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EBOOK CASA\Desktop\"/>
    </mc:Choice>
  </mc:AlternateContent>
  <xr:revisionPtr revIDLastSave="0" documentId="13_ncr:1_{0768B1B2-187E-4685-A111-64248FDF1031}" xr6:coauthVersionLast="47" xr6:coauthVersionMax="47" xr10:uidLastSave="{00000000-0000-0000-0000-000000000000}"/>
  <bookViews>
    <workbookView xWindow="-20610" yWindow="-120" windowWidth="20730" windowHeight="11160" firstSheet="1" activeTab="4" xr2:uid="{0D52FF90-8BF7-46EB-9695-982E1DDDE962}"/>
  </bookViews>
  <sheets>
    <sheet name="pivot_table" sheetId="10" state="hidden" r:id="rId1"/>
    <sheet name="table_output" sheetId="11" r:id="rId2"/>
    <sheet name="clean" sheetId="9" state="hidden" r:id="rId3"/>
    <sheet name="animals" sheetId="5" r:id="rId4"/>
    <sheet name="sponsored_animals" sheetId="3" r:id="rId5"/>
    <sheet name="age_costs" sheetId="1" r:id="rId6"/>
    <sheet name="location_costs" sheetId="2" r:id="rId7"/>
    <sheet name="size_costs" sheetId="4" r:id="rId8"/>
  </sheets>
  <calcPr calcId="181029"/>
  <pivotCaches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3" i="10" l="1"/>
  <c r="G5" i="10"/>
  <c r="G6" i="10"/>
  <c r="G7" i="10"/>
  <c r="G8" i="10"/>
  <c r="G9" i="10"/>
  <c r="G10" i="10"/>
  <c r="G4" i="10"/>
  <c r="F11" i="10"/>
  <c r="F5" i="10"/>
  <c r="F6" i="10"/>
  <c r="F7" i="10"/>
  <c r="F8" i="10"/>
  <c r="F9" i="10"/>
  <c r="F10" i="10"/>
  <c r="F4" i="10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M8118" i="5"/>
  <c r="M8119" i="5"/>
  <c r="M8120" i="5"/>
  <c r="M8121" i="5"/>
  <c r="M8122" i="5"/>
  <c r="M8123" i="5"/>
  <c r="M8124" i="5"/>
  <c r="M8125" i="5"/>
  <c r="M8126" i="5"/>
  <c r="M8127" i="5"/>
  <c r="M8128" i="5"/>
  <c r="M8129" i="5"/>
  <c r="M8130" i="5"/>
  <c r="M8131" i="5"/>
  <c r="M8132" i="5"/>
  <c r="M8133" i="5"/>
  <c r="M8134" i="5"/>
  <c r="M8135" i="5"/>
  <c r="M8136" i="5"/>
  <c r="M8137" i="5"/>
  <c r="M8138" i="5"/>
  <c r="M8139" i="5"/>
  <c r="M8140" i="5"/>
  <c r="M8141" i="5"/>
  <c r="M8142" i="5"/>
  <c r="M8143" i="5"/>
  <c r="M8144" i="5"/>
  <c r="M8145" i="5"/>
  <c r="M8146" i="5"/>
  <c r="M8147" i="5"/>
  <c r="M8148" i="5"/>
  <c r="M8149" i="5"/>
  <c r="M8150" i="5"/>
  <c r="M8151" i="5"/>
  <c r="M8152" i="5"/>
  <c r="M8153" i="5"/>
  <c r="M8154" i="5"/>
  <c r="M8155" i="5"/>
  <c r="M8156" i="5"/>
  <c r="M8157" i="5"/>
  <c r="M8158" i="5"/>
  <c r="M8159" i="5"/>
  <c r="M8160" i="5"/>
  <c r="M8161" i="5"/>
  <c r="M8162" i="5"/>
  <c r="M8163" i="5"/>
  <c r="M8164" i="5"/>
  <c r="M8165" i="5"/>
  <c r="M8166" i="5"/>
  <c r="M8167" i="5"/>
  <c r="M8168" i="5"/>
  <c r="M8169" i="5"/>
  <c r="M8170" i="5"/>
  <c r="M8171" i="5"/>
  <c r="M8172" i="5"/>
  <c r="M8173" i="5"/>
  <c r="M8174" i="5"/>
  <c r="M8175" i="5"/>
  <c r="M8176" i="5"/>
  <c r="M8177" i="5"/>
  <c r="M8178" i="5"/>
  <c r="M8179" i="5"/>
  <c r="M8180" i="5"/>
  <c r="M8181" i="5"/>
  <c r="M8182" i="5"/>
  <c r="M8183" i="5"/>
  <c r="M8184" i="5"/>
  <c r="M8185" i="5"/>
  <c r="M8186" i="5"/>
  <c r="M8187" i="5"/>
  <c r="M8188" i="5"/>
  <c r="M8189" i="5"/>
  <c r="M8190" i="5"/>
  <c r="M8191" i="5"/>
  <c r="M8192" i="5"/>
  <c r="M8193" i="5"/>
  <c r="M8194" i="5"/>
  <c r="M8195" i="5"/>
  <c r="M8196" i="5"/>
  <c r="M8197" i="5"/>
  <c r="M8198" i="5"/>
  <c r="M8199" i="5"/>
  <c r="M8200" i="5"/>
  <c r="M8201" i="5"/>
  <c r="M8202" i="5"/>
  <c r="M8203" i="5"/>
  <c r="M8204" i="5"/>
  <c r="M8205" i="5"/>
  <c r="M8206" i="5"/>
  <c r="M8207" i="5"/>
  <c r="M8208" i="5"/>
  <c r="M8209" i="5"/>
  <c r="M8210" i="5"/>
  <c r="M8211" i="5"/>
  <c r="M8212" i="5"/>
  <c r="M8213" i="5"/>
  <c r="M8214" i="5"/>
  <c r="M8215" i="5"/>
  <c r="M8216" i="5"/>
  <c r="M8217" i="5"/>
  <c r="M8218" i="5"/>
  <c r="M8219" i="5"/>
  <c r="M8220" i="5"/>
  <c r="M8221" i="5"/>
  <c r="M8222" i="5"/>
  <c r="M8223" i="5"/>
  <c r="M8224" i="5"/>
  <c r="M8225" i="5"/>
  <c r="M8226" i="5"/>
  <c r="M8227" i="5"/>
  <c r="M8228" i="5"/>
  <c r="M8229" i="5"/>
  <c r="M8230" i="5"/>
  <c r="M8231" i="5"/>
  <c r="M8232" i="5"/>
  <c r="M8233" i="5"/>
  <c r="M8234" i="5"/>
  <c r="M8235" i="5"/>
  <c r="M8236" i="5"/>
  <c r="M8237" i="5"/>
  <c r="M8238" i="5"/>
  <c r="M8239" i="5"/>
  <c r="M8240" i="5"/>
  <c r="M8241" i="5"/>
  <c r="M8242" i="5"/>
  <c r="M8243" i="5"/>
  <c r="M8244" i="5"/>
  <c r="M8245" i="5"/>
  <c r="M8246" i="5"/>
  <c r="M8247" i="5"/>
  <c r="M8248" i="5"/>
  <c r="M8249" i="5"/>
  <c r="M8250" i="5"/>
  <c r="M8251" i="5"/>
  <c r="M8252" i="5"/>
  <c r="M8253" i="5"/>
  <c r="M8254" i="5"/>
  <c r="M8255" i="5"/>
  <c r="M8256" i="5"/>
  <c r="M8257" i="5"/>
  <c r="M8258" i="5"/>
  <c r="M8259" i="5"/>
  <c r="M8260" i="5"/>
  <c r="M8261" i="5"/>
  <c r="M8262" i="5"/>
  <c r="M8263" i="5"/>
  <c r="M8264" i="5"/>
  <c r="M8265" i="5"/>
  <c r="M8266" i="5"/>
  <c r="M8267" i="5"/>
  <c r="M8268" i="5"/>
  <c r="M8269" i="5"/>
  <c r="M8270" i="5"/>
  <c r="M8271" i="5"/>
  <c r="M8272" i="5"/>
  <c r="M8273" i="5"/>
  <c r="M8274" i="5"/>
  <c r="M8275" i="5"/>
  <c r="M8276" i="5"/>
  <c r="M8277" i="5"/>
  <c r="M8278" i="5"/>
  <c r="M8279" i="5"/>
  <c r="M8280" i="5"/>
  <c r="M8281" i="5"/>
  <c r="M8282" i="5"/>
  <c r="M8283" i="5"/>
  <c r="M8284" i="5"/>
  <c r="M8285" i="5"/>
  <c r="M8286" i="5"/>
  <c r="M8287" i="5"/>
  <c r="M8288" i="5"/>
  <c r="M8289" i="5"/>
  <c r="M8290" i="5"/>
  <c r="M8291" i="5"/>
  <c r="M8292" i="5"/>
  <c r="M8293" i="5"/>
  <c r="M8294" i="5"/>
  <c r="M8295" i="5"/>
  <c r="M8296" i="5"/>
  <c r="M8297" i="5"/>
  <c r="M8298" i="5"/>
  <c r="M8299" i="5"/>
  <c r="M8300" i="5"/>
  <c r="M8301" i="5"/>
  <c r="M8302" i="5"/>
  <c r="M8303" i="5"/>
  <c r="M8304" i="5"/>
  <c r="M8305" i="5"/>
  <c r="M8306" i="5"/>
  <c r="M8307" i="5"/>
  <c r="M8308" i="5"/>
  <c r="M8309" i="5"/>
  <c r="M8310" i="5"/>
  <c r="M8311" i="5"/>
  <c r="M8312" i="5"/>
  <c r="M8313" i="5"/>
  <c r="M8314" i="5"/>
  <c r="M8315" i="5"/>
  <c r="M8316" i="5"/>
  <c r="M8317" i="5"/>
  <c r="M8318" i="5"/>
  <c r="M8319" i="5"/>
  <c r="M8320" i="5"/>
  <c r="M8321" i="5"/>
  <c r="M8322" i="5"/>
  <c r="M8323" i="5"/>
  <c r="M8324" i="5"/>
  <c r="M8325" i="5"/>
  <c r="M8326" i="5"/>
  <c r="M8327" i="5"/>
  <c r="M8328" i="5"/>
  <c r="M8329" i="5"/>
  <c r="M8330" i="5"/>
  <c r="M8331" i="5"/>
  <c r="M8332" i="5"/>
  <c r="M8333" i="5"/>
  <c r="M8334" i="5"/>
  <c r="M8335" i="5"/>
  <c r="M8336" i="5"/>
  <c r="M8337" i="5"/>
  <c r="M8338" i="5"/>
  <c r="M8339" i="5"/>
  <c r="M8340" i="5"/>
  <c r="M8341" i="5"/>
  <c r="M8342" i="5"/>
  <c r="M8343" i="5"/>
  <c r="M8344" i="5"/>
  <c r="M8345" i="5"/>
  <c r="M8346" i="5"/>
  <c r="M8347" i="5"/>
  <c r="M8348" i="5"/>
  <c r="M8349" i="5"/>
  <c r="M8350" i="5"/>
  <c r="M8351" i="5"/>
  <c r="M8352" i="5"/>
  <c r="M8353" i="5"/>
  <c r="M8354" i="5"/>
  <c r="M8355" i="5"/>
  <c r="M8356" i="5"/>
  <c r="M8357" i="5"/>
  <c r="M8358" i="5"/>
  <c r="M8359" i="5"/>
  <c r="M8360" i="5"/>
  <c r="M8361" i="5"/>
  <c r="M8362" i="5"/>
  <c r="M8363" i="5"/>
  <c r="M8364" i="5"/>
  <c r="M8365" i="5"/>
  <c r="M8366" i="5"/>
  <c r="M8367" i="5"/>
  <c r="M8368" i="5"/>
  <c r="M8369" i="5"/>
  <c r="M8370" i="5"/>
  <c r="M8371" i="5"/>
  <c r="M8372" i="5"/>
  <c r="M8373" i="5"/>
  <c r="M8374" i="5"/>
  <c r="M8375" i="5"/>
  <c r="M8376" i="5"/>
  <c r="M8377" i="5"/>
  <c r="M8378" i="5"/>
  <c r="M8379" i="5"/>
  <c r="M8380" i="5"/>
  <c r="M8381" i="5"/>
  <c r="M8382" i="5"/>
  <c r="M8383" i="5"/>
  <c r="M8384" i="5"/>
  <c r="M8385" i="5"/>
  <c r="M8386" i="5"/>
  <c r="M8387" i="5"/>
  <c r="M8388" i="5"/>
  <c r="M8389" i="5"/>
  <c r="M8390" i="5"/>
  <c r="M8391" i="5"/>
  <c r="M8392" i="5"/>
  <c r="M8393" i="5"/>
  <c r="M8394" i="5"/>
  <c r="M8395" i="5"/>
  <c r="M8396" i="5"/>
  <c r="M8397" i="5"/>
  <c r="M8398" i="5"/>
  <c r="M8399" i="5"/>
  <c r="M8400" i="5"/>
  <c r="M8401" i="5"/>
  <c r="M8402" i="5"/>
  <c r="M8403" i="5"/>
  <c r="M8404" i="5"/>
  <c r="M8405" i="5"/>
  <c r="M8406" i="5"/>
  <c r="M8407" i="5"/>
  <c r="M8408" i="5"/>
  <c r="M8409" i="5"/>
  <c r="M8410" i="5"/>
  <c r="M8411" i="5"/>
  <c r="M8412" i="5"/>
  <c r="M8413" i="5"/>
  <c r="M8414" i="5"/>
  <c r="M8415" i="5"/>
  <c r="M8416" i="5"/>
  <c r="M8417" i="5"/>
  <c r="M8418" i="5"/>
  <c r="M8419" i="5"/>
  <c r="M8420" i="5"/>
  <c r="M8421" i="5"/>
  <c r="M8422" i="5"/>
  <c r="M8423" i="5"/>
  <c r="M8424" i="5"/>
  <c r="M8425" i="5"/>
  <c r="M8426" i="5"/>
  <c r="M8427" i="5"/>
  <c r="M8428" i="5"/>
  <c r="M8429" i="5"/>
  <c r="M8430" i="5"/>
  <c r="M8431" i="5"/>
  <c r="M8432" i="5"/>
  <c r="M8433" i="5"/>
  <c r="M8434" i="5"/>
  <c r="M8435" i="5"/>
  <c r="M8436" i="5"/>
  <c r="M8437" i="5"/>
  <c r="M8438" i="5"/>
  <c r="M8439" i="5"/>
  <c r="M8440" i="5"/>
  <c r="M8441" i="5"/>
  <c r="M8442" i="5"/>
  <c r="M8443" i="5"/>
  <c r="M8444" i="5"/>
  <c r="M8445" i="5"/>
  <c r="M8446" i="5"/>
  <c r="M8447" i="5"/>
  <c r="M8448" i="5"/>
  <c r="M8449" i="5"/>
  <c r="M8450" i="5"/>
  <c r="M8451" i="5"/>
  <c r="M8452" i="5"/>
  <c r="M8453" i="5"/>
  <c r="M8454" i="5"/>
  <c r="M8455" i="5"/>
  <c r="M8456" i="5"/>
  <c r="M8457" i="5"/>
  <c r="M8458" i="5"/>
  <c r="M8459" i="5"/>
  <c r="M8460" i="5"/>
  <c r="M8461" i="5"/>
  <c r="M8462" i="5"/>
  <c r="M8463" i="5"/>
  <c r="M8464" i="5"/>
  <c r="M8465" i="5"/>
  <c r="M8466" i="5"/>
  <c r="M8467" i="5"/>
  <c r="M8468" i="5"/>
  <c r="M8469" i="5"/>
  <c r="M8470" i="5"/>
  <c r="M8471" i="5"/>
  <c r="M8472" i="5"/>
  <c r="M8473" i="5"/>
  <c r="M8474" i="5"/>
  <c r="M8475" i="5"/>
  <c r="M8476" i="5"/>
  <c r="M8477" i="5"/>
  <c r="M8478" i="5"/>
  <c r="M8479" i="5"/>
  <c r="M8480" i="5"/>
  <c r="M8481" i="5"/>
  <c r="M8482" i="5"/>
  <c r="M8483" i="5"/>
  <c r="M8484" i="5"/>
  <c r="M8485" i="5"/>
  <c r="M8486" i="5"/>
  <c r="M8487" i="5"/>
  <c r="M8488" i="5"/>
  <c r="M8489" i="5"/>
  <c r="M8490" i="5"/>
  <c r="M8491" i="5"/>
  <c r="M8492" i="5"/>
  <c r="M8493" i="5"/>
  <c r="M8494" i="5"/>
  <c r="M8495" i="5"/>
  <c r="M8496" i="5"/>
  <c r="M8497" i="5"/>
  <c r="M8498" i="5"/>
  <c r="M8499" i="5"/>
  <c r="M8500" i="5"/>
  <c r="M8501" i="5"/>
  <c r="M8502" i="5"/>
  <c r="M8503" i="5"/>
  <c r="M8504" i="5"/>
  <c r="M8505" i="5"/>
  <c r="M8506" i="5"/>
  <c r="M8507" i="5"/>
  <c r="M8508" i="5"/>
  <c r="M8509" i="5"/>
  <c r="M8510" i="5"/>
  <c r="M8511" i="5"/>
  <c r="M8512" i="5"/>
  <c r="M8513" i="5"/>
  <c r="M8514" i="5"/>
  <c r="M8515" i="5"/>
  <c r="M8516" i="5"/>
  <c r="M8517" i="5"/>
  <c r="M8518" i="5"/>
  <c r="M8519" i="5"/>
  <c r="M8520" i="5"/>
  <c r="M8521" i="5"/>
  <c r="M8522" i="5"/>
  <c r="M8523" i="5"/>
  <c r="M8524" i="5"/>
  <c r="M8525" i="5"/>
  <c r="M8526" i="5"/>
  <c r="M8527" i="5"/>
  <c r="M8528" i="5"/>
  <c r="M8529" i="5"/>
  <c r="M8530" i="5"/>
  <c r="M8531" i="5"/>
  <c r="M8532" i="5"/>
  <c r="M8533" i="5"/>
  <c r="M8534" i="5"/>
  <c r="M8535" i="5"/>
  <c r="M8536" i="5"/>
  <c r="M8537" i="5"/>
  <c r="M8538" i="5"/>
  <c r="M8539" i="5"/>
  <c r="M8540" i="5"/>
  <c r="M8541" i="5"/>
  <c r="M8542" i="5"/>
  <c r="M8543" i="5"/>
  <c r="M8544" i="5"/>
  <c r="M8545" i="5"/>
  <c r="M8546" i="5"/>
  <c r="M8547" i="5"/>
  <c r="M8548" i="5"/>
  <c r="M8549" i="5"/>
  <c r="M8550" i="5"/>
  <c r="M8551" i="5"/>
  <c r="M8552" i="5"/>
  <c r="M8553" i="5"/>
  <c r="M8554" i="5"/>
  <c r="M8555" i="5"/>
  <c r="M8556" i="5"/>
  <c r="M8557" i="5"/>
  <c r="M8558" i="5"/>
  <c r="M8559" i="5"/>
  <c r="M8560" i="5"/>
  <c r="M8561" i="5"/>
  <c r="M8562" i="5"/>
  <c r="M8563" i="5"/>
  <c r="M8564" i="5"/>
  <c r="M8565" i="5"/>
  <c r="M8566" i="5"/>
  <c r="M8567" i="5"/>
  <c r="M8568" i="5"/>
  <c r="M8569" i="5"/>
  <c r="M8570" i="5"/>
  <c r="M8571" i="5"/>
  <c r="M8572" i="5"/>
  <c r="M8573" i="5"/>
  <c r="M8574" i="5"/>
  <c r="M8575" i="5"/>
  <c r="M8576" i="5"/>
  <c r="M8577" i="5"/>
  <c r="M8578" i="5"/>
  <c r="M8579" i="5"/>
  <c r="M8580" i="5"/>
  <c r="M8581" i="5"/>
  <c r="M8582" i="5"/>
  <c r="M8583" i="5"/>
  <c r="M8584" i="5"/>
  <c r="M8585" i="5"/>
  <c r="M8586" i="5"/>
  <c r="M8587" i="5"/>
  <c r="M8588" i="5"/>
  <c r="M8589" i="5"/>
  <c r="M8590" i="5"/>
  <c r="M8591" i="5"/>
  <c r="M8592" i="5"/>
  <c r="M8593" i="5"/>
  <c r="M8594" i="5"/>
  <c r="M8595" i="5"/>
  <c r="M8596" i="5"/>
  <c r="M8597" i="5"/>
  <c r="M8598" i="5"/>
  <c r="M8599" i="5"/>
  <c r="M8600" i="5"/>
  <c r="M8601" i="5"/>
  <c r="M8602" i="5"/>
  <c r="M8603" i="5"/>
  <c r="M8604" i="5"/>
  <c r="M8605" i="5"/>
  <c r="M8606" i="5"/>
  <c r="M8607" i="5"/>
  <c r="M8608" i="5"/>
  <c r="M8609" i="5"/>
  <c r="M8610" i="5"/>
  <c r="M8611" i="5"/>
  <c r="M8612" i="5"/>
  <c r="M8613" i="5"/>
  <c r="M8614" i="5"/>
  <c r="M8615" i="5"/>
  <c r="M8616" i="5"/>
  <c r="M8617" i="5"/>
  <c r="M8618" i="5"/>
  <c r="M8619" i="5"/>
  <c r="M8620" i="5"/>
  <c r="M8621" i="5"/>
  <c r="M8622" i="5"/>
  <c r="M8623" i="5"/>
  <c r="M8624" i="5"/>
  <c r="M8625" i="5"/>
  <c r="M8626" i="5"/>
  <c r="M8627" i="5"/>
  <c r="M8628" i="5"/>
  <c r="M8629" i="5"/>
  <c r="M8630" i="5"/>
  <c r="M8631" i="5"/>
  <c r="M8632" i="5"/>
  <c r="M8633" i="5"/>
  <c r="M8634" i="5"/>
  <c r="M8635" i="5"/>
  <c r="M8636" i="5"/>
  <c r="M8637" i="5"/>
  <c r="M8638" i="5"/>
  <c r="M8639" i="5"/>
  <c r="M8640" i="5"/>
  <c r="M8641" i="5"/>
  <c r="M8642" i="5"/>
  <c r="M8643" i="5"/>
  <c r="M8644" i="5"/>
  <c r="M8645" i="5"/>
  <c r="M8646" i="5"/>
  <c r="M8647" i="5"/>
  <c r="M8648" i="5"/>
  <c r="M8649" i="5"/>
  <c r="M8650" i="5"/>
  <c r="M8651" i="5"/>
  <c r="M8652" i="5"/>
  <c r="M8653" i="5"/>
  <c r="M8654" i="5"/>
  <c r="M8655" i="5"/>
  <c r="M8656" i="5"/>
  <c r="M8657" i="5"/>
  <c r="M8658" i="5"/>
  <c r="M8659" i="5"/>
  <c r="M8660" i="5"/>
  <c r="M8661" i="5"/>
  <c r="M8662" i="5"/>
  <c r="M8663" i="5"/>
  <c r="M8664" i="5"/>
  <c r="M8665" i="5"/>
  <c r="M8666" i="5"/>
  <c r="M8667" i="5"/>
  <c r="M8668" i="5"/>
  <c r="M8669" i="5"/>
  <c r="M8670" i="5"/>
  <c r="M8671" i="5"/>
  <c r="M8672" i="5"/>
  <c r="M8673" i="5"/>
  <c r="M8674" i="5"/>
  <c r="M8675" i="5"/>
  <c r="M8676" i="5"/>
  <c r="M8677" i="5"/>
  <c r="M8678" i="5"/>
  <c r="M8679" i="5"/>
  <c r="M8680" i="5"/>
  <c r="M8681" i="5"/>
  <c r="M8682" i="5"/>
  <c r="M8683" i="5"/>
  <c r="M8684" i="5"/>
  <c r="M8685" i="5"/>
  <c r="M8686" i="5"/>
  <c r="M8687" i="5"/>
  <c r="M8688" i="5"/>
  <c r="M8689" i="5"/>
  <c r="M8690" i="5"/>
  <c r="M8691" i="5"/>
  <c r="M8692" i="5"/>
  <c r="M8693" i="5"/>
  <c r="M8694" i="5"/>
  <c r="M8695" i="5"/>
  <c r="M8696" i="5"/>
  <c r="M8697" i="5"/>
  <c r="M8698" i="5"/>
  <c r="M8699" i="5"/>
  <c r="M8700" i="5"/>
  <c r="M8701" i="5"/>
  <c r="M8702" i="5"/>
  <c r="M8703" i="5"/>
  <c r="M8704" i="5"/>
  <c r="M8705" i="5"/>
  <c r="M8706" i="5"/>
  <c r="M8707" i="5"/>
  <c r="M8708" i="5"/>
  <c r="M8709" i="5"/>
  <c r="M8710" i="5"/>
  <c r="M8711" i="5"/>
  <c r="M8712" i="5"/>
  <c r="M8713" i="5"/>
  <c r="M8714" i="5"/>
  <c r="M8715" i="5"/>
  <c r="M8716" i="5"/>
  <c r="M8717" i="5"/>
  <c r="M8718" i="5"/>
  <c r="M8719" i="5"/>
  <c r="M8720" i="5"/>
  <c r="M8721" i="5"/>
  <c r="M8722" i="5"/>
  <c r="M8723" i="5"/>
  <c r="M8724" i="5"/>
  <c r="M8725" i="5"/>
  <c r="M8726" i="5"/>
  <c r="M8727" i="5"/>
  <c r="M8728" i="5"/>
  <c r="M8729" i="5"/>
  <c r="M8730" i="5"/>
  <c r="M8731" i="5"/>
  <c r="M8732" i="5"/>
  <c r="M8733" i="5"/>
  <c r="M8734" i="5"/>
  <c r="M8735" i="5"/>
  <c r="M8736" i="5"/>
  <c r="M8737" i="5"/>
  <c r="M8738" i="5"/>
  <c r="M8739" i="5"/>
  <c r="M8740" i="5"/>
  <c r="M8741" i="5"/>
  <c r="M8742" i="5"/>
  <c r="M8743" i="5"/>
  <c r="M8744" i="5"/>
  <c r="M8745" i="5"/>
  <c r="M8746" i="5"/>
  <c r="M8747" i="5"/>
  <c r="M8748" i="5"/>
  <c r="M8749" i="5"/>
  <c r="M8750" i="5"/>
  <c r="M8751" i="5"/>
  <c r="M8752" i="5"/>
  <c r="M8753" i="5"/>
  <c r="M8754" i="5"/>
  <c r="M8755" i="5"/>
  <c r="M8756" i="5"/>
  <c r="M8757" i="5"/>
  <c r="M8758" i="5"/>
  <c r="M8759" i="5"/>
  <c r="M8760" i="5"/>
  <c r="M8761" i="5"/>
  <c r="M8762" i="5"/>
  <c r="M8763" i="5"/>
  <c r="M8764" i="5"/>
  <c r="M8765" i="5"/>
  <c r="M8766" i="5"/>
  <c r="M8767" i="5"/>
  <c r="M8768" i="5"/>
  <c r="M8769" i="5"/>
  <c r="M8770" i="5"/>
  <c r="M8771" i="5"/>
  <c r="M8772" i="5"/>
  <c r="M8773" i="5"/>
  <c r="M8774" i="5"/>
  <c r="M8775" i="5"/>
  <c r="M8776" i="5"/>
  <c r="M8777" i="5"/>
  <c r="M8778" i="5"/>
  <c r="M8779" i="5"/>
  <c r="M8780" i="5"/>
  <c r="M8781" i="5"/>
  <c r="M8782" i="5"/>
  <c r="M8783" i="5"/>
  <c r="M8784" i="5"/>
  <c r="M8785" i="5"/>
  <c r="M8786" i="5"/>
  <c r="M8787" i="5"/>
  <c r="M8788" i="5"/>
  <c r="M8789" i="5"/>
  <c r="M8790" i="5"/>
  <c r="M8791" i="5"/>
  <c r="M8792" i="5"/>
  <c r="M8793" i="5"/>
  <c r="M8794" i="5"/>
  <c r="M8795" i="5"/>
  <c r="M8796" i="5"/>
  <c r="M8797" i="5"/>
  <c r="M8798" i="5"/>
  <c r="M8799" i="5"/>
  <c r="M8800" i="5"/>
  <c r="M8801" i="5"/>
  <c r="M8802" i="5"/>
  <c r="M8803" i="5"/>
  <c r="M8804" i="5"/>
  <c r="M8805" i="5"/>
  <c r="M8806" i="5"/>
  <c r="M8807" i="5"/>
  <c r="M8808" i="5"/>
  <c r="M8809" i="5"/>
  <c r="M8810" i="5"/>
  <c r="M8811" i="5"/>
  <c r="M8812" i="5"/>
  <c r="M8813" i="5"/>
  <c r="M8814" i="5"/>
  <c r="M8815" i="5"/>
  <c r="M8816" i="5"/>
  <c r="M8817" i="5"/>
  <c r="M8818" i="5"/>
  <c r="M8819" i="5"/>
  <c r="M8820" i="5"/>
  <c r="M8821" i="5"/>
  <c r="M8822" i="5"/>
  <c r="M8823" i="5"/>
  <c r="M8824" i="5"/>
  <c r="M8825" i="5"/>
  <c r="M8826" i="5"/>
  <c r="M8827" i="5"/>
  <c r="M8828" i="5"/>
  <c r="M8829" i="5"/>
  <c r="M8830" i="5"/>
  <c r="M8831" i="5"/>
  <c r="M8832" i="5"/>
  <c r="M8833" i="5"/>
  <c r="M8834" i="5"/>
  <c r="M8835" i="5"/>
  <c r="M8836" i="5"/>
  <c r="M8837" i="5"/>
  <c r="M8838" i="5"/>
  <c r="M8839" i="5"/>
  <c r="M8840" i="5"/>
  <c r="M8841" i="5"/>
  <c r="M8842" i="5"/>
  <c r="M8843" i="5"/>
  <c r="M8844" i="5"/>
  <c r="M8845" i="5"/>
  <c r="M8846" i="5"/>
  <c r="M8847" i="5"/>
  <c r="M8848" i="5"/>
  <c r="M8849" i="5"/>
  <c r="M8850" i="5"/>
  <c r="M8851" i="5"/>
  <c r="M8852" i="5"/>
  <c r="M8853" i="5"/>
  <c r="M8854" i="5"/>
  <c r="M8855" i="5"/>
  <c r="M8856" i="5"/>
  <c r="M8857" i="5"/>
  <c r="M8858" i="5"/>
  <c r="M8859" i="5"/>
  <c r="M8860" i="5"/>
  <c r="M8861" i="5"/>
  <c r="M8862" i="5"/>
  <c r="M8863" i="5"/>
  <c r="M8864" i="5"/>
  <c r="M8865" i="5"/>
  <c r="M8866" i="5"/>
  <c r="M8867" i="5"/>
  <c r="M8868" i="5"/>
  <c r="M8869" i="5"/>
  <c r="M8870" i="5"/>
  <c r="M8871" i="5"/>
  <c r="M8872" i="5"/>
  <c r="M8873" i="5"/>
  <c r="M8874" i="5"/>
  <c r="M8875" i="5"/>
  <c r="M8876" i="5"/>
  <c r="M8877" i="5"/>
  <c r="M8878" i="5"/>
  <c r="M8879" i="5"/>
  <c r="M8880" i="5"/>
  <c r="M8881" i="5"/>
  <c r="M8882" i="5"/>
  <c r="M8883" i="5"/>
  <c r="M8884" i="5"/>
  <c r="M8885" i="5"/>
  <c r="M8886" i="5"/>
  <c r="M8887" i="5"/>
  <c r="M8888" i="5"/>
  <c r="M8889" i="5"/>
  <c r="M8890" i="5"/>
  <c r="M8891" i="5"/>
  <c r="M8892" i="5"/>
  <c r="M8893" i="5"/>
  <c r="M8894" i="5"/>
  <c r="M8895" i="5"/>
  <c r="M8896" i="5"/>
  <c r="M8897" i="5"/>
  <c r="M8898" i="5"/>
  <c r="M8899" i="5"/>
  <c r="M8900" i="5"/>
  <c r="M8901" i="5"/>
  <c r="M8902" i="5"/>
  <c r="M8903" i="5"/>
  <c r="M8904" i="5"/>
  <c r="M8905" i="5"/>
  <c r="M8906" i="5"/>
  <c r="M8907" i="5"/>
  <c r="M8908" i="5"/>
  <c r="M8909" i="5"/>
  <c r="M8910" i="5"/>
  <c r="M8911" i="5"/>
  <c r="M8912" i="5"/>
  <c r="M8913" i="5"/>
  <c r="M8914" i="5"/>
  <c r="M8915" i="5"/>
  <c r="M8916" i="5"/>
  <c r="M8917" i="5"/>
  <c r="M8918" i="5"/>
  <c r="M8919" i="5"/>
  <c r="M8920" i="5"/>
  <c r="M8921" i="5"/>
  <c r="M8922" i="5"/>
  <c r="M8923" i="5"/>
  <c r="M8924" i="5"/>
  <c r="M8925" i="5"/>
  <c r="M8926" i="5"/>
  <c r="M8927" i="5"/>
  <c r="M8928" i="5"/>
  <c r="M8929" i="5"/>
  <c r="M8930" i="5"/>
  <c r="M8931" i="5"/>
  <c r="M8932" i="5"/>
  <c r="M8933" i="5"/>
  <c r="M8934" i="5"/>
  <c r="M8935" i="5"/>
  <c r="M8936" i="5"/>
  <c r="M8937" i="5"/>
  <c r="M8938" i="5"/>
  <c r="M8939" i="5"/>
  <c r="M8940" i="5"/>
  <c r="M8941" i="5"/>
  <c r="M8942" i="5"/>
  <c r="M8943" i="5"/>
  <c r="M8944" i="5"/>
  <c r="M8945" i="5"/>
  <c r="M8946" i="5"/>
  <c r="M8947" i="5"/>
  <c r="M8948" i="5"/>
  <c r="M8949" i="5"/>
  <c r="M8950" i="5"/>
  <c r="M8951" i="5"/>
  <c r="M8952" i="5"/>
  <c r="M8953" i="5"/>
  <c r="M8954" i="5"/>
  <c r="M8955" i="5"/>
  <c r="M8956" i="5"/>
  <c r="M8957" i="5"/>
  <c r="M8958" i="5"/>
  <c r="M8959" i="5"/>
  <c r="M8960" i="5"/>
  <c r="M8961" i="5"/>
  <c r="M8962" i="5"/>
  <c r="M8963" i="5"/>
  <c r="M8964" i="5"/>
  <c r="M8965" i="5"/>
  <c r="M8966" i="5"/>
  <c r="M8967" i="5"/>
  <c r="M8968" i="5"/>
  <c r="M8969" i="5"/>
  <c r="M8970" i="5"/>
  <c r="M8971" i="5"/>
  <c r="M8972" i="5"/>
  <c r="M8973" i="5"/>
  <c r="M8974" i="5"/>
  <c r="M8975" i="5"/>
  <c r="M8976" i="5"/>
  <c r="M8977" i="5"/>
  <c r="M8978" i="5"/>
  <c r="M8979" i="5"/>
  <c r="M8980" i="5"/>
  <c r="M8981" i="5"/>
  <c r="M8982" i="5"/>
  <c r="M8983" i="5"/>
  <c r="M8984" i="5"/>
  <c r="M8985" i="5"/>
  <c r="M8986" i="5"/>
  <c r="M8987" i="5"/>
  <c r="M8988" i="5"/>
  <c r="M8989" i="5"/>
  <c r="M8990" i="5"/>
  <c r="M8991" i="5"/>
  <c r="M8992" i="5"/>
  <c r="M8993" i="5"/>
  <c r="M8994" i="5"/>
  <c r="M8995" i="5"/>
  <c r="M8996" i="5"/>
  <c r="M8997" i="5"/>
  <c r="M8998" i="5"/>
  <c r="M8999" i="5"/>
  <c r="M9000" i="5"/>
  <c r="M9001" i="5"/>
  <c r="M9002" i="5"/>
  <c r="M9003" i="5"/>
  <c r="M9004" i="5"/>
  <c r="M9005" i="5"/>
  <c r="M9006" i="5"/>
  <c r="M9007" i="5"/>
  <c r="M9008" i="5"/>
  <c r="M9009" i="5"/>
  <c r="M9010" i="5"/>
  <c r="M9011" i="5"/>
  <c r="M9012" i="5"/>
  <c r="M9013" i="5"/>
  <c r="M9014" i="5"/>
  <c r="M9015" i="5"/>
  <c r="M9016" i="5"/>
  <c r="M9017" i="5"/>
  <c r="M9018" i="5"/>
  <c r="M9019" i="5"/>
  <c r="M9020" i="5"/>
  <c r="M9021" i="5"/>
  <c r="M9022" i="5"/>
  <c r="M9023" i="5"/>
  <c r="M9024" i="5"/>
  <c r="M9025" i="5"/>
  <c r="M9026" i="5"/>
  <c r="M9027" i="5"/>
  <c r="M9028" i="5"/>
  <c r="M9029" i="5"/>
  <c r="M9030" i="5"/>
  <c r="M9031" i="5"/>
  <c r="M9032" i="5"/>
  <c r="M9033" i="5"/>
  <c r="M9034" i="5"/>
  <c r="M9035" i="5"/>
  <c r="M9036" i="5"/>
  <c r="M9037" i="5"/>
  <c r="M9038" i="5"/>
  <c r="M9039" i="5"/>
  <c r="M9040" i="5"/>
  <c r="M9041" i="5"/>
  <c r="M9042" i="5"/>
  <c r="M9043" i="5"/>
  <c r="M9044" i="5"/>
  <c r="M9045" i="5"/>
  <c r="M9046" i="5"/>
  <c r="M9047" i="5"/>
  <c r="M9048" i="5"/>
  <c r="M9049" i="5"/>
  <c r="M9050" i="5"/>
  <c r="M9051" i="5"/>
  <c r="M9052" i="5"/>
  <c r="M9053" i="5"/>
  <c r="M9054" i="5"/>
  <c r="M9055" i="5"/>
  <c r="M9056" i="5"/>
  <c r="M9057" i="5"/>
  <c r="M9058" i="5"/>
  <c r="M9059" i="5"/>
  <c r="M9060" i="5"/>
  <c r="M9061" i="5"/>
  <c r="M9062" i="5"/>
  <c r="M9063" i="5"/>
  <c r="M9064" i="5"/>
  <c r="M9065" i="5"/>
  <c r="M9066" i="5"/>
  <c r="M9067" i="5"/>
  <c r="M9068" i="5"/>
  <c r="M9069" i="5"/>
  <c r="M9070" i="5"/>
  <c r="M9071" i="5"/>
  <c r="M9072" i="5"/>
  <c r="M9073" i="5"/>
  <c r="M9074" i="5"/>
  <c r="M9075" i="5"/>
  <c r="M9076" i="5"/>
  <c r="M9077" i="5"/>
  <c r="M9078" i="5"/>
  <c r="M9079" i="5"/>
  <c r="M9080" i="5"/>
  <c r="M9081" i="5"/>
  <c r="M9082" i="5"/>
  <c r="M9083" i="5"/>
  <c r="M9084" i="5"/>
  <c r="M9085" i="5"/>
  <c r="M9086" i="5"/>
  <c r="M9087" i="5"/>
  <c r="M9088" i="5"/>
  <c r="M9089" i="5"/>
  <c r="M9090" i="5"/>
  <c r="M9091" i="5"/>
  <c r="M9092" i="5"/>
  <c r="M9093" i="5"/>
  <c r="M9094" i="5"/>
  <c r="M9095" i="5"/>
  <c r="M9096" i="5"/>
  <c r="M9097" i="5"/>
  <c r="M9098" i="5"/>
  <c r="M9099" i="5"/>
  <c r="M9100" i="5"/>
  <c r="M9101" i="5"/>
  <c r="M9102" i="5"/>
  <c r="M9103" i="5"/>
  <c r="M9104" i="5"/>
  <c r="M9105" i="5"/>
  <c r="M9106" i="5"/>
  <c r="M9107" i="5"/>
  <c r="M9108" i="5"/>
  <c r="M9109" i="5"/>
  <c r="M9110" i="5"/>
  <c r="M9111" i="5"/>
  <c r="M9112" i="5"/>
  <c r="M9113" i="5"/>
  <c r="M9114" i="5"/>
  <c r="M9115" i="5"/>
  <c r="M9116" i="5"/>
  <c r="M9117" i="5"/>
  <c r="M9118" i="5"/>
  <c r="M9119" i="5"/>
  <c r="M9120" i="5"/>
  <c r="M9121" i="5"/>
  <c r="M9122" i="5"/>
  <c r="M9123" i="5"/>
  <c r="M9124" i="5"/>
  <c r="M9125" i="5"/>
  <c r="M9126" i="5"/>
  <c r="M9127" i="5"/>
  <c r="M9128" i="5"/>
  <c r="M9129" i="5"/>
  <c r="M9130" i="5"/>
  <c r="M9131" i="5"/>
  <c r="M9132" i="5"/>
  <c r="M9133" i="5"/>
  <c r="M9134" i="5"/>
  <c r="M9135" i="5"/>
  <c r="M9136" i="5"/>
  <c r="M9137" i="5"/>
  <c r="M9138" i="5"/>
  <c r="M9139" i="5"/>
  <c r="M9140" i="5"/>
  <c r="M9141" i="5"/>
  <c r="M9142" i="5"/>
  <c r="M9143" i="5"/>
  <c r="M9144" i="5"/>
  <c r="M9145" i="5"/>
  <c r="M9146" i="5"/>
  <c r="M9147" i="5"/>
  <c r="M9148" i="5"/>
  <c r="M9149" i="5"/>
  <c r="M9150" i="5"/>
  <c r="M9151" i="5"/>
  <c r="M9152" i="5"/>
  <c r="M9153" i="5"/>
  <c r="M9154" i="5"/>
  <c r="M9155" i="5"/>
  <c r="M9156" i="5"/>
  <c r="M9157" i="5"/>
  <c r="M9158" i="5"/>
  <c r="M9159" i="5"/>
  <c r="M9160" i="5"/>
  <c r="M9161" i="5"/>
  <c r="M9162" i="5"/>
  <c r="M9163" i="5"/>
  <c r="M9164" i="5"/>
  <c r="M9165" i="5"/>
  <c r="M9166" i="5"/>
  <c r="M9167" i="5"/>
  <c r="M9168" i="5"/>
  <c r="M9169" i="5"/>
  <c r="M9170" i="5"/>
  <c r="M9171" i="5"/>
  <c r="M9172" i="5"/>
  <c r="M9173" i="5"/>
  <c r="M9174" i="5"/>
  <c r="M9175" i="5"/>
  <c r="M9176" i="5"/>
  <c r="M9177" i="5"/>
  <c r="M9178" i="5"/>
  <c r="M9179" i="5"/>
  <c r="M9180" i="5"/>
  <c r="M9181" i="5"/>
  <c r="M9182" i="5"/>
  <c r="M9183" i="5"/>
  <c r="M9184" i="5"/>
  <c r="M9185" i="5"/>
  <c r="M9186" i="5"/>
  <c r="M9187" i="5"/>
  <c r="M9188" i="5"/>
  <c r="M9189" i="5"/>
  <c r="M9190" i="5"/>
  <c r="M9191" i="5"/>
  <c r="M9192" i="5"/>
  <c r="M9193" i="5"/>
  <c r="M9194" i="5"/>
  <c r="M9195" i="5"/>
  <c r="M9196" i="5"/>
  <c r="M9197" i="5"/>
  <c r="M9198" i="5"/>
  <c r="M9199" i="5"/>
  <c r="M9200" i="5"/>
  <c r="M9201" i="5"/>
  <c r="M9202" i="5"/>
  <c r="M9203" i="5"/>
  <c r="M9204" i="5"/>
  <c r="M9205" i="5"/>
  <c r="M9206" i="5"/>
  <c r="M9207" i="5"/>
  <c r="M9208" i="5"/>
  <c r="M9209" i="5"/>
  <c r="M9210" i="5"/>
  <c r="M9211" i="5"/>
  <c r="M9212" i="5"/>
  <c r="M9213" i="5"/>
  <c r="M9214" i="5"/>
  <c r="M9215" i="5"/>
  <c r="M9216" i="5"/>
  <c r="M9217" i="5"/>
  <c r="M9218" i="5"/>
  <c r="M9219" i="5"/>
  <c r="M9220" i="5"/>
  <c r="M9221" i="5"/>
  <c r="M9222" i="5"/>
  <c r="M9223" i="5"/>
  <c r="M9224" i="5"/>
  <c r="M9225" i="5"/>
  <c r="M9226" i="5"/>
  <c r="M9227" i="5"/>
  <c r="M9228" i="5"/>
  <c r="M9229" i="5"/>
  <c r="M9230" i="5"/>
  <c r="M9231" i="5"/>
  <c r="M9232" i="5"/>
  <c r="M9233" i="5"/>
  <c r="M9234" i="5"/>
  <c r="M9235" i="5"/>
  <c r="M9236" i="5"/>
  <c r="M9237" i="5"/>
  <c r="M9238" i="5"/>
  <c r="M9239" i="5"/>
  <c r="M9240" i="5"/>
  <c r="M9241" i="5"/>
  <c r="M9242" i="5"/>
  <c r="M9243" i="5"/>
  <c r="M9244" i="5"/>
  <c r="M9245" i="5"/>
  <c r="M9246" i="5"/>
  <c r="M9247" i="5"/>
  <c r="M9248" i="5"/>
  <c r="M9249" i="5"/>
  <c r="M9250" i="5"/>
  <c r="M9251" i="5"/>
  <c r="M9252" i="5"/>
  <c r="M9253" i="5"/>
  <c r="M9254" i="5"/>
  <c r="M9255" i="5"/>
  <c r="M9256" i="5"/>
  <c r="M9257" i="5"/>
  <c r="M9258" i="5"/>
  <c r="M9259" i="5"/>
  <c r="M9260" i="5"/>
  <c r="M9261" i="5"/>
  <c r="M9262" i="5"/>
  <c r="M9263" i="5"/>
  <c r="M9264" i="5"/>
  <c r="M9265" i="5"/>
  <c r="M9266" i="5"/>
  <c r="M9267" i="5"/>
  <c r="M9268" i="5"/>
  <c r="M9269" i="5"/>
  <c r="M9270" i="5"/>
  <c r="M9271" i="5"/>
  <c r="M9272" i="5"/>
  <c r="M9273" i="5"/>
  <c r="M9274" i="5"/>
  <c r="M9275" i="5"/>
  <c r="M9276" i="5"/>
  <c r="M9277" i="5"/>
  <c r="M9278" i="5"/>
  <c r="M9279" i="5"/>
  <c r="M9280" i="5"/>
  <c r="M9281" i="5"/>
  <c r="M9282" i="5"/>
  <c r="M9283" i="5"/>
  <c r="M9284" i="5"/>
  <c r="M9285" i="5"/>
  <c r="M9286" i="5"/>
  <c r="M9287" i="5"/>
  <c r="M9288" i="5"/>
  <c r="M9289" i="5"/>
  <c r="M9290" i="5"/>
  <c r="M9291" i="5"/>
  <c r="M9292" i="5"/>
  <c r="M9293" i="5"/>
  <c r="M9294" i="5"/>
  <c r="M9295" i="5"/>
  <c r="M9296" i="5"/>
  <c r="M9297" i="5"/>
  <c r="M9298" i="5"/>
  <c r="M9299" i="5"/>
  <c r="M9300" i="5"/>
  <c r="M9301" i="5"/>
  <c r="M9302" i="5"/>
  <c r="M9303" i="5"/>
  <c r="M9304" i="5"/>
  <c r="M9305" i="5"/>
  <c r="M9306" i="5"/>
  <c r="M9307" i="5"/>
  <c r="M9308" i="5"/>
  <c r="M9309" i="5"/>
  <c r="M9310" i="5"/>
  <c r="M9311" i="5"/>
  <c r="M9312" i="5"/>
  <c r="M9313" i="5"/>
  <c r="M9314" i="5"/>
  <c r="M9315" i="5"/>
  <c r="M9316" i="5"/>
  <c r="M9317" i="5"/>
  <c r="M9318" i="5"/>
  <c r="M9319" i="5"/>
  <c r="M9320" i="5"/>
  <c r="M9321" i="5"/>
  <c r="M9322" i="5"/>
  <c r="M9323" i="5"/>
  <c r="M9324" i="5"/>
  <c r="M9325" i="5"/>
  <c r="M9326" i="5"/>
  <c r="M9327" i="5"/>
  <c r="M9328" i="5"/>
  <c r="M9329" i="5"/>
  <c r="M9330" i="5"/>
  <c r="M9331" i="5"/>
  <c r="M9332" i="5"/>
  <c r="M9333" i="5"/>
  <c r="M9334" i="5"/>
  <c r="M9335" i="5"/>
  <c r="M9336" i="5"/>
  <c r="M9337" i="5"/>
  <c r="M9338" i="5"/>
  <c r="M9339" i="5"/>
  <c r="M9340" i="5"/>
  <c r="M9341" i="5"/>
  <c r="M9342" i="5"/>
  <c r="M9343" i="5"/>
  <c r="M9344" i="5"/>
  <c r="M9345" i="5"/>
  <c r="M9346" i="5"/>
  <c r="M9347" i="5"/>
  <c r="M9348" i="5"/>
  <c r="M9349" i="5"/>
  <c r="M9350" i="5"/>
  <c r="M9351" i="5"/>
  <c r="M9352" i="5"/>
  <c r="M9353" i="5"/>
  <c r="M9354" i="5"/>
  <c r="M9355" i="5"/>
  <c r="M9356" i="5"/>
  <c r="M9357" i="5"/>
  <c r="M9358" i="5"/>
  <c r="M9359" i="5"/>
  <c r="M9360" i="5"/>
  <c r="M9361" i="5"/>
  <c r="M9362" i="5"/>
  <c r="M9363" i="5"/>
  <c r="M9364" i="5"/>
  <c r="M9365" i="5"/>
  <c r="M9366" i="5"/>
  <c r="M9367" i="5"/>
  <c r="M9368" i="5"/>
  <c r="M9369" i="5"/>
  <c r="M9370" i="5"/>
  <c r="M9371" i="5"/>
  <c r="M9372" i="5"/>
  <c r="M9373" i="5"/>
  <c r="M9374" i="5"/>
  <c r="M9375" i="5"/>
  <c r="M9376" i="5"/>
  <c r="M9377" i="5"/>
  <c r="M9378" i="5"/>
  <c r="M9379" i="5"/>
  <c r="M9380" i="5"/>
  <c r="M9381" i="5"/>
  <c r="M9382" i="5"/>
  <c r="M9383" i="5"/>
  <c r="M9384" i="5"/>
  <c r="M9385" i="5"/>
  <c r="M9386" i="5"/>
  <c r="M9387" i="5"/>
  <c r="M9388" i="5"/>
  <c r="M9389" i="5"/>
  <c r="M9390" i="5"/>
  <c r="M9391" i="5"/>
  <c r="M9392" i="5"/>
  <c r="M9393" i="5"/>
  <c r="M9394" i="5"/>
  <c r="M9395" i="5"/>
  <c r="M9396" i="5"/>
  <c r="M9397" i="5"/>
  <c r="M9398" i="5"/>
  <c r="M9399" i="5"/>
  <c r="M9400" i="5"/>
  <c r="M9401" i="5"/>
  <c r="M9402" i="5"/>
  <c r="M9403" i="5"/>
  <c r="M9404" i="5"/>
  <c r="M9405" i="5"/>
  <c r="M9406" i="5"/>
  <c r="M9407" i="5"/>
  <c r="M9408" i="5"/>
  <c r="M9409" i="5"/>
  <c r="M9410" i="5"/>
  <c r="M9411" i="5"/>
  <c r="M9412" i="5"/>
  <c r="M9413" i="5"/>
  <c r="M9414" i="5"/>
  <c r="M9415" i="5"/>
  <c r="M9416" i="5"/>
  <c r="M9417" i="5"/>
  <c r="M9418" i="5"/>
  <c r="M9419" i="5"/>
  <c r="M9420" i="5"/>
  <c r="M9421" i="5"/>
  <c r="M9422" i="5"/>
  <c r="M9423" i="5"/>
  <c r="M9424" i="5"/>
  <c r="M9425" i="5"/>
  <c r="M9426" i="5"/>
  <c r="M9427" i="5"/>
  <c r="M9428" i="5"/>
  <c r="M9429" i="5"/>
  <c r="M9430" i="5"/>
  <c r="M9431" i="5"/>
  <c r="M9432" i="5"/>
  <c r="M9433" i="5"/>
  <c r="M9434" i="5"/>
  <c r="M9435" i="5"/>
  <c r="M9436" i="5"/>
  <c r="M9437" i="5"/>
  <c r="M9438" i="5"/>
  <c r="M9439" i="5"/>
  <c r="M9440" i="5"/>
  <c r="M9441" i="5"/>
  <c r="M9442" i="5"/>
  <c r="M9443" i="5"/>
  <c r="M9444" i="5"/>
  <c r="M9445" i="5"/>
  <c r="M9446" i="5"/>
  <c r="M9447" i="5"/>
  <c r="M9448" i="5"/>
  <c r="M9449" i="5"/>
  <c r="M9450" i="5"/>
  <c r="M9451" i="5"/>
  <c r="M9452" i="5"/>
  <c r="M9453" i="5"/>
  <c r="M9454" i="5"/>
  <c r="M9455" i="5"/>
  <c r="M9456" i="5"/>
  <c r="M9457" i="5"/>
  <c r="M9458" i="5"/>
  <c r="M9459" i="5"/>
  <c r="M9460" i="5"/>
  <c r="M9461" i="5"/>
  <c r="M9462" i="5"/>
  <c r="M9463" i="5"/>
  <c r="M9464" i="5"/>
  <c r="M9465" i="5"/>
  <c r="M9466" i="5"/>
  <c r="M9467" i="5"/>
  <c r="M9468" i="5"/>
  <c r="M9469" i="5"/>
  <c r="M9470" i="5"/>
  <c r="M9471" i="5"/>
  <c r="M9472" i="5"/>
  <c r="M9473" i="5"/>
  <c r="M9474" i="5"/>
  <c r="M9475" i="5"/>
  <c r="M9476" i="5"/>
  <c r="M9477" i="5"/>
  <c r="M9478" i="5"/>
  <c r="M9479" i="5"/>
  <c r="M9480" i="5"/>
  <c r="M9481" i="5"/>
  <c r="M9482" i="5"/>
  <c r="M9483" i="5"/>
  <c r="M9484" i="5"/>
  <c r="M9485" i="5"/>
  <c r="M9486" i="5"/>
  <c r="M9487" i="5"/>
  <c r="M9488" i="5"/>
  <c r="M9489" i="5"/>
  <c r="M9490" i="5"/>
  <c r="M9491" i="5"/>
  <c r="M9492" i="5"/>
  <c r="M9493" i="5"/>
  <c r="M9494" i="5"/>
  <c r="M9495" i="5"/>
  <c r="M9496" i="5"/>
  <c r="M9497" i="5"/>
  <c r="M9498" i="5"/>
  <c r="M9499" i="5"/>
  <c r="M9500" i="5"/>
  <c r="M9501" i="5"/>
  <c r="M9502" i="5"/>
  <c r="M9503" i="5"/>
  <c r="M9504" i="5"/>
  <c r="M9505" i="5"/>
  <c r="M9506" i="5"/>
  <c r="M9507" i="5"/>
  <c r="M9508" i="5"/>
  <c r="M9509" i="5"/>
  <c r="M9510" i="5"/>
  <c r="M9511" i="5"/>
  <c r="M9512" i="5"/>
  <c r="M9513" i="5"/>
  <c r="M9514" i="5"/>
  <c r="M9515" i="5"/>
  <c r="M9516" i="5"/>
  <c r="M9517" i="5"/>
  <c r="M9518" i="5"/>
  <c r="M9519" i="5"/>
  <c r="M9520" i="5"/>
  <c r="M9521" i="5"/>
  <c r="M9522" i="5"/>
  <c r="M9523" i="5"/>
  <c r="M9524" i="5"/>
  <c r="M9525" i="5"/>
  <c r="M9526" i="5"/>
  <c r="M9527" i="5"/>
  <c r="M9528" i="5"/>
  <c r="M9529" i="5"/>
  <c r="M9530" i="5"/>
  <c r="M9531" i="5"/>
  <c r="M9532" i="5"/>
  <c r="M9533" i="5"/>
  <c r="M9534" i="5"/>
  <c r="M9535" i="5"/>
  <c r="M9536" i="5"/>
  <c r="M9537" i="5"/>
  <c r="M9538" i="5"/>
  <c r="M9539" i="5"/>
  <c r="M9540" i="5"/>
  <c r="M9541" i="5"/>
  <c r="M9542" i="5"/>
  <c r="M9543" i="5"/>
  <c r="M9544" i="5"/>
  <c r="M9545" i="5"/>
  <c r="M9546" i="5"/>
  <c r="M9547" i="5"/>
  <c r="M9548" i="5"/>
  <c r="M9549" i="5"/>
  <c r="M9550" i="5"/>
  <c r="M9551" i="5"/>
  <c r="M9552" i="5"/>
  <c r="M9553" i="5"/>
  <c r="M9554" i="5"/>
  <c r="M9555" i="5"/>
  <c r="M9556" i="5"/>
  <c r="M9557" i="5"/>
  <c r="M9558" i="5"/>
  <c r="M9559" i="5"/>
  <c r="M9560" i="5"/>
  <c r="M9561" i="5"/>
  <c r="M9562" i="5"/>
  <c r="M9563" i="5"/>
  <c r="M9564" i="5"/>
  <c r="M9565" i="5"/>
  <c r="M9566" i="5"/>
  <c r="M9567" i="5"/>
  <c r="M9568" i="5"/>
  <c r="M9569" i="5"/>
  <c r="M9570" i="5"/>
  <c r="M9571" i="5"/>
  <c r="M9572" i="5"/>
  <c r="M9573" i="5"/>
  <c r="M9574" i="5"/>
  <c r="M9575" i="5"/>
  <c r="M9576" i="5"/>
  <c r="M9577" i="5"/>
  <c r="M9578" i="5"/>
  <c r="M9579" i="5"/>
  <c r="M9580" i="5"/>
  <c r="M9581" i="5"/>
  <c r="M9582" i="5"/>
  <c r="M9583" i="5"/>
  <c r="M9584" i="5"/>
  <c r="M9585" i="5"/>
  <c r="M9586" i="5"/>
  <c r="M9587" i="5"/>
  <c r="M9588" i="5"/>
  <c r="M9589" i="5"/>
  <c r="M9590" i="5"/>
  <c r="M9591" i="5"/>
  <c r="M9592" i="5"/>
  <c r="M9593" i="5"/>
  <c r="M9594" i="5"/>
  <c r="M9595" i="5"/>
  <c r="M9596" i="5"/>
  <c r="M9597" i="5"/>
  <c r="M9598" i="5"/>
  <c r="M9599" i="5"/>
  <c r="M9600" i="5"/>
  <c r="M9601" i="5"/>
  <c r="M9602" i="5"/>
  <c r="M9603" i="5"/>
  <c r="M9604" i="5"/>
  <c r="M9605" i="5"/>
  <c r="M9606" i="5"/>
  <c r="M9607" i="5"/>
  <c r="M9608" i="5"/>
  <c r="M9609" i="5"/>
  <c r="M9610" i="5"/>
  <c r="M9611" i="5"/>
  <c r="M9612" i="5"/>
  <c r="M9613" i="5"/>
  <c r="M9614" i="5"/>
  <c r="M9615" i="5"/>
  <c r="M9616" i="5"/>
  <c r="M9617" i="5"/>
  <c r="M9618" i="5"/>
  <c r="M9619" i="5"/>
  <c r="M9620" i="5"/>
  <c r="M9621" i="5"/>
  <c r="M9622" i="5"/>
  <c r="M9623" i="5"/>
  <c r="M9624" i="5"/>
  <c r="M9625" i="5"/>
  <c r="M9626" i="5"/>
  <c r="M9627" i="5"/>
  <c r="M9628" i="5"/>
  <c r="M9629" i="5"/>
  <c r="M9630" i="5"/>
  <c r="M9631" i="5"/>
  <c r="M9632" i="5"/>
  <c r="M9633" i="5"/>
  <c r="M9634" i="5"/>
  <c r="M9635" i="5"/>
  <c r="M9636" i="5"/>
  <c r="M9637" i="5"/>
  <c r="M9638" i="5"/>
  <c r="M9639" i="5"/>
  <c r="M9640" i="5"/>
  <c r="M9641" i="5"/>
  <c r="M9642" i="5"/>
  <c r="M9643" i="5"/>
  <c r="M9644" i="5"/>
  <c r="M9645" i="5"/>
  <c r="M9646" i="5"/>
  <c r="M9647" i="5"/>
  <c r="M9648" i="5"/>
  <c r="M9649" i="5"/>
  <c r="M9650" i="5"/>
  <c r="M9651" i="5"/>
  <c r="M9652" i="5"/>
  <c r="M9653" i="5"/>
  <c r="M9654" i="5"/>
  <c r="M9655" i="5"/>
  <c r="M9656" i="5"/>
  <c r="M9657" i="5"/>
  <c r="M9658" i="5"/>
  <c r="M9659" i="5"/>
  <c r="M9660" i="5"/>
  <c r="M9661" i="5"/>
  <c r="M9662" i="5"/>
  <c r="M9663" i="5"/>
  <c r="M9664" i="5"/>
  <c r="M9665" i="5"/>
  <c r="M9666" i="5"/>
  <c r="M9667" i="5"/>
  <c r="M9668" i="5"/>
  <c r="M9669" i="5"/>
  <c r="M9670" i="5"/>
  <c r="M9671" i="5"/>
  <c r="M9672" i="5"/>
  <c r="M9673" i="5"/>
  <c r="M9674" i="5"/>
  <c r="M9675" i="5"/>
  <c r="M9676" i="5"/>
  <c r="M9677" i="5"/>
  <c r="M9678" i="5"/>
  <c r="M9679" i="5"/>
  <c r="M9680" i="5"/>
  <c r="M9681" i="5"/>
  <c r="M9682" i="5"/>
  <c r="M9683" i="5"/>
  <c r="M9684" i="5"/>
  <c r="M9685" i="5"/>
  <c r="M9686" i="5"/>
  <c r="M9687" i="5"/>
  <c r="M9688" i="5"/>
  <c r="M9689" i="5"/>
  <c r="M9690" i="5"/>
  <c r="M9691" i="5"/>
  <c r="M9692" i="5"/>
  <c r="M9693" i="5"/>
  <c r="M9694" i="5"/>
  <c r="M9695" i="5"/>
  <c r="M9696" i="5"/>
  <c r="M9697" i="5"/>
  <c r="M9698" i="5"/>
  <c r="M9699" i="5"/>
  <c r="M9700" i="5"/>
  <c r="M9701" i="5"/>
  <c r="M9702" i="5"/>
  <c r="M9703" i="5"/>
  <c r="M9704" i="5"/>
  <c r="M9705" i="5"/>
  <c r="M9706" i="5"/>
  <c r="M9707" i="5"/>
  <c r="M9708" i="5"/>
  <c r="M9709" i="5"/>
  <c r="M9710" i="5"/>
  <c r="M9711" i="5"/>
  <c r="M9712" i="5"/>
  <c r="M9713" i="5"/>
  <c r="M9714" i="5"/>
  <c r="M9715" i="5"/>
  <c r="M9716" i="5"/>
  <c r="M9717" i="5"/>
  <c r="M9718" i="5"/>
  <c r="M9719" i="5"/>
  <c r="M9720" i="5"/>
  <c r="M9721" i="5"/>
  <c r="M9722" i="5"/>
  <c r="M9723" i="5"/>
  <c r="M9724" i="5"/>
  <c r="M9725" i="5"/>
  <c r="M9726" i="5"/>
  <c r="M9727" i="5"/>
  <c r="M9728" i="5"/>
  <c r="M9729" i="5"/>
  <c r="M9730" i="5"/>
  <c r="M9731" i="5"/>
  <c r="M9732" i="5"/>
  <c r="M9733" i="5"/>
  <c r="M9734" i="5"/>
  <c r="M9735" i="5"/>
  <c r="M9736" i="5"/>
  <c r="M9737" i="5"/>
  <c r="M9738" i="5"/>
  <c r="M9739" i="5"/>
  <c r="M9740" i="5"/>
  <c r="M9741" i="5"/>
  <c r="M9742" i="5"/>
  <c r="M9743" i="5"/>
  <c r="M9744" i="5"/>
  <c r="M9745" i="5"/>
  <c r="M9746" i="5"/>
  <c r="M9747" i="5"/>
  <c r="M9748" i="5"/>
  <c r="M9749" i="5"/>
  <c r="M9750" i="5"/>
  <c r="M9751" i="5"/>
  <c r="M9752" i="5"/>
  <c r="M9753" i="5"/>
  <c r="M9754" i="5"/>
  <c r="M9755" i="5"/>
  <c r="M9756" i="5"/>
  <c r="M9757" i="5"/>
  <c r="M9758" i="5"/>
  <c r="M9759" i="5"/>
  <c r="M9760" i="5"/>
  <c r="M9761" i="5"/>
  <c r="M9762" i="5"/>
  <c r="M9763" i="5"/>
  <c r="M9764" i="5"/>
  <c r="M9765" i="5"/>
  <c r="M9766" i="5"/>
  <c r="M9767" i="5"/>
  <c r="M9768" i="5"/>
  <c r="M9769" i="5"/>
  <c r="M9770" i="5"/>
  <c r="M9771" i="5"/>
  <c r="M9772" i="5"/>
  <c r="M9773" i="5"/>
  <c r="M9774" i="5"/>
  <c r="M9775" i="5"/>
  <c r="M9776" i="5"/>
  <c r="M9777" i="5"/>
  <c r="M9778" i="5"/>
  <c r="M9779" i="5"/>
  <c r="M9780" i="5"/>
  <c r="M9781" i="5"/>
  <c r="M9782" i="5"/>
  <c r="M9783" i="5"/>
  <c r="M9784" i="5"/>
  <c r="M9785" i="5"/>
  <c r="M9786" i="5"/>
  <c r="M9787" i="5"/>
  <c r="M9788" i="5"/>
  <c r="M9789" i="5"/>
  <c r="M9790" i="5"/>
  <c r="M9791" i="5"/>
  <c r="M9792" i="5"/>
  <c r="M9793" i="5"/>
  <c r="M9794" i="5"/>
  <c r="M9795" i="5"/>
  <c r="M9796" i="5"/>
  <c r="M9797" i="5"/>
  <c r="M9798" i="5"/>
  <c r="M9799" i="5"/>
  <c r="M9800" i="5"/>
  <c r="M9801" i="5"/>
  <c r="M9802" i="5"/>
  <c r="M9803" i="5"/>
  <c r="M9804" i="5"/>
  <c r="M9805" i="5"/>
  <c r="M9806" i="5"/>
  <c r="M9807" i="5"/>
  <c r="M9808" i="5"/>
  <c r="M9809" i="5"/>
  <c r="M9810" i="5"/>
  <c r="M9811" i="5"/>
  <c r="M9812" i="5"/>
  <c r="M9813" i="5"/>
  <c r="M9814" i="5"/>
  <c r="M9815" i="5"/>
  <c r="M9816" i="5"/>
  <c r="M9817" i="5"/>
  <c r="M9818" i="5"/>
  <c r="M9819" i="5"/>
  <c r="M9820" i="5"/>
  <c r="M9821" i="5"/>
  <c r="M9822" i="5"/>
  <c r="M9823" i="5"/>
  <c r="M9824" i="5"/>
  <c r="M9825" i="5"/>
  <c r="M9826" i="5"/>
  <c r="M9827" i="5"/>
  <c r="M9828" i="5"/>
  <c r="M9829" i="5"/>
  <c r="M9830" i="5"/>
  <c r="M9831" i="5"/>
  <c r="M9832" i="5"/>
  <c r="M9833" i="5"/>
  <c r="M9834" i="5"/>
  <c r="M9835" i="5"/>
  <c r="M9836" i="5"/>
  <c r="M9837" i="5"/>
  <c r="M9838" i="5"/>
  <c r="M9839" i="5"/>
  <c r="M9840" i="5"/>
  <c r="M9841" i="5"/>
  <c r="M9842" i="5"/>
  <c r="M9843" i="5"/>
  <c r="M9844" i="5"/>
  <c r="M9845" i="5"/>
  <c r="M9846" i="5"/>
  <c r="M9847" i="5"/>
  <c r="M9848" i="5"/>
  <c r="M9849" i="5"/>
  <c r="M9850" i="5"/>
  <c r="M9851" i="5"/>
  <c r="M9852" i="5"/>
  <c r="M9853" i="5"/>
  <c r="M9854" i="5"/>
  <c r="M9855" i="5"/>
  <c r="M9856" i="5"/>
  <c r="M9857" i="5"/>
  <c r="M9858" i="5"/>
  <c r="M9859" i="5"/>
  <c r="M9860" i="5"/>
  <c r="M9861" i="5"/>
  <c r="M9862" i="5"/>
  <c r="M9863" i="5"/>
  <c r="M9864" i="5"/>
  <c r="M9865" i="5"/>
  <c r="M9866" i="5"/>
  <c r="M9867" i="5"/>
  <c r="M9868" i="5"/>
  <c r="M9869" i="5"/>
  <c r="M9870" i="5"/>
  <c r="M9871" i="5"/>
  <c r="M9872" i="5"/>
  <c r="M9873" i="5"/>
  <c r="M9874" i="5"/>
  <c r="M9875" i="5"/>
  <c r="M9876" i="5"/>
  <c r="M9877" i="5"/>
  <c r="M9878" i="5"/>
  <c r="M9879" i="5"/>
  <c r="M9880" i="5"/>
  <c r="M9881" i="5"/>
  <c r="M9882" i="5"/>
  <c r="M9883" i="5"/>
  <c r="M9884" i="5"/>
  <c r="M9885" i="5"/>
  <c r="M9886" i="5"/>
  <c r="M9887" i="5"/>
  <c r="M9888" i="5"/>
  <c r="M9889" i="5"/>
  <c r="M9890" i="5"/>
  <c r="M9891" i="5"/>
  <c r="M9892" i="5"/>
  <c r="M9893" i="5"/>
  <c r="M9894" i="5"/>
  <c r="M9895" i="5"/>
  <c r="M9896" i="5"/>
  <c r="M9897" i="5"/>
  <c r="M9898" i="5"/>
  <c r="M9899" i="5"/>
  <c r="M9900" i="5"/>
  <c r="M9901" i="5"/>
  <c r="M9902" i="5"/>
  <c r="M9903" i="5"/>
  <c r="M9904" i="5"/>
  <c r="M9905" i="5"/>
  <c r="M9906" i="5"/>
  <c r="M9907" i="5"/>
  <c r="M9908" i="5"/>
  <c r="M9909" i="5"/>
  <c r="M9910" i="5"/>
  <c r="M9911" i="5"/>
  <c r="M9912" i="5"/>
  <c r="M9913" i="5"/>
  <c r="M9914" i="5"/>
  <c r="M9915" i="5"/>
  <c r="M9916" i="5"/>
  <c r="M9917" i="5"/>
  <c r="M9918" i="5"/>
  <c r="M9919" i="5"/>
  <c r="M9920" i="5"/>
  <c r="M9921" i="5"/>
  <c r="M9922" i="5"/>
  <c r="M9923" i="5"/>
  <c r="M9924" i="5"/>
  <c r="M9925" i="5"/>
  <c r="M9926" i="5"/>
  <c r="M9927" i="5"/>
  <c r="M9928" i="5"/>
  <c r="M9929" i="5"/>
  <c r="M9930" i="5"/>
  <c r="M9931" i="5"/>
  <c r="M9932" i="5"/>
  <c r="M9933" i="5"/>
  <c r="M9934" i="5"/>
  <c r="M9935" i="5"/>
  <c r="M9936" i="5"/>
  <c r="M9937" i="5"/>
  <c r="M9938" i="5"/>
  <c r="M9939" i="5"/>
  <c r="M9940" i="5"/>
  <c r="M9941" i="5"/>
  <c r="M9942" i="5"/>
  <c r="M9943" i="5"/>
  <c r="M9944" i="5"/>
  <c r="M9945" i="5"/>
  <c r="M9946" i="5"/>
  <c r="M9947" i="5"/>
  <c r="M9948" i="5"/>
  <c r="M9949" i="5"/>
  <c r="M9950" i="5"/>
  <c r="M9951" i="5"/>
  <c r="M9952" i="5"/>
  <c r="M9953" i="5"/>
  <c r="M9954" i="5"/>
  <c r="M9955" i="5"/>
  <c r="M9956" i="5"/>
  <c r="M9957" i="5"/>
  <c r="M9958" i="5"/>
  <c r="M9959" i="5"/>
  <c r="M9960" i="5"/>
  <c r="M9961" i="5"/>
  <c r="M9962" i="5"/>
  <c r="M9963" i="5"/>
  <c r="M9964" i="5"/>
  <c r="M9965" i="5"/>
  <c r="M9966" i="5"/>
  <c r="M9967" i="5"/>
  <c r="M9968" i="5"/>
  <c r="M9969" i="5"/>
  <c r="M9970" i="5"/>
  <c r="M9971" i="5"/>
  <c r="M9972" i="5"/>
  <c r="M9973" i="5"/>
  <c r="M9974" i="5"/>
  <c r="M9975" i="5"/>
  <c r="M9976" i="5"/>
  <c r="M9977" i="5"/>
  <c r="M9978" i="5"/>
  <c r="M9979" i="5"/>
  <c r="M9980" i="5"/>
  <c r="M9981" i="5"/>
  <c r="M9982" i="5"/>
  <c r="M9983" i="5"/>
  <c r="M9984" i="5"/>
  <c r="M9985" i="5"/>
  <c r="M9986" i="5"/>
  <c r="M9987" i="5"/>
  <c r="M9988" i="5"/>
  <c r="M9989" i="5"/>
  <c r="M9990" i="5"/>
  <c r="M9991" i="5"/>
  <c r="M9992" i="5"/>
  <c r="M9993" i="5"/>
  <c r="M9994" i="5"/>
  <c r="M9995" i="5"/>
  <c r="M9996" i="5"/>
  <c r="M9997" i="5"/>
  <c r="M9998" i="5"/>
  <c r="M9999" i="5"/>
  <c r="M10000" i="5"/>
  <c r="M10001" i="5"/>
  <c r="M10002" i="5"/>
  <c r="M10003" i="5"/>
  <c r="M10004" i="5"/>
  <c r="M10005" i="5"/>
  <c r="M10006" i="5"/>
  <c r="M10007" i="5"/>
  <c r="M10008" i="5"/>
  <c r="M10009" i="5"/>
  <c r="M10010" i="5"/>
  <c r="M10011" i="5"/>
  <c r="M10012" i="5"/>
  <c r="M10013" i="5"/>
  <c r="M10014" i="5"/>
  <c r="M10015" i="5"/>
  <c r="M10016" i="5"/>
  <c r="M10017" i="5"/>
  <c r="M10018" i="5"/>
  <c r="M10019" i="5"/>
  <c r="M10020" i="5"/>
  <c r="M10021" i="5"/>
  <c r="M10022" i="5"/>
  <c r="M10023" i="5"/>
  <c r="M10024" i="5"/>
  <c r="M10025" i="5"/>
  <c r="M10026" i="5"/>
  <c r="M10027" i="5"/>
  <c r="M10028" i="5"/>
  <c r="M10029" i="5"/>
  <c r="M10030" i="5"/>
  <c r="M10031" i="5"/>
  <c r="M10032" i="5"/>
  <c r="M10033" i="5"/>
  <c r="M10034" i="5"/>
  <c r="M10035" i="5"/>
  <c r="M10036" i="5"/>
  <c r="M10037" i="5"/>
  <c r="M10038" i="5"/>
  <c r="M10039" i="5"/>
  <c r="M10040" i="5"/>
  <c r="M10041" i="5"/>
  <c r="M10042" i="5"/>
  <c r="M10043" i="5"/>
  <c r="M10044" i="5"/>
  <c r="M10045" i="5"/>
  <c r="M10046" i="5"/>
  <c r="M10047" i="5"/>
  <c r="M10048" i="5"/>
  <c r="M10049" i="5"/>
  <c r="M10050" i="5"/>
  <c r="M10051" i="5"/>
  <c r="M10052" i="5"/>
  <c r="M10053" i="5"/>
  <c r="M10054" i="5"/>
  <c r="M10055" i="5"/>
  <c r="M10056" i="5"/>
  <c r="M10057" i="5"/>
  <c r="M10058" i="5"/>
  <c r="M10059" i="5"/>
  <c r="M10060" i="5"/>
  <c r="M10061" i="5"/>
  <c r="M10062" i="5"/>
  <c r="M10063" i="5"/>
  <c r="M10064" i="5"/>
  <c r="M10065" i="5"/>
  <c r="M10066" i="5"/>
  <c r="M10067" i="5"/>
  <c r="M10068" i="5"/>
  <c r="M10069" i="5"/>
  <c r="M10070" i="5"/>
  <c r="M10071" i="5"/>
  <c r="M10072" i="5"/>
  <c r="M10073" i="5"/>
  <c r="M10074" i="5"/>
  <c r="M10075" i="5"/>
  <c r="M10076" i="5"/>
  <c r="M10077" i="5"/>
  <c r="M10078" i="5"/>
  <c r="M10079" i="5"/>
  <c r="M10080" i="5"/>
  <c r="M10081" i="5"/>
  <c r="M10082" i="5"/>
  <c r="M10083" i="5"/>
  <c r="M10084" i="5"/>
  <c r="M10085" i="5"/>
  <c r="M10086" i="5"/>
  <c r="M10087" i="5"/>
  <c r="M10088" i="5"/>
  <c r="M10089" i="5"/>
  <c r="M10090" i="5"/>
  <c r="M10091" i="5"/>
  <c r="M10092" i="5"/>
  <c r="M10093" i="5"/>
  <c r="M10094" i="5"/>
  <c r="M10095" i="5"/>
  <c r="M10096" i="5"/>
  <c r="M10097" i="5"/>
  <c r="M10098" i="5"/>
  <c r="M10099" i="5"/>
  <c r="M10100" i="5"/>
  <c r="M10101" i="5"/>
  <c r="M10102" i="5"/>
  <c r="M10103" i="5"/>
  <c r="M10104" i="5"/>
  <c r="M10105" i="5"/>
  <c r="M10106" i="5"/>
  <c r="M10107" i="5"/>
  <c r="M10108" i="5"/>
  <c r="M10109" i="5"/>
  <c r="M10110" i="5"/>
  <c r="M10111" i="5"/>
  <c r="M10112" i="5"/>
  <c r="M10113" i="5"/>
  <c r="M10114" i="5"/>
  <c r="M10115" i="5"/>
  <c r="M10116" i="5"/>
  <c r="M10117" i="5"/>
  <c r="M10118" i="5"/>
  <c r="M10119" i="5"/>
  <c r="M10120" i="5"/>
  <c r="M10121" i="5"/>
  <c r="M10122" i="5"/>
  <c r="M10123" i="5"/>
  <c r="M10124" i="5"/>
  <c r="M10125" i="5"/>
  <c r="M10126" i="5"/>
  <c r="M10127" i="5"/>
  <c r="M10128" i="5"/>
  <c r="M10129" i="5"/>
  <c r="M10130" i="5"/>
  <c r="M10131" i="5"/>
  <c r="M10132" i="5"/>
  <c r="M10133" i="5"/>
  <c r="M10134" i="5"/>
  <c r="M10135" i="5"/>
  <c r="M10136" i="5"/>
  <c r="M10137" i="5"/>
  <c r="M10138" i="5"/>
  <c r="M10139" i="5"/>
  <c r="M10140" i="5"/>
  <c r="M10141" i="5"/>
  <c r="M10142" i="5"/>
  <c r="M10143" i="5"/>
  <c r="M10144" i="5"/>
  <c r="M10145" i="5"/>
  <c r="M10146" i="5"/>
  <c r="M10147" i="5"/>
  <c r="M10148" i="5"/>
  <c r="M10149" i="5"/>
  <c r="M10150" i="5"/>
  <c r="M10151" i="5"/>
  <c r="M10152" i="5"/>
  <c r="M10153" i="5"/>
  <c r="M10154" i="5"/>
  <c r="M10155" i="5"/>
  <c r="M10156" i="5"/>
  <c r="M10157" i="5"/>
  <c r="M10158" i="5"/>
  <c r="M10159" i="5"/>
  <c r="M10160" i="5"/>
  <c r="M10161" i="5"/>
  <c r="M10162" i="5"/>
  <c r="M10163" i="5"/>
  <c r="M10164" i="5"/>
  <c r="M10165" i="5"/>
  <c r="M10166" i="5"/>
  <c r="M10167" i="5"/>
  <c r="M10168" i="5"/>
  <c r="M10169" i="5"/>
  <c r="M10170" i="5"/>
  <c r="M10171" i="5"/>
  <c r="M10172" i="5"/>
  <c r="M10173" i="5"/>
  <c r="M10174" i="5"/>
  <c r="M10175" i="5"/>
  <c r="M10176" i="5"/>
  <c r="M10177" i="5"/>
  <c r="M10178" i="5"/>
  <c r="M10179" i="5"/>
  <c r="M10180" i="5"/>
  <c r="M10181" i="5"/>
  <c r="M10182" i="5"/>
  <c r="M10183" i="5"/>
  <c r="M10184" i="5"/>
  <c r="M10185" i="5"/>
  <c r="M10186" i="5"/>
  <c r="M10187" i="5"/>
  <c r="M10188" i="5"/>
  <c r="M10189" i="5"/>
  <c r="M10190" i="5"/>
  <c r="M10191" i="5"/>
  <c r="M10192" i="5"/>
  <c r="M10193" i="5"/>
  <c r="M10194" i="5"/>
  <c r="M10195" i="5"/>
  <c r="M10196" i="5"/>
  <c r="M10197" i="5"/>
  <c r="M10198" i="5"/>
  <c r="M10199" i="5"/>
  <c r="M10200" i="5"/>
  <c r="M10201" i="5"/>
  <c r="M10202" i="5"/>
  <c r="M10203" i="5"/>
  <c r="M10204" i="5"/>
  <c r="M10205" i="5"/>
  <c r="M10206" i="5"/>
  <c r="M10207" i="5"/>
  <c r="M10208" i="5"/>
  <c r="M10209" i="5"/>
  <c r="M10210" i="5"/>
  <c r="M10211" i="5"/>
  <c r="M10212" i="5"/>
  <c r="M10213" i="5"/>
  <c r="M10214" i="5"/>
  <c r="M10215" i="5"/>
  <c r="M10216" i="5"/>
  <c r="M10217" i="5"/>
  <c r="M10218" i="5"/>
  <c r="M10219" i="5"/>
  <c r="M10220" i="5"/>
  <c r="M10221" i="5"/>
  <c r="M10222" i="5"/>
  <c r="M10223" i="5"/>
  <c r="M10224" i="5"/>
  <c r="M10225" i="5"/>
  <c r="M10226" i="5"/>
  <c r="M10227" i="5"/>
  <c r="M10228" i="5"/>
  <c r="M10229" i="5"/>
  <c r="M10230" i="5"/>
  <c r="M10231" i="5"/>
  <c r="M10232" i="5"/>
  <c r="M10233" i="5"/>
  <c r="M10234" i="5"/>
  <c r="M10235" i="5"/>
  <c r="M10236" i="5"/>
  <c r="M10237" i="5"/>
  <c r="M10238" i="5"/>
  <c r="M10239" i="5"/>
  <c r="M10240" i="5"/>
  <c r="M10241" i="5"/>
  <c r="M10242" i="5"/>
  <c r="M10243" i="5"/>
  <c r="M10244" i="5"/>
  <c r="M10245" i="5"/>
  <c r="M10246" i="5"/>
  <c r="M10247" i="5"/>
  <c r="M10248" i="5"/>
  <c r="M10249" i="5"/>
  <c r="M10250" i="5"/>
  <c r="M10251" i="5"/>
  <c r="M10252" i="5"/>
  <c r="M10253" i="5"/>
  <c r="M10254" i="5"/>
  <c r="M10255" i="5"/>
  <c r="M10256" i="5"/>
  <c r="M10257" i="5"/>
  <c r="M10258" i="5"/>
  <c r="M10259" i="5"/>
  <c r="M10260" i="5"/>
  <c r="M10261" i="5"/>
  <c r="M10262" i="5"/>
  <c r="M10263" i="5"/>
  <c r="M10264" i="5"/>
  <c r="M10265" i="5"/>
  <c r="M10266" i="5"/>
  <c r="M10267" i="5"/>
  <c r="M10268" i="5"/>
  <c r="M10269" i="5"/>
  <c r="M10270" i="5"/>
  <c r="M10271" i="5"/>
  <c r="M10272" i="5"/>
  <c r="M10273" i="5"/>
  <c r="M10274" i="5"/>
  <c r="M10275" i="5"/>
  <c r="M10276" i="5"/>
  <c r="M10277" i="5"/>
  <c r="M10278" i="5"/>
  <c r="M10279" i="5"/>
  <c r="M10280" i="5"/>
  <c r="M10281" i="5"/>
  <c r="M10282" i="5"/>
  <c r="M10283" i="5"/>
  <c r="M10284" i="5"/>
  <c r="M10285" i="5"/>
  <c r="M10286" i="5"/>
  <c r="M10287" i="5"/>
  <c r="M10288" i="5"/>
  <c r="M10289" i="5"/>
  <c r="M10290" i="5"/>
  <c r="M10291" i="5"/>
  <c r="M10292" i="5"/>
  <c r="M10293" i="5"/>
  <c r="M10294" i="5"/>
  <c r="M10295" i="5"/>
  <c r="M10296" i="5"/>
  <c r="M10297" i="5"/>
  <c r="M10298" i="5"/>
  <c r="M10299" i="5"/>
  <c r="M10300" i="5"/>
  <c r="M10301" i="5"/>
  <c r="M10302" i="5"/>
  <c r="M10303" i="5"/>
  <c r="M10304" i="5"/>
  <c r="M10305" i="5"/>
  <c r="M10306" i="5"/>
  <c r="M10307" i="5"/>
  <c r="M10308" i="5"/>
  <c r="M10309" i="5"/>
  <c r="M10310" i="5"/>
  <c r="M10311" i="5"/>
  <c r="M10312" i="5"/>
  <c r="M10313" i="5"/>
  <c r="M10314" i="5"/>
  <c r="M10315" i="5"/>
  <c r="M10316" i="5"/>
  <c r="M10317" i="5"/>
  <c r="M10318" i="5"/>
  <c r="M10319" i="5"/>
  <c r="M10320" i="5"/>
  <c r="M10321" i="5"/>
  <c r="M10322" i="5"/>
  <c r="M10323" i="5"/>
  <c r="M10324" i="5"/>
  <c r="M10325" i="5"/>
  <c r="M10326" i="5"/>
  <c r="M10327" i="5"/>
  <c r="M10328" i="5"/>
  <c r="M10329" i="5"/>
  <c r="M10330" i="5"/>
  <c r="M10331" i="5"/>
  <c r="M10332" i="5"/>
  <c r="M10333" i="5"/>
  <c r="M10334" i="5"/>
  <c r="M10335" i="5"/>
  <c r="M10336" i="5"/>
  <c r="M10337" i="5"/>
  <c r="M10338" i="5"/>
  <c r="M10339" i="5"/>
  <c r="M10340" i="5"/>
  <c r="M10341" i="5"/>
  <c r="M10342" i="5"/>
  <c r="M10343" i="5"/>
  <c r="M10344" i="5"/>
  <c r="M10345" i="5"/>
  <c r="M10346" i="5"/>
  <c r="M10347" i="5"/>
  <c r="M10348" i="5"/>
  <c r="M10349" i="5"/>
  <c r="M10350" i="5"/>
  <c r="M10351" i="5"/>
  <c r="M10352" i="5"/>
  <c r="M10353" i="5"/>
  <c r="M10354" i="5"/>
  <c r="M10355" i="5"/>
  <c r="M10356" i="5"/>
  <c r="M10357" i="5"/>
  <c r="M10358" i="5"/>
  <c r="M10359" i="5"/>
  <c r="M10360" i="5"/>
  <c r="M10361" i="5"/>
  <c r="M10362" i="5"/>
  <c r="M10363" i="5"/>
  <c r="M10364" i="5"/>
  <c r="M10365" i="5"/>
  <c r="M10366" i="5"/>
  <c r="M10367" i="5"/>
  <c r="M10368" i="5"/>
  <c r="M10369" i="5"/>
  <c r="M10370" i="5"/>
  <c r="M10371" i="5"/>
  <c r="M10372" i="5"/>
  <c r="M10373" i="5"/>
  <c r="M10374" i="5"/>
  <c r="M10375" i="5"/>
  <c r="M10376" i="5"/>
  <c r="M10377" i="5"/>
  <c r="M10378" i="5"/>
  <c r="M10379" i="5"/>
  <c r="M10380" i="5"/>
  <c r="M10381" i="5"/>
  <c r="M10382" i="5"/>
  <c r="M10383" i="5"/>
  <c r="M10384" i="5"/>
  <c r="M10385" i="5"/>
  <c r="M10386" i="5"/>
  <c r="M10387" i="5"/>
  <c r="M10388" i="5"/>
  <c r="M10389" i="5"/>
  <c r="M10390" i="5"/>
  <c r="M10391" i="5"/>
  <c r="M10392" i="5"/>
  <c r="M10393" i="5"/>
  <c r="M10394" i="5"/>
  <c r="M10395" i="5"/>
  <c r="M10396" i="5"/>
  <c r="M10397" i="5"/>
  <c r="M10398" i="5"/>
  <c r="M10399" i="5"/>
  <c r="M10400" i="5"/>
  <c r="M10401" i="5"/>
  <c r="M10402" i="5"/>
  <c r="M10403" i="5"/>
  <c r="M10404" i="5"/>
  <c r="M10405" i="5"/>
  <c r="M10406" i="5"/>
  <c r="M10407" i="5"/>
  <c r="M10408" i="5"/>
  <c r="M10409" i="5"/>
  <c r="M10410" i="5"/>
  <c r="M10411" i="5"/>
  <c r="M10412" i="5"/>
  <c r="M10413" i="5"/>
  <c r="M10414" i="5"/>
  <c r="M10415" i="5"/>
  <c r="M10416" i="5"/>
  <c r="M10417" i="5"/>
  <c r="M10418" i="5"/>
  <c r="M10419" i="5"/>
  <c r="M10420" i="5"/>
  <c r="M10421" i="5"/>
  <c r="M10422" i="5"/>
  <c r="M10423" i="5"/>
  <c r="M10424" i="5"/>
  <c r="M10425" i="5"/>
  <c r="M10426" i="5"/>
  <c r="M10427" i="5"/>
  <c r="M10428" i="5"/>
  <c r="M10429" i="5"/>
  <c r="M10430" i="5"/>
  <c r="M10431" i="5"/>
  <c r="M10432" i="5"/>
  <c r="M10433" i="5"/>
  <c r="M10434" i="5"/>
  <c r="M10435" i="5"/>
  <c r="M10436" i="5"/>
  <c r="M10437" i="5"/>
  <c r="M10438" i="5"/>
  <c r="M10439" i="5"/>
  <c r="M10440" i="5"/>
  <c r="M10441" i="5"/>
  <c r="M10442" i="5"/>
  <c r="M10443" i="5"/>
  <c r="M10444" i="5"/>
  <c r="M10445" i="5"/>
  <c r="M10446" i="5"/>
  <c r="M10447" i="5"/>
  <c r="M10448" i="5"/>
  <c r="M10449" i="5"/>
  <c r="M10450" i="5"/>
  <c r="M10451" i="5"/>
  <c r="M10452" i="5"/>
  <c r="M10453" i="5"/>
  <c r="M10454" i="5"/>
  <c r="M10455" i="5"/>
  <c r="M10456" i="5"/>
  <c r="M10457" i="5"/>
  <c r="M10458" i="5"/>
  <c r="M10459" i="5"/>
  <c r="M10460" i="5"/>
  <c r="M10461" i="5"/>
  <c r="M10462" i="5"/>
  <c r="M10463" i="5"/>
  <c r="M10464" i="5"/>
  <c r="M10465" i="5"/>
  <c r="M10466" i="5"/>
  <c r="M10467" i="5"/>
  <c r="M10468" i="5"/>
  <c r="M10469" i="5"/>
  <c r="M10470" i="5"/>
  <c r="M10471" i="5"/>
  <c r="M10472" i="5"/>
  <c r="M10473" i="5"/>
  <c r="M10474" i="5"/>
  <c r="M10475" i="5"/>
  <c r="M10476" i="5"/>
  <c r="M10477" i="5"/>
  <c r="M10478" i="5"/>
  <c r="M10479" i="5"/>
  <c r="M10480" i="5"/>
  <c r="M10481" i="5"/>
  <c r="M10482" i="5"/>
  <c r="M10483" i="5"/>
  <c r="M10484" i="5"/>
  <c r="M10485" i="5"/>
  <c r="M10486" i="5"/>
  <c r="M10487" i="5"/>
  <c r="M10488" i="5"/>
  <c r="M10489" i="5"/>
  <c r="M10490" i="5"/>
  <c r="M10491" i="5"/>
  <c r="M10492" i="5"/>
  <c r="M10493" i="5"/>
  <c r="M10494" i="5"/>
  <c r="M10495" i="5"/>
  <c r="M10496" i="5"/>
  <c r="M10497" i="5"/>
  <c r="M10498" i="5"/>
  <c r="M10499" i="5"/>
  <c r="M10500" i="5"/>
  <c r="M10501" i="5"/>
  <c r="M10502" i="5"/>
  <c r="M10503" i="5"/>
  <c r="M10504" i="5"/>
  <c r="M10505" i="5"/>
  <c r="M10506" i="5"/>
  <c r="M10507" i="5"/>
  <c r="M10508" i="5"/>
  <c r="M10509" i="5"/>
  <c r="M10510" i="5"/>
  <c r="M10511" i="5"/>
  <c r="M10512" i="5"/>
  <c r="M10513" i="5"/>
  <c r="M10514" i="5"/>
  <c r="M10515" i="5"/>
  <c r="M10516" i="5"/>
  <c r="M10517" i="5"/>
  <c r="M10518" i="5"/>
  <c r="M10519" i="5"/>
  <c r="M10520" i="5"/>
  <c r="M10521" i="5"/>
  <c r="M10522" i="5"/>
  <c r="M10523" i="5"/>
  <c r="M10524" i="5"/>
  <c r="M10525" i="5"/>
  <c r="M10526" i="5"/>
  <c r="M10527" i="5"/>
  <c r="M10528" i="5"/>
  <c r="M10529" i="5"/>
  <c r="M10530" i="5"/>
  <c r="M10531" i="5"/>
  <c r="M10532" i="5"/>
  <c r="M10533" i="5"/>
  <c r="M10534" i="5"/>
  <c r="M10535" i="5"/>
  <c r="M10536" i="5"/>
  <c r="M10537" i="5"/>
  <c r="M10538" i="5"/>
  <c r="M10539" i="5"/>
  <c r="M10540" i="5"/>
  <c r="M10541" i="5"/>
  <c r="M10542" i="5"/>
  <c r="M10543" i="5"/>
  <c r="M10544" i="5"/>
  <c r="M10545" i="5"/>
  <c r="M10546" i="5"/>
  <c r="M10547" i="5"/>
  <c r="M10548" i="5"/>
  <c r="M10549" i="5"/>
  <c r="M10550" i="5"/>
  <c r="M10551" i="5"/>
  <c r="M10552" i="5"/>
  <c r="M10553" i="5"/>
  <c r="M10554" i="5"/>
  <c r="M10555" i="5"/>
  <c r="M10556" i="5"/>
  <c r="M10557" i="5"/>
  <c r="M10558" i="5"/>
  <c r="M10559" i="5"/>
  <c r="M10560" i="5"/>
  <c r="M10561" i="5"/>
  <c r="M10562" i="5"/>
  <c r="M10563" i="5"/>
  <c r="M10564" i="5"/>
  <c r="M10565" i="5"/>
  <c r="M10566" i="5"/>
  <c r="M10567" i="5"/>
  <c r="M10568" i="5"/>
  <c r="M10569" i="5"/>
  <c r="M10570" i="5"/>
  <c r="M10571" i="5"/>
  <c r="M10572" i="5"/>
  <c r="M10573" i="5"/>
  <c r="M10574" i="5"/>
  <c r="M10575" i="5"/>
  <c r="M10576" i="5"/>
  <c r="M10577" i="5"/>
  <c r="M10578" i="5"/>
  <c r="M10579" i="5"/>
  <c r="M10580" i="5"/>
  <c r="M10581" i="5"/>
  <c r="M10582" i="5"/>
  <c r="M10583" i="5"/>
  <c r="M10584" i="5"/>
  <c r="M10585" i="5"/>
  <c r="M10586" i="5"/>
  <c r="M10587" i="5"/>
  <c r="M10588" i="5"/>
  <c r="M10589" i="5"/>
  <c r="M10590" i="5"/>
  <c r="M10591" i="5"/>
  <c r="M10592" i="5"/>
  <c r="M10593" i="5"/>
  <c r="M10594" i="5"/>
  <c r="M10595" i="5"/>
  <c r="M10596" i="5"/>
  <c r="M10597" i="5"/>
  <c r="M10598" i="5"/>
  <c r="M10599" i="5"/>
  <c r="M10600" i="5"/>
  <c r="M10601" i="5"/>
  <c r="M10602" i="5"/>
  <c r="M10603" i="5"/>
  <c r="M10604" i="5"/>
  <c r="M10605" i="5"/>
  <c r="M10606" i="5"/>
  <c r="M10607" i="5"/>
  <c r="M10608" i="5"/>
  <c r="M10609" i="5"/>
  <c r="M10610" i="5"/>
  <c r="M10611" i="5"/>
  <c r="M10612" i="5"/>
  <c r="M10613" i="5"/>
  <c r="M10614" i="5"/>
  <c r="M10615" i="5"/>
  <c r="M10616" i="5"/>
  <c r="M10617" i="5"/>
  <c r="M10618" i="5"/>
  <c r="M10619" i="5"/>
  <c r="M10620" i="5"/>
  <c r="M10621" i="5"/>
  <c r="M10622" i="5"/>
  <c r="M10623" i="5"/>
  <c r="M10624" i="5"/>
  <c r="M10625" i="5"/>
  <c r="M10626" i="5"/>
  <c r="M10627" i="5"/>
  <c r="M10628" i="5"/>
  <c r="M10629" i="5"/>
  <c r="M10630" i="5"/>
  <c r="M10631" i="5"/>
  <c r="M10632" i="5"/>
  <c r="M10633" i="5"/>
  <c r="M10634" i="5"/>
  <c r="M10635" i="5"/>
  <c r="M10636" i="5"/>
  <c r="M10637" i="5"/>
  <c r="M10638" i="5"/>
  <c r="M10639" i="5"/>
  <c r="M10640" i="5"/>
  <c r="M10641" i="5"/>
  <c r="M10642" i="5"/>
  <c r="M10643" i="5"/>
  <c r="M10644" i="5"/>
  <c r="M10645" i="5"/>
  <c r="M10646" i="5"/>
  <c r="M10647" i="5"/>
  <c r="M10648" i="5"/>
  <c r="M10649" i="5"/>
  <c r="M10650" i="5"/>
  <c r="M10651" i="5"/>
  <c r="M10652" i="5"/>
  <c r="M10653" i="5"/>
  <c r="M10654" i="5"/>
  <c r="M10655" i="5"/>
  <c r="M10656" i="5"/>
  <c r="M10657" i="5"/>
  <c r="M10658" i="5"/>
  <c r="M10659" i="5"/>
  <c r="M10660" i="5"/>
  <c r="M10661" i="5"/>
  <c r="M10662" i="5"/>
  <c r="M10663" i="5"/>
  <c r="M10664" i="5"/>
  <c r="M10665" i="5"/>
  <c r="M10666" i="5"/>
  <c r="M10667" i="5"/>
  <c r="M10668" i="5"/>
  <c r="M10669" i="5"/>
  <c r="M10670" i="5"/>
  <c r="M10671" i="5"/>
  <c r="M10672" i="5"/>
  <c r="M10673" i="5"/>
  <c r="M10674" i="5"/>
  <c r="M10675" i="5"/>
  <c r="M10676" i="5"/>
  <c r="M10677" i="5"/>
  <c r="M10678" i="5"/>
  <c r="M10679" i="5"/>
  <c r="M10680" i="5"/>
  <c r="M10681" i="5"/>
  <c r="M10682" i="5"/>
  <c r="M10683" i="5"/>
  <c r="M10684" i="5"/>
  <c r="M10685" i="5"/>
  <c r="M10686" i="5"/>
  <c r="M10687" i="5"/>
  <c r="M10688" i="5"/>
  <c r="M10689" i="5"/>
  <c r="M10690" i="5"/>
  <c r="M10691" i="5"/>
  <c r="M10692" i="5"/>
  <c r="M10693" i="5"/>
  <c r="M10694" i="5"/>
  <c r="M10695" i="5"/>
  <c r="M10696" i="5"/>
  <c r="M10697" i="5"/>
  <c r="M10698" i="5"/>
  <c r="M10699" i="5"/>
  <c r="M10700" i="5"/>
  <c r="M10701" i="5"/>
  <c r="M10702" i="5"/>
  <c r="M10703" i="5"/>
  <c r="M10704" i="5"/>
  <c r="M10705" i="5"/>
  <c r="M10706" i="5"/>
  <c r="M10707" i="5"/>
  <c r="M10708" i="5"/>
  <c r="M10709" i="5"/>
  <c r="M10710" i="5"/>
  <c r="M10711" i="5"/>
  <c r="M10712" i="5"/>
  <c r="M10713" i="5"/>
  <c r="M10714" i="5"/>
  <c r="M10715" i="5"/>
  <c r="M10716" i="5"/>
  <c r="M10717" i="5"/>
  <c r="M10718" i="5"/>
  <c r="M10719" i="5"/>
  <c r="M10720" i="5"/>
  <c r="M10721" i="5"/>
  <c r="M10722" i="5"/>
  <c r="M10723" i="5"/>
  <c r="M10724" i="5"/>
  <c r="M10725" i="5"/>
  <c r="M10726" i="5"/>
  <c r="M10727" i="5"/>
  <c r="M10728" i="5"/>
  <c r="M10729" i="5"/>
  <c r="M10730" i="5"/>
  <c r="M10731" i="5"/>
  <c r="M10732" i="5"/>
  <c r="M10733" i="5"/>
  <c r="M10734" i="5"/>
  <c r="M10735" i="5"/>
  <c r="M10736" i="5"/>
  <c r="M10737" i="5"/>
  <c r="M10738" i="5"/>
  <c r="M10739" i="5"/>
  <c r="M10740" i="5"/>
  <c r="M10741" i="5"/>
  <c r="M10742" i="5"/>
  <c r="M10743" i="5"/>
  <c r="M10744" i="5"/>
  <c r="M10745" i="5"/>
  <c r="M10746" i="5"/>
  <c r="M10747" i="5"/>
  <c r="M10748" i="5"/>
  <c r="M10749" i="5"/>
  <c r="M10750" i="5"/>
  <c r="M10751" i="5"/>
  <c r="M10752" i="5"/>
  <c r="M10753" i="5"/>
  <c r="M10754" i="5"/>
  <c r="M10755" i="5"/>
  <c r="M10756" i="5"/>
  <c r="M10757" i="5"/>
  <c r="M10758" i="5"/>
  <c r="M10759" i="5"/>
  <c r="M10760" i="5"/>
  <c r="M10761" i="5"/>
  <c r="M10762" i="5"/>
  <c r="M10763" i="5"/>
  <c r="M10764" i="5"/>
  <c r="M10765" i="5"/>
  <c r="M10766" i="5"/>
  <c r="M10767" i="5"/>
  <c r="M10768" i="5"/>
  <c r="M10769" i="5"/>
  <c r="M10770" i="5"/>
  <c r="M10771" i="5"/>
  <c r="M10772" i="5"/>
  <c r="M10773" i="5"/>
  <c r="M10774" i="5"/>
  <c r="M10775" i="5"/>
  <c r="M10776" i="5"/>
  <c r="M10777" i="5"/>
  <c r="M10778" i="5"/>
  <c r="M10779" i="5"/>
  <c r="M10780" i="5"/>
  <c r="M10781" i="5"/>
  <c r="M10782" i="5"/>
  <c r="M10783" i="5"/>
  <c r="M10784" i="5"/>
  <c r="M10785" i="5"/>
  <c r="M10786" i="5"/>
  <c r="M10787" i="5"/>
  <c r="M10788" i="5"/>
  <c r="M10789" i="5"/>
  <c r="M10790" i="5"/>
  <c r="M10791" i="5"/>
  <c r="M10792" i="5"/>
  <c r="M10793" i="5"/>
  <c r="M10794" i="5"/>
  <c r="M10795" i="5"/>
  <c r="M10796" i="5"/>
  <c r="M10797" i="5"/>
  <c r="M10798" i="5"/>
  <c r="M10799" i="5"/>
  <c r="M10800" i="5"/>
  <c r="M10801" i="5"/>
  <c r="M10802" i="5"/>
  <c r="M10803" i="5"/>
  <c r="M10804" i="5"/>
  <c r="M10805" i="5"/>
  <c r="M10806" i="5"/>
  <c r="M10807" i="5"/>
  <c r="M10808" i="5"/>
  <c r="M10809" i="5"/>
  <c r="M10810" i="5"/>
  <c r="M10811" i="5"/>
  <c r="M10812" i="5"/>
  <c r="M10813" i="5"/>
  <c r="M10814" i="5"/>
  <c r="M10815" i="5"/>
  <c r="M10816" i="5"/>
  <c r="M10817" i="5"/>
  <c r="M10818" i="5"/>
  <c r="M10819" i="5"/>
  <c r="M10820" i="5"/>
  <c r="M10821" i="5"/>
  <c r="M10822" i="5"/>
  <c r="M10823" i="5"/>
  <c r="M10824" i="5"/>
  <c r="M10825" i="5"/>
  <c r="M10826" i="5"/>
  <c r="M10827" i="5"/>
  <c r="M10828" i="5"/>
  <c r="M10829" i="5"/>
  <c r="M10830" i="5"/>
  <c r="M10831" i="5"/>
  <c r="M10832" i="5"/>
  <c r="M10833" i="5"/>
  <c r="M10834" i="5"/>
  <c r="M10835" i="5"/>
  <c r="M10836" i="5"/>
  <c r="M10837" i="5"/>
  <c r="M10838" i="5"/>
  <c r="M10839" i="5"/>
  <c r="M10840" i="5"/>
  <c r="M10841" i="5"/>
  <c r="M10842" i="5"/>
  <c r="M10843" i="5"/>
  <c r="M10844" i="5"/>
  <c r="M10845" i="5"/>
  <c r="M10846" i="5"/>
  <c r="M10847" i="5"/>
  <c r="M10848" i="5"/>
  <c r="M10849" i="5"/>
  <c r="M10850" i="5"/>
  <c r="M10851" i="5"/>
  <c r="M10852" i="5"/>
  <c r="M10853" i="5"/>
  <c r="M10854" i="5"/>
  <c r="M10855" i="5"/>
  <c r="M10856" i="5"/>
  <c r="M10857" i="5"/>
  <c r="M10858" i="5"/>
  <c r="M10859" i="5"/>
  <c r="M10860" i="5"/>
  <c r="M10861" i="5"/>
  <c r="M10862" i="5"/>
  <c r="M10863" i="5"/>
  <c r="M10864" i="5"/>
  <c r="M10865" i="5"/>
  <c r="M10866" i="5"/>
  <c r="M10867" i="5"/>
  <c r="M10868" i="5"/>
  <c r="M10869" i="5"/>
  <c r="M10870" i="5"/>
  <c r="M10871" i="5"/>
  <c r="M10872" i="5"/>
  <c r="M10873" i="5"/>
  <c r="M10874" i="5"/>
  <c r="M10875" i="5"/>
  <c r="M10876" i="5"/>
  <c r="M10877" i="5"/>
  <c r="M10878" i="5"/>
  <c r="M10879" i="5"/>
  <c r="M10880" i="5"/>
  <c r="M10881" i="5"/>
  <c r="M10882" i="5"/>
  <c r="M10883" i="5"/>
  <c r="M10884" i="5"/>
  <c r="M10885" i="5"/>
  <c r="M10886" i="5"/>
  <c r="M10887" i="5"/>
  <c r="M10888" i="5"/>
  <c r="M10889" i="5"/>
  <c r="M10890" i="5"/>
  <c r="M10891" i="5"/>
  <c r="M10892" i="5"/>
  <c r="M10893" i="5"/>
  <c r="M10894" i="5"/>
  <c r="M10895" i="5"/>
  <c r="M10896" i="5"/>
  <c r="M10897" i="5"/>
  <c r="M10898" i="5"/>
  <c r="M10899" i="5"/>
  <c r="M10900" i="5"/>
  <c r="M10901" i="5"/>
  <c r="M10902" i="5"/>
  <c r="M10903" i="5"/>
  <c r="M10904" i="5"/>
  <c r="M10905" i="5"/>
  <c r="M10906" i="5"/>
  <c r="M10907" i="5"/>
  <c r="M10908" i="5"/>
  <c r="M10909" i="5"/>
  <c r="M10910" i="5"/>
  <c r="M10911" i="5"/>
  <c r="M10912" i="5"/>
  <c r="M10913" i="5"/>
  <c r="M10914" i="5"/>
  <c r="M10915" i="5"/>
  <c r="M10916" i="5"/>
  <c r="M10917" i="5"/>
  <c r="M10918" i="5"/>
  <c r="M10919" i="5"/>
  <c r="M10920" i="5"/>
  <c r="M10921" i="5"/>
  <c r="M10922" i="5"/>
  <c r="M10923" i="5"/>
  <c r="M10924" i="5"/>
  <c r="M10925" i="5"/>
  <c r="M10926" i="5"/>
  <c r="M10927" i="5"/>
  <c r="M10928" i="5"/>
  <c r="M10929" i="5"/>
  <c r="M10930" i="5"/>
  <c r="M10931" i="5"/>
  <c r="M10932" i="5"/>
  <c r="M10933" i="5"/>
  <c r="M10934" i="5"/>
  <c r="M10935" i="5"/>
  <c r="M10936" i="5"/>
  <c r="M10937" i="5"/>
  <c r="M10938" i="5"/>
  <c r="M10939" i="5"/>
  <c r="M10940" i="5"/>
  <c r="M10941" i="5"/>
  <c r="M10942" i="5"/>
  <c r="M10943" i="5"/>
  <c r="M10944" i="5"/>
  <c r="M10945" i="5"/>
  <c r="M10946" i="5"/>
  <c r="M10947" i="5"/>
  <c r="M10948" i="5"/>
  <c r="M10949" i="5"/>
  <c r="M10950" i="5"/>
  <c r="M10951" i="5"/>
  <c r="M10952" i="5"/>
  <c r="M10953" i="5"/>
  <c r="M10954" i="5"/>
  <c r="M10955" i="5"/>
  <c r="M10956" i="5"/>
  <c r="M10957" i="5"/>
  <c r="M10958" i="5"/>
  <c r="M10959" i="5"/>
  <c r="M10960" i="5"/>
  <c r="M10961" i="5"/>
  <c r="M10962" i="5"/>
  <c r="M10963" i="5"/>
  <c r="M10964" i="5"/>
  <c r="M10965" i="5"/>
  <c r="M10966" i="5"/>
  <c r="M10967" i="5"/>
  <c r="M10968" i="5"/>
  <c r="M10969" i="5"/>
  <c r="M10970" i="5"/>
  <c r="M10971" i="5"/>
  <c r="M10972" i="5"/>
  <c r="M10973" i="5"/>
  <c r="M10974" i="5"/>
  <c r="M10975" i="5"/>
  <c r="M10976" i="5"/>
  <c r="M10977" i="5"/>
  <c r="M10978" i="5"/>
  <c r="M10979" i="5"/>
  <c r="M10980" i="5"/>
  <c r="M10981" i="5"/>
  <c r="M10982" i="5"/>
  <c r="M10983" i="5"/>
  <c r="M10984" i="5"/>
  <c r="M10985" i="5"/>
  <c r="M10986" i="5"/>
  <c r="M10987" i="5"/>
  <c r="M10988" i="5"/>
  <c r="M10989" i="5"/>
  <c r="M10990" i="5"/>
  <c r="M10991" i="5"/>
  <c r="M10992" i="5"/>
  <c r="M10993" i="5"/>
  <c r="M10994" i="5"/>
  <c r="M10995" i="5"/>
  <c r="M10996" i="5"/>
  <c r="M10997" i="5"/>
  <c r="M10998" i="5"/>
  <c r="M10999" i="5"/>
  <c r="M11000" i="5"/>
  <c r="M11001" i="5"/>
  <c r="M11002" i="5"/>
  <c r="M11003" i="5"/>
  <c r="M11004" i="5"/>
  <c r="M11005" i="5"/>
  <c r="M11006" i="5"/>
  <c r="M11007" i="5"/>
  <c r="M11008" i="5"/>
  <c r="M11009" i="5"/>
  <c r="M11010" i="5"/>
  <c r="M11011" i="5"/>
  <c r="M11012" i="5"/>
  <c r="M11013" i="5"/>
  <c r="M11014" i="5"/>
  <c r="M11015" i="5"/>
  <c r="M11016" i="5"/>
  <c r="M11017" i="5"/>
  <c r="M11018" i="5"/>
  <c r="M11019" i="5"/>
  <c r="M11020" i="5"/>
  <c r="M11021" i="5"/>
  <c r="M11022" i="5"/>
  <c r="M11023" i="5"/>
  <c r="M11024" i="5"/>
  <c r="M11025" i="5"/>
  <c r="M11026" i="5"/>
  <c r="M11027" i="5"/>
  <c r="M11028" i="5"/>
  <c r="M11029" i="5"/>
  <c r="M11030" i="5"/>
  <c r="M11031" i="5"/>
  <c r="M11032" i="5"/>
  <c r="M11033" i="5"/>
  <c r="M11034" i="5"/>
  <c r="M11035" i="5"/>
  <c r="M11036" i="5"/>
  <c r="M11037" i="5"/>
  <c r="M11038" i="5"/>
  <c r="M11039" i="5"/>
  <c r="M11040" i="5"/>
  <c r="M11041" i="5"/>
  <c r="M11042" i="5"/>
  <c r="M11043" i="5"/>
  <c r="M11044" i="5"/>
  <c r="M11045" i="5"/>
  <c r="M11046" i="5"/>
  <c r="M11047" i="5"/>
  <c r="M11048" i="5"/>
  <c r="M11049" i="5"/>
  <c r="M11050" i="5"/>
  <c r="M11051" i="5"/>
  <c r="M11052" i="5"/>
  <c r="M11053" i="5"/>
  <c r="M11054" i="5"/>
  <c r="M11055" i="5"/>
  <c r="M11056" i="5"/>
  <c r="M11057" i="5"/>
  <c r="M11058" i="5"/>
  <c r="M11059" i="5"/>
  <c r="M11060" i="5"/>
  <c r="M11061" i="5"/>
  <c r="M11062" i="5"/>
  <c r="M11063" i="5"/>
  <c r="M11064" i="5"/>
  <c r="M11065" i="5"/>
  <c r="M11066" i="5"/>
  <c r="M11067" i="5"/>
  <c r="M11068" i="5"/>
  <c r="M11069" i="5"/>
  <c r="M11070" i="5"/>
  <c r="M11071" i="5"/>
  <c r="M11072" i="5"/>
  <c r="M11073" i="5"/>
  <c r="M11074" i="5"/>
  <c r="M11075" i="5"/>
  <c r="M11076" i="5"/>
  <c r="M11077" i="5"/>
  <c r="M11078" i="5"/>
  <c r="M11079" i="5"/>
  <c r="M11080" i="5"/>
  <c r="M11081" i="5"/>
  <c r="M11082" i="5"/>
  <c r="M11083" i="5"/>
  <c r="M11084" i="5"/>
  <c r="M11085" i="5"/>
  <c r="M11086" i="5"/>
  <c r="M11087" i="5"/>
  <c r="M11088" i="5"/>
  <c r="M11089" i="5"/>
  <c r="M11090" i="5"/>
  <c r="M11091" i="5"/>
  <c r="M11092" i="5"/>
  <c r="M11093" i="5"/>
  <c r="M11094" i="5"/>
  <c r="M11095" i="5"/>
  <c r="M11096" i="5"/>
  <c r="M11097" i="5"/>
  <c r="M11098" i="5"/>
  <c r="M11099" i="5"/>
  <c r="M11100" i="5"/>
  <c r="M11101" i="5"/>
  <c r="M11102" i="5"/>
  <c r="M11103" i="5"/>
  <c r="M11104" i="5"/>
  <c r="M11105" i="5"/>
  <c r="M11106" i="5"/>
  <c r="M11107" i="5"/>
  <c r="M11108" i="5"/>
  <c r="M11109" i="5"/>
  <c r="M11110" i="5"/>
  <c r="M11111" i="5"/>
  <c r="M11112" i="5"/>
  <c r="M11113" i="5"/>
  <c r="M11114" i="5"/>
  <c r="M11115" i="5"/>
  <c r="M11116" i="5"/>
  <c r="M11117" i="5"/>
  <c r="M11118" i="5"/>
  <c r="M11119" i="5"/>
  <c r="M11120" i="5"/>
  <c r="M11121" i="5"/>
  <c r="M11122" i="5"/>
  <c r="M11123" i="5"/>
  <c r="M11124" i="5"/>
  <c r="M11125" i="5"/>
  <c r="M11126" i="5"/>
  <c r="M11127" i="5"/>
  <c r="M11128" i="5"/>
  <c r="M11129" i="5"/>
  <c r="M11130" i="5"/>
  <c r="M11131" i="5"/>
  <c r="M11132" i="5"/>
  <c r="M11133" i="5"/>
  <c r="M11134" i="5"/>
  <c r="M11135" i="5"/>
  <c r="M11136" i="5"/>
  <c r="M11137" i="5"/>
  <c r="M11138" i="5"/>
  <c r="M11139" i="5"/>
  <c r="M11140" i="5"/>
  <c r="M11141" i="5"/>
  <c r="M11142" i="5"/>
  <c r="M11143" i="5"/>
  <c r="M11144" i="5"/>
  <c r="M11145" i="5"/>
  <c r="M11146" i="5"/>
  <c r="M11147" i="5"/>
  <c r="M11148" i="5"/>
  <c r="M11149" i="5"/>
  <c r="M11150" i="5"/>
  <c r="M11151" i="5"/>
  <c r="M11152" i="5"/>
  <c r="M11153" i="5"/>
  <c r="M11154" i="5"/>
  <c r="M11155" i="5"/>
  <c r="M11156" i="5"/>
  <c r="M11157" i="5"/>
  <c r="M11158" i="5"/>
  <c r="M11159" i="5"/>
  <c r="M11160" i="5"/>
  <c r="M11161" i="5"/>
  <c r="M11162" i="5"/>
  <c r="M11163" i="5"/>
  <c r="M11164" i="5"/>
  <c r="M11165" i="5"/>
  <c r="M11166" i="5"/>
  <c r="M11167" i="5"/>
  <c r="M11168" i="5"/>
  <c r="M11169" i="5"/>
  <c r="M11170" i="5"/>
  <c r="M11171" i="5"/>
  <c r="M11172" i="5"/>
  <c r="M11173" i="5"/>
  <c r="M11174" i="5"/>
  <c r="M11175" i="5"/>
  <c r="M11176" i="5"/>
  <c r="M11177" i="5"/>
  <c r="M11178" i="5"/>
  <c r="M11179" i="5"/>
  <c r="M11180" i="5"/>
  <c r="M11181" i="5"/>
  <c r="M11182" i="5"/>
  <c r="M11183" i="5"/>
  <c r="M11184" i="5"/>
  <c r="M11185" i="5"/>
  <c r="M11186" i="5"/>
  <c r="M11187" i="5"/>
  <c r="M11188" i="5"/>
  <c r="M11189" i="5"/>
  <c r="M11190" i="5"/>
  <c r="M11191" i="5"/>
  <c r="M11192" i="5"/>
  <c r="M11193" i="5"/>
  <c r="M11194" i="5"/>
  <c r="M11195" i="5"/>
  <c r="M11196" i="5"/>
  <c r="M11197" i="5"/>
  <c r="M11198" i="5"/>
  <c r="M11199" i="5"/>
  <c r="M11200" i="5"/>
  <c r="M11201" i="5"/>
  <c r="M11202" i="5"/>
  <c r="M11203" i="5"/>
  <c r="M11204" i="5"/>
  <c r="M11205" i="5"/>
  <c r="M11206" i="5"/>
  <c r="M11207" i="5"/>
  <c r="M11208" i="5"/>
  <c r="M11209" i="5"/>
  <c r="M11210" i="5"/>
  <c r="M11211" i="5"/>
  <c r="M11212" i="5"/>
  <c r="M11213" i="5"/>
  <c r="M11214" i="5"/>
  <c r="M11215" i="5"/>
  <c r="M11216" i="5"/>
  <c r="M11217" i="5"/>
  <c r="M11218" i="5"/>
  <c r="M11219" i="5"/>
  <c r="M11220" i="5"/>
  <c r="M11221" i="5"/>
  <c r="M11222" i="5"/>
  <c r="M11223" i="5"/>
  <c r="M11224" i="5"/>
  <c r="M11225" i="5"/>
  <c r="M11226" i="5"/>
  <c r="M11227" i="5"/>
  <c r="M11228" i="5"/>
  <c r="M11229" i="5"/>
  <c r="M11230" i="5"/>
  <c r="M11231" i="5"/>
  <c r="M11232" i="5"/>
  <c r="M11233" i="5"/>
  <c r="M11234" i="5"/>
  <c r="M11235" i="5"/>
  <c r="M11236" i="5"/>
  <c r="M11237" i="5"/>
  <c r="M11238" i="5"/>
  <c r="M11239" i="5"/>
  <c r="M11240" i="5"/>
  <c r="M11241" i="5"/>
  <c r="M11242" i="5"/>
  <c r="M11243" i="5"/>
  <c r="M11244" i="5"/>
  <c r="M11245" i="5"/>
  <c r="M11246" i="5"/>
  <c r="M11247" i="5"/>
  <c r="M11248" i="5"/>
  <c r="M11249" i="5"/>
  <c r="M11250" i="5"/>
  <c r="M11251" i="5"/>
  <c r="M11252" i="5"/>
  <c r="M11253" i="5"/>
  <c r="M11254" i="5"/>
  <c r="M11255" i="5"/>
  <c r="M11256" i="5"/>
  <c r="M11257" i="5"/>
  <c r="M11258" i="5"/>
  <c r="M11259" i="5"/>
  <c r="M11260" i="5"/>
  <c r="M11261" i="5"/>
  <c r="M11262" i="5"/>
  <c r="M11263" i="5"/>
  <c r="M11264" i="5"/>
  <c r="M11265" i="5"/>
  <c r="M11266" i="5"/>
  <c r="M11267" i="5"/>
  <c r="M11268" i="5"/>
  <c r="M11269" i="5"/>
  <c r="M11270" i="5"/>
  <c r="M11271" i="5"/>
  <c r="M11272" i="5"/>
  <c r="M11273" i="5"/>
  <c r="M11274" i="5"/>
  <c r="M11275" i="5"/>
  <c r="M11276" i="5"/>
  <c r="M11277" i="5"/>
  <c r="M11278" i="5"/>
  <c r="M11279" i="5"/>
  <c r="M11280" i="5"/>
  <c r="M11281" i="5"/>
  <c r="M11282" i="5"/>
  <c r="M11283" i="5"/>
  <c r="M11284" i="5"/>
  <c r="M11285" i="5"/>
  <c r="M11286" i="5"/>
  <c r="M11287" i="5"/>
  <c r="M11288" i="5"/>
  <c r="M11289" i="5"/>
  <c r="M11290" i="5"/>
  <c r="M11291" i="5"/>
  <c r="M11292" i="5"/>
  <c r="M11293" i="5"/>
  <c r="M11294" i="5"/>
  <c r="M11295" i="5"/>
  <c r="M11296" i="5"/>
  <c r="M11297" i="5"/>
  <c r="M11298" i="5"/>
  <c r="M11299" i="5"/>
  <c r="M11300" i="5"/>
  <c r="M11301" i="5"/>
  <c r="M11302" i="5"/>
  <c r="M11303" i="5"/>
  <c r="M11304" i="5"/>
  <c r="M11305" i="5"/>
  <c r="M11306" i="5"/>
  <c r="M11307" i="5"/>
  <c r="M11308" i="5"/>
  <c r="M11309" i="5"/>
  <c r="M11310" i="5"/>
  <c r="M11311" i="5"/>
  <c r="M11312" i="5"/>
  <c r="M11313" i="5"/>
  <c r="M11314" i="5"/>
  <c r="M11315" i="5"/>
  <c r="M11316" i="5"/>
  <c r="M11317" i="5"/>
  <c r="M11318" i="5"/>
  <c r="M11319" i="5"/>
  <c r="M11320" i="5"/>
  <c r="M11321" i="5"/>
  <c r="M11322" i="5"/>
  <c r="M11323" i="5"/>
  <c r="M11324" i="5"/>
  <c r="M11325" i="5"/>
  <c r="M11326" i="5"/>
  <c r="M11327" i="5"/>
  <c r="M11328" i="5"/>
  <c r="M11329" i="5"/>
  <c r="M11330" i="5"/>
  <c r="M11331" i="5"/>
  <c r="M11332" i="5"/>
  <c r="M11333" i="5"/>
  <c r="M11334" i="5"/>
  <c r="M11335" i="5"/>
  <c r="M11336" i="5"/>
  <c r="M11337" i="5"/>
  <c r="M11338" i="5"/>
  <c r="M11339" i="5"/>
  <c r="M11340" i="5"/>
  <c r="M11341" i="5"/>
  <c r="M11342" i="5"/>
  <c r="M11343" i="5"/>
  <c r="M11344" i="5"/>
  <c r="M11345" i="5"/>
  <c r="M11346" i="5"/>
  <c r="M11347" i="5"/>
  <c r="M11348" i="5"/>
  <c r="M11349" i="5"/>
  <c r="M11350" i="5"/>
  <c r="M11351" i="5"/>
  <c r="M11352" i="5"/>
  <c r="M11353" i="5"/>
  <c r="M11354" i="5"/>
  <c r="M11355" i="5"/>
  <c r="M11356" i="5"/>
  <c r="M11357" i="5"/>
  <c r="M11358" i="5"/>
  <c r="M11359" i="5"/>
  <c r="M11360" i="5"/>
  <c r="M11361" i="5"/>
  <c r="M11362" i="5"/>
  <c r="M11363" i="5"/>
  <c r="M11364" i="5"/>
  <c r="M11365" i="5"/>
  <c r="M11366" i="5"/>
  <c r="M11367" i="5"/>
  <c r="M11368" i="5"/>
  <c r="M11369" i="5"/>
  <c r="M11370" i="5"/>
  <c r="M11371" i="5"/>
  <c r="M11372" i="5"/>
  <c r="M11373" i="5"/>
  <c r="M11374" i="5"/>
  <c r="M11375" i="5"/>
  <c r="M11376" i="5"/>
  <c r="M11377" i="5"/>
  <c r="M11378" i="5"/>
  <c r="M11379" i="5"/>
  <c r="M11380" i="5"/>
  <c r="M11381" i="5"/>
  <c r="M11382" i="5"/>
  <c r="M11383" i="5"/>
  <c r="M11384" i="5"/>
  <c r="M11385" i="5"/>
  <c r="M11386" i="5"/>
  <c r="M11387" i="5"/>
  <c r="M11388" i="5"/>
  <c r="M11389" i="5"/>
  <c r="M11390" i="5"/>
  <c r="M11391" i="5"/>
  <c r="M11392" i="5"/>
  <c r="M11393" i="5"/>
  <c r="M11394" i="5"/>
  <c r="M11395" i="5"/>
  <c r="M11396" i="5"/>
  <c r="M11397" i="5"/>
  <c r="M11398" i="5"/>
  <c r="M11399" i="5"/>
  <c r="M11400" i="5"/>
  <c r="M11401" i="5"/>
  <c r="M11402" i="5"/>
  <c r="M11403" i="5"/>
  <c r="M11404" i="5"/>
  <c r="M11405" i="5"/>
  <c r="M11406" i="5"/>
  <c r="M11407" i="5"/>
  <c r="M11408" i="5"/>
  <c r="M11409" i="5"/>
  <c r="M11410" i="5"/>
  <c r="M11411" i="5"/>
  <c r="M11412" i="5"/>
  <c r="M11413" i="5"/>
  <c r="M11414" i="5"/>
  <c r="M11415" i="5"/>
  <c r="M11416" i="5"/>
  <c r="M11417" i="5"/>
  <c r="M11418" i="5"/>
  <c r="M11419" i="5"/>
  <c r="M11420" i="5"/>
  <c r="M11421" i="5"/>
  <c r="M11422" i="5"/>
  <c r="M11423" i="5"/>
  <c r="M11424" i="5"/>
  <c r="M11425" i="5"/>
  <c r="M11426" i="5"/>
  <c r="M11427" i="5"/>
  <c r="M11428" i="5"/>
  <c r="M11429" i="5"/>
  <c r="M11430" i="5"/>
  <c r="M11431" i="5"/>
  <c r="M11432" i="5"/>
  <c r="M11433" i="5"/>
  <c r="M11434" i="5"/>
  <c r="M11435" i="5"/>
  <c r="M11436" i="5"/>
  <c r="M11437" i="5"/>
  <c r="M11438" i="5"/>
  <c r="M11439" i="5"/>
  <c r="M11440" i="5"/>
  <c r="M11441" i="5"/>
  <c r="M11442" i="5"/>
  <c r="M11443" i="5"/>
  <c r="M11444" i="5"/>
  <c r="M11445" i="5"/>
  <c r="M11446" i="5"/>
  <c r="M11447" i="5"/>
  <c r="M11448" i="5"/>
  <c r="M11449" i="5"/>
  <c r="M11450" i="5"/>
  <c r="M11451" i="5"/>
  <c r="M11452" i="5"/>
  <c r="M11453" i="5"/>
  <c r="M11454" i="5"/>
  <c r="M11455" i="5"/>
  <c r="M11456" i="5"/>
  <c r="M11457" i="5"/>
  <c r="M11458" i="5"/>
  <c r="M11459" i="5"/>
  <c r="M11460" i="5"/>
  <c r="M11461" i="5"/>
  <c r="M11462" i="5"/>
  <c r="M11463" i="5"/>
  <c r="M11464" i="5"/>
  <c r="M11465" i="5"/>
  <c r="M11466" i="5"/>
  <c r="M11467" i="5"/>
  <c r="M11468" i="5"/>
  <c r="M11469" i="5"/>
  <c r="M11470" i="5"/>
  <c r="M11471" i="5"/>
  <c r="M11472" i="5"/>
  <c r="M11473" i="5"/>
  <c r="M11474" i="5"/>
  <c r="M11475" i="5"/>
  <c r="M11476" i="5"/>
  <c r="M11477" i="5"/>
  <c r="M11478" i="5"/>
  <c r="M11479" i="5"/>
  <c r="M11480" i="5"/>
  <c r="M11481" i="5"/>
  <c r="M11482" i="5"/>
  <c r="M11483" i="5"/>
  <c r="M11484" i="5"/>
  <c r="M11485" i="5"/>
  <c r="M11486" i="5"/>
  <c r="M11487" i="5"/>
  <c r="M11488" i="5"/>
  <c r="M11489" i="5"/>
  <c r="M11490" i="5"/>
  <c r="M11491" i="5"/>
  <c r="M11492" i="5"/>
  <c r="M11493" i="5"/>
  <c r="M11494" i="5"/>
  <c r="M11495" i="5"/>
  <c r="M11496" i="5"/>
  <c r="M11497" i="5"/>
  <c r="M11498" i="5"/>
  <c r="M11499" i="5"/>
  <c r="M11500" i="5"/>
  <c r="M11501" i="5"/>
  <c r="M11502" i="5"/>
  <c r="M11503" i="5"/>
  <c r="M11504" i="5"/>
  <c r="M11505" i="5"/>
  <c r="M11506" i="5"/>
  <c r="M11507" i="5"/>
  <c r="M11508" i="5"/>
  <c r="M11509" i="5"/>
  <c r="M11510" i="5"/>
  <c r="M11511" i="5"/>
  <c r="M11512" i="5"/>
  <c r="M11513" i="5"/>
  <c r="M11514" i="5"/>
  <c r="M11515" i="5"/>
  <c r="M11516" i="5"/>
  <c r="M11517" i="5"/>
  <c r="M11518" i="5"/>
  <c r="M11519" i="5"/>
  <c r="M11520" i="5"/>
  <c r="M11521" i="5"/>
  <c r="M11522" i="5"/>
  <c r="M11523" i="5"/>
  <c r="M11524" i="5"/>
  <c r="M11525" i="5"/>
  <c r="M11526" i="5"/>
  <c r="M11527" i="5"/>
  <c r="M11528" i="5"/>
  <c r="M11529" i="5"/>
  <c r="M11530" i="5"/>
  <c r="M11531" i="5"/>
  <c r="M11532" i="5"/>
  <c r="M11533" i="5"/>
  <c r="M11534" i="5"/>
  <c r="M11535" i="5"/>
  <c r="M11536" i="5"/>
  <c r="M11537" i="5"/>
  <c r="M11538" i="5"/>
  <c r="M11539" i="5"/>
  <c r="M11540" i="5"/>
  <c r="M11541" i="5"/>
  <c r="M11542" i="5"/>
  <c r="M11543" i="5"/>
  <c r="M11544" i="5"/>
  <c r="M11545" i="5"/>
  <c r="M11546" i="5"/>
  <c r="M11547" i="5"/>
  <c r="M11548" i="5"/>
  <c r="M11549" i="5"/>
  <c r="M11550" i="5"/>
  <c r="M11551" i="5"/>
  <c r="M11552" i="5"/>
  <c r="M11553" i="5"/>
  <c r="M11554" i="5"/>
  <c r="M11555" i="5"/>
  <c r="M11556" i="5"/>
  <c r="M11557" i="5"/>
  <c r="M11558" i="5"/>
  <c r="M11559" i="5"/>
  <c r="M11560" i="5"/>
  <c r="M11561" i="5"/>
  <c r="M11562" i="5"/>
  <c r="M11563" i="5"/>
  <c r="M11564" i="5"/>
  <c r="M11565" i="5"/>
  <c r="M11566" i="5"/>
  <c r="M11567" i="5"/>
  <c r="M11568" i="5"/>
  <c r="M11569" i="5"/>
  <c r="M11570" i="5"/>
  <c r="M11571" i="5"/>
  <c r="M11572" i="5"/>
  <c r="M11573" i="5"/>
  <c r="M11574" i="5"/>
  <c r="M11575" i="5"/>
  <c r="M11576" i="5"/>
  <c r="M11577" i="5"/>
  <c r="M11578" i="5"/>
  <c r="M11579" i="5"/>
  <c r="M11580" i="5"/>
  <c r="M11581" i="5"/>
  <c r="M11582" i="5"/>
  <c r="M11583" i="5"/>
  <c r="M11584" i="5"/>
  <c r="M11585" i="5"/>
  <c r="M11586" i="5"/>
  <c r="M11587" i="5"/>
  <c r="M11588" i="5"/>
  <c r="M11589" i="5"/>
  <c r="M11590" i="5"/>
  <c r="M11591" i="5"/>
  <c r="M11592" i="5"/>
  <c r="M11593" i="5"/>
  <c r="M11594" i="5"/>
  <c r="M11595" i="5"/>
  <c r="M11596" i="5"/>
  <c r="M11597" i="5"/>
  <c r="M11598" i="5"/>
  <c r="M11599" i="5"/>
  <c r="M11600" i="5"/>
  <c r="M11601" i="5"/>
  <c r="M11602" i="5"/>
  <c r="M11603" i="5"/>
  <c r="M11604" i="5"/>
  <c r="M11605" i="5"/>
  <c r="M11606" i="5"/>
  <c r="M11607" i="5"/>
  <c r="M11608" i="5"/>
  <c r="M11609" i="5"/>
  <c r="M11610" i="5"/>
  <c r="M11611" i="5"/>
  <c r="M11612" i="5"/>
  <c r="M11613" i="5"/>
  <c r="M11614" i="5"/>
  <c r="M11615" i="5"/>
  <c r="M11616" i="5"/>
  <c r="M11617" i="5"/>
  <c r="M11618" i="5"/>
  <c r="M11619" i="5"/>
  <c r="M11620" i="5"/>
  <c r="M11621" i="5"/>
  <c r="M11622" i="5"/>
  <c r="M11623" i="5"/>
  <c r="M11624" i="5"/>
  <c r="M11625" i="5"/>
  <c r="M11626" i="5"/>
  <c r="M11627" i="5"/>
  <c r="M11628" i="5"/>
  <c r="M11629" i="5"/>
  <c r="M11630" i="5"/>
  <c r="M11631" i="5"/>
  <c r="M11632" i="5"/>
  <c r="M11633" i="5"/>
  <c r="M11634" i="5"/>
  <c r="M11635" i="5"/>
  <c r="M11636" i="5"/>
  <c r="M11637" i="5"/>
  <c r="M11638" i="5"/>
  <c r="M11639" i="5"/>
  <c r="M11640" i="5"/>
  <c r="M11641" i="5"/>
  <c r="M11642" i="5"/>
  <c r="M11643" i="5"/>
  <c r="M11644" i="5"/>
  <c r="M11645" i="5"/>
  <c r="M11646" i="5"/>
  <c r="M11647" i="5"/>
  <c r="M11648" i="5"/>
  <c r="M11649" i="5"/>
  <c r="M11650" i="5"/>
  <c r="M11651" i="5"/>
  <c r="M11652" i="5"/>
  <c r="M11653" i="5"/>
  <c r="M11654" i="5"/>
  <c r="M11655" i="5"/>
  <c r="M11656" i="5"/>
  <c r="M11657" i="5"/>
  <c r="M11658" i="5"/>
  <c r="M11659" i="5"/>
  <c r="M11660" i="5"/>
  <c r="M11661" i="5"/>
  <c r="M11662" i="5"/>
  <c r="M11663" i="5"/>
  <c r="M11664" i="5"/>
  <c r="M11665" i="5"/>
  <c r="M11666" i="5"/>
  <c r="M11667" i="5"/>
  <c r="M11668" i="5"/>
  <c r="M11669" i="5"/>
  <c r="M11670" i="5"/>
  <c r="M11671" i="5"/>
  <c r="M11672" i="5"/>
  <c r="M11673" i="5"/>
  <c r="M11674" i="5"/>
  <c r="M11675" i="5"/>
  <c r="M11676" i="5"/>
  <c r="M11677" i="5"/>
  <c r="M11678" i="5"/>
  <c r="M11679" i="5"/>
  <c r="M11680" i="5"/>
  <c r="M11681" i="5"/>
  <c r="M11682" i="5"/>
  <c r="M11683" i="5"/>
  <c r="M11684" i="5"/>
  <c r="M11685" i="5"/>
  <c r="M11686" i="5"/>
  <c r="M11687" i="5"/>
  <c r="M11688" i="5"/>
  <c r="M11689" i="5"/>
  <c r="M11690" i="5"/>
  <c r="M11691" i="5"/>
  <c r="M11692" i="5"/>
  <c r="M11693" i="5"/>
  <c r="M11694" i="5"/>
  <c r="M11695" i="5"/>
  <c r="M11696" i="5"/>
  <c r="M11697" i="5"/>
  <c r="M11698" i="5"/>
  <c r="M11699" i="5"/>
  <c r="M11700" i="5"/>
  <c r="M11701" i="5"/>
  <c r="M11702" i="5"/>
  <c r="M11703" i="5"/>
  <c r="M11704" i="5"/>
  <c r="M11705" i="5"/>
  <c r="M11706" i="5"/>
  <c r="M11707" i="5"/>
  <c r="M11708" i="5"/>
  <c r="M11709" i="5"/>
  <c r="M11710" i="5"/>
  <c r="M11711" i="5"/>
  <c r="M11712" i="5"/>
  <c r="M11713" i="5"/>
  <c r="M11714" i="5"/>
  <c r="M11715" i="5"/>
  <c r="M11716" i="5"/>
  <c r="M11717" i="5"/>
  <c r="M11718" i="5"/>
  <c r="M11719" i="5"/>
  <c r="M11720" i="5"/>
  <c r="M11721" i="5"/>
  <c r="M11722" i="5"/>
  <c r="M11723" i="5"/>
  <c r="M11724" i="5"/>
  <c r="M11725" i="5"/>
  <c r="M11726" i="5"/>
  <c r="M11727" i="5"/>
  <c r="M11728" i="5"/>
  <c r="M11729" i="5"/>
  <c r="M11730" i="5"/>
  <c r="M11731" i="5"/>
  <c r="M11732" i="5"/>
  <c r="M11733" i="5"/>
  <c r="M11734" i="5"/>
  <c r="M11735" i="5"/>
  <c r="M11736" i="5"/>
  <c r="M11737" i="5"/>
  <c r="M11738" i="5"/>
  <c r="M11739" i="5"/>
  <c r="M11740" i="5"/>
  <c r="M11741" i="5"/>
  <c r="M11742" i="5"/>
  <c r="M11743" i="5"/>
  <c r="M11744" i="5"/>
  <c r="M11745" i="5"/>
  <c r="M11746" i="5"/>
  <c r="M11747" i="5"/>
  <c r="M11748" i="5"/>
  <c r="M11749" i="5"/>
  <c r="M11750" i="5"/>
  <c r="M11751" i="5"/>
  <c r="M11752" i="5"/>
  <c r="M11753" i="5"/>
  <c r="M11754" i="5"/>
  <c r="M11755" i="5"/>
  <c r="M11756" i="5"/>
  <c r="M11757" i="5"/>
  <c r="M11758" i="5"/>
  <c r="M11759" i="5"/>
  <c r="M11760" i="5"/>
  <c r="M11761" i="5"/>
  <c r="M11762" i="5"/>
  <c r="M11763" i="5"/>
  <c r="M11764" i="5"/>
  <c r="M11765" i="5"/>
  <c r="M11766" i="5"/>
  <c r="M11767" i="5"/>
  <c r="M11768" i="5"/>
  <c r="M11769" i="5"/>
  <c r="M11770" i="5"/>
  <c r="M11771" i="5"/>
  <c r="M11772" i="5"/>
  <c r="M11773" i="5"/>
  <c r="M11774" i="5"/>
  <c r="M11775" i="5"/>
  <c r="M11776" i="5"/>
  <c r="M11777" i="5"/>
  <c r="M11778" i="5"/>
  <c r="M11779" i="5"/>
  <c r="M11780" i="5"/>
  <c r="M11781" i="5"/>
  <c r="M11782" i="5"/>
  <c r="M11783" i="5"/>
  <c r="M11784" i="5"/>
  <c r="M11785" i="5"/>
  <c r="M11786" i="5"/>
  <c r="M11787" i="5"/>
  <c r="M11788" i="5"/>
  <c r="M11789" i="5"/>
  <c r="M11790" i="5"/>
  <c r="M11791" i="5"/>
  <c r="M11792" i="5"/>
  <c r="M11793" i="5"/>
  <c r="M11794" i="5"/>
  <c r="M11795" i="5"/>
  <c r="M11796" i="5"/>
  <c r="M11797" i="5"/>
  <c r="M11798" i="5"/>
  <c r="M11799" i="5"/>
  <c r="M11800" i="5"/>
  <c r="M11801" i="5"/>
  <c r="M11802" i="5"/>
  <c r="M11803" i="5"/>
  <c r="M11804" i="5"/>
  <c r="M11805" i="5"/>
  <c r="M11806" i="5"/>
  <c r="M11807" i="5"/>
  <c r="M11808" i="5"/>
  <c r="M11809" i="5"/>
  <c r="M11810" i="5"/>
  <c r="M11811" i="5"/>
  <c r="M11812" i="5"/>
  <c r="M11813" i="5"/>
  <c r="M11814" i="5"/>
  <c r="M11815" i="5"/>
  <c r="M11816" i="5"/>
  <c r="M11817" i="5"/>
  <c r="M11818" i="5"/>
  <c r="M11819" i="5"/>
  <c r="M11820" i="5"/>
  <c r="M11821" i="5"/>
  <c r="M11822" i="5"/>
  <c r="M11823" i="5"/>
  <c r="M11824" i="5"/>
  <c r="M11825" i="5"/>
  <c r="M11826" i="5"/>
  <c r="M11827" i="5"/>
  <c r="M11828" i="5"/>
  <c r="M11829" i="5"/>
  <c r="M11830" i="5"/>
  <c r="M11831" i="5"/>
  <c r="M11832" i="5"/>
  <c r="M11833" i="5"/>
  <c r="M11834" i="5"/>
  <c r="M11835" i="5"/>
  <c r="M11836" i="5"/>
  <c r="M11837" i="5"/>
  <c r="M11838" i="5"/>
  <c r="M11839" i="5"/>
  <c r="M11840" i="5"/>
  <c r="M11841" i="5"/>
  <c r="M11842" i="5"/>
  <c r="M11843" i="5"/>
  <c r="M11844" i="5"/>
  <c r="M11845" i="5"/>
  <c r="M11846" i="5"/>
  <c r="M11847" i="5"/>
  <c r="M11848" i="5"/>
  <c r="M11849" i="5"/>
  <c r="M11850" i="5"/>
  <c r="M11851" i="5"/>
  <c r="M11852" i="5"/>
  <c r="M11853" i="5"/>
  <c r="M11854" i="5"/>
  <c r="M11855" i="5"/>
  <c r="M11856" i="5"/>
  <c r="M11857" i="5"/>
  <c r="M11858" i="5"/>
  <c r="M11859" i="5"/>
  <c r="M11860" i="5"/>
  <c r="M11861" i="5"/>
  <c r="M11862" i="5"/>
  <c r="M11863" i="5"/>
  <c r="M11864" i="5"/>
  <c r="M11865" i="5"/>
  <c r="M11866" i="5"/>
  <c r="M11867" i="5"/>
  <c r="M11868" i="5"/>
  <c r="M11869" i="5"/>
  <c r="M11870" i="5"/>
  <c r="M11871" i="5"/>
  <c r="M11872" i="5"/>
  <c r="M11873" i="5"/>
  <c r="M11874" i="5"/>
  <c r="M11875" i="5"/>
  <c r="M11876" i="5"/>
  <c r="M11877" i="5"/>
  <c r="M11878" i="5"/>
  <c r="M11879" i="5"/>
  <c r="M11880" i="5"/>
  <c r="M11881" i="5"/>
  <c r="M11882" i="5"/>
  <c r="M11883" i="5"/>
  <c r="M11884" i="5"/>
  <c r="M11885" i="5"/>
  <c r="M11886" i="5"/>
  <c r="M11887" i="5"/>
  <c r="M11888" i="5"/>
  <c r="M11889" i="5"/>
  <c r="M11890" i="5"/>
  <c r="M11891" i="5"/>
  <c r="M11892" i="5"/>
  <c r="M11893" i="5"/>
  <c r="M11894" i="5"/>
  <c r="M11895" i="5"/>
  <c r="M11896" i="5"/>
  <c r="M11897" i="5"/>
  <c r="M11898" i="5"/>
  <c r="M11899" i="5"/>
  <c r="M11900" i="5"/>
  <c r="M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2" i="5"/>
  <c r="D3" i="4"/>
  <c r="D4" i="4"/>
  <c r="D5" i="4"/>
  <c r="D6" i="4"/>
  <c r="D7" i="4"/>
  <c r="D8" i="4"/>
  <c r="D9" i="4"/>
  <c r="D10" i="4"/>
  <c r="D2" i="4"/>
  <c r="G3" i="5"/>
  <c r="K3" i="5" s="1"/>
  <c r="L3" i="5" s="1"/>
  <c r="G4" i="5"/>
  <c r="K4" i="5" s="1"/>
  <c r="L4" i="5" s="1"/>
  <c r="G5" i="5"/>
  <c r="K5" i="5" s="1"/>
  <c r="L5" i="5" s="1"/>
  <c r="G6" i="5"/>
  <c r="K6" i="5" s="1"/>
  <c r="L6" i="5" s="1"/>
  <c r="G7" i="5"/>
  <c r="K7" i="5" s="1"/>
  <c r="L7" i="5" s="1"/>
  <c r="G8" i="5"/>
  <c r="K8" i="5" s="1"/>
  <c r="L8" i="5" s="1"/>
  <c r="G9" i="5"/>
  <c r="K9" i="5" s="1"/>
  <c r="L9" i="5" s="1"/>
  <c r="G10" i="5"/>
  <c r="K10" i="5" s="1"/>
  <c r="L10" i="5" s="1"/>
  <c r="G11" i="5"/>
  <c r="K11" i="5" s="1"/>
  <c r="L11" i="5" s="1"/>
  <c r="G12" i="5"/>
  <c r="K12" i="5" s="1"/>
  <c r="L12" i="5" s="1"/>
  <c r="G13" i="5"/>
  <c r="K13" i="5" s="1"/>
  <c r="L13" i="5" s="1"/>
  <c r="G14" i="5"/>
  <c r="K14" i="5" s="1"/>
  <c r="L14" i="5" s="1"/>
  <c r="G15" i="5"/>
  <c r="K15" i="5" s="1"/>
  <c r="L15" i="5" s="1"/>
  <c r="G16" i="5"/>
  <c r="K16" i="5" s="1"/>
  <c r="L16" i="5" s="1"/>
  <c r="G17" i="5"/>
  <c r="K17" i="5" s="1"/>
  <c r="L17" i="5" s="1"/>
  <c r="G18" i="5"/>
  <c r="K18" i="5" s="1"/>
  <c r="L18" i="5" s="1"/>
  <c r="G19" i="5"/>
  <c r="K19" i="5" s="1"/>
  <c r="L19" i="5" s="1"/>
  <c r="G20" i="5"/>
  <c r="K20" i="5" s="1"/>
  <c r="L20" i="5" s="1"/>
  <c r="G21" i="5"/>
  <c r="K21" i="5" s="1"/>
  <c r="L21" i="5" s="1"/>
  <c r="G22" i="5"/>
  <c r="K22" i="5" s="1"/>
  <c r="L22" i="5" s="1"/>
  <c r="G23" i="5"/>
  <c r="K23" i="5" s="1"/>
  <c r="L23" i="5" s="1"/>
  <c r="G24" i="5"/>
  <c r="K24" i="5" s="1"/>
  <c r="L24" i="5" s="1"/>
  <c r="G25" i="5"/>
  <c r="K25" i="5" s="1"/>
  <c r="L25" i="5" s="1"/>
  <c r="G26" i="5"/>
  <c r="K26" i="5" s="1"/>
  <c r="L26" i="5" s="1"/>
  <c r="G27" i="5"/>
  <c r="K27" i="5" s="1"/>
  <c r="L27" i="5" s="1"/>
  <c r="G28" i="5"/>
  <c r="K28" i="5" s="1"/>
  <c r="L28" i="5" s="1"/>
  <c r="G29" i="5"/>
  <c r="K29" i="5" s="1"/>
  <c r="L29" i="5" s="1"/>
  <c r="G30" i="5"/>
  <c r="K30" i="5" s="1"/>
  <c r="L30" i="5" s="1"/>
  <c r="G31" i="5"/>
  <c r="K31" i="5" s="1"/>
  <c r="L31" i="5" s="1"/>
  <c r="G32" i="5"/>
  <c r="K32" i="5" s="1"/>
  <c r="L32" i="5" s="1"/>
  <c r="G33" i="5"/>
  <c r="K33" i="5" s="1"/>
  <c r="L33" i="5" s="1"/>
  <c r="G34" i="5"/>
  <c r="K34" i="5" s="1"/>
  <c r="L34" i="5" s="1"/>
  <c r="G35" i="5"/>
  <c r="K35" i="5" s="1"/>
  <c r="L35" i="5" s="1"/>
  <c r="G36" i="5"/>
  <c r="K36" i="5" s="1"/>
  <c r="L36" i="5" s="1"/>
  <c r="G37" i="5"/>
  <c r="K37" i="5" s="1"/>
  <c r="L37" i="5" s="1"/>
  <c r="G38" i="5"/>
  <c r="K38" i="5" s="1"/>
  <c r="L38" i="5" s="1"/>
  <c r="G39" i="5"/>
  <c r="K39" i="5" s="1"/>
  <c r="L39" i="5" s="1"/>
  <c r="G40" i="5"/>
  <c r="K40" i="5" s="1"/>
  <c r="L40" i="5" s="1"/>
  <c r="G41" i="5"/>
  <c r="K41" i="5" s="1"/>
  <c r="L41" i="5" s="1"/>
  <c r="G42" i="5"/>
  <c r="K42" i="5" s="1"/>
  <c r="L42" i="5" s="1"/>
  <c r="G43" i="5"/>
  <c r="K43" i="5" s="1"/>
  <c r="L43" i="5" s="1"/>
  <c r="G44" i="5"/>
  <c r="K44" i="5" s="1"/>
  <c r="L44" i="5" s="1"/>
  <c r="G45" i="5"/>
  <c r="K45" i="5" s="1"/>
  <c r="L45" i="5" s="1"/>
  <c r="G46" i="5"/>
  <c r="K46" i="5" s="1"/>
  <c r="L46" i="5" s="1"/>
  <c r="G47" i="5"/>
  <c r="K47" i="5" s="1"/>
  <c r="L47" i="5" s="1"/>
  <c r="G48" i="5"/>
  <c r="K48" i="5" s="1"/>
  <c r="L48" i="5" s="1"/>
  <c r="G49" i="5"/>
  <c r="K49" i="5" s="1"/>
  <c r="L49" i="5" s="1"/>
  <c r="G50" i="5"/>
  <c r="K50" i="5" s="1"/>
  <c r="L50" i="5" s="1"/>
  <c r="G51" i="5"/>
  <c r="K51" i="5" s="1"/>
  <c r="L51" i="5" s="1"/>
  <c r="G52" i="5"/>
  <c r="K52" i="5" s="1"/>
  <c r="L52" i="5" s="1"/>
  <c r="G53" i="5"/>
  <c r="K53" i="5" s="1"/>
  <c r="L53" i="5" s="1"/>
  <c r="G54" i="5"/>
  <c r="K54" i="5" s="1"/>
  <c r="L54" i="5" s="1"/>
  <c r="G55" i="5"/>
  <c r="K55" i="5" s="1"/>
  <c r="L55" i="5" s="1"/>
  <c r="G56" i="5"/>
  <c r="K56" i="5" s="1"/>
  <c r="L56" i="5" s="1"/>
  <c r="G57" i="5"/>
  <c r="K57" i="5" s="1"/>
  <c r="L57" i="5" s="1"/>
  <c r="G58" i="5"/>
  <c r="K58" i="5" s="1"/>
  <c r="L58" i="5" s="1"/>
  <c r="G59" i="5"/>
  <c r="K59" i="5" s="1"/>
  <c r="L59" i="5" s="1"/>
  <c r="G60" i="5"/>
  <c r="K60" i="5" s="1"/>
  <c r="L60" i="5" s="1"/>
  <c r="G61" i="5"/>
  <c r="K61" i="5" s="1"/>
  <c r="L61" i="5" s="1"/>
  <c r="G62" i="5"/>
  <c r="K62" i="5" s="1"/>
  <c r="L62" i="5" s="1"/>
  <c r="G63" i="5"/>
  <c r="K63" i="5" s="1"/>
  <c r="L63" i="5" s="1"/>
  <c r="G64" i="5"/>
  <c r="K64" i="5" s="1"/>
  <c r="L64" i="5" s="1"/>
  <c r="G65" i="5"/>
  <c r="K65" i="5" s="1"/>
  <c r="L65" i="5" s="1"/>
  <c r="G66" i="5"/>
  <c r="K66" i="5" s="1"/>
  <c r="L66" i="5" s="1"/>
  <c r="G67" i="5"/>
  <c r="K67" i="5" s="1"/>
  <c r="L67" i="5" s="1"/>
  <c r="G68" i="5"/>
  <c r="K68" i="5" s="1"/>
  <c r="L68" i="5" s="1"/>
  <c r="G69" i="5"/>
  <c r="K69" i="5" s="1"/>
  <c r="L69" i="5" s="1"/>
  <c r="G70" i="5"/>
  <c r="K70" i="5" s="1"/>
  <c r="L70" i="5" s="1"/>
  <c r="G71" i="5"/>
  <c r="K71" i="5" s="1"/>
  <c r="L71" i="5" s="1"/>
  <c r="G72" i="5"/>
  <c r="K72" i="5" s="1"/>
  <c r="L72" i="5" s="1"/>
  <c r="G73" i="5"/>
  <c r="K73" i="5" s="1"/>
  <c r="L73" i="5" s="1"/>
  <c r="G74" i="5"/>
  <c r="K74" i="5" s="1"/>
  <c r="L74" i="5" s="1"/>
  <c r="G75" i="5"/>
  <c r="K75" i="5" s="1"/>
  <c r="L75" i="5" s="1"/>
  <c r="G76" i="5"/>
  <c r="K76" i="5" s="1"/>
  <c r="L76" i="5" s="1"/>
  <c r="G77" i="5"/>
  <c r="K77" i="5" s="1"/>
  <c r="L77" i="5" s="1"/>
  <c r="G78" i="5"/>
  <c r="K78" i="5" s="1"/>
  <c r="L78" i="5" s="1"/>
  <c r="G79" i="5"/>
  <c r="K79" i="5" s="1"/>
  <c r="L79" i="5" s="1"/>
  <c r="G80" i="5"/>
  <c r="K80" i="5" s="1"/>
  <c r="L80" i="5" s="1"/>
  <c r="G81" i="5"/>
  <c r="K81" i="5" s="1"/>
  <c r="L81" i="5" s="1"/>
  <c r="G82" i="5"/>
  <c r="K82" i="5" s="1"/>
  <c r="L82" i="5" s="1"/>
  <c r="G83" i="5"/>
  <c r="K83" i="5" s="1"/>
  <c r="L83" i="5" s="1"/>
  <c r="G84" i="5"/>
  <c r="K84" i="5" s="1"/>
  <c r="L84" i="5" s="1"/>
  <c r="G85" i="5"/>
  <c r="K85" i="5" s="1"/>
  <c r="L85" i="5" s="1"/>
  <c r="G86" i="5"/>
  <c r="K86" i="5" s="1"/>
  <c r="L86" i="5" s="1"/>
  <c r="G87" i="5"/>
  <c r="K87" i="5" s="1"/>
  <c r="L87" i="5" s="1"/>
  <c r="G88" i="5"/>
  <c r="K88" i="5" s="1"/>
  <c r="L88" i="5" s="1"/>
  <c r="G89" i="5"/>
  <c r="K89" i="5" s="1"/>
  <c r="L89" i="5" s="1"/>
  <c r="G90" i="5"/>
  <c r="K90" i="5" s="1"/>
  <c r="L90" i="5" s="1"/>
  <c r="G91" i="5"/>
  <c r="K91" i="5" s="1"/>
  <c r="L91" i="5" s="1"/>
  <c r="G92" i="5"/>
  <c r="K92" i="5" s="1"/>
  <c r="L92" i="5" s="1"/>
  <c r="G93" i="5"/>
  <c r="K93" i="5" s="1"/>
  <c r="L93" i="5" s="1"/>
  <c r="G94" i="5"/>
  <c r="K94" i="5" s="1"/>
  <c r="L94" i="5" s="1"/>
  <c r="G95" i="5"/>
  <c r="K95" i="5" s="1"/>
  <c r="L95" i="5" s="1"/>
  <c r="G96" i="5"/>
  <c r="K96" i="5" s="1"/>
  <c r="L96" i="5" s="1"/>
  <c r="G97" i="5"/>
  <c r="K97" i="5" s="1"/>
  <c r="L97" i="5" s="1"/>
  <c r="G98" i="5"/>
  <c r="K98" i="5" s="1"/>
  <c r="L98" i="5" s="1"/>
  <c r="G99" i="5"/>
  <c r="K99" i="5" s="1"/>
  <c r="L99" i="5" s="1"/>
  <c r="G100" i="5"/>
  <c r="K100" i="5" s="1"/>
  <c r="L100" i="5" s="1"/>
  <c r="G101" i="5"/>
  <c r="K101" i="5" s="1"/>
  <c r="L101" i="5" s="1"/>
  <c r="G102" i="5"/>
  <c r="K102" i="5" s="1"/>
  <c r="L102" i="5" s="1"/>
  <c r="G103" i="5"/>
  <c r="K103" i="5" s="1"/>
  <c r="L103" i="5" s="1"/>
  <c r="G104" i="5"/>
  <c r="K104" i="5" s="1"/>
  <c r="L104" i="5" s="1"/>
  <c r="G105" i="5"/>
  <c r="K105" i="5" s="1"/>
  <c r="L105" i="5" s="1"/>
  <c r="G106" i="5"/>
  <c r="K106" i="5" s="1"/>
  <c r="L106" i="5" s="1"/>
  <c r="G107" i="5"/>
  <c r="K107" i="5" s="1"/>
  <c r="L107" i="5" s="1"/>
  <c r="G108" i="5"/>
  <c r="K108" i="5" s="1"/>
  <c r="L108" i="5" s="1"/>
  <c r="G109" i="5"/>
  <c r="K109" i="5" s="1"/>
  <c r="L109" i="5" s="1"/>
  <c r="G110" i="5"/>
  <c r="K110" i="5" s="1"/>
  <c r="L110" i="5" s="1"/>
  <c r="G111" i="5"/>
  <c r="K111" i="5" s="1"/>
  <c r="L111" i="5" s="1"/>
  <c r="G112" i="5"/>
  <c r="K112" i="5" s="1"/>
  <c r="L112" i="5" s="1"/>
  <c r="G113" i="5"/>
  <c r="K113" i="5" s="1"/>
  <c r="L113" i="5" s="1"/>
  <c r="G114" i="5"/>
  <c r="K114" i="5" s="1"/>
  <c r="L114" i="5" s="1"/>
  <c r="G115" i="5"/>
  <c r="K115" i="5" s="1"/>
  <c r="L115" i="5" s="1"/>
  <c r="G116" i="5"/>
  <c r="K116" i="5" s="1"/>
  <c r="L116" i="5" s="1"/>
  <c r="G117" i="5"/>
  <c r="K117" i="5" s="1"/>
  <c r="L117" i="5" s="1"/>
  <c r="G118" i="5"/>
  <c r="K118" i="5" s="1"/>
  <c r="L118" i="5" s="1"/>
  <c r="G119" i="5"/>
  <c r="K119" i="5" s="1"/>
  <c r="L119" i="5" s="1"/>
  <c r="G120" i="5"/>
  <c r="K120" i="5" s="1"/>
  <c r="L120" i="5" s="1"/>
  <c r="G121" i="5"/>
  <c r="K121" i="5" s="1"/>
  <c r="L121" i="5" s="1"/>
  <c r="G122" i="5"/>
  <c r="K122" i="5" s="1"/>
  <c r="L122" i="5" s="1"/>
  <c r="G123" i="5"/>
  <c r="K123" i="5" s="1"/>
  <c r="L123" i="5" s="1"/>
  <c r="G124" i="5"/>
  <c r="K124" i="5" s="1"/>
  <c r="L124" i="5" s="1"/>
  <c r="G125" i="5"/>
  <c r="K125" i="5" s="1"/>
  <c r="L125" i="5" s="1"/>
  <c r="G126" i="5"/>
  <c r="K126" i="5" s="1"/>
  <c r="L126" i="5" s="1"/>
  <c r="G127" i="5"/>
  <c r="K127" i="5" s="1"/>
  <c r="L127" i="5" s="1"/>
  <c r="G128" i="5"/>
  <c r="K128" i="5" s="1"/>
  <c r="L128" i="5" s="1"/>
  <c r="G129" i="5"/>
  <c r="K129" i="5" s="1"/>
  <c r="L129" i="5" s="1"/>
  <c r="G130" i="5"/>
  <c r="K130" i="5" s="1"/>
  <c r="L130" i="5" s="1"/>
  <c r="G131" i="5"/>
  <c r="K131" i="5" s="1"/>
  <c r="L131" i="5" s="1"/>
  <c r="G132" i="5"/>
  <c r="K132" i="5" s="1"/>
  <c r="L132" i="5" s="1"/>
  <c r="G133" i="5"/>
  <c r="K133" i="5" s="1"/>
  <c r="L133" i="5" s="1"/>
  <c r="G134" i="5"/>
  <c r="K134" i="5" s="1"/>
  <c r="L134" i="5" s="1"/>
  <c r="G135" i="5"/>
  <c r="K135" i="5" s="1"/>
  <c r="L135" i="5" s="1"/>
  <c r="G136" i="5"/>
  <c r="K136" i="5" s="1"/>
  <c r="L136" i="5" s="1"/>
  <c r="G137" i="5"/>
  <c r="K137" i="5" s="1"/>
  <c r="L137" i="5" s="1"/>
  <c r="G138" i="5"/>
  <c r="K138" i="5" s="1"/>
  <c r="L138" i="5" s="1"/>
  <c r="G139" i="5"/>
  <c r="K139" i="5" s="1"/>
  <c r="L139" i="5" s="1"/>
  <c r="G140" i="5"/>
  <c r="K140" i="5" s="1"/>
  <c r="L140" i="5" s="1"/>
  <c r="G141" i="5"/>
  <c r="K141" i="5" s="1"/>
  <c r="L141" i="5" s="1"/>
  <c r="G142" i="5"/>
  <c r="K142" i="5" s="1"/>
  <c r="L142" i="5" s="1"/>
  <c r="G143" i="5"/>
  <c r="K143" i="5" s="1"/>
  <c r="L143" i="5" s="1"/>
  <c r="G144" i="5"/>
  <c r="K144" i="5" s="1"/>
  <c r="L144" i="5" s="1"/>
  <c r="G145" i="5"/>
  <c r="K145" i="5" s="1"/>
  <c r="L145" i="5" s="1"/>
  <c r="G146" i="5"/>
  <c r="K146" i="5" s="1"/>
  <c r="L146" i="5" s="1"/>
  <c r="G147" i="5"/>
  <c r="K147" i="5" s="1"/>
  <c r="L147" i="5" s="1"/>
  <c r="G148" i="5"/>
  <c r="K148" i="5" s="1"/>
  <c r="L148" i="5" s="1"/>
  <c r="G149" i="5"/>
  <c r="K149" i="5" s="1"/>
  <c r="L149" i="5" s="1"/>
  <c r="G150" i="5"/>
  <c r="K150" i="5" s="1"/>
  <c r="L150" i="5" s="1"/>
  <c r="G151" i="5"/>
  <c r="K151" i="5" s="1"/>
  <c r="L151" i="5" s="1"/>
  <c r="G152" i="5"/>
  <c r="K152" i="5" s="1"/>
  <c r="L152" i="5" s="1"/>
  <c r="G153" i="5"/>
  <c r="K153" i="5" s="1"/>
  <c r="L153" i="5" s="1"/>
  <c r="G154" i="5"/>
  <c r="K154" i="5" s="1"/>
  <c r="L154" i="5" s="1"/>
  <c r="G155" i="5"/>
  <c r="K155" i="5" s="1"/>
  <c r="L155" i="5" s="1"/>
  <c r="G156" i="5"/>
  <c r="K156" i="5" s="1"/>
  <c r="L156" i="5" s="1"/>
  <c r="G157" i="5"/>
  <c r="K157" i="5" s="1"/>
  <c r="L157" i="5" s="1"/>
  <c r="G158" i="5"/>
  <c r="K158" i="5" s="1"/>
  <c r="L158" i="5" s="1"/>
  <c r="G159" i="5"/>
  <c r="K159" i="5" s="1"/>
  <c r="L159" i="5" s="1"/>
  <c r="G160" i="5"/>
  <c r="K160" i="5" s="1"/>
  <c r="L160" i="5" s="1"/>
  <c r="G161" i="5"/>
  <c r="K161" i="5" s="1"/>
  <c r="L161" i="5" s="1"/>
  <c r="G162" i="5"/>
  <c r="K162" i="5" s="1"/>
  <c r="L162" i="5" s="1"/>
  <c r="G163" i="5"/>
  <c r="K163" i="5" s="1"/>
  <c r="L163" i="5" s="1"/>
  <c r="G164" i="5"/>
  <c r="K164" i="5" s="1"/>
  <c r="L164" i="5" s="1"/>
  <c r="G165" i="5"/>
  <c r="K165" i="5" s="1"/>
  <c r="L165" i="5" s="1"/>
  <c r="G166" i="5"/>
  <c r="K166" i="5" s="1"/>
  <c r="L166" i="5" s="1"/>
  <c r="G167" i="5"/>
  <c r="K167" i="5" s="1"/>
  <c r="L167" i="5" s="1"/>
  <c r="G168" i="5"/>
  <c r="K168" i="5" s="1"/>
  <c r="L168" i="5" s="1"/>
  <c r="G169" i="5"/>
  <c r="K169" i="5" s="1"/>
  <c r="L169" i="5" s="1"/>
  <c r="G170" i="5"/>
  <c r="K170" i="5" s="1"/>
  <c r="L170" i="5" s="1"/>
  <c r="G171" i="5"/>
  <c r="K171" i="5" s="1"/>
  <c r="L171" i="5" s="1"/>
  <c r="G172" i="5"/>
  <c r="K172" i="5" s="1"/>
  <c r="L172" i="5" s="1"/>
  <c r="G173" i="5"/>
  <c r="K173" i="5" s="1"/>
  <c r="L173" i="5" s="1"/>
  <c r="G174" i="5"/>
  <c r="K174" i="5" s="1"/>
  <c r="L174" i="5" s="1"/>
  <c r="G175" i="5"/>
  <c r="K175" i="5" s="1"/>
  <c r="L175" i="5" s="1"/>
  <c r="G176" i="5"/>
  <c r="K176" i="5" s="1"/>
  <c r="L176" i="5" s="1"/>
  <c r="G177" i="5"/>
  <c r="K177" i="5" s="1"/>
  <c r="L177" i="5" s="1"/>
  <c r="G178" i="5"/>
  <c r="K178" i="5" s="1"/>
  <c r="L178" i="5" s="1"/>
  <c r="G179" i="5"/>
  <c r="K179" i="5" s="1"/>
  <c r="L179" i="5" s="1"/>
  <c r="G180" i="5"/>
  <c r="K180" i="5" s="1"/>
  <c r="L180" i="5" s="1"/>
  <c r="G181" i="5"/>
  <c r="K181" i="5" s="1"/>
  <c r="L181" i="5" s="1"/>
  <c r="G182" i="5"/>
  <c r="K182" i="5" s="1"/>
  <c r="L182" i="5" s="1"/>
  <c r="G183" i="5"/>
  <c r="K183" i="5" s="1"/>
  <c r="L183" i="5" s="1"/>
  <c r="G184" i="5"/>
  <c r="K184" i="5" s="1"/>
  <c r="L184" i="5" s="1"/>
  <c r="G185" i="5"/>
  <c r="K185" i="5" s="1"/>
  <c r="L185" i="5" s="1"/>
  <c r="G186" i="5"/>
  <c r="K186" i="5" s="1"/>
  <c r="L186" i="5" s="1"/>
  <c r="G187" i="5"/>
  <c r="K187" i="5" s="1"/>
  <c r="L187" i="5" s="1"/>
  <c r="G188" i="5"/>
  <c r="K188" i="5" s="1"/>
  <c r="L188" i="5" s="1"/>
  <c r="G189" i="5"/>
  <c r="K189" i="5" s="1"/>
  <c r="L189" i="5" s="1"/>
  <c r="G190" i="5"/>
  <c r="K190" i="5" s="1"/>
  <c r="L190" i="5" s="1"/>
  <c r="G191" i="5"/>
  <c r="K191" i="5" s="1"/>
  <c r="L191" i="5" s="1"/>
  <c r="G192" i="5"/>
  <c r="K192" i="5" s="1"/>
  <c r="L192" i="5" s="1"/>
  <c r="G193" i="5"/>
  <c r="K193" i="5" s="1"/>
  <c r="L193" i="5" s="1"/>
  <c r="G194" i="5"/>
  <c r="K194" i="5" s="1"/>
  <c r="L194" i="5" s="1"/>
  <c r="G195" i="5"/>
  <c r="K195" i="5" s="1"/>
  <c r="L195" i="5" s="1"/>
  <c r="G196" i="5"/>
  <c r="K196" i="5" s="1"/>
  <c r="L196" i="5" s="1"/>
  <c r="G197" i="5"/>
  <c r="K197" i="5" s="1"/>
  <c r="L197" i="5" s="1"/>
  <c r="G198" i="5"/>
  <c r="K198" i="5" s="1"/>
  <c r="L198" i="5" s="1"/>
  <c r="G199" i="5"/>
  <c r="K199" i="5" s="1"/>
  <c r="L199" i="5" s="1"/>
  <c r="G200" i="5"/>
  <c r="K200" i="5" s="1"/>
  <c r="L200" i="5" s="1"/>
  <c r="G201" i="5"/>
  <c r="K201" i="5" s="1"/>
  <c r="L201" i="5" s="1"/>
  <c r="G202" i="5"/>
  <c r="K202" i="5" s="1"/>
  <c r="L202" i="5" s="1"/>
  <c r="G203" i="5"/>
  <c r="K203" i="5" s="1"/>
  <c r="L203" i="5" s="1"/>
  <c r="G204" i="5"/>
  <c r="K204" i="5" s="1"/>
  <c r="L204" i="5" s="1"/>
  <c r="G205" i="5"/>
  <c r="K205" i="5" s="1"/>
  <c r="L205" i="5" s="1"/>
  <c r="G206" i="5"/>
  <c r="K206" i="5" s="1"/>
  <c r="L206" i="5" s="1"/>
  <c r="G207" i="5"/>
  <c r="K207" i="5" s="1"/>
  <c r="L207" i="5" s="1"/>
  <c r="G208" i="5"/>
  <c r="K208" i="5" s="1"/>
  <c r="L208" i="5" s="1"/>
  <c r="G209" i="5"/>
  <c r="K209" i="5" s="1"/>
  <c r="L209" i="5" s="1"/>
  <c r="G210" i="5"/>
  <c r="K210" i="5" s="1"/>
  <c r="L210" i="5" s="1"/>
  <c r="G211" i="5"/>
  <c r="K211" i="5" s="1"/>
  <c r="L211" i="5" s="1"/>
  <c r="G212" i="5"/>
  <c r="K212" i="5" s="1"/>
  <c r="L212" i="5" s="1"/>
  <c r="G213" i="5"/>
  <c r="K213" i="5" s="1"/>
  <c r="L213" i="5" s="1"/>
  <c r="G214" i="5"/>
  <c r="K214" i="5" s="1"/>
  <c r="L214" i="5" s="1"/>
  <c r="G215" i="5"/>
  <c r="K215" i="5" s="1"/>
  <c r="L215" i="5" s="1"/>
  <c r="G216" i="5"/>
  <c r="K216" i="5" s="1"/>
  <c r="L216" i="5" s="1"/>
  <c r="G217" i="5"/>
  <c r="K217" i="5" s="1"/>
  <c r="L217" i="5" s="1"/>
  <c r="G218" i="5"/>
  <c r="K218" i="5" s="1"/>
  <c r="L218" i="5" s="1"/>
  <c r="G219" i="5"/>
  <c r="K219" i="5" s="1"/>
  <c r="L219" i="5" s="1"/>
  <c r="G220" i="5"/>
  <c r="K220" i="5" s="1"/>
  <c r="L220" i="5" s="1"/>
  <c r="G221" i="5"/>
  <c r="K221" i="5" s="1"/>
  <c r="L221" i="5" s="1"/>
  <c r="G222" i="5"/>
  <c r="K222" i="5" s="1"/>
  <c r="L222" i="5" s="1"/>
  <c r="G223" i="5"/>
  <c r="K223" i="5" s="1"/>
  <c r="L223" i="5" s="1"/>
  <c r="G224" i="5"/>
  <c r="K224" i="5" s="1"/>
  <c r="L224" i="5" s="1"/>
  <c r="G225" i="5"/>
  <c r="K225" i="5" s="1"/>
  <c r="L225" i="5" s="1"/>
  <c r="G226" i="5"/>
  <c r="K226" i="5" s="1"/>
  <c r="L226" i="5" s="1"/>
  <c r="G227" i="5"/>
  <c r="K227" i="5" s="1"/>
  <c r="L227" i="5" s="1"/>
  <c r="G228" i="5"/>
  <c r="K228" i="5" s="1"/>
  <c r="L228" i="5" s="1"/>
  <c r="G229" i="5"/>
  <c r="K229" i="5" s="1"/>
  <c r="L229" i="5" s="1"/>
  <c r="G230" i="5"/>
  <c r="K230" i="5" s="1"/>
  <c r="L230" i="5" s="1"/>
  <c r="G231" i="5"/>
  <c r="K231" i="5" s="1"/>
  <c r="L231" i="5" s="1"/>
  <c r="G232" i="5"/>
  <c r="K232" i="5" s="1"/>
  <c r="L232" i="5" s="1"/>
  <c r="G233" i="5"/>
  <c r="K233" i="5" s="1"/>
  <c r="L233" i="5" s="1"/>
  <c r="G234" i="5"/>
  <c r="K234" i="5" s="1"/>
  <c r="L234" i="5" s="1"/>
  <c r="G235" i="5"/>
  <c r="K235" i="5" s="1"/>
  <c r="L235" i="5" s="1"/>
  <c r="G236" i="5"/>
  <c r="K236" i="5" s="1"/>
  <c r="L236" i="5" s="1"/>
  <c r="G237" i="5"/>
  <c r="K237" i="5" s="1"/>
  <c r="L237" i="5" s="1"/>
  <c r="G238" i="5"/>
  <c r="K238" i="5" s="1"/>
  <c r="L238" i="5" s="1"/>
  <c r="G239" i="5"/>
  <c r="K239" i="5" s="1"/>
  <c r="L239" i="5" s="1"/>
  <c r="G240" i="5"/>
  <c r="K240" i="5" s="1"/>
  <c r="L240" i="5" s="1"/>
  <c r="G241" i="5"/>
  <c r="K241" i="5" s="1"/>
  <c r="L241" i="5" s="1"/>
  <c r="G242" i="5"/>
  <c r="K242" i="5" s="1"/>
  <c r="L242" i="5" s="1"/>
  <c r="G243" i="5"/>
  <c r="K243" i="5" s="1"/>
  <c r="L243" i="5" s="1"/>
  <c r="G244" i="5"/>
  <c r="K244" i="5" s="1"/>
  <c r="L244" i="5" s="1"/>
  <c r="G245" i="5"/>
  <c r="K245" i="5" s="1"/>
  <c r="L245" i="5" s="1"/>
  <c r="G246" i="5"/>
  <c r="K246" i="5" s="1"/>
  <c r="L246" i="5" s="1"/>
  <c r="G247" i="5"/>
  <c r="K247" i="5" s="1"/>
  <c r="L247" i="5" s="1"/>
  <c r="G248" i="5"/>
  <c r="K248" i="5" s="1"/>
  <c r="L248" i="5" s="1"/>
  <c r="G249" i="5"/>
  <c r="K249" i="5" s="1"/>
  <c r="L249" i="5" s="1"/>
  <c r="G250" i="5"/>
  <c r="K250" i="5" s="1"/>
  <c r="L250" i="5" s="1"/>
  <c r="G251" i="5"/>
  <c r="K251" i="5" s="1"/>
  <c r="L251" i="5" s="1"/>
  <c r="G252" i="5"/>
  <c r="K252" i="5" s="1"/>
  <c r="L252" i="5" s="1"/>
  <c r="G253" i="5"/>
  <c r="K253" i="5" s="1"/>
  <c r="L253" i="5" s="1"/>
  <c r="G254" i="5"/>
  <c r="K254" i="5" s="1"/>
  <c r="L254" i="5" s="1"/>
  <c r="G255" i="5"/>
  <c r="K255" i="5" s="1"/>
  <c r="L255" i="5" s="1"/>
  <c r="G256" i="5"/>
  <c r="K256" i="5" s="1"/>
  <c r="L256" i="5" s="1"/>
  <c r="G257" i="5"/>
  <c r="K257" i="5" s="1"/>
  <c r="L257" i="5" s="1"/>
  <c r="G258" i="5"/>
  <c r="K258" i="5" s="1"/>
  <c r="L258" i="5" s="1"/>
  <c r="G259" i="5"/>
  <c r="K259" i="5" s="1"/>
  <c r="L259" i="5" s="1"/>
  <c r="G260" i="5"/>
  <c r="K260" i="5" s="1"/>
  <c r="L260" i="5" s="1"/>
  <c r="G261" i="5"/>
  <c r="K261" i="5" s="1"/>
  <c r="L261" i="5" s="1"/>
  <c r="G262" i="5"/>
  <c r="K262" i="5" s="1"/>
  <c r="L262" i="5" s="1"/>
  <c r="G263" i="5"/>
  <c r="K263" i="5" s="1"/>
  <c r="L263" i="5" s="1"/>
  <c r="G264" i="5"/>
  <c r="K264" i="5" s="1"/>
  <c r="L264" i="5" s="1"/>
  <c r="G265" i="5"/>
  <c r="K265" i="5" s="1"/>
  <c r="L265" i="5" s="1"/>
  <c r="G266" i="5"/>
  <c r="K266" i="5" s="1"/>
  <c r="L266" i="5" s="1"/>
  <c r="G267" i="5"/>
  <c r="K267" i="5" s="1"/>
  <c r="L267" i="5" s="1"/>
  <c r="G268" i="5"/>
  <c r="K268" i="5" s="1"/>
  <c r="L268" i="5" s="1"/>
  <c r="G269" i="5"/>
  <c r="K269" i="5" s="1"/>
  <c r="L269" i="5" s="1"/>
  <c r="G270" i="5"/>
  <c r="K270" i="5" s="1"/>
  <c r="L270" i="5" s="1"/>
  <c r="G271" i="5"/>
  <c r="K271" i="5" s="1"/>
  <c r="L271" i="5" s="1"/>
  <c r="G272" i="5"/>
  <c r="K272" i="5" s="1"/>
  <c r="L272" i="5" s="1"/>
  <c r="G273" i="5"/>
  <c r="K273" i="5" s="1"/>
  <c r="L273" i="5" s="1"/>
  <c r="G274" i="5"/>
  <c r="K274" i="5" s="1"/>
  <c r="L274" i="5" s="1"/>
  <c r="G275" i="5"/>
  <c r="K275" i="5" s="1"/>
  <c r="L275" i="5" s="1"/>
  <c r="G276" i="5"/>
  <c r="K276" i="5" s="1"/>
  <c r="L276" i="5" s="1"/>
  <c r="G277" i="5"/>
  <c r="K277" i="5" s="1"/>
  <c r="L277" i="5" s="1"/>
  <c r="G278" i="5"/>
  <c r="K278" i="5" s="1"/>
  <c r="L278" i="5" s="1"/>
  <c r="G279" i="5"/>
  <c r="K279" i="5" s="1"/>
  <c r="L279" i="5" s="1"/>
  <c r="G280" i="5"/>
  <c r="K280" i="5" s="1"/>
  <c r="L280" i="5" s="1"/>
  <c r="G281" i="5"/>
  <c r="K281" i="5" s="1"/>
  <c r="L281" i="5" s="1"/>
  <c r="G282" i="5"/>
  <c r="K282" i="5" s="1"/>
  <c r="L282" i="5" s="1"/>
  <c r="G283" i="5"/>
  <c r="K283" i="5" s="1"/>
  <c r="L283" i="5" s="1"/>
  <c r="G284" i="5"/>
  <c r="K284" i="5" s="1"/>
  <c r="L284" i="5" s="1"/>
  <c r="G285" i="5"/>
  <c r="K285" i="5" s="1"/>
  <c r="L285" i="5" s="1"/>
  <c r="G286" i="5"/>
  <c r="K286" i="5" s="1"/>
  <c r="L286" i="5" s="1"/>
  <c r="G287" i="5"/>
  <c r="K287" i="5" s="1"/>
  <c r="L287" i="5" s="1"/>
  <c r="G288" i="5"/>
  <c r="K288" i="5" s="1"/>
  <c r="L288" i="5" s="1"/>
  <c r="G289" i="5"/>
  <c r="K289" i="5" s="1"/>
  <c r="L289" i="5" s="1"/>
  <c r="G290" i="5"/>
  <c r="K290" i="5" s="1"/>
  <c r="L290" i="5" s="1"/>
  <c r="G291" i="5"/>
  <c r="K291" i="5" s="1"/>
  <c r="L291" i="5" s="1"/>
  <c r="G292" i="5"/>
  <c r="K292" i="5" s="1"/>
  <c r="L292" i="5" s="1"/>
  <c r="G293" i="5"/>
  <c r="K293" i="5" s="1"/>
  <c r="L293" i="5" s="1"/>
  <c r="G294" i="5"/>
  <c r="K294" i="5" s="1"/>
  <c r="L294" i="5" s="1"/>
  <c r="G295" i="5"/>
  <c r="K295" i="5" s="1"/>
  <c r="L295" i="5" s="1"/>
  <c r="G296" i="5"/>
  <c r="K296" i="5" s="1"/>
  <c r="L296" i="5" s="1"/>
  <c r="G297" i="5"/>
  <c r="K297" i="5" s="1"/>
  <c r="L297" i="5" s="1"/>
  <c r="G298" i="5"/>
  <c r="K298" i="5" s="1"/>
  <c r="L298" i="5" s="1"/>
  <c r="G299" i="5"/>
  <c r="K299" i="5" s="1"/>
  <c r="L299" i="5" s="1"/>
  <c r="G300" i="5"/>
  <c r="K300" i="5" s="1"/>
  <c r="L300" i="5" s="1"/>
  <c r="G301" i="5"/>
  <c r="K301" i="5" s="1"/>
  <c r="L301" i="5" s="1"/>
  <c r="G302" i="5"/>
  <c r="K302" i="5" s="1"/>
  <c r="L302" i="5" s="1"/>
  <c r="G303" i="5"/>
  <c r="K303" i="5" s="1"/>
  <c r="L303" i="5" s="1"/>
  <c r="G304" i="5"/>
  <c r="K304" i="5" s="1"/>
  <c r="L304" i="5" s="1"/>
  <c r="G305" i="5"/>
  <c r="K305" i="5" s="1"/>
  <c r="L305" i="5" s="1"/>
  <c r="G306" i="5"/>
  <c r="K306" i="5" s="1"/>
  <c r="L306" i="5" s="1"/>
  <c r="G307" i="5"/>
  <c r="K307" i="5" s="1"/>
  <c r="L307" i="5" s="1"/>
  <c r="G308" i="5"/>
  <c r="K308" i="5" s="1"/>
  <c r="L308" i="5" s="1"/>
  <c r="G309" i="5"/>
  <c r="K309" i="5" s="1"/>
  <c r="L309" i="5" s="1"/>
  <c r="G310" i="5"/>
  <c r="K310" i="5" s="1"/>
  <c r="L310" i="5" s="1"/>
  <c r="G311" i="5"/>
  <c r="K311" i="5" s="1"/>
  <c r="L311" i="5" s="1"/>
  <c r="G312" i="5"/>
  <c r="K312" i="5" s="1"/>
  <c r="L312" i="5" s="1"/>
  <c r="G313" i="5"/>
  <c r="K313" i="5" s="1"/>
  <c r="L313" i="5" s="1"/>
  <c r="G314" i="5"/>
  <c r="K314" i="5" s="1"/>
  <c r="L314" i="5" s="1"/>
  <c r="G315" i="5"/>
  <c r="K315" i="5" s="1"/>
  <c r="L315" i="5" s="1"/>
  <c r="G316" i="5"/>
  <c r="K316" i="5" s="1"/>
  <c r="L316" i="5" s="1"/>
  <c r="G317" i="5"/>
  <c r="K317" i="5" s="1"/>
  <c r="L317" i="5" s="1"/>
  <c r="G318" i="5"/>
  <c r="K318" i="5" s="1"/>
  <c r="L318" i="5" s="1"/>
  <c r="G319" i="5"/>
  <c r="K319" i="5" s="1"/>
  <c r="L319" i="5" s="1"/>
  <c r="G320" i="5"/>
  <c r="K320" i="5" s="1"/>
  <c r="L320" i="5" s="1"/>
  <c r="G321" i="5"/>
  <c r="K321" i="5" s="1"/>
  <c r="L321" i="5" s="1"/>
  <c r="G322" i="5"/>
  <c r="K322" i="5" s="1"/>
  <c r="L322" i="5" s="1"/>
  <c r="G323" i="5"/>
  <c r="K323" i="5" s="1"/>
  <c r="L323" i="5" s="1"/>
  <c r="G324" i="5"/>
  <c r="K324" i="5" s="1"/>
  <c r="L324" i="5" s="1"/>
  <c r="G325" i="5"/>
  <c r="K325" i="5" s="1"/>
  <c r="L325" i="5" s="1"/>
  <c r="G326" i="5"/>
  <c r="K326" i="5" s="1"/>
  <c r="L326" i="5" s="1"/>
  <c r="G327" i="5"/>
  <c r="K327" i="5" s="1"/>
  <c r="L327" i="5" s="1"/>
  <c r="G328" i="5"/>
  <c r="K328" i="5" s="1"/>
  <c r="L328" i="5" s="1"/>
  <c r="G329" i="5"/>
  <c r="K329" i="5" s="1"/>
  <c r="L329" i="5" s="1"/>
  <c r="G330" i="5"/>
  <c r="K330" i="5" s="1"/>
  <c r="L330" i="5" s="1"/>
  <c r="G331" i="5"/>
  <c r="K331" i="5" s="1"/>
  <c r="L331" i="5" s="1"/>
  <c r="G332" i="5"/>
  <c r="K332" i="5" s="1"/>
  <c r="L332" i="5" s="1"/>
  <c r="G333" i="5"/>
  <c r="K333" i="5" s="1"/>
  <c r="L333" i="5" s="1"/>
  <c r="G334" i="5"/>
  <c r="K334" i="5" s="1"/>
  <c r="L334" i="5" s="1"/>
  <c r="G335" i="5"/>
  <c r="K335" i="5" s="1"/>
  <c r="L335" i="5" s="1"/>
  <c r="G336" i="5"/>
  <c r="K336" i="5" s="1"/>
  <c r="L336" i="5" s="1"/>
  <c r="G337" i="5"/>
  <c r="K337" i="5" s="1"/>
  <c r="L337" i="5" s="1"/>
  <c r="G338" i="5"/>
  <c r="K338" i="5" s="1"/>
  <c r="L338" i="5" s="1"/>
  <c r="G339" i="5"/>
  <c r="K339" i="5" s="1"/>
  <c r="L339" i="5" s="1"/>
  <c r="G340" i="5"/>
  <c r="K340" i="5" s="1"/>
  <c r="L340" i="5" s="1"/>
  <c r="G341" i="5"/>
  <c r="K341" i="5" s="1"/>
  <c r="L341" i="5" s="1"/>
  <c r="G342" i="5"/>
  <c r="K342" i="5" s="1"/>
  <c r="L342" i="5" s="1"/>
  <c r="G343" i="5"/>
  <c r="K343" i="5" s="1"/>
  <c r="L343" i="5" s="1"/>
  <c r="G344" i="5"/>
  <c r="K344" i="5" s="1"/>
  <c r="L344" i="5" s="1"/>
  <c r="G345" i="5"/>
  <c r="K345" i="5" s="1"/>
  <c r="L345" i="5" s="1"/>
  <c r="G346" i="5"/>
  <c r="K346" i="5" s="1"/>
  <c r="L346" i="5" s="1"/>
  <c r="G347" i="5"/>
  <c r="K347" i="5" s="1"/>
  <c r="L347" i="5" s="1"/>
  <c r="G348" i="5"/>
  <c r="K348" i="5" s="1"/>
  <c r="L348" i="5" s="1"/>
  <c r="G349" i="5"/>
  <c r="K349" i="5" s="1"/>
  <c r="L349" i="5" s="1"/>
  <c r="G350" i="5"/>
  <c r="K350" i="5" s="1"/>
  <c r="L350" i="5" s="1"/>
  <c r="G351" i="5"/>
  <c r="K351" i="5" s="1"/>
  <c r="L351" i="5" s="1"/>
  <c r="G352" i="5"/>
  <c r="K352" i="5" s="1"/>
  <c r="L352" i="5" s="1"/>
  <c r="G353" i="5"/>
  <c r="K353" i="5" s="1"/>
  <c r="L353" i="5" s="1"/>
  <c r="G354" i="5"/>
  <c r="K354" i="5" s="1"/>
  <c r="L354" i="5" s="1"/>
  <c r="G355" i="5"/>
  <c r="K355" i="5" s="1"/>
  <c r="L355" i="5" s="1"/>
  <c r="G356" i="5"/>
  <c r="K356" i="5" s="1"/>
  <c r="L356" i="5" s="1"/>
  <c r="G357" i="5"/>
  <c r="K357" i="5" s="1"/>
  <c r="L357" i="5" s="1"/>
  <c r="G358" i="5"/>
  <c r="K358" i="5" s="1"/>
  <c r="L358" i="5" s="1"/>
  <c r="G359" i="5"/>
  <c r="K359" i="5" s="1"/>
  <c r="L359" i="5" s="1"/>
  <c r="G360" i="5"/>
  <c r="K360" i="5" s="1"/>
  <c r="L360" i="5" s="1"/>
  <c r="G361" i="5"/>
  <c r="K361" i="5" s="1"/>
  <c r="L361" i="5" s="1"/>
  <c r="G362" i="5"/>
  <c r="K362" i="5" s="1"/>
  <c r="L362" i="5" s="1"/>
  <c r="G363" i="5"/>
  <c r="K363" i="5" s="1"/>
  <c r="L363" i="5" s="1"/>
  <c r="G364" i="5"/>
  <c r="K364" i="5" s="1"/>
  <c r="L364" i="5" s="1"/>
  <c r="G365" i="5"/>
  <c r="K365" i="5" s="1"/>
  <c r="L365" i="5" s="1"/>
  <c r="G366" i="5"/>
  <c r="K366" i="5" s="1"/>
  <c r="L366" i="5" s="1"/>
  <c r="G367" i="5"/>
  <c r="K367" i="5" s="1"/>
  <c r="L367" i="5" s="1"/>
  <c r="G368" i="5"/>
  <c r="K368" i="5" s="1"/>
  <c r="L368" i="5" s="1"/>
  <c r="G369" i="5"/>
  <c r="K369" i="5" s="1"/>
  <c r="L369" i="5" s="1"/>
  <c r="G370" i="5"/>
  <c r="K370" i="5" s="1"/>
  <c r="L370" i="5" s="1"/>
  <c r="G371" i="5"/>
  <c r="K371" i="5" s="1"/>
  <c r="L371" i="5" s="1"/>
  <c r="G372" i="5"/>
  <c r="K372" i="5" s="1"/>
  <c r="L372" i="5" s="1"/>
  <c r="G373" i="5"/>
  <c r="K373" i="5" s="1"/>
  <c r="L373" i="5" s="1"/>
  <c r="G374" i="5"/>
  <c r="K374" i="5" s="1"/>
  <c r="L374" i="5" s="1"/>
  <c r="G375" i="5"/>
  <c r="K375" i="5" s="1"/>
  <c r="L375" i="5" s="1"/>
  <c r="G376" i="5"/>
  <c r="K376" i="5" s="1"/>
  <c r="L376" i="5" s="1"/>
  <c r="G377" i="5"/>
  <c r="K377" i="5" s="1"/>
  <c r="L377" i="5" s="1"/>
  <c r="G378" i="5"/>
  <c r="K378" i="5" s="1"/>
  <c r="L378" i="5" s="1"/>
  <c r="G379" i="5"/>
  <c r="K379" i="5" s="1"/>
  <c r="L379" i="5" s="1"/>
  <c r="G380" i="5"/>
  <c r="K380" i="5" s="1"/>
  <c r="L380" i="5" s="1"/>
  <c r="G381" i="5"/>
  <c r="K381" i="5" s="1"/>
  <c r="L381" i="5" s="1"/>
  <c r="G382" i="5"/>
  <c r="K382" i="5" s="1"/>
  <c r="L382" i="5" s="1"/>
  <c r="G383" i="5"/>
  <c r="K383" i="5" s="1"/>
  <c r="L383" i="5" s="1"/>
  <c r="G384" i="5"/>
  <c r="K384" i="5" s="1"/>
  <c r="L384" i="5" s="1"/>
  <c r="G385" i="5"/>
  <c r="K385" i="5" s="1"/>
  <c r="L385" i="5" s="1"/>
  <c r="G386" i="5"/>
  <c r="K386" i="5" s="1"/>
  <c r="L386" i="5" s="1"/>
  <c r="G387" i="5"/>
  <c r="K387" i="5" s="1"/>
  <c r="L387" i="5" s="1"/>
  <c r="G388" i="5"/>
  <c r="K388" i="5" s="1"/>
  <c r="L388" i="5" s="1"/>
  <c r="G389" i="5"/>
  <c r="K389" i="5" s="1"/>
  <c r="L389" i="5" s="1"/>
  <c r="G390" i="5"/>
  <c r="K390" i="5" s="1"/>
  <c r="L390" i="5" s="1"/>
  <c r="G391" i="5"/>
  <c r="K391" i="5" s="1"/>
  <c r="L391" i="5" s="1"/>
  <c r="G392" i="5"/>
  <c r="K392" i="5" s="1"/>
  <c r="L392" i="5" s="1"/>
  <c r="G393" i="5"/>
  <c r="K393" i="5" s="1"/>
  <c r="L393" i="5" s="1"/>
  <c r="G394" i="5"/>
  <c r="K394" i="5" s="1"/>
  <c r="L394" i="5" s="1"/>
  <c r="G395" i="5"/>
  <c r="K395" i="5" s="1"/>
  <c r="L395" i="5" s="1"/>
  <c r="G396" i="5"/>
  <c r="K396" i="5" s="1"/>
  <c r="L396" i="5" s="1"/>
  <c r="G397" i="5"/>
  <c r="K397" i="5" s="1"/>
  <c r="L397" i="5" s="1"/>
  <c r="G398" i="5"/>
  <c r="K398" i="5" s="1"/>
  <c r="L398" i="5" s="1"/>
  <c r="G399" i="5"/>
  <c r="K399" i="5" s="1"/>
  <c r="L399" i="5" s="1"/>
  <c r="G400" i="5"/>
  <c r="K400" i="5" s="1"/>
  <c r="L400" i="5" s="1"/>
  <c r="G401" i="5"/>
  <c r="K401" i="5" s="1"/>
  <c r="L401" i="5" s="1"/>
  <c r="G402" i="5"/>
  <c r="K402" i="5" s="1"/>
  <c r="L402" i="5" s="1"/>
  <c r="G403" i="5"/>
  <c r="K403" i="5" s="1"/>
  <c r="L403" i="5" s="1"/>
  <c r="G404" i="5"/>
  <c r="K404" i="5" s="1"/>
  <c r="L404" i="5" s="1"/>
  <c r="G405" i="5"/>
  <c r="K405" i="5" s="1"/>
  <c r="L405" i="5" s="1"/>
  <c r="G406" i="5"/>
  <c r="K406" i="5" s="1"/>
  <c r="L406" i="5" s="1"/>
  <c r="G407" i="5"/>
  <c r="K407" i="5" s="1"/>
  <c r="L407" i="5" s="1"/>
  <c r="G408" i="5"/>
  <c r="K408" i="5" s="1"/>
  <c r="L408" i="5" s="1"/>
  <c r="G409" i="5"/>
  <c r="K409" i="5" s="1"/>
  <c r="L409" i="5" s="1"/>
  <c r="G410" i="5"/>
  <c r="K410" i="5" s="1"/>
  <c r="L410" i="5" s="1"/>
  <c r="G411" i="5"/>
  <c r="K411" i="5" s="1"/>
  <c r="L411" i="5" s="1"/>
  <c r="G412" i="5"/>
  <c r="K412" i="5" s="1"/>
  <c r="L412" i="5" s="1"/>
  <c r="G413" i="5"/>
  <c r="K413" i="5" s="1"/>
  <c r="L413" i="5" s="1"/>
  <c r="G414" i="5"/>
  <c r="K414" i="5" s="1"/>
  <c r="L414" i="5" s="1"/>
  <c r="G415" i="5"/>
  <c r="K415" i="5" s="1"/>
  <c r="L415" i="5" s="1"/>
  <c r="G416" i="5"/>
  <c r="K416" i="5" s="1"/>
  <c r="L416" i="5" s="1"/>
  <c r="G417" i="5"/>
  <c r="K417" i="5" s="1"/>
  <c r="L417" i="5" s="1"/>
  <c r="G418" i="5"/>
  <c r="K418" i="5" s="1"/>
  <c r="L418" i="5" s="1"/>
  <c r="G419" i="5"/>
  <c r="K419" i="5" s="1"/>
  <c r="L419" i="5" s="1"/>
  <c r="G420" i="5"/>
  <c r="K420" i="5" s="1"/>
  <c r="L420" i="5" s="1"/>
  <c r="G421" i="5"/>
  <c r="K421" i="5" s="1"/>
  <c r="L421" i="5" s="1"/>
  <c r="G422" i="5"/>
  <c r="K422" i="5" s="1"/>
  <c r="L422" i="5" s="1"/>
  <c r="G423" i="5"/>
  <c r="K423" i="5" s="1"/>
  <c r="L423" i="5" s="1"/>
  <c r="G424" i="5"/>
  <c r="K424" i="5" s="1"/>
  <c r="L424" i="5" s="1"/>
  <c r="G425" i="5"/>
  <c r="K425" i="5" s="1"/>
  <c r="L425" i="5" s="1"/>
  <c r="G426" i="5"/>
  <c r="K426" i="5" s="1"/>
  <c r="L426" i="5" s="1"/>
  <c r="G427" i="5"/>
  <c r="K427" i="5" s="1"/>
  <c r="L427" i="5" s="1"/>
  <c r="G428" i="5"/>
  <c r="K428" i="5" s="1"/>
  <c r="L428" i="5" s="1"/>
  <c r="G429" i="5"/>
  <c r="K429" i="5" s="1"/>
  <c r="L429" i="5" s="1"/>
  <c r="G430" i="5"/>
  <c r="K430" i="5" s="1"/>
  <c r="L430" i="5" s="1"/>
  <c r="G431" i="5"/>
  <c r="K431" i="5" s="1"/>
  <c r="L431" i="5" s="1"/>
  <c r="G432" i="5"/>
  <c r="K432" i="5" s="1"/>
  <c r="L432" i="5" s="1"/>
  <c r="G433" i="5"/>
  <c r="K433" i="5" s="1"/>
  <c r="L433" i="5" s="1"/>
  <c r="G434" i="5"/>
  <c r="K434" i="5" s="1"/>
  <c r="L434" i="5" s="1"/>
  <c r="G435" i="5"/>
  <c r="K435" i="5" s="1"/>
  <c r="L435" i="5" s="1"/>
  <c r="G436" i="5"/>
  <c r="K436" i="5" s="1"/>
  <c r="L436" i="5" s="1"/>
  <c r="G437" i="5"/>
  <c r="K437" i="5" s="1"/>
  <c r="L437" i="5" s="1"/>
  <c r="G438" i="5"/>
  <c r="K438" i="5" s="1"/>
  <c r="L438" i="5" s="1"/>
  <c r="G439" i="5"/>
  <c r="K439" i="5" s="1"/>
  <c r="L439" i="5" s="1"/>
  <c r="G440" i="5"/>
  <c r="K440" i="5" s="1"/>
  <c r="L440" i="5" s="1"/>
  <c r="G441" i="5"/>
  <c r="K441" i="5" s="1"/>
  <c r="L441" i="5" s="1"/>
  <c r="G442" i="5"/>
  <c r="K442" i="5" s="1"/>
  <c r="L442" i="5" s="1"/>
  <c r="G443" i="5"/>
  <c r="K443" i="5" s="1"/>
  <c r="L443" i="5" s="1"/>
  <c r="G444" i="5"/>
  <c r="K444" i="5" s="1"/>
  <c r="L444" i="5" s="1"/>
  <c r="G445" i="5"/>
  <c r="K445" i="5" s="1"/>
  <c r="L445" i="5" s="1"/>
  <c r="G446" i="5"/>
  <c r="K446" i="5" s="1"/>
  <c r="L446" i="5" s="1"/>
  <c r="G447" i="5"/>
  <c r="K447" i="5" s="1"/>
  <c r="L447" i="5" s="1"/>
  <c r="G448" i="5"/>
  <c r="K448" i="5" s="1"/>
  <c r="L448" i="5" s="1"/>
  <c r="G449" i="5"/>
  <c r="K449" i="5" s="1"/>
  <c r="L449" i="5" s="1"/>
  <c r="G450" i="5"/>
  <c r="K450" i="5" s="1"/>
  <c r="L450" i="5" s="1"/>
  <c r="G451" i="5"/>
  <c r="K451" i="5" s="1"/>
  <c r="L451" i="5" s="1"/>
  <c r="G452" i="5"/>
  <c r="K452" i="5" s="1"/>
  <c r="L452" i="5" s="1"/>
  <c r="G453" i="5"/>
  <c r="K453" i="5" s="1"/>
  <c r="L453" i="5" s="1"/>
  <c r="G454" i="5"/>
  <c r="K454" i="5" s="1"/>
  <c r="L454" i="5" s="1"/>
  <c r="G455" i="5"/>
  <c r="K455" i="5" s="1"/>
  <c r="L455" i="5" s="1"/>
  <c r="G456" i="5"/>
  <c r="K456" i="5" s="1"/>
  <c r="L456" i="5" s="1"/>
  <c r="G457" i="5"/>
  <c r="K457" i="5" s="1"/>
  <c r="L457" i="5" s="1"/>
  <c r="G458" i="5"/>
  <c r="K458" i="5" s="1"/>
  <c r="L458" i="5" s="1"/>
  <c r="G459" i="5"/>
  <c r="K459" i="5" s="1"/>
  <c r="L459" i="5" s="1"/>
  <c r="G460" i="5"/>
  <c r="K460" i="5" s="1"/>
  <c r="L460" i="5" s="1"/>
  <c r="G461" i="5"/>
  <c r="K461" i="5" s="1"/>
  <c r="L461" i="5" s="1"/>
  <c r="G462" i="5"/>
  <c r="K462" i="5" s="1"/>
  <c r="L462" i="5" s="1"/>
  <c r="G463" i="5"/>
  <c r="K463" i="5" s="1"/>
  <c r="L463" i="5" s="1"/>
  <c r="G464" i="5"/>
  <c r="K464" i="5" s="1"/>
  <c r="L464" i="5" s="1"/>
  <c r="G465" i="5"/>
  <c r="K465" i="5" s="1"/>
  <c r="L465" i="5" s="1"/>
  <c r="G466" i="5"/>
  <c r="K466" i="5" s="1"/>
  <c r="L466" i="5" s="1"/>
  <c r="G467" i="5"/>
  <c r="K467" i="5" s="1"/>
  <c r="L467" i="5" s="1"/>
  <c r="G468" i="5"/>
  <c r="K468" i="5" s="1"/>
  <c r="L468" i="5" s="1"/>
  <c r="G469" i="5"/>
  <c r="K469" i="5" s="1"/>
  <c r="L469" i="5" s="1"/>
  <c r="G470" i="5"/>
  <c r="K470" i="5" s="1"/>
  <c r="L470" i="5" s="1"/>
  <c r="G471" i="5"/>
  <c r="K471" i="5" s="1"/>
  <c r="L471" i="5" s="1"/>
  <c r="G472" i="5"/>
  <c r="K472" i="5" s="1"/>
  <c r="L472" i="5" s="1"/>
  <c r="G473" i="5"/>
  <c r="K473" i="5" s="1"/>
  <c r="L473" i="5" s="1"/>
  <c r="G474" i="5"/>
  <c r="K474" i="5" s="1"/>
  <c r="L474" i="5" s="1"/>
  <c r="G475" i="5"/>
  <c r="K475" i="5" s="1"/>
  <c r="L475" i="5" s="1"/>
  <c r="G476" i="5"/>
  <c r="K476" i="5" s="1"/>
  <c r="L476" i="5" s="1"/>
  <c r="G477" i="5"/>
  <c r="K477" i="5" s="1"/>
  <c r="L477" i="5" s="1"/>
  <c r="G478" i="5"/>
  <c r="K478" i="5" s="1"/>
  <c r="L478" i="5" s="1"/>
  <c r="G479" i="5"/>
  <c r="K479" i="5" s="1"/>
  <c r="L479" i="5" s="1"/>
  <c r="G480" i="5"/>
  <c r="K480" i="5" s="1"/>
  <c r="L480" i="5" s="1"/>
  <c r="G481" i="5"/>
  <c r="K481" i="5" s="1"/>
  <c r="L481" i="5" s="1"/>
  <c r="G482" i="5"/>
  <c r="K482" i="5" s="1"/>
  <c r="L482" i="5" s="1"/>
  <c r="G483" i="5"/>
  <c r="K483" i="5" s="1"/>
  <c r="L483" i="5" s="1"/>
  <c r="G484" i="5"/>
  <c r="K484" i="5" s="1"/>
  <c r="L484" i="5" s="1"/>
  <c r="G485" i="5"/>
  <c r="K485" i="5" s="1"/>
  <c r="L485" i="5" s="1"/>
  <c r="G486" i="5"/>
  <c r="K486" i="5" s="1"/>
  <c r="L486" i="5" s="1"/>
  <c r="G487" i="5"/>
  <c r="K487" i="5" s="1"/>
  <c r="L487" i="5" s="1"/>
  <c r="G488" i="5"/>
  <c r="K488" i="5" s="1"/>
  <c r="L488" i="5" s="1"/>
  <c r="G489" i="5"/>
  <c r="K489" i="5" s="1"/>
  <c r="L489" i="5" s="1"/>
  <c r="G490" i="5"/>
  <c r="K490" i="5" s="1"/>
  <c r="L490" i="5" s="1"/>
  <c r="G491" i="5"/>
  <c r="K491" i="5" s="1"/>
  <c r="L491" i="5" s="1"/>
  <c r="G492" i="5"/>
  <c r="K492" i="5" s="1"/>
  <c r="L492" i="5" s="1"/>
  <c r="G493" i="5"/>
  <c r="K493" i="5" s="1"/>
  <c r="L493" i="5" s="1"/>
  <c r="G494" i="5"/>
  <c r="K494" i="5" s="1"/>
  <c r="L494" i="5" s="1"/>
  <c r="G495" i="5"/>
  <c r="K495" i="5" s="1"/>
  <c r="L495" i="5" s="1"/>
  <c r="G496" i="5"/>
  <c r="K496" i="5" s="1"/>
  <c r="L496" i="5" s="1"/>
  <c r="G497" i="5"/>
  <c r="K497" i="5" s="1"/>
  <c r="L497" i="5" s="1"/>
  <c r="G498" i="5"/>
  <c r="K498" i="5" s="1"/>
  <c r="L498" i="5" s="1"/>
  <c r="G499" i="5"/>
  <c r="K499" i="5" s="1"/>
  <c r="L499" i="5" s="1"/>
  <c r="G500" i="5"/>
  <c r="K500" i="5" s="1"/>
  <c r="L500" i="5" s="1"/>
  <c r="G501" i="5"/>
  <c r="K501" i="5" s="1"/>
  <c r="L501" i="5" s="1"/>
  <c r="G502" i="5"/>
  <c r="K502" i="5" s="1"/>
  <c r="L502" i="5" s="1"/>
  <c r="G503" i="5"/>
  <c r="K503" i="5" s="1"/>
  <c r="L503" i="5" s="1"/>
  <c r="G504" i="5"/>
  <c r="K504" i="5" s="1"/>
  <c r="L504" i="5" s="1"/>
  <c r="G505" i="5"/>
  <c r="K505" i="5" s="1"/>
  <c r="L505" i="5" s="1"/>
  <c r="G506" i="5"/>
  <c r="K506" i="5" s="1"/>
  <c r="L506" i="5" s="1"/>
  <c r="G507" i="5"/>
  <c r="K507" i="5" s="1"/>
  <c r="L507" i="5" s="1"/>
  <c r="G508" i="5"/>
  <c r="K508" i="5" s="1"/>
  <c r="L508" i="5" s="1"/>
  <c r="G509" i="5"/>
  <c r="K509" i="5" s="1"/>
  <c r="L509" i="5" s="1"/>
  <c r="G510" i="5"/>
  <c r="K510" i="5" s="1"/>
  <c r="L510" i="5" s="1"/>
  <c r="G511" i="5"/>
  <c r="K511" i="5" s="1"/>
  <c r="L511" i="5" s="1"/>
  <c r="G512" i="5"/>
  <c r="K512" i="5" s="1"/>
  <c r="L512" i="5" s="1"/>
  <c r="G513" i="5"/>
  <c r="K513" i="5" s="1"/>
  <c r="L513" i="5" s="1"/>
  <c r="G514" i="5"/>
  <c r="K514" i="5" s="1"/>
  <c r="L514" i="5" s="1"/>
  <c r="G515" i="5"/>
  <c r="K515" i="5" s="1"/>
  <c r="L515" i="5" s="1"/>
  <c r="G516" i="5"/>
  <c r="K516" i="5" s="1"/>
  <c r="L516" i="5" s="1"/>
  <c r="G517" i="5"/>
  <c r="K517" i="5" s="1"/>
  <c r="L517" i="5" s="1"/>
  <c r="G518" i="5"/>
  <c r="K518" i="5" s="1"/>
  <c r="L518" i="5" s="1"/>
  <c r="G519" i="5"/>
  <c r="K519" i="5" s="1"/>
  <c r="L519" i="5" s="1"/>
  <c r="G520" i="5"/>
  <c r="K520" i="5" s="1"/>
  <c r="L520" i="5" s="1"/>
  <c r="G521" i="5"/>
  <c r="K521" i="5" s="1"/>
  <c r="L521" i="5" s="1"/>
  <c r="G522" i="5"/>
  <c r="K522" i="5" s="1"/>
  <c r="L522" i="5" s="1"/>
  <c r="G523" i="5"/>
  <c r="K523" i="5" s="1"/>
  <c r="L523" i="5" s="1"/>
  <c r="G524" i="5"/>
  <c r="K524" i="5" s="1"/>
  <c r="L524" i="5" s="1"/>
  <c r="G525" i="5"/>
  <c r="K525" i="5" s="1"/>
  <c r="L525" i="5" s="1"/>
  <c r="G526" i="5"/>
  <c r="K526" i="5" s="1"/>
  <c r="L526" i="5" s="1"/>
  <c r="G527" i="5"/>
  <c r="K527" i="5" s="1"/>
  <c r="L527" i="5" s="1"/>
  <c r="G528" i="5"/>
  <c r="K528" i="5" s="1"/>
  <c r="L528" i="5" s="1"/>
  <c r="G529" i="5"/>
  <c r="K529" i="5" s="1"/>
  <c r="L529" i="5" s="1"/>
  <c r="G530" i="5"/>
  <c r="K530" i="5" s="1"/>
  <c r="L530" i="5" s="1"/>
  <c r="G531" i="5"/>
  <c r="K531" i="5" s="1"/>
  <c r="L531" i="5" s="1"/>
  <c r="G532" i="5"/>
  <c r="K532" i="5" s="1"/>
  <c r="L532" i="5" s="1"/>
  <c r="G533" i="5"/>
  <c r="K533" i="5" s="1"/>
  <c r="L533" i="5" s="1"/>
  <c r="G534" i="5"/>
  <c r="K534" i="5" s="1"/>
  <c r="L534" i="5" s="1"/>
  <c r="G535" i="5"/>
  <c r="K535" i="5" s="1"/>
  <c r="L535" i="5" s="1"/>
  <c r="G536" i="5"/>
  <c r="K536" i="5" s="1"/>
  <c r="L536" i="5" s="1"/>
  <c r="G537" i="5"/>
  <c r="K537" i="5" s="1"/>
  <c r="L537" i="5" s="1"/>
  <c r="G538" i="5"/>
  <c r="K538" i="5" s="1"/>
  <c r="L538" i="5" s="1"/>
  <c r="G539" i="5"/>
  <c r="K539" i="5" s="1"/>
  <c r="L539" i="5" s="1"/>
  <c r="G540" i="5"/>
  <c r="K540" i="5" s="1"/>
  <c r="L540" i="5" s="1"/>
  <c r="G541" i="5"/>
  <c r="K541" i="5" s="1"/>
  <c r="L541" i="5" s="1"/>
  <c r="G542" i="5"/>
  <c r="K542" i="5" s="1"/>
  <c r="L542" i="5" s="1"/>
  <c r="G543" i="5"/>
  <c r="K543" i="5" s="1"/>
  <c r="L543" i="5" s="1"/>
  <c r="G544" i="5"/>
  <c r="K544" i="5" s="1"/>
  <c r="L544" i="5" s="1"/>
  <c r="G545" i="5"/>
  <c r="K545" i="5" s="1"/>
  <c r="L545" i="5" s="1"/>
  <c r="G546" i="5"/>
  <c r="K546" i="5" s="1"/>
  <c r="L546" i="5" s="1"/>
  <c r="G547" i="5"/>
  <c r="K547" i="5" s="1"/>
  <c r="L547" i="5" s="1"/>
  <c r="G548" i="5"/>
  <c r="K548" i="5" s="1"/>
  <c r="L548" i="5" s="1"/>
  <c r="G549" i="5"/>
  <c r="K549" i="5" s="1"/>
  <c r="L549" i="5" s="1"/>
  <c r="G550" i="5"/>
  <c r="K550" i="5" s="1"/>
  <c r="L550" i="5" s="1"/>
  <c r="G551" i="5"/>
  <c r="K551" i="5" s="1"/>
  <c r="L551" i="5" s="1"/>
  <c r="G552" i="5"/>
  <c r="K552" i="5" s="1"/>
  <c r="L552" i="5" s="1"/>
  <c r="G553" i="5"/>
  <c r="K553" i="5" s="1"/>
  <c r="L553" i="5" s="1"/>
  <c r="G554" i="5"/>
  <c r="K554" i="5" s="1"/>
  <c r="L554" i="5" s="1"/>
  <c r="G555" i="5"/>
  <c r="K555" i="5" s="1"/>
  <c r="L555" i="5" s="1"/>
  <c r="G556" i="5"/>
  <c r="K556" i="5" s="1"/>
  <c r="L556" i="5" s="1"/>
  <c r="G557" i="5"/>
  <c r="K557" i="5" s="1"/>
  <c r="L557" i="5" s="1"/>
  <c r="G558" i="5"/>
  <c r="K558" i="5" s="1"/>
  <c r="L558" i="5" s="1"/>
  <c r="G559" i="5"/>
  <c r="K559" i="5" s="1"/>
  <c r="L559" i="5" s="1"/>
  <c r="G560" i="5"/>
  <c r="K560" i="5" s="1"/>
  <c r="L560" i="5" s="1"/>
  <c r="G561" i="5"/>
  <c r="K561" i="5" s="1"/>
  <c r="L561" i="5" s="1"/>
  <c r="G562" i="5"/>
  <c r="K562" i="5" s="1"/>
  <c r="L562" i="5" s="1"/>
  <c r="G563" i="5"/>
  <c r="K563" i="5" s="1"/>
  <c r="L563" i="5" s="1"/>
  <c r="G564" i="5"/>
  <c r="K564" i="5" s="1"/>
  <c r="L564" i="5" s="1"/>
  <c r="G565" i="5"/>
  <c r="K565" i="5" s="1"/>
  <c r="L565" i="5" s="1"/>
  <c r="G566" i="5"/>
  <c r="K566" i="5" s="1"/>
  <c r="L566" i="5" s="1"/>
  <c r="G567" i="5"/>
  <c r="K567" i="5" s="1"/>
  <c r="L567" i="5" s="1"/>
  <c r="G568" i="5"/>
  <c r="K568" i="5" s="1"/>
  <c r="L568" i="5" s="1"/>
  <c r="G569" i="5"/>
  <c r="K569" i="5" s="1"/>
  <c r="L569" i="5" s="1"/>
  <c r="G570" i="5"/>
  <c r="K570" i="5" s="1"/>
  <c r="L570" i="5" s="1"/>
  <c r="G571" i="5"/>
  <c r="K571" i="5" s="1"/>
  <c r="L571" i="5" s="1"/>
  <c r="G572" i="5"/>
  <c r="K572" i="5" s="1"/>
  <c r="L572" i="5" s="1"/>
  <c r="G573" i="5"/>
  <c r="K573" i="5" s="1"/>
  <c r="L573" i="5" s="1"/>
  <c r="G574" i="5"/>
  <c r="K574" i="5" s="1"/>
  <c r="L574" i="5" s="1"/>
  <c r="G575" i="5"/>
  <c r="K575" i="5" s="1"/>
  <c r="L575" i="5" s="1"/>
  <c r="G576" i="5"/>
  <c r="K576" i="5" s="1"/>
  <c r="L576" i="5" s="1"/>
  <c r="G577" i="5"/>
  <c r="K577" i="5" s="1"/>
  <c r="L577" i="5" s="1"/>
  <c r="G578" i="5"/>
  <c r="K578" i="5" s="1"/>
  <c r="L578" i="5" s="1"/>
  <c r="G579" i="5"/>
  <c r="K579" i="5" s="1"/>
  <c r="L579" i="5" s="1"/>
  <c r="G580" i="5"/>
  <c r="K580" i="5" s="1"/>
  <c r="L580" i="5" s="1"/>
  <c r="G581" i="5"/>
  <c r="K581" i="5" s="1"/>
  <c r="L581" i="5" s="1"/>
  <c r="G582" i="5"/>
  <c r="K582" i="5" s="1"/>
  <c r="L582" i="5" s="1"/>
  <c r="G583" i="5"/>
  <c r="K583" i="5" s="1"/>
  <c r="L583" i="5" s="1"/>
  <c r="G584" i="5"/>
  <c r="K584" i="5" s="1"/>
  <c r="L584" i="5" s="1"/>
  <c r="G585" i="5"/>
  <c r="K585" i="5" s="1"/>
  <c r="L585" i="5" s="1"/>
  <c r="G586" i="5"/>
  <c r="K586" i="5" s="1"/>
  <c r="L586" i="5" s="1"/>
  <c r="G587" i="5"/>
  <c r="K587" i="5" s="1"/>
  <c r="L587" i="5" s="1"/>
  <c r="G588" i="5"/>
  <c r="K588" i="5" s="1"/>
  <c r="L588" i="5" s="1"/>
  <c r="G589" i="5"/>
  <c r="K589" i="5" s="1"/>
  <c r="L589" i="5" s="1"/>
  <c r="G590" i="5"/>
  <c r="K590" i="5" s="1"/>
  <c r="L590" i="5" s="1"/>
  <c r="G591" i="5"/>
  <c r="K591" i="5" s="1"/>
  <c r="L591" i="5" s="1"/>
  <c r="G592" i="5"/>
  <c r="K592" i="5" s="1"/>
  <c r="L592" i="5" s="1"/>
  <c r="G593" i="5"/>
  <c r="K593" i="5" s="1"/>
  <c r="L593" i="5" s="1"/>
  <c r="G594" i="5"/>
  <c r="K594" i="5" s="1"/>
  <c r="L594" i="5" s="1"/>
  <c r="G595" i="5"/>
  <c r="K595" i="5" s="1"/>
  <c r="L595" i="5" s="1"/>
  <c r="G596" i="5"/>
  <c r="K596" i="5" s="1"/>
  <c r="L596" i="5" s="1"/>
  <c r="G597" i="5"/>
  <c r="K597" i="5" s="1"/>
  <c r="L597" i="5" s="1"/>
  <c r="G598" i="5"/>
  <c r="K598" i="5" s="1"/>
  <c r="L598" i="5" s="1"/>
  <c r="G599" i="5"/>
  <c r="K599" i="5" s="1"/>
  <c r="L599" i="5" s="1"/>
  <c r="G600" i="5"/>
  <c r="K600" i="5" s="1"/>
  <c r="L600" i="5" s="1"/>
  <c r="G601" i="5"/>
  <c r="K601" i="5" s="1"/>
  <c r="L601" i="5" s="1"/>
  <c r="G602" i="5"/>
  <c r="K602" i="5" s="1"/>
  <c r="L602" i="5" s="1"/>
  <c r="G603" i="5"/>
  <c r="K603" i="5" s="1"/>
  <c r="L603" i="5" s="1"/>
  <c r="G604" i="5"/>
  <c r="K604" i="5" s="1"/>
  <c r="L604" i="5" s="1"/>
  <c r="G605" i="5"/>
  <c r="K605" i="5" s="1"/>
  <c r="L605" i="5" s="1"/>
  <c r="G606" i="5"/>
  <c r="K606" i="5" s="1"/>
  <c r="L606" i="5" s="1"/>
  <c r="G607" i="5"/>
  <c r="K607" i="5" s="1"/>
  <c r="L607" i="5" s="1"/>
  <c r="G608" i="5"/>
  <c r="K608" i="5" s="1"/>
  <c r="L608" i="5" s="1"/>
  <c r="G609" i="5"/>
  <c r="K609" i="5" s="1"/>
  <c r="L609" i="5" s="1"/>
  <c r="G610" i="5"/>
  <c r="K610" i="5" s="1"/>
  <c r="L610" i="5" s="1"/>
  <c r="G611" i="5"/>
  <c r="K611" i="5" s="1"/>
  <c r="L611" i="5" s="1"/>
  <c r="G612" i="5"/>
  <c r="K612" i="5" s="1"/>
  <c r="L612" i="5" s="1"/>
  <c r="G613" i="5"/>
  <c r="K613" i="5" s="1"/>
  <c r="L613" i="5" s="1"/>
  <c r="G614" i="5"/>
  <c r="K614" i="5" s="1"/>
  <c r="L614" i="5" s="1"/>
  <c r="G615" i="5"/>
  <c r="K615" i="5" s="1"/>
  <c r="L615" i="5" s="1"/>
  <c r="G616" i="5"/>
  <c r="K616" i="5" s="1"/>
  <c r="L616" i="5" s="1"/>
  <c r="G617" i="5"/>
  <c r="K617" i="5" s="1"/>
  <c r="L617" i="5" s="1"/>
  <c r="G618" i="5"/>
  <c r="K618" i="5" s="1"/>
  <c r="L618" i="5" s="1"/>
  <c r="G619" i="5"/>
  <c r="K619" i="5" s="1"/>
  <c r="L619" i="5" s="1"/>
  <c r="G620" i="5"/>
  <c r="K620" i="5" s="1"/>
  <c r="L620" i="5" s="1"/>
  <c r="G621" i="5"/>
  <c r="K621" i="5" s="1"/>
  <c r="L621" i="5" s="1"/>
  <c r="G622" i="5"/>
  <c r="K622" i="5" s="1"/>
  <c r="L622" i="5" s="1"/>
  <c r="G623" i="5"/>
  <c r="K623" i="5" s="1"/>
  <c r="L623" i="5" s="1"/>
  <c r="G624" i="5"/>
  <c r="K624" i="5" s="1"/>
  <c r="L624" i="5" s="1"/>
  <c r="G625" i="5"/>
  <c r="K625" i="5" s="1"/>
  <c r="L625" i="5" s="1"/>
  <c r="G626" i="5"/>
  <c r="K626" i="5" s="1"/>
  <c r="L626" i="5" s="1"/>
  <c r="G627" i="5"/>
  <c r="K627" i="5" s="1"/>
  <c r="L627" i="5" s="1"/>
  <c r="G628" i="5"/>
  <c r="K628" i="5" s="1"/>
  <c r="L628" i="5" s="1"/>
  <c r="G629" i="5"/>
  <c r="K629" i="5" s="1"/>
  <c r="L629" i="5" s="1"/>
  <c r="G630" i="5"/>
  <c r="K630" i="5" s="1"/>
  <c r="L630" i="5" s="1"/>
  <c r="G631" i="5"/>
  <c r="K631" i="5" s="1"/>
  <c r="L631" i="5" s="1"/>
  <c r="G632" i="5"/>
  <c r="K632" i="5" s="1"/>
  <c r="L632" i="5" s="1"/>
  <c r="G633" i="5"/>
  <c r="K633" i="5" s="1"/>
  <c r="L633" i="5" s="1"/>
  <c r="G634" i="5"/>
  <c r="K634" i="5" s="1"/>
  <c r="L634" i="5" s="1"/>
  <c r="G635" i="5"/>
  <c r="K635" i="5" s="1"/>
  <c r="L635" i="5" s="1"/>
  <c r="G636" i="5"/>
  <c r="K636" i="5" s="1"/>
  <c r="L636" i="5" s="1"/>
  <c r="G637" i="5"/>
  <c r="K637" i="5" s="1"/>
  <c r="L637" i="5" s="1"/>
  <c r="G638" i="5"/>
  <c r="K638" i="5" s="1"/>
  <c r="L638" i="5" s="1"/>
  <c r="G639" i="5"/>
  <c r="K639" i="5" s="1"/>
  <c r="L639" i="5" s="1"/>
  <c r="G640" i="5"/>
  <c r="K640" i="5" s="1"/>
  <c r="L640" i="5" s="1"/>
  <c r="G641" i="5"/>
  <c r="K641" i="5" s="1"/>
  <c r="L641" i="5" s="1"/>
  <c r="G642" i="5"/>
  <c r="K642" i="5" s="1"/>
  <c r="L642" i="5" s="1"/>
  <c r="G643" i="5"/>
  <c r="K643" i="5" s="1"/>
  <c r="L643" i="5" s="1"/>
  <c r="G644" i="5"/>
  <c r="K644" i="5" s="1"/>
  <c r="L644" i="5" s="1"/>
  <c r="G645" i="5"/>
  <c r="K645" i="5" s="1"/>
  <c r="L645" i="5" s="1"/>
  <c r="G646" i="5"/>
  <c r="K646" i="5" s="1"/>
  <c r="L646" i="5" s="1"/>
  <c r="G647" i="5"/>
  <c r="K647" i="5" s="1"/>
  <c r="L647" i="5" s="1"/>
  <c r="G648" i="5"/>
  <c r="K648" i="5" s="1"/>
  <c r="L648" i="5" s="1"/>
  <c r="G649" i="5"/>
  <c r="K649" i="5" s="1"/>
  <c r="L649" i="5" s="1"/>
  <c r="G650" i="5"/>
  <c r="K650" i="5" s="1"/>
  <c r="L650" i="5" s="1"/>
  <c r="G651" i="5"/>
  <c r="K651" i="5" s="1"/>
  <c r="L651" i="5" s="1"/>
  <c r="G652" i="5"/>
  <c r="K652" i="5" s="1"/>
  <c r="L652" i="5" s="1"/>
  <c r="G653" i="5"/>
  <c r="K653" i="5" s="1"/>
  <c r="L653" i="5" s="1"/>
  <c r="G654" i="5"/>
  <c r="K654" i="5" s="1"/>
  <c r="L654" i="5" s="1"/>
  <c r="G655" i="5"/>
  <c r="K655" i="5" s="1"/>
  <c r="L655" i="5" s="1"/>
  <c r="G656" i="5"/>
  <c r="K656" i="5" s="1"/>
  <c r="L656" i="5" s="1"/>
  <c r="G657" i="5"/>
  <c r="K657" i="5" s="1"/>
  <c r="L657" i="5" s="1"/>
  <c r="G658" i="5"/>
  <c r="K658" i="5" s="1"/>
  <c r="L658" i="5" s="1"/>
  <c r="G659" i="5"/>
  <c r="K659" i="5" s="1"/>
  <c r="L659" i="5" s="1"/>
  <c r="G660" i="5"/>
  <c r="K660" i="5" s="1"/>
  <c r="L660" i="5" s="1"/>
  <c r="G661" i="5"/>
  <c r="K661" i="5" s="1"/>
  <c r="L661" i="5" s="1"/>
  <c r="G662" i="5"/>
  <c r="K662" i="5" s="1"/>
  <c r="L662" i="5" s="1"/>
  <c r="G663" i="5"/>
  <c r="K663" i="5" s="1"/>
  <c r="L663" i="5" s="1"/>
  <c r="G664" i="5"/>
  <c r="K664" i="5" s="1"/>
  <c r="L664" i="5" s="1"/>
  <c r="G665" i="5"/>
  <c r="K665" i="5" s="1"/>
  <c r="L665" i="5" s="1"/>
  <c r="G666" i="5"/>
  <c r="K666" i="5" s="1"/>
  <c r="L666" i="5" s="1"/>
  <c r="G667" i="5"/>
  <c r="K667" i="5" s="1"/>
  <c r="L667" i="5" s="1"/>
  <c r="G668" i="5"/>
  <c r="K668" i="5" s="1"/>
  <c r="L668" i="5" s="1"/>
  <c r="G669" i="5"/>
  <c r="K669" i="5" s="1"/>
  <c r="L669" i="5" s="1"/>
  <c r="G670" i="5"/>
  <c r="K670" i="5" s="1"/>
  <c r="L670" i="5" s="1"/>
  <c r="G671" i="5"/>
  <c r="K671" i="5" s="1"/>
  <c r="L671" i="5" s="1"/>
  <c r="G672" i="5"/>
  <c r="K672" i="5" s="1"/>
  <c r="L672" i="5" s="1"/>
  <c r="G673" i="5"/>
  <c r="K673" i="5" s="1"/>
  <c r="L673" i="5" s="1"/>
  <c r="G674" i="5"/>
  <c r="K674" i="5" s="1"/>
  <c r="L674" i="5" s="1"/>
  <c r="G675" i="5"/>
  <c r="K675" i="5" s="1"/>
  <c r="L675" i="5" s="1"/>
  <c r="G676" i="5"/>
  <c r="K676" i="5" s="1"/>
  <c r="L676" i="5" s="1"/>
  <c r="G677" i="5"/>
  <c r="K677" i="5" s="1"/>
  <c r="L677" i="5" s="1"/>
  <c r="G678" i="5"/>
  <c r="K678" i="5" s="1"/>
  <c r="L678" i="5" s="1"/>
  <c r="G679" i="5"/>
  <c r="K679" i="5" s="1"/>
  <c r="L679" i="5" s="1"/>
  <c r="G680" i="5"/>
  <c r="K680" i="5" s="1"/>
  <c r="L680" i="5" s="1"/>
  <c r="G681" i="5"/>
  <c r="K681" i="5" s="1"/>
  <c r="L681" i="5" s="1"/>
  <c r="G682" i="5"/>
  <c r="K682" i="5" s="1"/>
  <c r="L682" i="5" s="1"/>
  <c r="G683" i="5"/>
  <c r="K683" i="5" s="1"/>
  <c r="L683" i="5" s="1"/>
  <c r="G684" i="5"/>
  <c r="K684" i="5" s="1"/>
  <c r="L684" i="5" s="1"/>
  <c r="G685" i="5"/>
  <c r="K685" i="5" s="1"/>
  <c r="L685" i="5" s="1"/>
  <c r="G686" i="5"/>
  <c r="K686" i="5" s="1"/>
  <c r="L686" i="5" s="1"/>
  <c r="G687" i="5"/>
  <c r="K687" i="5" s="1"/>
  <c r="L687" i="5" s="1"/>
  <c r="G688" i="5"/>
  <c r="K688" i="5" s="1"/>
  <c r="L688" i="5" s="1"/>
  <c r="G689" i="5"/>
  <c r="K689" i="5" s="1"/>
  <c r="L689" i="5" s="1"/>
  <c r="G690" i="5"/>
  <c r="K690" i="5" s="1"/>
  <c r="L690" i="5" s="1"/>
  <c r="G691" i="5"/>
  <c r="K691" i="5" s="1"/>
  <c r="L691" i="5" s="1"/>
  <c r="G692" i="5"/>
  <c r="K692" i="5" s="1"/>
  <c r="L692" i="5" s="1"/>
  <c r="G693" i="5"/>
  <c r="K693" i="5" s="1"/>
  <c r="L693" i="5" s="1"/>
  <c r="G694" i="5"/>
  <c r="K694" i="5" s="1"/>
  <c r="L694" i="5" s="1"/>
  <c r="G695" i="5"/>
  <c r="K695" i="5" s="1"/>
  <c r="L695" i="5" s="1"/>
  <c r="G696" i="5"/>
  <c r="K696" i="5" s="1"/>
  <c r="L696" i="5" s="1"/>
  <c r="G697" i="5"/>
  <c r="K697" i="5" s="1"/>
  <c r="L697" i="5" s="1"/>
  <c r="G698" i="5"/>
  <c r="K698" i="5" s="1"/>
  <c r="L698" i="5" s="1"/>
  <c r="G699" i="5"/>
  <c r="K699" i="5" s="1"/>
  <c r="L699" i="5" s="1"/>
  <c r="G700" i="5"/>
  <c r="K700" i="5" s="1"/>
  <c r="L700" i="5" s="1"/>
  <c r="G701" i="5"/>
  <c r="K701" i="5" s="1"/>
  <c r="L701" i="5" s="1"/>
  <c r="G702" i="5"/>
  <c r="K702" i="5" s="1"/>
  <c r="L702" i="5" s="1"/>
  <c r="G703" i="5"/>
  <c r="K703" i="5" s="1"/>
  <c r="L703" i="5" s="1"/>
  <c r="G704" i="5"/>
  <c r="K704" i="5" s="1"/>
  <c r="L704" i="5" s="1"/>
  <c r="G705" i="5"/>
  <c r="K705" i="5" s="1"/>
  <c r="L705" i="5" s="1"/>
  <c r="G706" i="5"/>
  <c r="K706" i="5" s="1"/>
  <c r="L706" i="5" s="1"/>
  <c r="G707" i="5"/>
  <c r="K707" i="5" s="1"/>
  <c r="L707" i="5" s="1"/>
  <c r="G708" i="5"/>
  <c r="K708" i="5" s="1"/>
  <c r="L708" i="5" s="1"/>
  <c r="G709" i="5"/>
  <c r="K709" i="5" s="1"/>
  <c r="L709" i="5" s="1"/>
  <c r="G710" i="5"/>
  <c r="K710" i="5" s="1"/>
  <c r="L710" i="5" s="1"/>
  <c r="G711" i="5"/>
  <c r="K711" i="5" s="1"/>
  <c r="L711" i="5" s="1"/>
  <c r="G712" i="5"/>
  <c r="K712" i="5" s="1"/>
  <c r="L712" i="5" s="1"/>
  <c r="G713" i="5"/>
  <c r="K713" i="5" s="1"/>
  <c r="L713" i="5" s="1"/>
  <c r="G714" i="5"/>
  <c r="K714" i="5" s="1"/>
  <c r="L714" i="5" s="1"/>
  <c r="G715" i="5"/>
  <c r="K715" i="5" s="1"/>
  <c r="L715" i="5" s="1"/>
  <c r="G716" i="5"/>
  <c r="K716" i="5" s="1"/>
  <c r="L716" i="5" s="1"/>
  <c r="G717" i="5"/>
  <c r="K717" i="5" s="1"/>
  <c r="L717" i="5" s="1"/>
  <c r="G718" i="5"/>
  <c r="K718" i="5" s="1"/>
  <c r="L718" i="5" s="1"/>
  <c r="G719" i="5"/>
  <c r="K719" i="5" s="1"/>
  <c r="L719" i="5" s="1"/>
  <c r="G720" i="5"/>
  <c r="K720" i="5" s="1"/>
  <c r="L720" i="5" s="1"/>
  <c r="G721" i="5"/>
  <c r="K721" i="5" s="1"/>
  <c r="L721" i="5" s="1"/>
  <c r="G722" i="5"/>
  <c r="K722" i="5" s="1"/>
  <c r="L722" i="5" s="1"/>
  <c r="G723" i="5"/>
  <c r="K723" i="5" s="1"/>
  <c r="L723" i="5" s="1"/>
  <c r="G724" i="5"/>
  <c r="K724" i="5" s="1"/>
  <c r="L724" i="5" s="1"/>
  <c r="G725" i="5"/>
  <c r="K725" i="5" s="1"/>
  <c r="L725" i="5" s="1"/>
  <c r="G726" i="5"/>
  <c r="K726" i="5" s="1"/>
  <c r="L726" i="5" s="1"/>
  <c r="G727" i="5"/>
  <c r="K727" i="5" s="1"/>
  <c r="L727" i="5" s="1"/>
  <c r="G728" i="5"/>
  <c r="K728" i="5" s="1"/>
  <c r="L728" i="5" s="1"/>
  <c r="G729" i="5"/>
  <c r="K729" i="5" s="1"/>
  <c r="L729" i="5" s="1"/>
  <c r="G730" i="5"/>
  <c r="K730" i="5" s="1"/>
  <c r="L730" i="5" s="1"/>
  <c r="G731" i="5"/>
  <c r="K731" i="5" s="1"/>
  <c r="L731" i="5" s="1"/>
  <c r="G732" i="5"/>
  <c r="K732" i="5" s="1"/>
  <c r="L732" i="5" s="1"/>
  <c r="G733" i="5"/>
  <c r="K733" i="5" s="1"/>
  <c r="L733" i="5" s="1"/>
  <c r="G734" i="5"/>
  <c r="K734" i="5" s="1"/>
  <c r="L734" i="5" s="1"/>
  <c r="G735" i="5"/>
  <c r="K735" i="5" s="1"/>
  <c r="L735" i="5" s="1"/>
  <c r="G736" i="5"/>
  <c r="K736" i="5" s="1"/>
  <c r="L736" i="5" s="1"/>
  <c r="G737" i="5"/>
  <c r="K737" i="5" s="1"/>
  <c r="L737" i="5" s="1"/>
  <c r="G738" i="5"/>
  <c r="K738" i="5" s="1"/>
  <c r="L738" i="5" s="1"/>
  <c r="G739" i="5"/>
  <c r="K739" i="5" s="1"/>
  <c r="L739" i="5" s="1"/>
  <c r="G740" i="5"/>
  <c r="K740" i="5" s="1"/>
  <c r="L740" i="5" s="1"/>
  <c r="G741" i="5"/>
  <c r="K741" i="5" s="1"/>
  <c r="L741" i="5" s="1"/>
  <c r="G742" i="5"/>
  <c r="K742" i="5" s="1"/>
  <c r="L742" i="5" s="1"/>
  <c r="G743" i="5"/>
  <c r="K743" i="5" s="1"/>
  <c r="L743" i="5" s="1"/>
  <c r="G744" i="5"/>
  <c r="K744" i="5" s="1"/>
  <c r="L744" i="5" s="1"/>
  <c r="G745" i="5"/>
  <c r="K745" i="5" s="1"/>
  <c r="L745" i="5" s="1"/>
  <c r="G746" i="5"/>
  <c r="K746" i="5" s="1"/>
  <c r="L746" i="5" s="1"/>
  <c r="G747" i="5"/>
  <c r="K747" i="5" s="1"/>
  <c r="L747" i="5" s="1"/>
  <c r="G748" i="5"/>
  <c r="K748" i="5" s="1"/>
  <c r="L748" i="5" s="1"/>
  <c r="G749" i="5"/>
  <c r="K749" i="5" s="1"/>
  <c r="L749" i="5" s="1"/>
  <c r="G750" i="5"/>
  <c r="K750" i="5" s="1"/>
  <c r="L750" i="5" s="1"/>
  <c r="G751" i="5"/>
  <c r="K751" i="5" s="1"/>
  <c r="L751" i="5" s="1"/>
  <c r="G752" i="5"/>
  <c r="K752" i="5" s="1"/>
  <c r="L752" i="5" s="1"/>
  <c r="G753" i="5"/>
  <c r="K753" i="5" s="1"/>
  <c r="L753" i="5" s="1"/>
  <c r="G754" i="5"/>
  <c r="K754" i="5" s="1"/>
  <c r="L754" i="5" s="1"/>
  <c r="G755" i="5"/>
  <c r="K755" i="5" s="1"/>
  <c r="L755" i="5" s="1"/>
  <c r="G756" i="5"/>
  <c r="K756" i="5" s="1"/>
  <c r="L756" i="5" s="1"/>
  <c r="G757" i="5"/>
  <c r="K757" i="5" s="1"/>
  <c r="L757" i="5" s="1"/>
  <c r="G758" i="5"/>
  <c r="K758" i="5" s="1"/>
  <c r="L758" i="5" s="1"/>
  <c r="G759" i="5"/>
  <c r="K759" i="5" s="1"/>
  <c r="L759" i="5" s="1"/>
  <c r="G760" i="5"/>
  <c r="K760" i="5" s="1"/>
  <c r="L760" i="5" s="1"/>
  <c r="G761" i="5"/>
  <c r="K761" i="5" s="1"/>
  <c r="L761" i="5" s="1"/>
  <c r="G762" i="5"/>
  <c r="K762" i="5" s="1"/>
  <c r="L762" i="5" s="1"/>
  <c r="G763" i="5"/>
  <c r="K763" i="5" s="1"/>
  <c r="L763" i="5" s="1"/>
  <c r="G764" i="5"/>
  <c r="K764" i="5" s="1"/>
  <c r="L764" i="5" s="1"/>
  <c r="G765" i="5"/>
  <c r="K765" i="5" s="1"/>
  <c r="L765" i="5" s="1"/>
  <c r="G766" i="5"/>
  <c r="K766" i="5" s="1"/>
  <c r="L766" i="5" s="1"/>
  <c r="G767" i="5"/>
  <c r="K767" i="5" s="1"/>
  <c r="L767" i="5" s="1"/>
  <c r="G768" i="5"/>
  <c r="K768" i="5" s="1"/>
  <c r="L768" i="5" s="1"/>
  <c r="G769" i="5"/>
  <c r="K769" i="5" s="1"/>
  <c r="L769" i="5" s="1"/>
  <c r="G770" i="5"/>
  <c r="K770" i="5" s="1"/>
  <c r="L770" i="5" s="1"/>
  <c r="G771" i="5"/>
  <c r="K771" i="5" s="1"/>
  <c r="L771" i="5" s="1"/>
  <c r="G772" i="5"/>
  <c r="K772" i="5" s="1"/>
  <c r="L772" i="5" s="1"/>
  <c r="G773" i="5"/>
  <c r="K773" i="5" s="1"/>
  <c r="L773" i="5" s="1"/>
  <c r="G774" i="5"/>
  <c r="K774" i="5" s="1"/>
  <c r="L774" i="5" s="1"/>
  <c r="G775" i="5"/>
  <c r="K775" i="5" s="1"/>
  <c r="L775" i="5" s="1"/>
  <c r="G776" i="5"/>
  <c r="K776" i="5" s="1"/>
  <c r="L776" i="5" s="1"/>
  <c r="G777" i="5"/>
  <c r="K777" i="5" s="1"/>
  <c r="L777" i="5" s="1"/>
  <c r="G778" i="5"/>
  <c r="K778" i="5" s="1"/>
  <c r="L778" i="5" s="1"/>
  <c r="G779" i="5"/>
  <c r="K779" i="5" s="1"/>
  <c r="L779" i="5" s="1"/>
  <c r="G780" i="5"/>
  <c r="K780" i="5" s="1"/>
  <c r="L780" i="5" s="1"/>
  <c r="G781" i="5"/>
  <c r="K781" i="5" s="1"/>
  <c r="L781" i="5" s="1"/>
  <c r="G782" i="5"/>
  <c r="K782" i="5" s="1"/>
  <c r="L782" i="5" s="1"/>
  <c r="G783" i="5"/>
  <c r="K783" i="5" s="1"/>
  <c r="L783" i="5" s="1"/>
  <c r="G784" i="5"/>
  <c r="K784" i="5" s="1"/>
  <c r="L784" i="5" s="1"/>
  <c r="G785" i="5"/>
  <c r="K785" i="5" s="1"/>
  <c r="L785" i="5" s="1"/>
  <c r="G786" i="5"/>
  <c r="K786" i="5" s="1"/>
  <c r="L786" i="5" s="1"/>
  <c r="G787" i="5"/>
  <c r="K787" i="5" s="1"/>
  <c r="L787" i="5" s="1"/>
  <c r="G788" i="5"/>
  <c r="K788" i="5" s="1"/>
  <c r="L788" i="5" s="1"/>
  <c r="G789" i="5"/>
  <c r="K789" i="5" s="1"/>
  <c r="L789" i="5" s="1"/>
  <c r="G790" i="5"/>
  <c r="K790" i="5" s="1"/>
  <c r="L790" i="5" s="1"/>
  <c r="G791" i="5"/>
  <c r="K791" i="5" s="1"/>
  <c r="L791" i="5" s="1"/>
  <c r="G792" i="5"/>
  <c r="K792" i="5" s="1"/>
  <c r="L792" i="5" s="1"/>
  <c r="G793" i="5"/>
  <c r="K793" i="5" s="1"/>
  <c r="L793" i="5" s="1"/>
  <c r="G794" i="5"/>
  <c r="K794" i="5" s="1"/>
  <c r="L794" i="5" s="1"/>
  <c r="G795" i="5"/>
  <c r="K795" i="5" s="1"/>
  <c r="L795" i="5" s="1"/>
  <c r="G796" i="5"/>
  <c r="K796" i="5" s="1"/>
  <c r="L796" i="5" s="1"/>
  <c r="G797" i="5"/>
  <c r="K797" i="5" s="1"/>
  <c r="L797" i="5" s="1"/>
  <c r="G798" i="5"/>
  <c r="K798" i="5" s="1"/>
  <c r="L798" i="5" s="1"/>
  <c r="G799" i="5"/>
  <c r="K799" i="5" s="1"/>
  <c r="L799" i="5" s="1"/>
  <c r="G800" i="5"/>
  <c r="K800" i="5" s="1"/>
  <c r="L800" i="5" s="1"/>
  <c r="G801" i="5"/>
  <c r="K801" i="5" s="1"/>
  <c r="L801" i="5" s="1"/>
  <c r="G802" i="5"/>
  <c r="K802" i="5" s="1"/>
  <c r="L802" i="5" s="1"/>
  <c r="G803" i="5"/>
  <c r="K803" i="5" s="1"/>
  <c r="L803" i="5" s="1"/>
  <c r="G804" i="5"/>
  <c r="K804" i="5" s="1"/>
  <c r="L804" i="5" s="1"/>
  <c r="G805" i="5"/>
  <c r="K805" i="5" s="1"/>
  <c r="L805" i="5" s="1"/>
  <c r="G806" i="5"/>
  <c r="K806" i="5" s="1"/>
  <c r="L806" i="5" s="1"/>
  <c r="G807" i="5"/>
  <c r="K807" i="5" s="1"/>
  <c r="L807" i="5" s="1"/>
  <c r="G808" i="5"/>
  <c r="K808" i="5" s="1"/>
  <c r="L808" i="5" s="1"/>
  <c r="G809" i="5"/>
  <c r="K809" i="5" s="1"/>
  <c r="L809" i="5" s="1"/>
  <c r="G810" i="5"/>
  <c r="K810" i="5" s="1"/>
  <c r="L810" i="5" s="1"/>
  <c r="G811" i="5"/>
  <c r="K811" i="5" s="1"/>
  <c r="L811" i="5" s="1"/>
  <c r="G812" i="5"/>
  <c r="K812" i="5" s="1"/>
  <c r="L812" i="5" s="1"/>
  <c r="G813" i="5"/>
  <c r="K813" i="5" s="1"/>
  <c r="L813" i="5" s="1"/>
  <c r="G814" i="5"/>
  <c r="K814" i="5" s="1"/>
  <c r="L814" i="5" s="1"/>
  <c r="G815" i="5"/>
  <c r="K815" i="5" s="1"/>
  <c r="L815" i="5" s="1"/>
  <c r="G816" i="5"/>
  <c r="K816" i="5" s="1"/>
  <c r="L816" i="5" s="1"/>
  <c r="G817" i="5"/>
  <c r="K817" i="5" s="1"/>
  <c r="L817" i="5" s="1"/>
  <c r="G818" i="5"/>
  <c r="K818" i="5" s="1"/>
  <c r="L818" i="5" s="1"/>
  <c r="G819" i="5"/>
  <c r="K819" i="5" s="1"/>
  <c r="L819" i="5" s="1"/>
  <c r="G820" i="5"/>
  <c r="K820" i="5" s="1"/>
  <c r="L820" i="5" s="1"/>
  <c r="G821" i="5"/>
  <c r="K821" i="5" s="1"/>
  <c r="L821" i="5" s="1"/>
  <c r="G822" i="5"/>
  <c r="K822" i="5" s="1"/>
  <c r="L822" i="5" s="1"/>
  <c r="G823" i="5"/>
  <c r="K823" i="5" s="1"/>
  <c r="L823" i="5" s="1"/>
  <c r="G824" i="5"/>
  <c r="K824" i="5" s="1"/>
  <c r="L824" i="5" s="1"/>
  <c r="G825" i="5"/>
  <c r="K825" i="5" s="1"/>
  <c r="L825" i="5" s="1"/>
  <c r="G826" i="5"/>
  <c r="K826" i="5" s="1"/>
  <c r="L826" i="5" s="1"/>
  <c r="G827" i="5"/>
  <c r="K827" i="5" s="1"/>
  <c r="L827" i="5" s="1"/>
  <c r="G828" i="5"/>
  <c r="K828" i="5" s="1"/>
  <c r="L828" i="5" s="1"/>
  <c r="G829" i="5"/>
  <c r="K829" i="5" s="1"/>
  <c r="L829" i="5" s="1"/>
  <c r="G830" i="5"/>
  <c r="K830" i="5" s="1"/>
  <c r="L830" i="5" s="1"/>
  <c r="G831" i="5"/>
  <c r="K831" i="5" s="1"/>
  <c r="L831" i="5" s="1"/>
  <c r="G832" i="5"/>
  <c r="K832" i="5" s="1"/>
  <c r="L832" i="5" s="1"/>
  <c r="G833" i="5"/>
  <c r="K833" i="5" s="1"/>
  <c r="L833" i="5" s="1"/>
  <c r="G834" i="5"/>
  <c r="K834" i="5" s="1"/>
  <c r="L834" i="5" s="1"/>
  <c r="G835" i="5"/>
  <c r="K835" i="5" s="1"/>
  <c r="L835" i="5" s="1"/>
  <c r="G836" i="5"/>
  <c r="K836" i="5" s="1"/>
  <c r="L836" i="5" s="1"/>
  <c r="G837" i="5"/>
  <c r="K837" i="5" s="1"/>
  <c r="L837" i="5" s="1"/>
  <c r="G838" i="5"/>
  <c r="K838" i="5" s="1"/>
  <c r="L838" i="5" s="1"/>
  <c r="G839" i="5"/>
  <c r="K839" i="5" s="1"/>
  <c r="L839" i="5" s="1"/>
  <c r="G840" i="5"/>
  <c r="K840" i="5" s="1"/>
  <c r="L840" i="5" s="1"/>
  <c r="G841" i="5"/>
  <c r="K841" i="5" s="1"/>
  <c r="L841" i="5" s="1"/>
  <c r="G842" i="5"/>
  <c r="K842" i="5" s="1"/>
  <c r="L842" i="5" s="1"/>
  <c r="G843" i="5"/>
  <c r="K843" i="5" s="1"/>
  <c r="L843" i="5" s="1"/>
  <c r="G844" i="5"/>
  <c r="K844" i="5" s="1"/>
  <c r="L844" i="5" s="1"/>
  <c r="G845" i="5"/>
  <c r="K845" i="5" s="1"/>
  <c r="L845" i="5" s="1"/>
  <c r="G846" i="5"/>
  <c r="K846" i="5" s="1"/>
  <c r="L846" i="5" s="1"/>
  <c r="G847" i="5"/>
  <c r="K847" i="5" s="1"/>
  <c r="L847" i="5" s="1"/>
  <c r="G848" i="5"/>
  <c r="K848" i="5" s="1"/>
  <c r="L848" i="5" s="1"/>
  <c r="G849" i="5"/>
  <c r="K849" i="5" s="1"/>
  <c r="L849" i="5" s="1"/>
  <c r="G850" i="5"/>
  <c r="K850" i="5" s="1"/>
  <c r="L850" i="5" s="1"/>
  <c r="G851" i="5"/>
  <c r="K851" i="5" s="1"/>
  <c r="L851" i="5" s="1"/>
  <c r="G852" i="5"/>
  <c r="K852" i="5" s="1"/>
  <c r="L852" i="5" s="1"/>
  <c r="G853" i="5"/>
  <c r="K853" i="5" s="1"/>
  <c r="L853" i="5" s="1"/>
  <c r="G854" i="5"/>
  <c r="K854" i="5" s="1"/>
  <c r="L854" i="5" s="1"/>
  <c r="G855" i="5"/>
  <c r="K855" i="5" s="1"/>
  <c r="L855" i="5" s="1"/>
  <c r="G856" i="5"/>
  <c r="K856" i="5" s="1"/>
  <c r="L856" i="5" s="1"/>
  <c r="G857" i="5"/>
  <c r="K857" i="5" s="1"/>
  <c r="L857" i="5" s="1"/>
  <c r="G858" i="5"/>
  <c r="K858" i="5" s="1"/>
  <c r="L858" i="5" s="1"/>
  <c r="G859" i="5"/>
  <c r="K859" i="5" s="1"/>
  <c r="L859" i="5" s="1"/>
  <c r="G860" i="5"/>
  <c r="K860" i="5" s="1"/>
  <c r="L860" i="5" s="1"/>
  <c r="G861" i="5"/>
  <c r="K861" i="5" s="1"/>
  <c r="L861" i="5" s="1"/>
  <c r="G862" i="5"/>
  <c r="K862" i="5" s="1"/>
  <c r="L862" i="5" s="1"/>
  <c r="G863" i="5"/>
  <c r="K863" i="5" s="1"/>
  <c r="L863" i="5" s="1"/>
  <c r="G864" i="5"/>
  <c r="K864" i="5" s="1"/>
  <c r="L864" i="5" s="1"/>
  <c r="G865" i="5"/>
  <c r="K865" i="5" s="1"/>
  <c r="L865" i="5" s="1"/>
  <c r="G866" i="5"/>
  <c r="K866" i="5" s="1"/>
  <c r="L866" i="5" s="1"/>
  <c r="G867" i="5"/>
  <c r="K867" i="5" s="1"/>
  <c r="L867" i="5" s="1"/>
  <c r="G868" i="5"/>
  <c r="K868" i="5" s="1"/>
  <c r="L868" i="5" s="1"/>
  <c r="G869" i="5"/>
  <c r="K869" i="5" s="1"/>
  <c r="L869" i="5" s="1"/>
  <c r="G870" i="5"/>
  <c r="K870" i="5" s="1"/>
  <c r="L870" i="5" s="1"/>
  <c r="G871" i="5"/>
  <c r="K871" i="5" s="1"/>
  <c r="L871" i="5" s="1"/>
  <c r="G872" i="5"/>
  <c r="K872" i="5" s="1"/>
  <c r="L872" i="5" s="1"/>
  <c r="G873" i="5"/>
  <c r="K873" i="5" s="1"/>
  <c r="L873" i="5" s="1"/>
  <c r="G874" i="5"/>
  <c r="K874" i="5" s="1"/>
  <c r="L874" i="5" s="1"/>
  <c r="G875" i="5"/>
  <c r="K875" i="5" s="1"/>
  <c r="L875" i="5" s="1"/>
  <c r="G876" i="5"/>
  <c r="K876" i="5" s="1"/>
  <c r="L876" i="5" s="1"/>
  <c r="G877" i="5"/>
  <c r="K877" i="5" s="1"/>
  <c r="L877" i="5" s="1"/>
  <c r="G878" i="5"/>
  <c r="K878" i="5" s="1"/>
  <c r="L878" i="5" s="1"/>
  <c r="G879" i="5"/>
  <c r="K879" i="5" s="1"/>
  <c r="L879" i="5" s="1"/>
  <c r="G880" i="5"/>
  <c r="K880" i="5" s="1"/>
  <c r="L880" i="5" s="1"/>
  <c r="G881" i="5"/>
  <c r="K881" i="5" s="1"/>
  <c r="L881" i="5" s="1"/>
  <c r="G882" i="5"/>
  <c r="K882" i="5" s="1"/>
  <c r="L882" i="5" s="1"/>
  <c r="G883" i="5"/>
  <c r="K883" i="5" s="1"/>
  <c r="L883" i="5" s="1"/>
  <c r="G884" i="5"/>
  <c r="K884" i="5" s="1"/>
  <c r="L884" i="5" s="1"/>
  <c r="G885" i="5"/>
  <c r="K885" i="5" s="1"/>
  <c r="L885" i="5" s="1"/>
  <c r="G886" i="5"/>
  <c r="K886" i="5" s="1"/>
  <c r="L886" i="5" s="1"/>
  <c r="G887" i="5"/>
  <c r="K887" i="5" s="1"/>
  <c r="L887" i="5" s="1"/>
  <c r="G888" i="5"/>
  <c r="K888" i="5" s="1"/>
  <c r="L888" i="5" s="1"/>
  <c r="G889" i="5"/>
  <c r="K889" i="5" s="1"/>
  <c r="L889" i="5" s="1"/>
  <c r="G890" i="5"/>
  <c r="K890" i="5" s="1"/>
  <c r="L890" i="5" s="1"/>
  <c r="G891" i="5"/>
  <c r="K891" i="5" s="1"/>
  <c r="L891" i="5" s="1"/>
  <c r="G892" i="5"/>
  <c r="K892" i="5" s="1"/>
  <c r="L892" i="5" s="1"/>
  <c r="G893" i="5"/>
  <c r="K893" i="5" s="1"/>
  <c r="L893" i="5" s="1"/>
  <c r="G894" i="5"/>
  <c r="K894" i="5" s="1"/>
  <c r="L894" i="5" s="1"/>
  <c r="G895" i="5"/>
  <c r="K895" i="5" s="1"/>
  <c r="L895" i="5" s="1"/>
  <c r="G896" i="5"/>
  <c r="K896" i="5" s="1"/>
  <c r="L896" i="5" s="1"/>
  <c r="G897" i="5"/>
  <c r="K897" i="5" s="1"/>
  <c r="L897" i="5" s="1"/>
  <c r="G898" i="5"/>
  <c r="K898" i="5" s="1"/>
  <c r="L898" i="5" s="1"/>
  <c r="G899" i="5"/>
  <c r="K899" i="5" s="1"/>
  <c r="L899" i="5" s="1"/>
  <c r="G900" i="5"/>
  <c r="K900" i="5" s="1"/>
  <c r="L900" i="5" s="1"/>
  <c r="G901" i="5"/>
  <c r="K901" i="5" s="1"/>
  <c r="L901" i="5" s="1"/>
  <c r="G902" i="5"/>
  <c r="K902" i="5" s="1"/>
  <c r="L902" i="5" s="1"/>
  <c r="G903" i="5"/>
  <c r="K903" i="5" s="1"/>
  <c r="L903" i="5" s="1"/>
  <c r="G904" i="5"/>
  <c r="K904" i="5" s="1"/>
  <c r="L904" i="5" s="1"/>
  <c r="G905" i="5"/>
  <c r="K905" i="5" s="1"/>
  <c r="L905" i="5" s="1"/>
  <c r="G906" i="5"/>
  <c r="K906" i="5" s="1"/>
  <c r="L906" i="5" s="1"/>
  <c r="G907" i="5"/>
  <c r="K907" i="5" s="1"/>
  <c r="L907" i="5" s="1"/>
  <c r="G908" i="5"/>
  <c r="K908" i="5" s="1"/>
  <c r="L908" i="5" s="1"/>
  <c r="G909" i="5"/>
  <c r="K909" i="5" s="1"/>
  <c r="L909" i="5" s="1"/>
  <c r="G910" i="5"/>
  <c r="K910" i="5" s="1"/>
  <c r="L910" i="5" s="1"/>
  <c r="G911" i="5"/>
  <c r="K911" i="5" s="1"/>
  <c r="L911" i="5" s="1"/>
  <c r="G912" i="5"/>
  <c r="K912" i="5" s="1"/>
  <c r="L912" i="5" s="1"/>
  <c r="G913" i="5"/>
  <c r="K913" i="5" s="1"/>
  <c r="L913" i="5" s="1"/>
  <c r="G914" i="5"/>
  <c r="K914" i="5" s="1"/>
  <c r="L914" i="5" s="1"/>
  <c r="G915" i="5"/>
  <c r="K915" i="5" s="1"/>
  <c r="L915" i="5" s="1"/>
  <c r="G916" i="5"/>
  <c r="K916" i="5" s="1"/>
  <c r="L916" i="5" s="1"/>
  <c r="G917" i="5"/>
  <c r="K917" i="5" s="1"/>
  <c r="L917" i="5" s="1"/>
  <c r="G918" i="5"/>
  <c r="K918" i="5" s="1"/>
  <c r="L918" i="5" s="1"/>
  <c r="G919" i="5"/>
  <c r="K919" i="5" s="1"/>
  <c r="L919" i="5" s="1"/>
  <c r="G920" i="5"/>
  <c r="K920" i="5" s="1"/>
  <c r="L920" i="5" s="1"/>
  <c r="G921" i="5"/>
  <c r="K921" i="5" s="1"/>
  <c r="L921" i="5" s="1"/>
  <c r="G922" i="5"/>
  <c r="K922" i="5" s="1"/>
  <c r="L922" i="5" s="1"/>
  <c r="G923" i="5"/>
  <c r="K923" i="5" s="1"/>
  <c r="L923" i="5" s="1"/>
  <c r="G924" i="5"/>
  <c r="K924" i="5" s="1"/>
  <c r="L924" i="5" s="1"/>
  <c r="G925" i="5"/>
  <c r="K925" i="5" s="1"/>
  <c r="L925" i="5" s="1"/>
  <c r="G926" i="5"/>
  <c r="K926" i="5" s="1"/>
  <c r="L926" i="5" s="1"/>
  <c r="G927" i="5"/>
  <c r="K927" i="5" s="1"/>
  <c r="L927" i="5" s="1"/>
  <c r="G928" i="5"/>
  <c r="K928" i="5" s="1"/>
  <c r="L928" i="5" s="1"/>
  <c r="G929" i="5"/>
  <c r="K929" i="5" s="1"/>
  <c r="L929" i="5" s="1"/>
  <c r="G930" i="5"/>
  <c r="K930" i="5" s="1"/>
  <c r="L930" i="5" s="1"/>
  <c r="G931" i="5"/>
  <c r="K931" i="5" s="1"/>
  <c r="L931" i="5" s="1"/>
  <c r="G932" i="5"/>
  <c r="K932" i="5" s="1"/>
  <c r="L932" i="5" s="1"/>
  <c r="G933" i="5"/>
  <c r="K933" i="5" s="1"/>
  <c r="L933" i="5" s="1"/>
  <c r="G934" i="5"/>
  <c r="K934" i="5" s="1"/>
  <c r="L934" i="5" s="1"/>
  <c r="G935" i="5"/>
  <c r="K935" i="5" s="1"/>
  <c r="L935" i="5" s="1"/>
  <c r="G936" i="5"/>
  <c r="K936" i="5" s="1"/>
  <c r="L936" i="5" s="1"/>
  <c r="G937" i="5"/>
  <c r="K937" i="5" s="1"/>
  <c r="L937" i="5" s="1"/>
  <c r="G938" i="5"/>
  <c r="K938" i="5" s="1"/>
  <c r="L938" i="5" s="1"/>
  <c r="G939" i="5"/>
  <c r="K939" i="5" s="1"/>
  <c r="L939" i="5" s="1"/>
  <c r="G940" i="5"/>
  <c r="K940" i="5" s="1"/>
  <c r="L940" i="5" s="1"/>
  <c r="G941" i="5"/>
  <c r="K941" i="5" s="1"/>
  <c r="L941" i="5" s="1"/>
  <c r="G942" i="5"/>
  <c r="K942" i="5" s="1"/>
  <c r="L942" i="5" s="1"/>
  <c r="G943" i="5"/>
  <c r="K943" i="5" s="1"/>
  <c r="L943" i="5" s="1"/>
  <c r="G944" i="5"/>
  <c r="K944" i="5" s="1"/>
  <c r="L944" i="5" s="1"/>
  <c r="G945" i="5"/>
  <c r="K945" i="5" s="1"/>
  <c r="L945" i="5" s="1"/>
  <c r="G946" i="5"/>
  <c r="K946" i="5" s="1"/>
  <c r="L946" i="5" s="1"/>
  <c r="G947" i="5"/>
  <c r="K947" i="5" s="1"/>
  <c r="L947" i="5" s="1"/>
  <c r="G948" i="5"/>
  <c r="K948" i="5" s="1"/>
  <c r="L948" i="5" s="1"/>
  <c r="G949" i="5"/>
  <c r="K949" i="5" s="1"/>
  <c r="L949" i="5" s="1"/>
  <c r="G950" i="5"/>
  <c r="K950" i="5" s="1"/>
  <c r="L950" i="5" s="1"/>
  <c r="G951" i="5"/>
  <c r="K951" i="5" s="1"/>
  <c r="L951" i="5" s="1"/>
  <c r="G952" i="5"/>
  <c r="K952" i="5" s="1"/>
  <c r="L952" i="5" s="1"/>
  <c r="G953" i="5"/>
  <c r="K953" i="5" s="1"/>
  <c r="L953" i="5" s="1"/>
  <c r="G954" i="5"/>
  <c r="K954" i="5" s="1"/>
  <c r="L954" i="5" s="1"/>
  <c r="G955" i="5"/>
  <c r="K955" i="5" s="1"/>
  <c r="L955" i="5" s="1"/>
  <c r="G956" i="5"/>
  <c r="K956" i="5" s="1"/>
  <c r="L956" i="5" s="1"/>
  <c r="G957" i="5"/>
  <c r="K957" i="5" s="1"/>
  <c r="L957" i="5" s="1"/>
  <c r="G958" i="5"/>
  <c r="K958" i="5" s="1"/>
  <c r="L958" i="5" s="1"/>
  <c r="G959" i="5"/>
  <c r="K959" i="5" s="1"/>
  <c r="L959" i="5" s="1"/>
  <c r="G960" i="5"/>
  <c r="K960" i="5" s="1"/>
  <c r="L960" i="5" s="1"/>
  <c r="G961" i="5"/>
  <c r="K961" i="5" s="1"/>
  <c r="L961" i="5" s="1"/>
  <c r="G962" i="5"/>
  <c r="K962" i="5" s="1"/>
  <c r="L962" i="5" s="1"/>
  <c r="G963" i="5"/>
  <c r="K963" i="5" s="1"/>
  <c r="L963" i="5" s="1"/>
  <c r="G964" i="5"/>
  <c r="K964" i="5" s="1"/>
  <c r="L964" i="5" s="1"/>
  <c r="G965" i="5"/>
  <c r="K965" i="5" s="1"/>
  <c r="L965" i="5" s="1"/>
  <c r="G966" i="5"/>
  <c r="K966" i="5" s="1"/>
  <c r="L966" i="5" s="1"/>
  <c r="G967" i="5"/>
  <c r="K967" i="5" s="1"/>
  <c r="L967" i="5" s="1"/>
  <c r="G968" i="5"/>
  <c r="K968" i="5" s="1"/>
  <c r="L968" i="5" s="1"/>
  <c r="G969" i="5"/>
  <c r="K969" i="5" s="1"/>
  <c r="L969" i="5" s="1"/>
  <c r="G970" i="5"/>
  <c r="K970" i="5" s="1"/>
  <c r="L970" i="5" s="1"/>
  <c r="G971" i="5"/>
  <c r="K971" i="5" s="1"/>
  <c r="L971" i="5" s="1"/>
  <c r="G972" i="5"/>
  <c r="K972" i="5" s="1"/>
  <c r="L972" i="5" s="1"/>
  <c r="G973" i="5"/>
  <c r="K973" i="5" s="1"/>
  <c r="L973" i="5" s="1"/>
  <c r="G974" i="5"/>
  <c r="K974" i="5" s="1"/>
  <c r="L974" i="5" s="1"/>
  <c r="G975" i="5"/>
  <c r="K975" i="5" s="1"/>
  <c r="L975" i="5" s="1"/>
  <c r="G976" i="5"/>
  <c r="K976" i="5" s="1"/>
  <c r="L976" i="5" s="1"/>
  <c r="G977" i="5"/>
  <c r="K977" i="5" s="1"/>
  <c r="L977" i="5" s="1"/>
  <c r="G978" i="5"/>
  <c r="K978" i="5" s="1"/>
  <c r="L978" i="5" s="1"/>
  <c r="G979" i="5"/>
  <c r="K979" i="5" s="1"/>
  <c r="L979" i="5" s="1"/>
  <c r="G980" i="5"/>
  <c r="K980" i="5" s="1"/>
  <c r="L980" i="5" s="1"/>
  <c r="G981" i="5"/>
  <c r="K981" i="5" s="1"/>
  <c r="L981" i="5" s="1"/>
  <c r="G982" i="5"/>
  <c r="K982" i="5" s="1"/>
  <c r="L982" i="5" s="1"/>
  <c r="G983" i="5"/>
  <c r="K983" i="5" s="1"/>
  <c r="L983" i="5" s="1"/>
  <c r="G984" i="5"/>
  <c r="K984" i="5" s="1"/>
  <c r="L984" i="5" s="1"/>
  <c r="G985" i="5"/>
  <c r="K985" i="5" s="1"/>
  <c r="L985" i="5" s="1"/>
  <c r="G986" i="5"/>
  <c r="K986" i="5" s="1"/>
  <c r="L986" i="5" s="1"/>
  <c r="G987" i="5"/>
  <c r="K987" i="5" s="1"/>
  <c r="L987" i="5" s="1"/>
  <c r="G988" i="5"/>
  <c r="K988" i="5" s="1"/>
  <c r="L988" i="5" s="1"/>
  <c r="G989" i="5"/>
  <c r="K989" i="5" s="1"/>
  <c r="L989" i="5" s="1"/>
  <c r="G990" i="5"/>
  <c r="K990" i="5" s="1"/>
  <c r="L990" i="5" s="1"/>
  <c r="G991" i="5"/>
  <c r="K991" i="5" s="1"/>
  <c r="L991" i="5" s="1"/>
  <c r="G992" i="5"/>
  <c r="K992" i="5" s="1"/>
  <c r="L992" i="5" s="1"/>
  <c r="G993" i="5"/>
  <c r="K993" i="5" s="1"/>
  <c r="L993" i="5" s="1"/>
  <c r="G994" i="5"/>
  <c r="K994" i="5" s="1"/>
  <c r="L994" i="5" s="1"/>
  <c r="G995" i="5"/>
  <c r="K995" i="5" s="1"/>
  <c r="L995" i="5" s="1"/>
  <c r="G996" i="5"/>
  <c r="K996" i="5" s="1"/>
  <c r="L996" i="5" s="1"/>
  <c r="G997" i="5"/>
  <c r="K997" i="5" s="1"/>
  <c r="L997" i="5" s="1"/>
  <c r="G998" i="5"/>
  <c r="K998" i="5" s="1"/>
  <c r="L998" i="5" s="1"/>
  <c r="G999" i="5"/>
  <c r="K999" i="5" s="1"/>
  <c r="L999" i="5" s="1"/>
  <c r="G1000" i="5"/>
  <c r="K1000" i="5" s="1"/>
  <c r="L1000" i="5" s="1"/>
  <c r="G1001" i="5"/>
  <c r="K1001" i="5" s="1"/>
  <c r="L1001" i="5" s="1"/>
  <c r="G1002" i="5"/>
  <c r="K1002" i="5" s="1"/>
  <c r="L1002" i="5" s="1"/>
  <c r="G1003" i="5"/>
  <c r="K1003" i="5" s="1"/>
  <c r="L1003" i="5" s="1"/>
  <c r="G1004" i="5"/>
  <c r="K1004" i="5" s="1"/>
  <c r="L1004" i="5" s="1"/>
  <c r="G1005" i="5"/>
  <c r="K1005" i="5" s="1"/>
  <c r="L1005" i="5" s="1"/>
  <c r="G1006" i="5"/>
  <c r="K1006" i="5" s="1"/>
  <c r="L1006" i="5" s="1"/>
  <c r="G1007" i="5"/>
  <c r="K1007" i="5" s="1"/>
  <c r="L1007" i="5" s="1"/>
  <c r="G1008" i="5"/>
  <c r="K1008" i="5" s="1"/>
  <c r="L1008" i="5" s="1"/>
  <c r="G1009" i="5"/>
  <c r="K1009" i="5" s="1"/>
  <c r="L1009" i="5" s="1"/>
  <c r="G1010" i="5"/>
  <c r="K1010" i="5" s="1"/>
  <c r="L1010" i="5" s="1"/>
  <c r="G1011" i="5"/>
  <c r="K1011" i="5" s="1"/>
  <c r="L1011" i="5" s="1"/>
  <c r="G1012" i="5"/>
  <c r="K1012" i="5" s="1"/>
  <c r="L1012" i="5" s="1"/>
  <c r="G1013" i="5"/>
  <c r="K1013" i="5" s="1"/>
  <c r="L1013" i="5" s="1"/>
  <c r="G1014" i="5"/>
  <c r="K1014" i="5" s="1"/>
  <c r="L1014" i="5" s="1"/>
  <c r="G1015" i="5"/>
  <c r="K1015" i="5" s="1"/>
  <c r="L1015" i="5" s="1"/>
  <c r="G1016" i="5"/>
  <c r="K1016" i="5" s="1"/>
  <c r="L1016" i="5" s="1"/>
  <c r="G1017" i="5"/>
  <c r="K1017" i="5" s="1"/>
  <c r="L1017" i="5" s="1"/>
  <c r="G1018" i="5"/>
  <c r="K1018" i="5" s="1"/>
  <c r="L1018" i="5" s="1"/>
  <c r="G1019" i="5"/>
  <c r="K1019" i="5" s="1"/>
  <c r="L1019" i="5" s="1"/>
  <c r="G1020" i="5"/>
  <c r="K1020" i="5" s="1"/>
  <c r="L1020" i="5" s="1"/>
  <c r="G1021" i="5"/>
  <c r="K1021" i="5" s="1"/>
  <c r="L1021" i="5" s="1"/>
  <c r="G1022" i="5"/>
  <c r="K1022" i="5" s="1"/>
  <c r="L1022" i="5" s="1"/>
  <c r="G1023" i="5"/>
  <c r="K1023" i="5" s="1"/>
  <c r="L1023" i="5" s="1"/>
  <c r="G1024" i="5"/>
  <c r="K1024" i="5" s="1"/>
  <c r="L1024" i="5" s="1"/>
  <c r="G1025" i="5"/>
  <c r="K1025" i="5" s="1"/>
  <c r="L1025" i="5" s="1"/>
  <c r="G1026" i="5"/>
  <c r="K1026" i="5" s="1"/>
  <c r="L1026" i="5" s="1"/>
  <c r="G1027" i="5"/>
  <c r="K1027" i="5" s="1"/>
  <c r="L1027" i="5" s="1"/>
  <c r="G1028" i="5"/>
  <c r="K1028" i="5" s="1"/>
  <c r="L1028" i="5" s="1"/>
  <c r="G1029" i="5"/>
  <c r="K1029" i="5" s="1"/>
  <c r="L1029" i="5" s="1"/>
  <c r="G1030" i="5"/>
  <c r="K1030" i="5" s="1"/>
  <c r="L1030" i="5" s="1"/>
  <c r="G1031" i="5"/>
  <c r="K1031" i="5" s="1"/>
  <c r="L1031" i="5" s="1"/>
  <c r="G1032" i="5"/>
  <c r="K1032" i="5" s="1"/>
  <c r="L1032" i="5" s="1"/>
  <c r="G1033" i="5"/>
  <c r="K1033" i="5" s="1"/>
  <c r="L1033" i="5" s="1"/>
  <c r="G1034" i="5"/>
  <c r="K1034" i="5" s="1"/>
  <c r="L1034" i="5" s="1"/>
  <c r="G1035" i="5"/>
  <c r="K1035" i="5" s="1"/>
  <c r="L1035" i="5" s="1"/>
  <c r="G1036" i="5"/>
  <c r="K1036" i="5" s="1"/>
  <c r="L1036" i="5" s="1"/>
  <c r="G1037" i="5"/>
  <c r="K1037" i="5" s="1"/>
  <c r="L1037" i="5" s="1"/>
  <c r="G1038" i="5"/>
  <c r="K1038" i="5" s="1"/>
  <c r="L1038" i="5" s="1"/>
  <c r="G1039" i="5"/>
  <c r="K1039" i="5" s="1"/>
  <c r="L1039" i="5" s="1"/>
  <c r="G1040" i="5"/>
  <c r="K1040" i="5" s="1"/>
  <c r="L1040" i="5" s="1"/>
  <c r="G1041" i="5"/>
  <c r="K1041" i="5" s="1"/>
  <c r="L1041" i="5" s="1"/>
  <c r="G1042" i="5"/>
  <c r="K1042" i="5" s="1"/>
  <c r="L1042" i="5" s="1"/>
  <c r="G1043" i="5"/>
  <c r="K1043" i="5" s="1"/>
  <c r="L1043" i="5" s="1"/>
  <c r="G1044" i="5"/>
  <c r="K1044" i="5" s="1"/>
  <c r="L1044" i="5" s="1"/>
  <c r="G1045" i="5"/>
  <c r="K1045" i="5" s="1"/>
  <c r="L1045" i="5" s="1"/>
  <c r="G1046" i="5"/>
  <c r="K1046" i="5" s="1"/>
  <c r="L1046" i="5" s="1"/>
  <c r="G1047" i="5"/>
  <c r="K1047" i="5" s="1"/>
  <c r="L1047" i="5" s="1"/>
  <c r="G1048" i="5"/>
  <c r="K1048" i="5" s="1"/>
  <c r="L1048" i="5" s="1"/>
  <c r="G1049" i="5"/>
  <c r="K1049" i="5" s="1"/>
  <c r="L1049" i="5" s="1"/>
  <c r="G1050" i="5"/>
  <c r="K1050" i="5" s="1"/>
  <c r="L1050" i="5" s="1"/>
  <c r="G1051" i="5"/>
  <c r="K1051" i="5" s="1"/>
  <c r="L1051" i="5" s="1"/>
  <c r="G1052" i="5"/>
  <c r="K1052" i="5" s="1"/>
  <c r="L1052" i="5" s="1"/>
  <c r="G1053" i="5"/>
  <c r="K1053" i="5" s="1"/>
  <c r="L1053" i="5" s="1"/>
  <c r="G1054" i="5"/>
  <c r="K1054" i="5" s="1"/>
  <c r="L1054" i="5" s="1"/>
  <c r="G1055" i="5"/>
  <c r="K1055" i="5" s="1"/>
  <c r="L1055" i="5" s="1"/>
  <c r="G1056" i="5"/>
  <c r="K1056" i="5" s="1"/>
  <c r="L1056" i="5" s="1"/>
  <c r="G1057" i="5"/>
  <c r="K1057" i="5" s="1"/>
  <c r="L1057" i="5" s="1"/>
  <c r="G1058" i="5"/>
  <c r="K1058" i="5" s="1"/>
  <c r="L1058" i="5" s="1"/>
  <c r="G1059" i="5"/>
  <c r="K1059" i="5" s="1"/>
  <c r="L1059" i="5" s="1"/>
  <c r="G1060" i="5"/>
  <c r="K1060" i="5" s="1"/>
  <c r="L1060" i="5" s="1"/>
  <c r="G1061" i="5"/>
  <c r="K1061" i="5" s="1"/>
  <c r="L1061" i="5" s="1"/>
  <c r="G1062" i="5"/>
  <c r="K1062" i="5" s="1"/>
  <c r="L1062" i="5" s="1"/>
  <c r="G1063" i="5"/>
  <c r="K1063" i="5" s="1"/>
  <c r="L1063" i="5" s="1"/>
  <c r="G1064" i="5"/>
  <c r="K1064" i="5" s="1"/>
  <c r="L1064" i="5" s="1"/>
  <c r="G1065" i="5"/>
  <c r="K1065" i="5" s="1"/>
  <c r="L1065" i="5" s="1"/>
  <c r="G1066" i="5"/>
  <c r="K1066" i="5" s="1"/>
  <c r="L1066" i="5" s="1"/>
  <c r="G1067" i="5"/>
  <c r="K1067" i="5" s="1"/>
  <c r="L1067" i="5" s="1"/>
  <c r="G1068" i="5"/>
  <c r="K1068" i="5" s="1"/>
  <c r="L1068" i="5" s="1"/>
  <c r="G1069" i="5"/>
  <c r="K1069" i="5" s="1"/>
  <c r="L1069" i="5" s="1"/>
  <c r="G1070" i="5"/>
  <c r="K1070" i="5" s="1"/>
  <c r="L1070" i="5" s="1"/>
  <c r="G1071" i="5"/>
  <c r="K1071" i="5" s="1"/>
  <c r="L1071" i="5" s="1"/>
  <c r="G1072" i="5"/>
  <c r="K1072" i="5" s="1"/>
  <c r="L1072" i="5" s="1"/>
  <c r="G1073" i="5"/>
  <c r="K1073" i="5" s="1"/>
  <c r="L1073" i="5" s="1"/>
  <c r="G1074" i="5"/>
  <c r="K1074" i="5" s="1"/>
  <c r="L1074" i="5" s="1"/>
  <c r="G1075" i="5"/>
  <c r="K1075" i="5" s="1"/>
  <c r="L1075" i="5" s="1"/>
  <c r="G1076" i="5"/>
  <c r="K1076" i="5" s="1"/>
  <c r="L1076" i="5" s="1"/>
  <c r="G1077" i="5"/>
  <c r="K1077" i="5" s="1"/>
  <c r="L1077" i="5" s="1"/>
  <c r="G1078" i="5"/>
  <c r="K1078" i="5" s="1"/>
  <c r="L1078" i="5" s="1"/>
  <c r="G1079" i="5"/>
  <c r="K1079" i="5" s="1"/>
  <c r="L1079" i="5" s="1"/>
  <c r="G1080" i="5"/>
  <c r="K1080" i="5" s="1"/>
  <c r="L1080" i="5" s="1"/>
  <c r="G1081" i="5"/>
  <c r="K1081" i="5" s="1"/>
  <c r="L1081" i="5" s="1"/>
  <c r="G1082" i="5"/>
  <c r="K1082" i="5" s="1"/>
  <c r="L1082" i="5" s="1"/>
  <c r="G1083" i="5"/>
  <c r="K1083" i="5" s="1"/>
  <c r="L1083" i="5" s="1"/>
  <c r="G1084" i="5"/>
  <c r="K1084" i="5" s="1"/>
  <c r="L1084" i="5" s="1"/>
  <c r="G1085" i="5"/>
  <c r="K1085" i="5" s="1"/>
  <c r="L1085" i="5" s="1"/>
  <c r="G1086" i="5"/>
  <c r="K1086" i="5" s="1"/>
  <c r="L1086" i="5" s="1"/>
  <c r="G1087" i="5"/>
  <c r="K1087" i="5" s="1"/>
  <c r="L1087" i="5" s="1"/>
  <c r="G1088" i="5"/>
  <c r="K1088" i="5" s="1"/>
  <c r="L1088" i="5" s="1"/>
  <c r="G1089" i="5"/>
  <c r="K1089" i="5" s="1"/>
  <c r="L1089" i="5" s="1"/>
  <c r="G1090" i="5"/>
  <c r="K1090" i="5" s="1"/>
  <c r="L1090" i="5" s="1"/>
  <c r="G1091" i="5"/>
  <c r="K1091" i="5" s="1"/>
  <c r="L1091" i="5" s="1"/>
  <c r="G1092" i="5"/>
  <c r="K1092" i="5" s="1"/>
  <c r="L1092" i="5" s="1"/>
  <c r="G1093" i="5"/>
  <c r="K1093" i="5" s="1"/>
  <c r="L1093" i="5" s="1"/>
  <c r="G1094" i="5"/>
  <c r="K1094" i="5" s="1"/>
  <c r="L1094" i="5" s="1"/>
  <c r="G1095" i="5"/>
  <c r="K1095" i="5" s="1"/>
  <c r="L1095" i="5" s="1"/>
  <c r="G1096" i="5"/>
  <c r="K1096" i="5" s="1"/>
  <c r="L1096" i="5" s="1"/>
  <c r="G1097" i="5"/>
  <c r="K1097" i="5" s="1"/>
  <c r="L1097" i="5" s="1"/>
  <c r="G1098" i="5"/>
  <c r="K1098" i="5" s="1"/>
  <c r="L1098" i="5" s="1"/>
  <c r="G1099" i="5"/>
  <c r="K1099" i="5" s="1"/>
  <c r="L1099" i="5" s="1"/>
  <c r="G1100" i="5"/>
  <c r="K1100" i="5" s="1"/>
  <c r="L1100" i="5" s="1"/>
  <c r="G1101" i="5"/>
  <c r="K1101" i="5" s="1"/>
  <c r="L1101" i="5" s="1"/>
  <c r="G1102" i="5"/>
  <c r="K1102" i="5" s="1"/>
  <c r="L1102" i="5" s="1"/>
  <c r="G1103" i="5"/>
  <c r="K1103" i="5" s="1"/>
  <c r="L1103" i="5" s="1"/>
  <c r="G1104" i="5"/>
  <c r="K1104" i="5" s="1"/>
  <c r="L1104" i="5" s="1"/>
  <c r="G1105" i="5"/>
  <c r="K1105" i="5" s="1"/>
  <c r="L1105" i="5" s="1"/>
  <c r="G1106" i="5"/>
  <c r="K1106" i="5" s="1"/>
  <c r="L1106" i="5" s="1"/>
  <c r="G1107" i="5"/>
  <c r="K1107" i="5" s="1"/>
  <c r="L1107" i="5" s="1"/>
  <c r="G1108" i="5"/>
  <c r="K1108" i="5" s="1"/>
  <c r="L1108" i="5" s="1"/>
  <c r="G1109" i="5"/>
  <c r="K1109" i="5" s="1"/>
  <c r="L1109" i="5" s="1"/>
  <c r="G1110" i="5"/>
  <c r="K1110" i="5" s="1"/>
  <c r="L1110" i="5" s="1"/>
  <c r="G1111" i="5"/>
  <c r="K1111" i="5" s="1"/>
  <c r="L1111" i="5" s="1"/>
  <c r="G1112" i="5"/>
  <c r="K1112" i="5" s="1"/>
  <c r="L1112" i="5" s="1"/>
  <c r="G1113" i="5"/>
  <c r="K1113" i="5" s="1"/>
  <c r="L1113" i="5" s="1"/>
  <c r="G1114" i="5"/>
  <c r="K1114" i="5" s="1"/>
  <c r="L1114" i="5" s="1"/>
  <c r="G1115" i="5"/>
  <c r="K1115" i="5" s="1"/>
  <c r="L1115" i="5" s="1"/>
  <c r="G1116" i="5"/>
  <c r="K1116" i="5" s="1"/>
  <c r="L1116" i="5" s="1"/>
  <c r="G1117" i="5"/>
  <c r="K1117" i="5" s="1"/>
  <c r="L1117" i="5" s="1"/>
  <c r="G1118" i="5"/>
  <c r="K1118" i="5" s="1"/>
  <c r="L1118" i="5" s="1"/>
  <c r="G1119" i="5"/>
  <c r="K1119" i="5" s="1"/>
  <c r="L1119" i="5" s="1"/>
  <c r="G1120" i="5"/>
  <c r="K1120" i="5" s="1"/>
  <c r="L1120" i="5" s="1"/>
  <c r="G1121" i="5"/>
  <c r="K1121" i="5" s="1"/>
  <c r="L1121" i="5" s="1"/>
  <c r="G1122" i="5"/>
  <c r="K1122" i="5" s="1"/>
  <c r="L1122" i="5" s="1"/>
  <c r="G1123" i="5"/>
  <c r="K1123" i="5" s="1"/>
  <c r="L1123" i="5" s="1"/>
  <c r="G1124" i="5"/>
  <c r="K1124" i="5" s="1"/>
  <c r="L1124" i="5" s="1"/>
  <c r="G1125" i="5"/>
  <c r="K1125" i="5" s="1"/>
  <c r="L1125" i="5" s="1"/>
  <c r="G1126" i="5"/>
  <c r="K1126" i="5" s="1"/>
  <c r="L1126" i="5" s="1"/>
  <c r="G1127" i="5"/>
  <c r="K1127" i="5" s="1"/>
  <c r="L1127" i="5" s="1"/>
  <c r="G1128" i="5"/>
  <c r="K1128" i="5" s="1"/>
  <c r="L1128" i="5" s="1"/>
  <c r="G1129" i="5"/>
  <c r="K1129" i="5" s="1"/>
  <c r="L1129" i="5" s="1"/>
  <c r="G1130" i="5"/>
  <c r="K1130" i="5" s="1"/>
  <c r="L1130" i="5" s="1"/>
  <c r="G1131" i="5"/>
  <c r="K1131" i="5" s="1"/>
  <c r="L1131" i="5" s="1"/>
  <c r="G1132" i="5"/>
  <c r="K1132" i="5" s="1"/>
  <c r="L1132" i="5" s="1"/>
  <c r="G1133" i="5"/>
  <c r="K1133" i="5" s="1"/>
  <c r="L1133" i="5" s="1"/>
  <c r="G1134" i="5"/>
  <c r="K1134" i="5" s="1"/>
  <c r="L1134" i="5" s="1"/>
  <c r="G1135" i="5"/>
  <c r="K1135" i="5" s="1"/>
  <c r="L1135" i="5" s="1"/>
  <c r="G1136" i="5"/>
  <c r="K1136" i="5" s="1"/>
  <c r="L1136" i="5" s="1"/>
  <c r="G1137" i="5"/>
  <c r="K1137" i="5" s="1"/>
  <c r="L1137" i="5" s="1"/>
  <c r="G1138" i="5"/>
  <c r="K1138" i="5" s="1"/>
  <c r="L1138" i="5" s="1"/>
  <c r="G1139" i="5"/>
  <c r="K1139" i="5" s="1"/>
  <c r="L1139" i="5" s="1"/>
  <c r="G1140" i="5"/>
  <c r="K1140" i="5" s="1"/>
  <c r="L1140" i="5" s="1"/>
  <c r="G1141" i="5"/>
  <c r="K1141" i="5" s="1"/>
  <c r="L1141" i="5" s="1"/>
  <c r="G1142" i="5"/>
  <c r="K1142" i="5" s="1"/>
  <c r="L1142" i="5" s="1"/>
  <c r="G1143" i="5"/>
  <c r="K1143" i="5" s="1"/>
  <c r="L1143" i="5" s="1"/>
  <c r="G1144" i="5"/>
  <c r="K1144" i="5" s="1"/>
  <c r="L1144" i="5" s="1"/>
  <c r="G1145" i="5"/>
  <c r="K1145" i="5" s="1"/>
  <c r="L1145" i="5" s="1"/>
  <c r="G1146" i="5"/>
  <c r="K1146" i="5" s="1"/>
  <c r="L1146" i="5" s="1"/>
  <c r="G1147" i="5"/>
  <c r="K1147" i="5" s="1"/>
  <c r="L1147" i="5" s="1"/>
  <c r="G1148" i="5"/>
  <c r="K1148" i="5" s="1"/>
  <c r="L1148" i="5" s="1"/>
  <c r="G1149" i="5"/>
  <c r="K1149" i="5" s="1"/>
  <c r="L1149" i="5" s="1"/>
  <c r="G1150" i="5"/>
  <c r="K1150" i="5" s="1"/>
  <c r="L1150" i="5" s="1"/>
  <c r="G1151" i="5"/>
  <c r="K1151" i="5" s="1"/>
  <c r="L1151" i="5" s="1"/>
  <c r="G1152" i="5"/>
  <c r="K1152" i="5" s="1"/>
  <c r="L1152" i="5" s="1"/>
  <c r="G1153" i="5"/>
  <c r="K1153" i="5" s="1"/>
  <c r="L1153" i="5" s="1"/>
  <c r="G1154" i="5"/>
  <c r="K1154" i="5" s="1"/>
  <c r="L1154" i="5" s="1"/>
  <c r="G1155" i="5"/>
  <c r="K1155" i="5" s="1"/>
  <c r="L1155" i="5" s="1"/>
  <c r="G1156" i="5"/>
  <c r="K1156" i="5" s="1"/>
  <c r="L1156" i="5" s="1"/>
  <c r="G1157" i="5"/>
  <c r="K1157" i="5" s="1"/>
  <c r="L1157" i="5" s="1"/>
  <c r="G1158" i="5"/>
  <c r="K1158" i="5" s="1"/>
  <c r="L1158" i="5" s="1"/>
  <c r="G1159" i="5"/>
  <c r="K1159" i="5" s="1"/>
  <c r="L1159" i="5" s="1"/>
  <c r="G1160" i="5"/>
  <c r="K1160" i="5" s="1"/>
  <c r="L1160" i="5" s="1"/>
  <c r="G1161" i="5"/>
  <c r="K1161" i="5" s="1"/>
  <c r="L1161" i="5" s="1"/>
  <c r="G1162" i="5"/>
  <c r="K1162" i="5" s="1"/>
  <c r="L1162" i="5" s="1"/>
  <c r="G1163" i="5"/>
  <c r="K1163" i="5" s="1"/>
  <c r="L1163" i="5" s="1"/>
  <c r="G1164" i="5"/>
  <c r="K1164" i="5" s="1"/>
  <c r="L1164" i="5" s="1"/>
  <c r="G1165" i="5"/>
  <c r="K1165" i="5" s="1"/>
  <c r="L1165" i="5" s="1"/>
  <c r="G1166" i="5"/>
  <c r="K1166" i="5" s="1"/>
  <c r="L1166" i="5" s="1"/>
  <c r="G1167" i="5"/>
  <c r="K1167" i="5" s="1"/>
  <c r="L1167" i="5" s="1"/>
  <c r="G1168" i="5"/>
  <c r="K1168" i="5" s="1"/>
  <c r="L1168" i="5" s="1"/>
  <c r="G1169" i="5"/>
  <c r="K1169" i="5" s="1"/>
  <c r="L1169" i="5" s="1"/>
  <c r="G1170" i="5"/>
  <c r="K1170" i="5" s="1"/>
  <c r="L1170" i="5" s="1"/>
  <c r="G1171" i="5"/>
  <c r="K1171" i="5" s="1"/>
  <c r="L1171" i="5" s="1"/>
  <c r="G1172" i="5"/>
  <c r="K1172" i="5" s="1"/>
  <c r="L1172" i="5" s="1"/>
  <c r="G1173" i="5"/>
  <c r="K1173" i="5" s="1"/>
  <c r="L1173" i="5" s="1"/>
  <c r="G1174" i="5"/>
  <c r="K1174" i="5" s="1"/>
  <c r="L1174" i="5" s="1"/>
  <c r="G1175" i="5"/>
  <c r="K1175" i="5" s="1"/>
  <c r="L1175" i="5" s="1"/>
  <c r="G1176" i="5"/>
  <c r="K1176" i="5" s="1"/>
  <c r="L1176" i="5" s="1"/>
  <c r="G1177" i="5"/>
  <c r="K1177" i="5" s="1"/>
  <c r="L1177" i="5" s="1"/>
  <c r="G1178" i="5"/>
  <c r="K1178" i="5" s="1"/>
  <c r="L1178" i="5" s="1"/>
  <c r="G1179" i="5"/>
  <c r="K1179" i="5" s="1"/>
  <c r="L1179" i="5" s="1"/>
  <c r="G1180" i="5"/>
  <c r="K1180" i="5" s="1"/>
  <c r="L1180" i="5" s="1"/>
  <c r="G1181" i="5"/>
  <c r="K1181" i="5" s="1"/>
  <c r="L1181" i="5" s="1"/>
  <c r="G1182" i="5"/>
  <c r="K1182" i="5" s="1"/>
  <c r="L1182" i="5" s="1"/>
  <c r="G1183" i="5"/>
  <c r="K1183" i="5" s="1"/>
  <c r="L1183" i="5" s="1"/>
  <c r="G1184" i="5"/>
  <c r="K1184" i="5" s="1"/>
  <c r="L1184" i="5" s="1"/>
  <c r="G1185" i="5"/>
  <c r="K1185" i="5" s="1"/>
  <c r="L1185" i="5" s="1"/>
  <c r="G1186" i="5"/>
  <c r="K1186" i="5" s="1"/>
  <c r="L1186" i="5" s="1"/>
  <c r="G1187" i="5"/>
  <c r="K1187" i="5" s="1"/>
  <c r="L1187" i="5" s="1"/>
  <c r="G1188" i="5"/>
  <c r="K1188" i="5" s="1"/>
  <c r="L1188" i="5" s="1"/>
  <c r="G1189" i="5"/>
  <c r="K1189" i="5" s="1"/>
  <c r="L1189" i="5" s="1"/>
  <c r="G1190" i="5"/>
  <c r="K1190" i="5" s="1"/>
  <c r="L1190" i="5" s="1"/>
  <c r="G1191" i="5"/>
  <c r="K1191" i="5" s="1"/>
  <c r="L1191" i="5" s="1"/>
  <c r="G1192" i="5"/>
  <c r="K1192" i="5" s="1"/>
  <c r="L1192" i="5" s="1"/>
  <c r="G1193" i="5"/>
  <c r="K1193" i="5" s="1"/>
  <c r="L1193" i="5" s="1"/>
  <c r="G1194" i="5"/>
  <c r="K1194" i="5" s="1"/>
  <c r="L1194" i="5" s="1"/>
  <c r="G1195" i="5"/>
  <c r="K1195" i="5" s="1"/>
  <c r="L1195" i="5" s="1"/>
  <c r="G1196" i="5"/>
  <c r="K1196" i="5" s="1"/>
  <c r="L1196" i="5" s="1"/>
  <c r="G1197" i="5"/>
  <c r="K1197" i="5" s="1"/>
  <c r="L1197" i="5" s="1"/>
  <c r="G1198" i="5"/>
  <c r="K1198" i="5" s="1"/>
  <c r="L1198" i="5" s="1"/>
  <c r="G1199" i="5"/>
  <c r="K1199" i="5" s="1"/>
  <c r="L1199" i="5" s="1"/>
  <c r="G1200" i="5"/>
  <c r="K1200" i="5" s="1"/>
  <c r="L1200" i="5" s="1"/>
  <c r="G1201" i="5"/>
  <c r="K1201" i="5" s="1"/>
  <c r="L1201" i="5" s="1"/>
  <c r="G1202" i="5"/>
  <c r="K1202" i="5" s="1"/>
  <c r="L1202" i="5" s="1"/>
  <c r="G1203" i="5"/>
  <c r="K1203" i="5" s="1"/>
  <c r="L1203" i="5" s="1"/>
  <c r="G1204" i="5"/>
  <c r="K1204" i="5" s="1"/>
  <c r="L1204" i="5" s="1"/>
  <c r="G1205" i="5"/>
  <c r="K1205" i="5" s="1"/>
  <c r="L1205" i="5" s="1"/>
  <c r="G1206" i="5"/>
  <c r="K1206" i="5" s="1"/>
  <c r="L1206" i="5" s="1"/>
  <c r="G1207" i="5"/>
  <c r="K1207" i="5" s="1"/>
  <c r="L1207" i="5" s="1"/>
  <c r="G1208" i="5"/>
  <c r="K1208" i="5" s="1"/>
  <c r="L1208" i="5" s="1"/>
  <c r="G1209" i="5"/>
  <c r="K1209" i="5" s="1"/>
  <c r="L1209" i="5" s="1"/>
  <c r="G1210" i="5"/>
  <c r="K1210" i="5" s="1"/>
  <c r="L1210" i="5" s="1"/>
  <c r="G1211" i="5"/>
  <c r="K1211" i="5" s="1"/>
  <c r="L1211" i="5" s="1"/>
  <c r="G1212" i="5"/>
  <c r="K1212" i="5" s="1"/>
  <c r="L1212" i="5" s="1"/>
  <c r="G1213" i="5"/>
  <c r="K1213" i="5" s="1"/>
  <c r="L1213" i="5" s="1"/>
  <c r="G1214" i="5"/>
  <c r="K1214" i="5" s="1"/>
  <c r="L1214" i="5" s="1"/>
  <c r="G1215" i="5"/>
  <c r="K1215" i="5" s="1"/>
  <c r="L1215" i="5" s="1"/>
  <c r="G1216" i="5"/>
  <c r="K1216" i="5" s="1"/>
  <c r="L1216" i="5" s="1"/>
  <c r="G1217" i="5"/>
  <c r="K1217" i="5" s="1"/>
  <c r="L1217" i="5" s="1"/>
  <c r="G1218" i="5"/>
  <c r="K1218" i="5" s="1"/>
  <c r="L1218" i="5" s="1"/>
  <c r="G1219" i="5"/>
  <c r="K1219" i="5" s="1"/>
  <c r="L1219" i="5" s="1"/>
  <c r="G1220" i="5"/>
  <c r="K1220" i="5" s="1"/>
  <c r="L1220" i="5" s="1"/>
  <c r="G1221" i="5"/>
  <c r="K1221" i="5" s="1"/>
  <c r="L1221" i="5" s="1"/>
  <c r="G1222" i="5"/>
  <c r="K1222" i="5" s="1"/>
  <c r="L1222" i="5" s="1"/>
  <c r="G1223" i="5"/>
  <c r="K1223" i="5" s="1"/>
  <c r="L1223" i="5" s="1"/>
  <c r="G1224" i="5"/>
  <c r="K1224" i="5" s="1"/>
  <c r="L1224" i="5" s="1"/>
  <c r="G1225" i="5"/>
  <c r="K1225" i="5" s="1"/>
  <c r="L1225" i="5" s="1"/>
  <c r="G1226" i="5"/>
  <c r="K1226" i="5" s="1"/>
  <c r="L1226" i="5" s="1"/>
  <c r="G1227" i="5"/>
  <c r="K1227" i="5" s="1"/>
  <c r="L1227" i="5" s="1"/>
  <c r="G1228" i="5"/>
  <c r="K1228" i="5" s="1"/>
  <c r="L1228" i="5" s="1"/>
  <c r="G1229" i="5"/>
  <c r="K1229" i="5" s="1"/>
  <c r="L1229" i="5" s="1"/>
  <c r="G1230" i="5"/>
  <c r="K1230" i="5" s="1"/>
  <c r="L1230" i="5" s="1"/>
  <c r="G1231" i="5"/>
  <c r="K1231" i="5" s="1"/>
  <c r="L1231" i="5" s="1"/>
  <c r="G1232" i="5"/>
  <c r="K1232" i="5" s="1"/>
  <c r="L1232" i="5" s="1"/>
  <c r="G1233" i="5"/>
  <c r="K1233" i="5" s="1"/>
  <c r="L1233" i="5" s="1"/>
  <c r="G1234" i="5"/>
  <c r="K1234" i="5" s="1"/>
  <c r="L1234" i="5" s="1"/>
  <c r="G1235" i="5"/>
  <c r="K1235" i="5" s="1"/>
  <c r="L1235" i="5" s="1"/>
  <c r="G1236" i="5"/>
  <c r="K1236" i="5" s="1"/>
  <c r="L1236" i="5" s="1"/>
  <c r="G1237" i="5"/>
  <c r="K1237" i="5" s="1"/>
  <c r="L1237" i="5" s="1"/>
  <c r="G1238" i="5"/>
  <c r="K1238" i="5" s="1"/>
  <c r="L1238" i="5" s="1"/>
  <c r="G1239" i="5"/>
  <c r="K1239" i="5" s="1"/>
  <c r="L1239" i="5" s="1"/>
  <c r="G1240" i="5"/>
  <c r="K1240" i="5" s="1"/>
  <c r="L1240" i="5" s="1"/>
  <c r="G1241" i="5"/>
  <c r="K1241" i="5" s="1"/>
  <c r="L1241" i="5" s="1"/>
  <c r="G1242" i="5"/>
  <c r="K1242" i="5" s="1"/>
  <c r="L1242" i="5" s="1"/>
  <c r="G1243" i="5"/>
  <c r="K1243" i="5" s="1"/>
  <c r="L1243" i="5" s="1"/>
  <c r="G1244" i="5"/>
  <c r="K1244" i="5" s="1"/>
  <c r="L1244" i="5" s="1"/>
  <c r="G1245" i="5"/>
  <c r="K1245" i="5" s="1"/>
  <c r="L1245" i="5" s="1"/>
  <c r="G1246" i="5"/>
  <c r="K1246" i="5" s="1"/>
  <c r="L1246" i="5" s="1"/>
  <c r="G1247" i="5"/>
  <c r="K1247" i="5" s="1"/>
  <c r="L1247" i="5" s="1"/>
  <c r="G1248" i="5"/>
  <c r="K1248" i="5" s="1"/>
  <c r="L1248" i="5" s="1"/>
  <c r="G1249" i="5"/>
  <c r="K1249" i="5" s="1"/>
  <c r="L1249" i="5" s="1"/>
  <c r="G1250" i="5"/>
  <c r="K1250" i="5" s="1"/>
  <c r="L1250" i="5" s="1"/>
  <c r="G1251" i="5"/>
  <c r="K1251" i="5" s="1"/>
  <c r="L1251" i="5" s="1"/>
  <c r="G1252" i="5"/>
  <c r="K1252" i="5" s="1"/>
  <c r="L1252" i="5" s="1"/>
  <c r="G1253" i="5"/>
  <c r="K1253" i="5" s="1"/>
  <c r="L1253" i="5" s="1"/>
  <c r="G1254" i="5"/>
  <c r="K1254" i="5" s="1"/>
  <c r="L1254" i="5" s="1"/>
  <c r="G1255" i="5"/>
  <c r="K1255" i="5" s="1"/>
  <c r="L1255" i="5" s="1"/>
  <c r="G1256" i="5"/>
  <c r="K1256" i="5" s="1"/>
  <c r="L1256" i="5" s="1"/>
  <c r="G1257" i="5"/>
  <c r="K1257" i="5" s="1"/>
  <c r="L1257" i="5" s="1"/>
  <c r="G1258" i="5"/>
  <c r="K1258" i="5" s="1"/>
  <c r="L1258" i="5" s="1"/>
  <c r="G1259" i="5"/>
  <c r="K1259" i="5" s="1"/>
  <c r="L1259" i="5" s="1"/>
  <c r="G1260" i="5"/>
  <c r="K1260" i="5" s="1"/>
  <c r="L1260" i="5" s="1"/>
  <c r="G1261" i="5"/>
  <c r="K1261" i="5" s="1"/>
  <c r="L1261" i="5" s="1"/>
  <c r="G1262" i="5"/>
  <c r="K1262" i="5" s="1"/>
  <c r="L1262" i="5" s="1"/>
  <c r="G1263" i="5"/>
  <c r="K1263" i="5" s="1"/>
  <c r="L1263" i="5" s="1"/>
  <c r="G1264" i="5"/>
  <c r="K1264" i="5" s="1"/>
  <c r="L1264" i="5" s="1"/>
  <c r="G1265" i="5"/>
  <c r="K1265" i="5" s="1"/>
  <c r="L1265" i="5" s="1"/>
  <c r="G1266" i="5"/>
  <c r="K1266" i="5" s="1"/>
  <c r="L1266" i="5" s="1"/>
  <c r="G1267" i="5"/>
  <c r="K1267" i="5" s="1"/>
  <c r="L1267" i="5" s="1"/>
  <c r="G1268" i="5"/>
  <c r="K1268" i="5" s="1"/>
  <c r="L1268" i="5" s="1"/>
  <c r="G1269" i="5"/>
  <c r="K1269" i="5" s="1"/>
  <c r="L1269" i="5" s="1"/>
  <c r="G1270" i="5"/>
  <c r="K1270" i="5" s="1"/>
  <c r="L1270" i="5" s="1"/>
  <c r="G1271" i="5"/>
  <c r="K1271" i="5" s="1"/>
  <c r="L1271" i="5" s="1"/>
  <c r="G1272" i="5"/>
  <c r="K1272" i="5" s="1"/>
  <c r="L1272" i="5" s="1"/>
  <c r="G1273" i="5"/>
  <c r="K1273" i="5" s="1"/>
  <c r="L1273" i="5" s="1"/>
  <c r="G1274" i="5"/>
  <c r="K1274" i="5" s="1"/>
  <c r="L1274" i="5" s="1"/>
  <c r="G1275" i="5"/>
  <c r="K1275" i="5" s="1"/>
  <c r="L1275" i="5" s="1"/>
  <c r="G1276" i="5"/>
  <c r="K1276" i="5" s="1"/>
  <c r="L1276" i="5" s="1"/>
  <c r="G1277" i="5"/>
  <c r="K1277" i="5" s="1"/>
  <c r="L1277" i="5" s="1"/>
  <c r="G1278" i="5"/>
  <c r="K1278" i="5" s="1"/>
  <c r="L1278" i="5" s="1"/>
  <c r="G1279" i="5"/>
  <c r="K1279" i="5" s="1"/>
  <c r="L1279" i="5" s="1"/>
  <c r="G1280" i="5"/>
  <c r="K1280" i="5" s="1"/>
  <c r="L1280" i="5" s="1"/>
  <c r="G1281" i="5"/>
  <c r="K1281" i="5" s="1"/>
  <c r="L1281" i="5" s="1"/>
  <c r="G1282" i="5"/>
  <c r="K1282" i="5" s="1"/>
  <c r="L1282" i="5" s="1"/>
  <c r="G1283" i="5"/>
  <c r="K1283" i="5" s="1"/>
  <c r="L1283" i="5" s="1"/>
  <c r="G1284" i="5"/>
  <c r="K1284" i="5" s="1"/>
  <c r="L1284" i="5" s="1"/>
  <c r="G1285" i="5"/>
  <c r="K1285" i="5" s="1"/>
  <c r="L1285" i="5" s="1"/>
  <c r="G1286" i="5"/>
  <c r="K1286" i="5" s="1"/>
  <c r="L1286" i="5" s="1"/>
  <c r="G1287" i="5"/>
  <c r="K1287" i="5" s="1"/>
  <c r="L1287" i="5" s="1"/>
  <c r="G1288" i="5"/>
  <c r="K1288" i="5" s="1"/>
  <c r="L1288" i="5" s="1"/>
  <c r="G1289" i="5"/>
  <c r="K1289" i="5" s="1"/>
  <c r="L1289" i="5" s="1"/>
  <c r="G1290" i="5"/>
  <c r="K1290" i="5" s="1"/>
  <c r="L1290" i="5" s="1"/>
  <c r="G1291" i="5"/>
  <c r="K1291" i="5" s="1"/>
  <c r="L1291" i="5" s="1"/>
  <c r="G1292" i="5"/>
  <c r="K1292" i="5" s="1"/>
  <c r="L1292" i="5" s="1"/>
  <c r="G1293" i="5"/>
  <c r="K1293" i="5" s="1"/>
  <c r="L1293" i="5" s="1"/>
  <c r="G1294" i="5"/>
  <c r="K1294" i="5" s="1"/>
  <c r="L1294" i="5" s="1"/>
  <c r="G1295" i="5"/>
  <c r="K1295" i="5" s="1"/>
  <c r="L1295" i="5" s="1"/>
  <c r="G1296" i="5"/>
  <c r="K1296" i="5" s="1"/>
  <c r="L1296" i="5" s="1"/>
  <c r="G1297" i="5"/>
  <c r="K1297" i="5" s="1"/>
  <c r="L1297" i="5" s="1"/>
  <c r="G1298" i="5"/>
  <c r="K1298" i="5" s="1"/>
  <c r="L1298" i="5" s="1"/>
  <c r="G1299" i="5"/>
  <c r="K1299" i="5" s="1"/>
  <c r="L1299" i="5" s="1"/>
  <c r="G1300" i="5"/>
  <c r="K1300" i="5" s="1"/>
  <c r="L1300" i="5" s="1"/>
  <c r="G1301" i="5"/>
  <c r="K1301" i="5" s="1"/>
  <c r="L1301" i="5" s="1"/>
  <c r="G1302" i="5"/>
  <c r="K1302" i="5" s="1"/>
  <c r="L1302" i="5" s="1"/>
  <c r="G1303" i="5"/>
  <c r="K1303" i="5" s="1"/>
  <c r="L1303" i="5" s="1"/>
  <c r="G1304" i="5"/>
  <c r="K1304" i="5" s="1"/>
  <c r="L1304" i="5" s="1"/>
  <c r="G1305" i="5"/>
  <c r="K1305" i="5" s="1"/>
  <c r="L1305" i="5" s="1"/>
  <c r="G1306" i="5"/>
  <c r="K1306" i="5" s="1"/>
  <c r="L1306" i="5" s="1"/>
  <c r="G1307" i="5"/>
  <c r="K1307" i="5" s="1"/>
  <c r="L1307" i="5" s="1"/>
  <c r="G1308" i="5"/>
  <c r="K1308" i="5" s="1"/>
  <c r="L1308" i="5" s="1"/>
  <c r="G1309" i="5"/>
  <c r="K1309" i="5" s="1"/>
  <c r="L1309" i="5" s="1"/>
  <c r="G1310" i="5"/>
  <c r="K1310" i="5" s="1"/>
  <c r="L1310" i="5" s="1"/>
  <c r="G1311" i="5"/>
  <c r="K1311" i="5" s="1"/>
  <c r="L1311" i="5" s="1"/>
  <c r="G1312" i="5"/>
  <c r="K1312" i="5" s="1"/>
  <c r="L1312" i="5" s="1"/>
  <c r="G1313" i="5"/>
  <c r="K1313" i="5" s="1"/>
  <c r="L1313" i="5" s="1"/>
  <c r="G1314" i="5"/>
  <c r="K1314" i="5" s="1"/>
  <c r="L1314" i="5" s="1"/>
  <c r="G1315" i="5"/>
  <c r="K1315" i="5" s="1"/>
  <c r="L1315" i="5" s="1"/>
  <c r="G1316" i="5"/>
  <c r="K1316" i="5" s="1"/>
  <c r="L1316" i="5" s="1"/>
  <c r="G1317" i="5"/>
  <c r="K1317" i="5" s="1"/>
  <c r="L1317" i="5" s="1"/>
  <c r="G1318" i="5"/>
  <c r="K1318" i="5" s="1"/>
  <c r="L1318" i="5" s="1"/>
  <c r="G1319" i="5"/>
  <c r="K1319" i="5" s="1"/>
  <c r="L1319" i="5" s="1"/>
  <c r="G1320" i="5"/>
  <c r="K1320" i="5" s="1"/>
  <c r="L1320" i="5" s="1"/>
  <c r="G1321" i="5"/>
  <c r="K1321" i="5" s="1"/>
  <c r="L1321" i="5" s="1"/>
  <c r="G1322" i="5"/>
  <c r="K1322" i="5" s="1"/>
  <c r="L1322" i="5" s="1"/>
  <c r="G1323" i="5"/>
  <c r="K1323" i="5" s="1"/>
  <c r="L1323" i="5" s="1"/>
  <c r="G1324" i="5"/>
  <c r="K1324" i="5" s="1"/>
  <c r="L1324" i="5" s="1"/>
  <c r="G1325" i="5"/>
  <c r="K1325" i="5" s="1"/>
  <c r="L1325" i="5" s="1"/>
  <c r="G1326" i="5"/>
  <c r="K1326" i="5" s="1"/>
  <c r="L1326" i="5" s="1"/>
  <c r="G1327" i="5"/>
  <c r="K1327" i="5" s="1"/>
  <c r="L1327" i="5" s="1"/>
  <c r="G1328" i="5"/>
  <c r="K1328" i="5" s="1"/>
  <c r="L1328" i="5" s="1"/>
  <c r="G1329" i="5"/>
  <c r="K1329" i="5" s="1"/>
  <c r="L1329" i="5" s="1"/>
  <c r="G1330" i="5"/>
  <c r="K1330" i="5" s="1"/>
  <c r="L1330" i="5" s="1"/>
  <c r="G1331" i="5"/>
  <c r="K1331" i="5" s="1"/>
  <c r="L1331" i="5" s="1"/>
  <c r="G1332" i="5"/>
  <c r="K1332" i="5" s="1"/>
  <c r="L1332" i="5" s="1"/>
  <c r="G1333" i="5"/>
  <c r="K1333" i="5" s="1"/>
  <c r="L1333" i="5" s="1"/>
  <c r="G1334" i="5"/>
  <c r="K1334" i="5" s="1"/>
  <c r="L1334" i="5" s="1"/>
  <c r="G1335" i="5"/>
  <c r="K1335" i="5" s="1"/>
  <c r="L1335" i="5" s="1"/>
  <c r="G1336" i="5"/>
  <c r="K1336" i="5" s="1"/>
  <c r="L1336" i="5" s="1"/>
  <c r="G1337" i="5"/>
  <c r="K1337" i="5" s="1"/>
  <c r="L1337" i="5" s="1"/>
  <c r="G1338" i="5"/>
  <c r="K1338" i="5" s="1"/>
  <c r="L1338" i="5" s="1"/>
  <c r="G1339" i="5"/>
  <c r="K1339" i="5" s="1"/>
  <c r="L1339" i="5" s="1"/>
  <c r="G1340" i="5"/>
  <c r="K1340" i="5" s="1"/>
  <c r="L1340" i="5" s="1"/>
  <c r="G1341" i="5"/>
  <c r="K1341" i="5" s="1"/>
  <c r="L1341" i="5" s="1"/>
  <c r="G1342" i="5"/>
  <c r="K1342" i="5" s="1"/>
  <c r="L1342" i="5" s="1"/>
  <c r="G1343" i="5"/>
  <c r="K1343" i="5" s="1"/>
  <c r="L1343" i="5" s="1"/>
  <c r="G1344" i="5"/>
  <c r="K1344" i="5" s="1"/>
  <c r="L1344" i="5" s="1"/>
  <c r="G1345" i="5"/>
  <c r="K1345" i="5" s="1"/>
  <c r="L1345" i="5" s="1"/>
  <c r="G1346" i="5"/>
  <c r="K1346" i="5" s="1"/>
  <c r="L1346" i="5" s="1"/>
  <c r="G1347" i="5"/>
  <c r="K1347" i="5" s="1"/>
  <c r="L1347" i="5" s="1"/>
  <c r="G1348" i="5"/>
  <c r="K1348" i="5" s="1"/>
  <c r="L1348" i="5" s="1"/>
  <c r="G1349" i="5"/>
  <c r="K1349" i="5" s="1"/>
  <c r="L1349" i="5" s="1"/>
  <c r="G1350" i="5"/>
  <c r="K1350" i="5" s="1"/>
  <c r="L1350" i="5" s="1"/>
  <c r="G1351" i="5"/>
  <c r="K1351" i="5" s="1"/>
  <c r="L1351" i="5" s="1"/>
  <c r="G1352" i="5"/>
  <c r="K1352" i="5" s="1"/>
  <c r="L1352" i="5" s="1"/>
  <c r="G1353" i="5"/>
  <c r="K1353" i="5" s="1"/>
  <c r="L1353" i="5" s="1"/>
  <c r="G1354" i="5"/>
  <c r="K1354" i="5" s="1"/>
  <c r="L1354" i="5" s="1"/>
  <c r="G1355" i="5"/>
  <c r="K1355" i="5" s="1"/>
  <c r="L1355" i="5" s="1"/>
  <c r="G1356" i="5"/>
  <c r="K1356" i="5" s="1"/>
  <c r="L1356" i="5" s="1"/>
  <c r="G1357" i="5"/>
  <c r="K1357" i="5" s="1"/>
  <c r="L1357" i="5" s="1"/>
  <c r="G1358" i="5"/>
  <c r="K1358" i="5" s="1"/>
  <c r="L1358" i="5" s="1"/>
  <c r="G1359" i="5"/>
  <c r="K1359" i="5" s="1"/>
  <c r="L1359" i="5" s="1"/>
  <c r="G1360" i="5"/>
  <c r="K1360" i="5" s="1"/>
  <c r="L1360" i="5" s="1"/>
  <c r="G1361" i="5"/>
  <c r="K1361" i="5" s="1"/>
  <c r="L1361" i="5" s="1"/>
  <c r="G1362" i="5"/>
  <c r="K1362" i="5" s="1"/>
  <c r="L1362" i="5" s="1"/>
  <c r="G1363" i="5"/>
  <c r="K1363" i="5" s="1"/>
  <c r="L1363" i="5" s="1"/>
  <c r="G1364" i="5"/>
  <c r="K1364" i="5" s="1"/>
  <c r="L1364" i="5" s="1"/>
  <c r="G1365" i="5"/>
  <c r="K1365" i="5" s="1"/>
  <c r="L1365" i="5" s="1"/>
  <c r="G1366" i="5"/>
  <c r="K1366" i="5" s="1"/>
  <c r="L1366" i="5" s="1"/>
  <c r="G1367" i="5"/>
  <c r="K1367" i="5" s="1"/>
  <c r="L1367" i="5" s="1"/>
  <c r="G1368" i="5"/>
  <c r="K1368" i="5" s="1"/>
  <c r="L1368" i="5" s="1"/>
  <c r="G1369" i="5"/>
  <c r="K1369" i="5" s="1"/>
  <c r="L1369" i="5" s="1"/>
  <c r="G1370" i="5"/>
  <c r="K1370" i="5" s="1"/>
  <c r="L1370" i="5" s="1"/>
  <c r="G1371" i="5"/>
  <c r="K1371" i="5" s="1"/>
  <c r="L1371" i="5" s="1"/>
  <c r="G1372" i="5"/>
  <c r="K1372" i="5" s="1"/>
  <c r="L1372" i="5" s="1"/>
  <c r="G1373" i="5"/>
  <c r="K1373" i="5" s="1"/>
  <c r="L1373" i="5" s="1"/>
  <c r="G1374" i="5"/>
  <c r="K1374" i="5" s="1"/>
  <c r="L1374" i="5" s="1"/>
  <c r="G1375" i="5"/>
  <c r="K1375" i="5" s="1"/>
  <c r="L1375" i="5" s="1"/>
  <c r="G1376" i="5"/>
  <c r="K1376" i="5" s="1"/>
  <c r="L1376" i="5" s="1"/>
  <c r="G1377" i="5"/>
  <c r="K1377" i="5" s="1"/>
  <c r="L1377" i="5" s="1"/>
  <c r="G1378" i="5"/>
  <c r="K1378" i="5" s="1"/>
  <c r="L1378" i="5" s="1"/>
  <c r="G1379" i="5"/>
  <c r="K1379" i="5" s="1"/>
  <c r="L1379" i="5" s="1"/>
  <c r="G1380" i="5"/>
  <c r="K1380" i="5" s="1"/>
  <c r="L1380" i="5" s="1"/>
  <c r="G1381" i="5"/>
  <c r="K1381" i="5" s="1"/>
  <c r="L1381" i="5" s="1"/>
  <c r="G1382" i="5"/>
  <c r="K1382" i="5" s="1"/>
  <c r="L1382" i="5" s="1"/>
  <c r="G1383" i="5"/>
  <c r="K1383" i="5" s="1"/>
  <c r="L1383" i="5" s="1"/>
  <c r="G1384" i="5"/>
  <c r="K1384" i="5" s="1"/>
  <c r="L1384" i="5" s="1"/>
  <c r="G1385" i="5"/>
  <c r="K1385" i="5" s="1"/>
  <c r="L1385" i="5" s="1"/>
  <c r="G1386" i="5"/>
  <c r="K1386" i="5" s="1"/>
  <c r="L1386" i="5" s="1"/>
  <c r="G1387" i="5"/>
  <c r="K1387" i="5" s="1"/>
  <c r="L1387" i="5" s="1"/>
  <c r="G1388" i="5"/>
  <c r="K1388" i="5" s="1"/>
  <c r="L1388" i="5" s="1"/>
  <c r="G1389" i="5"/>
  <c r="K1389" i="5" s="1"/>
  <c r="L1389" i="5" s="1"/>
  <c r="G1390" i="5"/>
  <c r="K1390" i="5" s="1"/>
  <c r="L1390" i="5" s="1"/>
  <c r="G1391" i="5"/>
  <c r="K1391" i="5" s="1"/>
  <c r="L1391" i="5" s="1"/>
  <c r="G1392" i="5"/>
  <c r="K1392" i="5" s="1"/>
  <c r="L1392" i="5" s="1"/>
  <c r="G1393" i="5"/>
  <c r="K1393" i="5" s="1"/>
  <c r="L1393" i="5" s="1"/>
  <c r="G1394" i="5"/>
  <c r="K1394" i="5" s="1"/>
  <c r="L1394" i="5" s="1"/>
  <c r="G1395" i="5"/>
  <c r="K1395" i="5" s="1"/>
  <c r="L1395" i="5" s="1"/>
  <c r="G1396" i="5"/>
  <c r="K1396" i="5" s="1"/>
  <c r="L1396" i="5" s="1"/>
  <c r="G1397" i="5"/>
  <c r="K1397" i="5" s="1"/>
  <c r="L1397" i="5" s="1"/>
  <c r="G1398" i="5"/>
  <c r="K1398" i="5" s="1"/>
  <c r="L1398" i="5" s="1"/>
  <c r="G1399" i="5"/>
  <c r="K1399" i="5" s="1"/>
  <c r="L1399" i="5" s="1"/>
  <c r="G1400" i="5"/>
  <c r="K1400" i="5" s="1"/>
  <c r="L1400" i="5" s="1"/>
  <c r="G1401" i="5"/>
  <c r="K1401" i="5" s="1"/>
  <c r="L1401" i="5" s="1"/>
  <c r="G1402" i="5"/>
  <c r="K1402" i="5" s="1"/>
  <c r="L1402" i="5" s="1"/>
  <c r="G1403" i="5"/>
  <c r="K1403" i="5" s="1"/>
  <c r="L1403" i="5" s="1"/>
  <c r="G1404" i="5"/>
  <c r="K1404" i="5" s="1"/>
  <c r="L1404" i="5" s="1"/>
  <c r="G1405" i="5"/>
  <c r="K1405" i="5" s="1"/>
  <c r="L1405" i="5" s="1"/>
  <c r="G1406" i="5"/>
  <c r="K1406" i="5" s="1"/>
  <c r="L1406" i="5" s="1"/>
  <c r="G1407" i="5"/>
  <c r="K1407" i="5" s="1"/>
  <c r="L1407" i="5" s="1"/>
  <c r="G1408" i="5"/>
  <c r="K1408" i="5" s="1"/>
  <c r="L1408" i="5" s="1"/>
  <c r="G1409" i="5"/>
  <c r="K1409" i="5" s="1"/>
  <c r="L1409" i="5" s="1"/>
  <c r="G1410" i="5"/>
  <c r="K1410" i="5" s="1"/>
  <c r="L1410" i="5" s="1"/>
  <c r="G1411" i="5"/>
  <c r="K1411" i="5" s="1"/>
  <c r="L1411" i="5" s="1"/>
  <c r="G1412" i="5"/>
  <c r="K1412" i="5" s="1"/>
  <c r="L1412" i="5" s="1"/>
  <c r="G1413" i="5"/>
  <c r="K1413" i="5" s="1"/>
  <c r="L1413" i="5" s="1"/>
  <c r="G1414" i="5"/>
  <c r="K1414" i="5" s="1"/>
  <c r="L1414" i="5" s="1"/>
  <c r="G1415" i="5"/>
  <c r="K1415" i="5" s="1"/>
  <c r="L1415" i="5" s="1"/>
  <c r="G1416" i="5"/>
  <c r="K1416" i="5" s="1"/>
  <c r="L1416" i="5" s="1"/>
  <c r="G1417" i="5"/>
  <c r="K1417" i="5" s="1"/>
  <c r="L1417" i="5" s="1"/>
  <c r="G1418" i="5"/>
  <c r="K1418" i="5" s="1"/>
  <c r="L1418" i="5" s="1"/>
  <c r="G1419" i="5"/>
  <c r="K1419" i="5" s="1"/>
  <c r="L1419" i="5" s="1"/>
  <c r="G1420" i="5"/>
  <c r="K1420" i="5" s="1"/>
  <c r="L1420" i="5" s="1"/>
  <c r="G1421" i="5"/>
  <c r="K1421" i="5" s="1"/>
  <c r="L1421" i="5" s="1"/>
  <c r="G1422" i="5"/>
  <c r="K1422" i="5" s="1"/>
  <c r="L1422" i="5" s="1"/>
  <c r="G1423" i="5"/>
  <c r="K1423" i="5" s="1"/>
  <c r="L1423" i="5" s="1"/>
  <c r="G1424" i="5"/>
  <c r="K1424" i="5" s="1"/>
  <c r="L1424" i="5" s="1"/>
  <c r="G1425" i="5"/>
  <c r="K1425" i="5" s="1"/>
  <c r="L1425" i="5" s="1"/>
  <c r="G1426" i="5"/>
  <c r="K1426" i="5" s="1"/>
  <c r="L1426" i="5" s="1"/>
  <c r="G1427" i="5"/>
  <c r="K1427" i="5" s="1"/>
  <c r="L1427" i="5" s="1"/>
  <c r="G1428" i="5"/>
  <c r="K1428" i="5" s="1"/>
  <c r="L1428" i="5" s="1"/>
  <c r="G1429" i="5"/>
  <c r="K1429" i="5" s="1"/>
  <c r="L1429" i="5" s="1"/>
  <c r="G1430" i="5"/>
  <c r="K1430" i="5" s="1"/>
  <c r="L1430" i="5" s="1"/>
  <c r="G1431" i="5"/>
  <c r="K1431" i="5" s="1"/>
  <c r="L1431" i="5" s="1"/>
  <c r="G1432" i="5"/>
  <c r="K1432" i="5" s="1"/>
  <c r="L1432" i="5" s="1"/>
  <c r="G1433" i="5"/>
  <c r="K1433" i="5" s="1"/>
  <c r="L1433" i="5" s="1"/>
  <c r="G1434" i="5"/>
  <c r="K1434" i="5" s="1"/>
  <c r="L1434" i="5" s="1"/>
  <c r="G1435" i="5"/>
  <c r="K1435" i="5" s="1"/>
  <c r="L1435" i="5" s="1"/>
  <c r="G1436" i="5"/>
  <c r="K1436" i="5" s="1"/>
  <c r="L1436" i="5" s="1"/>
  <c r="G1437" i="5"/>
  <c r="K1437" i="5" s="1"/>
  <c r="L1437" i="5" s="1"/>
  <c r="G1438" i="5"/>
  <c r="K1438" i="5" s="1"/>
  <c r="L1438" i="5" s="1"/>
  <c r="G1439" i="5"/>
  <c r="K1439" i="5" s="1"/>
  <c r="L1439" i="5" s="1"/>
  <c r="G1440" i="5"/>
  <c r="K1440" i="5" s="1"/>
  <c r="L1440" i="5" s="1"/>
  <c r="G1441" i="5"/>
  <c r="K1441" i="5" s="1"/>
  <c r="L1441" i="5" s="1"/>
  <c r="G1442" i="5"/>
  <c r="K1442" i="5" s="1"/>
  <c r="L1442" i="5" s="1"/>
  <c r="G1443" i="5"/>
  <c r="K1443" i="5" s="1"/>
  <c r="L1443" i="5" s="1"/>
  <c r="G1444" i="5"/>
  <c r="K1444" i="5" s="1"/>
  <c r="L1444" i="5" s="1"/>
  <c r="G1445" i="5"/>
  <c r="K1445" i="5" s="1"/>
  <c r="L1445" i="5" s="1"/>
  <c r="G1446" i="5"/>
  <c r="K1446" i="5" s="1"/>
  <c r="L1446" i="5" s="1"/>
  <c r="G1447" i="5"/>
  <c r="K1447" i="5" s="1"/>
  <c r="L1447" i="5" s="1"/>
  <c r="G1448" i="5"/>
  <c r="K1448" i="5" s="1"/>
  <c r="L1448" i="5" s="1"/>
  <c r="G1449" i="5"/>
  <c r="K1449" i="5" s="1"/>
  <c r="L1449" i="5" s="1"/>
  <c r="G1450" i="5"/>
  <c r="K1450" i="5" s="1"/>
  <c r="L1450" i="5" s="1"/>
  <c r="G1451" i="5"/>
  <c r="K1451" i="5" s="1"/>
  <c r="L1451" i="5" s="1"/>
  <c r="G1452" i="5"/>
  <c r="K1452" i="5" s="1"/>
  <c r="L1452" i="5" s="1"/>
  <c r="G1453" i="5"/>
  <c r="K1453" i="5" s="1"/>
  <c r="L1453" i="5" s="1"/>
  <c r="G1454" i="5"/>
  <c r="K1454" i="5" s="1"/>
  <c r="L1454" i="5" s="1"/>
  <c r="G1455" i="5"/>
  <c r="K1455" i="5" s="1"/>
  <c r="L1455" i="5" s="1"/>
  <c r="G1456" i="5"/>
  <c r="K1456" i="5" s="1"/>
  <c r="L1456" i="5" s="1"/>
  <c r="G1457" i="5"/>
  <c r="K1457" i="5" s="1"/>
  <c r="L1457" i="5" s="1"/>
  <c r="G1458" i="5"/>
  <c r="K1458" i="5" s="1"/>
  <c r="L1458" i="5" s="1"/>
  <c r="G1459" i="5"/>
  <c r="K1459" i="5" s="1"/>
  <c r="L1459" i="5" s="1"/>
  <c r="G1460" i="5"/>
  <c r="K1460" i="5" s="1"/>
  <c r="L1460" i="5" s="1"/>
  <c r="G1461" i="5"/>
  <c r="K1461" i="5" s="1"/>
  <c r="L1461" i="5" s="1"/>
  <c r="G1462" i="5"/>
  <c r="K1462" i="5" s="1"/>
  <c r="L1462" i="5" s="1"/>
  <c r="G1463" i="5"/>
  <c r="K1463" i="5" s="1"/>
  <c r="L1463" i="5" s="1"/>
  <c r="G1464" i="5"/>
  <c r="K1464" i="5" s="1"/>
  <c r="L1464" i="5" s="1"/>
  <c r="G1465" i="5"/>
  <c r="K1465" i="5" s="1"/>
  <c r="L1465" i="5" s="1"/>
  <c r="G1466" i="5"/>
  <c r="K1466" i="5" s="1"/>
  <c r="L1466" i="5" s="1"/>
  <c r="G1467" i="5"/>
  <c r="K1467" i="5" s="1"/>
  <c r="L1467" i="5" s="1"/>
  <c r="G1468" i="5"/>
  <c r="K1468" i="5" s="1"/>
  <c r="L1468" i="5" s="1"/>
  <c r="G1469" i="5"/>
  <c r="K1469" i="5" s="1"/>
  <c r="L1469" i="5" s="1"/>
  <c r="G1470" i="5"/>
  <c r="K1470" i="5" s="1"/>
  <c r="L1470" i="5" s="1"/>
  <c r="G1471" i="5"/>
  <c r="K1471" i="5" s="1"/>
  <c r="L1471" i="5" s="1"/>
  <c r="G1472" i="5"/>
  <c r="K1472" i="5" s="1"/>
  <c r="L1472" i="5" s="1"/>
  <c r="G1473" i="5"/>
  <c r="K1473" i="5" s="1"/>
  <c r="L1473" i="5" s="1"/>
  <c r="G1474" i="5"/>
  <c r="K1474" i="5" s="1"/>
  <c r="L1474" i="5" s="1"/>
  <c r="G1475" i="5"/>
  <c r="K1475" i="5" s="1"/>
  <c r="L1475" i="5" s="1"/>
  <c r="G1476" i="5"/>
  <c r="K1476" i="5" s="1"/>
  <c r="L1476" i="5" s="1"/>
  <c r="G1477" i="5"/>
  <c r="K1477" i="5" s="1"/>
  <c r="L1477" i="5" s="1"/>
  <c r="G1478" i="5"/>
  <c r="K1478" i="5" s="1"/>
  <c r="L1478" i="5" s="1"/>
  <c r="G1479" i="5"/>
  <c r="K1479" i="5" s="1"/>
  <c r="L1479" i="5" s="1"/>
  <c r="G1480" i="5"/>
  <c r="K1480" i="5" s="1"/>
  <c r="L1480" i="5" s="1"/>
  <c r="G1481" i="5"/>
  <c r="K1481" i="5" s="1"/>
  <c r="L1481" i="5" s="1"/>
  <c r="G1482" i="5"/>
  <c r="K1482" i="5" s="1"/>
  <c r="L1482" i="5" s="1"/>
  <c r="G1483" i="5"/>
  <c r="K1483" i="5" s="1"/>
  <c r="L1483" i="5" s="1"/>
  <c r="G1484" i="5"/>
  <c r="K1484" i="5" s="1"/>
  <c r="L1484" i="5" s="1"/>
  <c r="G1485" i="5"/>
  <c r="K1485" i="5" s="1"/>
  <c r="L1485" i="5" s="1"/>
  <c r="G1486" i="5"/>
  <c r="K1486" i="5" s="1"/>
  <c r="L1486" i="5" s="1"/>
  <c r="G1487" i="5"/>
  <c r="K1487" i="5" s="1"/>
  <c r="L1487" i="5" s="1"/>
  <c r="G1488" i="5"/>
  <c r="K1488" i="5" s="1"/>
  <c r="L1488" i="5" s="1"/>
  <c r="G1489" i="5"/>
  <c r="K1489" i="5" s="1"/>
  <c r="L1489" i="5" s="1"/>
  <c r="G1490" i="5"/>
  <c r="K1490" i="5" s="1"/>
  <c r="L1490" i="5" s="1"/>
  <c r="G1491" i="5"/>
  <c r="K1491" i="5" s="1"/>
  <c r="L1491" i="5" s="1"/>
  <c r="G1492" i="5"/>
  <c r="K1492" i="5" s="1"/>
  <c r="L1492" i="5" s="1"/>
  <c r="G1493" i="5"/>
  <c r="K1493" i="5" s="1"/>
  <c r="L1493" i="5" s="1"/>
  <c r="G1494" i="5"/>
  <c r="K1494" i="5" s="1"/>
  <c r="L1494" i="5" s="1"/>
  <c r="G1495" i="5"/>
  <c r="K1495" i="5" s="1"/>
  <c r="L1495" i="5" s="1"/>
  <c r="G1496" i="5"/>
  <c r="K1496" i="5" s="1"/>
  <c r="L1496" i="5" s="1"/>
  <c r="G1497" i="5"/>
  <c r="K1497" i="5" s="1"/>
  <c r="L1497" i="5" s="1"/>
  <c r="G1498" i="5"/>
  <c r="K1498" i="5" s="1"/>
  <c r="L1498" i="5" s="1"/>
  <c r="G1499" i="5"/>
  <c r="K1499" i="5" s="1"/>
  <c r="L1499" i="5" s="1"/>
  <c r="G1500" i="5"/>
  <c r="K1500" i="5" s="1"/>
  <c r="L1500" i="5" s="1"/>
  <c r="G1501" i="5"/>
  <c r="K1501" i="5" s="1"/>
  <c r="L1501" i="5" s="1"/>
  <c r="G1502" i="5"/>
  <c r="K1502" i="5" s="1"/>
  <c r="L1502" i="5" s="1"/>
  <c r="G1503" i="5"/>
  <c r="K1503" i="5" s="1"/>
  <c r="L1503" i="5" s="1"/>
  <c r="G1504" i="5"/>
  <c r="K1504" i="5" s="1"/>
  <c r="L1504" i="5" s="1"/>
  <c r="G1505" i="5"/>
  <c r="K1505" i="5" s="1"/>
  <c r="L1505" i="5" s="1"/>
  <c r="G1506" i="5"/>
  <c r="K1506" i="5" s="1"/>
  <c r="L1506" i="5" s="1"/>
  <c r="G1507" i="5"/>
  <c r="K1507" i="5" s="1"/>
  <c r="L1507" i="5" s="1"/>
  <c r="G1508" i="5"/>
  <c r="K1508" i="5" s="1"/>
  <c r="L1508" i="5" s="1"/>
  <c r="G1509" i="5"/>
  <c r="K1509" i="5" s="1"/>
  <c r="L1509" i="5" s="1"/>
  <c r="G1510" i="5"/>
  <c r="K1510" i="5" s="1"/>
  <c r="L1510" i="5" s="1"/>
  <c r="G1511" i="5"/>
  <c r="K1511" i="5" s="1"/>
  <c r="L1511" i="5" s="1"/>
  <c r="G1512" i="5"/>
  <c r="K1512" i="5" s="1"/>
  <c r="L1512" i="5" s="1"/>
  <c r="G1513" i="5"/>
  <c r="K1513" i="5" s="1"/>
  <c r="L1513" i="5" s="1"/>
  <c r="G1514" i="5"/>
  <c r="K1514" i="5" s="1"/>
  <c r="L1514" i="5" s="1"/>
  <c r="G1515" i="5"/>
  <c r="K1515" i="5" s="1"/>
  <c r="L1515" i="5" s="1"/>
  <c r="G1516" i="5"/>
  <c r="K1516" i="5" s="1"/>
  <c r="L1516" i="5" s="1"/>
  <c r="G1517" i="5"/>
  <c r="K1517" i="5" s="1"/>
  <c r="L1517" i="5" s="1"/>
  <c r="G1518" i="5"/>
  <c r="K1518" i="5" s="1"/>
  <c r="L1518" i="5" s="1"/>
  <c r="G1519" i="5"/>
  <c r="K1519" i="5" s="1"/>
  <c r="L1519" i="5" s="1"/>
  <c r="G1520" i="5"/>
  <c r="K1520" i="5" s="1"/>
  <c r="L1520" i="5" s="1"/>
  <c r="G1521" i="5"/>
  <c r="K1521" i="5" s="1"/>
  <c r="L1521" i="5" s="1"/>
  <c r="G1522" i="5"/>
  <c r="K1522" i="5" s="1"/>
  <c r="L1522" i="5" s="1"/>
  <c r="G1523" i="5"/>
  <c r="K1523" i="5" s="1"/>
  <c r="L1523" i="5" s="1"/>
  <c r="G1524" i="5"/>
  <c r="K1524" i="5" s="1"/>
  <c r="L1524" i="5" s="1"/>
  <c r="G1525" i="5"/>
  <c r="K1525" i="5" s="1"/>
  <c r="L1525" i="5" s="1"/>
  <c r="G1526" i="5"/>
  <c r="K1526" i="5" s="1"/>
  <c r="L1526" i="5" s="1"/>
  <c r="G1527" i="5"/>
  <c r="K1527" i="5" s="1"/>
  <c r="L1527" i="5" s="1"/>
  <c r="G1528" i="5"/>
  <c r="K1528" i="5" s="1"/>
  <c r="L1528" i="5" s="1"/>
  <c r="G1529" i="5"/>
  <c r="K1529" i="5" s="1"/>
  <c r="L1529" i="5" s="1"/>
  <c r="G1530" i="5"/>
  <c r="K1530" i="5" s="1"/>
  <c r="L1530" i="5" s="1"/>
  <c r="G1531" i="5"/>
  <c r="K1531" i="5" s="1"/>
  <c r="L1531" i="5" s="1"/>
  <c r="G1532" i="5"/>
  <c r="K1532" i="5" s="1"/>
  <c r="L1532" i="5" s="1"/>
  <c r="G1533" i="5"/>
  <c r="K1533" i="5" s="1"/>
  <c r="L1533" i="5" s="1"/>
  <c r="G1534" i="5"/>
  <c r="K1534" i="5" s="1"/>
  <c r="L1534" i="5" s="1"/>
  <c r="G1535" i="5"/>
  <c r="K1535" i="5" s="1"/>
  <c r="L1535" i="5" s="1"/>
  <c r="G1536" i="5"/>
  <c r="K1536" i="5" s="1"/>
  <c r="L1536" i="5" s="1"/>
  <c r="G1537" i="5"/>
  <c r="K1537" i="5" s="1"/>
  <c r="L1537" i="5" s="1"/>
  <c r="G1538" i="5"/>
  <c r="K1538" i="5" s="1"/>
  <c r="L1538" i="5" s="1"/>
  <c r="G1539" i="5"/>
  <c r="K1539" i="5" s="1"/>
  <c r="L1539" i="5" s="1"/>
  <c r="G1540" i="5"/>
  <c r="K1540" i="5" s="1"/>
  <c r="L1540" i="5" s="1"/>
  <c r="G1541" i="5"/>
  <c r="K1541" i="5" s="1"/>
  <c r="L1541" i="5" s="1"/>
  <c r="G1542" i="5"/>
  <c r="K1542" i="5" s="1"/>
  <c r="L1542" i="5" s="1"/>
  <c r="G1543" i="5"/>
  <c r="K1543" i="5" s="1"/>
  <c r="L1543" i="5" s="1"/>
  <c r="G1544" i="5"/>
  <c r="K1544" i="5" s="1"/>
  <c r="L1544" i="5" s="1"/>
  <c r="G1545" i="5"/>
  <c r="K1545" i="5" s="1"/>
  <c r="L1545" i="5" s="1"/>
  <c r="G1546" i="5"/>
  <c r="K1546" i="5" s="1"/>
  <c r="L1546" i="5" s="1"/>
  <c r="G1547" i="5"/>
  <c r="K1547" i="5" s="1"/>
  <c r="L1547" i="5" s="1"/>
  <c r="G1548" i="5"/>
  <c r="K1548" i="5" s="1"/>
  <c r="L1548" i="5" s="1"/>
  <c r="G1549" i="5"/>
  <c r="K1549" i="5" s="1"/>
  <c r="L1549" i="5" s="1"/>
  <c r="G1550" i="5"/>
  <c r="K1550" i="5" s="1"/>
  <c r="L1550" i="5" s="1"/>
  <c r="G1551" i="5"/>
  <c r="K1551" i="5" s="1"/>
  <c r="L1551" i="5" s="1"/>
  <c r="G1552" i="5"/>
  <c r="K1552" i="5" s="1"/>
  <c r="L1552" i="5" s="1"/>
  <c r="G1553" i="5"/>
  <c r="K1553" i="5" s="1"/>
  <c r="L1553" i="5" s="1"/>
  <c r="G1554" i="5"/>
  <c r="K1554" i="5" s="1"/>
  <c r="L1554" i="5" s="1"/>
  <c r="G1555" i="5"/>
  <c r="K1555" i="5" s="1"/>
  <c r="L1555" i="5" s="1"/>
  <c r="G1556" i="5"/>
  <c r="K1556" i="5" s="1"/>
  <c r="L1556" i="5" s="1"/>
  <c r="G1557" i="5"/>
  <c r="K1557" i="5" s="1"/>
  <c r="L1557" i="5" s="1"/>
  <c r="G1558" i="5"/>
  <c r="K1558" i="5" s="1"/>
  <c r="L1558" i="5" s="1"/>
  <c r="G1559" i="5"/>
  <c r="K1559" i="5" s="1"/>
  <c r="L1559" i="5" s="1"/>
  <c r="G1560" i="5"/>
  <c r="K1560" i="5" s="1"/>
  <c r="L1560" i="5" s="1"/>
  <c r="G1561" i="5"/>
  <c r="K1561" i="5" s="1"/>
  <c r="L1561" i="5" s="1"/>
  <c r="G1562" i="5"/>
  <c r="K1562" i="5" s="1"/>
  <c r="L1562" i="5" s="1"/>
  <c r="G1563" i="5"/>
  <c r="K1563" i="5" s="1"/>
  <c r="L1563" i="5" s="1"/>
  <c r="G1564" i="5"/>
  <c r="K1564" i="5" s="1"/>
  <c r="L1564" i="5" s="1"/>
  <c r="G1565" i="5"/>
  <c r="K1565" i="5" s="1"/>
  <c r="L1565" i="5" s="1"/>
  <c r="G1566" i="5"/>
  <c r="K1566" i="5" s="1"/>
  <c r="L1566" i="5" s="1"/>
  <c r="G1567" i="5"/>
  <c r="K1567" i="5" s="1"/>
  <c r="L1567" i="5" s="1"/>
  <c r="G1568" i="5"/>
  <c r="K1568" i="5" s="1"/>
  <c r="L1568" i="5" s="1"/>
  <c r="G1569" i="5"/>
  <c r="K1569" i="5" s="1"/>
  <c r="L1569" i="5" s="1"/>
  <c r="G1570" i="5"/>
  <c r="K1570" i="5" s="1"/>
  <c r="L1570" i="5" s="1"/>
  <c r="G1571" i="5"/>
  <c r="K1571" i="5" s="1"/>
  <c r="L1571" i="5" s="1"/>
  <c r="G1572" i="5"/>
  <c r="K1572" i="5" s="1"/>
  <c r="L1572" i="5" s="1"/>
  <c r="G1573" i="5"/>
  <c r="K1573" i="5" s="1"/>
  <c r="L1573" i="5" s="1"/>
  <c r="G1574" i="5"/>
  <c r="K1574" i="5" s="1"/>
  <c r="L1574" i="5" s="1"/>
  <c r="G1575" i="5"/>
  <c r="K1575" i="5" s="1"/>
  <c r="L1575" i="5" s="1"/>
  <c r="G1576" i="5"/>
  <c r="K1576" i="5" s="1"/>
  <c r="L1576" i="5" s="1"/>
  <c r="G1577" i="5"/>
  <c r="K1577" i="5" s="1"/>
  <c r="L1577" i="5" s="1"/>
  <c r="G1578" i="5"/>
  <c r="K1578" i="5" s="1"/>
  <c r="L1578" i="5" s="1"/>
  <c r="G1579" i="5"/>
  <c r="K1579" i="5" s="1"/>
  <c r="L1579" i="5" s="1"/>
  <c r="G1580" i="5"/>
  <c r="K1580" i="5" s="1"/>
  <c r="L1580" i="5" s="1"/>
  <c r="G1581" i="5"/>
  <c r="K1581" i="5" s="1"/>
  <c r="L1581" i="5" s="1"/>
  <c r="G1582" i="5"/>
  <c r="K1582" i="5" s="1"/>
  <c r="L1582" i="5" s="1"/>
  <c r="G1583" i="5"/>
  <c r="K1583" i="5" s="1"/>
  <c r="L1583" i="5" s="1"/>
  <c r="G1584" i="5"/>
  <c r="K1584" i="5" s="1"/>
  <c r="L1584" i="5" s="1"/>
  <c r="G1585" i="5"/>
  <c r="K1585" i="5" s="1"/>
  <c r="L1585" i="5" s="1"/>
  <c r="G1586" i="5"/>
  <c r="K1586" i="5" s="1"/>
  <c r="L1586" i="5" s="1"/>
  <c r="G1587" i="5"/>
  <c r="K1587" i="5" s="1"/>
  <c r="L1587" i="5" s="1"/>
  <c r="G1588" i="5"/>
  <c r="K1588" i="5" s="1"/>
  <c r="L1588" i="5" s="1"/>
  <c r="G1589" i="5"/>
  <c r="K1589" i="5" s="1"/>
  <c r="L1589" i="5" s="1"/>
  <c r="G1590" i="5"/>
  <c r="K1590" i="5" s="1"/>
  <c r="L1590" i="5" s="1"/>
  <c r="G1591" i="5"/>
  <c r="K1591" i="5" s="1"/>
  <c r="L1591" i="5" s="1"/>
  <c r="G1592" i="5"/>
  <c r="K1592" i="5" s="1"/>
  <c r="L1592" i="5" s="1"/>
  <c r="G1593" i="5"/>
  <c r="K1593" i="5" s="1"/>
  <c r="L1593" i="5" s="1"/>
  <c r="G1594" i="5"/>
  <c r="K1594" i="5" s="1"/>
  <c r="L1594" i="5" s="1"/>
  <c r="G1595" i="5"/>
  <c r="K1595" i="5" s="1"/>
  <c r="L1595" i="5" s="1"/>
  <c r="G1596" i="5"/>
  <c r="K1596" i="5" s="1"/>
  <c r="L1596" i="5" s="1"/>
  <c r="G1597" i="5"/>
  <c r="K1597" i="5" s="1"/>
  <c r="L1597" i="5" s="1"/>
  <c r="G1598" i="5"/>
  <c r="K1598" i="5" s="1"/>
  <c r="L1598" i="5" s="1"/>
  <c r="G1599" i="5"/>
  <c r="K1599" i="5" s="1"/>
  <c r="L1599" i="5" s="1"/>
  <c r="G1600" i="5"/>
  <c r="K1600" i="5" s="1"/>
  <c r="L1600" i="5" s="1"/>
  <c r="G1601" i="5"/>
  <c r="K1601" i="5" s="1"/>
  <c r="L1601" i="5" s="1"/>
  <c r="G1602" i="5"/>
  <c r="K1602" i="5" s="1"/>
  <c r="L1602" i="5" s="1"/>
  <c r="G1603" i="5"/>
  <c r="K1603" i="5" s="1"/>
  <c r="L1603" i="5" s="1"/>
  <c r="G1604" i="5"/>
  <c r="K1604" i="5" s="1"/>
  <c r="L1604" i="5" s="1"/>
  <c r="G1605" i="5"/>
  <c r="K1605" i="5" s="1"/>
  <c r="L1605" i="5" s="1"/>
  <c r="G1606" i="5"/>
  <c r="K1606" i="5" s="1"/>
  <c r="L1606" i="5" s="1"/>
  <c r="G1607" i="5"/>
  <c r="K1607" i="5" s="1"/>
  <c r="L1607" i="5" s="1"/>
  <c r="G1608" i="5"/>
  <c r="K1608" i="5" s="1"/>
  <c r="L1608" i="5" s="1"/>
  <c r="G1609" i="5"/>
  <c r="K1609" i="5" s="1"/>
  <c r="L1609" i="5" s="1"/>
  <c r="G1610" i="5"/>
  <c r="K1610" i="5" s="1"/>
  <c r="L1610" i="5" s="1"/>
  <c r="G1611" i="5"/>
  <c r="K1611" i="5" s="1"/>
  <c r="L1611" i="5" s="1"/>
  <c r="G1612" i="5"/>
  <c r="K1612" i="5" s="1"/>
  <c r="L1612" i="5" s="1"/>
  <c r="G1613" i="5"/>
  <c r="K1613" i="5" s="1"/>
  <c r="L1613" i="5" s="1"/>
  <c r="G1614" i="5"/>
  <c r="K1614" i="5" s="1"/>
  <c r="L1614" i="5" s="1"/>
  <c r="G1615" i="5"/>
  <c r="K1615" i="5" s="1"/>
  <c r="L1615" i="5" s="1"/>
  <c r="G1616" i="5"/>
  <c r="K1616" i="5" s="1"/>
  <c r="L1616" i="5" s="1"/>
  <c r="G1617" i="5"/>
  <c r="K1617" i="5" s="1"/>
  <c r="L1617" i="5" s="1"/>
  <c r="G1618" i="5"/>
  <c r="K1618" i="5" s="1"/>
  <c r="L1618" i="5" s="1"/>
  <c r="G1619" i="5"/>
  <c r="K1619" i="5" s="1"/>
  <c r="L1619" i="5" s="1"/>
  <c r="G1620" i="5"/>
  <c r="K1620" i="5" s="1"/>
  <c r="L1620" i="5" s="1"/>
  <c r="G1621" i="5"/>
  <c r="K1621" i="5" s="1"/>
  <c r="L1621" i="5" s="1"/>
  <c r="G1622" i="5"/>
  <c r="K1622" i="5" s="1"/>
  <c r="L1622" i="5" s="1"/>
  <c r="G1623" i="5"/>
  <c r="K1623" i="5" s="1"/>
  <c r="L1623" i="5" s="1"/>
  <c r="G1624" i="5"/>
  <c r="K1624" i="5" s="1"/>
  <c r="L1624" i="5" s="1"/>
  <c r="G1625" i="5"/>
  <c r="K1625" i="5" s="1"/>
  <c r="L1625" i="5" s="1"/>
  <c r="G1626" i="5"/>
  <c r="K1626" i="5" s="1"/>
  <c r="L1626" i="5" s="1"/>
  <c r="G1627" i="5"/>
  <c r="K1627" i="5" s="1"/>
  <c r="L1627" i="5" s="1"/>
  <c r="G1628" i="5"/>
  <c r="K1628" i="5" s="1"/>
  <c r="L1628" i="5" s="1"/>
  <c r="G1629" i="5"/>
  <c r="K1629" i="5" s="1"/>
  <c r="L1629" i="5" s="1"/>
  <c r="G1630" i="5"/>
  <c r="K1630" i="5" s="1"/>
  <c r="L1630" i="5" s="1"/>
  <c r="G1631" i="5"/>
  <c r="K1631" i="5" s="1"/>
  <c r="L1631" i="5" s="1"/>
  <c r="G1632" i="5"/>
  <c r="K1632" i="5" s="1"/>
  <c r="L1632" i="5" s="1"/>
  <c r="G1633" i="5"/>
  <c r="K1633" i="5" s="1"/>
  <c r="L1633" i="5" s="1"/>
  <c r="G1634" i="5"/>
  <c r="K1634" i="5" s="1"/>
  <c r="L1634" i="5" s="1"/>
  <c r="G1635" i="5"/>
  <c r="K1635" i="5" s="1"/>
  <c r="L1635" i="5" s="1"/>
  <c r="G1636" i="5"/>
  <c r="K1636" i="5" s="1"/>
  <c r="L1636" i="5" s="1"/>
  <c r="G1637" i="5"/>
  <c r="K1637" i="5" s="1"/>
  <c r="L1637" i="5" s="1"/>
  <c r="G1638" i="5"/>
  <c r="K1638" i="5" s="1"/>
  <c r="L1638" i="5" s="1"/>
  <c r="G1639" i="5"/>
  <c r="K1639" i="5" s="1"/>
  <c r="L1639" i="5" s="1"/>
  <c r="G1640" i="5"/>
  <c r="K1640" i="5" s="1"/>
  <c r="L1640" i="5" s="1"/>
  <c r="G1641" i="5"/>
  <c r="K1641" i="5" s="1"/>
  <c r="L1641" i="5" s="1"/>
  <c r="G1642" i="5"/>
  <c r="K1642" i="5" s="1"/>
  <c r="L1642" i="5" s="1"/>
  <c r="G1643" i="5"/>
  <c r="K1643" i="5" s="1"/>
  <c r="L1643" i="5" s="1"/>
  <c r="G1644" i="5"/>
  <c r="K1644" i="5" s="1"/>
  <c r="L1644" i="5" s="1"/>
  <c r="G1645" i="5"/>
  <c r="K1645" i="5" s="1"/>
  <c r="L1645" i="5" s="1"/>
  <c r="G1646" i="5"/>
  <c r="K1646" i="5" s="1"/>
  <c r="L1646" i="5" s="1"/>
  <c r="G1647" i="5"/>
  <c r="K1647" i="5" s="1"/>
  <c r="L1647" i="5" s="1"/>
  <c r="G1648" i="5"/>
  <c r="K1648" i="5" s="1"/>
  <c r="L1648" i="5" s="1"/>
  <c r="G1649" i="5"/>
  <c r="K1649" i="5" s="1"/>
  <c r="L1649" i="5" s="1"/>
  <c r="G1650" i="5"/>
  <c r="K1650" i="5" s="1"/>
  <c r="L1650" i="5" s="1"/>
  <c r="G1651" i="5"/>
  <c r="K1651" i="5" s="1"/>
  <c r="L1651" i="5" s="1"/>
  <c r="G1652" i="5"/>
  <c r="K1652" i="5" s="1"/>
  <c r="L1652" i="5" s="1"/>
  <c r="G1653" i="5"/>
  <c r="K1653" i="5" s="1"/>
  <c r="L1653" i="5" s="1"/>
  <c r="G1654" i="5"/>
  <c r="K1654" i="5" s="1"/>
  <c r="L1654" i="5" s="1"/>
  <c r="G1655" i="5"/>
  <c r="K1655" i="5" s="1"/>
  <c r="L1655" i="5" s="1"/>
  <c r="G1656" i="5"/>
  <c r="K1656" i="5" s="1"/>
  <c r="L1656" i="5" s="1"/>
  <c r="G1657" i="5"/>
  <c r="K1657" i="5" s="1"/>
  <c r="L1657" i="5" s="1"/>
  <c r="G1658" i="5"/>
  <c r="K1658" i="5" s="1"/>
  <c r="L1658" i="5" s="1"/>
  <c r="G1659" i="5"/>
  <c r="K1659" i="5" s="1"/>
  <c r="L1659" i="5" s="1"/>
  <c r="G1660" i="5"/>
  <c r="K1660" i="5" s="1"/>
  <c r="L1660" i="5" s="1"/>
  <c r="G1661" i="5"/>
  <c r="K1661" i="5" s="1"/>
  <c r="L1661" i="5" s="1"/>
  <c r="G1662" i="5"/>
  <c r="K1662" i="5" s="1"/>
  <c r="L1662" i="5" s="1"/>
  <c r="G1663" i="5"/>
  <c r="K1663" i="5" s="1"/>
  <c r="L1663" i="5" s="1"/>
  <c r="G1664" i="5"/>
  <c r="K1664" i="5" s="1"/>
  <c r="L1664" i="5" s="1"/>
  <c r="G1665" i="5"/>
  <c r="K1665" i="5" s="1"/>
  <c r="L1665" i="5" s="1"/>
  <c r="G1666" i="5"/>
  <c r="K1666" i="5" s="1"/>
  <c r="L1666" i="5" s="1"/>
  <c r="G1667" i="5"/>
  <c r="K1667" i="5" s="1"/>
  <c r="L1667" i="5" s="1"/>
  <c r="G1668" i="5"/>
  <c r="K1668" i="5" s="1"/>
  <c r="L1668" i="5" s="1"/>
  <c r="G1669" i="5"/>
  <c r="K1669" i="5" s="1"/>
  <c r="L1669" i="5" s="1"/>
  <c r="G1670" i="5"/>
  <c r="K1670" i="5" s="1"/>
  <c r="L1670" i="5" s="1"/>
  <c r="G1671" i="5"/>
  <c r="K1671" i="5" s="1"/>
  <c r="L1671" i="5" s="1"/>
  <c r="G1672" i="5"/>
  <c r="K1672" i="5" s="1"/>
  <c r="L1672" i="5" s="1"/>
  <c r="G1673" i="5"/>
  <c r="K1673" i="5" s="1"/>
  <c r="L1673" i="5" s="1"/>
  <c r="G1674" i="5"/>
  <c r="K1674" i="5" s="1"/>
  <c r="L1674" i="5" s="1"/>
  <c r="G1675" i="5"/>
  <c r="K1675" i="5" s="1"/>
  <c r="L1675" i="5" s="1"/>
  <c r="G1676" i="5"/>
  <c r="K1676" i="5" s="1"/>
  <c r="L1676" i="5" s="1"/>
  <c r="G1677" i="5"/>
  <c r="K1677" i="5" s="1"/>
  <c r="L1677" i="5" s="1"/>
  <c r="G1678" i="5"/>
  <c r="K1678" i="5" s="1"/>
  <c r="L1678" i="5" s="1"/>
  <c r="G1679" i="5"/>
  <c r="K1679" i="5" s="1"/>
  <c r="L1679" i="5" s="1"/>
  <c r="G1680" i="5"/>
  <c r="K1680" i="5" s="1"/>
  <c r="L1680" i="5" s="1"/>
  <c r="G1681" i="5"/>
  <c r="K1681" i="5" s="1"/>
  <c r="L1681" i="5" s="1"/>
  <c r="G1682" i="5"/>
  <c r="K1682" i="5" s="1"/>
  <c r="L1682" i="5" s="1"/>
  <c r="G1683" i="5"/>
  <c r="K1683" i="5" s="1"/>
  <c r="L1683" i="5" s="1"/>
  <c r="G1684" i="5"/>
  <c r="K1684" i="5" s="1"/>
  <c r="L1684" i="5" s="1"/>
  <c r="G1685" i="5"/>
  <c r="K1685" i="5" s="1"/>
  <c r="L1685" i="5" s="1"/>
  <c r="G1686" i="5"/>
  <c r="K1686" i="5" s="1"/>
  <c r="L1686" i="5" s="1"/>
  <c r="G1687" i="5"/>
  <c r="K1687" i="5" s="1"/>
  <c r="L1687" i="5" s="1"/>
  <c r="G1688" i="5"/>
  <c r="K1688" i="5" s="1"/>
  <c r="L1688" i="5" s="1"/>
  <c r="G1689" i="5"/>
  <c r="K1689" i="5" s="1"/>
  <c r="L1689" i="5" s="1"/>
  <c r="G1690" i="5"/>
  <c r="K1690" i="5" s="1"/>
  <c r="L1690" i="5" s="1"/>
  <c r="G1691" i="5"/>
  <c r="K1691" i="5" s="1"/>
  <c r="L1691" i="5" s="1"/>
  <c r="G1692" i="5"/>
  <c r="K1692" i="5" s="1"/>
  <c r="L1692" i="5" s="1"/>
  <c r="G1693" i="5"/>
  <c r="K1693" i="5" s="1"/>
  <c r="L1693" i="5" s="1"/>
  <c r="G1694" i="5"/>
  <c r="K1694" i="5" s="1"/>
  <c r="L1694" i="5" s="1"/>
  <c r="G1695" i="5"/>
  <c r="K1695" i="5" s="1"/>
  <c r="L1695" i="5" s="1"/>
  <c r="G1696" i="5"/>
  <c r="K1696" i="5" s="1"/>
  <c r="L1696" i="5" s="1"/>
  <c r="G1697" i="5"/>
  <c r="K1697" i="5" s="1"/>
  <c r="L1697" i="5" s="1"/>
  <c r="G1698" i="5"/>
  <c r="K1698" i="5" s="1"/>
  <c r="L1698" i="5" s="1"/>
  <c r="G1699" i="5"/>
  <c r="K1699" i="5" s="1"/>
  <c r="L1699" i="5" s="1"/>
  <c r="G1700" i="5"/>
  <c r="K1700" i="5" s="1"/>
  <c r="L1700" i="5" s="1"/>
  <c r="G1701" i="5"/>
  <c r="K1701" i="5" s="1"/>
  <c r="L1701" i="5" s="1"/>
  <c r="G1702" i="5"/>
  <c r="K1702" i="5" s="1"/>
  <c r="L1702" i="5" s="1"/>
  <c r="G1703" i="5"/>
  <c r="K1703" i="5" s="1"/>
  <c r="L1703" i="5" s="1"/>
  <c r="G1704" i="5"/>
  <c r="K1704" i="5" s="1"/>
  <c r="L1704" i="5" s="1"/>
  <c r="G1705" i="5"/>
  <c r="K1705" i="5" s="1"/>
  <c r="L1705" i="5" s="1"/>
  <c r="G1706" i="5"/>
  <c r="K1706" i="5" s="1"/>
  <c r="L1706" i="5" s="1"/>
  <c r="G1707" i="5"/>
  <c r="K1707" i="5" s="1"/>
  <c r="L1707" i="5" s="1"/>
  <c r="G1708" i="5"/>
  <c r="K1708" i="5" s="1"/>
  <c r="L1708" i="5" s="1"/>
  <c r="G1709" i="5"/>
  <c r="K1709" i="5" s="1"/>
  <c r="L1709" i="5" s="1"/>
  <c r="G1710" i="5"/>
  <c r="K1710" i="5" s="1"/>
  <c r="L1710" i="5" s="1"/>
  <c r="G1711" i="5"/>
  <c r="K1711" i="5" s="1"/>
  <c r="L1711" i="5" s="1"/>
  <c r="G1712" i="5"/>
  <c r="K1712" i="5" s="1"/>
  <c r="L1712" i="5" s="1"/>
  <c r="G1713" i="5"/>
  <c r="K1713" i="5" s="1"/>
  <c r="L1713" i="5" s="1"/>
  <c r="G1714" i="5"/>
  <c r="K1714" i="5" s="1"/>
  <c r="L1714" i="5" s="1"/>
  <c r="G1715" i="5"/>
  <c r="K1715" i="5" s="1"/>
  <c r="L1715" i="5" s="1"/>
  <c r="G1716" i="5"/>
  <c r="K1716" i="5" s="1"/>
  <c r="L1716" i="5" s="1"/>
  <c r="G1717" i="5"/>
  <c r="K1717" i="5" s="1"/>
  <c r="L1717" i="5" s="1"/>
  <c r="G1718" i="5"/>
  <c r="K1718" i="5" s="1"/>
  <c r="L1718" i="5" s="1"/>
  <c r="G1719" i="5"/>
  <c r="K1719" i="5" s="1"/>
  <c r="L1719" i="5" s="1"/>
  <c r="G1720" i="5"/>
  <c r="K1720" i="5" s="1"/>
  <c r="L1720" i="5" s="1"/>
  <c r="G1721" i="5"/>
  <c r="K1721" i="5" s="1"/>
  <c r="L1721" i="5" s="1"/>
  <c r="G1722" i="5"/>
  <c r="K1722" i="5" s="1"/>
  <c r="L1722" i="5" s="1"/>
  <c r="G1723" i="5"/>
  <c r="K1723" i="5" s="1"/>
  <c r="L1723" i="5" s="1"/>
  <c r="G1724" i="5"/>
  <c r="K1724" i="5" s="1"/>
  <c r="L1724" i="5" s="1"/>
  <c r="G1725" i="5"/>
  <c r="K1725" i="5" s="1"/>
  <c r="L1725" i="5" s="1"/>
  <c r="G1726" i="5"/>
  <c r="K1726" i="5" s="1"/>
  <c r="L1726" i="5" s="1"/>
  <c r="G1727" i="5"/>
  <c r="K1727" i="5" s="1"/>
  <c r="L1727" i="5" s="1"/>
  <c r="G1728" i="5"/>
  <c r="K1728" i="5" s="1"/>
  <c r="L1728" i="5" s="1"/>
  <c r="G1729" i="5"/>
  <c r="K1729" i="5" s="1"/>
  <c r="L1729" i="5" s="1"/>
  <c r="G1730" i="5"/>
  <c r="K1730" i="5" s="1"/>
  <c r="L1730" i="5" s="1"/>
  <c r="G1731" i="5"/>
  <c r="K1731" i="5" s="1"/>
  <c r="L1731" i="5" s="1"/>
  <c r="G1732" i="5"/>
  <c r="K1732" i="5" s="1"/>
  <c r="L1732" i="5" s="1"/>
  <c r="G1733" i="5"/>
  <c r="K1733" i="5" s="1"/>
  <c r="L1733" i="5" s="1"/>
  <c r="G1734" i="5"/>
  <c r="K1734" i="5" s="1"/>
  <c r="L1734" i="5" s="1"/>
  <c r="G1735" i="5"/>
  <c r="K1735" i="5" s="1"/>
  <c r="L1735" i="5" s="1"/>
  <c r="G1736" i="5"/>
  <c r="K1736" i="5" s="1"/>
  <c r="L1736" i="5" s="1"/>
  <c r="G1737" i="5"/>
  <c r="K1737" i="5" s="1"/>
  <c r="L1737" i="5" s="1"/>
  <c r="G1738" i="5"/>
  <c r="K1738" i="5" s="1"/>
  <c r="L1738" i="5" s="1"/>
  <c r="G1739" i="5"/>
  <c r="K1739" i="5" s="1"/>
  <c r="L1739" i="5" s="1"/>
  <c r="G1740" i="5"/>
  <c r="K1740" i="5" s="1"/>
  <c r="L1740" i="5" s="1"/>
  <c r="G1741" i="5"/>
  <c r="K1741" i="5" s="1"/>
  <c r="L1741" i="5" s="1"/>
  <c r="G1742" i="5"/>
  <c r="K1742" i="5" s="1"/>
  <c r="L1742" i="5" s="1"/>
  <c r="G1743" i="5"/>
  <c r="K1743" i="5" s="1"/>
  <c r="L1743" i="5" s="1"/>
  <c r="G1744" i="5"/>
  <c r="K1744" i="5" s="1"/>
  <c r="L1744" i="5" s="1"/>
  <c r="G1745" i="5"/>
  <c r="K1745" i="5" s="1"/>
  <c r="L1745" i="5" s="1"/>
  <c r="G1746" i="5"/>
  <c r="K1746" i="5" s="1"/>
  <c r="L1746" i="5" s="1"/>
  <c r="G1747" i="5"/>
  <c r="K1747" i="5" s="1"/>
  <c r="L1747" i="5" s="1"/>
  <c r="G1748" i="5"/>
  <c r="K1748" i="5" s="1"/>
  <c r="L1748" i="5" s="1"/>
  <c r="G1749" i="5"/>
  <c r="K1749" i="5" s="1"/>
  <c r="L1749" i="5" s="1"/>
  <c r="G1750" i="5"/>
  <c r="K1750" i="5" s="1"/>
  <c r="L1750" i="5" s="1"/>
  <c r="G1751" i="5"/>
  <c r="K1751" i="5" s="1"/>
  <c r="L1751" i="5" s="1"/>
  <c r="G1752" i="5"/>
  <c r="K1752" i="5" s="1"/>
  <c r="L1752" i="5" s="1"/>
  <c r="G1753" i="5"/>
  <c r="K1753" i="5" s="1"/>
  <c r="L1753" i="5" s="1"/>
  <c r="G1754" i="5"/>
  <c r="K1754" i="5" s="1"/>
  <c r="L1754" i="5" s="1"/>
  <c r="G1755" i="5"/>
  <c r="K1755" i="5" s="1"/>
  <c r="L1755" i="5" s="1"/>
  <c r="G1756" i="5"/>
  <c r="K1756" i="5" s="1"/>
  <c r="L1756" i="5" s="1"/>
  <c r="G1757" i="5"/>
  <c r="K1757" i="5" s="1"/>
  <c r="L1757" i="5" s="1"/>
  <c r="G1758" i="5"/>
  <c r="K1758" i="5" s="1"/>
  <c r="L1758" i="5" s="1"/>
  <c r="G1759" i="5"/>
  <c r="K1759" i="5" s="1"/>
  <c r="L1759" i="5" s="1"/>
  <c r="G1760" i="5"/>
  <c r="K1760" i="5" s="1"/>
  <c r="L1760" i="5" s="1"/>
  <c r="G1761" i="5"/>
  <c r="K1761" i="5" s="1"/>
  <c r="L1761" i="5" s="1"/>
  <c r="G1762" i="5"/>
  <c r="K1762" i="5" s="1"/>
  <c r="L1762" i="5" s="1"/>
  <c r="G1763" i="5"/>
  <c r="K1763" i="5" s="1"/>
  <c r="L1763" i="5" s="1"/>
  <c r="G1764" i="5"/>
  <c r="K1764" i="5" s="1"/>
  <c r="L1764" i="5" s="1"/>
  <c r="G1765" i="5"/>
  <c r="K1765" i="5" s="1"/>
  <c r="L1765" i="5" s="1"/>
  <c r="G1766" i="5"/>
  <c r="K1766" i="5" s="1"/>
  <c r="L1766" i="5" s="1"/>
  <c r="G1767" i="5"/>
  <c r="K1767" i="5" s="1"/>
  <c r="L1767" i="5" s="1"/>
  <c r="G1768" i="5"/>
  <c r="K1768" i="5" s="1"/>
  <c r="L1768" i="5" s="1"/>
  <c r="G1769" i="5"/>
  <c r="K1769" i="5" s="1"/>
  <c r="L1769" i="5" s="1"/>
  <c r="G1770" i="5"/>
  <c r="K1770" i="5" s="1"/>
  <c r="L1770" i="5" s="1"/>
  <c r="G1771" i="5"/>
  <c r="K1771" i="5" s="1"/>
  <c r="L1771" i="5" s="1"/>
  <c r="G1772" i="5"/>
  <c r="K1772" i="5" s="1"/>
  <c r="L1772" i="5" s="1"/>
  <c r="G1773" i="5"/>
  <c r="K1773" i="5" s="1"/>
  <c r="L1773" i="5" s="1"/>
  <c r="G1774" i="5"/>
  <c r="K1774" i="5" s="1"/>
  <c r="L1774" i="5" s="1"/>
  <c r="G1775" i="5"/>
  <c r="K1775" i="5" s="1"/>
  <c r="L1775" i="5" s="1"/>
  <c r="G1776" i="5"/>
  <c r="K1776" i="5" s="1"/>
  <c r="L1776" i="5" s="1"/>
  <c r="G1777" i="5"/>
  <c r="K1777" i="5" s="1"/>
  <c r="L1777" i="5" s="1"/>
  <c r="G1778" i="5"/>
  <c r="K1778" i="5" s="1"/>
  <c r="L1778" i="5" s="1"/>
  <c r="G1779" i="5"/>
  <c r="K1779" i="5" s="1"/>
  <c r="L1779" i="5" s="1"/>
  <c r="G1780" i="5"/>
  <c r="K1780" i="5" s="1"/>
  <c r="L1780" i="5" s="1"/>
  <c r="G1781" i="5"/>
  <c r="K1781" i="5" s="1"/>
  <c r="L1781" i="5" s="1"/>
  <c r="G1782" i="5"/>
  <c r="K1782" i="5" s="1"/>
  <c r="L1782" i="5" s="1"/>
  <c r="G1783" i="5"/>
  <c r="K1783" i="5" s="1"/>
  <c r="L1783" i="5" s="1"/>
  <c r="G1784" i="5"/>
  <c r="K1784" i="5" s="1"/>
  <c r="L1784" i="5" s="1"/>
  <c r="G1785" i="5"/>
  <c r="K1785" i="5" s="1"/>
  <c r="L1785" i="5" s="1"/>
  <c r="G1786" i="5"/>
  <c r="K1786" i="5" s="1"/>
  <c r="L1786" i="5" s="1"/>
  <c r="G1787" i="5"/>
  <c r="K1787" i="5" s="1"/>
  <c r="L1787" i="5" s="1"/>
  <c r="G1788" i="5"/>
  <c r="K1788" i="5" s="1"/>
  <c r="L1788" i="5" s="1"/>
  <c r="G1789" i="5"/>
  <c r="K1789" i="5" s="1"/>
  <c r="L1789" i="5" s="1"/>
  <c r="G1790" i="5"/>
  <c r="K1790" i="5" s="1"/>
  <c r="L1790" i="5" s="1"/>
  <c r="G1791" i="5"/>
  <c r="K1791" i="5" s="1"/>
  <c r="L1791" i="5" s="1"/>
  <c r="G1792" i="5"/>
  <c r="K1792" i="5" s="1"/>
  <c r="L1792" i="5" s="1"/>
  <c r="G1793" i="5"/>
  <c r="K1793" i="5" s="1"/>
  <c r="L1793" i="5" s="1"/>
  <c r="G1794" i="5"/>
  <c r="K1794" i="5" s="1"/>
  <c r="L1794" i="5" s="1"/>
  <c r="G1795" i="5"/>
  <c r="K1795" i="5" s="1"/>
  <c r="L1795" i="5" s="1"/>
  <c r="G1796" i="5"/>
  <c r="K1796" i="5" s="1"/>
  <c r="L1796" i="5" s="1"/>
  <c r="G1797" i="5"/>
  <c r="K1797" i="5" s="1"/>
  <c r="L1797" i="5" s="1"/>
  <c r="G1798" i="5"/>
  <c r="K1798" i="5" s="1"/>
  <c r="L1798" i="5" s="1"/>
  <c r="G1799" i="5"/>
  <c r="K1799" i="5" s="1"/>
  <c r="L1799" i="5" s="1"/>
  <c r="G1800" i="5"/>
  <c r="K1800" i="5" s="1"/>
  <c r="L1800" i="5" s="1"/>
  <c r="G1801" i="5"/>
  <c r="K1801" i="5" s="1"/>
  <c r="L1801" i="5" s="1"/>
  <c r="G1802" i="5"/>
  <c r="K1802" i="5" s="1"/>
  <c r="L1802" i="5" s="1"/>
  <c r="G1803" i="5"/>
  <c r="K1803" i="5" s="1"/>
  <c r="L1803" i="5" s="1"/>
  <c r="G1804" i="5"/>
  <c r="K1804" i="5" s="1"/>
  <c r="L1804" i="5" s="1"/>
  <c r="G1805" i="5"/>
  <c r="K1805" i="5" s="1"/>
  <c r="L1805" i="5" s="1"/>
  <c r="G1806" i="5"/>
  <c r="K1806" i="5" s="1"/>
  <c r="L1806" i="5" s="1"/>
  <c r="G1807" i="5"/>
  <c r="K1807" i="5" s="1"/>
  <c r="L1807" i="5" s="1"/>
  <c r="G1808" i="5"/>
  <c r="K1808" i="5" s="1"/>
  <c r="L1808" i="5" s="1"/>
  <c r="G1809" i="5"/>
  <c r="K1809" i="5" s="1"/>
  <c r="L1809" i="5" s="1"/>
  <c r="G1810" i="5"/>
  <c r="K1810" i="5" s="1"/>
  <c r="L1810" i="5" s="1"/>
  <c r="G1811" i="5"/>
  <c r="K1811" i="5" s="1"/>
  <c r="L1811" i="5" s="1"/>
  <c r="G1812" i="5"/>
  <c r="K1812" i="5" s="1"/>
  <c r="L1812" i="5" s="1"/>
  <c r="G1813" i="5"/>
  <c r="K1813" i="5" s="1"/>
  <c r="L1813" i="5" s="1"/>
  <c r="G1814" i="5"/>
  <c r="K1814" i="5" s="1"/>
  <c r="L1814" i="5" s="1"/>
  <c r="G1815" i="5"/>
  <c r="K1815" i="5" s="1"/>
  <c r="L1815" i="5" s="1"/>
  <c r="G1816" i="5"/>
  <c r="K1816" i="5" s="1"/>
  <c r="L1816" i="5" s="1"/>
  <c r="G1817" i="5"/>
  <c r="K1817" i="5" s="1"/>
  <c r="L1817" i="5" s="1"/>
  <c r="G1818" i="5"/>
  <c r="K1818" i="5" s="1"/>
  <c r="L1818" i="5" s="1"/>
  <c r="G1819" i="5"/>
  <c r="K1819" i="5" s="1"/>
  <c r="L1819" i="5" s="1"/>
  <c r="G1820" i="5"/>
  <c r="K1820" i="5" s="1"/>
  <c r="L1820" i="5" s="1"/>
  <c r="G1821" i="5"/>
  <c r="K1821" i="5" s="1"/>
  <c r="L1821" i="5" s="1"/>
  <c r="G1822" i="5"/>
  <c r="K1822" i="5" s="1"/>
  <c r="L1822" i="5" s="1"/>
  <c r="G1823" i="5"/>
  <c r="K1823" i="5" s="1"/>
  <c r="L1823" i="5" s="1"/>
  <c r="G1824" i="5"/>
  <c r="K1824" i="5" s="1"/>
  <c r="L1824" i="5" s="1"/>
  <c r="G1825" i="5"/>
  <c r="K1825" i="5" s="1"/>
  <c r="L1825" i="5" s="1"/>
  <c r="G1826" i="5"/>
  <c r="K1826" i="5" s="1"/>
  <c r="L1826" i="5" s="1"/>
  <c r="G1827" i="5"/>
  <c r="K1827" i="5" s="1"/>
  <c r="L1827" i="5" s="1"/>
  <c r="G1828" i="5"/>
  <c r="K1828" i="5" s="1"/>
  <c r="L1828" i="5" s="1"/>
  <c r="G1829" i="5"/>
  <c r="K1829" i="5" s="1"/>
  <c r="L1829" i="5" s="1"/>
  <c r="G1830" i="5"/>
  <c r="K1830" i="5" s="1"/>
  <c r="L1830" i="5" s="1"/>
  <c r="G1831" i="5"/>
  <c r="K1831" i="5" s="1"/>
  <c r="L1831" i="5" s="1"/>
  <c r="G1832" i="5"/>
  <c r="K1832" i="5" s="1"/>
  <c r="L1832" i="5" s="1"/>
  <c r="G1833" i="5"/>
  <c r="K1833" i="5" s="1"/>
  <c r="L1833" i="5" s="1"/>
  <c r="G1834" i="5"/>
  <c r="K1834" i="5" s="1"/>
  <c r="L1834" i="5" s="1"/>
  <c r="G1835" i="5"/>
  <c r="K1835" i="5" s="1"/>
  <c r="L1835" i="5" s="1"/>
  <c r="G1836" i="5"/>
  <c r="K1836" i="5" s="1"/>
  <c r="L1836" i="5" s="1"/>
  <c r="G1837" i="5"/>
  <c r="K1837" i="5" s="1"/>
  <c r="L1837" i="5" s="1"/>
  <c r="G1838" i="5"/>
  <c r="K1838" i="5" s="1"/>
  <c r="L1838" i="5" s="1"/>
  <c r="G1839" i="5"/>
  <c r="K1839" i="5" s="1"/>
  <c r="L1839" i="5" s="1"/>
  <c r="G1840" i="5"/>
  <c r="K1840" i="5" s="1"/>
  <c r="L1840" i="5" s="1"/>
  <c r="G1841" i="5"/>
  <c r="K1841" i="5" s="1"/>
  <c r="L1841" i="5" s="1"/>
  <c r="G1842" i="5"/>
  <c r="K1842" i="5" s="1"/>
  <c r="L1842" i="5" s="1"/>
  <c r="G1843" i="5"/>
  <c r="K1843" i="5" s="1"/>
  <c r="L1843" i="5" s="1"/>
  <c r="G1844" i="5"/>
  <c r="K1844" i="5" s="1"/>
  <c r="L1844" i="5" s="1"/>
  <c r="G1845" i="5"/>
  <c r="K1845" i="5" s="1"/>
  <c r="L1845" i="5" s="1"/>
  <c r="G1846" i="5"/>
  <c r="K1846" i="5" s="1"/>
  <c r="L1846" i="5" s="1"/>
  <c r="G1847" i="5"/>
  <c r="K1847" i="5" s="1"/>
  <c r="L1847" i="5" s="1"/>
  <c r="G1848" i="5"/>
  <c r="K1848" i="5" s="1"/>
  <c r="L1848" i="5" s="1"/>
  <c r="G1849" i="5"/>
  <c r="K1849" i="5" s="1"/>
  <c r="L1849" i="5" s="1"/>
  <c r="G1850" i="5"/>
  <c r="K1850" i="5" s="1"/>
  <c r="L1850" i="5" s="1"/>
  <c r="G1851" i="5"/>
  <c r="K1851" i="5" s="1"/>
  <c r="L1851" i="5" s="1"/>
  <c r="G1852" i="5"/>
  <c r="K1852" i="5" s="1"/>
  <c r="L1852" i="5" s="1"/>
  <c r="G1853" i="5"/>
  <c r="K1853" i="5" s="1"/>
  <c r="L1853" i="5" s="1"/>
  <c r="G1854" i="5"/>
  <c r="K1854" i="5" s="1"/>
  <c r="L1854" i="5" s="1"/>
  <c r="G1855" i="5"/>
  <c r="K1855" i="5" s="1"/>
  <c r="L1855" i="5" s="1"/>
  <c r="G1856" i="5"/>
  <c r="K1856" i="5" s="1"/>
  <c r="L1856" i="5" s="1"/>
  <c r="G1857" i="5"/>
  <c r="K1857" i="5" s="1"/>
  <c r="L1857" i="5" s="1"/>
  <c r="G1858" i="5"/>
  <c r="K1858" i="5" s="1"/>
  <c r="L1858" i="5" s="1"/>
  <c r="G1859" i="5"/>
  <c r="K1859" i="5" s="1"/>
  <c r="L1859" i="5" s="1"/>
  <c r="G1860" i="5"/>
  <c r="K1860" i="5" s="1"/>
  <c r="L1860" i="5" s="1"/>
  <c r="G1861" i="5"/>
  <c r="K1861" i="5" s="1"/>
  <c r="L1861" i="5" s="1"/>
  <c r="G1862" i="5"/>
  <c r="K1862" i="5" s="1"/>
  <c r="L1862" i="5" s="1"/>
  <c r="G1863" i="5"/>
  <c r="K1863" i="5" s="1"/>
  <c r="L1863" i="5" s="1"/>
  <c r="G1864" i="5"/>
  <c r="K1864" i="5" s="1"/>
  <c r="L1864" i="5" s="1"/>
  <c r="G1865" i="5"/>
  <c r="K1865" i="5" s="1"/>
  <c r="L1865" i="5" s="1"/>
  <c r="G1866" i="5"/>
  <c r="K1866" i="5" s="1"/>
  <c r="L1866" i="5" s="1"/>
  <c r="G1867" i="5"/>
  <c r="K1867" i="5" s="1"/>
  <c r="L1867" i="5" s="1"/>
  <c r="G1868" i="5"/>
  <c r="K1868" i="5" s="1"/>
  <c r="L1868" i="5" s="1"/>
  <c r="G1869" i="5"/>
  <c r="K1869" i="5" s="1"/>
  <c r="L1869" i="5" s="1"/>
  <c r="G1870" i="5"/>
  <c r="K1870" i="5" s="1"/>
  <c r="L1870" i="5" s="1"/>
  <c r="G1871" i="5"/>
  <c r="K1871" i="5" s="1"/>
  <c r="L1871" i="5" s="1"/>
  <c r="G1872" i="5"/>
  <c r="K1872" i="5" s="1"/>
  <c r="L1872" i="5" s="1"/>
  <c r="G1873" i="5"/>
  <c r="K1873" i="5" s="1"/>
  <c r="L1873" i="5" s="1"/>
  <c r="G1874" i="5"/>
  <c r="K1874" i="5" s="1"/>
  <c r="L1874" i="5" s="1"/>
  <c r="G1875" i="5"/>
  <c r="K1875" i="5" s="1"/>
  <c r="L1875" i="5" s="1"/>
  <c r="G1876" i="5"/>
  <c r="K1876" i="5" s="1"/>
  <c r="L1876" i="5" s="1"/>
  <c r="G1877" i="5"/>
  <c r="K1877" i="5" s="1"/>
  <c r="L1877" i="5" s="1"/>
  <c r="G1878" i="5"/>
  <c r="K1878" i="5" s="1"/>
  <c r="L1878" i="5" s="1"/>
  <c r="G1879" i="5"/>
  <c r="K1879" i="5" s="1"/>
  <c r="L1879" i="5" s="1"/>
  <c r="G1880" i="5"/>
  <c r="K1880" i="5" s="1"/>
  <c r="L1880" i="5" s="1"/>
  <c r="G1881" i="5"/>
  <c r="K1881" i="5" s="1"/>
  <c r="L1881" i="5" s="1"/>
  <c r="G1882" i="5"/>
  <c r="K1882" i="5" s="1"/>
  <c r="L1882" i="5" s="1"/>
  <c r="G1883" i="5"/>
  <c r="K1883" i="5" s="1"/>
  <c r="L1883" i="5" s="1"/>
  <c r="G1884" i="5"/>
  <c r="K1884" i="5" s="1"/>
  <c r="L1884" i="5" s="1"/>
  <c r="G1885" i="5"/>
  <c r="K1885" i="5" s="1"/>
  <c r="L1885" i="5" s="1"/>
  <c r="G1886" i="5"/>
  <c r="K1886" i="5" s="1"/>
  <c r="L1886" i="5" s="1"/>
  <c r="G1887" i="5"/>
  <c r="K1887" i="5" s="1"/>
  <c r="L1887" i="5" s="1"/>
  <c r="G1888" i="5"/>
  <c r="K1888" i="5" s="1"/>
  <c r="L1888" i="5" s="1"/>
  <c r="G1889" i="5"/>
  <c r="K1889" i="5" s="1"/>
  <c r="L1889" i="5" s="1"/>
  <c r="G1890" i="5"/>
  <c r="K1890" i="5" s="1"/>
  <c r="L1890" i="5" s="1"/>
  <c r="G1891" i="5"/>
  <c r="K1891" i="5" s="1"/>
  <c r="L1891" i="5" s="1"/>
  <c r="G1892" i="5"/>
  <c r="K1892" i="5" s="1"/>
  <c r="L1892" i="5" s="1"/>
  <c r="G1893" i="5"/>
  <c r="K1893" i="5" s="1"/>
  <c r="L1893" i="5" s="1"/>
  <c r="G1894" i="5"/>
  <c r="K1894" i="5" s="1"/>
  <c r="L1894" i="5" s="1"/>
  <c r="G1895" i="5"/>
  <c r="K1895" i="5" s="1"/>
  <c r="L1895" i="5" s="1"/>
  <c r="G1896" i="5"/>
  <c r="K1896" i="5" s="1"/>
  <c r="L1896" i="5" s="1"/>
  <c r="G1897" i="5"/>
  <c r="K1897" i="5" s="1"/>
  <c r="L1897" i="5" s="1"/>
  <c r="G1898" i="5"/>
  <c r="K1898" i="5" s="1"/>
  <c r="L1898" i="5" s="1"/>
  <c r="G1899" i="5"/>
  <c r="K1899" i="5" s="1"/>
  <c r="L1899" i="5" s="1"/>
  <c r="G1900" i="5"/>
  <c r="K1900" i="5" s="1"/>
  <c r="L1900" i="5" s="1"/>
  <c r="G1901" i="5"/>
  <c r="K1901" i="5" s="1"/>
  <c r="L1901" i="5" s="1"/>
  <c r="G1902" i="5"/>
  <c r="K1902" i="5" s="1"/>
  <c r="L1902" i="5" s="1"/>
  <c r="G1903" i="5"/>
  <c r="K1903" i="5" s="1"/>
  <c r="L1903" i="5" s="1"/>
  <c r="G1904" i="5"/>
  <c r="K1904" i="5" s="1"/>
  <c r="L1904" i="5" s="1"/>
  <c r="G1905" i="5"/>
  <c r="K1905" i="5" s="1"/>
  <c r="L1905" i="5" s="1"/>
  <c r="G1906" i="5"/>
  <c r="K1906" i="5" s="1"/>
  <c r="L1906" i="5" s="1"/>
  <c r="G1907" i="5"/>
  <c r="K1907" i="5" s="1"/>
  <c r="L1907" i="5" s="1"/>
  <c r="G1908" i="5"/>
  <c r="K1908" i="5" s="1"/>
  <c r="L1908" i="5" s="1"/>
  <c r="G1909" i="5"/>
  <c r="K1909" i="5" s="1"/>
  <c r="L1909" i="5" s="1"/>
  <c r="G1910" i="5"/>
  <c r="K1910" i="5" s="1"/>
  <c r="L1910" i="5" s="1"/>
  <c r="G1911" i="5"/>
  <c r="K1911" i="5" s="1"/>
  <c r="L1911" i="5" s="1"/>
  <c r="G1912" i="5"/>
  <c r="K1912" i="5" s="1"/>
  <c r="L1912" i="5" s="1"/>
  <c r="G1913" i="5"/>
  <c r="K1913" i="5" s="1"/>
  <c r="L1913" i="5" s="1"/>
  <c r="G1914" i="5"/>
  <c r="K1914" i="5" s="1"/>
  <c r="L1914" i="5" s="1"/>
  <c r="G1915" i="5"/>
  <c r="K1915" i="5" s="1"/>
  <c r="L1915" i="5" s="1"/>
  <c r="G1916" i="5"/>
  <c r="K1916" i="5" s="1"/>
  <c r="L1916" i="5" s="1"/>
  <c r="G1917" i="5"/>
  <c r="K1917" i="5" s="1"/>
  <c r="L1917" i="5" s="1"/>
  <c r="G1918" i="5"/>
  <c r="K1918" i="5" s="1"/>
  <c r="L1918" i="5" s="1"/>
  <c r="G1919" i="5"/>
  <c r="K1919" i="5" s="1"/>
  <c r="L1919" i="5" s="1"/>
  <c r="G1920" i="5"/>
  <c r="K1920" i="5" s="1"/>
  <c r="L1920" i="5" s="1"/>
  <c r="G1921" i="5"/>
  <c r="K1921" i="5" s="1"/>
  <c r="L1921" i="5" s="1"/>
  <c r="G1922" i="5"/>
  <c r="K1922" i="5" s="1"/>
  <c r="L1922" i="5" s="1"/>
  <c r="G1923" i="5"/>
  <c r="K1923" i="5" s="1"/>
  <c r="L1923" i="5" s="1"/>
  <c r="G1924" i="5"/>
  <c r="K1924" i="5" s="1"/>
  <c r="L1924" i="5" s="1"/>
  <c r="G1925" i="5"/>
  <c r="K1925" i="5" s="1"/>
  <c r="L1925" i="5" s="1"/>
  <c r="G1926" i="5"/>
  <c r="K1926" i="5" s="1"/>
  <c r="L1926" i="5" s="1"/>
  <c r="G1927" i="5"/>
  <c r="K1927" i="5" s="1"/>
  <c r="L1927" i="5" s="1"/>
  <c r="G1928" i="5"/>
  <c r="K1928" i="5" s="1"/>
  <c r="L1928" i="5" s="1"/>
  <c r="G1929" i="5"/>
  <c r="K1929" i="5" s="1"/>
  <c r="L1929" i="5" s="1"/>
  <c r="G1930" i="5"/>
  <c r="K1930" i="5" s="1"/>
  <c r="L1930" i="5" s="1"/>
  <c r="G1931" i="5"/>
  <c r="K1931" i="5" s="1"/>
  <c r="L1931" i="5" s="1"/>
  <c r="G1932" i="5"/>
  <c r="K1932" i="5" s="1"/>
  <c r="L1932" i="5" s="1"/>
  <c r="G1933" i="5"/>
  <c r="K1933" i="5" s="1"/>
  <c r="L1933" i="5" s="1"/>
  <c r="G1934" i="5"/>
  <c r="K1934" i="5" s="1"/>
  <c r="L1934" i="5" s="1"/>
  <c r="G1935" i="5"/>
  <c r="K1935" i="5" s="1"/>
  <c r="L1935" i="5" s="1"/>
  <c r="G1936" i="5"/>
  <c r="K1936" i="5" s="1"/>
  <c r="L1936" i="5" s="1"/>
  <c r="G1937" i="5"/>
  <c r="K1937" i="5" s="1"/>
  <c r="L1937" i="5" s="1"/>
  <c r="G1938" i="5"/>
  <c r="K1938" i="5" s="1"/>
  <c r="L1938" i="5" s="1"/>
  <c r="G1939" i="5"/>
  <c r="K1939" i="5" s="1"/>
  <c r="L1939" i="5" s="1"/>
  <c r="G1940" i="5"/>
  <c r="K1940" i="5" s="1"/>
  <c r="L1940" i="5" s="1"/>
  <c r="G1941" i="5"/>
  <c r="K1941" i="5" s="1"/>
  <c r="L1941" i="5" s="1"/>
  <c r="G1942" i="5"/>
  <c r="K1942" i="5" s="1"/>
  <c r="L1942" i="5" s="1"/>
  <c r="G1943" i="5"/>
  <c r="K1943" i="5" s="1"/>
  <c r="L1943" i="5" s="1"/>
  <c r="G1944" i="5"/>
  <c r="K1944" i="5" s="1"/>
  <c r="L1944" i="5" s="1"/>
  <c r="G1945" i="5"/>
  <c r="K1945" i="5" s="1"/>
  <c r="L1945" i="5" s="1"/>
  <c r="G1946" i="5"/>
  <c r="K1946" i="5" s="1"/>
  <c r="L1946" i="5" s="1"/>
  <c r="G1947" i="5"/>
  <c r="K1947" i="5" s="1"/>
  <c r="L1947" i="5" s="1"/>
  <c r="G1948" i="5"/>
  <c r="K1948" i="5" s="1"/>
  <c r="L1948" i="5" s="1"/>
  <c r="G1949" i="5"/>
  <c r="K1949" i="5" s="1"/>
  <c r="L1949" i="5" s="1"/>
  <c r="G1950" i="5"/>
  <c r="K1950" i="5" s="1"/>
  <c r="L1950" i="5" s="1"/>
  <c r="G1951" i="5"/>
  <c r="K1951" i="5" s="1"/>
  <c r="L1951" i="5" s="1"/>
  <c r="G1952" i="5"/>
  <c r="K1952" i="5" s="1"/>
  <c r="L1952" i="5" s="1"/>
  <c r="G1953" i="5"/>
  <c r="K1953" i="5" s="1"/>
  <c r="L1953" i="5" s="1"/>
  <c r="G1954" i="5"/>
  <c r="K1954" i="5" s="1"/>
  <c r="L1954" i="5" s="1"/>
  <c r="G1955" i="5"/>
  <c r="K1955" i="5" s="1"/>
  <c r="L1955" i="5" s="1"/>
  <c r="G1956" i="5"/>
  <c r="K1956" i="5" s="1"/>
  <c r="L1956" i="5" s="1"/>
  <c r="G1957" i="5"/>
  <c r="K1957" i="5" s="1"/>
  <c r="L1957" i="5" s="1"/>
  <c r="G1958" i="5"/>
  <c r="K1958" i="5" s="1"/>
  <c r="L1958" i="5" s="1"/>
  <c r="G1959" i="5"/>
  <c r="K1959" i="5" s="1"/>
  <c r="L1959" i="5" s="1"/>
  <c r="G1960" i="5"/>
  <c r="K1960" i="5" s="1"/>
  <c r="L1960" i="5" s="1"/>
  <c r="G1961" i="5"/>
  <c r="K1961" i="5" s="1"/>
  <c r="L1961" i="5" s="1"/>
  <c r="G1962" i="5"/>
  <c r="K1962" i="5" s="1"/>
  <c r="L1962" i="5" s="1"/>
  <c r="G1963" i="5"/>
  <c r="K1963" i="5" s="1"/>
  <c r="L1963" i="5" s="1"/>
  <c r="G1964" i="5"/>
  <c r="K1964" i="5" s="1"/>
  <c r="L1964" i="5" s="1"/>
  <c r="G1965" i="5"/>
  <c r="K1965" i="5" s="1"/>
  <c r="L1965" i="5" s="1"/>
  <c r="G1966" i="5"/>
  <c r="K1966" i="5" s="1"/>
  <c r="L1966" i="5" s="1"/>
  <c r="G1967" i="5"/>
  <c r="K1967" i="5" s="1"/>
  <c r="L1967" i="5" s="1"/>
  <c r="G1968" i="5"/>
  <c r="K1968" i="5" s="1"/>
  <c r="L1968" i="5" s="1"/>
  <c r="G1969" i="5"/>
  <c r="K1969" i="5" s="1"/>
  <c r="L1969" i="5" s="1"/>
  <c r="G1970" i="5"/>
  <c r="K1970" i="5" s="1"/>
  <c r="L1970" i="5" s="1"/>
  <c r="G1971" i="5"/>
  <c r="K1971" i="5" s="1"/>
  <c r="L1971" i="5" s="1"/>
  <c r="G1972" i="5"/>
  <c r="K1972" i="5" s="1"/>
  <c r="L1972" i="5" s="1"/>
  <c r="G1973" i="5"/>
  <c r="K1973" i="5" s="1"/>
  <c r="L1973" i="5" s="1"/>
  <c r="G1974" i="5"/>
  <c r="K1974" i="5" s="1"/>
  <c r="L1974" i="5" s="1"/>
  <c r="G1975" i="5"/>
  <c r="K1975" i="5" s="1"/>
  <c r="L1975" i="5" s="1"/>
  <c r="G1976" i="5"/>
  <c r="K1976" i="5" s="1"/>
  <c r="L1976" i="5" s="1"/>
  <c r="G1977" i="5"/>
  <c r="K1977" i="5" s="1"/>
  <c r="L1977" i="5" s="1"/>
  <c r="G1978" i="5"/>
  <c r="K1978" i="5" s="1"/>
  <c r="L1978" i="5" s="1"/>
  <c r="G1979" i="5"/>
  <c r="K1979" i="5" s="1"/>
  <c r="L1979" i="5" s="1"/>
  <c r="G1980" i="5"/>
  <c r="K1980" i="5" s="1"/>
  <c r="L1980" i="5" s="1"/>
  <c r="G1981" i="5"/>
  <c r="K1981" i="5" s="1"/>
  <c r="L1981" i="5" s="1"/>
  <c r="G1982" i="5"/>
  <c r="K1982" i="5" s="1"/>
  <c r="L1982" i="5" s="1"/>
  <c r="G1983" i="5"/>
  <c r="K1983" i="5" s="1"/>
  <c r="L1983" i="5" s="1"/>
  <c r="G1984" i="5"/>
  <c r="K1984" i="5" s="1"/>
  <c r="L1984" i="5" s="1"/>
  <c r="G1985" i="5"/>
  <c r="K1985" i="5" s="1"/>
  <c r="L1985" i="5" s="1"/>
  <c r="G1986" i="5"/>
  <c r="K1986" i="5" s="1"/>
  <c r="L1986" i="5" s="1"/>
  <c r="G1987" i="5"/>
  <c r="K1987" i="5" s="1"/>
  <c r="L1987" i="5" s="1"/>
  <c r="G1988" i="5"/>
  <c r="K1988" i="5" s="1"/>
  <c r="L1988" i="5" s="1"/>
  <c r="G1989" i="5"/>
  <c r="K1989" i="5" s="1"/>
  <c r="L1989" i="5" s="1"/>
  <c r="G1990" i="5"/>
  <c r="K1990" i="5" s="1"/>
  <c r="L1990" i="5" s="1"/>
  <c r="G1991" i="5"/>
  <c r="K1991" i="5" s="1"/>
  <c r="L1991" i="5" s="1"/>
  <c r="G1992" i="5"/>
  <c r="K1992" i="5" s="1"/>
  <c r="L1992" i="5" s="1"/>
  <c r="G1993" i="5"/>
  <c r="K1993" i="5" s="1"/>
  <c r="L1993" i="5" s="1"/>
  <c r="G1994" i="5"/>
  <c r="K1994" i="5" s="1"/>
  <c r="L1994" i="5" s="1"/>
  <c r="G1995" i="5"/>
  <c r="K1995" i="5" s="1"/>
  <c r="L1995" i="5" s="1"/>
  <c r="G1996" i="5"/>
  <c r="K1996" i="5" s="1"/>
  <c r="L1996" i="5" s="1"/>
  <c r="G1997" i="5"/>
  <c r="K1997" i="5" s="1"/>
  <c r="L1997" i="5" s="1"/>
  <c r="G1998" i="5"/>
  <c r="K1998" i="5" s="1"/>
  <c r="L1998" i="5" s="1"/>
  <c r="G1999" i="5"/>
  <c r="K1999" i="5" s="1"/>
  <c r="L1999" i="5" s="1"/>
  <c r="G2000" i="5"/>
  <c r="K2000" i="5" s="1"/>
  <c r="L2000" i="5" s="1"/>
  <c r="G2001" i="5"/>
  <c r="K2001" i="5" s="1"/>
  <c r="L2001" i="5" s="1"/>
  <c r="G2002" i="5"/>
  <c r="K2002" i="5" s="1"/>
  <c r="L2002" i="5" s="1"/>
  <c r="G2003" i="5"/>
  <c r="K2003" i="5" s="1"/>
  <c r="L2003" i="5" s="1"/>
  <c r="G2004" i="5"/>
  <c r="K2004" i="5" s="1"/>
  <c r="L2004" i="5" s="1"/>
  <c r="G2005" i="5"/>
  <c r="K2005" i="5" s="1"/>
  <c r="L2005" i="5" s="1"/>
  <c r="G2006" i="5"/>
  <c r="K2006" i="5" s="1"/>
  <c r="L2006" i="5" s="1"/>
  <c r="G2007" i="5"/>
  <c r="K2007" i="5" s="1"/>
  <c r="L2007" i="5" s="1"/>
  <c r="G2008" i="5"/>
  <c r="K2008" i="5" s="1"/>
  <c r="L2008" i="5" s="1"/>
  <c r="G2009" i="5"/>
  <c r="K2009" i="5" s="1"/>
  <c r="L2009" i="5" s="1"/>
  <c r="G2010" i="5"/>
  <c r="K2010" i="5" s="1"/>
  <c r="L2010" i="5" s="1"/>
  <c r="G2011" i="5"/>
  <c r="K2011" i="5" s="1"/>
  <c r="L2011" i="5" s="1"/>
  <c r="G2012" i="5"/>
  <c r="K2012" i="5" s="1"/>
  <c r="L2012" i="5" s="1"/>
  <c r="G2013" i="5"/>
  <c r="K2013" i="5" s="1"/>
  <c r="L2013" i="5" s="1"/>
  <c r="G2014" i="5"/>
  <c r="K2014" i="5" s="1"/>
  <c r="L2014" i="5" s="1"/>
  <c r="G2015" i="5"/>
  <c r="K2015" i="5" s="1"/>
  <c r="L2015" i="5" s="1"/>
  <c r="G2016" i="5"/>
  <c r="K2016" i="5" s="1"/>
  <c r="L2016" i="5" s="1"/>
  <c r="G2017" i="5"/>
  <c r="K2017" i="5" s="1"/>
  <c r="L2017" i="5" s="1"/>
  <c r="G2018" i="5"/>
  <c r="K2018" i="5" s="1"/>
  <c r="L2018" i="5" s="1"/>
  <c r="G2019" i="5"/>
  <c r="K2019" i="5" s="1"/>
  <c r="L2019" i="5" s="1"/>
  <c r="G2020" i="5"/>
  <c r="K2020" i="5" s="1"/>
  <c r="L2020" i="5" s="1"/>
  <c r="G2021" i="5"/>
  <c r="K2021" i="5" s="1"/>
  <c r="L2021" i="5" s="1"/>
  <c r="G2022" i="5"/>
  <c r="K2022" i="5" s="1"/>
  <c r="L2022" i="5" s="1"/>
  <c r="G2023" i="5"/>
  <c r="K2023" i="5" s="1"/>
  <c r="L2023" i="5" s="1"/>
  <c r="G2024" i="5"/>
  <c r="K2024" i="5" s="1"/>
  <c r="L2024" i="5" s="1"/>
  <c r="G2025" i="5"/>
  <c r="K2025" i="5" s="1"/>
  <c r="L2025" i="5" s="1"/>
  <c r="G2026" i="5"/>
  <c r="K2026" i="5" s="1"/>
  <c r="L2026" i="5" s="1"/>
  <c r="G2027" i="5"/>
  <c r="K2027" i="5" s="1"/>
  <c r="L2027" i="5" s="1"/>
  <c r="G2028" i="5"/>
  <c r="K2028" i="5" s="1"/>
  <c r="L2028" i="5" s="1"/>
  <c r="G2029" i="5"/>
  <c r="K2029" i="5" s="1"/>
  <c r="L2029" i="5" s="1"/>
  <c r="G2030" i="5"/>
  <c r="K2030" i="5" s="1"/>
  <c r="L2030" i="5" s="1"/>
  <c r="G2031" i="5"/>
  <c r="K2031" i="5" s="1"/>
  <c r="L2031" i="5" s="1"/>
  <c r="G2032" i="5"/>
  <c r="K2032" i="5" s="1"/>
  <c r="L2032" i="5" s="1"/>
  <c r="G2033" i="5"/>
  <c r="K2033" i="5" s="1"/>
  <c r="L2033" i="5" s="1"/>
  <c r="G2034" i="5"/>
  <c r="K2034" i="5" s="1"/>
  <c r="L2034" i="5" s="1"/>
  <c r="G2035" i="5"/>
  <c r="K2035" i="5" s="1"/>
  <c r="L2035" i="5" s="1"/>
  <c r="G2036" i="5"/>
  <c r="K2036" i="5" s="1"/>
  <c r="L2036" i="5" s="1"/>
  <c r="G2037" i="5"/>
  <c r="K2037" i="5" s="1"/>
  <c r="L2037" i="5" s="1"/>
  <c r="G2038" i="5"/>
  <c r="K2038" i="5" s="1"/>
  <c r="L2038" i="5" s="1"/>
  <c r="G2039" i="5"/>
  <c r="K2039" i="5" s="1"/>
  <c r="L2039" i="5" s="1"/>
  <c r="G2040" i="5"/>
  <c r="K2040" i="5" s="1"/>
  <c r="L2040" i="5" s="1"/>
  <c r="G2041" i="5"/>
  <c r="K2041" i="5" s="1"/>
  <c r="L2041" i="5" s="1"/>
  <c r="G2042" i="5"/>
  <c r="K2042" i="5" s="1"/>
  <c r="L2042" i="5" s="1"/>
  <c r="G2043" i="5"/>
  <c r="K2043" i="5" s="1"/>
  <c r="L2043" i="5" s="1"/>
  <c r="G2044" i="5"/>
  <c r="K2044" i="5" s="1"/>
  <c r="L2044" i="5" s="1"/>
  <c r="G2045" i="5"/>
  <c r="K2045" i="5" s="1"/>
  <c r="L2045" i="5" s="1"/>
  <c r="G2046" i="5"/>
  <c r="K2046" i="5" s="1"/>
  <c r="L2046" i="5" s="1"/>
  <c r="G2047" i="5"/>
  <c r="K2047" i="5" s="1"/>
  <c r="L2047" i="5" s="1"/>
  <c r="G2048" i="5"/>
  <c r="K2048" i="5" s="1"/>
  <c r="L2048" i="5" s="1"/>
  <c r="G2049" i="5"/>
  <c r="K2049" i="5" s="1"/>
  <c r="L2049" i="5" s="1"/>
  <c r="G2050" i="5"/>
  <c r="K2050" i="5" s="1"/>
  <c r="L2050" i="5" s="1"/>
  <c r="G2051" i="5"/>
  <c r="K2051" i="5" s="1"/>
  <c r="L2051" i="5" s="1"/>
  <c r="G2052" i="5"/>
  <c r="K2052" i="5" s="1"/>
  <c r="L2052" i="5" s="1"/>
  <c r="G2053" i="5"/>
  <c r="K2053" i="5" s="1"/>
  <c r="L2053" i="5" s="1"/>
  <c r="G2054" i="5"/>
  <c r="K2054" i="5" s="1"/>
  <c r="L2054" i="5" s="1"/>
  <c r="G2055" i="5"/>
  <c r="K2055" i="5" s="1"/>
  <c r="L2055" i="5" s="1"/>
  <c r="G2056" i="5"/>
  <c r="K2056" i="5" s="1"/>
  <c r="L2056" i="5" s="1"/>
  <c r="G2057" i="5"/>
  <c r="K2057" i="5" s="1"/>
  <c r="L2057" i="5" s="1"/>
  <c r="G2058" i="5"/>
  <c r="K2058" i="5" s="1"/>
  <c r="L2058" i="5" s="1"/>
  <c r="G2059" i="5"/>
  <c r="K2059" i="5" s="1"/>
  <c r="L2059" i="5" s="1"/>
  <c r="G2060" i="5"/>
  <c r="K2060" i="5" s="1"/>
  <c r="L2060" i="5" s="1"/>
  <c r="G2061" i="5"/>
  <c r="K2061" i="5" s="1"/>
  <c r="L2061" i="5" s="1"/>
  <c r="G2062" i="5"/>
  <c r="K2062" i="5" s="1"/>
  <c r="L2062" i="5" s="1"/>
  <c r="G2063" i="5"/>
  <c r="K2063" i="5" s="1"/>
  <c r="L2063" i="5" s="1"/>
  <c r="G2064" i="5"/>
  <c r="K2064" i="5" s="1"/>
  <c r="L2064" i="5" s="1"/>
  <c r="G2065" i="5"/>
  <c r="K2065" i="5" s="1"/>
  <c r="L2065" i="5" s="1"/>
  <c r="G2066" i="5"/>
  <c r="K2066" i="5" s="1"/>
  <c r="L2066" i="5" s="1"/>
  <c r="G2067" i="5"/>
  <c r="K2067" i="5" s="1"/>
  <c r="L2067" i="5" s="1"/>
  <c r="G2068" i="5"/>
  <c r="K2068" i="5" s="1"/>
  <c r="L2068" i="5" s="1"/>
  <c r="G2069" i="5"/>
  <c r="K2069" i="5" s="1"/>
  <c r="L2069" i="5" s="1"/>
  <c r="G2070" i="5"/>
  <c r="K2070" i="5" s="1"/>
  <c r="L2070" i="5" s="1"/>
  <c r="G2071" i="5"/>
  <c r="K2071" i="5" s="1"/>
  <c r="L2071" i="5" s="1"/>
  <c r="G2072" i="5"/>
  <c r="K2072" i="5" s="1"/>
  <c r="L2072" i="5" s="1"/>
  <c r="G2073" i="5"/>
  <c r="K2073" i="5" s="1"/>
  <c r="L2073" i="5" s="1"/>
  <c r="G2074" i="5"/>
  <c r="K2074" i="5" s="1"/>
  <c r="L2074" i="5" s="1"/>
  <c r="G2075" i="5"/>
  <c r="K2075" i="5" s="1"/>
  <c r="L2075" i="5" s="1"/>
  <c r="G2076" i="5"/>
  <c r="K2076" i="5" s="1"/>
  <c r="L2076" i="5" s="1"/>
  <c r="G2077" i="5"/>
  <c r="K2077" i="5" s="1"/>
  <c r="L2077" i="5" s="1"/>
  <c r="G2078" i="5"/>
  <c r="K2078" i="5" s="1"/>
  <c r="L2078" i="5" s="1"/>
  <c r="G2079" i="5"/>
  <c r="K2079" i="5" s="1"/>
  <c r="L2079" i="5" s="1"/>
  <c r="G2080" i="5"/>
  <c r="K2080" i="5" s="1"/>
  <c r="L2080" i="5" s="1"/>
  <c r="G2081" i="5"/>
  <c r="K2081" i="5" s="1"/>
  <c r="L2081" i="5" s="1"/>
  <c r="G2082" i="5"/>
  <c r="K2082" i="5" s="1"/>
  <c r="L2082" i="5" s="1"/>
  <c r="G2083" i="5"/>
  <c r="K2083" i="5" s="1"/>
  <c r="L2083" i="5" s="1"/>
  <c r="G2084" i="5"/>
  <c r="K2084" i="5" s="1"/>
  <c r="L2084" i="5" s="1"/>
  <c r="G2085" i="5"/>
  <c r="K2085" i="5" s="1"/>
  <c r="L2085" i="5" s="1"/>
  <c r="G2086" i="5"/>
  <c r="K2086" i="5" s="1"/>
  <c r="L2086" i="5" s="1"/>
  <c r="G2087" i="5"/>
  <c r="K2087" i="5" s="1"/>
  <c r="L2087" i="5" s="1"/>
  <c r="G2088" i="5"/>
  <c r="K2088" i="5" s="1"/>
  <c r="L2088" i="5" s="1"/>
  <c r="G2089" i="5"/>
  <c r="K2089" i="5" s="1"/>
  <c r="L2089" i="5" s="1"/>
  <c r="G2090" i="5"/>
  <c r="K2090" i="5" s="1"/>
  <c r="L2090" i="5" s="1"/>
  <c r="G2091" i="5"/>
  <c r="K2091" i="5" s="1"/>
  <c r="L2091" i="5" s="1"/>
  <c r="G2092" i="5"/>
  <c r="K2092" i="5" s="1"/>
  <c r="L2092" i="5" s="1"/>
  <c r="G2093" i="5"/>
  <c r="K2093" i="5" s="1"/>
  <c r="L2093" i="5" s="1"/>
  <c r="G2094" i="5"/>
  <c r="K2094" i="5" s="1"/>
  <c r="L2094" i="5" s="1"/>
  <c r="G2095" i="5"/>
  <c r="K2095" i="5" s="1"/>
  <c r="L2095" i="5" s="1"/>
  <c r="G2096" i="5"/>
  <c r="K2096" i="5" s="1"/>
  <c r="L2096" i="5" s="1"/>
  <c r="G2097" i="5"/>
  <c r="K2097" i="5" s="1"/>
  <c r="L2097" i="5" s="1"/>
  <c r="G2098" i="5"/>
  <c r="K2098" i="5" s="1"/>
  <c r="L2098" i="5" s="1"/>
  <c r="G2099" i="5"/>
  <c r="K2099" i="5" s="1"/>
  <c r="L2099" i="5" s="1"/>
  <c r="G2100" i="5"/>
  <c r="K2100" i="5" s="1"/>
  <c r="L2100" i="5" s="1"/>
  <c r="G2101" i="5"/>
  <c r="K2101" i="5" s="1"/>
  <c r="L2101" i="5" s="1"/>
  <c r="G2102" i="5"/>
  <c r="K2102" i="5" s="1"/>
  <c r="L2102" i="5" s="1"/>
  <c r="G2103" i="5"/>
  <c r="K2103" i="5" s="1"/>
  <c r="L2103" i="5" s="1"/>
  <c r="G2104" i="5"/>
  <c r="K2104" i="5" s="1"/>
  <c r="L2104" i="5" s="1"/>
  <c r="G2105" i="5"/>
  <c r="K2105" i="5" s="1"/>
  <c r="L2105" i="5" s="1"/>
  <c r="G2106" i="5"/>
  <c r="K2106" i="5" s="1"/>
  <c r="L2106" i="5" s="1"/>
  <c r="G2107" i="5"/>
  <c r="K2107" i="5" s="1"/>
  <c r="L2107" i="5" s="1"/>
  <c r="G2108" i="5"/>
  <c r="K2108" i="5" s="1"/>
  <c r="L2108" i="5" s="1"/>
  <c r="G2109" i="5"/>
  <c r="K2109" i="5" s="1"/>
  <c r="L2109" i="5" s="1"/>
  <c r="G2110" i="5"/>
  <c r="K2110" i="5" s="1"/>
  <c r="L2110" i="5" s="1"/>
  <c r="G2111" i="5"/>
  <c r="K2111" i="5" s="1"/>
  <c r="L2111" i="5" s="1"/>
  <c r="G2112" i="5"/>
  <c r="K2112" i="5" s="1"/>
  <c r="L2112" i="5" s="1"/>
  <c r="G2113" i="5"/>
  <c r="K2113" i="5" s="1"/>
  <c r="L2113" i="5" s="1"/>
  <c r="G2114" i="5"/>
  <c r="K2114" i="5" s="1"/>
  <c r="L2114" i="5" s="1"/>
  <c r="G2115" i="5"/>
  <c r="K2115" i="5" s="1"/>
  <c r="L2115" i="5" s="1"/>
  <c r="G2116" i="5"/>
  <c r="K2116" i="5" s="1"/>
  <c r="L2116" i="5" s="1"/>
  <c r="G2117" i="5"/>
  <c r="K2117" i="5" s="1"/>
  <c r="L2117" i="5" s="1"/>
  <c r="G2118" i="5"/>
  <c r="K2118" i="5" s="1"/>
  <c r="L2118" i="5" s="1"/>
  <c r="G2119" i="5"/>
  <c r="K2119" i="5" s="1"/>
  <c r="L2119" i="5" s="1"/>
  <c r="G2120" i="5"/>
  <c r="K2120" i="5" s="1"/>
  <c r="L2120" i="5" s="1"/>
  <c r="G2121" i="5"/>
  <c r="K2121" i="5" s="1"/>
  <c r="L2121" i="5" s="1"/>
  <c r="G2122" i="5"/>
  <c r="K2122" i="5" s="1"/>
  <c r="L2122" i="5" s="1"/>
  <c r="G2123" i="5"/>
  <c r="K2123" i="5" s="1"/>
  <c r="L2123" i="5" s="1"/>
  <c r="G2124" i="5"/>
  <c r="K2124" i="5" s="1"/>
  <c r="L2124" i="5" s="1"/>
  <c r="G2125" i="5"/>
  <c r="K2125" i="5" s="1"/>
  <c r="L2125" i="5" s="1"/>
  <c r="G2126" i="5"/>
  <c r="K2126" i="5" s="1"/>
  <c r="L2126" i="5" s="1"/>
  <c r="G2127" i="5"/>
  <c r="K2127" i="5" s="1"/>
  <c r="L2127" i="5" s="1"/>
  <c r="G2128" i="5"/>
  <c r="K2128" i="5" s="1"/>
  <c r="L2128" i="5" s="1"/>
  <c r="G2129" i="5"/>
  <c r="K2129" i="5" s="1"/>
  <c r="L2129" i="5" s="1"/>
  <c r="G2130" i="5"/>
  <c r="K2130" i="5" s="1"/>
  <c r="L2130" i="5" s="1"/>
  <c r="G2131" i="5"/>
  <c r="K2131" i="5" s="1"/>
  <c r="L2131" i="5" s="1"/>
  <c r="G2132" i="5"/>
  <c r="K2132" i="5" s="1"/>
  <c r="L2132" i="5" s="1"/>
  <c r="G2133" i="5"/>
  <c r="K2133" i="5" s="1"/>
  <c r="L2133" i="5" s="1"/>
  <c r="G2134" i="5"/>
  <c r="K2134" i="5" s="1"/>
  <c r="L2134" i="5" s="1"/>
  <c r="G2135" i="5"/>
  <c r="K2135" i="5" s="1"/>
  <c r="L2135" i="5" s="1"/>
  <c r="G2136" i="5"/>
  <c r="K2136" i="5" s="1"/>
  <c r="L2136" i="5" s="1"/>
  <c r="G2137" i="5"/>
  <c r="K2137" i="5" s="1"/>
  <c r="L2137" i="5" s="1"/>
  <c r="G2138" i="5"/>
  <c r="K2138" i="5" s="1"/>
  <c r="L2138" i="5" s="1"/>
  <c r="G2139" i="5"/>
  <c r="K2139" i="5" s="1"/>
  <c r="L2139" i="5" s="1"/>
  <c r="G2140" i="5"/>
  <c r="K2140" i="5" s="1"/>
  <c r="L2140" i="5" s="1"/>
  <c r="G2141" i="5"/>
  <c r="K2141" i="5" s="1"/>
  <c r="L2141" i="5" s="1"/>
  <c r="G2142" i="5"/>
  <c r="K2142" i="5" s="1"/>
  <c r="L2142" i="5" s="1"/>
  <c r="G2143" i="5"/>
  <c r="K2143" i="5" s="1"/>
  <c r="L2143" i="5" s="1"/>
  <c r="G2144" i="5"/>
  <c r="K2144" i="5" s="1"/>
  <c r="L2144" i="5" s="1"/>
  <c r="G2145" i="5"/>
  <c r="K2145" i="5" s="1"/>
  <c r="L2145" i="5" s="1"/>
  <c r="G2146" i="5"/>
  <c r="K2146" i="5" s="1"/>
  <c r="L2146" i="5" s="1"/>
  <c r="G2147" i="5"/>
  <c r="K2147" i="5" s="1"/>
  <c r="L2147" i="5" s="1"/>
  <c r="G2148" i="5"/>
  <c r="K2148" i="5" s="1"/>
  <c r="L2148" i="5" s="1"/>
  <c r="G2149" i="5"/>
  <c r="K2149" i="5" s="1"/>
  <c r="L2149" i="5" s="1"/>
  <c r="G2150" i="5"/>
  <c r="K2150" i="5" s="1"/>
  <c r="L2150" i="5" s="1"/>
  <c r="G2151" i="5"/>
  <c r="K2151" i="5" s="1"/>
  <c r="L2151" i="5" s="1"/>
  <c r="G2152" i="5"/>
  <c r="K2152" i="5" s="1"/>
  <c r="L2152" i="5" s="1"/>
  <c r="G2153" i="5"/>
  <c r="K2153" i="5" s="1"/>
  <c r="L2153" i="5" s="1"/>
  <c r="G2154" i="5"/>
  <c r="K2154" i="5" s="1"/>
  <c r="L2154" i="5" s="1"/>
  <c r="G2155" i="5"/>
  <c r="K2155" i="5" s="1"/>
  <c r="L2155" i="5" s="1"/>
  <c r="G2156" i="5"/>
  <c r="K2156" i="5" s="1"/>
  <c r="L2156" i="5" s="1"/>
  <c r="G2157" i="5"/>
  <c r="K2157" i="5" s="1"/>
  <c r="L2157" i="5" s="1"/>
  <c r="G2158" i="5"/>
  <c r="K2158" i="5" s="1"/>
  <c r="L2158" i="5" s="1"/>
  <c r="G2159" i="5"/>
  <c r="K2159" i="5" s="1"/>
  <c r="L2159" i="5" s="1"/>
  <c r="G2160" i="5"/>
  <c r="K2160" i="5" s="1"/>
  <c r="L2160" i="5" s="1"/>
  <c r="G2161" i="5"/>
  <c r="K2161" i="5" s="1"/>
  <c r="L2161" i="5" s="1"/>
  <c r="G2162" i="5"/>
  <c r="K2162" i="5" s="1"/>
  <c r="L2162" i="5" s="1"/>
  <c r="G2163" i="5"/>
  <c r="K2163" i="5" s="1"/>
  <c r="L2163" i="5" s="1"/>
  <c r="G2164" i="5"/>
  <c r="K2164" i="5" s="1"/>
  <c r="L2164" i="5" s="1"/>
  <c r="G2165" i="5"/>
  <c r="K2165" i="5" s="1"/>
  <c r="L2165" i="5" s="1"/>
  <c r="G2166" i="5"/>
  <c r="K2166" i="5" s="1"/>
  <c r="L2166" i="5" s="1"/>
  <c r="G2167" i="5"/>
  <c r="K2167" i="5" s="1"/>
  <c r="L2167" i="5" s="1"/>
  <c r="G2168" i="5"/>
  <c r="K2168" i="5" s="1"/>
  <c r="L2168" i="5" s="1"/>
  <c r="G2169" i="5"/>
  <c r="K2169" i="5" s="1"/>
  <c r="L2169" i="5" s="1"/>
  <c r="G2170" i="5"/>
  <c r="K2170" i="5" s="1"/>
  <c r="L2170" i="5" s="1"/>
  <c r="G2171" i="5"/>
  <c r="K2171" i="5" s="1"/>
  <c r="L2171" i="5" s="1"/>
  <c r="G2172" i="5"/>
  <c r="K2172" i="5" s="1"/>
  <c r="L2172" i="5" s="1"/>
  <c r="G2173" i="5"/>
  <c r="K2173" i="5" s="1"/>
  <c r="L2173" i="5" s="1"/>
  <c r="G2174" i="5"/>
  <c r="K2174" i="5" s="1"/>
  <c r="L2174" i="5" s="1"/>
  <c r="G2175" i="5"/>
  <c r="K2175" i="5" s="1"/>
  <c r="L2175" i="5" s="1"/>
  <c r="G2176" i="5"/>
  <c r="K2176" i="5" s="1"/>
  <c r="L2176" i="5" s="1"/>
  <c r="G2177" i="5"/>
  <c r="K2177" i="5" s="1"/>
  <c r="L2177" i="5" s="1"/>
  <c r="G2178" i="5"/>
  <c r="K2178" i="5" s="1"/>
  <c r="L2178" i="5" s="1"/>
  <c r="G2179" i="5"/>
  <c r="K2179" i="5" s="1"/>
  <c r="L2179" i="5" s="1"/>
  <c r="G2180" i="5"/>
  <c r="K2180" i="5" s="1"/>
  <c r="L2180" i="5" s="1"/>
  <c r="G2181" i="5"/>
  <c r="K2181" i="5" s="1"/>
  <c r="L2181" i="5" s="1"/>
  <c r="G2182" i="5"/>
  <c r="K2182" i="5" s="1"/>
  <c r="L2182" i="5" s="1"/>
  <c r="G2183" i="5"/>
  <c r="K2183" i="5" s="1"/>
  <c r="L2183" i="5" s="1"/>
  <c r="G2184" i="5"/>
  <c r="K2184" i="5" s="1"/>
  <c r="L2184" i="5" s="1"/>
  <c r="G2185" i="5"/>
  <c r="K2185" i="5" s="1"/>
  <c r="L2185" i="5" s="1"/>
  <c r="G2186" i="5"/>
  <c r="K2186" i="5" s="1"/>
  <c r="L2186" i="5" s="1"/>
  <c r="G2187" i="5"/>
  <c r="K2187" i="5" s="1"/>
  <c r="L2187" i="5" s="1"/>
  <c r="G2188" i="5"/>
  <c r="K2188" i="5" s="1"/>
  <c r="L2188" i="5" s="1"/>
  <c r="G2189" i="5"/>
  <c r="K2189" i="5" s="1"/>
  <c r="L2189" i="5" s="1"/>
  <c r="G2190" i="5"/>
  <c r="K2190" i="5" s="1"/>
  <c r="L2190" i="5" s="1"/>
  <c r="G2191" i="5"/>
  <c r="K2191" i="5" s="1"/>
  <c r="L2191" i="5" s="1"/>
  <c r="G2192" i="5"/>
  <c r="K2192" i="5" s="1"/>
  <c r="L2192" i="5" s="1"/>
  <c r="G2193" i="5"/>
  <c r="K2193" i="5" s="1"/>
  <c r="L2193" i="5" s="1"/>
  <c r="G2194" i="5"/>
  <c r="K2194" i="5" s="1"/>
  <c r="L2194" i="5" s="1"/>
  <c r="G2195" i="5"/>
  <c r="K2195" i="5" s="1"/>
  <c r="L2195" i="5" s="1"/>
  <c r="G2196" i="5"/>
  <c r="K2196" i="5" s="1"/>
  <c r="L2196" i="5" s="1"/>
  <c r="G2197" i="5"/>
  <c r="K2197" i="5" s="1"/>
  <c r="L2197" i="5" s="1"/>
  <c r="G2198" i="5"/>
  <c r="K2198" i="5" s="1"/>
  <c r="L2198" i="5" s="1"/>
  <c r="G2199" i="5"/>
  <c r="K2199" i="5" s="1"/>
  <c r="L2199" i="5" s="1"/>
  <c r="G2200" i="5"/>
  <c r="K2200" i="5" s="1"/>
  <c r="L2200" i="5" s="1"/>
  <c r="G2201" i="5"/>
  <c r="K2201" i="5" s="1"/>
  <c r="L2201" i="5" s="1"/>
  <c r="G2202" i="5"/>
  <c r="K2202" i="5" s="1"/>
  <c r="L2202" i="5" s="1"/>
  <c r="G2203" i="5"/>
  <c r="K2203" i="5" s="1"/>
  <c r="L2203" i="5" s="1"/>
  <c r="G2204" i="5"/>
  <c r="K2204" i="5" s="1"/>
  <c r="L2204" i="5" s="1"/>
  <c r="G2205" i="5"/>
  <c r="K2205" i="5" s="1"/>
  <c r="L2205" i="5" s="1"/>
  <c r="G2206" i="5"/>
  <c r="K2206" i="5" s="1"/>
  <c r="L2206" i="5" s="1"/>
  <c r="G2207" i="5"/>
  <c r="K2207" i="5" s="1"/>
  <c r="L2207" i="5" s="1"/>
  <c r="G2208" i="5"/>
  <c r="K2208" i="5" s="1"/>
  <c r="L2208" i="5" s="1"/>
  <c r="G2209" i="5"/>
  <c r="K2209" i="5" s="1"/>
  <c r="L2209" i="5" s="1"/>
  <c r="G2210" i="5"/>
  <c r="K2210" i="5" s="1"/>
  <c r="L2210" i="5" s="1"/>
  <c r="G2211" i="5"/>
  <c r="K2211" i="5" s="1"/>
  <c r="L2211" i="5" s="1"/>
  <c r="G2212" i="5"/>
  <c r="K2212" i="5" s="1"/>
  <c r="L2212" i="5" s="1"/>
  <c r="G2213" i="5"/>
  <c r="K2213" i="5" s="1"/>
  <c r="L2213" i="5" s="1"/>
  <c r="G2214" i="5"/>
  <c r="K2214" i="5" s="1"/>
  <c r="L2214" i="5" s="1"/>
  <c r="G2215" i="5"/>
  <c r="K2215" i="5" s="1"/>
  <c r="L2215" i="5" s="1"/>
  <c r="G2216" i="5"/>
  <c r="K2216" i="5" s="1"/>
  <c r="L2216" i="5" s="1"/>
  <c r="G2217" i="5"/>
  <c r="K2217" i="5" s="1"/>
  <c r="L2217" i="5" s="1"/>
  <c r="G2218" i="5"/>
  <c r="K2218" i="5" s="1"/>
  <c r="L2218" i="5" s="1"/>
  <c r="G2219" i="5"/>
  <c r="K2219" i="5" s="1"/>
  <c r="L2219" i="5" s="1"/>
  <c r="G2220" i="5"/>
  <c r="K2220" i="5" s="1"/>
  <c r="L2220" i="5" s="1"/>
  <c r="G2221" i="5"/>
  <c r="K2221" i="5" s="1"/>
  <c r="L2221" i="5" s="1"/>
  <c r="G2222" i="5"/>
  <c r="K2222" i="5" s="1"/>
  <c r="L2222" i="5" s="1"/>
  <c r="G2223" i="5"/>
  <c r="K2223" i="5" s="1"/>
  <c r="L2223" i="5" s="1"/>
  <c r="G2224" i="5"/>
  <c r="K2224" i="5" s="1"/>
  <c r="L2224" i="5" s="1"/>
  <c r="G2225" i="5"/>
  <c r="K2225" i="5" s="1"/>
  <c r="L2225" i="5" s="1"/>
  <c r="G2226" i="5"/>
  <c r="K2226" i="5" s="1"/>
  <c r="L2226" i="5" s="1"/>
  <c r="G2227" i="5"/>
  <c r="K2227" i="5" s="1"/>
  <c r="L2227" i="5" s="1"/>
  <c r="G2228" i="5"/>
  <c r="K2228" i="5" s="1"/>
  <c r="L2228" i="5" s="1"/>
  <c r="G2229" i="5"/>
  <c r="K2229" i="5" s="1"/>
  <c r="L2229" i="5" s="1"/>
  <c r="G2230" i="5"/>
  <c r="K2230" i="5" s="1"/>
  <c r="L2230" i="5" s="1"/>
  <c r="G2231" i="5"/>
  <c r="K2231" i="5" s="1"/>
  <c r="L2231" i="5" s="1"/>
  <c r="G2232" i="5"/>
  <c r="K2232" i="5" s="1"/>
  <c r="L2232" i="5" s="1"/>
  <c r="G2233" i="5"/>
  <c r="K2233" i="5" s="1"/>
  <c r="L2233" i="5" s="1"/>
  <c r="G2234" i="5"/>
  <c r="K2234" i="5" s="1"/>
  <c r="L2234" i="5" s="1"/>
  <c r="G2235" i="5"/>
  <c r="K2235" i="5" s="1"/>
  <c r="L2235" i="5" s="1"/>
  <c r="G2236" i="5"/>
  <c r="K2236" i="5" s="1"/>
  <c r="L2236" i="5" s="1"/>
  <c r="G2237" i="5"/>
  <c r="K2237" i="5" s="1"/>
  <c r="L2237" i="5" s="1"/>
  <c r="G2238" i="5"/>
  <c r="K2238" i="5" s="1"/>
  <c r="L2238" i="5" s="1"/>
  <c r="G2239" i="5"/>
  <c r="K2239" i="5" s="1"/>
  <c r="L2239" i="5" s="1"/>
  <c r="G2240" i="5"/>
  <c r="K2240" i="5" s="1"/>
  <c r="L2240" i="5" s="1"/>
  <c r="G2241" i="5"/>
  <c r="K2241" i="5" s="1"/>
  <c r="L2241" i="5" s="1"/>
  <c r="G2242" i="5"/>
  <c r="K2242" i="5" s="1"/>
  <c r="L2242" i="5" s="1"/>
  <c r="G2243" i="5"/>
  <c r="K2243" i="5" s="1"/>
  <c r="L2243" i="5" s="1"/>
  <c r="G2244" i="5"/>
  <c r="K2244" i="5" s="1"/>
  <c r="L2244" i="5" s="1"/>
  <c r="G2245" i="5"/>
  <c r="K2245" i="5" s="1"/>
  <c r="L2245" i="5" s="1"/>
  <c r="G2246" i="5"/>
  <c r="K2246" i="5" s="1"/>
  <c r="L2246" i="5" s="1"/>
  <c r="G2247" i="5"/>
  <c r="K2247" i="5" s="1"/>
  <c r="L2247" i="5" s="1"/>
  <c r="G2248" i="5"/>
  <c r="K2248" i="5" s="1"/>
  <c r="L2248" i="5" s="1"/>
  <c r="G2249" i="5"/>
  <c r="K2249" i="5" s="1"/>
  <c r="L2249" i="5" s="1"/>
  <c r="G2250" i="5"/>
  <c r="K2250" i="5" s="1"/>
  <c r="L2250" i="5" s="1"/>
  <c r="G2251" i="5"/>
  <c r="K2251" i="5" s="1"/>
  <c r="L2251" i="5" s="1"/>
  <c r="G2252" i="5"/>
  <c r="K2252" i="5" s="1"/>
  <c r="L2252" i="5" s="1"/>
  <c r="G2253" i="5"/>
  <c r="K2253" i="5" s="1"/>
  <c r="L2253" i="5" s="1"/>
  <c r="G2254" i="5"/>
  <c r="K2254" i="5" s="1"/>
  <c r="L2254" i="5" s="1"/>
  <c r="G2255" i="5"/>
  <c r="K2255" i="5" s="1"/>
  <c r="L2255" i="5" s="1"/>
  <c r="G2256" i="5"/>
  <c r="K2256" i="5" s="1"/>
  <c r="L2256" i="5" s="1"/>
  <c r="G2257" i="5"/>
  <c r="K2257" i="5" s="1"/>
  <c r="L2257" i="5" s="1"/>
  <c r="G2258" i="5"/>
  <c r="K2258" i="5" s="1"/>
  <c r="L2258" i="5" s="1"/>
  <c r="G2259" i="5"/>
  <c r="K2259" i="5" s="1"/>
  <c r="L2259" i="5" s="1"/>
  <c r="G2260" i="5"/>
  <c r="K2260" i="5" s="1"/>
  <c r="L2260" i="5" s="1"/>
  <c r="G2261" i="5"/>
  <c r="K2261" i="5" s="1"/>
  <c r="L2261" i="5" s="1"/>
  <c r="G2262" i="5"/>
  <c r="K2262" i="5" s="1"/>
  <c r="L2262" i="5" s="1"/>
  <c r="G2263" i="5"/>
  <c r="K2263" i="5" s="1"/>
  <c r="L2263" i="5" s="1"/>
  <c r="G2264" i="5"/>
  <c r="K2264" i="5" s="1"/>
  <c r="L2264" i="5" s="1"/>
  <c r="G2265" i="5"/>
  <c r="K2265" i="5" s="1"/>
  <c r="L2265" i="5" s="1"/>
  <c r="G2266" i="5"/>
  <c r="K2266" i="5" s="1"/>
  <c r="L2266" i="5" s="1"/>
  <c r="G2267" i="5"/>
  <c r="K2267" i="5" s="1"/>
  <c r="L2267" i="5" s="1"/>
  <c r="G2268" i="5"/>
  <c r="K2268" i="5" s="1"/>
  <c r="L2268" i="5" s="1"/>
  <c r="G2269" i="5"/>
  <c r="K2269" i="5" s="1"/>
  <c r="L2269" i="5" s="1"/>
  <c r="G2270" i="5"/>
  <c r="K2270" i="5" s="1"/>
  <c r="L2270" i="5" s="1"/>
  <c r="G2271" i="5"/>
  <c r="K2271" i="5" s="1"/>
  <c r="L2271" i="5" s="1"/>
  <c r="G2272" i="5"/>
  <c r="K2272" i="5" s="1"/>
  <c r="L2272" i="5" s="1"/>
  <c r="G2273" i="5"/>
  <c r="K2273" i="5" s="1"/>
  <c r="L2273" i="5" s="1"/>
  <c r="G2274" i="5"/>
  <c r="K2274" i="5" s="1"/>
  <c r="L2274" i="5" s="1"/>
  <c r="G2275" i="5"/>
  <c r="K2275" i="5" s="1"/>
  <c r="L2275" i="5" s="1"/>
  <c r="G2276" i="5"/>
  <c r="K2276" i="5" s="1"/>
  <c r="L2276" i="5" s="1"/>
  <c r="G2277" i="5"/>
  <c r="K2277" i="5" s="1"/>
  <c r="L2277" i="5" s="1"/>
  <c r="G2278" i="5"/>
  <c r="K2278" i="5" s="1"/>
  <c r="L2278" i="5" s="1"/>
  <c r="G2279" i="5"/>
  <c r="K2279" i="5" s="1"/>
  <c r="L2279" i="5" s="1"/>
  <c r="G2280" i="5"/>
  <c r="K2280" i="5" s="1"/>
  <c r="L2280" i="5" s="1"/>
  <c r="G2281" i="5"/>
  <c r="K2281" i="5" s="1"/>
  <c r="L2281" i="5" s="1"/>
  <c r="G2282" i="5"/>
  <c r="K2282" i="5" s="1"/>
  <c r="L2282" i="5" s="1"/>
  <c r="G2283" i="5"/>
  <c r="K2283" i="5" s="1"/>
  <c r="L2283" i="5" s="1"/>
  <c r="G2284" i="5"/>
  <c r="K2284" i="5" s="1"/>
  <c r="L2284" i="5" s="1"/>
  <c r="G2285" i="5"/>
  <c r="K2285" i="5" s="1"/>
  <c r="L2285" i="5" s="1"/>
  <c r="G2286" i="5"/>
  <c r="K2286" i="5" s="1"/>
  <c r="L2286" i="5" s="1"/>
  <c r="G2287" i="5"/>
  <c r="K2287" i="5" s="1"/>
  <c r="L2287" i="5" s="1"/>
  <c r="G2288" i="5"/>
  <c r="K2288" i="5" s="1"/>
  <c r="L2288" i="5" s="1"/>
  <c r="G2289" i="5"/>
  <c r="K2289" i="5" s="1"/>
  <c r="L2289" i="5" s="1"/>
  <c r="G2290" i="5"/>
  <c r="K2290" i="5" s="1"/>
  <c r="L2290" i="5" s="1"/>
  <c r="G2291" i="5"/>
  <c r="K2291" i="5" s="1"/>
  <c r="L2291" i="5" s="1"/>
  <c r="G2292" i="5"/>
  <c r="K2292" i="5" s="1"/>
  <c r="L2292" i="5" s="1"/>
  <c r="G2293" i="5"/>
  <c r="K2293" i="5" s="1"/>
  <c r="L2293" i="5" s="1"/>
  <c r="G2294" i="5"/>
  <c r="K2294" i="5" s="1"/>
  <c r="L2294" i="5" s="1"/>
  <c r="G2295" i="5"/>
  <c r="K2295" i="5" s="1"/>
  <c r="L2295" i="5" s="1"/>
  <c r="G2296" i="5"/>
  <c r="K2296" i="5" s="1"/>
  <c r="L2296" i="5" s="1"/>
  <c r="G2297" i="5"/>
  <c r="K2297" i="5" s="1"/>
  <c r="L2297" i="5" s="1"/>
  <c r="G2298" i="5"/>
  <c r="K2298" i="5" s="1"/>
  <c r="L2298" i="5" s="1"/>
  <c r="G2299" i="5"/>
  <c r="K2299" i="5" s="1"/>
  <c r="L2299" i="5" s="1"/>
  <c r="G2300" i="5"/>
  <c r="K2300" i="5" s="1"/>
  <c r="L2300" i="5" s="1"/>
  <c r="G2301" i="5"/>
  <c r="K2301" i="5" s="1"/>
  <c r="L2301" i="5" s="1"/>
  <c r="G2302" i="5"/>
  <c r="K2302" i="5" s="1"/>
  <c r="L2302" i="5" s="1"/>
  <c r="G2303" i="5"/>
  <c r="K2303" i="5" s="1"/>
  <c r="L2303" i="5" s="1"/>
  <c r="G2304" i="5"/>
  <c r="K2304" i="5" s="1"/>
  <c r="L2304" i="5" s="1"/>
  <c r="G2305" i="5"/>
  <c r="K2305" i="5" s="1"/>
  <c r="L2305" i="5" s="1"/>
  <c r="G2306" i="5"/>
  <c r="K2306" i="5" s="1"/>
  <c r="L2306" i="5" s="1"/>
  <c r="G2307" i="5"/>
  <c r="K2307" i="5" s="1"/>
  <c r="L2307" i="5" s="1"/>
  <c r="G2308" i="5"/>
  <c r="K2308" i="5" s="1"/>
  <c r="L2308" i="5" s="1"/>
  <c r="G2309" i="5"/>
  <c r="K2309" i="5" s="1"/>
  <c r="L2309" i="5" s="1"/>
  <c r="G2310" i="5"/>
  <c r="K2310" i="5" s="1"/>
  <c r="L2310" i="5" s="1"/>
  <c r="G2311" i="5"/>
  <c r="K2311" i="5" s="1"/>
  <c r="L2311" i="5" s="1"/>
  <c r="G2312" i="5"/>
  <c r="K2312" i="5" s="1"/>
  <c r="L2312" i="5" s="1"/>
  <c r="G2313" i="5"/>
  <c r="K2313" i="5" s="1"/>
  <c r="L2313" i="5" s="1"/>
  <c r="G2314" i="5"/>
  <c r="K2314" i="5" s="1"/>
  <c r="L2314" i="5" s="1"/>
  <c r="G2315" i="5"/>
  <c r="K2315" i="5" s="1"/>
  <c r="L2315" i="5" s="1"/>
  <c r="G2316" i="5"/>
  <c r="K2316" i="5" s="1"/>
  <c r="L2316" i="5" s="1"/>
  <c r="G2317" i="5"/>
  <c r="K2317" i="5" s="1"/>
  <c r="L2317" i="5" s="1"/>
  <c r="G2318" i="5"/>
  <c r="K2318" i="5" s="1"/>
  <c r="L2318" i="5" s="1"/>
  <c r="G2319" i="5"/>
  <c r="K2319" i="5" s="1"/>
  <c r="L2319" i="5" s="1"/>
  <c r="G2320" i="5"/>
  <c r="K2320" i="5" s="1"/>
  <c r="L2320" i="5" s="1"/>
  <c r="G2321" i="5"/>
  <c r="K2321" i="5" s="1"/>
  <c r="L2321" i="5" s="1"/>
  <c r="G2322" i="5"/>
  <c r="K2322" i="5" s="1"/>
  <c r="L2322" i="5" s="1"/>
  <c r="G2323" i="5"/>
  <c r="K2323" i="5" s="1"/>
  <c r="L2323" i="5" s="1"/>
  <c r="G2324" i="5"/>
  <c r="K2324" i="5" s="1"/>
  <c r="L2324" i="5" s="1"/>
  <c r="G2325" i="5"/>
  <c r="K2325" i="5" s="1"/>
  <c r="L2325" i="5" s="1"/>
  <c r="G2326" i="5"/>
  <c r="K2326" i="5" s="1"/>
  <c r="L2326" i="5" s="1"/>
  <c r="G2327" i="5"/>
  <c r="K2327" i="5" s="1"/>
  <c r="L2327" i="5" s="1"/>
  <c r="G2328" i="5"/>
  <c r="K2328" i="5" s="1"/>
  <c r="L2328" i="5" s="1"/>
  <c r="G2329" i="5"/>
  <c r="K2329" i="5" s="1"/>
  <c r="L2329" i="5" s="1"/>
  <c r="G2330" i="5"/>
  <c r="K2330" i="5" s="1"/>
  <c r="L2330" i="5" s="1"/>
  <c r="G2331" i="5"/>
  <c r="K2331" i="5" s="1"/>
  <c r="L2331" i="5" s="1"/>
  <c r="G2332" i="5"/>
  <c r="K2332" i="5" s="1"/>
  <c r="L2332" i="5" s="1"/>
  <c r="G2333" i="5"/>
  <c r="K2333" i="5" s="1"/>
  <c r="L2333" i="5" s="1"/>
  <c r="G2334" i="5"/>
  <c r="K2334" i="5" s="1"/>
  <c r="L2334" i="5" s="1"/>
  <c r="G2335" i="5"/>
  <c r="K2335" i="5" s="1"/>
  <c r="L2335" i="5" s="1"/>
  <c r="G2336" i="5"/>
  <c r="K2336" i="5" s="1"/>
  <c r="L2336" i="5" s="1"/>
  <c r="G2337" i="5"/>
  <c r="K2337" i="5" s="1"/>
  <c r="L2337" i="5" s="1"/>
  <c r="G2338" i="5"/>
  <c r="K2338" i="5" s="1"/>
  <c r="L2338" i="5" s="1"/>
  <c r="G2339" i="5"/>
  <c r="K2339" i="5" s="1"/>
  <c r="L2339" i="5" s="1"/>
  <c r="G2340" i="5"/>
  <c r="K2340" i="5" s="1"/>
  <c r="L2340" i="5" s="1"/>
  <c r="G2341" i="5"/>
  <c r="K2341" i="5" s="1"/>
  <c r="L2341" i="5" s="1"/>
  <c r="G2342" i="5"/>
  <c r="K2342" i="5" s="1"/>
  <c r="L2342" i="5" s="1"/>
  <c r="G2343" i="5"/>
  <c r="K2343" i="5" s="1"/>
  <c r="L2343" i="5" s="1"/>
  <c r="G2344" i="5"/>
  <c r="K2344" i="5" s="1"/>
  <c r="L2344" i="5" s="1"/>
  <c r="G2345" i="5"/>
  <c r="K2345" i="5" s="1"/>
  <c r="L2345" i="5" s="1"/>
  <c r="G2346" i="5"/>
  <c r="K2346" i="5" s="1"/>
  <c r="L2346" i="5" s="1"/>
  <c r="G2347" i="5"/>
  <c r="K2347" i="5" s="1"/>
  <c r="L2347" i="5" s="1"/>
  <c r="G2348" i="5"/>
  <c r="K2348" i="5" s="1"/>
  <c r="L2348" i="5" s="1"/>
  <c r="G2349" i="5"/>
  <c r="K2349" i="5" s="1"/>
  <c r="L2349" i="5" s="1"/>
  <c r="G2350" i="5"/>
  <c r="K2350" i="5" s="1"/>
  <c r="L2350" i="5" s="1"/>
  <c r="G2351" i="5"/>
  <c r="K2351" i="5" s="1"/>
  <c r="L2351" i="5" s="1"/>
  <c r="G2352" i="5"/>
  <c r="K2352" i="5" s="1"/>
  <c r="L2352" i="5" s="1"/>
  <c r="G2353" i="5"/>
  <c r="K2353" i="5" s="1"/>
  <c r="L2353" i="5" s="1"/>
  <c r="G2354" i="5"/>
  <c r="K2354" i="5" s="1"/>
  <c r="L2354" i="5" s="1"/>
  <c r="G2355" i="5"/>
  <c r="K2355" i="5" s="1"/>
  <c r="L2355" i="5" s="1"/>
  <c r="G2356" i="5"/>
  <c r="K2356" i="5" s="1"/>
  <c r="L2356" i="5" s="1"/>
  <c r="G2357" i="5"/>
  <c r="K2357" i="5" s="1"/>
  <c r="L2357" i="5" s="1"/>
  <c r="G2358" i="5"/>
  <c r="K2358" i="5" s="1"/>
  <c r="L2358" i="5" s="1"/>
  <c r="G2359" i="5"/>
  <c r="K2359" i="5" s="1"/>
  <c r="L2359" i="5" s="1"/>
  <c r="G2360" i="5"/>
  <c r="K2360" i="5" s="1"/>
  <c r="L2360" i="5" s="1"/>
  <c r="G2361" i="5"/>
  <c r="K2361" i="5" s="1"/>
  <c r="L2361" i="5" s="1"/>
  <c r="G2362" i="5"/>
  <c r="K2362" i="5" s="1"/>
  <c r="L2362" i="5" s="1"/>
  <c r="G2363" i="5"/>
  <c r="K2363" i="5" s="1"/>
  <c r="L2363" i="5" s="1"/>
  <c r="G2364" i="5"/>
  <c r="K2364" i="5" s="1"/>
  <c r="L2364" i="5" s="1"/>
  <c r="G2365" i="5"/>
  <c r="K2365" i="5" s="1"/>
  <c r="L2365" i="5" s="1"/>
  <c r="G2366" i="5"/>
  <c r="K2366" i="5" s="1"/>
  <c r="L2366" i="5" s="1"/>
  <c r="G2367" i="5"/>
  <c r="K2367" i="5" s="1"/>
  <c r="L2367" i="5" s="1"/>
  <c r="G2368" i="5"/>
  <c r="K2368" i="5" s="1"/>
  <c r="L2368" i="5" s="1"/>
  <c r="G2369" i="5"/>
  <c r="K2369" i="5" s="1"/>
  <c r="L2369" i="5" s="1"/>
  <c r="G2370" i="5"/>
  <c r="K2370" i="5" s="1"/>
  <c r="L2370" i="5" s="1"/>
  <c r="G2371" i="5"/>
  <c r="K2371" i="5" s="1"/>
  <c r="L2371" i="5" s="1"/>
  <c r="G2372" i="5"/>
  <c r="K2372" i="5" s="1"/>
  <c r="L2372" i="5" s="1"/>
  <c r="G2373" i="5"/>
  <c r="K2373" i="5" s="1"/>
  <c r="L2373" i="5" s="1"/>
  <c r="G2374" i="5"/>
  <c r="K2374" i="5" s="1"/>
  <c r="L2374" i="5" s="1"/>
  <c r="G2375" i="5"/>
  <c r="K2375" i="5" s="1"/>
  <c r="L2375" i="5" s="1"/>
  <c r="G2376" i="5"/>
  <c r="K2376" i="5" s="1"/>
  <c r="L2376" i="5" s="1"/>
  <c r="G2377" i="5"/>
  <c r="K2377" i="5" s="1"/>
  <c r="L2377" i="5" s="1"/>
  <c r="G2378" i="5"/>
  <c r="K2378" i="5" s="1"/>
  <c r="L2378" i="5" s="1"/>
  <c r="G2379" i="5"/>
  <c r="K2379" i="5" s="1"/>
  <c r="L2379" i="5" s="1"/>
  <c r="G2380" i="5"/>
  <c r="K2380" i="5" s="1"/>
  <c r="L2380" i="5" s="1"/>
  <c r="G2381" i="5"/>
  <c r="K2381" i="5" s="1"/>
  <c r="L2381" i="5" s="1"/>
  <c r="G2382" i="5"/>
  <c r="K2382" i="5" s="1"/>
  <c r="L2382" i="5" s="1"/>
  <c r="G2383" i="5"/>
  <c r="K2383" i="5" s="1"/>
  <c r="L2383" i="5" s="1"/>
  <c r="G2384" i="5"/>
  <c r="K2384" i="5" s="1"/>
  <c r="L2384" i="5" s="1"/>
  <c r="G2385" i="5"/>
  <c r="K2385" i="5" s="1"/>
  <c r="L2385" i="5" s="1"/>
  <c r="G2386" i="5"/>
  <c r="K2386" i="5" s="1"/>
  <c r="L2386" i="5" s="1"/>
  <c r="G2387" i="5"/>
  <c r="K2387" i="5" s="1"/>
  <c r="L2387" i="5" s="1"/>
  <c r="G2388" i="5"/>
  <c r="K2388" i="5" s="1"/>
  <c r="L2388" i="5" s="1"/>
  <c r="G2389" i="5"/>
  <c r="K2389" i="5" s="1"/>
  <c r="L2389" i="5" s="1"/>
  <c r="G2390" i="5"/>
  <c r="K2390" i="5" s="1"/>
  <c r="L2390" i="5" s="1"/>
  <c r="G2391" i="5"/>
  <c r="K2391" i="5" s="1"/>
  <c r="L2391" i="5" s="1"/>
  <c r="G2392" i="5"/>
  <c r="K2392" i="5" s="1"/>
  <c r="L2392" i="5" s="1"/>
  <c r="G2393" i="5"/>
  <c r="K2393" i="5" s="1"/>
  <c r="L2393" i="5" s="1"/>
  <c r="G2394" i="5"/>
  <c r="K2394" i="5" s="1"/>
  <c r="L2394" i="5" s="1"/>
  <c r="G2395" i="5"/>
  <c r="K2395" i="5" s="1"/>
  <c r="L2395" i="5" s="1"/>
  <c r="G2396" i="5"/>
  <c r="K2396" i="5" s="1"/>
  <c r="L2396" i="5" s="1"/>
  <c r="G2397" i="5"/>
  <c r="K2397" i="5" s="1"/>
  <c r="L2397" i="5" s="1"/>
  <c r="G2398" i="5"/>
  <c r="K2398" i="5" s="1"/>
  <c r="L2398" i="5" s="1"/>
  <c r="G2399" i="5"/>
  <c r="K2399" i="5" s="1"/>
  <c r="L2399" i="5" s="1"/>
  <c r="G2400" i="5"/>
  <c r="K2400" i="5" s="1"/>
  <c r="L2400" i="5" s="1"/>
  <c r="G2401" i="5"/>
  <c r="K2401" i="5" s="1"/>
  <c r="L2401" i="5" s="1"/>
  <c r="G2402" i="5"/>
  <c r="K2402" i="5" s="1"/>
  <c r="L2402" i="5" s="1"/>
  <c r="G2403" i="5"/>
  <c r="K2403" i="5" s="1"/>
  <c r="L2403" i="5" s="1"/>
  <c r="G2404" i="5"/>
  <c r="K2404" i="5" s="1"/>
  <c r="L2404" i="5" s="1"/>
  <c r="G2405" i="5"/>
  <c r="K2405" i="5" s="1"/>
  <c r="L2405" i="5" s="1"/>
  <c r="G2406" i="5"/>
  <c r="K2406" i="5" s="1"/>
  <c r="L2406" i="5" s="1"/>
  <c r="G2407" i="5"/>
  <c r="K2407" i="5" s="1"/>
  <c r="L2407" i="5" s="1"/>
  <c r="G2408" i="5"/>
  <c r="K2408" i="5" s="1"/>
  <c r="L2408" i="5" s="1"/>
  <c r="G2409" i="5"/>
  <c r="K2409" i="5" s="1"/>
  <c r="L2409" i="5" s="1"/>
  <c r="G2410" i="5"/>
  <c r="K2410" i="5" s="1"/>
  <c r="L2410" i="5" s="1"/>
  <c r="G2411" i="5"/>
  <c r="K2411" i="5" s="1"/>
  <c r="L2411" i="5" s="1"/>
  <c r="G2412" i="5"/>
  <c r="K2412" i="5" s="1"/>
  <c r="L2412" i="5" s="1"/>
  <c r="G2413" i="5"/>
  <c r="K2413" i="5" s="1"/>
  <c r="L2413" i="5" s="1"/>
  <c r="G2414" i="5"/>
  <c r="K2414" i="5" s="1"/>
  <c r="L2414" i="5" s="1"/>
  <c r="G2415" i="5"/>
  <c r="K2415" i="5" s="1"/>
  <c r="L2415" i="5" s="1"/>
  <c r="G2416" i="5"/>
  <c r="K2416" i="5" s="1"/>
  <c r="L2416" i="5" s="1"/>
  <c r="G2417" i="5"/>
  <c r="K2417" i="5" s="1"/>
  <c r="L2417" i="5" s="1"/>
  <c r="G2418" i="5"/>
  <c r="K2418" i="5" s="1"/>
  <c r="L2418" i="5" s="1"/>
  <c r="G2419" i="5"/>
  <c r="K2419" i="5" s="1"/>
  <c r="L2419" i="5" s="1"/>
  <c r="G2420" i="5"/>
  <c r="K2420" i="5" s="1"/>
  <c r="L2420" i="5" s="1"/>
  <c r="G2421" i="5"/>
  <c r="K2421" i="5" s="1"/>
  <c r="L2421" i="5" s="1"/>
  <c r="G2422" i="5"/>
  <c r="K2422" i="5" s="1"/>
  <c r="L2422" i="5" s="1"/>
  <c r="G2423" i="5"/>
  <c r="K2423" i="5" s="1"/>
  <c r="L2423" i="5" s="1"/>
  <c r="G2424" i="5"/>
  <c r="K2424" i="5" s="1"/>
  <c r="L2424" i="5" s="1"/>
  <c r="G2425" i="5"/>
  <c r="K2425" i="5" s="1"/>
  <c r="L2425" i="5" s="1"/>
  <c r="G2426" i="5"/>
  <c r="K2426" i="5" s="1"/>
  <c r="L2426" i="5" s="1"/>
  <c r="G2427" i="5"/>
  <c r="K2427" i="5" s="1"/>
  <c r="L2427" i="5" s="1"/>
  <c r="G2428" i="5"/>
  <c r="K2428" i="5" s="1"/>
  <c r="L2428" i="5" s="1"/>
  <c r="G2429" i="5"/>
  <c r="K2429" i="5" s="1"/>
  <c r="L2429" i="5" s="1"/>
  <c r="G2430" i="5"/>
  <c r="K2430" i="5" s="1"/>
  <c r="L2430" i="5" s="1"/>
  <c r="G2431" i="5"/>
  <c r="K2431" i="5" s="1"/>
  <c r="L2431" i="5" s="1"/>
  <c r="G2432" i="5"/>
  <c r="K2432" i="5" s="1"/>
  <c r="L2432" i="5" s="1"/>
  <c r="G2433" i="5"/>
  <c r="K2433" i="5" s="1"/>
  <c r="L2433" i="5" s="1"/>
  <c r="G2434" i="5"/>
  <c r="K2434" i="5" s="1"/>
  <c r="L2434" i="5" s="1"/>
  <c r="G2435" i="5"/>
  <c r="K2435" i="5" s="1"/>
  <c r="L2435" i="5" s="1"/>
  <c r="G2436" i="5"/>
  <c r="K2436" i="5" s="1"/>
  <c r="L2436" i="5" s="1"/>
  <c r="G2437" i="5"/>
  <c r="K2437" i="5" s="1"/>
  <c r="L2437" i="5" s="1"/>
  <c r="G2438" i="5"/>
  <c r="K2438" i="5" s="1"/>
  <c r="L2438" i="5" s="1"/>
  <c r="G2439" i="5"/>
  <c r="K2439" i="5" s="1"/>
  <c r="L2439" i="5" s="1"/>
  <c r="G2440" i="5"/>
  <c r="K2440" i="5" s="1"/>
  <c r="L2440" i="5" s="1"/>
  <c r="G2441" i="5"/>
  <c r="K2441" i="5" s="1"/>
  <c r="L2441" i="5" s="1"/>
  <c r="G2442" i="5"/>
  <c r="K2442" i="5" s="1"/>
  <c r="L2442" i="5" s="1"/>
  <c r="G2443" i="5"/>
  <c r="K2443" i="5" s="1"/>
  <c r="L2443" i="5" s="1"/>
  <c r="G2444" i="5"/>
  <c r="K2444" i="5" s="1"/>
  <c r="L2444" i="5" s="1"/>
  <c r="G2445" i="5"/>
  <c r="K2445" i="5" s="1"/>
  <c r="L2445" i="5" s="1"/>
  <c r="G2446" i="5"/>
  <c r="K2446" i="5" s="1"/>
  <c r="L2446" i="5" s="1"/>
  <c r="G2447" i="5"/>
  <c r="K2447" i="5" s="1"/>
  <c r="L2447" i="5" s="1"/>
  <c r="G2448" i="5"/>
  <c r="K2448" i="5" s="1"/>
  <c r="L2448" i="5" s="1"/>
  <c r="G2449" i="5"/>
  <c r="K2449" i="5" s="1"/>
  <c r="L2449" i="5" s="1"/>
  <c r="G2450" i="5"/>
  <c r="K2450" i="5" s="1"/>
  <c r="L2450" i="5" s="1"/>
  <c r="G2451" i="5"/>
  <c r="K2451" i="5" s="1"/>
  <c r="L2451" i="5" s="1"/>
  <c r="G2452" i="5"/>
  <c r="K2452" i="5" s="1"/>
  <c r="L2452" i="5" s="1"/>
  <c r="G2453" i="5"/>
  <c r="K2453" i="5" s="1"/>
  <c r="L2453" i="5" s="1"/>
  <c r="G2454" i="5"/>
  <c r="K2454" i="5" s="1"/>
  <c r="L2454" i="5" s="1"/>
  <c r="G2455" i="5"/>
  <c r="K2455" i="5" s="1"/>
  <c r="L2455" i="5" s="1"/>
  <c r="G2456" i="5"/>
  <c r="K2456" i="5" s="1"/>
  <c r="L2456" i="5" s="1"/>
  <c r="G2457" i="5"/>
  <c r="K2457" i="5" s="1"/>
  <c r="L2457" i="5" s="1"/>
  <c r="G2458" i="5"/>
  <c r="K2458" i="5" s="1"/>
  <c r="L2458" i="5" s="1"/>
  <c r="G2459" i="5"/>
  <c r="K2459" i="5" s="1"/>
  <c r="L2459" i="5" s="1"/>
  <c r="G2460" i="5"/>
  <c r="K2460" i="5" s="1"/>
  <c r="L2460" i="5" s="1"/>
  <c r="G2461" i="5"/>
  <c r="K2461" i="5" s="1"/>
  <c r="L2461" i="5" s="1"/>
  <c r="G2462" i="5"/>
  <c r="K2462" i="5" s="1"/>
  <c r="L2462" i="5" s="1"/>
  <c r="G2463" i="5"/>
  <c r="K2463" i="5" s="1"/>
  <c r="L2463" i="5" s="1"/>
  <c r="G2464" i="5"/>
  <c r="K2464" i="5" s="1"/>
  <c r="L2464" i="5" s="1"/>
  <c r="G2465" i="5"/>
  <c r="K2465" i="5" s="1"/>
  <c r="L2465" i="5" s="1"/>
  <c r="G2466" i="5"/>
  <c r="K2466" i="5" s="1"/>
  <c r="L2466" i="5" s="1"/>
  <c r="G2467" i="5"/>
  <c r="K2467" i="5" s="1"/>
  <c r="L2467" i="5" s="1"/>
  <c r="G2468" i="5"/>
  <c r="K2468" i="5" s="1"/>
  <c r="L2468" i="5" s="1"/>
  <c r="G2469" i="5"/>
  <c r="K2469" i="5" s="1"/>
  <c r="L2469" i="5" s="1"/>
  <c r="G2470" i="5"/>
  <c r="K2470" i="5" s="1"/>
  <c r="L2470" i="5" s="1"/>
  <c r="G2471" i="5"/>
  <c r="K2471" i="5" s="1"/>
  <c r="L2471" i="5" s="1"/>
  <c r="G2472" i="5"/>
  <c r="K2472" i="5" s="1"/>
  <c r="L2472" i="5" s="1"/>
  <c r="G2473" i="5"/>
  <c r="K2473" i="5" s="1"/>
  <c r="L2473" i="5" s="1"/>
  <c r="G2474" i="5"/>
  <c r="K2474" i="5" s="1"/>
  <c r="L2474" i="5" s="1"/>
  <c r="G2475" i="5"/>
  <c r="K2475" i="5" s="1"/>
  <c r="L2475" i="5" s="1"/>
  <c r="G2476" i="5"/>
  <c r="K2476" i="5" s="1"/>
  <c r="L2476" i="5" s="1"/>
  <c r="G2477" i="5"/>
  <c r="K2477" i="5" s="1"/>
  <c r="L2477" i="5" s="1"/>
  <c r="G2478" i="5"/>
  <c r="K2478" i="5" s="1"/>
  <c r="L2478" i="5" s="1"/>
  <c r="G2479" i="5"/>
  <c r="K2479" i="5" s="1"/>
  <c r="L2479" i="5" s="1"/>
  <c r="G2480" i="5"/>
  <c r="K2480" i="5" s="1"/>
  <c r="L2480" i="5" s="1"/>
  <c r="G2481" i="5"/>
  <c r="K2481" i="5" s="1"/>
  <c r="L2481" i="5" s="1"/>
  <c r="G2482" i="5"/>
  <c r="K2482" i="5" s="1"/>
  <c r="L2482" i="5" s="1"/>
  <c r="G2483" i="5"/>
  <c r="K2483" i="5" s="1"/>
  <c r="L2483" i="5" s="1"/>
  <c r="G2484" i="5"/>
  <c r="K2484" i="5" s="1"/>
  <c r="L2484" i="5" s="1"/>
  <c r="G2485" i="5"/>
  <c r="K2485" i="5" s="1"/>
  <c r="L2485" i="5" s="1"/>
  <c r="G2486" i="5"/>
  <c r="K2486" i="5" s="1"/>
  <c r="L2486" i="5" s="1"/>
  <c r="G2487" i="5"/>
  <c r="K2487" i="5" s="1"/>
  <c r="L2487" i="5" s="1"/>
  <c r="G2488" i="5"/>
  <c r="K2488" i="5" s="1"/>
  <c r="L2488" i="5" s="1"/>
  <c r="G2489" i="5"/>
  <c r="K2489" i="5" s="1"/>
  <c r="L2489" i="5" s="1"/>
  <c r="G2490" i="5"/>
  <c r="K2490" i="5" s="1"/>
  <c r="L2490" i="5" s="1"/>
  <c r="G2491" i="5"/>
  <c r="K2491" i="5" s="1"/>
  <c r="L2491" i="5" s="1"/>
  <c r="G2492" i="5"/>
  <c r="K2492" i="5" s="1"/>
  <c r="L2492" i="5" s="1"/>
  <c r="G2493" i="5"/>
  <c r="K2493" i="5" s="1"/>
  <c r="L2493" i="5" s="1"/>
  <c r="G2494" i="5"/>
  <c r="K2494" i="5" s="1"/>
  <c r="L2494" i="5" s="1"/>
  <c r="G2495" i="5"/>
  <c r="K2495" i="5" s="1"/>
  <c r="L2495" i="5" s="1"/>
  <c r="G2496" i="5"/>
  <c r="K2496" i="5" s="1"/>
  <c r="L2496" i="5" s="1"/>
  <c r="G2497" i="5"/>
  <c r="K2497" i="5" s="1"/>
  <c r="L2497" i="5" s="1"/>
  <c r="G2498" i="5"/>
  <c r="K2498" i="5" s="1"/>
  <c r="L2498" i="5" s="1"/>
  <c r="G2499" i="5"/>
  <c r="K2499" i="5" s="1"/>
  <c r="L2499" i="5" s="1"/>
  <c r="G2500" i="5"/>
  <c r="K2500" i="5" s="1"/>
  <c r="L2500" i="5" s="1"/>
  <c r="G2501" i="5"/>
  <c r="K2501" i="5" s="1"/>
  <c r="L2501" i="5" s="1"/>
  <c r="G2502" i="5"/>
  <c r="K2502" i="5" s="1"/>
  <c r="L2502" i="5" s="1"/>
  <c r="G2503" i="5"/>
  <c r="K2503" i="5" s="1"/>
  <c r="L2503" i="5" s="1"/>
  <c r="G2504" i="5"/>
  <c r="K2504" i="5" s="1"/>
  <c r="L2504" i="5" s="1"/>
  <c r="G2505" i="5"/>
  <c r="K2505" i="5" s="1"/>
  <c r="L2505" i="5" s="1"/>
  <c r="G2506" i="5"/>
  <c r="K2506" i="5" s="1"/>
  <c r="L2506" i="5" s="1"/>
  <c r="G2507" i="5"/>
  <c r="K2507" i="5" s="1"/>
  <c r="L2507" i="5" s="1"/>
  <c r="G2508" i="5"/>
  <c r="K2508" i="5" s="1"/>
  <c r="L2508" i="5" s="1"/>
  <c r="G2509" i="5"/>
  <c r="K2509" i="5" s="1"/>
  <c r="L2509" i="5" s="1"/>
  <c r="G2510" i="5"/>
  <c r="K2510" i="5" s="1"/>
  <c r="L2510" i="5" s="1"/>
  <c r="G2511" i="5"/>
  <c r="K2511" i="5" s="1"/>
  <c r="L2511" i="5" s="1"/>
  <c r="G2512" i="5"/>
  <c r="K2512" i="5" s="1"/>
  <c r="L2512" i="5" s="1"/>
  <c r="G2513" i="5"/>
  <c r="K2513" i="5" s="1"/>
  <c r="L2513" i="5" s="1"/>
  <c r="G2514" i="5"/>
  <c r="K2514" i="5" s="1"/>
  <c r="L2514" i="5" s="1"/>
  <c r="G2515" i="5"/>
  <c r="K2515" i="5" s="1"/>
  <c r="L2515" i="5" s="1"/>
  <c r="G2516" i="5"/>
  <c r="K2516" i="5" s="1"/>
  <c r="L2516" i="5" s="1"/>
  <c r="G2517" i="5"/>
  <c r="K2517" i="5" s="1"/>
  <c r="L2517" i="5" s="1"/>
  <c r="G2518" i="5"/>
  <c r="K2518" i="5" s="1"/>
  <c r="L2518" i="5" s="1"/>
  <c r="G2519" i="5"/>
  <c r="K2519" i="5" s="1"/>
  <c r="L2519" i="5" s="1"/>
  <c r="G2520" i="5"/>
  <c r="K2520" i="5" s="1"/>
  <c r="L2520" i="5" s="1"/>
  <c r="G2521" i="5"/>
  <c r="K2521" i="5" s="1"/>
  <c r="L2521" i="5" s="1"/>
  <c r="G2522" i="5"/>
  <c r="K2522" i="5" s="1"/>
  <c r="L2522" i="5" s="1"/>
  <c r="G2523" i="5"/>
  <c r="K2523" i="5" s="1"/>
  <c r="L2523" i="5" s="1"/>
  <c r="G2524" i="5"/>
  <c r="K2524" i="5" s="1"/>
  <c r="L2524" i="5" s="1"/>
  <c r="G2525" i="5"/>
  <c r="K2525" i="5" s="1"/>
  <c r="L2525" i="5" s="1"/>
  <c r="G2526" i="5"/>
  <c r="K2526" i="5" s="1"/>
  <c r="L2526" i="5" s="1"/>
  <c r="G2527" i="5"/>
  <c r="K2527" i="5" s="1"/>
  <c r="L2527" i="5" s="1"/>
  <c r="G2528" i="5"/>
  <c r="K2528" i="5" s="1"/>
  <c r="L2528" i="5" s="1"/>
  <c r="G2529" i="5"/>
  <c r="K2529" i="5" s="1"/>
  <c r="L2529" i="5" s="1"/>
  <c r="G2530" i="5"/>
  <c r="K2530" i="5" s="1"/>
  <c r="L2530" i="5" s="1"/>
  <c r="G2531" i="5"/>
  <c r="K2531" i="5" s="1"/>
  <c r="L2531" i="5" s="1"/>
  <c r="G2532" i="5"/>
  <c r="K2532" i="5" s="1"/>
  <c r="L2532" i="5" s="1"/>
  <c r="G2533" i="5"/>
  <c r="K2533" i="5" s="1"/>
  <c r="L2533" i="5" s="1"/>
  <c r="G2534" i="5"/>
  <c r="K2534" i="5" s="1"/>
  <c r="L2534" i="5" s="1"/>
  <c r="G2535" i="5"/>
  <c r="K2535" i="5" s="1"/>
  <c r="L2535" i="5" s="1"/>
  <c r="G2536" i="5"/>
  <c r="K2536" i="5" s="1"/>
  <c r="L2536" i="5" s="1"/>
  <c r="G2537" i="5"/>
  <c r="K2537" i="5" s="1"/>
  <c r="L2537" i="5" s="1"/>
  <c r="G2538" i="5"/>
  <c r="K2538" i="5" s="1"/>
  <c r="L2538" i="5" s="1"/>
  <c r="G2539" i="5"/>
  <c r="K2539" i="5" s="1"/>
  <c r="L2539" i="5" s="1"/>
  <c r="G2540" i="5"/>
  <c r="K2540" i="5" s="1"/>
  <c r="L2540" i="5" s="1"/>
  <c r="G2541" i="5"/>
  <c r="K2541" i="5" s="1"/>
  <c r="L2541" i="5" s="1"/>
  <c r="G2542" i="5"/>
  <c r="K2542" i="5" s="1"/>
  <c r="L2542" i="5" s="1"/>
  <c r="G2543" i="5"/>
  <c r="K2543" i="5" s="1"/>
  <c r="L2543" i="5" s="1"/>
  <c r="G2544" i="5"/>
  <c r="K2544" i="5" s="1"/>
  <c r="L2544" i="5" s="1"/>
  <c r="G2545" i="5"/>
  <c r="K2545" i="5" s="1"/>
  <c r="L2545" i="5" s="1"/>
  <c r="G2546" i="5"/>
  <c r="K2546" i="5" s="1"/>
  <c r="L2546" i="5" s="1"/>
  <c r="G2547" i="5"/>
  <c r="K2547" i="5" s="1"/>
  <c r="L2547" i="5" s="1"/>
  <c r="G2548" i="5"/>
  <c r="K2548" i="5" s="1"/>
  <c r="L2548" i="5" s="1"/>
  <c r="G2549" i="5"/>
  <c r="K2549" i="5" s="1"/>
  <c r="L2549" i="5" s="1"/>
  <c r="G2550" i="5"/>
  <c r="K2550" i="5" s="1"/>
  <c r="L2550" i="5" s="1"/>
  <c r="G2551" i="5"/>
  <c r="K2551" i="5" s="1"/>
  <c r="L2551" i="5" s="1"/>
  <c r="G2552" i="5"/>
  <c r="K2552" i="5" s="1"/>
  <c r="L2552" i="5" s="1"/>
  <c r="G2553" i="5"/>
  <c r="K2553" i="5" s="1"/>
  <c r="L2553" i="5" s="1"/>
  <c r="G2554" i="5"/>
  <c r="K2554" i="5" s="1"/>
  <c r="L2554" i="5" s="1"/>
  <c r="G2555" i="5"/>
  <c r="K2555" i="5" s="1"/>
  <c r="L2555" i="5" s="1"/>
  <c r="G2556" i="5"/>
  <c r="K2556" i="5" s="1"/>
  <c r="L2556" i="5" s="1"/>
  <c r="G2557" i="5"/>
  <c r="K2557" i="5" s="1"/>
  <c r="L2557" i="5" s="1"/>
  <c r="G2558" i="5"/>
  <c r="K2558" i="5" s="1"/>
  <c r="L2558" i="5" s="1"/>
  <c r="G2559" i="5"/>
  <c r="K2559" i="5" s="1"/>
  <c r="L2559" i="5" s="1"/>
  <c r="G2560" i="5"/>
  <c r="K2560" i="5" s="1"/>
  <c r="L2560" i="5" s="1"/>
  <c r="G2561" i="5"/>
  <c r="K2561" i="5" s="1"/>
  <c r="L2561" i="5" s="1"/>
  <c r="G2562" i="5"/>
  <c r="K2562" i="5" s="1"/>
  <c r="L2562" i="5" s="1"/>
  <c r="G2563" i="5"/>
  <c r="K2563" i="5" s="1"/>
  <c r="L2563" i="5" s="1"/>
  <c r="G2564" i="5"/>
  <c r="K2564" i="5" s="1"/>
  <c r="L2564" i="5" s="1"/>
  <c r="G2565" i="5"/>
  <c r="K2565" i="5" s="1"/>
  <c r="L2565" i="5" s="1"/>
  <c r="G2566" i="5"/>
  <c r="K2566" i="5" s="1"/>
  <c r="L2566" i="5" s="1"/>
  <c r="G2567" i="5"/>
  <c r="K2567" i="5" s="1"/>
  <c r="L2567" i="5" s="1"/>
  <c r="G2568" i="5"/>
  <c r="K2568" i="5" s="1"/>
  <c r="L2568" i="5" s="1"/>
  <c r="G2569" i="5"/>
  <c r="K2569" i="5" s="1"/>
  <c r="L2569" i="5" s="1"/>
  <c r="G2570" i="5"/>
  <c r="K2570" i="5" s="1"/>
  <c r="L2570" i="5" s="1"/>
  <c r="G2571" i="5"/>
  <c r="K2571" i="5" s="1"/>
  <c r="L2571" i="5" s="1"/>
  <c r="G2572" i="5"/>
  <c r="K2572" i="5" s="1"/>
  <c r="L2572" i="5" s="1"/>
  <c r="G2573" i="5"/>
  <c r="K2573" i="5" s="1"/>
  <c r="L2573" i="5" s="1"/>
  <c r="G2574" i="5"/>
  <c r="K2574" i="5" s="1"/>
  <c r="L2574" i="5" s="1"/>
  <c r="G2575" i="5"/>
  <c r="K2575" i="5" s="1"/>
  <c r="L2575" i="5" s="1"/>
  <c r="G2576" i="5"/>
  <c r="K2576" i="5" s="1"/>
  <c r="L2576" i="5" s="1"/>
  <c r="G2577" i="5"/>
  <c r="K2577" i="5" s="1"/>
  <c r="L2577" i="5" s="1"/>
  <c r="G2578" i="5"/>
  <c r="K2578" i="5" s="1"/>
  <c r="L2578" i="5" s="1"/>
  <c r="G2579" i="5"/>
  <c r="K2579" i="5" s="1"/>
  <c r="L2579" i="5" s="1"/>
  <c r="G2580" i="5"/>
  <c r="K2580" i="5" s="1"/>
  <c r="L2580" i="5" s="1"/>
  <c r="G2581" i="5"/>
  <c r="K2581" i="5" s="1"/>
  <c r="L2581" i="5" s="1"/>
  <c r="G2582" i="5"/>
  <c r="K2582" i="5" s="1"/>
  <c r="L2582" i="5" s="1"/>
  <c r="G2583" i="5"/>
  <c r="K2583" i="5" s="1"/>
  <c r="L2583" i="5" s="1"/>
  <c r="G2584" i="5"/>
  <c r="K2584" i="5" s="1"/>
  <c r="L2584" i="5" s="1"/>
  <c r="G2585" i="5"/>
  <c r="K2585" i="5" s="1"/>
  <c r="L2585" i="5" s="1"/>
  <c r="G2586" i="5"/>
  <c r="K2586" i="5" s="1"/>
  <c r="L2586" i="5" s="1"/>
  <c r="G2587" i="5"/>
  <c r="K2587" i="5" s="1"/>
  <c r="L2587" i="5" s="1"/>
  <c r="G2588" i="5"/>
  <c r="K2588" i="5" s="1"/>
  <c r="L2588" i="5" s="1"/>
  <c r="G2589" i="5"/>
  <c r="K2589" i="5" s="1"/>
  <c r="L2589" i="5" s="1"/>
  <c r="G2590" i="5"/>
  <c r="K2590" i="5" s="1"/>
  <c r="L2590" i="5" s="1"/>
  <c r="G2591" i="5"/>
  <c r="K2591" i="5" s="1"/>
  <c r="L2591" i="5" s="1"/>
  <c r="G2592" i="5"/>
  <c r="K2592" i="5" s="1"/>
  <c r="L2592" i="5" s="1"/>
  <c r="G2593" i="5"/>
  <c r="K2593" i="5" s="1"/>
  <c r="L2593" i="5" s="1"/>
  <c r="G2594" i="5"/>
  <c r="K2594" i="5" s="1"/>
  <c r="L2594" i="5" s="1"/>
  <c r="G2595" i="5"/>
  <c r="K2595" i="5" s="1"/>
  <c r="L2595" i="5" s="1"/>
  <c r="G2596" i="5"/>
  <c r="K2596" i="5" s="1"/>
  <c r="L2596" i="5" s="1"/>
  <c r="G2597" i="5"/>
  <c r="K2597" i="5" s="1"/>
  <c r="L2597" i="5" s="1"/>
  <c r="G2598" i="5"/>
  <c r="K2598" i="5" s="1"/>
  <c r="L2598" i="5" s="1"/>
  <c r="G2599" i="5"/>
  <c r="K2599" i="5" s="1"/>
  <c r="L2599" i="5" s="1"/>
  <c r="G2600" i="5"/>
  <c r="K2600" i="5" s="1"/>
  <c r="L2600" i="5" s="1"/>
  <c r="G2601" i="5"/>
  <c r="K2601" i="5" s="1"/>
  <c r="L2601" i="5" s="1"/>
  <c r="G2602" i="5"/>
  <c r="K2602" i="5" s="1"/>
  <c r="L2602" i="5" s="1"/>
  <c r="G2603" i="5"/>
  <c r="K2603" i="5" s="1"/>
  <c r="L2603" i="5" s="1"/>
  <c r="G2604" i="5"/>
  <c r="K2604" i="5" s="1"/>
  <c r="L2604" i="5" s="1"/>
  <c r="G2605" i="5"/>
  <c r="K2605" i="5" s="1"/>
  <c r="L2605" i="5" s="1"/>
  <c r="G2606" i="5"/>
  <c r="K2606" i="5" s="1"/>
  <c r="L2606" i="5" s="1"/>
  <c r="G2607" i="5"/>
  <c r="K2607" i="5" s="1"/>
  <c r="L2607" i="5" s="1"/>
  <c r="G2608" i="5"/>
  <c r="K2608" i="5" s="1"/>
  <c r="L2608" i="5" s="1"/>
  <c r="G2609" i="5"/>
  <c r="K2609" i="5" s="1"/>
  <c r="L2609" i="5" s="1"/>
  <c r="G2610" i="5"/>
  <c r="K2610" i="5" s="1"/>
  <c r="L2610" i="5" s="1"/>
  <c r="G2611" i="5"/>
  <c r="K2611" i="5" s="1"/>
  <c r="L2611" i="5" s="1"/>
  <c r="G2612" i="5"/>
  <c r="K2612" i="5" s="1"/>
  <c r="L2612" i="5" s="1"/>
  <c r="G2613" i="5"/>
  <c r="K2613" i="5" s="1"/>
  <c r="L2613" i="5" s="1"/>
  <c r="G2614" i="5"/>
  <c r="K2614" i="5" s="1"/>
  <c r="L2614" i="5" s="1"/>
  <c r="G2615" i="5"/>
  <c r="K2615" i="5" s="1"/>
  <c r="L2615" i="5" s="1"/>
  <c r="G2616" i="5"/>
  <c r="K2616" i="5" s="1"/>
  <c r="L2616" i="5" s="1"/>
  <c r="G2617" i="5"/>
  <c r="K2617" i="5" s="1"/>
  <c r="L2617" i="5" s="1"/>
  <c r="G2618" i="5"/>
  <c r="K2618" i="5" s="1"/>
  <c r="L2618" i="5" s="1"/>
  <c r="G2619" i="5"/>
  <c r="K2619" i="5" s="1"/>
  <c r="L2619" i="5" s="1"/>
  <c r="G2620" i="5"/>
  <c r="K2620" i="5" s="1"/>
  <c r="L2620" i="5" s="1"/>
  <c r="G2621" i="5"/>
  <c r="K2621" i="5" s="1"/>
  <c r="L2621" i="5" s="1"/>
  <c r="G2622" i="5"/>
  <c r="K2622" i="5" s="1"/>
  <c r="L2622" i="5" s="1"/>
  <c r="G2623" i="5"/>
  <c r="K2623" i="5" s="1"/>
  <c r="L2623" i="5" s="1"/>
  <c r="G2624" i="5"/>
  <c r="K2624" i="5" s="1"/>
  <c r="L2624" i="5" s="1"/>
  <c r="G2625" i="5"/>
  <c r="K2625" i="5" s="1"/>
  <c r="L2625" i="5" s="1"/>
  <c r="G2626" i="5"/>
  <c r="K2626" i="5" s="1"/>
  <c r="L2626" i="5" s="1"/>
  <c r="G2627" i="5"/>
  <c r="K2627" i="5" s="1"/>
  <c r="L2627" i="5" s="1"/>
  <c r="G2628" i="5"/>
  <c r="K2628" i="5" s="1"/>
  <c r="L2628" i="5" s="1"/>
  <c r="G2629" i="5"/>
  <c r="K2629" i="5" s="1"/>
  <c r="L2629" i="5" s="1"/>
  <c r="G2630" i="5"/>
  <c r="K2630" i="5" s="1"/>
  <c r="L2630" i="5" s="1"/>
  <c r="G2631" i="5"/>
  <c r="K2631" i="5" s="1"/>
  <c r="L2631" i="5" s="1"/>
  <c r="G2632" i="5"/>
  <c r="K2632" i="5" s="1"/>
  <c r="L2632" i="5" s="1"/>
  <c r="G2633" i="5"/>
  <c r="K2633" i="5" s="1"/>
  <c r="L2633" i="5" s="1"/>
  <c r="G2634" i="5"/>
  <c r="K2634" i="5" s="1"/>
  <c r="L2634" i="5" s="1"/>
  <c r="G2635" i="5"/>
  <c r="K2635" i="5" s="1"/>
  <c r="L2635" i="5" s="1"/>
  <c r="G2636" i="5"/>
  <c r="K2636" i="5" s="1"/>
  <c r="L2636" i="5" s="1"/>
  <c r="G2637" i="5"/>
  <c r="K2637" i="5" s="1"/>
  <c r="L2637" i="5" s="1"/>
  <c r="G2638" i="5"/>
  <c r="K2638" i="5" s="1"/>
  <c r="L2638" i="5" s="1"/>
  <c r="G2639" i="5"/>
  <c r="K2639" i="5" s="1"/>
  <c r="L2639" i="5" s="1"/>
  <c r="G2640" i="5"/>
  <c r="K2640" i="5" s="1"/>
  <c r="L2640" i="5" s="1"/>
  <c r="G2641" i="5"/>
  <c r="K2641" i="5" s="1"/>
  <c r="L2641" i="5" s="1"/>
  <c r="G2642" i="5"/>
  <c r="K2642" i="5" s="1"/>
  <c r="L2642" i="5" s="1"/>
  <c r="G2643" i="5"/>
  <c r="K2643" i="5" s="1"/>
  <c r="L2643" i="5" s="1"/>
  <c r="G2644" i="5"/>
  <c r="K2644" i="5" s="1"/>
  <c r="L2644" i="5" s="1"/>
  <c r="G2645" i="5"/>
  <c r="K2645" i="5" s="1"/>
  <c r="L2645" i="5" s="1"/>
  <c r="G2646" i="5"/>
  <c r="K2646" i="5" s="1"/>
  <c r="L2646" i="5" s="1"/>
  <c r="G2647" i="5"/>
  <c r="K2647" i="5" s="1"/>
  <c r="L2647" i="5" s="1"/>
  <c r="G2648" i="5"/>
  <c r="K2648" i="5" s="1"/>
  <c r="L2648" i="5" s="1"/>
  <c r="G2649" i="5"/>
  <c r="K2649" i="5" s="1"/>
  <c r="L2649" i="5" s="1"/>
  <c r="G2650" i="5"/>
  <c r="K2650" i="5" s="1"/>
  <c r="L2650" i="5" s="1"/>
  <c r="G2651" i="5"/>
  <c r="K2651" i="5" s="1"/>
  <c r="L2651" i="5" s="1"/>
  <c r="G2652" i="5"/>
  <c r="K2652" i="5" s="1"/>
  <c r="L2652" i="5" s="1"/>
  <c r="G2653" i="5"/>
  <c r="K2653" i="5" s="1"/>
  <c r="L2653" i="5" s="1"/>
  <c r="G2654" i="5"/>
  <c r="K2654" i="5" s="1"/>
  <c r="L2654" i="5" s="1"/>
  <c r="G2655" i="5"/>
  <c r="K2655" i="5" s="1"/>
  <c r="L2655" i="5" s="1"/>
  <c r="G2656" i="5"/>
  <c r="K2656" i="5" s="1"/>
  <c r="L2656" i="5" s="1"/>
  <c r="G2657" i="5"/>
  <c r="K2657" i="5" s="1"/>
  <c r="L2657" i="5" s="1"/>
  <c r="G2658" i="5"/>
  <c r="K2658" i="5" s="1"/>
  <c r="L2658" i="5" s="1"/>
  <c r="G2659" i="5"/>
  <c r="K2659" i="5" s="1"/>
  <c r="L2659" i="5" s="1"/>
  <c r="G2660" i="5"/>
  <c r="K2660" i="5" s="1"/>
  <c r="L2660" i="5" s="1"/>
  <c r="G2661" i="5"/>
  <c r="K2661" i="5" s="1"/>
  <c r="L2661" i="5" s="1"/>
  <c r="G2662" i="5"/>
  <c r="K2662" i="5" s="1"/>
  <c r="L2662" i="5" s="1"/>
  <c r="G2663" i="5"/>
  <c r="K2663" i="5" s="1"/>
  <c r="L2663" i="5" s="1"/>
  <c r="G2664" i="5"/>
  <c r="K2664" i="5" s="1"/>
  <c r="L2664" i="5" s="1"/>
  <c r="G2665" i="5"/>
  <c r="K2665" i="5" s="1"/>
  <c r="L2665" i="5" s="1"/>
  <c r="G2666" i="5"/>
  <c r="K2666" i="5" s="1"/>
  <c r="L2666" i="5" s="1"/>
  <c r="G2667" i="5"/>
  <c r="K2667" i="5" s="1"/>
  <c r="L2667" i="5" s="1"/>
  <c r="G2668" i="5"/>
  <c r="K2668" i="5" s="1"/>
  <c r="L2668" i="5" s="1"/>
  <c r="G2669" i="5"/>
  <c r="K2669" i="5" s="1"/>
  <c r="L2669" i="5" s="1"/>
  <c r="G2670" i="5"/>
  <c r="K2670" i="5" s="1"/>
  <c r="L2670" i="5" s="1"/>
  <c r="G2671" i="5"/>
  <c r="K2671" i="5" s="1"/>
  <c r="L2671" i="5" s="1"/>
  <c r="G2672" i="5"/>
  <c r="K2672" i="5" s="1"/>
  <c r="L2672" i="5" s="1"/>
  <c r="G2673" i="5"/>
  <c r="K2673" i="5" s="1"/>
  <c r="L2673" i="5" s="1"/>
  <c r="G2674" i="5"/>
  <c r="K2674" i="5" s="1"/>
  <c r="L2674" i="5" s="1"/>
  <c r="G2675" i="5"/>
  <c r="K2675" i="5" s="1"/>
  <c r="L2675" i="5" s="1"/>
  <c r="G2676" i="5"/>
  <c r="K2676" i="5" s="1"/>
  <c r="L2676" i="5" s="1"/>
  <c r="G2677" i="5"/>
  <c r="K2677" i="5" s="1"/>
  <c r="L2677" i="5" s="1"/>
  <c r="G2678" i="5"/>
  <c r="K2678" i="5" s="1"/>
  <c r="L2678" i="5" s="1"/>
  <c r="G2679" i="5"/>
  <c r="K2679" i="5" s="1"/>
  <c r="L2679" i="5" s="1"/>
  <c r="G2680" i="5"/>
  <c r="K2680" i="5" s="1"/>
  <c r="L2680" i="5" s="1"/>
  <c r="G2681" i="5"/>
  <c r="K2681" i="5" s="1"/>
  <c r="L2681" i="5" s="1"/>
  <c r="G2682" i="5"/>
  <c r="K2682" i="5" s="1"/>
  <c r="L2682" i="5" s="1"/>
  <c r="G2683" i="5"/>
  <c r="K2683" i="5" s="1"/>
  <c r="L2683" i="5" s="1"/>
  <c r="G2684" i="5"/>
  <c r="K2684" i="5" s="1"/>
  <c r="L2684" i="5" s="1"/>
  <c r="G2685" i="5"/>
  <c r="K2685" i="5" s="1"/>
  <c r="L2685" i="5" s="1"/>
  <c r="G2686" i="5"/>
  <c r="K2686" i="5" s="1"/>
  <c r="L2686" i="5" s="1"/>
  <c r="G2687" i="5"/>
  <c r="K2687" i="5" s="1"/>
  <c r="L2687" i="5" s="1"/>
  <c r="G2688" i="5"/>
  <c r="K2688" i="5" s="1"/>
  <c r="L2688" i="5" s="1"/>
  <c r="G2689" i="5"/>
  <c r="K2689" i="5" s="1"/>
  <c r="L2689" i="5" s="1"/>
  <c r="G2690" i="5"/>
  <c r="K2690" i="5" s="1"/>
  <c r="L2690" i="5" s="1"/>
  <c r="G2691" i="5"/>
  <c r="K2691" i="5" s="1"/>
  <c r="L2691" i="5" s="1"/>
  <c r="G2692" i="5"/>
  <c r="K2692" i="5" s="1"/>
  <c r="L2692" i="5" s="1"/>
  <c r="G2693" i="5"/>
  <c r="K2693" i="5" s="1"/>
  <c r="L2693" i="5" s="1"/>
  <c r="G2694" i="5"/>
  <c r="K2694" i="5" s="1"/>
  <c r="L2694" i="5" s="1"/>
  <c r="G2695" i="5"/>
  <c r="K2695" i="5" s="1"/>
  <c r="L2695" i="5" s="1"/>
  <c r="G2696" i="5"/>
  <c r="K2696" i="5" s="1"/>
  <c r="L2696" i="5" s="1"/>
  <c r="G2697" i="5"/>
  <c r="K2697" i="5" s="1"/>
  <c r="L2697" i="5" s="1"/>
  <c r="G2698" i="5"/>
  <c r="K2698" i="5" s="1"/>
  <c r="L2698" i="5" s="1"/>
  <c r="G2699" i="5"/>
  <c r="K2699" i="5" s="1"/>
  <c r="L2699" i="5" s="1"/>
  <c r="G2700" i="5"/>
  <c r="K2700" i="5" s="1"/>
  <c r="L2700" i="5" s="1"/>
  <c r="G2701" i="5"/>
  <c r="K2701" i="5" s="1"/>
  <c r="L2701" i="5" s="1"/>
  <c r="G2702" i="5"/>
  <c r="K2702" i="5" s="1"/>
  <c r="L2702" i="5" s="1"/>
  <c r="G2703" i="5"/>
  <c r="K2703" i="5" s="1"/>
  <c r="L2703" i="5" s="1"/>
  <c r="G2704" i="5"/>
  <c r="K2704" i="5" s="1"/>
  <c r="L2704" i="5" s="1"/>
  <c r="G2705" i="5"/>
  <c r="K2705" i="5" s="1"/>
  <c r="L2705" i="5" s="1"/>
  <c r="G2706" i="5"/>
  <c r="K2706" i="5" s="1"/>
  <c r="L2706" i="5" s="1"/>
  <c r="G2707" i="5"/>
  <c r="K2707" i="5" s="1"/>
  <c r="L2707" i="5" s="1"/>
  <c r="G2708" i="5"/>
  <c r="K2708" i="5" s="1"/>
  <c r="L2708" i="5" s="1"/>
  <c r="G2709" i="5"/>
  <c r="K2709" i="5" s="1"/>
  <c r="L2709" i="5" s="1"/>
  <c r="G2710" i="5"/>
  <c r="K2710" i="5" s="1"/>
  <c r="L2710" i="5" s="1"/>
  <c r="G2711" i="5"/>
  <c r="K2711" i="5" s="1"/>
  <c r="L2711" i="5" s="1"/>
  <c r="G2712" i="5"/>
  <c r="K2712" i="5" s="1"/>
  <c r="L2712" i="5" s="1"/>
  <c r="G2713" i="5"/>
  <c r="K2713" i="5" s="1"/>
  <c r="L2713" i="5" s="1"/>
  <c r="G2714" i="5"/>
  <c r="K2714" i="5" s="1"/>
  <c r="L2714" i="5" s="1"/>
  <c r="G2715" i="5"/>
  <c r="K2715" i="5" s="1"/>
  <c r="L2715" i="5" s="1"/>
  <c r="G2716" i="5"/>
  <c r="K2716" i="5" s="1"/>
  <c r="L2716" i="5" s="1"/>
  <c r="G2717" i="5"/>
  <c r="K2717" i="5" s="1"/>
  <c r="L2717" i="5" s="1"/>
  <c r="G2718" i="5"/>
  <c r="K2718" i="5" s="1"/>
  <c r="L2718" i="5" s="1"/>
  <c r="G2719" i="5"/>
  <c r="K2719" i="5" s="1"/>
  <c r="L2719" i="5" s="1"/>
  <c r="G2720" i="5"/>
  <c r="K2720" i="5" s="1"/>
  <c r="L2720" i="5" s="1"/>
  <c r="G2721" i="5"/>
  <c r="K2721" i="5" s="1"/>
  <c r="L2721" i="5" s="1"/>
  <c r="G2722" i="5"/>
  <c r="K2722" i="5" s="1"/>
  <c r="L2722" i="5" s="1"/>
  <c r="G2723" i="5"/>
  <c r="K2723" i="5" s="1"/>
  <c r="L2723" i="5" s="1"/>
  <c r="G2724" i="5"/>
  <c r="K2724" i="5" s="1"/>
  <c r="L2724" i="5" s="1"/>
  <c r="G2725" i="5"/>
  <c r="K2725" i="5" s="1"/>
  <c r="L2725" i="5" s="1"/>
  <c r="G2726" i="5"/>
  <c r="K2726" i="5" s="1"/>
  <c r="L2726" i="5" s="1"/>
  <c r="G2727" i="5"/>
  <c r="K2727" i="5" s="1"/>
  <c r="L2727" i="5" s="1"/>
  <c r="G2728" i="5"/>
  <c r="K2728" i="5" s="1"/>
  <c r="L2728" i="5" s="1"/>
  <c r="G2729" i="5"/>
  <c r="K2729" i="5" s="1"/>
  <c r="L2729" i="5" s="1"/>
  <c r="G2730" i="5"/>
  <c r="K2730" i="5" s="1"/>
  <c r="L2730" i="5" s="1"/>
  <c r="G2731" i="5"/>
  <c r="K2731" i="5" s="1"/>
  <c r="L2731" i="5" s="1"/>
  <c r="G2732" i="5"/>
  <c r="K2732" i="5" s="1"/>
  <c r="L2732" i="5" s="1"/>
  <c r="G2733" i="5"/>
  <c r="K2733" i="5" s="1"/>
  <c r="L2733" i="5" s="1"/>
  <c r="G2734" i="5"/>
  <c r="K2734" i="5" s="1"/>
  <c r="L2734" i="5" s="1"/>
  <c r="G2735" i="5"/>
  <c r="K2735" i="5" s="1"/>
  <c r="L2735" i="5" s="1"/>
  <c r="G2736" i="5"/>
  <c r="K2736" i="5" s="1"/>
  <c r="L2736" i="5" s="1"/>
  <c r="G2737" i="5"/>
  <c r="K2737" i="5" s="1"/>
  <c r="L2737" i="5" s="1"/>
  <c r="G2738" i="5"/>
  <c r="K2738" i="5" s="1"/>
  <c r="L2738" i="5" s="1"/>
  <c r="G2739" i="5"/>
  <c r="K2739" i="5" s="1"/>
  <c r="L2739" i="5" s="1"/>
  <c r="G2740" i="5"/>
  <c r="K2740" i="5" s="1"/>
  <c r="L2740" i="5" s="1"/>
  <c r="G2741" i="5"/>
  <c r="K2741" i="5" s="1"/>
  <c r="L2741" i="5" s="1"/>
  <c r="G2742" i="5"/>
  <c r="K2742" i="5" s="1"/>
  <c r="L2742" i="5" s="1"/>
  <c r="G2743" i="5"/>
  <c r="K2743" i="5" s="1"/>
  <c r="L2743" i="5" s="1"/>
  <c r="G2744" i="5"/>
  <c r="K2744" i="5" s="1"/>
  <c r="L2744" i="5" s="1"/>
  <c r="G2745" i="5"/>
  <c r="K2745" i="5" s="1"/>
  <c r="L2745" i="5" s="1"/>
  <c r="G2746" i="5"/>
  <c r="K2746" i="5" s="1"/>
  <c r="L2746" i="5" s="1"/>
  <c r="G2747" i="5"/>
  <c r="K2747" i="5" s="1"/>
  <c r="L2747" i="5" s="1"/>
  <c r="G2748" i="5"/>
  <c r="K2748" i="5" s="1"/>
  <c r="L2748" i="5" s="1"/>
  <c r="G2749" i="5"/>
  <c r="K2749" i="5" s="1"/>
  <c r="L2749" i="5" s="1"/>
  <c r="G2750" i="5"/>
  <c r="K2750" i="5" s="1"/>
  <c r="L2750" i="5" s="1"/>
  <c r="G2751" i="5"/>
  <c r="K2751" i="5" s="1"/>
  <c r="L2751" i="5" s="1"/>
  <c r="G2752" i="5"/>
  <c r="K2752" i="5" s="1"/>
  <c r="L2752" i="5" s="1"/>
  <c r="G2753" i="5"/>
  <c r="K2753" i="5" s="1"/>
  <c r="L2753" i="5" s="1"/>
  <c r="G2754" i="5"/>
  <c r="K2754" i="5" s="1"/>
  <c r="L2754" i="5" s="1"/>
  <c r="G2755" i="5"/>
  <c r="K2755" i="5" s="1"/>
  <c r="L2755" i="5" s="1"/>
  <c r="G2756" i="5"/>
  <c r="K2756" i="5" s="1"/>
  <c r="L2756" i="5" s="1"/>
  <c r="G2757" i="5"/>
  <c r="K2757" i="5" s="1"/>
  <c r="L2757" i="5" s="1"/>
  <c r="G2758" i="5"/>
  <c r="K2758" i="5" s="1"/>
  <c r="L2758" i="5" s="1"/>
  <c r="G2759" i="5"/>
  <c r="K2759" i="5" s="1"/>
  <c r="L2759" i="5" s="1"/>
  <c r="G2760" i="5"/>
  <c r="K2760" i="5" s="1"/>
  <c r="L2760" i="5" s="1"/>
  <c r="G2761" i="5"/>
  <c r="K2761" i="5" s="1"/>
  <c r="L2761" i="5" s="1"/>
  <c r="G2762" i="5"/>
  <c r="K2762" i="5" s="1"/>
  <c r="L2762" i="5" s="1"/>
  <c r="G2763" i="5"/>
  <c r="K2763" i="5" s="1"/>
  <c r="L2763" i="5" s="1"/>
  <c r="G2764" i="5"/>
  <c r="K2764" i="5" s="1"/>
  <c r="L2764" i="5" s="1"/>
  <c r="G2765" i="5"/>
  <c r="K2765" i="5" s="1"/>
  <c r="L2765" i="5" s="1"/>
  <c r="G2766" i="5"/>
  <c r="K2766" i="5" s="1"/>
  <c r="L2766" i="5" s="1"/>
  <c r="G2767" i="5"/>
  <c r="K2767" i="5" s="1"/>
  <c r="L2767" i="5" s="1"/>
  <c r="G2768" i="5"/>
  <c r="K2768" i="5" s="1"/>
  <c r="L2768" i="5" s="1"/>
  <c r="G2769" i="5"/>
  <c r="K2769" i="5" s="1"/>
  <c r="L2769" i="5" s="1"/>
  <c r="G2770" i="5"/>
  <c r="K2770" i="5" s="1"/>
  <c r="L2770" i="5" s="1"/>
  <c r="G2771" i="5"/>
  <c r="K2771" i="5" s="1"/>
  <c r="L2771" i="5" s="1"/>
  <c r="G2772" i="5"/>
  <c r="K2772" i="5" s="1"/>
  <c r="L2772" i="5" s="1"/>
  <c r="G2773" i="5"/>
  <c r="K2773" i="5" s="1"/>
  <c r="L2773" i="5" s="1"/>
  <c r="G2774" i="5"/>
  <c r="K2774" i="5" s="1"/>
  <c r="L2774" i="5" s="1"/>
  <c r="G2775" i="5"/>
  <c r="K2775" i="5" s="1"/>
  <c r="L2775" i="5" s="1"/>
  <c r="G2776" i="5"/>
  <c r="K2776" i="5" s="1"/>
  <c r="L2776" i="5" s="1"/>
  <c r="G2777" i="5"/>
  <c r="K2777" i="5" s="1"/>
  <c r="L2777" i="5" s="1"/>
  <c r="G2778" i="5"/>
  <c r="K2778" i="5" s="1"/>
  <c r="L2778" i="5" s="1"/>
  <c r="G2779" i="5"/>
  <c r="K2779" i="5" s="1"/>
  <c r="L2779" i="5" s="1"/>
  <c r="G2780" i="5"/>
  <c r="K2780" i="5" s="1"/>
  <c r="L2780" i="5" s="1"/>
  <c r="G2781" i="5"/>
  <c r="K2781" i="5" s="1"/>
  <c r="L2781" i="5" s="1"/>
  <c r="G2782" i="5"/>
  <c r="K2782" i="5" s="1"/>
  <c r="L2782" i="5" s="1"/>
  <c r="G2783" i="5"/>
  <c r="K2783" i="5" s="1"/>
  <c r="L2783" i="5" s="1"/>
  <c r="G2784" i="5"/>
  <c r="K2784" i="5" s="1"/>
  <c r="L2784" i="5" s="1"/>
  <c r="G2785" i="5"/>
  <c r="K2785" i="5" s="1"/>
  <c r="L2785" i="5" s="1"/>
  <c r="G2786" i="5"/>
  <c r="K2786" i="5" s="1"/>
  <c r="L2786" i="5" s="1"/>
  <c r="G2787" i="5"/>
  <c r="K2787" i="5" s="1"/>
  <c r="L2787" i="5" s="1"/>
  <c r="G2788" i="5"/>
  <c r="K2788" i="5" s="1"/>
  <c r="L2788" i="5" s="1"/>
  <c r="G2789" i="5"/>
  <c r="K2789" i="5" s="1"/>
  <c r="L2789" i="5" s="1"/>
  <c r="G2790" i="5"/>
  <c r="K2790" i="5" s="1"/>
  <c r="L2790" i="5" s="1"/>
  <c r="G2791" i="5"/>
  <c r="K2791" i="5" s="1"/>
  <c r="L2791" i="5" s="1"/>
  <c r="G2792" i="5"/>
  <c r="K2792" i="5" s="1"/>
  <c r="L2792" i="5" s="1"/>
  <c r="G2793" i="5"/>
  <c r="K2793" i="5" s="1"/>
  <c r="L2793" i="5" s="1"/>
  <c r="G2794" i="5"/>
  <c r="K2794" i="5" s="1"/>
  <c r="L2794" i="5" s="1"/>
  <c r="G2795" i="5"/>
  <c r="K2795" i="5" s="1"/>
  <c r="L2795" i="5" s="1"/>
  <c r="G2796" i="5"/>
  <c r="K2796" i="5" s="1"/>
  <c r="L2796" i="5" s="1"/>
  <c r="G2797" i="5"/>
  <c r="K2797" i="5" s="1"/>
  <c r="L2797" i="5" s="1"/>
  <c r="G2798" i="5"/>
  <c r="K2798" i="5" s="1"/>
  <c r="L2798" i="5" s="1"/>
  <c r="G2799" i="5"/>
  <c r="K2799" i="5" s="1"/>
  <c r="L2799" i="5" s="1"/>
  <c r="G2800" i="5"/>
  <c r="K2800" i="5" s="1"/>
  <c r="L2800" i="5" s="1"/>
  <c r="G2801" i="5"/>
  <c r="K2801" i="5" s="1"/>
  <c r="L2801" i="5" s="1"/>
  <c r="G2802" i="5"/>
  <c r="K2802" i="5" s="1"/>
  <c r="L2802" i="5" s="1"/>
  <c r="G2803" i="5"/>
  <c r="K2803" i="5" s="1"/>
  <c r="L2803" i="5" s="1"/>
  <c r="G2804" i="5"/>
  <c r="K2804" i="5" s="1"/>
  <c r="L2804" i="5" s="1"/>
  <c r="G2805" i="5"/>
  <c r="K2805" i="5" s="1"/>
  <c r="L2805" i="5" s="1"/>
  <c r="G2806" i="5"/>
  <c r="K2806" i="5" s="1"/>
  <c r="L2806" i="5" s="1"/>
  <c r="G2807" i="5"/>
  <c r="K2807" i="5" s="1"/>
  <c r="L2807" i="5" s="1"/>
  <c r="G2808" i="5"/>
  <c r="K2808" i="5" s="1"/>
  <c r="L2808" i="5" s="1"/>
  <c r="G2809" i="5"/>
  <c r="K2809" i="5" s="1"/>
  <c r="L2809" i="5" s="1"/>
  <c r="G2810" i="5"/>
  <c r="K2810" i="5" s="1"/>
  <c r="L2810" i="5" s="1"/>
  <c r="G2811" i="5"/>
  <c r="K2811" i="5" s="1"/>
  <c r="L2811" i="5" s="1"/>
  <c r="G2812" i="5"/>
  <c r="K2812" i="5" s="1"/>
  <c r="L2812" i="5" s="1"/>
  <c r="G2813" i="5"/>
  <c r="K2813" i="5" s="1"/>
  <c r="L2813" i="5" s="1"/>
  <c r="G2814" i="5"/>
  <c r="K2814" i="5" s="1"/>
  <c r="L2814" i="5" s="1"/>
  <c r="G2815" i="5"/>
  <c r="K2815" i="5" s="1"/>
  <c r="L2815" i="5" s="1"/>
  <c r="G2816" i="5"/>
  <c r="K2816" i="5" s="1"/>
  <c r="L2816" i="5" s="1"/>
  <c r="G2817" i="5"/>
  <c r="K2817" i="5" s="1"/>
  <c r="L2817" i="5" s="1"/>
  <c r="G2818" i="5"/>
  <c r="K2818" i="5" s="1"/>
  <c r="L2818" i="5" s="1"/>
  <c r="G2819" i="5"/>
  <c r="K2819" i="5" s="1"/>
  <c r="L2819" i="5" s="1"/>
  <c r="G2820" i="5"/>
  <c r="K2820" i="5" s="1"/>
  <c r="L2820" i="5" s="1"/>
  <c r="G2821" i="5"/>
  <c r="K2821" i="5" s="1"/>
  <c r="L2821" i="5" s="1"/>
  <c r="G2822" i="5"/>
  <c r="K2822" i="5" s="1"/>
  <c r="L2822" i="5" s="1"/>
  <c r="G2823" i="5"/>
  <c r="K2823" i="5" s="1"/>
  <c r="L2823" i="5" s="1"/>
  <c r="G2824" i="5"/>
  <c r="K2824" i="5" s="1"/>
  <c r="L2824" i="5" s="1"/>
  <c r="G2825" i="5"/>
  <c r="K2825" i="5" s="1"/>
  <c r="L2825" i="5" s="1"/>
  <c r="G2826" i="5"/>
  <c r="K2826" i="5" s="1"/>
  <c r="L2826" i="5" s="1"/>
  <c r="G2827" i="5"/>
  <c r="K2827" i="5" s="1"/>
  <c r="L2827" i="5" s="1"/>
  <c r="G2828" i="5"/>
  <c r="K2828" i="5" s="1"/>
  <c r="L2828" i="5" s="1"/>
  <c r="G2829" i="5"/>
  <c r="K2829" i="5" s="1"/>
  <c r="L2829" i="5" s="1"/>
  <c r="G2830" i="5"/>
  <c r="K2830" i="5" s="1"/>
  <c r="L2830" i="5" s="1"/>
  <c r="G2831" i="5"/>
  <c r="K2831" i="5" s="1"/>
  <c r="L2831" i="5" s="1"/>
  <c r="G2832" i="5"/>
  <c r="K2832" i="5" s="1"/>
  <c r="L2832" i="5" s="1"/>
  <c r="G2833" i="5"/>
  <c r="K2833" i="5" s="1"/>
  <c r="L2833" i="5" s="1"/>
  <c r="G2834" i="5"/>
  <c r="K2834" i="5" s="1"/>
  <c r="L2834" i="5" s="1"/>
  <c r="G2835" i="5"/>
  <c r="K2835" i="5" s="1"/>
  <c r="L2835" i="5" s="1"/>
  <c r="G2836" i="5"/>
  <c r="K2836" i="5" s="1"/>
  <c r="L2836" i="5" s="1"/>
  <c r="G2837" i="5"/>
  <c r="K2837" i="5" s="1"/>
  <c r="L2837" i="5" s="1"/>
  <c r="G2838" i="5"/>
  <c r="K2838" i="5" s="1"/>
  <c r="L2838" i="5" s="1"/>
  <c r="G2839" i="5"/>
  <c r="K2839" i="5" s="1"/>
  <c r="L2839" i="5" s="1"/>
  <c r="G2840" i="5"/>
  <c r="K2840" i="5" s="1"/>
  <c r="L2840" i="5" s="1"/>
  <c r="G2841" i="5"/>
  <c r="K2841" i="5" s="1"/>
  <c r="L2841" i="5" s="1"/>
  <c r="G2842" i="5"/>
  <c r="K2842" i="5" s="1"/>
  <c r="L2842" i="5" s="1"/>
  <c r="G2843" i="5"/>
  <c r="K2843" i="5" s="1"/>
  <c r="L2843" i="5" s="1"/>
  <c r="G2844" i="5"/>
  <c r="K2844" i="5" s="1"/>
  <c r="L2844" i="5" s="1"/>
  <c r="G2845" i="5"/>
  <c r="K2845" i="5" s="1"/>
  <c r="L2845" i="5" s="1"/>
  <c r="G2846" i="5"/>
  <c r="K2846" i="5" s="1"/>
  <c r="L2846" i="5" s="1"/>
  <c r="G2847" i="5"/>
  <c r="K2847" i="5" s="1"/>
  <c r="L2847" i="5" s="1"/>
  <c r="G2848" i="5"/>
  <c r="K2848" i="5" s="1"/>
  <c r="L2848" i="5" s="1"/>
  <c r="G2849" i="5"/>
  <c r="K2849" i="5" s="1"/>
  <c r="L2849" i="5" s="1"/>
  <c r="G2850" i="5"/>
  <c r="K2850" i="5" s="1"/>
  <c r="L2850" i="5" s="1"/>
  <c r="G2851" i="5"/>
  <c r="K2851" i="5" s="1"/>
  <c r="L2851" i="5" s="1"/>
  <c r="G2852" i="5"/>
  <c r="K2852" i="5" s="1"/>
  <c r="L2852" i="5" s="1"/>
  <c r="G2853" i="5"/>
  <c r="K2853" i="5" s="1"/>
  <c r="L2853" i="5" s="1"/>
  <c r="G2854" i="5"/>
  <c r="K2854" i="5" s="1"/>
  <c r="L2854" i="5" s="1"/>
  <c r="G2855" i="5"/>
  <c r="K2855" i="5" s="1"/>
  <c r="L2855" i="5" s="1"/>
  <c r="G2856" i="5"/>
  <c r="K2856" i="5" s="1"/>
  <c r="L2856" i="5" s="1"/>
  <c r="G2857" i="5"/>
  <c r="K2857" i="5" s="1"/>
  <c r="L2857" i="5" s="1"/>
  <c r="G2858" i="5"/>
  <c r="K2858" i="5" s="1"/>
  <c r="L2858" i="5" s="1"/>
  <c r="G2859" i="5"/>
  <c r="K2859" i="5" s="1"/>
  <c r="L2859" i="5" s="1"/>
  <c r="G2860" i="5"/>
  <c r="K2860" i="5" s="1"/>
  <c r="L2860" i="5" s="1"/>
  <c r="G2861" i="5"/>
  <c r="K2861" i="5" s="1"/>
  <c r="L2861" i="5" s="1"/>
  <c r="G2862" i="5"/>
  <c r="K2862" i="5" s="1"/>
  <c r="L2862" i="5" s="1"/>
  <c r="G2863" i="5"/>
  <c r="K2863" i="5" s="1"/>
  <c r="L2863" i="5" s="1"/>
  <c r="G2864" i="5"/>
  <c r="K2864" i="5" s="1"/>
  <c r="L2864" i="5" s="1"/>
  <c r="G2865" i="5"/>
  <c r="K2865" i="5" s="1"/>
  <c r="L2865" i="5" s="1"/>
  <c r="G2866" i="5"/>
  <c r="K2866" i="5" s="1"/>
  <c r="L2866" i="5" s="1"/>
  <c r="G2867" i="5"/>
  <c r="K2867" i="5" s="1"/>
  <c r="L2867" i="5" s="1"/>
  <c r="G2868" i="5"/>
  <c r="K2868" i="5" s="1"/>
  <c r="L2868" i="5" s="1"/>
  <c r="G2869" i="5"/>
  <c r="K2869" i="5" s="1"/>
  <c r="L2869" i="5" s="1"/>
  <c r="G2870" i="5"/>
  <c r="K2870" i="5" s="1"/>
  <c r="L2870" i="5" s="1"/>
  <c r="G2871" i="5"/>
  <c r="K2871" i="5" s="1"/>
  <c r="L2871" i="5" s="1"/>
  <c r="G2872" i="5"/>
  <c r="K2872" i="5" s="1"/>
  <c r="L2872" i="5" s="1"/>
  <c r="G2873" i="5"/>
  <c r="K2873" i="5" s="1"/>
  <c r="L2873" i="5" s="1"/>
  <c r="G2874" i="5"/>
  <c r="K2874" i="5" s="1"/>
  <c r="L2874" i="5" s="1"/>
  <c r="G2875" i="5"/>
  <c r="K2875" i="5" s="1"/>
  <c r="L2875" i="5" s="1"/>
  <c r="G2876" i="5"/>
  <c r="K2876" i="5" s="1"/>
  <c r="L2876" i="5" s="1"/>
  <c r="G2877" i="5"/>
  <c r="K2877" i="5" s="1"/>
  <c r="L2877" i="5" s="1"/>
  <c r="G2878" i="5"/>
  <c r="K2878" i="5" s="1"/>
  <c r="L2878" i="5" s="1"/>
  <c r="G2879" i="5"/>
  <c r="K2879" i="5" s="1"/>
  <c r="L2879" i="5" s="1"/>
  <c r="G2880" i="5"/>
  <c r="K2880" i="5" s="1"/>
  <c r="L2880" i="5" s="1"/>
  <c r="G2881" i="5"/>
  <c r="K2881" i="5" s="1"/>
  <c r="L2881" i="5" s="1"/>
  <c r="G2882" i="5"/>
  <c r="K2882" i="5" s="1"/>
  <c r="L2882" i="5" s="1"/>
  <c r="G2883" i="5"/>
  <c r="K2883" i="5" s="1"/>
  <c r="L2883" i="5" s="1"/>
  <c r="G2884" i="5"/>
  <c r="K2884" i="5" s="1"/>
  <c r="L2884" i="5" s="1"/>
  <c r="G2885" i="5"/>
  <c r="K2885" i="5" s="1"/>
  <c r="L2885" i="5" s="1"/>
  <c r="G2886" i="5"/>
  <c r="K2886" i="5" s="1"/>
  <c r="L2886" i="5" s="1"/>
  <c r="G2887" i="5"/>
  <c r="K2887" i="5" s="1"/>
  <c r="L2887" i="5" s="1"/>
  <c r="G2888" i="5"/>
  <c r="K2888" i="5" s="1"/>
  <c r="L2888" i="5" s="1"/>
  <c r="G2889" i="5"/>
  <c r="K2889" i="5" s="1"/>
  <c r="L2889" i="5" s="1"/>
  <c r="G2890" i="5"/>
  <c r="K2890" i="5" s="1"/>
  <c r="L2890" i="5" s="1"/>
  <c r="G2891" i="5"/>
  <c r="K2891" i="5" s="1"/>
  <c r="L2891" i="5" s="1"/>
  <c r="G2892" i="5"/>
  <c r="K2892" i="5" s="1"/>
  <c r="L2892" i="5" s="1"/>
  <c r="G2893" i="5"/>
  <c r="K2893" i="5" s="1"/>
  <c r="L2893" i="5" s="1"/>
  <c r="G2894" i="5"/>
  <c r="K2894" i="5" s="1"/>
  <c r="L2894" i="5" s="1"/>
  <c r="G2895" i="5"/>
  <c r="K2895" i="5" s="1"/>
  <c r="L2895" i="5" s="1"/>
  <c r="G2896" i="5"/>
  <c r="K2896" i="5" s="1"/>
  <c r="L2896" i="5" s="1"/>
  <c r="G2897" i="5"/>
  <c r="K2897" i="5" s="1"/>
  <c r="L2897" i="5" s="1"/>
  <c r="G2898" i="5"/>
  <c r="K2898" i="5" s="1"/>
  <c r="L2898" i="5" s="1"/>
  <c r="G2899" i="5"/>
  <c r="K2899" i="5" s="1"/>
  <c r="L2899" i="5" s="1"/>
  <c r="G2900" i="5"/>
  <c r="K2900" i="5" s="1"/>
  <c r="L2900" i="5" s="1"/>
  <c r="G2901" i="5"/>
  <c r="K2901" i="5" s="1"/>
  <c r="L2901" i="5" s="1"/>
  <c r="G2902" i="5"/>
  <c r="K2902" i="5" s="1"/>
  <c r="L2902" i="5" s="1"/>
  <c r="G2903" i="5"/>
  <c r="K2903" i="5" s="1"/>
  <c r="L2903" i="5" s="1"/>
  <c r="G2904" i="5"/>
  <c r="K2904" i="5" s="1"/>
  <c r="L2904" i="5" s="1"/>
  <c r="G2905" i="5"/>
  <c r="K2905" i="5" s="1"/>
  <c r="L2905" i="5" s="1"/>
  <c r="G2906" i="5"/>
  <c r="K2906" i="5" s="1"/>
  <c r="L2906" i="5" s="1"/>
  <c r="G2907" i="5"/>
  <c r="K2907" i="5" s="1"/>
  <c r="L2907" i="5" s="1"/>
  <c r="G2908" i="5"/>
  <c r="K2908" i="5" s="1"/>
  <c r="L2908" i="5" s="1"/>
  <c r="G2909" i="5"/>
  <c r="K2909" i="5" s="1"/>
  <c r="L2909" i="5" s="1"/>
  <c r="G2910" i="5"/>
  <c r="K2910" i="5" s="1"/>
  <c r="L2910" i="5" s="1"/>
  <c r="G2911" i="5"/>
  <c r="K2911" i="5" s="1"/>
  <c r="L2911" i="5" s="1"/>
  <c r="G2912" i="5"/>
  <c r="K2912" i="5" s="1"/>
  <c r="L2912" i="5" s="1"/>
  <c r="G2913" i="5"/>
  <c r="K2913" i="5" s="1"/>
  <c r="L2913" i="5" s="1"/>
  <c r="G2914" i="5"/>
  <c r="K2914" i="5" s="1"/>
  <c r="L2914" i="5" s="1"/>
  <c r="G2915" i="5"/>
  <c r="K2915" i="5" s="1"/>
  <c r="L2915" i="5" s="1"/>
  <c r="G2916" i="5"/>
  <c r="K2916" i="5" s="1"/>
  <c r="L2916" i="5" s="1"/>
  <c r="G2917" i="5"/>
  <c r="K2917" i="5" s="1"/>
  <c r="L2917" i="5" s="1"/>
  <c r="G2918" i="5"/>
  <c r="K2918" i="5" s="1"/>
  <c r="L2918" i="5" s="1"/>
  <c r="G2919" i="5"/>
  <c r="K2919" i="5" s="1"/>
  <c r="L2919" i="5" s="1"/>
  <c r="G2920" i="5"/>
  <c r="K2920" i="5" s="1"/>
  <c r="L2920" i="5" s="1"/>
  <c r="G2921" i="5"/>
  <c r="K2921" i="5" s="1"/>
  <c r="L2921" i="5" s="1"/>
  <c r="G2922" i="5"/>
  <c r="K2922" i="5" s="1"/>
  <c r="L2922" i="5" s="1"/>
  <c r="G2923" i="5"/>
  <c r="K2923" i="5" s="1"/>
  <c r="L2923" i="5" s="1"/>
  <c r="G2924" i="5"/>
  <c r="K2924" i="5" s="1"/>
  <c r="L2924" i="5" s="1"/>
  <c r="G2925" i="5"/>
  <c r="K2925" i="5" s="1"/>
  <c r="L2925" i="5" s="1"/>
  <c r="G2926" i="5"/>
  <c r="K2926" i="5" s="1"/>
  <c r="L2926" i="5" s="1"/>
  <c r="G2927" i="5"/>
  <c r="K2927" i="5" s="1"/>
  <c r="L2927" i="5" s="1"/>
  <c r="G2928" i="5"/>
  <c r="K2928" i="5" s="1"/>
  <c r="L2928" i="5" s="1"/>
  <c r="G2929" i="5"/>
  <c r="K2929" i="5" s="1"/>
  <c r="L2929" i="5" s="1"/>
  <c r="G2930" i="5"/>
  <c r="K2930" i="5" s="1"/>
  <c r="L2930" i="5" s="1"/>
  <c r="G2931" i="5"/>
  <c r="K2931" i="5" s="1"/>
  <c r="L2931" i="5" s="1"/>
  <c r="G2932" i="5"/>
  <c r="K2932" i="5" s="1"/>
  <c r="L2932" i="5" s="1"/>
  <c r="G2933" i="5"/>
  <c r="K2933" i="5" s="1"/>
  <c r="L2933" i="5" s="1"/>
  <c r="G2934" i="5"/>
  <c r="K2934" i="5" s="1"/>
  <c r="L2934" i="5" s="1"/>
  <c r="G2935" i="5"/>
  <c r="K2935" i="5" s="1"/>
  <c r="L2935" i="5" s="1"/>
  <c r="G2936" i="5"/>
  <c r="K2936" i="5" s="1"/>
  <c r="L2936" i="5" s="1"/>
  <c r="G2937" i="5"/>
  <c r="K2937" i="5" s="1"/>
  <c r="L2937" i="5" s="1"/>
  <c r="G2938" i="5"/>
  <c r="K2938" i="5" s="1"/>
  <c r="L2938" i="5" s="1"/>
  <c r="G2939" i="5"/>
  <c r="K2939" i="5" s="1"/>
  <c r="L2939" i="5" s="1"/>
  <c r="G2940" i="5"/>
  <c r="K2940" i="5" s="1"/>
  <c r="L2940" i="5" s="1"/>
  <c r="G2941" i="5"/>
  <c r="K2941" i="5" s="1"/>
  <c r="L2941" i="5" s="1"/>
  <c r="G2942" i="5"/>
  <c r="K2942" i="5" s="1"/>
  <c r="L2942" i="5" s="1"/>
  <c r="G2943" i="5"/>
  <c r="K2943" i="5" s="1"/>
  <c r="L2943" i="5" s="1"/>
  <c r="G2944" i="5"/>
  <c r="K2944" i="5" s="1"/>
  <c r="L2944" i="5" s="1"/>
  <c r="G2945" i="5"/>
  <c r="K2945" i="5" s="1"/>
  <c r="L2945" i="5" s="1"/>
  <c r="G2946" i="5"/>
  <c r="K2946" i="5" s="1"/>
  <c r="L2946" i="5" s="1"/>
  <c r="G2947" i="5"/>
  <c r="K2947" i="5" s="1"/>
  <c r="L2947" i="5" s="1"/>
  <c r="G2948" i="5"/>
  <c r="K2948" i="5" s="1"/>
  <c r="L2948" i="5" s="1"/>
  <c r="G2949" i="5"/>
  <c r="K2949" i="5" s="1"/>
  <c r="L2949" i="5" s="1"/>
  <c r="G2950" i="5"/>
  <c r="K2950" i="5" s="1"/>
  <c r="L2950" i="5" s="1"/>
  <c r="G2951" i="5"/>
  <c r="K2951" i="5" s="1"/>
  <c r="L2951" i="5" s="1"/>
  <c r="G2952" i="5"/>
  <c r="K2952" i="5" s="1"/>
  <c r="L2952" i="5" s="1"/>
  <c r="G2953" i="5"/>
  <c r="K2953" i="5" s="1"/>
  <c r="L2953" i="5" s="1"/>
  <c r="G2954" i="5"/>
  <c r="K2954" i="5" s="1"/>
  <c r="L2954" i="5" s="1"/>
  <c r="G2955" i="5"/>
  <c r="K2955" i="5" s="1"/>
  <c r="L2955" i="5" s="1"/>
  <c r="G2956" i="5"/>
  <c r="K2956" i="5" s="1"/>
  <c r="L2956" i="5" s="1"/>
  <c r="G2957" i="5"/>
  <c r="K2957" i="5" s="1"/>
  <c r="L2957" i="5" s="1"/>
  <c r="G2958" i="5"/>
  <c r="K2958" i="5" s="1"/>
  <c r="L2958" i="5" s="1"/>
  <c r="G2959" i="5"/>
  <c r="K2959" i="5" s="1"/>
  <c r="L2959" i="5" s="1"/>
  <c r="G2960" i="5"/>
  <c r="K2960" i="5" s="1"/>
  <c r="L2960" i="5" s="1"/>
  <c r="G2961" i="5"/>
  <c r="K2961" i="5" s="1"/>
  <c r="L2961" i="5" s="1"/>
  <c r="G2962" i="5"/>
  <c r="K2962" i="5" s="1"/>
  <c r="L2962" i="5" s="1"/>
  <c r="G2963" i="5"/>
  <c r="K2963" i="5" s="1"/>
  <c r="L2963" i="5" s="1"/>
  <c r="G2964" i="5"/>
  <c r="K2964" i="5" s="1"/>
  <c r="L2964" i="5" s="1"/>
  <c r="G2965" i="5"/>
  <c r="K2965" i="5" s="1"/>
  <c r="L2965" i="5" s="1"/>
  <c r="G2966" i="5"/>
  <c r="K2966" i="5" s="1"/>
  <c r="L2966" i="5" s="1"/>
  <c r="G2967" i="5"/>
  <c r="K2967" i="5" s="1"/>
  <c r="L2967" i="5" s="1"/>
  <c r="G2968" i="5"/>
  <c r="K2968" i="5" s="1"/>
  <c r="L2968" i="5" s="1"/>
  <c r="G2969" i="5"/>
  <c r="K2969" i="5" s="1"/>
  <c r="L2969" i="5" s="1"/>
  <c r="G2970" i="5"/>
  <c r="K2970" i="5" s="1"/>
  <c r="L2970" i="5" s="1"/>
  <c r="G2971" i="5"/>
  <c r="K2971" i="5" s="1"/>
  <c r="L2971" i="5" s="1"/>
  <c r="G2972" i="5"/>
  <c r="K2972" i="5" s="1"/>
  <c r="L2972" i="5" s="1"/>
  <c r="G2973" i="5"/>
  <c r="K2973" i="5" s="1"/>
  <c r="L2973" i="5" s="1"/>
  <c r="G2974" i="5"/>
  <c r="K2974" i="5" s="1"/>
  <c r="L2974" i="5" s="1"/>
  <c r="G2975" i="5"/>
  <c r="K2975" i="5" s="1"/>
  <c r="L2975" i="5" s="1"/>
  <c r="G2976" i="5"/>
  <c r="K2976" i="5" s="1"/>
  <c r="L2976" i="5" s="1"/>
  <c r="G2977" i="5"/>
  <c r="K2977" i="5" s="1"/>
  <c r="L2977" i="5" s="1"/>
  <c r="G2978" i="5"/>
  <c r="K2978" i="5" s="1"/>
  <c r="L2978" i="5" s="1"/>
  <c r="G2979" i="5"/>
  <c r="K2979" i="5" s="1"/>
  <c r="L2979" i="5" s="1"/>
  <c r="G2980" i="5"/>
  <c r="K2980" i="5" s="1"/>
  <c r="L2980" i="5" s="1"/>
  <c r="G2981" i="5"/>
  <c r="K2981" i="5" s="1"/>
  <c r="L2981" i="5" s="1"/>
  <c r="G2982" i="5"/>
  <c r="K2982" i="5" s="1"/>
  <c r="L2982" i="5" s="1"/>
  <c r="G2983" i="5"/>
  <c r="K2983" i="5" s="1"/>
  <c r="L2983" i="5" s="1"/>
  <c r="G2984" i="5"/>
  <c r="K2984" i="5" s="1"/>
  <c r="L2984" i="5" s="1"/>
  <c r="G2985" i="5"/>
  <c r="K2985" i="5" s="1"/>
  <c r="L2985" i="5" s="1"/>
  <c r="G2986" i="5"/>
  <c r="K2986" i="5" s="1"/>
  <c r="L2986" i="5" s="1"/>
  <c r="G2987" i="5"/>
  <c r="K2987" i="5" s="1"/>
  <c r="L2987" i="5" s="1"/>
  <c r="G2988" i="5"/>
  <c r="K2988" i="5" s="1"/>
  <c r="L2988" i="5" s="1"/>
  <c r="G2989" i="5"/>
  <c r="K2989" i="5" s="1"/>
  <c r="L2989" i="5" s="1"/>
  <c r="G2990" i="5"/>
  <c r="K2990" i="5" s="1"/>
  <c r="L2990" i="5" s="1"/>
  <c r="G2991" i="5"/>
  <c r="K2991" i="5" s="1"/>
  <c r="L2991" i="5" s="1"/>
  <c r="G2992" i="5"/>
  <c r="K2992" i="5" s="1"/>
  <c r="L2992" i="5" s="1"/>
  <c r="G2993" i="5"/>
  <c r="K2993" i="5" s="1"/>
  <c r="L2993" i="5" s="1"/>
  <c r="G2994" i="5"/>
  <c r="K2994" i="5" s="1"/>
  <c r="L2994" i="5" s="1"/>
  <c r="G2995" i="5"/>
  <c r="K2995" i="5" s="1"/>
  <c r="L2995" i="5" s="1"/>
  <c r="G2996" i="5"/>
  <c r="K2996" i="5" s="1"/>
  <c r="L2996" i="5" s="1"/>
  <c r="G2997" i="5"/>
  <c r="K2997" i="5" s="1"/>
  <c r="L2997" i="5" s="1"/>
  <c r="G2998" i="5"/>
  <c r="K2998" i="5" s="1"/>
  <c r="L2998" i="5" s="1"/>
  <c r="G2999" i="5"/>
  <c r="K2999" i="5" s="1"/>
  <c r="L2999" i="5" s="1"/>
  <c r="G3000" i="5"/>
  <c r="K3000" i="5" s="1"/>
  <c r="L3000" i="5" s="1"/>
  <c r="G3001" i="5"/>
  <c r="K3001" i="5" s="1"/>
  <c r="L3001" i="5" s="1"/>
  <c r="G3002" i="5"/>
  <c r="K3002" i="5" s="1"/>
  <c r="L3002" i="5" s="1"/>
  <c r="G3003" i="5"/>
  <c r="K3003" i="5" s="1"/>
  <c r="L3003" i="5" s="1"/>
  <c r="G3004" i="5"/>
  <c r="K3004" i="5" s="1"/>
  <c r="L3004" i="5" s="1"/>
  <c r="G3005" i="5"/>
  <c r="K3005" i="5" s="1"/>
  <c r="L3005" i="5" s="1"/>
  <c r="G3006" i="5"/>
  <c r="K3006" i="5" s="1"/>
  <c r="L3006" i="5" s="1"/>
  <c r="G3007" i="5"/>
  <c r="K3007" i="5" s="1"/>
  <c r="L3007" i="5" s="1"/>
  <c r="G3008" i="5"/>
  <c r="K3008" i="5" s="1"/>
  <c r="L3008" i="5" s="1"/>
  <c r="G3009" i="5"/>
  <c r="K3009" i="5" s="1"/>
  <c r="L3009" i="5" s="1"/>
  <c r="G3010" i="5"/>
  <c r="K3010" i="5" s="1"/>
  <c r="L3010" i="5" s="1"/>
  <c r="G3011" i="5"/>
  <c r="K3011" i="5" s="1"/>
  <c r="L3011" i="5" s="1"/>
  <c r="G3012" i="5"/>
  <c r="K3012" i="5" s="1"/>
  <c r="L3012" i="5" s="1"/>
  <c r="G3013" i="5"/>
  <c r="K3013" i="5" s="1"/>
  <c r="L3013" i="5" s="1"/>
  <c r="G3014" i="5"/>
  <c r="K3014" i="5" s="1"/>
  <c r="L3014" i="5" s="1"/>
  <c r="G3015" i="5"/>
  <c r="K3015" i="5" s="1"/>
  <c r="L3015" i="5" s="1"/>
  <c r="G3016" i="5"/>
  <c r="K3016" i="5" s="1"/>
  <c r="L3016" i="5" s="1"/>
  <c r="G3017" i="5"/>
  <c r="K3017" i="5" s="1"/>
  <c r="L3017" i="5" s="1"/>
  <c r="G3018" i="5"/>
  <c r="K3018" i="5" s="1"/>
  <c r="L3018" i="5" s="1"/>
  <c r="G3019" i="5"/>
  <c r="K3019" i="5" s="1"/>
  <c r="L3019" i="5" s="1"/>
  <c r="G3020" i="5"/>
  <c r="K3020" i="5" s="1"/>
  <c r="L3020" i="5" s="1"/>
  <c r="G3021" i="5"/>
  <c r="K3021" i="5" s="1"/>
  <c r="L3021" i="5" s="1"/>
  <c r="G3022" i="5"/>
  <c r="K3022" i="5" s="1"/>
  <c r="L3022" i="5" s="1"/>
  <c r="G3023" i="5"/>
  <c r="K3023" i="5" s="1"/>
  <c r="L3023" i="5" s="1"/>
  <c r="G3024" i="5"/>
  <c r="K3024" i="5" s="1"/>
  <c r="L3024" i="5" s="1"/>
  <c r="G3025" i="5"/>
  <c r="K3025" i="5" s="1"/>
  <c r="L3025" i="5" s="1"/>
  <c r="G3026" i="5"/>
  <c r="K3026" i="5" s="1"/>
  <c r="L3026" i="5" s="1"/>
  <c r="G3027" i="5"/>
  <c r="K3027" i="5" s="1"/>
  <c r="L3027" i="5" s="1"/>
  <c r="G3028" i="5"/>
  <c r="K3028" i="5" s="1"/>
  <c r="L3028" i="5" s="1"/>
  <c r="G3029" i="5"/>
  <c r="K3029" i="5" s="1"/>
  <c r="L3029" i="5" s="1"/>
  <c r="G3030" i="5"/>
  <c r="K3030" i="5" s="1"/>
  <c r="L3030" i="5" s="1"/>
  <c r="G3031" i="5"/>
  <c r="K3031" i="5" s="1"/>
  <c r="L3031" i="5" s="1"/>
  <c r="G3032" i="5"/>
  <c r="K3032" i="5" s="1"/>
  <c r="L3032" i="5" s="1"/>
  <c r="G3033" i="5"/>
  <c r="K3033" i="5" s="1"/>
  <c r="L3033" i="5" s="1"/>
  <c r="G3034" i="5"/>
  <c r="K3034" i="5" s="1"/>
  <c r="L3034" i="5" s="1"/>
  <c r="G3035" i="5"/>
  <c r="K3035" i="5" s="1"/>
  <c r="L3035" i="5" s="1"/>
  <c r="G3036" i="5"/>
  <c r="K3036" i="5" s="1"/>
  <c r="L3036" i="5" s="1"/>
  <c r="G3037" i="5"/>
  <c r="K3037" i="5" s="1"/>
  <c r="L3037" i="5" s="1"/>
  <c r="G3038" i="5"/>
  <c r="K3038" i="5" s="1"/>
  <c r="L3038" i="5" s="1"/>
  <c r="G3039" i="5"/>
  <c r="K3039" i="5" s="1"/>
  <c r="L3039" i="5" s="1"/>
  <c r="G3040" i="5"/>
  <c r="K3040" i="5" s="1"/>
  <c r="L3040" i="5" s="1"/>
  <c r="G3041" i="5"/>
  <c r="K3041" i="5" s="1"/>
  <c r="L3041" i="5" s="1"/>
  <c r="G3042" i="5"/>
  <c r="K3042" i="5" s="1"/>
  <c r="L3042" i="5" s="1"/>
  <c r="G3043" i="5"/>
  <c r="K3043" i="5" s="1"/>
  <c r="L3043" i="5" s="1"/>
  <c r="G3044" i="5"/>
  <c r="K3044" i="5" s="1"/>
  <c r="L3044" i="5" s="1"/>
  <c r="G3045" i="5"/>
  <c r="K3045" i="5" s="1"/>
  <c r="L3045" i="5" s="1"/>
  <c r="G3046" i="5"/>
  <c r="K3046" i="5" s="1"/>
  <c r="L3046" i="5" s="1"/>
  <c r="G3047" i="5"/>
  <c r="K3047" i="5" s="1"/>
  <c r="L3047" i="5" s="1"/>
  <c r="G3048" i="5"/>
  <c r="K3048" i="5" s="1"/>
  <c r="L3048" i="5" s="1"/>
  <c r="G3049" i="5"/>
  <c r="K3049" i="5" s="1"/>
  <c r="L3049" i="5" s="1"/>
  <c r="G3050" i="5"/>
  <c r="K3050" i="5" s="1"/>
  <c r="L3050" i="5" s="1"/>
  <c r="G3051" i="5"/>
  <c r="K3051" i="5" s="1"/>
  <c r="L3051" i="5" s="1"/>
  <c r="G3052" i="5"/>
  <c r="K3052" i="5" s="1"/>
  <c r="L3052" i="5" s="1"/>
  <c r="G3053" i="5"/>
  <c r="K3053" i="5" s="1"/>
  <c r="L3053" i="5" s="1"/>
  <c r="G3054" i="5"/>
  <c r="K3054" i="5" s="1"/>
  <c r="L3054" i="5" s="1"/>
  <c r="G3055" i="5"/>
  <c r="K3055" i="5" s="1"/>
  <c r="L3055" i="5" s="1"/>
  <c r="G3056" i="5"/>
  <c r="K3056" i="5" s="1"/>
  <c r="L3056" i="5" s="1"/>
  <c r="G3057" i="5"/>
  <c r="K3057" i="5" s="1"/>
  <c r="L3057" i="5" s="1"/>
  <c r="G3058" i="5"/>
  <c r="K3058" i="5" s="1"/>
  <c r="L3058" i="5" s="1"/>
  <c r="G3059" i="5"/>
  <c r="K3059" i="5" s="1"/>
  <c r="L3059" i="5" s="1"/>
  <c r="G3060" i="5"/>
  <c r="K3060" i="5" s="1"/>
  <c r="L3060" i="5" s="1"/>
  <c r="G3061" i="5"/>
  <c r="K3061" i="5" s="1"/>
  <c r="L3061" i="5" s="1"/>
  <c r="G3062" i="5"/>
  <c r="K3062" i="5" s="1"/>
  <c r="L3062" i="5" s="1"/>
  <c r="G3063" i="5"/>
  <c r="K3063" i="5" s="1"/>
  <c r="L3063" i="5" s="1"/>
  <c r="G3064" i="5"/>
  <c r="K3064" i="5" s="1"/>
  <c r="L3064" i="5" s="1"/>
  <c r="G3065" i="5"/>
  <c r="K3065" i="5" s="1"/>
  <c r="L3065" i="5" s="1"/>
  <c r="G3066" i="5"/>
  <c r="K3066" i="5" s="1"/>
  <c r="L3066" i="5" s="1"/>
  <c r="G3067" i="5"/>
  <c r="K3067" i="5" s="1"/>
  <c r="L3067" i="5" s="1"/>
  <c r="G3068" i="5"/>
  <c r="K3068" i="5" s="1"/>
  <c r="L3068" i="5" s="1"/>
  <c r="G3069" i="5"/>
  <c r="K3069" i="5" s="1"/>
  <c r="L3069" i="5" s="1"/>
  <c r="G3070" i="5"/>
  <c r="K3070" i="5" s="1"/>
  <c r="L3070" i="5" s="1"/>
  <c r="G3071" i="5"/>
  <c r="K3071" i="5" s="1"/>
  <c r="L3071" i="5" s="1"/>
  <c r="G3072" i="5"/>
  <c r="K3072" i="5" s="1"/>
  <c r="L3072" i="5" s="1"/>
  <c r="G3073" i="5"/>
  <c r="K3073" i="5" s="1"/>
  <c r="L3073" i="5" s="1"/>
  <c r="G3074" i="5"/>
  <c r="K3074" i="5" s="1"/>
  <c r="L3074" i="5" s="1"/>
  <c r="G3075" i="5"/>
  <c r="K3075" i="5" s="1"/>
  <c r="L3075" i="5" s="1"/>
  <c r="G3076" i="5"/>
  <c r="K3076" i="5" s="1"/>
  <c r="L3076" i="5" s="1"/>
  <c r="G3077" i="5"/>
  <c r="K3077" i="5" s="1"/>
  <c r="L3077" i="5" s="1"/>
  <c r="G3078" i="5"/>
  <c r="K3078" i="5" s="1"/>
  <c r="L3078" i="5" s="1"/>
  <c r="G3079" i="5"/>
  <c r="K3079" i="5" s="1"/>
  <c r="L3079" i="5" s="1"/>
  <c r="G3080" i="5"/>
  <c r="K3080" i="5" s="1"/>
  <c r="L3080" i="5" s="1"/>
  <c r="G3081" i="5"/>
  <c r="K3081" i="5" s="1"/>
  <c r="L3081" i="5" s="1"/>
  <c r="G3082" i="5"/>
  <c r="K3082" i="5" s="1"/>
  <c r="L3082" i="5" s="1"/>
  <c r="G3083" i="5"/>
  <c r="K3083" i="5" s="1"/>
  <c r="L3083" i="5" s="1"/>
  <c r="G3084" i="5"/>
  <c r="K3084" i="5" s="1"/>
  <c r="L3084" i="5" s="1"/>
  <c r="G3085" i="5"/>
  <c r="K3085" i="5" s="1"/>
  <c r="L3085" i="5" s="1"/>
  <c r="G3086" i="5"/>
  <c r="K3086" i="5" s="1"/>
  <c r="L3086" i="5" s="1"/>
  <c r="G3087" i="5"/>
  <c r="K3087" i="5" s="1"/>
  <c r="L3087" i="5" s="1"/>
  <c r="G3088" i="5"/>
  <c r="K3088" i="5" s="1"/>
  <c r="L3088" i="5" s="1"/>
  <c r="G3089" i="5"/>
  <c r="K3089" i="5" s="1"/>
  <c r="L3089" i="5" s="1"/>
  <c r="G3090" i="5"/>
  <c r="K3090" i="5" s="1"/>
  <c r="L3090" i="5" s="1"/>
  <c r="G3091" i="5"/>
  <c r="K3091" i="5" s="1"/>
  <c r="L3091" i="5" s="1"/>
  <c r="G3092" i="5"/>
  <c r="K3092" i="5" s="1"/>
  <c r="L3092" i="5" s="1"/>
  <c r="G3093" i="5"/>
  <c r="K3093" i="5" s="1"/>
  <c r="L3093" i="5" s="1"/>
  <c r="G3094" i="5"/>
  <c r="K3094" i="5" s="1"/>
  <c r="L3094" i="5" s="1"/>
  <c r="G3095" i="5"/>
  <c r="K3095" i="5" s="1"/>
  <c r="L3095" i="5" s="1"/>
  <c r="G3096" i="5"/>
  <c r="K3096" i="5" s="1"/>
  <c r="L3096" i="5" s="1"/>
  <c r="G3097" i="5"/>
  <c r="K3097" i="5" s="1"/>
  <c r="L3097" i="5" s="1"/>
  <c r="G3098" i="5"/>
  <c r="K3098" i="5" s="1"/>
  <c r="L3098" i="5" s="1"/>
  <c r="G3099" i="5"/>
  <c r="K3099" i="5" s="1"/>
  <c r="L3099" i="5" s="1"/>
  <c r="G3100" i="5"/>
  <c r="K3100" i="5" s="1"/>
  <c r="L3100" i="5" s="1"/>
  <c r="G3101" i="5"/>
  <c r="K3101" i="5" s="1"/>
  <c r="L3101" i="5" s="1"/>
  <c r="G3102" i="5"/>
  <c r="K3102" i="5" s="1"/>
  <c r="L3102" i="5" s="1"/>
  <c r="G3103" i="5"/>
  <c r="K3103" i="5" s="1"/>
  <c r="L3103" i="5" s="1"/>
  <c r="G3104" i="5"/>
  <c r="K3104" i="5" s="1"/>
  <c r="L3104" i="5" s="1"/>
  <c r="G3105" i="5"/>
  <c r="K3105" i="5" s="1"/>
  <c r="L3105" i="5" s="1"/>
  <c r="G3106" i="5"/>
  <c r="K3106" i="5" s="1"/>
  <c r="L3106" i="5" s="1"/>
  <c r="G3107" i="5"/>
  <c r="K3107" i="5" s="1"/>
  <c r="L3107" i="5" s="1"/>
  <c r="G3108" i="5"/>
  <c r="K3108" i="5" s="1"/>
  <c r="L3108" i="5" s="1"/>
  <c r="G3109" i="5"/>
  <c r="K3109" i="5" s="1"/>
  <c r="L3109" i="5" s="1"/>
  <c r="G3110" i="5"/>
  <c r="K3110" i="5" s="1"/>
  <c r="L3110" i="5" s="1"/>
  <c r="G3111" i="5"/>
  <c r="K3111" i="5" s="1"/>
  <c r="L3111" i="5" s="1"/>
  <c r="G3112" i="5"/>
  <c r="K3112" i="5" s="1"/>
  <c r="L3112" i="5" s="1"/>
  <c r="G3113" i="5"/>
  <c r="K3113" i="5" s="1"/>
  <c r="L3113" i="5" s="1"/>
  <c r="G3114" i="5"/>
  <c r="K3114" i="5" s="1"/>
  <c r="L3114" i="5" s="1"/>
  <c r="G3115" i="5"/>
  <c r="K3115" i="5" s="1"/>
  <c r="L3115" i="5" s="1"/>
  <c r="G3116" i="5"/>
  <c r="K3116" i="5" s="1"/>
  <c r="L3116" i="5" s="1"/>
  <c r="G3117" i="5"/>
  <c r="K3117" i="5" s="1"/>
  <c r="L3117" i="5" s="1"/>
  <c r="G3118" i="5"/>
  <c r="K3118" i="5" s="1"/>
  <c r="L3118" i="5" s="1"/>
  <c r="G3119" i="5"/>
  <c r="K3119" i="5" s="1"/>
  <c r="L3119" i="5" s="1"/>
  <c r="G3120" i="5"/>
  <c r="K3120" i="5" s="1"/>
  <c r="L3120" i="5" s="1"/>
  <c r="G3121" i="5"/>
  <c r="K3121" i="5" s="1"/>
  <c r="L3121" i="5" s="1"/>
  <c r="G3122" i="5"/>
  <c r="K3122" i="5" s="1"/>
  <c r="L3122" i="5" s="1"/>
  <c r="G3123" i="5"/>
  <c r="K3123" i="5" s="1"/>
  <c r="L3123" i="5" s="1"/>
  <c r="G3124" i="5"/>
  <c r="K3124" i="5" s="1"/>
  <c r="L3124" i="5" s="1"/>
  <c r="G3125" i="5"/>
  <c r="K3125" i="5" s="1"/>
  <c r="L3125" i="5" s="1"/>
  <c r="G3126" i="5"/>
  <c r="K3126" i="5" s="1"/>
  <c r="L3126" i="5" s="1"/>
  <c r="G3127" i="5"/>
  <c r="K3127" i="5" s="1"/>
  <c r="L3127" i="5" s="1"/>
  <c r="G3128" i="5"/>
  <c r="K3128" i="5" s="1"/>
  <c r="L3128" i="5" s="1"/>
  <c r="G3129" i="5"/>
  <c r="K3129" i="5" s="1"/>
  <c r="L3129" i="5" s="1"/>
  <c r="G3130" i="5"/>
  <c r="K3130" i="5" s="1"/>
  <c r="L3130" i="5" s="1"/>
  <c r="G3131" i="5"/>
  <c r="K3131" i="5" s="1"/>
  <c r="L3131" i="5" s="1"/>
  <c r="G3132" i="5"/>
  <c r="K3132" i="5" s="1"/>
  <c r="L3132" i="5" s="1"/>
  <c r="G3133" i="5"/>
  <c r="K3133" i="5" s="1"/>
  <c r="L3133" i="5" s="1"/>
  <c r="G3134" i="5"/>
  <c r="K3134" i="5" s="1"/>
  <c r="L3134" i="5" s="1"/>
  <c r="G3135" i="5"/>
  <c r="K3135" i="5" s="1"/>
  <c r="L3135" i="5" s="1"/>
  <c r="G3136" i="5"/>
  <c r="K3136" i="5" s="1"/>
  <c r="L3136" i="5" s="1"/>
  <c r="G3137" i="5"/>
  <c r="K3137" i="5" s="1"/>
  <c r="L3137" i="5" s="1"/>
  <c r="G3138" i="5"/>
  <c r="K3138" i="5" s="1"/>
  <c r="L3138" i="5" s="1"/>
  <c r="G3139" i="5"/>
  <c r="K3139" i="5" s="1"/>
  <c r="L3139" i="5" s="1"/>
  <c r="G3140" i="5"/>
  <c r="K3140" i="5" s="1"/>
  <c r="L3140" i="5" s="1"/>
  <c r="G3141" i="5"/>
  <c r="K3141" i="5" s="1"/>
  <c r="L3141" i="5" s="1"/>
  <c r="G3142" i="5"/>
  <c r="K3142" i="5" s="1"/>
  <c r="L3142" i="5" s="1"/>
  <c r="G3143" i="5"/>
  <c r="K3143" i="5" s="1"/>
  <c r="L3143" i="5" s="1"/>
  <c r="G3144" i="5"/>
  <c r="K3144" i="5" s="1"/>
  <c r="L3144" i="5" s="1"/>
  <c r="G3145" i="5"/>
  <c r="K3145" i="5" s="1"/>
  <c r="L3145" i="5" s="1"/>
  <c r="G3146" i="5"/>
  <c r="K3146" i="5" s="1"/>
  <c r="L3146" i="5" s="1"/>
  <c r="G3147" i="5"/>
  <c r="K3147" i="5" s="1"/>
  <c r="L3147" i="5" s="1"/>
  <c r="G3148" i="5"/>
  <c r="K3148" i="5" s="1"/>
  <c r="L3148" i="5" s="1"/>
  <c r="G3149" i="5"/>
  <c r="K3149" i="5" s="1"/>
  <c r="L3149" i="5" s="1"/>
  <c r="G3150" i="5"/>
  <c r="K3150" i="5" s="1"/>
  <c r="L3150" i="5" s="1"/>
  <c r="G3151" i="5"/>
  <c r="K3151" i="5" s="1"/>
  <c r="L3151" i="5" s="1"/>
  <c r="G3152" i="5"/>
  <c r="K3152" i="5" s="1"/>
  <c r="L3152" i="5" s="1"/>
  <c r="G3153" i="5"/>
  <c r="K3153" i="5" s="1"/>
  <c r="L3153" i="5" s="1"/>
  <c r="G3154" i="5"/>
  <c r="K3154" i="5" s="1"/>
  <c r="L3154" i="5" s="1"/>
  <c r="G3155" i="5"/>
  <c r="K3155" i="5" s="1"/>
  <c r="L3155" i="5" s="1"/>
  <c r="G3156" i="5"/>
  <c r="K3156" i="5" s="1"/>
  <c r="L3156" i="5" s="1"/>
  <c r="G3157" i="5"/>
  <c r="K3157" i="5" s="1"/>
  <c r="L3157" i="5" s="1"/>
  <c r="G3158" i="5"/>
  <c r="K3158" i="5" s="1"/>
  <c r="L3158" i="5" s="1"/>
  <c r="G3159" i="5"/>
  <c r="K3159" i="5" s="1"/>
  <c r="L3159" i="5" s="1"/>
  <c r="G3160" i="5"/>
  <c r="K3160" i="5" s="1"/>
  <c r="L3160" i="5" s="1"/>
  <c r="G3161" i="5"/>
  <c r="K3161" i="5" s="1"/>
  <c r="L3161" i="5" s="1"/>
  <c r="G3162" i="5"/>
  <c r="K3162" i="5" s="1"/>
  <c r="L3162" i="5" s="1"/>
  <c r="G3163" i="5"/>
  <c r="K3163" i="5" s="1"/>
  <c r="L3163" i="5" s="1"/>
  <c r="G3164" i="5"/>
  <c r="K3164" i="5" s="1"/>
  <c r="L3164" i="5" s="1"/>
  <c r="G3165" i="5"/>
  <c r="K3165" i="5" s="1"/>
  <c r="L3165" i="5" s="1"/>
  <c r="G3166" i="5"/>
  <c r="K3166" i="5" s="1"/>
  <c r="L3166" i="5" s="1"/>
  <c r="G3167" i="5"/>
  <c r="K3167" i="5" s="1"/>
  <c r="L3167" i="5" s="1"/>
  <c r="G3168" i="5"/>
  <c r="K3168" i="5" s="1"/>
  <c r="L3168" i="5" s="1"/>
  <c r="G3169" i="5"/>
  <c r="K3169" i="5" s="1"/>
  <c r="L3169" i="5" s="1"/>
  <c r="G3170" i="5"/>
  <c r="K3170" i="5" s="1"/>
  <c r="L3170" i="5" s="1"/>
  <c r="G3171" i="5"/>
  <c r="K3171" i="5" s="1"/>
  <c r="L3171" i="5" s="1"/>
  <c r="G3172" i="5"/>
  <c r="K3172" i="5" s="1"/>
  <c r="L3172" i="5" s="1"/>
  <c r="G3173" i="5"/>
  <c r="K3173" i="5" s="1"/>
  <c r="L3173" i="5" s="1"/>
  <c r="G3174" i="5"/>
  <c r="K3174" i="5" s="1"/>
  <c r="L3174" i="5" s="1"/>
  <c r="G3175" i="5"/>
  <c r="K3175" i="5" s="1"/>
  <c r="L3175" i="5" s="1"/>
  <c r="G3176" i="5"/>
  <c r="K3176" i="5" s="1"/>
  <c r="L3176" i="5" s="1"/>
  <c r="G3177" i="5"/>
  <c r="K3177" i="5" s="1"/>
  <c r="L3177" i="5" s="1"/>
  <c r="G3178" i="5"/>
  <c r="K3178" i="5" s="1"/>
  <c r="L3178" i="5" s="1"/>
  <c r="G3179" i="5"/>
  <c r="K3179" i="5" s="1"/>
  <c r="L3179" i="5" s="1"/>
  <c r="G3180" i="5"/>
  <c r="K3180" i="5" s="1"/>
  <c r="L3180" i="5" s="1"/>
  <c r="G3181" i="5"/>
  <c r="K3181" i="5" s="1"/>
  <c r="L3181" i="5" s="1"/>
  <c r="G3182" i="5"/>
  <c r="K3182" i="5" s="1"/>
  <c r="L3182" i="5" s="1"/>
  <c r="G3183" i="5"/>
  <c r="K3183" i="5" s="1"/>
  <c r="L3183" i="5" s="1"/>
  <c r="G3184" i="5"/>
  <c r="K3184" i="5" s="1"/>
  <c r="L3184" i="5" s="1"/>
  <c r="G3185" i="5"/>
  <c r="K3185" i="5" s="1"/>
  <c r="L3185" i="5" s="1"/>
  <c r="G3186" i="5"/>
  <c r="K3186" i="5" s="1"/>
  <c r="L3186" i="5" s="1"/>
  <c r="G3187" i="5"/>
  <c r="K3187" i="5" s="1"/>
  <c r="L3187" i="5" s="1"/>
  <c r="G3188" i="5"/>
  <c r="K3188" i="5" s="1"/>
  <c r="L3188" i="5" s="1"/>
  <c r="G3189" i="5"/>
  <c r="K3189" i="5" s="1"/>
  <c r="L3189" i="5" s="1"/>
  <c r="G3190" i="5"/>
  <c r="K3190" i="5" s="1"/>
  <c r="L3190" i="5" s="1"/>
  <c r="G3191" i="5"/>
  <c r="K3191" i="5" s="1"/>
  <c r="L3191" i="5" s="1"/>
  <c r="G3192" i="5"/>
  <c r="K3192" i="5" s="1"/>
  <c r="L3192" i="5" s="1"/>
  <c r="G3193" i="5"/>
  <c r="K3193" i="5" s="1"/>
  <c r="L3193" i="5" s="1"/>
  <c r="G3194" i="5"/>
  <c r="K3194" i="5" s="1"/>
  <c r="L3194" i="5" s="1"/>
  <c r="G3195" i="5"/>
  <c r="K3195" i="5" s="1"/>
  <c r="L3195" i="5" s="1"/>
  <c r="G3196" i="5"/>
  <c r="K3196" i="5" s="1"/>
  <c r="L3196" i="5" s="1"/>
  <c r="G3197" i="5"/>
  <c r="K3197" i="5" s="1"/>
  <c r="L3197" i="5" s="1"/>
  <c r="G3198" i="5"/>
  <c r="K3198" i="5" s="1"/>
  <c r="L3198" i="5" s="1"/>
  <c r="G3199" i="5"/>
  <c r="K3199" i="5" s="1"/>
  <c r="L3199" i="5" s="1"/>
  <c r="G3200" i="5"/>
  <c r="K3200" i="5" s="1"/>
  <c r="L3200" i="5" s="1"/>
  <c r="G3201" i="5"/>
  <c r="K3201" i="5" s="1"/>
  <c r="L3201" i="5" s="1"/>
  <c r="G3202" i="5"/>
  <c r="K3202" i="5" s="1"/>
  <c r="L3202" i="5" s="1"/>
  <c r="G3203" i="5"/>
  <c r="K3203" i="5" s="1"/>
  <c r="L3203" i="5" s="1"/>
  <c r="G3204" i="5"/>
  <c r="K3204" i="5" s="1"/>
  <c r="L3204" i="5" s="1"/>
  <c r="G3205" i="5"/>
  <c r="K3205" i="5" s="1"/>
  <c r="L3205" i="5" s="1"/>
  <c r="G3206" i="5"/>
  <c r="K3206" i="5" s="1"/>
  <c r="L3206" i="5" s="1"/>
  <c r="G3207" i="5"/>
  <c r="K3207" i="5" s="1"/>
  <c r="L3207" i="5" s="1"/>
  <c r="G3208" i="5"/>
  <c r="K3208" i="5" s="1"/>
  <c r="L3208" i="5" s="1"/>
  <c r="G3209" i="5"/>
  <c r="K3209" i="5" s="1"/>
  <c r="L3209" i="5" s="1"/>
  <c r="G3210" i="5"/>
  <c r="K3210" i="5" s="1"/>
  <c r="L3210" i="5" s="1"/>
  <c r="G3211" i="5"/>
  <c r="K3211" i="5" s="1"/>
  <c r="L3211" i="5" s="1"/>
  <c r="G3212" i="5"/>
  <c r="K3212" i="5" s="1"/>
  <c r="L3212" i="5" s="1"/>
  <c r="G3213" i="5"/>
  <c r="K3213" i="5" s="1"/>
  <c r="L3213" i="5" s="1"/>
  <c r="G3214" i="5"/>
  <c r="K3214" i="5" s="1"/>
  <c r="L3214" i="5" s="1"/>
  <c r="G3215" i="5"/>
  <c r="K3215" i="5" s="1"/>
  <c r="L3215" i="5" s="1"/>
  <c r="G3216" i="5"/>
  <c r="K3216" i="5" s="1"/>
  <c r="L3216" i="5" s="1"/>
  <c r="G3217" i="5"/>
  <c r="K3217" i="5" s="1"/>
  <c r="L3217" i="5" s="1"/>
  <c r="G3218" i="5"/>
  <c r="K3218" i="5" s="1"/>
  <c r="L3218" i="5" s="1"/>
  <c r="G3219" i="5"/>
  <c r="K3219" i="5" s="1"/>
  <c r="L3219" i="5" s="1"/>
  <c r="G3220" i="5"/>
  <c r="K3220" i="5" s="1"/>
  <c r="L3220" i="5" s="1"/>
  <c r="G3221" i="5"/>
  <c r="K3221" i="5" s="1"/>
  <c r="L3221" i="5" s="1"/>
  <c r="G3222" i="5"/>
  <c r="K3222" i="5" s="1"/>
  <c r="L3222" i="5" s="1"/>
  <c r="G3223" i="5"/>
  <c r="K3223" i="5" s="1"/>
  <c r="L3223" i="5" s="1"/>
  <c r="G3224" i="5"/>
  <c r="K3224" i="5" s="1"/>
  <c r="L3224" i="5" s="1"/>
  <c r="G3225" i="5"/>
  <c r="K3225" i="5" s="1"/>
  <c r="L3225" i="5" s="1"/>
  <c r="G3226" i="5"/>
  <c r="K3226" i="5" s="1"/>
  <c r="L3226" i="5" s="1"/>
  <c r="G3227" i="5"/>
  <c r="K3227" i="5" s="1"/>
  <c r="L3227" i="5" s="1"/>
  <c r="G3228" i="5"/>
  <c r="K3228" i="5" s="1"/>
  <c r="L3228" i="5" s="1"/>
  <c r="G3229" i="5"/>
  <c r="K3229" i="5" s="1"/>
  <c r="L3229" i="5" s="1"/>
  <c r="G3230" i="5"/>
  <c r="K3230" i="5" s="1"/>
  <c r="L3230" i="5" s="1"/>
  <c r="G3231" i="5"/>
  <c r="K3231" i="5" s="1"/>
  <c r="L3231" i="5" s="1"/>
  <c r="G3232" i="5"/>
  <c r="K3232" i="5" s="1"/>
  <c r="L3232" i="5" s="1"/>
  <c r="G3233" i="5"/>
  <c r="K3233" i="5" s="1"/>
  <c r="L3233" i="5" s="1"/>
  <c r="G3234" i="5"/>
  <c r="K3234" i="5" s="1"/>
  <c r="L3234" i="5" s="1"/>
  <c r="G3235" i="5"/>
  <c r="K3235" i="5" s="1"/>
  <c r="L3235" i="5" s="1"/>
  <c r="G3236" i="5"/>
  <c r="K3236" i="5" s="1"/>
  <c r="L3236" i="5" s="1"/>
  <c r="G3237" i="5"/>
  <c r="K3237" i="5" s="1"/>
  <c r="L3237" i="5" s="1"/>
  <c r="G3238" i="5"/>
  <c r="K3238" i="5" s="1"/>
  <c r="L3238" i="5" s="1"/>
  <c r="G3239" i="5"/>
  <c r="K3239" i="5" s="1"/>
  <c r="L3239" i="5" s="1"/>
  <c r="G3240" i="5"/>
  <c r="K3240" i="5" s="1"/>
  <c r="L3240" i="5" s="1"/>
  <c r="G3241" i="5"/>
  <c r="K3241" i="5" s="1"/>
  <c r="L3241" i="5" s="1"/>
  <c r="G3242" i="5"/>
  <c r="K3242" i="5" s="1"/>
  <c r="L3242" i="5" s="1"/>
  <c r="G3243" i="5"/>
  <c r="K3243" i="5" s="1"/>
  <c r="L3243" i="5" s="1"/>
  <c r="G3244" i="5"/>
  <c r="K3244" i="5" s="1"/>
  <c r="L3244" i="5" s="1"/>
  <c r="G3245" i="5"/>
  <c r="K3245" i="5" s="1"/>
  <c r="L3245" i="5" s="1"/>
  <c r="G3246" i="5"/>
  <c r="K3246" i="5" s="1"/>
  <c r="L3246" i="5" s="1"/>
  <c r="G3247" i="5"/>
  <c r="K3247" i="5" s="1"/>
  <c r="L3247" i="5" s="1"/>
  <c r="G3248" i="5"/>
  <c r="K3248" i="5" s="1"/>
  <c r="L3248" i="5" s="1"/>
  <c r="G3249" i="5"/>
  <c r="K3249" i="5" s="1"/>
  <c r="L3249" i="5" s="1"/>
  <c r="G3250" i="5"/>
  <c r="K3250" i="5" s="1"/>
  <c r="L3250" i="5" s="1"/>
  <c r="G3251" i="5"/>
  <c r="K3251" i="5" s="1"/>
  <c r="L3251" i="5" s="1"/>
  <c r="G3252" i="5"/>
  <c r="K3252" i="5" s="1"/>
  <c r="L3252" i="5" s="1"/>
  <c r="G3253" i="5"/>
  <c r="K3253" i="5" s="1"/>
  <c r="L3253" i="5" s="1"/>
  <c r="G3254" i="5"/>
  <c r="K3254" i="5" s="1"/>
  <c r="L3254" i="5" s="1"/>
  <c r="G3255" i="5"/>
  <c r="K3255" i="5" s="1"/>
  <c r="L3255" i="5" s="1"/>
  <c r="G3256" i="5"/>
  <c r="K3256" i="5" s="1"/>
  <c r="L3256" i="5" s="1"/>
  <c r="G3257" i="5"/>
  <c r="K3257" i="5" s="1"/>
  <c r="L3257" i="5" s="1"/>
  <c r="G3258" i="5"/>
  <c r="K3258" i="5" s="1"/>
  <c r="L3258" i="5" s="1"/>
  <c r="G3259" i="5"/>
  <c r="K3259" i="5" s="1"/>
  <c r="L3259" i="5" s="1"/>
  <c r="G3260" i="5"/>
  <c r="K3260" i="5" s="1"/>
  <c r="L3260" i="5" s="1"/>
  <c r="G3261" i="5"/>
  <c r="K3261" i="5" s="1"/>
  <c r="L3261" i="5" s="1"/>
  <c r="G3262" i="5"/>
  <c r="K3262" i="5" s="1"/>
  <c r="L3262" i="5" s="1"/>
  <c r="G3263" i="5"/>
  <c r="K3263" i="5" s="1"/>
  <c r="L3263" i="5" s="1"/>
  <c r="G3264" i="5"/>
  <c r="K3264" i="5" s="1"/>
  <c r="L3264" i="5" s="1"/>
  <c r="G3265" i="5"/>
  <c r="K3265" i="5" s="1"/>
  <c r="L3265" i="5" s="1"/>
  <c r="G3266" i="5"/>
  <c r="K3266" i="5" s="1"/>
  <c r="L3266" i="5" s="1"/>
  <c r="G3267" i="5"/>
  <c r="K3267" i="5" s="1"/>
  <c r="L3267" i="5" s="1"/>
  <c r="G3268" i="5"/>
  <c r="K3268" i="5" s="1"/>
  <c r="L3268" i="5" s="1"/>
  <c r="G3269" i="5"/>
  <c r="K3269" i="5" s="1"/>
  <c r="L3269" i="5" s="1"/>
  <c r="G3270" i="5"/>
  <c r="K3270" i="5" s="1"/>
  <c r="L3270" i="5" s="1"/>
  <c r="G3271" i="5"/>
  <c r="K3271" i="5" s="1"/>
  <c r="L3271" i="5" s="1"/>
  <c r="G3272" i="5"/>
  <c r="K3272" i="5" s="1"/>
  <c r="L3272" i="5" s="1"/>
  <c r="G3273" i="5"/>
  <c r="K3273" i="5" s="1"/>
  <c r="L3273" i="5" s="1"/>
  <c r="G3274" i="5"/>
  <c r="K3274" i="5" s="1"/>
  <c r="L3274" i="5" s="1"/>
  <c r="G3275" i="5"/>
  <c r="K3275" i="5" s="1"/>
  <c r="L3275" i="5" s="1"/>
  <c r="G3276" i="5"/>
  <c r="K3276" i="5" s="1"/>
  <c r="L3276" i="5" s="1"/>
  <c r="G3277" i="5"/>
  <c r="K3277" i="5" s="1"/>
  <c r="L3277" i="5" s="1"/>
  <c r="G3278" i="5"/>
  <c r="K3278" i="5" s="1"/>
  <c r="L3278" i="5" s="1"/>
  <c r="G3279" i="5"/>
  <c r="K3279" i="5" s="1"/>
  <c r="L3279" i="5" s="1"/>
  <c r="G3280" i="5"/>
  <c r="K3280" i="5" s="1"/>
  <c r="L3280" i="5" s="1"/>
  <c r="G3281" i="5"/>
  <c r="K3281" i="5" s="1"/>
  <c r="L3281" i="5" s="1"/>
  <c r="G3282" i="5"/>
  <c r="K3282" i="5" s="1"/>
  <c r="L3282" i="5" s="1"/>
  <c r="G3283" i="5"/>
  <c r="K3283" i="5" s="1"/>
  <c r="L3283" i="5" s="1"/>
  <c r="G3284" i="5"/>
  <c r="K3284" i="5" s="1"/>
  <c r="L3284" i="5" s="1"/>
  <c r="G3285" i="5"/>
  <c r="K3285" i="5" s="1"/>
  <c r="L3285" i="5" s="1"/>
  <c r="G3286" i="5"/>
  <c r="K3286" i="5" s="1"/>
  <c r="L3286" i="5" s="1"/>
  <c r="G3287" i="5"/>
  <c r="K3287" i="5" s="1"/>
  <c r="L3287" i="5" s="1"/>
  <c r="G3288" i="5"/>
  <c r="K3288" i="5" s="1"/>
  <c r="L3288" i="5" s="1"/>
  <c r="G3289" i="5"/>
  <c r="K3289" i="5" s="1"/>
  <c r="L3289" i="5" s="1"/>
  <c r="G3290" i="5"/>
  <c r="K3290" i="5" s="1"/>
  <c r="L3290" i="5" s="1"/>
  <c r="G3291" i="5"/>
  <c r="K3291" i="5" s="1"/>
  <c r="L3291" i="5" s="1"/>
  <c r="G3292" i="5"/>
  <c r="K3292" i="5" s="1"/>
  <c r="L3292" i="5" s="1"/>
  <c r="G3293" i="5"/>
  <c r="K3293" i="5" s="1"/>
  <c r="L3293" i="5" s="1"/>
  <c r="G3294" i="5"/>
  <c r="K3294" i="5" s="1"/>
  <c r="L3294" i="5" s="1"/>
  <c r="G3295" i="5"/>
  <c r="K3295" i="5" s="1"/>
  <c r="L3295" i="5" s="1"/>
  <c r="G3296" i="5"/>
  <c r="K3296" i="5" s="1"/>
  <c r="L3296" i="5" s="1"/>
  <c r="G3297" i="5"/>
  <c r="K3297" i="5" s="1"/>
  <c r="L3297" i="5" s="1"/>
  <c r="G3298" i="5"/>
  <c r="K3298" i="5" s="1"/>
  <c r="L3298" i="5" s="1"/>
  <c r="G3299" i="5"/>
  <c r="K3299" i="5" s="1"/>
  <c r="L3299" i="5" s="1"/>
  <c r="G3300" i="5"/>
  <c r="K3300" i="5" s="1"/>
  <c r="L3300" i="5" s="1"/>
  <c r="G3301" i="5"/>
  <c r="K3301" i="5" s="1"/>
  <c r="L3301" i="5" s="1"/>
  <c r="G3302" i="5"/>
  <c r="K3302" i="5" s="1"/>
  <c r="L3302" i="5" s="1"/>
  <c r="G3303" i="5"/>
  <c r="K3303" i="5" s="1"/>
  <c r="L3303" i="5" s="1"/>
  <c r="G3304" i="5"/>
  <c r="K3304" i="5" s="1"/>
  <c r="L3304" i="5" s="1"/>
  <c r="G3305" i="5"/>
  <c r="K3305" i="5" s="1"/>
  <c r="L3305" i="5" s="1"/>
  <c r="G3306" i="5"/>
  <c r="K3306" i="5" s="1"/>
  <c r="L3306" i="5" s="1"/>
  <c r="G3307" i="5"/>
  <c r="K3307" i="5" s="1"/>
  <c r="L3307" i="5" s="1"/>
  <c r="G3308" i="5"/>
  <c r="K3308" i="5" s="1"/>
  <c r="L3308" i="5" s="1"/>
  <c r="G3309" i="5"/>
  <c r="K3309" i="5" s="1"/>
  <c r="L3309" i="5" s="1"/>
  <c r="G3310" i="5"/>
  <c r="K3310" i="5" s="1"/>
  <c r="L3310" i="5" s="1"/>
  <c r="G3311" i="5"/>
  <c r="K3311" i="5" s="1"/>
  <c r="L3311" i="5" s="1"/>
  <c r="G3312" i="5"/>
  <c r="K3312" i="5" s="1"/>
  <c r="L3312" i="5" s="1"/>
  <c r="G3313" i="5"/>
  <c r="K3313" i="5" s="1"/>
  <c r="L3313" i="5" s="1"/>
  <c r="G3314" i="5"/>
  <c r="K3314" i="5" s="1"/>
  <c r="L3314" i="5" s="1"/>
  <c r="G3315" i="5"/>
  <c r="K3315" i="5" s="1"/>
  <c r="L3315" i="5" s="1"/>
  <c r="G3316" i="5"/>
  <c r="K3316" i="5" s="1"/>
  <c r="L3316" i="5" s="1"/>
  <c r="G3317" i="5"/>
  <c r="K3317" i="5" s="1"/>
  <c r="L3317" i="5" s="1"/>
  <c r="G3318" i="5"/>
  <c r="K3318" i="5" s="1"/>
  <c r="L3318" i="5" s="1"/>
  <c r="G3319" i="5"/>
  <c r="K3319" i="5" s="1"/>
  <c r="L3319" i="5" s="1"/>
  <c r="G3320" i="5"/>
  <c r="K3320" i="5" s="1"/>
  <c r="L3320" i="5" s="1"/>
  <c r="G3321" i="5"/>
  <c r="K3321" i="5" s="1"/>
  <c r="L3321" i="5" s="1"/>
  <c r="G3322" i="5"/>
  <c r="K3322" i="5" s="1"/>
  <c r="L3322" i="5" s="1"/>
  <c r="G3323" i="5"/>
  <c r="K3323" i="5" s="1"/>
  <c r="L3323" i="5" s="1"/>
  <c r="G3324" i="5"/>
  <c r="K3324" i="5" s="1"/>
  <c r="L3324" i="5" s="1"/>
  <c r="G3325" i="5"/>
  <c r="K3325" i="5" s="1"/>
  <c r="L3325" i="5" s="1"/>
  <c r="G3326" i="5"/>
  <c r="K3326" i="5" s="1"/>
  <c r="L3326" i="5" s="1"/>
  <c r="G3327" i="5"/>
  <c r="K3327" i="5" s="1"/>
  <c r="L3327" i="5" s="1"/>
  <c r="G3328" i="5"/>
  <c r="K3328" i="5" s="1"/>
  <c r="L3328" i="5" s="1"/>
  <c r="G3329" i="5"/>
  <c r="K3329" i="5" s="1"/>
  <c r="L3329" i="5" s="1"/>
  <c r="G3330" i="5"/>
  <c r="K3330" i="5" s="1"/>
  <c r="L3330" i="5" s="1"/>
  <c r="G3331" i="5"/>
  <c r="K3331" i="5" s="1"/>
  <c r="L3331" i="5" s="1"/>
  <c r="G3332" i="5"/>
  <c r="K3332" i="5" s="1"/>
  <c r="L3332" i="5" s="1"/>
  <c r="G3333" i="5"/>
  <c r="K3333" i="5" s="1"/>
  <c r="L3333" i="5" s="1"/>
  <c r="G3334" i="5"/>
  <c r="K3334" i="5" s="1"/>
  <c r="L3334" i="5" s="1"/>
  <c r="G3335" i="5"/>
  <c r="K3335" i="5" s="1"/>
  <c r="L3335" i="5" s="1"/>
  <c r="G3336" i="5"/>
  <c r="K3336" i="5" s="1"/>
  <c r="L3336" i="5" s="1"/>
  <c r="G3337" i="5"/>
  <c r="K3337" i="5" s="1"/>
  <c r="L3337" i="5" s="1"/>
  <c r="G3338" i="5"/>
  <c r="K3338" i="5" s="1"/>
  <c r="L3338" i="5" s="1"/>
  <c r="G3339" i="5"/>
  <c r="K3339" i="5" s="1"/>
  <c r="L3339" i="5" s="1"/>
  <c r="G3340" i="5"/>
  <c r="K3340" i="5" s="1"/>
  <c r="L3340" i="5" s="1"/>
  <c r="G3341" i="5"/>
  <c r="K3341" i="5" s="1"/>
  <c r="L3341" i="5" s="1"/>
  <c r="G3342" i="5"/>
  <c r="K3342" i="5" s="1"/>
  <c r="L3342" i="5" s="1"/>
  <c r="G3343" i="5"/>
  <c r="K3343" i="5" s="1"/>
  <c r="L3343" i="5" s="1"/>
  <c r="G3344" i="5"/>
  <c r="K3344" i="5" s="1"/>
  <c r="L3344" i="5" s="1"/>
  <c r="G3345" i="5"/>
  <c r="K3345" i="5" s="1"/>
  <c r="L3345" i="5" s="1"/>
  <c r="G3346" i="5"/>
  <c r="K3346" i="5" s="1"/>
  <c r="L3346" i="5" s="1"/>
  <c r="G3347" i="5"/>
  <c r="K3347" i="5" s="1"/>
  <c r="L3347" i="5" s="1"/>
  <c r="G3348" i="5"/>
  <c r="K3348" i="5" s="1"/>
  <c r="L3348" i="5" s="1"/>
  <c r="G3349" i="5"/>
  <c r="K3349" i="5" s="1"/>
  <c r="L3349" i="5" s="1"/>
  <c r="G3350" i="5"/>
  <c r="K3350" i="5" s="1"/>
  <c r="L3350" i="5" s="1"/>
  <c r="G3351" i="5"/>
  <c r="K3351" i="5" s="1"/>
  <c r="L3351" i="5" s="1"/>
  <c r="G3352" i="5"/>
  <c r="K3352" i="5" s="1"/>
  <c r="L3352" i="5" s="1"/>
  <c r="G3353" i="5"/>
  <c r="K3353" i="5" s="1"/>
  <c r="L3353" i="5" s="1"/>
  <c r="G3354" i="5"/>
  <c r="K3354" i="5" s="1"/>
  <c r="L3354" i="5" s="1"/>
  <c r="G3355" i="5"/>
  <c r="K3355" i="5" s="1"/>
  <c r="L3355" i="5" s="1"/>
  <c r="G3356" i="5"/>
  <c r="K3356" i="5" s="1"/>
  <c r="L3356" i="5" s="1"/>
  <c r="G3357" i="5"/>
  <c r="K3357" i="5" s="1"/>
  <c r="L3357" i="5" s="1"/>
  <c r="G3358" i="5"/>
  <c r="K3358" i="5" s="1"/>
  <c r="L3358" i="5" s="1"/>
  <c r="G3359" i="5"/>
  <c r="K3359" i="5" s="1"/>
  <c r="L3359" i="5" s="1"/>
  <c r="G3360" i="5"/>
  <c r="K3360" i="5" s="1"/>
  <c r="L3360" i="5" s="1"/>
  <c r="G3361" i="5"/>
  <c r="K3361" i="5" s="1"/>
  <c r="L3361" i="5" s="1"/>
  <c r="G3362" i="5"/>
  <c r="K3362" i="5" s="1"/>
  <c r="L3362" i="5" s="1"/>
  <c r="G3363" i="5"/>
  <c r="K3363" i="5" s="1"/>
  <c r="L3363" i="5" s="1"/>
  <c r="G3364" i="5"/>
  <c r="K3364" i="5" s="1"/>
  <c r="L3364" i="5" s="1"/>
  <c r="G3365" i="5"/>
  <c r="K3365" i="5" s="1"/>
  <c r="L3365" i="5" s="1"/>
  <c r="G3366" i="5"/>
  <c r="K3366" i="5" s="1"/>
  <c r="L3366" i="5" s="1"/>
  <c r="G3367" i="5"/>
  <c r="K3367" i="5" s="1"/>
  <c r="L3367" i="5" s="1"/>
  <c r="G3368" i="5"/>
  <c r="K3368" i="5" s="1"/>
  <c r="L3368" i="5" s="1"/>
  <c r="G3369" i="5"/>
  <c r="K3369" i="5" s="1"/>
  <c r="L3369" i="5" s="1"/>
  <c r="G3370" i="5"/>
  <c r="K3370" i="5" s="1"/>
  <c r="L3370" i="5" s="1"/>
  <c r="G3371" i="5"/>
  <c r="K3371" i="5" s="1"/>
  <c r="L3371" i="5" s="1"/>
  <c r="G3372" i="5"/>
  <c r="K3372" i="5" s="1"/>
  <c r="L3372" i="5" s="1"/>
  <c r="G3373" i="5"/>
  <c r="K3373" i="5" s="1"/>
  <c r="L3373" i="5" s="1"/>
  <c r="G3374" i="5"/>
  <c r="K3374" i="5" s="1"/>
  <c r="L3374" i="5" s="1"/>
  <c r="G3375" i="5"/>
  <c r="K3375" i="5" s="1"/>
  <c r="L3375" i="5" s="1"/>
  <c r="G3376" i="5"/>
  <c r="K3376" i="5" s="1"/>
  <c r="L3376" i="5" s="1"/>
  <c r="G3377" i="5"/>
  <c r="K3377" i="5" s="1"/>
  <c r="L3377" i="5" s="1"/>
  <c r="G3378" i="5"/>
  <c r="K3378" i="5" s="1"/>
  <c r="L3378" i="5" s="1"/>
  <c r="G3379" i="5"/>
  <c r="K3379" i="5" s="1"/>
  <c r="L3379" i="5" s="1"/>
  <c r="G3380" i="5"/>
  <c r="K3380" i="5" s="1"/>
  <c r="L3380" i="5" s="1"/>
  <c r="G3381" i="5"/>
  <c r="K3381" i="5" s="1"/>
  <c r="L3381" i="5" s="1"/>
  <c r="G3382" i="5"/>
  <c r="K3382" i="5" s="1"/>
  <c r="L3382" i="5" s="1"/>
  <c r="G3383" i="5"/>
  <c r="K3383" i="5" s="1"/>
  <c r="L3383" i="5" s="1"/>
  <c r="G3384" i="5"/>
  <c r="K3384" i="5" s="1"/>
  <c r="L3384" i="5" s="1"/>
  <c r="G3385" i="5"/>
  <c r="K3385" i="5" s="1"/>
  <c r="L3385" i="5" s="1"/>
  <c r="G3386" i="5"/>
  <c r="K3386" i="5" s="1"/>
  <c r="L3386" i="5" s="1"/>
  <c r="G3387" i="5"/>
  <c r="K3387" i="5" s="1"/>
  <c r="L3387" i="5" s="1"/>
  <c r="G3388" i="5"/>
  <c r="K3388" i="5" s="1"/>
  <c r="L3388" i="5" s="1"/>
  <c r="G3389" i="5"/>
  <c r="K3389" i="5" s="1"/>
  <c r="L3389" i="5" s="1"/>
  <c r="G3390" i="5"/>
  <c r="K3390" i="5" s="1"/>
  <c r="L3390" i="5" s="1"/>
  <c r="G3391" i="5"/>
  <c r="K3391" i="5" s="1"/>
  <c r="L3391" i="5" s="1"/>
  <c r="G3392" i="5"/>
  <c r="K3392" i="5" s="1"/>
  <c r="L3392" i="5" s="1"/>
  <c r="G3393" i="5"/>
  <c r="K3393" i="5" s="1"/>
  <c r="L3393" i="5" s="1"/>
  <c r="G3394" i="5"/>
  <c r="K3394" i="5" s="1"/>
  <c r="L3394" i="5" s="1"/>
  <c r="G3395" i="5"/>
  <c r="K3395" i="5" s="1"/>
  <c r="L3395" i="5" s="1"/>
  <c r="G3396" i="5"/>
  <c r="K3396" i="5" s="1"/>
  <c r="L3396" i="5" s="1"/>
  <c r="G3397" i="5"/>
  <c r="K3397" i="5" s="1"/>
  <c r="L3397" i="5" s="1"/>
  <c r="G3398" i="5"/>
  <c r="K3398" i="5" s="1"/>
  <c r="L3398" i="5" s="1"/>
  <c r="G3399" i="5"/>
  <c r="K3399" i="5" s="1"/>
  <c r="L3399" i="5" s="1"/>
  <c r="G3400" i="5"/>
  <c r="K3400" i="5" s="1"/>
  <c r="L3400" i="5" s="1"/>
  <c r="G3401" i="5"/>
  <c r="K3401" i="5" s="1"/>
  <c r="L3401" i="5" s="1"/>
  <c r="G3402" i="5"/>
  <c r="K3402" i="5" s="1"/>
  <c r="L3402" i="5" s="1"/>
  <c r="G3403" i="5"/>
  <c r="K3403" i="5" s="1"/>
  <c r="L3403" i="5" s="1"/>
  <c r="G3404" i="5"/>
  <c r="K3404" i="5" s="1"/>
  <c r="L3404" i="5" s="1"/>
  <c r="G3405" i="5"/>
  <c r="K3405" i="5" s="1"/>
  <c r="L3405" i="5" s="1"/>
  <c r="G3406" i="5"/>
  <c r="K3406" i="5" s="1"/>
  <c r="L3406" i="5" s="1"/>
  <c r="G3407" i="5"/>
  <c r="K3407" i="5" s="1"/>
  <c r="L3407" i="5" s="1"/>
  <c r="G3408" i="5"/>
  <c r="K3408" i="5" s="1"/>
  <c r="L3408" i="5" s="1"/>
  <c r="G3409" i="5"/>
  <c r="K3409" i="5" s="1"/>
  <c r="L3409" i="5" s="1"/>
  <c r="G3410" i="5"/>
  <c r="K3410" i="5" s="1"/>
  <c r="L3410" i="5" s="1"/>
  <c r="G3411" i="5"/>
  <c r="K3411" i="5" s="1"/>
  <c r="L3411" i="5" s="1"/>
  <c r="G3412" i="5"/>
  <c r="K3412" i="5" s="1"/>
  <c r="L3412" i="5" s="1"/>
  <c r="G3413" i="5"/>
  <c r="K3413" i="5" s="1"/>
  <c r="L3413" i="5" s="1"/>
  <c r="G3414" i="5"/>
  <c r="K3414" i="5" s="1"/>
  <c r="L3414" i="5" s="1"/>
  <c r="G3415" i="5"/>
  <c r="K3415" i="5" s="1"/>
  <c r="L3415" i="5" s="1"/>
  <c r="G3416" i="5"/>
  <c r="K3416" i="5" s="1"/>
  <c r="L3416" i="5" s="1"/>
  <c r="G3417" i="5"/>
  <c r="K3417" i="5" s="1"/>
  <c r="L3417" i="5" s="1"/>
  <c r="G3418" i="5"/>
  <c r="K3418" i="5" s="1"/>
  <c r="L3418" i="5" s="1"/>
  <c r="G3419" i="5"/>
  <c r="K3419" i="5" s="1"/>
  <c r="L3419" i="5" s="1"/>
  <c r="G3420" i="5"/>
  <c r="K3420" i="5" s="1"/>
  <c r="L3420" i="5" s="1"/>
  <c r="G3421" i="5"/>
  <c r="K3421" i="5" s="1"/>
  <c r="L3421" i="5" s="1"/>
  <c r="G3422" i="5"/>
  <c r="K3422" i="5" s="1"/>
  <c r="L3422" i="5" s="1"/>
  <c r="G3423" i="5"/>
  <c r="K3423" i="5" s="1"/>
  <c r="L3423" i="5" s="1"/>
  <c r="G3424" i="5"/>
  <c r="K3424" i="5" s="1"/>
  <c r="L3424" i="5" s="1"/>
  <c r="G3425" i="5"/>
  <c r="K3425" i="5" s="1"/>
  <c r="L3425" i="5" s="1"/>
  <c r="G3426" i="5"/>
  <c r="K3426" i="5" s="1"/>
  <c r="L3426" i="5" s="1"/>
  <c r="G3427" i="5"/>
  <c r="K3427" i="5" s="1"/>
  <c r="L3427" i="5" s="1"/>
  <c r="G3428" i="5"/>
  <c r="K3428" i="5" s="1"/>
  <c r="L3428" i="5" s="1"/>
  <c r="G3429" i="5"/>
  <c r="K3429" i="5" s="1"/>
  <c r="L3429" i="5" s="1"/>
  <c r="G3430" i="5"/>
  <c r="K3430" i="5" s="1"/>
  <c r="L3430" i="5" s="1"/>
  <c r="G3431" i="5"/>
  <c r="K3431" i="5" s="1"/>
  <c r="L3431" i="5" s="1"/>
  <c r="G3432" i="5"/>
  <c r="K3432" i="5" s="1"/>
  <c r="L3432" i="5" s="1"/>
  <c r="G3433" i="5"/>
  <c r="K3433" i="5" s="1"/>
  <c r="L3433" i="5" s="1"/>
  <c r="G3434" i="5"/>
  <c r="K3434" i="5" s="1"/>
  <c r="L3434" i="5" s="1"/>
  <c r="G3435" i="5"/>
  <c r="K3435" i="5" s="1"/>
  <c r="L3435" i="5" s="1"/>
  <c r="G3436" i="5"/>
  <c r="K3436" i="5" s="1"/>
  <c r="L3436" i="5" s="1"/>
  <c r="G3437" i="5"/>
  <c r="K3437" i="5" s="1"/>
  <c r="L3437" i="5" s="1"/>
  <c r="G3438" i="5"/>
  <c r="K3438" i="5" s="1"/>
  <c r="L3438" i="5" s="1"/>
  <c r="G3439" i="5"/>
  <c r="K3439" i="5" s="1"/>
  <c r="L3439" i="5" s="1"/>
  <c r="G3440" i="5"/>
  <c r="K3440" i="5" s="1"/>
  <c r="L3440" i="5" s="1"/>
  <c r="G3441" i="5"/>
  <c r="K3441" i="5" s="1"/>
  <c r="L3441" i="5" s="1"/>
  <c r="G3442" i="5"/>
  <c r="K3442" i="5" s="1"/>
  <c r="L3442" i="5" s="1"/>
  <c r="G3443" i="5"/>
  <c r="K3443" i="5" s="1"/>
  <c r="L3443" i="5" s="1"/>
  <c r="G3444" i="5"/>
  <c r="K3444" i="5" s="1"/>
  <c r="L3444" i="5" s="1"/>
  <c r="G3445" i="5"/>
  <c r="K3445" i="5" s="1"/>
  <c r="L3445" i="5" s="1"/>
  <c r="G3446" i="5"/>
  <c r="K3446" i="5" s="1"/>
  <c r="L3446" i="5" s="1"/>
  <c r="G3447" i="5"/>
  <c r="K3447" i="5" s="1"/>
  <c r="L3447" i="5" s="1"/>
  <c r="G3448" i="5"/>
  <c r="K3448" i="5" s="1"/>
  <c r="L3448" i="5" s="1"/>
  <c r="G3449" i="5"/>
  <c r="K3449" i="5" s="1"/>
  <c r="L3449" i="5" s="1"/>
  <c r="G3450" i="5"/>
  <c r="K3450" i="5" s="1"/>
  <c r="L3450" i="5" s="1"/>
  <c r="G3451" i="5"/>
  <c r="K3451" i="5" s="1"/>
  <c r="L3451" i="5" s="1"/>
  <c r="G3452" i="5"/>
  <c r="K3452" i="5" s="1"/>
  <c r="L3452" i="5" s="1"/>
  <c r="G3453" i="5"/>
  <c r="K3453" i="5" s="1"/>
  <c r="L3453" i="5" s="1"/>
  <c r="G3454" i="5"/>
  <c r="K3454" i="5" s="1"/>
  <c r="L3454" i="5" s="1"/>
  <c r="G3455" i="5"/>
  <c r="K3455" i="5" s="1"/>
  <c r="L3455" i="5" s="1"/>
  <c r="G3456" i="5"/>
  <c r="K3456" i="5" s="1"/>
  <c r="L3456" i="5" s="1"/>
  <c r="G3457" i="5"/>
  <c r="K3457" i="5" s="1"/>
  <c r="L3457" i="5" s="1"/>
  <c r="G3458" i="5"/>
  <c r="K3458" i="5" s="1"/>
  <c r="L3458" i="5" s="1"/>
  <c r="G3459" i="5"/>
  <c r="K3459" i="5" s="1"/>
  <c r="L3459" i="5" s="1"/>
  <c r="G3460" i="5"/>
  <c r="K3460" i="5" s="1"/>
  <c r="L3460" i="5" s="1"/>
  <c r="G3461" i="5"/>
  <c r="K3461" i="5" s="1"/>
  <c r="L3461" i="5" s="1"/>
  <c r="G3462" i="5"/>
  <c r="K3462" i="5" s="1"/>
  <c r="L3462" i="5" s="1"/>
  <c r="G3463" i="5"/>
  <c r="K3463" i="5" s="1"/>
  <c r="L3463" i="5" s="1"/>
  <c r="G3464" i="5"/>
  <c r="K3464" i="5" s="1"/>
  <c r="L3464" i="5" s="1"/>
  <c r="G3465" i="5"/>
  <c r="K3465" i="5" s="1"/>
  <c r="L3465" i="5" s="1"/>
  <c r="G3466" i="5"/>
  <c r="K3466" i="5" s="1"/>
  <c r="L3466" i="5" s="1"/>
  <c r="G3467" i="5"/>
  <c r="K3467" i="5" s="1"/>
  <c r="L3467" i="5" s="1"/>
  <c r="G3468" i="5"/>
  <c r="K3468" i="5" s="1"/>
  <c r="L3468" i="5" s="1"/>
  <c r="G3469" i="5"/>
  <c r="K3469" i="5" s="1"/>
  <c r="L3469" i="5" s="1"/>
  <c r="G3470" i="5"/>
  <c r="K3470" i="5" s="1"/>
  <c r="L3470" i="5" s="1"/>
  <c r="G3471" i="5"/>
  <c r="K3471" i="5" s="1"/>
  <c r="L3471" i="5" s="1"/>
  <c r="G3472" i="5"/>
  <c r="K3472" i="5" s="1"/>
  <c r="L3472" i="5" s="1"/>
  <c r="G3473" i="5"/>
  <c r="K3473" i="5" s="1"/>
  <c r="L3473" i="5" s="1"/>
  <c r="G3474" i="5"/>
  <c r="K3474" i="5" s="1"/>
  <c r="L3474" i="5" s="1"/>
  <c r="G3475" i="5"/>
  <c r="K3475" i="5" s="1"/>
  <c r="L3475" i="5" s="1"/>
  <c r="G3476" i="5"/>
  <c r="K3476" i="5" s="1"/>
  <c r="L3476" i="5" s="1"/>
  <c r="G3477" i="5"/>
  <c r="K3477" i="5" s="1"/>
  <c r="L3477" i="5" s="1"/>
  <c r="G3478" i="5"/>
  <c r="K3478" i="5" s="1"/>
  <c r="L3478" i="5" s="1"/>
  <c r="G3479" i="5"/>
  <c r="K3479" i="5" s="1"/>
  <c r="L3479" i="5" s="1"/>
  <c r="G3480" i="5"/>
  <c r="K3480" i="5" s="1"/>
  <c r="L3480" i="5" s="1"/>
  <c r="G3481" i="5"/>
  <c r="K3481" i="5" s="1"/>
  <c r="L3481" i="5" s="1"/>
  <c r="G3482" i="5"/>
  <c r="K3482" i="5" s="1"/>
  <c r="L3482" i="5" s="1"/>
  <c r="G3483" i="5"/>
  <c r="K3483" i="5" s="1"/>
  <c r="L3483" i="5" s="1"/>
  <c r="G3484" i="5"/>
  <c r="K3484" i="5" s="1"/>
  <c r="L3484" i="5" s="1"/>
  <c r="G3485" i="5"/>
  <c r="K3485" i="5" s="1"/>
  <c r="L3485" i="5" s="1"/>
  <c r="G3486" i="5"/>
  <c r="K3486" i="5" s="1"/>
  <c r="L3486" i="5" s="1"/>
  <c r="G3487" i="5"/>
  <c r="K3487" i="5" s="1"/>
  <c r="L3487" i="5" s="1"/>
  <c r="G3488" i="5"/>
  <c r="K3488" i="5" s="1"/>
  <c r="L3488" i="5" s="1"/>
  <c r="G3489" i="5"/>
  <c r="K3489" i="5" s="1"/>
  <c r="L3489" i="5" s="1"/>
  <c r="G3490" i="5"/>
  <c r="K3490" i="5" s="1"/>
  <c r="L3490" i="5" s="1"/>
  <c r="G3491" i="5"/>
  <c r="K3491" i="5" s="1"/>
  <c r="L3491" i="5" s="1"/>
  <c r="G3492" i="5"/>
  <c r="K3492" i="5" s="1"/>
  <c r="L3492" i="5" s="1"/>
  <c r="G3493" i="5"/>
  <c r="K3493" i="5" s="1"/>
  <c r="L3493" i="5" s="1"/>
  <c r="G3494" i="5"/>
  <c r="K3494" i="5" s="1"/>
  <c r="L3494" i="5" s="1"/>
  <c r="G3495" i="5"/>
  <c r="K3495" i="5" s="1"/>
  <c r="L3495" i="5" s="1"/>
  <c r="G3496" i="5"/>
  <c r="K3496" i="5" s="1"/>
  <c r="L3496" i="5" s="1"/>
  <c r="G3497" i="5"/>
  <c r="K3497" i="5" s="1"/>
  <c r="L3497" i="5" s="1"/>
  <c r="G3498" i="5"/>
  <c r="K3498" i="5" s="1"/>
  <c r="L3498" i="5" s="1"/>
  <c r="G3499" i="5"/>
  <c r="K3499" i="5" s="1"/>
  <c r="L3499" i="5" s="1"/>
  <c r="G3500" i="5"/>
  <c r="K3500" i="5" s="1"/>
  <c r="L3500" i="5" s="1"/>
  <c r="G3501" i="5"/>
  <c r="K3501" i="5" s="1"/>
  <c r="L3501" i="5" s="1"/>
  <c r="G3502" i="5"/>
  <c r="K3502" i="5" s="1"/>
  <c r="L3502" i="5" s="1"/>
  <c r="G3503" i="5"/>
  <c r="K3503" i="5" s="1"/>
  <c r="L3503" i="5" s="1"/>
  <c r="G3504" i="5"/>
  <c r="K3504" i="5" s="1"/>
  <c r="L3504" i="5" s="1"/>
  <c r="G3505" i="5"/>
  <c r="K3505" i="5" s="1"/>
  <c r="L3505" i="5" s="1"/>
  <c r="G3506" i="5"/>
  <c r="K3506" i="5" s="1"/>
  <c r="L3506" i="5" s="1"/>
  <c r="G3507" i="5"/>
  <c r="K3507" i="5" s="1"/>
  <c r="L3507" i="5" s="1"/>
  <c r="G3508" i="5"/>
  <c r="K3508" i="5" s="1"/>
  <c r="L3508" i="5" s="1"/>
  <c r="G3509" i="5"/>
  <c r="K3509" i="5" s="1"/>
  <c r="L3509" i="5" s="1"/>
  <c r="G3510" i="5"/>
  <c r="K3510" i="5" s="1"/>
  <c r="L3510" i="5" s="1"/>
  <c r="G3511" i="5"/>
  <c r="K3511" i="5" s="1"/>
  <c r="L3511" i="5" s="1"/>
  <c r="G3512" i="5"/>
  <c r="K3512" i="5" s="1"/>
  <c r="L3512" i="5" s="1"/>
  <c r="G3513" i="5"/>
  <c r="K3513" i="5" s="1"/>
  <c r="L3513" i="5" s="1"/>
  <c r="G3514" i="5"/>
  <c r="K3514" i="5" s="1"/>
  <c r="L3514" i="5" s="1"/>
  <c r="G3515" i="5"/>
  <c r="K3515" i="5" s="1"/>
  <c r="L3515" i="5" s="1"/>
  <c r="G3516" i="5"/>
  <c r="K3516" i="5" s="1"/>
  <c r="L3516" i="5" s="1"/>
  <c r="G3517" i="5"/>
  <c r="K3517" i="5" s="1"/>
  <c r="L3517" i="5" s="1"/>
  <c r="G3518" i="5"/>
  <c r="K3518" i="5" s="1"/>
  <c r="L3518" i="5" s="1"/>
  <c r="G3519" i="5"/>
  <c r="K3519" i="5" s="1"/>
  <c r="L3519" i="5" s="1"/>
  <c r="G3520" i="5"/>
  <c r="K3520" i="5" s="1"/>
  <c r="L3520" i="5" s="1"/>
  <c r="G3521" i="5"/>
  <c r="K3521" i="5" s="1"/>
  <c r="L3521" i="5" s="1"/>
  <c r="G3522" i="5"/>
  <c r="K3522" i="5" s="1"/>
  <c r="L3522" i="5" s="1"/>
  <c r="G3523" i="5"/>
  <c r="K3523" i="5" s="1"/>
  <c r="L3523" i="5" s="1"/>
  <c r="G3524" i="5"/>
  <c r="K3524" i="5" s="1"/>
  <c r="L3524" i="5" s="1"/>
  <c r="G3525" i="5"/>
  <c r="K3525" i="5" s="1"/>
  <c r="L3525" i="5" s="1"/>
  <c r="G3526" i="5"/>
  <c r="K3526" i="5" s="1"/>
  <c r="L3526" i="5" s="1"/>
  <c r="G3527" i="5"/>
  <c r="K3527" i="5" s="1"/>
  <c r="L3527" i="5" s="1"/>
  <c r="G3528" i="5"/>
  <c r="K3528" i="5" s="1"/>
  <c r="L3528" i="5" s="1"/>
  <c r="G3529" i="5"/>
  <c r="K3529" i="5" s="1"/>
  <c r="L3529" i="5" s="1"/>
  <c r="G3530" i="5"/>
  <c r="K3530" i="5" s="1"/>
  <c r="L3530" i="5" s="1"/>
  <c r="G3531" i="5"/>
  <c r="K3531" i="5" s="1"/>
  <c r="L3531" i="5" s="1"/>
  <c r="G3532" i="5"/>
  <c r="K3532" i="5" s="1"/>
  <c r="L3532" i="5" s="1"/>
  <c r="G3533" i="5"/>
  <c r="K3533" i="5" s="1"/>
  <c r="L3533" i="5" s="1"/>
  <c r="G3534" i="5"/>
  <c r="K3534" i="5" s="1"/>
  <c r="L3534" i="5" s="1"/>
  <c r="G3535" i="5"/>
  <c r="K3535" i="5" s="1"/>
  <c r="L3535" i="5" s="1"/>
  <c r="G3536" i="5"/>
  <c r="K3536" i="5" s="1"/>
  <c r="L3536" i="5" s="1"/>
  <c r="G3537" i="5"/>
  <c r="K3537" i="5" s="1"/>
  <c r="L3537" i="5" s="1"/>
  <c r="G3538" i="5"/>
  <c r="K3538" i="5" s="1"/>
  <c r="L3538" i="5" s="1"/>
  <c r="G3539" i="5"/>
  <c r="K3539" i="5" s="1"/>
  <c r="L3539" i="5" s="1"/>
  <c r="G3540" i="5"/>
  <c r="K3540" i="5" s="1"/>
  <c r="L3540" i="5" s="1"/>
  <c r="G3541" i="5"/>
  <c r="K3541" i="5" s="1"/>
  <c r="L3541" i="5" s="1"/>
  <c r="G3542" i="5"/>
  <c r="K3542" i="5" s="1"/>
  <c r="L3542" i="5" s="1"/>
  <c r="G3543" i="5"/>
  <c r="K3543" i="5" s="1"/>
  <c r="L3543" i="5" s="1"/>
  <c r="G3544" i="5"/>
  <c r="K3544" i="5" s="1"/>
  <c r="L3544" i="5" s="1"/>
  <c r="G3545" i="5"/>
  <c r="K3545" i="5" s="1"/>
  <c r="L3545" i="5" s="1"/>
  <c r="G3546" i="5"/>
  <c r="K3546" i="5" s="1"/>
  <c r="L3546" i="5" s="1"/>
  <c r="G3547" i="5"/>
  <c r="K3547" i="5" s="1"/>
  <c r="L3547" i="5" s="1"/>
  <c r="G3548" i="5"/>
  <c r="K3548" i="5" s="1"/>
  <c r="L3548" i="5" s="1"/>
  <c r="G3549" i="5"/>
  <c r="K3549" i="5" s="1"/>
  <c r="L3549" i="5" s="1"/>
  <c r="G3550" i="5"/>
  <c r="K3550" i="5" s="1"/>
  <c r="L3550" i="5" s="1"/>
  <c r="G3551" i="5"/>
  <c r="K3551" i="5" s="1"/>
  <c r="L3551" i="5" s="1"/>
  <c r="G3552" i="5"/>
  <c r="K3552" i="5" s="1"/>
  <c r="L3552" i="5" s="1"/>
  <c r="G3553" i="5"/>
  <c r="K3553" i="5" s="1"/>
  <c r="L3553" i="5" s="1"/>
  <c r="G3554" i="5"/>
  <c r="K3554" i="5" s="1"/>
  <c r="L3554" i="5" s="1"/>
  <c r="G3555" i="5"/>
  <c r="K3555" i="5" s="1"/>
  <c r="L3555" i="5" s="1"/>
  <c r="G3556" i="5"/>
  <c r="K3556" i="5" s="1"/>
  <c r="L3556" i="5" s="1"/>
  <c r="G3557" i="5"/>
  <c r="K3557" i="5" s="1"/>
  <c r="L3557" i="5" s="1"/>
  <c r="G3558" i="5"/>
  <c r="K3558" i="5" s="1"/>
  <c r="L3558" i="5" s="1"/>
  <c r="G3559" i="5"/>
  <c r="K3559" i="5" s="1"/>
  <c r="L3559" i="5" s="1"/>
  <c r="G3560" i="5"/>
  <c r="K3560" i="5" s="1"/>
  <c r="L3560" i="5" s="1"/>
  <c r="G3561" i="5"/>
  <c r="K3561" i="5" s="1"/>
  <c r="L3561" i="5" s="1"/>
  <c r="G3562" i="5"/>
  <c r="K3562" i="5" s="1"/>
  <c r="L3562" i="5" s="1"/>
  <c r="G3563" i="5"/>
  <c r="K3563" i="5" s="1"/>
  <c r="L3563" i="5" s="1"/>
  <c r="G3564" i="5"/>
  <c r="K3564" i="5" s="1"/>
  <c r="L3564" i="5" s="1"/>
  <c r="G3565" i="5"/>
  <c r="K3565" i="5" s="1"/>
  <c r="L3565" i="5" s="1"/>
  <c r="G3566" i="5"/>
  <c r="K3566" i="5" s="1"/>
  <c r="L3566" i="5" s="1"/>
  <c r="G3567" i="5"/>
  <c r="K3567" i="5" s="1"/>
  <c r="L3567" i="5" s="1"/>
  <c r="G3568" i="5"/>
  <c r="K3568" i="5" s="1"/>
  <c r="L3568" i="5" s="1"/>
  <c r="G3569" i="5"/>
  <c r="K3569" i="5" s="1"/>
  <c r="L3569" i="5" s="1"/>
  <c r="G3570" i="5"/>
  <c r="K3570" i="5" s="1"/>
  <c r="L3570" i="5" s="1"/>
  <c r="G3571" i="5"/>
  <c r="K3571" i="5" s="1"/>
  <c r="L3571" i="5" s="1"/>
  <c r="G3572" i="5"/>
  <c r="K3572" i="5" s="1"/>
  <c r="L3572" i="5" s="1"/>
  <c r="G3573" i="5"/>
  <c r="K3573" i="5" s="1"/>
  <c r="L3573" i="5" s="1"/>
  <c r="G3574" i="5"/>
  <c r="K3574" i="5" s="1"/>
  <c r="L3574" i="5" s="1"/>
  <c r="G3575" i="5"/>
  <c r="K3575" i="5" s="1"/>
  <c r="L3575" i="5" s="1"/>
  <c r="G3576" i="5"/>
  <c r="K3576" i="5" s="1"/>
  <c r="L3576" i="5" s="1"/>
  <c r="G3577" i="5"/>
  <c r="K3577" i="5" s="1"/>
  <c r="L3577" i="5" s="1"/>
  <c r="G3578" i="5"/>
  <c r="K3578" i="5" s="1"/>
  <c r="L3578" i="5" s="1"/>
  <c r="G3579" i="5"/>
  <c r="K3579" i="5" s="1"/>
  <c r="L3579" i="5" s="1"/>
  <c r="G3580" i="5"/>
  <c r="K3580" i="5" s="1"/>
  <c r="L3580" i="5" s="1"/>
  <c r="G3581" i="5"/>
  <c r="K3581" i="5" s="1"/>
  <c r="L3581" i="5" s="1"/>
  <c r="G3582" i="5"/>
  <c r="K3582" i="5" s="1"/>
  <c r="L3582" i="5" s="1"/>
  <c r="G3583" i="5"/>
  <c r="K3583" i="5" s="1"/>
  <c r="L3583" i="5" s="1"/>
  <c r="G3584" i="5"/>
  <c r="K3584" i="5" s="1"/>
  <c r="L3584" i="5" s="1"/>
  <c r="G3585" i="5"/>
  <c r="K3585" i="5" s="1"/>
  <c r="L3585" i="5" s="1"/>
  <c r="G3586" i="5"/>
  <c r="K3586" i="5" s="1"/>
  <c r="L3586" i="5" s="1"/>
  <c r="G3587" i="5"/>
  <c r="K3587" i="5" s="1"/>
  <c r="L3587" i="5" s="1"/>
  <c r="G3588" i="5"/>
  <c r="K3588" i="5" s="1"/>
  <c r="L3588" i="5" s="1"/>
  <c r="G3589" i="5"/>
  <c r="K3589" i="5" s="1"/>
  <c r="L3589" i="5" s="1"/>
  <c r="G3590" i="5"/>
  <c r="K3590" i="5" s="1"/>
  <c r="L3590" i="5" s="1"/>
  <c r="G3591" i="5"/>
  <c r="K3591" i="5" s="1"/>
  <c r="L3591" i="5" s="1"/>
  <c r="G3592" i="5"/>
  <c r="K3592" i="5" s="1"/>
  <c r="L3592" i="5" s="1"/>
  <c r="G3593" i="5"/>
  <c r="K3593" i="5" s="1"/>
  <c r="L3593" i="5" s="1"/>
  <c r="G3594" i="5"/>
  <c r="K3594" i="5" s="1"/>
  <c r="L3594" i="5" s="1"/>
  <c r="G3595" i="5"/>
  <c r="K3595" i="5" s="1"/>
  <c r="L3595" i="5" s="1"/>
  <c r="G3596" i="5"/>
  <c r="K3596" i="5" s="1"/>
  <c r="L3596" i="5" s="1"/>
  <c r="G3597" i="5"/>
  <c r="K3597" i="5" s="1"/>
  <c r="L3597" i="5" s="1"/>
  <c r="G3598" i="5"/>
  <c r="K3598" i="5" s="1"/>
  <c r="L3598" i="5" s="1"/>
  <c r="G3599" i="5"/>
  <c r="K3599" i="5" s="1"/>
  <c r="L3599" i="5" s="1"/>
  <c r="G3600" i="5"/>
  <c r="K3600" i="5" s="1"/>
  <c r="L3600" i="5" s="1"/>
  <c r="G3601" i="5"/>
  <c r="K3601" i="5" s="1"/>
  <c r="L3601" i="5" s="1"/>
  <c r="G3602" i="5"/>
  <c r="K3602" i="5" s="1"/>
  <c r="L3602" i="5" s="1"/>
  <c r="G3603" i="5"/>
  <c r="K3603" i="5" s="1"/>
  <c r="L3603" i="5" s="1"/>
  <c r="G3604" i="5"/>
  <c r="K3604" i="5" s="1"/>
  <c r="L3604" i="5" s="1"/>
  <c r="G3605" i="5"/>
  <c r="K3605" i="5" s="1"/>
  <c r="L3605" i="5" s="1"/>
  <c r="G3606" i="5"/>
  <c r="K3606" i="5" s="1"/>
  <c r="L3606" i="5" s="1"/>
  <c r="G3607" i="5"/>
  <c r="K3607" i="5" s="1"/>
  <c r="L3607" i="5" s="1"/>
  <c r="G3608" i="5"/>
  <c r="K3608" i="5" s="1"/>
  <c r="L3608" i="5" s="1"/>
  <c r="G3609" i="5"/>
  <c r="K3609" i="5" s="1"/>
  <c r="L3609" i="5" s="1"/>
  <c r="G3610" i="5"/>
  <c r="K3610" i="5" s="1"/>
  <c r="L3610" i="5" s="1"/>
  <c r="G3611" i="5"/>
  <c r="K3611" i="5" s="1"/>
  <c r="L3611" i="5" s="1"/>
  <c r="G3612" i="5"/>
  <c r="K3612" i="5" s="1"/>
  <c r="L3612" i="5" s="1"/>
  <c r="G3613" i="5"/>
  <c r="K3613" i="5" s="1"/>
  <c r="L3613" i="5" s="1"/>
  <c r="G3614" i="5"/>
  <c r="K3614" i="5" s="1"/>
  <c r="L3614" i="5" s="1"/>
  <c r="G3615" i="5"/>
  <c r="K3615" i="5" s="1"/>
  <c r="L3615" i="5" s="1"/>
  <c r="G3616" i="5"/>
  <c r="K3616" i="5" s="1"/>
  <c r="L3616" i="5" s="1"/>
  <c r="G3617" i="5"/>
  <c r="K3617" i="5" s="1"/>
  <c r="L3617" i="5" s="1"/>
  <c r="G3618" i="5"/>
  <c r="K3618" i="5" s="1"/>
  <c r="L3618" i="5" s="1"/>
  <c r="G3619" i="5"/>
  <c r="K3619" i="5" s="1"/>
  <c r="L3619" i="5" s="1"/>
  <c r="G3620" i="5"/>
  <c r="K3620" i="5" s="1"/>
  <c r="L3620" i="5" s="1"/>
  <c r="G3621" i="5"/>
  <c r="K3621" i="5" s="1"/>
  <c r="L3621" i="5" s="1"/>
  <c r="G3622" i="5"/>
  <c r="K3622" i="5" s="1"/>
  <c r="L3622" i="5" s="1"/>
  <c r="G3623" i="5"/>
  <c r="K3623" i="5" s="1"/>
  <c r="L3623" i="5" s="1"/>
  <c r="G3624" i="5"/>
  <c r="K3624" i="5" s="1"/>
  <c r="L3624" i="5" s="1"/>
  <c r="G3625" i="5"/>
  <c r="K3625" i="5" s="1"/>
  <c r="L3625" i="5" s="1"/>
  <c r="G3626" i="5"/>
  <c r="K3626" i="5" s="1"/>
  <c r="L3626" i="5" s="1"/>
  <c r="G3627" i="5"/>
  <c r="K3627" i="5" s="1"/>
  <c r="L3627" i="5" s="1"/>
  <c r="G3628" i="5"/>
  <c r="K3628" i="5" s="1"/>
  <c r="L3628" i="5" s="1"/>
  <c r="G3629" i="5"/>
  <c r="K3629" i="5" s="1"/>
  <c r="L3629" i="5" s="1"/>
  <c r="G3630" i="5"/>
  <c r="K3630" i="5" s="1"/>
  <c r="L3630" i="5" s="1"/>
  <c r="G3631" i="5"/>
  <c r="K3631" i="5" s="1"/>
  <c r="L3631" i="5" s="1"/>
  <c r="G3632" i="5"/>
  <c r="K3632" i="5" s="1"/>
  <c r="L3632" i="5" s="1"/>
  <c r="G3633" i="5"/>
  <c r="K3633" i="5" s="1"/>
  <c r="L3633" i="5" s="1"/>
  <c r="G3634" i="5"/>
  <c r="K3634" i="5" s="1"/>
  <c r="L3634" i="5" s="1"/>
  <c r="G3635" i="5"/>
  <c r="K3635" i="5" s="1"/>
  <c r="L3635" i="5" s="1"/>
  <c r="G3636" i="5"/>
  <c r="K3636" i="5" s="1"/>
  <c r="L3636" i="5" s="1"/>
  <c r="G3637" i="5"/>
  <c r="K3637" i="5" s="1"/>
  <c r="L3637" i="5" s="1"/>
  <c r="G3638" i="5"/>
  <c r="K3638" i="5" s="1"/>
  <c r="L3638" i="5" s="1"/>
  <c r="G3639" i="5"/>
  <c r="K3639" i="5" s="1"/>
  <c r="L3639" i="5" s="1"/>
  <c r="G3640" i="5"/>
  <c r="K3640" i="5" s="1"/>
  <c r="L3640" i="5" s="1"/>
  <c r="G3641" i="5"/>
  <c r="K3641" i="5" s="1"/>
  <c r="L3641" i="5" s="1"/>
  <c r="G3642" i="5"/>
  <c r="K3642" i="5" s="1"/>
  <c r="L3642" i="5" s="1"/>
  <c r="G3643" i="5"/>
  <c r="K3643" i="5" s="1"/>
  <c r="L3643" i="5" s="1"/>
  <c r="G3644" i="5"/>
  <c r="K3644" i="5" s="1"/>
  <c r="L3644" i="5" s="1"/>
  <c r="G3645" i="5"/>
  <c r="K3645" i="5" s="1"/>
  <c r="L3645" i="5" s="1"/>
  <c r="G3646" i="5"/>
  <c r="K3646" i="5" s="1"/>
  <c r="L3646" i="5" s="1"/>
  <c r="G3647" i="5"/>
  <c r="K3647" i="5" s="1"/>
  <c r="L3647" i="5" s="1"/>
  <c r="G3648" i="5"/>
  <c r="K3648" i="5" s="1"/>
  <c r="L3648" i="5" s="1"/>
  <c r="G3649" i="5"/>
  <c r="K3649" i="5" s="1"/>
  <c r="L3649" i="5" s="1"/>
  <c r="G3650" i="5"/>
  <c r="K3650" i="5" s="1"/>
  <c r="L3650" i="5" s="1"/>
  <c r="G3651" i="5"/>
  <c r="K3651" i="5" s="1"/>
  <c r="L3651" i="5" s="1"/>
  <c r="G3652" i="5"/>
  <c r="K3652" i="5" s="1"/>
  <c r="L3652" i="5" s="1"/>
  <c r="G3653" i="5"/>
  <c r="K3653" i="5" s="1"/>
  <c r="L3653" i="5" s="1"/>
  <c r="G3654" i="5"/>
  <c r="K3654" i="5" s="1"/>
  <c r="L3654" i="5" s="1"/>
  <c r="G3655" i="5"/>
  <c r="K3655" i="5" s="1"/>
  <c r="L3655" i="5" s="1"/>
  <c r="G3656" i="5"/>
  <c r="K3656" i="5" s="1"/>
  <c r="L3656" i="5" s="1"/>
  <c r="G3657" i="5"/>
  <c r="K3657" i="5" s="1"/>
  <c r="L3657" i="5" s="1"/>
  <c r="G3658" i="5"/>
  <c r="K3658" i="5" s="1"/>
  <c r="L3658" i="5" s="1"/>
  <c r="G3659" i="5"/>
  <c r="K3659" i="5" s="1"/>
  <c r="L3659" i="5" s="1"/>
  <c r="G3660" i="5"/>
  <c r="K3660" i="5" s="1"/>
  <c r="L3660" i="5" s="1"/>
  <c r="G3661" i="5"/>
  <c r="K3661" i="5" s="1"/>
  <c r="L3661" i="5" s="1"/>
  <c r="G3662" i="5"/>
  <c r="K3662" i="5" s="1"/>
  <c r="L3662" i="5" s="1"/>
  <c r="G3663" i="5"/>
  <c r="K3663" i="5" s="1"/>
  <c r="L3663" i="5" s="1"/>
  <c r="G3664" i="5"/>
  <c r="K3664" i="5" s="1"/>
  <c r="L3664" i="5" s="1"/>
  <c r="G3665" i="5"/>
  <c r="K3665" i="5" s="1"/>
  <c r="L3665" i="5" s="1"/>
  <c r="G3666" i="5"/>
  <c r="K3666" i="5" s="1"/>
  <c r="L3666" i="5" s="1"/>
  <c r="G3667" i="5"/>
  <c r="K3667" i="5" s="1"/>
  <c r="L3667" i="5" s="1"/>
  <c r="G3668" i="5"/>
  <c r="K3668" i="5" s="1"/>
  <c r="L3668" i="5" s="1"/>
  <c r="G3669" i="5"/>
  <c r="K3669" i="5" s="1"/>
  <c r="L3669" i="5" s="1"/>
  <c r="G3670" i="5"/>
  <c r="K3670" i="5" s="1"/>
  <c r="L3670" i="5" s="1"/>
  <c r="G3671" i="5"/>
  <c r="K3671" i="5" s="1"/>
  <c r="L3671" i="5" s="1"/>
  <c r="G3672" i="5"/>
  <c r="K3672" i="5" s="1"/>
  <c r="L3672" i="5" s="1"/>
  <c r="G3673" i="5"/>
  <c r="K3673" i="5" s="1"/>
  <c r="L3673" i="5" s="1"/>
  <c r="G3674" i="5"/>
  <c r="K3674" i="5" s="1"/>
  <c r="L3674" i="5" s="1"/>
  <c r="G3675" i="5"/>
  <c r="K3675" i="5" s="1"/>
  <c r="L3675" i="5" s="1"/>
  <c r="G3676" i="5"/>
  <c r="K3676" i="5" s="1"/>
  <c r="L3676" i="5" s="1"/>
  <c r="G3677" i="5"/>
  <c r="K3677" i="5" s="1"/>
  <c r="L3677" i="5" s="1"/>
  <c r="G3678" i="5"/>
  <c r="K3678" i="5" s="1"/>
  <c r="L3678" i="5" s="1"/>
  <c r="G3679" i="5"/>
  <c r="K3679" i="5" s="1"/>
  <c r="L3679" i="5" s="1"/>
  <c r="G3680" i="5"/>
  <c r="K3680" i="5" s="1"/>
  <c r="L3680" i="5" s="1"/>
  <c r="G3681" i="5"/>
  <c r="K3681" i="5" s="1"/>
  <c r="L3681" i="5" s="1"/>
  <c r="G3682" i="5"/>
  <c r="K3682" i="5" s="1"/>
  <c r="L3682" i="5" s="1"/>
  <c r="G3683" i="5"/>
  <c r="K3683" i="5" s="1"/>
  <c r="L3683" i="5" s="1"/>
  <c r="G3684" i="5"/>
  <c r="K3684" i="5" s="1"/>
  <c r="L3684" i="5" s="1"/>
  <c r="G3685" i="5"/>
  <c r="K3685" i="5" s="1"/>
  <c r="L3685" i="5" s="1"/>
  <c r="G3686" i="5"/>
  <c r="K3686" i="5" s="1"/>
  <c r="L3686" i="5" s="1"/>
  <c r="G3687" i="5"/>
  <c r="K3687" i="5" s="1"/>
  <c r="L3687" i="5" s="1"/>
  <c r="G3688" i="5"/>
  <c r="K3688" i="5" s="1"/>
  <c r="L3688" i="5" s="1"/>
  <c r="G3689" i="5"/>
  <c r="K3689" i="5" s="1"/>
  <c r="L3689" i="5" s="1"/>
  <c r="G3690" i="5"/>
  <c r="K3690" i="5" s="1"/>
  <c r="L3690" i="5" s="1"/>
  <c r="G3691" i="5"/>
  <c r="K3691" i="5" s="1"/>
  <c r="L3691" i="5" s="1"/>
  <c r="G3692" i="5"/>
  <c r="K3692" i="5" s="1"/>
  <c r="L3692" i="5" s="1"/>
  <c r="G3693" i="5"/>
  <c r="K3693" i="5" s="1"/>
  <c r="L3693" i="5" s="1"/>
  <c r="G3694" i="5"/>
  <c r="K3694" i="5" s="1"/>
  <c r="L3694" i="5" s="1"/>
  <c r="G3695" i="5"/>
  <c r="K3695" i="5" s="1"/>
  <c r="L3695" i="5" s="1"/>
  <c r="G3696" i="5"/>
  <c r="K3696" i="5" s="1"/>
  <c r="L3696" i="5" s="1"/>
  <c r="G3697" i="5"/>
  <c r="K3697" i="5" s="1"/>
  <c r="L3697" i="5" s="1"/>
  <c r="G3698" i="5"/>
  <c r="K3698" i="5" s="1"/>
  <c r="L3698" i="5" s="1"/>
  <c r="G3699" i="5"/>
  <c r="K3699" i="5" s="1"/>
  <c r="L3699" i="5" s="1"/>
  <c r="G3700" i="5"/>
  <c r="K3700" i="5" s="1"/>
  <c r="L3700" i="5" s="1"/>
  <c r="G3701" i="5"/>
  <c r="K3701" i="5" s="1"/>
  <c r="L3701" i="5" s="1"/>
  <c r="G3702" i="5"/>
  <c r="K3702" i="5" s="1"/>
  <c r="L3702" i="5" s="1"/>
  <c r="G3703" i="5"/>
  <c r="K3703" i="5" s="1"/>
  <c r="L3703" i="5" s="1"/>
  <c r="G3704" i="5"/>
  <c r="K3704" i="5" s="1"/>
  <c r="L3704" i="5" s="1"/>
  <c r="G3705" i="5"/>
  <c r="K3705" i="5" s="1"/>
  <c r="L3705" i="5" s="1"/>
  <c r="G3706" i="5"/>
  <c r="K3706" i="5" s="1"/>
  <c r="L3706" i="5" s="1"/>
  <c r="G3707" i="5"/>
  <c r="K3707" i="5" s="1"/>
  <c r="L3707" i="5" s="1"/>
  <c r="G3708" i="5"/>
  <c r="K3708" i="5" s="1"/>
  <c r="L3708" i="5" s="1"/>
  <c r="G3709" i="5"/>
  <c r="K3709" i="5" s="1"/>
  <c r="L3709" i="5" s="1"/>
  <c r="G3710" i="5"/>
  <c r="K3710" i="5" s="1"/>
  <c r="L3710" i="5" s="1"/>
  <c r="G3711" i="5"/>
  <c r="K3711" i="5" s="1"/>
  <c r="L3711" i="5" s="1"/>
  <c r="G3712" i="5"/>
  <c r="K3712" i="5" s="1"/>
  <c r="L3712" i="5" s="1"/>
  <c r="G3713" i="5"/>
  <c r="K3713" i="5" s="1"/>
  <c r="L3713" i="5" s="1"/>
  <c r="G3714" i="5"/>
  <c r="K3714" i="5" s="1"/>
  <c r="L3714" i="5" s="1"/>
  <c r="G3715" i="5"/>
  <c r="K3715" i="5" s="1"/>
  <c r="L3715" i="5" s="1"/>
  <c r="G3716" i="5"/>
  <c r="K3716" i="5" s="1"/>
  <c r="L3716" i="5" s="1"/>
  <c r="G3717" i="5"/>
  <c r="K3717" i="5" s="1"/>
  <c r="L3717" i="5" s="1"/>
  <c r="G3718" i="5"/>
  <c r="K3718" i="5" s="1"/>
  <c r="L3718" i="5" s="1"/>
  <c r="G3719" i="5"/>
  <c r="K3719" i="5" s="1"/>
  <c r="L3719" i="5" s="1"/>
  <c r="G3720" i="5"/>
  <c r="K3720" i="5" s="1"/>
  <c r="L3720" i="5" s="1"/>
  <c r="G3721" i="5"/>
  <c r="K3721" i="5" s="1"/>
  <c r="L3721" i="5" s="1"/>
  <c r="G3722" i="5"/>
  <c r="K3722" i="5" s="1"/>
  <c r="L3722" i="5" s="1"/>
  <c r="G3723" i="5"/>
  <c r="K3723" i="5" s="1"/>
  <c r="L3723" i="5" s="1"/>
  <c r="G3724" i="5"/>
  <c r="K3724" i="5" s="1"/>
  <c r="L3724" i="5" s="1"/>
  <c r="G3725" i="5"/>
  <c r="K3725" i="5" s="1"/>
  <c r="L3725" i="5" s="1"/>
  <c r="G3726" i="5"/>
  <c r="K3726" i="5" s="1"/>
  <c r="L3726" i="5" s="1"/>
  <c r="G3727" i="5"/>
  <c r="K3727" i="5" s="1"/>
  <c r="L3727" i="5" s="1"/>
  <c r="G3728" i="5"/>
  <c r="K3728" i="5" s="1"/>
  <c r="L3728" i="5" s="1"/>
  <c r="G3729" i="5"/>
  <c r="K3729" i="5" s="1"/>
  <c r="L3729" i="5" s="1"/>
  <c r="G3730" i="5"/>
  <c r="K3730" i="5" s="1"/>
  <c r="L3730" i="5" s="1"/>
  <c r="G3731" i="5"/>
  <c r="K3731" i="5" s="1"/>
  <c r="L3731" i="5" s="1"/>
  <c r="G3732" i="5"/>
  <c r="K3732" i="5" s="1"/>
  <c r="L3732" i="5" s="1"/>
  <c r="G3733" i="5"/>
  <c r="K3733" i="5" s="1"/>
  <c r="L3733" i="5" s="1"/>
  <c r="G3734" i="5"/>
  <c r="K3734" i="5" s="1"/>
  <c r="L3734" i="5" s="1"/>
  <c r="G3735" i="5"/>
  <c r="K3735" i="5" s="1"/>
  <c r="L3735" i="5" s="1"/>
  <c r="G3736" i="5"/>
  <c r="K3736" i="5" s="1"/>
  <c r="L3736" i="5" s="1"/>
  <c r="G3737" i="5"/>
  <c r="K3737" i="5" s="1"/>
  <c r="L3737" i="5" s="1"/>
  <c r="G3738" i="5"/>
  <c r="K3738" i="5" s="1"/>
  <c r="L3738" i="5" s="1"/>
  <c r="G3739" i="5"/>
  <c r="K3739" i="5" s="1"/>
  <c r="L3739" i="5" s="1"/>
  <c r="G3740" i="5"/>
  <c r="K3740" i="5" s="1"/>
  <c r="L3740" i="5" s="1"/>
  <c r="G3741" i="5"/>
  <c r="K3741" i="5" s="1"/>
  <c r="L3741" i="5" s="1"/>
  <c r="G3742" i="5"/>
  <c r="K3742" i="5" s="1"/>
  <c r="L3742" i="5" s="1"/>
  <c r="G3743" i="5"/>
  <c r="K3743" i="5" s="1"/>
  <c r="L3743" i="5" s="1"/>
  <c r="G3744" i="5"/>
  <c r="K3744" i="5" s="1"/>
  <c r="L3744" i="5" s="1"/>
  <c r="G3745" i="5"/>
  <c r="K3745" i="5" s="1"/>
  <c r="L3745" i="5" s="1"/>
  <c r="G3746" i="5"/>
  <c r="K3746" i="5" s="1"/>
  <c r="L3746" i="5" s="1"/>
  <c r="G3747" i="5"/>
  <c r="K3747" i="5" s="1"/>
  <c r="L3747" i="5" s="1"/>
  <c r="G3748" i="5"/>
  <c r="K3748" i="5" s="1"/>
  <c r="L3748" i="5" s="1"/>
  <c r="G3749" i="5"/>
  <c r="K3749" i="5" s="1"/>
  <c r="L3749" i="5" s="1"/>
  <c r="G3750" i="5"/>
  <c r="K3750" i="5" s="1"/>
  <c r="L3750" i="5" s="1"/>
  <c r="G3751" i="5"/>
  <c r="K3751" i="5" s="1"/>
  <c r="L3751" i="5" s="1"/>
  <c r="G3752" i="5"/>
  <c r="K3752" i="5" s="1"/>
  <c r="L3752" i="5" s="1"/>
  <c r="G3753" i="5"/>
  <c r="K3753" i="5" s="1"/>
  <c r="L3753" i="5" s="1"/>
  <c r="G3754" i="5"/>
  <c r="K3754" i="5" s="1"/>
  <c r="L3754" i="5" s="1"/>
  <c r="G3755" i="5"/>
  <c r="K3755" i="5" s="1"/>
  <c r="L3755" i="5" s="1"/>
  <c r="G3756" i="5"/>
  <c r="K3756" i="5" s="1"/>
  <c r="L3756" i="5" s="1"/>
  <c r="G3757" i="5"/>
  <c r="K3757" i="5" s="1"/>
  <c r="L3757" i="5" s="1"/>
  <c r="G3758" i="5"/>
  <c r="K3758" i="5" s="1"/>
  <c r="L3758" i="5" s="1"/>
  <c r="G3759" i="5"/>
  <c r="K3759" i="5" s="1"/>
  <c r="L3759" i="5" s="1"/>
  <c r="G3760" i="5"/>
  <c r="K3760" i="5" s="1"/>
  <c r="L3760" i="5" s="1"/>
  <c r="G3761" i="5"/>
  <c r="K3761" i="5" s="1"/>
  <c r="L3761" i="5" s="1"/>
  <c r="G3762" i="5"/>
  <c r="K3762" i="5" s="1"/>
  <c r="L3762" i="5" s="1"/>
  <c r="G3763" i="5"/>
  <c r="K3763" i="5" s="1"/>
  <c r="L3763" i="5" s="1"/>
  <c r="G3764" i="5"/>
  <c r="K3764" i="5" s="1"/>
  <c r="L3764" i="5" s="1"/>
  <c r="G3765" i="5"/>
  <c r="K3765" i="5" s="1"/>
  <c r="L3765" i="5" s="1"/>
  <c r="G3766" i="5"/>
  <c r="K3766" i="5" s="1"/>
  <c r="L3766" i="5" s="1"/>
  <c r="G3767" i="5"/>
  <c r="K3767" i="5" s="1"/>
  <c r="L3767" i="5" s="1"/>
  <c r="G3768" i="5"/>
  <c r="K3768" i="5" s="1"/>
  <c r="L3768" i="5" s="1"/>
  <c r="G3769" i="5"/>
  <c r="K3769" i="5" s="1"/>
  <c r="L3769" i="5" s="1"/>
  <c r="G3770" i="5"/>
  <c r="K3770" i="5" s="1"/>
  <c r="L3770" i="5" s="1"/>
  <c r="G3771" i="5"/>
  <c r="K3771" i="5" s="1"/>
  <c r="L3771" i="5" s="1"/>
  <c r="G3772" i="5"/>
  <c r="K3772" i="5" s="1"/>
  <c r="L3772" i="5" s="1"/>
  <c r="G3773" i="5"/>
  <c r="K3773" i="5" s="1"/>
  <c r="L3773" i="5" s="1"/>
  <c r="G3774" i="5"/>
  <c r="K3774" i="5" s="1"/>
  <c r="L3774" i="5" s="1"/>
  <c r="G3775" i="5"/>
  <c r="K3775" i="5" s="1"/>
  <c r="L3775" i="5" s="1"/>
  <c r="G3776" i="5"/>
  <c r="K3776" i="5" s="1"/>
  <c r="L3776" i="5" s="1"/>
  <c r="G3777" i="5"/>
  <c r="K3777" i="5" s="1"/>
  <c r="L3777" i="5" s="1"/>
  <c r="G3778" i="5"/>
  <c r="K3778" i="5" s="1"/>
  <c r="L3778" i="5" s="1"/>
  <c r="G3779" i="5"/>
  <c r="K3779" i="5" s="1"/>
  <c r="L3779" i="5" s="1"/>
  <c r="G3780" i="5"/>
  <c r="K3780" i="5" s="1"/>
  <c r="L3780" i="5" s="1"/>
  <c r="G3781" i="5"/>
  <c r="K3781" i="5" s="1"/>
  <c r="L3781" i="5" s="1"/>
  <c r="G3782" i="5"/>
  <c r="K3782" i="5" s="1"/>
  <c r="L3782" i="5" s="1"/>
  <c r="G3783" i="5"/>
  <c r="K3783" i="5" s="1"/>
  <c r="L3783" i="5" s="1"/>
  <c r="G3784" i="5"/>
  <c r="K3784" i="5" s="1"/>
  <c r="L3784" i="5" s="1"/>
  <c r="G3785" i="5"/>
  <c r="K3785" i="5" s="1"/>
  <c r="L3785" i="5" s="1"/>
  <c r="G3786" i="5"/>
  <c r="K3786" i="5" s="1"/>
  <c r="L3786" i="5" s="1"/>
  <c r="G3787" i="5"/>
  <c r="K3787" i="5" s="1"/>
  <c r="L3787" i="5" s="1"/>
  <c r="G3788" i="5"/>
  <c r="K3788" i="5" s="1"/>
  <c r="L3788" i="5" s="1"/>
  <c r="G3789" i="5"/>
  <c r="K3789" i="5" s="1"/>
  <c r="L3789" i="5" s="1"/>
  <c r="G3790" i="5"/>
  <c r="K3790" i="5" s="1"/>
  <c r="L3790" i="5" s="1"/>
  <c r="G3791" i="5"/>
  <c r="K3791" i="5" s="1"/>
  <c r="L3791" i="5" s="1"/>
  <c r="G3792" i="5"/>
  <c r="K3792" i="5" s="1"/>
  <c r="L3792" i="5" s="1"/>
  <c r="G3793" i="5"/>
  <c r="K3793" i="5" s="1"/>
  <c r="L3793" i="5" s="1"/>
  <c r="G3794" i="5"/>
  <c r="K3794" i="5" s="1"/>
  <c r="L3794" i="5" s="1"/>
  <c r="G3795" i="5"/>
  <c r="K3795" i="5" s="1"/>
  <c r="L3795" i="5" s="1"/>
  <c r="G3796" i="5"/>
  <c r="K3796" i="5" s="1"/>
  <c r="L3796" i="5" s="1"/>
  <c r="G3797" i="5"/>
  <c r="K3797" i="5" s="1"/>
  <c r="L3797" i="5" s="1"/>
  <c r="G3798" i="5"/>
  <c r="K3798" i="5" s="1"/>
  <c r="L3798" i="5" s="1"/>
  <c r="G3799" i="5"/>
  <c r="K3799" i="5" s="1"/>
  <c r="L3799" i="5" s="1"/>
  <c r="G3800" i="5"/>
  <c r="K3800" i="5" s="1"/>
  <c r="L3800" i="5" s="1"/>
  <c r="G3801" i="5"/>
  <c r="K3801" i="5" s="1"/>
  <c r="L3801" i="5" s="1"/>
  <c r="G3802" i="5"/>
  <c r="K3802" i="5" s="1"/>
  <c r="L3802" i="5" s="1"/>
  <c r="G3803" i="5"/>
  <c r="K3803" i="5" s="1"/>
  <c r="L3803" i="5" s="1"/>
  <c r="G3804" i="5"/>
  <c r="K3804" i="5" s="1"/>
  <c r="L3804" i="5" s="1"/>
  <c r="G3805" i="5"/>
  <c r="K3805" i="5" s="1"/>
  <c r="L3805" i="5" s="1"/>
  <c r="G3806" i="5"/>
  <c r="K3806" i="5" s="1"/>
  <c r="L3806" i="5" s="1"/>
  <c r="G3807" i="5"/>
  <c r="K3807" i="5" s="1"/>
  <c r="L3807" i="5" s="1"/>
  <c r="G3808" i="5"/>
  <c r="K3808" i="5" s="1"/>
  <c r="L3808" i="5" s="1"/>
  <c r="G3809" i="5"/>
  <c r="K3809" i="5" s="1"/>
  <c r="L3809" i="5" s="1"/>
  <c r="G3810" i="5"/>
  <c r="K3810" i="5" s="1"/>
  <c r="L3810" i="5" s="1"/>
  <c r="G3811" i="5"/>
  <c r="K3811" i="5" s="1"/>
  <c r="L3811" i="5" s="1"/>
  <c r="G3812" i="5"/>
  <c r="K3812" i="5" s="1"/>
  <c r="L3812" i="5" s="1"/>
  <c r="G3813" i="5"/>
  <c r="K3813" i="5" s="1"/>
  <c r="L3813" i="5" s="1"/>
  <c r="G3814" i="5"/>
  <c r="K3814" i="5" s="1"/>
  <c r="L3814" i="5" s="1"/>
  <c r="G3815" i="5"/>
  <c r="K3815" i="5" s="1"/>
  <c r="L3815" i="5" s="1"/>
  <c r="G3816" i="5"/>
  <c r="K3816" i="5" s="1"/>
  <c r="L3816" i="5" s="1"/>
  <c r="G3817" i="5"/>
  <c r="K3817" i="5" s="1"/>
  <c r="L3817" i="5" s="1"/>
  <c r="G3818" i="5"/>
  <c r="K3818" i="5" s="1"/>
  <c r="L3818" i="5" s="1"/>
  <c r="G3819" i="5"/>
  <c r="K3819" i="5" s="1"/>
  <c r="L3819" i="5" s="1"/>
  <c r="G3820" i="5"/>
  <c r="K3820" i="5" s="1"/>
  <c r="L3820" i="5" s="1"/>
  <c r="G3821" i="5"/>
  <c r="K3821" i="5" s="1"/>
  <c r="L3821" i="5" s="1"/>
  <c r="G3822" i="5"/>
  <c r="K3822" i="5" s="1"/>
  <c r="L3822" i="5" s="1"/>
  <c r="G3823" i="5"/>
  <c r="K3823" i="5" s="1"/>
  <c r="L3823" i="5" s="1"/>
  <c r="G3824" i="5"/>
  <c r="K3824" i="5" s="1"/>
  <c r="L3824" i="5" s="1"/>
  <c r="G3825" i="5"/>
  <c r="K3825" i="5" s="1"/>
  <c r="L3825" i="5" s="1"/>
  <c r="G3826" i="5"/>
  <c r="K3826" i="5" s="1"/>
  <c r="L3826" i="5" s="1"/>
  <c r="G3827" i="5"/>
  <c r="K3827" i="5" s="1"/>
  <c r="L3827" i="5" s="1"/>
  <c r="G3828" i="5"/>
  <c r="K3828" i="5" s="1"/>
  <c r="L3828" i="5" s="1"/>
  <c r="G3829" i="5"/>
  <c r="K3829" i="5" s="1"/>
  <c r="L3829" i="5" s="1"/>
  <c r="G3830" i="5"/>
  <c r="K3830" i="5" s="1"/>
  <c r="L3830" i="5" s="1"/>
  <c r="G3831" i="5"/>
  <c r="K3831" i="5" s="1"/>
  <c r="L3831" i="5" s="1"/>
  <c r="G3832" i="5"/>
  <c r="K3832" i="5" s="1"/>
  <c r="L3832" i="5" s="1"/>
  <c r="G3833" i="5"/>
  <c r="K3833" i="5" s="1"/>
  <c r="L3833" i="5" s="1"/>
  <c r="G3834" i="5"/>
  <c r="K3834" i="5" s="1"/>
  <c r="L3834" i="5" s="1"/>
  <c r="G3835" i="5"/>
  <c r="K3835" i="5" s="1"/>
  <c r="L3835" i="5" s="1"/>
  <c r="G3836" i="5"/>
  <c r="K3836" i="5" s="1"/>
  <c r="L3836" i="5" s="1"/>
  <c r="G3837" i="5"/>
  <c r="K3837" i="5" s="1"/>
  <c r="L3837" i="5" s="1"/>
  <c r="G3838" i="5"/>
  <c r="K3838" i="5" s="1"/>
  <c r="L3838" i="5" s="1"/>
  <c r="G3839" i="5"/>
  <c r="K3839" i="5" s="1"/>
  <c r="L3839" i="5" s="1"/>
  <c r="G3840" i="5"/>
  <c r="K3840" i="5" s="1"/>
  <c r="L3840" i="5" s="1"/>
  <c r="G3841" i="5"/>
  <c r="K3841" i="5" s="1"/>
  <c r="L3841" i="5" s="1"/>
  <c r="G3842" i="5"/>
  <c r="K3842" i="5" s="1"/>
  <c r="L3842" i="5" s="1"/>
  <c r="G3843" i="5"/>
  <c r="K3843" i="5" s="1"/>
  <c r="L3843" i="5" s="1"/>
  <c r="G3844" i="5"/>
  <c r="K3844" i="5" s="1"/>
  <c r="L3844" i="5" s="1"/>
  <c r="G3845" i="5"/>
  <c r="K3845" i="5" s="1"/>
  <c r="L3845" i="5" s="1"/>
  <c r="G3846" i="5"/>
  <c r="K3846" i="5" s="1"/>
  <c r="L3846" i="5" s="1"/>
  <c r="G3847" i="5"/>
  <c r="K3847" i="5" s="1"/>
  <c r="L3847" i="5" s="1"/>
  <c r="G3848" i="5"/>
  <c r="K3848" i="5" s="1"/>
  <c r="L3848" i="5" s="1"/>
  <c r="G3849" i="5"/>
  <c r="K3849" i="5" s="1"/>
  <c r="L3849" i="5" s="1"/>
  <c r="G3850" i="5"/>
  <c r="K3850" i="5" s="1"/>
  <c r="L3850" i="5" s="1"/>
  <c r="G3851" i="5"/>
  <c r="K3851" i="5" s="1"/>
  <c r="L3851" i="5" s="1"/>
  <c r="G3852" i="5"/>
  <c r="K3852" i="5" s="1"/>
  <c r="L3852" i="5" s="1"/>
  <c r="G3853" i="5"/>
  <c r="K3853" i="5" s="1"/>
  <c r="L3853" i="5" s="1"/>
  <c r="G3854" i="5"/>
  <c r="K3854" i="5" s="1"/>
  <c r="L3854" i="5" s="1"/>
  <c r="G3855" i="5"/>
  <c r="K3855" i="5" s="1"/>
  <c r="L3855" i="5" s="1"/>
  <c r="G3856" i="5"/>
  <c r="K3856" i="5" s="1"/>
  <c r="L3856" i="5" s="1"/>
  <c r="G3857" i="5"/>
  <c r="K3857" i="5" s="1"/>
  <c r="L3857" i="5" s="1"/>
  <c r="G3858" i="5"/>
  <c r="K3858" i="5" s="1"/>
  <c r="L3858" i="5" s="1"/>
  <c r="G3859" i="5"/>
  <c r="K3859" i="5" s="1"/>
  <c r="L3859" i="5" s="1"/>
  <c r="G3860" i="5"/>
  <c r="K3860" i="5" s="1"/>
  <c r="L3860" i="5" s="1"/>
  <c r="G3861" i="5"/>
  <c r="K3861" i="5" s="1"/>
  <c r="L3861" i="5" s="1"/>
  <c r="G3862" i="5"/>
  <c r="K3862" i="5" s="1"/>
  <c r="L3862" i="5" s="1"/>
  <c r="G3863" i="5"/>
  <c r="K3863" i="5" s="1"/>
  <c r="L3863" i="5" s="1"/>
  <c r="G3864" i="5"/>
  <c r="K3864" i="5" s="1"/>
  <c r="L3864" i="5" s="1"/>
  <c r="G3865" i="5"/>
  <c r="K3865" i="5" s="1"/>
  <c r="L3865" i="5" s="1"/>
  <c r="G3866" i="5"/>
  <c r="K3866" i="5" s="1"/>
  <c r="L3866" i="5" s="1"/>
  <c r="G3867" i="5"/>
  <c r="K3867" i="5" s="1"/>
  <c r="L3867" i="5" s="1"/>
  <c r="G3868" i="5"/>
  <c r="K3868" i="5" s="1"/>
  <c r="L3868" i="5" s="1"/>
  <c r="G3869" i="5"/>
  <c r="K3869" i="5" s="1"/>
  <c r="L3869" i="5" s="1"/>
  <c r="G3870" i="5"/>
  <c r="K3870" i="5" s="1"/>
  <c r="L3870" i="5" s="1"/>
  <c r="G3871" i="5"/>
  <c r="K3871" i="5" s="1"/>
  <c r="L3871" i="5" s="1"/>
  <c r="G3872" i="5"/>
  <c r="K3872" i="5" s="1"/>
  <c r="L3872" i="5" s="1"/>
  <c r="G3873" i="5"/>
  <c r="K3873" i="5" s="1"/>
  <c r="L3873" i="5" s="1"/>
  <c r="G3874" i="5"/>
  <c r="K3874" i="5" s="1"/>
  <c r="L3874" i="5" s="1"/>
  <c r="G3875" i="5"/>
  <c r="K3875" i="5" s="1"/>
  <c r="L3875" i="5" s="1"/>
  <c r="G3876" i="5"/>
  <c r="K3876" i="5" s="1"/>
  <c r="L3876" i="5" s="1"/>
  <c r="G3877" i="5"/>
  <c r="K3877" i="5" s="1"/>
  <c r="L3877" i="5" s="1"/>
  <c r="G3878" i="5"/>
  <c r="K3878" i="5" s="1"/>
  <c r="L3878" i="5" s="1"/>
  <c r="G3879" i="5"/>
  <c r="K3879" i="5" s="1"/>
  <c r="L3879" i="5" s="1"/>
  <c r="G3880" i="5"/>
  <c r="K3880" i="5" s="1"/>
  <c r="L3880" i="5" s="1"/>
  <c r="G3881" i="5"/>
  <c r="K3881" i="5" s="1"/>
  <c r="L3881" i="5" s="1"/>
  <c r="G3882" i="5"/>
  <c r="K3882" i="5" s="1"/>
  <c r="L3882" i="5" s="1"/>
  <c r="G3883" i="5"/>
  <c r="K3883" i="5" s="1"/>
  <c r="L3883" i="5" s="1"/>
  <c r="G3884" i="5"/>
  <c r="K3884" i="5" s="1"/>
  <c r="L3884" i="5" s="1"/>
  <c r="G3885" i="5"/>
  <c r="K3885" i="5" s="1"/>
  <c r="L3885" i="5" s="1"/>
  <c r="G3886" i="5"/>
  <c r="K3886" i="5" s="1"/>
  <c r="L3886" i="5" s="1"/>
  <c r="G3887" i="5"/>
  <c r="K3887" i="5" s="1"/>
  <c r="L3887" i="5" s="1"/>
  <c r="G3888" i="5"/>
  <c r="K3888" i="5" s="1"/>
  <c r="L3888" i="5" s="1"/>
  <c r="G3889" i="5"/>
  <c r="K3889" i="5" s="1"/>
  <c r="L3889" i="5" s="1"/>
  <c r="G3890" i="5"/>
  <c r="K3890" i="5" s="1"/>
  <c r="L3890" i="5" s="1"/>
  <c r="G3891" i="5"/>
  <c r="K3891" i="5" s="1"/>
  <c r="L3891" i="5" s="1"/>
  <c r="G3892" i="5"/>
  <c r="K3892" i="5" s="1"/>
  <c r="L3892" i="5" s="1"/>
  <c r="G3893" i="5"/>
  <c r="K3893" i="5" s="1"/>
  <c r="L3893" i="5" s="1"/>
  <c r="G3894" i="5"/>
  <c r="K3894" i="5" s="1"/>
  <c r="L3894" i="5" s="1"/>
  <c r="G3895" i="5"/>
  <c r="K3895" i="5" s="1"/>
  <c r="L3895" i="5" s="1"/>
  <c r="G3896" i="5"/>
  <c r="K3896" i="5" s="1"/>
  <c r="L3896" i="5" s="1"/>
  <c r="G3897" i="5"/>
  <c r="K3897" i="5" s="1"/>
  <c r="L3897" i="5" s="1"/>
  <c r="G3898" i="5"/>
  <c r="K3898" i="5" s="1"/>
  <c r="L3898" i="5" s="1"/>
  <c r="G3899" i="5"/>
  <c r="K3899" i="5" s="1"/>
  <c r="L3899" i="5" s="1"/>
  <c r="G3900" i="5"/>
  <c r="K3900" i="5" s="1"/>
  <c r="L3900" i="5" s="1"/>
  <c r="G3901" i="5"/>
  <c r="K3901" i="5" s="1"/>
  <c r="L3901" i="5" s="1"/>
  <c r="G3902" i="5"/>
  <c r="K3902" i="5" s="1"/>
  <c r="L3902" i="5" s="1"/>
  <c r="G3903" i="5"/>
  <c r="K3903" i="5" s="1"/>
  <c r="L3903" i="5" s="1"/>
  <c r="G3904" i="5"/>
  <c r="K3904" i="5" s="1"/>
  <c r="L3904" i="5" s="1"/>
  <c r="G3905" i="5"/>
  <c r="K3905" i="5" s="1"/>
  <c r="L3905" i="5" s="1"/>
  <c r="G3906" i="5"/>
  <c r="K3906" i="5" s="1"/>
  <c r="L3906" i="5" s="1"/>
  <c r="G3907" i="5"/>
  <c r="K3907" i="5" s="1"/>
  <c r="L3907" i="5" s="1"/>
  <c r="G3908" i="5"/>
  <c r="K3908" i="5" s="1"/>
  <c r="L3908" i="5" s="1"/>
  <c r="G3909" i="5"/>
  <c r="K3909" i="5" s="1"/>
  <c r="L3909" i="5" s="1"/>
  <c r="G3910" i="5"/>
  <c r="K3910" i="5" s="1"/>
  <c r="L3910" i="5" s="1"/>
  <c r="G3911" i="5"/>
  <c r="K3911" i="5" s="1"/>
  <c r="L3911" i="5" s="1"/>
  <c r="G3912" i="5"/>
  <c r="K3912" i="5" s="1"/>
  <c r="L3912" i="5" s="1"/>
  <c r="G3913" i="5"/>
  <c r="K3913" i="5" s="1"/>
  <c r="L3913" i="5" s="1"/>
  <c r="G3914" i="5"/>
  <c r="K3914" i="5" s="1"/>
  <c r="L3914" i="5" s="1"/>
  <c r="G3915" i="5"/>
  <c r="K3915" i="5" s="1"/>
  <c r="L3915" i="5" s="1"/>
  <c r="G3916" i="5"/>
  <c r="K3916" i="5" s="1"/>
  <c r="L3916" i="5" s="1"/>
  <c r="G3917" i="5"/>
  <c r="K3917" i="5" s="1"/>
  <c r="L3917" i="5" s="1"/>
  <c r="G3918" i="5"/>
  <c r="K3918" i="5" s="1"/>
  <c r="L3918" i="5" s="1"/>
  <c r="G3919" i="5"/>
  <c r="K3919" i="5" s="1"/>
  <c r="L3919" i="5" s="1"/>
  <c r="G3920" i="5"/>
  <c r="K3920" i="5" s="1"/>
  <c r="L3920" i="5" s="1"/>
  <c r="G3921" i="5"/>
  <c r="K3921" i="5" s="1"/>
  <c r="L3921" i="5" s="1"/>
  <c r="G3922" i="5"/>
  <c r="K3922" i="5" s="1"/>
  <c r="L3922" i="5" s="1"/>
  <c r="G3923" i="5"/>
  <c r="K3923" i="5" s="1"/>
  <c r="L3923" i="5" s="1"/>
  <c r="G3924" i="5"/>
  <c r="K3924" i="5" s="1"/>
  <c r="L3924" i="5" s="1"/>
  <c r="G3925" i="5"/>
  <c r="K3925" i="5" s="1"/>
  <c r="L3925" i="5" s="1"/>
  <c r="G3926" i="5"/>
  <c r="K3926" i="5" s="1"/>
  <c r="L3926" i="5" s="1"/>
  <c r="G3927" i="5"/>
  <c r="K3927" i="5" s="1"/>
  <c r="L3927" i="5" s="1"/>
  <c r="G3928" i="5"/>
  <c r="K3928" i="5" s="1"/>
  <c r="L3928" i="5" s="1"/>
  <c r="G3929" i="5"/>
  <c r="K3929" i="5" s="1"/>
  <c r="L3929" i="5" s="1"/>
  <c r="G3930" i="5"/>
  <c r="K3930" i="5" s="1"/>
  <c r="L3930" i="5" s="1"/>
  <c r="G3931" i="5"/>
  <c r="K3931" i="5" s="1"/>
  <c r="L3931" i="5" s="1"/>
  <c r="G3932" i="5"/>
  <c r="K3932" i="5" s="1"/>
  <c r="L3932" i="5" s="1"/>
  <c r="G3933" i="5"/>
  <c r="K3933" i="5" s="1"/>
  <c r="L3933" i="5" s="1"/>
  <c r="G3934" i="5"/>
  <c r="K3934" i="5" s="1"/>
  <c r="L3934" i="5" s="1"/>
  <c r="G3935" i="5"/>
  <c r="K3935" i="5" s="1"/>
  <c r="L3935" i="5" s="1"/>
  <c r="G3936" i="5"/>
  <c r="K3936" i="5" s="1"/>
  <c r="L3936" i="5" s="1"/>
  <c r="G3937" i="5"/>
  <c r="K3937" i="5" s="1"/>
  <c r="L3937" i="5" s="1"/>
  <c r="G3938" i="5"/>
  <c r="K3938" i="5" s="1"/>
  <c r="L3938" i="5" s="1"/>
  <c r="G3939" i="5"/>
  <c r="K3939" i="5" s="1"/>
  <c r="L3939" i="5" s="1"/>
  <c r="G3940" i="5"/>
  <c r="K3940" i="5" s="1"/>
  <c r="L3940" i="5" s="1"/>
  <c r="G3941" i="5"/>
  <c r="K3941" i="5" s="1"/>
  <c r="L3941" i="5" s="1"/>
  <c r="G3942" i="5"/>
  <c r="K3942" i="5" s="1"/>
  <c r="L3942" i="5" s="1"/>
  <c r="G3943" i="5"/>
  <c r="K3943" i="5" s="1"/>
  <c r="L3943" i="5" s="1"/>
  <c r="G3944" i="5"/>
  <c r="K3944" i="5" s="1"/>
  <c r="L3944" i="5" s="1"/>
  <c r="G3945" i="5"/>
  <c r="K3945" i="5" s="1"/>
  <c r="L3945" i="5" s="1"/>
  <c r="G3946" i="5"/>
  <c r="K3946" i="5" s="1"/>
  <c r="L3946" i="5" s="1"/>
  <c r="G3947" i="5"/>
  <c r="K3947" i="5" s="1"/>
  <c r="L3947" i="5" s="1"/>
  <c r="G3948" i="5"/>
  <c r="K3948" i="5" s="1"/>
  <c r="L3948" i="5" s="1"/>
  <c r="G3949" i="5"/>
  <c r="K3949" i="5" s="1"/>
  <c r="L3949" i="5" s="1"/>
  <c r="G3950" i="5"/>
  <c r="K3950" i="5" s="1"/>
  <c r="L3950" i="5" s="1"/>
  <c r="G3951" i="5"/>
  <c r="K3951" i="5" s="1"/>
  <c r="L3951" i="5" s="1"/>
  <c r="G3952" i="5"/>
  <c r="K3952" i="5" s="1"/>
  <c r="L3952" i="5" s="1"/>
  <c r="G3953" i="5"/>
  <c r="K3953" i="5" s="1"/>
  <c r="L3953" i="5" s="1"/>
  <c r="G3954" i="5"/>
  <c r="K3954" i="5" s="1"/>
  <c r="L3954" i="5" s="1"/>
  <c r="G3955" i="5"/>
  <c r="K3955" i="5" s="1"/>
  <c r="L3955" i="5" s="1"/>
  <c r="G3956" i="5"/>
  <c r="K3956" i="5" s="1"/>
  <c r="L3956" i="5" s="1"/>
  <c r="G3957" i="5"/>
  <c r="K3957" i="5" s="1"/>
  <c r="L3957" i="5" s="1"/>
  <c r="G3958" i="5"/>
  <c r="K3958" i="5" s="1"/>
  <c r="L3958" i="5" s="1"/>
  <c r="G3959" i="5"/>
  <c r="K3959" i="5" s="1"/>
  <c r="L3959" i="5" s="1"/>
  <c r="G3960" i="5"/>
  <c r="K3960" i="5" s="1"/>
  <c r="L3960" i="5" s="1"/>
  <c r="G3961" i="5"/>
  <c r="K3961" i="5" s="1"/>
  <c r="L3961" i="5" s="1"/>
  <c r="G3962" i="5"/>
  <c r="K3962" i="5" s="1"/>
  <c r="L3962" i="5" s="1"/>
  <c r="G3963" i="5"/>
  <c r="K3963" i="5" s="1"/>
  <c r="L3963" i="5" s="1"/>
  <c r="G3964" i="5"/>
  <c r="K3964" i="5" s="1"/>
  <c r="L3964" i="5" s="1"/>
  <c r="G3965" i="5"/>
  <c r="K3965" i="5" s="1"/>
  <c r="L3965" i="5" s="1"/>
  <c r="G3966" i="5"/>
  <c r="K3966" i="5" s="1"/>
  <c r="L3966" i="5" s="1"/>
  <c r="G3967" i="5"/>
  <c r="K3967" i="5" s="1"/>
  <c r="L3967" i="5" s="1"/>
  <c r="G3968" i="5"/>
  <c r="K3968" i="5" s="1"/>
  <c r="L3968" i="5" s="1"/>
  <c r="G3969" i="5"/>
  <c r="K3969" i="5" s="1"/>
  <c r="L3969" i="5" s="1"/>
  <c r="G3970" i="5"/>
  <c r="K3970" i="5" s="1"/>
  <c r="L3970" i="5" s="1"/>
  <c r="G3971" i="5"/>
  <c r="K3971" i="5" s="1"/>
  <c r="L3971" i="5" s="1"/>
  <c r="G3972" i="5"/>
  <c r="K3972" i="5" s="1"/>
  <c r="L3972" i="5" s="1"/>
  <c r="G3973" i="5"/>
  <c r="K3973" i="5" s="1"/>
  <c r="L3973" i="5" s="1"/>
  <c r="G3974" i="5"/>
  <c r="K3974" i="5" s="1"/>
  <c r="L3974" i="5" s="1"/>
  <c r="G3975" i="5"/>
  <c r="K3975" i="5" s="1"/>
  <c r="L3975" i="5" s="1"/>
  <c r="G3976" i="5"/>
  <c r="K3976" i="5" s="1"/>
  <c r="L3976" i="5" s="1"/>
  <c r="G3977" i="5"/>
  <c r="K3977" i="5" s="1"/>
  <c r="L3977" i="5" s="1"/>
  <c r="G3978" i="5"/>
  <c r="K3978" i="5" s="1"/>
  <c r="L3978" i="5" s="1"/>
  <c r="G3979" i="5"/>
  <c r="K3979" i="5" s="1"/>
  <c r="L3979" i="5" s="1"/>
  <c r="G3980" i="5"/>
  <c r="K3980" i="5" s="1"/>
  <c r="L3980" i="5" s="1"/>
  <c r="G3981" i="5"/>
  <c r="K3981" i="5" s="1"/>
  <c r="L3981" i="5" s="1"/>
  <c r="G3982" i="5"/>
  <c r="K3982" i="5" s="1"/>
  <c r="L3982" i="5" s="1"/>
  <c r="G3983" i="5"/>
  <c r="K3983" i="5" s="1"/>
  <c r="L3983" i="5" s="1"/>
  <c r="G3984" i="5"/>
  <c r="K3984" i="5" s="1"/>
  <c r="L3984" i="5" s="1"/>
  <c r="G3985" i="5"/>
  <c r="K3985" i="5" s="1"/>
  <c r="L3985" i="5" s="1"/>
  <c r="G3986" i="5"/>
  <c r="K3986" i="5" s="1"/>
  <c r="L3986" i="5" s="1"/>
  <c r="G3987" i="5"/>
  <c r="K3987" i="5" s="1"/>
  <c r="L3987" i="5" s="1"/>
  <c r="G3988" i="5"/>
  <c r="K3988" i="5" s="1"/>
  <c r="L3988" i="5" s="1"/>
  <c r="G3989" i="5"/>
  <c r="K3989" i="5" s="1"/>
  <c r="L3989" i="5" s="1"/>
  <c r="G3990" i="5"/>
  <c r="K3990" i="5" s="1"/>
  <c r="L3990" i="5" s="1"/>
  <c r="G3991" i="5"/>
  <c r="K3991" i="5" s="1"/>
  <c r="L3991" i="5" s="1"/>
  <c r="G3992" i="5"/>
  <c r="K3992" i="5" s="1"/>
  <c r="L3992" i="5" s="1"/>
  <c r="G3993" i="5"/>
  <c r="K3993" i="5" s="1"/>
  <c r="L3993" i="5" s="1"/>
  <c r="G3994" i="5"/>
  <c r="K3994" i="5" s="1"/>
  <c r="L3994" i="5" s="1"/>
  <c r="G3995" i="5"/>
  <c r="K3995" i="5" s="1"/>
  <c r="L3995" i="5" s="1"/>
  <c r="G3996" i="5"/>
  <c r="K3996" i="5" s="1"/>
  <c r="L3996" i="5" s="1"/>
  <c r="G3997" i="5"/>
  <c r="K3997" i="5" s="1"/>
  <c r="L3997" i="5" s="1"/>
  <c r="G3998" i="5"/>
  <c r="K3998" i="5" s="1"/>
  <c r="L3998" i="5" s="1"/>
  <c r="G3999" i="5"/>
  <c r="K3999" i="5" s="1"/>
  <c r="L3999" i="5" s="1"/>
  <c r="G4000" i="5"/>
  <c r="K4000" i="5" s="1"/>
  <c r="L4000" i="5" s="1"/>
  <c r="G4001" i="5"/>
  <c r="K4001" i="5" s="1"/>
  <c r="L4001" i="5" s="1"/>
  <c r="G4002" i="5"/>
  <c r="K4002" i="5" s="1"/>
  <c r="L4002" i="5" s="1"/>
  <c r="G4003" i="5"/>
  <c r="K4003" i="5" s="1"/>
  <c r="L4003" i="5" s="1"/>
  <c r="G4004" i="5"/>
  <c r="K4004" i="5" s="1"/>
  <c r="L4004" i="5" s="1"/>
  <c r="G4005" i="5"/>
  <c r="K4005" i="5" s="1"/>
  <c r="L4005" i="5" s="1"/>
  <c r="G4006" i="5"/>
  <c r="K4006" i="5" s="1"/>
  <c r="L4006" i="5" s="1"/>
  <c r="G4007" i="5"/>
  <c r="K4007" i="5" s="1"/>
  <c r="L4007" i="5" s="1"/>
  <c r="G4008" i="5"/>
  <c r="K4008" i="5" s="1"/>
  <c r="L4008" i="5" s="1"/>
  <c r="G4009" i="5"/>
  <c r="K4009" i="5" s="1"/>
  <c r="L4009" i="5" s="1"/>
  <c r="G4010" i="5"/>
  <c r="K4010" i="5" s="1"/>
  <c r="L4010" i="5" s="1"/>
  <c r="G4011" i="5"/>
  <c r="K4011" i="5" s="1"/>
  <c r="L4011" i="5" s="1"/>
  <c r="G4012" i="5"/>
  <c r="K4012" i="5" s="1"/>
  <c r="L4012" i="5" s="1"/>
  <c r="G4013" i="5"/>
  <c r="K4013" i="5" s="1"/>
  <c r="L4013" i="5" s="1"/>
  <c r="G4014" i="5"/>
  <c r="K4014" i="5" s="1"/>
  <c r="L4014" i="5" s="1"/>
  <c r="G4015" i="5"/>
  <c r="K4015" i="5" s="1"/>
  <c r="L4015" i="5" s="1"/>
  <c r="G4016" i="5"/>
  <c r="K4016" i="5" s="1"/>
  <c r="L4016" i="5" s="1"/>
  <c r="G4017" i="5"/>
  <c r="K4017" i="5" s="1"/>
  <c r="L4017" i="5" s="1"/>
  <c r="G4018" i="5"/>
  <c r="K4018" i="5" s="1"/>
  <c r="L4018" i="5" s="1"/>
  <c r="G4019" i="5"/>
  <c r="K4019" i="5" s="1"/>
  <c r="L4019" i="5" s="1"/>
  <c r="G4020" i="5"/>
  <c r="K4020" i="5" s="1"/>
  <c r="L4020" i="5" s="1"/>
  <c r="G4021" i="5"/>
  <c r="K4021" i="5" s="1"/>
  <c r="L4021" i="5" s="1"/>
  <c r="G4022" i="5"/>
  <c r="K4022" i="5" s="1"/>
  <c r="L4022" i="5" s="1"/>
  <c r="G4023" i="5"/>
  <c r="K4023" i="5" s="1"/>
  <c r="L4023" i="5" s="1"/>
  <c r="G4024" i="5"/>
  <c r="K4024" i="5" s="1"/>
  <c r="L4024" i="5" s="1"/>
  <c r="G4025" i="5"/>
  <c r="K4025" i="5" s="1"/>
  <c r="L4025" i="5" s="1"/>
  <c r="G4026" i="5"/>
  <c r="K4026" i="5" s="1"/>
  <c r="L4026" i="5" s="1"/>
  <c r="G4027" i="5"/>
  <c r="K4027" i="5" s="1"/>
  <c r="L4027" i="5" s="1"/>
  <c r="G4028" i="5"/>
  <c r="K4028" i="5" s="1"/>
  <c r="L4028" i="5" s="1"/>
  <c r="G4029" i="5"/>
  <c r="K4029" i="5" s="1"/>
  <c r="L4029" i="5" s="1"/>
  <c r="G4030" i="5"/>
  <c r="K4030" i="5" s="1"/>
  <c r="L4030" i="5" s="1"/>
  <c r="G4031" i="5"/>
  <c r="K4031" i="5" s="1"/>
  <c r="L4031" i="5" s="1"/>
  <c r="G4032" i="5"/>
  <c r="K4032" i="5" s="1"/>
  <c r="L4032" i="5" s="1"/>
  <c r="G4033" i="5"/>
  <c r="K4033" i="5" s="1"/>
  <c r="L4033" i="5" s="1"/>
  <c r="G4034" i="5"/>
  <c r="K4034" i="5" s="1"/>
  <c r="L4034" i="5" s="1"/>
  <c r="G4035" i="5"/>
  <c r="K4035" i="5" s="1"/>
  <c r="L4035" i="5" s="1"/>
  <c r="G4036" i="5"/>
  <c r="K4036" i="5" s="1"/>
  <c r="L4036" i="5" s="1"/>
  <c r="G4037" i="5"/>
  <c r="K4037" i="5" s="1"/>
  <c r="L4037" i="5" s="1"/>
  <c r="G4038" i="5"/>
  <c r="K4038" i="5" s="1"/>
  <c r="L4038" i="5" s="1"/>
  <c r="G4039" i="5"/>
  <c r="K4039" i="5" s="1"/>
  <c r="L4039" i="5" s="1"/>
  <c r="G4040" i="5"/>
  <c r="K4040" i="5" s="1"/>
  <c r="L4040" i="5" s="1"/>
  <c r="G4041" i="5"/>
  <c r="K4041" i="5" s="1"/>
  <c r="L4041" i="5" s="1"/>
  <c r="G4042" i="5"/>
  <c r="K4042" i="5" s="1"/>
  <c r="L4042" i="5" s="1"/>
  <c r="G4043" i="5"/>
  <c r="K4043" i="5" s="1"/>
  <c r="L4043" i="5" s="1"/>
  <c r="G4044" i="5"/>
  <c r="K4044" i="5" s="1"/>
  <c r="L4044" i="5" s="1"/>
  <c r="G4045" i="5"/>
  <c r="K4045" i="5" s="1"/>
  <c r="L4045" i="5" s="1"/>
  <c r="G4046" i="5"/>
  <c r="K4046" i="5" s="1"/>
  <c r="L4046" i="5" s="1"/>
  <c r="G4047" i="5"/>
  <c r="K4047" i="5" s="1"/>
  <c r="L4047" i="5" s="1"/>
  <c r="G4048" i="5"/>
  <c r="K4048" i="5" s="1"/>
  <c r="L4048" i="5" s="1"/>
  <c r="G4049" i="5"/>
  <c r="K4049" i="5" s="1"/>
  <c r="L4049" i="5" s="1"/>
  <c r="G4050" i="5"/>
  <c r="K4050" i="5" s="1"/>
  <c r="L4050" i="5" s="1"/>
  <c r="G4051" i="5"/>
  <c r="K4051" i="5" s="1"/>
  <c r="L4051" i="5" s="1"/>
  <c r="G4052" i="5"/>
  <c r="K4052" i="5" s="1"/>
  <c r="L4052" i="5" s="1"/>
  <c r="G4053" i="5"/>
  <c r="K4053" i="5" s="1"/>
  <c r="L4053" i="5" s="1"/>
  <c r="G4054" i="5"/>
  <c r="K4054" i="5" s="1"/>
  <c r="L4054" i="5" s="1"/>
  <c r="G4055" i="5"/>
  <c r="K4055" i="5" s="1"/>
  <c r="L4055" i="5" s="1"/>
  <c r="G4056" i="5"/>
  <c r="K4056" i="5" s="1"/>
  <c r="L4056" i="5" s="1"/>
  <c r="G4057" i="5"/>
  <c r="K4057" i="5" s="1"/>
  <c r="L4057" i="5" s="1"/>
  <c r="G4058" i="5"/>
  <c r="K4058" i="5" s="1"/>
  <c r="L4058" i="5" s="1"/>
  <c r="G4059" i="5"/>
  <c r="K4059" i="5" s="1"/>
  <c r="L4059" i="5" s="1"/>
  <c r="G4060" i="5"/>
  <c r="K4060" i="5" s="1"/>
  <c r="L4060" i="5" s="1"/>
  <c r="G4061" i="5"/>
  <c r="K4061" i="5" s="1"/>
  <c r="L4061" i="5" s="1"/>
  <c r="G4062" i="5"/>
  <c r="K4062" i="5" s="1"/>
  <c r="L4062" i="5" s="1"/>
  <c r="G4063" i="5"/>
  <c r="K4063" i="5" s="1"/>
  <c r="L4063" i="5" s="1"/>
  <c r="G4064" i="5"/>
  <c r="K4064" i="5" s="1"/>
  <c r="L4064" i="5" s="1"/>
  <c r="G4065" i="5"/>
  <c r="K4065" i="5" s="1"/>
  <c r="L4065" i="5" s="1"/>
  <c r="G4066" i="5"/>
  <c r="K4066" i="5" s="1"/>
  <c r="L4066" i="5" s="1"/>
  <c r="G4067" i="5"/>
  <c r="K4067" i="5" s="1"/>
  <c r="L4067" i="5" s="1"/>
  <c r="G4068" i="5"/>
  <c r="K4068" i="5" s="1"/>
  <c r="L4068" i="5" s="1"/>
  <c r="G4069" i="5"/>
  <c r="K4069" i="5" s="1"/>
  <c r="L4069" i="5" s="1"/>
  <c r="G4070" i="5"/>
  <c r="K4070" i="5" s="1"/>
  <c r="L4070" i="5" s="1"/>
  <c r="G4071" i="5"/>
  <c r="K4071" i="5" s="1"/>
  <c r="L4071" i="5" s="1"/>
  <c r="G4072" i="5"/>
  <c r="K4072" i="5" s="1"/>
  <c r="L4072" i="5" s="1"/>
  <c r="G4073" i="5"/>
  <c r="K4073" i="5" s="1"/>
  <c r="L4073" i="5" s="1"/>
  <c r="G4074" i="5"/>
  <c r="K4074" i="5" s="1"/>
  <c r="L4074" i="5" s="1"/>
  <c r="G4075" i="5"/>
  <c r="K4075" i="5" s="1"/>
  <c r="L4075" i="5" s="1"/>
  <c r="G4076" i="5"/>
  <c r="K4076" i="5" s="1"/>
  <c r="L4076" i="5" s="1"/>
  <c r="G4077" i="5"/>
  <c r="K4077" i="5" s="1"/>
  <c r="L4077" i="5" s="1"/>
  <c r="G4078" i="5"/>
  <c r="K4078" i="5" s="1"/>
  <c r="L4078" i="5" s="1"/>
  <c r="G4079" i="5"/>
  <c r="K4079" i="5" s="1"/>
  <c r="L4079" i="5" s="1"/>
  <c r="G4080" i="5"/>
  <c r="K4080" i="5" s="1"/>
  <c r="L4080" i="5" s="1"/>
  <c r="G4081" i="5"/>
  <c r="K4081" i="5" s="1"/>
  <c r="L4081" i="5" s="1"/>
  <c r="G4082" i="5"/>
  <c r="K4082" i="5" s="1"/>
  <c r="L4082" i="5" s="1"/>
  <c r="G4083" i="5"/>
  <c r="K4083" i="5" s="1"/>
  <c r="L4083" i="5" s="1"/>
  <c r="G4084" i="5"/>
  <c r="K4084" i="5" s="1"/>
  <c r="L4084" i="5" s="1"/>
  <c r="G4085" i="5"/>
  <c r="K4085" i="5" s="1"/>
  <c r="L4085" i="5" s="1"/>
  <c r="G4086" i="5"/>
  <c r="K4086" i="5" s="1"/>
  <c r="L4086" i="5" s="1"/>
  <c r="G4087" i="5"/>
  <c r="K4087" i="5" s="1"/>
  <c r="L4087" i="5" s="1"/>
  <c r="G4088" i="5"/>
  <c r="K4088" i="5" s="1"/>
  <c r="L4088" i="5" s="1"/>
  <c r="G4089" i="5"/>
  <c r="K4089" i="5" s="1"/>
  <c r="L4089" i="5" s="1"/>
  <c r="G4090" i="5"/>
  <c r="K4090" i="5" s="1"/>
  <c r="L4090" i="5" s="1"/>
  <c r="G4091" i="5"/>
  <c r="K4091" i="5" s="1"/>
  <c r="L4091" i="5" s="1"/>
  <c r="G4092" i="5"/>
  <c r="K4092" i="5" s="1"/>
  <c r="L4092" i="5" s="1"/>
  <c r="G4093" i="5"/>
  <c r="K4093" i="5" s="1"/>
  <c r="L4093" i="5" s="1"/>
  <c r="G4094" i="5"/>
  <c r="K4094" i="5" s="1"/>
  <c r="L4094" i="5" s="1"/>
  <c r="G4095" i="5"/>
  <c r="K4095" i="5" s="1"/>
  <c r="L4095" i="5" s="1"/>
  <c r="G4096" i="5"/>
  <c r="K4096" i="5" s="1"/>
  <c r="L4096" i="5" s="1"/>
  <c r="G4097" i="5"/>
  <c r="K4097" i="5" s="1"/>
  <c r="L4097" i="5" s="1"/>
  <c r="G4098" i="5"/>
  <c r="K4098" i="5" s="1"/>
  <c r="L4098" i="5" s="1"/>
  <c r="G4099" i="5"/>
  <c r="K4099" i="5" s="1"/>
  <c r="L4099" i="5" s="1"/>
  <c r="G4100" i="5"/>
  <c r="K4100" i="5" s="1"/>
  <c r="L4100" i="5" s="1"/>
  <c r="G4101" i="5"/>
  <c r="K4101" i="5" s="1"/>
  <c r="L4101" i="5" s="1"/>
  <c r="G4102" i="5"/>
  <c r="K4102" i="5" s="1"/>
  <c r="L4102" i="5" s="1"/>
  <c r="G4103" i="5"/>
  <c r="K4103" i="5" s="1"/>
  <c r="L4103" i="5" s="1"/>
  <c r="G4104" i="5"/>
  <c r="K4104" i="5" s="1"/>
  <c r="L4104" i="5" s="1"/>
  <c r="G4105" i="5"/>
  <c r="K4105" i="5" s="1"/>
  <c r="L4105" i="5" s="1"/>
  <c r="G4106" i="5"/>
  <c r="K4106" i="5" s="1"/>
  <c r="L4106" i="5" s="1"/>
  <c r="G4107" i="5"/>
  <c r="K4107" i="5" s="1"/>
  <c r="L4107" i="5" s="1"/>
  <c r="G4108" i="5"/>
  <c r="K4108" i="5" s="1"/>
  <c r="L4108" i="5" s="1"/>
  <c r="G4109" i="5"/>
  <c r="K4109" i="5" s="1"/>
  <c r="L4109" i="5" s="1"/>
  <c r="G4110" i="5"/>
  <c r="K4110" i="5" s="1"/>
  <c r="L4110" i="5" s="1"/>
  <c r="G4111" i="5"/>
  <c r="K4111" i="5" s="1"/>
  <c r="L4111" i="5" s="1"/>
  <c r="G4112" i="5"/>
  <c r="K4112" i="5" s="1"/>
  <c r="L4112" i="5" s="1"/>
  <c r="G4113" i="5"/>
  <c r="K4113" i="5" s="1"/>
  <c r="L4113" i="5" s="1"/>
  <c r="G4114" i="5"/>
  <c r="K4114" i="5" s="1"/>
  <c r="L4114" i="5" s="1"/>
  <c r="G4115" i="5"/>
  <c r="K4115" i="5" s="1"/>
  <c r="L4115" i="5" s="1"/>
  <c r="G4116" i="5"/>
  <c r="K4116" i="5" s="1"/>
  <c r="L4116" i="5" s="1"/>
  <c r="G4117" i="5"/>
  <c r="K4117" i="5" s="1"/>
  <c r="L4117" i="5" s="1"/>
  <c r="G4118" i="5"/>
  <c r="K4118" i="5" s="1"/>
  <c r="L4118" i="5" s="1"/>
  <c r="G4119" i="5"/>
  <c r="K4119" i="5" s="1"/>
  <c r="L4119" i="5" s="1"/>
  <c r="G4120" i="5"/>
  <c r="K4120" i="5" s="1"/>
  <c r="L4120" i="5" s="1"/>
  <c r="G4121" i="5"/>
  <c r="K4121" i="5" s="1"/>
  <c r="L4121" i="5" s="1"/>
  <c r="G4122" i="5"/>
  <c r="K4122" i="5" s="1"/>
  <c r="L4122" i="5" s="1"/>
  <c r="G4123" i="5"/>
  <c r="K4123" i="5" s="1"/>
  <c r="L4123" i="5" s="1"/>
  <c r="G4124" i="5"/>
  <c r="K4124" i="5" s="1"/>
  <c r="L4124" i="5" s="1"/>
  <c r="G4125" i="5"/>
  <c r="K4125" i="5" s="1"/>
  <c r="L4125" i="5" s="1"/>
  <c r="G4126" i="5"/>
  <c r="K4126" i="5" s="1"/>
  <c r="L4126" i="5" s="1"/>
  <c r="G4127" i="5"/>
  <c r="K4127" i="5" s="1"/>
  <c r="L4127" i="5" s="1"/>
  <c r="G4128" i="5"/>
  <c r="K4128" i="5" s="1"/>
  <c r="L4128" i="5" s="1"/>
  <c r="G4129" i="5"/>
  <c r="K4129" i="5" s="1"/>
  <c r="L4129" i="5" s="1"/>
  <c r="G4130" i="5"/>
  <c r="K4130" i="5" s="1"/>
  <c r="L4130" i="5" s="1"/>
  <c r="G4131" i="5"/>
  <c r="K4131" i="5" s="1"/>
  <c r="L4131" i="5" s="1"/>
  <c r="G4132" i="5"/>
  <c r="K4132" i="5" s="1"/>
  <c r="L4132" i="5" s="1"/>
  <c r="G4133" i="5"/>
  <c r="K4133" i="5" s="1"/>
  <c r="L4133" i="5" s="1"/>
  <c r="G4134" i="5"/>
  <c r="K4134" i="5" s="1"/>
  <c r="L4134" i="5" s="1"/>
  <c r="G4135" i="5"/>
  <c r="K4135" i="5" s="1"/>
  <c r="L4135" i="5" s="1"/>
  <c r="G4136" i="5"/>
  <c r="K4136" i="5" s="1"/>
  <c r="L4136" i="5" s="1"/>
  <c r="G4137" i="5"/>
  <c r="K4137" i="5" s="1"/>
  <c r="L4137" i="5" s="1"/>
  <c r="G4138" i="5"/>
  <c r="K4138" i="5" s="1"/>
  <c r="L4138" i="5" s="1"/>
  <c r="G4139" i="5"/>
  <c r="K4139" i="5" s="1"/>
  <c r="L4139" i="5" s="1"/>
  <c r="G4140" i="5"/>
  <c r="K4140" i="5" s="1"/>
  <c r="L4140" i="5" s="1"/>
  <c r="G4141" i="5"/>
  <c r="K4141" i="5" s="1"/>
  <c r="L4141" i="5" s="1"/>
  <c r="G4142" i="5"/>
  <c r="K4142" i="5" s="1"/>
  <c r="L4142" i="5" s="1"/>
  <c r="G4143" i="5"/>
  <c r="K4143" i="5" s="1"/>
  <c r="L4143" i="5" s="1"/>
  <c r="G4144" i="5"/>
  <c r="K4144" i="5" s="1"/>
  <c r="L4144" i="5" s="1"/>
  <c r="G4145" i="5"/>
  <c r="K4145" i="5" s="1"/>
  <c r="L4145" i="5" s="1"/>
  <c r="G4146" i="5"/>
  <c r="K4146" i="5" s="1"/>
  <c r="L4146" i="5" s="1"/>
  <c r="G4147" i="5"/>
  <c r="K4147" i="5" s="1"/>
  <c r="L4147" i="5" s="1"/>
  <c r="G4148" i="5"/>
  <c r="K4148" i="5" s="1"/>
  <c r="L4148" i="5" s="1"/>
  <c r="G4149" i="5"/>
  <c r="K4149" i="5" s="1"/>
  <c r="L4149" i="5" s="1"/>
  <c r="G4150" i="5"/>
  <c r="K4150" i="5" s="1"/>
  <c r="L4150" i="5" s="1"/>
  <c r="G4151" i="5"/>
  <c r="K4151" i="5" s="1"/>
  <c r="L4151" i="5" s="1"/>
  <c r="G4152" i="5"/>
  <c r="K4152" i="5" s="1"/>
  <c r="L4152" i="5" s="1"/>
  <c r="G4153" i="5"/>
  <c r="K4153" i="5" s="1"/>
  <c r="L4153" i="5" s="1"/>
  <c r="G4154" i="5"/>
  <c r="K4154" i="5" s="1"/>
  <c r="L4154" i="5" s="1"/>
  <c r="G4155" i="5"/>
  <c r="K4155" i="5" s="1"/>
  <c r="L4155" i="5" s="1"/>
  <c r="G4156" i="5"/>
  <c r="K4156" i="5" s="1"/>
  <c r="L4156" i="5" s="1"/>
  <c r="G4157" i="5"/>
  <c r="K4157" i="5" s="1"/>
  <c r="L4157" i="5" s="1"/>
  <c r="G4158" i="5"/>
  <c r="K4158" i="5" s="1"/>
  <c r="L4158" i="5" s="1"/>
  <c r="G4159" i="5"/>
  <c r="K4159" i="5" s="1"/>
  <c r="L4159" i="5" s="1"/>
  <c r="G4160" i="5"/>
  <c r="K4160" i="5" s="1"/>
  <c r="L4160" i="5" s="1"/>
  <c r="G4161" i="5"/>
  <c r="K4161" i="5" s="1"/>
  <c r="L4161" i="5" s="1"/>
  <c r="G4162" i="5"/>
  <c r="K4162" i="5" s="1"/>
  <c r="L4162" i="5" s="1"/>
  <c r="G4163" i="5"/>
  <c r="K4163" i="5" s="1"/>
  <c r="L4163" i="5" s="1"/>
  <c r="G4164" i="5"/>
  <c r="K4164" i="5" s="1"/>
  <c r="L4164" i="5" s="1"/>
  <c r="G4165" i="5"/>
  <c r="K4165" i="5" s="1"/>
  <c r="L4165" i="5" s="1"/>
  <c r="G4166" i="5"/>
  <c r="K4166" i="5" s="1"/>
  <c r="L4166" i="5" s="1"/>
  <c r="G4167" i="5"/>
  <c r="K4167" i="5" s="1"/>
  <c r="L4167" i="5" s="1"/>
  <c r="G4168" i="5"/>
  <c r="K4168" i="5" s="1"/>
  <c r="L4168" i="5" s="1"/>
  <c r="G4169" i="5"/>
  <c r="K4169" i="5" s="1"/>
  <c r="L4169" i="5" s="1"/>
  <c r="G4170" i="5"/>
  <c r="K4170" i="5" s="1"/>
  <c r="L4170" i="5" s="1"/>
  <c r="G4171" i="5"/>
  <c r="K4171" i="5" s="1"/>
  <c r="L4171" i="5" s="1"/>
  <c r="G4172" i="5"/>
  <c r="K4172" i="5" s="1"/>
  <c r="L4172" i="5" s="1"/>
  <c r="G4173" i="5"/>
  <c r="K4173" i="5" s="1"/>
  <c r="L4173" i="5" s="1"/>
  <c r="G4174" i="5"/>
  <c r="K4174" i="5" s="1"/>
  <c r="L4174" i="5" s="1"/>
  <c r="G4175" i="5"/>
  <c r="K4175" i="5" s="1"/>
  <c r="L4175" i="5" s="1"/>
  <c r="G4176" i="5"/>
  <c r="K4176" i="5" s="1"/>
  <c r="L4176" i="5" s="1"/>
  <c r="G4177" i="5"/>
  <c r="K4177" i="5" s="1"/>
  <c r="L4177" i="5" s="1"/>
  <c r="G4178" i="5"/>
  <c r="K4178" i="5" s="1"/>
  <c r="L4178" i="5" s="1"/>
  <c r="G4179" i="5"/>
  <c r="K4179" i="5" s="1"/>
  <c r="L4179" i="5" s="1"/>
  <c r="G4180" i="5"/>
  <c r="K4180" i="5" s="1"/>
  <c r="L4180" i="5" s="1"/>
  <c r="G4181" i="5"/>
  <c r="K4181" i="5" s="1"/>
  <c r="L4181" i="5" s="1"/>
  <c r="G4182" i="5"/>
  <c r="K4182" i="5" s="1"/>
  <c r="L4182" i="5" s="1"/>
  <c r="G4183" i="5"/>
  <c r="K4183" i="5" s="1"/>
  <c r="L4183" i="5" s="1"/>
  <c r="G4184" i="5"/>
  <c r="K4184" i="5" s="1"/>
  <c r="L4184" i="5" s="1"/>
  <c r="G4185" i="5"/>
  <c r="K4185" i="5" s="1"/>
  <c r="L4185" i="5" s="1"/>
  <c r="G4186" i="5"/>
  <c r="K4186" i="5" s="1"/>
  <c r="L4186" i="5" s="1"/>
  <c r="G4187" i="5"/>
  <c r="K4187" i="5" s="1"/>
  <c r="L4187" i="5" s="1"/>
  <c r="G4188" i="5"/>
  <c r="K4188" i="5" s="1"/>
  <c r="L4188" i="5" s="1"/>
  <c r="G4189" i="5"/>
  <c r="K4189" i="5" s="1"/>
  <c r="L4189" i="5" s="1"/>
  <c r="G4190" i="5"/>
  <c r="K4190" i="5" s="1"/>
  <c r="L4190" i="5" s="1"/>
  <c r="G4191" i="5"/>
  <c r="K4191" i="5" s="1"/>
  <c r="L4191" i="5" s="1"/>
  <c r="G4192" i="5"/>
  <c r="K4192" i="5" s="1"/>
  <c r="L4192" i="5" s="1"/>
  <c r="G4193" i="5"/>
  <c r="K4193" i="5" s="1"/>
  <c r="L4193" i="5" s="1"/>
  <c r="G4194" i="5"/>
  <c r="K4194" i="5" s="1"/>
  <c r="L4194" i="5" s="1"/>
  <c r="G4195" i="5"/>
  <c r="K4195" i="5" s="1"/>
  <c r="L4195" i="5" s="1"/>
  <c r="G4196" i="5"/>
  <c r="K4196" i="5" s="1"/>
  <c r="L4196" i="5" s="1"/>
  <c r="G4197" i="5"/>
  <c r="K4197" i="5" s="1"/>
  <c r="L4197" i="5" s="1"/>
  <c r="G4198" i="5"/>
  <c r="K4198" i="5" s="1"/>
  <c r="L4198" i="5" s="1"/>
  <c r="G4199" i="5"/>
  <c r="K4199" i="5" s="1"/>
  <c r="L4199" i="5" s="1"/>
  <c r="G4200" i="5"/>
  <c r="K4200" i="5" s="1"/>
  <c r="L4200" i="5" s="1"/>
  <c r="G4201" i="5"/>
  <c r="K4201" i="5" s="1"/>
  <c r="L4201" i="5" s="1"/>
  <c r="G4202" i="5"/>
  <c r="K4202" i="5" s="1"/>
  <c r="L4202" i="5" s="1"/>
  <c r="G4203" i="5"/>
  <c r="K4203" i="5" s="1"/>
  <c r="L4203" i="5" s="1"/>
  <c r="G4204" i="5"/>
  <c r="K4204" i="5" s="1"/>
  <c r="L4204" i="5" s="1"/>
  <c r="G4205" i="5"/>
  <c r="K4205" i="5" s="1"/>
  <c r="L4205" i="5" s="1"/>
  <c r="G4206" i="5"/>
  <c r="K4206" i="5" s="1"/>
  <c r="L4206" i="5" s="1"/>
  <c r="G4207" i="5"/>
  <c r="K4207" i="5" s="1"/>
  <c r="L4207" i="5" s="1"/>
  <c r="G4208" i="5"/>
  <c r="K4208" i="5" s="1"/>
  <c r="L4208" i="5" s="1"/>
  <c r="G4209" i="5"/>
  <c r="K4209" i="5" s="1"/>
  <c r="L4209" i="5" s="1"/>
  <c r="G4210" i="5"/>
  <c r="K4210" i="5" s="1"/>
  <c r="L4210" i="5" s="1"/>
  <c r="G4211" i="5"/>
  <c r="K4211" i="5" s="1"/>
  <c r="L4211" i="5" s="1"/>
  <c r="G4212" i="5"/>
  <c r="K4212" i="5" s="1"/>
  <c r="L4212" i="5" s="1"/>
  <c r="G4213" i="5"/>
  <c r="K4213" i="5" s="1"/>
  <c r="L4213" i="5" s="1"/>
  <c r="G4214" i="5"/>
  <c r="K4214" i="5" s="1"/>
  <c r="L4214" i="5" s="1"/>
  <c r="G4215" i="5"/>
  <c r="K4215" i="5" s="1"/>
  <c r="L4215" i="5" s="1"/>
  <c r="G4216" i="5"/>
  <c r="K4216" i="5" s="1"/>
  <c r="L4216" i="5" s="1"/>
  <c r="G4217" i="5"/>
  <c r="K4217" i="5" s="1"/>
  <c r="L4217" i="5" s="1"/>
  <c r="G4218" i="5"/>
  <c r="K4218" i="5" s="1"/>
  <c r="L4218" i="5" s="1"/>
  <c r="G4219" i="5"/>
  <c r="K4219" i="5" s="1"/>
  <c r="L4219" i="5" s="1"/>
  <c r="G4220" i="5"/>
  <c r="K4220" i="5" s="1"/>
  <c r="L4220" i="5" s="1"/>
  <c r="G4221" i="5"/>
  <c r="K4221" i="5" s="1"/>
  <c r="L4221" i="5" s="1"/>
  <c r="G4222" i="5"/>
  <c r="K4222" i="5" s="1"/>
  <c r="L4222" i="5" s="1"/>
  <c r="G4223" i="5"/>
  <c r="K4223" i="5" s="1"/>
  <c r="L4223" i="5" s="1"/>
  <c r="G4224" i="5"/>
  <c r="K4224" i="5" s="1"/>
  <c r="L4224" i="5" s="1"/>
  <c r="G4225" i="5"/>
  <c r="K4225" i="5" s="1"/>
  <c r="L4225" i="5" s="1"/>
  <c r="G4226" i="5"/>
  <c r="K4226" i="5" s="1"/>
  <c r="L4226" i="5" s="1"/>
  <c r="G4227" i="5"/>
  <c r="K4227" i="5" s="1"/>
  <c r="L4227" i="5" s="1"/>
  <c r="G4228" i="5"/>
  <c r="K4228" i="5" s="1"/>
  <c r="L4228" i="5" s="1"/>
  <c r="G4229" i="5"/>
  <c r="K4229" i="5" s="1"/>
  <c r="L4229" i="5" s="1"/>
  <c r="G4230" i="5"/>
  <c r="K4230" i="5" s="1"/>
  <c r="L4230" i="5" s="1"/>
  <c r="G4231" i="5"/>
  <c r="K4231" i="5" s="1"/>
  <c r="L4231" i="5" s="1"/>
  <c r="G4232" i="5"/>
  <c r="K4232" i="5" s="1"/>
  <c r="L4232" i="5" s="1"/>
  <c r="G4233" i="5"/>
  <c r="K4233" i="5" s="1"/>
  <c r="L4233" i="5" s="1"/>
  <c r="G4234" i="5"/>
  <c r="K4234" i="5" s="1"/>
  <c r="L4234" i="5" s="1"/>
  <c r="G4235" i="5"/>
  <c r="K4235" i="5" s="1"/>
  <c r="L4235" i="5" s="1"/>
  <c r="G4236" i="5"/>
  <c r="K4236" i="5" s="1"/>
  <c r="L4236" i="5" s="1"/>
  <c r="G4237" i="5"/>
  <c r="K4237" i="5" s="1"/>
  <c r="L4237" i="5" s="1"/>
  <c r="G4238" i="5"/>
  <c r="K4238" i="5" s="1"/>
  <c r="L4238" i="5" s="1"/>
  <c r="G4239" i="5"/>
  <c r="K4239" i="5" s="1"/>
  <c r="L4239" i="5" s="1"/>
  <c r="G4240" i="5"/>
  <c r="K4240" i="5" s="1"/>
  <c r="L4240" i="5" s="1"/>
  <c r="G4241" i="5"/>
  <c r="K4241" i="5" s="1"/>
  <c r="L4241" i="5" s="1"/>
  <c r="G4242" i="5"/>
  <c r="K4242" i="5" s="1"/>
  <c r="L4242" i="5" s="1"/>
  <c r="G4243" i="5"/>
  <c r="K4243" i="5" s="1"/>
  <c r="L4243" i="5" s="1"/>
  <c r="G4244" i="5"/>
  <c r="K4244" i="5" s="1"/>
  <c r="L4244" i="5" s="1"/>
  <c r="G4245" i="5"/>
  <c r="K4245" i="5" s="1"/>
  <c r="L4245" i="5" s="1"/>
  <c r="G4246" i="5"/>
  <c r="K4246" i="5" s="1"/>
  <c r="L4246" i="5" s="1"/>
  <c r="G4247" i="5"/>
  <c r="K4247" i="5" s="1"/>
  <c r="L4247" i="5" s="1"/>
  <c r="G4248" i="5"/>
  <c r="K4248" i="5" s="1"/>
  <c r="L4248" i="5" s="1"/>
  <c r="G4249" i="5"/>
  <c r="K4249" i="5" s="1"/>
  <c r="L4249" i="5" s="1"/>
  <c r="G4250" i="5"/>
  <c r="K4250" i="5" s="1"/>
  <c r="L4250" i="5" s="1"/>
  <c r="G4251" i="5"/>
  <c r="K4251" i="5" s="1"/>
  <c r="L4251" i="5" s="1"/>
  <c r="G4252" i="5"/>
  <c r="K4252" i="5" s="1"/>
  <c r="L4252" i="5" s="1"/>
  <c r="G4253" i="5"/>
  <c r="K4253" i="5" s="1"/>
  <c r="L4253" i="5" s="1"/>
  <c r="G4254" i="5"/>
  <c r="K4254" i="5" s="1"/>
  <c r="L4254" i="5" s="1"/>
  <c r="G4255" i="5"/>
  <c r="K4255" i="5" s="1"/>
  <c r="L4255" i="5" s="1"/>
  <c r="G4256" i="5"/>
  <c r="K4256" i="5" s="1"/>
  <c r="L4256" i="5" s="1"/>
  <c r="G4257" i="5"/>
  <c r="K4257" i="5" s="1"/>
  <c r="L4257" i="5" s="1"/>
  <c r="G4258" i="5"/>
  <c r="K4258" i="5" s="1"/>
  <c r="L4258" i="5" s="1"/>
  <c r="G4259" i="5"/>
  <c r="K4259" i="5" s="1"/>
  <c r="L4259" i="5" s="1"/>
  <c r="G4260" i="5"/>
  <c r="K4260" i="5" s="1"/>
  <c r="L4260" i="5" s="1"/>
  <c r="G4261" i="5"/>
  <c r="K4261" i="5" s="1"/>
  <c r="L4261" i="5" s="1"/>
  <c r="G4262" i="5"/>
  <c r="K4262" i="5" s="1"/>
  <c r="L4262" i="5" s="1"/>
  <c r="G4263" i="5"/>
  <c r="K4263" i="5" s="1"/>
  <c r="L4263" i="5" s="1"/>
  <c r="G4264" i="5"/>
  <c r="K4264" i="5" s="1"/>
  <c r="L4264" i="5" s="1"/>
  <c r="G4265" i="5"/>
  <c r="K4265" i="5" s="1"/>
  <c r="L4265" i="5" s="1"/>
  <c r="G4266" i="5"/>
  <c r="K4266" i="5" s="1"/>
  <c r="L4266" i="5" s="1"/>
  <c r="G4267" i="5"/>
  <c r="K4267" i="5" s="1"/>
  <c r="L4267" i="5" s="1"/>
  <c r="G4268" i="5"/>
  <c r="K4268" i="5" s="1"/>
  <c r="L4268" i="5" s="1"/>
  <c r="G4269" i="5"/>
  <c r="K4269" i="5" s="1"/>
  <c r="L4269" i="5" s="1"/>
  <c r="G4270" i="5"/>
  <c r="K4270" i="5" s="1"/>
  <c r="L4270" i="5" s="1"/>
  <c r="G4271" i="5"/>
  <c r="K4271" i="5" s="1"/>
  <c r="L4271" i="5" s="1"/>
  <c r="G4272" i="5"/>
  <c r="K4272" i="5" s="1"/>
  <c r="L4272" i="5" s="1"/>
  <c r="G4273" i="5"/>
  <c r="K4273" i="5" s="1"/>
  <c r="L4273" i="5" s="1"/>
  <c r="G4274" i="5"/>
  <c r="K4274" i="5" s="1"/>
  <c r="L4274" i="5" s="1"/>
  <c r="G4275" i="5"/>
  <c r="K4275" i="5" s="1"/>
  <c r="L4275" i="5" s="1"/>
  <c r="G4276" i="5"/>
  <c r="K4276" i="5" s="1"/>
  <c r="L4276" i="5" s="1"/>
  <c r="G4277" i="5"/>
  <c r="K4277" i="5" s="1"/>
  <c r="L4277" i="5" s="1"/>
  <c r="G4278" i="5"/>
  <c r="K4278" i="5" s="1"/>
  <c r="L4278" i="5" s="1"/>
  <c r="G4279" i="5"/>
  <c r="K4279" i="5" s="1"/>
  <c r="L4279" i="5" s="1"/>
  <c r="G4280" i="5"/>
  <c r="K4280" i="5" s="1"/>
  <c r="L4280" i="5" s="1"/>
  <c r="G4281" i="5"/>
  <c r="K4281" i="5" s="1"/>
  <c r="L4281" i="5" s="1"/>
  <c r="G4282" i="5"/>
  <c r="K4282" i="5" s="1"/>
  <c r="L4282" i="5" s="1"/>
  <c r="G4283" i="5"/>
  <c r="K4283" i="5" s="1"/>
  <c r="L4283" i="5" s="1"/>
  <c r="G4284" i="5"/>
  <c r="K4284" i="5" s="1"/>
  <c r="L4284" i="5" s="1"/>
  <c r="G4285" i="5"/>
  <c r="K4285" i="5" s="1"/>
  <c r="L4285" i="5" s="1"/>
  <c r="G4286" i="5"/>
  <c r="K4286" i="5" s="1"/>
  <c r="L4286" i="5" s="1"/>
  <c r="G4287" i="5"/>
  <c r="K4287" i="5" s="1"/>
  <c r="L4287" i="5" s="1"/>
  <c r="G4288" i="5"/>
  <c r="K4288" i="5" s="1"/>
  <c r="L4288" i="5" s="1"/>
  <c r="G4289" i="5"/>
  <c r="K4289" i="5" s="1"/>
  <c r="L4289" i="5" s="1"/>
  <c r="G4290" i="5"/>
  <c r="K4290" i="5" s="1"/>
  <c r="L4290" i="5" s="1"/>
  <c r="G4291" i="5"/>
  <c r="K4291" i="5" s="1"/>
  <c r="L4291" i="5" s="1"/>
  <c r="G4292" i="5"/>
  <c r="K4292" i="5" s="1"/>
  <c r="L4292" i="5" s="1"/>
  <c r="G4293" i="5"/>
  <c r="K4293" i="5" s="1"/>
  <c r="L4293" i="5" s="1"/>
  <c r="G4294" i="5"/>
  <c r="K4294" i="5" s="1"/>
  <c r="L4294" i="5" s="1"/>
  <c r="G4295" i="5"/>
  <c r="K4295" i="5" s="1"/>
  <c r="L4295" i="5" s="1"/>
  <c r="G4296" i="5"/>
  <c r="K4296" i="5" s="1"/>
  <c r="L4296" i="5" s="1"/>
  <c r="G4297" i="5"/>
  <c r="K4297" i="5" s="1"/>
  <c r="L4297" i="5" s="1"/>
  <c r="G4298" i="5"/>
  <c r="K4298" i="5" s="1"/>
  <c r="L4298" i="5" s="1"/>
  <c r="G4299" i="5"/>
  <c r="K4299" i="5" s="1"/>
  <c r="L4299" i="5" s="1"/>
  <c r="G4300" i="5"/>
  <c r="K4300" i="5" s="1"/>
  <c r="L4300" i="5" s="1"/>
  <c r="G4301" i="5"/>
  <c r="K4301" i="5" s="1"/>
  <c r="L4301" i="5" s="1"/>
  <c r="G4302" i="5"/>
  <c r="K4302" i="5" s="1"/>
  <c r="L4302" i="5" s="1"/>
  <c r="G4303" i="5"/>
  <c r="K4303" i="5" s="1"/>
  <c r="L4303" i="5" s="1"/>
  <c r="G4304" i="5"/>
  <c r="K4304" i="5" s="1"/>
  <c r="L4304" i="5" s="1"/>
  <c r="G4305" i="5"/>
  <c r="K4305" i="5" s="1"/>
  <c r="L4305" i="5" s="1"/>
  <c r="G4306" i="5"/>
  <c r="K4306" i="5" s="1"/>
  <c r="L4306" i="5" s="1"/>
  <c r="G4307" i="5"/>
  <c r="K4307" i="5" s="1"/>
  <c r="L4307" i="5" s="1"/>
  <c r="G4308" i="5"/>
  <c r="K4308" i="5" s="1"/>
  <c r="L4308" i="5" s="1"/>
  <c r="G4309" i="5"/>
  <c r="K4309" i="5" s="1"/>
  <c r="L4309" i="5" s="1"/>
  <c r="G4310" i="5"/>
  <c r="K4310" i="5" s="1"/>
  <c r="L4310" i="5" s="1"/>
  <c r="G4311" i="5"/>
  <c r="K4311" i="5" s="1"/>
  <c r="L4311" i="5" s="1"/>
  <c r="G4312" i="5"/>
  <c r="K4312" i="5" s="1"/>
  <c r="L4312" i="5" s="1"/>
  <c r="G4313" i="5"/>
  <c r="K4313" i="5" s="1"/>
  <c r="L4313" i="5" s="1"/>
  <c r="G4314" i="5"/>
  <c r="K4314" i="5" s="1"/>
  <c r="L4314" i="5" s="1"/>
  <c r="G4315" i="5"/>
  <c r="K4315" i="5" s="1"/>
  <c r="L4315" i="5" s="1"/>
  <c r="G4316" i="5"/>
  <c r="K4316" i="5" s="1"/>
  <c r="L4316" i="5" s="1"/>
  <c r="G4317" i="5"/>
  <c r="K4317" i="5" s="1"/>
  <c r="L4317" i="5" s="1"/>
  <c r="G4318" i="5"/>
  <c r="K4318" i="5" s="1"/>
  <c r="L4318" i="5" s="1"/>
  <c r="G4319" i="5"/>
  <c r="K4319" i="5" s="1"/>
  <c r="L4319" i="5" s="1"/>
  <c r="G4320" i="5"/>
  <c r="K4320" i="5" s="1"/>
  <c r="L4320" i="5" s="1"/>
  <c r="G4321" i="5"/>
  <c r="K4321" i="5" s="1"/>
  <c r="L4321" i="5" s="1"/>
  <c r="G4322" i="5"/>
  <c r="K4322" i="5" s="1"/>
  <c r="L4322" i="5" s="1"/>
  <c r="G4323" i="5"/>
  <c r="K4323" i="5" s="1"/>
  <c r="L4323" i="5" s="1"/>
  <c r="G4324" i="5"/>
  <c r="K4324" i="5" s="1"/>
  <c r="L4324" i="5" s="1"/>
  <c r="G4325" i="5"/>
  <c r="K4325" i="5" s="1"/>
  <c r="L4325" i="5" s="1"/>
  <c r="G4326" i="5"/>
  <c r="K4326" i="5" s="1"/>
  <c r="L4326" i="5" s="1"/>
  <c r="G4327" i="5"/>
  <c r="K4327" i="5" s="1"/>
  <c r="L4327" i="5" s="1"/>
  <c r="G4328" i="5"/>
  <c r="K4328" i="5" s="1"/>
  <c r="L4328" i="5" s="1"/>
  <c r="G4329" i="5"/>
  <c r="K4329" i="5" s="1"/>
  <c r="L4329" i="5" s="1"/>
  <c r="G4330" i="5"/>
  <c r="K4330" i="5" s="1"/>
  <c r="L4330" i="5" s="1"/>
  <c r="G4331" i="5"/>
  <c r="K4331" i="5" s="1"/>
  <c r="L4331" i="5" s="1"/>
  <c r="G4332" i="5"/>
  <c r="K4332" i="5" s="1"/>
  <c r="L4332" i="5" s="1"/>
  <c r="G4333" i="5"/>
  <c r="K4333" i="5" s="1"/>
  <c r="L4333" i="5" s="1"/>
  <c r="G4334" i="5"/>
  <c r="K4334" i="5" s="1"/>
  <c r="L4334" i="5" s="1"/>
  <c r="G4335" i="5"/>
  <c r="K4335" i="5" s="1"/>
  <c r="L4335" i="5" s="1"/>
  <c r="G4336" i="5"/>
  <c r="K4336" i="5" s="1"/>
  <c r="L4336" i="5" s="1"/>
  <c r="G4337" i="5"/>
  <c r="K4337" i="5" s="1"/>
  <c r="L4337" i="5" s="1"/>
  <c r="G4338" i="5"/>
  <c r="K4338" i="5" s="1"/>
  <c r="L4338" i="5" s="1"/>
  <c r="G4339" i="5"/>
  <c r="K4339" i="5" s="1"/>
  <c r="L4339" i="5" s="1"/>
  <c r="G4340" i="5"/>
  <c r="K4340" i="5" s="1"/>
  <c r="L4340" i="5" s="1"/>
  <c r="G4341" i="5"/>
  <c r="K4341" i="5" s="1"/>
  <c r="L4341" i="5" s="1"/>
  <c r="G4342" i="5"/>
  <c r="K4342" i="5" s="1"/>
  <c r="L4342" i="5" s="1"/>
  <c r="G4343" i="5"/>
  <c r="K4343" i="5" s="1"/>
  <c r="L4343" i="5" s="1"/>
  <c r="G4344" i="5"/>
  <c r="K4344" i="5" s="1"/>
  <c r="L4344" i="5" s="1"/>
  <c r="G4345" i="5"/>
  <c r="K4345" i="5" s="1"/>
  <c r="L4345" i="5" s="1"/>
  <c r="G4346" i="5"/>
  <c r="K4346" i="5" s="1"/>
  <c r="L4346" i="5" s="1"/>
  <c r="G4347" i="5"/>
  <c r="K4347" i="5" s="1"/>
  <c r="L4347" i="5" s="1"/>
  <c r="G4348" i="5"/>
  <c r="K4348" i="5" s="1"/>
  <c r="L4348" i="5" s="1"/>
  <c r="G4349" i="5"/>
  <c r="K4349" i="5" s="1"/>
  <c r="L4349" i="5" s="1"/>
  <c r="G4350" i="5"/>
  <c r="K4350" i="5" s="1"/>
  <c r="L4350" i="5" s="1"/>
  <c r="G4351" i="5"/>
  <c r="K4351" i="5" s="1"/>
  <c r="L4351" i="5" s="1"/>
  <c r="G4352" i="5"/>
  <c r="K4352" i="5" s="1"/>
  <c r="L4352" i="5" s="1"/>
  <c r="G4353" i="5"/>
  <c r="K4353" i="5" s="1"/>
  <c r="L4353" i="5" s="1"/>
  <c r="G4354" i="5"/>
  <c r="K4354" i="5" s="1"/>
  <c r="L4354" i="5" s="1"/>
  <c r="G4355" i="5"/>
  <c r="K4355" i="5" s="1"/>
  <c r="L4355" i="5" s="1"/>
  <c r="G4356" i="5"/>
  <c r="K4356" i="5" s="1"/>
  <c r="L4356" i="5" s="1"/>
  <c r="G4357" i="5"/>
  <c r="K4357" i="5" s="1"/>
  <c r="L4357" i="5" s="1"/>
  <c r="G4358" i="5"/>
  <c r="K4358" i="5" s="1"/>
  <c r="L4358" i="5" s="1"/>
  <c r="G4359" i="5"/>
  <c r="K4359" i="5" s="1"/>
  <c r="L4359" i="5" s="1"/>
  <c r="G4360" i="5"/>
  <c r="K4360" i="5" s="1"/>
  <c r="L4360" i="5" s="1"/>
  <c r="G4361" i="5"/>
  <c r="K4361" i="5" s="1"/>
  <c r="L4361" i="5" s="1"/>
  <c r="G4362" i="5"/>
  <c r="K4362" i="5" s="1"/>
  <c r="L4362" i="5" s="1"/>
  <c r="G4363" i="5"/>
  <c r="K4363" i="5" s="1"/>
  <c r="L4363" i="5" s="1"/>
  <c r="G4364" i="5"/>
  <c r="K4364" i="5" s="1"/>
  <c r="L4364" i="5" s="1"/>
  <c r="G4365" i="5"/>
  <c r="K4365" i="5" s="1"/>
  <c r="L4365" i="5" s="1"/>
  <c r="G4366" i="5"/>
  <c r="K4366" i="5" s="1"/>
  <c r="L4366" i="5" s="1"/>
  <c r="G4367" i="5"/>
  <c r="K4367" i="5" s="1"/>
  <c r="L4367" i="5" s="1"/>
  <c r="G4368" i="5"/>
  <c r="K4368" i="5" s="1"/>
  <c r="L4368" i="5" s="1"/>
  <c r="G4369" i="5"/>
  <c r="K4369" i="5" s="1"/>
  <c r="L4369" i="5" s="1"/>
  <c r="G4370" i="5"/>
  <c r="K4370" i="5" s="1"/>
  <c r="L4370" i="5" s="1"/>
  <c r="G4371" i="5"/>
  <c r="K4371" i="5" s="1"/>
  <c r="L4371" i="5" s="1"/>
  <c r="G4372" i="5"/>
  <c r="K4372" i="5" s="1"/>
  <c r="L4372" i="5" s="1"/>
  <c r="G4373" i="5"/>
  <c r="K4373" i="5" s="1"/>
  <c r="L4373" i="5" s="1"/>
  <c r="G4374" i="5"/>
  <c r="K4374" i="5" s="1"/>
  <c r="L4374" i="5" s="1"/>
  <c r="G4375" i="5"/>
  <c r="K4375" i="5" s="1"/>
  <c r="L4375" i="5" s="1"/>
  <c r="G4376" i="5"/>
  <c r="K4376" i="5" s="1"/>
  <c r="L4376" i="5" s="1"/>
  <c r="G4377" i="5"/>
  <c r="K4377" i="5" s="1"/>
  <c r="L4377" i="5" s="1"/>
  <c r="G4378" i="5"/>
  <c r="K4378" i="5" s="1"/>
  <c r="L4378" i="5" s="1"/>
  <c r="G4379" i="5"/>
  <c r="K4379" i="5" s="1"/>
  <c r="L4379" i="5" s="1"/>
  <c r="G4380" i="5"/>
  <c r="K4380" i="5" s="1"/>
  <c r="L4380" i="5" s="1"/>
  <c r="G4381" i="5"/>
  <c r="K4381" i="5" s="1"/>
  <c r="L4381" i="5" s="1"/>
  <c r="G4382" i="5"/>
  <c r="K4382" i="5" s="1"/>
  <c r="L4382" i="5" s="1"/>
  <c r="G4383" i="5"/>
  <c r="K4383" i="5" s="1"/>
  <c r="L4383" i="5" s="1"/>
  <c r="G4384" i="5"/>
  <c r="K4384" i="5" s="1"/>
  <c r="L4384" i="5" s="1"/>
  <c r="G4385" i="5"/>
  <c r="K4385" i="5" s="1"/>
  <c r="L4385" i="5" s="1"/>
  <c r="G4386" i="5"/>
  <c r="K4386" i="5" s="1"/>
  <c r="L4386" i="5" s="1"/>
  <c r="G4387" i="5"/>
  <c r="K4387" i="5" s="1"/>
  <c r="L4387" i="5" s="1"/>
  <c r="G4388" i="5"/>
  <c r="K4388" i="5" s="1"/>
  <c r="L4388" i="5" s="1"/>
  <c r="G4389" i="5"/>
  <c r="K4389" i="5" s="1"/>
  <c r="L4389" i="5" s="1"/>
  <c r="G4390" i="5"/>
  <c r="K4390" i="5" s="1"/>
  <c r="L4390" i="5" s="1"/>
  <c r="G4391" i="5"/>
  <c r="K4391" i="5" s="1"/>
  <c r="L4391" i="5" s="1"/>
  <c r="G4392" i="5"/>
  <c r="K4392" i="5" s="1"/>
  <c r="L4392" i="5" s="1"/>
  <c r="G4393" i="5"/>
  <c r="K4393" i="5" s="1"/>
  <c r="L4393" i="5" s="1"/>
  <c r="G4394" i="5"/>
  <c r="K4394" i="5" s="1"/>
  <c r="L4394" i="5" s="1"/>
  <c r="G4395" i="5"/>
  <c r="K4395" i="5" s="1"/>
  <c r="L4395" i="5" s="1"/>
  <c r="G4396" i="5"/>
  <c r="K4396" i="5" s="1"/>
  <c r="L4396" i="5" s="1"/>
  <c r="G4397" i="5"/>
  <c r="K4397" i="5" s="1"/>
  <c r="L4397" i="5" s="1"/>
  <c r="G4398" i="5"/>
  <c r="K4398" i="5" s="1"/>
  <c r="L4398" i="5" s="1"/>
  <c r="G4399" i="5"/>
  <c r="K4399" i="5" s="1"/>
  <c r="L4399" i="5" s="1"/>
  <c r="G4400" i="5"/>
  <c r="K4400" i="5" s="1"/>
  <c r="L4400" i="5" s="1"/>
  <c r="G4401" i="5"/>
  <c r="K4401" i="5" s="1"/>
  <c r="L4401" i="5" s="1"/>
  <c r="G4402" i="5"/>
  <c r="K4402" i="5" s="1"/>
  <c r="L4402" i="5" s="1"/>
  <c r="G4403" i="5"/>
  <c r="K4403" i="5" s="1"/>
  <c r="L4403" i="5" s="1"/>
  <c r="G4404" i="5"/>
  <c r="K4404" i="5" s="1"/>
  <c r="L4404" i="5" s="1"/>
  <c r="G4405" i="5"/>
  <c r="K4405" i="5" s="1"/>
  <c r="L4405" i="5" s="1"/>
  <c r="G4406" i="5"/>
  <c r="K4406" i="5" s="1"/>
  <c r="L4406" i="5" s="1"/>
  <c r="G4407" i="5"/>
  <c r="K4407" i="5" s="1"/>
  <c r="L4407" i="5" s="1"/>
  <c r="G4408" i="5"/>
  <c r="K4408" i="5" s="1"/>
  <c r="L4408" i="5" s="1"/>
  <c r="G4409" i="5"/>
  <c r="K4409" i="5" s="1"/>
  <c r="L4409" i="5" s="1"/>
  <c r="G4410" i="5"/>
  <c r="K4410" i="5" s="1"/>
  <c r="L4410" i="5" s="1"/>
  <c r="G4411" i="5"/>
  <c r="K4411" i="5" s="1"/>
  <c r="L4411" i="5" s="1"/>
  <c r="G4412" i="5"/>
  <c r="K4412" i="5" s="1"/>
  <c r="L4412" i="5" s="1"/>
  <c r="G4413" i="5"/>
  <c r="K4413" i="5" s="1"/>
  <c r="L4413" i="5" s="1"/>
  <c r="G4414" i="5"/>
  <c r="K4414" i="5" s="1"/>
  <c r="L4414" i="5" s="1"/>
  <c r="G4415" i="5"/>
  <c r="K4415" i="5" s="1"/>
  <c r="L4415" i="5" s="1"/>
  <c r="G4416" i="5"/>
  <c r="K4416" i="5" s="1"/>
  <c r="L4416" i="5" s="1"/>
  <c r="G4417" i="5"/>
  <c r="K4417" i="5" s="1"/>
  <c r="L4417" i="5" s="1"/>
  <c r="G4418" i="5"/>
  <c r="K4418" i="5" s="1"/>
  <c r="L4418" i="5" s="1"/>
  <c r="G4419" i="5"/>
  <c r="K4419" i="5" s="1"/>
  <c r="L4419" i="5" s="1"/>
  <c r="G4420" i="5"/>
  <c r="K4420" i="5" s="1"/>
  <c r="L4420" i="5" s="1"/>
  <c r="G4421" i="5"/>
  <c r="K4421" i="5" s="1"/>
  <c r="L4421" i="5" s="1"/>
  <c r="G4422" i="5"/>
  <c r="K4422" i="5" s="1"/>
  <c r="L4422" i="5" s="1"/>
  <c r="G4423" i="5"/>
  <c r="K4423" i="5" s="1"/>
  <c r="L4423" i="5" s="1"/>
  <c r="G4424" i="5"/>
  <c r="K4424" i="5" s="1"/>
  <c r="L4424" i="5" s="1"/>
  <c r="G4425" i="5"/>
  <c r="K4425" i="5" s="1"/>
  <c r="L4425" i="5" s="1"/>
  <c r="G4426" i="5"/>
  <c r="K4426" i="5" s="1"/>
  <c r="L4426" i="5" s="1"/>
  <c r="G4427" i="5"/>
  <c r="K4427" i="5" s="1"/>
  <c r="L4427" i="5" s="1"/>
  <c r="G4428" i="5"/>
  <c r="K4428" i="5" s="1"/>
  <c r="L4428" i="5" s="1"/>
  <c r="G4429" i="5"/>
  <c r="K4429" i="5" s="1"/>
  <c r="L4429" i="5" s="1"/>
  <c r="G4430" i="5"/>
  <c r="K4430" i="5" s="1"/>
  <c r="L4430" i="5" s="1"/>
  <c r="G4431" i="5"/>
  <c r="K4431" i="5" s="1"/>
  <c r="L4431" i="5" s="1"/>
  <c r="G4432" i="5"/>
  <c r="K4432" i="5" s="1"/>
  <c r="L4432" i="5" s="1"/>
  <c r="G4433" i="5"/>
  <c r="K4433" i="5" s="1"/>
  <c r="L4433" i="5" s="1"/>
  <c r="G4434" i="5"/>
  <c r="K4434" i="5" s="1"/>
  <c r="L4434" i="5" s="1"/>
  <c r="G4435" i="5"/>
  <c r="K4435" i="5" s="1"/>
  <c r="L4435" i="5" s="1"/>
  <c r="G4436" i="5"/>
  <c r="K4436" i="5" s="1"/>
  <c r="L4436" i="5" s="1"/>
  <c r="G4437" i="5"/>
  <c r="K4437" i="5" s="1"/>
  <c r="L4437" i="5" s="1"/>
  <c r="G4438" i="5"/>
  <c r="K4438" i="5" s="1"/>
  <c r="L4438" i="5" s="1"/>
  <c r="G4439" i="5"/>
  <c r="K4439" i="5" s="1"/>
  <c r="L4439" i="5" s="1"/>
  <c r="G4440" i="5"/>
  <c r="K4440" i="5" s="1"/>
  <c r="L4440" i="5" s="1"/>
  <c r="G4441" i="5"/>
  <c r="K4441" i="5" s="1"/>
  <c r="L4441" i="5" s="1"/>
  <c r="G4442" i="5"/>
  <c r="K4442" i="5" s="1"/>
  <c r="L4442" i="5" s="1"/>
  <c r="G4443" i="5"/>
  <c r="K4443" i="5" s="1"/>
  <c r="L4443" i="5" s="1"/>
  <c r="G4444" i="5"/>
  <c r="K4444" i="5" s="1"/>
  <c r="L4444" i="5" s="1"/>
  <c r="G4445" i="5"/>
  <c r="K4445" i="5" s="1"/>
  <c r="L4445" i="5" s="1"/>
  <c r="G4446" i="5"/>
  <c r="K4446" i="5" s="1"/>
  <c r="L4446" i="5" s="1"/>
  <c r="G4447" i="5"/>
  <c r="K4447" i="5" s="1"/>
  <c r="L4447" i="5" s="1"/>
  <c r="G4448" i="5"/>
  <c r="K4448" i="5" s="1"/>
  <c r="L4448" i="5" s="1"/>
  <c r="G4449" i="5"/>
  <c r="K4449" i="5" s="1"/>
  <c r="L4449" i="5" s="1"/>
  <c r="G4450" i="5"/>
  <c r="K4450" i="5" s="1"/>
  <c r="L4450" i="5" s="1"/>
  <c r="G4451" i="5"/>
  <c r="K4451" i="5" s="1"/>
  <c r="L4451" i="5" s="1"/>
  <c r="G4452" i="5"/>
  <c r="K4452" i="5" s="1"/>
  <c r="L4452" i="5" s="1"/>
  <c r="G4453" i="5"/>
  <c r="K4453" i="5" s="1"/>
  <c r="L4453" i="5" s="1"/>
  <c r="G4454" i="5"/>
  <c r="K4454" i="5" s="1"/>
  <c r="L4454" i="5" s="1"/>
  <c r="G4455" i="5"/>
  <c r="K4455" i="5" s="1"/>
  <c r="L4455" i="5" s="1"/>
  <c r="G4456" i="5"/>
  <c r="K4456" i="5" s="1"/>
  <c r="L4456" i="5" s="1"/>
  <c r="G4457" i="5"/>
  <c r="K4457" i="5" s="1"/>
  <c r="L4457" i="5" s="1"/>
  <c r="G4458" i="5"/>
  <c r="K4458" i="5" s="1"/>
  <c r="L4458" i="5" s="1"/>
  <c r="G4459" i="5"/>
  <c r="K4459" i="5" s="1"/>
  <c r="L4459" i="5" s="1"/>
  <c r="G4460" i="5"/>
  <c r="K4460" i="5" s="1"/>
  <c r="L4460" i="5" s="1"/>
  <c r="G4461" i="5"/>
  <c r="K4461" i="5" s="1"/>
  <c r="L4461" i="5" s="1"/>
  <c r="G4462" i="5"/>
  <c r="K4462" i="5" s="1"/>
  <c r="L4462" i="5" s="1"/>
  <c r="G4463" i="5"/>
  <c r="K4463" i="5" s="1"/>
  <c r="L4463" i="5" s="1"/>
  <c r="G4464" i="5"/>
  <c r="K4464" i="5" s="1"/>
  <c r="L4464" i="5" s="1"/>
  <c r="G4465" i="5"/>
  <c r="K4465" i="5" s="1"/>
  <c r="L4465" i="5" s="1"/>
  <c r="G4466" i="5"/>
  <c r="K4466" i="5" s="1"/>
  <c r="L4466" i="5" s="1"/>
  <c r="G4467" i="5"/>
  <c r="K4467" i="5" s="1"/>
  <c r="L4467" i="5" s="1"/>
  <c r="G4468" i="5"/>
  <c r="K4468" i="5" s="1"/>
  <c r="L4468" i="5" s="1"/>
  <c r="G4469" i="5"/>
  <c r="K4469" i="5" s="1"/>
  <c r="L4469" i="5" s="1"/>
  <c r="G4470" i="5"/>
  <c r="K4470" i="5" s="1"/>
  <c r="L4470" i="5" s="1"/>
  <c r="G4471" i="5"/>
  <c r="K4471" i="5" s="1"/>
  <c r="L4471" i="5" s="1"/>
  <c r="G4472" i="5"/>
  <c r="K4472" i="5" s="1"/>
  <c r="L4472" i="5" s="1"/>
  <c r="G4473" i="5"/>
  <c r="K4473" i="5" s="1"/>
  <c r="L4473" i="5" s="1"/>
  <c r="G4474" i="5"/>
  <c r="K4474" i="5" s="1"/>
  <c r="L4474" i="5" s="1"/>
  <c r="G4475" i="5"/>
  <c r="K4475" i="5" s="1"/>
  <c r="L4475" i="5" s="1"/>
  <c r="G4476" i="5"/>
  <c r="K4476" i="5" s="1"/>
  <c r="L4476" i="5" s="1"/>
  <c r="G4477" i="5"/>
  <c r="K4477" i="5" s="1"/>
  <c r="L4477" i="5" s="1"/>
  <c r="G4478" i="5"/>
  <c r="K4478" i="5" s="1"/>
  <c r="L4478" i="5" s="1"/>
  <c r="G4479" i="5"/>
  <c r="K4479" i="5" s="1"/>
  <c r="L4479" i="5" s="1"/>
  <c r="G4480" i="5"/>
  <c r="K4480" i="5" s="1"/>
  <c r="L4480" i="5" s="1"/>
  <c r="G4481" i="5"/>
  <c r="K4481" i="5" s="1"/>
  <c r="L4481" i="5" s="1"/>
  <c r="G4482" i="5"/>
  <c r="K4482" i="5" s="1"/>
  <c r="L4482" i="5" s="1"/>
  <c r="G4483" i="5"/>
  <c r="K4483" i="5" s="1"/>
  <c r="L4483" i="5" s="1"/>
  <c r="G4484" i="5"/>
  <c r="K4484" i="5" s="1"/>
  <c r="L4484" i="5" s="1"/>
  <c r="G4485" i="5"/>
  <c r="K4485" i="5" s="1"/>
  <c r="L4485" i="5" s="1"/>
  <c r="G4486" i="5"/>
  <c r="K4486" i="5" s="1"/>
  <c r="L4486" i="5" s="1"/>
  <c r="G4487" i="5"/>
  <c r="K4487" i="5" s="1"/>
  <c r="L4487" i="5" s="1"/>
  <c r="G4488" i="5"/>
  <c r="K4488" i="5" s="1"/>
  <c r="L4488" i="5" s="1"/>
  <c r="G4489" i="5"/>
  <c r="K4489" i="5" s="1"/>
  <c r="L4489" i="5" s="1"/>
  <c r="G4490" i="5"/>
  <c r="K4490" i="5" s="1"/>
  <c r="L4490" i="5" s="1"/>
  <c r="G4491" i="5"/>
  <c r="K4491" i="5" s="1"/>
  <c r="L4491" i="5" s="1"/>
  <c r="G4492" i="5"/>
  <c r="K4492" i="5" s="1"/>
  <c r="L4492" i="5" s="1"/>
  <c r="G4493" i="5"/>
  <c r="K4493" i="5" s="1"/>
  <c r="L4493" i="5" s="1"/>
  <c r="G4494" i="5"/>
  <c r="K4494" i="5" s="1"/>
  <c r="L4494" i="5" s="1"/>
  <c r="G4495" i="5"/>
  <c r="K4495" i="5" s="1"/>
  <c r="L4495" i="5" s="1"/>
  <c r="G4496" i="5"/>
  <c r="K4496" i="5" s="1"/>
  <c r="L4496" i="5" s="1"/>
  <c r="G4497" i="5"/>
  <c r="K4497" i="5" s="1"/>
  <c r="L4497" i="5" s="1"/>
  <c r="G4498" i="5"/>
  <c r="K4498" i="5" s="1"/>
  <c r="L4498" i="5" s="1"/>
  <c r="G4499" i="5"/>
  <c r="K4499" i="5" s="1"/>
  <c r="L4499" i="5" s="1"/>
  <c r="G4500" i="5"/>
  <c r="K4500" i="5" s="1"/>
  <c r="L4500" i="5" s="1"/>
  <c r="G4501" i="5"/>
  <c r="K4501" i="5" s="1"/>
  <c r="L4501" i="5" s="1"/>
  <c r="G4502" i="5"/>
  <c r="K4502" i="5" s="1"/>
  <c r="L4502" i="5" s="1"/>
  <c r="G4503" i="5"/>
  <c r="K4503" i="5" s="1"/>
  <c r="L4503" i="5" s="1"/>
  <c r="G4504" i="5"/>
  <c r="K4504" i="5" s="1"/>
  <c r="L4504" i="5" s="1"/>
  <c r="G4505" i="5"/>
  <c r="K4505" i="5" s="1"/>
  <c r="L4505" i="5" s="1"/>
  <c r="G4506" i="5"/>
  <c r="K4506" i="5" s="1"/>
  <c r="L4506" i="5" s="1"/>
  <c r="G4507" i="5"/>
  <c r="K4507" i="5" s="1"/>
  <c r="L4507" i="5" s="1"/>
  <c r="G4508" i="5"/>
  <c r="K4508" i="5" s="1"/>
  <c r="L4508" i="5" s="1"/>
  <c r="G4509" i="5"/>
  <c r="K4509" i="5" s="1"/>
  <c r="L4509" i="5" s="1"/>
  <c r="G4510" i="5"/>
  <c r="K4510" i="5" s="1"/>
  <c r="L4510" i="5" s="1"/>
  <c r="G4511" i="5"/>
  <c r="K4511" i="5" s="1"/>
  <c r="L4511" i="5" s="1"/>
  <c r="G4512" i="5"/>
  <c r="K4512" i="5" s="1"/>
  <c r="L4512" i="5" s="1"/>
  <c r="G4513" i="5"/>
  <c r="K4513" i="5" s="1"/>
  <c r="L4513" i="5" s="1"/>
  <c r="G4514" i="5"/>
  <c r="K4514" i="5" s="1"/>
  <c r="L4514" i="5" s="1"/>
  <c r="G4515" i="5"/>
  <c r="K4515" i="5" s="1"/>
  <c r="L4515" i="5" s="1"/>
  <c r="G4516" i="5"/>
  <c r="K4516" i="5" s="1"/>
  <c r="L4516" i="5" s="1"/>
  <c r="G4517" i="5"/>
  <c r="K4517" i="5" s="1"/>
  <c r="L4517" i="5" s="1"/>
  <c r="G4518" i="5"/>
  <c r="K4518" i="5" s="1"/>
  <c r="L4518" i="5" s="1"/>
  <c r="G4519" i="5"/>
  <c r="K4519" i="5" s="1"/>
  <c r="L4519" i="5" s="1"/>
  <c r="G4520" i="5"/>
  <c r="K4520" i="5" s="1"/>
  <c r="L4520" i="5" s="1"/>
  <c r="G4521" i="5"/>
  <c r="K4521" i="5" s="1"/>
  <c r="L4521" i="5" s="1"/>
  <c r="G4522" i="5"/>
  <c r="K4522" i="5" s="1"/>
  <c r="L4522" i="5" s="1"/>
  <c r="G4523" i="5"/>
  <c r="K4523" i="5" s="1"/>
  <c r="L4523" i="5" s="1"/>
  <c r="G4524" i="5"/>
  <c r="K4524" i="5" s="1"/>
  <c r="L4524" i="5" s="1"/>
  <c r="G4525" i="5"/>
  <c r="K4525" i="5" s="1"/>
  <c r="L4525" i="5" s="1"/>
  <c r="G4526" i="5"/>
  <c r="K4526" i="5" s="1"/>
  <c r="L4526" i="5" s="1"/>
  <c r="G4527" i="5"/>
  <c r="K4527" i="5" s="1"/>
  <c r="L4527" i="5" s="1"/>
  <c r="G4528" i="5"/>
  <c r="K4528" i="5" s="1"/>
  <c r="L4528" i="5" s="1"/>
  <c r="G4529" i="5"/>
  <c r="K4529" i="5" s="1"/>
  <c r="L4529" i="5" s="1"/>
  <c r="G4530" i="5"/>
  <c r="K4530" i="5" s="1"/>
  <c r="L4530" i="5" s="1"/>
  <c r="G4531" i="5"/>
  <c r="K4531" i="5" s="1"/>
  <c r="L4531" i="5" s="1"/>
  <c r="G4532" i="5"/>
  <c r="K4532" i="5" s="1"/>
  <c r="L4532" i="5" s="1"/>
  <c r="G4533" i="5"/>
  <c r="K4533" i="5" s="1"/>
  <c r="L4533" i="5" s="1"/>
  <c r="G4534" i="5"/>
  <c r="K4534" i="5" s="1"/>
  <c r="L4534" i="5" s="1"/>
  <c r="G4535" i="5"/>
  <c r="K4535" i="5" s="1"/>
  <c r="L4535" i="5" s="1"/>
  <c r="G4536" i="5"/>
  <c r="K4536" i="5" s="1"/>
  <c r="L4536" i="5" s="1"/>
  <c r="G4537" i="5"/>
  <c r="K4537" i="5" s="1"/>
  <c r="L4537" i="5" s="1"/>
  <c r="G4538" i="5"/>
  <c r="K4538" i="5" s="1"/>
  <c r="L4538" i="5" s="1"/>
  <c r="G4539" i="5"/>
  <c r="K4539" i="5" s="1"/>
  <c r="L4539" i="5" s="1"/>
  <c r="G4540" i="5"/>
  <c r="K4540" i="5" s="1"/>
  <c r="L4540" i="5" s="1"/>
  <c r="G4541" i="5"/>
  <c r="K4541" i="5" s="1"/>
  <c r="L4541" i="5" s="1"/>
  <c r="G4542" i="5"/>
  <c r="K4542" i="5" s="1"/>
  <c r="L4542" i="5" s="1"/>
  <c r="G4543" i="5"/>
  <c r="K4543" i="5" s="1"/>
  <c r="L4543" i="5" s="1"/>
  <c r="G4544" i="5"/>
  <c r="K4544" i="5" s="1"/>
  <c r="L4544" i="5" s="1"/>
  <c r="G4545" i="5"/>
  <c r="K4545" i="5" s="1"/>
  <c r="L4545" i="5" s="1"/>
  <c r="G4546" i="5"/>
  <c r="K4546" i="5" s="1"/>
  <c r="L4546" i="5" s="1"/>
  <c r="G4547" i="5"/>
  <c r="K4547" i="5" s="1"/>
  <c r="L4547" i="5" s="1"/>
  <c r="G4548" i="5"/>
  <c r="K4548" i="5" s="1"/>
  <c r="L4548" i="5" s="1"/>
  <c r="G4549" i="5"/>
  <c r="K4549" i="5" s="1"/>
  <c r="L4549" i="5" s="1"/>
  <c r="G4550" i="5"/>
  <c r="K4550" i="5" s="1"/>
  <c r="L4550" i="5" s="1"/>
  <c r="G4551" i="5"/>
  <c r="K4551" i="5" s="1"/>
  <c r="L4551" i="5" s="1"/>
  <c r="G4552" i="5"/>
  <c r="K4552" i="5" s="1"/>
  <c r="L4552" i="5" s="1"/>
  <c r="G4553" i="5"/>
  <c r="K4553" i="5" s="1"/>
  <c r="L4553" i="5" s="1"/>
  <c r="G4554" i="5"/>
  <c r="K4554" i="5" s="1"/>
  <c r="L4554" i="5" s="1"/>
  <c r="G4555" i="5"/>
  <c r="K4555" i="5" s="1"/>
  <c r="L4555" i="5" s="1"/>
  <c r="G4556" i="5"/>
  <c r="K4556" i="5" s="1"/>
  <c r="L4556" i="5" s="1"/>
  <c r="G4557" i="5"/>
  <c r="K4557" i="5" s="1"/>
  <c r="L4557" i="5" s="1"/>
  <c r="G4558" i="5"/>
  <c r="K4558" i="5" s="1"/>
  <c r="L4558" i="5" s="1"/>
  <c r="G4559" i="5"/>
  <c r="K4559" i="5" s="1"/>
  <c r="L4559" i="5" s="1"/>
  <c r="G4560" i="5"/>
  <c r="K4560" i="5" s="1"/>
  <c r="L4560" i="5" s="1"/>
  <c r="G4561" i="5"/>
  <c r="K4561" i="5" s="1"/>
  <c r="L4561" i="5" s="1"/>
  <c r="G4562" i="5"/>
  <c r="K4562" i="5" s="1"/>
  <c r="L4562" i="5" s="1"/>
  <c r="G4563" i="5"/>
  <c r="K4563" i="5" s="1"/>
  <c r="L4563" i="5" s="1"/>
  <c r="G4564" i="5"/>
  <c r="K4564" i="5" s="1"/>
  <c r="L4564" i="5" s="1"/>
  <c r="G4565" i="5"/>
  <c r="K4565" i="5" s="1"/>
  <c r="L4565" i="5" s="1"/>
  <c r="G4566" i="5"/>
  <c r="K4566" i="5" s="1"/>
  <c r="L4566" i="5" s="1"/>
  <c r="G4567" i="5"/>
  <c r="K4567" i="5" s="1"/>
  <c r="L4567" i="5" s="1"/>
  <c r="G4568" i="5"/>
  <c r="K4568" i="5" s="1"/>
  <c r="L4568" i="5" s="1"/>
  <c r="G4569" i="5"/>
  <c r="K4569" i="5" s="1"/>
  <c r="L4569" i="5" s="1"/>
  <c r="G4570" i="5"/>
  <c r="K4570" i="5" s="1"/>
  <c r="L4570" i="5" s="1"/>
  <c r="G4571" i="5"/>
  <c r="K4571" i="5" s="1"/>
  <c r="L4571" i="5" s="1"/>
  <c r="G4572" i="5"/>
  <c r="K4572" i="5" s="1"/>
  <c r="L4572" i="5" s="1"/>
  <c r="G4573" i="5"/>
  <c r="K4573" i="5" s="1"/>
  <c r="L4573" i="5" s="1"/>
  <c r="G4574" i="5"/>
  <c r="K4574" i="5" s="1"/>
  <c r="L4574" i="5" s="1"/>
  <c r="G4575" i="5"/>
  <c r="K4575" i="5" s="1"/>
  <c r="L4575" i="5" s="1"/>
  <c r="G4576" i="5"/>
  <c r="K4576" i="5" s="1"/>
  <c r="L4576" i="5" s="1"/>
  <c r="G4577" i="5"/>
  <c r="K4577" i="5" s="1"/>
  <c r="L4577" i="5" s="1"/>
  <c r="G4578" i="5"/>
  <c r="K4578" i="5" s="1"/>
  <c r="L4578" i="5" s="1"/>
  <c r="G4579" i="5"/>
  <c r="K4579" i="5" s="1"/>
  <c r="L4579" i="5" s="1"/>
  <c r="G4580" i="5"/>
  <c r="K4580" i="5" s="1"/>
  <c r="L4580" i="5" s="1"/>
  <c r="G4581" i="5"/>
  <c r="K4581" i="5" s="1"/>
  <c r="L4581" i="5" s="1"/>
  <c r="G4582" i="5"/>
  <c r="K4582" i="5" s="1"/>
  <c r="L4582" i="5" s="1"/>
  <c r="G4583" i="5"/>
  <c r="K4583" i="5" s="1"/>
  <c r="L4583" i="5" s="1"/>
  <c r="G4584" i="5"/>
  <c r="K4584" i="5" s="1"/>
  <c r="L4584" i="5" s="1"/>
  <c r="G4585" i="5"/>
  <c r="K4585" i="5" s="1"/>
  <c r="L4585" i="5" s="1"/>
  <c r="G4586" i="5"/>
  <c r="K4586" i="5" s="1"/>
  <c r="L4586" i="5" s="1"/>
  <c r="G4587" i="5"/>
  <c r="K4587" i="5" s="1"/>
  <c r="L4587" i="5" s="1"/>
  <c r="G4588" i="5"/>
  <c r="K4588" i="5" s="1"/>
  <c r="L4588" i="5" s="1"/>
  <c r="G4589" i="5"/>
  <c r="K4589" i="5" s="1"/>
  <c r="L4589" i="5" s="1"/>
  <c r="G4590" i="5"/>
  <c r="K4590" i="5" s="1"/>
  <c r="L4590" i="5" s="1"/>
  <c r="G4591" i="5"/>
  <c r="K4591" i="5" s="1"/>
  <c r="L4591" i="5" s="1"/>
  <c r="G4592" i="5"/>
  <c r="K4592" i="5" s="1"/>
  <c r="L4592" i="5" s="1"/>
  <c r="G4593" i="5"/>
  <c r="K4593" i="5" s="1"/>
  <c r="L4593" i="5" s="1"/>
  <c r="G4594" i="5"/>
  <c r="K4594" i="5" s="1"/>
  <c r="L4594" i="5" s="1"/>
  <c r="G4595" i="5"/>
  <c r="K4595" i="5" s="1"/>
  <c r="L4595" i="5" s="1"/>
  <c r="G4596" i="5"/>
  <c r="K4596" i="5" s="1"/>
  <c r="L4596" i="5" s="1"/>
  <c r="G4597" i="5"/>
  <c r="K4597" i="5" s="1"/>
  <c r="L4597" i="5" s="1"/>
  <c r="G4598" i="5"/>
  <c r="K4598" i="5" s="1"/>
  <c r="L4598" i="5" s="1"/>
  <c r="G4599" i="5"/>
  <c r="K4599" i="5" s="1"/>
  <c r="L4599" i="5" s="1"/>
  <c r="G4600" i="5"/>
  <c r="K4600" i="5" s="1"/>
  <c r="L4600" i="5" s="1"/>
  <c r="G4601" i="5"/>
  <c r="K4601" i="5" s="1"/>
  <c r="L4601" i="5" s="1"/>
  <c r="G4602" i="5"/>
  <c r="K4602" i="5" s="1"/>
  <c r="L4602" i="5" s="1"/>
  <c r="G4603" i="5"/>
  <c r="K4603" i="5" s="1"/>
  <c r="L4603" i="5" s="1"/>
  <c r="G4604" i="5"/>
  <c r="K4604" i="5" s="1"/>
  <c r="L4604" i="5" s="1"/>
  <c r="G4605" i="5"/>
  <c r="K4605" i="5" s="1"/>
  <c r="L4605" i="5" s="1"/>
  <c r="G4606" i="5"/>
  <c r="K4606" i="5" s="1"/>
  <c r="L4606" i="5" s="1"/>
  <c r="G4607" i="5"/>
  <c r="K4607" i="5" s="1"/>
  <c r="L4607" i="5" s="1"/>
  <c r="G4608" i="5"/>
  <c r="K4608" i="5" s="1"/>
  <c r="L4608" i="5" s="1"/>
  <c r="G4609" i="5"/>
  <c r="K4609" i="5" s="1"/>
  <c r="L4609" i="5" s="1"/>
  <c r="G4610" i="5"/>
  <c r="K4610" i="5" s="1"/>
  <c r="L4610" i="5" s="1"/>
  <c r="G4611" i="5"/>
  <c r="K4611" i="5" s="1"/>
  <c r="L4611" i="5" s="1"/>
  <c r="G4612" i="5"/>
  <c r="K4612" i="5" s="1"/>
  <c r="L4612" i="5" s="1"/>
  <c r="G4613" i="5"/>
  <c r="K4613" i="5" s="1"/>
  <c r="L4613" i="5" s="1"/>
  <c r="G4614" i="5"/>
  <c r="K4614" i="5" s="1"/>
  <c r="L4614" i="5" s="1"/>
  <c r="G4615" i="5"/>
  <c r="K4615" i="5" s="1"/>
  <c r="L4615" i="5" s="1"/>
  <c r="G4616" i="5"/>
  <c r="K4616" i="5" s="1"/>
  <c r="L4616" i="5" s="1"/>
  <c r="G4617" i="5"/>
  <c r="K4617" i="5" s="1"/>
  <c r="L4617" i="5" s="1"/>
  <c r="G4618" i="5"/>
  <c r="K4618" i="5" s="1"/>
  <c r="L4618" i="5" s="1"/>
  <c r="G4619" i="5"/>
  <c r="K4619" i="5" s="1"/>
  <c r="L4619" i="5" s="1"/>
  <c r="G4620" i="5"/>
  <c r="K4620" i="5" s="1"/>
  <c r="L4620" i="5" s="1"/>
  <c r="G4621" i="5"/>
  <c r="K4621" i="5" s="1"/>
  <c r="L4621" i="5" s="1"/>
  <c r="G4622" i="5"/>
  <c r="K4622" i="5" s="1"/>
  <c r="L4622" i="5" s="1"/>
  <c r="G4623" i="5"/>
  <c r="K4623" i="5" s="1"/>
  <c r="L4623" i="5" s="1"/>
  <c r="G4624" i="5"/>
  <c r="K4624" i="5" s="1"/>
  <c r="L4624" i="5" s="1"/>
  <c r="G4625" i="5"/>
  <c r="K4625" i="5" s="1"/>
  <c r="L4625" i="5" s="1"/>
  <c r="G4626" i="5"/>
  <c r="K4626" i="5" s="1"/>
  <c r="L4626" i="5" s="1"/>
  <c r="G4627" i="5"/>
  <c r="K4627" i="5" s="1"/>
  <c r="L4627" i="5" s="1"/>
  <c r="G4628" i="5"/>
  <c r="K4628" i="5" s="1"/>
  <c r="L4628" i="5" s="1"/>
  <c r="G4629" i="5"/>
  <c r="K4629" i="5" s="1"/>
  <c r="L4629" i="5" s="1"/>
  <c r="G4630" i="5"/>
  <c r="K4630" i="5" s="1"/>
  <c r="L4630" i="5" s="1"/>
  <c r="G4631" i="5"/>
  <c r="K4631" i="5" s="1"/>
  <c r="L4631" i="5" s="1"/>
  <c r="G4632" i="5"/>
  <c r="K4632" i="5" s="1"/>
  <c r="L4632" i="5" s="1"/>
  <c r="G4633" i="5"/>
  <c r="K4633" i="5" s="1"/>
  <c r="L4633" i="5" s="1"/>
  <c r="G4634" i="5"/>
  <c r="K4634" i="5" s="1"/>
  <c r="L4634" i="5" s="1"/>
  <c r="G4635" i="5"/>
  <c r="K4635" i="5" s="1"/>
  <c r="L4635" i="5" s="1"/>
  <c r="G4636" i="5"/>
  <c r="K4636" i="5" s="1"/>
  <c r="L4636" i="5" s="1"/>
  <c r="G4637" i="5"/>
  <c r="K4637" i="5" s="1"/>
  <c r="L4637" i="5" s="1"/>
  <c r="G4638" i="5"/>
  <c r="K4638" i="5" s="1"/>
  <c r="L4638" i="5" s="1"/>
  <c r="G4639" i="5"/>
  <c r="K4639" i="5" s="1"/>
  <c r="L4639" i="5" s="1"/>
  <c r="G4640" i="5"/>
  <c r="K4640" i="5" s="1"/>
  <c r="L4640" i="5" s="1"/>
  <c r="G4641" i="5"/>
  <c r="K4641" i="5" s="1"/>
  <c r="L4641" i="5" s="1"/>
  <c r="G4642" i="5"/>
  <c r="K4642" i="5" s="1"/>
  <c r="L4642" i="5" s="1"/>
  <c r="G4643" i="5"/>
  <c r="K4643" i="5" s="1"/>
  <c r="L4643" i="5" s="1"/>
  <c r="G4644" i="5"/>
  <c r="K4644" i="5" s="1"/>
  <c r="L4644" i="5" s="1"/>
  <c r="G4645" i="5"/>
  <c r="K4645" i="5" s="1"/>
  <c r="L4645" i="5" s="1"/>
  <c r="G4646" i="5"/>
  <c r="K4646" i="5" s="1"/>
  <c r="L4646" i="5" s="1"/>
  <c r="G4647" i="5"/>
  <c r="K4647" i="5" s="1"/>
  <c r="L4647" i="5" s="1"/>
  <c r="G4648" i="5"/>
  <c r="K4648" i="5" s="1"/>
  <c r="L4648" i="5" s="1"/>
  <c r="G4649" i="5"/>
  <c r="K4649" i="5" s="1"/>
  <c r="L4649" i="5" s="1"/>
  <c r="G4650" i="5"/>
  <c r="K4650" i="5" s="1"/>
  <c r="L4650" i="5" s="1"/>
  <c r="G4651" i="5"/>
  <c r="K4651" i="5" s="1"/>
  <c r="L4651" i="5" s="1"/>
  <c r="G4652" i="5"/>
  <c r="K4652" i="5" s="1"/>
  <c r="L4652" i="5" s="1"/>
  <c r="G4653" i="5"/>
  <c r="K4653" i="5" s="1"/>
  <c r="L4653" i="5" s="1"/>
  <c r="G4654" i="5"/>
  <c r="K4654" i="5" s="1"/>
  <c r="L4654" i="5" s="1"/>
  <c r="G4655" i="5"/>
  <c r="K4655" i="5" s="1"/>
  <c r="L4655" i="5" s="1"/>
  <c r="G4656" i="5"/>
  <c r="K4656" i="5" s="1"/>
  <c r="L4656" i="5" s="1"/>
  <c r="G4657" i="5"/>
  <c r="K4657" i="5" s="1"/>
  <c r="L4657" i="5" s="1"/>
  <c r="G4658" i="5"/>
  <c r="K4658" i="5" s="1"/>
  <c r="L4658" i="5" s="1"/>
  <c r="G4659" i="5"/>
  <c r="K4659" i="5" s="1"/>
  <c r="L4659" i="5" s="1"/>
  <c r="G4660" i="5"/>
  <c r="K4660" i="5" s="1"/>
  <c r="L4660" i="5" s="1"/>
  <c r="G4661" i="5"/>
  <c r="K4661" i="5" s="1"/>
  <c r="L4661" i="5" s="1"/>
  <c r="G4662" i="5"/>
  <c r="K4662" i="5" s="1"/>
  <c r="L4662" i="5" s="1"/>
  <c r="G4663" i="5"/>
  <c r="K4663" i="5" s="1"/>
  <c r="L4663" i="5" s="1"/>
  <c r="G4664" i="5"/>
  <c r="K4664" i="5" s="1"/>
  <c r="L4664" i="5" s="1"/>
  <c r="G4665" i="5"/>
  <c r="K4665" i="5" s="1"/>
  <c r="L4665" i="5" s="1"/>
  <c r="G4666" i="5"/>
  <c r="K4666" i="5" s="1"/>
  <c r="L4666" i="5" s="1"/>
  <c r="G4667" i="5"/>
  <c r="K4667" i="5" s="1"/>
  <c r="L4667" i="5" s="1"/>
  <c r="G4668" i="5"/>
  <c r="K4668" i="5" s="1"/>
  <c r="L4668" i="5" s="1"/>
  <c r="G4669" i="5"/>
  <c r="K4669" i="5" s="1"/>
  <c r="L4669" i="5" s="1"/>
  <c r="G4670" i="5"/>
  <c r="K4670" i="5" s="1"/>
  <c r="L4670" i="5" s="1"/>
  <c r="G4671" i="5"/>
  <c r="K4671" i="5" s="1"/>
  <c r="L4671" i="5" s="1"/>
  <c r="G4672" i="5"/>
  <c r="K4672" i="5" s="1"/>
  <c r="L4672" i="5" s="1"/>
  <c r="G4673" i="5"/>
  <c r="K4673" i="5" s="1"/>
  <c r="L4673" i="5" s="1"/>
  <c r="G4674" i="5"/>
  <c r="K4674" i="5" s="1"/>
  <c r="L4674" i="5" s="1"/>
  <c r="G4675" i="5"/>
  <c r="K4675" i="5" s="1"/>
  <c r="L4675" i="5" s="1"/>
  <c r="G4676" i="5"/>
  <c r="K4676" i="5" s="1"/>
  <c r="L4676" i="5" s="1"/>
  <c r="G4677" i="5"/>
  <c r="K4677" i="5" s="1"/>
  <c r="L4677" i="5" s="1"/>
  <c r="G4678" i="5"/>
  <c r="K4678" i="5" s="1"/>
  <c r="L4678" i="5" s="1"/>
  <c r="G4679" i="5"/>
  <c r="K4679" i="5" s="1"/>
  <c r="L4679" i="5" s="1"/>
  <c r="G4680" i="5"/>
  <c r="K4680" i="5" s="1"/>
  <c r="L4680" i="5" s="1"/>
  <c r="G4681" i="5"/>
  <c r="K4681" i="5" s="1"/>
  <c r="L4681" i="5" s="1"/>
  <c r="G4682" i="5"/>
  <c r="K4682" i="5" s="1"/>
  <c r="L4682" i="5" s="1"/>
  <c r="G4683" i="5"/>
  <c r="K4683" i="5" s="1"/>
  <c r="L4683" i="5" s="1"/>
  <c r="G4684" i="5"/>
  <c r="K4684" i="5" s="1"/>
  <c r="L4684" i="5" s="1"/>
  <c r="G4685" i="5"/>
  <c r="K4685" i="5" s="1"/>
  <c r="L4685" i="5" s="1"/>
  <c r="G4686" i="5"/>
  <c r="K4686" i="5" s="1"/>
  <c r="L4686" i="5" s="1"/>
  <c r="G4687" i="5"/>
  <c r="K4687" i="5" s="1"/>
  <c r="L4687" i="5" s="1"/>
  <c r="G4688" i="5"/>
  <c r="K4688" i="5" s="1"/>
  <c r="L4688" i="5" s="1"/>
  <c r="G4689" i="5"/>
  <c r="K4689" i="5" s="1"/>
  <c r="L4689" i="5" s="1"/>
  <c r="G4690" i="5"/>
  <c r="K4690" i="5" s="1"/>
  <c r="L4690" i="5" s="1"/>
  <c r="G4691" i="5"/>
  <c r="K4691" i="5" s="1"/>
  <c r="L4691" i="5" s="1"/>
  <c r="G4692" i="5"/>
  <c r="K4692" i="5" s="1"/>
  <c r="L4692" i="5" s="1"/>
  <c r="G4693" i="5"/>
  <c r="K4693" i="5" s="1"/>
  <c r="L4693" i="5" s="1"/>
  <c r="G4694" i="5"/>
  <c r="K4694" i="5" s="1"/>
  <c r="L4694" i="5" s="1"/>
  <c r="G4695" i="5"/>
  <c r="K4695" i="5" s="1"/>
  <c r="L4695" i="5" s="1"/>
  <c r="G4696" i="5"/>
  <c r="K4696" i="5" s="1"/>
  <c r="L4696" i="5" s="1"/>
  <c r="G4697" i="5"/>
  <c r="K4697" i="5" s="1"/>
  <c r="L4697" i="5" s="1"/>
  <c r="G4698" i="5"/>
  <c r="K4698" i="5" s="1"/>
  <c r="L4698" i="5" s="1"/>
  <c r="G4699" i="5"/>
  <c r="K4699" i="5" s="1"/>
  <c r="L4699" i="5" s="1"/>
  <c r="G4700" i="5"/>
  <c r="K4700" i="5" s="1"/>
  <c r="L4700" i="5" s="1"/>
  <c r="G4701" i="5"/>
  <c r="K4701" i="5" s="1"/>
  <c r="L4701" i="5" s="1"/>
  <c r="G4702" i="5"/>
  <c r="K4702" i="5" s="1"/>
  <c r="L4702" i="5" s="1"/>
  <c r="G4703" i="5"/>
  <c r="K4703" i="5" s="1"/>
  <c r="L4703" i="5" s="1"/>
  <c r="G4704" i="5"/>
  <c r="K4704" i="5" s="1"/>
  <c r="L4704" i="5" s="1"/>
  <c r="G4705" i="5"/>
  <c r="K4705" i="5" s="1"/>
  <c r="L4705" i="5" s="1"/>
  <c r="G4706" i="5"/>
  <c r="K4706" i="5" s="1"/>
  <c r="L4706" i="5" s="1"/>
  <c r="G4707" i="5"/>
  <c r="K4707" i="5" s="1"/>
  <c r="L4707" i="5" s="1"/>
  <c r="G4708" i="5"/>
  <c r="K4708" i="5" s="1"/>
  <c r="L4708" i="5" s="1"/>
  <c r="G4709" i="5"/>
  <c r="K4709" i="5" s="1"/>
  <c r="L4709" i="5" s="1"/>
  <c r="G4710" i="5"/>
  <c r="K4710" i="5" s="1"/>
  <c r="L4710" i="5" s="1"/>
  <c r="G4711" i="5"/>
  <c r="K4711" i="5" s="1"/>
  <c r="L4711" i="5" s="1"/>
  <c r="G4712" i="5"/>
  <c r="K4712" i="5" s="1"/>
  <c r="L4712" i="5" s="1"/>
  <c r="G4713" i="5"/>
  <c r="K4713" i="5" s="1"/>
  <c r="L4713" i="5" s="1"/>
  <c r="G4714" i="5"/>
  <c r="K4714" i="5" s="1"/>
  <c r="L4714" i="5" s="1"/>
  <c r="G4715" i="5"/>
  <c r="K4715" i="5" s="1"/>
  <c r="L4715" i="5" s="1"/>
  <c r="G4716" i="5"/>
  <c r="K4716" i="5" s="1"/>
  <c r="L4716" i="5" s="1"/>
  <c r="G4717" i="5"/>
  <c r="K4717" i="5" s="1"/>
  <c r="L4717" i="5" s="1"/>
  <c r="G4718" i="5"/>
  <c r="K4718" i="5" s="1"/>
  <c r="L4718" i="5" s="1"/>
  <c r="G4719" i="5"/>
  <c r="K4719" i="5" s="1"/>
  <c r="L4719" i="5" s="1"/>
  <c r="G4720" i="5"/>
  <c r="K4720" i="5" s="1"/>
  <c r="L4720" i="5" s="1"/>
  <c r="G4721" i="5"/>
  <c r="K4721" i="5" s="1"/>
  <c r="L4721" i="5" s="1"/>
  <c r="G4722" i="5"/>
  <c r="K4722" i="5" s="1"/>
  <c r="L4722" i="5" s="1"/>
  <c r="G4723" i="5"/>
  <c r="K4723" i="5" s="1"/>
  <c r="L4723" i="5" s="1"/>
  <c r="G4724" i="5"/>
  <c r="K4724" i="5" s="1"/>
  <c r="L4724" i="5" s="1"/>
  <c r="G4725" i="5"/>
  <c r="K4725" i="5" s="1"/>
  <c r="L4725" i="5" s="1"/>
  <c r="G4726" i="5"/>
  <c r="K4726" i="5" s="1"/>
  <c r="L4726" i="5" s="1"/>
  <c r="G4727" i="5"/>
  <c r="K4727" i="5" s="1"/>
  <c r="L4727" i="5" s="1"/>
  <c r="G4728" i="5"/>
  <c r="K4728" i="5" s="1"/>
  <c r="L4728" i="5" s="1"/>
  <c r="G4729" i="5"/>
  <c r="K4729" i="5" s="1"/>
  <c r="L4729" i="5" s="1"/>
  <c r="G4730" i="5"/>
  <c r="K4730" i="5" s="1"/>
  <c r="L4730" i="5" s="1"/>
  <c r="G4731" i="5"/>
  <c r="K4731" i="5" s="1"/>
  <c r="L4731" i="5" s="1"/>
  <c r="G4732" i="5"/>
  <c r="K4732" i="5" s="1"/>
  <c r="L4732" i="5" s="1"/>
  <c r="G4733" i="5"/>
  <c r="K4733" i="5" s="1"/>
  <c r="L4733" i="5" s="1"/>
  <c r="G4734" i="5"/>
  <c r="K4734" i="5" s="1"/>
  <c r="L4734" i="5" s="1"/>
  <c r="G4735" i="5"/>
  <c r="K4735" i="5" s="1"/>
  <c r="L4735" i="5" s="1"/>
  <c r="G4736" i="5"/>
  <c r="K4736" i="5" s="1"/>
  <c r="L4736" i="5" s="1"/>
  <c r="G4737" i="5"/>
  <c r="K4737" i="5" s="1"/>
  <c r="L4737" i="5" s="1"/>
  <c r="G4738" i="5"/>
  <c r="K4738" i="5" s="1"/>
  <c r="L4738" i="5" s="1"/>
  <c r="G4739" i="5"/>
  <c r="K4739" i="5" s="1"/>
  <c r="L4739" i="5" s="1"/>
  <c r="G4740" i="5"/>
  <c r="K4740" i="5" s="1"/>
  <c r="L4740" i="5" s="1"/>
  <c r="G4741" i="5"/>
  <c r="K4741" i="5" s="1"/>
  <c r="L4741" i="5" s="1"/>
  <c r="G4742" i="5"/>
  <c r="K4742" i="5" s="1"/>
  <c r="L4742" i="5" s="1"/>
  <c r="G4743" i="5"/>
  <c r="K4743" i="5" s="1"/>
  <c r="L4743" i="5" s="1"/>
  <c r="G4744" i="5"/>
  <c r="K4744" i="5" s="1"/>
  <c r="L4744" i="5" s="1"/>
  <c r="G4745" i="5"/>
  <c r="K4745" i="5" s="1"/>
  <c r="L4745" i="5" s="1"/>
  <c r="G4746" i="5"/>
  <c r="K4746" i="5" s="1"/>
  <c r="L4746" i="5" s="1"/>
  <c r="G4747" i="5"/>
  <c r="K4747" i="5" s="1"/>
  <c r="L4747" i="5" s="1"/>
  <c r="G4748" i="5"/>
  <c r="K4748" i="5" s="1"/>
  <c r="L4748" i="5" s="1"/>
  <c r="G4749" i="5"/>
  <c r="K4749" i="5" s="1"/>
  <c r="L4749" i="5" s="1"/>
  <c r="G4750" i="5"/>
  <c r="K4750" i="5" s="1"/>
  <c r="L4750" i="5" s="1"/>
  <c r="G4751" i="5"/>
  <c r="K4751" i="5" s="1"/>
  <c r="L4751" i="5" s="1"/>
  <c r="G4752" i="5"/>
  <c r="K4752" i="5" s="1"/>
  <c r="L4752" i="5" s="1"/>
  <c r="G4753" i="5"/>
  <c r="K4753" i="5" s="1"/>
  <c r="L4753" i="5" s="1"/>
  <c r="G4754" i="5"/>
  <c r="K4754" i="5" s="1"/>
  <c r="L4754" i="5" s="1"/>
  <c r="G4755" i="5"/>
  <c r="K4755" i="5" s="1"/>
  <c r="L4755" i="5" s="1"/>
  <c r="G4756" i="5"/>
  <c r="K4756" i="5" s="1"/>
  <c r="L4756" i="5" s="1"/>
  <c r="G4757" i="5"/>
  <c r="K4757" i="5" s="1"/>
  <c r="L4757" i="5" s="1"/>
  <c r="G4758" i="5"/>
  <c r="K4758" i="5" s="1"/>
  <c r="L4758" i="5" s="1"/>
  <c r="G4759" i="5"/>
  <c r="K4759" i="5" s="1"/>
  <c r="L4759" i="5" s="1"/>
  <c r="G4760" i="5"/>
  <c r="K4760" i="5" s="1"/>
  <c r="L4760" i="5" s="1"/>
  <c r="G4761" i="5"/>
  <c r="K4761" i="5" s="1"/>
  <c r="L4761" i="5" s="1"/>
  <c r="G4762" i="5"/>
  <c r="K4762" i="5" s="1"/>
  <c r="L4762" i="5" s="1"/>
  <c r="G4763" i="5"/>
  <c r="K4763" i="5" s="1"/>
  <c r="L4763" i="5" s="1"/>
  <c r="G4764" i="5"/>
  <c r="K4764" i="5" s="1"/>
  <c r="L4764" i="5" s="1"/>
  <c r="G4765" i="5"/>
  <c r="K4765" i="5" s="1"/>
  <c r="L4765" i="5" s="1"/>
  <c r="G4766" i="5"/>
  <c r="K4766" i="5" s="1"/>
  <c r="L4766" i="5" s="1"/>
  <c r="G4767" i="5"/>
  <c r="K4767" i="5" s="1"/>
  <c r="L4767" i="5" s="1"/>
  <c r="G4768" i="5"/>
  <c r="K4768" i="5" s="1"/>
  <c r="L4768" i="5" s="1"/>
  <c r="G4769" i="5"/>
  <c r="K4769" i="5" s="1"/>
  <c r="L4769" i="5" s="1"/>
  <c r="G4770" i="5"/>
  <c r="K4770" i="5" s="1"/>
  <c r="L4770" i="5" s="1"/>
  <c r="G4771" i="5"/>
  <c r="K4771" i="5" s="1"/>
  <c r="L4771" i="5" s="1"/>
  <c r="G4772" i="5"/>
  <c r="K4772" i="5" s="1"/>
  <c r="L4772" i="5" s="1"/>
  <c r="G4773" i="5"/>
  <c r="K4773" i="5" s="1"/>
  <c r="L4773" i="5" s="1"/>
  <c r="G4774" i="5"/>
  <c r="K4774" i="5" s="1"/>
  <c r="L4774" i="5" s="1"/>
  <c r="G4775" i="5"/>
  <c r="K4775" i="5" s="1"/>
  <c r="L4775" i="5" s="1"/>
  <c r="G4776" i="5"/>
  <c r="K4776" i="5" s="1"/>
  <c r="L4776" i="5" s="1"/>
  <c r="G4777" i="5"/>
  <c r="K4777" i="5" s="1"/>
  <c r="L4777" i="5" s="1"/>
  <c r="G4778" i="5"/>
  <c r="K4778" i="5" s="1"/>
  <c r="L4778" i="5" s="1"/>
  <c r="G4779" i="5"/>
  <c r="K4779" i="5" s="1"/>
  <c r="L4779" i="5" s="1"/>
  <c r="G4780" i="5"/>
  <c r="K4780" i="5" s="1"/>
  <c r="L4780" i="5" s="1"/>
  <c r="G4781" i="5"/>
  <c r="K4781" i="5" s="1"/>
  <c r="L4781" i="5" s="1"/>
  <c r="G4782" i="5"/>
  <c r="K4782" i="5" s="1"/>
  <c r="L4782" i="5" s="1"/>
  <c r="G4783" i="5"/>
  <c r="K4783" i="5" s="1"/>
  <c r="L4783" i="5" s="1"/>
  <c r="G4784" i="5"/>
  <c r="K4784" i="5" s="1"/>
  <c r="L4784" i="5" s="1"/>
  <c r="G4785" i="5"/>
  <c r="K4785" i="5" s="1"/>
  <c r="L4785" i="5" s="1"/>
  <c r="G4786" i="5"/>
  <c r="K4786" i="5" s="1"/>
  <c r="L4786" i="5" s="1"/>
  <c r="G4787" i="5"/>
  <c r="K4787" i="5" s="1"/>
  <c r="L4787" i="5" s="1"/>
  <c r="G4788" i="5"/>
  <c r="K4788" i="5" s="1"/>
  <c r="L4788" i="5" s="1"/>
  <c r="G4789" i="5"/>
  <c r="K4789" i="5" s="1"/>
  <c r="L4789" i="5" s="1"/>
  <c r="G4790" i="5"/>
  <c r="K4790" i="5" s="1"/>
  <c r="L4790" i="5" s="1"/>
  <c r="G4791" i="5"/>
  <c r="K4791" i="5" s="1"/>
  <c r="L4791" i="5" s="1"/>
  <c r="G4792" i="5"/>
  <c r="K4792" i="5" s="1"/>
  <c r="L4792" i="5" s="1"/>
  <c r="G4793" i="5"/>
  <c r="K4793" i="5" s="1"/>
  <c r="L4793" i="5" s="1"/>
  <c r="G4794" i="5"/>
  <c r="K4794" i="5" s="1"/>
  <c r="L4794" i="5" s="1"/>
  <c r="G4795" i="5"/>
  <c r="K4795" i="5" s="1"/>
  <c r="L4795" i="5" s="1"/>
  <c r="G4796" i="5"/>
  <c r="K4796" i="5" s="1"/>
  <c r="L4796" i="5" s="1"/>
  <c r="G4797" i="5"/>
  <c r="K4797" i="5" s="1"/>
  <c r="L4797" i="5" s="1"/>
  <c r="G4798" i="5"/>
  <c r="K4798" i="5" s="1"/>
  <c r="L4798" i="5" s="1"/>
  <c r="G4799" i="5"/>
  <c r="K4799" i="5" s="1"/>
  <c r="L4799" i="5" s="1"/>
  <c r="G4800" i="5"/>
  <c r="K4800" i="5" s="1"/>
  <c r="L4800" i="5" s="1"/>
  <c r="G4801" i="5"/>
  <c r="K4801" i="5" s="1"/>
  <c r="L4801" i="5" s="1"/>
  <c r="G4802" i="5"/>
  <c r="K4802" i="5" s="1"/>
  <c r="L4802" i="5" s="1"/>
  <c r="G4803" i="5"/>
  <c r="K4803" i="5" s="1"/>
  <c r="L4803" i="5" s="1"/>
  <c r="G4804" i="5"/>
  <c r="K4804" i="5" s="1"/>
  <c r="L4804" i="5" s="1"/>
  <c r="G4805" i="5"/>
  <c r="K4805" i="5" s="1"/>
  <c r="L4805" i="5" s="1"/>
  <c r="G4806" i="5"/>
  <c r="K4806" i="5" s="1"/>
  <c r="L4806" i="5" s="1"/>
  <c r="G4807" i="5"/>
  <c r="K4807" i="5" s="1"/>
  <c r="L4807" i="5" s="1"/>
  <c r="G4808" i="5"/>
  <c r="K4808" i="5" s="1"/>
  <c r="L4808" i="5" s="1"/>
  <c r="G4809" i="5"/>
  <c r="K4809" i="5" s="1"/>
  <c r="L4809" i="5" s="1"/>
  <c r="G4810" i="5"/>
  <c r="K4810" i="5" s="1"/>
  <c r="L4810" i="5" s="1"/>
  <c r="G4811" i="5"/>
  <c r="K4811" i="5" s="1"/>
  <c r="L4811" i="5" s="1"/>
  <c r="G4812" i="5"/>
  <c r="K4812" i="5" s="1"/>
  <c r="L4812" i="5" s="1"/>
  <c r="G4813" i="5"/>
  <c r="K4813" i="5" s="1"/>
  <c r="L4813" i="5" s="1"/>
  <c r="G4814" i="5"/>
  <c r="K4814" i="5" s="1"/>
  <c r="L4814" i="5" s="1"/>
  <c r="G4815" i="5"/>
  <c r="K4815" i="5" s="1"/>
  <c r="L4815" i="5" s="1"/>
  <c r="G4816" i="5"/>
  <c r="K4816" i="5" s="1"/>
  <c r="L4816" i="5" s="1"/>
  <c r="G4817" i="5"/>
  <c r="K4817" i="5" s="1"/>
  <c r="L4817" i="5" s="1"/>
  <c r="G4818" i="5"/>
  <c r="K4818" i="5" s="1"/>
  <c r="L4818" i="5" s="1"/>
  <c r="G4819" i="5"/>
  <c r="K4819" i="5" s="1"/>
  <c r="L4819" i="5" s="1"/>
  <c r="G4820" i="5"/>
  <c r="K4820" i="5" s="1"/>
  <c r="L4820" i="5" s="1"/>
  <c r="G4821" i="5"/>
  <c r="K4821" i="5" s="1"/>
  <c r="L4821" i="5" s="1"/>
  <c r="G4822" i="5"/>
  <c r="K4822" i="5" s="1"/>
  <c r="L4822" i="5" s="1"/>
  <c r="G4823" i="5"/>
  <c r="K4823" i="5" s="1"/>
  <c r="L4823" i="5" s="1"/>
  <c r="G4824" i="5"/>
  <c r="K4824" i="5" s="1"/>
  <c r="L4824" i="5" s="1"/>
  <c r="G4825" i="5"/>
  <c r="K4825" i="5" s="1"/>
  <c r="L4825" i="5" s="1"/>
  <c r="G4826" i="5"/>
  <c r="K4826" i="5" s="1"/>
  <c r="L4826" i="5" s="1"/>
  <c r="G4827" i="5"/>
  <c r="K4827" i="5" s="1"/>
  <c r="L4827" i="5" s="1"/>
  <c r="G4828" i="5"/>
  <c r="K4828" i="5" s="1"/>
  <c r="L4828" i="5" s="1"/>
  <c r="G4829" i="5"/>
  <c r="K4829" i="5" s="1"/>
  <c r="L4829" i="5" s="1"/>
  <c r="G4830" i="5"/>
  <c r="K4830" i="5" s="1"/>
  <c r="L4830" i="5" s="1"/>
  <c r="G4831" i="5"/>
  <c r="K4831" i="5" s="1"/>
  <c r="L4831" i="5" s="1"/>
  <c r="G4832" i="5"/>
  <c r="K4832" i="5" s="1"/>
  <c r="L4832" i="5" s="1"/>
  <c r="G4833" i="5"/>
  <c r="K4833" i="5" s="1"/>
  <c r="L4833" i="5" s="1"/>
  <c r="G4834" i="5"/>
  <c r="K4834" i="5" s="1"/>
  <c r="L4834" i="5" s="1"/>
  <c r="G4835" i="5"/>
  <c r="K4835" i="5" s="1"/>
  <c r="L4835" i="5" s="1"/>
  <c r="G4836" i="5"/>
  <c r="K4836" i="5" s="1"/>
  <c r="L4836" i="5" s="1"/>
  <c r="G4837" i="5"/>
  <c r="K4837" i="5" s="1"/>
  <c r="L4837" i="5" s="1"/>
  <c r="G4838" i="5"/>
  <c r="K4838" i="5" s="1"/>
  <c r="L4838" i="5" s="1"/>
  <c r="G4839" i="5"/>
  <c r="K4839" i="5" s="1"/>
  <c r="L4839" i="5" s="1"/>
  <c r="G4840" i="5"/>
  <c r="K4840" i="5" s="1"/>
  <c r="L4840" i="5" s="1"/>
  <c r="G4841" i="5"/>
  <c r="K4841" i="5" s="1"/>
  <c r="L4841" i="5" s="1"/>
  <c r="G4842" i="5"/>
  <c r="K4842" i="5" s="1"/>
  <c r="L4842" i="5" s="1"/>
  <c r="G4843" i="5"/>
  <c r="K4843" i="5" s="1"/>
  <c r="L4843" i="5" s="1"/>
  <c r="G4844" i="5"/>
  <c r="K4844" i="5" s="1"/>
  <c r="L4844" i="5" s="1"/>
  <c r="G4845" i="5"/>
  <c r="K4845" i="5" s="1"/>
  <c r="L4845" i="5" s="1"/>
  <c r="G4846" i="5"/>
  <c r="K4846" i="5" s="1"/>
  <c r="L4846" i="5" s="1"/>
  <c r="G4847" i="5"/>
  <c r="K4847" i="5" s="1"/>
  <c r="L4847" i="5" s="1"/>
  <c r="G4848" i="5"/>
  <c r="K4848" i="5" s="1"/>
  <c r="L4848" i="5" s="1"/>
  <c r="G4849" i="5"/>
  <c r="K4849" i="5" s="1"/>
  <c r="L4849" i="5" s="1"/>
  <c r="G4850" i="5"/>
  <c r="K4850" i="5" s="1"/>
  <c r="L4850" i="5" s="1"/>
  <c r="G4851" i="5"/>
  <c r="K4851" i="5" s="1"/>
  <c r="L4851" i="5" s="1"/>
  <c r="G4852" i="5"/>
  <c r="K4852" i="5" s="1"/>
  <c r="L4852" i="5" s="1"/>
  <c r="G4853" i="5"/>
  <c r="K4853" i="5" s="1"/>
  <c r="L4853" i="5" s="1"/>
  <c r="G4854" i="5"/>
  <c r="K4854" i="5" s="1"/>
  <c r="L4854" i="5" s="1"/>
  <c r="G4855" i="5"/>
  <c r="K4855" i="5" s="1"/>
  <c r="L4855" i="5" s="1"/>
  <c r="G4856" i="5"/>
  <c r="K4856" i="5" s="1"/>
  <c r="L4856" i="5" s="1"/>
  <c r="G4857" i="5"/>
  <c r="K4857" i="5" s="1"/>
  <c r="L4857" i="5" s="1"/>
  <c r="G4858" i="5"/>
  <c r="K4858" i="5" s="1"/>
  <c r="L4858" i="5" s="1"/>
  <c r="G4859" i="5"/>
  <c r="K4859" i="5" s="1"/>
  <c r="L4859" i="5" s="1"/>
  <c r="G4860" i="5"/>
  <c r="K4860" i="5" s="1"/>
  <c r="L4860" i="5" s="1"/>
  <c r="G4861" i="5"/>
  <c r="K4861" i="5" s="1"/>
  <c r="L4861" i="5" s="1"/>
  <c r="G4862" i="5"/>
  <c r="K4862" i="5" s="1"/>
  <c r="L4862" i="5" s="1"/>
  <c r="G4863" i="5"/>
  <c r="K4863" i="5" s="1"/>
  <c r="L4863" i="5" s="1"/>
  <c r="G4864" i="5"/>
  <c r="K4864" i="5" s="1"/>
  <c r="L4864" i="5" s="1"/>
  <c r="G4865" i="5"/>
  <c r="K4865" i="5" s="1"/>
  <c r="L4865" i="5" s="1"/>
  <c r="G4866" i="5"/>
  <c r="K4866" i="5" s="1"/>
  <c r="L4866" i="5" s="1"/>
  <c r="G4867" i="5"/>
  <c r="K4867" i="5" s="1"/>
  <c r="L4867" i="5" s="1"/>
  <c r="G4868" i="5"/>
  <c r="K4868" i="5" s="1"/>
  <c r="L4868" i="5" s="1"/>
  <c r="G4869" i="5"/>
  <c r="K4869" i="5" s="1"/>
  <c r="L4869" i="5" s="1"/>
  <c r="G4870" i="5"/>
  <c r="K4870" i="5" s="1"/>
  <c r="L4870" i="5" s="1"/>
  <c r="G4871" i="5"/>
  <c r="K4871" i="5" s="1"/>
  <c r="L4871" i="5" s="1"/>
  <c r="G4872" i="5"/>
  <c r="K4872" i="5" s="1"/>
  <c r="L4872" i="5" s="1"/>
  <c r="G4873" i="5"/>
  <c r="K4873" i="5" s="1"/>
  <c r="L4873" i="5" s="1"/>
  <c r="G4874" i="5"/>
  <c r="K4874" i="5" s="1"/>
  <c r="L4874" i="5" s="1"/>
  <c r="G4875" i="5"/>
  <c r="K4875" i="5" s="1"/>
  <c r="L4875" i="5" s="1"/>
  <c r="G4876" i="5"/>
  <c r="K4876" i="5" s="1"/>
  <c r="L4876" i="5" s="1"/>
  <c r="G4877" i="5"/>
  <c r="K4877" i="5" s="1"/>
  <c r="L4877" i="5" s="1"/>
  <c r="G4878" i="5"/>
  <c r="K4878" i="5" s="1"/>
  <c r="L4878" i="5" s="1"/>
  <c r="G4879" i="5"/>
  <c r="K4879" i="5" s="1"/>
  <c r="L4879" i="5" s="1"/>
  <c r="G4880" i="5"/>
  <c r="K4880" i="5" s="1"/>
  <c r="L4880" i="5" s="1"/>
  <c r="G4881" i="5"/>
  <c r="K4881" i="5" s="1"/>
  <c r="L4881" i="5" s="1"/>
  <c r="G4882" i="5"/>
  <c r="K4882" i="5" s="1"/>
  <c r="L4882" i="5" s="1"/>
  <c r="G4883" i="5"/>
  <c r="K4883" i="5" s="1"/>
  <c r="L4883" i="5" s="1"/>
  <c r="G4884" i="5"/>
  <c r="K4884" i="5" s="1"/>
  <c r="L4884" i="5" s="1"/>
  <c r="G4885" i="5"/>
  <c r="K4885" i="5" s="1"/>
  <c r="L4885" i="5" s="1"/>
  <c r="G4886" i="5"/>
  <c r="K4886" i="5" s="1"/>
  <c r="L4886" i="5" s="1"/>
  <c r="G4887" i="5"/>
  <c r="K4887" i="5" s="1"/>
  <c r="L4887" i="5" s="1"/>
  <c r="G4888" i="5"/>
  <c r="K4888" i="5" s="1"/>
  <c r="L4888" i="5" s="1"/>
  <c r="G4889" i="5"/>
  <c r="K4889" i="5" s="1"/>
  <c r="L4889" i="5" s="1"/>
  <c r="G4890" i="5"/>
  <c r="K4890" i="5" s="1"/>
  <c r="L4890" i="5" s="1"/>
  <c r="G4891" i="5"/>
  <c r="K4891" i="5" s="1"/>
  <c r="L4891" i="5" s="1"/>
  <c r="G4892" i="5"/>
  <c r="K4892" i="5" s="1"/>
  <c r="L4892" i="5" s="1"/>
  <c r="G4893" i="5"/>
  <c r="K4893" i="5" s="1"/>
  <c r="L4893" i="5" s="1"/>
  <c r="G4894" i="5"/>
  <c r="K4894" i="5" s="1"/>
  <c r="L4894" i="5" s="1"/>
  <c r="G4895" i="5"/>
  <c r="K4895" i="5" s="1"/>
  <c r="L4895" i="5" s="1"/>
  <c r="G4896" i="5"/>
  <c r="K4896" i="5" s="1"/>
  <c r="L4896" i="5" s="1"/>
  <c r="G4897" i="5"/>
  <c r="K4897" i="5" s="1"/>
  <c r="L4897" i="5" s="1"/>
  <c r="G4898" i="5"/>
  <c r="K4898" i="5" s="1"/>
  <c r="L4898" i="5" s="1"/>
  <c r="G4899" i="5"/>
  <c r="K4899" i="5" s="1"/>
  <c r="L4899" i="5" s="1"/>
  <c r="G4900" i="5"/>
  <c r="K4900" i="5" s="1"/>
  <c r="L4900" i="5" s="1"/>
  <c r="G4901" i="5"/>
  <c r="K4901" i="5" s="1"/>
  <c r="L4901" i="5" s="1"/>
  <c r="G4902" i="5"/>
  <c r="K4902" i="5" s="1"/>
  <c r="L4902" i="5" s="1"/>
  <c r="G4903" i="5"/>
  <c r="K4903" i="5" s="1"/>
  <c r="L4903" i="5" s="1"/>
  <c r="G4904" i="5"/>
  <c r="K4904" i="5" s="1"/>
  <c r="L4904" i="5" s="1"/>
  <c r="G4905" i="5"/>
  <c r="K4905" i="5" s="1"/>
  <c r="L4905" i="5" s="1"/>
  <c r="G4906" i="5"/>
  <c r="K4906" i="5" s="1"/>
  <c r="L4906" i="5" s="1"/>
  <c r="G4907" i="5"/>
  <c r="K4907" i="5" s="1"/>
  <c r="L4907" i="5" s="1"/>
  <c r="G4908" i="5"/>
  <c r="K4908" i="5" s="1"/>
  <c r="L4908" i="5" s="1"/>
  <c r="G4909" i="5"/>
  <c r="K4909" i="5" s="1"/>
  <c r="L4909" i="5" s="1"/>
  <c r="G4910" i="5"/>
  <c r="K4910" i="5" s="1"/>
  <c r="L4910" i="5" s="1"/>
  <c r="G4911" i="5"/>
  <c r="K4911" i="5" s="1"/>
  <c r="L4911" i="5" s="1"/>
  <c r="G4912" i="5"/>
  <c r="K4912" i="5" s="1"/>
  <c r="L4912" i="5" s="1"/>
  <c r="G4913" i="5"/>
  <c r="K4913" i="5" s="1"/>
  <c r="L4913" i="5" s="1"/>
  <c r="G4914" i="5"/>
  <c r="K4914" i="5" s="1"/>
  <c r="L4914" i="5" s="1"/>
  <c r="G4915" i="5"/>
  <c r="K4915" i="5" s="1"/>
  <c r="L4915" i="5" s="1"/>
  <c r="G4916" i="5"/>
  <c r="K4916" i="5" s="1"/>
  <c r="L4916" i="5" s="1"/>
  <c r="G4917" i="5"/>
  <c r="K4917" i="5" s="1"/>
  <c r="L4917" i="5" s="1"/>
  <c r="G4918" i="5"/>
  <c r="K4918" i="5" s="1"/>
  <c r="L4918" i="5" s="1"/>
  <c r="G4919" i="5"/>
  <c r="K4919" i="5" s="1"/>
  <c r="L4919" i="5" s="1"/>
  <c r="G4920" i="5"/>
  <c r="K4920" i="5" s="1"/>
  <c r="L4920" i="5" s="1"/>
  <c r="G4921" i="5"/>
  <c r="K4921" i="5" s="1"/>
  <c r="L4921" i="5" s="1"/>
  <c r="G4922" i="5"/>
  <c r="K4922" i="5" s="1"/>
  <c r="L4922" i="5" s="1"/>
  <c r="G4923" i="5"/>
  <c r="K4923" i="5" s="1"/>
  <c r="L4923" i="5" s="1"/>
  <c r="G4924" i="5"/>
  <c r="K4924" i="5" s="1"/>
  <c r="L4924" i="5" s="1"/>
  <c r="G4925" i="5"/>
  <c r="K4925" i="5" s="1"/>
  <c r="L4925" i="5" s="1"/>
  <c r="G4926" i="5"/>
  <c r="K4926" i="5" s="1"/>
  <c r="L4926" i="5" s="1"/>
  <c r="G4927" i="5"/>
  <c r="K4927" i="5" s="1"/>
  <c r="L4927" i="5" s="1"/>
  <c r="G4928" i="5"/>
  <c r="K4928" i="5" s="1"/>
  <c r="L4928" i="5" s="1"/>
  <c r="G4929" i="5"/>
  <c r="K4929" i="5" s="1"/>
  <c r="L4929" i="5" s="1"/>
  <c r="G4930" i="5"/>
  <c r="K4930" i="5" s="1"/>
  <c r="L4930" i="5" s="1"/>
  <c r="G4931" i="5"/>
  <c r="K4931" i="5" s="1"/>
  <c r="L4931" i="5" s="1"/>
  <c r="G4932" i="5"/>
  <c r="K4932" i="5" s="1"/>
  <c r="L4932" i="5" s="1"/>
  <c r="G4933" i="5"/>
  <c r="K4933" i="5" s="1"/>
  <c r="L4933" i="5" s="1"/>
  <c r="G4934" i="5"/>
  <c r="K4934" i="5" s="1"/>
  <c r="L4934" i="5" s="1"/>
  <c r="G4935" i="5"/>
  <c r="K4935" i="5" s="1"/>
  <c r="L4935" i="5" s="1"/>
  <c r="G4936" i="5"/>
  <c r="K4936" i="5" s="1"/>
  <c r="L4936" i="5" s="1"/>
  <c r="G4937" i="5"/>
  <c r="K4937" i="5" s="1"/>
  <c r="L4937" i="5" s="1"/>
  <c r="G4938" i="5"/>
  <c r="K4938" i="5" s="1"/>
  <c r="L4938" i="5" s="1"/>
  <c r="G4939" i="5"/>
  <c r="K4939" i="5" s="1"/>
  <c r="L4939" i="5" s="1"/>
  <c r="G4940" i="5"/>
  <c r="K4940" i="5" s="1"/>
  <c r="L4940" i="5" s="1"/>
  <c r="G4941" i="5"/>
  <c r="K4941" i="5" s="1"/>
  <c r="L4941" i="5" s="1"/>
  <c r="G4942" i="5"/>
  <c r="K4942" i="5" s="1"/>
  <c r="L4942" i="5" s="1"/>
  <c r="G4943" i="5"/>
  <c r="K4943" i="5" s="1"/>
  <c r="L4943" i="5" s="1"/>
  <c r="G4944" i="5"/>
  <c r="K4944" i="5" s="1"/>
  <c r="L4944" i="5" s="1"/>
  <c r="G4945" i="5"/>
  <c r="K4945" i="5" s="1"/>
  <c r="L4945" i="5" s="1"/>
  <c r="G4946" i="5"/>
  <c r="K4946" i="5" s="1"/>
  <c r="L4946" i="5" s="1"/>
  <c r="G4947" i="5"/>
  <c r="K4947" i="5" s="1"/>
  <c r="L4947" i="5" s="1"/>
  <c r="G4948" i="5"/>
  <c r="K4948" i="5" s="1"/>
  <c r="L4948" i="5" s="1"/>
  <c r="G4949" i="5"/>
  <c r="K4949" i="5" s="1"/>
  <c r="L4949" i="5" s="1"/>
  <c r="G4950" i="5"/>
  <c r="K4950" i="5" s="1"/>
  <c r="L4950" i="5" s="1"/>
  <c r="G4951" i="5"/>
  <c r="K4951" i="5" s="1"/>
  <c r="L4951" i="5" s="1"/>
  <c r="G4952" i="5"/>
  <c r="K4952" i="5" s="1"/>
  <c r="L4952" i="5" s="1"/>
  <c r="G4953" i="5"/>
  <c r="K4953" i="5" s="1"/>
  <c r="L4953" i="5" s="1"/>
  <c r="G4954" i="5"/>
  <c r="K4954" i="5" s="1"/>
  <c r="L4954" i="5" s="1"/>
  <c r="G4955" i="5"/>
  <c r="K4955" i="5" s="1"/>
  <c r="L4955" i="5" s="1"/>
  <c r="G4956" i="5"/>
  <c r="K4956" i="5" s="1"/>
  <c r="L4956" i="5" s="1"/>
  <c r="G4957" i="5"/>
  <c r="K4957" i="5" s="1"/>
  <c r="L4957" i="5" s="1"/>
  <c r="G4958" i="5"/>
  <c r="K4958" i="5" s="1"/>
  <c r="L4958" i="5" s="1"/>
  <c r="G4959" i="5"/>
  <c r="K4959" i="5" s="1"/>
  <c r="L4959" i="5" s="1"/>
  <c r="G4960" i="5"/>
  <c r="K4960" i="5" s="1"/>
  <c r="L4960" i="5" s="1"/>
  <c r="G4961" i="5"/>
  <c r="K4961" i="5" s="1"/>
  <c r="L4961" i="5" s="1"/>
  <c r="G4962" i="5"/>
  <c r="K4962" i="5" s="1"/>
  <c r="L4962" i="5" s="1"/>
  <c r="G4963" i="5"/>
  <c r="K4963" i="5" s="1"/>
  <c r="L4963" i="5" s="1"/>
  <c r="G4964" i="5"/>
  <c r="K4964" i="5" s="1"/>
  <c r="L4964" i="5" s="1"/>
  <c r="G4965" i="5"/>
  <c r="K4965" i="5" s="1"/>
  <c r="L4965" i="5" s="1"/>
  <c r="G4966" i="5"/>
  <c r="K4966" i="5" s="1"/>
  <c r="L4966" i="5" s="1"/>
  <c r="G4967" i="5"/>
  <c r="K4967" i="5" s="1"/>
  <c r="L4967" i="5" s="1"/>
  <c r="G4968" i="5"/>
  <c r="K4968" i="5" s="1"/>
  <c r="L4968" i="5" s="1"/>
  <c r="G4969" i="5"/>
  <c r="K4969" i="5" s="1"/>
  <c r="L4969" i="5" s="1"/>
  <c r="G4970" i="5"/>
  <c r="K4970" i="5" s="1"/>
  <c r="L4970" i="5" s="1"/>
  <c r="G4971" i="5"/>
  <c r="K4971" i="5" s="1"/>
  <c r="L4971" i="5" s="1"/>
  <c r="G4972" i="5"/>
  <c r="K4972" i="5" s="1"/>
  <c r="L4972" i="5" s="1"/>
  <c r="G4973" i="5"/>
  <c r="K4973" i="5" s="1"/>
  <c r="L4973" i="5" s="1"/>
  <c r="G4974" i="5"/>
  <c r="K4974" i="5" s="1"/>
  <c r="L4974" i="5" s="1"/>
  <c r="G4975" i="5"/>
  <c r="K4975" i="5" s="1"/>
  <c r="L4975" i="5" s="1"/>
  <c r="G4976" i="5"/>
  <c r="K4976" i="5" s="1"/>
  <c r="L4976" i="5" s="1"/>
  <c r="G4977" i="5"/>
  <c r="K4977" i="5" s="1"/>
  <c r="L4977" i="5" s="1"/>
  <c r="G4978" i="5"/>
  <c r="K4978" i="5" s="1"/>
  <c r="L4978" i="5" s="1"/>
  <c r="G4979" i="5"/>
  <c r="K4979" i="5" s="1"/>
  <c r="L4979" i="5" s="1"/>
  <c r="G4980" i="5"/>
  <c r="K4980" i="5" s="1"/>
  <c r="L4980" i="5" s="1"/>
  <c r="G4981" i="5"/>
  <c r="K4981" i="5" s="1"/>
  <c r="L4981" i="5" s="1"/>
  <c r="G4982" i="5"/>
  <c r="K4982" i="5" s="1"/>
  <c r="L4982" i="5" s="1"/>
  <c r="G4983" i="5"/>
  <c r="K4983" i="5" s="1"/>
  <c r="L4983" i="5" s="1"/>
  <c r="G4984" i="5"/>
  <c r="K4984" i="5" s="1"/>
  <c r="L4984" i="5" s="1"/>
  <c r="G4985" i="5"/>
  <c r="K4985" i="5" s="1"/>
  <c r="L4985" i="5" s="1"/>
  <c r="G4986" i="5"/>
  <c r="K4986" i="5" s="1"/>
  <c r="L4986" i="5" s="1"/>
  <c r="G4987" i="5"/>
  <c r="K4987" i="5" s="1"/>
  <c r="L4987" i="5" s="1"/>
  <c r="G4988" i="5"/>
  <c r="K4988" i="5" s="1"/>
  <c r="L4988" i="5" s="1"/>
  <c r="G4989" i="5"/>
  <c r="K4989" i="5" s="1"/>
  <c r="L4989" i="5" s="1"/>
  <c r="G4990" i="5"/>
  <c r="K4990" i="5" s="1"/>
  <c r="L4990" i="5" s="1"/>
  <c r="G4991" i="5"/>
  <c r="K4991" i="5" s="1"/>
  <c r="L4991" i="5" s="1"/>
  <c r="G4992" i="5"/>
  <c r="K4992" i="5" s="1"/>
  <c r="L4992" i="5" s="1"/>
  <c r="G4993" i="5"/>
  <c r="K4993" i="5" s="1"/>
  <c r="L4993" i="5" s="1"/>
  <c r="G4994" i="5"/>
  <c r="K4994" i="5" s="1"/>
  <c r="L4994" i="5" s="1"/>
  <c r="G4995" i="5"/>
  <c r="K4995" i="5" s="1"/>
  <c r="L4995" i="5" s="1"/>
  <c r="G4996" i="5"/>
  <c r="K4996" i="5" s="1"/>
  <c r="L4996" i="5" s="1"/>
  <c r="G4997" i="5"/>
  <c r="K4997" i="5" s="1"/>
  <c r="L4997" i="5" s="1"/>
  <c r="G4998" i="5"/>
  <c r="K4998" i="5" s="1"/>
  <c r="L4998" i="5" s="1"/>
  <c r="G4999" i="5"/>
  <c r="K4999" i="5" s="1"/>
  <c r="L4999" i="5" s="1"/>
  <c r="G5000" i="5"/>
  <c r="K5000" i="5" s="1"/>
  <c r="L5000" i="5" s="1"/>
  <c r="G5001" i="5"/>
  <c r="K5001" i="5" s="1"/>
  <c r="L5001" i="5" s="1"/>
  <c r="G5002" i="5"/>
  <c r="K5002" i="5" s="1"/>
  <c r="L5002" i="5" s="1"/>
  <c r="G5003" i="5"/>
  <c r="K5003" i="5" s="1"/>
  <c r="L5003" i="5" s="1"/>
  <c r="G5004" i="5"/>
  <c r="K5004" i="5" s="1"/>
  <c r="L5004" i="5" s="1"/>
  <c r="G5005" i="5"/>
  <c r="K5005" i="5" s="1"/>
  <c r="L5005" i="5" s="1"/>
  <c r="G5006" i="5"/>
  <c r="K5006" i="5" s="1"/>
  <c r="L5006" i="5" s="1"/>
  <c r="G5007" i="5"/>
  <c r="K5007" i="5" s="1"/>
  <c r="L5007" i="5" s="1"/>
  <c r="G5008" i="5"/>
  <c r="K5008" i="5" s="1"/>
  <c r="L5008" i="5" s="1"/>
  <c r="G5009" i="5"/>
  <c r="K5009" i="5" s="1"/>
  <c r="L5009" i="5" s="1"/>
  <c r="G5010" i="5"/>
  <c r="K5010" i="5" s="1"/>
  <c r="L5010" i="5" s="1"/>
  <c r="G5011" i="5"/>
  <c r="K5011" i="5" s="1"/>
  <c r="L5011" i="5" s="1"/>
  <c r="G5012" i="5"/>
  <c r="K5012" i="5" s="1"/>
  <c r="L5012" i="5" s="1"/>
  <c r="G5013" i="5"/>
  <c r="K5013" i="5" s="1"/>
  <c r="L5013" i="5" s="1"/>
  <c r="G5014" i="5"/>
  <c r="K5014" i="5" s="1"/>
  <c r="L5014" i="5" s="1"/>
  <c r="G5015" i="5"/>
  <c r="K5015" i="5" s="1"/>
  <c r="L5015" i="5" s="1"/>
  <c r="G5016" i="5"/>
  <c r="K5016" i="5" s="1"/>
  <c r="L5016" i="5" s="1"/>
  <c r="G5017" i="5"/>
  <c r="K5017" i="5" s="1"/>
  <c r="L5017" i="5" s="1"/>
  <c r="G5018" i="5"/>
  <c r="K5018" i="5" s="1"/>
  <c r="L5018" i="5" s="1"/>
  <c r="G5019" i="5"/>
  <c r="K5019" i="5" s="1"/>
  <c r="L5019" i="5" s="1"/>
  <c r="G5020" i="5"/>
  <c r="K5020" i="5" s="1"/>
  <c r="L5020" i="5" s="1"/>
  <c r="G5021" i="5"/>
  <c r="K5021" i="5" s="1"/>
  <c r="L5021" i="5" s="1"/>
  <c r="G5022" i="5"/>
  <c r="K5022" i="5" s="1"/>
  <c r="L5022" i="5" s="1"/>
  <c r="G5023" i="5"/>
  <c r="K5023" i="5" s="1"/>
  <c r="L5023" i="5" s="1"/>
  <c r="G5024" i="5"/>
  <c r="K5024" i="5" s="1"/>
  <c r="L5024" i="5" s="1"/>
  <c r="G5025" i="5"/>
  <c r="K5025" i="5" s="1"/>
  <c r="L5025" i="5" s="1"/>
  <c r="G5026" i="5"/>
  <c r="K5026" i="5" s="1"/>
  <c r="L5026" i="5" s="1"/>
  <c r="G5027" i="5"/>
  <c r="K5027" i="5" s="1"/>
  <c r="L5027" i="5" s="1"/>
  <c r="G5028" i="5"/>
  <c r="K5028" i="5" s="1"/>
  <c r="L5028" i="5" s="1"/>
  <c r="G5029" i="5"/>
  <c r="K5029" i="5" s="1"/>
  <c r="L5029" i="5" s="1"/>
  <c r="G5030" i="5"/>
  <c r="K5030" i="5" s="1"/>
  <c r="L5030" i="5" s="1"/>
  <c r="G5031" i="5"/>
  <c r="K5031" i="5" s="1"/>
  <c r="L5031" i="5" s="1"/>
  <c r="G5032" i="5"/>
  <c r="K5032" i="5" s="1"/>
  <c r="L5032" i="5" s="1"/>
  <c r="G5033" i="5"/>
  <c r="K5033" i="5" s="1"/>
  <c r="L5033" i="5" s="1"/>
  <c r="G5034" i="5"/>
  <c r="K5034" i="5" s="1"/>
  <c r="L5034" i="5" s="1"/>
  <c r="G5035" i="5"/>
  <c r="K5035" i="5" s="1"/>
  <c r="L5035" i="5" s="1"/>
  <c r="G5036" i="5"/>
  <c r="K5036" i="5" s="1"/>
  <c r="L5036" i="5" s="1"/>
  <c r="G5037" i="5"/>
  <c r="K5037" i="5" s="1"/>
  <c r="L5037" i="5" s="1"/>
  <c r="G5038" i="5"/>
  <c r="K5038" i="5" s="1"/>
  <c r="L5038" i="5" s="1"/>
  <c r="G5039" i="5"/>
  <c r="K5039" i="5" s="1"/>
  <c r="L5039" i="5" s="1"/>
  <c r="G5040" i="5"/>
  <c r="K5040" i="5" s="1"/>
  <c r="L5040" i="5" s="1"/>
  <c r="G5041" i="5"/>
  <c r="K5041" i="5" s="1"/>
  <c r="L5041" i="5" s="1"/>
  <c r="G5042" i="5"/>
  <c r="K5042" i="5" s="1"/>
  <c r="L5042" i="5" s="1"/>
  <c r="G5043" i="5"/>
  <c r="K5043" i="5" s="1"/>
  <c r="L5043" i="5" s="1"/>
  <c r="G5044" i="5"/>
  <c r="K5044" i="5" s="1"/>
  <c r="L5044" i="5" s="1"/>
  <c r="G5045" i="5"/>
  <c r="K5045" i="5" s="1"/>
  <c r="L5045" i="5" s="1"/>
  <c r="G5046" i="5"/>
  <c r="K5046" i="5" s="1"/>
  <c r="L5046" i="5" s="1"/>
  <c r="G5047" i="5"/>
  <c r="K5047" i="5" s="1"/>
  <c r="L5047" i="5" s="1"/>
  <c r="G5048" i="5"/>
  <c r="K5048" i="5" s="1"/>
  <c r="L5048" i="5" s="1"/>
  <c r="G5049" i="5"/>
  <c r="K5049" i="5" s="1"/>
  <c r="L5049" i="5" s="1"/>
  <c r="G5050" i="5"/>
  <c r="K5050" i="5" s="1"/>
  <c r="L5050" i="5" s="1"/>
  <c r="G5051" i="5"/>
  <c r="K5051" i="5" s="1"/>
  <c r="L5051" i="5" s="1"/>
  <c r="G5052" i="5"/>
  <c r="K5052" i="5" s="1"/>
  <c r="L5052" i="5" s="1"/>
  <c r="G5053" i="5"/>
  <c r="K5053" i="5" s="1"/>
  <c r="L5053" i="5" s="1"/>
  <c r="G5054" i="5"/>
  <c r="K5054" i="5" s="1"/>
  <c r="L5054" i="5" s="1"/>
  <c r="G5055" i="5"/>
  <c r="K5055" i="5" s="1"/>
  <c r="L5055" i="5" s="1"/>
  <c r="G5056" i="5"/>
  <c r="K5056" i="5" s="1"/>
  <c r="L5056" i="5" s="1"/>
  <c r="G5057" i="5"/>
  <c r="K5057" i="5" s="1"/>
  <c r="L5057" i="5" s="1"/>
  <c r="G5058" i="5"/>
  <c r="K5058" i="5" s="1"/>
  <c r="L5058" i="5" s="1"/>
  <c r="G5059" i="5"/>
  <c r="K5059" i="5" s="1"/>
  <c r="L5059" i="5" s="1"/>
  <c r="G5060" i="5"/>
  <c r="K5060" i="5" s="1"/>
  <c r="L5060" i="5" s="1"/>
  <c r="G5061" i="5"/>
  <c r="K5061" i="5" s="1"/>
  <c r="L5061" i="5" s="1"/>
  <c r="G5062" i="5"/>
  <c r="K5062" i="5" s="1"/>
  <c r="L5062" i="5" s="1"/>
  <c r="G5063" i="5"/>
  <c r="K5063" i="5" s="1"/>
  <c r="L5063" i="5" s="1"/>
  <c r="G5064" i="5"/>
  <c r="K5064" i="5" s="1"/>
  <c r="L5064" i="5" s="1"/>
  <c r="G5065" i="5"/>
  <c r="K5065" i="5" s="1"/>
  <c r="L5065" i="5" s="1"/>
  <c r="G5066" i="5"/>
  <c r="K5066" i="5" s="1"/>
  <c r="L5066" i="5" s="1"/>
  <c r="G5067" i="5"/>
  <c r="K5067" i="5" s="1"/>
  <c r="L5067" i="5" s="1"/>
  <c r="G5068" i="5"/>
  <c r="K5068" i="5" s="1"/>
  <c r="L5068" i="5" s="1"/>
  <c r="G5069" i="5"/>
  <c r="K5069" i="5" s="1"/>
  <c r="L5069" i="5" s="1"/>
  <c r="G5070" i="5"/>
  <c r="K5070" i="5" s="1"/>
  <c r="L5070" i="5" s="1"/>
  <c r="G5071" i="5"/>
  <c r="K5071" i="5" s="1"/>
  <c r="L5071" i="5" s="1"/>
  <c r="G5072" i="5"/>
  <c r="K5072" i="5" s="1"/>
  <c r="L5072" i="5" s="1"/>
  <c r="G5073" i="5"/>
  <c r="K5073" i="5" s="1"/>
  <c r="L5073" i="5" s="1"/>
  <c r="G5074" i="5"/>
  <c r="K5074" i="5" s="1"/>
  <c r="L5074" i="5" s="1"/>
  <c r="G5075" i="5"/>
  <c r="K5075" i="5" s="1"/>
  <c r="L5075" i="5" s="1"/>
  <c r="G5076" i="5"/>
  <c r="K5076" i="5" s="1"/>
  <c r="L5076" i="5" s="1"/>
  <c r="G5077" i="5"/>
  <c r="K5077" i="5" s="1"/>
  <c r="L5077" i="5" s="1"/>
  <c r="G5078" i="5"/>
  <c r="K5078" i="5" s="1"/>
  <c r="L5078" i="5" s="1"/>
  <c r="G5079" i="5"/>
  <c r="K5079" i="5" s="1"/>
  <c r="L5079" i="5" s="1"/>
  <c r="G5080" i="5"/>
  <c r="K5080" i="5" s="1"/>
  <c r="L5080" i="5" s="1"/>
  <c r="G5081" i="5"/>
  <c r="K5081" i="5" s="1"/>
  <c r="L5081" i="5" s="1"/>
  <c r="G5082" i="5"/>
  <c r="K5082" i="5" s="1"/>
  <c r="L5082" i="5" s="1"/>
  <c r="G5083" i="5"/>
  <c r="K5083" i="5" s="1"/>
  <c r="L5083" i="5" s="1"/>
  <c r="G5084" i="5"/>
  <c r="K5084" i="5" s="1"/>
  <c r="L5084" i="5" s="1"/>
  <c r="G5085" i="5"/>
  <c r="K5085" i="5" s="1"/>
  <c r="L5085" i="5" s="1"/>
  <c r="G5086" i="5"/>
  <c r="K5086" i="5" s="1"/>
  <c r="L5086" i="5" s="1"/>
  <c r="G5087" i="5"/>
  <c r="K5087" i="5" s="1"/>
  <c r="L5087" i="5" s="1"/>
  <c r="G5088" i="5"/>
  <c r="K5088" i="5" s="1"/>
  <c r="L5088" i="5" s="1"/>
  <c r="G5089" i="5"/>
  <c r="K5089" i="5" s="1"/>
  <c r="L5089" i="5" s="1"/>
  <c r="G5090" i="5"/>
  <c r="K5090" i="5" s="1"/>
  <c r="L5090" i="5" s="1"/>
  <c r="G5091" i="5"/>
  <c r="K5091" i="5" s="1"/>
  <c r="L5091" i="5" s="1"/>
  <c r="G5092" i="5"/>
  <c r="K5092" i="5" s="1"/>
  <c r="L5092" i="5" s="1"/>
  <c r="G5093" i="5"/>
  <c r="K5093" i="5" s="1"/>
  <c r="L5093" i="5" s="1"/>
  <c r="G5094" i="5"/>
  <c r="K5094" i="5" s="1"/>
  <c r="L5094" i="5" s="1"/>
  <c r="G5095" i="5"/>
  <c r="K5095" i="5" s="1"/>
  <c r="L5095" i="5" s="1"/>
  <c r="G5096" i="5"/>
  <c r="K5096" i="5" s="1"/>
  <c r="L5096" i="5" s="1"/>
  <c r="G5097" i="5"/>
  <c r="K5097" i="5" s="1"/>
  <c r="L5097" i="5" s="1"/>
  <c r="G5098" i="5"/>
  <c r="K5098" i="5" s="1"/>
  <c r="L5098" i="5" s="1"/>
  <c r="G5099" i="5"/>
  <c r="K5099" i="5" s="1"/>
  <c r="L5099" i="5" s="1"/>
  <c r="G5100" i="5"/>
  <c r="K5100" i="5" s="1"/>
  <c r="L5100" i="5" s="1"/>
  <c r="G5101" i="5"/>
  <c r="K5101" i="5" s="1"/>
  <c r="L5101" i="5" s="1"/>
  <c r="G5102" i="5"/>
  <c r="K5102" i="5" s="1"/>
  <c r="L5102" i="5" s="1"/>
  <c r="G5103" i="5"/>
  <c r="K5103" i="5" s="1"/>
  <c r="L5103" i="5" s="1"/>
  <c r="G5104" i="5"/>
  <c r="K5104" i="5" s="1"/>
  <c r="L5104" i="5" s="1"/>
  <c r="G5105" i="5"/>
  <c r="K5105" i="5" s="1"/>
  <c r="L5105" i="5" s="1"/>
  <c r="G5106" i="5"/>
  <c r="K5106" i="5" s="1"/>
  <c r="L5106" i="5" s="1"/>
  <c r="G5107" i="5"/>
  <c r="K5107" i="5" s="1"/>
  <c r="L5107" i="5" s="1"/>
  <c r="G5108" i="5"/>
  <c r="K5108" i="5" s="1"/>
  <c r="L5108" i="5" s="1"/>
  <c r="G5109" i="5"/>
  <c r="K5109" i="5" s="1"/>
  <c r="L5109" i="5" s="1"/>
  <c r="G5110" i="5"/>
  <c r="K5110" i="5" s="1"/>
  <c r="L5110" i="5" s="1"/>
  <c r="G5111" i="5"/>
  <c r="K5111" i="5" s="1"/>
  <c r="L5111" i="5" s="1"/>
  <c r="G5112" i="5"/>
  <c r="K5112" i="5" s="1"/>
  <c r="L5112" i="5" s="1"/>
  <c r="G5113" i="5"/>
  <c r="K5113" i="5" s="1"/>
  <c r="L5113" i="5" s="1"/>
  <c r="G5114" i="5"/>
  <c r="K5114" i="5" s="1"/>
  <c r="L5114" i="5" s="1"/>
  <c r="G5115" i="5"/>
  <c r="K5115" i="5" s="1"/>
  <c r="L5115" i="5" s="1"/>
  <c r="G5116" i="5"/>
  <c r="K5116" i="5" s="1"/>
  <c r="L5116" i="5" s="1"/>
  <c r="G5117" i="5"/>
  <c r="K5117" i="5" s="1"/>
  <c r="L5117" i="5" s="1"/>
  <c r="G5118" i="5"/>
  <c r="K5118" i="5" s="1"/>
  <c r="L5118" i="5" s="1"/>
  <c r="G5119" i="5"/>
  <c r="K5119" i="5" s="1"/>
  <c r="L5119" i="5" s="1"/>
  <c r="G5120" i="5"/>
  <c r="K5120" i="5" s="1"/>
  <c r="L5120" i="5" s="1"/>
  <c r="G5121" i="5"/>
  <c r="K5121" i="5" s="1"/>
  <c r="L5121" i="5" s="1"/>
  <c r="G5122" i="5"/>
  <c r="K5122" i="5" s="1"/>
  <c r="L5122" i="5" s="1"/>
  <c r="G5123" i="5"/>
  <c r="K5123" i="5" s="1"/>
  <c r="L5123" i="5" s="1"/>
  <c r="G5124" i="5"/>
  <c r="K5124" i="5" s="1"/>
  <c r="L5124" i="5" s="1"/>
  <c r="G5125" i="5"/>
  <c r="K5125" i="5" s="1"/>
  <c r="L5125" i="5" s="1"/>
  <c r="G5126" i="5"/>
  <c r="K5126" i="5" s="1"/>
  <c r="L5126" i="5" s="1"/>
  <c r="G5127" i="5"/>
  <c r="K5127" i="5" s="1"/>
  <c r="L5127" i="5" s="1"/>
  <c r="G5128" i="5"/>
  <c r="K5128" i="5" s="1"/>
  <c r="L5128" i="5" s="1"/>
  <c r="G5129" i="5"/>
  <c r="K5129" i="5" s="1"/>
  <c r="L5129" i="5" s="1"/>
  <c r="G5130" i="5"/>
  <c r="K5130" i="5" s="1"/>
  <c r="L5130" i="5" s="1"/>
  <c r="G5131" i="5"/>
  <c r="K5131" i="5" s="1"/>
  <c r="L5131" i="5" s="1"/>
  <c r="G5132" i="5"/>
  <c r="K5132" i="5" s="1"/>
  <c r="L5132" i="5" s="1"/>
  <c r="G5133" i="5"/>
  <c r="K5133" i="5" s="1"/>
  <c r="L5133" i="5" s="1"/>
  <c r="G5134" i="5"/>
  <c r="K5134" i="5" s="1"/>
  <c r="L5134" i="5" s="1"/>
  <c r="G5135" i="5"/>
  <c r="K5135" i="5" s="1"/>
  <c r="L5135" i="5" s="1"/>
  <c r="G5136" i="5"/>
  <c r="K5136" i="5" s="1"/>
  <c r="L5136" i="5" s="1"/>
  <c r="G5137" i="5"/>
  <c r="K5137" i="5" s="1"/>
  <c r="L5137" i="5" s="1"/>
  <c r="G5138" i="5"/>
  <c r="K5138" i="5" s="1"/>
  <c r="L5138" i="5" s="1"/>
  <c r="G5139" i="5"/>
  <c r="K5139" i="5" s="1"/>
  <c r="L5139" i="5" s="1"/>
  <c r="G5140" i="5"/>
  <c r="K5140" i="5" s="1"/>
  <c r="L5140" i="5" s="1"/>
  <c r="G5141" i="5"/>
  <c r="K5141" i="5" s="1"/>
  <c r="L5141" i="5" s="1"/>
  <c r="G5142" i="5"/>
  <c r="K5142" i="5" s="1"/>
  <c r="L5142" i="5" s="1"/>
  <c r="G5143" i="5"/>
  <c r="K5143" i="5" s="1"/>
  <c r="L5143" i="5" s="1"/>
  <c r="G5144" i="5"/>
  <c r="K5144" i="5" s="1"/>
  <c r="L5144" i="5" s="1"/>
  <c r="G5145" i="5"/>
  <c r="K5145" i="5" s="1"/>
  <c r="L5145" i="5" s="1"/>
  <c r="G5146" i="5"/>
  <c r="K5146" i="5" s="1"/>
  <c r="L5146" i="5" s="1"/>
  <c r="G5147" i="5"/>
  <c r="K5147" i="5" s="1"/>
  <c r="L5147" i="5" s="1"/>
  <c r="G5148" i="5"/>
  <c r="K5148" i="5" s="1"/>
  <c r="L5148" i="5" s="1"/>
  <c r="G5149" i="5"/>
  <c r="K5149" i="5" s="1"/>
  <c r="L5149" i="5" s="1"/>
  <c r="G5150" i="5"/>
  <c r="K5150" i="5" s="1"/>
  <c r="L5150" i="5" s="1"/>
  <c r="G5151" i="5"/>
  <c r="K5151" i="5" s="1"/>
  <c r="L5151" i="5" s="1"/>
  <c r="G5152" i="5"/>
  <c r="K5152" i="5" s="1"/>
  <c r="L5152" i="5" s="1"/>
  <c r="G5153" i="5"/>
  <c r="K5153" i="5" s="1"/>
  <c r="L5153" i="5" s="1"/>
  <c r="G5154" i="5"/>
  <c r="K5154" i="5" s="1"/>
  <c r="L5154" i="5" s="1"/>
  <c r="G5155" i="5"/>
  <c r="K5155" i="5" s="1"/>
  <c r="L5155" i="5" s="1"/>
  <c r="G5156" i="5"/>
  <c r="K5156" i="5" s="1"/>
  <c r="L5156" i="5" s="1"/>
  <c r="G5157" i="5"/>
  <c r="K5157" i="5" s="1"/>
  <c r="L5157" i="5" s="1"/>
  <c r="G5158" i="5"/>
  <c r="K5158" i="5" s="1"/>
  <c r="L5158" i="5" s="1"/>
  <c r="G5159" i="5"/>
  <c r="K5159" i="5" s="1"/>
  <c r="L5159" i="5" s="1"/>
  <c r="G5160" i="5"/>
  <c r="K5160" i="5" s="1"/>
  <c r="L5160" i="5" s="1"/>
  <c r="G5161" i="5"/>
  <c r="K5161" i="5" s="1"/>
  <c r="L5161" i="5" s="1"/>
  <c r="G5162" i="5"/>
  <c r="K5162" i="5" s="1"/>
  <c r="L5162" i="5" s="1"/>
  <c r="G5163" i="5"/>
  <c r="K5163" i="5" s="1"/>
  <c r="L5163" i="5" s="1"/>
  <c r="G5164" i="5"/>
  <c r="K5164" i="5" s="1"/>
  <c r="L5164" i="5" s="1"/>
  <c r="G5165" i="5"/>
  <c r="K5165" i="5" s="1"/>
  <c r="L5165" i="5" s="1"/>
  <c r="G5166" i="5"/>
  <c r="K5166" i="5" s="1"/>
  <c r="L5166" i="5" s="1"/>
  <c r="G5167" i="5"/>
  <c r="K5167" i="5" s="1"/>
  <c r="L5167" i="5" s="1"/>
  <c r="G5168" i="5"/>
  <c r="K5168" i="5" s="1"/>
  <c r="L5168" i="5" s="1"/>
  <c r="G5169" i="5"/>
  <c r="K5169" i="5" s="1"/>
  <c r="L5169" i="5" s="1"/>
  <c r="G5170" i="5"/>
  <c r="K5170" i="5" s="1"/>
  <c r="L5170" i="5" s="1"/>
  <c r="G5171" i="5"/>
  <c r="K5171" i="5" s="1"/>
  <c r="L5171" i="5" s="1"/>
  <c r="G5172" i="5"/>
  <c r="K5172" i="5" s="1"/>
  <c r="L5172" i="5" s="1"/>
  <c r="G5173" i="5"/>
  <c r="K5173" i="5" s="1"/>
  <c r="L5173" i="5" s="1"/>
  <c r="G5174" i="5"/>
  <c r="K5174" i="5" s="1"/>
  <c r="L5174" i="5" s="1"/>
  <c r="G5175" i="5"/>
  <c r="K5175" i="5" s="1"/>
  <c r="L5175" i="5" s="1"/>
  <c r="G5176" i="5"/>
  <c r="K5176" i="5" s="1"/>
  <c r="L5176" i="5" s="1"/>
  <c r="G5177" i="5"/>
  <c r="K5177" i="5" s="1"/>
  <c r="L5177" i="5" s="1"/>
  <c r="G5178" i="5"/>
  <c r="K5178" i="5" s="1"/>
  <c r="L5178" i="5" s="1"/>
  <c r="G5179" i="5"/>
  <c r="K5179" i="5" s="1"/>
  <c r="L5179" i="5" s="1"/>
  <c r="G5180" i="5"/>
  <c r="K5180" i="5" s="1"/>
  <c r="L5180" i="5" s="1"/>
  <c r="G5181" i="5"/>
  <c r="K5181" i="5" s="1"/>
  <c r="L5181" i="5" s="1"/>
  <c r="G5182" i="5"/>
  <c r="K5182" i="5" s="1"/>
  <c r="L5182" i="5" s="1"/>
  <c r="G5183" i="5"/>
  <c r="K5183" i="5" s="1"/>
  <c r="L5183" i="5" s="1"/>
  <c r="G5184" i="5"/>
  <c r="K5184" i="5" s="1"/>
  <c r="L5184" i="5" s="1"/>
  <c r="G5185" i="5"/>
  <c r="K5185" i="5" s="1"/>
  <c r="L5185" i="5" s="1"/>
  <c r="G5186" i="5"/>
  <c r="K5186" i="5" s="1"/>
  <c r="L5186" i="5" s="1"/>
  <c r="G5187" i="5"/>
  <c r="K5187" i="5" s="1"/>
  <c r="L5187" i="5" s="1"/>
  <c r="G5188" i="5"/>
  <c r="K5188" i="5" s="1"/>
  <c r="L5188" i="5" s="1"/>
  <c r="G5189" i="5"/>
  <c r="K5189" i="5" s="1"/>
  <c r="L5189" i="5" s="1"/>
  <c r="G5190" i="5"/>
  <c r="K5190" i="5" s="1"/>
  <c r="L5190" i="5" s="1"/>
  <c r="G5191" i="5"/>
  <c r="K5191" i="5" s="1"/>
  <c r="L5191" i="5" s="1"/>
  <c r="G5192" i="5"/>
  <c r="K5192" i="5" s="1"/>
  <c r="L5192" i="5" s="1"/>
  <c r="G5193" i="5"/>
  <c r="K5193" i="5" s="1"/>
  <c r="L5193" i="5" s="1"/>
  <c r="G5194" i="5"/>
  <c r="K5194" i="5" s="1"/>
  <c r="L5194" i="5" s="1"/>
  <c r="G5195" i="5"/>
  <c r="K5195" i="5" s="1"/>
  <c r="L5195" i="5" s="1"/>
  <c r="G5196" i="5"/>
  <c r="K5196" i="5" s="1"/>
  <c r="L5196" i="5" s="1"/>
  <c r="G5197" i="5"/>
  <c r="K5197" i="5" s="1"/>
  <c r="L5197" i="5" s="1"/>
  <c r="G5198" i="5"/>
  <c r="K5198" i="5" s="1"/>
  <c r="L5198" i="5" s="1"/>
  <c r="G5199" i="5"/>
  <c r="K5199" i="5" s="1"/>
  <c r="L5199" i="5" s="1"/>
  <c r="G5200" i="5"/>
  <c r="K5200" i="5" s="1"/>
  <c r="L5200" i="5" s="1"/>
  <c r="G5201" i="5"/>
  <c r="K5201" i="5" s="1"/>
  <c r="L5201" i="5" s="1"/>
  <c r="G5202" i="5"/>
  <c r="K5202" i="5" s="1"/>
  <c r="L5202" i="5" s="1"/>
  <c r="G5203" i="5"/>
  <c r="K5203" i="5" s="1"/>
  <c r="L5203" i="5" s="1"/>
  <c r="G5204" i="5"/>
  <c r="K5204" i="5" s="1"/>
  <c r="L5204" i="5" s="1"/>
  <c r="G5205" i="5"/>
  <c r="K5205" i="5" s="1"/>
  <c r="L5205" i="5" s="1"/>
  <c r="G5206" i="5"/>
  <c r="K5206" i="5" s="1"/>
  <c r="L5206" i="5" s="1"/>
  <c r="G5207" i="5"/>
  <c r="K5207" i="5" s="1"/>
  <c r="L5207" i="5" s="1"/>
  <c r="G5208" i="5"/>
  <c r="K5208" i="5" s="1"/>
  <c r="L5208" i="5" s="1"/>
  <c r="G5209" i="5"/>
  <c r="K5209" i="5" s="1"/>
  <c r="L5209" i="5" s="1"/>
  <c r="G5210" i="5"/>
  <c r="K5210" i="5" s="1"/>
  <c r="L5210" i="5" s="1"/>
  <c r="G5211" i="5"/>
  <c r="K5211" i="5" s="1"/>
  <c r="L5211" i="5" s="1"/>
  <c r="G5212" i="5"/>
  <c r="K5212" i="5" s="1"/>
  <c r="L5212" i="5" s="1"/>
  <c r="G5213" i="5"/>
  <c r="K5213" i="5" s="1"/>
  <c r="L5213" i="5" s="1"/>
  <c r="G5214" i="5"/>
  <c r="K5214" i="5" s="1"/>
  <c r="L5214" i="5" s="1"/>
  <c r="G5215" i="5"/>
  <c r="K5215" i="5" s="1"/>
  <c r="L5215" i="5" s="1"/>
  <c r="G5216" i="5"/>
  <c r="K5216" i="5" s="1"/>
  <c r="L5216" i="5" s="1"/>
  <c r="G5217" i="5"/>
  <c r="K5217" i="5" s="1"/>
  <c r="L5217" i="5" s="1"/>
  <c r="G5218" i="5"/>
  <c r="K5218" i="5" s="1"/>
  <c r="L5218" i="5" s="1"/>
  <c r="G5219" i="5"/>
  <c r="K5219" i="5" s="1"/>
  <c r="L5219" i="5" s="1"/>
  <c r="G5220" i="5"/>
  <c r="K5220" i="5" s="1"/>
  <c r="L5220" i="5" s="1"/>
  <c r="G5221" i="5"/>
  <c r="K5221" i="5" s="1"/>
  <c r="L5221" i="5" s="1"/>
  <c r="G5222" i="5"/>
  <c r="K5222" i="5" s="1"/>
  <c r="L5222" i="5" s="1"/>
  <c r="G5223" i="5"/>
  <c r="K5223" i="5" s="1"/>
  <c r="L5223" i="5" s="1"/>
  <c r="G5224" i="5"/>
  <c r="K5224" i="5" s="1"/>
  <c r="L5224" i="5" s="1"/>
  <c r="G5225" i="5"/>
  <c r="K5225" i="5" s="1"/>
  <c r="L5225" i="5" s="1"/>
  <c r="G5226" i="5"/>
  <c r="K5226" i="5" s="1"/>
  <c r="L5226" i="5" s="1"/>
  <c r="G5227" i="5"/>
  <c r="K5227" i="5" s="1"/>
  <c r="L5227" i="5" s="1"/>
  <c r="G5228" i="5"/>
  <c r="K5228" i="5" s="1"/>
  <c r="L5228" i="5" s="1"/>
  <c r="G5229" i="5"/>
  <c r="K5229" i="5" s="1"/>
  <c r="L5229" i="5" s="1"/>
  <c r="G5230" i="5"/>
  <c r="K5230" i="5" s="1"/>
  <c r="L5230" i="5" s="1"/>
  <c r="G5231" i="5"/>
  <c r="K5231" i="5" s="1"/>
  <c r="L5231" i="5" s="1"/>
  <c r="G5232" i="5"/>
  <c r="K5232" i="5" s="1"/>
  <c r="L5232" i="5" s="1"/>
  <c r="G5233" i="5"/>
  <c r="K5233" i="5" s="1"/>
  <c r="L5233" i="5" s="1"/>
  <c r="G5234" i="5"/>
  <c r="K5234" i="5" s="1"/>
  <c r="L5234" i="5" s="1"/>
  <c r="G5235" i="5"/>
  <c r="K5235" i="5" s="1"/>
  <c r="L5235" i="5" s="1"/>
  <c r="G5236" i="5"/>
  <c r="K5236" i="5" s="1"/>
  <c r="L5236" i="5" s="1"/>
  <c r="G5237" i="5"/>
  <c r="K5237" i="5" s="1"/>
  <c r="L5237" i="5" s="1"/>
  <c r="G5238" i="5"/>
  <c r="K5238" i="5" s="1"/>
  <c r="L5238" i="5" s="1"/>
  <c r="G5239" i="5"/>
  <c r="K5239" i="5" s="1"/>
  <c r="L5239" i="5" s="1"/>
  <c r="G5240" i="5"/>
  <c r="K5240" i="5" s="1"/>
  <c r="L5240" i="5" s="1"/>
  <c r="G5241" i="5"/>
  <c r="K5241" i="5" s="1"/>
  <c r="L5241" i="5" s="1"/>
  <c r="G5242" i="5"/>
  <c r="K5242" i="5" s="1"/>
  <c r="L5242" i="5" s="1"/>
  <c r="G5243" i="5"/>
  <c r="K5243" i="5" s="1"/>
  <c r="L5243" i="5" s="1"/>
  <c r="G5244" i="5"/>
  <c r="K5244" i="5" s="1"/>
  <c r="L5244" i="5" s="1"/>
  <c r="G5245" i="5"/>
  <c r="K5245" i="5" s="1"/>
  <c r="L5245" i="5" s="1"/>
  <c r="G5246" i="5"/>
  <c r="K5246" i="5" s="1"/>
  <c r="L5246" i="5" s="1"/>
  <c r="G5247" i="5"/>
  <c r="K5247" i="5" s="1"/>
  <c r="L5247" i="5" s="1"/>
  <c r="G5248" i="5"/>
  <c r="K5248" i="5" s="1"/>
  <c r="L5248" i="5" s="1"/>
  <c r="G5249" i="5"/>
  <c r="K5249" i="5" s="1"/>
  <c r="L5249" i="5" s="1"/>
  <c r="G5250" i="5"/>
  <c r="K5250" i="5" s="1"/>
  <c r="L5250" i="5" s="1"/>
  <c r="G5251" i="5"/>
  <c r="K5251" i="5" s="1"/>
  <c r="L5251" i="5" s="1"/>
  <c r="G5252" i="5"/>
  <c r="K5252" i="5" s="1"/>
  <c r="L5252" i="5" s="1"/>
  <c r="G5253" i="5"/>
  <c r="K5253" i="5" s="1"/>
  <c r="L5253" i="5" s="1"/>
  <c r="G5254" i="5"/>
  <c r="K5254" i="5" s="1"/>
  <c r="L5254" i="5" s="1"/>
  <c r="G5255" i="5"/>
  <c r="K5255" i="5" s="1"/>
  <c r="L5255" i="5" s="1"/>
  <c r="G5256" i="5"/>
  <c r="K5256" i="5" s="1"/>
  <c r="L5256" i="5" s="1"/>
  <c r="G5257" i="5"/>
  <c r="K5257" i="5" s="1"/>
  <c r="L5257" i="5" s="1"/>
  <c r="G5258" i="5"/>
  <c r="K5258" i="5" s="1"/>
  <c r="L5258" i="5" s="1"/>
  <c r="G5259" i="5"/>
  <c r="K5259" i="5" s="1"/>
  <c r="L5259" i="5" s="1"/>
  <c r="G5260" i="5"/>
  <c r="K5260" i="5" s="1"/>
  <c r="L5260" i="5" s="1"/>
  <c r="G5261" i="5"/>
  <c r="K5261" i="5" s="1"/>
  <c r="L5261" i="5" s="1"/>
  <c r="G5262" i="5"/>
  <c r="K5262" i="5" s="1"/>
  <c r="L5262" i="5" s="1"/>
  <c r="G5263" i="5"/>
  <c r="K5263" i="5" s="1"/>
  <c r="L5263" i="5" s="1"/>
  <c r="G5264" i="5"/>
  <c r="K5264" i="5" s="1"/>
  <c r="L5264" i="5" s="1"/>
  <c r="G5265" i="5"/>
  <c r="K5265" i="5" s="1"/>
  <c r="L5265" i="5" s="1"/>
  <c r="G5266" i="5"/>
  <c r="K5266" i="5" s="1"/>
  <c r="L5266" i="5" s="1"/>
  <c r="G5267" i="5"/>
  <c r="K5267" i="5" s="1"/>
  <c r="L5267" i="5" s="1"/>
  <c r="G5268" i="5"/>
  <c r="K5268" i="5" s="1"/>
  <c r="L5268" i="5" s="1"/>
  <c r="G5269" i="5"/>
  <c r="K5269" i="5" s="1"/>
  <c r="L5269" i="5" s="1"/>
  <c r="G5270" i="5"/>
  <c r="K5270" i="5" s="1"/>
  <c r="L5270" i="5" s="1"/>
  <c r="G5271" i="5"/>
  <c r="K5271" i="5" s="1"/>
  <c r="L5271" i="5" s="1"/>
  <c r="G5272" i="5"/>
  <c r="K5272" i="5" s="1"/>
  <c r="L5272" i="5" s="1"/>
  <c r="G5273" i="5"/>
  <c r="K5273" i="5" s="1"/>
  <c r="L5273" i="5" s="1"/>
  <c r="G5274" i="5"/>
  <c r="K5274" i="5" s="1"/>
  <c r="L5274" i="5" s="1"/>
  <c r="G5275" i="5"/>
  <c r="K5275" i="5" s="1"/>
  <c r="L5275" i="5" s="1"/>
  <c r="G5276" i="5"/>
  <c r="K5276" i="5" s="1"/>
  <c r="L5276" i="5" s="1"/>
  <c r="G5277" i="5"/>
  <c r="K5277" i="5" s="1"/>
  <c r="L5277" i="5" s="1"/>
  <c r="G5278" i="5"/>
  <c r="K5278" i="5" s="1"/>
  <c r="L5278" i="5" s="1"/>
  <c r="G5279" i="5"/>
  <c r="K5279" i="5" s="1"/>
  <c r="L5279" i="5" s="1"/>
  <c r="G5280" i="5"/>
  <c r="K5280" i="5" s="1"/>
  <c r="L5280" i="5" s="1"/>
  <c r="G5281" i="5"/>
  <c r="K5281" i="5" s="1"/>
  <c r="L5281" i="5" s="1"/>
  <c r="G5282" i="5"/>
  <c r="K5282" i="5" s="1"/>
  <c r="L5282" i="5" s="1"/>
  <c r="G5283" i="5"/>
  <c r="K5283" i="5" s="1"/>
  <c r="L5283" i="5" s="1"/>
  <c r="G5284" i="5"/>
  <c r="K5284" i="5" s="1"/>
  <c r="L5284" i="5" s="1"/>
  <c r="G5285" i="5"/>
  <c r="K5285" i="5" s="1"/>
  <c r="L5285" i="5" s="1"/>
  <c r="G5286" i="5"/>
  <c r="K5286" i="5" s="1"/>
  <c r="L5286" i="5" s="1"/>
  <c r="G5287" i="5"/>
  <c r="K5287" i="5" s="1"/>
  <c r="L5287" i="5" s="1"/>
  <c r="G5288" i="5"/>
  <c r="K5288" i="5" s="1"/>
  <c r="L5288" i="5" s="1"/>
  <c r="G5289" i="5"/>
  <c r="K5289" i="5" s="1"/>
  <c r="L5289" i="5" s="1"/>
  <c r="G5290" i="5"/>
  <c r="K5290" i="5" s="1"/>
  <c r="L5290" i="5" s="1"/>
  <c r="G5291" i="5"/>
  <c r="K5291" i="5" s="1"/>
  <c r="L5291" i="5" s="1"/>
  <c r="G5292" i="5"/>
  <c r="K5292" i="5" s="1"/>
  <c r="L5292" i="5" s="1"/>
  <c r="G5293" i="5"/>
  <c r="K5293" i="5" s="1"/>
  <c r="L5293" i="5" s="1"/>
  <c r="G5294" i="5"/>
  <c r="K5294" i="5" s="1"/>
  <c r="L5294" i="5" s="1"/>
  <c r="G5295" i="5"/>
  <c r="K5295" i="5" s="1"/>
  <c r="L5295" i="5" s="1"/>
  <c r="G5296" i="5"/>
  <c r="K5296" i="5" s="1"/>
  <c r="L5296" i="5" s="1"/>
  <c r="G5297" i="5"/>
  <c r="K5297" i="5" s="1"/>
  <c r="L5297" i="5" s="1"/>
  <c r="G5298" i="5"/>
  <c r="K5298" i="5" s="1"/>
  <c r="L5298" i="5" s="1"/>
  <c r="G5299" i="5"/>
  <c r="K5299" i="5" s="1"/>
  <c r="L5299" i="5" s="1"/>
  <c r="G5300" i="5"/>
  <c r="K5300" i="5" s="1"/>
  <c r="L5300" i="5" s="1"/>
  <c r="G5301" i="5"/>
  <c r="K5301" i="5" s="1"/>
  <c r="L5301" i="5" s="1"/>
  <c r="G5302" i="5"/>
  <c r="K5302" i="5" s="1"/>
  <c r="L5302" i="5" s="1"/>
  <c r="G5303" i="5"/>
  <c r="K5303" i="5" s="1"/>
  <c r="L5303" i="5" s="1"/>
  <c r="G5304" i="5"/>
  <c r="K5304" i="5" s="1"/>
  <c r="L5304" i="5" s="1"/>
  <c r="G5305" i="5"/>
  <c r="K5305" i="5" s="1"/>
  <c r="L5305" i="5" s="1"/>
  <c r="G5306" i="5"/>
  <c r="K5306" i="5" s="1"/>
  <c r="L5306" i="5" s="1"/>
  <c r="G5307" i="5"/>
  <c r="K5307" i="5" s="1"/>
  <c r="L5307" i="5" s="1"/>
  <c r="G5308" i="5"/>
  <c r="K5308" i="5" s="1"/>
  <c r="L5308" i="5" s="1"/>
  <c r="G5309" i="5"/>
  <c r="K5309" i="5" s="1"/>
  <c r="L5309" i="5" s="1"/>
  <c r="G5310" i="5"/>
  <c r="K5310" i="5" s="1"/>
  <c r="L5310" i="5" s="1"/>
  <c r="G5311" i="5"/>
  <c r="K5311" i="5" s="1"/>
  <c r="L5311" i="5" s="1"/>
  <c r="G5312" i="5"/>
  <c r="K5312" i="5" s="1"/>
  <c r="L5312" i="5" s="1"/>
  <c r="G5313" i="5"/>
  <c r="K5313" i="5" s="1"/>
  <c r="L5313" i="5" s="1"/>
  <c r="G5314" i="5"/>
  <c r="K5314" i="5" s="1"/>
  <c r="L5314" i="5" s="1"/>
  <c r="G5315" i="5"/>
  <c r="K5315" i="5" s="1"/>
  <c r="L5315" i="5" s="1"/>
  <c r="G5316" i="5"/>
  <c r="K5316" i="5" s="1"/>
  <c r="L5316" i="5" s="1"/>
  <c r="G5317" i="5"/>
  <c r="K5317" i="5" s="1"/>
  <c r="L5317" i="5" s="1"/>
  <c r="G5318" i="5"/>
  <c r="K5318" i="5" s="1"/>
  <c r="L5318" i="5" s="1"/>
  <c r="G5319" i="5"/>
  <c r="K5319" i="5" s="1"/>
  <c r="L5319" i="5" s="1"/>
  <c r="G5320" i="5"/>
  <c r="K5320" i="5" s="1"/>
  <c r="L5320" i="5" s="1"/>
  <c r="G5321" i="5"/>
  <c r="K5321" i="5" s="1"/>
  <c r="L5321" i="5" s="1"/>
  <c r="G5322" i="5"/>
  <c r="K5322" i="5" s="1"/>
  <c r="L5322" i="5" s="1"/>
  <c r="G5323" i="5"/>
  <c r="K5323" i="5" s="1"/>
  <c r="L5323" i="5" s="1"/>
  <c r="G5324" i="5"/>
  <c r="K5324" i="5" s="1"/>
  <c r="L5324" i="5" s="1"/>
  <c r="G5325" i="5"/>
  <c r="K5325" i="5" s="1"/>
  <c r="L5325" i="5" s="1"/>
  <c r="G5326" i="5"/>
  <c r="K5326" i="5" s="1"/>
  <c r="L5326" i="5" s="1"/>
  <c r="G5327" i="5"/>
  <c r="K5327" i="5" s="1"/>
  <c r="L5327" i="5" s="1"/>
  <c r="G5328" i="5"/>
  <c r="K5328" i="5" s="1"/>
  <c r="L5328" i="5" s="1"/>
  <c r="G5329" i="5"/>
  <c r="K5329" i="5" s="1"/>
  <c r="L5329" i="5" s="1"/>
  <c r="G5330" i="5"/>
  <c r="K5330" i="5" s="1"/>
  <c r="L5330" i="5" s="1"/>
  <c r="G5331" i="5"/>
  <c r="K5331" i="5" s="1"/>
  <c r="L5331" i="5" s="1"/>
  <c r="G5332" i="5"/>
  <c r="K5332" i="5" s="1"/>
  <c r="L5332" i="5" s="1"/>
  <c r="G5333" i="5"/>
  <c r="K5333" i="5" s="1"/>
  <c r="L5333" i="5" s="1"/>
  <c r="G5334" i="5"/>
  <c r="K5334" i="5" s="1"/>
  <c r="L5334" i="5" s="1"/>
  <c r="G5335" i="5"/>
  <c r="K5335" i="5" s="1"/>
  <c r="L5335" i="5" s="1"/>
  <c r="G5336" i="5"/>
  <c r="K5336" i="5" s="1"/>
  <c r="L5336" i="5" s="1"/>
  <c r="G5337" i="5"/>
  <c r="K5337" i="5" s="1"/>
  <c r="L5337" i="5" s="1"/>
  <c r="G5338" i="5"/>
  <c r="K5338" i="5" s="1"/>
  <c r="L5338" i="5" s="1"/>
  <c r="G5339" i="5"/>
  <c r="K5339" i="5" s="1"/>
  <c r="L5339" i="5" s="1"/>
  <c r="G5340" i="5"/>
  <c r="K5340" i="5" s="1"/>
  <c r="L5340" i="5" s="1"/>
  <c r="G5341" i="5"/>
  <c r="K5341" i="5" s="1"/>
  <c r="L5341" i="5" s="1"/>
  <c r="G5342" i="5"/>
  <c r="K5342" i="5" s="1"/>
  <c r="L5342" i="5" s="1"/>
  <c r="G5343" i="5"/>
  <c r="K5343" i="5" s="1"/>
  <c r="L5343" i="5" s="1"/>
  <c r="G5344" i="5"/>
  <c r="K5344" i="5" s="1"/>
  <c r="L5344" i="5" s="1"/>
  <c r="G5345" i="5"/>
  <c r="K5345" i="5" s="1"/>
  <c r="L5345" i="5" s="1"/>
  <c r="G5346" i="5"/>
  <c r="K5346" i="5" s="1"/>
  <c r="L5346" i="5" s="1"/>
  <c r="G5347" i="5"/>
  <c r="K5347" i="5" s="1"/>
  <c r="L5347" i="5" s="1"/>
  <c r="G5348" i="5"/>
  <c r="K5348" i="5" s="1"/>
  <c r="L5348" i="5" s="1"/>
  <c r="G5349" i="5"/>
  <c r="K5349" i="5" s="1"/>
  <c r="L5349" i="5" s="1"/>
  <c r="G5350" i="5"/>
  <c r="K5350" i="5" s="1"/>
  <c r="L5350" i="5" s="1"/>
  <c r="G5351" i="5"/>
  <c r="K5351" i="5" s="1"/>
  <c r="L5351" i="5" s="1"/>
  <c r="G5352" i="5"/>
  <c r="K5352" i="5" s="1"/>
  <c r="L5352" i="5" s="1"/>
  <c r="G5353" i="5"/>
  <c r="K5353" i="5" s="1"/>
  <c r="L5353" i="5" s="1"/>
  <c r="G5354" i="5"/>
  <c r="K5354" i="5" s="1"/>
  <c r="L5354" i="5" s="1"/>
  <c r="G5355" i="5"/>
  <c r="K5355" i="5" s="1"/>
  <c r="L5355" i="5" s="1"/>
  <c r="G5356" i="5"/>
  <c r="K5356" i="5" s="1"/>
  <c r="L5356" i="5" s="1"/>
  <c r="G5357" i="5"/>
  <c r="K5357" i="5" s="1"/>
  <c r="L5357" i="5" s="1"/>
  <c r="G5358" i="5"/>
  <c r="K5358" i="5" s="1"/>
  <c r="L5358" i="5" s="1"/>
  <c r="G5359" i="5"/>
  <c r="K5359" i="5" s="1"/>
  <c r="L5359" i="5" s="1"/>
  <c r="G5360" i="5"/>
  <c r="K5360" i="5" s="1"/>
  <c r="L5360" i="5" s="1"/>
  <c r="G5361" i="5"/>
  <c r="K5361" i="5" s="1"/>
  <c r="L5361" i="5" s="1"/>
  <c r="G5362" i="5"/>
  <c r="K5362" i="5" s="1"/>
  <c r="L5362" i="5" s="1"/>
  <c r="G5363" i="5"/>
  <c r="K5363" i="5" s="1"/>
  <c r="L5363" i="5" s="1"/>
  <c r="G5364" i="5"/>
  <c r="K5364" i="5" s="1"/>
  <c r="L5364" i="5" s="1"/>
  <c r="G5365" i="5"/>
  <c r="K5365" i="5" s="1"/>
  <c r="L5365" i="5" s="1"/>
  <c r="G5366" i="5"/>
  <c r="K5366" i="5" s="1"/>
  <c r="L5366" i="5" s="1"/>
  <c r="G5367" i="5"/>
  <c r="K5367" i="5" s="1"/>
  <c r="L5367" i="5" s="1"/>
  <c r="G5368" i="5"/>
  <c r="K5368" i="5" s="1"/>
  <c r="L5368" i="5" s="1"/>
  <c r="G5369" i="5"/>
  <c r="K5369" i="5" s="1"/>
  <c r="L5369" i="5" s="1"/>
  <c r="G5370" i="5"/>
  <c r="K5370" i="5" s="1"/>
  <c r="L5370" i="5" s="1"/>
  <c r="G5371" i="5"/>
  <c r="K5371" i="5" s="1"/>
  <c r="L5371" i="5" s="1"/>
  <c r="G5372" i="5"/>
  <c r="K5372" i="5" s="1"/>
  <c r="L5372" i="5" s="1"/>
  <c r="G5373" i="5"/>
  <c r="K5373" i="5" s="1"/>
  <c r="L5373" i="5" s="1"/>
  <c r="G5374" i="5"/>
  <c r="K5374" i="5" s="1"/>
  <c r="L5374" i="5" s="1"/>
  <c r="G5375" i="5"/>
  <c r="K5375" i="5" s="1"/>
  <c r="L5375" i="5" s="1"/>
  <c r="G5376" i="5"/>
  <c r="K5376" i="5" s="1"/>
  <c r="L5376" i="5" s="1"/>
  <c r="G5377" i="5"/>
  <c r="K5377" i="5" s="1"/>
  <c r="L5377" i="5" s="1"/>
  <c r="G5378" i="5"/>
  <c r="K5378" i="5" s="1"/>
  <c r="L5378" i="5" s="1"/>
  <c r="G5379" i="5"/>
  <c r="K5379" i="5" s="1"/>
  <c r="L5379" i="5" s="1"/>
  <c r="G5380" i="5"/>
  <c r="K5380" i="5" s="1"/>
  <c r="L5380" i="5" s="1"/>
  <c r="G5381" i="5"/>
  <c r="K5381" i="5" s="1"/>
  <c r="L5381" i="5" s="1"/>
  <c r="G5382" i="5"/>
  <c r="K5382" i="5" s="1"/>
  <c r="L5382" i="5" s="1"/>
  <c r="G5383" i="5"/>
  <c r="K5383" i="5" s="1"/>
  <c r="L5383" i="5" s="1"/>
  <c r="G5384" i="5"/>
  <c r="K5384" i="5" s="1"/>
  <c r="L5384" i="5" s="1"/>
  <c r="G5385" i="5"/>
  <c r="K5385" i="5" s="1"/>
  <c r="L5385" i="5" s="1"/>
  <c r="G5386" i="5"/>
  <c r="K5386" i="5" s="1"/>
  <c r="L5386" i="5" s="1"/>
  <c r="G5387" i="5"/>
  <c r="K5387" i="5" s="1"/>
  <c r="L5387" i="5" s="1"/>
  <c r="G5388" i="5"/>
  <c r="K5388" i="5" s="1"/>
  <c r="L5388" i="5" s="1"/>
  <c r="G5389" i="5"/>
  <c r="K5389" i="5" s="1"/>
  <c r="L5389" i="5" s="1"/>
  <c r="G5390" i="5"/>
  <c r="K5390" i="5" s="1"/>
  <c r="L5390" i="5" s="1"/>
  <c r="G5391" i="5"/>
  <c r="K5391" i="5" s="1"/>
  <c r="L5391" i="5" s="1"/>
  <c r="G5392" i="5"/>
  <c r="K5392" i="5" s="1"/>
  <c r="L5392" i="5" s="1"/>
  <c r="G5393" i="5"/>
  <c r="K5393" i="5" s="1"/>
  <c r="L5393" i="5" s="1"/>
  <c r="G5394" i="5"/>
  <c r="K5394" i="5" s="1"/>
  <c r="L5394" i="5" s="1"/>
  <c r="G5395" i="5"/>
  <c r="K5395" i="5" s="1"/>
  <c r="L5395" i="5" s="1"/>
  <c r="G5396" i="5"/>
  <c r="K5396" i="5" s="1"/>
  <c r="L5396" i="5" s="1"/>
  <c r="G5397" i="5"/>
  <c r="K5397" i="5" s="1"/>
  <c r="L5397" i="5" s="1"/>
  <c r="G5398" i="5"/>
  <c r="K5398" i="5" s="1"/>
  <c r="L5398" i="5" s="1"/>
  <c r="G5399" i="5"/>
  <c r="K5399" i="5" s="1"/>
  <c r="L5399" i="5" s="1"/>
  <c r="G5400" i="5"/>
  <c r="K5400" i="5" s="1"/>
  <c r="L5400" i="5" s="1"/>
  <c r="G5401" i="5"/>
  <c r="K5401" i="5" s="1"/>
  <c r="L5401" i="5" s="1"/>
  <c r="G5402" i="5"/>
  <c r="K5402" i="5" s="1"/>
  <c r="L5402" i="5" s="1"/>
  <c r="G5403" i="5"/>
  <c r="K5403" i="5" s="1"/>
  <c r="L5403" i="5" s="1"/>
  <c r="G5404" i="5"/>
  <c r="K5404" i="5" s="1"/>
  <c r="L5404" i="5" s="1"/>
  <c r="G5405" i="5"/>
  <c r="K5405" i="5" s="1"/>
  <c r="L5405" i="5" s="1"/>
  <c r="G5406" i="5"/>
  <c r="K5406" i="5" s="1"/>
  <c r="L5406" i="5" s="1"/>
  <c r="G5407" i="5"/>
  <c r="K5407" i="5" s="1"/>
  <c r="L5407" i="5" s="1"/>
  <c r="G5408" i="5"/>
  <c r="K5408" i="5" s="1"/>
  <c r="L5408" i="5" s="1"/>
  <c r="G5409" i="5"/>
  <c r="K5409" i="5" s="1"/>
  <c r="L5409" i="5" s="1"/>
  <c r="G5410" i="5"/>
  <c r="K5410" i="5" s="1"/>
  <c r="L5410" i="5" s="1"/>
  <c r="G5411" i="5"/>
  <c r="K5411" i="5" s="1"/>
  <c r="L5411" i="5" s="1"/>
  <c r="G5412" i="5"/>
  <c r="K5412" i="5" s="1"/>
  <c r="L5412" i="5" s="1"/>
  <c r="G5413" i="5"/>
  <c r="K5413" i="5" s="1"/>
  <c r="L5413" i="5" s="1"/>
  <c r="G5414" i="5"/>
  <c r="K5414" i="5" s="1"/>
  <c r="L5414" i="5" s="1"/>
  <c r="G5415" i="5"/>
  <c r="K5415" i="5" s="1"/>
  <c r="L5415" i="5" s="1"/>
  <c r="G5416" i="5"/>
  <c r="K5416" i="5" s="1"/>
  <c r="L5416" i="5" s="1"/>
  <c r="G5417" i="5"/>
  <c r="K5417" i="5" s="1"/>
  <c r="L5417" i="5" s="1"/>
  <c r="G5418" i="5"/>
  <c r="K5418" i="5" s="1"/>
  <c r="L5418" i="5" s="1"/>
  <c r="G5419" i="5"/>
  <c r="K5419" i="5" s="1"/>
  <c r="L5419" i="5" s="1"/>
  <c r="G5420" i="5"/>
  <c r="K5420" i="5" s="1"/>
  <c r="L5420" i="5" s="1"/>
  <c r="G5421" i="5"/>
  <c r="K5421" i="5" s="1"/>
  <c r="L5421" i="5" s="1"/>
  <c r="G5422" i="5"/>
  <c r="K5422" i="5" s="1"/>
  <c r="L5422" i="5" s="1"/>
  <c r="G5423" i="5"/>
  <c r="K5423" i="5" s="1"/>
  <c r="L5423" i="5" s="1"/>
  <c r="G5424" i="5"/>
  <c r="K5424" i="5" s="1"/>
  <c r="L5424" i="5" s="1"/>
  <c r="G5425" i="5"/>
  <c r="K5425" i="5" s="1"/>
  <c r="L5425" i="5" s="1"/>
  <c r="G5426" i="5"/>
  <c r="K5426" i="5" s="1"/>
  <c r="L5426" i="5" s="1"/>
  <c r="G5427" i="5"/>
  <c r="K5427" i="5" s="1"/>
  <c r="L5427" i="5" s="1"/>
  <c r="G5428" i="5"/>
  <c r="K5428" i="5" s="1"/>
  <c r="L5428" i="5" s="1"/>
  <c r="G5429" i="5"/>
  <c r="K5429" i="5" s="1"/>
  <c r="L5429" i="5" s="1"/>
  <c r="G5430" i="5"/>
  <c r="K5430" i="5" s="1"/>
  <c r="L5430" i="5" s="1"/>
  <c r="G5431" i="5"/>
  <c r="K5431" i="5" s="1"/>
  <c r="L5431" i="5" s="1"/>
  <c r="G5432" i="5"/>
  <c r="K5432" i="5" s="1"/>
  <c r="L5432" i="5" s="1"/>
  <c r="G5433" i="5"/>
  <c r="K5433" i="5" s="1"/>
  <c r="L5433" i="5" s="1"/>
  <c r="G5434" i="5"/>
  <c r="K5434" i="5" s="1"/>
  <c r="L5434" i="5" s="1"/>
  <c r="G5435" i="5"/>
  <c r="K5435" i="5" s="1"/>
  <c r="L5435" i="5" s="1"/>
  <c r="G5436" i="5"/>
  <c r="K5436" i="5" s="1"/>
  <c r="L5436" i="5" s="1"/>
  <c r="G5437" i="5"/>
  <c r="K5437" i="5" s="1"/>
  <c r="L5437" i="5" s="1"/>
  <c r="G5438" i="5"/>
  <c r="K5438" i="5" s="1"/>
  <c r="L5438" i="5" s="1"/>
  <c r="G5439" i="5"/>
  <c r="K5439" i="5" s="1"/>
  <c r="L5439" i="5" s="1"/>
  <c r="G5440" i="5"/>
  <c r="K5440" i="5" s="1"/>
  <c r="L5440" i="5" s="1"/>
  <c r="G5441" i="5"/>
  <c r="K5441" i="5" s="1"/>
  <c r="L5441" i="5" s="1"/>
  <c r="G5442" i="5"/>
  <c r="K5442" i="5" s="1"/>
  <c r="L5442" i="5" s="1"/>
  <c r="G5443" i="5"/>
  <c r="K5443" i="5" s="1"/>
  <c r="L5443" i="5" s="1"/>
  <c r="G5444" i="5"/>
  <c r="K5444" i="5" s="1"/>
  <c r="L5444" i="5" s="1"/>
  <c r="G5445" i="5"/>
  <c r="K5445" i="5" s="1"/>
  <c r="L5445" i="5" s="1"/>
  <c r="G5446" i="5"/>
  <c r="K5446" i="5" s="1"/>
  <c r="L5446" i="5" s="1"/>
  <c r="G5447" i="5"/>
  <c r="K5447" i="5" s="1"/>
  <c r="L5447" i="5" s="1"/>
  <c r="G5448" i="5"/>
  <c r="K5448" i="5" s="1"/>
  <c r="L5448" i="5" s="1"/>
  <c r="G5449" i="5"/>
  <c r="K5449" i="5" s="1"/>
  <c r="L5449" i="5" s="1"/>
  <c r="G5450" i="5"/>
  <c r="K5450" i="5" s="1"/>
  <c r="L5450" i="5" s="1"/>
  <c r="G5451" i="5"/>
  <c r="K5451" i="5" s="1"/>
  <c r="L5451" i="5" s="1"/>
  <c r="G5452" i="5"/>
  <c r="K5452" i="5" s="1"/>
  <c r="L5452" i="5" s="1"/>
  <c r="G5453" i="5"/>
  <c r="K5453" i="5" s="1"/>
  <c r="L5453" i="5" s="1"/>
  <c r="G5454" i="5"/>
  <c r="K5454" i="5" s="1"/>
  <c r="L5454" i="5" s="1"/>
  <c r="G5455" i="5"/>
  <c r="K5455" i="5" s="1"/>
  <c r="L5455" i="5" s="1"/>
  <c r="G5456" i="5"/>
  <c r="K5456" i="5" s="1"/>
  <c r="L5456" i="5" s="1"/>
  <c r="G5457" i="5"/>
  <c r="K5457" i="5" s="1"/>
  <c r="L5457" i="5" s="1"/>
  <c r="G5458" i="5"/>
  <c r="K5458" i="5" s="1"/>
  <c r="L5458" i="5" s="1"/>
  <c r="G5459" i="5"/>
  <c r="K5459" i="5" s="1"/>
  <c r="L5459" i="5" s="1"/>
  <c r="G5460" i="5"/>
  <c r="K5460" i="5" s="1"/>
  <c r="L5460" i="5" s="1"/>
  <c r="G5461" i="5"/>
  <c r="K5461" i="5" s="1"/>
  <c r="L5461" i="5" s="1"/>
  <c r="G5462" i="5"/>
  <c r="K5462" i="5" s="1"/>
  <c r="L5462" i="5" s="1"/>
  <c r="G5463" i="5"/>
  <c r="K5463" i="5" s="1"/>
  <c r="L5463" i="5" s="1"/>
  <c r="G5464" i="5"/>
  <c r="K5464" i="5" s="1"/>
  <c r="L5464" i="5" s="1"/>
  <c r="G5465" i="5"/>
  <c r="K5465" i="5" s="1"/>
  <c r="L5465" i="5" s="1"/>
  <c r="G5466" i="5"/>
  <c r="K5466" i="5" s="1"/>
  <c r="L5466" i="5" s="1"/>
  <c r="G5467" i="5"/>
  <c r="K5467" i="5" s="1"/>
  <c r="L5467" i="5" s="1"/>
  <c r="G5468" i="5"/>
  <c r="K5468" i="5" s="1"/>
  <c r="L5468" i="5" s="1"/>
  <c r="G5469" i="5"/>
  <c r="K5469" i="5" s="1"/>
  <c r="L5469" i="5" s="1"/>
  <c r="G5470" i="5"/>
  <c r="K5470" i="5" s="1"/>
  <c r="L5470" i="5" s="1"/>
  <c r="G5471" i="5"/>
  <c r="K5471" i="5" s="1"/>
  <c r="L5471" i="5" s="1"/>
  <c r="G5472" i="5"/>
  <c r="K5472" i="5" s="1"/>
  <c r="L5472" i="5" s="1"/>
  <c r="G5473" i="5"/>
  <c r="K5473" i="5" s="1"/>
  <c r="L5473" i="5" s="1"/>
  <c r="G5474" i="5"/>
  <c r="K5474" i="5" s="1"/>
  <c r="L5474" i="5" s="1"/>
  <c r="G5475" i="5"/>
  <c r="K5475" i="5" s="1"/>
  <c r="L5475" i="5" s="1"/>
  <c r="G5476" i="5"/>
  <c r="K5476" i="5" s="1"/>
  <c r="L5476" i="5" s="1"/>
  <c r="G5477" i="5"/>
  <c r="K5477" i="5" s="1"/>
  <c r="L5477" i="5" s="1"/>
  <c r="G5478" i="5"/>
  <c r="K5478" i="5" s="1"/>
  <c r="L5478" i="5" s="1"/>
  <c r="G5479" i="5"/>
  <c r="K5479" i="5" s="1"/>
  <c r="L5479" i="5" s="1"/>
  <c r="G5480" i="5"/>
  <c r="K5480" i="5" s="1"/>
  <c r="L5480" i="5" s="1"/>
  <c r="G5481" i="5"/>
  <c r="K5481" i="5" s="1"/>
  <c r="L5481" i="5" s="1"/>
  <c r="G5482" i="5"/>
  <c r="K5482" i="5" s="1"/>
  <c r="L5482" i="5" s="1"/>
  <c r="G5483" i="5"/>
  <c r="K5483" i="5" s="1"/>
  <c r="L5483" i="5" s="1"/>
  <c r="G5484" i="5"/>
  <c r="K5484" i="5" s="1"/>
  <c r="L5484" i="5" s="1"/>
  <c r="G5485" i="5"/>
  <c r="K5485" i="5" s="1"/>
  <c r="L5485" i="5" s="1"/>
  <c r="G5486" i="5"/>
  <c r="K5486" i="5" s="1"/>
  <c r="L5486" i="5" s="1"/>
  <c r="G5487" i="5"/>
  <c r="K5487" i="5" s="1"/>
  <c r="L5487" i="5" s="1"/>
  <c r="G5488" i="5"/>
  <c r="K5488" i="5" s="1"/>
  <c r="L5488" i="5" s="1"/>
  <c r="G5489" i="5"/>
  <c r="K5489" i="5" s="1"/>
  <c r="L5489" i="5" s="1"/>
  <c r="G5490" i="5"/>
  <c r="K5490" i="5" s="1"/>
  <c r="L5490" i="5" s="1"/>
  <c r="G5491" i="5"/>
  <c r="K5491" i="5" s="1"/>
  <c r="L5491" i="5" s="1"/>
  <c r="G5492" i="5"/>
  <c r="K5492" i="5" s="1"/>
  <c r="L5492" i="5" s="1"/>
  <c r="G5493" i="5"/>
  <c r="K5493" i="5" s="1"/>
  <c r="L5493" i="5" s="1"/>
  <c r="G5494" i="5"/>
  <c r="K5494" i="5" s="1"/>
  <c r="L5494" i="5" s="1"/>
  <c r="G5495" i="5"/>
  <c r="K5495" i="5" s="1"/>
  <c r="L5495" i="5" s="1"/>
  <c r="G5496" i="5"/>
  <c r="K5496" i="5" s="1"/>
  <c r="L5496" i="5" s="1"/>
  <c r="G5497" i="5"/>
  <c r="K5497" i="5" s="1"/>
  <c r="L5497" i="5" s="1"/>
  <c r="G5498" i="5"/>
  <c r="K5498" i="5" s="1"/>
  <c r="L5498" i="5" s="1"/>
  <c r="G5499" i="5"/>
  <c r="K5499" i="5" s="1"/>
  <c r="L5499" i="5" s="1"/>
  <c r="G5500" i="5"/>
  <c r="K5500" i="5" s="1"/>
  <c r="L5500" i="5" s="1"/>
  <c r="G5501" i="5"/>
  <c r="K5501" i="5" s="1"/>
  <c r="L5501" i="5" s="1"/>
  <c r="G5502" i="5"/>
  <c r="K5502" i="5" s="1"/>
  <c r="L5502" i="5" s="1"/>
  <c r="G5503" i="5"/>
  <c r="K5503" i="5" s="1"/>
  <c r="L5503" i="5" s="1"/>
  <c r="G5504" i="5"/>
  <c r="K5504" i="5" s="1"/>
  <c r="L5504" i="5" s="1"/>
  <c r="G5505" i="5"/>
  <c r="K5505" i="5" s="1"/>
  <c r="L5505" i="5" s="1"/>
  <c r="G5506" i="5"/>
  <c r="K5506" i="5" s="1"/>
  <c r="L5506" i="5" s="1"/>
  <c r="G5507" i="5"/>
  <c r="K5507" i="5" s="1"/>
  <c r="L5507" i="5" s="1"/>
  <c r="G5508" i="5"/>
  <c r="K5508" i="5" s="1"/>
  <c r="L5508" i="5" s="1"/>
  <c r="G5509" i="5"/>
  <c r="K5509" i="5" s="1"/>
  <c r="L5509" i="5" s="1"/>
  <c r="G5510" i="5"/>
  <c r="K5510" i="5" s="1"/>
  <c r="L5510" i="5" s="1"/>
  <c r="G5511" i="5"/>
  <c r="K5511" i="5" s="1"/>
  <c r="L5511" i="5" s="1"/>
  <c r="G5512" i="5"/>
  <c r="K5512" i="5" s="1"/>
  <c r="L5512" i="5" s="1"/>
  <c r="G5513" i="5"/>
  <c r="K5513" i="5" s="1"/>
  <c r="L5513" i="5" s="1"/>
  <c r="G5514" i="5"/>
  <c r="K5514" i="5" s="1"/>
  <c r="L5514" i="5" s="1"/>
  <c r="G5515" i="5"/>
  <c r="K5515" i="5" s="1"/>
  <c r="L5515" i="5" s="1"/>
  <c r="G5516" i="5"/>
  <c r="K5516" i="5" s="1"/>
  <c r="L5516" i="5" s="1"/>
  <c r="G5517" i="5"/>
  <c r="K5517" i="5" s="1"/>
  <c r="L5517" i="5" s="1"/>
  <c r="G5518" i="5"/>
  <c r="K5518" i="5" s="1"/>
  <c r="L5518" i="5" s="1"/>
  <c r="G5519" i="5"/>
  <c r="K5519" i="5" s="1"/>
  <c r="L5519" i="5" s="1"/>
  <c r="G5520" i="5"/>
  <c r="K5520" i="5" s="1"/>
  <c r="L5520" i="5" s="1"/>
  <c r="G5521" i="5"/>
  <c r="K5521" i="5" s="1"/>
  <c r="L5521" i="5" s="1"/>
  <c r="G5522" i="5"/>
  <c r="K5522" i="5" s="1"/>
  <c r="L5522" i="5" s="1"/>
  <c r="G5523" i="5"/>
  <c r="K5523" i="5" s="1"/>
  <c r="L5523" i="5" s="1"/>
  <c r="G5524" i="5"/>
  <c r="K5524" i="5" s="1"/>
  <c r="L5524" i="5" s="1"/>
  <c r="G5525" i="5"/>
  <c r="K5525" i="5" s="1"/>
  <c r="L5525" i="5" s="1"/>
  <c r="G5526" i="5"/>
  <c r="K5526" i="5" s="1"/>
  <c r="L5526" i="5" s="1"/>
  <c r="G5527" i="5"/>
  <c r="K5527" i="5" s="1"/>
  <c r="L5527" i="5" s="1"/>
  <c r="G5528" i="5"/>
  <c r="K5528" i="5" s="1"/>
  <c r="L5528" i="5" s="1"/>
  <c r="G5529" i="5"/>
  <c r="K5529" i="5" s="1"/>
  <c r="L5529" i="5" s="1"/>
  <c r="G5530" i="5"/>
  <c r="K5530" i="5" s="1"/>
  <c r="L5530" i="5" s="1"/>
  <c r="G5531" i="5"/>
  <c r="K5531" i="5" s="1"/>
  <c r="L5531" i="5" s="1"/>
  <c r="G5532" i="5"/>
  <c r="K5532" i="5" s="1"/>
  <c r="L5532" i="5" s="1"/>
  <c r="G5533" i="5"/>
  <c r="K5533" i="5" s="1"/>
  <c r="L5533" i="5" s="1"/>
  <c r="G5534" i="5"/>
  <c r="K5534" i="5" s="1"/>
  <c r="L5534" i="5" s="1"/>
  <c r="G5535" i="5"/>
  <c r="K5535" i="5" s="1"/>
  <c r="L5535" i="5" s="1"/>
  <c r="G5536" i="5"/>
  <c r="K5536" i="5" s="1"/>
  <c r="L5536" i="5" s="1"/>
  <c r="G5537" i="5"/>
  <c r="K5537" i="5" s="1"/>
  <c r="L5537" i="5" s="1"/>
  <c r="G5538" i="5"/>
  <c r="K5538" i="5" s="1"/>
  <c r="L5538" i="5" s="1"/>
  <c r="G5539" i="5"/>
  <c r="K5539" i="5" s="1"/>
  <c r="L5539" i="5" s="1"/>
  <c r="G5540" i="5"/>
  <c r="K5540" i="5" s="1"/>
  <c r="L5540" i="5" s="1"/>
  <c r="G5541" i="5"/>
  <c r="K5541" i="5" s="1"/>
  <c r="L5541" i="5" s="1"/>
  <c r="G5542" i="5"/>
  <c r="K5542" i="5" s="1"/>
  <c r="L5542" i="5" s="1"/>
  <c r="G5543" i="5"/>
  <c r="K5543" i="5" s="1"/>
  <c r="L5543" i="5" s="1"/>
  <c r="G5544" i="5"/>
  <c r="K5544" i="5" s="1"/>
  <c r="L5544" i="5" s="1"/>
  <c r="G5545" i="5"/>
  <c r="K5545" i="5" s="1"/>
  <c r="L5545" i="5" s="1"/>
  <c r="G5546" i="5"/>
  <c r="K5546" i="5" s="1"/>
  <c r="L5546" i="5" s="1"/>
  <c r="G5547" i="5"/>
  <c r="K5547" i="5" s="1"/>
  <c r="L5547" i="5" s="1"/>
  <c r="G5548" i="5"/>
  <c r="K5548" i="5" s="1"/>
  <c r="L5548" i="5" s="1"/>
  <c r="G5549" i="5"/>
  <c r="K5549" i="5" s="1"/>
  <c r="L5549" i="5" s="1"/>
  <c r="G5550" i="5"/>
  <c r="K5550" i="5" s="1"/>
  <c r="L5550" i="5" s="1"/>
  <c r="G5551" i="5"/>
  <c r="K5551" i="5" s="1"/>
  <c r="L5551" i="5" s="1"/>
  <c r="G5552" i="5"/>
  <c r="K5552" i="5" s="1"/>
  <c r="L5552" i="5" s="1"/>
  <c r="G5553" i="5"/>
  <c r="K5553" i="5" s="1"/>
  <c r="L5553" i="5" s="1"/>
  <c r="G5554" i="5"/>
  <c r="K5554" i="5" s="1"/>
  <c r="L5554" i="5" s="1"/>
  <c r="G5555" i="5"/>
  <c r="K5555" i="5" s="1"/>
  <c r="L5555" i="5" s="1"/>
  <c r="G5556" i="5"/>
  <c r="K5556" i="5" s="1"/>
  <c r="L5556" i="5" s="1"/>
  <c r="G5557" i="5"/>
  <c r="K5557" i="5" s="1"/>
  <c r="L5557" i="5" s="1"/>
  <c r="G5558" i="5"/>
  <c r="K5558" i="5" s="1"/>
  <c r="L5558" i="5" s="1"/>
  <c r="G5559" i="5"/>
  <c r="K5559" i="5" s="1"/>
  <c r="L5559" i="5" s="1"/>
  <c r="G5560" i="5"/>
  <c r="K5560" i="5" s="1"/>
  <c r="L5560" i="5" s="1"/>
  <c r="G5561" i="5"/>
  <c r="K5561" i="5" s="1"/>
  <c r="L5561" i="5" s="1"/>
  <c r="G5562" i="5"/>
  <c r="K5562" i="5" s="1"/>
  <c r="L5562" i="5" s="1"/>
  <c r="G5563" i="5"/>
  <c r="K5563" i="5" s="1"/>
  <c r="L5563" i="5" s="1"/>
  <c r="G5564" i="5"/>
  <c r="K5564" i="5" s="1"/>
  <c r="L5564" i="5" s="1"/>
  <c r="G5565" i="5"/>
  <c r="K5565" i="5" s="1"/>
  <c r="L5565" i="5" s="1"/>
  <c r="G5566" i="5"/>
  <c r="K5566" i="5" s="1"/>
  <c r="L5566" i="5" s="1"/>
  <c r="G5567" i="5"/>
  <c r="K5567" i="5" s="1"/>
  <c r="L5567" i="5" s="1"/>
  <c r="G5568" i="5"/>
  <c r="K5568" i="5" s="1"/>
  <c r="L5568" i="5" s="1"/>
  <c r="G5569" i="5"/>
  <c r="K5569" i="5" s="1"/>
  <c r="L5569" i="5" s="1"/>
  <c r="G5570" i="5"/>
  <c r="K5570" i="5" s="1"/>
  <c r="L5570" i="5" s="1"/>
  <c r="G5571" i="5"/>
  <c r="K5571" i="5" s="1"/>
  <c r="L5571" i="5" s="1"/>
  <c r="G5572" i="5"/>
  <c r="K5572" i="5" s="1"/>
  <c r="L5572" i="5" s="1"/>
  <c r="G5573" i="5"/>
  <c r="K5573" i="5" s="1"/>
  <c r="L5573" i="5" s="1"/>
  <c r="G5574" i="5"/>
  <c r="K5574" i="5" s="1"/>
  <c r="L5574" i="5" s="1"/>
  <c r="G5575" i="5"/>
  <c r="K5575" i="5" s="1"/>
  <c r="L5575" i="5" s="1"/>
  <c r="G5576" i="5"/>
  <c r="K5576" i="5" s="1"/>
  <c r="L5576" i="5" s="1"/>
  <c r="G5577" i="5"/>
  <c r="K5577" i="5" s="1"/>
  <c r="L5577" i="5" s="1"/>
  <c r="G5578" i="5"/>
  <c r="K5578" i="5" s="1"/>
  <c r="L5578" i="5" s="1"/>
  <c r="G5579" i="5"/>
  <c r="K5579" i="5" s="1"/>
  <c r="L5579" i="5" s="1"/>
  <c r="G5580" i="5"/>
  <c r="K5580" i="5" s="1"/>
  <c r="L5580" i="5" s="1"/>
  <c r="G5581" i="5"/>
  <c r="K5581" i="5" s="1"/>
  <c r="L5581" i="5" s="1"/>
  <c r="G5582" i="5"/>
  <c r="K5582" i="5" s="1"/>
  <c r="L5582" i="5" s="1"/>
  <c r="G5583" i="5"/>
  <c r="K5583" i="5" s="1"/>
  <c r="L5583" i="5" s="1"/>
  <c r="G5584" i="5"/>
  <c r="K5584" i="5" s="1"/>
  <c r="L5584" i="5" s="1"/>
  <c r="G5585" i="5"/>
  <c r="K5585" i="5" s="1"/>
  <c r="L5585" i="5" s="1"/>
  <c r="G5586" i="5"/>
  <c r="K5586" i="5" s="1"/>
  <c r="L5586" i="5" s="1"/>
  <c r="G5587" i="5"/>
  <c r="K5587" i="5" s="1"/>
  <c r="L5587" i="5" s="1"/>
  <c r="G5588" i="5"/>
  <c r="K5588" i="5" s="1"/>
  <c r="L5588" i="5" s="1"/>
  <c r="G5589" i="5"/>
  <c r="K5589" i="5" s="1"/>
  <c r="L5589" i="5" s="1"/>
  <c r="G5590" i="5"/>
  <c r="K5590" i="5" s="1"/>
  <c r="L5590" i="5" s="1"/>
  <c r="G5591" i="5"/>
  <c r="K5591" i="5" s="1"/>
  <c r="L5591" i="5" s="1"/>
  <c r="G5592" i="5"/>
  <c r="K5592" i="5" s="1"/>
  <c r="L5592" i="5" s="1"/>
  <c r="G5593" i="5"/>
  <c r="K5593" i="5" s="1"/>
  <c r="L5593" i="5" s="1"/>
  <c r="G5594" i="5"/>
  <c r="K5594" i="5" s="1"/>
  <c r="L5594" i="5" s="1"/>
  <c r="G5595" i="5"/>
  <c r="K5595" i="5" s="1"/>
  <c r="L5595" i="5" s="1"/>
  <c r="G5596" i="5"/>
  <c r="K5596" i="5" s="1"/>
  <c r="L5596" i="5" s="1"/>
  <c r="G5597" i="5"/>
  <c r="K5597" i="5" s="1"/>
  <c r="L5597" i="5" s="1"/>
  <c r="G5598" i="5"/>
  <c r="K5598" i="5" s="1"/>
  <c r="L5598" i="5" s="1"/>
  <c r="G5599" i="5"/>
  <c r="K5599" i="5" s="1"/>
  <c r="L5599" i="5" s="1"/>
  <c r="G5600" i="5"/>
  <c r="K5600" i="5" s="1"/>
  <c r="L5600" i="5" s="1"/>
  <c r="G5601" i="5"/>
  <c r="K5601" i="5" s="1"/>
  <c r="L5601" i="5" s="1"/>
  <c r="G5602" i="5"/>
  <c r="K5602" i="5" s="1"/>
  <c r="L5602" i="5" s="1"/>
  <c r="G5603" i="5"/>
  <c r="K5603" i="5" s="1"/>
  <c r="L5603" i="5" s="1"/>
  <c r="G5604" i="5"/>
  <c r="K5604" i="5" s="1"/>
  <c r="L5604" i="5" s="1"/>
  <c r="G5605" i="5"/>
  <c r="K5605" i="5" s="1"/>
  <c r="L5605" i="5" s="1"/>
  <c r="G5606" i="5"/>
  <c r="K5606" i="5" s="1"/>
  <c r="L5606" i="5" s="1"/>
  <c r="G5607" i="5"/>
  <c r="K5607" i="5" s="1"/>
  <c r="L5607" i="5" s="1"/>
  <c r="G5608" i="5"/>
  <c r="K5608" i="5" s="1"/>
  <c r="L5608" i="5" s="1"/>
  <c r="G5609" i="5"/>
  <c r="K5609" i="5" s="1"/>
  <c r="L5609" i="5" s="1"/>
  <c r="G5610" i="5"/>
  <c r="K5610" i="5" s="1"/>
  <c r="L5610" i="5" s="1"/>
  <c r="G5611" i="5"/>
  <c r="K5611" i="5" s="1"/>
  <c r="L5611" i="5" s="1"/>
  <c r="G5612" i="5"/>
  <c r="K5612" i="5" s="1"/>
  <c r="L5612" i="5" s="1"/>
  <c r="G5613" i="5"/>
  <c r="K5613" i="5" s="1"/>
  <c r="L5613" i="5" s="1"/>
  <c r="G5614" i="5"/>
  <c r="K5614" i="5" s="1"/>
  <c r="L5614" i="5" s="1"/>
  <c r="G5615" i="5"/>
  <c r="K5615" i="5" s="1"/>
  <c r="L5615" i="5" s="1"/>
  <c r="G5616" i="5"/>
  <c r="K5616" i="5" s="1"/>
  <c r="L5616" i="5" s="1"/>
  <c r="G5617" i="5"/>
  <c r="K5617" i="5" s="1"/>
  <c r="L5617" i="5" s="1"/>
  <c r="G5618" i="5"/>
  <c r="K5618" i="5" s="1"/>
  <c r="L5618" i="5" s="1"/>
  <c r="G5619" i="5"/>
  <c r="K5619" i="5" s="1"/>
  <c r="L5619" i="5" s="1"/>
  <c r="G5620" i="5"/>
  <c r="K5620" i="5" s="1"/>
  <c r="L5620" i="5" s="1"/>
  <c r="G5621" i="5"/>
  <c r="K5621" i="5" s="1"/>
  <c r="L5621" i="5" s="1"/>
  <c r="G5622" i="5"/>
  <c r="K5622" i="5" s="1"/>
  <c r="L5622" i="5" s="1"/>
  <c r="G5623" i="5"/>
  <c r="K5623" i="5" s="1"/>
  <c r="L5623" i="5" s="1"/>
  <c r="G5624" i="5"/>
  <c r="K5624" i="5" s="1"/>
  <c r="L5624" i="5" s="1"/>
  <c r="G5625" i="5"/>
  <c r="K5625" i="5" s="1"/>
  <c r="L5625" i="5" s="1"/>
  <c r="G5626" i="5"/>
  <c r="K5626" i="5" s="1"/>
  <c r="L5626" i="5" s="1"/>
  <c r="G5627" i="5"/>
  <c r="K5627" i="5" s="1"/>
  <c r="L5627" i="5" s="1"/>
  <c r="G5628" i="5"/>
  <c r="K5628" i="5" s="1"/>
  <c r="L5628" i="5" s="1"/>
  <c r="G5629" i="5"/>
  <c r="K5629" i="5" s="1"/>
  <c r="L5629" i="5" s="1"/>
  <c r="G5630" i="5"/>
  <c r="K5630" i="5" s="1"/>
  <c r="L5630" i="5" s="1"/>
  <c r="G5631" i="5"/>
  <c r="K5631" i="5" s="1"/>
  <c r="L5631" i="5" s="1"/>
  <c r="G5632" i="5"/>
  <c r="K5632" i="5" s="1"/>
  <c r="L5632" i="5" s="1"/>
  <c r="G5633" i="5"/>
  <c r="K5633" i="5" s="1"/>
  <c r="L5633" i="5" s="1"/>
  <c r="G5634" i="5"/>
  <c r="K5634" i="5" s="1"/>
  <c r="L5634" i="5" s="1"/>
  <c r="G5635" i="5"/>
  <c r="K5635" i="5" s="1"/>
  <c r="L5635" i="5" s="1"/>
  <c r="G5636" i="5"/>
  <c r="K5636" i="5" s="1"/>
  <c r="L5636" i="5" s="1"/>
  <c r="G5637" i="5"/>
  <c r="K5637" i="5" s="1"/>
  <c r="L5637" i="5" s="1"/>
  <c r="G5638" i="5"/>
  <c r="K5638" i="5" s="1"/>
  <c r="L5638" i="5" s="1"/>
  <c r="G5639" i="5"/>
  <c r="K5639" i="5" s="1"/>
  <c r="L5639" i="5" s="1"/>
  <c r="G5640" i="5"/>
  <c r="K5640" i="5" s="1"/>
  <c r="L5640" i="5" s="1"/>
  <c r="G5641" i="5"/>
  <c r="K5641" i="5" s="1"/>
  <c r="L5641" i="5" s="1"/>
  <c r="G5642" i="5"/>
  <c r="K5642" i="5" s="1"/>
  <c r="L5642" i="5" s="1"/>
  <c r="G5643" i="5"/>
  <c r="K5643" i="5" s="1"/>
  <c r="L5643" i="5" s="1"/>
  <c r="G5644" i="5"/>
  <c r="K5644" i="5" s="1"/>
  <c r="L5644" i="5" s="1"/>
  <c r="G5645" i="5"/>
  <c r="K5645" i="5" s="1"/>
  <c r="L5645" i="5" s="1"/>
  <c r="G5646" i="5"/>
  <c r="K5646" i="5" s="1"/>
  <c r="L5646" i="5" s="1"/>
  <c r="G5647" i="5"/>
  <c r="K5647" i="5" s="1"/>
  <c r="L5647" i="5" s="1"/>
  <c r="G5648" i="5"/>
  <c r="K5648" i="5" s="1"/>
  <c r="L5648" i="5" s="1"/>
  <c r="G5649" i="5"/>
  <c r="K5649" i="5" s="1"/>
  <c r="L5649" i="5" s="1"/>
  <c r="G5650" i="5"/>
  <c r="K5650" i="5" s="1"/>
  <c r="L5650" i="5" s="1"/>
  <c r="G5651" i="5"/>
  <c r="K5651" i="5" s="1"/>
  <c r="L5651" i="5" s="1"/>
  <c r="G5652" i="5"/>
  <c r="K5652" i="5" s="1"/>
  <c r="L5652" i="5" s="1"/>
  <c r="G5653" i="5"/>
  <c r="K5653" i="5" s="1"/>
  <c r="L5653" i="5" s="1"/>
  <c r="G5654" i="5"/>
  <c r="K5654" i="5" s="1"/>
  <c r="L5654" i="5" s="1"/>
  <c r="G5655" i="5"/>
  <c r="K5655" i="5" s="1"/>
  <c r="L5655" i="5" s="1"/>
  <c r="G5656" i="5"/>
  <c r="K5656" i="5" s="1"/>
  <c r="L5656" i="5" s="1"/>
  <c r="G5657" i="5"/>
  <c r="K5657" i="5" s="1"/>
  <c r="L5657" i="5" s="1"/>
  <c r="G5658" i="5"/>
  <c r="K5658" i="5" s="1"/>
  <c r="L5658" i="5" s="1"/>
  <c r="G5659" i="5"/>
  <c r="K5659" i="5" s="1"/>
  <c r="L5659" i="5" s="1"/>
  <c r="G5660" i="5"/>
  <c r="K5660" i="5" s="1"/>
  <c r="L5660" i="5" s="1"/>
  <c r="G5661" i="5"/>
  <c r="K5661" i="5" s="1"/>
  <c r="L5661" i="5" s="1"/>
  <c r="G5662" i="5"/>
  <c r="K5662" i="5" s="1"/>
  <c r="L5662" i="5" s="1"/>
  <c r="G5663" i="5"/>
  <c r="K5663" i="5" s="1"/>
  <c r="L5663" i="5" s="1"/>
  <c r="G5664" i="5"/>
  <c r="K5664" i="5" s="1"/>
  <c r="L5664" i="5" s="1"/>
  <c r="G5665" i="5"/>
  <c r="K5665" i="5" s="1"/>
  <c r="L5665" i="5" s="1"/>
  <c r="G5666" i="5"/>
  <c r="K5666" i="5" s="1"/>
  <c r="L5666" i="5" s="1"/>
  <c r="G5667" i="5"/>
  <c r="K5667" i="5" s="1"/>
  <c r="L5667" i="5" s="1"/>
  <c r="G5668" i="5"/>
  <c r="K5668" i="5" s="1"/>
  <c r="L5668" i="5" s="1"/>
  <c r="G5669" i="5"/>
  <c r="K5669" i="5" s="1"/>
  <c r="L5669" i="5" s="1"/>
  <c r="G5670" i="5"/>
  <c r="K5670" i="5" s="1"/>
  <c r="L5670" i="5" s="1"/>
  <c r="G5671" i="5"/>
  <c r="K5671" i="5" s="1"/>
  <c r="L5671" i="5" s="1"/>
  <c r="G5672" i="5"/>
  <c r="K5672" i="5" s="1"/>
  <c r="L5672" i="5" s="1"/>
  <c r="G5673" i="5"/>
  <c r="K5673" i="5" s="1"/>
  <c r="L5673" i="5" s="1"/>
  <c r="G5674" i="5"/>
  <c r="K5674" i="5" s="1"/>
  <c r="L5674" i="5" s="1"/>
  <c r="G5675" i="5"/>
  <c r="K5675" i="5" s="1"/>
  <c r="L5675" i="5" s="1"/>
  <c r="G5676" i="5"/>
  <c r="K5676" i="5" s="1"/>
  <c r="L5676" i="5" s="1"/>
  <c r="G5677" i="5"/>
  <c r="K5677" i="5" s="1"/>
  <c r="L5677" i="5" s="1"/>
  <c r="G5678" i="5"/>
  <c r="K5678" i="5" s="1"/>
  <c r="L5678" i="5" s="1"/>
  <c r="G5679" i="5"/>
  <c r="K5679" i="5" s="1"/>
  <c r="L5679" i="5" s="1"/>
  <c r="G5680" i="5"/>
  <c r="K5680" i="5" s="1"/>
  <c r="L5680" i="5" s="1"/>
  <c r="G5681" i="5"/>
  <c r="K5681" i="5" s="1"/>
  <c r="L5681" i="5" s="1"/>
  <c r="G5682" i="5"/>
  <c r="K5682" i="5" s="1"/>
  <c r="L5682" i="5" s="1"/>
  <c r="G5683" i="5"/>
  <c r="K5683" i="5" s="1"/>
  <c r="L5683" i="5" s="1"/>
  <c r="G5684" i="5"/>
  <c r="K5684" i="5" s="1"/>
  <c r="L5684" i="5" s="1"/>
  <c r="G5685" i="5"/>
  <c r="K5685" i="5" s="1"/>
  <c r="L5685" i="5" s="1"/>
  <c r="G5686" i="5"/>
  <c r="K5686" i="5" s="1"/>
  <c r="L5686" i="5" s="1"/>
  <c r="G5687" i="5"/>
  <c r="K5687" i="5" s="1"/>
  <c r="L5687" i="5" s="1"/>
  <c r="G5688" i="5"/>
  <c r="K5688" i="5" s="1"/>
  <c r="L5688" i="5" s="1"/>
  <c r="G5689" i="5"/>
  <c r="K5689" i="5" s="1"/>
  <c r="L5689" i="5" s="1"/>
  <c r="G5690" i="5"/>
  <c r="K5690" i="5" s="1"/>
  <c r="L5690" i="5" s="1"/>
  <c r="G5691" i="5"/>
  <c r="K5691" i="5" s="1"/>
  <c r="L5691" i="5" s="1"/>
  <c r="G5692" i="5"/>
  <c r="K5692" i="5" s="1"/>
  <c r="L5692" i="5" s="1"/>
  <c r="G5693" i="5"/>
  <c r="K5693" i="5" s="1"/>
  <c r="L5693" i="5" s="1"/>
  <c r="G5694" i="5"/>
  <c r="K5694" i="5" s="1"/>
  <c r="L5694" i="5" s="1"/>
  <c r="G5695" i="5"/>
  <c r="K5695" i="5" s="1"/>
  <c r="L5695" i="5" s="1"/>
  <c r="G5696" i="5"/>
  <c r="K5696" i="5" s="1"/>
  <c r="L5696" i="5" s="1"/>
  <c r="G5697" i="5"/>
  <c r="K5697" i="5" s="1"/>
  <c r="L5697" i="5" s="1"/>
  <c r="G5698" i="5"/>
  <c r="K5698" i="5" s="1"/>
  <c r="L5698" i="5" s="1"/>
  <c r="G5699" i="5"/>
  <c r="K5699" i="5" s="1"/>
  <c r="L5699" i="5" s="1"/>
  <c r="G5700" i="5"/>
  <c r="K5700" i="5" s="1"/>
  <c r="L5700" i="5" s="1"/>
  <c r="G5701" i="5"/>
  <c r="K5701" i="5" s="1"/>
  <c r="L5701" i="5" s="1"/>
  <c r="G5702" i="5"/>
  <c r="K5702" i="5" s="1"/>
  <c r="L5702" i="5" s="1"/>
  <c r="G5703" i="5"/>
  <c r="K5703" i="5" s="1"/>
  <c r="L5703" i="5" s="1"/>
  <c r="G5704" i="5"/>
  <c r="K5704" i="5" s="1"/>
  <c r="L5704" i="5" s="1"/>
  <c r="G5705" i="5"/>
  <c r="K5705" i="5" s="1"/>
  <c r="L5705" i="5" s="1"/>
  <c r="G5706" i="5"/>
  <c r="K5706" i="5" s="1"/>
  <c r="L5706" i="5" s="1"/>
  <c r="G5707" i="5"/>
  <c r="K5707" i="5" s="1"/>
  <c r="L5707" i="5" s="1"/>
  <c r="G5708" i="5"/>
  <c r="K5708" i="5" s="1"/>
  <c r="L5708" i="5" s="1"/>
  <c r="G5709" i="5"/>
  <c r="K5709" i="5" s="1"/>
  <c r="L5709" i="5" s="1"/>
  <c r="G5710" i="5"/>
  <c r="K5710" i="5" s="1"/>
  <c r="L5710" i="5" s="1"/>
  <c r="G5711" i="5"/>
  <c r="K5711" i="5" s="1"/>
  <c r="L5711" i="5" s="1"/>
  <c r="G5712" i="5"/>
  <c r="K5712" i="5" s="1"/>
  <c r="L5712" i="5" s="1"/>
  <c r="G5713" i="5"/>
  <c r="K5713" i="5" s="1"/>
  <c r="L5713" i="5" s="1"/>
  <c r="G5714" i="5"/>
  <c r="K5714" i="5" s="1"/>
  <c r="L5714" i="5" s="1"/>
  <c r="G5715" i="5"/>
  <c r="K5715" i="5" s="1"/>
  <c r="L5715" i="5" s="1"/>
  <c r="G5716" i="5"/>
  <c r="K5716" i="5" s="1"/>
  <c r="L5716" i="5" s="1"/>
  <c r="G5717" i="5"/>
  <c r="K5717" i="5" s="1"/>
  <c r="L5717" i="5" s="1"/>
  <c r="G5718" i="5"/>
  <c r="K5718" i="5" s="1"/>
  <c r="L5718" i="5" s="1"/>
  <c r="G5719" i="5"/>
  <c r="K5719" i="5" s="1"/>
  <c r="L5719" i="5" s="1"/>
  <c r="G5720" i="5"/>
  <c r="K5720" i="5" s="1"/>
  <c r="L5720" i="5" s="1"/>
  <c r="G5721" i="5"/>
  <c r="K5721" i="5" s="1"/>
  <c r="L5721" i="5" s="1"/>
  <c r="G5722" i="5"/>
  <c r="K5722" i="5" s="1"/>
  <c r="L5722" i="5" s="1"/>
  <c r="G5723" i="5"/>
  <c r="K5723" i="5" s="1"/>
  <c r="L5723" i="5" s="1"/>
  <c r="G5724" i="5"/>
  <c r="K5724" i="5" s="1"/>
  <c r="L5724" i="5" s="1"/>
  <c r="G5725" i="5"/>
  <c r="K5725" i="5" s="1"/>
  <c r="L5725" i="5" s="1"/>
  <c r="G5726" i="5"/>
  <c r="K5726" i="5" s="1"/>
  <c r="L5726" i="5" s="1"/>
  <c r="G5727" i="5"/>
  <c r="K5727" i="5" s="1"/>
  <c r="L5727" i="5" s="1"/>
  <c r="G5728" i="5"/>
  <c r="K5728" i="5" s="1"/>
  <c r="L5728" i="5" s="1"/>
  <c r="G5729" i="5"/>
  <c r="K5729" i="5" s="1"/>
  <c r="L5729" i="5" s="1"/>
  <c r="G5730" i="5"/>
  <c r="K5730" i="5" s="1"/>
  <c r="L5730" i="5" s="1"/>
  <c r="G5731" i="5"/>
  <c r="K5731" i="5" s="1"/>
  <c r="L5731" i="5" s="1"/>
  <c r="G5732" i="5"/>
  <c r="K5732" i="5" s="1"/>
  <c r="L5732" i="5" s="1"/>
  <c r="G5733" i="5"/>
  <c r="K5733" i="5" s="1"/>
  <c r="L5733" i="5" s="1"/>
  <c r="G5734" i="5"/>
  <c r="K5734" i="5" s="1"/>
  <c r="L5734" i="5" s="1"/>
  <c r="G5735" i="5"/>
  <c r="K5735" i="5" s="1"/>
  <c r="L5735" i="5" s="1"/>
  <c r="G5736" i="5"/>
  <c r="K5736" i="5" s="1"/>
  <c r="L5736" i="5" s="1"/>
  <c r="G5737" i="5"/>
  <c r="K5737" i="5" s="1"/>
  <c r="L5737" i="5" s="1"/>
  <c r="G5738" i="5"/>
  <c r="K5738" i="5" s="1"/>
  <c r="L5738" i="5" s="1"/>
  <c r="G5739" i="5"/>
  <c r="K5739" i="5" s="1"/>
  <c r="L5739" i="5" s="1"/>
  <c r="G5740" i="5"/>
  <c r="K5740" i="5" s="1"/>
  <c r="L5740" i="5" s="1"/>
  <c r="G5741" i="5"/>
  <c r="K5741" i="5" s="1"/>
  <c r="L5741" i="5" s="1"/>
  <c r="G5742" i="5"/>
  <c r="K5742" i="5" s="1"/>
  <c r="L5742" i="5" s="1"/>
  <c r="G5743" i="5"/>
  <c r="K5743" i="5" s="1"/>
  <c r="L5743" i="5" s="1"/>
  <c r="G5744" i="5"/>
  <c r="K5744" i="5" s="1"/>
  <c r="L5744" i="5" s="1"/>
  <c r="G5745" i="5"/>
  <c r="K5745" i="5" s="1"/>
  <c r="L5745" i="5" s="1"/>
  <c r="G5746" i="5"/>
  <c r="K5746" i="5" s="1"/>
  <c r="L5746" i="5" s="1"/>
  <c r="G5747" i="5"/>
  <c r="K5747" i="5" s="1"/>
  <c r="L5747" i="5" s="1"/>
  <c r="G5748" i="5"/>
  <c r="K5748" i="5" s="1"/>
  <c r="L5748" i="5" s="1"/>
  <c r="G5749" i="5"/>
  <c r="K5749" i="5" s="1"/>
  <c r="L5749" i="5" s="1"/>
  <c r="G5750" i="5"/>
  <c r="K5750" i="5" s="1"/>
  <c r="L5750" i="5" s="1"/>
  <c r="G5751" i="5"/>
  <c r="K5751" i="5" s="1"/>
  <c r="L5751" i="5" s="1"/>
  <c r="G5752" i="5"/>
  <c r="K5752" i="5" s="1"/>
  <c r="L5752" i="5" s="1"/>
  <c r="G5753" i="5"/>
  <c r="K5753" i="5" s="1"/>
  <c r="L5753" i="5" s="1"/>
  <c r="G5754" i="5"/>
  <c r="K5754" i="5" s="1"/>
  <c r="L5754" i="5" s="1"/>
  <c r="G5755" i="5"/>
  <c r="K5755" i="5" s="1"/>
  <c r="L5755" i="5" s="1"/>
  <c r="G5756" i="5"/>
  <c r="K5756" i="5" s="1"/>
  <c r="L5756" i="5" s="1"/>
  <c r="G5757" i="5"/>
  <c r="K5757" i="5" s="1"/>
  <c r="L5757" i="5" s="1"/>
  <c r="G5758" i="5"/>
  <c r="K5758" i="5" s="1"/>
  <c r="L5758" i="5" s="1"/>
  <c r="G5759" i="5"/>
  <c r="K5759" i="5" s="1"/>
  <c r="L5759" i="5" s="1"/>
  <c r="G5760" i="5"/>
  <c r="K5760" i="5" s="1"/>
  <c r="L5760" i="5" s="1"/>
  <c r="G5761" i="5"/>
  <c r="K5761" i="5" s="1"/>
  <c r="L5761" i="5" s="1"/>
  <c r="G5762" i="5"/>
  <c r="K5762" i="5" s="1"/>
  <c r="L5762" i="5" s="1"/>
  <c r="G5763" i="5"/>
  <c r="K5763" i="5" s="1"/>
  <c r="L5763" i="5" s="1"/>
  <c r="G5764" i="5"/>
  <c r="K5764" i="5" s="1"/>
  <c r="L5764" i="5" s="1"/>
  <c r="G5765" i="5"/>
  <c r="K5765" i="5" s="1"/>
  <c r="L5765" i="5" s="1"/>
  <c r="G5766" i="5"/>
  <c r="K5766" i="5" s="1"/>
  <c r="L5766" i="5" s="1"/>
  <c r="G5767" i="5"/>
  <c r="K5767" i="5" s="1"/>
  <c r="L5767" i="5" s="1"/>
  <c r="G5768" i="5"/>
  <c r="K5768" i="5" s="1"/>
  <c r="L5768" i="5" s="1"/>
  <c r="G5769" i="5"/>
  <c r="K5769" i="5" s="1"/>
  <c r="L5769" i="5" s="1"/>
  <c r="G5770" i="5"/>
  <c r="K5770" i="5" s="1"/>
  <c r="L5770" i="5" s="1"/>
  <c r="G5771" i="5"/>
  <c r="K5771" i="5" s="1"/>
  <c r="L5771" i="5" s="1"/>
  <c r="G5772" i="5"/>
  <c r="K5772" i="5" s="1"/>
  <c r="L5772" i="5" s="1"/>
  <c r="G5773" i="5"/>
  <c r="K5773" i="5" s="1"/>
  <c r="L5773" i="5" s="1"/>
  <c r="G5774" i="5"/>
  <c r="K5774" i="5" s="1"/>
  <c r="L5774" i="5" s="1"/>
  <c r="G5775" i="5"/>
  <c r="K5775" i="5" s="1"/>
  <c r="L5775" i="5" s="1"/>
  <c r="G5776" i="5"/>
  <c r="K5776" i="5" s="1"/>
  <c r="L5776" i="5" s="1"/>
  <c r="G5777" i="5"/>
  <c r="K5777" i="5" s="1"/>
  <c r="L5777" i="5" s="1"/>
  <c r="G5778" i="5"/>
  <c r="K5778" i="5" s="1"/>
  <c r="L5778" i="5" s="1"/>
  <c r="G5779" i="5"/>
  <c r="K5779" i="5" s="1"/>
  <c r="L5779" i="5" s="1"/>
  <c r="G5780" i="5"/>
  <c r="K5780" i="5" s="1"/>
  <c r="L5780" i="5" s="1"/>
  <c r="G5781" i="5"/>
  <c r="K5781" i="5" s="1"/>
  <c r="L5781" i="5" s="1"/>
  <c r="G5782" i="5"/>
  <c r="K5782" i="5" s="1"/>
  <c r="L5782" i="5" s="1"/>
  <c r="G5783" i="5"/>
  <c r="K5783" i="5" s="1"/>
  <c r="L5783" i="5" s="1"/>
  <c r="G5784" i="5"/>
  <c r="K5784" i="5" s="1"/>
  <c r="L5784" i="5" s="1"/>
  <c r="G5785" i="5"/>
  <c r="K5785" i="5" s="1"/>
  <c r="L5785" i="5" s="1"/>
  <c r="G5786" i="5"/>
  <c r="K5786" i="5" s="1"/>
  <c r="L5786" i="5" s="1"/>
  <c r="G5787" i="5"/>
  <c r="K5787" i="5" s="1"/>
  <c r="L5787" i="5" s="1"/>
  <c r="G5788" i="5"/>
  <c r="K5788" i="5" s="1"/>
  <c r="L5788" i="5" s="1"/>
  <c r="G5789" i="5"/>
  <c r="K5789" i="5" s="1"/>
  <c r="L5789" i="5" s="1"/>
  <c r="G5790" i="5"/>
  <c r="K5790" i="5" s="1"/>
  <c r="L5790" i="5" s="1"/>
  <c r="G5791" i="5"/>
  <c r="K5791" i="5" s="1"/>
  <c r="L5791" i="5" s="1"/>
  <c r="G5792" i="5"/>
  <c r="K5792" i="5" s="1"/>
  <c r="L5792" i="5" s="1"/>
  <c r="G5793" i="5"/>
  <c r="K5793" i="5" s="1"/>
  <c r="L5793" i="5" s="1"/>
  <c r="G5794" i="5"/>
  <c r="K5794" i="5" s="1"/>
  <c r="L5794" i="5" s="1"/>
  <c r="G5795" i="5"/>
  <c r="K5795" i="5" s="1"/>
  <c r="L5795" i="5" s="1"/>
  <c r="G5796" i="5"/>
  <c r="K5796" i="5" s="1"/>
  <c r="L5796" i="5" s="1"/>
  <c r="G5797" i="5"/>
  <c r="K5797" i="5" s="1"/>
  <c r="L5797" i="5" s="1"/>
  <c r="G5798" i="5"/>
  <c r="K5798" i="5" s="1"/>
  <c r="L5798" i="5" s="1"/>
  <c r="G5799" i="5"/>
  <c r="K5799" i="5" s="1"/>
  <c r="L5799" i="5" s="1"/>
  <c r="G5800" i="5"/>
  <c r="K5800" i="5" s="1"/>
  <c r="L5800" i="5" s="1"/>
  <c r="G5801" i="5"/>
  <c r="K5801" i="5" s="1"/>
  <c r="L5801" i="5" s="1"/>
  <c r="G5802" i="5"/>
  <c r="K5802" i="5" s="1"/>
  <c r="L5802" i="5" s="1"/>
  <c r="G5803" i="5"/>
  <c r="K5803" i="5" s="1"/>
  <c r="L5803" i="5" s="1"/>
  <c r="G5804" i="5"/>
  <c r="K5804" i="5" s="1"/>
  <c r="L5804" i="5" s="1"/>
  <c r="G5805" i="5"/>
  <c r="K5805" i="5" s="1"/>
  <c r="L5805" i="5" s="1"/>
  <c r="G5806" i="5"/>
  <c r="K5806" i="5" s="1"/>
  <c r="L5806" i="5" s="1"/>
  <c r="G5807" i="5"/>
  <c r="K5807" i="5" s="1"/>
  <c r="L5807" i="5" s="1"/>
  <c r="G5808" i="5"/>
  <c r="K5808" i="5" s="1"/>
  <c r="L5808" i="5" s="1"/>
  <c r="G5809" i="5"/>
  <c r="K5809" i="5" s="1"/>
  <c r="L5809" i="5" s="1"/>
  <c r="G5810" i="5"/>
  <c r="K5810" i="5" s="1"/>
  <c r="L5810" i="5" s="1"/>
  <c r="G5811" i="5"/>
  <c r="K5811" i="5" s="1"/>
  <c r="L5811" i="5" s="1"/>
  <c r="G5812" i="5"/>
  <c r="K5812" i="5" s="1"/>
  <c r="L5812" i="5" s="1"/>
  <c r="G5813" i="5"/>
  <c r="K5813" i="5" s="1"/>
  <c r="L5813" i="5" s="1"/>
  <c r="G5814" i="5"/>
  <c r="K5814" i="5" s="1"/>
  <c r="L5814" i="5" s="1"/>
  <c r="G5815" i="5"/>
  <c r="K5815" i="5" s="1"/>
  <c r="L5815" i="5" s="1"/>
  <c r="G5816" i="5"/>
  <c r="K5816" i="5" s="1"/>
  <c r="L5816" i="5" s="1"/>
  <c r="G5817" i="5"/>
  <c r="K5817" i="5" s="1"/>
  <c r="L5817" i="5" s="1"/>
  <c r="G5818" i="5"/>
  <c r="K5818" i="5" s="1"/>
  <c r="L5818" i="5" s="1"/>
  <c r="G5819" i="5"/>
  <c r="K5819" i="5" s="1"/>
  <c r="L5819" i="5" s="1"/>
  <c r="G5820" i="5"/>
  <c r="K5820" i="5" s="1"/>
  <c r="L5820" i="5" s="1"/>
  <c r="G5821" i="5"/>
  <c r="K5821" i="5" s="1"/>
  <c r="L5821" i="5" s="1"/>
  <c r="G5822" i="5"/>
  <c r="K5822" i="5" s="1"/>
  <c r="L5822" i="5" s="1"/>
  <c r="G5823" i="5"/>
  <c r="K5823" i="5" s="1"/>
  <c r="L5823" i="5" s="1"/>
  <c r="G5824" i="5"/>
  <c r="K5824" i="5" s="1"/>
  <c r="L5824" i="5" s="1"/>
  <c r="G5825" i="5"/>
  <c r="K5825" i="5" s="1"/>
  <c r="L5825" i="5" s="1"/>
  <c r="G5826" i="5"/>
  <c r="K5826" i="5" s="1"/>
  <c r="L5826" i="5" s="1"/>
  <c r="G5827" i="5"/>
  <c r="K5827" i="5" s="1"/>
  <c r="L5827" i="5" s="1"/>
  <c r="G5828" i="5"/>
  <c r="K5828" i="5" s="1"/>
  <c r="L5828" i="5" s="1"/>
  <c r="G5829" i="5"/>
  <c r="K5829" i="5" s="1"/>
  <c r="L5829" i="5" s="1"/>
  <c r="G5830" i="5"/>
  <c r="K5830" i="5" s="1"/>
  <c r="L5830" i="5" s="1"/>
  <c r="G5831" i="5"/>
  <c r="K5831" i="5" s="1"/>
  <c r="L5831" i="5" s="1"/>
  <c r="G5832" i="5"/>
  <c r="K5832" i="5" s="1"/>
  <c r="L5832" i="5" s="1"/>
  <c r="G5833" i="5"/>
  <c r="K5833" i="5" s="1"/>
  <c r="L5833" i="5" s="1"/>
  <c r="G5834" i="5"/>
  <c r="K5834" i="5" s="1"/>
  <c r="L5834" i="5" s="1"/>
  <c r="G5835" i="5"/>
  <c r="K5835" i="5" s="1"/>
  <c r="L5835" i="5" s="1"/>
  <c r="G5836" i="5"/>
  <c r="K5836" i="5" s="1"/>
  <c r="L5836" i="5" s="1"/>
  <c r="G5837" i="5"/>
  <c r="K5837" i="5" s="1"/>
  <c r="L5837" i="5" s="1"/>
  <c r="G5838" i="5"/>
  <c r="K5838" i="5" s="1"/>
  <c r="L5838" i="5" s="1"/>
  <c r="G5839" i="5"/>
  <c r="K5839" i="5" s="1"/>
  <c r="L5839" i="5" s="1"/>
  <c r="G5840" i="5"/>
  <c r="K5840" i="5" s="1"/>
  <c r="L5840" i="5" s="1"/>
  <c r="G5841" i="5"/>
  <c r="K5841" i="5" s="1"/>
  <c r="L5841" i="5" s="1"/>
  <c r="G5842" i="5"/>
  <c r="K5842" i="5" s="1"/>
  <c r="L5842" i="5" s="1"/>
  <c r="G5843" i="5"/>
  <c r="K5843" i="5" s="1"/>
  <c r="L5843" i="5" s="1"/>
  <c r="G5844" i="5"/>
  <c r="K5844" i="5" s="1"/>
  <c r="L5844" i="5" s="1"/>
  <c r="G5845" i="5"/>
  <c r="K5845" i="5" s="1"/>
  <c r="L5845" i="5" s="1"/>
  <c r="G5846" i="5"/>
  <c r="K5846" i="5" s="1"/>
  <c r="L5846" i="5" s="1"/>
  <c r="G5847" i="5"/>
  <c r="K5847" i="5" s="1"/>
  <c r="L5847" i="5" s="1"/>
  <c r="G5848" i="5"/>
  <c r="K5848" i="5" s="1"/>
  <c r="L5848" i="5" s="1"/>
  <c r="G5849" i="5"/>
  <c r="K5849" i="5" s="1"/>
  <c r="L5849" i="5" s="1"/>
  <c r="G5850" i="5"/>
  <c r="K5850" i="5" s="1"/>
  <c r="L5850" i="5" s="1"/>
  <c r="G5851" i="5"/>
  <c r="K5851" i="5" s="1"/>
  <c r="L5851" i="5" s="1"/>
  <c r="G5852" i="5"/>
  <c r="K5852" i="5" s="1"/>
  <c r="L5852" i="5" s="1"/>
  <c r="G5853" i="5"/>
  <c r="K5853" i="5" s="1"/>
  <c r="L5853" i="5" s="1"/>
  <c r="G5854" i="5"/>
  <c r="K5854" i="5" s="1"/>
  <c r="L5854" i="5" s="1"/>
  <c r="G5855" i="5"/>
  <c r="K5855" i="5" s="1"/>
  <c r="L5855" i="5" s="1"/>
  <c r="G5856" i="5"/>
  <c r="K5856" i="5" s="1"/>
  <c r="L5856" i="5" s="1"/>
  <c r="G5857" i="5"/>
  <c r="K5857" i="5" s="1"/>
  <c r="L5857" i="5" s="1"/>
  <c r="G5858" i="5"/>
  <c r="K5858" i="5" s="1"/>
  <c r="L5858" i="5" s="1"/>
  <c r="G5859" i="5"/>
  <c r="K5859" i="5" s="1"/>
  <c r="L5859" i="5" s="1"/>
  <c r="G5860" i="5"/>
  <c r="K5860" i="5" s="1"/>
  <c r="L5860" i="5" s="1"/>
  <c r="G5861" i="5"/>
  <c r="K5861" i="5" s="1"/>
  <c r="L5861" i="5" s="1"/>
  <c r="G5862" i="5"/>
  <c r="K5862" i="5" s="1"/>
  <c r="L5862" i="5" s="1"/>
  <c r="G5863" i="5"/>
  <c r="K5863" i="5" s="1"/>
  <c r="L5863" i="5" s="1"/>
  <c r="G5864" i="5"/>
  <c r="K5864" i="5" s="1"/>
  <c r="L5864" i="5" s="1"/>
  <c r="G5865" i="5"/>
  <c r="K5865" i="5" s="1"/>
  <c r="L5865" i="5" s="1"/>
  <c r="G5866" i="5"/>
  <c r="K5866" i="5" s="1"/>
  <c r="L5866" i="5" s="1"/>
  <c r="G5867" i="5"/>
  <c r="K5867" i="5" s="1"/>
  <c r="L5867" i="5" s="1"/>
  <c r="G5868" i="5"/>
  <c r="K5868" i="5" s="1"/>
  <c r="L5868" i="5" s="1"/>
  <c r="G5869" i="5"/>
  <c r="K5869" i="5" s="1"/>
  <c r="L5869" i="5" s="1"/>
  <c r="G5870" i="5"/>
  <c r="K5870" i="5" s="1"/>
  <c r="L5870" i="5" s="1"/>
  <c r="G5871" i="5"/>
  <c r="K5871" i="5" s="1"/>
  <c r="L5871" i="5" s="1"/>
  <c r="G5872" i="5"/>
  <c r="K5872" i="5" s="1"/>
  <c r="L5872" i="5" s="1"/>
  <c r="G5873" i="5"/>
  <c r="K5873" i="5" s="1"/>
  <c r="L5873" i="5" s="1"/>
  <c r="G5874" i="5"/>
  <c r="K5874" i="5" s="1"/>
  <c r="L5874" i="5" s="1"/>
  <c r="G5875" i="5"/>
  <c r="K5875" i="5" s="1"/>
  <c r="L5875" i="5" s="1"/>
  <c r="G5876" i="5"/>
  <c r="K5876" i="5" s="1"/>
  <c r="L5876" i="5" s="1"/>
  <c r="G5877" i="5"/>
  <c r="K5877" i="5" s="1"/>
  <c r="L5877" i="5" s="1"/>
  <c r="G5878" i="5"/>
  <c r="K5878" i="5" s="1"/>
  <c r="L5878" i="5" s="1"/>
  <c r="G5879" i="5"/>
  <c r="K5879" i="5" s="1"/>
  <c r="L5879" i="5" s="1"/>
  <c r="G5880" i="5"/>
  <c r="K5880" i="5" s="1"/>
  <c r="L5880" i="5" s="1"/>
  <c r="G5881" i="5"/>
  <c r="K5881" i="5" s="1"/>
  <c r="L5881" i="5" s="1"/>
  <c r="G5882" i="5"/>
  <c r="K5882" i="5" s="1"/>
  <c r="L5882" i="5" s="1"/>
  <c r="G5883" i="5"/>
  <c r="K5883" i="5" s="1"/>
  <c r="L5883" i="5" s="1"/>
  <c r="G5884" i="5"/>
  <c r="K5884" i="5" s="1"/>
  <c r="L5884" i="5" s="1"/>
  <c r="G5885" i="5"/>
  <c r="K5885" i="5" s="1"/>
  <c r="L5885" i="5" s="1"/>
  <c r="G5886" i="5"/>
  <c r="K5886" i="5" s="1"/>
  <c r="L5886" i="5" s="1"/>
  <c r="G5887" i="5"/>
  <c r="K5887" i="5" s="1"/>
  <c r="L5887" i="5" s="1"/>
  <c r="G5888" i="5"/>
  <c r="K5888" i="5" s="1"/>
  <c r="L5888" i="5" s="1"/>
  <c r="G5889" i="5"/>
  <c r="K5889" i="5" s="1"/>
  <c r="L5889" i="5" s="1"/>
  <c r="G5890" i="5"/>
  <c r="K5890" i="5" s="1"/>
  <c r="L5890" i="5" s="1"/>
  <c r="G5891" i="5"/>
  <c r="K5891" i="5" s="1"/>
  <c r="L5891" i="5" s="1"/>
  <c r="G5892" i="5"/>
  <c r="K5892" i="5" s="1"/>
  <c r="L5892" i="5" s="1"/>
  <c r="G5893" i="5"/>
  <c r="K5893" i="5" s="1"/>
  <c r="L5893" i="5" s="1"/>
  <c r="G5894" i="5"/>
  <c r="K5894" i="5" s="1"/>
  <c r="L5894" i="5" s="1"/>
  <c r="G5895" i="5"/>
  <c r="K5895" i="5" s="1"/>
  <c r="L5895" i="5" s="1"/>
  <c r="G5896" i="5"/>
  <c r="K5896" i="5" s="1"/>
  <c r="L5896" i="5" s="1"/>
  <c r="G5897" i="5"/>
  <c r="K5897" i="5" s="1"/>
  <c r="L5897" i="5" s="1"/>
  <c r="G5898" i="5"/>
  <c r="K5898" i="5" s="1"/>
  <c r="L5898" i="5" s="1"/>
  <c r="G5899" i="5"/>
  <c r="K5899" i="5" s="1"/>
  <c r="L5899" i="5" s="1"/>
  <c r="G5900" i="5"/>
  <c r="K5900" i="5" s="1"/>
  <c r="L5900" i="5" s="1"/>
  <c r="G5901" i="5"/>
  <c r="K5901" i="5" s="1"/>
  <c r="L5901" i="5" s="1"/>
  <c r="G5902" i="5"/>
  <c r="K5902" i="5" s="1"/>
  <c r="L5902" i="5" s="1"/>
  <c r="G5903" i="5"/>
  <c r="K5903" i="5" s="1"/>
  <c r="L5903" i="5" s="1"/>
  <c r="G5904" i="5"/>
  <c r="K5904" i="5" s="1"/>
  <c r="L5904" i="5" s="1"/>
  <c r="G5905" i="5"/>
  <c r="K5905" i="5" s="1"/>
  <c r="L5905" i="5" s="1"/>
  <c r="G5906" i="5"/>
  <c r="K5906" i="5" s="1"/>
  <c r="L5906" i="5" s="1"/>
  <c r="G5907" i="5"/>
  <c r="K5907" i="5" s="1"/>
  <c r="L5907" i="5" s="1"/>
  <c r="G5908" i="5"/>
  <c r="K5908" i="5" s="1"/>
  <c r="L5908" i="5" s="1"/>
  <c r="G5909" i="5"/>
  <c r="K5909" i="5" s="1"/>
  <c r="L5909" i="5" s="1"/>
  <c r="G5910" i="5"/>
  <c r="K5910" i="5" s="1"/>
  <c r="L5910" i="5" s="1"/>
  <c r="G5911" i="5"/>
  <c r="K5911" i="5" s="1"/>
  <c r="L5911" i="5" s="1"/>
  <c r="G5912" i="5"/>
  <c r="K5912" i="5" s="1"/>
  <c r="L5912" i="5" s="1"/>
  <c r="G5913" i="5"/>
  <c r="K5913" i="5" s="1"/>
  <c r="L5913" i="5" s="1"/>
  <c r="G5914" i="5"/>
  <c r="K5914" i="5" s="1"/>
  <c r="L5914" i="5" s="1"/>
  <c r="G5915" i="5"/>
  <c r="K5915" i="5" s="1"/>
  <c r="L5915" i="5" s="1"/>
  <c r="G5916" i="5"/>
  <c r="K5916" i="5" s="1"/>
  <c r="L5916" i="5" s="1"/>
  <c r="G5917" i="5"/>
  <c r="K5917" i="5" s="1"/>
  <c r="L5917" i="5" s="1"/>
  <c r="G5918" i="5"/>
  <c r="K5918" i="5" s="1"/>
  <c r="L5918" i="5" s="1"/>
  <c r="G5919" i="5"/>
  <c r="K5919" i="5" s="1"/>
  <c r="L5919" i="5" s="1"/>
  <c r="G5920" i="5"/>
  <c r="K5920" i="5" s="1"/>
  <c r="L5920" i="5" s="1"/>
  <c r="G5921" i="5"/>
  <c r="K5921" i="5" s="1"/>
  <c r="L5921" i="5" s="1"/>
  <c r="G5922" i="5"/>
  <c r="K5922" i="5" s="1"/>
  <c r="L5922" i="5" s="1"/>
  <c r="G5923" i="5"/>
  <c r="K5923" i="5" s="1"/>
  <c r="L5923" i="5" s="1"/>
  <c r="G5924" i="5"/>
  <c r="K5924" i="5" s="1"/>
  <c r="L5924" i="5" s="1"/>
  <c r="G5925" i="5"/>
  <c r="K5925" i="5" s="1"/>
  <c r="L5925" i="5" s="1"/>
  <c r="G5926" i="5"/>
  <c r="K5926" i="5" s="1"/>
  <c r="L5926" i="5" s="1"/>
  <c r="G5927" i="5"/>
  <c r="K5927" i="5" s="1"/>
  <c r="L5927" i="5" s="1"/>
  <c r="G5928" i="5"/>
  <c r="K5928" i="5" s="1"/>
  <c r="L5928" i="5" s="1"/>
  <c r="G5929" i="5"/>
  <c r="K5929" i="5" s="1"/>
  <c r="L5929" i="5" s="1"/>
  <c r="G5930" i="5"/>
  <c r="K5930" i="5" s="1"/>
  <c r="L5930" i="5" s="1"/>
  <c r="G5931" i="5"/>
  <c r="K5931" i="5" s="1"/>
  <c r="L5931" i="5" s="1"/>
  <c r="G5932" i="5"/>
  <c r="K5932" i="5" s="1"/>
  <c r="L5932" i="5" s="1"/>
  <c r="G5933" i="5"/>
  <c r="K5933" i="5" s="1"/>
  <c r="L5933" i="5" s="1"/>
  <c r="G5934" i="5"/>
  <c r="K5934" i="5" s="1"/>
  <c r="L5934" i="5" s="1"/>
  <c r="G5935" i="5"/>
  <c r="K5935" i="5" s="1"/>
  <c r="L5935" i="5" s="1"/>
  <c r="G5936" i="5"/>
  <c r="K5936" i="5" s="1"/>
  <c r="L5936" i="5" s="1"/>
  <c r="G5937" i="5"/>
  <c r="K5937" i="5" s="1"/>
  <c r="L5937" i="5" s="1"/>
  <c r="G5938" i="5"/>
  <c r="K5938" i="5" s="1"/>
  <c r="L5938" i="5" s="1"/>
  <c r="G5939" i="5"/>
  <c r="K5939" i="5" s="1"/>
  <c r="L5939" i="5" s="1"/>
  <c r="G5940" i="5"/>
  <c r="K5940" i="5" s="1"/>
  <c r="L5940" i="5" s="1"/>
  <c r="G5941" i="5"/>
  <c r="K5941" i="5" s="1"/>
  <c r="L5941" i="5" s="1"/>
  <c r="G5942" i="5"/>
  <c r="K5942" i="5" s="1"/>
  <c r="L5942" i="5" s="1"/>
  <c r="G5943" i="5"/>
  <c r="K5943" i="5" s="1"/>
  <c r="L5943" i="5" s="1"/>
  <c r="G5944" i="5"/>
  <c r="K5944" i="5" s="1"/>
  <c r="L5944" i="5" s="1"/>
  <c r="G5945" i="5"/>
  <c r="K5945" i="5" s="1"/>
  <c r="L5945" i="5" s="1"/>
  <c r="G5946" i="5"/>
  <c r="K5946" i="5" s="1"/>
  <c r="L5946" i="5" s="1"/>
  <c r="G5947" i="5"/>
  <c r="K5947" i="5" s="1"/>
  <c r="L5947" i="5" s="1"/>
  <c r="G5948" i="5"/>
  <c r="K5948" i="5" s="1"/>
  <c r="L5948" i="5" s="1"/>
  <c r="G5949" i="5"/>
  <c r="K5949" i="5" s="1"/>
  <c r="L5949" i="5" s="1"/>
  <c r="G5950" i="5"/>
  <c r="K5950" i="5" s="1"/>
  <c r="L5950" i="5" s="1"/>
  <c r="G5951" i="5"/>
  <c r="K5951" i="5" s="1"/>
  <c r="L5951" i="5" s="1"/>
  <c r="G5952" i="5"/>
  <c r="K5952" i="5" s="1"/>
  <c r="L5952" i="5" s="1"/>
  <c r="G5953" i="5"/>
  <c r="K5953" i="5" s="1"/>
  <c r="L5953" i="5" s="1"/>
  <c r="G5954" i="5"/>
  <c r="K5954" i="5" s="1"/>
  <c r="L5954" i="5" s="1"/>
  <c r="G5955" i="5"/>
  <c r="K5955" i="5" s="1"/>
  <c r="L5955" i="5" s="1"/>
  <c r="G5956" i="5"/>
  <c r="K5956" i="5" s="1"/>
  <c r="L5956" i="5" s="1"/>
  <c r="G5957" i="5"/>
  <c r="K5957" i="5" s="1"/>
  <c r="L5957" i="5" s="1"/>
  <c r="G5958" i="5"/>
  <c r="K5958" i="5" s="1"/>
  <c r="L5958" i="5" s="1"/>
  <c r="G5959" i="5"/>
  <c r="K5959" i="5" s="1"/>
  <c r="L5959" i="5" s="1"/>
  <c r="G5960" i="5"/>
  <c r="K5960" i="5" s="1"/>
  <c r="L5960" i="5" s="1"/>
  <c r="G5961" i="5"/>
  <c r="K5961" i="5" s="1"/>
  <c r="L5961" i="5" s="1"/>
  <c r="G5962" i="5"/>
  <c r="K5962" i="5" s="1"/>
  <c r="L5962" i="5" s="1"/>
  <c r="G5963" i="5"/>
  <c r="K5963" i="5" s="1"/>
  <c r="L5963" i="5" s="1"/>
  <c r="G5964" i="5"/>
  <c r="K5964" i="5" s="1"/>
  <c r="L5964" i="5" s="1"/>
  <c r="G5965" i="5"/>
  <c r="K5965" i="5" s="1"/>
  <c r="L5965" i="5" s="1"/>
  <c r="G5966" i="5"/>
  <c r="K5966" i="5" s="1"/>
  <c r="L5966" i="5" s="1"/>
  <c r="G5967" i="5"/>
  <c r="K5967" i="5" s="1"/>
  <c r="L5967" i="5" s="1"/>
  <c r="G5968" i="5"/>
  <c r="K5968" i="5" s="1"/>
  <c r="L5968" i="5" s="1"/>
  <c r="G5969" i="5"/>
  <c r="K5969" i="5" s="1"/>
  <c r="L5969" i="5" s="1"/>
  <c r="G5970" i="5"/>
  <c r="K5970" i="5" s="1"/>
  <c r="L5970" i="5" s="1"/>
  <c r="G5971" i="5"/>
  <c r="K5971" i="5" s="1"/>
  <c r="L5971" i="5" s="1"/>
  <c r="G5972" i="5"/>
  <c r="K5972" i="5" s="1"/>
  <c r="L5972" i="5" s="1"/>
  <c r="G5973" i="5"/>
  <c r="K5973" i="5" s="1"/>
  <c r="L5973" i="5" s="1"/>
  <c r="G5974" i="5"/>
  <c r="K5974" i="5" s="1"/>
  <c r="L5974" i="5" s="1"/>
  <c r="G5975" i="5"/>
  <c r="K5975" i="5" s="1"/>
  <c r="L5975" i="5" s="1"/>
  <c r="G5976" i="5"/>
  <c r="K5976" i="5" s="1"/>
  <c r="L5976" i="5" s="1"/>
  <c r="G5977" i="5"/>
  <c r="K5977" i="5" s="1"/>
  <c r="L5977" i="5" s="1"/>
  <c r="G5978" i="5"/>
  <c r="K5978" i="5" s="1"/>
  <c r="L5978" i="5" s="1"/>
  <c r="G5979" i="5"/>
  <c r="K5979" i="5" s="1"/>
  <c r="L5979" i="5" s="1"/>
  <c r="G5980" i="5"/>
  <c r="K5980" i="5" s="1"/>
  <c r="L5980" i="5" s="1"/>
  <c r="G5981" i="5"/>
  <c r="K5981" i="5" s="1"/>
  <c r="L5981" i="5" s="1"/>
  <c r="G5982" i="5"/>
  <c r="K5982" i="5" s="1"/>
  <c r="L5982" i="5" s="1"/>
  <c r="G5983" i="5"/>
  <c r="K5983" i="5" s="1"/>
  <c r="L5983" i="5" s="1"/>
  <c r="G5984" i="5"/>
  <c r="K5984" i="5" s="1"/>
  <c r="L5984" i="5" s="1"/>
  <c r="G5985" i="5"/>
  <c r="K5985" i="5" s="1"/>
  <c r="L5985" i="5" s="1"/>
  <c r="G5986" i="5"/>
  <c r="K5986" i="5" s="1"/>
  <c r="L5986" i="5" s="1"/>
  <c r="G5987" i="5"/>
  <c r="K5987" i="5" s="1"/>
  <c r="L5987" i="5" s="1"/>
  <c r="G5988" i="5"/>
  <c r="K5988" i="5" s="1"/>
  <c r="L5988" i="5" s="1"/>
  <c r="G5989" i="5"/>
  <c r="K5989" i="5" s="1"/>
  <c r="L5989" i="5" s="1"/>
  <c r="G5990" i="5"/>
  <c r="K5990" i="5" s="1"/>
  <c r="L5990" i="5" s="1"/>
  <c r="G5991" i="5"/>
  <c r="K5991" i="5" s="1"/>
  <c r="L5991" i="5" s="1"/>
  <c r="G5992" i="5"/>
  <c r="K5992" i="5" s="1"/>
  <c r="L5992" i="5" s="1"/>
  <c r="G5993" i="5"/>
  <c r="K5993" i="5" s="1"/>
  <c r="L5993" i="5" s="1"/>
  <c r="G5994" i="5"/>
  <c r="K5994" i="5" s="1"/>
  <c r="L5994" i="5" s="1"/>
  <c r="G5995" i="5"/>
  <c r="K5995" i="5" s="1"/>
  <c r="L5995" i="5" s="1"/>
  <c r="G5996" i="5"/>
  <c r="K5996" i="5" s="1"/>
  <c r="L5996" i="5" s="1"/>
  <c r="G5997" i="5"/>
  <c r="K5997" i="5" s="1"/>
  <c r="L5997" i="5" s="1"/>
  <c r="G5998" i="5"/>
  <c r="K5998" i="5" s="1"/>
  <c r="L5998" i="5" s="1"/>
  <c r="G5999" i="5"/>
  <c r="K5999" i="5" s="1"/>
  <c r="L5999" i="5" s="1"/>
  <c r="G6000" i="5"/>
  <c r="K6000" i="5" s="1"/>
  <c r="L6000" i="5" s="1"/>
  <c r="G6001" i="5"/>
  <c r="K6001" i="5" s="1"/>
  <c r="L6001" i="5" s="1"/>
  <c r="G6002" i="5"/>
  <c r="K6002" i="5" s="1"/>
  <c r="L6002" i="5" s="1"/>
  <c r="G6003" i="5"/>
  <c r="K6003" i="5" s="1"/>
  <c r="L6003" i="5" s="1"/>
  <c r="G6004" i="5"/>
  <c r="K6004" i="5" s="1"/>
  <c r="L6004" i="5" s="1"/>
  <c r="G6005" i="5"/>
  <c r="K6005" i="5" s="1"/>
  <c r="L6005" i="5" s="1"/>
  <c r="G6006" i="5"/>
  <c r="K6006" i="5" s="1"/>
  <c r="L6006" i="5" s="1"/>
  <c r="G6007" i="5"/>
  <c r="K6007" i="5" s="1"/>
  <c r="L6007" i="5" s="1"/>
  <c r="G6008" i="5"/>
  <c r="K6008" i="5" s="1"/>
  <c r="L6008" i="5" s="1"/>
  <c r="G6009" i="5"/>
  <c r="K6009" i="5" s="1"/>
  <c r="L6009" i="5" s="1"/>
  <c r="G6010" i="5"/>
  <c r="K6010" i="5" s="1"/>
  <c r="L6010" i="5" s="1"/>
  <c r="G6011" i="5"/>
  <c r="K6011" i="5" s="1"/>
  <c r="L6011" i="5" s="1"/>
  <c r="G6012" i="5"/>
  <c r="K6012" i="5" s="1"/>
  <c r="L6012" i="5" s="1"/>
  <c r="G6013" i="5"/>
  <c r="K6013" i="5" s="1"/>
  <c r="L6013" i="5" s="1"/>
  <c r="G6014" i="5"/>
  <c r="K6014" i="5" s="1"/>
  <c r="L6014" i="5" s="1"/>
  <c r="G6015" i="5"/>
  <c r="K6015" i="5" s="1"/>
  <c r="L6015" i="5" s="1"/>
  <c r="G6016" i="5"/>
  <c r="K6016" i="5" s="1"/>
  <c r="L6016" i="5" s="1"/>
  <c r="G6017" i="5"/>
  <c r="K6017" i="5" s="1"/>
  <c r="L6017" i="5" s="1"/>
  <c r="G6018" i="5"/>
  <c r="K6018" i="5" s="1"/>
  <c r="L6018" i="5" s="1"/>
  <c r="G6019" i="5"/>
  <c r="K6019" i="5" s="1"/>
  <c r="L6019" i="5" s="1"/>
  <c r="G6020" i="5"/>
  <c r="K6020" i="5" s="1"/>
  <c r="L6020" i="5" s="1"/>
  <c r="G6021" i="5"/>
  <c r="K6021" i="5" s="1"/>
  <c r="L6021" i="5" s="1"/>
  <c r="G6022" i="5"/>
  <c r="K6022" i="5" s="1"/>
  <c r="L6022" i="5" s="1"/>
  <c r="G6023" i="5"/>
  <c r="K6023" i="5" s="1"/>
  <c r="L6023" i="5" s="1"/>
  <c r="G6024" i="5"/>
  <c r="K6024" i="5" s="1"/>
  <c r="L6024" i="5" s="1"/>
  <c r="G6025" i="5"/>
  <c r="K6025" i="5" s="1"/>
  <c r="L6025" i="5" s="1"/>
  <c r="G6026" i="5"/>
  <c r="K6026" i="5" s="1"/>
  <c r="L6026" i="5" s="1"/>
  <c r="G6027" i="5"/>
  <c r="K6027" i="5" s="1"/>
  <c r="L6027" i="5" s="1"/>
  <c r="G6028" i="5"/>
  <c r="K6028" i="5" s="1"/>
  <c r="L6028" i="5" s="1"/>
  <c r="G6029" i="5"/>
  <c r="K6029" i="5" s="1"/>
  <c r="L6029" i="5" s="1"/>
  <c r="G6030" i="5"/>
  <c r="K6030" i="5" s="1"/>
  <c r="L6030" i="5" s="1"/>
  <c r="G6031" i="5"/>
  <c r="K6031" i="5" s="1"/>
  <c r="L6031" i="5" s="1"/>
  <c r="G6032" i="5"/>
  <c r="K6032" i="5" s="1"/>
  <c r="L6032" i="5" s="1"/>
  <c r="G6033" i="5"/>
  <c r="K6033" i="5" s="1"/>
  <c r="L6033" i="5" s="1"/>
  <c r="G6034" i="5"/>
  <c r="K6034" i="5" s="1"/>
  <c r="L6034" i="5" s="1"/>
  <c r="G6035" i="5"/>
  <c r="K6035" i="5" s="1"/>
  <c r="L6035" i="5" s="1"/>
  <c r="G6036" i="5"/>
  <c r="K6036" i="5" s="1"/>
  <c r="L6036" i="5" s="1"/>
  <c r="G6037" i="5"/>
  <c r="K6037" i="5" s="1"/>
  <c r="L6037" i="5" s="1"/>
  <c r="G6038" i="5"/>
  <c r="K6038" i="5" s="1"/>
  <c r="L6038" i="5" s="1"/>
  <c r="G6039" i="5"/>
  <c r="K6039" i="5" s="1"/>
  <c r="L6039" i="5" s="1"/>
  <c r="G6040" i="5"/>
  <c r="K6040" i="5" s="1"/>
  <c r="L6040" i="5" s="1"/>
  <c r="G6041" i="5"/>
  <c r="K6041" i="5" s="1"/>
  <c r="L6041" i="5" s="1"/>
  <c r="G6042" i="5"/>
  <c r="K6042" i="5" s="1"/>
  <c r="L6042" i="5" s="1"/>
  <c r="G6043" i="5"/>
  <c r="K6043" i="5" s="1"/>
  <c r="L6043" i="5" s="1"/>
  <c r="G6044" i="5"/>
  <c r="K6044" i="5" s="1"/>
  <c r="L6044" i="5" s="1"/>
  <c r="G6045" i="5"/>
  <c r="K6045" i="5" s="1"/>
  <c r="L6045" i="5" s="1"/>
  <c r="G6046" i="5"/>
  <c r="K6046" i="5" s="1"/>
  <c r="L6046" i="5" s="1"/>
  <c r="G6047" i="5"/>
  <c r="K6047" i="5" s="1"/>
  <c r="L6047" i="5" s="1"/>
  <c r="G6048" i="5"/>
  <c r="K6048" i="5" s="1"/>
  <c r="L6048" i="5" s="1"/>
  <c r="G6049" i="5"/>
  <c r="K6049" i="5" s="1"/>
  <c r="L6049" i="5" s="1"/>
  <c r="G6050" i="5"/>
  <c r="K6050" i="5" s="1"/>
  <c r="L6050" i="5" s="1"/>
  <c r="G6051" i="5"/>
  <c r="K6051" i="5" s="1"/>
  <c r="L6051" i="5" s="1"/>
  <c r="G6052" i="5"/>
  <c r="K6052" i="5" s="1"/>
  <c r="L6052" i="5" s="1"/>
  <c r="G6053" i="5"/>
  <c r="K6053" i="5" s="1"/>
  <c r="L6053" i="5" s="1"/>
  <c r="G6054" i="5"/>
  <c r="K6054" i="5" s="1"/>
  <c r="L6054" i="5" s="1"/>
  <c r="G6055" i="5"/>
  <c r="K6055" i="5" s="1"/>
  <c r="L6055" i="5" s="1"/>
  <c r="G6056" i="5"/>
  <c r="K6056" i="5" s="1"/>
  <c r="L6056" i="5" s="1"/>
  <c r="G6057" i="5"/>
  <c r="K6057" i="5" s="1"/>
  <c r="L6057" i="5" s="1"/>
  <c r="G6058" i="5"/>
  <c r="K6058" i="5" s="1"/>
  <c r="L6058" i="5" s="1"/>
  <c r="G6059" i="5"/>
  <c r="K6059" i="5" s="1"/>
  <c r="L6059" i="5" s="1"/>
  <c r="G6060" i="5"/>
  <c r="K6060" i="5" s="1"/>
  <c r="L6060" i="5" s="1"/>
  <c r="G6061" i="5"/>
  <c r="K6061" i="5" s="1"/>
  <c r="L6061" i="5" s="1"/>
  <c r="G6062" i="5"/>
  <c r="K6062" i="5" s="1"/>
  <c r="L6062" i="5" s="1"/>
  <c r="G6063" i="5"/>
  <c r="K6063" i="5" s="1"/>
  <c r="L6063" i="5" s="1"/>
  <c r="G6064" i="5"/>
  <c r="K6064" i="5" s="1"/>
  <c r="L6064" i="5" s="1"/>
  <c r="G6065" i="5"/>
  <c r="K6065" i="5" s="1"/>
  <c r="L6065" i="5" s="1"/>
  <c r="G6066" i="5"/>
  <c r="K6066" i="5" s="1"/>
  <c r="L6066" i="5" s="1"/>
  <c r="G6067" i="5"/>
  <c r="K6067" i="5" s="1"/>
  <c r="L6067" i="5" s="1"/>
  <c r="G6068" i="5"/>
  <c r="K6068" i="5" s="1"/>
  <c r="L6068" i="5" s="1"/>
  <c r="G6069" i="5"/>
  <c r="K6069" i="5" s="1"/>
  <c r="L6069" i="5" s="1"/>
  <c r="G6070" i="5"/>
  <c r="K6070" i="5" s="1"/>
  <c r="L6070" i="5" s="1"/>
  <c r="G6071" i="5"/>
  <c r="K6071" i="5" s="1"/>
  <c r="L6071" i="5" s="1"/>
  <c r="G6072" i="5"/>
  <c r="K6072" i="5" s="1"/>
  <c r="L6072" i="5" s="1"/>
  <c r="G6073" i="5"/>
  <c r="K6073" i="5" s="1"/>
  <c r="L6073" i="5" s="1"/>
  <c r="G6074" i="5"/>
  <c r="K6074" i="5" s="1"/>
  <c r="L6074" i="5" s="1"/>
  <c r="G6075" i="5"/>
  <c r="K6075" i="5" s="1"/>
  <c r="L6075" i="5" s="1"/>
  <c r="G6076" i="5"/>
  <c r="K6076" i="5" s="1"/>
  <c r="L6076" i="5" s="1"/>
  <c r="G6077" i="5"/>
  <c r="K6077" i="5" s="1"/>
  <c r="L6077" i="5" s="1"/>
  <c r="G6078" i="5"/>
  <c r="K6078" i="5" s="1"/>
  <c r="L6078" i="5" s="1"/>
  <c r="G6079" i="5"/>
  <c r="K6079" i="5" s="1"/>
  <c r="L6079" i="5" s="1"/>
  <c r="G6080" i="5"/>
  <c r="K6080" i="5" s="1"/>
  <c r="L6080" i="5" s="1"/>
  <c r="G6081" i="5"/>
  <c r="K6081" i="5" s="1"/>
  <c r="L6081" i="5" s="1"/>
  <c r="G6082" i="5"/>
  <c r="K6082" i="5" s="1"/>
  <c r="L6082" i="5" s="1"/>
  <c r="G6083" i="5"/>
  <c r="K6083" i="5" s="1"/>
  <c r="L6083" i="5" s="1"/>
  <c r="G6084" i="5"/>
  <c r="K6084" i="5" s="1"/>
  <c r="L6084" i="5" s="1"/>
  <c r="G6085" i="5"/>
  <c r="K6085" i="5" s="1"/>
  <c r="L6085" i="5" s="1"/>
  <c r="G6086" i="5"/>
  <c r="K6086" i="5" s="1"/>
  <c r="L6086" i="5" s="1"/>
  <c r="G6087" i="5"/>
  <c r="K6087" i="5" s="1"/>
  <c r="L6087" i="5" s="1"/>
  <c r="G6088" i="5"/>
  <c r="K6088" i="5" s="1"/>
  <c r="L6088" i="5" s="1"/>
  <c r="G6089" i="5"/>
  <c r="K6089" i="5" s="1"/>
  <c r="L6089" i="5" s="1"/>
  <c r="G6090" i="5"/>
  <c r="K6090" i="5" s="1"/>
  <c r="L6090" i="5" s="1"/>
  <c r="G6091" i="5"/>
  <c r="K6091" i="5" s="1"/>
  <c r="L6091" i="5" s="1"/>
  <c r="G6092" i="5"/>
  <c r="K6092" i="5" s="1"/>
  <c r="L6092" i="5" s="1"/>
  <c r="G6093" i="5"/>
  <c r="K6093" i="5" s="1"/>
  <c r="L6093" i="5" s="1"/>
  <c r="G6094" i="5"/>
  <c r="K6094" i="5" s="1"/>
  <c r="L6094" i="5" s="1"/>
  <c r="G6095" i="5"/>
  <c r="K6095" i="5" s="1"/>
  <c r="L6095" i="5" s="1"/>
  <c r="G6096" i="5"/>
  <c r="K6096" i="5" s="1"/>
  <c r="L6096" i="5" s="1"/>
  <c r="G6097" i="5"/>
  <c r="K6097" i="5" s="1"/>
  <c r="L6097" i="5" s="1"/>
  <c r="G6098" i="5"/>
  <c r="K6098" i="5" s="1"/>
  <c r="L6098" i="5" s="1"/>
  <c r="G6099" i="5"/>
  <c r="K6099" i="5" s="1"/>
  <c r="L6099" i="5" s="1"/>
  <c r="G6100" i="5"/>
  <c r="K6100" i="5" s="1"/>
  <c r="L6100" i="5" s="1"/>
  <c r="G6101" i="5"/>
  <c r="K6101" i="5" s="1"/>
  <c r="L6101" i="5" s="1"/>
  <c r="G6102" i="5"/>
  <c r="K6102" i="5" s="1"/>
  <c r="L6102" i="5" s="1"/>
  <c r="G6103" i="5"/>
  <c r="K6103" i="5" s="1"/>
  <c r="L6103" i="5" s="1"/>
  <c r="G6104" i="5"/>
  <c r="K6104" i="5" s="1"/>
  <c r="L6104" i="5" s="1"/>
  <c r="G6105" i="5"/>
  <c r="K6105" i="5" s="1"/>
  <c r="L6105" i="5" s="1"/>
  <c r="G6106" i="5"/>
  <c r="K6106" i="5" s="1"/>
  <c r="L6106" i="5" s="1"/>
  <c r="G6107" i="5"/>
  <c r="K6107" i="5" s="1"/>
  <c r="L6107" i="5" s="1"/>
  <c r="G6108" i="5"/>
  <c r="K6108" i="5" s="1"/>
  <c r="L6108" i="5" s="1"/>
  <c r="G6109" i="5"/>
  <c r="K6109" i="5" s="1"/>
  <c r="L6109" i="5" s="1"/>
  <c r="G6110" i="5"/>
  <c r="K6110" i="5" s="1"/>
  <c r="L6110" i="5" s="1"/>
  <c r="G6111" i="5"/>
  <c r="K6111" i="5" s="1"/>
  <c r="L6111" i="5" s="1"/>
  <c r="G6112" i="5"/>
  <c r="K6112" i="5" s="1"/>
  <c r="L6112" i="5" s="1"/>
  <c r="G6113" i="5"/>
  <c r="K6113" i="5" s="1"/>
  <c r="L6113" i="5" s="1"/>
  <c r="G6114" i="5"/>
  <c r="K6114" i="5" s="1"/>
  <c r="L6114" i="5" s="1"/>
  <c r="G6115" i="5"/>
  <c r="K6115" i="5" s="1"/>
  <c r="L6115" i="5" s="1"/>
  <c r="G6116" i="5"/>
  <c r="K6116" i="5" s="1"/>
  <c r="L6116" i="5" s="1"/>
  <c r="G6117" i="5"/>
  <c r="K6117" i="5" s="1"/>
  <c r="L6117" i="5" s="1"/>
  <c r="G6118" i="5"/>
  <c r="K6118" i="5" s="1"/>
  <c r="L6118" i="5" s="1"/>
  <c r="G6119" i="5"/>
  <c r="K6119" i="5" s="1"/>
  <c r="L6119" i="5" s="1"/>
  <c r="G6120" i="5"/>
  <c r="K6120" i="5" s="1"/>
  <c r="L6120" i="5" s="1"/>
  <c r="G6121" i="5"/>
  <c r="K6121" i="5" s="1"/>
  <c r="L6121" i="5" s="1"/>
  <c r="G6122" i="5"/>
  <c r="K6122" i="5" s="1"/>
  <c r="L6122" i="5" s="1"/>
  <c r="G6123" i="5"/>
  <c r="K6123" i="5" s="1"/>
  <c r="L6123" i="5" s="1"/>
  <c r="G6124" i="5"/>
  <c r="K6124" i="5" s="1"/>
  <c r="L6124" i="5" s="1"/>
  <c r="G6125" i="5"/>
  <c r="K6125" i="5" s="1"/>
  <c r="L6125" i="5" s="1"/>
  <c r="G6126" i="5"/>
  <c r="K6126" i="5" s="1"/>
  <c r="L6126" i="5" s="1"/>
  <c r="G6127" i="5"/>
  <c r="K6127" i="5" s="1"/>
  <c r="L6127" i="5" s="1"/>
  <c r="G6128" i="5"/>
  <c r="K6128" i="5" s="1"/>
  <c r="L6128" i="5" s="1"/>
  <c r="G6129" i="5"/>
  <c r="K6129" i="5" s="1"/>
  <c r="L6129" i="5" s="1"/>
  <c r="G6130" i="5"/>
  <c r="K6130" i="5" s="1"/>
  <c r="L6130" i="5" s="1"/>
  <c r="G6131" i="5"/>
  <c r="K6131" i="5" s="1"/>
  <c r="L6131" i="5" s="1"/>
  <c r="G6132" i="5"/>
  <c r="K6132" i="5" s="1"/>
  <c r="L6132" i="5" s="1"/>
  <c r="G6133" i="5"/>
  <c r="K6133" i="5" s="1"/>
  <c r="L6133" i="5" s="1"/>
  <c r="G6134" i="5"/>
  <c r="K6134" i="5" s="1"/>
  <c r="L6134" i="5" s="1"/>
  <c r="G6135" i="5"/>
  <c r="K6135" i="5" s="1"/>
  <c r="L6135" i="5" s="1"/>
  <c r="G6136" i="5"/>
  <c r="K6136" i="5" s="1"/>
  <c r="L6136" i="5" s="1"/>
  <c r="G6137" i="5"/>
  <c r="K6137" i="5" s="1"/>
  <c r="L6137" i="5" s="1"/>
  <c r="G6138" i="5"/>
  <c r="K6138" i="5" s="1"/>
  <c r="L6138" i="5" s="1"/>
  <c r="G6139" i="5"/>
  <c r="K6139" i="5" s="1"/>
  <c r="L6139" i="5" s="1"/>
  <c r="G6140" i="5"/>
  <c r="K6140" i="5" s="1"/>
  <c r="L6140" i="5" s="1"/>
  <c r="G6141" i="5"/>
  <c r="K6141" i="5" s="1"/>
  <c r="L6141" i="5" s="1"/>
  <c r="G6142" i="5"/>
  <c r="K6142" i="5" s="1"/>
  <c r="L6142" i="5" s="1"/>
  <c r="G6143" i="5"/>
  <c r="K6143" i="5" s="1"/>
  <c r="L6143" i="5" s="1"/>
  <c r="G6144" i="5"/>
  <c r="K6144" i="5" s="1"/>
  <c r="L6144" i="5" s="1"/>
  <c r="G6145" i="5"/>
  <c r="K6145" i="5" s="1"/>
  <c r="L6145" i="5" s="1"/>
  <c r="G6146" i="5"/>
  <c r="K6146" i="5" s="1"/>
  <c r="L6146" i="5" s="1"/>
  <c r="G6147" i="5"/>
  <c r="K6147" i="5" s="1"/>
  <c r="L6147" i="5" s="1"/>
  <c r="G6148" i="5"/>
  <c r="K6148" i="5" s="1"/>
  <c r="L6148" i="5" s="1"/>
  <c r="G6149" i="5"/>
  <c r="K6149" i="5" s="1"/>
  <c r="L6149" i="5" s="1"/>
  <c r="G6150" i="5"/>
  <c r="K6150" i="5" s="1"/>
  <c r="L6150" i="5" s="1"/>
  <c r="G6151" i="5"/>
  <c r="K6151" i="5" s="1"/>
  <c r="L6151" i="5" s="1"/>
  <c r="G6152" i="5"/>
  <c r="K6152" i="5" s="1"/>
  <c r="L6152" i="5" s="1"/>
  <c r="G6153" i="5"/>
  <c r="K6153" i="5" s="1"/>
  <c r="L6153" i="5" s="1"/>
  <c r="G6154" i="5"/>
  <c r="K6154" i="5" s="1"/>
  <c r="L6154" i="5" s="1"/>
  <c r="G6155" i="5"/>
  <c r="K6155" i="5" s="1"/>
  <c r="L6155" i="5" s="1"/>
  <c r="G6156" i="5"/>
  <c r="K6156" i="5" s="1"/>
  <c r="L6156" i="5" s="1"/>
  <c r="G6157" i="5"/>
  <c r="K6157" i="5" s="1"/>
  <c r="L6157" i="5" s="1"/>
  <c r="G6158" i="5"/>
  <c r="K6158" i="5" s="1"/>
  <c r="L6158" i="5" s="1"/>
  <c r="G6159" i="5"/>
  <c r="K6159" i="5" s="1"/>
  <c r="L6159" i="5" s="1"/>
  <c r="G6160" i="5"/>
  <c r="K6160" i="5" s="1"/>
  <c r="L6160" i="5" s="1"/>
  <c r="G6161" i="5"/>
  <c r="K6161" i="5" s="1"/>
  <c r="L6161" i="5" s="1"/>
  <c r="G6162" i="5"/>
  <c r="K6162" i="5" s="1"/>
  <c r="L6162" i="5" s="1"/>
  <c r="G6163" i="5"/>
  <c r="K6163" i="5" s="1"/>
  <c r="L6163" i="5" s="1"/>
  <c r="G6164" i="5"/>
  <c r="K6164" i="5" s="1"/>
  <c r="L6164" i="5" s="1"/>
  <c r="G6165" i="5"/>
  <c r="K6165" i="5" s="1"/>
  <c r="L6165" i="5" s="1"/>
  <c r="G6166" i="5"/>
  <c r="K6166" i="5" s="1"/>
  <c r="L6166" i="5" s="1"/>
  <c r="G6167" i="5"/>
  <c r="K6167" i="5" s="1"/>
  <c r="L6167" i="5" s="1"/>
  <c r="G6168" i="5"/>
  <c r="K6168" i="5" s="1"/>
  <c r="L6168" i="5" s="1"/>
  <c r="G6169" i="5"/>
  <c r="K6169" i="5" s="1"/>
  <c r="L6169" i="5" s="1"/>
  <c r="G6170" i="5"/>
  <c r="K6170" i="5" s="1"/>
  <c r="L6170" i="5" s="1"/>
  <c r="G6171" i="5"/>
  <c r="K6171" i="5" s="1"/>
  <c r="L6171" i="5" s="1"/>
  <c r="G6172" i="5"/>
  <c r="K6172" i="5" s="1"/>
  <c r="L6172" i="5" s="1"/>
  <c r="G6173" i="5"/>
  <c r="K6173" i="5" s="1"/>
  <c r="L6173" i="5" s="1"/>
  <c r="G6174" i="5"/>
  <c r="K6174" i="5" s="1"/>
  <c r="L6174" i="5" s="1"/>
  <c r="G6175" i="5"/>
  <c r="K6175" i="5" s="1"/>
  <c r="L6175" i="5" s="1"/>
  <c r="G6176" i="5"/>
  <c r="K6176" i="5" s="1"/>
  <c r="L6176" i="5" s="1"/>
  <c r="G6177" i="5"/>
  <c r="K6177" i="5" s="1"/>
  <c r="L6177" i="5" s="1"/>
  <c r="G6178" i="5"/>
  <c r="K6178" i="5" s="1"/>
  <c r="L6178" i="5" s="1"/>
  <c r="G6179" i="5"/>
  <c r="K6179" i="5" s="1"/>
  <c r="L6179" i="5" s="1"/>
  <c r="G6180" i="5"/>
  <c r="K6180" i="5" s="1"/>
  <c r="L6180" i="5" s="1"/>
  <c r="G6181" i="5"/>
  <c r="K6181" i="5" s="1"/>
  <c r="L6181" i="5" s="1"/>
  <c r="G6182" i="5"/>
  <c r="K6182" i="5" s="1"/>
  <c r="L6182" i="5" s="1"/>
  <c r="G6183" i="5"/>
  <c r="K6183" i="5" s="1"/>
  <c r="L6183" i="5" s="1"/>
  <c r="G6184" i="5"/>
  <c r="K6184" i="5" s="1"/>
  <c r="L6184" i="5" s="1"/>
  <c r="G6185" i="5"/>
  <c r="K6185" i="5" s="1"/>
  <c r="L6185" i="5" s="1"/>
  <c r="G6186" i="5"/>
  <c r="K6186" i="5" s="1"/>
  <c r="L6186" i="5" s="1"/>
  <c r="G6187" i="5"/>
  <c r="K6187" i="5" s="1"/>
  <c r="L6187" i="5" s="1"/>
  <c r="G6188" i="5"/>
  <c r="K6188" i="5" s="1"/>
  <c r="L6188" i="5" s="1"/>
  <c r="G6189" i="5"/>
  <c r="K6189" i="5" s="1"/>
  <c r="L6189" i="5" s="1"/>
  <c r="G6190" i="5"/>
  <c r="K6190" i="5" s="1"/>
  <c r="L6190" i="5" s="1"/>
  <c r="G6191" i="5"/>
  <c r="K6191" i="5" s="1"/>
  <c r="L6191" i="5" s="1"/>
  <c r="G6192" i="5"/>
  <c r="K6192" i="5" s="1"/>
  <c r="L6192" i="5" s="1"/>
  <c r="G6193" i="5"/>
  <c r="K6193" i="5" s="1"/>
  <c r="L6193" i="5" s="1"/>
  <c r="G6194" i="5"/>
  <c r="K6194" i="5" s="1"/>
  <c r="L6194" i="5" s="1"/>
  <c r="G6195" i="5"/>
  <c r="K6195" i="5" s="1"/>
  <c r="L6195" i="5" s="1"/>
  <c r="G6196" i="5"/>
  <c r="K6196" i="5" s="1"/>
  <c r="L6196" i="5" s="1"/>
  <c r="G6197" i="5"/>
  <c r="K6197" i="5" s="1"/>
  <c r="L6197" i="5" s="1"/>
  <c r="G6198" i="5"/>
  <c r="K6198" i="5" s="1"/>
  <c r="L6198" i="5" s="1"/>
  <c r="G6199" i="5"/>
  <c r="K6199" i="5" s="1"/>
  <c r="L6199" i="5" s="1"/>
  <c r="G6200" i="5"/>
  <c r="K6200" i="5" s="1"/>
  <c r="L6200" i="5" s="1"/>
  <c r="G6201" i="5"/>
  <c r="K6201" i="5" s="1"/>
  <c r="L6201" i="5" s="1"/>
  <c r="G6202" i="5"/>
  <c r="K6202" i="5" s="1"/>
  <c r="L6202" i="5" s="1"/>
  <c r="G6203" i="5"/>
  <c r="K6203" i="5" s="1"/>
  <c r="L6203" i="5" s="1"/>
  <c r="G6204" i="5"/>
  <c r="K6204" i="5" s="1"/>
  <c r="L6204" i="5" s="1"/>
  <c r="G6205" i="5"/>
  <c r="K6205" i="5" s="1"/>
  <c r="L6205" i="5" s="1"/>
  <c r="G6206" i="5"/>
  <c r="K6206" i="5" s="1"/>
  <c r="L6206" i="5" s="1"/>
  <c r="G6207" i="5"/>
  <c r="K6207" i="5" s="1"/>
  <c r="L6207" i="5" s="1"/>
  <c r="G6208" i="5"/>
  <c r="K6208" i="5" s="1"/>
  <c r="L6208" i="5" s="1"/>
  <c r="G6209" i="5"/>
  <c r="K6209" i="5" s="1"/>
  <c r="L6209" i="5" s="1"/>
  <c r="G6210" i="5"/>
  <c r="K6210" i="5" s="1"/>
  <c r="L6210" i="5" s="1"/>
  <c r="G6211" i="5"/>
  <c r="K6211" i="5" s="1"/>
  <c r="L6211" i="5" s="1"/>
  <c r="G6212" i="5"/>
  <c r="K6212" i="5" s="1"/>
  <c r="L6212" i="5" s="1"/>
  <c r="G6213" i="5"/>
  <c r="K6213" i="5" s="1"/>
  <c r="L6213" i="5" s="1"/>
  <c r="G6214" i="5"/>
  <c r="K6214" i="5" s="1"/>
  <c r="L6214" i="5" s="1"/>
  <c r="G6215" i="5"/>
  <c r="K6215" i="5" s="1"/>
  <c r="L6215" i="5" s="1"/>
  <c r="G6216" i="5"/>
  <c r="K6216" i="5" s="1"/>
  <c r="L6216" i="5" s="1"/>
  <c r="G6217" i="5"/>
  <c r="K6217" i="5" s="1"/>
  <c r="L6217" i="5" s="1"/>
  <c r="G6218" i="5"/>
  <c r="K6218" i="5" s="1"/>
  <c r="L6218" i="5" s="1"/>
  <c r="G6219" i="5"/>
  <c r="K6219" i="5" s="1"/>
  <c r="L6219" i="5" s="1"/>
  <c r="G6220" i="5"/>
  <c r="K6220" i="5" s="1"/>
  <c r="L6220" i="5" s="1"/>
  <c r="G6221" i="5"/>
  <c r="K6221" i="5" s="1"/>
  <c r="L6221" i="5" s="1"/>
  <c r="G6222" i="5"/>
  <c r="K6222" i="5" s="1"/>
  <c r="L6222" i="5" s="1"/>
  <c r="G6223" i="5"/>
  <c r="K6223" i="5" s="1"/>
  <c r="L6223" i="5" s="1"/>
  <c r="G6224" i="5"/>
  <c r="K6224" i="5" s="1"/>
  <c r="L6224" i="5" s="1"/>
  <c r="G6225" i="5"/>
  <c r="K6225" i="5" s="1"/>
  <c r="L6225" i="5" s="1"/>
  <c r="G6226" i="5"/>
  <c r="K6226" i="5" s="1"/>
  <c r="L6226" i="5" s="1"/>
  <c r="G6227" i="5"/>
  <c r="K6227" i="5" s="1"/>
  <c r="L6227" i="5" s="1"/>
  <c r="G6228" i="5"/>
  <c r="K6228" i="5" s="1"/>
  <c r="L6228" i="5" s="1"/>
  <c r="G6229" i="5"/>
  <c r="K6229" i="5" s="1"/>
  <c r="L6229" i="5" s="1"/>
  <c r="G6230" i="5"/>
  <c r="K6230" i="5" s="1"/>
  <c r="L6230" i="5" s="1"/>
  <c r="G6231" i="5"/>
  <c r="K6231" i="5" s="1"/>
  <c r="L6231" i="5" s="1"/>
  <c r="G6232" i="5"/>
  <c r="K6232" i="5" s="1"/>
  <c r="L6232" i="5" s="1"/>
  <c r="G6233" i="5"/>
  <c r="K6233" i="5" s="1"/>
  <c r="L6233" i="5" s="1"/>
  <c r="G6234" i="5"/>
  <c r="K6234" i="5" s="1"/>
  <c r="L6234" i="5" s="1"/>
  <c r="G6235" i="5"/>
  <c r="K6235" i="5" s="1"/>
  <c r="L6235" i="5" s="1"/>
  <c r="G6236" i="5"/>
  <c r="K6236" i="5" s="1"/>
  <c r="L6236" i="5" s="1"/>
  <c r="G6237" i="5"/>
  <c r="K6237" i="5" s="1"/>
  <c r="L6237" i="5" s="1"/>
  <c r="G6238" i="5"/>
  <c r="K6238" i="5" s="1"/>
  <c r="L6238" i="5" s="1"/>
  <c r="G6239" i="5"/>
  <c r="K6239" i="5" s="1"/>
  <c r="L6239" i="5" s="1"/>
  <c r="G6240" i="5"/>
  <c r="K6240" i="5" s="1"/>
  <c r="L6240" i="5" s="1"/>
  <c r="G6241" i="5"/>
  <c r="K6241" i="5" s="1"/>
  <c r="L6241" i="5" s="1"/>
  <c r="G6242" i="5"/>
  <c r="K6242" i="5" s="1"/>
  <c r="L6242" i="5" s="1"/>
  <c r="G6243" i="5"/>
  <c r="K6243" i="5" s="1"/>
  <c r="L6243" i="5" s="1"/>
  <c r="G6244" i="5"/>
  <c r="K6244" i="5" s="1"/>
  <c r="L6244" i="5" s="1"/>
  <c r="G6245" i="5"/>
  <c r="K6245" i="5" s="1"/>
  <c r="L6245" i="5" s="1"/>
  <c r="G6246" i="5"/>
  <c r="K6246" i="5" s="1"/>
  <c r="L6246" i="5" s="1"/>
  <c r="G6247" i="5"/>
  <c r="K6247" i="5" s="1"/>
  <c r="L6247" i="5" s="1"/>
  <c r="G6248" i="5"/>
  <c r="K6248" i="5" s="1"/>
  <c r="L6248" i="5" s="1"/>
  <c r="G6249" i="5"/>
  <c r="K6249" i="5" s="1"/>
  <c r="L6249" i="5" s="1"/>
  <c r="G6250" i="5"/>
  <c r="K6250" i="5" s="1"/>
  <c r="L6250" i="5" s="1"/>
  <c r="G6251" i="5"/>
  <c r="K6251" i="5" s="1"/>
  <c r="L6251" i="5" s="1"/>
  <c r="G6252" i="5"/>
  <c r="K6252" i="5" s="1"/>
  <c r="L6252" i="5" s="1"/>
  <c r="G6253" i="5"/>
  <c r="K6253" i="5" s="1"/>
  <c r="L6253" i="5" s="1"/>
  <c r="G6254" i="5"/>
  <c r="K6254" i="5" s="1"/>
  <c r="L6254" i="5" s="1"/>
  <c r="G6255" i="5"/>
  <c r="K6255" i="5" s="1"/>
  <c r="L6255" i="5" s="1"/>
  <c r="G6256" i="5"/>
  <c r="K6256" i="5" s="1"/>
  <c r="L6256" i="5" s="1"/>
  <c r="G6257" i="5"/>
  <c r="K6257" i="5" s="1"/>
  <c r="L6257" i="5" s="1"/>
  <c r="G6258" i="5"/>
  <c r="K6258" i="5" s="1"/>
  <c r="L6258" i="5" s="1"/>
  <c r="G6259" i="5"/>
  <c r="K6259" i="5" s="1"/>
  <c r="L6259" i="5" s="1"/>
  <c r="G6260" i="5"/>
  <c r="K6260" i="5" s="1"/>
  <c r="L6260" i="5" s="1"/>
  <c r="G6261" i="5"/>
  <c r="K6261" i="5" s="1"/>
  <c r="L6261" i="5" s="1"/>
  <c r="G6262" i="5"/>
  <c r="K6262" i="5" s="1"/>
  <c r="L6262" i="5" s="1"/>
  <c r="G6263" i="5"/>
  <c r="K6263" i="5" s="1"/>
  <c r="L6263" i="5" s="1"/>
  <c r="G6264" i="5"/>
  <c r="K6264" i="5" s="1"/>
  <c r="L6264" i="5" s="1"/>
  <c r="G6265" i="5"/>
  <c r="K6265" i="5" s="1"/>
  <c r="L6265" i="5" s="1"/>
  <c r="G6266" i="5"/>
  <c r="K6266" i="5" s="1"/>
  <c r="L6266" i="5" s="1"/>
  <c r="G6267" i="5"/>
  <c r="K6267" i="5" s="1"/>
  <c r="L6267" i="5" s="1"/>
  <c r="G6268" i="5"/>
  <c r="K6268" i="5" s="1"/>
  <c r="L6268" i="5" s="1"/>
  <c r="G6269" i="5"/>
  <c r="K6269" i="5" s="1"/>
  <c r="L6269" i="5" s="1"/>
  <c r="G6270" i="5"/>
  <c r="K6270" i="5" s="1"/>
  <c r="L6270" i="5" s="1"/>
  <c r="G6271" i="5"/>
  <c r="K6271" i="5" s="1"/>
  <c r="L6271" i="5" s="1"/>
  <c r="G6272" i="5"/>
  <c r="K6272" i="5" s="1"/>
  <c r="L6272" i="5" s="1"/>
  <c r="G6273" i="5"/>
  <c r="K6273" i="5" s="1"/>
  <c r="L6273" i="5" s="1"/>
  <c r="G6274" i="5"/>
  <c r="K6274" i="5" s="1"/>
  <c r="L6274" i="5" s="1"/>
  <c r="G6275" i="5"/>
  <c r="K6275" i="5" s="1"/>
  <c r="L6275" i="5" s="1"/>
  <c r="G6276" i="5"/>
  <c r="K6276" i="5" s="1"/>
  <c r="L6276" i="5" s="1"/>
  <c r="G6277" i="5"/>
  <c r="K6277" i="5" s="1"/>
  <c r="L6277" i="5" s="1"/>
  <c r="G6278" i="5"/>
  <c r="K6278" i="5" s="1"/>
  <c r="L6278" i="5" s="1"/>
  <c r="G6279" i="5"/>
  <c r="K6279" i="5" s="1"/>
  <c r="L6279" i="5" s="1"/>
  <c r="G6280" i="5"/>
  <c r="K6280" i="5" s="1"/>
  <c r="L6280" i="5" s="1"/>
  <c r="G6281" i="5"/>
  <c r="K6281" i="5" s="1"/>
  <c r="L6281" i="5" s="1"/>
  <c r="G6282" i="5"/>
  <c r="K6282" i="5" s="1"/>
  <c r="L6282" i="5" s="1"/>
  <c r="G6283" i="5"/>
  <c r="K6283" i="5" s="1"/>
  <c r="L6283" i="5" s="1"/>
  <c r="G6284" i="5"/>
  <c r="K6284" i="5" s="1"/>
  <c r="L6284" i="5" s="1"/>
  <c r="G6285" i="5"/>
  <c r="K6285" i="5" s="1"/>
  <c r="L6285" i="5" s="1"/>
  <c r="G6286" i="5"/>
  <c r="K6286" i="5" s="1"/>
  <c r="L6286" i="5" s="1"/>
  <c r="G6287" i="5"/>
  <c r="K6287" i="5" s="1"/>
  <c r="L6287" i="5" s="1"/>
  <c r="G6288" i="5"/>
  <c r="K6288" i="5" s="1"/>
  <c r="L6288" i="5" s="1"/>
  <c r="G6289" i="5"/>
  <c r="K6289" i="5" s="1"/>
  <c r="L6289" i="5" s="1"/>
  <c r="G6290" i="5"/>
  <c r="K6290" i="5" s="1"/>
  <c r="L6290" i="5" s="1"/>
  <c r="G6291" i="5"/>
  <c r="K6291" i="5" s="1"/>
  <c r="L6291" i="5" s="1"/>
  <c r="G6292" i="5"/>
  <c r="K6292" i="5" s="1"/>
  <c r="L6292" i="5" s="1"/>
  <c r="G6293" i="5"/>
  <c r="K6293" i="5" s="1"/>
  <c r="L6293" i="5" s="1"/>
  <c r="G6294" i="5"/>
  <c r="K6294" i="5" s="1"/>
  <c r="L6294" i="5" s="1"/>
  <c r="G6295" i="5"/>
  <c r="K6295" i="5" s="1"/>
  <c r="L6295" i="5" s="1"/>
  <c r="G6296" i="5"/>
  <c r="K6296" i="5" s="1"/>
  <c r="L6296" i="5" s="1"/>
  <c r="G6297" i="5"/>
  <c r="K6297" i="5" s="1"/>
  <c r="L6297" i="5" s="1"/>
  <c r="G6298" i="5"/>
  <c r="K6298" i="5" s="1"/>
  <c r="L6298" i="5" s="1"/>
  <c r="G6299" i="5"/>
  <c r="K6299" i="5" s="1"/>
  <c r="L6299" i="5" s="1"/>
  <c r="G6300" i="5"/>
  <c r="K6300" i="5" s="1"/>
  <c r="L6300" i="5" s="1"/>
  <c r="G6301" i="5"/>
  <c r="K6301" i="5" s="1"/>
  <c r="L6301" i="5" s="1"/>
  <c r="G6302" i="5"/>
  <c r="K6302" i="5" s="1"/>
  <c r="L6302" i="5" s="1"/>
  <c r="G6303" i="5"/>
  <c r="K6303" i="5" s="1"/>
  <c r="L6303" i="5" s="1"/>
  <c r="G6304" i="5"/>
  <c r="K6304" i="5" s="1"/>
  <c r="L6304" i="5" s="1"/>
  <c r="G6305" i="5"/>
  <c r="K6305" i="5" s="1"/>
  <c r="L6305" i="5" s="1"/>
  <c r="G6306" i="5"/>
  <c r="K6306" i="5" s="1"/>
  <c r="L6306" i="5" s="1"/>
  <c r="G6307" i="5"/>
  <c r="K6307" i="5" s="1"/>
  <c r="L6307" i="5" s="1"/>
  <c r="G6308" i="5"/>
  <c r="K6308" i="5" s="1"/>
  <c r="L6308" i="5" s="1"/>
  <c r="G6309" i="5"/>
  <c r="K6309" i="5" s="1"/>
  <c r="L6309" i="5" s="1"/>
  <c r="G6310" i="5"/>
  <c r="K6310" i="5" s="1"/>
  <c r="L6310" i="5" s="1"/>
  <c r="G6311" i="5"/>
  <c r="K6311" i="5" s="1"/>
  <c r="L6311" i="5" s="1"/>
  <c r="G6312" i="5"/>
  <c r="K6312" i="5" s="1"/>
  <c r="L6312" i="5" s="1"/>
  <c r="G6313" i="5"/>
  <c r="K6313" i="5" s="1"/>
  <c r="L6313" i="5" s="1"/>
  <c r="G6314" i="5"/>
  <c r="K6314" i="5" s="1"/>
  <c r="L6314" i="5" s="1"/>
  <c r="G6315" i="5"/>
  <c r="K6315" i="5" s="1"/>
  <c r="L6315" i="5" s="1"/>
  <c r="G6316" i="5"/>
  <c r="K6316" i="5" s="1"/>
  <c r="L6316" i="5" s="1"/>
  <c r="G6317" i="5"/>
  <c r="K6317" i="5" s="1"/>
  <c r="L6317" i="5" s="1"/>
  <c r="G6318" i="5"/>
  <c r="K6318" i="5" s="1"/>
  <c r="L6318" i="5" s="1"/>
  <c r="G6319" i="5"/>
  <c r="K6319" i="5" s="1"/>
  <c r="L6319" i="5" s="1"/>
  <c r="G6320" i="5"/>
  <c r="K6320" i="5" s="1"/>
  <c r="L6320" i="5" s="1"/>
  <c r="G6321" i="5"/>
  <c r="K6321" i="5" s="1"/>
  <c r="L6321" i="5" s="1"/>
  <c r="G6322" i="5"/>
  <c r="K6322" i="5" s="1"/>
  <c r="L6322" i="5" s="1"/>
  <c r="G6323" i="5"/>
  <c r="K6323" i="5" s="1"/>
  <c r="L6323" i="5" s="1"/>
  <c r="G6324" i="5"/>
  <c r="K6324" i="5" s="1"/>
  <c r="L6324" i="5" s="1"/>
  <c r="G6325" i="5"/>
  <c r="K6325" i="5" s="1"/>
  <c r="L6325" i="5" s="1"/>
  <c r="G6326" i="5"/>
  <c r="K6326" i="5" s="1"/>
  <c r="L6326" i="5" s="1"/>
  <c r="G6327" i="5"/>
  <c r="K6327" i="5" s="1"/>
  <c r="L6327" i="5" s="1"/>
  <c r="G6328" i="5"/>
  <c r="K6328" i="5" s="1"/>
  <c r="L6328" i="5" s="1"/>
  <c r="G6329" i="5"/>
  <c r="K6329" i="5" s="1"/>
  <c r="L6329" i="5" s="1"/>
  <c r="G6330" i="5"/>
  <c r="K6330" i="5" s="1"/>
  <c r="L6330" i="5" s="1"/>
  <c r="G6331" i="5"/>
  <c r="K6331" i="5" s="1"/>
  <c r="L6331" i="5" s="1"/>
  <c r="G6332" i="5"/>
  <c r="K6332" i="5" s="1"/>
  <c r="L6332" i="5" s="1"/>
  <c r="G6333" i="5"/>
  <c r="K6333" i="5" s="1"/>
  <c r="L6333" i="5" s="1"/>
  <c r="G6334" i="5"/>
  <c r="K6334" i="5" s="1"/>
  <c r="L6334" i="5" s="1"/>
  <c r="G6335" i="5"/>
  <c r="K6335" i="5" s="1"/>
  <c r="L6335" i="5" s="1"/>
  <c r="G6336" i="5"/>
  <c r="K6336" i="5" s="1"/>
  <c r="L6336" i="5" s="1"/>
  <c r="G6337" i="5"/>
  <c r="K6337" i="5" s="1"/>
  <c r="L6337" i="5" s="1"/>
  <c r="G6338" i="5"/>
  <c r="K6338" i="5" s="1"/>
  <c r="L6338" i="5" s="1"/>
  <c r="G6339" i="5"/>
  <c r="K6339" i="5" s="1"/>
  <c r="L6339" i="5" s="1"/>
  <c r="G6340" i="5"/>
  <c r="K6340" i="5" s="1"/>
  <c r="L6340" i="5" s="1"/>
  <c r="G6341" i="5"/>
  <c r="K6341" i="5" s="1"/>
  <c r="L6341" i="5" s="1"/>
  <c r="G6342" i="5"/>
  <c r="K6342" i="5" s="1"/>
  <c r="L6342" i="5" s="1"/>
  <c r="G6343" i="5"/>
  <c r="K6343" i="5" s="1"/>
  <c r="L6343" i="5" s="1"/>
  <c r="G6344" i="5"/>
  <c r="K6344" i="5" s="1"/>
  <c r="L6344" i="5" s="1"/>
  <c r="G6345" i="5"/>
  <c r="K6345" i="5" s="1"/>
  <c r="L6345" i="5" s="1"/>
  <c r="G6346" i="5"/>
  <c r="K6346" i="5" s="1"/>
  <c r="L6346" i="5" s="1"/>
  <c r="G6347" i="5"/>
  <c r="K6347" i="5" s="1"/>
  <c r="L6347" i="5" s="1"/>
  <c r="G6348" i="5"/>
  <c r="K6348" i="5" s="1"/>
  <c r="L6348" i="5" s="1"/>
  <c r="G6349" i="5"/>
  <c r="K6349" i="5" s="1"/>
  <c r="L6349" i="5" s="1"/>
  <c r="G6350" i="5"/>
  <c r="K6350" i="5" s="1"/>
  <c r="L6350" i="5" s="1"/>
  <c r="G6351" i="5"/>
  <c r="K6351" i="5" s="1"/>
  <c r="L6351" i="5" s="1"/>
  <c r="G6352" i="5"/>
  <c r="K6352" i="5" s="1"/>
  <c r="L6352" i="5" s="1"/>
  <c r="G6353" i="5"/>
  <c r="K6353" i="5" s="1"/>
  <c r="L6353" i="5" s="1"/>
  <c r="G6354" i="5"/>
  <c r="K6354" i="5" s="1"/>
  <c r="L6354" i="5" s="1"/>
  <c r="G6355" i="5"/>
  <c r="K6355" i="5" s="1"/>
  <c r="L6355" i="5" s="1"/>
  <c r="G6356" i="5"/>
  <c r="K6356" i="5" s="1"/>
  <c r="L6356" i="5" s="1"/>
  <c r="G6357" i="5"/>
  <c r="K6357" i="5" s="1"/>
  <c r="L6357" i="5" s="1"/>
  <c r="G6358" i="5"/>
  <c r="K6358" i="5" s="1"/>
  <c r="L6358" i="5" s="1"/>
  <c r="G6359" i="5"/>
  <c r="K6359" i="5" s="1"/>
  <c r="L6359" i="5" s="1"/>
  <c r="G6360" i="5"/>
  <c r="K6360" i="5" s="1"/>
  <c r="L6360" i="5" s="1"/>
  <c r="G6361" i="5"/>
  <c r="K6361" i="5" s="1"/>
  <c r="L6361" i="5" s="1"/>
  <c r="G6362" i="5"/>
  <c r="K6362" i="5" s="1"/>
  <c r="L6362" i="5" s="1"/>
  <c r="G6363" i="5"/>
  <c r="K6363" i="5" s="1"/>
  <c r="L6363" i="5" s="1"/>
  <c r="G6364" i="5"/>
  <c r="K6364" i="5" s="1"/>
  <c r="L6364" i="5" s="1"/>
  <c r="G6365" i="5"/>
  <c r="K6365" i="5" s="1"/>
  <c r="L6365" i="5" s="1"/>
  <c r="G6366" i="5"/>
  <c r="K6366" i="5" s="1"/>
  <c r="L6366" i="5" s="1"/>
  <c r="G6367" i="5"/>
  <c r="K6367" i="5" s="1"/>
  <c r="L6367" i="5" s="1"/>
  <c r="G6368" i="5"/>
  <c r="K6368" i="5" s="1"/>
  <c r="L6368" i="5" s="1"/>
  <c r="G6369" i="5"/>
  <c r="K6369" i="5" s="1"/>
  <c r="L6369" i="5" s="1"/>
  <c r="G6370" i="5"/>
  <c r="K6370" i="5" s="1"/>
  <c r="L6370" i="5" s="1"/>
  <c r="G6371" i="5"/>
  <c r="K6371" i="5" s="1"/>
  <c r="L6371" i="5" s="1"/>
  <c r="G6372" i="5"/>
  <c r="K6372" i="5" s="1"/>
  <c r="L6372" i="5" s="1"/>
  <c r="G6373" i="5"/>
  <c r="K6373" i="5" s="1"/>
  <c r="L6373" i="5" s="1"/>
  <c r="G6374" i="5"/>
  <c r="K6374" i="5" s="1"/>
  <c r="L6374" i="5" s="1"/>
  <c r="G6375" i="5"/>
  <c r="K6375" i="5" s="1"/>
  <c r="L6375" i="5" s="1"/>
  <c r="G6376" i="5"/>
  <c r="K6376" i="5" s="1"/>
  <c r="L6376" i="5" s="1"/>
  <c r="G6377" i="5"/>
  <c r="K6377" i="5" s="1"/>
  <c r="L6377" i="5" s="1"/>
  <c r="G6378" i="5"/>
  <c r="K6378" i="5" s="1"/>
  <c r="L6378" i="5" s="1"/>
  <c r="G6379" i="5"/>
  <c r="K6379" i="5" s="1"/>
  <c r="L6379" i="5" s="1"/>
  <c r="G6380" i="5"/>
  <c r="K6380" i="5" s="1"/>
  <c r="L6380" i="5" s="1"/>
  <c r="G6381" i="5"/>
  <c r="K6381" i="5" s="1"/>
  <c r="L6381" i="5" s="1"/>
  <c r="G6382" i="5"/>
  <c r="K6382" i="5" s="1"/>
  <c r="L6382" i="5" s="1"/>
  <c r="G6383" i="5"/>
  <c r="K6383" i="5" s="1"/>
  <c r="L6383" i="5" s="1"/>
  <c r="G6384" i="5"/>
  <c r="K6384" i="5" s="1"/>
  <c r="L6384" i="5" s="1"/>
  <c r="G6385" i="5"/>
  <c r="K6385" i="5" s="1"/>
  <c r="L6385" i="5" s="1"/>
  <c r="G6386" i="5"/>
  <c r="K6386" i="5" s="1"/>
  <c r="L6386" i="5" s="1"/>
  <c r="G6387" i="5"/>
  <c r="K6387" i="5" s="1"/>
  <c r="L6387" i="5" s="1"/>
  <c r="G6388" i="5"/>
  <c r="K6388" i="5" s="1"/>
  <c r="L6388" i="5" s="1"/>
  <c r="G6389" i="5"/>
  <c r="K6389" i="5" s="1"/>
  <c r="L6389" i="5" s="1"/>
  <c r="G6390" i="5"/>
  <c r="K6390" i="5" s="1"/>
  <c r="L6390" i="5" s="1"/>
  <c r="G6391" i="5"/>
  <c r="K6391" i="5" s="1"/>
  <c r="L6391" i="5" s="1"/>
  <c r="G6392" i="5"/>
  <c r="K6392" i="5" s="1"/>
  <c r="L6392" i="5" s="1"/>
  <c r="G6393" i="5"/>
  <c r="K6393" i="5" s="1"/>
  <c r="L6393" i="5" s="1"/>
  <c r="G6394" i="5"/>
  <c r="K6394" i="5" s="1"/>
  <c r="L6394" i="5" s="1"/>
  <c r="G6395" i="5"/>
  <c r="K6395" i="5" s="1"/>
  <c r="L6395" i="5" s="1"/>
  <c r="G6396" i="5"/>
  <c r="K6396" i="5" s="1"/>
  <c r="L6396" i="5" s="1"/>
  <c r="G6397" i="5"/>
  <c r="K6397" i="5" s="1"/>
  <c r="L6397" i="5" s="1"/>
  <c r="G6398" i="5"/>
  <c r="K6398" i="5" s="1"/>
  <c r="L6398" i="5" s="1"/>
  <c r="G6399" i="5"/>
  <c r="K6399" i="5" s="1"/>
  <c r="L6399" i="5" s="1"/>
  <c r="G6400" i="5"/>
  <c r="K6400" i="5" s="1"/>
  <c r="L6400" i="5" s="1"/>
  <c r="G6401" i="5"/>
  <c r="K6401" i="5" s="1"/>
  <c r="L6401" i="5" s="1"/>
  <c r="G6402" i="5"/>
  <c r="K6402" i="5" s="1"/>
  <c r="L6402" i="5" s="1"/>
  <c r="G6403" i="5"/>
  <c r="K6403" i="5" s="1"/>
  <c r="L6403" i="5" s="1"/>
  <c r="G6404" i="5"/>
  <c r="K6404" i="5" s="1"/>
  <c r="L6404" i="5" s="1"/>
  <c r="G6405" i="5"/>
  <c r="K6405" i="5" s="1"/>
  <c r="L6405" i="5" s="1"/>
  <c r="G6406" i="5"/>
  <c r="K6406" i="5" s="1"/>
  <c r="L6406" i="5" s="1"/>
  <c r="G6407" i="5"/>
  <c r="K6407" i="5" s="1"/>
  <c r="L6407" i="5" s="1"/>
  <c r="G6408" i="5"/>
  <c r="K6408" i="5" s="1"/>
  <c r="L6408" i="5" s="1"/>
  <c r="G6409" i="5"/>
  <c r="K6409" i="5" s="1"/>
  <c r="L6409" i="5" s="1"/>
  <c r="G6410" i="5"/>
  <c r="K6410" i="5" s="1"/>
  <c r="L6410" i="5" s="1"/>
  <c r="G6411" i="5"/>
  <c r="K6411" i="5" s="1"/>
  <c r="L6411" i="5" s="1"/>
  <c r="G6412" i="5"/>
  <c r="K6412" i="5" s="1"/>
  <c r="L6412" i="5" s="1"/>
  <c r="G6413" i="5"/>
  <c r="K6413" i="5" s="1"/>
  <c r="L6413" i="5" s="1"/>
  <c r="G6414" i="5"/>
  <c r="K6414" i="5" s="1"/>
  <c r="L6414" i="5" s="1"/>
  <c r="G6415" i="5"/>
  <c r="K6415" i="5" s="1"/>
  <c r="L6415" i="5" s="1"/>
  <c r="G6416" i="5"/>
  <c r="K6416" i="5" s="1"/>
  <c r="L6416" i="5" s="1"/>
  <c r="G6417" i="5"/>
  <c r="K6417" i="5" s="1"/>
  <c r="L6417" i="5" s="1"/>
  <c r="G6418" i="5"/>
  <c r="K6418" i="5" s="1"/>
  <c r="L6418" i="5" s="1"/>
  <c r="G6419" i="5"/>
  <c r="K6419" i="5" s="1"/>
  <c r="L6419" i="5" s="1"/>
  <c r="G6420" i="5"/>
  <c r="K6420" i="5" s="1"/>
  <c r="L6420" i="5" s="1"/>
  <c r="G6421" i="5"/>
  <c r="K6421" i="5" s="1"/>
  <c r="L6421" i="5" s="1"/>
  <c r="G6422" i="5"/>
  <c r="K6422" i="5" s="1"/>
  <c r="L6422" i="5" s="1"/>
  <c r="G6423" i="5"/>
  <c r="K6423" i="5" s="1"/>
  <c r="L6423" i="5" s="1"/>
  <c r="G6424" i="5"/>
  <c r="K6424" i="5" s="1"/>
  <c r="L6424" i="5" s="1"/>
  <c r="G6425" i="5"/>
  <c r="K6425" i="5" s="1"/>
  <c r="L6425" i="5" s="1"/>
  <c r="G6426" i="5"/>
  <c r="K6426" i="5" s="1"/>
  <c r="L6426" i="5" s="1"/>
  <c r="G6427" i="5"/>
  <c r="K6427" i="5" s="1"/>
  <c r="L6427" i="5" s="1"/>
  <c r="G6428" i="5"/>
  <c r="K6428" i="5" s="1"/>
  <c r="L6428" i="5" s="1"/>
  <c r="G6429" i="5"/>
  <c r="K6429" i="5" s="1"/>
  <c r="L6429" i="5" s="1"/>
  <c r="G6430" i="5"/>
  <c r="K6430" i="5" s="1"/>
  <c r="L6430" i="5" s="1"/>
  <c r="G6431" i="5"/>
  <c r="K6431" i="5" s="1"/>
  <c r="L6431" i="5" s="1"/>
  <c r="G6432" i="5"/>
  <c r="K6432" i="5" s="1"/>
  <c r="L6432" i="5" s="1"/>
  <c r="G6433" i="5"/>
  <c r="K6433" i="5" s="1"/>
  <c r="L6433" i="5" s="1"/>
  <c r="G6434" i="5"/>
  <c r="K6434" i="5" s="1"/>
  <c r="L6434" i="5" s="1"/>
  <c r="G6435" i="5"/>
  <c r="K6435" i="5" s="1"/>
  <c r="L6435" i="5" s="1"/>
  <c r="G6436" i="5"/>
  <c r="K6436" i="5" s="1"/>
  <c r="L6436" i="5" s="1"/>
  <c r="G6437" i="5"/>
  <c r="K6437" i="5" s="1"/>
  <c r="L6437" i="5" s="1"/>
  <c r="G6438" i="5"/>
  <c r="K6438" i="5" s="1"/>
  <c r="L6438" i="5" s="1"/>
  <c r="G6439" i="5"/>
  <c r="K6439" i="5" s="1"/>
  <c r="L6439" i="5" s="1"/>
  <c r="G6440" i="5"/>
  <c r="K6440" i="5" s="1"/>
  <c r="L6440" i="5" s="1"/>
  <c r="G6441" i="5"/>
  <c r="K6441" i="5" s="1"/>
  <c r="L6441" i="5" s="1"/>
  <c r="G6442" i="5"/>
  <c r="K6442" i="5" s="1"/>
  <c r="L6442" i="5" s="1"/>
  <c r="G6443" i="5"/>
  <c r="K6443" i="5" s="1"/>
  <c r="L6443" i="5" s="1"/>
  <c r="G6444" i="5"/>
  <c r="K6444" i="5" s="1"/>
  <c r="L6444" i="5" s="1"/>
  <c r="G6445" i="5"/>
  <c r="K6445" i="5" s="1"/>
  <c r="L6445" i="5" s="1"/>
  <c r="G6446" i="5"/>
  <c r="K6446" i="5" s="1"/>
  <c r="L6446" i="5" s="1"/>
  <c r="G6447" i="5"/>
  <c r="K6447" i="5" s="1"/>
  <c r="L6447" i="5" s="1"/>
  <c r="G6448" i="5"/>
  <c r="K6448" i="5" s="1"/>
  <c r="L6448" i="5" s="1"/>
  <c r="G6449" i="5"/>
  <c r="K6449" i="5" s="1"/>
  <c r="L6449" i="5" s="1"/>
  <c r="G6450" i="5"/>
  <c r="K6450" i="5" s="1"/>
  <c r="L6450" i="5" s="1"/>
  <c r="G6451" i="5"/>
  <c r="K6451" i="5" s="1"/>
  <c r="L6451" i="5" s="1"/>
  <c r="G6452" i="5"/>
  <c r="K6452" i="5" s="1"/>
  <c r="L6452" i="5" s="1"/>
  <c r="G6453" i="5"/>
  <c r="K6453" i="5" s="1"/>
  <c r="L6453" i="5" s="1"/>
  <c r="G6454" i="5"/>
  <c r="K6454" i="5" s="1"/>
  <c r="L6454" i="5" s="1"/>
  <c r="G6455" i="5"/>
  <c r="K6455" i="5" s="1"/>
  <c r="L6455" i="5" s="1"/>
  <c r="G6456" i="5"/>
  <c r="K6456" i="5" s="1"/>
  <c r="L6456" i="5" s="1"/>
  <c r="G6457" i="5"/>
  <c r="K6457" i="5" s="1"/>
  <c r="L6457" i="5" s="1"/>
  <c r="G6458" i="5"/>
  <c r="K6458" i="5" s="1"/>
  <c r="L6458" i="5" s="1"/>
  <c r="G6459" i="5"/>
  <c r="K6459" i="5" s="1"/>
  <c r="L6459" i="5" s="1"/>
  <c r="G6460" i="5"/>
  <c r="K6460" i="5" s="1"/>
  <c r="L6460" i="5" s="1"/>
  <c r="G6461" i="5"/>
  <c r="K6461" i="5" s="1"/>
  <c r="L6461" i="5" s="1"/>
  <c r="G6462" i="5"/>
  <c r="K6462" i="5" s="1"/>
  <c r="L6462" i="5" s="1"/>
  <c r="G6463" i="5"/>
  <c r="K6463" i="5" s="1"/>
  <c r="L6463" i="5" s="1"/>
  <c r="G6464" i="5"/>
  <c r="K6464" i="5" s="1"/>
  <c r="L6464" i="5" s="1"/>
  <c r="G6465" i="5"/>
  <c r="K6465" i="5" s="1"/>
  <c r="L6465" i="5" s="1"/>
  <c r="G6466" i="5"/>
  <c r="K6466" i="5" s="1"/>
  <c r="L6466" i="5" s="1"/>
  <c r="G6467" i="5"/>
  <c r="K6467" i="5" s="1"/>
  <c r="L6467" i="5" s="1"/>
  <c r="G6468" i="5"/>
  <c r="K6468" i="5" s="1"/>
  <c r="L6468" i="5" s="1"/>
  <c r="G6469" i="5"/>
  <c r="K6469" i="5" s="1"/>
  <c r="L6469" i="5" s="1"/>
  <c r="G6470" i="5"/>
  <c r="K6470" i="5" s="1"/>
  <c r="L6470" i="5" s="1"/>
  <c r="G6471" i="5"/>
  <c r="K6471" i="5" s="1"/>
  <c r="L6471" i="5" s="1"/>
  <c r="G6472" i="5"/>
  <c r="K6472" i="5" s="1"/>
  <c r="L6472" i="5" s="1"/>
  <c r="G6473" i="5"/>
  <c r="K6473" i="5" s="1"/>
  <c r="L6473" i="5" s="1"/>
  <c r="G6474" i="5"/>
  <c r="K6474" i="5" s="1"/>
  <c r="L6474" i="5" s="1"/>
  <c r="G6475" i="5"/>
  <c r="K6475" i="5" s="1"/>
  <c r="L6475" i="5" s="1"/>
  <c r="G6476" i="5"/>
  <c r="K6476" i="5" s="1"/>
  <c r="L6476" i="5" s="1"/>
  <c r="G6477" i="5"/>
  <c r="K6477" i="5" s="1"/>
  <c r="L6477" i="5" s="1"/>
  <c r="G6478" i="5"/>
  <c r="K6478" i="5" s="1"/>
  <c r="L6478" i="5" s="1"/>
  <c r="G6479" i="5"/>
  <c r="K6479" i="5" s="1"/>
  <c r="L6479" i="5" s="1"/>
  <c r="G6480" i="5"/>
  <c r="K6480" i="5" s="1"/>
  <c r="L6480" i="5" s="1"/>
  <c r="G6481" i="5"/>
  <c r="K6481" i="5" s="1"/>
  <c r="L6481" i="5" s="1"/>
  <c r="G6482" i="5"/>
  <c r="K6482" i="5" s="1"/>
  <c r="L6482" i="5" s="1"/>
  <c r="G6483" i="5"/>
  <c r="K6483" i="5" s="1"/>
  <c r="L6483" i="5" s="1"/>
  <c r="G6484" i="5"/>
  <c r="K6484" i="5" s="1"/>
  <c r="L6484" i="5" s="1"/>
  <c r="G6485" i="5"/>
  <c r="K6485" i="5" s="1"/>
  <c r="L6485" i="5" s="1"/>
  <c r="G6486" i="5"/>
  <c r="K6486" i="5" s="1"/>
  <c r="L6486" i="5" s="1"/>
  <c r="G6487" i="5"/>
  <c r="K6487" i="5" s="1"/>
  <c r="L6487" i="5" s="1"/>
  <c r="G6488" i="5"/>
  <c r="K6488" i="5" s="1"/>
  <c r="L6488" i="5" s="1"/>
  <c r="G6489" i="5"/>
  <c r="K6489" i="5" s="1"/>
  <c r="L6489" i="5" s="1"/>
  <c r="G6490" i="5"/>
  <c r="K6490" i="5" s="1"/>
  <c r="L6490" i="5" s="1"/>
  <c r="G6491" i="5"/>
  <c r="K6491" i="5" s="1"/>
  <c r="L6491" i="5" s="1"/>
  <c r="G6492" i="5"/>
  <c r="K6492" i="5" s="1"/>
  <c r="L6492" i="5" s="1"/>
  <c r="G6493" i="5"/>
  <c r="K6493" i="5" s="1"/>
  <c r="L6493" i="5" s="1"/>
  <c r="G6494" i="5"/>
  <c r="K6494" i="5" s="1"/>
  <c r="L6494" i="5" s="1"/>
  <c r="G6495" i="5"/>
  <c r="K6495" i="5" s="1"/>
  <c r="L6495" i="5" s="1"/>
  <c r="G6496" i="5"/>
  <c r="K6496" i="5" s="1"/>
  <c r="L6496" i="5" s="1"/>
  <c r="G6497" i="5"/>
  <c r="K6497" i="5" s="1"/>
  <c r="L6497" i="5" s="1"/>
  <c r="G6498" i="5"/>
  <c r="K6498" i="5" s="1"/>
  <c r="L6498" i="5" s="1"/>
  <c r="G6499" i="5"/>
  <c r="K6499" i="5" s="1"/>
  <c r="L6499" i="5" s="1"/>
  <c r="G6500" i="5"/>
  <c r="K6500" i="5" s="1"/>
  <c r="L6500" i="5" s="1"/>
  <c r="G6501" i="5"/>
  <c r="K6501" i="5" s="1"/>
  <c r="L6501" i="5" s="1"/>
  <c r="G6502" i="5"/>
  <c r="K6502" i="5" s="1"/>
  <c r="L6502" i="5" s="1"/>
  <c r="G6503" i="5"/>
  <c r="K6503" i="5" s="1"/>
  <c r="L6503" i="5" s="1"/>
  <c r="G6504" i="5"/>
  <c r="K6504" i="5" s="1"/>
  <c r="L6504" i="5" s="1"/>
  <c r="G6505" i="5"/>
  <c r="K6505" i="5" s="1"/>
  <c r="L6505" i="5" s="1"/>
  <c r="G6506" i="5"/>
  <c r="K6506" i="5" s="1"/>
  <c r="L6506" i="5" s="1"/>
  <c r="G6507" i="5"/>
  <c r="K6507" i="5" s="1"/>
  <c r="L6507" i="5" s="1"/>
  <c r="G6508" i="5"/>
  <c r="K6508" i="5" s="1"/>
  <c r="L6508" i="5" s="1"/>
  <c r="G6509" i="5"/>
  <c r="K6509" i="5" s="1"/>
  <c r="L6509" i="5" s="1"/>
  <c r="G6510" i="5"/>
  <c r="K6510" i="5" s="1"/>
  <c r="L6510" i="5" s="1"/>
  <c r="G6511" i="5"/>
  <c r="K6511" i="5" s="1"/>
  <c r="L6511" i="5" s="1"/>
  <c r="G6512" i="5"/>
  <c r="K6512" i="5" s="1"/>
  <c r="L6512" i="5" s="1"/>
  <c r="G6513" i="5"/>
  <c r="K6513" i="5" s="1"/>
  <c r="L6513" i="5" s="1"/>
  <c r="G6514" i="5"/>
  <c r="K6514" i="5" s="1"/>
  <c r="L6514" i="5" s="1"/>
  <c r="G6515" i="5"/>
  <c r="K6515" i="5" s="1"/>
  <c r="L6515" i="5" s="1"/>
  <c r="G6516" i="5"/>
  <c r="K6516" i="5" s="1"/>
  <c r="L6516" i="5" s="1"/>
  <c r="G6517" i="5"/>
  <c r="K6517" i="5" s="1"/>
  <c r="L6517" i="5" s="1"/>
  <c r="G6518" i="5"/>
  <c r="K6518" i="5" s="1"/>
  <c r="L6518" i="5" s="1"/>
  <c r="G6519" i="5"/>
  <c r="K6519" i="5" s="1"/>
  <c r="L6519" i="5" s="1"/>
  <c r="G6520" i="5"/>
  <c r="K6520" i="5" s="1"/>
  <c r="L6520" i="5" s="1"/>
  <c r="G6521" i="5"/>
  <c r="K6521" i="5" s="1"/>
  <c r="L6521" i="5" s="1"/>
  <c r="G6522" i="5"/>
  <c r="K6522" i="5" s="1"/>
  <c r="L6522" i="5" s="1"/>
  <c r="G6523" i="5"/>
  <c r="K6523" i="5" s="1"/>
  <c r="L6523" i="5" s="1"/>
  <c r="G6524" i="5"/>
  <c r="K6524" i="5" s="1"/>
  <c r="L6524" i="5" s="1"/>
  <c r="G6525" i="5"/>
  <c r="K6525" i="5" s="1"/>
  <c r="L6525" i="5" s="1"/>
  <c r="G6526" i="5"/>
  <c r="K6526" i="5" s="1"/>
  <c r="L6526" i="5" s="1"/>
  <c r="G6527" i="5"/>
  <c r="K6527" i="5" s="1"/>
  <c r="L6527" i="5" s="1"/>
  <c r="G6528" i="5"/>
  <c r="K6528" i="5" s="1"/>
  <c r="L6528" i="5" s="1"/>
  <c r="G6529" i="5"/>
  <c r="K6529" i="5" s="1"/>
  <c r="L6529" i="5" s="1"/>
  <c r="G6530" i="5"/>
  <c r="K6530" i="5" s="1"/>
  <c r="L6530" i="5" s="1"/>
  <c r="G6531" i="5"/>
  <c r="K6531" i="5" s="1"/>
  <c r="L6531" i="5" s="1"/>
  <c r="G6532" i="5"/>
  <c r="K6532" i="5" s="1"/>
  <c r="L6532" i="5" s="1"/>
  <c r="G6533" i="5"/>
  <c r="K6533" i="5" s="1"/>
  <c r="L6533" i="5" s="1"/>
  <c r="G6534" i="5"/>
  <c r="K6534" i="5" s="1"/>
  <c r="L6534" i="5" s="1"/>
  <c r="G6535" i="5"/>
  <c r="K6535" i="5" s="1"/>
  <c r="L6535" i="5" s="1"/>
  <c r="G6536" i="5"/>
  <c r="K6536" i="5" s="1"/>
  <c r="L6536" i="5" s="1"/>
  <c r="G6537" i="5"/>
  <c r="K6537" i="5" s="1"/>
  <c r="L6537" i="5" s="1"/>
  <c r="G6538" i="5"/>
  <c r="K6538" i="5" s="1"/>
  <c r="L6538" i="5" s="1"/>
  <c r="G6539" i="5"/>
  <c r="K6539" i="5" s="1"/>
  <c r="L6539" i="5" s="1"/>
  <c r="G6540" i="5"/>
  <c r="K6540" i="5" s="1"/>
  <c r="L6540" i="5" s="1"/>
  <c r="G6541" i="5"/>
  <c r="K6541" i="5" s="1"/>
  <c r="L6541" i="5" s="1"/>
  <c r="G6542" i="5"/>
  <c r="K6542" i="5" s="1"/>
  <c r="L6542" i="5" s="1"/>
  <c r="G6543" i="5"/>
  <c r="K6543" i="5" s="1"/>
  <c r="L6543" i="5" s="1"/>
  <c r="G6544" i="5"/>
  <c r="K6544" i="5" s="1"/>
  <c r="L6544" i="5" s="1"/>
  <c r="G6545" i="5"/>
  <c r="K6545" i="5" s="1"/>
  <c r="L6545" i="5" s="1"/>
  <c r="G6546" i="5"/>
  <c r="K6546" i="5" s="1"/>
  <c r="L6546" i="5" s="1"/>
  <c r="G6547" i="5"/>
  <c r="K6547" i="5" s="1"/>
  <c r="L6547" i="5" s="1"/>
  <c r="G6548" i="5"/>
  <c r="K6548" i="5" s="1"/>
  <c r="L6548" i="5" s="1"/>
  <c r="G6549" i="5"/>
  <c r="K6549" i="5" s="1"/>
  <c r="L6549" i="5" s="1"/>
  <c r="G6550" i="5"/>
  <c r="K6550" i="5" s="1"/>
  <c r="L6550" i="5" s="1"/>
  <c r="G6551" i="5"/>
  <c r="K6551" i="5" s="1"/>
  <c r="L6551" i="5" s="1"/>
  <c r="G6552" i="5"/>
  <c r="K6552" i="5" s="1"/>
  <c r="L6552" i="5" s="1"/>
  <c r="G6553" i="5"/>
  <c r="K6553" i="5" s="1"/>
  <c r="L6553" i="5" s="1"/>
  <c r="G6554" i="5"/>
  <c r="K6554" i="5" s="1"/>
  <c r="L6554" i="5" s="1"/>
  <c r="G6555" i="5"/>
  <c r="K6555" i="5" s="1"/>
  <c r="L6555" i="5" s="1"/>
  <c r="G6556" i="5"/>
  <c r="K6556" i="5" s="1"/>
  <c r="L6556" i="5" s="1"/>
  <c r="G6557" i="5"/>
  <c r="K6557" i="5" s="1"/>
  <c r="L6557" i="5" s="1"/>
  <c r="G6558" i="5"/>
  <c r="K6558" i="5" s="1"/>
  <c r="L6558" i="5" s="1"/>
  <c r="G6559" i="5"/>
  <c r="K6559" i="5" s="1"/>
  <c r="L6559" i="5" s="1"/>
  <c r="G6560" i="5"/>
  <c r="K6560" i="5" s="1"/>
  <c r="L6560" i="5" s="1"/>
  <c r="G6561" i="5"/>
  <c r="K6561" i="5" s="1"/>
  <c r="L6561" i="5" s="1"/>
  <c r="G6562" i="5"/>
  <c r="K6562" i="5" s="1"/>
  <c r="L6562" i="5" s="1"/>
  <c r="G6563" i="5"/>
  <c r="K6563" i="5" s="1"/>
  <c r="L6563" i="5" s="1"/>
  <c r="G6564" i="5"/>
  <c r="K6564" i="5" s="1"/>
  <c r="L6564" i="5" s="1"/>
  <c r="G6565" i="5"/>
  <c r="K6565" i="5" s="1"/>
  <c r="L6565" i="5" s="1"/>
  <c r="G6566" i="5"/>
  <c r="K6566" i="5" s="1"/>
  <c r="L6566" i="5" s="1"/>
  <c r="G6567" i="5"/>
  <c r="K6567" i="5" s="1"/>
  <c r="L6567" i="5" s="1"/>
  <c r="G6568" i="5"/>
  <c r="K6568" i="5" s="1"/>
  <c r="L6568" i="5" s="1"/>
  <c r="G6569" i="5"/>
  <c r="K6569" i="5" s="1"/>
  <c r="L6569" i="5" s="1"/>
  <c r="G6570" i="5"/>
  <c r="K6570" i="5" s="1"/>
  <c r="L6570" i="5" s="1"/>
  <c r="G6571" i="5"/>
  <c r="K6571" i="5" s="1"/>
  <c r="L6571" i="5" s="1"/>
  <c r="G6572" i="5"/>
  <c r="K6572" i="5" s="1"/>
  <c r="L6572" i="5" s="1"/>
  <c r="G6573" i="5"/>
  <c r="K6573" i="5" s="1"/>
  <c r="L6573" i="5" s="1"/>
  <c r="G6574" i="5"/>
  <c r="K6574" i="5" s="1"/>
  <c r="L6574" i="5" s="1"/>
  <c r="G6575" i="5"/>
  <c r="K6575" i="5" s="1"/>
  <c r="L6575" i="5" s="1"/>
  <c r="G6576" i="5"/>
  <c r="K6576" i="5" s="1"/>
  <c r="L6576" i="5" s="1"/>
  <c r="G6577" i="5"/>
  <c r="K6577" i="5" s="1"/>
  <c r="L6577" i="5" s="1"/>
  <c r="G6578" i="5"/>
  <c r="K6578" i="5" s="1"/>
  <c r="L6578" i="5" s="1"/>
  <c r="G6579" i="5"/>
  <c r="K6579" i="5" s="1"/>
  <c r="L6579" i="5" s="1"/>
  <c r="G6580" i="5"/>
  <c r="K6580" i="5" s="1"/>
  <c r="L6580" i="5" s="1"/>
  <c r="G6581" i="5"/>
  <c r="K6581" i="5" s="1"/>
  <c r="L6581" i="5" s="1"/>
  <c r="G6582" i="5"/>
  <c r="K6582" i="5" s="1"/>
  <c r="L6582" i="5" s="1"/>
  <c r="G6583" i="5"/>
  <c r="K6583" i="5" s="1"/>
  <c r="L6583" i="5" s="1"/>
  <c r="G6584" i="5"/>
  <c r="K6584" i="5" s="1"/>
  <c r="L6584" i="5" s="1"/>
  <c r="G6585" i="5"/>
  <c r="K6585" i="5" s="1"/>
  <c r="L6585" i="5" s="1"/>
  <c r="G6586" i="5"/>
  <c r="K6586" i="5" s="1"/>
  <c r="L6586" i="5" s="1"/>
  <c r="G6587" i="5"/>
  <c r="K6587" i="5" s="1"/>
  <c r="L6587" i="5" s="1"/>
  <c r="G6588" i="5"/>
  <c r="K6588" i="5" s="1"/>
  <c r="L6588" i="5" s="1"/>
  <c r="G6589" i="5"/>
  <c r="K6589" i="5" s="1"/>
  <c r="L6589" i="5" s="1"/>
  <c r="G6590" i="5"/>
  <c r="K6590" i="5" s="1"/>
  <c r="L6590" i="5" s="1"/>
  <c r="G6591" i="5"/>
  <c r="K6591" i="5" s="1"/>
  <c r="L6591" i="5" s="1"/>
  <c r="G6592" i="5"/>
  <c r="K6592" i="5" s="1"/>
  <c r="L6592" i="5" s="1"/>
  <c r="G6593" i="5"/>
  <c r="K6593" i="5" s="1"/>
  <c r="L6593" i="5" s="1"/>
  <c r="G6594" i="5"/>
  <c r="K6594" i="5" s="1"/>
  <c r="L6594" i="5" s="1"/>
  <c r="G6595" i="5"/>
  <c r="K6595" i="5" s="1"/>
  <c r="L6595" i="5" s="1"/>
  <c r="G6596" i="5"/>
  <c r="K6596" i="5" s="1"/>
  <c r="L6596" i="5" s="1"/>
  <c r="G6597" i="5"/>
  <c r="K6597" i="5" s="1"/>
  <c r="L6597" i="5" s="1"/>
  <c r="G6598" i="5"/>
  <c r="K6598" i="5" s="1"/>
  <c r="L6598" i="5" s="1"/>
  <c r="G6599" i="5"/>
  <c r="K6599" i="5" s="1"/>
  <c r="L6599" i="5" s="1"/>
  <c r="G6600" i="5"/>
  <c r="K6600" i="5" s="1"/>
  <c r="L6600" i="5" s="1"/>
  <c r="G6601" i="5"/>
  <c r="K6601" i="5" s="1"/>
  <c r="L6601" i="5" s="1"/>
  <c r="G6602" i="5"/>
  <c r="K6602" i="5" s="1"/>
  <c r="L6602" i="5" s="1"/>
  <c r="G6603" i="5"/>
  <c r="K6603" i="5" s="1"/>
  <c r="L6603" i="5" s="1"/>
  <c r="G6604" i="5"/>
  <c r="K6604" i="5" s="1"/>
  <c r="L6604" i="5" s="1"/>
  <c r="G6605" i="5"/>
  <c r="K6605" i="5" s="1"/>
  <c r="L6605" i="5" s="1"/>
  <c r="G6606" i="5"/>
  <c r="K6606" i="5" s="1"/>
  <c r="L6606" i="5" s="1"/>
  <c r="G6607" i="5"/>
  <c r="K6607" i="5" s="1"/>
  <c r="L6607" i="5" s="1"/>
  <c r="G6608" i="5"/>
  <c r="K6608" i="5" s="1"/>
  <c r="L6608" i="5" s="1"/>
  <c r="G6609" i="5"/>
  <c r="K6609" i="5" s="1"/>
  <c r="L6609" i="5" s="1"/>
  <c r="G6610" i="5"/>
  <c r="K6610" i="5" s="1"/>
  <c r="L6610" i="5" s="1"/>
  <c r="G6611" i="5"/>
  <c r="K6611" i="5" s="1"/>
  <c r="L6611" i="5" s="1"/>
  <c r="G6612" i="5"/>
  <c r="K6612" i="5" s="1"/>
  <c r="L6612" i="5" s="1"/>
  <c r="G6613" i="5"/>
  <c r="K6613" i="5" s="1"/>
  <c r="L6613" i="5" s="1"/>
  <c r="G6614" i="5"/>
  <c r="K6614" i="5" s="1"/>
  <c r="L6614" i="5" s="1"/>
  <c r="G6615" i="5"/>
  <c r="K6615" i="5" s="1"/>
  <c r="L6615" i="5" s="1"/>
  <c r="G6616" i="5"/>
  <c r="K6616" i="5" s="1"/>
  <c r="L6616" i="5" s="1"/>
  <c r="G6617" i="5"/>
  <c r="K6617" i="5" s="1"/>
  <c r="L6617" i="5" s="1"/>
  <c r="G6618" i="5"/>
  <c r="K6618" i="5" s="1"/>
  <c r="L6618" i="5" s="1"/>
  <c r="G6619" i="5"/>
  <c r="K6619" i="5" s="1"/>
  <c r="L6619" i="5" s="1"/>
  <c r="G6620" i="5"/>
  <c r="K6620" i="5" s="1"/>
  <c r="L6620" i="5" s="1"/>
  <c r="G6621" i="5"/>
  <c r="K6621" i="5" s="1"/>
  <c r="L6621" i="5" s="1"/>
  <c r="G6622" i="5"/>
  <c r="K6622" i="5" s="1"/>
  <c r="L6622" i="5" s="1"/>
  <c r="G6623" i="5"/>
  <c r="K6623" i="5" s="1"/>
  <c r="L6623" i="5" s="1"/>
  <c r="G6624" i="5"/>
  <c r="K6624" i="5" s="1"/>
  <c r="L6624" i="5" s="1"/>
  <c r="G6625" i="5"/>
  <c r="K6625" i="5" s="1"/>
  <c r="L6625" i="5" s="1"/>
  <c r="G6626" i="5"/>
  <c r="K6626" i="5" s="1"/>
  <c r="L6626" i="5" s="1"/>
  <c r="G6627" i="5"/>
  <c r="K6627" i="5" s="1"/>
  <c r="L6627" i="5" s="1"/>
  <c r="G6628" i="5"/>
  <c r="K6628" i="5" s="1"/>
  <c r="L6628" i="5" s="1"/>
  <c r="G6629" i="5"/>
  <c r="K6629" i="5" s="1"/>
  <c r="L6629" i="5" s="1"/>
  <c r="G6630" i="5"/>
  <c r="K6630" i="5" s="1"/>
  <c r="L6630" i="5" s="1"/>
  <c r="G6631" i="5"/>
  <c r="K6631" i="5" s="1"/>
  <c r="L6631" i="5" s="1"/>
  <c r="G6632" i="5"/>
  <c r="K6632" i="5" s="1"/>
  <c r="L6632" i="5" s="1"/>
  <c r="G6633" i="5"/>
  <c r="K6633" i="5" s="1"/>
  <c r="L6633" i="5" s="1"/>
  <c r="G6634" i="5"/>
  <c r="K6634" i="5" s="1"/>
  <c r="L6634" i="5" s="1"/>
  <c r="G6635" i="5"/>
  <c r="K6635" i="5" s="1"/>
  <c r="L6635" i="5" s="1"/>
  <c r="G6636" i="5"/>
  <c r="K6636" i="5" s="1"/>
  <c r="L6636" i="5" s="1"/>
  <c r="G6637" i="5"/>
  <c r="K6637" i="5" s="1"/>
  <c r="L6637" i="5" s="1"/>
  <c r="G6638" i="5"/>
  <c r="K6638" i="5" s="1"/>
  <c r="L6638" i="5" s="1"/>
  <c r="G6639" i="5"/>
  <c r="K6639" i="5" s="1"/>
  <c r="L6639" i="5" s="1"/>
  <c r="G6640" i="5"/>
  <c r="K6640" i="5" s="1"/>
  <c r="L6640" i="5" s="1"/>
  <c r="G6641" i="5"/>
  <c r="K6641" i="5" s="1"/>
  <c r="L6641" i="5" s="1"/>
  <c r="G6642" i="5"/>
  <c r="K6642" i="5" s="1"/>
  <c r="L6642" i="5" s="1"/>
  <c r="G6643" i="5"/>
  <c r="K6643" i="5" s="1"/>
  <c r="L6643" i="5" s="1"/>
  <c r="G6644" i="5"/>
  <c r="K6644" i="5" s="1"/>
  <c r="L6644" i="5" s="1"/>
  <c r="G6645" i="5"/>
  <c r="K6645" i="5" s="1"/>
  <c r="L6645" i="5" s="1"/>
  <c r="G6646" i="5"/>
  <c r="K6646" i="5" s="1"/>
  <c r="L6646" i="5" s="1"/>
  <c r="G6647" i="5"/>
  <c r="K6647" i="5" s="1"/>
  <c r="L6647" i="5" s="1"/>
  <c r="G6648" i="5"/>
  <c r="K6648" i="5" s="1"/>
  <c r="L6648" i="5" s="1"/>
  <c r="G6649" i="5"/>
  <c r="K6649" i="5" s="1"/>
  <c r="L6649" i="5" s="1"/>
  <c r="G6650" i="5"/>
  <c r="K6650" i="5" s="1"/>
  <c r="L6650" i="5" s="1"/>
  <c r="G6651" i="5"/>
  <c r="K6651" i="5" s="1"/>
  <c r="L6651" i="5" s="1"/>
  <c r="G6652" i="5"/>
  <c r="K6652" i="5" s="1"/>
  <c r="L6652" i="5" s="1"/>
  <c r="G6653" i="5"/>
  <c r="K6653" i="5" s="1"/>
  <c r="L6653" i="5" s="1"/>
  <c r="G6654" i="5"/>
  <c r="K6654" i="5" s="1"/>
  <c r="L6654" i="5" s="1"/>
  <c r="G6655" i="5"/>
  <c r="K6655" i="5" s="1"/>
  <c r="L6655" i="5" s="1"/>
  <c r="G6656" i="5"/>
  <c r="K6656" i="5" s="1"/>
  <c r="L6656" i="5" s="1"/>
  <c r="G6657" i="5"/>
  <c r="K6657" i="5" s="1"/>
  <c r="L6657" i="5" s="1"/>
  <c r="G6658" i="5"/>
  <c r="K6658" i="5" s="1"/>
  <c r="L6658" i="5" s="1"/>
  <c r="G6659" i="5"/>
  <c r="K6659" i="5" s="1"/>
  <c r="L6659" i="5" s="1"/>
  <c r="G6660" i="5"/>
  <c r="K6660" i="5" s="1"/>
  <c r="L6660" i="5" s="1"/>
  <c r="G6661" i="5"/>
  <c r="K6661" i="5" s="1"/>
  <c r="L6661" i="5" s="1"/>
  <c r="G6662" i="5"/>
  <c r="K6662" i="5" s="1"/>
  <c r="L6662" i="5" s="1"/>
  <c r="G6663" i="5"/>
  <c r="K6663" i="5" s="1"/>
  <c r="L6663" i="5" s="1"/>
  <c r="G6664" i="5"/>
  <c r="K6664" i="5" s="1"/>
  <c r="L6664" i="5" s="1"/>
  <c r="G6665" i="5"/>
  <c r="K6665" i="5" s="1"/>
  <c r="L6665" i="5" s="1"/>
  <c r="G6666" i="5"/>
  <c r="K6666" i="5" s="1"/>
  <c r="L6666" i="5" s="1"/>
  <c r="G6667" i="5"/>
  <c r="K6667" i="5" s="1"/>
  <c r="L6667" i="5" s="1"/>
  <c r="G6668" i="5"/>
  <c r="K6668" i="5" s="1"/>
  <c r="L6668" i="5" s="1"/>
  <c r="G6669" i="5"/>
  <c r="K6669" i="5" s="1"/>
  <c r="L6669" i="5" s="1"/>
  <c r="G6670" i="5"/>
  <c r="K6670" i="5" s="1"/>
  <c r="L6670" i="5" s="1"/>
  <c r="G6671" i="5"/>
  <c r="K6671" i="5" s="1"/>
  <c r="L6671" i="5" s="1"/>
  <c r="G6672" i="5"/>
  <c r="K6672" i="5" s="1"/>
  <c r="L6672" i="5" s="1"/>
  <c r="G6673" i="5"/>
  <c r="K6673" i="5" s="1"/>
  <c r="L6673" i="5" s="1"/>
  <c r="G6674" i="5"/>
  <c r="K6674" i="5" s="1"/>
  <c r="L6674" i="5" s="1"/>
  <c r="G6675" i="5"/>
  <c r="K6675" i="5" s="1"/>
  <c r="L6675" i="5" s="1"/>
  <c r="G6676" i="5"/>
  <c r="K6676" i="5" s="1"/>
  <c r="L6676" i="5" s="1"/>
  <c r="G6677" i="5"/>
  <c r="K6677" i="5" s="1"/>
  <c r="L6677" i="5" s="1"/>
  <c r="G6678" i="5"/>
  <c r="K6678" i="5" s="1"/>
  <c r="L6678" i="5" s="1"/>
  <c r="G6679" i="5"/>
  <c r="K6679" i="5" s="1"/>
  <c r="L6679" i="5" s="1"/>
  <c r="G6680" i="5"/>
  <c r="K6680" i="5" s="1"/>
  <c r="L6680" i="5" s="1"/>
  <c r="G6681" i="5"/>
  <c r="K6681" i="5" s="1"/>
  <c r="L6681" i="5" s="1"/>
  <c r="G6682" i="5"/>
  <c r="K6682" i="5" s="1"/>
  <c r="L6682" i="5" s="1"/>
  <c r="G6683" i="5"/>
  <c r="K6683" i="5" s="1"/>
  <c r="L6683" i="5" s="1"/>
  <c r="G6684" i="5"/>
  <c r="K6684" i="5" s="1"/>
  <c r="L6684" i="5" s="1"/>
  <c r="G6685" i="5"/>
  <c r="K6685" i="5" s="1"/>
  <c r="L6685" i="5" s="1"/>
  <c r="G6686" i="5"/>
  <c r="K6686" i="5" s="1"/>
  <c r="L6686" i="5" s="1"/>
  <c r="G6687" i="5"/>
  <c r="K6687" i="5" s="1"/>
  <c r="L6687" i="5" s="1"/>
  <c r="G6688" i="5"/>
  <c r="K6688" i="5" s="1"/>
  <c r="L6688" i="5" s="1"/>
  <c r="G6689" i="5"/>
  <c r="K6689" i="5" s="1"/>
  <c r="L6689" i="5" s="1"/>
  <c r="G6690" i="5"/>
  <c r="K6690" i="5" s="1"/>
  <c r="L6690" i="5" s="1"/>
  <c r="G6691" i="5"/>
  <c r="K6691" i="5" s="1"/>
  <c r="L6691" i="5" s="1"/>
  <c r="G6692" i="5"/>
  <c r="K6692" i="5" s="1"/>
  <c r="L6692" i="5" s="1"/>
  <c r="G6693" i="5"/>
  <c r="K6693" i="5" s="1"/>
  <c r="L6693" i="5" s="1"/>
  <c r="G6694" i="5"/>
  <c r="K6694" i="5" s="1"/>
  <c r="L6694" i="5" s="1"/>
  <c r="G6695" i="5"/>
  <c r="K6695" i="5" s="1"/>
  <c r="L6695" i="5" s="1"/>
  <c r="G6696" i="5"/>
  <c r="K6696" i="5" s="1"/>
  <c r="L6696" i="5" s="1"/>
  <c r="G6697" i="5"/>
  <c r="K6697" i="5" s="1"/>
  <c r="L6697" i="5" s="1"/>
  <c r="G6698" i="5"/>
  <c r="K6698" i="5" s="1"/>
  <c r="L6698" i="5" s="1"/>
  <c r="G6699" i="5"/>
  <c r="K6699" i="5" s="1"/>
  <c r="L6699" i="5" s="1"/>
  <c r="G6700" i="5"/>
  <c r="K6700" i="5" s="1"/>
  <c r="L6700" i="5" s="1"/>
  <c r="G6701" i="5"/>
  <c r="K6701" i="5" s="1"/>
  <c r="L6701" i="5" s="1"/>
  <c r="G6702" i="5"/>
  <c r="K6702" i="5" s="1"/>
  <c r="L6702" i="5" s="1"/>
  <c r="G6703" i="5"/>
  <c r="K6703" i="5" s="1"/>
  <c r="L6703" i="5" s="1"/>
  <c r="G6704" i="5"/>
  <c r="K6704" i="5" s="1"/>
  <c r="L6704" i="5" s="1"/>
  <c r="G6705" i="5"/>
  <c r="K6705" i="5" s="1"/>
  <c r="L6705" i="5" s="1"/>
  <c r="G6706" i="5"/>
  <c r="K6706" i="5" s="1"/>
  <c r="L6706" i="5" s="1"/>
  <c r="G6707" i="5"/>
  <c r="K6707" i="5" s="1"/>
  <c r="L6707" i="5" s="1"/>
  <c r="G6708" i="5"/>
  <c r="K6708" i="5" s="1"/>
  <c r="L6708" i="5" s="1"/>
  <c r="G6709" i="5"/>
  <c r="K6709" i="5" s="1"/>
  <c r="L6709" i="5" s="1"/>
  <c r="G6710" i="5"/>
  <c r="K6710" i="5" s="1"/>
  <c r="L6710" i="5" s="1"/>
  <c r="G6711" i="5"/>
  <c r="K6711" i="5" s="1"/>
  <c r="L6711" i="5" s="1"/>
  <c r="G6712" i="5"/>
  <c r="K6712" i="5" s="1"/>
  <c r="L6712" i="5" s="1"/>
  <c r="G6713" i="5"/>
  <c r="K6713" i="5" s="1"/>
  <c r="L6713" i="5" s="1"/>
  <c r="G6714" i="5"/>
  <c r="K6714" i="5" s="1"/>
  <c r="L6714" i="5" s="1"/>
  <c r="G6715" i="5"/>
  <c r="K6715" i="5" s="1"/>
  <c r="L6715" i="5" s="1"/>
  <c r="G6716" i="5"/>
  <c r="K6716" i="5" s="1"/>
  <c r="L6716" i="5" s="1"/>
  <c r="G6717" i="5"/>
  <c r="K6717" i="5" s="1"/>
  <c r="L6717" i="5" s="1"/>
  <c r="G6718" i="5"/>
  <c r="K6718" i="5" s="1"/>
  <c r="L6718" i="5" s="1"/>
  <c r="G6719" i="5"/>
  <c r="K6719" i="5" s="1"/>
  <c r="L6719" i="5" s="1"/>
  <c r="G6720" i="5"/>
  <c r="K6720" i="5" s="1"/>
  <c r="L6720" i="5" s="1"/>
  <c r="G6721" i="5"/>
  <c r="K6721" i="5" s="1"/>
  <c r="L6721" i="5" s="1"/>
  <c r="G6722" i="5"/>
  <c r="K6722" i="5" s="1"/>
  <c r="L6722" i="5" s="1"/>
  <c r="G6723" i="5"/>
  <c r="K6723" i="5" s="1"/>
  <c r="L6723" i="5" s="1"/>
  <c r="G6724" i="5"/>
  <c r="K6724" i="5" s="1"/>
  <c r="L6724" i="5" s="1"/>
  <c r="G6725" i="5"/>
  <c r="K6725" i="5" s="1"/>
  <c r="L6725" i="5" s="1"/>
  <c r="G6726" i="5"/>
  <c r="K6726" i="5" s="1"/>
  <c r="L6726" i="5" s="1"/>
  <c r="G6727" i="5"/>
  <c r="K6727" i="5" s="1"/>
  <c r="L6727" i="5" s="1"/>
  <c r="G6728" i="5"/>
  <c r="K6728" i="5" s="1"/>
  <c r="L6728" i="5" s="1"/>
  <c r="G6729" i="5"/>
  <c r="K6729" i="5" s="1"/>
  <c r="L6729" i="5" s="1"/>
  <c r="G6730" i="5"/>
  <c r="K6730" i="5" s="1"/>
  <c r="L6730" i="5" s="1"/>
  <c r="G6731" i="5"/>
  <c r="K6731" i="5" s="1"/>
  <c r="L6731" i="5" s="1"/>
  <c r="G6732" i="5"/>
  <c r="K6732" i="5" s="1"/>
  <c r="L6732" i="5" s="1"/>
  <c r="G6733" i="5"/>
  <c r="K6733" i="5" s="1"/>
  <c r="L6733" i="5" s="1"/>
  <c r="G6734" i="5"/>
  <c r="K6734" i="5" s="1"/>
  <c r="L6734" i="5" s="1"/>
  <c r="G6735" i="5"/>
  <c r="K6735" i="5" s="1"/>
  <c r="L6735" i="5" s="1"/>
  <c r="G6736" i="5"/>
  <c r="K6736" i="5" s="1"/>
  <c r="L6736" i="5" s="1"/>
  <c r="G6737" i="5"/>
  <c r="K6737" i="5" s="1"/>
  <c r="L6737" i="5" s="1"/>
  <c r="G6738" i="5"/>
  <c r="K6738" i="5" s="1"/>
  <c r="L6738" i="5" s="1"/>
  <c r="G6739" i="5"/>
  <c r="K6739" i="5" s="1"/>
  <c r="L6739" i="5" s="1"/>
  <c r="G6740" i="5"/>
  <c r="K6740" i="5" s="1"/>
  <c r="L6740" i="5" s="1"/>
  <c r="G6741" i="5"/>
  <c r="K6741" i="5" s="1"/>
  <c r="L6741" i="5" s="1"/>
  <c r="G6742" i="5"/>
  <c r="K6742" i="5" s="1"/>
  <c r="L6742" i="5" s="1"/>
  <c r="G6743" i="5"/>
  <c r="K6743" i="5" s="1"/>
  <c r="L6743" i="5" s="1"/>
  <c r="G6744" i="5"/>
  <c r="K6744" i="5" s="1"/>
  <c r="L6744" i="5" s="1"/>
  <c r="G6745" i="5"/>
  <c r="K6745" i="5" s="1"/>
  <c r="L6745" i="5" s="1"/>
  <c r="G6746" i="5"/>
  <c r="K6746" i="5" s="1"/>
  <c r="L6746" i="5" s="1"/>
  <c r="G6747" i="5"/>
  <c r="K6747" i="5" s="1"/>
  <c r="L6747" i="5" s="1"/>
  <c r="G6748" i="5"/>
  <c r="K6748" i="5" s="1"/>
  <c r="L6748" i="5" s="1"/>
  <c r="G6749" i="5"/>
  <c r="K6749" i="5" s="1"/>
  <c r="L6749" i="5" s="1"/>
  <c r="G6750" i="5"/>
  <c r="K6750" i="5" s="1"/>
  <c r="L6750" i="5" s="1"/>
  <c r="G6751" i="5"/>
  <c r="K6751" i="5" s="1"/>
  <c r="L6751" i="5" s="1"/>
  <c r="G6752" i="5"/>
  <c r="K6752" i="5" s="1"/>
  <c r="L6752" i="5" s="1"/>
  <c r="G6753" i="5"/>
  <c r="K6753" i="5" s="1"/>
  <c r="L6753" i="5" s="1"/>
  <c r="G6754" i="5"/>
  <c r="K6754" i="5" s="1"/>
  <c r="L6754" i="5" s="1"/>
  <c r="G6755" i="5"/>
  <c r="K6755" i="5" s="1"/>
  <c r="L6755" i="5" s="1"/>
  <c r="G6756" i="5"/>
  <c r="K6756" i="5" s="1"/>
  <c r="L6756" i="5" s="1"/>
  <c r="G6757" i="5"/>
  <c r="K6757" i="5" s="1"/>
  <c r="L6757" i="5" s="1"/>
  <c r="G6758" i="5"/>
  <c r="K6758" i="5" s="1"/>
  <c r="L6758" i="5" s="1"/>
  <c r="G6759" i="5"/>
  <c r="K6759" i="5" s="1"/>
  <c r="L6759" i="5" s="1"/>
  <c r="G6760" i="5"/>
  <c r="K6760" i="5" s="1"/>
  <c r="L6760" i="5" s="1"/>
  <c r="G6761" i="5"/>
  <c r="K6761" i="5" s="1"/>
  <c r="L6761" i="5" s="1"/>
  <c r="G6762" i="5"/>
  <c r="K6762" i="5" s="1"/>
  <c r="L6762" i="5" s="1"/>
  <c r="G6763" i="5"/>
  <c r="K6763" i="5" s="1"/>
  <c r="L6763" i="5" s="1"/>
  <c r="G6764" i="5"/>
  <c r="K6764" i="5" s="1"/>
  <c r="L6764" i="5" s="1"/>
  <c r="G6765" i="5"/>
  <c r="K6765" i="5" s="1"/>
  <c r="L6765" i="5" s="1"/>
  <c r="G6766" i="5"/>
  <c r="K6766" i="5" s="1"/>
  <c r="L6766" i="5" s="1"/>
  <c r="G6767" i="5"/>
  <c r="K6767" i="5" s="1"/>
  <c r="L6767" i="5" s="1"/>
  <c r="G6768" i="5"/>
  <c r="K6768" i="5" s="1"/>
  <c r="L6768" i="5" s="1"/>
  <c r="G6769" i="5"/>
  <c r="K6769" i="5" s="1"/>
  <c r="L6769" i="5" s="1"/>
  <c r="G6770" i="5"/>
  <c r="K6770" i="5" s="1"/>
  <c r="L6770" i="5" s="1"/>
  <c r="G6771" i="5"/>
  <c r="K6771" i="5" s="1"/>
  <c r="L6771" i="5" s="1"/>
  <c r="G6772" i="5"/>
  <c r="K6772" i="5" s="1"/>
  <c r="L6772" i="5" s="1"/>
  <c r="G6773" i="5"/>
  <c r="K6773" i="5" s="1"/>
  <c r="L6773" i="5" s="1"/>
  <c r="G6774" i="5"/>
  <c r="K6774" i="5" s="1"/>
  <c r="L6774" i="5" s="1"/>
  <c r="G6775" i="5"/>
  <c r="K6775" i="5" s="1"/>
  <c r="L6775" i="5" s="1"/>
  <c r="G6776" i="5"/>
  <c r="K6776" i="5" s="1"/>
  <c r="L6776" i="5" s="1"/>
  <c r="G6777" i="5"/>
  <c r="K6777" i="5" s="1"/>
  <c r="L6777" i="5" s="1"/>
  <c r="G6778" i="5"/>
  <c r="K6778" i="5" s="1"/>
  <c r="L6778" i="5" s="1"/>
  <c r="G6779" i="5"/>
  <c r="K6779" i="5" s="1"/>
  <c r="L6779" i="5" s="1"/>
  <c r="G6780" i="5"/>
  <c r="K6780" i="5" s="1"/>
  <c r="L6780" i="5" s="1"/>
  <c r="G6781" i="5"/>
  <c r="K6781" i="5" s="1"/>
  <c r="L6781" i="5" s="1"/>
  <c r="G6782" i="5"/>
  <c r="K6782" i="5" s="1"/>
  <c r="L6782" i="5" s="1"/>
  <c r="G6783" i="5"/>
  <c r="K6783" i="5" s="1"/>
  <c r="L6783" i="5" s="1"/>
  <c r="G6784" i="5"/>
  <c r="K6784" i="5" s="1"/>
  <c r="L6784" i="5" s="1"/>
  <c r="G6785" i="5"/>
  <c r="K6785" i="5" s="1"/>
  <c r="L6785" i="5" s="1"/>
  <c r="G6786" i="5"/>
  <c r="K6786" i="5" s="1"/>
  <c r="L6786" i="5" s="1"/>
  <c r="G6787" i="5"/>
  <c r="K6787" i="5" s="1"/>
  <c r="L6787" i="5" s="1"/>
  <c r="G6788" i="5"/>
  <c r="K6788" i="5" s="1"/>
  <c r="L6788" i="5" s="1"/>
  <c r="G6789" i="5"/>
  <c r="K6789" i="5" s="1"/>
  <c r="L6789" i="5" s="1"/>
  <c r="G6790" i="5"/>
  <c r="K6790" i="5" s="1"/>
  <c r="L6790" i="5" s="1"/>
  <c r="G6791" i="5"/>
  <c r="K6791" i="5" s="1"/>
  <c r="L6791" i="5" s="1"/>
  <c r="G6792" i="5"/>
  <c r="K6792" i="5" s="1"/>
  <c r="L6792" i="5" s="1"/>
  <c r="G6793" i="5"/>
  <c r="K6793" i="5" s="1"/>
  <c r="L6793" i="5" s="1"/>
  <c r="G6794" i="5"/>
  <c r="K6794" i="5" s="1"/>
  <c r="L6794" i="5" s="1"/>
  <c r="G6795" i="5"/>
  <c r="K6795" i="5" s="1"/>
  <c r="L6795" i="5" s="1"/>
  <c r="G6796" i="5"/>
  <c r="K6796" i="5" s="1"/>
  <c r="L6796" i="5" s="1"/>
  <c r="G6797" i="5"/>
  <c r="K6797" i="5" s="1"/>
  <c r="L6797" i="5" s="1"/>
  <c r="G6798" i="5"/>
  <c r="K6798" i="5" s="1"/>
  <c r="L6798" i="5" s="1"/>
  <c r="G6799" i="5"/>
  <c r="K6799" i="5" s="1"/>
  <c r="L6799" i="5" s="1"/>
  <c r="G6800" i="5"/>
  <c r="K6800" i="5" s="1"/>
  <c r="L6800" i="5" s="1"/>
  <c r="G6801" i="5"/>
  <c r="K6801" i="5" s="1"/>
  <c r="L6801" i="5" s="1"/>
  <c r="G6802" i="5"/>
  <c r="K6802" i="5" s="1"/>
  <c r="L6802" i="5" s="1"/>
  <c r="G6803" i="5"/>
  <c r="K6803" i="5" s="1"/>
  <c r="L6803" i="5" s="1"/>
  <c r="G6804" i="5"/>
  <c r="K6804" i="5" s="1"/>
  <c r="L6804" i="5" s="1"/>
  <c r="G6805" i="5"/>
  <c r="K6805" i="5" s="1"/>
  <c r="L6805" i="5" s="1"/>
  <c r="G6806" i="5"/>
  <c r="K6806" i="5" s="1"/>
  <c r="L6806" i="5" s="1"/>
  <c r="G6807" i="5"/>
  <c r="K6807" i="5" s="1"/>
  <c r="L6807" i="5" s="1"/>
  <c r="G6808" i="5"/>
  <c r="K6808" i="5" s="1"/>
  <c r="L6808" i="5" s="1"/>
  <c r="G6809" i="5"/>
  <c r="K6809" i="5" s="1"/>
  <c r="L6809" i="5" s="1"/>
  <c r="G6810" i="5"/>
  <c r="K6810" i="5" s="1"/>
  <c r="L6810" i="5" s="1"/>
  <c r="G6811" i="5"/>
  <c r="K6811" i="5" s="1"/>
  <c r="L6811" i="5" s="1"/>
  <c r="G6812" i="5"/>
  <c r="K6812" i="5" s="1"/>
  <c r="L6812" i="5" s="1"/>
  <c r="G6813" i="5"/>
  <c r="K6813" i="5" s="1"/>
  <c r="L6813" i="5" s="1"/>
  <c r="G6814" i="5"/>
  <c r="K6814" i="5" s="1"/>
  <c r="L6814" i="5" s="1"/>
  <c r="G6815" i="5"/>
  <c r="K6815" i="5" s="1"/>
  <c r="L6815" i="5" s="1"/>
  <c r="G6816" i="5"/>
  <c r="K6816" i="5" s="1"/>
  <c r="L6816" i="5" s="1"/>
  <c r="G6817" i="5"/>
  <c r="K6817" i="5" s="1"/>
  <c r="L6817" i="5" s="1"/>
  <c r="G6818" i="5"/>
  <c r="K6818" i="5" s="1"/>
  <c r="L6818" i="5" s="1"/>
  <c r="G6819" i="5"/>
  <c r="K6819" i="5" s="1"/>
  <c r="L6819" i="5" s="1"/>
  <c r="G6820" i="5"/>
  <c r="K6820" i="5" s="1"/>
  <c r="L6820" i="5" s="1"/>
  <c r="G6821" i="5"/>
  <c r="K6821" i="5" s="1"/>
  <c r="L6821" i="5" s="1"/>
  <c r="G6822" i="5"/>
  <c r="K6822" i="5" s="1"/>
  <c r="L6822" i="5" s="1"/>
  <c r="G6823" i="5"/>
  <c r="K6823" i="5" s="1"/>
  <c r="L6823" i="5" s="1"/>
  <c r="G6824" i="5"/>
  <c r="K6824" i="5" s="1"/>
  <c r="L6824" i="5" s="1"/>
  <c r="G6825" i="5"/>
  <c r="K6825" i="5" s="1"/>
  <c r="L6825" i="5" s="1"/>
  <c r="G6826" i="5"/>
  <c r="K6826" i="5" s="1"/>
  <c r="L6826" i="5" s="1"/>
  <c r="G6827" i="5"/>
  <c r="K6827" i="5" s="1"/>
  <c r="L6827" i="5" s="1"/>
  <c r="G6828" i="5"/>
  <c r="K6828" i="5" s="1"/>
  <c r="L6828" i="5" s="1"/>
  <c r="G6829" i="5"/>
  <c r="K6829" i="5" s="1"/>
  <c r="L6829" i="5" s="1"/>
  <c r="G6830" i="5"/>
  <c r="K6830" i="5" s="1"/>
  <c r="L6830" i="5" s="1"/>
  <c r="G6831" i="5"/>
  <c r="K6831" i="5" s="1"/>
  <c r="L6831" i="5" s="1"/>
  <c r="G6832" i="5"/>
  <c r="K6832" i="5" s="1"/>
  <c r="L6832" i="5" s="1"/>
  <c r="G6833" i="5"/>
  <c r="K6833" i="5" s="1"/>
  <c r="L6833" i="5" s="1"/>
  <c r="G6834" i="5"/>
  <c r="K6834" i="5" s="1"/>
  <c r="L6834" i="5" s="1"/>
  <c r="G6835" i="5"/>
  <c r="K6835" i="5" s="1"/>
  <c r="L6835" i="5" s="1"/>
  <c r="G6836" i="5"/>
  <c r="K6836" i="5" s="1"/>
  <c r="L6836" i="5" s="1"/>
  <c r="G6837" i="5"/>
  <c r="K6837" i="5" s="1"/>
  <c r="L6837" i="5" s="1"/>
  <c r="G6838" i="5"/>
  <c r="K6838" i="5" s="1"/>
  <c r="L6838" i="5" s="1"/>
  <c r="G6839" i="5"/>
  <c r="K6839" i="5" s="1"/>
  <c r="L6839" i="5" s="1"/>
  <c r="G6840" i="5"/>
  <c r="K6840" i="5" s="1"/>
  <c r="L6840" i="5" s="1"/>
  <c r="G6841" i="5"/>
  <c r="K6841" i="5" s="1"/>
  <c r="L6841" i="5" s="1"/>
  <c r="G6842" i="5"/>
  <c r="K6842" i="5" s="1"/>
  <c r="L6842" i="5" s="1"/>
  <c r="G6843" i="5"/>
  <c r="K6843" i="5" s="1"/>
  <c r="L6843" i="5" s="1"/>
  <c r="G6844" i="5"/>
  <c r="K6844" i="5" s="1"/>
  <c r="L6844" i="5" s="1"/>
  <c r="G6845" i="5"/>
  <c r="K6845" i="5" s="1"/>
  <c r="L6845" i="5" s="1"/>
  <c r="G6846" i="5"/>
  <c r="K6846" i="5" s="1"/>
  <c r="L6846" i="5" s="1"/>
  <c r="G6847" i="5"/>
  <c r="K6847" i="5" s="1"/>
  <c r="L6847" i="5" s="1"/>
  <c r="G6848" i="5"/>
  <c r="K6848" i="5" s="1"/>
  <c r="L6848" i="5" s="1"/>
  <c r="G6849" i="5"/>
  <c r="K6849" i="5" s="1"/>
  <c r="L6849" i="5" s="1"/>
  <c r="G6850" i="5"/>
  <c r="K6850" i="5" s="1"/>
  <c r="L6850" i="5" s="1"/>
  <c r="G6851" i="5"/>
  <c r="K6851" i="5" s="1"/>
  <c r="L6851" i="5" s="1"/>
  <c r="G6852" i="5"/>
  <c r="K6852" i="5" s="1"/>
  <c r="L6852" i="5" s="1"/>
  <c r="G6853" i="5"/>
  <c r="K6853" i="5" s="1"/>
  <c r="L6853" i="5" s="1"/>
  <c r="G6854" i="5"/>
  <c r="K6854" i="5" s="1"/>
  <c r="L6854" i="5" s="1"/>
  <c r="G6855" i="5"/>
  <c r="K6855" i="5" s="1"/>
  <c r="L6855" i="5" s="1"/>
  <c r="G6856" i="5"/>
  <c r="K6856" i="5" s="1"/>
  <c r="L6856" i="5" s="1"/>
  <c r="G6857" i="5"/>
  <c r="K6857" i="5" s="1"/>
  <c r="L6857" i="5" s="1"/>
  <c r="G6858" i="5"/>
  <c r="K6858" i="5" s="1"/>
  <c r="L6858" i="5" s="1"/>
  <c r="G6859" i="5"/>
  <c r="K6859" i="5" s="1"/>
  <c r="L6859" i="5" s="1"/>
  <c r="G6860" i="5"/>
  <c r="K6860" i="5" s="1"/>
  <c r="L6860" i="5" s="1"/>
  <c r="G6861" i="5"/>
  <c r="K6861" i="5" s="1"/>
  <c r="L6861" i="5" s="1"/>
  <c r="G6862" i="5"/>
  <c r="K6862" i="5" s="1"/>
  <c r="L6862" i="5" s="1"/>
  <c r="G6863" i="5"/>
  <c r="K6863" i="5" s="1"/>
  <c r="L6863" i="5" s="1"/>
  <c r="G6864" i="5"/>
  <c r="K6864" i="5" s="1"/>
  <c r="L6864" i="5" s="1"/>
  <c r="G6865" i="5"/>
  <c r="K6865" i="5" s="1"/>
  <c r="L6865" i="5" s="1"/>
  <c r="G6866" i="5"/>
  <c r="K6866" i="5" s="1"/>
  <c r="L6866" i="5" s="1"/>
  <c r="G6867" i="5"/>
  <c r="K6867" i="5" s="1"/>
  <c r="L6867" i="5" s="1"/>
  <c r="G6868" i="5"/>
  <c r="K6868" i="5" s="1"/>
  <c r="L6868" i="5" s="1"/>
  <c r="G6869" i="5"/>
  <c r="K6869" i="5" s="1"/>
  <c r="L6869" i="5" s="1"/>
  <c r="G6870" i="5"/>
  <c r="K6870" i="5" s="1"/>
  <c r="L6870" i="5" s="1"/>
  <c r="G6871" i="5"/>
  <c r="K6871" i="5" s="1"/>
  <c r="L6871" i="5" s="1"/>
  <c r="G6872" i="5"/>
  <c r="K6872" i="5" s="1"/>
  <c r="L6872" i="5" s="1"/>
  <c r="G6873" i="5"/>
  <c r="K6873" i="5" s="1"/>
  <c r="L6873" i="5" s="1"/>
  <c r="G6874" i="5"/>
  <c r="K6874" i="5" s="1"/>
  <c r="L6874" i="5" s="1"/>
  <c r="G6875" i="5"/>
  <c r="K6875" i="5" s="1"/>
  <c r="L6875" i="5" s="1"/>
  <c r="G6876" i="5"/>
  <c r="K6876" i="5" s="1"/>
  <c r="L6876" i="5" s="1"/>
  <c r="G6877" i="5"/>
  <c r="K6877" i="5" s="1"/>
  <c r="L6877" i="5" s="1"/>
  <c r="G6878" i="5"/>
  <c r="K6878" i="5" s="1"/>
  <c r="L6878" i="5" s="1"/>
  <c r="G6879" i="5"/>
  <c r="K6879" i="5" s="1"/>
  <c r="L6879" i="5" s="1"/>
  <c r="G6880" i="5"/>
  <c r="K6880" i="5" s="1"/>
  <c r="L6880" i="5" s="1"/>
  <c r="G6881" i="5"/>
  <c r="K6881" i="5" s="1"/>
  <c r="L6881" i="5" s="1"/>
  <c r="G6882" i="5"/>
  <c r="K6882" i="5" s="1"/>
  <c r="L6882" i="5" s="1"/>
  <c r="G6883" i="5"/>
  <c r="K6883" i="5" s="1"/>
  <c r="L6883" i="5" s="1"/>
  <c r="G6884" i="5"/>
  <c r="K6884" i="5" s="1"/>
  <c r="L6884" i="5" s="1"/>
  <c r="G6885" i="5"/>
  <c r="K6885" i="5" s="1"/>
  <c r="L6885" i="5" s="1"/>
  <c r="G6886" i="5"/>
  <c r="K6886" i="5" s="1"/>
  <c r="L6886" i="5" s="1"/>
  <c r="G6887" i="5"/>
  <c r="K6887" i="5" s="1"/>
  <c r="L6887" i="5" s="1"/>
  <c r="G6888" i="5"/>
  <c r="K6888" i="5" s="1"/>
  <c r="L6888" i="5" s="1"/>
  <c r="G6889" i="5"/>
  <c r="K6889" i="5" s="1"/>
  <c r="L6889" i="5" s="1"/>
  <c r="G6890" i="5"/>
  <c r="K6890" i="5" s="1"/>
  <c r="L6890" i="5" s="1"/>
  <c r="G6891" i="5"/>
  <c r="K6891" i="5" s="1"/>
  <c r="L6891" i="5" s="1"/>
  <c r="G6892" i="5"/>
  <c r="K6892" i="5" s="1"/>
  <c r="L6892" i="5" s="1"/>
  <c r="G6893" i="5"/>
  <c r="K6893" i="5" s="1"/>
  <c r="L6893" i="5" s="1"/>
  <c r="G6894" i="5"/>
  <c r="K6894" i="5" s="1"/>
  <c r="L6894" i="5" s="1"/>
  <c r="G6895" i="5"/>
  <c r="K6895" i="5" s="1"/>
  <c r="L6895" i="5" s="1"/>
  <c r="G6896" i="5"/>
  <c r="K6896" i="5" s="1"/>
  <c r="L6896" i="5" s="1"/>
  <c r="G6897" i="5"/>
  <c r="K6897" i="5" s="1"/>
  <c r="L6897" i="5" s="1"/>
  <c r="G6898" i="5"/>
  <c r="K6898" i="5" s="1"/>
  <c r="L6898" i="5" s="1"/>
  <c r="G6899" i="5"/>
  <c r="K6899" i="5" s="1"/>
  <c r="L6899" i="5" s="1"/>
  <c r="G6900" i="5"/>
  <c r="K6900" i="5" s="1"/>
  <c r="L6900" i="5" s="1"/>
  <c r="G6901" i="5"/>
  <c r="K6901" i="5" s="1"/>
  <c r="L6901" i="5" s="1"/>
  <c r="G6902" i="5"/>
  <c r="K6902" i="5" s="1"/>
  <c r="L6902" i="5" s="1"/>
  <c r="G6903" i="5"/>
  <c r="K6903" i="5" s="1"/>
  <c r="L6903" i="5" s="1"/>
  <c r="G6904" i="5"/>
  <c r="K6904" i="5" s="1"/>
  <c r="L6904" i="5" s="1"/>
  <c r="G6905" i="5"/>
  <c r="K6905" i="5" s="1"/>
  <c r="L6905" i="5" s="1"/>
  <c r="G6906" i="5"/>
  <c r="K6906" i="5" s="1"/>
  <c r="L6906" i="5" s="1"/>
  <c r="G6907" i="5"/>
  <c r="K6907" i="5" s="1"/>
  <c r="L6907" i="5" s="1"/>
  <c r="G6908" i="5"/>
  <c r="K6908" i="5" s="1"/>
  <c r="L6908" i="5" s="1"/>
  <c r="G6909" i="5"/>
  <c r="K6909" i="5" s="1"/>
  <c r="L6909" i="5" s="1"/>
  <c r="G6910" i="5"/>
  <c r="K6910" i="5" s="1"/>
  <c r="L6910" i="5" s="1"/>
  <c r="G6911" i="5"/>
  <c r="K6911" i="5" s="1"/>
  <c r="L6911" i="5" s="1"/>
  <c r="G6912" i="5"/>
  <c r="K6912" i="5" s="1"/>
  <c r="L6912" i="5" s="1"/>
  <c r="G6913" i="5"/>
  <c r="K6913" i="5" s="1"/>
  <c r="L6913" i="5" s="1"/>
  <c r="G6914" i="5"/>
  <c r="K6914" i="5" s="1"/>
  <c r="L6914" i="5" s="1"/>
  <c r="G6915" i="5"/>
  <c r="K6915" i="5" s="1"/>
  <c r="L6915" i="5" s="1"/>
  <c r="G6916" i="5"/>
  <c r="K6916" i="5" s="1"/>
  <c r="L6916" i="5" s="1"/>
  <c r="G6917" i="5"/>
  <c r="K6917" i="5" s="1"/>
  <c r="L6917" i="5" s="1"/>
  <c r="G6918" i="5"/>
  <c r="K6918" i="5" s="1"/>
  <c r="L6918" i="5" s="1"/>
  <c r="G6919" i="5"/>
  <c r="K6919" i="5" s="1"/>
  <c r="L6919" i="5" s="1"/>
  <c r="G6920" i="5"/>
  <c r="K6920" i="5" s="1"/>
  <c r="L6920" i="5" s="1"/>
  <c r="G6921" i="5"/>
  <c r="K6921" i="5" s="1"/>
  <c r="L6921" i="5" s="1"/>
  <c r="G6922" i="5"/>
  <c r="K6922" i="5" s="1"/>
  <c r="L6922" i="5" s="1"/>
  <c r="G6923" i="5"/>
  <c r="K6923" i="5" s="1"/>
  <c r="L6923" i="5" s="1"/>
  <c r="G6924" i="5"/>
  <c r="K6924" i="5" s="1"/>
  <c r="L6924" i="5" s="1"/>
  <c r="G6925" i="5"/>
  <c r="K6925" i="5" s="1"/>
  <c r="L6925" i="5" s="1"/>
  <c r="G6926" i="5"/>
  <c r="K6926" i="5" s="1"/>
  <c r="L6926" i="5" s="1"/>
  <c r="G6927" i="5"/>
  <c r="K6927" i="5" s="1"/>
  <c r="L6927" i="5" s="1"/>
  <c r="G6928" i="5"/>
  <c r="K6928" i="5" s="1"/>
  <c r="L6928" i="5" s="1"/>
  <c r="G6929" i="5"/>
  <c r="K6929" i="5" s="1"/>
  <c r="L6929" i="5" s="1"/>
  <c r="G6930" i="5"/>
  <c r="K6930" i="5" s="1"/>
  <c r="L6930" i="5" s="1"/>
  <c r="G6931" i="5"/>
  <c r="K6931" i="5" s="1"/>
  <c r="L6931" i="5" s="1"/>
  <c r="G6932" i="5"/>
  <c r="K6932" i="5" s="1"/>
  <c r="L6932" i="5" s="1"/>
  <c r="G6933" i="5"/>
  <c r="K6933" i="5" s="1"/>
  <c r="L6933" i="5" s="1"/>
  <c r="G6934" i="5"/>
  <c r="K6934" i="5" s="1"/>
  <c r="L6934" i="5" s="1"/>
  <c r="G6935" i="5"/>
  <c r="K6935" i="5" s="1"/>
  <c r="L6935" i="5" s="1"/>
  <c r="G6936" i="5"/>
  <c r="K6936" i="5" s="1"/>
  <c r="L6936" i="5" s="1"/>
  <c r="G6937" i="5"/>
  <c r="K6937" i="5" s="1"/>
  <c r="L6937" i="5" s="1"/>
  <c r="G6938" i="5"/>
  <c r="K6938" i="5" s="1"/>
  <c r="L6938" i="5" s="1"/>
  <c r="G6939" i="5"/>
  <c r="K6939" i="5" s="1"/>
  <c r="L6939" i="5" s="1"/>
  <c r="G6940" i="5"/>
  <c r="K6940" i="5" s="1"/>
  <c r="L6940" i="5" s="1"/>
  <c r="G6941" i="5"/>
  <c r="K6941" i="5" s="1"/>
  <c r="L6941" i="5" s="1"/>
  <c r="G6942" i="5"/>
  <c r="K6942" i="5" s="1"/>
  <c r="L6942" i="5" s="1"/>
  <c r="G6943" i="5"/>
  <c r="K6943" i="5" s="1"/>
  <c r="L6943" i="5" s="1"/>
  <c r="G6944" i="5"/>
  <c r="K6944" i="5" s="1"/>
  <c r="L6944" i="5" s="1"/>
  <c r="G6945" i="5"/>
  <c r="K6945" i="5" s="1"/>
  <c r="L6945" i="5" s="1"/>
  <c r="G6946" i="5"/>
  <c r="K6946" i="5" s="1"/>
  <c r="L6946" i="5" s="1"/>
  <c r="G6947" i="5"/>
  <c r="K6947" i="5" s="1"/>
  <c r="L6947" i="5" s="1"/>
  <c r="G6948" i="5"/>
  <c r="K6948" i="5" s="1"/>
  <c r="L6948" i="5" s="1"/>
  <c r="G6949" i="5"/>
  <c r="K6949" i="5" s="1"/>
  <c r="L6949" i="5" s="1"/>
  <c r="G6950" i="5"/>
  <c r="K6950" i="5" s="1"/>
  <c r="L6950" i="5" s="1"/>
  <c r="G6951" i="5"/>
  <c r="K6951" i="5" s="1"/>
  <c r="L6951" i="5" s="1"/>
  <c r="G6952" i="5"/>
  <c r="K6952" i="5" s="1"/>
  <c r="L6952" i="5" s="1"/>
  <c r="G6953" i="5"/>
  <c r="K6953" i="5" s="1"/>
  <c r="L6953" i="5" s="1"/>
  <c r="G6954" i="5"/>
  <c r="K6954" i="5" s="1"/>
  <c r="L6954" i="5" s="1"/>
  <c r="G6955" i="5"/>
  <c r="K6955" i="5" s="1"/>
  <c r="L6955" i="5" s="1"/>
  <c r="G6956" i="5"/>
  <c r="K6956" i="5" s="1"/>
  <c r="L6956" i="5" s="1"/>
  <c r="G6957" i="5"/>
  <c r="K6957" i="5" s="1"/>
  <c r="L6957" i="5" s="1"/>
  <c r="G6958" i="5"/>
  <c r="K6958" i="5" s="1"/>
  <c r="L6958" i="5" s="1"/>
  <c r="G6959" i="5"/>
  <c r="K6959" i="5" s="1"/>
  <c r="L6959" i="5" s="1"/>
  <c r="G6960" i="5"/>
  <c r="K6960" i="5" s="1"/>
  <c r="L6960" i="5" s="1"/>
  <c r="G6961" i="5"/>
  <c r="K6961" i="5" s="1"/>
  <c r="L6961" i="5" s="1"/>
  <c r="G6962" i="5"/>
  <c r="K6962" i="5" s="1"/>
  <c r="L6962" i="5" s="1"/>
  <c r="G6963" i="5"/>
  <c r="K6963" i="5" s="1"/>
  <c r="L6963" i="5" s="1"/>
  <c r="G6964" i="5"/>
  <c r="K6964" i="5" s="1"/>
  <c r="L6964" i="5" s="1"/>
  <c r="G6965" i="5"/>
  <c r="K6965" i="5" s="1"/>
  <c r="L6965" i="5" s="1"/>
  <c r="G6966" i="5"/>
  <c r="K6966" i="5" s="1"/>
  <c r="L6966" i="5" s="1"/>
  <c r="G6967" i="5"/>
  <c r="K6967" i="5" s="1"/>
  <c r="L6967" i="5" s="1"/>
  <c r="G6968" i="5"/>
  <c r="K6968" i="5" s="1"/>
  <c r="L6968" i="5" s="1"/>
  <c r="G6969" i="5"/>
  <c r="K6969" i="5" s="1"/>
  <c r="L6969" i="5" s="1"/>
  <c r="G6970" i="5"/>
  <c r="K6970" i="5" s="1"/>
  <c r="L6970" i="5" s="1"/>
  <c r="G6971" i="5"/>
  <c r="K6971" i="5" s="1"/>
  <c r="L6971" i="5" s="1"/>
  <c r="G6972" i="5"/>
  <c r="K6972" i="5" s="1"/>
  <c r="L6972" i="5" s="1"/>
  <c r="G6973" i="5"/>
  <c r="K6973" i="5" s="1"/>
  <c r="L6973" i="5" s="1"/>
  <c r="G6974" i="5"/>
  <c r="K6974" i="5" s="1"/>
  <c r="L6974" i="5" s="1"/>
  <c r="G6975" i="5"/>
  <c r="K6975" i="5" s="1"/>
  <c r="L6975" i="5" s="1"/>
  <c r="G6976" i="5"/>
  <c r="K6976" i="5" s="1"/>
  <c r="L6976" i="5" s="1"/>
  <c r="G6977" i="5"/>
  <c r="K6977" i="5" s="1"/>
  <c r="L6977" i="5" s="1"/>
  <c r="G6978" i="5"/>
  <c r="K6978" i="5" s="1"/>
  <c r="L6978" i="5" s="1"/>
  <c r="G6979" i="5"/>
  <c r="K6979" i="5" s="1"/>
  <c r="L6979" i="5" s="1"/>
  <c r="G6980" i="5"/>
  <c r="K6980" i="5" s="1"/>
  <c r="L6980" i="5" s="1"/>
  <c r="G6981" i="5"/>
  <c r="K6981" i="5" s="1"/>
  <c r="L6981" i="5" s="1"/>
  <c r="G6982" i="5"/>
  <c r="K6982" i="5" s="1"/>
  <c r="L6982" i="5" s="1"/>
  <c r="G6983" i="5"/>
  <c r="K6983" i="5" s="1"/>
  <c r="L6983" i="5" s="1"/>
  <c r="G6984" i="5"/>
  <c r="K6984" i="5" s="1"/>
  <c r="L6984" i="5" s="1"/>
  <c r="G6985" i="5"/>
  <c r="K6985" i="5" s="1"/>
  <c r="L6985" i="5" s="1"/>
  <c r="G6986" i="5"/>
  <c r="K6986" i="5" s="1"/>
  <c r="L6986" i="5" s="1"/>
  <c r="G6987" i="5"/>
  <c r="K6987" i="5" s="1"/>
  <c r="L6987" i="5" s="1"/>
  <c r="G6988" i="5"/>
  <c r="K6988" i="5" s="1"/>
  <c r="L6988" i="5" s="1"/>
  <c r="G6989" i="5"/>
  <c r="K6989" i="5" s="1"/>
  <c r="L6989" i="5" s="1"/>
  <c r="G6990" i="5"/>
  <c r="K6990" i="5" s="1"/>
  <c r="L6990" i="5" s="1"/>
  <c r="G6991" i="5"/>
  <c r="K6991" i="5" s="1"/>
  <c r="L6991" i="5" s="1"/>
  <c r="G6992" i="5"/>
  <c r="K6992" i="5" s="1"/>
  <c r="L6992" i="5" s="1"/>
  <c r="G6993" i="5"/>
  <c r="K6993" i="5" s="1"/>
  <c r="L6993" i="5" s="1"/>
  <c r="G6994" i="5"/>
  <c r="K6994" i="5" s="1"/>
  <c r="L6994" i="5" s="1"/>
  <c r="G6995" i="5"/>
  <c r="K6995" i="5" s="1"/>
  <c r="L6995" i="5" s="1"/>
  <c r="G6996" i="5"/>
  <c r="K6996" i="5" s="1"/>
  <c r="L6996" i="5" s="1"/>
  <c r="G6997" i="5"/>
  <c r="K6997" i="5" s="1"/>
  <c r="L6997" i="5" s="1"/>
  <c r="G6998" i="5"/>
  <c r="K6998" i="5" s="1"/>
  <c r="L6998" i="5" s="1"/>
  <c r="G6999" i="5"/>
  <c r="K6999" i="5" s="1"/>
  <c r="L6999" i="5" s="1"/>
  <c r="G7000" i="5"/>
  <c r="K7000" i="5" s="1"/>
  <c r="L7000" i="5" s="1"/>
  <c r="G7001" i="5"/>
  <c r="K7001" i="5" s="1"/>
  <c r="L7001" i="5" s="1"/>
  <c r="G7002" i="5"/>
  <c r="K7002" i="5" s="1"/>
  <c r="L7002" i="5" s="1"/>
  <c r="G7003" i="5"/>
  <c r="K7003" i="5" s="1"/>
  <c r="L7003" i="5" s="1"/>
  <c r="G7004" i="5"/>
  <c r="K7004" i="5" s="1"/>
  <c r="L7004" i="5" s="1"/>
  <c r="G7005" i="5"/>
  <c r="K7005" i="5" s="1"/>
  <c r="L7005" i="5" s="1"/>
  <c r="G7006" i="5"/>
  <c r="K7006" i="5" s="1"/>
  <c r="L7006" i="5" s="1"/>
  <c r="G7007" i="5"/>
  <c r="K7007" i="5" s="1"/>
  <c r="L7007" i="5" s="1"/>
  <c r="G7008" i="5"/>
  <c r="K7008" i="5" s="1"/>
  <c r="L7008" i="5" s="1"/>
  <c r="G7009" i="5"/>
  <c r="K7009" i="5" s="1"/>
  <c r="L7009" i="5" s="1"/>
  <c r="G7010" i="5"/>
  <c r="K7010" i="5" s="1"/>
  <c r="L7010" i="5" s="1"/>
  <c r="G7011" i="5"/>
  <c r="K7011" i="5" s="1"/>
  <c r="L7011" i="5" s="1"/>
  <c r="G7012" i="5"/>
  <c r="K7012" i="5" s="1"/>
  <c r="L7012" i="5" s="1"/>
  <c r="G7013" i="5"/>
  <c r="K7013" i="5" s="1"/>
  <c r="L7013" i="5" s="1"/>
  <c r="G7014" i="5"/>
  <c r="K7014" i="5" s="1"/>
  <c r="L7014" i="5" s="1"/>
  <c r="G7015" i="5"/>
  <c r="K7015" i="5" s="1"/>
  <c r="L7015" i="5" s="1"/>
  <c r="G7016" i="5"/>
  <c r="K7016" i="5" s="1"/>
  <c r="L7016" i="5" s="1"/>
  <c r="G7017" i="5"/>
  <c r="K7017" i="5" s="1"/>
  <c r="L7017" i="5" s="1"/>
  <c r="G7018" i="5"/>
  <c r="K7018" i="5" s="1"/>
  <c r="L7018" i="5" s="1"/>
  <c r="G7019" i="5"/>
  <c r="K7019" i="5" s="1"/>
  <c r="L7019" i="5" s="1"/>
  <c r="G7020" i="5"/>
  <c r="K7020" i="5" s="1"/>
  <c r="L7020" i="5" s="1"/>
  <c r="G7021" i="5"/>
  <c r="K7021" i="5" s="1"/>
  <c r="L7021" i="5" s="1"/>
  <c r="G7022" i="5"/>
  <c r="K7022" i="5" s="1"/>
  <c r="L7022" i="5" s="1"/>
  <c r="G7023" i="5"/>
  <c r="K7023" i="5" s="1"/>
  <c r="L7023" i="5" s="1"/>
  <c r="G7024" i="5"/>
  <c r="K7024" i="5" s="1"/>
  <c r="L7024" i="5" s="1"/>
  <c r="G7025" i="5"/>
  <c r="K7025" i="5" s="1"/>
  <c r="L7025" i="5" s="1"/>
  <c r="G7026" i="5"/>
  <c r="K7026" i="5" s="1"/>
  <c r="L7026" i="5" s="1"/>
  <c r="G7027" i="5"/>
  <c r="K7027" i="5" s="1"/>
  <c r="L7027" i="5" s="1"/>
  <c r="G7028" i="5"/>
  <c r="K7028" i="5" s="1"/>
  <c r="L7028" i="5" s="1"/>
  <c r="G7029" i="5"/>
  <c r="K7029" i="5" s="1"/>
  <c r="L7029" i="5" s="1"/>
  <c r="G7030" i="5"/>
  <c r="K7030" i="5" s="1"/>
  <c r="L7030" i="5" s="1"/>
  <c r="G7031" i="5"/>
  <c r="K7031" i="5" s="1"/>
  <c r="L7031" i="5" s="1"/>
  <c r="G7032" i="5"/>
  <c r="K7032" i="5" s="1"/>
  <c r="L7032" i="5" s="1"/>
  <c r="G7033" i="5"/>
  <c r="K7033" i="5" s="1"/>
  <c r="L7033" i="5" s="1"/>
  <c r="G7034" i="5"/>
  <c r="K7034" i="5" s="1"/>
  <c r="L7034" i="5" s="1"/>
  <c r="G7035" i="5"/>
  <c r="K7035" i="5" s="1"/>
  <c r="L7035" i="5" s="1"/>
  <c r="G7036" i="5"/>
  <c r="K7036" i="5" s="1"/>
  <c r="L7036" i="5" s="1"/>
  <c r="G7037" i="5"/>
  <c r="K7037" i="5" s="1"/>
  <c r="L7037" i="5" s="1"/>
  <c r="G7038" i="5"/>
  <c r="K7038" i="5" s="1"/>
  <c r="L7038" i="5" s="1"/>
  <c r="G7039" i="5"/>
  <c r="K7039" i="5" s="1"/>
  <c r="L7039" i="5" s="1"/>
  <c r="G7040" i="5"/>
  <c r="K7040" i="5" s="1"/>
  <c r="L7040" i="5" s="1"/>
  <c r="G7041" i="5"/>
  <c r="K7041" i="5" s="1"/>
  <c r="L7041" i="5" s="1"/>
  <c r="G7042" i="5"/>
  <c r="K7042" i="5" s="1"/>
  <c r="L7042" i="5" s="1"/>
  <c r="G7043" i="5"/>
  <c r="K7043" i="5" s="1"/>
  <c r="L7043" i="5" s="1"/>
  <c r="G7044" i="5"/>
  <c r="K7044" i="5" s="1"/>
  <c r="L7044" i="5" s="1"/>
  <c r="G7045" i="5"/>
  <c r="K7045" i="5" s="1"/>
  <c r="L7045" i="5" s="1"/>
  <c r="G7046" i="5"/>
  <c r="K7046" i="5" s="1"/>
  <c r="L7046" i="5" s="1"/>
  <c r="G7047" i="5"/>
  <c r="K7047" i="5" s="1"/>
  <c r="L7047" i="5" s="1"/>
  <c r="G7048" i="5"/>
  <c r="K7048" i="5" s="1"/>
  <c r="L7048" i="5" s="1"/>
  <c r="G7049" i="5"/>
  <c r="K7049" i="5" s="1"/>
  <c r="L7049" i="5" s="1"/>
  <c r="G7050" i="5"/>
  <c r="K7050" i="5" s="1"/>
  <c r="L7050" i="5" s="1"/>
  <c r="G7051" i="5"/>
  <c r="K7051" i="5" s="1"/>
  <c r="L7051" i="5" s="1"/>
  <c r="G7052" i="5"/>
  <c r="K7052" i="5" s="1"/>
  <c r="L7052" i="5" s="1"/>
  <c r="G7053" i="5"/>
  <c r="K7053" i="5" s="1"/>
  <c r="L7053" i="5" s="1"/>
  <c r="G7054" i="5"/>
  <c r="K7054" i="5" s="1"/>
  <c r="L7054" i="5" s="1"/>
  <c r="G7055" i="5"/>
  <c r="K7055" i="5" s="1"/>
  <c r="L7055" i="5" s="1"/>
  <c r="G7056" i="5"/>
  <c r="K7056" i="5" s="1"/>
  <c r="L7056" i="5" s="1"/>
  <c r="G7057" i="5"/>
  <c r="K7057" i="5" s="1"/>
  <c r="L7057" i="5" s="1"/>
  <c r="G7058" i="5"/>
  <c r="K7058" i="5" s="1"/>
  <c r="L7058" i="5" s="1"/>
  <c r="G7059" i="5"/>
  <c r="K7059" i="5" s="1"/>
  <c r="L7059" i="5" s="1"/>
  <c r="G7060" i="5"/>
  <c r="K7060" i="5" s="1"/>
  <c r="L7060" i="5" s="1"/>
  <c r="G7061" i="5"/>
  <c r="K7061" i="5" s="1"/>
  <c r="L7061" i="5" s="1"/>
  <c r="G7062" i="5"/>
  <c r="K7062" i="5" s="1"/>
  <c r="L7062" i="5" s="1"/>
  <c r="G7063" i="5"/>
  <c r="K7063" i="5" s="1"/>
  <c r="L7063" i="5" s="1"/>
  <c r="G7064" i="5"/>
  <c r="K7064" i="5" s="1"/>
  <c r="L7064" i="5" s="1"/>
  <c r="G7065" i="5"/>
  <c r="K7065" i="5" s="1"/>
  <c r="L7065" i="5" s="1"/>
  <c r="G7066" i="5"/>
  <c r="K7066" i="5" s="1"/>
  <c r="L7066" i="5" s="1"/>
  <c r="G7067" i="5"/>
  <c r="K7067" i="5" s="1"/>
  <c r="L7067" i="5" s="1"/>
  <c r="G7068" i="5"/>
  <c r="K7068" i="5" s="1"/>
  <c r="L7068" i="5" s="1"/>
  <c r="G7069" i="5"/>
  <c r="K7069" i="5" s="1"/>
  <c r="L7069" i="5" s="1"/>
  <c r="G7070" i="5"/>
  <c r="K7070" i="5" s="1"/>
  <c r="L7070" i="5" s="1"/>
  <c r="G7071" i="5"/>
  <c r="K7071" i="5" s="1"/>
  <c r="L7071" i="5" s="1"/>
  <c r="G7072" i="5"/>
  <c r="K7072" i="5" s="1"/>
  <c r="L7072" i="5" s="1"/>
  <c r="G7073" i="5"/>
  <c r="K7073" i="5" s="1"/>
  <c r="L7073" i="5" s="1"/>
  <c r="G7074" i="5"/>
  <c r="K7074" i="5" s="1"/>
  <c r="L7074" i="5" s="1"/>
  <c r="G7075" i="5"/>
  <c r="K7075" i="5" s="1"/>
  <c r="L7075" i="5" s="1"/>
  <c r="G7076" i="5"/>
  <c r="K7076" i="5" s="1"/>
  <c r="L7076" i="5" s="1"/>
  <c r="G7077" i="5"/>
  <c r="K7077" i="5" s="1"/>
  <c r="L7077" i="5" s="1"/>
  <c r="G7078" i="5"/>
  <c r="K7078" i="5" s="1"/>
  <c r="L7078" i="5" s="1"/>
  <c r="G7079" i="5"/>
  <c r="K7079" i="5" s="1"/>
  <c r="L7079" i="5" s="1"/>
  <c r="G7080" i="5"/>
  <c r="K7080" i="5" s="1"/>
  <c r="L7080" i="5" s="1"/>
  <c r="G7081" i="5"/>
  <c r="K7081" i="5" s="1"/>
  <c r="L7081" i="5" s="1"/>
  <c r="G7082" i="5"/>
  <c r="K7082" i="5" s="1"/>
  <c r="L7082" i="5" s="1"/>
  <c r="G7083" i="5"/>
  <c r="K7083" i="5" s="1"/>
  <c r="L7083" i="5" s="1"/>
  <c r="G7084" i="5"/>
  <c r="K7084" i="5" s="1"/>
  <c r="L7084" i="5" s="1"/>
  <c r="G7085" i="5"/>
  <c r="K7085" i="5" s="1"/>
  <c r="L7085" i="5" s="1"/>
  <c r="G7086" i="5"/>
  <c r="K7086" i="5" s="1"/>
  <c r="L7086" i="5" s="1"/>
  <c r="G7087" i="5"/>
  <c r="K7087" i="5" s="1"/>
  <c r="L7087" i="5" s="1"/>
  <c r="G7088" i="5"/>
  <c r="K7088" i="5" s="1"/>
  <c r="L7088" i="5" s="1"/>
  <c r="G7089" i="5"/>
  <c r="K7089" i="5" s="1"/>
  <c r="L7089" i="5" s="1"/>
  <c r="G7090" i="5"/>
  <c r="K7090" i="5" s="1"/>
  <c r="L7090" i="5" s="1"/>
  <c r="G7091" i="5"/>
  <c r="K7091" i="5" s="1"/>
  <c r="L7091" i="5" s="1"/>
  <c r="G7092" i="5"/>
  <c r="K7092" i="5" s="1"/>
  <c r="L7092" i="5" s="1"/>
  <c r="G7093" i="5"/>
  <c r="K7093" i="5" s="1"/>
  <c r="L7093" i="5" s="1"/>
  <c r="G7094" i="5"/>
  <c r="K7094" i="5" s="1"/>
  <c r="L7094" i="5" s="1"/>
  <c r="G7095" i="5"/>
  <c r="K7095" i="5" s="1"/>
  <c r="L7095" i="5" s="1"/>
  <c r="G7096" i="5"/>
  <c r="K7096" i="5" s="1"/>
  <c r="L7096" i="5" s="1"/>
  <c r="G7097" i="5"/>
  <c r="K7097" i="5" s="1"/>
  <c r="L7097" i="5" s="1"/>
  <c r="G7098" i="5"/>
  <c r="K7098" i="5" s="1"/>
  <c r="L7098" i="5" s="1"/>
  <c r="G7099" i="5"/>
  <c r="K7099" i="5" s="1"/>
  <c r="L7099" i="5" s="1"/>
  <c r="G7100" i="5"/>
  <c r="K7100" i="5" s="1"/>
  <c r="L7100" i="5" s="1"/>
  <c r="G7101" i="5"/>
  <c r="K7101" i="5" s="1"/>
  <c r="L7101" i="5" s="1"/>
  <c r="G7102" i="5"/>
  <c r="K7102" i="5" s="1"/>
  <c r="L7102" i="5" s="1"/>
  <c r="G7103" i="5"/>
  <c r="K7103" i="5" s="1"/>
  <c r="L7103" i="5" s="1"/>
  <c r="G7104" i="5"/>
  <c r="K7104" i="5" s="1"/>
  <c r="L7104" i="5" s="1"/>
  <c r="G7105" i="5"/>
  <c r="K7105" i="5" s="1"/>
  <c r="L7105" i="5" s="1"/>
  <c r="G7106" i="5"/>
  <c r="K7106" i="5" s="1"/>
  <c r="L7106" i="5" s="1"/>
  <c r="G7107" i="5"/>
  <c r="K7107" i="5" s="1"/>
  <c r="L7107" i="5" s="1"/>
  <c r="G7108" i="5"/>
  <c r="K7108" i="5" s="1"/>
  <c r="L7108" i="5" s="1"/>
  <c r="G7109" i="5"/>
  <c r="K7109" i="5" s="1"/>
  <c r="L7109" i="5" s="1"/>
  <c r="G7110" i="5"/>
  <c r="K7110" i="5" s="1"/>
  <c r="L7110" i="5" s="1"/>
  <c r="G7111" i="5"/>
  <c r="K7111" i="5" s="1"/>
  <c r="L7111" i="5" s="1"/>
  <c r="G7112" i="5"/>
  <c r="K7112" i="5" s="1"/>
  <c r="L7112" i="5" s="1"/>
  <c r="G7113" i="5"/>
  <c r="K7113" i="5" s="1"/>
  <c r="L7113" i="5" s="1"/>
  <c r="G7114" i="5"/>
  <c r="K7114" i="5" s="1"/>
  <c r="L7114" i="5" s="1"/>
  <c r="G7115" i="5"/>
  <c r="K7115" i="5" s="1"/>
  <c r="L7115" i="5" s="1"/>
  <c r="G7116" i="5"/>
  <c r="K7116" i="5" s="1"/>
  <c r="L7116" i="5" s="1"/>
  <c r="G7117" i="5"/>
  <c r="K7117" i="5" s="1"/>
  <c r="L7117" i="5" s="1"/>
  <c r="G7118" i="5"/>
  <c r="K7118" i="5" s="1"/>
  <c r="L7118" i="5" s="1"/>
  <c r="G7119" i="5"/>
  <c r="K7119" i="5" s="1"/>
  <c r="L7119" i="5" s="1"/>
  <c r="G7120" i="5"/>
  <c r="K7120" i="5" s="1"/>
  <c r="L7120" i="5" s="1"/>
  <c r="G7121" i="5"/>
  <c r="K7121" i="5" s="1"/>
  <c r="L7121" i="5" s="1"/>
  <c r="G7122" i="5"/>
  <c r="K7122" i="5" s="1"/>
  <c r="L7122" i="5" s="1"/>
  <c r="G7123" i="5"/>
  <c r="K7123" i="5" s="1"/>
  <c r="L7123" i="5" s="1"/>
  <c r="G7124" i="5"/>
  <c r="K7124" i="5" s="1"/>
  <c r="L7124" i="5" s="1"/>
  <c r="G7125" i="5"/>
  <c r="K7125" i="5" s="1"/>
  <c r="L7125" i="5" s="1"/>
  <c r="G7126" i="5"/>
  <c r="K7126" i="5" s="1"/>
  <c r="L7126" i="5" s="1"/>
  <c r="G7127" i="5"/>
  <c r="K7127" i="5" s="1"/>
  <c r="L7127" i="5" s="1"/>
  <c r="G7128" i="5"/>
  <c r="K7128" i="5" s="1"/>
  <c r="L7128" i="5" s="1"/>
  <c r="G7129" i="5"/>
  <c r="K7129" i="5" s="1"/>
  <c r="L7129" i="5" s="1"/>
  <c r="G7130" i="5"/>
  <c r="K7130" i="5" s="1"/>
  <c r="L7130" i="5" s="1"/>
  <c r="G7131" i="5"/>
  <c r="K7131" i="5" s="1"/>
  <c r="L7131" i="5" s="1"/>
  <c r="G7132" i="5"/>
  <c r="K7132" i="5" s="1"/>
  <c r="L7132" i="5" s="1"/>
  <c r="G7133" i="5"/>
  <c r="K7133" i="5" s="1"/>
  <c r="L7133" i="5" s="1"/>
  <c r="G7134" i="5"/>
  <c r="K7134" i="5" s="1"/>
  <c r="L7134" i="5" s="1"/>
  <c r="G7135" i="5"/>
  <c r="K7135" i="5" s="1"/>
  <c r="L7135" i="5" s="1"/>
  <c r="G7136" i="5"/>
  <c r="K7136" i="5" s="1"/>
  <c r="L7136" i="5" s="1"/>
  <c r="G7137" i="5"/>
  <c r="K7137" i="5" s="1"/>
  <c r="L7137" i="5" s="1"/>
  <c r="G7138" i="5"/>
  <c r="K7138" i="5" s="1"/>
  <c r="L7138" i="5" s="1"/>
  <c r="G7139" i="5"/>
  <c r="K7139" i="5" s="1"/>
  <c r="L7139" i="5" s="1"/>
  <c r="G7140" i="5"/>
  <c r="K7140" i="5" s="1"/>
  <c r="L7140" i="5" s="1"/>
  <c r="G7141" i="5"/>
  <c r="K7141" i="5" s="1"/>
  <c r="L7141" i="5" s="1"/>
  <c r="G7142" i="5"/>
  <c r="K7142" i="5" s="1"/>
  <c r="L7142" i="5" s="1"/>
  <c r="G7143" i="5"/>
  <c r="K7143" i="5" s="1"/>
  <c r="L7143" i="5" s="1"/>
  <c r="G7144" i="5"/>
  <c r="K7144" i="5" s="1"/>
  <c r="L7144" i="5" s="1"/>
  <c r="G7145" i="5"/>
  <c r="K7145" i="5" s="1"/>
  <c r="L7145" i="5" s="1"/>
  <c r="G7146" i="5"/>
  <c r="K7146" i="5" s="1"/>
  <c r="L7146" i="5" s="1"/>
  <c r="G7147" i="5"/>
  <c r="K7147" i="5" s="1"/>
  <c r="L7147" i="5" s="1"/>
  <c r="G7148" i="5"/>
  <c r="K7148" i="5" s="1"/>
  <c r="L7148" i="5" s="1"/>
  <c r="G7149" i="5"/>
  <c r="K7149" i="5" s="1"/>
  <c r="L7149" i="5" s="1"/>
  <c r="G7150" i="5"/>
  <c r="K7150" i="5" s="1"/>
  <c r="L7150" i="5" s="1"/>
  <c r="G7151" i="5"/>
  <c r="K7151" i="5" s="1"/>
  <c r="L7151" i="5" s="1"/>
  <c r="G7152" i="5"/>
  <c r="K7152" i="5" s="1"/>
  <c r="L7152" i="5" s="1"/>
  <c r="G7153" i="5"/>
  <c r="K7153" i="5" s="1"/>
  <c r="L7153" i="5" s="1"/>
  <c r="G7154" i="5"/>
  <c r="K7154" i="5" s="1"/>
  <c r="L7154" i="5" s="1"/>
  <c r="G7155" i="5"/>
  <c r="K7155" i="5" s="1"/>
  <c r="L7155" i="5" s="1"/>
  <c r="G7156" i="5"/>
  <c r="K7156" i="5" s="1"/>
  <c r="L7156" i="5" s="1"/>
  <c r="G7157" i="5"/>
  <c r="K7157" i="5" s="1"/>
  <c r="L7157" i="5" s="1"/>
  <c r="G7158" i="5"/>
  <c r="K7158" i="5" s="1"/>
  <c r="L7158" i="5" s="1"/>
  <c r="G7159" i="5"/>
  <c r="K7159" i="5" s="1"/>
  <c r="L7159" i="5" s="1"/>
  <c r="G7160" i="5"/>
  <c r="K7160" i="5" s="1"/>
  <c r="L7160" i="5" s="1"/>
  <c r="G7161" i="5"/>
  <c r="K7161" i="5" s="1"/>
  <c r="L7161" i="5" s="1"/>
  <c r="G7162" i="5"/>
  <c r="K7162" i="5" s="1"/>
  <c r="L7162" i="5" s="1"/>
  <c r="G7163" i="5"/>
  <c r="K7163" i="5" s="1"/>
  <c r="L7163" i="5" s="1"/>
  <c r="G7164" i="5"/>
  <c r="K7164" i="5" s="1"/>
  <c r="L7164" i="5" s="1"/>
  <c r="G7165" i="5"/>
  <c r="K7165" i="5" s="1"/>
  <c r="L7165" i="5" s="1"/>
  <c r="G7166" i="5"/>
  <c r="K7166" i="5" s="1"/>
  <c r="L7166" i="5" s="1"/>
  <c r="G7167" i="5"/>
  <c r="K7167" i="5" s="1"/>
  <c r="L7167" i="5" s="1"/>
  <c r="G7168" i="5"/>
  <c r="K7168" i="5" s="1"/>
  <c r="L7168" i="5" s="1"/>
  <c r="G7169" i="5"/>
  <c r="K7169" i="5" s="1"/>
  <c r="L7169" i="5" s="1"/>
  <c r="G7170" i="5"/>
  <c r="K7170" i="5" s="1"/>
  <c r="L7170" i="5" s="1"/>
  <c r="G7171" i="5"/>
  <c r="K7171" i="5" s="1"/>
  <c r="L7171" i="5" s="1"/>
  <c r="G7172" i="5"/>
  <c r="K7172" i="5" s="1"/>
  <c r="L7172" i="5" s="1"/>
  <c r="G7173" i="5"/>
  <c r="K7173" i="5" s="1"/>
  <c r="L7173" i="5" s="1"/>
  <c r="G7174" i="5"/>
  <c r="K7174" i="5" s="1"/>
  <c r="L7174" i="5" s="1"/>
  <c r="G7175" i="5"/>
  <c r="K7175" i="5" s="1"/>
  <c r="L7175" i="5" s="1"/>
  <c r="G7176" i="5"/>
  <c r="K7176" i="5" s="1"/>
  <c r="L7176" i="5" s="1"/>
  <c r="G7177" i="5"/>
  <c r="K7177" i="5" s="1"/>
  <c r="L7177" i="5" s="1"/>
  <c r="G7178" i="5"/>
  <c r="K7178" i="5" s="1"/>
  <c r="L7178" i="5" s="1"/>
  <c r="G7179" i="5"/>
  <c r="K7179" i="5" s="1"/>
  <c r="L7179" i="5" s="1"/>
  <c r="G7180" i="5"/>
  <c r="K7180" i="5" s="1"/>
  <c r="L7180" i="5" s="1"/>
  <c r="G7181" i="5"/>
  <c r="K7181" i="5" s="1"/>
  <c r="L7181" i="5" s="1"/>
  <c r="G7182" i="5"/>
  <c r="K7182" i="5" s="1"/>
  <c r="L7182" i="5" s="1"/>
  <c r="G7183" i="5"/>
  <c r="K7183" i="5" s="1"/>
  <c r="L7183" i="5" s="1"/>
  <c r="G7184" i="5"/>
  <c r="K7184" i="5" s="1"/>
  <c r="L7184" i="5" s="1"/>
  <c r="G7185" i="5"/>
  <c r="K7185" i="5" s="1"/>
  <c r="L7185" i="5" s="1"/>
  <c r="G7186" i="5"/>
  <c r="K7186" i="5" s="1"/>
  <c r="L7186" i="5" s="1"/>
  <c r="G7187" i="5"/>
  <c r="K7187" i="5" s="1"/>
  <c r="L7187" i="5" s="1"/>
  <c r="G7188" i="5"/>
  <c r="K7188" i="5" s="1"/>
  <c r="L7188" i="5" s="1"/>
  <c r="G7189" i="5"/>
  <c r="K7189" i="5" s="1"/>
  <c r="L7189" i="5" s="1"/>
  <c r="G7190" i="5"/>
  <c r="K7190" i="5" s="1"/>
  <c r="L7190" i="5" s="1"/>
  <c r="G7191" i="5"/>
  <c r="K7191" i="5" s="1"/>
  <c r="L7191" i="5" s="1"/>
  <c r="G7192" i="5"/>
  <c r="K7192" i="5" s="1"/>
  <c r="L7192" i="5" s="1"/>
  <c r="G7193" i="5"/>
  <c r="K7193" i="5" s="1"/>
  <c r="L7193" i="5" s="1"/>
  <c r="G7194" i="5"/>
  <c r="K7194" i="5" s="1"/>
  <c r="L7194" i="5" s="1"/>
  <c r="G7195" i="5"/>
  <c r="K7195" i="5" s="1"/>
  <c r="L7195" i="5" s="1"/>
  <c r="G7196" i="5"/>
  <c r="K7196" i="5" s="1"/>
  <c r="L7196" i="5" s="1"/>
  <c r="G7197" i="5"/>
  <c r="K7197" i="5" s="1"/>
  <c r="L7197" i="5" s="1"/>
  <c r="G7198" i="5"/>
  <c r="K7198" i="5" s="1"/>
  <c r="L7198" i="5" s="1"/>
  <c r="G7199" i="5"/>
  <c r="K7199" i="5" s="1"/>
  <c r="L7199" i="5" s="1"/>
  <c r="G7200" i="5"/>
  <c r="K7200" i="5" s="1"/>
  <c r="L7200" i="5" s="1"/>
  <c r="G7201" i="5"/>
  <c r="K7201" i="5" s="1"/>
  <c r="L7201" i="5" s="1"/>
  <c r="G7202" i="5"/>
  <c r="K7202" i="5" s="1"/>
  <c r="L7202" i="5" s="1"/>
  <c r="G7203" i="5"/>
  <c r="K7203" i="5" s="1"/>
  <c r="L7203" i="5" s="1"/>
  <c r="G7204" i="5"/>
  <c r="K7204" i="5" s="1"/>
  <c r="L7204" i="5" s="1"/>
  <c r="G7205" i="5"/>
  <c r="K7205" i="5" s="1"/>
  <c r="L7205" i="5" s="1"/>
  <c r="G7206" i="5"/>
  <c r="K7206" i="5" s="1"/>
  <c r="L7206" i="5" s="1"/>
  <c r="G7207" i="5"/>
  <c r="K7207" i="5" s="1"/>
  <c r="L7207" i="5" s="1"/>
  <c r="G7208" i="5"/>
  <c r="K7208" i="5" s="1"/>
  <c r="L7208" i="5" s="1"/>
  <c r="G7209" i="5"/>
  <c r="K7209" i="5" s="1"/>
  <c r="L7209" i="5" s="1"/>
  <c r="G7210" i="5"/>
  <c r="K7210" i="5" s="1"/>
  <c r="L7210" i="5" s="1"/>
  <c r="G7211" i="5"/>
  <c r="K7211" i="5" s="1"/>
  <c r="L7211" i="5" s="1"/>
  <c r="G7212" i="5"/>
  <c r="K7212" i="5" s="1"/>
  <c r="L7212" i="5" s="1"/>
  <c r="G7213" i="5"/>
  <c r="K7213" i="5" s="1"/>
  <c r="L7213" i="5" s="1"/>
  <c r="G7214" i="5"/>
  <c r="K7214" i="5" s="1"/>
  <c r="L7214" i="5" s="1"/>
  <c r="G7215" i="5"/>
  <c r="K7215" i="5" s="1"/>
  <c r="L7215" i="5" s="1"/>
  <c r="G7216" i="5"/>
  <c r="K7216" i="5" s="1"/>
  <c r="L7216" i="5" s="1"/>
  <c r="G7217" i="5"/>
  <c r="K7217" i="5" s="1"/>
  <c r="L7217" i="5" s="1"/>
  <c r="G7218" i="5"/>
  <c r="K7218" i="5" s="1"/>
  <c r="L7218" i="5" s="1"/>
  <c r="G7219" i="5"/>
  <c r="K7219" i="5" s="1"/>
  <c r="L7219" i="5" s="1"/>
  <c r="G7220" i="5"/>
  <c r="K7220" i="5" s="1"/>
  <c r="L7220" i="5" s="1"/>
  <c r="G7221" i="5"/>
  <c r="K7221" i="5" s="1"/>
  <c r="L7221" i="5" s="1"/>
  <c r="G7222" i="5"/>
  <c r="K7222" i="5" s="1"/>
  <c r="L7222" i="5" s="1"/>
  <c r="G7223" i="5"/>
  <c r="K7223" i="5" s="1"/>
  <c r="L7223" i="5" s="1"/>
  <c r="G7224" i="5"/>
  <c r="K7224" i="5" s="1"/>
  <c r="L7224" i="5" s="1"/>
  <c r="G7225" i="5"/>
  <c r="K7225" i="5" s="1"/>
  <c r="L7225" i="5" s="1"/>
  <c r="G7226" i="5"/>
  <c r="K7226" i="5" s="1"/>
  <c r="L7226" i="5" s="1"/>
  <c r="G7227" i="5"/>
  <c r="K7227" i="5" s="1"/>
  <c r="L7227" i="5" s="1"/>
  <c r="G7228" i="5"/>
  <c r="K7228" i="5" s="1"/>
  <c r="L7228" i="5" s="1"/>
  <c r="G7229" i="5"/>
  <c r="K7229" i="5" s="1"/>
  <c r="L7229" i="5" s="1"/>
  <c r="G7230" i="5"/>
  <c r="K7230" i="5" s="1"/>
  <c r="L7230" i="5" s="1"/>
  <c r="G7231" i="5"/>
  <c r="K7231" i="5" s="1"/>
  <c r="L7231" i="5" s="1"/>
  <c r="G7232" i="5"/>
  <c r="K7232" i="5" s="1"/>
  <c r="L7232" i="5" s="1"/>
  <c r="G7233" i="5"/>
  <c r="K7233" i="5" s="1"/>
  <c r="L7233" i="5" s="1"/>
  <c r="G7234" i="5"/>
  <c r="K7234" i="5" s="1"/>
  <c r="L7234" i="5" s="1"/>
  <c r="G7235" i="5"/>
  <c r="K7235" i="5" s="1"/>
  <c r="L7235" i="5" s="1"/>
  <c r="G7236" i="5"/>
  <c r="K7236" i="5" s="1"/>
  <c r="L7236" i="5" s="1"/>
  <c r="G7237" i="5"/>
  <c r="K7237" i="5" s="1"/>
  <c r="L7237" i="5" s="1"/>
  <c r="G7238" i="5"/>
  <c r="K7238" i="5" s="1"/>
  <c r="L7238" i="5" s="1"/>
  <c r="G7239" i="5"/>
  <c r="K7239" i="5" s="1"/>
  <c r="L7239" i="5" s="1"/>
  <c r="G7240" i="5"/>
  <c r="K7240" i="5" s="1"/>
  <c r="L7240" i="5" s="1"/>
  <c r="G7241" i="5"/>
  <c r="K7241" i="5" s="1"/>
  <c r="L7241" i="5" s="1"/>
  <c r="G7242" i="5"/>
  <c r="K7242" i="5" s="1"/>
  <c r="L7242" i="5" s="1"/>
  <c r="G7243" i="5"/>
  <c r="K7243" i="5" s="1"/>
  <c r="L7243" i="5" s="1"/>
  <c r="G7244" i="5"/>
  <c r="K7244" i="5" s="1"/>
  <c r="L7244" i="5" s="1"/>
  <c r="G7245" i="5"/>
  <c r="K7245" i="5" s="1"/>
  <c r="L7245" i="5" s="1"/>
  <c r="G7246" i="5"/>
  <c r="K7246" i="5" s="1"/>
  <c r="L7246" i="5" s="1"/>
  <c r="G7247" i="5"/>
  <c r="K7247" i="5" s="1"/>
  <c r="L7247" i="5" s="1"/>
  <c r="G7248" i="5"/>
  <c r="K7248" i="5" s="1"/>
  <c r="L7248" i="5" s="1"/>
  <c r="G7249" i="5"/>
  <c r="K7249" i="5" s="1"/>
  <c r="L7249" i="5" s="1"/>
  <c r="G7250" i="5"/>
  <c r="K7250" i="5" s="1"/>
  <c r="L7250" i="5" s="1"/>
  <c r="G7251" i="5"/>
  <c r="K7251" i="5" s="1"/>
  <c r="L7251" i="5" s="1"/>
  <c r="G7252" i="5"/>
  <c r="K7252" i="5" s="1"/>
  <c r="L7252" i="5" s="1"/>
  <c r="G7253" i="5"/>
  <c r="K7253" i="5" s="1"/>
  <c r="L7253" i="5" s="1"/>
  <c r="G7254" i="5"/>
  <c r="K7254" i="5" s="1"/>
  <c r="L7254" i="5" s="1"/>
  <c r="G7255" i="5"/>
  <c r="K7255" i="5" s="1"/>
  <c r="L7255" i="5" s="1"/>
  <c r="G7256" i="5"/>
  <c r="K7256" i="5" s="1"/>
  <c r="L7256" i="5" s="1"/>
  <c r="G7257" i="5"/>
  <c r="K7257" i="5" s="1"/>
  <c r="L7257" i="5" s="1"/>
  <c r="G7258" i="5"/>
  <c r="K7258" i="5" s="1"/>
  <c r="L7258" i="5" s="1"/>
  <c r="G7259" i="5"/>
  <c r="K7259" i="5" s="1"/>
  <c r="L7259" i="5" s="1"/>
  <c r="G7260" i="5"/>
  <c r="K7260" i="5" s="1"/>
  <c r="L7260" i="5" s="1"/>
  <c r="G7261" i="5"/>
  <c r="K7261" i="5" s="1"/>
  <c r="L7261" i="5" s="1"/>
  <c r="G7262" i="5"/>
  <c r="K7262" i="5" s="1"/>
  <c r="L7262" i="5" s="1"/>
  <c r="G7263" i="5"/>
  <c r="K7263" i="5" s="1"/>
  <c r="L7263" i="5" s="1"/>
  <c r="G7264" i="5"/>
  <c r="K7264" i="5" s="1"/>
  <c r="L7264" i="5" s="1"/>
  <c r="G7265" i="5"/>
  <c r="K7265" i="5" s="1"/>
  <c r="L7265" i="5" s="1"/>
  <c r="G7266" i="5"/>
  <c r="K7266" i="5" s="1"/>
  <c r="L7266" i="5" s="1"/>
  <c r="G7267" i="5"/>
  <c r="K7267" i="5" s="1"/>
  <c r="L7267" i="5" s="1"/>
  <c r="G7268" i="5"/>
  <c r="K7268" i="5" s="1"/>
  <c r="L7268" i="5" s="1"/>
  <c r="G7269" i="5"/>
  <c r="K7269" i="5" s="1"/>
  <c r="L7269" i="5" s="1"/>
  <c r="G7270" i="5"/>
  <c r="K7270" i="5" s="1"/>
  <c r="L7270" i="5" s="1"/>
  <c r="G7271" i="5"/>
  <c r="K7271" i="5" s="1"/>
  <c r="L7271" i="5" s="1"/>
  <c r="G7272" i="5"/>
  <c r="K7272" i="5" s="1"/>
  <c r="L7272" i="5" s="1"/>
  <c r="G7273" i="5"/>
  <c r="K7273" i="5" s="1"/>
  <c r="L7273" i="5" s="1"/>
  <c r="G7274" i="5"/>
  <c r="K7274" i="5" s="1"/>
  <c r="L7274" i="5" s="1"/>
  <c r="G7275" i="5"/>
  <c r="K7275" i="5" s="1"/>
  <c r="L7275" i="5" s="1"/>
  <c r="G7276" i="5"/>
  <c r="K7276" i="5" s="1"/>
  <c r="L7276" i="5" s="1"/>
  <c r="G7277" i="5"/>
  <c r="K7277" i="5" s="1"/>
  <c r="L7277" i="5" s="1"/>
  <c r="G7278" i="5"/>
  <c r="K7278" i="5" s="1"/>
  <c r="L7278" i="5" s="1"/>
  <c r="G7279" i="5"/>
  <c r="K7279" i="5" s="1"/>
  <c r="L7279" i="5" s="1"/>
  <c r="G7280" i="5"/>
  <c r="K7280" i="5" s="1"/>
  <c r="L7280" i="5" s="1"/>
  <c r="G7281" i="5"/>
  <c r="K7281" i="5" s="1"/>
  <c r="L7281" i="5" s="1"/>
  <c r="G7282" i="5"/>
  <c r="K7282" i="5" s="1"/>
  <c r="L7282" i="5" s="1"/>
  <c r="G7283" i="5"/>
  <c r="K7283" i="5" s="1"/>
  <c r="L7283" i="5" s="1"/>
  <c r="G7284" i="5"/>
  <c r="K7284" i="5" s="1"/>
  <c r="L7284" i="5" s="1"/>
  <c r="G7285" i="5"/>
  <c r="K7285" i="5" s="1"/>
  <c r="L7285" i="5" s="1"/>
  <c r="G7286" i="5"/>
  <c r="K7286" i="5" s="1"/>
  <c r="L7286" i="5" s="1"/>
  <c r="G7287" i="5"/>
  <c r="K7287" i="5" s="1"/>
  <c r="L7287" i="5" s="1"/>
  <c r="G7288" i="5"/>
  <c r="K7288" i="5" s="1"/>
  <c r="L7288" i="5" s="1"/>
  <c r="G7289" i="5"/>
  <c r="K7289" i="5" s="1"/>
  <c r="L7289" i="5" s="1"/>
  <c r="G7290" i="5"/>
  <c r="K7290" i="5" s="1"/>
  <c r="L7290" i="5" s="1"/>
  <c r="G7291" i="5"/>
  <c r="K7291" i="5" s="1"/>
  <c r="L7291" i="5" s="1"/>
  <c r="G7292" i="5"/>
  <c r="K7292" i="5" s="1"/>
  <c r="L7292" i="5" s="1"/>
  <c r="G7293" i="5"/>
  <c r="K7293" i="5" s="1"/>
  <c r="L7293" i="5" s="1"/>
  <c r="G7294" i="5"/>
  <c r="K7294" i="5" s="1"/>
  <c r="L7294" i="5" s="1"/>
  <c r="G7295" i="5"/>
  <c r="K7295" i="5" s="1"/>
  <c r="L7295" i="5" s="1"/>
  <c r="G7296" i="5"/>
  <c r="K7296" i="5" s="1"/>
  <c r="L7296" i="5" s="1"/>
  <c r="G7297" i="5"/>
  <c r="K7297" i="5" s="1"/>
  <c r="L7297" i="5" s="1"/>
  <c r="G7298" i="5"/>
  <c r="K7298" i="5" s="1"/>
  <c r="L7298" i="5" s="1"/>
  <c r="G7299" i="5"/>
  <c r="K7299" i="5" s="1"/>
  <c r="L7299" i="5" s="1"/>
  <c r="G7300" i="5"/>
  <c r="K7300" i="5" s="1"/>
  <c r="L7300" i="5" s="1"/>
  <c r="G7301" i="5"/>
  <c r="K7301" i="5" s="1"/>
  <c r="L7301" i="5" s="1"/>
  <c r="G7302" i="5"/>
  <c r="K7302" i="5" s="1"/>
  <c r="L7302" i="5" s="1"/>
  <c r="G7303" i="5"/>
  <c r="K7303" i="5" s="1"/>
  <c r="L7303" i="5" s="1"/>
  <c r="G7304" i="5"/>
  <c r="K7304" i="5" s="1"/>
  <c r="L7304" i="5" s="1"/>
  <c r="G7305" i="5"/>
  <c r="K7305" i="5" s="1"/>
  <c r="L7305" i="5" s="1"/>
  <c r="G7306" i="5"/>
  <c r="K7306" i="5" s="1"/>
  <c r="L7306" i="5" s="1"/>
  <c r="G7307" i="5"/>
  <c r="K7307" i="5" s="1"/>
  <c r="L7307" i="5" s="1"/>
  <c r="G7308" i="5"/>
  <c r="K7308" i="5" s="1"/>
  <c r="L7308" i="5" s="1"/>
  <c r="G7309" i="5"/>
  <c r="K7309" i="5" s="1"/>
  <c r="L7309" i="5" s="1"/>
  <c r="G7310" i="5"/>
  <c r="K7310" i="5" s="1"/>
  <c r="L7310" i="5" s="1"/>
  <c r="G7311" i="5"/>
  <c r="K7311" i="5" s="1"/>
  <c r="L7311" i="5" s="1"/>
  <c r="G7312" i="5"/>
  <c r="K7312" i="5" s="1"/>
  <c r="L7312" i="5" s="1"/>
  <c r="G7313" i="5"/>
  <c r="K7313" i="5" s="1"/>
  <c r="L7313" i="5" s="1"/>
  <c r="G7314" i="5"/>
  <c r="K7314" i="5" s="1"/>
  <c r="L7314" i="5" s="1"/>
  <c r="G7315" i="5"/>
  <c r="K7315" i="5" s="1"/>
  <c r="L7315" i="5" s="1"/>
  <c r="G7316" i="5"/>
  <c r="K7316" i="5" s="1"/>
  <c r="L7316" i="5" s="1"/>
  <c r="G7317" i="5"/>
  <c r="K7317" i="5" s="1"/>
  <c r="L7317" i="5" s="1"/>
  <c r="G7318" i="5"/>
  <c r="K7318" i="5" s="1"/>
  <c r="L7318" i="5" s="1"/>
  <c r="G7319" i="5"/>
  <c r="K7319" i="5" s="1"/>
  <c r="L7319" i="5" s="1"/>
  <c r="G7320" i="5"/>
  <c r="K7320" i="5" s="1"/>
  <c r="L7320" i="5" s="1"/>
  <c r="G7321" i="5"/>
  <c r="K7321" i="5" s="1"/>
  <c r="L7321" i="5" s="1"/>
  <c r="G7322" i="5"/>
  <c r="K7322" i="5" s="1"/>
  <c r="L7322" i="5" s="1"/>
  <c r="G7323" i="5"/>
  <c r="K7323" i="5" s="1"/>
  <c r="L7323" i="5" s="1"/>
  <c r="G7324" i="5"/>
  <c r="K7324" i="5" s="1"/>
  <c r="L7324" i="5" s="1"/>
  <c r="G7325" i="5"/>
  <c r="K7325" i="5" s="1"/>
  <c r="L7325" i="5" s="1"/>
  <c r="G7326" i="5"/>
  <c r="K7326" i="5" s="1"/>
  <c r="L7326" i="5" s="1"/>
  <c r="G7327" i="5"/>
  <c r="K7327" i="5" s="1"/>
  <c r="L7327" i="5" s="1"/>
  <c r="G7328" i="5"/>
  <c r="K7328" i="5" s="1"/>
  <c r="L7328" i="5" s="1"/>
  <c r="G7329" i="5"/>
  <c r="K7329" i="5" s="1"/>
  <c r="L7329" i="5" s="1"/>
  <c r="G7330" i="5"/>
  <c r="K7330" i="5" s="1"/>
  <c r="L7330" i="5" s="1"/>
  <c r="G7331" i="5"/>
  <c r="K7331" i="5" s="1"/>
  <c r="L7331" i="5" s="1"/>
  <c r="G7332" i="5"/>
  <c r="K7332" i="5" s="1"/>
  <c r="L7332" i="5" s="1"/>
  <c r="G7333" i="5"/>
  <c r="K7333" i="5" s="1"/>
  <c r="L7333" i="5" s="1"/>
  <c r="G7334" i="5"/>
  <c r="K7334" i="5" s="1"/>
  <c r="L7334" i="5" s="1"/>
  <c r="G7335" i="5"/>
  <c r="K7335" i="5" s="1"/>
  <c r="L7335" i="5" s="1"/>
  <c r="G7336" i="5"/>
  <c r="K7336" i="5" s="1"/>
  <c r="L7336" i="5" s="1"/>
  <c r="G7337" i="5"/>
  <c r="K7337" i="5" s="1"/>
  <c r="L7337" i="5" s="1"/>
  <c r="G7338" i="5"/>
  <c r="K7338" i="5" s="1"/>
  <c r="L7338" i="5" s="1"/>
  <c r="G7339" i="5"/>
  <c r="K7339" i="5" s="1"/>
  <c r="L7339" i="5" s="1"/>
  <c r="G7340" i="5"/>
  <c r="K7340" i="5" s="1"/>
  <c r="L7340" i="5" s="1"/>
  <c r="G7341" i="5"/>
  <c r="K7341" i="5" s="1"/>
  <c r="L7341" i="5" s="1"/>
  <c r="G7342" i="5"/>
  <c r="K7342" i="5" s="1"/>
  <c r="L7342" i="5" s="1"/>
  <c r="G7343" i="5"/>
  <c r="K7343" i="5" s="1"/>
  <c r="L7343" i="5" s="1"/>
  <c r="G7344" i="5"/>
  <c r="K7344" i="5" s="1"/>
  <c r="L7344" i="5" s="1"/>
  <c r="G7345" i="5"/>
  <c r="K7345" i="5" s="1"/>
  <c r="L7345" i="5" s="1"/>
  <c r="G7346" i="5"/>
  <c r="K7346" i="5" s="1"/>
  <c r="L7346" i="5" s="1"/>
  <c r="G7347" i="5"/>
  <c r="K7347" i="5" s="1"/>
  <c r="L7347" i="5" s="1"/>
  <c r="G7348" i="5"/>
  <c r="K7348" i="5" s="1"/>
  <c r="L7348" i="5" s="1"/>
  <c r="G7349" i="5"/>
  <c r="K7349" i="5" s="1"/>
  <c r="L7349" i="5" s="1"/>
  <c r="G7350" i="5"/>
  <c r="K7350" i="5" s="1"/>
  <c r="L7350" i="5" s="1"/>
  <c r="G7351" i="5"/>
  <c r="K7351" i="5" s="1"/>
  <c r="L7351" i="5" s="1"/>
  <c r="G7352" i="5"/>
  <c r="K7352" i="5" s="1"/>
  <c r="L7352" i="5" s="1"/>
  <c r="G7353" i="5"/>
  <c r="K7353" i="5" s="1"/>
  <c r="L7353" i="5" s="1"/>
  <c r="G7354" i="5"/>
  <c r="K7354" i="5" s="1"/>
  <c r="L7354" i="5" s="1"/>
  <c r="G7355" i="5"/>
  <c r="K7355" i="5" s="1"/>
  <c r="L7355" i="5" s="1"/>
  <c r="G7356" i="5"/>
  <c r="K7356" i="5" s="1"/>
  <c r="L7356" i="5" s="1"/>
  <c r="G7357" i="5"/>
  <c r="K7357" i="5" s="1"/>
  <c r="L7357" i="5" s="1"/>
  <c r="G7358" i="5"/>
  <c r="K7358" i="5" s="1"/>
  <c r="L7358" i="5" s="1"/>
  <c r="G7359" i="5"/>
  <c r="K7359" i="5" s="1"/>
  <c r="L7359" i="5" s="1"/>
  <c r="G7360" i="5"/>
  <c r="K7360" i="5" s="1"/>
  <c r="L7360" i="5" s="1"/>
  <c r="G7361" i="5"/>
  <c r="K7361" i="5" s="1"/>
  <c r="L7361" i="5" s="1"/>
  <c r="G7362" i="5"/>
  <c r="K7362" i="5" s="1"/>
  <c r="L7362" i="5" s="1"/>
  <c r="G7363" i="5"/>
  <c r="K7363" i="5" s="1"/>
  <c r="L7363" i="5" s="1"/>
  <c r="G7364" i="5"/>
  <c r="K7364" i="5" s="1"/>
  <c r="L7364" i="5" s="1"/>
  <c r="G7365" i="5"/>
  <c r="K7365" i="5" s="1"/>
  <c r="L7365" i="5" s="1"/>
  <c r="G7366" i="5"/>
  <c r="K7366" i="5" s="1"/>
  <c r="L7366" i="5" s="1"/>
  <c r="G7367" i="5"/>
  <c r="K7367" i="5" s="1"/>
  <c r="L7367" i="5" s="1"/>
  <c r="G7368" i="5"/>
  <c r="K7368" i="5" s="1"/>
  <c r="L7368" i="5" s="1"/>
  <c r="G7369" i="5"/>
  <c r="K7369" i="5" s="1"/>
  <c r="L7369" i="5" s="1"/>
  <c r="G7370" i="5"/>
  <c r="K7370" i="5" s="1"/>
  <c r="L7370" i="5" s="1"/>
  <c r="G7371" i="5"/>
  <c r="K7371" i="5" s="1"/>
  <c r="L7371" i="5" s="1"/>
  <c r="G7372" i="5"/>
  <c r="K7372" i="5" s="1"/>
  <c r="L7372" i="5" s="1"/>
  <c r="G7373" i="5"/>
  <c r="K7373" i="5" s="1"/>
  <c r="L7373" i="5" s="1"/>
  <c r="G7374" i="5"/>
  <c r="K7374" i="5" s="1"/>
  <c r="L7374" i="5" s="1"/>
  <c r="G7375" i="5"/>
  <c r="K7375" i="5" s="1"/>
  <c r="L7375" i="5" s="1"/>
  <c r="G7376" i="5"/>
  <c r="K7376" i="5" s="1"/>
  <c r="L7376" i="5" s="1"/>
  <c r="G7377" i="5"/>
  <c r="K7377" i="5" s="1"/>
  <c r="L7377" i="5" s="1"/>
  <c r="G7378" i="5"/>
  <c r="K7378" i="5" s="1"/>
  <c r="L7378" i="5" s="1"/>
  <c r="G7379" i="5"/>
  <c r="K7379" i="5" s="1"/>
  <c r="L7379" i="5" s="1"/>
  <c r="G7380" i="5"/>
  <c r="K7380" i="5" s="1"/>
  <c r="L7380" i="5" s="1"/>
  <c r="G7381" i="5"/>
  <c r="K7381" i="5" s="1"/>
  <c r="L7381" i="5" s="1"/>
  <c r="G7382" i="5"/>
  <c r="K7382" i="5" s="1"/>
  <c r="L7382" i="5" s="1"/>
  <c r="G7383" i="5"/>
  <c r="K7383" i="5" s="1"/>
  <c r="L7383" i="5" s="1"/>
  <c r="G7384" i="5"/>
  <c r="K7384" i="5" s="1"/>
  <c r="L7384" i="5" s="1"/>
  <c r="G7385" i="5"/>
  <c r="K7385" i="5" s="1"/>
  <c r="L7385" i="5" s="1"/>
  <c r="G7386" i="5"/>
  <c r="K7386" i="5" s="1"/>
  <c r="L7386" i="5" s="1"/>
  <c r="G7387" i="5"/>
  <c r="K7387" i="5" s="1"/>
  <c r="L7387" i="5" s="1"/>
  <c r="G7388" i="5"/>
  <c r="K7388" i="5" s="1"/>
  <c r="L7388" i="5" s="1"/>
  <c r="G7389" i="5"/>
  <c r="K7389" i="5" s="1"/>
  <c r="L7389" i="5" s="1"/>
  <c r="G7390" i="5"/>
  <c r="K7390" i="5" s="1"/>
  <c r="L7390" i="5" s="1"/>
  <c r="G7391" i="5"/>
  <c r="K7391" i="5" s="1"/>
  <c r="L7391" i="5" s="1"/>
  <c r="G7392" i="5"/>
  <c r="K7392" i="5" s="1"/>
  <c r="L7392" i="5" s="1"/>
  <c r="G7393" i="5"/>
  <c r="K7393" i="5" s="1"/>
  <c r="L7393" i="5" s="1"/>
  <c r="G7394" i="5"/>
  <c r="K7394" i="5" s="1"/>
  <c r="L7394" i="5" s="1"/>
  <c r="G7395" i="5"/>
  <c r="K7395" i="5" s="1"/>
  <c r="L7395" i="5" s="1"/>
  <c r="G7396" i="5"/>
  <c r="K7396" i="5" s="1"/>
  <c r="L7396" i="5" s="1"/>
  <c r="G7397" i="5"/>
  <c r="K7397" i="5" s="1"/>
  <c r="L7397" i="5" s="1"/>
  <c r="G7398" i="5"/>
  <c r="K7398" i="5" s="1"/>
  <c r="L7398" i="5" s="1"/>
  <c r="G7399" i="5"/>
  <c r="K7399" i="5" s="1"/>
  <c r="L7399" i="5" s="1"/>
  <c r="G7400" i="5"/>
  <c r="K7400" i="5" s="1"/>
  <c r="L7400" i="5" s="1"/>
  <c r="G7401" i="5"/>
  <c r="K7401" i="5" s="1"/>
  <c r="L7401" i="5" s="1"/>
  <c r="G7402" i="5"/>
  <c r="K7402" i="5" s="1"/>
  <c r="L7402" i="5" s="1"/>
  <c r="G7403" i="5"/>
  <c r="K7403" i="5" s="1"/>
  <c r="L7403" i="5" s="1"/>
  <c r="G7404" i="5"/>
  <c r="K7404" i="5" s="1"/>
  <c r="L7404" i="5" s="1"/>
  <c r="G7405" i="5"/>
  <c r="K7405" i="5" s="1"/>
  <c r="L7405" i="5" s="1"/>
  <c r="G7406" i="5"/>
  <c r="K7406" i="5" s="1"/>
  <c r="L7406" i="5" s="1"/>
  <c r="G7407" i="5"/>
  <c r="K7407" i="5" s="1"/>
  <c r="L7407" i="5" s="1"/>
  <c r="G7408" i="5"/>
  <c r="K7408" i="5" s="1"/>
  <c r="L7408" i="5" s="1"/>
  <c r="G7409" i="5"/>
  <c r="K7409" i="5" s="1"/>
  <c r="L7409" i="5" s="1"/>
  <c r="G7410" i="5"/>
  <c r="K7410" i="5" s="1"/>
  <c r="L7410" i="5" s="1"/>
  <c r="G7411" i="5"/>
  <c r="K7411" i="5" s="1"/>
  <c r="L7411" i="5" s="1"/>
  <c r="G7412" i="5"/>
  <c r="K7412" i="5" s="1"/>
  <c r="L7412" i="5" s="1"/>
  <c r="G7413" i="5"/>
  <c r="K7413" i="5" s="1"/>
  <c r="L7413" i="5" s="1"/>
  <c r="G7414" i="5"/>
  <c r="K7414" i="5" s="1"/>
  <c r="L7414" i="5" s="1"/>
  <c r="G7415" i="5"/>
  <c r="K7415" i="5" s="1"/>
  <c r="L7415" i="5" s="1"/>
  <c r="G7416" i="5"/>
  <c r="K7416" i="5" s="1"/>
  <c r="L7416" i="5" s="1"/>
  <c r="G7417" i="5"/>
  <c r="K7417" i="5" s="1"/>
  <c r="L7417" i="5" s="1"/>
  <c r="G7418" i="5"/>
  <c r="K7418" i="5" s="1"/>
  <c r="L7418" i="5" s="1"/>
  <c r="G7419" i="5"/>
  <c r="K7419" i="5" s="1"/>
  <c r="L7419" i="5" s="1"/>
  <c r="G7420" i="5"/>
  <c r="K7420" i="5" s="1"/>
  <c r="L7420" i="5" s="1"/>
  <c r="G7421" i="5"/>
  <c r="K7421" i="5" s="1"/>
  <c r="L7421" i="5" s="1"/>
  <c r="G7422" i="5"/>
  <c r="K7422" i="5" s="1"/>
  <c r="L7422" i="5" s="1"/>
  <c r="G7423" i="5"/>
  <c r="K7423" i="5" s="1"/>
  <c r="L7423" i="5" s="1"/>
  <c r="G7424" i="5"/>
  <c r="K7424" i="5" s="1"/>
  <c r="L7424" i="5" s="1"/>
  <c r="G7425" i="5"/>
  <c r="K7425" i="5" s="1"/>
  <c r="L7425" i="5" s="1"/>
  <c r="G7426" i="5"/>
  <c r="K7426" i="5" s="1"/>
  <c r="L7426" i="5" s="1"/>
  <c r="G7427" i="5"/>
  <c r="K7427" i="5" s="1"/>
  <c r="L7427" i="5" s="1"/>
  <c r="G7428" i="5"/>
  <c r="K7428" i="5" s="1"/>
  <c r="L7428" i="5" s="1"/>
  <c r="G7429" i="5"/>
  <c r="K7429" i="5" s="1"/>
  <c r="L7429" i="5" s="1"/>
  <c r="G7430" i="5"/>
  <c r="K7430" i="5" s="1"/>
  <c r="L7430" i="5" s="1"/>
  <c r="G7431" i="5"/>
  <c r="K7431" i="5" s="1"/>
  <c r="L7431" i="5" s="1"/>
  <c r="G7432" i="5"/>
  <c r="K7432" i="5" s="1"/>
  <c r="L7432" i="5" s="1"/>
  <c r="G7433" i="5"/>
  <c r="K7433" i="5" s="1"/>
  <c r="L7433" i="5" s="1"/>
  <c r="G7434" i="5"/>
  <c r="K7434" i="5" s="1"/>
  <c r="L7434" i="5" s="1"/>
  <c r="G7435" i="5"/>
  <c r="K7435" i="5" s="1"/>
  <c r="L7435" i="5" s="1"/>
  <c r="G7436" i="5"/>
  <c r="K7436" i="5" s="1"/>
  <c r="L7436" i="5" s="1"/>
  <c r="G7437" i="5"/>
  <c r="K7437" i="5" s="1"/>
  <c r="L7437" i="5" s="1"/>
  <c r="G7438" i="5"/>
  <c r="K7438" i="5" s="1"/>
  <c r="L7438" i="5" s="1"/>
  <c r="G7439" i="5"/>
  <c r="K7439" i="5" s="1"/>
  <c r="L7439" i="5" s="1"/>
  <c r="G7440" i="5"/>
  <c r="K7440" i="5" s="1"/>
  <c r="L7440" i="5" s="1"/>
  <c r="G7441" i="5"/>
  <c r="K7441" i="5" s="1"/>
  <c r="L7441" i="5" s="1"/>
  <c r="G7442" i="5"/>
  <c r="K7442" i="5" s="1"/>
  <c r="L7442" i="5" s="1"/>
  <c r="G7443" i="5"/>
  <c r="K7443" i="5" s="1"/>
  <c r="L7443" i="5" s="1"/>
  <c r="G7444" i="5"/>
  <c r="K7444" i="5" s="1"/>
  <c r="L7444" i="5" s="1"/>
  <c r="G7445" i="5"/>
  <c r="K7445" i="5" s="1"/>
  <c r="L7445" i="5" s="1"/>
  <c r="G7446" i="5"/>
  <c r="K7446" i="5" s="1"/>
  <c r="L7446" i="5" s="1"/>
  <c r="G7447" i="5"/>
  <c r="K7447" i="5" s="1"/>
  <c r="L7447" i="5" s="1"/>
  <c r="G7448" i="5"/>
  <c r="K7448" i="5" s="1"/>
  <c r="L7448" i="5" s="1"/>
  <c r="G7449" i="5"/>
  <c r="K7449" i="5" s="1"/>
  <c r="L7449" i="5" s="1"/>
  <c r="G7450" i="5"/>
  <c r="K7450" i="5" s="1"/>
  <c r="L7450" i="5" s="1"/>
  <c r="G7451" i="5"/>
  <c r="K7451" i="5" s="1"/>
  <c r="L7451" i="5" s="1"/>
  <c r="G7452" i="5"/>
  <c r="K7452" i="5" s="1"/>
  <c r="L7452" i="5" s="1"/>
  <c r="G7453" i="5"/>
  <c r="K7453" i="5" s="1"/>
  <c r="L7453" i="5" s="1"/>
  <c r="G7454" i="5"/>
  <c r="K7454" i="5" s="1"/>
  <c r="L7454" i="5" s="1"/>
  <c r="G7455" i="5"/>
  <c r="K7455" i="5" s="1"/>
  <c r="L7455" i="5" s="1"/>
  <c r="G7456" i="5"/>
  <c r="K7456" i="5" s="1"/>
  <c r="L7456" i="5" s="1"/>
  <c r="G7457" i="5"/>
  <c r="K7457" i="5" s="1"/>
  <c r="L7457" i="5" s="1"/>
  <c r="G7458" i="5"/>
  <c r="K7458" i="5" s="1"/>
  <c r="L7458" i="5" s="1"/>
  <c r="G7459" i="5"/>
  <c r="K7459" i="5" s="1"/>
  <c r="L7459" i="5" s="1"/>
  <c r="G7460" i="5"/>
  <c r="K7460" i="5" s="1"/>
  <c r="L7460" i="5" s="1"/>
  <c r="G7461" i="5"/>
  <c r="K7461" i="5" s="1"/>
  <c r="L7461" i="5" s="1"/>
  <c r="G7462" i="5"/>
  <c r="K7462" i="5" s="1"/>
  <c r="L7462" i="5" s="1"/>
  <c r="G7463" i="5"/>
  <c r="K7463" i="5" s="1"/>
  <c r="L7463" i="5" s="1"/>
  <c r="G7464" i="5"/>
  <c r="K7464" i="5" s="1"/>
  <c r="L7464" i="5" s="1"/>
  <c r="G7465" i="5"/>
  <c r="K7465" i="5" s="1"/>
  <c r="L7465" i="5" s="1"/>
  <c r="G7466" i="5"/>
  <c r="K7466" i="5" s="1"/>
  <c r="L7466" i="5" s="1"/>
  <c r="G7467" i="5"/>
  <c r="K7467" i="5" s="1"/>
  <c r="L7467" i="5" s="1"/>
  <c r="G7468" i="5"/>
  <c r="K7468" i="5" s="1"/>
  <c r="L7468" i="5" s="1"/>
  <c r="G7469" i="5"/>
  <c r="K7469" i="5" s="1"/>
  <c r="L7469" i="5" s="1"/>
  <c r="G7470" i="5"/>
  <c r="K7470" i="5" s="1"/>
  <c r="L7470" i="5" s="1"/>
  <c r="G7471" i="5"/>
  <c r="K7471" i="5" s="1"/>
  <c r="L7471" i="5" s="1"/>
  <c r="G7472" i="5"/>
  <c r="K7472" i="5" s="1"/>
  <c r="L7472" i="5" s="1"/>
  <c r="G7473" i="5"/>
  <c r="K7473" i="5" s="1"/>
  <c r="L7473" i="5" s="1"/>
  <c r="G7474" i="5"/>
  <c r="K7474" i="5" s="1"/>
  <c r="L7474" i="5" s="1"/>
  <c r="G7475" i="5"/>
  <c r="K7475" i="5" s="1"/>
  <c r="L7475" i="5" s="1"/>
  <c r="G7476" i="5"/>
  <c r="K7476" i="5" s="1"/>
  <c r="L7476" i="5" s="1"/>
  <c r="G7477" i="5"/>
  <c r="K7477" i="5" s="1"/>
  <c r="L7477" i="5" s="1"/>
  <c r="G7478" i="5"/>
  <c r="K7478" i="5" s="1"/>
  <c r="L7478" i="5" s="1"/>
  <c r="G7479" i="5"/>
  <c r="K7479" i="5" s="1"/>
  <c r="L7479" i="5" s="1"/>
  <c r="G7480" i="5"/>
  <c r="K7480" i="5" s="1"/>
  <c r="L7480" i="5" s="1"/>
  <c r="G7481" i="5"/>
  <c r="K7481" i="5" s="1"/>
  <c r="L7481" i="5" s="1"/>
  <c r="G7482" i="5"/>
  <c r="K7482" i="5" s="1"/>
  <c r="L7482" i="5" s="1"/>
  <c r="G7483" i="5"/>
  <c r="K7483" i="5" s="1"/>
  <c r="L7483" i="5" s="1"/>
  <c r="G7484" i="5"/>
  <c r="K7484" i="5" s="1"/>
  <c r="L7484" i="5" s="1"/>
  <c r="G7485" i="5"/>
  <c r="K7485" i="5" s="1"/>
  <c r="L7485" i="5" s="1"/>
  <c r="G7486" i="5"/>
  <c r="K7486" i="5" s="1"/>
  <c r="L7486" i="5" s="1"/>
  <c r="G7487" i="5"/>
  <c r="K7487" i="5" s="1"/>
  <c r="L7487" i="5" s="1"/>
  <c r="G7488" i="5"/>
  <c r="K7488" i="5" s="1"/>
  <c r="L7488" i="5" s="1"/>
  <c r="G7489" i="5"/>
  <c r="K7489" i="5" s="1"/>
  <c r="L7489" i="5" s="1"/>
  <c r="G7490" i="5"/>
  <c r="K7490" i="5" s="1"/>
  <c r="L7490" i="5" s="1"/>
  <c r="G7491" i="5"/>
  <c r="K7491" i="5" s="1"/>
  <c r="L7491" i="5" s="1"/>
  <c r="G7492" i="5"/>
  <c r="K7492" i="5" s="1"/>
  <c r="L7492" i="5" s="1"/>
  <c r="G7493" i="5"/>
  <c r="K7493" i="5" s="1"/>
  <c r="L7493" i="5" s="1"/>
  <c r="G7494" i="5"/>
  <c r="K7494" i="5" s="1"/>
  <c r="L7494" i="5" s="1"/>
  <c r="G7495" i="5"/>
  <c r="K7495" i="5" s="1"/>
  <c r="L7495" i="5" s="1"/>
  <c r="G7496" i="5"/>
  <c r="K7496" i="5" s="1"/>
  <c r="L7496" i="5" s="1"/>
  <c r="G7497" i="5"/>
  <c r="K7497" i="5" s="1"/>
  <c r="L7497" i="5" s="1"/>
  <c r="G7498" i="5"/>
  <c r="K7498" i="5" s="1"/>
  <c r="L7498" i="5" s="1"/>
  <c r="G7499" i="5"/>
  <c r="K7499" i="5" s="1"/>
  <c r="L7499" i="5" s="1"/>
  <c r="G7500" i="5"/>
  <c r="K7500" i="5" s="1"/>
  <c r="L7500" i="5" s="1"/>
  <c r="G7501" i="5"/>
  <c r="K7501" i="5" s="1"/>
  <c r="L7501" i="5" s="1"/>
  <c r="G7502" i="5"/>
  <c r="K7502" i="5" s="1"/>
  <c r="L7502" i="5" s="1"/>
  <c r="G7503" i="5"/>
  <c r="K7503" i="5" s="1"/>
  <c r="L7503" i="5" s="1"/>
  <c r="G7504" i="5"/>
  <c r="K7504" i="5" s="1"/>
  <c r="L7504" i="5" s="1"/>
  <c r="G7505" i="5"/>
  <c r="K7505" i="5" s="1"/>
  <c r="L7505" i="5" s="1"/>
  <c r="G7506" i="5"/>
  <c r="K7506" i="5" s="1"/>
  <c r="L7506" i="5" s="1"/>
  <c r="G7507" i="5"/>
  <c r="K7507" i="5" s="1"/>
  <c r="L7507" i="5" s="1"/>
  <c r="G7508" i="5"/>
  <c r="K7508" i="5" s="1"/>
  <c r="L7508" i="5" s="1"/>
  <c r="G7509" i="5"/>
  <c r="K7509" i="5" s="1"/>
  <c r="L7509" i="5" s="1"/>
  <c r="G7510" i="5"/>
  <c r="K7510" i="5" s="1"/>
  <c r="L7510" i="5" s="1"/>
  <c r="G7511" i="5"/>
  <c r="K7511" i="5" s="1"/>
  <c r="L7511" i="5" s="1"/>
  <c r="G7512" i="5"/>
  <c r="K7512" i="5" s="1"/>
  <c r="L7512" i="5" s="1"/>
  <c r="G7513" i="5"/>
  <c r="K7513" i="5" s="1"/>
  <c r="L7513" i="5" s="1"/>
  <c r="G7514" i="5"/>
  <c r="K7514" i="5" s="1"/>
  <c r="L7514" i="5" s="1"/>
  <c r="G7515" i="5"/>
  <c r="K7515" i="5" s="1"/>
  <c r="L7515" i="5" s="1"/>
  <c r="G7516" i="5"/>
  <c r="K7516" i="5" s="1"/>
  <c r="L7516" i="5" s="1"/>
  <c r="G7517" i="5"/>
  <c r="K7517" i="5" s="1"/>
  <c r="L7517" i="5" s="1"/>
  <c r="G7518" i="5"/>
  <c r="K7518" i="5" s="1"/>
  <c r="L7518" i="5" s="1"/>
  <c r="G7519" i="5"/>
  <c r="K7519" i="5" s="1"/>
  <c r="L7519" i="5" s="1"/>
  <c r="G7520" i="5"/>
  <c r="K7520" i="5" s="1"/>
  <c r="L7520" i="5" s="1"/>
  <c r="G7521" i="5"/>
  <c r="K7521" i="5" s="1"/>
  <c r="L7521" i="5" s="1"/>
  <c r="G7522" i="5"/>
  <c r="K7522" i="5" s="1"/>
  <c r="L7522" i="5" s="1"/>
  <c r="G7523" i="5"/>
  <c r="K7523" i="5" s="1"/>
  <c r="L7523" i="5" s="1"/>
  <c r="G7524" i="5"/>
  <c r="K7524" i="5" s="1"/>
  <c r="L7524" i="5" s="1"/>
  <c r="G7525" i="5"/>
  <c r="K7525" i="5" s="1"/>
  <c r="L7525" i="5" s="1"/>
  <c r="G7526" i="5"/>
  <c r="K7526" i="5" s="1"/>
  <c r="L7526" i="5" s="1"/>
  <c r="G7527" i="5"/>
  <c r="K7527" i="5" s="1"/>
  <c r="L7527" i="5" s="1"/>
  <c r="G7528" i="5"/>
  <c r="K7528" i="5" s="1"/>
  <c r="L7528" i="5" s="1"/>
  <c r="G7529" i="5"/>
  <c r="K7529" i="5" s="1"/>
  <c r="L7529" i="5" s="1"/>
  <c r="G7530" i="5"/>
  <c r="K7530" i="5" s="1"/>
  <c r="L7530" i="5" s="1"/>
  <c r="G7531" i="5"/>
  <c r="K7531" i="5" s="1"/>
  <c r="L7531" i="5" s="1"/>
  <c r="G7532" i="5"/>
  <c r="K7532" i="5" s="1"/>
  <c r="L7532" i="5" s="1"/>
  <c r="G7533" i="5"/>
  <c r="K7533" i="5" s="1"/>
  <c r="L7533" i="5" s="1"/>
  <c r="G7534" i="5"/>
  <c r="K7534" i="5" s="1"/>
  <c r="L7534" i="5" s="1"/>
  <c r="G7535" i="5"/>
  <c r="K7535" i="5" s="1"/>
  <c r="L7535" i="5" s="1"/>
  <c r="G7536" i="5"/>
  <c r="K7536" i="5" s="1"/>
  <c r="L7536" i="5" s="1"/>
  <c r="G7537" i="5"/>
  <c r="K7537" i="5" s="1"/>
  <c r="L7537" i="5" s="1"/>
  <c r="G7538" i="5"/>
  <c r="K7538" i="5" s="1"/>
  <c r="L7538" i="5" s="1"/>
  <c r="G7539" i="5"/>
  <c r="K7539" i="5" s="1"/>
  <c r="L7539" i="5" s="1"/>
  <c r="G7540" i="5"/>
  <c r="K7540" i="5" s="1"/>
  <c r="L7540" i="5" s="1"/>
  <c r="G7541" i="5"/>
  <c r="K7541" i="5" s="1"/>
  <c r="L7541" i="5" s="1"/>
  <c r="G7542" i="5"/>
  <c r="K7542" i="5" s="1"/>
  <c r="L7542" i="5" s="1"/>
  <c r="G7543" i="5"/>
  <c r="K7543" i="5" s="1"/>
  <c r="L7543" i="5" s="1"/>
  <c r="G7544" i="5"/>
  <c r="K7544" i="5" s="1"/>
  <c r="L7544" i="5" s="1"/>
  <c r="G7545" i="5"/>
  <c r="K7545" i="5" s="1"/>
  <c r="L7545" i="5" s="1"/>
  <c r="G7546" i="5"/>
  <c r="K7546" i="5" s="1"/>
  <c r="L7546" i="5" s="1"/>
  <c r="G7547" i="5"/>
  <c r="K7547" i="5" s="1"/>
  <c r="L7547" i="5" s="1"/>
  <c r="G7548" i="5"/>
  <c r="K7548" i="5" s="1"/>
  <c r="L7548" i="5" s="1"/>
  <c r="G7549" i="5"/>
  <c r="K7549" i="5" s="1"/>
  <c r="L7549" i="5" s="1"/>
  <c r="G7550" i="5"/>
  <c r="K7550" i="5" s="1"/>
  <c r="L7550" i="5" s="1"/>
  <c r="G7551" i="5"/>
  <c r="K7551" i="5" s="1"/>
  <c r="L7551" i="5" s="1"/>
  <c r="G7552" i="5"/>
  <c r="K7552" i="5" s="1"/>
  <c r="L7552" i="5" s="1"/>
  <c r="G7553" i="5"/>
  <c r="K7553" i="5" s="1"/>
  <c r="L7553" i="5" s="1"/>
  <c r="G7554" i="5"/>
  <c r="K7554" i="5" s="1"/>
  <c r="L7554" i="5" s="1"/>
  <c r="G7555" i="5"/>
  <c r="K7555" i="5" s="1"/>
  <c r="L7555" i="5" s="1"/>
  <c r="G7556" i="5"/>
  <c r="K7556" i="5" s="1"/>
  <c r="L7556" i="5" s="1"/>
  <c r="G7557" i="5"/>
  <c r="K7557" i="5" s="1"/>
  <c r="L7557" i="5" s="1"/>
  <c r="G7558" i="5"/>
  <c r="K7558" i="5" s="1"/>
  <c r="L7558" i="5" s="1"/>
  <c r="G7559" i="5"/>
  <c r="K7559" i="5" s="1"/>
  <c r="L7559" i="5" s="1"/>
  <c r="G7560" i="5"/>
  <c r="K7560" i="5" s="1"/>
  <c r="L7560" i="5" s="1"/>
  <c r="G7561" i="5"/>
  <c r="K7561" i="5" s="1"/>
  <c r="L7561" i="5" s="1"/>
  <c r="G7562" i="5"/>
  <c r="K7562" i="5" s="1"/>
  <c r="L7562" i="5" s="1"/>
  <c r="G7563" i="5"/>
  <c r="K7563" i="5" s="1"/>
  <c r="L7563" i="5" s="1"/>
  <c r="G7564" i="5"/>
  <c r="K7564" i="5" s="1"/>
  <c r="L7564" i="5" s="1"/>
  <c r="G7565" i="5"/>
  <c r="K7565" i="5" s="1"/>
  <c r="L7565" i="5" s="1"/>
  <c r="G7566" i="5"/>
  <c r="K7566" i="5" s="1"/>
  <c r="L7566" i="5" s="1"/>
  <c r="G7567" i="5"/>
  <c r="K7567" i="5" s="1"/>
  <c r="L7567" i="5" s="1"/>
  <c r="G7568" i="5"/>
  <c r="K7568" i="5" s="1"/>
  <c r="L7568" i="5" s="1"/>
  <c r="G7569" i="5"/>
  <c r="K7569" i="5" s="1"/>
  <c r="L7569" i="5" s="1"/>
  <c r="G7570" i="5"/>
  <c r="K7570" i="5" s="1"/>
  <c r="L7570" i="5" s="1"/>
  <c r="G7571" i="5"/>
  <c r="K7571" i="5" s="1"/>
  <c r="L7571" i="5" s="1"/>
  <c r="G7572" i="5"/>
  <c r="K7572" i="5" s="1"/>
  <c r="L7572" i="5" s="1"/>
  <c r="G7573" i="5"/>
  <c r="K7573" i="5" s="1"/>
  <c r="L7573" i="5" s="1"/>
  <c r="G7574" i="5"/>
  <c r="K7574" i="5" s="1"/>
  <c r="L7574" i="5" s="1"/>
  <c r="G7575" i="5"/>
  <c r="K7575" i="5" s="1"/>
  <c r="L7575" i="5" s="1"/>
  <c r="G7576" i="5"/>
  <c r="K7576" i="5" s="1"/>
  <c r="L7576" i="5" s="1"/>
  <c r="G7577" i="5"/>
  <c r="K7577" i="5" s="1"/>
  <c r="L7577" i="5" s="1"/>
  <c r="G7578" i="5"/>
  <c r="K7578" i="5" s="1"/>
  <c r="L7578" i="5" s="1"/>
  <c r="G7579" i="5"/>
  <c r="K7579" i="5" s="1"/>
  <c r="L7579" i="5" s="1"/>
  <c r="G7580" i="5"/>
  <c r="K7580" i="5" s="1"/>
  <c r="L7580" i="5" s="1"/>
  <c r="G7581" i="5"/>
  <c r="K7581" i="5" s="1"/>
  <c r="L7581" i="5" s="1"/>
  <c r="G7582" i="5"/>
  <c r="K7582" i="5" s="1"/>
  <c r="L7582" i="5" s="1"/>
  <c r="G7583" i="5"/>
  <c r="K7583" i="5" s="1"/>
  <c r="L7583" i="5" s="1"/>
  <c r="G7584" i="5"/>
  <c r="K7584" i="5" s="1"/>
  <c r="L7584" i="5" s="1"/>
  <c r="G7585" i="5"/>
  <c r="K7585" i="5" s="1"/>
  <c r="L7585" i="5" s="1"/>
  <c r="G7586" i="5"/>
  <c r="K7586" i="5" s="1"/>
  <c r="L7586" i="5" s="1"/>
  <c r="G7587" i="5"/>
  <c r="K7587" i="5" s="1"/>
  <c r="L7587" i="5" s="1"/>
  <c r="G7588" i="5"/>
  <c r="K7588" i="5" s="1"/>
  <c r="L7588" i="5" s="1"/>
  <c r="G7589" i="5"/>
  <c r="K7589" i="5" s="1"/>
  <c r="L7589" i="5" s="1"/>
  <c r="G7590" i="5"/>
  <c r="K7590" i="5" s="1"/>
  <c r="L7590" i="5" s="1"/>
  <c r="G7591" i="5"/>
  <c r="K7591" i="5" s="1"/>
  <c r="L7591" i="5" s="1"/>
  <c r="G7592" i="5"/>
  <c r="K7592" i="5" s="1"/>
  <c r="L7592" i="5" s="1"/>
  <c r="G7593" i="5"/>
  <c r="K7593" i="5" s="1"/>
  <c r="L7593" i="5" s="1"/>
  <c r="G7594" i="5"/>
  <c r="K7594" i="5" s="1"/>
  <c r="L7594" i="5" s="1"/>
  <c r="G7595" i="5"/>
  <c r="K7595" i="5" s="1"/>
  <c r="L7595" i="5" s="1"/>
  <c r="G7596" i="5"/>
  <c r="K7596" i="5" s="1"/>
  <c r="L7596" i="5" s="1"/>
  <c r="G7597" i="5"/>
  <c r="K7597" i="5" s="1"/>
  <c r="L7597" i="5" s="1"/>
  <c r="G7598" i="5"/>
  <c r="K7598" i="5" s="1"/>
  <c r="L7598" i="5" s="1"/>
  <c r="G7599" i="5"/>
  <c r="K7599" i="5" s="1"/>
  <c r="L7599" i="5" s="1"/>
  <c r="G7600" i="5"/>
  <c r="K7600" i="5" s="1"/>
  <c r="L7600" i="5" s="1"/>
  <c r="G7601" i="5"/>
  <c r="K7601" i="5" s="1"/>
  <c r="L7601" i="5" s="1"/>
  <c r="G7602" i="5"/>
  <c r="K7602" i="5" s="1"/>
  <c r="L7602" i="5" s="1"/>
  <c r="G7603" i="5"/>
  <c r="K7603" i="5" s="1"/>
  <c r="L7603" i="5" s="1"/>
  <c r="G7604" i="5"/>
  <c r="K7604" i="5" s="1"/>
  <c r="L7604" i="5" s="1"/>
  <c r="G7605" i="5"/>
  <c r="K7605" i="5" s="1"/>
  <c r="L7605" i="5" s="1"/>
  <c r="G7606" i="5"/>
  <c r="K7606" i="5" s="1"/>
  <c r="L7606" i="5" s="1"/>
  <c r="G7607" i="5"/>
  <c r="K7607" i="5" s="1"/>
  <c r="L7607" i="5" s="1"/>
  <c r="G7608" i="5"/>
  <c r="K7608" i="5" s="1"/>
  <c r="L7608" i="5" s="1"/>
  <c r="G7609" i="5"/>
  <c r="K7609" i="5" s="1"/>
  <c r="L7609" i="5" s="1"/>
  <c r="G7610" i="5"/>
  <c r="K7610" i="5" s="1"/>
  <c r="L7610" i="5" s="1"/>
  <c r="G7611" i="5"/>
  <c r="K7611" i="5" s="1"/>
  <c r="L7611" i="5" s="1"/>
  <c r="G7612" i="5"/>
  <c r="K7612" i="5" s="1"/>
  <c r="L7612" i="5" s="1"/>
  <c r="G7613" i="5"/>
  <c r="K7613" i="5" s="1"/>
  <c r="L7613" i="5" s="1"/>
  <c r="G7614" i="5"/>
  <c r="K7614" i="5" s="1"/>
  <c r="L7614" i="5" s="1"/>
  <c r="G7615" i="5"/>
  <c r="K7615" i="5" s="1"/>
  <c r="L7615" i="5" s="1"/>
  <c r="G7616" i="5"/>
  <c r="K7616" i="5" s="1"/>
  <c r="L7616" i="5" s="1"/>
  <c r="G7617" i="5"/>
  <c r="K7617" i="5" s="1"/>
  <c r="L7617" i="5" s="1"/>
  <c r="G7618" i="5"/>
  <c r="K7618" i="5" s="1"/>
  <c r="L7618" i="5" s="1"/>
  <c r="G7619" i="5"/>
  <c r="K7619" i="5" s="1"/>
  <c r="L7619" i="5" s="1"/>
  <c r="G7620" i="5"/>
  <c r="K7620" i="5" s="1"/>
  <c r="L7620" i="5" s="1"/>
  <c r="G7621" i="5"/>
  <c r="K7621" i="5" s="1"/>
  <c r="L7621" i="5" s="1"/>
  <c r="G7622" i="5"/>
  <c r="K7622" i="5" s="1"/>
  <c r="L7622" i="5" s="1"/>
  <c r="G7623" i="5"/>
  <c r="K7623" i="5" s="1"/>
  <c r="L7623" i="5" s="1"/>
  <c r="G7624" i="5"/>
  <c r="K7624" i="5" s="1"/>
  <c r="L7624" i="5" s="1"/>
  <c r="G7625" i="5"/>
  <c r="K7625" i="5" s="1"/>
  <c r="L7625" i="5" s="1"/>
  <c r="G7626" i="5"/>
  <c r="K7626" i="5" s="1"/>
  <c r="L7626" i="5" s="1"/>
  <c r="G7627" i="5"/>
  <c r="K7627" i="5" s="1"/>
  <c r="L7627" i="5" s="1"/>
  <c r="G7628" i="5"/>
  <c r="K7628" i="5" s="1"/>
  <c r="L7628" i="5" s="1"/>
  <c r="G7629" i="5"/>
  <c r="K7629" i="5" s="1"/>
  <c r="L7629" i="5" s="1"/>
  <c r="G7630" i="5"/>
  <c r="K7630" i="5" s="1"/>
  <c r="L7630" i="5" s="1"/>
  <c r="G7631" i="5"/>
  <c r="K7631" i="5" s="1"/>
  <c r="L7631" i="5" s="1"/>
  <c r="G7632" i="5"/>
  <c r="K7632" i="5" s="1"/>
  <c r="L7632" i="5" s="1"/>
  <c r="G7633" i="5"/>
  <c r="K7633" i="5" s="1"/>
  <c r="L7633" i="5" s="1"/>
  <c r="G7634" i="5"/>
  <c r="K7634" i="5" s="1"/>
  <c r="L7634" i="5" s="1"/>
  <c r="G7635" i="5"/>
  <c r="K7635" i="5" s="1"/>
  <c r="L7635" i="5" s="1"/>
  <c r="G7636" i="5"/>
  <c r="K7636" i="5" s="1"/>
  <c r="L7636" i="5" s="1"/>
  <c r="G7637" i="5"/>
  <c r="K7637" i="5" s="1"/>
  <c r="L7637" i="5" s="1"/>
  <c r="G7638" i="5"/>
  <c r="K7638" i="5" s="1"/>
  <c r="L7638" i="5" s="1"/>
  <c r="G7639" i="5"/>
  <c r="K7639" i="5" s="1"/>
  <c r="L7639" i="5" s="1"/>
  <c r="G7640" i="5"/>
  <c r="K7640" i="5" s="1"/>
  <c r="L7640" i="5" s="1"/>
  <c r="G7641" i="5"/>
  <c r="K7641" i="5" s="1"/>
  <c r="L7641" i="5" s="1"/>
  <c r="G7642" i="5"/>
  <c r="K7642" i="5" s="1"/>
  <c r="L7642" i="5" s="1"/>
  <c r="G7643" i="5"/>
  <c r="K7643" i="5" s="1"/>
  <c r="L7643" i="5" s="1"/>
  <c r="G7644" i="5"/>
  <c r="K7644" i="5" s="1"/>
  <c r="L7644" i="5" s="1"/>
  <c r="G7645" i="5"/>
  <c r="K7645" i="5" s="1"/>
  <c r="L7645" i="5" s="1"/>
  <c r="G7646" i="5"/>
  <c r="K7646" i="5" s="1"/>
  <c r="L7646" i="5" s="1"/>
  <c r="G7647" i="5"/>
  <c r="K7647" i="5" s="1"/>
  <c r="L7647" i="5" s="1"/>
  <c r="G7648" i="5"/>
  <c r="K7648" i="5" s="1"/>
  <c r="L7648" i="5" s="1"/>
  <c r="G7649" i="5"/>
  <c r="K7649" i="5" s="1"/>
  <c r="L7649" i="5" s="1"/>
  <c r="G7650" i="5"/>
  <c r="K7650" i="5" s="1"/>
  <c r="L7650" i="5" s="1"/>
  <c r="G7651" i="5"/>
  <c r="K7651" i="5" s="1"/>
  <c r="L7651" i="5" s="1"/>
  <c r="G7652" i="5"/>
  <c r="K7652" i="5" s="1"/>
  <c r="L7652" i="5" s="1"/>
  <c r="G7653" i="5"/>
  <c r="K7653" i="5" s="1"/>
  <c r="L7653" i="5" s="1"/>
  <c r="G7654" i="5"/>
  <c r="K7654" i="5" s="1"/>
  <c r="L7654" i="5" s="1"/>
  <c r="G7655" i="5"/>
  <c r="K7655" i="5" s="1"/>
  <c r="L7655" i="5" s="1"/>
  <c r="G7656" i="5"/>
  <c r="K7656" i="5" s="1"/>
  <c r="L7656" i="5" s="1"/>
  <c r="G7657" i="5"/>
  <c r="K7657" i="5" s="1"/>
  <c r="L7657" i="5" s="1"/>
  <c r="G7658" i="5"/>
  <c r="K7658" i="5" s="1"/>
  <c r="L7658" i="5" s="1"/>
  <c r="G7659" i="5"/>
  <c r="K7659" i="5" s="1"/>
  <c r="L7659" i="5" s="1"/>
  <c r="G7660" i="5"/>
  <c r="K7660" i="5" s="1"/>
  <c r="L7660" i="5" s="1"/>
  <c r="G7661" i="5"/>
  <c r="K7661" i="5" s="1"/>
  <c r="L7661" i="5" s="1"/>
  <c r="G7662" i="5"/>
  <c r="K7662" i="5" s="1"/>
  <c r="L7662" i="5" s="1"/>
  <c r="G7663" i="5"/>
  <c r="K7663" i="5" s="1"/>
  <c r="L7663" i="5" s="1"/>
  <c r="G7664" i="5"/>
  <c r="K7664" i="5" s="1"/>
  <c r="L7664" i="5" s="1"/>
  <c r="G7665" i="5"/>
  <c r="K7665" i="5" s="1"/>
  <c r="L7665" i="5" s="1"/>
  <c r="G7666" i="5"/>
  <c r="K7666" i="5" s="1"/>
  <c r="L7666" i="5" s="1"/>
  <c r="G7667" i="5"/>
  <c r="K7667" i="5" s="1"/>
  <c r="L7667" i="5" s="1"/>
  <c r="G7668" i="5"/>
  <c r="K7668" i="5" s="1"/>
  <c r="L7668" i="5" s="1"/>
  <c r="G7669" i="5"/>
  <c r="K7669" i="5" s="1"/>
  <c r="L7669" i="5" s="1"/>
  <c r="G7670" i="5"/>
  <c r="K7670" i="5" s="1"/>
  <c r="L7670" i="5" s="1"/>
  <c r="G7671" i="5"/>
  <c r="K7671" i="5" s="1"/>
  <c r="L7671" i="5" s="1"/>
  <c r="G7672" i="5"/>
  <c r="K7672" i="5" s="1"/>
  <c r="L7672" i="5" s="1"/>
  <c r="G7673" i="5"/>
  <c r="K7673" i="5" s="1"/>
  <c r="L7673" i="5" s="1"/>
  <c r="G7674" i="5"/>
  <c r="K7674" i="5" s="1"/>
  <c r="L7674" i="5" s="1"/>
  <c r="G7675" i="5"/>
  <c r="K7675" i="5" s="1"/>
  <c r="L7675" i="5" s="1"/>
  <c r="G7676" i="5"/>
  <c r="K7676" i="5" s="1"/>
  <c r="L7676" i="5" s="1"/>
  <c r="G7677" i="5"/>
  <c r="K7677" i="5" s="1"/>
  <c r="L7677" i="5" s="1"/>
  <c r="G7678" i="5"/>
  <c r="K7678" i="5" s="1"/>
  <c r="L7678" i="5" s="1"/>
  <c r="G7679" i="5"/>
  <c r="K7679" i="5" s="1"/>
  <c r="L7679" i="5" s="1"/>
  <c r="G7680" i="5"/>
  <c r="K7680" i="5" s="1"/>
  <c r="L7680" i="5" s="1"/>
  <c r="G7681" i="5"/>
  <c r="K7681" i="5" s="1"/>
  <c r="L7681" i="5" s="1"/>
  <c r="G7682" i="5"/>
  <c r="K7682" i="5" s="1"/>
  <c r="L7682" i="5" s="1"/>
  <c r="G7683" i="5"/>
  <c r="K7683" i="5" s="1"/>
  <c r="L7683" i="5" s="1"/>
  <c r="G7684" i="5"/>
  <c r="K7684" i="5" s="1"/>
  <c r="L7684" i="5" s="1"/>
  <c r="G7685" i="5"/>
  <c r="K7685" i="5" s="1"/>
  <c r="L7685" i="5" s="1"/>
  <c r="G7686" i="5"/>
  <c r="K7686" i="5" s="1"/>
  <c r="L7686" i="5" s="1"/>
  <c r="G7687" i="5"/>
  <c r="K7687" i="5" s="1"/>
  <c r="L7687" i="5" s="1"/>
  <c r="G7688" i="5"/>
  <c r="K7688" i="5" s="1"/>
  <c r="L7688" i="5" s="1"/>
  <c r="G7689" i="5"/>
  <c r="K7689" i="5" s="1"/>
  <c r="L7689" i="5" s="1"/>
  <c r="G7690" i="5"/>
  <c r="K7690" i="5" s="1"/>
  <c r="L7690" i="5" s="1"/>
  <c r="G7691" i="5"/>
  <c r="K7691" i="5" s="1"/>
  <c r="L7691" i="5" s="1"/>
  <c r="G7692" i="5"/>
  <c r="K7692" i="5" s="1"/>
  <c r="L7692" i="5" s="1"/>
  <c r="G7693" i="5"/>
  <c r="K7693" i="5" s="1"/>
  <c r="L7693" i="5" s="1"/>
  <c r="G7694" i="5"/>
  <c r="K7694" i="5" s="1"/>
  <c r="L7694" i="5" s="1"/>
  <c r="G7695" i="5"/>
  <c r="K7695" i="5" s="1"/>
  <c r="L7695" i="5" s="1"/>
  <c r="G7696" i="5"/>
  <c r="K7696" i="5" s="1"/>
  <c r="L7696" i="5" s="1"/>
  <c r="G7697" i="5"/>
  <c r="K7697" i="5" s="1"/>
  <c r="L7697" i="5" s="1"/>
  <c r="G7698" i="5"/>
  <c r="K7698" i="5" s="1"/>
  <c r="L7698" i="5" s="1"/>
  <c r="G7699" i="5"/>
  <c r="K7699" i="5" s="1"/>
  <c r="L7699" i="5" s="1"/>
  <c r="G7700" i="5"/>
  <c r="K7700" i="5" s="1"/>
  <c r="L7700" i="5" s="1"/>
  <c r="G7701" i="5"/>
  <c r="K7701" i="5" s="1"/>
  <c r="L7701" i="5" s="1"/>
  <c r="G7702" i="5"/>
  <c r="K7702" i="5" s="1"/>
  <c r="L7702" i="5" s="1"/>
  <c r="G7703" i="5"/>
  <c r="K7703" i="5" s="1"/>
  <c r="L7703" i="5" s="1"/>
  <c r="G7704" i="5"/>
  <c r="K7704" i="5" s="1"/>
  <c r="L7704" i="5" s="1"/>
  <c r="G7705" i="5"/>
  <c r="K7705" i="5" s="1"/>
  <c r="L7705" i="5" s="1"/>
  <c r="G7706" i="5"/>
  <c r="K7706" i="5" s="1"/>
  <c r="L7706" i="5" s="1"/>
  <c r="G7707" i="5"/>
  <c r="K7707" i="5" s="1"/>
  <c r="L7707" i="5" s="1"/>
  <c r="G7708" i="5"/>
  <c r="K7708" i="5" s="1"/>
  <c r="L7708" i="5" s="1"/>
  <c r="G7709" i="5"/>
  <c r="K7709" i="5" s="1"/>
  <c r="L7709" i="5" s="1"/>
  <c r="G7710" i="5"/>
  <c r="K7710" i="5" s="1"/>
  <c r="L7710" i="5" s="1"/>
  <c r="G7711" i="5"/>
  <c r="K7711" i="5" s="1"/>
  <c r="L7711" i="5" s="1"/>
  <c r="G7712" i="5"/>
  <c r="K7712" i="5" s="1"/>
  <c r="L7712" i="5" s="1"/>
  <c r="G7713" i="5"/>
  <c r="K7713" i="5" s="1"/>
  <c r="L7713" i="5" s="1"/>
  <c r="G7714" i="5"/>
  <c r="K7714" i="5" s="1"/>
  <c r="L7714" i="5" s="1"/>
  <c r="G7715" i="5"/>
  <c r="K7715" i="5" s="1"/>
  <c r="L7715" i="5" s="1"/>
  <c r="G7716" i="5"/>
  <c r="K7716" i="5" s="1"/>
  <c r="L7716" i="5" s="1"/>
  <c r="G7717" i="5"/>
  <c r="K7717" i="5" s="1"/>
  <c r="L7717" i="5" s="1"/>
  <c r="G7718" i="5"/>
  <c r="K7718" i="5" s="1"/>
  <c r="L7718" i="5" s="1"/>
  <c r="G7719" i="5"/>
  <c r="K7719" i="5" s="1"/>
  <c r="L7719" i="5" s="1"/>
  <c r="G7720" i="5"/>
  <c r="K7720" i="5" s="1"/>
  <c r="L7720" i="5" s="1"/>
  <c r="G7721" i="5"/>
  <c r="K7721" i="5" s="1"/>
  <c r="L7721" i="5" s="1"/>
  <c r="G7722" i="5"/>
  <c r="K7722" i="5" s="1"/>
  <c r="L7722" i="5" s="1"/>
  <c r="G7723" i="5"/>
  <c r="K7723" i="5" s="1"/>
  <c r="L7723" i="5" s="1"/>
  <c r="G7724" i="5"/>
  <c r="K7724" i="5" s="1"/>
  <c r="L7724" i="5" s="1"/>
  <c r="G7725" i="5"/>
  <c r="K7725" i="5" s="1"/>
  <c r="L7725" i="5" s="1"/>
  <c r="G7726" i="5"/>
  <c r="K7726" i="5" s="1"/>
  <c r="L7726" i="5" s="1"/>
  <c r="G7727" i="5"/>
  <c r="K7727" i="5" s="1"/>
  <c r="L7727" i="5" s="1"/>
  <c r="G7728" i="5"/>
  <c r="K7728" i="5" s="1"/>
  <c r="L7728" i="5" s="1"/>
  <c r="G7729" i="5"/>
  <c r="K7729" i="5" s="1"/>
  <c r="L7729" i="5" s="1"/>
  <c r="G7730" i="5"/>
  <c r="K7730" i="5" s="1"/>
  <c r="L7730" i="5" s="1"/>
  <c r="G7731" i="5"/>
  <c r="K7731" i="5" s="1"/>
  <c r="L7731" i="5" s="1"/>
  <c r="G7732" i="5"/>
  <c r="K7732" i="5" s="1"/>
  <c r="L7732" i="5" s="1"/>
  <c r="G7733" i="5"/>
  <c r="K7733" i="5" s="1"/>
  <c r="L7733" i="5" s="1"/>
  <c r="G7734" i="5"/>
  <c r="K7734" i="5" s="1"/>
  <c r="L7734" i="5" s="1"/>
  <c r="G7735" i="5"/>
  <c r="K7735" i="5" s="1"/>
  <c r="L7735" i="5" s="1"/>
  <c r="G7736" i="5"/>
  <c r="K7736" i="5" s="1"/>
  <c r="L7736" i="5" s="1"/>
  <c r="G7737" i="5"/>
  <c r="K7737" i="5" s="1"/>
  <c r="L7737" i="5" s="1"/>
  <c r="G7738" i="5"/>
  <c r="K7738" i="5" s="1"/>
  <c r="L7738" i="5" s="1"/>
  <c r="G7739" i="5"/>
  <c r="K7739" i="5" s="1"/>
  <c r="L7739" i="5" s="1"/>
  <c r="G7740" i="5"/>
  <c r="K7740" i="5" s="1"/>
  <c r="L7740" i="5" s="1"/>
  <c r="G7741" i="5"/>
  <c r="K7741" i="5" s="1"/>
  <c r="L7741" i="5" s="1"/>
  <c r="G7742" i="5"/>
  <c r="K7742" i="5" s="1"/>
  <c r="L7742" i="5" s="1"/>
  <c r="G7743" i="5"/>
  <c r="K7743" i="5" s="1"/>
  <c r="L7743" i="5" s="1"/>
  <c r="G7744" i="5"/>
  <c r="K7744" i="5" s="1"/>
  <c r="L7744" i="5" s="1"/>
  <c r="G7745" i="5"/>
  <c r="K7745" i="5" s="1"/>
  <c r="L7745" i="5" s="1"/>
  <c r="G7746" i="5"/>
  <c r="K7746" i="5" s="1"/>
  <c r="L7746" i="5" s="1"/>
  <c r="G7747" i="5"/>
  <c r="K7747" i="5" s="1"/>
  <c r="L7747" i="5" s="1"/>
  <c r="G7748" i="5"/>
  <c r="K7748" i="5" s="1"/>
  <c r="L7748" i="5" s="1"/>
  <c r="G7749" i="5"/>
  <c r="K7749" i="5" s="1"/>
  <c r="L7749" i="5" s="1"/>
  <c r="G7750" i="5"/>
  <c r="K7750" i="5" s="1"/>
  <c r="L7750" i="5" s="1"/>
  <c r="G7751" i="5"/>
  <c r="K7751" i="5" s="1"/>
  <c r="L7751" i="5" s="1"/>
  <c r="G7752" i="5"/>
  <c r="K7752" i="5" s="1"/>
  <c r="L7752" i="5" s="1"/>
  <c r="G7753" i="5"/>
  <c r="K7753" i="5" s="1"/>
  <c r="L7753" i="5" s="1"/>
  <c r="G7754" i="5"/>
  <c r="K7754" i="5" s="1"/>
  <c r="L7754" i="5" s="1"/>
  <c r="G7755" i="5"/>
  <c r="K7755" i="5" s="1"/>
  <c r="L7755" i="5" s="1"/>
  <c r="G7756" i="5"/>
  <c r="K7756" i="5" s="1"/>
  <c r="L7756" i="5" s="1"/>
  <c r="G7757" i="5"/>
  <c r="K7757" i="5" s="1"/>
  <c r="L7757" i="5" s="1"/>
  <c r="G7758" i="5"/>
  <c r="K7758" i="5" s="1"/>
  <c r="L7758" i="5" s="1"/>
  <c r="G7759" i="5"/>
  <c r="K7759" i="5" s="1"/>
  <c r="L7759" i="5" s="1"/>
  <c r="G7760" i="5"/>
  <c r="K7760" i="5" s="1"/>
  <c r="L7760" i="5" s="1"/>
  <c r="G7761" i="5"/>
  <c r="K7761" i="5" s="1"/>
  <c r="L7761" i="5" s="1"/>
  <c r="G7762" i="5"/>
  <c r="K7762" i="5" s="1"/>
  <c r="L7762" i="5" s="1"/>
  <c r="G7763" i="5"/>
  <c r="K7763" i="5" s="1"/>
  <c r="L7763" i="5" s="1"/>
  <c r="G7764" i="5"/>
  <c r="K7764" i="5" s="1"/>
  <c r="L7764" i="5" s="1"/>
  <c r="G7765" i="5"/>
  <c r="K7765" i="5" s="1"/>
  <c r="L7765" i="5" s="1"/>
  <c r="G7766" i="5"/>
  <c r="K7766" i="5" s="1"/>
  <c r="L7766" i="5" s="1"/>
  <c r="G7767" i="5"/>
  <c r="K7767" i="5" s="1"/>
  <c r="L7767" i="5" s="1"/>
  <c r="G7768" i="5"/>
  <c r="K7768" i="5" s="1"/>
  <c r="L7768" i="5" s="1"/>
  <c r="G7769" i="5"/>
  <c r="K7769" i="5" s="1"/>
  <c r="L7769" i="5" s="1"/>
  <c r="G7770" i="5"/>
  <c r="K7770" i="5" s="1"/>
  <c r="L7770" i="5" s="1"/>
  <c r="G7771" i="5"/>
  <c r="K7771" i="5" s="1"/>
  <c r="L7771" i="5" s="1"/>
  <c r="G7772" i="5"/>
  <c r="K7772" i="5" s="1"/>
  <c r="L7772" i="5" s="1"/>
  <c r="G7773" i="5"/>
  <c r="K7773" i="5" s="1"/>
  <c r="L7773" i="5" s="1"/>
  <c r="G7774" i="5"/>
  <c r="K7774" i="5" s="1"/>
  <c r="L7774" i="5" s="1"/>
  <c r="G7775" i="5"/>
  <c r="K7775" i="5" s="1"/>
  <c r="L7775" i="5" s="1"/>
  <c r="G7776" i="5"/>
  <c r="K7776" i="5" s="1"/>
  <c r="L7776" i="5" s="1"/>
  <c r="G7777" i="5"/>
  <c r="K7777" i="5" s="1"/>
  <c r="L7777" i="5" s="1"/>
  <c r="G7778" i="5"/>
  <c r="K7778" i="5" s="1"/>
  <c r="L7778" i="5" s="1"/>
  <c r="G7779" i="5"/>
  <c r="K7779" i="5" s="1"/>
  <c r="L7779" i="5" s="1"/>
  <c r="G7780" i="5"/>
  <c r="K7780" i="5" s="1"/>
  <c r="L7780" i="5" s="1"/>
  <c r="G7781" i="5"/>
  <c r="K7781" i="5" s="1"/>
  <c r="L7781" i="5" s="1"/>
  <c r="G7782" i="5"/>
  <c r="K7782" i="5" s="1"/>
  <c r="L7782" i="5" s="1"/>
  <c r="G7783" i="5"/>
  <c r="K7783" i="5" s="1"/>
  <c r="L7783" i="5" s="1"/>
  <c r="G7784" i="5"/>
  <c r="K7784" i="5" s="1"/>
  <c r="L7784" i="5" s="1"/>
  <c r="G7785" i="5"/>
  <c r="K7785" i="5" s="1"/>
  <c r="L7785" i="5" s="1"/>
  <c r="G7786" i="5"/>
  <c r="K7786" i="5" s="1"/>
  <c r="L7786" i="5" s="1"/>
  <c r="G7787" i="5"/>
  <c r="K7787" i="5" s="1"/>
  <c r="L7787" i="5" s="1"/>
  <c r="G7788" i="5"/>
  <c r="K7788" i="5" s="1"/>
  <c r="L7788" i="5" s="1"/>
  <c r="G7789" i="5"/>
  <c r="K7789" i="5" s="1"/>
  <c r="L7789" i="5" s="1"/>
  <c r="G7790" i="5"/>
  <c r="K7790" i="5" s="1"/>
  <c r="L7790" i="5" s="1"/>
  <c r="G7791" i="5"/>
  <c r="K7791" i="5" s="1"/>
  <c r="L7791" i="5" s="1"/>
  <c r="G7792" i="5"/>
  <c r="K7792" i="5" s="1"/>
  <c r="L7792" i="5" s="1"/>
  <c r="G7793" i="5"/>
  <c r="K7793" i="5" s="1"/>
  <c r="L7793" i="5" s="1"/>
  <c r="G7794" i="5"/>
  <c r="K7794" i="5" s="1"/>
  <c r="L7794" i="5" s="1"/>
  <c r="G7795" i="5"/>
  <c r="K7795" i="5" s="1"/>
  <c r="L7795" i="5" s="1"/>
  <c r="G7796" i="5"/>
  <c r="K7796" i="5" s="1"/>
  <c r="L7796" i="5" s="1"/>
  <c r="G7797" i="5"/>
  <c r="K7797" i="5" s="1"/>
  <c r="L7797" i="5" s="1"/>
  <c r="G7798" i="5"/>
  <c r="K7798" i="5" s="1"/>
  <c r="L7798" i="5" s="1"/>
  <c r="G7799" i="5"/>
  <c r="K7799" i="5" s="1"/>
  <c r="L7799" i="5" s="1"/>
  <c r="G7800" i="5"/>
  <c r="K7800" i="5" s="1"/>
  <c r="L7800" i="5" s="1"/>
  <c r="G7801" i="5"/>
  <c r="K7801" i="5" s="1"/>
  <c r="L7801" i="5" s="1"/>
  <c r="G7802" i="5"/>
  <c r="K7802" i="5" s="1"/>
  <c r="L7802" i="5" s="1"/>
  <c r="G7803" i="5"/>
  <c r="K7803" i="5" s="1"/>
  <c r="L7803" i="5" s="1"/>
  <c r="G7804" i="5"/>
  <c r="K7804" i="5" s="1"/>
  <c r="L7804" i="5" s="1"/>
  <c r="G7805" i="5"/>
  <c r="K7805" i="5" s="1"/>
  <c r="L7805" i="5" s="1"/>
  <c r="G7806" i="5"/>
  <c r="K7806" i="5" s="1"/>
  <c r="L7806" i="5" s="1"/>
  <c r="G7807" i="5"/>
  <c r="K7807" i="5" s="1"/>
  <c r="L7807" i="5" s="1"/>
  <c r="G7808" i="5"/>
  <c r="K7808" i="5" s="1"/>
  <c r="L7808" i="5" s="1"/>
  <c r="G7809" i="5"/>
  <c r="K7809" i="5" s="1"/>
  <c r="L7809" i="5" s="1"/>
  <c r="G7810" i="5"/>
  <c r="K7810" i="5" s="1"/>
  <c r="L7810" i="5" s="1"/>
  <c r="G7811" i="5"/>
  <c r="K7811" i="5" s="1"/>
  <c r="L7811" i="5" s="1"/>
  <c r="G7812" i="5"/>
  <c r="K7812" i="5" s="1"/>
  <c r="L7812" i="5" s="1"/>
  <c r="G7813" i="5"/>
  <c r="K7813" i="5" s="1"/>
  <c r="L7813" i="5" s="1"/>
  <c r="G7814" i="5"/>
  <c r="K7814" i="5" s="1"/>
  <c r="L7814" i="5" s="1"/>
  <c r="G7815" i="5"/>
  <c r="K7815" i="5" s="1"/>
  <c r="L7815" i="5" s="1"/>
  <c r="G7816" i="5"/>
  <c r="K7816" i="5" s="1"/>
  <c r="L7816" i="5" s="1"/>
  <c r="G7817" i="5"/>
  <c r="K7817" i="5" s="1"/>
  <c r="L7817" i="5" s="1"/>
  <c r="G7818" i="5"/>
  <c r="K7818" i="5" s="1"/>
  <c r="L7818" i="5" s="1"/>
  <c r="G7819" i="5"/>
  <c r="K7819" i="5" s="1"/>
  <c r="L7819" i="5" s="1"/>
  <c r="G7820" i="5"/>
  <c r="K7820" i="5" s="1"/>
  <c r="L7820" i="5" s="1"/>
  <c r="G7821" i="5"/>
  <c r="K7821" i="5" s="1"/>
  <c r="L7821" i="5" s="1"/>
  <c r="G7822" i="5"/>
  <c r="K7822" i="5" s="1"/>
  <c r="L7822" i="5" s="1"/>
  <c r="G7823" i="5"/>
  <c r="K7823" i="5" s="1"/>
  <c r="L7823" i="5" s="1"/>
  <c r="G7824" i="5"/>
  <c r="K7824" i="5" s="1"/>
  <c r="L7824" i="5" s="1"/>
  <c r="G7825" i="5"/>
  <c r="K7825" i="5" s="1"/>
  <c r="L7825" i="5" s="1"/>
  <c r="G7826" i="5"/>
  <c r="K7826" i="5" s="1"/>
  <c r="L7826" i="5" s="1"/>
  <c r="G7827" i="5"/>
  <c r="K7827" i="5" s="1"/>
  <c r="L7827" i="5" s="1"/>
  <c r="G7828" i="5"/>
  <c r="K7828" i="5" s="1"/>
  <c r="L7828" i="5" s="1"/>
  <c r="G7829" i="5"/>
  <c r="K7829" i="5" s="1"/>
  <c r="L7829" i="5" s="1"/>
  <c r="G7830" i="5"/>
  <c r="K7830" i="5" s="1"/>
  <c r="L7830" i="5" s="1"/>
  <c r="G7831" i="5"/>
  <c r="K7831" i="5" s="1"/>
  <c r="L7831" i="5" s="1"/>
  <c r="G7832" i="5"/>
  <c r="K7832" i="5" s="1"/>
  <c r="L7832" i="5" s="1"/>
  <c r="G7833" i="5"/>
  <c r="K7833" i="5" s="1"/>
  <c r="L7833" i="5" s="1"/>
  <c r="G7834" i="5"/>
  <c r="K7834" i="5" s="1"/>
  <c r="L7834" i="5" s="1"/>
  <c r="G7835" i="5"/>
  <c r="K7835" i="5" s="1"/>
  <c r="L7835" i="5" s="1"/>
  <c r="G7836" i="5"/>
  <c r="K7836" i="5" s="1"/>
  <c r="L7836" i="5" s="1"/>
  <c r="G7837" i="5"/>
  <c r="K7837" i="5" s="1"/>
  <c r="L7837" i="5" s="1"/>
  <c r="G7838" i="5"/>
  <c r="K7838" i="5" s="1"/>
  <c r="L7838" i="5" s="1"/>
  <c r="G7839" i="5"/>
  <c r="K7839" i="5" s="1"/>
  <c r="L7839" i="5" s="1"/>
  <c r="G7840" i="5"/>
  <c r="K7840" i="5" s="1"/>
  <c r="L7840" i="5" s="1"/>
  <c r="G7841" i="5"/>
  <c r="K7841" i="5" s="1"/>
  <c r="L7841" i="5" s="1"/>
  <c r="G7842" i="5"/>
  <c r="K7842" i="5" s="1"/>
  <c r="L7842" i="5" s="1"/>
  <c r="G7843" i="5"/>
  <c r="K7843" i="5" s="1"/>
  <c r="L7843" i="5" s="1"/>
  <c r="G7844" i="5"/>
  <c r="K7844" i="5" s="1"/>
  <c r="L7844" i="5" s="1"/>
  <c r="G7845" i="5"/>
  <c r="K7845" i="5" s="1"/>
  <c r="L7845" i="5" s="1"/>
  <c r="G7846" i="5"/>
  <c r="K7846" i="5" s="1"/>
  <c r="L7846" i="5" s="1"/>
  <c r="G7847" i="5"/>
  <c r="K7847" i="5" s="1"/>
  <c r="L7847" i="5" s="1"/>
  <c r="G7848" i="5"/>
  <c r="K7848" i="5" s="1"/>
  <c r="L7848" i="5" s="1"/>
  <c r="G7849" i="5"/>
  <c r="K7849" i="5" s="1"/>
  <c r="L7849" i="5" s="1"/>
  <c r="G7850" i="5"/>
  <c r="K7850" i="5" s="1"/>
  <c r="L7850" i="5" s="1"/>
  <c r="G7851" i="5"/>
  <c r="K7851" i="5" s="1"/>
  <c r="L7851" i="5" s="1"/>
  <c r="G7852" i="5"/>
  <c r="K7852" i="5" s="1"/>
  <c r="L7852" i="5" s="1"/>
  <c r="G7853" i="5"/>
  <c r="K7853" i="5" s="1"/>
  <c r="L7853" i="5" s="1"/>
  <c r="G7854" i="5"/>
  <c r="K7854" i="5" s="1"/>
  <c r="L7854" i="5" s="1"/>
  <c r="G7855" i="5"/>
  <c r="K7855" i="5" s="1"/>
  <c r="L7855" i="5" s="1"/>
  <c r="G7856" i="5"/>
  <c r="K7856" i="5" s="1"/>
  <c r="L7856" i="5" s="1"/>
  <c r="G7857" i="5"/>
  <c r="K7857" i="5" s="1"/>
  <c r="L7857" i="5" s="1"/>
  <c r="G7858" i="5"/>
  <c r="K7858" i="5" s="1"/>
  <c r="L7858" i="5" s="1"/>
  <c r="G7859" i="5"/>
  <c r="K7859" i="5" s="1"/>
  <c r="L7859" i="5" s="1"/>
  <c r="G7860" i="5"/>
  <c r="K7860" i="5" s="1"/>
  <c r="L7860" i="5" s="1"/>
  <c r="G7861" i="5"/>
  <c r="K7861" i="5" s="1"/>
  <c r="L7861" i="5" s="1"/>
  <c r="G7862" i="5"/>
  <c r="K7862" i="5" s="1"/>
  <c r="L7862" i="5" s="1"/>
  <c r="G7863" i="5"/>
  <c r="K7863" i="5" s="1"/>
  <c r="L7863" i="5" s="1"/>
  <c r="G7864" i="5"/>
  <c r="K7864" i="5" s="1"/>
  <c r="L7864" i="5" s="1"/>
  <c r="G7865" i="5"/>
  <c r="K7865" i="5" s="1"/>
  <c r="L7865" i="5" s="1"/>
  <c r="G7866" i="5"/>
  <c r="K7866" i="5" s="1"/>
  <c r="L7866" i="5" s="1"/>
  <c r="G7867" i="5"/>
  <c r="K7867" i="5" s="1"/>
  <c r="L7867" i="5" s="1"/>
  <c r="G7868" i="5"/>
  <c r="K7868" i="5" s="1"/>
  <c r="L7868" i="5" s="1"/>
  <c r="G7869" i="5"/>
  <c r="K7869" i="5" s="1"/>
  <c r="L7869" i="5" s="1"/>
  <c r="G7870" i="5"/>
  <c r="K7870" i="5" s="1"/>
  <c r="L7870" i="5" s="1"/>
  <c r="G7871" i="5"/>
  <c r="K7871" i="5" s="1"/>
  <c r="L7871" i="5" s="1"/>
  <c r="G7872" i="5"/>
  <c r="K7872" i="5" s="1"/>
  <c r="L7872" i="5" s="1"/>
  <c r="G7873" i="5"/>
  <c r="K7873" i="5" s="1"/>
  <c r="L7873" i="5" s="1"/>
  <c r="G7874" i="5"/>
  <c r="K7874" i="5" s="1"/>
  <c r="L7874" i="5" s="1"/>
  <c r="G7875" i="5"/>
  <c r="K7875" i="5" s="1"/>
  <c r="L7875" i="5" s="1"/>
  <c r="G7876" i="5"/>
  <c r="K7876" i="5" s="1"/>
  <c r="L7876" i="5" s="1"/>
  <c r="G7877" i="5"/>
  <c r="K7877" i="5" s="1"/>
  <c r="L7877" i="5" s="1"/>
  <c r="G7878" i="5"/>
  <c r="K7878" i="5" s="1"/>
  <c r="L7878" i="5" s="1"/>
  <c r="G7879" i="5"/>
  <c r="K7879" i="5" s="1"/>
  <c r="L7879" i="5" s="1"/>
  <c r="G7880" i="5"/>
  <c r="K7880" i="5" s="1"/>
  <c r="L7880" i="5" s="1"/>
  <c r="G7881" i="5"/>
  <c r="K7881" i="5" s="1"/>
  <c r="L7881" i="5" s="1"/>
  <c r="G7882" i="5"/>
  <c r="K7882" i="5" s="1"/>
  <c r="L7882" i="5" s="1"/>
  <c r="G7883" i="5"/>
  <c r="K7883" i="5" s="1"/>
  <c r="L7883" i="5" s="1"/>
  <c r="G7884" i="5"/>
  <c r="K7884" i="5" s="1"/>
  <c r="L7884" i="5" s="1"/>
  <c r="G7885" i="5"/>
  <c r="K7885" i="5" s="1"/>
  <c r="L7885" i="5" s="1"/>
  <c r="G7886" i="5"/>
  <c r="K7886" i="5" s="1"/>
  <c r="L7886" i="5" s="1"/>
  <c r="G7887" i="5"/>
  <c r="K7887" i="5" s="1"/>
  <c r="L7887" i="5" s="1"/>
  <c r="G7888" i="5"/>
  <c r="K7888" i="5" s="1"/>
  <c r="L7888" i="5" s="1"/>
  <c r="G7889" i="5"/>
  <c r="K7889" i="5" s="1"/>
  <c r="L7889" i="5" s="1"/>
  <c r="G7890" i="5"/>
  <c r="K7890" i="5" s="1"/>
  <c r="L7890" i="5" s="1"/>
  <c r="G7891" i="5"/>
  <c r="K7891" i="5" s="1"/>
  <c r="L7891" i="5" s="1"/>
  <c r="G7892" i="5"/>
  <c r="K7892" i="5" s="1"/>
  <c r="L7892" i="5" s="1"/>
  <c r="G7893" i="5"/>
  <c r="K7893" i="5" s="1"/>
  <c r="L7893" i="5" s="1"/>
  <c r="G7894" i="5"/>
  <c r="K7894" i="5" s="1"/>
  <c r="L7894" i="5" s="1"/>
  <c r="G7895" i="5"/>
  <c r="K7895" i="5" s="1"/>
  <c r="L7895" i="5" s="1"/>
  <c r="G7896" i="5"/>
  <c r="K7896" i="5" s="1"/>
  <c r="L7896" i="5" s="1"/>
  <c r="G7897" i="5"/>
  <c r="K7897" i="5" s="1"/>
  <c r="L7897" i="5" s="1"/>
  <c r="G7898" i="5"/>
  <c r="K7898" i="5" s="1"/>
  <c r="L7898" i="5" s="1"/>
  <c r="G7899" i="5"/>
  <c r="K7899" i="5" s="1"/>
  <c r="L7899" i="5" s="1"/>
  <c r="G7900" i="5"/>
  <c r="K7900" i="5" s="1"/>
  <c r="L7900" i="5" s="1"/>
  <c r="G7901" i="5"/>
  <c r="K7901" i="5" s="1"/>
  <c r="L7901" i="5" s="1"/>
  <c r="G7902" i="5"/>
  <c r="K7902" i="5" s="1"/>
  <c r="L7902" i="5" s="1"/>
  <c r="G7903" i="5"/>
  <c r="K7903" i="5" s="1"/>
  <c r="L7903" i="5" s="1"/>
  <c r="G7904" i="5"/>
  <c r="K7904" i="5" s="1"/>
  <c r="L7904" i="5" s="1"/>
  <c r="G7905" i="5"/>
  <c r="K7905" i="5" s="1"/>
  <c r="L7905" i="5" s="1"/>
  <c r="G7906" i="5"/>
  <c r="K7906" i="5" s="1"/>
  <c r="L7906" i="5" s="1"/>
  <c r="G7907" i="5"/>
  <c r="K7907" i="5" s="1"/>
  <c r="L7907" i="5" s="1"/>
  <c r="G7908" i="5"/>
  <c r="K7908" i="5" s="1"/>
  <c r="L7908" i="5" s="1"/>
  <c r="G7909" i="5"/>
  <c r="K7909" i="5" s="1"/>
  <c r="L7909" i="5" s="1"/>
  <c r="G7910" i="5"/>
  <c r="K7910" i="5" s="1"/>
  <c r="L7910" i="5" s="1"/>
  <c r="G7911" i="5"/>
  <c r="K7911" i="5" s="1"/>
  <c r="L7911" i="5" s="1"/>
  <c r="G7912" i="5"/>
  <c r="K7912" i="5" s="1"/>
  <c r="L7912" i="5" s="1"/>
  <c r="G7913" i="5"/>
  <c r="K7913" i="5" s="1"/>
  <c r="L7913" i="5" s="1"/>
  <c r="G7914" i="5"/>
  <c r="K7914" i="5" s="1"/>
  <c r="L7914" i="5" s="1"/>
  <c r="G7915" i="5"/>
  <c r="K7915" i="5" s="1"/>
  <c r="L7915" i="5" s="1"/>
  <c r="G7916" i="5"/>
  <c r="K7916" i="5" s="1"/>
  <c r="L7916" i="5" s="1"/>
  <c r="G7917" i="5"/>
  <c r="K7917" i="5" s="1"/>
  <c r="L7917" i="5" s="1"/>
  <c r="G7918" i="5"/>
  <c r="K7918" i="5" s="1"/>
  <c r="L7918" i="5" s="1"/>
  <c r="G7919" i="5"/>
  <c r="K7919" i="5" s="1"/>
  <c r="L7919" i="5" s="1"/>
  <c r="G7920" i="5"/>
  <c r="K7920" i="5" s="1"/>
  <c r="L7920" i="5" s="1"/>
  <c r="G7921" i="5"/>
  <c r="K7921" i="5" s="1"/>
  <c r="L7921" i="5" s="1"/>
  <c r="G7922" i="5"/>
  <c r="K7922" i="5" s="1"/>
  <c r="L7922" i="5" s="1"/>
  <c r="G7923" i="5"/>
  <c r="K7923" i="5" s="1"/>
  <c r="L7923" i="5" s="1"/>
  <c r="G7924" i="5"/>
  <c r="K7924" i="5" s="1"/>
  <c r="L7924" i="5" s="1"/>
  <c r="G7925" i="5"/>
  <c r="K7925" i="5" s="1"/>
  <c r="L7925" i="5" s="1"/>
  <c r="G7926" i="5"/>
  <c r="K7926" i="5" s="1"/>
  <c r="L7926" i="5" s="1"/>
  <c r="G7927" i="5"/>
  <c r="K7927" i="5" s="1"/>
  <c r="L7927" i="5" s="1"/>
  <c r="G7928" i="5"/>
  <c r="K7928" i="5" s="1"/>
  <c r="L7928" i="5" s="1"/>
  <c r="G7929" i="5"/>
  <c r="K7929" i="5" s="1"/>
  <c r="L7929" i="5" s="1"/>
  <c r="G7930" i="5"/>
  <c r="K7930" i="5" s="1"/>
  <c r="L7930" i="5" s="1"/>
  <c r="G7931" i="5"/>
  <c r="K7931" i="5" s="1"/>
  <c r="L7931" i="5" s="1"/>
  <c r="G7932" i="5"/>
  <c r="K7932" i="5" s="1"/>
  <c r="L7932" i="5" s="1"/>
  <c r="G7933" i="5"/>
  <c r="K7933" i="5" s="1"/>
  <c r="L7933" i="5" s="1"/>
  <c r="G7934" i="5"/>
  <c r="K7934" i="5" s="1"/>
  <c r="L7934" i="5" s="1"/>
  <c r="G7935" i="5"/>
  <c r="K7935" i="5" s="1"/>
  <c r="L7935" i="5" s="1"/>
  <c r="G7936" i="5"/>
  <c r="K7936" i="5" s="1"/>
  <c r="L7936" i="5" s="1"/>
  <c r="G7937" i="5"/>
  <c r="K7937" i="5" s="1"/>
  <c r="L7937" i="5" s="1"/>
  <c r="G7938" i="5"/>
  <c r="K7938" i="5" s="1"/>
  <c r="L7938" i="5" s="1"/>
  <c r="G7939" i="5"/>
  <c r="K7939" i="5" s="1"/>
  <c r="L7939" i="5" s="1"/>
  <c r="G7940" i="5"/>
  <c r="K7940" i="5" s="1"/>
  <c r="L7940" i="5" s="1"/>
  <c r="G7941" i="5"/>
  <c r="K7941" i="5" s="1"/>
  <c r="L7941" i="5" s="1"/>
  <c r="G7942" i="5"/>
  <c r="K7942" i="5" s="1"/>
  <c r="L7942" i="5" s="1"/>
  <c r="G7943" i="5"/>
  <c r="K7943" i="5" s="1"/>
  <c r="L7943" i="5" s="1"/>
  <c r="G7944" i="5"/>
  <c r="K7944" i="5" s="1"/>
  <c r="L7944" i="5" s="1"/>
  <c r="G7945" i="5"/>
  <c r="K7945" i="5" s="1"/>
  <c r="L7945" i="5" s="1"/>
  <c r="G7946" i="5"/>
  <c r="K7946" i="5" s="1"/>
  <c r="L7946" i="5" s="1"/>
  <c r="G7947" i="5"/>
  <c r="K7947" i="5" s="1"/>
  <c r="L7947" i="5" s="1"/>
  <c r="G7948" i="5"/>
  <c r="K7948" i="5" s="1"/>
  <c r="L7948" i="5" s="1"/>
  <c r="G7949" i="5"/>
  <c r="K7949" i="5" s="1"/>
  <c r="L7949" i="5" s="1"/>
  <c r="G7950" i="5"/>
  <c r="K7950" i="5" s="1"/>
  <c r="L7950" i="5" s="1"/>
  <c r="G7951" i="5"/>
  <c r="K7951" i="5" s="1"/>
  <c r="L7951" i="5" s="1"/>
  <c r="G7952" i="5"/>
  <c r="K7952" i="5" s="1"/>
  <c r="L7952" i="5" s="1"/>
  <c r="G7953" i="5"/>
  <c r="K7953" i="5" s="1"/>
  <c r="L7953" i="5" s="1"/>
  <c r="G7954" i="5"/>
  <c r="K7954" i="5" s="1"/>
  <c r="L7954" i="5" s="1"/>
  <c r="G7955" i="5"/>
  <c r="K7955" i="5" s="1"/>
  <c r="L7955" i="5" s="1"/>
  <c r="G7956" i="5"/>
  <c r="K7956" i="5" s="1"/>
  <c r="L7956" i="5" s="1"/>
  <c r="G7957" i="5"/>
  <c r="K7957" i="5" s="1"/>
  <c r="L7957" i="5" s="1"/>
  <c r="G7958" i="5"/>
  <c r="K7958" i="5" s="1"/>
  <c r="L7958" i="5" s="1"/>
  <c r="G7959" i="5"/>
  <c r="K7959" i="5" s="1"/>
  <c r="L7959" i="5" s="1"/>
  <c r="G7960" i="5"/>
  <c r="K7960" i="5" s="1"/>
  <c r="L7960" i="5" s="1"/>
  <c r="G7961" i="5"/>
  <c r="K7961" i="5" s="1"/>
  <c r="L7961" i="5" s="1"/>
  <c r="G7962" i="5"/>
  <c r="K7962" i="5" s="1"/>
  <c r="L7962" i="5" s="1"/>
  <c r="G7963" i="5"/>
  <c r="K7963" i="5" s="1"/>
  <c r="L7963" i="5" s="1"/>
  <c r="G7964" i="5"/>
  <c r="K7964" i="5" s="1"/>
  <c r="L7964" i="5" s="1"/>
  <c r="G7965" i="5"/>
  <c r="K7965" i="5" s="1"/>
  <c r="L7965" i="5" s="1"/>
  <c r="G7966" i="5"/>
  <c r="K7966" i="5" s="1"/>
  <c r="L7966" i="5" s="1"/>
  <c r="G7967" i="5"/>
  <c r="K7967" i="5" s="1"/>
  <c r="L7967" i="5" s="1"/>
  <c r="G7968" i="5"/>
  <c r="K7968" i="5" s="1"/>
  <c r="L7968" i="5" s="1"/>
  <c r="G7969" i="5"/>
  <c r="K7969" i="5" s="1"/>
  <c r="L7969" i="5" s="1"/>
  <c r="G7970" i="5"/>
  <c r="K7970" i="5" s="1"/>
  <c r="L7970" i="5" s="1"/>
  <c r="G7971" i="5"/>
  <c r="K7971" i="5" s="1"/>
  <c r="L7971" i="5" s="1"/>
  <c r="G7972" i="5"/>
  <c r="K7972" i="5" s="1"/>
  <c r="L7972" i="5" s="1"/>
  <c r="G7973" i="5"/>
  <c r="K7973" i="5" s="1"/>
  <c r="L7973" i="5" s="1"/>
  <c r="G7974" i="5"/>
  <c r="K7974" i="5" s="1"/>
  <c r="L7974" i="5" s="1"/>
  <c r="G7975" i="5"/>
  <c r="K7975" i="5" s="1"/>
  <c r="L7975" i="5" s="1"/>
  <c r="G7976" i="5"/>
  <c r="K7976" i="5" s="1"/>
  <c r="L7976" i="5" s="1"/>
  <c r="G7977" i="5"/>
  <c r="K7977" i="5" s="1"/>
  <c r="L7977" i="5" s="1"/>
  <c r="G7978" i="5"/>
  <c r="K7978" i="5" s="1"/>
  <c r="L7978" i="5" s="1"/>
  <c r="G7979" i="5"/>
  <c r="K7979" i="5" s="1"/>
  <c r="L7979" i="5" s="1"/>
  <c r="G7980" i="5"/>
  <c r="K7980" i="5" s="1"/>
  <c r="L7980" i="5" s="1"/>
  <c r="G7981" i="5"/>
  <c r="K7981" i="5" s="1"/>
  <c r="L7981" i="5" s="1"/>
  <c r="G7982" i="5"/>
  <c r="K7982" i="5" s="1"/>
  <c r="L7982" i="5" s="1"/>
  <c r="G7983" i="5"/>
  <c r="K7983" i="5" s="1"/>
  <c r="L7983" i="5" s="1"/>
  <c r="G7984" i="5"/>
  <c r="K7984" i="5" s="1"/>
  <c r="L7984" i="5" s="1"/>
  <c r="G7985" i="5"/>
  <c r="K7985" i="5" s="1"/>
  <c r="L7985" i="5" s="1"/>
  <c r="G7986" i="5"/>
  <c r="K7986" i="5" s="1"/>
  <c r="L7986" i="5" s="1"/>
  <c r="G7987" i="5"/>
  <c r="K7987" i="5" s="1"/>
  <c r="L7987" i="5" s="1"/>
  <c r="G7988" i="5"/>
  <c r="K7988" i="5" s="1"/>
  <c r="L7988" i="5" s="1"/>
  <c r="G7989" i="5"/>
  <c r="K7989" i="5" s="1"/>
  <c r="L7989" i="5" s="1"/>
  <c r="G7990" i="5"/>
  <c r="K7990" i="5" s="1"/>
  <c r="L7990" i="5" s="1"/>
  <c r="G7991" i="5"/>
  <c r="K7991" i="5" s="1"/>
  <c r="L7991" i="5" s="1"/>
  <c r="G7992" i="5"/>
  <c r="K7992" i="5" s="1"/>
  <c r="L7992" i="5" s="1"/>
  <c r="G7993" i="5"/>
  <c r="K7993" i="5" s="1"/>
  <c r="L7993" i="5" s="1"/>
  <c r="G7994" i="5"/>
  <c r="K7994" i="5" s="1"/>
  <c r="L7994" i="5" s="1"/>
  <c r="G7995" i="5"/>
  <c r="K7995" i="5" s="1"/>
  <c r="L7995" i="5" s="1"/>
  <c r="G7996" i="5"/>
  <c r="K7996" i="5" s="1"/>
  <c r="L7996" i="5" s="1"/>
  <c r="G7997" i="5"/>
  <c r="K7997" i="5" s="1"/>
  <c r="L7997" i="5" s="1"/>
  <c r="G7998" i="5"/>
  <c r="K7998" i="5" s="1"/>
  <c r="L7998" i="5" s="1"/>
  <c r="G7999" i="5"/>
  <c r="K7999" i="5" s="1"/>
  <c r="L7999" i="5" s="1"/>
  <c r="G8000" i="5"/>
  <c r="K8000" i="5" s="1"/>
  <c r="L8000" i="5" s="1"/>
  <c r="G8001" i="5"/>
  <c r="K8001" i="5" s="1"/>
  <c r="L8001" i="5" s="1"/>
  <c r="G8002" i="5"/>
  <c r="K8002" i="5" s="1"/>
  <c r="L8002" i="5" s="1"/>
  <c r="G8003" i="5"/>
  <c r="K8003" i="5" s="1"/>
  <c r="L8003" i="5" s="1"/>
  <c r="G8004" i="5"/>
  <c r="K8004" i="5" s="1"/>
  <c r="L8004" i="5" s="1"/>
  <c r="G8005" i="5"/>
  <c r="K8005" i="5" s="1"/>
  <c r="L8005" i="5" s="1"/>
  <c r="G8006" i="5"/>
  <c r="K8006" i="5" s="1"/>
  <c r="L8006" i="5" s="1"/>
  <c r="G8007" i="5"/>
  <c r="K8007" i="5" s="1"/>
  <c r="L8007" i="5" s="1"/>
  <c r="G8008" i="5"/>
  <c r="K8008" i="5" s="1"/>
  <c r="L8008" i="5" s="1"/>
  <c r="G8009" i="5"/>
  <c r="K8009" i="5" s="1"/>
  <c r="L8009" i="5" s="1"/>
  <c r="G8010" i="5"/>
  <c r="K8010" i="5" s="1"/>
  <c r="L8010" i="5" s="1"/>
  <c r="G8011" i="5"/>
  <c r="K8011" i="5" s="1"/>
  <c r="L8011" i="5" s="1"/>
  <c r="G8012" i="5"/>
  <c r="K8012" i="5" s="1"/>
  <c r="L8012" i="5" s="1"/>
  <c r="G8013" i="5"/>
  <c r="K8013" i="5" s="1"/>
  <c r="L8013" i="5" s="1"/>
  <c r="G8014" i="5"/>
  <c r="K8014" i="5" s="1"/>
  <c r="L8014" i="5" s="1"/>
  <c r="G8015" i="5"/>
  <c r="K8015" i="5" s="1"/>
  <c r="L8015" i="5" s="1"/>
  <c r="G8016" i="5"/>
  <c r="K8016" i="5" s="1"/>
  <c r="L8016" i="5" s="1"/>
  <c r="G8017" i="5"/>
  <c r="K8017" i="5" s="1"/>
  <c r="L8017" i="5" s="1"/>
  <c r="G8018" i="5"/>
  <c r="K8018" i="5" s="1"/>
  <c r="L8018" i="5" s="1"/>
  <c r="G8019" i="5"/>
  <c r="K8019" i="5" s="1"/>
  <c r="L8019" i="5" s="1"/>
  <c r="G8020" i="5"/>
  <c r="K8020" i="5" s="1"/>
  <c r="L8020" i="5" s="1"/>
  <c r="G8021" i="5"/>
  <c r="K8021" i="5" s="1"/>
  <c r="L8021" i="5" s="1"/>
  <c r="G8022" i="5"/>
  <c r="K8022" i="5" s="1"/>
  <c r="L8022" i="5" s="1"/>
  <c r="G8023" i="5"/>
  <c r="K8023" i="5" s="1"/>
  <c r="L8023" i="5" s="1"/>
  <c r="G8024" i="5"/>
  <c r="K8024" i="5" s="1"/>
  <c r="L8024" i="5" s="1"/>
  <c r="G8025" i="5"/>
  <c r="K8025" i="5" s="1"/>
  <c r="L8025" i="5" s="1"/>
  <c r="G8026" i="5"/>
  <c r="K8026" i="5" s="1"/>
  <c r="L8026" i="5" s="1"/>
  <c r="G8027" i="5"/>
  <c r="K8027" i="5" s="1"/>
  <c r="L8027" i="5" s="1"/>
  <c r="G8028" i="5"/>
  <c r="K8028" i="5" s="1"/>
  <c r="L8028" i="5" s="1"/>
  <c r="G8029" i="5"/>
  <c r="K8029" i="5" s="1"/>
  <c r="L8029" i="5" s="1"/>
  <c r="G8030" i="5"/>
  <c r="K8030" i="5" s="1"/>
  <c r="L8030" i="5" s="1"/>
  <c r="G8031" i="5"/>
  <c r="K8031" i="5" s="1"/>
  <c r="L8031" i="5" s="1"/>
  <c r="G8032" i="5"/>
  <c r="K8032" i="5" s="1"/>
  <c r="L8032" i="5" s="1"/>
  <c r="G8033" i="5"/>
  <c r="K8033" i="5" s="1"/>
  <c r="L8033" i="5" s="1"/>
  <c r="G8034" i="5"/>
  <c r="K8034" i="5" s="1"/>
  <c r="L8034" i="5" s="1"/>
  <c r="G8035" i="5"/>
  <c r="K8035" i="5" s="1"/>
  <c r="L8035" i="5" s="1"/>
  <c r="G8036" i="5"/>
  <c r="K8036" i="5" s="1"/>
  <c r="L8036" i="5" s="1"/>
  <c r="G8037" i="5"/>
  <c r="K8037" i="5" s="1"/>
  <c r="L8037" i="5" s="1"/>
  <c r="G8038" i="5"/>
  <c r="K8038" i="5" s="1"/>
  <c r="L8038" i="5" s="1"/>
  <c r="G8039" i="5"/>
  <c r="K8039" i="5" s="1"/>
  <c r="L8039" i="5" s="1"/>
  <c r="G8040" i="5"/>
  <c r="K8040" i="5" s="1"/>
  <c r="L8040" i="5" s="1"/>
  <c r="G8041" i="5"/>
  <c r="K8041" i="5" s="1"/>
  <c r="L8041" i="5" s="1"/>
  <c r="G8042" i="5"/>
  <c r="K8042" i="5" s="1"/>
  <c r="L8042" i="5" s="1"/>
  <c r="G8043" i="5"/>
  <c r="K8043" i="5" s="1"/>
  <c r="L8043" i="5" s="1"/>
  <c r="G8044" i="5"/>
  <c r="K8044" i="5" s="1"/>
  <c r="L8044" i="5" s="1"/>
  <c r="G8045" i="5"/>
  <c r="K8045" i="5" s="1"/>
  <c r="L8045" i="5" s="1"/>
  <c r="G8046" i="5"/>
  <c r="K8046" i="5" s="1"/>
  <c r="L8046" i="5" s="1"/>
  <c r="G8047" i="5"/>
  <c r="K8047" i="5" s="1"/>
  <c r="L8047" i="5" s="1"/>
  <c r="G8048" i="5"/>
  <c r="K8048" i="5" s="1"/>
  <c r="L8048" i="5" s="1"/>
  <c r="G8049" i="5"/>
  <c r="K8049" i="5" s="1"/>
  <c r="L8049" i="5" s="1"/>
  <c r="G8050" i="5"/>
  <c r="K8050" i="5" s="1"/>
  <c r="L8050" i="5" s="1"/>
  <c r="G8051" i="5"/>
  <c r="K8051" i="5" s="1"/>
  <c r="L8051" i="5" s="1"/>
  <c r="G8052" i="5"/>
  <c r="K8052" i="5" s="1"/>
  <c r="L8052" i="5" s="1"/>
  <c r="G8053" i="5"/>
  <c r="K8053" i="5" s="1"/>
  <c r="L8053" i="5" s="1"/>
  <c r="G8054" i="5"/>
  <c r="K8054" i="5" s="1"/>
  <c r="L8054" i="5" s="1"/>
  <c r="G8055" i="5"/>
  <c r="K8055" i="5" s="1"/>
  <c r="L8055" i="5" s="1"/>
  <c r="G8056" i="5"/>
  <c r="K8056" i="5" s="1"/>
  <c r="L8056" i="5" s="1"/>
  <c r="G8057" i="5"/>
  <c r="K8057" i="5" s="1"/>
  <c r="L8057" i="5" s="1"/>
  <c r="G8058" i="5"/>
  <c r="K8058" i="5" s="1"/>
  <c r="L8058" i="5" s="1"/>
  <c r="G8059" i="5"/>
  <c r="K8059" i="5" s="1"/>
  <c r="L8059" i="5" s="1"/>
  <c r="G8060" i="5"/>
  <c r="K8060" i="5" s="1"/>
  <c r="L8060" i="5" s="1"/>
  <c r="G8061" i="5"/>
  <c r="K8061" i="5" s="1"/>
  <c r="L8061" i="5" s="1"/>
  <c r="G8062" i="5"/>
  <c r="K8062" i="5" s="1"/>
  <c r="L8062" i="5" s="1"/>
  <c r="G8063" i="5"/>
  <c r="K8063" i="5" s="1"/>
  <c r="L8063" i="5" s="1"/>
  <c r="G8064" i="5"/>
  <c r="K8064" i="5" s="1"/>
  <c r="L8064" i="5" s="1"/>
  <c r="G8065" i="5"/>
  <c r="K8065" i="5" s="1"/>
  <c r="L8065" i="5" s="1"/>
  <c r="G8066" i="5"/>
  <c r="K8066" i="5" s="1"/>
  <c r="L8066" i="5" s="1"/>
  <c r="G8067" i="5"/>
  <c r="K8067" i="5" s="1"/>
  <c r="L8067" i="5" s="1"/>
  <c r="G8068" i="5"/>
  <c r="K8068" i="5" s="1"/>
  <c r="L8068" i="5" s="1"/>
  <c r="G8069" i="5"/>
  <c r="K8069" i="5" s="1"/>
  <c r="L8069" i="5" s="1"/>
  <c r="G8070" i="5"/>
  <c r="K8070" i="5" s="1"/>
  <c r="L8070" i="5" s="1"/>
  <c r="G8071" i="5"/>
  <c r="K8071" i="5" s="1"/>
  <c r="L8071" i="5" s="1"/>
  <c r="G8072" i="5"/>
  <c r="K8072" i="5" s="1"/>
  <c r="L8072" i="5" s="1"/>
  <c r="G8073" i="5"/>
  <c r="K8073" i="5" s="1"/>
  <c r="L8073" i="5" s="1"/>
  <c r="G8074" i="5"/>
  <c r="K8074" i="5" s="1"/>
  <c r="L8074" i="5" s="1"/>
  <c r="G8075" i="5"/>
  <c r="K8075" i="5" s="1"/>
  <c r="L8075" i="5" s="1"/>
  <c r="G8076" i="5"/>
  <c r="K8076" i="5" s="1"/>
  <c r="L8076" i="5" s="1"/>
  <c r="G8077" i="5"/>
  <c r="K8077" i="5" s="1"/>
  <c r="L8077" i="5" s="1"/>
  <c r="G8078" i="5"/>
  <c r="K8078" i="5" s="1"/>
  <c r="L8078" i="5" s="1"/>
  <c r="G8079" i="5"/>
  <c r="K8079" i="5" s="1"/>
  <c r="L8079" i="5" s="1"/>
  <c r="G8080" i="5"/>
  <c r="K8080" i="5" s="1"/>
  <c r="L8080" i="5" s="1"/>
  <c r="G8081" i="5"/>
  <c r="K8081" i="5" s="1"/>
  <c r="L8081" i="5" s="1"/>
  <c r="G8082" i="5"/>
  <c r="K8082" i="5" s="1"/>
  <c r="L8082" i="5" s="1"/>
  <c r="G8083" i="5"/>
  <c r="K8083" i="5" s="1"/>
  <c r="L8083" i="5" s="1"/>
  <c r="G8084" i="5"/>
  <c r="K8084" i="5" s="1"/>
  <c r="L8084" i="5" s="1"/>
  <c r="G8085" i="5"/>
  <c r="K8085" i="5" s="1"/>
  <c r="L8085" i="5" s="1"/>
  <c r="G8086" i="5"/>
  <c r="K8086" i="5" s="1"/>
  <c r="L8086" i="5" s="1"/>
  <c r="G8087" i="5"/>
  <c r="K8087" i="5" s="1"/>
  <c r="L8087" i="5" s="1"/>
  <c r="G8088" i="5"/>
  <c r="K8088" i="5" s="1"/>
  <c r="L8088" i="5" s="1"/>
  <c r="G8089" i="5"/>
  <c r="K8089" i="5" s="1"/>
  <c r="L8089" i="5" s="1"/>
  <c r="G8090" i="5"/>
  <c r="K8090" i="5" s="1"/>
  <c r="L8090" i="5" s="1"/>
  <c r="G8091" i="5"/>
  <c r="K8091" i="5" s="1"/>
  <c r="L8091" i="5" s="1"/>
  <c r="G8092" i="5"/>
  <c r="K8092" i="5" s="1"/>
  <c r="L8092" i="5" s="1"/>
  <c r="G8093" i="5"/>
  <c r="K8093" i="5" s="1"/>
  <c r="L8093" i="5" s="1"/>
  <c r="G8094" i="5"/>
  <c r="K8094" i="5" s="1"/>
  <c r="L8094" i="5" s="1"/>
  <c r="G8095" i="5"/>
  <c r="K8095" i="5" s="1"/>
  <c r="L8095" i="5" s="1"/>
  <c r="G8096" i="5"/>
  <c r="K8096" i="5" s="1"/>
  <c r="L8096" i="5" s="1"/>
  <c r="G8097" i="5"/>
  <c r="K8097" i="5" s="1"/>
  <c r="L8097" i="5" s="1"/>
  <c r="G8098" i="5"/>
  <c r="K8098" i="5" s="1"/>
  <c r="L8098" i="5" s="1"/>
  <c r="G8099" i="5"/>
  <c r="K8099" i="5" s="1"/>
  <c r="L8099" i="5" s="1"/>
  <c r="G8100" i="5"/>
  <c r="K8100" i="5" s="1"/>
  <c r="L8100" i="5" s="1"/>
  <c r="G8101" i="5"/>
  <c r="K8101" i="5" s="1"/>
  <c r="L8101" i="5" s="1"/>
  <c r="G8102" i="5"/>
  <c r="K8102" i="5" s="1"/>
  <c r="L8102" i="5" s="1"/>
  <c r="G8103" i="5"/>
  <c r="K8103" i="5" s="1"/>
  <c r="L8103" i="5" s="1"/>
  <c r="G8104" i="5"/>
  <c r="K8104" i="5" s="1"/>
  <c r="L8104" i="5" s="1"/>
  <c r="G8105" i="5"/>
  <c r="K8105" i="5" s="1"/>
  <c r="L8105" i="5" s="1"/>
  <c r="G8106" i="5"/>
  <c r="K8106" i="5" s="1"/>
  <c r="L8106" i="5" s="1"/>
  <c r="G8107" i="5"/>
  <c r="K8107" i="5" s="1"/>
  <c r="L8107" i="5" s="1"/>
  <c r="G8108" i="5"/>
  <c r="K8108" i="5" s="1"/>
  <c r="L8108" i="5" s="1"/>
  <c r="G8109" i="5"/>
  <c r="K8109" i="5" s="1"/>
  <c r="L8109" i="5" s="1"/>
  <c r="G8110" i="5"/>
  <c r="K8110" i="5" s="1"/>
  <c r="L8110" i="5" s="1"/>
  <c r="G8111" i="5"/>
  <c r="K8111" i="5" s="1"/>
  <c r="L8111" i="5" s="1"/>
  <c r="G8112" i="5"/>
  <c r="K8112" i="5" s="1"/>
  <c r="L8112" i="5" s="1"/>
  <c r="G8113" i="5"/>
  <c r="K8113" i="5" s="1"/>
  <c r="L8113" i="5" s="1"/>
  <c r="G8114" i="5"/>
  <c r="K8114" i="5" s="1"/>
  <c r="L8114" i="5" s="1"/>
  <c r="G8115" i="5"/>
  <c r="K8115" i="5" s="1"/>
  <c r="L8115" i="5" s="1"/>
  <c r="G8116" i="5"/>
  <c r="K8116" i="5" s="1"/>
  <c r="L8116" i="5" s="1"/>
  <c r="G8117" i="5"/>
  <c r="K8117" i="5" s="1"/>
  <c r="L8117" i="5" s="1"/>
  <c r="G8118" i="5"/>
  <c r="K8118" i="5" s="1"/>
  <c r="L8118" i="5" s="1"/>
  <c r="G8119" i="5"/>
  <c r="K8119" i="5" s="1"/>
  <c r="L8119" i="5" s="1"/>
  <c r="G8120" i="5"/>
  <c r="K8120" i="5" s="1"/>
  <c r="L8120" i="5" s="1"/>
  <c r="G8121" i="5"/>
  <c r="K8121" i="5" s="1"/>
  <c r="L8121" i="5" s="1"/>
  <c r="G8122" i="5"/>
  <c r="K8122" i="5" s="1"/>
  <c r="L8122" i="5" s="1"/>
  <c r="G8123" i="5"/>
  <c r="K8123" i="5" s="1"/>
  <c r="L8123" i="5" s="1"/>
  <c r="G8124" i="5"/>
  <c r="K8124" i="5" s="1"/>
  <c r="L8124" i="5" s="1"/>
  <c r="G8125" i="5"/>
  <c r="K8125" i="5" s="1"/>
  <c r="L8125" i="5" s="1"/>
  <c r="G8126" i="5"/>
  <c r="K8126" i="5" s="1"/>
  <c r="L8126" i="5" s="1"/>
  <c r="G8127" i="5"/>
  <c r="K8127" i="5" s="1"/>
  <c r="L8127" i="5" s="1"/>
  <c r="G8128" i="5"/>
  <c r="K8128" i="5" s="1"/>
  <c r="L8128" i="5" s="1"/>
  <c r="G8129" i="5"/>
  <c r="K8129" i="5" s="1"/>
  <c r="L8129" i="5" s="1"/>
  <c r="G8130" i="5"/>
  <c r="K8130" i="5" s="1"/>
  <c r="L8130" i="5" s="1"/>
  <c r="G8131" i="5"/>
  <c r="K8131" i="5" s="1"/>
  <c r="L8131" i="5" s="1"/>
  <c r="G8132" i="5"/>
  <c r="K8132" i="5" s="1"/>
  <c r="L8132" i="5" s="1"/>
  <c r="G8133" i="5"/>
  <c r="K8133" i="5" s="1"/>
  <c r="L8133" i="5" s="1"/>
  <c r="G8134" i="5"/>
  <c r="K8134" i="5" s="1"/>
  <c r="L8134" i="5" s="1"/>
  <c r="G8135" i="5"/>
  <c r="K8135" i="5" s="1"/>
  <c r="L8135" i="5" s="1"/>
  <c r="G8136" i="5"/>
  <c r="K8136" i="5" s="1"/>
  <c r="L8136" i="5" s="1"/>
  <c r="G8137" i="5"/>
  <c r="K8137" i="5" s="1"/>
  <c r="L8137" i="5" s="1"/>
  <c r="G8138" i="5"/>
  <c r="K8138" i="5" s="1"/>
  <c r="L8138" i="5" s="1"/>
  <c r="G8139" i="5"/>
  <c r="K8139" i="5" s="1"/>
  <c r="L8139" i="5" s="1"/>
  <c r="G8140" i="5"/>
  <c r="K8140" i="5" s="1"/>
  <c r="L8140" i="5" s="1"/>
  <c r="G8141" i="5"/>
  <c r="K8141" i="5" s="1"/>
  <c r="L8141" i="5" s="1"/>
  <c r="G8142" i="5"/>
  <c r="K8142" i="5" s="1"/>
  <c r="L8142" i="5" s="1"/>
  <c r="G8143" i="5"/>
  <c r="K8143" i="5" s="1"/>
  <c r="L8143" i="5" s="1"/>
  <c r="G8144" i="5"/>
  <c r="K8144" i="5" s="1"/>
  <c r="L8144" i="5" s="1"/>
  <c r="G8145" i="5"/>
  <c r="K8145" i="5" s="1"/>
  <c r="L8145" i="5" s="1"/>
  <c r="G8146" i="5"/>
  <c r="K8146" i="5" s="1"/>
  <c r="L8146" i="5" s="1"/>
  <c r="G8147" i="5"/>
  <c r="K8147" i="5" s="1"/>
  <c r="L8147" i="5" s="1"/>
  <c r="G8148" i="5"/>
  <c r="K8148" i="5" s="1"/>
  <c r="L8148" i="5" s="1"/>
  <c r="G8149" i="5"/>
  <c r="K8149" i="5" s="1"/>
  <c r="L8149" i="5" s="1"/>
  <c r="G8150" i="5"/>
  <c r="K8150" i="5" s="1"/>
  <c r="L8150" i="5" s="1"/>
  <c r="G8151" i="5"/>
  <c r="K8151" i="5" s="1"/>
  <c r="L8151" i="5" s="1"/>
  <c r="G8152" i="5"/>
  <c r="K8152" i="5" s="1"/>
  <c r="L8152" i="5" s="1"/>
  <c r="G8153" i="5"/>
  <c r="K8153" i="5" s="1"/>
  <c r="L8153" i="5" s="1"/>
  <c r="G8154" i="5"/>
  <c r="K8154" i="5" s="1"/>
  <c r="L8154" i="5" s="1"/>
  <c r="G8155" i="5"/>
  <c r="K8155" i="5" s="1"/>
  <c r="L8155" i="5" s="1"/>
  <c r="G8156" i="5"/>
  <c r="K8156" i="5" s="1"/>
  <c r="L8156" i="5" s="1"/>
  <c r="G8157" i="5"/>
  <c r="K8157" i="5" s="1"/>
  <c r="L8157" i="5" s="1"/>
  <c r="G8158" i="5"/>
  <c r="K8158" i="5" s="1"/>
  <c r="L8158" i="5" s="1"/>
  <c r="G8159" i="5"/>
  <c r="K8159" i="5" s="1"/>
  <c r="L8159" i="5" s="1"/>
  <c r="G8160" i="5"/>
  <c r="K8160" i="5" s="1"/>
  <c r="L8160" i="5" s="1"/>
  <c r="G8161" i="5"/>
  <c r="K8161" i="5" s="1"/>
  <c r="L8161" i="5" s="1"/>
  <c r="G8162" i="5"/>
  <c r="K8162" i="5" s="1"/>
  <c r="L8162" i="5" s="1"/>
  <c r="G8163" i="5"/>
  <c r="K8163" i="5" s="1"/>
  <c r="L8163" i="5" s="1"/>
  <c r="G8164" i="5"/>
  <c r="K8164" i="5" s="1"/>
  <c r="L8164" i="5" s="1"/>
  <c r="G8165" i="5"/>
  <c r="K8165" i="5" s="1"/>
  <c r="L8165" i="5" s="1"/>
  <c r="G8166" i="5"/>
  <c r="K8166" i="5" s="1"/>
  <c r="L8166" i="5" s="1"/>
  <c r="G8167" i="5"/>
  <c r="K8167" i="5" s="1"/>
  <c r="L8167" i="5" s="1"/>
  <c r="G8168" i="5"/>
  <c r="K8168" i="5" s="1"/>
  <c r="L8168" i="5" s="1"/>
  <c r="G8169" i="5"/>
  <c r="K8169" i="5" s="1"/>
  <c r="L8169" i="5" s="1"/>
  <c r="G8170" i="5"/>
  <c r="K8170" i="5" s="1"/>
  <c r="L8170" i="5" s="1"/>
  <c r="G8171" i="5"/>
  <c r="K8171" i="5" s="1"/>
  <c r="L8171" i="5" s="1"/>
  <c r="G8172" i="5"/>
  <c r="K8172" i="5" s="1"/>
  <c r="L8172" i="5" s="1"/>
  <c r="G8173" i="5"/>
  <c r="K8173" i="5" s="1"/>
  <c r="L8173" i="5" s="1"/>
  <c r="G8174" i="5"/>
  <c r="K8174" i="5" s="1"/>
  <c r="L8174" i="5" s="1"/>
  <c r="G8175" i="5"/>
  <c r="K8175" i="5" s="1"/>
  <c r="L8175" i="5" s="1"/>
  <c r="G8176" i="5"/>
  <c r="K8176" i="5" s="1"/>
  <c r="L8176" i="5" s="1"/>
  <c r="G8177" i="5"/>
  <c r="K8177" i="5" s="1"/>
  <c r="L8177" i="5" s="1"/>
  <c r="G8178" i="5"/>
  <c r="K8178" i="5" s="1"/>
  <c r="L8178" i="5" s="1"/>
  <c r="G8179" i="5"/>
  <c r="K8179" i="5" s="1"/>
  <c r="L8179" i="5" s="1"/>
  <c r="G8180" i="5"/>
  <c r="K8180" i="5" s="1"/>
  <c r="L8180" i="5" s="1"/>
  <c r="G8181" i="5"/>
  <c r="K8181" i="5" s="1"/>
  <c r="L8181" i="5" s="1"/>
  <c r="G8182" i="5"/>
  <c r="K8182" i="5" s="1"/>
  <c r="L8182" i="5" s="1"/>
  <c r="G8183" i="5"/>
  <c r="K8183" i="5" s="1"/>
  <c r="L8183" i="5" s="1"/>
  <c r="G8184" i="5"/>
  <c r="K8184" i="5" s="1"/>
  <c r="L8184" i="5" s="1"/>
  <c r="G8185" i="5"/>
  <c r="K8185" i="5" s="1"/>
  <c r="L8185" i="5" s="1"/>
  <c r="G8186" i="5"/>
  <c r="K8186" i="5" s="1"/>
  <c r="L8186" i="5" s="1"/>
  <c r="G8187" i="5"/>
  <c r="K8187" i="5" s="1"/>
  <c r="L8187" i="5" s="1"/>
  <c r="G8188" i="5"/>
  <c r="K8188" i="5" s="1"/>
  <c r="L8188" i="5" s="1"/>
  <c r="G8189" i="5"/>
  <c r="K8189" i="5" s="1"/>
  <c r="L8189" i="5" s="1"/>
  <c r="G8190" i="5"/>
  <c r="K8190" i="5" s="1"/>
  <c r="L8190" i="5" s="1"/>
  <c r="G8191" i="5"/>
  <c r="K8191" i="5" s="1"/>
  <c r="L8191" i="5" s="1"/>
  <c r="G8192" i="5"/>
  <c r="K8192" i="5" s="1"/>
  <c r="L8192" i="5" s="1"/>
  <c r="G8193" i="5"/>
  <c r="K8193" i="5" s="1"/>
  <c r="L8193" i="5" s="1"/>
  <c r="G8194" i="5"/>
  <c r="K8194" i="5" s="1"/>
  <c r="L8194" i="5" s="1"/>
  <c r="G8195" i="5"/>
  <c r="K8195" i="5" s="1"/>
  <c r="L8195" i="5" s="1"/>
  <c r="G8196" i="5"/>
  <c r="K8196" i="5" s="1"/>
  <c r="L8196" i="5" s="1"/>
  <c r="G8197" i="5"/>
  <c r="K8197" i="5" s="1"/>
  <c r="L8197" i="5" s="1"/>
  <c r="G8198" i="5"/>
  <c r="K8198" i="5" s="1"/>
  <c r="L8198" i="5" s="1"/>
  <c r="G8199" i="5"/>
  <c r="K8199" i="5" s="1"/>
  <c r="L8199" i="5" s="1"/>
  <c r="G8200" i="5"/>
  <c r="K8200" i="5" s="1"/>
  <c r="L8200" i="5" s="1"/>
  <c r="G8201" i="5"/>
  <c r="K8201" i="5" s="1"/>
  <c r="L8201" i="5" s="1"/>
  <c r="G8202" i="5"/>
  <c r="K8202" i="5" s="1"/>
  <c r="L8202" i="5" s="1"/>
  <c r="G8203" i="5"/>
  <c r="K8203" i="5" s="1"/>
  <c r="L8203" i="5" s="1"/>
  <c r="G8204" i="5"/>
  <c r="K8204" i="5" s="1"/>
  <c r="L8204" i="5" s="1"/>
  <c r="G8205" i="5"/>
  <c r="K8205" i="5" s="1"/>
  <c r="L8205" i="5" s="1"/>
  <c r="G8206" i="5"/>
  <c r="K8206" i="5" s="1"/>
  <c r="L8206" i="5" s="1"/>
  <c r="G8207" i="5"/>
  <c r="K8207" i="5" s="1"/>
  <c r="L8207" i="5" s="1"/>
  <c r="G8208" i="5"/>
  <c r="K8208" i="5" s="1"/>
  <c r="L8208" i="5" s="1"/>
  <c r="G8209" i="5"/>
  <c r="K8209" i="5" s="1"/>
  <c r="L8209" i="5" s="1"/>
  <c r="G8210" i="5"/>
  <c r="K8210" i="5" s="1"/>
  <c r="L8210" i="5" s="1"/>
  <c r="G8211" i="5"/>
  <c r="K8211" i="5" s="1"/>
  <c r="L8211" i="5" s="1"/>
  <c r="G8212" i="5"/>
  <c r="K8212" i="5" s="1"/>
  <c r="L8212" i="5" s="1"/>
  <c r="G8213" i="5"/>
  <c r="K8213" i="5" s="1"/>
  <c r="L8213" i="5" s="1"/>
  <c r="G8214" i="5"/>
  <c r="K8214" i="5" s="1"/>
  <c r="L8214" i="5" s="1"/>
  <c r="G8215" i="5"/>
  <c r="K8215" i="5" s="1"/>
  <c r="L8215" i="5" s="1"/>
  <c r="G8216" i="5"/>
  <c r="K8216" i="5" s="1"/>
  <c r="L8216" i="5" s="1"/>
  <c r="G8217" i="5"/>
  <c r="K8217" i="5" s="1"/>
  <c r="L8217" i="5" s="1"/>
  <c r="G8218" i="5"/>
  <c r="K8218" i="5" s="1"/>
  <c r="L8218" i="5" s="1"/>
  <c r="G8219" i="5"/>
  <c r="K8219" i="5" s="1"/>
  <c r="L8219" i="5" s="1"/>
  <c r="G8220" i="5"/>
  <c r="K8220" i="5" s="1"/>
  <c r="L8220" i="5" s="1"/>
  <c r="G8221" i="5"/>
  <c r="K8221" i="5" s="1"/>
  <c r="L8221" i="5" s="1"/>
  <c r="G8222" i="5"/>
  <c r="K8222" i="5" s="1"/>
  <c r="L8222" i="5" s="1"/>
  <c r="G8223" i="5"/>
  <c r="K8223" i="5" s="1"/>
  <c r="L8223" i="5" s="1"/>
  <c r="G8224" i="5"/>
  <c r="K8224" i="5" s="1"/>
  <c r="L8224" i="5" s="1"/>
  <c r="G8225" i="5"/>
  <c r="K8225" i="5" s="1"/>
  <c r="L8225" i="5" s="1"/>
  <c r="G8226" i="5"/>
  <c r="K8226" i="5" s="1"/>
  <c r="L8226" i="5" s="1"/>
  <c r="G8227" i="5"/>
  <c r="K8227" i="5" s="1"/>
  <c r="L8227" i="5" s="1"/>
  <c r="G8228" i="5"/>
  <c r="K8228" i="5" s="1"/>
  <c r="L8228" i="5" s="1"/>
  <c r="G8229" i="5"/>
  <c r="K8229" i="5" s="1"/>
  <c r="L8229" i="5" s="1"/>
  <c r="G8230" i="5"/>
  <c r="K8230" i="5" s="1"/>
  <c r="L8230" i="5" s="1"/>
  <c r="G8231" i="5"/>
  <c r="K8231" i="5" s="1"/>
  <c r="L8231" i="5" s="1"/>
  <c r="G8232" i="5"/>
  <c r="K8232" i="5" s="1"/>
  <c r="L8232" i="5" s="1"/>
  <c r="G8233" i="5"/>
  <c r="K8233" i="5" s="1"/>
  <c r="L8233" i="5" s="1"/>
  <c r="G8234" i="5"/>
  <c r="K8234" i="5" s="1"/>
  <c r="L8234" i="5" s="1"/>
  <c r="G8235" i="5"/>
  <c r="K8235" i="5" s="1"/>
  <c r="L8235" i="5" s="1"/>
  <c r="G8236" i="5"/>
  <c r="K8236" i="5" s="1"/>
  <c r="L8236" i="5" s="1"/>
  <c r="G8237" i="5"/>
  <c r="K8237" i="5" s="1"/>
  <c r="L8237" i="5" s="1"/>
  <c r="G8238" i="5"/>
  <c r="K8238" i="5" s="1"/>
  <c r="L8238" i="5" s="1"/>
  <c r="G8239" i="5"/>
  <c r="K8239" i="5" s="1"/>
  <c r="L8239" i="5" s="1"/>
  <c r="G8240" i="5"/>
  <c r="K8240" i="5" s="1"/>
  <c r="L8240" i="5" s="1"/>
  <c r="G8241" i="5"/>
  <c r="K8241" i="5" s="1"/>
  <c r="L8241" i="5" s="1"/>
  <c r="G8242" i="5"/>
  <c r="K8242" i="5" s="1"/>
  <c r="L8242" i="5" s="1"/>
  <c r="G8243" i="5"/>
  <c r="K8243" i="5" s="1"/>
  <c r="L8243" i="5" s="1"/>
  <c r="G8244" i="5"/>
  <c r="K8244" i="5" s="1"/>
  <c r="L8244" i="5" s="1"/>
  <c r="G8245" i="5"/>
  <c r="K8245" i="5" s="1"/>
  <c r="L8245" i="5" s="1"/>
  <c r="G8246" i="5"/>
  <c r="K8246" i="5" s="1"/>
  <c r="L8246" i="5" s="1"/>
  <c r="G8247" i="5"/>
  <c r="K8247" i="5" s="1"/>
  <c r="L8247" i="5" s="1"/>
  <c r="G8248" i="5"/>
  <c r="K8248" i="5" s="1"/>
  <c r="L8248" i="5" s="1"/>
  <c r="G8249" i="5"/>
  <c r="K8249" i="5" s="1"/>
  <c r="L8249" i="5" s="1"/>
  <c r="G8250" i="5"/>
  <c r="K8250" i="5" s="1"/>
  <c r="L8250" i="5" s="1"/>
  <c r="G8251" i="5"/>
  <c r="K8251" i="5" s="1"/>
  <c r="L8251" i="5" s="1"/>
  <c r="G8252" i="5"/>
  <c r="K8252" i="5" s="1"/>
  <c r="L8252" i="5" s="1"/>
  <c r="G8253" i="5"/>
  <c r="K8253" i="5" s="1"/>
  <c r="L8253" i="5" s="1"/>
  <c r="G8254" i="5"/>
  <c r="K8254" i="5" s="1"/>
  <c r="L8254" i="5" s="1"/>
  <c r="G8255" i="5"/>
  <c r="K8255" i="5" s="1"/>
  <c r="L8255" i="5" s="1"/>
  <c r="G8256" i="5"/>
  <c r="K8256" i="5" s="1"/>
  <c r="L8256" i="5" s="1"/>
  <c r="G8257" i="5"/>
  <c r="K8257" i="5" s="1"/>
  <c r="L8257" i="5" s="1"/>
  <c r="G8258" i="5"/>
  <c r="K8258" i="5" s="1"/>
  <c r="L8258" i="5" s="1"/>
  <c r="G8259" i="5"/>
  <c r="K8259" i="5" s="1"/>
  <c r="L8259" i="5" s="1"/>
  <c r="G8260" i="5"/>
  <c r="K8260" i="5" s="1"/>
  <c r="L8260" i="5" s="1"/>
  <c r="G8261" i="5"/>
  <c r="K8261" i="5" s="1"/>
  <c r="L8261" i="5" s="1"/>
  <c r="G8262" i="5"/>
  <c r="K8262" i="5" s="1"/>
  <c r="L8262" i="5" s="1"/>
  <c r="G8263" i="5"/>
  <c r="K8263" i="5" s="1"/>
  <c r="L8263" i="5" s="1"/>
  <c r="G8264" i="5"/>
  <c r="K8264" i="5" s="1"/>
  <c r="L8264" i="5" s="1"/>
  <c r="G8265" i="5"/>
  <c r="K8265" i="5" s="1"/>
  <c r="L8265" i="5" s="1"/>
  <c r="G8266" i="5"/>
  <c r="K8266" i="5" s="1"/>
  <c r="L8266" i="5" s="1"/>
  <c r="G8267" i="5"/>
  <c r="K8267" i="5" s="1"/>
  <c r="L8267" i="5" s="1"/>
  <c r="G8268" i="5"/>
  <c r="K8268" i="5" s="1"/>
  <c r="L8268" i="5" s="1"/>
  <c r="G8269" i="5"/>
  <c r="K8269" i="5" s="1"/>
  <c r="L8269" i="5" s="1"/>
  <c r="G8270" i="5"/>
  <c r="K8270" i="5" s="1"/>
  <c r="L8270" i="5" s="1"/>
  <c r="G8271" i="5"/>
  <c r="K8271" i="5" s="1"/>
  <c r="L8271" i="5" s="1"/>
  <c r="G8272" i="5"/>
  <c r="K8272" i="5" s="1"/>
  <c r="L8272" i="5" s="1"/>
  <c r="G8273" i="5"/>
  <c r="K8273" i="5" s="1"/>
  <c r="L8273" i="5" s="1"/>
  <c r="G8274" i="5"/>
  <c r="K8274" i="5" s="1"/>
  <c r="L8274" i="5" s="1"/>
  <c r="G8275" i="5"/>
  <c r="K8275" i="5" s="1"/>
  <c r="L8275" i="5" s="1"/>
  <c r="G8276" i="5"/>
  <c r="K8276" i="5" s="1"/>
  <c r="L8276" i="5" s="1"/>
  <c r="G8277" i="5"/>
  <c r="K8277" i="5" s="1"/>
  <c r="L8277" i="5" s="1"/>
  <c r="G8278" i="5"/>
  <c r="K8278" i="5" s="1"/>
  <c r="L8278" i="5" s="1"/>
  <c r="G8279" i="5"/>
  <c r="K8279" i="5" s="1"/>
  <c r="L8279" i="5" s="1"/>
  <c r="G8280" i="5"/>
  <c r="K8280" i="5" s="1"/>
  <c r="L8280" i="5" s="1"/>
  <c r="G8281" i="5"/>
  <c r="K8281" i="5" s="1"/>
  <c r="L8281" i="5" s="1"/>
  <c r="G8282" i="5"/>
  <c r="K8282" i="5" s="1"/>
  <c r="L8282" i="5" s="1"/>
  <c r="G8283" i="5"/>
  <c r="K8283" i="5" s="1"/>
  <c r="L8283" i="5" s="1"/>
  <c r="G8284" i="5"/>
  <c r="K8284" i="5" s="1"/>
  <c r="L8284" i="5" s="1"/>
  <c r="G8285" i="5"/>
  <c r="K8285" i="5" s="1"/>
  <c r="L8285" i="5" s="1"/>
  <c r="G8286" i="5"/>
  <c r="K8286" i="5" s="1"/>
  <c r="L8286" i="5" s="1"/>
  <c r="G8287" i="5"/>
  <c r="K8287" i="5" s="1"/>
  <c r="L8287" i="5" s="1"/>
  <c r="G8288" i="5"/>
  <c r="K8288" i="5" s="1"/>
  <c r="L8288" i="5" s="1"/>
  <c r="G8289" i="5"/>
  <c r="K8289" i="5" s="1"/>
  <c r="L8289" i="5" s="1"/>
  <c r="G8290" i="5"/>
  <c r="K8290" i="5" s="1"/>
  <c r="L8290" i="5" s="1"/>
  <c r="G8291" i="5"/>
  <c r="K8291" i="5" s="1"/>
  <c r="L8291" i="5" s="1"/>
  <c r="G8292" i="5"/>
  <c r="K8292" i="5" s="1"/>
  <c r="L8292" i="5" s="1"/>
  <c r="G8293" i="5"/>
  <c r="K8293" i="5" s="1"/>
  <c r="L8293" i="5" s="1"/>
  <c r="G8294" i="5"/>
  <c r="K8294" i="5" s="1"/>
  <c r="L8294" i="5" s="1"/>
  <c r="G8295" i="5"/>
  <c r="K8295" i="5" s="1"/>
  <c r="L8295" i="5" s="1"/>
  <c r="G8296" i="5"/>
  <c r="K8296" i="5" s="1"/>
  <c r="L8296" i="5" s="1"/>
  <c r="G8297" i="5"/>
  <c r="K8297" i="5" s="1"/>
  <c r="L8297" i="5" s="1"/>
  <c r="G8298" i="5"/>
  <c r="K8298" i="5" s="1"/>
  <c r="L8298" i="5" s="1"/>
  <c r="G8299" i="5"/>
  <c r="K8299" i="5" s="1"/>
  <c r="L8299" i="5" s="1"/>
  <c r="G8300" i="5"/>
  <c r="K8300" i="5" s="1"/>
  <c r="L8300" i="5" s="1"/>
  <c r="G8301" i="5"/>
  <c r="K8301" i="5" s="1"/>
  <c r="L8301" i="5" s="1"/>
  <c r="G8302" i="5"/>
  <c r="K8302" i="5" s="1"/>
  <c r="L8302" i="5" s="1"/>
  <c r="G8303" i="5"/>
  <c r="K8303" i="5" s="1"/>
  <c r="L8303" i="5" s="1"/>
  <c r="G8304" i="5"/>
  <c r="K8304" i="5" s="1"/>
  <c r="L8304" i="5" s="1"/>
  <c r="G8305" i="5"/>
  <c r="K8305" i="5" s="1"/>
  <c r="L8305" i="5" s="1"/>
  <c r="G8306" i="5"/>
  <c r="K8306" i="5" s="1"/>
  <c r="L8306" i="5" s="1"/>
  <c r="G8307" i="5"/>
  <c r="K8307" i="5" s="1"/>
  <c r="L8307" i="5" s="1"/>
  <c r="G8308" i="5"/>
  <c r="K8308" i="5" s="1"/>
  <c r="L8308" i="5" s="1"/>
  <c r="G8309" i="5"/>
  <c r="K8309" i="5" s="1"/>
  <c r="L8309" i="5" s="1"/>
  <c r="G8310" i="5"/>
  <c r="K8310" i="5" s="1"/>
  <c r="L8310" i="5" s="1"/>
  <c r="G8311" i="5"/>
  <c r="K8311" i="5" s="1"/>
  <c r="L8311" i="5" s="1"/>
  <c r="G8312" i="5"/>
  <c r="K8312" i="5" s="1"/>
  <c r="L8312" i="5" s="1"/>
  <c r="G8313" i="5"/>
  <c r="K8313" i="5" s="1"/>
  <c r="L8313" i="5" s="1"/>
  <c r="G8314" i="5"/>
  <c r="K8314" i="5" s="1"/>
  <c r="L8314" i="5" s="1"/>
  <c r="G8315" i="5"/>
  <c r="K8315" i="5" s="1"/>
  <c r="L8315" i="5" s="1"/>
  <c r="G8316" i="5"/>
  <c r="K8316" i="5" s="1"/>
  <c r="L8316" i="5" s="1"/>
  <c r="G8317" i="5"/>
  <c r="K8317" i="5" s="1"/>
  <c r="L8317" i="5" s="1"/>
  <c r="G8318" i="5"/>
  <c r="K8318" i="5" s="1"/>
  <c r="L8318" i="5" s="1"/>
  <c r="G8319" i="5"/>
  <c r="K8319" i="5" s="1"/>
  <c r="L8319" i="5" s="1"/>
  <c r="G8320" i="5"/>
  <c r="K8320" i="5" s="1"/>
  <c r="L8320" i="5" s="1"/>
  <c r="G8321" i="5"/>
  <c r="K8321" i="5" s="1"/>
  <c r="L8321" i="5" s="1"/>
  <c r="G8322" i="5"/>
  <c r="K8322" i="5" s="1"/>
  <c r="L8322" i="5" s="1"/>
  <c r="G8323" i="5"/>
  <c r="K8323" i="5" s="1"/>
  <c r="L8323" i="5" s="1"/>
  <c r="G8324" i="5"/>
  <c r="K8324" i="5" s="1"/>
  <c r="L8324" i="5" s="1"/>
  <c r="G8325" i="5"/>
  <c r="K8325" i="5" s="1"/>
  <c r="L8325" i="5" s="1"/>
  <c r="G8326" i="5"/>
  <c r="K8326" i="5" s="1"/>
  <c r="L8326" i="5" s="1"/>
  <c r="G8327" i="5"/>
  <c r="K8327" i="5" s="1"/>
  <c r="L8327" i="5" s="1"/>
  <c r="G8328" i="5"/>
  <c r="K8328" i="5" s="1"/>
  <c r="L8328" i="5" s="1"/>
  <c r="G8329" i="5"/>
  <c r="K8329" i="5" s="1"/>
  <c r="L8329" i="5" s="1"/>
  <c r="G8330" i="5"/>
  <c r="K8330" i="5" s="1"/>
  <c r="L8330" i="5" s="1"/>
  <c r="G8331" i="5"/>
  <c r="K8331" i="5" s="1"/>
  <c r="L8331" i="5" s="1"/>
  <c r="G8332" i="5"/>
  <c r="K8332" i="5" s="1"/>
  <c r="L8332" i="5" s="1"/>
  <c r="G8333" i="5"/>
  <c r="K8333" i="5" s="1"/>
  <c r="L8333" i="5" s="1"/>
  <c r="G8334" i="5"/>
  <c r="K8334" i="5" s="1"/>
  <c r="L8334" i="5" s="1"/>
  <c r="G8335" i="5"/>
  <c r="K8335" i="5" s="1"/>
  <c r="L8335" i="5" s="1"/>
  <c r="G8336" i="5"/>
  <c r="K8336" i="5" s="1"/>
  <c r="L8336" i="5" s="1"/>
  <c r="G8337" i="5"/>
  <c r="K8337" i="5" s="1"/>
  <c r="L8337" i="5" s="1"/>
  <c r="G8338" i="5"/>
  <c r="K8338" i="5" s="1"/>
  <c r="L8338" i="5" s="1"/>
  <c r="G8339" i="5"/>
  <c r="K8339" i="5" s="1"/>
  <c r="L8339" i="5" s="1"/>
  <c r="G8340" i="5"/>
  <c r="K8340" i="5" s="1"/>
  <c r="L8340" i="5" s="1"/>
  <c r="G8341" i="5"/>
  <c r="K8341" i="5" s="1"/>
  <c r="L8341" i="5" s="1"/>
  <c r="G8342" i="5"/>
  <c r="K8342" i="5" s="1"/>
  <c r="L8342" i="5" s="1"/>
  <c r="G8343" i="5"/>
  <c r="K8343" i="5" s="1"/>
  <c r="L8343" i="5" s="1"/>
  <c r="G8344" i="5"/>
  <c r="K8344" i="5" s="1"/>
  <c r="L8344" i="5" s="1"/>
  <c r="G8345" i="5"/>
  <c r="K8345" i="5" s="1"/>
  <c r="L8345" i="5" s="1"/>
  <c r="G8346" i="5"/>
  <c r="K8346" i="5" s="1"/>
  <c r="L8346" i="5" s="1"/>
  <c r="G8347" i="5"/>
  <c r="K8347" i="5" s="1"/>
  <c r="L8347" i="5" s="1"/>
  <c r="G8348" i="5"/>
  <c r="K8348" i="5" s="1"/>
  <c r="L8348" i="5" s="1"/>
  <c r="G8349" i="5"/>
  <c r="K8349" i="5" s="1"/>
  <c r="L8349" i="5" s="1"/>
  <c r="G8350" i="5"/>
  <c r="K8350" i="5" s="1"/>
  <c r="L8350" i="5" s="1"/>
  <c r="G8351" i="5"/>
  <c r="K8351" i="5" s="1"/>
  <c r="L8351" i="5" s="1"/>
  <c r="G8352" i="5"/>
  <c r="K8352" i="5" s="1"/>
  <c r="L8352" i="5" s="1"/>
  <c r="G8353" i="5"/>
  <c r="K8353" i="5" s="1"/>
  <c r="L8353" i="5" s="1"/>
  <c r="G8354" i="5"/>
  <c r="K8354" i="5" s="1"/>
  <c r="L8354" i="5" s="1"/>
  <c r="G8355" i="5"/>
  <c r="K8355" i="5" s="1"/>
  <c r="L8355" i="5" s="1"/>
  <c r="G8356" i="5"/>
  <c r="K8356" i="5" s="1"/>
  <c r="L8356" i="5" s="1"/>
  <c r="G8357" i="5"/>
  <c r="K8357" i="5" s="1"/>
  <c r="L8357" i="5" s="1"/>
  <c r="G8358" i="5"/>
  <c r="K8358" i="5" s="1"/>
  <c r="L8358" i="5" s="1"/>
  <c r="G8359" i="5"/>
  <c r="K8359" i="5" s="1"/>
  <c r="L8359" i="5" s="1"/>
  <c r="G8360" i="5"/>
  <c r="K8360" i="5" s="1"/>
  <c r="L8360" i="5" s="1"/>
  <c r="G8361" i="5"/>
  <c r="K8361" i="5" s="1"/>
  <c r="L8361" i="5" s="1"/>
  <c r="G8362" i="5"/>
  <c r="K8362" i="5" s="1"/>
  <c r="L8362" i="5" s="1"/>
  <c r="G8363" i="5"/>
  <c r="K8363" i="5" s="1"/>
  <c r="L8363" i="5" s="1"/>
  <c r="G8364" i="5"/>
  <c r="K8364" i="5" s="1"/>
  <c r="L8364" i="5" s="1"/>
  <c r="G8365" i="5"/>
  <c r="K8365" i="5" s="1"/>
  <c r="L8365" i="5" s="1"/>
  <c r="G8366" i="5"/>
  <c r="K8366" i="5" s="1"/>
  <c r="L8366" i="5" s="1"/>
  <c r="G8367" i="5"/>
  <c r="K8367" i="5" s="1"/>
  <c r="L8367" i="5" s="1"/>
  <c r="G8368" i="5"/>
  <c r="K8368" i="5" s="1"/>
  <c r="L8368" i="5" s="1"/>
  <c r="G8369" i="5"/>
  <c r="K8369" i="5" s="1"/>
  <c r="L8369" i="5" s="1"/>
  <c r="G8370" i="5"/>
  <c r="K8370" i="5" s="1"/>
  <c r="L8370" i="5" s="1"/>
  <c r="G8371" i="5"/>
  <c r="K8371" i="5" s="1"/>
  <c r="L8371" i="5" s="1"/>
  <c r="G8372" i="5"/>
  <c r="K8372" i="5" s="1"/>
  <c r="L8372" i="5" s="1"/>
  <c r="G8373" i="5"/>
  <c r="K8373" i="5" s="1"/>
  <c r="L8373" i="5" s="1"/>
  <c r="G8374" i="5"/>
  <c r="K8374" i="5" s="1"/>
  <c r="L8374" i="5" s="1"/>
  <c r="G8375" i="5"/>
  <c r="K8375" i="5" s="1"/>
  <c r="L8375" i="5" s="1"/>
  <c r="G8376" i="5"/>
  <c r="K8376" i="5" s="1"/>
  <c r="L8376" i="5" s="1"/>
  <c r="G8377" i="5"/>
  <c r="K8377" i="5" s="1"/>
  <c r="L8377" i="5" s="1"/>
  <c r="G8378" i="5"/>
  <c r="K8378" i="5" s="1"/>
  <c r="L8378" i="5" s="1"/>
  <c r="G8379" i="5"/>
  <c r="K8379" i="5" s="1"/>
  <c r="L8379" i="5" s="1"/>
  <c r="G8380" i="5"/>
  <c r="K8380" i="5" s="1"/>
  <c r="L8380" i="5" s="1"/>
  <c r="G8381" i="5"/>
  <c r="K8381" i="5" s="1"/>
  <c r="L8381" i="5" s="1"/>
  <c r="G8382" i="5"/>
  <c r="K8382" i="5" s="1"/>
  <c r="L8382" i="5" s="1"/>
  <c r="G8383" i="5"/>
  <c r="K8383" i="5" s="1"/>
  <c r="L8383" i="5" s="1"/>
  <c r="G8384" i="5"/>
  <c r="K8384" i="5" s="1"/>
  <c r="L8384" i="5" s="1"/>
  <c r="G8385" i="5"/>
  <c r="K8385" i="5" s="1"/>
  <c r="L8385" i="5" s="1"/>
  <c r="G8386" i="5"/>
  <c r="K8386" i="5" s="1"/>
  <c r="L8386" i="5" s="1"/>
  <c r="G8387" i="5"/>
  <c r="K8387" i="5" s="1"/>
  <c r="L8387" i="5" s="1"/>
  <c r="G8388" i="5"/>
  <c r="K8388" i="5" s="1"/>
  <c r="L8388" i="5" s="1"/>
  <c r="G8389" i="5"/>
  <c r="K8389" i="5" s="1"/>
  <c r="L8389" i="5" s="1"/>
  <c r="G8390" i="5"/>
  <c r="K8390" i="5" s="1"/>
  <c r="L8390" i="5" s="1"/>
  <c r="G8391" i="5"/>
  <c r="K8391" i="5" s="1"/>
  <c r="L8391" i="5" s="1"/>
  <c r="G8392" i="5"/>
  <c r="K8392" i="5" s="1"/>
  <c r="L8392" i="5" s="1"/>
  <c r="G8393" i="5"/>
  <c r="K8393" i="5" s="1"/>
  <c r="L8393" i="5" s="1"/>
  <c r="G8394" i="5"/>
  <c r="K8394" i="5" s="1"/>
  <c r="L8394" i="5" s="1"/>
  <c r="G8395" i="5"/>
  <c r="K8395" i="5" s="1"/>
  <c r="L8395" i="5" s="1"/>
  <c r="G8396" i="5"/>
  <c r="K8396" i="5" s="1"/>
  <c r="L8396" i="5" s="1"/>
  <c r="G8397" i="5"/>
  <c r="K8397" i="5" s="1"/>
  <c r="L8397" i="5" s="1"/>
  <c r="G8398" i="5"/>
  <c r="K8398" i="5" s="1"/>
  <c r="L8398" i="5" s="1"/>
  <c r="G8399" i="5"/>
  <c r="K8399" i="5" s="1"/>
  <c r="L8399" i="5" s="1"/>
  <c r="G8400" i="5"/>
  <c r="K8400" i="5" s="1"/>
  <c r="L8400" i="5" s="1"/>
  <c r="G8401" i="5"/>
  <c r="K8401" i="5" s="1"/>
  <c r="L8401" i="5" s="1"/>
  <c r="G8402" i="5"/>
  <c r="K8402" i="5" s="1"/>
  <c r="L8402" i="5" s="1"/>
  <c r="G8403" i="5"/>
  <c r="K8403" i="5" s="1"/>
  <c r="L8403" i="5" s="1"/>
  <c r="G8404" i="5"/>
  <c r="K8404" i="5" s="1"/>
  <c r="L8404" i="5" s="1"/>
  <c r="G8405" i="5"/>
  <c r="K8405" i="5" s="1"/>
  <c r="L8405" i="5" s="1"/>
  <c r="G8406" i="5"/>
  <c r="K8406" i="5" s="1"/>
  <c r="L8406" i="5" s="1"/>
  <c r="G8407" i="5"/>
  <c r="K8407" i="5" s="1"/>
  <c r="L8407" i="5" s="1"/>
  <c r="G8408" i="5"/>
  <c r="K8408" i="5" s="1"/>
  <c r="L8408" i="5" s="1"/>
  <c r="G8409" i="5"/>
  <c r="K8409" i="5" s="1"/>
  <c r="L8409" i="5" s="1"/>
  <c r="G8410" i="5"/>
  <c r="K8410" i="5" s="1"/>
  <c r="L8410" i="5" s="1"/>
  <c r="G8411" i="5"/>
  <c r="K8411" i="5" s="1"/>
  <c r="L8411" i="5" s="1"/>
  <c r="G8412" i="5"/>
  <c r="K8412" i="5" s="1"/>
  <c r="L8412" i="5" s="1"/>
  <c r="G8413" i="5"/>
  <c r="K8413" i="5" s="1"/>
  <c r="L8413" i="5" s="1"/>
  <c r="G8414" i="5"/>
  <c r="K8414" i="5" s="1"/>
  <c r="L8414" i="5" s="1"/>
  <c r="G8415" i="5"/>
  <c r="K8415" i="5" s="1"/>
  <c r="L8415" i="5" s="1"/>
  <c r="G8416" i="5"/>
  <c r="K8416" i="5" s="1"/>
  <c r="L8416" i="5" s="1"/>
  <c r="G8417" i="5"/>
  <c r="K8417" i="5" s="1"/>
  <c r="L8417" i="5" s="1"/>
  <c r="G8418" i="5"/>
  <c r="K8418" i="5" s="1"/>
  <c r="L8418" i="5" s="1"/>
  <c r="G8419" i="5"/>
  <c r="K8419" i="5" s="1"/>
  <c r="L8419" i="5" s="1"/>
  <c r="G8420" i="5"/>
  <c r="K8420" i="5" s="1"/>
  <c r="L8420" i="5" s="1"/>
  <c r="G8421" i="5"/>
  <c r="K8421" i="5" s="1"/>
  <c r="L8421" i="5" s="1"/>
  <c r="G8422" i="5"/>
  <c r="K8422" i="5" s="1"/>
  <c r="L8422" i="5" s="1"/>
  <c r="G8423" i="5"/>
  <c r="K8423" i="5" s="1"/>
  <c r="L8423" i="5" s="1"/>
  <c r="G8424" i="5"/>
  <c r="K8424" i="5" s="1"/>
  <c r="L8424" i="5" s="1"/>
  <c r="G8425" i="5"/>
  <c r="K8425" i="5" s="1"/>
  <c r="L8425" i="5" s="1"/>
  <c r="G8426" i="5"/>
  <c r="K8426" i="5" s="1"/>
  <c r="L8426" i="5" s="1"/>
  <c r="G8427" i="5"/>
  <c r="K8427" i="5" s="1"/>
  <c r="L8427" i="5" s="1"/>
  <c r="G8428" i="5"/>
  <c r="K8428" i="5" s="1"/>
  <c r="L8428" i="5" s="1"/>
  <c r="G8429" i="5"/>
  <c r="K8429" i="5" s="1"/>
  <c r="L8429" i="5" s="1"/>
  <c r="G8430" i="5"/>
  <c r="K8430" i="5" s="1"/>
  <c r="L8430" i="5" s="1"/>
  <c r="G8431" i="5"/>
  <c r="K8431" i="5" s="1"/>
  <c r="L8431" i="5" s="1"/>
  <c r="G8432" i="5"/>
  <c r="K8432" i="5" s="1"/>
  <c r="L8432" i="5" s="1"/>
  <c r="G8433" i="5"/>
  <c r="K8433" i="5" s="1"/>
  <c r="L8433" i="5" s="1"/>
  <c r="G8434" i="5"/>
  <c r="K8434" i="5" s="1"/>
  <c r="L8434" i="5" s="1"/>
  <c r="G8435" i="5"/>
  <c r="K8435" i="5" s="1"/>
  <c r="L8435" i="5" s="1"/>
  <c r="G8436" i="5"/>
  <c r="K8436" i="5" s="1"/>
  <c r="L8436" i="5" s="1"/>
  <c r="G8437" i="5"/>
  <c r="K8437" i="5" s="1"/>
  <c r="L8437" i="5" s="1"/>
  <c r="G8438" i="5"/>
  <c r="K8438" i="5" s="1"/>
  <c r="L8438" i="5" s="1"/>
  <c r="G8439" i="5"/>
  <c r="K8439" i="5" s="1"/>
  <c r="L8439" i="5" s="1"/>
  <c r="G8440" i="5"/>
  <c r="K8440" i="5" s="1"/>
  <c r="L8440" i="5" s="1"/>
  <c r="G8441" i="5"/>
  <c r="K8441" i="5" s="1"/>
  <c r="L8441" i="5" s="1"/>
  <c r="G8442" i="5"/>
  <c r="K8442" i="5" s="1"/>
  <c r="L8442" i="5" s="1"/>
  <c r="G8443" i="5"/>
  <c r="K8443" i="5" s="1"/>
  <c r="L8443" i="5" s="1"/>
  <c r="G8444" i="5"/>
  <c r="K8444" i="5" s="1"/>
  <c r="L8444" i="5" s="1"/>
  <c r="G8445" i="5"/>
  <c r="K8445" i="5" s="1"/>
  <c r="L8445" i="5" s="1"/>
  <c r="G8446" i="5"/>
  <c r="K8446" i="5" s="1"/>
  <c r="L8446" i="5" s="1"/>
  <c r="G8447" i="5"/>
  <c r="K8447" i="5" s="1"/>
  <c r="L8447" i="5" s="1"/>
  <c r="G8448" i="5"/>
  <c r="K8448" i="5" s="1"/>
  <c r="L8448" i="5" s="1"/>
  <c r="G8449" i="5"/>
  <c r="K8449" i="5" s="1"/>
  <c r="L8449" i="5" s="1"/>
  <c r="G8450" i="5"/>
  <c r="K8450" i="5" s="1"/>
  <c r="L8450" i="5" s="1"/>
  <c r="G8451" i="5"/>
  <c r="K8451" i="5" s="1"/>
  <c r="L8451" i="5" s="1"/>
  <c r="G8452" i="5"/>
  <c r="K8452" i="5" s="1"/>
  <c r="L8452" i="5" s="1"/>
  <c r="G8453" i="5"/>
  <c r="K8453" i="5" s="1"/>
  <c r="L8453" i="5" s="1"/>
  <c r="G8454" i="5"/>
  <c r="K8454" i="5" s="1"/>
  <c r="L8454" i="5" s="1"/>
  <c r="G8455" i="5"/>
  <c r="K8455" i="5" s="1"/>
  <c r="L8455" i="5" s="1"/>
  <c r="G8456" i="5"/>
  <c r="K8456" i="5" s="1"/>
  <c r="L8456" i="5" s="1"/>
  <c r="G8457" i="5"/>
  <c r="K8457" i="5" s="1"/>
  <c r="L8457" i="5" s="1"/>
  <c r="G8458" i="5"/>
  <c r="K8458" i="5" s="1"/>
  <c r="L8458" i="5" s="1"/>
  <c r="G8459" i="5"/>
  <c r="K8459" i="5" s="1"/>
  <c r="L8459" i="5" s="1"/>
  <c r="G8460" i="5"/>
  <c r="K8460" i="5" s="1"/>
  <c r="L8460" i="5" s="1"/>
  <c r="G8461" i="5"/>
  <c r="K8461" i="5" s="1"/>
  <c r="L8461" i="5" s="1"/>
  <c r="G8462" i="5"/>
  <c r="K8462" i="5" s="1"/>
  <c r="L8462" i="5" s="1"/>
  <c r="G8463" i="5"/>
  <c r="K8463" i="5" s="1"/>
  <c r="L8463" i="5" s="1"/>
  <c r="G8464" i="5"/>
  <c r="K8464" i="5" s="1"/>
  <c r="L8464" i="5" s="1"/>
  <c r="G8465" i="5"/>
  <c r="K8465" i="5" s="1"/>
  <c r="L8465" i="5" s="1"/>
  <c r="G8466" i="5"/>
  <c r="K8466" i="5" s="1"/>
  <c r="L8466" i="5" s="1"/>
  <c r="G8467" i="5"/>
  <c r="K8467" i="5" s="1"/>
  <c r="L8467" i="5" s="1"/>
  <c r="G8468" i="5"/>
  <c r="K8468" i="5" s="1"/>
  <c r="L8468" i="5" s="1"/>
  <c r="G8469" i="5"/>
  <c r="K8469" i="5" s="1"/>
  <c r="L8469" i="5" s="1"/>
  <c r="G8470" i="5"/>
  <c r="K8470" i="5" s="1"/>
  <c r="L8470" i="5" s="1"/>
  <c r="G8471" i="5"/>
  <c r="K8471" i="5" s="1"/>
  <c r="L8471" i="5" s="1"/>
  <c r="G8472" i="5"/>
  <c r="K8472" i="5" s="1"/>
  <c r="L8472" i="5" s="1"/>
  <c r="G8473" i="5"/>
  <c r="K8473" i="5" s="1"/>
  <c r="L8473" i="5" s="1"/>
  <c r="G8474" i="5"/>
  <c r="K8474" i="5" s="1"/>
  <c r="L8474" i="5" s="1"/>
  <c r="G8475" i="5"/>
  <c r="K8475" i="5" s="1"/>
  <c r="L8475" i="5" s="1"/>
  <c r="G8476" i="5"/>
  <c r="K8476" i="5" s="1"/>
  <c r="L8476" i="5" s="1"/>
  <c r="G8477" i="5"/>
  <c r="K8477" i="5" s="1"/>
  <c r="L8477" i="5" s="1"/>
  <c r="G8478" i="5"/>
  <c r="K8478" i="5" s="1"/>
  <c r="L8478" i="5" s="1"/>
  <c r="G8479" i="5"/>
  <c r="K8479" i="5" s="1"/>
  <c r="L8479" i="5" s="1"/>
  <c r="G8480" i="5"/>
  <c r="K8480" i="5" s="1"/>
  <c r="L8480" i="5" s="1"/>
  <c r="G8481" i="5"/>
  <c r="K8481" i="5" s="1"/>
  <c r="L8481" i="5" s="1"/>
  <c r="G8482" i="5"/>
  <c r="K8482" i="5" s="1"/>
  <c r="L8482" i="5" s="1"/>
  <c r="G8483" i="5"/>
  <c r="K8483" i="5" s="1"/>
  <c r="L8483" i="5" s="1"/>
  <c r="G8484" i="5"/>
  <c r="K8484" i="5" s="1"/>
  <c r="L8484" i="5" s="1"/>
  <c r="G8485" i="5"/>
  <c r="K8485" i="5" s="1"/>
  <c r="L8485" i="5" s="1"/>
  <c r="G8486" i="5"/>
  <c r="K8486" i="5" s="1"/>
  <c r="L8486" i="5" s="1"/>
  <c r="G8487" i="5"/>
  <c r="K8487" i="5" s="1"/>
  <c r="L8487" i="5" s="1"/>
  <c r="G8488" i="5"/>
  <c r="K8488" i="5" s="1"/>
  <c r="L8488" i="5" s="1"/>
  <c r="G8489" i="5"/>
  <c r="K8489" i="5" s="1"/>
  <c r="L8489" i="5" s="1"/>
  <c r="G8490" i="5"/>
  <c r="K8490" i="5" s="1"/>
  <c r="L8490" i="5" s="1"/>
  <c r="G8491" i="5"/>
  <c r="K8491" i="5" s="1"/>
  <c r="L8491" i="5" s="1"/>
  <c r="G8492" i="5"/>
  <c r="K8492" i="5" s="1"/>
  <c r="L8492" i="5" s="1"/>
  <c r="G8493" i="5"/>
  <c r="K8493" i="5" s="1"/>
  <c r="L8493" i="5" s="1"/>
  <c r="G8494" i="5"/>
  <c r="K8494" i="5" s="1"/>
  <c r="L8494" i="5" s="1"/>
  <c r="G8495" i="5"/>
  <c r="K8495" i="5" s="1"/>
  <c r="L8495" i="5" s="1"/>
  <c r="G8496" i="5"/>
  <c r="K8496" i="5" s="1"/>
  <c r="L8496" i="5" s="1"/>
  <c r="G8497" i="5"/>
  <c r="K8497" i="5" s="1"/>
  <c r="L8497" i="5" s="1"/>
  <c r="G8498" i="5"/>
  <c r="K8498" i="5" s="1"/>
  <c r="L8498" i="5" s="1"/>
  <c r="G8499" i="5"/>
  <c r="K8499" i="5" s="1"/>
  <c r="L8499" i="5" s="1"/>
  <c r="G8500" i="5"/>
  <c r="K8500" i="5" s="1"/>
  <c r="L8500" i="5" s="1"/>
  <c r="G8501" i="5"/>
  <c r="K8501" i="5" s="1"/>
  <c r="L8501" i="5" s="1"/>
  <c r="G8502" i="5"/>
  <c r="K8502" i="5" s="1"/>
  <c r="L8502" i="5" s="1"/>
  <c r="G8503" i="5"/>
  <c r="K8503" i="5" s="1"/>
  <c r="L8503" i="5" s="1"/>
  <c r="G8504" i="5"/>
  <c r="K8504" i="5" s="1"/>
  <c r="L8504" i="5" s="1"/>
  <c r="G8505" i="5"/>
  <c r="K8505" i="5" s="1"/>
  <c r="L8505" i="5" s="1"/>
  <c r="G8506" i="5"/>
  <c r="K8506" i="5" s="1"/>
  <c r="L8506" i="5" s="1"/>
  <c r="G8507" i="5"/>
  <c r="K8507" i="5" s="1"/>
  <c r="L8507" i="5" s="1"/>
  <c r="G8508" i="5"/>
  <c r="K8508" i="5" s="1"/>
  <c r="L8508" i="5" s="1"/>
  <c r="G8509" i="5"/>
  <c r="K8509" i="5" s="1"/>
  <c r="L8509" i="5" s="1"/>
  <c r="G8510" i="5"/>
  <c r="K8510" i="5" s="1"/>
  <c r="L8510" i="5" s="1"/>
  <c r="G8511" i="5"/>
  <c r="K8511" i="5" s="1"/>
  <c r="L8511" i="5" s="1"/>
  <c r="G8512" i="5"/>
  <c r="K8512" i="5" s="1"/>
  <c r="L8512" i="5" s="1"/>
  <c r="G8513" i="5"/>
  <c r="K8513" i="5" s="1"/>
  <c r="L8513" i="5" s="1"/>
  <c r="G8514" i="5"/>
  <c r="K8514" i="5" s="1"/>
  <c r="L8514" i="5" s="1"/>
  <c r="G8515" i="5"/>
  <c r="K8515" i="5" s="1"/>
  <c r="L8515" i="5" s="1"/>
  <c r="G8516" i="5"/>
  <c r="K8516" i="5" s="1"/>
  <c r="L8516" i="5" s="1"/>
  <c r="G8517" i="5"/>
  <c r="K8517" i="5" s="1"/>
  <c r="L8517" i="5" s="1"/>
  <c r="G8518" i="5"/>
  <c r="K8518" i="5" s="1"/>
  <c r="L8518" i="5" s="1"/>
  <c r="G8519" i="5"/>
  <c r="K8519" i="5" s="1"/>
  <c r="L8519" i="5" s="1"/>
  <c r="G8520" i="5"/>
  <c r="K8520" i="5" s="1"/>
  <c r="L8520" i="5" s="1"/>
  <c r="G8521" i="5"/>
  <c r="K8521" i="5" s="1"/>
  <c r="L8521" i="5" s="1"/>
  <c r="G8522" i="5"/>
  <c r="K8522" i="5" s="1"/>
  <c r="L8522" i="5" s="1"/>
  <c r="G8523" i="5"/>
  <c r="K8523" i="5" s="1"/>
  <c r="L8523" i="5" s="1"/>
  <c r="G8524" i="5"/>
  <c r="K8524" i="5" s="1"/>
  <c r="L8524" i="5" s="1"/>
  <c r="G8525" i="5"/>
  <c r="K8525" i="5" s="1"/>
  <c r="L8525" i="5" s="1"/>
  <c r="G8526" i="5"/>
  <c r="K8526" i="5" s="1"/>
  <c r="L8526" i="5" s="1"/>
  <c r="G8527" i="5"/>
  <c r="K8527" i="5" s="1"/>
  <c r="L8527" i="5" s="1"/>
  <c r="G8528" i="5"/>
  <c r="K8528" i="5" s="1"/>
  <c r="L8528" i="5" s="1"/>
  <c r="G8529" i="5"/>
  <c r="K8529" i="5" s="1"/>
  <c r="L8529" i="5" s="1"/>
  <c r="G8530" i="5"/>
  <c r="K8530" i="5" s="1"/>
  <c r="L8530" i="5" s="1"/>
  <c r="G8531" i="5"/>
  <c r="K8531" i="5" s="1"/>
  <c r="L8531" i="5" s="1"/>
  <c r="G8532" i="5"/>
  <c r="K8532" i="5" s="1"/>
  <c r="L8532" i="5" s="1"/>
  <c r="G8533" i="5"/>
  <c r="K8533" i="5" s="1"/>
  <c r="L8533" i="5" s="1"/>
  <c r="G8534" i="5"/>
  <c r="K8534" i="5" s="1"/>
  <c r="L8534" i="5" s="1"/>
  <c r="G8535" i="5"/>
  <c r="K8535" i="5" s="1"/>
  <c r="L8535" i="5" s="1"/>
  <c r="G8536" i="5"/>
  <c r="K8536" i="5" s="1"/>
  <c r="L8536" i="5" s="1"/>
  <c r="G8537" i="5"/>
  <c r="K8537" i="5" s="1"/>
  <c r="L8537" i="5" s="1"/>
  <c r="G8538" i="5"/>
  <c r="K8538" i="5" s="1"/>
  <c r="L8538" i="5" s="1"/>
  <c r="G8539" i="5"/>
  <c r="K8539" i="5" s="1"/>
  <c r="L8539" i="5" s="1"/>
  <c r="G8540" i="5"/>
  <c r="K8540" i="5" s="1"/>
  <c r="L8540" i="5" s="1"/>
  <c r="G8541" i="5"/>
  <c r="K8541" i="5" s="1"/>
  <c r="L8541" i="5" s="1"/>
  <c r="G8542" i="5"/>
  <c r="K8542" i="5" s="1"/>
  <c r="L8542" i="5" s="1"/>
  <c r="G8543" i="5"/>
  <c r="K8543" i="5" s="1"/>
  <c r="L8543" i="5" s="1"/>
  <c r="G8544" i="5"/>
  <c r="K8544" i="5" s="1"/>
  <c r="L8544" i="5" s="1"/>
  <c r="G8545" i="5"/>
  <c r="K8545" i="5" s="1"/>
  <c r="L8545" i="5" s="1"/>
  <c r="G8546" i="5"/>
  <c r="K8546" i="5" s="1"/>
  <c r="L8546" i="5" s="1"/>
  <c r="G8547" i="5"/>
  <c r="K8547" i="5" s="1"/>
  <c r="L8547" i="5" s="1"/>
  <c r="G8548" i="5"/>
  <c r="K8548" i="5" s="1"/>
  <c r="L8548" i="5" s="1"/>
  <c r="G8549" i="5"/>
  <c r="K8549" i="5" s="1"/>
  <c r="L8549" i="5" s="1"/>
  <c r="G8550" i="5"/>
  <c r="K8550" i="5" s="1"/>
  <c r="L8550" i="5" s="1"/>
  <c r="G8551" i="5"/>
  <c r="K8551" i="5" s="1"/>
  <c r="L8551" i="5" s="1"/>
  <c r="G8552" i="5"/>
  <c r="K8552" i="5" s="1"/>
  <c r="L8552" i="5" s="1"/>
  <c r="G8553" i="5"/>
  <c r="K8553" i="5" s="1"/>
  <c r="L8553" i="5" s="1"/>
  <c r="G8554" i="5"/>
  <c r="K8554" i="5" s="1"/>
  <c r="L8554" i="5" s="1"/>
  <c r="G8555" i="5"/>
  <c r="K8555" i="5" s="1"/>
  <c r="L8555" i="5" s="1"/>
  <c r="G8556" i="5"/>
  <c r="K8556" i="5" s="1"/>
  <c r="L8556" i="5" s="1"/>
  <c r="G8557" i="5"/>
  <c r="K8557" i="5" s="1"/>
  <c r="L8557" i="5" s="1"/>
  <c r="G8558" i="5"/>
  <c r="K8558" i="5" s="1"/>
  <c r="L8558" i="5" s="1"/>
  <c r="G8559" i="5"/>
  <c r="K8559" i="5" s="1"/>
  <c r="L8559" i="5" s="1"/>
  <c r="G8560" i="5"/>
  <c r="K8560" i="5" s="1"/>
  <c r="L8560" i="5" s="1"/>
  <c r="G8561" i="5"/>
  <c r="K8561" i="5" s="1"/>
  <c r="L8561" i="5" s="1"/>
  <c r="G8562" i="5"/>
  <c r="K8562" i="5" s="1"/>
  <c r="L8562" i="5" s="1"/>
  <c r="G8563" i="5"/>
  <c r="K8563" i="5" s="1"/>
  <c r="L8563" i="5" s="1"/>
  <c r="G8564" i="5"/>
  <c r="K8564" i="5" s="1"/>
  <c r="L8564" i="5" s="1"/>
  <c r="G8565" i="5"/>
  <c r="K8565" i="5" s="1"/>
  <c r="L8565" i="5" s="1"/>
  <c r="G8566" i="5"/>
  <c r="K8566" i="5" s="1"/>
  <c r="L8566" i="5" s="1"/>
  <c r="G8567" i="5"/>
  <c r="K8567" i="5" s="1"/>
  <c r="L8567" i="5" s="1"/>
  <c r="G8568" i="5"/>
  <c r="K8568" i="5" s="1"/>
  <c r="L8568" i="5" s="1"/>
  <c r="G8569" i="5"/>
  <c r="K8569" i="5" s="1"/>
  <c r="L8569" i="5" s="1"/>
  <c r="G8570" i="5"/>
  <c r="K8570" i="5" s="1"/>
  <c r="L8570" i="5" s="1"/>
  <c r="G8571" i="5"/>
  <c r="K8571" i="5" s="1"/>
  <c r="L8571" i="5" s="1"/>
  <c r="G8572" i="5"/>
  <c r="K8572" i="5" s="1"/>
  <c r="L8572" i="5" s="1"/>
  <c r="G8573" i="5"/>
  <c r="K8573" i="5" s="1"/>
  <c r="L8573" i="5" s="1"/>
  <c r="G8574" i="5"/>
  <c r="K8574" i="5" s="1"/>
  <c r="L8574" i="5" s="1"/>
  <c r="G8575" i="5"/>
  <c r="K8575" i="5" s="1"/>
  <c r="L8575" i="5" s="1"/>
  <c r="G8576" i="5"/>
  <c r="K8576" i="5" s="1"/>
  <c r="L8576" i="5" s="1"/>
  <c r="G8577" i="5"/>
  <c r="K8577" i="5" s="1"/>
  <c r="L8577" i="5" s="1"/>
  <c r="G8578" i="5"/>
  <c r="K8578" i="5" s="1"/>
  <c r="L8578" i="5" s="1"/>
  <c r="G8579" i="5"/>
  <c r="K8579" i="5" s="1"/>
  <c r="L8579" i="5" s="1"/>
  <c r="G8580" i="5"/>
  <c r="K8580" i="5" s="1"/>
  <c r="L8580" i="5" s="1"/>
  <c r="G8581" i="5"/>
  <c r="K8581" i="5" s="1"/>
  <c r="L8581" i="5" s="1"/>
  <c r="G8582" i="5"/>
  <c r="K8582" i="5" s="1"/>
  <c r="L8582" i="5" s="1"/>
  <c r="G8583" i="5"/>
  <c r="K8583" i="5" s="1"/>
  <c r="L8583" i="5" s="1"/>
  <c r="G8584" i="5"/>
  <c r="K8584" i="5" s="1"/>
  <c r="L8584" i="5" s="1"/>
  <c r="G8585" i="5"/>
  <c r="K8585" i="5" s="1"/>
  <c r="L8585" i="5" s="1"/>
  <c r="G8586" i="5"/>
  <c r="K8586" i="5" s="1"/>
  <c r="L8586" i="5" s="1"/>
  <c r="G8587" i="5"/>
  <c r="K8587" i="5" s="1"/>
  <c r="L8587" i="5" s="1"/>
  <c r="G8588" i="5"/>
  <c r="K8588" i="5" s="1"/>
  <c r="L8588" i="5" s="1"/>
  <c r="G8589" i="5"/>
  <c r="K8589" i="5" s="1"/>
  <c r="L8589" i="5" s="1"/>
  <c r="G8590" i="5"/>
  <c r="K8590" i="5" s="1"/>
  <c r="L8590" i="5" s="1"/>
  <c r="G8591" i="5"/>
  <c r="K8591" i="5" s="1"/>
  <c r="L8591" i="5" s="1"/>
  <c r="G8592" i="5"/>
  <c r="K8592" i="5" s="1"/>
  <c r="L8592" i="5" s="1"/>
  <c r="G8593" i="5"/>
  <c r="K8593" i="5" s="1"/>
  <c r="L8593" i="5" s="1"/>
  <c r="G8594" i="5"/>
  <c r="K8594" i="5" s="1"/>
  <c r="L8594" i="5" s="1"/>
  <c r="G8595" i="5"/>
  <c r="K8595" i="5" s="1"/>
  <c r="L8595" i="5" s="1"/>
  <c r="G8596" i="5"/>
  <c r="K8596" i="5" s="1"/>
  <c r="L8596" i="5" s="1"/>
  <c r="G8597" i="5"/>
  <c r="K8597" i="5" s="1"/>
  <c r="L8597" i="5" s="1"/>
  <c r="G8598" i="5"/>
  <c r="K8598" i="5" s="1"/>
  <c r="L8598" i="5" s="1"/>
  <c r="G8599" i="5"/>
  <c r="K8599" i="5" s="1"/>
  <c r="L8599" i="5" s="1"/>
  <c r="G8600" i="5"/>
  <c r="K8600" i="5" s="1"/>
  <c r="L8600" i="5" s="1"/>
  <c r="G8601" i="5"/>
  <c r="K8601" i="5" s="1"/>
  <c r="L8601" i="5" s="1"/>
  <c r="G8602" i="5"/>
  <c r="K8602" i="5" s="1"/>
  <c r="L8602" i="5" s="1"/>
  <c r="G8603" i="5"/>
  <c r="K8603" i="5" s="1"/>
  <c r="L8603" i="5" s="1"/>
  <c r="G8604" i="5"/>
  <c r="K8604" i="5" s="1"/>
  <c r="L8604" i="5" s="1"/>
  <c r="G8605" i="5"/>
  <c r="K8605" i="5" s="1"/>
  <c r="L8605" i="5" s="1"/>
  <c r="G8606" i="5"/>
  <c r="K8606" i="5" s="1"/>
  <c r="L8606" i="5" s="1"/>
  <c r="G8607" i="5"/>
  <c r="K8607" i="5" s="1"/>
  <c r="L8607" i="5" s="1"/>
  <c r="G8608" i="5"/>
  <c r="K8608" i="5" s="1"/>
  <c r="L8608" i="5" s="1"/>
  <c r="G8609" i="5"/>
  <c r="K8609" i="5" s="1"/>
  <c r="L8609" i="5" s="1"/>
  <c r="G8610" i="5"/>
  <c r="K8610" i="5" s="1"/>
  <c r="L8610" i="5" s="1"/>
  <c r="G8611" i="5"/>
  <c r="K8611" i="5" s="1"/>
  <c r="L8611" i="5" s="1"/>
  <c r="G8612" i="5"/>
  <c r="K8612" i="5" s="1"/>
  <c r="L8612" i="5" s="1"/>
  <c r="G8613" i="5"/>
  <c r="K8613" i="5" s="1"/>
  <c r="L8613" i="5" s="1"/>
  <c r="G8614" i="5"/>
  <c r="K8614" i="5" s="1"/>
  <c r="L8614" i="5" s="1"/>
  <c r="G8615" i="5"/>
  <c r="K8615" i="5" s="1"/>
  <c r="L8615" i="5" s="1"/>
  <c r="G8616" i="5"/>
  <c r="K8616" i="5" s="1"/>
  <c r="L8616" i="5" s="1"/>
  <c r="G8617" i="5"/>
  <c r="K8617" i="5" s="1"/>
  <c r="L8617" i="5" s="1"/>
  <c r="G8618" i="5"/>
  <c r="K8618" i="5" s="1"/>
  <c r="L8618" i="5" s="1"/>
  <c r="G8619" i="5"/>
  <c r="K8619" i="5" s="1"/>
  <c r="L8619" i="5" s="1"/>
  <c r="G8620" i="5"/>
  <c r="K8620" i="5" s="1"/>
  <c r="L8620" i="5" s="1"/>
  <c r="G8621" i="5"/>
  <c r="K8621" i="5" s="1"/>
  <c r="L8621" i="5" s="1"/>
  <c r="G8622" i="5"/>
  <c r="K8622" i="5" s="1"/>
  <c r="L8622" i="5" s="1"/>
  <c r="G8623" i="5"/>
  <c r="K8623" i="5" s="1"/>
  <c r="L8623" i="5" s="1"/>
  <c r="G8624" i="5"/>
  <c r="K8624" i="5" s="1"/>
  <c r="L8624" i="5" s="1"/>
  <c r="G8625" i="5"/>
  <c r="K8625" i="5" s="1"/>
  <c r="L8625" i="5" s="1"/>
  <c r="G8626" i="5"/>
  <c r="K8626" i="5" s="1"/>
  <c r="L8626" i="5" s="1"/>
  <c r="G8627" i="5"/>
  <c r="K8627" i="5" s="1"/>
  <c r="L8627" i="5" s="1"/>
  <c r="G8628" i="5"/>
  <c r="K8628" i="5" s="1"/>
  <c r="L8628" i="5" s="1"/>
  <c r="G8629" i="5"/>
  <c r="K8629" i="5" s="1"/>
  <c r="L8629" i="5" s="1"/>
  <c r="G8630" i="5"/>
  <c r="K8630" i="5" s="1"/>
  <c r="L8630" i="5" s="1"/>
  <c r="G8631" i="5"/>
  <c r="K8631" i="5" s="1"/>
  <c r="L8631" i="5" s="1"/>
  <c r="G8632" i="5"/>
  <c r="K8632" i="5" s="1"/>
  <c r="L8632" i="5" s="1"/>
  <c r="G8633" i="5"/>
  <c r="K8633" i="5" s="1"/>
  <c r="L8633" i="5" s="1"/>
  <c r="G8634" i="5"/>
  <c r="K8634" i="5" s="1"/>
  <c r="L8634" i="5" s="1"/>
  <c r="G8635" i="5"/>
  <c r="K8635" i="5" s="1"/>
  <c r="L8635" i="5" s="1"/>
  <c r="G8636" i="5"/>
  <c r="K8636" i="5" s="1"/>
  <c r="L8636" i="5" s="1"/>
  <c r="G8637" i="5"/>
  <c r="K8637" i="5" s="1"/>
  <c r="L8637" i="5" s="1"/>
  <c r="G8638" i="5"/>
  <c r="K8638" i="5" s="1"/>
  <c r="L8638" i="5" s="1"/>
  <c r="G8639" i="5"/>
  <c r="K8639" i="5" s="1"/>
  <c r="L8639" i="5" s="1"/>
  <c r="G8640" i="5"/>
  <c r="K8640" i="5" s="1"/>
  <c r="L8640" i="5" s="1"/>
  <c r="G8641" i="5"/>
  <c r="K8641" i="5" s="1"/>
  <c r="L8641" i="5" s="1"/>
  <c r="G8642" i="5"/>
  <c r="K8642" i="5" s="1"/>
  <c r="L8642" i="5" s="1"/>
  <c r="G8643" i="5"/>
  <c r="K8643" i="5" s="1"/>
  <c r="L8643" i="5" s="1"/>
  <c r="G8644" i="5"/>
  <c r="K8644" i="5" s="1"/>
  <c r="L8644" i="5" s="1"/>
  <c r="G8645" i="5"/>
  <c r="K8645" i="5" s="1"/>
  <c r="L8645" i="5" s="1"/>
  <c r="G8646" i="5"/>
  <c r="K8646" i="5" s="1"/>
  <c r="L8646" i="5" s="1"/>
  <c r="G8647" i="5"/>
  <c r="K8647" i="5" s="1"/>
  <c r="L8647" i="5" s="1"/>
  <c r="G8648" i="5"/>
  <c r="K8648" i="5" s="1"/>
  <c r="L8648" i="5" s="1"/>
  <c r="G8649" i="5"/>
  <c r="K8649" i="5" s="1"/>
  <c r="L8649" i="5" s="1"/>
  <c r="G8650" i="5"/>
  <c r="K8650" i="5" s="1"/>
  <c r="L8650" i="5" s="1"/>
  <c r="G8651" i="5"/>
  <c r="K8651" i="5" s="1"/>
  <c r="L8651" i="5" s="1"/>
  <c r="G8652" i="5"/>
  <c r="K8652" i="5" s="1"/>
  <c r="L8652" i="5" s="1"/>
  <c r="G8653" i="5"/>
  <c r="K8653" i="5" s="1"/>
  <c r="L8653" i="5" s="1"/>
  <c r="G8654" i="5"/>
  <c r="K8654" i="5" s="1"/>
  <c r="L8654" i="5" s="1"/>
  <c r="G8655" i="5"/>
  <c r="K8655" i="5" s="1"/>
  <c r="L8655" i="5" s="1"/>
  <c r="G8656" i="5"/>
  <c r="K8656" i="5" s="1"/>
  <c r="L8656" i="5" s="1"/>
  <c r="G8657" i="5"/>
  <c r="K8657" i="5" s="1"/>
  <c r="L8657" i="5" s="1"/>
  <c r="G8658" i="5"/>
  <c r="K8658" i="5" s="1"/>
  <c r="L8658" i="5" s="1"/>
  <c r="G8659" i="5"/>
  <c r="K8659" i="5" s="1"/>
  <c r="L8659" i="5" s="1"/>
  <c r="G8660" i="5"/>
  <c r="K8660" i="5" s="1"/>
  <c r="L8660" i="5" s="1"/>
  <c r="G8661" i="5"/>
  <c r="K8661" i="5" s="1"/>
  <c r="L8661" i="5" s="1"/>
  <c r="G8662" i="5"/>
  <c r="K8662" i="5" s="1"/>
  <c r="L8662" i="5" s="1"/>
  <c r="G8663" i="5"/>
  <c r="K8663" i="5" s="1"/>
  <c r="L8663" i="5" s="1"/>
  <c r="G8664" i="5"/>
  <c r="K8664" i="5" s="1"/>
  <c r="L8664" i="5" s="1"/>
  <c r="G8665" i="5"/>
  <c r="K8665" i="5" s="1"/>
  <c r="L8665" i="5" s="1"/>
  <c r="G8666" i="5"/>
  <c r="K8666" i="5" s="1"/>
  <c r="L8666" i="5" s="1"/>
  <c r="G8667" i="5"/>
  <c r="K8667" i="5" s="1"/>
  <c r="L8667" i="5" s="1"/>
  <c r="G8668" i="5"/>
  <c r="K8668" i="5" s="1"/>
  <c r="L8668" i="5" s="1"/>
  <c r="G8669" i="5"/>
  <c r="K8669" i="5" s="1"/>
  <c r="L8669" i="5" s="1"/>
  <c r="G8670" i="5"/>
  <c r="K8670" i="5" s="1"/>
  <c r="L8670" i="5" s="1"/>
  <c r="G8671" i="5"/>
  <c r="K8671" i="5" s="1"/>
  <c r="L8671" i="5" s="1"/>
  <c r="G8672" i="5"/>
  <c r="K8672" i="5" s="1"/>
  <c r="L8672" i="5" s="1"/>
  <c r="G8673" i="5"/>
  <c r="K8673" i="5" s="1"/>
  <c r="L8673" i="5" s="1"/>
  <c r="G8674" i="5"/>
  <c r="K8674" i="5" s="1"/>
  <c r="L8674" i="5" s="1"/>
  <c r="G8675" i="5"/>
  <c r="K8675" i="5" s="1"/>
  <c r="L8675" i="5" s="1"/>
  <c r="G8676" i="5"/>
  <c r="K8676" i="5" s="1"/>
  <c r="L8676" i="5" s="1"/>
  <c r="G8677" i="5"/>
  <c r="K8677" i="5" s="1"/>
  <c r="L8677" i="5" s="1"/>
  <c r="G8678" i="5"/>
  <c r="K8678" i="5" s="1"/>
  <c r="L8678" i="5" s="1"/>
  <c r="G8679" i="5"/>
  <c r="K8679" i="5" s="1"/>
  <c r="L8679" i="5" s="1"/>
  <c r="G8680" i="5"/>
  <c r="K8680" i="5" s="1"/>
  <c r="L8680" i="5" s="1"/>
  <c r="G8681" i="5"/>
  <c r="K8681" i="5" s="1"/>
  <c r="L8681" i="5" s="1"/>
  <c r="G8682" i="5"/>
  <c r="K8682" i="5" s="1"/>
  <c r="L8682" i="5" s="1"/>
  <c r="G8683" i="5"/>
  <c r="K8683" i="5" s="1"/>
  <c r="L8683" i="5" s="1"/>
  <c r="G8684" i="5"/>
  <c r="K8684" i="5" s="1"/>
  <c r="L8684" i="5" s="1"/>
  <c r="G8685" i="5"/>
  <c r="K8685" i="5" s="1"/>
  <c r="L8685" i="5" s="1"/>
  <c r="G8686" i="5"/>
  <c r="K8686" i="5" s="1"/>
  <c r="L8686" i="5" s="1"/>
  <c r="G8687" i="5"/>
  <c r="K8687" i="5" s="1"/>
  <c r="L8687" i="5" s="1"/>
  <c r="G8688" i="5"/>
  <c r="K8688" i="5" s="1"/>
  <c r="L8688" i="5" s="1"/>
  <c r="G8689" i="5"/>
  <c r="K8689" i="5" s="1"/>
  <c r="L8689" i="5" s="1"/>
  <c r="G8690" i="5"/>
  <c r="K8690" i="5" s="1"/>
  <c r="L8690" i="5" s="1"/>
  <c r="G8691" i="5"/>
  <c r="K8691" i="5" s="1"/>
  <c r="L8691" i="5" s="1"/>
  <c r="G8692" i="5"/>
  <c r="K8692" i="5" s="1"/>
  <c r="L8692" i="5" s="1"/>
  <c r="G8693" i="5"/>
  <c r="K8693" i="5" s="1"/>
  <c r="L8693" i="5" s="1"/>
  <c r="G8694" i="5"/>
  <c r="K8694" i="5" s="1"/>
  <c r="L8694" i="5" s="1"/>
  <c r="G8695" i="5"/>
  <c r="K8695" i="5" s="1"/>
  <c r="L8695" i="5" s="1"/>
  <c r="G8696" i="5"/>
  <c r="K8696" i="5" s="1"/>
  <c r="L8696" i="5" s="1"/>
  <c r="G8697" i="5"/>
  <c r="K8697" i="5" s="1"/>
  <c r="L8697" i="5" s="1"/>
  <c r="G8698" i="5"/>
  <c r="K8698" i="5" s="1"/>
  <c r="L8698" i="5" s="1"/>
  <c r="G8699" i="5"/>
  <c r="K8699" i="5" s="1"/>
  <c r="L8699" i="5" s="1"/>
  <c r="G8700" i="5"/>
  <c r="K8700" i="5" s="1"/>
  <c r="L8700" i="5" s="1"/>
  <c r="G8701" i="5"/>
  <c r="K8701" i="5" s="1"/>
  <c r="L8701" i="5" s="1"/>
  <c r="G8702" i="5"/>
  <c r="K8702" i="5" s="1"/>
  <c r="L8702" i="5" s="1"/>
  <c r="G8703" i="5"/>
  <c r="K8703" i="5" s="1"/>
  <c r="L8703" i="5" s="1"/>
  <c r="G8704" i="5"/>
  <c r="K8704" i="5" s="1"/>
  <c r="L8704" i="5" s="1"/>
  <c r="G8705" i="5"/>
  <c r="K8705" i="5" s="1"/>
  <c r="L8705" i="5" s="1"/>
  <c r="G8706" i="5"/>
  <c r="K8706" i="5" s="1"/>
  <c r="L8706" i="5" s="1"/>
  <c r="G8707" i="5"/>
  <c r="K8707" i="5" s="1"/>
  <c r="L8707" i="5" s="1"/>
  <c r="G8708" i="5"/>
  <c r="K8708" i="5" s="1"/>
  <c r="L8708" i="5" s="1"/>
  <c r="G8709" i="5"/>
  <c r="K8709" i="5" s="1"/>
  <c r="L8709" i="5" s="1"/>
  <c r="G8710" i="5"/>
  <c r="K8710" i="5" s="1"/>
  <c r="L8710" i="5" s="1"/>
  <c r="G8711" i="5"/>
  <c r="K8711" i="5" s="1"/>
  <c r="L8711" i="5" s="1"/>
  <c r="G8712" i="5"/>
  <c r="K8712" i="5" s="1"/>
  <c r="L8712" i="5" s="1"/>
  <c r="G8713" i="5"/>
  <c r="K8713" i="5" s="1"/>
  <c r="L8713" i="5" s="1"/>
  <c r="G8714" i="5"/>
  <c r="K8714" i="5" s="1"/>
  <c r="L8714" i="5" s="1"/>
  <c r="G8715" i="5"/>
  <c r="K8715" i="5" s="1"/>
  <c r="L8715" i="5" s="1"/>
  <c r="G8716" i="5"/>
  <c r="K8716" i="5" s="1"/>
  <c r="L8716" i="5" s="1"/>
  <c r="G8717" i="5"/>
  <c r="K8717" i="5" s="1"/>
  <c r="L8717" i="5" s="1"/>
  <c r="G8718" i="5"/>
  <c r="K8718" i="5" s="1"/>
  <c r="L8718" i="5" s="1"/>
  <c r="G8719" i="5"/>
  <c r="K8719" i="5" s="1"/>
  <c r="L8719" i="5" s="1"/>
  <c r="G8720" i="5"/>
  <c r="K8720" i="5" s="1"/>
  <c r="L8720" i="5" s="1"/>
  <c r="G8721" i="5"/>
  <c r="K8721" i="5" s="1"/>
  <c r="L8721" i="5" s="1"/>
  <c r="G8722" i="5"/>
  <c r="K8722" i="5" s="1"/>
  <c r="L8722" i="5" s="1"/>
  <c r="G8723" i="5"/>
  <c r="K8723" i="5" s="1"/>
  <c r="L8723" i="5" s="1"/>
  <c r="G8724" i="5"/>
  <c r="K8724" i="5" s="1"/>
  <c r="L8724" i="5" s="1"/>
  <c r="G8725" i="5"/>
  <c r="K8725" i="5" s="1"/>
  <c r="L8725" i="5" s="1"/>
  <c r="G8726" i="5"/>
  <c r="K8726" i="5" s="1"/>
  <c r="L8726" i="5" s="1"/>
  <c r="G8727" i="5"/>
  <c r="K8727" i="5" s="1"/>
  <c r="L8727" i="5" s="1"/>
  <c r="G8728" i="5"/>
  <c r="K8728" i="5" s="1"/>
  <c r="L8728" i="5" s="1"/>
  <c r="G8729" i="5"/>
  <c r="K8729" i="5" s="1"/>
  <c r="L8729" i="5" s="1"/>
  <c r="G8730" i="5"/>
  <c r="K8730" i="5" s="1"/>
  <c r="L8730" i="5" s="1"/>
  <c r="G8731" i="5"/>
  <c r="K8731" i="5" s="1"/>
  <c r="L8731" i="5" s="1"/>
  <c r="G8732" i="5"/>
  <c r="K8732" i="5" s="1"/>
  <c r="L8732" i="5" s="1"/>
  <c r="G8733" i="5"/>
  <c r="K8733" i="5" s="1"/>
  <c r="L8733" i="5" s="1"/>
  <c r="G8734" i="5"/>
  <c r="K8734" i="5" s="1"/>
  <c r="L8734" i="5" s="1"/>
  <c r="G8735" i="5"/>
  <c r="K8735" i="5" s="1"/>
  <c r="L8735" i="5" s="1"/>
  <c r="G8736" i="5"/>
  <c r="K8736" i="5" s="1"/>
  <c r="L8736" i="5" s="1"/>
  <c r="G8737" i="5"/>
  <c r="K8737" i="5" s="1"/>
  <c r="L8737" i="5" s="1"/>
  <c r="G8738" i="5"/>
  <c r="K8738" i="5" s="1"/>
  <c r="L8738" i="5" s="1"/>
  <c r="G8739" i="5"/>
  <c r="K8739" i="5" s="1"/>
  <c r="L8739" i="5" s="1"/>
  <c r="G8740" i="5"/>
  <c r="K8740" i="5" s="1"/>
  <c r="L8740" i="5" s="1"/>
  <c r="G8741" i="5"/>
  <c r="K8741" i="5" s="1"/>
  <c r="L8741" i="5" s="1"/>
  <c r="G8742" i="5"/>
  <c r="K8742" i="5" s="1"/>
  <c r="L8742" i="5" s="1"/>
  <c r="G8743" i="5"/>
  <c r="K8743" i="5" s="1"/>
  <c r="L8743" i="5" s="1"/>
  <c r="G8744" i="5"/>
  <c r="K8744" i="5" s="1"/>
  <c r="L8744" i="5" s="1"/>
  <c r="G8745" i="5"/>
  <c r="K8745" i="5" s="1"/>
  <c r="L8745" i="5" s="1"/>
  <c r="G8746" i="5"/>
  <c r="K8746" i="5" s="1"/>
  <c r="L8746" i="5" s="1"/>
  <c r="G8747" i="5"/>
  <c r="K8747" i="5" s="1"/>
  <c r="L8747" i="5" s="1"/>
  <c r="G8748" i="5"/>
  <c r="K8748" i="5" s="1"/>
  <c r="L8748" i="5" s="1"/>
  <c r="G8749" i="5"/>
  <c r="K8749" i="5" s="1"/>
  <c r="L8749" i="5" s="1"/>
  <c r="G8750" i="5"/>
  <c r="K8750" i="5" s="1"/>
  <c r="L8750" i="5" s="1"/>
  <c r="G8751" i="5"/>
  <c r="K8751" i="5" s="1"/>
  <c r="L8751" i="5" s="1"/>
  <c r="G8752" i="5"/>
  <c r="K8752" i="5" s="1"/>
  <c r="L8752" i="5" s="1"/>
  <c r="G8753" i="5"/>
  <c r="K8753" i="5" s="1"/>
  <c r="L8753" i="5" s="1"/>
  <c r="G8754" i="5"/>
  <c r="K8754" i="5" s="1"/>
  <c r="L8754" i="5" s="1"/>
  <c r="G8755" i="5"/>
  <c r="K8755" i="5" s="1"/>
  <c r="L8755" i="5" s="1"/>
  <c r="G8756" i="5"/>
  <c r="K8756" i="5" s="1"/>
  <c r="L8756" i="5" s="1"/>
  <c r="G8757" i="5"/>
  <c r="K8757" i="5" s="1"/>
  <c r="L8757" i="5" s="1"/>
  <c r="G8758" i="5"/>
  <c r="K8758" i="5" s="1"/>
  <c r="L8758" i="5" s="1"/>
  <c r="G8759" i="5"/>
  <c r="K8759" i="5" s="1"/>
  <c r="L8759" i="5" s="1"/>
  <c r="G8760" i="5"/>
  <c r="K8760" i="5" s="1"/>
  <c r="L8760" i="5" s="1"/>
  <c r="G8761" i="5"/>
  <c r="K8761" i="5" s="1"/>
  <c r="L8761" i="5" s="1"/>
  <c r="G8762" i="5"/>
  <c r="K8762" i="5" s="1"/>
  <c r="L8762" i="5" s="1"/>
  <c r="G8763" i="5"/>
  <c r="K8763" i="5" s="1"/>
  <c r="L8763" i="5" s="1"/>
  <c r="G8764" i="5"/>
  <c r="K8764" i="5" s="1"/>
  <c r="L8764" i="5" s="1"/>
  <c r="G8765" i="5"/>
  <c r="K8765" i="5" s="1"/>
  <c r="L8765" i="5" s="1"/>
  <c r="G8766" i="5"/>
  <c r="K8766" i="5" s="1"/>
  <c r="L8766" i="5" s="1"/>
  <c r="G8767" i="5"/>
  <c r="K8767" i="5" s="1"/>
  <c r="L8767" i="5" s="1"/>
  <c r="G8768" i="5"/>
  <c r="K8768" i="5" s="1"/>
  <c r="L8768" i="5" s="1"/>
  <c r="G8769" i="5"/>
  <c r="K8769" i="5" s="1"/>
  <c r="L8769" i="5" s="1"/>
  <c r="G8770" i="5"/>
  <c r="K8770" i="5" s="1"/>
  <c r="L8770" i="5" s="1"/>
  <c r="G8771" i="5"/>
  <c r="K8771" i="5" s="1"/>
  <c r="L8771" i="5" s="1"/>
  <c r="G8772" i="5"/>
  <c r="K8772" i="5" s="1"/>
  <c r="L8772" i="5" s="1"/>
  <c r="G8773" i="5"/>
  <c r="K8773" i="5" s="1"/>
  <c r="L8773" i="5" s="1"/>
  <c r="G8774" i="5"/>
  <c r="K8774" i="5" s="1"/>
  <c r="L8774" i="5" s="1"/>
  <c r="G8775" i="5"/>
  <c r="K8775" i="5" s="1"/>
  <c r="L8775" i="5" s="1"/>
  <c r="G8776" i="5"/>
  <c r="K8776" i="5" s="1"/>
  <c r="L8776" i="5" s="1"/>
  <c r="G8777" i="5"/>
  <c r="K8777" i="5" s="1"/>
  <c r="L8777" i="5" s="1"/>
  <c r="G8778" i="5"/>
  <c r="K8778" i="5" s="1"/>
  <c r="L8778" i="5" s="1"/>
  <c r="G8779" i="5"/>
  <c r="K8779" i="5" s="1"/>
  <c r="L8779" i="5" s="1"/>
  <c r="G8780" i="5"/>
  <c r="K8780" i="5" s="1"/>
  <c r="L8780" i="5" s="1"/>
  <c r="G8781" i="5"/>
  <c r="K8781" i="5" s="1"/>
  <c r="L8781" i="5" s="1"/>
  <c r="G8782" i="5"/>
  <c r="K8782" i="5" s="1"/>
  <c r="L8782" i="5" s="1"/>
  <c r="G8783" i="5"/>
  <c r="K8783" i="5" s="1"/>
  <c r="L8783" i="5" s="1"/>
  <c r="G8784" i="5"/>
  <c r="K8784" i="5" s="1"/>
  <c r="L8784" i="5" s="1"/>
  <c r="G8785" i="5"/>
  <c r="K8785" i="5" s="1"/>
  <c r="L8785" i="5" s="1"/>
  <c r="G8786" i="5"/>
  <c r="K8786" i="5" s="1"/>
  <c r="L8786" i="5" s="1"/>
  <c r="G8787" i="5"/>
  <c r="K8787" i="5" s="1"/>
  <c r="L8787" i="5" s="1"/>
  <c r="G8788" i="5"/>
  <c r="K8788" i="5" s="1"/>
  <c r="L8788" i="5" s="1"/>
  <c r="G8789" i="5"/>
  <c r="K8789" i="5" s="1"/>
  <c r="L8789" i="5" s="1"/>
  <c r="G8790" i="5"/>
  <c r="K8790" i="5" s="1"/>
  <c r="L8790" i="5" s="1"/>
  <c r="G8791" i="5"/>
  <c r="K8791" i="5" s="1"/>
  <c r="L8791" i="5" s="1"/>
  <c r="G8792" i="5"/>
  <c r="K8792" i="5" s="1"/>
  <c r="L8792" i="5" s="1"/>
  <c r="G8793" i="5"/>
  <c r="K8793" i="5" s="1"/>
  <c r="L8793" i="5" s="1"/>
  <c r="G8794" i="5"/>
  <c r="K8794" i="5" s="1"/>
  <c r="L8794" i="5" s="1"/>
  <c r="G8795" i="5"/>
  <c r="K8795" i="5" s="1"/>
  <c r="L8795" i="5" s="1"/>
  <c r="G8796" i="5"/>
  <c r="K8796" i="5" s="1"/>
  <c r="L8796" i="5" s="1"/>
  <c r="G8797" i="5"/>
  <c r="K8797" i="5" s="1"/>
  <c r="L8797" i="5" s="1"/>
  <c r="G8798" i="5"/>
  <c r="K8798" i="5" s="1"/>
  <c r="L8798" i="5" s="1"/>
  <c r="G8799" i="5"/>
  <c r="K8799" i="5" s="1"/>
  <c r="L8799" i="5" s="1"/>
  <c r="G8800" i="5"/>
  <c r="K8800" i="5" s="1"/>
  <c r="L8800" i="5" s="1"/>
  <c r="G8801" i="5"/>
  <c r="K8801" i="5" s="1"/>
  <c r="L8801" i="5" s="1"/>
  <c r="G8802" i="5"/>
  <c r="K8802" i="5" s="1"/>
  <c r="L8802" i="5" s="1"/>
  <c r="G8803" i="5"/>
  <c r="K8803" i="5" s="1"/>
  <c r="L8803" i="5" s="1"/>
  <c r="G8804" i="5"/>
  <c r="K8804" i="5" s="1"/>
  <c r="L8804" i="5" s="1"/>
  <c r="G8805" i="5"/>
  <c r="K8805" i="5" s="1"/>
  <c r="L8805" i="5" s="1"/>
  <c r="G8806" i="5"/>
  <c r="K8806" i="5" s="1"/>
  <c r="L8806" i="5" s="1"/>
  <c r="G8807" i="5"/>
  <c r="K8807" i="5" s="1"/>
  <c r="L8807" i="5" s="1"/>
  <c r="G8808" i="5"/>
  <c r="K8808" i="5" s="1"/>
  <c r="L8808" i="5" s="1"/>
  <c r="G8809" i="5"/>
  <c r="K8809" i="5" s="1"/>
  <c r="L8809" i="5" s="1"/>
  <c r="G8810" i="5"/>
  <c r="K8810" i="5" s="1"/>
  <c r="L8810" i="5" s="1"/>
  <c r="G8811" i="5"/>
  <c r="K8811" i="5" s="1"/>
  <c r="L8811" i="5" s="1"/>
  <c r="G8812" i="5"/>
  <c r="K8812" i="5" s="1"/>
  <c r="L8812" i="5" s="1"/>
  <c r="G8813" i="5"/>
  <c r="K8813" i="5" s="1"/>
  <c r="L8813" i="5" s="1"/>
  <c r="G8814" i="5"/>
  <c r="K8814" i="5" s="1"/>
  <c r="L8814" i="5" s="1"/>
  <c r="G8815" i="5"/>
  <c r="K8815" i="5" s="1"/>
  <c r="L8815" i="5" s="1"/>
  <c r="G8816" i="5"/>
  <c r="K8816" i="5" s="1"/>
  <c r="L8816" i="5" s="1"/>
  <c r="G8817" i="5"/>
  <c r="K8817" i="5" s="1"/>
  <c r="L8817" i="5" s="1"/>
  <c r="G8818" i="5"/>
  <c r="K8818" i="5" s="1"/>
  <c r="L8818" i="5" s="1"/>
  <c r="G8819" i="5"/>
  <c r="K8819" i="5" s="1"/>
  <c r="L8819" i="5" s="1"/>
  <c r="G8820" i="5"/>
  <c r="K8820" i="5" s="1"/>
  <c r="L8820" i="5" s="1"/>
  <c r="G8821" i="5"/>
  <c r="K8821" i="5" s="1"/>
  <c r="L8821" i="5" s="1"/>
  <c r="G8822" i="5"/>
  <c r="K8822" i="5" s="1"/>
  <c r="L8822" i="5" s="1"/>
  <c r="G8823" i="5"/>
  <c r="K8823" i="5" s="1"/>
  <c r="L8823" i="5" s="1"/>
  <c r="G8824" i="5"/>
  <c r="K8824" i="5" s="1"/>
  <c r="L8824" i="5" s="1"/>
  <c r="G8825" i="5"/>
  <c r="K8825" i="5" s="1"/>
  <c r="L8825" i="5" s="1"/>
  <c r="G8826" i="5"/>
  <c r="K8826" i="5" s="1"/>
  <c r="L8826" i="5" s="1"/>
  <c r="G8827" i="5"/>
  <c r="K8827" i="5" s="1"/>
  <c r="L8827" i="5" s="1"/>
  <c r="G8828" i="5"/>
  <c r="K8828" i="5" s="1"/>
  <c r="L8828" i="5" s="1"/>
  <c r="G8829" i="5"/>
  <c r="K8829" i="5" s="1"/>
  <c r="L8829" i="5" s="1"/>
  <c r="G8830" i="5"/>
  <c r="K8830" i="5" s="1"/>
  <c r="L8830" i="5" s="1"/>
  <c r="G8831" i="5"/>
  <c r="K8831" i="5" s="1"/>
  <c r="L8831" i="5" s="1"/>
  <c r="G8832" i="5"/>
  <c r="K8832" i="5" s="1"/>
  <c r="L8832" i="5" s="1"/>
  <c r="G8833" i="5"/>
  <c r="K8833" i="5" s="1"/>
  <c r="L8833" i="5" s="1"/>
  <c r="G8834" i="5"/>
  <c r="K8834" i="5" s="1"/>
  <c r="L8834" i="5" s="1"/>
  <c r="G8835" i="5"/>
  <c r="K8835" i="5" s="1"/>
  <c r="L8835" i="5" s="1"/>
  <c r="G8836" i="5"/>
  <c r="K8836" i="5" s="1"/>
  <c r="L8836" i="5" s="1"/>
  <c r="G8837" i="5"/>
  <c r="K8837" i="5" s="1"/>
  <c r="L8837" i="5" s="1"/>
  <c r="G8838" i="5"/>
  <c r="K8838" i="5" s="1"/>
  <c r="L8838" i="5" s="1"/>
  <c r="G8839" i="5"/>
  <c r="K8839" i="5" s="1"/>
  <c r="L8839" i="5" s="1"/>
  <c r="G8840" i="5"/>
  <c r="K8840" i="5" s="1"/>
  <c r="L8840" i="5" s="1"/>
  <c r="G8841" i="5"/>
  <c r="K8841" i="5" s="1"/>
  <c r="L8841" i="5" s="1"/>
  <c r="G8842" i="5"/>
  <c r="K8842" i="5" s="1"/>
  <c r="L8842" i="5" s="1"/>
  <c r="G8843" i="5"/>
  <c r="K8843" i="5" s="1"/>
  <c r="L8843" i="5" s="1"/>
  <c r="G8844" i="5"/>
  <c r="K8844" i="5" s="1"/>
  <c r="L8844" i="5" s="1"/>
  <c r="G8845" i="5"/>
  <c r="K8845" i="5" s="1"/>
  <c r="L8845" i="5" s="1"/>
  <c r="G8846" i="5"/>
  <c r="K8846" i="5" s="1"/>
  <c r="L8846" i="5" s="1"/>
  <c r="G8847" i="5"/>
  <c r="K8847" i="5" s="1"/>
  <c r="L8847" i="5" s="1"/>
  <c r="G8848" i="5"/>
  <c r="K8848" i="5" s="1"/>
  <c r="L8848" i="5" s="1"/>
  <c r="G8849" i="5"/>
  <c r="K8849" i="5" s="1"/>
  <c r="L8849" i="5" s="1"/>
  <c r="G8850" i="5"/>
  <c r="K8850" i="5" s="1"/>
  <c r="L8850" i="5" s="1"/>
  <c r="G8851" i="5"/>
  <c r="K8851" i="5" s="1"/>
  <c r="L8851" i="5" s="1"/>
  <c r="G8852" i="5"/>
  <c r="K8852" i="5" s="1"/>
  <c r="L8852" i="5" s="1"/>
  <c r="G8853" i="5"/>
  <c r="K8853" i="5" s="1"/>
  <c r="L8853" i="5" s="1"/>
  <c r="G8854" i="5"/>
  <c r="K8854" i="5" s="1"/>
  <c r="L8854" i="5" s="1"/>
  <c r="G8855" i="5"/>
  <c r="K8855" i="5" s="1"/>
  <c r="L8855" i="5" s="1"/>
  <c r="G8856" i="5"/>
  <c r="K8856" i="5" s="1"/>
  <c r="L8856" i="5" s="1"/>
  <c r="G8857" i="5"/>
  <c r="K8857" i="5" s="1"/>
  <c r="L8857" i="5" s="1"/>
  <c r="G8858" i="5"/>
  <c r="K8858" i="5" s="1"/>
  <c r="L8858" i="5" s="1"/>
  <c r="G8859" i="5"/>
  <c r="K8859" i="5" s="1"/>
  <c r="L8859" i="5" s="1"/>
  <c r="G8860" i="5"/>
  <c r="K8860" i="5" s="1"/>
  <c r="L8860" i="5" s="1"/>
  <c r="G8861" i="5"/>
  <c r="K8861" i="5" s="1"/>
  <c r="L8861" i="5" s="1"/>
  <c r="G8862" i="5"/>
  <c r="K8862" i="5" s="1"/>
  <c r="L8862" i="5" s="1"/>
  <c r="G8863" i="5"/>
  <c r="K8863" i="5" s="1"/>
  <c r="L8863" i="5" s="1"/>
  <c r="G8864" i="5"/>
  <c r="K8864" i="5" s="1"/>
  <c r="L8864" i="5" s="1"/>
  <c r="G8865" i="5"/>
  <c r="K8865" i="5" s="1"/>
  <c r="L8865" i="5" s="1"/>
  <c r="G8866" i="5"/>
  <c r="K8866" i="5" s="1"/>
  <c r="L8866" i="5" s="1"/>
  <c r="G8867" i="5"/>
  <c r="K8867" i="5" s="1"/>
  <c r="L8867" i="5" s="1"/>
  <c r="G8868" i="5"/>
  <c r="K8868" i="5" s="1"/>
  <c r="L8868" i="5" s="1"/>
  <c r="G8869" i="5"/>
  <c r="K8869" i="5" s="1"/>
  <c r="L8869" i="5" s="1"/>
  <c r="G8870" i="5"/>
  <c r="K8870" i="5" s="1"/>
  <c r="L8870" i="5" s="1"/>
  <c r="G8871" i="5"/>
  <c r="K8871" i="5" s="1"/>
  <c r="L8871" i="5" s="1"/>
  <c r="G8872" i="5"/>
  <c r="K8872" i="5" s="1"/>
  <c r="L8872" i="5" s="1"/>
  <c r="G8873" i="5"/>
  <c r="K8873" i="5" s="1"/>
  <c r="L8873" i="5" s="1"/>
  <c r="G8874" i="5"/>
  <c r="K8874" i="5" s="1"/>
  <c r="L8874" i="5" s="1"/>
  <c r="G8875" i="5"/>
  <c r="K8875" i="5" s="1"/>
  <c r="L8875" i="5" s="1"/>
  <c r="G8876" i="5"/>
  <c r="K8876" i="5" s="1"/>
  <c r="L8876" i="5" s="1"/>
  <c r="G8877" i="5"/>
  <c r="K8877" i="5" s="1"/>
  <c r="L8877" i="5" s="1"/>
  <c r="G8878" i="5"/>
  <c r="K8878" i="5" s="1"/>
  <c r="L8878" i="5" s="1"/>
  <c r="G8879" i="5"/>
  <c r="K8879" i="5" s="1"/>
  <c r="L8879" i="5" s="1"/>
  <c r="G8880" i="5"/>
  <c r="K8880" i="5" s="1"/>
  <c r="L8880" i="5" s="1"/>
  <c r="G8881" i="5"/>
  <c r="K8881" i="5" s="1"/>
  <c r="L8881" i="5" s="1"/>
  <c r="G8882" i="5"/>
  <c r="K8882" i="5" s="1"/>
  <c r="L8882" i="5" s="1"/>
  <c r="G8883" i="5"/>
  <c r="K8883" i="5" s="1"/>
  <c r="L8883" i="5" s="1"/>
  <c r="G8884" i="5"/>
  <c r="K8884" i="5" s="1"/>
  <c r="L8884" i="5" s="1"/>
  <c r="G8885" i="5"/>
  <c r="K8885" i="5" s="1"/>
  <c r="L8885" i="5" s="1"/>
  <c r="G8886" i="5"/>
  <c r="K8886" i="5" s="1"/>
  <c r="L8886" i="5" s="1"/>
  <c r="G8887" i="5"/>
  <c r="K8887" i="5" s="1"/>
  <c r="L8887" i="5" s="1"/>
  <c r="G8888" i="5"/>
  <c r="K8888" i="5" s="1"/>
  <c r="L8888" i="5" s="1"/>
  <c r="G8889" i="5"/>
  <c r="K8889" i="5" s="1"/>
  <c r="L8889" i="5" s="1"/>
  <c r="G8890" i="5"/>
  <c r="K8890" i="5" s="1"/>
  <c r="L8890" i="5" s="1"/>
  <c r="G8891" i="5"/>
  <c r="K8891" i="5" s="1"/>
  <c r="L8891" i="5" s="1"/>
  <c r="G8892" i="5"/>
  <c r="K8892" i="5" s="1"/>
  <c r="L8892" i="5" s="1"/>
  <c r="G8893" i="5"/>
  <c r="K8893" i="5" s="1"/>
  <c r="L8893" i="5" s="1"/>
  <c r="G8894" i="5"/>
  <c r="K8894" i="5" s="1"/>
  <c r="L8894" i="5" s="1"/>
  <c r="G8895" i="5"/>
  <c r="K8895" i="5" s="1"/>
  <c r="L8895" i="5" s="1"/>
  <c r="G8896" i="5"/>
  <c r="K8896" i="5" s="1"/>
  <c r="L8896" i="5" s="1"/>
  <c r="G8897" i="5"/>
  <c r="K8897" i="5" s="1"/>
  <c r="L8897" i="5" s="1"/>
  <c r="G8898" i="5"/>
  <c r="K8898" i="5" s="1"/>
  <c r="L8898" i="5" s="1"/>
  <c r="G8899" i="5"/>
  <c r="K8899" i="5" s="1"/>
  <c r="L8899" i="5" s="1"/>
  <c r="G8900" i="5"/>
  <c r="K8900" i="5" s="1"/>
  <c r="L8900" i="5" s="1"/>
  <c r="G8901" i="5"/>
  <c r="K8901" i="5" s="1"/>
  <c r="L8901" i="5" s="1"/>
  <c r="G8902" i="5"/>
  <c r="K8902" i="5" s="1"/>
  <c r="L8902" i="5" s="1"/>
  <c r="G8903" i="5"/>
  <c r="K8903" i="5" s="1"/>
  <c r="L8903" i="5" s="1"/>
  <c r="G8904" i="5"/>
  <c r="K8904" i="5" s="1"/>
  <c r="L8904" i="5" s="1"/>
  <c r="G8905" i="5"/>
  <c r="K8905" i="5" s="1"/>
  <c r="L8905" i="5" s="1"/>
  <c r="G8906" i="5"/>
  <c r="K8906" i="5" s="1"/>
  <c r="L8906" i="5" s="1"/>
  <c r="G8907" i="5"/>
  <c r="K8907" i="5" s="1"/>
  <c r="L8907" i="5" s="1"/>
  <c r="G8908" i="5"/>
  <c r="K8908" i="5" s="1"/>
  <c r="L8908" i="5" s="1"/>
  <c r="G8909" i="5"/>
  <c r="K8909" i="5" s="1"/>
  <c r="L8909" i="5" s="1"/>
  <c r="G8910" i="5"/>
  <c r="K8910" i="5" s="1"/>
  <c r="L8910" i="5" s="1"/>
  <c r="G8911" i="5"/>
  <c r="K8911" i="5" s="1"/>
  <c r="L8911" i="5" s="1"/>
  <c r="G8912" i="5"/>
  <c r="K8912" i="5" s="1"/>
  <c r="L8912" i="5" s="1"/>
  <c r="G8913" i="5"/>
  <c r="K8913" i="5" s="1"/>
  <c r="L8913" i="5" s="1"/>
  <c r="G8914" i="5"/>
  <c r="K8914" i="5" s="1"/>
  <c r="L8914" i="5" s="1"/>
  <c r="G8915" i="5"/>
  <c r="K8915" i="5" s="1"/>
  <c r="L8915" i="5" s="1"/>
  <c r="G8916" i="5"/>
  <c r="K8916" i="5" s="1"/>
  <c r="L8916" i="5" s="1"/>
  <c r="G8917" i="5"/>
  <c r="K8917" i="5" s="1"/>
  <c r="L8917" i="5" s="1"/>
  <c r="G8918" i="5"/>
  <c r="K8918" i="5" s="1"/>
  <c r="L8918" i="5" s="1"/>
  <c r="G8919" i="5"/>
  <c r="K8919" i="5" s="1"/>
  <c r="L8919" i="5" s="1"/>
  <c r="G8920" i="5"/>
  <c r="K8920" i="5" s="1"/>
  <c r="L8920" i="5" s="1"/>
  <c r="G8921" i="5"/>
  <c r="K8921" i="5" s="1"/>
  <c r="L8921" i="5" s="1"/>
  <c r="G8922" i="5"/>
  <c r="K8922" i="5" s="1"/>
  <c r="L8922" i="5" s="1"/>
  <c r="G8923" i="5"/>
  <c r="K8923" i="5" s="1"/>
  <c r="L8923" i="5" s="1"/>
  <c r="G8924" i="5"/>
  <c r="K8924" i="5" s="1"/>
  <c r="L8924" i="5" s="1"/>
  <c r="G8925" i="5"/>
  <c r="K8925" i="5" s="1"/>
  <c r="L8925" i="5" s="1"/>
  <c r="G8926" i="5"/>
  <c r="K8926" i="5" s="1"/>
  <c r="L8926" i="5" s="1"/>
  <c r="G8927" i="5"/>
  <c r="K8927" i="5" s="1"/>
  <c r="L8927" i="5" s="1"/>
  <c r="G8928" i="5"/>
  <c r="K8928" i="5" s="1"/>
  <c r="L8928" i="5" s="1"/>
  <c r="G8929" i="5"/>
  <c r="K8929" i="5" s="1"/>
  <c r="L8929" i="5" s="1"/>
  <c r="G8930" i="5"/>
  <c r="K8930" i="5" s="1"/>
  <c r="L8930" i="5" s="1"/>
  <c r="G8931" i="5"/>
  <c r="K8931" i="5" s="1"/>
  <c r="L8931" i="5" s="1"/>
  <c r="G8932" i="5"/>
  <c r="K8932" i="5" s="1"/>
  <c r="L8932" i="5" s="1"/>
  <c r="G8933" i="5"/>
  <c r="K8933" i="5" s="1"/>
  <c r="L8933" i="5" s="1"/>
  <c r="G8934" i="5"/>
  <c r="K8934" i="5" s="1"/>
  <c r="L8934" i="5" s="1"/>
  <c r="G8935" i="5"/>
  <c r="K8935" i="5" s="1"/>
  <c r="L8935" i="5" s="1"/>
  <c r="G8936" i="5"/>
  <c r="K8936" i="5" s="1"/>
  <c r="L8936" i="5" s="1"/>
  <c r="G8937" i="5"/>
  <c r="K8937" i="5" s="1"/>
  <c r="L8937" i="5" s="1"/>
  <c r="G8938" i="5"/>
  <c r="K8938" i="5" s="1"/>
  <c r="L8938" i="5" s="1"/>
  <c r="G8939" i="5"/>
  <c r="K8939" i="5" s="1"/>
  <c r="L8939" i="5" s="1"/>
  <c r="G8940" i="5"/>
  <c r="K8940" i="5" s="1"/>
  <c r="L8940" i="5" s="1"/>
  <c r="G8941" i="5"/>
  <c r="K8941" i="5" s="1"/>
  <c r="L8941" i="5" s="1"/>
  <c r="G8942" i="5"/>
  <c r="K8942" i="5" s="1"/>
  <c r="L8942" i="5" s="1"/>
  <c r="G8943" i="5"/>
  <c r="K8943" i="5" s="1"/>
  <c r="L8943" i="5" s="1"/>
  <c r="G8944" i="5"/>
  <c r="K8944" i="5" s="1"/>
  <c r="L8944" i="5" s="1"/>
  <c r="G8945" i="5"/>
  <c r="K8945" i="5" s="1"/>
  <c r="L8945" i="5" s="1"/>
  <c r="G8946" i="5"/>
  <c r="K8946" i="5" s="1"/>
  <c r="L8946" i="5" s="1"/>
  <c r="G8947" i="5"/>
  <c r="K8947" i="5" s="1"/>
  <c r="L8947" i="5" s="1"/>
  <c r="G8948" i="5"/>
  <c r="K8948" i="5" s="1"/>
  <c r="L8948" i="5" s="1"/>
  <c r="G8949" i="5"/>
  <c r="K8949" i="5" s="1"/>
  <c r="L8949" i="5" s="1"/>
  <c r="G8950" i="5"/>
  <c r="K8950" i="5" s="1"/>
  <c r="L8950" i="5" s="1"/>
  <c r="G8951" i="5"/>
  <c r="K8951" i="5" s="1"/>
  <c r="L8951" i="5" s="1"/>
  <c r="G8952" i="5"/>
  <c r="K8952" i="5" s="1"/>
  <c r="L8952" i="5" s="1"/>
  <c r="G8953" i="5"/>
  <c r="K8953" i="5" s="1"/>
  <c r="L8953" i="5" s="1"/>
  <c r="G8954" i="5"/>
  <c r="K8954" i="5" s="1"/>
  <c r="L8954" i="5" s="1"/>
  <c r="G8955" i="5"/>
  <c r="K8955" i="5" s="1"/>
  <c r="L8955" i="5" s="1"/>
  <c r="G8956" i="5"/>
  <c r="K8956" i="5" s="1"/>
  <c r="L8956" i="5" s="1"/>
  <c r="G8957" i="5"/>
  <c r="K8957" i="5" s="1"/>
  <c r="L8957" i="5" s="1"/>
  <c r="G8958" i="5"/>
  <c r="K8958" i="5" s="1"/>
  <c r="L8958" i="5" s="1"/>
  <c r="G8959" i="5"/>
  <c r="K8959" i="5" s="1"/>
  <c r="L8959" i="5" s="1"/>
  <c r="G8960" i="5"/>
  <c r="K8960" i="5" s="1"/>
  <c r="L8960" i="5" s="1"/>
  <c r="G8961" i="5"/>
  <c r="K8961" i="5" s="1"/>
  <c r="L8961" i="5" s="1"/>
  <c r="G8962" i="5"/>
  <c r="K8962" i="5" s="1"/>
  <c r="L8962" i="5" s="1"/>
  <c r="G8963" i="5"/>
  <c r="K8963" i="5" s="1"/>
  <c r="L8963" i="5" s="1"/>
  <c r="G8964" i="5"/>
  <c r="K8964" i="5" s="1"/>
  <c r="L8964" i="5" s="1"/>
  <c r="G8965" i="5"/>
  <c r="K8965" i="5" s="1"/>
  <c r="L8965" i="5" s="1"/>
  <c r="G8966" i="5"/>
  <c r="K8966" i="5" s="1"/>
  <c r="L8966" i="5" s="1"/>
  <c r="G8967" i="5"/>
  <c r="K8967" i="5" s="1"/>
  <c r="L8967" i="5" s="1"/>
  <c r="G8968" i="5"/>
  <c r="K8968" i="5" s="1"/>
  <c r="L8968" i="5" s="1"/>
  <c r="G8969" i="5"/>
  <c r="K8969" i="5" s="1"/>
  <c r="L8969" i="5" s="1"/>
  <c r="G8970" i="5"/>
  <c r="K8970" i="5" s="1"/>
  <c r="L8970" i="5" s="1"/>
  <c r="G8971" i="5"/>
  <c r="K8971" i="5" s="1"/>
  <c r="L8971" i="5" s="1"/>
  <c r="G8972" i="5"/>
  <c r="K8972" i="5" s="1"/>
  <c r="L8972" i="5" s="1"/>
  <c r="G8973" i="5"/>
  <c r="K8973" i="5" s="1"/>
  <c r="L8973" i="5" s="1"/>
  <c r="G8974" i="5"/>
  <c r="K8974" i="5" s="1"/>
  <c r="L8974" i="5" s="1"/>
  <c r="G8975" i="5"/>
  <c r="K8975" i="5" s="1"/>
  <c r="L8975" i="5" s="1"/>
  <c r="G8976" i="5"/>
  <c r="K8976" i="5" s="1"/>
  <c r="L8976" i="5" s="1"/>
  <c r="G8977" i="5"/>
  <c r="K8977" i="5" s="1"/>
  <c r="L8977" i="5" s="1"/>
  <c r="G8978" i="5"/>
  <c r="K8978" i="5" s="1"/>
  <c r="L8978" i="5" s="1"/>
  <c r="G8979" i="5"/>
  <c r="K8979" i="5" s="1"/>
  <c r="L8979" i="5" s="1"/>
  <c r="G8980" i="5"/>
  <c r="K8980" i="5" s="1"/>
  <c r="L8980" i="5" s="1"/>
  <c r="G8981" i="5"/>
  <c r="K8981" i="5" s="1"/>
  <c r="L8981" i="5" s="1"/>
  <c r="G8982" i="5"/>
  <c r="K8982" i="5" s="1"/>
  <c r="L8982" i="5" s="1"/>
  <c r="G8983" i="5"/>
  <c r="K8983" i="5" s="1"/>
  <c r="L8983" i="5" s="1"/>
  <c r="G8984" i="5"/>
  <c r="K8984" i="5" s="1"/>
  <c r="L8984" i="5" s="1"/>
  <c r="G8985" i="5"/>
  <c r="K8985" i="5" s="1"/>
  <c r="L8985" i="5" s="1"/>
  <c r="G8986" i="5"/>
  <c r="K8986" i="5" s="1"/>
  <c r="L8986" i="5" s="1"/>
  <c r="G8987" i="5"/>
  <c r="K8987" i="5" s="1"/>
  <c r="L8987" i="5" s="1"/>
  <c r="G8988" i="5"/>
  <c r="K8988" i="5" s="1"/>
  <c r="L8988" i="5" s="1"/>
  <c r="G8989" i="5"/>
  <c r="K8989" i="5" s="1"/>
  <c r="L8989" i="5" s="1"/>
  <c r="G8990" i="5"/>
  <c r="K8990" i="5" s="1"/>
  <c r="L8990" i="5" s="1"/>
  <c r="G8991" i="5"/>
  <c r="K8991" i="5" s="1"/>
  <c r="L8991" i="5" s="1"/>
  <c r="G8992" i="5"/>
  <c r="K8992" i="5" s="1"/>
  <c r="L8992" i="5" s="1"/>
  <c r="G8993" i="5"/>
  <c r="K8993" i="5" s="1"/>
  <c r="L8993" i="5" s="1"/>
  <c r="G8994" i="5"/>
  <c r="K8994" i="5" s="1"/>
  <c r="L8994" i="5" s="1"/>
  <c r="G8995" i="5"/>
  <c r="K8995" i="5" s="1"/>
  <c r="L8995" i="5" s="1"/>
  <c r="G8996" i="5"/>
  <c r="K8996" i="5" s="1"/>
  <c r="L8996" i="5" s="1"/>
  <c r="G8997" i="5"/>
  <c r="K8997" i="5" s="1"/>
  <c r="L8997" i="5" s="1"/>
  <c r="G8998" i="5"/>
  <c r="K8998" i="5" s="1"/>
  <c r="L8998" i="5" s="1"/>
  <c r="G8999" i="5"/>
  <c r="K8999" i="5" s="1"/>
  <c r="L8999" i="5" s="1"/>
  <c r="G9000" i="5"/>
  <c r="K9000" i="5" s="1"/>
  <c r="L9000" i="5" s="1"/>
  <c r="G9001" i="5"/>
  <c r="K9001" i="5" s="1"/>
  <c r="L9001" i="5" s="1"/>
  <c r="G9002" i="5"/>
  <c r="K9002" i="5" s="1"/>
  <c r="L9002" i="5" s="1"/>
  <c r="G9003" i="5"/>
  <c r="K9003" i="5" s="1"/>
  <c r="L9003" i="5" s="1"/>
  <c r="G9004" i="5"/>
  <c r="K9004" i="5" s="1"/>
  <c r="L9004" i="5" s="1"/>
  <c r="G9005" i="5"/>
  <c r="K9005" i="5" s="1"/>
  <c r="L9005" i="5" s="1"/>
  <c r="G9006" i="5"/>
  <c r="K9006" i="5" s="1"/>
  <c r="L9006" i="5" s="1"/>
  <c r="G9007" i="5"/>
  <c r="K9007" i="5" s="1"/>
  <c r="L9007" i="5" s="1"/>
  <c r="G9008" i="5"/>
  <c r="K9008" i="5" s="1"/>
  <c r="L9008" i="5" s="1"/>
  <c r="G9009" i="5"/>
  <c r="K9009" i="5" s="1"/>
  <c r="L9009" i="5" s="1"/>
  <c r="G9010" i="5"/>
  <c r="K9010" i="5" s="1"/>
  <c r="L9010" i="5" s="1"/>
  <c r="G9011" i="5"/>
  <c r="K9011" i="5" s="1"/>
  <c r="L9011" i="5" s="1"/>
  <c r="G9012" i="5"/>
  <c r="K9012" i="5" s="1"/>
  <c r="L9012" i="5" s="1"/>
  <c r="G9013" i="5"/>
  <c r="K9013" i="5" s="1"/>
  <c r="L9013" i="5" s="1"/>
  <c r="G9014" i="5"/>
  <c r="K9014" i="5" s="1"/>
  <c r="L9014" i="5" s="1"/>
  <c r="G9015" i="5"/>
  <c r="K9015" i="5" s="1"/>
  <c r="L9015" i="5" s="1"/>
  <c r="G9016" i="5"/>
  <c r="K9016" i="5" s="1"/>
  <c r="L9016" i="5" s="1"/>
  <c r="G9017" i="5"/>
  <c r="K9017" i="5" s="1"/>
  <c r="L9017" i="5" s="1"/>
  <c r="G9018" i="5"/>
  <c r="K9018" i="5" s="1"/>
  <c r="L9018" i="5" s="1"/>
  <c r="G9019" i="5"/>
  <c r="K9019" i="5" s="1"/>
  <c r="L9019" i="5" s="1"/>
  <c r="G9020" i="5"/>
  <c r="K9020" i="5" s="1"/>
  <c r="L9020" i="5" s="1"/>
  <c r="G9021" i="5"/>
  <c r="K9021" i="5" s="1"/>
  <c r="L9021" i="5" s="1"/>
  <c r="G9022" i="5"/>
  <c r="K9022" i="5" s="1"/>
  <c r="L9022" i="5" s="1"/>
  <c r="G9023" i="5"/>
  <c r="K9023" i="5" s="1"/>
  <c r="L9023" i="5" s="1"/>
  <c r="G9024" i="5"/>
  <c r="K9024" i="5" s="1"/>
  <c r="L9024" i="5" s="1"/>
  <c r="G9025" i="5"/>
  <c r="K9025" i="5" s="1"/>
  <c r="L9025" i="5" s="1"/>
  <c r="G9026" i="5"/>
  <c r="K9026" i="5" s="1"/>
  <c r="L9026" i="5" s="1"/>
  <c r="G9027" i="5"/>
  <c r="K9027" i="5" s="1"/>
  <c r="L9027" i="5" s="1"/>
  <c r="G9028" i="5"/>
  <c r="K9028" i="5" s="1"/>
  <c r="L9028" i="5" s="1"/>
  <c r="G9029" i="5"/>
  <c r="K9029" i="5" s="1"/>
  <c r="L9029" i="5" s="1"/>
  <c r="G9030" i="5"/>
  <c r="K9030" i="5" s="1"/>
  <c r="L9030" i="5" s="1"/>
  <c r="G9031" i="5"/>
  <c r="K9031" i="5" s="1"/>
  <c r="L9031" i="5" s="1"/>
  <c r="G9032" i="5"/>
  <c r="K9032" i="5" s="1"/>
  <c r="L9032" i="5" s="1"/>
  <c r="G9033" i="5"/>
  <c r="K9033" i="5" s="1"/>
  <c r="L9033" i="5" s="1"/>
  <c r="G9034" i="5"/>
  <c r="K9034" i="5" s="1"/>
  <c r="L9034" i="5" s="1"/>
  <c r="G9035" i="5"/>
  <c r="K9035" i="5" s="1"/>
  <c r="L9035" i="5" s="1"/>
  <c r="G9036" i="5"/>
  <c r="K9036" i="5" s="1"/>
  <c r="L9036" i="5" s="1"/>
  <c r="G9037" i="5"/>
  <c r="K9037" i="5" s="1"/>
  <c r="L9037" i="5" s="1"/>
  <c r="G9038" i="5"/>
  <c r="K9038" i="5" s="1"/>
  <c r="L9038" i="5" s="1"/>
  <c r="G9039" i="5"/>
  <c r="K9039" i="5" s="1"/>
  <c r="L9039" i="5" s="1"/>
  <c r="G9040" i="5"/>
  <c r="K9040" i="5" s="1"/>
  <c r="L9040" i="5" s="1"/>
  <c r="G9041" i="5"/>
  <c r="K9041" i="5" s="1"/>
  <c r="L9041" i="5" s="1"/>
  <c r="G9042" i="5"/>
  <c r="K9042" i="5" s="1"/>
  <c r="L9042" i="5" s="1"/>
  <c r="G9043" i="5"/>
  <c r="K9043" i="5" s="1"/>
  <c r="L9043" i="5" s="1"/>
  <c r="G9044" i="5"/>
  <c r="K9044" i="5" s="1"/>
  <c r="L9044" i="5" s="1"/>
  <c r="G9045" i="5"/>
  <c r="K9045" i="5" s="1"/>
  <c r="L9045" i="5" s="1"/>
  <c r="G9046" i="5"/>
  <c r="K9046" i="5" s="1"/>
  <c r="L9046" i="5" s="1"/>
  <c r="G9047" i="5"/>
  <c r="K9047" i="5" s="1"/>
  <c r="L9047" i="5" s="1"/>
  <c r="G9048" i="5"/>
  <c r="K9048" i="5" s="1"/>
  <c r="L9048" i="5" s="1"/>
  <c r="G9049" i="5"/>
  <c r="K9049" i="5" s="1"/>
  <c r="L9049" i="5" s="1"/>
  <c r="G9050" i="5"/>
  <c r="K9050" i="5" s="1"/>
  <c r="L9050" i="5" s="1"/>
  <c r="G9051" i="5"/>
  <c r="K9051" i="5" s="1"/>
  <c r="L9051" i="5" s="1"/>
  <c r="G9052" i="5"/>
  <c r="K9052" i="5" s="1"/>
  <c r="L9052" i="5" s="1"/>
  <c r="G9053" i="5"/>
  <c r="K9053" i="5" s="1"/>
  <c r="L9053" i="5" s="1"/>
  <c r="G9054" i="5"/>
  <c r="K9054" i="5" s="1"/>
  <c r="L9054" i="5" s="1"/>
  <c r="G9055" i="5"/>
  <c r="K9055" i="5" s="1"/>
  <c r="L9055" i="5" s="1"/>
  <c r="G9056" i="5"/>
  <c r="K9056" i="5" s="1"/>
  <c r="L9056" i="5" s="1"/>
  <c r="G9057" i="5"/>
  <c r="K9057" i="5" s="1"/>
  <c r="L9057" i="5" s="1"/>
  <c r="G9058" i="5"/>
  <c r="K9058" i="5" s="1"/>
  <c r="L9058" i="5" s="1"/>
  <c r="G9059" i="5"/>
  <c r="K9059" i="5" s="1"/>
  <c r="L9059" i="5" s="1"/>
  <c r="G9060" i="5"/>
  <c r="K9060" i="5" s="1"/>
  <c r="L9060" i="5" s="1"/>
  <c r="G9061" i="5"/>
  <c r="K9061" i="5" s="1"/>
  <c r="L9061" i="5" s="1"/>
  <c r="G9062" i="5"/>
  <c r="K9062" i="5" s="1"/>
  <c r="L9062" i="5" s="1"/>
  <c r="G9063" i="5"/>
  <c r="K9063" i="5" s="1"/>
  <c r="L9063" i="5" s="1"/>
  <c r="G9064" i="5"/>
  <c r="K9064" i="5" s="1"/>
  <c r="L9064" i="5" s="1"/>
  <c r="G9065" i="5"/>
  <c r="K9065" i="5" s="1"/>
  <c r="L9065" i="5" s="1"/>
  <c r="G9066" i="5"/>
  <c r="K9066" i="5" s="1"/>
  <c r="L9066" i="5" s="1"/>
  <c r="G9067" i="5"/>
  <c r="K9067" i="5" s="1"/>
  <c r="L9067" i="5" s="1"/>
  <c r="G9068" i="5"/>
  <c r="K9068" i="5" s="1"/>
  <c r="L9068" i="5" s="1"/>
  <c r="G9069" i="5"/>
  <c r="K9069" i="5" s="1"/>
  <c r="L9069" i="5" s="1"/>
  <c r="G9070" i="5"/>
  <c r="K9070" i="5" s="1"/>
  <c r="L9070" i="5" s="1"/>
  <c r="G9071" i="5"/>
  <c r="K9071" i="5" s="1"/>
  <c r="L9071" i="5" s="1"/>
  <c r="G9072" i="5"/>
  <c r="K9072" i="5" s="1"/>
  <c r="L9072" i="5" s="1"/>
  <c r="G9073" i="5"/>
  <c r="K9073" i="5" s="1"/>
  <c r="L9073" i="5" s="1"/>
  <c r="G9074" i="5"/>
  <c r="K9074" i="5" s="1"/>
  <c r="L9074" i="5" s="1"/>
  <c r="G9075" i="5"/>
  <c r="K9075" i="5" s="1"/>
  <c r="L9075" i="5" s="1"/>
  <c r="G9076" i="5"/>
  <c r="K9076" i="5" s="1"/>
  <c r="L9076" i="5" s="1"/>
  <c r="G9077" i="5"/>
  <c r="K9077" i="5" s="1"/>
  <c r="L9077" i="5" s="1"/>
  <c r="G9078" i="5"/>
  <c r="K9078" i="5" s="1"/>
  <c r="L9078" i="5" s="1"/>
  <c r="G9079" i="5"/>
  <c r="K9079" i="5" s="1"/>
  <c r="L9079" i="5" s="1"/>
  <c r="G9080" i="5"/>
  <c r="K9080" i="5" s="1"/>
  <c r="L9080" i="5" s="1"/>
  <c r="G9081" i="5"/>
  <c r="K9081" i="5" s="1"/>
  <c r="L9081" i="5" s="1"/>
  <c r="G9082" i="5"/>
  <c r="K9082" i="5" s="1"/>
  <c r="L9082" i="5" s="1"/>
  <c r="G9083" i="5"/>
  <c r="K9083" i="5" s="1"/>
  <c r="L9083" i="5" s="1"/>
  <c r="G9084" i="5"/>
  <c r="K9084" i="5" s="1"/>
  <c r="L9084" i="5" s="1"/>
  <c r="G9085" i="5"/>
  <c r="K9085" i="5" s="1"/>
  <c r="L9085" i="5" s="1"/>
  <c r="G9086" i="5"/>
  <c r="K9086" i="5" s="1"/>
  <c r="L9086" i="5" s="1"/>
  <c r="G9087" i="5"/>
  <c r="K9087" i="5" s="1"/>
  <c r="L9087" i="5" s="1"/>
  <c r="G9088" i="5"/>
  <c r="K9088" i="5" s="1"/>
  <c r="L9088" i="5" s="1"/>
  <c r="G9089" i="5"/>
  <c r="K9089" i="5" s="1"/>
  <c r="L9089" i="5" s="1"/>
  <c r="G9090" i="5"/>
  <c r="K9090" i="5" s="1"/>
  <c r="L9090" i="5" s="1"/>
  <c r="G9091" i="5"/>
  <c r="K9091" i="5" s="1"/>
  <c r="L9091" i="5" s="1"/>
  <c r="G9092" i="5"/>
  <c r="K9092" i="5" s="1"/>
  <c r="L9092" i="5" s="1"/>
  <c r="G9093" i="5"/>
  <c r="K9093" i="5" s="1"/>
  <c r="L9093" i="5" s="1"/>
  <c r="G9094" i="5"/>
  <c r="K9094" i="5" s="1"/>
  <c r="L9094" i="5" s="1"/>
  <c r="G9095" i="5"/>
  <c r="K9095" i="5" s="1"/>
  <c r="L9095" i="5" s="1"/>
  <c r="G9096" i="5"/>
  <c r="K9096" i="5" s="1"/>
  <c r="L9096" i="5" s="1"/>
  <c r="G9097" i="5"/>
  <c r="K9097" i="5" s="1"/>
  <c r="L9097" i="5" s="1"/>
  <c r="G9098" i="5"/>
  <c r="K9098" i="5" s="1"/>
  <c r="L9098" i="5" s="1"/>
  <c r="G9099" i="5"/>
  <c r="K9099" i="5" s="1"/>
  <c r="L9099" i="5" s="1"/>
  <c r="G9100" i="5"/>
  <c r="K9100" i="5" s="1"/>
  <c r="L9100" i="5" s="1"/>
  <c r="G9101" i="5"/>
  <c r="K9101" i="5" s="1"/>
  <c r="L9101" i="5" s="1"/>
  <c r="G9102" i="5"/>
  <c r="K9102" i="5" s="1"/>
  <c r="L9102" i="5" s="1"/>
  <c r="G9103" i="5"/>
  <c r="K9103" i="5" s="1"/>
  <c r="L9103" i="5" s="1"/>
  <c r="G9104" i="5"/>
  <c r="K9104" i="5" s="1"/>
  <c r="L9104" i="5" s="1"/>
  <c r="G9105" i="5"/>
  <c r="K9105" i="5" s="1"/>
  <c r="L9105" i="5" s="1"/>
  <c r="G9106" i="5"/>
  <c r="K9106" i="5" s="1"/>
  <c r="L9106" i="5" s="1"/>
  <c r="G9107" i="5"/>
  <c r="K9107" i="5" s="1"/>
  <c r="L9107" i="5" s="1"/>
  <c r="G9108" i="5"/>
  <c r="K9108" i="5" s="1"/>
  <c r="L9108" i="5" s="1"/>
  <c r="G9109" i="5"/>
  <c r="K9109" i="5" s="1"/>
  <c r="L9109" i="5" s="1"/>
  <c r="G9110" i="5"/>
  <c r="K9110" i="5" s="1"/>
  <c r="L9110" i="5" s="1"/>
  <c r="G9111" i="5"/>
  <c r="K9111" i="5" s="1"/>
  <c r="L9111" i="5" s="1"/>
  <c r="G9112" i="5"/>
  <c r="K9112" i="5" s="1"/>
  <c r="L9112" i="5" s="1"/>
  <c r="G9113" i="5"/>
  <c r="K9113" i="5" s="1"/>
  <c r="L9113" i="5" s="1"/>
  <c r="G9114" i="5"/>
  <c r="K9114" i="5" s="1"/>
  <c r="L9114" i="5" s="1"/>
  <c r="G9115" i="5"/>
  <c r="K9115" i="5" s="1"/>
  <c r="L9115" i="5" s="1"/>
  <c r="G9116" i="5"/>
  <c r="K9116" i="5" s="1"/>
  <c r="L9116" i="5" s="1"/>
  <c r="G9117" i="5"/>
  <c r="K9117" i="5" s="1"/>
  <c r="L9117" i="5" s="1"/>
  <c r="G9118" i="5"/>
  <c r="K9118" i="5" s="1"/>
  <c r="L9118" i="5" s="1"/>
  <c r="G9119" i="5"/>
  <c r="K9119" i="5" s="1"/>
  <c r="L9119" i="5" s="1"/>
  <c r="G9120" i="5"/>
  <c r="K9120" i="5" s="1"/>
  <c r="L9120" i="5" s="1"/>
  <c r="G9121" i="5"/>
  <c r="K9121" i="5" s="1"/>
  <c r="L9121" i="5" s="1"/>
  <c r="G9122" i="5"/>
  <c r="K9122" i="5" s="1"/>
  <c r="L9122" i="5" s="1"/>
  <c r="G9123" i="5"/>
  <c r="K9123" i="5" s="1"/>
  <c r="L9123" i="5" s="1"/>
  <c r="G9124" i="5"/>
  <c r="K9124" i="5" s="1"/>
  <c r="L9124" i="5" s="1"/>
  <c r="G9125" i="5"/>
  <c r="K9125" i="5" s="1"/>
  <c r="L9125" i="5" s="1"/>
  <c r="G9126" i="5"/>
  <c r="K9126" i="5" s="1"/>
  <c r="L9126" i="5" s="1"/>
  <c r="G9127" i="5"/>
  <c r="K9127" i="5" s="1"/>
  <c r="L9127" i="5" s="1"/>
  <c r="G9128" i="5"/>
  <c r="K9128" i="5" s="1"/>
  <c r="L9128" i="5" s="1"/>
  <c r="G9129" i="5"/>
  <c r="K9129" i="5" s="1"/>
  <c r="L9129" i="5" s="1"/>
  <c r="G9130" i="5"/>
  <c r="K9130" i="5" s="1"/>
  <c r="L9130" i="5" s="1"/>
  <c r="G9131" i="5"/>
  <c r="K9131" i="5" s="1"/>
  <c r="L9131" i="5" s="1"/>
  <c r="G9132" i="5"/>
  <c r="K9132" i="5" s="1"/>
  <c r="L9132" i="5" s="1"/>
  <c r="G9133" i="5"/>
  <c r="K9133" i="5" s="1"/>
  <c r="L9133" i="5" s="1"/>
  <c r="G9134" i="5"/>
  <c r="K9134" i="5" s="1"/>
  <c r="L9134" i="5" s="1"/>
  <c r="G9135" i="5"/>
  <c r="K9135" i="5" s="1"/>
  <c r="L9135" i="5" s="1"/>
  <c r="G9136" i="5"/>
  <c r="K9136" i="5" s="1"/>
  <c r="L9136" i="5" s="1"/>
  <c r="G9137" i="5"/>
  <c r="K9137" i="5" s="1"/>
  <c r="L9137" i="5" s="1"/>
  <c r="G9138" i="5"/>
  <c r="K9138" i="5" s="1"/>
  <c r="L9138" i="5" s="1"/>
  <c r="G9139" i="5"/>
  <c r="K9139" i="5" s="1"/>
  <c r="L9139" i="5" s="1"/>
  <c r="G9140" i="5"/>
  <c r="K9140" i="5" s="1"/>
  <c r="L9140" i="5" s="1"/>
  <c r="G9141" i="5"/>
  <c r="K9141" i="5" s="1"/>
  <c r="L9141" i="5" s="1"/>
  <c r="G9142" i="5"/>
  <c r="K9142" i="5" s="1"/>
  <c r="L9142" i="5" s="1"/>
  <c r="G9143" i="5"/>
  <c r="K9143" i="5" s="1"/>
  <c r="L9143" i="5" s="1"/>
  <c r="G9144" i="5"/>
  <c r="K9144" i="5" s="1"/>
  <c r="L9144" i="5" s="1"/>
  <c r="G9145" i="5"/>
  <c r="K9145" i="5" s="1"/>
  <c r="L9145" i="5" s="1"/>
  <c r="G9146" i="5"/>
  <c r="K9146" i="5" s="1"/>
  <c r="L9146" i="5" s="1"/>
  <c r="G9147" i="5"/>
  <c r="K9147" i="5" s="1"/>
  <c r="L9147" i="5" s="1"/>
  <c r="G9148" i="5"/>
  <c r="K9148" i="5" s="1"/>
  <c r="L9148" i="5" s="1"/>
  <c r="G9149" i="5"/>
  <c r="K9149" i="5" s="1"/>
  <c r="L9149" i="5" s="1"/>
  <c r="G9150" i="5"/>
  <c r="K9150" i="5" s="1"/>
  <c r="L9150" i="5" s="1"/>
  <c r="G9151" i="5"/>
  <c r="K9151" i="5" s="1"/>
  <c r="L9151" i="5" s="1"/>
  <c r="G9152" i="5"/>
  <c r="K9152" i="5" s="1"/>
  <c r="L9152" i="5" s="1"/>
  <c r="G9153" i="5"/>
  <c r="K9153" i="5" s="1"/>
  <c r="L9153" i="5" s="1"/>
  <c r="G9154" i="5"/>
  <c r="K9154" i="5" s="1"/>
  <c r="L9154" i="5" s="1"/>
  <c r="G9155" i="5"/>
  <c r="K9155" i="5" s="1"/>
  <c r="L9155" i="5" s="1"/>
  <c r="G9156" i="5"/>
  <c r="K9156" i="5" s="1"/>
  <c r="L9156" i="5" s="1"/>
  <c r="G9157" i="5"/>
  <c r="K9157" i="5" s="1"/>
  <c r="L9157" i="5" s="1"/>
  <c r="G9158" i="5"/>
  <c r="K9158" i="5" s="1"/>
  <c r="L9158" i="5" s="1"/>
  <c r="G9159" i="5"/>
  <c r="K9159" i="5" s="1"/>
  <c r="L9159" i="5" s="1"/>
  <c r="G9160" i="5"/>
  <c r="K9160" i="5" s="1"/>
  <c r="L9160" i="5" s="1"/>
  <c r="G9161" i="5"/>
  <c r="K9161" i="5" s="1"/>
  <c r="L9161" i="5" s="1"/>
  <c r="G9162" i="5"/>
  <c r="K9162" i="5" s="1"/>
  <c r="L9162" i="5" s="1"/>
  <c r="G9163" i="5"/>
  <c r="K9163" i="5" s="1"/>
  <c r="L9163" i="5" s="1"/>
  <c r="G9164" i="5"/>
  <c r="K9164" i="5" s="1"/>
  <c r="L9164" i="5" s="1"/>
  <c r="G9165" i="5"/>
  <c r="K9165" i="5" s="1"/>
  <c r="L9165" i="5" s="1"/>
  <c r="G9166" i="5"/>
  <c r="K9166" i="5" s="1"/>
  <c r="L9166" i="5" s="1"/>
  <c r="G9167" i="5"/>
  <c r="K9167" i="5" s="1"/>
  <c r="L9167" i="5" s="1"/>
  <c r="G9168" i="5"/>
  <c r="K9168" i="5" s="1"/>
  <c r="L9168" i="5" s="1"/>
  <c r="G9169" i="5"/>
  <c r="K9169" i="5" s="1"/>
  <c r="L9169" i="5" s="1"/>
  <c r="G9170" i="5"/>
  <c r="K9170" i="5" s="1"/>
  <c r="L9170" i="5" s="1"/>
  <c r="G9171" i="5"/>
  <c r="K9171" i="5" s="1"/>
  <c r="L9171" i="5" s="1"/>
  <c r="G9172" i="5"/>
  <c r="K9172" i="5" s="1"/>
  <c r="L9172" i="5" s="1"/>
  <c r="G9173" i="5"/>
  <c r="K9173" i="5" s="1"/>
  <c r="L9173" i="5" s="1"/>
  <c r="G9174" i="5"/>
  <c r="K9174" i="5" s="1"/>
  <c r="L9174" i="5" s="1"/>
  <c r="G9175" i="5"/>
  <c r="K9175" i="5" s="1"/>
  <c r="L9175" i="5" s="1"/>
  <c r="G9176" i="5"/>
  <c r="K9176" i="5" s="1"/>
  <c r="L9176" i="5" s="1"/>
  <c r="G9177" i="5"/>
  <c r="K9177" i="5" s="1"/>
  <c r="L9177" i="5" s="1"/>
  <c r="G9178" i="5"/>
  <c r="K9178" i="5" s="1"/>
  <c r="L9178" i="5" s="1"/>
  <c r="G9179" i="5"/>
  <c r="K9179" i="5" s="1"/>
  <c r="L9179" i="5" s="1"/>
  <c r="G9180" i="5"/>
  <c r="K9180" i="5" s="1"/>
  <c r="L9180" i="5" s="1"/>
  <c r="G9181" i="5"/>
  <c r="K9181" i="5" s="1"/>
  <c r="L9181" i="5" s="1"/>
  <c r="G9182" i="5"/>
  <c r="K9182" i="5" s="1"/>
  <c r="L9182" i="5" s="1"/>
  <c r="G9183" i="5"/>
  <c r="K9183" i="5" s="1"/>
  <c r="L9183" i="5" s="1"/>
  <c r="G9184" i="5"/>
  <c r="K9184" i="5" s="1"/>
  <c r="L9184" i="5" s="1"/>
  <c r="G9185" i="5"/>
  <c r="K9185" i="5" s="1"/>
  <c r="L9185" i="5" s="1"/>
  <c r="G9186" i="5"/>
  <c r="K9186" i="5" s="1"/>
  <c r="L9186" i="5" s="1"/>
  <c r="G9187" i="5"/>
  <c r="K9187" i="5" s="1"/>
  <c r="L9187" i="5" s="1"/>
  <c r="G9188" i="5"/>
  <c r="K9188" i="5" s="1"/>
  <c r="L9188" i="5" s="1"/>
  <c r="G9189" i="5"/>
  <c r="K9189" i="5" s="1"/>
  <c r="L9189" i="5" s="1"/>
  <c r="G9190" i="5"/>
  <c r="K9190" i="5" s="1"/>
  <c r="L9190" i="5" s="1"/>
  <c r="G9191" i="5"/>
  <c r="K9191" i="5" s="1"/>
  <c r="L9191" i="5" s="1"/>
  <c r="G9192" i="5"/>
  <c r="K9192" i="5" s="1"/>
  <c r="L9192" i="5" s="1"/>
  <c r="G9193" i="5"/>
  <c r="K9193" i="5" s="1"/>
  <c r="L9193" i="5" s="1"/>
  <c r="G9194" i="5"/>
  <c r="K9194" i="5" s="1"/>
  <c r="L9194" i="5" s="1"/>
  <c r="G9195" i="5"/>
  <c r="K9195" i="5" s="1"/>
  <c r="L9195" i="5" s="1"/>
  <c r="G9196" i="5"/>
  <c r="K9196" i="5" s="1"/>
  <c r="L9196" i="5" s="1"/>
  <c r="G9197" i="5"/>
  <c r="K9197" i="5" s="1"/>
  <c r="L9197" i="5" s="1"/>
  <c r="G9198" i="5"/>
  <c r="K9198" i="5" s="1"/>
  <c r="L9198" i="5" s="1"/>
  <c r="G9199" i="5"/>
  <c r="K9199" i="5" s="1"/>
  <c r="L9199" i="5" s="1"/>
  <c r="G9200" i="5"/>
  <c r="K9200" i="5" s="1"/>
  <c r="L9200" i="5" s="1"/>
  <c r="G9201" i="5"/>
  <c r="K9201" i="5" s="1"/>
  <c r="L9201" i="5" s="1"/>
  <c r="G9202" i="5"/>
  <c r="K9202" i="5" s="1"/>
  <c r="L9202" i="5" s="1"/>
  <c r="G9203" i="5"/>
  <c r="K9203" i="5" s="1"/>
  <c r="L9203" i="5" s="1"/>
  <c r="G9204" i="5"/>
  <c r="K9204" i="5" s="1"/>
  <c r="L9204" i="5" s="1"/>
  <c r="G9205" i="5"/>
  <c r="K9205" i="5" s="1"/>
  <c r="L9205" i="5" s="1"/>
  <c r="G9206" i="5"/>
  <c r="K9206" i="5" s="1"/>
  <c r="L9206" i="5" s="1"/>
  <c r="G9207" i="5"/>
  <c r="K9207" i="5" s="1"/>
  <c r="L9207" i="5" s="1"/>
  <c r="G9208" i="5"/>
  <c r="K9208" i="5" s="1"/>
  <c r="L9208" i="5" s="1"/>
  <c r="G9209" i="5"/>
  <c r="K9209" i="5" s="1"/>
  <c r="L9209" i="5" s="1"/>
  <c r="G9210" i="5"/>
  <c r="K9210" i="5" s="1"/>
  <c r="L9210" i="5" s="1"/>
  <c r="G9211" i="5"/>
  <c r="K9211" i="5" s="1"/>
  <c r="L9211" i="5" s="1"/>
  <c r="G9212" i="5"/>
  <c r="K9212" i="5" s="1"/>
  <c r="L9212" i="5" s="1"/>
  <c r="G9213" i="5"/>
  <c r="K9213" i="5" s="1"/>
  <c r="L9213" i="5" s="1"/>
  <c r="G9214" i="5"/>
  <c r="K9214" i="5" s="1"/>
  <c r="L9214" i="5" s="1"/>
  <c r="G9215" i="5"/>
  <c r="K9215" i="5" s="1"/>
  <c r="L9215" i="5" s="1"/>
  <c r="G9216" i="5"/>
  <c r="K9216" i="5" s="1"/>
  <c r="L9216" i="5" s="1"/>
  <c r="G9217" i="5"/>
  <c r="K9217" i="5" s="1"/>
  <c r="L9217" i="5" s="1"/>
  <c r="G9218" i="5"/>
  <c r="K9218" i="5" s="1"/>
  <c r="L9218" i="5" s="1"/>
  <c r="G9219" i="5"/>
  <c r="K9219" i="5" s="1"/>
  <c r="L9219" i="5" s="1"/>
  <c r="G9220" i="5"/>
  <c r="K9220" i="5" s="1"/>
  <c r="L9220" i="5" s="1"/>
  <c r="G9221" i="5"/>
  <c r="K9221" i="5" s="1"/>
  <c r="L9221" i="5" s="1"/>
  <c r="G9222" i="5"/>
  <c r="K9222" i="5" s="1"/>
  <c r="L9222" i="5" s="1"/>
  <c r="G9223" i="5"/>
  <c r="K9223" i="5" s="1"/>
  <c r="L9223" i="5" s="1"/>
  <c r="G9224" i="5"/>
  <c r="K9224" i="5" s="1"/>
  <c r="L9224" i="5" s="1"/>
  <c r="G9225" i="5"/>
  <c r="K9225" i="5" s="1"/>
  <c r="L9225" i="5" s="1"/>
  <c r="G9226" i="5"/>
  <c r="K9226" i="5" s="1"/>
  <c r="L9226" i="5" s="1"/>
  <c r="G9227" i="5"/>
  <c r="K9227" i="5" s="1"/>
  <c r="L9227" i="5" s="1"/>
  <c r="G9228" i="5"/>
  <c r="K9228" i="5" s="1"/>
  <c r="L9228" i="5" s="1"/>
  <c r="G9229" i="5"/>
  <c r="K9229" i="5" s="1"/>
  <c r="L9229" i="5" s="1"/>
  <c r="G9230" i="5"/>
  <c r="K9230" i="5" s="1"/>
  <c r="L9230" i="5" s="1"/>
  <c r="G9231" i="5"/>
  <c r="K9231" i="5" s="1"/>
  <c r="L9231" i="5" s="1"/>
  <c r="G9232" i="5"/>
  <c r="K9232" i="5" s="1"/>
  <c r="L9232" i="5" s="1"/>
  <c r="G9233" i="5"/>
  <c r="K9233" i="5" s="1"/>
  <c r="L9233" i="5" s="1"/>
  <c r="G9234" i="5"/>
  <c r="K9234" i="5" s="1"/>
  <c r="L9234" i="5" s="1"/>
  <c r="G9235" i="5"/>
  <c r="K9235" i="5" s="1"/>
  <c r="L9235" i="5" s="1"/>
  <c r="G9236" i="5"/>
  <c r="K9236" i="5" s="1"/>
  <c r="L9236" i="5" s="1"/>
  <c r="G9237" i="5"/>
  <c r="K9237" i="5" s="1"/>
  <c r="L9237" i="5" s="1"/>
  <c r="G9238" i="5"/>
  <c r="K9238" i="5" s="1"/>
  <c r="L9238" i="5" s="1"/>
  <c r="G9239" i="5"/>
  <c r="K9239" i="5" s="1"/>
  <c r="L9239" i="5" s="1"/>
  <c r="G9240" i="5"/>
  <c r="K9240" i="5" s="1"/>
  <c r="L9240" i="5" s="1"/>
  <c r="G9241" i="5"/>
  <c r="K9241" i="5" s="1"/>
  <c r="L9241" i="5" s="1"/>
  <c r="G9242" i="5"/>
  <c r="K9242" i="5" s="1"/>
  <c r="L9242" i="5" s="1"/>
  <c r="G9243" i="5"/>
  <c r="K9243" i="5" s="1"/>
  <c r="L9243" i="5" s="1"/>
  <c r="G9244" i="5"/>
  <c r="K9244" i="5" s="1"/>
  <c r="L9244" i="5" s="1"/>
  <c r="G9245" i="5"/>
  <c r="K9245" i="5" s="1"/>
  <c r="L9245" i="5" s="1"/>
  <c r="G9246" i="5"/>
  <c r="K9246" i="5" s="1"/>
  <c r="L9246" i="5" s="1"/>
  <c r="G9247" i="5"/>
  <c r="K9247" i="5" s="1"/>
  <c r="L9247" i="5" s="1"/>
  <c r="G9248" i="5"/>
  <c r="K9248" i="5" s="1"/>
  <c r="L9248" i="5" s="1"/>
  <c r="G9249" i="5"/>
  <c r="K9249" i="5" s="1"/>
  <c r="L9249" i="5" s="1"/>
  <c r="G9250" i="5"/>
  <c r="K9250" i="5" s="1"/>
  <c r="L9250" i="5" s="1"/>
  <c r="G9251" i="5"/>
  <c r="K9251" i="5" s="1"/>
  <c r="L9251" i="5" s="1"/>
  <c r="G9252" i="5"/>
  <c r="K9252" i="5" s="1"/>
  <c r="L9252" i="5" s="1"/>
  <c r="G9253" i="5"/>
  <c r="K9253" i="5" s="1"/>
  <c r="L9253" i="5" s="1"/>
  <c r="G9254" i="5"/>
  <c r="K9254" i="5" s="1"/>
  <c r="L9254" i="5" s="1"/>
  <c r="G9255" i="5"/>
  <c r="K9255" i="5" s="1"/>
  <c r="L9255" i="5" s="1"/>
  <c r="G9256" i="5"/>
  <c r="K9256" i="5" s="1"/>
  <c r="L9256" i="5" s="1"/>
  <c r="G9257" i="5"/>
  <c r="K9257" i="5" s="1"/>
  <c r="L9257" i="5" s="1"/>
  <c r="G9258" i="5"/>
  <c r="K9258" i="5" s="1"/>
  <c r="L9258" i="5" s="1"/>
  <c r="G9259" i="5"/>
  <c r="K9259" i="5" s="1"/>
  <c r="L9259" i="5" s="1"/>
  <c r="G9260" i="5"/>
  <c r="K9260" i="5" s="1"/>
  <c r="L9260" i="5" s="1"/>
  <c r="G9261" i="5"/>
  <c r="K9261" i="5" s="1"/>
  <c r="L9261" i="5" s="1"/>
  <c r="G9262" i="5"/>
  <c r="K9262" i="5" s="1"/>
  <c r="L9262" i="5" s="1"/>
  <c r="G9263" i="5"/>
  <c r="K9263" i="5" s="1"/>
  <c r="L9263" i="5" s="1"/>
  <c r="G9264" i="5"/>
  <c r="K9264" i="5" s="1"/>
  <c r="L9264" i="5" s="1"/>
  <c r="G9265" i="5"/>
  <c r="K9265" i="5" s="1"/>
  <c r="L9265" i="5" s="1"/>
  <c r="G9266" i="5"/>
  <c r="K9266" i="5" s="1"/>
  <c r="L9266" i="5" s="1"/>
  <c r="G9267" i="5"/>
  <c r="K9267" i="5" s="1"/>
  <c r="L9267" i="5" s="1"/>
  <c r="G9268" i="5"/>
  <c r="K9268" i="5" s="1"/>
  <c r="L9268" i="5" s="1"/>
  <c r="G9269" i="5"/>
  <c r="K9269" i="5" s="1"/>
  <c r="L9269" i="5" s="1"/>
  <c r="G9270" i="5"/>
  <c r="K9270" i="5" s="1"/>
  <c r="L9270" i="5" s="1"/>
  <c r="G9271" i="5"/>
  <c r="K9271" i="5" s="1"/>
  <c r="L9271" i="5" s="1"/>
  <c r="G9272" i="5"/>
  <c r="K9272" i="5" s="1"/>
  <c r="L9272" i="5" s="1"/>
  <c r="G9273" i="5"/>
  <c r="K9273" i="5" s="1"/>
  <c r="L9273" i="5" s="1"/>
  <c r="G9274" i="5"/>
  <c r="K9274" i="5" s="1"/>
  <c r="L9274" i="5" s="1"/>
  <c r="G9275" i="5"/>
  <c r="K9275" i="5" s="1"/>
  <c r="L9275" i="5" s="1"/>
  <c r="G9276" i="5"/>
  <c r="K9276" i="5" s="1"/>
  <c r="L9276" i="5" s="1"/>
  <c r="G9277" i="5"/>
  <c r="K9277" i="5" s="1"/>
  <c r="L9277" i="5" s="1"/>
  <c r="G9278" i="5"/>
  <c r="K9278" i="5" s="1"/>
  <c r="L9278" i="5" s="1"/>
  <c r="G9279" i="5"/>
  <c r="K9279" i="5" s="1"/>
  <c r="L9279" i="5" s="1"/>
  <c r="G9280" i="5"/>
  <c r="K9280" i="5" s="1"/>
  <c r="L9280" i="5" s="1"/>
  <c r="G9281" i="5"/>
  <c r="K9281" i="5" s="1"/>
  <c r="L9281" i="5" s="1"/>
  <c r="G9282" i="5"/>
  <c r="K9282" i="5" s="1"/>
  <c r="L9282" i="5" s="1"/>
  <c r="G9283" i="5"/>
  <c r="K9283" i="5" s="1"/>
  <c r="L9283" i="5" s="1"/>
  <c r="G9284" i="5"/>
  <c r="K9284" i="5" s="1"/>
  <c r="L9284" i="5" s="1"/>
  <c r="G9285" i="5"/>
  <c r="K9285" i="5" s="1"/>
  <c r="L9285" i="5" s="1"/>
  <c r="G9286" i="5"/>
  <c r="K9286" i="5" s="1"/>
  <c r="L9286" i="5" s="1"/>
  <c r="G9287" i="5"/>
  <c r="K9287" i="5" s="1"/>
  <c r="L9287" i="5" s="1"/>
  <c r="G9288" i="5"/>
  <c r="K9288" i="5" s="1"/>
  <c r="L9288" i="5" s="1"/>
  <c r="G9289" i="5"/>
  <c r="K9289" i="5" s="1"/>
  <c r="L9289" i="5" s="1"/>
  <c r="G9290" i="5"/>
  <c r="K9290" i="5" s="1"/>
  <c r="L9290" i="5" s="1"/>
  <c r="G9291" i="5"/>
  <c r="K9291" i="5" s="1"/>
  <c r="L9291" i="5" s="1"/>
  <c r="G9292" i="5"/>
  <c r="K9292" i="5" s="1"/>
  <c r="L9292" i="5" s="1"/>
  <c r="G9293" i="5"/>
  <c r="K9293" i="5" s="1"/>
  <c r="L9293" i="5" s="1"/>
  <c r="G9294" i="5"/>
  <c r="K9294" i="5" s="1"/>
  <c r="L9294" i="5" s="1"/>
  <c r="G9295" i="5"/>
  <c r="K9295" i="5" s="1"/>
  <c r="L9295" i="5" s="1"/>
  <c r="G9296" i="5"/>
  <c r="K9296" i="5" s="1"/>
  <c r="L9296" i="5" s="1"/>
  <c r="G9297" i="5"/>
  <c r="K9297" i="5" s="1"/>
  <c r="L9297" i="5" s="1"/>
  <c r="G9298" i="5"/>
  <c r="K9298" i="5" s="1"/>
  <c r="L9298" i="5" s="1"/>
  <c r="G9299" i="5"/>
  <c r="K9299" i="5" s="1"/>
  <c r="L9299" i="5" s="1"/>
  <c r="G9300" i="5"/>
  <c r="K9300" i="5" s="1"/>
  <c r="L9300" i="5" s="1"/>
  <c r="G9301" i="5"/>
  <c r="K9301" i="5" s="1"/>
  <c r="L9301" i="5" s="1"/>
  <c r="G9302" i="5"/>
  <c r="K9302" i="5" s="1"/>
  <c r="L9302" i="5" s="1"/>
  <c r="G9303" i="5"/>
  <c r="K9303" i="5" s="1"/>
  <c r="L9303" i="5" s="1"/>
  <c r="G9304" i="5"/>
  <c r="K9304" i="5" s="1"/>
  <c r="L9304" i="5" s="1"/>
  <c r="G9305" i="5"/>
  <c r="K9305" i="5" s="1"/>
  <c r="L9305" i="5" s="1"/>
  <c r="G9306" i="5"/>
  <c r="K9306" i="5" s="1"/>
  <c r="L9306" i="5" s="1"/>
  <c r="G9307" i="5"/>
  <c r="K9307" i="5" s="1"/>
  <c r="L9307" i="5" s="1"/>
  <c r="G9308" i="5"/>
  <c r="K9308" i="5" s="1"/>
  <c r="L9308" i="5" s="1"/>
  <c r="G9309" i="5"/>
  <c r="K9309" i="5" s="1"/>
  <c r="L9309" i="5" s="1"/>
  <c r="G9310" i="5"/>
  <c r="K9310" i="5" s="1"/>
  <c r="L9310" i="5" s="1"/>
  <c r="G9311" i="5"/>
  <c r="K9311" i="5" s="1"/>
  <c r="L9311" i="5" s="1"/>
  <c r="G9312" i="5"/>
  <c r="K9312" i="5" s="1"/>
  <c r="L9312" i="5" s="1"/>
  <c r="G9313" i="5"/>
  <c r="K9313" i="5" s="1"/>
  <c r="L9313" i="5" s="1"/>
  <c r="G9314" i="5"/>
  <c r="K9314" i="5" s="1"/>
  <c r="L9314" i="5" s="1"/>
  <c r="G9315" i="5"/>
  <c r="K9315" i="5" s="1"/>
  <c r="L9315" i="5" s="1"/>
  <c r="G9316" i="5"/>
  <c r="K9316" i="5" s="1"/>
  <c r="L9316" i="5" s="1"/>
  <c r="G9317" i="5"/>
  <c r="K9317" i="5" s="1"/>
  <c r="L9317" i="5" s="1"/>
  <c r="G9318" i="5"/>
  <c r="K9318" i="5" s="1"/>
  <c r="L9318" i="5" s="1"/>
  <c r="G9319" i="5"/>
  <c r="K9319" i="5" s="1"/>
  <c r="L9319" i="5" s="1"/>
  <c r="G9320" i="5"/>
  <c r="K9320" i="5" s="1"/>
  <c r="L9320" i="5" s="1"/>
  <c r="G9321" i="5"/>
  <c r="K9321" i="5" s="1"/>
  <c r="L9321" i="5" s="1"/>
  <c r="G9322" i="5"/>
  <c r="K9322" i="5" s="1"/>
  <c r="L9322" i="5" s="1"/>
  <c r="G9323" i="5"/>
  <c r="K9323" i="5" s="1"/>
  <c r="L9323" i="5" s="1"/>
  <c r="G9324" i="5"/>
  <c r="K9324" i="5" s="1"/>
  <c r="L9324" i="5" s="1"/>
  <c r="G9325" i="5"/>
  <c r="K9325" i="5" s="1"/>
  <c r="L9325" i="5" s="1"/>
  <c r="G9326" i="5"/>
  <c r="K9326" i="5" s="1"/>
  <c r="L9326" i="5" s="1"/>
  <c r="G9327" i="5"/>
  <c r="K9327" i="5" s="1"/>
  <c r="L9327" i="5" s="1"/>
  <c r="G9328" i="5"/>
  <c r="K9328" i="5" s="1"/>
  <c r="L9328" i="5" s="1"/>
  <c r="G9329" i="5"/>
  <c r="K9329" i="5" s="1"/>
  <c r="L9329" i="5" s="1"/>
  <c r="G9330" i="5"/>
  <c r="K9330" i="5" s="1"/>
  <c r="L9330" i="5" s="1"/>
  <c r="G9331" i="5"/>
  <c r="K9331" i="5" s="1"/>
  <c r="L9331" i="5" s="1"/>
  <c r="G9332" i="5"/>
  <c r="K9332" i="5" s="1"/>
  <c r="L9332" i="5" s="1"/>
  <c r="G9333" i="5"/>
  <c r="K9333" i="5" s="1"/>
  <c r="L9333" i="5" s="1"/>
  <c r="G9334" i="5"/>
  <c r="K9334" i="5" s="1"/>
  <c r="L9334" i="5" s="1"/>
  <c r="G9335" i="5"/>
  <c r="K9335" i="5" s="1"/>
  <c r="L9335" i="5" s="1"/>
  <c r="G9336" i="5"/>
  <c r="K9336" i="5" s="1"/>
  <c r="L9336" i="5" s="1"/>
  <c r="G9337" i="5"/>
  <c r="K9337" i="5" s="1"/>
  <c r="L9337" i="5" s="1"/>
  <c r="G9338" i="5"/>
  <c r="K9338" i="5" s="1"/>
  <c r="L9338" i="5" s="1"/>
  <c r="G9339" i="5"/>
  <c r="K9339" i="5" s="1"/>
  <c r="L9339" i="5" s="1"/>
  <c r="G9340" i="5"/>
  <c r="K9340" i="5" s="1"/>
  <c r="L9340" i="5" s="1"/>
  <c r="G9341" i="5"/>
  <c r="K9341" i="5" s="1"/>
  <c r="L9341" i="5" s="1"/>
  <c r="G9342" i="5"/>
  <c r="K9342" i="5" s="1"/>
  <c r="L9342" i="5" s="1"/>
  <c r="G9343" i="5"/>
  <c r="K9343" i="5" s="1"/>
  <c r="L9343" i="5" s="1"/>
  <c r="G9344" i="5"/>
  <c r="K9344" i="5" s="1"/>
  <c r="L9344" i="5" s="1"/>
  <c r="G9345" i="5"/>
  <c r="K9345" i="5" s="1"/>
  <c r="L9345" i="5" s="1"/>
  <c r="G9346" i="5"/>
  <c r="K9346" i="5" s="1"/>
  <c r="L9346" i="5" s="1"/>
  <c r="G9347" i="5"/>
  <c r="K9347" i="5" s="1"/>
  <c r="L9347" i="5" s="1"/>
  <c r="G9348" i="5"/>
  <c r="K9348" i="5" s="1"/>
  <c r="L9348" i="5" s="1"/>
  <c r="G9349" i="5"/>
  <c r="K9349" i="5" s="1"/>
  <c r="L9349" i="5" s="1"/>
  <c r="G9350" i="5"/>
  <c r="K9350" i="5" s="1"/>
  <c r="L9350" i="5" s="1"/>
  <c r="G9351" i="5"/>
  <c r="K9351" i="5" s="1"/>
  <c r="L9351" i="5" s="1"/>
  <c r="G9352" i="5"/>
  <c r="K9352" i="5" s="1"/>
  <c r="L9352" i="5" s="1"/>
  <c r="G9353" i="5"/>
  <c r="K9353" i="5" s="1"/>
  <c r="L9353" i="5" s="1"/>
  <c r="G9354" i="5"/>
  <c r="K9354" i="5" s="1"/>
  <c r="L9354" i="5" s="1"/>
  <c r="G9355" i="5"/>
  <c r="K9355" i="5" s="1"/>
  <c r="L9355" i="5" s="1"/>
  <c r="G9356" i="5"/>
  <c r="K9356" i="5" s="1"/>
  <c r="L9356" i="5" s="1"/>
  <c r="G9357" i="5"/>
  <c r="K9357" i="5" s="1"/>
  <c r="L9357" i="5" s="1"/>
  <c r="G9358" i="5"/>
  <c r="K9358" i="5" s="1"/>
  <c r="L9358" i="5" s="1"/>
  <c r="G9359" i="5"/>
  <c r="K9359" i="5" s="1"/>
  <c r="L9359" i="5" s="1"/>
  <c r="G9360" i="5"/>
  <c r="K9360" i="5" s="1"/>
  <c r="L9360" i="5" s="1"/>
  <c r="G9361" i="5"/>
  <c r="K9361" i="5" s="1"/>
  <c r="L9361" i="5" s="1"/>
  <c r="G9362" i="5"/>
  <c r="K9362" i="5" s="1"/>
  <c r="L9362" i="5" s="1"/>
  <c r="G9363" i="5"/>
  <c r="K9363" i="5" s="1"/>
  <c r="L9363" i="5" s="1"/>
  <c r="G9364" i="5"/>
  <c r="K9364" i="5" s="1"/>
  <c r="L9364" i="5" s="1"/>
  <c r="G9365" i="5"/>
  <c r="K9365" i="5" s="1"/>
  <c r="L9365" i="5" s="1"/>
  <c r="G9366" i="5"/>
  <c r="K9366" i="5" s="1"/>
  <c r="L9366" i="5" s="1"/>
  <c r="G9367" i="5"/>
  <c r="K9367" i="5" s="1"/>
  <c r="L9367" i="5" s="1"/>
  <c r="G9368" i="5"/>
  <c r="K9368" i="5" s="1"/>
  <c r="L9368" i="5" s="1"/>
  <c r="G9369" i="5"/>
  <c r="K9369" i="5" s="1"/>
  <c r="L9369" i="5" s="1"/>
  <c r="G9370" i="5"/>
  <c r="K9370" i="5" s="1"/>
  <c r="L9370" i="5" s="1"/>
  <c r="G9371" i="5"/>
  <c r="K9371" i="5" s="1"/>
  <c r="L9371" i="5" s="1"/>
  <c r="G9372" i="5"/>
  <c r="K9372" i="5" s="1"/>
  <c r="L9372" i="5" s="1"/>
  <c r="G9373" i="5"/>
  <c r="K9373" i="5" s="1"/>
  <c r="L9373" i="5" s="1"/>
  <c r="G9374" i="5"/>
  <c r="K9374" i="5" s="1"/>
  <c r="L9374" i="5" s="1"/>
  <c r="G9375" i="5"/>
  <c r="K9375" i="5" s="1"/>
  <c r="L9375" i="5" s="1"/>
  <c r="G9376" i="5"/>
  <c r="K9376" i="5" s="1"/>
  <c r="L9376" i="5" s="1"/>
  <c r="G9377" i="5"/>
  <c r="K9377" i="5" s="1"/>
  <c r="L9377" i="5" s="1"/>
  <c r="G9378" i="5"/>
  <c r="K9378" i="5" s="1"/>
  <c r="L9378" i="5" s="1"/>
  <c r="G9379" i="5"/>
  <c r="K9379" i="5" s="1"/>
  <c r="L9379" i="5" s="1"/>
  <c r="G9380" i="5"/>
  <c r="K9380" i="5" s="1"/>
  <c r="L9380" i="5" s="1"/>
  <c r="G9381" i="5"/>
  <c r="K9381" i="5" s="1"/>
  <c r="L9381" i="5" s="1"/>
  <c r="G9382" i="5"/>
  <c r="K9382" i="5" s="1"/>
  <c r="L9382" i="5" s="1"/>
  <c r="G9383" i="5"/>
  <c r="K9383" i="5" s="1"/>
  <c r="L9383" i="5" s="1"/>
  <c r="G9384" i="5"/>
  <c r="K9384" i="5" s="1"/>
  <c r="L9384" i="5" s="1"/>
  <c r="G9385" i="5"/>
  <c r="K9385" i="5" s="1"/>
  <c r="L9385" i="5" s="1"/>
  <c r="G9386" i="5"/>
  <c r="K9386" i="5" s="1"/>
  <c r="L9386" i="5" s="1"/>
  <c r="G9387" i="5"/>
  <c r="K9387" i="5" s="1"/>
  <c r="L9387" i="5" s="1"/>
  <c r="G9388" i="5"/>
  <c r="K9388" i="5" s="1"/>
  <c r="L9388" i="5" s="1"/>
  <c r="G9389" i="5"/>
  <c r="K9389" i="5" s="1"/>
  <c r="L9389" i="5" s="1"/>
  <c r="G9390" i="5"/>
  <c r="K9390" i="5" s="1"/>
  <c r="L9390" i="5" s="1"/>
  <c r="G9391" i="5"/>
  <c r="K9391" i="5" s="1"/>
  <c r="L9391" i="5" s="1"/>
  <c r="G9392" i="5"/>
  <c r="K9392" i="5" s="1"/>
  <c r="L9392" i="5" s="1"/>
  <c r="G9393" i="5"/>
  <c r="K9393" i="5" s="1"/>
  <c r="L9393" i="5" s="1"/>
  <c r="G9394" i="5"/>
  <c r="K9394" i="5" s="1"/>
  <c r="L9394" i="5" s="1"/>
  <c r="G9395" i="5"/>
  <c r="K9395" i="5" s="1"/>
  <c r="L9395" i="5" s="1"/>
  <c r="G9396" i="5"/>
  <c r="K9396" i="5" s="1"/>
  <c r="L9396" i="5" s="1"/>
  <c r="G9397" i="5"/>
  <c r="K9397" i="5" s="1"/>
  <c r="L9397" i="5" s="1"/>
  <c r="G9398" i="5"/>
  <c r="K9398" i="5" s="1"/>
  <c r="L9398" i="5" s="1"/>
  <c r="G9399" i="5"/>
  <c r="K9399" i="5" s="1"/>
  <c r="L9399" i="5" s="1"/>
  <c r="G9400" i="5"/>
  <c r="K9400" i="5" s="1"/>
  <c r="L9400" i="5" s="1"/>
  <c r="G9401" i="5"/>
  <c r="K9401" i="5" s="1"/>
  <c r="L9401" i="5" s="1"/>
  <c r="G9402" i="5"/>
  <c r="K9402" i="5" s="1"/>
  <c r="L9402" i="5" s="1"/>
  <c r="G9403" i="5"/>
  <c r="K9403" i="5" s="1"/>
  <c r="L9403" i="5" s="1"/>
  <c r="G9404" i="5"/>
  <c r="K9404" i="5" s="1"/>
  <c r="L9404" i="5" s="1"/>
  <c r="G9405" i="5"/>
  <c r="K9405" i="5" s="1"/>
  <c r="L9405" i="5" s="1"/>
  <c r="G9406" i="5"/>
  <c r="K9406" i="5" s="1"/>
  <c r="L9406" i="5" s="1"/>
  <c r="G9407" i="5"/>
  <c r="K9407" i="5" s="1"/>
  <c r="L9407" i="5" s="1"/>
  <c r="G9408" i="5"/>
  <c r="K9408" i="5" s="1"/>
  <c r="L9408" i="5" s="1"/>
  <c r="G9409" i="5"/>
  <c r="K9409" i="5" s="1"/>
  <c r="L9409" i="5" s="1"/>
  <c r="G9410" i="5"/>
  <c r="K9410" i="5" s="1"/>
  <c r="L9410" i="5" s="1"/>
  <c r="G9411" i="5"/>
  <c r="K9411" i="5" s="1"/>
  <c r="L9411" i="5" s="1"/>
  <c r="G9412" i="5"/>
  <c r="K9412" i="5" s="1"/>
  <c r="L9412" i="5" s="1"/>
  <c r="G9413" i="5"/>
  <c r="K9413" i="5" s="1"/>
  <c r="L9413" i="5" s="1"/>
  <c r="G9414" i="5"/>
  <c r="K9414" i="5" s="1"/>
  <c r="L9414" i="5" s="1"/>
  <c r="G9415" i="5"/>
  <c r="K9415" i="5" s="1"/>
  <c r="L9415" i="5" s="1"/>
  <c r="G9416" i="5"/>
  <c r="K9416" i="5" s="1"/>
  <c r="L9416" i="5" s="1"/>
  <c r="G9417" i="5"/>
  <c r="K9417" i="5" s="1"/>
  <c r="L9417" i="5" s="1"/>
  <c r="G9418" i="5"/>
  <c r="K9418" i="5" s="1"/>
  <c r="L9418" i="5" s="1"/>
  <c r="G9419" i="5"/>
  <c r="K9419" i="5" s="1"/>
  <c r="L9419" i="5" s="1"/>
  <c r="G9420" i="5"/>
  <c r="K9420" i="5" s="1"/>
  <c r="L9420" i="5" s="1"/>
  <c r="G9421" i="5"/>
  <c r="K9421" i="5" s="1"/>
  <c r="L9421" i="5" s="1"/>
  <c r="G9422" i="5"/>
  <c r="K9422" i="5" s="1"/>
  <c r="L9422" i="5" s="1"/>
  <c r="G9423" i="5"/>
  <c r="K9423" i="5" s="1"/>
  <c r="L9423" i="5" s="1"/>
  <c r="G9424" i="5"/>
  <c r="K9424" i="5" s="1"/>
  <c r="L9424" i="5" s="1"/>
  <c r="G9425" i="5"/>
  <c r="K9425" i="5" s="1"/>
  <c r="L9425" i="5" s="1"/>
  <c r="G9426" i="5"/>
  <c r="K9426" i="5" s="1"/>
  <c r="L9426" i="5" s="1"/>
  <c r="G9427" i="5"/>
  <c r="K9427" i="5" s="1"/>
  <c r="L9427" i="5" s="1"/>
  <c r="G9428" i="5"/>
  <c r="K9428" i="5" s="1"/>
  <c r="L9428" i="5" s="1"/>
  <c r="G9429" i="5"/>
  <c r="K9429" i="5" s="1"/>
  <c r="L9429" i="5" s="1"/>
  <c r="G9430" i="5"/>
  <c r="K9430" i="5" s="1"/>
  <c r="L9430" i="5" s="1"/>
  <c r="G9431" i="5"/>
  <c r="K9431" i="5" s="1"/>
  <c r="L9431" i="5" s="1"/>
  <c r="G9432" i="5"/>
  <c r="K9432" i="5" s="1"/>
  <c r="L9432" i="5" s="1"/>
  <c r="G9433" i="5"/>
  <c r="K9433" i="5" s="1"/>
  <c r="L9433" i="5" s="1"/>
  <c r="G9434" i="5"/>
  <c r="K9434" i="5" s="1"/>
  <c r="L9434" i="5" s="1"/>
  <c r="G9435" i="5"/>
  <c r="K9435" i="5" s="1"/>
  <c r="L9435" i="5" s="1"/>
  <c r="G9436" i="5"/>
  <c r="K9436" i="5" s="1"/>
  <c r="L9436" i="5" s="1"/>
  <c r="G9437" i="5"/>
  <c r="K9437" i="5" s="1"/>
  <c r="L9437" i="5" s="1"/>
  <c r="G9438" i="5"/>
  <c r="K9438" i="5" s="1"/>
  <c r="L9438" i="5" s="1"/>
  <c r="G9439" i="5"/>
  <c r="K9439" i="5" s="1"/>
  <c r="L9439" i="5" s="1"/>
  <c r="G9440" i="5"/>
  <c r="K9440" i="5" s="1"/>
  <c r="L9440" i="5" s="1"/>
  <c r="G9441" i="5"/>
  <c r="K9441" i="5" s="1"/>
  <c r="L9441" i="5" s="1"/>
  <c r="G9442" i="5"/>
  <c r="K9442" i="5" s="1"/>
  <c r="L9442" i="5" s="1"/>
  <c r="G9443" i="5"/>
  <c r="K9443" i="5" s="1"/>
  <c r="L9443" i="5" s="1"/>
  <c r="G9444" i="5"/>
  <c r="K9444" i="5" s="1"/>
  <c r="L9444" i="5" s="1"/>
  <c r="G9445" i="5"/>
  <c r="K9445" i="5" s="1"/>
  <c r="L9445" i="5" s="1"/>
  <c r="G9446" i="5"/>
  <c r="K9446" i="5" s="1"/>
  <c r="L9446" i="5" s="1"/>
  <c r="G9447" i="5"/>
  <c r="K9447" i="5" s="1"/>
  <c r="L9447" i="5" s="1"/>
  <c r="G9448" i="5"/>
  <c r="K9448" i="5" s="1"/>
  <c r="L9448" i="5" s="1"/>
  <c r="G9449" i="5"/>
  <c r="K9449" i="5" s="1"/>
  <c r="L9449" i="5" s="1"/>
  <c r="G9450" i="5"/>
  <c r="K9450" i="5" s="1"/>
  <c r="L9450" i="5" s="1"/>
  <c r="G9451" i="5"/>
  <c r="K9451" i="5" s="1"/>
  <c r="L9451" i="5" s="1"/>
  <c r="G9452" i="5"/>
  <c r="K9452" i="5" s="1"/>
  <c r="L9452" i="5" s="1"/>
  <c r="G9453" i="5"/>
  <c r="K9453" i="5" s="1"/>
  <c r="L9453" i="5" s="1"/>
  <c r="G9454" i="5"/>
  <c r="K9454" i="5" s="1"/>
  <c r="L9454" i="5" s="1"/>
  <c r="G9455" i="5"/>
  <c r="K9455" i="5" s="1"/>
  <c r="L9455" i="5" s="1"/>
  <c r="G9456" i="5"/>
  <c r="K9456" i="5" s="1"/>
  <c r="L9456" i="5" s="1"/>
  <c r="G9457" i="5"/>
  <c r="K9457" i="5" s="1"/>
  <c r="L9457" i="5" s="1"/>
  <c r="G9458" i="5"/>
  <c r="K9458" i="5" s="1"/>
  <c r="L9458" i="5" s="1"/>
  <c r="G9459" i="5"/>
  <c r="K9459" i="5" s="1"/>
  <c r="L9459" i="5" s="1"/>
  <c r="G9460" i="5"/>
  <c r="K9460" i="5" s="1"/>
  <c r="L9460" i="5" s="1"/>
  <c r="G9461" i="5"/>
  <c r="K9461" i="5" s="1"/>
  <c r="L9461" i="5" s="1"/>
  <c r="G9462" i="5"/>
  <c r="K9462" i="5" s="1"/>
  <c r="L9462" i="5" s="1"/>
  <c r="G9463" i="5"/>
  <c r="K9463" i="5" s="1"/>
  <c r="L9463" i="5" s="1"/>
  <c r="G9464" i="5"/>
  <c r="K9464" i="5" s="1"/>
  <c r="L9464" i="5" s="1"/>
  <c r="G9465" i="5"/>
  <c r="K9465" i="5" s="1"/>
  <c r="L9465" i="5" s="1"/>
  <c r="G9466" i="5"/>
  <c r="K9466" i="5" s="1"/>
  <c r="L9466" i="5" s="1"/>
  <c r="G9467" i="5"/>
  <c r="K9467" i="5" s="1"/>
  <c r="L9467" i="5" s="1"/>
  <c r="G9468" i="5"/>
  <c r="K9468" i="5" s="1"/>
  <c r="L9468" i="5" s="1"/>
  <c r="G9469" i="5"/>
  <c r="K9469" i="5" s="1"/>
  <c r="L9469" i="5" s="1"/>
  <c r="G9470" i="5"/>
  <c r="K9470" i="5" s="1"/>
  <c r="L9470" i="5" s="1"/>
  <c r="G9471" i="5"/>
  <c r="K9471" i="5" s="1"/>
  <c r="L9471" i="5" s="1"/>
  <c r="G9472" i="5"/>
  <c r="K9472" i="5" s="1"/>
  <c r="L9472" i="5" s="1"/>
  <c r="G9473" i="5"/>
  <c r="K9473" i="5" s="1"/>
  <c r="L9473" i="5" s="1"/>
  <c r="G9474" i="5"/>
  <c r="K9474" i="5" s="1"/>
  <c r="L9474" i="5" s="1"/>
  <c r="G9475" i="5"/>
  <c r="K9475" i="5" s="1"/>
  <c r="L9475" i="5" s="1"/>
  <c r="G9476" i="5"/>
  <c r="K9476" i="5" s="1"/>
  <c r="L9476" i="5" s="1"/>
  <c r="G9477" i="5"/>
  <c r="K9477" i="5" s="1"/>
  <c r="L9477" i="5" s="1"/>
  <c r="G9478" i="5"/>
  <c r="K9478" i="5" s="1"/>
  <c r="L9478" i="5" s="1"/>
  <c r="G9479" i="5"/>
  <c r="K9479" i="5" s="1"/>
  <c r="L9479" i="5" s="1"/>
  <c r="G9480" i="5"/>
  <c r="K9480" i="5" s="1"/>
  <c r="L9480" i="5" s="1"/>
  <c r="G9481" i="5"/>
  <c r="K9481" i="5" s="1"/>
  <c r="L9481" i="5" s="1"/>
  <c r="G9482" i="5"/>
  <c r="K9482" i="5" s="1"/>
  <c r="L9482" i="5" s="1"/>
  <c r="G9483" i="5"/>
  <c r="K9483" i="5" s="1"/>
  <c r="L9483" i="5" s="1"/>
  <c r="G9484" i="5"/>
  <c r="K9484" i="5" s="1"/>
  <c r="L9484" i="5" s="1"/>
  <c r="G9485" i="5"/>
  <c r="K9485" i="5" s="1"/>
  <c r="L9485" i="5" s="1"/>
  <c r="G9486" i="5"/>
  <c r="K9486" i="5" s="1"/>
  <c r="L9486" i="5" s="1"/>
  <c r="G9487" i="5"/>
  <c r="K9487" i="5" s="1"/>
  <c r="L9487" i="5" s="1"/>
  <c r="G9488" i="5"/>
  <c r="K9488" i="5" s="1"/>
  <c r="L9488" i="5" s="1"/>
  <c r="G9489" i="5"/>
  <c r="K9489" i="5" s="1"/>
  <c r="L9489" i="5" s="1"/>
  <c r="G9490" i="5"/>
  <c r="K9490" i="5" s="1"/>
  <c r="L9490" i="5" s="1"/>
  <c r="G9491" i="5"/>
  <c r="K9491" i="5" s="1"/>
  <c r="L9491" i="5" s="1"/>
  <c r="G9492" i="5"/>
  <c r="K9492" i="5" s="1"/>
  <c r="L9492" i="5" s="1"/>
  <c r="G9493" i="5"/>
  <c r="K9493" i="5" s="1"/>
  <c r="L9493" i="5" s="1"/>
  <c r="G9494" i="5"/>
  <c r="K9494" i="5" s="1"/>
  <c r="L9494" i="5" s="1"/>
  <c r="G9495" i="5"/>
  <c r="K9495" i="5" s="1"/>
  <c r="L9495" i="5" s="1"/>
  <c r="G9496" i="5"/>
  <c r="K9496" i="5" s="1"/>
  <c r="L9496" i="5" s="1"/>
  <c r="G9497" i="5"/>
  <c r="K9497" i="5" s="1"/>
  <c r="L9497" i="5" s="1"/>
  <c r="G9498" i="5"/>
  <c r="K9498" i="5" s="1"/>
  <c r="L9498" i="5" s="1"/>
  <c r="G9499" i="5"/>
  <c r="K9499" i="5" s="1"/>
  <c r="L9499" i="5" s="1"/>
  <c r="G9500" i="5"/>
  <c r="K9500" i="5" s="1"/>
  <c r="L9500" i="5" s="1"/>
  <c r="G9501" i="5"/>
  <c r="K9501" i="5" s="1"/>
  <c r="L9501" i="5" s="1"/>
  <c r="G9502" i="5"/>
  <c r="K9502" i="5" s="1"/>
  <c r="L9502" i="5" s="1"/>
  <c r="G9503" i="5"/>
  <c r="K9503" i="5" s="1"/>
  <c r="L9503" i="5" s="1"/>
  <c r="G9504" i="5"/>
  <c r="K9504" i="5" s="1"/>
  <c r="L9504" i="5" s="1"/>
  <c r="G9505" i="5"/>
  <c r="K9505" i="5" s="1"/>
  <c r="L9505" i="5" s="1"/>
  <c r="G9506" i="5"/>
  <c r="K9506" i="5" s="1"/>
  <c r="L9506" i="5" s="1"/>
  <c r="G9507" i="5"/>
  <c r="K9507" i="5" s="1"/>
  <c r="L9507" i="5" s="1"/>
  <c r="G9508" i="5"/>
  <c r="K9508" i="5" s="1"/>
  <c r="L9508" i="5" s="1"/>
  <c r="G9509" i="5"/>
  <c r="K9509" i="5" s="1"/>
  <c r="L9509" i="5" s="1"/>
  <c r="G9510" i="5"/>
  <c r="K9510" i="5" s="1"/>
  <c r="L9510" i="5" s="1"/>
  <c r="G9511" i="5"/>
  <c r="K9511" i="5" s="1"/>
  <c r="L9511" i="5" s="1"/>
  <c r="G9512" i="5"/>
  <c r="K9512" i="5" s="1"/>
  <c r="L9512" i="5" s="1"/>
  <c r="G9513" i="5"/>
  <c r="K9513" i="5" s="1"/>
  <c r="L9513" i="5" s="1"/>
  <c r="G9514" i="5"/>
  <c r="K9514" i="5" s="1"/>
  <c r="L9514" i="5" s="1"/>
  <c r="G9515" i="5"/>
  <c r="K9515" i="5" s="1"/>
  <c r="L9515" i="5" s="1"/>
  <c r="G9516" i="5"/>
  <c r="K9516" i="5" s="1"/>
  <c r="L9516" i="5" s="1"/>
  <c r="G9517" i="5"/>
  <c r="K9517" i="5" s="1"/>
  <c r="L9517" i="5" s="1"/>
  <c r="G9518" i="5"/>
  <c r="K9518" i="5" s="1"/>
  <c r="L9518" i="5" s="1"/>
  <c r="G9519" i="5"/>
  <c r="K9519" i="5" s="1"/>
  <c r="L9519" i="5" s="1"/>
  <c r="G9520" i="5"/>
  <c r="K9520" i="5" s="1"/>
  <c r="L9520" i="5" s="1"/>
  <c r="G9521" i="5"/>
  <c r="K9521" i="5" s="1"/>
  <c r="L9521" i="5" s="1"/>
  <c r="G9522" i="5"/>
  <c r="K9522" i="5" s="1"/>
  <c r="L9522" i="5" s="1"/>
  <c r="G9523" i="5"/>
  <c r="K9523" i="5" s="1"/>
  <c r="L9523" i="5" s="1"/>
  <c r="G9524" i="5"/>
  <c r="K9524" i="5" s="1"/>
  <c r="L9524" i="5" s="1"/>
  <c r="G9525" i="5"/>
  <c r="K9525" i="5" s="1"/>
  <c r="L9525" i="5" s="1"/>
  <c r="G9526" i="5"/>
  <c r="K9526" i="5" s="1"/>
  <c r="L9526" i="5" s="1"/>
  <c r="G9527" i="5"/>
  <c r="K9527" i="5" s="1"/>
  <c r="L9527" i="5" s="1"/>
  <c r="G9528" i="5"/>
  <c r="K9528" i="5" s="1"/>
  <c r="L9528" i="5" s="1"/>
  <c r="G9529" i="5"/>
  <c r="K9529" i="5" s="1"/>
  <c r="L9529" i="5" s="1"/>
  <c r="G9530" i="5"/>
  <c r="K9530" i="5" s="1"/>
  <c r="L9530" i="5" s="1"/>
  <c r="G9531" i="5"/>
  <c r="K9531" i="5" s="1"/>
  <c r="L9531" i="5" s="1"/>
  <c r="G9532" i="5"/>
  <c r="K9532" i="5" s="1"/>
  <c r="L9532" i="5" s="1"/>
  <c r="G9533" i="5"/>
  <c r="K9533" i="5" s="1"/>
  <c r="L9533" i="5" s="1"/>
  <c r="G9534" i="5"/>
  <c r="K9534" i="5" s="1"/>
  <c r="L9534" i="5" s="1"/>
  <c r="G9535" i="5"/>
  <c r="K9535" i="5" s="1"/>
  <c r="L9535" i="5" s="1"/>
  <c r="G9536" i="5"/>
  <c r="K9536" i="5" s="1"/>
  <c r="L9536" i="5" s="1"/>
  <c r="G9537" i="5"/>
  <c r="K9537" i="5" s="1"/>
  <c r="L9537" i="5" s="1"/>
  <c r="G9538" i="5"/>
  <c r="K9538" i="5" s="1"/>
  <c r="L9538" i="5" s="1"/>
  <c r="G9539" i="5"/>
  <c r="K9539" i="5" s="1"/>
  <c r="L9539" i="5" s="1"/>
  <c r="G9540" i="5"/>
  <c r="K9540" i="5" s="1"/>
  <c r="L9540" i="5" s="1"/>
  <c r="G9541" i="5"/>
  <c r="K9541" i="5" s="1"/>
  <c r="L9541" i="5" s="1"/>
  <c r="G9542" i="5"/>
  <c r="K9542" i="5" s="1"/>
  <c r="L9542" i="5" s="1"/>
  <c r="G9543" i="5"/>
  <c r="K9543" i="5" s="1"/>
  <c r="L9543" i="5" s="1"/>
  <c r="G9544" i="5"/>
  <c r="K9544" i="5" s="1"/>
  <c r="L9544" i="5" s="1"/>
  <c r="G9545" i="5"/>
  <c r="K9545" i="5" s="1"/>
  <c r="L9545" i="5" s="1"/>
  <c r="G9546" i="5"/>
  <c r="K9546" i="5" s="1"/>
  <c r="L9546" i="5" s="1"/>
  <c r="G9547" i="5"/>
  <c r="K9547" i="5" s="1"/>
  <c r="L9547" i="5" s="1"/>
  <c r="G9548" i="5"/>
  <c r="K9548" i="5" s="1"/>
  <c r="L9548" i="5" s="1"/>
  <c r="G9549" i="5"/>
  <c r="K9549" i="5" s="1"/>
  <c r="L9549" i="5" s="1"/>
  <c r="G9550" i="5"/>
  <c r="K9550" i="5" s="1"/>
  <c r="L9550" i="5" s="1"/>
  <c r="G9551" i="5"/>
  <c r="K9551" i="5" s="1"/>
  <c r="L9551" i="5" s="1"/>
  <c r="G9552" i="5"/>
  <c r="K9552" i="5" s="1"/>
  <c r="L9552" i="5" s="1"/>
  <c r="G9553" i="5"/>
  <c r="K9553" i="5" s="1"/>
  <c r="L9553" i="5" s="1"/>
  <c r="G9554" i="5"/>
  <c r="K9554" i="5" s="1"/>
  <c r="L9554" i="5" s="1"/>
  <c r="G9555" i="5"/>
  <c r="K9555" i="5" s="1"/>
  <c r="L9555" i="5" s="1"/>
  <c r="G9556" i="5"/>
  <c r="K9556" i="5" s="1"/>
  <c r="L9556" i="5" s="1"/>
  <c r="G9557" i="5"/>
  <c r="K9557" i="5" s="1"/>
  <c r="L9557" i="5" s="1"/>
  <c r="G9558" i="5"/>
  <c r="K9558" i="5" s="1"/>
  <c r="L9558" i="5" s="1"/>
  <c r="G9559" i="5"/>
  <c r="K9559" i="5" s="1"/>
  <c r="L9559" i="5" s="1"/>
  <c r="G9560" i="5"/>
  <c r="K9560" i="5" s="1"/>
  <c r="L9560" i="5" s="1"/>
  <c r="G9561" i="5"/>
  <c r="K9561" i="5" s="1"/>
  <c r="L9561" i="5" s="1"/>
  <c r="G9562" i="5"/>
  <c r="K9562" i="5" s="1"/>
  <c r="L9562" i="5" s="1"/>
  <c r="G9563" i="5"/>
  <c r="K9563" i="5" s="1"/>
  <c r="L9563" i="5" s="1"/>
  <c r="G9564" i="5"/>
  <c r="K9564" i="5" s="1"/>
  <c r="L9564" i="5" s="1"/>
  <c r="G9565" i="5"/>
  <c r="K9565" i="5" s="1"/>
  <c r="L9565" i="5" s="1"/>
  <c r="G9566" i="5"/>
  <c r="K9566" i="5" s="1"/>
  <c r="L9566" i="5" s="1"/>
  <c r="G9567" i="5"/>
  <c r="K9567" i="5" s="1"/>
  <c r="L9567" i="5" s="1"/>
  <c r="G9568" i="5"/>
  <c r="K9568" i="5" s="1"/>
  <c r="L9568" i="5" s="1"/>
  <c r="G9569" i="5"/>
  <c r="K9569" i="5" s="1"/>
  <c r="L9569" i="5" s="1"/>
  <c r="G9570" i="5"/>
  <c r="K9570" i="5" s="1"/>
  <c r="L9570" i="5" s="1"/>
  <c r="G9571" i="5"/>
  <c r="K9571" i="5" s="1"/>
  <c r="L9571" i="5" s="1"/>
  <c r="G9572" i="5"/>
  <c r="K9572" i="5" s="1"/>
  <c r="L9572" i="5" s="1"/>
  <c r="G9573" i="5"/>
  <c r="K9573" i="5" s="1"/>
  <c r="L9573" i="5" s="1"/>
  <c r="G9574" i="5"/>
  <c r="K9574" i="5" s="1"/>
  <c r="L9574" i="5" s="1"/>
  <c r="G9575" i="5"/>
  <c r="K9575" i="5" s="1"/>
  <c r="L9575" i="5" s="1"/>
  <c r="G9576" i="5"/>
  <c r="K9576" i="5" s="1"/>
  <c r="L9576" i="5" s="1"/>
  <c r="G9577" i="5"/>
  <c r="K9577" i="5" s="1"/>
  <c r="L9577" i="5" s="1"/>
  <c r="G9578" i="5"/>
  <c r="K9578" i="5" s="1"/>
  <c r="L9578" i="5" s="1"/>
  <c r="G9579" i="5"/>
  <c r="K9579" i="5" s="1"/>
  <c r="L9579" i="5" s="1"/>
  <c r="G9580" i="5"/>
  <c r="K9580" i="5" s="1"/>
  <c r="L9580" i="5" s="1"/>
  <c r="G9581" i="5"/>
  <c r="K9581" i="5" s="1"/>
  <c r="L9581" i="5" s="1"/>
  <c r="G9582" i="5"/>
  <c r="K9582" i="5" s="1"/>
  <c r="L9582" i="5" s="1"/>
  <c r="G9583" i="5"/>
  <c r="K9583" i="5" s="1"/>
  <c r="L9583" i="5" s="1"/>
  <c r="G9584" i="5"/>
  <c r="K9584" i="5" s="1"/>
  <c r="L9584" i="5" s="1"/>
  <c r="G9585" i="5"/>
  <c r="K9585" i="5" s="1"/>
  <c r="L9585" i="5" s="1"/>
  <c r="G9586" i="5"/>
  <c r="K9586" i="5" s="1"/>
  <c r="L9586" i="5" s="1"/>
  <c r="G9587" i="5"/>
  <c r="K9587" i="5" s="1"/>
  <c r="L9587" i="5" s="1"/>
  <c r="G9588" i="5"/>
  <c r="K9588" i="5" s="1"/>
  <c r="L9588" i="5" s="1"/>
  <c r="G9589" i="5"/>
  <c r="K9589" i="5" s="1"/>
  <c r="L9589" i="5" s="1"/>
  <c r="G9590" i="5"/>
  <c r="K9590" i="5" s="1"/>
  <c r="L9590" i="5" s="1"/>
  <c r="G9591" i="5"/>
  <c r="K9591" i="5" s="1"/>
  <c r="L9591" i="5" s="1"/>
  <c r="G9592" i="5"/>
  <c r="K9592" i="5" s="1"/>
  <c r="L9592" i="5" s="1"/>
  <c r="G9593" i="5"/>
  <c r="K9593" i="5" s="1"/>
  <c r="L9593" i="5" s="1"/>
  <c r="G9594" i="5"/>
  <c r="K9594" i="5" s="1"/>
  <c r="L9594" i="5" s="1"/>
  <c r="G9595" i="5"/>
  <c r="K9595" i="5" s="1"/>
  <c r="L9595" i="5" s="1"/>
  <c r="G9596" i="5"/>
  <c r="K9596" i="5" s="1"/>
  <c r="L9596" i="5" s="1"/>
  <c r="G9597" i="5"/>
  <c r="K9597" i="5" s="1"/>
  <c r="L9597" i="5" s="1"/>
  <c r="G9598" i="5"/>
  <c r="K9598" i="5" s="1"/>
  <c r="L9598" i="5" s="1"/>
  <c r="G9599" i="5"/>
  <c r="K9599" i="5" s="1"/>
  <c r="L9599" i="5" s="1"/>
  <c r="G9600" i="5"/>
  <c r="K9600" i="5" s="1"/>
  <c r="L9600" i="5" s="1"/>
  <c r="G9601" i="5"/>
  <c r="K9601" i="5" s="1"/>
  <c r="L9601" i="5" s="1"/>
  <c r="G9602" i="5"/>
  <c r="K9602" i="5" s="1"/>
  <c r="L9602" i="5" s="1"/>
  <c r="G9603" i="5"/>
  <c r="K9603" i="5" s="1"/>
  <c r="L9603" i="5" s="1"/>
  <c r="G9604" i="5"/>
  <c r="K9604" i="5" s="1"/>
  <c r="L9604" i="5" s="1"/>
  <c r="G9605" i="5"/>
  <c r="K9605" i="5" s="1"/>
  <c r="L9605" i="5" s="1"/>
  <c r="G9606" i="5"/>
  <c r="K9606" i="5" s="1"/>
  <c r="L9606" i="5" s="1"/>
  <c r="G9607" i="5"/>
  <c r="K9607" i="5" s="1"/>
  <c r="L9607" i="5" s="1"/>
  <c r="G9608" i="5"/>
  <c r="K9608" i="5" s="1"/>
  <c r="L9608" i="5" s="1"/>
  <c r="G9609" i="5"/>
  <c r="K9609" i="5" s="1"/>
  <c r="L9609" i="5" s="1"/>
  <c r="G9610" i="5"/>
  <c r="K9610" i="5" s="1"/>
  <c r="L9610" i="5" s="1"/>
  <c r="G9611" i="5"/>
  <c r="K9611" i="5" s="1"/>
  <c r="L9611" i="5" s="1"/>
  <c r="G9612" i="5"/>
  <c r="K9612" i="5" s="1"/>
  <c r="L9612" i="5" s="1"/>
  <c r="G9613" i="5"/>
  <c r="K9613" i="5" s="1"/>
  <c r="L9613" i="5" s="1"/>
  <c r="G9614" i="5"/>
  <c r="K9614" i="5" s="1"/>
  <c r="L9614" i="5" s="1"/>
  <c r="G9615" i="5"/>
  <c r="K9615" i="5" s="1"/>
  <c r="L9615" i="5" s="1"/>
  <c r="G9616" i="5"/>
  <c r="K9616" i="5" s="1"/>
  <c r="L9616" i="5" s="1"/>
  <c r="G9617" i="5"/>
  <c r="K9617" i="5" s="1"/>
  <c r="L9617" i="5" s="1"/>
  <c r="G9618" i="5"/>
  <c r="K9618" i="5" s="1"/>
  <c r="L9618" i="5" s="1"/>
  <c r="G9619" i="5"/>
  <c r="K9619" i="5" s="1"/>
  <c r="L9619" i="5" s="1"/>
  <c r="G9620" i="5"/>
  <c r="K9620" i="5" s="1"/>
  <c r="L9620" i="5" s="1"/>
  <c r="G9621" i="5"/>
  <c r="K9621" i="5" s="1"/>
  <c r="L9621" i="5" s="1"/>
  <c r="G9622" i="5"/>
  <c r="K9622" i="5" s="1"/>
  <c r="L9622" i="5" s="1"/>
  <c r="G9623" i="5"/>
  <c r="K9623" i="5" s="1"/>
  <c r="L9623" i="5" s="1"/>
  <c r="G9624" i="5"/>
  <c r="K9624" i="5" s="1"/>
  <c r="L9624" i="5" s="1"/>
  <c r="G9625" i="5"/>
  <c r="K9625" i="5" s="1"/>
  <c r="L9625" i="5" s="1"/>
  <c r="G9626" i="5"/>
  <c r="K9626" i="5" s="1"/>
  <c r="L9626" i="5" s="1"/>
  <c r="G9627" i="5"/>
  <c r="K9627" i="5" s="1"/>
  <c r="L9627" i="5" s="1"/>
  <c r="G9628" i="5"/>
  <c r="K9628" i="5" s="1"/>
  <c r="L9628" i="5" s="1"/>
  <c r="G9629" i="5"/>
  <c r="K9629" i="5" s="1"/>
  <c r="L9629" i="5" s="1"/>
  <c r="G9630" i="5"/>
  <c r="K9630" i="5" s="1"/>
  <c r="L9630" i="5" s="1"/>
  <c r="G9631" i="5"/>
  <c r="K9631" i="5" s="1"/>
  <c r="L9631" i="5" s="1"/>
  <c r="G9632" i="5"/>
  <c r="K9632" i="5" s="1"/>
  <c r="L9632" i="5" s="1"/>
  <c r="G9633" i="5"/>
  <c r="K9633" i="5" s="1"/>
  <c r="L9633" i="5" s="1"/>
  <c r="G9634" i="5"/>
  <c r="K9634" i="5" s="1"/>
  <c r="L9634" i="5" s="1"/>
  <c r="G9635" i="5"/>
  <c r="K9635" i="5" s="1"/>
  <c r="L9635" i="5" s="1"/>
  <c r="G9636" i="5"/>
  <c r="K9636" i="5" s="1"/>
  <c r="L9636" i="5" s="1"/>
  <c r="G9637" i="5"/>
  <c r="K9637" i="5" s="1"/>
  <c r="L9637" i="5" s="1"/>
  <c r="G9638" i="5"/>
  <c r="K9638" i="5" s="1"/>
  <c r="L9638" i="5" s="1"/>
  <c r="G9639" i="5"/>
  <c r="K9639" i="5" s="1"/>
  <c r="L9639" i="5" s="1"/>
  <c r="G9640" i="5"/>
  <c r="K9640" i="5" s="1"/>
  <c r="L9640" i="5" s="1"/>
  <c r="G9641" i="5"/>
  <c r="K9641" i="5" s="1"/>
  <c r="L9641" i="5" s="1"/>
  <c r="G9642" i="5"/>
  <c r="K9642" i="5" s="1"/>
  <c r="L9642" i="5" s="1"/>
  <c r="G9643" i="5"/>
  <c r="K9643" i="5" s="1"/>
  <c r="L9643" i="5" s="1"/>
  <c r="G9644" i="5"/>
  <c r="K9644" i="5" s="1"/>
  <c r="L9644" i="5" s="1"/>
  <c r="G9645" i="5"/>
  <c r="K9645" i="5" s="1"/>
  <c r="L9645" i="5" s="1"/>
  <c r="G9646" i="5"/>
  <c r="K9646" i="5" s="1"/>
  <c r="L9646" i="5" s="1"/>
  <c r="G9647" i="5"/>
  <c r="K9647" i="5" s="1"/>
  <c r="L9647" i="5" s="1"/>
  <c r="G9648" i="5"/>
  <c r="K9648" i="5" s="1"/>
  <c r="L9648" i="5" s="1"/>
  <c r="G9649" i="5"/>
  <c r="K9649" i="5" s="1"/>
  <c r="L9649" i="5" s="1"/>
  <c r="G9650" i="5"/>
  <c r="K9650" i="5" s="1"/>
  <c r="L9650" i="5" s="1"/>
  <c r="G9651" i="5"/>
  <c r="K9651" i="5" s="1"/>
  <c r="L9651" i="5" s="1"/>
  <c r="G9652" i="5"/>
  <c r="K9652" i="5" s="1"/>
  <c r="L9652" i="5" s="1"/>
  <c r="G9653" i="5"/>
  <c r="K9653" i="5" s="1"/>
  <c r="L9653" i="5" s="1"/>
  <c r="G9654" i="5"/>
  <c r="K9654" i="5" s="1"/>
  <c r="L9654" i="5" s="1"/>
  <c r="G9655" i="5"/>
  <c r="K9655" i="5" s="1"/>
  <c r="L9655" i="5" s="1"/>
  <c r="G9656" i="5"/>
  <c r="K9656" i="5" s="1"/>
  <c r="L9656" i="5" s="1"/>
  <c r="G9657" i="5"/>
  <c r="K9657" i="5" s="1"/>
  <c r="L9657" i="5" s="1"/>
  <c r="G9658" i="5"/>
  <c r="K9658" i="5" s="1"/>
  <c r="L9658" i="5" s="1"/>
  <c r="G9659" i="5"/>
  <c r="K9659" i="5" s="1"/>
  <c r="L9659" i="5" s="1"/>
  <c r="G9660" i="5"/>
  <c r="K9660" i="5" s="1"/>
  <c r="L9660" i="5" s="1"/>
  <c r="G9661" i="5"/>
  <c r="K9661" i="5" s="1"/>
  <c r="L9661" i="5" s="1"/>
  <c r="G9662" i="5"/>
  <c r="K9662" i="5" s="1"/>
  <c r="L9662" i="5" s="1"/>
  <c r="G9663" i="5"/>
  <c r="K9663" i="5" s="1"/>
  <c r="L9663" i="5" s="1"/>
  <c r="G9664" i="5"/>
  <c r="K9664" i="5" s="1"/>
  <c r="L9664" i="5" s="1"/>
  <c r="G9665" i="5"/>
  <c r="K9665" i="5" s="1"/>
  <c r="L9665" i="5" s="1"/>
  <c r="G9666" i="5"/>
  <c r="K9666" i="5" s="1"/>
  <c r="L9666" i="5" s="1"/>
  <c r="G9667" i="5"/>
  <c r="K9667" i="5" s="1"/>
  <c r="L9667" i="5" s="1"/>
  <c r="G9668" i="5"/>
  <c r="K9668" i="5" s="1"/>
  <c r="L9668" i="5" s="1"/>
  <c r="G9669" i="5"/>
  <c r="K9669" i="5" s="1"/>
  <c r="L9669" i="5" s="1"/>
  <c r="G9670" i="5"/>
  <c r="K9670" i="5" s="1"/>
  <c r="L9670" i="5" s="1"/>
  <c r="G9671" i="5"/>
  <c r="K9671" i="5" s="1"/>
  <c r="L9671" i="5" s="1"/>
  <c r="G9672" i="5"/>
  <c r="K9672" i="5" s="1"/>
  <c r="L9672" i="5" s="1"/>
  <c r="G9673" i="5"/>
  <c r="K9673" i="5" s="1"/>
  <c r="L9673" i="5" s="1"/>
  <c r="G9674" i="5"/>
  <c r="K9674" i="5" s="1"/>
  <c r="L9674" i="5" s="1"/>
  <c r="G9675" i="5"/>
  <c r="K9675" i="5" s="1"/>
  <c r="L9675" i="5" s="1"/>
  <c r="G9676" i="5"/>
  <c r="K9676" i="5" s="1"/>
  <c r="L9676" i="5" s="1"/>
  <c r="G9677" i="5"/>
  <c r="K9677" i="5" s="1"/>
  <c r="L9677" i="5" s="1"/>
  <c r="G9678" i="5"/>
  <c r="K9678" i="5" s="1"/>
  <c r="L9678" i="5" s="1"/>
  <c r="G9679" i="5"/>
  <c r="K9679" i="5" s="1"/>
  <c r="L9679" i="5" s="1"/>
  <c r="G9680" i="5"/>
  <c r="K9680" i="5" s="1"/>
  <c r="L9680" i="5" s="1"/>
  <c r="G9681" i="5"/>
  <c r="K9681" i="5" s="1"/>
  <c r="L9681" i="5" s="1"/>
  <c r="G9682" i="5"/>
  <c r="K9682" i="5" s="1"/>
  <c r="L9682" i="5" s="1"/>
  <c r="G9683" i="5"/>
  <c r="K9683" i="5" s="1"/>
  <c r="L9683" i="5" s="1"/>
  <c r="G9684" i="5"/>
  <c r="K9684" i="5" s="1"/>
  <c r="L9684" i="5" s="1"/>
  <c r="G9685" i="5"/>
  <c r="K9685" i="5" s="1"/>
  <c r="L9685" i="5" s="1"/>
  <c r="G9686" i="5"/>
  <c r="K9686" i="5" s="1"/>
  <c r="L9686" i="5" s="1"/>
  <c r="G9687" i="5"/>
  <c r="K9687" i="5" s="1"/>
  <c r="L9687" i="5" s="1"/>
  <c r="G9688" i="5"/>
  <c r="K9688" i="5" s="1"/>
  <c r="L9688" i="5" s="1"/>
  <c r="G9689" i="5"/>
  <c r="K9689" i="5" s="1"/>
  <c r="L9689" i="5" s="1"/>
  <c r="G9690" i="5"/>
  <c r="K9690" i="5" s="1"/>
  <c r="L9690" i="5" s="1"/>
  <c r="G9691" i="5"/>
  <c r="K9691" i="5" s="1"/>
  <c r="L9691" i="5" s="1"/>
  <c r="G9692" i="5"/>
  <c r="K9692" i="5" s="1"/>
  <c r="L9692" i="5" s="1"/>
  <c r="G9693" i="5"/>
  <c r="K9693" i="5" s="1"/>
  <c r="L9693" i="5" s="1"/>
  <c r="G9694" i="5"/>
  <c r="K9694" i="5" s="1"/>
  <c r="L9694" i="5" s="1"/>
  <c r="G9695" i="5"/>
  <c r="K9695" i="5" s="1"/>
  <c r="L9695" i="5" s="1"/>
  <c r="G9696" i="5"/>
  <c r="K9696" i="5" s="1"/>
  <c r="L9696" i="5" s="1"/>
  <c r="G9697" i="5"/>
  <c r="K9697" i="5" s="1"/>
  <c r="L9697" i="5" s="1"/>
  <c r="G9698" i="5"/>
  <c r="K9698" i="5" s="1"/>
  <c r="L9698" i="5" s="1"/>
  <c r="G9699" i="5"/>
  <c r="K9699" i="5" s="1"/>
  <c r="L9699" i="5" s="1"/>
  <c r="G9700" i="5"/>
  <c r="K9700" i="5" s="1"/>
  <c r="L9700" i="5" s="1"/>
  <c r="G9701" i="5"/>
  <c r="K9701" i="5" s="1"/>
  <c r="L9701" i="5" s="1"/>
  <c r="G9702" i="5"/>
  <c r="K9702" i="5" s="1"/>
  <c r="L9702" i="5" s="1"/>
  <c r="G9703" i="5"/>
  <c r="K9703" i="5" s="1"/>
  <c r="L9703" i="5" s="1"/>
  <c r="G9704" i="5"/>
  <c r="K9704" i="5" s="1"/>
  <c r="L9704" i="5" s="1"/>
  <c r="G9705" i="5"/>
  <c r="K9705" i="5" s="1"/>
  <c r="L9705" i="5" s="1"/>
  <c r="G9706" i="5"/>
  <c r="K9706" i="5" s="1"/>
  <c r="L9706" i="5" s="1"/>
  <c r="G9707" i="5"/>
  <c r="K9707" i="5" s="1"/>
  <c r="L9707" i="5" s="1"/>
  <c r="G9708" i="5"/>
  <c r="K9708" i="5" s="1"/>
  <c r="L9708" i="5" s="1"/>
  <c r="G9709" i="5"/>
  <c r="K9709" i="5" s="1"/>
  <c r="L9709" i="5" s="1"/>
  <c r="G9710" i="5"/>
  <c r="K9710" i="5" s="1"/>
  <c r="L9710" i="5" s="1"/>
  <c r="G9711" i="5"/>
  <c r="K9711" i="5" s="1"/>
  <c r="L9711" i="5" s="1"/>
  <c r="G9712" i="5"/>
  <c r="K9712" i="5" s="1"/>
  <c r="L9712" i="5" s="1"/>
  <c r="G9713" i="5"/>
  <c r="K9713" i="5" s="1"/>
  <c r="L9713" i="5" s="1"/>
  <c r="G9714" i="5"/>
  <c r="K9714" i="5" s="1"/>
  <c r="L9714" i="5" s="1"/>
  <c r="G9715" i="5"/>
  <c r="K9715" i="5" s="1"/>
  <c r="L9715" i="5" s="1"/>
  <c r="G9716" i="5"/>
  <c r="K9716" i="5" s="1"/>
  <c r="L9716" i="5" s="1"/>
  <c r="G9717" i="5"/>
  <c r="K9717" i="5" s="1"/>
  <c r="L9717" i="5" s="1"/>
  <c r="G9718" i="5"/>
  <c r="K9718" i="5" s="1"/>
  <c r="L9718" i="5" s="1"/>
  <c r="G9719" i="5"/>
  <c r="K9719" i="5" s="1"/>
  <c r="L9719" i="5" s="1"/>
  <c r="G9720" i="5"/>
  <c r="K9720" i="5" s="1"/>
  <c r="L9720" i="5" s="1"/>
  <c r="G9721" i="5"/>
  <c r="K9721" i="5" s="1"/>
  <c r="L9721" i="5" s="1"/>
  <c r="G9722" i="5"/>
  <c r="K9722" i="5" s="1"/>
  <c r="L9722" i="5" s="1"/>
  <c r="G9723" i="5"/>
  <c r="K9723" i="5" s="1"/>
  <c r="L9723" i="5" s="1"/>
  <c r="G9724" i="5"/>
  <c r="K9724" i="5" s="1"/>
  <c r="L9724" i="5" s="1"/>
  <c r="G9725" i="5"/>
  <c r="K9725" i="5" s="1"/>
  <c r="L9725" i="5" s="1"/>
  <c r="G9726" i="5"/>
  <c r="K9726" i="5" s="1"/>
  <c r="L9726" i="5" s="1"/>
  <c r="G9727" i="5"/>
  <c r="K9727" i="5" s="1"/>
  <c r="L9727" i="5" s="1"/>
  <c r="G9728" i="5"/>
  <c r="K9728" i="5" s="1"/>
  <c r="L9728" i="5" s="1"/>
  <c r="G9729" i="5"/>
  <c r="K9729" i="5" s="1"/>
  <c r="L9729" i="5" s="1"/>
  <c r="G9730" i="5"/>
  <c r="K9730" i="5" s="1"/>
  <c r="L9730" i="5" s="1"/>
  <c r="G9731" i="5"/>
  <c r="K9731" i="5" s="1"/>
  <c r="L9731" i="5" s="1"/>
  <c r="G9732" i="5"/>
  <c r="K9732" i="5" s="1"/>
  <c r="L9732" i="5" s="1"/>
  <c r="G9733" i="5"/>
  <c r="K9733" i="5" s="1"/>
  <c r="L9733" i="5" s="1"/>
  <c r="G9734" i="5"/>
  <c r="K9734" i="5" s="1"/>
  <c r="L9734" i="5" s="1"/>
  <c r="G9735" i="5"/>
  <c r="K9735" i="5" s="1"/>
  <c r="L9735" i="5" s="1"/>
  <c r="G9736" i="5"/>
  <c r="K9736" i="5" s="1"/>
  <c r="L9736" i="5" s="1"/>
  <c r="G9737" i="5"/>
  <c r="K9737" i="5" s="1"/>
  <c r="L9737" i="5" s="1"/>
  <c r="G9738" i="5"/>
  <c r="K9738" i="5" s="1"/>
  <c r="L9738" i="5" s="1"/>
  <c r="G9739" i="5"/>
  <c r="K9739" i="5" s="1"/>
  <c r="L9739" i="5" s="1"/>
  <c r="G9740" i="5"/>
  <c r="K9740" i="5" s="1"/>
  <c r="L9740" i="5" s="1"/>
  <c r="G9741" i="5"/>
  <c r="K9741" i="5" s="1"/>
  <c r="L9741" i="5" s="1"/>
  <c r="G9742" i="5"/>
  <c r="K9742" i="5" s="1"/>
  <c r="L9742" i="5" s="1"/>
  <c r="G9743" i="5"/>
  <c r="K9743" i="5" s="1"/>
  <c r="L9743" i="5" s="1"/>
  <c r="G9744" i="5"/>
  <c r="K9744" i="5" s="1"/>
  <c r="L9744" i="5" s="1"/>
  <c r="G9745" i="5"/>
  <c r="K9745" i="5" s="1"/>
  <c r="L9745" i="5" s="1"/>
  <c r="G9746" i="5"/>
  <c r="K9746" i="5" s="1"/>
  <c r="L9746" i="5" s="1"/>
  <c r="G9747" i="5"/>
  <c r="K9747" i="5" s="1"/>
  <c r="L9747" i="5" s="1"/>
  <c r="G9748" i="5"/>
  <c r="K9748" i="5" s="1"/>
  <c r="L9748" i="5" s="1"/>
  <c r="G9749" i="5"/>
  <c r="K9749" i="5" s="1"/>
  <c r="L9749" i="5" s="1"/>
  <c r="G9750" i="5"/>
  <c r="K9750" i="5" s="1"/>
  <c r="L9750" i="5" s="1"/>
  <c r="G9751" i="5"/>
  <c r="K9751" i="5" s="1"/>
  <c r="L9751" i="5" s="1"/>
  <c r="G9752" i="5"/>
  <c r="K9752" i="5" s="1"/>
  <c r="L9752" i="5" s="1"/>
  <c r="G9753" i="5"/>
  <c r="K9753" i="5" s="1"/>
  <c r="L9753" i="5" s="1"/>
  <c r="G9754" i="5"/>
  <c r="K9754" i="5" s="1"/>
  <c r="L9754" i="5" s="1"/>
  <c r="G9755" i="5"/>
  <c r="K9755" i="5" s="1"/>
  <c r="L9755" i="5" s="1"/>
  <c r="G9756" i="5"/>
  <c r="K9756" i="5" s="1"/>
  <c r="L9756" i="5" s="1"/>
  <c r="G9757" i="5"/>
  <c r="K9757" i="5" s="1"/>
  <c r="L9757" i="5" s="1"/>
  <c r="G9758" i="5"/>
  <c r="K9758" i="5" s="1"/>
  <c r="L9758" i="5" s="1"/>
  <c r="G9759" i="5"/>
  <c r="K9759" i="5" s="1"/>
  <c r="L9759" i="5" s="1"/>
  <c r="G9760" i="5"/>
  <c r="K9760" i="5" s="1"/>
  <c r="L9760" i="5" s="1"/>
  <c r="G9761" i="5"/>
  <c r="K9761" i="5" s="1"/>
  <c r="L9761" i="5" s="1"/>
  <c r="G9762" i="5"/>
  <c r="K9762" i="5" s="1"/>
  <c r="L9762" i="5" s="1"/>
  <c r="G9763" i="5"/>
  <c r="K9763" i="5" s="1"/>
  <c r="L9763" i="5" s="1"/>
  <c r="G9764" i="5"/>
  <c r="K9764" i="5" s="1"/>
  <c r="L9764" i="5" s="1"/>
  <c r="G9765" i="5"/>
  <c r="K9765" i="5" s="1"/>
  <c r="L9765" i="5" s="1"/>
  <c r="G9766" i="5"/>
  <c r="K9766" i="5" s="1"/>
  <c r="L9766" i="5" s="1"/>
  <c r="G9767" i="5"/>
  <c r="K9767" i="5" s="1"/>
  <c r="L9767" i="5" s="1"/>
  <c r="G9768" i="5"/>
  <c r="K9768" i="5" s="1"/>
  <c r="L9768" i="5" s="1"/>
  <c r="G9769" i="5"/>
  <c r="K9769" i="5" s="1"/>
  <c r="L9769" i="5" s="1"/>
  <c r="G9770" i="5"/>
  <c r="K9770" i="5" s="1"/>
  <c r="L9770" i="5" s="1"/>
  <c r="G9771" i="5"/>
  <c r="K9771" i="5" s="1"/>
  <c r="L9771" i="5" s="1"/>
  <c r="G9772" i="5"/>
  <c r="K9772" i="5" s="1"/>
  <c r="L9772" i="5" s="1"/>
  <c r="G9773" i="5"/>
  <c r="K9773" i="5" s="1"/>
  <c r="L9773" i="5" s="1"/>
  <c r="G9774" i="5"/>
  <c r="K9774" i="5" s="1"/>
  <c r="L9774" i="5" s="1"/>
  <c r="G9775" i="5"/>
  <c r="K9775" i="5" s="1"/>
  <c r="L9775" i="5" s="1"/>
  <c r="G9776" i="5"/>
  <c r="K9776" i="5" s="1"/>
  <c r="L9776" i="5" s="1"/>
  <c r="G9777" i="5"/>
  <c r="K9777" i="5" s="1"/>
  <c r="L9777" i="5" s="1"/>
  <c r="G9778" i="5"/>
  <c r="K9778" i="5" s="1"/>
  <c r="L9778" i="5" s="1"/>
  <c r="G9779" i="5"/>
  <c r="K9779" i="5" s="1"/>
  <c r="L9779" i="5" s="1"/>
  <c r="G9780" i="5"/>
  <c r="K9780" i="5" s="1"/>
  <c r="L9780" i="5" s="1"/>
  <c r="G9781" i="5"/>
  <c r="K9781" i="5" s="1"/>
  <c r="L9781" i="5" s="1"/>
  <c r="G9782" i="5"/>
  <c r="K9782" i="5" s="1"/>
  <c r="L9782" i="5" s="1"/>
  <c r="G9783" i="5"/>
  <c r="K9783" i="5" s="1"/>
  <c r="L9783" i="5" s="1"/>
  <c r="G9784" i="5"/>
  <c r="K9784" i="5" s="1"/>
  <c r="L9784" i="5" s="1"/>
  <c r="G9785" i="5"/>
  <c r="K9785" i="5" s="1"/>
  <c r="L9785" i="5" s="1"/>
  <c r="G9786" i="5"/>
  <c r="K9786" i="5" s="1"/>
  <c r="L9786" i="5" s="1"/>
  <c r="G9787" i="5"/>
  <c r="K9787" i="5" s="1"/>
  <c r="L9787" i="5" s="1"/>
  <c r="G9788" i="5"/>
  <c r="K9788" i="5" s="1"/>
  <c r="L9788" i="5" s="1"/>
  <c r="G9789" i="5"/>
  <c r="K9789" i="5" s="1"/>
  <c r="L9789" i="5" s="1"/>
  <c r="G9790" i="5"/>
  <c r="K9790" i="5" s="1"/>
  <c r="L9790" i="5" s="1"/>
  <c r="G9791" i="5"/>
  <c r="K9791" i="5" s="1"/>
  <c r="L9791" i="5" s="1"/>
  <c r="G9792" i="5"/>
  <c r="K9792" i="5" s="1"/>
  <c r="L9792" i="5" s="1"/>
  <c r="G9793" i="5"/>
  <c r="K9793" i="5" s="1"/>
  <c r="L9793" i="5" s="1"/>
  <c r="G9794" i="5"/>
  <c r="K9794" i="5" s="1"/>
  <c r="L9794" i="5" s="1"/>
  <c r="G9795" i="5"/>
  <c r="K9795" i="5" s="1"/>
  <c r="L9795" i="5" s="1"/>
  <c r="G9796" i="5"/>
  <c r="K9796" i="5" s="1"/>
  <c r="L9796" i="5" s="1"/>
  <c r="G9797" i="5"/>
  <c r="K9797" i="5" s="1"/>
  <c r="L9797" i="5" s="1"/>
  <c r="G9798" i="5"/>
  <c r="K9798" i="5" s="1"/>
  <c r="L9798" i="5" s="1"/>
  <c r="G9799" i="5"/>
  <c r="K9799" i="5" s="1"/>
  <c r="L9799" i="5" s="1"/>
  <c r="G9800" i="5"/>
  <c r="K9800" i="5" s="1"/>
  <c r="L9800" i="5" s="1"/>
  <c r="G9801" i="5"/>
  <c r="K9801" i="5" s="1"/>
  <c r="L9801" i="5" s="1"/>
  <c r="G9802" i="5"/>
  <c r="K9802" i="5" s="1"/>
  <c r="L9802" i="5" s="1"/>
  <c r="G9803" i="5"/>
  <c r="K9803" i="5" s="1"/>
  <c r="L9803" i="5" s="1"/>
  <c r="G9804" i="5"/>
  <c r="K9804" i="5" s="1"/>
  <c r="L9804" i="5" s="1"/>
  <c r="G9805" i="5"/>
  <c r="K9805" i="5" s="1"/>
  <c r="L9805" i="5" s="1"/>
  <c r="G9806" i="5"/>
  <c r="K9806" i="5" s="1"/>
  <c r="L9806" i="5" s="1"/>
  <c r="G9807" i="5"/>
  <c r="K9807" i="5" s="1"/>
  <c r="L9807" i="5" s="1"/>
  <c r="G9808" i="5"/>
  <c r="K9808" i="5" s="1"/>
  <c r="L9808" i="5" s="1"/>
  <c r="G9809" i="5"/>
  <c r="K9809" i="5" s="1"/>
  <c r="L9809" i="5" s="1"/>
  <c r="G9810" i="5"/>
  <c r="K9810" i="5" s="1"/>
  <c r="L9810" i="5" s="1"/>
  <c r="G9811" i="5"/>
  <c r="K9811" i="5" s="1"/>
  <c r="L9811" i="5" s="1"/>
  <c r="G9812" i="5"/>
  <c r="K9812" i="5" s="1"/>
  <c r="L9812" i="5" s="1"/>
  <c r="G9813" i="5"/>
  <c r="K9813" i="5" s="1"/>
  <c r="L9813" i="5" s="1"/>
  <c r="G9814" i="5"/>
  <c r="K9814" i="5" s="1"/>
  <c r="L9814" i="5" s="1"/>
  <c r="G9815" i="5"/>
  <c r="K9815" i="5" s="1"/>
  <c r="L9815" i="5" s="1"/>
  <c r="G9816" i="5"/>
  <c r="K9816" i="5" s="1"/>
  <c r="L9816" i="5" s="1"/>
  <c r="G9817" i="5"/>
  <c r="K9817" i="5" s="1"/>
  <c r="L9817" i="5" s="1"/>
  <c r="G9818" i="5"/>
  <c r="K9818" i="5" s="1"/>
  <c r="L9818" i="5" s="1"/>
  <c r="G9819" i="5"/>
  <c r="K9819" i="5" s="1"/>
  <c r="L9819" i="5" s="1"/>
  <c r="G9820" i="5"/>
  <c r="K9820" i="5" s="1"/>
  <c r="L9820" i="5" s="1"/>
  <c r="G9821" i="5"/>
  <c r="K9821" i="5" s="1"/>
  <c r="L9821" i="5" s="1"/>
  <c r="G9822" i="5"/>
  <c r="K9822" i="5" s="1"/>
  <c r="L9822" i="5" s="1"/>
  <c r="G9823" i="5"/>
  <c r="K9823" i="5" s="1"/>
  <c r="L9823" i="5" s="1"/>
  <c r="G9824" i="5"/>
  <c r="K9824" i="5" s="1"/>
  <c r="L9824" i="5" s="1"/>
  <c r="G9825" i="5"/>
  <c r="K9825" i="5" s="1"/>
  <c r="L9825" i="5" s="1"/>
  <c r="G9826" i="5"/>
  <c r="K9826" i="5" s="1"/>
  <c r="L9826" i="5" s="1"/>
  <c r="G9827" i="5"/>
  <c r="K9827" i="5" s="1"/>
  <c r="L9827" i="5" s="1"/>
  <c r="G9828" i="5"/>
  <c r="K9828" i="5" s="1"/>
  <c r="L9828" i="5" s="1"/>
  <c r="G9829" i="5"/>
  <c r="K9829" i="5" s="1"/>
  <c r="L9829" i="5" s="1"/>
  <c r="G9830" i="5"/>
  <c r="K9830" i="5" s="1"/>
  <c r="L9830" i="5" s="1"/>
  <c r="G9831" i="5"/>
  <c r="K9831" i="5" s="1"/>
  <c r="L9831" i="5" s="1"/>
  <c r="G9832" i="5"/>
  <c r="K9832" i="5" s="1"/>
  <c r="L9832" i="5" s="1"/>
  <c r="G9833" i="5"/>
  <c r="K9833" i="5" s="1"/>
  <c r="L9833" i="5" s="1"/>
  <c r="G9834" i="5"/>
  <c r="K9834" i="5" s="1"/>
  <c r="L9834" i="5" s="1"/>
  <c r="G9835" i="5"/>
  <c r="K9835" i="5" s="1"/>
  <c r="L9835" i="5" s="1"/>
  <c r="G9836" i="5"/>
  <c r="K9836" i="5" s="1"/>
  <c r="L9836" i="5" s="1"/>
  <c r="G9837" i="5"/>
  <c r="K9837" i="5" s="1"/>
  <c r="L9837" i="5" s="1"/>
  <c r="G9838" i="5"/>
  <c r="K9838" i="5" s="1"/>
  <c r="L9838" i="5" s="1"/>
  <c r="G9839" i="5"/>
  <c r="K9839" i="5" s="1"/>
  <c r="L9839" i="5" s="1"/>
  <c r="G9840" i="5"/>
  <c r="K9840" i="5" s="1"/>
  <c r="L9840" i="5" s="1"/>
  <c r="G9841" i="5"/>
  <c r="K9841" i="5" s="1"/>
  <c r="L9841" i="5" s="1"/>
  <c r="G9842" i="5"/>
  <c r="K9842" i="5" s="1"/>
  <c r="L9842" i="5" s="1"/>
  <c r="G9843" i="5"/>
  <c r="K9843" i="5" s="1"/>
  <c r="L9843" i="5" s="1"/>
  <c r="G9844" i="5"/>
  <c r="K9844" i="5" s="1"/>
  <c r="L9844" i="5" s="1"/>
  <c r="G9845" i="5"/>
  <c r="K9845" i="5" s="1"/>
  <c r="L9845" i="5" s="1"/>
  <c r="G9846" i="5"/>
  <c r="K9846" i="5" s="1"/>
  <c r="L9846" i="5" s="1"/>
  <c r="G9847" i="5"/>
  <c r="K9847" i="5" s="1"/>
  <c r="L9847" i="5" s="1"/>
  <c r="G9848" i="5"/>
  <c r="K9848" i="5" s="1"/>
  <c r="L9848" i="5" s="1"/>
  <c r="G9849" i="5"/>
  <c r="K9849" i="5" s="1"/>
  <c r="L9849" i="5" s="1"/>
  <c r="G9850" i="5"/>
  <c r="K9850" i="5" s="1"/>
  <c r="L9850" i="5" s="1"/>
  <c r="G9851" i="5"/>
  <c r="K9851" i="5" s="1"/>
  <c r="L9851" i="5" s="1"/>
  <c r="G9852" i="5"/>
  <c r="K9852" i="5" s="1"/>
  <c r="L9852" i="5" s="1"/>
  <c r="G9853" i="5"/>
  <c r="K9853" i="5" s="1"/>
  <c r="L9853" i="5" s="1"/>
  <c r="G9854" i="5"/>
  <c r="K9854" i="5" s="1"/>
  <c r="L9854" i="5" s="1"/>
  <c r="G9855" i="5"/>
  <c r="K9855" i="5" s="1"/>
  <c r="L9855" i="5" s="1"/>
  <c r="G9856" i="5"/>
  <c r="K9856" i="5" s="1"/>
  <c r="L9856" i="5" s="1"/>
  <c r="G9857" i="5"/>
  <c r="K9857" i="5" s="1"/>
  <c r="L9857" i="5" s="1"/>
  <c r="G9858" i="5"/>
  <c r="K9858" i="5" s="1"/>
  <c r="L9858" i="5" s="1"/>
  <c r="G9859" i="5"/>
  <c r="K9859" i="5" s="1"/>
  <c r="L9859" i="5" s="1"/>
  <c r="G9860" i="5"/>
  <c r="K9860" i="5" s="1"/>
  <c r="L9860" i="5" s="1"/>
  <c r="G9861" i="5"/>
  <c r="K9861" i="5" s="1"/>
  <c r="L9861" i="5" s="1"/>
  <c r="G9862" i="5"/>
  <c r="K9862" i="5" s="1"/>
  <c r="L9862" i="5" s="1"/>
  <c r="G9863" i="5"/>
  <c r="K9863" i="5" s="1"/>
  <c r="L9863" i="5" s="1"/>
  <c r="G9864" i="5"/>
  <c r="K9864" i="5" s="1"/>
  <c r="L9864" i="5" s="1"/>
  <c r="G9865" i="5"/>
  <c r="K9865" i="5" s="1"/>
  <c r="L9865" i="5" s="1"/>
  <c r="G9866" i="5"/>
  <c r="K9866" i="5" s="1"/>
  <c r="L9866" i="5" s="1"/>
  <c r="G9867" i="5"/>
  <c r="K9867" i="5" s="1"/>
  <c r="L9867" i="5" s="1"/>
  <c r="G9868" i="5"/>
  <c r="K9868" i="5" s="1"/>
  <c r="L9868" i="5" s="1"/>
  <c r="G9869" i="5"/>
  <c r="K9869" i="5" s="1"/>
  <c r="L9869" i="5" s="1"/>
  <c r="G9870" i="5"/>
  <c r="K9870" i="5" s="1"/>
  <c r="L9870" i="5" s="1"/>
  <c r="G9871" i="5"/>
  <c r="K9871" i="5" s="1"/>
  <c r="L9871" i="5" s="1"/>
  <c r="G9872" i="5"/>
  <c r="K9872" i="5" s="1"/>
  <c r="L9872" i="5" s="1"/>
  <c r="G9873" i="5"/>
  <c r="K9873" i="5" s="1"/>
  <c r="L9873" i="5" s="1"/>
  <c r="G9874" i="5"/>
  <c r="K9874" i="5" s="1"/>
  <c r="L9874" i="5" s="1"/>
  <c r="G9875" i="5"/>
  <c r="K9875" i="5" s="1"/>
  <c r="L9875" i="5" s="1"/>
  <c r="G9876" i="5"/>
  <c r="K9876" i="5" s="1"/>
  <c r="L9876" i="5" s="1"/>
  <c r="G9877" i="5"/>
  <c r="K9877" i="5" s="1"/>
  <c r="L9877" i="5" s="1"/>
  <c r="G9878" i="5"/>
  <c r="K9878" i="5" s="1"/>
  <c r="L9878" i="5" s="1"/>
  <c r="G9879" i="5"/>
  <c r="K9879" i="5" s="1"/>
  <c r="L9879" i="5" s="1"/>
  <c r="G9880" i="5"/>
  <c r="K9880" i="5" s="1"/>
  <c r="L9880" i="5" s="1"/>
  <c r="G9881" i="5"/>
  <c r="K9881" i="5" s="1"/>
  <c r="L9881" i="5" s="1"/>
  <c r="G9882" i="5"/>
  <c r="K9882" i="5" s="1"/>
  <c r="L9882" i="5" s="1"/>
  <c r="G9883" i="5"/>
  <c r="K9883" i="5" s="1"/>
  <c r="L9883" i="5" s="1"/>
  <c r="G9884" i="5"/>
  <c r="K9884" i="5" s="1"/>
  <c r="L9884" i="5" s="1"/>
  <c r="G9885" i="5"/>
  <c r="K9885" i="5" s="1"/>
  <c r="L9885" i="5" s="1"/>
  <c r="G9886" i="5"/>
  <c r="K9886" i="5" s="1"/>
  <c r="L9886" i="5" s="1"/>
  <c r="G9887" i="5"/>
  <c r="K9887" i="5" s="1"/>
  <c r="L9887" i="5" s="1"/>
  <c r="G9888" i="5"/>
  <c r="K9888" i="5" s="1"/>
  <c r="L9888" i="5" s="1"/>
  <c r="G9889" i="5"/>
  <c r="K9889" i="5" s="1"/>
  <c r="L9889" i="5" s="1"/>
  <c r="G9890" i="5"/>
  <c r="K9890" i="5" s="1"/>
  <c r="L9890" i="5" s="1"/>
  <c r="G9891" i="5"/>
  <c r="K9891" i="5" s="1"/>
  <c r="L9891" i="5" s="1"/>
  <c r="G9892" i="5"/>
  <c r="K9892" i="5" s="1"/>
  <c r="L9892" i="5" s="1"/>
  <c r="G9893" i="5"/>
  <c r="K9893" i="5" s="1"/>
  <c r="L9893" i="5" s="1"/>
  <c r="G9894" i="5"/>
  <c r="K9894" i="5" s="1"/>
  <c r="L9894" i="5" s="1"/>
  <c r="G9895" i="5"/>
  <c r="K9895" i="5" s="1"/>
  <c r="L9895" i="5" s="1"/>
  <c r="G9896" i="5"/>
  <c r="K9896" i="5" s="1"/>
  <c r="L9896" i="5" s="1"/>
  <c r="G9897" i="5"/>
  <c r="K9897" i="5" s="1"/>
  <c r="L9897" i="5" s="1"/>
  <c r="G9898" i="5"/>
  <c r="K9898" i="5" s="1"/>
  <c r="L9898" i="5" s="1"/>
  <c r="G9899" i="5"/>
  <c r="K9899" i="5" s="1"/>
  <c r="L9899" i="5" s="1"/>
  <c r="G9900" i="5"/>
  <c r="K9900" i="5" s="1"/>
  <c r="L9900" i="5" s="1"/>
  <c r="G9901" i="5"/>
  <c r="K9901" i="5" s="1"/>
  <c r="L9901" i="5" s="1"/>
  <c r="G9902" i="5"/>
  <c r="K9902" i="5" s="1"/>
  <c r="L9902" i="5" s="1"/>
  <c r="G9903" i="5"/>
  <c r="K9903" i="5" s="1"/>
  <c r="L9903" i="5" s="1"/>
  <c r="G9904" i="5"/>
  <c r="K9904" i="5" s="1"/>
  <c r="L9904" i="5" s="1"/>
  <c r="G9905" i="5"/>
  <c r="K9905" i="5" s="1"/>
  <c r="L9905" i="5" s="1"/>
  <c r="G9906" i="5"/>
  <c r="K9906" i="5" s="1"/>
  <c r="L9906" i="5" s="1"/>
  <c r="G9907" i="5"/>
  <c r="K9907" i="5" s="1"/>
  <c r="L9907" i="5" s="1"/>
  <c r="G9908" i="5"/>
  <c r="K9908" i="5" s="1"/>
  <c r="L9908" i="5" s="1"/>
  <c r="G9909" i="5"/>
  <c r="K9909" i="5" s="1"/>
  <c r="L9909" i="5" s="1"/>
  <c r="G9910" i="5"/>
  <c r="K9910" i="5" s="1"/>
  <c r="L9910" i="5" s="1"/>
  <c r="G9911" i="5"/>
  <c r="K9911" i="5" s="1"/>
  <c r="L9911" i="5" s="1"/>
  <c r="G9912" i="5"/>
  <c r="K9912" i="5" s="1"/>
  <c r="L9912" i="5" s="1"/>
  <c r="G9913" i="5"/>
  <c r="K9913" i="5" s="1"/>
  <c r="L9913" i="5" s="1"/>
  <c r="G9914" i="5"/>
  <c r="K9914" i="5" s="1"/>
  <c r="L9914" i="5" s="1"/>
  <c r="G9915" i="5"/>
  <c r="K9915" i="5" s="1"/>
  <c r="L9915" i="5" s="1"/>
  <c r="G9916" i="5"/>
  <c r="K9916" i="5" s="1"/>
  <c r="L9916" i="5" s="1"/>
  <c r="G9917" i="5"/>
  <c r="K9917" i="5" s="1"/>
  <c r="L9917" i="5" s="1"/>
  <c r="G9918" i="5"/>
  <c r="K9918" i="5" s="1"/>
  <c r="L9918" i="5" s="1"/>
  <c r="G9919" i="5"/>
  <c r="K9919" i="5" s="1"/>
  <c r="L9919" i="5" s="1"/>
  <c r="G9920" i="5"/>
  <c r="K9920" i="5" s="1"/>
  <c r="L9920" i="5" s="1"/>
  <c r="G9921" i="5"/>
  <c r="K9921" i="5" s="1"/>
  <c r="L9921" i="5" s="1"/>
  <c r="G9922" i="5"/>
  <c r="K9922" i="5" s="1"/>
  <c r="L9922" i="5" s="1"/>
  <c r="G9923" i="5"/>
  <c r="K9923" i="5" s="1"/>
  <c r="L9923" i="5" s="1"/>
  <c r="G9924" i="5"/>
  <c r="K9924" i="5" s="1"/>
  <c r="L9924" i="5" s="1"/>
  <c r="G9925" i="5"/>
  <c r="K9925" i="5" s="1"/>
  <c r="L9925" i="5" s="1"/>
  <c r="G9926" i="5"/>
  <c r="K9926" i="5" s="1"/>
  <c r="L9926" i="5" s="1"/>
  <c r="G9927" i="5"/>
  <c r="K9927" i="5" s="1"/>
  <c r="L9927" i="5" s="1"/>
  <c r="G9928" i="5"/>
  <c r="K9928" i="5" s="1"/>
  <c r="L9928" i="5" s="1"/>
  <c r="G9929" i="5"/>
  <c r="K9929" i="5" s="1"/>
  <c r="L9929" i="5" s="1"/>
  <c r="G9930" i="5"/>
  <c r="K9930" i="5" s="1"/>
  <c r="L9930" i="5" s="1"/>
  <c r="G9931" i="5"/>
  <c r="K9931" i="5" s="1"/>
  <c r="L9931" i="5" s="1"/>
  <c r="G9932" i="5"/>
  <c r="K9932" i="5" s="1"/>
  <c r="L9932" i="5" s="1"/>
  <c r="G9933" i="5"/>
  <c r="K9933" i="5" s="1"/>
  <c r="L9933" i="5" s="1"/>
  <c r="G9934" i="5"/>
  <c r="K9934" i="5" s="1"/>
  <c r="L9934" i="5" s="1"/>
  <c r="G9935" i="5"/>
  <c r="K9935" i="5" s="1"/>
  <c r="L9935" i="5" s="1"/>
  <c r="G9936" i="5"/>
  <c r="K9936" i="5" s="1"/>
  <c r="L9936" i="5" s="1"/>
  <c r="G9937" i="5"/>
  <c r="K9937" i="5" s="1"/>
  <c r="L9937" i="5" s="1"/>
  <c r="G9938" i="5"/>
  <c r="K9938" i="5" s="1"/>
  <c r="L9938" i="5" s="1"/>
  <c r="G9939" i="5"/>
  <c r="K9939" i="5" s="1"/>
  <c r="L9939" i="5" s="1"/>
  <c r="G9940" i="5"/>
  <c r="K9940" i="5" s="1"/>
  <c r="L9940" i="5" s="1"/>
  <c r="G9941" i="5"/>
  <c r="K9941" i="5" s="1"/>
  <c r="L9941" i="5" s="1"/>
  <c r="G9942" i="5"/>
  <c r="K9942" i="5" s="1"/>
  <c r="L9942" i="5" s="1"/>
  <c r="G9943" i="5"/>
  <c r="K9943" i="5" s="1"/>
  <c r="L9943" i="5" s="1"/>
  <c r="G9944" i="5"/>
  <c r="K9944" i="5" s="1"/>
  <c r="L9944" i="5" s="1"/>
  <c r="G9945" i="5"/>
  <c r="K9945" i="5" s="1"/>
  <c r="L9945" i="5" s="1"/>
  <c r="G9946" i="5"/>
  <c r="K9946" i="5" s="1"/>
  <c r="L9946" i="5" s="1"/>
  <c r="G9947" i="5"/>
  <c r="K9947" i="5" s="1"/>
  <c r="L9947" i="5" s="1"/>
  <c r="G9948" i="5"/>
  <c r="K9948" i="5" s="1"/>
  <c r="L9948" i="5" s="1"/>
  <c r="G9949" i="5"/>
  <c r="K9949" i="5" s="1"/>
  <c r="L9949" i="5" s="1"/>
  <c r="G9950" i="5"/>
  <c r="K9950" i="5" s="1"/>
  <c r="L9950" i="5" s="1"/>
  <c r="G9951" i="5"/>
  <c r="K9951" i="5" s="1"/>
  <c r="L9951" i="5" s="1"/>
  <c r="G9952" i="5"/>
  <c r="K9952" i="5" s="1"/>
  <c r="L9952" i="5" s="1"/>
  <c r="G9953" i="5"/>
  <c r="K9953" i="5" s="1"/>
  <c r="L9953" i="5" s="1"/>
  <c r="G9954" i="5"/>
  <c r="K9954" i="5" s="1"/>
  <c r="L9954" i="5" s="1"/>
  <c r="G9955" i="5"/>
  <c r="K9955" i="5" s="1"/>
  <c r="L9955" i="5" s="1"/>
  <c r="G9956" i="5"/>
  <c r="K9956" i="5" s="1"/>
  <c r="L9956" i="5" s="1"/>
  <c r="G9957" i="5"/>
  <c r="K9957" i="5" s="1"/>
  <c r="L9957" i="5" s="1"/>
  <c r="G9958" i="5"/>
  <c r="K9958" i="5" s="1"/>
  <c r="L9958" i="5" s="1"/>
  <c r="G9959" i="5"/>
  <c r="K9959" i="5" s="1"/>
  <c r="L9959" i="5" s="1"/>
  <c r="G9960" i="5"/>
  <c r="K9960" i="5" s="1"/>
  <c r="L9960" i="5" s="1"/>
  <c r="G9961" i="5"/>
  <c r="K9961" i="5" s="1"/>
  <c r="L9961" i="5" s="1"/>
  <c r="G9962" i="5"/>
  <c r="K9962" i="5" s="1"/>
  <c r="L9962" i="5" s="1"/>
  <c r="G9963" i="5"/>
  <c r="K9963" i="5" s="1"/>
  <c r="L9963" i="5" s="1"/>
  <c r="G9964" i="5"/>
  <c r="K9964" i="5" s="1"/>
  <c r="L9964" i="5" s="1"/>
  <c r="G9965" i="5"/>
  <c r="K9965" i="5" s="1"/>
  <c r="L9965" i="5" s="1"/>
  <c r="G9966" i="5"/>
  <c r="K9966" i="5" s="1"/>
  <c r="L9966" i="5" s="1"/>
  <c r="G9967" i="5"/>
  <c r="K9967" i="5" s="1"/>
  <c r="L9967" i="5" s="1"/>
  <c r="G9968" i="5"/>
  <c r="K9968" i="5" s="1"/>
  <c r="L9968" i="5" s="1"/>
  <c r="G9969" i="5"/>
  <c r="K9969" i="5" s="1"/>
  <c r="L9969" i="5" s="1"/>
  <c r="G9970" i="5"/>
  <c r="K9970" i="5" s="1"/>
  <c r="L9970" i="5" s="1"/>
  <c r="G9971" i="5"/>
  <c r="K9971" i="5" s="1"/>
  <c r="L9971" i="5" s="1"/>
  <c r="G9972" i="5"/>
  <c r="K9972" i="5" s="1"/>
  <c r="L9972" i="5" s="1"/>
  <c r="G9973" i="5"/>
  <c r="K9973" i="5" s="1"/>
  <c r="L9973" i="5" s="1"/>
  <c r="G9974" i="5"/>
  <c r="K9974" i="5" s="1"/>
  <c r="L9974" i="5" s="1"/>
  <c r="G9975" i="5"/>
  <c r="K9975" i="5" s="1"/>
  <c r="L9975" i="5" s="1"/>
  <c r="G9976" i="5"/>
  <c r="K9976" i="5" s="1"/>
  <c r="L9976" i="5" s="1"/>
  <c r="G9977" i="5"/>
  <c r="K9977" i="5" s="1"/>
  <c r="L9977" i="5" s="1"/>
  <c r="G9978" i="5"/>
  <c r="K9978" i="5" s="1"/>
  <c r="L9978" i="5" s="1"/>
  <c r="G9979" i="5"/>
  <c r="K9979" i="5" s="1"/>
  <c r="L9979" i="5" s="1"/>
  <c r="G9980" i="5"/>
  <c r="K9980" i="5" s="1"/>
  <c r="L9980" i="5" s="1"/>
  <c r="G9981" i="5"/>
  <c r="K9981" i="5" s="1"/>
  <c r="L9981" i="5" s="1"/>
  <c r="G9982" i="5"/>
  <c r="K9982" i="5" s="1"/>
  <c r="L9982" i="5" s="1"/>
  <c r="G9983" i="5"/>
  <c r="K9983" i="5" s="1"/>
  <c r="L9983" i="5" s="1"/>
  <c r="G9984" i="5"/>
  <c r="K9984" i="5" s="1"/>
  <c r="L9984" i="5" s="1"/>
  <c r="G9985" i="5"/>
  <c r="K9985" i="5" s="1"/>
  <c r="L9985" i="5" s="1"/>
  <c r="G9986" i="5"/>
  <c r="K9986" i="5" s="1"/>
  <c r="L9986" i="5" s="1"/>
  <c r="G9987" i="5"/>
  <c r="K9987" i="5" s="1"/>
  <c r="L9987" i="5" s="1"/>
  <c r="G9988" i="5"/>
  <c r="K9988" i="5" s="1"/>
  <c r="L9988" i="5" s="1"/>
  <c r="G9989" i="5"/>
  <c r="K9989" i="5" s="1"/>
  <c r="L9989" i="5" s="1"/>
  <c r="G9990" i="5"/>
  <c r="K9990" i="5" s="1"/>
  <c r="L9990" i="5" s="1"/>
  <c r="G9991" i="5"/>
  <c r="K9991" i="5" s="1"/>
  <c r="L9991" i="5" s="1"/>
  <c r="G9992" i="5"/>
  <c r="K9992" i="5" s="1"/>
  <c r="L9992" i="5" s="1"/>
  <c r="G9993" i="5"/>
  <c r="K9993" i="5" s="1"/>
  <c r="L9993" i="5" s="1"/>
  <c r="G9994" i="5"/>
  <c r="K9994" i="5" s="1"/>
  <c r="L9994" i="5" s="1"/>
  <c r="G9995" i="5"/>
  <c r="K9995" i="5" s="1"/>
  <c r="L9995" i="5" s="1"/>
  <c r="G9996" i="5"/>
  <c r="K9996" i="5" s="1"/>
  <c r="L9996" i="5" s="1"/>
  <c r="G9997" i="5"/>
  <c r="K9997" i="5" s="1"/>
  <c r="L9997" i="5" s="1"/>
  <c r="G9998" i="5"/>
  <c r="K9998" i="5" s="1"/>
  <c r="L9998" i="5" s="1"/>
  <c r="G9999" i="5"/>
  <c r="K9999" i="5" s="1"/>
  <c r="L9999" i="5" s="1"/>
  <c r="G10000" i="5"/>
  <c r="K10000" i="5" s="1"/>
  <c r="L10000" i="5" s="1"/>
  <c r="G10001" i="5"/>
  <c r="K10001" i="5" s="1"/>
  <c r="L10001" i="5" s="1"/>
  <c r="G10002" i="5"/>
  <c r="K10002" i="5" s="1"/>
  <c r="L10002" i="5" s="1"/>
  <c r="G10003" i="5"/>
  <c r="K10003" i="5" s="1"/>
  <c r="L10003" i="5" s="1"/>
  <c r="G10004" i="5"/>
  <c r="K10004" i="5" s="1"/>
  <c r="L10004" i="5" s="1"/>
  <c r="G10005" i="5"/>
  <c r="K10005" i="5" s="1"/>
  <c r="L10005" i="5" s="1"/>
  <c r="G10006" i="5"/>
  <c r="K10006" i="5" s="1"/>
  <c r="L10006" i="5" s="1"/>
  <c r="G10007" i="5"/>
  <c r="K10007" i="5" s="1"/>
  <c r="L10007" i="5" s="1"/>
  <c r="G10008" i="5"/>
  <c r="K10008" i="5" s="1"/>
  <c r="L10008" i="5" s="1"/>
  <c r="G10009" i="5"/>
  <c r="K10009" i="5" s="1"/>
  <c r="L10009" i="5" s="1"/>
  <c r="G10010" i="5"/>
  <c r="K10010" i="5" s="1"/>
  <c r="L10010" i="5" s="1"/>
  <c r="G10011" i="5"/>
  <c r="K10011" i="5" s="1"/>
  <c r="L10011" i="5" s="1"/>
  <c r="G10012" i="5"/>
  <c r="K10012" i="5" s="1"/>
  <c r="L10012" i="5" s="1"/>
  <c r="G10013" i="5"/>
  <c r="K10013" i="5" s="1"/>
  <c r="L10013" i="5" s="1"/>
  <c r="G10014" i="5"/>
  <c r="K10014" i="5" s="1"/>
  <c r="L10014" i="5" s="1"/>
  <c r="G10015" i="5"/>
  <c r="K10015" i="5" s="1"/>
  <c r="L10015" i="5" s="1"/>
  <c r="G10016" i="5"/>
  <c r="K10016" i="5" s="1"/>
  <c r="L10016" i="5" s="1"/>
  <c r="G10017" i="5"/>
  <c r="K10017" i="5" s="1"/>
  <c r="L10017" i="5" s="1"/>
  <c r="G10018" i="5"/>
  <c r="K10018" i="5" s="1"/>
  <c r="L10018" i="5" s="1"/>
  <c r="G10019" i="5"/>
  <c r="K10019" i="5" s="1"/>
  <c r="L10019" i="5" s="1"/>
  <c r="G10020" i="5"/>
  <c r="K10020" i="5" s="1"/>
  <c r="L10020" i="5" s="1"/>
  <c r="G10021" i="5"/>
  <c r="K10021" i="5" s="1"/>
  <c r="L10021" i="5" s="1"/>
  <c r="G10022" i="5"/>
  <c r="K10022" i="5" s="1"/>
  <c r="L10022" i="5" s="1"/>
  <c r="G10023" i="5"/>
  <c r="K10023" i="5" s="1"/>
  <c r="L10023" i="5" s="1"/>
  <c r="G10024" i="5"/>
  <c r="K10024" i="5" s="1"/>
  <c r="L10024" i="5" s="1"/>
  <c r="G10025" i="5"/>
  <c r="K10025" i="5" s="1"/>
  <c r="L10025" i="5" s="1"/>
  <c r="G10026" i="5"/>
  <c r="K10026" i="5" s="1"/>
  <c r="L10026" i="5" s="1"/>
  <c r="G10027" i="5"/>
  <c r="K10027" i="5" s="1"/>
  <c r="L10027" i="5" s="1"/>
  <c r="G10028" i="5"/>
  <c r="K10028" i="5" s="1"/>
  <c r="L10028" i="5" s="1"/>
  <c r="G10029" i="5"/>
  <c r="K10029" i="5" s="1"/>
  <c r="L10029" i="5" s="1"/>
  <c r="G10030" i="5"/>
  <c r="K10030" i="5" s="1"/>
  <c r="L10030" i="5" s="1"/>
  <c r="G10031" i="5"/>
  <c r="K10031" i="5" s="1"/>
  <c r="L10031" i="5" s="1"/>
  <c r="G10032" i="5"/>
  <c r="K10032" i="5" s="1"/>
  <c r="L10032" i="5" s="1"/>
  <c r="G10033" i="5"/>
  <c r="K10033" i="5" s="1"/>
  <c r="L10033" i="5" s="1"/>
  <c r="G10034" i="5"/>
  <c r="K10034" i="5" s="1"/>
  <c r="L10034" i="5" s="1"/>
  <c r="G10035" i="5"/>
  <c r="K10035" i="5" s="1"/>
  <c r="L10035" i="5" s="1"/>
  <c r="G10036" i="5"/>
  <c r="K10036" i="5" s="1"/>
  <c r="L10036" i="5" s="1"/>
  <c r="G10037" i="5"/>
  <c r="K10037" i="5" s="1"/>
  <c r="L10037" i="5" s="1"/>
  <c r="G10038" i="5"/>
  <c r="K10038" i="5" s="1"/>
  <c r="L10038" i="5" s="1"/>
  <c r="G10039" i="5"/>
  <c r="K10039" i="5" s="1"/>
  <c r="L10039" i="5" s="1"/>
  <c r="G10040" i="5"/>
  <c r="K10040" i="5" s="1"/>
  <c r="L10040" i="5" s="1"/>
  <c r="G10041" i="5"/>
  <c r="K10041" i="5" s="1"/>
  <c r="L10041" i="5" s="1"/>
  <c r="G10042" i="5"/>
  <c r="K10042" i="5" s="1"/>
  <c r="L10042" i="5" s="1"/>
  <c r="G10043" i="5"/>
  <c r="K10043" i="5" s="1"/>
  <c r="L10043" i="5" s="1"/>
  <c r="G10044" i="5"/>
  <c r="K10044" i="5" s="1"/>
  <c r="L10044" i="5" s="1"/>
  <c r="G10045" i="5"/>
  <c r="K10045" i="5" s="1"/>
  <c r="L10045" i="5" s="1"/>
  <c r="G10046" i="5"/>
  <c r="K10046" i="5" s="1"/>
  <c r="L10046" i="5" s="1"/>
  <c r="G10047" i="5"/>
  <c r="K10047" i="5" s="1"/>
  <c r="L10047" i="5" s="1"/>
  <c r="G10048" i="5"/>
  <c r="K10048" i="5" s="1"/>
  <c r="L10048" i="5" s="1"/>
  <c r="G10049" i="5"/>
  <c r="K10049" i="5" s="1"/>
  <c r="L10049" i="5" s="1"/>
  <c r="G10050" i="5"/>
  <c r="K10050" i="5" s="1"/>
  <c r="L10050" i="5" s="1"/>
  <c r="G10051" i="5"/>
  <c r="K10051" i="5" s="1"/>
  <c r="L10051" i="5" s="1"/>
  <c r="G10052" i="5"/>
  <c r="K10052" i="5" s="1"/>
  <c r="L10052" i="5" s="1"/>
  <c r="G10053" i="5"/>
  <c r="K10053" i="5" s="1"/>
  <c r="L10053" i="5" s="1"/>
  <c r="G10054" i="5"/>
  <c r="K10054" i="5" s="1"/>
  <c r="L10054" i="5" s="1"/>
  <c r="G10055" i="5"/>
  <c r="K10055" i="5" s="1"/>
  <c r="L10055" i="5" s="1"/>
  <c r="G10056" i="5"/>
  <c r="K10056" i="5" s="1"/>
  <c r="L10056" i="5" s="1"/>
  <c r="G10057" i="5"/>
  <c r="K10057" i="5" s="1"/>
  <c r="L10057" i="5" s="1"/>
  <c r="G10058" i="5"/>
  <c r="K10058" i="5" s="1"/>
  <c r="L10058" i="5" s="1"/>
  <c r="G10059" i="5"/>
  <c r="K10059" i="5" s="1"/>
  <c r="L10059" i="5" s="1"/>
  <c r="G10060" i="5"/>
  <c r="K10060" i="5" s="1"/>
  <c r="L10060" i="5" s="1"/>
  <c r="G10061" i="5"/>
  <c r="K10061" i="5" s="1"/>
  <c r="L10061" i="5" s="1"/>
  <c r="G10062" i="5"/>
  <c r="K10062" i="5" s="1"/>
  <c r="L10062" i="5" s="1"/>
  <c r="G10063" i="5"/>
  <c r="K10063" i="5" s="1"/>
  <c r="L10063" i="5" s="1"/>
  <c r="G10064" i="5"/>
  <c r="K10064" i="5" s="1"/>
  <c r="L10064" i="5" s="1"/>
  <c r="G10065" i="5"/>
  <c r="K10065" i="5" s="1"/>
  <c r="L10065" i="5" s="1"/>
  <c r="G10066" i="5"/>
  <c r="K10066" i="5" s="1"/>
  <c r="L10066" i="5" s="1"/>
  <c r="G10067" i="5"/>
  <c r="K10067" i="5" s="1"/>
  <c r="L10067" i="5" s="1"/>
  <c r="G10068" i="5"/>
  <c r="K10068" i="5" s="1"/>
  <c r="L10068" i="5" s="1"/>
  <c r="G10069" i="5"/>
  <c r="K10069" i="5" s="1"/>
  <c r="L10069" i="5" s="1"/>
  <c r="G10070" i="5"/>
  <c r="K10070" i="5" s="1"/>
  <c r="L10070" i="5" s="1"/>
  <c r="G10071" i="5"/>
  <c r="K10071" i="5" s="1"/>
  <c r="L10071" i="5" s="1"/>
  <c r="G10072" i="5"/>
  <c r="K10072" i="5" s="1"/>
  <c r="L10072" i="5" s="1"/>
  <c r="G10073" i="5"/>
  <c r="K10073" i="5" s="1"/>
  <c r="L10073" i="5" s="1"/>
  <c r="G10074" i="5"/>
  <c r="K10074" i="5" s="1"/>
  <c r="L10074" i="5" s="1"/>
  <c r="G10075" i="5"/>
  <c r="K10075" i="5" s="1"/>
  <c r="L10075" i="5" s="1"/>
  <c r="G10076" i="5"/>
  <c r="K10076" i="5" s="1"/>
  <c r="L10076" i="5" s="1"/>
  <c r="G10077" i="5"/>
  <c r="K10077" i="5" s="1"/>
  <c r="L10077" i="5" s="1"/>
  <c r="G10078" i="5"/>
  <c r="K10078" i="5" s="1"/>
  <c r="L10078" i="5" s="1"/>
  <c r="G10079" i="5"/>
  <c r="K10079" i="5" s="1"/>
  <c r="L10079" i="5" s="1"/>
  <c r="G10080" i="5"/>
  <c r="K10080" i="5" s="1"/>
  <c r="L10080" i="5" s="1"/>
  <c r="G10081" i="5"/>
  <c r="K10081" i="5" s="1"/>
  <c r="L10081" i="5" s="1"/>
  <c r="G10082" i="5"/>
  <c r="K10082" i="5" s="1"/>
  <c r="L10082" i="5" s="1"/>
  <c r="G10083" i="5"/>
  <c r="K10083" i="5" s="1"/>
  <c r="L10083" i="5" s="1"/>
  <c r="G10084" i="5"/>
  <c r="K10084" i="5" s="1"/>
  <c r="L10084" i="5" s="1"/>
  <c r="G10085" i="5"/>
  <c r="K10085" i="5" s="1"/>
  <c r="L10085" i="5" s="1"/>
  <c r="G10086" i="5"/>
  <c r="K10086" i="5" s="1"/>
  <c r="L10086" i="5" s="1"/>
  <c r="G10087" i="5"/>
  <c r="K10087" i="5" s="1"/>
  <c r="L10087" i="5" s="1"/>
  <c r="G10088" i="5"/>
  <c r="K10088" i="5" s="1"/>
  <c r="L10088" i="5" s="1"/>
  <c r="G10089" i="5"/>
  <c r="K10089" i="5" s="1"/>
  <c r="L10089" i="5" s="1"/>
  <c r="G10090" i="5"/>
  <c r="K10090" i="5" s="1"/>
  <c r="L10090" i="5" s="1"/>
  <c r="G10091" i="5"/>
  <c r="K10091" i="5" s="1"/>
  <c r="L10091" i="5" s="1"/>
  <c r="G10092" i="5"/>
  <c r="K10092" i="5" s="1"/>
  <c r="L10092" i="5" s="1"/>
  <c r="G10093" i="5"/>
  <c r="K10093" i="5" s="1"/>
  <c r="L10093" i="5" s="1"/>
  <c r="G10094" i="5"/>
  <c r="K10094" i="5" s="1"/>
  <c r="L10094" i="5" s="1"/>
  <c r="G10095" i="5"/>
  <c r="K10095" i="5" s="1"/>
  <c r="L10095" i="5" s="1"/>
  <c r="G10096" i="5"/>
  <c r="K10096" i="5" s="1"/>
  <c r="L10096" i="5" s="1"/>
  <c r="G10097" i="5"/>
  <c r="K10097" i="5" s="1"/>
  <c r="L10097" i="5" s="1"/>
  <c r="G10098" i="5"/>
  <c r="K10098" i="5" s="1"/>
  <c r="L10098" i="5" s="1"/>
  <c r="G10099" i="5"/>
  <c r="K10099" i="5" s="1"/>
  <c r="L10099" i="5" s="1"/>
  <c r="G10100" i="5"/>
  <c r="K10100" i="5" s="1"/>
  <c r="L10100" i="5" s="1"/>
  <c r="G10101" i="5"/>
  <c r="K10101" i="5" s="1"/>
  <c r="L10101" i="5" s="1"/>
  <c r="G10102" i="5"/>
  <c r="K10102" i="5" s="1"/>
  <c r="L10102" i="5" s="1"/>
  <c r="G10103" i="5"/>
  <c r="K10103" i="5" s="1"/>
  <c r="L10103" i="5" s="1"/>
  <c r="G10104" i="5"/>
  <c r="K10104" i="5" s="1"/>
  <c r="L10104" i="5" s="1"/>
  <c r="G10105" i="5"/>
  <c r="K10105" i="5" s="1"/>
  <c r="L10105" i="5" s="1"/>
  <c r="G10106" i="5"/>
  <c r="K10106" i="5" s="1"/>
  <c r="L10106" i="5" s="1"/>
  <c r="G10107" i="5"/>
  <c r="K10107" i="5" s="1"/>
  <c r="L10107" i="5" s="1"/>
  <c r="G10108" i="5"/>
  <c r="K10108" i="5" s="1"/>
  <c r="L10108" i="5" s="1"/>
  <c r="G10109" i="5"/>
  <c r="K10109" i="5" s="1"/>
  <c r="L10109" i="5" s="1"/>
  <c r="G10110" i="5"/>
  <c r="K10110" i="5" s="1"/>
  <c r="L10110" i="5" s="1"/>
  <c r="G10111" i="5"/>
  <c r="K10111" i="5" s="1"/>
  <c r="L10111" i="5" s="1"/>
  <c r="G10112" i="5"/>
  <c r="K10112" i="5" s="1"/>
  <c r="L10112" i="5" s="1"/>
  <c r="G10113" i="5"/>
  <c r="K10113" i="5" s="1"/>
  <c r="L10113" i="5" s="1"/>
  <c r="G10114" i="5"/>
  <c r="K10114" i="5" s="1"/>
  <c r="L10114" i="5" s="1"/>
  <c r="G10115" i="5"/>
  <c r="K10115" i="5" s="1"/>
  <c r="L10115" i="5" s="1"/>
  <c r="G10116" i="5"/>
  <c r="K10116" i="5" s="1"/>
  <c r="L10116" i="5" s="1"/>
  <c r="G10117" i="5"/>
  <c r="K10117" i="5" s="1"/>
  <c r="L10117" i="5" s="1"/>
  <c r="G10118" i="5"/>
  <c r="K10118" i="5" s="1"/>
  <c r="L10118" i="5" s="1"/>
  <c r="G10119" i="5"/>
  <c r="K10119" i="5" s="1"/>
  <c r="L10119" i="5" s="1"/>
  <c r="G10120" i="5"/>
  <c r="K10120" i="5" s="1"/>
  <c r="L10120" i="5" s="1"/>
  <c r="G10121" i="5"/>
  <c r="K10121" i="5" s="1"/>
  <c r="L10121" i="5" s="1"/>
  <c r="G10122" i="5"/>
  <c r="K10122" i="5" s="1"/>
  <c r="L10122" i="5" s="1"/>
  <c r="G10123" i="5"/>
  <c r="K10123" i="5" s="1"/>
  <c r="L10123" i="5" s="1"/>
  <c r="G10124" i="5"/>
  <c r="K10124" i="5" s="1"/>
  <c r="L10124" i="5" s="1"/>
  <c r="G10125" i="5"/>
  <c r="K10125" i="5" s="1"/>
  <c r="L10125" i="5" s="1"/>
  <c r="G10126" i="5"/>
  <c r="K10126" i="5" s="1"/>
  <c r="L10126" i="5" s="1"/>
  <c r="G10127" i="5"/>
  <c r="K10127" i="5" s="1"/>
  <c r="L10127" i="5" s="1"/>
  <c r="G10128" i="5"/>
  <c r="K10128" i="5" s="1"/>
  <c r="L10128" i="5" s="1"/>
  <c r="G10129" i="5"/>
  <c r="K10129" i="5" s="1"/>
  <c r="L10129" i="5" s="1"/>
  <c r="G10130" i="5"/>
  <c r="K10130" i="5" s="1"/>
  <c r="L10130" i="5" s="1"/>
  <c r="G10131" i="5"/>
  <c r="K10131" i="5" s="1"/>
  <c r="L10131" i="5" s="1"/>
  <c r="G10132" i="5"/>
  <c r="K10132" i="5" s="1"/>
  <c r="L10132" i="5" s="1"/>
  <c r="G10133" i="5"/>
  <c r="K10133" i="5" s="1"/>
  <c r="L10133" i="5" s="1"/>
  <c r="G10134" i="5"/>
  <c r="K10134" i="5" s="1"/>
  <c r="L10134" i="5" s="1"/>
  <c r="G10135" i="5"/>
  <c r="K10135" i="5" s="1"/>
  <c r="L10135" i="5" s="1"/>
  <c r="G10136" i="5"/>
  <c r="K10136" i="5" s="1"/>
  <c r="L10136" i="5" s="1"/>
  <c r="G10137" i="5"/>
  <c r="K10137" i="5" s="1"/>
  <c r="L10137" i="5" s="1"/>
  <c r="G10138" i="5"/>
  <c r="K10138" i="5" s="1"/>
  <c r="L10138" i="5" s="1"/>
  <c r="G10139" i="5"/>
  <c r="K10139" i="5" s="1"/>
  <c r="L10139" i="5" s="1"/>
  <c r="G10140" i="5"/>
  <c r="K10140" i="5" s="1"/>
  <c r="L10140" i="5" s="1"/>
  <c r="G10141" i="5"/>
  <c r="K10141" i="5" s="1"/>
  <c r="L10141" i="5" s="1"/>
  <c r="G10142" i="5"/>
  <c r="K10142" i="5" s="1"/>
  <c r="L10142" i="5" s="1"/>
  <c r="G10143" i="5"/>
  <c r="K10143" i="5" s="1"/>
  <c r="L10143" i="5" s="1"/>
  <c r="G10144" i="5"/>
  <c r="K10144" i="5" s="1"/>
  <c r="L10144" i="5" s="1"/>
  <c r="G10145" i="5"/>
  <c r="K10145" i="5" s="1"/>
  <c r="L10145" i="5" s="1"/>
  <c r="G10146" i="5"/>
  <c r="K10146" i="5" s="1"/>
  <c r="L10146" i="5" s="1"/>
  <c r="G10147" i="5"/>
  <c r="K10147" i="5" s="1"/>
  <c r="L10147" i="5" s="1"/>
  <c r="G10148" i="5"/>
  <c r="K10148" i="5" s="1"/>
  <c r="L10148" i="5" s="1"/>
  <c r="G10149" i="5"/>
  <c r="K10149" i="5" s="1"/>
  <c r="L10149" i="5" s="1"/>
  <c r="G10150" i="5"/>
  <c r="K10150" i="5" s="1"/>
  <c r="L10150" i="5" s="1"/>
  <c r="G10151" i="5"/>
  <c r="K10151" i="5" s="1"/>
  <c r="L10151" i="5" s="1"/>
  <c r="G10152" i="5"/>
  <c r="K10152" i="5" s="1"/>
  <c r="L10152" i="5" s="1"/>
  <c r="G10153" i="5"/>
  <c r="K10153" i="5" s="1"/>
  <c r="L10153" i="5" s="1"/>
  <c r="G10154" i="5"/>
  <c r="K10154" i="5" s="1"/>
  <c r="L10154" i="5" s="1"/>
  <c r="G10155" i="5"/>
  <c r="K10155" i="5" s="1"/>
  <c r="L10155" i="5" s="1"/>
  <c r="G10156" i="5"/>
  <c r="K10156" i="5" s="1"/>
  <c r="L10156" i="5" s="1"/>
  <c r="G10157" i="5"/>
  <c r="K10157" i="5" s="1"/>
  <c r="L10157" i="5" s="1"/>
  <c r="G10158" i="5"/>
  <c r="K10158" i="5" s="1"/>
  <c r="L10158" i="5" s="1"/>
  <c r="G10159" i="5"/>
  <c r="K10159" i="5" s="1"/>
  <c r="L10159" i="5" s="1"/>
  <c r="G10160" i="5"/>
  <c r="K10160" i="5" s="1"/>
  <c r="L10160" i="5" s="1"/>
  <c r="G10161" i="5"/>
  <c r="K10161" i="5" s="1"/>
  <c r="L10161" i="5" s="1"/>
  <c r="G10162" i="5"/>
  <c r="K10162" i="5" s="1"/>
  <c r="L10162" i="5" s="1"/>
  <c r="G10163" i="5"/>
  <c r="K10163" i="5" s="1"/>
  <c r="L10163" i="5" s="1"/>
  <c r="G10164" i="5"/>
  <c r="K10164" i="5" s="1"/>
  <c r="L10164" i="5" s="1"/>
  <c r="G10165" i="5"/>
  <c r="K10165" i="5" s="1"/>
  <c r="L10165" i="5" s="1"/>
  <c r="G10166" i="5"/>
  <c r="K10166" i="5" s="1"/>
  <c r="L10166" i="5" s="1"/>
  <c r="G10167" i="5"/>
  <c r="K10167" i="5" s="1"/>
  <c r="L10167" i="5" s="1"/>
  <c r="G10168" i="5"/>
  <c r="K10168" i="5" s="1"/>
  <c r="L10168" i="5" s="1"/>
  <c r="G10169" i="5"/>
  <c r="K10169" i="5" s="1"/>
  <c r="L10169" i="5" s="1"/>
  <c r="G10170" i="5"/>
  <c r="K10170" i="5" s="1"/>
  <c r="L10170" i="5" s="1"/>
  <c r="G10171" i="5"/>
  <c r="K10171" i="5" s="1"/>
  <c r="L10171" i="5" s="1"/>
  <c r="G10172" i="5"/>
  <c r="K10172" i="5" s="1"/>
  <c r="L10172" i="5" s="1"/>
  <c r="G10173" i="5"/>
  <c r="K10173" i="5" s="1"/>
  <c r="L10173" i="5" s="1"/>
  <c r="G10174" i="5"/>
  <c r="K10174" i="5" s="1"/>
  <c r="L10174" i="5" s="1"/>
  <c r="G10175" i="5"/>
  <c r="K10175" i="5" s="1"/>
  <c r="L10175" i="5" s="1"/>
  <c r="G10176" i="5"/>
  <c r="K10176" i="5" s="1"/>
  <c r="L10176" i="5" s="1"/>
  <c r="G10177" i="5"/>
  <c r="K10177" i="5" s="1"/>
  <c r="L10177" i="5" s="1"/>
  <c r="G10178" i="5"/>
  <c r="K10178" i="5" s="1"/>
  <c r="L10178" i="5" s="1"/>
  <c r="G10179" i="5"/>
  <c r="K10179" i="5" s="1"/>
  <c r="L10179" i="5" s="1"/>
  <c r="G10180" i="5"/>
  <c r="K10180" i="5" s="1"/>
  <c r="L10180" i="5" s="1"/>
  <c r="G10181" i="5"/>
  <c r="K10181" i="5" s="1"/>
  <c r="L10181" i="5" s="1"/>
  <c r="G10182" i="5"/>
  <c r="K10182" i="5" s="1"/>
  <c r="L10182" i="5" s="1"/>
  <c r="G10183" i="5"/>
  <c r="K10183" i="5" s="1"/>
  <c r="L10183" i="5" s="1"/>
  <c r="G10184" i="5"/>
  <c r="K10184" i="5" s="1"/>
  <c r="L10184" i="5" s="1"/>
  <c r="G10185" i="5"/>
  <c r="K10185" i="5" s="1"/>
  <c r="L10185" i="5" s="1"/>
  <c r="G10186" i="5"/>
  <c r="K10186" i="5" s="1"/>
  <c r="L10186" i="5" s="1"/>
  <c r="G10187" i="5"/>
  <c r="K10187" i="5" s="1"/>
  <c r="L10187" i="5" s="1"/>
  <c r="G10188" i="5"/>
  <c r="K10188" i="5" s="1"/>
  <c r="L10188" i="5" s="1"/>
  <c r="G10189" i="5"/>
  <c r="K10189" i="5" s="1"/>
  <c r="L10189" i="5" s="1"/>
  <c r="G10190" i="5"/>
  <c r="K10190" i="5" s="1"/>
  <c r="L10190" i="5" s="1"/>
  <c r="G10191" i="5"/>
  <c r="K10191" i="5" s="1"/>
  <c r="L10191" i="5" s="1"/>
  <c r="G10192" i="5"/>
  <c r="K10192" i="5" s="1"/>
  <c r="L10192" i="5" s="1"/>
  <c r="G10193" i="5"/>
  <c r="K10193" i="5" s="1"/>
  <c r="L10193" i="5" s="1"/>
  <c r="G10194" i="5"/>
  <c r="K10194" i="5" s="1"/>
  <c r="L10194" i="5" s="1"/>
  <c r="G10195" i="5"/>
  <c r="K10195" i="5" s="1"/>
  <c r="L10195" i="5" s="1"/>
  <c r="G10196" i="5"/>
  <c r="K10196" i="5" s="1"/>
  <c r="L10196" i="5" s="1"/>
  <c r="G10197" i="5"/>
  <c r="K10197" i="5" s="1"/>
  <c r="L10197" i="5" s="1"/>
  <c r="G10198" i="5"/>
  <c r="K10198" i="5" s="1"/>
  <c r="L10198" i="5" s="1"/>
  <c r="G10199" i="5"/>
  <c r="K10199" i="5" s="1"/>
  <c r="L10199" i="5" s="1"/>
  <c r="G10200" i="5"/>
  <c r="K10200" i="5" s="1"/>
  <c r="L10200" i="5" s="1"/>
  <c r="G10201" i="5"/>
  <c r="K10201" i="5" s="1"/>
  <c r="L10201" i="5" s="1"/>
  <c r="G10202" i="5"/>
  <c r="K10202" i="5" s="1"/>
  <c r="L10202" i="5" s="1"/>
  <c r="G10203" i="5"/>
  <c r="K10203" i="5" s="1"/>
  <c r="L10203" i="5" s="1"/>
  <c r="G10204" i="5"/>
  <c r="K10204" i="5" s="1"/>
  <c r="L10204" i="5" s="1"/>
  <c r="G10205" i="5"/>
  <c r="K10205" i="5" s="1"/>
  <c r="L10205" i="5" s="1"/>
  <c r="G10206" i="5"/>
  <c r="K10206" i="5" s="1"/>
  <c r="L10206" i="5" s="1"/>
  <c r="G10207" i="5"/>
  <c r="K10207" i="5" s="1"/>
  <c r="L10207" i="5" s="1"/>
  <c r="G10208" i="5"/>
  <c r="K10208" i="5" s="1"/>
  <c r="L10208" i="5" s="1"/>
  <c r="G10209" i="5"/>
  <c r="K10209" i="5" s="1"/>
  <c r="L10209" i="5" s="1"/>
  <c r="G10210" i="5"/>
  <c r="K10210" i="5" s="1"/>
  <c r="L10210" i="5" s="1"/>
  <c r="G10211" i="5"/>
  <c r="K10211" i="5" s="1"/>
  <c r="L10211" i="5" s="1"/>
  <c r="G10212" i="5"/>
  <c r="K10212" i="5" s="1"/>
  <c r="L10212" i="5" s="1"/>
  <c r="G10213" i="5"/>
  <c r="K10213" i="5" s="1"/>
  <c r="L10213" i="5" s="1"/>
  <c r="G10214" i="5"/>
  <c r="K10214" i="5" s="1"/>
  <c r="L10214" i="5" s="1"/>
  <c r="G10215" i="5"/>
  <c r="K10215" i="5" s="1"/>
  <c r="L10215" i="5" s="1"/>
  <c r="G10216" i="5"/>
  <c r="K10216" i="5" s="1"/>
  <c r="L10216" i="5" s="1"/>
  <c r="G10217" i="5"/>
  <c r="K10217" i="5" s="1"/>
  <c r="L10217" i="5" s="1"/>
  <c r="G10218" i="5"/>
  <c r="K10218" i="5" s="1"/>
  <c r="L10218" i="5" s="1"/>
  <c r="G10219" i="5"/>
  <c r="K10219" i="5" s="1"/>
  <c r="L10219" i="5" s="1"/>
  <c r="G10220" i="5"/>
  <c r="K10220" i="5" s="1"/>
  <c r="L10220" i="5" s="1"/>
  <c r="G10221" i="5"/>
  <c r="K10221" i="5" s="1"/>
  <c r="L10221" i="5" s="1"/>
  <c r="G10222" i="5"/>
  <c r="K10222" i="5" s="1"/>
  <c r="L10222" i="5" s="1"/>
  <c r="G10223" i="5"/>
  <c r="K10223" i="5" s="1"/>
  <c r="L10223" i="5" s="1"/>
  <c r="G10224" i="5"/>
  <c r="K10224" i="5" s="1"/>
  <c r="L10224" i="5" s="1"/>
  <c r="G10225" i="5"/>
  <c r="K10225" i="5" s="1"/>
  <c r="L10225" i="5" s="1"/>
  <c r="G10226" i="5"/>
  <c r="K10226" i="5" s="1"/>
  <c r="L10226" i="5" s="1"/>
  <c r="G10227" i="5"/>
  <c r="K10227" i="5" s="1"/>
  <c r="L10227" i="5" s="1"/>
  <c r="G10228" i="5"/>
  <c r="K10228" i="5" s="1"/>
  <c r="L10228" i="5" s="1"/>
  <c r="G10229" i="5"/>
  <c r="K10229" i="5" s="1"/>
  <c r="L10229" i="5" s="1"/>
  <c r="G10230" i="5"/>
  <c r="K10230" i="5" s="1"/>
  <c r="L10230" i="5" s="1"/>
  <c r="G10231" i="5"/>
  <c r="K10231" i="5" s="1"/>
  <c r="L10231" i="5" s="1"/>
  <c r="G10232" i="5"/>
  <c r="K10232" i="5" s="1"/>
  <c r="L10232" i="5" s="1"/>
  <c r="G10233" i="5"/>
  <c r="K10233" i="5" s="1"/>
  <c r="L10233" i="5" s="1"/>
  <c r="G10234" i="5"/>
  <c r="K10234" i="5" s="1"/>
  <c r="L10234" i="5" s="1"/>
  <c r="G10235" i="5"/>
  <c r="K10235" i="5" s="1"/>
  <c r="L10235" i="5" s="1"/>
  <c r="G10236" i="5"/>
  <c r="K10236" i="5" s="1"/>
  <c r="L10236" i="5" s="1"/>
  <c r="G10237" i="5"/>
  <c r="K10237" i="5" s="1"/>
  <c r="L10237" i="5" s="1"/>
  <c r="G10238" i="5"/>
  <c r="K10238" i="5" s="1"/>
  <c r="L10238" i="5" s="1"/>
  <c r="G10239" i="5"/>
  <c r="K10239" i="5" s="1"/>
  <c r="L10239" i="5" s="1"/>
  <c r="G10240" i="5"/>
  <c r="K10240" i="5" s="1"/>
  <c r="L10240" i="5" s="1"/>
  <c r="G10241" i="5"/>
  <c r="K10241" i="5" s="1"/>
  <c r="L10241" i="5" s="1"/>
  <c r="G10242" i="5"/>
  <c r="K10242" i="5" s="1"/>
  <c r="L10242" i="5" s="1"/>
  <c r="G10243" i="5"/>
  <c r="K10243" i="5" s="1"/>
  <c r="L10243" i="5" s="1"/>
  <c r="G10244" i="5"/>
  <c r="K10244" i="5" s="1"/>
  <c r="L10244" i="5" s="1"/>
  <c r="G10245" i="5"/>
  <c r="K10245" i="5" s="1"/>
  <c r="L10245" i="5" s="1"/>
  <c r="G10246" i="5"/>
  <c r="K10246" i="5" s="1"/>
  <c r="L10246" i="5" s="1"/>
  <c r="G10247" i="5"/>
  <c r="K10247" i="5" s="1"/>
  <c r="L10247" i="5" s="1"/>
  <c r="G10248" i="5"/>
  <c r="K10248" i="5" s="1"/>
  <c r="L10248" i="5" s="1"/>
  <c r="G10249" i="5"/>
  <c r="K10249" i="5" s="1"/>
  <c r="L10249" i="5" s="1"/>
  <c r="G10250" i="5"/>
  <c r="K10250" i="5" s="1"/>
  <c r="L10250" i="5" s="1"/>
  <c r="G10251" i="5"/>
  <c r="K10251" i="5" s="1"/>
  <c r="L10251" i="5" s="1"/>
  <c r="G10252" i="5"/>
  <c r="K10252" i="5" s="1"/>
  <c r="L10252" i="5" s="1"/>
  <c r="G10253" i="5"/>
  <c r="K10253" i="5" s="1"/>
  <c r="L10253" i="5" s="1"/>
  <c r="G10254" i="5"/>
  <c r="K10254" i="5" s="1"/>
  <c r="L10254" i="5" s="1"/>
  <c r="G10255" i="5"/>
  <c r="K10255" i="5" s="1"/>
  <c r="L10255" i="5" s="1"/>
  <c r="G10256" i="5"/>
  <c r="K10256" i="5" s="1"/>
  <c r="L10256" i="5" s="1"/>
  <c r="G10257" i="5"/>
  <c r="K10257" i="5" s="1"/>
  <c r="L10257" i="5" s="1"/>
  <c r="G10258" i="5"/>
  <c r="K10258" i="5" s="1"/>
  <c r="L10258" i="5" s="1"/>
  <c r="G10259" i="5"/>
  <c r="K10259" i="5" s="1"/>
  <c r="L10259" i="5" s="1"/>
  <c r="G10260" i="5"/>
  <c r="K10260" i="5" s="1"/>
  <c r="L10260" i="5" s="1"/>
  <c r="G10261" i="5"/>
  <c r="K10261" i="5" s="1"/>
  <c r="L10261" i="5" s="1"/>
  <c r="G10262" i="5"/>
  <c r="K10262" i="5" s="1"/>
  <c r="L10262" i="5" s="1"/>
  <c r="G10263" i="5"/>
  <c r="K10263" i="5" s="1"/>
  <c r="L10263" i="5" s="1"/>
  <c r="G10264" i="5"/>
  <c r="K10264" i="5" s="1"/>
  <c r="L10264" i="5" s="1"/>
  <c r="G10265" i="5"/>
  <c r="K10265" i="5" s="1"/>
  <c r="L10265" i="5" s="1"/>
  <c r="G10266" i="5"/>
  <c r="K10266" i="5" s="1"/>
  <c r="L10266" i="5" s="1"/>
  <c r="G10267" i="5"/>
  <c r="K10267" i="5" s="1"/>
  <c r="L10267" i="5" s="1"/>
  <c r="G10268" i="5"/>
  <c r="K10268" i="5" s="1"/>
  <c r="L10268" i="5" s="1"/>
  <c r="G10269" i="5"/>
  <c r="K10269" i="5" s="1"/>
  <c r="L10269" i="5" s="1"/>
  <c r="G10270" i="5"/>
  <c r="K10270" i="5" s="1"/>
  <c r="L10270" i="5" s="1"/>
  <c r="G10271" i="5"/>
  <c r="K10271" i="5" s="1"/>
  <c r="L10271" i="5" s="1"/>
  <c r="G10272" i="5"/>
  <c r="K10272" i="5" s="1"/>
  <c r="L10272" i="5" s="1"/>
  <c r="G10273" i="5"/>
  <c r="K10273" i="5" s="1"/>
  <c r="L10273" i="5" s="1"/>
  <c r="G10274" i="5"/>
  <c r="K10274" i="5" s="1"/>
  <c r="L10274" i="5" s="1"/>
  <c r="G10275" i="5"/>
  <c r="K10275" i="5" s="1"/>
  <c r="L10275" i="5" s="1"/>
  <c r="G10276" i="5"/>
  <c r="K10276" i="5" s="1"/>
  <c r="L10276" i="5" s="1"/>
  <c r="G10277" i="5"/>
  <c r="K10277" i="5" s="1"/>
  <c r="L10277" i="5" s="1"/>
  <c r="G10278" i="5"/>
  <c r="K10278" i="5" s="1"/>
  <c r="L10278" i="5" s="1"/>
  <c r="G10279" i="5"/>
  <c r="K10279" i="5" s="1"/>
  <c r="L10279" i="5" s="1"/>
  <c r="G10280" i="5"/>
  <c r="K10280" i="5" s="1"/>
  <c r="L10280" i="5" s="1"/>
  <c r="G10281" i="5"/>
  <c r="K10281" i="5" s="1"/>
  <c r="L10281" i="5" s="1"/>
  <c r="G10282" i="5"/>
  <c r="K10282" i="5" s="1"/>
  <c r="L10282" i="5" s="1"/>
  <c r="G10283" i="5"/>
  <c r="K10283" i="5" s="1"/>
  <c r="L10283" i="5" s="1"/>
  <c r="G10284" i="5"/>
  <c r="K10284" i="5" s="1"/>
  <c r="L10284" i="5" s="1"/>
  <c r="G10285" i="5"/>
  <c r="K10285" i="5" s="1"/>
  <c r="L10285" i="5" s="1"/>
  <c r="G10286" i="5"/>
  <c r="K10286" i="5" s="1"/>
  <c r="L10286" i="5" s="1"/>
  <c r="G10287" i="5"/>
  <c r="K10287" i="5" s="1"/>
  <c r="L10287" i="5" s="1"/>
  <c r="G10288" i="5"/>
  <c r="K10288" i="5" s="1"/>
  <c r="L10288" i="5" s="1"/>
  <c r="G10289" i="5"/>
  <c r="K10289" i="5" s="1"/>
  <c r="L10289" i="5" s="1"/>
  <c r="G10290" i="5"/>
  <c r="K10290" i="5" s="1"/>
  <c r="L10290" i="5" s="1"/>
  <c r="G10291" i="5"/>
  <c r="K10291" i="5" s="1"/>
  <c r="L10291" i="5" s="1"/>
  <c r="G10292" i="5"/>
  <c r="K10292" i="5" s="1"/>
  <c r="L10292" i="5" s="1"/>
  <c r="G10293" i="5"/>
  <c r="K10293" i="5" s="1"/>
  <c r="L10293" i="5" s="1"/>
  <c r="G10294" i="5"/>
  <c r="K10294" i="5" s="1"/>
  <c r="L10294" i="5" s="1"/>
  <c r="G10295" i="5"/>
  <c r="K10295" i="5" s="1"/>
  <c r="L10295" i="5" s="1"/>
  <c r="G10296" i="5"/>
  <c r="K10296" i="5" s="1"/>
  <c r="L10296" i="5" s="1"/>
  <c r="G10297" i="5"/>
  <c r="K10297" i="5" s="1"/>
  <c r="L10297" i="5" s="1"/>
  <c r="G10298" i="5"/>
  <c r="K10298" i="5" s="1"/>
  <c r="L10298" i="5" s="1"/>
  <c r="G10299" i="5"/>
  <c r="K10299" i="5" s="1"/>
  <c r="L10299" i="5" s="1"/>
  <c r="G10300" i="5"/>
  <c r="K10300" i="5" s="1"/>
  <c r="L10300" i="5" s="1"/>
  <c r="G10301" i="5"/>
  <c r="K10301" i="5" s="1"/>
  <c r="L10301" i="5" s="1"/>
  <c r="G10302" i="5"/>
  <c r="K10302" i="5" s="1"/>
  <c r="L10302" i="5" s="1"/>
  <c r="G10303" i="5"/>
  <c r="K10303" i="5" s="1"/>
  <c r="L10303" i="5" s="1"/>
  <c r="G10304" i="5"/>
  <c r="K10304" i="5" s="1"/>
  <c r="L10304" i="5" s="1"/>
  <c r="G10305" i="5"/>
  <c r="K10305" i="5" s="1"/>
  <c r="L10305" i="5" s="1"/>
  <c r="G10306" i="5"/>
  <c r="K10306" i="5" s="1"/>
  <c r="L10306" i="5" s="1"/>
  <c r="G10307" i="5"/>
  <c r="K10307" i="5" s="1"/>
  <c r="L10307" i="5" s="1"/>
  <c r="G10308" i="5"/>
  <c r="K10308" i="5" s="1"/>
  <c r="L10308" i="5" s="1"/>
  <c r="G10309" i="5"/>
  <c r="K10309" i="5" s="1"/>
  <c r="L10309" i="5" s="1"/>
  <c r="G10310" i="5"/>
  <c r="K10310" i="5" s="1"/>
  <c r="L10310" i="5" s="1"/>
  <c r="G10311" i="5"/>
  <c r="K10311" i="5" s="1"/>
  <c r="L10311" i="5" s="1"/>
  <c r="G10312" i="5"/>
  <c r="K10312" i="5" s="1"/>
  <c r="L10312" i="5" s="1"/>
  <c r="G10313" i="5"/>
  <c r="K10313" i="5" s="1"/>
  <c r="L10313" i="5" s="1"/>
  <c r="G10314" i="5"/>
  <c r="K10314" i="5" s="1"/>
  <c r="L10314" i="5" s="1"/>
  <c r="G10315" i="5"/>
  <c r="K10315" i="5" s="1"/>
  <c r="L10315" i="5" s="1"/>
  <c r="G10316" i="5"/>
  <c r="K10316" i="5" s="1"/>
  <c r="L10316" i="5" s="1"/>
  <c r="G10317" i="5"/>
  <c r="K10317" i="5" s="1"/>
  <c r="L10317" i="5" s="1"/>
  <c r="G10318" i="5"/>
  <c r="K10318" i="5" s="1"/>
  <c r="L10318" i="5" s="1"/>
  <c r="G10319" i="5"/>
  <c r="K10319" i="5" s="1"/>
  <c r="L10319" i="5" s="1"/>
  <c r="G10320" i="5"/>
  <c r="K10320" i="5" s="1"/>
  <c r="L10320" i="5" s="1"/>
  <c r="G10321" i="5"/>
  <c r="K10321" i="5" s="1"/>
  <c r="L10321" i="5" s="1"/>
  <c r="G10322" i="5"/>
  <c r="K10322" i="5" s="1"/>
  <c r="L10322" i="5" s="1"/>
  <c r="G10323" i="5"/>
  <c r="K10323" i="5" s="1"/>
  <c r="L10323" i="5" s="1"/>
  <c r="G10324" i="5"/>
  <c r="K10324" i="5" s="1"/>
  <c r="L10324" i="5" s="1"/>
  <c r="G10325" i="5"/>
  <c r="K10325" i="5" s="1"/>
  <c r="L10325" i="5" s="1"/>
  <c r="G10326" i="5"/>
  <c r="K10326" i="5" s="1"/>
  <c r="L10326" i="5" s="1"/>
  <c r="G10327" i="5"/>
  <c r="K10327" i="5" s="1"/>
  <c r="L10327" i="5" s="1"/>
  <c r="G10328" i="5"/>
  <c r="K10328" i="5" s="1"/>
  <c r="L10328" i="5" s="1"/>
  <c r="G10329" i="5"/>
  <c r="K10329" i="5" s="1"/>
  <c r="L10329" i="5" s="1"/>
  <c r="G10330" i="5"/>
  <c r="K10330" i="5" s="1"/>
  <c r="L10330" i="5" s="1"/>
  <c r="G10331" i="5"/>
  <c r="K10331" i="5" s="1"/>
  <c r="L10331" i="5" s="1"/>
  <c r="G10332" i="5"/>
  <c r="K10332" i="5" s="1"/>
  <c r="L10332" i="5" s="1"/>
  <c r="G10333" i="5"/>
  <c r="K10333" i="5" s="1"/>
  <c r="L10333" i="5" s="1"/>
  <c r="G10334" i="5"/>
  <c r="K10334" i="5" s="1"/>
  <c r="L10334" i="5" s="1"/>
  <c r="G10335" i="5"/>
  <c r="K10335" i="5" s="1"/>
  <c r="L10335" i="5" s="1"/>
  <c r="G10336" i="5"/>
  <c r="K10336" i="5" s="1"/>
  <c r="L10336" i="5" s="1"/>
  <c r="G10337" i="5"/>
  <c r="K10337" i="5" s="1"/>
  <c r="L10337" i="5" s="1"/>
  <c r="G10338" i="5"/>
  <c r="K10338" i="5" s="1"/>
  <c r="L10338" i="5" s="1"/>
  <c r="G10339" i="5"/>
  <c r="K10339" i="5" s="1"/>
  <c r="L10339" i="5" s="1"/>
  <c r="G10340" i="5"/>
  <c r="K10340" i="5" s="1"/>
  <c r="L10340" i="5" s="1"/>
  <c r="G10341" i="5"/>
  <c r="K10341" i="5" s="1"/>
  <c r="L10341" i="5" s="1"/>
  <c r="G10342" i="5"/>
  <c r="K10342" i="5" s="1"/>
  <c r="L10342" i="5" s="1"/>
  <c r="G10343" i="5"/>
  <c r="K10343" i="5" s="1"/>
  <c r="L10343" i="5" s="1"/>
  <c r="G10344" i="5"/>
  <c r="K10344" i="5" s="1"/>
  <c r="L10344" i="5" s="1"/>
  <c r="G10345" i="5"/>
  <c r="K10345" i="5" s="1"/>
  <c r="L10345" i="5" s="1"/>
  <c r="G10346" i="5"/>
  <c r="K10346" i="5" s="1"/>
  <c r="L10346" i="5" s="1"/>
  <c r="G10347" i="5"/>
  <c r="K10347" i="5" s="1"/>
  <c r="L10347" i="5" s="1"/>
  <c r="G10348" i="5"/>
  <c r="K10348" i="5" s="1"/>
  <c r="L10348" i="5" s="1"/>
  <c r="G10349" i="5"/>
  <c r="K10349" i="5" s="1"/>
  <c r="L10349" i="5" s="1"/>
  <c r="G10350" i="5"/>
  <c r="K10350" i="5" s="1"/>
  <c r="L10350" i="5" s="1"/>
  <c r="G10351" i="5"/>
  <c r="K10351" i="5" s="1"/>
  <c r="L10351" i="5" s="1"/>
  <c r="G10352" i="5"/>
  <c r="K10352" i="5" s="1"/>
  <c r="L10352" i="5" s="1"/>
  <c r="G10353" i="5"/>
  <c r="K10353" i="5" s="1"/>
  <c r="L10353" i="5" s="1"/>
  <c r="G10354" i="5"/>
  <c r="K10354" i="5" s="1"/>
  <c r="L10354" i="5" s="1"/>
  <c r="G10355" i="5"/>
  <c r="K10355" i="5" s="1"/>
  <c r="L10355" i="5" s="1"/>
  <c r="G10356" i="5"/>
  <c r="K10356" i="5" s="1"/>
  <c r="L10356" i="5" s="1"/>
  <c r="G10357" i="5"/>
  <c r="K10357" i="5" s="1"/>
  <c r="L10357" i="5" s="1"/>
  <c r="G10358" i="5"/>
  <c r="K10358" i="5" s="1"/>
  <c r="L10358" i="5" s="1"/>
  <c r="G10359" i="5"/>
  <c r="K10359" i="5" s="1"/>
  <c r="L10359" i="5" s="1"/>
  <c r="G10360" i="5"/>
  <c r="K10360" i="5" s="1"/>
  <c r="L10360" i="5" s="1"/>
  <c r="G10361" i="5"/>
  <c r="K10361" i="5" s="1"/>
  <c r="L10361" i="5" s="1"/>
  <c r="G10362" i="5"/>
  <c r="K10362" i="5" s="1"/>
  <c r="L10362" i="5" s="1"/>
  <c r="G10363" i="5"/>
  <c r="K10363" i="5" s="1"/>
  <c r="L10363" i="5" s="1"/>
  <c r="G10364" i="5"/>
  <c r="K10364" i="5" s="1"/>
  <c r="L10364" i="5" s="1"/>
  <c r="G10365" i="5"/>
  <c r="K10365" i="5" s="1"/>
  <c r="L10365" i="5" s="1"/>
  <c r="G10366" i="5"/>
  <c r="K10366" i="5" s="1"/>
  <c r="L10366" i="5" s="1"/>
  <c r="G10367" i="5"/>
  <c r="K10367" i="5" s="1"/>
  <c r="L10367" i="5" s="1"/>
  <c r="G10368" i="5"/>
  <c r="K10368" i="5" s="1"/>
  <c r="L10368" i="5" s="1"/>
  <c r="G10369" i="5"/>
  <c r="K10369" i="5" s="1"/>
  <c r="L10369" i="5" s="1"/>
  <c r="G10370" i="5"/>
  <c r="K10370" i="5" s="1"/>
  <c r="L10370" i="5" s="1"/>
  <c r="G10371" i="5"/>
  <c r="K10371" i="5" s="1"/>
  <c r="L10371" i="5" s="1"/>
  <c r="G10372" i="5"/>
  <c r="K10372" i="5" s="1"/>
  <c r="L10372" i="5" s="1"/>
  <c r="G10373" i="5"/>
  <c r="K10373" i="5" s="1"/>
  <c r="L10373" i="5" s="1"/>
  <c r="G10374" i="5"/>
  <c r="K10374" i="5" s="1"/>
  <c r="L10374" i="5" s="1"/>
  <c r="G10375" i="5"/>
  <c r="K10375" i="5" s="1"/>
  <c r="L10375" i="5" s="1"/>
  <c r="G10376" i="5"/>
  <c r="K10376" i="5" s="1"/>
  <c r="L10376" i="5" s="1"/>
  <c r="G10377" i="5"/>
  <c r="K10377" i="5" s="1"/>
  <c r="L10377" i="5" s="1"/>
  <c r="G10378" i="5"/>
  <c r="K10378" i="5" s="1"/>
  <c r="L10378" i="5" s="1"/>
  <c r="G10379" i="5"/>
  <c r="K10379" i="5" s="1"/>
  <c r="L10379" i="5" s="1"/>
  <c r="G10380" i="5"/>
  <c r="K10380" i="5" s="1"/>
  <c r="L10380" i="5" s="1"/>
  <c r="G10381" i="5"/>
  <c r="K10381" i="5" s="1"/>
  <c r="L10381" i="5" s="1"/>
  <c r="G10382" i="5"/>
  <c r="K10382" i="5" s="1"/>
  <c r="L10382" i="5" s="1"/>
  <c r="G10383" i="5"/>
  <c r="K10383" i="5" s="1"/>
  <c r="L10383" i="5" s="1"/>
  <c r="G10384" i="5"/>
  <c r="K10384" i="5" s="1"/>
  <c r="L10384" i="5" s="1"/>
  <c r="G10385" i="5"/>
  <c r="K10385" i="5" s="1"/>
  <c r="L10385" i="5" s="1"/>
  <c r="G10386" i="5"/>
  <c r="K10386" i="5" s="1"/>
  <c r="L10386" i="5" s="1"/>
  <c r="G10387" i="5"/>
  <c r="K10387" i="5" s="1"/>
  <c r="L10387" i="5" s="1"/>
  <c r="G10388" i="5"/>
  <c r="K10388" i="5" s="1"/>
  <c r="L10388" i="5" s="1"/>
  <c r="G10389" i="5"/>
  <c r="K10389" i="5" s="1"/>
  <c r="L10389" i="5" s="1"/>
  <c r="G10390" i="5"/>
  <c r="K10390" i="5" s="1"/>
  <c r="L10390" i="5" s="1"/>
  <c r="G10391" i="5"/>
  <c r="K10391" i="5" s="1"/>
  <c r="L10391" i="5" s="1"/>
  <c r="G10392" i="5"/>
  <c r="K10392" i="5" s="1"/>
  <c r="L10392" i="5" s="1"/>
  <c r="G10393" i="5"/>
  <c r="K10393" i="5" s="1"/>
  <c r="L10393" i="5" s="1"/>
  <c r="G10394" i="5"/>
  <c r="K10394" i="5" s="1"/>
  <c r="L10394" i="5" s="1"/>
  <c r="G10395" i="5"/>
  <c r="K10395" i="5" s="1"/>
  <c r="L10395" i="5" s="1"/>
  <c r="G10396" i="5"/>
  <c r="K10396" i="5" s="1"/>
  <c r="L10396" i="5" s="1"/>
  <c r="G10397" i="5"/>
  <c r="K10397" i="5" s="1"/>
  <c r="L10397" i="5" s="1"/>
  <c r="G10398" i="5"/>
  <c r="K10398" i="5" s="1"/>
  <c r="L10398" i="5" s="1"/>
  <c r="G10399" i="5"/>
  <c r="K10399" i="5" s="1"/>
  <c r="L10399" i="5" s="1"/>
  <c r="G10400" i="5"/>
  <c r="K10400" i="5" s="1"/>
  <c r="L10400" i="5" s="1"/>
  <c r="G10401" i="5"/>
  <c r="K10401" i="5" s="1"/>
  <c r="L10401" i="5" s="1"/>
  <c r="G10402" i="5"/>
  <c r="K10402" i="5" s="1"/>
  <c r="L10402" i="5" s="1"/>
  <c r="G10403" i="5"/>
  <c r="K10403" i="5" s="1"/>
  <c r="L10403" i="5" s="1"/>
  <c r="G10404" i="5"/>
  <c r="K10404" i="5" s="1"/>
  <c r="L10404" i="5" s="1"/>
  <c r="G10405" i="5"/>
  <c r="K10405" i="5" s="1"/>
  <c r="L10405" i="5" s="1"/>
  <c r="G10406" i="5"/>
  <c r="K10406" i="5" s="1"/>
  <c r="L10406" i="5" s="1"/>
  <c r="G10407" i="5"/>
  <c r="K10407" i="5" s="1"/>
  <c r="L10407" i="5" s="1"/>
  <c r="G10408" i="5"/>
  <c r="K10408" i="5" s="1"/>
  <c r="L10408" i="5" s="1"/>
  <c r="G10409" i="5"/>
  <c r="K10409" i="5" s="1"/>
  <c r="L10409" i="5" s="1"/>
  <c r="G10410" i="5"/>
  <c r="K10410" i="5" s="1"/>
  <c r="L10410" i="5" s="1"/>
  <c r="G10411" i="5"/>
  <c r="K10411" i="5" s="1"/>
  <c r="L10411" i="5" s="1"/>
  <c r="G10412" i="5"/>
  <c r="K10412" i="5" s="1"/>
  <c r="L10412" i="5" s="1"/>
  <c r="G10413" i="5"/>
  <c r="K10413" i="5" s="1"/>
  <c r="L10413" i="5" s="1"/>
  <c r="G10414" i="5"/>
  <c r="K10414" i="5" s="1"/>
  <c r="L10414" i="5" s="1"/>
  <c r="G10415" i="5"/>
  <c r="K10415" i="5" s="1"/>
  <c r="L10415" i="5" s="1"/>
  <c r="G10416" i="5"/>
  <c r="K10416" i="5" s="1"/>
  <c r="L10416" i="5" s="1"/>
  <c r="G10417" i="5"/>
  <c r="K10417" i="5" s="1"/>
  <c r="L10417" i="5" s="1"/>
  <c r="G10418" i="5"/>
  <c r="K10418" i="5" s="1"/>
  <c r="L10418" i="5" s="1"/>
  <c r="G10419" i="5"/>
  <c r="K10419" i="5" s="1"/>
  <c r="L10419" i="5" s="1"/>
  <c r="G10420" i="5"/>
  <c r="K10420" i="5" s="1"/>
  <c r="L10420" i="5" s="1"/>
  <c r="G10421" i="5"/>
  <c r="K10421" i="5" s="1"/>
  <c r="L10421" i="5" s="1"/>
  <c r="G10422" i="5"/>
  <c r="K10422" i="5" s="1"/>
  <c r="L10422" i="5" s="1"/>
  <c r="G10423" i="5"/>
  <c r="K10423" i="5" s="1"/>
  <c r="L10423" i="5" s="1"/>
  <c r="G10424" i="5"/>
  <c r="K10424" i="5" s="1"/>
  <c r="L10424" i="5" s="1"/>
  <c r="G10425" i="5"/>
  <c r="K10425" i="5" s="1"/>
  <c r="L10425" i="5" s="1"/>
  <c r="G10426" i="5"/>
  <c r="K10426" i="5" s="1"/>
  <c r="L10426" i="5" s="1"/>
  <c r="G10427" i="5"/>
  <c r="K10427" i="5" s="1"/>
  <c r="L10427" i="5" s="1"/>
  <c r="G10428" i="5"/>
  <c r="K10428" i="5" s="1"/>
  <c r="L10428" i="5" s="1"/>
  <c r="G10429" i="5"/>
  <c r="K10429" i="5" s="1"/>
  <c r="L10429" i="5" s="1"/>
  <c r="G10430" i="5"/>
  <c r="K10430" i="5" s="1"/>
  <c r="L10430" i="5" s="1"/>
  <c r="G10431" i="5"/>
  <c r="K10431" i="5" s="1"/>
  <c r="L10431" i="5" s="1"/>
  <c r="G10432" i="5"/>
  <c r="K10432" i="5" s="1"/>
  <c r="L10432" i="5" s="1"/>
  <c r="G10433" i="5"/>
  <c r="K10433" i="5" s="1"/>
  <c r="L10433" i="5" s="1"/>
  <c r="G10434" i="5"/>
  <c r="K10434" i="5" s="1"/>
  <c r="L10434" i="5" s="1"/>
  <c r="G10435" i="5"/>
  <c r="K10435" i="5" s="1"/>
  <c r="L10435" i="5" s="1"/>
  <c r="G10436" i="5"/>
  <c r="K10436" i="5" s="1"/>
  <c r="L10436" i="5" s="1"/>
  <c r="G10437" i="5"/>
  <c r="K10437" i="5" s="1"/>
  <c r="L10437" i="5" s="1"/>
  <c r="G10438" i="5"/>
  <c r="K10438" i="5" s="1"/>
  <c r="L10438" i="5" s="1"/>
  <c r="G10439" i="5"/>
  <c r="K10439" i="5" s="1"/>
  <c r="L10439" i="5" s="1"/>
  <c r="G10440" i="5"/>
  <c r="K10440" i="5" s="1"/>
  <c r="L10440" i="5" s="1"/>
  <c r="G10441" i="5"/>
  <c r="K10441" i="5" s="1"/>
  <c r="L10441" i="5" s="1"/>
  <c r="G10442" i="5"/>
  <c r="K10442" i="5" s="1"/>
  <c r="L10442" i="5" s="1"/>
  <c r="G10443" i="5"/>
  <c r="K10443" i="5" s="1"/>
  <c r="L10443" i="5" s="1"/>
  <c r="G10444" i="5"/>
  <c r="K10444" i="5" s="1"/>
  <c r="L10444" i="5" s="1"/>
  <c r="G10445" i="5"/>
  <c r="K10445" i="5" s="1"/>
  <c r="L10445" i="5" s="1"/>
  <c r="G10446" i="5"/>
  <c r="K10446" i="5" s="1"/>
  <c r="L10446" i="5" s="1"/>
  <c r="G10447" i="5"/>
  <c r="K10447" i="5" s="1"/>
  <c r="L10447" i="5" s="1"/>
  <c r="G10448" i="5"/>
  <c r="K10448" i="5" s="1"/>
  <c r="L10448" i="5" s="1"/>
  <c r="G10449" i="5"/>
  <c r="K10449" i="5" s="1"/>
  <c r="L10449" i="5" s="1"/>
  <c r="G10450" i="5"/>
  <c r="K10450" i="5" s="1"/>
  <c r="L10450" i="5" s="1"/>
  <c r="G10451" i="5"/>
  <c r="K10451" i="5" s="1"/>
  <c r="L10451" i="5" s="1"/>
  <c r="G10452" i="5"/>
  <c r="K10452" i="5" s="1"/>
  <c r="L10452" i="5" s="1"/>
  <c r="G10453" i="5"/>
  <c r="K10453" i="5" s="1"/>
  <c r="L10453" i="5" s="1"/>
  <c r="G10454" i="5"/>
  <c r="K10454" i="5" s="1"/>
  <c r="L10454" i="5" s="1"/>
  <c r="G10455" i="5"/>
  <c r="K10455" i="5" s="1"/>
  <c r="L10455" i="5" s="1"/>
  <c r="G10456" i="5"/>
  <c r="K10456" i="5" s="1"/>
  <c r="L10456" i="5" s="1"/>
  <c r="G10457" i="5"/>
  <c r="K10457" i="5" s="1"/>
  <c r="L10457" i="5" s="1"/>
  <c r="G10458" i="5"/>
  <c r="K10458" i="5" s="1"/>
  <c r="L10458" i="5" s="1"/>
  <c r="G10459" i="5"/>
  <c r="K10459" i="5" s="1"/>
  <c r="L10459" i="5" s="1"/>
  <c r="G10460" i="5"/>
  <c r="K10460" i="5" s="1"/>
  <c r="L10460" i="5" s="1"/>
  <c r="G10461" i="5"/>
  <c r="K10461" i="5" s="1"/>
  <c r="L10461" i="5" s="1"/>
  <c r="G10462" i="5"/>
  <c r="K10462" i="5" s="1"/>
  <c r="L10462" i="5" s="1"/>
  <c r="G10463" i="5"/>
  <c r="K10463" i="5" s="1"/>
  <c r="L10463" i="5" s="1"/>
  <c r="G10464" i="5"/>
  <c r="K10464" i="5" s="1"/>
  <c r="L10464" i="5" s="1"/>
  <c r="G10465" i="5"/>
  <c r="K10465" i="5" s="1"/>
  <c r="L10465" i="5" s="1"/>
  <c r="G10466" i="5"/>
  <c r="K10466" i="5" s="1"/>
  <c r="L10466" i="5" s="1"/>
  <c r="G10467" i="5"/>
  <c r="K10467" i="5" s="1"/>
  <c r="L10467" i="5" s="1"/>
  <c r="G10468" i="5"/>
  <c r="K10468" i="5" s="1"/>
  <c r="L10468" i="5" s="1"/>
  <c r="G10469" i="5"/>
  <c r="K10469" i="5" s="1"/>
  <c r="L10469" i="5" s="1"/>
  <c r="G10470" i="5"/>
  <c r="K10470" i="5" s="1"/>
  <c r="L10470" i="5" s="1"/>
  <c r="G10471" i="5"/>
  <c r="K10471" i="5" s="1"/>
  <c r="L10471" i="5" s="1"/>
  <c r="G10472" i="5"/>
  <c r="K10472" i="5" s="1"/>
  <c r="L10472" i="5" s="1"/>
  <c r="G10473" i="5"/>
  <c r="K10473" i="5" s="1"/>
  <c r="L10473" i="5" s="1"/>
  <c r="G10474" i="5"/>
  <c r="K10474" i="5" s="1"/>
  <c r="L10474" i="5" s="1"/>
  <c r="G10475" i="5"/>
  <c r="K10475" i="5" s="1"/>
  <c r="L10475" i="5" s="1"/>
  <c r="G10476" i="5"/>
  <c r="K10476" i="5" s="1"/>
  <c r="L10476" i="5" s="1"/>
  <c r="G10477" i="5"/>
  <c r="K10477" i="5" s="1"/>
  <c r="L10477" i="5" s="1"/>
  <c r="G10478" i="5"/>
  <c r="K10478" i="5" s="1"/>
  <c r="L10478" i="5" s="1"/>
  <c r="G10479" i="5"/>
  <c r="K10479" i="5" s="1"/>
  <c r="L10479" i="5" s="1"/>
  <c r="G10480" i="5"/>
  <c r="K10480" i="5" s="1"/>
  <c r="L10480" i="5" s="1"/>
  <c r="G10481" i="5"/>
  <c r="K10481" i="5" s="1"/>
  <c r="L10481" i="5" s="1"/>
  <c r="G10482" i="5"/>
  <c r="K10482" i="5" s="1"/>
  <c r="L10482" i="5" s="1"/>
  <c r="G10483" i="5"/>
  <c r="K10483" i="5" s="1"/>
  <c r="L10483" i="5" s="1"/>
  <c r="G10484" i="5"/>
  <c r="K10484" i="5" s="1"/>
  <c r="L10484" i="5" s="1"/>
  <c r="G10485" i="5"/>
  <c r="K10485" i="5" s="1"/>
  <c r="L10485" i="5" s="1"/>
  <c r="G10486" i="5"/>
  <c r="K10486" i="5" s="1"/>
  <c r="L10486" i="5" s="1"/>
  <c r="G10487" i="5"/>
  <c r="K10487" i="5" s="1"/>
  <c r="L10487" i="5" s="1"/>
  <c r="G10488" i="5"/>
  <c r="K10488" i="5" s="1"/>
  <c r="L10488" i="5" s="1"/>
  <c r="G10489" i="5"/>
  <c r="K10489" i="5" s="1"/>
  <c r="L10489" i="5" s="1"/>
  <c r="G10490" i="5"/>
  <c r="K10490" i="5" s="1"/>
  <c r="L10490" i="5" s="1"/>
  <c r="G10491" i="5"/>
  <c r="K10491" i="5" s="1"/>
  <c r="L10491" i="5" s="1"/>
  <c r="G10492" i="5"/>
  <c r="K10492" i="5" s="1"/>
  <c r="L10492" i="5" s="1"/>
  <c r="G10493" i="5"/>
  <c r="K10493" i="5" s="1"/>
  <c r="L10493" i="5" s="1"/>
  <c r="G10494" i="5"/>
  <c r="K10494" i="5" s="1"/>
  <c r="L10494" i="5" s="1"/>
  <c r="G10495" i="5"/>
  <c r="K10495" i="5" s="1"/>
  <c r="L10495" i="5" s="1"/>
  <c r="G10496" i="5"/>
  <c r="K10496" i="5" s="1"/>
  <c r="L10496" i="5" s="1"/>
  <c r="G10497" i="5"/>
  <c r="K10497" i="5" s="1"/>
  <c r="L10497" i="5" s="1"/>
  <c r="G10498" i="5"/>
  <c r="K10498" i="5" s="1"/>
  <c r="L10498" i="5" s="1"/>
  <c r="G10499" i="5"/>
  <c r="K10499" i="5" s="1"/>
  <c r="L10499" i="5" s="1"/>
  <c r="G10500" i="5"/>
  <c r="K10500" i="5" s="1"/>
  <c r="L10500" i="5" s="1"/>
  <c r="G10501" i="5"/>
  <c r="K10501" i="5" s="1"/>
  <c r="L10501" i="5" s="1"/>
  <c r="G10502" i="5"/>
  <c r="K10502" i="5" s="1"/>
  <c r="L10502" i="5" s="1"/>
  <c r="G10503" i="5"/>
  <c r="K10503" i="5" s="1"/>
  <c r="L10503" i="5" s="1"/>
  <c r="G10504" i="5"/>
  <c r="K10504" i="5" s="1"/>
  <c r="L10504" i="5" s="1"/>
  <c r="G10505" i="5"/>
  <c r="K10505" i="5" s="1"/>
  <c r="L10505" i="5" s="1"/>
  <c r="G10506" i="5"/>
  <c r="K10506" i="5" s="1"/>
  <c r="L10506" i="5" s="1"/>
  <c r="G10507" i="5"/>
  <c r="K10507" i="5" s="1"/>
  <c r="L10507" i="5" s="1"/>
  <c r="G10508" i="5"/>
  <c r="K10508" i="5" s="1"/>
  <c r="L10508" i="5" s="1"/>
  <c r="G10509" i="5"/>
  <c r="K10509" i="5" s="1"/>
  <c r="L10509" i="5" s="1"/>
  <c r="G10510" i="5"/>
  <c r="K10510" i="5" s="1"/>
  <c r="L10510" i="5" s="1"/>
  <c r="G10511" i="5"/>
  <c r="K10511" i="5" s="1"/>
  <c r="L10511" i="5" s="1"/>
  <c r="G10512" i="5"/>
  <c r="K10512" i="5" s="1"/>
  <c r="L10512" i="5" s="1"/>
  <c r="G10513" i="5"/>
  <c r="K10513" i="5" s="1"/>
  <c r="L10513" i="5" s="1"/>
  <c r="G10514" i="5"/>
  <c r="K10514" i="5" s="1"/>
  <c r="L10514" i="5" s="1"/>
  <c r="G10515" i="5"/>
  <c r="K10515" i="5" s="1"/>
  <c r="L10515" i="5" s="1"/>
  <c r="G10516" i="5"/>
  <c r="K10516" i="5" s="1"/>
  <c r="L10516" i="5" s="1"/>
  <c r="G10517" i="5"/>
  <c r="K10517" i="5" s="1"/>
  <c r="L10517" i="5" s="1"/>
  <c r="G10518" i="5"/>
  <c r="K10518" i="5" s="1"/>
  <c r="L10518" i="5" s="1"/>
  <c r="G10519" i="5"/>
  <c r="K10519" i="5" s="1"/>
  <c r="L10519" i="5" s="1"/>
  <c r="G10520" i="5"/>
  <c r="K10520" i="5" s="1"/>
  <c r="L10520" i="5" s="1"/>
  <c r="G10521" i="5"/>
  <c r="K10521" i="5" s="1"/>
  <c r="L10521" i="5" s="1"/>
  <c r="G10522" i="5"/>
  <c r="K10522" i="5" s="1"/>
  <c r="L10522" i="5" s="1"/>
  <c r="G10523" i="5"/>
  <c r="K10523" i="5" s="1"/>
  <c r="L10523" i="5" s="1"/>
  <c r="G10524" i="5"/>
  <c r="K10524" i="5" s="1"/>
  <c r="L10524" i="5" s="1"/>
  <c r="G10525" i="5"/>
  <c r="K10525" i="5" s="1"/>
  <c r="L10525" i="5" s="1"/>
  <c r="G10526" i="5"/>
  <c r="K10526" i="5" s="1"/>
  <c r="L10526" i="5" s="1"/>
  <c r="G10527" i="5"/>
  <c r="K10527" i="5" s="1"/>
  <c r="L10527" i="5" s="1"/>
  <c r="G10528" i="5"/>
  <c r="K10528" i="5" s="1"/>
  <c r="L10528" i="5" s="1"/>
  <c r="G10529" i="5"/>
  <c r="K10529" i="5" s="1"/>
  <c r="L10529" i="5" s="1"/>
  <c r="G10530" i="5"/>
  <c r="K10530" i="5" s="1"/>
  <c r="L10530" i="5" s="1"/>
  <c r="G10531" i="5"/>
  <c r="K10531" i="5" s="1"/>
  <c r="L10531" i="5" s="1"/>
  <c r="G10532" i="5"/>
  <c r="K10532" i="5" s="1"/>
  <c r="L10532" i="5" s="1"/>
  <c r="G10533" i="5"/>
  <c r="K10533" i="5" s="1"/>
  <c r="L10533" i="5" s="1"/>
  <c r="G10534" i="5"/>
  <c r="K10534" i="5" s="1"/>
  <c r="L10534" i="5" s="1"/>
  <c r="G10535" i="5"/>
  <c r="K10535" i="5" s="1"/>
  <c r="L10535" i="5" s="1"/>
  <c r="G10536" i="5"/>
  <c r="K10536" i="5" s="1"/>
  <c r="L10536" i="5" s="1"/>
  <c r="G10537" i="5"/>
  <c r="K10537" i="5" s="1"/>
  <c r="L10537" i="5" s="1"/>
  <c r="G10538" i="5"/>
  <c r="K10538" i="5" s="1"/>
  <c r="L10538" i="5" s="1"/>
  <c r="G10539" i="5"/>
  <c r="K10539" i="5" s="1"/>
  <c r="L10539" i="5" s="1"/>
  <c r="G10540" i="5"/>
  <c r="K10540" i="5" s="1"/>
  <c r="L10540" i="5" s="1"/>
  <c r="G10541" i="5"/>
  <c r="K10541" i="5" s="1"/>
  <c r="L10541" i="5" s="1"/>
  <c r="G10542" i="5"/>
  <c r="K10542" i="5" s="1"/>
  <c r="L10542" i="5" s="1"/>
  <c r="G10543" i="5"/>
  <c r="K10543" i="5" s="1"/>
  <c r="L10543" i="5" s="1"/>
  <c r="G10544" i="5"/>
  <c r="K10544" i="5" s="1"/>
  <c r="L10544" i="5" s="1"/>
  <c r="G10545" i="5"/>
  <c r="K10545" i="5" s="1"/>
  <c r="L10545" i="5" s="1"/>
  <c r="G10546" i="5"/>
  <c r="K10546" i="5" s="1"/>
  <c r="L10546" i="5" s="1"/>
  <c r="G10547" i="5"/>
  <c r="K10547" i="5" s="1"/>
  <c r="L10547" i="5" s="1"/>
  <c r="G10548" i="5"/>
  <c r="K10548" i="5" s="1"/>
  <c r="L10548" i="5" s="1"/>
  <c r="G10549" i="5"/>
  <c r="K10549" i="5" s="1"/>
  <c r="L10549" i="5" s="1"/>
  <c r="G10550" i="5"/>
  <c r="K10550" i="5" s="1"/>
  <c r="L10550" i="5" s="1"/>
  <c r="G10551" i="5"/>
  <c r="K10551" i="5" s="1"/>
  <c r="L10551" i="5" s="1"/>
  <c r="G10552" i="5"/>
  <c r="K10552" i="5" s="1"/>
  <c r="L10552" i="5" s="1"/>
  <c r="G10553" i="5"/>
  <c r="K10553" i="5" s="1"/>
  <c r="L10553" i="5" s="1"/>
  <c r="G10554" i="5"/>
  <c r="K10554" i="5" s="1"/>
  <c r="L10554" i="5" s="1"/>
  <c r="G10555" i="5"/>
  <c r="K10555" i="5" s="1"/>
  <c r="L10555" i="5" s="1"/>
  <c r="G10556" i="5"/>
  <c r="K10556" i="5" s="1"/>
  <c r="L10556" i="5" s="1"/>
  <c r="G10557" i="5"/>
  <c r="K10557" i="5" s="1"/>
  <c r="L10557" i="5" s="1"/>
  <c r="G10558" i="5"/>
  <c r="K10558" i="5" s="1"/>
  <c r="L10558" i="5" s="1"/>
  <c r="G10559" i="5"/>
  <c r="K10559" i="5" s="1"/>
  <c r="L10559" i="5" s="1"/>
  <c r="G10560" i="5"/>
  <c r="K10560" i="5" s="1"/>
  <c r="L10560" i="5" s="1"/>
  <c r="G10561" i="5"/>
  <c r="K10561" i="5" s="1"/>
  <c r="L10561" i="5" s="1"/>
  <c r="G10562" i="5"/>
  <c r="K10562" i="5" s="1"/>
  <c r="L10562" i="5" s="1"/>
  <c r="G10563" i="5"/>
  <c r="K10563" i="5" s="1"/>
  <c r="L10563" i="5" s="1"/>
  <c r="G10564" i="5"/>
  <c r="K10564" i="5" s="1"/>
  <c r="L10564" i="5" s="1"/>
  <c r="G10565" i="5"/>
  <c r="K10565" i="5" s="1"/>
  <c r="L10565" i="5" s="1"/>
  <c r="G10566" i="5"/>
  <c r="K10566" i="5" s="1"/>
  <c r="L10566" i="5" s="1"/>
  <c r="G10567" i="5"/>
  <c r="K10567" i="5" s="1"/>
  <c r="L10567" i="5" s="1"/>
  <c r="G10568" i="5"/>
  <c r="K10568" i="5" s="1"/>
  <c r="L10568" i="5" s="1"/>
  <c r="G10569" i="5"/>
  <c r="K10569" i="5" s="1"/>
  <c r="L10569" i="5" s="1"/>
  <c r="G10570" i="5"/>
  <c r="K10570" i="5" s="1"/>
  <c r="L10570" i="5" s="1"/>
  <c r="G10571" i="5"/>
  <c r="K10571" i="5" s="1"/>
  <c r="L10571" i="5" s="1"/>
  <c r="G10572" i="5"/>
  <c r="K10572" i="5" s="1"/>
  <c r="L10572" i="5" s="1"/>
  <c r="G10573" i="5"/>
  <c r="K10573" i="5" s="1"/>
  <c r="L10573" i="5" s="1"/>
  <c r="G10574" i="5"/>
  <c r="K10574" i="5" s="1"/>
  <c r="L10574" i="5" s="1"/>
  <c r="G10575" i="5"/>
  <c r="K10575" i="5" s="1"/>
  <c r="L10575" i="5" s="1"/>
  <c r="G10576" i="5"/>
  <c r="K10576" i="5" s="1"/>
  <c r="L10576" i="5" s="1"/>
  <c r="G10577" i="5"/>
  <c r="K10577" i="5" s="1"/>
  <c r="L10577" i="5" s="1"/>
  <c r="G10578" i="5"/>
  <c r="K10578" i="5" s="1"/>
  <c r="L10578" i="5" s="1"/>
  <c r="G10579" i="5"/>
  <c r="K10579" i="5" s="1"/>
  <c r="L10579" i="5" s="1"/>
  <c r="G10580" i="5"/>
  <c r="K10580" i="5" s="1"/>
  <c r="L10580" i="5" s="1"/>
  <c r="G10581" i="5"/>
  <c r="K10581" i="5" s="1"/>
  <c r="L10581" i="5" s="1"/>
  <c r="G10582" i="5"/>
  <c r="K10582" i="5" s="1"/>
  <c r="L10582" i="5" s="1"/>
  <c r="G10583" i="5"/>
  <c r="K10583" i="5" s="1"/>
  <c r="L10583" i="5" s="1"/>
  <c r="G10584" i="5"/>
  <c r="K10584" i="5" s="1"/>
  <c r="L10584" i="5" s="1"/>
  <c r="G10585" i="5"/>
  <c r="K10585" i="5" s="1"/>
  <c r="L10585" i="5" s="1"/>
  <c r="G10586" i="5"/>
  <c r="K10586" i="5" s="1"/>
  <c r="L10586" i="5" s="1"/>
  <c r="G10587" i="5"/>
  <c r="K10587" i="5" s="1"/>
  <c r="L10587" i="5" s="1"/>
  <c r="G10588" i="5"/>
  <c r="K10588" i="5" s="1"/>
  <c r="L10588" i="5" s="1"/>
  <c r="G10589" i="5"/>
  <c r="K10589" i="5" s="1"/>
  <c r="L10589" i="5" s="1"/>
  <c r="G10590" i="5"/>
  <c r="K10590" i="5" s="1"/>
  <c r="L10590" i="5" s="1"/>
  <c r="G10591" i="5"/>
  <c r="K10591" i="5" s="1"/>
  <c r="L10591" i="5" s="1"/>
  <c r="G10592" i="5"/>
  <c r="K10592" i="5" s="1"/>
  <c r="L10592" i="5" s="1"/>
  <c r="G10593" i="5"/>
  <c r="K10593" i="5" s="1"/>
  <c r="L10593" i="5" s="1"/>
  <c r="G10594" i="5"/>
  <c r="K10594" i="5" s="1"/>
  <c r="L10594" i="5" s="1"/>
  <c r="G10595" i="5"/>
  <c r="K10595" i="5" s="1"/>
  <c r="L10595" i="5" s="1"/>
  <c r="G10596" i="5"/>
  <c r="K10596" i="5" s="1"/>
  <c r="L10596" i="5" s="1"/>
  <c r="G10597" i="5"/>
  <c r="K10597" i="5" s="1"/>
  <c r="L10597" i="5" s="1"/>
  <c r="G10598" i="5"/>
  <c r="K10598" i="5" s="1"/>
  <c r="L10598" i="5" s="1"/>
  <c r="G10599" i="5"/>
  <c r="K10599" i="5" s="1"/>
  <c r="L10599" i="5" s="1"/>
  <c r="G10600" i="5"/>
  <c r="K10600" i="5" s="1"/>
  <c r="L10600" i="5" s="1"/>
  <c r="G10601" i="5"/>
  <c r="K10601" i="5" s="1"/>
  <c r="L10601" i="5" s="1"/>
  <c r="G10602" i="5"/>
  <c r="K10602" i="5" s="1"/>
  <c r="L10602" i="5" s="1"/>
  <c r="G10603" i="5"/>
  <c r="K10603" i="5" s="1"/>
  <c r="L10603" i="5" s="1"/>
  <c r="G10604" i="5"/>
  <c r="K10604" i="5" s="1"/>
  <c r="L10604" i="5" s="1"/>
  <c r="G10605" i="5"/>
  <c r="K10605" i="5" s="1"/>
  <c r="L10605" i="5" s="1"/>
  <c r="G10606" i="5"/>
  <c r="K10606" i="5" s="1"/>
  <c r="L10606" i="5" s="1"/>
  <c r="G10607" i="5"/>
  <c r="K10607" i="5" s="1"/>
  <c r="L10607" i="5" s="1"/>
  <c r="G10608" i="5"/>
  <c r="K10608" i="5" s="1"/>
  <c r="L10608" i="5" s="1"/>
  <c r="G10609" i="5"/>
  <c r="K10609" i="5" s="1"/>
  <c r="L10609" i="5" s="1"/>
  <c r="G10610" i="5"/>
  <c r="K10610" i="5" s="1"/>
  <c r="L10610" i="5" s="1"/>
  <c r="G10611" i="5"/>
  <c r="K10611" i="5" s="1"/>
  <c r="L10611" i="5" s="1"/>
  <c r="G10612" i="5"/>
  <c r="K10612" i="5" s="1"/>
  <c r="L10612" i="5" s="1"/>
  <c r="G10613" i="5"/>
  <c r="K10613" i="5" s="1"/>
  <c r="L10613" i="5" s="1"/>
  <c r="G10614" i="5"/>
  <c r="K10614" i="5" s="1"/>
  <c r="L10614" i="5" s="1"/>
  <c r="G10615" i="5"/>
  <c r="K10615" i="5" s="1"/>
  <c r="L10615" i="5" s="1"/>
  <c r="G10616" i="5"/>
  <c r="K10616" i="5" s="1"/>
  <c r="L10616" i="5" s="1"/>
  <c r="G10617" i="5"/>
  <c r="K10617" i="5" s="1"/>
  <c r="L10617" i="5" s="1"/>
  <c r="G10618" i="5"/>
  <c r="K10618" i="5" s="1"/>
  <c r="L10618" i="5" s="1"/>
  <c r="G10619" i="5"/>
  <c r="K10619" i="5" s="1"/>
  <c r="L10619" i="5" s="1"/>
  <c r="G10620" i="5"/>
  <c r="K10620" i="5" s="1"/>
  <c r="L10620" i="5" s="1"/>
  <c r="G10621" i="5"/>
  <c r="K10621" i="5" s="1"/>
  <c r="L10621" i="5" s="1"/>
  <c r="G10622" i="5"/>
  <c r="K10622" i="5" s="1"/>
  <c r="L10622" i="5" s="1"/>
  <c r="G10623" i="5"/>
  <c r="K10623" i="5" s="1"/>
  <c r="L10623" i="5" s="1"/>
  <c r="G10624" i="5"/>
  <c r="K10624" i="5" s="1"/>
  <c r="L10624" i="5" s="1"/>
  <c r="G10625" i="5"/>
  <c r="K10625" i="5" s="1"/>
  <c r="L10625" i="5" s="1"/>
  <c r="G10626" i="5"/>
  <c r="K10626" i="5" s="1"/>
  <c r="L10626" i="5" s="1"/>
  <c r="G10627" i="5"/>
  <c r="K10627" i="5" s="1"/>
  <c r="L10627" i="5" s="1"/>
  <c r="G10628" i="5"/>
  <c r="K10628" i="5" s="1"/>
  <c r="L10628" i="5" s="1"/>
  <c r="G10629" i="5"/>
  <c r="K10629" i="5" s="1"/>
  <c r="L10629" i="5" s="1"/>
  <c r="G10630" i="5"/>
  <c r="K10630" i="5" s="1"/>
  <c r="L10630" i="5" s="1"/>
  <c r="G10631" i="5"/>
  <c r="K10631" i="5" s="1"/>
  <c r="L10631" i="5" s="1"/>
  <c r="G10632" i="5"/>
  <c r="K10632" i="5" s="1"/>
  <c r="L10632" i="5" s="1"/>
  <c r="G10633" i="5"/>
  <c r="K10633" i="5" s="1"/>
  <c r="L10633" i="5" s="1"/>
  <c r="G10634" i="5"/>
  <c r="K10634" i="5" s="1"/>
  <c r="L10634" i="5" s="1"/>
  <c r="G10635" i="5"/>
  <c r="K10635" i="5" s="1"/>
  <c r="L10635" i="5" s="1"/>
  <c r="G10636" i="5"/>
  <c r="K10636" i="5" s="1"/>
  <c r="L10636" i="5" s="1"/>
  <c r="G10637" i="5"/>
  <c r="K10637" i="5" s="1"/>
  <c r="L10637" i="5" s="1"/>
  <c r="G10638" i="5"/>
  <c r="K10638" i="5" s="1"/>
  <c r="L10638" i="5" s="1"/>
  <c r="G10639" i="5"/>
  <c r="K10639" i="5" s="1"/>
  <c r="L10639" i="5" s="1"/>
  <c r="G10640" i="5"/>
  <c r="K10640" i="5" s="1"/>
  <c r="L10640" i="5" s="1"/>
  <c r="G10641" i="5"/>
  <c r="K10641" i="5" s="1"/>
  <c r="L10641" i="5" s="1"/>
  <c r="G10642" i="5"/>
  <c r="K10642" i="5" s="1"/>
  <c r="L10642" i="5" s="1"/>
  <c r="G10643" i="5"/>
  <c r="K10643" i="5" s="1"/>
  <c r="L10643" i="5" s="1"/>
  <c r="G10644" i="5"/>
  <c r="K10644" i="5" s="1"/>
  <c r="L10644" i="5" s="1"/>
  <c r="G10645" i="5"/>
  <c r="K10645" i="5" s="1"/>
  <c r="L10645" i="5" s="1"/>
  <c r="G10646" i="5"/>
  <c r="K10646" i="5" s="1"/>
  <c r="L10646" i="5" s="1"/>
  <c r="G10647" i="5"/>
  <c r="K10647" i="5" s="1"/>
  <c r="L10647" i="5" s="1"/>
  <c r="G10648" i="5"/>
  <c r="K10648" i="5" s="1"/>
  <c r="L10648" i="5" s="1"/>
  <c r="G10649" i="5"/>
  <c r="K10649" i="5" s="1"/>
  <c r="L10649" i="5" s="1"/>
  <c r="G10650" i="5"/>
  <c r="K10650" i="5" s="1"/>
  <c r="L10650" i="5" s="1"/>
  <c r="G10651" i="5"/>
  <c r="K10651" i="5" s="1"/>
  <c r="L10651" i="5" s="1"/>
  <c r="G10652" i="5"/>
  <c r="K10652" i="5" s="1"/>
  <c r="L10652" i="5" s="1"/>
  <c r="G10653" i="5"/>
  <c r="K10653" i="5" s="1"/>
  <c r="L10653" i="5" s="1"/>
  <c r="G10654" i="5"/>
  <c r="K10654" i="5" s="1"/>
  <c r="L10654" i="5" s="1"/>
  <c r="G10655" i="5"/>
  <c r="K10655" i="5" s="1"/>
  <c r="L10655" i="5" s="1"/>
  <c r="G10656" i="5"/>
  <c r="K10656" i="5" s="1"/>
  <c r="L10656" i="5" s="1"/>
  <c r="G10657" i="5"/>
  <c r="K10657" i="5" s="1"/>
  <c r="L10657" i="5" s="1"/>
  <c r="G10658" i="5"/>
  <c r="K10658" i="5" s="1"/>
  <c r="L10658" i="5" s="1"/>
  <c r="G10659" i="5"/>
  <c r="K10659" i="5" s="1"/>
  <c r="L10659" i="5" s="1"/>
  <c r="G10660" i="5"/>
  <c r="K10660" i="5" s="1"/>
  <c r="L10660" i="5" s="1"/>
  <c r="G10661" i="5"/>
  <c r="K10661" i="5" s="1"/>
  <c r="L10661" i="5" s="1"/>
  <c r="G10662" i="5"/>
  <c r="K10662" i="5" s="1"/>
  <c r="L10662" i="5" s="1"/>
  <c r="G10663" i="5"/>
  <c r="K10663" i="5" s="1"/>
  <c r="L10663" i="5" s="1"/>
  <c r="G10664" i="5"/>
  <c r="K10664" i="5" s="1"/>
  <c r="L10664" i="5" s="1"/>
  <c r="G10665" i="5"/>
  <c r="K10665" i="5" s="1"/>
  <c r="L10665" i="5" s="1"/>
  <c r="G10666" i="5"/>
  <c r="K10666" i="5" s="1"/>
  <c r="L10666" i="5" s="1"/>
  <c r="G10667" i="5"/>
  <c r="K10667" i="5" s="1"/>
  <c r="L10667" i="5" s="1"/>
  <c r="G10668" i="5"/>
  <c r="K10668" i="5" s="1"/>
  <c r="L10668" i="5" s="1"/>
  <c r="G10669" i="5"/>
  <c r="K10669" i="5" s="1"/>
  <c r="L10669" i="5" s="1"/>
  <c r="G10670" i="5"/>
  <c r="K10670" i="5" s="1"/>
  <c r="L10670" i="5" s="1"/>
  <c r="G10671" i="5"/>
  <c r="K10671" i="5" s="1"/>
  <c r="L10671" i="5" s="1"/>
  <c r="G10672" i="5"/>
  <c r="K10672" i="5" s="1"/>
  <c r="L10672" i="5" s="1"/>
  <c r="G10673" i="5"/>
  <c r="K10673" i="5" s="1"/>
  <c r="L10673" i="5" s="1"/>
  <c r="G10674" i="5"/>
  <c r="K10674" i="5" s="1"/>
  <c r="L10674" i="5" s="1"/>
  <c r="G10675" i="5"/>
  <c r="K10675" i="5" s="1"/>
  <c r="L10675" i="5" s="1"/>
  <c r="G10676" i="5"/>
  <c r="K10676" i="5" s="1"/>
  <c r="L10676" i="5" s="1"/>
  <c r="G10677" i="5"/>
  <c r="K10677" i="5" s="1"/>
  <c r="L10677" i="5" s="1"/>
  <c r="G10678" i="5"/>
  <c r="K10678" i="5" s="1"/>
  <c r="L10678" i="5" s="1"/>
  <c r="G10679" i="5"/>
  <c r="K10679" i="5" s="1"/>
  <c r="L10679" i="5" s="1"/>
  <c r="G10680" i="5"/>
  <c r="K10680" i="5" s="1"/>
  <c r="L10680" i="5" s="1"/>
  <c r="G10681" i="5"/>
  <c r="K10681" i="5" s="1"/>
  <c r="L10681" i="5" s="1"/>
  <c r="G10682" i="5"/>
  <c r="K10682" i="5" s="1"/>
  <c r="L10682" i="5" s="1"/>
  <c r="G10683" i="5"/>
  <c r="K10683" i="5" s="1"/>
  <c r="L10683" i="5" s="1"/>
  <c r="G10684" i="5"/>
  <c r="K10684" i="5" s="1"/>
  <c r="L10684" i="5" s="1"/>
  <c r="G10685" i="5"/>
  <c r="K10685" i="5" s="1"/>
  <c r="L10685" i="5" s="1"/>
  <c r="G10686" i="5"/>
  <c r="K10686" i="5" s="1"/>
  <c r="L10686" i="5" s="1"/>
  <c r="G10687" i="5"/>
  <c r="K10687" i="5" s="1"/>
  <c r="L10687" i="5" s="1"/>
  <c r="G10688" i="5"/>
  <c r="K10688" i="5" s="1"/>
  <c r="L10688" i="5" s="1"/>
  <c r="G10689" i="5"/>
  <c r="K10689" i="5" s="1"/>
  <c r="L10689" i="5" s="1"/>
  <c r="G10690" i="5"/>
  <c r="K10690" i="5" s="1"/>
  <c r="L10690" i="5" s="1"/>
  <c r="G10691" i="5"/>
  <c r="K10691" i="5" s="1"/>
  <c r="L10691" i="5" s="1"/>
  <c r="G10692" i="5"/>
  <c r="K10692" i="5" s="1"/>
  <c r="L10692" i="5" s="1"/>
  <c r="G10693" i="5"/>
  <c r="K10693" i="5" s="1"/>
  <c r="L10693" i="5" s="1"/>
  <c r="G10694" i="5"/>
  <c r="K10694" i="5" s="1"/>
  <c r="L10694" i="5" s="1"/>
  <c r="G10695" i="5"/>
  <c r="K10695" i="5" s="1"/>
  <c r="L10695" i="5" s="1"/>
  <c r="G10696" i="5"/>
  <c r="K10696" i="5" s="1"/>
  <c r="L10696" i="5" s="1"/>
  <c r="G10697" i="5"/>
  <c r="K10697" i="5" s="1"/>
  <c r="L10697" i="5" s="1"/>
  <c r="G10698" i="5"/>
  <c r="K10698" i="5" s="1"/>
  <c r="L10698" i="5" s="1"/>
  <c r="G10699" i="5"/>
  <c r="K10699" i="5" s="1"/>
  <c r="L10699" i="5" s="1"/>
  <c r="G10700" i="5"/>
  <c r="K10700" i="5" s="1"/>
  <c r="L10700" i="5" s="1"/>
  <c r="G10701" i="5"/>
  <c r="K10701" i="5" s="1"/>
  <c r="L10701" i="5" s="1"/>
  <c r="G10702" i="5"/>
  <c r="K10702" i="5" s="1"/>
  <c r="L10702" i="5" s="1"/>
  <c r="G10703" i="5"/>
  <c r="K10703" i="5" s="1"/>
  <c r="L10703" i="5" s="1"/>
  <c r="G10704" i="5"/>
  <c r="K10704" i="5" s="1"/>
  <c r="L10704" i="5" s="1"/>
  <c r="G10705" i="5"/>
  <c r="K10705" i="5" s="1"/>
  <c r="L10705" i="5" s="1"/>
  <c r="G10706" i="5"/>
  <c r="K10706" i="5" s="1"/>
  <c r="L10706" i="5" s="1"/>
  <c r="G10707" i="5"/>
  <c r="K10707" i="5" s="1"/>
  <c r="L10707" i="5" s="1"/>
  <c r="G10708" i="5"/>
  <c r="K10708" i="5" s="1"/>
  <c r="L10708" i="5" s="1"/>
  <c r="G10709" i="5"/>
  <c r="K10709" i="5" s="1"/>
  <c r="L10709" i="5" s="1"/>
  <c r="G10710" i="5"/>
  <c r="K10710" i="5" s="1"/>
  <c r="L10710" i="5" s="1"/>
  <c r="G10711" i="5"/>
  <c r="K10711" i="5" s="1"/>
  <c r="L10711" i="5" s="1"/>
  <c r="G10712" i="5"/>
  <c r="K10712" i="5" s="1"/>
  <c r="L10712" i="5" s="1"/>
  <c r="G10713" i="5"/>
  <c r="K10713" i="5" s="1"/>
  <c r="L10713" i="5" s="1"/>
  <c r="G10714" i="5"/>
  <c r="K10714" i="5" s="1"/>
  <c r="L10714" i="5" s="1"/>
  <c r="G10715" i="5"/>
  <c r="K10715" i="5" s="1"/>
  <c r="L10715" i="5" s="1"/>
  <c r="G10716" i="5"/>
  <c r="K10716" i="5" s="1"/>
  <c r="L10716" i="5" s="1"/>
  <c r="G10717" i="5"/>
  <c r="K10717" i="5" s="1"/>
  <c r="L10717" i="5" s="1"/>
  <c r="G10718" i="5"/>
  <c r="K10718" i="5" s="1"/>
  <c r="L10718" i="5" s="1"/>
  <c r="G10719" i="5"/>
  <c r="K10719" i="5" s="1"/>
  <c r="L10719" i="5" s="1"/>
  <c r="G10720" i="5"/>
  <c r="K10720" i="5" s="1"/>
  <c r="L10720" i="5" s="1"/>
  <c r="G10721" i="5"/>
  <c r="K10721" i="5" s="1"/>
  <c r="L10721" i="5" s="1"/>
  <c r="G10722" i="5"/>
  <c r="K10722" i="5" s="1"/>
  <c r="L10722" i="5" s="1"/>
  <c r="G10723" i="5"/>
  <c r="K10723" i="5" s="1"/>
  <c r="L10723" i="5" s="1"/>
  <c r="G10724" i="5"/>
  <c r="K10724" i="5" s="1"/>
  <c r="L10724" i="5" s="1"/>
  <c r="G10725" i="5"/>
  <c r="K10725" i="5" s="1"/>
  <c r="L10725" i="5" s="1"/>
  <c r="G10726" i="5"/>
  <c r="K10726" i="5" s="1"/>
  <c r="L10726" i="5" s="1"/>
  <c r="G10727" i="5"/>
  <c r="K10727" i="5" s="1"/>
  <c r="L10727" i="5" s="1"/>
  <c r="G10728" i="5"/>
  <c r="K10728" i="5" s="1"/>
  <c r="L10728" i="5" s="1"/>
  <c r="G10729" i="5"/>
  <c r="K10729" i="5" s="1"/>
  <c r="L10729" i="5" s="1"/>
  <c r="G10730" i="5"/>
  <c r="K10730" i="5" s="1"/>
  <c r="L10730" i="5" s="1"/>
  <c r="G10731" i="5"/>
  <c r="K10731" i="5" s="1"/>
  <c r="L10731" i="5" s="1"/>
  <c r="G10732" i="5"/>
  <c r="K10732" i="5" s="1"/>
  <c r="L10732" i="5" s="1"/>
  <c r="G10733" i="5"/>
  <c r="K10733" i="5" s="1"/>
  <c r="L10733" i="5" s="1"/>
  <c r="G10734" i="5"/>
  <c r="K10734" i="5" s="1"/>
  <c r="L10734" i="5" s="1"/>
  <c r="G10735" i="5"/>
  <c r="K10735" i="5" s="1"/>
  <c r="L10735" i="5" s="1"/>
  <c r="G10736" i="5"/>
  <c r="K10736" i="5" s="1"/>
  <c r="L10736" i="5" s="1"/>
  <c r="G10737" i="5"/>
  <c r="K10737" i="5" s="1"/>
  <c r="L10737" i="5" s="1"/>
  <c r="G10738" i="5"/>
  <c r="K10738" i="5" s="1"/>
  <c r="L10738" i="5" s="1"/>
  <c r="G10739" i="5"/>
  <c r="K10739" i="5" s="1"/>
  <c r="L10739" i="5" s="1"/>
  <c r="G10740" i="5"/>
  <c r="K10740" i="5" s="1"/>
  <c r="L10740" i="5" s="1"/>
  <c r="G10741" i="5"/>
  <c r="K10741" i="5" s="1"/>
  <c r="L10741" i="5" s="1"/>
  <c r="G10742" i="5"/>
  <c r="K10742" i="5" s="1"/>
  <c r="L10742" i="5" s="1"/>
  <c r="G10743" i="5"/>
  <c r="K10743" i="5" s="1"/>
  <c r="L10743" i="5" s="1"/>
  <c r="G10744" i="5"/>
  <c r="K10744" i="5" s="1"/>
  <c r="L10744" i="5" s="1"/>
  <c r="G10745" i="5"/>
  <c r="K10745" i="5" s="1"/>
  <c r="L10745" i="5" s="1"/>
  <c r="G10746" i="5"/>
  <c r="K10746" i="5" s="1"/>
  <c r="L10746" i="5" s="1"/>
  <c r="G10747" i="5"/>
  <c r="K10747" i="5" s="1"/>
  <c r="L10747" i="5" s="1"/>
  <c r="G10748" i="5"/>
  <c r="K10748" i="5" s="1"/>
  <c r="L10748" i="5" s="1"/>
  <c r="G10749" i="5"/>
  <c r="K10749" i="5" s="1"/>
  <c r="L10749" i="5" s="1"/>
  <c r="G10750" i="5"/>
  <c r="K10750" i="5" s="1"/>
  <c r="L10750" i="5" s="1"/>
  <c r="G10751" i="5"/>
  <c r="K10751" i="5" s="1"/>
  <c r="L10751" i="5" s="1"/>
  <c r="G10752" i="5"/>
  <c r="K10752" i="5" s="1"/>
  <c r="L10752" i="5" s="1"/>
  <c r="G10753" i="5"/>
  <c r="K10753" i="5" s="1"/>
  <c r="L10753" i="5" s="1"/>
  <c r="G10754" i="5"/>
  <c r="K10754" i="5" s="1"/>
  <c r="L10754" i="5" s="1"/>
  <c r="G10755" i="5"/>
  <c r="K10755" i="5" s="1"/>
  <c r="L10755" i="5" s="1"/>
  <c r="G10756" i="5"/>
  <c r="K10756" i="5" s="1"/>
  <c r="L10756" i="5" s="1"/>
  <c r="G10757" i="5"/>
  <c r="K10757" i="5" s="1"/>
  <c r="L10757" i="5" s="1"/>
  <c r="G10758" i="5"/>
  <c r="K10758" i="5" s="1"/>
  <c r="L10758" i="5" s="1"/>
  <c r="G10759" i="5"/>
  <c r="K10759" i="5" s="1"/>
  <c r="L10759" i="5" s="1"/>
  <c r="G10760" i="5"/>
  <c r="K10760" i="5" s="1"/>
  <c r="L10760" i="5" s="1"/>
  <c r="G10761" i="5"/>
  <c r="K10761" i="5" s="1"/>
  <c r="L10761" i="5" s="1"/>
  <c r="G10762" i="5"/>
  <c r="K10762" i="5" s="1"/>
  <c r="L10762" i="5" s="1"/>
  <c r="G10763" i="5"/>
  <c r="K10763" i="5" s="1"/>
  <c r="L10763" i="5" s="1"/>
  <c r="G10764" i="5"/>
  <c r="K10764" i="5" s="1"/>
  <c r="L10764" i="5" s="1"/>
  <c r="G10765" i="5"/>
  <c r="K10765" i="5" s="1"/>
  <c r="L10765" i="5" s="1"/>
  <c r="G10766" i="5"/>
  <c r="K10766" i="5" s="1"/>
  <c r="L10766" i="5" s="1"/>
  <c r="G10767" i="5"/>
  <c r="K10767" i="5" s="1"/>
  <c r="L10767" i="5" s="1"/>
  <c r="G10768" i="5"/>
  <c r="K10768" i="5" s="1"/>
  <c r="L10768" i="5" s="1"/>
  <c r="G10769" i="5"/>
  <c r="K10769" i="5" s="1"/>
  <c r="L10769" i="5" s="1"/>
  <c r="G10770" i="5"/>
  <c r="K10770" i="5" s="1"/>
  <c r="L10770" i="5" s="1"/>
  <c r="G10771" i="5"/>
  <c r="K10771" i="5" s="1"/>
  <c r="L10771" i="5" s="1"/>
  <c r="G10772" i="5"/>
  <c r="K10772" i="5" s="1"/>
  <c r="L10772" i="5" s="1"/>
  <c r="G10773" i="5"/>
  <c r="K10773" i="5" s="1"/>
  <c r="L10773" i="5" s="1"/>
  <c r="G10774" i="5"/>
  <c r="K10774" i="5" s="1"/>
  <c r="L10774" i="5" s="1"/>
  <c r="G10775" i="5"/>
  <c r="K10775" i="5" s="1"/>
  <c r="L10775" i="5" s="1"/>
  <c r="G10776" i="5"/>
  <c r="K10776" i="5" s="1"/>
  <c r="L10776" i="5" s="1"/>
  <c r="G10777" i="5"/>
  <c r="K10777" i="5" s="1"/>
  <c r="L10777" i="5" s="1"/>
  <c r="G10778" i="5"/>
  <c r="K10778" i="5" s="1"/>
  <c r="L10778" i="5" s="1"/>
  <c r="G10779" i="5"/>
  <c r="K10779" i="5" s="1"/>
  <c r="L10779" i="5" s="1"/>
  <c r="G10780" i="5"/>
  <c r="K10780" i="5" s="1"/>
  <c r="L10780" i="5" s="1"/>
  <c r="G10781" i="5"/>
  <c r="K10781" i="5" s="1"/>
  <c r="L10781" i="5" s="1"/>
  <c r="G10782" i="5"/>
  <c r="K10782" i="5" s="1"/>
  <c r="L10782" i="5" s="1"/>
  <c r="G10783" i="5"/>
  <c r="K10783" i="5" s="1"/>
  <c r="L10783" i="5" s="1"/>
  <c r="G10784" i="5"/>
  <c r="K10784" i="5" s="1"/>
  <c r="L10784" i="5" s="1"/>
  <c r="G10785" i="5"/>
  <c r="K10785" i="5" s="1"/>
  <c r="L10785" i="5" s="1"/>
  <c r="G10786" i="5"/>
  <c r="K10786" i="5" s="1"/>
  <c r="L10786" i="5" s="1"/>
  <c r="G10787" i="5"/>
  <c r="K10787" i="5" s="1"/>
  <c r="L10787" i="5" s="1"/>
  <c r="G10788" i="5"/>
  <c r="K10788" i="5" s="1"/>
  <c r="L10788" i="5" s="1"/>
  <c r="G10789" i="5"/>
  <c r="K10789" i="5" s="1"/>
  <c r="L10789" i="5" s="1"/>
  <c r="G10790" i="5"/>
  <c r="K10790" i="5" s="1"/>
  <c r="L10790" i="5" s="1"/>
  <c r="G10791" i="5"/>
  <c r="K10791" i="5" s="1"/>
  <c r="L10791" i="5" s="1"/>
  <c r="G10792" i="5"/>
  <c r="K10792" i="5" s="1"/>
  <c r="L10792" i="5" s="1"/>
  <c r="G10793" i="5"/>
  <c r="K10793" i="5" s="1"/>
  <c r="L10793" i="5" s="1"/>
  <c r="G10794" i="5"/>
  <c r="K10794" i="5" s="1"/>
  <c r="L10794" i="5" s="1"/>
  <c r="G10795" i="5"/>
  <c r="K10795" i="5" s="1"/>
  <c r="L10795" i="5" s="1"/>
  <c r="G10796" i="5"/>
  <c r="K10796" i="5" s="1"/>
  <c r="L10796" i="5" s="1"/>
  <c r="G10797" i="5"/>
  <c r="K10797" i="5" s="1"/>
  <c r="L10797" i="5" s="1"/>
  <c r="G10798" i="5"/>
  <c r="K10798" i="5" s="1"/>
  <c r="L10798" i="5" s="1"/>
  <c r="G10799" i="5"/>
  <c r="K10799" i="5" s="1"/>
  <c r="L10799" i="5" s="1"/>
  <c r="G10800" i="5"/>
  <c r="K10800" i="5" s="1"/>
  <c r="L10800" i="5" s="1"/>
  <c r="G10801" i="5"/>
  <c r="K10801" i="5" s="1"/>
  <c r="L10801" i="5" s="1"/>
  <c r="G10802" i="5"/>
  <c r="K10802" i="5" s="1"/>
  <c r="L10802" i="5" s="1"/>
  <c r="G10803" i="5"/>
  <c r="K10803" i="5" s="1"/>
  <c r="L10803" i="5" s="1"/>
  <c r="G10804" i="5"/>
  <c r="K10804" i="5" s="1"/>
  <c r="L10804" i="5" s="1"/>
  <c r="G10805" i="5"/>
  <c r="K10805" i="5" s="1"/>
  <c r="L10805" i="5" s="1"/>
  <c r="G10806" i="5"/>
  <c r="K10806" i="5" s="1"/>
  <c r="L10806" i="5" s="1"/>
  <c r="G10807" i="5"/>
  <c r="K10807" i="5" s="1"/>
  <c r="L10807" i="5" s="1"/>
  <c r="G10808" i="5"/>
  <c r="K10808" i="5" s="1"/>
  <c r="L10808" i="5" s="1"/>
  <c r="G10809" i="5"/>
  <c r="K10809" i="5" s="1"/>
  <c r="L10809" i="5" s="1"/>
  <c r="G10810" i="5"/>
  <c r="K10810" i="5" s="1"/>
  <c r="L10810" i="5" s="1"/>
  <c r="G10811" i="5"/>
  <c r="K10811" i="5" s="1"/>
  <c r="L10811" i="5" s="1"/>
  <c r="G10812" i="5"/>
  <c r="K10812" i="5" s="1"/>
  <c r="L10812" i="5" s="1"/>
  <c r="G10813" i="5"/>
  <c r="K10813" i="5" s="1"/>
  <c r="L10813" i="5" s="1"/>
  <c r="G10814" i="5"/>
  <c r="K10814" i="5" s="1"/>
  <c r="L10814" i="5" s="1"/>
  <c r="G10815" i="5"/>
  <c r="K10815" i="5" s="1"/>
  <c r="L10815" i="5" s="1"/>
  <c r="G10816" i="5"/>
  <c r="K10816" i="5" s="1"/>
  <c r="L10816" i="5" s="1"/>
  <c r="G10817" i="5"/>
  <c r="K10817" i="5" s="1"/>
  <c r="L10817" i="5" s="1"/>
  <c r="G10818" i="5"/>
  <c r="K10818" i="5" s="1"/>
  <c r="L10818" i="5" s="1"/>
  <c r="G10819" i="5"/>
  <c r="K10819" i="5" s="1"/>
  <c r="L10819" i="5" s="1"/>
  <c r="G10820" i="5"/>
  <c r="K10820" i="5" s="1"/>
  <c r="L10820" i="5" s="1"/>
  <c r="G10821" i="5"/>
  <c r="K10821" i="5" s="1"/>
  <c r="L10821" i="5" s="1"/>
  <c r="G10822" i="5"/>
  <c r="K10822" i="5" s="1"/>
  <c r="L10822" i="5" s="1"/>
  <c r="G10823" i="5"/>
  <c r="K10823" i="5" s="1"/>
  <c r="L10823" i="5" s="1"/>
  <c r="G10824" i="5"/>
  <c r="K10824" i="5" s="1"/>
  <c r="L10824" i="5" s="1"/>
  <c r="G10825" i="5"/>
  <c r="K10825" i="5" s="1"/>
  <c r="L10825" i="5" s="1"/>
  <c r="G10826" i="5"/>
  <c r="K10826" i="5" s="1"/>
  <c r="L10826" i="5" s="1"/>
  <c r="G10827" i="5"/>
  <c r="K10827" i="5" s="1"/>
  <c r="L10827" i="5" s="1"/>
  <c r="G10828" i="5"/>
  <c r="K10828" i="5" s="1"/>
  <c r="L10828" i="5" s="1"/>
  <c r="G10829" i="5"/>
  <c r="K10829" i="5" s="1"/>
  <c r="L10829" i="5" s="1"/>
  <c r="G10830" i="5"/>
  <c r="K10830" i="5" s="1"/>
  <c r="L10830" i="5" s="1"/>
  <c r="G10831" i="5"/>
  <c r="K10831" i="5" s="1"/>
  <c r="L10831" i="5" s="1"/>
  <c r="G10832" i="5"/>
  <c r="K10832" i="5" s="1"/>
  <c r="L10832" i="5" s="1"/>
  <c r="G10833" i="5"/>
  <c r="K10833" i="5" s="1"/>
  <c r="L10833" i="5" s="1"/>
  <c r="G10834" i="5"/>
  <c r="K10834" i="5" s="1"/>
  <c r="L10834" i="5" s="1"/>
  <c r="G10835" i="5"/>
  <c r="K10835" i="5" s="1"/>
  <c r="L10835" i="5" s="1"/>
  <c r="G10836" i="5"/>
  <c r="K10836" i="5" s="1"/>
  <c r="L10836" i="5" s="1"/>
  <c r="G10837" i="5"/>
  <c r="K10837" i="5" s="1"/>
  <c r="L10837" i="5" s="1"/>
  <c r="G10838" i="5"/>
  <c r="K10838" i="5" s="1"/>
  <c r="L10838" i="5" s="1"/>
  <c r="G10839" i="5"/>
  <c r="K10839" i="5" s="1"/>
  <c r="L10839" i="5" s="1"/>
  <c r="G10840" i="5"/>
  <c r="K10840" i="5" s="1"/>
  <c r="L10840" i="5" s="1"/>
  <c r="G10841" i="5"/>
  <c r="K10841" i="5" s="1"/>
  <c r="L10841" i="5" s="1"/>
  <c r="G10842" i="5"/>
  <c r="K10842" i="5" s="1"/>
  <c r="L10842" i="5" s="1"/>
  <c r="G10843" i="5"/>
  <c r="K10843" i="5" s="1"/>
  <c r="L10843" i="5" s="1"/>
  <c r="G10844" i="5"/>
  <c r="K10844" i="5" s="1"/>
  <c r="L10844" i="5" s="1"/>
  <c r="G10845" i="5"/>
  <c r="K10845" i="5" s="1"/>
  <c r="L10845" i="5" s="1"/>
  <c r="G10846" i="5"/>
  <c r="K10846" i="5" s="1"/>
  <c r="L10846" i="5" s="1"/>
  <c r="G10847" i="5"/>
  <c r="K10847" i="5" s="1"/>
  <c r="L10847" i="5" s="1"/>
  <c r="G10848" i="5"/>
  <c r="K10848" i="5" s="1"/>
  <c r="L10848" i="5" s="1"/>
  <c r="G10849" i="5"/>
  <c r="K10849" i="5" s="1"/>
  <c r="L10849" i="5" s="1"/>
  <c r="G10850" i="5"/>
  <c r="K10850" i="5" s="1"/>
  <c r="L10850" i="5" s="1"/>
  <c r="G10851" i="5"/>
  <c r="K10851" i="5" s="1"/>
  <c r="L10851" i="5" s="1"/>
  <c r="G10852" i="5"/>
  <c r="K10852" i="5" s="1"/>
  <c r="L10852" i="5" s="1"/>
  <c r="G10853" i="5"/>
  <c r="K10853" i="5" s="1"/>
  <c r="L10853" i="5" s="1"/>
  <c r="G10854" i="5"/>
  <c r="K10854" i="5" s="1"/>
  <c r="L10854" i="5" s="1"/>
  <c r="G10855" i="5"/>
  <c r="K10855" i="5" s="1"/>
  <c r="L10855" i="5" s="1"/>
  <c r="G10856" i="5"/>
  <c r="K10856" i="5" s="1"/>
  <c r="L10856" i="5" s="1"/>
  <c r="G10857" i="5"/>
  <c r="K10857" i="5" s="1"/>
  <c r="L10857" i="5" s="1"/>
  <c r="G10858" i="5"/>
  <c r="K10858" i="5" s="1"/>
  <c r="L10858" i="5" s="1"/>
  <c r="G10859" i="5"/>
  <c r="K10859" i="5" s="1"/>
  <c r="L10859" i="5" s="1"/>
  <c r="G10860" i="5"/>
  <c r="K10860" i="5" s="1"/>
  <c r="L10860" i="5" s="1"/>
  <c r="G10861" i="5"/>
  <c r="K10861" i="5" s="1"/>
  <c r="L10861" i="5" s="1"/>
  <c r="G10862" i="5"/>
  <c r="K10862" i="5" s="1"/>
  <c r="L10862" i="5" s="1"/>
  <c r="G10863" i="5"/>
  <c r="K10863" i="5" s="1"/>
  <c r="L10863" i="5" s="1"/>
  <c r="G10864" i="5"/>
  <c r="K10864" i="5" s="1"/>
  <c r="L10864" i="5" s="1"/>
  <c r="G10865" i="5"/>
  <c r="K10865" i="5" s="1"/>
  <c r="L10865" i="5" s="1"/>
  <c r="G10866" i="5"/>
  <c r="K10866" i="5" s="1"/>
  <c r="L10866" i="5" s="1"/>
  <c r="G10867" i="5"/>
  <c r="K10867" i="5" s="1"/>
  <c r="L10867" i="5" s="1"/>
  <c r="G10868" i="5"/>
  <c r="K10868" i="5" s="1"/>
  <c r="L10868" i="5" s="1"/>
  <c r="G10869" i="5"/>
  <c r="K10869" i="5" s="1"/>
  <c r="L10869" i="5" s="1"/>
  <c r="G10870" i="5"/>
  <c r="K10870" i="5" s="1"/>
  <c r="L10870" i="5" s="1"/>
  <c r="G10871" i="5"/>
  <c r="K10871" i="5" s="1"/>
  <c r="L10871" i="5" s="1"/>
  <c r="G10872" i="5"/>
  <c r="K10872" i="5" s="1"/>
  <c r="L10872" i="5" s="1"/>
  <c r="G10873" i="5"/>
  <c r="K10873" i="5" s="1"/>
  <c r="L10873" i="5" s="1"/>
  <c r="G10874" i="5"/>
  <c r="K10874" i="5" s="1"/>
  <c r="L10874" i="5" s="1"/>
  <c r="G10875" i="5"/>
  <c r="K10875" i="5" s="1"/>
  <c r="L10875" i="5" s="1"/>
  <c r="G10876" i="5"/>
  <c r="K10876" i="5" s="1"/>
  <c r="L10876" i="5" s="1"/>
  <c r="G10877" i="5"/>
  <c r="K10877" i="5" s="1"/>
  <c r="L10877" i="5" s="1"/>
  <c r="G10878" i="5"/>
  <c r="K10878" i="5" s="1"/>
  <c r="L10878" i="5" s="1"/>
  <c r="G10879" i="5"/>
  <c r="K10879" i="5" s="1"/>
  <c r="L10879" i="5" s="1"/>
  <c r="G10880" i="5"/>
  <c r="K10880" i="5" s="1"/>
  <c r="L10880" i="5" s="1"/>
  <c r="G10881" i="5"/>
  <c r="K10881" i="5" s="1"/>
  <c r="L10881" i="5" s="1"/>
  <c r="G10882" i="5"/>
  <c r="K10882" i="5" s="1"/>
  <c r="L10882" i="5" s="1"/>
  <c r="G10883" i="5"/>
  <c r="K10883" i="5" s="1"/>
  <c r="L10883" i="5" s="1"/>
  <c r="G10884" i="5"/>
  <c r="K10884" i="5" s="1"/>
  <c r="L10884" i="5" s="1"/>
  <c r="G10885" i="5"/>
  <c r="K10885" i="5" s="1"/>
  <c r="L10885" i="5" s="1"/>
  <c r="G10886" i="5"/>
  <c r="K10886" i="5" s="1"/>
  <c r="L10886" i="5" s="1"/>
  <c r="G10887" i="5"/>
  <c r="K10887" i="5" s="1"/>
  <c r="L10887" i="5" s="1"/>
  <c r="G10888" i="5"/>
  <c r="K10888" i="5" s="1"/>
  <c r="L10888" i="5" s="1"/>
  <c r="G10889" i="5"/>
  <c r="K10889" i="5" s="1"/>
  <c r="L10889" i="5" s="1"/>
  <c r="G10890" i="5"/>
  <c r="K10890" i="5" s="1"/>
  <c r="L10890" i="5" s="1"/>
  <c r="G10891" i="5"/>
  <c r="K10891" i="5" s="1"/>
  <c r="L10891" i="5" s="1"/>
  <c r="G10892" i="5"/>
  <c r="K10892" i="5" s="1"/>
  <c r="L10892" i="5" s="1"/>
  <c r="G10893" i="5"/>
  <c r="K10893" i="5" s="1"/>
  <c r="L10893" i="5" s="1"/>
  <c r="G10894" i="5"/>
  <c r="K10894" i="5" s="1"/>
  <c r="L10894" i="5" s="1"/>
  <c r="G10895" i="5"/>
  <c r="K10895" i="5" s="1"/>
  <c r="L10895" i="5" s="1"/>
  <c r="G10896" i="5"/>
  <c r="K10896" i="5" s="1"/>
  <c r="L10896" i="5" s="1"/>
  <c r="G10897" i="5"/>
  <c r="K10897" i="5" s="1"/>
  <c r="L10897" i="5" s="1"/>
  <c r="G10898" i="5"/>
  <c r="K10898" i="5" s="1"/>
  <c r="L10898" i="5" s="1"/>
  <c r="G10899" i="5"/>
  <c r="K10899" i="5" s="1"/>
  <c r="L10899" i="5" s="1"/>
  <c r="G10900" i="5"/>
  <c r="K10900" i="5" s="1"/>
  <c r="L10900" i="5" s="1"/>
  <c r="G10901" i="5"/>
  <c r="K10901" i="5" s="1"/>
  <c r="L10901" i="5" s="1"/>
  <c r="G10902" i="5"/>
  <c r="K10902" i="5" s="1"/>
  <c r="L10902" i="5" s="1"/>
  <c r="G10903" i="5"/>
  <c r="K10903" i="5" s="1"/>
  <c r="L10903" i="5" s="1"/>
  <c r="G10904" i="5"/>
  <c r="K10904" i="5" s="1"/>
  <c r="L10904" i="5" s="1"/>
  <c r="G10905" i="5"/>
  <c r="K10905" i="5" s="1"/>
  <c r="L10905" i="5" s="1"/>
  <c r="G10906" i="5"/>
  <c r="K10906" i="5" s="1"/>
  <c r="L10906" i="5" s="1"/>
  <c r="G10907" i="5"/>
  <c r="K10907" i="5" s="1"/>
  <c r="L10907" i="5" s="1"/>
  <c r="G10908" i="5"/>
  <c r="K10908" i="5" s="1"/>
  <c r="L10908" i="5" s="1"/>
  <c r="G10909" i="5"/>
  <c r="K10909" i="5" s="1"/>
  <c r="L10909" i="5" s="1"/>
  <c r="G10910" i="5"/>
  <c r="K10910" i="5" s="1"/>
  <c r="L10910" i="5" s="1"/>
  <c r="G10911" i="5"/>
  <c r="K10911" i="5" s="1"/>
  <c r="L10911" i="5" s="1"/>
  <c r="G10912" i="5"/>
  <c r="K10912" i="5" s="1"/>
  <c r="L10912" i="5" s="1"/>
  <c r="G10913" i="5"/>
  <c r="K10913" i="5" s="1"/>
  <c r="L10913" i="5" s="1"/>
  <c r="G10914" i="5"/>
  <c r="K10914" i="5" s="1"/>
  <c r="L10914" i="5" s="1"/>
  <c r="G10915" i="5"/>
  <c r="K10915" i="5" s="1"/>
  <c r="L10915" i="5" s="1"/>
  <c r="G10916" i="5"/>
  <c r="K10916" i="5" s="1"/>
  <c r="L10916" i="5" s="1"/>
  <c r="G10917" i="5"/>
  <c r="K10917" i="5" s="1"/>
  <c r="L10917" i="5" s="1"/>
  <c r="G10918" i="5"/>
  <c r="K10918" i="5" s="1"/>
  <c r="L10918" i="5" s="1"/>
  <c r="G10919" i="5"/>
  <c r="K10919" i="5" s="1"/>
  <c r="L10919" i="5" s="1"/>
  <c r="G10920" i="5"/>
  <c r="K10920" i="5" s="1"/>
  <c r="L10920" i="5" s="1"/>
  <c r="G10921" i="5"/>
  <c r="K10921" i="5" s="1"/>
  <c r="L10921" i="5" s="1"/>
  <c r="G10922" i="5"/>
  <c r="K10922" i="5" s="1"/>
  <c r="L10922" i="5" s="1"/>
  <c r="G10923" i="5"/>
  <c r="K10923" i="5" s="1"/>
  <c r="L10923" i="5" s="1"/>
  <c r="G10924" i="5"/>
  <c r="K10924" i="5" s="1"/>
  <c r="L10924" i="5" s="1"/>
  <c r="G10925" i="5"/>
  <c r="K10925" i="5" s="1"/>
  <c r="L10925" i="5" s="1"/>
  <c r="G10926" i="5"/>
  <c r="K10926" i="5" s="1"/>
  <c r="L10926" i="5" s="1"/>
  <c r="G10927" i="5"/>
  <c r="K10927" i="5" s="1"/>
  <c r="L10927" i="5" s="1"/>
  <c r="G10928" i="5"/>
  <c r="K10928" i="5" s="1"/>
  <c r="L10928" i="5" s="1"/>
  <c r="G10929" i="5"/>
  <c r="K10929" i="5" s="1"/>
  <c r="L10929" i="5" s="1"/>
  <c r="G10930" i="5"/>
  <c r="K10930" i="5" s="1"/>
  <c r="L10930" i="5" s="1"/>
  <c r="G10931" i="5"/>
  <c r="K10931" i="5" s="1"/>
  <c r="L10931" i="5" s="1"/>
  <c r="G10932" i="5"/>
  <c r="K10932" i="5" s="1"/>
  <c r="L10932" i="5" s="1"/>
  <c r="G10933" i="5"/>
  <c r="K10933" i="5" s="1"/>
  <c r="L10933" i="5" s="1"/>
  <c r="G10934" i="5"/>
  <c r="K10934" i="5" s="1"/>
  <c r="L10934" i="5" s="1"/>
  <c r="G10935" i="5"/>
  <c r="K10935" i="5" s="1"/>
  <c r="L10935" i="5" s="1"/>
  <c r="G10936" i="5"/>
  <c r="K10936" i="5" s="1"/>
  <c r="L10936" i="5" s="1"/>
  <c r="G10937" i="5"/>
  <c r="K10937" i="5" s="1"/>
  <c r="L10937" i="5" s="1"/>
  <c r="G10938" i="5"/>
  <c r="K10938" i="5" s="1"/>
  <c r="L10938" i="5" s="1"/>
  <c r="G10939" i="5"/>
  <c r="K10939" i="5" s="1"/>
  <c r="L10939" i="5" s="1"/>
  <c r="G10940" i="5"/>
  <c r="K10940" i="5" s="1"/>
  <c r="L10940" i="5" s="1"/>
  <c r="G10941" i="5"/>
  <c r="K10941" i="5" s="1"/>
  <c r="L10941" i="5" s="1"/>
  <c r="G10942" i="5"/>
  <c r="K10942" i="5" s="1"/>
  <c r="L10942" i="5" s="1"/>
  <c r="G10943" i="5"/>
  <c r="K10943" i="5" s="1"/>
  <c r="L10943" i="5" s="1"/>
  <c r="G10944" i="5"/>
  <c r="K10944" i="5" s="1"/>
  <c r="L10944" i="5" s="1"/>
  <c r="G10945" i="5"/>
  <c r="K10945" i="5" s="1"/>
  <c r="L10945" i="5" s="1"/>
  <c r="G10946" i="5"/>
  <c r="K10946" i="5" s="1"/>
  <c r="L10946" i="5" s="1"/>
  <c r="G10947" i="5"/>
  <c r="K10947" i="5" s="1"/>
  <c r="L10947" i="5" s="1"/>
  <c r="G10948" i="5"/>
  <c r="K10948" i="5" s="1"/>
  <c r="L10948" i="5" s="1"/>
  <c r="G10949" i="5"/>
  <c r="K10949" i="5" s="1"/>
  <c r="L10949" i="5" s="1"/>
  <c r="G10950" i="5"/>
  <c r="K10950" i="5" s="1"/>
  <c r="L10950" i="5" s="1"/>
  <c r="G10951" i="5"/>
  <c r="K10951" i="5" s="1"/>
  <c r="L10951" i="5" s="1"/>
  <c r="G10952" i="5"/>
  <c r="K10952" i="5" s="1"/>
  <c r="L10952" i="5" s="1"/>
  <c r="G10953" i="5"/>
  <c r="K10953" i="5" s="1"/>
  <c r="L10953" i="5" s="1"/>
  <c r="G10954" i="5"/>
  <c r="K10954" i="5" s="1"/>
  <c r="L10954" i="5" s="1"/>
  <c r="G10955" i="5"/>
  <c r="K10955" i="5" s="1"/>
  <c r="L10955" i="5" s="1"/>
  <c r="G10956" i="5"/>
  <c r="K10956" i="5" s="1"/>
  <c r="L10956" i="5" s="1"/>
  <c r="G10957" i="5"/>
  <c r="K10957" i="5" s="1"/>
  <c r="L10957" i="5" s="1"/>
  <c r="G10958" i="5"/>
  <c r="K10958" i="5" s="1"/>
  <c r="L10958" i="5" s="1"/>
  <c r="G10959" i="5"/>
  <c r="K10959" i="5" s="1"/>
  <c r="L10959" i="5" s="1"/>
  <c r="G10960" i="5"/>
  <c r="K10960" i="5" s="1"/>
  <c r="L10960" i="5" s="1"/>
  <c r="G10961" i="5"/>
  <c r="K10961" i="5" s="1"/>
  <c r="L10961" i="5" s="1"/>
  <c r="G10962" i="5"/>
  <c r="K10962" i="5" s="1"/>
  <c r="L10962" i="5" s="1"/>
  <c r="G10963" i="5"/>
  <c r="K10963" i="5" s="1"/>
  <c r="L10963" i="5" s="1"/>
  <c r="G10964" i="5"/>
  <c r="K10964" i="5" s="1"/>
  <c r="L10964" i="5" s="1"/>
  <c r="G10965" i="5"/>
  <c r="K10965" i="5" s="1"/>
  <c r="L10965" i="5" s="1"/>
  <c r="G10966" i="5"/>
  <c r="K10966" i="5" s="1"/>
  <c r="L10966" i="5" s="1"/>
  <c r="G10967" i="5"/>
  <c r="K10967" i="5" s="1"/>
  <c r="L10967" i="5" s="1"/>
  <c r="G10968" i="5"/>
  <c r="K10968" i="5" s="1"/>
  <c r="L10968" i="5" s="1"/>
  <c r="G10969" i="5"/>
  <c r="K10969" i="5" s="1"/>
  <c r="L10969" i="5" s="1"/>
  <c r="G10970" i="5"/>
  <c r="K10970" i="5" s="1"/>
  <c r="L10970" i="5" s="1"/>
  <c r="G10971" i="5"/>
  <c r="K10971" i="5" s="1"/>
  <c r="L10971" i="5" s="1"/>
  <c r="G10972" i="5"/>
  <c r="K10972" i="5" s="1"/>
  <c r="L10972" i="5" s="1"/>
  <c r="G10973" i="5"/>
  <c r="K10973" i="5" s="1"/>
  <c r="L10973" i="5" s="1"/>
  <c r="G10974" i="5"/>
  <c r="K10974" i="5" s="1"/>
  <c r="L10974" i="5" s="1"/>
  <c r="G10975" i="5"/>
  <c r="K10975" i="5" s="1"/>
  <c r="L10975" i="5" s="1"/>
  <c r="G10976" i="5"/>
  <c r="K10976" i="5" s="1"/>
  <c r="L10976" i="5" s="1"/>
  <c r="G10977" i="5"/>
  <c r="K10977" i="5" s="1"/>
  <c r="L10977" i="5" s="1"/>
  <c r="G10978" i="5"/>
  <c r="K10978" i="5" s="1"/>
  <c r="L10978" i="5" s="1"/>
  <c r="G10979" i="5"/>
  <c r="K10979" i="5" s="1"/>
  <c r="L10979" i="5" s="1"/>
  <c r="G10980" i="5"/>
  <c r="K10980" i="5" s="1"/>
  <c r="L10980" i="5" s="1"/>
  <c r="G10981" i="5"/>
  <c r="K10981" i="5" s="1"/>
  <c r="L10981" i="5" s="1"/>
  <c r="G10982" i="5"/>
  <c r="K10982" i="5" s="1"/>
  <c r="L10982" i="5" s="1"/>
  <c r="G10983" i="5"/>
  <c r="K10983" i="5" s="1"/>
  <c r="L10983" i="5" s="1"/>
  <c r="G10984" i="5"/>
  <c r="K10984" i="5" s="1"/>
  <c r="L10984" i="5" s="1"/>
  <c r="G10985" i="5"/>
  <c r="K10985" i="5" s="1"/>
  <c r="L10985" i="5" s="1"/>
  <c r="G10986" i="5"/>
  <c r="K10986" i="5" s="1"/>
  <c r="L10986" i="5" s="1"/>
  <c r="G10987" i="5"/>
  <c r="K10987" i="5" s="1"/>
  <c r="L10987" i="5" s="1"/>
  <c r="G10988" i="5"/>
  <c r="K10988" i="5" s="1"/>
  <c r="L10988" i="5" s="1"/>
  <c r="G10989" i="5"/>
  <c r="K10989" i="5" s="1"/>
  <c r="L10989" i="5" s="1"/>
  <c r="G10990" i="5"/>
  <c r="K10990" i="5" s="1"/>
  <c r="L10990" i="5" s="1"/>
  <c r="G10991" i="5"/>
  <c r="K10991" i="5" s="1"/>
  <c r="L10991" i="5" s="1"/>
  <c r="G10992" i="5"/>
  <c r="K10992" i="5" s="1"/>
  <c r="L10992" i="5" s="1"/>
  <c r="G10993" i="5"/>
  <c r="K10993" i="5" s="1"/>
  <c r="L10993" i="5" s="1"/>
  <c r="G10994" i="5"/>
  <c r="K10994" i="5" s="1"/>
  <c r="L10994" i="5" s="1"/>
  <c r="G10995" i="5"/>
  <c r="K10995" i="5" s="1"/>
  <c r="L10995" i="5" s="1"/>
  <c r="G10996" i="5"/>
  <c r="K10996" i="5" s="1"/>
  <c r="L10996" i="5" s="1"/>
  <c r="G10997" i="5"/>
  <c r="K10997" i="5" s="1"/>
  <c r="L10997" i="5" s="1"/>
  <c r="G10998" i="5"/>
  <c r="K10998" i="5" s="1"/>
  <c r="L10998" i="5" s="1"/>
  <c r="G10999" i="5"/>
  <c r="K10999" i="5" s="1"/>
  <c r="L10999" i="5" s="1"/>
  <c r="G11000" i="5"/>
  <c r="K11000" i="5" s="1"/>
  <c r="L11000" i="5" s="1"/>
  <c r="G11001" i="5"/>
  <c r="K11001" i="5" s="1"/>
  <c r="L11001" i="5" s="1"/>
  <c r="G11002" i="5"/>
  <c r="K11002" i="5" s="1"/>
  <c r="L11002" i="5" s="1"/>
  <c r="G11003" i="5"/>
  <c r="K11003" i="5" s="1"/>
  <c r="L11003" i="5" s="1"/>
  <c r="G11004" i="5"/>
  <c r="K11004" i="5" s="1"/>
  <c r="L11004" i="5" s="1"/>
  <c r="G11005" i="5"/>
  <c r="K11005" i="5" s="1"/>
  <c r="L11005" i="5" s="1"/>
  <c r="G11006" i="5"/>
  <c r="K11006" i="5" s="1"/>
  <c r="L11006" i="5" s="1"/>
  <c r="G11007" i="5"/>
  <c r="K11007" i="5" s="1"/>
  <c r="L11007" i="5" s="1"/>
  <c r="G11008" i="5"/>
  <c r="K11008" i="5" s="1"/>
  <c r="L11008" i="5" s="1"/>
  <c r="G11009" i="5"/>
  <c r="K11009" i="5" s="1"/>
  <c r="L11009" i="5" s="1"/>
  <c r="G11010" i="5"/>
  <c r="K11010" i="5" s="1"/>
  <c r="L11010" i="5" s="1"/>
  <c r="G11011" i="5"/>
  <c r="K11011" i="5" s="1"/>
  <c r="L11011" i="5" s="1"/>
  <c r="G11012" i="5"/>
  <c r="K11012" i="5" s="1"/>
  <c r="L11012" i="5" s="1"/>
  <c r="G11013" i="5"/>
  <c r="K11013" i="5" s="1"/>
  <c r="L11013" i="5" s="1"/>
  <c r="G11014" i="5"/>
  <c r="K11014" i="5" s="1"/>
  <c r="L11014" i="5" s="1"/>
  <c r="G11015" i="5"/>
  <c r="K11015" i="5" s="1"/>
  <c r="L11015" i="5" s="1"/>
  <c r="G11016" i="5"/>
  <c r="K11016" i="5" s="1"/>
  <c r="L11016" i="5" s="1"/>
  <c r="G11017" i="5"/>
  <c r="K11017" i="5" s="1"/>
  <c r="L11017" i="5" s="1"/>
  <c r="G11018" i="5"/>
  <c r="K11018" i="5" s="1"/>
  <c r="L11018" i="5" s="1"/>
  <c r="G11019" i="5"/>
  <c r="K11019" i="5" s="1"/>
  <c r="L11019" i="5" s="1"/>
  <c r="G11020" i="5"/>
  <c r="K11020" i="5" s="1"/>
  <c r="L11020" i="5" s="1"/>
  <c r="G11021" i="5"/>
  <c r="K11021" i="5" s="1"/>
  <c r="L11021" i="5" s="1"/>
  <c r="G11022" i="5"/>
  <c r="K11022" i="5" s="1"/>
  <c r="L11022" i="5" s="1"/>
  <c r="G11023" i="5"/>
  <c r="K11023" i="5" s="1"/>
  <c r="L11023" i="5" s="1"/>
  <c r="G11024" i="5"/>
  <c r="K11024" i="5" s="1"/>
  <c r="L11024" i="5" s="1"/>
  <c r="G11025" i="5"/>
  <c r="K11025" i="5" s="1"/>
  <c r="L11025" i="5" s="1"/>
  <c r="G11026" i="5"/>
  <c r="K11026" i="5" s="1"/>
  <c r="L11026" i="5" s="1"/>
  <c r="G11027" i="5"/>
  <c r="K11027" i="5" s="1"/>
  <c r="L11027" i="5" s="1"/>
  <c r="G11028" i="5"/>
  <c r="K11028" i="5" s="1"/>
  <c r="L11028" i="5" s="1"/>
  <c r="G11029" i="5"/>
  <c r="K11029" i="5" s="1"/>
  <c r="L11029" i="5" s="1"/>
  <c r="G11030" i="5"/>
  <c r="K11030" i="5" s="1"/>
  <c r="L11030" i="5" s="1"/>
  <c r="G11031" i="5"/>
  <c r="K11031" i="5" s="1"/>
  <c r="L11031" i="5" s="1"/>
  <c r="G11032" i="5"/>
  <c r="K11032" i="5" s="1"/>
  <c r="L11032" i="5" s="1"/>
  <c r="G11033" i="5"/>
  <c r="K11033" i="5" s="1"/>
  <c r="L11033" i="5" s="1"/>
  <c r="G11034" i="5"/>
  <c r="K11034" i="5" s="1"/>
  <c r="L11034" i="5" s="1"/>
  <c r="G11035" i="5"/>
  <c r="K11035" i="5" s="1"/>
  <c r="L11035" i="5" s="1"/>
  <c r="G11036" i="5"/>
  <c r="K11036" i="5" s="1"/>
  <c r="L11036" i="5" s="1"/>
  <c r="G11037" i="5"/>
  <c r="K11037" i="5" s="1"/>
  <c r="L11037" i="5" s="1"/>
  <c r="G11038" i="5"/>
  <c r="K11038" i="5" s="1"/>
  <c r="L11038" i="5" s="1"/>
  <c r="G11039" i="5"/>
  <c r="K11039" i="5" s="1"/>
  <c r="L11039" i="5" s="1"/>
  <c r="G11040" i="5"/>
  <c r="K11040" i="5" s="1"/>
  <c r="L11040" i="5" s="1"/>
  <c r="G11041" i="5"/>
  <c r="K11041" i="5" s="1"/>
  <c r="L11041" i="5" s="1"/>
  <c r="G11042" i="5"/>
  <c r="K11042" i="5" s="1"/>
  <c r="L11042" i="5" s="1"/>
  <c r="G11043" i="5"/>
  <c r="K11043" i="5" s="1"/>
  <c r="L11043" i="5" s="1"/>
  <c r="G11044" i="5"/>
  <c r="K11044" i="5" s="1"/>
  <c r="L11044" i="5" s="1"/>
  <c r="G11045" i="5"/>
  <c r="K11045" i="5" s="1"/>
  <c r="L11045" i="5" s="1"/>
  <c r="G11046" i="5"/>
  <c r="K11046" i="5" s="1"/>
  <c r="L11046" i="5" s="1"/>
  <c r="G11047" i="5"/>
  <c r="K11047" i="5" s="1"/>
  <c r="L11047" i="5" s="1"/>
  <c r="G11048" i="5"/>
  <c r="K11048" i="5" s="1"/>
  <c r="L11048" i="5" s="1"/>
  <c r="G11049" i="5"/>
  <c r="K11049" i="5" s="1"/>
  <c r="L11049" i="5" s="1"/>
  <c r="G11050" i="5"/>
  <c r="K11050" i="5" s="1"/>
  <c r="L11050" i="5" s="1"/>
  <c r="G11051" i="5"/>
  <c r="K11051" i="5" s="1"/>
  <c r="L11051" i="5" s="1"/>
  <c r="G11052" i="5"/>
  <c r="K11052" i="5" s="1"/>
  <c r="L11052" i="5" s="1"/>
  <c r="G11053" i="5"/>
  <c r="K11053" i="5" s="1"/>
  <c r="L11053" i="5" s="1"/>
  <c r="G11054" i="5"/>
  <c r="K11054" i="5" s="1"/>
  <c r="L11054" i="5" s="1"/>
  <c r="G11055" i="5"/>
  <c r="K11055" i="5" s="1"/>
  <c r="L11055" i="5" s="1"/>
  <c r="G11056" i="5"/>
  <c r="K11056" i="5" s="1"/>
  <c r="L11056" i="5" s="1"/>
  <c r="G11057" i="5"/>
  <c r="K11057" i="5" s="1"/>
  <c r="L11057" i="5" s="1"/>
  <c r="G11058" i="5"/>
  <c r="K11058" i="5" s="1"/>
  <c r="L11058" i="5" s="1"/>
  <c r="G11059" i="5"/>
  <c r="K11059" i="5" s="1"/>
  <c r="L11059" i="5" s="1"/>
  <c r="G11060" i="5"/>
  <c r="K11060" i="5" s="1"/>
  <c r="L11060" i="5" s="1"/>
  <c r="G11061" i="5"/>
  <c r="K11061" i="5" s="1"/>
  <c r="L11061" i="5" s="1"/>
  <c r="G11062" i="5"/>
  <c r="K11062" i="5" s="1"/>
  <c r="L11062" i="5" s="1"/>
  <c r="G11063" i="5"/>
  <c r="K11063" i="5" s="1"/>
  <c r="L11063" i="5" s="1"/>
  <c r="G11064" i="5"/>
  <c r="K11064" i="5" s="1"/>
  <c r="L11064" i="5" s="1"/>
  <c r="G11065" i="5"/>
  <c r="K11065" i="5" s="1"/>
  <c r="L11065" i="5" s="1"/>
  <c r="G11066" i="5"/>
  <c r="K11066" i="5" s="1"/>
  <c r="L11066" i="5" s="1"/>
  <c r="G11067" i="5"/>
  <c r="K11067" i="5" s="1"/>
  <c r="L11067" i="5" s="1"/>
  <c r="G11068" i="5"/>
  <c r="K11068" i="5" s="1"/>
  <c r="L11068" i="5" s="1"/>
  <c r="G11069" i="5"/>
  <c r="K11069" i="5" s="1"/>
  <c r="L11069" i="5" s="1"/>
  <c r="G11070" i="5"/>
  <c r="K11070" i="5" s="1"/>
  <c r="L11070" i="5" s="1"/>
  <c r="G11071" i="5"/>
  <c r="K11071" i="5" s="1"/>
  <c r="L11071" i="5" s="1"/>
  <c r="G11072" i="5"/>
  <c r="K11072" i="5" s="1"/>
  <c r="L11072" i="5" s="1"/>
  <c r="G11073" i="5"/>
  <c r="K11073" i="5" s="1"/>
  <c r="L11073" i="5" s="1"/>
  <c r="G11074" i="5"/>
  <c r="K11074" i="5" s="1"/>
  <c r="L11074" i="5" s="1"/>
  <c r="G11075" i="5"/>
  <c r="K11075" i="5" s="1"/>
  <c r="L11075" i="5" s="1"/>
  <c r="G11076" i="5"/>
  <c r="K11076" i="5" s="1"/>
  <c r="L11076" i="5" s="1"/>
  <c r="G11077" i="5"/>
  <c r="K11077" i="5" s="1"/>
  <c r="L11077" i="5" s="1"/>
  <c r="G11078" i="5"/>
  <c r="K11078" i="5" s="1"/>
  <c r="L11078" i="5" s="1"/>
  <c r="G11079" i="5"/>
  <c r="K11079" i="5" s="1"/>
  <c r="L11079" i="5" s="1"/>
  <c r="G11080" i="5"/>
  <c r="K11080" i="5" s="1"/>
  <c r="L11080" i="5" s="1"/>
  <c r="G11081" i="5"/>
  <c r="K11081" i="5" s="1"/>
  <c r="L11081" i="5" s="1"/>
  <c r="G11082" i="5"/>
  <c r="K11082" i="5" s="1"/>
  <c r="L11082" i="5" s="1"/>
  <c r="G11083" i="5"/>
  <c r="K11083" i="5" s="1"/>
  <c r="L11083" i="5" s="1"/>
  <c r="G11084" i="5"/>
  <c r="K11084" i="5" s="1"/>
  <c r="L11084" i="5" s="1"/>
  <c r="G11085" i="5"/>
  <c r="K11085" i="5" s="1"/>
  <c r="L11085" i="5" s="1"/>
  <c r="G11086" i="5"/>
  <c r="K11086" i="5" s="1"/>
  <c r="L11086" i="5" s="1"/>
  <c r="G11087" i="5"/>
  <c r="K11087" i="5" s="1"/>
  <c r="L11087" i="5" s="1"/>
  <c r="G11088" i="5"/>
  <c r="K11088" i="5" s="1"/>
  <c r="L11088" i="5" s="1"/>
  <c r="G11089" i="5"/>
  <c r="K11089" i="5" s="1"/>
  <c r="L11089" i="5" s="1"/>
  <c r="G11090" i="5"/>
  <c r="K11090" i="5" s="1"/>
  <c r="L11090" i="5" s="1"/>
  <c r="G11091" i="5"/>
  <c r="K11091" i="5" s="1"/>
  <c r="L11091" i="5" s="1"/>
  <c r="G11092" i="5"/>
  <c r="K11092" i="5" s="1"/>
  <c r="L11092" i="5" s="1"/>
  <c r="G11093" i="5"/>
  <c r="K11093" i="5" s="1"/>
  <c r="L11093" i="5" s="1"/>
  <c r="G11094" i="5"/>
  <c r="K11094" i="5" s="1"/>
  <c r="L11094" i="5" s="1"/>
  <c r="G11095" i="5"/>
  <c r="K11095" i="5" s="1"/>
  <c r="L11095" i="5" s="1"/>
  <c r="G11096" i="5"/>
  <c r="K11096" i="5" s="1"/>
  <c r="L11096" i="5" s="1"/>
  <c r="G11097" i="5"/>
  <c r="K11097" i="5" s="1"/>
  <c r="L11097" i="5" s="1"/>
  <c r="G11098" i="5"/>
  <c r="K11098" i="5" s="1"/>
  <c r="L11098" i="5" s="1"/>
  <c r="G11099" i="5"/>
  <c r="K11099" i="5" s="1"/>
  <c r="L11099" i="5" s="1"/>
  <c r="G11100" i="5"/>
  <c r="K11100" i="5" s="1"/>
  <c r="L11100" i="5" s="1"/>
  <c r="G11101" i="5"/>
  <c r="K11101" i="5" s="1"/>
  <c r="L11101" i="5" s="1"/>
  <c r="G11102" i="5"/>
  <c r="K11102" i="5" s="1"/>
  <c r="L11102" i="5" s="1"/>
  <c r="G11103" i="5"/>
  <c r="K11103" i="5" s="1"/>
  <c r="L11103" i="5" s="1"/>
  <c r="G11104" i="5"/>
  <c r="K11104" i="5" s="1"/>
  <c r="L11104" i="5" s="1"/>
  <c r="G11105" i="5"/>
  <c r="K11105" i="5" s="1"/>
  <c r="L11105" i="5" s="1"/>
  <c r="G11106" i="5"/>
  <c r="K11106" i="5" s="1"/>
  <c r="L11106" i="5" s="1"/>
  <c r="G11107" i="5"/>
  <c r="K11107" i="5" s="1"/>
  <c r="L11107" i="5" s="1"/>
  <c r="G11108" i="5"/>
  <c r="K11108" i="5" s="1"/>
  <c r="L11108" i="5" s="1"/>
  <c r="G11109" i="5"/>
  <c r="K11109" i="5" s="1"/>
  <c r="L11109" i="5" s="1"/>
  <c r="G11110" i="5"/>
  <c r="K11110" i="5" s="1"/>
  <c r="L11110" i="5" s="1"/>
  <c r="G11111" i="5"/>
  <c r="K11111" i="5" s="1"/>
  <c r="L11111" i="5" s="1"/>
  <c r="G11112" i="5"/>
  <c r="K11112" i="5" s="1"/>
  <c r="L11112" i="5" s="1"/>
  <c r="G11113" i="5"/>
  <c r="K11113" i="5" s="1"/>
  <c r="L11113" i="5" s="1"/>
  <c r="G11114" i="5"/>
  <c r="K11114" i="5" s="1"/>
  <c r="L11114" i="5" s="1"/>
  <c r="G11115" i="5"/>
  <c r="K11115" i="5" s="1"/>
  <c r="L11115" i="5" s="1"/>
  <c r="G11116" i="5"/>
  <c r="K11116" i="5" s="1"/>
  <c r="L11116" i="5" s="1"/>
  <c r="G11117" i="5"/>
  <c r="K11117" i="5" s="1"/>
  <c r="L11117" i="5" s="1"/>
  <c r="G11118" i="5"/>
  <c r="K11118" i="5" s="1"/>
  <c r="L11118" i="5" s="1"/>
  <c r="G11119" i="5"/>
  <c r="K11119" i="5" s="1"/>
  <c r="L11119" i="5" s="1"/>
  <c r="G11120" i="5"/>
  <c r="K11120" i="5" s="1"/>
  <c r="L11120" i="5" s="1"/>
  <c r="G11121" i="5"/>
  <c r="K11121" i="5" s="1"/>
  <c r="L11121" i="5" s="1"/>
  <c r="G11122" i="5"/>
  <c r="K11122" i="5" s="1"/>
  <c r="L11122" i="5" s="1"/>
  <c r="G11123" i="5"/>
  <c r="K11123" i="5" s="1"/>
  <c r="L11123" i="5" s="1"/>
  <c r="G11124" i="5"/>
  <c r="K11124" i="5" s="1"/>
  <c r="L11124" i="5" s="1"/>
  <c r="G11125" i="5"/>
  <c r="K11125" i="5" s="1"/>
  <c r="L11125" i="5" s="1"/>
  <c r="G11126" i="5"/>
  <c r="K11126" i="5" s="1"/>
  <c r="L11126" i="5" s="1"/>
  <c r="G11127" i="5"/>
  <c r="K11127" i="5" s="1"/>
  <c r="L11127" i="5" s="1"/>
  <c r="G11128" i="5"/>
  <c r="K11128" i="5" s="1"/>
  <c r="L11128" i="5" s="1"/>
  <c r="G11129" i="5"/>
  <c r="K11129" i="5" s="1"/>
  <c r="L11129" i="5" s="1"/>
  <c r="G11130" i="5"/>
  <c r="K11130" i="5" s="1"/>
  <c r="L11130" i="5" s="1"/>
  <c r="G11131" i="5"/>
  <c r="K11131" i="5" s="1"/>
  <c r="L11131" i="5" s="1"/>
  <c r="G11132" i="5"/>
  <c r="K11132" i="5" s="1"/>
  <c r="L11132" i="5" s="1"/>
  <c r="G11133" i="5"/>
  <c r="K11133" i="5" s="1"/>
  <c r="L11133" i="5" s="1"/>
  <c r="G11134" i="5"/>
  <c r="K11134" i="5" s="1"/>
  <c r="L11134" i="5" s="1"/>
  <c r="G11135" i="5"/>
  <c r="K11135" i="5" s="1"/>
  <c r="L11135" i="5" s="1"/>
  <c r="G11136" i="5"/>
  <c r="K11136" i="5" s="1"/>
  <c r="L11136" i="5" s="1"/>
  <c r="G11137" i="5"/>
  <c r="K11137" i="5" s="1"/>
  <c r="L11137" i="5" s="1"/>
  <c r="G11138" i="5"/>
  <c r="K11138" i="5" s="1"/>
  <c r="L11138" i="5" s="1"/>
  <c r="G11139" i="5"/>
  <c r="K11139" i="5" s="1"/>
  <c r="L11139" i="5" s="1"/>
  <c r="G11140" i="5"/>
  <c r="K11140" i="5" s="1"/>
  <c r="L11140" i="5" s="1"/>
  <c r="G11141" i="5"/>
  <c r="K11141" i="5" s="1"/>
  <c r="L11141" i="5" s="1"/>
  <c r="G11142" i="5"/>
  <c r="K11142" i="5" s="1"/>
  <c r="L11142" i="5" s="1"/>
  <c r="G11143" i="5"/>
  <c r="K11143" i="5" s="1"/>
  <c r="L11143" i="5" s="1"/>
  <c r="G11144" i="5"/>
  <c r="K11144" i="5" s="1"/>
  <c r="L11144" i="5" s="1"/>
  <c r="G11145" i="5"/>
  <c r="K11145" i="5" s="1"/>
  <c r="L11145" i="5" s="1"/>
  <c r="G11146" i="5"/>
  <c r="K11146" i="5" s="1"/>
  <c r="L11146" i="5" s="1"/>
  <c r="G11147" i="5"/>
  <c r="K11147" i="5" s="1"/>
  <c r="L11147" i="5" s="1"/>
  <c r="G11148" i="5"/>
  <c r="K11148" i="5" s="1"/>
  <c r="L11148" i="5" s="1"/>
  <c r="G11149" i="5"/>
  <c r="K11149" i="5" s="1"/>
  <c r="L11149" i="5" s="1"/>
  <c r="G11150" i="5"/>
  <c r="K11150" i="5" s="1"/>
  <c r="L11150" i="5" s="1"/>
  <c r="G11151" i="5"/>
  <c r="K11151" i="5" s="1"/>
  <c r="L11151" i="5" s="1"/>
  <c r="G11152" i="5"/>
  <c r="K11152" i="5" s="1"/>
  <c r="L11152" i="5" s="1"/>
  <c r="G11153" i="5"/>
  <c r="K11153" i="5" s="1"/>
  <c r="L11153" i="5" s="1"/>
  <c r="G11154" i="5"/>
  <c r="K11154" i="5" s="1"/>
  <c r="L11154" i="5" s="1"/>
  <c r="G11155" i="5"/>
  <c r="K11155" i="5" s="1"/>
  <c r="L11155" i="5" s="1"/>
  <c r="G11156" i="5"/>
  <c r="K11156" i="5" s="1"/>
  <c r="L11156" i="5" s="1"/>
  <c r="G11157" i="5"/>
  <c r="K11157" i="5" s="1"/>
  <c r="L11157" i="5" s="1"/>
  <c r="G11158" i="5"/>
  <c r="K11158" i="5" s="1"/>
  <c r="L11158" i="5" s="1"/>
  <c r="G11159" i="5"/>
  <c r="K11159" i="5" s="1"/>
  <c r="L11159" i="5" s="1"/>
  <c r="G11160" i="5"/>
  <c r="K11160" i="5" s="1"/>
  <c r="L11160" i="5" s="1"/>
  <c r="G11161" i="5"/>
  <c r="K11161" i="5" s="1"/>
  <c r="L11161" i="5" s="1"/>
  <c r="G11162" i="5"/>
  <c r="K11162" i="5" s="1"/>
  <c r="L11162" i="5" s="1"/>
  <c r="G11163" i="5"/>
  <c r="K11163" i="5" s="1"/>
  <c r="L11163" i="5" s="1"/>
  <c r="G11164" i="5"/>
  <c r="K11164" i="5" s="1"/>
  <c r="L11164" i="5" s="1"/>
  <c r="G11165" i="5"/>
  <c r="K11165" i="5" s="1"/>
  <c r="L11165" i="5" s="1"/>
  <c r="G11166" i="5"/>
  <c r="K11166" i="5" s="1"/>
  <c r="L11166" i="5" s="1"/>
  <c r="G11167" i="5"/>
  <c r="K11167" i="5" s="1"/>
  <c r="L11167" i="5" s="1"/>
  <c r="G11168" i="5"/>
  <c r="K11168" i="5" s="1"/>
  <c r="L11168" i="5" s="1"/>
  <c r="G11169" i="5"/>
  <c r="K11169" i="5" s="1"/>
  <c r="L11169" i="5" s="1"/>
  <c r="G11170" i="5"/>
  <c r="K11170" i="5" s="1"/>
  <c r="L11170" i="5" s="1"/>
  <c r="G11171" i="5"/>
  <c r="K11171" i="5" s="1"/>
  <c r="L11171" i="5" s="1"/>
  <c r="G11172" i="5"/>
  <c r="K11172" i="5" s="1"/>
  <c r="L11172" i="5" s="1"/>
  <c r="G11173" i="5"/>
  <c r="K11173" i="5" s="1"/>
  <c r="L11173" i="5" s="1"/>
  <c r="G11174" i="5"/>
  <c r="K11174" i="5" s="1"/>
  <c r="L11174" i="5" s="1"/>
  <c r="G11175" i="5"/>
  <c r="K11175" i="5" s="1"/>
  <c r="L11175" i="5" s="1"/>
  <c r="G11176" i="5"/>
  <c r="K11176" i="5" s="1"/>
  <c r="L11176" i="5" s="1"/>
  <c r="G11177" i="5"/>
  <c r="K11177" i="5" s="1"/>
  <c r="L11177" i="5" s="1"/>
  <c r="G11178" i="5"/>
  <c r="K11178" i="5" s="1"/>
  <c r="L11178" i="5" s="1"/>
  <c r="G11179" i="5"/>
  <c r="K11179" i="5" s="1"/>
  <c r="L11179" i="5" s="1"/>
  <c r="G11180" i="5"/>
  <c r="K11180" i="5" s="1"/>
  <c r="L11180" i="5" s="1"/>
  <c r="G11181" i="5"/>
  <c r="K11181" i="5" s="1"/>
  <c r="L11181" i="5" s="1"/>
  <c r="G11182" i="5"/>
  <c r="K11182" i="5" s="1"/>
  <c r="L11182" i="5" s="1"/>
  <c r="G11183" i="5"/>
  <c r="K11183" i="5" s="1"/>
  <c r="L11183" i="5" s="1"/>
  <c r="G11184" i="5"/>
  <c r="K11184" i="5" s="1"/>
  <c r="L11184" i="5" s="1"/>
  <c r="G11185" i="5"/>
  <c r="K11185" i="5" s="1"/>
  <c r="L11185" i="5" s="1"/>
  <c r="G11186" i="5"/>
  <c r="K11186" i="5" s="1"/>
  <c r="L11186" i="5" s="1"/>
  <c r="G11187" i="5"/>
  <c r="K11187" i="5" s="1"/>
  <c r="L11187" i="5" s="1"/>
  <c r="G11188" i="5"/>
  <c r="K11188" i="5" s="1"/>
  <c r="L11188" i="5" s="1"/>
  <c r="G11189" i="5"/>
  <c r="K11189" i="5" s="1"/>
  <c r="L11189" i="5" s="1"/>
  <c r="G11190" i="5"/>
  <c r="K11190" i="5" s="1"/>
  <c r="L11190" i="5" s="1"/>
  <c r="G11191" i="5"/>
  <c r="K11191" i="5" s="1"/>
  <c r="L11191" i="5" s="1"/>
  <c r="G11192" i="5"/>
  <c r="K11192" i="5" s="1"/>
  <c r="L11192" i="5" s="1"/>
  <c r="G11193" i="5"/>
  <c r="K11193" i="5" s="1"/>
  <c r="L11193" i="5" s="1"/>
  <c r="G11194" i="5"/>
  <c r="K11194" i="5" s="1"/>
  <c r="L11194" i="5" s="1"/>
  <c r="G11195" i="5"/>
  <c r="K11195" i="5" s="1"/>
  <c r="L11195" i="5" s="1"/>
  <c r="G11196" i="5"/>
  <c r="K11196" i="5" s="1"/>
  <c r="L11196" i="5" s="1"/>
  <c r="G11197" i="5"/>
  <c r="K11197" i="5" s="1"/>
  <c r="L11197" i="5" s="1"/>
  <c r="G11198" i="5"/>
  <c r="K11198" i="5" s="1"/>
  <c r="L11198" i="5" s="1"/>
  <c r="G11199" i="5"/>
  <c r="K11199" i="5" s="1"/>
  <c r="L11199" i="5" s="1"/>
  <c r="G11200" i="5"/>
  <c r="K11200" i="5" s="1"/>
  <c r="L11200" i="5" s="1"/>
  <c r="G11201" i="5"/>
  <c r="K11201" i="5" s="1"/>
  <c r="L11201" i="5" s="1"/>
  <c r="G11202" i="5"/>
  <c r="K11202" i="5" s="1"/>
  <c r="L11202" i="5" s="1"/>
  <c r="G11203" i="5"/>
  <c r="K11203" i="5" s="1"/>
  <c r="L11203" i="5" s="1"/>
  <c r="G11204" i="5"/>
  <c r="K11204" i="5" s="1"/>
  <c r="L11204" i="5" s="1"/>
  <c r="G11205" i="5"/>
  <c r="K11205" i="5" s="1"/>
  <c r="L11205" i="5" s="1"/>
  <c r="G11206" i="5"/>
  <c r="K11206" i="5" s="1"/>
  <c r="L11206" i="5" s="1"/>
  <c r="G11207" i="5"/>
  <c r="K11207" i="5" s="1"/>
  <c r="L11207" i="5" s="1"/>
  <c r="G11208" i="5"/>
  <c r="K11208" i="5" s="1"/>
  <c r="L11208" i="5" s="1"/>
  <c r="G11209" i="5"/>
  <c r="K11209" i="5" s="1"/>
  <c r="L11209" i="5" s="1"/>
  <c r="G11210" i="5"/>
  <c r="K11210" i="5" s="1"/>
  <c r="L11210" i="5" s="1"/>
  <c r="G11211" i="5"/>
  <c r="K11211" i="5" s="1"/>
  <c r="L11211" i="5" s="1"/>
  <c r="G11212" i="5"/>
  <c r="K11212" i="5" s="1"/>
  <c r="L11212" i="5" s="1"/>
  <c r="G11213" i="5"/>
  <c r="K11213" i="5" s="1"/>
  <c r="L11213" i="5" s="1"/>
  <c r="G11214" i="5"/>
  <c r="K11214" i="5" s="1"/>
  <c r="L11214" i="5" s="1"/>
  <c r="G11215" i="5"/>
  <c r="K11215" i="5" s="1"/>
  <c r="L11215" i="5" s="1"/>
  <c r="G11216" i="5"/>
  <c r="K11216" i="5" s="1"/>
  <c r="L11216" i="5" s="1"/>
  <c r="G11217" i="5"/>
  <c r="K11217" i="5" s="1"/>
  <c r="L11217" i="5" s="1"/>
  <c r="G11218" i="5"/>
  <c r="K11218" i="5" s="1"/>
  <c r="L11218" i="5" s="1"/>
  <c r="G11219" i="5"/>
  <c r="K11219" i="5" s="1"/>
  <c r="L11219" i="5" s="1"/>
  <c r="G11220" i="5"/>
  <c r="K11220" i="5" s="1"/>
  <c r="L11220" i="5" s="1"/>
  <c r="G11221" i="5"/>
  <c r="K11221" i="5" s="1"/>
  <c r="L11221" i="5" s="1"/>
  <c r="G11222" i="5"/>
  <c r="K11222" i="5" s="1"/>
  <c r="L11222" i="5" s="1"/>
  <c r="G11223" i="5"/>
  <c r="K11223" i="5" s="1"/>
  <c r="L11223" i="5" s="1"/>
  <c r="G11224" i="5"/>
  <c r="K11224" i="5" s="1"/>
  <c r="L11224" i="5" s="1"/>
  <c r="G11225" i="5"/>
  <c r="K11225" i="5" s="1"/>
  <c r="L11225" i="5" s="1"/>
  <c r="G11226" i="5"/>
  <c r="K11226" i="5" s="1"/>
  <c r="L11226" i="5" s="1"/>
  <c r="G11227" i="5"/>
  <c r="K11227" i="5" s="1"/>
  <c r="L11227" i="5" s="1"/>
  <c r="G11228" i="5"/>
  <c r="K11228" i="5" s="1"/>
  <c r="L11228" i="5" s="1"/>
  <c r="G11229" i="5"/>
  <c r="K11229" i="5" s="1"/>
  <c r="L11229" i="5" s="1"/>
  <c r="G11230" i="5"/>
  <c r="K11230" i="5" s="1"/>
  <c r="L11230" i="5" s="1"/>
  <c r="G11231" i="5"/>
  <c r="K11231" i="5" s="1"/>
  <c r="L11231" i="5" s="1"/>
  <c r="G11232" i="5"/>
  <c r="K11232" i="5" s="1"/>
  <c r="L11232" i="5" s="1"/>
  <c r="G11233" i="5"/>
  <c r="K11233" i="5" s="1"/>
  <c r="L11233" i="5" s="1"/>
  <c r="G11234" i="5"/>
  <c r="K11234" i="5" s="1"/>
  <c r="L11234" i="5" s="1"/>
  <c r="G11235" i="5"/>
  <c r="K11235" i="5" s="1"/>
  <c r="L11235" i="5" s="1"/>
  <c r="G11236" i="5"/>
  <c r="K11236" i="5" s="1"/>
  <c r="L11236" i="5" s="1"/>
  <c r="G11237" i="5"/>
  <c r="K11237" i="5" s="1"/>
  <c r="L11237" i="5" s="1"/>
  <c r="G11238" i="5"/>
  <c r="K11238" i="5" s="1"/>
  <c r="L11238" i="5" s="1"/>
  <c r="G11239" i="5"/>
  <c r="K11239" i="5" s="1"/>
  <c r="L11239" i="5" s="1"/>
  <c r="G11240" i="5"/>
  <c r="K11240" i="5" s="1"/>
  <c r="L11240" i="5" s="1"/>
  <c r="G11241" i="5"/>
  <c r="K11241" i="5" s="1"/>
  <c r="L11241" i="5" s="1"/>
  <c r="G11242" i="5"/>
  <c r="K11242" i="5" s="1"/>
  <c r="L11242" i="5" s="1"/>
  <c r="G11243" i="5"/>
  <c r="K11243" i="5" s="1"/>
  <c r="L11243" i="5" s="1"/>
  <c r="G11244" i="5"/>
  <c r="K11244" i="5" s="1"/>
  <c r="L11244" i="5" s="1"/>
  <c r="G11245" i="5"/>
  <c r="K11245" i="5" s="1"/>
  <c r="L11245" i="5" s="1"/>
  <c r="G11246" i="5"/>
  <c r="K11246" i="5" s="1"/>
  <c r="L11246" i="5" s="1"/>
  <c r="G11247" i="5"/>
  <c r="K11247" i="5" s="1"/>
  <c r="L11247" i="5" s="1"/>
  <c r="G11248" i="5"/>
  <c r="K11248" i="5" s="1"/>
  <c r="L11248" i="5" s="1"/>
  <c r="G11249" i="5"/>
  <c r="K11249" i="5" s="1"/>
  <c r="L11249" i="5" s="1"/>
  <c r="G11250" i="5"/>
  <c r="K11250" i="5" s="1"/>
  <c r="L11250" i="5" s="1"/>
  <c r="G11251" i="5"/>
  <c r="K11251" i="5" s="1"/>
  <c r="L11251" i="5" s="1"/>
  <c r="G11252" i="5"/>
  <c r="K11252" i="5" s="1"/>
  <c r="L11252" i="5" s="1"/>
  <c r="G11253" i="5"/>
  <c r="K11253" i="5" s="1"/>
  <c r="L11253" i="5" s="1"/>
  <c r="G11254" i="5"/>
  <c r="K11254" i="5" s="1"/>
  <c r="L11254" i="5" s="1"/>
  <c r="G11255" i="5"/>
  <c r="K11255" i="5" s="1"/>
  <c r="L11255" i="5" s="1"/>
  <c r="G11256" i="5"/>
  <c r="K11256" i="5" s="1"/>
  <c r="L11256" i="5" s="1"/>
  <c r="G11257" i="5"/>
  <c r="K11257" i="5" s="1"/>
  <c r="L11257" i="5" s="1"/>
  <c r="G11258" i="5"/>
  <c r="K11258" i="5" s="1"/>
  <c r="L11258" i="5" s="1"/>
  <c r="G11259" i="5"/>
  <c r="K11259" i="5" s="1"/>
  <c r="L11259" i="5" s="1"/>
  <c r="G11260" i="5"/>
  <c r="K11260" i="5" s="1"/>
  <c r="L11260" i="5" s="1"/>
  <c r="G11261" i="5"/>
  <c r="K11261" i="5" s="1"/>
  <c r="L11261" i="5" s="1"/>
  <c r="G11262" i="5"/>
  <c r="K11262" i="5" s="1"/>
  <c r="L11262" i="5" s="1"/>
  <c r="G11263" i="5"/>
  <c r="K11263" i="5" s="1"/>
  <c r="L11263" i="5" s="1"/>
  <c r="G11264" i="5"/>
  <c r="K11264" i="5" s="1"/>
  <c r="L11264" i="5" s="1"/>
  <c r="G11265" i="5"/>
  <c r="K11265" i="5" s="1"/>
  <c r="L11265" i="5" s="1"/>
  <c r="G11266" i="5"/>
  <c r="K11266" i="5" s="1"/>
  <c r="L11266" i="5" s="1"/>
  <c r="G11267" i="5"/>
  <c r="K11267" i="5" s="1"/>
  <c r="L11267" i="5" s="1"/>
  <c r="G11268" i="5"/>
  <c r="K11268" i="5" s="1"/>
  <c r="L11268" i="5" s="1"/>
  <c r="G11269" i="5"/>
  <c r="K11269" i="5" s="1"/>
  <c r="L11269" i="5" s="1"/>
  <c r="G11270" i="5"/>
  <c r="K11270" i="5" s="1"/>
  <c r="L11270" i="5" s="1"/>
  <c r="G11271" i="5"/>
  <c r="K11271" i="5" s="1"/>
  <c r="L11271" i="5" s="1"/>
  <c r="G11272" i="5"/>
  <c r="K11272" i="5" s="1"/>
  <c r="L11272" i="5" s="1"/>
  <c r="G11273" i="5"/>
  <c r="K11273" i="5" s="1"/>
  <c r="L11273" i="5" s="1"/>
  <c r="G11274" i="5"/>
  <c r="K11274" i="5" s="1"/>
  <c r="L11274" i="5" s="1"/>
  <c r="G11275" i="5"/>
  <c r="K11275" i="5" s="1"/>
  <c r="L11275" i="5" s="1"/>
  <c r="G11276" i="5"/>
  <c r="K11276" i="5" s="1"/>
  <c r="L11276" i="5" s="1"/>
  <c r="G11277" i="5"/>
  <c r="K11277" i="5" s="1"/>
  <c r="L11277" i="5" s="1"/>
  <c r="G11278" i="5"/>
  <c r="K11278" i="5" s="1"/>
  <c r="L11278" i="5" s="1"/>
  <c r="G11279" i="5"/>
  <c r="K11279" i="5" s="1"/>
  <c r="L11279" i="5" s="1"/>
  <c r="G11280" i="5"/>
  <c r="K11280" i="5" s="1"/>
  <c r="L11280" i="5" s="1"/>
  <c r="G11281" i="5"/>
  <c r="K11281" i="5" s="1"/>
  <c r="L11281" i="5" s="1"/>
  <c r="G11282" i="5"/>
  <c r="K11282" i="5" s="1"/>
  <c r="L11282" i="5" s="1"/>
  <c r="G11283" i="5"/>
  <c r="K11283" i="5" s="1"/>
  <c r="L11283" i="5" s="1"/>
  <c r="G11284" i="5"/>
  <c r="K11284" i="5" s="1"/>
  <c r="L11284" i="5" s="1"/>
  <c r="G11285" i="5"/>
  <c r="K11285" i="5" s="1"/>
  <c r="L11285" i="5" s="1"/>
  <c r="G11286" i="5"/>
  <c r="K11286" i="5" s="1"/>
  <c r="L11286" i="5" s="1"/>
  <c r="G11287" i="5"/>
  <c r="K11287" i="5" s="1"/>
  <c r="L11287" i="5" s="1"/>
  <c r="G11288" i="5"/>
  <c r="K11288" i="5" s="1"/>
  <c r="L11288" i="5" s="1"/>
  <c r="G11289" i="5"/>
  <c r="K11289" i="5" s="1"/>
  <c r="L11289" i="5" s="1"/>
  <c r="G11290" i="5"/>
  <c r="K11290" i="5" s="1"/>
  <c r="L11290" i="5" s="1"/>
  <c r="G11291" i="5"/>
  <c r="K11291" i="5" s="1"/>
  <c r="L11291" i="5" s="1"/>
  <c r="G11292" i="5"/>
  <c r="K11292" i="5" s="1"/>
  <c r="L11292" i="5" s="1"/>
  <c r="G11293" i="5"/>
  <c r="K11293" i="5" s="1"/>
  <c r="L11293" i="5" s="1"/>
  <c r="G11294" i="5"/>
  <c r="K11294" i="5" s="1"/>
  <c r="L11294" i="5" s="1"/>
  <c r="G11295" i="5"/>
  <c r="K11295" i="5" s="1"/>
  <c r="L11295" i="5" s="1"/>
  <c r="G11296" i="5"/>
  <c r="K11296" i="5" s="1"/>
  <c r="L11296" i="5" s="1"/>
  <c r="G11297" i="5"/>
  <c r="K11297" i="5" s="1"/>
  <c r="L11297" i="5" s="1"/>
  <c r="G11298" i="5"/>
  <c r="K11298" i="5" s="1"/>
  <c r="L11298" i="5" s="1"/>
  <c r="G11299" i="5"/>
  <c r="K11299" i="5" s="1"/>
  <c r="L11299" i="5" s="1"/>
  <c r="G11300" i="5"/>
  <c r="K11300" i="5" s="1"/>
  <c r="L11300" i="5" s="1"/>
  <c r="G11301" i="5"/>
  <c r="K11301" i="5" s="1"/>
  <c r="L11301" i="5" s="1"/>
  <c r="G11302" i="5"/>
  <c r="K11302" i="5" s="1"/>
  <c r="L11302" i="5" s="1"/>
  <c r="G11303" i="5"/>
  <c r="K11303" i="5" s="1"/>
  <c r="L11303" i="5" s="1"/>
  <c r="G11304" i="5"/>
  <c r="K11304" i="5" s="1"/>
  <c r="L11304" i="5" s="1"/>
  <c r="G11305" i="5"/>
  <c r="K11305" i="5" s="1"/>
  <c r="L11305" i="5" s="1"/>
  <c r="G11306" i="5"/>
  <c r="K11306" i="5" s="1"/>
  <c r="L11306" i="5" s="1"/>
  <c r="G11307" i="5"/>
  <c r="K11307" i="5" s="1"/>
  <c r="L11307" i="5" s="1"/>
  <c r="G11308" i="5"/>
  <c r="K11308" i="5" s="1"/>
  <c r="L11308" i="5" s="1"/>
  <c r="G11309" i="5"/>
  <c r="K11309" i="5" s="1"/>
  <c r="L11309" i="5" s="1"/>
  <c r="G11310" i="5"/>
  <c r="K11310" i="5" s="1"/>
  <c r="L11310" i="5" s="1"/>
  <c r="G11311" i="5"/>
  <c r="K11311" i="5" s="1"/>
  <c r="L11311" i="5" s="1"/>
  <c r="G11312" i="5"/>
  <c r="K11312" i="5" s="1"/>
  <c r="L11312" i="5" s="1"/>
  <c r="G11313" i="5"/>
  <c r="K11313" i="5" s="1"/>
  <c r="L11313" i="5" s="1"/>
  <c r="G11314" i="5"/>
  <c r="K11314" i="5" s="1"/>
  <c r="L11314" i="5" s="1"/>
  <c r="G11315" i="5"/>
  <c r="K11315" i="5" s="1"/>
  <c r="L11315" i="5" s="1"/>
  <c r="G11316" i="5"/>
  <c r="K11316" i="5" s="1"/>
  <c r="L11316" i="5" s="1"/>
  <c r="G11317" i="5"/>
  <c r="K11317" i="5" s="1"/>
  <c r="L11317" i="5" s="1"/>
  <c r="G11318" i="5"/>
  <c r="K11318" i="5" s="1"/>
  <c r="L11318" i="5" s="1"/>
  <c r="G11319" i="5"/>
  <c r="K11319" i="5" s="1"/>
  <c r="L11319" i="5" s="1"/>
  <c r="G11320" i="5"/>
  <c r="K11320" i="5" s="1"/>
  <c r="L11320" i="5" s="1"/>
  <c r="G11321" i="5"/>
  <c r="K11321" i="5" s="1"/>
  <c r="L11321" i="5" s="1"/>
  <c r="G11322" i="5"/>
  <c r="K11322" i="5" s="1"/>
  <c r="L11322" i="5" s="1"/>
  <c r="G11323" i="5"/>
  <c r="K11323" i="5" s="1"/>
  <c r="L11323" i="5" s="1"/>
  <c r="G11324" i="5"/>
  <c r="K11324" i="5" s="1"/>
  <c r="L11324" i="5" s="1"/>
  <c r="G11325" i="5"/>
  <c r="K11325" i="5" s="1"/>
  <c r="L11325" i="5" s="1"/>
  <c r="G11326" i="5"/>
  <c r="K11326" i="5" s="1"/>
  <c r="L11326" i="5" s="1"/>
  <c r="G11327" i="5"/>
  <c r="K11327" i="5" s="1"/>
  <c r="L11327" i="5" s="1"/>
  <c r="G11328" i="5"/>
  <c r="K11328" i="5" s="1"/>
  <c r="L11328" i="5" s="1"/>
  <c r="G11329" i="5"/>
  <c r="K11329" i="5" s="1"/>
  <c r="L11329" i="5" s="1"/>
  <c r="G11330" i="5"/>
  <c r="K11330" i="5" s="1"/>
  <c r="L11330" i="5" s="1"/>
  <c r="G11331" i="5"/>
  <c r="K11331" i="5" s="1"/>
  <c r="L11331" i="5" s="1"/>
  <c r="G11332" i="5"/>
  <c r="K11332" i="5" s="1"/>
  <c r="L11332" i="5" s="1"/>
  <c r="G11333" i="5"/>
  <c r="K11333" i="5" s="1"/>
  <c r="L11333" i="5" s="1"/>
  <c r="G11334" i="5"/>
  <c r="K11334" i="5" s="1"/>
  <c r="L11334" i="5" s="1"/>
  <c r="G11335" i="5"/>
  <c r="K11335" i="5" s="1"/>
  <c r="L11335" i="5" s="1"/>
  <c r="G11336" i="5"/>
  <c r="K11336" i="5" s="1"/>
  <c r="L11336" i="5" s="1"/>
  <c r="G11337" i="5"/>
  <c r="K11337" i="5" s="1"/>
  <c r="L11337" i="5" s="1"/>
  <c r="G11338" i="5"/>
  <c r="K11338" i="5" s="1"/>
  <c r="L11338" i="5" s="1"/>
  <c r="G11339" i="5"/>
  <c r="K11339" i="5" s="1"/>
  <c r="L11339" i="5" s="1"/>
  <c r="G11340" i="5"/>
  <c r="K11340" i="5" s="1"/>
  <c r="L11340" i="5" s="1"/>
  <c r="G11341" i="5"/>
  <c r="K11341" i="5" s="1"/>
  <c r="L11341" i="5" s="1"/>
  <c r="G11342" i="5"/>
  <c r="K11342" i="5" s="1"/>
  <c r="L11342" i="5" s="1"/>
  <c r="G11343" i="5"/>
  <c r="K11343" i="5" s="1"/>
  <c r="L11343" i="5" s="1"/>
  <c r="G11344" i="5"/>
  <c r="K11344" i="5" s="1"/>
  <c r="L11344" i="5" s="1"/>
  <c r="G11345" i="5"/>
  <c r="K11345" i="5" s="1"/>
  <c r="L11345" i="5" s="1"/>
  <c r="G11346" i="5"/>
  <c r="K11346" i="5" s="1"/>
  <c r="L11346" i="5" s="1"/>
  <c r="G11347" i="5"/>
  <c r="K11347" i="5" s="1"/>
  <c r="L11347" i="5" s="1"/>
  <c r="G11348" i="5"/>
  <c r="K11348" i="5" s="1"/>
  <c r="L11348" i="5" s="1"/>
  <c r="G11349" i="5"/>
  <c r="K11349" i="5" s="1"/>
  <c r="L11349" i="5" s="1"/>
  <c r="G11350" i="5"/>
  <c r="K11350" i="5" s="1"/>
  <c r="L11350" i="5" s="1"/>
  <c r="G11351" i="5"/>
  <c r="K11351" i="5" s="1"/>
  <c r="L11351" i="5" s="1"/>
  <c r="G11352" i="5"/>
  <c r="K11352" i="5" s="1"/>
  <c r="L11352" i="5" s="1"/>
  <c r="G11353" i="5"/>
  <c r="K11353" i="5" s="1"/>
  <c r="L11353" i="5" s="1"/>
  <c r="G11354" i="5"/>
  <c r="K11354" i="5" s="1"/>
  <c r="L11354" i="5" s="1"/>
  <c r="G11355" i="5"/>
  <c r="K11355" i="5" s="1"/>
  <c r="L11355" i="5" s="1"/>
  <c r="G11356" i="5"/>
  <c r="K11356" i="5" s="1"/>
  <c r="L11356" i="5" s="1"/>
  <c r="G11357" i="5"/>
  <c r="K11357" i="5" s="1"/>
  <c r="L11357" i="5" s="1"/>
  <c r="G11358" i="5"/>
  <c r="K11358" i="5" s="1"/>
  <c r="L11358" i="5" s="1"/>
  <c r="G11359" i="5"/>
  <c r="K11359" i="5" s="1"/>
  <c r="L11359" i="5" s="1"/>
  <c r="G11360" i="5"/>
  <c r="K11360" i="5" s="1"/>
  <c r="L11360" i="5" s="1"/>
  <c r="G11361" i="5"/>
  <c r="K11361" i="5" s="1"/>
  <c r="L11361" i="5" s="1"/>
  <c r="G11362" i="5"/>
  <c r="K11362" i="5" s="1"/>
  <c r="L11362" i="5" s="1"/>
  <c r="G11363" i="5"/>
  <c r="K11363" i="5" s="1"/>
  <c r="L11363" i="5" s="1"/>
  <c r="G11364" i="5"/>
  <c r="K11364" i="5" s="1"/>
  <c r="L11364" i="5" s="1"/>
  <c r="G11365" i="5"/>
  <c r="K11365" i="5" s="1"/>
  <c r="L11365" i="5" s="1"/>
  <c r="G11366" i="5"/>
  <c r="K11366" i="5" s="1"/>
  <c r="L11366" i="5" s="1"/>
  <c r="G11367" i="5"/>
  <c r="K11367" i="5" s="1"/>
  <c r="L11367" i="5" s="1"/>
  <c r="G11368" i="5"/>
  <c r="K11368" i="5" s="1"/>
  <c r="L11368" i="5" s="1"/>
  <c r="G11369" i="5"/>
  <c r="K11369" i="5" s="1"/>
  <c r="L11369" i="5" s="1"/>
  <c r="G11370" i="5"/>
  <c r="K11370" i="5" s="1"/>
  <c r="L11370" i="5" s="1"/>
  <c r="G11371" i="5"/>
  <c r="K11371" i="5" s="1"/>
  <c r="L11371" i="5" s="1"/>
  <c r="G11372" i="5"/>
  <c r="K11372" i="5" s="1"/>
  <c r="L11372" i="5" s="1"/>
  <c r="G11373" i="5"/>
  <c r="K11373" i="5" s="1"/>
  <c r="L11373" i="5" s="1"/>
  <c r="G11374" i="5"/>
  <c r="K11374" i="5" s="1"/>
  <c r="L11374" i="5" s="1"/>
  <c r="G11375" i="5"/>
  <c r="K11375" i="5" s="1"/>
  <c r="L11375" i="5" s="1"/>
  <c r="G11376" i="5"/>
  <c r="K11376" i="5" s="1"/>
  <c r="L11376" i="5" s="1"/>
  <c r="G11377" i="5"/>
  <c r="K11377" i="5" s="1"/>
  <c r="L11377" i="5" s="1"/>
  <c r="G11378" i="5"/>
  <c r="K11378" i="5" s="1"/>
  <c r="L11378" i="5" s="1"/>
  <c r="G11379" i="5"/>
  <c r="K11379" i="5" s="1"/>
  <c r="L11379" i="5" s="1"/>
  <c r="G11380" i="5"/>
  <c r="K11380" i="5" s="1"/>
  <c r="L11380" i="5" s="1"/>
  <c r="G11381" i="5"/>
  <c r="K11381" i="5" s="1"/>
  <c r="L11381" i="5" s="1"/>
  <c r="G11382" i="5"/>
  <c r="K11382" i="5" s="1"/>
  <c r="L11382" i="5" s="1"/>
  <c r="G11383" i="5"/>
  <c r="K11383" i="5" s="1"/>
  <c r="L11383" i="5" s="1"/>
  <c r="G11384" i="5"/>
  <c r="K11384" i="5" s="1"/>
  <c r="L11384" i="5" s="1"/>
  <c r="G11385" i="5"/>
  <c r="K11385" i="5" s="1"/>
  <c r="L11385" i="5" s="1"/>
  <c r="G11386" i="5"/>
  <c r="K11386" i="5" s="1"/>
  <c r="L11386" i="5" s="1"/>
  <c r="G11387" i="5"/>
  <c r="K11387" i="5" s="1"/>
  <c r="L11387" i="5" s="1"/>
  <c r="G11388" i="5"/>
  <c r="K11388" i="5" s="1"/>
  <c r="L11388" i="5" s="1"/>
  <c r="G11389" i="5"/>
  <c r="K11389" i="5" s="1"/>
  <c r="L11389" i="5" s="1"/>
  <c r="G11390" i="5"/>
  <c r="K11390" i="5" s="1"/>
  <c r="L11390" i="5" s="1"/>
  <c r="G11391" i="5"/>
  <c r="K11391" i="5" s="1"/>
  <c r="L11391" i="5" s="1"/>
  <c r="G11392" i="5"/>
  <c r="K11392" i="5" s="1"/>
  <c r="L11392" i="5" s="1"/>
  <c r="G11393" i="5"/>
  <c r="K11393" i="5" s="1"/>
  <c r="L11393" i="5" s="1"/>
  <c r="G11394" i="5"/>
  <c r="K11394" i="5" s="1"/>
  <c r="L11394" i="5" s="1"/>
  <c r="G11395" i="5"/>
  <c r="K11395" i="5" s="1"/>
  <c r="L11395" i="5" s="1"/>
  <c r="G11396" i="5"/>
  <c r="K11396" i="5" s="1"/>
  <c r="L11396" i="5" s="1"/>
  <c r="G11397" i="5"/>
  <c r="K11397" i="5" s="1"/>
  <c r="L11397" i="5" s="1"/>
  <c r="G11398" i="5"/>
  <c r="K11398" i="5" s="1"/>
  <c r="L11398" i="5" s="1"/>
  <c r="G11399" i="5"/>
  <c r="K11399" i="5" s="1"/>
  <c r="L11399" i="5" s="1"/>
  <c r="G11400" i="5"/>
  <c r="K11400" i="5" s="1"/>
  <c r="L11400" i="5" s="1"/>
  <c r="G11401" i="5"/>
  <c r="K11401" i="5" s="1"/>
  <c r="L11401" i="5" s="1"/>
  <c r="G11402" i="5"/>
  <c r="K11402" i="5" s="1"/>
  <c r="L11402" i="5" s="1"/>
  <c r="G11403" i="5"/>
  <c r="K11403" i="5" s="1"/>
  <c r="L11403" i="5" s="1"/>
  <c r="G11404" i="5"/>
  <c r="K11404" i="5" s="1"/>
  <c r="L11404" i="5" s="1"/>
  <c r="G11405" i="5"/>
  <c r="K11405" i="5" s="1"/>
  <c r="L11405" i="5" s="1"/>
  <c r="G11406" i="5"/>
  <c r="K11406" i="5" s="1"/>
  <c r="L11406" i="5" s="1"/>
  <c r="G11407" i="5"/>
  <c r="K11407" i="5" s="1"/>
  <c r="L11407" i="5" s="1"/>
  <c r="G11408" i="5"/>
  <c r="K11408" i="5" s="1"/>
  <c r="L11408" i="5" s="1"/>
  <c r="G11409" i="5"/>
  <c r="K11409" i="5" s="1"/>
  <c r="L11409" i="5" s="1"/>
  <c r="G11410" i="5"/>
  <c r="K11410" i="5" s="1"/>
  <c r="L11410" i="5" s="1"/>
  <c r="G11411" i="5"/>
  <c r="K11411" i="5" s="1"/>
  <c r="L11411" i="5" s="1"/>
  <c r="G11412" i="5"/>
  <c r="K11412" i="5" s="1"/>
  <c r="L11412" i="5" s="1"/>
  <c r="G11413" i="5"/>
  <c r="K11413" i="5" s="1"/>
  <c r="L11413" i="5" s="1"/>
  <c r="G11414" i="5"/>
  <c r="K11414" i="5" s="1"/>
  <c r="L11414" i="5" s="1"/>
  <c r="G11415" i="5"/>
  <c r="K11415" i="5" s="1"/>
  <c r="L11415" i="5" s="1"/>
  <c r="G11416" i="5"/>
  <c r="K11416" i="5" s="1"/>
  <c r="L11416" i="5" s="1"/>
  <c r="G11417" i="5"/>
  <c r="K11417" i="5" s="1"/>
  <c r="L11417" i="5" s="1"/>
  <c r="G11418" i="5"/>
  <c r="K11418" i="5" s="1"/>
  <c r="L11418" i="5" s="1"/>
  <c r="G11419" i="5"/>
  <c r="K11419" i="5" s="1"/>
  <c r="L11419" i="5" s="1"/>
  <c r="G11420" i="5"/>
  <c r="K11420" i="5" s="1"/>
  <c r="L11420" i="5" s="1"/>
  <c r="G11421" i="5"/>
  <c r="K11421" i="5" s="1"/>
  <c r="L11421" i="5" s="1"/>
  <c r="G11422" i="5"/>
  <c r="K11422" i="5" s="1"/>
  <c r="L11422" i="5" s="1"/>
  <c r="G11423" i="5"/>
  <c r="K11423" i="5" s="1"/>
  <c r="L11423" i="5" s="1"/>
  <c r="G11424" i="5"/>
  <c r="K11424" i="5" s="1"/>
  <c r="L11424" i="5" s="1"/>
  <c r="G11425" i="5"/>
  <c r="K11425" i="5" s="1"/>
  <c r="L11425" i="5" s="1"/>
  <c r="G11426" i="5"/>
  <c r="K11426" i="5" s="1"/>
  <c r="L11426" i="5" s="1"/>
  <c r="G11427" i="5"/>
  <c r="K11427" i="5" s="1"/>
  <c r="L11427" i="5" s="1"/>
  <c r="G11428" i="5"/>
  <c r="K11428" i="5" s="1"/>
  <c r="L11428" i="5" s="1"/>
  <c r="G11429" i="5"/>
  <c r="K11429" i="5" s="1"/>
  <c r="L11429" i="5" s="1"/>
  <c r="G11430" i="5"/>
  <c r="K11430" i="5" s="1"/>
  <c r="L11430" i="5" s="1"/>
  <c r="G11431" i="5"/>
  <c r="K11431" i="5" s="1"/>
  <c r="L11431" i="5" s="1"/>
  <c r="G11432" i="5"/>
  <c r="K11432" i="5" s="1"/>
  <c r="L11432" i="5" s="1"/>
  <c r="G11433" i="5"/>
  <c r="K11433" i="5" s="1"/>
  <c r="L11433" i="5" s="1"/>
  <c r="G11434" i="5"/>
  <c r="K11434" i="5" s="1"/>
  <c r="L11434" i="5" s="1"/>
  <c r="G11435" i="5"/>
  <c r="K11435" i="5" s="1"/>
  <c r="L11435" i="5" s="1"/>
  <c r="G11436" i="5"/>
  <c r="K11436" i="5" s="1"/>
  <c r="L11436" i="5" s="1"/>
  <c r="G11437" i="5"/>
  <c r="K11437" i="5" s="1"/>
  <c r="L11437" i="5" s="1"/>
  <c r="G11438" i="5"/>
  <c r="K11438" i="5" s="1"/>
  <c r="L11438" i="5" s="1"/>
  <c r="G11439" i="5"/>
  <c r="K11439" i="5" s="1"/>
  <c r="L11439" i="5" s="1"/>
  <c r="G11440" i="5"/>
  <c r="K11440" i="5" s="1"/>
  <c r="L11440" i="5" s="1"/>
  <c r="G11441" i="5"/>
  <c r="K11441" i="5" s="1"/>
  <c r="L11441" i="5" s="1"/>
  <c r="G11442" i="5"/>
  <c r="K11442" i="5" s="1"/>
  <c r="L11442" i="5" s="1"/>
  <c r="G11443" i="5"/>
  <c r="K11443" i="5" s="1"/>
  <c r="L11443" i="5" s="1"/>
  <c r="G11444" i="5"/>
  <c r="K11444" i="5" s="1"/>
  <c r="L11444" i="5" s="1"/>
  <c r="G11445" i="5"/>
  <c r="K11445" i="5" s="1"/>
  <c r="L11445" i="5" s="1"/>
  <c r="G11446" i="5"/>
  <c r="K11446" i="5" s="1"/>
  <c r="L11446" i="5" s="1"/>
  <c r="G11447" i="5"/>
  <c r="K11447" i="5" s="1"/>
  <c r="L11447" i="5" s="1"/>
  <c r="G11448" i="5"/>
  <c r="K11448" i="5" s="1"/>
  <c r="L11448" i="5" s="1"/>
  <c r="G11449" i="5"/>
  <c r="K11449" i="5" s="1"/>
  <c r="L11449" i="5" s="1"/>
  <c r="G11450" i="5"/>
  <c r="K11450" i="5" s="1"/>
  <c r="L11450" i="5" s="1"/>
  <c r="G11451" i="5"/>
  <c r="K11451" i="5" s="1"/>
  <c r="L11451" i="5" s="1"/>
  <c r="G11452" i="5"/>
  <c r="K11452" i="5" s="1"/>
  <c r="L11452" i="5" s="1"/>
  <c r="G11453" i="5"/>
  <c r="K11453" i="5" s="1"/>
  <c r="L11453" i="5" s="1"/>
  <c r="G11454" i="5"/>
  <c r="K11454" i="5" s="1"/>
  <c r="L11454" i="5" s="1"/>
  <c r="G11455" i="5"/>
  <c r="K11455" i="5" s="1"/>
  <c r="L11455" i="5" s="1"/>
  <c r="G11456" i="5"/>
  <c r="K11456" i="5" s="1"/>
  <c r="L11456" i="5" s="1"/>
  <c r="G11457" i="5"/>
  <c r="K11457" i="5" s="1"/>
  <c r="L11457" i="5" s="1"/>
  <c r="G11458" i="5"/>
  <c r="K11458" i="5" s="1"/>
  <c r="L11458" i="5" s="1"/>
  <c r="G11459" i="5"/>
  <c r="K11459" i="5" s="1"/>
  <c r="L11459" i="5" s="1"/>
  <c r="G11460" i="5"/>
  <c r="K11460" i="5" s="1"/>
  <c r="L11460" i="5" s="1"/>
  <c r="G11461" i="5"/>
  <c r="K11461" i="5" s="1"/>
  <c r="L11461" i="5" s="1"/>
  <c r="G11462" i="5"/>
  <c r="K11462" i="5" s="1"/>
  <c r="L11462" i="5" s="1"/>
  <c r="G11463" i="5"/>
  <c r="K11463" i="5" s="1"/>
  <c r="L11463" i="5" s="1"/>
  <c r="G11464" i="5"/>
  <c r="K11464" i="5" s="1"/>
  <c r="L11464" i="5" s="1"/>
  <c r="G11465" i="5"/>
  <c r="K11465" i="5" s="1"/>
  <c r="L11465" i="5" s="1"/>
  <c r="G11466" i="5"/>
  <c r="K11466" i="5" s="1"/>
  <c r="L11466" i="5" s="1"/>
  <c r="G11467" i="5"/>
  <c r="K11467" i="5" s="1"/>
  <c r="L11467" i="5" s="1"/>
  <c r="G11468" i="5"/>
  <c r="K11468" i="5" s="1"/>
  <c r="L11468" i="5" s="1"/>
  <c r="G11469" i="5"/>
  <c r="K11469" i="5" s="1"/>
  <c r="L11469" i="5" s="1"/>
  <c r="G11470" i="5"/>
  <c r="K11470" i="5" s="1"/>
  <c r="L11470" i="5" s="1"/>
  <c r="G11471" i="5"/>
  <c r="K11471" i="5" s="1"/>
  <c r="L11471" i="5" s="1"/>
  <c r="G11472" i="5"/>
  <c r="K11472" i="5" s="1"/>
  <c r="L11472" i="5" s="1"/>
  <c r="G11473" i="5"/>
  <c r="K11473" i="5" s="1"/>
  <c r="L11473" i="5" s="1"/>
  <c r="G11474" i="5"/>
  <c r="K11474" i="5" s="1"/>
  <c r="L11474" i="5" s="1"/>
  <c r="G11475" i="5"/>
  <c r="K11475" i="5" s="1"/>
  <c r="L11475" i="5" s="1"/>
  <c r="G11476" i="5"/>
  <c r="K11476" i="5" s="1"/>
  <c r="L11476" i="5" s="1"/>
  <c r="G11477" i="5"/>
  <c r="K11477" i="5" s="1"/>
  <c r="L11477" i="5" s="1"/>
  <c r="G11478" i="5"/>
  <c r="K11478" i="5" s="1"/>
  <c r="L11478" i="5" s="1"/>
  <c r="G11479" i="5"/>
  <c r="K11479" i="5" s="1"/>
  <c r="L11479" i="5" s="1"/>
  <c r="G11480" i="5"/>
  <c r="K11480" i="5" s="1"/>
  <c r="L11480" i="5" s="1"/>
  <c r="G11481" i="5"/>
  <c r="K11481" i="5" s="1"/>
  <c r="L11481" i="5" s="1"/>
  <c r="G11482" i="5"/>
  <c r="K11482" i="5" s="1"/>
  <c r="L11482" i="5" s="1"/>
  <c r="G11483" i="5"/>
  <c r="K11483" i="5" s="1"/>
  <c r="L11483" i="5" s="1"/>
  <c r="G11484" i="5"/>
  <c r="K11484" i="5" s="1"/>
  <c r="L11484" i="5" s="1"/>
  <c r="G11485" i="5"/>
  <c r="K11485" i="5" s="1"/>
  <c r="L11485" i="5" s="1"/>
  <c r="G11486" i="5"/>
  <c r="K11486" i="5" s="1"/>
  <c r="L11486" i="5" s="1"/>
  <c r="G11487" i="5"/>
  <c r="K11487" i="5" s="1"/>
  <c r="L11487" i="5" s="1"/>
  <c r="G11488" i="5"/>
  <c r="K11488" i="5" s="1"/>
  <c r="L11488" i="5" s="1"/>
  <c r="G11489" i="5"/>
  <c r="K11489" i="5" s="1"/>
  <c r="L11489" i="5" s="1"/>
  <c r="G11490" i="5"/>
  <c r="K11490" i="5" s="1"/>
  <c r="L11490" i="5" s="1"/>
  <c r="G11491" i="5"/>
  <c r="K11491" i="5" s="1"/>
  <c r="L11491" i="5" s="1"/>
  <c r="G11492" i="5"/>
  <c r="K11492" i="5" s="1"/>
  <c r="L11492" i="5" s="1"/>
  <c r="G11493" i="5"/>
  <c r="K11493" i="5" s="1"/>
  <c r="L11493" i="5" s="1"/>
  <c r="G11494" i="5"/>
  <c r="K11494" i="5" s="1"/>
  <c r="L11494" i="5" s="1"/>
  <c r="G11495" i="5"/>
  <c r="K11495" i="5" s="1"/>
  <c r="L11495" i="5" s="1"/>
  <c r="G11496" i="5"/>
  <c r="K11496" i="5" s="1"/>
  <c r="L11496" i="5" s="1"/>
  <c r="G11497" i="5"/>
  <c r="K11497" i="5" s="1"/>
  <c r="L11497" i="5" s="1"/>
  <c r="G11498" i="5"/>
  <c r="K11498" i="5" s="1"/>
  <c r="L11498" i="5" s="1"/>
  <c r="G11499" i="5"/>
  <c r="K11499" i="5" s="1"/>
  <c r="L11499" i="5" s="1"/>
  <c r="G11500" i="5"/>
  <c r="K11500" i="5" s="1"/>
  <c r="L11500" i="5" s="1"/>
  <c r="G11501" i="5"/>
  <c r="K11501" i="5" s="1"/>
  <c r="L11501" i="5" s="1"/>
  <c r="G11502" i="5"/>
  <c r="K11502" i="5" s="1"/>
  <c r="L11502" i="5" s="1"/>
  <c r="G11503" i="5"/>
  <c r="K11503" i="5" s="1"/>
  <c r="L11503" i="5" s="1"/>
  <c r="G11504" i="5"/>
  <c r="K11504" i="5" s="1"/>
  <c r="L11504" i="5" s="1"/>
  <c r="G11505" i="5"/>
  <c r="K11505" i="5" s="1"/>
  <c r="L11505" i="5" s="1"/>
  <c r="G11506" i="5"/>
  <c r="K11506" i="5" s="1"/>
  <c r="L11506" i="5" s="1"/>
  <c r="G11507" i="5"/>
  <c r="K11507" i="5" s="1"/>
  <c r="L11507" i="5" s="1"/>
  <c r="G11508" i="5"/>
  <c r="K11508" i="5" s="1"/>
  <c r="L11508" i="5" s="1"/>
  <c r="G11509" i="5"/>
  <c r="K11509" i="5" s="1"/>
  <c r="L11509" i="5" s="1"/>
  <c r="G11510" i="5"/>
  <c r="K11510" i="5" s="1"/>
  <c r="L11510" i="5" s="1"/>
  <c r="G11511" i="5"/>
  <c r="K11511" i="5" s="1"/>
  <c r="L11511" i="5" s="1"/>
  <c r="G11512" i="5"/>
  <c r="K11512" i="5" s="1"/>
  <c r="L11512" i="5" s="1"/>
  <c r="G11513" i="5"/>
  <c r="K11513" i="5" s="1"/>
  <c r="L11513" i="5" s="1"/>
  <c r="G11514" i="5"/>
  <c r="K11514" i="5" s="1"/>
  <c r="L11514" i="5" s="1"/>
  <c r="G11515" i="5"/>
  <c r="K11515" i="5" s="1"/>
  <c r="L11515" i="5" s="1"/>
  <c r="G11516" i="5"/>
  <c r="K11516" i="5" s="1"/>
  <c r="L11516" i="5" s="1"/>
  <c r="G11517" i="5"/>
  <c r="K11517" i="5" s="1"/>
  <c r="L11517" i="5" s="1"/>
  <c r="G11518" i="5"/>
  <c r="K11518" i="5" s="1"/>
  <c r="L11518" i="5" s="1"/>
  <c r="G11519" i="5"/>
  <c r="K11519" i="5" s="1"/>
  <c r="L11519" i="5" s="1"/>
  <c r="G11520" i="5"/>
  <c r="K11520" i="5" s="1"/>
  <c r="L11520" i="5" s="1"/>
  <c r="G11521" i="5"/>
  <c r="K11521" i="5" s="1"/>
  <c r="L11521" i="5" s="1"/>
  <c r="G11522" i="5"/>
  <c r="K11522" i="5" s="1"/>
  <c r="L11522" i="5" s="1"/>
  <c r="G11523" i="5"/>
  <c r="K11523" i="5" s="1"/>
  <c r="L11523" i="5" s="1"/>
  <c r="G11524" i="5"/>
  <c r="K11524" i="5" s="1"/>
  <c r="L11524" i="5" s="1"/>
  <c r="G11525" i="5"/>
  <c r="K11525" i="5" s="1"/>
  <c r="L11525" i="5" s="1"/>
  <c r="G11526" i="5"/>
  <c r="K11526" i="5" s="1"/>
  <c r="L11526" i="5" s="1"/>
  <c r="G11527" i="5"/>
  <c r="K11527" i="5" s="1"/>
  <c r="L11527" i="5" s="1"/>
  <c r="G11528" i="5"/>
  <c r="K11528" i="5" s="1"/>
  <c r="L11528" i="5" s="1"/>
  <c r="G11529" i="5"/>
  <c r="K11529" i="5" s="1"/>
  <c r="L11529" i="5" s="1"/>
  <c r="G11530" i="5"/>
  <c r="K11530" i="5" s="1"/>
  <c r="L11530" i="5" s="1"/>
  <c r="G11531" i="5"/>
  <c r="K11531" i="5" s="1"/>
  <c r="L11531" i="5" s="1"/>
  <c r="G11532" i="5"/>
  <c r="K11532" i="5" s="1"/>
  <c r="L11532" i="5" s="1"/>
  <c r="G11533" i="5"/>
  <c r="K11533" i="5" s="1"/>
  <c r="L11533" i="5" s="1"/>
  <c r="G11534" i="5"/>
  <c r="K11534" i="5" s="1"/>
  <c r="L11534" i="5" s="1"/>
  <c r="G11535" i="5"/>
  <c r="K11535" i="5" s="1"/>
  <c r="L11535" i="5" s="1"/>
  <c r="G11536" i="5"/>
  <c r="K11536" i="5" s="1"/>
  <c r="L11536" i="5" s="1"/>
  <c r="G11537" i="5"/>
  <c r="K11537" i="5" s="1"/>
  <c r="L11537" i="5" s="1"/>
  <c r="G11538" i="5"/>
  <c r="K11538" i="5" s="1"/>
  <c r="L11538" i="5" s="1"/>
  <c r="G11539" i="5"/>
  <c r="K11539" i="5" s="1"/>
  <c r="L11539" i="5" s="1"/>
  <c r="G11540" i="5"/>
  <c r="K11540" i="5" s="1"/>
  <c r="L11540" i="5" s="1"/>
  <c r="G11541" i="5"/>
  <c r="K11541" i="5" s="1"/>
  <c r="L11541" i="5" s="1"/>
  <c r="G11542" i="5"/>
  <c r="K11542" i="5" s="1"/>
  <c r="L11542" i="5" s="1"/>
  <c r="G11543" i="5"/>
  <c r="K11543" i="5" s="1"/>
  <c r="L11543" i="5" s="1"/>
  <c r="G11544" i="5"/>
  <c r="K11544" i="5" s="1"/>
  <c r="L11544" i="5" s="1"/>
  <c r="G11545" i="5"/>
  <c r="K11545" i="5" s="1"/>
  <c r="L11545" i="5" s="1"/>
  <c r="G11546" i="5"/>
  <c r="K11546" i="5" s="1"/>
  <c r="L11546" i="5" s="1"/>
  <c r="G11547" i="5"/>
  <c r="K11547" i="5" s="1"/>
  <c r="L11547" i="5" s="1"/>
  <c r="G11548" i="5"/>
  <c r="K11548" i="5" s="1"/>
  <c r="L11548" i="5" s="1"/>
  <c r="G11549" i="5"/>
  <c r="K11549" i="5" s="1"/>
  <c r="L11549" i="5" s="1"/>
  <c r="G11550" i="5"/>
  <c r="K11550" i="5" s="1"/>
  <c r="L11550" i="5" s="1"/>
  <c r="G11551" i="5"/>
  <c r="K11551" i="5" s="1"/>
  <c r="L11551" i="5" s="1"/>
  <c r="G11552" i="5"/>
  <c r="K11552" i="5" s="1"/>
  <c r="L11552" i="5" s="1"/>
  <c r="G11553" i="5"/>
  <c r="K11553" i="5" s="1"/>
  <c r="L11553" i="5" s="1"/>
  <c r="G11554" i="5"/>
  <c r="K11554" i="5" s="1"/>
  <c r="L11554" i="5" s="1"/>
  <c r="G11555" i="5"/>
  <c r="K11555" i="5" s="1"/>
  <c r="L11555" i="5" s="1"/>
  <c r="G11556" i="5"/>
  <c r="K11556" i="5" s="1"/>
  <c r="L11556" i="5" s="1"/>
  <c r="G11557" i="5"/>
  <c r="K11557" i="5" s="1"/>
  <c r="L11557" i="5" s="1"/>
  <c r="G11558" i="5"/>
  <c r="K11558" i="5" s="1"/>
  <c r="L11558" i="5" s="1"/>
  <c r="G11559" i="5"/>
  <c r="K11559" i="5" s="1"/>
  <c r="L11559" i="5" s="1"/>
  <c r="G11560" i="5"/>
  <c r="K11560" i="5" s="1"/>
  <c r="L11560" i="5" s="1"/>
  <c r="G11561" i="5"/>
  <c r="K11561" i="5" s="1"/>
  <c r="L11561" i="5" s="1"/>
  <c r="G11562" i="5"/>
  <c r="K11562" i="5" s="1"/>
  <c r="L11562" i="5" s="1"/>
  <c r="G11563" i="5"/>
  <c r="K11563" i="5" s="1"/>
  <c r="L11563" i="5" s="1"/>
  <c r="G11564" i="5"/>
  <c r="K11564" i="5" s="1"/>
  <c r="L11564" i="5" s="1"/>
  <c r="G11565" i="5"/>
  <c r="K11565" i="5" s="1"/>
  <c r="L11565" i="5" s="1"/>
  <c r="G11566" i="5"/>
  <c r="K11566" i="5" s="1"/>
  <c r="L11566" i="5" s="1"/>
  <c r="G11567" i="5"/>
  <c r="K11567" i="5" s="1"/>
  <c r="L11567" i="5" s="1"/>
  <c r="G11568" i="5"/>
  <c r="K11568" i="5" s="1"/>
  <c r="L11568" i="5" s="1"/>
  <c r="G11569" i="5"/>
  <c r="K11569" i="5" s="1"/>
  <c r="L11569" i="5" s="1"/>
  <c r="G11570" i="5"/>
  <c r="K11570" i="5" s="1"/>
  <c r="L11570" i="5" s="1"/>
  <c r="G11571" i="5"/>
  <c r="K11571" i="5" s="1"/>
  <c r="L11571" i="5" s="1"/>
  <c r="G11572" i="5"/>
  <c r="K11572" i="5" s="1"/>
  <c r="L11572" i="5" s="1"/>
  <c r="G11573" i="5"/>
  <c r="K11573" i="5" s="1"/>
  <c r="L11573" i="5" s="1"/>
  <c r="G11574" i="5"/>
  <c r="K11574" i="5" s="1"/>
  <c r="L11574" i="5" s="1"/>
  <c r="G11575" i="5"/>
  <c r="K11575" i="5" s="1"/>
  <c r="L11575" i="5" s="1"/>
  <c r="G11576" i="5"/>
  <c r="K11576" i="5" s="1"/>
  <c r="L11576" i="5" s="1"/>
  <c r="G11577" i="5"/>
  <c r="K11577" i="5" s="1"/>
  <c r="L11577" i="5" s="1"/>
  <c r="G11578" i="5"/>
  <c r="K11578" i="5" s="1"/>
  <c r="L11578" i="5" s="1"/>
  <c r="G11579" i="5"/>
  <c r="K11579" i="5" s="1"/>
  <c r="L11579" i="5" s="1"/>
  <c r="G11580" i="5"/>
  <c r="K11580" i="5" s="1"/>
  <c r="L11580" i="5" s="1"/>
  <c r="G11581" i="5"/>
  <c r="K11581" i="5" s="1"/>
  <c r="L11581" i="5" s="1"/>
  <c r="G11582" i="5"/>
  <c r="K11582" i="5" s="1"/>
  <c r="L11582" i="5" s="1"/>
  <c r="G11583" i="5"/>
  <c r="K11583" i="5" s="1"/>
  <c r="L11583" i="5" s="1"/>
  <c r="G11584" i="5"/>
  <c r="K11584" i="5" s="1"/>
  <c r="L11584" i="5" s="1"/>
  <c r="G11585" i="5"/>
  <c r="K11585" i="5" s="1"/>
  <c r="L11585" i="5" s="1"/>
  <c r="G11586" i="5"/>
  <c r="K11586" i="5" s="1"/>
  <c r="L11586" i="5" s="1"/>
  <c r="G11587" i="5"/>
  <c r="K11587" i="5" s="1"/>
  <c r="L11587" i="5" s="1"/>
  <c r="G11588" i="5"/>
  <c r="K11588" i="5" s="1"/>
  <c r="L11588" i="5" s="1"/>
  <c r="G11589" i="5"/>
  <c r="K11589" i="5" s="1"/>
  <c r="L11589" i="5" s="1"/>
  <c r="G11590" i="5"/>
  <c r="K11590" i="5" s="1"/>
  <c r="L11590" i="5" s="1"/>
  <c r="G11591" i="5"/>
  <c r="K11591" i="5" s="1"/>
  <c r="L11591" i="5" s="1"/>
  <c r="G11592" i="5"/>
  <c r="K11592" i="5" s="1"/>
  <c r="L11592" i="5" s="1"/>
  <c r="G11593" i="5"/>
  <c r="K11593" i="5" s="1"/>
  <c r="L11593" i="5" s="1"/>
  <c r="G11594" i="5"/>
  <c r="K11594" i="5" s="1"/>
  <c r="L11594" i="5" s="1"/>
  <c r="G11595" i="5"/>
  <c r="K11595" i="5" s="1"/>
  <c r="L11595" i="5" s="1"/>
  <c r="G11596" i="5"/>
  <c r="K11596" i="5" s="1"/>
  <c r="L11596" i="5" s="1"/>
  <c r="G11597" i="5"/>
  <c r="K11597" i="5" s="1"/>
  <c r="L11597" i="5" s="1"/>
  <c r="G11598" i="5"/>
  <c r="K11598" i="5" s="1"/>
  <c r="L11598" i="5" s="1"/>
  <c r="G11599" i="5"/>
  <c r="K11599" i="5" s="1"/>
  <c r="L11599" i="5" s="1"/>
  <c r="G11600" i="5"/>
  <c r="K11600" i="5" s="1"/>
  <c r="L11600" i="5" s="1"/>
  <c r="G11601" i="5"/>
  <c r="K11601" i="5" s="1"/>
  <c r="L11601" i="5" s="1"/>
  <c r="G11602" i="5"/>
  <c r="K11602" i="5" s="1"/>
  <c r="L11602" i="5" s="1"/>
  <c r="G11603" i="5"/>
  <c r="K11603" i="5" s="1"/>
  <c r="L11603" i="5" s="1"/>
  <c r="G11604" i="5"/>
  <c r="K11604" i="5" s="1"/>
  <c r="L11604" i="5" s="1"/>
  <c r="G11605" i="5"/>
  <c r="K11605" i="5" s="1"/>
  <c r="L11605" i="5" s="1"/>
  <c r="G11606" i="5"/>
  <c r="K11606" i="5" s="1"/>
  <c r="L11606" i="5" s="1"/>
  <c r="G11607" i="5"/>
  <c r="K11607" i="5" s="1"/>
  <c r="L11607" i="5" s="1"/>
  <c r="G11608" i="5"/>
  <c r="K11608" i="5" s="1"/>
  <c r="L11608" i="5" s="1"/>
  <c r="G11609" i="5"/>
  <c r="K11609" i="5" s="1"/>
  <c r="L11609" i="5" s="1"/>
  <c r="G11610" i="5"/>
  <c r="K11610" i="5" s="1"/>
  <c r="L11610" i="5" s="1"/>
  <c r="G11611" i="5"/>
  <c r="K11611" i="5" s="1"/>
  <c r="L11611" i="5" s="1"/>
  <c r="G11612" i="5"/>
  <c r="K11612" i="5" s="1"/>
  <c r="L11612" i="5" s="1"/>
  <c r="G11613" i="5"/>
  <c r="K11613" i="5" s="1"/>
  <c r="L11613" i="5" s="1"/>
  <c r="G11614" i="5"/>
  <c r="K11614" i="5" s="1"/>
  <c r="L11614" i="5" s="1"/>
  <c r="G11615" i="5"/>
  <c r="K11615" i="5" s="1"/>
  <c r="L11615" i="5" s="1"/>
  <c r="G11616" i="5"/>
  <c r="K11616" i="5" s="1"/>
  <c r="L11616" i="5" s="1"/>
  <c r="G11617" i="5"/>
  <c r="K11617" i="5" s="1"/>
  <c r="L11617" i="5" s="1"/>
  <c r="G11618" i="5"/>
  <c r="K11618" i="5" s="1"/>
  <c r="L11618" i="5" s="1"/>
  <c r="G11619" i="5"/>
  <c r="K11619" i="5" s="1"/>
  <c r="L11619" i="5" s="1"/>
  <c r="G11620" i="5"/>
  <c r="K11620" i="5" s="1"/>
  <c r="L11620" i="5" s="1"/>
  <c r="G11621" i="5"/>
  <c r="K11621" i="5" s="1"/>
  <c r="L11621" i="5" s="1"/>
  <c r="G11622" i="5"/>
  <c r="K11622" i="5" s="1"/>
  <c r="L11622" i="5" s="1"/>
  <c r="G11623" i="5"/>
  <c r="K11623" i="5" s="1"/>
  <c r="L11623" i="5" s="1"/>
  <c r="G11624" i="5"/>
  <c r="K11624" i="5" s="1"/>
  <c r="L11624" i="5" s="1"/>
  <c r="G11625" i="5"/>
  <c r="K11625" i="5" s="1"/>
  <c r="L11625" i="5" s="1"/>
  <c r="G11626" i="5"/>
  <c r="K11626" i="5" s="1"/>
  <c r="L11626" i="5" s="1"/>
  <c r="G11627" i="5"/>
  <c r="K11627" i="5" s="1"/>
  <c r="L11627" i="5" s="1"/>
  <c r="G11628" i="5"/>
  <c r="K11628" i="5" s="1"/>
  <c r="L11628" i="5" s="1"/>
  <c r="G11629" i="5"/>
  <c r="K11629" i="5" s="1"/>
  <c r="L11629" i="5" s="1"/>
  <c r="G11630" i="5"/>
  <c r="K11630" i="5" s="1"/>
  <c r="L11630" i="5" s="1"/>
  <c r="G11631" i="5"/>
  <c r="K11631" i="5" s="1"/>
  <c r="L11631" i="5" s="1"/>
  <c r="G11632" i="5"/>
  <c r="K11632" i="5" s="1"/>
  <c r="L11632" i="5" s="1"/>
  <c r="G11633" i="5"/>
  <c r="K11633" i="5" s="1"/>
  <c r="L11633" i="5" s="1"/>
  <c r="G11634" i="5"/>
  <c r="K11634" i="5" s="1"/>
  <c r="L11634" i="5" s="1"/>
  <c r="G11635" i="5"/>
  <c r="K11635" i="5" s="1"/>
  <c r="L11635" i="5" s="1"/>
  <c r="G11636" i="5"/>
  <c r="K11636" i="5" s="1"/>
  <c r="L11636" i="5" s="1"/>
  <c r="G11637" i="5"/>
  <c r="K11637" i="5" s="1"/>
  <c r="L11637" i="5" s="1"/>
  <c r="G11638" i="5"/>
  <c r="K11638" i="5" s="1"/>
  <c r="L11638" i="5" s="1"/>
  <c r="G11639" i="5"/>
  <c r="K11639" i="5" s="1"/>
  <c r="L11639" i="5" s="1"/>
  <c r="G11640" i="5"/>
  <c r="K11640" i="5" s="1"/>
  <c r="L11640" i="5" s="1"/>
  <c r="G11641" i="5"/>
  <c r="K11641" i="5" s="1"/>
  <c r="L11641" i="5" s="1"/>
  <c r="G11642" i="5"/>
  <c r="K11642" i="5" s="1"/>
  <c r="L11642" i="5" s="1"/>
  <c r="G11643" i="5"/>
  <c r="K11643" i="5" s="1"/>
  <c r="L11643" i="5" s="1"/>
  <c r="G11644" i="5"/>
  <c r="K11644" i="5" s="1"/>
  <c r="L11644" i="5" s="1"/>
  <c r="G11645" i="5"/>
  <c r="K11645" i="5" s="1"/>
  <c r="L11645" i="5" s="1"/>
  <c r="G11646" i="5"/>
  <c r="K11646" i="5" s="1"/>
  <c r="L11646" i="5" s="1"/>
  <c r="G11647" i="5"/>
  <c r="K11647" i="5" s="1"/>
  <c r="L11647" i="5" s="1"/>
  <c r="G11648" i="5"/>
  <c r="K11648" i="5" s="1"/>
  <c r="L11648" i="5" s="1"/>
  <c r="G11649" i="5"/>
  <c r="K11649" i="5" s="1"/>
  <c r="L11649" i="5" s="1"/>
  <c r="G11650" i="5"/>
  <c r="K11650" i="5" s="1"/>
  <c r="L11650" i="5" s="1"/>
  <c r="G11651" i="5"/>
  <c r="K11651" i="5" s="1"/>
  <c r="L11651" i="5" s="1"/>
  <c r="G11652" i="5"/>
  <c r="K11652" i="5" s="1"/>
  <c r="L11652" i="5" s="1"/>
  <c r="G11653" i="5"/>
  <c r="K11653" i="5" s="1"/>
  <c r="L11653" i="5" s="1"/>
  <c r="G11654" i="5"/>
  <c r="K11654" i="5" s="1"/>
  <c r="L11654" i="5" s="1"/>
  <c r="G11655" i="5"/>
  <c r="K11655" i="5" s="1"/>
  <c r="L11655" i="5" s="1"/>
  <c r="G11656" i="5"/>
  <c r="K11656" i="5" s="1"/>
  <c r="L11656" i="5" s="1"/>
  <c r="G11657" i="5"/>
  <c r="K11657" i="5" s="1"/>
  <c r="L11657" i="5" s="1"/>
  <c r="G11658" i="5"/>
  <c r="K11658" i="5" s="1"/>
  <c r="L11658" i="5" s="1"/>
  <c r="G11659" i="5"/>
  <c r="K11659" i="5" s="1"/>
  <c r="L11659" i="5" s="1"/>
  <c r="G11660" i="5"/>
  <c r="K11660" i="5" s="1"/>
  <c r="L11660" i="5" s="1"/>
  <c r="G11661" i="5"/>
  <c r="K11661" i="5" s="1"/>
  <c r="L11661" i="5" s="1"/>
  <c r="G11662" i="5"/>
  <c r="K11662" i="5" s="1"/>
  <c r="L11662" i="5" s="1"/>
  <c r="G11663" i="5"/>
  <c r="K11663" i="5" s="1"/>
  <c r="L11663" i="5" s="1"/>
  <c r="G11664" i="5"/>
  <c r="K11664" i="5" s="1"/>
  <c r="L11664" i="5" s="1"/>
  <c r="G11665" i="5"/>
  <c r="K11665" i="5" s="1"/>
  <c r="L11665" i="5" s="1"/>
  <c r="G11666" i="5"/>
  <c r="K11666" i="5" s="1"/>
  <c r="L11666" i="5" s="1"/>
  <c r="G11667" i="5"/>
  <c r="K11667" i="5" s="1"/>
  <c r="L11667" i="5" s="1"/>
  <c r="G11668" i="5"/>
  <c r="K11668" i="5" s="1"/>
  <c r="L11668" i="5" s="1"/>
  <c r="G11669" i="5"/>
  <c r="K11669" i="5" s="1"/>
  <c r="L11669" i="5" s="1"/>
  <c r="G11670" i="5"/>
  <c r="K11670" i="5" s="1"/>
  <c r="L11670" i="5" s="1"/>
  <c r="G11671" i="5"/>
  <c r="K11671" i="5" s="1"/>
  <c r="L11671" i="5" s="1"/>
  <c r="G11672" i="5"/>
  <c r="K11672" i="5" s="1"/>
  <c r="L11672" i="5" s="1"/>
  <c r="G11673" i="5"/>
  <c r="K11673" i="5" s="1"/>
  <c r="L11673" i="5" s="1"/>
  <c r="G11674" i="5"/>
  <c r="K11674" i="5" s="1"/>
  <c r="L11674" i="5" s="1"/>
  <c r="G11675" i="5"/>
  <c r="K11675" i="5" s="1"/>
  <c r="L11675" i="5" s="1"/>
  <c r="G11676" i="5"/>
  <c r="K11676" i="5" s="1"/>
  <c r="L11676" i="5" s="1"/>
  <c r="G11677" i="5"/>
  <c r="K11677" i="5" s="1"/>
  <c r="L11677" i="5" s="1"/>
  <c r="G11678" i="5"/>
  <c r="K11678" i="5" s="1"/>
  <c r="L11678" i="5" s="1"/>
  <c r="G11679" i="5"/>
  <c r="K11679" i="5" s="1"/>
  <c r="L11679" i="5" s="1"/>
  <c r="G11680" i="5"/>
  <c r="K11680" i="5" s="1"/>
  <c r="L11680" i="5" s="1"/>
  <c r="G11681" i="5"/>
  <c r="K11681" i="5" s="1"/>
  <c r="L11681" i="5" s="1"/>
  <c r="G11682" i="5"/>
  <c r="K11682" i="5" s="1"/>
  <c r="L11682" i="5" s="1"/>
  <c r="G11683" i="5"/>
  <c r="K11683" i="5" s="1"/>
  <c r="L11683" i="5" s="1"/>
  <c r="G11684" i="5"/>
  <c r="K11684" i="5" s="1"/>
  <c r="L11684" i="5" s="1"/>
  <c r="G11685" i="5"/>
  <c r="K11685" i="5" s="1"/>
  <c r="L11685" i="5" s="1"/>
  <c r="G11686" i="5"/>
  <c r="K11686" i="5" s="1"/>
  <c r="L11686" i="5" s="1"/>
  <c r="G11687" i="5"/>
  <c r="K11687" i="5" s="1"/>
  <c r="L11687" i="5" s="1"/>
  <c r="G11688" i="5"/>
  <c r="K11688" i="5" s="1"/>
  <c r="L11688" i="5" s="1"/>
  <c r="G11689" i="5"/>
  <c r="K11689" i="5" s="1"/>
  <c r="L11689" i="5" s="1"/>
  <c r="G11690" i="5"/>
  <c r="K11690" i="5" s="1"/>
  <c r="L11690" i="5" s="1"/>
  <c r="G11691" i="5"/>
  <c r="K11691" i="5" s="1"/>
  <c r="L11691" i="5" s="1"/>
  <c r="G11692" i="5"/>
  <c r="K11692" i="5" s="1"/>
  <c r="L11692" i="5" s="1"/>
  <c r="G11693" i="5"/>
  <c r="K11693" i="5" s="1"/>
  <c r="L11693" i="5" s="1"/>
  <c r="G11694" i="5"/>
  <c r="K11694" i="5" s="1"/>
  <c r="L11694" i="5" s="1"/>
  <c r="G11695" i="5"/>
  <c r="K11695" i="5" s="1"/>
  <c r="L11695" i="5" s="1"/>
  <c r="G11696" i="5"/>
  <c r="K11696" i="5" s="1"/>
  <c r="L11696" i="5" s="1"/>
  <c r="G11697" i="5"/>
  <c r="K11697" i="5" s="1"/>
  <c r="L11697" i="5" s="1"/>
  <c r="G11698" i="5"/>
  <c r="K11698" i="5" s="1"/>
  <c r="L11698" i="5" s="1"/>
  <c r="G11699" i="5"/>
  <c r="K11699" i="5" s="1"/>
  <c r="L11699" i="5" s="1"/>
  <c r="G11700" i="5"/>
  <c r="K11700" i="5" s="1"/>
  <c r="L11700" i="5" s="1"/>
  <c r="G11701" i="5"/>
  <c r="K11701" i="5" s="1"/>
  <c r="L11701" i="5" s="1"/>
  <c r="G11702" i="5"/>
  <c r="K11702" i="5" s="1"/>
  <c r="L11702" i="5" s="1"/>
  <c r="G11703" i="5"/>
  <c r="K11703" i="5" s="1"/>
  <c r="L11703" i="5" s="1"/>
  <c r="G11704" i="5"/>
  <c r="K11704" i="5" s="1"/>
  <c r="L11704" i="5" s="1"/>
  <c r="G11705" i="5"/>
  <c r="K11705" i="5" s="1"/>
  <c r="L11705" i="5" s="1"/>
  <c r="G11706" i="5"/>
  <c r="K11706" i="5" s="1"/>
  <c r="L11706" i="5" s="1"/>
  <c r="G11707" i="5"/>
  <c r="K11707" i="5" s="1"/>
  <c r="L11707" i="5" s="1"/>
  <c r="G11708" i="5"/>
  <c r="K11708" i="5" s="1"/>
  <c r="L11708" i="5" s="1"/>
  <c r="G11709" i="5"/>
  <c r="K11709" i="5" s="1"/>
  <c r="L11709" i="5" s="1"/>
  <c r="G11710" i="5"/>
  <c r="K11710" i="5" s="1"/>
  <c r="L11710" i="5" s="1"/>
  <c r="G11711" i="5"/>
  <c r="K11711" i="5" s="1"/>
  <c r="L11711" i="5" s="1"/>
  <c r="G11712" i="5"/>
  <c r="K11712" i="5" s="1"/>
  <c r="L11712" i="5" s="1"/>
  <c r="G11713" i="5"/>
  <c r="K11713" i="5" s="1"/>
  <c r="L11713" i="5" s="1"/>
  <c r="G11714" i="5"/>
  <c r="K11714" i="5" s="1"/>
  <c r="L11714" i="5" s="1"/>
  <c r="G11715" i="5"/>
  <c r="K11715" i="5" s="1"/>
  <c r="L11715" i="5" s="1"/>
  <c r="G11716" i="5"/>
  <c r="K11716" i="5" s="1"/>
  <c r="L11716" i="5" s="1"/>
  <c r="G11717" i="5"/>
  <c r="K11717" i="5" s="1"/>
  <c r="L11717" i="5" s="1"/>
  <c r="G11718" i="5"/>
  <c r="K11718" i="5" s="1"/>
  <c r="L11718" i="5" s="1"/>
  <c r="G11719" i="5"/>
  <c r="K11719" i="5" s="1"/>
  <c r="L11719" i="5" s="1"/>
  <c r="G11720" i="5"/>
  <c r="K11720" i="5" s="1"/>
  <c r="L11720" i="5" s="1"/>
  <c r="G11721" i="5"/>
  <c r="K11721" i="5" s="1"/>
  <c r="L11721" i="5" s="1"/>
  <c r="G11722" i="5"/>
  <c r="K11722" i="5" s="1"/>
  <c r="L11722" i="5" s="1"/>
  <c r="G11723" i="5"/>
  <c r="K11723" i="5" s="1"/>
  <c r="L11723" i="5" s="1"/>
  <c r="G11724" i="5"/>
  <c r="K11724" i="5" s="1"/>
  <c r="L11724" i="5" s="1"/>
  <c r="G11725" i="5"/>
  <c r="K11725" i="5" s="1"/>
  <c r="L11725" i="5" s="1"/>
  <c r="G11726" i="5"/>
  <c r="K11726" i="5" s="1"/>
  <c r="L11726" i="5" s="1"/>
  <c r="G11727" i="5"/>
  <c r="K11727" i="5" s="1"/>
  <c r="L11727" i="5" s="1"/>
  <c r="G11728" i="5"/>
  <c r="K11728" i="5" s="1"/>
  <c r="L11728" i="5" s="1"/>
  <c r="G11729" i="5"/>
  <c r="K11729" i="5" s="1"/>
  <c r="L11729" i="5" s="1"/>
  <c r="G11730" i="5"/>
  <c r="K11730" i="5" s="1"/>
  <c r="L11730" i="5" s="1"/>
  <c r="G11731" i="5"/>
  <c r="K11731" i="5" s="1"/>
  <c r="L11731" i="5" s="1"/>
  <c r="G11732" i="5"/>
  <c r="K11732" i="5" s="1"/>
  <c r="L11732" i="5" s="1"/>
  <c r="G11733" i="5"/>
  <c r="K11733" i="5" s="1"/>
  <c r="L11733" i="5" s="1"/>
  <c r="G11734" i="5"/>
  <c r="K11734" i="5" s="1"/>
  <c r="L11734" i="5" s="1"/>
  <c r="G11735" i="5"/>
  <c r="K11735" i="5" s="1"/>
  <c r="L11735" i="5" s="1"/>
  <c r="G11736" i="5"/>
  <c r="K11736" i="5" s="1"/>
  <c r="L11736" i="5" s="1"/>
  <c r="G11737" i="5"/>
  <c r="K11737" i="5" s="1"/>
  <c r="L11737" i="5" s="1"/>
  <c r="G11738" i="5"/>
  <c r="K11738" i="5" s="1"/>
  <c r="L11738" i="5" s="1"/>
  <c r="G11739" i="5"/>
  <c r="K11739" i="5" s="1"/>
  <c r="L11739" i="5" s="1"/>
  <c r="G11740" i="5"/>
  <c r="K11740" i="5" s="1"/>
  <c r="L11740" i="5" s="1"/>
  <c r="G11741" i="5"/>
  <c r="K11741" i="5" s="1"/>
  <c r="L11741" i="5" s="1"/>
  <c r="G11742" i="5"/>
  <c r="K11742" i="5" s="1"/>
  <c r="L11742" i="5" s="1"/>
  <c r="G11743" i="5"/>
  <c r="K11743" i="5" s="1"/>
  <c r="L11743" i="5" s="1"/>
  <c r="G11744" i="5"/>
  <c r="K11744" i="5" s="1"/>
  <c r="L11744" i="5" s="1"/>
  <c r="G11745" i="5"/>
  <c r="K11745" i="5" s="1"/>
  <c r="L11745" i="5" s="1"/>
  <c r="G11746" i="5"/>
  <c r="K11746" i="5" s="1"/>
  <c r="L11746" i="5" s="1"/>
  <c r="G11747" i="5"/>
  <c r="K11747" i="5" s="1"/>
  <c r="L11747" i="5" s="1"/>
  <c r="G11748" i="5"/>
  <c r="K11748" i="5" s="1"/>
  <c r="L11748" i="5" s="1"/>
  <c r="G11749" i="5"/>
  <c r="K11749" i="5" s="1"/>
  <c r="L11749" i="5" s="1"/>
  <c r="G11750" i="5"/>
  <c r="K11750" i="5" s="1"/>
  <c r="L11750" i="5" s="1"/>
  <c r="G11751" i="5"/>
  <c r="K11751" i="5" s="1"/>
  <c r="L11751" i="5" s="1"/>
  <c r="G11752" i="5"/>
  <c r="K11752" i="5" s="1"/>
  <c r="L11752" i="5" s="1"/>
  <c r="G11753" i="5"/>
  <c r="K11753" i="5" s="1"/>
  <c r="L11753" i="5" s="1"/>
  <c r="G11754" i="5"/>
  <c r="K11754" i="5" s="1"/>
  <c r="L11754" i="5" s="1"/>
  <c r="G11755" i="5"/>
  <c r="K11755" i="5" s="1"/>
  <c r="L11755" i="5" s="1"/>
  <c r="G11756" i="5"/>
  <c r="K11756" i="5" s="1"/>
  <c r="L11756" i="5" s="1"/>
  <c r="G11757" i="5"/>
  <c r="K11757" i="5" s="1"/>
  <c r="L11757" i="5" s="1"/>
  <c r="G11758" i="5"/>
  <c r="K11758" i="5" s="1"/>
  <c r="L11758" i="5" s="1"/>
  <c r="G11759" i="5"/>
  <c r="K11759" i="5" s="1"/>
  <c r="L11759" i="5" s="1"/>
  <c r="G11760" i="5"/>
  <c r="K11760" i="5" s="1"/>
  <c r="L11760" i="5" s="1"/>
  <c r="G11761" i="5"/>
  <c r="K11761" i="5" s="1"/>
  <c r="L11761" i="5" s="1"/>
  <c r="G11762" i="5"/>
  <c r="K11762" i="5" s="1"/>
  <c r="L11762" i="5" s="1"/>
  <c r="G11763" i="5"/>
  <c r="K11763" i="5" s="1"/>
  <c r="L11763" i="5" s="1"/>
  <c r="G11764" i="5"/>
  <c r="K11764" i="5" s="1"/>
  <c r="L11764" i="5" s="1"/>
  <c r="G11765" i="5"/>
  <c r="K11765" i="5" s="1"/>
  <c r="L11765" i="5" s="1"/>
  <c r="G11766" i="5"/>
  <c r="K11766" i="5" s="1"/>
  <c r="L11766" i="5" s="1"/>
  <c r="G11767" i="5"/>
  <c r="K11767" i="5" s="1"/>
  <c r="L11767" i="5" s="1"/>
  <c r="G11768" i="5"/>
  <c r="K11768" i="5" s="1"/>
  <c r="L11768" i="5" s="1"/>
  <c r="G11769" i="5"/>
  <c r="K11769" i="5" s="1"/>
  <c r="L11769" i="5" s="1"/>
  <c r="G11770" i="5"/>
  <c r="K11770" i="5" s="1"/>
  <c r="L11770" i="5" s="1"/>
  <c r="G11771" i="5"/>
  <c r="K11771" i="5" s="1"/>
  <c r="L11771" i="5" s="1"/>
  <c r="G11772" i="5"/>
  <c r="K11772" i="5" s="1"/>
  <c r="L11772" i="5" s="1"/>
  <c r="G11773" i="5"/>
  <c r="K11773" i="5" s="1"/>
  <c r="L11773" i="5" s="1"/>
  <c r="G11774" i="5"/>
  <c r="K11774" i="5" s="1"/>
  <c r="L11774" i="5" s="1"/>
  <c r="G11775" i="5"/>
  <c r="K11775" i="5" s="1"/>
  <c r="L11775" i="5" s="1"/>
  <c r="G11776" i="5"/>
  <c r="K11776" i="5" s="1"/>
  <c r="L11776" i="5" s="1"/>
  <c r="G11777" i="5"/>
  <c r="K11777" i="5" s="1"/>
  <c r="L11777" i="5" s="1"/>
  <c r="G11778" i="5"/>
  <c r="K11778" i="5" s="1"/>
  <c r="L11778" i="5" s="1"/>
  <c r="G11779" i="5"/>
  <c r="K11779" i="5" s="1"/>
  <c r="L11779" i="5" s="1"/>
  <c r="G11780" i="5"/>
  <c r="K11780" i="5" s="1"/>
  <c r="L11780" i="5" s="1"/>
  <c r="G11781" i="5"/>
  <c r="K11781" i="5" s="1"/>
  <c r="L11781" i="5" s="1"/>
  <c r="G11782" i="5"/>
  <c r="K11782" i="5" s="1"/>
  <c r="L11782" i="5" s="1"/>
  <c r="G11783" i="5"/>
  <c r="K11783" i="5" s="1"/>
  <c r="L11783" i="5" s="1"/>
  <c r="G11784" i="5"/>
  <c r="K11784" i="5" s="1"/>
  <c r="L11784" i="5" s="1"/>
  <c r="G11785" i="5"/>
  <c r="K11785" i="5" s="1"/>
  <c r="L11785" i="5" s="1"/>
  <c r="G11786" i="5"/>
  <c r="K11786" i="5" s="1"/>
  <c r="L11786" i="5" s="1"/>
  <c r="G11787" i="5"/>
  <c r="K11787" i="5" s="1"/>
  <c r="L11787" i="5" s="1"/>
  <c r="G11788" i="5"/>
  <c r="K11788" i="5" s="1"/>
  <c r="L11788" i="5" s="1"/>
  <c r="G11789" i="5"/>
  <c r="K11789" i="5" s="1"/>
  <c r="L11789" i="5" s="1"/>
  <c r="G11790" i="5"/>
  <c r="K11790" i="5" s="1"/>
  <c r="L11790" i="5" s="1"/>
  <c r="G11791" i="5"/>
  <c r="K11791" i="5" s="1"/>
  <c r="L11791" i="5" s="1"/>
  <c r="G11792" i="5"/>
  <c r="K11792" i="5" s="1"/>
  <c r="L11792" i="5" s="1"/>
  <c r="G11793" i="5"/>
  <c r="K11793" i="5" s="1"/>
  <c r="L11793" i="5" s="1"/>
  <c r="G11794" i="5"/>
  <c r="K11794" i="5" s="1"/>
  <c r="L11794" i="5" s="1"/>
  <c r="G11795" i="5"/>
  <c r="K11795" i="5" s="1"/>
  <c r="L11795" i="5" s="1"/>
  <c r="G11796" i="5"/>
  <c r="K11796" i="5" s="1"/>
  <c r="L11796" i="5" s="1"/>
  <c r="G11797" i="5"/>
  <c r="K11797" i="5" s="1"/>
  <c r="L11797" i="5" s="1"/>
  <c r="G11798" i="5"/>
  <c r="K11798" i="5" s="1"/>
  <c r="L11798" i="5" s="1"/>
  <c r="G11799" i="5"/>
  <c r="K11799" i="5" s="1"/>
  <c r="L11799" i="5" s="1"/>
  <c r="G11800" i="5"/>
  <c r="K11800" i="5" s="1"/>
  <c r="L11800" i="5" s="1"/>
  <c r="G11801" i="5"/>
  <c r="K11801" i="5" s="1"/>
  <c r="L11801" i="5" s="1"/>
  <c r="G11802" i="5"/>
  <c r="K11802" i="5" s="1"/>
  <c r="L11802" i="5" s="1"/>
  <c r="G11803" i="5"/>
  <c r="K11803" i="5" s="1"/>
  <c r="L11803" i="5" s="1"/>
  <c r="G11804" i="5"/>
  <c r="K11804" i="5" s="1"/>
  <c r="L11804" i="5" s="1"/>
  <c r="G11805" i="5"/>
  <c r="K11805" i="5" s="1"/>
  <c r="L11805" i="5" s="1"/>
  <c r="G11806" i="5"/>
  <c r="K11806" i="5" s="1"/>
  <c r="L11806" i="5" s="1"/>
  <c r="G11807" i="5"/>
  <c r="K11807" i="5" s="1"/>
  <c r="L11807" i="5" s="1"/>
  <c r="G11808" i="5"/>
  <c r="K11808" i="5" s="1"/>
  <c r="L11808" i="5" s="1"/>
  <c r="G11809" i="5"/>
  <c r="K11809" i="5" s="1"/>
  <c r="L11809" i="5" s="1"/>
  <c r="G11810" i="5"/>
  <c r="K11810" i="5" s="1"/>
  <c r="L11810" i="5" s="1"/>
  <c r="G11811" i="5"/>
  <c r="K11811" i="5" s="1"/>
  <c r="L11811" i="5" s="1"/>
  <c r="G11812" i="5"/>
  <c r="K11812" i="5" s="1"/>
  <c r="L11812" i="5" s="1"/>
  <c r="G11813" i="5"/>
  <c r="K11813" i="5" s="1"/>
  <c r="L11813" i="5" s="1"/>
  <c r="G11814" i="5"/>
  <c r="K11814" i="5" s="1"/>
  <c r="L11814" i="5" s="1"/>
  <c r="G11815" i="5"/>
  <c r="K11815" i="5" s="1"/>
  <c r="L11815" i="5" s="1"/>
  <c r="G11816" i="5"/>
  <c r="K11816" i="5" s="1"/>
  <c r="L11816" i="5" s="1"/>
  <c r="G11817" i="5"/>
  <c r="K11817" i="5" s="1"/>
  <c r="L11817" i="5" s="1"/>
  <c r="G11818" i="5"/>
  <c r="K11818" i="5" s="1"/>
  <c r="L11818" i="5" s="1"/>
  <c r="G11819" i="5"/>
  <c r="K11819" i="5" s="1"/>
  <c r="L11819" i="5" s="1"/>
  <c r="G11820" i="5"/>
  <c r="K11820" i="5" s="1"/>
  <c r="L11820" i="5" s="1"/>
  <c r="G11821" i="5"/>
  <c r="K11821" i="5" s="1"/>
  <c r="L11821" i="5" s="1"/>
  <c r="G11822" i="5"/>
  <c r="K11822" i="5" s="1"/>
  <c r="L11822" i="5" s="1"/>
  <c r="G11823" i="5"/>
  <c r="K11823" i="5" s="1"/>
  <c r="L11823" i="5" s="1"/>
  <c r="G11824" i="5"/>
  <c r="K11824" i="5" s="1"/>
  <c r="L11824" i="5" s="1"/>
  <c r="G11825" i="5"/>
  <c r="K11825" i="5" s="1"/>
  <c r="L11825" i="5" s="1"/>
  <c r="G11826" i="5"/>
  <c r="K11826" i="5" s="1"/>
  <c r="L11826" i="5" s="1"/>
  <c r="G11827" i="5"/>
  <c r="K11827" i="5" s="1"/>
  <c r="L11827" i="5" s="1"/>
  <c r="G11828" i="5"/>
  <c r="K11828" i="5" s="1"/>
  <c r="L11828" i="5" s="1"/>
  <c r="G11829" i="5"/>
  <c r="K11829" i="5" s="1"/>
  <c r="L11829" i="5" s="1"/>
  <c r="G11830" i="5"/>
  <c r="K11830" i="5" s="1"/>
  <c r="L11830" i="5" s="1"/>
  <c r="G11831" i="5"/>
  <c r="K11831" i="5" s="1"/>
  <c r="L11831" i="5" s="1"/>
  <c r="G11832" i="5"/>
  <c r="K11832" i="5" s="1"/>
  <c r="L11832" i="5" s="1"/>
  <c r="G11833" i="5"/>
  <c r="K11833" i="5" s="1"/>
  <c r="L11833" i="5" s="1"/>
  <c r="G11834" i="5"/>
  <c r="K11834" i="5" s="1"/>
  <c r="L11834" i="5" s="1"/>
  <c r="G11835" i="5"/>
  <c r="K11835" i="5" s="1"/>
  <c r="L11835" i="5" s="1"/>
  <c r="G11836" i="5"/>
  <c r="K11836" i="5" s="1"/>
  <c r="L11836" i="5" s="1"/>
  <c r="G11837" i="5"/>
  <c r="K11837" i="5" s="1"/>
  <c r="L11837" i="5" s="1"/>
  <c r="G11838" i="5"/>
  <c r="K11838" i="5" s="1"/>
  <c r="L11838" i="5" s="1"/>
  <c r="G11839" i="5"/>
  <c r="K11839" i="5" s="1"/>
  <c r="L11839" i="5" s="1"/>
  <c r="G11840" i="5"/>
  <c r="K11840" i="5" s="1"/>
  <c r="L11840" i="5" s="1"/>
  <c r="G11841" i="5"/>
  <c r="K11841" i="5" s="1"/>
  <c r="L11841" i="5" s="1"/>
  <c r="G11842" i="5"/>
  <c r="K11842" i="5" s="1"/>
  <c r="L11842" i="5" s="1"/>
  <c r="G11843" i="5"/>
  <c r="K11843" i="5" s="1"/>
  <c r="L11843" i="5" s="1"/>
  <c r="G11844" i="5"/>
  <c r="K11844" i="5" s="1"/>
  <c r="L11844" i="5" s="1"/>
  <c r="G11845" i="5"/>
  <c r="K11845" i="5" s="1"/>
  <c r="L11845" i="5" s="1"/>
  <c r="G11846" i="5"/>
  <c r="K11846" i="5" s="1"/>
  <c r="L11846" i="5" s="1"/>
  <c r="G11847" i="5"/>
  <c r="K11847" i="5" s="1"/>
  <c r="L11847" i="5" s="1"/>
  <c r="G11848" i="5"/>
  <c r="K11848" i="5" s="1"/>
  <c r="L11848" i="5" s="1"/>
  <c r="G11849" i="5"/>
  <c r="K11849" i="5" s="1"/>
  <c r="L11849" i="5" s="1"/>
  <c r="G11850" i="5"/>
  <c r="K11850" i="5" s="1"/>
  <c r="L11850" i="5" s="1"/>
  <c r="G11851" i="5"/>
  <c r="K11851" i="5" s="1"/>
  <c r="L11851" i="5" s="1"/>
  <c r="G11852" i="5"/>
  <c r="K11852" i="5" s="1"/>
  <c r="L11852" i="5" s="1"/>
  <c r="G11853" i="5"/>
  <c r="K11853" i="5" s="1"/>
  <c r="L11853" i="5" s="1"/>
  <c r="G11854" i="5"/>
  <c r="K11854" i="5" s="1"/>
  <c r="L11854" i="5" s="1"/>
  <c r="G11855" i="5"/>
  <c r="K11855" i="5" s="1"/>
  <c r="L11855" i="5" s="1"/>
  <c r="G11856" i="5"/>
  <c r="K11856" i="5" s="1"/>
  <c r="L11856" i="5" s="1"/>
  <c r="G11857" i="5"/>
  <c r="K11857" i="5" s="1"/>
  <c r="L11857" i="5" s="1"/>
  <c r="G11858" i="5"/>
  <c r="K11858" i="5" s="1"/>
  <c r="L11858" i="5" s="1"/>
  <c r="G11859" i="5"/>
  <c r="K11859" i="5" s="1"/>
  <c r="L11859" i="5" s="1"/>
  <c r="G11860" i="5"/>
  <c r="K11860" i="5" s="1"/>
  <c r="L11860" i="5" s="1"/>
  <c r="G11861" i="5"/>
  <c r="K11861" i="5" s="1"/>
  <c r="L11861" i="5" s="1"/>
  <c r="G11862" i="5"/>
  <c r="K11862" i="5" s="1"/>
  <c r="L11862" i="5" s="1"/>
  <c r="G11863" i="5"/>
  <c r="K11863" i="5" s="1"/>
  <c r="L11863" i="5" s="1"/>
  <c r="G11864" i="5"/>
  <c r="K11864" i="5" s="1"/>
  <c r="L11864" i="5" s="1"/>
  <c r="G11865" i="5"/>
  <c r="K11865" i="5" s="1"/>
  <c r="L11865" i="5" s="1"/>
  <c r="G11866" i="5"/>
  <c r="K11866" i="5" s="1"/>
  <c r="L11866" i="5" s="1"/>
  <c r="G11867" i="5"/>
  <c r="K11867" i="5" s="1"/>
  <c r="L11867" i="5" s="1"/>
  <c r="G11868" i="5"/>
  <c r="K11868" i="5" s="1"/>
  <c r="L11868" i="5" s="1"/>
  <c r="G11869" i="5"/>
  <c r="K11869" i="5" s="1"/>
  <c r="L11869" i="5" s="1"/>
  <c r="G11870" i="5"/>
  <c r="K11870" i="5" s="1"/>
  <c r="L11870" i="5" s="1"/>
  <c r="G11871" i="5"/>
  <c r="K11871" i="5" s="1"/>
  <c r="L11871" i="5" s="1"/>
  <c r="G11872" i="5"/>
  <c r="K11872" i="5" s="1"/>
  <c r="L11872" i="5" s="1"/>
  <c r="G11873" i="5"/>
  <c r="K11873" i="5" s="1"/>
  <c r="L11873" i="5" s="1"/>
  <c r="G11874" i="5"/>
  <c r="K11874" i="5" s="1"/>
  <c r="L11874" i="5" s="1"/>
  <c r="G11875" i="5"/>
  <c r="K11875" i="5" s="1"/>
  <c r="L11875" i="5" s="1"/>
  <c r="G11876" i="5"/>
  <c r="K11876" i="5" s="1"/>
  <c r="L11876" i="5" s="1"/>
  <c r="G11877" i="5"/>
  <c r="K11877" i="5" s="1"/>
  <c r="L11877" i="5" s="1"/>
  <c r="G11878" i="5"/>
  <c r="K11878" i="5" s="1"/>
  <c r="L11878" i="5" s="1"/>
  <c r="G11879" i="5"/>
  <c r="K11879" i="5" s="1"/>
  <c r="L11879" i="5" s="1"/>
  <c r="G11880" i="5"/>
  <c r="K11880" i="5" s="1"/>
  <c r="L11880" i="5" s="1"/>
  <c r="G11881" i="5"/>
  <c r="K11881" i="5" s="1"/>
  <c r="L11881" i="5" s="1"/>
  <c r="G11882" i="5"/>
  <c r="K11882" i="5" s="1"/>
  <c r="L11882" i="5" s="1"/>
  <c r="G11883" i="5"/>
  <c r="K11883" i="5" s="1"/>
  <c r="L11883" i="5" s="1"/>
  <c r="G11884" i="5"/>
  <c r="K11884" i="5" s="1"/>
  <c r="L11884" i="5" s="1"/>
  <c r="G11885" i="5"/>
  <c r="K11885" i="5" s="1"/>
  <c r="L11885" i="5" s="1"/>
  <c r="G11886" i="5"/>
  <c r="K11886" i="5" s="1"/>
  <c r="L11886" i="5" s="1"/>
  <c r="G11887" i="5"/>
  <c r="K11887" i="5" s="1"/>
  <c r="L11887" i="5" s="1"/>
  <c r="G11888" i="5"/>
  <c r="K11888" i="5" s="1"/>
  <c r="L11888" i="5" s="1"/>
  <c r="G11889" i="5"/>
  <c r="K11889" i="5" s="1"/>
  <c r="L11889" i="5" s="1"/>
  <c r="G11890" i="5"/>
  <c r="K11890" i="5" s="1"/>
  <c r="L11890" i="5" s="1"/>
  <c r="G11891" i="5"/>
  <c r="K11891" i="5" s="1"/>
  <c r="L11891" i="5" s="1"/>
  <c r="G11892" i="5"/>
  <c r="K11892" i="5" s="1"/>
  <c r="L11892" i="5" s="1"/>
  <c r="G11893" i="5"/>
  <c r="K11893" i="5" s="1"/>
  <c r="L11893" i="5" s="1"/>
  <c r="G11894" i="5"/>
  <c r="K11894" i="5" s="1"/>
  <c r="L11894" i="5" s="1"/>
  <c r="G11895" i="5"/>
  <c r="K11895" i="5" s="1"/>
  <c r="L11895" i="5" s="1"/>
  <c r="G11896" i="5"/>
  <c r="K11896" i="5" s="1"/>
  <c r="L11896" i="5" s="1"/>
  <c r="G11897" i="5"/>
  <c r="K11897" i="5" s="1"/>
  <c r="L11897" i="5" s="1"/>
  <c r="G11898" i="5"/>
  <c r="K11898" i="5" s="1"/>
  <c r="L11898" i="5" s="1"/>
  <c r="G11899" i="5"/>
  <c r="K11899" i="5" s="1"/>
  <c r="L11899" i="5" s="1"/>
  <c r="G11900" i="5"/>
  <c r="K11900" i="5" s="1"/>
  <c r="L11900" i="5" s="1"/>
  <c r="G2" i="5"/>
  <c r="K2" i="5" s="1"/>
  <c r="L2" i="5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I10097" i="5"/>
  <c r="I10098" i="5"/>
  <c r="I10099" i="5"/>
  <c r="I10100" i="5"/>
  <c r="I10101" i="5"/>
  <c r="I10102" i="5"/>
  <c r="I10103" i="5"/>
  <c r="I10104" i="5"/>
  <c r="I10105" i="5"/>
  <c r="I10106" i="5"/>
  <c r="I10107" i="5"/>
  <c r="I10108" i="5"/>
  <c r="I10109" i="5"/>
  <c r="I10110" i="5"/>
  <c r="I10111" i="5"/>
  <c r="I10112" i="5"/>
  <c r="I10113" i="5"/>
  <c r="I10114" i="5"/>
  <c r="I10115" i="5"/>
  <c r="I10116" i="5"/>
  <c r="I10117" i="5"/>
  <c r="I10118" i="5"/>
  <c r="I10119" i="5"/>
  <c r="I10120" i="5"/>
  <c r="I10121" i="5"/>
  <c r="I10122" i="5"/>
  <c r="I10123" i="5"/>
  <c r="I10124" i="5"/>
  <c r="I10125" i="5"/>
  <c r="I10126" i="5"/>
  <c r="I10127" i="5"/>
  <c r="I10128" i="5"/>
  <c r="I10129" i="5"/>
  <c r="I10130" i="5"/>
  <c r="I10131" i="5"/>
  <c r="I10132" i="5"/>
  <c r="I10133" i="5"/>
  <c r="I10134" i="5"/>
  <c r="I10135" i="5"/>
  <c r="I10136" i="5"/>
  <c r="I10137" i="5"/>
  <c r="I10138" i="5"/>
  <c r="I10139" i="5"/>
  <c r="I10140" i="5"/>
  <c r="I10141" i="5"/>
  <c r="I10142" i="5"/>
  <c r="I10143" i="5"/>
  <c r="I10144" i="5"/>
  <c r="I10145" i="5"/>
  <c r="I10146" i="5"/>
  <c r="I10147" i="5"/>
  <c r="I10148" i="5"/>
  <c r="I10149" i="5"/>
  <c r="I10150" i="5"/>
  <c r="I10151" i="5"/>
  <c r="I10152" i="5"/>
  <c r="I10153" i="5"/>
  <c r="I10154" i="5"/>
  <c r="I10155" i="5"/>
  <c r="I10156" i="5"/>
  <c r="I10157" i="5"/>
  <c r="I10158" i="5"/>
  <c r="I10159" i="5"/>
  <c r="I10160" i="5"/>
  <c r="I10161" i="5"/>
  <c r="I10162" i="5"/>
  <c r="I10163" i="5"/>
  <c r="I10164" i="5"/>
  <c r="I10165" i="5"/>
  <c r="I10166" i="5"/>
  <c r="I10167" i="5"/>
  <c r="I10168" i="5"/>
  <c r="I10169" i="5"/>
  <c r="I10170" i="5"/>
  <c r="I10171" i="5"/>
  <c r="I10172" i="5"/>
  <c r="I10173" i="5"/>
  <c r="I10174" i="5"/>
  <c r="I10175" i="5"/>
  <c r="I10176" i="5"/>
  <c r="I10177" i="5"/>
  <c r="I10178" i="5"/>
  <c r="I10179" i="5"/>
  <c r="I10180" i="5"/>
  <c r="I10181" i="5"/>
  <c r="I10182" i="5"/>
  <c r="I10183" i="5"/>
  <c r="I10184" i="5"/>
  <c r="I10185" i="5"/>
  <c r="I10186" i="5"/>
  <c r="I10187" i="5"/>
  <c r="I10188" i="5"/>
  <c r="I10189" i="5"/>
  <c r="I10190" i="5"/>
  <c r="I10191" i="5"/>
  <c r="I10192" i="5"/>
  <c r="I10193" i="5"/>
  <c r="I10194" i="5"/>
  <c r="I10195" i="5"/>
  <c r="I10196" i="5"/>
  <c r="I10197" i="5"/>
  <c r="I10198" i="5"/>
  <c r="I10199" i="5"/>
  <c r="I10200" i="5"/>
  <c r="I10201" i="5"/>
  <c r="I10202" i="5"/>
  <c r="I10203" i="5"/>
  <c r="I10204" i="5"/>
  <c r="I10205" i="5"/>
  <c r="I10206" i="5"/>
  <c r="I10207" i="5"/>
  <c r="I10208" i="5"/>
  <c r="I10209" i="5"/>
  <c r="I10210" i="5"/>
  <c r="I10211" i="5"/>
  <c r="I10212" i="5"/>
  <c r="I10213" i="5"/>
  <c r="I10214" i="5"/>
  <c r="I10215" i="5"/>
  <c r="I10216" i="5"/>
  <c r="I10217" i="5"/>
  <c r="I10218" i="5"/>
  <c r="I10219" i="5"/>
  <c r="I10220" i="5"/>
  <c r="I10221" i="5"/>
  <c r="I10222" i="5"/>
  <c r="I10223" i="5"/>
  <c r="I10224" i="5"/>
  <c r="I10225" i="5"/>
  <c r="I10226" i="5"/>
  <c r="I10227" i="5"/>
  <c r="I10228" i="5"/>
  <c r="I10229" i="5"/>
  <c r="I10230" i="5"/>
  <c r="I10231" i="5"/>
  <c r="I10232" i="5"/>
  <c r="I10233" i="5"/>
  <c r="I10234" i="5"/>
  <c r="I10235" i="5"/>
  <c r="I10236" i="5"/>
  <c r="I10237" i="5"/>
  <c r="I10238" i="5"/>
  <c r="I10239" i="5"/>
  <c r="I10240" i="5"/>
  <c r="I10241" i="5"/>
  <c r="I10242" i="5"/>
  <c r="I10243" i="5"/>
  <c r="I10244" i="5"/>
  <c r="I10245" i="5"/>
  <c r="I10246" i="5"/>
  <c r="I10247" i="5"/>
  <c r="I10248" i="5"/>
  <c r="I10249" i="5"/>
  <c r="I10250" i="5"/>
  <c r="I10251" i="5"/>
  <c r="I10252" i="5"/>
  <c r="I10253" i="5"/>
  <c r="I10254" i="5"/>
  <c r="I10255" i="5"/>
  <c r="I10256" i="5"/>
  <c r="I10257" i="5"/>
  <c r="I10258" i="5"/>
  <c r="I10259" i="5"/>
  <c r="I10260" i="5"/>
  <c r="I10261" i="5"/>
  <c r="I10262" i="5"/>
  <c r="I10263" i="5"/>
  <c r="I10264" i="5"/>
  <c r="I10265" i="5"/>
  <c r="I10266" i="5"/>
  <c r="I10267" i="5"/>
  <c r="I10268" i="5"/>
  <c r="I10269" i="5"/>
  <c r="I10270" i="5"/>
  <c r="I10271" i="5"/>
  <c r="I10272" i="5"/>
  <c r="I10273" i="5"/>
  <c r="I10274" i="5"/>
  <c r="I10275" i="5"/>
  <c r="I10276" i="5"/>
  <c r="I10277" i="5"/>
  <c r="I10278" i="5"/>
  <c r="I10279" i="5"/>
  <c r="I10280" i="5"/>
  <c r="I10281" i="5"/>
  <c r="I10282" i="5"/>
  <c r="I10283" i="5"/>
  <c r="I10284" i="5"/>
  <c r="I10285" i="5"/>
  <c r="I10286" i="5"/>
  <c r="I10287" i="5"/>
  <c r="I10288" i="5"/>
  <c r="I10289" i="5"/>
  <c r="I10290" i="5"/>
  <c r="I10291" i="5"/>
  <c r="I10292" i="5"/>
  <c r="I10293" i="5"/>
  <c r="I10294" i="5"/>
  <c r="I10295" i="5"/>
  <c r="I10296" i="5"/>
  <c r="I10297" i="5"/>
  <c r="I10298" i="5"/>
  <c r="I10299" i="5"/>
  <c r="I10300" i="5"/>
  <c r="I10301" i="5"/>
  <c r="I10302" i="5"/>
  <c r="I10303" i="5"/>
  <c r="I10304" i="5"/>
  <c r="I10305" i="5"/>
  <c r="I10306" i="5"/>
  <c r="I10307" i="5"/>
  <c r="I10308" i="5"/>
  <c r="I10309" i="5"/>
  <c r="I10310" i="5"/>
  <c r="I10311" i="5"/>
  <c r="I10312" i="5"/>
  <c r="I10313" i="5"/>
  <c r="I10314" i="5"/>
  <c r="I10315" i="5"/>
  <c r="I10316" i="5"/>
  <c r="I10317" i="5"/>
  <c r="I10318" i="5"/>
  <c r="I10319" i="5"/>
  <c r="I10320" i="5"/>
  <c r="I10321" i="5"/>
  <c r="I10322" i="5"/>
  <c r="I10323" i="5"/>
  <c r="I10324" i="5"/>
  <c r="I10325" i="5"/>
  <c r="I10326" i="5"/>
  <c r="I10327" i="5"/>
  <c r="I10328" i="5"/>
  <c r="I10329" i="5"/>
  <c r="I10330" i="5"/>
  <c r="I10331" i="5"/>
  <c r="I10332" i="5"/>
  <c r="I10333" i="5"/>
  <c r="I10334" i="5"/>
  <c r="I10335" i="5"/>
  <c r="I10336" i="5"/>
  <c r="I10337" i="5"/>
  <c r="I10338" i="5"/>
  <c r="I10339" i="5"/>
  <c r="I10340" i="5"/>
  <c r="I10341" i="5"/>
  <c r="I10342" i="5"/>
  <c r="I10343" i="5"/>
  <c r="I10344" i="5"/>
  <c r="I10345" i="5"/>
  <c r="I10346" i="5"/>
  <c r="I10347" i="5"/>
  <c r="I10348" i="5"/>
  <c r="I10349" i="5"/>
  <c r="I10350" i="5"/>
  <c r="I10351" i="5"/>
  <c r="I10352" i="5"/>
  <c r="I10353" i="5"/>
  <c r="I10354" i="5"/>
  <c r="I10355" i="5"/>
  <c r="I10356" i="5"/>
  <c r="I10357" i="5"/>
  <c r="I10358" i="5"/>
  <c r="I10359" i="5"/>
  <c r="I10360" i="5"/>
  <c r="I10361" i="5"/>
  <c r="I10362" i="5"/>
  <c r="I10363" i="5"/>
  <c r="I10364" i="5"/>
  <c r="I10365" i="5"/>
  <c r="I10366" i="5"/>
  <c r="I10367" i="5"/>
  <c r="I10368" i="5"/>
  <c r="I10369" i="5"/>
  <c r="I10370" i="5"/>
  <c r="I10371" i="5"/>
  <c r="I10372" i="5"/>
  <c r="I10373" i="5"/>
  <c r="I10374" i="5"/>
  <c r="I10375" i="5"/>
  <c r="I10376" i="5"/>
  <c r="I10377" i="5"/>
  <c r="I10378" i="5"/>
  <c r="I10379" i="5"/>
  <c r="I10380" i="5"/>
  <c r="I10381" i="5"/>
  <c r="I10382" i="5"/>
  <c r="I10383" i="5"/>
  <c r="I10384" i="5"/>
  <c r="I10385" i="5"/>
  <c r="I10386" i="5"/>
  <c r="I10387" i="5"/>
  <c r="I10388" i="5"/>
  <c r="I10389" i="5"/>
  <c r="I10390" i="5"/>
  <c r="I10391" i="5"/>
  <c r="I10392" i="5"/>
  <c r="I10393" i="5"/>
  <c r="I10394" i="5"/>
  <c r="I10395" i="5"/>
  <c r="I10396" i="5"/>
  <c r="I10397" i="5"/>
  <c r="I10398" i="5"/>
  <c r="I10399" i="5"/>
  <c r="I10400" i="5"/>
  <c r="I10401" i="5"/>
  <c r="I10402" i="5"/>
  <c r="I10403" i="5"/>
  <c r="I10404" i="5"/>
  <c r="I10405" i="5"/>
  <c r="I10406" i="5"/>
  <c r="I10407" i="5"/>
  <c r="I10408" i="5"/>
  <c r="I10409" i="5"/>
  <c r="I10410" i="5"/>
  <c r="I10411" i="5"/>
  <c r="I10412" i="5"/>
  <c r="I10413" i="5"/>
  <c r="I10414" i="5"/>
  <c r="I10415" i="5"/>
  <c r="I10416" i="5"/>
  <c r="I10417" i="5"/>
  <c r="I10418" i="5"/>
  <c r="I10419" i="5"/>
  <c r="I10420" i="5"/>
  <c r="I10421" i="5"/>
  <c r="I10422" i="5"/>
  <c r="I10423" i="5"/>
  <c r="I10424" i="5"/>
  <c r="I10425" i="5"/>
  <c r="I10426" i="5"/>
  <c r="I10427" i="5"/>
  <c r="I10428" i="5"/>
  <c r="I10429" i="5"/>
  <c r="I10430" i="5"/>
  <c r="I10431" i="5"/>
  <c r="I10432" i="5"/>
  <c r="I10433" i="5"/>
  <c r="I10434" i="5"/>
  <c r="I10435" i="5"/>
  <c r="I10436" i="5"/>
  <c r="I10437" i="5"/>
  <c r="I10438" i="5"/>
  <c r="I10439" i="5"/>
  <c r="I10440" i="5"/>
  <c r="I10441" i="5"/>
  <c r="I10442" i="5"/>
  <c r="I10443" i="5"/>
  <c r="I10444" i="5"/>
  <c r="I10445" i="5"/>
  <c r="I10446" i="5"/>
  <c r="I10447" i="5"/>
  <c r="I10448" i="5"/>
  <c r="I10449" i="5"/>
  <c r="I10450" i="5"/>
  <c r="I10451" i="5"/>
  <c r="I10452" i="5"/>
  <c r="I10453" i="5"/>
  <c r="I10454" i="5"/>
  <c r="I10455" i="5"/>
  <c r="I10456" i="5"/>
  <c r="I10457" i="5"/>
  <c r="I10458" i="5"/>
  <c r="I10459" i="5"/>
  <c r="I10460" i="5"/>
  <c r="I10461" i="5"/>
  <c r="I10462" i="5"/>
  <c r="I10463" i="5"/>
  <c r="I10464" i="5"/>
  <c r="I10465" i="5"/>
  <c r="I10466" i="5"/>
  <c r="I10467" i="5"/>
  <c r="I10468" i="5"/>
  <c r="I10469" i="5"/>
  <c r="I10470" i="5"/>
  <c r="I10471" i="5"/>
  <c r="I10472" i="5"/>
  <c r="I10473" i="5"/>
  <c r="I10474" i="5"/>
  <c r="I10475" i="5"/>
  <c r="I10476" i="5"/>
  <c r="I10477" i="5"/>
  <c r="I10478" i="5"/>
  <c r="I10479" i="5"/>
  <c r="I10480" i="5"/>
  <c r="I10481" i="5"/>
  <c r="I10482" i="5"/>
  <c r="I10483" i="5"/>
  <c r="I10484" i="5"/>
  <c r="I10485" i="5"/>
  <c r="I10486" i="5"/>
  <c r="I10487" i="5"/>
  <c r="I10488" i="5"/>
  <c r="I10489" i="5"/>
  <c r="I10490" i="5"/>
  <c r="I10491" i="5"/>
  <c r="I10492" i="5"/>
  <c r="I10493" i="5"/>
  <c r="I10494" i="5"/>
  <c r="I10495" i="5"/>
  <c r="I10496" i="5"/>
  <c r="I10497" i="5"/>
  <c r="I10498" i="5"/>
  <c r="I10499" i="5"/>
  <c r="I10500" i="5"/>
  <c r="I10501" i="5"/>
  <c r="I10502" i="5"/>
  <c r="I10503" i="5"/>
  <c r="I10504" i="5"/>
  <c r="I10505" i="5"/>
  <c r="I10506" i="5"/>
  <c r="I10507" i="5"/>
  <c r="I10508" i="5"/>
  <c r="I10509" i="5"/>
  <c r="I10510" i="5"/>
  <c r="I10511" i="5"/>
  <c r="I10512" i="5"/>
  <c r="I10513" i="5"/>
  <c r="I10514" i="5"/>
  <c r="I10515" i="5"/>
  <c r="I10516" i="5"/>
  <c r="I10517" i="5"/>
  <c r="I10518" i="5"/>
  <c r="I10519" i="5"/>
  <c r="I10520" i="5"/>
  <c r="I10521" i="5"/>
  <c r="I10522" i="5"/>
  <c r="I10523" i="5"/>
  <c r="I10524" i="5"/>
  <c r="I10525" i="5"/>
  <c r="I10526" i="5"/>
  <c r="I10527" i="5"/>
  <c r="I10528" i="5"/>
  <c r="I10529" i="5"/>
  <c r="I10530" i="5"/>
  <c r="I10531" i="5"/>
  <c r="I10532" i="5"/>
  <c r="I10533" i="5"/>
  <c r="I10534" i="5"/>
  <c r="I10535" i="5"/>
  <c r="I10536" i="5"/>
  <c r="I10537" i="5"/>
  <c r="I10538" i="5"/>
  <c r="I10539" i="5"/>
  <c r="I10540" i="5"/>
  <c r="I10541" i="5"/>
  <c r="I10542" i="5"/>
  <c r="I10543" i="5"/>
  <c r="I10544" i="5"/>
  <c r="I10545" i="5"/>
  <c r="I10546" i="5"/>
  <c r="I10547" i="5"/>
  <c r="I10548" i="5"/>
  <c r="I10549" i="5"/>
  <c r="I10550" i="5"/>
  <c r="I10551" i="5"/>
  <c r="I10552" i="5"/>
  <c r="I10553" i="5"/>
  <c r="I10554" i="5"/>
  <c r="I10555" i="5"/>
  <c r="I10556" i="5"/>
  <c r="I10557" i="5"/>
  <c r="I10558" i="5"/>
  <c r="I10559" i="5"/>
  <c r="I10560" i="5"/>
  <c r="I10561" i="5"/>
  <c r="I10562" i="5"/>
  <c r="I10563" i="5"/>
  <c r="I10564" i="5"/>
  <c r="I10565" i="5"/>
  <c r="I10566" i="5"/>
  <c r="I10567" i="5"/>
  <c r="I10568" i="5"/>
  <c r="I10569" i="5"/>
  <c r="I10570" i="5"/>
  <c r="I10571" i="5"/>
  <c r="I10572" i="5"/>
  <c r="I10573" i="5"/>
  <c r="I10574" i="5"/>
  <c r="I10575" i="5"/>
  <c r="I10576" i="5"/>
  <c r="I10577" i="5"/>
  <c r="I10578" i="5"/>
  <c r="I10579" i="5"/>
  <c r="I10580" i="5"/>
  <c r="I10581" i="5"/>
  <c r="I10582" i="5"/>
  <c r="I10583" i="5"/>
  <c r="I10584" i="5"/>
  <c r="I10585" i="5"/>
  <c r="I10586" i="5"/>
  <c r="I10587" i="5"/>
  <c r="I10588" i="5"/>
  <c r="I10589" i="5"/>
  <c r="I10590" i="5"/>
  <c r="I10591" i="5"/>
  <c r="I10592" i="5"/>
  <c r="I10593" i="5"/>
  <c r="I10594" i="5"/>
  <c r="I10595" i="5"/>
  <c r="I10596" i="5"/>
  <c r="I10597" i="5"/>
  <c r="I10598" i="5"/>
  <c r="I10599" i="5"/>
  <c r="I10600" i="5"/>
  <c r="I10601" i="5"/>
  <c r="I10602" i="5"/>
  <c r="I10603" i="5"/>
  <c r="I10604" i="5"/>
  <c r="I10605" i="5"/>
  <c r="I10606" i="5"/>
  <c r="I10607" i="5"/>
  <c r="I10608" i="5"/>
  <c r="I10609" i="5"/>
  <c r="I10610" i="5"/>
  <c r="I10611" i="5"/>
  <c r="I10612" i="5"/>
  <c r="I10613" i="5"/>
  <c r="I10614" i="5"/>
  <c r="I10615" i="5"/>
  <c r="I10616" i="5"/>
  <c r="I10617" i="5"/>
  <c r="I10618" i="5"/>
  <c r="I10619" i="5"/>
  <c r="I10620" i="5"/>
  <c r="I10621" i="5"/>
  <c r="I10622" i="5"/>
  <c r="I10623" i="5"/>
  <c r="I10624" i="5"/>
  <c r="I10625" i="5"/>
  <c r="I10626" i="5"/>
  <c r="I10627" i="5"/>
  <c r="I10628" i="5"/>
  <c r="I10629" i="5"/>
  <c r="I10630" i="5"/>
  <c r="I10631" i="5"/>
  <c r="I10632" i="5"/>
  <c r="I10633" i="5"/>
  <c r="I10634" i="5"/>
  <c r="I10635" i="5"/>
  <c r="I10636" i="5"/>
  <c r="I10637" i="5"/>
  <c r="I10638" i="5"/>
  <c r="I10639" i="5"/>
  <c r="I10640" i="5"/>
  <c r="I10641" i="5"/>
  <c r="I10642" i="5"/>
  <c r="I10643" i="5"/>
  <c r="I10644" i="5"/>
  <c r="I10645" i="5"/>
  <c r="I10646" i="5"/>
  <c r="I10647" i="5"/>
  <c r="I10648" i="5"/>
  <c r="I10649" i="5"/>
  <c r="I10650" i="5"/>
  <c r="I10651" i="5"/>
  <c r="I10652" i="5"/>
  <c r="I10653" i="5"/>
  <c r="I10654" i="5"/>
  <c r="I10655" i="5"/>
  <c r="I10656" i="5"/>
  <c r="I10657" i="5"/>
  <c r="I10658" i="5"/>
  <c r="I10659" i="5"/>
  <c r="I10660" i="5"/>
  <c r="I10661" i="5"/>
  <c r="I10662" i="5"/>
  <c r="I10663" i="5"/>
  <c r="I10664" i="5"/>
  <c r="I10665" i="5"/>
  <c r="I10666" i="5"/>
  <c r="I10667" i="5"/>
  <c r="I10668" i="5"/>
  <c r="I10669" i="5"/>
  <c r="I10670" i="5"/>
  <c r="I10671" i="5"/>
  <c r="I10672" i="5"/>
  <c r="I10673" i="5"/>
  <c r="I10674" i="5"/>
  <c r="I10675" i="5"/>
  <c r="I10676" i="5"/>
  <c r="I10677" i="5"/>
  <c r="I10678" i="5"/>
  <c r="I10679" i="5"/>
  <c r="I10680" i="5"/>
  <c r="I10681" i="5"/>
  <c r="I10682" i="5"/>
  <c r="I10683" i="5"/>
  <c r="I10684" i="5"/>
  <c r="I10685" i="5"/>
  <c r="I10686" i="5"/>
  <c r="I10687" i="5"/>
  <c r="I10688" i="5"/>
  <c r="I10689" i="5"/>
  <c r="I10690" i="5"/>
  <c r="I10691" i="5"/>
  <c r="I10692" i="5"/>
  <c r="I10693" i="5"/>
  <c r="I10694" i="5"/>
  <c r="I10695" i="5"/>
  <c r="I10696" i="5"/>
  <c r="I10697" i="5"/>
  <c r="I10698" i="5"/>
  <c r="I10699" i="5"/>
  <c r="I10700" i="5"/>
  <c r="I10701" i="5"/>
  <c r="I10702" i="5"/>
  <c r="I10703" i="5"/>
  <c r="I10704" i="5"/>
  <c r="I10705" i="5"/>
  <c r="I10706" i="5"/>
  <c r="I10707" i="5"/>
  <c r="I10708" i="5"/>
  <c r="I10709" i="5"/>
  <c r="I10710" i="5"/>
  <c r="I10711" i="5"/>
  <c r="I10712" i="5"/>
  <c r="I10713" i="5"/>
  <c r="I10714" i="5"/>
  <c r="I10715" i="5"/>
  <c r="I10716" i="5"/>
  <c r="I10717" i="5"/>
  <c r="I10718" i="5"/>
  <c r="I10719" i="5"/>
  <c r="I10720" i="5"/>
  <c r="I10721" i="5"/>
  <c r="I10722" i="5"/>
  <c r="I10723" i="5"/>
  <c r="I10724" i="5"/>
  <c r="I10725" i="5"/>
  <c r="I10726" i="5"/>
  <c r="I10727" i="5"/>
  <c r="I10728" i="5"/>
  <c r="I10729" i="5"/>
  <c r="I10730" i="5"/>
  <c r="I10731" i="5"/>
  <c r="I10732" i="5"/>
  <c r="I10733" i="5"/>
  <c r="I10734" i="5"/>
  <c r="I10735" i="5"/>
  <c r="I10736" i="5"/>
  <c r="I10737" i="5"/>
  <c r="I10738" i="5"/>
  <c r="I10739" i="5"/>
  <c r="I10740" i="5"/>
  <c r="I10741" i="5"/>
  <c r="I10742" i="5"/>
  <c r="I10743" i="5"/>
  <c r="I10744" i="5"/>
  <c r="I10745" i="5"/>
  <c r="I10746" i="5"/>
  <c r="I10747" i="5"/>
  <c r="I10748" i="5"/>
  <c r="I10749" i="5"/>
  <c r="I10750" i="5"/>
  <c r="I10751" i="5"/>
  <c r="I10752" i="5"/>
  <c r="I10753" i="5"/>
  <c r="I10754" i="5"/>
  <c r="I10755" i="5"/>
  <c r="I10756" i="5"/>
  <c r="I10757" i="5"/>
  <c r="I10758" i="5"/>
  <c r="I10759" i="5"/>
  <c r="I10760" i="5"/>
  <c r="I10761" i="5"/>
  <c r="I10762" i="5"/>
  <c r="I10763" i="5"/>
  <c r="I10764" i="5"/>
  <c r="I10765" i="5"/>
  <c r="I10766" i="5"/>
  <c r="I10767" i="5"/>
  <c r="I10768" i="5"/>
  <c r="I10769" i="5"/>
  <c r="I10770" i="5"/>
  <c r="I10771" i="5"/>
  <c r="I10772" i="5"/>
  <c r="I10773" i="5"/>
  <c r="I10774" i="5"/>
  <c r="I10775" i="5"/>
  <c r="I10776" i="5"/>
  <c r="I10777" i="5"/>
  <c r="I10778" i="5"/>
  <c r="I10779" i="5"/>
  <c r="I10780" i="5"/>
  <c r="I10781" i="5"/>
  <c r="I10782" i="5"/>
  <c r="I10783" i="5"/>
  <c r="I10784" i="5"/>
  <c r="I10785" i="5"/>
  <c r="I10786" i="5"/>
  <c r="I10787" i="5"/>
  <c r="I10788" i="5"/>
  <c r="I10789" i="5"/>
  <c r="I10790" i="5"/>
  <c r="I10791" i="5"/>
  <c r="I10792" i="5"/>
  <c r="I10793" i="5"/>
  <c r="I10794" i="5"/>
  <c r="I10795" i="5"/>
  <c r="I10796" i="5"/>
  <c r="I10797" i="5"/>
  <c r="I10798" i="5"/>
  <c r="I10799" i="5"/>
  <c r="I10800" i="5"/>
  <c r="I10801" i="5"/>
  <c r="I10802" i="5"/>
  <c r="I10803" i="5"/>
  <c r="I10804" i="5"/>
  <c r="I10805" i="5"/>
  <c r="I10806" i="5"/>
  <c r="I10807" i="5"/>
  <c r="I10808" i="5"/>
  <c r="I10809" i="5"/>
  <c r="I10810" i="5"/>
  <c r="I10811" i="5"/>
  <c r="I10812" i="5"/>
  <c r="I10813" i="5"/>
  <c r="I10814" i="5"/>
  <c r="I10815" i="5"/>
  <c r="I10816" i="5"/>
  <c r="I10817" i="5"/>
  <c r="I10818" i="5"/>
  <c r="I10819" i="5"/>
  <c r="I10820" i="5"/>
  <c r="I10821" i="5"/>
  <c r="I10822" i="5"/>
  <c r="I10823" i="5"/>
  <c r="I10824" i="5"/>
  <c r="I10825" i="5"/>
  <c r="I10826" i="5"/>
  <c r="I10827" i="5"/>
  <c r="I10828" i="5"/>
  <c r="I10829" i="5"/>
  <c r="I10830" i="5"/>
  <c r="I10831" i="5"/>
  <c r="I10832" i="5"/>
  <c r="I10833" i="5"/>
  <c r="I10834" i="5"/>
  <c r="I10835" i="5"/>
  <c r="I10836" i="5"/>
  <c r="I10837" i="5"/>
  <c r="I10838" i="5"/>
  <c r="I10839" i="5"/>
  <c r="I10840" i="5"/>
  <c r="I10841" i="5"/>
  <c r="I10842" i="5"/>
  <c r="I10843" i="5"/>
  <c r="I10844" i="5"/>
  <c r="I10845" i="5"/>
  <c r="I10846" i="5"/>
  <c r="I10847" i="5"/>
  <c r="I10848" i="5"/>
  <c r="I10849" i="5"/>
  <c r="I10850" i="5"/>
  <c r="I10851" i="5"/>
  <c r="I10852" i="5"/>
  <c r="I10853" i="5"/>
  <c r="I10854" i="5"/>
  <c r="I10855" i="5"/>
  <c r="I10856" i="5"/>
  <c r="I10857" i="5"/>
  <c r="I10858" i="5"/>
  <c r="I10859" i="5"/>
  <c r="I10860" i="5"/>
  <c r="I10861" i="5"/>
  <c r="I10862" i="5"/>
  <c r="I10863" i="5"/>
  <c r="I10864" i="5"/>
  <c r="I10865" i="5"/>
  <c r="I10866" i="5"/>
  <c r="I10867" i="5"/>
  <c r="I10868" i="5"/>
  <c r="I10869" i="5"/>
  <c r="I10870" i="5"/>
  <c r="I10871" i="5"/>
  <c r="I10872" i="5"/>
  <c r="I10873" i="5"/>
  <c r="I10874" i="5"/>
  <c r="I10875" i="5"/>
  <c r="I10876" i="5"/>
  <c r="I10877" i="5"/>
  <c r="I10878" i="5"/>
  <c r="I10879" i="5"/>
  <c r="I10880" i="5"/>
  <c r="I10881" i="5"/>
  <c r="I10882" i="5"/>
  <c r="I10883" i="5"/>
  <c r="I10884" i="5"/>
  <c r="I10885" i="5"/>
  <c r="I10886" i="5"/>
  <c r="I10887" i="5"/>
  <c r="I10888" i="5"/>
  <c r="I10889" i="5"/>
  <c r="I10890" i="5"/>
  <c r="I10891" i="5"/>
  <c r="I10892" i="5"/>
  <c r="I10893" i="5"/>
  <c r="I10894" i="5"/>
  <c r="I10895" i="5"/>
  <c r="I10896" i="5"/>
  <c r="I10897" i="5"/>
  <c r="I10898" i="5"/>
  <c r="I10899" i="5"/>
  <c r="I10900" i="5"/>
  <c r="I10901" i="5"/>
  <c r="I10902" i="5"/>
  <c r="I10903" i="5"/>
  <c r="I10904" i="5"/>
  <c r="I10905" i="5"/>
  <c r="I10906" i="5"/>
  <c r="I10907" i="5"/>
  <c r="I10908" i="5"/>
  <c r="I10909" i="5"/>
  <c r="I10910" i="5"/>
  <c r="I10911" i="5"/>
  <c r="I10912" i="5"/>
  <c r="I10913" i="5"/>
  <c r="I10914" i="5"/>
  <c r="I10915" i="5"/>
  <c r="I10916" i="5"/>
  <c r="I10917" i="5"/>
  <c r="I10918" i="5"/>
  <c r="I10919" i="5"/>
  <c r="I10920" i="5"/>
  <c r="I10921" i="5"/>
  <c r="I10922" i="5"/>
  <c r="I10923" i="5"/>
  <c r="I10924" i="5"/>
  <c r="I10925" i="5"/>
  <c r="I10926" i="5"/>
  <c r="I10927" i="5"/>
  <c r="I10928" i="5"/>
  <c r="I10929" i="5"/>
  <c r="I10930" i="5"/>
  <c r="I10931" i="5"/>
  <c r="I10932" i="5"/>
  <c r="I10933" i="5"/>
  <c r="I10934" i="5"/>
  <c r="I10935" i="5"/>
  <c r="I10936" i="5"/>
  <c r="I10937" i="5"/>
  <c r="I10938" i="5"/>
  <c r="I10939" i="5"/>
  <c r="I10940" i="5"/>
  <c r="I10941" i="5"/>
  <c r="I10942" i="5"/>
  <c r="I10943" i="5"/>
  <c r="I10944" i="5"/>
  <c r="I10945" i="5"/>
  <c r="I10946" i="5"/>
  <c r="I10947" i="5"/>
  <c r="I10948" i="5"/>
  <c r="I10949" i="5"/>
  <c r="I10950" i="5"/>
  <c r="I10951" i="5"/>
  <c r="I10952" i="5"/>
  <c r="I10953" i="5"/>
  <c r="I10954" i="5"/>
  <c r="I10955" i="5"/>
  <c r="I10956" i="5"/>
  <c r="I10957" i="5"/>
  <c r="I10958" i="5"/>
  <c r="I10959" i="5"/>
  <c r="I10960" i="5"/>
  <c r="I10961" i="5"/>
  <c r="I10962" i="5"/>
  <c r="I10963" i="5"/>
  <c r="I10964" i="5"/>
  <c r="I10965" i="5"/>
  <c r="I10966" i="5"/>
  <c r="I10967" i="5"/>
  <c r="I10968" i="5"/>
  <c r="I10969" i="5"/>
  <c r="I10970" i="5"/>
  <c r="I10971" i="5"/>
  <c r="I10972" i="5"/>
  <c r="I10973" i="5"/>
  <c r="I10974" i="5"/>
  <c r="I10975" i="5"/>
  <c r="I10976" i="5"/>
  <c r="I10977" i="5"/>
  <c r="I10978" i="5"/>
  <c r="I10979" i="5"/>
  <c r="I10980" i="5"/>
  <c r="I10981" i="5"/>
  <c r="I10982" i="5"/>
  <c r="I10983" i="5"/>
  <c r="I10984" i="5"/>
  <c r="I10985" i="5"/>
  <c r="I10986" i="5"/>
  <c r="I10987" i="5"/>
  <c r="I10988" i="5"/>
  <c r="I10989" i="5"/>
  <c r="I10990" i="5"/>
  <c r="I10991" i="5"/>
  <c r="I10992" i="5"/>
  <c r="I10993" i="5"/>
  <c r="I10994" i="5"/>
  <c r="I10995" i="5"/>
  <c r="I10996" i="5"/>
  <c r="I10997" i="5"/>
  <c r="I10998" i="5"/>
  <c r="I10999" i="5"/>
  <c r="I11000" i="5"/>
  <c r="I11001" i="5"/>
  <c r="I11002" i="5"/>
  <c r="I11003" i="5"/>
  <c r="I11004" i="5"/>
  <c r="I11005" i="5"/>
  <c r="I11006" i="5"/>
  <c r="I11007" i="5"/>
  <c r="I11008" i="5"/>
  <c r="I11009" i="5"/>
  <c r="I11010" i="5"/>
  <c r="I11011" i="5"/>
  <c r="I11012" i="5"/>
  <c r="I11013" i="5"/>
  <c r="I11014" i="5"/>
  <c r="I11015" i="5"/>
  <c r="I11016" i="5"/>
  <c r="I11017" i="5"/>
  <c r="I11018" i="5"/>
  <c r="I11019" i="5"/>
  <c r="I11020" i="5"/>
  <c r="I11021" i="5"/>
  <c r="I11022" i="5"/>
  <c r="I11023" i="5"/>
  <c r="I11024" i="5"/>
  <c r="I11025" i="5"/>
  <c r="I11026" i="5"/>
  <c r="I11027" i="5"/>
  <c r="I11028" i="5"/>
  <c r="I11029" i="5"/>
  <c r="I11030" i="5"/>
  <c r="I11031" i="5"/>
  <c r="I11032" i="5"/>
  <c r="I11033" i="5"/>
  <c r="I11034" i="5"/>
  <c r="I11035" i="5"/>
  <c r="I11036" i="5"/>
  <c r="I11037" i="5"/>
  <c r="I11038" i="5"/>
  <c r="I11039" i="5"/>
  <c r="I11040" i="5"/>
  <c r="I11041" i="5"/>
  <c r="I11042" i="5"/>
  <c r="I11043" i="5"/>
  <c r="I11044" i="5"/>
  <c r="I11045" i="5"/>
  <c r="I11046" i="5"/>
  <c r="I11047" i="5"/>
  <c r="I11048" i="5"/>
  <c r="I11049" i="5"/>
  <c r="I11050" i="5"/>
  <c r="I11051" i="5"/>
  <c r="I11052" i="5"/>
  <c r="I11053" i="5"/>
  <c r="I11054" i="5"/>
  <c r="I11055" i="5"/>
  <c r="I11056" i="5"/>
  <c r="I11057" i="5"/>
  <c r="I11058" i="5"/>
  <c r="I11059" i="5"/>
  <c r="I11060" i="5"/>
  <c r="I11061" i="5"/>
  <c r="I11062" i="5"/>
  <c r="I11063" i="5"/>
  <c r="I11064" i="5"/>
  <c r="I11065" i="5"/>
  <c r="I11066" i="5"/>
  <c r="I11067" i="5"/>
  <c r="I11068" i="5"/>
  <c r="I11069" i="5"/>
  <c r="I11070" i="5"/>
  <c r="I11071" i="5"/>
  <c r="I11072" i="5"/>
  <c r="I11073" i="5"/>
  <c r="I11074" i="5"/>
  <c r="I11075" i="5"/>
  <c r="I11076" i="5"/>
  <c r="I11077" i="5"/>
  <c r="I11078" i="5"/>
  <c r="I11079" i="5"/>
  <c r="I11080" i="5"/>
  <c r="I11081" i="5"/>
  <c r="I11082" i="5"/>
  <c r="I11083" i="5"/>
  <c r="I11084" i="5"/>
  <c r="I11085" i="5"/>
  <c r="I11086" i="5"/>
  <c r="I11087" i="5"/>
  <c r="I11088" i="5"/>
  <c r="I11089" i="5"/>
  <c r="I11090" i="5"/>
  <c r="I11091" i="5"/>
  <c r="I11092" i="5"/>
  <c r="I11093" i="5"/>
  <c r="I11094" i="5"/>
  <c r="I11095" i="5"/>
  <c r="I11096" i="5"/>
  <c r="I11097" i="5"/>
  <c r="I11098" i="5"/>
  <c r="I11099" i="5"/>
  <c r="I11100" i="5"/>
  <c r="I11101" i="5"/>
  <c r="I11102" i="5"/>
  <c r="I11103" i="5"/>
  <c r="I11104" i="5"/>
  <c r="I11105" i="5"/>
  <c r="I11106" i="5"/>
  <c r="I11107" i="5"/>
  <c r="I11108" i="5"/>
  <c r="I11109" i="5"/>
  <c r="I11110" i="5"/>
  <c r="I11111" i="5"/>
  <c r="I11112" i="5"/>
  <c r="I11113" i="5"/>
  <c r="I11114" i="5"/>
  <c r="I11115" i="5"/>
  <c r="I11116" i="5"/>
  <c r="I11117" i="5"/>
  <c r="I11118" i="5"/>
  <c r="I11119" i="5"/>
  <c r="I11120" i="5"/>
  <c r="I11121" i="5"/>
  <c r="I11122" i="5"/>
  <c r="I11123" i="5"/>
  <c r="I11124" i="5"/>
  <c r="I11125" i="5"/>
  <c r="I11126" i="5"/>
  <c r="I11127" i="5"/>
  <c r="I11128" i="5"/>
  <c r="I11129" i="5"/>
  <c r="I11130" i="5"/>
  <c r="I11131" i="5"/>
  <c r="I11132" i="5"/>
  <c r="I11133" i="5"/>
  <c r="I11134" i="5"/>
  <c r="I11135" i="5"/>
  <c r="I11136" i="5"/>
  <c r="I11137" i="5"/>
  <c r="I11138" i="5"/>
  <c r="I11139" i="5"/>
  <c r="I11140" i="5"/>
  <c r="I11141" i="5"/>
  <c r="I11142" i="5"/>
  <c r="I11143" i="5"/>
  <c r="I11144" i="5"/>
  <c r="I11145" i="5"/>
  <c r="I11146" i="5"/>
  <c r="I11147" i="5"/>
  <c r="I11148" i="5"/>
  <c r="I11149" i="5"/>
  <c r="I11150" i="5"/>
  <c r="I11151" i="5"/>
  <c r="I11152" i="5"/>
  <c r="I11153" i="5"/>
  <c r="I11154" i="5"/>
  <c r="I11155" i="5"/>
  <c r="I11156" i="5"/>
  <c r="I11157" i="5"/>
  <c r="I11158" i="5"/>
  <c r="I11159" i="5"/>
  <c r="I11160" i="5"/>
  <c r="I11161" i="5"/>
  <c r="I11162" i="5"/>
  <c r="I11163" i="5"/>
  <c r="I11164" i="5"/>
  <c r="I11165" i="5"/>
  <c r="I11166" i="5"/>
  <c r="I11167" i="5"/>
  <c r="I11168" i="5"/>
  <c r="I11169" i="5"/>
  <c r="I11170" i="5"/>
  <c r="I11171" i="5"/>
  <c r="I11172" i="5"/>
  <c r="I11173" i="5"/>
  <c r="I11174" i="5"/>
  <c r="I11175" i="5"/>
  <c r="I11176" i="5"/>
  <c r="I11177" i="5"/>
  <c r="I11178" i="5"/>
  <c r="I11179" i="5"/>
  <c r="I11180" i="5"/>
  <c r="I11181" i="5"/>
  <c r="I11182" i="5"/>
  <c r="I11183" i="5"/>
  <c r="I11184" i="5"/>
  <c r="I11185" i="5"/>
  <c r="I11186" i="5"/>
  <c r="I11187" i="5"/>
  <c r="I11188" i="5"/>
  <c r="I11189" i="5"/>
  <c r="I11190" i="5"/>
  <c r="I11191" i="5"/>
  <c r="I11192" i="5"/>
  <c r="I11193" i="5"/>
  <c r="I11194" i="5"/>
  <c r="I11195" i="5"/>
  <c r="I11196" i="5"/>
  <c r="I11197" i="5"/>
  <c r="I11198" i="5"/>
  <c r="I11199" i="5"/>
  <c r="I11200" i="5"/>
  <c r="I11201" i="5"/>
  <c r="I11202" i="5"/>
  <c r="I11203" i="5"/>
  <c r="I11204" i="5"/>
  <c r="I11205" i="5"/>
  <c r="I11206" i="5"/>
  <c r="I11207" i="5"/>
  <c r="I11208" i="5"/>
  <c r="I11209" i="5"/>
  <c r="I11210" i="5"/>
  <c r="I11211" i="5"/>
  <c r="I11212" i="5"/>
  <c r="I11213" i="5"/>
  <c r="I11214" i="5"/>
  <c r="I11215" i="5"/>
  <c r="I11216" i="5"/>
  <c r="I11217" i="5"/>
  <c r="I11218" i="5"/>
  <c r="I11219" i="5"/>
  <c r="I11220" i="5"/>
  <c r="I11221" i="5"/>
  <c r="I11222" i="5"/>
  <c r="I11223" i="5"/>
  <c r="I11224" i="5"/>
  <c r="I11225" i="5"/>
  <c r="I11226" i="5"/>
  <c r="I11227" i="5"/>
  <c r="I11228" i="5"/>
  <c r="I11229" i="5"/>
  <c r="I11230" i="5"/>
  <c r="I11231" i="5"/>
  <c r="I11232" i="5"/>
  <c r="I11233" i="5"/>
  <c r="I11234" i="5"/>
  <c r="I11235" i="5"/>
  <c r="I11236" i="5"/>
  <c r="I11237" i="5"/>
  <c r="I11238" i="5"/>
  <c r="I11239" i="5"/>
  <c r="I11240" i="5"/>
  <c r="I11241" i="5"/>
  <c r="I11242" i="5"/>
  <c r="I11243" i="5"/>
  <c r="I11244" i="5"/>
  <c r="I11245" i="5"/>
  <c r="I11246" i="5"/>
  <c r="I11247" i="5"/>
  <c r="I11248" i="5"/>
  <c r="I11249" i="5"/>
  <c r="I11250" i="5"/>
  <c r="I11251" i="5"/>
  <c r="I11252" i="5"/>
  <c r="I11253" i="5"/>
  <c r="I11254" i="5"/>
  <c r="I11255" i="5"/>
  <c r="I11256" i="5"/>
  <c r="I11257" i="5"/>
  <c r="I11258" i="5"/>
  <c r="I11259" i="5"/>
  <c r="I11260" i="5"/>
  <c r="I11261" i="5"/>
  <c r="I11262" i="5"/>
  <c r="I11263" i="5"/>
  <c r="I11264" i="5"/>
  <c r="I11265" i="5"/>
  <c r="I11266" i="5"/>
  <c r="I11267" i="5"/>
  <c r="I11268" i="5"/>
  <c r="I11269" i="5"/>
  <c r="I11270" i="5"/>
  <c r="I11271" i="5"/>
  <c r="I11272" i="5"/>
  <c r="I11273" i="5"/>
  <c r="I11274" i="5"/>
  <c r="I11275" i="5"/>
  <c r="I11276" i="5"/>
  <c r="I11277" i="5"/>
  <c r="I11278" i="5"/>
  <c r="I11279" i="5"/>
  <c r="I11280" i="5"/>
  <c r="I11281" i="5"/>
  <c r="I11282" i="5"/>
  <c r="I11283" i="5"/>
  <c r="I11284" i="5"/>
  <c r="I11285" i="5"/>
  <c r="I11286" i="5"/>
  <c r="I11287" i="5"/>
  <c r="I11288" i="5"/>
  <c r="I11289" i="5"/>
  <c r="I11290" i="5"/>
  <c r="I11291" i="5"/>
  <c r="I11292" i="5"/>
  <c r="I11293" i="5"/>
  <c r="I11294" i="5"/>
  <c r="I11295" i="5"/>
  <c r="I11296" i="5"/>
  <c r="I11297" i="5"/>
  <c r="I11298" i="5"/>
  <c r="I11299" i="5"/>
  <c r="I11300" i="5"/>
  <c r="I11301" i="5"/>
  <c r="I11302" i="5"/>
  <c r="I11303" i="5"/>
  <c r="I11304" i="5"/>
  <c r="I11305" i="5"/>
  <c r="I11306" i="5"/>
  <c r="I11307" i="5"/>
  <c r="I11308" i="5"/>
  <c r="I11309" i="5"/>
  <c r="I11310" i="5"/>
  <c r="I11311" i="5"/>
  <c r="I11312" i="5"/>
  <c r="I11313" i="5"/>
  <c r="I11314" i="5"/>
  <c r="I11315" i="5"/>
  <c r="I11316" i="5"/>
  <c r="I11317" i="5"/>
  <c r="I11318" i="5"/>
  <c r="I11319" i="5"/>
  <c r="I11320" i="5"/>
  <c r="I11321" i="5"/>
  <c r="I11322" i="5"/>
  <c r="I11323" i="5"/>
  <c r="I11324" i="5"/>
  <c r="I11325" i="5"/>
  <c r="I11326" i="5"/>
  <c r="I11327" i="5"/>
  <c r="I11328" i="5"/>
  <c r="I11329" i="5"/>
  <c r="I11330" i="5"/>
  <c r="I11331" i="5"/>
  <c r="I11332" i="5"/>
  <c r="I11333" i="5"/>
  <c r="I11334" i="5"/>
  <c r="I11335" i="5"/>
  <c r="I11336" i="5"/>
  <c r="I11337" i="5"/>
  <c r="I11338" i="5"/>
  <c r="I11339" i="5"/>
  <c r="I11340" i="5"/>
  <c r="I11341" i="5"/>
  <c r="I11342" i="5"/>
  <c r="I11343" i="5"/>
  <c r="I11344" i="5"/>
  <c r="I11345" i="5"/>
  <c r="I11346" i="5"/>
  <c r="I11347" i="5"/>
  <c r="I11348" i="5"/>
  <c r="I11349" i="5"/>
  <c r="I11350" i="5"/>
  <c r="I11351" i="5"/>
  <c r="I11352" i="5"/>
  <c r="I11353" i="5"/>
  <c r="I11354" i="5"/>
  <c r="I11355" i="5"/>
  <c r="I11356" i="5"/>
  <c r="I11357" i="5"/>
  <c r="I11358" i="5"/>
  <c r="I11359" i="5"/>
  <c r="I11360" i="5"/>
  <c r="I11361" i="5"/>
  <c r="I11362" i="5"/>
  <c r="I11363" i="5"/>
  <c r="I11364" i="5"/>
  <c r="I11365" i="5"/>
  <c r="I11366" i="5"/>
  <c r="I11367" i="5"/>
  <c r="I11368" i="5"/>
  <c r="I11369" i="5"/>
  <c r="I11370" i="5"/>
  <c r="I11371" i="5"/>
  <c r="I11372" i="5"/>
  <c r="I11373" i="5"/>
  <c r="I11374" i="5"/>
  <c r="I11375" i="5"/>
  <c r="I11376" i="5"/>
  <c r="I11377" i="5"/>
  <c r="I11378" i="5"/>
  <c r="I11379" i="5"/>
  <c r="I11380" i="5"/>
  <c r="I11381" i="5"/>
  <c r="I11382" i="5"/>
  <c r="I11383" i="5"/>
  <c r="I11384" i="5"/>
  <c r="I11385" i="5"/>
  <c r="I11386" i="5"/>
  <c r="I11387" i="5"/>
  <c r="I11388" i="5"/>
  <c r="I11389" i="5"/>
  <c r="I11390" i="5"/>
  <c r="I11391" i="5"/>
  <c r="I11392" i="5"/>
  <c r="I11393" i="5"/>
  <c r="I11394" i="5"/>
  <c r="I11395" i="5"/>
  <c r="I11396" i="5"/>
  <c r="I11397" i="5"/>
  <c r="I11398" i="5"/>
  <c r="I11399" i="5"/>
  <c r="I11400" i="5"/>
  <c r="I11401" i="5"/>
  <c r="I11402" i="5"/>
  <c r="I11403" i="5"/>
  <c r="I11404" i="5"/>
  <c r="I11405" i="5"/>
  <c r="I11406" i="5"/>
  <c r="I11407" i="5"/>
  <c r="I11408" i="5"/>
  <c r="I11409" i="5"/>
  <c r="I11410" i="5"/>
  <c r="I11411" i="5"/>
  <c r="I11412" i="5"/>
  <c r="I11413" i="5"/>
  <c r="I11414" i="5"/>
  <c r="I11415" i="5"/>
  <c r="I11416" i="5"/>
  <c r="I11417" i="5"/>
  <c r="I11418" i="5"/>
  <c r="I11419" i="5"/>
  <c r="I11420" i="5"/>
  <c r="I11421" i="5"/>
  <c r="I11422" i="5"/>
  <c r="I11423" i="5"/>
  <c r="I11424" i="5"/>
  <c r="I11425" i="5"/>
  <c r="I11426" i="5"/>
  <c r="I11427" i="5"/>
  <c r="I11428" i="5"/>
  <c r="I11429" i="5"/>
  <c r="I11430" i="5"/>
  <c r="I11431" i="5"/>
  <c r="I11432" i="5"/>
  <c r="I11433" i="5"/>
  <c r="I11434" i="5"/>
  <c r="I11435" i="5"/>
  <c r="I11436" i="5"/>
  <c r="I11437" i="5"/>
  <c r="I11438" i="5"/>
  <c r="I11439" i="5"/>
  <c r="I11440" i="5"/>
  <c r="I11441" i="5"/>
  <c r="I11442" i="5"/>
  <c r="I11443" i="5"/>
  <c r="I11444" i="5"/>
  <c r="I11445" i="5"/>
  <c r="I11446" i="5"/>
  <c r="I11447" i="5"/>
  <c r="I11448" i="5"/>
  <c r="I11449" i="5"/>
  <c r="I11450" i="5"/>
  <c r="I11451" i="5"/>
  <c r="I11452" i="5"/>
  <c r="I11453" i="5"/>
  <c r="I11454" i="5"/>
  <c r="I11455" i="5"/>
  <c r="I11456" i="5"/>
  <c r="I11457" i="5"/>
  <c r="I11458" i="5"/>
  <c r="I11459" i="5"/>
  <c r="I11460" i="5"/>
  <c r="I11461" i="5"/>
  <c r="I11462" i="5"/>
  <c r="I11463" i="5"/>
  <c r="I11464" i="5"/>
  <c r="I11465" i="5"/>
  <c r="I11466" i="5"/>
  <c r="I11467" i="5"/>
  <c r="I11468" i="5"/>
  <c r="I11469" i="5"/>
  <c r="I11470" i="5"/>
  <c r="I11471" i="5"/>
  <c r="I11472" i="5"/>
  <c r="I11473" i="5"/>
  <c r="I11474" i="5"/>
  <c r="I11475" i="5"/>
  <c r="I11476" i="5"/>
  <c r="I11477" i="5"/>
  <c r="I11478" i="5"/>
  <c r="I11479" i="5"/>
  <c r="I11480" i="5"/>
  <c r="I11481" i="5"/>
  <c r="I11482" i="5"/>
  <c r="I11483" i="5"/>
  <c r="I11484" i="5"/>
  <c r="I11485" i="5"/>
  <c r="I11486" i="5"/>
  <c r="I11487" i="5"/>
  <c r="I11488" i="5"/>
  <c r="I11489" i="5"/>
  <c r="I11490" i="5"/>
  <c r="I11491" i="5"/>
  <c r="I11492" i="5"/>
  <c r="I11493" i="5"/>
  <c r="I11494" i="5"/>
  <c r="I11495" i="5"/>
  <c r="I11496" i="5"/>
  <c r="I11497" i="5"/>
  <c r="I11498" i="5"/>
  <c r="I11499" i="5"/>
  <c r="I11500" i="5"/>
  <c r="I11501" i="5"/>
  <c r="I11502" i="5"/>
  <c r="I11503" i="5"/>
  <c r="I11504" i="5"/>
  <c r="I11505" i="5"/>
  <c r="I11506" i="5"/>
  <c r="I11507" i="5"/>
  <c r="I11508" i="5"/>
  <c r="I11509" i="5"/>
  <c r="I11510" i="5"/>
  <c r="I11511" i="5"/>
  <c r="I11512" i="5"/>
  <c r="I11513" i="5"/>
  <c r="I11514" i="5"/>
  <c r="I11515" i="5"/>
  <c r="I11516" i="5"/>
  <c r="I11517" i="5"/>
  <c r="I11518" i="5"/>
  <c r="I11519" i="5"/>
  <c r="I11520" i="5"/>
  <c r="I11521" i="5"/>
  <c r="I11522" i="5"/>
  <c r="I11523" i="5"/>
  <c r="I11524" i="5"/>
  <c r="I11525" i="5"/>
  <c r="I11526" i="5"/>
  <c r="I11527" i="5"/>
  <c r="I11528" i="5"/>
  <c r="I11529" i="5"/>
  <c r="I11530" i="5"/>
  <c r="I11531" i="5"/>
  <c r="I11532" i="5"/>
  <c r="I11533" i="5"/>
  <c r="I11534" i="5"/>
  <c r="I11535" i="5"/>
  <c r="I11536" i="5"/>
  <c r="I11537" i="5"/>
  <c r="I11538" i="5"/>
  <c r="I11539" i="5"/>
  <c r="I11540" i="5"/>
  <c r="I11541" i="5"/>
  <c r="I11542" i="5"/>
  <c r="I11543" i="5"/>
  <c r="I11544" i="5"/>
  <c r="I11545" i="5"/>
  <c r="I11546" i="5"/>
  <c r="I11547" i="5"/>
  <c r="I11548" i="5"/>
  <c r="I11549" i="5"/>
  <c r="I11550" i="5"/>
  <c r="I11551" i="5"/>
  <c r="I11552" i="5"/>
  <c r="I11553" i="5"/>
  <c r="I11554" i="5"/>
  <c r="I11555" i="5"/>
  <c r="I11556" i="5"/>
  <c r="I11557" i="5"/>
  <c r="I11558" i="5"/>
  <c r="I11559" i="5"/>
  <c r="I11560" i="5"/>
  <c r="I11561" i="5"/>
  <c r="I11562" i="5"/>
  <c r="I11563" i="5"/>
  <c r="I11564" i="5"/>
  <c r="I11565" i="5"/>
  <c r="I11566" i="5"/>
  <c r="I11567" i="5"/>
  <c r="I11568" i="5"/>
  <c r="I11569" i="5"/>
  <c r="I11570" i="5"/>
  <c r="I11571" i="5"/>
  <c r="I11572" i="5"/>
  <c r="I11573" i="5"/>
  <c r="I11574" i="5"/>
  <c r="I11575" i="5"/>
  <c r="I11576" i="5"/>
  <c r="I11577" i="5"/>
  <c r="I11578" i="5"/>
  <c r="I11579" i="5"/>
  <c r="I11580" i="5"/>
  <c r="I11581" i="5"/>
  <c r="I11582" i="5"/>
  <c r="I11583" i="5"/>
  <c r="I11584" i="5"/>
  <c r="I11585" i="5"/>
  <c r="I11586" i="5"/>
  <c r="I11587" i="5"/>
  <c r="I11588" i="5"/>
  <c r="I11589" i="5"/>
  <c r="I11590" i="5"/>
  <c r="I11591" i="5"/>
  <c r="I11592" i="5"/>
  <c r="I11593" i="5"/>
  <c r="I11594" i="5"/>
  <c r="I11595" i="5"/>
  <c r="I11596" i="5"/>
  <c r="I11597" i="5"/>
  <c r="I11598" i="5"/>
  <c r="I11599" i="5"/>
  <c r="I11600" i="5"/>
  <c r="I11601" i="5"/>
  <c r="I11602" i="5"/>
  <c r="I11603" i="5"/>
  <c r="I11604" i="5"/>
  <c r="I11605" i="5"/>
  <c r="I11606" i="5"/>
  <c r="I11607" i="5"/>
  <c r="I11608" i="5"/>
  <c r="I11609" i="5"/>
  <c r="I11610" i="5"/>
  <c r="I11611" i="5"/>
  <c r="I11612" i="5"/>
  <c r="I11613" i="5"/>
  <c r="I11614" i="5"/>
  <c r="I11615" i="5"/>
  <c r="I11616" i="5"/>
  <c r="I11617" i="5"/>
  <c r="I11618" i="5"/>
  <c r="I11619" i="5"/>
  <c r="I11620" i="5"/>
  <c r="I11621" i="5"/>
  <c r="I11622" i="5"/>
  <c r="I11623" i="5"/>
  <c r="I11624" i="5"/>
  <c r="I11625" i="5"/>
  <c r="I11626" i="5"/>
  <c r="I11627" i="5"/>
  <c r="I11628" i="5"/>
  <c r="I11629" i="5"/>
  <c r="I11630" i="5"/>
  <c r="I11631" i="5"/>
  <c r="I11632" i="5"/>
  <c r="I11633" i="5"/>
  <c r="I11634" i="5"/>
  <c r="I11635" i="5"/>
  <c r="I11636" i="5"/>
  <c r="I11637" i="5"/>
  <c r="I11638" i="5"/>
  <c r="I11639" i="5"/>
  <c r="I11640" i="5"/>
  <c r="I11641" i="5"/>
  <c r="I11642" i="5"/>
  <c r="I11643" i="5"/>
  <c r="I11644" i="5"/>
  <c r="I11645" i="5"/>
  <c r="I11646" i="5"/>
  <c r="I11647" i="5"/>
  <c r="I11648" i="5"/>
  <c r="I11649" i="5"/>
  <c r="I11650" i="5"/>
  <c r="I11651" i="5"/>
  <c r="I11652" i="5"/>
  <c r="I11653" i="5"/>
  <c r="I11654" i="5"/>
  <c r="I11655" i="5"/>
  <c r="I11656" i="5"/>
  <c r="I11657" i="5"/>
  <c r="I11658" i="5"/>
  <c r="I11659" i="5"/>
  <c r="I11660" i="5"/>
  <c r="I11661" i="5"/>
  <c r="I11662" i="5"/>
  <c r="I11663" i="5"/>
  <c r="I11664" i="5"/>
  <c r="I11665" i="5"/>
  <c r="I11666" i="5"/>
  <c r="I11667" i="5"/>
  <c r="I11668" i="5"/>
  <c r="I11669" i="5"/>
  <c r="I11670" i="5"/>
  <c r="I11671" i="5"/>
  <c r="I11672" i="5"/>
  <c r="I11673" i="5"/>
  <c r="I11674" i="5"/>
  <c r="I11675" i="5"/>
  <c r="I11676" i="5"/>
  <c r="I11677" i="5"/>
  <c r="I11678" i="5"/>
  <c r="I11679" i="5"/>
  <c r="I11680" i="5"/>
  <c r="I11681" i="5"/>
  <c r="I11682" i="5"/>
  <c r="I11683" i="5"/>
  <c r="I11684" i="5"/>
  <c r="I11685" i="5"/>
  <c r="I11686" i="5"/>
  <c r="I11687" i="5"/>
  <c r="I11688" i="5"/>
  <c r="I11689" i="5"/>
  <c r="I11690" i="5"/>
  <c r="I11691" i="5"/>
  <c r="I11692" i="5"/>
  <c r="I11693" i="5"/>
  <c r="I11694" i="5"/>
  <c r="I11695" i="5"/>
  <c r="I11696" i="5"/>
  <c r="I11697" i="5"/>
  <c r="I11698" i="5"/>
  <c r="I11699" i="5"/>
  <c r="I11700" i="5"/>
  <c r="I11701" i="5"/>
  <c r="I11702" i="5"/>
  <c r="I11703" i="5"/>
  <c r="I11704" i="5"/>
  <c r="I11705" i="5"/>
  <c r="I11706" i="5"/>
  <c r="I11707" i="5"/>
  <c r="I11708" i="5"/>
  <c r="I11709" i="5"/>
  <c r="I11710" i="5"/>
  <c r="I11711" i="5"/>
  <c r="I11712" i="5"/>
  <c r="I11713" i="5"/>
  <c r="I11714" i="5"/>
  <c r="I11715" i="5"/>
  <c r="I11716" i="5"/>
  <c r="I11717" i="5"/>
  <c r="I11718" i="5"/>
  <c r="I11719" i="5"/>
  <c r="I11720" i="5"/>
  <c r="I11721" i="5"/>
  <c r="I11722" i="5"/>
  <c r="I11723" i="5"/>
  <c r="I11724" i="5"/>
  <c r="I11725" i="5"/>
  <c r="I11726" i="5"/>
  <c r="I11727" i="5"/>
  <c r="I11728" i="5"/>
  <c r="I11729" i="5"/>
  <c r="I11730" i="5"/>
  <c r="I11731" i="5"/>
  <c r="I11732" i="5"/>
  <c r="I11733" i="5"/>
  <c r="I11734" i="5"/>
  <c r="I11735" i="5"/>
  <c r="I11736" i="5"/>
  <c r="I11737" i="5"/>
  <c r="I11738" i="5"/>
  <c r="I11739" i="5"/>
  <c r="I11740" i="5"/>
  <c r="I11741" i="5"/>
  <c r="I11742" i="5"/>
  <c r="I11743" i="5"/>
  <c r="I11744" i="5"/>
  <c r="I11745" i="5"/>
  <c r="I11746" i="5"/>
  <c r="I11747" i="5"/>
  <c r="I11748" i="5"/>
  <c r="I11749" i="5"/>
  <c r="I11750" i="5"/>
  <c r="I11751" i="5"/>
  <c r="I11752" i="5"/>
  <c r="I11753" i="5"/>
  <c r="I11754" i="5"/>
  <c r="I11755" i="5"/>
  <c r="I11756" i="5"/>
  <c r="I11757" i="5"/>
  <c r="I11758" i="5"/>
  <c r="I11759" i="5"/>
  <c r="I11760" i="5"/>
  <c r="I11761" i="5"/>
  <c r="I11762" i="5"/>
  <c r="I11763" i="5"/>
  <c r="I11764" i="5"/>
  <c r="I11765" i="5"/>
  <c r="I11766" i="5"/>
  <c r="I11767" i="5"/>
  <c r="I11768" i="5"/>
  <c r="I11769" i="5"/>
  <c r="I11770" i="5"/>
  <c r="I11771" i="5"/>
  <c r="I11772" i="5"/>
  <c r="I11773" i="5"/>
  <c r="I11774" i="5"/>
  <c r="I11775" i="5"/>
  <c r="I11776" i="5"/>
  <c r="I11777" i="5"/>
  <c r="I11778" i="5"/>
  <c r="I11779" i="5"/>
  <c r="I11780" i="5"/>
  <c r="I11781" i="5"/>
  <c r="I11782" i="5"/>
  <c r="I11783" i="5"/>
  <c r="I11784" i="5"/>
  <c r="I11785" i="5"/>
  <c r="I11786" i="5"/>
  <c r="I11787" i="5"/>
  <c r="I11788" i="5"/>
  <c r="I11789" i="5"/>
  <c r="I11790" i="5"/>
  <c r="I11791" i="5"/>
  <c r="I11792" i="5"/>
  <c r="I11793" i="5"/>
  <c r="I11794" i="5"/>
  <c r="I11795" i="5"/>
  <c r="I11796" i="5"/>
  <c r="I11797" i="5"/>
  <c r="I11798" i="5"/>
  <c r="I11799" i="5"/>
  <c r="I11800" i="5"/>
  <c r="I11801" i="5"/>
  <c r="I11802" i="5"/>
  <c r="I11803" i="5"/>
  <c r="I11804" i="5"/>
  <c r="I11805" i="5"/>
  <c r="I11806" i="5"/>
  <c r="I11807" i="5"/>
  <c r="I11808" i="5"/>
  <c r="I11809" i="5"/>
  <c r="I11810" i="5"/>
  <c r="I11811" i="5"/>
  <c r="I11812" i="5"/>
  <c r="I11813" i="5"/>
  <c r="I11814" i="5"/>
  <c r="I11815" i="5"/>
  <c r="I11816" i="5"/>
  <c r="I11817" i="5"/>
  <c r="I11818" i="5"/>
  <c r="I11819" i="5"/>
  <c r="I11820" i="5"/>
  <c r="I11821" i="5"/>
  <c r="I11822" i="5"/>
  <c r="I11823" i="5"/>
  <c r="I11824" i="5"/>
  <c r="I11825" i="5"/>
  <c r="I11826" i="5"/>
  <c r="I11827" i="5"/>
  <c r="I11828" i="5"/>
  <c r="I11829" i="5"/>
  <c r="I11830" i="5"/>
  <c r="I11831" i="5"/>
  <c r="I11832" i="5"/>
  <c r="I11833" i="5"/>
  <c r="I11834" i="5"/>
  <c r="I11835" i="5"/>
  <c r="I11836" i="5"/>
  <c r="I11837" i="5"/>
  <c r="I11838" i="5"/>
  <c r="I11839" i="5"/>
  <c r="I11840" i="5"/>
  <c r="I11841" i="5"/>
  <c r="I11842" i="5"/>
  <c r="I11843" i="5"/>
  <c r="I11844" i="5"/>
  <c r="I11845" i="5"/>
  <c r="I11846" i="5"/>
  <c r="I11847" i="5"/>
  <c r="I11848" i="5"/>
  <c r="I11849" i="5"/>
  <c r="I11850" i="5"/>
  <c r="I11851" i="5"/>
  <c r="I11852" i="5"/>
  <c r="I11853" i="5"/>
  <c r="I11854" i="5"/>
  <c r="I11855" i="5"/>
  <c r="I11856" i="5"/>
  <c r="I11857" i="5"/>
  <c r="I11858" i="5"/>
  <c r="I11859" i="5"/>
  <c r="I11860" i="5"/>
  <c r="I11861" i="5"/>
  <c r="I11862" i="5"/>
  <c r="I11863" i="5"/>
  <c r="I11864" i="5"/>
  <c r="I11865" i="5"/>
  <c r="I11866" i="5"/>
  <c r="I11867" i="5"/>
  <c r="I11868" i="5"/>
  <c r="I11869" i="5"/>
  <c r="I11870" i="5"/>
  <c r="I11871" i="5"/>
  <c r="I11872" i="5"/>
  <c r="I11873" i="5"/>
  <c r="I11874" i="5"/>
  <c r="I11875" i="5"/>
  <c r="I11876" i="5"/>
  <c r="I11877" i="5"/>
  <c r="I11878" i="5"/>
  <c r="I11879" i="5"/>
  <c r="I11880" i="5"/>
  <c r="I11881" i="5"/>
  <c r="I11882" i="5"/>
  <c r="I11883" i="5"/>
  <c r="I11884" i="5"/>
  <c r="I11885" i="5"/>
  <c r="I11886" i="5"/>
  <c r="I11887" i="5"/>
  <c r="I11888" i="5"/>
  <c r="I11889" i="5"/>
  <c r="I11890" i="5"/>
  <c r="I11891" i="5"/>
  <c r="I11892" i="5"/>
  <c r="I11893" i="5"/>
  <c r="I11894" i="5"/>
  <c r="I11895" i="5"/>
  <c r="I11896" i="5"/>
  <c r="I11897" i="5"/>
  <c r="I11898" i="5"/>
  <c r="I11899" i="5"/>
  <c r="I11900" i="5"/>
  <c r="I2" i="5"/>
</calcChain>
</file>

<file path=xl/sharedStrings.xml><?xml version="1.0" encoding="utf-8"?>
<sst xmlns="http://schemas.openxmlformats.org/spreadsheetml/2006/main" count="158475" uniqueCount="16520">
  <si>
    <t>age</t>
  </si>
  <si>
    <t>costs</t>
  </si>
  <si>
    <t>location</t>
  </si>
  <si>
    <t>San Antonio</t>
  </si>
  <si>
    <t>Dallas</t>
  </si>
  <si>
    <t>Houston</t>
  </si>
  <si>
    <t>Austin</t>
  </si>
  <si>
    <t>Fort Worth</t>
  </si>
  <si>
    <t>sizeid</t>
  </si>
  <si>
    <t>animaltype</t>
  </si>
  <si>
    <t>size</t>
  </si>
  <si>
    <t>DL</t>
  </si>
  <si>
    <t>Dog</t>
  </si>
  <si>
    <t>Large</t>
  </si>
  <si>
    <t>DM</t>
  </si>
  <si>
    <t>Medium</t>
  </si>
  <si>
    <t>DS</t>
  </si>
  <si>
    <t>Small</t>
  </si>
  <si>
    <t>CL</t>
  </si>
  <si>
    <t>Cat</t>
  </si>
  <si>
    <t>CM</t>
  </si>
  <si>
    <t>CS</t>
  </si>
  <si>
    <t>BL</t>
  </si>
  <si>
    <t>Bird</t>
  </si>
  <si>
    <t>BM</t>
  </si>
  <si>
    <t>BS</t>
  </si>
  <si>
    <t>sponsorid</t>
  </si>
  <si>
    <t>7e18c2a067e4fd</t>
  </si>
  <si>
    <t>32372ddbe6e3ec</t>
  </si>
  <si>
    <t>3b5b82a5555895</t>
  </si>
  <si>
    <t>da29bb3c402c1c</t>
  </si>
  <si>
    <t>15bf11c3efa431</t>
  </si>
  <si>
    <t>36806649e5722d</t>
  </si>
  <si>
    <t>d7062f851d9101</t>
  </si>
  <si>
    <t>d231eaa79ced6f</t>
  </si>
  <si>
    <t>18596d0453f828</t>
  </si>
  <si>
    <t>b3b7ec96b85208</t>
  </si>
  <si>
    <t>34c078327cb023</t>
  </si>
  <si>
    <t>457b274c411d80</t>
  </si>
  <si>
    <t>da0121755df78f</t>
  </si>
  <si>
    <t>6882528aed2a85</t>
  </si>
  <si>
    <t>62509d57146db2</t>
  </si>
  <si>
    <t>eeb87b8daa8bfd</t>
  </si>
  <si>
    <t>c8c655aed009c6</t>
  </si>
  <si>
    <t>835b07d7237ec4</t>
  </si>
  <si>
    <t>6fb51d036d6f79</t>
  </si>
  <si>
    <t>7e254a95bb00ac</t>
  </si>
  <si>
    <t>089605af08a8a4</t>
  </si>
  <si>
    <t>df19506168ad7e</t>
  </si>
  <si>
    <t>0918714dc3a6e1</t>
  </si>
  <si>
    <t>f4eb90ec7acc25</t>
  </si>
  <si>
    <t>64cc3ddbe2f5be</t>
  </si>
  <si>
    <t>214f8f6b359a1e</t>
  </si>
  <si>
    <t>7525712d71930c</t>
  </si>
  <si>
    <t>0ea863dbf1123f</t>
  </si>
  <si>
    <t>7c0c3e04e6a4d4</t>
  </si>
  <si>
    <t>ce9bc54c423ab3</t>
  </si>
  <si>
    <t>d70e8a48b1165f</t>
  </si>
  <si>
    <t>90ff982d8c9890</t>
  </si>
  <si>
    <t>01b6df09374aad</t>
  </si>
  <si>
    <t>a3ca1878263065</t>
  </si>
  <si>
    <t>5c0434772d6af1</t>
  </si>
  <si>
    <t>83066ff8f3b049</t>
  </si>
  <si>
    <t>60d76a3514e071</t>
  </si>
  <si>
    <t>b91a9885287008</t>
  </si>
  <si>
    <t>a391adcb8c4379</t>
  </si>
  <si>
    <t>e59fe601ac9d1e</t>
  </si>
  <si>
    <t>bc198be65dde75</t>
  </si>
  <si>
    <t>8f4d1c3844bb5c</t>
  </si>
  <si>
    <t>e35dd271530738</t>
  </si>
  <si>
    <t>7a72b8291dcc5e</t>
  </si>
  <si>
    <t>b45f5e3926570a</t>
  </si>
  <si>
    <t>4f685a2835db15</t>
  </si>
  <si>
    <t>fc726065526a28</t>
  </si>
  <si>
    <t>a5bc174a2acc31</t>
  </si>
  <si>
    <t>5025abc4977311</t>
  </si>
  <si>
    <t>e3e40530c8efb4</t>
  </si>
  <si>
    <t>b1eeaab6d18555</t>
  </si>
  <si>
    <t>28a3c319470d24</t>
  </si>
  <si>
    <t>04d9fe8f2ba1aa</t>
  </si>
  <si>
    <t>438efb0f97b6a3</t>
  </si>
  <si>
    <t>e0aae52bf574d3</t>
  </si>
  <si>
    <t>511f22687746a6</t>
  </si>
  <si>
    <t>f96955d7dcd852</t>
  </si>
  <si>
    <t>4b539bb67bf672</t>
  </si>
  <si>
    <t>e08ac15bee192c</t>
  </si>
  <si>
    <t>c57407fd046fbd</t>
  </si>
  <si>
    <t>fb24cbe4682318</t>
  </si>
  <si>
    <t>c17f37d60f511e</t>
  </si>
  <si>
    <t>605b0c0d4f2799</t>
  </si>
  <si>
    <t>579c858e822e65</t>
  </si>
  <si>
    <t>479343641e87dd</t>
  </si>
  <si>
    <t>d98101f2b1b1bf</t>
  </si>
  <si>
    <t>12d0965000404c</t>
  </si>
  <si>
    <t>f4f56e0aa64fd3</t>
  </si>
  <si>
    <t>375037db2af0ac</t>
  </si>
  <si>
    <t>70edc08314271f</t>
  </si>
  <si>
    <t>d52ae3de31e3ef</t>
  </si>
  <si>
    <t>13182df85007b8</t>
  </si>
  <si>
    <t>27dcb9c5c0f057</t>
  </si>
  <si>
    <t>35baf4a588873a</t>
  </si>
  <si>
    <t>d370d3917501b3</t>
  </si>
  <si>
    <t>155e38b60ec517</t>
  </si>
  <si>
    <t>352a0aceb54599</t>
  </si>
  <si>
    <t>5cb6410785fac2</t>
  </si>
  <si>
    <t>7037c3a5fd9fa5</t>
  </si>
  <si>
    <t>b0c7a39ac02e2f</t>
  </si>
  <si>
    <t>c05949ce2a20fd</t>
  </si>
  <si>
    <t>1a4ea48b1628de</t>
  </si>
  <si>
    <t>268b4971ad7948</t>
  </si>
  <si>
    <t>c6a2604c5d148f</t>
  </si>
  <si>
    <t>157ba0e18be115</t>
  </si>
  <si>
    <t>dbcdea2853f8d2</t>
  </si>
  <si>
    <t>feed1f9d487c71</t>
  </si>
  <si>
    <t>c874c8615cf0d2</t>
  </si>
  <si>
    <t>db70a8f92ab2d6</t>
  </si>
  <si>
    <t>348407bf36e509</t>
  </si>
  <si>
    <t>c752448217d6f7</t>
  </si>
  <si>
    <t>8782af7f966ad9</t>
  </si>
  <si>
    <t>c256809b4e2910</t>
  </si>
  <si>
    <t>62903579718f46</t>
  </si>
  <si>
    <t>449aef5cb22c84</t>
  </si>
  <si>
    <t>bd07ffb4f6fd1f</t>
  </si>
  <si>
    <t>13c3f484ce742e</t>
  </si>
  <si>
    <t>cbeb2c1cb9d515</t>
  </si>
  <si>
    <t>c66ff81a52aa52</t>
  </si>
  <si>
    <t>cf0e04f3213896</t>
  </si>
  <si>
    <t>4c068396c8e674</t>
  </si>
  <si>
    <t>3f06768fad0520</t>
  </si>
  <si>
    <t>81dbe8867914a2</t>
  </si>
  <si>
    <t>ff2fd97926bc7c</t>
  </si>
  <si>
    <t>998ead7c025be2</t>
  </si>
  <si>
    <t>0bcc2c08d68333</t>
  </si>
  <si>
    <t>1bfe07b982ef07</t>
  </si>
  <si>
    <t>08e4c5ea8b097f</t>
  </si>
  <si>
    <t>0f1fbf39b24fb3</t>
  </si>
  <si>
    <t>83af88265c735d</t>
  </si>
  <si>
    <t>887dde9cabbece</t>
  </si>
  <si>
    <t>d70a4c866d34b8</t>
  </si>
  <si>
    <t>faa2a8396de3f0</t>
  </si>
  <si>
    <t>2d0c22a395760e</t>
  </si>
  <si>
    <t>541aaf179ba5b0</t>
  </si>
  <si>
    <t>305e6607ed3d8d</t>
  </si>
  <si>
    <t>7634d65285a094</t>
  </si>
  <si>
    <t>28b45c7a81f96b</t>
  </si>
  <si>
    <t>0883d47dff6480</t>
  </si>
  <si>
    <t>82afc938a1e576</t>
  </si>
  <si>
    <t>c0f28c1837c102</t>
  </si>
  <si>
    <t>205f7a15d0bb28</t>
  </si>
  <si>
    <t>57645188f52929</t>
  </si>
  <si>
    <t>7b53b7cae9de5b</t>
  </si>
  <si>
    <t>ee043c8c8d1c04</t>
  </si>
  <si>
    <t>f99243385ba4fd</t>
  </si>
  <si>
    <t>9e76b7c05b7085</t>
  </si>
  <si>
    <t>9e1f35264081b1</t>
  </si>
  <si>
    <t>72dcf07994fdad</t>
  </si>
  <si>
    <t>234670c2fa5282</t>
  </si>
  <si>
    <t>55a28ff6e1c953</t>
  </si>
  <si>
    <t>80dc126500355a</t>
  </si>
  <si>
    <t>a7f5c8eb4ad8ec</t>
  </si>
  <si>
    <t>8b95ce6424f05f</t>
  </si>
  <si>
    <t>e72297306b8105</t>
  </si>
  <si>
    <t>2bffd3b250c35d</t>
  </si>
  <si>
    <t>cfc9bf92eb8dca</t>
  </si>
  <si>
    <t>bac437cd5f037d</t>
  </si>
  <si>
    <t>2aaabc8ff5ea14</t>
  </si>
  <si>
    <t>f2b719fd388285</t>
  </si>
  <si>
    <t>0b275a034a239e</t>
  </si>
  <si>
    <t>70795be0102934</t>
  </si>
  <si>
    <t>138d7dbd9bc2e4</t>
  </si>
  <si>
    <t>8a88dc476d870c</t>
  </si>
  <si>
    <t>8c67b354a53561</t>
  </si>
  <si>
    <t>b6cbb0cdb74eb3</t>
  </si>
  <si>
    <t>22065a79b423d6</t>
  </si>
  <si>
    <t>a347de14dae9d2</t>
  </si>
  <si>
    <t>db3795bf87cff4</t>
  </si>
  <si>
    <t>81dc7498bae18b</t>
  </si>
  <si>
    <t>4e2f5afdbfe3d3</t>
  </si>
  <si>
    <t>b99525c127ea4d</t>
  </si>
  <si>
    <t>11947460935de5</t>
  </si>
  <si>
    <t>1d3a6060fb5ab6</t>
  </si>
  <si>
    <t>9b03e2234af9bc</t>
  </si>
  <si>
    <t>5b331cab49d877</t>
  </si>
  <si>
    <t>3bad4b95557d28</t>
  </si>
  <si>
    <t>82eb52975e0814</t>
  </si>
  <si>
    <t>17016db4742c3e</t>
  </si>
  <si>
    <t>5cb563572132eb</t>
  </si>
  <si>
    <t>2d6774be3a63c0</t>
  </si>
  <si>
    <t>b21caf5eb98d92</t>
  </si>
  <si>
    <t>d949b4caa0b91c</t>
  </si>
  <si>
    <t>70ac2fddce514d</t>
  </si>
  <si>
    <t>0d9750a3cd65dc</t>
  </si>
  <si>
    <t>7e0d9c828cb75a</t>
  </si>
  <si>
    <t>6e38deccb64ff8</t>
  </si>
  <si>
    <t>57fa849bb69e89</t>
  </si>
  <si>
    <t>ac92d61f90c027</t>
  </si>
  <si>
    <t>28a1663e2a1feb</t>
  </si>
  <si>
    <t>57605eb566e315</t>
  </si>
  <si>
    <t>950ade92103851</t>
  </si>
  <si>
    <t>ec594b1e498e91</t>
  </si>
  <si>
    <t>9b5bb796bbdefb</t>
  </si>
  <si>
    <t>256cb829d2721a</t>
  </si>
  <si>
    <t>983f4c32be9b23</t>
  </si>
  <si>
    <t>463d179659100f</t>
  </si>
  <si>
    <t>d07324511868e3</t>
  </si>
  <si>
    <t>e4c4d82b6d958c</t>
  </si>
  <si>
    <t>ca4920252d1a74</t>
  </si>
  <si>
    <t>880fa24173ae95</t>
  </si>
  <si>
    <t>15e6a2ed9758cf</t>
  </si>
  <si>
    <t>8aeaa72cc7f612</t>
  </si>
  <si>
    <t>a5f60e13c97330</t>
  </si>
  <si>
    <t>178d8c2655d455</t>
  </si>
  <si>
    <t>cb8f0d8618b1ba</t>
  </si>
  <si>
    <t>e2667564b961b0</t>
  </si>
  <si>
    <t>7450b26356c431</t>
  </si>
  <si>
    <t>fb33647c9ba326</t>
  </si>
  <si>
    <t>0d571dc84af97e</t>
  </si>
  <si>
    <t>af07f6b53a1810</t>
  </si>
  <si>
    <t>027ae2031349f7</t>
  </si>
  <si>
    <t>6aadb19cb4ddfd</t>
  </si>
  <si>
    <t>24abd334466fd6</t>
  </si>
  <si>
    <t>1c7fe09df64829</t>
  </si>
  <si>
    <t>93288416c953a8</t>
  </si>
  <si>
    <t>c1e116bb4a84b8</t>
  </si>
  <si>
    <t>4fb17d44a02bba</t>
  </si>
  <si>
    <t>442ff5b74273fb</t>
  </si>
  <si>
    <t>55f1116b2f7800</t>
  </si>
  <si>
    <t>5bd88c8ec394a1</t>
  </si>
  <si>
    <t>7af27bd622bb93</t>
  </si>
  <si>
    <t>1217541c883b38</t>
  </si>
  <si>
    <t>9d5e576d89273d</t>
  </si>
  <si>
    <t>9492e351576371</t>
  </si>
  <si>
    <t>573411c7a42f5a</t>
  </si>
  <si>
    <t>babeb94335a8e6</t>
  </si>
  <si>
    <t>76654db5807432</t>
  </si>
  <si>
    <t>d458027f3f977b</t>
  </si>
  <si>
    <t>48ea6f75e7a95b</t>
  </si>
  <si>
    <t>075f7c8bb0412a</t>
  </si>
  <si>
    <t>abf517d46f4c3e</t>
  </si>
  <si>
    <t>517e21d3c0f1e9</t>
  </si>
  <si>
    <t>287ef5605e4928</t>
  </si>
  <si>
    <t>13c5b4caaa0629</t>
  </si>
  <si>
    <t>1cb2f91c3a3b69</t>
  </si>
  <si>
    <t>cbbbc37151ef03</t>
  </si>
  <si>
    <t>83c2c0beedf8fb</t>
  </si>
  <si>
    <t>a180ef4efb22f4</t>
  </si>
  <si>
    <t>73667d5df0d4a4</t>
  </si>
  <si>
    <t>b6e709c5f1fe42</t>
  </si>
  <si>
    <t>0a404486cecf34</t>
  </si>
  <si>
    <t>0b4fcef46087c2</t>
  </si>
  <si>
    <t>7ae428c13a3f68</t>
  </si>
  <si>
    <t>3075e4dbee15dd</t>
  </si>
  <si>
    <t>e2c59ed55a8e93</t>
  </si>
  <si>
    <t>621ad9691da213</t>
  </si>
  <si>
    <t>5472c9ec4fe184</t>
  </si>
  <si>
    <t>d950b2a1183f95</t>
  </si>
  <si>
    <t>83c51e8903b540</t>
  </si>
  <si>
    <t>0f4a4d5a78600f</t>
  </si>
  <si>
    <t>083bcee8e75b46</t>
  </si>
  <si>
    <t>321f0f9124f69d</t>
  </si>
  <si>
    <t>2a9ce928d3238c</t>
  </si>
  <si>
    <t>c7fce703e4448a</t>
  </si>
  <si>
    <t>f3e9b9e62a2125</t>
  </si>
  <si>
    <t>62867ec4ff2941</t>
  </si>
  <si>
    <t>479bb779af59d3</t>
  </si>
  <si>
    <t>1db02e3a83ba3a</t>
  </si>
  <si>
    <t>c38e2ed188c93e</t>
  </si>
  <si>
    <t>12a07d566e9cc8</t>
  </si>
  <si>
    <t>305f18f9759f27</t>
  </si>
  <si>
    <t>294c438fd5f93b</t>
  </si>
  <si>
    <t>9d5438f7157fb8</t>
  </si>
  <si>
    <t>4a4c89d0eb894d</t>
  </si>
  <si>
    <t>ee339127648198</t>
  </si>
  <si>
    <t>d626045c4305f7</t>
  </si>
  <si>
    <t>56682acae6ccd4</t>
  </si>
  <si>
    <t>467b36a4439e61</t>
  </si>
  <si>
    <t>a102e21586e2e4</t>
  </si>
  <si>
    <t>3b38d9683bd1b6</t>
  </si>
  <si>
    <t>d7b25c2f126f00</t>
  </si>
  <si>
    <t>681f245a3396cf</t>
  </si>
  <si>
    <t>50eb23f0f728a3</t>
  </si>
  <si>
    <t>b22a6077796fae</t>
  </si>
  <si>
    <t>c44037cb92da3c</t>
  </si>
  <si>
    <t>781dbf7e4044e7</t>
  </si>
  <si>
    <t>fcf35a1d070120</t>
  </si>
  <si>
    <t>61be9abb98409f</t>
  </si>
  <si>
    <t>13fbb76e6ba73d</t>
  </si>
  <si>
    <t>b65f1f84723917</t>
  </si>
  <si>
    <t>75cbb9da993fbb</t>
  </si>
  <si>
    <t>be480bfb04c243</t>
  </si>
  <si>
    <t>1cbbe708c352ba</t>
  </si>
  <si>
    <t>7ce574172664de</t>
  </si>
  <si>
    <t>739decd80dc9d4</t>
  </si>
  <si>
    <t>940a059fee771f</t>
  </si>
  <si>
    <t>23a6c6d08dab16</t>
  </si>
  <si>
    <t>fbda2ff4b8da30</t>
  </si>
  <si>
    <t>f287d13dcb13ba</t>
  </si>
  <si>
    <t>9e860571e7f7de</t>
  </si>
  <si>
    <t>628f8c44f68125</t>
  </si>
  <si>
    <t>ab93a484dcc2a1</t>
  </si>
  <si>
    <t>dafe5d12f3cd81</t>
  </si>
  <si>
    <t>320162e517a023</t>
  </si>
  <si>
    <t>5266d26ed798ce</t>
  </si>
  <si>
    <t>afd5715b5016a3</t>
  </si>
  <si>
    <t>33822734f4256b</t>
  </si>
  <si>
    <t>08602ad35dacb3</t>
  </si>
  <si>
    <t>494a2d397fb0a7</t>
  </si>
  <si>
    <t>ff89ca1c22ba49</t>
  </si>
  <si>
    <t>62c2f06ee96224</t>
  </si>
  <si>
    <t>66561d74a54a5c</t>
  </si>
  <si>
    <t>beb17709c9f552</t>
  </si>
  <si>
    <t>2eaf32513fb127</t>
  </si>
  <si>
    <t>7f4b8ebba62bba</t>
  </si>
  <si>
    <t>f4741244cd0fa0</t>
  </si>
  <si>
    <t>ad3f4d8882623e</t>
  </si>
  <si>
    <t>e7eae8cc0dbde1</t>
  </si>
  <si>
    <t>016a1ef675908d</t>
  </si>
  <si>
    <t>ad251a2bb21345</t>
  </si>
  <si>
    <t>2680239e1fe7fd</t>
  </si>
  <si>
    <t>1bffa5b573b4ac</t>
  </si>
  <si>
    <t>fce174f580d12e</t>
  </si>
  <si>
    <t>023c4a61ff887e</t>
  </si>
  <si>
    <t>dade6f9dd0b242</t>
  </si>
  <si>
    <t>76e78609021981</t>
  </si>
  <si>
    <t>0ab1ca1b148cae</t>
  </si>
  <si>
    <t>7ff47790a81814</t>
  </si>
  <si>
    <t>5bcbd3ed016b6a</t>
  </si>
  <si>
    <t>be94ffb69e0c2f</t>
  </si>
  <si>
    <t>c5f2aefa2f89a1</t>
  </si>
  <si>
    <t>d031ad02822ba0</t>
  </si>
  <si>
    <t>fad10d4b3b48b3</t>
  </si>
  <si>
    <t>bbe38da7b182ea</t>
  </si>
  <si>
    <t>716e2f59b058ce</t>
  </si>
  <si>
    <t>e8dae35223b911</t>
  </si>
  <si>
    <t>471103a778557c</t>
  </si>
  <si>
    <t>f1f8ef8873832e</t>
  </si>
  <si>
    <t>2807bc51003d76</t>
  </si>
  <si>
    <t>c002dfabd1c538</t>
  </si>
  <si>
    <t>8e56efb69ebc16</t>
  </si>
  <si>
    <t>856f62d1693c73</t>
  </si>
  <si>
    <t>1b0bd1e24e067f</t>
  </si>
  <si>
    <t>597ff535bade52</t>
  </si>
  <si>
    <t>164a5e22c19447</t>
  </si>
  <si>
    <t>859ef86094cea2</t>
  </si>
  <si>
    <t>c84ab828ba1641</t>
  </si>
  <si>
    <t>314c211835a532</t>
  </si>
  <si>
    <t>0cc49d5fa86fd9</t>
  </si>
  <si>
    <t>6d9a8af94fe510</t>
  </si>
  <si>
    <t>e1259b946c13b4</t>
  </si>
  <si>
    <t>50ae8eaad05059</t>
  </si>
  <si>
    <t>2203e6ef763450</t>
  </si>
  <si>
    <t>65e52ebdc25802</t>
  </si>
  <si>
    <t>37611aec28a10d</t>
  </si>
  <si>
    <t>a55ca6b4f4f943</t>
  </si>
  <si>
    <t>407a7799563ccd</t>
  </si>
  <si>
    <t>3648fb2c7ae672</t>
  </si>
  <si>
    <t>98b7e4698f52ac</t>
  </si>
  <si>
    <t>72fdd934a2b6e5</t>
  </si>
  <si>
    <t>29238db2d703f1</t>
  </si>
  <si>
    <t>178f1189a06b68</t>
  </si>
  <si>
    <t>ccdea7aa3a5cb2</t>
  </si>
  <si>
    <t>09cddc7f5f6ba6</t>
  </si>
  <si>
    <t>ed22be4af0a29a</t>
  </si>
  <si>
    <t>f59dd6a790a4cc</t>
  </si>
  <si>
    <t>327969a39d898a</t>
  </si>
  <si>
    <t>774d86a8433dd5</t>
  </si>
  <si>
    <t>6a840ea8705a9b</t>
  </si>
  <si>
    <t>d1e81d2aeb6e93</t>
  </si>
  <si>
    <t>f12f6158acee5e</t>
  </si>
  <si>
    <t>0822c25b8f7e97</t>
  </si>
  <si>
    <t>1139d0ccdaa99a</t>
  </si>
  <si>
    <t>998e861da96ee6</t>
  </si>
  <si>
    <t>d1bfb6b9cc0ad3</t>
  </si>
  <si>
    <t>cf2cd8c4df4add</t>
  </si>
  <si>
    <t>4c649a58eee23a</t>
  </si>
  <si>
    <t>6002c8a35f8cd3</t>
  </si>
  <si>
    <t>612d561dcc18c7</t>
  </si>
  <si>
    <t>841460a4bc82df</t>
  </si>
  <si>
    <t>ff5edfaf6d9ad3</t>
  </si>
  <si>
    <t>a10164bc50fdd2</t>
  </si>
  <si>
    <t>fff2b67c8f792e</t>
  </si>
  <si>
    <t>16ead6bd6e9369</t>
  </si>
  <si>
    <t>d736e150ccfa87</t>
  </si>
  <si>
    <t>928da2fbd35610</t>
  </si>
  <si>
    <t>e722898d83add8</t>
  </si>
  <si>
    <t>6057bbd0f3e525</t>
  </si>
  <si>
    <t>4c663e3a095eed</t>
  </si>
  <si>
    <t>0226acba6062f2</t>
  </si>
  <si>
    <t>51f305fc5cd1cd</t>
  </si>
  <si>
    <t>ab97893fc43372</t>
  </si>
  <si>
    <t>bdeb7bf5a15817</t>
  </si>
  <si>
    <t>fc49ba2af6334a</t>
  </si>
  <si>
    <t>a627e9d6d40e18</t>
  </si>
  <si>
    <t>a206a8b40ce2de</t>
  </si>
  <si>
    <t>308f3518ffa303</t>
  </si>
  <si>
    <t>41b186d33c102a</t>
  </si>
  <si>
    <t>71483c635d0692</t>
  </si>
  <si>
    <t>843b7522b8640c</t>
  </si>
  <si>
    <t>3ce0148f80c046</t>
  </si>
  <si>
    <t>6ab3c3281b40ca</t>
  </si>
  <si>
    <t>86bd5b1239b6fc</t>
  </si>
  <si>
    <t>225d849a85945a</t>
  </si>
  <si>
    <t>a3359cc3e7533a</t>
  </si>
  <si>
    <t>9a3e191f0cade7</t>
  </si>
  <si>
    <t>89deaf0f50e54c</t>
  </si>
  <si>
    <t>529971b2710e93</t>
  </si>
  <si>
    <t>f06f37e0767d88</t>
  </si>
  <si>
    <t>de77cea1a1a8cc</t>
  </si>
  <si>
    <t>9c69ca9cb53a9f</t>
  </si>
  <si>
    <t>d599c6bece93c2</t>
  </si>
  <si>
    <t>82d7fde97318e2</t>
  </si>
  <si>
    <t>c6c43ca7c21684</t>
  </si>
  <si>
    <t>fb1e6f89509701</t>
  </si>
  <si>
    <t>25c7ad0fa5cb6b</t>
  </si>
  <si>
    <t>d4caf3126751e5</t>
  </si>
  <si>
    <t>b4b421141f9c9c</t>
  </si>
  <si>
    <t>ef7e81db918f3a</t>
  </si>
  <si>
    <t>56b005724e6e96</t>
  </si>
  <si>
    <t>8ffb8c3229ba31</t>
  </si>
  <si>
    <t>16e3cb364507a2</t>
  </si>
  <si>
    <t>d6da1c07626a6b</t>
  </si>
  <si>
    <t>0a5abab5948f36</t>
  </si>
  <si>
    <t>2ea715cf5c5e45</t>
  </si>
  <si>
    <t>3adda287db4c37</t>
  </si>
  <si>
    <t>4410dd33a49890</t>
  </si>
  <si>
    <t>98d2cf32a2faa5</t>
  </si>
  <si>
    <t>1af05f936b840f</t>
  </si>
  <si>
    <t>c00da664c8465e</t>
  </si>
  <si>
    <t>55a89e47f654e1</t>
  </si>
  <si>
    <t>2f5552f52c6242</t>
  </si>
  <si>
    <t>8144b1e38da43d</t>
  </si>
  <si>
    <t>9435eeb83db02e</t>
  </si>
  <si>
    <t>da2de08c2c47b9</t>
  </si>
  <si>
    <t>7b4c253055a73e</t>
  </si>
  <si>
    <t>75b86c65f501d9</t>
  </si>
  <si>
    <t>39c39ceff41368</t>
  </si>
  <si>
    <t>a4e8f7b575f7a0</t>
  </si>
  <si>
    <t>a9c2fe9439be9f</t>
  </si>
  <si>
    <t>207b0fec20898e</t>
  </si>
  <si>
    <t>481d1a7c2a528b</t>
  </si>
  <si>
    <t>3284e0c3cf6e87</t>
  </si>
  <si>
    <t>a348060cb0909a</t>
  </si>
  <si>
    <t>8732c9b72d8e57</t>
  </si>
  <si>
    <t>b7729fe91e24b1</t>
  </si>
  <si>
    <t>d0c8c71cad18c5</t>
  </si>
  <si>
    <t>b636f709a09800</t>
  </si>
  <si>
    <t>9e87388fdff484</t>
  </si>
  <si>
    <t>136bec2b8b9049</t>
  </si>
  <si>
    <t>4a4e06b072818a</t>
  </si>
  <si>
    <t>275cf6615c9b6b</t>
  </si>
  <si>
    <t>6951b98e9cb314</t>
  </si>
  <si>
    <t>c07968c0c5c0d8</t>
  </si>
  <si>
    <t>2e88bfb6a7552a</t>
  </si>
  <si>
    <t>b7de45ee3912c8</t>
  </si>
  <si>
    <t>d3599ab5727ee1</t>
  </si>
  <si>
    <t>42dcf00b0b36d6</t>
  </si>
  <si>
    <t>870a9302845fa5</t>
  </si>
  <si>
    <t>ff8f47cc51533c</t>
  </si>
  <si>
    <t>9a836782470629</t>
  </si>
  <si>
    <t>fa467479afc3f2</t>
  </si>
  <si>
    <t>c4da8838ef1d36</t>
  </si>
  <si>
    <t>ca2c06f59f7b7e</t>
  </si>
  <si>
    <t>962ac86ac1b12d</t>
  </si>
  <si>
    <t>6da5832570f624</t>
  </si>
  <si>
    <t>aa29c884fcb3be</t>
  </si>
  <si>
    <t>4901bfd7f6e7f0</t>
  </si>
  <si>
    <t>68fe456f197c8e</t>
  </si>
  <si>
    <t>bed0858e716ff3</t>
  </si>
  <si>
    <t>d99ad384bb4d67</t>
  </si>
  <si>
    <t>38c742982edbab</t>
  </si>
  <si>
    <t>ee4e854a607d44</t>
  </si>
  <si>
    <t>95d193da580a59</t>
  </si>
  <si>
    <t>9e888cf14eaed0</t>
  </si>
  <si>
    <t>8b6a721b858a2c</t>
  </si>
  <si>
    <t>617be218c12ce3</t>
  </si>
  <si>
    <t>f03a6bf55a2aff</t>
  </si>
  <si>
    <t>3fcba8ffcfe52f</t>
  </si>
  <si>
    <t>09190518d2b20e</t>
  </si>
  <si>
    <t>4877469d4d2610</t>
  </si>
  <si>
    <t>0e3c4eccf9ec67</t>
  </si>
  <si>
    <t>eec30967b6f4f8</t>
  </si>
  <si>
    <t>f8d82d0adaae5e</t>
  </si>
  <si>
    <t>4662e15e3f3c78</t>
  </si>
  <si>
    <t>7db9c05708ea34</t>
  </si>
  <si>
    <t>3369b976c278c1</t>
  </si>
  <si>
    <t>d1e8a3a47cee4a</t>
  </si>
  <si>
    <t>2851aba5da8b4e</t>
  </si>
  <si>
    <t>d1ead20d5dbcf8</t>
  </si>
  <si>
    <t>33008a201448b7</t>
  </si>
  <si>
    <t>2c7d4dd63c5252</t>
  </si>
  <si>
    <t>fe155e454a037f</t>
  </si>
  <si>
    <t>8b59fbd1465c8c</t>
  </si>
  <si>
    <t>5ff784d71252b9</t>
  </si>
  <si>
    <t>fa34b904169843</t>
  </si>
  <si>
    <t>f1dfe28b8a35d1</t>
  </si>
  <si>
    <t>624f438c3c7035</t>
  </si>
  <si>
    <t>1bbe28000950b2</t>
  </si>
  <si>
    <t>0846bf7cb34717</t>
  </si>
  <si>
    <t>228149b3894e23</t>
  </si>
  <si>
    <t>fdd2f78bf10859</t>
  </si>
  <si>
    <t>1ce7b052196943</t>
  </si>
  <si>
    <t>eeb2416306c542</t>
  </si>
  <si>
    <t>8f40c04bbe0c74</t>
  </si>
  <si>
    <t>4e8d5824c0c69c</t>
  </si>
  <si>
    <t>a476ca0434fe4f</t>
  </si>
  <si>
    <t>22ab17655ec024</t>
  </si>
  <si>
    <t>254c8eabd3f491</t>
  </si>
  <si>
    <t>4066bb94192cdf</t>
  </si>
  <si>
    <t>4b6785d2601ce2</t>
  </si>
  <si>
    <t>25a9b49353feef</t>
  </si>
  <si>
    <t>61b82c178632fb</t>
  </si>
  <si>
    <t>37f49de5cea939</t>
  </si>
  <si>
    <t>79cc2cd438cbd0</t>
  </si>
  <si>
    <t>a8d42255824229</t>
  </si>
  <si>
    <t>c8b69f5ebb128c</t>
  </si>
  <si>
    <t>82863704071cb8</t>
  </si>
  <si>
    <t>49bab3d1e846ff</t>
  </si>
  <si>
    <t>a17ff5946da68f</t>
  </si>
  <si>
    <t>aeae4348b4eca1</t>
  </si>
  <si>
    <t>336cb069082a6a</t>
  </si>
  <si>
    <t>d1c366e78b3088</t>
  </si>
  <si>
    <t>e085519e9e95c9</t>
  </si>
  <si>
    <t>f62bbb39a7e827</t>
  </si>
  <si>
    <t>44d5f4d7aa1420</t>
  </si>
  <si>
    <t>97e8cccc1f396f</t>
  </si>
  <si>
    <t>67291506aa8b96</t>
  </si>
  <si>
    <t>9f09da330f9a4b</t>
  </si>
  <si>
    <t>fca13a3e10808a</t>
  </si>
  <si>
    <t>2982b782e6a32b</t>
  </si>
  <si>
    <t>4f8a9d1c52289e</t>
  </si>
  <si>
    <t>a2e4423fc63c47</t>
  </si>
  <si>
    <t>f61b8988ce5e8a</t>
  </si>
  <si>
    <t>d081ae1e62c208</t>
  </si>
  <si>
    <t>c7053823843495</t>
  </si>
  <si>
    <t>d78399c15696b6</t>
  </si>
  <si>
    <t>c479e50fa3f59a</t>
  </si>
  <si>
    <t>ce9f145d3a2f5e</t>
  </si>
  <si>
    <t>a67f27a9b6490b</t>
  </si>
  <si>
    <t>5c843b6b6ba024</t>
  </si>
  <si>
    <t>9dc4dde9828ae4</t>
  </si>
  <si>
    <t>ad939eee77cc73</t>
  </si>
  <si>
    <t>962a10c8e8b798</t>
  </si>
  <si>
    <t>b6920807768f70</t>
  </si>
  <si>
    <t>82319110cdff0f</t>
  </si>
  <si>
    <t>eff95a9586adaf</t>
  </si>
  <si>
    <t>25169403abec3a</t>
  </si>
  <si>
    <t>8edbaca4f4fd8d</t>
  </si>
  <si>
    <t>a7ac1b996dcfeb</t>
  </si>
  <si>
    <t>34cf3cadb5bfb9</t>
  </si>
  <si>
    <t>7e08455809174a</t>
  </si>
  <si>
    <t>b774c018ee5ee8</t>
  </si>
  <si>
    <t>286a79ec728911</t>
  </si>
  <si>
    <t>559b08e177ae07</t>
  </si>
  <si>
    <t>955265afcf1191</t>
  </si>
  <si>
    <t>c6192045be9ce9</t>
  </si>
  <si>
    <t>b6beadd9673e3a</t>
  </si>
  <si>
    <t>d701245268bd06</t>
  </si>
  <si>
    <t>752e8ff43ead60</t>
  </si>
  <si>
    <t>add3963f9158d8</t>
  </si>
  <si>
    <t>2e673873fdeeed</t>
  </si>
  <si>
    <t>74f2963fbfe21c</t>
  </si>
  <si>
    <t>c3eb504a4e9d6d</t>
  </si>
  <si>
    <t>c94f11224394c1</t>
  </si>
  <si>
    <t>9c2339148ed507</t>
  </si>
  <si>
    <t>0036bf506c4a0d</t>
  </si>
  <si>
    <t>43a4ed527b08d9</t>
  </si>
  <si>
    <t>b3d349998e0e75</t>
  </si>
  <si>
    <t>f6317fba4a7b17</t>
  </si>
  <si>
    <t>ab64a8797576c3</t>
  </si>
  <si>
    <t>2d4989754e589d</t>
  </si>
  <si>
    <t>7f47ec42f73e9a</t>
  </si>
  <si>
    <t>5612677b853e3a</t>
  </si>
  <si>
    <t>dbb0bfa4475d92</t>
  </si>
  <si>
    <t>ff21fa4a94689c</t>
  </si>
  <si>
    <t>c05e8e0979d38c</t>
  </si>
  <si>
    <t>d484e3df3f9434</t>
  </si>
  <si>
    <t>8d466d5e3cc7f1</t>
  </si>
  <si>
    <t>8cef2a3b4bea60</t>
  </si>
  <si>
    <t>1e7ab37a2efbbc</t>
  </si>
  <si>
    <t>840f2c81715228</t>
  </si>
  <si>
    <t>ad34337cd40d3c</t>
  </si>
  <si>
    <t>0672e4960b7b90</t>
  </si>
  <si>
    <t>89a0cb02c34458</t>
  </si>
  <si>
    <t>849b38abb387ba</t>
  </si>
  <si>
    <t>e5e103cb1661d9</t>
  </si>
  <si>
    <t>0b32c610e18127</t>
  </si>
  <si>
    <t>d91cdf72174f1c</t>
  </si>
  <si>
    <t>b357c932f2cfc9</t>
  </si>
  <si>
    <t>7db6293058b605</t>
  </si>
  <si>
    <t>6437a6c08ffd92</t>
  </si>
  <si>
    <t>f506471122c937</t>
  </si>
  <si>
    <t>500e2352c5956e</t>
  </si>
  <si>
    <t>7b7ff323124444</t>
  </si>
  <si>
    <t>c8665fb6eda51e</t>
  </si>
  <si>
    <t>e14498508bfc5a</t>
  </si>
  <si>
    <t>fe92a05f638ac8</t>
  </si>
  <si>
    <t>d7e23d1f5cdcc4</t>
  </si>
  <si>
    <t>2cea6ea1acfe88</t>
  </si>
  <si>
    <t>f105bc710a3431</t>
  </si>
  <si>
    <t>3adb2a0c5805d6</t>
  </si>
  <si>
    <t>c6031d6ff8e18a</t>
  </si>
  <si>
    <t>66e69ec109805f</t>
  </si>
  <si>
    <t>ca710c1deb0b3b</t>
  </si>
  <si>
    <t>affbb1bf5c7033</t>
  </si>
  <si>
    <t>9feadb19345851</t>
  </si>
  <si>
    <t>1885e1c05a4c53</t>
  </si>
  <si>
    <t>6c7e8520aa3640</t>
  </si>
  <si>
    <t>59e412f1cb2697</t>
  </si>
  <si>
    <t>05e600549500fb</t>
  </si>
  <si>
    <t>df5870a2c56148</t>
  </si>
  <si>
    <t>8a4f1c9d4cc0fd</t>
  </si>
  <si>
    <t>8bab03d69e84be</t>
  </si>
  <si>
    <t>562be418bf17c8</t>
  </si>
  <si>
    <t>54be6c30410508</t>
  </si>
  <si>
    <t>0ce645e6a19621</t>
  </si>
  <si>
    <t>378f72dfebf834</t>
  </si>
  <si>
    <t>d473ca85362376</t>
  </si>
  <si>
    <t>ca32907ebf9a9a</t>
  </si>
  <si>
    <t>5208bd6c6b06ce</t>
  </si>
  <si>
    <t>6c7c6d5f77f560</t>
  </si>
  <si>
    <t>db167a00018db8</t>
  </si>
  <si>
    <t>e641f744905d09</t>
  </si>
  <si>
    <t>371c4d86474ac8</t>
  </si>
  <si>
    <t>4f3383da668b85</t>
  </si>
  <si>
    <t>85967bb4d8d7f5</t>
  </si>
  <si>
    <t>4131f52702f4ca</t>
  </si>
  <si>
    <t>b8d654eaaadfe3</t>
  </si>
  <si>
    <t>057887c553ae00</t>
  </si>
  <si>
    <t>38ba695cbc7c91</t>
  </si>
  <si>
    <t>b146d4cd252537</t>
  </si>
  <si>
    <t>e0fb6974ba90c5</t>
  </si>
  <si>
    <t>e9d3c403812eee</t>
  </si>
  <si>
    <t>b5b94d0d2d1138</t>
  </si>
  <si>
    <t>4927bb16d1a56d</t>
  </si>
  <si>
    <t>7aaf5cacb7c924</t>
  </si>
  <si>
    <t>0e383f02b5def0</t>
  </si>
  <si>
    <t>675489fb8e8757</t>
  </si>
  <si>
    <t>b2dbffaf52e77b</t>
  </si>
  <si>
    <t>471d8466b165fe</t>
  </si>
  <si>
    <t>46d5ba2e7075bd</t>
  </si>
  <si>
    <t>0897569e99a294</t>
  </si>
  <si>
    <t>9274d2ff37c1c8</t>
  </si>
  <si>
    <t>6bab99cdce2c6a</t>
  </si>
  <si>
    <t>c25b8461804248</t>
  </si>
  <si>
    <t>d8e4ab47745398</t>
  </si>
  <si>
    <t>1a29da4d7156ac</t>
  </si>
  <si>
    <t>301d456a1e3010</t>
  </si>
  <si>
    <t>beb901b24e656a</t>
  </si>
  <si>
    <t>1d93b67abe0591</t>
  </si>
  <si>
    <t>f90486816ce2d4</t>
  </si>
  <si>
    <t>02430dec629ab8</t>
  </si>
  <si>
    <t>2beffff933f37c</t>
  </si>
  <si>
    <t>90ffea83742196</t>
  </si>
  <si>
    <t>abcd071c0eefe5</t>
  </si>
  <si>
    <t>7f00aa4a214b01</t>
  </si>
  <si>
    <t>f58cad77f1ce9a</t>
  </si>
  <si>
    <t>b2ec4b9a172805</t>
  </si>
  <si>
    <t>e37e63ddf6d4a1</t>
  </si>
  <si>
    <t>051f8116bb5cf1</t>
  </si>
  <si>
    <t>b11c511c89f345</t>
  </si>
  <si>
    <t>f1df71ef33b649</t>
  </si>
  <si>
    <t>4d88fb93363df3</t>
  </si>
  <si>
    <t>d838e1027c142a</t>
  </si>
  <si>
    <t>bd35ad2819db57</t>
  </si>
  <si>
    <t>67953594bc94a1</t>
  </si>
  <si>
    <t>2d4e9046797ed6</t>
  </si>
  <si>
    <t>ce5a012fe005f2</t>
  </si>
  <si>
    <t>0251b9d41bfbe0</t>
  </si>
  <si>
    <t>2f06abcd3e122e</t>
  </si>
  <si>
    <t>a6633e65816683</t>
  </si>
  <si>
    <t>81e325fb1337df</t>
  </si>
  <si>
    <t>b776fd8a79bf8f</t>
  </si>
  <si>
    <t>7ebbc6ccb19142</t>
  </si>
  <si>
    <t>05461682efeae9</t>
  </si>
  <si>
    <t>300a93279856f7</t>
  </si>
  <si>
    <t>402ae205069f1f</t>
  </si>
  <si>
    <t>9b83412f10d8cd</t>
  </si>
  <si>
    <t>4c019841f265cd</t>
  </si>
  <si>
    <t>379b29d4d4118c</t>
  </si>
  <si>
    <t>b1b5ab707c46bd</t>
  </si>
  <si>
    <t>be74fde13d943a</t>
  </si>
  <si>
    <t>6a949d70650fca</t>
  </si>
  <si>
    <t>5f19a9cf8d1a33</t>
  </si>
  <si>
    <t>7ebd47010c7007</t>
  </si>
  <si>
    <t>1d7669d8cd8e1e</t>
  </si>
  <si>
    <t>df90022964551d</t>
  </si>
  <si>
    <t>f98dce8288dd42</t>
  </si>
  <si>
    <t>2627ec37c49e72</t>
  </si>
  <si>
    <t>7cbf2bfde3f708</t>
  </si>
  <si>
    <t>3bee4a81d4b1e6</t>
  </si>
  <si>
    <t>074f525f44da0b</t>
  </si>
  <si>
    <t>373060fee1fe6a</t>
  </si>
  <si>
    <t>9d03a7e9c7c725</t>
  </si>
  <si>
    <t>b0277c955785c1</t>
  </si>
  <si>
    <t>2b8389905d4cda</t>
  </si>
  <si>
    <t>9428d09cc2d834</t>
  </si>
  <si>
    <t>714005507b316d</t>
  </si>
  <si>
    <t>85abcc02691d2b</t>
  </si>
  <si>
    <t>17c41008839a8b</t>
  </si>
  <si>
    <t>ccde9f04f22015</t>
  </si>
  <si>
    <t>bcc8af4c185453</t>
  </si>
  <si>
    <t>3435cfb1946c0d</t>
  </si>
  <si>
    <t>76c61b60a22d68</t>
  </si>
  <si>
    <t>55c03da3382b0e</t>
  </si>
  <si>
    <t>38cc97f21541ca</t>
  </si>
  <si>
    <t>fa84568069fa83</t>
  </si>
  <si>
    <t>4ab94dc7d556bb</t>
  </si>
  <si>
    <t>2041c8ededc5d5</t>
  </si>
  <si>
    <t>e1109415dc58d7</t>
  </si>
  <si>
    <t>0ebf4cc3d41a6d</t>
  </si>
  <si>
    <t>4d8d9addb58ee1</t>
  </si>
  <si>
    <t>99e5d62cbc90f5</t>
  </si>
  <si>
    <t>7a8b9b67229ba3</t>
  </si>
  <si>
    <t>d4749e3b6ef413</t>
  </si>
  <si>
    <t>606c7d9898a78b</t>
  </si>
  <si>
    <t>ada5c0c96ee7d1</t>
  </si>
  <si>
    <t>19da7406d73916</t>
  </si>
  <si>
    <t>74cedb3d7d0794</t>
  </si>
  <si>
    <t>e8b2eb988f72e5</t>
  </si>
  <si>
    <t>e646510f3c6465</t>
  </si>
  <si>
    <t>efb9a8005140f9</t>
  </si>
  <si>
    <t>af311ac8411b14</t>
  </si>
  <si>
    <t>7536271d525d72</t>
  </si>
  <si>
    <t>70f941d2e5d38d</t>
  </si>
  <si>
    <t>dfc7b10300bfdb</t>
  </si>
  <si>
    <t>2e1639823167cb</t>
  </si>
  <si>
    <t>983cbe122c991f</t>
  </si>
  <si>
    <t>b9037f9e7b4800</t>
  </si>
  <si>
    <t>34388210deb1ba</t>
  </si>
  <si>
    <t>56f89adafb837a</t>
  </si>
  <si>
    <t>b74edd6de09251</t>
  </si>
  <si>
    <t>1a495fae0e7e81</t>
  </si>
  <si>
    <t>6ba9483dc0f88c</t>
  </si>
  <si>
    <t>264f0924355194</t>
  </si>
  <si>
    <t>3469c8ef50d1fa</t>
  </si>
  <si>
    <t>cb3c2e21ae89c8</t>
  </si>
  <si>
    <t>4635413a17d3e0</t>
  </si>
  <si>
    <t>597882b486f7c7</t>
  </si>
  <si>
    <t>204c1a0fdc7a7d</t>
  </si>
  <si>
    <t>09bd170b0c37e9</t>
  </si>
  <si>
    <t>1744ed980f9576</t>
  </si>
  <si>
    <t>141a2b3bf8658a</t>
  </si>
  <si>
    <t>59f9029da479b2</t>
  </si>
  <si>
    <t>29da8aaa124ecb</t>
  </si>
  <si>
    <t>bf1202df619ed4</t>
  </si>
  <si>
    <t>3bd1ca6c4fc722</t>
  </si>
  <si>
    <t>e5dee5a3df53a6</t>
  </si>
  <si>
    <t>7aae7abc603fc0</t>
  </si>
  <si>
    <t>9ae3f8e20575c4</t>
  </si>
  <si>
    <t>a4c767fc74f21f</t>
  </si>
  <si>
    <t>959ea566ef0be6</t>
  </si>
  <si>
    <t>00db4139bb78cd</t>
  </si>
  <si>
    <t>b1996fd36d5d40</t>
  </si>
  <si>
    <t>9cc40fae60de01</t>
  </si>
  <si>
    <t>bbb3b6550371ea</t>
  </si>
  <si>
    <t>0b28d54c2954f5</t>
  </si>
  <si>
    <t>9bd2a84fa25f4b</t>
  </si>
  <si>
    <t>1839233e99788b</t>
  </si>
  <si>
    <t>92b4ec7e8ef32e</t>
  </si>
  <si>
    <t>49345efb6b87f9</t>
  </si>
  <si>
    <t>aa64f421ef375c</t>
  </si>
  <si>
    <t>c1956c3af62201</t>
  </si>
  <si>
    <t>ca7a5f129bf5d1</t>
  </si>
  <si>
    <t>6dd256707a57d8</t>
  </si>
  <si>
    <t>752d951e00d8bd</t>
  </si>
  <si>
    <t>0a7a49ae79718b</t>
  </si>
  <si>
    <t>f254353f232612</t>
  </si>
  <si>
    <t>3cd57488b56158</t>
  </si>
  <si>
    <t>d355b32fa10242</t>
  </si>
  <si>
    <t>697f22adc97676</t>
  </si>
  <si>
    <t>2329c0e5309644</t>
  </si>
  <si>
    <t>613d2b71f0cace</t>
  </si>
  <si>
    <t>0bde5e51d7c1ef</t>
  </si>
  <si>
    <t>be784e42b68d3e</t>
  </si>
  <si>
    <t>8b6d2fd19dccc0</t>
  </si>
  <si>
    <t>e25850a3aae048</t>
  </si>
  <si>
    <t>b41f771453c1c7</t>
  </si>
  <si>
    <t>bdf2698ed15108</t>
  </si>
  <si>
    <t>086a4c65f58654</t>
  </si>
  <si>
    <t>0521789cdafa98</t>
  </si>
  <si>
    <t>53affb824fa5ad</t>
  </si>
  <si>
    <t>f62980125a0ad2</t>
  </si>
  <si>
    <t>3ef5fe3f6c4c2b</t>
  </si>
  <si>
    <t>df71bd8e4761e8</t>
  </si>
  <si>
    <t>073a3ac8aa4af2</t>
  </si>
  <si>
    <t>ed2e24b719d62d</t>
  </si>
  <si>
    <t>aed6e42fb62ccd</t>
  </si>
  <si>
    <t>26d936da49e223</t>
  </si>
  <si>
    <t>5355de25eb384b</t>
  </si>
  <si>
    <t>7b39da9040ae6b</t>
  </si>
  <si>
    <t>c8413b43eb06ef</t>
  </si>
  <si>
    <t>f2d3d822d8cbf4</t>
  </si>
  <si>
    <t>b219b21168e5c5</t>
  </si>
  <si>
    <t>91a8922209a53d</t>
  </si>
  <si>
    <t>978f95f5e7e883</t>
  </si>
  <si>
    <t>eabef6a5bb1d80</t>
  </si>
  <si>
    <t>d0e2e53afdb918</t>
  </si>
  <si>
    <t>2b0d09a9687c8b</t>
  </si>
  <si>
    <t>148989ec400336</t>
  </si>
  <si>
    <t>b2fa20f9a2109f</t>
  </si>
  <si>
    <t>547567a3190c0f</t>
  </si>
  <si>
    <t>1d8bf841524b93</t>
  </si>
  <si>
    <t>12dcb3df8d7e80</t>
  </si>
  <si>
    <t>c51371461e6441</t>
  </si>
  <si>
    <t>b39fee4c398d33</t>
  </si>
  <si>
    <t>ae6ddb4b331e35</t>
  </si>
  <si>
    <t>3ac95b778a6bdc</t>
  </si>
  <si>
    <t>5cc4691badeac1</t>
  </si>
  <si>
    <t>9499d19cd4837b</t>
  </si>
  <si>
    <t>341d9f3714f47e</t>
  </si>
  <si>
    <t>2981fccedde875</t>
  </si>
  <si>
    <t>4a5ac01724f996</t>
  </si>
  <si>
    <t>24f3e2d8d0ccf2</t>
  </si>
  <si>
    <t>d2b39756a1881e</t>
  </si>
  <si>
    <t>b01366d02b7afb</t>
  </si>
  <si>
    <t>3cdc1c237af327</t>
  </si>
  <si>
    <t>372db6f43ac2f1</t>
  </si>
  <si>
    <t>8f59015048a556</t>
  </si>
  <si>
    <t>d3a48c7323db2f</t>
  </si>
  <si>
    <t>8deeabd0efc972</t>
  </si>
  <si>
    <t>45fe398f0e663f</t>
  </si>
  <si>
    <t>57d69e8f67ffe6</t>
  </si>
  <si>
    <t>d7325809793c4a</t>
  </si>
  <si>
    <t>a29fac5dd9820a</t>
  </si>
  <si>
    <t>e15c6286c77d5e</t>
  </si>
  <si>
    <t>caad96083f92c5</t>
  </si>
  <si>
    <t>aa3a26758849f3</t>
  </si>
  <si>
    <t>5464abc08d78ff</t>
  </si>
  <si>
    <t>c1e46dba9d4a29</t>
  </si>
  <si>
    <t>1b4b739b5be18a</t>
  </si>
  <si>
    <t>38b4365dc53f84</t>
  </si>
  <si>
    <t>9a3fc6776641ae</t>
  </si>
  <si>
    <t>5b7cdce3b71722</t>
  </si>
  <si>
    <t>6012d92bbca9f1</t>
  </si>
  <si>
    <t>e0b67683747b87</t>
  </si>
  <si>
    <t>47105fe2df115d</t>
  </si>
  <si>
    <t>aa628bb7875ef1</t>
  </si>
  <si>
    <t>6514e5867f6749</t>
  </si>
  <si>
    <t>8653989fa20f1a</t>
  </si>
  <si>
    <t>aabf13978548ef</t>
  </si>
  <si>
    <t>9c876a41f22284</t>
  </si>
  <si>
    <t>e381ffce71a9eb</t>
  </si>
  <si>
    <t>e2ab3cbb5b08a5</t>
  </si>
  <si>
    <t>cd1a0f8b372bf3</t>
  </si>
  <si>
    <t>7978f20c0551b6</t>
  </si>
  <si>
    <t>5ed34a3aa27097</t>
  </si>
  <si>
    <t>a5ca07d311fee0</t>
  </si>
  <si>
    <t>78aadb90e1533e</t>
  </si>
  <si>
    <t>72cd4f12bcbecd</t>
  </si>
  <si>
    <t>cfaaae7b7f52a9</t>
  </si>
  <si>
    <t>a76cbb829b4fa4</t>
  </si>
  <si>
    <t>30a7ea6e47481a</t>
  </si>
  <si>
    <t>222187bae7a46e</t>
  </si>
  <si>
    <t>5b10a0c6c05519</t>
  </si>
  <si>
    <t>53990f0ec18305</t>
  </si>
  <si>
    <t>d1f9c64ea5c1f5</t>
  </si>
  <si>
    <t>332867fbdef9dd</t>
  </si>
  <si>
    <t>3b079d73772ea1</t>
  </si>
  <si>
    <t>c85370e54d8161</t>
  </si>
  <si>
    <t>d5eb9e808893d8</t>
  </si>
  <si>
    <t>134540055d512a</t>
  </si>
  <si>
    <t>397f808d7bf742</t>
  </si>
  <si>
    <t>d0da3696c3cb5e</t>
  </si>
  <si>
    <t>417f3ffbed47ff</t>
  </si>
  <si>
    <t>4daa385e9858c9</t>
  </si>
  <si>
    <t>711ac5152823bf</t>
  </si>
  <si>
    <t>d365a93767b923</t>
  </si>
  <si>
    <t>e1f44c8fe11df6</t>
  </si>
  <si>
    <t>1e815b8dcd3ca2</t>
  </si>
  <si>
    <t>fed18f3a877cca</t>
  </si>
  <si>
    <t>c482b258bf31ac</t>
  </si>
  <si>
    <t>2aec4672d310d1</t>
  </si>
  <si>
    <t>2d65f506c248c2</t>
  </si>
  <si>
    <t>e9062cc2f0645b</t>
  </si>
  <si>
    <t>6febe396603305</t>
  </si>
  <si>
    <t>710d1352c9503e</t>
  </si>
  <si>
    <t>215899389a726d</t>
  </si>
  <si>
    <t>206d4f35d141e5</t>
  </si>
  <si>
    <t>9407b2edb37658</t>
  </si>
  <si>
    <t>3d5f9a2013a239</t>
  </si>
  <si>
    <t>04267c37028f5c</t>
  </si>
  <si>
    <t>814106497873c9</t>
  </si>
  <si>
    <t>62528b8433367b</t>
  </si>
  <si>
    <t>18e41de4118719</t>
  </si>
  <si>
    <t>2f2814f83ecd10</t>
  </si>
  <si>
    <t>a887b32cdaf23f</t>
  </si>
  <si>
    <t>bc9a65eeea8295</t>
  </si>
  <si>
    <t>61f5149ed182dd</t>
  </si>
  <si>
    <t>4c594efb83496c</t>
  </si>
  <si>
    <t>4be1e11e2fc53e</t>
  </si>
  <si>
    <t>2264a6dae180d6</t>
  </si>
  <si>
    <t>bcb201a2855399</t>
  </si>
  <si>
    <t>e5ea3e7de3ede7</t>
  </si>
  <si>
    <t>aa305d1d3af8dc</t>
  </si>
  <si>
    <t>64cc302b263af8</t>
  </si>
  <si>
    <t>2c1f34c21217d0</t>
  </si>
  <si>
    <t>abb9eece2cef7b</t>
  </si>
  <si>
    <t>364ec7fff6b501</t>
  </si>
  <si>
    <t>a156e70a990b69</t>
  </si>
  <si>
    <t>924cf32637c14c</t>
  </si>
  <si>
    <t>3fc7e421344f33</t>
  </si>
  <si>
    <t>affd376b17c14a</t>
  </si>
  <si>
    <t>f26132825afec8</t>
  </si>
  <si>
    <t>81a58f21167f19</t>
  </si>
  <si>
    <t>6d8f37c4511c1c</t>
  </si>
  <si>
    <t>127a6290b3bc0a</t>
  </si>
  <si>
    <t>1496136deb3141</t>
  </si>
  <si>
    <t>9b358570a2ef70</t>
  </si>
  <si>
    <t>d386a6c2dd463a</t>
  </si>
  <si>
    <t>47b66c2945f19b</t>
  </si>
  <si>
    <t>e78e384faef6ca</t>
  </si>
  <si>
    <t>9edcf08a604e4c</t>
  </si>
  <si>
    <t>612efac9388510</t>
  </si>
  <si>
    <t>a9cafb8f6dc633</t>
  </si>
  <si>
    <t>8ecf796085dea5</t>
  </si>
  <si>
    <t>4421200003690b</t>
  </si>
  <si>
    <t>49ac0f88ea7e8b</t>
  </si>
  <si>
    <t>83dccfe5e9e2c2</t>
  </si>
  <si>
    <t>9c3f1ddd1195ee</t>
  </si>
  <si>
    <t>e1f61d380d3e85</t>
  </si>
  <si>
    <t>d2e3de513caf11</t>
  </si>
  <si>
    <t>0eadee59a4863f</t>
  </si>
  <si>
    <t>ec1029c5a9bc56</t>
  </si>
  <si>
    <t>ec7f48c733e799</t>
  </si>
  <si>
    <t>48bf3768c5a72f</t>
  </si>
  <si>
    <t>d292cf076a120e</t>
  </si>
  <si>
    <t>60ac05466a0e90</t>
  </si>
  <si>
    <t>61c18ce993327f</t>
  </si>
  <si>
    <t>fb8c945b74cc22</t>
  </si>
  <si>
    <t>1f1550350b0b59</t>
  </si>
  <si>
    <t>48409e83c4bd33</t>
  </si>
  <si>
    <t>2184ec7675a16c</t>
  </si>
  <si>
    <t>35075b0ebaf215</t>
  </si>
  <si>
    <t>c4e47ebfb6b491</t>
  </si>
  <si>
    <t>50e0000ddf63ed</t>
  </si>
  <si>
    <t>859cc47d8dbbff</t>
  </si>
  <si>
    <t>dfde9a326ad63a</t>
  </si>
  <si>
    <t>3d8e01fb1fa0ba</t>
  </si>
  <si>
    <t>832d8c59ab63a9</t>
  </si>
  <si>
    <t>3d0fd358cdbaac</t>
  </si>
  <si>
    <t>d384bc555fff92</t>
  </si>
  <si>
    <t>7e9c061ff54b74</t>
  </si>
  <si>
    <t>55054f63bd696c</t>
  </si>
  <si>
    <t>3704ff2b968beb</t>
  </si>
  <si>
    <t>b9e989c53dda8d</t>
  </si>
  <si>
    <t>3af17e25af9cd2</t>
  </si>
  <si>
    <t>23887997ff00c0</t>
  </si>
  <si>
    <t>3c8844639b0680</t>
  </si>
  <si>
    <t>681744faedc4df</t>
  </si>
  <si>
    <t>746d6762c4a21d</t>
  </si>
  <si>
    <t>4e48bbc9e57cea</t>
  </si>
  <si>
    <t>9beec1d671fc84</t>
  </si>
  <si>
    <t>78abe8cf489ec1</t>
  </si>
  <si>
    <t>a1464415e96c09</t>
  </si>
  <si>
    <t>428536d3d0cb9d</t>
  </si>
  <si>
    <t>1d5e79342fbda5</t>
  </si>
  <si>
    <t>b5c572400063f3</t>
  </si>
  <si>
    <t>629dc0ee782e93</t>
  </si>
  <si>
    <t>5d4e0008fbe75e</t>
  </si>
  <si>
    <t>ea1bb6ed5ecc05</t>
  </si>
  <si>
    <t>a3e9242f4a6628</t>
  </si>
  <si>
    <t>ac23fe21f7266b</t>
  </si>
  <si>
    <t>4fc82b14650c8a</t>
  </si>
  <si>
    <t>20bff946dbabcc</t>
  </si>
  <si>
    <t>c305c56f23e97f</t>
  </si>
  <si>
    <t>2c1fb1767dd647</t>
  </si>
  <si>
    <t>1402c4d740a198</t>
  </si>
  <si>
    <t>2b1e04cdde0c6c</t>
  </si>
  <si>
    <t>02f8c6c6cf1fb7</t>
  </si>
  <si>
    <t>936646e4f719f7</t>
  </si>
  <si>
    <t>d2acd7329b9f23</t>
  </si>
  <si>
    <t>29cea86409629c</t>
  </si>
  <si>
    <t>163b9de3d63b42</t>
  </si>
  <si>
    <t>e057c3aeb84458</t>
  </si>
  <si>
    <t>e5af633b0e2e29</t>
  </si>
  <si>
    <t>4d505f9caf6e7b</t>
  </si>
  <si>
    <t>ec713c20969294</t>
  </si>
  <si>
    <t>765e4d08c12c61</t>
  </si>
  <si>
    <t>44d855452ac444</t>
  </si>
  <si>
    <t>36fa41571fec54</t>
  </si>
  <si>
    <t>afa0c0bba27aa4</t>
  </si>
  <si>
    <t>26f7d556655922</t>
  </si>
  <si>
    <t>825cc30e8afa71</t>
  </si>
  <si>
    <t>8f49649d306fe6</t>
  </si>
  <si>
    <t>af58f2f43e69b1</t>
  </si>
  <si>
    <t>e608dffa72b5b5</t>
  </si>
  <si>
    <t>be19cff7ff9dfc</t>
  </si>
  <si>
    <t>88c63645701890</t>
  </si>
  <si>
    <t>ce98fc726ae0bf</t>
  </si>
  <si>
    <t>2fd0ae79e32afb</t>
  </si>
  <si>
    <t>82cad2353d1676</t>
  </si>
  <si>
    <t>41d29fc4c70a81</t>
  </si>
  <si>
    <t>70156bc35e9deb</t>
  </si>
  <si>
    <t>5ef0440bd8d662</t>
  </si>
  <si>
    <t>18f1124cc9d3b7</t>
  </si>
  <si>
    <t>c982d778bbd2c0</t>
  </si>
  <si>
    <t>5c90ddc22dcc0b</t>
  </si>
  <si>
    <t>377c1f39a0a752</t>
  </si>
  <si>
    <t>4f1f28176172bb</t>
  </si>
  <si>
    <t>8f4b5e902047e9</t>
  </si>
  <si>
    <t>5f04421403aedb</t>
  </si>
  <si>
    <t>7893668a9987a8</t>
  </si>
  <si>
    <t>5d9281a4542658</t>
  </si>
  <si>
    <t>b14069999a0ee6</t>
  </si>
  <si>
    <t>e5245af1a86ace</t>
  </si>
  <si>
    <t>4cccec228bd957</t>
  </si>
  <si>
    <t>33f9b882bfe082</t>
  </si>
  <si>
    <t>e117d1e524bfa2</t>
  </si>
  <si>
    <t>51dbe54e535ec7</t>
  </si>
  <si>
    <t>52a0cff941ce1f</t>
  </si>
  <si>
    <t>0320288b6a503b</t>
  </si>
  <si>
    <t>877bc165970727</t>
  </si>
  <si>
    <t>44c3f4bd5e86cc</t>
  </si>
  <si>
    <t>e9ad3b0f4ef77c</t>
  </si>
  <si>
    <t>c1b1356feae4f4</t>
  </si>
  <si>
    <t>c114153317ae53</t>
  </si>
  <si>
    <t>a9ef0b744b144d</t>
  </si>
  <si>
    <t>94dddba6646dc4</t>
  </si>
  <si>
    <t>b2f37d21fd56a1</t>
  </si>
  <si>
    <t>37af9355cd5773</t>
  </si>
  <si>
    <t>9468f03664c585</t>
  </si>
  <si>
    <t>cba73f2d1060e8</t>
  </si>
  <si>
    <t>1d40414fec35c6</t>
  </si>
  <si>
    <t>5ad188c9254736</t>
  </si>
  <si>
    <t>4ac33dcf949748</t>
  </si>
  <si>
    <t>0853fd0465e5b5</t>
  </si>
  <si>
    <t>5fb005154af1b7</t>
  </si>
  <si>
    <t>47165acb6ff99b</t>
  </si>
  <si>
    <t>bb66e1eb6c2e8b</t>
  </si>
  <si>
    <t>d4af3cc1f701d1</t>
  </si>
  <si>
    <t>e14cca0ce552fa</t>
  </si>
  <si>
    <t>83762d7b808c07</t>
  </si>
  <si>
    <t>cc8d12a53db863</t>
  </si>
  <si>
    <t>60041dcf058b08</t>
  </si>
  <si>
    <t>75b6b119fd3953</t>
  </si>
  <si>
    <t>294795e42a2550</t>
  </si>
  <si>
    <t>9b72af20a42c93</t>
  </si>
  <si>
    <t>417f6de2b70f4f</t>
  </si>
  <si>
    <t>6c7a62350bd113</t>
  </si>
  <si>
    <t>0d3c0bc28b9039</t>
  </si>
  <si>
    <t>fbfad80ebf384a</t>
  </si>
  <si>
    <t>098997669e37ee</t>
  </si>
  <si>
    <t>b5c5af6dba4ecd</t>
  </si>
  <si>
    <t>6afd1aadf8cc94</t>
  </si>
  <si>
    <t>559e6fd016ad5d</t>
  </si>
  <si>
    <t>e9d725e5673b3e</t>
  </si>
  <si>
    <t>77fb2f2495aa2e</t>
  </si>
  <si>
    <t>bb48c5bb1f090c</t>
  </si>
  <si>
    <t>89dc2481ee88a6</t>
  </si>
  <si>
    <t>823d3f23408ed8</t>
  </si>
  <si>
    <t>7805819fc9242d</t>
  </si>
  <si>
    <t>be01d22b8fbb95</t>
  </si>
  <si>
    <t>d4572ef7aa8406</t>
  </si>
  <si>
    <t>508c393a8cee57</t>
  </si>
  <si>
    <t>a622f223c73cf5</t>
  </si>
  <si>
    <t>28bb2949094b59</t>
  </si>
  <si>
    <t>7dc83d5d79dac1</t>
  </si>
  <si>
    <t>6f78a140a95bbd</t>
  </si>
  <si>
    <t>d0bdf31709da60</t>
  </si>
  <si>
    <t>fba087a1451fa1</t>
  </si>
  <si>
    <t>f1d367a096e5cc</t>
  </si>
  <si>
    <t>dd9bd58b707185</t>
  </si>
  <si>
    <t>d781e8a8102eeb</t>
  </si>
  <si>
    <t>76660c83c93ef1</t>
  </si>
  <si>
    <t>608847f78c475c</t>
  </si>
  <si>
    <t>1479b1ca4c61c9</t>
  </si>
  <si>
    <t>63b071a252b51d</t>
  </si>
  <si>
    <t>faf963d76117cf</t>
  </si>
  <si>
    <t>db459351dc51cf</t>
  </si>
  <si>
    <t>d2605c90e9ec3e</t>
  </si>
  <si>
    <t>46a94686e27a61</t>
  </si>
  <si>
    <t>4d89f8f4a29dea</t>
  </si>
  <si>
    <t>1356f9d97621bd</t>
  </si>
  <si>
    <t>90591745c0a07d</t>
  </si>
  <si>
    <t>61ed5d1cafe039</t>
  </si>
  <si>
    <t>5a59ad7ddc60d4</t>
  </si>
  <si>
    <t>efa95dd0b28a91</t>
  </si>
  <si>
    <t>97bea4f46d225d</t>
  </si>
  <si>
    <t>0b67f3d4c9a7b6</t>
  </si>
  <si>
    <t>945c33232a8dc6</t>
  </si>
  <si>
    <t>8ffd28e0f6a1e0</t>
  </si>
  <si>
    <t>c5b14ac11a86ef</t>
  </si>
  <si>
    <t>9908dd9123dc54</t>
  </si>
  <si>
    <t>4175145b2341e9</t>
  </si>
  <si>
    <t>f5d8a07eb2e36a</t>
  </si>
  <si>
    <t>2188ebc314d023</t>
  </si>
  <si>
    <t>4b5868c89a0534</t>
  </si>
  <si>
    <t>db5313b4df7ced</t>
  </si>
  <si>
    <t>acb8e2e0c236fd</t>
  </si>
  <si>
    <t>c04710464a3ad0</t>
  </si>
  <si>
    <t>ac5f4e5faa32e0</t>
  </si>
  <si>
    <t>9ba0383f6e7d46</t>
  </si>
  <si>
    <t>97582030361602</t>
  </si>
  <si>
    <t>4fca6ef6dbda96</t>
  </si>
  <si>
    <t>ea87ac8cbfad26</t>
  </si>
  <si>
    <t>89123aba85c2a8</t>
  </si>
  <si>
    <t>74228ffdfe76aa</t>
  </si>
  <si>
    <t>f1ee9c7639ce53</t>
  </si>
  <si>
    <t>88c0ad9ff93bdc</t>
  </si>
  <si>
    <t>99236c07a9807c</t>
  </si>
  <si>
    <t>56dfcd63dd4074</t>
  </si>
  <si>
    <t>328591d47bff4c</t>
  </si>
  <si>
    <t>699b674f68a979</t>
  </si>
  <si>
    <t>8927e76c1a0a7b</t>
  </si>
  <si>
    <t>6a0ec8ad3b66fe</t>
  </si>
  <si>
    <t>6ab11871a6007e</t>
  </si>
  <si>
    <t>a99c124ccb71f6</t>
  </si>
  <si>
    <t>1926bdfc631ae1</t>
  </si>
  <si>
    <t>fa619bffb3b208</t>
  </si>
  <si>
    <t>897820bb5fd2d6</t>
  </si>
  <si>
    <t>c482fbcfdbecb7</t>
  </si>
  <si>
    <t>624cdc788dbf72</t>
  </si>
  <si>
    <t>e7bd37d07696b4</t>
  </si>
  <si>
    <t>88790c8655f844</t>
  </si>
  <si>
    <t>43b5902068574c</t>
  </si>
  <si>
    <t>03443eacd1934b</t>
  </si>
  <si>
    <t>bfb5e45d856530</t>
  </si>
  <si>
    <t>355b0d3ac0cf93</t>
  </si>
  <si>
    <t>747ed40c365305</t>
  </si>
  <si>
    <t>a536a967c7b2d0</t>
  </si>
  <si>
    <t>2e13723333a93c</t>
  </si>
  <si>
    <t>6325420314382c</t>
  </si>
  <si>
    <t>a356f98a150691</t>
  </si>
  <si>
    <t>46f69f600ef9ff</t>
  </si>
  <si>
    <t>37895a386af3f6</t>
  </si>
  <si>
    <t>1e7079fcd4621e</t>
  </si>
  <si>
    <t>0f0489c52e334a</t>
  </si>
  <si>
    <t>926321d6e257fa</t>
  </si>
  <si>
    <t>6e2f39289640b9</t>
  </si>
  <si>
    <t>cc172aaaed38be</t>
  </si>
  <si>
    <t>6a72286e808ba9</t>
  </si>
  <si>
    <t>d3d3750bc3b2ed</t>
  </si>
  <si>
    <t>d395042e84c0ee</t>
  </si>
  <si>
    <t>adb62baf9e52e6</t>
  </si>
  <si>
    <t>9638b1ef981ff0</t>
  </si>
  <si>
    <t>722e4c03496806</t>
  </si>
  <si>
    <t>912cc295db9c24</t>
  </si>
  <si>
    <t>82835973b6d569</t>
  </si>
  <si>
    <t>2f52c5ce13e001</t>
  </si>
  <si>
    <t>f6fae7b2ac1749</t>
  </si>
  <si>
    <t>f439edcc4a7b03</t>
  </si>
  <si>
    <t>dd6547e550bf08</t>
  </si>
  <si>
    <t>0aa6fe0ed3e566</t>
  </si>
  <si>
    <t>7916c3dd91db2b</t>
  </si>
  <si>
    <t>bf43975e837c85</t>
  </si>
  <si>
    <t>0b42d2c5881ad2</t>
  </si>
  <si>
    <t>2e33a74685cb0a</t>
  </si>
  <si>
    <t>f0a2de126f48d6</t>
  </si>
  <si>
    <t>4913b5e9553d23</t>
  </si>
  <si>
    <t>88fda45ff2028e</t>
  </si>
  <si>
    <t>741aca57c42eb6</t>
  </si>
  <si>
    <t>362d11c2b91fe7</t>
  </si>
  <si>
    <t>d2f3abd81846d9</t>
  </si>
  <si>
    <t>8d8cb14f575a51</t>
  </si>
  <si>
    <t>b9d74c1a7a363e</t>
  </si>
  <si>
    <t>81577b7b8682de</t>
  </si>
  <si>
    <t>5c7e862a26c796</t>
  </si>
  <si>
    <t>caa7ec9630fb58</t>
  </si>
  <si>
    <t>48e37b1b75d8b1</t>
  </si>
  <si>
    <t>b3e49b90f5038f</t>
  </si>
  <si>
    <t>ef4f75f4bfa4f3</t>
  </si>
  <si>
    <t>82fa9abc14e29b</t>
  </si>
  <si>
    <t>9325b0ee9e49e4</t>
  </si>
  <si>
    <t>5519529c1e1950</t>
  </si>
  <si>
    <t>b48b1c108268ed</t>
  </si>
  <si>
    <t>fa90b8f2040b39</t>
  </si>
  <si>
    <t>64bd900215c381</t>
  </si>
  <si>
    <t>5b0cee68f6a848</t>
  </si>
  <si>
    <t>4bfe83866e2898</t>
  </si>
  <si>
    <t>70b35cfad1ebd9</t>
  </si>
  <si>
    <t>9c2deda84ca502</t>
  </si>
  <si>
    <t>0850433f03c183</t>
  </si>
  <si>
    <t>3ef23def56b6de</t>
  </si>
  <si>
    <t>12629263f19de6</t>
  </si>
  <si>
    <t>b9b57fbcb2170b</t>
  </si>
  <si>
    <t>93eb757522e61f</t>
  </si>
  <si>
    <t>4cb47d93a48e3a</t>
  </si>
  <si>
    <t>fa43fabc4c4052</t>
  </si>
  <si>
    <t>949d9fda2e393e</t>
  </si>
  <si>
    <t>8a49105ca0f023</t>
  </si>
  <si>
    <t>f08e1b93057775</t>
  </si>
  <si>
    <t>59f63504bd8efa</t>
  </si>
  <si>
    <t>23b66220cef0c8</t>
  </si>
  <si>
    <t>0a790241a2647a</t>
  </si>
  <si>
    <t>27459830d4ba38</t>
  </si>
  <si>
    <t>b7eb13211aeb51</t>
  </si>
  <si>
    <t>c65fb651565ea0</t>
  </si>
  <si>
    <t>f75755e2fc5c3f</t>
  </si>
  <si>
    <t>e71a57f9338676</t>
  </si>
  <si>
    <t>e63c1de8276091</t>
  </si>
  <si>
    <t>5f9d732f9c6fd9</t>
  </si>
  <si>
    <t>1383a856ebaf35</t>
  </si>
  <si>
    <t>a398c14514487f</t>
  </si>
  <si>
    <t>5e2704a175ac51</t>
  </si>
  <si>
    <t>e98922e9fe83ce</t>
  </si>
  <si>
    <t>bc65f504cbf5c6</t>
  </si>
  <si>
    <t>dd9af3f9c4210e</t>
  </si>
  <si>
    <t>8241fb89e9dfa5</t>
  </si>
  <si>
    <t>ab2cb9fffb7635</t>
  </si>
  <si>
    <t>1462b9d10ebb12</t>
  </si>
  <si>
    <t>70b4134532d6b1</t>
  </si>
  <si>
    <t>c2273567e7266b</t>
  </si>
  <si>
    <t>cc3ac01b8420d0</t>
  </si>
  <si>
    <t>2f09f13032cbed</t>
  </si>
  <si>
    <t>34139778b83e2a</t>
  </si>
  <si>
    <t>6f54f62f7d5fdf</t>
  </si>
  <si>
    <t>356fd525d57253</t>
  </si>
  <si>
    <t>49965f30ea1686</t>
  </si>
  <si>
    <t>94cb7f08e6de69</t>
  </si>
  <si>
    <t>0174aab41c6167</t>
  </si>
  <si>
    <t>d42e382df43a7a</t>
  </si>
  <si>
    <t>8e65ebacb9297a</t>
  </si>
  <si>
    <t>0d8e6720d83315</t>
  </si>
  <si>
    <t>077729e05788bf</t>
  </si>
  <si>
    <t>265557d80be522</t>
  </si>
  <si>
    <t>4830a25299894b</t>
  </si>
  <si>
    <t>2a7ce8bcb188b9</t>
  </si>
  <si>
    <t>cbc69efa401370</t>
  </si>
  <si>
    <t>4b63ff9e860a7b</t>
  </si>
  <si>
    <t>d412637ee512ec</t>
  </si>
  <si>
    <t>1790c8be15a426</t>
  </si>
  <si>
    <t>fb36c94d6e6b8c</t>
  </si>
  <si>
    <t>53d0ac95516696</t>
  </si>
  <si>
    <t>9f20f9760035a2</t>
  </si>
  <si>
    <t>cd8e3f8f7f24db</t>
  </si>
  <si>
    <t>a6b9e289e6f8d7</t>
  </si>
  <si>
    <t>c802e040aed95e</t>
  </si>
  <si>
    <t>5b4974fcbe54e4</t>
  </si>
  <si>
    <t>22d17eb6797fd0</t>
  </si>
  <si>
    <t>26a069d0ea053f</t>
  </si>
  <si>
    <t>db5f3b0956487b</t>
  </si>
  <si>
    <t>e80e07a2311050</t>
  </si>
  <si>
    <t>8b0ffcef062dcd</t>
  </si>
  <si>
    <t>853458c62beaf9</t>
  </si>
  <si>
    <t>86581d02ea78de</t>
  </si>
  <si>
    <t>35c728368aa1a2</t>
  </si>
  <si>
    <t>7fbb28255f1d01</t>
  </si>
  <si>
    <t>10767f4cb7d912</t>
  </si>
  <si>
    <t>cdcfdae38f66ce</t>
  </si>
  <si>
    <t>3fc45e70531e2f</t>
  </si>
  <si>
    <t>8ccbae3c68d779</t>
  </si>
  <si>
    <t>9fd521d2f8a2e0</t>
  </si>
  <si>
    <t>a06698e0d1474e</t>
  </si>
  <si>
    <t>a6ecd3c41380bd</t>
  </si>
  <si>
    <t>b6cea4bf3aab2d</t>
  </si>
  <si>
    <t>fa695849f59f7e</t>
  </si>
  <si>
    <t>5f11370846ea99</t>
  </si>
  <si>
    <t>3c84886691f237</t>
  </si>
  <si>
    <t>717c5851b3a749</t>
  </si>
  <si>
    <t>8b0e54e33f0382</t>
  </si>
  <si>
    <t>fd32e89b124c73</t>
  </si>
  <si>
    <t>c90a4b0d1cd522</t>
  </si>
  <si>
    <t>a26a019aef8240</t>
  </si>
  <si>
    <t>63c69751ff3df6</t>
  </si>
  <si>
    <t>6230677f2e73f7</t>
  </si>
  <si>
    <t>d86486661b1c0a</t>
  </si>
  <si>
    <t>930a6cff8bce1a</t>
  </si>
  <si>
    <t>21fa73b62096d3</t>
  </si>
  <si>
    <t>7322292f45e931</t>
  </si>
  <si>
    <t>536239b2db611e</t>
  </si>
  <si>
    <t>049b6cf76e3088</t>
  </si>
  <si>
    <t>d607a648b5cb18</t>
  </si>
  <si>
    <t>2ae96e6d1a52e7</t>
  </si>
  <si>
    <t>adb1237dcf53aa</t>
  </si>
  <si>
    <t>2c7b3e6f1cfd93</t>
  </si>
  <si>
    <t>80066a4b41ac06</t>
  </si>
  <si>
    <t>4f1c861bc83c92</t>
  </si>
  <si>
    <t>55b13728007ecd</t>
  </si>
  <si>
    <t>aaa32a2ee68767</t>
  </si>
  <si>
    <t>f5d5a316f74481</t>
  </si>
  <si>
    <t>690fbb4cbb51d0</t>
  </si>
  <si>
    <t>178c6931fb7423</t>
  </si>
  <si>
    <t>e28817f556e104</t>
  </si>
  <si>
    <t>a648073d7136e1</t>
  </si>
  <si>
    <t>1526d25d9792ac</t>
  </si>
  <si>
    <t>4386c92c44d689</t>
  </si>
  <si>
    <t>a7c2acf88fe3b3</t>
  </si>
  <si>
    <t>611a91b6800dfd</t>
  </si>
  <si>
    <t>f9ff041183a14f</t>
  </si>
  <si>
    <t>c61371ceda216b</t>
  </si>
  <si>
    <t>d6931d09072021</t>
  </si>
  <si>
    <t>11d12cfb126333</t>
  </si>
  <si>
    <t>a0d861064db854</t>
  </si>
  <si>
    <t>29a93299b794a2</t>
  </si>
  <si>
    <t>f4c0b52aa5301e</t>
  </si>
  <si>
    <t>5e0d26359446cc</t>
  </si>
  <si>
    <t>27861823005326</t>
  </si>
  <si>
    <t>5b142511814f56</t>
  </si>
  <si>
    <t>025547bdedaf24</t>
  </si>
  <si>
    <t>205d0f7441c59a</t>
  </si>
  <si>
    <t>5379d0a4477fa5</t>
  </si>
  <si>
    <t>8805ecdc28d45d</t>
  </si>
  <si>
    <t>c576fbfaeba414</t>
  </si>
  <si>
    <t>42b4c8e166db31</t>
  </si>
  <si>
    <t>ae895be01b9822</t>
  </si>
  <si>
    <t>36a4cf927306ff</t>
  </si>
  <si>
    <t>e979498b8903a0</t>
  </si>
  <si>
    <t>ec5cbe2d0198a8</t>
  </si>
  <si>
    <t>30e95d3d90a409</t>
  </si>
  <si>
    <t>777b53a7a377ce</t>
  </si>
  <si>
    <t>733dee1e460256</t>
  </si>
  <si>
    <t>887163d70242c7</t>
  </si>
  <si>
    <t>1530cbe8ce946d</t>
  </si>
  <si>
    <t>324435c3be5384</t>
  </si>
  <si>
    <t>542c79d0772dc5</t>
  </si>
  <si>
    <t>db734494e11678</t>
  </si>
  <si>
    <t>49dcef9e07557f</t>
  </si>
  <si>
    <t>a5722d10cebf3d</t>
  </si>
  <si>
    <t>8e0c73df925ddd</t>
  </si>
  <si>
    <t>b63938acc96d93</t>
  </si>
  <si>
    <t>9ba13b8a5dd5f3</t>
  </si>
  <si>
    <t>92d7fd20a6ac3d</t>
  </si>
  <si>
    <t>f58832ccb1a62d</t>
  </si>
  <si>
    <t>2c9d829c46c61f</t>
  </si>
  <si>
    <t>fe04de01a17983</t>
  </si>
  <si>
    <t>07f842bf7e9cfa</t>
  </si>
  <si>
    <t>e77b5aabb13a72</t>
  </si>
  <si>
    <t>4130b58e5a2246</t>
  </si>
  <si>
    <t>af3a06f3d0e4fb</t>
  </si>
  <si>
    <t>01b99cd7aa1d06</t>
  </si>
  <si>
    <t>3fbc81a32ea845</t>
  </si>
  <si>
    <t>d91636610513c4</t>
  </si>
  <si>
    <t>471ca051a46f45</t>
  </si>
  <si>
    <t>3b985844b9787d</t>
  </si>
  <si>
    <t>3307b99f1b6451</t>
  </si>
  <si>
    <t>960f8a91fc648b</t>
  </si>
  <si>
    <t>cfccece4eaace4</t>
  </si>
  <si>
    <t>12df70219103a8</t>
  </si>
  <si>
    <t>3f77f2b7913a92</t>
  </si>
  <si>
    <t>c36619a59a0195</t>
  </si>
  <si>
    <t>202d7400851cbb</t>
  </si>
  <si>
    <t>a9bfa76868f3fb</t>
  </si>
  <si>
    <t>71e68d763ea6a9</t>
  </si>
  <si>
    <t>4204251f44b66c</t>
  </si>
  <si>
    <t>473eab483940ae</t>
  </si>
  <si>
    <t>25000303b237be</t>
  </si>
  <si>
    <t>90b8e176a794da</t>
  </si>
  <si>
    <t>37e28a95151cb1</t>
  </si>
  <si>
    <t>246577ff8f7018</t>
  </si>
  <si>
    <t>5bd3f298492df6</t>
  </si>
  <si>
    <t>02ca0fbd55761e</t>
  </si>
  <si>
    <t>58bb5cc9ed5567</t>
  </si>
  <si>
    <t>cf1f17f81583eb</t>
  </si>
  <si>
    <t>bd25360105250c</t>
  </si>
  <si>
    <t>a981b657c27c05</t>
  </si>
  <si>
    <t>c3d8af66f8a81e</t>
  </si>
  <si>
    <t>af5c48ea56ce38</t>
  </si>
  <si>
    <t>10c715baa265ec</t>
  </si>
  <si>
    <t>779899b873ac15</t>
  </si>
  <si>
    <t>b230c59c710225</t>
  </si>
  <si>
    <t>a9ce72679b893c</t>
  </si>
  <si>
    <t>57d057207feb26</t>
  </si>
  <si>
    <t>20d6cf1d23d938</t>
  </si>
  <si>
    <t>814d404bef56de</t>
  </si>
  <si>
    <t>b631e96e4ed600</t>
  </si>
  <si>
    <t>4218b5c7a0a3d6</t>
  </si>
  <si>
    <t>a3ea66b3d3e554</t>
  </si>
  <si>
    <t>146e471799336b</t>
  </si>
  <si>
    <t>eb8dfa1ce83bc8</t>
  </si>
  <si>
    <t>d918159a206944</t>
  </si>
  <si>
    <t>7eae6742128089</t>
  </si>
  <si>
    <t>cbe782b60690be</t>
  </si>
  <si>
    <t>c62929c1dc896c</t>
  </si>
  <si>
    <t>0fd69d8ffb2a3f</t>
  </si>
  <si>
    <t>13e6c122d57ae7</t>
  </si>
  <si>
    <t>0aaff138162c80</t>
  </si>
  <si>
    <t>7d97ea59f99b2c</t>
  </si>
  <si>
    <t>7d5072375a83c0</t>
  </si>
  <si>
    <t>a6913a9d376ee1</t>
  </si>
  <si>
    <t>87b0b2f42637b2</t>
  </si>
  <si>
    <t>d7af4f57f71132</t>
  </si>
  <si>
    <t>746d8fba728ce6</t>
  </si>
  <si>
    <t>4eaa5ed591eee4</t>
  </si>
  <si>
    <t>695470e82b9ecb</t>
  </si>
  <si>
    <t>c6929fd9e3ec77</t>
  </si>
  <si>
    <t>3ea9b0a3150cd3</t>
  </si>
  <si>
    <t>a6ec38e6f74cf6</t>
  </si>
  <si>
    <t>376057325e889a</t>
  </si>
  <si>
    <t>d59eb5653b044b</t>
  </si>
  <si>
    <t>befa306f7acc40</t>
  </si>
  <si>
    <t>44389acee9a001</t>
  </si>
  <si>
    <t>2a1e34ddff2d58</t>
  </si>
  <si>
    <t>aa7bd15b59de48</t>
  </si>
  <si>
    <t>8cda59ff66e0c9</t>
  </si>
  <si>
    <t>da766e43d36603</t>
  </si>
  <si>
    <t>3f086447b5041a</t>
  </si>
  <si>
    <t>08af6c6dce02f2</t>
  </si>
  <si>
    <t>191a709dddef98</t>
  </si>
  <si>
    <t>eb1948d881a6e6</t>
  </si>
  <si>
    <t>e0018fdc8dfb1b</t>
  </si>
  <si>
    <t>3b6b3bb270f24e</t>
  </si>
  <si>
    <t>8110945f7fdbe2</t>
  </si>
  <si>
    <t>3cf50d36a72897</t>
  </si>
  <si>
    <t>6e406021b79b62</t>
  </si>
  <si>
    <t>246854b1f2292e</t>
  </si>
  <si>
    <t>4b074da53e14a9</t>
  </si>
  <si>
    <t>782ee85f17fade</t>
  </si>
  <si>
    <t>9bdf1d5551f4a9</t>
  </si>
  <si>
    <t>98cbe1d9683909</t>
  </si>
  <si>
    <t>2d741ee767fc60</t>
  </si>
  <si>
    <t>a8c064b7b7a98f</t>
  </si>
  <si>
    <t>622e3e90fd09fd</t>
  </si>
  <si>
    <t>8698700102c313</t>
  </si>
  <si>
    <t>72b22cc566dee8</t>
  </si>
  <si>
    <t>b00c4c588b66c7</t>
  </si>
  <si>
    <t>71aa15b8792f7c</t>
  </si>
  <si>
    <t>c31d12f123b8c1</t>
  </si>
  <si>
    <t>2061ff7a5abdf5</t>
  </si>
  <si>
    <t>7f43b85d1b85f2</t>
  </si>
  <si>
    <t>e2fc97108e53f2</t>
  </si>
  <si>
    <t>56d9d2f56a23a2</t>
  </si>
  <si>
    <t>2e151960eda45b</t>
  </si>
  <si>
    <t>443eec2001033e</t>
  </si>
  <si>
    <t>1d55a7522d7f06</t>
  </si>
  <si>
    <t>b47b814f6446b2</t>
  </si>
  <si>
    <t>60c013d847503e</t>
  </si>
  <si>
    <t>23b11081c149ec</t>
  </si>
  <si>
    <t>0d9ff727c75b01</t>
  </si>
  <si>
    <t>c5a38a9c349b30</t>
  </si>
  <si>
    <t>808d3e83569118</t>
  </si>
  <si>
    <t>68f8b3ba8ed7e6</t>
  </si>
  <si>
    <t>5fbdbe52ddd60f</t>
  </si>
  <si>
    <t>cd7c6ff96f9246</t>
  </si>
  <si>
    <t>27323067e246e7</t>
  </si>
  <si>
    <t>f7cc1064c26831</t>
  </si>
  <si>
    <t>ec3a02e9d1a8f9</t>
  </si>
  <si>
    <t>ae8ec6629cb495</t>
  </si>
  <si>
    <t>c8d74cc98035f1</t>
  </si>
  <si>
    <t>be7a5812edda4d</t>
  </si>
  <si>
    <t>3ae2dff6fa80b6</t>
  </si>
  <si>
    <t>b1e9731ed85ab7</t>
  </si>
  <si>
    <t>9129760581791</t>
  </si>
  <si>
    <t>c97ac170580696</t>
  </si>
  <si>
    <t>daeb49bfcfc3f1</t>
  </si>
  <si>
    <t>ae7ee88460c31b</t>
  </si>
  <si>
    <t>f3e54f0b101182</t>
  </si>
  <si>
    <t>232d12dfea28c8</t>
  </si>
  <si>
    <t>c7407d6d28f6db</t>
  </si>
  <si>
    <t>15e1e301a6a50d</t>
  </si>
  <si>
    <t>11b65c95212a1b</t>
  </si>
  <si>
    <t>764cd088bb07fa</t>
  </si>
  <si>
    <t>f49b916cc48f5b</t>
  </si>
  <si>
    <t>cd89c90c2efa97</t>
  </si>
  <si>
    <t>26b96c6f6422a2</t>
  </si>
  <si>
    <t>28d53001b11eac</t>
  </si>
  <si>
    <t>a4de568a191e11</t>
  </si>
  <si>
    <t>6431e81c28c130</t>
  </si>
  <si>
    <t>2491ed88d9577a</t>
  </si>
  <si>
    <t>97c691435e06ed</t>
  </si>
  <si>
    <t>b20e3ebe547b6d</t>
  </si>
  <si>
    <t>6fcdcebc8c417a</t>
  </si>
  <si>
    <t>df0cba8b8f3106</t>
  </si>
  <si>
    <t>35f647f38986c7</t>
  </si>
  <si>
    <t>2866939bd0b596</t>
  </si>
  <si>
    <t>629b66c195a2fb</t>
  </si>
  <si>
    <t>f6d169e33d184a</t>
  </si>
  <si>
    <t>7fff1d779b7906</t>
  </si>
  <si>
    <t>86cc1498e09a51</t>
  </si>
  <si>
    <t>78e3c7492aab43</t>
  </si>
  <si>
    <t>3cf94f847f5b74</t>
  </si>
  <si>
    <t>8b0dbcd2a7000b</t>
  </si>
  <si>
    <t>9d22a9dd3d8a24</t>
  </si>
  <si>
    <t>40b7e6d7d07a05</t>
  </si>
  <si>
    <t>56ed3696a65303</t>
  </si>
  <si>
    <t>e5ad28b86cad36</t>
  </si>
  <si>
    <t>6ad50f3259802e</t>
  </si>
  <si>
    <t>b0516842cc2c7f</t>
  </si>
  <si>
    <t>a1b10674a64e53</t>
  </si>
  <si>
    <t>1f8fc48c8f6ca4</t>
  </si>
  <si>
    <t>f792ad6a83afb2</t>
  </si>
  <si>
    <t>c545eb758c7ab6</t>
  </si>
  <si>
    <t>8423d7f91c34fb</t>
  </si>
  <si>
    <t>0e8643f92f6f78</t>
  </si>
  <si>
    <t>11e8ba5a8936d6</t>
  </si>
  <si>
    <t>7754a1292950aa</t>
  </si>
  <si>
    <t>1dd5c9ed502596</t>
  </si>
  <si>
    <t>6741c510f4ea29</t>
  </si>
  <si>
    <t>072deca9bcade9</t>
  </si>
  <si>
    <t>04f70a12c9ac8f</t>
  </si>
  <si>
    <t>29cee7201a03a1</t>
  </si>
  <si>
    <t>3b64b7b88803d9</t>
  </si>
  <si>
    <t>8330271244b0ab</t>
  </si>
  <si>
    <t>a88237d98f33f2</t>
  </si>
  <si>
    <t>caf35dfe55940e</t>
  </si>
  <si>
    <t>26924031f15cc4</t>
  </si>
  <si>
    <t>1dbc59626ff440</t>
  </si>
  <si>
    <t>1c8312a9ea8a21</t>
  </si>
  <si>
    <t>27648cdc047621</t>
  </si>
  <si>
    <t>a2e2c79ae630a5</t>
  </si>
  <si>
    <t>2465e83b730bb1</t>
  </si>
  <si>
    <t>0b8f77000b82cb</t>
  </si>
  <si>
    <t>06be55fdb82e55</t>
  </si>
  <si>
    <t>4593e05d3cae13</t>
  </si>
  <si>
    <t>94db80131a5941</t>
  </si>
  <si>
    <t>54c46fa9c74229</t>
  </si>
  <si>
    <t>80086b28d844c5</t>
  </si>
  <si>
    <t>ae2eee8f8ba480</t>
  </si>
  <si>
    <t>3004fc50fe2c0f</t>
  </si>
  <si>
    <t>60802971dca647</t>
  </si>
  <si>
    <t>4899b96a8ef0ea</t>
  </si>
  <si>
    <t>15688a37481fc1</t>
  </si>
  <si>
    <t>3957ed14d1302b</t>
  </si>
  <si>
    <t>435cc99bb8e02d</t>
  </si>
  <si>
    <t>fe1cf8f16c8955</t>
  </si>
  <si>
    <t>37e2e010acc22b</t>
  </si>
  <si>
    <t>4ffab28e04d944</t>
  </si>
  <si>
    <t>d44b4b6624d107</t>
  </si>
  <si>
    <t>ea7be22a852d4d</t>
  </si>
  <si>
    <t>0ccfc012aff57d</t>
  </si>
  <si>
    <t>b9c0b8fed20837</t>
  </si>
  <si>
    <t>c10f6f2a278b10</t>
  </si>
  <si>
    <t>67b02d2ab6fd26</t>
  </si>
  <si>
    <t>1811f4e027de10</t>
  </si>
  <si>
    <t>c3e93f201aeb15</t>
  </si>
  <si>
    <t>38cbbf00b786a9</t>
  </si>
  <si>
    <t>f9345686d9a736</t>
  </si>
  <si>
    <t>8cd7e3875b88cf</t>
  </si>
  <si>
    <t>591d4e7bc3415d</t>
  </si>
  <si>
    <t>9b893b5a0cf0fe</t>
  </si>
  <si>
    <t>07bdbcba1bf8c7</t>
  </si>
  <si>
    <t>ea723605d723d0</t>
  </si>
  <si>
    <t>a5e031da6460d9</t>
  </si>
  <si>
    <t>71ad055d139ee6</t>
  </si>
  <si>
    <t>5178c81a2b2139</t>
  </si>
  <si>
    <t>9d33e6b378e1db</t>
  </si>
  <si>
    <t>82de0776d83c63</t>
  </si>
  <si>
    <t>7580571fb03e82</t>
  </si>
  <si>
    <t>cf30e29ca6d132</t>
  </si>
  <si>
    <t>17037888ca2888</t>
  </si>
  <si>
    <t>83d6cb3b0de4f8</t>
  </si>
  <si>
    <t>6955acb10257f6</t>
  </si>
  <si>
    <t>a06f3f3f45a7b8</t>
  </si>
  <si>
    <t>4fda0d73a2ca4f</t>
  </si>
  <si>
    <t>c6d89910717833</t>
  </si>
  <si>
    <t>4e8e8bd86bfc06</t>
  </si>
  <si>
    <t>d4e8829a6697c9</t>
  </si>
  <si>
    <t>2fa808f21eb7dc</t>
  </si>
  <si>
    <t>52911dd822bf86</t>
  </si>
  <si>
    <t>e82fbade02a8ae</t>
  </si>
  <si>
    <t>9a2b836b2f9427</t>
  </si>
  <si>
    <t>66c7bdb25ed190</t>
  </si>
  <si>
    <t>b6528bca7d94bc</t>
  </si>
  <si>
    <t>3ffcc3f9f7762d</t>
  </si>
  <si>
    <t>c10b2941c8a52e</t>
  </si>
  <si>
    <t>d11302e2b4c5b2</t>
  </si>
  <si>
    <t>2edb962acae4be</t>
  </si>
  <si>
    <t>aaa3aa1e9b55b1</t>
  </si>
  <si>
    <t>e5d494aba9a83a</t>
  </si>
  <si>
    <t>931531dfc04cb3</t>
  </si>
  <si>
    <t>a0eb4937090904</t>
  </si>
  <si>
    <t>7cf5a6969cd46b</t>
  </si>
  <si>
    <t>80e823ec8dcc3b</t>
  </si>
  <si>
    <t>c351fc7ac427ed</t>
  </si>
  <si>
    <t>d4ed48c2f529ee</t>
  </si>
  <si>
    <t>3a7e745950ff9f</t>
  </si>
  <si>
    <t>a3cc1cd1d8bd15</t>
  </si>
  <si>
    <t>10a72db8b38a8b</t>
  </si>
  <si>
    <t>3ab2bc1bf5d906</t>
  </si>
  <si>
    <t>cc1f0c8dc826d6</t>
  </si>
  <si>
    <t>208e9004b85bbb</t>
  </si>
  <si>
    <t>50bbb9e2da92f2</t>
  </si>
  <si>
    <t>db58d7f545335a</t>
  </si>
  <si>
    <t>ea53205ade8913</t>
  </si>
  <si>
    <t>e4239a2d175a39</t>
  </si>
  <si>
    <t>2719369fa0c0ea</t>
  </si>
  <si>
    <t>699b8f1eea0557</t>
  </si>
  <si>
    <t>97036004192385</t>
  </si>
  <si>
    <t>1eb8791974fb43</t>
  </si>
  <si>
    <t>899715ad824271</t>
  </si>
  <si>
    <t>63877005fcf7b2</t>
  </si>
  <si>
    <t>6901d4b7be0a45</t>
  </si>
  <si>
    <t>1c75254138c57e</t>
  </si>
  <si>
    <t>2ea222f0c3b37c</t>
  </si>
  <si>
    <t>e83ccd2eef96f7</t>
  </si>
  <si>
    <t>3f65b2f6c058a4</t>
  </si>
  <si>
    <t>fec0e9c96a4a0a</t>
  </si>
  <si>
    <t>6e8c02cd21a842</t>
  </si>
  <si>
    <t>13b5ecfef62ca9</t>
  </si>
  <si>
    <t>5582af9bbc3ed3</t>
  </si>
  <si>
    <t>108268ea4cdb6d</t>
  </si>
  <si>
    <t>093deed25400ab</t>
  </si>
  <si>
    <t>8a45a40285a937</t>
  </si>
  <si>
    <t>7dac9d7c8f994f</t>
  </si>
  <si>
    <t>efba2ac2b4cdf4</t>
  </si>
  <si>
    <t>83d690409362d6</t>
  </si>
  <si>
    <t>fd36e5a10eeb09</t>
  </si>
  <si>
    <t>bb4f9c984e5076</t>
  </si>
  <si>
    <t>25c9ddc062f4be</t>
  </si>
  <si>
    <t>794d91ff5e867d</t>
  </si>
  <si>
    <t>352884867fd57a</t>
  </si>
  <si>
    <t>549076b2e9bc45</t>
  </si>
  <si>
    <t>cee613f0f41c14</t>
  </si>
  <si>
    <t>832a08e96ed958</t>
  </si>
  <si>
    <t>86b14294a468c3</t>
  </si>
  <si>
    <t>5a803299e74dd7</t>
  </si>
  <si>
    <t>22e110334b1748</t>
  </si>
  <si>
    <t>00c8f937d9571b</t>
  </si>
  <si>
    <t>8c2a32316d25eb</t>
  </si>
  <si>
    <t>db98d51b3b6aa4</t>
  </si>
  <si>
    <t>0d43852aedfa1b</t>
  </si>
  <si>
    <t>7df905b6b1847d</t>
  </si>
  <si>
    <t>43dfa7ef83d83b</t>
  </si>
  <si>
    <t>5e505442e07335</t>
  </si>
  <si>
    <t>4bd59aa315e808</t>
  </si>
  <si>
    <t>584700d7bc577b</t>
  </si>
  <si>
    <t>700f3c58c53bb3</t>
  </si>
  <si>
    <t>6926f5789af50f</t>
  </si>
  <si>
    <t>83efea2718ce09</t>
  </si>
  <si>
    <t>105c23ee96864a</t>
  </si>
  <si>
    <t>e3a51a4d8cc702</t>
  </si>
  <si>
    <t>a1b4171c3a0240</t>
  </si>
  <si>
    <t>95a00f4d5f693a</t>
  </si>
  <si>
    <t>5b79d868769685</t>
  </si>
  <si>
    <t>b72020bc8807d0</t>
  </si>
  <si>
    <t>b2f8f020385d09</t>
  </si>
  <si>
    <t>ef49f985990c00</t>
  </si>
  <si>
    <t>58e1734e7599f3</t>
  </si>
  <si>
    <t>7a1e0f9338b4fe</t>
  </si>
  <si>
    <t>b45099f876ca39</t>
  </si>
  <si>
    <t>64c0a0f0c43df9</t>
  </si>
  <si>
    <t>3ac94ee1e519f5</t>
  </si>
  <si>
    <t>37a2eb996fc1f0</t>
  </si>
  <si>
    <t>24aeb894476f55</t>
  </si>
  <si>
    <t>d348b9aa27dc50</t>
  </si>
  <si>
    <t>aebf355d8ecaaa</t>
  </si>
  <si>
    <t>ebb55c3977a81f</t>
  </si>
  <si>
    <t>b26deb1084d45f</t>
  </si>
  <si>
    <t>b25695fcb22a31</t>
  </si>
  <si>
    <t>4609f518a03e6c</t>
  </si>
  <si>
    <t>dcdeb171c43792</t>
  </si>
  <si>
    <t>4c09d947a8c660</t>
  </si>
  <si>
    <t>fc402424e91110</t>
  </si>
  <si>
    <t>d6643d807f9e93</t>
  </si>
  <si>
    <t>f17c00126e32b4</t>
  </si>
  <si>
    <t>46b2bd444df0d4</t>
  </si>
  <si>
    <t>22f3526bb5e794</t>
  </si>
  <si>
    <t>c4ff46ba5f2aaa</t>
  </si>
  <si>
    <t>7126d96889803f</t>
  </si>
  <si>
    <t>91ebe28206d4fe</t>
  </si>
  <si>
    <t>16dbe8242fc8ec</t>
  </si>
  <si>
    <t>5208c0a6d3f4a6</t>
  </si>
  <si>
    <t>055b0e4a9ac123</t>
  </si>
  <si>
    <t>51d7b55b90c5a1</t>
  </si>
  <si>
    <t>8c6186590ba950</t>
  </si>
  <si>
    <t>e5c9a633523b4c</t>
  </si>
  <si>
    <t>6fc73c3229216f</t>
  </si>
  <si>
    <t>d929f0d64276d4</t>
  </si>
  <si>
    <t>5dc04abf0f7374</t>
  </si>
  <si>
    <t>6b15735fc70be6</t>
  </si>
  <si>
    <t>1209b77e4f0ada</t>
  </si>
  <si>
    <t>40dc15748a9638</t>
  </si>
  <si>
    <t>8a1215951be889</t>
  </si>
  <si>
    <t>cb9e936bce067a</t>
  </si>
  <si>
    <t>01687961c1c078</t>
  </si>
  <si>
    <t>9d2d0a5eed393c</t>
  </si>
  <si>
    <t>6319d40d6f6c9f</t>
  </si>
  <si>
    <t>c5014f26869917</t>
  </si>
  <si>
    <t>4328e9e65d8d63</t>
  </si>
  <si>
    <t>b7ac910ef13453</t>
  </si>
  <si>
    <t>2ec6e2a558c959</t>
  </si>
  <si>
    <t>2f4a97be9a9df8</t>
  </si>
  <si>
    <t>517e37f57a2683</t>
  </si>
  <si>
    <t>e16b76300f3ffd</t>
  </si>
  <si>
    <t>89926305de9839</t>
  </si>
  <si>
    <t>ca007ed171c6d3</t>
  </si>
  <si>
    <t>132889cbe9f48c</t>
  </si>
  <si>
    <t>bc194db1490161</t>
  </si>
  <si>
    <t>424baf2267d9f7</t>
  </si>
  <si>
    <t>839924c4b45ddb</t>
  </si>
  <si>
    <t>b0f53007735fd8</t>
  </si>
  <si>
    <t>eb796b37275e4c</t>
  </si>
  <si>
    <t>657aa23d14fdb1</t>
  </si>
  <si>
    <t>a095cc68c2b9e4</t>
  </si>
  <si>
    <t>3d9a76aff608b9</t>
  </si>
  <si>
    <t>7f27758bc3ada0</t>
  </si>
  <si>
    <t>5aeda6bc231d87</t>
  </si>
  <si>
    <t>26bd467bb2cda0</t>
  </si>
  <si>
    <t>4a5cdef365d6cc</t>
  </si>
  <si>
    <t>f3713aad5c13e3</t>
  </si>
  <si>
    <t>20c63db1261cab</t>
  </si>
  <si>
    <t>f53d150fe04bf9</t>
  </si>
  <si>
    <t>227efe05327fbf</t>
  </si>
  <si>
    <t>cc2cb32fa6e665</t>
  </si>
  <si>
    <t>5be32e04046613</t>
  </si>
  <si>
    <t>2f13f895af346b</t>
  </si>
  <si>
    <t>625a4869f7c05c</t>
  </si>
  <si>
    <t>034fc9b49b8b99</t>
  </si>
  <si>
    <t>309d9f48eaf082</t>
  </si>
  <si>
    <t>659acadd3c78d0</t>
  </si>
  <si>
    <t>8a24a39924904a</t>
  </si>
  <si>
    <t>f931070aecf209</t>
  </si>
  <si>
    <t>ddfc260ccc27cc</t>
  </si>
  <si>
    <t>3aad64105a2f9e</t>
  </si>
  <si>
    <t>cd9218fe802083</t>
  </si>
  <si>
    <t>f1b69670d97fcd</t>
  </si>
  <si>
    <t>32b31986a9ce70</t>
  </si>
  <si>
    <t>f2fcaa77a87255</t>
  </si>
  <si>
    <t>d48a7314d52b3e</t>
  </si>
  <si>
    <t>af7f4e9ef67c72</t>
  </si>
  <si>
    <t>63dd9b84e54331</t>
  </si>
  <si>
    <t>c36f5767fbfd6b</t>
  </si>
  <si>
    <t>fcd0e52a5ba58e</t>
  </si>
  <si>
    <t>5d0596ddb30f92</t>
  </si>
  <si>
    <t>0ed66154371281</t>
  </si>
  <si>
    <t>a9bc5d7efb6351</t>
  </si>
  <si>
    <t>145a32168924ee</t>
  </si>
  <si>
    <t>c0b2695067cef3</t>
  </si>
  <si>
    <t>04b49f571fbdbb</t>
  </si>
  <si>
    <t>abb306b473c365</t>
  </si>
  <si>
    <t>6f854953f335e8</t>
  </si>
  <si>
    <t>0cfb90849b570e</t>
  </si>
  <si>
    <t>b29c2c833d72e7</t>
  </si>
  <si>
    <t>48c74ffbbdd609</t>
  </si>
  <si>
    <t>5d0f5251e1183b</t>
  </si>
  <si>
    <t>27b2578e8c885b</t>
  </si>
  <si>
    <t>b33afe70aacef6</t>
  </si>
  <si>
    <t>566343d10d47db</t>
  </si>
  <si>
    <t>cb7a3f66359570</t>
  </si>
  <si>
    <t>a3c02aed422b83</t>
  </si>
  <si>
    <t>08c16bae853fe7</t>
  </si>
  <si>
    <t>429c3b0550f735</t>
  </si>
  <si>
    <t>6daa871e1eea69</t>
  </si>
  <si>
    <t>77d85231ea983e</t>
  </si>
  <si>
    <t>a853f12a187d5a</t>
  </si>
  <si>
    <t>00a471cd08b6f2</t>
  </si>
  <si>
    <t>f791659bf68e5a</t>
  </si>
  <si>
    <t>46b34033089811</t>
  </si>
  <si>
    <t>d99f4e797d5b7a</t>
  </si>
  <si>
    <t>adb3fb375c188a</t>
  </si>
  <si>
    <t>6d47f5cf6fcc64</t>
  </si>
  <si>
    <t>938987fd6fb1c0</t>
  </si>
  <si>
    <t>99bd0f480b8ccf</t>
  </si>
  <si>
    <t>f25e213158429b</t>
  </si>
  <si>
    <t>939eadfce1ad23</t>
  </si>
  <si>
    <t>867b3762047753</t>
  </si>
  <si>
    <t>26eff95f9bc04f</t>
  </si>
  <si>
    <t>578657dfa7b4d4</t>
  </si>
  <si>
    <t>053c0a74cde154</t>
  </si>
  <si>
    <t>d3b45e19e4cb59</t>
  </si>
  <si>
    <t>6c7f343f36b47b</t>
  </si>
  <si>
    <t>a684a8601b6777</t>
  </si>
  <si>
    <t>e9fd8c0ea17689</t>
  </si>
  <si>
    <t>cc30ed9363af06</t>
  </si>
  <si>
    <t>dfe6476c4dcdba</t>
  </si>
  <si>
    <t>88d39832d24c63</t>
  </si>
  <si>
    <t>96a028c375e971</t>
  </si>
  <si>
    <t>e83ae09b4884c7</t>
  </si>
  <si>
    <t>b2df9096059d94</t>
  </si>
  <si>
    <t>5a96132fb21944</t>
  </si>
  <si>
    <t>47cf32bb9bb8df</t>
  </si>
  <si>
    <t>18b3c19dddcfdf</t>
  </si>
  <si>
    <t>ca0ca31c77089e</t>
  </si>
  <si>
    <t>3a7b3dec411dc3</t>
  </si>
  <si>
    <t>7624e925a267e4</t>
  </si>
  <si>
    <t>5e315ecbfebf87</t>
  </si>
  <si>
    <t>dda8cde8b62e2a</t>
  </si>
  <si>
    <t>ffd8fb854e2890</t>
  </si>
  <si>
    <t>cb763922b3f64e</t>
  </si>
  <si>
    <t>6a85a1fb0aa092</t>
  </si>
  <si>
    <t>e8f6b261663949</t>
  </si>
  <si>
    <t>b04084b947103c</t>
  </si>
  <si>
    <t>07b0e7f63eb909</t>
  </si>
  <si>
    <t>3b6ff6254169b1</t>
  </si>
  <si>
    <t>61793eb90bd5a2</t>
  </si>
  <si>
    <t>9096f086814948</t>
  </si>
  <si>
    <t>7084b4b2c30d2a</t>
  </si>
  <si>
    <t>42430fbf2318a8</t>
  </si>
  <si>
    <t>c0b057c4b23233</t>
  </si>
  <si>
    <t>3c04b78728557e</t>
  </si>
  <si>
    <t>f8ee3464467551</t>
  </si>
  <si>
    <t>be451cda305958</t>
  </si>
  <si>
    <t>f06b280b2298b9</t>
  </si>
  <si>
    <t>72b6005e1214ca</t>
  </si>
  <si>
    <t>84c34e12585b8d</t>
  </si>
  <si>
    <t>c19971e7f78f4b</t>
  </si>
  <si>
    <t>18fc0f2c8b515b</t>
  </si>
  <si>
    <t>7be6e497475623</t>
  </si>
  <si>
    <t>cc016c42cf8648</t>
  </si>
  <si>
    <t>a7bfcc32bbbef3</t>
  </si>
  <si>
    <t>fffed38b9502cc</t>
  </si>
  <si>
    <t>3e1fb2d01add1d</t>
  </si>
  <si>
    <t>2c51bd20349eee</t>
  </si>
  <si>
    <t>54dfbb968840f7</t>
  </si>
  <si>
    <t>82f6e848080cf4</t>
  </si>
  <si>
    <t>14122df284d771</t>
  </si>
  <si>
    <t>cf9e98b5d0f39a</t>
  </si>
  <si>
    <t>8ab916338b0382</t>
  </si>
  <si>
    <t>05549bfd93b24d</t>
  </si>
  <si>
    <t>71fc4ab927de52</t>
  </si>
  <si>
    <t>37e4b25a806c6c</t>
  </si>
  <si>
    <t>a265455c6f44f2</t>
  </si>
  <si>
    <t>0c2ec85b5e236b</t>
  </si>
  <si>
    <t>e514ca172132ef</t>
  </si>
  <si>
    <t>44f8cb3bb33400</t>
  </si>
  <si>
    <t>04bfb5e4ca95ac</t>
  </si>
  <si>
    <t>4a41da8e79ca11</t>
  </si>
  <si>
    <t>f50dfc6f43f26a</t>
  </si>
  <si>
    <t>fb82251b75095d</t>
  </si>
  <si>
    <t>95e191e9aa277e</t>
  </si>
  <si>
    <t>f953ba7e87a030</t>
  </si>
  <si>
    <t>aba05a7c70e3e6</t>
  </si>
  <si>
    <t>983c194f9b5af9</t>
  </si>
  <si>
    <t>15ae9a0e63f72a</t>
  </si>
  <si>
    <t>2b35ca156f4b8c</t>
  </si>
  <si>
    <t>deed9e28e7ef4d</t>
  </si>
  <si>
    <t>426669ca827545</t>
  </si>
  <si>
    <t>fd623ef818cb67</t>
  </si>
  <si>
    <t>0c0c788b3b9bf9</t>
  </si>
  <si>
    <t>1d47f83bc10cd7</t>
  </si>
  <si>
    <t>054901d2eae751</t>
  </si>
  <si>
    <t>49184c65979f71</t>
  </si>
  <si>
    <t>c517fdebe87986</t>
  </si>
  <si>
    <t>abb93f82ed2e42</t>
  </si>
  <si>
    <t>524fb03d229d7e</t>
  </si>
  <si>
    <t>220377bb15aa69</t>
  </si>
  <si>
    <t>a520197dbaf974</t>
  </si>
  <si>
    <t>f11bbe6d381f15</t>
  </si>
  <si>
    <t>4fdf62b31e3ae6</t>
  </si>
  <si>
    <t>27f281f578d91e</t>
  </si>
  <si>
    <t>8d0bdba10b8928</t>
  </si>
  <si>
    <t>e3cd36c028361f</t>
  </si>
  <si>
    <t>9f7e4757aec0e1</t>
  </si>
  <si>
    <t>087f16571c92bd</t>
  </si>
  <si>
    <t>2385b55701e82a</t>
  </si>
  <si>
    <t>669f1ce0dd5351</t>
  </si>
  <si>
    <t>89037f6c280f89</t>
  </si>
  <si>
    <t>91651953f91b97</t>
  </si>
  <si>
    <t>8dcacdf4b8f97c</t>
  </si>
  <si>
    <t>c0af5296cc8a74</t>
  </si>
  <si>
    <t>f01c8c1e389420</t>
  </si>
  <si>
    <t>fe0572f6f89c5b</t>
  </si>
  <si>
    <t>06e6a5a97245c3</t>
  </si>
  <si>
    <t>af9a6f75d44ded</t>
  </si>
  <si>
    <t>97b99c2d88dfab</t>
  </si>
  <si>
    <t>8a76499ca1bd1e</t>
  </si>
  <si>
    <t>4b4514424c68e6</t>
  </si>
  <si>
    <t>d25023e8c7fa24</t>
  </si>
  <si>
    <t>86108027e7e452</t>
  </si>
  <si>
    <t>2de2e2d7afff0f</t>
  </si>
  <si>
    <t>2506735a3bc124</t>
  </si>
  <si>
    <t>1ca9df9744e51e</t>
  </si>
  <si>
    <t>1dfe04aa7a4952</t>
  </si>
  <si>
    <t>033fd838c3b95a</t>
  </si>
  <si>
    <t>6d2ca57867dd2e</t>
  </si>
  <si>
    <t>1aab5d8ee53a13</t>
  </si>
  <si>
    <t>86ab7db2f9503f</t>
  </si>
  <si>
    <t>014b89c103daa8</t>
  </si>
  <si>
    <t>644ba5654b6267</t>
  </si>
  <si>
    <t>316adca4509c8e</t>
  </si>
  <si>
    <t>f4d606c8ce54a3</t>
  </si>
  <si>
    <t>546176890be9cc</t>
  </si>
  <si>
    <t>db9709ad680882</t>
  </si>
  <si>
    <t>e044683a0c5a9e</t>
  </si>
  <si>
    <t>dca75bb398031c</t>
  </si>
  <si>
    <t>136351ab493e75</t>
  </si>
  <si>
    <t>6f1b9bc014656b</t>
  </si>
  <si>
    <t>52262911237a1f</t>
  </si>
  <si>
    <t>e6d1d0683e4b81</t>
  </si>
  <si>
    <t>634ff3db8c1e14</t>
  </si>
  <si>
    <t>07a0c436075f28</t>
  </si>
  <si>
    <t>2a30ffc3f29ec2</t>
  </si>
  <si>
    <t>4fb7d6615fde5c</t>
  </si>
  <si>
    <t>9c29b9ec36e464</t>
  </si>
  <si>
    <t>2464a647b590d6</t>
  </si>
  <si>
    <t>95878f5870ad35</t>
  </si>
  <si>
    <t>dc88412c520cd8</t>
  </si>
  <si>
    <t>b6a03b4a81c470</t>
  </si>
  <si>
    <t>fe5375e300e004</t>
  </si>
  <si>
    <t>d65c8e917c8479</t>
  </si>
  <si>
    <t>a74fc8b90ffff5</t>
  </si>
  <si>
    <t>c6bbc0951f49b1</t>
  </si>
  <si>
    <t>a8d93bf4f45aea</t>
  </si>
  <si>
    <t>4abe3e4a4e94b1</t>
  </si>
  <si>
    <t>edeee4d5ab01b3</t>
  </si>
  <si>
    <t>10748563a62d44</t>
  </si>
  <si>
    <t>58516115bfa1fa</t>
  </si>
  <si>
    <t>beac05958b7fde</t>
  </si>
  <si>
    <t>32421cea7f0fed</t>
  </si>
  <si>
    <t>17efc9309c936e</t>
  </si>
  <si>
    <t>901bac7f4e6137</t>
  </si>
  <si>
    <t>4c137a1d4a4220</t>
  </si>
  <si>
    <t>5e6f20a54d8c02</t>
  </si>
  <si>
    <t>a1213f99de2617</t>
  </si>
  <si>
    <t>d5c6ed755507f3</t>
  </si>
  <si>
    <t>f68041dd51c677</t>
  </si>
  <si>
    <t>ac10a5ee367ef5</t>
  </si>
  <si>
    <t>a83fad55d80786</t>
  </si>
  <si>
    <t>500ca6b034a215</t>
  </si>
  <si>
    <t>a1679bcf8ef92e</t>
  </si>
  <si>
    <t>f00c31d4e67039</t>
  </si>
  <si>
    <t>2cbd0e31592285</t>
  </si>
  <si>
    <t>123e541e56e0d3</t>
  </si>
  <si>
    <t>879d48024358ec</t>
  </si>
  <si>
    <t>4af2a84710f1ab</t>
  </si>
  <si>
    <t>4528bacc53a7fb</t>
  </si>
  <si>
    <t>4cbb70b7d1b4ca</t>
  </si>
  <si>
    <t>9fadbb9a3f54f4</t>
  </si>
  <si>
    <t>39bfe3d33a40dc</t>
  </si>
  <si>
    <t>17fcda159dadbe</t>
  </si>
  <si>
    <t>c0a292e92a14e3</t>
  </si>
  <si>
    <t>a5784dce14ce91</t>
  </si>
  <si>
    <t>d1a61a2522c52c</t>
  </si>
  <si>
    <t>0d357f00c060ec</t>
  </si>
  <si>
    <t>cfa2fb9f804a2d</t>
  </si>
  <si>
    <t>277a8220166f32</t>
  </si>
  <si>
    <t>da0b0ade7aeb1a</t>
  </si>
  <si>
    <t>e5b43982382131</t>
  </si>
  <si>
    <t>38b67c0f84d68f</t>
  </si>
  <si>
    <t>fbf82cc0c75d11</t>
  </si>
  <si>
    <t>f8ef91f7c65d66</t>
  </si>
  <si>
    <t>c1b6900515e1fb</t>
  </si>
  <si>
    <t>20c227058789a6</t>
  </si>
  <si>
    <t>301dfc0bd0e87f</t>
  </si>
  <si>
    <t>8b972c19c98117</t>
  </si>
  <si>
    <t>35cac4a214c8b6</t>
  </si>
  <si>
    <t>fb26f0245fa1ac</t>
  </si>
  <si>
    <t>d4f07668212b15</t>
  </si>
  <si>
    <t>129ab56ca0abcf</t>
  </si>
  <si>
    <t>53276063d7f67c</t>
  </si>
  <si>
    <t>7740eb5872b01e</t>
  </si>
  <si>
    <t>3f19a9393ad8b2</t>
  </si>
  <si>
    <t>a43d779cba7304</t>
  </si>
  <si>
    <t>8842ccece325c6</t>
  </si>
  <si>
    <t>2be7822bb2f2ee</t>
  </si>
  <si>
    <t>2e23cb4016b3ef</t>
  </si>
  <si>
    <t>67e38339f59d7a</t>
  </si>
  <si>
    <t>fc127d64ffb79a</t>
  </si>
  <si>
    <t>c6b764697b196d</t>
  </si>
  <si>
    <t>94f8c5b667a1c4</t>
  </si>
  <si>
    <t>04e5c8dae30cac</t>
  </si>
  <si>
    <t>a8f78f8dcffa81</t>
  </si>
  <si>
    <t>9351ff156541b0</t>
  </si>
  <si>
    <t>991390f3ae5ce0</t>
  </si>
  <si>
    <t>df13ed615e8ab3</t>
  </si>
  <si>
    <t>94ab834c021437</t>
  </si>
  <si>
    <t>fc876e83151c10</t>
  </si>
  <si>
    <t>988dc7a3dfdcb8</t>
  </si>
  <si>
    <t>9f7842c4151cae</t>
  </si>
  <si>
    <t>9d252428b4340e</t>
  </si>
  <si>
    <t>3ba0885d587314</t>
  </si>
  <si>
    <t>8784bfcd2cc53e</t>
  </si>
  <si>
    <t>872274a0de67ad</t>
  </si>
  <si>
    <t>850a68411d173c</t>
  </si>
  <si>
    <t>cf5742fe52d706</t>
  </si>
  <si>
    <t>476b1560798e60</t>
  </si>
  <si>
    <t>b6b582aef947e6</t>
  </si>
  <si>
    <t>a41fa313e23175</t>
  </si>
  <si>
    <t>befbab1865c62d</t>
  </si>
  <si>
    <t>aee321ddeae761</t>
  </si>
  <si>
    <t>e865b12abbae54</t>
  </si>
  <si>
    <t>6a9d917c8b549c</t>
  </si>
  <si>
    <t>7c051e29f25e13</t>
  </si>
  <si>
    <t>1.8564409217E+13</t>
  </si>
  <si>
    <t>f64b61b37dcc80</t>
  </si>
  <si>
    <t>67a6877f38121d</t>
  </si>
  <si>
    <t>1f19c24b472604</t>
  </si>
  <si>
    <t>0473920b52d048</t>
  </si>
  <si>
    <t>eebee089bbcb19</t>
  </si>
  <si>
    <t>0412d55c47756e</t>
  </si>
  <si>
    <t>38d4e44f7763e2</t>
  </si>
  <si>
    <t>9fb647d0d3d62c</t>
  </si>
  <si>
    <t>600f01e9c9a160</t>
  </si>
  <si>
    <t>7f5efd1c55aa50</t>
  </si>
  <si>
    <t>6e7e58ba258a4e</t>
  </si>
  <si>
    <t>575510f2b891bf</t>
  </si>
  <si>
    <t>de04a6cf7a6173</t>
  </si>
  <si>
    <t>2a6772aad1a165</t>
  </si>
  <si>
    <t>ae0b5fa43ef9c8</t>
  </si>
  <si>
    <t>32e340db6afcc4</t>
  </si>
  <si>
    <t>845d68af4db972</t>
  </si>
  <si>
    <t>2e92aa9427513c</t>
  </si>
  <si>
    <t>a50f8c61277f46</t>
  </si>
  <si>
    <t>9e1d34013bea03</t>
  </si>
  <si>
    <t>161232f3c18966</t>
  </si>
  <si>
    <t>1de3431ff2cbcf</t>
  </si>
  <si>
    <t>468248b2b6c684</t>
  </si>
  <si>
    <t>e564c27a4a2ea5</t>
  </si>
  <si>
    <t>116c5cc903df49</t>
  </si>
  <si>
    <t>3c1b2bab7fba8a</t>
  </si>
  <si>
    <t>41d45d6206a9be</t>
  </si>
  <si>
    <t>dc7872bcd186bc</t>
  </si>
  <si>
    <t>15a8b921ccade9</t>
  </si>
  <si>
    <t>b9507b2c58ee8e</t>
  </si>
  <si>
    <t>33a862a4516d15</t>
  </si>
  <si>
    <t>eda1776d9fd0d5</t>
  </si>
  <si>
    <t>475c93b7166ea9</t>
  </si>
  <si>
    <t>b8c15628099aa2</t>
  </si>
  <si>
    <t>0f3705d878ffc0</t>
  </si>
  <si>
    <t>43a1ea9ddc199b</t>
  </si>
  <si>
    <t>c3d971eb067755</t>
  </si>
  <si>
    <t>b1766c6225f94c</t>
  </si>
  <si>
    <t>d5ffdbddd1cc29</t>
  </si>
  <si>
    <t>91c0d99565b07e</t>
  </si>
  <si>
    <t>8e291b3213f04c</t>
  </si>
  <si>
    <t>9ecfa1a5914ddd</t>
  </si>
  <si>
    <t>a7cf346a760943</t>
  </si>
  <si>
    <t>275363cccd19cb</t>
  </si>
  <si>
    <t>584308e9ffd609</t>
  </si>
  <si>
    <t>0f0126e65730b8</t>
  </si>
  <si>
    <t>dc0f0906d24a33</t>
  </si>
  <si>
    <t>78b860c48015ec</t>
  </si>
  <si>
    <t>f109f2307ff3ef</t>
  </si>
  <si>
    <t>76cafd15a6cb82</t>
  </si>
  <si>
    <t>f994c2908742d0</t>
  </si>
  <si>
    <t>34199e8dd38bdc</t>
  </si>
  <si>
    <t>3d702fe8b31010</t>
  </si>
  <si>
    <t>f08e720a5f3105</t>
  </si>
  <si>
    <t>4228fdec04260d</t>
  </si>
  <si>
    <t>79dcdf9ef2f31a</t>
  </si>
  <si>
    <t>b95bb51d374c15</t>
  </si>
  <si>
    <t>df148d3952887d</t>
  </si>
  <si>
    <t>12a2d26e612d73</t>
  </si>
  <si>
    <t>b85635bb8cad3d</t>
  </si>
  <si>
    <t>6e905600a2de2e</t>
  </si>
  <si>
    <t>92643dae8f0af7</t>
  </si>
  <si>
    <t>aa8cdeeb9d7183</t>
  </si>
  <si>
    <t>1667580200b70d</t>
  </si>
  <si>
    <t>4190e4d55c3c57</t>
  </si>
  <si>
    <t>c3f39562216622</t>
  </si>
  <si>
    <t>f959044de97831</t>
  </si>
  <si>
    <t>656db3e3458cea</t>
  </si>
  <si>
    <t>c26c870d3bc763</t>
  </si>
  <si>
    <t>40e5e58e968625</t>
  </si>
  <si>
    <t>97579248abd2df</t>
  </si>
  <si>
    <t>2fb6cfad95eb12</t>
  </si>
  <si>
    <t>b8d673e8651926</t>
  </si>
  <si>
    <t>6a2c5a15046fcb</t>
  </si>
  <si>
    <t>7d32be1c8fd244</t>
  </si>
  <si>
    <t>496e57eaeb484e</t>
  </si>
  <si>
    <t>e3f350b8f42992</t>
  </si>
  <si>
    <t>211111ea5748e9</t>
  </si>
  <si>
    <t>3bd66578ced738</t>
  </si>
  <si>
    <t>63d2435df909e9</t>
  </si>
  <si>
    <t>42408d1a2867cc</t>
  </si>
  <si>
    <t>f85c1c08b094ef</t>
  </si>
  <si>
    <t>9fdf0f03df712c</t>
  </si>
  <si>
    <t>550ed0816fc65d</t>
  </si>
  <si>
    <t>fb597e8446ef92</t>
  </si>
  <si>
    <t>9cd98c15164d6b</t>
  </si>
  <si>
    <t>3efa879ad32cce</t>
  </si>
  <si>
    <t>2ec93243e6e7c7</t>
  </si>
  <si>
    <t>53c18045f1f2b8</t>
  </si>
  <si>
    <t>8ccb0c913512c7</t>
  </si>
  <si>
    <t>cd8e6621bd5665</t>
  </si>
  <si>
    <t>0e50af5cea271f</t>
  </si>
  <si>
    <t>8e111c6caa146c</t>
  </si>
  <si>
    <t>621982aa99f54a</t>
  </si>
  <si>
    <t>9950d0759cb008</t>
  </si>
  <si>
    <t>7c7b379a38ab67</t>
  </si>
  <si>
    <t>8d85d2218f2b39</t>
  </si>
  <si>
    <t>085a1368ad99aa</t>
  </si>
  <si>
    <t>b90f69c484833a</t>
  </si>
  <si>
    <t>0b8d7d48bbca9a</t>
  </si>
  <si>
    <t>42af0601d11961</t>
  </si>
  <si>
    <t>08cffa5f781639</t>
  </si>
  <si>
    <t>ee41c93c1b6f86</t>
  </si>
  <si>
    <t>7615c5b997f930</t>
  </si>
  <si>
    <t>e2009704439852</t>
  </si>
  <si>
    <t>39cf094d31490b</t>
  </si>
  <si>
    <t>dacbbed269e272</t>
  </si>
  <si>
    <t>ff579f1392ebff</t>
  </si>
  <si>
    <t>924fbff3af455f</t>
  </si>
  <si>
    <t>e386bd4fb19d37</t>
  </si>
  <si>
    <t>6ef6f89736f7e3</t>
  </si>
  <si>
    <t>64059c9d71a829</t>
  </si>
  <si>
    <t>1666433e830c9f</t>
  </si>
  <si>
    <t>15da0e39406c1a</t>
  </si>
  <si>
    <t>07bc3c6bc3379c</t>
  </si>
  <si>
    <t>1b1c072a94be77</t>
  </si>
  <si>
    <t>3bcb1bd7d735eb</t>
  </si>
  <si>
    <t>632a5d1639ce3b</t>
  </si>
  <si>
    <t>f2f7f804837e5f</t>
  </si>
  <si>
    <t>e9911170020c4a</t>
  </si>
  <si>
    <t>108fa30a145485</t>
  </si>
  <si>
    <t>435985cea77aef</t>
  </si>
  <si>
    <t>e0f9d2888059d2</t>
  </si>
  <si>
    <t>0a3b807dabb627</t>
  </si>
  <si>
    <t>c1dcc8c0ed728a</t>
  </si>
  <si>
    <t>f5dc0c61f9b494</t>
  </si>
  <si>
    <t>c6bf315067b1e8</t>
  </si>
  <si>
    <t>f27b79170a437f</t>
  </si>
  <si>
    <t>15a50f7c5a2ba3</t>
  </si>
  <si>
    <t>797420e52d596c</t>
  </si>
  <si>
    <t>c03d44bf8d1cd5</t>
  </si>
  <si>
    <t>626f8fcd0a6cee</t>
  </si>
  <si>
    <t>39a4d5f832667f</t>
  </si>
  <si>
    <t>a30cbe311428b1</t>
  </si>
  <si>
    <t>2f34f6ea058f8d</t>
  </si>
  <si>
    <t>7c2d9708a40f87</t>
  </si>
  <si>
    <t>7131750f216c67</t>
  </si>
  <si>
    <t>788ac5081ac153</t>
  </si>
  <si>
    <t>54847d8515cc16</t>
  </si>
  <si>
    <t>5f023c36660b99</t>
  </si>
  <si>
    <t>5849e2e8e1b223</t>
  </si>
  <si>
    <t>2cd6726b23a1a4</t>
  </si>
  <si>
    <t>cfe4aa9fa42c08</t>
  </si>
  <si>
    <t>e44b6de1db84d7</t>
  </si>
  <si>
    <t>93199f0b0c41be</t>
  </si>
  <si>
    <t>6037afaf921c2c</t>
  </si>
  <si>
    <t>b7fc8513d1dbe2</t>
  </si>
  <si>
    <t>8d3b04dcffbcc1</t>
  </si>
  <si>
    <t>d40d0d9a6a4451</t>
  </si>
  <si>
    <t>f9985aeb87885a</t>
  </si>
  <si>
    <t>edcaf21a527e07</t>
  </si>
  <si>
    <t>53296cd4e4c463</t>
  </si>
  <si>
    <t>ca6651d364a220</t>
  </si>
  <si>
    <t>9016053355d43a</t>
  </si>
  <si>
    <t>a28a79df2f3dde</t>
  </si>
  <si>
    <t>5cf9694a1b4e99</t>
  </si>
  <si>
    <t>299f5e03f1589d</t>
  </si>
  <si>
    <t>2ac9d8bc71175f</t>
  </si>
  <si>
    <t>c0670e2d056ecb</t>
  </si>
  <si>
    <t>327eac35e9a472</t>
  </si>
  <si>
    <t>e75955397130bb</t>
  </si>
  <si>
    <t>6d482a9a1ac7f9</t>
  </si>
  <si>
    <t>628e1d182b5741</t>
  </si>
  <si>
    <t>7e9895078a89df</t>
  </si>
  <si>
    <t>110a33709bb691</t>
  </si>
  <si>
    <t>6f9630c8bc8f2e</t>
  </si>
  <si>
    <t>54b9094cece215</t>
  </si>
  <si>
    <t>f94d5c180808ba</t>
  </si>
  <si>
    <t>2a58649c5add46</t>
  </si>
  <si>
    <t>e685938b99d7bc</t>
  </si>
  <si>
    <t>79ae9c359af839</t>
  </si>
  <si>
    <t>ef4132a3285bf0</t>
  </si>
  <si>
    <t>01fe5a79300287</t>
  </si>
  <si>
    <t>bd6e1f481c4353</t>
  </si>
  <si>
    <t>091fea5d6e3833</t>
  </si>
  <si>
    <t>1f11cec2b68b17</t>
  </si>
  <si>
    <t>498875cbe9e974</t>
  </si>
  <si>
    <t>dfc08de0876a9d</t>
  </si>
  <si>
    <t>468330e5af1bee</t>
  </si>
  <si>
    <t>e484da7c5d5173</t>
  </si>
  <si>
    <t>7934d28bfed9b8</t>
  </si>
  <si>
    <t>1b3f09f2552558</t>
  </si>
  <si>
    <t>9b8e2b8ef42b3e</t>
  </si>
  <si>
    <t>f6b86e5a322771</t>
  </si>
  <si>
    <t>9dbf9ab4125656</t>
  </si>
  <si>
    <t>67a7a0b2a62e44</t>
  </si>
  <si>
    <t>04d82b90a6eda8</t>
  </si>
  <si>
    <t>19e2a47259bd39</t>
  </si>
  <si>
    <t>7def41201312f2</t>
  </si>
  <si>
    <t>85205d5dd5dcf0</t>
  </si>
  <si>
    <t>4fa524306817e0</t>
  </si>
  <si>
    <t>47234997ab0114</t>
  </si>
  <si>
    <t>8c2278e60eac79</t>
  </si>
  <si>
    <t>1492f8e96b12a3</t>
  </si>
  <si>
    <t>50148f77a95ae1</t>
  </si>
  <si>
    <t>4ddd3b6a9ec55f</t>
  </si>
  <si>
    <t>d44d76cfe15df0</t>
  </si>
  <si>
    <t>aa8b18f133388c</t>
  </si>
  <si>
    <t>f47d0fb6501fde</t>
  </si>
  <si>
    <t>afff4a90aedab3</t>
  </si>
  <si>
    <t>df0744fb0cb466</t>
  </si>
  <si>
    <t>a37d184cf8dd77</t>
  </si>
  <si>
    <t>008f3528eb982e</t>
  </si>
  <si>
    <t>8c66424aff4b82</t>
  </si>
  <si>
    <t>611cf562efc2e5</t>
  </si>
  <si>
    <t>20539c5f65c178</t>
  </si>
  <si>
    <t>2d0f4658b04986</t>
  </si>
  <si>
    <t>54a5c55c5ed787</t>
  </si>
  <si>
    <t>6068b02eb5b684</t>
  </si>
  <si>
    <t>42182d7cbca9db</t>
  </si>
  <si>
    <t>a3ee77f001211a</t>
  </si>
  <si>
    <t>ea024ad9c5584a</t>
  </si>
  <si>
    <t>b867e050da54af</t>
  </si>
  <si>
    <t>967a2ba1f7bcd5</t>
  </si>
  <si>
    <t>76b623924c5fd4</t>
  </si>
  <si>
    <t>f3de00c24336c4</t>
  </si>
  <si>
    <t>animalid</t>
  </si>
  <si>
    <t>birthdate</t>
  </si>
  <si>
    <t>color</t>
  </si>
  <si>
    <t>weight</t>
  </si>
  <si>
    <t>05/11/2019</t>
  </si>
  <si>
    <t>Blue Tabby/White</t>
  </si>
  <si>
    <t>968bf2e7230d2f</t>
  </si>
  <si>
    <t>11/12/2012</t>
  </si>
  <si>
    <t>Torbie</t>
  </si>
  <si>
    <t>8aacfe19c56b0f</t>
  </si>
  <si>
    <t>07/08/2013</t>
  </si>
  <si>
    <t>White/Tan</t>
  </si>
  <si>
    <t>04/05/2015</t>
  </si>
  <si>
    <t>Black</t>
  </si>
  <si>
    <t>9617240ad5b268</t>
  </si>
  <si>
    <t>fd7bf1fa986957</t>
  </si>
  <si>
    <t>10/11/2017</t>
  </si>
  <si>
    <t>Tan/White</t>
  </si>
  <si>
    <t>691081c83b1075</t>
  </si>
  <si>
    <t>07/11/2016</t>
  </si>
  <si>
    <t>f957d0fabf9e63</t>
  </si>
  <si>
    <t>Black/Brown</t>
  </si>
  <si>
    <t>Brown</t>
  </si>
  <si>
    <t>2f17d474be934d</t>
  </si>
  <si>
    <t>05/03/2017</t>
  </si>
  <si>
    <t>White/White</t>
  </si>
  <si>
    <t>e03a24b436f6db</t>
  </si>
  <si>
    <t>Yellow</t>
  </si>
  <si>
    <t>fd8befa64f05ff</t>
  </si>
  <si>
    <t>Brown Tabby</t>
  </si>
  <si>
    <t>b8f7754e09af92</t>
  </si>
  <si>
    <t>Orange Tabby</t>
  </si>
  <si>
    <t>ed2978cd5bca69</t>
  </si>
  <si>
    <t>Black/Tan</t>
  </si>
  <si>
    <t>White/Chocolate</t>
  </si>
  <si>
    <t>8fe65f7a703ade</t>
  </si>
  <si>
    <t>9198f5e5e2b32c</t>
  </si>
  <si>
    <t>09/06/2014</t>
  </si>
  <si>
    <t>Black/White</t>
  </si>
  <si>
    <t>Sable</t>
  </si>
  <si>
    <t>29742f716a301a</t>
  </si>
  <si>
    <t>Brown Tabby/White</t>
  </si>
  <si>
    <t>bb1cd9438679b9</t>
  </si>
  <si>
    <t>8c7eee119f7f16</t>
  </si>
  <si>
    <t>e82a5937e6958c</t>
  </si>
  <si>
    <t>White/Gray</t>
  </si>
  <si>
    <t>3e86b596b8f94a</t>
  </si>
  <si>
    <t>11/01/2013</t>
  </si>
  <si>
    <t>Brown/White</t>
  </si>
  <si>
    <t>c47b50c3868715</t>
  </si>
  <si>
    <t>Blue</t>
  </si>
  <si>
    <t>5ef4a5f2b06b50</t>
  </si>
  <si>
    <t>9c6cbeb11aaabc</t>
  </si>
  <si>
    <t>05/05/2007</t>
  </si>
  <si>
    <t>White/Black</t>
  </si>
  <si>
    <t>4cc9a2d6557b4f</t>
  </si>
  <si>
    <t>4a9d89bd1378ec</t>
  </si>
  <si>
    <t>Blue/White</t>
  </si>
  <si>
    <t>4f46d36ab99548</t>
  </si>
  <si>
    <t>02/10/2017</t>
  </si>
  <si>
    <t>d8e7b3880035c4</t>
  </si>
  <si>
    <t>07/08/2014</t>
  </si>
  <si>
    <t>White/Brown</t>
  </si>
  <si>
    <t>4b0cf80d2eabc6</t>
  </si>
  <si>
    <t>Tan</t>
  </si>
  <si>
    <t>Calico</t>
  </si>
  <si>
    <t>16e73c9bdb6569</t>
  </si>
  <si>
    <t>09/02/2016</t>
  </si>
  <si>
    <t>03186fdb951871</t>
  </si>
  <si>
    <t>1504374bd359c1</t>
  </si>
  <si>
    <t>f0304878e79ba0</t>
  </si>
  <si>
    <t>203ae63390f5f7</t>
  </si>
  <si>
    <t>White</t>
  </si>
  <si>
    <t>29e5db0f4ac30e</t>
  </si>
  <si>
    <t>10/10/2009</t>
  </si>
  <si>
    <t>White/Brown Brindle</t>
  </si>
  <si>
    <t>ad1faa45954f75</t>
  </si>
  <si>
    <t>05/01/2013</t>
  </si>
  <si>
    <t>Red/White</t>
  </si>
  <si>
    <t>43fe85cc3aae6d</t>
  </si>
  <si>
    <t>04/03/2013</t>
  </si>
  <si>
    <t>03/09/2011</t>
  </si>
  <si>
    <t>adc580f3beaa23</t>
  </si>
  <si>
    <t>Tortie</t>
  </si>
  <si>
    <t>e1a93c5a176410</t>
  </si>
  <si>
    <t>06/03/2016</t>
  </si>
  <si>
    <t>Blue Tick</t>
  </si>
  <si>
    <t>d0cfb2a403e9f7</t>
  </si>
  <si>
    <t>f143df80a0e85b</t>
  </si>
  <si>
    <t>153ddefeef4fa5</t>
  </si>
  <si>
    <t>07/01/2019</t>
  </si>
  <si>
    <t>a3261e994375c0</t>
  </si>
  <si>
    <t>a5a0dd7d7258e5</t>
  </si>
  <si>
    <t>b0ba9ef5baa777</t>
  </si>
  <si>
    <t>Chocolate</t>
  </si>
  <si>
    <t>413e631561b302</t>
  </si>
  <si>
    <t>03/05/2013</t>
  </si>
  <si>
    <t>Orange/White</t>
  </si>
  <si>
    <t>a7602e5682669f</t>
  </si>
  <si>
    <t>05/04/2014</t>
  </si>
  <si>
    <t>8eb835f2103fc1</t>
  </si>
  <si>
    <t>03/01/2011</t>
  </si>
  <si>
    <t>ed4e9638d6b617</t>
  </si>
  <si>
    <t>07/10/2018</t>
  </si>
  <si>
    <t>Blue/Blue</t>
  </si>
  <si>
    <t>a4a1f5bdfa6465</t>
  </si>
  <si>
    <t>05/11/2014</t>
  </si>
  <si>
    <t>5678c093e52001</t>
  </si>
  <si>
    <t>12/06/2019</t>
  </si>
  <si>
    <t>Black Brindle</t>
  </si>
  <si>
    <t>fb2382b5775326</t>
  </si>
  <si>
    <t>Brown Brindle</t>
  </si>
  <si>
    <t>991ed32abec314</t>
  </si>
  <si>
    <t>f79c9cac3be408</t>
  </si>
  <si>
    <t>59788fb4dac9a1</t>
  </si>
  <si>
    <t>ee352aa3a6455a</t>
  </si>
  <si>
    <t>c0c9d1f3abf4a2</t>
  </si>
  <si>
    <t>5ba246dfdca11f</t>
  </si>
  <si>
    <t>64fe4c41d314e4</t>
  </si>
  <si>
    <t>White/Blue</t>
  </si>
  <si>
    <t>10055b87a6aa2c</t>
  </si>
  <si>
    <t>05/05/2018</t>
  </si>
  <si>
    <t>Black Smoke/White</t>
  </si>
  <si>
    <t>17e6ead5447443</t>
  </si>
  <si>
    <t>08/03/2017</t>
  </si>
  <si>
    <t>Brown/Black</t>
  </si>
  <si>
    <t>c2147c310d3c26</t>
  </si>
  <si>
    <t>f3d400db00c33c</t>
  </si>
  <si>
    <t>09/05/2014</t>
  </si>
  <si>
    <t>1b29299a99df7a</t>
  </si>
  <si>
    <t>Gray Tabby</t>
  </si>
  <si>
    <t>08/08/2015</t>
  </si>
  <si>
    <t>d5bf9111156ca9</t>
  </si>
  <si>
    <t>Red</t>
  </si>
  <si>
    <t>42bb8a2146f822</t>
  </si>
  <si>
    <t>Silver/Tan</t>
  </si>
  <si>
    <t>7f0b85fd6408a0</t>
  </si>
  <si>
    <t>05/10/2016</t>
  </si>
  <si>
    <t>b357b8d3123d3d</t>
  </si>
  <si>
    <t>12/06/2015</t>
  </si>
  <si>
    <t>188c231dac1488</t>
  </si>
  <si>
    <t>04/10/2015</t>
  </si>
  <si>
    <t>Cream Tabby</t>
  </si>
  <si>
    <t>df97d004a10b5f</t>
  </si>
  <si>
    <t>Black/Silver</t>
  </si>
  <si>
    <t>04/04/2014</t>
  </si>
  <si>
    <t>0433e1738ac07b</t>
  </si>
  <si>
    <t>c3726c586eddae</t>
  </si>
  <si>
    <t>ae4a90a9c2075c</t>
  </si>
  <si>
    <t>904b509337eb47</t>
  </si>
  <si>
    <t>04e8b8667a5c9d</t>
  </si>
  <si>
    <t>Blue Cream</t>
  </si>
  <si>
    <t>11/10/2017</t>
  </si>
  <si>
    <t>Tricolor</t>
  </si>
  <si>
    <t>1de7b5d80255bc</t>
  </si>
  <si>
    <t>28ffd81b8e54be</t>
  </si>
  <si>
    <t>Cream</t>
  </si>
  <si>
    <t>05/06/2020</t>
  </si>
  <si>
    <t>49f0d3c4f21df7</t>
  </si>
  <si>
    <t>cd304596b8ba83</t>
  </si>
  <si>
    <t>dcaaa8ba643f7a</t>
  </si>
  <si>
    <t>8e1cbc5b532625</t>
  </si>
  <si>
    <t>e9b2b1e0dec7a5</t>
  </si>
  <si>
    <t>Chocolate/White</t>
  </si>
  <si>
    <t>7e5e4307996df2</t>
  </si>
  <si>
    <t>9d34bd3ff50fd7</t>
  </si>
  <si>
    <t>c28f14c9928d83</t>
  </si>
  <si>
    <t>5035e3b2762a1a</t>
  </si>
  <si>
    <t>06/06/2016</t>
  </si>
  <si>
    <t>e8dd41a7f33267</t>
  </si>
  <si>
    <t>05/02/2016</t>
  </si>
  <si>
    <t>Orange Tabby/White</t>
  </si>
  <si>
    <t>e1a06407d832c5</t>
  </si>
  <si>
    <t>ca27e328adec90</t>
  </si>
  <si>
    <t>af46bde1898f1f</t>
  </si>
  <si>
    <t>422031dd406c85</t>
  </si>
  <si>
    <t>10e4de5253cd45</t>
  </si>
  <si>
    <t>08/01/2016</t>
  </si>
  <si>
    <t>346f914fbe622f</t>
  </si>
  <si>
    <t>02/08/2012</t>
  </si>
  <si>
    <t>8974702ea02652</t>
  </si>
  <si>
    <t>Blue Tabby</t>
  </si>
  <si>
    <t>87801a4287c51b</t>
  </si>
  <si>
    <t>Gray Tabby/White</t>
  </si>
  <si>
    <t>1e282b68285da4</t>
  </si>
  <si>
    <t>8f6c2b5dc4cb28</t>
  </si>
  <si>
    <t>4920dced24cede</t>
  </si>
  <si>
    <t>04/03/2014</t>
  </si>
  <si>
    <t>White/Brown Tabby</t>
  </si>
  <si>
    <t>2bce83bdaba698</t>
  </si>
  <si>
    <t>05/05/2016</t>
  </si>
  <si>
    <t>4eda1161b2f96c</t>
  </si>
  <si>
    <t>Tan/Brown</t>
  </si>
  <si>
    <t>85b602a171b5e8</t>
  </si>
  <si>
    <t>5733fcdd0d2a00</t>
  </si>
  <si>
    <t>Chocolate/Brown</t>
  </si>
  <si>
    <t>73d117de93c28a</t>
  </si>
  <si>
    <t>04/03/2015</t>
  </si>
  <si>
    <t>1721df19a788a9</t>
  </si>
  <si>
    <t>03/09/2016</t>
  </si>
  <si>
    <t>Seal Point</t>
  </si>
  <si>
    <t>a5d9accc1bcac2</t>
  </si>
  <si>
    <t>09/11/2015</t>
  </si>
  <si>
    <t>53d47791131e32</t>
  </si>
  <si>
    <t>e0bd1e3e55145b</t>
  </si>
  <si>
    <t>4eefcf6ed3db93</t>
  </si>
  <si>
    <t>10/06/2017</t>
  </si>
  <si>
    <t>fe75c82e06c823</t>
  </si>
  <si>
    <t>f956ccf20c0766</t>
  </si>
  <si>
    <t>2aa548af5222ee</t>
  </si>
  <si>
    <t>07/10/2013</t>
  </si>
  <si>
    <t>Lynx Point</t>
  </si>
  <si>
    <t>0a172119f94fe3</t>
  </si>
  <si>
    <t>a9507b8d1acbbd</t>
  </si>
  <si>
    <t>6e5313035185a0</t>
  </si>
  <si>
    <t>2f6da3da1451b4</t>
  </si>
  <si>
    <t>Gray/Tan</t>
  </si>
  <si>
    <t>e4c45da5de6f7b</t>
  </si>
  <si>
    <t>148631eae1989f</t>
  </si>
  <si>
    <t>07/08/2018</t>
  </si>
  <si>
    <t>fc2b01b3809c25</t>
  </si>
  <si>
    <t>2d7d9146b1281e</t>
  </si>
  <si>
    <t>Tan/Cream Tabby</t>
  </si>
  <si>
    <t>5e48fb44040f64</t>
  </si>
  <si>
    <t>d8993031cbadf0</t>
  </si>
  <si>
    <t>4ffef53db23295</t>
  </si>
  <si>
    <t>03/07/2018</t>
  </si>
  <si>
    <t>Black/Tricolor</t>
  </si>
  <si>
    <t>bffdd7dabdf7b8</t>
  </si>
  <si>
    <t>11/07/2010</t>
  </si>
  <si>
    <t>bc4b2b68962f5e</t>
  </si>
  <si>
    <t>8396b1a647fd59</t>
  </si>
  <si>
    <t>06/03/2014</t>
  </si>
  <si>
    <t>58e7c0ff234743</t>
  </si>
  <si>
    <t>02/12/2017</t>
  </si>
  <si>
    <t>cfc9bb534729e2</t>
  </si>
  <si>
    <t>615908186a0e1d</t>
  </si>
  <si>
    <t>8ed8642a08523b</t>
  </si>
  <si>
    <t>170445de11d689</t>
  </si>
  <si>
    <t>01/09/2016</t>
  </si>
  <si>
    <t>Brown/Tan</t>
  </si>
  <si>
    <t>35e7a32dccc8a0</t>
  </si>
  <si>
    <t>e5e6abd0ab0ebe</t>
  </si>
  <si>
    <t>05/01/2018</t>
  </si>
  <si>
    <t>966112a86af351</t>
  </si>
  <si>
    <t>07/09/2011</t>
  </si>
  <si>
    <t>e913c35f7c3a6f</t>
  </si>
  <si>
    <t>d41adfbf45f426</t>
  </si>
  <si>
    <t>05/11/2017</t>
  </si>
  <si>
    <t>5a87697178bb5f</t>
  </si>
  <si>
    <t>be744f2f8a6196</t>
  </si>
  <si>
    <t>08/11/2015</t>
  </si>
  <si>
    <t>79fa29dee7c97d</t>
  </si>
  <si>
    <t>eaa9abc216ec6a</t>
  </si>
  <si>
    <t>caf04a6ac740f6</t>
  </si>
  <si>
    <t>04/04/2013</t>
  </si>
  <si>
    <t>26ee655bdfd3c3</t>
  </si>
  <si>
    <t>e55da869a3b47f</t>
  </si>
  <si>
    <t>07/01/2017</t>
  </si>
  <si>
    <t>9a1d11489181a7</t>
  </si>
  <si>
    <t>07/03/2011</t>
  </si>
  <si>
    <t>b8c7fffb259801</t>
  </si>
  <si>
    <t>cee66d4d7b358b</t>
  </si>
  <si>
    <t>Chocolate/Tan</t>
  </si>
  <si>
    <t>f4cc11df83855e</t>
  </si>
  <si>
    <t>03/09/2015</t>
  </si>
  <si>
    <t>3364f9e60f023e</t>
  </si>
  <si>
    <t>11/10/2015</t>
  </si>
  <si>
    <t>a1a4159214c0e9</t>
  </si>
  <si>
    <t>Blue Merle/White</t>
  </si>
  <si>
    <t>c0b9fc5322ef26</t>
  </si>
  <si>
    <t>214c71ad4f1b9c</t>
  </si>
  <si>
    <t>08/01/2017</t>
  </si>
  <si>
    <t>e5521623d73bc4</t>
  </si>
  <si>
    <t>b539aa63383a70</t>
  </si>
  <si>
    <t>09/02/2015</t>
  </si>
  <si>
    <t>09/07/2015</t>
  </si>
  <si>
    <t>Blue Smoke</t>
  </si>
  <si>
    <t>77f3ede3da14e0</t>
  </si>
  <si>
    <t>Gray/White</t>
  </si>
  <si>
    <t>3a1d12a2e189c2</t>
  </si>
  <si>
    <t>12/09/2018</t>
  </si>
  <si>
    <t>d62ebec619405b</t>
  </si>
  <si>
    <t>e8a43511baff1e</t>
  </si>
  <si>
    <t>d716d3538afc3a</t>
  </si>
  <si>
    <t>02/11/2015</t>
  </si>
  <si>
    <t>ccb6294c250f60</t>
  </si>
  <si>
    <t>f1ab6603fafeec</t>
  </si>
  <si>
    <t>04/09/2016</t>
  </si>
  <si>
    <t>6dd0447e9d068e</t>
  </si>
  <si>
    <t>White/Tricolor</t>
  </si>
  <si>
    <t>ec6cd633070abf</t>
  </si>
  <si>
    <t>98e9315663198a</t>
  </si>
  <si>
    <t>10/06/2016</t>
  </si>
  <si>
    <t>96f9430a5884cb</t>
  </si>
  <si>
    <t>4da93e4671870c</t>
  </si>
  <si>
    <t>85615acabba449</t>
  </si>
  <si>
    <t>01/07/2017</t>
  </si>
  <si>
    <t>9d8ef194fccdad</t>
  </si>
  <si>
    <t>708ccb534ef4f2</t>
  </si>
  <si>
    <t>c3e55db57f3926</t>
  </si>
  <si>
    <t>3202ca2682776c</t>
  </si>
  <si>
    <t>10/10/2013</t>
  </si>
  <si>
    <t>0aca63de48e1d1</t>
  </si>
  <si>
    <t>e276133a4c37d8</t>
  </si>
  <si>
    <t>2c5f9cc9d08c8e</t>
  </si>
  <si>
    <t>Buff</t>
  </si>
  <si>
    <t>6bd31c0c7c292c</t>
  </si>
  <si>
    <t>09/11/2014</t>
  </si>
  <si>
    <t>457bbe4f933737</t>
  </si>
  <si>
    <t>05/03/2014</t>
  </si>
  <si>
    <t>f45a9c679af23c</t>
  </si>
  <si>
    <t>b043fe5f9d5ca6</t>
  </si>
  <si>
    <t>12/05/2012</t>
  </si>
  <si>
    <t>924a051f96face</t>
  </si>
  <si>
    <t>8e548106af9f1b</t>
  </si>
  <si>
    <t>dda6c0675fee09</t>
  </si>
  <si>
    <t>Torbie/White</t>
  </si>
  <si>
    <t>13eb10204dd7c0</t>
  </si>
  <si>
    <t>14cda98a845174</t>
  </si>
  <si>
    <t>2dbeae0b558cd2</t>
  </si>
  <si>
    <t>b871e4d615de47</t>
  </si>
  <si>
    <t>e1dbf11e170bbc</t>
  </si>
  <si>
    <t>c5a6c78bae269c</t>
  </si>
  <si>
    <t>Green/Blue</t>
  </si>
  <si>
    <t>fc16c559ea1271</t>
  </si>
  <si>
    <t>be4f77168d50f9</t>
  </si>
  <si>
    <t>09/09/2005</t>
  </si>
  <si>
    <t>3268d26040595b</t>
  </si>
  <si>
    <t>09/03/2018</t>
  </si>
  <si>
    <t>9b4c50480d7a3e</t>
  </si>
  <si>
    <t>02/08/2016</t>
  </si>
  <si>
    <t>Sable/Tan</t>
  </si>
  <si>
    <t>721652362af0b7</t>
  </si>
  <si>
    <t>e53d68dc56490e</t>
  </si>
  <si>
    <t>fd91870d819f54</t>
  </si>
  <si>
    <t>6440e1424a6927</t>
  </si>
  <si>
    <t>04/10/2013</t>
  </si>
  <si>
    <t>f148cb036a03d0</t>
  </si>
  <si>
    <t>754e81a8720336</t>
  </si>
  <si>
    <t>01/12/2015</t>
  </si>
  <si>
    <t>ebaa6777f3b00f</t>
  </si>
  <si>
    <t>Blue Merle</t>
  </si>
  <si>
    <t>ca5fd379e13e83</t>
  </si>
  <si>
    <t>11/08/2013</t>
  </si>
  <si>
    <t>6fefae8f9c6f52</t>
  </si>
  <si>
    <t>Black Smoke</t>
  </si>
  <si>
    <t>0055763ba7afd9</t>
  </si>
  <si>
    <t>d08026a56b9ecb</t>
  </si>
  <si>
    <t>da6dbbe378abc8</t>
  </si>
  <si>
    <t>Tan/Cream</t>
  </si>
  <si>
    <t>dc78e484ec5d9a</t>
  </si>
  <si>
    <t>de629316935f8f</t>
  </si>
  <si>
    <t>10/04/2014</t>
  </si>
  <si>
    <t>03/04/2018</t>
  </si>
  <si>
    <t>edd6f582899526</t>
  </si>
  <si>
    <t>3487d63d1c995d</t>
  </si>
  <si>
    <t>02/10/2012</t>
  </si>
  <si>
    <t>Calico/White</t>
  </si>
  <si>
    <t>c8d56792473a55</t>
  </si>
  <si>
    <t>02/09/2019</t>
  </si>
  <si>
    <t>9e1a1cd0cf61f5</t>
  </si>
  <si>
    <t>08/09/2012</t>
  </si>
  <si>
    <t>c2f01a954d18ea</t>
  </si>
  <si>
    <t>Brown Brindle/White</t>
  </si>
  <si>
    <t>485b4ca08f4395</t>
  </si>
  <si>
    <t>Tan/Black</t>
  </si>
  <si>
    <t>8673fb1d066b15</t>
  </si>
  <si>
    <t>06/09/2015</t>
  </si>
  <si>
    <t>a2e8209d944a75</t>
  </si>
  <si>
    <t>Chocolate Point</t>
  </si>
  <si>
    <t>4195d23d06f5fa</t>
  </si>
  <si>
    <t>Brown/Tricolor</t>
  </si>
  <si>
    <t>01/06/2006</t>
  </si>
  <si>
    <t>7d23cb280b3588</t>
  </si>
  <si>
    <t>07/11/2014</t>
  </si>
  <si>
    <t>5c94737110dbf0</t>
  </si>
  <si>
    <t>11/02/2011</t>
  </si>
  <si>
    <t>6f652d47d87140</t>
  </si>
  <si>
    <t>06/12/2011</t>
  </si>
  <si>
    <t>624972bb3149e0</t>
  </si>
  <si>
    <t>56a863c00b1965</t>
  </si>
  <si>
    <t>9c4e6c12453443</t>
  </si>
  <si>
    <t>1fa41c1992c021</t>
  </si>
  <si>
    <t>78d4c7a032037a</t>
  </si>
  <si>
    <t>04/03/2017</t>
  </si>
  <si>
    <t>e295e2e874532f</t>
  </si>
  <si>
    <t>02/04/2018</t>
  </si>
  <si>
    <t>0fac35eb6f8512</t>
  </si>
  <si>
    <t>05/02/2015</t>
  </si>
  <si>
    <t>ac3efd6a82e3ac</t>
  </si>
  <si>
    <t>37bf3dc146715f</t>
  </si>
  <si>
    <t>09/10/2013</t>
  </si>
  <si>
    <t>27dbe758155240</t>
  </si>
  <si>
    <t>04/08/2016</t>
  </si>
  <si>
    <t>23aa55f0e8050b</t>
  </si>
  <si>
    <t>48b52789edafe9</t>
  </si>
  <si>
    <t>cada423027df8b</t>
  </si>
  <si>
    <t>06/09/2013</t>
  </si>
  <si>
    <t>fa563a509c0e6b</t>
  </si>
  <si>
    <t>04/08/2008</t>
  </si>
  <si>
    <t>3c685a4c6139c4</t>
  </si>
  <si>
    <t>863740dc8613d4</t>
  </si>
  <si>
    <t>11/02/2015</t>
  </si>
  <si>
    <t>Tricolor/Brown Merle</t>
  </si>
  <si>
    <t>8ae1480648c55c</t>
  </si>
  <si>
    <t>05/09/2015</t>
  </si>
  <si>
    <t>77c2335b1b548a</t>
  </si>
  <si>
    <t>c719953563e400</t>
  </si>
  <si>
    <t>43bee409c3d7df</t>
  </si>
  <si>
    <t>12/05/2016</t>
  </si>
  <si>
    <t>f9172b46ecc0ba</t>
  </si>
  <si>
    <t>143898b081a79e</t>
  </si>
  <si>
    <t>c533df71c445b4</t>
  </si>
  <si>
    <t>08/11/2019</t>
  </si>
  <si>
    <t>d8dfb569f74de8</t>
  </si>
  <si>
    <t>09/09/2014</t>
  </si>
  <si>
    <t>2a924b7cc14829</t>
  </si>
  <si>
    <t>8daffd35452ce5</t>
  </si>
  <si>
    <t>d434704016d1c7</t>
  </si>
  <si>
    <t>10/02/2014</t>
  </si>
  <si>
    <t>328af9d6cb19d8</t>
  </si>
  <si>
    <t>05/12/2013</t>
  </si>
  <si>
    <t>d0589c4a93b79c</t>
  </si>
  <si>
    <t>7f9d23fdd03282</t>
  </si>
  <si>
    <t>Orange Tabby/Orange</t>
  </si>
  <si>
    <t>06/08/2016</t>
  </si>
  <si>
    <t>df409ef77af2ab</t>
  </si>
  <si>
    <t>Red Tick/White</t>
  </si>
  <si>
    <t>bec6392753c2cb</t>
  </si>
  <si>
    <t>09/11/2012</t>
  </si>
  <si>
    <t>5a78f5011912b3</t>
  </si>
  <si>
    <t>07/11/2017</t>
  </si>
  <si>
    <t>98f5d43d99903d</t>
  </si>
  <si>
    <t>07/01/2013</t>
  </si>
  <si>
    <t>9654ec395cff97</t>
  </si>
  <si>
    <t>02/02/2018</t>
  </si>
  <si>
    <t>15470e8e93d813</t>
  </si>
  <si>
    <t>43cca4ec9490a2</t>
  </si>
  <si>
    <t>6d1b421a5aa4a9</t>
  </si>
  <si>
    <t>3ae44be39c2f9c</t>
  </si>
  <si>
    <t>Yellow/White</t>
  </si>
  <si>
    <t>98e12a1ba07801</t>
  </si>
  <si>
    <t>Black/Black</t>
  </si>
  <si>
    <t>ef3e53dfeaac22</t>
  </si>
  <si>
    <t>01/03/2014</t>
  </si>
  <si>
    <t>Fawn/White</t>
  </si>
  <si>
    <t>50e1e7a58f0132</t>
  </si>
  <si>
    <t>08/04/2019</t>
  </si>
  <si>
    <t>376d7a1ac24bc8</t>
  </si>
  <si>
    <t>08/07/2020</t>
  </si>
  <si>
    <t>76cdf30ae3ab7b</t>
  </si>
  <si>
    <t>02/03/2014</t>
  </si>
  <si>
    <t>1e359e395490c3</t>
  </si>
  <si>
    <t>08/08/2016</t>
  </si>
  <si>
    <t>870ae64f2bdf6b</t>
  </si>
  <si>
    <t>Sable/White</t>
  </si>
  <si>
    <t>68287884457c2c</t>
  </si>
  <si>
    <t>12/04/2018</t>
  </si>
  <si>
    <t>34485abb7a1f48</t>
  </si>
  <si>
    <t>74afb6a7513cbf</t>
  </si>
  <si>
    <t>c8636f796debef</t>
  </si>
  <si>
    <t>e7d2481890e2e5</t>
  </si>
  <si>
    <t>03/02/2018</t>
  </si>
  <si>
    <t>7321133911af1d</t>
  </si>
  <si>
    <t>af3a2d0f19dcfd</t>
  </si>
  <si>
    <t>Liver/White</t>
  </si>
  <si>
    <t>b3ac46307977f2</t>
  </si>
  <si>
    <t>1e3fa73412ccbe</t>
  </si>
  <si>
    <t>c432ef16845c98</t>
  </si>
  <si>
    <t>0004f63e21c285</t>
  </si>
  <si>
    <t>03/09/2014</t>
  </si>
  <si>
    <t>71b7e4d4c59d79</t>
  </si>
  <si>
    <t>08/02/2011</t>
  </si>
  <si>
    <t>d3417641581534</t>
  </si>
  <si>
    <t>08/06/2019</t>
  </si>
  <si>
    <t>674f94dcfa1c2e</t>
  </si>
  <si>
    <t>92a47d52c25418</t>
  </si>
  <si>
    <t>582c51a99e0b50</t>
  </si>
  <si>
    <t>8e385ccb99f8e0</t>
  </si>
  <si>
    <t>922ee6785a16d1</t>
  </si>
  <si>
    <t>04/10/2017</t>
  </si>
  <si>
    <t>5f1b55301deb9a</t>
  </si>
  <si>
    <t>4d03de1701144e</t>
  </si>
  <si>
    <t>Tricolor/White</t>
  </si>
  <si>
    <t>4d30e8ea0325ff</t>
  </si>
  <si>
    <t>05/10/2019</t>
  </si>
  <si>
    <t>White/Blue Tabby</t>
  </si>
  <si>
    <t>09/03/2013</t>
  </si>
  <si>
    <t>32e3dae35d8b1b</t>
  </si>
  <si>
    <t>08/05/2012</t>
  </si>
  <si>
    <t>a0b61b2786fe0c</t>
  </si>
  <si>
    <t>10/03/2015</t>
  </si>
  <si>
    <t>79e6cc2c5cdd74</t>
  </si>
  <si>
    <t>628322f39ab630</t>
  </si>
  <si>
    <t>09/09/2016</t>
  </si>
  <si>
    <t>beb49b14a9b661</t>
  </si>
  <si>
    <t>4a1aa203d62e80</t>
  </si>
  <si>
    <t>05/04/2013</t>
  </si>
  <si>
    <t>6a5b6dcad0c333</t>
  </si>
  <si>
    <t>01/03/2019</t>
  </si>
  <si>
    <t>7023fea16d5e39</t>
  </si>
  <si>
    <t>dcc75ce6a60e6f</t>
  </si>
  <si>
    <t>Black/Red</t>
  </si>
  <si>
    <t>de7a016c3dc963</t>
  </si>
  <si>
    <t>Cream/White</t>
  </si>
  <si>
    <t>5858a6b121757a</t>
  </si>
  <si>
    <t>a0dc09e7742b1e</t>
  </si>
  <si>
    <t>12/07/2011</t>
  </si>
  <si>
    <t>5e84cc7b062ae0</t>
  </si>
  <si>
    <t>e4ba52130f15ac</t>
  </si>
  <si>
    <t>36987c085bde65</t>
  </si>
  <si>
    <t>ca6b3cc9497e6d</t>
  </si>
  <si>
    <t>9e52020e7aa6d7</t>
  </si>
  <si>
    <t>5d0ef4c180d027</t>
  </si>
  <si>
    <t>07/05/2016</t>
  </si>
  <si>
    <t>Cream/Tricolor</t>
  </si>
  <si>
    <t>6eeeb96af18ab0</t>
  </si>
  <si>
    <t>e66f0b7e9f17a6</t>
  </si>
  <si>
    <t>ffeee03b856496</t>
  </si>
  <si>
    <t>08/05/2015</t>
  </si>
  <si>
    <t>707b3ccb5adb6c</t>
  </si>
  <si>
    <t>0e7ce6528d3ca7</t>
  </si>
  <si>
    <t>d7f6b72f07645c</t>
  </si>
  <si>
    <t>0b62fefdd91f38</t>
  </si>
  <si>
    <t>11/06/2012</t>
  </si>
  <si>
    <t>7ba56410400895</t>
  </si>
  <si>
    <t>White/Buff</t>
  </si>
  <si>
    <t>95aa0a7ebbbd3e</t>
  </si>
  <si>
    <t>5022eb62c37910</t>
  </si>
  <si>
    <t>fab3bc363ff09e</t>
  </si>
  <si>
    <t>5c810a8c474243</t>
  </si>
  <si>
    <t>766a895e8fc9ee</t>
  </si>
  <si>
    <t>3a746c8d476ff3</t>
  </si>
  <si>
    <t>e87dd95dc25a9b</t>
  </si>
  <si>
    <t>04/07/2014</t>
  </si>
  <si>
    <t>12/07/2014</t>
  </si>
  <si>
    <t>63ae17572262ce</t>
  </si>
  <si>
    <t>04/03/2012</t>
  </si>
  <si>
    <t>4739b7e6f05e69</t>
  </si>
  <si>
    <t>d8dbe9ed5a8cb3</t>
  </si>
  <si>
    <t>09/07/2016</t>
  </si>
  <si>
    <t>92b740e3af680b</t>
  </si>
  <si>
    <t>b43b7837c13cd3</t>
  </si>
  <si>
    <t>83e67e5fb7ff96</t>
  </si>
  <si>
    <t>02/12/2014</t>
  </si>
  <si>
    <t>baed0ef2c82d92</t>
  </si>
  <si>
    <t>f8157ede176909</t>
  </si>
  <si>
    <t>53b8d74147f6db</t>
  </si>
  <si>
    <t>15848fe8d2c665</t>
  </si>
  <si>
    <t>08c6a14baae1f9</t>
  </si>
  <si>
    <t>1677f4774372d0</t>
  </si>
  <si>
    <t>302c31e17796f2</t>
  </si>
  <si>
    <t>cfe51fee10142b</t>
  </si>
  <si>
    <t>4f62b6b7ab75dd</t>
  </si>
  <si>
    <t>14bc378d97fb96</t>
  </si>
  <si>
    <t>05/06/2016</t>
  </si>
  <si>
    <t>bb613aff5f428f</t>
  </si>
  <si>
    <t>b6792fbaf8dc4e</t>
  </si>
  <si>
    <t>afdd1e3cbf5ece</t>
  </si>
  <si>
    <t>c40bc14e0c9e75</t>
  </si>
  <si>
    <t>b87bc713a9eba8</t>
  </si>
  <si>
    <t>feb9f89771d372</t>
  </si>
  <si>
    <t>07/02/2014</t>
  </si>
  <si>
    <t>ea89ab58bfd2a1</t>
  </si>
  <si>
    <t>b71d507f603386</t>
  </si>
  <si>
    <t>1f8ad2aefcd081</t>
  </si>
  <si>
    <t>8ecd946b89249a</t>
  </si>
  <si>
    <t>01/03/2020</t>
  </si>
  <si>
    <t>11c4a7b7c17e3e</t>
  </si>
  <si>
    <t>7ec09f2a93f452</t>
  </si>
  <si>
    <t>a244dddcf19b32</t>
  </si>
  <si>
    <t>09/07/2013</t>
  </si>
  <si>
    <t>8fb1b55d9e7311</t>
  </si>
  <si>
    <t>408be88a3517e7</t>
  </si>
  <si>
    <t>03/04/2013</t>
  </si>
  <si>
    <t>11/01/2016</t>
  </si>
  <si>
    <t>07/11/2018</t>
  </si>
  <si>
    <t>03a6891aefb119</t>
  </si>
  <si>
    <t>3938bc2b1b8891</t>
  </si>
  <si>
    <t>c57043e17ff90a</t>
  </si>
  <si>
    <t>84818bf9651f3b</t>
  </si>
  <si>
    <t>04/10/2018</t>
  </si>
  <si>
    <t>Brown Brindle/Black</t>
  </si>
  <si>
    <t>4111200da64efc</t>
  </si>
  <si>
    <t>06/06/2020</t>
  </si>
  <si>
    <t>96de104cc5dfcf</t>
  </si>
  <si>
    <t>f058dd592b3fc5</t>
  </si>
  <si>
    <t>99254ad79723e1</t>
  </si>
  <si>
    <t>Orange</t>
  </si>
  <si>
    <t>d0c00b6a37352c</t>
  </si>
  <si>
    <t>Cream Tabby/White</t>
  </si>
  <si>
    <t>a3dc5fe0f61de9</t>
  </si>
  <si>
    <t>4935994bc61f63</t>
  </si>
  <si>
    <t>fddb46dc53663b</t>
  </si>
  <si>
    <t>e7df6542b330e8</t>
  </si>
  <si>
    <t>568892d79061ff</t>
  </si>
  <si>
    <t>5c1b35f33deda5</t>
  </si>
  <si>
    <t>94b3a6017d8959</t>
  </si>
  <si>
    <t>8e1a8dd7486454</t>
  </si>
  <si>
    <t>41e66a8f7ca8b2</t>
  </si>
  <si>
    <t>11/02/2016</t>
  </si>
  <si>
    <t>122819d11cb9e1</t>
  </si>
  <si>
    <t>White/Red Merle</t>
  </si>
  <si>
    <t>45b3045f6228ea</t>
  </si>
  <si>
    <t>02/06/2018</t>
  </si>
  <si>
    <t>c178e0ddbdbe49</t>
  </si>
  <si>
    <t>10/01/2006</t>
  </si>
  <si>
    <t>7c8fd56aea576c</t>
  </si>
  <si>
    <t>10/04/2017</t>
  </si>
  <si>
    <t>Gray</t>
  </si>
  <si>
    <t>4b09f6cbaba256</t>
  </si>
  <si>
    <t>08/06/2013</t>
  </si>
  <si>
    <t>51dd50dcf413ae</t>
  </si>
  <si>
    <t>a18208643b5e5d</t>
  </si>
  <si>
    <t>01/05/2018</t>
  </si>
  <si>
    <t>Gold/White</t>
  </si>
  <si>
    <t>2e066408400d2f</t>
  </si>
  <si>
    <t>04/10/2016</t>
  </si>
  <si>
    <t>04/01/2015</t>
  </si>
  <si>
    <t>cc8bffc0c3b1de</t>
  </si>
  <si>
    <t>05/09/2013</t>
  </si>
  <si>
    <t>5b813a9212c774</t>
  </si>
  <si>
    <t>a99f765c430ce4</t>
  </si>
  <si>
    <t>02/10/2014</t>
  </si>
  <si>
    <t>79e623989b34b5</t>
  </si>
  <si>
    <t>White/Cream</t>
  </si>
  <si>
    <t>89ae0d9dac5422</t>
  </si>
  <si>
    <t>06/03/2015</t>
  </si>
  <si>
    <t>b9622820cb659d</t>
  </si>
  <si>
    <t>15c5f937490d2a</t>
  </si>
  <si>
    <t>1fd457e1fb2142</t>
  </si>
  <si>
    <t>04/04/2018</t>
  </si>
  <si>
    <t>e183161f9bbf8b</t>
  </si>
  <si>
    <t>d0bd7415fecdb2</t>
  </si>
  <si>
    <t>de62bc6114c688</t>
  </si>
  <si>
    <t>ef4964d2595ea4</t>
  </si>
  <si>
    <t>6068c5fae571f8</t>
  </si>
  <si>
    <t>69adb6a6964325</t>
  </si>
  <si>
    <t>880cec11106ca2</t>
  </si>
  <si>
    <t>b07a67f32d7ce6</t>
  </si>
  <si>
    <t>8a0b78ef25fba4</t>
  </si>
  <si>
    <t>75e3dc545638a0</t>
  </si>
  <si>
    <t>04/12/2015</t>
  </si>
  <si>
    <t>ea1eb9c710b605</t>
  </si>
  <si>
    <t>e3f36fc0295e4a</t>
  </si>
  <si>
    <t>05/08/2014</t>
  </si>
  <si>
    <t>d7ba36d7b70aee</t>
  </si>
  <si>
    <t>cf782b24828db1</t>
  </si>
  <si>
    <t>ff9644e3001799</t>
  </si>
  <si>
    <t>fdc220246970a9</t>
  </si>
  <si>
    <t>c0c30a3440d0ae</t>
  </si>
  <si>
    <t>6d9359e4ba26a9</t>
  </si>
  <si>
    <t>15334a277b2232</t>
  </si>
  <si>
    <t>08/10/2017</t>
  </si>
  <si>
    <t>487459283c0114</t>
  </si>
  <si>
    <t>04/04/2010</t>
  </si>
  <si>
    <t>116a5ff66dac09</t>
  </si>
  <si>
    <t>04/11/2018</t>
  </si>
  <si>
    <t>97b4f22ec375ec</t>
  </si>
  <si>
    <t>88c359d8ce6856</t>
  </si>
  <si>
    <t>348347a3fcb7ee</t>
  </si>
  <si>
    <t>07/10/2019</t>
  </si>
  <si>
    <t>1e7d3db2e8a656</t>
  </si>
  <si>
    <t>594d94717f3e48</t>
  </si>
  <si>
    <t>d67e5800c4c68b</t>
  </si>
  <si>
    <t>fa07cd44ab553b</t>
  </si>
  <si>
    <t>4ee7aceec469bc</t>
  </si>
  <si>
    <t>4b27b16627f9ce</t>
  </si>
  <si>
    <t>06/11/2015</t>
  </si>
  <si>
    <t>095ca38f87a28f</t>
  </si>
  <si>
    <t>6e0d1fef37a10c</t>
  </si>
  <si>
    <t>10/11/2014</t>
  </si>
  <si>
    <t>83979a7a871eb7</t>
  </si>
  <si>
    <t>f20572168c25a3</t>
  </si>
  <si>
    <t>10/06/2010</t>
  </si>
  <si>
    <t>a3da1c6441655a</t>
  </si>
  <si>
    <t>ff68c422d341a7</t>
  </si>
  <si>
    <t>ca67e04df46148</t>
  </si>
  <si>
    <t>a6ec93ca25fd2a</t>
  </si>
  <si>
    <t>Flame Point</t>
  </si>
  <si>
    <t>ee9dcff8e520f1</t>
  </si>
  <si>
    <t>04/11/2012</t>
  </si>
  <si>
    <t>610243437b3789</t>
  </si>
  <si>
    <t>a33b5dc2192d9f</t>
  </si>
  <si>
    <t>5c33c688c3cd15</t>
  </si>
  <si>
    <t>06/10/2014</t>
  </si>
  <si>
    <t>834323cac1fb4a</t>
  </si>
  <si>
    <t>db631b68cb4ecb</t>
  </si>
  <si>
    <t>565a09e4060bf3</t>
  </si>
  <si>
    <t>d88868f31aaadd</t>
  </si>
  <si>
    <t>04/06/2015</t>
  </si>
  <si>
    <t>92520208c8ab18</t>
  </si>
  <si>
    <t>b421bf88510f55</t>
  </si>
  <si>
    <t>ac41d9f51bc1e4</t>
  </si>
  <si>
    <t>3bf669ce5e32bd</t>
  </si>
  <si>
    <t>977d189a6b8395</t>
  </si>
  <si>
    <t>07/08/2016</t>
  </si>
  <si>
    <t>3828dbbaec17c2</t>
  </si>
  <si>
    <t>03/09/2013</t>
  </si>
  <si>
    <t>937465a7922828</t>
  </si>
  <si>
    <t>633eddf3473832</t>
  </si>
  <si>
    <t>821961ce777edc</t>
  </si>
  <si>
    <t>0027bbd1caf1e9</t>
  </si>
  <si>
    <t>bf8d8e4c965022</t>
  </si>
  <si>
    <t>06/10/2018</t>
  </si>
  <si>
    <t>d66337e410c895</t>
  </si>
  <si>
    <t>04/05/2010</t>
  </si>
  <si>
    <t>999e3dd402ccf3</t>
  </si>
  <si>
    <t>78b37fd84ce35d</t>
  </si>
  <si>
    <t>01/11/2014</t>
  </si>
  <si>
    <t>01/05/2017</t>
  </si>
  <si>
    <t>79094f4b47739b</t>
  </si>
  <si>
    <t>08/10/2013</t>
  </si>
  <si>
    <t>d23e7a8c7c7913</t>
  </si>
  <si>
    <t>7b9a771c2b4a1b</t>
  </si>
  <si>
    <t>9cbca3eaf75380</t>
  </si>
  <si>
    <t>Black Brindle/White</t>
  </si>
  <si>
    <t>53c5a6eda67a66</t>
  </si>
  <si>
    <t>06/04/2014</t>
  </si>
  <si>
    <t>eaf6fd1669f2ba</t>
  </si>
  <si>
    <t>04/08/2015</t>
  </si>
  <si>
    <t>8c90e6a5e20faa</t>
  </si>
  <si>
    <t>e56b795c352bb2</t>
  </si>
  <si>
    <t>805d3f77616e06</t>
  </si>
  <si>
    <t>04/07/2020</t>
  </si>
  <si>
    <t>66c405dba1a44f</t>
  </si>
  <si>
    <t>a29dde08938b86</t>
  </si>
  <si>
    <t>07/08/2012</t>
  </si>
  <si>
    <t>c74f0ad6075579</t>
  </si>
  <si>
    <t>05/05/2013</t>
  </si>
  <si>
    <t>2aa0899986554d</t>
  </si>
  <si>
    <t>a35835e1401859</t>
  </si>
  <si>
    <t>f70e097b01ee73</t>
  </si>
  <si>
    <t>cce6befd6ed40d</t>
  </si>
  <si>
    <t>494ecdb01d84e4</t>
  </si>
  <si>
    <t>07/06/2015</t>
  </si>
  <si>
    <t>03/08/2018</t>
  </si>
  <si>
    <t>30aea66ec9f893</t>
  </si>
  <si>
    <t>eabb1655ce9be2</t>
  </si>
  <si>
    <t>e594ce16fd12c0</t>
  </si>
  <si>
    <t>c83738a1a03e73</t>
  </si>
  <si>
    <t>179c2f373b4549</t>
  </si>
  <si>
    <t>abeca6d477ef47</t>
  </si>
  <si>
    <t>d3c29b4569fa66</t>
  </si>
  <si>
    <t>61b36431a1efd2</t>
  </si>
  <si>
    <t>01/06/2017</t>
  </si>
  <si>
    <t>09/12/2013</t>
  </si>
  <si>
    <t>6136d04867c329</t>
  </si>
  <si>
    <t>589a208fa2a6d1</t>
  </si>
  <si>
    <t>01/01/2011</t>
  </si>
  <si>
    <t>ce30259ad459e5</t>
  </si>
  <si>
    <t>4849aad48ab621</t>
  </si>
  <si>
    <t>04/09/2012</t>
  </si>
  <si>
    <t>35b1c5777653fd</t>
  </si>
  <si>
    <t>41cc7ffe40e419</t>
  </si>
  <si>
    <t>f12eda70bd6029</t>
  </si>
  <si>
    <t>e030cd9e5060cc</t>
  </si>
  <si>
    <t>ea7a3d96e5c07b</t>
  </si>
  <si>
    <t>9ce1b5092c2b71</t>
  </si>
  <si>
    <t>08/12/2015</t>
  </si>
  <si>
    <t>c3a1116dc0100b</t>
  </si>
  <si>
    <t>07/07/2018</t>
  </si>
  <si>
    <t>9badca1b4e6668</t>
  </si>
  <si>
    <t>b43ad91139925f</t>
  </si>
  <si>
    <t>c82fdfbe14b420</t>
  </si>
  <si>
    <t>2700d362a40e86</t>
  </si>
  <si>
    <t>14702df621319a</t>
  </si>
  <si>
    <t>d6f97f316febaf</t>
  </si>
  <si>
    <t>05/05/2011</t>
  </si>
  <si>
    <t>b67a78c4108307</t>
  </si>
  <si>
    <t>ff9f47d9de8ee1</t>
  </si>
  <si>
    <t>390ef953a30c3d</t>
  </si>
  <si>
    <t>ffb06f235e032c</t>
  </si>
  <si>
    <t>c9ae0d3b2c6594</t>
  </si>
  <si>
    <t>04/05/2018</t>
  </si>
  <si>
    <t>Brown Tabby/Black</t>
  </si>
  <si>
    <t>37948a6f3c84a9</t>
  </si>
  <si>
    <t>9b1050ed667a04</t>
  </si>
  <si>
    <t>Buff/White</t>
  </si>
  <si>
    <t>867bee2f184124</t>
  </si>
  <si>
    <t>0208dc7865b428</t>
  </si>
  <si>
    <t>3e57cd0e8ed29f</t>
  </si>
  <si>
    <t>526bc92a9c9aed</t>
  </si>
  <si>
    <t>885107c7d86bac</t>
  </si>
  <si>
    <t>3a3bde17b3fcf1</t>
  </si>
  <si>
    <t>08/04/2014</t>
  </si>
  <si>
    <t>34740732293b4a</t>
  </si>
  <si>
    <t>edfa7b5398ba7e</t>
  </si>
  <si>
    <t>7ec3ef35e80aba</t>
  </si>
  <si>
    <t>11/07/2013</t>
  </si>
  <si>
    <t>960cbb90c68776</t>
  </si>
  <si>
    <t>85bd891f6db330</t>
  </si>
  <si>
    <t>43d86b5143d619</t>
  </si>
  <si>
    <t>aea4f5cdb79c3e</t>
  </si>
  <si>
    <t>045494bc2753ac</t>
  </si>
  <si>
    <t>08/08/2019</t>
  </si>
  <si>
    <t>e842bb3ee9ced7</t>
  </si>
  <si>
    <t>10/05/2011</t>
  </si>
  <si>
    <t>Blue/Tan</t>
  </si>
  <si>
    <t>573fbc5c568c84</t>
  </si>
  <si>
    <t>c04f0c015f9688</t>
  </si>
  <si>
    <t>1079a682d0fa31</t>
  </si>
  <si>
    <t>09/01/2015</t>
  </si>
  <si>
    <t>887b60515d55b1</t>
  </si>
  <si>
    <t>07/12/2010</t>
  </si>
  <si>
    <t>2216cd6aaa21bf</t>
  </si>
  <si>
    <t>244f481c9fb0e4</t>
  </si>
  <si>
    <t>35984f30d3dba9</t>
  </si>
  <si>
    <t>4c9d518d22be7b</t>
  </si>
  <si>
    <t>06/02/2018</t>
  </si>
  <si>
    <t>082f6d2206b2f0</t>
  </si>
  <si>
    <t>a4172345bf0283</t>
  </si>
  <si>
    <t>8ac9bccea512b6</t>
  </si>
  <si>
    <t>fa6bfc4ad25349</t>
  </si>
  <si>
    <t>08/09/2019</t>
  </si>
  <si>
    <t>d3f0315103d8a5</t>
  </si>
  <si>
    <t>9bfd4cc0ecccf6</t>
  </si>
  <si>
    <t>11/09/2017</t>
  </si>
  <si>
    <t>11a73a88e43332</t>
  </si>
  <si>
    <t>bfa277813d3430</t>
  </si>
  <si>
    <t>4af8cfb45ad72b</t>
  </si>
  <si>
    <t>eb9ca21d244b3f</t>
  </si>
  <si>
    <t>08c44b4a29f905</t>
  </si>
  <si>
    <t>a05a70b6a15725</t>
  </si>
  <si>
    <t>04/08/2019</t>
  </si>
  <si>
    <t>25614cdac7f4d3</t>
  </si>
  <si>
    <t>06/02/2015</t>
  </si>
  <si>
    <t>051fd742638cfc</t>
  </si>
  <si>
    <t>Black Tabby/White</t>
  </si>
  <si>
    <t>02/06/2011</t>
  </si>
  <si>
    <t>999863740194d7</t>
  </si>
  <si>
    <t>02/01/2017</t>
  </si>
  <si>
    <t>bcc8588fbf7572</t>
  </si>
  <si>
    <t>d6dceea7e2aeea</t>
  </si>
  <si>
    <t>06/12/2019</t>
  </si>
  <si>
    <t>06/01/2014</t>
  </si>
  <si>
    <t>4018fa7f6cb6ac</t>
  </si>
  <si>
    <t>913f26fbe07cd8</t>
  </si>
  <si>
    <t>e777fde9598b07</t>
  </si>
  <si>
    <t>10/04/2013</t>
  </si>
  <si>
    <t>5ea4492e06d157</t>
  </si>
  <si>
    <t>28b6c703dbf48b</t>
  </si>
  <si>
    <t>787334e940ebc9</t>
  </si>
  <si>
    <t>60db33e0480087</t>
  </si>
  <si>
    <t>9fcb8ad7227b65</t>
  </si>
  <si>
    <t>Blue Merle/Tan</t>
  </si>
  <si>
    <t>dedfa0a992553e</t>
  </si>
  <si>
    <t>a8656197e7f92b</t>
  </si>
  <si>
    <t>2e6e9cd211ea26</t>
  </si>
  <si>
    <t>368f28781dfd77</t>
  </si>
  <si>
    <t>43143c607b1044</t>
  </si>
  <si>
    <t>10/05/2013</t>
  </si>
  <si>
    <t>864eabc83d5e1d</t>
  </si>
  <si>
    <t>95f18da35e30ac</t>
  </si>
  <si>
    <t>2cbfb147189327</t>
  </si>
  <si>
    <t>10/09/2013</t>
  </si>
  <si>
    <t>ded29e5b6b4d1b</t>
  </si>
  <si>
    <t>6b986b284a700d</t>
  </si>
  <si>
    <t>11/11/2004</t>
  </si>
  <si>
    <t>c5c9cef472761b</t>
  </si>
  <si>
    <t>0c7641ca5a8edc</t>
  </si>
  <si>
    <t>edd7b1bd6f9665</t>
  </si>
  <si>
    <t>e15fd6ab7ef9d2</t>
  </si>
  <si>
    <t>10/05/2016</t>
  </si>
  <si>
    <t>Calico/Brown Tabby</t>
  </si>
  <si>
    <t>bbf001e5353025</t>
  </si>
  <si>
    <t>5ed88d6993c245</t>
  </si>
  <si>
    <t>b631d4fcfc6e6f</t>
  </si>
  <si>
    <t>03/06/2018</t>
  </si>
  <si>
    <t>9fa3fdf7957eea</t>
  </si>
  <si>
    <t>772df945475e8b</t>
  </si>
  <si>
    <t>2e2275caa63492</t>
  </si>
  <si>
    <t>09/04/2013</t>
  </si>
  <si>
    <t>ee5a4a4cc0131e</t>
  </si>
  <si>
    <t>1c573e4786d9e5</t>
  </si>
  <si>
    <t>02/07/2016</t>
  </si>
  <si>
    <t>a553b5d3699ceb</t>
  </si>
  <si>
    <t>c9c7e43280a1fa</t>
  </si>
  <si>
    <t>9d5f1171596e14</t>
  </si>
  <si>
    <t>05dfe87f1aafea</t>
  </si>
  <si>
    <t>12/09/2014</t>
  </si>
  <si>
    <t>4541c5a908e1a2</t>
  </si>
  <si>
    <t>10/05/2018</t>
  </si>
  <si>
    <t>39f63bb74cfc46</t>
  </si>
  <si>
    <t>11/06/2016</t>
  </si>
  <si>
    <t>84cf9123d05eec</t>
  </si>
  <si>
    <t>05/03/2016</t>
  </si>
  <si>
    <t>581995483724fc</t>
  </si>
  <si>
    <t>03/12/2017</t>
  </si>
  <si>
    <t>a7740272770499</t>
  </si>
  <si>
    <t>5c70199b0f4f59</t>
  </si>
  <si>
    <t>a5cea8e9df1d82</t>
  </si>
  <si>
    <t>fa865cf8826402</t>
  </si>
  <si>
    <t>02/08/2011</t>
  </si>
  <si>
    <t>57a93c5e3dbbac</t>
  </si>
  <si>
    <t>05/07/2018</t>
  </si>
  <si>
    <t>26cb1817723ad5</t>
  </si>
  <si>
    <t>637a43ac18ad3a</t>
  </si>
  <si>
    <t>07/02/2019</t>
  </si>
  <si>
    <t>68607adcf15604</t>
  </si>
  <si>
    <t>c405740570a2a2</t>
  </si>
  <si>
    <t>08/08/2012</t>
  </si>
  <si>
    <t>8ea448a5cf01fa</t>
  </si>
  <si>
    <t>11/08/2018</t>
  </si>
  <si>
    <t>021058af76fd12</t>
  </si>
  <si>
    <t>dff491566e4fc8</t>
  </si>
  <si>
    <t>02109f6e14b9cf</t>
  </si>
  <si>
    <t>3214130319be26</t>
  </si>
  <si>
    <t>04/06/2019</t>
  </si>
  <si>
    <t>9399bdc023db04</t>
  </si>
  <si>
    <t>Black/Gray</t>
  </si>
  <si>
    <t>5995fd325f6ca4</t>
  </si>
  <si>
    <t>8967431f2780bc</t>
  </si>
  <si>
    <t>08479b34f46b96</t>
  </si>
  <si>
    <t>07f1be720826a6</t>
  </si>
  <si>
    <t>e4527691ba0b6b</t>
  </si>
  <si>
    <t>11/01/2018</t>
  </si>
  <si>
    <t>6beade33cf571e</t>
  </si>
  <si>
    <t>ae8e8e9e2e9413</t>
  </si>
  <si>
    <t>a9b201c7737d45</t>
  </si>
  <si>
    <t>03/11/2016</t>
  </si>
  <si>
    <t>7c0f625e43d512</t>
  </si>
  <si>
    <t>10192a57080ff5</t>
  </si>
  <si>
    <t>04/11/2016</t>
  </si>
  <si>
    <t>002c695223a556</t>
  </si>
  <si>
    <t>bdcc51f1a5fe12</t>
  </si>
  <si>
    <t>35ea3642e75eb4</t>
  </si>
  <si>
    <t>5bf6e2ff1de190</t>
  </si>
  <si>
    <t>f8a3e968509d2d</t>
  </si>
  <si>
    <t>9bb5e0020b5833</t>
  </si>
  <si>
    <t>2f1d490766bf4f</t>
  </si>
  <si>
    <t>Tricolor/Brown</t>
  </si>
  <si>
    <t>103f08e0934654</t>
  </si>
  <si>
    <t>01/01/2010</t>
  </si>
  <si>
    <t>05e4fab11a61de</t>
  </si>
  <si>
    <t>d90caf9cb3af73</t>
  </si>
  <si>
    <t>11/06/2014</t>
  </si>
  <si>
    <t>7db6b439b75d8f</t>
  </si>
  <si>
    <t>04/04/2019</t>
  </si>
  <si>
    <t>0603deef49d383</t>
  </si>
  <si>
    <t>2912d2c9739d17</t>
  </si>
  <si>
    <t>81617bc4abdb75</t>
  </si>
  <si>
    <t>08/02/2014</t>
  </si>
  <si>
    <t>96f02999692161</t>
  </si>
  <si>
    <t>69a05fc122d879</t>
  </si>
  <si>
    <t>3efb04d94144f6</t>
  </si>
  <si>
    <t>79694fb1f730bd</t>
  </si>
  <si>
    <t>11/01/2012</t>
  </si>
  <si>
    <t>07/07/2011</t>
  </si>
  <si>
    <t>059dd55c68b12f</t>
  </si>
  <si>
    <t>b94827b13fd749</t>
  </si>
  <si>
    <t>02/08/2017</t>
  </si>
  <si>
    <t>220beaef92d1fc</t>
  </si>
  <si>
    <t>c886c21b78eb74</t>
  </si>
  <si>
    <t>Gold</t>
  </si>
  <si>
    <t>e1779c9b86241f</t>
  </si>
  <si>
    <t>03b4097a99c5c7</t>
  </si>
  <si>
    <t>d25a57c4c2714c</t>
  </si>
  <si>
    <t>08/08/2013</t>
  </si>
  <si>
    <t>7ba2122294475e</t>
  </si>
  <si>
    <t>04/10/2019</t>
  </si>
  <si>
    <t>5d08a0eceec8fc</t>
  </si>
  <si>
    <t>9ec9de2b6023f7</t>
  </si>
  <si>
    <t>cd31e241443303</t>
  </si>
  <si>
    <t>06/09/2014</t>
  </si>
  <si>
    <t>c2f0c5b36e42de</t>
  </si>
  <si>
    <t>Brown Merle</t>
  </si>
  <si>
    <t>9774ab48066c8a</t>
  </si>
  <si>
    <t>55e0614d9d183c</t>
  </si>
  <si>
    <t>e94b40a3baad9d</t>
  </si>
  <si>
    <t>177ec7922067a1</t>
  </si>
  <si>
    <t>28449b87288b78</t>
  </si>
  <si>
    <t>5c15a17c674077</t>
  </si>
  <si>
    <t>31f6ecbfe77876</t>
  </si>
  <si>
    <t>6871f7ef7af61b</t>
  </si>
  <si>
    <t>5beafd16699129</t>
  </si>
  <si>
    <t>06/01/2016</t>
  </si>
  <si>
    <t>1e0bc7c2e646f2</t>
  </si>
  <si>
    <t>642ee955c7dd20</t>
  </si>
  <si>
    <t>dae6697b14ba21</t>
  </si>
  <si>
    <t>01eab02fb187d1</t>
  </si>
  <si>
    <t>799ad87be9ac58</t>
  </si>
  <si>
    <t>01/02/2014</t>
  </si>
  <si>
    <t>6321f46e7cddee</t>
  </si>
  <si>
    <t>06/02/2014</t>
  </si>
  <si>
    <t>6b2b017e0a6774</t>
  </si>
  <si>
    <t>71613800ec7826</t>
  </si>
  <si>
    <t>b8f5787b86e1cd</t>
  </si>
  <si>
    <t>9de551c45c57cb</t>
  </si>
  <si>
    <t>d87e2953cd5358</t>
  </si>
  <si>
    <t>89d3a4766496f0</t>
  </si>
  <si>
    <t>f64479adf7c9ea</t>
  </si>
  <si>
    <t>9745f0026167cf</t>
  </si>
  <si>
    <t>a8467b12b75ead</t>
  </si>
  <si>
    <t>a07c12ac59be56</t>
  </si>
  <si>
    <t>04/04/2016</t>
  </si>
  <si>
    <t>885e162d1ac7dd</t>
  </si>
  <si>
    <t>50ae8b623cc5b3</t>
  </si>
  <si>
    <t>f303aa272a98bd</t>
  </si>
  <si>
    <t>6be3716a4bdeff</t>
  </si>
  <si>
    <t>35d56490c40c83</t>
  </si>
  <si>
    <t>450ba7ae202a06</t>
  </si>
  <si>
    <t>0e3ce0d477492c</t>
  </si>
  <si>
    <t>05/10/2012</t>
  </si>
  <si>
    <t>52b26a8375148b</t>
  </si>
  <si>
    <t>83571bbda2f88f</t>
  </si>
  <si>
    <t>c3d28cc0114dcc</t>
  </si>
  <si>
    <t>03/06/2017</t>
  </si>
  <si>
    <t>8811d38bcbd1ea</t>
  </si>
  <si>
    <t>11a30805414404</t>
  </si>
  <si>
    <t>83f981e2ca3e94</t>
  </si>
  <si>
    <t>f9343fa71b98c8</t>
  </si>
  <si>
    <t>24f31c308f1dcc</t>
  </si>
  <si>
    <t>12/07/2015</t>
  </si>
  <si>
    <t>Gray/Cream</t>
  </si>
  <si>
    <t>9ad70fbedadfc5</t>
  </si>
  <si>
    <t>03/01/2010</t>
  </si>
  <si>
    <t>010834267fb571</t>
  </si>
  <si>
    <t>4b03d9b40accb1</t>
  </si>
  <si>
    <t>2207b4f68bc244</t>
  </si>
  <si>
    <t>07/05/2019</t>
  </si>
  <si>
    <t>822582dd2f30a1</t>
  </si>
  <si>
    <t>6efd1ead32740c</t>
  </si>
  <si>
    <t>03/02/2014</t>
  </si>
  <si>
    <t>7b14e873299487</t>
  </si>
  <si>
    <t>9db889b54f9c20</t>
  </si>
  <si>
    <t>06/11/2019</t>
  </si>
  <si>
    <t>b7688acfc41d06</t>
  </si>
  <si>
    <t>c42243bb26464f</t>
  </si>
  <si>
    <t>10/09/2017</t>
  </si>
  <si>
    <t>e4b2eee02eb739</t>
  </si>
  <si>
    <t>12341def30ce3d</t>
  </si>
  <si>
    <t>White/Red</t>
  </si>
  <si>
    <t>b962debdc9b239</t>
  </si>
  <si>
    <t>0af8185b66318f</t>
  </si>
  <si>
    <t>bef723f6d7d5c8</t>
  </si>
  <si>
    <t>f053f9927d6980</t>
  </si>
  <si>
    <t>124a98b23aac35</t>
  </si>
  <si>
    <t>02/12/2016</t>
  </si>
  <si>
    <t>53cc3b3237c24a</t>
  </si>
  <si>
    <t>12/12/2011</t>
  </si>
  <si>
    <t>01f549b697c4e2</t>
  </si>
  <si>
    <t>a286ce4f83bac4</t>
  </si>
  <si>
    <t>1c35f2214116dd</t>
  </si>
  <si>
    <t>aae2ebaa780222</t>
  </si>
  <si>
    <t>12/12/2012</t>
  </si>
  <si>
    <t>1ab974eb0cdc23</t>
  </si>
  <si>
    <t>74863b56eab53e</t>
  </si>
  <si>
    <t>06/08/2014</t>
  </si>
  <si>
    <t>459be8df90276a</t>
  </si>
  <si>
    <t>11/05/2018</t>
  </si>
  <si>
    <t>4dbf56a4614894</t>
  </si>
  <si>
    <t>01/06/2014</t>
  </si>
  <si>
    <t>722d23d360e95c</t>
  </si>
  <si>
    <t>d3368a037fb7a6</t>
  </si>
  <si>
    <t>11/04/2018</t>
  </si>
  <si>
    <t>c56df46588e96f</t>
  </si>
  <si>
    <t>8d45dcadfd88e3</t>
  </si>
  <si>
    <t>73766bce237759</t>
  </si>
  <si>
    <t>03/08/2019</t>
  </si>
  <si>
    <t>3f4747ef54019f</t>
  </si>
  <si>
    <t>e971fb4bf90272</t>
  </si>
  <si>
    <t>99ec64c62a0be8</t>
  </si>
  <si>
    <t>f72c0378e4311d</t>
  </si>
  <si>
    <t>09/04/2016</t>
  </si>
  <si>
    <t>0a4af90839595e</t>
  </si>
  <si>
    <t>11/09/2012</t>
  </si>
  <si>
    <t>03/02/2009</t>
  </si>
  <si>
    <t>2b08ae61b0fc1b</t>
  </si>
  <si>
    <t>8977734aa89f7f</t>
  </si>
  <si>
    <t>cd362e6572906e</t>
  </si>
  <si>
    <t>b9342bc5bb4c7c</t>
  </si>
  <si>
    <t>a8c020102e3ad2</t>
  </si>
  <si>
    <t>07/02/2008</t>
  </si>
  <si>
    <t>692c7e368d8679</t>
  </si>
  <si>
    <t>ce38f03feffc8f</t>
  </si>
  <si>
    <t>10/11/2016</t>
  </si>
  <si>
    <t>a8b88656d8da7e</t>
  </si>
  <si>
    <t>88659436ea3373</t>
  </si>
  <si>
    <t>4a2c00fc0ee18d</t>
  </si>
  <si>
    <t>c0367a562dc375</t>
  </si>
  <si>
    <t>aa41afcd7443c3</t>
  </si>
  <si>
    <t>07/01/2018</t>
  </si>
  <si>
    <t>bf44acfd2a5295</t>
  </si>
  <si>
    <t>03/04/2015</t>
  </si>
  <si>
    <t>e7d590e277d97a</t>
  </si>
  <si>
    <t>11/07/2015</t>
  </si>
  <si>
    <t>bfa4da3187e951</t>
  </si>
  <si>
    <t>03/05/2019</t>
  </si>
  <si>
    <t>a86ab21d40c947</t>
  </si>
  <si>
    <t>483bbd16d12a36</t>
  </si>
  <si>
    <t>2959254741b505</t>
  </si>
  <si>
    <t>01/03/2011</t>
  </si>
  <si>
    <t>e3047e59a802f7</t>
  </si>
  <si>
    <t>6d9f770117c4d4</t>
  </si>
  <si>
    <t>04/09/2015</t>
  </si>
  <si>
    <t>337d08a0946e37</t>
  </si>
  <si>
    <t>09/09/2019</t>
  </si>
  <si>
    <t>d99153a33c5fa2</t>
  </si>
  <si>
    <t>0fed34efec8545</t>
  </si>
  <si>
    <t>b13b130f260109</t>
  </si>
  <si>
    <t>07/02/2016</t>
  </si>
  <si>
    <t>Silver Lynx Point</t>
  </si>
  <si>
    <t>05/10/2014</t>
  </si>
  <si>
    <t>910ff3c55280a7</t>
  </si>
  <si>
    <t>05/01/2016</t>
  </si>
  <si>
    <t>b92312cea7b17e</t>
  </si>
  <si>
    <t>10/09/2014</t>
  </si>
  <si>
    <t>8a2b41b1c4fac6</t>
  </si>
  <si>
    <t>34c485e8bda70f</t>
  </si>
  <si>
    <t>24efaf52583291</t>
  </si>
  <si>
    <t>10561138313b06</t>
  </si>
  <si>
    <t>b1a0fe6d495c3d</t>
  </si>
  <si>
    <t>d5649c0abd902f</t>
  </si>
  <si>
    <t>04/04/2015</t>
  </si>
  <si>
    <t>94a69f403d0715</t>
  </si>
  <si>
    <t>8b3d37bb89b8ad</t>
  </si>
  <si>
    <t>04/07/2013</t>
  </si>
  <si>
    <t>913878e559bbd1</t>
  </si>
  <si>
    <t>5a08158bad612c</t>
  </si>
  <si>
    <t>04/08/2012</t>
  </si>
  <si>
    <t>509963b56639e1</t>
  </si>
  <si>
    <t>Blue Tick/Tan</t>
  </si>
  <si>
    <t>db75a73c9b2438</t>
  </si>
  <si>
    <t>a651c1ace32940</t>
  </si>
  <si>
    <t>75d4f16595f0a7</t>
  </si>
  <si>
    <t>09/06/2015</t>
  </si>
  <si>
    <t>Buff/Tan</t>
  </si>
  <si>
    <t>05/11/2012</t>
  </si>
  <si>
    <t>Gray/Gold</t>
  </si>
  <si>
    <t>c7407a66d5b9af</t>
  </si>
  <si>
    <t>08/11/2013</t>
  </si>
  <si>
    <t>75c2f938804b89</t>
  </si>
  <si>
    <t>304a90cbe08c05</t>
  </si>
  <si>
    <t>01/03/2013</t>
  </si>
  <si>
    <t>ac5c7be9fdfc57</t>
  </si>
  <si>
    <t>07/08/2020</t>
  </si>
  <si>
    <t>72d5fd468afa3d</t>
  </si>
  <si>
    <t>a10e6fba8c8faf</t>
  </si>
  <si>
    <t>Cream/Tan</t>
  </si>
  <si>
    <t>12d97370d2f821</t>
  </si>
  <si>
    <t>04/06/2017</t>
  </si>
  <si>
    <t>08ec4b65588f59</t>
  </si>
  <si>
    <t>025d6c87d736ea</t>
  </si>
  <si>
    <t>6f9332945d8611</t>
  </si>
  <si>
    <t>03/10/2015</t>
  </si>
  <si>
    <t>92b507cc9c0755</t>
  </si>
  <si>
    <t>03/09/2019</t>
  </si>
  <si>
    <t>c51be33f35a236</t>
  </si>
  <si>
    <t>b0848b4f5eab7a</t>
  </si>
  <si>
    <t>fc47c877293420</t>
  </si>
  <si>
    <t>d2e4f6585676d3</t>
  </si>
  <si>
    <t>33f2c00951bb5f</t>
  </si>
  <si>
    <t>ccaf7a9e3abaaa</t>
  </si>
  <si>
    <t>05/01/2017</t>
  </si>
  <si>
    <t>a239392a58c450</t>
  </si>
  <si>
    <t>Red/Black</t>
  </si>
  <si>
    <t>161930c4ab3a6f</t>
  </si>
  <si>
    <t>10/12/2015</t>
  </si>
  <si>
    <t>84387ef15236ca</t>
  </si>
  <si>
    <t>ab0d4e37fa990d</t>
  </si>
  <si>
    <t>d6fa98913dda79</t>
  </si>
  <si>
    <t>8d9317acdd5c7d</t>
  </si>
  <si>
    <t>01/12/2019</t>
  </si>
  <si>
    <t>334c14cd34e8fd</t>
  </si>
  <si>
    <t>e977ec57fc8506</t>
  </si>
  <si>
    <t>2aa0dab2802e84</t>
  </si>
  <si>
    <t>9155f6ae6f5ddd</t>
  </si>
  <si>
    <t>c8c0a6faee3c74</t>
  </si>
  <si>
    <t>11/03/2017</t>
  </si>
  <si>
    <t>dbe01378a5c933</t>
  </si>
  <si>
    <t>dd07abb2ef14f7</t>
  </si>
  <si>
    <t>02/04/2016</t>
  </si>
  <si>
    <t>e6798c87e81ecb</t>
  </si>
  <si>
    <t>08/05/2018</t>
  </si>
  <si>
    <t>f6c7dcdca83a2a</t>
  </si>
  <si>
    <t>9bf2943aff25ee</t>
  </si>
  <si>
    <t>fee51e26fd2d73</t>
  </si>
  <si>
    <t>179ff6f5cceab4</t>
  </si>
  <si>
    <t>6e1b1198935682</t>
  </si>
  <si>
    <t>15142b1eb45430</t>
  </si>
  <si>
    <t>a58cb434ccee78</t>
  </si>
  <si>
    <t>daf88b3f2a9121</t>
  </si>
  <si>
    <t>c704f1f7e212b1</t>
  </si>
  <si>
    <t>9e126dd0518f2b</t>
  </si>
  <si>
    <t>02/07/2018</t>
  </si>
  <si>
    <t>14a333bc8dd3a6</t>
  </si>
  <si>
    <t>05/09/2014</t>
  </si>
  <si>
    <t>143944444eb605</t>
  </si>
  <si>
    <t>bc848f130a7ea0</t>
  </si>
  <si>
    <t>07/04/2012</t>
  </si>
  <si>
    <t>6c7d386cc585cc</t>
  </si>
  <si>
    <t>08/01/2015</t>
  </si>
  <si>
    <t>f82c7e00222cb2</t>
  </si>
  <si>
    <t>Black/Blue Tick</t>
  </si>
  <si>
    <t>1bc7d3aaea7c3e</t>
  </si>
  <si>
    <t>b26ca3e88c7cfb</t>
  </si>
  <si>
    <t>ba5e1b376aaa5b</t>
  </si>
  <si>
    <t>e5d16064a38308</t>
  </si>
  <si>
    <t>White/Orange Tabby</t>
  </si>
  <si>
    <t>e28dbfff524622</t>
  </si>
  <si>
    <t>7161a0960db4ba</t>
  </si>
  <si>
    <t>08/11/2014</t>
  </si>
  <si>
    <t>14c1483bc78147</t>
  </si>
  <si>
    <t>07/09/2015</t>
  </si>
  <si>
    <t>e87199bb766b23</t>
  </si>
  <si>
    <t>09/10/2018</t>
  </si>
  <si>
    <t>fbc258f8c77f46</t>
  </si>
  <si>
    <t>01/02/2013</t>
  </si>
  <si>
    <t>e06f6e3eaf6e8e</t>
  </si>
  <si>
    <t>05/03/2015</t>
  </si>
  <si>
    <t>419ef8324cca2a</t>
  </si>
  <si>
    <t>3b5af8b737d425</t>
  </si>
  <si>
    <t>05/05/2014</t>
  </si>
  <si>
    <t>01/04/2015</t>
  </si>
  <si>
    <t>Seal Point/White</t>
  </si>
  <si>
    <t>3fb5ca5195803a</t>
  </si>
  <si>
    <t>01d6f271c54071</t>
  </si>
  <si>
    <t>bc4284c028e712</t>
  </si>
  <si>
    <t>12/01/2018</t>
  </si>
  <si>
    <t>7e311f5bb94cbf</t>
  </si>
  <si>
    <t>05/04/2018</t>
  </si>
  <si>
    <t>9e6557d1387089</t>
  </si>
  <si>
    <t>1ab95f394247b2</t>
  </si>
  <si>
    <t>414ce9bc028a29</t>
  </si>
  <si>
    <t>10/08/2013</t>
  </si>
  <si>
    <t>9eae189cde3fcb</t>
  </si>
  <si>
    <t>55ef397cc3fcd7</t>
  </si>
  <si>
    <t>12/06/2016</t>
  </si>
  <si>
    <t>a0e94d789e9ef9</t>
  </si>
  <si>
    <t>195485b898412d</t>
  </si>
  <si>
    <t>11/12/2011</t>
  </si>
  <si>
    <t>c6d7387743be99</t>
  </si>
  <si>
    <t>a07312005e237a</t>
  </si>
  <si>
    <t>42f6a72025b5be</t>
  </si>
  <si>
    <t>03/03/2010</t>
  </si>
  <si>
    <t>0ba6279f78cf2b</t>
  </si>
  <si>
    <t>Brown/Gray</t>
  </si>
  <si>
    <t>697fa70ff10f34</t>
  </si>
  <si>
    <t>04/06/2016</t>
  </si>
  <si>
    <t>4d9a37d84fefa7</t>
  </si>
  <si>
    <t>0d35fc7f70b94b</t>
  </si>
  <si>
    <t>White/Liver</t>
  </si>
  <si>
    <t>e41be97b23c916</t>
  </si>
  <si>
    <t>03/10/2018</t>
  </si>
  <si>
    <t>Tortie Point</t>
  </si>
  <si>
    <t>8ca4b317162123</t>
  </si>
  <si>
    <t>07/08/2017</t>
  </si>
  <si>
    <t>04/12/2011</t>
  </si>
  <si>
    <t>e9658db5ccbd53</t>
  </si>
  <si>
    <t>b254e7edb94e25</t>
  </si>
  <si>
    <t>6584af1247880d</t>
  </si>
  <si>
    <t>09/09/2015</t>
  </si>
  <si>
    <t>98392c8023114d</t>
  </si>
  <si>
    <t>7e7c50f2b508a8</t>
  </si>
  <si>
    <t>a59ee5a60ca78d</t>
  </si>
  <si>
    <t>810d04f6b35070</t>
  </si>
  <si>
    <t>b221333952181f</t>
  </si>
  <si>
    <t>11/10/2014</t>
  </si>
  <si>
    <t>Red Merle/White</t>
  </si>
  <si>
    <t>64d4861b489b9f</t>
  </si>
  <si>
    <t>1bb01468894a95</t>
  </si>
  <si>
    <t>f900c6cd9f4b09</t>
  </si>
  <si>
    <t>01/10/2016</t>
  </si>
  <si>
    <t>4cd9b23d8bf41e</t>
  </si>
  <si>
    <t>06/12/2015</t>
  </si>
  <si>
    <t>b71e2ef30bbf07</t>
  </si>
  <si>
    <t>fb3e69f7a13d03</t>
  </si>
  <si>
    <t>06/02/2019</t>
  </si>
  <si>
    <t>2cc7c1e2954436</t>
  </si>
  <si>
    <t>70dfe83de8d977</t>
  </si>
  <si>
    <t>f6f5311fbc9f1a</t>
  </si>
  <si>
    <t>97e846c5cef971</t>
  </si>
  <si>
    <t>2952928afe0692</t>
  </si>
  <si>
    <t>ee704fdd2699ca</t>
  </si>
  <si>
    <t>98d940a451b224</t>
  </si>
  <si>
    <t>296b74fd3b657f</t>
  </si>
  <si>
    <t>887f375a22391b</t>
  </si>
  <si>
    <t>9c890047f01acc</t>
  </si>
  <si>
    <t>03/03/2015</t>
  </si>
  <si>
    <t>eb8a0e25646342</t>
  </si>
  <si>
    <t>476551f2c3deb7</t>
  </si>
  <si>
    <t>13e9579a820379</t>
  </si>
  <si>
    <t>68d107d8d559cc</t>
  </si>
  <si>
    <t>03/06/2007</t>
  </si>
  <si>
    <t>d3b1c1e3bee234</t>
  </si>
  <si>
    <t>12/10/2016</t>
  </si>
  <si>
    <t>1b3ade9e136912</t>
  </si>
  <si>
    <t>05/04/2017</t>
  </si>
  <si>
    <t>f66958e8f0bc7c</t>
  </si>
  <si>
    <t>3cf7706691aa87</t>
  </si>
  <si>
    <t>11/02/2017</t>
  </si>
  <si>
    <t>0ad0b010d0c839</t>
  </si>
  <si>
    <t>a937703fbb3656</t>
  </si>
  <si>
    <t>5d89a4752bdde0</t>
  </si>
  <si>
    <t>02/11/2016</t>
  </si>
  <si>
    <t>ca4d7568043efd</t>
  </si>
  <si>
    <t>08/03/2014</t>
  </si>
  <si>
    <t>b61a771ff4fb46</t>
  </si>
  <si>
    <t>Tan/Gray</t>
  </si>
  <si>
    <t>17d89854f6d34f</t>
  </si>
  <si>
    <t>Apricot</t>
  </si>
  <si>
    <t>3b9f80c414a88e</t>
  </si>
  <si>
    <t>10/08/2016</t>
  </si>
  <si>
    <t>09/09/2017</t>
  </si>
  <si>
    <t>a3b6246683f11b</t>
  </si>
  <si>
    <t>10/11/2015</t>
  </si>
  <si>
    <t>ce4c6c69467684</t>
  </si>
  <si>
    <t>10/11/2018</t>
  </si>
  <si>
    <t>228ffebbefa1f4</t>
  </si>
  <si>
    <t>a0047d6c80ae3b</t>
  </si>
  <si>
    <t>97943e25d5a76f</t>
  </si>
  <si>
    <t>03ebb6b27bce46</t>
  </si>
  <si>
    <t>6cc31849df5e61</t>
  </si>
  <si>
    <t>8c11c081c4c5a1</t>
  </si>
  <si>
    <t>416d7a93a98fa0</t>
  </si>
  <si>
    <t>501461ac621460</t>
  </si>
  <si>
    <t>e516dbdfa544c0</t>
  </si>
  <si>
    <t>12/03/2011</t>
  </si>
  <si>
    <t>fabb0902b32237</t>
  </si>
  <si>
    <t>28260a963b7ca3</t>
  </si>
  <si>
    <t>06/12/2008</t>
  </si>
  <si>
    <t>2015421df44891</t>
  </si>
  <si>
    <t>3ebbef792b1744</t>
  </si>
  <si>
    <t>a1c3af3567185d</t>
  </si>
  <si>
    <t>ac0df8a69fe58c</t>
  </si>
  <si>
    <t>01/02/2015</t>
  </si>
  <si>
    <t>088fc7ee0d41b5</t>
  </si>
  <si>
    <t>16fd11d871fde7</t>
  </si>
  <si>
    <t>3a8602b9ff1650</t>
  </si>
  <si>
    <t>e32665d302a6f6</t>
  </si>
  <si>
    <t>9d579eabc21e78</t>
  </si>
  <si>
    <t>09/01/2013</t>
  </si>
  <si>
    <t>23182f102ea646</t>
  </si>
  <si>
    <t>62c81e85b08678</t>
  </si>
  <si>
    <t>50875985c5499e</t>
  </si>
  <si>
    <t>5fd2b1a54682cf</t>
  </si>
  <si>
    <t>05/10/2015</t>
  </si>
  <si>
    <t>f038e73a841a4a</t>
  </si>
  <si>
    <t>12/02/2013</t>
  </si>
  <si>
    <t>674deca7a2f325</t>
  </si>
  <si>
    <t>6ded05447c03bf</t>
  </si>
  <si>
    <t>b5b1f889afbccf</t>
  </si>
  <si>
    <t>01/04/2017</t>
  </si>
  <si>
    <t>f3e0521b565c90</t>
  </si>
  <si>
    <t>6560adcf377bc9</t>
  </si>
  <si>
    <t>09/02/2020</t>
  </si>
  <si>
    <t>09fef13d0694c3</t>
  </si>
  <si>
    <t>06/05/2018</t>
  </si>
  <si>
    <t>fcd6ec0a1f4076</t>
  </si>
  <si>
    <t>11/02/2014</t>
  </si>
  <si>
    <t>31eda17c5b193c</t>
  </si>
  <si>
    <t>7898ec41b4e709</t>
  </si>
  <si>
    <t>09/08/2018</t>
  </si>
  <si>
    <t>6b4ed00594ef47</t>
  </si>
  <si>
    <t>74da35e1b6dc26</t>
  </si>
  <si>
    <t>c3000133f91a5a</t>
  </si>
  <si>
    <t>83f385c64caeda</t>
  </si>
  <si>
    <t>3a87a75706c9e5</t>
  </si>
  <si>
    <t>12/11/2012</t>
  </si>
  <si>
    <t>4be9f8aa719fa7</t>
  </si>
  <si>
    <t>5961ed7582988f</t>
  </si>
  <si>
    <t>09/02/2009</t>
  </si>
  <si>
    <t>4dbfd8cd0609c0</t>
  </si>
  <si>
    <t>784e76834740de</t>
  </si>
  <si>
    <t>03/07/2017</t>
  </si>
  <si>
    <t>2a563ec9bb6f03</t>
  </si>
  <si>
    <t>White/Orange</t>
  </si>
  <si>
    <t>fe07bf3691f5ce</t>
  </si>
  <si>
    <t>06/01/2015</t>
  </si>
  <si>
    <t>bbe87cc08aa260</t>
  </si>
  <si>
    <t>c7e3eac29e1ee5</t>
  </si>
  <si>
    <t>05/06/2014</t>
  </si>
  <si>
    <t>c1ef6d728f30ae</t>
  </si>
  <si>
    <t>05/10/2017</t>
  </si>
  <si>
    <t>3e4f1164bd8176</t>
  </si>
  <si>
    <t>02/03/2018</t>
  </si>
  <si>
    <t>042e24aa394458</t>
  </si>
  <si>
    <t>66f1e7bc9c45ad</t>
  </si>
  <si>
    <t>9d29f12de81cbd</t>
  </si>
  <si>
    <t>0945da1d087fda</t>
  </si>
  <si>
    <t>11/12/2015</t>
  </si>
  <si>
    <t>6c8ae0b5d40acc</t>
  </si>
  <si>
    <t>c57b0d578427c1</t>
  </si>
  <si>
    <t>04fca9faaecd0f</t>
  </si>
  <si>
    <t>a348df6b521ac5</t>
  </si>
  <si>
    <t>6cebe37df540c2</t>
  </si>
  <si>
    <t>01ecdea4c0ed30</t>
  </si>
  <si>
    <t>06/06/2014</t>
  </si>
  <si>
    <t>7c0ccf8c511be2</t>
  </si>
  <si>
    <t>05/07/2016</t>
  </si>
  <si>
    <t>03c8e105fe91b5</t>
  </si>
  <si>
    <t>dee6b686d68587</t>
  </si>
  <si>
    <t>5d46c6a96f0c80</t>
  </si>
  <si>
    <t>ac178f4f69e810</t>
  </si>
  <si>
    <t>943adf65f577c7</t>
  </si>
  <si>
    <t>b48ff692e744d8</t>
  </si>
  <si>
    <t>09/04/2014</t>
  </si>
  <si>
    <t>9cb52b8f21b9b2</t>
  </si>
  <si>
    <t>aef341702a1097</t>
  </si>
  <si>
    <t>479940d20dfd0f</t>
  </si>
  <si>
    <t>07/03/2005</t>
  </si>
  <si>
    <t>2fbd1defe33ce0</t>
  </si>
  <si>
    <t>92914b46e97bee</t>
  </si>
  <si>
    <t>89b3859028fdda</t>
  </si>
  <si>
    <t>02/12/2019</t>
  </si>
  <si>
    <t>656e628dd64804</t>
  </si>
  <si>
    <t>05/06/2017</t>
  </si>
  <si>
    <t>ec6b7c0db8d420</t>
  </si>
  <si>
    <t>74cdcca7cffee4</t>
  </si>
  <si>
    <t>08/07/2014</t>
  </si>
  <si>
    <t>f655175b31d81e</t>
  </si>
  <si>
    <t>04/05/2014</t>
  </si>
  <si>
    <t>198744c56ee2a8</t>
  </si>
  <si>
    <t>57f97a6d694d78</t>
  </si>
  <si>
    <t>6798740a6713ce</t>
  </si>
  <si>
    <t>10/05/2012</t>
  </si>
  <si>
    <t>b823c35f4d237c</t>
  </si>
  <si>
    <t>04/01/2018</t>
  </si>
  <si>
    <t>da5618206af29b</t>
  </si>
  <si>
    <t>07/02/2017</t>
  </si>
  <si>
    <t>4efdbd862d958b</t>
  </si>
  <si>
    <t>475036b16ad389</t>
  </si>
  <si>
    <t>08/09/2017</t>
  </si>
  <si>
    <t>e3d7aa9c60a4df</t>
  </si>
  <si>
    <t>03/11/2019</t>
  </si>
  <si>
    <t>2820ca968edce3</t>
  </si>
  <si>
    <t>f2215688054068</t>
  </si>
  <si>
    <t>Tortie/White</t>
  </si>
  <si>
    <t>446d71ce0c1585</t>
  </si>
  <si>
    <t>dbc263c37e17d9</t>
  </si>
  <si>
    <t>0224100f50a776</t>
  </si>
  <si>
    <t>eec30d72ea9262</t>
  </si>
  <si>
    <t>01/07/2011</t>
  </si>
  <si>
    <t>7e2596ae7df688</t>
  </si>
  <si>
    <t>56d8739ef6cbe1</t>
  </si>
  <si>
    <t>113e732a156d23</t>
  </si>
  <si>
    <t>f1202a4ed99889</t>
  </si>
  <si>
    <t>347b32129a3843</t>
  </si>
  <si>
    <t>Black/Orange</t>
  </si>
  <si>
    <t>83ed32040ce829</t>
  </si>
  <si>
    <t>873b4c61eb39c8</t>
  </si>
  <si>
    <t>12/09/2017</t>
  </si>
  <si>
    <t>f4ec7669dfd255</t>
  </si>
  <si>
    <t>ea38d5039d5c3c</t>
  </si>
  <si>
    <t>26b7cb2afc007e</t>
  </si>
  <si>
    <t>7d39e1bd4cb416</t>
  </si>
  <si>
    <t>d73606ea7fa069</t>
  </si>
  <si>
    <t>04/09/2019</t>
  </si>
  <si>
    <t>799ad62091d2b0</t>
  </si>
  <si>
    <t>9bd7e0e96d03de</t>
  </si>
  <si>
    <t>12/04/2012</t>
  </si>
  <si>
    <t>6187cb42e8a9ac</t>
  </si>
  <si>
    <t>3378eef49d324e</t>
  </si>
  <si>
    <t>04175575c7d94f</t>
  </si>
  <si>
    <t>8497038877a150</t>
  </si>
  <si>
    <t>11/03/2015</t>
  </si>
  <si>
    <t>c05f9a96a7cf83</t>
  </si>
  <si>
    <t>cea1fc3c0d6983</t>
  </si>
  <si>
    <t>73bb453b21bd7b</t>
  </si>
  <si>
    <t>72e29754e694d5</t>
  </si>
  <si>
    <t>d587c746cedd7a</t>
  </si>
  <si>
    <t>f9e3083e831dff</t>
  </si>
  <si>
    <t>8a34640fc7e746</t>
  </si>
  <si>
    <t>07/12/2015</t>
  </si>
  <si>
    <t>2a790e28030eb4</t>
  </si>
  <si>
    <t>971a5b6e708897</t>
  </si>
  <si>
    <t>02/09/2017</t>
  </si>
  <si>
    <t>77738fc71cb5f2</t>
  </si>
  <si>
    <t>80193c447da353</t>
  </si>
  <si>
    <t>6a3073536351b6</t>
  </si>
  <si>
    <t>6e59d6c72ba19c</t>
  </si>
  <si>
    <t>92e83a5ea28fb9</t>
  </si>
  <si>
    <t>fdd6a83611ae8f</t>
  </si>
  <si>
    <t>04/09/2018</t>
  </si>
  <si>
    <t>56cad86c0fcf72</t>
  </si>
  <si>
    <t>276682b2e7f0ef</t>
  </si>
  <si>
    <t>65f45dd1da6171</t>
  </si>
  <si>
    <t>25b7dbc8484110</t>
  </si>
  <si>
    <t>f60aac9816631c</t>
  </si>
  <si>
    <t>cba781aa20a13b</t>
  </si>
  <si>
    <t>f6dfdc61b17360</t>
  </si>
  <si>
    <t>05/06/2019</t>
  </si>
  <si>
    <t>d2ee1be5943beb</t>
  </si>
  <si>
    <t>f1b790d42b4e59</t>
  </si>
  <si>
    <t>93a23d62a6e9d4</t>
  </si>
  <si>
    <t>09/02/2017</t>
  </si>
  <si>
    <t>5413831217941f</t>
  </si>
  <si>
    <t>e5dc720a4b88cc</t>
  </si>
  <si>
    <t>6c85add7395981</t>
  </si>
  <si>
    <t>8b53ac0e323b4b</t>
  </si>
  <si>
    <t>04/12/2020</t>
  </si>
  <si>
    <t>16a02ade950a96</t>
  </si>
  <si>
    <t>04/05/2020</t>
  </si>
  <si>
    <t>d51c19751dc5f8</t>
  </si>
  <si>
    <t>01/05/2009</t>
  </si>
  <si>
    <t>a23ef8270330fb</t>
  </si>
  <si>
    <t>da1e494f80001c</t>
  </si>
  <si>
    <t>4e32e059f218f2</t>
  </si>
  <si>
    <t>02/05/2016</t>
  </si>
  <si>
    <t>3519a69567ba6e</t>
  </si>
  <si>
    <t>a3d1815f6f716e</t>
  </si>
  <si>
    <t>4be3207c1bae33</t>
  </si>
  <si>
    <t>11/11/2018</t>
  </si>
  <si>
    <t>3441c09f1f151d</t>
  </si>
  <si>
    <t>e89268073a95b8</t>
  </si>
  <si>
    <t>f40020bc7b366a</t>
  </si>
  <si>
    <t>d3ff6d36c99747</t>
  </si>
  <si>
    <t>Silver</t>
  </si>
  <si>
    <t>76ffcbf9a33779</t>
  </si>
  <si>
    <t>24bf0b73c62081</t>
  </si>
  <si>
    <t>6e3abb180a1220</t>
  </si>
  <si>
    <t>8c64fda53928e3</t>
  </si>
  <si>
    <t>2554e51a56f2f3</t>
  </si>
  <si>
    <t>a148d61a54fa53</t>
  </si>
  <si>
    <t>1a7b48ad943817</t>
  </si>
  <si>
    <t>11/02/2013</t>
  </si>
  <si>
    <t>98a32e29bb49ad</t>
  </si>
  <si>
    <t>ecf51e9b323761</t>
  </si>
  <si>
    <t>daebe2c55a76db</t>
  </si>
  <si>
    <t>6695ef047d675b</t>
  </si>
  <si>
    <t>09/10/2014</t>
  </si>
  <si>
    <t>717c86f8fe7901</t>
  </si>
  <si>
    <t>1014f7a240ec47</t>
  </si>
  <si>
    <t>07/01/2014</t>
  </si>
  <si>
    <t>ac192ce154d57e</t>
  </si>
  <si>
    <t>3c46e5d3f40f86</t>
  </si>
  <si>
    <t>05/08/2015</t>
  </si>
  <si>
    <t>4211516042e0f1</t>
  </si>
  <si>
    <t>09/09/2009</t>
  </si>
  <si>
    <t>e42b9ec4100bc7</t>
  </si>
  <si>
    <t>03/11/2011</t>
  </si>
  <si>
    <t>333cdeae544084</t>
  </si>
  <si>
    <t>08/07/2018</t>
  </si>
  <si>
    <t>4aa1bc08d6f6e7</t>
  </si>
  <si>
    <t>07/04/2020</t>
  </si>
  <si>
    <t>70cf85f44e69c6</t>
  </si>
  <si>
    <t>08/05/2017</t>
  </si>
  <si>
    <t>53063cfbc3d37a</t>
  </si>
  <si>
    <t>66a4e7be792fe0</t>
  </si>
  <si>
    <t>07/04/2019</t>
  </si>
  <si>
    <t>36d0398b93314d</t>
  </si>
  <si>
    <t>e4c6849ff6a3fb</t>
  </si>
  <si>
    <t>b8df1fe5ee33f2</t>
  </si>
  <si>
    <t>c9f77782408b7a</t>
  </si>
  <si>
    <t>05/08/2018</t>
  </si>
  <si>
    <t>c13464dfc394cd</t>
  </si>
  <si>
    <t>59c4d50db1fc9c</t>
  </si>
  <si>
    <t>eb3933c2cf8cc0</t>
  </si>
  <si>
    <t>22ce12a2bcdec8</t>
  </si>
  <si>
    <t>126bb0e164cb75</t>
  </si>
  <si>
    <t>9f9eb09dbc5152</t>
  </si>
  <si>
    <t>18d2ca12ede0ce</t>
  </si>
  <si>
    <t>06/09/2019</t>
  </si>
  <si>
    <t>7d563459c369e3</t>
  </si>
  <si>
    <t>01/09/2013</t>
  </si>
  <si>
    <t>79338582ab1112</t>
  </si>
  <si>
    <t>6144605fa87601</t>
  </si>
  <si>
    <t>Blue Tick/Brown</t>
  </si>
  <si>
    <t>Buff/Yellow</t>
  </si>
  <si>
    <t>66c6d20f16dfb0</t>
  </si>
  <si>
    <t>11/04/2015</t>
  </si>
  <si>
    <t>Silver/Black</t>
  </si>
  <si>
    <t>18da40cb51304b</t>
  </si>
  <si>
    <t>10/08/2014</t>
  </si>
  <si>
    <t>1f7a914ea54480</t>
  </si>
  <si>
    <t>05/07/2019</t>
  </si>
  <si>
    <t>8d60cd12dfe2c9</t>
  </si>
  <si>
    <t>12/08/2019</t>
  </si>
  <si>
    <t>700b0fea7aada5</t>
  </si>
  <si>
    <t>116026654c3fd1</t>
  </si>
  <si>
    <t>07/07/2019</t>
  </si>
  <si>
    <t>1641f5a9c94684</t>
  </si>
  <si>
    <t>05/06/2018</t>
  </si>
  <si>
    <t>8064fd21b8ebe8</t>
  </si>
  <si>
    <t>19ffe276206dbb</t>
  </si>
  <si>
    <t>130125b5ca351c</t>
  </si>
  <si>
    <t>791d14df55c714</t>
  </si>
  <si>
    <t>261a38dbcdeda2</t>
  </si>
  <si>
    <t>33a14c44c6cdaa</t>
  </si>
  <si>
    <t>01/11/2016</t>
  </si>
  <si>
    <t>3575e5dcf84646</t>
  </si>
  <si>
    <t>c4fa3230230e34</t>
  </si>
  <si>
    <t>0510ec17ac0836</t>
  </si>
  <si>
    <t>04/01/2014</t>
  </si>
  <si>
    <t>34c191acd1a926</t>
  </si>
  <si>
    <t>06/02/2016</t>
  </si>
  <si>
    <t>7fe15cf9170e37</t>
  </si>
  <si>
    <t>9588fb273ddb25</t>
  </si>
  <si>
    <t>1c4ec8ad5ef6b5</t>
  </si>
  <si>
    <t>05/12/2014</t>
  </si>
  <si>
    <t>ca1f20698e74b5</t>
  </si>
  <si>
    <t>4b1632927fe4f9</t>
  </si>
  <si>
    <t>1e0368e13af61a</t>
  </si>
  <si>
    <t>2ad28c3d54c659</t>
  </si>
  <si>
    <t>7163370bb6b034</t>
  </si>
  <si>
    <t>afef66e71011b0</t>
  </si>
  <si>
    <t>98d704c3d9df02</t>
  </si>
  <si>
    <t>8e466704cbf374</t>
  </si>
  <si>
    <t>f6b3ea2a6d0ed1</t>
  </si>
  <si>
    <t>5f1aaf49be640f</t>
  </si>
  <si>
    <t>805333144e00c5</t>
  </si>
  <si>
    <t>3da47220a1ca65</t>
  </si>
  <si>
    <t>67078b9b74f7cb</t>
  </si>
  <si>
    <t>0078afc8f14c88</t>
  </si>
  <si>
    <t>b9b60441b7d106</t>
  </si>
  <si>
    <t>499a37eada853f</t>
  </si>
  <si>
    <t>b7b5d9c7b4442f</t>
  </si>
  <si>
    <t>b64295f1136f19</t>
  </si>
  <si>
    <t>7cd9ccf4f3c237</t>
  </si>
  <si>
    <t>2e4dc2a85c7b75</t>
  </si>
  <si>
    <t>07/06/2014</t>
  </si>
  <si>
    <t>9aefcb3daa0202</t>
  </si>
  <si>
    <t>581862f6cc75fc</t>
  </si>
  <si>
    <t>6cf0f07df646c1</t>
  </si>
  <si>
    <t>05/07/2015</t>
  </si>
  <si>
    <t>6fab9cfbd14a19</t>
  </si>
  <si>
    <t>4fea37591026ab</t>
  </si>
  <si>
    <t>03/06/2014</t>
  </si>
  <si>
    <t>b8ba8ad81107ea</t>
  </si>
  <si>
    <t>c07ec2aaf80ff9</t>
  </si>
  <si>
    <t>95282cd32de18b</t>
  </si>
  <si>
    <t>db71aad71bf1cd</t>
  </si>
  <si>
    <t>a88de2aaac6b90</t>
  </si>
  <si>
    <t>2cef562e6de30f</t>
  </si>
  <si>
    <t>11/04/2012</t>
  </si>
  <si>
    <t>e2063fd6789b58</t>
  </si>
  <si>
    <t>06/06/2015</t>
  </si>
  <si>
    <t>e13f46c913b73b</t>
  </si>
  <si>
    <t>Red/Tan</t>
  </si>
  <si>
    <t>080cc1b09a5c48</t>
  </si>
  <si>
    <t>bed66cad46053f</t>
  </si>
  <si>
    <t>02/06/2013</t>
  </si>
  <si>
    <t>c9cb72c45f67d7</t>
  </si>
  <si>
    <t>2d026b989894ca</t>
  </si>
  <si>
    <t>ff098a06f045b5</t>
  </si>
  <si>
    <t>ddb8a76378d96f</t>
  </si>
  <si>
    <t>13f75fcc7138f0</t>
  </si>
  <si>
    <t>12/11/2014</t>
  </si>
  <si>
    <t>3a698a31edb6c0</t>
  </si>
  <si>
    <t>a13781a6c2c957</t>
  </si>
  <si>
    <t>0e301a10dad985</t>
  </si>
  <si>
    <t>Black Tabby</t>
  </si>
  <si>
    <t>919ab51a4ce939</t>
  </si>
  <si>
    <t>24cb8ffff9aff6</t>
  </si>
  <si>
    <t>27af8c7cafe864</t>
  </si>
  <si>
    <t>e4c609cac1a7f3</t>
  </si>
  <si>
    <t>55501e21f7647a</t>
  </si>
  <si>
    <t>ded144fd3299a9</t>
  </si>
  <si>
    <t>660e212657326c</t>
  </si>
  <si>
    <t>Brown/Brown</t>
  </si>
  <si>
    <t>535a68ece49099</t>
  </si>
  <si>
    <t>eb0ad92d1e098a</t>
  </si>
  <si>
    <t>42d5b6fb66b69c</t>
  </si>
  <si>
    <t>06/01/2018</t>
  </si>
  <si>
    <t>d17056aba83e31</t>
  </si>
  <si>
    <t>86e4963c49f542</t>
  </si>
  <si>
    <t>02/12/2018</t>
  </si>
  <si>
    <t>8b741aadf3c7b9</t>
  </si>
  <si>
    <t>05/03/2018</t>
  </si>
  <si>
    <t>a8cf7158f2c636</t>
  </si>
  <si>
    <t>06/07/2016</t>
  </si>
  <si>
    <t>72080027d6ba67</t>
  </si>
  <si>
    <t>08/01/2014</t>
  </si>
  <si>
    <t>73106f0b219b35</t>
  </si>
  <si>
    <t>Tricolor/Blue Tick</t>
  </si>
  <si>
    <t>f1efb693dd07be</t>
  </si>
  <si>
    <t>05/01/2012</t>
  </si>
  <si>
    <t>610ab8b8315156</t>
  </si>
  <si>
    <t>817ae0e09aa9cb</t>
  </si>
  <si>
    <t>763da166264d7f</t>
  </si>
  <si>
    <t>0e75bfb0150cfb</t>
  </si>
  <si>
    <t>12aceab3a2e8ca</t>
  </si>
  <si>
    <t>4914569136ae73</t>
  </si>
  <si>
    <t>04/11/2014</t>
  </si>
  <si>
    <t>861312dd54b853</t>
  </si>
  <si>
    <t>e755faf4d4df1e</t>
  </si>
  <si>
    <t>06/02/2012</t>
  </si>
  <si>
    <t>76c3be5685d08b</t>
  </si>
  <si>
    <t>02d20d6c98964c</t>
  </si>
  <si>
    <t>6e09c1bb6f08fd</t>
  </si>
  <si>
    <t>4600d7054f1b8c</t>
  </si>
  <si>
    <t>d73a713cffe619</t>
  </si>
  <si>
    <t>1b7f1042c7ab69</t>
  </si>
  <si>
    <t>07/06/2017</t>
  </si>
  <si>
    <t>485657d1edb957</t>
  </si>
  <si>
    <t>a113d016cea4c8</t>
  </si>
  <si>
    <t>4f0fc65f792ca9</t>
  </si>
  <si>
    <t>21487246dece92</t>
  </si>
  <si>
    <t>e86b77605e8797</t>
  </si>
  <si>
    <t>c3492009feecdb</t>
  </si>
  <si>
    <t>bf69b0164a08a1</t>
  </si>
  <si>
    <t>56ff0490cd7dd5</t>
  </si>
  <si>
    <t>01/12/2013</t>
  </si>
  <si>
    <t>f03411ebf081d7</t>
  </si>
  <si>
    <t>10/08/2015</t>
  </si>
  <si>
    <t>f7a2d62f3cfff3</t>
  </si>
  <si>
    <t>020fcf60b8509a</t>
  </si>
  <si>
    <t>b1f1d2f2fd0b0f</t>
  </si>
  <si>
    <t>cf0e6f6e0593f5</t>
  </si>
  <si>
    <t>10/01/2016</t>
  </si>
  <si>
    <t>6a233829d93d71</t>
  </si>
  <si>
    <t>71aec33ccb4adf</t>
  </si>
  <si>
    <t>3c2e5d79121bf6</t>
  </si>
  <si>
    <t>8ef91e1a6fc7e7</t>
  </si>
  <si>
    <t>8188f334b3ada2</t>
  </si>
  <si>
    <t>6c84b4f1d657c5</t>
  </si>
  <si>
    <t>01/07/2015</t>
  </si>
  <si>
    <t>e5dcfb8cc44d1d</t>
  </si>
  <si>
    <t>fe9f6e37d0a1b5</t>
  </si>
  <si>
    <t>3a11e83fdc8687</t>
  </si>
  <si>
    <t>d26387f3bcf66c</t>
  </si>
  <si>
    <t>f4fa8e46c6d5c0</t>
  </si>
  <si>
    <t>09/12/2016</t>
  </si>
  <si>
    <t>d5132cf5b32b2d</t>
  </si>
  <si>
    <t>be96a3bedd8df4</t>
  </si>
  <si>
    <t>a648b74455c4cc</t>
  </si>
  <si>
    <t>c98c63f641190b</t>
  </si>
  <si>
    <t>abd162deecd88e</t>
  </si>
  <si>
    <t>549ebc51d3beaa</t>
  </si>
  <si>
    <t>d4a394c7ca39b0</t>
  </si>
  <si>
    <t>a9cecfe645761f</t>
  </si>
  <si>
    <t>c339c68e34dde0</t>
  </si>
  <si>
    <t>3305516d389323</t>
  </si>
  <si>
    <t>0d9b77c4a4ce61</t>
  </si>
  <si>
    <t>902268b4b96c8c</t>
  </si>
  <si>
    <t>deb8f312e46455</t>
  </si>
  <si>
    <t>09/10/2016</t>
  </si>
  <si>
    <t>01/09/2015</t>
  </si>
  <si>
    <t>0b93e21b71cc60</t>
  </si>
  <si>
    <t>5fe6df67feceb6</t>
  </si>
  <si>
    <t>04/08/2017</t>
  </si>
  <si>
    <t>d84f262a706a67</t>
  </si>
  <si>
    <t>04/06/2011</t>
  </si>
  <si>
    <t>dfa38c4a4c82c5</t>
  </si>
  <si>
    <t>d9de94544ddefa</t>
  </si>
  <si>
    <t>03/07/2015</t>
  </si>
  <si>
    <t>07356681575ee2</t>
  </si>
  <si>
    <t>66d7e80bc5a26d</t>
  </si>
  <si>
    <t>449bf079664f36</t>
  </si>
  <si>
    <t>e87152602e0c72</t>
  </si>
  <si>
    <t>08/03/2019</t>
  </si>
  <si>
    <t>54a4fa9fa9b4f8</t>
  </si>
  <si>
    <t>3b89c62b59b7ed</t>
  </si>
  <si>
    <t>c1f3f6b7ce2bc6</t>
  </si>
  <si>
    <t>de4a459a1da1eb</t>
  </si>
  <si>
    <t>0230de8ad057ed</t>
  </si>
  <si>
    <t>05/07/2017</t>
  </si>
  <si>
    <t>0721d4a67ae5e8</t>
  </si>
  <si>
    <t>10/07/2013</t>
  </si>
  <si>
    <t>a21c9ddb84d0c7</t>
  </si>
  <si>
    <t>04/06/2010</t>
  </si>
  <si>
    <t>4d63f87ed15299</t>
  </si>
  <si>
    <t>02/03/2019</t>
  </si>
  <si>
    <t>d70ca590294b52</t>
  </si>
  <si>
    <t>829604c6ad0d8d</t>
  </si>
  <si>
    <t>08/11/2009</t>
  </si>
  <si>
    <t>1f109dcb10a075</t>
  </si>
  <si>
    <t>a487ee3affca5d</t>
  </si>
  <si>
    <t>08/03/2018</t>
  </si>
  <si>
    <t>868dd4fa0f5c0c</t>
  </si>
  <si>
    <t>08/09/2018</t>
  </si>
  <si>
    <t>ea5b04b64401b6</t>
  </si>
  <si>
    <t>3504821ab6db8d</t>
  </si>
  <si>
    <t>25c17a47506118</t>
  </si>
  <si>
    <t>acb13b6d3897c3</t>
  </si>
  <si>
    <t>474c1e1c374a0b</t>
  </si>
  <si>
    <t>21ed47cbda5cde</t>
  </si>
  <si>
    <t>5bbb5a0a901e05</t>
  </si>
  <si>
    <t>05/07/2011</t>
  </si>
  <si>
    <t>7d30a483c8344d</t>
  </si>
  <si>
    <t>12/09/2015</t>
  </si>
  <si>
    <t>6b83984c54ba2e</t>
  </si>
  <si>
    <t>03/02/2016</t>
  </si>
  <si>
    <t>5d3df88b00eb1b</t>
  </si>
  <si>
    <t>6e038c5db21548</t>
  </si>
  <si>
    <t>05/04/2015</t>
  </si>
  <si>
    <t>f29ff1a5eeda10</t>
  </si>
  <si>
    <t>38304551ad9690</t>
  </si>
  <si>
    <t>a81e1b9f57627c</t>
  </si>
  <si>
    <t>539a7f05cf860e</t>
  </si>
  <si>
    <t>Silver/White</t>
  </si>
  <si>
    <t>d60b6b1fba8769</t>
  </si>
  <si>
    <t>d86cacec51dd14</t>
  </si>
  <si>
    <t>dd1fbb97fdf0b5</t>
  </si>
  <si>
    <t>02/10/2011</t>
  </si>
  <si>
    <t>3aa559bb7fddc1</t>
  </si>
  <si>
    <t>09/06/2010</t>
  </si>
  <si>
    <t>11bce59e6845bf</t>
  </si>
  <si>
    <t>b84435fde0726c</t>
  </si>
  <si>
    <t>20c7b87e3da758</t>
  </si>
  <si>
    <t>a3e968e8f234df</t>
  </si>
  <si>
    <t>c34e3ee277ac49</t>
  </si>
  <si>
    <t>b0e9ebfa3c2eb0</t>
  </si>
  <si>
    <t>07/02/2012</t>
  </si>
  <si>
    <t>cff25379e71fd3</t>
  </si>
  <si>
    <t>02/03/2016</t>
  </si>
  <si>
    <t>ba4ea3cd53c871</t>
  </si>
  <si>
    <t>10/01/2009</t>
  </si>
  <si>
    <t>cfb22d745fd5e5</t>
  </si>
  <si>
    <t>White/Brown Merle</t>
  </si>
  <si>
    <t>3ddd1629cd9dfd</t>
  </si>
  <si>
    <t>d70d8fa4ad0561</t>
  </si>
  <si>
    <t>31f96da06dd902</t>
  </si>
  <si>
    <t>be1e45fc293c3a</t>
  </si>
  <si>
    <t>2af6f0231ec8b0</t>
  </si>
  <si>
    <t>04edb4c4414be9</t>
  </si>
  <si>
    <t>ace845223ac6ab</t>
  </si>
  <si>
    <t>04/02/2017</t>
  </si>
  <si>
    <t>4d1fb0b0161134</t>
  </si>
  <si>
    <t>6727b2c64e5a17</t>
  </si>
  <si>
    <t>947952706e8aa9</t>
  </si>
  <si>
    <t>b9757c150ac292</t>
  </si>
  <si>
    <t>0f64118abd8984</t>
  </si>
  <si>
    <t>b516106c2cc2b6</t>
  </si>
  <si>
    <t>c6d984f0c01bf3</t>
  </si>
  <si>
    <t>61a114a8bde846</t>
  </si>
  <si>
    <t>01/03/2015</t>
  </si>
  <si>
    <t>785803d07d08ba</t>
  </si>
  <si>
    <t>03/12/2016</t>
  </si>
  <si>
    <t>004d4be390e6cd</t>
  </si>
  <si>
    <t>17c8992c3f9961</t>
  </si>
  <si>
    <t>0d007f555a3379</t>
  </si>
  <si>
    <t>06/01/2019</t>
  </si>
  <si>
    <t>6b46995fc98937</t>
  </si>
  <si>
    <t>6a7a2695dfd9ab</t>
  </si>
  <si>
    <t>07/07/2015</t>
  </si>
  <si>
    <t>10/06/2018</t>
  </si>
  <si>
    <t>f776746d8829d6</t>
  </si>
  <si>
    <t>5a1dd643c179ba</t>
  </si>
  <si>
    <t>07/03/2019</t>
  </si>
  <si>
    <t>ba958ee78982d2</t>
  </si>
  <si>
    <t>18407e7f6eee49</t>
  </si>
  <si>
    <t>807c79c59615dc</t>
  </si>
  <si>
    <t>1ed2b73b4301ee</t>
  </si>
  <si>
    <t>08/04/2007</t>
  </si>
  <si>
    <t>4217124a810ea3</t>
  </si>
  <si>
    <t>d0dd94c78db598</t>
  </si>
  <si>
    <t>Red Merle</t>
  </si>
  <si>
    <t>3779d7c71dd539</t>
  </si>
  <si>
    <t>08/05/2016</t>
  </si>
  <si>
    <t>0635dd4d2fe27f</t>
  </si>
  <si>
    <t>10/07/2017</t>
  </si>
  <si>
    <t>01526e1cd1790f</t>
  </si>
  <si>
    <t>ced431b3d5ec6a</t>
  </si>
  <si>
    <t>92420697c2d5f7</t>
  </si>
  <si>
    <t>baa04af7d90643</t>
  </si>
  <si>
    <t>aafe29eade6224</t>
  </si>
  <si>
    <t>dda9f3149eef8c</t>
  </si>
  <si>
    <t>04/05/2016</t>
  </si>
  <si>
    <t>362fc9b6ad26bc</t>
  </si>
  <si>
    <t>07/07/2013</t>
  </si>
  <si>
    <t>0c5de082109081</t>
  </si>
  <si>
    <t>70abac5d654edd</t>
  </si>
  <si>
    <t>8e920683985970</t>
  </si>
  <si>
    <t>ab9c2407cb215a</t>
  </si>
  <si>
    <t>02/10/2019</t>
  </si>
  <si>
    <t>White/Red Tick</t>
  </si>
  <si>
    <t>11e41b8b24c500</t>
  </si>
  <si>
    <t>a8d60d0122e32c</t>
  </si>
  <si>
    <t>c4325944c21654</t>
  </si>
  <si>
    <t>5f64bf9d232da1</t>
  </si>
  <si>
    <t>4c5db480560fd8</t>
  </si>
  <si>
    <t>4aaae040225cc5</t>
  </si>
  <si>
    <t>aca06e7da89cba</t>
  </si>
  <si>
    <t>367d41778c383b</t>
  </si>
  <si>
    <t>29f4be408bbb86</t>
  </si>
  <si>
    <t>03/08/2015</t>
  </si>
  <si>
    <t>a52b3e9d37ec7c</t>
  </si>
  <si>
    <t>49335a4e7a3eae</t>
  </si>
  <si>
    <t>08035996092efc</t>
  </si>
  <si>
    <t>f47783baecec6a</t>
  </si>
  <si>
    <t>02187f2a8fa4bd</t>
  </si>
  <si>
    <t>4e4de8d44ce1b3</t>
  </si>
  <si>
    <t>03/02/2011</t>
  </si>
  <si>
    <t>78524270781f50</t>
  </si>
  <si>
    <t>bde91c582d56ea</t>
  </si>
  <si>
    <t>040e38a342ea3c</t>
  </si>
  <si>
    <t>01/06/2008</t>
  </si>
  <si>
    <t>dd7a8459f0be31</t>
  </si>
  <si>
    <t>60e0847e2c7898</t>
  </si>
  <si>
    <t>949b807ec90e6f</t>
  </si>
  <si>
    <t>06/03/2017</t>
  </si>
  <si>
    <t>784ce7ea926cc0</t>
  </si>
  <si>
    <t>61c00dbeb76864</t>
  </si>
  <si>
    <t>2f695bf6b8dc4b</t>
  </si>
  <si>
    <t>b63966d0f6c59b</t>
  </si>
  <si>
    <t>10/03/2014</t>
  </si>
  <si>
    <t>25eb5ad2ed7b71</t>
  </si>
  <si>
    <t>c27e32e7576be0</t>
  </si>
  <si>
    <t>11/06/2017</t>
  </si>
  <si>
    <t>12/12/2017</t>
  </si>
  <si>
    <t>59cb4b5fc4053b</t>
  </si>
  <si>
    <t>11/05/2014</t>
  </si>
  <si>
    <t>b0fdb23b76a7c3</t>
  </si>
  <si>
    <t>e483a3d258b4c8</t>
  </si>
  <si>
    <t>ad6a165cc17718</t>
  </si>
  <si>
    <t>037a808d3b8fe7</t>
  </si>
  <si>
    <t>f00054aad8a5e4</t>
  </si>
  <si>
    <t>04/02/2015</t>
  </si>
  <si>
    <t>8ecaf3edb6961f</t>
  </si>
  <si>
    <t>10/08/2010</t>
  </si>
  <si>
    <t>63a2e2349dc080</t>
  </si>
  <si>
    <t>42adaa65688f1f</t>
  </si>
  <si>
    <t>4350693316e00e</t>
  </si>
  <si>
    <t>b1f74e6e23d551</t>
  </si>
  <si>
    <t>b61b9c072ab8e6</t>
  </si>
  <si>
    <t>1aa2d3cd3f90de</t>
  </si>
  <si>
    <t>06/09/2017</t>
  </si>
  <si>
    <t>71820db3f3e70e</t>
  </si>
  <si>
    <t>12/06/2017</t>
  </si>
  <si>
    <t>c2309ad0c98155</t>
  </si>
  <si>
    <t>e8ae42f495cbc3</t>
  </si>
  <si>
    <t>0b892d27bafa52</t>
  </si>
  <si>
    <t>aef65530ca3db2</t>
  </si>
  <si>
    <t>94dd42eada1404</t>
  </si>
  <si>
    <t>b875a707a15073</t>
  </si>
  <si>
    <t>335a2235a9375e</t>
  </si>
  <si>
    <t>a2e2c4889c637e</t>
  </si>
  <si>
    <t>3b86c975619b03</t>
  </si>
  <si>
    <t>e7fa002f82a288</t>
  </si>
  <si>
    <t>3554c66e06c800</t>
  </si>
  <si>
    <t>06/05/2015</t>
  </si>
  <si>
    <t>e3c3babc7db96b</t>
  </si>
  <si>
    <t>b5dfda375d10a3</t>
  </si>
  <si>
    <t>7d08b754347cc8</t>
  </si>
  <si>
    <t>cd0f202fdd8b69</t>
  </si>
  <si>
    <t>2dacf1489fec7b</t>
  </si>
  <si>
    <t>5e0b231064c9a9</t>
  </si>
  <si>
    <t>1463ae9730b8f0</t>
  </si>
  <si>
    <t>12/03/2013</t>
  </si>
  <si>
    <t>90a45e2df3794a</t>
  </si>
  <si>
    <t>White/Blue Merle</t>
  </si>
  <si>
    <t>899b3b4d259cc9</t>
  </si>
  <si>
    <t>10/12/2013</t>
  </si>
  <si>
    <t>9e71dcc96baeb4</t>
  </si>
  <si>
    <t>f3d2109c1e0b96</t>
  </si>
  <si>
    <t>12/06/2013</t>
  </si>
  <si>
    <t>35eda53cf09e2a</t>
  </si>
  <si>
    <t>edc61a2cea3580</t>
  </si>
  <si>
    <t>d30f9afed7eb12</t>
  </si>
  <si>
    <t>fe1ffa6bf34da5</t>
  </si>
  <si>
    <t>858e7e41c1326f</t>
  </si>
  <si>
    <t>7efa4f4580f63e</t>
  </si>
  <si>
    <t>07/04/2014</t>
  </si>
  <si>
    <t>128b023a68bbf2</t>
  </si>
  <si>
    <t>f052133317a130</t>
  </si>
  <si>
    <t>13e28229e50505</t>
  </si>
  <si>
    <t>8474c8eaade76f</t>
  </si>
  <si>
    <t>4346f3df89f69e</t>
  </si>
  <si>
    <t>fd1b142fb1f51b</t>
  </si>
  <si>
    <t>08/05/2019</t>
  </si>
  <si>
    <t>6050306e0b77df</t>
  </si>
  <si>
    <t>04/01/2013</t>
  </si>
  <si>
    <t>e0d2dbc69b5884</t>
  </si>
  <si>
    <t>f9b48888e72e0d</t>
  </si>
  <si>
    <t>Blue Tick/White</t>
  </si>
  <si>
    <t>b97759771166c5</t>
  </si>
  <si>
    <t>eed62c2aec2ec0</t>
  </si>
  <si>
    <t>05/06/2013</t>
  </si>
  <si>
    <t>b4ed6b33cb7d22</t>
  </si>
  <si>
    <t>617d66d6709ed1</t>
  </si>
  <si>
    <t>6a4df162b66509</t>
  </si>
  <si>
    <t>08bd4c6a01812e</t>
  </si>
  <si>
    <t>baaeed3b4babae</t>
  </si>
  <si>
    <t>5929b67fde3013</t>
  </si>
  <si>
    <t>08/07/2016</t>
  </si>
  <si>
    <t>f003e495e752cf</t>
  </si>
  <si>
    <t>393977186e55f2</t>
  </si>
  <si>
    <t>7d911c286593f0</t>
  </si>
  <si>
    <t>5fcb3a78a1a1d5</t>
  </si>
  <si>
    <t>f30b9eebd37b0d</t>
  </si>
  <si>
    <t>ada1d9ca12bf3c</t>
  </si>
  <si>
    <t>35356e8b9c5b8c</t>
  </si>
  <si>
    <t>f7b9e8f42c4147</t>
  </si>
  <si>
    <t>06/07/2015</t>
  </si>
  <si>
    <t>89882b1b208175</t>
  </si>
  <si>
    <t>04/03/2019</t>
  </si>
  <si>
    <t>3a1609fe1e6019</t>
  </si>
  <si>
    <t>09/12/2017</t>
  </si>
  <si>
    <t>e65cab522f1446</t>
  </si>
  <si>
    <t>04/03/2018</t>
  </si>
  <si>
    <t>e4fb1806379fef</t>
  </si>
  <si>
    <t>White/Yellow</t>
  </si>
  <si>
    <t>67eb8c1d457ab3</t>
  </si>
  <si>
    <t>b76984814b3ac2</t>
  </si>
  <si>
    <t>c7b392f1fad691</t>
  </si>
  <si>
    <t>75481379cdba21</t>
  </si>
  <si>
    <t>5ee9160f0430ce</t>
  </si>
  <si>
    <t>09/03/2016</t>
  </si>
  <si>
    <t>118d479bd2777e</t>
  </si>
  <si>
    <t>09/05/2018</t>
  </si>
  <si>
    <t>7d952bef68c05a</t>
  </si>
  <si>
    <t>06/03/2020</t>
  </si>
  <si>
    <t>c2469be6d6b564</t>
  </si>
  <si>
    <t>db30d8be599c21</t>
  </si>
  <si>
    <t>10/11/2012</t>
  </si>
  <si>
    <t>2035f2c1b7d963</t>
  </si>
  <si>
    <t>f1ffa71f786e51</t>
  </si>
  <si>
    <t>Black/Brown Brindle</t>
  </si>
  <si>
    <t>5d89efe8645b4d</t>
  </si>
  <si>
    <t>d7d3372498b6ab</t>
  </si>
  <si>
    <t>f6e298cab0dc70</t>
  </si>
  <si>
    <t>79700712969d16</t>
  </si>
  <si>
    <t>12/07/2010</t>
  </si>
  <si>
    <t>e3a2064ef767fb</t>
  </si>
  <si>
    <t>02/06/2014</t>
  </si>
  <si>
    <t>4547c83c916e2c</t>
  </si>
  <si>
    <t>69b209f1f7071a</t>
  </si>
  <si>
    <t>c9d78204fea343</t>
  </si>
  <si>
    <t>4196dd6ae1ae98</t>
  </si>
  <si>
    <t>04/06/2008</t>
  </si>
  <si>
    <t>12/02/2011</t>
  </si>
  <si>
    <t>1f92050ba9a919</t>
  </si>
  <si>
    <t>05/04/2016</t>
  </si>
  <si>
    <t>b5843587b6b8d9</t>
  </si>
  <si>
    <t>Brown/Red</t>
  </si>
  <si>
    <t>b75eb6b5979f5a</t>
  </si>
  <si>
    <t>01/01/2013</t>
  </si>
  <si>
    <t>2c8dfde7f28645</t>
  </si>
  <si>
    <t>02/05/2015</t>
  </si>
  <si>
    <t>d29a6e594fd71f</t>
  </si>
  <si>
    <t>c8c6fb34204a7b</t>
  </si>
  <si>
    <t>10/06/2014</t>
  </si>
  <si>
    <t>2c54182ab3c6cd</t>
  </si>
  <si>
    <t>c4ef6f08a38116</t>
  </si>
  <si>
    <t>28b55a41d54bd8</t>
  </si>
  <si>
    <t>04/12/2017</t>
  </si>
  <si>
    <t>a55e7773dcb78a</t>
  </si>
  <si>
    <t>c0552a128079d3</t>
  </si>
  <si>
    <t>20c9cbfa5d4477</t>
  </si>
  <si>
    <t>43b29f59d515e5</t>
  </si>
  <si>
    <t>2da629f648ae44</t>
  </si>
  <si>
    <t>06/05/2014</t>
  </si>
  <si>
    <t>2bfadf188aa588</t>
  </si>
  <si>
    <t>03/01/2016</t>
  </si>
  <si>
    <t>77b3f512f9ea0a</t>
  </si>
  <si>
    <t>c83472253a0174</t>
  </si>
  <si>
    <t>d5b8c3727da97e</t>
  </si>
  <si>
    <t>ec1ced0c92b8b5</t>
  </si>
  <si>
    <t>92668b1d7abc66</t>
  </si>
  <si>
    <t>f856464e56ebf8</t>
  </si>
  <si>
    <t>7c792c6fed9638</t>
  </si>
  <si>
    <t>fc5580df3d10a6</t>
  </si>
  <si>
    <t>b2cb9adaf82537</t>
  </si>
  <si>
    <t>34ac7424331568</t>
  </si>
  <si>
    <t>35aa7b91e42182</t>
  </si>
  <si>
    <t>02/06/2019</t>
  </si>
  <si>
    <t>59fb780cf174e8</t>
  </si>
  <si>
    <t>70d6961c945670</t>
  </si>
  <si>
    <t>06/12/2016</t>
  </si>
  <si>
    <t>90f882581e1636</t>
  </si>
  <si>
    <t>3501a12363ee90</t>
  </si>
  <si>
    <t>2bd451e1a50a84</t>
  </si>
  <si>
    <t>b5f6cb54695b0e</t>
  </si>
  <si>
    <t>0a5a3070f36efe</t>
  </si>
  <si>
    <t>c18b05fe0b2d96</t>
  </si>
  <si>
    <t>7395165b9860d3</t>
  </si>
  <si>
    <t>f4bbf7f3afa221</t>
  </si>
  <si>
    <t>af0c0150db3770</t>
  </si>
  <si>
    <t>10/03/2017</t>
  </si>
  <si>
    <t>66ce6987285015</t>
  </si>
  <si>
    <t>1888b2f25a529c</t>
  </si>
  <si>
    <t>04/05/2017</t>
  </si>
  <si>
    <t>3a4950f9379e6a</t>
  </si>
  <si>
    <t>ee5eb507217a59</t>
  </si>
  <si>
    <t>17ff22b24eccb3</t>
  </si>
  <si>
    <t>699c55c4a41821</t>
  </si>
  <si>
    <t>554bdd095ede77</t>
  </si>
  <si>
    <t>11/03/2019</t>
  </si>
  <si>
    <t>27f5d246ca3720</t>
  </si>
  <si>
    <t>defa2a459b3999</t>
  </si>
  <si>
    <t>1da7f3eab04576</t>
  </si>
  <si>
    <t>4a590a23cd3f5f</t>
  </si>
  <si>
    <t>d7e96c37a409e4</t>
  </si>
  <si>
    <t>053ff4f144e85b</t>
  </si>
  <si>
    <t>39f0fe8ec391c1</t>
  </si>
  <si>
    <t>05/05/2019</t>
  </si>
  <si>
    <t>5d056ac1ddf79d</t>
  </si>
  <si>
    <t>08/03/2015</t>
  </si>
  <si>
    <t>0407efcd4fe24d</t>
  </si>
  <si>
    <t>307bfeacd63ffc</t>
  </si>
  <si>
    <t>1d436b3710c101</t>
  </si>
  <si>
    <t>a7a6fddf76ac7d</t>
  </si>
  <si>
    <t>0fdf3c79bc9ed5</t>
  </si>
  <si>
    <t>f1521538fbd85d</t>
  </si>
  <si>
    <t>07/07/2016</t>
  </si>
  <si>
    <t>d353ce75cd037a</t>
  </si>
  <si>
    <t>09/01/2014</t>
  </si>
  <si>
    <t>28588c964657ef</t>
  </si>
  <si>
    <t>d986ba30b3d876</t>
  </si>
  <si>
    <t>fb71e43602d41a</t>
  </si>
  <si>
    <t>941209845d8854</t>
  </si>
  <si>
    <t>03/08/2017</t>
  </si>
  <si>
    <t>ad51912e352e47</t>
  </si>
  <si>
    <t>3ff89fa7e946e4</t>
  </si>
  <si>
    <t>2120433e36e808</t>
  </si>
  <si>
    <t>04/12/2013</t>
  </si>
  <si>
    <t>2f6f039509dca5</t>
  </si>
  <si>
    <t>eec9fedd34da7d</t>
  </si>
  <si>
    <t>Blue/Tortie</t>
  </si>
  <si>
    <t>71b75dab682e91</t>
  </si>
  <si>
    <t>8c18eebb9d1039</t>
  </si>
  <si>
    <t>2f718228c13cd1</t>
  </si>
  <si>
    <t>a5786f15ea91ab</t>
  </si>
  <si>
    <t>01/11/2015</t>
  </si>
  <si>
    <t>11/07/2014</t>
  </si>
  <si>
    <t>672012a66eeb62</t>
  </si>
  <si>
    <t>d3abc7d670b568</t>
  </si>
  <si>
    <t>5b35a540c90393</t>
  </si>
  <si>
    <t>10/01/2014</t>
  </si>
  <si>
    <t>0702bdf5d4fe2c</t>
  </si>
  <si>
    <t>1c6028c2049c4f</t>
  </si>
  <si>
    <t>ce260df4831ced</t>
  </si>
  <si>
    <t>01/06/2019</t>
  </si>
  <si>
    <t>2964d263d8dedc</t>
  </si>
  <si>
    <t>44a9305fa5e097</t>
  </si>
  <si>
    <t>31d8db51b32c5c</t>
  </si>
  <si>
    <t>357e02dc3e289a</t>
  </si>
  <si>
    <t>02/07/2012</t>
  </si>
  <si>
    <t>41e75e7c734eeb</t>
  </si>
  <si>
    <t>09/06/2020</t>
  </si>
  <si>
    <t>1266d532f86d42</t>
  </si>
  <si>
    <t>73cc3ba8ed1975</t>
  </si>
  <si>
    <t>06/06/2009</t>
  </si>
  <si>
    <t>7f749e9ef076d6</t>
  </si>
  <si>
    <t>2a4b806eaf1462</t>
  </si>
  <si>
    <t>429b532c8d9c1c</t>
  </si>
  <si>
    <t>07/01/2012</t>
  </si>
  <si>
    <t>523806e155960e</t>
  </si>
  <si>
    <t>658b30e212db9b</t>
  </si>
  <si>
    <t>e71b76c80f2ce8</t>
  </si>
  <si>
    <t>926eab03ade007</t>
  </si>
  <si>
    <t>eb0cd247806a1e</t>
  </si>
  <si>
    <t>2cbfcdce629889</t>
  </si>
  <si>
    <t>6cbc4de6aae2af</t>
  </si>
  <si>
    <t>99a44ca8774f40</t>
  </si>
  <si>
    <t>22635e6158f2e1</t>
  </si>
  <si>
    <t>43720cb9c8ad3a</t>
  </si>
  <si>
    <t>a9b26ba2f5ba41</t>
  </si>
  <si>
    <t>d2c2b511741cde</t>
  </si>
  <si>
    <t>09/01/2016</t>
  </si>
  <si>
    <t>4edd870decce40</t>
  </si>
  <si>
    <t>44dc9386534540</t>
  </si>
  <si>
    <t>11/01/2017</t>
  </si>
  <si>
    <t>a89d64535ac2cc</t>
  </si>
  <si>
    <t>02/04/2019</t>
  </si>
  <si>
    <t>1282423236453c</t>
  </si>
  <si>
    <t>12/02/2019</t>
  </si>
  <si>
    <t>5526dbc28af551</t>
  </si>
  <si>
    <t>06/11/2017</t>
  </si>
  <si>
    <t>e8d69fe2e65f91</t>
  </si>
  <si>
    <t>7addcbfdef5e68</t>
  </si>
  <si>
    <t>01/10/2019</t>
  </si>
  <si>
    <t>308921c2bfa71e</t>
  </si>
  <si>
    <t>11/09/2018</t>
  </si>
  <si>
    <t>92414fe5a099d9</t>
  </si>
  <si>
    <t>95e3be4b90ca4b</t>
  </si>
  <si>
    <t>326fd3f487a70d</t>
  </si>
  <si>
    <t>d3490f54f31de4</t>
  </si>
  <si>
    <t>68a455517fee1d</t>
  </si>
  <si>
    <t>b1525f149b36c7</t>
  </si>
  <si>
    <t>10/08/2017</t>
  </si>
  <si>
    <t>df0fa52ee988c4</t>
  </si>
  <si>
    <t>550ee1d9d89c29</t>
  </si>
  <si>
    <t>e221371d9fc861</t>
  </si>
  <si>
    <t>2ca2067c7b85b2</t>
  </si>
  <si>
    <t>8938f9f3716922</t>
  </si>
  <si>
    <t>edf48ba8855fdb</t>
  </si>
  <si>
    <t>27641f3ed28031</t>
  </si>
  <si>
    <t>4919df8b28dae8</t>
  </si>
  <si>
    <t>0fafcb101675da</t>
  </si>
  <si>
    <t>11/10/2010</t>
  </si>
  <si>
    <t>636887766627cb</t>
  </si>
  <si>
    <t>00a9da6af52050</t>
  </si>
  <si>
    <t>922a108ac8058d</t>
  </si>
  <si>
    <t>4837c5a6b213fb</t>
  </si>
  <si>
    <t>8e88bce224ecd2</t>
  </si>
  <si>
    <t>d21c64c9bfd5ef</t>
  </si>
  <si>
    <t>0a1e6d63c3231f</t>
  </si>
  <si>
    <t>11/07/2017</t>
  </si>
  <si>
    <t>caf4db833dbc01</t>
  </si>
  <si>
    <t>5d8834c45b7097</t>
  </si>
  <si>
    <t>3d0153620e9c0c</t>
  </si>
  <si>
    <t>d08a57c59d973c</t>
  </si>
  <si>
    <t>a231c6505f5c7c</t>
  </si>
  <si>
    <t>06/06/2019</t>
  </si>
  <si>
    <t>9c8ec55c33ca83</t>
  </si>
  <si>
    <t>d14d60117e71a5</t>
  </si>
  <si>
    <t>fc7c0b25063d06</t>
  </si>
  <si>
    <t>9247b5644d5126</t>
  </si>
  <si>
    <t>05/08/2013</t>
  </si>
  <si>
    <t>149a9501041896</t>
  </si>
  <si>
    <t>5984df51d4b477</t>
  </si>
  <si>
    <t>307653707140a1</t>
  </si>
  <si>
    <t>5c79d8cfeae956</t>
  </si>
  <si>
    <t>01/01/2018</t>
  </si>
  <si>
    <t>8b36a78485fb43</t>
  </si>
  <si>
    <t>1354718648b5ce</t>
  </si>
  <si>
    <t>d3a23dcb9c8525</t>
  </si>
  <si>
    <t>3c985ec61e4808</t>
  </si>
  <si>
    <t>32493ac6a2560a</t>
  </si>
  <si>
    <t>07/07/2014</t>
  </si>
  <si>
    <t>faeddcf6af603c</t>
  </si>
  <si>
    <t>94d0cae480f7ef</t>
  </si>
  <si>
    <t>12/04/2013</t>
  </si>
  <si>
    <t>55afeeb642ba2f</t>
  </si>
  <si>
    <t>7641597a8aeb9c</t>
  </si>
  <si>
    <t>bb5eaf78450a51</t>
  </si>
  <si>
    <t>8fc24d13c29be8</t>
  </si>
  <si>
    <t>a679cda4f8b47a</t>
  </si>
  <si>
    <t>ca52aae9040678</t>
  </si>
  <si>
    <t>31ab15dc6b8c60</t>
  </si>
  <si>
    <t>9ca536dd358303</t>
  </si>
  <si>
    <t>a16151cc988715</t>
  </si>
  <si>
    <t>a56a944acad82a</t>
  </si>
  <si>
    <t>cd1c8baa0e74cd</t>
  </si>
  <si>
    <t>33580179e4253e</t>
  </si>
  <si>
    <t>10/04/2015</t>
  </si>
  <si>
    <t>95119fb711013a</t>
  </si>
  <si>
    <t>782c903c28aa24</t>
  </si>
  <si>
    <t>a61f36a164a8c3</t>
  </si>
  <si>
    <t>6757fdca56f3bd</t>
  </si>
  <si>
    <t>f080799178d8b1</t>
  </si>
  <si>
    <t>03/01/2013</t>
  </si>
  <si>
    <t>a6cd5482be4298</t>
  </si>
  <si>
    <t>06/08/2013</t>
  </si>
  <si>
    <t>00065a603ee5a9</t>
  </si>
  <si>
    <t>6fd94aa6554c12</t>
  </si>
  <si>
    <t>03/03/2019</t>
  </si>
  <si>
    <t>32ed5fad74a3a6</t>
  </si>
  <si>
    <t>615e717c737472</t>
  </si>
  <si>
    <t>08/08/2018</t>
  </si>
  <si>
    <t>6ad01e6c91d4a1</t>
  </si>
  <si>
    <t>92a63f7d4cc397</t>
  </si>
  <si>
    <t>efbbe1bc17913f</t>
  </si>
  <si>
    <t>f850a07304e953</t>
  </si>
  <si>
    <t>62e3cfdf22dd85</t>
  </si>
  <si>
    <t>9059a82e14fc15</t>
  </si>
  <si>
    <t>033e5b63736ac7</t>
  </si>
  <si>
    <t>452c30f2872b36</t>
  </si>
  <si>
    <t>dd261cd88eaa25</t>
  </si>
  <si>
    <t>fee090f4b6285c</t>
  </si>
  <si>
    <t>e9995add453663</t>
  </si>
  <si>
    <t>e37ca30c964d21</t>
  </si>
  <si>
    <t>07/08/2015</t>
  </si>
  <si>
    <t>d8f442ad5da1a5</t>
  </si>
  <si>
    <t>d90803ddb37cb2</t>
  </si>
  <si>
    <t>50fcaa0f284fa6</t>
  </si>
  <si>
    <t>04/06/2014</t>
  </si>
  <si>
    <t>660422ba98e351</t>
  </si>
  <si>
    <t>9e0e1db8ab54d5</t>
  </si>
  <si>
    <t>5eed41e98410af</t>
  </si>
  <si>
    <t>f3383ece437d11</t>
  </si>
  <si>
    <t>09/12/2018</t>
  </si>
  <si>
    <t>4037b0b22ac46a</t>
  </si>
  <si>
    <t>a6f720c1a978d5</t>
  </si>
  <si>
    <t>e05b131eef74a1</t>
  </si>
  <si>
    <t>aa6f76d3f52cc4</t>
  </si>
  <si>
    <t>15e8215e2727ca</t>
  </si>
  <si>
    <t>89aee5ff63a68d</t>
  </si>
  <si>
    <t>bb4a08c59ef5fe</t>
  </si>
  <si>
    <t>24ef11675682ab</t>
  </si>
  <si>
    <t>74591295229b3b</t>
  </si>
  <si>
    <t>3b4e0c4974a666</t>
  </si>
  <si>
    <t>f168662fb05d72</t>
  </si>
  <si>
    <t>8a79d1a494b9c1</t>
  </si>
  <si>
    <t>05cd2c61116a82</t>
  </si>
  <si>
    <t>Blue Tiger/White</t>
  </si>
  <si>
    <t>58cf6d2294ebd4</t>
  </si>
  <si>
    <t>cf71340234b7f7</t>
  </si>
  <si>
    <t>e076f9907be8d0</t>
  </si>
  <si>
    <t>e82f6f271079e3</t>
  </si>
  <si>
    <t>9d21c14b61e7cf</t>
  </si>
  <si>
    <t>565f610e1703e9</t>
  </si>
  <si>
    <t>4afeab1ca2f973</t>
  </si>
  <si>
    <t>33b54cef97b5c6</t>
  </si>
  <si>
    <t>21d65dd912baeb</t>
  </si>
  <si>
    <t>a5528c68d68de9</t>
  </si>
  <si>
    <t>09/05/2019</t>
  </si>
  <si>
    <t>5e065ccdb2fb50</t>
  </si>
  <si>
    <t>04/12/2016</t>
  </si>
  <si>
    <t>9b80e8025d4643</t>
  </si>
  <si>
    <t>94fe424b3d48f8</t>
  </si>
  <si>
    <t>2498c902bda863</t>
  </si>
  <si>
    <t>2e8fbb4a771879</t>
  </si>
  <si>
    <t>11/06/2018</t>
  </si>
  <si>
    <t>c1b89b4b96b857</t>
  </si>
  <si>
    <t>5c0a817577d5f8</t>
  </si>
  <si>
    <t>2c7e9996cb8257</t>
  </si>
  <si>
    <t>fff3b78f33dace</t>
  </si>
  <si>
    <t>e2b793611a7362</t>
  </si>
  <si>
    <t>2f1f1673269ebe</t>
  </si>
  <si>
    <t>a5f3028c1c3a6a</t>
  </si>
  <si>
    <t>4a3f88076945e1</t>
  </si>
  <si>
    <t>e9bf160c12d98d</t>
  </si>
  <si>
    <t>dde52b9d1f09ad</t>
  </si>
  <si>
    <t>06/01/2017</t>
  </si>
  <si>
    <t>1611a2c85e0601</t>
  </si>
  <si>
    <t>10/12/2007</t>
  </si>
  <si>
    <t>66dd3a2b1f122e</t>
  </si>
  <si>
    <t>f0c6b4068ef79c</t>
  </si>
  <si>
    <t>8e8b599706df4b</t>
  </si>
  <si>
    <t>04/09/2013</t>
  </si>
  <si>
    <t>ae7346cda0a5bb</t>
  </si>
  <si>
    <t>02/05/2012</t>
  </si>
  <si>
    <t>ad4f4fc923a0df</t>
  </si>
  <si>
    <t>b8592e6f67649d</t>
  </si>
  <si>
    <t>37a9b5076ec9f5</t>
  </si>
  <si>
    <t>91c3b5860364a9</t>
  </si>
  <si>
    <t>03/04/2011</t>
  </si>
  <si>
    <t>647d9bb9ce1621</t>
  </si>
  <si>
    <t>d278c7eb6926c5</t>
  </si>
  <si>
    <t>31ac8e5d077d04</t>
  </si>
  <si>
    <t>ce09c1e59318bf</t>
  </si>
  <si>
    <t>48a22440b93124</t>
  </si>
  <si>
    <t>dbae3fb8afdd3d</t>
  </si>
  <si>
    <t>e65c13f596c763</t>
  </si>
  <si>
    <t>dc9a91289cb44e</t>
  </si>
  <si>
    <t>32efb5ff5adc64</t>
  </si>
  <si>
    <t>0d6e2c51387df3</t>
  </si>
  <si>
    <t>91dff64e2aab4a</t>
  </si>
  <si>
    <t>5289808dfd0536</t>
  </si>
  <si>
    <t>62b45b7aad9677</t>
  </si>
  <si>
    <t>5a2a895300e1b5</t>
  </si>
  <si>
    <t>93aaec7ff6d482</t>
  </si>
  <si>
    <t>e6276fce8422e9</t>
  </si>
  <si>
    <t>01/04/2016</t>
  </si>
  <si>
    <t>712cc9741ac7eb</t>
  </si>
  <si>
    <t>749925e4f1d61a</t>
  </si>
  <si>
    <t>01/02/2018</t>
  </si>
  <si>
    <t>ae3e253d75e314</t>
  </si>
  <si>
    <t>b2f1e8e8d925f7</t>
  </si>
  <si>
    <t>e85bbd22d2abe6</t>
  </si>
  <si>
    <t>0cc31ada0a635e</t>
  </si>
  <si>
    <t>09909ccdc61216</t>
  </si>
  <si>
    <t>624446c34f8768</t>
  </si>
  <si>
    <t>81c013d5637167</t>
  </si>
  <si>
    <t>da9c9c8b434a8b</t>
  </si>
  <si>
    <t>7d5be21c1f279c</t>
  </si>
  <si>
    <t>04/05/2011</t>
  </si>
  <si>
    <t>03/01/2017</t>
  </si>
  <si>
    <t>ef97e2cc509372</t>
  </si>
  <si>
    <t>10/01/2015</t>
  </si>
  <si>
    <t>ea36469283f252</t>
  </si>
  <si>
    <t>12/11/2015</t>
  </si>
  <si>
    <t>ddaec9eda06cf4</t>
  </si>
  <si>
    <t>5601afe4cb32a5</t>
  </si>
  <si>
    <t>08/12/2014</t>
  </si>
  <si>
    <t>a5e01efe0a0358</t>
  </si>
  <si>
    <t>fa4b8b3dc956f8</t>
  </si>
  <si>
    <t>268a3ce385bf1f</t>
  </si>
  <si>
    <t>06c5e265ac18a0</t>
  </si>
  <si>
    <t>ac5f462d4ad5e5</t>
  </si>
  <si>
    <t>c4323185255fdf</t>
  </si>
  <si>
    <t>d5b4092c47cdb9</t>
  </si>
  <si>
    <t>f1cf6a0620040b</t>
  </si>
  <si>
    <t>07/05/2015</t>
  </si>
  <si>
    <t>aaba1cc3116939</t>
  </si>
  <si>
    <t>9411dff56ec903</t>
  </si>
  <si>
    <t>32dd021d65f9fd</t>
  </si>
  <si>
    <t>09/11/2016</t>
  </si>
  <si>
    <t>5942d83fd1a9a5</t>
  </si>
  <si>
    <t>0031c0c5aaedd5</t>
  </si>
  <si>
    <t>fb5f3e74febe43</t>
  </si>
  <si>
    <t>7965a32ff6fe06</t>
  </si>
  <si>
    <t>d2c4b229cb5886</t>
  </si>
  <si>
    <t>Red Tick/Black</t>
  </si>
  <si>
    <t>879cb83c717d13</t>
  </si>
  <si>
    <t>f81681089ef6af</t>
  </si>
  <si>
    <t>e06e65d8d8b160</t>
  </si>
  <si>
    <t>3a0813a9330401</t>
  </si>
  <si>
    <t>9c55e8bebeb84d</t>
  </si>
  <si>
    <t>b5804c28486ee5</t>
  </si>
  <si>
    <t>ac12d8fa7a29e7</t>
  </si>
  <si>
    <t>47bec5c8a0f902</t>
  </si>
  <si>
    <t>11/09/2016</t>
  </si>
  <si>
    <t>172ea06d7c500a</t>
  </si>
  <si>
    <t>b240dcbe11035f</t>
  </si>
  <si>
    <t>34129659f1367e</t>
  </si>
  <si>
    <t>5e57ac6f2ed305</t>
  </si>
  <si>
    <t>3b438af1b8d117</t>
  </si>
  <si>
    <t>4dacb78d756a7d</t>
  </si>
  <si>
    <t>8983fc53a1a232</t>
  </si>
  <si>
    <t>50a8da1455e5b4</t>
  </si>
  <si>
    <t>06/04/2019</t>
  </si>
  <si>
    <t>71a8b48b944fef</t>
  </si>
  <si>
    <t>12/02/2005</t>
  </si>
  <si>
    <t>562407a022ab87</t>
  </si>
  <si>
    <t>4983ae81bc505c</t>
  </si>
  <si>
    <t>a7b04ce3eaf2e0</t>
  </si>
  <si>
    <t>12/08/2012</t>
  </si>
  <si>
    <t>f9b631d61cd9ed</t>
  </si>
  <si>
    <t>1bdeafad6ffe92</t>
  </si>
  <si>
    <t>247e54adcefecb</t>
  </si>
  <si>
    <t>12/10/2011</t>
  </si>
  <si>
    <t>d5c2875d87fe8e</t>
  </si>
  <si>
    <t>760358a3d34654</t>
  </si>
  <si>
    <t>7f1b37a3d99a40</t>
  </si>
  <si>
    <t>378bc8841da1c6</t>
  </si>
  <si>
    <t>3e78763f85ba8c</t>
  </si>
  <si>
    <t>4a2f2986622bfa</t>
  </si>
  <si>
    <t>af0fcdd8d73217</t>
  </si>
  <si>
    <t>addf00d2efcdd9</t>
  </si>
  <si>
    <t>6f6d3d76b22091</t>
  </si>
  <si>
    <t>f677ac71d1e9ad</t>
  </si>
  <si>
    <t>a6028fd5532202</t>
  </si>
  <si>
    <t>07/07/2012</t>
  </si>
  <si>
    <t>eba56f1869cf6d</t>
  </si>
  <si>
    <t>7d44948a2898be</t>
  </si>
  <si>
    <t>6274d7840de80b</t>
  </si>
  <si>
    <t>cf1dfd0a02d17b</t>
  </si>
  <si>
    <t>b53573523f9341</t>
  </si>
  <si>
    <t>e69648141cc395</t>
  </si>
  <si>
    <t>8f4fecacfbdb01</t>
  </si>
  <si>
    <t>738ffbad626c9c</t>
  </si>
  <si>
    <t>Blue Merle/Black</t>
  </si>
  <si>
    <t>dd45f4f0362163</t>
  </si>
  <si>
    <t>12/07/2016</t>
  </si>
  <si>
    <t>11/09/2009</t>
  </si>
  <si>
    <t>1c3b6ea2012f02</t>
  </si>
  <si>
    <t>7a75bb04c686f8</t>
  </si>
  <si>
    <t>75fc94764257dc</t>
  </si>
  <si>
    <t>bcc848fdcf7e38</t>
  </si>
  <si>
    <t>d02729ecca1434</t>
  </si>
  <si>
    <t>07/04/2011</t>
  </si>
  <si>
    <t>a3c15884d04618</t>
  </si>
  <si>
    <t>27be8e9e2b1f1c</t>
  </si>
  <si>
    <t>04126546dc6a7a</t>
  </si>
  <si>
    <t>e5058010e54e1a</t>
  </si>
  <si>
    <t>382e669b0da75d</t>
  </si>
  <si>
    <t>02/10/2015</t>
  </si>
  <si>
    <t>4ed71fe7026fec</t>
  </si>
  <si>
    <t>6d96fb5f0890e6</t>
  </si>
  <si>
    <t>eeec88c61d1dca</t>
  </si>
  <si>
    <t>b86732a95f07b1</t>
  </si>
  <si>
    <t>Gray/Black</t>
  </si>
  <si>
    <t>21b818aaeb7797</t>
  </si>
  <si>
    <t>2842b405f7b0f5</t>
  </si>
  <si>
    <t>251a4ada75cf77</t>
  </si>
  <si>
    <t>bb902a85fa7f40</t>
  </si>
  <si>
    <t>08/11/2016</t>
  </si>
  <si>
    <t>c7017fa749a66d</t>
  </si>
  <si>
    <t>5b36f4d90d1986</t>
  </si>
  <si>
    <t>3cf411167f7a65</t>
  </si>
  <si>
    <t>04/08/2014</t>
  </si>
  <si>
    <t>a509f837fe39ee</t>
  </si>
  <si>
    <t>cdb7c5089485ff</t>
  </si>
  <si>
    <t>de7a769132a21a</t>
  </si>
  <si>
    <t>10/04/2018</t>
  </si>
  <si>
    <t>98d0dd04830366</t>
  </si>
  <si>
    <t>ce9b58e491780a</t>
  </si>
  <si>
    <t>943cf0a1b8757f</t>
  </si>
  <si>
    <t>04/08/2020</t>
  </si>
  <si>
    <t>dbc92682909c7e</t>
  </si>
  <si>
    <t>616ace4e9fff2d</t>
  </si>
  <si>
    <t>0039506345dfc0</t>
  </si>
  <si>
    <t>5dfe155c8b1824</t>
  </si>
  <si>
    <t>12/09/2016</t>
  </si>
  <si>
    <t>06/03/2018</t>
  </si>
  <si>
    <t>8454a77f30dc9e</t>
  </si>
  <si>
    <t>96c0b1a0d59ffa</t>
  </si>
  <si>
    <t>6816e593c8f4af</t>
  </si>
  <si>
    <t>3973316bee153e</t>
  </si>
  <si>
    <t>5f1e7016ed0aef</t>
  </si>
  <si>
    <t>05/02/2014</t>
  </si>
  <si>
    <t>ba5d26badc171b</t>
  </si>
  <si>
    <t>9319813e962516</t>
  </si>
  <si>
    <t>af6ed59f0532b0</t>
  </si>
  <si>
    <t>285dbed0adf760</t>
  </si>
  <si>
    <t>512d4bb8a552b1</t>
  </si>
  <si>
    <t>3a37c5433b520a</t>
  </si>
  <si>
    <t>79b2a85520e456</t>
  </si>
  <si>
    <t>6218face71c34f</t>
  </si>
  <si>
    <t>fce9a7cd835f54</t>
  </si>
  <si>
    <t>afabd0847e9516</t>
  </si>
  <si>
    <t>07/11/2015</t>
  </si>
  <si>
    <t>7b45127e47706d</t>
  </si>
  <si>
    <t>02/05/2019</t>
  </si>
  <si>
    <t>14e7c0b7992df7</t>
  </si>
  <si>
    <t>07/06/2012</t>
  </si>
  <si>
    <t>f85ed0ea366ab8</t>
  </si>
  <si>
    <t>a199dcb90b7335</t>
  </si>
  <si>
    <t>9039a56869f9b8</t>
  </si>
  <si>
    <t>12/08/2014</t>
  </si>
  <si>
    <t>f5adff17635652</t>
  </si>
  <si>
    <t>b551fcac3ee83c</t>
  </si>
  <si>
    <t>Fawn/Black</t>
  </si>
  <si>
    <t>bbc97c3b1be871</t>
  </si>
  <si>
    <t>05/02/2019</t>
  </si>
  <si>
    <t>32c014017415ba</t>
  </si>
  <si>
    <t>03/08/2014</t>
  </si>
  <si>
    <t>3efc513f120337</t>
  </si>
  <si>
    <t>898a61dad1ad4f</t>
  </si>
  <si>
    <t>04/10/2014</t>
  </si>
  <si>
    <t>a6a899844ab7b7</t>
  </si>
  <si>
    <t>eb6ab765e77c8d</t>
  </si>
  <si>
    <t>c9a135090917be</t>
  </si>
  <si>
    <t>10/08/2019</t>
  </si>
  <si>
    <t>17416d8ed228eb</t>
  </si>
  <si>
    <t>12/12/2015</t>
  </si>
  <si>
    <t>1d7c36364b0907</t>
  </si>
  <si>
    <t>e6d7cb11ac9ed6</t>
  </si>
  <si>
    <t>1a9536a2099300</t>
  </si>
  <si>
    <t>632d9f2b2e4d66</t>
  </si>
  <si>
    <t>02/06/2015</t>
  </si>
  <si>
    <t>f30e6de0d4d579</t>
  </si>
  <si>
    <t>df476026174bb9</t>
  </si>
  <si>
    <t>807effee83fcdc</t>
  </si>
  <si>
    <t>e794a64a901bbd</t>
  </si>
  <si>
    <t>7d324530e0a6bf</t>
  </si>
  <si>
    <t>1dc6cdb25b02e7</t>
  </si>
  <si>
    <t>ec84474a98c4cf</t>
  </si>
  <si>
    <t>03/04/2016</t>
  </si>
  <si>
    <t>fedfa0a5aaf9c0</t>
  </si>
  <si>
    <t>d48339a27d7a20</t>
  </si>
  <si>
    <t>1aa3a90567f50e</t>
  </si>
  <si>
    <t>e329fb6d86fe32</t>
  </si>
  <si>
    <t>9ff6352d593acb</t>
  </si>
  <si>
    <t>594543d4720c95</t>
  </si>
  <si>
    <t>6b1e41e5b7c859</t>
  </si>
  <si>
    <t>1e9ef699ded092</t>
  </si>
  <si>
    <t>70d65f030f8460</t>
  </si>
  <si>
    <t>02bc483afb2e48</t>
  </si>
  <si>
    <t>0f99a0ee177817</t>
  </si>
  <si>
    <t>86287c01c548c1</t>
  </si>
  <si>
    <t>6f9beae132975d</t>
  </si>
  <si>
    <t>dfb54645885fbf</t>
  </si>
  <si>
    <t>233476414bc28a</t>
  </si>
  <si>
    <t>2bc0517f634174</t>
  </si>
  <si>
    <t>09/10/2019</t>
  </si>
  <si>
    <t>c111cb4e110b9a</t>
  </si>
  <si>
    <t>23a74a092169fc</t>
  </si>
  <si>
    <t>cb2520c3006171</t>
  </si>
  <si>
    <t>643fd8ebe533b9</t>
  </si>
  <si>
    <t>5cf43f19b4cac5</t>
  </si>
  <si>
    <t>0c4cda0dfb412e</t>
  </si>
  <si>
    <t>a77de7785d59a1</t>
  </si>
  <si>
    <t>e110555a7bafeb</t>
  </si>
  <si>
    <t>11/07/2018</t>
  </si>
  <si>
    <t>0aa1dc057ae84e</t>
  </si>
  <si>
    <t>c597db5a26950b</t>
  </si>
  <si>
    <t>08/04/2015</t>
  </si>
  <si>
    <t>c1ca0f10c33cca</t>
  </si>
  <si>
    <t>6d92a53efd2127</t>
  </si>
  <si>
    <t>05/08/2019</t>
  </si>
  <si>
    <t>20bd37ca7555bb</t>
  </si>
  <si>
    <t>2a64d6d8ca7686</t>
  </si>
  <si>
    <t>c4d21582cbe02a</t>
  </si>
  <si>
    <t>4306441d73518e</t>
  </si>
  <si>
    <t>ec2e8c13173017</t>
  </si>
  <si>
    <t>54382bb0eada2e</t>
  </si>
  <si>
    <t>a1270ced79e9d0</t>
  </si>
  <si>
    <t>fccb44a1348d8a</t>
  </si>
  <si>
    <t>c2566b60eac9a0</t>
  </si>
  <si>
    <t>10eb09ca2170db</t>
  </si>
  <si>
    <t>82ceab6f417316</t>
  </si>
  <si>
    <t>fca67980c8e009</t>
  </si>
  <si>
    <t>10/02/2017</t>
  </si>
  <si>
    <t>6247b0427e7fa0</t>
  </si>
  <si>
    <t>b7a395b3bfda96</t>
  </si>
  <si>
    <t>226d46bad098b3</t>
  </si>
  <si>
    <t>6622259c9276cb</t>
  </si>
  <si>
    <t>4aea806e2d4fa7</t>
  </si>
  <si>
    <t>2eb5f54922dda3</t>
  </si>
  <si>
    <t>cb6c969f5bb95f</t>
  </si>
  <si>
    <t>ed28742d4824db</t>
  </si>
  <si>
    <t>10/11/2011</t>
  </si>
  <si>
    <t>3591a473681f8e</t>
  </si>
  <si>
    <t>09/05/2009</t>
  </si>
  <si>
    <t>afeea018a8e459</t>
  </si>
  <si>
    <t>39782185637de1</t>
  </si>
  <si>
    <t>df3086464c0581</t>
  </si>
  <si>
    <t>f034745019f30c</t>
  </si>
  <si>
    <t>352eacc2a2890c</t>
  </si>
  <si>
    <t>83f7847d3f95ef</t>
  </si>
  <si>
    <t>42cab9eed1954e</t>
  </si>
  <si>
    <t>09/04/2019</t>
  </si>
  <si>
    <t>97232f9d3f82a6</t>
  </si>
  <si>
    <t>5238ee000f25e5</t>
  </si>
  <si>
    <t>ebc309f0a59c1c</t>
  </si>
  <si>
    <t>6f4eb3d424d0bd</t>
  </si>
  <si>
    <t>6151f54be9e1ab</t>
  </si>
  <si>
    <t>02/09/2016</t>
  </si>
  <si>
    <t>fd9e477aadafec</t>
  </si>
  <si>
    <t>08/11/2018</t>
  </si>
  <si>
    <t>0b91b14ab50cca</t>
  </si>
  <si>
    <t>75ef77795d810e</t>
  </si>
  <si>
    <t>fba686c2d99752</t>
  </si>
  <si>
    <t>4b189fa94ddba8</t>
  </si>
  <si>
    <t>de8cb15930b221</t>
  </si>
  <si>
    <t>ba3f08c9bdb278</t>
  </si>
  <si>
    <t>cac8e9f8363b7f</t>
  </si>
  <si>
    <t>9dc8df30d8aecf</t>
  </si>
  <si>
    <t>1482f16637b149</t>
  </si>
  <si>
    <t>9b1045b6fe0270</t>
  </si>
  <si>
    <t>bb4c63515bee6a</t>
  </si>
  <si>
    <t>52a87599d1e317</t>
  </si>
  <si>
    <t>05/10/2018</t>
  </si>
  <si>
    <t>7bcce869c74f35</t>
  </si>
  <si>
    <t>6324d08768c3d4</t>
  </si>
  <si>
    <t>f61ab535afc48d</t>
  </si>
  <si>
    <t>ace8f9286eb665</t>
  </si>
  <si>
    <t>a1c8c1def007ac</t>
  </si>
  <si>
    <t>24f5e2e2785f60</t>
  </si>
  <si>
    <t>caa085faae9555</t>
  </si>
  <si>
    <t>d1626d48231a4b</t>
  </si>
  <si>
    <t>06/04/2010</t>
  </si>
  <si>
    <t>0cf1c2a6c81667</t>
  </si>
  <si>
    <t>08/07/2012</t>
  </si>
  <si>
    <t>c6180d473c6838</t>
  </si>
  <si>
    <t>Cream/Black</t>
  </si>
  <si>
    <t>da0888ce1b8f28</t>
  </si>
  <si>
    <t>8518a8e0332646</t>
  </si>
  <si>
    <t>575f55744552f9</t>
  </si>
  <si>
    <t>5ca7aefc8457d8</t>
  </si>
  <si>
    <t>27c67087ac1181</t>
  </si>
  <si>
    <t>11/08/2012</t>
  </si>
  <si>
    <t>e868b625fc4657</t>
  </si>
  <si>
    <t>6756a596416d9f</t>
  </si>
  <si>
    <t>0c922791c4fb7e</t>
  </si>
  <si>
    <t>d24d4ea2d5c993</t>
  </si>
  <si>
    <t>Fawn</t>
  </si>
  <si>
    <t>04d43f032aa914</t>
  </si>
  <si>
    <t>4016171fda7251</t>
  </si>
  <si>
    <t>0a872ecba11f78</t>
  </si>
  <si>
    <t>698d83b4af78ff</t>
  </si>
  <si>
    <t>ec47072b580efd</t>
  </si>
  <si>
    <t>10/08/2020</t>
  </si>
  <si>
    <t>ef24d983c864fb</t>
  </si>
  <si>
    <t>418d283a74fd34</t>
  </si>
  <si>
    <t>49822c4fb130c9</t>
  </si>
  <si>
    <t>8f52df35bde116</t>
  </si>
  <si>
    <t>dad2dc61036a0c</t>
  </si>
  <si>
    <t>ac7813229aa568</t>
  </si>
  <si>
    <t>a38dc3c7e31eb2</t>
  </si>
  <si>
    <t>10/02/2016</t>
  </si>
  <si>
    <t>6ec7038fa12fa4</t>
  </si>
  <si>
    <t>995c1601f84821</t>
  </si>
  <si>
    <t>958d6458bb21f2</t>
  </si>
  <si>
    <t>49eec24c48a307</t>
  </si>
  <si>
    <t>0fbfc78fb47cc9</t>
  </si>
  <si>
    <t>9f05c6ae909a99</t>
  </si>
  <si>
    <t>04/09/2014</t>
  </si>
  <si>
    <t>77ad47c22ec3f5</t>
  </si>
  <si>
    <t>86b8de46c37b71</t>
  </si>
  <si>
    <t>dde473c7d1daee</t>
  </si>
  <si>
    <t>05/09/2017</t>
  </si>
  <si>
    <t>87c2b5e99daad9</t>
  </si>
  <si>
    <t>77d99fc31d947a</t>
  </si>
  <si>
    <t>892ea73434a549</t>
  </si>
  <si>
    <t>98267319f616b6</t>
  </si>
  <si>
    <t>d293078c6bacad</t>
  </si>
  <si>
    <t>04/08/2011</t>
  </si>
  <si>
    <t>904bcd3c9f4238</t>
  </si>
  <si>
    <t>05/06/2015</t>
  </si>
  <si>
    <t>ddb578b112fde3</t>
  </si>
  <si>
    <t>fd63860ba4c6cb</t>
  </si>
  <si>
    <t>03/07/2016</t>
  </si>
  <si>
    <t>c8f770677dc2cc</t>
  </si>
  <si>
    <t>26a004b3c3f806</t>
  </si>
  <si>
    <t>11/06/2019</t>
  </si>
  <si>
    <t>f099e3540dfb12</t>
  </si>
  <si>
    <t>a845b578a08bd1</t>
  </si>
  <si>
    <t>9abc836ec600a3</t>
  </si>
  <si>
    <t>c00afbbaa5314a</t>
  </si>
  <si>
    <t>197be99836bf64</t>
  </si>
  <si>
    <t>e1022eddb5d4bc</t>
  </si>
  <si>
    <t>06/03/2019</t>
  </si>
  <si>
    <t>aa651f8d2c4a3a</t>
  </si>
  <si>
    <t>7fe78a74ad2b4d</t>
  </si>
  <si>
    <t>a8bbd7aeb8b2fb</t>
  </si>
  <si>
    <t>a0b68a21e84989</t>
  </si>
  <si>
    <t>4cbee669c377e3</t>
  </si>
  <si>
    <t>9e18820848973a</t>
  </si>
  <si>
    <t>0ba4044ba108c3</t>
  </si>
  <si>
    <t>8c30a1778aeec7</t>
  </si>
  <si>
    <t>909ffc7477fdc7</t>
  </si>
  <si>
    <t>034a2fc2a9d27e</t>
  </si>
  <si>
    <t>1afc45c5b493aa</t>
  </si>
  <si>
    <t>749aeba0b72d8b</t>
  </si>
  <si>
    <t>e3559908eb2be3</t>
  </si>
  <si>
    <t>2.9827196712E+104</t>
  </si>
  <si>
    <t>5f5e9719629c10</t>
  </si>
  <si>
    <t>06/04/2020</t>
  </si>
  <si>
    <t>284278d205a49d</t>
  </si>
  <si>
    <t>52b4b6e2e53269</t>
  </si>
  <si>
    <t>b21bb982df686a</t>
  </si>
  <si>
    <t>ae918e7bb7863e</t>
  </si>
  <si>
    <t>fa5694c163f078</t>
  </si>
  <si>
    <t>98e4f10e819f79</t>
  </si>
  <si>
    <t>7cf69e16e0fbb1</t>
  </si>
  <si>
    <t>55fc5733a192ac</t>
  </si>
  <si>
    <t>51741cab3f82a9</t>
  </si>
  <si>
    <t>06/04/2015</t>
  </si>
  <si>
    <t>f13d221f3e966f</t>
  </si>
  <si>
    <t>11/02/2018</t>
  </si>
  <si>
    <t>a9016c16dec32d</t>
  </si>
  <si>
    <t>9b11155fa2cd4a</t>
  </si>
  <si>
    <t>9d22151b4b4d0d</t>
  </si>
  <si>
    <t>a229c984466cdc</t>
  </si>
  <si>
    <t>90053b404dfbb8</t>
  </si>
  <si>
    <t>dbeda45a5f1d17</t>
  </si>
  <si>
    <t>13ba5268ee187f</t>
  </si>
  <si>
    <t>db777775655fcb</t>
  </si>
  <si>
    <t>05/02/2020</t>
  </si>
  <si>
    <t>3e9032e5181d9d</t>
  </si>
  <si>
    <t>03/07/2014</t>
  </si>
  <si>
    <t>f810a9699be960</t>
  </si>
  <si>
    <t>07/10/2015</t>
  </si>
  <si>
    <t>aa39de7759257c</t>
  </si>
  <si>
    <t>9d47f2e35b3518</t>
  </si>
  <si>
    <t>7cdef9c9f4300d</t>
  </si>
  <si>
    <t>47e36c3e6fa92d</t>
  </si>
  <si>
    <t>06/01/2012</t>
  </si>
  <si>
    <t>87095ad5020829</t>
  </si>
  <si>
    <t>9c44e2aae4595d</t>
  </si>
  <si>
    <t>85bfeeacd9ecaf</t>
  </si>
  <si>
    <t>08/06/2015</t>
  </si>
  <si>
    <t>c54802470fbd57</t>
  </si>
  <si>
    <t>436467eb650cb5</t>
  </si>
  <si>
    <t>c09f22cbf0dd41</t>
  </si>
  <si>
    <t>efb582329b21c0</t>
  </si>
  <si>
    <t>cd18d97de73922</t>
  </si>
  <si>
    <t>bb3483a9e9a16a</t>
  </si>
  <si>
    <t>3386dc4f8fd416</t>
  </si>
  <si>
    <t>e183a083851fb9</t>
  </si>
  <si>
    <t>08/06/2017</t>
  </si>
  <si>
    <t>3d81b0947acd46</t>
  </si>
  <si>
    <t>566458e0038c5f</t>
  </si>
  <si>
    <t>3cc2edc22a540a</t>
  </si>
  <si>
    <t>8551d5ab0492cb</t>
  </si>
  <si>
    <t>f430e5e633cd68</t>
  </si>
  <si>
    <t>e2ba0b28a9d9cf</t>
  </si>
  <si>
    <t>df3db53ac8e1c6</t>
  </si>
  <si>
    <t>b5cbe15642fe1a</t>
  </si>
  <si>
    <t>36e6f56bd74753</t>
  </si>
  <si>
    <t>7ff7cd659801b3</t>
  </si>
  <si>
    <t>04/03/2016</t>
  </si>
  <si>
    <t>Tortie/Blue</t>
  </si>
  <si>
    <t>68070e06589594</t>
  </si>
  <si>
    <t>e0c3c7b7e548ae</t>
  </si>
  <si>
    <t>2a1c6f9e6326a2</t>
  </si>
  <si>
    <t>10/09/2012</t>
  </si>
  <si>
    <t>12/05/2014</t>
  </si>
  <si>
    <t>acf50b56e345b2</t>
  </si>
  <si>
    <t>06dea6c94094ac</t>
  </si>
  <si>
    <t>d782233b82a120</t>
  </si>
  <si>
    <t>24c447c3d6cec4</t>
  </si>
  <si>
    <t>96c396f212b970</t>
  </si>
  <si>
    <t>57a2403719df5a</t>
  </si>
  <si>
    <t>cc4ddb4c845988</t>
  </si>
  <si>
    <t>79c664621c93f2</t>
  </si>
  <si>
    <t>d907927b2ebea7</t>
  </si>
  <si>
    <t>bea1b98bec95f5</t>
  </si>
  <si>
    <t>74743d5926d6e0</t>
  </si>
  <si>
    <t>b8d5243dcd690c</t>
  </si>
  <si>
    <t>9467669a5ea742</t>
  </si>
  <si>
    <t>09/08/2014</t>
  </si>
  <si>
    <t>cdccbb1941121f</t>
  </si>
  <si>
    <t>7d5347520720f9</t>
  </si>
  <si>
    <t>66af80c1bdf35e</t>
  </si>
  <si>
    <t>6fedd25fe42ca3</t>
  </si>
  <si>
    <t>1e143abefa5a12</t>
  </si>
  <si>
    <t>01/02/2019</t>
  </si>
  <si>
    <t>38d83c845af30d</t>
  </si>
  <si>
    <t>f018bf4fb8a921</t>
  </si>
  <si>
    <t>75047e376b369e</t>
  </si>
  <si>
    <t>517cf4619d09ab</t>
  </si>
  <si>
    <t>0dea8ceebefd8e</t>
  </si>
  <si>
    <t>d867f07a8ce274</t>
  </si>
  <si>
    <t>12e2d7a04af880</t>
  </si>
  <si>
    <t>a3459a62801a6f</t>
  </si>
  <si>
    <t>1b123239ce7a0f</t>
  </si>
  <si>
    <t>02/01/2007</t>
  </si>
  <si>
    <t>6fdb91dd356008</t>
  </si>
  <si>
    <t>1bcc2854696b68</t>
  </si>
  <si>
    <t>Tan/Silver</t>
  </si>
  <si>
    <t>03264b18f201fc</t>
  </si>
  <si>
    <t>02/08/2013</t>
  </si>
  <si>
    <t>754122948881b4</t>
  </si>
  <si>
    <t>af479ff7867f44</t>
  </si>
  <si>
    <t>09/10/2015</t>
  </si>
  <si>
    <t>0c3a11ffb79495</t>
  </si>
  <si>
    <t>05/04/2011</t>
  </si>
  <si>
    <t>d26c1fed6b14c5</t>
  </si>
  <si>
    <t>05/10/2013</t>
  </si>
  <si>
    <t>addae91ce5e637</t>
  </si>
  <si>
    <t>d013a530df3d92</t>
  </si>
  <si>
    <t>011c4a310b34bc</t>
  </si>
  <si>
    <t>bc74327f8f7b02</t>
  </si>
  <si>
    <t>4f93287c4e1c67</t>
  </si>
  <si>
    <t>7690051ace64bd</t>
  </si>
  <si>
    <t>2d7bc18ee68706</t>
  </si>
  <si>
    <t>9223fe6b596a8c</t>
  </si>
  <si>
    <t>70a7ac946bda1b</t>
  </si>
  <si>
    <t>10/03/2013</t>
  </si>
  <si>
    <t>470d2fa31d62ee</t>
  </si>
  <si>
    <t>c2627d37b2419e</t>
  </si>
  <si>
    <t>11/03/2011</t>
  </si>
  <si>
    <t>731ad9edc9922d</t>
  </si>
  <si>
    <t>ba2e5910a8611e</t>
  </si>
  <si>
    <t>d43abfbf64db8f</t>
  </si>
  <si>
    <t>d6091b3ca74a4c</t>
  </si>
  <si>
    <t>f101adeec519a0</t>
  </si>
  <si>
    <t>543e0eeeb4b810</t>
  </si>
  <si>
    <t>11/04/2013</t>
  </si>
  <si>
    <t>c8e505b2bb9ac1</t>
  </si>
  <si>
    <t>0c9718ccea13c0</t>
  </si>
  <si>
    <t>03/05/2016</t>
  </si>
  <si>
    <t>0e96865eec992d</t>
  </si>
  <si>
    <t>12/12/2008</t>
  </si>
  <si>
    <t>25f81014480ca1</t>
  </si>
  <si>
    <t>760736e09e6921</t>
  </si>
  <si>
    <t>c17702cab9e87f</t>
  </si>
  <si>
    <t>de4fd1ff9d911e</t>
  </si>
  <si>
    <t>d7f9c9d81ed497</t>
  </si>
  <si>
    <t>959b49d719d25c</t>
  </si>
  <si>
    <t>037702ba2e3639</t>
  </si>
  <si>
    <t>ac72bd40827b52</t>
  </si>
  <si>
    <t>3f4a09e21b4a97</t>
  </si>
  <si>
    <t>e406207930e987</t>
  </si>
  <si>
    <t>971182ffe77880</t>
  </si>
  <si>
    <t>05/08/2017</t>
  </si>
  <si>
    <t>0a4348b207a7cc</t>
  </si>
  <si>
    <t>727fa8563e09a0</t>
  </si>
  <si>
    <t>b0e933e7fe819f</t>
  </si>
  <si>
    <t>63dfc5ab3687aa</t>
  </si>
  <si>
    <t>a70128788db855</t>
  </si>
  <si>
    <t>a6b20f3fc1db7e</t>
  </si>
  <si>
    <t>a0a9eef84cd74d</t>
  </si>
  <si>
    <t>c00e651aaa1719</t>
  </si>
  <si>
    <t>d8bf637698842e</t>
  </si>
  <si>
    <t>3ef661f3cc0867</t>
  </si>
  <si>
    <t>e1a360fc77f8dc</t>
  </si>
  <si>
    <t>08/02/2013</t>
  </si>
  <si>
    <t>3cf57359bdd23f</t>
  </si>
  <si>
    <t>7ac70a36299a24</t>
  </si>
  <si>
    <t>80a158a9e85876</t>
  </si>
  <si>
    <t>d235128dd26122</t>
  </si>
  <si>
    <t>e5b989397fe37a</t>
  </si>
  <si>
    <t>e8ca09c4f16a9f</t>
  </si>
  <si>
    <t>ed07ff0ef660df</t>
  </si>
  <si>
    <t>a7da3d19345afe</t>
  </si>
  <si>
    <t>9d5dd56e0cb7ba</t>
  </si>
  <si>
    <t>Tricolor/Brown Brindle</t>
  </si>
  <si>
    <t>47e84a46618677</t>
  </si>
  <si>
    <t>08/05/2013</t>
  </si>
  <si>
    <t>5574876b557928</t>
  </si>
  <si>
    <t>889084a2dd6c88</t>
  </si>
  <si>
    <t>9a833476d2035d</t>
  </si>
  <si>
    <t>96a9226eed297e</t>
  </si>
  <si>
    <t>02/06/2016</t>
  </si>
  <si>
    <t>Red/Brown</t>
  </si>
  <si>
    <t>b6765d99823e58</t>
  </si>
  <si>
    <t>ca3c61564c9e66</t>
  </si>
  <si>
    <t>White/Cream Tabby</t>
  </si>
  <si>
    <t>9f4741fe5f266f</t>
  </si>
  <si>
    <t>f1ac1766b0ac4e</t>
  </si>
  <si>
    <t>683b8e7491da41</t>
  </si>
  <si>
    <t>091d11952369fb</t>
  </si>
  <si>
    <t>01/05/2012</t>
  </si>
  <si>
    <t>d03bf36240672c</t>
  </si>
  <si>
    <t>03/02/2017</t>
  </si>
  <si>
    <t>feee518c59745d</t>
  </si>
  <si>
    <t>68731759672fa9</t>
  </si>
  <si>
    <t>4725c9de3e0972</t>
  </si>
  <si>
    <t>50e104236221b1</t>
  </si>
  <si>
    <t>542acb2ad4cf9c</t>
  </si>
  <si>
    <t>Blue Tick/Tricolor</t>
  </si>
  <si>
    <t>4d09114f88ca0d</t>
  </si>
  <si>
    <t>0bad7c917269fa</t>
  </si>
  <si>
    <t>11/09/2014</t>
  </si>
  <si>
    <t>b20e0fc3d72ab3</t>
  </si>
  <si>
    <t>e895312512e528</t>
  </si>
  <si>
    <t>07/06/2016</t>
  </si>
  <si>
    <t>dddbe862b03a01</t>
  </si>
  <si>
    <t>463ef970c49569</t>
  </si>
  <si>
    <t>12/01/2015</t>
  </si>
  <si>
    <t>169102ab5f13ac</t>
  </si>
  <si>
    <t>ba5050120e0dd8</t>
  </si>
  <si>
    <t>0746ee4d1258e5</t>
  </si>
  <si>
    <t>08/07/2017</t>
  </si>
  <si>
    <t>6fce944f356e16</t>
  </si>
  <si>
    <t>896765eb247058</t>
  </si>
  <si>
    <t>e01d01424ec992</t>
  </si>
  <si>
    <t>Silver Tabby/White</t>
  </si>
  <si>
    <t>8345f6f98161f3</t>
  </si>
  <si>
    <t>8768228d0da640</t>
  </si>
  <si>
    <t>03/05/2018</t>
  </si>
  <si>
    <t>e2f23d5b4236d9</t>
  </si>
  <si>
    <t>e9b72c3832c482</t>
  </si>
  <si>
    <t>e52c812bf971b4</t>
  </si>
  <si>
    <t>b94332bcc83962</t>
  </si>
  <si>
    <t>Brown Brindle/Brown</t>
  </si>
  <si>
    <t>29a04f475c180e</t>
  </si>
  <si>
    <t>9c26d6943873e2</t>
  </si>
  <si>
    <t>06/11/2006</t>
  </si>
  <si>
    <t>4e0dee3ec88942</t>
  </si>
  <si>
    <t>1583e8f19e4d33</t>
  </si>
  <si>
    <t>5007b527e96568</t>
  </si>
  <si>
    <t>3dd4da258c65fc</t>
  </si>
  <si>
    <t>c5a299dc933af5</t>
  </si>
  <si>
    <t>d5e13edd6d3198</t>
  </si>
  <si>
    <t>98e83ea00fa39c</t>
  </si>
  <si>
    <t>60e5685efa660d</t>
  </si>
  <si>
    <t>2372c4ff6f131e</t>
  </si>
  <si>
    <t>a73ea8dddd738a</t>
  </si>
  <si>
    <t>4c7d24fe20a133</t>
  </si>
  <si>
    <t>366180c1f85c07</t>
  </si>
  <si>
    <t>cbe0e1084240c4</t>
  </si>
  <si>
    <t>ca523aec7768c0</t>
  </si>
  <si>
    <t>f776b95d5209f6</t>
  </si>
  <si>
    <t>908e4ede1739d3</t>
  </si>
  <si>
    <t>bfef401e15db37</t>
  </si>
  <si>
    <t>Blue/Gray</t>
  </si>
  <si>
    <t>a754a3b3de0934</t>
  </si>
  <si>
    <t>c72f757451d425</t>
  </si>
  <si>
    <t>f911e19b1999b8</t>
  </si>
  <si>
    <t>75b8e40f5a18d7</t>
  </si>
  <si>
    <t>fd218a6a55d434</t>
  </si>
  <si>
    <t>241ba2f5345723</t>
  </si>
  <si>
    <t>49c6ceec03413b</t>
  </si>
  <si>
    <t>ea4647e879b461</t>
  </si>
  <si>
    <t>072b81e6670057</t>
  </si>
  <si>
    <t>03/06/2015</t>
  </si>
  <si>
    <t>81d5721d1e6dfe</t>
  </si>
  <si>
    <t>11/08/2015</t>
  </si>
  <si>
    <t>ef6be460bd6ab2</t>
  </si>
  <si>
    <t>09f5ddd6c28f1f</t>
  </si>
  <si>
    <t>06/11/2014</t>
  </si>
  <si>
    <t>e2eae1bae42005</t>
  </si>
  <si>
    <t>15a14678fe177c</t>
  </si>
  <si>
    <t>e4399a452848ad</t>
  </si>
  <si>
    <t>d80050e43ff899</t>
  </si>
  <si>
    <t>68384b3754c607</t>
  </si>
  <si>
    <t>06/02/2017</t>
  </si>
  <si>
    <t>109b0a1dfc10f1</t>
  </si>
  <si>
    <t>4c475f15519448</t>
  </si>
  <si>
    <t>73d1812b78bded</t>
  </si>
  <si>
    <t>Green/Gray</t>
  </si>
  <si>
    <t>7e92aaa315473b</t>
  </si>
  <si>
    <t>411faf6edcb2c6</t>
  </si>
  <si>
    <t>755ecb0cff15b1</t>
  </si>
  <si>
    <t>281886cb1d2069</t>
  </si>
  <si>
    <t>babf92a1912f1e</t>
  </si>
  <si>
    <t>05d68824b55c71</t>
  </si>
  <si>
    <t>188b6a47a89a5e</t>
  </si>
  <si>
    <t>56817beeb85e82</t>
  </si>
  <si>
    <t>10/10/2007</t>
  </si>
  <si>
    <t>8a708c98d09f01</t>
  </si>
  <si>
    <t>5709ed38230ef5</t>
  </si>
  <si>
    <t>04/07/2019</t>
  </si>
  <si>
    <t>93f8a5a6c689a4</t>
  </si>
  <si>
    <t>fbd78d54ae245e</t>
  </si>
  <si>
    <t>f098838a9ef1f0</t>
  </si>
  <si>
    <t>ca3f8144e8063a</t>
  </si>
  <si>
    <t>e59c4e0a36d29d</t>
  </si>
  <si>
    <t>4c18dd72001186</t>
  </si>
  <si>
    <t>cf7e9035af034d</t>
  </si>
  <si>
    <t>09/12/2014</t>
  </si>
  <si>
    <t>53e65d18048b93</t>
  </si>
  <si>
    <t>fb095ca4f51403</t>
  </si>
  <si>
    <t>77b2b79a2e8ece</t>
  </si>
  <si>
    <t>442def0d8d9793</t>
  </si>
  <si>
    <t>898ac251c50832</t>
  </si>
  <si>
    <t>c275c1d6da8809</t>
  </si>
  <si>
    <t>04/04/2017</t>
  </si>
  <si>
    <t>bf99176b878802</t>
  </si>
  <si>
    <t>061b17dad72b4b</t>
  </si>
  <si>
    <t>0557634ae867ca</t>
  </si>
  <si>
    <t>40e4fd5b172608</t>
  </si>
  <si>
    <t>f940ff936252b4</t>
  </si>
  <si>
    <t>5990b615bdd499</t>
  </si>
  <si>
    <t>7e5d3af8a0759b</t>
  </si>
  <si>
    <t>06/02/2011</t>
  </si>
  <si>
    <t>f09f12e83b8468</t>
  </si>
  <si>
    <t>08/12/2017</t>
  </si>
  <si>
    <t>e4fdb1ea67c03e</t>
  </si>
  <si>
    <t>fa06d61f9e9d73</t>
  </si>
  <si>
    <t>07/12/2011</t>
  </si>
  <si>
    <t>76ab2fc75f14ac</t>
  </si>
  <si>
    <t>916a581948a7d9</t>
  </si>
  <si>
    <t>34caf8d14d4b02</t>
  </si>
  <si>
    <t>3435d329f8693a</t>
  </si>
  <si>
    <t>12/04/2019</t>
  </si>
  <si>
    <t>c1a76027bc2c18</t>
  </si>
  <si>
    <t>666f60aec6bf5a</t>
  </si>
  <si>
    <t>08/01/2013</t>
  </si>
  <si>
    <t>33168ec1bb57b5</t>
  </si>
  <si>
    <t>a383e4443b8d80</t>
  </si>
  <si>
    <t>62b4009899e069</t>
  </si>
  <si>
    <t>d0f961198fc687</t>
  </si>
  <si>
    <t>2740350c84ea3b</t>
  </si>
  <si>
    <t>1ea45e99eb3b29</t>
  </si>
  <si>
    <t>b12897d1da28cb</t>
  </si>
  <si>
    <t>62937d6f411692</t>
  </si>
  <si>
    <t>03/11/2017</t>
  </si>
  <si>
    <t>149835bf710180</t>
  </si>
  <si>
    <t>04/02/2013</t>
  </si>
  <si>
    <t>a4a5566211415e</t>
  </si>
  <si>
    <t>861c3caf28bd17</t>
  </si>
  <si>
    <t>17786be6e77c82</t>
  </si>
  <si>
    <t>03/02/2019</t>
  </si>
  <si>
    <t>d1544efd26ef1b</t>
  </si>
  <si>
    <t>fdb4379305c337</t>
  </si>
  <si>
    <t>1d5bd7789fa7e9</t>
  </si>
  <si>
    <t>12/12/2018</t>
  </si>
  <si>
    <t>596972208c420f</t>
  </si>
  <si>
    <t>d6b5d13dd08f91</t>
  </si>
  <si>
    <t>Chocolate Point/White</t>
  </si>
  <si>
    <t>71ceb92bf7d090</t>
  </si>
  <si>
    <t>fa15ee67219d91</t>
  </si>
  <si>
    <t>d03d987d582b5a</t>
  </si>
  <si>
    <t>448ea499766a2f</t>
  </si>
  <si>
    <t>b0063aa88cc500</t>
  </si>
  <si>
    <t>2c6248867ea06f</t>
  </si>
  <si>
    <t>ef54a87e88e512</t>
  </si>
  <si>
    <t>6be6f610efc3cb</t>
  </si>
  <si>
    <t>c433590a8dcdff</t>
  </si>
  <si>
    <t>84aefdd7382bd6</t>
  </si>
  <si>
    <t>274231f043cc21</t>
  </si>
  <si>
    <t>08/11/2012</t>
  </si>
  <si>
    <t>389ca9867e4a8d</t>
  </si>
  <si>
    <t>Red Tick</t>
  </si>
  <si>
    <t>e55910060f6faf</t>
  </si>
  <si>
    <t>b0069ce686fdeb</t>
  </si>
  <si>
    <t>02/07/2019</t>
  </si>
  <si>
    <t>28eb395b08ef01</t>
  </si>
  <si>
    <t>Lynx Point/White</t>
  </si>
  <si>
    <t>1d04cdf624918d</t>
  </si>
  <si>
    <t>03/10/2017</t>
  </si>
  <si>
    <t>262d70485706a2</t>
  </si>
  <si>
    <t>42a71e88ffd16c</t>
  </si>
  <si>
    <t>05672310de06b6</t>
  </si>
  <si>
    <t>11/12/2014</t>
  </si>
  <si>
    <t>af33ddc8004dc7</t>
  </si>
  <si>
    <t>f8602827876a1b</t>
  </si>
  <si>
    <t>87ae095a0df474</t>
  </si>
  <si>
    <t>ba29a364336d51</t>
  </si>
  <si>
    <t>db43949c8348a0</t>
  </si>
  <si>
    <t>78fb66482aba41</t>
  </si>
  <si>
    <t>1716808dd4fcbf</t>
  </si>
  <si>
    <t>4d590f76264325</t>
  </si>
  <si>
    <t>cece31f9f29565</t>
  </si>
  <si>
    <t>44ff02d3725bb8</t>
  </si>
  <si>
    <t>a60c589d7cc45d</t>
  </si>
  <si>
    <t>998503b0a1716d</t>
  </si>
  <si>
    <t>cd94d08d97c976</t>
  </si>
  <si>
    <t>10/07/2016</t>
  </si>
  <si>
    <t>99ea1c9c1dbb53</t>
  </si>
  <si>
    <t>676d17ab7354f5</t>
  </si>
  <si>
    <t>294a08fee4f7f1</t>
  </si>
  <si>
    <t>4eb4d453f7624f</t>
  </si>
  <si>
    <t>02/01/2015</t>
  </si>
  <si>
    <t>511633c8af392f</t>
  </si>
  <si>
    <t>11/07/2016</t>
  </si>
  <si>
    <t>deccf646f0431a</t>
  </si>
  <si>
    <t>10acef0bbdb6c5</t>
  </si>
  <si>
    <t>0836b01a135109</t>
  </si>
  <si>
    <t>01/11/2018</t>
  </si>
  <si>
    <t>6cfdb824d7e48d</t>
  </si>
  <si>
    <t>37769b50dedb19</t>
  </si>
  <si>
    <t>03/05/2008</t>
  </si>
  <si>
    <t>ff2b155a0ba481</t>
  </si>
  <si>
    <t>f4642ece8f9b43</t>
  </si>
  <si>
    <t>11/12/2018</t>
  </si>
  <si>
    <t>ee7e63206fbf4c</t>
  </si>
  <si>
    <t>4374fe2216b57c</t>
  </si>
  <si>
    <t>3697bc04f8cbf3</t>
  </si>
  <si>
    <t>589a061c850da1</t>
  </si>
  <si>
    <t>39d42abeb6a7c9</t>
  </si>
  <si>
    <t>4a7ddb77ba4495</t>
  </si>
  <si>
    <t>9b1ed3d87a1484</t>
  </si>
  <si>
    <t>7c5ff43d19a9b0</t>
  </si>
  <si>
    <t>08/03/2016</t>
  </si>
  <si>
    <t>751beb1865a103</t>
  </si>
  <si>
    <t>1a7179b4667343</t>
  </si>
  <si>
    <t>b5dba074bed775</t>
  </si>
  <si>
    <t>794ea6ff0f0513</t>
  </si>
  <si>
    <t>84c26bb6e340a7</t>
  </si>
  <si>
    <t>2ea7a2c58958bc</t>
  </si>
  <si>
    <t>9444760861a3b5</t>
  </si>
  <si>
    <t>206d7fa9d45877</t>
  </si>
  <si>
    <t>1183eee70dc183</t>
  </si>
  <si>
    <t>12/03/2017</t>
  </si>
  <si>
    <t>78356a0b0aacd0</t>
  </si>
  <si>
    <t>b66e85e2349cca</t>
  </si>
  <si>
    <t>3f19304027faeb</t>
  </si>
  <si>
    <t>788329c72985b9</t>
  </si>
  <si>
    <t>12/04/2014</t>
  </si>
  <si>
    <t>8fe3b540fc5333</t>
  </si>
  <si>
    <t>cbf5f2058fba8a</t>
  </si>
  <si>
    <t>df34aca3e8abc5</t>
  </si>
  <si>
    <t>532e0518fbafb1</t>
  </si>
  <si>
    <t>1adfc65cc49805</t>
  </si>
  <si>
    <t>490a0acf7d827f</t>
  </si>
  <si>
    <t>871067ec0e264d</t>
  </si>
  <si>
    <t>02/06/2012</t>
  </si>
  <si>
    <t>d2863c004c2694</t>
  </si>
  <si>
    <t>0d9891062588b6</t>
  </si>
  <si>
    <t>1d078fdfc6ac3a</t>
  </si>
  <si>
    <t>57866237b5fcf3</t>
  </si>
  <si>
    <t>06/12/2013</t>
  </si>
  <si>
    <t>5b1da6e566e77b</t>
  </si>
  <si>
    <t>55ee67ec3b6551</t>
  </si>
  <si>
    <t>3ba87cc0b70c2b</t>
  </si>
  <si>
    <t>Calico Point</t>
  </si>
  <si>
    <t>7053853a91b26a</t>
  </si>
  <si>
    <t>cb3bf7f754c8e7</t>
  </si>
  <si>
    <t>06e1aaaa24a9fa</t>
  </si>
  <si>
    <t>03/12/2010</t>
  </si>
  <si>
    <t>a27591da95e34d</t>
  </si>
  <si>
    <t>86e6a00bee6d84</t>
  </si>
  <si>
    <t>4fd996b3a0b238</t>
  </si>
  <si>
    <t>60d0a4cce6249e</t>
  </si>
  <si>
    <t>a0b1668331012d</t>
  </si>
  <si>
    <t>4dff5dcfc13370</t>
  </si>
  <si>
    <t>1a0f10b73abc6e</t>
  </si>
  <si>
    <t>9a5f82fe2279c4</t>
  </si>
  <si>
    <t>69da571ce1953e</t>
  </si>
  <si>
    <t>03/03/2017</t>
  </si>
  <si>
    <t>8a28086340a167</t>
  </si>
  <si>
    <t>d6d4d9d57c89b2</t>
  </si>
  <si>
    <t>a9970676082989</t>
  </si>
  <si>
    <t>24d14dae22d71e</t>
  </si>
  <si>
    <t>12/10/2017</t>
  </si>
  <si>
    <t>abf80b7e061dd7</t>
  </si>
  <si>
    <t>ae4f08d3494b9b</t>
  </si>
  <si>
    <t>07/10/2017</t>
  </si>
  <si>
    <t>1829fcd2a1ff4b</t>
  </si>
  <si>
    <t>3977718ed57ba9</t>
  </si>
  <si>
    <t>643922cf228226</t>
  </si>
  <si>
    <t>b61a5dbd4d378e</t>
  </si>
  <si>
    <t>c9dcaca24feaab</t>
  </si>
  <si>
    <t>66da94042d5dbd</t>
  </si>
  <si>
    <t>bcfa1c3b866c3e</t>
  </si>
  <si>
    <t>dc562169fb4cb3</t>
  </si>
  <si>
    <t>08/03/2012</t>
  </si>
  <si>
    <t>8c3df994c1cf18</t>
  </si>
  <si>
    <t>90c6db1f781b9a</t>
  </si>
  <si>
    <t>615033e7ef1bdb</t>
  </si>
  <si>
    <t>547fafd912b9d7</t>
  </si>
  <si>
    <t>9e3dc42eccdaa0</t>
  </si>
  <si>
    <t>197e53a2815733</t>
  </si>
  <si>
    <t>03/12/2013</t>
  </si>
  <si>
    <t>4ed88b6f244d6c</t>
  </si>
  <si>
    <t>bcfb28157554dd</t>
  </si>
  <si>
    <t>1046b03a1fb7f3</t>
  </si>
  <si>
    <t>472d00a0d168a0</t>
  </si>
  <si>
    <t>b4263b01b8fbf3</t>
  </si>
  <si>
    <t>d903bc25360180</t>
  </si>
  <si>
    <t>b333299b953239</t>
  </si>
  <si>
    <t>1d6a8e0705b247</t>
  </si>
  <si>
    <t>21c05dffbb3aab</t>
  </si>
  <si>
    <t>654999f76e5246</t>
  </si>
  <si>
    <t>e4b7435b632941</t>
  </si>
  <si>
    <t>aa6107958221b6</t>
  </si>
  <si>
    <t>5dae1dd7819541</t>
  </si>
  <si>
    <t>6ec8e9d9a10458</t>
  </si>
  <si>
    <t>9536d788d4f608</t>
  </si>
  <si>
    <t>9aac107cc653df</t>
  </si>
  <si>
    <t>Calico Point/Gray</t>
  </si>
  <si>
    <t>c62a43cef66314</t>
  </si>
  <si>
    <t>cb5447b8d3a1e0</t>
  </si>
  <si>
    <t>bdabfaebc40f78</t>
  </si>
  <si>
    <t>16db8394f59136</t>
  </si>
  <si>
    <t>7019c04c080dbf</t>
  </si>
  <si>
    <t>48fefc5ad95adb</t>
  </si>
  <si>
    <t>4dd1df4cd572e4</t>
  </si>
  <si>
    <t>12/09/2012</t>
  </si>
  <si>
    <t>46a0a9b0a57984</t>
  </si>
  <si>
    <t>7f942128164bc5</t>
  </si>
  <si>
    <t>12/04/2009</t>
  </si>
  <si>
    <t>c1dd259657c984</t>
  </si>
  <si>
    <t>93cb7fb9f585b4</t>
  </si>
  <si>
    <t>bcaf00c46380da</t>
  </si>
  <si>
    <t>6b6b2171fafab0</t>
  </si>
  <si>
    <t>d40bd2c54b961d</t>
  </si>
  <si>
    <t>2b52a7438bed03</t>
  </si>
  <si>
    <t>108feddc63700e</t>
  </si>
  <si>
    <t>2fa52aa0d27359</t>
  </si>
  <si>
    <t>3e107dabb33ac2</t>
  </si>
  <si>
    <t>d7a0f81b98b662</t>
  </si>
  <si>
    <t>90f4c87404a295</t>
  </si>
  <si>
    <t>02/03/2015</t>
  </si>
  <si>
    <t>8c4c73de180d21</t>
  </si>
  <si>
    <t>1be49a21c39031</t>
  </si>
  <si>
    <t>12/07/2009</t>
  </si>
  <si>
    <t>8313e0b21e87d2</t>
  </si>
  <si>
    <t>11/02/2007</t>
  </si>
  <si>
    <t>b4719467151da2</t>
  </si>
  <si>
    <t>03/03/2013</t>
  </si>
  <si>
    <t>f08390ac22ad93</t>
  </si>
  <si>
    <t>90e7716aa4a28e</t>
  </si>
  <si>
    <t>06/06/2017</t>
  </si>
  <si>
    <t>d9896096c61497</t>
  </si>
  <si>
    <t>4642a4c610bcfc</t>
  </si>
  <si>
    <t>b79fa40614c7ed</t>
  </si>
  <si>
    <t>01/12/2018</t>
  </si>
  <si>
    <t>4be5cf292d2768</t>
  </si>
  <si>
    <t>aecbcea8310ee9</t>
  </si>
  <si>
    <t>dd5e16e845ceac</t>
  </si>
  <si>
    <t>434c537d07ccc2</t>
  </si>
  <si>
    <t>341df53c49ae72</t>
  </si>
  <si>
    <t>11/06/2015</t>
  </si>
  <si>
    <t>e0210279d8a4e8</t>
  </si>
  <si>
    <t>77a404c78aff8f</t>
  </si>
  <si>
    <t>d2fe03c76f58be</t>
  </si>
  <si>
    <t>02/11/2018</t>
  </si>
  <si>
    <t>35e96f07294db7</t>
  </si>
  <si>
    <t>431a04921d4f2d</t>
  </si>
  <si>
    <t>e834f8d41ea298</t>
  </si>
  <si>
    <t>11/01/2020</t>
  </si>
  <si>
    <t>49b696371cfb7d</t>
  </si>
  <si>
    <t>10/06/2015</t>
  </si>
  <si>
    <t>90418807afce0f</t>
  </si>
  <si>
    <t>ca1c71e70b5a76</t>
  </si>
  <si>
    <t>03/01/2006</t>
  </si>
  <si>
    <t>dd5bd3f44c390d</t>
  </si>
  <si>
    <t>2fdd6ac0e79fd7</t>
  </si>
  <si>
    <t>e031afd0f20a76</t>
  </si>
  <si>
    <t>04/04/2005</t>
  </si>
  <si>
    <t>f3772e16df4aad</t>
  </si>
  <si>
    <t>04/07/2012</t>
  </si>
  <si>
    <t>fee66219457a91</t>
  </si>
  <si>
    <t>c5296bc51371bd</t>
  </si>
  <si>
    <t>34cf95bf8c77b8</t>
  </si>
  <si>
    <t>03/04/2017</t>
  </si>
  <si>
    <t>353db8cbe3a3ea</t>
  </si>
  <si>
    <t>8e8cab4eb4e5da</t>
  </si>
  <si>
    <t>538950e48e2ef2</t>
  </si>
  <si>
    <t>fef678b6cdb978</t>
  </si>
  <si>
    <t>09ed30643b0144</t>
  </si>
  <si>
    <t>05/03/2013</t>
  </si>
  <si>
    <t>Yellow/Black</t>
  </si>
  <si>
    <t>2b98c169b6bc14</t>
  </si>
  <si>
    <t>e366ff1be387f3</t>
  </si>
  <si>
    <t>52d814fd1fc1d4</t>
  </si>
  <si>
    <t>64a3097a496de3</t>
  </si>
  <si>
    <t>14de677806cdb4</t>
  </si>
  <si>
    <t>4c075f6488a689</t>
  </si>
  <si>
    <t>06/03/2013</t>
  </si>
  <si>
    <t>d38d7a97626a99</t>
  </si>
  <si>
    <t>05/02/2018</t>
  </si>
  <si>
    <t>Brown Merle/White</t>
  </si>
  <si>
    <t>d2b99fa7193601</t>
  </si>
  <si>
    <t>028f804edadcf1</t>
  </si>
  <si>
    <t>ecff084ccac3b7</t>
  </si>
  <si>
    <t>07/12/2014</t>
  </si>
  <si>
    <t>bdc1a79e61ae32</t>
  </si>
  <si>
    <t>45ef7376dddf22</t>
  </si>
  <si>
    <t>747cd80203f4d9</t>
  </si>
  <si>
    <t>3fc1dc6e4e2ab8</t>
  </si>
  <si>
    <t>10/08/2018</t>
  </si>
  <si>
    <t>053dc65d7306d6</t>
  </si>
  <si>
    <t>004ed441eac5fc</t>
  </si>
  <si>
    <t>82b3fa7c96d6d8</t>
  </si>
  <si>
    <t>6f64e79456bef9</t>
  </si>
  <si>
    <t>6c611e8fac00cd</t>
  </si>
  <si>
    <t>f51fdcfdb65768</t>
  </si>
  <si>
    <t>48fb76cca39b8a</t>
  </si>
  <si>
    <t>11/05/2012</t>
  </si>
  <si>
    <t>191f05b489b967</t>
  </si>
  <si>
    <t>a8e777f45850d1</t>
  </si>
  <si>
    <t>584fdb35c13f98</t>
  </si>
  <si>
    <t>cb8361083fd2e0</t>
  </si>
  <si>
    <t>b7146be90f7a4e</t>
  </si>
  <si>
    <t>81a3961ef6b944</t>
  </si>
  <si>
    <t>ec5e49affc3444</t>
  </si>
  <si>
    <t>82f8889319be70</t>
  </si>
  <si>
    <t>02/08/2015</t>
  </si>
  <si>
    <t>c6a502e6635456</t>
  </si>
  <si>
    <t>c4157786adc7b5</t>
  </si>
  <si>
    <t>09/02/2014</t>
  </si>
  <si>
    <t>4231dab972014f</t>
  </si>
  <si>
    <t>10/11/2010</t>
  </si>
  <si>
    <t>6a4b9ae7b09f03</t>
  </si>
  <si>
    <t>03/03/2016</t>
  </si>
  <si>
    <t>652b1a15ed14af</t>
  </si>
  <si>
    <t>f81368994cb8a3</t>
  </si>
  <si>
    <t>b90240abca519a</t>
  </si>
  <si>
    <t>6fe37ed746beb2</t>
  </si>
  <si>
    <t>519bd091a2cbcd</t>
  </si>
  <si>
    <t>db1f6a6901b210</t>
  </si>
  <si>
    <t>a5a58559fe1739</t>
  </si>
  <si>
    <t>Red/Cream</t>
  </si>
  <si>
    <t>4468083d4a8aca</t>
  </si>
  <si>
    <t>4d38a8af8e0850</t>
  </si>
  <si>
    <t>04/04/2008</t>
  </si>
  <si>
    <t>2eb7dade2f8214</t>
  </si>
  <si>
    <t>11/01/2015</t>
  </si>
  <si>
    <t>3d1abd0162331c</t>
  </si>
  <si>
    <t>90ae0e695c6e73</t>
  </si>
  <si>
    <t>2b152fc4604298</t>
  </si>
  <si>
    <t>eec6542965d32e</t>
  </si>
  <si>
    <t>0a2749f68de7eb</t>
  </si>
  <si>
    <t>9a78bbfb2aa5bb</t>
  </si>
  <si>
    <t>99a82d01e7d37a</t>
  </si>
  <si>
    <t>ccce3594de396a</t>
  </si>
  <si>
    <t>a7fb7e3c5ed334</t>
  </si>
  <si>
    <t>ccabd0ecec803c</t>
  </si>
  <si>
    <t>06/09/2016</t>
  </si>
  <si>
    <t>9f1c1d73b32043</t>
  </si>
  <si>
    <t>6e612bd37d4ba5</t>
  </si>
  <si>
    <t>0ce2dc9973cf51</t>
  </si>
  <si>
    <t>12/09/2013</t>
  </si>
  <si>
    <t>57f36e70fe5f2a</t>
  </si>
  <si>
    <t>e796452e842ffc</t>
  </si>
  <si>
    <t>81e3c90d7732e0</t>
  </si>
  <si>
    <t>b2424b3a5a838e</t>
  </si>
  <si>
    <t>71c05689f61fa5</t>
  </si>
  <si>
    <t>4bff6f851f069f</t>
  </si>
  <si>
    <t>07/04/2013</t>
  </si>
  <si>
    <t>c5b592e7059edf</t>
  </si>
  <si>
    <t>c22aa240d37ae2</t>
  </si>
  <si>
    <t>6fe598661c42ff</t>
  </si>
  <si>
    <t>01/08/2018</t>
  </si>
  <si>
    <t>39d8197b936f6e</t>
  </si>
  <si>
    <t>04/11/2017</t>
  </si>
  <si>
    <t>8db5c41c71f1ed</t>
  </si>
  <si>
    <t>cd96a317f61459</t>
  </si>
  <si>
    <t>22439d8f529500</t>
  </si>
  <si>
    <t>ca0d3fc7ff544a</t>
  </si>
  <si>
    <t>01/07/2018</t>
  </si>
  <si>
    <t>e86f50220e056e</t>
  </si>
  <si>
    <t>b3755af8438afa</t>
  </si>
  <si>
    <t>e8e1cb859c6bc4</t>
  </si>
  <si>
    <t>04/10/2008</t>
  </si>
  <si>
    <t>716dbc1f3b6513</t>
  </si>
  <si>
    <t>f04aaf52a8c31a</t>
  </si>
  <si>
    <t>0324cfdfc0fcc4</t>
  </si>
  <si>
    <t>06/04/2016</t>
  </si>
  <si>
    <t>6a9c7ac8a1d48a</t>
  </si>
  <si>
    <t>17a01bb7797f24</t>
  </si>
  <si>
    <t>07/07/2017</t>
  </si>
  <si>
    <t>4eb090986e627d</t>
  </si>
  <si>
    <t>10/01/2017</t>
  </si>
  <si>
    <t>308b0f168e7700</t>
  </si>
  <si>
    <t>d5e49b20da39fd</t>
  </si>
  <si>
    <t>12/02/2014</t>
  </si>
  <si>
    <t>422bceec7e36f5</t>
  </si>
  <si>
    <t>43c6c2b12ab6f7</t>
  </si>
  <si>
    <t>2a057736a6e9f4</t>
  </si>
  <si>
    <t>4f4fc1a6df89ec</t>
  </si>
  <si>
    <t>11/07/2009</t>
  </si>
  <si>
    <t>5a4e3d52473940</t>
  </si>
  <si>
    <t>3b1a7325f2e347</t>
  </si>
  <si>
    <t>12/03/2016</t>
  </si>
  <si>
    <t>04/12/2012</t>
  </si>
  <si>
    <t>dbfec46287e8e1</t>
  </si>
  <si>
    <t>12/07/2017</t>
  </si>
  <si>
    <t>Silver Tabby</t>
  </si>
  <si>
    <t>20b897891a06e6</t>
  </si>
  <si>
    <t>e3b228b7026fee</t>
  </si>
  <si>
    <t>4ec8d7d95f05c4</t>
  </si>
  <si>
    <t>b1cccd9fed32d7</t>
  </si>
  <si>
    <t>99e8733cf1e45b</t>
  </si>
  <si>
    <t>3d02e52b6d3f94</t>
  </si>
  <si>
    <t>32f4ea177d1a78</t>
  </si>
  <si>
    <t>e26f0e3ad90da2</t>
  </si>
  <si>
    <t>ebce921e766e8e</t>
  </si>
  <si>
    <t>203816c54673a8</t>
  </si>
  <si>
    <t>809b9cdb20278f</t>
  </si>
  <si>
    <t>aaf402344d2bf3</t>
  </si>
  <si>
    <t>277d04829e9902</t>
  </si>
  <si>
    <t>4aa5453a215142</t>
  </si>
  <si>
    <t>72dff2fcfa8b0d</t>
  </si>
  <si>
    <t>02/12/2013</t>
  </si>
  <si>
    <t>353c3dc0f84866</t>
  </si>
  <si>
    <t>34ccbd58c3ae59</t>
  </si>
  <si>
    <t>09/12/2012</t>
  </si>
  <si>
    <t>11f751f64d17ec</t>
  </si>
  <si>
    <t>031e3d68f92881</t>
  </si>
  <si>
    <t>7765bac75e7604</t>
  </si>
  <si>
    <t>b2b83172d0eb67</t>
  </si>
  <si>
    <t>1896d72776769a</t>
  </si>
  <si>
    <t>02/01/2014</t>
  </si>
  <si>
    <t>0575786e7ed6f9</t>
  </si>
  <si>
    <t>03ad1f64c8df8a</t>
  </si>
  <si>
    <t>a26e8e4ee61937</t>
  </si>
  <si>
    <t>4d6fcd0d446a34</t>
  </si>
  <si>
    <t>Tricolor/Tan</t>
  </si>
  <si>
    <t>66533520fb3f27</t>
  </si>
  <si>
    <t>04/07/2015</t>
  </si>
  <si>
    <t>e5a43e6b82b832</t>
  </si>
  <si>
    <t>03/11/2015</t>
  </si>
  <si>
    <t>c00403bcc87b00</t>
  </si>
  <si>
    <t>20a0ff1ca99f12</t>
  </si>
  <si>
    <t>1b6e0b8b71df87</t>
  </si>
  <si>
    <t>429924b050d0aa</t>
  </si>
  <si>
    <t>01/04/2014</t>
  </si>
  <si>
    <t>5d061563b6e53e</t>
  </si>
  <si>
    <t>373fab9bcfbe32</t>
  </si>
  <si>
    <t>ef60c8e5024f8c</t>
  </si>
  <si>
    <t>b3601a8d2bffd2</t>
  </si>
  <si>
    <t>08/06/2014</t>
  </si>
  <si>
    <t>0f776e125b7922</t>
  </si>
  <si>
    <t>1d20eee86a1868</t>
  </si>
  <si>
    <t>482ceaa8ab6a7a</t>
  </si>
  <si>
    <t>06/11/2018</t>
  </si>
  <si>
    <t>3e27ce1fa17399</t>
  </si>
  <si>
    <t>4f688fda2460d0</t>
  </si>
  <si>
    <t>92d77488d48e36</t>
  </si>
  <si>
    <t>1361c8edca6015</t>
  </si>
  <si>
    <t>03/12/2018</t>
  </si>
  <si>
    <t>6c1935821e5f24</t>
  </si>
  <si>
    <t>700f5859179a5b</t>
  </si>
  <si>
    <t>01/11/2013</t>
  </si>
  <si>
    <t>4d2acb4b428e73</t>
  </si>
  <si>
    <t>6904de21d2eba3</t>
  </si>
  <si>
    <t>33cd0d8195ed78</t>
  </si>
  <si>
    <t>b5c9b281644427</t>
  </si>
  <si>
    <t>b6233d95e4a44c</t>
  </si>
  <si>
    <t>07/06/2018</t>
  </si>
  <si>
    <t>cf2882b7c8d310</t>
  </si>
  <si>
    <t>5002001d36834e</t>
  </si>
  <si>
    <t>ffc9792f6fea56</t>
  </si>
  <si>
    <t>03/02/2015</t>
  </si>
  <si>
    <t>3b20eef94c5ceb</t>
  </si>
  <si>
    <t>f3011d05b76620</t>
  </si>
  <si>
    <t>9021b81dd343c0</t>
  </si>
  <si>
    <t>7f3695164b030e</t>
  </si>
  <si>
    <t>176e0e6ccf4838</t>
  </si>
  <si>
    <t>390e365bb190e8</t>
  </si>
  <si>
    <t>991a6a7d8e1dea</t>
  </si>
  <si>
    <t>09/11/2018</t>
  </si>
  <si>
    <t>657cae2b47f0a7</t>
  </si>
  <si>
    <t>22c9e6fd0526cb</t>
  </si>
  <si>
    <t>5a589950a1b9ed</t>
  </si>
  <si>
    <t>48f1debdce86e1</t>
  </si>
  <si>
    <t>834a37a1e93c12</t>
  </si>
  <si>
    <t>d024b1723a8e5b</t>
  </si>
  <si>
    <t>07/12/2012</t>
  </si>
  <si>
    <t>590b0bfe654682</t>
  </si>
  <si>
    <t>09/07/2017</t>
  </si>
  <si>
    <t>dbbcacd7f16a71</t>
  </si>
  <si>
    <t>d6f06bb2fc17d2</t>
  </si>
  <si>
    <t>070af24ec537cd</t>
  </si>
  <si>
    <t>c1c8cd966a0eac</t>
  </si>
  <si>
    <t>f0c65a1a329f58</t>
  </si>
  <si>
    <t>35a65a004a4d0a</t>
  </si>
  <si>
    <t>4f230a9fa3a75d</t>
  </si>
  <si>
    <t>08/02/2018</t>
  </si>
  <si>
    <t>416b7b2547631b</t>
  </si>
  <si>
    <t>8f9d321e60ec97</t>
  </si>
  <si>
    <t>06/12/2018</t>
  </si>
  <si>
    <t>20dca7e4c382e2</t>
  </si>
  <si>
    <t>01e883dde154e4</t>
  </si>
  <si>
    <t>c98512bb6e356b</t>
  </si>
  <si>
    <t>01/02/2017</t>
  </si>
  <si>
    <t>d15cbae6557032</t>
  </si>
  <si>
    <t>cf3822729b6c5e</t>
  </si>
  <si>
    <t>758cde6e713f2f</t>
  </si>
  <si>
    <t>3b404280ab846c</t>
  </si>
  <si>
    <t>018b5c2daaccbb</t>
  </si>
  <si>
    <t>40c04c86962816</t>
  </si>
  <si>
    <t>48693b469537c1</t>
  </si>
  <si>
    <t>078ee281e44876</t>
  </si>
  <si>
    <t>11/11/2016</t>
  </si>
  <si>
    <t>1bdb3a86fb26bf</t>
  </si>
  <si>
    <t>7ca8bcafcf3540</t>
  </si>
  <si>
    <t>04/01/2011</t>
  </si>
  <si>
    <t>7d0c900c94e125</t>
  </si>
  <si>
    <t>06/08/2017</t>
  </si>
  <si>
    <t>233c5fcc70a6ff</t>
  </si>
  <si>
    <t>05/04/2019</t>
  </si>
  <si>
    <t>5c84383c9058ee</t>
  </si>
  <si>
    <t>9fdcd2a019a132</t>
  </si>
  <si>
    <t>Red Tick/Blue Tick</t>
  </si>
  <si>
    <t>24d300e9acc947</t>
  </si>
  <si>
    <t>4578266915055c</t>
  </si>
  <si>
    <t>bca8f6813216fc</t>
  </si>
  <si>
    <t>de6f8af106be54</t>
  </si>
  <si>
    <t>11/11/2013</t>
  </si>
  <si>
    <t>ae9e22c9a98512</t>
  </si>
  <si>
    <t>23a6562d17d683</t>
  </si>
  <si>
    <t>2bca1ca6b51366</t>
  </si>
  <si>
    <t>9300e6e9194226</t>
  </si>
  <si>
    <t>e09404bb2b4f44</t>
  </si>
  <si>
    <t>75a0b2353f7d74</t>
  </si>
  <si>
    <t>f53e446195b084</t>
  </si>
  <si>
    <t>8e7a322a53f1c0</t>
  </si>
  <si>
    <t>04/11/2009</t>
  </si>
  <si>
    <t>e0ab1183b86b37</t>
  </si>
  <si>
    <t>10ca30e690b2a6</t>
  </si>
  <si>
    <t>f9c3fec83a05e7</t>
  </si>
  <si>
    <t>4531e91b476dd0</t>
  </si>
  <si>
    <t>ebccf1e98c4e2b</t>
  </si>
  <si>
    <t>5d5b59c2eed1ef</t>
  </si>
  <si>
    <t>b7158262a346cb</t>
  </si>
  <si>
    <t>be13cc69114f1e</t>
  </si>
  <si>
    <t>71f8b188914db5</t>
  </si>
  <si>
    <t>3015aa7fb9b8c2</t>
  </si>
  <si>
    <t>c3d8b03fe5f0ee</t>
  </si>
  <si>
    <t>b1203b53ccb9b7</t>
  </si>
  <si>
    <t>03/05/2012</t>
  </si>
  <si>
    <t>5a9f7015f93eed</t>
  </si>
  <si>
    <t>02/04/2017</t>
  </si>
  <si>
    <t>0f60df16d9b77e</t>
  </si>
  <si>
    <t>1524ac70b46042</t>
  </si>
  <si>
    <t>9b732c3d88a531</t>
  </si>
  <si>
    <t>8478bf0a266c85</t>
  </si>
  <si>
    <t>f067b8ef29c401</t>
  </si>
  <si>
    <t>7afae17cc6b1e1</t>
  </si>
  <si>
    <t>80a6802e3b77d5</t>
  </si>
  <si>
    <t>05/11/2013</t>
  </si>
  <si>
    <t>c8adb2ee0f000d</t>
  </si>
  <si>
    <t>3c5927ed981e4f</t>
  </si>
  <si>
    <t>bb584f2efdd2f6</t>
  </si>
  <si>
    <t>dbb6e989e0935a</t>
  </si>
  <si>
    <t>ecc31509ea081d</t>
  </si>
  <si>
    <t>8da1e9a82c5b84</t>
  </si>
  <si>
    <t>49cc1fc6871dee</t>
  </si>
  <si>
    <t>06/07/2018</t>
  </si>
  <si>
    <t>f9bd227ec2a710</t>
  </si>
  <si>
    <t>7a5062e15d0f39</t>
  </si>
  <si>
    <t>28f366abfefa57</t>
  </si>
  <si>
    <t>10/02/2011</t>
  </si>
  <si>
    <t>8b40d294ac4dbc</t>
  </si>
  <si>
    <t>Agouti</t>
  </si>
  <si>
    <t>9507472f2abe5e</t>
  </si>
  <si>
    <t>144a8c3cbeb447</t>
  </si>
  <si>
    <t>5ad4008ef314a1</t>
  </si>
  <si>
    <t>44de1d039f87a2</t>
  </si>
  <si>
    <t>0e6c912b46cd2f</t>
  </si>
  <si>
    <t>c7dc9331a4a62b</t>
  </si>
  <si>
    <t>0a8ec4bc0dd496</t>
  </si>
  <si>
    <t>09f1506cee24ba</t>
  </si>
  <si>
    <t>a608ab0d10dfa3</t>
  </si>
  <si>
    <t>716f099ef37abd</t>
  </si>
  <si>
    <t>abde3e98e1ea4c</t>
  </si>
  <si>
    <t>5416f3f251be5a</t>
  </si>
  <si>
    <t>0992be9aa629cd</t>
  </si>
  <si>
    <t>cd5a22faa65d07</t>
  </si>
  <si>
    <t>d94f256968ebd5</t>
  </si>
  <si>
    <t>01/02/2011</t>
  </si>
  <si>
    <t>cd68d322d52c4d</t>
  </si>
  <si>
    <t>4555c6f46e0fad</t>
  </si>
  <si>
    <t>4393303382f900</t>
  </si>
  <si>
    <t>ee57464191dfe4</t>
  </si>
  <si>
    <t>a043137b64c1db</t>
  </si>
  <si>
    <t>04/01/2017</t>
  </si>
  <si>
    <t>6a6ce806fc0a04</t>
  </si>
  <si>
    <t>2ee51833ea71be</t>
  </si>
  <si>
    <t>01/12/2014</t>
  </si>
  <si>
    <t>Torbie/Brown Tabby</t>
  </si>
  <si>
    <t>29b464f824402e</t>
  </si>
  <si>
    <t>b7c14f6f87b82c</t>
  </si>
  <si>
    <t>261bdcf019e2f1</t>
  </si>
  <si>
    <t>b6099683d9fbe2</t>
  </si>
  <si>
    <t>e5dc62a82e326a</t>
  </si>
  <si>
    <t>1e72375d1be09a</t>
  </si>
  <si>
    <t>23de5ed47582b6</t>
  </si>
  <si>
    <t>12ade9909487c0</t>
  </si>
  <si>
    <t>02/05/2014</t>
  </si>
  <si>
    <t>Blue Point</t>
  </si>
  <si>
    <t>8b79f335c3f2b0</t>
  </si>
  <si>
    <t>b8e5e3199640f5</t>
  </si>
  <si>
    <t>97f69fbbfc6ed4</t>
  </si>
  <si>
    <t>412a318b3fa979</t>
  </si>
  <si>
    <t>03/04/2019</t>
  </si>
  <si>
    <t>2603cbf6723ff3</t>
  </si>
  <si>
    <t>271e6814315008</t>
  </si>
  <si>
    <t>f0f868e0d2593a</t>
  </si>
  <si>
    <t>11/10/2018</t>
  </si>
  <si>
    <t>a4ee8b17fac7f8</t>
  </si>
  <si>
    <t>64f0340c7f3bed</t>
  </si>
  <si>
    <t>a6cb6c93643bde</t>
  </si>
  <si>
    <t>68681c30750431</t>
  </si>
  <si>
    <t>5e79b7d85f5e4e</t>
  </si>
  <si>
    <t>52acca076ed567</t>
  </si>
  <si>
    <t>ed10a609a291fa</t>
  </si>
  <si>
    <t>08/10/2016</t>
  </si>
  <si>
    <t>0c45c8d59b54df</t>
  </si>
  <si>
    <t>Buff/Cream</t>
  </si>
  <si>
    <t>a9697a9ee396ba</t>
  </si>
  <si>
    <t>3b8f72d58b3880</t>
  </si>
  <si>
    <t>77297592d7f936</t>
  </si>
  <si>
    <t>d4553882764ec4</t>
  </si>
  <si>
    <t>cc8ce8fd1e6465</t>
  </si>
  <si>
    <t>61a7ff9f52b02f</t>
  </si>
  <si>
    <t>01/04/2013</t>
  </si>
  <si>
    <t>fec55129469549</t>
  </si>
  <si>
    <t>b05dc159d2dfd8</t>
  </si>
  <si>
    <t>10/01/2019</t>
  </si>
  <si>
    <t>b25e89f4b1a904</t>
  </si>
  <si>
    <t>7b51b1519b6830</t>
  </si>
  <si>
    <t>0c95ccae176e98</t>
  </si>
  <si>
    <t>ecee01810ca64e</t>
  </si>
  <si>
    <t>266a70d540cb76</t>
  </si>
  <si>
    <t>6935a2cdb38126</t>
  </si>
  <si>
    <t>09/03/2017</t>
  </si>
  <si>
    <t>951c5f8c0cb12e</t>
  </si>
  <si>
    <t>16570b5484ed89</t>
  </si>
  <si>
    <t>0f16d523fef485</t>
  </si>
  <si>
    <t>7a7095cc53dfc9</t>
  </si>
  <si>
    <t>Fawn/Tan</t>
  </si>
  <si>
    <t>487c8234400ec8</t>
  </si>
  <si>
    <t>a687a03eb8d5fd</t>
  </si>
  <si>
    <t>6365e690fd120d</t>
  </si>
  <si>
    <t>6c78b152f36e4d</t>
  </si>
  <si>
    <t>5bc0c23fda5a6b</t>
  </si>
  <si>
    <t>35b0e8a0c63e52</t>
  </si>
  <si>
    <t>e9196954cbea1b</t>
  </si>
  <si>
    <t>036a61ce6a85bc</t>
  </si>
  <si>
    <t>11/04/2017</t>
  </si>
  <si>
    <t>04/12/2014</t>
  </si>
  <si>
    <t>97f9afe902cf35</t>
  </si>
  <si>
    <t>a04a18d583fc85</t>
  </si>
  <si>
    <t>99d107a1894da8</t>
  </si>
  <si>
    <t>32fd65b1753adc</t>
  </si>
  <si>
    <t>Black/Cream</t>
  </si>
  <si>
    <t>69f66a59ecbb15</t>
  </si>
  <si>
    <t>f7a89c3d9d9b46</t>
  </si>
  <si>
    <t>7d93402d6b09ac</t>
  </si>
  <si>
    <t>a6b3ae9bd04019</t>
  </si>
  <si>
    <t>028d6309b237c6</t>
  </si>
  <si>
    <t>3511ac7d7bba24</t>
  </si>
  <si>
    <t>282af5d2479db8</t>
  </si>
  <si>
    <t>f585306b47d7fd</t>
  </si>
  <si>
    <t>65be4e201fc953</t>
  </si>
  <si>
    <t>12/07/2018</t>
  </si>
  <si>
    <t>0be6050529d3ef</t>
  </si>
  <si>
    <t>4c91611695ea91</t>
  </si>
  <si>
    <t>cd6e7644156571</t>
  </si>
  <si>
    <t>08f65e3d30c72f</t>
  </si>
  <si>
    <t>9b5c8a9ed8a9cf</t>
  </si>
  <si>
    <t>01/07/2009</t>
  </si>
  <si>
    <t>65b2d0149fd887</t>
  </si>
  <si>
    <t>6bb13656a42016</t>
  </si>
  <si>
    <t>02/01/2012</t>
  </si>
  <si>
    <t>469a5ab5e073ab</t>
  </si>
  <si>
    <t>3eef2636f4aee8</t>
  </si>
  <si>
    <t>de5047dfa5fb38</t>
  </si>
  <si>
    <t>08/12/2019</t>
  </si>
  <si>
    <t>83111b9dc946f7</t>
  </si>
  <si>
    <t>fcbf82b6807f7d</t>
  </si>
  <si>
    <t>02/04/2012</t>
  </si>
  <si>
    <t>26dd17fde67f28</t>
  </si>
  <si>
    <t>6c94ef995ab825</t>
  </si>
  <si>
    <t>01/10/2004</t>
  </si>
  <si>
    <t>1d3b8a0b962cd7</t>
  </si>
  <si>
    <t>03/03/2006</t>
  </si>
  <si>
    <t>b0c3c29857127b</t>
  </si>
  <si>
    <t>f2c2ddcf854666</t>
  </si>
  <si>
    <t>fab5393864ec12</t>
  </si>
  <si>
    <t>ee7c38a95a3715</t>
  </si>
  <si>
    <t>Lilac Point</t>
  </si>
  <si>
    <t>6cabbc3303c6d6</t>
  </si>
  <si>
    <t>77fb2d59acc843</t>
  </si>
  <si>
    <t>2842e76b8c808e</t>
  </si>
  <si>
    <t>c17f8bcb967677</t>
  </si>
  <si>
    <t>7ac70dfb2151d4</t>
  </si>
  <si>
    <t>05/11/2015</t>
  </si>
  <si>
    <t>1107eb9c6c3398</t>
  </si>
  <si>
    <t>05/02/2011</t>
  </si>
  <si>
    <t>6f4d520a7c1fd1</t>
  </si>
  <si>
    <t>e35ef998483969</t>
  </si>
  <si>
    <t>a43e1e0b165cb6</t>
  </si>
  <si>
    <t>03/09/2017</t>
  </si>
  <si>
    <t>09/04/2017</t>
  </si>
  <si>
    <t>58a5b5e3f5683f</t>
  </si>
  <si>
    <t>0b4ed85e919af1</t>
  </si>
  <si>
    <t>7fbce8ea6b34e5</t>
  </si>
  <si>
    <t>b7830bc68d0e4b</t>
  </si>
  <si>
    <t>dfe34e99d9e5ad</t>
  </si>
  <si>
    <t>7995a54864f51a</t>
  </si>
  <si>
    <t>4b77f3d01269ce</t>
  </si>
  <si>
    <t>fbb794ce28b043</t>
  </si>
  <si>
    <t>6ef398601a2211</t>
  </si>
  <si>
    <t>d7de3f0174e013</t>
  </si>
  <si>
    <t>db4983e7fec3a9</t>
  </si>
  <si>
    <t>9e8c8d6fe41fc2</t>
  </si>
  <si>
    <t>5085739492e4d5</t>
  </si>
  <si>
    <t>545c911426182a</t>
  </si>
  <si>
    <t>a47d2485e58359</t>
  </si>
  <si>
    <t>f91a75fe3a8277</t>
  </si>
  <si>
    <t>Tan/Tan</t>
  </si>
  <si>
    <t>633390e003b817</t>
  </si>
  <si>
    <t>c18f6eb5adc110</t>
  </si>
  <si>
    <t>703f6acff8178c</t>
  </si>
  <si>
    <t>64c43a1877f3df</t>
  </si>
  <si>
    <t>73a25fe8322541</t>
  </si>
  <si>
    <t>10/03/2016</t>
  </si>
  <si>
    <t>adf5d7693a41be</t>
  </si>
  <si>
    <t>06/01/2008</t>
  </si>
  <si>
    <t>6fa4ea983fba09</t>
  </si>
  <si>
    <t>dd1de69ec09b8c</t>
  </si>
  <si>
    <t>b327edba2e95f0</t>
  </si>
  <si>
    <t>bd9f42fc8f44fe</t>
  </si>
  <si>
    <t>04/12/2009</t>
  </si>
  <si>
    <t>00de09d5434b47</t>
  </si>
  <si>
    <t>09/06/2016</t>
  </si>
  <si>
    <t>2b4576841ac766</t>
  </si>
  <si>
    <t>bea646b8e5fece</t>
  </si>
  <si>
    <t>79810ee4ffaaa1</t>
  </si>
  <si>
    <t>11025282c2fdb5</t>
  </si>
  <si>
    <t>a708bf869bec54</t>
  </si>
  <si>
    <t>9b6994f247dd4b</t>
  </si>
  <si>
    <t>34fd978b897d1b</t>
  </si>
  <si>
    <t>56860d8d08e2a5</t>
  </si>
  <si>
    <t>6b06bc515f820c</t>
  </si>
  <si>
    <t>cacc29610f19e4</t>
  </si>
  <si>
    <t>588277507db0a8</t>
  </si>
  <si>
    <t>738460191508ec</t>
  </si>
  <si>
    <t>2dd085294bcfb1</t>
  </si>
  <si>
    <t>f9cfb612625dde</t>
  </si>
  <si>
    <t>bc7da2f1abce50</t>
  </si>
  <si>
    <t>612706e59ea833</t>
  </si>
  <si>
    <t>09/09/2018</t>
  </si>
  <si>
    <t>536c8cc9d31d23</t>
  </si>
  <si>
    <t>c4c6db6e448bff</t>
  </si>
  <si>
    <t>10/01/2013</t>
  </si>
  <si>
    <t>e7e18d284306f0</t>
  </si>
  <si>
    <t>d03133f5908aa6</t>
  </si>
  <si>
    <t>ca5d5d58abb09a</t>
  </si>
  <si>
    <t>7b929b98899f09</t>
  </si>
  <si>
    <t>fe8081584cfe40</t>
  </si>
  <si>
    <t>a63a045ff38b5b</t>
  </si>
  <si>
    <t>83bf3e251d7b0f</t>
  </si>
  <si>
    <t>aba73be99777f0</t>
  </si>
  <si>
    <t>5bc63592f4c5d2</t>
  </si>
  <si>
    <t>975f9faf02bd58</t>
  </si>
  <si>
    <t>09/04/2008</t>
  </si>
  <si>
    <t>93f021238a3e56</t>
  </si>
  <si>
    <t>ca3257ae81c1c6</t>
  </si>
  <si>
    <t>12/08/2015</t>
  </si>
  <si>
    <t>76c843532472a7</t>
  </si>
  <si>
    <t>36259e3d622176</t>
  </si>
  <si>
    <t>55ccf4a021c5e4</t>
  </si>
  <si>
    <t>0c1d73327de27a</t>
  </si>
  <si>
    <t>de742ec9cd47b2</t>
  </si>
  <si>
    <t>d6d83d6c816705</t>
  </si>
  <si>
    <t>a3ca81b0acef11</t>
  </si>
  <si>
    <t>b7379a09a1c4d7</t>
  </si>
  <si>
    <t>f966cd2ec1dec2</t>
  </si>
  <si>
    <t>d95054b3c4f604</t>
  </si>
  <si>
    <t>d5491b42c9c18c</t>
  </si>
  <si>
    <t>01/03/2006</t>
  </si>
  <si>
    <t>0c10590e86342c</t>
  </si>
  <si>
    <t>f6462c1c7b8dd6</t>
  </si>
  <si>
    <t>09/05/2015</t>
  </si>
  <si>
    <t>b04e9d0398d48b</t>
  </si>
  <si>
    <t>8ead221c0829f5</t>
  </si>
  <si>
    <t>3028ad12f2f08d</t>
  </si>
  <si>
    <t>d74221d7819ac7</t>
  </si>
  <si>
    <t>03ec65bc7a0832</t>
  </si>
  <si>
    <t>e0f3ce3db36037</t>
  </si>
  <si>
    <t>10/02/2015</t>
  </si>
  <si>
    <t>51318945237def</t>
  </si>
  <si>
    <t>7ce2bbf6769cf2</t>
  </si>
  <si>
    <t>03/01/2020</t>
  </si>
  <si>
    <t>fe9503e637c265</t>
  </si>
  <si>
    <t>0642c69559d5c9</t>
  </si>
  <si>
    <t>f7207ac4252b34</t>
  </si>
  <si>
    <t>09/06/2017</t>
  </si>
  <si>
    <t>7545caaceba0a3</t>
  </si>
  <si>
    <t>08/02/2015</t>
  </si>
  <si>
    <t>1f5da8952a8808</t>
  </si>
  <si>
    <t>7837f4181073f4</t>
  </si>
  <si>
    <t>6c8657d37baf2a</t>
  </si>
  <si>
    <t>7c0d771e1a7a0f</t>
  </si>
  <si>
    <t>6cd7175d86f7e8</t>
  </si>
  <si>
    <t>2191c367e6f334</t>
  </si>
  <si>
    <t>b3014b96ba2835</t>
  </si>
  <si>
    <t>e4abecebd4cbe2</t>
  </si>
  <si>
    <t>05/12/2016</t>
  </si>
  <si>
    <t>e3b2aa028c3a61</t>
  </si>
  <si>
    <t>d10167395b947c</t>
  </si>
  <si>
    <t>Brown Tabby/Gray Tabby</t>
  </si>
  <si>
    <t>002bb02f307a46</t>
  </si>
  <si>
    <t>e14c125fcea4a2</t>
  </si>
  <si>
    <t>15f61a6be88c75</t>
  </si>
  <si>
    <t>1872c8e8254c7f</t>
  </si>
  <si>
    <t>3809ad026e66e2</t>
  </si>
  <si>
    <t>ed825d52d8ad14</t>
  </si>
  <si>
    <t>03/05/2015</t>
  </si>
  <si>
    <t>b31fb70d6ab8ec</t>
  </si>
  <si>
    <t>9e151cfd4b76c0</t>
  </si>
  <si>
    <t>ec6fa0fcee5457</t>
  </si>
  <si>
    <t>748d7499d6734d</t>
  </si>
  <si>
    <t>a48ea5284472f5</t>
  </si>
  <si>
    <t>24fd528369ac8d</t>
  </si>
  <si>
    <t>8cdd5cbbc2de7f</t>
  </si>
  <si>
    <t>36853a85eb17f5</t>
  </si>
  <si>
    <t>cad26e7dbad58f</t>
  </si>
  <si>
    <t>a2f71cc65b9142</t>
  </si>
  <si>
    <t>e8b38063c7faaa</t>
  </si>
  <si>
    <t>e81d591c0d407a</t>
  </si>
  <si>
    <t>8b0a8064541cc6</t>
  </si>
  <si>
    <t>04/09/2008</t>
  </si>
  <si>
    <t>869b7b57259a85</t>
  </si>
  <si>
    <t>dcd72bc1b5b668</t>
  </si>
  <si>
    <t>ff6c96c866d62d</t>
  </si>
  <si>
    <t>2df8acfa6be443</t>
  </si>
  <si>
    <t>6a375dd8829769</t>
  </si>
  <si>
    <t>6ff666a0194b73</t>
  </si>
  <si>
    <t>cdd2d6c2b8f044</t>
  </si>
  <si>
    <t>09912f9108c9a8</t>
  </si>
  <si>
    <t>71d02fa0383071</t>
  </si>
  <si>
    <t>d84564128c99fb</t>
  </si>
  <si>
    <t>5cc28bc561ea80</t>
  </si>
  <si>
    <t>a3191d42e23331</t>
  </si>
  <si>
    <t>8725765dd14b31</t>
  </si>
  <si>
    <t>856773144af4fa</t>
  </si>
  <si>
    <t>ad7795bfabae9d</t>
  </si>
  <si>
    <t>fef9cd03ed133c</t>
  </si>
  <si>
    <t>53c76663c0d77d</t>
  </si>
  <si>
    <t>18e7dd2eb62729</t>
  </si>
  <si>
    <t>Tortie/Black</t>
  </si>
  <si>
    <t>07/04/2018</t>
  </si>
  <si>
    <t>5719643d586dad</t>
  </si>
  <si>
    <t>10/02/2013</t>
  </si>
  <si>
    <t>7d63616738b22a</t>
  </si>
  <si>
    <t>05/09/2016</t>
  </si>
  <si>
    <t>12/12/2016</t>
  </si>
  <si>
    <t>5f1a3dbe5d5478</t>
  </si>
  <si>
    <t>10/01/2010</t>
  </si>
  <si>
    <t>3de9fb2ebf8c6b</t>
  </si>
  <si>
    <t>0750dcd46e326f</t>
  </si>
  <si>
    <t>2c146a8c9a5548</t>
  </si>
  <si>
    <t>f2340e72f06049</t>
  </si>
  <si>
    <t>418fbfd951fbe3</t>
  </si>
  <si>
    <t>6180dbef914e06</t>
  </si>
  <si>
    <t>fe095e58d8adbd</t>
  </si>
  <si>
    <t>87b0d9a4d1a4d5</t>
  </si>
  <si>
    <t>a050f4543946bf</t>
  </si>
  <si>
    <t>043d83966c3c4a</t>
  </si>
  <si>
    <t>398379e3890448</t>
  </si>
  <si>
    <t>13344b93da496b</t>
  </si>
  <si>
    <t>9c3f2c2ce95377</t>
  </si>
  <si>
    <t>04/01/2019</t>
  </si>
  <si>
    <t>ecd2283d41a07a</t>
  </si>
  <si>
    <t>26d25b45f37218</t>
  </si>
  <si>
    <t>8f9620fcc5104d</t>
  </si>
  <si>
    <t>ffb704d71a5ff2</t>
  </si>
  <si>
    <t>ffed4284180226</t>
  </si>
  <si>
    <t>09/05/2013</t>
  </si>
  <si>
    <t>1e0695b79aa657</t>
  </si>
  <si>
    <t>8d227e7cf56bd6</t>
  </si>
  <si>
    <t>0cb7743639600e</t>
  </si>
  <si>
    <t>10/05/2019</t>
  </si>
  <si>
    <t>d852c02a9bf7b3</t>
  </si>
  <si>
    <t>c613a48f44730b</t>
  </si>
  <si>
    <t>a600381a87dc0f</t>
  </si>
  <si>
    <t>cb8a331a24b801</t>
  </si>
  <si>
    <t>feee18a7f83747</t>
  </si>
  <si>
    <t>33d8c97857221d</t>
  </si>
  <si>
    <t>76123ef4720cf2</t>
  </si>
  <si>
    <t>07/07/2005</t>
  </si>
  <si>
    <t>32be8cb3fb4406</t>
  </si>
  <si>
    <t>7cfd6aa393f4fa</t>
  </si>
  <si>
    <t>80d47fb7d4903c</t>
  </si>
  <si>
    <t>55ea0497253a22</t>
  </si>
  <si>
    <t>642008fba6b9d3</t>
  </si>
  <si>
    <t>5c5fa2823c6e26</t>
  </si>
  <si>
    <t>09/03/2019</t>
  </si>
  <si>
    <t>c59d6d7ba620f9</t>
  </si>
  <si>
    <t>08/09/2013</t>
  </si>
  <si>
    <t>807102c1a66c46</t>
  </si>
  <si>
    <t>38b041edae416a</t>
  </si>
  <si>
    <t>e1b69bb65b4515</t>
  </si>
  <si>
    <t>cfb21927bbe16f</t>
  </si>
  <si>
    <t>7580c0f238544a</t>
  </si>
  <si>
    <t>266200e976a0e0</t>
  </si>
  <si>
    <t>6c82d08332b4cd</t>
  </si>
  <si>
    <t>09/08/2015</t>
  </si>
  <si>
    <t>95d34dfcf3b05f</t>
  </si>
  <si>
    <t>White/Calico</t>
  </si>
  <si>
    <t>b4bbc7dc496c54</t>
  </si>
  <si>
    <t>d4c1b3fab115e7</t>
  </si>
  <si>
    <t>d6c79931e3d9f4</t>
  </si>
  <si>
    <t>Chocolate/Brown Brindle</t>
  </si>
  <si>
    <t>a6a51f19dd373c</t>
  </si>
  <si>
    <t>ee8cdb038a59a9</t>
  </si>
  <si>
    <t>56b68a7823db4a</t>
  </si>
  <si>
    <t>863bd7fd3ee8f5</t>
  </si>
  <si>
    <t>11/03/2016</t>
  </si>
  <si>
    <t>b0355723abf660</t>
  </si>
  <si>
    <t>10/10/2011</t>
  </si>
  <si>
    <t>fac1f7efb99196</t>
  </si>
  <si>
    <t>0f3e0c748746a9</t>
  </si>
  <si>
    <t>ed99bfb4cded44</t>
  </si>
  <si>
    <t>9a454ab3f44184</t>
  </si>
  <si>
    <t>acc579d3524add</t>
  </si>
  <si>
    <t>03b130789ee310</t>
  </si>
  <si>
    <t>9953ddc2400e09</t>
  </si>
  <si>
    <t>8bd73afd6cc53d</t>
  </si>
  <si>
    <t>6cfcd896b0a499</t>
  </si>
  <si>
    <t>fc38e534ff0d9d</t>
  </si>
  <si>
    <t>924e30e87b8b73</t>
  </si>
  <si>
    <t>6abd14d9fa6742</t>
  </si>
  <si>
    <t>a621666c2a78b0</t>
  </si>
  <si>
    <t>a9852f90d0008b</t>
  </si>
  <si>
    <t>a68bfb96f65934</t>
  </si>
  <si>
    <t>78b43ce20e4500</t>
  </si>
  <si>
    <t>5f432e15768926</t>
  </si>
  <si>
    <t>9196a5add31110</t>
  </si>
  <si>
    <t>59bfecf62c42c3</t>
  </si>
  <si>
    <t>9639ce1b23486b</t>
  </si>
  <si>
    <t>e9adc178efb27e</t>
  </si>
  <si>
    <t>98fea0d6d02afa</t>
  </si>
  <si>
    <t>07/12/2016</t>
  </si>
  <si>
    <t>fc6b30ffada5da</t>
  </si>
  <si>
    <t>12/12/2014</t>
  </si>
  <si>
    <t>5cf3efb9e766e2</t>
  </si>
  <si>
    <t>271389db90a37d</t>
  </si>
  <si>
    <t>1a28d68be876a8</t>
  </si>
  <si>
    <t>672de34f5b86fb</t>
  </si>
  <si>
    <t>d59145651ce44c</t>
  </si>
  <si>
    <t>0e9c0d718a4e85</t>
  </si>
  <si>
    <t>0e7cd23cd864be</t>
  </si>
  <si>
    <t>73f4250a5a53e1</t>
  </si>
  <si>
    <t>7a84c017f789b5</t>
  </si>
  <si>
    <t>c5286fc7dada43</t>
  </si>
  <si>
    <t>05/07/2012</t>
  </si>
  <si>
    <t>61544d3fe2a793</t>
  </si>
  <si>
    <t>04/05/2019</t>
  </si>
  <si>
    <t>42eec81c9a9754</t>
  </si>
  <si>
    <t>538c363d6e2d55</t>
  </si>
  <si>
    <t>9755fe6e51d677</t>
  </si>
  <si>
    <t>6d2a3e4b8fbf47</t>
  </si>
  <si>
    <t>3d2525a3a2381e</t>
  </si>
  <si>
    <t>e33e337627c010</t>
  </si>
  <si>
    <t>d6df1d45934af2</t>
  </si>
  <si>
    <t>10/07/2019</t>
  </si>
  <si>
    <t>ab98f5bc09350f</t>
  </si>
  <si>
    <t>bffe7ec68cd019</t>
  </si>
  <si>
    <t>2cf1e70f920bea</t>
  </si>
  <si>
    <t>a47a13ff3429f9</t>
  </si>
  <si>
    <t>b3cfeacfeff43f</t>
  </si>
  <si>
    <t>38da3e50245cd3</t>
  </si>
  <si>
    <t>d06430d4d252b9</t>
  </si>
  <si>
    <t>c33d5e4b0eb062</t>
  </si>
  <si>
    <t>2f8a76e58151a6</t>
  </si>
  <si>
    <t>ed3cb79e44617f</t>
  </si>
  <si>
    <t>e4eb7719ba7f6d</t>
  </si>
  <si>
    <t>6259d084a6ee25</t>
  </si>
  <si>
    <t>c97a1fa19fb8cb</t>
  </si>
  <si>
    <t>a6f558f289fe95</t>
  </si>
  <si>
    <t>11/08/2016</t>
  </si>
  <si>
    <t>358b4cb891aa9a</t>
  </si>
  <si>
    <t>8d6f17d22e3169</t>
  </si>
  <si>
    <t>e7459436660f10</t>
  </si>
  <si>
    <t>e49576b0a8e465</t>
  </si>
  <si>
    <t>17361813293bbc</t>
  </si>
  <si>
    <t>89d77505046499</t>
  </si>
  <si>
    <t>50cae0bde51f9f</t>
  </si>
  <si>
    <t>00dd26bb43c2bd</t>
  </si>
  <si>
    <t>09/02/2019</t>
  </si>
  <si>
    <t>63fbc1003d82b9</t>
  </si>
  <si>
    <t>82afb1f84c1c98</t>
  </si>
  <si>
    <t>01/08/2014</t>
  </si>
  <si>
    <t>12/08/2011</t>
  </si>
  <si>
    <t>ba09a71789ee4b</t>
  </si>
  <si>
    <t>802ce2cdd2723b</t>
  </si>
  <si>
    <t>10/03/2018</t>
  </si>
  <si>
    <t>0706ac93b7a535</t>
  </si>
  <si>
    <t>9bc76cca897fc4</t>
  </si>
  <si>
    <t>c6979bcd3e515d</t>
  </si>
  <si>
    <t>ccd15ec2357a55</t>
  </si>
  <si>
    <t>0c1badb958ab9e</t>
  </si>
  <si>
    <t>b94b411163ac01</t>
  </si>
  <si>
    <t>04/12/2019</t>
  </si>
  <si>
    <t>9d984351463532</t>
  </si>
  <si>
    <t>6d2c42da0dd27c</t>
  </si>
  <si>
    <t>07/02/2015</t>
  </si>
  <si>
    <t>81060f1a711f08</t>
  </si>
  <si>
    <t>07/01/2011</t>
  </si>
  <si>
    <t>41bdb378e9b1a4</t>
  </si>
  <si>
    <t>6a9b59f2e34ae6</t>
  </si>
  <si>
    <t>96d4ef677b4a6b</t>
  </si>
  <si>
    <t>f17cbd103b9747</t>
  </si>
  <si>
    <t>3b70017ce5619c</t>
  </si>
  <si>
    <t>c8dfa7eda5ace7</t>
  </si>
  <si>
    <t>dc66472c18d1ea</t>
  </si>
  <si>
    <t>199c286572baa7</t>
  </si>
  <si>
    <t>23c2606371392e</t>
  </si>
  <si>
    <t>35142eeb4cc1ba</t>
  </si>
  <si>
    <t>cf7d20c04ebfc2</t>
  </si>
  <si>
    <t>23742ae15be905</t>
  </si>
  <si>
    <t>b2f571cdb69dd8</t>
  </si>
  <si>
    <t>63ab1ce1d10501</t>
  </si>
  <si>
    <t>e476252b90da44</t>
  </si>
  <si>
    <t>932dcec2795f04</t>
  </si>
  <si>
    <t>f9a30d92c4d869</t>
  </si>
  <si>
    <t>a71c41edb96d8d</t>
  </si>
  <si>
    <t>5edff903b26bff</t>
  </si>
  <si>
    <t>9c55335bf89d2a</t>
  </si>
  <si>
    <t>cd3ce4dc9dd6b2</t>
  </si>
  <si>
    <t>e78347190f0919</t>
  </si>
  <si>
    <t>94b2579734922a</t>
  </si>
  <si>
    <t>c427bbcff2c604</t>
  </si>
  <si>
    <t>8b7b3c22bd8267</t>
  </si>
  <si>
    <t>2a45e7e1e26fbe</t>
  </si>
  <si>
    <t>07/06/2013</t>
  </si>
  <si>
    <t>9eb0a5cfc493d8</t>
  </si>
  <si>
    <t>8e613f2235c858</t>
  </si>
  <si>
    <t>7f9d61cadaed91</t>
  </si>
  <si>
    <t>a2d7d92e2fc083</t>
  </si>
  <si>
    <t>9aac939d12d5a8</t>
  </si>
  <si>
    <t>60b9f9fef1eca7</t>
  </si>
  <si>
    <t>8b1217aa227793</t>
  </si>
  <si>
    <t>344c7cb4ad6361</t>
  </si>
  <si>
    <t>a2ffaf4bd528c1</t>
  </si>
  <si>
    <t>d4dd0d887d5782</t>
  </si>
  <si>
    <t>1c33026ce427b5</t>
  </si>
  <si>
    <t>9f1e8dec8d720b</t>
  </si>
  <si>
    <t>e772c4d648f577</t>
  </si>
  <si>
    <t>95c60ed561af58</t>
  </si>
  <si>
    <t>9e6395c2840080</t>
  </si>
  <si>
    <t>a72bdf9f4189a4</t>
  </si>
  <si>
    <t>83a72188e5222a</t>
  </si>
  <si>
    <t>72d4f4fd0b9abc</t>
  </si>
  <si>
    <t>bfeca43fb84f09</t>
  </si>
  <si>
    <t>526976df390136</t>
  </si>
  <si>
    <t>09/03/2015</t>
  </si>
  <si>
    <t>Blue Cream/White</t>
  </si>
  <si>
    <t>11332ee9451d7a</t>
  </si>
  <si>
    <t>b59b1661d8c003</t>
  </si>
  <si>
    <t>cf7877c60c6f30</t>
  </si>
  <si>
    <t>12/11/2007</t>
  </si>
  <si>
    <t>e6e53f4dfacdd7</t>
  </si>
  <si>
    <t>c82b8e47aa2fd5</t>
  </si>
  <si>
    <t>08/04/2017</t>
  </si>
  <si>
    <t>55dc6dfb4019d0</t>
  </si>
  <si>
    <t>ed67e88c4efc87</t>
  </si>
  <si>
    <t>9cbc6245ed8c3d</t>
  </si>
  <si>
    <t>5aebb4a5d89ac0</t>
  </si>
  <si>
    <t>016fb7f513ca60</t>
  </si>
  <si>
    <t>2290d0ac42d15e</t>
  </si>
  <si>
    <t>d28a03a2c0796c</t>
  </si>
  <si>
    <t>5caffa02b91426</t>
  </si>
  <si>
    <t>32b407b7c6d076</t>
  </si>
  <si>
    <t>6ebe75f26416ee</t>
  </si>
  <si>
    <t>ca3ed87cf2e1a5</t>
  </si>
  <si>
    <t>d27c7822d8d294</t>
  </si>
  <si>
    <t>01/08/2013</t>
  </si>
  <si>
    <t>31b4881e32f898</t>
  </si>
  <si>
    <t>675ae7d18f65d9</t>
  </si>
  <si>
    <t>c82252b3c5d271</t>
  </si>
  <si>
    <t>ddc4d23f6398d2</t>
  </si>
  <si>
    <t>da2106cd254c52</t>
  </si>
  <si>
    <t>e4e364c4fc2aed</t>
  </si>
  <si>
    <t>1fddbcf5cd0d42</t>
  </si>
  <si>
    <t>1150e44d090706</t>
  </si>
  <si>
    <t>f69502a63a45e5</t>
  </si>
  <si>
    <t>0347f33817fc40</t>
  </si>
  <si>
    <t>46021d739fe110</t>
  </si>
  <si>
    <t>41bbaf2b6e1f3a</t>
  </si>
  <si>
    <t>ac9ba385e3e937</t>
  </si>
  <si>
    <t>d13bb012dc324d</t>
  </si>
  <si>
    <t>d9defc1aca412c</t>
  </si>
  <si>
    <t>10d0966f8ce684</t>
  </si>
  <si>
    <t>a4ef0d5508f423</t>
  </si>
  <si>
    <t>dd631fc02c882e</t>
  </si>
  <si>
    <t>93258e0e6f73a2</t>
  </si>
  <si>
    <t>ce8e0e4ef31f9c</t>
  </si>
  <si>
    <t>b293730cd215cf</t>
  </si>
  <si>
    <t>07/05/2012</t>
  </si>
  <si>
    <t>adc81a6fa7d54e</t>
  </si>
  <si>
    <t>4a9d2b340b3bd2</t>
  </si>
  <si>
    <t>8da14bbf308a75</t>
  </si>
  <si>
    <t>412b56b63cb412</t>
  </si>
  <si>
    <t>12/04/2020</t>
  </si>
  <si>
    <t>11c985b72fd745</t>
  </si>
  <si>
    <t>1ac4dd52ca8852</t>
  </si>
  <si>
    <t>5d5e00f97cac31</t>
  </si>
  <si>
    <t>e8d02d5d22e359</t>
  </si>
  <si>
    <t>7de0136e64b1fc</t>
  </si>
  <si>
    <t>8954ae74a5242b</t>
  </si>
  <si>
    <t>50d462bd7f3565</t>
  </si>
  <si>
    <t>11/11/2017</t>
  </si>
  <si>
    <t>f15254743f03ed</t>
  </si>
  <si>
    <t>eb00391d4a593b</t>
  </si>
  <si>
    <t>ebe047554147d6</t>
  </si>
  <si>
    <t>02/05/2017</t>
  </si>
  <si>
    <t>ee0f8ea8c6e761</t>
  </si>
  <si>
    <t>ff1f2986f9342a</t>
  </si>
  <si>
    <t>db90e7bd6eaf65</t>
  </si>
  <si>
    <t>7f8fab53f3faf6</t>
  </si>
  <si>
    <t>55f5730979470a</t>
  </si>
  <si>
    <t>e017038bd8ab55</t>
  </si>
  <si>
    <t>4ea7bc0082ce46</t>
  </si>
  <si>
    <t>04/11/2015</t>
  </si>
  <si>
    <t>fa4e8c9d263a22</t>
  </si>
  <si>
    <t>4a82428c36da11</t>
  </si>
  <si>
    <t>011364f0fd03e3</t>
  </si>
  <si>
    <t>46b027f40cb9f0</t>
  </si>
  <si>
    <t>e2a44c74f1fe70</t>
  </si>
  <si>
    <t>7f34600c357a1d</t>
  </si>
  <si>
    <t>77c2d8b2750e7c</t>
  </si>
  <si>
    <t>03/12/2015</t>
  </si>
  <si>
    <t>f946071a9190ea</t>
  </si>
  <si>
    <t>688e6bb7064569</t>
  </si>
  <si>
    <t>05/01/2011</t>
  </si>
  <si>
    <t>6fd0d24edfc8ca</t>
  </si>
  <si>
    <t>a23717d6c59b3f</t>
  </si>
  <si>
    <t>f10a0eb33dc903</t>
  </si>
  <si>
    <t>60478b54d17a4d</t>
  </si>
  <si>
    <t>3ac81ffd5d68e9</t>
  </si>
  <si>
    <t>e8cb0eff177157</t>
  </si>
  <si>
    <t>09/06/2019</t>
  </si>
  <si>
    <t>0eae4ef036007a</t>
  </si>
  <si>
    <t>e0e2bc9bd98e63</t>
  </si>
  <si>
    <t>10/09/2019</t>
  </si>
  <si>
    <t>5d48cc34c4792c</t>
  </si>
  <si>
    <t>4dee4ac6c424b1</t>
  </si>
  <si>
    <t>53051129737a14</t>
  </si>
  <si>
    <t>09/08/2017</t>
  </si>
  <si>
    <t>0f67623c5c508c</t>
  </si>
  <si>
    <t>3ec8ddcef4161e</t>
  </si>
  <si>
    <t>63d89a68b307aa</t>
  </si>
  <si>
    <t>b8885c148fd84c</t>
  </si>
  <si>
    <t>ecda5e8a64ea3c</t>
  </si>
  <si>
    <t>6cb5e08fce22f4</t>
  </si>
  <si>
    <t>f37e59fdf453bf</t>
  </si>
  <si>
    <t>3ea90c1ac6b56a</t>
  </si>
  <si>
    <t>25214e69a370f5</t>
  </si>
  <si>
    <t>732229c42acf5e</t>
  </si>
  <si>
    <t>Yellow Brindle/White</t>
  </si>
  <si>
    <t>56f78d6f7a1514</t>
  </si>
  <si>
    <t>922e9b9d567629</t>
  </si>
  <si>
    <t>9e13dcfcf56187</t>
  </si>
  <si>
    <t>dc582ea189659b</t>
  </si>
  <si>
    <t>c70a3d980fc542</t>
  </si>
  <si>
    <t>69c53a270c534e</t>
  </si>
  <si>
    <t>d50019f6003e72</t>
  </si>
  <si>
    <t>442ef997c4be6d</t>
  </si>
  <si>
    <t>3979e6ded67539</t>
  </si>
  <si>
    <t>01/02/2012</t>
  </si>
  <si>
    <t>f1239357823c14</t>
  </si>
  <si>
    <t>01/01/2012</t>
  </si>
  <si>
    <t>b6ab40d7997ef7</t>
  </si>
  <si>
    <t>e6a8b99d49679b</t>
  </si>
  <si>
    <t>4081abf0b6c9fb</t>
  </si>
  <si>
    <t>02/12/2012</t>
  </si>
  <si>
    <t>11e24e37cd7368</t>
  </si>
  <si>
    <t>626144232cd827</t>
  </si>
  <si>
    <t>4b935315684c25</t>
  </si>
  <si>
    <t>9b89c482e681be</t>
  </si>
  <si>
    <t>934f8961c5da65</t>
  </si>
  <si>
    <t>01/07/2010</t>
  </si>
  <si>
    <t>fdb694164cbd73</t>
  </si>
  <si>
    <t>612b509b50996d</t>
  </si>
  <si>
    <t>44ad656fa12203</t>
  </si>
  <si>
    <t>2de7315ed10c1d</t>
  </si>
  <si>
    <t>8b3a411cbbce6f</t>
  </si>
  <si>
    <t>12/03/2005</t>
  </si>
  <si>
    <t>5fe23d44e991a2</t>
  </si>
  <si>
    <t>01/10/2014</t>
  </si>
  <si>
    <t>b917e6ff0dfdd7</t>
  </si>
  <si>
    <t>aa4cc7d588f1b9</t>
  </si>
  <si>
    <t>09/04/2018</t>
  </si>
  <si>
    <t>2dfe7fe90b4576</t>
  </si>
  <si>
    <t>949844b19750f0</t>
  </si>
  <si>
    <t>bcb344a8b951b8</t>
  </si>
  <si>
    <t>981f3b43568ba4</t>
  </si>
  <si>
    <t>Brown/Fawn</t>
  </si>
  <si>
    <t>25c09f630fcffd</t>
  </si>
  <si>
    <t>bac1fba84f264d</t>
  </si>
  <si>
    <t>a0c9a8cdf8ed37</t>
  </si>
  <si>
    <t>2ab91427b000a7</t>
  </si>
  <si>
    <t>a8db05510fd7f0</t>
  </si>
  <si>
    <t>ed5e7e2b7326e3</t>
  </si>
  <si>
    <t>297296365e2a85</t>
  </si>
  <si>
    <t>06/06/2018</t>
  </si>
  <si>
    <t>c5f3dccf263be0</t>
  </si>
  <si>
    <t>38e0ab339b8280</t>
  </si>
  <si>
    <t>d46be14320122c</t>
  </si>
  <si>
    <t>c23587f4e7fc87</t>
  </si>
  <si>
    <t>1d6d495b46f769</t>
  </si>
  <si>
    <t>868248e8d09055</t>
  </si>
  <si>
    <t>Calico/Blue Tabby</t>
  </si>
  <si>
    <t>02/12/2005</t>
  </si>
  <si>
    <t>9409fffe87c8b0</t>
  </si>
  <si>
    <t>bc7ae97f1165be</t>
  </si>
  <si>
    <t>06/03/2007</t>
  </si>
  <si>
    <t>5b1a2851b94c7e</t>
  </si>
  <si>
    <t>15ce80247363b7</t>
  </si>
  <si>
    <t>04/01/2016</t>
  </si>
  <si>
    <t>58f4109a11ad34</t>
  </si>
  <si>
    <t>6aeec79b6aa43e</t>
  </si>
  <si>
    <t>f56c3a36d44993</t>
  </si>
  <si>
    <t>f278bab7745e22</t>
  </si>
  <si>
    <t>5f489db7aeff04</t>
  </si>
  <si>
    <t>34911185458873</t>
  </si>
  <si>
    <t>03146714ce0dd0</t>
  </si>
  <si>
    <t>23eb0d73a3d659</t>
  </si>
  <si>
    <t>3a71aac13a5661</t>
  </si>
  <si>
    <t>c7cecef7aa8b81</t>
  </si>
  <si>
    <t>c197be9f0e74eb</t>
  </si>
  <si>
    <t>54aa7f05305526</t>
  </si>
  <si>
    <t>240c9b64adb692</t>
  </si>
  <si>
    <t>1d19824c131ee1</t>
  </si>
  <si>
    <t>02/07/2017</t>
  </si>
  <si>
    <t>10a90de1a582e0</t>
  </si>
  <si>
    <t>442cbaba7c71ef</t>
  </si>
  <si>
    <t>33ca95e73c7e3a</t>
  </si>
  <si>
    <t>e5b12c4379d289</t>
  </si>
  <si>
    <t>918b8cd1e12bcb</t>
  </si>
  <si>
    <t>6fdf2f29c1971c</t>
  </si>
  <si>
    <t>57f23a10011daf</t>
  </si>
  <si>
    <t>f209527b6efc1b</t>
  </si>
  <si>
    <t>ca308e5bf1c3b3</t>
  </si>
  <si>
    <t>9b232199b6451b</t>
  </si>
  <si>
    <t>ee5359229f3454</t>
  </si>
  <si>
    <t>bc87baa117d5fe</t>
  </si>
  <si>
    <t>2646437f42291f</t>
  </si>
  <si>
    <t>7668a4368d8301</t>
  </si>
  <si>
    <t>09/02/2018</t>
  </si>
  <si>
    <t>2dbfa6ce484c55</t>
  </si>
  <si>
    <t>aab887039adb50</t>
  </si>
  <si>
    <t>c75a35fb86339e</t>
  </si>
  <si>
    <t>969222a7620c5a</t>
  </si>
  <si>
    <t>12a700b942e38f</t>
  </si>
  <si>
    <t>887827dada8487</t>
  </si>
  <si>
    <t>03/10/2016</t>
  </si>
  <si>
    <t>db2d0addb3cb3f</t>
  </si>
  <si>
    <t>8ac9eac7ad586c</t>
  </si>
  <si>
    <t>07/01/2009</t>
  </si>
  <si>
    <t>dc3cf8255f62da</t>
  </si>
  <si>
    <t>04/09/2017</t>
  </si>
  <si>
    <t>a7983363d7b768</t>
  </si>
  <si>
    <t>7d281413c7f453</t>
  </si>
  <si>
    <t>b652aa6cbecdbb</t>
  </si>
  <si>
    <t>1218b41006e25e</t>
  </si>
  <si>
    <t>07/07/2020</t>
  </si>
  <si>
    <t>Silver/Silver Tabby</t>
  </si>
  <si>
    <t>5d9a468269b2cb</t>
  </si>
  <si>
    <t>09/12/2015</t>
  </si>
  <si>
    <t>ddd5f771508cec</t>
  </si>
  <si>
    <t>4ba4ae8abea450</t>
  </si>
  <si>
    <t>394d8753e10b0a</t>
  </si>
  <si>
    <t>786bda2870b06c</t>
  </si>
  <si>
    <t>03/12/2012</t>
  </si>
  <si>
    <t>05/03/2019</t>
  </si>
  <si>
    <t>c05a5784d84588</t>
  </si>
  <si>
    <t>f84981372994e2</t>
  </si>
  <si>
    <t>White/Black Brindle</t>
  </si>
  <si>
    <t>d0ac3e5c721738</t>
  </si>
  <si>
    <t>e66413d5f4cb8e</t>
  </si>
  <si>
    <t>f394dd98e9cb74</t>
  </si>
  <si>
    <t>222a02e11bf983</t>
  </si>
  <si>
    <t>a46a3b52660e10</t>
  </si>
  <si>
    <t>b617aa55e8c3a4</t>
  </si>
  <si>
    <t>6d873e9cb227a7</t>
  </si>
  <si>
    <t>ca5870b84604ec</t>
  </si>
  <si>
    <t>83729119f3610c</t>
  </si>
  <si>
    <t>1cda9d44584ec8</t>
  </si>
  <si>
    <t>abb720c4ca989f</t>
  </si>
  <si>
    <t>07/04/2015</t>
  </si>
  <si>
    <t>4280cc1f85f077</t>
  </si>
  <si>
    <t>6f69c178170a10</t>
  </si>
  <si>
    <t>b0933dfd799372</t>
  </si>
  <si>
    <t>20df283ef13309</t>
  </si>
  <si>
    <t>a12752629ee353</t>
  </si>
  <si>
    <t>676d9fae7d68e4</t>
  </si>
  <si>
    <t>d0f13aa854a333</t>
  </si>
  <si>
    <t>6196e592abbb30</t>
  </si>
  <si>
    <t>9f3ea218cc8f34</t>
  </si>
  <si>
    <t>6eb488bf1cf127</t>
  </si>
  <si>
    <t>332fe10b2fc492</t>
  </si>
  <si>
    <t>09/11/2017</t>
  </si>
  <si>
    <t>f46e05f4ad0344</t>
  </si>
  <si>
    <t>b95893aa0ef1a7</t>
  </si>
  <si>
    <t>e6aebf9a7815b5</t>
  </si>
  <si>
    <t>8b9c69c6b14c9d</t>
  </si>
  <si>
    <t>74f9048c2a52c3</t>
  </si>
  <si>
    <t>f695420f3e8c75</t>
  </si>
  <si>
    <t>10/09/2018</t>
  </si>
  <si>
    <t>9d0212f84078bf</t>
  </si>
  <si>
    <t>e5c93e08f53963</t>
  </si>
  <si>
    <t>4bccd80454126b</t>
  </si>
  <si>
    <t>6ad7d7ee543181</t>
  </si>
  <si>
    <t>ac52fb92e75d82</t>
  </si>
  <si>
    <t>312cd98b819f18</t>
  </si>
  <si>
    <t>b5e2ab3eb7bf3f</t>
  </si>
  <si>
    <t>c1171b3ada2c2e</t>
  </si>
  <si>
    <t>08/07/2019</t>
  </si>
  <si>
    <t>2621320f240605</t>
  </si>
  <si>
    <t>eb2bbb0f2dc254</t>
  </si>
  <si>
    <t>29ed49d0018016</t>
  </si>
  <si>
    <t>11/07/2011</t>
  </si>
  <si>
    <t>87f2743a074d84</t>
  </si>
  <si>
    <t>f304b966a43d7f</t>
  </si>
  <si>
    <t>6486bfe7983033</t>
  </si>
  <si>
    <t>3cdae193285ec4</t>
  </si>
  <si>
    <t>c700f06a2dc2ca</t>
  </si>
  <si>
    <t>686f732aac939e</t>
  </si>
  <si>
    <t>43931fd607f6ff</t>
  </si>
  <si>
    <t>5c399fad593ef9</t>
  </si>
  <si>
    <t>9ca9b6ba803484</t>
  </si>
  <si>
    <t>9433bce3543570</t>
  </si>
  <si>
    <t>12/04/2015</t>
  </si>
  <si>
    <t>9056c470c90ea0</t>
  </si>
  <si>
    <t>05/08/2016</t>
  </si>
  <si>
    <t>7f762a4a20551c</t>
  </si>
  <si>
    <t>2dffabcdbc8634</t>
  </si>
  <si>
    <t>03bf687390438b</t>
  </si>
  <si>
    <t>32cdc2dab4fd71</t>
  </si>
  <si>
    <t>08/10/2018</t>
  </si>
  <si>
    <t>06dbad23de562c</t>
  </si>
  <si>
    <t>01/03/2010</t>
  </si>
  <si>
    <t>daf65fc7e4c1e8</t>
  </si>
  <si>
    <t>7abf916e783a3d</t>
  </si>
  <si>
    <t>e45242041e6698</t>
  </si>
  <si>
    <t>c42f5a5b7e814e</t>
  </si>
  <si>
    <t>9047c6a4ac66ec</t>
  </si>
  <si>
    <t>378586d2f3c805</t>
  </si>
  <si>
    <t>bb399a3a294384</t>
  </si>
  <si>
    <t>9ca3dc0b2ae68a</t>
  </si>
  <si>
    <t>e3f4c5a2475844</t>
  </si>
  <si>
    <t>4f6935b0229669</t>
  </si>
  <si>
    <t>1a29a7927b57b3</t>
  </si>
  <si>
    <t>6589866d733ca4</t>
  </si>
  <si>
    <t>6d07732c4c3b35</t>
  </si>
  <si>
    <t>fdf9c559b3549d</t>
  </si>
  <si>
    <t>ec94948280b19f</t>
  </si>
  <si>
    <t>d6d245426ac741</t>
  </si>
  <si>
    <t>efb6a8988b7e20</t>
  </si>
  <si>
    <t>fdf7a1dbd2286a</t>
  </si>
  <si>
    <t>123ad0b0fdf152</t>
  </si>
  <si>
    <t>664e2edf2fe477</t>
  </si>
  <si>
    <t>be398db5706b1d</t>
  </si>
  <si>
    <t>f668eb81ec49d2</t>
  </si>
  <si>
    <t>3ff56e441f629e</t>
  </si>
  <si>
    <t>7f73b2ddf901ee</t>
  </si>
  <si>
    <t>b98b5fbe81b2aa</t>
  </si>
  <si>
    <t>9b03fd2b7951eb</t>
  </si>
  <si>
    <t>102b9dd38a1c1a</t>
  </si>
  <si>
    <t>4ee4d0fa34a0dd</t>
  </si>
  <si>
    <t>001222cc647887</t>
  </si>
  <si>
    <t>1f0c7515db676f</t>
  </si>
  <si>
    <t>25929fa8e91de4</t>
  </si>
  <si>
    <t>5f6211d61331cb</t>
  </si>
  <si>
    <t>f784eb8cd9e79b</t>
  </si>
  <si>
    <t>7aaf176c009ad2</t>
  </si>
  <si>
    <t>22aa9906369a4a</t>
  </si>
  <si>
    <t>8c66fbccd84059</t>
  </si>
  <si>
    <t>2a840d6c607bb2</t>
  </si>
  <si>
    <t>41653a8f960fb9</t>
  </si>
  <si>
    <t>7f964410907f82</t>
  </si>
  <si>
    <t>09/08/2019</t>
  </si>
  <si>
    <t>ac18251efead62</t>
  </si>
  <si>
    <t>afe021592dff37</t>
  </si>
  <si>
    <t>2c38a5e832968f</t>
  </si>
  <si>
    <t>18bbda1f2225f0</t>
  </si>
  <si>
    <t>918a14425a0bb8</t>
  </si>
  <si>
    <t>d8d742cba0f566</t>
  </si>
  <si>
    <t>e9142d4f6345e9</t>
  </si>
  <si>
    <t>80842bbf97433b</t>
  </si>
  <si>
    <t>94f96a950877a1</t>
  </si>
  <si>
    <t>4fb45015fb4296</t>
  </si>
  <si>
    <t>a39bfe24034d11</t>
  </si>
  <si>
    <t>4afd5d7faf4969</t>
  </si>
  <si>
    <t>ac8dec1df6ef22</t>
  </si>
  <si>
    <t>0ab44ee84bcd31</t>
  </si>
  <si>
    <t>740712ccc8f344</t>
  </si>
  <si>
    <t>7bf6487cf3f1af</t>
  </si>
  <si>
    <t>1fe0c9dbc02a6a</t>
  </si>
  <si>
    <t>cc988d8da3c363</t>
  </si>
  <si>
    <t>d36536c543de37</t>
  </si>
  <si>
    <t>ff80b3054f0cc1</t>
  </si>
  <si>
    <t>108ec8d54fe292</t>
  </si>
  <si>
    <t>78302aa92c1198</t>
  </si>
  <si>
    <t>e507f640b812c4</t>
  </si>
  <si>
    <t>58e7a4b56f4799</t>
  </si>
  <si>
    <t>5ce969aac47c0b</t>
  </si>
  <si>
    <t>8e3ab1c0f57eb0</t>
  </si>
  <si>
    <t>d4d013ef721189</t>
  </si>
  <si>
    <t>ad3bdf9132786d</t>
  </si>
  <si>
    <t>94e99f296ba113</t>
  </si>
  <si>
    <t>d60b8eb5c54ea3</t>
  </si>
  <si>
    <t>ef3ad62d7e7b1b</t>
  </si>
  <si>
    <t>9a4f8691bed597</t>
  </si>
  <si>
    <t>12/03/2010</t>
  </si>
  <si>
    <t>c966cb3385fad3</t>
  </si>
  <si>
    <t>01/08/2016</t>
  </si>
  <si>
    <t>84882406219ca6</t>
  </si>
  <si>
    <t>175bb17948b1f1</t>
  </si>
  <si>
    <t>b80836f7ec8c00</t>
  </si>
  <si>
    <t>afef9a17d4b572</t>
  </si>
  <si>
    <t>06/04/2017</t>
  </si>
  <si>
    <t>9fcac93e725925</t>
  </si>
  <si>
    <t>91ed74ee77108b</t>
  </si>
  <si>
    <t>12/02/2012</t>
  </si>
  <si>
    <t>eb5703142ac29c</t>
  </si>
  <si>
    <t>dcd846bece656c</t>
  </si>
  <si>
    <t>904c4f7003c3e7</t>
  </si>
  <si>
    <t>a504378f7e091f</t>
  </si>
  <si>
    <t>5889a69d854f69</t>
  </si>
  <si>
    <t>08/09/2015</t>
  </si>
  <si>
    <t>d8877c257c8958</t>
  </si>
  <si>
    <t>3bb875a2e0bd07</t>
  </si>
  <si>
    <t>6fe822286629eb</t>
  </si>
  <si>
    <t>1ed1c1a2bbb432</t>
  </si>
  <si>
    <t>d73a47780c0732</t>
  </si>
  <si>
    <t>3ca82a4a73aa57</t>
  </si>
  <si>
    <t>06/05/2016</t>
  </si>
  <si>
    <t>White/Gray Tabby</t>
  </si>
  <si>
    <t>7c90f7309224ce</t>
  </si>
  <si>
    <t>11/05/2020</t>
  </si>
  <si>
    <t>40f18be0731c0b</t>
  </si>
  <si>
    <t>aecc25db1d92dd</t>
  </si>
  <si>
    <t>Yellow Brindle</t>
  </si>
  <si>
    <t>67564c5b1891fa</t>
  </si>
  <si>
    <t>282aabe2d1d1a2</t>
  </si>
  <si>
    <t>e10714bbe62024</t>
  </si>
  <si>
    <t>ec959a4d37e718</t>
  </si>
  <si>
    <t>8d40c32748a337</t>
  </si>
  <si>
    <t>932571b3a8a0d6</t>
  </si>
  <si>
    <t>Fawn/Brown</t>
  </si>
  <si>
    <t>d9629092a7c104</t>
  </si>
  <si>
    <t>498cd5a852ec68</t>
  </si>
  <si>
    <t>9d57f4f02db044</t>
  </si>
  <si>
    <t>10/10/2018</t>
  </si>
  <si>
    <t>7cb4f0d905cc03</t>
  </si>
  <si>
    <t>5513dd6e41081c</t>
  </si>
  <si>
    <t>f59a1e9363392d</t>
  </si>
  <si>
    <t>8d23a8ed3330c4</t>
  </si>
  <si>
    <t>dda5788de49d5e</t>
  </si>
  <si>
    <t>11/04/2016</t>
  </si>
  <si>
    <t>b99dd5c7392943</t>
  </si>
  <si>
    <t>5c036dc1621470</t>
  </si>
  <si>
    <t>e5aed483da4e59</t>
  </si>
  <si>
    <t>62d34294ec1ba2</t>
  </si>
  <si>
    <t>7ebb03ec69e1e0</t>
  </si>
  <si>
    <t>fb6e140dc31251</t>
  </si>
  <si>
    <t>ef00a18613947e</t>
  </si>
  <si>
    <t>12/04/2017</t>
  </si>
  <si>
    <t>61de2b90d53aeb</t>
  </si>
  <si>
    <t>3d8bf059752c94</t>
  </si>
  <si>
    <t>85a348b66ca775</t>
  </si>
  <si>
    <t>186e77a9976478</t>
  </si>
  <si>
    <t>b6320bc41e6097</t>
  </si>
  <si>
    <t>10/05/2015</t>
  </si>
  <si>
    <t>86b59c17191b2f</t>
  </si>
  <si>
    <t>14005bc2b71a80</t>
  </si>
  <si>
    <t>eef6d71547c145</t>
  </si>
  <si>
    <t>0df01b1d54075b</t>
  </si>
  <si>
    <t>033516ccb6e47d</t>
  </si>
  <si>
    <t>e52281ce1150f5</t>
  </si>
  <si>
    <t>0f1f80ae1d33d5</t>
  </si>
  <si>
    <t>0b954498dd77d6</t>
  </si>
  <si>
    <t>08/12/2011</t>
  </si>
  <si>
    <t>451cfe00da8921</t>
  </si>
  <si>
    <t>1622c9be70a202</t>
  </si>
  <si>
    <t>c27f6d55b6f328</t>
  </si>
  <si>
    <t>ce219c5da85344</t>
  </si>
  <si>
    <t>760320df028f41</t>
  </si>
  <si>
    <t>4cd621c619f7f0</t>
  </si>
  <si>
    <t>0d1e4203013dc2</t>
  </si>
  <si>
    <t>0e205e9bbce5f5</t>
  </si>
  <si>
    <t>a14917e914aaac</t>
  </si>
  <si>
    <t>c5df23de185ea1</t>
  </si>
  <si>
    <t>77fbaf8d1b5135</t>
  </si>
  <si>
    <t>c19b40e254a57e</t>
  </si>
  <si>
    <t>da08504729173c</t>
  </si>
  <si>
    <t>11/10/2016</t>
  </si>
  <si>
    <t>dc0be724b99628</t>
  </si>
  <si>
    <t>08e4551c85bb6b</t>
  </si>
  <si>
    <t>650062455e89b3</t>
  </si>
  <si>
    <t>1e70e8c18852bd</t>
  </si>
  <si>
    <t>4f7c611faac068</t>
  </si>
  <si>
    <t>c5c90f05a7559a</t>
  </si>
  <si>
    <t>ef230188aaefae</t>
  </si>
  <si>
    <t>c1b9d05a0d7b68</t>
  </si>
  <si>
    <t>c2acf79d1c68ca</t>
  </si>
  <si>
    <t>0ca292032d19af</t>
  </si>
  <si>
    <t>250521a2e14451</t>
  </si>
  <si>
    <t>2a275ac9d6bb26</t>
  </si>
  <si>
    <t>4f626ec7ed55c3</t>
  </si>
  <si>
    <t>09311b40b581ef</t>
  </si>
  <si>
    <t>96d81c3f5cfa16</t>
  </si>
  <si>
    <t>01/10/2013</t>
  </si>
  <si>
    <t>243105d09e384c</t>
  </si>
  <si>
    <t>b339aadec11010</t>
  </si>
  <si>
    <t>38b6ec52a1e43e</t>
  </si>
  <si>
    <t>163bc41f86689b</t>
  </si>
  <si>
    <t>e78dfcc5d364d2</t>
  </si>
  <si>
    <t>6d4cab029147b1</t>
  </si>
  <si>
    <t>05/02/2017</t>
  </si>
  <si>
    <t>52e192fb240982</t>
  </si>
  <si>
    <t>4ad7f1955ac305</t>
  </si>
  <si>
    <t>66284a95b9b802</t>
  </si>
  <si>
    <t>02/09/2009</t>
  </si>
  <si>
    <t>00752d7137293c</t>
  </si>
  <si>
    <t>944ac27e622b56</t>
  </si>
  <si>
    <t>Orange Tabby/Cream</t>
  </si>
  <si>
    <t>4d16131da035e1</t>
  </si>
  <si>
    <t>19b067e964a498</t>
  </si>
  <si>
    <t>dc74f6a027b121</t>
  </si>
  <si>
    <t>03/05/2014</t>
  </si>
  <si>
    <t>b2c3c052896253</t>
  </si>
  <si>
    <t>01/06/2018</t>
  </si>
  <si>
    <t>60471a692b049d</t>
  </si>
  <si>
    <t>092124a32bc7b0</t>
  </si>
  <si>
    <t>07/12/2009</t>
  </si>
  <si>
    <t>730addc09a1c7e</t>
  </si>
  <si>
    <t>00779b9c0c1369</t>
  </si>
  <si>
    <t>3522a577a0b740</t>
  </si>
  <si>
    <t>73d899e4ee5850</t>
  </si>
  <si>
    <t>d812beed04787a</t>
  </si>
  <si>
    <t>acd16d8083ca70</t>
  </si>
  <si>
    <t>13abf0acfc954c</t>
  </si>
  <si>
    <t>8b326d96dd9124</t>
  </si>
  <si>
    <t>4a5400938c2c5d</t>
  </si>
  <si>
    <t>9d4ea198c4e246</t>
  </si>
  <si>
    <t>75d21137b5f6de</t>
  </si>
  <si>
    <t>d7741a23a0705f</t>
  </si>
  <si>
    <t>6d361760961841</t>
  </si>
  <si>
    <t>f58f61f717c993</t>
  </si>
  <si>
    <t>31dcb78e2f247d</t>
  </si>
  <si>
    <t>33a32f08697f8d</t>
  </si>
  <si>
    <t>921a7d1d8d7800</t>
  </si>
  <si>
    <t>796c54983a9d8c</t>
  </si>
  <si>
    <t>e5b89f16f3d5f2</t>
  </si>
  <si>
    <t>2649eb8bd4accd</t>
  </si>
  <si>
    <t>a5f9a6082e88a2</t>
  </si>
  <si>
    <t>ae2e58f52b48a7</t>
  </si>
  <si>
    <t>fd9f9408cd3b53</t>
  </si>
  <si>
    <t>47a9c4ecd49bbd</t>
  </si>
  <si>
    <t>82444a906932eb</t>
  </si>
  <si>
    <t>34b8dc1b982c5d</t>
  </si>
  <si>
    <t>473443144556c6</t>
  </si>
  <si>
    <t>49eeeab0513507</t>
  </si>
  <si>
    <t>8bf608aa593bb0</t>
  </si>
  <si>
    <t>51d40fafe53690</t>
  </si>
  <si>
    <t>e885c816d2c263</t>
  </si>
  <si>
    <t>a00d8590b5232b</t>
  </si>
  <si>
    <t>edbb4ebfbe4c8b</t>
  </si>
  <si>
    <t>464c119d9d7edb</t>
  </si>
  <si>
    <t>20c919f6d9439c</t>
  </si>
  <si>
    <t>307bb04119958d</t>
  </si>
  <si>
    <t>0ff43b893d3428</t>
  </si>
  <si>
    <t>dc79ce2efcaccb</t>
  </si>
  <si>
    <t>eb35eb67497ba7</t>
  </si>
  <si>
    <t>2846fe2073a32f</t>
  </si>
  <si>
    <t>c6fdf5b231fc24</t>
  </si>
  <si>
    <t>3887205a488233</t>
  </si>
  <si>
    <t>2225a0ed1dc5d2</t>
  </si>
  <si>
    <t>3ebc3f8830a807</t>
  </si>
  <si>
    <t>c0919dc261b0f7</t>
  </si>
  <si>
    <t>6a2a53958199e9</t>
  </si>
  <si>
    <t>d60c5fa01dc682</t>
  </si>
  <si>
    <t>07/11/2010</t>
  </si>
  <si>
    <t>a2093c25f09d39</t>
  </si>
  <si>
    <t>36c01ad51aa126</t>
  </si>
  <si>
    <t>62b6e9d9ac53cb</t>
  </si>
  <si>
    <t>e795e372757887</t>
  </si>
  <si>
    <t>05f7aac1fb5409</t>
  </si>
  <si>
    <t>5c54971e41370f</t>
  </si>
  <si>
    <t>44d54aac1dca32</t>
  </si>
  <si>
    <t>Tortie/Blue Cream</t>
  </si>
  <si>
    <t>a7274d822f5e6c</t>
  </si>
  <si>
    <t>c7c1ea3381b94b</t>
  </si>
  <si>
    <t>02/11/2005</t>
  </si>
  <si>
    <t>2d9b5901adf893</t>
  </si>
  <si>
    <t>f60fd7fd810860</t>
  </si>
  <si>
    <t>29a8c510f5cabe</t>
  </si>
  <si>
    <t>f63b015af6c5e2</t>
  </si>
  <si>
    <t>88c9afd602d44f</t>
  </si>
  <si>
    <t>7bae1e87f6bd11</t>
  </si>
  <si>
    <t>317ba53f765ff6</t>
  </si>
  <si>
    <t>8fb002d6f4e83c</t>
  </si>
  <si>
    <t>6ac501d5934db7</t>
  </si>
  <si>
    <t>7d19de260d1a30</t>
  </si>
  <si>
    <t>b0fb08cb7c521f</t>
  </si>
  <si>
    <t>Tan/Fawn</t>
  </si>
  <si>
    <t>14b7577d0a1cb2</t>
  </si>
  <si>
    <t>d00e652e5eeb8d</t>
  </si>
  <si>
    <t>09/09/2013</t>
  </si>
  <si>
    <t>85dabd1cc58a1e</t>
  </si>
  <si>
    <t>ab643bd76c3eec</t>
  </si>
  <si>
    <t>44fe6bc0fd2774</t>
  </si>
  <si>
    <t>07/10/2010</t>
  </si>
  <si>
    <t>5b057ed840f990</t>
  </si>
  <si>
    <t>771cf2b373e517</t>
  </si>
  <si>
    <t>d617652cf0d92a</t>
  </si>
  <si>
    <t>7a56517d7f0675</t>
  </si>
  <si>
    <t>9505f21f64f01c</t>
  </si>
  <si>
    <t>20627c10a081d7</t>
  </si>
  <si>
    <t>02/01/2019</t>
  </si>
  <si>
    <t>eeffc832dea285</t>
  </si>
  <si>
    <t>f3071f71909750</t>
  </si>
  <si>
    <t>3d5f7e0412358c</t>
  </si>
  <si>
    <t>2414abec26a4c3</t>
  </si>
  <si>
    <t>60bf447f0efdd3</t>
  </si>
  <si>
    <t>723e2207e9c360</t>
  </si>
  <si>
    <t>d21119ff427ccf</t>
  </si>
  <si>
    <t>260488be8713a9</t>
  </si>
  <si>
    <t>b3c788baea7138</t>
  </si>
  <si>
    <t>cdc00dc1c3f2b3</t>
  </si>
  <si>
    <t>7aad115fdec088</t>
  </si>
  <si>
    <t>a12b0ea22ef4a1</t>
  </si>
  <si>
    <t>f3dca07d897149</t>
  </si>
  <si>
    <t>57d53c6a942e5c</t>
  </si>
  <si>
    <t>5c9985f1fa1d47</t>
  </si>
  <si>
    <t>16a1448c3038c5</t>
  </si>
  <si>
    <t>f37bec8a43c3a9</t>
  </si>
  <si>
    <t>807f9c1907eeb0</t>
  </si>
  <si>
    <t>1dbfab4616f69f</t>
  </si>
  <si>
    <t>137d78e8eca056</t>
  </si>
  <si>
    <t>acb8a59371cb47</t>
  </si>
  <si>
    <t>13e01cd521b11a</t>
  </si>
  <si>
    <t>Yellow/Gray</t>
  </si>
  <si>
    <t>1b46f1f8d073f7</t>
  </si>
  <si>
    <t>909089e5e83eb9</t>
  </si>
  <si>
    <t>6a3332a3ada895</t>
  </si>
  <si>
    <t>5e8000806f8376</t>
  </si>
  <si>
    <t>ea2d957846068b</t>
  </si>
  <si>
    <t>47fea0c4479616</t>
  </si>
  <si>
    <t>45825eeb6bf3cc</t>
  </si>
  <si>
    <t>12/12/2010</t>
  </si>
  <si>
    <t>8a319e693320ed</t>
  </si>
  <si>
    <t>05/12/2015</t>
  </si>
  <si>
    <t>d72b03e20b44e3</t>
  </si>
  <si>
    <t>e67209d8b34207</t>
  </si>
  <si>
    <t>a191e6b5bf6586</t>
  </si>
  <si>
    <t>72792d458c838c</t>
  </si>
  <si>
    <t>22a38ed469cb89</t>
  </si>
  <si>
    <t>c6a3fa506d4672</t>
  </si>
  <si>
    <t>0de6aa98909d3a</t>
  </si>
  <si>
    <t>279616562e3779</t>
  </si>
  <si>
    <t>db4ab9284407a1</t>
  </si>
  <si>
    <t>11a21475722f4e</t>
  </si>
  <si>
    <t>248be0b594e034</t>
  </si>
  <si>
    <t>b8f9064cac62db</t>
  </si>
  <si>
    <t>deae6d47cc4afa</t>
  </si>
  <si>
    <t>6955583fb647d5</t>
  </si>
  <si>
    <t>4e83c8892d1e11</t>
  </si>
  <si>
    <t>e23d5c04d90676</t>
  </si>
  <si>
    <t>9e20ed3baf79ef</t>
  </si>
  <si>
    <t>02/11/2019</t>
  </si>
  <si>
    <t>e9ec160f754f48</t>
  </si>
  <si>
    <t>11/12/2016</t>
  </si>
  <si>
    <t>7c393b0398c10d</t>
  </si>
  <si>
    <t>2b64dea5aae431</t>
  </si>
  <si>
    <t>7af60d5535844c</t>
  </si>
  <si>
    <t>b0df175584b61d</t>
  </si>
  <si>
    <t>fe72fc4bf6408c</t>
  </si>
  <si>
    <t>35925aa889d54f</t>
  </si>
  <si>
    <t>fb9a2200157c71</t>
  </si>
  <si>
    <t>12/01/2016</t>
  </si>
  <si>
    <t>42e7f9b0a31950</t>
  </si>
  <si>
    <t>7a7cede8e62c8e</t>
  </si>
  <si>
    <t>74cc9ca475d8ac</t>
  </si>
  <si>
    <t>532262df2f6f0f</t>
  </si>
  <si>
    <t>ef6f6bf6aa954e</t>
  </si>
  <si>
    <t>07/12/2013</t>
  </si>
  <si>
    <t>07d5342425c4b0</t>
  </si>
  <si>
    <t>87ac80cb87734f</t>
  </si>
  <si>
    <t>9e15e92de1b4ce</t>
  </si>
  <si>
    <t>8713e94c978df7</t>
  </si>
  <si>
    <t>61c003e5c0f058</t>
  </si>
  <si>
    <t>57eb84cebb2a5d</t>
  </si>
  <si>
    <t>019181d014f463</t>
  </si>
  <si>
    <t>163b0e8da8c59d</t>
  </si>
  <si>
    <t>2278eac045f152</t>
  </si>
  <si>
    <t>05/09/2019</t>
  </si>
  <si>
    <t>4388ddfcf2a748</t>
  </si>
  <si>
    <t>cf4f185b012968</t>
  </si>
  <si>
    <t>0e5aca29e4c9b9</t>
  </si>
  <si>
    <t>1956d57d8a4caa</t>
  </si>
  <si>
    <t>1678108dc2b7e4</t>
  </si>
  <si>
    <t>ff4e333cf4f741</t>
  </si>
  <si>
    <t>07ae7fba3da5ef</t>
  </si>
  <si>
    <t>e26217ec973b86</t>
  </si>
  <si>
    <t>08/07/2015</t>
  </si>
  <si>
    <t>e8375e1042d095</t>
  </si>
  <si>
    <t>39e186ac72eb80</t>
  </si>
  <si>
    <t>02/11/2013</t>
  </si>
  <si>
    <t>407cfbad0af52c</t>
  </si>
  <si>
    <t>3d7b07472510c2</t>
  </si>
  <si>
    <t>07/09/2012</t>
  </si>
  <si>
    <t>6fb8162622664b</t>
  </si>
  <si>
    <t>61eca3dd1931e4</t>
  </si>
  <si>
    <t>b120d9fabaae96</t>
  </si>
  <si>
    <t>f2f2e348716910</t>
  </si>
  <si>
    <t>3f8270263ddcb0</t>
  </si>
  <si>
    <t>35a3c40a20c30b</t>
  </si>
  <si>
    <t>767402db70541a</t>
  </si>
  <si>
    <t>eda0591bdedd28</t>
  </si>
  <si>
    <t>05aae40bef9942</t>
  </si>
  <si>
    <t>d7ad648bbc1d5d</t>
  </si>
  <si>
    <t>ef58a71deb1c25</t>
  </si>
  <si>
    <t>3f5870a16a21f7</t>
  </si>
  <si>
    <t>eac258477d38b3</t>
  </si>
  <si>
    <t>2b91e3bc3933ad</t>
  </si>
  <si>
    <t>ce9c7c37e5839b</t>
  </si>
  <si>
    <t>4bb629cea86393</t>
  </si>
  <si>
    <t>08/10/2011</t>
  </si>
  <si>
    <t>388d48951f3190</t>
  </si>
  <si>
    <t>e5f8b661ebaca1</t>
  </si>
  <si>
    <t>6cbe17bcd8c116</t>
  </si>
  <si>
    <t>837cce41b193bc</t>
  </si>
  <si>
    <t>5cfcbbbc141e42</t>
  </si>
  <si>
    <t>2872f54986bd2c</t>
  </si>
  <si>
    <t>7f6000a12af30b</t>
  </si>
  <si>
    <t>27f6ab5ab7a13f</t>
  </si>
  <si>
    <t>08/07/2009</t>
  </si>
  <si>
    <t>8a8b44a1f337d2</t>
  </si>
  <si>
    <t>11/05/2015</t>
  </si>
  <si>
    <t>3fe7021c397abe</t>
  </si>
  <si>
    <t>e0ff8a57430e8e</t>
  </si>
  <si>
    <t>10/10/2010</t>
  </si>
  <si>
    <t>10/08/2011</t>
  </si>
  <si>
    <t>fd061d49436e33</t>
  </si>
  <si>
    <t>b8fdcb896996cc</t>
  </si>
  <si>
    <t>8a81d7bc776cf1</t>
  </si>
  <si>
    <t>e73ff1c4568df1</t>
  </si>
  <si>
    <t>11/03/2013</t>
  </si>
  <si>
    <t>69bad3601e8bcc</t>
  </si>
  <si>
    <t>39225b7e58a608</t>
  </si>
  <si>
    <t>90040dae9e37c7</t>
  </si>
  <si>
    <t>af3f4d0cfc292b</t>
  </si>
  <si>
    <t>d006b8d2d82bc4</t>
  </si>
  <si>
    <t>69d620b19b9d03</t>
  </si>
  <si>
    <t>08/02/2017</t>
  </si>
  <si>
    <t>3f03fe11a64a86</t>
  </si>
  <si>
    <t>f6230147b78d3c</t>
  </si>
  <si>
    <t>d20a5cfcc261dd</t>
  </si>
  <si>
    <t>93afdc06d0d34f</t>
  </si>
  <si>
    <t>c1631ee2c49aa7</t>
  </si>
  <si>
    <t>9addeee84edd03</t>
  </si>
  <si>
    <t>f1eb6fa5b5ceb4</t>
  </si>
  <si>
    <t>2c23667cb3a29d</t>
  </si>
  <si>
    <t>1297c58289b0e8</t>
  </si>
  <si>
    <t>1c86b491d8e871</t>
  </si>
  <si>
    <t>fcf00998a0338e</t>
  </si>
  <si>
    <t>464c485397bd76</t>
  </si>
  <si>
    <t>f5a129842b0f47</t>
  </si>
  <si>
    <t>2d983df8fe28ad</t>
  </si>
  <si>
    <t>83596f9fd2b2c6</t>
  </si>
  <si>
    <t>87736262a99156</t>
  </si>
  <si>
    <t>fedf3adf7835b3</t>
  </si>
  <si>
    <t>02/07/2013</t>
  </si>
  <si>
    <t>5d67d82112636b</t>
  </si>
  <si>
    <t>1e00c773ef6161</t>
  </si>
  <si>
    <t>d1c7d9c8a03a81</t>
  </si>
  <si>
    <t>191c1d1fe6b5e3</t>
  </si>
  <si>
    <t>05/10/2008</t>
  </si>
  <si>
    <t>af25ec5426adea</t>
  </si>
  <si>
    <t>02c9ef45a3138b</t>
  </si>
  <si>
    <t>fc3879c1926e3f</t>
  </si>
  <si>
    <t>3004cb8f78329d</t>
  </si>
  <si>
    <t>d85ff96ea566e3</t>
  </si>
  <si>
    <t>367eea29a99e55</t>
  </si>
  <si>
    <t>762f79b10052d9</t>
  </si>
  <si>
    <t>acd1dba540cdc9</t>
  </si>
  <si>
    <t>7651c177889188</t>
  </si>
  <si>
    <t>8bbc839c6caa2b</t>
  </si>
  <si>
    <t>5a88a661df53af</t>
  </si>
  <si>
    <t>841279e4c06d7b</t>
  </si>
  <si>
    <t>b7ba242d8ab6b7</t>
  </si>
  <si>
    <t>95848d083e530b</t>
  </si>
  <si>
    <t>5c6582200618f3</t>
  </si>
  <si>
    <t>fcd8e7fb911b54</t>
  </si>
  <si>
    <t>e8f82b2c7f64d0</t>
  </si>
  <si>
    <t>77a65026f8e76e</t>
  </si>
  <si>
    <t>8acb8c8465b866</t>
  </si>
  <si>
    <t>93695f87a40683</t>
  </si>
  <si>
    <t>9980fd7fd437a4</t>
  </si>
  <si>
    <t>373627c5bf06c5</t>
  </si>
  <si>
    <t>aea69c4b764cfd</t>
  </si>
  <si>
    <t>15e8637cf9fdf9</t>
  </si>
  <si>
    <t>5549201c90798b</t>
  </si>
  <si>
    <t>9864aa761731bb</t>
  </si>
  <si>
    <t>c881b113d1101f</t>
  </si>
  <si>
    <t>26b46b51254c8a</t>
  </si>
  <si>
    <t>a9a0ee09854402</t>
  </si>
  <si>
    <t>2a6d59014de639</t>
  </si>
  <si>
    <t>2824dea8d627ff</t>
  </si>
  <si>
    <t>43218335ed380d</t>
  </si>
  <si>
    <t>da2eaffbbdc21f</t>
  </si>
  <si>
    <t>a5725ff93dcc2b</t>
  </si>
  <si>
    <t>a7d71e505d84e2</t>
  </si>
  <si>
    <t>1d3082b782cf0f</t>
  </si>
  <si>
    <t>d7a2c2913aa555</t>
  </si>
  <si>
    <t>45161757620135</t>
  </si>
  <si>
    <t>f8f2a7571b0cf7</t>
  </si>
  <si>
    <t>d413784ac0c72a</t>
  </si>
  <si>
    <t>3a25f9a2ae87d3</t>
  </si>
  <si>
    <t>02/04/2013</t>
  </si>
  <si>
    <t>cdf2abf57343f0</t>
  </si>
  <si>
    <t>49cff7ef32bdb4</t>
  </si>
  <si>
    <t>bd91546ddcdf37</t>
  </si>
  <si>
    <t>ceeb72acd761d8</t>
  </si>
  <si>
    <t>bde07fd877e03a</t>
  </si>
  <si>
    <t>8cda2038eb8c8a</t>
  </si>
  <si>
    <t>6e78ae98ed549c</t>
  </si>
  <si>
    <t>2220c95c8ce81f</t>
  </si>
  <si>
    <t>70406c0183c1c3</t>
  </si>
  <si>
    <t>e1bdd0cad003a6</t>
  </si>
  <si>
    <t>93160842955e3f</t>
  </si>
  <si>
    <t>12/11/2018</t>
  </si>
  <si>
    <t>31718d801f23ae</t>
  </si>
  <si>
    <t>1f5d1afb696de7</t>
  </si>
  <si>
    <t>e370b3eeb08dc1</t>
  </si>
  <si>
    <t>08/02/2016</t>
  </si>
  <si>
    <t>a03ad48554d45a</t>
  </si>
  <si>
    <t>a89574925f2e57</t>
  </si>
  <si>
    <t>659354414c40fb</t>
  </si>
  <si>
    <t>06c298bb9ebed2</t>
  </si>
  <si>
    <t>76596aecce2aa0</t>
  </si>
  <si>
    <t>06/12/2014</t>
  </si>
  <si>
    <t>a1e733ea4d46b9</t>
  </si>
  <si>
    <t>62d02c480afd4f</t>
  </si>
  <si>
    <t>14681b1ebcd638</t>
  </si>
  <si>
    <t>7b4b95703cc252</t>
  </si>
  <si>
    <t>f271c5abbbc735</t>
  </si>
  <si>
    <t>7f8141fd00e64e</t>
  </si>
  <si>
    <t>1960a52aee96e3</t>
  </si>
  <si>
    <t>117045989a9865</t>
  </si>
  <si>
    <t>8eb67329ee0920</t>
  </si>
  <si>
    <t>c096c372460679</t>
  </si>
  <si>
    <t>5b7006af3b466c</t>
  </si>
  <si>
    <t>207659f65ba50e</t>
  </si>
  <si>
    <t>c37abf5e8b9ad0</t>
  </si>
  <si>
    <t>d0e8e8e60d678e</t>
  </si>
  <si>
    <t>9e8ba3509e66db</t>
  </si>
  <si>
    <t>f26f31e6ec6a8e</t>
  </si>
  <si>
    <t>a69f25c8546fbe</t>
  </si>
  <si>
    <t>02/03/2017</t>
  </si>
  <si>
    <t>bd5bc38f0105a1</t>
  </si>
  <si>
    <t>831474c1b1e626</t>
  </si>
  <si>
    <t>12f55e3a5921e6</t>
  </si>
  <si>
    <t>Yellow/Tan</t>
  </si>
  <si>
    <t>10b1e2f0663872</t>
  </si>
  <si>
    <t>5f9ff65a0911b8</t>
  </si>
  <si>
    <t>fb9ddf92d23dd5</t>
  </si>
  <si>
    <t>cc63659046ff9b</t>
  </si>
  <si>
    <t>85e5fdab02766c</t>
  </si>
  <si>
    <t>b68ee445ab43e1</t>
  </si>
  <si>
    <t>c8cee6d88bfd95</t>
  </si>
  <si>
    <t>a2ae86bded0da5</t>
  </si>
  <si>
    <t>67e2c2728a9ade</t>
  </si>
  <si>
    <t>71a756532f0e66</t>
  </si>
  <si>
    <t>05/04/2010</t>
  </si>
  <si>
    <t>d89221b055fcef</t>
  </si>
  <si>
    <t>7c4b120c7f1091</t>
  </si>
  <si>
    <t>0c9d093f0185fb</t>
  </si>
  <si>
    <t>ce36b8d7a8714f</t>
  </si>
  <si>
    <t>d652f0302769be</t>
  </si>
  <si>
    <t>fee3418af11839</t>
  </si>
  <si>
    <t>8c55a20eeaaac6</t>
  </si>
  <si>
    <t>c2e6ababe164dd</t>
  </si>
  <si>
    <t>4f2640c409a9ca</t>
  </si>
  <si>
    <t>d0f4ee7f44c74d</t>
  </si>
  <si>
    <t>02/09/2015</t>
  </si>
  <si>
    <t>72f911363c73d6</t>
  </si>
  <si>
    <t>7024987732f582</t>
  </si>
  <si>
    <t>85d034435b9bec</t>
  </si>
  <si>
    <t>4508ea87548cf8</t>
  </si>
  <si>
    <t>5c59b87c12a85d</t>
  </si>
  <si>
    <t>2b59fb0d6935d0</t>
  </si>
  <si>
    <t>66dfe21c5158cc</t>
  </si>
  <si>
    <t>633f0433a2bffa</t>
  </si>
  <si>
    <t>06/10/2017</t>
  </si>
  <si>
    <t>959fc526abd4b8</t>
  </si>
  <si>
    <t>34653f5a3d3479</t>
  </si>
  <si>
    <t>06/08/2019</t>
  </si>
  <si>
    <t>57d6b2829cfbce</t>
  </si>
  <si>
    <t>c5440bf8792ae1</t>
  </si>
  <si>
    <t>2cce49b51965fd</t>
  </si>
  <si>
    <t>c51f8a3133dc39</t>
  </si>
  <si>
    <t>2760e2b1e97d34</t>
  </si>
  <si>
    <t>f82d08bfabee24</t>
  </si>
  <si>
    <t>e7b101496dd707</t>
  </si>
  <si>
    <t>d9f0fecaddf2c1</t>
  </si>
  <si>
    <t>776d4365992342</t>
  </si>
  <si>
    <t>b0d5ce258f3e1e</t>
  </si>
  <si>
    <t>d67fe0e481dfd0</t>
  </si>
  <si>
    <t>cb53619e19633c</t>
  </si>
  <si>
    <t>30e51c85de6fd8</t>
  </si>
  <si>
    <t>6a5ea74fcd3e70</t>
  </si>
  <si>
    <t>2be10fa44a8829</t>
  </si>
  <si>
    <t>eabbff4771c8cd</t>
  </si>
  <si>
    <t>5e680250f0d578</t>
  </si>
  <si>
    <t>e396f2657c992d</t>
  </si>
  <si>
    <t>Black Brindle/Brown</t>
  </si>
  <si>
    <t>fe9003548ab322</t>
  </si>
  <si>
    <t>12de242df8fb5f</t>
  </si>
  <si>
    <t>c3396dcd5a883e</t>
  </si>
  <si>
    <t>7ed3e3fcc72d93</t>
  </si>
  <si>
    <t>9480c2f3ced826</t>
  </si>
  <si>
    <t>a73fede57d6df4</t>
  </si>
  <si>
    <t>e60245417de20e</t>
  </si>
  <si>
    <t>61c9810e0a138f</t>
  </si>
  <si>
    <t>a84165e901ae6e</t>
  </si>
  <si>
    <t>03e9ac0a49a2d7</t>
  </si>
  <si>
    <t>6a09ad7236a64d</t>
  </si>
  <si>
    <t>dbce6866a36beb</t>
  </si>
  <si>
    <t>96869980d1cb83</t>
  </si>
  <si>
    <t>10/09/2015</t>
  </si>
  <si>
    <t>ce191f73005fe5</t>
  </si>
  <si>
    <t>b7da14cdbf5bde</t>
  </si>
  <si>
    <t>1dc6801fede579</t>
  </si>
  <si>
    <t>8999b3a8d87d58</t>
  </si>
  <si>
    <t>01/06/2012</t>
  </si>
  <si>
    <t>7e23006d2a4491</t>
  </si>
  <si>
    <t>6162d67c763faa</t>
  </si>
  <si>
    <t>7e5c87cfbee815</t>
  </si>
  <si>
    <t>36c8fd66d056b7</t>
  </si>
  <si>
    <t>4a902b341b7b62</t>
  </si>
  <si>
    <t>40017e6aa7d78f</t>
  </si>
  <si>
    <t>2d03735bd63c46</t>
  </si>
  <si>
    <t>f389edf7f9cb4a</t>
  </si>
  <si>
    <t>0014bc73fc3b37</t>
  </si>
  <si>
    <t>5a32c4718c03a1</t>
  </si>
  <si>
    <t>29ad03ae374ee8</t>
  </si>
  <si>
    <t>264268f7474f22</t>
  </si>
  <si>
    <t>05/05/2017</t>
  </si>
  <si>
    <t>f01353a57db9f5</t>
  </si>
  <si>
    <t>73b64c02c57614</t>
  </si>
  <si>
    <t>f185af77253fea</t>
  </si>
  <si>
    <t>3afb35d496d0c9</t>
  </si>
  <si>
    <t>526eca3cb81ce8</t>
  </si>
  <si>
    <t>bd4b287bcce714</t>
  </si>
  <si>
    <t>709fe6dbb938a9</t>
  </si>
  <si>
    <t>d2f2817e0d9869</t>
  </si>
  <si>
    <t>d04b8f5e84028f</t>
  </si>
  <si>
    <t>43c557ec32ab94</t>
  </si>
  <si>
    <t>07/12/2018</t>
  </si>
  <si>
    <t>c35641c7ae8a9c</t>
  </si>
  <si>
    <t>9038b88123f024</t>
  </si>
  <si>
    <t>bfce932e59b4df</t>
  </si>
  <si>
    <t>3301600fefd2fb</t>
  </si>
  <si>
    <t>2c316d0db186ae</t>
  </si>
  <si>
    <t>830f3b82740fd0</t>
  </si>
  <si>
    <t>6c8e02be7e4b30</t>
  </si>
  <si>
    <t>daaf9a28a717f7</t>
  </si>
  <si>
    <t>b8531f32e31c77</t>
  </si>
  <si>
    <t>06b3b831a2f00e</t>
  </si>
  <si>
    <t>84c75ee5a16c46</t>
  </si>
  <si>
    <t>0106d877271252</t>
  </si>
  <si>
    <t>ccd28851a5b60e</t>
  </si>
  <si>
    <t>4680af849468d0</t>
  </si>
  <si>
    <t>1cf427d68be21f</t>
  </si>
  <si>
    <t>08/09/2014</t>
  </si>
  <si>
    <t>27c572659f1c8b</t>
  </si>
  <si>
    <t>01/01/2002</t>
  </si>
  <si>
    <t>4d61d5069bc74a</t>
  </si>
  <si>
    <t>ee1dcd3fe037e6</t>
  </si>
  <si>
    <t>c6f8abc26ff302</t>
  </si>
  <si>
    <t>ece7f2ef7f2442</t>
  </si>
  <si>
    <t>6cf3f7f815fdc9</t>
  </si>
  <si>
    <t>56950f3158c7ce</t>
  </si>
  <si>
    <t>fc954d4cfc2989</t>
  </si>
  <si>
    <t>71f7f37f6af3bd</t>
  </si>
  <si>
    <t>3d1154aea8d9da</t>
  </si>
  <si>
    <t>6309718af6faf2</t>
  </si>
  <si>
    <t>dfe3fdad577b1c</t>
  </si>
  <si>
    <t>259238b2b27957</t>
  </si>
  <si>
    <t>061ccca6d7b836</t>
  </si>
  <si>
    <t>5243bd0338f9c1</t>
  </si>
  <si>
    <t>2c49f99491d02e</t>
  </si>
  <si>
    <t>cdbebb21626d6b</t>
  </si>
  <si>
    <t>73e7d13d346237</t>
  </si>
  <si>
    <t>b4ac07e92afc64</t>
  </si>
  <si>
    <t>0f819814191a95</t>
  </si>
  <si>
    <t>f569b83ee64bf7</t>
  </si>
  <si>
    <t>6dd74a04f30a0c</t>
  </si>
  <si>
    <t>b76cc1701813c5</t>
  </si>
  <si>
    <t>a1bf7e97e98777</t>
  </si>
  <si>
    <t>b787db9aeb49ac</t>
  </si>
  <si>
    <t>04/06/2018</t>
  </si>
  <si>
    <t>c30215c4a0a48d</t>
  </si>
  <si>
    <t>e3e86e7fd368a2</t>
  </si>
  <si>
    <t>cfd28f4858c13b</t>
  </si>
  <si>
    <t>a2e782d0dcb16f</t>
  </si>
  <si>
    <t>4c13a4d2493d3b</t>
  </si>
  <si>
    <t>ca1fe6de2b44ca</t>
  </si>
  <si>
    <t>cc1c874a382307</t>
  </si>
  <si>
    <t>1c17bea29a0a75</t>
  </si>
  <si>
    <t>01/11/2012</t>
  </si>
  <si>
    <t>01b51748bbeecc</t>
  </si>
  <si>
    <t>a53c749ae974e0</t>
  </si>
  <si>
    <t>03/06/2019</t>
  </si>
  <si>
    <t>63d5dbf4346c80</t>
  </si>
  <si>
    <t>485d9069d02e3c</t>
  </si>
  <si>
    <t>10/04/2008</t>
  </si>
  <si>
    <t>47138a18098d74</t>
  </si>
  <si>
    <t>85bbeb64997a6f</t>
  </si>
  <si>
    <t>05/05/2015</t>
  </si>
  <si>
    <t>51a80252440cfd</t>
  </si>
  <si>
    <t>974e127d967221</t>
  </si>
  <si>
    <t>ad454da6d38d86</t>
  </si>
  <si>
    <t>777a672014083b</t>
  </si>
  <si>
    <t>065774f111e13f</t>
  </si>
  <si>
    <t>2a45b49a57bb85</t>
  </si>
  <si>
    <t>6e69627bd87f02</t>
  </si>
  <si>
    <t>cc25bc90ae81bf</t>
  </si>
  <si>
    <t>2d9cd5c1a7a2d1</t>
  </si>
  <si>
    <t>5779301aa6c790</t>
  </si>
  <si>
    <t>d1be7c98e387bb</t>
  </si>
  <si>
    <t>9d43a4a5d4b06d</t>
  </si>
  <si>
    <t>7ade3b120395b2</t>
  </si>
  <si>
    <t>f44f1df21f190a</t>
  </si>
  <si>
    <t>03/04/2014</t>
  </si>
  <si>
    <t>cf00ddcc3439e9</t>
  </si>
  <si>
    <t>066043b3f0ecf9</t>
  </si>
  <si>
    <t>3e66be780df016</t>
  </si>
  <si>
    <t>349752c3f95d93</t>
  </si>
  <si>
    <t>e4b8becb6178b0</t>
  </si>
  <si>
    <t>8ed2b3c09fb2ca</t>
  </si>
  <si>
    <t>07/08/2019</t>
  </si>
  <si>
    <t>9f36e52e440cb3</t>
  </si>
  <si>
    <t>08/04/2013</t>
  </si>
  <si>
    <t>7c66018e6940b8</t>
  </si>
  <si>
    <t>fb347d84d25010</t>
  </si>
  <si>
    <t>01/08/2017</t>
  </si>
  <si>
    <t>e84b0ef34f7897</t>
  </si>
  <si>
    <t>96b84934c7192c</t>
  </si>
  <si>
    <t>c774527518b7cc</t>
  </si>
  <si>
    <t>697cf7408f4df2</t>
  </si>
  <si>
    <t>470ecaa03748e0</t>
  </si>
  <si>
    <t>24b7e5d4079473</t>
  </si>
  <si>
    <t>78da017a0aeac5</t>
  </si>
  <si>
    <t>b201d50abc5e37</t>
  </si>
  <si>
    <t>b82ada9e83f951</t>
  </si>
  <si>
    <t>4ea61c7a32f370</t>
  </si>
  <si>
    <t>65f724ad6683e6</t>
  </si>
  <si>
    <t>f1be58bfb197be</t>
  </si>
  <si>
    <t>6d154688387a06</t>
  </si>
  <si>
    <t>a14d1915704e1e</t>
  </si>
  <si>
    <t>8f24d6472d8fbb</t>
  </si>
  <si>
    <t>08/08/2011</t>
  </si>
  <si>
    <t>4ce5197cea4b5c</t>
  </si>
  <si>
    <t>8ce8dc7e8c17ee</t>
  </si>
  <si>
    <t>07/07/2009</t>
  </si>
  <si>
    <t>e3c79465b042e5</t>
  </si>
  <si>
    <t>31c9e96e21af3f</t>
  </si>
  <si>
    <t>79481daa65630c</t>
  </si>
  <si>
    <t>12/03/2018</t>
  </si>
  <si>
    <t>f5713b5ebe8aa9</t>
  </si>
  <si>
    <t>c6314264d2103c</t>
  </si>
  <si>
    <t>d8239672d13932</t>
  </si>
  <si>
    <t>bd3b5d1f6b46cf</t>
  </si>
  <si>
    <t>6f8226222bbbb1</t>
  </si>
  <si>
    <t>b0d19d1163dc64</t>
  </si>
  <si>
    <t>775d122e52c9db</t>
  </si>
  <si>
    <t>064650233d1816</t>
  </si>
  <si>
    <t>168874185196ac</t>
  </si>
  <si>
    <t>97281bc67dd580</t>
  </si>
  <si>
    <t>17ecc7e166bd2c</t>
  </si>
  <si>
    <t>f9dddf6d247d49</t>
  </si>
  <si>
    <t>ac59b9ba1b23f3</t>
  </si>
  <si>
    <t>3486a487adb35a</t>
  </si>
  <si>
    <t>d2601d9e34f2a1</t>
  </si>
  <si>
    <t>4d61f1b27ee4eb</t>
  </si>
  <si>
    <t>03/01/2014</t>
  </si>
  <si>
    <t>4fd798e1c5580d</t>
  </si>
  <si>
    <t>9ddc11771f3024</t>
  </si>
  <si>
    <t>04/12/2010</t>
  </si>
  <si>
    <t>b61948a5e588fa</t>
  </si>
  <si>
    <t>01/06/2016</t>
  </si>
  <si>
    <t>c1bb5bf7fa8da5</t>
  </si>
  <si>
    <t>2d22631a70fa6b</t>
  </si>
  <si>
    <t>10/04/2016</t>
  </si>
  <si>
    <t>8d7842171a2e98</t>
  </si>
  <si>
    <t>7.278099529E+163</t>
  </si>
  <si>
    <t>8288f6bb24e605</t>
  </si>
  <si>
    <t>74dd1c580411e1</t>
  </si>
  <si>
    <t>2db3fb08a2f6c6</t>
  </si>
  <si>
    <t>03/05/2017</t>
  </si>
  <si>
    <t>d6dfa9a1f1987f</t>
  </si>
  <si>
    <t>07/05/2017</t>
  </si>
  <si>
    <t>86ca834f6efe7d</t>
  </si>
  <si>
    <t>266dcd6b352167</t>
  </si>
  <si>
    <t>827a8484fc1658</t>
  </si>
  <si>
    <t>cbce5e923ce339</t>
  </si>
  <si>
    <t>1ed363fe477faf</t>
  </si>
  <si>
    <t>1544bcbcb62817</t>
  </si>
  <si>
    <t>3fd288b56d76bd</t>
  </si>
  <si>
    <t>0483d94b35b620</t>
  </si>
  <si>
    <t>da102b22a9749d</t>
  </si>
  <si>
    <t>57277ed086b1dc</t>
  </si>
  <si>
    <t>1381b6b350531a</t>
  </si>
  <si>
    <t>0cab6c79f92f1d</t>
  </si>
  <si>
    <t>df9919d4b82486</t>
  </si>
  <si>
    <t>e60f2c14d5c922</t>
  </si>
  <si>
    <t>79e595bc0f42d5</t>
  </si>
  <si>
    <t>fb45e0b51251e0</t>
  </si>
  <si>
    <t>ef871c9fde3ec9</t>
  </si>
  <si>
    <t>b216dde75a8f14</t>
  </si>
  <si>
    <t>33f3e63e216711</t>
  </si>
  <si>
    <t>d234b7a360caa2</t>
  </si>
  <si>
    <t>89860ea468b9b4</t>
  </si>
  <si>
    <t>6d0026c7bcf41a</t>
  </si>
  <si>
    <t>93101e8eaf9469</t>
  </si>
  <si>
    <t>79180539285a85</t>
  </si>
  <si>
    <t>a13115bbd207a7</t>
  </si>
  <si>
    <t>11/10/2012</t>
  </si>
  <si>
    <t>fd53e1973df059</t>
  </si>
  <si>
    <t>5d0fe8b1202356</t>
  </si>
  <si>
    <t>d5f5b50294c2f5</t>
  </si>
  <si>
    <t>6a3762251482f6</t>
  </si>
  <si>
    <t>2bdeda39bc1fcb</t>
  </si>
  <si>
    <t>551bafc3bf36d9</t>
  </si>
  <si>
    <t>04/07/2018</t>
  </si>
  <si>
    <t>47b4360c5912e7</t>
  </si>
  <si>
    <t>75ea82728da822</t>
  </si>
  <si>
    <t>8d7f701df07f39</t>
  </si>
  <si>
    <t>bc2016b84c118c</t>
  </si>
  <si>
    <t>d030460b43e56a</t>
  </si>
  <si>
    <t>02/11/2007</t>
  </si>
  <si>
    <t>2b86b82be91f10</t>
  </si>
  <si>
    <t>cd961f21c2596a</t>
  </si>
  <si>
    <t>6866f01ab81d2a</t>
  </si>
  <si>
    <t>45cb7f61726ac4</t>
  </si>
  <si>
    <t>757a80e89e9340</t>
  </si>
  <si>
    <t>08cc64ec1d7a00</t>
  </si>
  <si>
    <t>03d4414e3afe29</t>
  </si>
  <si>
    <t>8c8330823762bd</t>
  </si>
  <si>
    <t>bbc71e5a4c6f40</t>
  </si>
  <si>
    <t>7eaf3cf6658a7b</t>
  </si>
  <si>
    <t>46f2561d7f6c40</t>
  </si>
  <si>
    <t>06/04/2011</t>
  </si>
  <si>
    <t>bda6cfb6be76dc</t>
  </si>
  <si>
    <t>c485b918529a7a</t>
  </si>
  <si>
    <t>069913797edc2a</t>
  </si>
  <si>
    <t>f8a2e619ef9175</t>
  </si>
  <si>
    <t>7958093d709d5a</t>
  </si>
  <si>
    <t>d9dd616a7a65bd</t>
  </si>
  <si>
    <t>05/11/2018</t>
  </si>
  <si>
    <t>30d1e9c7e06326</t>
  </si>
  <si>
    <t>06/11/2016</t>
  </si>
  <si>
    <t>ad17c59ed01346</t>
  </si>
  <si>
    <t>11/11/2014</t>
  </si>
  <si>
    <t>4ad16da4888c1a</t>
  </si>
  <si>
    <t>1e8774c6a4a782</t>
  </si>
  <si>
    <t>c03435422db0b6</t>
  </si>
  <si>
    <t>d7261efd02bfdb</t>
  </si>
  <si>
    <t>a858dafe24d5ec</t>
  </si>
  <si>
    <t>09541e067322a3</t>
  </si>
  <si>
    <t>1e321fdd26843f</t>
  </si>
  <si>
    <t>3477bd72cdb72a</t>
  </si>
  <si>
    <t>8f65f436f0fdc9</t>
  </si>
  <si>
    <t>114ff0128de528</t>
  </si>
  <si>
    <t>10244138169ef4</t>
  </si>
  <si>
    <t>a8c185b1ee1f98</t>
  </si>
  <si>
    <t>1803f038148a82</t>
  </si>
  <si>
    <t>ff6f19756aeebb</t>
  </si>
  <si>
    <t>109285208ee28e</t>
  </si>
  <si>
    <t>a3a2d8db17a62e</t>
  </si>
  <si>
    <t>2dbc7103135b54</t>
  </si>
  <si>
    <t>8aecbe2a9665b3</t>
  </si>
  <si>
    <t>b73bbb5268e147</t>
  </si>
  <si>
    <t>d3ee454d5f99ed</t>
  </si>
  <si>
    <t>59285aaed0ffc4</t>
  </si>
  <si>
    <t>10/05/2017</t>
  </si>
  <si>
    <t>f8b1f13b879e64</t>
  </si>
  <si>
    <t>c28b530507bc66</t>
  </si>
  <si>
    <t>09/08/2012</t>
  </si>
  <si>
    <t>8bdd0db7e11b04</t>
  </si>
  <si>
    <t>16187a0b84d794</t>
  </si>
  <si>
    <t>06/09/2012</t>
  </si>
  <si>
    <t>Gold/Black</t>
  </si>
  <si>
    <t>c63cf96d83bed7</t>
  </si>
  <si>
    <t>b93b9f009dd285</t>
  </si>
  <si>
    <t>04707c60c318ae</t>
  </si>
  <si>
    <t>49e46a18f1916b</t>
  </si>
  <si>
    <t>d6b12b3000ebc7</t>
  </si>
  <si>
    <t>ec092a307fd020</t>
  </si>
  <si>
    <t>07bb4dc52719f6</t>
  </si>
  <si>
    <t>09/04/2015</t>
  </si>
  <si>
    <t>ccfce43471ba70</t>
  </si>
  <si>
    <t>06/01/2006</t>
  </si>
  <si>
    <t>0b77b806b6a517</t>
  </si>
  <si>
    <t>aafd755c1533bf</t>
  </si>
  <si>
    <t>eab32b0347ceaf</t>
  </si>
  <si>
    <t>bd419bca0e681f</t>
  </si>
  <si>
    <t>ca366816c35f83</t>
  </si>
  <si>
    <t>3301e26b017496</t>
  </si>
  <si>
    <t>12/12/2006</t>
  </si>
  <si>
    <t>d42ea91311d864</t>
  </si>
  <si>
    <t>844fd13af1c461</t>
  </si>
  <si>
    <t>ef0cef22cf2597</t>
  </si>
  <si>
    <t>09/03/2014</t>
  </si>
  <si>
    <t>98c9870c6728f8</t>
  </si>
  <si>
    <t>b21c1f11bee0b0</t>
  </si>
  <si>
    <t>5fdcc1b11c65b6</t>
  </si>
  <si>
    <t>11bb7ab73901a2</t>
  </si>
  <si>
    <t>12/10/2015</t>
  </si>
  <si>
    <t>11/02/2019</t>
  </si>
  <si>
    <t>486f59adf51cef</t>
  </si>
  <si>
    <t>1998ed1dba8281</t>
  </si>
  <si>
    <t>b533416b1511d8</t>
  </si>
  <si>
    <t>90fe42466e7208</t>
  </si>
  <si>
    <t>01/04/2019</t>
  </si>
  <si>
    <t>1f26f36aa7d809</t>
  </si>
  <si>
    <t>abd0a6a321986f</t>
  </si>
  <si>
    <t>10/09/2016</t>
  </si>
  <si>
    <t>5985c7c4d1a519</t>
  </si>
  <si>
    <t>cacf2590c1f27f</t>
  </si>
  <si>
    <t>12/01/2012</t>
  </si>
  <si>
    <t>65327442ca9f74</t>
  </si>
  <si>
    <t>58afc1d347e378</t>
  </si>
  <si>
    <t>8bfe16a4d26ae7</t>
  </si>
  <si>
    <t>cc5f4b269e12d1</t>
  </si>
  <si>
    <t>a828359e5487a7</t>
  </si>
  <si>
    <t>14f2ca3db9fb21</t>
  </si>
  <si>
    <t>21765845cdb993</t>
  </si>
  <si>
    <t>c17eac5c8e1471</t>
  </si>
  <si>
    <t>881a289abf31dd</t>
  </si>
  <si>
    <t>07de422d8f4751</t>
  </si>
  <si>
    <t>8be4b5510d9caf</t>
  </si>
  <si>
    <t>d7b6615233e1d3</t>
  </si>
  <si>
    <t>7b9f8fc7e4a12d</t>
  </si>
  <si>
    <t>5f19d6a30cd0c4</t>
  </si>
  <si>
    <t>0236f8c281ab68</t>
  </si>
  <si>
    <t>e16193a6d56c75</t>
  </si>
  <si>
    <t>c5d7bf6a1a3730</t>
  </si>
  <si>
    <t>c3ce2663d250bd</t>
  </si>
  <si>
    <t>78e9fb438bfc52</t>
  </si>
  <si>
    <t>0233cc09934c91</t>
  </si>
  <si>
    <t>5fcf0282683da9</t>
  </si>
  <si>
    <t>c636c17abf36dd</t>
  </si>
  <si>
    <t>ce2c62996123cf</t>
  </si>
  <si>
    <t>eb1a291474c616</t>
  </si>
  <si>
    <t>7dc27e82158843</t>
  </si>
  <si>
    <t>13a20230f6a76d</t>
  </si>
  <si>
    <t>480ff4e44c95c2</t>
  </si>
  <si>
    <t>3ba6bfaaf84098</t>
  </si>
  <si>
    <t>f629e079435b2b</t>
  </si>
  <si>
    <t>75c48d83b31791</t>
  </si>
  <si>
    <t>bc9b84e38d4252</t>
  </si>
  <si>
    <t>dbf8f1915d74e5</t>
  </si>
  <si>
    <t>40ede6c7614938</t>
  </si>
  <si>
    <t>7c33491c7226fc</t>
  </si>
  <si>
    <t>66324c57a726ac</t>
  </si>
  <si>
    <t>8100fb246320d9</t>
  </si>
  <si>
    <t>d05314e1c5716b</t>
  </si>
  <si>
    <t>0bbb20be26f291</t>
  </si>
  <si>
    <t>145e59153b6c94</t>
  </si>
  <si>
    <t>09/07/2011</t>
  </si>
  <si>
    <t>d94ba87ed990b2</t>
  </si>
  <si>
    <t>2e38fb3938bcc1</t>
  </si>
  <si>
    <t>2678b456510d6c</t>
  </si>
  <si>
    <t>21badd347150dc</t>
  </si>
  <si>
    <t>9a1e22a03ef5f0</t>
  </si>
  <si>
    <t>71aa13c1c0793a</t>
  </si>
  <si>
    <t>757e04e8ab3a96</t>
  </si>
  <si>
    <t>855398f95f0ca7</t>
  </si>
  <si>
    <t>ae84d446060b1e</t>
  </si>
  <si>
    <t>c5d426e5cfd2a5</t>
  </si>
  <si>
    <t>847a30c5d3d1f8</t>
  </si>
  <si>
    <t>d9ca8bd72c89b3</t>
  </si>
  <si>
    <t>42e909d1ea30a8</t>
  </si>
  <si>
    <t>c14f3f8d0bc470</t>
  </si>
  <si>
    <t>026c762cdfa23b</t>
  </si>
  <si>
    <t>c0c108884ef956</t>
  </si>
  <si>
    <t>35c053b572d41e</t>
  </si>
  <si>
    <t>7b272bf49a0e3e</t>
  </si>
  <si>
    <t>03/11/2009</t>
  </si>
  <si>
    <t>04bf5be8ff6cf9</t>
  </si>
  <si>
    <t>66cd735188814e</t>
  </si>
  <si>
    <t>d0c14531c243e0</t>
  </si>
  <si>
    <t>114cd06b25f012</t>
  </si>
  <si>
    <t>fb2c84736f6ff0</t>
  </si>
  <si>
    <t>2ecdf950dd64c3</t>
  </si>
  <si>
    <t>10/02/2012</t>
  </si>
  <si>
    <t>a5a444dfa85c79</t>
  </si>
  <si>
    <t>ed08c5500c8c86</t>
  </si>
  <si>
    <t>29f7aa4110fae4</t>
  </si>
  <si>
    <t>14c412b15962d5</t>
  </si>
  <si>
    <t>02/08/2018</t>
  </si>
  <si>
    <t>11448808d412b8</t>
  </si>
  <si>
    <t>ac11e41bc3a1f2</t>
  </si>
  <si>
    <t>92f427e0d95e4e</t>
  </si>
  <si>
    <t>a0b06ad115dc3a</t>
  </si>
  <si>
    <t>ebde1416b40137</t>
  </si>
  <si>
    <t>9b610192bf4594</t>
  </si>
  <si>
    <t>7cbb6188b24bfa</t>
  </si>
  <si>
    <t>952345d1ce20df</t>
  </si>
  <si>
    <t>97ff55212e0fc7</t>
  </si>
  <si>
    <t>2c23f64e6842fe</t>
  </si>
  <si>
    <t>12f03019b778fd</t>
  </si>
  <si>
    <t>dfe8b3f9fa6b17</t>
  </si>
  <si>
    <t>23c7c57281ac47</t>
  </si>
  <si>
    <t>4180b427764831</t>
  </si>
  <si>
    <t>b61f2620a743ca</t>
  </si>
  <si>
    <t>574251d053e99a</t>
  </si>
  <si>
    <t>4b52fd57763475</t>
  </si>
  <si>
    <t>4119f5d2b9aea6</t>
  </si>
  <si>
    <t>eac85da847d3b1</t>
  </si>
  <si>
    <t>e6ae15acfb30ea</t>
  </si>
  <si>
    <t>bbad15538f22af</t>
  </si>
  <si>
    <t>c07c2b79b21f70</t>
  </si>
  <si>
    <t>c746b33e68d1e7</t>
  </si>
  <si>
    <t>677fa773b32e04</t>
  </si>
  <si>
    <t>09/04/2012</t>
  </si>
  <si>
    <t>21ad6d29e14c5e</t>
  </si>
  <si>
    <t>3461a5d400284b</t>
  </si>
  <si>
    <t>056946ae64a8f2</t>
  </si>
  <si>
    <t>6ef5d1f4f65b5a</t>
  </si>
  <si>
    <t>676721fe763574</t>
  </si>
  <si>
    <t>29bd42dafb40ed</t>
  </si>
  <si>
    <t>96ba9f7d68eea3</t>
  </si>
  <si>
    <t>5b2bb6ebe76366</t>
  </si>
  <si>
    <t>2009584a41a3dd</t>
  </si>
  <si>
    <t>e85f6cdeba6123</t>
  </si>
  <si>
    <t>3d2083b7a4de3c</t>
  </si>
  <si>
    <t>e591f6f95f9abf</t>
  </si>
  <si>
    <t>7b58599d7c8608</t>
  </si>
  <si>
    <t>272083c2624ff4</t>
  </si>
  <si>
    <t>1a6b9d90477d67</t>
  </si>
  <si>
    <t>a29ddbbd698217</t>
  </si>
  <si>
    <t>2616517ac0cf48</t>
  </si>
  <si>
    <t>68549d8971b137</t>
  </si>
  <si>
    <t>c3e848a649869e</t>
  </si>
  <si>
    <t>69dd709140820d</t>
  </si>
  <si>
    <t>142d8450a135cb</t>
  </si>
  <si>
    <t>1b8bc7d25f9574</t>
  </si>
  <si>
    <t>5a4d82c8d70172</t>
  </si>
  <si>
    <t>4c88a5c22b9b01</t>
  </si>
  <si>
    <t>83850d7de44952</t>
  </si>
  <si>
    <t>7a7c6948b7ed8a</t>
  </si>
  <si>
    <t>e2d7b88932d629</t>
  </si>
  <si>
    <t>ff9d38219e6d55</t>
  </si>
  <si>
    <t>a7cd0e7e3bdfdd</t>
  </si>
  <si>
    <t>08/08/2010</t>
  </si>
  <si>
    <t>83f625357c3cb6</t>
  </si>
  <si>
    <t>0f22060c6de115</t>
  </si>
  <si>
    <t>4f52b44f72a651</t>
  </si>
  <si>
    <t>70c399be65f4b7</t>
  </si>
  <si>
    <t>cf17f0ffd75c59</t>
  </si>
  <si>
    <t>856090be99cb62</t>
  </si>
  <si>
    <t>fa5ff89d28ac2d</t>
  </si>
  <si>
    <t>210922740951c2</t>
  </si>
  <si>
    <t>89d32e6e7821a4</t>
  </si>
  <si>
    <t>b399c13b6b2601</t>
  </si>
  <si>
    <t>a08a29127a7491</t>
  </si>
  <si>
    <t>909f345d149f33</t>
  </si>
  <si>
    <t>17d488cb05e0d3</t>
  </si>
  <si>
    <t>04/04/2020</t>
  </si>
  <si>
    <t>6d1e042ecbe35a</t>
  </si>
  <si>
    <t>dabbb7c862ce67</t>
  </si>
  <si>
    <t>8ace60eddbefa2</t>
  </si>
  <si>
    <t>c95510db972b4e</t>
  </si>
  <si>
    <t>10bc4d3cb25c6e</t>
  </si>
  <si>
    <t>7d32a6c2989e74</t>
  </si>
  <si>
    <t>02/01/2018</t>
  </si>
  <si>
    <t>32fc420e693f86</t>
  </si>
  <si>
    <t>899a8264fd58ba</t>
  </si>
  <si>
    <t>8efd1a74aae7c5</t>
  </si>
  <si>
    <t>5f612f818f9787</t>
  </si>
  <si>
    <t>02/02/2017</t>
  </si>
  <si>
    <t>f2bfefddf8a2fb</t>
  </si>
  <si>
    <t>87252e853064ac</t>
  </si>
  <si>
    <t>777a2df0440564</t>
  </si>
  <si>
    <t>f97da96880778a</t>
  </si>
  <si>
    <t>4e65a3b649e2a0</t>
  </si>
  <si>
    <t>a29d94c553715e</t>
  </si>
  <si>
    <t>c6118ea6a4b7b1</t>
  </si>
  <si>
    <t>04/02/2018</t>
  </si>
  <si>
    <t>42db63de2500fe</t>
  </si>
  <si>
    <t>10/05/2014</t>
  </si>
  <si>
    <t>0b6ed0e8296312</t>
  </si>
  <si>
    <t>5f0e5d23e667d0</t>
  </si>
  <si>
    <t>6135ef2d739548</t>
  </si>
  <si>
    <t>a943cfb421af27</t>
  </si>
  <si>
    <t>08/12/2012</t>
  </si>
  <si>
    <t>09a63053a206cf</t>
  </si>
  <si>
    <t>48da674369e8ef</t>
  </si>
  <si>
    <t>882da08cc97dfe</t>
  </si>
  <si>
    <t>caf8beff0f8755</t>
  </si>
  <si>
    <t>728681fb7ae72b</t>
  </si>
  <si>
    <t>94f154cb06aedb</t>
  </si>
  <si>
    <t>81949ee976e912</t>
  </si>
  <si>
    <t>278d292b46c514</t>
  </si>
  <si>
    <t>5e814a5fc466b9</t>
  </si>
  <si>
    <t>7665dfb9a1cd97</t>
  </si>
  <si>
    <t>d35a749ea69638</t>
  </si>
  <si>
    <t>0fe31e495f7038</t>
  </si>
  <si>
    <t>Sable/Black</t>
  </si>
  <si>
    <t>2b073203e39cad</t>
  </si>
  <si>
    <t>d566b0a89c61e5</t>
  </si>
  <si>
    <t>efd19ddcf67f3b</t>
  </si>
  <si>
    <t>fb567fb376bb68</t>
  </si>
  <si>
    <t>c7977bb2669b8f</t>
  </si>
  <si>
    <t>1d586a9df24ad8</t>
  </si>
  <si>
    <t>b771536812133d</t>
  </si>
  <si>
    <t>0cfe0d41fef585</t>
  </si>
  <si>
    <t>0522b15749a9a9</t>
  </si>
  <si>
    <t>0fa4bdf4a4e822</t>
  </si>
  <si>
    <t>08/04/2012</t>
  </si>
  <si>
    <t>2ab7cc18f74c44</t>
  </si>
  <si>
    <t>14512f7d198610</t>
  </si>
  <si>
    <t>e2dfe74cd69c5f</t>
  </si>
  <si>
    <t>5f82be22ae0d1c</t>
  </si>
  <si>
    <t>ad940725be9f00</t>
  </si>
  <si>
    <t>467be90136f037</t>
  </si>
  <si>
    <t>12/10/2013</t>
  </si>
  <si>
    <t>10a38125fb3bbd</t>
  </si>
  <si>
    <t>19ff319b93a2be</t>
  </si>
  <si>
    <t>Lilac Point/White</t>
  </si>
  <si>
    <t>d34ce6e9acc9ab</t>
  </si>
  <si>
    <t>10/07/2015</t>
  </si>
  <si>
    <t>7372f1e504c892</t>
  </si>
  <si>
    <t>6289796edf2a91</t>
  </si>
  <si>
    <t>8031152f0d2d9e</t>
  </si>
  <si>
    <t>b1d2acb6b4a341</t>
  </si>
  <si>
    <t>8656a1ae64b518</t>
  </si>
  <si>
    <t>10c6d9d182f70e</t>
  </si>
  <si>
    <t>56aac4b7e69d2f</t>
  </si>
  <si>
    <t>65826fdb1163d1</t>
  </si>
  <si>
    <t>ebe2626411cc80</t>
  </si>
  <si>
    <t>1f8e36cc1c6318</t>
  </si>
  <si>
    <t>07d87627e11538</t>
  </si>
  <si>
    <t>a879a404be5c99</t>
  </si>
  <si>
    <t>08/10/2015</t>
  </si>
  <si>
    <t>f5b6cee812ffe6</t>
  </si>
  <si>
    <t>581b76d90702ba</t>
  </si>
  <si>
    <t>d5e9058691eb3e</t>
  </si>
  <si>
    <t>001ec52bb2006f</t>
  </si>
  <si>
    <t>b54b7420a65a4e</t>
  </si>
  <si>
    <t>07/03/2015</t>
  </si>
  <si>
    <t>47a6a220d718a8</t>
  </si>
  <si>
    <t>4e91cffef610f4</t>
  </si>
  <si>
    <t>5c173498f09205</t>
  </si>
  <si>
    <t>2c2d721bcdc7d2</t>
  </si>
  <si>
    <t>141153279d1106</t>
  </si>
  <si>
    <t>aa7d5ff4334208</t>
  </si>
  <si>
    <t>f6e9323804b270</t>
  </si>
  <si>
    <t>49c8cb905ca393</t>
  </si>
  <si>
    <t>9616fb55aaa718</t>
  </si>
  <si>
    <t>d9fe16abf07661</t>
  </si>
  <si>
    <t>d687d4c344a8c9</t>
  </si>
  <si>
    <t>37857f996497b1</t>
  </si>
  <si>
    <t>b16a71a581bde3</t>
  </si>
  <si>
    <t>16a9c6fc271f06</t>
  </si>
  <si>
    <t>9e6a0fdcf59be6</t>
  </si>
  <si>
    <t>9dced093645d57</t>
  </si>
  <si>
    <t>3ba4eeb3ccf2f7</t>
  </si>
  <si>
    <t>02/12/2015</t>
  </si>
  <si>
    <t>6bbc38aaf8d545</t>
  </si>
  <si>
    <t>9b94a41cd68e57</t>
  </si>
  <si>
    <t>216e2e19a1b927</t>
  </si>
  <si>
    <t>cbb0d50d602815</t>
  </si>
  <si>
    <t>28b1866bb3b012</t>
  </si>
  <si>
    <t>8506a1397b3091</t>
  </si>
  <si>
    <t>4da239e2c893bd</t>
  </si>
  <si>
    <t>17893b58b12e96</t>
  </si>
  <si>
    <t>07/03/2014</t>
  </si>
  <si>
    <t>4bb110f21fee3e</t>
  </si>
  <si>
    <t>a9e5691e21bb04</t>
  </si>
  <si>
    <t>438b6fa745cacf</t>
  </si>
  <si>
    <t>67d162676f56f2</t>
  </si>
  <si>
    <t>596b87e9be9433</t>
  </si>
  <si>
    <t>c718f6aa4d960b</t>
  </si>
  <si>
    <t>32e0748f51374b</t>
  </si>
  <si>
    <t>19b386241d5112</t>
  </si>
  <si>
    <t>4aa0eeabe769b8</t>
  </si>
  <si>
    <t>9c187bbcfecfbb</t>
  </si>
  <si>
    <t>3ba3aafdccd414</t>
  </si>
  <si>
    <t>348ec385ae0265</t>
  </si>
  <si>
    <t>31a2d9c34788c6</t>
  </si>
  <si>
    <t>07/07/2002</t>
  </si>
  <si>
    <t>549619df2fb6ee</t>
  </si>
  <si>
    <t>b36e9765b483ba</t>
  </si>
  <si>
    <t>570bb297598a05</t>
  </si>
  <si>
    <t>945ee2bb205dec</t>
  </si>
  <si>
    <t>d835fed4e3a657</t>
  </si>
  <si>
    <t>79b63b5e523b87</t>
  </si>
  <si>
    <t>08/04/2016</t>
  </si>
  <si>
    <t>23fdd4bc53c9f3</t>
  </si>
  <si>
    <t>c5746d7487fb44</t>
  </si>
  <si>
    <t>647d61b8d88c19</t>
  </si>
  <si>
    <t>04/04/2012</t>
  </si>
  <si>
    <t>2b518d286ff3d8</t>
  </si>
  <si>
    <t>1a061f73fec68b</t>
  </si>
  <si>
    <t>ea68e2c94ffaa3</t>
  </si>
  <si>
    <t>a5678d0c212f94</t>
  </si>
  <si>
    <t>b4ce3b055389be</t>
  </si>
  <si>
    <t>83aec9076dacb2</t>
  </si>
  <si>
    <t>2e887458ebdf60</t>
  </si>
  <si>
    <t>450743bb5dbc53</t>
  </si>
  <si>
    <t>08/09/2011</t>
  </si>
  <si>
    <t>036cef57ac5bbb</t>
  </si>
  <si>
    <t>f43f5458bccda4</t>
  </si>
  <si>
    <t>651a26e2dc12b6</t>
  </si>
  <si>
    <t>e2eb00a58986d2</t>
  </si>
  <si>
    <t>2be786b6c923a5</t>
  </si>
  <si>
    <t>6eddc827a13693</t>
  </si>
  <si>
    <t>45dd7694880c31</t>
  </si>
  <si>
    <t>f520932650d265</t>
  </si>
  <si>
    <t>10/12/2011</t>
  </si>
  <si>
    <t>b3ec0de658303a</t>
  </si>
  <si>
    <t>10/10/2016</t>
  </si>
  <si>
    <t>9b0ecc390fe739</t>
  </si>
  <si>
    <t>08/08/2020</t>
  </si>
  <si>
    <t>0bdb61c1d30959</t>
  </si>
  <si>
    <t>550acec542d80d</t>
  </si>
  <si>
    <t>0ed2becd5dff25</t>
  </si>
  <si>
    <t>7ff98887660982</t>
  </si>
  <si>
    <t>ca245e6d761355</t>
  </si>
  <si>
    <t>b2b7b024f64259</t>
  </si>
  <si>
    <t>d3d3ac0860ed49</t>
  </si>
  <si>
    <t>8115636174358a</t>
  </si>
  <si>
    <t>845a256a458649</t>
  </si>
  <si>
    <t>05/09/2018</t>
  </si>
  <si>
    <t>cd60d306ab1ccc</t>
  </si>
  <si>
    <t>d1f12bb14c3c08</t>
  </si>
  <si>
    <t>9bfea7644ab6aa</t>
  </si>
  <si>
    <t>f4cf8d396db2c9</t>
  </si>
  <si>
    <t>56d4000e12a097</t>
  </si>
  <si>
    <t>0b9ed6fbc551f0</t>
  </si>
  <si>
    <t>e53a398f5d1d45</t>
  </si>
  <si>
    <t>40d419d43a2ddf</t>
  </si>
  <si>
    <t>1fa3c3ebceecde</t>
  </si>
  <si>
    <t>00d4d1bb97b13c</t>
  </si>
  <si>
    <t>d2d3001afde638</t>
  </si>
  <si>
    <t>b300afbe6dbddc</t>
  </si>
  <si>
    <t>caa22e4eaa2452</t>
  </si>
  <si>
    <t>2e9ea998fdc92b</t>
  </si>
  <si>
    <t>cf4e085a95579c</t>
  </si>
  <si>
    <t>03/10/2014</t>
  </si>
  <si>
    <t>d625ed7ee5b357</t>
  </si>
  <si>
    <t>07/02/2004</t>
  </si>
  <si>
    <t>cd46a398456ed6</t>
  </si>
  <si>
    <t>ef2f842de64b06</t>
  </si>
  <si>
    <t>ff959ff803602a</t>
  </si>
  <si>
    <t>f75dbcfc0e1204</t>
  </si>
  <si>
    <t>6eaa8714028afe</t>
  </si>
  <si>
    <t>9e009b09e5d5bb</t>
  </si>
  <si>
    <t>06/12/2017</t>
  </si>
  <si>
    <t>307e36084deefc</t>
  </si>
  <si>
    <t>370373adbda736</t>
  </si>
  <si>
    <t>8e5622a10f9b22</t>
  </si>
  <si>
    <t>6ed27dcca40cdb</t>
  </si>
  <si>
    <t>50c922e49b8de3</t>
  </si>
  <si>
    <t>f00b64c3299789</t>
  </si>
  <si>
    <t>07156573cc6190</t>
  </si>
  <si>
    <t>11/11/2012</t>
  </si>
  <si>
    <t>c74124c836b92a</t>
  </si>
  <si>
    <t>5e26a36a5ee006</t>
  </si>
  <si>
    <t>5db3f84ef3bedc</t>
  </si>
  <si>
    <t>c81961057e04a6</t>
  </si>
  <si>
    <t>57dbf2734844aa</t>
  </si>
  <si>
    <t>dbb1f74e3f8a91</t>
  </si>
  <si>
    <t>2f0967b9ff7841</t>
  </si>
  <si>
    <t>34c881b6e0664a</t>
  </si>
  <si>
    <t>e6a1f39fc531b0</t>
  </si>
  <si>
    <t>a6b1810c2d3a8d</t>
  </si>
  <si>
    <t>3c549205f16dfe</t>
  </si>
  <si>
    <t>148c9ca83f673b</t>
  </si>
  <si>
    <t>554789c721aea3</t>
  </si>
  <si>
    <t>f45d3a89118b91</t>
  </si>
  <si>
    <t>abf2cbd963f3b5</t>
  </si>
  <si>
    <t>6972f69fb51a04</t>
  </si>
  <si>
    <t>3c5655b5d0b8b7</t>
  </si>
  <si>
    <t>c3974484b97681</t>
  </si>
  <si>
    <t>275e99517f7208</t>
  </si>
  <si>
    <t>4de59e7a33192b</t>
  </si>
  <si>
    <t>9442c1f6bdaad8</t>
  </si>
  <si>
    <t>09/11/2009</t>
  </si>
  <si>
    <t>94f96d09ea747d</t>
  </si>
  <si>
    <t>07/03/2017</t>
  </si>
  <si>
    <t>a368edcb583666</t>
  </si>
  <si>
    <t>22b39583591842</t>
  </si>
  <si>
    <t>c3456bcb4fee6d</t>
  </si>
  <si>
    <t>21821f0e8c43c4</t>
  </si>
  <si>
    <t>e4b4c16207d50f</t>
  </si>
  <si>
    <t>6f68a86efe0027</t>
  </si>
  <si>
    <t>40ff7ee21866fb</t>
  </si>
  <si>
    <t>0efc0fa4aadbd7</t>
  </si>
  <si>
    <t>7b89197c13e8be</t>
  </si>
  <si>
    <t>d024b665caa9fd</t>
  </si>
  <si>
    <t>2ded75ceb56017</t>
  </si>
  <si>
    <t>c6212d3ed25a78</t>
  </si>
  <si>
    <t>06/07/2014</t>
  </si>
  <si>
    <t>3f0f0addc698e3</t>
  </si>
  <si>
    <t>10/02/2019</t>
  </si>
  <si>
    <t>4ce7c49818e0a5</t>
  </si>
  <si>
    <t>c1a43dc40a2d62</t>
  </si>
  <si>
    <t>1815edf93c90da</t>
  </si>
  <si>
    <t>54fac0a1895b40</t>
  </si>
  <si>
    <t>324ef28f56b79f</t>
  </si>
  <si>
    <t>White/Silver</t>
  </si>
  <si>
    <t>5836ce8b48fd41</t>
  </si>
  <si>
    <t>7dc659c2bdf8bb</t>
  </si>
  <si>
    <t>910b02255419d9</t>
  </si>
  <si>
    <t>6df1148431171f</t>
  </si>
  <si>
    <t>efb30e9f7bf1e0</t>
  </si>
  <si>
    <t>d9d577c4638d10</t>
  </si>
  <si>
    <t>adbec57ef8d1ad</t>
  </si>
  <si>
    <t>c47582ec568667</t>
  </si>
  <si>
    <t>8080a53c2531ca</t>
  </si>
  <si>
    <t>52ff673ae66b96</t>
  </si>
  <si>
    <t>10/10/2006</t>
  </si>
  <si>
    <t>ab5d0d24abb589</t>
  </si>
  <si>
    <t>e217085f2e9a24</t>
  </si>
  <si>
    <t>d872ceb8312d15</t>
  </si>
  <si>
    <t>0028631d1de822</t>
  </si>
  <si>
    <t>9181dabd22bd05</t>
  </si>
  <si>
    <t>2b8616e980af2c</t>
  </si>
  <si>
    <t>fde333ef4c8a11</t>
  </si>
  <si>
    <t>0dc152566f8ee0</t>
  </si>
  <si>
    <t>07/03/2016</t>
  </si>
  <si>
    <t>3ee16a5bc4a2e5</t>
  </si>
  <si>
    <t>3530a1c43af150</t>
  </si>
  <si>
    <t>bfe5834325a35b</t>
  </si>
  <si>
    <t>7af406eb1e1c42</t>
  </si>
  <si>
    <t>10/12/2018</t>
  </si>
  <si>
    <t>bd822244fb9be9</t>
  </si>
  <si>
    <t>483b877c5365be</t>
  </si>
  <si>
    <t>01/02/2007</t>
  </si>
  <si>
    <t>24d5136aaef910</t>
  </si>
  <si>
    <t>Brown Tiger/White</t>
  </si>
  <si>
    <t>6527b361fa181b</t>
  </si>
  <si>
    <t>1584ca41590e24</t>
  </si>
  <si>
    <t>10c1c5dabdea8f</t>
  </si>
  <si>
    <t>bd5f7dd3fe7cd0</t>
  </si>
  <si>
    <t>d9adab2018b76b</t>
  </si>
  <si>
    <t>10/07/2010</t>
  </si>
  <si>
    <t>a21a23e7f21375</t>
  </si>
  <si>
    <t>7c39e2568bd5c5</t>
  </si>
  <si>
    <t>a244d240ac0f71</t>
  </si>
  <si>
    <t>e1550c84ff2a69</t>
  </si>
  <si>
    <t>34e8c30158a4ec</t>
  </si>
  <si>
    <t>f3801694207c9b</t>
  </si>
  <si>
    <t>1445ac06235bed</t>
  </si>
  <si>
    <t>58992837d012bb</t>
  </si>
  <si>
    <t>eca7cf5d70f0bb</t>
  </si>
  <si>
    <t>0f8ad1c86cf75a</t>
  </si>
  <si>
    <t>423be42f174c87</t>
  </si>
  <si>
    <t>042a8a22cf9291</t>
  </si>
  <si>
    <t>bda5e24cce1d68</t>
  </si>
  <si>
    <t>04/02/2016</t>
  </si>
  <si>
    <t>7ef1ee282583fe</t>
  </si>
  <si>
    <t>80c9c7ac01d508</t>
  </si>
  <si>
    <t>97fe640b002a4a</t>
  </si>
  <si>
    <t>3ad4157f967df3</t>
  </si>
  <si>
    <t>d82f18ef180dfb</t>
  </si>
  <si>
    <t>09/09/2011</t>
  </si>
  <si>
    <t>028e7db89bbcc8</t>
  </si>
  <si>
    <t>03/03/2018</t>
  </si>
  <si>
    <t>946b64eb2dccca</t>
  </si>
  <si>
    <t>fe049a050d1f8b</t>
  </si>
  <si>
    <t>06/07/2013</t>
  </si>
  <si>
    <t>fcbff16f9ee2c5</t>
  </si>
  <si>
    <t>04/07/2007</t>
  </si>
  <si>
    <t>e253a006f78337</t>
  </si>
  <si>
    <t>f9401aa9c599ac</t>
  </si>
  <si>
    <t>a4122ffd1db5c6</t>
  </si>
  <si>
    <t>bec6c1f3e2f6af</t>
  </si>
  <si>
    <t>650b12f9f46cd8</t>
  </si>
  <si>
    <t>e75c9a56659860</t>
  </si>
  <si>
    <t>1043d03f5c1404</t>
  </si>
  <si>
    <t>0560f6521835c8</t>
  </si>
  <si>
    <t>65f9883cece37b</t>
  </si>
  <si>
    <t>a056f86bc1ca8f</t>
  </si>
  <si>
    <t>75343f995bf7bb</t>
  </si>
  <si>
    <t>1c8d7b7b429e0d</t>
  </si>
  <si>
    <t>b8db77a7e534ba</t>
  </si>
  <si>
    <t>db466a2cecb72b</t>
  </si>
  <si>
    <t>06/04/2018</t>
  </si>
  <si>
    <t>3ec3851c2a2e42</t>
  </si>
  <si>
    <t>09/05/2016</t>
  </si>
  <si>
    <t>8006daaaec8beb</t>
  </si>
  <si>
    <t>b1d439e7aadb6a</t>
  </si>
  <si>
    <t>a6606c5fa627e8</t>
  </si>
  <si>
    <t>d276a4da09a754</t>
  </si>
  <si>
    <t>5e422e5fc758f5</t>
  </si>
  <si>
    <t>e1daac6ed589d3</t>
  </si>
  <si>
    <t>a9443d3edee335</t>
  </si>
  <si>
    <t>a147b131c97710</t>
  </si>
  <si>
    <t>20adb737782aae</t>
  </si>
  <si>
    <t>e4b3c4d1d05d8f</t>
  </si>
  <si>
    <t>5b49a72959ed56</t>
  </si>
  <si>
    <t>d2cc3ef28702c9</t>
  </si>
  <si>
    <t>06/05/2019</t>
  </si>
  <si>
    <t>1b338e2ab945a9</t>
  </si>
  <si>
    <t>6d5a4555e0a2b4</t>
  </si>
  <si>
    <t>178ccf83a305e1</t>
  </si>
  <si>
    <t>b12d338596f3f8</t>
  </si>
  <si>
    <t>ced3200b95e3b4</t>
  </si>
  <si>
    <t>6d55fb9df9ccf7</t>
  </si>
  <si>
    <t>bd35ed66235155</t>
  </si>
  <si>
    <t>08/02/2019</t>
  </si>
  <si>
    <t>Calico Point/White</t>
  </si>
  <si>
    <t>37761ba30737ed</t>
  </si>
  <si>
    <t>492a85da66f95c</t>
  </si>
  <si>
    <t>27ef7c28c50642</t>
  </si>
  <si>
    <t>44fff2c44d1c44</t>
  </si>
  <si>
    <t>734ebd41a108c8</t>
  </si>
  <si>
    <t>03/06/2016</t>
  </si>
  <si>
    <t>c9cac0ec540d31</t>
  </si>
  <si>
    <t>White/Fawn</t>
  </si>
  <si>
    <t>330faf15cd7de3</t>
  </si>
  <si>
    <t>ebf09dcd1d4f2f</t>
  </si>
  <si>
    <t>0ca8d3481909b0</t>
  </si>
  <si>
    <t>b7bb82be001ff5</t>
  </si>
  <si>
    <t>af591d9f28167a</t>
  </si>
  <si>
    <t>d7228c7402501a</t>
  </si>
  <si>
    <t>04/06/2020</t>
  </si>
  <si>
    <t>2ea29dce20af25</t>
  </si>
  <si>
    <t>d5f887ce0c34fe</t>
  </si>
  <si>
    <t>1225559b299851</t>
  </si>
  <si>
    <t>ce3026fda51105</t>
  </si>
  <si>
    <t>b4e6c37a442e8b</t>
  </si>
  <si>
    <t>945e7db1e3004e</t>
  </si>
  <si>
    <t>87fd4ef1a73353</t>
  </si>
  <si>
    <t>da6451090e2059</t>
  </si>
  <si>
    <t>3a8d199c5e107f</t>
  </si>
  <si>
    <t>c51731cbbf88cb</t>
  </si>
  <si>
    <t>52c588eba56a07</t>
  </si>
  <si>
    <t>e6163c3cc3e399</t>
  </si>
  <si>
    <t>c1da23d92fbdce</t>
  </si>
  <si>
    <t>0aaa8c48d22cee</t>
  </si>
  <si>
    <t>a73e1454fe4999</t>
  </si>
  <si>
    <t>540c0ec5838fe8</t>
  </si>
  <si>
    <t>b8e4d2007cb6f9</t>
  </si>
  <si>
    <t>c68e63348af1bc</t>
  </si>
  <si>
    <t>97ae855cd61748</t>
  </si>
  <si>
    <t>d858c356537b3f</t>
  </si>
  <si>
    <t>95ee24f2879850</t>
  </si>
  <si>
    <t>12/10/2007</t>
  </si>
  <si>
    <t>ab66b33f7a0071</t>
  </si>
  <si>
    <t>dc8c8fa8bcaa87</t>
  </si>
  <si>
    <t>c2a98788461297</t>
  </si>
  <si>
    <t>7d205fde8dee5a</t>
  </si>
  <si>
    <t>White/Tortie</t>
  </si>
  <si>
    <t>9e7bd9acb3b0fc</t>
  </si>
  <si>
    <t>633a51f01a4d90</t>
  </si>
  <si>
    <t>4104492f440c98</t>
  </si>
  <si>
    <t>5eb0507ba8da3e</t>
  </si>
  <si>
    <t>a229c90385f38a</t>
  </si>
  <si>
    <t>1c047d191630c6</t>
  </si>
  <si>
    <t>dd889610b42cb5</t>
  </si>
  <si>
    <t>07/04/2007</t>
  </si>
  <si>
    <t>055e22a74e7f30</t>
  </si>
  <si>
    <t>b59f29f17ba01c</t>
  </si>
  <si>
    <t>024077e27ae3bc</t>
  </si>
  <si>
    <t>53106a58114029</t>
  </si>
  <si>
    <t>155bdfa1597fcc</t>
  </si>
  <si>
    <t>63eb84fef67563</t>
  </si>
  <si>
    <t>cb2f85b96b9408</t>
  </si>
  <si>
    <t>ad091656128787</t>
  </si>
  <si>
    <t>ad66ba7619b1b9</t>
  </si>
  <si>
    <t>7525434b0c4c8c</t>
  </si>
  <si>
    <t>51f04c4fd5bd3a</t>
  </si>
  <si>
    <t>efa9e044e91be3</t>
  </si>
  <si>
    <t>b3c5287e0f79e7</t>
  </si>
  <si>
    <t>b753991f73a966</t>
  </si>
  <si>
    <t>10/12/2016</t>
  </si>
  <si>
    <t>78ac9b06e843f5</t>
  </si>
  <si>
    <t>ab314ce03d89e1</t>
  </si>
  <si>
    <t>eac3ffaf0d2f62</t>
  </si>
  <si>
    <t>39c86015d0ed9b</t>
  </si>
  <si>
    <t>1b9a460e855908</t>
  </si>
  <si>
    <t>6d5f055f0e5af1</t>
  </si>
  <si>
    <t>07/09/2018</t>
  </si>
  <si>
    <t>02b4df6c041a1e</t>
  </si>
  <si>
    <t>1ae5e55868746e</t>
  </si>
  <si>
    <t>a41a8d58d0aa9c</t>
  </si>
  <si>
    <t>bdcb10f5eea30b</t>
  </si>
  <si>
    <t>a88848f511a552</t>
  </si>
  <si>
    <t>3fe8ac24c70c33</t>
  </si>
  <si>
    <t>2b86627c0ec54c</t>
  </si>
  <si>
    <t>a36334e2efd5c1</t>
  </si>
  <si>
    <t>acbcbda1c423cb</t>
  </si>
  <si>
    <t>f9caf405434a66</t>
  </si>
  <si>
    <t>62a2b6c0391eec</t>
  </si>
  <si>
    <t>3e9f057d8f709f</t>
  </si>
  <si>
    <t>32bb9233dd8d73</t>
  </si>
  <si>
    <t>855db427d29bfc</t>
  </si>
  <si>
    <t>47e13b5dfa65bf</t>
  </si>
  <si>
    <t>9dbf8e95aab376</t>
  </si>
  <si>
    <t>e316b6108d71f5</t>
  </si>
  <si>
    <t>07860b70d44d1c</t>
  </si>
  <si>
    <t>64e75851c70ab8</t>
  </si>
  <si>
    <t>60198478700379</t>
  </si>
  <si>
    <t>91872f59ef5e35</t>
  </si>
  <si>
    <t>32ab316ff749ae</t>
  </si>
  <si>
    <t>50cd82785ab5ff</t>
  </si>
  <si>
    <t>d65008162c4f0e</t>
  </si>
  <si>
    <t>51b08f32f44f42</t>
  </si>
  <si>
    <t>8f27d4517f9024</t>
  </si>
  <si>
    <t>d6b44a169e2d58</t>
  </si>
  <si>
    <t>997ac3181177bb</t>
  </si>
  <si>
    <t>9aabdcd140f402</t>
  </si>
  <si>
    <t>08/04/2008</t>
  </si>
  <si>
    <t>194428e779daee</t>
  </si>
  <si>
    <t>Tortie Point/Seal Point</t>
  </si>
  <si>
    <t>f35ed693a9dc67</t>
  </si>
  <si>
    <t>e19e02d3dbece1</t>
  </si>
  <si>
    <t>917fcf2d8a1d6c</t>
  </si>
  <si>
    <t>eb0a4c3837727e</t>
  </si>
  <si>
    <t>3ab54b1177b582</t>
  </si>
  <si>
    <t>ddfa91b4e31e70</t>
  </si>
  <si>
    <t>eb57b7fb77b35a</t>
  </si>
  <si>
    <t>a877891dbe35e2</t>
  </si>
  <si>
    <t>4f0e99898e0e7f</t>
  </si>
  <si>
    <t>8ec21b18ff8a01</t>
  </si>
  <si>
    <t>e3e767076522ff</t>
  </si>
  <si>
    <t>a4bdaaf5b166d7</t>
  </si>
  <si>
    <t>8107046a4327a1</t>
  </si>
  <si>
    <t>8f419571fac5ba</t>
  </si>
  <si>
    <t>528483c0f34cd9</t>
  </si>
  <si>
    <t>4c9cea5773b2fc</t>
  </si>
  <si>
    <t>a93912e87a86df</t>
  </si>
  <si>
    <t>61adc909c21076</t>
  </si>
  <si>
    <t>Tan/Red</t>
  </si>
  <si>
    <t>7f7d1ad5569ffe</t>
  </si>
  <si>
    <t>58a3a9a3457d31</t>
  </si>
  <si>
    <t>ddfbb0c7ec8fc8</t>
  </si>
  <si>
    <t>1f425d1036676a</t>
  </si>
  <si>
    <t>6155f8ee631bdf</t>
  </si>
  <si>
    <t>5bf1362af343b9</t>
  </si>
  <si>
    <t>81f3e5d8969f46</t>
  </si>
  <si>
    <t>361f9d126e739a</t>
  </si>
  <si>
    <t>f92b8b223b8f65</t>
  </si>
  <si>
    <t>263f43765ad6df</t>
  </si>
  <si>
    <t>71e5b5219b9b8f</t>
  </si>
  <si>
    <t>363fafcae7e19d</t>
  </si>
  <si>
    <t>15c27acb78f451</t>
  </si>
  <si>
    <t>b8eaaff9bbb010</t>
  </si>
  <si>
    <t>e50b5202a0fdda</t>
  </si>
  <si>
    <t>4b3278e8ce6d96</t>
  </si>
  <si>
    <t>e471b32fbc0a67</t>
  </si>
  <si>
    <t>17a01fbbf53e9e</t>
  </si>
  <si>
    <t>8ce06811997e7d</t>
  </si>
  <si>
    <t>3bfec44746827b</t>
  </si>
  <si>
    <t>91daf2d65639b0</t>
  </si>
  <si>
    <t>70d6eb3180a977</t>
  </si>
  <si>
    <t>01/01/2021</t>
  </si>
  <si>
    <t>32b67d00f90a7b</t>
  </si>
  <si>
    <t>bcfdcc8f73fdff</t>
  </si>
  <si>
    <t>72b2278b2ea447</t>
  </si>
  <si>
    <t>d99a2b98943888</t>
  </si>
  <si>
    <t>6f40f6fd4955ea</t>
  </si>
  <si>
    <t>da7b9360cbf128</t>
  </si>
  <si>
    <t>a31401bd45be13</t>
  </si>
  <si>
    <t>000ce0dd340532</t>
  </si>
  <si>
    <t>d8d79088afb3c8</t>
  </si>
  <si>
    <t>9ce62e3e30d3c7</t>
  </si>
  <si>
    <t>d5a1e88c435e25</t>
  </si>
  <si>
    <t>7d629943fa2890</t>
  </si>
  <si>
    <t>149e6e03740dbd</t>
  </si>
  <si>
    <t>e6a437edfac72b</t>
  </si>
  <si>
    <t>3615c037094456</t>
  </si>
  <si>
    <t>10/07/2012</t>
  </si>
  <si>
    <t>236cd141551377</t>
  </si>
  <si>
    <t>Sable/Cream</t>
  </si>
  <si>
    <t>feec3a54ce0976</t>
  </si>
  <si>
    <t>18cf38efb404fd</t>
  </si>
  <si>
    <t>12/06/2018</t>
  </si>
  <si>
    <t>7070f67dfa8531</t>
  </si>
  <si>
    <t>b69c4753e6ac1b</t>
  </si>
  <si>
    <t>12/03/2015</t>
  </si>
  <si>
    <t>4695016f6e0e05</t>
  </si>
  <si>
    <t>75cf8d8e5e1255</t>
  </si>
  <si>
    <t>04/02/2019</t>
  </si>
  <si>
    <t>5d8f759730b9d4</t>
  </si>
  <si>
    <t>03/09/2018</t>
  </si>
  <si>
    <t>2ef0b8701b005a</t>
  </si>
  <si>
    <t>1c10a370d40348</t>
  </si>
  <si>
    <t>275fe48a8f21f3</t>
  </si>
  <si>
    <t>07/02/2018</t>
  </si>
  <si>
    <t>dfea9351c0b100</t>
  </si>
  <si>
    <t>d0c6a5e26f95fe</t>
  </si>
  <si>
    <t>Orange/Tan</t>
  </si>
  <si>
    <t>232de9af383040</t>
  </si>
  <si>
    <t>93c980a207ca92</t>
  </si>
  <si>
    <t>c108da0a1cadd3</t>
  </si>
  <si>
    <t>361d735bd68b47</t>
  </si>
  <si>
    <t>f7ebad22b46b5c</t>
  </si>
  <si>
    <t>Liver/Chocolate</t>
  </si>
  <si>
    <t>02a8561244a3da</t>
  </si>
  <si>
    <t>2b45fe80ad11c9</t>
  </si>
  <si>
    <t>3e773d00ba2432</t>
  </si>
  <si>
    <t>8dc7f305d6ac19</t>
  </si>
  <si>
    <t>7d518e10f8759e</t>
  </si>
  <si>
    <t>d2ea7dc634e867</t>
  </si>
  <si>
    <t>e75af71d495732</t>
  </si>
  <si>
    <t>50d781b4edbbe8</t>
  </si>
  <si>
    <t>b7b6eb81448ba5</t>
  </si>
  <si>
    <t>ac0b0be333db25</t>
  </si>
  <si>
    <t>16d27b6b04f6ce</t>
  </si>
  <si>
    <t>6936b04bb3e237</t>
  </si>
  <si>
    <t>e22f594d5a3884</t>
  </si>
  <si>
    <t>ef6455c2c78e40</t>
  </si>
  <si>
    <t>ddcceaf96ff8ca</t>
  </si>
  <si>
    <t>13a57a015fe7e4</t>
  </si>
  <si>
    <t>5813d68cb3ab4c</t>
  </si>
  <si>
    <t>e414d971a93656</t>
  </si>
  <si>
    <t>11/11/2008</t>
  </si>
  <si>
    <t>3c5e3b9ffa63df</t>
  </si>
  <si>
    <t>682ff675ca8e97</t>
  </si>
  <si>
    <t>5327c99f340c02</t>
  </si>
  <si>
    <t>67e402035125c8</t>
  </si>
  <si>
    <t>32c516fcb5b201</t>
  </si>
  <si>
    <t>9b29731d365740</t>
  </si>
  <si>
    <t>dedc8ab8a12bac</t>
  </si>
  <si>
    <t>16ad74b93b370c</t>
  </si>
  <si>
    <t>59e8cd3443d394</t>
  </si>
  <si>
    <t>12/01/2014</t>
  </si>
  <si>
    <t>fe44721e000700</t>
  </si>
  <si>
    <t>1f379f589edabc</t>
  </si>
  <si>
    <t>e3ff9cc4262c77</t>
  </si>
  <si>
    <t>9464eb9bfff7f2</t>
  </si>
  <si>
    <t>cde680ada7faf4</t>
  </si>
  <si>
    <t>0542aca0c76a38</t>
  </si>
  <si>
    <t>12/08/2017</t>
  </si>
  <si>
    <t>f7eb7eea55d43c</t>
  </si>
  <si>
    <t>6236a124219ff8</t>
  </si>
  <si>
    <t>0c15564429ee10</t>
  </si>
  <si>
    <t>67149c1150c823</t>
  </si>
  <si>
    <t>910e8726937ec5</t>
  </si>
  <si>
    <t>dee203f6176a0d</t>
  </si>
  <si>
    <t>b80789a9d12452</t>
  </si>
  <si>
    <t>48b8e8f578026f</t>
  </si>
  <si>
    <t>86020d45ba3853</t>
  </si>
  <si>
    <t>c481dce319fd0d</t>
  </si>
  <si>
    <t>9c1e1d8c4f175a</t>
  </si>
  <si>
    <t>31d2cf821167d4</t>
  </si>
  <si>
    <t>263999b34a4d35</t>
  </si>
  <si>
    <t>1ba515ea07238a</t>
  </si>
  <si>
    <t>7b12d6373e38ac</t>
  </si>
  <si>
    <t>dd5cbadf5decce</t>
  </si>
  <si>
    <t>56f79cbeecc8f4</t>
  </si>
  <si>
    <t>0be34b07adb7da</t>
  </si>
  <si>
    <t>2b2f419d059288</t>
  </si>
  <si>
    <t>60279063f80f7c</t>
  </si>
  <si>
    <t>819876fc9967f2</t>
  </si>
  <si>
    <t>02/01/2016</t>
  </si>
  <si>
    <t>2baf854aaeb69d</t>
  </si>
  <si>
    <t>83c8dd4adf1e61</t>
  </si>
  <si>
    <t>c7bf0f459ba1bb</t>
  </si>
  <si>
    <t>f3059bd327f35d</t>
  </si>
  <si>
    <t>17048eebac3a54</t>
  </si>
  <si>
    <t>f6d98a97d1b0a3</t>
  </si>
  <si>
    <t>02/10/2016</t>
  </si>
  <si>
    <t>0a621787860f6d</t>
  </si>
  <si>
    <t>dc924ea4d0b08f</t>
  </si>
  <si>
    <t>046dde88c6e52f</t>
  </si>
  <si>
    <t>2bb4e7630af535</t>
  </si>
  <si>
    <t>6dad7b0fb23345</t>
  </si>
  <si>
    <t>c7dc4070773699</t>
  </si>
  <si>
    <t>a68e30986e319f</t>
  </si>
  <si>
    <t>03/03/2014</t>
  </si>
  <si>
    <t>e69f6e2c021cf4</t>
  </si>
  <si>
    <t>d345ac87865e76</t>
  </si>
  <si>
    <t>2e6f3907c55c17</t>
  </si>
  <si>
    <t>c3045807a4d552</t>
  </si>
  <si>
    <t>75a9b552a3f1cb</t>
  </si>
  <si>
    <t>01/01/2017</t>
  </si>
  <si>
    <t>c2cf1c6aed5f67</t>
  </si>
  <si>
    <t>e6dab05e37aadd</t>
  </si>
  <si>
    <t>7594eafcf9c067</t>
  </si>
  <si>
    <t>ad14c429422250</t>
  </si>
  <si>
    <t>ddd7aa9fe92414</t>
  </si>
  <si>
    <t>23f990a4cbca1b</t>
  </si>
  <si>
    <t>b8271a5f13a195</t>
  </si>
  <si>
    <t>b2598729d723d5</t>
  </si>
  <si>
    <t>3c194f699d6f83</t>
  </si>
  <si>
    <t>07/09/2016</t>
  </si>
  <si>
    <t>6006a6c902e0cc</t>
  </si>
  <si>
    <t>39ac4e6ea185c2</t>
  </si>
  <si>
    <t>0a9d7b5dd085d1</t>
  </si>
  <si>
    <t>7aed1b175d6dcd</t>
  </si>
  <si>
    <t>8619c1634569ec</t>
  </si>
  <si>
    <t>866e6c4606beff</t>
  </si>
  <si>
    <t>42de5acfb90b89</t>
  </si>
  <si>
    <t>efbb8b9996f034</t>
  </si>
  <si>
    <t>54c323f1941bb6</t>
  </si>
  <si>
    <t>02/09/2012</t>
  </si>
  <si>
    <t>91803268171997</t>
  </si>
  <si>
    <t>99a7320362692e</t>
  </si>
  <si>
    <t>51b5366e6387aa</t>
  </si>
  <si>
    <t>01/03/2016</t>
  </si>
  <si>
    <t>6c71e9f1d6d5e2</t>
  </si>
  <si>
    <t>c3bff1307f7c7f</t>
  </si>
  <si>
    <t>98087bf74e4d24</t>
  </si>
  <si>
    <t>de59fbfb53aee2</t>
  </si>
  <si>
    <t>fd4995e03d3e58</t>
  </si>
  <si>
    <t>d096c6d4d6a2a7</t>
  </si>
  <si>
    <t>db0e3c3173b2a2</t>
  </si>
  <si>
    <t>3f1c1a5ac2416d</t>
  </si>
  <si>
    <t>4dca91c06f021d</t>
  </si>
  <si>
    <t>cbf017baec90c2</t>
  </si>
  <si>
    <t>ee8fde8324e6be</t>
  </si>
  <si>
    <t>02dc8d8ccc546a</t>
  </si>
  <si>
    <t>6ac46f38caa402</t>
  </si>
  <si>
    <t>0e8c166515b1aa</t>
  </si>
  <si>
    <t>fadd74fe03b990</t>
  </si>
  <si>
    <t>55afb068d0d8d4</t>
  </si>
  <si>
    <t>d6d1b9c0a5e3e9</t>
  </si>
  <si>
    <t>Tricolor/Black</t>
  </si>
  <si>
    <t>65e6426a0d6ef3</t>
  </si>
  <si>
    <t>d812aac9b57bd8</t>
  </si>
  <si>
    <t>9585c33fe73774</t>
  </si>
  <si>
    <t>02/07/2004</t>
  </si>
  <si>
    <t>d08e8a03a3a91a</t>
  </si>
  <si>
    <t>de7f4b74ad486e</t>
  </si>
  <si>
    <t>dfb23fcd9fce82</t>
  </si>
  <si>
    <t>fd2c4d0f19119f</t>
  </si>
  <si>
    <t>9206453ee7bb47</t>
  </si>
  <si>
    <t>25badb49dd66e1</t>
  </si>
  <si>
    <t>5c2a3449317d04</t>
  </si>
  <si>
    <t>d73e229409bfd5</t>
  </si>
  <si>
    <t>649573362f598b</t>
  </si>
  <si>
    <t>1b69b62c9956ab</t>
  </si>
  <si>
    <t>55e857237870f1</t>
  </si>
  <si>
    <t>d0553edb7863ef</t>
  </si>
  <si>
    <t>5863377424da09</t>
  </si>
  <si>
    <t>521376d41da23f</t>
  </si>
  <si>
    <t>40a9058e399084</t>
  </si>
  <si>
    <t>89d1e34b8dcc80</t>
  </si>
  <si>
    <t>10f72ddf0c3d2b</t>
  </si>
  <si>
    <t>11cc6c45428692</t>
  </si>
  <si>
    <t>f8f23c85f830da</t>
  </si>
  <si>
    <t>Green</t>
  </si>
  <si>
    <t>e3b712f530e864</t>
  </si>
  <si>
    <t>2966f84f96b0d8</t>
  </si>
  <si>
    <t>3213264415882c</t>
  </si>
  <si>
    <t>e43df7e77b5181</t>
  </si>
  <si>
    <t>e4b8d47c123d7a</t>
  </si>
  <si>
    <t>35c1b1046aeb10</t>
  </si>
  <si>
    <t>2a3a6d68640d57</t>
  </si>
  <si>
    <t>4b0d515b441514</t>
  </si>
  <si>
    <t>1bb6317e17813b</t>
  </si>
  <si>
    <t>f2f7f4dd314865</t>
  </si>
  <si>
    <t>75d81b4d391e76</t>
  </si>
  <si>
    <t>5dfed1f5e28ef6</t>
  </si>
  <si>
    <t>b35ef757c71531</t>
  </si>
  <si>
    <t>05/11/2020</t>
  </si>
  <si>
    <t>48965e7e88baf3</t>
  </si>
  <si>
    <t>23c9f7e97e5919</t>
  </si>
  <si>
    <t>d4bb99868b95b1</t>
  </si>
  <si>
    <t>bfe59b52b1ada4</t>
  </si>
  <si>
    <t>f5091372f54a1c</t>
  </si>
  <si>
    <t>de3d04f1a79043</t>
  </si>
  <si>
    <t>a79a1d48d1ea80</t>
  </si>
  <si>
    <t>44c6353ec5c74b</t>
  </si>
  <si>
    <t>4c57fb86b7dcb5</t>
  </si>
  <si>
    <t>5fd3bc196eec6e</t>
  </si>
  <si>
    <t>01/12/2010</t>
  </si>
  <si>
    <t>0a0255d219c17e</t>
  </si>
  <si>
    <t>4aa73e3027f1dd</t>
  </si>
  <si>
    <t>7217c1cabba47a</t>
  </si>
  <si>
    <t>e5f355bb0ed54d</t>
  </si>
  <si>
    <t>99d70a23559b27</t>
  </si>
  <si>
    <t>c02cae601de80e</t>
  </si>
  <si>
    <t>05ff638450dadb</t>
  </si>
  <si>
    <t>08/08/2017</t>
  </si>
  <si>
    <t>652201aa1bc1d3</t>
  </si>
  <si>
    <t>b29fe373755272</t>
  </si>
  <si>
    <t>8ae6edb2532664</t>
  </si>
  <si>
    <t>4070ea17c76aee</t>
  </si>
  <si>
    <t>dfe9d2d020f4c1</t>
  </si>
  <si>
    <t>bed297204f0414</t>
  </si>
  <si>
    <t>bc56c998cc7891</t>
  </si>
  <si>
    <t>17bce3a401b8df</t>
  </si>
  <si>
    <t>0f713798522fdf</t>
  </si>
  <si>
    <t>ccddec7afbd19b</t>
  </si>
  <si>
    <t>4e7f41dde17a42</t>
  </si>
  <si>
    <t>b8a71c65b1de3f</t>
  </si>
  <si>
    <t>08/12/2010</t>
  </si>
  <si>
    <t>c787615afd4ebb</t>
  </si>
  <si>
    <t>72c4bb2bffa3c3</t>
  </si>
  <si>
    <t>08/10/2019</t>
  </si>
  <si>
    <t>12f2c17da0665d</t>
  </si>
  <si>
    <t>288abd69a86810</t>
  </si>
  <si>
    <t>758b54501a5adf</t>
  </si>
  <si>
    <t>779b812e36080c</t>
  </si>
  <si>
    <t>d8634a9af117ee</t>
  </si>
  <si>
    <t>b866839d816db1</t>
  </si>
  <si>
    <t>82b3a11abc9e93</t>
  </si>
  <si>
    <t>e4521468fa6946</t>
  </si>
  <si>
    <t>cd99b8b07ea899</t>
  </si>
  <si>
    <t>636c40131fe05a</t>
  </si>
  <si>
    <t>04/04/2009</t>
  </si>
  <si>
    <t>ed1a8e46f2b5e7</t>
  </si>
  <si>
    <t>1270b4e72dd16a</t>
  </si>
  <si>
    <t>f5316eb215fcff</t>
  </si>
  <si>
    <t>6aae52b95ac627</t>
  </si>
  <si>
    <t>556c31aec2b0e4</t>
  </si>
  <si>
    <t>f5b5d69ffe771b</t>
  </si>
  <si>
    <t>9d5b2b0b4b9bbf</t>
  </si>
  <si>
    <t>03/05/2009</t>
  </si>
  <si>
    <t>e1ee668a38fd5d</t>
  </si>
  <si>
    <t>cde49246fc16a1</t>
  </si>
  <si>
    <t>72cac527e282e6</t>
  </si>
  <si>
    <t>d7573e18eea796</t>
  </si>
  <si>
    <t>bd5e7d10c3ba8e</t>
  </si>
  <si>
    <t>6df4c5193cba96</t>
  </si>
  <si>
    <t>c5aa3eed9f4584</t>
  </si>
  <si>
    <t>9427e0621fad23</t>
  </si>
  <si>
    <t>8d85c7695ee0f4</t>
  </si>
  <si>
    <t>0653e3044fab84</t>
  </si>
  <si>
    <t>eb28099c8cd553</t>
  </si>
  <si>
    <t>245ea8c4ddd7ca</t>
  </si>
  <si>
    <t>aec7bfea3f6d48</t>
  </si>
  <si>
    <t>8fd3d42c614c29</t>
  </si>
  <si>
    <t>c2485ff6553572</t>
  </si>
  <si>
    <t>68b3b4efa5b914</t>
  </si>
  <si>
    <t>Brown/Brown Tabby</t>
  </si>
  <si>
    <t>185d90b3a5e99f</t>
  </si>
  <si>
    <t>95c67e04bbe25e</t>
  </si>
  <si>
    <t>682b79d0288944</t>
  </si>
  <si>
    <t>1c1433107d6378</t>
  </si>
  <si>
    <t>ed9afb2a218d30</t>
  </si>
  <si>
    <t>12c131cf435e97</t>
  </si>
  <si>
    <t>3a17fc1caeab91</t>
  </si>
  <si>
    <t>03/01/2015</t>
  </si>
  <si>
    <t>23a16fce088d85</t>
  </si>
  <si>
    <t>dd3ceed7bf7ddc</t>
  </si>
  <si>
    <t>04/12/2018</t>
  </si>
  <si>
    <t>e4a86c5d51f3eb</t>
  </si>
  <si>
    <t>d78dccc122177c</t>
  </si>
  <si>
    <t>05/09/2008</t>
  </si>
  <si>
    <t>28ed7a50fc9f76</t>
  </si>
  <si>
    <t>ffd1a0eb98b934</t>
  </si>
  <si>
    <t>496f7458505730</t>
  </si>
  <si>
    <t>08/08/2014</t>
  </si>
  <si>
    <t>c2c6d51df87a4a</t>
  </si>
  <si>
    <t>a7e157f4af6398</t>
  </si>
  <si>
    <t>faceb4bcd4f920</t>
  </si>
  <si>
    <t>8ed25af2bb4960</t>
  </si>
  <si>
    <t>310e07a4d08048</t>
  </si>
  <si>
    <t>c3664cfed6d212</t>
  </si>
  <si>
    <t>38a33e1d3a8626</t>
  </si>
  <si>
    <t>6032ee1e637bd9</t>
  </si>
  <si>
    <t>59496259eeac9c</t>
  </si>
  <si>
    <t>a298699bf6747c</t>
  </si>
  <si>
    <t>b1d23d7168a804</t>
  </si>
  <si>
    <t>320f59b2e14211</t>
  </si>
  <si>
    <t>adb95ad2f43671</t>
  </si>
  <si>
    <t>c1f37a39de3528</t>
  </si>
  <si>
    <t>01/09/2009</t>
  </si>
  <si>
    <t>e6d6c64f21d205</t>
  </si>
  <si>
    <t>12/11/2011</t>
  </si>
  <si>
    <t>7209b6d6b362fe</t>
  </si>
  <si>
    <t>be569222c53382</t>
  </si>
  <si>
    <t>d4a6769f3a2a40</t>
  </si>
  <si>
    <t>e35962250c6aea</t>
  </si>
  <si>
    <t>74c1b0879eb6da</t>
  </si>
  <si>
    <t>23c18f4dfcf81b</t>
  </si>
  <si>
    <t>137ed9c3cea5ef</t>
  </si>
  <si>
    <t>fd999e38789ccb</t>
  </si>
  <si>
    <t>8a460f86d235dc</t>
  </si>
  <si>
    <t>db34a327ba55d3</t>
  </si>
  <si>
    <t>2133797373dd3f</t>
  </si>
  <si>
    <t>136780374061d2</t>
  </si>
  <si>
    <t>22c37e92c89ad6</t>
  </si>
  <si>
    <t>d2284f83653150</t>
  </si>
  <si>
    <t>5dc8c15742db92</t>
  </si>
  <si>
    <t>43b6c768e1f842</t>
  </si>
  <si>
    <t>e063db59baf9f9</t>
  </si>
  <si>
    <t>7c65194e8681da</t>
  </si>
  <si>
    <t>532b724884c142</t>
  </si>
  <si>
    <t>a218f07349a15e</t>
  </si>
  <si>
    <t>bf0363dbf95157</t>
  </si>
  <si>
    <t>07/11/2013</t>
  </si>
  <si>
    <t>ec021eb85d8ac4</t>
  </si>
  <si>
    <t>873a77bb32697b</t>
  </si>
  <si>
    <t>2f00bbde8888ad</t>
  </si>
  <si>
    <t>86ed8f0b92dd13</t>
  </si>
  <si>
    <t>227d5778304631</t>
  </si>
  <si>
    <t>02/11/2011</t>
  </si>
  <si>
    <t>219bf22d814826</t>
  </si>
  <si>
    <t>50224dea09494c</t>
  </si>
  <si>
    <t>a13ac0129b206c</t>
  </si>
  <si>
    <t>0363ea110025c4</t>
  </si>
  <si>
    <t>10/10/2017</t>
  </si>
  <si>
    <t>697af3908c3e56</t>
  </si>
  <si>
    <t>6d6165c55b72f4</t>
  </si>
  <si>
    <t>a2a122162ce9a8</t>
  </si>
  <si>
    <t>ed678d61302c50</t>
  </si>
  <si>
    <t>6718f06d49df77</t>
  </si>
  <si>
    <t>a38d683f797ae7</t>
  </si>
  <si>
    <t>83fb9f7b59b55f</t>
  </si>
  <si>
    <t>24a9d8da998415</t>
  </si>
  <si>
    <t>09/06/2013</t>
  </si>
  <si>
    <t>15592b75adbe8c</t>
  </si>
  <si>
    <t>789cbe6403210e</t>
  </si>
  <si>
    <t>f8113fa7104ea5</t>
  </si>
  <si>
    <t>41ae5286c822c8</t>
  </si>
  <si>
    <t>97baac35f96a97</t>
  </si>
  <si>
    <t>Green/Yellow</t>
  </si>
  <si>
    <t>5812e5e8f0069c</t>
  </si>
  <si>
    <t>01/11/2017</t>
  </si>
  <si>
    <t>b987303a14d35f</t>
  </si>
  <si>
    <t>5b894aa99c8644</t>
  </si>
  <si>
    <t>08/09/2016</t>
  </si>
  <si>
    <t>Calico/Blue Cream</t>
  </si>
  <si>
    <t>da8683c4e6df1a</t>
  </si>
  <si>
    <t>d734b17b6db138</t>
  </si>
  <si>
    <t>86a560098ba4bf</t>
  </si>
  <si>
    <t>110df8a510a83e</t>
  </si>
  <si>
    <t>07/10/2016</t>
  </si>
  <si>
    <t>0f611d1719d771</t>
  </si>
  <si>
    <t>51ec19eb4a43d3</t>
  </si>
  <si>
    <t>bd58867263c439</t>
  </si>
  <si>
    <t>fd0e79ef51cac4</t>
  </si>
  <si>
    <t>9d36cd976fbc55</t>
  </si>
  <si>
    <t>27b1b66261c7fd</t>
  </si>
  <si>
    <t>437f7d6ab43370</t>
  </si>
  <si>
    <t>19d4422d766d76</t>
  </si>
  <si>
    <t>02/02/2014</t>
  </si>
  <si>
    <t>8b02cec403fa7d</t>
  </si>
  <si>
    <t>9e310567dbd619</t>
  </si>
  <si>
    <t>03/11/2010</t>
  </si>
  <si>
    <t>733fdf3bc05bf6</t>
  </si>
  <si>
    <t>02/02/2015</t>
  </si>
  <si>
    <t>25382767c81132</t>
  </si>
  <si>
    <t>346e23b7fb5a30</t>
  </si>
  <si>
    <t>a550b40aa88b77</t>
  </si>
  <si>
    <t>2076a462a13c77</t>
  </si>
  <si>
    <t>a92dd01fe3acb4</t>
  </si>
  <si>
    <t>69d8b6db53b31d</t>
  </si>
  <si>
    <t>9c813a9237512d</t>
  </si>
  <si>
    <t>8e6448d12b17ea</t>
  </si>
  <si>
    <t>7152ad7251274a</t>
  </si>
  <si>
    <t>1347cac3364db7</t>
  </si>
  <si>
    <t>02/09/2018</t>
  </si>
  <si>
    <t>3dd2b6cee85852</t>
  </si>
  <si>
    <t>5e4dd6ef75df23</t>
  </si>
  <si>
    <t>03/10/2013</t>
  </si>
  <si>
    <t>eeac723c3cdac0</t>
  </si>
  <si>
    <t>3a9495909570e3</t>
  </si>
  <si>
    <t>af0ec41c247fb9</t>
  </si>
  <si>
    <t>69905a0a7be29f</t>
  </si>
  <si>
    <t>99b9fd19430c29</t>
  </si>
  <si>
    <t>5ac8cd5dcd38f0</t>
  </si>
  <si>
    <t>f390fa72f488e8</t>
  </si>
  <si>
    <t>4d42fce662ac23</t>
  </si>
  <si>
    <t>01/02/2016</t>
  </si>
  <si>
    <t>4e29be4d448c4b</t>
  </si>
  <si>
    <t>4a561c342aefaa</t>
  </si>
  <si>
    <t>34899c5fdf82fc</t>
  </si>
  <si>
    <t>4e2deab7c03f6b</t>
  </si>
  <si>
    <t>90e83bc560f164</t>
  </si>
  <si>
    <t>9e39241ffc4a83</t>
  </si>
  <si>
    <t>6abcf929f06cb5</t>
  </si>
  <si>
    <t>3846382feed67c</t>
  </si>
  <si>
    <t>fd399328decc01</t>
  </si>
  <si>
    <t>981a6d67e7821c</t>
  </si>
  <si>
    <t>2872af8617d905</t>
  </si>
  <si>
    <t>032d3845eee880</t>
  </si>
  <si>
    <t>a9df8a3eecbeaa</t>
  </si>
  <si>
    <t>46fce7233b45a6</t>
  </si>
  <si>
    <t>5dfec88476485b</t>
  </si>
  <si>
    <t>fbae26d456f0a7</t>
  </si>
  <si>
    <t>17572a702bf4ee</t>
  </si>
  <si>
    <t>ee7bc7c7118803</t>
  </si>
  <si>
    <t>38a15b112fb4d7</t>
  </si>
  <si>
    <t>27035ce942564c</t>
  </si>
  <si>
    <t>601220b8ee61a8</t>
  </si>
  <si>
    <t>06/10/2015</t>
  </si>
  <si>
    <t>4bc2b06a75290a</t>
  </si>
  <si>
    <t>88aad9c921c0e0</t>
  </si>
  <si>
    <t>173857f7327792</t>
  </si>
  <si>
    <t>87fc194177022f</t>
  </si>
  <si>
    <t>e05f89c11c7674</t>
  </si>
  <si>
    <t>02/06/2017</t>
  </si>
  <si>
    <t>ce100ae54bbe18</t>
  </si>
  <si>
    <t>8eccf9ed14f66f</t>
  </si>
  <si>
    <t>01/01/2008</t>
  </si>
  <si>
    <t>baebc077588a1d</t>
  </si>
  <si>
    <t>05/04/2020</t>
  </si>
  <si>
    <t>Tricolor/Blue</t>
  </si>
  <si>
    <t>85d75b27181eac</t>
  </si>
  <si>
    <t>Calico/Brown</t>
  </si>
  <si>
    <t>4b43d1859b4577</t>
  </si>
  <si>
    <t>ada7749bc91a7e</t>
  </si>
  <si>
    <t>b11b8e2f357892</t>
  </si>
  <si>
    <t>3e8220b8cbf408</t>
  </si>
  <si>
    <t>fd6d033e48576b</t>
  </si>
  <si>
    <t>06/02/2013</t>
  </si>
  <si>
    <t>74cd572b52f7a8</t>
  </si>
  <si>
    <t>9ffa4511d5e607</t>
  </si>
  <si>
    <t>59a6cbb08e822a</t>
  </si>
  <si>
    <t>039c344e52e5df</t>
  </si>
  <si>
    <t>08/02/2012</t>
  </si>
  <si>
    <t>fd7a4059ca38b0</t>
  </si>
  <si>
    <t>d8a4a8b19f1194</t>
  </si>
  <si>
    <t>058a1eef6b94b3</t>
  </si>
  <si>
    <t>7edd61f8442fad</t>
  </si>
  <si>
    <t>2a3cbf2f1138c3</t>
  </si>
  <si>
    <t>05/10/2010</t>
  </si>
  <si>
    <t>ca7055d8cc8992</t>
  </si>
  <si>
    <t>01/12/2012</t>
  </si>
  <si>
    <t>0fae73b34c9c2d</t>
  </si>
  <si>
    <t>09/01/2017</t>
  </si>
  <si>
    <t>dd7a43865065d0</t>
  </si>
  <si>
    <t>Tan/Tricolor</t>
  </si>
  <si>
    <t>0e58e865281dce</t>
  </si>
  <si>
    <t>a0406b128a60e8</t>
  </si>
  <si>
    <t>e769a445c891eb</t>
  </si>
  <si>
    <t>12/12/2013</t>
  </si>
  <si>
    <t>3da4313fdecb52</t>
  </si>
  <si>
    <t>6dc7b739daac72</t>
  </si>
  <si>
    <t>09/08/2013</t>
  </si>
  <si>
    <t>298ebb9d600d88</t>
  </si>
  <si>
    <t>Cream Tiger/Brown Tabby</t>
  </si>
  <si>
    <t>3ebf227154c461</t>
  </si>
  <si>
    <t>6895f720480fdb</t>
  </si>
  <si>
    <t>7141f873d41514</t>
  </si>
  <si>
    <t>7ef1203dfa9aa8</t>
  </si>
  <si>
    <t>ec1d2d3a3be04e</t>
  </si>
  <si>
    <t>4d39851fc7da97</t>
  </si>
  <si>
    <t>fe93a5aabe3ab0</t>
  </si>
  <si>
    <t>5895387317b9d5</t>
  </si>
  <si>
    <t>c2fd6cbbd6fec8</t>
  </si>
  <si>
    <t>83f6ddbe2c09e5</t>
  </si>
  <si>
    <t>d901968008f027</t>
  </si>
  <si>
    <t>53a62f662edcf6</t>
  </si>
  <si>
    <t>7b8bfb2121ad0c</t>
  </si>
  <si>
    <t>03/08/2016</t>
  </si>
  <si>
    <t>de4c92025420ec</t>
  </si>
  <si>
    <t>8d6838283652ed</t>
  </si>
  <si>
    <t>7cdcaecccab770</t>
  </si>
  <si>
    <t>eca555c2771d6e</t>
  </si>
  <si>
    <t>c52a3881a01f91</t>
  </si>
  <si>
    <t>09c2e4320da4a0</t>
  </si>
  <si>
    <t>4f4292af736b50</t>
  </si>
  <si>
    <t>e34e55988a6deb</t>
  </si>
  <si>
    <t>1abf3e633e7f49</t>
  </si>
  <si>
    <t>20c0ac55c71bed</t>
  </si>
  <si>
    <t>677b85fb5b963c</t>
  </si>
  <si>
    <t>64d27d641e7365</t>
  </si>
  <si>
    <t>81c3eda8d1892e</t>
  </si>
  <si>
    <t>0b3af9b44a434b</t>
  </si>
  <si>
    <t>5718caa3c52887</t>
  </si>
  <si>
    <t>35c5ea8efc8246</t>
  </si>
  <si>
    <t>Gold/Gold</t>
  </si>
  <si>
    <t>5317470f180e88</t>
  </si>
  <si>
    <t>ada2bdcf1e188a</t>
  </si>
  <si>
    <t>6d302faec844aa</t>
  </si>
  <si>
    <t>8ae4ed33c5dc79</t>
  </si>
  <si>
    <t>265d56ecd10f66</t>
  </si>
  <si>
    <t>547cb73f9dc3bd</t>
  </si>
  <si>
    <t>01/10/2017</t>
  </si>
  <si>
    <t>beb852d4d54dee</t>
  </si>
  <si>
    <t>4f9c52f8f99ef6</t>
  </si>
  <si>
    <t>117d45f6b1196b</t>
  </si>
  <si>
    <t>a61a4eeae2baf7</t>
  </si>
  <si>
    <t>49b56f58d257d8</t>
  </si>
  <si>
    <t>9b695a6a5e21a4</t>
  </si>
  <si>
    <t>a143cde7b111be</t>
  </si>
  <si>
    <t>62cd864b16658c</t>
  </si>
  <si>
    <t>17b2f5ff89f024</t>
  </si>
  <si>
    <t>54c9899aa1952a</t>
  </si>
  <si>
    <t>1559ca8b6df414</t>
  </si>
  <si>
    <t>51e22c1e88a008</t>
  </si>
  <si>
    <t>54d89d77e06bd8</t>
  </si>
  <si>
    <t>0d9fea85d8316e</t>
  </si>
  <si>
    <t>5be0b884e81b3a</t>
  </si>
  <si>
    <t>a2f2fabee25d1e</t>
  </si>
  <si>
    <t>f9910e72bd23e8</t>
  </si>
  <si>
    <t>1843bcbbd9b69e</t>
  </si>
  <si>
    <t>bfe45c35907997</t>
  </si>
  <si>
    <t>2ecd3299caa099</t>
  </si>
  <si>
    <t>05/03/2008</t>
  </si>
  <si>
    <t>6e5bd8eeb74c00</t>
  </si>
  <si>
    <t>05/03/2009</t>
  </si>
  <si>
    <t>e502bb3ba1b173</t>
  </si>
  <si>
    <t>b875076ba8481b</t>
  </si>
  <si>
    <t>3547d861a1818c</t>
  </si>
  <si>
    <t>1d62a60aa0a031</t>
  </si>
  <si>
    <t>61145c0eccc0d4</t>
  </si>
  <si>
    <t>64b889ea0817e0</t>
  </si>
  <si>
    <t>770f75e8997f7d</t>
  </si>
  <si>
    <t>f57c423b88f9c8</t>
  </si>
  <si>
    <t>aafff71cdc0127</t>
  </si>
  <si>
    <t>e528a421873de3</t>
  </si>
  <si>
    <t>08/05/2009</t>
  </si>
  <si>
    <t>60fe4d6e657d8e</t>
  </si>
  <si>
    <t>dfa3fef96b920c</t>
  </si>
  <si>
    <t>854873e0f7b31f</t>
  </si>
  <si>
    <t>9bcd92d8390734</t>
  </si>
  <si>
    <t>06/10/2010</t>
  </si>
  <si>
    <t>12/02/2015</t>
  </si>
  <si>
    <t>f7fd39eeec340c</t>
  </si>
  <si>
    <t>a562f7dc205f13</t>
  </si>
  <si>
    <t>1dabd2d07748d3</t>
  </si>
  <si>
    <t>054dd6e4b1206b</t>
  </si>
  <si>
    <t>06/06/2006</t>
  </si>
  <si>
    <t>3961760c400821</t>
  </si>
  <si>
    <t>790031f0a5c548</t>
  </si>
  <si>
    <t>26749e90a7af71</t>
  </si>
  <si>
    <t>2e58358441d819</t>
  </si>
  <si>
    <t>09/06/2012</t>
  </si>
  <si>
    <t>87317a4fe37635</t>
  </si>
  <si>
    <t>8910b551fc8912</t>
  </si>
  <si>
    <t>a029df19cbe735</t>
  </si>
  <si>
    <t>Cream/Brown</t>
  </si>
  <si>
    <t>d242824439d68e</t>
  </si>
  <si>
    <t>26d8a451e0438a</t>
  </si>
  <si>
    <t>71251955dd0186</t>
  </si>
  <si>
    <t>fcdec213281f19</t>
  </si>
  <si>
    <t>07/09/2017</t>
  </si>
  <si>
    <t>6a893b086336c1</t>
  </si>
  <si>
    <t>fd631460e91fad</t>
  </si>
  <si>
    <t>a1225c06e88607</t>
  </si>
  <si>
    <t>7007dd28250e63</t>
  </si>
  <si>
    <t>e8bb771a2fb4a2</t>
  </si>
  <si>
    <t>1b9b47549a6499</t>
  </si>
  <si>
    <t>a292ea7ec1ccb3</t>
  </si>
  <si>
    <t>Blue Tick/Black</t>
  </si>
  <si>
    <t>fb7b60a91e05bf</t>
  </si>
  <si>
    <t>ea2d701e76f340</t>
  </si>
  <si>
    <t>76d6c6c95a2087</t>
  </si>
  <si>
    <t>2d193fc46f6340</t>
  </si>
  <si>
    <t>f56deb9c0c804f</t>
  </si>
  <si>
    <t>439b861ac71d4e</t>
  </si>
  <si>
    <t>acbcc6b5c891bc</t>
  </si>
  <si>
    <t>0d5b64f117c57a</t>
  </si>
  <si>
    <t>02/05/2010</t>
  </si>
  <si>
    <t>52aa11a9e8eff9</t>
  </si>
  <si>
    <t>60f7d48bde5ce9</t>
  </si>
  <si>
    <t>279c7c8883c67d</t>
  </si>
  <si>
    <t>77b4fd672317f6</t>
  </si>
  <si>
    <t>d34ed1711b39a3</t>
  </si>
  <si>
    <t>ed26ec63469d8b</t>
  </si>
  <si>
    <t>653e0c3afef06d</t>
  </si>
  <si>
    <t>02/05/2011</t>
  </si>
  <si>
    <t>0500beda601794</t>
  </si>
  <si>
    <t>06a34c7d171a70</t>
  </si>
  <si>
    <t>d66a976b76d9c2</t>
  </si>
  <si>
    <t>93552da2f09a3e</t>
  </si>
  <si>
    <t>8f97175fa39d18</t>
  </si>
  <si>
    <t>ba07994a6ec94f</t>
  </si>
  <si>
    <t>7258af7ea908ed</t>
  </si>
  <si>
    <t>63ed0cf5b8db95</t>
  </si>
  <si>
    <t>1e5aa9435f52ba</t>
  </si>
  <si>
    <t>126aac3f801454</t>
  </si>
  <si>
    <t>a55204b835e4eb</t>
  </si>
  <si>
    <t>2203ec5bf799f8</t>
  </si>
  <si>
    <t>03/07/2011</t>
  </si>
  <si>
    <t>67113cd0d652e1</t>
  </si>
  <si>
    <t>14bbd38b5a9eac</t>
  </si>
  <si>
    <t>7b8a3b4f531a1b</t>
  </si>
  <si>
    <t>bcff62baddfaec</t>
  </si>
  <si>
    <t>5571e888e235e5</t>
  </si>
  <si>
    <t>b46ca8cedc3df0</t>
  </si>
  <si>
    <t>14165999c37cc6</t>
  </si>
  <si>
    <t>11/10/2013</t>
  </si>
  <si>
    <t>f2d0862ea8862b</t>
  </si>
  <si>
    <t>ee4743bdfd45d8</t>
  </si>
  <si>
    <t>d7f46db2e904ad</t>
  </si>
  <si>
    <t>3d2aec69d5daaf</t>
  </si>
  <si>
    <t>20f091ff8d17a3</t>
  </si>
  <si>
    <t>08cbcffbf57b0a</t>
  </si>
  <si>
    <t>0ce7cd18663516</t>
  </si>
  <si>
    <t>6400c3842f0018</t>
  </si>
  <si>
    <t>00f3912929367c</t>
  </si>
  <si>
    <t>Blue/Black</t>
  </si>
  <si>
    <t>a8da89645ae37f</t>
  </si>
  <si>
    <t>e3eb3518aba625</t>
  </si>
  <si>
    <t>75e2b6b85d120c</t>
  </si>
  <si>
    <t>ab3f6b04840e3a</t>
  </si>
  <si>
    <t>f0f32b3e553167</t>
  </si>
  <si>
    <t>048a8c88b6729d</t>
  </si>
  <si>
    <t>077b643a103d7c</t>
  </si>
  <si>
    <t>10/05/2008</t>
  </si>
  <si>
    <t>0146bd9b1fe4ab</t>
  </si>
  <si>
    <t>9246bf3539b564</t>
  </si>
  <si>
    <t>d655a43cd682dd</t>
  </si>
  <si>
    <t>005ee507594b33</t>
  </si>
  <si>
    <t>b5fe7b874e123d</t>
  </si>
  <si>
    <t>d5c340cb3be26e</t>
  </si>
  <si>
    <t>23ed20ea03d94a</t>
  </si>
  <si>
    <t>2a60731d2a1fa4</t>
  </si>
  <si>
    <t>b5c852b3b7fb39</t>
  </si>
  <si>
    <t>bf43688fd63d71</t>
  </si>
  <si>
    <t>09/01/2009</t>
  </si>
  <si>
    <t>1d0dbe41fc8d88</t>
  </si>
  <si>
    <t>d155cbd7cd046c</t>
  </si>
  <si>
    <t>74630825ce97cd</t>
  </si>
  <si>
    <t>1eb162f2fe9a85</t>
  </si>
  <si>
    <t>90f9181b789b9d</t>
  </si>
  <si>
    <t>caea2bb7c0ce63</t>
  </si>
  <si>
    <t>211967c84c6d92</t>
  </si>
  <si>
    <t>b3a1253b57186e</t>
  </si>
  <si>
    <t>5b3df0f4c51f5c</t>
  </si>
  <si>
    <t>0a1d108b9d2c9c</t>
  </si>
  <si>
    <t>bdcc0de29a4cb9</t>
  </si>
  <si>
    <t>0f60fdbfde094e</t>
  </si>
  <si>
    <t>97ee0e947d12e5</t>
  </si>
  <si>
    <t>dd03f27cf435bc</t>
  </si>
  <si>
    <t>4dcb7300414e8a</t>
  </si>
  <si>
    <t>2190844819d6da</t>
  </si>
  <si>
    <t>61f22f857348c0</t>
  </si>
  <si>
    <t>02/07/2008</t>
  </si>
  <si>
    <t>55ae2630849073</t>
  </si>
  <si>
    <t>60db0a127a4c1e</t>
  </si>
  <si>
    <t>238d8977ea618e</t>
  </si>
  <si>
    <t>490e9a2de8e1a4</t>
  </si>
  <si>
    <t>9cb39337e94588</t>
  </si>
  <si>
    <t>06/08/2015</t>
  </si>
  <si>
    <t>952ef768cec518</t>
  </si>
  <si>
    <t>caa5a32f17e61b</t>
  </si>
  <si>
    <t>110d6f4714f1eb</t>
  </si>
  <si>
    <t>22b887489e4707</t>
  </si>
  <si>
    <t>43e1a383e3f0a1</t>
  </si>
  <si>
    <t>07/01/2010</t>
  </si>
  <si>
    <t>1a7531c6142cdd</t>
  </si>
  <si>
    <t>bbee066ee8cf6c</t>
  </si>
  <si>
    <t>5bc4486bd3bd78</t>
  </si>
  <si>
    <t>e863e0678fe9ec</t>
  </si>
  <si>
    <t>6b4f32d26f293a</t>
  </si>
  <si>
    <t>eb71c411199c9f</t>
  </si>
  <si>
    <t>e8058d0d041130</t>
  </si>
  <si>
    <t>1c86ec36058e0e</t>
  </si>
  <si>
    <t>58681be52d2ba8</t>
  </si>
  <si>
    <t>12/02/2016</t>
  </si>
  <si>
    <t>f1b549ec84e72c</t>
  </si>
  <si>
    <t>105ee012de629c</t>
  </si>
  <si>
    <t>c2c655d8c28968</t>
  </si>
  <si>
    <t>193dedb40417a0</t>
  </si>
  <si>
    <t>5816b2781fd1e9</t>
  </si>
  <si>
    <t>dfa9be67fb326a</t>
  </si>
  <si>
    <t>5f68ee6cd82e1c</t>
  </si>
  <si>
    <t>5a8b1b94ee39ba</t>
  </si>
  <si>
    <t>762984f3dc9312</t>
  </si>
  <si>
    <t>5933d868bab7ab</t>
  </si>
  <si>
    <t>85f8d69f7d0e45</t>
  </si>
  <si>
    <t>9db1f8b4e37bdb</t>
  </si>
  <si>
    <t>d328d43152acab</t>
  </si>
  <si>
    <t>0c239cc7786fb2</t>
  </si>
  <si>
    <t>84996b0ffeccdd</t>
  </si>
  <si>
    <t>c1626b0d815c78</t>
  </si>
  <si>
    <t>17bcbabe65d0d6</t>
  </si>
  <si>
    <t>1695d8070fd366</t>
  </si>
  <si>
    <t>dda89b5f0dad56</t>
  </si>
  <si>
    <t>11/08/2009</t>
  </si>
  <si>
    <t>59024b7394bf98</t>
  </si>
  <si>
    <t>e63f2ac50c8227</t>
  </si>
  <si>
    <t>4d0c85d0e41b1e</t>
  </si>
  <si>
    <t>166d769e0a5798</t>
  </si>
  <si>
    <t>04/03/2011</t>
  </si>
  <si>
    <t>a5bd72fe08cdca</t>
  </si>
  <si>
    <t>a4caf30a00e65c</t>
  </si>
  <si>
    <t>7ab7fd39d8970a</t>
  </si>
  <si>
    <t>cd3061fdcb9b59</t>
  </si>
  <si>
    <t>459de88fff732c</t>
  </si>
  <si>
    <t>8ba2bb97a282dc</t>
  </si>
  <si>
    <t>93f81b7792ca2c</t>
  </si>
  <si>
    <t>69f1edd6703668</t>
  </si>
  <si>
    <t>85b90f8b9f0c38</t>
  </si>
  <si>
    <t>12/02/2017</t>
  </si>
  <si>
    <t>c1105befaf7fdb</t>
  </si>
  <si>
    <t>d10125ed35904d</t>
  </si>
  <si>
    <t>97d7adacb2f2b5</t>
  </si>
  <si>
    <t>a80aa533c3816f</t>
  </si>
  <si>
    <t>877b90ae525e75</t>
  </si>
  <si>
    <t>fe83bce966b036</t>
  </si>
  <si>
    <t>0f11dc47c3f380</t>
  </si>
  <si>
    <t>85b42beb5ad24e</t>
  </si>
  <si>
    <t>12/11/2016</t>
  </si>
  <si>
    <t>c658ef85639a10</t>
  </si>
  <si>
    <t>9575459ee1672b</t>
  </si>
  <si>
    <t>f774075dafff76</t>
  </si>
  <si>
    <t>ef69b7f1ef5b7d</t>
  </si>
  <si>
    <t>278085455c2cd4</t>
  </si>
  <si>
    <t>fba7f92a965cca</t>
  </si>
  <si>
    <t>9fbaa0a8c1a22b</t>
  </si>
  <si>
    <t>eb6e44b4fb2a89</t>
  </si>
  <si>
    <t>cddddfd31f897c</t>
  </si>
  <si>
    <t>11/11/2005</t>
  </si>
  <si>
    <t>50b026faf99206</t>
  </si>
  <si>
    <t>bcb2d660dffe07</t>
  </si>
  <si>
    <t>b1f13368b61051</t>
  </si>
  <si>
    <t>fb14259398128d</t>
  </si>
  <si>
    <t>73223674da91c9</t>
  </si>
  <si>
    <t>cbef97f19679d8</t>
  </si>
  <si>
    <t>cd71b96184414d</t>
  </si>
  <si>
    <t>53bbb174d4d959</t>
  </si>
  <si>
    <t>09be4f2fd01f12</t>
  </si>
  <si>
    <t>34534bbf59ad1c</t>
  </si>
  <si>
    <t>891be43fce1a33</t>
  </si>
  <si>
    <t>10f71788d82560</t>
  </si>
  <si>
    <t>07b42407fd5f08</t>
  </si>
  <si>
    <t>ae441dedb83883</t>
  </si>
  <si>
    <t>39f16f239b4c38</t>
  </si>
  <si>
    <t>1f40ae2f03b021</t>
  </si>
  <si>
    <t>5bca86cbdc3807</t>
  </si>
  <si>
    <t>4999ab08ffc9ec</t>
  </si>
  <si>
    <t>6dead67929cc0a</t>
  </si>
  <si>
    <t>40f34ae1dcd8c2</t>
  </si>
  <si>
    <t>ab1cb02a3f3145</t>
  </si>
  <si>
    <t>05d26cce5bd41b</t>
  </si>
  <si>
    <t>b9d6e618152c7b</t>
  </si>
  <si>
    <t>8fabc058d148fd</t>
  </si>
  <si>
    <t>7a58e644b563a1</t>
  </si>
  <si>
    <t>245e73af3d5ca7</t>
  </si>
  <si>
    <t>371b14d88186ca</t>
  </si>
  <si>
    <t>03d16157aa078a</t>
  </si>
  <si>
    <t>26c36ad9575da4</t>
  </si>
  <si>
    <t>2ab32be70baab8</t>
  </si>
  <si>
    <t>20ac27521d6b78</t>
  </si>
  <si>
    <t>1c0928de65b693</t>
  </si>
  <si>
    <t>8dd44c396de1cb</t>
  </si>
  <si>
    <t>94137d93838718</t>
  </si>
  <si>
    <t>8fe80b8f0326ef</t>
  </si>
  <si>
    <t>6f24a56d63e4f2</t>
  </si>
  <si>
    <t>67c6b8b2563091</t>
  </si>
  <si>
    <t>f1a76c86eef7fe</t>
  </si>
  <si>
    <t>66eefeb4d2a606</t>
  </si>
  <si>
    <t>990e4d13701045</t>
  </si>
  <si>
    <t>03a7ba10d4a2d7</t>
  </si>
  <si>
    <t>5f16f118e2d054</t>
  </si>
  <si>
    <t>2e2aa3eedd9d62</t>
  </si>
  <si>
    <t>a4314c97e2b2c5</t>
  </si>
  <si>
    <t>Red/Tricolor</t>
  </si>
  <si>
    <t>cb238ea88fb7a5</t>
  </si>
  <si>
    <t>951cae9e196f79</t>
  </si>
  <si>
    <t>786e8cef72e8d0</t>
  </si>
  <si>
    <t>8b271c273de465</t>
  </si>
  <si>
    <t>6e4aa4bfd89a01</t>
  </si>
  <si>
    <t>7296abd5285a03</t>
  </si>
  <si>
    <t>42103b43fff7cc</t>
  </si>
  <si>
    <t>31556bb6e06fe8</t>
  </si>
  <si>
    <t>06/11/2013</t>
  </si>
  <si>
    <t>f8593935d86701</t>
  </si>
  <si>
    <t>9e5f31f9fce8df</t>
  </si>
  <si>
    <t>4e801fbfad0fca</t>
  </si>
  <si>
    <t>ade0e59a45adc7</t>
  </si>
  <si>
    <t>12/01/2017</t>
  </si>
  <si>
    <t>e7eb7bea1b64a6</t>
  </si>
  <si>
    <t>6d3a136b2463aa</t>
  </si>
  <si>
    <t>bc01bc66b5f6eb</t>
  </si>
  <si>
    <t>8f9e204a8678f4</t>
  </si>
  <si>
    <t>White/Lynx Point</t>
  </si>
  <si>
    <t>5d05fd05a04b94</t>
  </si>
  <si>
    <t>e0e0d402290b1d</t>
  </si>
  <si>
    <t>20e56efe0b1139</t>
  </si>
  <si>
    <t>aeb59af2902200</t>
  </si>
  <si>
    <t>02/01/2011</t>
  </si>
  <si>
    <t>c5e89162ae32f9</t>
  </si>
  <si>
    <t>01/09/2014</t>
  </si>
  <si>
    <t>7536d1c6b013f5</t>
  </si>
  <si>
    <t>816195e3c122b8</t>
  </si>
  <si>
    <t>380a7dc1a05f4a</t>
  </si>
  <si>
    <t>ef1649fbe7334c</t>
  </si>
  <si>
    <t>cd4f826ed082b1</t>
  </si>
  <si>
    <t>ce38c928a198aa</t>
  </si>
  <si>
    <t>3e42bd8ee9012d</t>
  </si>
  <si>
    <t>04/02/2008</t>
  </si>
  <si>
    <t>727aac68e4b5ae</t>
  </si>
  <si>
    <t>e633824b455a29</t>
  </si>
  <si>
    <t>10/10/2015</t>
  </si>
  <si>
    <t>df84592663f4ab</t>
  </si>
  <si>
    <t>3d21a2dd6af2be</t>
  </si>
  <si>
    <t>4a7db2c7569221</t>
  </si>
  <si>
    <t>6bc167e6e451fe</t>
  </si>
  <si>
    <t>bec79bd4ded760</t>
  </si>
  <si>
    <t>d4261905a2167b</t>
  </si>
  <si>
    <t>30b6ce6a85ebf7</t>
  </si>
  <si>
    <t>5c2df425a11db0</t>
  </si>
  <si>
    <t>b5ce50f0cb1f51</t>
  </si>
  <si>
    <t>bfb1c8194bfeaf</t>
  </si>
  <si>
    <t>1a243f5609a3b5</t>
  </si>
  <si>
    <t>f85d77c1b855c5</t>
  </si>
  <si>
    <t>5991e28ae19629</t>
  </si>
  <si>
    <t>90730d4152c9fa</t>
  </si>
  <si>
    <t>914bb9c08314d9</t>
  </si>
  <si>
    <t>308d8a347930f7</t>
  </si>
  <si>
    <t>5a94117acb0a03</t>
  </si>
  <si>
    <t>ffc471ba2f0120</t>
  </si>
  <si>
    <t>811fc361a81ec9</t>
  </si>
  <si>
    <t>10/05/2010</t>
  </si>
  <si>
    <t>7a9a79339236b4</t>
  </si>
  <si>
    <t>a1408cc44cc111</t>
  </si>
  <si>
    <t>981c0d240228d6</t>
  </si>
  <si>
    <t>fe15264492c487</t>
  </si>
  <si>
    <t>4b34d694e3296e</t>
  </si>
  <si>
    <t>02/09/2014</t>
  </si>
  <si>
    <t>edf9c6c2abbf11</t>
  </si>
  <si>
    <t>5e0e1f5677b5c1</t>
  </si>
  <si>
    <t>e9429c361ade65</t>
  </si>
  <si>
    <t>0f9fba13fb7e41</t>
  </si>
  <si>
    <t>67a6e6d0042b7e</t>
  </si>
  <si>
    <t>6478db8c4c408b</t>
  </si>
  <si>
    <t>a417542b62429b</t>
  </si>
  <si>
    <t>09f773a75f054c</t>
  </si>
  <si>
    <t>610bbda9ca9ffc</t>
  </si>
  <si>
    <t>3fb783a0d58e46</t>
  </si>
  <si>
    <t>24b33137f45d54</t>
  </si>
  <si>
    <t>d4efeaba107b27</t>
  </si>
  <si>
    <t>Calico/Black</t>
  </si>
  <si>
    <t>6fdb5c1b671ac7</t>
  </si>
  <si>
    <t>fc1296875f3989</t>
  </si>
  <si>
    <t>703ddae2b4d11f</t>
  </si>
  <si>
    <t>34396b32c27a15</t>
  </si>
  <si>
    <t>342a9f45a0b560</t>
  </si>
  <si>
    <t>3267a3eacab68c</t>
  </si>
  <si>
    <t>bc7065a16d2981</t>
  </si>
  <si>
    <t>ffa2cc6bb0930c</t>
  </si>
  <si>
    <t>11a94c463fb70a</t>
  </si>
  <si>
    <t>38a49ef8f7e9a5</t>
  </si>
  <si>
    <t>a83aa3bf3c4413</t>
  </si>
  <si>
    <t>ef8816b7cfe410</t>
  </si>
  <si>
    <t>b722f98cd90a30</t>
  </si>
  <si>
    <t>bae10e27530349</t>
  </si>
  <si>
    <t>01/09/2017</t>
  </si>
  <si>
    <t>f9b0082ddd8e0a</t>
  </si>
  <si>
    <t>446cd76a8bc37b</t>
  </si>
  <si>
    <t>d0f722e3d1638d</t>
  </si>
  <si>
    <t>55518b04767f7e</t>
  </si>
  <si>
    <t>f96b7d65e0ff4c</t>
  </si>
  <si>
    <t>f0bcfd71169e63</t>
  </si>
  <si>
    <t>aefd09cee20108</t>
  </si>
  <si>
    <t>e6c71efd166cc7</t>
  </si>
  <si>
    <t>907a00abb8e9b1</t>
  </si>
  <si>
    <t>00cec0081490c8</t>
  </si>
  <si>
    <t>d19d09ccd5444d</t>
  </si>
  <si>
    <t>d821b9811b641c</t>
  </si>
  <si>
    <t>b6a7b2941d30cb</t>
  </si>
  <si>
    <t>694ed4732d5cd7</t>
  </si>
  <si>
    <t>880657b18b9805</t>
  </si>
  <si>
    <t>9a164a115b92fc</t>
  </si>
  <si>
    <t>4b51c85bc85f9b</t>
  </si>
  <si>
    <t>b2af23bc653f20</t>
  </si>
  <si>
    <t>895ee4603b821d</t>
  </si>
  <si>
    <t>02/02/2006</t>
  </si>
  <si>
    <t>9904e1cbdcea4f</t>
  </si>
  <si>
    <t>212791c87a03f6</t>
  </si>
  <si>
    <t>b153fa75312e2b</t>
  </si>
  <si>
    <t>463637559cc1e1</t>
  </si>
  <si>
    <t>8646b240ce3d47</t>
  </si>
  <si>
    <t>04/02/2012</t>
  </si>
  <si>
    <t>032f23f3e7c3ef</t>
  </si>
  <si>
    <t>b473ad26a0d2f0</t>
  </si>
  <si>
    <t>a4e9de187ad4d8</t>
  </si>
  <si>
    <t>e4855dd9d64f6d</t>
  </si>
  <si>
    <t>fb702ff16f7547</t>
  </si>
  <si>
    <t>c590cd0a112bfd</t>
  </si>
  <si>
    <t>da19288a2e301f</t>
  </si>
  <si>
    <t>0017d8685c04d5</t>
  </si>
  <si>
    <t>09/09/2020</t>
  </si>
  <si>
    <t>42f368923e1a06</t>
  </si>
  <si>
    <t>144eae6df5a8a9</t>
  </si>
  <si>
    <t>51c3dc9de7fafd</t>
  </si>
  <si>
    <t>022a91e61436fe</t>
  </si>
  <si>
    <t>5b487d4305a617</t>
  </si>
  <si>
    <t>f33dfa3ac9a160</t>
  </si>
  <si>
    <t>01/01/2014</t>
  </si>
  <si>
    <t>a11398927dc15a</t>
  </si>
  <si>
    <t>875607a0f7d71a</t>
  </si>
  <si>
    <t>7f72a9731be03e</t>
  </si>
  <si>
    <t>4249c17c14f3af</t>
  </si>
  <si>
    <t>5139974f100176</t>
  </si>
  <si>
    <t>456734aa3a3d1c</t>
  </si>
  <si>
    <t>f8d288ecb95aed</t>
  </si>
  <si>
    <t>40e3783d82f6a2</t>
  </si>
  <si>
    <t>9763181d2fd907</t>
  </si>
  <si>
    <t>03/04/2012</t>
  </si>
  <si>
    <t>4f8a653da26c59</t>
  </si>
  <si>
    <t>34dbf843f5a1d3</t>
  </si>
  <si>
    <t>c82516c8a25783</t>
  </si>
  <si>
    <t>7558bd0ed4ba9b</t>
  </si>
  <si>
    <t>6b028c54becf51</t>
  </si>
  <si>
    <t>8a1254ada40605</t>
  </si>
  <si>
    <t>37ed7e876b94e3</t>
  </si>
  <si>
    <t>3deef3ea28480b</t>
  </si>
  <si>
    <t>1cc0e1689a2c0f</t>
  </si>
  <si>
    <t>9d516ad40bfe17</t>
  </si>
  <si>
    <t>02/02/2013</t>
  </si>
  <si>
    <t>e6d40fb7de6b19</t>
  </si>
  <si>
    <t>cd936875b689ae</t>
  </si>
  <si>
    <t>dc70f145247841</t>
  </si>
  <si>
    <t>dc3d8e096a9969</t>
  </si>
  <si>
    <t>183e954fe3bd13</t>
  </si>
  <si>
    <t>3fda1914aaf342</t>
  </si>
  <si>
    <t>f208f07a64e692</t>
  </si>
  <si>
    <t>Red Tick/Brown Merle</t>
  </si>
  <si>
    <t>8541e62c3c5e53</t>
  </si>
  <si>
    <t>d4a728574f1265</t>
  </si>
  <si>
    <t>375feaaa656c99</t>
  </si>
  <si>
    <t>841a2752818c08</t>
  </si>
  <si>
    <t>5d15598c567c17</t>
  </si>
  <si>
    <t>423043bf8b7781</t>
  </si>
  <si>
    <t>8dc3bd8e448c00</t>
  </si>
  <si>
    <t>047ed6cf776ae1</t>
  </si>
  <si>
    <t>9f78d2d5fe673b</t>
  </si>
  <si>
    <t>62fc1f1d154e18</t>
  </si>
  <si>
    <t>40bcb477f47487</t>
  </si>
  <si>
    <t>65988d7b2c6a76</t>
  </si>
  <si>
    <t>17c67304ec8a7e</t>
  </si>
  <si>
    <t>d66e81158cff75</t>
  </si>
  <si>
    <t>2462ac78c954af</t>
  </si>
  <si>
    <t>c6a9e77ffec189</t>
  </si>
  <si>
    <t>84fa4d73e86d72</t>
  </si>
  <si>
    <t>241f7b5fd59273</t>
  </si>
  <si>
    <t>2f77b6d27b9e73</t>
  </si>
  <si>
    <t>02/01/2013</t>
  </si>
  <si>
    <t>57878ead816a3b</t>
  </si>
  <si>
    <t>5e36958f8db9cc</t>
  </si>
  <si>
    <t>e44995d4323b6b</t>
  </si>
  <si>
    <t>627f9fdb86731a</t>
  </si>
  <si>
    <t>eafd0878f0002f</t>
  </si>
  <si>
    <t>9b57050f72c0ed</t>
  </si>
  <si>
    <t>ce53c20ce65166</t>
  </si>
  <si>
    <t>d02b18f31c1a83</t>
  </si>
  <si>
    <t>2570da6a7e39fb</t>
  </si>
  <si>
    <t>8aa42d9c646017</t>
  </si>
  <si>
    <t>Liver</t>
  </si>
  <si>
    <t>ed6c06bc08989a</t>
  </si>
  <si>
    <t>95c75fc1bd9a3b</t>
  </si>
  <si>
    <t>10c4eb8caf9545</t>
  </si>
  <si>
    <t>f674a9f6b314f0</t>
  </si>
  <si>
    <t>792f9763900691</t>
  </si>
  <si>
    <t>a2d844f152513d</t>
  </si>
  <si>
    <t>fab143f4fe43a1</t>
  </si>
  <si>
    <t>59e8e880cebacf</t>
  </si>
  <si>
    <t>a8fea7b7dc8626</t>
  </si>
  <si>
    <t>0c3b15ae7b91f7</t>
  </si>
  <si>
    <t>7f3457a68f8a82</t>
  </si>
  <si>
    <t>0a2143ab4eff16</t>
  </si>
  <si>
    <t>92e64e9d9bd92f</t>
  </si>
  <si>
    <t>9b70c1b7d5c9b5</t>
  </si>
  <si>
    <t>8d46c7a441f387</t>
  </si>
  <si>
    <t>03/11/2013</t>
  </si>
  <si>
    <t>72452a7e736fe9</t>
  </si>
  <si>
    <t>3e6f585d963cdd</t>
  </si>
  <si>
    <t>217150ce5a849a</t>
  </si>
  <si>
    <t>52735d2d0e2406</t>
  </si>
  <si>
    <t>ade89bdfe509f5</t>
  </si>
  <si>
    <t>e43cdc901c6d39</t>
  </si>
  <si>
    <t>f3a3fc885997ef</t>
  </si>
  <si>
    <t>ecd5e72933d533</t>
  </si>
  <si>
    <t>c0221589763b1e</t>
  </si>
  <si>
    <t>f0fb7bbe3df1df</t>
  </si>
  <si>
    <t>ffd8b7c15c9cd9</t>
  </si>
  <si>
    <t>01/07/2012</t>
  </si>
  <si>
    <t>5db0861cd43bb2</t>
  </si>
  <si>
    <t>5b433f0ee2ca76</t>
  </si>
  <si>
    <t>29c295aad2ae89</t>
  </si>
  <si>
    <t>4522bfab245f57</t>
  </si>
  <si>
    <t>361bc230a8ce0f</t>
  </si>
  <si>
    <t>16cd34b4f383eb</t>
  </si>
  <si>
    <t>f1dae6a72d4be3</t>
  </si>
  <si>
    <t>e77083ec88c87b</t>
  </si>
  <si>
    <t>a36e9c943a2b2e</t>
  </si>
  <si>
    <t>2a5f7bb0a69f8b</t>
  </si>
  <si>
    <t>cfc1e05e0eafda</t>
  </si>
  <si>
    <t>bca278f4514776</t>
  </si>
  <si>
    <t>2c481f6c5d4520</t>
  </si>
  <si>
    <t>ccbfe366ceeecc</t>
  </si>
  <si>
    <t>f50e329231ee12</t>
  </si>
  <si>
    <t>2096185c6f3ce0</t>
  </si>
  <si>
    <t>a061d0e50ad843</t>
  </si>
  <si>
    <t>7d9395ae972299</t>
  </si>
  <si>
    <t>bd8ca1cb27cf54</t>
  </si>
  <si>
    <t>dd64c510e33292</t>
  </si>
  <si>
    <t>072ba1bb84bad2</t>
  </si>
  <si>
    <t>80016b5589fe68</t>
  </si>
  <si>
    <t>aea7bafdd9f134</t>
  </si>
  <si>
    <t>5e35a4da5b09cc</t>
  </si>
  <si>
    <t>1ff5fb8f3e04f8</t>
  </si>
  <si>
    <t>7db4fd882020ca</t>
  </si>
  <si>
    <t>08302b9d3f9895</t>
  </si>
  <si>
    <t>1d97873b3515e0</t>
  </si>
  <si>
    <t>45dd7c5bdf1b3e</t>
  </si>
  <si>
    <t>f8f12a7d9cef21</t>
  </si>
  <si>
    <t>adcfa76d8a90c2</t>
  </si>
  <si>
    <t>de09a88599790c</t>
  </si>
  <si>
    <t>c888b72d8adf86</t>
  </si>
  <si>
    <t>df82753bf0a7aa</t>
  </si>
  <si>
    <t>c57692f175917c</t>
  </si>
  <si>
    <t>2786a6e26edf50</t>
  </si>
  <si>
    <t>0a19e3c57c7dcb</t>
  </si>
  <si>
    <t>238f8e10a6087f</t>
  </si>
  <si>
    <t>e7f426b68e3e8c</t>
  </si>
  <si>
    <t>11/01/2014</t>
  </si>
  <si>
    <t>4f19518135e24d</t>
  </si>
  <si>
    <t>4d97c69982587b</t>
  </si>
  <si>
    <t>5c84eed1e2d6fe</t>
  </si>
  <si>
    <t>109b27bce0503e</t>
  </si>
  <si>
    <t>621fc41dc877e5</t>
  </si>
  <si>
    <t>e946b0e6d353b7</t>
  </si>
  <si>
    <t>31c15d37470e7a</t>
  </si>
  <si>
    <t>9b78bd76ac707a</t>
  </si>
  <si>
    <t>ec0a15ce4b9143</t>
  </si>
  <si>
    <t>c6b1fbbe760418</t>
  </si>
  <si>
    <t>b6c37d37f4333d</t>
  </si>
  <si>
    <t>12/03/2012</t>
  </si>
  <si>
    <t>928e8b996e280b</t>
  </si>
  <si>
    <t>97b67daad9a8f2</t>
  </si>
  <si>
    <t>9b7beaf29ea7cc</t>
  </si>
  <si>
    <t>d1ce090680c546</t>
  </si>
  <si>
    <t>2a4899fa61cd68</t>
  </si>
  <si>
    <t>92b6a8c00a8782</t>
  </si>
  <si>
    <t>948a5f368c032b</t>
  </si>
  <si>
    <t>3d0af0f608c7af</t>
  </si>
  <si>
    <t>1800618d8ae617</t>
  </si>
  <si>
    <t>2108f7e23d2173</t>
  </si>
  <si>
    <t>1c6093d563ff71</t>
  </si>
  <si>
    <t>06/07/2012</t>
  </si>
  <si>
    <t>Blue/Silver</t>
  </si>
  <si>
    <t>ebc9d1fd3b57aa</t>
  </si>
  <si>
    <t>c09139e6462e19</t>
  </si>
  <si>
    <t>22bdb66f78b19d</t>
  </si>
  <si>
    <t>cdcd11b350fed7</t>
  </si>
  <si>
    <t>638e5c84b8e67e</t>
  </si>
  <si>
    <t>536d9e0c0ae475</t>
  </si>
  <si>
    <t>bf1b25c44b54c6</t>
  </si>
  <si>
    <t>88ae7f7006cf40</t>
  </si>
  <si>
    <t>4b9462b448eca2</t>
  </si>
  <si>
    <t>3e8968e78942cf</t>
  </si>
  <si>
    <t>0f542c1ea554bc</t>
  </si>
  <si>
    <t>81aa02e75952d8</t>
  </si>
  <si>
    <t>5d593371c3b3b5</t>
  </si>
  <si>
    <t>01/10/2015</t>
  </si>
  <si>
    <t>881e04b6e89910</t>
  </si>
  <si>
    <t>01/10/2009</t>
  </si>
  <si>
    <t>57e153a318dc17</t>
  </si>
  <si>
    <t>4c54c8222b6228</t>
  </si>
  <si>
    <t>4d2de3111f4697</t>
  </si>
  <si>
    <t>3c5fce47a0c2c1</t>
  </si>
  <si>
    <t>537583ffc9839b</t>
  </si>
  <si>
    <t>280d9fd18981db</t>
  </si>
  <si>
    <t>6f870673abb433</t>
  </si>
  <si>
    <t>12/06/2014</t>
  </si>
  <si>
    <t>f9e4899b0fd95a</t>
  </si>
  <si>
    <t>4c5f034b5483b6</t>
  </si>
  <si>
    <t>11/09/2015</t>
  </si>
  <si>
    <t>6b0927d711c7b3</t>
  </si>
  <si>
    <t>a3ac6e9127f961</t>
  </si>
  <si>
    <t>2f54aa5e87602a</t>
  </si>
  <si>
    <t>0d61c1455b4798</t>
  </si>
  <si>
    <t>25b5d61fb60c6f</t>
  </si>
  <si>
    <t>88d8faa1460a09</t>
  </si>
  <si>
    <t>7e985b936ebbf3</t>
  </si>
  <si>
    <t>7317702ead614d</t>
  </si>
  <si>
    <t>e7d2f56f9c8646</t>
  </si>
  <si>
    <t>0eb23492c50e4d</t>
  </si>
  <si>
    <t>578d1f45d9ae69</t>
  </si>
  <si>
    <t>44eadc1b964be0</t>
  </si>
  <si>
    <t>02/02/2020</t>
  </si>
  <si>
    <t>8aa84f9d2f5eda</t>
  </si>
  <si>
    <t>01fd408f9068c3</t>
  </si>
  <si>
    <t>06/06/2013</t>
  </si>
  <si>
    <t>4ca659698e6a60</t>
  </si>
  <si>
    <t>8443b987a4ca79</t>
  </si>
  <si>
    <t>08/06/2020</t>
  </si>
  <si>
    <t>78c1f8385fac2a</t>
  </si>
  <si>
    <t>6d6f185b354e32</t>
  </si>
  <si>
    <t>f94ace0a9554e4</t>
  </si>
  <si>
    <t>01/05/2011</t>
  </si>
  <si>
    <t>d444facf715d50</t>
  </si>
  <si>
    <t>b5b501e2d666fb</t>
  </si>
  <si>
    <t>66514c9b2555bf</t>
  </si>
  <si>
    <t>a247d0ef4836cd</t>
  </si>
  <si>
    <t>385e8b356af024</t>
  </si>
  <si>
    <t>8048d07be413f5</t>
  </si>
  <si>
    <t>fdef41a7b952c6</t>
  </si>
  <si>
    <t>5fdcb39ed279de</t>
  </si>
  <si>
    <t>2873a3b336b524</t>
  </si>
  <si>
    <t>25553b74055a55</t>
  </si>
  <si>
    <t>a663e719b50ad3</t>
  </si>
  <si>
    <t>ddaca5d260a929</t>
  </si>
  <si>
    <t>0f33ada11b64f4</t>
  </si>
  <si>
    <t>c44e17b172bc31</t>
  </si>
  <si>
    <t>11/06/2013</t>
  </si>
  <si>
    <t>e47ca79b259cfa</t>
  </si>
  <si>
    <t>ba87fca03f6bbd</t>
  </si>
  <si>
    <t>bf5e9629de68cc</t>
  </si>
  <si>
    <t>ccc64419a41493</t>
  </si>
  <si>
    <t>f79e9ba87b4777</t>
  </si>
  <si>
    <t>18139afcab5844</t>
  </si>
  <si>
    <t>81c76d430b0f2e</t>
  </si>
  <si>
    <t>b3ff9c0bd43bfd</t>
  </si>
  <si>
    <t>403bd635b57f3a</t>
  </si>
  <si>
    <t>f5169f2c965263</t>
  </si>
  <si>
    <t>5eadbd71de5de6</t>
  </si>
  <si>
    <t>2667cd7d69d8bd</t>
  </si>
  <si>
    <t>90aff6fea2647e</t>
  </si>
  <si>
    <t>65999a375ebe24</t>
  </si>
  <si>
    <t>191294be5c97fc</t>
  </si>
  <si>
    <t>2eca4a0f421ec2</t>
  </si>
  <si>
    <t>b3cf0a158400a3</t>
  </si>
  <si>
    <t>11/05/2017</t>
  </si>
  <si>
    <t>100968203d73b1</t>
  </si>
  <si>
    <t>ad6fdc88e6e9ec</t>
  </si>
  <si>
    <t>05c83cfd73face</t>
  </si>
  <si>
    <t>09/04/2011</t>
  </si>
  <si>
    <t>b511787e14a9a7</t>
  </si>
  <si>
    <t>846993bf2002a0</t>
  </si>
  <si>
    <t>4e70d7698dafe1</t>
  </si>
  <si>
    <t>a99a13e57bdf7f</t>
  </si>
  <si>
    <t>02/03/2012</t>
  </si>
  <si>
    <t>260664afa29566</t>
  </si>
  <si>
    <t>ea6e77d47cfdea</t>
  </si>
  <si>
    <t>14677b80be7b68</t>
  </si>
  <si>
    <t>48b26ff28d089a</t>
  </si>
  <si>
    <t>11/10/2011</t>
  </si>
  <si>
    <t>9ef7acdcf6007f</t>
  </si>
  <si>
    <t>0d920f223c55af</t>
  </si>
  <si>
    <t>e893fd5a08ce8b</t>
  </si>
  <si>
    <t>11/08/2014</t>
  </si>
  <si>
    <t>cb683245a0fe83</t>
  </si>
  <si>
    <t>1ef1c2ff209317</t>
  </si>
  <si>
    <t>88b407fc0a6473</t>
  </si>
  <si>
    <t>24ca8752aa1179</t>
  </si>
  <si>
    <t>d9c3d942c01fc7</t>
  </si>
  <si>
    <t>5b780b1476f1de</t>
  </si>
  <si>
    <t>efd501bb1a22ab</t>
  </si>
  <si>
    <t>d0456034e2be4d</t>
  </si>
  <si>
    <t>b0fff919dd951e</t>
  </si>
  <si>
    <t>e1c9a8a5df9d5d</t>
  </si>
  <si>
    <t>6e0357c08883dc</t>
  </si>
  <si>
    <t>1fdeb2c8eeee38</t>
  </si>
  <si>
    <t>60531cf29f7e4f</t>
  </si>
  <si>
    <t>f72e05215332ba</t>
  </si>
  <si>
    <t>fcc50d7a1c6a20</t>
  </si>
  <si>
    <t>a36a2a35534514</t>
  </si>
  <si>
    <t>f4672daf909512</t>
  </si>
  <si>
    <t>2444b240f9c2d1</t>
  </si>
  <si>
    <t>09/03/2011</t>
  </si>
  <si>
    <t>d4fc7cd20acd2b</t>
  </si>
  <si>
    <t>b0455998ae550c</t>
  </si>
  <si>
    <t>831235c00d0098</t>
  </si>
  <si>
    <t>636a540602f3e6</t>
  </si>
  <si>
    <t>178864948f065a</t>
  </si>
  <si>
    <t>c162c1994bdf65</t>
  </si>
  <si>
    <t>02/08/2019</t>
  </si>
  <si>
    <t>346916a00d1b11</t>
  </si>
  <si>
    <t>47e5f9562a2f36</t>
  </si>
  <si>
    <t>9c734719d30b75</t>
  </si>
  <si>
    <t>3d3cf7210840ae</t>
  </si>
  <si>
    <t>71b07a7e292c22</t>
  </si>
  <si>
    <t>e06df57ec423a3</t>
  </si>
  <si>
    <t>1208c094ccaa93</t>
  </si>
  <si>
    <t>73b44dc7ae9d98</t>
  </si>
  <si>
    <t>b84c253c8a7065</t>
  </si>
  <si>
    <t>9dbc5968d6abce</t>
  </si>
  <si>
    <t>6f9bc84d65d1ba</t>
  </si>
  <si>
    <t>b318748427249b</t>
  </si>
  <si>
    <t>7d59b231b5fa67</t>
  </si>
  <si>
    <t>166181dcf5d270</t>
  </si>
  <si>
    <t>05/02/2012</t>
  </si>
  <si>
    <t>d49d5e8f08d2c6</t>
  </si>
  <si>
    <t>355bf0f845de04</t>
  </si>
  <si>
    <t>07811efa8b02f7</t>
  </si>
  <si>
    <t>097df09c97173a</t>
  </si>
  <si>
    <t>01/07/2019</t>
  </si>
  <si>
    <t>5a87aefc3979e2</t>
  </si>
  <si>
    <t>ab6e94c4f30cad</t>
  </si>
  <si>
    <t>620d1c0c8d55cc</t>
  </si>
  <si>
    <t>debbadccb60c14</t>
  </si>
  <si>
    <t>bb9b84aa496fd4</t>
  </si>
  <si>
    <t>02/02/2011</t>
  </si>
  <si>
    <t>72db29d11539bd</t>
  </si>
  <si>
    <t>154b62a6d286a2</t>
  </si>
  <si>
    <t>02e1e525534d25</t>
  </si>
  <si>
    <t>166d04eb215b06</t>
  </si>
  <si>
    <t>8c4bd4cf09c64e</t>
  </si>
  <si>
    <t>0b0a8ae5d53b42</t>
  </si>
  <si>
    <t>3a39f0d8f8afe4</t>
  </si>
  <si>
    <t>08/03/2013</t>
  </si>
  <si>
    <t>9046cb6e093bc4</t>
  </si>
  <si>
    <t>aa0ac9b925588c</t>
  </si>
  <si>
    <t>1f54822c3c0dae</t>
  </si>
  <si>
    <t>cabd1f32587cfd</t>
  </si>
  <si>
    <t>24394e33196dba</t>
  </si>
  <si>
    <t>6864fb8ffee8ac</t>
  </si>
  <si>
    <t>a43c0c54f5d63c</t>
  </si>
  <si>
    <t>143ee0ac60471e</t>
  </si>
  <si>
    <t>0b777cc2fa1f90</t>
  </si>
  <si>
    <t>ef8d382a328342</t>
  </si>
  <si>
    <t>d0cf48c5f16368</t>
  </si>
  <si>
    <t>772ab66641ef6d</t>
  </si>
  <si>
    <t>1b575987d24e5d</t>
  </si>
  <si>
    <t>11/04/2011</t>
  </si>
  <si>
    <t>72eb1e392ee983</t>
  </si>
  <si>
    <t>8f70614437de3d</t>
  </si>
  <si>
    <t>8f137780dc4a61</t>
  </si>
  <si>
    <t>03/01/2018</t>
  </si>
  <si>
    <t>612737dde13bc7</t>
  </si>
  <si>
    <t>2888964bc45a43</t>
  </si>
  <si>
    <t>a8e1fb0251093f</t>
  </si>
  <si>
    <t>707629b181dd05</t>
  </si>
  <si>
    <t>bd986742f2f4ab</t>
  </si>
  <si>
    <t>b84da5fe6c4058</t>
  </si>
  <si>
    <t>f249649b513e30</t>
  </si>
  <si>
    <t>be9effb22e4619</t>
  </si>
  <si>
    <t>02/05/2018</t>
  </si>
  <si>
    <t>aaaf19f27fcac3</t>
  </si>
  <si>
    <t>24b881a4f711fb</t>
  </si>
  <si>
    <t>aeb672b1069548</t>
  </si>
  <si>
    <t>b2b85de0d09d57</t>
  </si>
  <si>
    <t>544ee5f504341d</t>
  </si>
  <si>
    <t>4f08bcda02da0a</t>
  </si>
  <si>
    <t>03a7d61ef1577b</t>
  </si>
  <si>
    <t>268628bc1cae9e</t>
  </si>
  <si>
    <t>c47f7272413b38</t>
  </si>
  <si>
    <t>06/05/2017</t>
  </si>
  <si>
    <t>c8e2c3beb6bbbf</t>
  </si>
  <si>
    <t>d69a94dbe1cfad</t>
  </si>
  <si>
    <t>e05ade6bfb36f0</t>
  </si>
  <si>
    <t>a464f9766f51c9</t>
  </si>
  <si>
    <t>0bff51bbffd0e5</t>
  </si>
  <si>
    <t>2e03030a1b0814</t>
  </si>
  <si>
    <t>59d19fbb16871e</t>
  </si>
  <si>
    <t>754fff1286b395</t>
  </si>
  <si>
    <t>bf8cc5f4fae13c</t>
  </si>
  <si>
    <t>71947d210ef7ee</t>
  </si>
  <si>
    <t>40afd9fe9e0113</t>
  </si>
  <si>
    <t>2e7611ab4d9c23</t>
  </si>
  <si>
    <t>bf548f8c505333</t>
  </si>
  <si>
    <t>4bb5d35377ae84</t>
  </si>
  <si>
    <t>df899bdc8a14af</t>
  </si>
  <si>
    <t>0cea763d596864</t>
  </si>
  <si>
    <t>1c1d6daf647296</t>
  </si>
  <si>
    <t>3bf3fafdc37ed9</t>
  </si>
  <si>
    <t>1d21342acdb30d</t>
  </si>
  <si>
    <t>40af3315921d0a</t>
  </si>
  <si>
    <t>Torbie/Blue Cream</t>
  </si>
  <si>
    <t>e81951f8ccbb6d</t>
  </si>
  <si>
    <t>24932606e8e4e2</t>
  </si>
  <si>
    <t>ef5087bfbde6e6</t>
  </si>
  <si>
    <t>80ca3ff67ef8f8</t>
  </si>
  <si>
    <t>58ef805ba7b28b</t>
  </si>
  <si>
    <t>3b623c949f8764</t>
  </si>
  <si>
    <t>a692721b2a1d97</t>
  </si>
  <si>
    <t>4a40c2e38e35ad</t>
  </si>
  <si>
    <t>bd8cea93a28fad</t>
  </si>
  <si>
    <t>aba3fca9d2231f</t>
  </si>
  <si>
    <t>f332c6d5643be4</t>
  </si>
  <si>
    <t>66a13d023e0198</t>
  </si>
  <si>
    <t>118d784cfc7ccc</t>
  </si>
  <si>
    <t>fddeb2f45e1b75</t>
  </si>
  <si>
    <t>6400505273dd8d</t>
  </si>
  <si>
    <t>7f7e073416901c</t>
  </si>
  <si>
    <t>ab7842219e245d</t>
  </si>
  <si>
    <t>3cae9987867716</t>
  </si>
  <si>
    <t>6486e2d6f711c7</t>
  </si>
  <si>
    <t>74c834b33698b3</t>
  </si>
  <si>
    <t>f430f533ab12fc</t>
  </si>
  <si>
    <t>c445ac1b013d29</t>
  </si>
  <si>
    <t>e235734675e68b</t>
  </si>
  <si>
    <t>f4a34304d87f1f</t>
  </si>
  <si>
    <t>02/12/2020</t>
  </si>
  <si>
    <t>3c0694868fe280</t>
  </si>
  <si>
    <t>ecd99c5f5e19a9</t>
  </si>
  <si>
    <t>a356af0ddbc89d</t>
  </si>
  <si>
    <t>f67c60aa240793</t>
  </si>
  <si>
    <t>68b361620871a7</t>
  </si>
  <si>
    <t>b8718d99af4996</t>
  </si>
  <si>
    <t>f3669c2067bcc8</t>
  </si>
  <si>
    <t>14bbf2b7f7d54a</t>
  </si>
  <si>
    <t>8c439437d7d6b8</t>
  </si>
  <si>
    <t>ab7a4c9e4e2224</t>
  </si>
  <si>
    <t>bf4979b5500a7e</t>
  </si>
  <si>
    <t>12/12/2019</t>
  </si>
  <si>
    <t>10601f4f395638</t>
  </si>
  <si>
    <t>6abce99a1e42aa</t>
  </si>
  <si>
    <t>a52c6023ec637c</t>
  </si>
  <si>
    <t>5dbebbddf9cd06</t>
  </si>
  <si>
    <t>6bc1f0d922d113</t>
  </si>
  <si>
    <t>58a6467771011c</t>
  </si>
  <si>
    <t>e687ba262cbd77</t>
  </si>
  <si>
    <t>96648ff41506de</t>
  </si>
  <si>
    <t>36f630395009ad</t>
  </si>
  <si>
    <t>3afb3eddd645cd</t>
  </si>
  <si>
    <t>68333b4b61b1f1</t>
  </si>
  <si>
    <t>6752c66f9694f8</t>
  </si>
  <si>
    <t>51938f79fdae10</t>
  </si>
  <si>
    <t>9b0ef210ccffb4</t>
  </si>
  <si>
    <t>07/10/2012</t>
  </si>
  <si>
    <t>f2b266dc5d5281</t>
  </si>
  <si>
    <t>3f29f0b79f01fb</t>
  </si>
  <si>
    <t>12/05/2013</t>
  </si>
  <si>
    <t>bc5fd45f476c0f</t>
  </si>
  <si>
    <t>d2f6b9d1e7a47a</t>
  </si>
  <si>
    <t>d76bee8c977a85</t>
  </si>
  <si>
    <t>4cb644a92c74ea</t>
  </si>
  <si>
    <t>245668966cea83</t>
  </si>
  <si>
    <t>547d50aae1af7c</t>
  </si>
  <si>
    <t>3bd5fb8769e3db</t>
  </si>
  <si>
    <t>3fc6b1f5f46ef2</t>
  </si>
  <si>
    <t>9c5ef8945aef36</t>
  </si>
  <si>
    <t>ddbdb041ea75e6</t>
  </si>
  <si>
    <t>72308567b3b9aa</t>
  </si>
  <si>
    <t>e8bb4765b3a2f4</t>
  </si>
  <si>
    <t>8e2999f2d65ac7</t>
  </si>
  <si>
    <t>a79b17591f0443</t>
  </si>
  <si>
    <t>47e04b2555cf91</t>
  </si>
  <si>
    <t>73a6741f971493</t>
  </si>
  <si>
    <t>fab4422ed43902</t>
  </si>
  <si>
    <t>dbc55473203db9</t>
  </si>
  <si>
    <t>c68ff2984cf996</t>
  </si>
  <si>
    <t>1f3d7707ef4bdc</t>
  </si>
  <si>
    <t>80ddf9248527b1</t>
  </si>
  <si>
    <t>d5a4f1dc00ce7f</t>
  </si>
  <si>
    <t>009277e2c39f2b</t>
  </si>
  <si>
    <t>d6ced61435382d</t>
  </si>
  <si>
    <t>e30f5670b9da48</t>
  </si>
  <si>
    <t>7c50e7ac48c490</t>
  </si>
  <si>
    <t>63d0fc56f3fa33</t>
  </si>
  <si>
    <t>5ffb36e77735f7</t>
  </si>
  <si>
    <t>0911285ef9f502</t>
  </si>
  <si>
    <t>f7189e9dc6874d</t>
  </si>
  <si>
    <t>67b9a4d58a9c38</t>
  </si>
  <si>
    <t>86c674637ea3b5</t>
  </si>
  <si>
    <t>32d4dc3a0f4e03</t>
  </si>
  <si>
    <t>9c31c5e55acce3</t>
  </si>
  <si>
    <t>93cfaca4258d6b</t>
  </si>
  <si>
    <t>ff97c83f950beb</t>
  </si>
  <si>
    <t>647438284d1c37</t>
  </si>
  <si>
    <t>00a4bfae3329b6</t>
  </si>
  <si>
    <t>956d14ccd5648b</t>
  </si>
  <si>
    <t>4592af22960176</t>
  </si>
  <si>
    <t>7fc5cbe7880bb4</t>
  </si>
  <si>
    <t>99ce55d692692a</t>
  </si>
  <si>
    <t>b76df9f27ba72d</t>
  </si>
  <si>
    <t>0490bce842739e</t>
  </si>
  <si>
    <t>8d3bd39ef98023</t>
  </si>
  <si>
    <t>f79c97082d1b63</t>
  </si>
  <si>
    <t>f9751e0a018840</t>
  </si>
  <si>
    <t>Blue Point/White</t>
  </si>
  <si>
    <t>ffaf7d23e16bad</t>
  </si>
  <si>
    <t>06/10/2012</t>
  </si>
  <si>
    <t>311ef552ee2719</t>
  </si>
  <si>
    <t>2d7ec75752066b</t>
  </si>
  <si>
    <t>db4d689f9e7823</t>
  </si>
  <si>
    <t>38d818251c0a8d</t>
  </si>
  <si>
    <t>ea7b17d6a846b2</t>
  </si>
  <si>
    <t>690d23d62dc233</t>
  </si>
  <si>
    <t>b69f62746d636c</t>
  </si>
  <si>
    <t>54955713280b9f</t>
  </si>
  <si>
    <t>6a0e502defdb93</t>
  </si>
  <si>
    <t>4e51a9ab2605c3</t>
  </si>
  <si>
    <t>f9dd0fe76b47cf</t>
  </si>
  <si>
    <t>032db49fbb7127</t>
  </si>
  <si>
    <t>9f497b4df1c1e0</t>
  </si>
  <si>
    <t>e68afa8448ac88</t>
  </si>
  <si>
    <t>a216de0e688ca3</t>
  </si>
  <si>
    <t>ab8f0d0c8a7f6a</t>
  </si>
  <si>
    <t>fc6657a3c956d1</t>
  </si>
  <si>
    <t>50e0dc92346de8</t>
  </si>
  <si>
    <t>e5b08ca4e55d3e</t>
  </si>
  <si>
    <t>4e8a3109497dc2</t>
  </si>
  <si>
    <t>5c2aafebc1e864</t>
  </si>
  <si>
    <t>16af0b0efebbb4</t>
  </si>
  <si>
    <t>e121fb62553e9f</t>
  </si>
  <si>
    <t>50034171267631</t>
  </si>
  <si>
    <t>e434d0b061c85d</t>
  </si>
  <si>
    <t>74d80d699197cf</t>
  </si>
  <si>
    <t>01/12/2017</t>
  </si>
  <si>
    <t>b221bb7095574e</t>
  </si>
  <si>
    <t>c9a39b2e3debd3</t>
  </si>
  <si>
    <t>27b0c2f44233ab</t>
  </si>
  <si>
    <t>f4d4b6a3eb7f68</t>
  </si>
  <si>
    <t>a9c76d66381b72</t>
  </si>
  <si>
    <t>dc5294612bd1b2</t>
  </si>
  <si>
    <t>f8c1de643ef436</t>
  </si>
  <si>
    <t>a44d23581f3c22</t>
  </si>
  <si>
    <t>ba83003157ff4f</t>
  </si>
  <si>
    <t>02/08/2014</t>
  </si>
  <si>
    <t>af4d470d3e196b</t>
  </si>
  <si>
    <t>75a8b37b155d40</t>
  </si>
  <si>
    <t>57d9bf7a7a7871</t>
  </si>
  <si>
    <t>0e2141411f2bc0</t>
  </si>
  <si>
    <t>Seal Point/Gray</t>
  </si>
  <si>
    <t>ff30a3319a39cd</t>
  </si>
  <si>
    <t>359716e0fd0280</t>
  </si>
  <si>
    <t>8701aee5dfda09</t>
  </si>
  <si>
    <t>b434750fbada4a</t>
  </si>
  <si>
    <t>ea2ba2aa1c4f84</t>
  </si>
  <si>
    <t>0882e6e8afd81b</t>
  </si>
  <si>
    <t>4d162a3901370e</t>
  </si>
  <si>
    <t>48c6788c0ee776</t>
  </si>
  <si>
    <t>4734b17e2a3c59</t>
  </si>
  <si>
    <t>1d632ac8d0343e</t>
  </si>
  <si>
    <t>dd050813b10c28</t>
  </si>
  <si>
    <t>b4501fa4acb1ec</t>
  </si>
  <si>
    <t>9dba394b9119d1</t>
  </si>
  <si>
    <t>062b474b1624c5</t>
  </si>
  <si>
    <t>351eaff2a1a8d1</t>
  </si>
  <si>
    <t>f91ad882fe4c80</t>
  </si>
  <si>
    <t>5727aa89b531e3</t>
  </si>
  <si>
    <t>e6958d4ee481c3</t>
  </si>
  <si>
    <t>715b20e6ac085d</t>
  </si>
  <si>
    <t>7801e326e76e0d</t>
  </si>
  <si>
    <t>1f0dba58d1a3bb</t>
  </si>
  <si>
    <t>08/04/2011</t>
  </si>
  <si>
    <t>7a1d514e851367</t>
  </si>
  <si>
    <t>44de7d67393d32</t>
  </si>
  <si>
    <t>715b07e6aba34a</t>
  </si>
  <si>
    <t>Silver/Cream</t>
  </si>
  <si>
    <t>45501e801c5be9</t>
  </si>
  <si>
    <t>ae5771f8d89406</t>
  </si>
  <si>
    <t>9e9e9b965b1c7f</t>
  </si>
  <si>
    <t>eb1be92e654a61</t>
  </si>
  <si>
    <t>856950539c8422</t>
  </si>
  <si>
    <t>a7b33a20fc4b1b</t>
  </si>
  <si>
    <t>28a6f2c38e0564</t>
  </si>
  <si>
    <t>194e868309faf0</t>
  </si>
  <si>
    <t>1b14612bd2639a</t>
  </si>
  <si>
    <t>b02191ef5cbced</t>
  </si>
  <si>
    <t>c527417859597a</t>
  </si>
  <si>
    <t>427785a1d1b15e</t>
  </si>
  <si>
    <t>9323aac099383b</t>
  </si>
  <si>
    <t>0bc729e2021b86</t>
  </si>
  <si>
    <t>767b5cbbafe3a9</t>
  </si>
  <si>
    <t>6c6d3f2741878d</t>
  </si>
  <si>
    <t>8489668e2e0685</t>
  </si>
  <si>
    <t>3300a76998c356</t>
  </si>
  <si>
    <t>f2c25e7b4c4e65</t>
  </si>
  <si>
    <t>11b9c63f34c26a</t>
  </si>
  <si>
    <t>5895ed73c2d4e5</t>
  </si>
  <si>
    <t>01/06/2015</t>
  </si>
  <si>
    <t>2e919e3f0db40a</t>
  </si>
  <si>
    <t>fe7c44b2f9c5dd</t>
  </si>
  <si>
    <t>4523e8d420f9a4</t>
  </si>
  <si>
    <t>11fe7c6ef95d6c</t>
  </si>
  <si>
    <t>d02bb2810f998c</t>
  </si>
  <si>
    <t>6611dfc73b63e2</t>
  </si>
  <si>
    <t>971ba2e9fe675a</t>
  </si>
  <si>
    <t>b977026120f2d0</t>
  </si>
  <si>
    <t>72eb853791c3da</t>
  </si>
  <si>
    <t>dc015494d406e0</t>
  </si>
  <si>
    <t>38e703155fb779</t>
  </si>
  <si>
    <t>d2627d7c98f846</t>
  </si>
  <si>
    <t>7d172fb35d993c</t>
  </si>
  <si>
    <t>f9b8469c26c89a</t>
  </si>
  <si>
    <t>12cbdd26e17b13</t>
  </si>
  <si>
    <t>2bcdccc301b819</t>
  </si>
  <si>
    <t>0af7f0a85be5a5</t>
  </si>
  <si>
    <t>3f79baa806293d</t>
  </si>
  <si>
    <t>61db4cfd23506e</t>
  </si>
  <si>
    <t>12/01/2019</t>
  </si>
  <si>
    <t>69ae1d4efe62f0</t>
  </si>
  <si>
    <t>64c83618c05f0f</t>
  </si>
  <si>
    <t>2ca3a8c09c32fb</t>
  </si>
  <si>
    <t>5f92606bd32b87</t>
  </si>
  <si>
    <t>e2f5b51dd53d46</t>
  </si>
  <si>
    <t>4eaaca95193b8c</t>
  </si>
  <si>
    <t>04/01/2012</t>
  </si>
  <si>
    <t>bafd19e80986c3</t>
  </si>
  <si>
    <t>3481056d53f182</t>
  </si>
  <si>
    <t>723721b633c8cd</t>
  </si>
  <si>
    <t>a08b9e6c42347f</t>
  </si>
  <si>
    <t>988a14afc9251c</t>
  </si>
  <si>
    <t>dac73abec90ba5</t>
  </si>
  <si>
    <t>3a30e8b7bd7979</t>
  </si>
  <si>
    <t>4c5690c7323527</t>
  </si>
  <si>
    <t>08/07/2013</t>
  </si>
  <si>
    <t>7d9abac2a865af</t>
  </si>
  <si>
    <t>45b71e77ee967d</t>
  </si>
  <si>
    <t>14f99f6162d21c</t>
  </si>
  <si>
    <t>c38ad475a4cb76</t>
  </si>
  <si>
    <t>4fa3bef7fbf0cf</t>
  </si>
  <si>
    <t>59ae449415ceab</t>
  </si>
  <si>
    <t>17b98c9e83ec36</t>
  </si>
  <si>
    <t>f1629927e713ff</t>
  </si>
  <si>
    <t>1173a92b57d92a</t>
  </si>
  <si>
    <t>4780bdbe51cd9a</t>
  </si>
  <si>
    <t>b96bc80135e5be</t>
  </si>
  <si>
    <t>4a785b7d647675</t>
  </si>
  <si>
    <t>05/05/2010</t>
  </si>
  <si>
    <t>1b3abb2465e612</t>
  </si>
  <si>
    <t>fce66526e84148</t>
  </si>
  <si>
    <t>c1783bbe63b647</t>
  </si>
  <si>
    <t>5e25be85af671f</t>
  </si>
  <si>
    <t>e55e5380acab90</t>
  </si>
  <si>
    <t>2718f95ce56b8b</t>
  </si>
  <si>
    <t>ae6329daa40391</t>
  </si>
  <si>
    <t>3f65866979b621</t>
  </si>
  <si>
    <t>3b35cc6e24c0e3</t>
  </si>
  <si>
    <t>28ba04dc798a89</t>
  </si>
  <si>
    <t>8926d644e1c838</t>
  </si>
  <si>
    <t>a521a809a48632</t>
  </si>
  <si>
    <t>9346b0b58ab05c</t>
  </si>
  <si>
    <t>77bc445b33eaf9</t>
  </si>
  <si>
    <t>27144eee98fa74</t>
  </si>
  <si>
    <t>1ed9ab42c6f207</t>
  </si>
  <si>
    <t>07/01/2004</t>
  </si>
  <si>
    <t>48dee7098fc4a8</t>
  </si>
  <si>
    <t>4afc18aeac2320</t>
  </si>
  <si>
    <t>4eec12539adae9</t>
  </si>
  <si>
    <t>07d4b7b4502e98</t>
  </si>
  <si>
    <t>970e7035b789e4</t>
  </si>
  <si>
    <t>Black/Fawn</t>
  </si>
  <si>
    <t>7f7c8050bad031</t>
  </si>
  <si>
    <t>175aff4f81a58f</t>
  </si>
  <si>
    <t>a63c6cbedc3190</t>
  </si>
  <si>
    <t>92df1da7b4712c</t>
  </si>
  <si>
    <t>8fff2e0e7238f6</t>
  </si>
  <si>
    <t>0996305a6eae5e</t>
  </si>
  <si>
    <t>7eef1731b27210</t>
  </si>
  <si>
    <t>338c15580b17fd</t>
  </si>
  <si>
    <t>12e54d3e0a3323</t>
  </si>
  <si>
    <t>66a991d4533e76</t>
  </si>
  <si>
    <t>a94418b69a0802</t>
  </si>
  <si>
    <t>034e7dab301442</t>
  </si>
  <si>
    <t>ef1b7bbe35a7c2</t>
  </si>
  <si>
    <t>88798fd26fafc3</t>
  </si>
  <si>
    <t>2cf6ebf5685aea</t>
  </si>
  <si>
    <t>01ecb5bcfe3f2c</t>
  </si>
  <si>
    <t>28482638aac9f1</t>
  </si>
  <si>
    <t>e2aa2485b2fd67</t>
  </si>
  <si>
    <t>793dd599a808ec</t>
  </si>
  <si>
    <t>d1197432dc346f</t>
  </si>
  <si>
    <t>Tricolor/Orange</t>
  </si>
  <si>
    <t>d5a598094337ec</t>
  </si>
  <si>
    <t>73264d27ef769e</t>
  </si>
  <si>
    <t>01/08/2009</t>
  </si>
  <si>
    <t>03/08/2012</t>
  </si>
  <si>
    <t>1eebc7721b5d8d</t>
  </si>
  <si>
    <t>5cbf99b55dd474</t>
  </si>
  <si>
    <t>b0d1af3a3ca29b</t>
  </si>
  <si>
    <t>97c9df01eff295</t>
  </si>
  <si>
    <t>16d5f13610987d</t>
  </si>
  <si>
    <t>354cfacf6a19f0</t>
  </si>
  <si>
    <t>0255a5ca9c75fd</t>
  </si>
  <si>
    <t>66ebdf25f89a4a</t>
  </si>
  <si>
    <t>3b45688a53212e</t>
  </si>
  <si>
    <t>5747218b359ddf</t>
  </si>
  <si>
    <t>41426d0475744a</t>
  </si>
  <si>
    <t>d6bbc124daf261</t>
  </si>
  <si>
    <t>12/01/2010</t>
  </si>
  <si>
    <t>821f37ee02795c</t>
  </si>
  <si>
    <t>ec5f1c2f8dfab3</t>
  </si>
  <si>
    <t>06/05/2012</t>
  </si>
  <si>
    <t>38b97fa8cf1717</t>
  </si>
  <si>
    <t>e44ae5a725b58b</t>
  </si>
  <si>
    <t>dac5def79b6773</t>
  </si>
  <si>
    <t>77ef935db96ca0</t>
  </si>
  <si>
    <t>bf2518d6c42c83</t>
  </si>
  <si>
    <t>88d693eb2c2bdc</t>
  </si>
  <si>
    <t>d2be8e71deba0a</t>
  </si>
  <si>
    <t>6daa3271d7b125</t>
  </si>
  <si>
    <t>05/12/2012</t>
  </si>
  <si>
    <t>2e93ea13e6db7f</t>
  </si>
  <si>
    <t>71a84246b47c38</t>
  </si>
  <si>
    <t>06/09/2020</t>
  </si>
  <si>
    <t>e85826188d60b9</t>
  </si>
  <si>
    <t>46abb23ee68375</t>
  </si>
  <si>
    <t>fa1b147ebdbd35</t>
  </si>
  <si>
    <t>b52b03f0e59183</t>
  </si>
  <si>
    <t>4e72d7f6c7406b</t>
  </si>
  <si>
    <t>8c729d6bc41405</t>
  </si>
  <si>
    <t>434b542a01a51e</t>
  </si>
  <si>
    <t>e0b3839a5523c7</t>
  </si>
  <si>
    <t>ced757f98fdc57</t>
  </si>
  <si>
    <t>03/12/2005</t>
  </si>
  <si>
    <t>edc0c1c9118ae2</t>
  </si>
  <si>
    <t>8503359f733393</t>
  </si>
  <si>
    <t>f45ce45c6f3668</t>
  </si>
  <si>
    <t>18dff506f30241</t>
  </si>
  <si>
    <t>995021355df46d</t>
  </si>
  <si>
    <t>b604e4261c5788</t>
  </si>
  <si>
    <t>aa5adaebc2bbcf</t>
  </si>
  <si>
    <t>aa6c52fd5db9ad</t>
  </si>
  <si>
    <t>7b27e1408d613c</t>
  </si>
  <si>
    <t>2dabf34246de2a</t>
  </si>
  <si>
    <t>60f5a95436ee71</t>
  </si>
  <si>
    <t>9d5d04b3a0ffd3</t>
  </si>
  <si>
    <t>a4a247459f9fa4</t>
  </si>
  <si>
    <t>063cb087ab9af6</t>
  </si>
  <si>
    <t>24d688786888de</t>
  </si>
  <si>
    <t>a18218ba917dbf</t>
  </si>
  <si>
    <t>95eace8a107af4</t>
  </si>
  <si>
    <t>ffa7973cc496d5</t>
  </si>
  <si>
    <t>13a9b60728834f</t>
  </si>
  <si>
    <t>6c57f614da2c98</t>
  </si>
  <si>
    <t>7c45db2f13b972</t>
  </si>
  <si>
    <t>4bc1b80429e629</t>
  </si>
  <si>
    <t>7833ec589ffb2c</t>
  </si>
  <si>
    <t>9a0d743f9122c7</t>
  </si>
  <si>
    <t>a0daba54af9db4</t>
  </si>
  <si>
    <t>0e88747c8f7256</t>
  </si>
  <si>
    <t>a8cbd36949cefd</t>
  </si>
  <si>
    <t>aa4800f9eaf3d9</t>
  </si>
  <si>
    <t>159e6a56f49027</t>
  </si>
  <si>
    <t>37545b845abe1f</t>
  </si>
  <si>
    <t>2c5b03357c9aca</t>
  </si>
  <si>
    <t>42e676f4810040</t>
  </si>
  <si>
    <t>cfcff4fecda1b1</t>
  </si>
  <si>
    <t>18661e86ecd2ff</t>
  </si>
  <si>
    <t>8c547e29c0a7d1</t>
  </si>
  <si>
    <t>5f8bd065f5857a</t>
  </si>
  <si>
    <t>09/08/2016</t>
  </si>
  <si>
    <t>842cd36eebba9f</t>
  </si>
  <si>
    <t>a530f903cc36dc</t>
  </si>
  <si>
    <t>d74bc2c7375ff9</t>
  </si>
  <si>
    <t>96a626a1c47698</t>
  </si>
  <si>
    <t>b1025f0ed90284</t>
  </si>
  <si>
    <t>0623b1ad4dbcf2</t>
  </si>
  <si>
    <t>ddcbce8311f2d9</t>
  </si>
  <si>
    <t>fbd7ec49230878</t>
  </si>
  <si>
    <t>5e2e669ebd9149</t>
  </si>
  <si>
    <t>1bff8a6b536c02</t>
  </si>
  <si>
    <t>7d3fd82dad993e</t>
  </si>
  <si>
    <t>647f71e87b13a9</t>
  </si>
  <si>
    <t>8e037c4c215768</t>
  </si>
  <si>
    <t>d677c615a3ce03</t>
  </si>
  <si>
    <t>364fbc78668917</t>
  </si>
  <si>
    <t>2c90c8de36e5d3</t>
  </si>
  <si>
    <t>d10c651bdd5eaf</t>
  </si>
  <si>
    <t>7e05d90d0861d5</t>
  </si>
  <si>
    <t>c459b5cee5b16a</t>
  </si>
  <si>
    <t>fd7d6164a953c9</t>
  </si>
  <si>
    <t>d3d8193ed3ce3c</t>
  </si>
  <si>
    <t>7b76b71be4ac0a</t>
  </si>
  <si>
    <t>d2ecc0e4932643</t>
  </si>
  <si>
    <t>e69940aab5a046</t>
  </si>
  <si>
    <t>b657addf70ee1c</t>
  </si>
  <si>
    <t>d51af6aeefa1df</t>
  </si>
  <si>
    <t>bdaf3c91b6036b</t>
  </si>
  <si>
    <t>fbfb8c2bb819f9</t>
  </si>
  <si>
    <t>596bb7a3189a4f</t>
  </si>
  <si>
    <t>7c20ad6059d790</t>
  </si>
  <si>
    <t>f1ff271977f384</t>
  </si>
  <si>
    <t>ce794c2cd83452</t>
  </si>
  <si>
    <t>7c41d9fbabb57c</t>
  </si>
  <si>
    <t>c7c7840f8afe90</t>
  </si>
  <si>
    <t>ba0e2be9f03b50</t>
  </si>
  <si>
    <t>bb93b2c9e3ddc1</t>
  </si>
  <si>
    <t>eb637ce23da032</t>
  </si>
  <si>
    <t>Tortie/Calico</t>
  </si>
  <si>
    <t>901c55bb92e197</t>
  </si>
  <si>
    <t>09/10/2012</t>
  </si>
  <si>
    <t>72d46445b64d5b</t>
  </si>
  <si>
    <t>dd0cd972364d64</t>
  </si>
  <si>
    <t>a16dfa941a3406</t>
  </si>
  <si>
    <t>fc37eb9f18a080</t>
  </si>
  <si>
    <t>51398fa82c270a</t>
  </si>
  <si>
    <t>22c17fa64309e0</t>
  </si>
  <si>
    <t>01ca850caba1c9</t>
  </si>
  <si>
    <t>77aaee042be963</t>
  </si>
  <si>
    <t>7da9010c552cfa</t>
  </si>
  <si>
    <t>fa6c63c2498317</t>
  </si>
  <si>
    <t>03/08/2013</t>
  </si>
  <si>
    <t>e4a3bf8d9dd480</t>
  </si>
  <si>
    <t>50f9f72c3f7f84</t>
  </si>
  <si>
    <t>65b28c1529ffaa</t>
  </si>
  <si>
    <t>c7158f9be878d8</t>
  </si>
  <si>
    <t>05/08/2012</t>
  </si>
  <si>
    <t>72cf072c5ec265</t>
  </si>
  <si>
    <t>c15dc72ba98676</t>
  </si>
  <si>
    <t>4780f0bb9b79d3</t>
  </si>
  <si>
    <t>1c82970e6425a0</t>
  </si>
  <si>
    <t>bbb7d9cbfa6090</t>
  </si>
  <si>
    <t>35eeefde26d8bd</t>
  </si>
  <si>
    <t>875d9729193041</t>
  </si>
  <si>
    <t>b9ad1e6834f6eb</t>
  </si>
  <si>
    <t>2aa6cbe3794ec0</t>
  </si>
  <si>
    <t>4670e6ea914ebe</t>
  </si>
  <si>
    <t>Brown/Yellow</t>
  </si>
  <si>
    <t>de227ffe74ffb3</t>
  </si>
  <si>
    <t>fd6bb3ea6d247b</t>
  </si>
  <si>
    <t>f0ac1ba6fc3136</t>
  </si>
  <si>
    <t>0e2aeb1dfa43a3</t>
  </si>
  <si>
    <t>07/01/2015</t>
  </si>
  <si>
    <t>6aafc449eb167a</t>
  </si>
  <si>
    <t>86c8053261338a</t>
  </si>
  <si>
    <t>861e1444afc24b</t>
  </si>
  <si>
    <t>6a2764aaf4e9e7</t>
  </si>
  <si>
    <t>21bccaa43e594d</t>
  </si>
  <si>
    <t>8f89836abe42eb</t>
  </si>
  <si>
    <t>fb5fd3cc45a227</t>
  </si>
  <si>
    <t>015ad7bb2b8dee</t>
  </si>
  <si>
    <t>e4f987f24a1e23</t>
  </si>
  <si>
    <t>0d73307c157b75</t>
  </si>
  <si>
    <t>f1809c5cfe94b6</t>
  </si>
  <si>
    <t>1afe237bf305db</t>
  </si>
  <si>
    <t>9bb690b1bbb54f</t>
  </si>
  <si>
    <t>2c98ad4c62e1a5</t>
  </si>
  <si>
    <t>383ec039548bf1</t>
  </si>
  <si>
    <t>22fb60ebaa3fc1</t>
  </si>
  <si>
    <t>d37cab4e864b1e</t>
  </si>
  <si>
    <t>5c4338b160f55f</t>
  </si>
  <si>
    <t>f6d71c6b75d158</t>
  </si>
  <si>
    <t>1306d694a24e55</t>
  </si>
  <si>
    <t>a64368665bf388</t>
  </si>
  <si>
    <t>7ddb0096c35874</t>
  </si>
  <si>
    <t>04c7e9c561a8d1</t>
  </si>
  <si>
    <t>f722c2886c9f33</t>
  </si>
  <si>
    <t>1ab5b7133c8b39</t>
  </si>
  <si>
    <t>7f5b6a2cb12cfe</t>
  </si>
  <si>
    <t>68ff8f03c83565</t>
  </si>
  <si>
    <t>780a3c32bb8f25</t>
  </si>
  <si>
    <t>36663246ff3746</t>
  </si>
  <si>
    <t>0035d99e2b53a8</t>
  </si>
  <si>
    <t>09/07/2012</t>
  </si>
  <si>
    <t>fa7cc5bca3e881</t>
  </si>
  <si>
    <t>dbfdb87ea72639</t>
  </si>
  <si>
    <t>09bd46245df7f4</t>
  </si>
  <si>
    <t>6abda79b54e04c</t>
  </si>
  <si>
    <t>1eb1bb7e9c5b9e</t>
  </si>
  <si>
    <t>e1c939b3173678</t>
  </si>
  <si>
    <t>6fb346e4c2e8a8</t>
  </si>
  <si>
    <t>db177cc5a5bf3d</t>
  </si>
  <si>
    <t>6dd0fedd1d4de2</t>
  </si>
  <si>
    <t>0e7c9bc30b751e</t>
  </si>
  <si>
    <t>a4d700a7502863</t>
  </si>
  <si>
    <t>4bd4fb7a40dc0c</t>
  </si>
  <si>
    <t>146fae4188a89b</t>
  </si>
  <si>
    <t>c9d202cb9d9c67</t>
  </si>
  <si>
    <t>7d5724caacded7</t>
  </si>
  <si>
    <t>965212e4fd9c11</t>
  </si>
  <si>
    <t>03/01/2019</t>
  </si>
  <si>
    <t>3c81372fda32a6</t>
  </si>
  <si>
    <t>8e5385b7da1efe</t>
  </si>
  <si>
    <t>57be832b3ee261</t>
  </si>
  <si>
    <t>918ac44a70b28e</t>
  </si>
  <si>
    <t>790d7f9208daab</t>
  </si>
  <si>
    <t>b326d07048db23</t>
  </si>
  <si>
    <t>47b64a4c39364c</t>
  </si>
  <si>
    <t>5e80979acfcb42</t>
  </si>
  <si>
    <t>cfee6a1b3bec90</t>
  </si>
  <si>
    <t>8b8d6eadd2e5b7</t>
  </si>
  <si>
    <t>57677d53849145</t>
  </si>
  <si>
    <t>456c168bb848f8</t>
  </si>
  <si>
    <t>d1b6882e2ad782</t>
  </si>
  <si>
    <t>4f84a337272147</t>
  </si>
  <si>
    <t>6bc9ece289f43e</t>
  </si>
  <si>
    <t>47038a482b112c</t>
  </si>
  <si>
    <t>6395b7c5d9f7ca</t>
  </si>
  <si>
    <t>bd649d46d273a3</t>
  </si>
  <si>
    <t>4991dec48863d5</t>
  </si>
  <si>
    <t>a965f525b5e9dc</t>
  </si>
  <si>
    <t>872736c5daeac3</t>
  </si>
  <si>
    <t>064fe0eee047f6</t>
  </si>
  <si>
    <t>38004d0f794741</t>
  </si>
  <si>
    <t>5e026f6c474533</t>
  </si>
  <si>
    <t>c7abb233a5aeeb</t>
  </si>
  <si>
    <t>12/04/2010</t>
  </si>
  <si>
    <t>84ef0029d19c9b</t>
  </si>
  <si>
    <t>6f67c0d917e804</t>
  </si>
  <si>
    <t>c80f48015f37fa</t>
  </si>
  <si>
    <t>10/06/2011</t>
  </si>
  <si>
    <t>f679329b63ebb0</t>
  </si>
  <si>
    <t>0026d1d20f1d9a</t>
  </si>
  <si>
    <t>53abc107ea47a1</t>
  </si>
  <si>
    <t>7257d9bf1baaed</t>
  </si>
  <si>
    <t>7e4dd5f79503c4</t>
  </si>
  <si>
    <t>d259fa65a18915</t>
  </si>
  <si>
    <t>4a35d5a726d458</t>
  </si>
  <si>
    <t>aeebb42881ab3a</t>
  </si>
  <si>
    <t>5d0faf905796f0</t>
  </si>
  <si>
    <t>2de5e3bf8cb012</t>
  </si>
  <si>
    <t>8eac96079a8f72</t>
  </si>
  <si>
    <t>6bf1678f010c0f</t>
  </si>
  <si>
    <t>58ba0afaa97345</t>
  </si>
  <si>
    <t>327393b1b1f5c5</t>
  </si>
  <si>
    <t>e78a0566645d5c</t>
  </si>
  <si>
    <t>d1baa053ae9b11</t>
  </si>
  <si>
    <t>950888d641a688</t>
  </si>
  <si>
    <t>2eeed71f6eec11</t>
  </si>
  <si>
    <t>eea80db0d87d4b</t>
  </si>
  <si>
    <t>06/09/2010</t>
  </si>
  <si>
    <t>74c66cc196cce6</t>
  </si>
  <si>
    <t>0063827b5b7607</t>
  </si>
  <si>
    <t>c3a38ab580e525</t>
  </si>
  <si>
    <t>e1d05d07667416</t>
  </si>
  <si>
    <t>4edd941410d016</t>
  </si>
  <si>
    <t>14a9a711975837</t>
  </si>
  <si>
    <t>Black/Brown Tabby</t>
  </si>
  <si>
    <t>fc466fc9636b7e</t>
  </si>
  <si>
    <t>2e6f1bc5386987</t>
  </si>
  <si>
    <t>6528efcca4cdfb</t>
  </si>
  <si>
    <t>14605148e555a6</t>
  </si>
  <si>
    <t>fb7d6926ebd6a1</t>
  </si>
  <si>
    <t>9d9256017d4793</t>
  </si>
  <si>
    <t>7c8e4ca2baccf0</t>
  </si>
  <si>
    <t>60c20e67685226</t>
  </si>
  <si>
    <t>0cbc2499953364</t>
  </si>
  <si>
    <t>035c8878672767</t>
  </si>
  <si>
    <t>7d4c4f58fe6ae6</t>
  </si>
  <si>
    <t>d65f4657462ad4</t>
  </si>
  <si>
    <t>0cede850661cb2</t>
  </si>
  <si>
    <t>25915b9aea5368</t>
  </si>
  <si>
    <t>a942347dbc59fa</t>
  </si>
  <si>
    <t>6ed6eed45cd7ae</t>
  </si>
  <si>
    <t>87f05af894e7e7</t>
  </si>
  <si>
    <t>9d5edd44d0c7f2</t>
  </si>
  <si>
    <t>19a2664f43d0bf</t>
  </si>
  <si>
    <t>eecc0f9116c614</t>
  </si>
  <si>
    <t>10/03/2011</t>
  </si>
  <si>
    <t>7144f67129cc83</t>
  </si>
  <si>
    <t>a4d2050517212e</t>
  </si>
  <si>
    <t>707c52c9ef04d4</t>
  </si>
  <si>
    <t>aa8f1a9b596e2f</t>
  </si>
  <si>
    <t>1b1aba186b7692</t>
  </si>
  <si>
    <t>17f8d890aa4aff</t>
  </si>
  <si>
    <t>13efec86031fc9</t>
  </si>
  <si>
    <t>21fc4fec7d0a11</t>
  </si>
  <si>
    <t>ff80e72998509c</t>
  </si>
  <si>
    <t>e7cc0c51c871ae</t>
  </si>
  <si>
    <t>fd534faabae235</t>
  </si>
  <si>
    <t>12/10/2018</t>
  </si>
  <si>
    <t>3447f5fc00265b</t>
  </si>
  <si>
    <t>24bff4c396aafe</t>
  </si>
  <si>
    <t>90b7aaefb3936e</t>
  </si>
  <si>
    <t>841e73de9032ea</t>
  </si>
  <si>
    <t>7bb06c8863c5ae</t>
  </si>
  <si>
    <t>e3fa9f176f4e82</t>
  </si>
  <si>
    <t>9c85954340adb8</t>
  </si>
  <si>
    <t>f79ef7dcc0663a</t>
  </si>
  <si>
    <t>fd3f9cfabd46b9</t>
  </si>
  <si>
    <t>13e8eef273cdca</t>
  </si>
  <si>
    <t>b0412fcb3f4b72</t>
  </si>
  <si>
    <t>d59f4575488933</t>
  </si>
  <si>
    <t>e085de3cc5f540</t>
  </si>
  <si>
    <t>be4a9920d66ca2</t>
  </si>
  <si>
    <t>ea920624da23d6</t>
  </si>
  <si>
    <t>183cfa8e0a51ae</t>
  </si>
  <si>
    <t>385446927dcce0</t>
  </si>
  <si>
    <t>592d5f7167ecb7</t>
  </si>
  <si>
    <t>7d073e4afd65fc</t>
  </si>
  <si>
    <t>cbb0d7f016c615</t>
  </si>
  <si>
    <t>18b0dcb56efff2</t>
  </si>
  <si>
    <t>ad8124ba9000ba</t>
  </si>
  <si>
    <t>8e8a37d6dd7636</t>
  </si>
  <si>
    <t>bb1f662a12c2e3</t>
  </si>
  <si>
    <t>6e5596e0fc2e15</t>
  </si>
  <si>
    <t>a5e8955dc32fcd</t>
  </si>
  <si>
    <t>7fb0993f56c0fa</t>
  </si>
  <si>
    <t>b4a402fffcf4fd</t>
  </si>
  <si>
    <t>8e7b05bfbeec40</t>
  </si>
  <si>
    <t>eae71af934d66a</t>
  </si>
  <si>
    <t>4dd94dffd5a598</t>
  </si>
  <si>
    <t>1b0a5f051bc123</t>
  </si>
  <si>
    <t>4a27a0fa11f2d3</t>
  </si>
  <si>
    <t>c947adeb22fb0e</t>
  </si>
  <si>
    <t>c5884dd1338ec1</t>
  </si>
  <si>
    <t>c24c189a2521a8</t>
  </si>
  <si>
    <t>109bbfb2e3900c</t>
  </si>
  <si>
    <t>06/10/2019</t>
  </si>
  <si>
    <t>e8642b36986648</t>
  </si>
  <si>
    <t>87544619c81eb6</t>
  </si>
  <si>
    <t>7bd73db7028c49</t>
  </si>
  <si>
    <t>ac6903a6f43416</t>
  </si>
  <si>
    <t>90d6ed42170b90</t>
  </si>
  <si>
    <t>eb55526a917738</t>
  </si>
  <si>
    <t>85b8b826585734</t>
  </si>
  <si>
    <t>38553bb7b8054a</t>
  </si>
  <si>
    <t>b662f0f008482b</t>
  </si>
  <si>
    <t>bd1fe83e088d4b</t>
  </si>
  <si>
    <t>7eeacb03555a6b</t>
  </si>
  <si>
    <t>81fe2eb5d1314d</t>
  </si>
  <si>
    <t>10/01/2012</t>
  </si>
  <si>
    <t>5f3cb5fc330543</t>
  </si>
  <si>
    <t>e1d225bad6a7c3</t>
  </si>
  <si>
    <t>03/02/2010</t>
  </si>
  <si>
    <t>249cff84bc9a4f</t>
  </si>
  <si>
    <t>0e85ceed02fbf7</t>
  </si>
  <si>
    <t>fbeb7df7a2b341</t>
  </si>
  <si>
    <t>9d7944ba67a6da</t>
  </si>
  <si>
    <t>47aca332c93201</t>
  </si>
  <si>
    <t>76e3e9be5eefe7</t>
  </si>
  <si>
    <t>00c272757c29da</t>
  </si>
  <si>
    <t>e4aa14a3db6799</t>
  </si>
  <si>
    <t>9853f8c3df2b62</t>
  </si>
  <si>
    <t>2adde2de598392</t>
  </si>
  <si>
    <t>5648dc4959499d</t>
  </si>
  <si>
    <t>1754e059deccd0</t>
  </si>
  <si>
    <t>063636d3df3d7e</t>
  </si>
  <si>
    <t>4c8f316b3b6f6d</t>
  </si>
  <si>
    <t>e9def44c30c8be</t>
  </si>
  <si>
    <t>7f8731173aafec</t>
  </si>
  <si>
    <t>403496750dee0e</t>
  </si>
  <si>
    <t>03/03/2008</t>
  </si>
  <si>
    <t>e77f0ffd5823e5</t>
  </si>
  <si>
    <t>754ee22e0dd225</t>
  </si>
  <si>
    <t>f845fd9545dd74</t>
  </si>
  <si>
    <t>593e7ac58bcb06</t>
  </si>
  <si>
    <t>ca75c7acdb2cef</t>
  </si>
  <si>
    <t>91906fdf0bb66f</t>
  </si>
  <si>
    <t>a42f858518d877</t>
  </si>
  <si>
    <t>07fec70c14e3a7</t>
  </si>
  <si>
    <t>09a4ef9abcb553</t>
  </si>
  <si>
    <t>2cb54d18bb08cb</t>
  </si>
  <si>
    <t>709e05a4f1a649</t>
  </si>
  <si>
    <t>87645aed05611a</t>
  </si>
  <si>
    <t>143061113968bc</t>
  </si>
  <si>
    <t>e664ef29e82dd3</t>
  </si>
  <si>
    <t>65cfb238a6c32e</t>
  </si>
  <si>
    <t>83d25832c15e2f</t>
  </si>
  <si>
    <t>6c47bcde49dddd</t>
  </si>
  <si>
    <t>ee01e76bcf8465</t>
  </si>
  <si>
    <t>9db894a21b23f0</t>
  </si>
  <si>
    <t>58b90a3571d5af</t>
  </si>
  <si>
    <t>9ec3e4fe5aca97</t>
  </si>
  <si>
    <t>4760dd1ac22a52</t>
  </si>
  <si>
    <t>31c031e8eff126</t>
  </si>
  <si>
    <t>06/08/2020</t>
  </si>
  <si>
    <t>9da4578da4c90b</t>
  </si>
  <si>
    <t>020aba291a11d6</t>
  </si>
  <si>
    <t>4f35d658deddee</t>
  </si>
  <si>
    <t>e5f08fc97e9e64</t>
  </si>
  <si>
    <t>8dd9f81c51caec</t>
  </si>
  <si>
    <t>2ce8c1f2ed0557</t>
  </si>
  <si>
    <t>a449b1989dac01</t>
  </si>
  <si>
    <t>8dc97018ddfcc3</t>
  </si>
  <si>
    <t>01/04/2012</t>
  </si>
  <si>
    <t>Cream/Red</t>
  </si>
  <si>
    <t>b9275c017b93c6</t>
  </si>
  <si>
    <t>53250d4020ea9d</t>
  </si>
  <si>
    <t>02c492bf70d323</t>
  </si>
  <si>
    <t>d2de0dc7fb15e5</t>
  </si>
  <si>
    <t>0b628619731723</t>
  </si>
  <si>
    <t>06f25d1e0e2174</t>
  </si>
  <si>
    <t>b362ab8a6df128</t>
  </si>
  <si>
    <t>d1110edb9646a1</t>
  </si>
  <si>
    <t>4cf825f4453d77</t>
  </si>
  <si>
    <t>af78c7e9ab5756</t>
  </si>
  <si>
    <t>f1d1f486075899</t>
  </si>
  <si>
    <t>45a5ade083640d</t>
  </si>
  <si>
    <t>63240b5f0522b6</t>
  </si>
  <si>
    <t>3c149dd312c558</t>
  </si>
  <si>
    <t>7df65b416b1cba</t>
  </si>
  <si>
    <t>Silver/Gray</t>
  </si>
  <si>
    <t>47f49f0b65259d</t>
  </si>
  <si>
    <t>b81cd0b69522a3</t>
  </si>
  <si>
    <t>1aa3d84764d078</t>
  </si>
  <si>
    <t>f2de1a2f254ca0</t>
  </si>
  <si>
    <t>5d49b269c4e3de</t>
  </si>
  <si>
    <t>1beb74d8c53acd</t>
  </si>
  <si>
    <t>585d7a9508e7ee</t>
  </si>
  <si>
    <t>0fe682fef5f320</t>
  </si>
  <si>
    <t>2e70494e1c5e83</t>
  </si>
  <si>
    <t>08c7c8c6f00ea7</t>
  </si>
  <si>
    <t>387cc06194f533</t>
  </si>
  <si>
    <t>470490996523ed</t>
  </si>
  <si>
    <t>1cb4e6b87702d9</t>
  </si>
  <si>
    <t>ecc6a91cd7025b</t>
  </si>
  <si>
    <t>50879d296eb3b4</t>
  </si>
  <si>
    <t>53c2369e432236</t>
  </si>
  <si>
    <t>8d6f6e9f5b4f64</t>
  </si>
  <si>
    <t>7c721d7d81a83a</t>
  </si>
  <si>
    <t>3de37223d89d86</t>
  </si>
  <si>
    <t>8a9f6435ee755b</t>
  </si>
  <si>
    <t>421ed353dbb39c</t>
  </si>
  <si>
    <t>03a1411b8a7f02</t>
  </si>
  <si>
    <t>f0ae4ab15703c4</t>
  </si>
  <si>
    <t>2dba555a1d75dd</t>
  </si>
  <si>
    <t>6d59e23b7c7faf</t>
  </si>
  <si>
    <t>faf53c0c8368f1</t>
  </si>
  <si>
    <t>fd3993a76402c6</t>
  </si>
  <si>
    <t>475d4c14a7770e</t>
  </si>
  <si>
    <t>3d9ee6f3eb69aa</t>
  </si>
  <si>
    <t>a1bb8f8fad9398</t>
  </si>
  <si>
    <t>7d47f0911456af</t>
  </si>
  <si>
    <t>c9591959d4dd6a</t>
  </si>
  <si>
    <t>06/10/2016</t>
  </si>
  <si>
    <t>56846a0504d94d</t>
  </si>
  <si>
    <t>9dd2a877a946e4</t>
  </si>
  <si>
    <t>2428df932600e0</t>
  </si>
  <si>
    <t>f8e803875f694c</t>
  </si>
  <si>
    <t>bc42f6ff747909</t>
  </si>
  <si>
    <t>02a21216f31b27</t>
  </si>
  <si>
    <t>cd27ac14d26b1c</t>
  </si>
  <si>
    <t>180bd7d4bd23eb</t>
  </si>
  <si>
    <t>ddd0c4d5240f56</t>
  </si>
  <si>
    <t>c00420f6618752</t>
  </si>
  <si>
    <t>28f12fa6908de4</t>
  </si>
  <si>
    <t>0b1980227e29df</t>
  </si>
  <si>
    <t>9b1bb561521800</t>
  </si>
  <si>
    <t>64350441ac5b09</t>
  </si>
  <si>
    <t>1b4d75b37cfa77</t>
  </si>
  <si>
    <t>2b3331f244f0a3</t>
  </si>
  <si>
    <t>dc18c61afb21fa</t>
  </si>
  <si>
    <t>ac153547745507</t>
  </si>
  <si>
    <t>1.8094856099E+17</t>
  </si>
  <si>
    <t>9d9027963b8014</t>
  </si>
  <si>
    <t>2c387cf4f307c5</t>
  </si>
  <si>
    <t>5f38afeb832c56</t>
  </si>
  <si>
    <t>4c50bbdda8c521</t>
  </si>
  <si>
    <t>55d06c2fe653c5</t>
  </si>
  <si>
    <t>6d2eae85bf3a31</t>
  </si>
  <si>
    <t>859b91cfdad44f</t>
  </si>
  <si>
    <t>a87cf52281a24c</t>
  </si>
  <si>
    <t>413c71ac4275eb</t>
  </si>
  <si>
    <t>c7daaea6e38aee</t>
  </si>
  <si>
    <t>5aef13eee29c72</t>
  </si>
  <si>
    <t>27233f8576147a</t>
  </si>
  <si>
    <t>b12fbcd5b7667a</t>
  </si>
  <si>
    <t>95d46b7a9bdbef</t>
  </si>
  <si>
    <t>78e623496c6a67</t>
  </si>
  <si>
    <t>5250dc50e945f3</t>
  </si>
  <si>
    <t>f885540b3c0322</t>
  </si>
  <si>
    <t>128d51f4bfe891</t>
  </si>
  <si>
    <t>efcee5bdb24e48</t>
  </si>
  <si>
    <t>568ae47a06d963</t>
  </si>
  <si>
    <t>6fcea6b8cca18d</t>
  </si>
  <si>
    <t>2ca43301ae6440</t>
  </si>
  <si>
    <t>05/10/2011</t>
  </si>
  <si>
    <t>4b61e74e26e699</t>
  </si>
  <si>
    <t>9c47fd003c5e4a</t>
  </si>
  <si>
    <t>35b5c6de13fd95</t>
  </si>
  <si>
    <t>a4713c5f2f22d6</t>
  </si>
  <si>
    <t>aa41627ca634d1</t>
  </si>
  <si>
    <t>5bdb002711226f</t>
  </si>
  <si>
    <t>cf88d05723d6da</t>
  </si>
  <si>
    <t>89cbf035925f9c</t>
  </si>
  <si>
    <t>b4abe853d6b538</t>
  </si>
  <si>
    <t>84a372d5512ec9</t>
  </si>
  <si>
    <t>6777cae8961d3a</t>
  </si>
  <si>
    <t>9d2c0d03e3eaf3</t>
  </si>
  <si>
    <t>44b59fcc8492b3</t>
  </si>
  <si>
    <t>1335fbdbf742e7</t>
  </si>
  <si>
    <t>Brown/Silver</t>
  </si>
  <si>
    <t>fc492b53e92d45</t>
  </si>
  <si>
    <t>43de0787c8a741</t>
  </si>
  <si>
    <t>5c4b05af0a68dd</t>
  </si>
  <si>
    <t>6d8bbaf6733e24</t>
  </si>
  <si>
    <t>845f0dda331d8c</t>
  </si>
  <si>
    <t>5d664ef725eb23</t>
  </si>
  <si>
    <t>a415bfe3cda7d5</t>
  </si>
  <si>
    <t>8ce9cad47997d3</t>
  </si>
  <si>
    <t>92d8223015bef9</t>
  </si>
  <si>
    <t>Brown Brindle/Blue Tick</t>
  </si>
  <si>
    <t>e563c81c635f4c</t>
  </si>
  <si>
    <t>b4fe6bedf59076</t>
  </si>
  <si>
    <t>1b8ee1b68d8b92</t>
  </si>
  <si>
    <t>9e82ec2240ede0</t>
  </si>
  <si>
    <t>40b03a7f3b7e1b</t>
  </si>
  <si>
    <t>a48323d018fbca</t>
  </si>
  <si>
    <t>bcee71e9d3bea1</t>
  </si>
  <si>
    <t>f1fc77ed64a937</t>
  </si>
  <si>
    <t>49180511660693</t>
  </si>
  <si>
    <t>b6ca86a4a9f799</t>
  </si>
  <si>
    <t>4af77a44bca568</t>
  </si>
  <si>
    <t>acade4add4b5a2</t>
  </si>
  <si>
    <t>2d2b849c9c2753</t>
  </si>
  <si>
    <t>f23b716ecca5f0</t>
  </si>
  <si>
    <t>33b274444ffe74</t>
  </si>
  <si>
    <t>54d44c82c7511b</t>
  </si>
  <si>
    <t>43fe23c5043c84</t>
  </si>
  <si>
    <t>28d510880e6f60</t>
  </si>
  <si>
    <t>652f326cd6dd37</t>
  </si>
  <si>
    <t>0c6b0ce5e1addf</t>
  </si>
  <si>
    <t>ac446f9757b180</t>
  </si>
  <si>
    <t>23ae3dc11eba12</t>
  </si>
  <si>
    <t>61f4aeac16380e</t>
  </si>
  <si>
    <t>8b5e7f9c2a156e</t>
  </si>
  <si>
    <t>524625116e6707</t>
  </si>
  <si>
    <t>d89a8d26b0158a</t>
  </si>
  <si>
    <t>0bccab43174043</t>
  </si>
  <si>
    <t>fff6f046860a0d</t>
  </si>
  <si>
    <t>01/10/2010</t>
  </si>
  <si>
    <t>cf3547b65769ce</t>
  </si>
  <si>
    <t>e5667689aaed93</t>
  </si>
  <si>
    <t>6042df19f23016</t>
  </si>
  <si>
    <t>872c7d7a4b0559</t>
  </si>
  <si>
    <t>12/02/2018</t>
  </si>
  <si>
    <t>a850255b80c1b4</t>
  </si>
  <si>
    <t>6bc68227d6bfe0</t>
  </si>
  <si>
    <t>92cb97c29dfb7e</t>
  </si>
  <si>
    <t>06/05/2013</t>
  </si>
  <si>
    <t>ff39c0e04beb60</t>
  </si>
  <si>
    <t>09/02/2012</t>
  </si>
  <si>
    <t>948b0d4051d549</t>
  </si>
  <si>
    <t>1779fe911852b0</t>
  </si>
  <si>
    <t>01/07/2013</t>
  </si>
  <si>
    <t>b9dc41e2539ecc</t>
  </si>
  <si>
    <t>e90abb2301659a</t>
  </si>
  <si>
    <t>518b851fe3da63</t>
  </si>
  <si>
    <t>f02ab9f35b88b5</t>
  </si>
  <si>
    <t>953a5752ab5420</t>
  </si>
  <si>
    <t>c8f0917bae1bdd</t>
  </si>
  <si>
    <t>6b43245f989511</t>
  </si>
  <si>
    <t>07/11/2009</t>
  </si>
  <si>
    <t>c2e63e4aab6233</t>
  </si>
  <si>
    <t>8af82fc4c9ca45</t>
  </si>
  <si>
    <t>bbad55ef7e2637</t>
  </si>
  <si>
    <t>dfb50e7deefdc4</t>
  </si>
  <si>
    <t>486d3e4cd1e1e2</t>
  </si>
  <si>
    <t>85d0e25166851a</t>
  </si>
  <si>
    <t>3a94b97182c751</t>
  </si>
  <si>
    <t>10/10/2002</t>
  </si>
  <si>
    <t>5e58e17b9c6dc8</t>
  </si>
  <si>
    <t>0ac5319a95b713</t>
  </si>
  <si>
    <t>4d3f512b8c0083</t>
  </si>
  <si>
    <t>46ef0b4d42bd6f</t>
  </si>
  <si>
    <t>0459d66d33b850</t>
  </si>
  <si>
    <t>1f4ed65a867187</t>
  </si>
  <si>
    <t>c33b23c1377241</t>
  </si>
  <si>
    <t>58aebcaf18fb50</t>
  </si>
  <si>
    <t>c480561f226558</t>
  </si>
  <si>
    <t>0e3c821214d887</t>
  </si>
  <si>
    <t>c80fbfc5735bc9</t>
  </si>
  <si>
    <t>d4cc9a703e8fbe</t>
  </si>
  <si>
    <t>Tortie Point/White</t>
  </si>
  <si>
    <t>2111804a38f40f</t>
  </si>
  <si>
    <t>7d4b8fff991fc4</t>
  </si>
  <si>
    <t>a861faeba0e023</t>
  </si>
  <si>
    <t>422f059523ee04</t>
  </si>
  <si>
    <t>56eeda10d4f13e</t>
  </si>
  <si>
    <t>bb6e17a94b4821</t>
  </si>
  <si>
    <t>87d2b7c80f5e16</t>
  </si>
  <si>
    <t>White/Apricot</t>
  </si>
  <si>
    <t>89f11001074c21</t>
  </si>
  <si>
    <t>f652fb64f50c6e</t>
  </si>
  <si>
    <t>3681c5b4baddac</t>
  </si>
  <si>
    <t>019bd3a768388e</t>
  </si>
  <si>
    <t>be745f1fa44be4</t>
  </si>
  <si>
    <t>1b08d6b0922500</t>
  </si>
  <si>
    <t>a7cf7d9d4f0cb0</t>
  </si>
  <si>
    <t>997f081d9c3821</t>
  </si>
  <si>
    <t>db51d5e44aee45</t>
  </si>
  <si>
    <t>f80c69c39939a5</t>
  </si>
  <si>
    <t>5f17f8121e9b6b</t>
  </si>
  <si>
    <t>0d1037de43e12a</t>
  </si>
  <si>
    <t>ef8ba0a69aa288</t>
  </si>
  <si>
    <t>d7a3b23184af5b</t>
  </si>
  <si>
    <t>28223bb47d079a</t>
  </si>
  <si>
    <t>6a60e043bf0834</t>
  </si>
  <si>
    <t>f9a2e3ea218484</t>
  </si>
  <si>
    <t>bea2ab3ccd9488</t>
  </si>
  <si>
    <t>fee3833eb2d362</t>
  </si>
  <si>
    <t>09/05/2008</t>
  </si>
  <si>
    <t>649f310028a725</t>
  </si>
  <si>
    <t>9c781daf13f0b7</t>
  </si>
  <si>
    <t>38bae36b673e43</t>
  </si>
  <si>
    <t>2922b1272c1a4b</t>
  </si>
  <si>
    <t>37cda788195145</t>
  </si>
  <si>
    <t>3a952dfa195c2f</t>
  </si>
  <si>
    <t>db9bae16f15171</t>
  </si>
  <si>
    <t>95030235a0cfa0</t>
  </si>
  <si>
    <t>b1391aef01b1de</t>
  </si>
  <si>
    <t>db48ae438e4494</t>
  </si>
  <si>
    <t>cf62f87eef8199</t>
  </si>
  <si>
    <t>d4a2304d21fc9b</t>
  </si>
  <si>
    <t>fb6c278b54ead7</t>
  </si>
  <si>
    <t>ed9a1be5a9ccb5</t>
  </si>
  <si>
    <t>679ab4de465d63</t>
  </si>
  <si>
    <t>fde7f132e2056a</t>
  </si>
  <si>
    <t>41b9f405941e1a</t>
  </si>
  <si>
    <t>7008646ea59bb5</t>
  </si>
  <si>
    <t>Yellow/Brown</t>
  </si>
  <si>
    <t>8169ae9ccb1596</t>
  </si>
  <si>
    <t>05cf9d7cf4e012</t>
  </si>
  <si>
    <t>f9ca66f564733c</t>
  </si>
  <si>
    <t>ce37446f97e86b</t>
  </si>
  <si>
    <t>c2c1493f69e503</t>
  </si>
  <si>
    <t>17ecb3c265d477</t>
  </si>
  <si>
    <t>3dc2038012ffaf</t>
  </si>
  <si>
    <t>b944638cfa2cd3</t>
  </si>
  <si>
    <t>f028e8bfbab926</t>
  </si>
  <si>
    <t>efb6e5002f6ebc</t>
  </si>
  <si>
    <t>aececc10345473</t>
  </si>
  <si>
    <t>01/04/2018</t>
  </si>
  <si>
    <t>d1427ca417e8f0</t>
  </si>
  <si>
    <t>f87889706d7197</t>
  </si>
  <si>
    <t>02f2300ca6590f</t>
  </si>
  <si>
    <t>ae525944526524</t>
  </si>
  <si>
    <t>366eef04f322f9</t>
  </si>
  <si>
    <t>912df73115c263</t>
  </si>
  <si>
    <t>1443ee79b2fe7a</t>
  </si>
  <si>
    <t>d36dd1beeaa952</t>
  </si>
  <si>
    <t>07f4e83b2c8d2c</t>
  </si>
  <si>
    <t>fec8d18bd3bca0</t>
  </si>
  <si>
    <t>55aba8d9e63663</t>
  </si>
  <si>
    <t>2e1990eae423be</t>
  </si>
  <si>
    <t>23e3b010970ca1</t>
  </si>
  <si>
    <t>3fb46b4cf87af5</t>
  </si>
  <si>
    <t>f638fb5b605d7f</t>
  </si>
  <si>
    <t>285c008ad46c74</t>
  </si>
  <si>
    <t>80d01a6b3e2b28</t>
  </si>
  <si>
    <t>bd2c21fda89b24</t>
  </si>
  <si>
    <t>8952447c749aee</t>
  </si>
  <si>
    <t>b4e5d389fd226f</t>
  </si>
  <si>
    <t>d0c88cd016cdca</t>
  </si>
  <si>
    <t>970e8240d97dd4</t>
  </si>
  <si>
    <t>b5256b457ed868</t>
  </si>
  <si>
    <t>1956eb12a82585</t>
  </si>
  <si>
    <t>92277ef466c8db</t>
  </si>
  <si>
    <t>6470debaa1613d</t>
  </si>
  <si>
    <t>bcec10b504531f</t>
  </si>
  <si>
    <t>1c79c2eacfce8a</t>
  </si>
  <si>
    <t>2c25f39186247f</t>
  </si>
  <si>
    <t>ce8e962f612349</t>
  </si>
  <si>
    <t>0e5e14d0c510e8</t>
  </si>
  <si>
    <t>204cafdfd00f48</t>
  </si>
  <si>
    <t>51787f37f85158</t>
  </si>
  <si>
    <t>ebe446b3db2ea8</t>
  </si>
  <si>
    <t>22a58b570372c2</t>
  </si>
  <si>
    <t>9b84a11e519ff9</t>
  </si>
  <si>
    <t>e93bcb1d970d99</t>
  </si>
  <si>
    <t>a11aa8743a1620</t>
  </si>
  <si>
    <t>c17ccb3be5de8b</t>
  </si>
  <si>
    <t>f3fc56147a99de</t>
  </si>
  <si>
    <t>db35e692a543eb</t>
  </si>
  <si>
    <t>aba154c19b3813</t>
  </si>
  <si>
    <t>781a4f7551eaad</t>
  </si>
  <si>
    <t>3077add70bbfce</t>
  </si>
  <si>
    <t>b905d7775845e9</t>
  </si>
  <si>
    <t>6e72c9c4f3394d</t>
  </si>
  <si>
    <t>fe3ade3f0ccf58</t>
  </si>
  <si>
    <t>beccced0b4b55a</t>
  </si>
  <si>
    <t>cb16c8e982741c</t>
  </si>
  <si>
    <t>fea1d1c17f2ded</t>
  </si>
  <si>
    <t>88def0b3a9eecf</t>
  </si>
  <si>
    <t>dd2f4f3abad376</t>
  </si>
  <si>
    <t>11/04/2009</t>
  </si>
  <si>
    <t>4eca7301a7c40d</t>
  </si>
  <si>
    <t>79708a68216ab5</t>
  </si>
  <si>
    <t>93891e6f3903fa</t>
  </si>
  <si>
    <t>d3d92cb8112e61</t>
  </si>
  <si>
    <t>ce0f8ca3682d10</t>
  </si>
  <si>
    <t>75087a7335d4aa</t>
  </si>
  <si>
    <t>929694feca784a</t>
  </si>
  <si>
    <t>3669171388aac5</t>
  </si>
  <si>
    <t>e86798b724def3</t>
  </si>
  <si>
    <t>72dda1a14404a5</t>
  </si>
  <si>
    <t>b07d58524a32f9</t>
  </si>
  <si>
    <t>3446d8267cc033</t>
  </si>
  <si>
    <t>f97ae740bc5e92</t>
  </si>
  <si>
    <t>25f31e3e5bede1</t>
  </si>
  <si>
    <t>48a193f0ab3e7d</t>
  </si>
  <si>
    <t>8405c5b6e7bdb4</t>
  </si>
  <si>
    <t>b0e0bc8e4739ee</t>
  </si>
  <si>
    <t>d92e5f59e5e0d5</t>
  </si>
  <si>
    <t>Brown/Cream</t>
  </si>
  <si>
    <t>9b941b81527893</t>
  </si>
  <si>
    <t>4e9a27828f5ff7</t>
  </si>
  <si>
    <t>5ec4b7ae96f04e</t>
  </si>
  <si>
    <t>c5a89c2e80d666</t>
  </si>
  <si>
    <t>65e8945cd733e3</t>
  </si>
  <si>
    <t>cc9ddd731a0e9c</t>
  </si>
  <si>
    <t>c925ba25f7c325</t>
  </si>
  <si>
    <t>e236d8ad0f10dd</t>
  </si>
  <si>
    <t>4bb521c74451bf</t>
  </si>
  <si>
    <t>038421bd79b5b3</t>
  </si>
  <si>
    <t>be005ad0df0e28</t>
  </si>
  <si>
    <t>8b398cad4d8907</t>
  </si>
  <si>
    <t>ecec583e690986</t>
  </si>
  <si>
    <t>346778d006cfb4</t>
  </si>
  <si>
    <t>4b6971d5238551</t>
  </si>
  <si>
    <t>d9041c13493fff</t>
  </si>
  <si>
    <t>9547654d9f5be5</t>
  </si>
  <si>
    <t>8a440f5bba375f</t>
  </si>
  <si>
    <t>19c2fd0ca16cf8</t>
  </si>
  <si>
    <t>9fd5c6cea57c5e</t>
  </si>
  <si>
    <t>3fe40eec64e1c2</t>
  </si>
  <si>
    <t>b9261b9e7b0453</t>
  </si>
  <si>
    <t>43051fbb7b46a5</t>
  </si>
  <si>
    <t>62f23013c8e46e</t>
  </si>
  <si>
    <t>5271d0958b5473</t>
  </si>
  <si>
    <t>bd83d08cbaeede</t>
  </si>
  <si>
    <t>3aa726f03a46fc</t>
  </si>
  <si>
    <t>af2bddded2c025</t>
  </si>
  <si>
    <t>75c04fa209b081</t>
  </si>
  <si>
    <t>4d64ac951441cb</t>
  </si>
  <si>
    <t>57b1b5ffaf7e11</t>
  </si>
  <si>
    <t>610d31aa12d07f</t>
  </si>
  <si>
    <t>5c5e1c3c5b5e14</t>
  </si>
  <si>
    <t>4b5d141bbf777d</t>
  </si>
  <si>
    <t>f24dfe196c6676</t>
  </si>
  <si>
    <t>4faff4d1fed35c</t>
  </si>
  <si>
    <t>01/08/2015</t>
  </si>
  <si>
    <t>4081d5c40e6375</t>
  </si>
  <si>
    <t>ec725224b923df</t>
  </si>
  <si>
    <t>11/09/2010</t>
  </si>
  <si>
    <t>d0a0ec22c4731c</t>
  </si>
  <si>
    <t>01/03/2018</t>
  </si>
  <si>
    <t>3f9b816cd29aa2</t>
  </si>
  <si>
    <t>8543b8a376396e</t>
  </si>
  <si>
    <t>12/05/2015</t>
  </si>
  <si>
    <t>2d7ae708b76bd0</t>
  </si>
  <si>
    <t>79f0bff96604ce</t>
  </si>
  <si>
    <t>00b4cd154a077a</t>
  </si>
  <si>
    <t>fb6be4e126d4a6</t>
  </si>
  <si>
    <t>c187be09a6be6e</t>
  </si>
  <si>
    <t>59f6f72861d113</t>
  </si>
  <si>
    <t>7c9e87abca2328</t>
  </si>
  <si>
    <t>21ed806f8efda1</t>
  </si>
  <si>
    <t>0485caae0c4fde</t>
  </si>
  <si>
    <t>b987015008bc74</t>
  </si>
  <si>
    <t>3a54df13c0d398</t>
  </si>
  <si>
    <t>321a7031706714</t>
  </si>
  <si>
    <t>d5fc48c509d6a0</t>
  </si>
  <si>
    <t>8ab6e6fd6ceae7</t>
  </si>
  <si>
    <t>5256e077ee43c8</t>
  </si>
  <si>
    <t>18aeee77166de9</t>
  </si>
  <si>
    <t>18068e15842529</t>
  </si>
  <si>
    <t>0e5e8b72460be4</t>
  </si>
  <si>
    <t>f6e591b37cbfe3</t>
  </si>
  <si>
    <t>02728237315c55</t>
  </si>
  <si>
    <t>7dd97006aa59ee</t>
  </si>
  <si>
    <t>77a743eb618434</t>
  </si>
  <si>
    <t>7f61d7682ae36c</t>
  </si>
  <si>
    <t>b07c28da0f540d</t>
  </si>
  <si>
    <t>076eaaef064bae</t>
  </si>
  <si>
    <t>2d816386a6826e</t>
  </si>
  <si>
    <t>e30e5e1931bad1</t>
  </si>
  <si>
    <t>c535789d9f4c0f</t>
  </si>
  <si>
    <t>b6b0f4cc0c0d7a</t>
  </si>
  <si>
    <t>b3596a94845f99</t>
  </si>
  <si>
    <t>422c9e97f4609f</t>
  </si>
  <si>
    <t>fa9ac93f651fde</t>
  </si>
  <si>
    <t>81331d844df321</t>
  </si>
  <si>
    <t>01fe85b0e5db12</t>
  </si>
  <si>
    <t>0e76720353b666</t>
  </si>
  <si>
    <t>11702d7659f6d9</t>
  </si>
  <si>
    <t>6a202fbb58dc21</t>
  </si>
  <si>
    <t>7779cb72593e3a</t>
  </si>
  <si>
    <t>33c4d4155ec12c</t>
  </si>
  <si>
    <t>bbf60ec597ae01</t>
  </si>
  <si>
    <t>cbd86f2b338cfb</t>
  </si>
  <si>
    <t>57a2709d096481</t>
  </si>
  <si>
    <t>624708b8abb7dc</t>
  </si>
  <si>
    <t>97d562101fb03c</t>
  </si>
  <si>
    <t>3d7a6b09aca03e</t>
  </si>
  <si>
    <t>992c7b9773e338</t>
  </si>
  <si>
    <t>523905d43e5edc</t>
  </si>
  <si>
    <t>b108cf5dc9a58b</t>
  </si>
  <si>
    <t>2f5a49000db3ba</t>
  </si>
  <si>
    <t>b8179656f33bbc</t>
  </si>
  <si>
    <t>f4f33a5b7487a3</t>
  </si>
  <si>
    <t>b564006488f947</t>
  </si>
  <si>
    <t>626c6efc886bf9</t>
  </si>
  <si>
    <t>a9851824fa8223</t>
  </si>
  <si>
    <t>eef92e7bc8f2a7</t>
  </si>
  <si>
    <t>2c61b0d7b4f90c</t>
  </si>
  <si>
    <t>2a68b3ca7d3a29</t>
  </si>
  <si>
    <t>aa8b4b48277afe</t>
  </si>
  <si>
    <t>be437cc63566dd</t>
  </si>
  <si>
    <t>935276a0d7bb80</t>
  </si>
  <si>
    <t>6c5b23b70031c7</t>
  </si>
  <si>
    <t>4caa5f2ffeaab2</t>
  </si>
  <si>
    <t>35f85a9653e0c1</t>
  </si>
  <si>
    <t>c9d2a6c25f7d5d</t>
  </si>
  <si>
    <t>36691f07a58ac1</t>
  </si>
  <si>
    <t>f45de9cfd36d51</t>
  </si>
  <si>
    <t>02/04/2008</t>
  </si>
  <si>
    <t>88fe4c6118a2b1</t>
  </si>
  <si>
    <t>5cb502c9102225</t>
  </si>
  <si>
    <t>Fawn/Blue</t>
  </si>
  <si>
    <t>359cf5d1cfabee</t>
  </si>
  <si>
    <t>9c9c0c10855cfd</t>
  </si>
  <si>
    <t>afab591a73f603</t>
  </si>
  <si>
    <t>f5104d745d0684</t>
  </si>
  <si>
    <t>2725ded3ec8ef4</t>
  </si>
  <si>
    <t>21808e129e47f8</t>
  </si>
  <si>
    <t>de74d35e4fe0cb</t>
  </si>
  <si>
    <t>9e6744ca8afe48</t>
  </si>
  <si>
    <t>2b7d0ed4d322ba</t>
  </si>
  <si>
    <t>03/03/2011</t>
  </si>
  <si>
    <t>7277e7e248d80b</t>
  </si>
  <si>
    <t>79251fb088b978</t>
  </si>
  <si>
    <t>3e9e7e3ea91fd2</t>
  </si>
  <si>
    <t>efc3355baaec02</t>
  </si>
  <si>
    <t>09/05/2017</t>
  </si>
  <si>
    <t>6e6aa0595aef91</t>
  </si>
  <si>
    <t>7156f7ce11a4d5</t>
  </si>
  <si>
    <t>5cce77c8bfb35e</t>
  </si>
  <si>
    <t>faa4df18c5984c</t>
  </si>
  <si>
    <t>2bf6f7102a27f5</t>
  </si>
  <si>
    <t>64f2e254f126a9</t>
  </si>
  <si>
    <t>5720b327b96d81</t>
  </si>
  <si>
    <t>10cd75627b5593</t>
  </si>
  <si>
    <t>4b10b4e993a9d5</t>
  </si>
  <si>
    <t>651fc15b72f24a</t>
  </si>
  <si>
    <t>76b435fade2a83</t>
  </si>
  <si>
    <t>698860aa1ec027</t>
  </si>
  <si>
    <t>c1f073eef9fd8a</t>
  </si>
  <si>
    <t>e94dc79e8d9017</t>
  </si>
  <si>
    <t>8a85ddc4a6dc66</t>
  </si>
  <si>
    <t>78ec6762c5afb9</t>
  </si>
  <si>
    <t>b5ac377591665a</t>
  </si>
  <si>
    <t>52a5113dbd4e52</t>
  </si>
  <si>
    <t>8717b92779c9df</t>
  </si>
  <si>
    <t>711a177b245337</t>
  </si>
  <si>
    <t>eaabe776f73b48</t>
  </si>
  <si>
    <t>ff8cabc5ca1a27</t>
  </si>
  <si>
    <t>c9bb5251eb7883</t>
  </si>
  <si>
    <t>e8c66601cc0cf2</t>
  </si>
  <si>
    <t>a9f5c7be06800a</t>
  </si>
  <si>
    <t>5ee1979c968738</t>
  </si>
  <si>
    <t>5e3d20e241cd7f</t>
  </si>
  <si>
    <t>20d197e2a4c1cc</t>
  </si>
  <si>
    <t>0101d38a77a84e</t>
  </si>
  <si>
    <t>27230cd09481ed</t>
  </si>
  <si>
    <t>f62fd59b8bba85</t>
  </si>
  <si>
    <t>35bac8d7cae38a</t>
  </si>
  <si>
    <t>00941a74086bb6</t>
  </si>
  <si>
    <t>4335f514289ac0</t>
  </si>
  <si>
    <t>db76cef26c8515</t>
  </si>
  <si>
    <t>07/12/2017</t>
  </si>
  <si>
    <t>4da9bf3a22b73f</t>
  </si>
  <si>
    <t>cbecc1e61f6922</t>
  </si>
  <si>
    <t>982be638e334e3</t>
  </si>
  <si>
    <t>db61ab18b2cf66</t>
  </si>
  <si>
    <t>870f7ee97dbf60</t>
  </si>
  <si>
    <t>1fda154a54cc68</t>
  </si>
  <si>
    <t>19684727eaf44a</t>
  </si>
  <si>
    <t>1390e824b5f376</t>
  </si>
  <si>
    <t>f38befb69fa3af</t>
  </si>
  <si>
    <t>cbd403b4c6d4a1</t>
  </si>
  <si>
    <t>c15bb6474ad985</t>
  </si>
  <si>
    <t>e393420dcfbb35</t>
  </si>
  <si>
    <t>c546a6640f28f5</t>
  </si>
  <si>
    <t>c6362d47786ecb</t>
  </si>
  <si>
    <t>3a9f702fb61c89</t>
  </si>
  <si>
    <t>9c0538d4f4e9e3</t>
  </si>
  <si>
    <t>b76e157fb14690</t>
  </si>
  <si>
    <t>3586211c4af08b</t>
  </si>
  <si>
    <t>e946aa9912379a</t>
  </si>
  <si>
    <t>a8062e7f47a6b0</t>
  </si>
  <si>
    <t>e9aaedaf42431a</t>
  </si>
  <si>
    <t>510a002fb4968b</t>
  </si>
  <si>
    <t>White/Silver Tabby</t>
  </si>
  <si>
    <t>4d6403b07891db</t>
  </si>
  <si>
    <t>5c41d8c0d8abed</t>
  </si>
  <si>
    <t>9abeca123f2229</t>
  </si>
  <si>
    <t>3b5ef01061d768</t>
  </si>
  <si>
    <t>4e9c2ea975a9ab</t>
  </si>
  <si>
    <t>1a1571cef9cf92</t>
  </si>
  <si>
    <t>0a9c5711a0c5b1</t>
  </si>
  <si>
    <t>03/07/2019</t>
  </si>
  <si>
    <t>066800b7820856</t>
  </si>
  <si>
    <t>c0d4ed3f5b9c97</t>
  </si>
  <si>
    <t>e4163b88cacbae</t>
  </si>
  <si>
    <t>1dc6e3507acc08</t>
  </si>
  <si>
    <t>9f328641d1dcf6</t>
  </si>
  <si>
    <t>fea95cb04acfe4</t>
  </si>
  <si>
    <t>Black/Buff</t>
  </si>
  <si>
    <t>1c3e1fc953a767</t>
  </si>
  <si>
    <t>0189ddf20d9eca</t>
  </si>
  <si>
    <t>c26954de324860</t>
  </si>
  <si>
    <t>1dcd2f1a4a4de1</t>
  </si>
  <si>
    <t>c83a8f8495432e</t>
  </si>
  <si>
    <t>d1dbffa622259f</t>
  </si>
  <si>
    <t>ddc68112d4aec3</t>
  </si>
  <si>
    <t>b275de7138ff40</t>
  </si>
  <si>
    <t>191e6609624d3e</t>
  </si>
  <si>
    <t>edfd215d8bf92e</t>
  </si>
  <si>
    <t>aae2e8c02809e0</t>
  </si>
  <si>
    <t>5858546f8667c4</t>
  </si>
  <si>
    <t>65eca385b64029</t>
  </si>
  <si>
    <t>7048d84df66141</t>
  </si>
  <si>
    <t>5920cfc97c93b8</t>
  </si>
  <si>
    <t>972bbddc11e08e</t>
  </si>
  <si>
    <t>04/09/2011</t>
  </si>
  <si>
    <t>53d12a95da9022</t>
  </si>
  <si>
    <t>95ce3b9680d16e</t>
  </si>
  <si>
    <t>009fba02d09402</t>
  </si>
  <si>
    <t>0cd300c8b14e92</t>
  </si>
  <si>
    <t>db9b4050ace31c</t>
  </si>
  <si>
    <t>f29a03d590a300</t>
  </si>
  <si>
    <t>fc1d64787e45cf</t>
  </si>
  <si>
    <t>a9cb99ea1804fb</t>
  </si>
  <si>
    <t>32af596d0f4a8e</t>
  </si>
  <si>
    <t>7c148a81c9719b</t>
  </si>
  <si>
    <t>7c98b4fca07af8</t>
  </si>
  <si>
    <t>01/01/2019</t>
  </si>
  <si>
    <t>a51ab1edc789d6</t>
  </si>
  <si>
    <t>429a824c8979d5</t>
  </si>
  <si>
    <t>7af50d899e1cec</t>
  </si>
  <si>
    <t>541994d999f77b</t>
  </si>
  <si>
    <t>d5085db3b402e1</t>
  </si>
  <si>
    <t>69d53686ce4010</t>
  </si>
  <si>
    <t>aa049c74e9f31c</t>
  </si>
  <si>
    <t>289ca1ad37e738</t>
  </si>
  <si>
    <t>d788586850506c</t>
  </si>
  <si>
    <t>2697e0043fc164</t>
  </si>
  <si>
    <t>2611d85b83525e</t>
  </si>
  <si>
    <t>adb6b33f185f58</t>
  </si>
  <si>
    <t>00fe93a5796b44</t>
  </si>
  <si>
    <t>c4c5d7586a5b0f</t>
  </si>
  <si>
    <t>7d6463157837e7</t>
  </si>
  <si>
    <t>3e43adb77261b5</t>
  </si>
  <si>
    <t>192b6188e698a0</t>
  </si>
  <si>
    <t>d2fe665b4e8976</t>
  </si>
  <si>
    <t>e878616c9cfd01</t>
  </si>
  <si>
    <t>09db81908a7982</t>
  </si>
  <si>
    <t>d0e1dc9b1115d4</t>
  </si>
  <si>
    <t>1ee55f461b4f8c</t>
  </si>
  <si>
    <t>e7e6eb5fffe4d3</t>
  </si>
  <si>
    <t>dfca2bfe9cbbc5</t>
  </si>
  <si>
    <t>44b9ce6e9755e9</t>
  </si>
  <si>
    <t>bd0d8a16dd9a65</t>
  </si>
  <si>
    <t>e5a47d04c2300a</t>
  </si>
  <si>
    <t>ef773875c660b2</t>
  </si>
  <si>
    <t>f89a8faa6b8ae0</t>
  </si>
  <si>
    <t>5b0769ebaa3cd8</t>
  </si>
  <si>
    <t>f9e2929613e72e</t>
  </si>
  <si>
    <t>23d2bc431209d6</t>
  </si>
  <si>
    <t>33923fb208856a</t>
  </si>
  <si>
    <t>634abd3861eb5e</t>
  </si>
  <si>
    <t>317eb37e347f0c</t>
  </si>
  <si>
    <t>58d3fbecc11b96</t>
  </si>
  <si>
    <t>1d58196cde2259</t>
  </si>
  <si>
    <t>523395616965fe</t>
  </si>
  <si>
    <t>05fb7e5599544c</t>
  </si>
  <si>
    <t>b5e50fb2817a49</t>
  </si>
  <si>
    <t>c56851f268d151</t>
  </si>
  <si>
    <t>70ab7f55795abf</t>
  </si>
  <si>
    <t>8845f06ee224fe</t>
  </si>
  <si>
    <t>42eb9bd3dda931</t>
  </si>
  <si>
    <t>2bb3dcd782a1b5</t>
  </si>
  <si>
    <t>c4c3d5831cd4bf</t>
  </si>
  <si>
    <t>8c88aa545762e7</t>
  </si>
  <si>
    <t>97f4394a5eed0a</t>
  </si>
  <si>
    <t>4e1c6c94476f56</t>
  </si>
  <si>
    <t>cd669319f89213</t>
  </si>
  <si>
    <t>b32705fc39f613</t>
  </si>
  <si>
    <t>b5d95e23944841</t>
  </si>
  <si>
    <t>db63e0f3732b03</t>
  </si>
  <si>
    <t>Red Tick/Red</t>
  </si>
  <si>
    <t>428da43775fde3</t>
  </si>
  <si>
    <t>98afd129250e13</t>
  </si>
  <si>
    <t>e6381b68e00977</t>
  </si>
  <si>
    <t>884932d9aecd88</t>
  </si>
  <si>
    <t>6db5862a42ea4f</t>
  </si>
  <si>
    <t>8c53ed226628c2</t>
  </si>
  <si>
    <t>2fe563664632cc</t>
  </si>
  <si>
    <t>a86d09ee91fd15</t>
  </si>
  <si>
    <t>3ecea484f3e943</t>
  </si>
  <si>
    <t>ce83deef8abab1</t>
  </si>
  <si>
    <t>e4b13b808010ca</t>
  </si>
  <si>
    <t>f315cf091ddcf4</t>
  </si>
  <si>
    <t>85e18f617ca2c0</t>
  </si>
  <si>
    <t>c80dda531ecd6c</t>
  </si>
  <si>
    <t>51337f6f6bbf85</t>
  </si>
  <si>
    <t>bf0f2d632b0af3</t>
  </si>
  <si>
    <t>a740f02c45e373</t>
  </si>
  <si>
    <t>93f5a572e0b183</t>
  </si>
  <si>
    <t>2256adcf29836d</t>
  </si>
  <si>
    <t>d5ebdfce2a5c83</t>
  </si>
  <si>
    <t>d9f15149a6ad44</t>
  </si>
  <si>
    <t>Blue/Tricolor</t>
  </si>
  <si>
    <t>7e3ea3d185ee78</t>
  </si>
  <si>
    <t>12788085788419</t>
  </si>
  <si>
    <t>aff07b93e7372f</t>
  </si>
  <si>
    <t>663197ce1f71bd</t>
  </si>
  <si>
    <t>0a124c1c8dbed4</t>
  </si>
  <si>
    <t>a19c4711fc6b7f</t>
  </si>
  <si>
    <t>5f25532892b5ce</t>
  </si>
  <si>
    <t>30f892a6cb2005</t>
  </si>
  <si>
    <t>244e14d72eccc4</t>
  </si>
  <si>
    <t>6d7476259e26ef</t>
  </si>
  <si>
    <t>e0bf7b32e37786</t>
  </si>
  <si>
    <t>12/01/2013</t>
  </si>
  <si>
    <t>8d9f6588d500ee</t>
  </si>
  <si>
    <t>a6d26a6dd4ba14</t>
  </si>
  <si>
    <t>6029abfdf71884</t>
  </si>
  <si>
    <t>1d62f7ca923008</t>
  </si>
  <si>
    <t>2e410ece5f00b8</t>
  </si>
  <si>
    <t>ac697bc85c8ac9</t>
  </si>
  <si>
    <t>3e93fe8b04729f</t>
  </si>
  <si>
    <t>8c961369639d7e</t>
  </si>
  <si>
    <t>f95fc7e9b5d6e2</t>
  </si>
  <si>
    <t>Chocolate/Gold</t>
  </si>
  <si>
    <t>06/10/2011</t>
  </si>
  <si>
    <t>568eabd3a96073</t>
  </si>
  <si>
    <t>b54036c85ea9cd</t>
  </si>
  <si>
    <t>73f378248cf98b</t>
  </si>
  <si>
    <t>5068ffe201bd40</t>
  </si>
  <si>
    <t>f4c82b3c1ee45f</t>
  </si>
  <si>
    <t>12/08/2010</t>
  </si>
  <si>
    <t>1bc5db04d0af14</t>
  </si>
  <si>
    <t>a11a72a1ec9020</t>
  </si>
  <si>
    <t>2270f9d00b6497</t>
  </si>
  <si>
    <t>ed90ca996e1246</t>
  </si>
  <si>
    <t>e40a79b340e826</t>
  </si>
  <si>
    <t>5acc3320f1de88</t>
  </si>
  <si>
    <t>11/06/2006</t>
  </si>
  <si>
    <t>a6686dbedca435</t>
  </si>
  <si>
    <t>a9d811610608d5</t>
  </si>
  <si>
    <t>ff0863d60d99e4</t>
  </si>
  <si>
    <t>4bed0ecbdcd286</t>
  </si>
  <si>
    <t>40a3a410eed7ba</t>
  </si>
  <si>
    <t>01/01/2009</t>
  </si>
  <si>
    <t>0e2a229c2b8765</t>
  </si>
  <si>
    <t>08/05/2014</t>
  </si>
  <si>
    <t>85fa25b183d62a</t>
  </si>
  <si>
    <t>6e1c83e9ca1f6a</t>
  </si>
  <si>
    <t>455d2f854b5c62</t>
  </si>
  <si>
    <t>0c88a2d05502a6</t>
  </si>
  <si>
    <t>b9f25d593c8d36</t>
  </si>
  <si>
    <t>678f3096a38d48</t>
  </si>
  <si>
    <t>cc63e858bd6602</t>
  </si>
  <si>
    <t>1113473087471d</t>
  </si>
  <si>
    <t>09/07/2018</t>
  </si>
  <si>
    <t>2c43323bf9775b</t>
  </si>
  <si>
    <t>9015a060de1d03</t>
  </si>
  <si>
    <t>a153576595d7e8</t>
  </si>
  <si>
    <t>Calico/Tricolor</t>
  </si>
  <si>
    <t>9407d0bb2a6f0d</t>
  </si>
  <si>
    <t>d0a898a6a60e1f</t>
  </si>
  <si>
    <t>b72d637994458b</t>
  </si>
  <si>
    <t>2f0cc9a2b8afa2</t>
  </si>
  <si>
    <t>fde33d68763f7b</t>
  </si>
  <si>
    <t>edb95ecaf19622</t>
  </si>
  <si>
    <t>59f9bad296e804</t>
  </si>
  <si>
    <t>d332077cdf523a</t>
  </si>
  <si>
    <t>11/11/2015</t>
  </si>
  <si>
    <t>8e45f053603c61</t>
  </si>
  <si>
    <t>1568a3090d2190</t>
  </si>
  <si>
    <t>05fece24d2c882</t>
  </si>
  <si>
    <t>d8ac2dcd2c6511</t>
  </si>
  <si>
    <t>d033a8817fbe91</t>
  </si>
  <si>
    <t>02/12/2011</t>
  </si>
  <si>
    <t>069843aafd7561</t>
  </si>
  <si>
    <t>a9af96911efe74</t>
  </si>
  <si>
    <t>fe9c46df16eb75</t>
  </si>
  <si>
    <t>75ba74a020cb27</t>
  </si>
  <si>
    <t>37b5a113bdbae3</t>
  </si>
  <si>
    <t>35967940b9e617</t>
  </si>
  <si>
    <t>0a4e1e7385317e</t>
  </si>
  <si>
    <t>d9fad3902f0c50</t>
  </si>
  <si>
    <t>add819801326a9</t>
  </si>
  <si>
    <t>1b65f5656cff01</t>
  </si>
  <si>
    <t>49a4065887a0e8</t>
  </si>
  <si>
    <t>7774fa71183c45</t>
  </si>
  <si>
    <t>3299f2e12aa7f6</t>
  </si>
  <si>
    <t>8220303978f491</t>
  </si>
  <si>
    <t>07/07/2010</t>
  </si>
  <si>
    <t>5c21ce0e8087cf</t>
  </si>
  <si>
    <t>fcf8c461180094</t>
  </si>
  <si>
    <t>5d70bd36a07f8c</t>
  </si>
  <si>
    <t>d50b03bf3b55fb</t>
  </si>
  <si>
    <t>ff6868b491cdcc</t>
  </si>
  <si>
    <t>3a7e00370e4083</t>
  </si>
  <si>
    <t>Gray/Gray</t>
  </si>
  <si>
    <t>41d576981ab6fa</t>
  </si>
  <si>
    <t>e2e48956d5c2a6</t>
  </si>
  <si>
    <t>99a4e65ec4cb6a</t>
  </si>
  <si>
    <t>5b6cf9eef12171</t>
  </si>
  <si>
    <t>e9af9e92135694</t>
  </si>
  <si>
    <t>069d1a5fb1020f</t>
  </si>
  <si>
    <t>c98a27877cf68c</t>
  </si>
  <si>
    <t>146858d0f4f672</t>
  </si>
  <si>
    <t>07/01/2007</t>
  </si>
  <si>
    <t>9775a4b30eba3e</t>
  </si>
  <si>
    <t>8bd495e5f16cb8</t>
  </si>
  <si>
    <t>bd4b8bc7c66437</t>
  </si>
  <si>
    <t>0d0b2ad659e786</t>
  </si>
  <si>
    <t>402f82361312d3</t>
  </si>
  <si>
    <t>19088f357fc413</t>
  </si>
  <si>
    <t>0893b7753fe2d6</t>
  </si>
  <si>
    <t>919dd10d91b86e</t>
  </si>
  <si>
    <t>120c1209a5d48b</t>
  </si>
  <si>
    <t>42357bb3c16dd2</t>
  </si>
  <si>
    <t>9bf2198fb246bb</t>
  </si>
  <si>
    <t>7181747e296b4e</t>
  </si>
  <si>
    <t>7d588c90d0a8ae</t>
  </si>
  <si>
    <t>358bc4f49d802c</t>
  </si>
  <si>
    <t>01/07/2004</t>
  </si>
  <si>
    <t>078222ea8bfb7a</t>
  </si>
  <si>
    <t>998c0015fe861d</t>
  </si>
  <si>
    <t>0111e55c6df0ca</t>
  </si>
  <si>
    <t>6604e974098977</t>
  </si>
  <si>
    <t>eddc5d605577bf</t>
  </si>
  <si>
    <t>9543e8e54f5378</t>
  </si>
  <si>
    <t>543f2bcdd0566b</t>
  </si>
  <si>
    <t>69de59cc126da3</t>
  </si>
  <si>
    <t>086c0acb54f766</t>
  </si>
  <si>
    <t>eecef4ac580720</t>
  </si>
  <si>
    <t>6b167554c4042c</t>
  </si>
  <si>
    <t>210b699d286c8d</t>
  </si>
  <si>
    <t>1d386f6e2e9bcf</t>
  </si>
  <si>
    <t>5dd9e9351f2fd8</t>
  </si>
  <si>
    <t>2365902a04e53f</t>
  </si>
  <si>
    <t>40be8dcdc5c0b2</t>
  </si>
  <si>
    <t>f68e16fc9f0b40</t>
  </si>
  <si>
    <t>5e15fa459dcd81</t>
  </si>
  <si>
    <t>02/07/2015</t>
  </si>
  <si>
    <t>7027633948d00d</t>
  </si>
  <si>
    <t>953398a023084b</t>
  </si>
  <si>
    <t>d7bfb08e43a7c5</t>
  </si>
  <si>
    <t>de25e208a64833</t>
  </si>
  <si>
    <t>e64a048ab520f1</t>
  </si>
  <si>
    <t>41264d505643a7</t>
  </si>
  <si>
    <t>310ccc098da541</t>
  </si>
  <si>
    <t>13b411b3dcfd88</t>
  </si>
  <si>
    <t>cba7f222223ef6</t>
  </si>
  <si>
    <t>5b926aeee98b2f</t>
  </si>
  <si>
    <t>7ca014560d93db</t>
  </si>
  <si>
    <t>3bbe45c415677a</t>
  </si>
  <si>
    <t>83c1375493d8fa</t>
  </si>
  <si>
    <t>e797ef2d89c074</t>
  </si>
  <si>
    <t>4bb1c0c913a22d</t>
  </si>
  <si>
    <t>12/02/2020</t>
  </si>
  <si>
    <t>68457c0c13bc71</t>
  </si>
  <si>
    <t>11/10/2005</t>
  </si>
  <si>
    <t>0dd5a2a509d7bd</t>
  </si>
  <si>
    <t>b7649ee86aba95</t>
  </si>
  <si>
    <t>44141bd46e6497</t>
  </si>
  <si>
    <t>7be6dbf072e816</t>
  </si>
  <si>
    <t>6b0e4a94dd6870</t>
  </si>
  <si>
    <t>b94badf459076e</t>
  </si>
  <si>
    <t>80a31bd31e5c3f</t>
  </si>
  <si>
    <t>d9e86d3c218289</t>
  </si>
  <si>
    <t>5f0ee00bbbd5fe</t>
  </si>
  <si>
    <t>356b427fc0dacb</t>
  </si>
  <si>
    <t>eae1d36d555f7f</t>
  </si>
  <si>
    <t>7e05b46fbcfd3a</t>
  </si>
  <si>
    <t>c4df5d4c1e00f9</t>
  </si>
  <si>
    <t>167f42df569277</t>
  </si>
  <si>
    <t>04/07/2011</t>
  </si>
  <si>
    <t>603cf4504eefd1</t>
  </si>
  <si>
    <t>Black/Blue Merle</t>
  </si>
  <si>
    <t>35925a2360fd99</t>
  </si>
  <si>
    <t>933747b5d0c1c5</t>
  </si>
  <si>
    <t>01b7fc2102f279</t>
  </si>
  <si>
    <t>7a1c895691b113</t>
  </si>
  <si>
    <t>898e1d07099daf</t>
  </si>
  <si>
    <t>b8a7873bf35c49</t>
  </si>
  <si>
    <t>36ca82c8183222</t>
  </si>
  <si>
    <t>6058cd736fede7</t>
  </si>
  <si>
    <t>1ba4d0fee342fc</t>
  </si>
  <si>
    <t>abf8c32fbfadd1</t>
  </si>
  <si>
    <t>6377bcb4961598</t>
  </si>
  <si>
    <t>f6f957efff024a</t>
  </si>
  <si>
    <t>4356a546618ce0</t>
  </si>
  <si>
    <t>a08e28d2c2b210</t>
  </si>
  <si>
    <t>8ce18b3d909a3a</t>
  </si>
  <si>
    <t>933a7bb5fffb19</t>
  </si>
  <si>
    <t>467f1f8d8fbf93</t>
  </si>
  <si>
    <t>df1f0245700a70</t>
  </si>
  <si>
    <t>8cf71604240bd5</t>
  </si>
  <si>
    <t>d4adcc778e4c96</t>
  </si>
  <si>
    <t>cf9c170f96e750</t>
  </si>
  <si>
    <t>84caece0d79121</t>
  </si>
  <si>
    <t>11b334b4586e89</t>
  </si>
  <si>
    <t>c30a7022944345</t>
  </si>
  <si>
    <t>5b08c5c34bf7b5</t>
  </si>
  <si>
    <t>1faec84e364644</t>
  </si>
  <si>
    <t>b1927961125450</t>
  </si>
  <si>
    <t>ea164a2feab9b6</t>
  </si>
  <si>
    <t>5bd41e6312c1ab</t>
  </si>
  <si>
    <t>11/04/2014</t>
  </si>
  <si>
    <t>1d7c8ab70e92d6</t>
  </si>
  <si>
    <t>aff592ebffd1f8</t>
  </si>
  <si>
    <t>06f443778dfc36</t>
  </si>
  <si>
    <t>c32892569e5c65</t>
  </si>
  <si>
    <t>c5c9654dd90e44</t>
  </si>
  <si>
    <t>27c25251f56218</t>
  </si>
  <si>
    <t>146e3917cc3547</t>
  </si>
  <si>
    <t>7edbf7d12d6e68</t>
  </si>
  <si>
    <t>5062ad744ab8d6</t>
  </si>
  <si>
    <t>a40f2bc16d90e1</t>
  </si>
  <si>
    <t>461ab78d923551</t>
  </si>
  <si>
    <t>26fbf719e71a48</t>
  </si>
  <si>
    <t>3b7c4a4a59343d</t>
  </si>
  <si>
    <t>48905215e178db</t>
  </si>
  <si>
    <t>4ce08ed8a070cb</t>
  </si>
  <si>
    <t>755ae5898cdf56</t>
  </si>
  <si>
    <t>11ab818165c593</t>
  </si>
  <si>
    <t>b0180326654ef9</t>
  </si>
  <si>
    <t>bf4f853b86b8aa</t>
  </si>
  <si>
    <t>65ebb5c2bf8d95</t>
  </si>
  <si>
    <t>f1d70d1e65dbb3</t>
  </si>
  <si>
    <t>d7e82fee8f99d7</t>
  </si>
  <si>
    <t>02981593d6a6ee</t>
  </si>
  <si>
    <t>13739cadb3cf3b</t>
  </si>
  <si>
    <t>85dd452a77847d</t>
  </si>
  <si>
    <t>31902640b2ef54</t>
  </si>
  <si>
    <t>ea03f62e54c8a1</t>
  </si>
  <si>
    <t>92cb78f5cbda8c</t>
  </si>
  <si>
    <t>a5a0e374b955fc</t>
  </si>
  <si>
    <t>041e8573737cb3</t>
  </si>
  <si>
    <t>23a724303dbae3</t>
  </si>
  <si>
    <t>af3818bf4d31f2</t>
  </si>
  <si>
    <t>ff214a4dba3b5b</t>
  </si>
  <si>
    <t>fc2e5a6542f88f</t>
  </si>
  <si>
    <t>c3c74f3cfda279</t>
  </si>
  <si>
    <t>39b8dd843bb7c3</t>
  </si>
  <si>
    <t>2b2b74551c2664</t>
  </si>
  <si>
    <t>a3eecdc8b34191</t>
  </si>
  <si>
    <t>005f3692dbcacf</t>
  </si>
  <si>
    <t>02/11/2017</t>
  </si>
  <si>
    <t>e70a4075729dad</t>
  </si>
  <si>
    <t>311d7b5fcba2f3</t>
  </si>
  <si>
    <t>155698f1d43483</t>
  </si>
  <si>
    <t>13672e0acb75bd</t>
  </si>
  <si>
    <t>0c49e786400df3</t>
  </si>
  <si>
    <t>9c96c1cbd635f5</t>
  </si>
  <si>
    <t>3d2d28fd7a90a0</t>
  </si>
  <si>
    <t>701859a20418f5</t>
  </si>
  <si>
    <t>Silver/Red</t>
  </si>
  <si>
    <t>27e59dbfd83f9f</t>
  </si>
  <si>
    <t>df4b89dda0d7a3</t>
  </si>
  <si>
    <t>eb6fb557ac7340</t>
  </si>
  <si>
    <t>caa54a3097448f</t>
  </si>
  <si>
    <t>6eb42f06368841</t>
  </si>
  <si>
    <t>f99f7290e41b80</t>
  </si>
  <si>
    <t>37465580ce750f</t>
  </si>
  <si>
    <t>8f341128d11094</t>
  </si>
  <si>
    <t>07/03/2018</t>
  </si>
  <si>
    <t>8894dabc4e224e</t>
  </si>
  <si>
    <t>63e5fa088d4f29</t>
  </si>
  <si>
    <t>6ae9bf55869b58</t>
  </si>
  <si>
    <t>27c4712f831cb5</t>
  </si>
  <si>
    <t>95022a7ce942c0</t>
  </si>
  <si>
    <t>1998602e3c42f4</t>
  </si>
  <si>
    <t>cbc55f821faa1e</t>
  </si>
  <si>
    <t>7bd877cd2a8504</t>
  </si>
  <si>
    <t>89ecdb373ca448</t>
  </si>
  <si>
    <t>f0e726ee97a127</t>
  </si>
  <si>
    <t>d4b6562c0ef166</t>
  </si>
  <si>
    <t>506159b17b9180</t>
  </si>
  <si>
    <t>f4e466778eaa75</t>
  </si>
  <si>
    <t>55a7255c666938</t>
  </si>
  <si>
    <t>005d1a8ce405a7</t>
  </si>
  <si>
    <t>b0e151c2fc5989</t>
  </si>
  <si>
    <t>e87370871a441e</t>
  </si>
  <si>
    <t>90882543228c57</t>
  </si>
  <si>
    <t>3766bf7bafba7b</t>
  </si>
  <si>
    <t>88885a0e9d09af</t>
  </si>
  <si>
    <t>66dc2e55006ba2</t>
  </si>
  <si>
    <t>936bc62b3a889e</t>
  </si>
  <si>
    <t>224749db224517</t>
  </si>
  <si>
    <t>04575ec91536d1</t>
  </si>
  <si>
    <t>f32a1690243ba5</t>
  </si>
  <si>
    <t>179b0bb39d1033</t>
  </si>
  <si>
    <t>32afe51ef6ecee</t>
  </si>
  <si>
    <t>c4946c9ae8d4bd</t>
  </si>
  <si>
    <t>6de3a1e47e0631</t>
  </si>
  <si>
    <t>2352f3f4fc359e</t>
  </si>
  <si>
    <t>bb8f074e6cbd4b</t>
  </si>
  <si>
    <t>d745ad12c8e128</t>
  </si>
  <si>
    <t>8aec8499aae51a</t>
  </si>
  <si>
    <t>162164b408e50d</t>
  </si>
  <si>
    <t>bfbb9b136dd0b0</t>
  </si>
  <si>
    <t>29a06614dd4db1</t>
  </si>
  <si>
    <t>8922452920cdbb</t>
  </si>
  <si>
    <t>2a07d4cea95d41</t>
  </si>
  <si>
    <t>f01da4d3c05058</t>
  </si>
  <si>
    <t>c1bc71afc33be7</t>
  </si>
  <si>
    <t>b70ca1747fc49c</t>
  </si>
  <si>
    <t>b8a8d725030e68</t>
  </si>
  <si>
    <t>c12d57bb6c8044</t>
  </si>
  <si>
    <t>547a69f2e67725</t>
  </si>
  <si>
    <t>833ca844c062f8</t>
  </si>
  <si>
    <t>6d7eb973bbabf9</t>
  </si>
  <si>
    <t>b86cd803a31347</t>
  </si>
  <si>
    <t>616f4976b73854</t>
  </si>
  <si>
    <t>c46148cc3a885d</t>
  </si>
  <si>
    <t>3d00434992fe1f</t>
  </si>
  <si>
    <t>e93eaed291551e</t>
  </si>
  <si>
    <t>5852f875d10c02</t>
  </si>
  <si>
    <t>18eba8651d2551</t>
  </si>
  <si>
    <t>88dd8ce3b54f02</t>
  </si>
  <si>
    <t>d383bc4894492f</t>
  </si>
  <si>
    <t>e11582483b9af4</t>
  </si>
  <si>
    <t>8bd173ba3454ae</t>
  </si>
  <si>
    <t>7ad865569942a9</t>
  </si>
  <si>
    <t>290b570001dd15</t>
  </si>
  <si>
    <t>ee4e446acd8c46</t>
  </si>
  <si>
    <t>7fde4b9a6e6e12</t>
  </si>
  <si>
    <t>d97e924a264490</t>
  </si>
  <si>
    <t>2bb8f75271ba1a</t>
  </si>
  <si>
    <t>1bc1d10b934533</t>
  </si>
  <si>
    <t>1e7193892d249b</t>
  </si>
  <si>
    <t>f6b9e8a7e3d00c</t>
  </si>
  <si>
    <t>83ae1bee895cfb</t>
  </si>
  <si>
    <t>cb3e3aae67e5de</t>
  </si>
  <si>
    <t>ebf9c6218ba6e1</t>
  </si>
  <si>
    <t>902c578fd1cefe</t>
  </si>
  <si>
    <t>9883cfe9478126</t>
  </si>
  <si>
    <t>01/04/2011</t>
  </si>
  <si>
    <t>1699755f1ea0e0</t>
  </si>
  <si>
    <t>fbc3988b0949d6</t>
  </si>
  <si>
    <t>107acec7b3ab4d</t>
  </si>
  <si>
    <t>39e59929bcd27d</t>
  </si>
  <si>
    <t>3ef8feb3c8a44a</t>
  </si>
  <si>
    <t>e8dcbceee7be55</t>
  </si>
  <si>
    <t>6d70d1d7c83437</t>
  </si>
  <si>
    <t>664f0bc3cf7092</t>
  </si>
  <si>
    <t>0a57d08955d210</t>
  </si>
  <si>
    <t>d5a2a026db78d7</t>
  </si>
  <si>
    <t>99c5c70ebc7931</t>
  </si>
  <si>
    <t>a6404b3d2628ea</t>
  </si>
  <si>
    <t>ccfbb09e00f3ee</t>
  </si>
  <si>
    <t>06/07/2017</t>
  </si>
  <si>
    <t>d1a869b1ae5246</t>
  </si>
  <si>
    <t>2c834f96d17098</t>
  </si>
  <si>
    <t>c110ca73d7a001</t>
  </si>
  <si>
    <t>7d94bdeea7aaf3</t>
  </si>
  <si>
    <t>cd90f25624c98e</t>
  </si>
  <si>
    <t>0a83e9a5de1ab3</t>
  </si>
  <si>
    <t>a365bd1ae995b0</t>
  </si>
  <si>
    <t>9498d5299f4104</t>
  </si>
  <si>
    <t>71efb116de0fa0</t>
  </si>
  <si>
    <t>17d375ad309763</t>
  </si>
  <si>
    <t>589bf7aeed3c13</t>
  </si>
  <si>
    <t>01/05/2013</t>
  </si>
  <si>
    <t>aa6bf52940e866</t>
  </si>
  <si>
    <t>96e091c34ab034</t>
  </si>
  <si>
    <t>1abc8bfa4e9445</t>
  </si>
  <si>
    <t>156047f7e63afd</t>
  </si>
  <si>
    <t>9e04990290d91a</t>
  </si>
  <si>
    <t>8f0134b03047ee</t>
  </si>
  <si>
    <t>627ffe65cfe8d4</t>
  </si>
  <si>
    <t>30767a59ced57d</t>
  </si>
  <si>
    <t>027ba398c33d25</t>
  </si>
  <si>
    <t>5cedf65fe090cf</t>
  </si>
  <si>
    <t>4233ddc280d5c0</t>
  </si>
  <si>
    <t>99bc5e034127ae</t>
  </si>
  <si>
    <t>4df075536557dd</t>
  </si>
  <si>
    <t>Chocolate/Black</t>
  </si>
  <si>
    <t>24663956151fe5</t>
  </si>
  <si>
    <t>19dbaa7e76dd59</t>
  </si>
  <si>
    <t>314bc06391b8d1</t>
  </si>
  <si>
    <t>1f706e84e437f4</t>
  </si>
  <si>
    <t>85316533dabaab</t>
  </si>
  <si>
    <t>2ea3e03fe07837</t>
  </si>
  <si>
    <t>a1f1de30b1a1f1</t>
  </si>
  <si>
    <t>eee0a47d908c62</t>
  </si>
  <si>
    <t>a583505a7ddb35</t>
  </si>
  <si>
    <t>bec9a3267f749e</t>
  </si>
  <si>
    <t>9ea8f898aa2061</t>
  </si>
  <si>
    <t>e65161b944f7df</t>
  </si>
  <si>
    <t>Brown Tabby/Tortie</t>
  </si>
  <si>
    <t>8c4441d454773a</t>
  </si>
  <si>
    <t>09/09/2006</t>
  </si>
  <si>
    <t>e4b12a4c0e0d38</t>
  </si>
  <si>
    <t>f79a9775f70f92</t>
  </si>
  <si>
    <t>176b8acfa16088</t>
  </si>
  <si>
    <t>8054a927834a14</t>
  </si>
  <si>
    <t>e40840fde82cc2</t>
  </si>
  <si>
    <t>90cbc574cd88c1</t>
  </si>
  <si>
    <t>806abe074c7e0f</t>
  </si>
  <si>
    <t>15af6918ea0460</t>
  </si>
  <si>
    <t>453108ae78f441</t>
  </si>
  <si>
    <t>c22e9c1aca2a4a</t>
  </si>
  <si>
    <t>86dad9968b78a5</t>
  </si>
  <si>
    <t>66c58ac84aa75d</t>
  </si>
  <si>
    <t>951aac2b43547c</t>
  </si>
  <si>
    <t>26e104f8ea7da8</t>
  </si>
  <si>
    <t>a2b0975efc2db7</t>
  </si>
  <si>
    <t>5f93d760221ae2</t>
  </si>
  <si>
    <t>3b4888a332d5c1</t>
  </si>
  <si>
    <t>adbb87e87429d1</t>
  </si>
  <si>
    <t>9e66f0389a3f82</t>
  </si>
  <si>
    <t>c21c686b127bd5</t>
  </si>
  <si>
    <t>384eab0392c2a9</t>
  </si>
  <si>
    <t>3331bff6d08938</t>
  </si>
  <si>
    <t>88a03be43fff85</t>
  </si>
  <si>
    <t>4a872b00a59a42</t>
  </si>
  <si>
    <t>55ad08139383cb</t>
  </si>
  <si>
    <t>86619967af42d8</t>
  </si>
  <si>
    <t>812eede8c66f58</t>
  </si>
  <si>
    <t>d52f41903535cf</t>
  </si>
  <si>
    <t>a65d9801b4194e</t>
  </si>
  <si>
    <t>01/01/2015</t>
  </si>
  <si>
    <t>f00b97da9db7ba</t>
  </si>
  <si>
    <t>0f5da33d2318b2</t>
  </si>
  <si>
    <t>85f1b94c8c8b51</t>
  </si>
  <si>
    <t>e0832d7dba4773</t>
  </si>
  <si>
    <t>2ce33442b56d6a</t>
  </si>
  <si>
    <t>208968b829503d</t>
  </si>
  <si>
    <t>08/02/2010</t>
  </si>
  <si>
    <t>22c9e0ddd6e79c</t>
  </si>
  <si>
    <t>ccc047f160cd74</t>
  </si>
  <si>
    <t>f0ec1d1213af23</t>
  </si>
  <si>
    <t>6a4f338427c308</t>
  </si>
  <si>
    <t>94b93c57885c8e</t>
  </si>
  <si>
    <t>c82ec6a64c21ed</t>
  </si>
  <si>
    <t>1a59708240eb0c</t>
  </si>
  <si>
    <t>7.99805822959E+19</t>
  </si>
  <si>
    <t>1b5469f970bde3</t>
  </si>
  <si>
    <t>641042ba254dde</t>
  </si>
  <si>
    <t>44a3befb330fe2</t>
  </si>
  <si>
    <t>daf1413452e966</t>
  </si>
  <si>
    <t>59634860834131</t>
  </si>
  <si>
    <t>ec12bd6b7e4506</t>
  </si>
  <si>
    <t>04/02/2005</t>
  </si>
  <si>
    <t>fe4728eb1a4d79</t>
  </si>
  <si>
    <t>bbc140970da20d</t>
  </si>
  <si>
    <t>4e28f57f524c8c</t>
  </si>
  <si>
    <t>1d67982a59f2b4</t>
  </si>
  <si>
    <t>07eb97c58fb1b0</t>
  </si>
  <si>
    <t>b15df7bba95ca1</t>
  </si>
  <si>
    <t>e264af5e1b2f5a</t>
  </si>
  <si>
    <t>4d96ce7c5c903f</t>
  </si>
  <si>
    <t>7e52f190e4fad2</t>
  </si>
  <si>
    <t>fdc0336585c1b8</t>
  </si>
  <si>
    <t>0abde13969e98f</t>
  </si>
  <si>
    <t>960721f91dd60b</t>
  </si>
  <si>
    <t>3c05892c38fb61</t>
  </si>
  <si>
    <t>f7138a8cab098f</t>
  </si>
  <si>
    <t>1625e6f16d8693</t>
  </si>
  <si>
    <t>1b1728bcbeef25</t>
  </si>
  <si>
    <t>badb309a68fc9c</t>
  </si>
  <si>
    <t>091cac6fc4f79e</t>
  </si>
  <si>
    <t>953cb77291398c</t>
  </si>
  <si>
    <t>a899c846aca1e3</t>
  </si>
  <si>
    <t>4cb6505683d8be</t>
  </si>
  <si>
    <t>07b2920dcdb7c7</t>
  </si>
  <si>
    <t>8cc916c012d78e</t>
  </si>
  <si>
    <t>f6ba87e9524f7f</t>
  </si>
  <si>
    <t>c03f8775b8b45c</t>
  </si>
  <si>
    <t>ce2e1bc77a06fe</t>
  </si>
  <si>
    <t>d0925d1c8f7975</t>
  </si>
  <si>
    <t>f023b617455b09</t>
  </si>
  <si>
    <t>d50b05c3f5687f</t>
  </si>
  <si>
    <t>673a3ca1f60a6b</t>
  </si>
  <si>
    <t>217c7b28cc3d4d</t>
  </si>
  <si>
    <t>01/10/2012</t>
  </si>
  <si>
    <t>a6e6260dd96978</t>
  </si>
  <si>
    <t>ae2ac4da60df9b</t>
  </si>
  <si>
    <t>9fbda650e0cfed</t>
  </si>
  <si>
    <t>28bf1d40ea28c2</t>
  </si>
  <si>
    <t>28676da3b4d01a</t>
  </si>
  <si>
    <t>36f7b90a0dc6ce</t>
  </si>
  <si>
    <t>cc8329fe3fa139</t>
  </si>
  <si>
    <t>969b10328b16e3</t>
  </si>
  <si>
    <t>83effdaf7a691a</t>
  </si>
  <si>
    <t>2b45cca070d133</t>
  </si>
  <si>
    <t>8d840a2f42a087</t>
  </si>
  <si>
    <t>523f27ab17bd31</t>
  </si>
  <si>
    <t>4a15e11f244310</t>
  </si>
  <si>
    <t>189dac02d25da8</t>
  </si>
  <si>
    <t>3f2dc6306fc862</t>
  </si>
  <si>
    <t>Black/Chocolate</t>
  </si>
  <si>
    <t>eca986f09fa1ac</t>
  </si>
  <si>
    <t>f41023913695cd</t>
  </si>
  <si>
    <t>aaf22c208f7962</t>
  </si>
  <si>
    <t>ea5ee787ed799f</t>
  </si>
  <si>
    <t>fbf01838f4f688</t>
  </si>
  <si>
    <t>0afa643bad92f7</t>
  </si>
  <si>
    <t>0f05fa3c36ce69</t>
  </si>
  <si>
    <t>0179359b413628</t>
  </si>
  <si>
    <t>58b5db8e8b269c</t>
  </si>
  <si>
    <t>cdee51e43523c9</t>
  </si>
  <si>
    <t>b2c35c856a45f4</t>
  </si>
  <si>
    <t>26deed378a9b9d</t>
  </si>
  <si>
    <t>5aa313a72aca93</t>
  </si>
  <si>
    <t>63fc782d429d9a</t>
  </si>
  <si>
    <t>0e4a29e7c30304</t>
  </si>
  <si>
    <t>14c50f6d42565b</t>
  </si>
  <si>
    <t>10/12/2017</t>
  </si>
  <si>
    <t>e660466f8108d7</t>
  </si>
  <si>
    <t>5603c01a76336a</t>
  </si>
  <si>
    <t>630063c04f4bd2</t>
  </si>
  <si>
    <t>a81cd0cf16edaf</t>
  </si>
  <si>
    <t>88e13c9f2d754c</t>
  </si>
  <si>
    <t>9d68c9e6b86b0c</t>
  </si>
  <si>
    <t>4c8dfdcd74b7b5</t>
  </si>
  <si>
    <t>f8b81043c13071</t>
  </si>
  <si>
    <t>83b83c02c7b6d8</t>
  </si>
  <si>
    <t>9b24894a860aa9</t>
  </si>
  <si>
    <t>719319e7824ff6</t>
  </si>
  <si>
    <t>2d19556ea0c53d</t>
  </si>
  <si>
    <t>f284a93e6f6e30</t>
  </si>
  <si>
    <t>2dfc4b6fdffde1</t>
  </si>
  <si>
    <t>0c7292c84ebd09</t>
  </si>
  <si>
    <t>68cda92973a662</t>
  </si>
  <si>
    <t>89192264e995f9</t>
  </si>
  <si>
    <t>76e90617f5b411</t>
  </si>
  <si>
    <t>9cd944eb296dfa</t>
  </si>
  <si>
    <t>c73bae9774dc78</t>
  </si>
  <si>
    <t>427371dbe67d14</t>
  </si>
  <si>
    <t>8eef991465cf79</t>
  </si>
  <si>
    <t>c918d3cc47dcbe</t>
  </si>
  <si>
    <t>a4d21f06ac03e0</t>
  </si>
  <si>
    <t>2300ff3d1627ce</t>
  </si>
  <si>
    <t>69dd6c639103ba</t>
  </si>
  <si>
    <t>422acc06b4bca2</t>
  </si>
  <si>
    <t>0124a145d844d3</t>
  </si>
  <si>
    <t>2de0278577e90f</t>
  </si>
  <si>
    <t>64d32690263057</t>
  </si>
  <si>
    <t>32af772189f406</t>
  </si>
  <si>
    <t>ddebcda75bfcb1</t>
  </si>
  <si>
    <t>07dcfc02052a72</t>
  </si>
  <si>
    <t>fe0a998d36c27a</t>
  </si>
  <si>
    <t>f67d3c441f04ae</t>
  </si>
  <si>
    <t>04/08/2013</t>
  </si>
  <si>
    <t>8edcd957c7d648</t>
  </si>
  <si>
    <t>d63de6a879ce38</t>
  </si>
  <si>
    <t>3ca22392814da7</t>
  </si>
  <si>
    <t>31436973a7dd0d</t>
  </si>
  <si>
    <t>073b27b3def5f3</t>
  </si>
  <si>
    <t>0731152ae4153d</t>
  </si>
  <si>
    <t>c986f05717c266</t>
  </si>
  <si>
    <t>d8fcd3aa38bb40</t>
  </si>
  <si>
    <t>7a7d5dd12525db</t>
  </si>
  <si>
    <t>06/05/2020</t>
  </si>
  <si>
    <t>0bd1a644c039a3</t>
  </si>
  <si>
    <t>5d674c0b56dd4d</t>
  </si>
  <si>
    <t>02/05/2020</t>
  </si>
  <si>
    <t>78daad5704adb3</t>
  </si>
  <si>
    <t>d693a5a488e231</t>
  </si>
  <si>
    <t>c49a309869f7b1</t>
  </si>
  <si>
    <t>cc5870e6bb34a2</t>
  </si>
  <si>
    <t>31ea145a8e38e7</t>
  </si>
  <si>
    <t>afe3dddf6ea62d</t>
  </si>
  <si>
    <t>18d4684ae9496d</t>
  </si>
  <si>
    <t>03/06/2013</t>
  </si>
  <si>
    <t>ea6633ba093bec</t>
  </si>
  <si>
    <t>d0bc864ef5372c</t>
  </si>
  <si>
    <t>07/05/2011</t>
  </si>
  <si>
    <t>01691c6c69e982</t>
  </si>
  <si>
    <t>e7276783c3c8cb</t>
  </si>
  <si>
    <t>70ab6e320bf188</t>
  </si>
  <si>
    <t>9720e1a93eb4d5</t>
  </si>
  <si>
    <t>3fa0a4838ea3ea</t>
  </si>
  <si>
    <t>fee685d4d649ce</t>
  </si>
  <si>
    <t>e918da9856de64</t>
  </si>
  <si>
    <t>102af1524eeb91</t>
  </si>
  <si>
    <t>5847729428f160</t>
  </si>
  <si>
    <t>fce9766b62a5c3</t>
  </si>
  <si>
    <t>8fddd09d195da6</t>
  </si>
  <si>
    <t>0ccc6cbaedef5f</t>
  </si>
  <si>
    <t>04/11/2013</t>
  </si>
  <si>
    <t>ec72c57236f2bf</t>
  </si>
  <si>
    <t>67c745b2bd163b</t>
  </si>
  <si>
    <t>708cef0f352452</t>
  </si>
  <si>
    <t>13ca842293868b</t>
  </si>
  <si>
    <t>5c6ceceb9a1bc2</t>
  </si>
  <si>
    <t>318538297090db</t>
  </si>
  <si>
    <t>7fb8b105e8d593</t>
  </si>
  <si>
    <t>e9b2ce482de1eb</t>
  </si>
  <si>
    <t>0ddbaad204edac</t>
  </si>
  <si>
    <t>dd3135fa81355b</t>
  </si>
  <si>
    <t>e29e53e38ffd91</t>
  </si>
  <si>
    <t>f88ad36e7ea497</t>
  </si>
  <si>
    <t>208d949fab3865</t>
  </si>
  <si>
    <t>d832aeb99d2ddd</t>
  </si>
  <si>
    <t>e7ed0e483ab3bf</t>
  </si>
  <si>
    <t>01fba158e2c9e6</t>
  </si>
  <si>
    <t>22ae87b3f1cd5e</t>
  </si>
  <si>
    <t>768dfc8bddf010</t>
  </si>
  <si>
    <t>11/12/2007</t>
  </si>
  <si>
    <t>be21539381b121</t>
  </si>
  <si>
    <t>077a2dcc401d0e</t>
  </si>
  <si>
    <t>9b8fe49bc69c9a</t>
  </si>
  <si>
    <t>07/02/2003</t>
  </si>
  <si>
    <t>a372e1296caee3</t>
  </si>
  <si>
    <t>11/05/2019</t>
  </si>
  <si>
    <t>44ccf54c565400</t>
  </si>
  <si>
    <t>f7adff05997767</t>
  </si>
  <si>
    <t>3d65588fa9959e</t>
  </si>
  <si>
    <t>4ef539ef0dfa80</t>
  </si>
  <si>
    <t>ff0e938227588d</t>
  </si>
  <si>
    <t>6b4afc6d95a2da</t>
  </si>
  <si>
    <t>6fcc2569df3616</t>
  </si>
  <si>
    <t>305a3d9f41924d</t>
  </si>
  <si>
    <t>f67a8c174758cd</t>
  </si>
  <si>
    <t>2fc0ea7ad74264</t>
  </si>
  <si>
    <t>d5bc8c5e66c311</t>
  </si>
  <si>
    <t>7febb6eec25be3</t>
  </si>
  <si>
    <t>9d0c49230d5c11</t>
  </si>
  <si>
    <t>25987f09c5237f</t>
  </si>
  <si>
    <t>5d195be98caa3c</t>
  </si>
  <si>
    <t>c29e61bbed5f84</t>
  </si>
  <si>
    <t>1a1ae901e9e64e</t>
  </si>
  <si>
    <t>12/07/2012</t>
  </si>
  <si>
    <t>818c3b217ac632</t>
  </si>
  <si>
    <t>984d0fb5d0695d</t>
  </si>
  <si>
    <t>69ce89fc8a2ef5</t>
  </si>
  <si>
    <t>ecf7159b934c71</t>
  </si>
  <si>
    <t>1ebdee5067c824</t>
  </si>
  <si>
    <t>375a93419f42bd</t>
  </si>
  <si>
    <t>b8ddecf8c93dd2</t>
  </si>
  <si>
    <t>00211e3a71eba1</t>
  </si>
  <si>
    <t>ca95ee28ecaf50</t>
  </si>
  <si>
    <t>fd9ab0764a6fe9</t>
  </si>
  <si>
    <t>ca84177a80bc3a</t>
  </si>
  <si>
    <t>4a3f6be69ec0a0</t>
  </si>
  <si>
    <t>39e84a5c999c01</t>
  </si>
  <si>
    <t>4b6117482bd583</t>
  </si>
  <si>
    <t>56dfd7be608dfc</t>
  </si>
  <si>
    <t>4f06c4e085a3cb</t>
  </si>
  <si>
    <t>5b9bb91a0dc4cf</t>
  </si>
  <si>
    <t>5238f13a03161d</t>
  </si>
  <si>
    <t>67bbe1e0c4db62</t>
  </si>
  <si>
    <t>4a0f7195f22fcc</t>
  </si>
  <si>
    <t>6da69d8a064085</t>
  </si>
  <si>
    <t>acc7bf98cfac80</t>
  </si>
  <si>
    <t>16ceada9426261</t>
  </si>
  <si>
    <t>4d4ba03c2c4d90</t>
  </si>
  <si>
    <t>48c7061ea2f1d6</t>
  </si>
  <si>
    <t>8e02d857bec0c3</t>
  </si>
  <si>
    <t>d9dcd651f93f99</t>
  </si>
  <si>
    <t>dfa44268e90448</t>
  </si>
  <si>
    <t>f92663b6779f95</t>
  </si>
  <si>
    <t>fdcd32ac918305</t>
  </si>
  <si>
    <t>2cf87efaa68b48</t>
  </si>
  <si>
    <t>dcce017c148b94</t>
  </si>
  <si>
    <t>1c1c9081b9f46a</t>
  </si>
  <si>
    <t>a7886ea496d7ff</t>
  </si>
  <si>
    <t>d9a510b922bc25</t>
  </si>
  <si>
    <t>Brown/Brown Merle</t>
  </si>
  <si>
    <t>676bcb13b15d65</t>
  </si>
  <si>
    <t>cafe77ebe8380e</t>
  </si>
  <si>
    <t>113f20c760f3d2</t>
  </si>
  <si>
    <t>9466a15d9d1308</t>
  </si>
  <si>
    <t>0733b61420b699</t>
  </si>
  <si>
    <t>8a0b58a0468048</t>
  </si>
  <si>
    <t>bb16679c6aaf87</t>
  </si>
  <si>
    <t>77bd9bc04d2c81</t>
  </si>
  <si>
    <t>930787ac6305ee</t>
  </si>
  <si>
    <t>5e8ee2ed491919</t>
  </si>
  <si>
    <t>ce4576ca340996</t>
  </si>
  <si>
    <t>fb0d67fb0cf40a</t>
  </si>
  <si>
    <t>de9fb208aa63f8</t>
  </si>
  <si>
    <t>1214e9eb474acb</t>
  </si>
  <si>
    <t>39d5ff8cc7645b</t>
  </si>
  <si>
    <t>1d6c4a8c5391a3</t>
  </si>
  <si>
    <t>8ef3feecc4f3d3</t>
  </si>
  <si>
    <t>9c98640bb06d4c</t>
  </si>
  <si>
    <t>01/07/2007</t>
  </si>
  <si>
    <t>d259c591d85072</t>
  </si>
  <si>
    <t>4239c42ae6a935</t>
  </si>
  <si>
    <t>0dfac809c979be</t>
  </si>
  <si>
    <t>422e3720f4fe6e</t>
  </si>
  <si>
    <t>5482369db94053</t>
  </si>
  <si>
    <t>a7bfe798cb929d</t>
  </si>
  <si>
    <t>204fd254abfb9c</t>
  </si>
  <si>
    <t>13b40c6348d9c3</t>
  </si>
  <si>
    <t>6fb54e84e88c68</t>
  </si>
  <si>
    <t>e01a3c789538b8</t>
  </si>
  <si>
    <t>53dfb02d6ff49b</t>
  </si>
  <si>
    <t>ee5a42746202cb</t>
  </si>
  <si>
    <t>b8b2d3c77c9717</t>
  </si>
  <si>
    <t>3ead407e335add</t>
  </si>
  <si>
    <t>41e3fdcefe27c1</t>
  </si>
  <si>
    <t>c20db8ed427bcc</t>
  </si>
  <si>
    <t>41ccc04d98927a</t>
  </si>
  <si>
    <t>537d8783746800</t>
  </si>
  <si>
    <t>4385fa093afecb</t>
  </si>
  <si>
    <t>d69464aa015ef2</t>
  </si>
  <si>
    <t>d25a4faa8529e1</t>
  </si>
  <si>
    <t>46bd50b2c8934f</t>
  </si>
  <si>
    <t>5646267974574b</t>
  </si>
  <si>
    <t>bec2794106d13b</t>
  </si>
  <si>
    <t>32bc09c8a5a1f4</t>
  </si>
  <si>
    <t>fc5fd99c2e0ba4</t>
  </si>
  <si>
    <t>8b882faebd627c</t>
  </si>
  <si>
    <t>6cf18f85c1d58d</t>
  </si>
  <si>
    <t>10/01/2004</t>
  </si>
  <si>
    <t>9640d784f440ee</t>
  </si>
  <si>
    <t>81c5f65dbb0531</t>
  </si>
  <si>
    <t>d29dd3984f1b76</t>
  </si>
  <si>
    <t>533374c78e144b</t>
  </si>
  <si>
    <t>fa79d845acbe00</t>
  </si>
  <si>
    <t>03a97bc2b1a439</t>
  </si>
  <si>
    <t>a999bccbba7866</t>
  </si>
  <si>
    <t>75fcac66e6e506</t>
  </si>
  <si>
    <t>8efb091b2091e8</t>
  </si>
  <si>
    <t>020733b27d7b89</t>
  </si>
  <si>
    <t>e07b2b8398b291</t>
  </si>
  <si>
    <t>9a2cce6d0a3dc0</t>
  </si>
  <si>
    <t>cf1b044f29eca6</t>
  </si>
  <si>
    <t>f215965a52b720</t>
  </si>
  <si>
    <t>8bf5b335529533</t>
  </si>
  <si>
    <t>c421e95d949555</t>
  </si>
  <si>
    <t>05/08/2009</t>
  </si>
  <si>
    <t>829dc164845bb8</t>
  </si>
  <si>
    <t>06/04/2008</t>
  </si>
  <si>
    <t>a667202d87a338</t>
  </si>
  <si>
    <t>4117e14c33f486</t>
  </si>
  <si>
    <t>07/09/2013</t>
  </si>
  <si>
    <t>fbb2b1b9e3f034</t>
  </si>
  <si>
    <t>e9be1f91419c23</t>
  </si>
  <si>
    <t>e96b2acbaf51a3</t>
  </si>
  <si>
    <t>22d43c3ce11e78</t>
  </si>
  <si>
    <t>46f6e703142b2a</t>
  </si>
  <si>
    <t>63a5f1da770e53</t>
  </si>
  <si>
    <t>13258a3d66b3a3</t>
  </si>
  <si>
    <t>7c575bacfc2896</t>
  </si>
  <si>
    <t>30ead7b0337233</t>
  </si>
  <si>
    <t>bf9a233a2c2290</t>
  </si>
  <si>
    <t>ad680dd556c088</t>
  </si>
  <si>
    <t>58dca0523d0c42</t>
  </si>
  <si>
    <t>8efc01c345c4eb</t>
  </si>
  <si>
    <t>509a14347c73df</t>
  </si>
  <si>
    <t>2f0c836d43691f</t>
  </si>
  <si>
    <t>d68f38aa012938</t>
  </si>
  <si>
    <t>238fd92450e44c</t>
  </si>
  <si>
    <t>0ac649c5d1a49e</t>
  </si>
  <si>
    <t>a80f6c40a6af3e</t>
  </si>
  <si>
    <t>8a2a90502eb0bd</t>
  </si>
  <si>
    <t>33e763f993de26</t>
  </si>
  <si>
    <t>ff348c161d92ba</t>
  </si>
  <si>
    <t>13cf1e72b12472</t>
  </si>
  <si>
    <t>cf7893e52066d9</t>
  </si>
  <si>
    <t>40e093a9d61927</t>
  </si>
  <si>
    <t>5018b3bb12e239</t>
  </si>
  <si>
    <t>72002454fd05a0</t>
  </si>
  <si>
    <t>425704622afe49</t>
  </si>
  <si>
    <t>346f9514089c56</t>
  </si>
  <si>
    <t>84312c0d615c49</t>
  </si>
  <si>
    <t>483a470697a477</t>
  </si>
  <si>
    <t>6c224eb6e196f9</t>
  </si>
  <si>
    <t>7d47926c33db86</t>
  </si>
  <si>
    <t>d4f34185a67e54</t>
  </si>
  <si>
    <t>c522857692a39a</t>
  </si>
  <si>
    <t>ea549e6d219ae6</t>
  </si>
  <si>
    <t>e78b390a972041</t>
  </si>
  <si>
    <t>558af08b0de2aa</t>
  </si>
  <si>
    <t>98d1ed54a2b8f1</t>
  </si>
  <si>
    <t>26548afabbc963</t>
  </si>
  <si>
    <t>7f10616c44313f</t>
  </si>
  <si>
    <t>61de7ae21205cc</t>
  </si>
  <si>
    <t>3c61031eb04b21</t>
  </si>
  <si>
    <t>db487802605c91</t>
  </si>
  <si>
    <t>a848463e77fbd4</t>
  </si>
  <si>
    <t>6a80093b19fe4c</t>
  </si>
  <si>
    <t>5ba8f64d200dda</t>
  </si>
  <si>
    <t>34f047908c1f9c</t>
  </si>
  <si>
    <t>b1ffb9688c38ca</t>
  </si>
  <si>
    <t>f6f327e2f5a037</t>
  </si>
  <si>
    <t>9a79f4693e31c5</t>
  </si>
  <si>
    <t>2a6f13b72d58cc</t>
  </si>
  <si>
    <t>feefa662322aeb</t>
  </si>
  <si>
    <t>0dd1ec3db73857</t>
  </si>
  <si>
    <t>5a56d2dac0f140</t>
  </si>
  <si>
    <t>a048511671787b</t>
  </si>
  <si>
    <t>d79a5bf49317a1</t>
  </si>
  <si>
    <t>d36ec0f3421afc</t>
  </si>
  <si>
    <t>6b374bc69f0a1a</t>
  </si>
  <si>
    <t>03/06/2020</t>
  </si>
  <si>
    <t>064f1596c6fb18</t>
  </si>
  <si>
    <t>a4cd7d7509cb0b</t>
  </si>
  <si>
    <t>fb1afd50c11b92</t>
  </si>
  <si>
    <t>3f7e759ff225ae</t>
  </si>
  <si>
    <t>3c655d62d11648</t>
  </si>
  <si>
    <t>757dcea2e34181</t>
  </si>
  <si>
    <t>cb3372d5e2cf9f</t>
  </si>
  <si>
    <t>8382c8b87a9708</t>
  </si>
  <si>
    <t>b0e0ecbe78c851</t>
  </si>
  <si>
    <t>3b70d7b3ed67d3</t>
  </si>
  <si>
    <t>c80e08c98e8755</t>
  </si>
  <si>
    <t>2c78194a9346b1</t>
  </si>
  <si>
    <t>7af00d068979e1</t>
  </si>
  <si>
    <t>e252ad043f895b</t>
  </si>
  <si>
    <t>92d221441605da</t>
  </si>
  <si>
    <t>f6c69347c3d08b</t>
  </si>
  <si>
    <t>a9ecd97edb4dd8</t>
  </si>
  <si>
    <t>f98c39993a47e6</t>
  </si>
  <si>
    <t>39f4686553dd28</t>
  </si>
  <si>
    <t>559b59b4e1ca3c</t>
  </si>
  <si>
    <t>4ac4eee2103376</t>
  </si>
  <si>
    <t>570c38cb927429</t>
  </si>
  <si>
    <t>11/02/2005</t>
  </si>
  <si>
    <t>15c2126ee9cc0d</t>
  </si>
  <si>
    <t>ae6f5266976c8b</t>
  </si>
  <si>
    <t>b6b4aec3c5d5e5</t>
  </si>
  <si>
    <t>12/06/2008</t>
  </si>
  <si>
    <t>cedc70a593d258</t>
  </si>
  <si>
    <t>e22205f9b2015e</t>
  </si>
  <si>
    <t>3f9be51c17932d</t>
  </si>
  <si>
    <t>3b73423279034a</t>
  </si>
  <si>
    <t>5db555456b6a2b</t>
  </si>
  <si>
    <t>4f6cb75d172af6</t>
  </si>
  <si>
    <t>ec801103623045</t>
  </si>
  <si>
    <t>febbb394cb13ef</t>
  </si>
  <si>
    <t>5f2cb98befee3f</t>
  </si>
  <si>
    <t>204b9eae4a5205</t>
  </si>
  <si>
    <t>f0fd42fed46ccb</t>
  </si>
  <si>
    <t>e63959f298df44</t>
  </si>
  <si>
    <t>3ac2cd0d89842e</t>
  </si>
  <si>
    <t>a1509395380bd6</t>
  </si>
  <si>
    <t>7573af83361f11</t>
  </si>
  <si>
    <t>01/12/2016</t>
  </si>
  <si>
    <t>1f9eb8a97a6962</t>
  </si>
  <si>
    <t>2d3537543cf1d7</t>
  </si>
  <si>
    <t>13a19043477038</t>
  </si>
  <si>
    <t>ca1cc8c76436a0</t>
  </si>
  <si>
    <t>c5ce85d64e41c9</t>
  </si>
  <si>
    <t>9c66ba4575c18b</t>
  </si>
  <si>
    <t>7f2a80f116baf0</t>
  </si>
  <si>
    <t>ba7445f1a712ba</t>
  </si>
  <si>
    <t>36d7fbf2640bbc</t>
  </si>
  <si>
    <t>58ee2fd538511a</t>
  </si>
  <si>
    <t>2f50c5027d746d</t>
  </si>
  <si>
    <t>a1f864bd7fe7b0</t>
  </si>
  <si>
    <t>ca49604b25d461</t>
  </si>
  <si>
    <t>5359f2b0c2a75f</t>
  </si>
  <si>
    <t>081856eef41540</t>
  </si>
  <si>
    <t>065592e7b1041b</t>
  </si>
  <si>
    <t>46a04f709777dd</t>
  </si>
  <si>
    <t>e7f42ccbf47242</t>
  </si>
  <si>
    <t>36c6305d1f313f</t>
  </si>
  <si>
    <t>76692747748b9c</t>
  </si>
  <si>
    <t>dc82aaca9d5453</t>
  </si>
  <si>
    <t>196cd23239443b</t>
  </si>
  <si>
    <t>0c52a321991a5d</t>
  </si>
  <si>
    <t>e8fe613d21b9ac</t>
  </si>
  <si>
    <t>1f930cd60909a7</t>
  </si>
  <si>
    <t>13fa496b8c1084</t>
  </si>
  <si>
    <t>bfaab0165f391e</t>
  </si>
  <si>
    <t>a609c7dff08f74</t>
  </si>
  <si>
    <t>042c1a03bca459</t>
  </si>
  <si>
    <t>e8cd62cdf9c140</t>
  </si>
  <si>
    <t>1f4abead791b8b</t>
  </si>
  <si>
    <t>adc17f4b2dc110</t>
  </si>
  <si>
    <t>18048cbab45fa5</t>
  </si>
  <si>
    <t>d6c175eedf246f</t>
  </si>
  <si>
    <t>914408e560751b</t>
  </si>
  <si>
    <t>e5d790b1adf1a4</t>
  </si>
  <si>
    <t>b8de1ef7cccdb3</t>
  </si>
  <si>
    <t>d543c934a67c77</t>
  </si>
  <si>
    <t>5497b4e608e5e4</t>
  </si>
  <si>
    <t>322902a53563a3</t>
  </si>
  <si>
    <t>6196f20fe70f0b</t>
  </si>
  <si>
    <t>3433a0d1d29bb2</t>
  </si>
  <si>
    <t>e373700dfc7257</t>
  </si>
  <si>
    <t>6d4ee78dc3500c</t>
  </si>
  <si>
    <t>61742fb2306404</t>
  </si>
  <si>
    <t>a2a887a4381ff7</t>
  </si>
  <si>
    <t>76462ba19b9733</t>
  </si>
  <si>
    <t>97c519881562d9</t>
  </si>
  <si>
    <t>b7b185cbe68723</t>
  </si>
  <si>
    <t>c62e2b452fd72e</t>
  </si>
  <si>
    <t>b25b0b85b61479</t>
  </si>
  <si>
    <t>0c3249ae7a476b</t>
  </si>
  <si>
    <t>8c1a9c96ba5dbb</t>
  </si>
  <si>
    <t>02/07/2014</t>
  </si>
  <si>
    <t>5e57107bc22e03</t>
  </si>
  <si>
    <t>13806183a61424</t>
  </si>
  <si>
    <t>98020beba234c7</t>
  </si>
  <si>
    <t>08/06/2016</t>
  </si>
  <si>
    <t>424120611028a0</t>
  </si>
  <si>
    <t>a94283df0d0f0a</t>
  </si>
  <si>
    <t>4bb4802641444e</t>
  </si>
  <si>
    <t>9fef102c35e38f</t>
  </si>
  <si>
    <t>1d94a323f30ef4</t>
  </si>
  <si>
    <t>c7431ae36e6245</t>
  </si>
  <si>
    <t>14929ae69a20a7</t>
  </si>
  <si>
    <t>02/02/2003</t>
  </si>
  <si>
    <t>12/04/2011</t>
  </si>
  <si>
    <t>08a4c01ec94c9c</t>
  </si>
  <si>
    <t>10/10/2012</t>
  </si>
  <si>
    <t>2296a31b1e92a1</t>
  </si>
  <si>
    <t>14635d2bf0d5b5</t>
  </si>
  <si>
    <t>0c7c9531d1a751</t>
  </si>
  <si>
    <t>07/11/2011</t>
  </si>
  <si>
    <t>683e6fee5c1db7</t>
  </si>
  <si>
    <t>a9f80eab4d685d</t>
  </si>
  <si>
    <t>81d43a6fe06d36</t>
  </si>
  <si>
    <t>d65079a338bca5</t>
  </si>
  <si>
    <t>ae5ba73ad50125</t>
  </si>
  <si>
    <t>eb98dd19e8145f</t>
  </si>
  <si>
    <t>6598404e24c155</t>
  </si>
  <si>
    <t>bc9dd6e50590d6</t>
  </si>
  <si>
    <t>8c8d8ce142a966</t>
  </si>
  <si>
    <t>813da16ee78c66</t>
  </si>
  <si>
    <t>6a1ed71a2de760</t>
  </si>
  <si>
    <t>9955d003914c75</t>
  </si>
  <si>
    <t>e356a818603b30</t>
  </si>
  <si>
    <t>2a01323e0f31ec</t>
  </si>
  <si>
    <t>aa5f3b2ccf364e</t>
  </si>
  <si>
    <t>10/11/2013</t>
  </si>
  <si>
    <t>f5c16c925682bc</t>
  </si>
  <si>
    <t>ef60c80a2a6a2e</t>
  </si>
  <si>
    <t>71aadc667cbe4f</t>
  </si>
  <si>
    <t>01ab73acba1b49</t>
  </si>
  <si>
    <t>3cfef46f3edf7f</t>
  </si>
  <si>
    <t>b137dc0446f08a</t>
  </si>
  <si>
    <t>cd261683583758</t>
  </si>
  <si>
    <t>d8c2ba0cc0e192</t>
  </si>
  <si>
    <t>150b3fdffa8237</t>
  </si>
  <si>
    <t>053f30b324f79e</t>
  </si>
  <si>
    <t>c877ddec534a00</t>
  </si>
  <si>
    <t>474dc969d68f3e</t>
  </si>
  <si>
    <t>3c37ba6ecdbd7b</t>
  </si>
  <si>
    <t>8df834e1df56e9</t>
  </si>
  <si>
    <t>7489a0f25154aa</t>
  </si>
  <si>
    <t>fb38b25020a270</t>
  </si>
  <si>
    <t>ff482ce87e8be2</t>
  </si>
  <si>
    <t>159c308166d61f</t>
  </si>
  <si>
    <t>a5366fbf37d11f</t>
  </si>
  <si>
    <t>fe976f1d98be0e</t>
  </si>
  <si>
    <t>4a2b9330cd811c</t>
  </si>
  <si>
    <t>f1d071d879f3c7</t>
  </si>
  <si>
    <t>fe159232fdfad6</t>
  </si>
  <si>
    <t>9149be4d34933b</t>
  </si>
  <si>
    <t>f2886b317cd390</t>
  </si>
  <si>
    <t>da23dcb9171bed</t>
  </si>
  <si>
    <t>d0be552f9be30c</t>
  </si>
  <si>
    <t>a6e230ba644238</t>
  </si>
  <si>
    <t>447c74c814e2a6</t>
  </si>
  <si>
    <t>Black/Black Brindle</t>
  </si>
  <si>
    <t>7b36dd1823a2b2</t>
  </si>
  <si>
    <t>0f7d1e10eec62e</t>
  </si>
  <si>
    <t>4578048d76095c</t>
  </si>
  <si>
    <t>f30c60a4ce3e53</t>
  </si>
  <si>
    <t>fdab13bf173aee</t>
  </si>
  <si>
    <t>1b289e3d98f202</t>
  </si>
  <si>
    <t>ce9a420f4d79ea</t>
  </si>
  <si>
    <t>570abe312f78f9</t>
  </si>
  <si>
    <t>e4b895d97fb8c7</t>
  </si>
  <si>
    <t>f2acdf49edf25a</t>
  </si>
  <si>
    <t>241577089ece9d</t>
  </si>
  <si>
    <t>4d94f4c8194a38</t>
  </si>
  <si>
    <t>72d2fcf0e49770</t>
  </si>
  <si>
    <t>274e3f48406c29</t>
  </si>
  <si>
    <t>02/02/2016</t>
  </si>
  <si>
    <t>2794e47ab2adde</t>
  </si>
  <si>
    <t>4c31bfb0b1f4c3</t>
  </si>
  <si>
    <t>eb0567667c72bc</t>
  </si>
  <si>
    <t>892100aa7abbec</t>
  </si>
  <si>
    <t>54262d8e84b358</t>
  </si>
  <si>
    <t>8fc2dba2881273</t>
  </si>
  <si>
    <t>291e71d4996b69</t>
  </si>
  <si>
    <t>16f7d6b2c2b977</t>
  </si>
  <si>
    <t>da3291fada60d5</t>
  </si>
  <si>
    <t>6a83e6addc67c9</t>
  </si>
  <si>
    <t>cbc91d99d881bc</t>
  </si>
  <si>
    <t>76727132c92f93</t>
  </si>
  <si>
    <t>5f5c99a7d50fe1</t>
  </si>
  <si>
    <t>91e8dac31be5cd</t>
  </si>
  <si>
    <t>3539523d649e00</t>
  </si>
  <si>
    <t>ebbc8520d53a17</t>
  </si>
  <si>
    <t>e3e132e6db2de2</t>
  </si>
  <si>
    <t>f6751d5360df56</t>
  </si>
  <si>
    <t>edbc4ef5cc7648</t>
  </si>
  <si>
    <t>324626ca7ced1a</t>
  </si>
  <si>
    <t>135b4ff1f76ee2</t>
  </si>
  <si>
    <t>c7869252d9e33d</t>
  </si>
  <si>
    <t>a3c3fd7f4fe7a3</t>
  </si>
  <si>
    <t>0169bcae17a96e</t>
  </si>
  <si>
    <t>d4ceceddc342ea</t>
  </si>
  <si>
    <t>8e4f32e29ac450</t>
  </si>
  <si>
    <t>b5c10b6aa38be7</t>
  </si>
  <si>
    <t>41eb9a8afec403</t>
  </si>
  <si>
    <t>9c9e8449475bea</t>
  </si>
  <si>
    <t>7502742e0711cd</t>
  </si>
  <si>
    <t>bcc8ec5f6b146f</t>
  </si>
  <si>
    <t>226adb458b5c94</t>
  </si>
  <si>
    <t>34ff4726aca43c</t>
  </si>
  <si>
    <t>4e15110d06e884</t>
  </si>
  <si>
    <t>b5ea62846e44f0</t>
  </si>
  <si>
    <t>bdf11b1850d30c</t>
  </si>
  <si>
    <t>d4a0a8ae671118</t>
  </si>
  <si>
    <t>6e22a5508d7923</t>
  </si>
  <si>
    <t>01fd3c2c1ff283</t>
  </si>
  <si>
    <t>5346763cb23964</t>
  </si>
  <si>
    <t>de53276e80b6fc</t>
  </si>
  <si>
    <t>dc4b3eaf84d803</t>
  </si>
  <si>
    <t>23d8fda0ebc67c</t>
  </si>
  <si>
    <t>02/03/2010</t>
  </si>
  <si>
    <t>720cb7684bca85</t>
  </si>
  <si>
    <t>b2732116c6989d</t>
  </si>
  <si>
    <t>b3d2b3e57a71b9</t>
  </si>
  <si>
    <t>d53a959269bad3</t>
  </si>
  <si>
    <t>5c3db81aeb590e</t>
  </si>
  <si>
    <t>21e228e18039c0</t>
  </si>
  <si>
    <t>7a88d1de62455f</t>
  </si>
  <si>
    <t>29aacf79389a9b</t>
  </si>
  <si>
    <t>a44b36b4c0f733</t>
  </si>
  <si>
    <t>2bef89fdf9a3b2</t>
  </si>
  <si>
    <t>3c4856919b77d5</t>
  </si>
  <si>
    <t>6c5d4ca416bff0</t>
  </si>
  <si>
    <t>fb51e4df100365</t>
  </si>
  <si>
    <t>fa2c2406cb8dfe</t>
  </si>
  <si>
    <t>78ccb6a404453a</t>
  </si>
  <si>
    <t>e8397735b40519</t>
  </si>
  <si>
    <t>4ff88c2ebcf374</t>
  </si>
  <si>
    <t>07/02/2013</t>
  </si>
  <si>
    <t>20951e2e34590b</t>
  </si>
  <si>
    <t>fbd8f57f039adc</t>
  </si>
  <si>
    <t>e328d2ed50af15</t>
  </si>
  <si>
    <t>a79f3066eb0721</t>
  </si>
  <si>
    <t>31ca8595115f60</t>
  </si>
  <si>
    <t>9f245a0775f558</t>
  </si>
  <si>
    <t>06d96bb10f5b6c</t>
  </si>
  <si>
    <t>c48a65f9c40b0d</t>
  </si>
  <si>
    <t>840444fa237694</t>
  </si>
  <si>
    <t>a3bed3b903e565</t>
  </si>
  <si>
    <t>bfdb846107d979</t>
  </si>
  <si>
    <t>148a0b7a694590</t>
  </si>
  <si>
    <t>17386a7a25b276</t>
  </si>
  <si>
    <t>a0cc12a0423349</t>
  </si>
  <si>
    <t>c7728b44fd0a76</t>
  </si>
  <si>
    <t>2ed31d0090466b</t>
  </si>
  <si>
    <t>a7fea35487f857</t>
  </si>
  <si>
    <t>01/11/2020</t>
  </si>
  <si>
    <t>49b53df655a1c5</t>
  </si>
  <si>
    <t>3819e8095fecf5</t>
  </si>
  <si>
    <t>a2872f11e77d22</t>
  </si>
  <si>
    <t>a2aeacdddb74c1</t>
  </si>
  <si>
    <t>46dbda5fd9edfa</t>
  </si>
  <si>
    <t>6bfe5238e3f6f7</t>
  </si>
  <si>
    <t>22572aad29225d</t>
  </si>
  <si>
    <t>176a9f094d3817</t>
  </si>
  <si>
    <t>2bb646f7a91eff</t>
  </si>
  <si>
    <t>953c30c51b595e</t>
  </si>
  <si>
    <t>02/09/2020</t>
  </si>
  <si>
    <t>f7bb26acfdd663</t>
  </si>
  <si>
    <t>28860cd86186d2</t>
  </si>
  <si>
    <t>65b685cbbe13cb</t>
  </si>
  <si>
    <t>6bad353ec6fcde</t>
  </si>
  <si>
    <t>b2488ccec785e8</t>
  </si>
  <si>
    <t>568bde7fac9435</t>
  </si>
  <si>
    <t>5edcc92953c29d</t>
  </si>
  <si>
    <t>eaca7a20d3ad57</t>
  </si>
  <si>
    <t>fa00009e9d7651</t>
  </si>
  <si>
    <t>1b1a80d4a2bded</t>
  </si>
  <si>
    <t>0ff18e2cb36bbd</t>
  </si>
  <si>
    <t>542a069a9609b9</t>
  </si>
  <si>
    <t>17cb52aae6ed44</t>
  </si>
  <si>
    <t>dc8665dc5d88c2</t>
  </si>
  <si>
    <t>23c0cfdd1a57e5</t>
  </si>
  <si>
    <t>c705d77baaa6a3</t>
  </si>
  <si>
    <t>b254e5ab13fd16</t>
  </si>
  <si>
    <t>c5dc8f328a8b4d</t>
  </si>
  <si>
    <t>32ea77f5336901</t>
  </si>
  <si>
    <t>b42157ec9388c7</t>
  </si>
  <si>
    <t>bba76db3184604</t>
  </si>
  <si>
    <t>fcb6ca8e31b3ab</t>
  </si>
  <si>
    <t>6a3542ddf22518</t>
  </si>
  <si>
    <t>c9c15957cbf524</t>
  </si>
  <si>
    <t>949cd6240d5524</t>
  </si>
  <si>
    <t>7f03cb14f72208</t>
  </si>
  <si>
    <t>e6d3f667eb1ef4</t>
  </si>
  <si>
    <t>dec2346d225b00</t>
  </si>
  <si>
    <t>e2f048a2b25dcc</t>
  </si>
  <si>
    <t>b3213231713faa</t>
  </si>
  <si>
    <t>842b97bede5e46</t>
  </si>
  <si>
    <t>abdc84e0e214ea</t>
  </si>
  <si>
    <t>c9fd1761597b35</t>
  </si>
  <si>
    <t>5e1dee0726ccde</t>
  </si>
  <si>
    <t>e63f6593d683a1</t>
  </si>
  <si>
    <t>a1642e0bf9a2af</t>
  </si>
  <si>
    <t>aa8af9ce83278a</t>
  </si>
  <si>
    <t>e59803d01399d3</t>
  </si>
  <si>
    <t>e817953e474e9c</t>
  </si>
  <si>
    <t>a6518fd453f67c</t>
  </si>
  <si>
    <t>597c2998c2c9a7</t>
  </si>
  <si>
    <t>78363af09dc1ad</t>
  </si>
  <si>
    <t>16c02b49180290</t>
  </si>
  <si>
    <t>9abe149ad9f457</t>
  </si>
  <si>
    <t>c40d5b80941525</t>
  </si>
  <si>
    <t>37f37f0878e18e</t>
  </si>
  <si>
    <t>138787821eddd3</t>
  </si>
  <si>
    <t>e7e007db3c8c90</t>
  </si>
  <si>
    <t>8f2b828a291f66</t>
  </si>
  <si>
    <t>5be1b0ad8a85fb</t>
  </si>
  <si>
    <t>385b89f18f66e9</t>
  </si>
  <si>
    <t>d32df78c9cce3a</t>
  </si>
  <si>
    <t>0b8c68dbc50746</t>
  </si>
  <si>
    <t>f4727a5eb57321</t>
  </si>
  <si>
    <t>799753a388ee72</t>
  </si>
  <si>
    <t>b43e67ca47ebc9</t>
  </si>
  <si>
    <t>db43524c0ffcae</t>
  </si>
  <si>
    <t>229b08f7c1bd06</t>
  </si>
  <si>
    <t>0d44bc42b32413</t>
  </si>
  <si>
    <t>22e55cabd36f82</t>
  </si>
  <si>
    <t>b1555316ba0aa6</t>
  </si>
  <si>
    <t>22f4cc88a80e48</t>
  </si>
  <si>
    <t>107be831a89c35</t>
  </si>
  <si>
    <t>e865beed49ab56</t>
  </si>
  <si>
    <t>10/07/2018</t>
  </si>
  <si>
    <t>e7ad1121d416c7</t>
  </si>
  <si>
    <t>ae6db397751994</t>
  </si>
  <si>
    <t>d22265805b8194</t>
  </si>
  <si>
    <t>9ce1122299855a</t>
  </si>
  <si>
    <t>04/11/2011</t>
  </si>
  <si>
    <t>236087a17c7f3d</t>
  </si>
  <si>
    <t>bacc5eb1b4caab</t>
  </si>
  <si>
    <t>7db594bb9c6b49</t>
  </si>
  <si>
    <t>8bd0e4cc1f2514</t>
  </si>
  <si>
    <t>75454a82ff6cad</t>
  </si>
  <si>
    <t>c0e21fba726da4</t>
  </si>
  <si>
    <t>908f88a7073b86</t>
  </si>
  <si>
    <t>12c856115f69fc</t>
  </si>
  <si>
    <t>cedd49661315ed</t>
  </si>
  <si>
    <t>6e77c166f07330</t>
  </si>
  <si>
    <t>128c0bc61b2629</t>
  </si>
  <si>
    <t>004ca5a0f6870e</t>
  </si>
  <si>
    <t>2f3411460deb1f</t>
  </si>
  <si>
    <t>077a0888a2c544</t>
  </si>
  <si>
    <t>23027ec892c89d</t>
  </si>
  <si>
    <t>7447efd77e4200</t>
  </si>
  <si>
    <t>02/04/2005</t>
  </si>
  <si>
    <t>459629ee4d0d9d</t>
  </si>
  <si>
    <t>97711c57988c01</t>
  </si>
  <si>
    <t>ed12e888c0fbc4</t>
  </si>
  <si>
    <t>d281841de07353</t>
  </si>
  <si>
    <t>08/10/2014</t>
  </si>
  <si>
    <t>b9aeccb8536580</t>
  </si>
  <si>
    <t>05/09/2009</t>
  </si>
  <si>
    <t>953a171f0c153e</t>
  </si>
  <si>
    <t>20596888aeed00</t>
  </si>
  <si>
    <t>fcfd50afe2cae1</t>
  </si>
  <si>
    <t>b6b8edc3f52973</t>
  </si>
  <si>
    <t>e932cb35bd1bcf</t>
  </si>
  <si>
    <t>127569e26cea60</t>
  </si>
  <si>
    <t>62c8162f0be6ef</t>
  </si>
  <si>
    <t>166d356cd62a60</t>
  </si>
  <si>
    <t>29c3c1529d087f</t>
  </si>
  <si>
    <t>fca79628fc5127</t>
  </si>
  <si>
    <t>edac7fbff25f71</t>
  </si>
  <si>
    <t>1d2c00303c4563</t>
  </si>
  <si>
    <t>2dc58f8d82be93</t>
  </si>
  <si>
    <t>629da00dc07416</t>
  </si>
  <si>
    <t>5df1774df78985</t>
  </si>
  <si>
    <t>bb76b3007e047d</t>
  </si>
  <si>
    <t>36a703f153e97c</t>
  </si>
  <si>
    <t>711d15396e9c45</t>
  </si>
  <si>
    <t>a4d317726664fb</t>
  </si>
  <si>
    <t>d459948911f034</t>
  </si>
  <si>
    <t>ac73f9be60d398</t>
  </si>
  <si>
    <t>d763591dfd3602</t>
  </si>
  <si>
    <t>Black Brindle/Black</t>
  </si>
  <si>
    <t>bc41d929c7be29</t>
  </si>
  <si>
    <t>337eb158e8f50c</t>
  </si>
  <si>
    <t>7a18ca694c0f38</t>
  </si>
  <si>
    <t>36757f3b52f2ea</t>
  </si>
  <si>
    <t>7511a93d8da9e1</t>
  </si>
  <si>
    <t>307df5ea1e39cb</t>
  </si>
  <si>
    <t>f709d88aed5cb1</t>
  </si>
  <si>
    <t>8a8bc38c33633c</t>
  </si>
  <si>
    <t>8cf91f88874751</t>
  </si>
  <si>
    <t>8a7eb1cfc9c26b</t>
  </si>
  <si>
    <t>df71c1bc5571bc</t>
  </si>
  <si>
    <t>7a7ba3a1b7728c</t>
  </si>
  <si>
    <t>71c9c5e7b59e56</t>
  </si>
  <si>
    <t>e77d824e066da2</t>
  </si>
  <si>
    <t>50282010b27ea8</t>
  </si>
  <si>
    <t>80d16a901e251f</t>
  </si>
  <si>
    <t>e91f794a05f030</t>
  </si>
  <si>
    <t>062a90e781a874</t>
  </si>
  <si>
    <t>3df8d14958679d</t>
  </si>
  <si>
    <t>b9fb790a433d6f</t>
  </si>
  <si>
    <t>d08a1b2737762d</t>
  </si>
  <si>
    <t>cf739592919699</t>
  </si>
  <si>
    <t>1520d806d895ce</t>
  </si>
  <si>
    <t>0afedada17589d</t>
  </si>
  <si>
    <t>6d6924dd40690d</t>
  </si>
  <si>
    <t>b2247ae7fea2a4</t>
  </si>
  <si>
    <t>f0ac3d43da7068</t>
  </si>
  <si>
    <t>42f5d3af0a6a45</t>
  </si>
  <si>
    <t>88912be21a591f</t>
  </si>
  <si>
    <t>5f496332c9dcf2</t>
  </si>
  <si>
    <t>9922de6ffe2f0f</t>
  </si>
  <si>
    <t>5d1e4a27fc0982</t>
  </si>
  <si>
    <t>4b336ab98d2f3c</t>
  </si>
  <si>
    <t>b2dc29cd3eaa59</t>
  </si>
  <si>
    <t>509145b3c3ad53</t>
  </si>
  <si>
    <t>99909eed2fda1e</t>
  </si>
  <si>
    <t>9fde406dd68007</t>
  </si>
  <si>
    <t>10c8940f9aad66</t>
  </si>
  <si>
    <t>38e7691c965862</t>
  </si>
  <si>
    <t>35989b780f92c8</t>
  </si>
  <si>
    <t>3aaf267551103f</t>
  </si>
  <si>
    <t>5b7e99662c280c</t>
  </si>
  <si>
    <t>3ff7a6633c2919</t>
  </si>
  <si>
    <t>07b64c6bcc27c7</t>
  </si>
  <si>
    <t>22427e30a1e0c1</t>
  </si>
  <si>
    <t>2e86504ad37514</t>
  </si>
  <si>
    <t>1715c3f94cce30</t>
  </si>
  <si>
    <t>dadca54e675187</t>
  </si>
  <si>
    <t>d7e481ea12a26c</t>
  </si>
  <si>
    <t>7c68d45ba79084</t>
  </si>
  <si>
    <t>4b5a9c423c00d7</t>
  </si>
  <si>
    <t>792b7dc5d3e0ed</t>
  </si>
  <si>
    <t>daed12002341b7</t>
  </si>
  <si>
    <t>6b861f20dd3a27</t>
  </si>
  <si>
    <t>1f0a3bab54ec7e</t>
  </si>
  <si>
    <t>6b4faf021424c9</t>
  </si>
  <si>
    <t>b77e7203a90236</t>
  </si>
  <si>
    <t>a50becc2e1b767</t>
  </si>
  <si>
    <t>62c2d7ad2acc00</t>
  </si>
  <si>
    <t>20edb5effa053b</t>
  </si>
  <si>
    <t>3e474bdac781ce</t>
  </si>
  <si>
    <t>80b738d8c92e5b</t>
  </si>
  <si>
    <t>51303e3ab98802</t>
  </si>
  <si>
    <t>60a203e89e555b</t>
  </si>
  <si>
    <t>048b833f8f75fa</t>
  </si>
  <si>
    <t>469c2b67381a3d</t>
  </si>
  <si>
    <t>5b184c9917fd90</t>
  </si>
  <si>
    <t>e412030ec7203c</t>
  </si>
  <si>
    <t>e35323fcbd3e44</t>
  </si>
  <si>
    <t>b087cadf2264ee</t>
  </si>
  <si>
    <t>b9af98b9ddb17b</t>
  </si>
  <si>
    <t>c11d6e2ff387e1</t>
  </si>
  <si>
    <t>6088f54c975b52</t>
  </si>
  <si>
    <t>97f6d4fa9285f5</t>
  </si>
  <si>
    <t>22b6c931d41bff</t>
  </si>
  <si>
    <t>2f95d7602ea5cb</t>
  </si>
  <si>
    <t>74be725aca8682</t>
  </si>
  <si>
    <t>9002d5b9dd543f</t>
  </si>
  <si>
    <t>18122f7251d1f3</t>
  </si>
  <si>
    <t>812c0d06841a6c</t>
  </si>
  <si>
    <t>0341c68f5ba00d</t>
  </si>
  <si>
    <t>d8a5c053a55820</t>
  </si>
  <si>
    <t>fcea9b10ae365d</t>
  </si>
  <si>
    <t>8c9a5012077331</t>
  </si>
  <si>
    <t>366fea86516442</t>
  </si>
  <si>
    <t>e89d8b6538e3dc</t>
  </si>
  <si>
    <t>554e26a034c658</t>
  </si>
  <si>
    <t>96a0fa1cc8ff5a</t>
  </si>
  <si>
    <t>28a664721a4d1f</t>
  </si>
  <si>
    <t>02/03/2009</t>
  </si>
  <si>
    <t>b237a2dc81adea</t>
  </si>
  <si>
    <t>7cf72f5c5f199e</t>
  </si>
  <si>
    <t>7ac7cc85b36a2b</t>
  </si>
  <si>
    <t>47870c4636b770</t>
  </si>
  <si>
    <t>9eedee03d0e78d</t>
  </si>
  <si>
    <t>06/06/2010</t>
  </si>
  <si>
    <t>ef124791615928</t>
  </si>
  <si>
    <t>b752bae9b99727</t>
  </si>
  <si>
    <t>f4683ad2e5fd0d</t>
  </si>
  <si>
    <t>8a245b7c97bda2</t>
  </si>
  <si>
    <t>ec4ad4edd1022e</t>
  </si>
  <si>
    <t>40ce677bc9cc91</t>
  </si>
  <si>
    <t>81ccc6a59722fc</t>
  </si>
  <si>
    <t>2a4622a87eede9</t>
  </si>
  <si>
    <t>2d24043e75c7d2</t>
  </si>
  <si>
    <t>c90d52578c6f6d</t>
  </si>
  <si>
    <t>515afade636d23</t>
  </si>
  <si>
    <t>6034751559779</t>
  </si>
  <si>
    <t>cd23f81597e870</t>
  </si>
  <si>
    <t>13895f2ccd03d3</t>
  </si>
  <si>
    <t>e1c86bff10dbc4</t>
  </si>
  <si>
    <t>56b9432550d73a</t>
  </si>
  <si>
    <t>f30a47bf8167e6</t>
  </si>
  <si>
    <t>86811d8069e3b1</t>
  </si>
  <si>
    <t>fd41dbfe3abf08</t>
  </si>
  <si>
    <t>a0ca2bc20a9d4a</t>
  </si>
  <si>
    <t>3b358a94d50802</t>
  </si>
  <si>
    <t>e4009ffcf239e8</t>
  </si>
  <si>
    <t>bea9e84184b670</t>
  </si>
  <si>
    <t>68698605b4eb4d</t>
  </si>
  <si>
    <t>fddca8e96e6f22</t>
  </si>
  <si>
    <t>229ec974acec69</t>
  </si>
  <si>
    <t>2c0ae844834a8e</t>
  </si>
  <si>
    <t>5aa04db63a059c</t>
  </si>
  <si>
    <t>5880a2582f7a59</t>
  </si>
  <si>
    <t>af353cf6ac581b</t>
  </si>
  <si>
    <t>26f5d05a271856</t>
  </si>
  <si>
    <t>75b887a9a48dee</t>
  </si>
  <si>
    <t>7b4e84879634b9</t>
  </si>
  <si>
    <t>18e46c2b825c74</t>
  </si>
  <si>
    <t>387efd770a25a7</t>
  </si>
  <si>
    <t>48488e81e2e380</t>
  </si>
  <si>
    <t>866f6a0fc7cd59</t>
  </si>
  <si>
    <t>3e3140e311842b</t>
  </si>
  <si>
    <t>eed53a6f2c96ee</t>
  </si>
  <si>
    <t>146d815a13cecc</t>
  </si>
  <si>
    <t>6954803a237679</t>
  </si>
  <si>
    <t>ce732af7a5c1d5</t>
  </si>
  <si>
    <t>d38ed7cf050c65</t>
  </si>
  <si>
    <t>dbeec5fabea367</t>
  </si>
  <si>
    <t>47f0bfaab2feae</t>
  </si>
  <si>
    <t>5f6b3af56fd2e9</t>
  </si>
  <si>
    <t>c294f7bcf9d569</t>
  </si>
  <si>
    <t>6ca735e7eb1e83</t>
  </si>
  <si>
    <t>08/10/2020</t>
  </si>
  <si>
    <t>987575115d17c0</t>
  </si>
  <si>
    <t>870cd357841f8f</t>
  </si>
  <si>
    <t>0fc49d5a9ffcaa</t>
  </si>
  <si>
    <t>b4ccd664b99950</t>
  </si>
  <si>
    <t>eb945f715d961d</t>
  </si>
  <si>
    <t>192ec01c40d6e5</t>
  </si>
  <si>
    <t>51f533794f4a37</t>
  </si>
  <si>
    <t>5ac146d233790f</t>
  </si>
  <si>
    <t>bf8521834b622b</t>
  </si>
  <si>
    <t>06cb1e6b4c6268</t>
  </si>
  <si>
    <t>8c530f4d8ba0b3</t>
  </si>
  <si>
    <t>e1eae3237e3460</t>
  </si>
  <si>
    <t>3da5eeee18b757</t>
  </si>
  <si>
    <t>761402cea439fa</t>
  </si>
  <si>
    <t>54da90d21d5fc2</t>
  </si>
  <si>
    <t>a933d67ee49934</t>
  </si>
  <si>
    <t>039ba36e90ff3f</t>
  </si>
  <si>
    <t>6dc03d6deadfeb</t>
  </si>
  <si>
    <t>ae22145da776e4</t>
  </si>
  <si>
    <t>d7f4cc099fa0c6</t>
  </si>
  <si>
    <t>9c1c4e6e9f721a</t>
  </si>
  <si>
    <t>aba1ba1be78449</t>
  </si>
  <si>
    <t>a0abee2ec5b9f1</t>
  </si>
  <si>
    <t>b324a97c09a950</t>
  </si>
  <si>
    <t>cd29284ee52736</t>
  </si>
  <si>
    <t>40e2e9cfdebe40</t>
  </si>
  <si>
    <t>e1d4d30a6ae127</t>
  </si>
  <si>
    <t>01547c6b1d5096</t>
  </si>
  <si>
    <t>a30b025872e2fb</t>
  </si>
  <si>
    <t>5cf8a187ba2160</t>
  </si>
  <si>
    <t>44ad7fbb6df5f3</t>
  </si>
  <si>
    <t>64023e6493cf57</t>
  </si>
  <si>
    <t>e74ddb15346c56</t>
  </si>
  <si>
    <t>884d418e4d8826</t>
  </si>
  <si>
    <t>7253ab0bffec49</t>
  </si>
  <si>
    <t>225c68e3687f30</t>
  </si>
  <si>
    <t>c43cbec693e49b</t>
  </si>
  <si>
    <t>88debf78ab3fdf</t>
  </si>
  <si>
    <t>cd1a1924dbec16</t>
  </si>
  <si>
    <t>117738c0551757</t>
  </si>
  <si>
    <t>f386813d9e7e1e</t>
  </si>
  <si>
    <t>6aae41d7a8db7b</t>
  </si>
  <si>
    <t>54badef37bbca1</t>
  </si>
  <si>
    <t>c9bc7bf549c205</t>
  </si>
  <si>
    <t>40f9291f39e987</t>
  </si>
  <si>
    <t>18833a2cf8b4a5</t>
  </si>
  <si>
    <t>ec8ce2f675974c</t>
  </si>
  <si>
    <t>1b82be463f99fe</t>
  </si>
  <si>
    <t>3171c9b69560de</t>
  </si>
  <si>
    <t>2d82c263ffb926</t>
  </si>
  <si>
    <t>12/04/2016</t>
  </si>
  <si>
    <t>26b3d46ac07fb3</t>
  </si>
  <si>
    <t>e360790debdf65</t>
  </si>
  <si>
    <t>83170656fc02c9</t>
  </si>
  <si>
    <t>8effed5c1095e4</t>
  </si>
  <si>
    <t>741546065afc5a</t>
  </si>
  <si>
    <t>be1c6c664ea6fc</t>
  </si>
  <si>
    <t>5615f4371f61c7</t>
  </si>
  <si>
    <t>ae2d1ce2e29e93</t>
  </si>
  <si>
    <t>dd7f293151b49f</t>
  </si>
  <si>
    <t>6afbe1f380b509</t>
  </si>
  <si>
    <t>29ff926e36673a</t>
  </si>
  <si>
    <t>30d23daad39d95</t>
  </si>
  <si>
    <t>e23c87b107ece9</t>
  </si>
  <si>
    <t>d25b68d17cbbe5</t>
  </si>
  <si>
    <t>09d839b602f032</t>
  </si>
  <si>
    <t>e77c07c06a6c3f</t>
  </si>
  <si>
    <t>a19c96cd83bbbb</t>
  </si>
  <si>
    <t>539272479d4efe</t>
  </si>
  <si>
    <t>7caff564640a8f</t>
  </si>
  <si>
    <t>da3f85274db229</t>
  </si>
  <si>
    <t>9a4644c8242d06</t>
  </si>
  <si>
    <t>53702555780816</t>
  </si>
  <si>
    <t>2678a30d690bd1</t>
  </si>
  <si>
    <t>7460cf60b6e918</t>
  </si>
  <si>
    <t>2ec8fd146b00b8</t>
  </si>
  <si>
    <t>6dd45c434b6f2f</t>
  </si>
  <si>
    <t>d999d3535423fd</t>
  </si>
  <si>
    <t>f96f2e7fd3ed25</t>
  </si>
  <si>
    <t>fabaf9eaac3f5c</t>
  </si>
  <si>
    <t>f246a78e9d1f50</t>
  </si>
  <si>
    <t>2f0f24a447bb3a</t>
  </si>
  <si>
    <t>27e4b6f2d08194</t>
  </si>
  <si>
    <t>7ff6c85336946e</t>
  </si>
  <si>
    <t>c165ada738f5d1</t>
  </si>
  <si>
    <t>eae08242522224</t>
  </si>
  <si>
    <t>f5ba59aaabce4b</t>
  </si>
  <si>
    <t>a3f08850eea920</t>
  </si>
  <si>
    <t>9769009c8dacbe</t>
  </si>
  <si>
    <t>28ed1f06f94098</t>
  </si>
  <si>
    <t>27b019ddb30bff</t>
  </si>
  <si>
    <t>11/11/2019</t>
  </si>
  <si>
    <t>6a48b41527d791</t>
  </si>
  <si>
    <t>f22cb56732ddbf</t>
  </si>
  <si>
    <t>28476338f0672b</t>
  </si>
  <si>
    <t>02/08/2010</t>
  </si>
  <si>
    <t>cb4501953f7891</t>
  </si>
  <si>
    <t>8dab0bdf70bf05</t>
  </si>
  <si>
    <t>c1067e28dd9898</t>
  </si>
  <si>
    <t>01/05/2016</t>
  </si>
  <si>
    <t>dae68d863c0f6f</t>
  </si>
  <si>
    <t>d6b37bf5dd5ecb</t>
  </si>
  <si>
    <t>ec29145b494d3d</t>
  </si>
  <si>
    <t>cde901ad1c9781</t>
  </si>
  <si>
    <t>14c4cd80fa0d06</t>
  </si>
  <si>
    <t>3aaf2f552cc3fd</t>
  </si>
  <si>
    <t>21bc5c78e82c2f</t>
  </si>
  <si>
    <t>a5f420eb05b682</t>
  </si>
  <si>
    <t>e6bad4ac2455ed</t>
  </si>
  <si>
    <t>3803c661f17751</t>
  </si>
  <si>
    <t>87252f809b649f</t>
  </si>
  <si>
    <t>379dc39931966c</t>
  </si>
  <si>
    <t>26f5bd0af8b1c9</t>
  </si>
  <si>
    <t>7592cb484aaddf</t>
  </si>
  <si>
    <t>2231d23b65478e</t>
  </si>
  <si>
    <t>34162751b232da</t>
  </si>
  <si>
    <t>880a6094b49e10</t>
  </si>
  <si>
    <t>d3339b1ca93b0f</t>
  </si>
  <si>
    <t>07/05/2018</t>
  </si>
  <si>
    <t>d6ae3a0f744806</t>
  </si>
  <si>
    <t>95ee472e826b1e</t>
  </si>
  <si>
    <t>Brown/Buff</t>
  </si>
  <si>
    <t>d2df3cb27b9c7b</t>
  </si>
  <si>
    <t>01/07/2014</t>
  </si>
  <si>
    <t>fbb9983cde7fe2</t>
  </si>
  <si>
    <t>7759931f4298ba</t>
  </si>
  <si>
    <t>9e0816ecb7d481</t>
  </si>
  <si>
    <t>3bc9075ccb9696</t>
  </si>
  <si>
    <t>1f580a3bc7bb6b</t>
  </si>
  <si>
    <t>6f627292b573c6</t>
  </si>
  <si>
    <t>37f59a134e61ed</t>
  </si>
  <si>
    <t>8e11a974812aaa</t>
  </si>
  <si>
    <t>9a64f05da5eb3c</t>
  </si>
  <si>
    <t>bcdc0465a00aa4</t>
  </si>
  <si>
    <t>09/11/2013</t>
  </si>
  <si>
    <t>b12335b02b70e2</t>
  </si>
  <si>
    <t>3821f0f016f798</t>
  </si>
  <si>
    <t>dffdc67552bdce</t>
  </si>
  <si>
    <t>c3e7c577580b4b</t>
  </si>
  <si>
    <t>b4fe368912bfbd</t>
  </si>
  <si>
    <t>1b099cebed76cc</t>
  </si>
  <si>
    <t>ee414ce012214f</t>
  </si>
  <si>
    <t>b7d9560e3b3e1c</t>
  </si>
  <si>
    <t>623b1b897e2c6c</t>
  </si>
  <si>
    <t>5099f20758a4d3</t>
  </si>
  <si>
    <t>331c64abba108f</t>
  </si>
  <si>
    <t>59d21cc2d5919f</t>
  </si>
  <si>
    <t>06618a26503205</t>
  </si>
  <si>
    <t>121fb101fe7ef8</t>
  </si>
  <si>
    <t>7bb0235f8e862c</t>
  </si>
  <si>
    <t>26b9f1a3b28799</t>
  </si>
  <si>
    <t>dcda5f34f988a4</t>
  </si>
  <si>
    <t>894ea4d6f347b4</t>
  </si>
  <si>
    <t>5189af35d58e0d</t>
  </si>
  <si>
    <t>ceebaadd2a8519</t>
  </si>
  <si>
    <t>fec5ce7a76023b</t>
  </si>
  <si>
    <t>45b4a6b6c99795</t>
  </si>
  <si>
    <t>3894e59e7b90ec</t>
  </si>
  <si>
    <t>c0e2c58560664c</t>
  </si>
  <si>
    <t>02ac71e1c86f3f</t>
  </si>
  <si>
    <t>25775e5b6e2f85</t>
  </si>
  <si>
    <t>Liver Tick</t>
  </si>
  <si>
    <t>c0bef0c986dd87</t>
  </si>
  <si>
    <t>52dbdd150aba16</t>
  </si>
  <si>
    <t>4257cc1b2e54de</t>
  </si>
  <si>
    <t>21db750f822ebf</t>
  </si>
  <si>
    <t>447dda3b6702f1</t>
  </si>
  <si>
    <t>a2a79e4792ff3f</t>
  </si>
  <si>
    <t>964b696bb70c75</t>
  </si>
  <si>
    <t>0b6d078d44c583</t>
  </si>
  <si>
    <t>d0cc10a05aa508</t>
  </si>
  <si>
    <t>2f27792cda837b</t>
  </si>
  <si>
    <t>0217d601279fa9</t>
  </si>
  <si>
    <t>1aadf1f305c448</t>
  </si>
  <si>
    <t>f0b7f7c8863a1a</t>
  </si>
  <si>
    <t>c7f183ece99af0</t>
  </si>
  <si>
    <t>7b697b0b445c9e</t>
  </si>
  <si>
    <t>47b2841c93062b</t>
  </si>
  <si>
    <t>d4af4f65dc7b9c</t>
  </si>
  <si>
    <t>9886b0fc58f73d</t>
  </si>
  <si>
    <t>ed255caae96e22</t>
  </si>
  <si>
    <t>7c0a1395ea1fdb</t>
  </si>
  <si>
    <t>3d973f3a7c46ae</t>
  </si>
  <si>
    <t>c54ed884bdb93e</t>
  </si>
  <si>
    <t>3d581fcd751e2b</t>
  </si>
  <si>
    <t>0d8d3bf39656ee</t>
  </si>
  <si>
    <t>03/12/2011</t>
  </si>
  <si>
    <t>ef65713408cc72</t>
  </si>
  <si>
    <t>b21a684719e19a</t>
  </si>
  <si>
    <t>d58e644d0f430e</t>
  </si>
  <si>
    <t>56b4e44550c703</t>
  </si>
  <si>
    <t>1d90b88769bbff</t>
  </si>
  <si>
    <t>89246ff6b87294</t>
  </si>
  <si>
    <t>c329325a583fbf</t>
  </si>
  <si>
    <t>4366555dd87bd4</t>
  </si>
  <si>
    <t>01d3a828032dd2</t>
  </si>
  <si>
    <t>386777ab4cd53c</t>
  </si>
  <si>
    <t>c7ed998b07ab17</t>
  </si>
  <si>
    <t>c87a070480af28</t>
  </si>
  <si>
    <t>e3da4accef37d9</t>
  </si>
  <si>
    <t>ab69697f3e9e4f</t>
  </si>
  <si>
    <t>3e9377e9c9f46a</t>
  </si>
  <si>
    <t>036ed57c739747</t>
  </si>
  <si>
    <t>57222138763115</t>
  </si>
  <si>
    <t>0b422539ac4150</t>
  </si>
  <si>
    <t>7e1b87a0b65464</t>
  </si>
  <si>
    <t>765d3582ee451a</t>
  </si>
  <si>
    <t>bc3b2bbbc35991</t>
  </si>
  <si>
    <t>f3f829f2bbb825</t>
  </si>
  <si>
    <t>5a5c2cd2c128c6</t>
  </si>
  <si>
    <t>200a67c8864d35</t>
  </si>
  <si>
    <t>3300e314ba13de</t>
  </si>
  <si>
    <t>6eacd509079481</t>
  </si>
  <si>
    <t>ba96adbde72d79</t>
  </si>
  <si>
    <t>3c636cea6229f2</t>
  </si>
  <si>
    <t>15987bcbafcee8</t>
  </si>
  <si>
    <t>e18f1acafa2304</t>
  </si>
  <si>
    <t>e283d3c433c0bb</t>
  </si>
  <si>
    <t>18824bb118adc6</t>
  </si>
  <si>
    <t>c23f089b0fbd64</t>
  </si>
  <si>
    <t>f8b9ee6baceab5</t>
  </si>
  <si>
    <t>9e17e55b221046</t>
  </si>
  <si>
    <t>fa09fdaf357618</t>
  </si>
  <si>
    <t>b15002d1f366d0</t>
  </si>
  <si>
    <t>71ba94337b9040</t>
  </si>
  <si>
    <t>bebe2b6f4ace9b</t>
  </si>
  <si>
    <t>0e1a2c6bf8de16</t>
  </si>
  <si>
    <t>fb946f65832857</t>
  </si>
  <si>
    <t>81fcfe5f59ecc0</t>
  </si>
  <si>
    <t>6d31f55a00803e</t>
  </si>
  <si>
    <t>a09778e4cab7d1</t>
  </si>
  <si>
    <t>5210860ea8831e</t>
  </si>
  <si>
    <t>71ca530eefe61b</t>
  </si>
  <si>
    <t>f946d97627f4d5</t>
  </si>
  <si>
    <t>f191c29beec2a4</t>
  </si>
  <si>
    <t>09e0cee6d9dd1c</t>
  </si>
  <si>
    <t>58a4fe0da498c0</t>
  </si>
  <si>
    <t>8a2a0b112573a8</t>
  </si>
  <si>
    <t>12/07/2013</t>
  </si>
  <si>
    <t>Tan/Buff</t>
  </si>
  <si>
    <t>66d24ff77aa865</t>
  </si>
  <si>
    <t>5c623e460919a1</t>
  </si>
  <si>
    <t>4136026e400e7f</t>
  </si>
  <si>
    <t>df75bea53aa646</t>
  </si>
  <si>
    <t>c11ffa28bfdeac</t>
  </si>
  <si>
    <t>55256f09c6a3b0</t>
  </si>
  <si>
    <t>2d6d3fdf6afc8e</t>
  </si>
  <si>
    <t>e525daa5c5099c</t>
  </si>
  <si>
    <t>18d39040b88189</t>
  </si>
  <si>
    <t>a8e46ca1fa9a5a</t>
  </si>
  <si>
    <t>ca4411c4860003</t>
  </si>
  <si>
    <t>9f32ee9289c839</t>
  </si>
  <si>
    <t>3c75d477587cec</t>
  </si>
  <si>
    <t>e00ad396f8ba64</t>
  </si>
  <si>
    <t>269c57c4ae71ca</t>
  </si>
  <si>
    <t>6273a8fb8a7822</t>
  </si>
  <si>
    <t>9136602d3e2004</t>
  </si>
  <si>
    <t>0b892ce7129397</t>
  </si>
  <si>
    <t>e69b6bc883c1ae</t>
  </si>
  <si>
    <t>7156edfb62aaef</t>
  </si>
  <si>
    <t>9500fc00863b7e</t>
  </si>
  <si>
    <t>0435201ed592cc</t>
  </si>
  <si>
    <t>fd024e88760ad1</t>
  </si>
  <si>
    <t>57d3e621aefd2c</t>
  </si>
  <si>
    <t>7afde070c427c5</t>
  </si>
  <si>
    <t>5b5cd7c99d6036</t>
  </si>
  <si>
    <t>4e735cff83e73d</t>
  </si>
  <si>
    <t>fa1d1a2a3620dc</t>
  </si>
  <si>
    <t>32dbf5cdd37eee</t>
  </si>
  <si>
    <t>f6dcbfb78720ff</t>
  </si>
  <si>
    <t>c98279c59682dc</t>
  </si>
  <si>
    <t>d0c12b4bc9aa37</t>
  </si>
  <si>
    <t>eebb81ff4f69e3</t>
  </si>
  <si>
    <t>d64f8bb35a01e5</t>
  </si>
  <si>
    <t>80bff581862bdf</t>
  </si>
  <si>
    <t>682a366b84a495</t>
  </si>
  <si>
    <t>f8618bbc49c2eb</t>
  </si>
  <si>
    <t>4dc92029c7187f</t>
  </si>
  <si>
    <t>fcc1b483873130</t>
  </si>
  <si>
    <t>342364c0048726</t>
  </si>
  <si>
    <t>e6cb1e4113a083</t>
  </si>
  <si>
    <t>b70772a228cd65</t>
  </si>
  <si>
    <t>17f30e29110cda</t>
  </si>
  <si>
    <t>662e84d31453d9</t>
  </si>
  <si>
    <t>3a06da754e8c78</t>
  </si>
  <si>
    <t>96996d78eeb718</t>
  </si>
  <si>
    <t>877b0a4419f119</t>
  </si>
  <si>
    <t>e6aeaf5ffdfb34</t>
  </si>
  <si>
    <t>c1cd236f75b65a</t>
  </si>
  <si>
    <t>3cc47e10fb4e44</t>
  </si>
  <si>
    <t>11fb6b44ffc63f</t>
  </si>
  <si>
    <t>b7f186d1355af0</t>
  </si>
  <si>
    <t>725c01c1d0f871</t>
  </si>
  <si>
    <t>22f9df3fad0631</t>
  </si>
  <si>
    <t>065b1617b1cac1</t>
  </si>
  <si>
    <t>e90c54bddb9bbc</t>
  </si>
  <si>
    <t>99a22c982c49b9</t>
  </si>
  <si>
    <t>b8c6736ba56144</t>
  </si>
  <si>
    <t>942663980d4a46</t>
  </si>
  <si>
    <t>0a46dc8cc2ea59</t>
  </si>
  <si>
    <t>9da2ea1e4ced00</t>
  </si>
  <si>
    <t>91f3bcb2fa2c08</t>
  </si>
  <si>
    <t>b4e3be6f7e0328</t>
  </si>
  <si>
    <t>f56287c9eeddd7</t>
  </si>
  <si>
    <t>31e01f1eb0ae04</t>
  </si>
  <si>
    <t>c8b9b83d02f779</t>
  </si>
  <si>
    <t>26eabf4b075157</t>
  </si>
  <si>
    <t>ff948553b3beae</t>
  </si>
  <si>
    <t>7a9064b124d0bf</t>
  </si>
  <si>
    <t>f2bb838897156e</t>
  </si>
  <si>
    <t>9b6ab5ff52d6f7</t>
  </si>
  <si>
    <t>44723f7de1875b</t>
  </si>
  <si>
    <t>afc8b42d67f679</t>
  </si>
  <si>
    <t>45c178a135dd3e</t>
  </si>
  <si>
    <t>b5400ac385c47c</t>
  </si>
  <si>
    <t>651ec41af7b2a4</t>
  </si>
  <si>
    <t>c98915686ac2aa</t>
  </si>
  <si>
    <t>c7513f5b3b27d0</t>
  </si>
  <si>
    <t>c32eaf58eaac59</t>
  </si>
  <si>
    <t>6d1622df5c6786</t>
  </si>
  <si>
    <t>b7f133259f723a</t>
  </si>
  <si>
    <t>785cc03e993a0e</t>
  </si>
  <si>
    <t>3a271421b1bc53</t>
  </si>
  <si>
    <t>7d6f84c60deed0</t>
  </si>
  <si>
    <t>7780dd2f649db3</t>
  </si>
  <si>
    <t>02/11/2014</t>
  </si>
  <si>
    <t>Blue Merle/Red</t>
  </si>
  <si>
    <t>34a2250893bf8e</t>
  </si>
  <si>
    <t>07/08/2009</t>
  </si>
  <si>
    <t>15c7ef5f1389f0</t>
  </si>
  <si>
    <t>1d88accec2cad3</t>
  </si>
  <si>
    <t>32b96ddfd73834</t>
  </si>
  <si>
    <t>d1ba99cf18d1a0</t>
  </si>
  <si>
    <t>44818c14de329c</t>
  </si>
  <si>
    <t>0da713a95d1130</t>
  </si>
  <si>
    <t>e39d8dfba8ad73</t>
  </si>
  <si>
    <t>dc745f9ce50ccd</t>
  </si>
  <si>
    <t>Blue Cream/Tortie</t>
  </si>
  <si>
    <t>0b1be39f2e1cbf</t>
  </si>
  <si>
    <t>f487f5c2d8c766</t>
  </si>
  <si>
    <t>c4b57beb505f6d</t>
  </si>
  <si>
    <t>033502e338df21</t>
  </si>
  <si>
    <t>3b36fd37952da5</t>
  </si>
  <si>
    <t>9aee3c4839af8d</t>
  </si>
  <si>
    <t>c475c301a9efbe</t>
  </si>
  <si>
    <t>c3465ec8f1887b</t>
  </si>
  <si>
    <t>c817d1e5f021ae</t>
  </si>
  <si>
    <t>7c7ddac9fcb267</t>
  </si>
  <si>
    <t>0348be6dc99f25</t>
  </si>
  <si>
    <t>93f57c15a5de09</t>
  </si>
  <si>
    <t>b26efa9b13a747</t>
  </si>
  <si>
    <t>f81b5b774c24b8</t>
  </si>
  <si>
    <t>80ba5fac119461</t>
  </si>
  <si>
    <t>b65ffe04917a72</t>
  </si>
  <si>
    <t>318169270b14f6</t>
  </si>
  <si>
    <t>a28ddb6a769e6b</t>
  </si>
  <si>
    <t>0cf675d4422672</t>
  </si>
  <si>
    <t>3311b477c92e75</t>
  </si>
  <si>
    <t>c11a8fc72f812a</t>
  </si>
  <si>
    <t>3192942f9a227c</t>
  </si>
  <si>
    <t>ba3a1f9a41f9cd</t>
  </si>
  <si>
    <t>38a6e0b85b8550</t>
  </si>
  <si>
    <t>bd85418871b7eb</t>
  </si>
  <si>
    <t>569ef266ad8b09</t>
  </si>
  <si>
    <t>04cd203ec8d0dc</t>
  </si>
  <si>
    <t>159a8f681da626</t>
  </si>
  <si>
    <t>d931ccfc3a4e64</t>
  </si>
  <si>
    <t>36e2add21788c2</t>
  </si>
  <si>
    <t>e3bc8071206560</t>
  </si>
  <si>
    <t>23268e980f7e78</t>
  </si>
  <si>
    <t>46b0b9ad0711b8</t>
  </si>
  <si>
    <t>126117ef98513e</t>
  </si>
  <si>
    <t>1c5cfa92376018</t>
  </si>
  <si>
    <t>af916671f32c4a</t>
  </si>
  <si>
    <t>27410ba69850d9</t>
  </si>
  <si>
    <t>45a32fd571743f</t>
  </si>
  <si>
    <t>1cda867483495e</t>
  </si>
  <si>
    <t>41cd54da3bebbd</t>
  </si>
  <si>
    <t>04/04/2011</t>
  </si>
  <si>
    <t>e26df2835eaa6f</t>
  </si>
  <si>
    <t>ba19deb86b8bfe</t>
  </si>
  <si>
    <t>8fab466e8b28ff</t>
  </si>
  <si>
    <t>891efbb7ac18dc</t>
  </si>
  <si>
    <t>4dd886d1f602e7</t>
  </si>
  <si>
    <t>31be505423e33a</t>
  </si>
  <si>
    <t>77c838a9b3680d</t>
  </si>
  <si>
    <t>7c6755b66b226c</t>
  </si>
  <si>
    <t>d85f5e7ef1f7bb</t>
  </si>
  <si>
    <t>7cc1c79764ce0d</t>
  </si>
  <si>
    <t>3f45a8aadb7d78</t>
  </si>
  <si>
    <t>73f532eec45792</t>
  </si>
  <si>
    <t>5c90ebe0bb298a</t>
  </si>
  <si>
    <t>0e88da8916a4ad</t>
  </si>
  <si>
    <t>14ff3b6ad660a5</t>
  </si>
  <si>
    <t>37bfde45c222c8</t>
  </si>
  <si>
    <t>a40a0d1c5a0cad</t>
  </si>
  <si>
    <t>2bc1c0a11c71cf</t>
  </si>
  <si>
    <t>aa21322102b6c1</t>
  </si>
  <si>
    <t>86f27eb5a8d813</t>
  </si>
  <si>
    <t>064753096e2992</t>
  </si>
  <si>
    <t>de74bfcaa8d926</t>
  </si>
  <si>
    <t>579a728ca835f3</t>
  </si>
  <si>
    <t>c2a144f6f6602f</t>
  </si>
  <si>
    <t>23494b2b469571</t>
  </si>
  <si>
    <t>19631e8869eae2</t>
  </si>
  <si>
    <t>346010a6161f47</t>
  </si>
  <si>
    <t>05661087341b23</t>
  </si>
  <si>
    <t>744ad815ba4348</t>
  </si>
  <si>
    <t>f9099551227636</t>
  </si>
  <si>
    <t>aff594d198438c</t>
  </si>
  <si>
    <t>27cca9213c67e3</t>
  </si>
  <si>
    <t>3ef03bd82f33a0</t>
  </si>
  <si>
    <t>59b6ef44fd3b4a</t>
  </si>
  <si>
    <t>9d4de34600cc17</t>
  </si>
  <si>
    <t>d1c8bdd145e71c</t>
  </si>
  <si>
    <t>2c76cffc550a87</t>
  </si>
  <si>
    <t>72c2df580f1cd8</t>
  </si>
  <si>
    <t>76fb2def23a0a1</t>
  </si>
  <si>
    <t>00c2e96c07c01b</t>
  </si>
  <si>
    <t>94b6e6f0ed9e49</t>
  </si>
  <si>
    <t>b5fafcb70da041</t>
  </si>
  <si>
    <t>423f84d6701e5d</t>
  </si>
  <si>
    <t>9118ecfed255e9</t>
  </si>
  <si>
    <t>6f488d2a5713f1</t>
  </si>
  <si>
    <t>5ded559197a7ba</t>
  </si>
  <si>
    <t>f7ad98ed6f873a</t>
  </si>
  <si>
    <t>b93d0fd90db6ec</t>
  </si>
  <si>
    <t>39cfc1148144b9</t>
  </si>
  <si>
    <t>de314a0e6702f2</t>
  </si>
  <si>
    <t>e72ad53e678a96</t>
  </si>
  <si>
    <t>19a791ef42ef90</t>
  </si>
  <si>
    <t>b4662302f0aabe</t>
  </si>
  <si>
    <t>c9515745dc4327</t>
  </si>
  <si>
    <t>a60635029beed8</t>
  </si>
  <si>
    <t>bdeb32442447e7</t>
  </si>
  <si>
    <t>fb666310e26ae5</t>
  </si>
  <si>
    <t>a299d9e69e7213</t>
  </si>
  <si>
    <t>d175f329696e4f</t>
  </si>
  <si>
    <t>1060cf3be6c62c</t>
  </si>
  <si>
    <t>34fb08a2274c91</t>
  </si>
  <si>
    <t>5a4f31542d6917</t>
  </si>
  <si>
    <t>29ecdd8a79e903</t>
  </si>
  <si>
    <t>d29b849a54678f</t>
  </si>
  <si>
    <t>9f925872afcd02</t>
  </si>
  <si>
    <t>0778e52e99ef42</t>
  </si>
  <si>
    <t>05/03/2012</t>
  </si>
  <si>
    <t>0c880b4c959ee6</t>
  </si>
  <si>
    <t>9487d1b43061a3</t>
  </si>
  <si>
    <t>131d50f0e1e07f</t>
  </si>
  <si>
    <t>97e21f58370890</t>
  </si>
  <si>
    <t>2d1103c39df487</t>
  </si>
  <si>
    <t>964526ddfdd403</t>
  </si>
  <si>
    <t>bd4bf7f45d9d3e</t>
  </si>
  <si>
    <t>4410993a43468c</t>
  </si>
  <si>
    <t>8e4a1bc13c2c9d</t>
  </si>
  <si>
    <t>e5ebb101725bc4</t>
  </si>
  <si>
    <t>7bb1b163ec7e58</t>
  </si>
  <si>
    <t>f1219a86af6e32</t>
  </si>
  <si>
    <t>452ac0e5666f13</t>
  </si>
  <si>
    <t>309122d3c62d4f</t>
  </si>
  <si>
    <t>8821a7f401629b</t>
  </si>
  <si>
    <t>2f0897907d500b</t>
  </si>
  <si>
    <t>27a97425d2073c</t>
  </si>
  <si>
    <t>be59fafd674c9b</t>
  </si>
  <si>
    <t>d082dc97e5d41a</t>
  </si>
  <si>
    <t>252d57174ef50d</t>
  </si>
  <si>
    <t>b1406733a8d056</t>
  </si>
  <si>
    <t>5604ffd94a3711</t>
  </si>
  <si>
    <t>07ba6bcfecaccd</t>
  </si>
  <si>
    <t>f5f4487a3ff42b</t>
  </si>
  <si>
    <t>f1229919147c75</t>
  </si>
  <si>
    <t>11ed042bac16a3</t>
  </si>
  <si>
    <t>0bcdd646fd3c66</t>
  </si>
  <si>
    <t>ee21793e8a2d11</t>
  </si>
  <si>
    <t>d211af4e0a1f6a</t>
  </si>
  <si>
    <t>3708f8e452db5a</t>
  </si>
  <si>
    <t>ba8324b868f773</t>
  </si>
  <si>
    <t>6a42d0dfba4398</t>
  </si>
  <si>
    <t>fdf42a1e3eb00a</t>
  </si>
  <si>
    <t>a737a9f2c00091</t>
  </si>
  <si>
    <t>0c227ba1e18b62</t>
  </si>
  <si>
    <t>336b2a8a23f71d</t>
  </si>
  <si>
    <t>494ce6825b1223</t>
  </si>
  <si>
    <t>0fafc7968fc916</t>
  </si>
  <si>
    <t>51b353db00aa5b</t>
  </si>
  <si>
    <t>5c1fef16c75979</t>
  </si>
  <si>
    <t>380c026e4c110a</t>
  </si>
  <si>
    <t>6dfd47bece42c4</t>
  </si>
  <si>
    <t>e379a659b5684b</t>
  </si>
  <si>
    <t>66206a9446ad8d</t>
  </si>
  <si>
    <t>9142b366531b82</t>
  </si>
  <si>
    <t>03/03/2003</t>
  </si>
  <si>
    <t>bd01584dcd5b5c</t>
  </si>
  <si>
    <t>ee9fbbcd519581</t>
  </si>
  <si>
    <t>0a32b5ec55b9fa</t>
  </si>
  <si>
    <t>d732279a961bb7</t>
  </si>
  <si>
    <t>3e9c48567ca58e</t>
  </si>
  <si>
    <t>fd9223d776ab2b</t>
  </si>
  <si>
    <t>8d04374e0cac56</t>
  </si>
  <si>
    <t>00e57422ecc601</t>
  </si>
  <si>
    <t>c444159a5af3b8</t>
  </si>
  <si>
    <t>8add6b0a59b58f</t>
  </si>
  <si>
    <t>8bf4bba5334512</t>
  </si>
  <si>
    <t>6c35eb9027f322</t>
  </si>
  <si>
    <t>ffafd2d164935b</t>
  </si>
  <si>
    <t>67e7724d02c9a5</t>
  </si>
  <si>
    <t>29bfc77ed7f80c</t>
  </si>
  <si>
    <t>eec8c8aca45a36</t>
  </si>
  <si>
    <t>c94e1e4d6fd13a</t>
  </si>
  <si>
    <t>7c12011a947372</t>
  </si>
  <si>
    <t>281a8726c75a50</t>
  </si>
  <si>
    <t>750d10368ce209</t>
  </si>
  <si>
    <t>5350db1f231f4f</t>
  </si>
  <si>
    <t>26893fad7af930</t>
  </si>
  <si>
    <t>b2405b1500dddd</t>
  </si>
  <si>
    <t>ac28c24d2423a5</t>
  </si>
  <si>
    <t>54740ee29101ed</t>
  </si>
  <si>
    <t>eea9a71626535c</t>
  </si>
  <si>
    <t>c8908e392ff137</t>
  </si>
  <si>
    <t>42255e3a1e2877</t>
  </si>
  <si>
    <t>c6344cb58be6e7</t>
  </si>
  <si>
    <t>f9131a4077cf54</t>
  </si>
  <si>
    <t>6d5deff365b6b6</t>
  </si>
  <si>
    <t>b5fb033e42367e</t>
  </si>
  <si>
    <t>adf78b1906753a</t>
  </si>
  <si>
    <t>4be917579e1656</t>
  </si>
  <si>
    <t>92ce0d670c8422</t>
  </si>
  <si>
    <t>66d081bbefe6aa</t>
  </si>
  <si>
    <t>0cd4de50e8bed7</t>
  </si>
  <si>
    <t>29015098fdd26d</t>
  </si>
  <si>
    <t>35b8c9cb4f79d6</t>
  </si>
  <si>
    <t>fac88f4a4a7993</t>
  </si>
  <si>
    <t>6497fee130d021</t>
  </si>
  <si>
    <t>955f3c379a0f99</t>
  </si>
  <si>
    <t>0b94fc70fdbdf1</t>
  </si>
  <si>
    <t>ce9d7675cff442</t>
  </si>
  <si>
    <t>fc209a238fd330</t>
  </si>
  <si>
    <t>5ab30dd98e4019</t>
  </si>
  <si>
    <t>7f824b0f94d18a</t>
  </si>
  <si>
    <t>cf681540e90f8f</t>
  </si>
  <si>
    <t>a54d19fad4b002</t>
  </si>
  <si>
    <t>ed7cc29c1dea90</t>
  </si>
  <si>
    <t>15c0796ad85c6e</t>
  </si>
  <si>
    <t>ac986cfb5757de</t>
  </si>
  <si>
    <t>0ec0e70b5adc17</t>
  </si>
  <si>
    <t>bd34dfa9b1f3cc</t>
  </si>
  <si>
    <t>e7c3491a8004d6</t>
  </si>
  <si>
    <t>4f1d19a29d8046</t>
  </si>
  <si>
    <t>a834fa0b7f498a</t>
  </si>
  <si>
    <t>d96728a28af3b5</t>
  </si>
  <si>
    <t>31be92029171ed</t>
  </si>
  <si>
    <t>09d4f74159411a</t>
  </si>
  <si>
    <t>13e75911d2e92b</t>
  </si>
  <si>
    <t>f7bc1ff7bc2677</t>
  </si>
  <si>
    <t>9e890d58c9cba1</t>
  </si>
  <si>
    <t>0764f11696f562</t>
  </si>
  <si>
    <t>84943dabd25bb5</t>
  </si>
  <si>
    <t>01972deb4a42c7</t>
  </si>
  <si>
    <t>af6cbe70581a1f</t>
  </si>
  <si>
    <t>aa030e392ec83b</t>
  </si>
  <si>
    <t>75cdf99e7f116c</t>
  </si>
  <si>
    <t>ea5b1b07a460ee</t>
  </si>
  <si>
    <t>86824679756521</t>
  </si>
  <si>
    <t>0a4ff88b42ff57</t>
  </si>
  <si>
    <t>f882dfc47b2b6c</t>
  </si>
  <si>
    <t>09/08/2011</t>
  </si>
  <si>
    <t>0cbfa9140ab5cc</t>
  </si>
  <si>
    <t>04329d81442509</t>
  </si>
  <si>
    <t>10ba3564ae71db</t>
  </si>
  <si>
    <t>9355909e173f73</t>
  </si>
  <si>
    <t>9fcb1e83007847</t>
  </si>
  <si>
    <t>48b22b2e7ee1e4</t>
  </si>
  <si>
    <t>0ec269d0ccbca9</t>
  </si>
  <si>
    <t>c13d4d18aa71af</t>
  </si>
  <si>
    <t>5591b8261d8703</t>
  </si>
  <si>
    <t>2cb01d60d21ce4</t>
  </si>
  <si>
    <t>402780c99afa79</t>
  </si>
  <si>
    <t>df426d17231e7d</t>
  </si>
  <si>
    <t>a9af0249aa44a8</t>
  </si>
  <si>
    <t>e61ef9cc9255c8</t>
  </si>
  <si>
    <t>444a69fe52854a</t>
  </si>
  <si>
    <t>e67732ebfd33b9</t>
  </si>
  <si>
    <t>ae80aec8768e66</t>
  </si>
  <si>
    <t>673ee6377e6787</t>
  </si>
  <si>
    <t>3a066a3efe605a</t>
  </si>
  <si>
    <t>507a34f3292525</t>
  </si>
  <si>
    <t>bf97d655e41266</t>
  </si>
  <si>
    <t>1301d528daa73c</t>
  </si>
  <si>
    <t>f569d13c31846e</t>
  </si>
  <si>
    <t>753ea61449b03b</t>
  </si>
  <si>
    <t>d60a756dbb71f0</t>
  </si>
  <si>
    <t>cd690acedc5a87</t>
  </si>
  <si>
    <t>c4f34b536ed5e0</t>
  </si>
  <si>
    <t>8e59828456f955</t>
  </si>
  <si>
    <t>bba788bbbc375c</t>
  </si>
  <si>
    <t>65e5f8618640ee</t>
  </si>
  <si>
    <t>248a82c28b8923</t>
  </si>
  <si>
    <t>6a1b2629f75579</t>
  </si>
  <si>
    <t>dc457cb5ab7471</t>
  </si>
  <si>
    <t>bf6bbb15d93403</t>
  </si>
  <si>
    <t>54d37a250bd8c9</t>
  </si>
  <si>
    <t>32c7b029743a35</t>
  </si>
  <si>
    <t>84c9bbb01be7b0</t>
  </si>
  <si>
    <t>a40e330b70400f</t>
  </si>
  <si>
    <t>8126a487066bf1</t>
  </si>
  <si>
    <t>9b42f0087366e5</t>
  </si>
  <si>
    <t>b04514ac7f1606</t>
  </si>
  <si>
    <t>3afbdcc4d359bd</t>
  </si>
  <si>
    <t>d23934b2c6c8ff</t>
  </si>
  <si>
    <t>8506fe15858c6c</t>
  </si>
  <si>
    <t>c364cd65b1e81e</t>
  </si>
  <si>
    <t>9e8c3f12c7a3ab</t>
  </si>
  <si>
    <t>32544e28df89d7</t>
  </si>
  <si>
    <t>e853a5f2bdc699</t>
  </si>
  <si>
    <t>33917c96340a3f</t>
  </si>
  <si>
    <t>baeb5d4eab0f8a</t>
  </si>
  <si>
    <t>3f535242e59b7c</t>
  </si>
  <si>
    <t>b53558d17041da</t>
  </si>
  <si>
    <t>3119ef2af69813</t>
  </si>
  <si>
    <t>a61b703655cb7f</t>
  </si>
  <si>
    <t>6fa3f74deff52e</t>
  </si>
  <si>
    <t>9e8725a4e65ac0</t>
  </si>
  <si>
    <t>eed73065ac5e3a</t>
  </si>
  <si>
    <t>c317659c079919</t>
  </si>
  <si>
    <t>6a8530b4a6632b</t>
  </si>
  <si>
    <t>59b989c99af442</t>
  </si>
  <si>
    <t>1b61162494c85e</t>
  </si>
  <si>
    <t>36c9b0430571cd</t>
  </si>
  <si>
    <t>7e07bcfe31011e</t>
  </si>
  <si>
    <t>9597f7fcca0d16</t>
  </si>
  <si>
    <t>6d4558f174c0a9</t>
  </si>
  <si>
    <t>33186054591749</t>
  </si>
  <si>
    <t>f94cc9453b2c1c</t>
  </si>
  <si>
    <t>03a2db353e4a37</t>
  </si>
  <si>
    <t>0459c0720dfcb0</t>
  </si>
  <si>
    <t>e106711f61bc96</t>
  </si>
  <si>
    <t>54c789c161aba7</t>
  </si>
  <si>
    <t>577e263f696cf7</t>
  </si>
  <si>
    <t>5c63c640a27b6c</t>
  </si>
  <si>
    <t>ef6df26e2eafe0</t>
  </si>
  <si>
    <t>08/04/2020</t>
  </si>
  <si>
    <t>8363a0719a987e</t>
  </si>
  <si>
    <t>6055b2c5ae863a</t>
  </si>
  <si>
    <t>77d2b78faed4a2</t>
  </si>
  <si>
    <t>84b6e26fa91835</t>
  </si>
  <si>
    <t>13af7f8da2d3c6</t>
  </si>
  <si>
    <t>4ba8a6d0ca9639</t>
  </si>
  <si>
    <t>a47b26bb07d0e7</t>
  </si>
  <si>
    <t>9ded25645b34bf</t>
  </si>
  <si>
    <t>d8feb9bc181ad9</t>
  </si>
  <si>
    <t>22993c6695c953</t>
  </si>
  <si>
    <t>d98562af6216fc</t>
  </si>
  <si>
    <t>7965e6aa505feb</t>
  </si>
  <si>
    <t>f4597790d2e3d8</t>
  </si>
  <si>
    <t>f7fb4a18cf7435</t>
  </si>
  <si>
    <t>24e5b243e7c747</t>
  </si>
  <si>
    <t>fb69b3dd5bae57</t>
  </si>
  <si>
    <t>9de805604e4394</t>
  </si>
  <si>
    <t>88b984d59842ab</t>
  </si>
  <si>
    <t>d6efb734af314d</t>
  </si>
  <si>
    <t>c245d5c249afdd</t>
  </si>
  <si>
    <t>f6c22d768dc0a4</t>
  </si>
  <si>
    <t>b7b145e3c7af86</t>
  </si>
  <si>
    <t>3de2b5e0411e43</t>
  </si>
  <si>
    <t>a0d3b8326ca099</t>
  </si>
  <si>
    <t>6148b31d205b56</t>
  </si>
  <si>
    <t>324816c7500c1c</t>
  </si>
  <si>
    <t>ed0caa0d4caa7e</t>
  </si>
  <si>
    <t>bb231a58fabfea</t>
  </si>
  <si>
    <t>7de74c659c739e</t>
  </si>
  <si>
    <t>bbd1ee0b2e9e4d</t>
  </si>
  <si>
    <t>66b61c95bf1ec9</t>
  </si>
  <si>
    <t>3c77f0a1ad39ee</t>
  </si>
  <si>
    <t>8117545b4ce0f2</t>
  </si>
  <si>
    <t>a6f20decf92e26</t>
  </si>
  <si>
    <t>31298ed308b996</t>
  </si>
  <si>
    <t>647e7922403249</t>
  </si>
  <si>
    <t>288dbcc3fc1eb4</t>
  </si>
  <si>
    <t>b1f554f4d9a394</t>
  </si>
  <si>
    <t>fd9923588922e5</t>
  </si>
  <si>
    <t>66862ca6031fa4</t>
  </si>
  <si>
    <t>6f991890b315a8</t>
  </si>
  <si>
    <t>0045f7bd8d8927</t>
  </si>
  <si>
    <t>b1172e07351762</t>
  </si>
  <si>
    <t>1c67e5ea66f242</t>
  </si>
  <si>
    <t>cd64f8180dea54</t>
  </si>
  <si>
    <t>e21c64f00d2182</t>
  </si>
  <si>
    <t>Blue/Brown</t>
  </si>
  <si>
    <t>a5e814d583c685</t>
  </si>
  <si>
    <t>7123202974fc9d</t>
  </si>
  <si>
    <t>afd1bd7d098b7d</t>
  </si>
  <si>
    <t>62bab12c3ec535</t>
  </si>
  <si>
    <t>05/01/2009</t>
  </si>
  <si>
    <t>651f1c130ed4ce</t>
  </si>
  <si>
    <t>eb7bc4607f996a</t>
  </si>
  <si>
    <t>09ed277a4ec677</t>
  </si>
  <si>
    <t>c29246e303e131</t>
  </si>
  <si>
    <t>221609b75bdc2a</t>
  </si>
  <si>
    <t>b11da2c58f2222</t>
  </si>
  <si>
    <t>a2ef85955c470a</t>
  </si>
  <si>
    <t>75f719ca01c1fc</t>
  </si>
  <si>
    <t>6e58c6aba5859f</t>
  </si>
  <si>
    <t>41093a0ac2a3bf</t>
  </si>
  <si>
    <t>138f59175907dc</t>
  </si>
  <si>
    <t>e2b1c405d69e19</t>
  </si>
  <si>
    <t>1df430b93e7a4c</t>
  </si>
  <si>
    <t>05/04/2009</t>
  </si>
  <si>
    <t>62ad4332d42af3</t>
  </si>
  <si>
    <t>099f1c8ae0b684</t>
  </si>
  <si>
    <t>4525fb0e0f4cf2</t>
  </si>
  <si>
    <t>f413a2686fd7ea</t>
  </si>
  <si>
    <t>7003a4ca4efb7e</t>
  </si>
  <si>
    <t>01/03/2017</t>
  </si>
  <si>
    <t>7aa59e77fae5c5</t>
  </si>
  <si>
    <t>64d61bccd91fda</t>
  </si>
  <si>
    <t>75d3864b556274</t>
  </si>
  <si>
    <t>182d59b303cb47</t>
  </si>
  <si>
    <t>952d9ddca84034</t>
  </si>
  <si>
    <t>7ab5d256f12632</t>
  </si>
  <si>
    <t>27f4a415613ac9</t>
  </si>
  <si>
    <t>7fe36fc27b08a2</t>
  </si>
  <si>
    <t>7cf2a0c6bb1337</t>
  </si>
  <si>
    <t>3fdb5977012d32</t>
  </si>
  <si>
    <t>79c40edd10bd82</t>
  </si>
  <si>
    <t>6afb52aaf06889</t>
  </si>
  <si>
    <t>60064ab7ac433d</t>
  </si>
  <si>
    <t>f94461b572efce</t>
  </si>
  <si>
    <t>f89a32d75a52cc</t>
  </si>
  <si>
    <t>67143bc1ad148d</t>
  </si>
  <si>
    <t>e0dd5401abbd2f</t>
  </si>
  <si>
    <t>8b0e0adf95cd31</t>
  </si>
  <si>
    <t>c8ef8bedea4707</t>
  </si>
  <si>
    <t>853461dfdd24fc</t>
  </si>
  <si>
    <t>5dcb5c22464178</t>
  </si>
  <si>
    <t>11/05/2013</t>
  </si>
  <si>
    <t>0ddb27fcba217f</t>
  </si>
  <si>
    <t>880bd2c650fb0e</t>
  </si>
  <si>
    <t>f2c5b48bea192d</t>
  </si>
  <si>
    <t>53c54194391536</t>
  </si>
  <si>
    <t>11/03/2010</t>
  </si>
  <si>
    <t>8babe84fcb8f52</t>
  </si>
  <si>
    <t>d8244b89d792be</t>
  </si>
  <si>
    <t>da6d316bf8bec3</t>
  </si>
  <si>
    <t>f0e4ec833f9ce4</t>
  </si>
  <si>
    <t>4a9e4c78004dbd</t>
  </si>
  <si>
    <t>09/11/2010</t>
  </si>
  <si>
    <t>4d8a062021a4ef</t>
  </si>
  <si>
    <t>7ac47b1a6a2ade</t>
  </si>
  <si>
    <t>e0945891b9b657</t>
  </si>
  <si>
    <t>a7faf61e4861bf</t>
  </si>
  <si>
    <t>1e49a4e1454d76</t>
  </si>
  <si>
    <t>fa768b39e43fee</t>
  </si>
  <si>
    <t>5711ae1ca808ad</t>
  </si>
  <si>
    <t>63026b932e8d19</t>
  </si>
  <si>
    <t>e7d7706e00a179</t>
  </si>
  <si>
    <t>349555cc95ae1a</t>
  </si>
  <si>
    <t>75303ea0ff596a</t>
  </si>
  <si>
    <t>a9c5b8ff62d359</t>
  </si>
  <si>
    <t>5dac143d0c9e39</t>
  </si>
  <si>
    <t>376d532b3a9333</t>
  </si>
  <si>
    <t>d95c59d717ab72</t>
  </si>
  <si>
    <t>01/10/2006</t>
  </si>
  <si>
    <t>964453a479669d</t>
  </si>
  <si>
    <t>03/07/2005</t>
  </si>
  <si>
    <t>77c11d16a33564</t>
  </si>
  <si>
    <t>816a3901fe72bd</t>
  </si>
  <si>
    <t>02/10/2013</t>
  </si>
  <si>
    <t>1769d068537e0b</t>
  </si>
  <si>
    <t>d2e00ff48bf6ce</t>
  </si>
  <si>
    <t>fb4f84a5cb0523</t>
  </si>
  <si>
    <t>be4fcbb125eca1</t>
  </si>
  <si>
    <t>17822b076a9d7b</t>
  </si>
  <si>
    <t>db431db65b6ddf</t>
  </si>
  <si>
    <t>1e5337e614c58e</t>
  </si>
  <si>
    <t>8846b1cf5c75c9</t>
  </si>
  <si>
    <t>b96450bdcd70f8</t>
  </si>
  <si>
    <t>5022f9ed0b8693</t>
  </si>
  <si>
    <t>7462984710e9d9</t>
  </si>
  <si>
    <t>ba6d3bca472468</t>
  </si>
  <si>
    <t>cfc16a78eb6dcf</t>
  </si>
  <si>
    <t>9373f710113320</t>
  </si>
  <si>
    <t>b98dd3df7d355b</t>
  </si>
  <si>
    <t>05ed9fedb8609d</t>
  </si>
  <si>
    <t>49b28f785688b9</t>
  </si>
  <si>
    <t>fc214d95edd493</t>
  </si>
  <si>
    <t>c114eccfa2c1df</t>
  </si>
  <si>
    <t>13e11f9dec3a51</t>
  </si>
  <si>
    <t>90523039033235</t>
  </si>
  <si>
    <t>ae9e843d23e6bd</t>
  </si>
  <si>
    <t>cc6566e990709d</t>
  </si>
  <si>
    <t>1f82fe4c189097</t>
  </si>
  <si>
    <t>5fc86d64090955</t>
  </si>
  <si>
    <t>7e43461c236fa4</t>
  </si>
  <si>
    <t>2e1cc903a272cd</t>
  </si>
  <si>
    <t>a9d4f9b51f2d95</t>
  </si>
  <si>
    <t>d8b4855a9a78ba</t>
  </si>
  <si>
    <t>69914ff903c73f</t>
  </si>
  <si>
    <t>2c7158c4761feb</t>
  </si>
  <si>
    <t>19200fb2e880c0</t>
  </si>
  <si>
    <t>a035dcf7b1cc8a</t>
  </si>
  <si>
    <t>72cb4038fdf81d</t>
  </si>
  <si>
    <t>dbd6d6e0929d94</t>
  </si>
  <si>
    <t>bbeac5c0038237</t>
  </si>
  <si>
    <t>16717596620f73</t>
  </si>
  <si>
    <t>87c12f2a72c918</t>
  </si>
  <si>
    <t>3443d90119b461</t>
  </si>
  <si>
    <t>e100b2fac55519</t>
  </si>
  <si>
    <t>ba1318f809274c</t>
  </si>
  <si>
    <t>778802ec4b37cd</t>
  </si>
  <si>
    <t>954d7525300f94</t>
  </si>
  <si>
    <t>Red Tick/Tricolor</t>
  </si>
  <si>
    <t>6a53c1d0068802</t>
  </si>
  <si>
    <t>f4451316d21101</t>
  </si>
  <si>
    <t>4c7aba9a135668</t>
  </si>
  <si>
    <t>b6620f45be6cf1</t>
  </si>
  <si>
    <t>716f214547e6cc</t>
  </si>
  <si>
    <t>2dd088f7c26e43</t>
  </si>
  <si>
    <t>8c3e5d8eb9d8f7</t>
  </si>
  <si>
    <t>5b37533aa2ce43</t>
  </si>
  <si>
    <t>b9a23386f41919</t>
  </si>
  <si>
    <t>4bfd0ddbbd0b63</t>
  </si>
  <si>
    <t>694eddd8b75e8f</t>
  </si>
  <si>
    <t>04/05/2013</t>
  </si>
  <si>
    <t>56d84b72ad4b79</t>
  </si>
  <si>
    <t>625121733e53ed</t>
  </si>
  <si>
    <t>9ce9b983c1d020</t>
  </si>
  <si>
    <t>799988f9882b9b</t>
  </si>
  <si>
    <t>65f06c7cab5cef</t>
  </si>
  <si>
    <t>b4d151cd39a516</t>
  </si>
  <si>
    <t>56e5e30069e91e</t>
  </si>
  <si>
    <t>42cc11b1430290</t>
  </si>
  <si>
    <t>8ea9441b7679fb</t>
  </si>
  <si>
    <t>3001b3446d2e4f</t>
  </si>
  <si>
    <t>6eb67b56e04ecb</t>
  </si>
  <si>
    <t>058a8cadb648cc</t>
  </si>
  <si>
    <t>4b2bffb6171a00</t>
  </si>
  <si>
    <t>c71e9933d24623</t>
  </si>
  <si>
    <t>784370eda1bb53</t>
  </si>
  <si>
    <t>5fb802ab74c1a6</t>
  </si>
  <si>
    <t>5b7ddcc52d9cb1</t>
  </si>
  <si>
    <t>fd0a1a04625837</t>
  </si>
  <si>
    <t>44bf8550ac5073</t>
  </si>
  <si>
    <t>8d507ad8a9ae52</t>
  </si>
  <si>
    <t>15f021058a8286</t>
  </si>
  <si>
    <t>32711aa8d206db</t>
  </si>
  <si>
    <t>93905dd1cee74f</t>
  </si>
  <si>
    <t>a484e500fd1afa</t>
  </si>
  <si>
    <t>30fdbf3bb15e7f</t>
  </si>
  <si>
    <t>928120c71b40ac</t>
  </si>
  <si>
    <t>7a28b657028f94</t>
  </si>
  <si>
    <t>fe06aaa47a68ee</t>
  </si>
  <si>
    <t>3b5d10ad472d2a</t>
  </si>
  <si>
    <t>7cf06b540a378b</t>
  </si>
  <si>
    <t>9f8001cc1e98ea</t>
  </si>
  <si>
    <t>756fdb11120f71</t>
  </si>
  <si>
    <t>1b13c220d0dcd7</t>
  </si>
  <si>
    <t>3dad470f16bdc2</t>
  </si>
  <si>
    <t>4e45466147dadc</t>
  </si>
  <si>
    <t>eb4cbbded1120e</t>
  </si>
  <si>
    <t>b614581700816a</t>
  </si>
  <si>
    <t>5e9f26e302f60d</t>
  </si>
  <si>
    <t>76dafb6a322968</t>
  </si>
  <si>
    <t>d6ce6c181bcffa</t>
  </si>
  <si>
    <t>f656bdf23959d5</t>
  </si>
  <si>
    <t>cea315e997ea77</t>
  </si>
  <si>
    <t>4860c742fd4496</t>
  </si>
  <si>
    <t>08/01/2009</t>
  </si>
  <si>
    <t>4fa58257ef23fc</t>
  </si>
  <si>
    <t>4bfb911ccafc3e</t>
  </si>
  <si>
    <t>8056446d461d31</t>
  </si>
  <si>
    <t>de8922b0a35676</t>
  </si>
  <si>
    <t>877a7e8251f393</t>
  </si>
  <si>
    <t>7cce408095dcb8</t>
  </si>
  <si>
    <t>01c4bb23cf9378</t>
  </si>
  <si>
    <t>e6aa27c99bd1b7</t>
  </si>
  <si>
    <t>904c9873e975d1</t>
  </si>
  <si>
    <t>41a72472859171</t>
  </si>
  <si>
    <t>be235f7ae37af4</t>
  </si>
  <si>
    <t>ea3fa4ffa79e4d</t>
  </si>
  <si>
    <t>873f185e60f854</t>
  </si>
  <si>
    <t>6711a4e25ab7f6</t>
  </si>
  <si>
    <t>16e8f96f339c51</t>
  </si>
  <si>
    <t>858593c68d5829</t>
  </si>
  <si>
    <t>4251653319f9b1</t>
  </si>
  <si>
    <t>d3fcd78d63ef7d</t>
  </si>
  <si>
    <t>d7f88ef97857ac</t>
  </si>
  <si>
    <t>021f67e4ee94a6</t>
  </si>
  <si>
    <t>d87a956ee5218d</t>
  </si>
  <si>
    <t>12ead9cc15e948</t>
  </si>
  <si>
    <t>13ddea4fde63f2</t>
  </si>
  <si>
    <t>84697612fbc3ce</t>
  </si>
  <si>
    <t>e4d55f78e66bc4</t>
  </si>
  <si>
    <t>2123f24f522543</t>
  </si>
  <si>
    <t>89f7b4eb3d4f66</t>
  </si>
  <si>
    <t>0959f1b0c2d477</t>
  </si>
  <si>
    <t>725dbe1aa46cd0</t>
  </si>
  <si>
    <t>a339b36a2df213</t>
  </si>
  <si>
    <t>23a3b9cd5871da</t>
  </si>
  <si>
    <t>58dddc1fd3396d</t>
  </si>
  <si>
    <t>868d058158ce35</t>
  </si>
  <si>
    <t>8b5cb71b1fdc60</t>
  </si>
  <si>
    <t>a2f82bd1a50f9d</t>
  </si>
  <si>
    <t>89b83c48d22021</t>
  </si>
  <si>
    <t>26e18a62cf46cf</t>
  </si>
  <si>
    <t>96895035c514dc</t>
  </si>
  <si>
    <t>05/07/2013</t>
  </si>
  <si>
    <t>d3e5d9ddb1592d</t>
  </si>
  <si>
    <t>fdc4120e94dd70</t>
  </si>
  <si>
    <t>e2b1e57e1ca819</t>
  </si>
  <si>
    <t>13255b75aa93d3</t>
  </si>
  <si>
    <t>a237d5e6a50250</t>
  </si>
  <si>
    <t>c11407c3901e3f</t>
  </si>
  <si>
    <t>57b6b92d973b08</t>
  </si>
  <si>
    <t>6c9e6bb8b09392</t>
  </si>
  <si>
    <t>baa9a4a03b2e85</t>
  </si>
  <si>
    <t>8a4fc0d94a034d</t>
  </si>
  <si>
    <t>039f726c888e32</t>
  </si>
  <si>
    <t>daba6ddf92dbee</t>
  </si>
  <si>
    <t>ccc91201fa1bd6</t>
  </si>
  <si>
    <t>97a33df4defc84</t>
  </si>
  <si>
    <t>c1cab1fdf46fa7</t>
  </si>
  <si>
    <t>6d3363527399b9</t>
  </si>
  <si>
    <t>edfe7f08db9021</t>
  </si>
  <si>
    <t>White/Blue Cream</t>
  </si>
  <si>
    <t>c8808dc6fc17e8</t>
  </si>
  <si>
    <t>3fef35c235648b</t>
  </si>
  <si>
    <t>5ade5dddb0e0b1</t>
  </si>
  <si>
    <t>cc7222bbb50295</t>
  </si>
  <si>
    <t>20c74a5d0cfa7f</t>
  </si>
  <si>
    <t>6fd8f5d2193361</t>
  </si>
  <si>
    <t>f7bdb413be3bb7</t>
  </si>
  <si>
    <t>8e497dd5f5e57b</t>
  </si>
  <si>
    <t>492594683d180b</t>
  </si>
  <si>
    <t>14d19b16868e99</t>
  </si>
  <si>
    <t>b8c62bfdf7bda5</t>
  </si>
  <si>
    <t>b82425355defb9</t>
  </si>
  <si>
    <t>bb084af1cebd9f</t>
  </si>
  <si>
    <t>a4f2a8e5fa8387</t>
  </si>
  <si>
    <t>83bcb983cb255e</t>
  </si>
  <si>
    <t>e0590c547deb42</t>
  </si>
  <si>
    <t>c8c0a76f2f5a51</t>
  </si>
  <si>
    <t>57d0248cdb78ca</t>
  </si>
  <si>
    <t>9acafd36283868</t>
  </si>
  <si>
    <t>792d7d7abafe9f</t>
  </si>
  <si>
    <t>ade5c80891f80b</t>
  </si>
  <si>
    <t>7bc98d429fea9a</t>
  </si>
  <si>
    <t>253674b2b93497</t>
  </si>
  <si>
    <t>8acc759db1b934</t>
  </si>
  <si>
    <t>04/05/2009</t>
  </si>
  <si>
    <t>9377135860532f</t>
  </si>
  <si>
    <t>fdf34fc98e97d4</t>
  </si>
  <si>
    <t>879a2c8a2810d1</t>
  </si>
  <si>
    <t>976b1fba1555bd</t>
  </si>
  <si>
    <t>af2e5cbf627af0</t>
  </si>
  <si>
    <t>0f23d1cfdce2b5</t>
  </si>
  <si>
    <t>74490778b0f5f8</t>
  </si>
  <si>
    <t>e7336df28ad0bb</t>
  </si>
  <si>
    <t>e24f014e187a13</t>
  </si>
  <si>
    <t>5f35c99f58580e</t>
  </si>
  <si>
    <t>45ffd19330a1e1</t>
  </si>
  <si>
    <t>4eb6a6f65b7d57</t>
  </si>
  <si>
    <t>1cdf2e8e65ab24</t>
  </si>
  <si>
    <t>bce4a6a06301a7</t>
  </si>
  <si>
    <t>df4f57e2f9628c</t>
  </si>
  <si>
    <t>fbc50cbdc272a5</t>
  </si>
  <si>
    <t>e6062c73a71479</t>
  </si>
  <si>
    <t>a400d5258527c3</t>
  </si>
  <si>
    <t>3d6a6c7435e925</t>
  </si>
  <si>
    <t>b3ad12edd342a8</t>
  </si>
  <si>
    <t>adb958e6d6c4a0</t>
  </si>
  <si>
    <t>019a443b7cea3d</t>
  </si>
  <si>
    <t>4b48e8ead255a1</t>
  </si>
  <si>
    <t>fd0ef59c1a5782</t>
  </si>
  <si>
    <t>c8d64c74053c97</t>
  </si>
  <si>
    <t>f701ef79a9327d</t>
  </si>
  <si>
    <t>d010ce5c9dfa67</t>
  </si>
  <si>
    <t>eb1c03d0acc2e5</t>
  </si>
  <si>
    <t>11e02020a07787</t>
  </si>
  <si>
    <t>85ebb176c4ab74</t>
  </si>
  <si>
    <t>65600d5296f74d</t>
  </si>
  <si>
    <t>6de8f5612ea1d9</t>
  </si>
  <si>
    <t>3fe5600de28fdb</t>
  </si>
  <si>
    <t>0f534896716dd3</t>
  </si>
  <si>
    <t>171bcee38605d8</t>
  </si>
  <si>
    <t>11f047c05172ef</t>
  </si>
  <si>
    <t>1223aaea6a50e8</t>
  </si>
  <si>
    <t>672899bd872ba3</t>
  </si>
  <si>
    <t>0072235d198816</t>
  </si>
  <si>
    <t>f240c1dc223160</t>
  </si>
  <si>
    <t>fc6ef6ef0fcce0</t>
  </si>
  <si>
    <t>b30c1b85fbd169</t>
  </si>
  <si>
    <t>a2ca623db80db8</t>
  </si>
  <si>
    <t>a8fb6b45a741d8</t>
  </si>
  <si>
    <t>d4d3ef0acdf406</t>
  </si>
  <si>
    <t>8375ba3a3bcdf9</t>
  </si>
  <si>
    <t>e7a055d5a478fc</t>
  </si>
  <si>
    <t>9555b8bca085fb</t>
  </si>
  <si>
    <t>034f13f1472833</t>
  </si>
  <si>
    <t>23ecf7bc13b3b3</t>
  </si>
  <si>
    <t>99b48a515c0e4a</t>
  </si>
  <si>
    <t>ad2ca68ce28ce6</t>
  </si>
  <si>
    <t>05cbb4b10e4f12</t>
  </si>
  <si>
    <t>1fc80c88f5ecc4</t>
  </si>
  <si>
    <t>529e9a8c7dc480</t>
  </si>
  <si>
    <t>3673b78cfea5cb</t>
  </si>
  <si>
    <t>8a3da8e8b282a4</t>
  </si>
  <si>
    <t>05d83739924100</t>
  </si>
  <si>
    <t>2dfd0be15b6a17</t>
  </si>
  <si>
    <t>d161b59ee4c4e4</t>
  </si>
  <si>
    <t>d61d72784aad99</t>
  </si>
  <si>
    <t>3d46438ec6df53</t>
  </si>
  <si>
    <t>438ca5cd3a728f</t>
  </si>
  <si>
    <t>e468989ca70e51</t>
  </si>
  <si>
    <t>54183cda1125a9</t>
  </si>
  <si>
    <t>d05a0814f150e8</t>
  </si>
  <si>
    <t>64aeb8b417a866</t>
  </si>
  <si>
    <t>13a20b8a8cf205</t>
  </si>
  <si>
    <t>4727913d02bd1a</t>
  </si>
  <si>
    <t>cd1dcbcc0f6f10</t>
  </si>
  <si>
    <t>75f5e25d675a99</t>
  </si>
  <si>
    <t>5318429714ed6d</t>
  </si>
  <si>
    <t>6180c932605c52</t>
  </si>
  <si>
    <t>16a02fadaa3d81</t>
  </si>
  <si>
    <t>41507be2b68bed</t>
  </si>
  <si>
    <t>41f3769188cbf7</t>
  </si>
  <si>
    <t>0e303661e819a9</t>
  </si>
  <si>
    <t>bd77507d593826</t>
  </si>
  <si>
    <t>693f7df874e5e0</t>
  </si>
  <si>
    <t>915987f562da48</t>
  </si>
  <si>
    <t>37b6c07af4da6c</t>
  </si>
  <si>
    <t>8d1cae079779a3</t>
  </si>
  <si>
    <t>cc246fe1419b04</t>
  </si>
  <si>
    <t>64d4d0fce84b25</t>
  </si>
  <si>
    <t>556861d0418697</t>
  </si>
  <si>
    <t>a409bfbc2afd94</t>
  </si>
  <si>
    <t>5cff64dcb32d40</t>
  </si>
  <si>
    <t>daae27b665dbd2</t>
  </si>
  <si>
    <t>4e15374602183a</t>
  </si>
  <si>
    <t>279e467a377047</t>
  </si>
  <si>
    <t>d1b1343a02f2a4</t>
  </si>
  <si>
    <t>702ce6ef32e555</t>
  </si>
  <si>
    <t>b7133e98c6120e</t>
  </si>
  <si>
    <t>446ec55ebc9b17</t>
  </si>
  <si>
    <t>8d9483c77a4e93</t>
  </si>
  <si>
    <t>648a5404cce1c1</t>
  </si>
  <si>
    <t>ae7abd1b94e539</t>
  </si>
  <si>
    <t>872a6a9b28fd06</t>
  </si>
  <si>
    <t>59be65d10f2abe</t>
  </si>
  <si>
    <t>e7bdd4dfd6043a</t>
  </si>
  <si>
    <t>368d56226427b9</t>
  </si>
  <si>
    <t>85710c843d81c3</t>
  </si>
  <si>
    <t>d25adbce503660</t>
  </si>
  <si>
    <t>644a86ddcdc568</t>
  </si>
  <si>
    <t>71295f505ddc3d</t>
  </si>
  <si>
    <t>2dbae073ff204f</t>
  </si>
  <si>
    <t>d990f4dc315a04</t>
  </si>
  <si>
    <t>468eb9297511f3</t>
  </si>
  <si>
    <t>2154b8c45eab41</t>
  </si>
  <si>
    <t>6b244cea1e546e</t>
  </si>
  <si>
    <t>05/06/2012</t>
  </si>
  <si>
    <t>ee92323558e20f</t>
  </si>
  <si>
    <t>37d47417531225</t>
  </si>
  <si>
    <t>04d536707735db</t>
  </si>
  <si>
    <t>421fc8a65dc01f</t>
  </si>
  <si>
    <t>57d3be95937770</t>
  </si>
  <si>
    <t>10/04/2019</t>
  </si>
  <si>
    <t>d1378fa0bedb4b</t>
  </si>
  <si>
    <t>7fa9e45056dc38</t>
  </si>
  <si>
    <t>f0d16991e7e25d</t>
  </si>
  <si>
    <t>88dbcce77982a2</t>
  </si>
  <si>
    <t>7e2ca76e6581e5</t>
  </si>
  <si>
    <t>246a94f755cb70</t>
  </si>
  <si>
    <t>b6abe22b4284ff</t>
  </si>
  <si>
    <t>eb3a52186ab039</t>
  </si>
  <si>
    <t>0cabe16565702a</t>
  </si>
  <si>
    <t>217ad2f790392b</t>
  </si>
  <si>
    <t>eb2c86e904eabc</t>
  </si>
  <si>
    <t>7ccfce88edd1db</t>
  </si>
  <si>
    <t>d1625d78b769fb</t>
  </si>
  <si>
    <t>2d10e4240a8ed1</t>
  </si>
  <si>
    <t>809bd2a391c74e</t>
  </si>
  <si>
    <t>85201e03be97f8</t>
  </si>
  <si>
    <t>29ddcd3d58eea0</t>
  </si>
  <si>
    <t>e28477716e9a32</t>
  </si>
  <si>
    <t>bc53a309057074</t>
  </si>
  <si>
    <t>b137e07eedf91e</t>
  </si>
  <si>
    <t>253f893741748f</t>
  </si>
  <si>
    <t>9629fbfc64e3e1</t>
  </si>
  <si>
    <t>6bc69b2a486821</t>
  </si>
  <si>
    <t>55df33f7e81297</t>
  </si>
  <si>
    <t>c66980edd2e360</t>
  </si>
  <si>
    <t>300d9ea5264c77</t>
  </si>
  <si>
    <t>b0d6a60330ae09</t>
  </si>
  <si>
    <t>647a68cb58f33c</t>
  </si>
  <si>
    <t>a9113854c5ce39</t>
  </si>
  <si>
    <t>9269b3ca58fb5a</t>
  </si>
  <si>
    <t>b18bd53d02a06d</t>
  </si>
  <si>
    <t>bfcad9814c947f</t>
  </si>
  <si>
    <t>4128a52f641303</t>
  </si>
  <si>
    <t>03/02/2012</t>
  </si>
  <si>
    <t>d105a9ae3bcc3c</t>
  </si>
  <si>
    <t>736bb667dff6c7</t>
  </si>
  <si>
    <t>10/10/2014</t>
  </si>
  <si>
    <t>7d28ca8425e0ec</t>
  </si>
  <si>
    <t>Blue Merle/Blue Merle</t>
  </si>
  <si>
    <t>ffaff2fcf87eec</t>
  </si>
  <si>
    <t>295ffd325eb193</t>
  </si>
  <si>
    <t>641132a16a86a9</t>
  </si>
  <si>
    <t>91f71b39ba0abf</t>
  </si>
  <si>
    <t>106e9ee856a9fc</t>
  </si>
  <si>
    <t>76a55377077806</t>
  </si>
  <si>
    <t>88a8d7427e88b3</t>
  </si>
  <si>
    <t>56e64c9d630c47</t>
  </si>
  <si>
    <t>589472204464cc</t>
  </si>
  <si>
    <t>97a16f4390d50a</t>
  </si>
  <si>
    <t>437c6637751b3c</t>
  </si>
  <si>
    <t>7aa0276f1b1d0f</t>
  </si>
  <si>
    <t>79ebc17acd2cd0</t>
  </si>
  <si>
    <t>177faf650da270</t>
  </si>
  <si>
    <t>a76df510b4942f</t>
  </si>
  <si>
    <t>7752b4eb4efa93</t>
  </si>
  <si>
    <t>93365a0129a7f1</t>
  </si>
  <si>
    <t>99f21e123083ff</t>
  </si>
  <si>
    <t>f45a72151d5933</t>
  </si>
  <si>
    <t>22eb8b91e36399</t>
  </si>
  <si>
    <t>77063a34d4d89d</t>
  </si>
  <si>
    <t>d71652ba723036</t>
  </si>
  <si>
    <t>09a4e2c7bedc7c</t>
  </si>
  <si>
    <t>966daad20deffd</t>
  </si>
  <si>
    <t>bc158c2ef6d8ac</t>
  </si>
  <si>
    <t>9ace6878d47142</t>
  </si>
  <si>
    <t>3bb1cc4b2f2026</t>
  </si>
  <si>
    <t>185997415bc0ec</t>
  </si>
  <si>
    <t>14cd0435c7959b</t>
  </si>
  <si>
    <t>52d6e708d30c4f</t>
  </si>
  <si>
    <t>b2958d06de3c4f</t>
  </si>
  <si>
    <t>9b75d84dff4d24</t>
  </si>
  <si>
    <t>65c037977f9e62</t>
  </si>
  <si>
    <t>322a1d25c6fb57</t>
  </si>
  <si>
    <t>5ee36e61e8207b</t>
  </si>
  <si>
    <t>68d12b06013c5b</t>
  </si>
  <si>
    <t>4e171b7a75595f</t>
  </si>
  <si>
    <t>05/02/2010</t>
  </si>
  <si>
    <t>75d1aa1dbca888</t>
  </si>
  <si>
    <t>3121fb386acff1</t>
  </si>
  <si>
    <t>9c8dc9c23c1916</t>
  </si>
  <si>
    <t>b39c2439ff8636</t>
  </si>
  <si>
    <t>2429f53ca7d629</t>
  </si>
  <si>
    <t>91720c5ee145a9</t>
  </si>
  <si>
    <t>d78a4c89f6d4bb</t>
  </si>
  <si>
    <t>bbbdf4e2a040a8</t>
  </si>
  <si>
    <t>e6bf5fd066f8e1</t>
  </si>
  <si>
    <t>e9ce6d17add694</t>
  </si>
  <si>
    <t>af92c5e7c04042</t>
  </si>
  <si>
    <t>6bd24c2d4ecf7f</t>
  </si>
  <si>
    <t>b4a94dbf127ed8</t>
  </si>
  <si>
    <t>7dd1a1c52512f8</t>
  </si>
  <si>
    <t>a2d26fe0ee19aa</t>
  </si>
  <si>
    <t>3b1c84f2b13c0f</t>
  </si>
  <si>
    <t>b74498bc6c51f5</t>
  </si>
  <si>
    <t>a0c480f86cada5</t>
  </si>
  <si>
    <t>30d1f7690d165a</t>
  </si>
  <si>
    <t>a38e2bf2dbbb2f</t>
  </si>
  <si>
    <t>3802e6ff8f398f</t>
  </si>
  <si>
    <t>dd0e95555ffcc1</t>
  </si>
  <si>
    <t>07/05/2013</t>
  </si>
  <si>
    <t>da9493daa8d83b</t>
  </si>
  <si>
    <t>34b0d3cf74574d</t>
  </si>
  <si>
    <t>10932215514c8c</t>
  </si>
  <si>
    <t>2902b8843d8d3e</t>
  </si>
  <si>
    <t>26942fbf7469a2</t>
  </si>
  <si>
    <t>b2434443b9ff59</t>
  </si>
  <si>
    <t>02/03/2011</t>
  </si>
  <si>
    <t>44d361b57429fb</t>
  </si>
  <si>
    <t>304ba4cc1303b2</t>
  </si>
  <si>
    <t>26cc713ac11b9a</t>
  </si>
  <si>
    <t>7336a818df59be</t>
  </si>
  <si>
    <t>462cf9da866890</t>
  </si>
  <si>
    <t>349dbc95bd5b16</t>
  </si>
  <si>
    <t>dad76502382ea7</t>
  </si>
  <si>
    <t>19b4063948cb03</t>
  </si>
  <si>
    <t>85cbfe1a0049bf</t>
  </si>
  <si>
    <t>115509a3760fbe</t>
  </si>
  <si>
    <t>7be587cb15bff6</t>
  </si>
  <si>
    <t>0ae08aab764a66</t>
  </si>
  <si>
    <t>7cb0b7365bcde8</t>
  </si>
  <si>
    <t>a797105810a6d7</t>
  </si>
  <si>
    <t>73e39f5862814b</t>
  </si>
  <si>
    <t>1343dbfc0f06c3</t>
  </si>
  <si>
    <t>White/Blue Tick</t>
  </si>
  <si>
    <t>5662c55c003f00</t>
  </si>
  <si>
    <t>6da58a6361d66a</t>
  </si>
  <si>
    <t>89e8cde8f4cf27</t>
  </si>
  <si>
    <t>8bb1287170c894</t>
  </si>
  <si>
    <t>3bfd8c1acab2b1</t>
  </si>
  <si>
    <t>5956dd3ce36431</t>
  </si>
  <si>
    <t>43cbdbc380c173</t>
  </si>
  <si>
    <t>04/08/2007</t>
  </si>
  <si>
    <t>cdee895f4d4fbd</t>
  </si>
  <si>
    <t>f73556c4af8c44</t>
  </si>
  <si>
    <t>ddeed35c331963</t>
  </si>
  <si>
    <t>e7be04d74b00c7</t>
  </si>
  <si>
    <t>e6a85a33871eb7</t>
  </si>
  <si>
    <t>ca6bf342fffa60</t>
  </si>
  <si>
    <t>7064b8c8eb975d</t>
  </si>
  <si>
    <t>1441a54862ec2d</t>
  </si>
  <si>
    <t>b3c262f1500a98</t>
  </si>
  <si>
    <t>643183efd4cbca</t>
  </si>
  <si>
    <t>62441aabb573a4</t>
  </si>
  <si>
    <t>e86d15972ea2ea</t>
  </si>
  <si>
    <t>af90f7c22f01d2</t>
  </si>
  <si>
    <t>Yellow Brindle/Blue</t>
  </si>
  <si>
    <t>d7bd8ce2c4298b</t>
  </si>
  <si>
    <t>4cb2f7d817363e</t>
  </si>
  <si>
    <t>cc4d34c8b5a454</t>
  </si>
  <si>
    <t>82cc95cc9781d2</t>
  </si>
  <si>
    <t>9358549b2cf58c</t>
  </si>
  <si>
    <t>12/12/2007</t>
  </si>
  <si>
    <t>6b603b32c01df8</t>
  </si>
  <si>
    <t>4c318eed7a3495</t>
  </si>
  <si>
    <t>5f9ec564fb43bf</t>
  </si>
  <si>
    <t>f3a6ef898a6029</t>
  </si>
  <si>
    <t>6081ba9fc8a155</t>
  </si>
  <si>
    <t>a95ed4bbc9c374</t>
  </si>
  <si>
    <t>211f69318f391c</t>
  </si>
  <si>
    <t>8d4a0fd476d9cd</t>
  </si>
  <si>
    <t>68c429b07b83f9</t>
  </si>
  <si>
    <t>58d7e7eefa1531</t>
  </si>
  <si>
    <t>1e61fbf8ed878b</t>
  </si>
  <si>
    <t>1e0fc2482e25ef</t>
  </si>
  <si>
    <t>1cd61cc4a751aa</t>
  </si>
  <si>
    <t>d0c70d242a6a57</t>
  </si>
  <si>
    <t>445d21417d6725</t>
  </si>
  <si>
    <t>84fe621dcc271b</t>
  </si>
  <si>
    <t>1066efa00fefcb</t>
  </si>
  <si>
    <t>7415f29a6435c7</t>
  </si>
  <si>
    <t>b028b5b84c4a4f</t>
  </si>
  <si>
    <t>6f48ce4367a30b</t>
  </si>
  <si>
    <t>69d3ab375bf7f0</t>
  </si>
  <si>
    <t>4f3c93194483dd</t>
  </si>
  <si>
    <t>907a843944b42d</t>
  </si>
  <si>
    <t>b67829b2a8ba09</t>
  </si>
  <si>
    <t>d4aa96f31bb79e</t>
  </si>
  <si>
    <t>8849088ab5eca8</t>
  </si>
  <si>
    <t>d18f26d6029ae2</t>
  </si>
  <si>
    <t>aeea04e94effcd</t>
  </si>
  <si>
    <t>207a05f59e6d4c</t>
  </si>
  <si>
    <t>9e9420e8907271</t>
  </si>
  <si>
    <t>d01dfee5950051</t>
  </si>
  <si>
    <t>11/08/2019</t>
  </si>
  <si>
    <t>9b4b16dd37df0e</t>
  </si>
  <si>
    <t>1db7518a8527b8</t>
  </si>
  <si>
    <t>5797ba1b32e3f1</t>
  </si>
  <si>
    <t>15c7d536ba2f70</t>
  </si>
  <si>
    <t>24c614f8f29289</t>
  </si>
  <si>
    <t>5b9ce774c2041c</t>
  </si>
  <si>
    <t>10e9e6eb211a75</t>
  </si>
  <si>
    <t>f31f989e581661</t>
  </si>
  <si>
    <t>69d12a541cee41</t>
  </si>
  <si>
    <t>d8f8217e2eb52e</t>
  </si>
  <si>
    <t>b6f3a639e5d087</t>
  </si>
  <si>
    <t>af56f0531e3a5f</t>
  </si>
  <si>
    <t>6e4bd7dd86bb49</t>
  </si>
  <si>
    <t>b58746aaf5f1eb</t>
  </si>
  <si>
    <t>c800c4966440bf</t>
  </si>
  <si>
    <t>7c7882a258d5cb</t>
  </si>
  <si>
    <t>d57811b228b23a</t>
  </si>
  <si>
    <t>ce8b6713d9d4dc</t>
  </si>
  <si>
    <t>2d0b455244ad81</t>
  </si>
  <si>
    <t>0c9b9067ca8700</t>
  </si>
  <si>
    <t>16f4e81c9af7b7</t>
  </si>
  <si>
    <t>c5ccfcc9dc14cd</t>
  </si>
  <si>
    <t>3c29649aa29a4c</t>
  </si>
  <si>
    <t>aef2ac1e558fed</t>
  </si>
  <si>
    <t>2c49caddb27fa3</t>
  </si>
  <si>
    <t>c9da8b4e9227ca</t>
  </si>
  <si>
    <t>fb7caa3ea19cc8</t>
  </si>
  <si>
    <t>9419cbd0ece47f</t>
  </si>
  <si>
    <t>970a2d55c04556</t>
  </si>
  <si>
    <t>287eef3a25a369</t>
  </si>
  <si>
    <t>b1579e5c7bf167</t>
  </si>
  <si>
    <t>ceedbfd0de9005</t>
  </si>
  <si>
    <t>a13d631eb67448</t>
  </si>
  <si>
    <t>4ff8b91f71cd4d</t>
  </si>
  <si>
    <t>872c388365476a</t>
  </si>
  <si>
    <t>bdfc9d39829c90</t>
  </si>
  <si>
    <t>355a97107d4b9c</t>
  </si>
  <si>
    <t>32b471a5fa6b86</t>
  </si>
  <si>
    <t>aa8bcaeddc2beb</t>
  </si>
  <si>
    <t>9f5bc1e81505ec</t>
  </si>
  <si>
    <t>f4a6575c7e04f8</t>
  </si>
  <si>
    <t>a9ff5f41dfed03</t>
  </si>
  <si>
    <t>93574276013bc0</t>
  </si>
  <si>
    <t>6ca98e9f3594e7</t>
  </si>
  <si>
    <t>ff0c1350016816</t>
  </si>
  <si>
    <t>560617a1f41888</t>
  </si>
  <si>
    <t>23ca757f350446</t>
  </si>
  <si>
    <t>bae043658610ea</t>
  </si>
  <si>
    <t>5fc16482a36ff0</t>
  </si>
  <si>
    <t>7891651a877507</t>
  </si>
  <si>
    <t>014cb559b6b316</t>
  </si>
  <si>
    <t>9a736124cf3451</t>
  </si>
  <si>
    <t>d51f689d0c7790</t>
  </si>
  <si>
    <t>bc1d9ee505c74f</t>
  </si>
  <si>
    <t>5d1a95294b850e</t>
  </si>
  <si>
    <t>db9e15167c605a</t>
  </si>
  <si>
    <t>73cb25a708912d</t>
  </si>
  <si>
    <t>Lynx Point/Brown Tabby</t>
  </si>
  <si>
    <t>9d39bd54485090</t>
  </si>
  <si>
    <t>28034eefa291da</t>
  </si>
  <si>
    <t>4104184b175468</t>
  </si>
  <si>
    <t>18c9cb3378944e</t>
  </si>
  <si>
    <t>2fb2a4a6eb034c</t>
  </si>
  <si>
    <t>9d5c470c9d5c2f</t>
  </si>
  <si>
    <t>18851d278de154</t>
  </si>
  <si>
    <t>cee4818b7eeaa9</t>
  </si>
  <si>
    <t>8be686a7c9316e</t>
  </si>
  <si>
    <t>30fddf4878cc33</t>
  </si>
  <si>
    <t>b4c7ad075918b1</t>
  </si>
  <si>
    <t>b6b58e992f96f3</t>
  </si>
  <si>
    <t>da4c3c3677d52a</t>
  </si>
  <si>
    <t>4b6a034bdca2c0</t>
  </si>
  <si>
    <t>283791697dd3d0</t>
  </si>
  <si>
    <t>5fec218b547b45</t>
  </si>
  <si>
    <t>7a3404aa500fcc</t>
  </si>
  <si>
    <t>88c08baf0f20f2</t>
  </si>
  <si>
    <t>10/11/2005</t>
  </si>
  <si>
    <t>664303c71cdd14</t>
  </si>
  <si>
    <t>64d6102eb0a5b0</t>
  </si>
  <si>
    <t>5687bf3084613c</t>
  </si>
  <si>
    <t>6f8425458ab760</t>
  </si>
  <si>
    <t>e137f755327317</t>
  </si>
  <si>
    <t>d228005df84e22</t>
  </si>
  <si>
    <t>2b58cc0f07ca0b</t>
  </si>
  <si>
    <t>06d1cd01f27257</t>
  </si>
  <si>
    <t>d22150d74a0e81</t>
  </si>
  <si>
    <t>a001924127ab5f</t>
  </si>
  <si>
    <t>55ad3df07118f3</t>
  </si>
  <si>
    <t>a4da6e6e651046</t>
  </si>
  <si>
    <t>b3a9ad14cef435</t>
  </si>
  <si>
    <t>9e09ad156e7381</t>
  </si>
  <si>
    <t>afa3593f78a8fb</t>
  </si>
  <si>
    <t>4dbb4d44e5487d</t>
  </si>
  <si>
    <t>1547c8264a8b5f</t>
  </si>
  <si>
    <t>08/08/2008</t>
  </si>
  <si>
    <t>73e6d2e70cb5e2</t>
  </si>
  <si>
    <t>10/06/2012</t>
  </si>
  <si>
    <t>3f3457f3c6979e</t>
  </si>
  <si>
    <t>bcb6e8de4c8334</t>
  </si>
  <si>
    <t>00952ed4258477</t>
  </si>
  <si>
    <t>b5a365a867def5</t>
  </si>
  <si>
    <t>08/10/2010</t>
  </si>
  <si>
    <t>51bebcefde1684</t>
  </si>
  <si>
    <t>5a612f21ea4f4b</t>
  </si>
  <si>
    <t>Blue Tick/Red</t>
  </si>
  <si>
    <t>c4ae49d0c18657</t>
  </si>
  <si>
    <t>726345ab209eae</t>
  </si>
  <si>
    <t>996c5396cd18df</t>
  </si>
  <si>
    <t>6fd541ae878228</t>
  </si>
  <si>
    <t>7f3ae693fb3973</t>
  </si>
  <si>
    <t>4492c864989f96</t>
  </si>
  <si>
    <t>061a4bb09f448a</t>
  </si>
  <si>
    <t>43024f82d6a8c1</t>
  </si>
  <si>
    <t>071b08d9791e09</t>
  </si>
  <si>
    <t>0c1101fced5d51</t>
  </si>
  <si>
    <t>2c62d945214455</t>
  </si>
  <si>
    <t>403e1d60cfd22a</t>
  </si>
  <si>
    <t>8fda2719cf8045</t>
  </si>
  <si>
    <t>8f1951c7e44917</t>
  </si>
  <si>
    <t>9282910f686839</t>
  </si>
  <si>
    <t>4b189838a77ebc</t>
  </si>
  <si>
    <t>21d74d9b6f4d8d</t>
  </si>
  <si>
    <t>71056ea6578341</t>
  </si>
  <si>
    <t>1faeff57f3180b</t>
  </si>
  <si>
    <t>Brown Tabby/Silver</t>
  </si>
  <si>
    <t>3d5f69821a5a8b</t>
  </si>
  <si>
    <t>e4412eacf7fca2</t>
  </si>
  <si>
    <t>38f749aef74048</t>
  </si>
  <si>
    <t>ce72ad4d1d533d</t>
  </si>
  <si>
    <t>0cd0b70af5b717</t>
  </si>
  <si>
    <t>c5374bbcd09a63</t>
  </si>
  <si>
    <t>9eebc681f876b1</t>
  </si>
  <si>
    <t>726c3c497e06b7</t>
  </si>
  <si>
    <t>f7467b5b6749cd</t>
  </si>
  <si>
    <t>408e65d88664bc</t>
  </si>
  <si>
    <t>fafe34fef4b794</t>
  </si>
  <si>
    <t>012af6a0a24ac7</t>
  </si>
  <si>
    <t>8d90c2c45c1c64</t>
  </si>
  <si>
    <t>89033e16a4a233</t>
  </si>
  <si>
    <t>47f658058b85ae</t>
  </si>
  <si>
    <t>429465dcdb894b</t>
  </si>
  <si>
    <t>bd21dfe19c32ca</t>
  </si>
  <si>
    <t>a3d0ae17998b4b</t>
  </si>
  <si>
    <t>Silver/Blue</t>
  </si>
  <si>
    <t>8425214ec0bf87</t>
  </si>
  <si>
    <t>2e819eb679b5fe</t>
  </si>
  <si>
    <t>381f277db36f3e</t>
  </si>
  <si>
    <t>7051efc3c98946</t>
  </si>
  <si>
    <t>985a4b65112d70</t>
  </si>
  <si>
    <t>af1c03656a1c0b</t>
  </si>
  <si>
    <t>05aaad867e5f16</t>
  </si>
  <si>
    <t>8a8d8b6f0020e9</t>
  </si>
  <si>
    <t>cc7704db9560c8</t>
  </si>
  <si>
    <t>991aef497b00e7</t>
  </si>
  <si>
    <t>fa1f76629670ed</t>
  </si>
  <si>
    <t>d83f8f620d2c1b</t>
  </si>
  <si>
    <t>e080ff7d9dfd6a</t>
  </si>
  <si>
    <t>98ad58322c5d9b</t>
  </si>
  <si>
    <t>ddbe29ad77451d</t>
  </si>
  <si>
    <t>e541803211310a</t>
  </si>
  <si>
    <t>48bbc9a52194ec</t>
  </si>
  <si>
    <t>4582ff571f88d4</t>
  </si>
  <si>
    <t>4e78a83632ef57</t>
  </si>
  <si>
    <t>da3b651c063d7a</t>
  </si>
  <si>
    <t>5e62d1fdfb8fb8</t>
  </si>
  <si>
    <t>07b5a7a79f3d5f</t>
  </si>
  <si>
    <t>Brown/Red Tick</t>
  </si>
  <si>
    <t>ff200909ee398e</t>
  </si>
  <si>
    <t>000fadba0419a8</t>
  </si>
  <si>
    <t>fcf40e4329fe1f</t>
  </si>
  <si>
    <t>e56656bd42fc8e</t>
  </si>
  <si>
    <t>25d285a3f30e7c</t>
  </si>
  <si>
    <t>84a8638fde0d63</t>
  </si>
  <si>
    <t>c23165f975d8fa</t>
  </si>
  <si>
    <t>4aa2215ead26bb</t>
  </si>
  <si>
    <t>585fe97544624f</t>
  </si>
  <si>
    <t>cd3d1effa2bb4f</t>
  </si>
  <si>
    <t>0574b056cbadc3</t>
  </si>
  <si>
    <t>57584ab71d9c36</t>
  </si>
  <si>
    <t>42ba9c7008224b</t>
  </si>
  <si>
    <t>f3cb14e04ebfad</t>
  </si>
  <si>
    <t>2fcc5eeb341b56</t>
  </si>
  <si>
    <t>3b6f9de36fdcf3</t>
  </si>
  <si>
    <t>0b343151e69e0c</t>
  </si>
  <si>
    <t>bb014bdb93e11c</t>
  </si>
  <si>
    <t>2dedf4dba35155</t>
  </si>
  <si>
    <t>0a338b1ba33245</t>
  </si>
  <si>
    <t>10fc414d37f7d4</t>
  </si>
  <si>
    <t>641ecdecc7b530</t>
  </si>
  <si>
    <t>6bf0e7d273495b</t>
  </si>
  <si>
    <t>e118af0905b6ed</t>
  </si>
  <si>
    <t>fe3b2df69344d4</t>
  </si>
  <si>
    <t>10a0d0a5a0fa07</t>
  </si>
  <si>
    <t>5e536ab6dff66b</t>
  </si>
  <si>
    <t>d0d9d01911fbf2</t>
  </si>
  <si>
    <t>10/06/2019</t>
  </si>
  <si>
    <t>3b1e2166ff22f5</t>
  </si>
  <si>
    <t>ec1bd2718f37fc</t>
  </si>
  <si>
    <t>3a8d3b22a3b22b</t>
  </si>
  <si>
    <t>1cc084287cc0af</t>
  </si>
  <si>
    <t>780be40ed1cd5e</t>
  </si>
  <si>
    <t>94fe9c136c46f9</t>
  </si>
  <si>
    <t>22cc325bc26445</t>
  </si>
  <si>
    <t>8d6655fdd34bf4</t>
  </si>
  <si>
    <t>dd9f707bbcdd8b</t>
  </si>
  <si>
    <t>4bb8a0a1f1ab8f</t>
  </si>
  <si>
    <t>f0db5006a699a4</t>
  </si>
  <si>
    <t>19ae395a58f136</t>
  </si>
  <si>
    <t>a6a195adc4d17d</t>
  </si>
  <si>
    <t>de088e8b01424b</t>
  </si>
  <si>
    <t>4d08a991ed8675</t>
  </si>
  <si>
    <t>f8716465f4e555</t>
  </si>
  <si>
    <t>f3eb4a1aa60a36</t>
  </si>
  <si>
    <t>f6e373d3d0907f</t>
  </si>
  <si>
    <t>1983699d967316</t>
  </si>
  <si>
    <t>a9b82e53b22641</t>
  </si>
  <si>
    <t>d4cccbb6bc8556</t>
  </si>
  <si>
    <t>bb278c39df175b</t>
  </si>
  <si>
    <t>264b5768163843</t>
  </si>
  <si>
    <t>c30a32960cb69b</t>
  </si>
  <si>
    <t>af268ec5f73405</t>
  </si>
  <si>
    <t>d62b69cb10c9ce</t>
  </si>
  <si>
    <t>ceee4816ce151b</t>
  </si>
  <si>
    <t>b88e8f4284648b</t>
  </si>
  <si>
    <t>107a4fee95d26f</t>
  </si>
  <si>
    <t>ab7c261d304f55</t>
  </si>
  <si>
    <t>06/06/2008</t>
  </si>
  <si>
    <t>6f66ee7a720f57</t>
  </si>
  <si>
    <t>62c0603386c9f5</t>
  </si>
  <si>
    <t>54102b8b0aa246</t>
  </si>
  <si>
    <t>2014e2789804b8</t>
  </si>
  <si>
    <t>6db47b97b468cb</t>
  </si>
  <si>
    <t>06/11/2012</t>
  </si>
  <si>
    <t>49732f59ccfb7a</t>
  </si>
  <si>
    <t>2fa1a58505df2d</t>
  </si>
  <si>
    <t>5cdac0d2fa03bd</t>
  </si>
  <si>
    <t>11/09/2013</t>
  </si>
  <si>
    <t>bc14433bba9186</t>
  </si>
  <si>
    <t>65ef44a2899d93</t>
  </si>
  <si>
    <t>7790a573838ba3</t>
  </si>
  <si>
    <t>b7ed0871b68c67</t>
  </si>
  <si>
    <t>86a2edb204cc98</t>
  </si>
  <si>
    <t>c463bcf5064640</t>
  </si>
  <si>
    <t>08/01/2018</t>
  </si>
  <si>
    <t>64769e1cb719b8</t>
  </si>
  <si>
    <t>12/06/2011</t>
  </si>
  <si>
    <t>ca6a3dbcacfbae</t>
  </si>
  <si>
    <t>61719ccca6307c</t>
  </si>
  <si>
    <t>b27a4e2eb2fb0c</t>
  </si>
  <si>
    <t>a73819ce9d52f8</t>
  </si>
  <si>
    <t>a2ebfe906551a0</t>
  </si>
  <si>
    <t>b2ffbc6a71ce94</t>
  </si>
  <si>
    <t>db423a681421fb</t>
  </si>
  <si>
    <t>24f605de289f19</t>
  </si>
  <si>
    <t>e2803b4107569b</t>
  </si>
  <si>
    <t>4120708c47a385</t>
  </si>
  <si>
    <t>2f595d5c5e97b7</t>
  </si>
  <si>
    <t>bead9f639326de</t>
  </si>
  <si>
    <t>06bdb0429939bc</t>
  </si>
  <si>
    <t>828add8c4f20f6</t>
  </si>
  <si>
    <t>7bcf1c14dee2c0</t>
  </si>
  <si>
    <t>9288aed652f4b2</t>
  </si>
  <si>
    <t>582f9970db7be9</t>
  </si>
  <si>
    <t>f53518ba28828b</t>
  </si>
  <si>
    <t>8025079e8704e2</t>
  </si>
  <si>
    <t>7dfb256cbf1e9f</t>
  </si>
  <si>
    <t>9d3f163a41ae86</t>
  </si>
  <si>
    <t>4ebb4486b76026</t>
  </si>
  <si>
    <t>31adafafd923d6</t>
  </si>
  <si>
    <t>dd21c1a33e0c1b</t>
  </si>
  <si>
    <t>1c0163c7098925</t>
  </si>
  <si>
    <t>ae551e35f9c6b5</t>
  </si>
  <si>
    <t>19d6181493a5d6</t>
  </si>
  <si>
    <t>02/04/2015</t>
  </si>
  <si>
    <t>c02a782e20524f</t>
  </si>
  <si>
    <t>f8104628b0d54a</t>
  </si>
  <si>
    <t>49b759d9e42001</t>
  </si>
  <si>
    <t>3560760ec492dd</t>
  </si>
  <si>
    <t>fa0fa026cfd8f7</t>
  </si>
  <si>
    <t>03/10/2011</t>
  </si>
  <si>
    <t>3ff71acf7cd6fe</t>
  </si>
  <si>
    <t>4a6c04e61d69b4</t>
  </si>
  <si>
    <t>4f08b94bf9f3ae</t>
  </si>
  <si>
    <t>d615671bda71e7</t>
  </si>
  <si>
    <t>227c811f46116b</t>
  </si>
  <si>
    <t>121c41431e9416</t>
  </si>
  <si>
    <t>2e68f3737c4b9c</t>
  </si>
  <si>
    <t>96d54a463ed43a</t>
  </si>
  <si>
    <t>7aea56ba0c345d</t>
  </si>
  <si>
    <t>6d7b96dfabfadd</t>
  </si>
  <si>
    <t>f29bed9fbabc84</t>
  </si>
  <si>
    <t>4e82fbc334d8db</t>
  </si>
  <si>
    <t>e4b394701d7be7</t>
  </si>
  <si>
    <t>9a88b9b8465124</t>
  </si>
  <si>
    <t>2dcb001ac8905e</t>
  </si>
  <si>
    <t>b7b6ef93e9b6ff</t>
  </si>
  <si>
    <t>a1f83d66e4b517</t>
  </si>
  <si>
    <t>f786381c917840</t>
  </si>
  <si>
    <t>6722955add3a24</t>
  </si>
  <si>
    <t>fcf756008ad5a0</t>
  </si>
  <si>
    <t>c1aff9f7149140</t>
  </si>
  <si>
    <t>eb8040a86ddc6e</t>
  </si>
  <si>
    <t>ee11cc58e63bf9</t>
  </si>
  <si>
    <t>294980b5868cf0</t>
  </si>
  <si>
    <t>46a8661e8df93a</t>
  </si>
  <si>
    <t>3de88fc258ddd1</t>
  </si>
  <si>
    <t>a9a03540c37868</t>
  </si>
  <si>
    <t>14b38f35b2821a</t>
  </si>
  <si>
    <t>3455641e34dd4a</t>
  </si>
  <si>
    <t>44767e606cf00b</t>
  </si>
  <si>
    <t>e52812b88791be</t>
  </si>
  <si>
    <t>5698c27cee7cc2</t>
  </si>
  <si>
    <t>38c8938781bbc2</t>
  </si>
  <si>
    <t>ef720f08bce32b</t>
  </si>
  <si>
    <t>4884025d129011</t>
  </si>
  <si>
    <t>0165dfed9a4db1</t>
  </si>
  <si>
    <t>925be665e66cdc</t>
  </si>
  <si>
    <t>02/07/2003</t>
  </si>
  <si>
    <t>0c0b827503aac7</t>
  </si>
  <si>
    <t>15a17949367a45</t>
  </si>
  <si>
    <t>2404eb4f7ffbf6</t>
  </si>
  <si>
    <t>8a5eb07ff4f324</t>
  </si>
  <si>
    <t>da7757ba171073</t>
  </si>
  <si>
    <t>11/03/2009</t>
  </si>
  <si>
    <t>f5856ea35abe58</t>
  </si>
  <si>
    <t>54f6270d70d9fd</t>
  </si>
  <si>
    <t>66752be37befce</t>
  </si>
  <si>
    <t>42439c21687a9b</t>
  </si>
  <si>
    <t>e24e1a50e12f55</t>
  </si>
  <si>
    <t>65e5fa00cfb043</t>
  </si>
  <si>
    <t>07c3be7521e1c2</t>
  </si>
  <si>
    <t>ff027dcab1bc13</t>
  </si>
  <si>
    <t>899b6f869e4436</t>
  </si>
  <si>
    <t>547f42a4ac77ac</t>
  </si>
  <si>
    <t>5858d7fcab24fc</t>
  </si>
  <si>
    <t>cadb1c4776ea74</t>
  </si>
  <si>
    <t>ad614c856807ce</t>
  </si>
  <si>
    <t>8949ec99ef6de4</t>
  </si>
  <si>
    <t>5f833a000ad4cc</t>
  </si>
  <si>
    <t>b3d0cd28392422</t>
  </si>
  <si>
    <t>0e961fa6effe7a</t>
  </si>
  <si>
    <t>77c1126185ef01</t>
  </si>
  <si>
    <t>dd1ba57bc77549</t>
  </si>
  <si>
    <t>712dcd9967d7d6</t>
  </si>
  <si>
    <t>55ede25f21f5f3</t>
  </si>
  <si>
    <t>b6f3da69e3e0d4</t>
  </si>
  <si>
    <t>5f86013f4f15df</t>
  </si>
  <si>
    <t>5919abd4156b58</t>
  </si>
  <si>
    <t>49a356b1b32409</t>
  </si>
  <si>
    <t>4e9677cc2c08e1</t>
  </si>
  <si>
    <t>6cb3aa18761b71</t>
  </si>
  <si>
    <t>c1c2e4fc42cad3</t>
  </si>
  <si>
    <t>b3f8ebf4481ae3</t>
  </si>
  <si>
    <t>e02ff9e6cc89b5</t>
  </si>
  <si>
    <t>09/10/2017</t>
  </si>
  <si>
    <t>adfa28b9116142</t>
  </si>
  <si>
    <t>ec62b1742fb15f</t>
  </si>
  <si>
    <t>9fb501679b9145</t>
  </si>
  <si>
    <t>67ab9ae77622f5</t>
  </si>
  <si>
    <t>91f27d90515e06</t>
  </si>
  <si>
    <t>5a5b403e4d2f66</t>
  </si>
  <si>
    <t>b5d1a9d38181d7</t>
  </si>
  <si>
    <t>b136c651217187</t>
  </si>
  <si>
    <t>c25a7eb87af0f8</t>
  </si>
  <si>
    <t>39f0dfefa4ad6a</t>
  </si>
  <si>
    <t>e96da2dac0d15c</t>
  </si>
  <si>
    <t>0fafadf051c1ac</t>
  </si>
  <si>
    <t>29/04/2014</t>
  </si>
  <si>
    <t>10/02/2018</t>
  </si>
  <si>
    <t>26/10/2018</t>
  </si>
  <si>
    <t>27/10/2013</t>
  </si>
  <si>
    <t>26/04/2017</t>
  </si>
  <si>
    <t>10/06/2020</t>
  </si>
  <si>
    <t>14/09/2018</t>
  </si>
  <si>
    <t>11/09/2019</t>
  </si>
  <si>
    <t>25/02/2013</t>
  </si>
  <si>
    <t>30/08/2012</t>
  </si>
  <si>
    <t>24/09/2018</t>
  </si>
  <si>
    <t>20/08/2014</t>
  </si>
  <si>
    <t>25/09/2013</t>
  </si>
  <si>
    <t>22/09/2016</t>
  </si>
  <si>
    <t>28/02/2016</t>
  </si>
  <si>
    <t>23/11/2010</t>
  </si>
  <si>
    <t>19/12/2015</t>
  </si>
  <si>
    <t>19/11/2018</t>
  </si>
  <si>
    <t>25/09/2019</t>
  </si>
  <si>
    <t>15/02/2016</t>
  </si>
  <si>
    <t>30/08/2015</t>
  </si>
  <si>
    <t>21/05/2018</t>
  </si>
  <si>
    <t>18/04/2014</t>
  </si>
  <si>
    <t>13/12/2014</t>
  </si>
  <si>
    <t>21/02/2018</t>
  </si>
  <si>
    <t>17/12/2016</t>
  </si>
  <si>
    <t>26/10/2015</t>
  </si>
  <si>
    <t>13/03/2017</t>
  </si>
  <si>
    <t>18/12/2017</t>
  </si>
  <si>
    <t>28/12/2011</t>
  </si>
  <si>
    <t>17/03/2016</t>
  </si>
  <si>
    <t>12/07/2019</t>
  </si>
  <si>
    <t>27/06/2004</t>
  </si>
  <si>
    <t>16/05/2016</t>
  </si>
  <si>
    <t>15/03/2018</t>
  </si>
  <si>
    <t>29/03/2018</t>
  </si>
  <si>
    <t>21/05/2014</t>
  </si>
  <si>
    <t>14/02/2011</t>
  </si>
  <si>
    <t>16/06/2012</t>
  </si>
  <si>
    <t>14/01/2017</t>
  </si>
  <si>
    <t>28/06/2016</t>
  </si>
  <si>
    <t>27/05/2020</t>
  </si>
  <si>
    <t>30/05/2017</t>
  </si>
  <si>
    <t>21/05/2012</t>
  </si>
  <si>
    <t>18/06/2007</t>
  </si>
  <si>
    <t>31/01/2007</t>
  </si>
  <si>
    <t>11/03/2008</t>
  </si>
  <si>
    <t>16/01/2015</t>
  </si>
  <si>
    <t>18/08/2012</t>
  </si>
  <si>
    <t>03/08/2005</t>
  </si>
  <si>
    <t>21/07/2016</t>
  </si>
  <si>
    <t>19/06/2018</t>
  </si>
  <si>
    <t>23/05/2007</t>
  </si>
  <si>
    <t>28/03/2011</t>
  </si>
  <si>
    <t>15/12/2003</t>
  </si>
  <si>
    <t>25/07/2018</t>
  </si>
  <si>
    <t>22/11/2013</t>
  </si>
  <si>
    <t>23/03/2017</t>
  </si>
  <si>
    <t>13/06/2017</t>
  </si>
  <si>
    <t>19/04/2018</t>
  </si>
  <si>
    <t>26/03/2013</t>
  </si>
  <si>
    <t>21/12/2010</t>
  </si>
  <si>
    <t>26/02/2003</t>
  </si>
  <si>
    <t>27/11/2020</t>
  </si>
  <si>
    <t>25/10/2017</t>
  </si>
  <si>
    <t>29/07/2019</t>
  </si>
  <si>
    <t>22/02/2019</t>
  </si>
  <si>
    <t>15/06/2015</t>
  </si>
  <si>
    <t>28/04/2012</t>
  </si>
  <si>
    <t>17/05/2019</t>
  </si>
  <si>
    <t>13/10/2016</t>
  </si>
  <si>
    <t>26/03/2019</t>
  </si>
  <si>
    <t>19/10/2014</t>
  </si>
  <si>
    <t>23/12/2015</t>
  </si>
  <si>
    <t>19/07/2018</t>
  </si>
  <si>
    <t>06/07/2011</t>
  </si>
  <si>
    <t>17/01/2009</t>
  </si>
  <si>
    <t>29/05/2019</t>
  </si>
  <si>
    <t>30/05/2013</t>
  </si>
  <si>
    <t>16/08/2014</t>
  </si>
  <si>
    <t>22/01/2018</t>
  </si>
  <si>
    <t>29/07/2017</t>
  </si>
  <si>
    <t>23/04/2011</t>
  </si>
  <si>
    <t>14/03/2010</t>
  </si>
  <si>
    <t>28/07/2016</t>
  </si>
  <si>
    <t>27/08/2019</t>
  </si>
  <si>
    <t>20/10/2014</t>
  </si>
  <si>
    <t>26/02/2018</t>
  </si>
  <si>
    <t>18/07/2013</t>
  </si>
  <si>
    <t>27/01/2019</t>
  </si>
  <si>
    <t>27/06/2016</t>
  </si>
  <si>
    <t>13/03/2015</t>
  </si>
  <si>
    <t>03/06/2011</t>
  </si>
  <si>
    <t>27/01/2013</t>
  </si>
  <si>
    <t>21/07/2015</t>
  </si>
  <si>
    <t>01/06/2013</t>
  </si>
  <si>
    <t>23/02/2009</t>
  </si>
  <si>
    <t>27/06/2015</t>
  </si>
  <si>
    <t>18/01/2016</t>
  </si>
  <si>
    <t>13/07/2010</t>
  </si>
  <si>
    <t>20/07/2006</t>
  </si>
  <si>
    <t>26/04/2010</t>
  </si>
  <si>
    <t>04/11/2008</t>
  </si>
  <si>
    <t>16/07/2006</t>
  </si>
  <si>
    <t>25/08/2019</t>
  </si>
  <si>
    <t>18/12/2001</t>
  </si>
  <si>
    <t>19/09/2018</t>
  </si>
  <si>
    <t>14/06/2018</t>
  </si>
  <si>
    <t>09/05/2010</t>
  </si>
  <si>
    <t>30/07/2015</t>
  </si>
  <si>
    <t>29/06/2013</t>
  </si>
  <si>
    <t>16/02/2021</t>
  </si>
  <si>
    <t>16/12/2015</t>
  </si>
  <si>
    <t>29/03/2009</t>
  </si>
  <si>
    <t>27/03/2019</t>
  </si>
  <si>
    <t>18/08/2018</t>
  </si>
  <si>
    <t>12/04/1999</t>
  </si>
  <si>
    <t>25/06/2014</t>
  </si>
  <si>
    <t>17/04/2012</t>
  </si>
  <si>
    <t>24/07/2016</t>
  </si>
  <si>
    <t>27/04/2019</t>
  </si>
  <si>
    <t>15/05/2013</t>
  </si>
  <si>
    <t>26/08/2015</t>
  </si>
  <si>
    <t>19/09/2004</t>
  </si>
  <si>
    <t>13/11/2018</t>
  </si>
  <si>
    <t>28/06/2019</t>
  </si>
  <si>
    <t>16/06/2011</t>
  </si>
  <si>
    <t>18/05/2015</t>
  </si>
  <si>
    <t>22/04/2015</t>
  </si>
  <si>
    <t>17/02/2016</t>
  </si>
  <si>
    <t>28/07/2018</t>
  </si>
  <si>
    <t>29/03/2019</t>
  </si>
  <si>
    <t>30/11/2015</t>
  </si>
  <si>
    <t>26/12/2015</t>
  </si>
  <si>
    <t>22/02/2015</t>
  </si>
  <si>
    <t>28/03/2014</t>
  </si>
  <si>
    <t>29/11/2012</t>
  </si>
  <si>
    <t>29/06/2019</t>
  </si>
  <si>
    <t>14/03/2015</t>
  </si>
  <si>
    <t>15/03/2015</t>
  </si>
  <si>
    <t>20/11/2017</t>
  </si>
  <si>
    <t>14/01/2007</t>
  </si>
  <si>
    <t>26/11/2008</t>
  </si>
  <si>
    <t>24/10/2009</t>
  </si>
  <si>
    <t>12/10/2012</t>
  </si>
  <si>
    <t>20/01/2014</t>
  </si>
  <si>
    <t>13/11/2014</t>
  </si>
  <si>
    <t>19/10/2015</t>
  </si>
  <si>
    <t>17/05/2015</t>
  </si>
  <si>
    <t>29/08/2019</t>
  </si>
  <si>
    <t>30/03/2013</t>
  </si>
  <si>
    <t>27/10/2007</t>
  </si>
  <si>
    <t>26/01/2017</t>
  </si>
  <si>
    <t>28/10/2013</t>
  </si>
  <si>
    <t>24/11/2012</t>
  </si>
  <si>
    <t>14/01/2010</t>
  </si>
  <si>
    <t>20/05/2016</t>
  </si>
  <si>
    <t>23/01/2010</t>
  </si>
  <si>
    <t>21/12/2016</t>
  </si>
  <si>
    <t>16/04/2013</t>
  </si>
  <si>
    <t>20/12/2017</t>
  </si>
  <si>
    <t>26/07/2017</t>
  </si>
  <si>
    <t>16/04/2015</t>
  </si>
  <si>
    <t>24/08/2018</t>
  </si>
  <si>
    <t>19/12/2014</t>
  </si>
  <si>
    <t>14/09/2014</t>
  </si>
  <si>
    <t>25/04/2018</t>
  </si>
  <si>
    <t>19/03/2012</t>
  </si>
  <si>
    <t>08/06/2008</t>
  </si>
  <si>
    <t>17/11/2016</t>
  </si>
  <si>
    <t>22/09/2014</t>
  </si>
  <si>
    <t>17/04/2018</t>
  </si>
  <si>
    <t>25/09/2014</t>
  </si>
  <si>
    <t>14/02/2017</t>
  </si>
  <si>
    <t>22/03/2017</t>
  </si>
  <si>
    <t>24/08/2017</t>
  </si>
  <si>
    <t>28/04/2015</t>
  </si>
  <si>
    <t>27/06/2014</t>
  </si>
  <si>
    <t>24/05/2010</t>
  </si>
  <si>
    <t>18/02/2019</t>
  </si>
  <si>
    <t>23/08/2014</t>
  </si>
  <si>
    <t>18/07/2015</t>
  </si>
  <si>
    <t>27/08/2011</t>
  </si>
  <si>
    <t>26/10/2013</t>
  </si>
  <si>
    <t>27/10/2010</t>
  </si>
  <si>
    <t>30/10/2008</t>
  </si>
  <si>
    <t>27/01/2014</t>
  </si>
  <si>
    <t>04/10/2012</t>
  </si>
  <si>
    <t>20/04/2012</t>
  </si>
  <si>
    <t>26/03/2018</t>
  </si>
  <si>
    <t>15/11/2016</t>
  </si>
  <si>
    <t>19/11/2006</t>
  </si>
  <si>
    <t>20/08/2015</t>
  </si>
  <si>
    <t>14/04/2019</t>
  </si>
  <si>
    <t>21/11/2010</t>
  </si>
  <si>
    <t>16/07/2001</t>
  </si>
  <si>
    <t>13/05/2014</t>
  </si>
  <si>
    <t>19/12/2010</t>
  </si>
  <si>
    <t>16/06/2019</t>
  </si>
  <si>
    <t>22/06/2015</t>
  </si>
  <si>
    <t>17/08/2016</t>
  </si>
  <si>
    <t>11/07/2006</t>
  </si>
  <si>
    <t>20/04/2019</t>
  </si>
  <si>
    <t>13/12/2011</t>
  </si>
  <si>
    <t>15/04/2007</t>
  </si>
  <si>
    <t>22/10/2012</t>
  </si>
  <si>
    <t>15/08/2004</t>
  </si>
  <si>
    <t>18/08/2016</t>
  </si>
  <si>
    <t>12/03/2019</t>
  </si>
  <si>
    <t>21/07/2013</t>
  </si>
  <si>
    <t>01/09/2020</t>
  </si>
  <si>
    <t>26/09/2018</t>
  </si>
  <si>
    <t>15/09/2017</t>
  </si>
  <si>
    <t>28/03/2016</t>
  </si>
  <si>
    <t>19/08/2013</t>
  </si>
  <si>
    <t>11/09/2007</t>
  </si>
  <si>
    <t>13/06/2015</t>
  </si>
  <si>
    <t>14/02/2019</t>
  </si>
  <si>
    <t>22/09/2015</t>
  </si>
  <si>
    <t>29/07/2013</t>
  </si>
  <si>
    <t>29/05/2014</t>
  </si>
  <si>
    <t>28/05/2007</t>
  </si>
  <si>
    <t>13/04/2007</t>
  </si>
  <si>
    <t>19/06/2013</t>
  </si>
  <si>
    <t>13/03/2016</t>
  </si>
  <si>
    <t>25/02/2014</t>
  </si>
  <si>
    <t>28/02/2012</t>
  </si>
  <si>
    <t>15/10/2015</t>
  </si>
  <si>
    <t>22/04/2019</t>
  </si>
  <si>
    <t>15/09/2019</t>
  </si>
  <si>
    <t>04/02/2007</t>
  </si>
  <si>
    <t>26/11/2012</t>
  </si>
  <si>
    <t>01/04/2010</t>
  </si>
  <si>
    <t>24/08/2019</t>
  </si>
  <si>
    <t>07/04/2017</t>
  </si>
  <si>
    <t>27/04/2018</t>
  </si>
  <si>
    <t>18/08/2013</t>
  </si>
  <si>
    <t>21/06/2015</t>
  </si>
  <si>
    <t>29/12/2019</t>
  </si>
  <si>
    <t>27/02/2014</t>
  </si>
  <si>
    <t>18/07/2010</t>
  </si>
  <si>
    <t>14/09/2016</t>
  </si>
  <si>
    <t>08/10/2009</t>
  </si>
  <si>
    <t>01/04/2020</t>
  </si>
  <si>
    <t>25/10/2013</t>
  </si>
  <si>
    <t>24/09/2020</t>
  </si>
  <si>
    <t>24/03/2016</t>
  </si>
  <si>
    <t>14/08/2011</t>
  </si>
  <si>
    <t>25/02/2020</t>
  </si>
  <si>
    <t>17/01/2019</t>
  </si>
  <si>
    <t>14/12/2012</t>
  </si>
  <si>
    <t>16/02/2018</t>
  </si>
  <si>
    <t>28/12/2010</t>
  </si>
  <si>
    <t>23/02/2015</t>
  </si>
  <si>
    <t>21/09/2016</t>
  </si>
  <si>
    <t>18/12/2009</t>
  </si>
  <si>
    <t>28/09/2014</t>
  </si>
  <si>
    <t>22/02/2012</t>
  </si>
  <si>
    <t>14/05/2015</t>
  </si>
  <si>
    <t>29/12/2013</t>
  </si>
  <si>
    <t>29/01/2017</t>
  </si>
  <si>
    <t>17/02/2015</t>
  </si>
  <si>
    <t>26/05/2010</t>
  </si>
  <si>
    <t>29/10/2014</t>
  </si>
  <si>
    <t>28/05/2014</t>
  </si>
  <si>
    <t>15/07/2018</t>
  </si>
  <si>
    <t>08/11/2010</t>
  </si>
  <si>
    <t>30/09/2018</t>
  </si>
  <si>
    <t>20/02/2014</t>
  </si>
  <si>
    <t>16/10/2015</t>
  </si>
  <si>
    <t>14/10/2015</t>
  </si>
  <si>
    <t>15/02/2014</t>
  </si>
  <si>
    <t>22/10/2010</t>
  </si>
  <si>
    <t>31/01/2017</t>
  </si>
  <si>
    <t>17/07/2016</t>
  </si>
  <si>
    <t>19/08/2014</t>
  </si>
  <si>
    <t>02/09/2004</t>
  </si>
  <si>
    <t>21/10/2011</t>
  </si>
  <si>
    <t>29/04/2019</t>
  </si>
  <si>
    <t>20/10/2015</t>
  </si>
  <si>
    <t>30/11/2010</t>
  </si>
  <si>
    <t>18/04/2017</t>
  </si>
  <si>
    <t>20/04/2017</t>
  </si>
  <si>
    <t>23/02/2013</t>
  </si>
  <si>
    <t>19/03/2019</t>
  </si>
  <si>
    <t>24/09/2017</t>
  </si>
  <si>
    <t>21/03/2019</t>
  </si>
  <si>
    <t>31/08/2015</t>
  </si>
  <si>
    <t>23/01/2017</t>
  </si>
  <si>
    <t>13/08/2010</t>
  </si>
  <si>
    <t>17/10/2014</t>
  </si>
  <si>
    <t>22/03/2018</t>
  </si>
  <si>
    <t>19/12/2016</t>
  </si>
  <si>
    <t>29/05/2008</t>
  </si>
  <si>
    <t>22/12/2017</t>
  </si>
  <si>
    <t>19/10/2016</t>
  </si>
  <si>
    <t>28/05/2020</t>
  </si>
  <si>
    <t>25/05/2017</t>
  </si>
  <si>
    <t>13/11/2016</t>
  </si>
  <si>
    <t>28/09/2019</t>
  </si>
  <si>
    <t>13/10/2018</t>
  </si>
  <si>
    <t>14/11/2019</t>
  </si>
  <si>
    <t>27/04/2020</t>
  </si>
  <si>
    <t>25/06/2018</t>
  </si>
  <si>
    <t>23/02/2019</t>
  </si>
  <si>
    <t>31/07/2016</t>
  </si>
  <si>
    <t>25/01/2015</t>
  </si>
  <si>
    <t>29/07/2020</t>
  </si>
  <si>
    <t>23/09/2010</t>
  </si>
  <si>
    <t>29/09/2014</t>
  </si>
  <si>
    <t>14/10/2013</t>
  </si>
  <si>
    <t>18/11/2015</t>
  </si>
  <si>
    <t>19/01/2015</t>
  </si>
  <si>
    <t>16/02/2016</t>
  </si>
  <si>
    <t>30/09/2014</t>
  </si>
  <si>
    <t>24/04/2014</t>
  </si>
  <si>
    <t>28/02/2018</t>
  </si>
  <si>
    <t>22/06/2016</t>
  </si>
  <si>
    <t>17/08/2013</t>
  </si>
  <si>
    <t>13/09/2018</t>
  </si>
  <si>
    <t>17/11/2006</t>
  </si>
  <si>
    <t>13/04/2017</t>
  </si>
  <si>
    <t>30/03/2014</t>
  </si>
  <si>
    <t>30/04/2018</t>
  </si>
  <si>
    <t>16/07/2012</t>
  </si>
  <si>
    <t>20/05/2014</t>
  </si>
  <si>
    <t>19/04/2013</t>
  </si>
  <si>
    <t>21/03/2017</t>
  </si>
  <si>
    <t>13/08/2013</t>
  </si>
  <si>
    <t>11/03/2014</t>
  </si>
  <si>
    <t>10/09/2008</t>
  </si>
  <si>
    <t>19/09/2013</t>
  </si>
  <si>
    <t>19/02/2011</t>
  </si>
  <si>
    <t>19/06/2011</t>
  </si>
  <si>
    <t>20/09/2017</t>
  </si>
  <si>
    <t>25/06/2015</t>
  </si>
  <si>
    <t>27/04/2015</t>
  </si>
  <si>
    <t>25/06/2010</t>
  </si>
  <si>
    <t>10/08/2008</t>
  </si>
  <si>
    <t>14/03/2018</t>
  </si>
  <si>
    <t>15/09/2018</t>
  </si>
  <si>
    <t>05/03/2005</t>
  </si>
  <si>
    <t>25/04/2020</t>
  </si>
  <si>
    <t>21/07/2012</t>
  </si>
  <si>
    <t>24/08/2013</t>
  </si>
  <si>
    <t>21/11/2005</t>
  </si>
  <si>
    <t>16/04/2016</t>
  </si>
  <si>
    <t>10/09/2005</t>
  </si>
  <si>
    <t>18/01/2019</t>
  </si>
  <si>
    <t>24/07/2014</t>
  </si>
  <si>
    <t>17/03/2018</t>
  </si>
  <si>
    <t>20/10/2016</t>
  </si>
  <si>
    <t>19/02/2016</t>
  </si>
  <si>
    <t>30/06/2017</t>
  </si>
  <si>
    <t>30/08/2014</t>
  </si>
  <si>
    <t>18/11/2016</t>
  </si>
  <si>
    <t>03/07/2012</t>
  </si>
  <si>
    <t>28/04/2019</t>
  </si>
  <si>
    <t>27/05/2004</t>
  </si>
  <si>
    <t>18/02/2018</t>
  </si>
  <si>
    <t>19/05/2012</t>
  </si>
  <si>
    <t>23/05/2015</t>
  </si>
  <si>
    <t>25/08/2012</t>
  </si>
  <si>
    <t>18/09/2013</t>
  </si>
  <si>
    <t>27/05/2014</t>
  </si>
  <si>
    <t>18/06/2017</t>
  </si>
  <si>
    <t>18/11/2012</t>
  </si>
  <si>
    <t>23/05/2017</t>
  </si>
  <si>
    <t>23/12/2011</t>
  </si>
  <si>
    <t>31/08/1999</t>
  </si>
  <si>
    <t>18/03/2017</t>
  </si>
  <si>
    <t>14/05/2016</t>
  </si>
  <si>
    <t>24/03/2017</t>
  </si>
  <si>
    <t>02/07/2011</t>
  </si>
  <si>
    <t>27/08/2020</t>
  </si>
  <si>
    <t>16/12/2014</t>
  </si>
  <si>
    <t>30/11/2007</t>
  </si>
  <si>
    <t>21/02/2020</t>
  </si>
  <si>
    <t>30/01/2019</t>
  </si>
  <si>
    <t>22/01/2007</t>
  </si>
  <si>
    <t>25/07/2012</t>
  </si>
  <si>
    <t>13/02/2017</t>
  </si>
  <si>
    <t>22/06/2018</t>
  </si>
  <si>
    <t>15/01/2017</t>
  </si>
  <si>
    <t>23/01/2013</t>
  </si>
  <si>
    <t>20/04/2002</t>
  </si>
  <si>
    <t>21/04/2015</t>
  </si>
  <si>
    <t>08/04/2018</t>
  </si>
  <si>
    <t>29/12/2011</t>
  </si>
  <si>
    <t>20/04/2015</t>
  </si>
  <si>
    <t>26/04/2016</t>
  </si>
  <si>
    <t>14/08/2015</t>
  </si>
  <si>
    <t>30/09/2016</t>
  </si>
  <si>
    <t>25/02/2011</t>
  </si>
  <si>
    <t>22/10/2017</t>
  </si>
  <si>
    <t>25/03/2010</t>
  </si>
  <si>
    <t>19/06/2012</t>
  </si>
  <si>
    <t>29/06/2015</t>
  </si>
  <si>
    <t>29/08/2009</t>
  </si>
  <si>
    <t>01/05/2005</t>
  </si>
  <si>
    <t>14/03/2014</t>
  </si>
  <si>
    <t>20/11/2016</t>
  </si>
  <si>
    <t>21/10/2019</t>
  </si>
  <si>
    <t>13/05/2017</t>
  </si>
  <si>
    <t>27/11/2017</t>
  </si>
  <si>
    <t>24/02/2016</t>
  </si>
  <si>
    <t>26/02/2019</t>
  </si>
  <si>
    <t>15/07/2010</t>
  </si>
  <si>
    <t>24/11/2009</t>
  </si>
  <si>
    <t>22/04/2016</t>
  </si>
  <si>
    <t>31/12/2006</t>
  </si>
  <si>
    <t>23/07/2017</t>
  </si>
  <si>
    <t>21/05/2017</t>
  </si>
  <si>
    <t>18/11/2008</t>
  </si>
  <si>
    <t>19/01/2014</t>
  </si>
  <si>
    <t>18/10/2016</t>
  </si>
  <si>
    <t>23/01/2009</t>
  </si>
  <si>
    <t>24/10/2017</t>
  </si>
  <si>
    <t>22/04/2017</t>
  </si>
  <si>
    <t>13/08/2015</t>
  </si>
  <si>
    <t>02/09/2011</t>
  </si>
  <si>
    <t>18/01/2017</t>
  </si>
  <si>
    <t>30/06/2010</t>
  </si>
  <si>
    <t>23/03/2019</t>
  </si>
  <si>
    <t>15/08/2018</t>
  </si>
  <si>
    <t>28/03/2013</t>
  </si>
  <si>
    <t>14/02/2012</t>
  </si>
  <si>
    <t>27/04/2016</t>
  </si>
  <si>
    <t>29/05/2016</t>
  </si>
  <si>
    <t>29/05/2011</t>
  </si>
  <si>
    <t>22/08/2016</t>
  </si>
  <si>
    <t>24/08/2014</t>
  </si>
  <si>
    <t>26/12/2014</t>
  </si>
  <si>
    <t>04/07/2010</t>
  </si>
  <si>
    <t>17/06/2003</t>
  </si>
  <si>
    <t>15/09/2016</t>
  </si>
  <si>
    <t>26/04/2019</t>
  </si>
  <si>
    <t>27/03/2018</t>
  </si>
  <si>
    <t>19/08/2018</t>
  </si>
  <si>
    <t>30/06/2020</t>
  </si>
  <si>
    <t>17/11/2014</t>
  </si>
  <si>
    <t>22/06/2019</t>
  </si>
  <si>
    <t>22/11/2014</t>
  </si>
  <si>
    <t>03/04/2009</t>
  </si>
  <si>
    <t>31/10/2006</t>
  </si>
  <si>
    <t>24/03/2013</t>
  </si>
  <si>
    <t>17/06/2014</t>
  </si>
  <si>
    <t>03/01/2012</t>
  </si>
  <si>
    <t>19/05/2013</t>
  </si>
  <si>
    <t>09/05/2012</t>
  </si>
  <si>
    <t>06/10/2003</t>
  </si>
  <si>
    <t>27/09/2012</t>
  </si>
  <si>
    <t>19/07/2015</t>
  </si>
  <si>
    <t>23/11/2017</t>
  </si>
  <si>
    <t>22/02/2002</t>
  </si>
  <si>
    <t>26/10/2016</t>
  </si>
  <si>
    <t>31/03/2012</t>
  </si>
  <si>
    <t>14/04/2015</t>
  </si>
  <si>
    <t>23/04/2007</t>
  </si>
  <si>
    <t>27/12/2014</t>
  </si>
  <si>
    <t>19/12/2018</t>
  </si>
  <si>
    <t>15/11/2015</t>
  </si>
  <si>
    <t>28/01/2017</t>
  </si>
  <si>
    <t>25/08/2020</t>
  </si>
  <si>
    <t>17/08/2003</t>
  </si>
  <si>
    <t>14/10/2012</t>
  </si>
  <si>
    <t>14/04/2020</t>
  </si>
  <si>
    <t>26/12/2012</t>
  </si>
  <si>
    <t>15/07/2015</t>
  </si>
  <si>
    <t>30/09/2015</t>
  </si>
  <si>
    <t>19/03/2005</t>
  </si>
  <si>
    <t>16/04/2017</t>
  </si>
  <si>
    <t>17/03/2010</t>
  </si>
  <si>
    <t>28/01/2019</t>
  </si>
  <si>
    <t>10/09/2006</t>
  </si>
  <si>
    <t>26/08/2013</t>
  </si>
  <si>
    <t>20/12/2007</t>
  </si>
  <si>
    <t>24/06/2019</t>
  </si>
  <si>
    <t>26/02/2014</t>
  </si>
  <si>
    <t>17/07/2010</t>
  </si>
  <si>
    <t>18/08/2015</t>
  </si>
  <si>
    <t>05/03/2010</t>
  </si>
  <si>
    <t>24/05/2016</t>
  </si>
  <si>
    <t>25/01/2017</t>
  </si>
  <si>
    <t>27/12/2018</t>
  </si>
  <si>
    <t>13/08/2014</t>
  </si>
  <si>
    <t>21/01/2018</t>
  </si>
  <si>
    <t>29/11/2011</t>
  </si>
  <si>
    <t>23/04/2015</t>
  </si>
  <si>
    <t>16/06/2014</t>
  </si>
  <si>
    <t>24/09/2014</t>
  </si>
  <si>
    <t>30/07/2019</t>
  </si>
  <si>
    <t>28/01/2013</t>
  </si>
  <si>
    <t>15/06/2013</t>
  </si>
  <si>
    <t>13/02/2008</t>
  </si>
  <si>
    <t>02/11/2020</t>
  </si>
  <si>
    <t>27/05/2009</t>
  </si>
  <si>
    <t>29/06/2012</t>
  </si>
  <si>
    <t>22/10/2009</t>
  </si>
  <si>
    <t>18/06/2019</t>
  </si>
  <si>
    <t>23/08/2015</t>
  </si>
  <si>
    <t>23/01/2021</t>
  </si>
  <si>
    <t>09/10/2010</t>
  </si>
  <si>
    <t>17/08/2019</t>
  </si>
  <si>
    <t>19/03/2017</t>
  </si>
  <si>
    <t>25/08/2013</t>
  </si>
  <si>
    <t>14/02/2014</t>
  </si>
  <si>
    <t>19/05/2017</t>
  </si>
  <si>
    <t>17/06/2015</t>
  </si>
  <si>
    <t>26/10/2020</t>
  </si>
  <si>
    <t>21/06/2011</t>
  </si>
  <si>
    <t>31/12/2015</t>
  </si>
  <si>
    <t>20/07/2014</t>
  </si>
  <si>
    <t>13/05/2016</t>
  </si>
  <si>
    <t>13/12/2015</t>
  </si>
  <si>
    <t>21/01/2012</t>
  </si>
  <si>
    <t>27/11/2018</t>
  </si>
  <si>
    <t>25/04/2014</t>
  </si>
  <si>
    <t>30/10/2015</t>
  </si>
  <si>
    <t>11/12/2017</t>
  </si>
  <si>
    <t>14/10/2014</t>
  </si>
  <si>
    <t>09/02/2007</t>
  </si>
  <si>
    <t>13/03/2014</t>
  </si>
  <si>
    <t>25/07/2015</t>
  </si>
  <si>
    <t>18/06/2011</t>
  </si>
  <si>
    <t>14/03/1999</t>
  </si>
  <si>
    <t>12/11/2019</t>
  </si>
  <si>
    <t>21/07/2020</t>
  </si>
  <si>
    <t>25/09/2017</t>
  </si>
  <si>
    <t>21/11/2015</t>
  </si>
  <si>
    <t>13/08/2011</t>
  </si>
  <si>
    <t>15/12/2016</t>
  </si>
  <si>
    <t>28/04/2007</t>
  </si>
  <si>
    <t>26/06/2014</t>
  </si>
  <si>
    <t>25/12/2015</t>
  </si>
  <si>
    <t>31/07/2008</t>
  </si>
  <si>
    <t>14/08/2016</t>
  </si>
  <si>
    <t>25/03/2003</t>
  </si>
  <si>
    <t>23/11/2012</t>
  </si>
  <si>
    <t>15/05/2018</t>
  </si>
  <si>
    <t>25/05/2019</t>
  </si>
  <si>
    <t>27/11/2007</t>
  </si>
  <si>
    <t>15/12/2014</t>
  </si>
  <si>
    <t>20/06/2013</t>
  </si>
  <si>
    <t>18/11/2013</t>
  </si>
  <si>
    <t>26/05/2014</t>
  </si>
  <si>
    <t>31/05/2010</t>
  </si>
  <si>
    <t>28/07/2014</t>
  </si>
  <si>
    <t>18/03/2015</t>
  </si>
  <si>
    <t>20/07/2020</t>
  </si>
  <si>
    <t>18/09/2019</t>
  </si>
  <si>
    <t>29/02/2012</t>
  </si>
  <si>
    <t>28/10/2020</t>
  </si>
  <si>
    <t>30/05/2015</t>
  </si>
  <si>
    <t>20/04/2014</t>
  </si>
  <si>
    <t>23/11/2015</t>
  </si>
  <si>
    <t>24/02/2014</t>
  </si>
  <si>
    <t>25/03/2013</t>
  </si>
  <si>
    <t>22/08/2009</t>
  </si>
  <si>
    <t>19/05/2009</t>
  </si>
  <si>
    <t>21/12/2013</t>
  </si>
  <si>
    <t>16/05/2014</t>
  </si>
  <si>
    <t>23/03/2015</t>
  </si>
  <si>
    <t>15/01/2011</t>
  </si>
  <si>
    <t>19/05/2018</t>
  </si>
  <si>
    <t>23/04/2002</t>
  </si>
  <si>
    <t>29/05/2006</t>
  </si>
  <si>
    <t>27/05/2015</t>
  </si>
  <si>
    <t>26/08/2020</t>
  </si>
  <si>
    <t>25/10/2016</t>
  </si>
  <si>
    <t>01/08/2008</t>
  </si>
  <si>
    <t>21/11/2016</t>
  </si>
  <si>
    <t>25/04/2008</t>
  </si>
  <si>
    <t>10/12/2010</t>
  </si>
  <si>
    <t>11/01/2021</t>
  </si>
  <si>
    <t>13/02/2005</t>
  </si>
  <si>
    <t>16/12/2016</t>
  </si>
  <si>
    <t>21/09/2013</t>
  </si>
  <si>
    <t>13/05/2018</t>
  </si>
  <si>
    <t>24/09/2013</t>
  </si>
  <si>
    <t>27/11/2005</t>
  </si>
  <si>
    <t>28/04/2017</t>
  </si>
  <si>
    <t>27/08/2004</t>
  </si>
  <si>
    <t>23/12/2016</t>
  </si>
  <si>
    <t>15/10/2008</t>
  </si>
  <si>
    <t>29/04/2015</t>
  </si>
  <si>
    <t>20/02/2017</t>
  </si>
  <si>
    <t>13/05/2003</t>
  </si>
  <si>
    <t>29/12/2006</t>
  </si>
  <si>
    <t>19/04/2020</t>
  </si>
  <si>
    <t>28/02/2011</t>
  </si>
  <si>
    <t>22/01/2016</t>
  </si>
  <si>
    <t>24/04/2017</t>
  </si>
  <si>
    <t>21/07/2019</t>
  </si>
  <si>
    <t>22/03/2019</t>
  </si>
  <si>
    <t>23/03/2018</t>
  </si>
  <si>
    <t>30/03/2011</t>
  </si>
  <si>
    <t>15/03/2017</t>
  </si>
  <si>
    <t>24/04/2019</t>
  </si>
  <si>
    <t>14/12/2013</t>
  </si>
  <si>
    <t>13/12/2019</t>
  </si>
  <si>
    <t>31/03/2017</t>
  </si>
  <si>
    <t>20/03/2019</t>
  </si>
  <si>
    <t>21/09/2015</t>
  </si>
  <si>
    <t>27/08/2016</t>
  </si>
  <si>
    <t>07/09/2020</t>
  </si>
  <si>
    <t>30/11/2011</t>
  </si>
  <si>
    <t>26/05/2018</t>
  </si>
  <si>
    <t>18/01/2012</t>
  </si>
  <si>
    <t>26/01/2016</t>
  </si>
  <si>
    <t>26/04/2009</t>
  </si>
  <si>
    <t>28/10/2012</t>
  </si>
  <si>
    <t>20/02/2016</t>
  </si>
  <si>
    <t>13/03/2018</t>
  </si>
  <si>
    <t>20/08/2016</t>
  </si>
  <si>
    <t>13/05/2015</t>
  </si>
  <si>
    <t>20/05/2018</t>
  </si>
  <si>
    <t>19/03/2014</t>
  </si>
  <si>
    <t>15/04/2013</t>
  </si>
  <si>
    <t>19/04/2004</t>
  </si>
  <si>
    <t>25/12/2013</t>
  </si>
  <si>
    <t>29/12/2015</t>
  </si>
  <si>
    <t>16/12/2012</t>
  </si>
  <si>
    <t>26/07/2014</t>
  </si>
  <si>
    <t>11/07/2020</t>
  </si>
  <si>
    <t>26/10/2005</t>
  </si>
  <si>
    <t>17/10/2011</t>
  </si>
  <si>
    <t>15/03/2016</t>
  </si>
  <si>
    <t>19/06/2015</t>
  </si>
  <si>
    <t>23/07/2016</t>
  </si>
  <si>
    <t>30/07/2017</t>
  </si>
  <si>
    <t>17/01/2018</t>
  </si>
  <si>
    <t>19/05/2015</t>
  </si>
  <si>
    <t>27/04/2017</t>
  </si>
  <si>
    <t>03/04/2005</t>
  </si>
  <si>
    <t>27/08/2014</t>
  </si>
  <si>
    <t>26/02/2016</t>
  </si>
  <si>
    <t>17/09/2019</t>
  </si>
  <si>
    <t>25/11/2019</t>
  </si>
  <si>
    <t>31/05/2019</t>
  </si>
  <si>
    <t>14/06/2015</t>
  </si>
  <si>
    <t>17/09/2014</t>
  </si>
  <si>
    <t>22/01/2015</t>
  </si>
  <si>
    <t>15/06/2019</t>
  </si>
  <si>
    <t>23/08/2006</t>
  </si>
  <si>
    <t>17/08/2020</t>
  </si>
  <si>
    <t>20/09/2015</t>
  </si>
  <si>
    <t>15/06/2017</t>
  </si>
  <si>
    <t>02/10/2006</t>
  </si>
  <si>
    <t>15/02/2015</t>
  </si>
  <si>
    <t>15/01/2004</t>
  </si>
  <si>
    <t>25/11/2013</t>
  </si>
  <si>
    <t>15/04/2019</t>
  </si>
  <si>
    <t>23/07/2015</t>
  </si>
  <si>
    <t>19/03/2009</t>
  </si>
  <si>
    <t>18/06/2013</t>
  </si>
  <si>
    <t>17/11/2018</t>
  </si>
  <si>
    <t>29/08/2013</t>
  </si>
  <si>
    <t>21/01/2013</t>
  </si>
  <si>
    <t>23/07/2010</t>
  </si>
  <si>
    <t>27/03/2016</t>
  </si>
  <si>
    <t>15/06/2018</t>
  </si>
  <si>
    <t>17/01/2016</t>
  </si>
  <si>
    <t>18/12/2010</t>
  </si>
  <si>
    <t>30/03/2020</t>
  </si>
  <si>
    <t>22/12/2003</t>
  </si>
  <si>
    <t>30/03/2012</t>
  </si>
  <si>
    <t>23/10/2017</t>
  </si>
  <si>
    <t>18/02/2005</t>
  </si>
  <si>
    <t>09/04/2020</t>
  </si>
  <si>
    <t>26/06/2018</t>
  </si>
  <si>
    <t>14/01/2014</t>
  </si>
  <si>
    <t>14/09/2019</t>
  </si>
  <si>
    <t>26/10/2009</t>
  </si>
  <si>
    <t>20/06/2017</t>
  </si>
  <si>
    <t>07/08/2002</t>
  </si>
  <si>
    <t>01/09/2005</t>
  </si>
  <si>
    <t>13/01/2012</t>
  </si>
  <si>
    <t>31/07/2017</t>
  </si>
  <si>
    <t>20/07/2017</t>
  </si>
  <si>
    <t>30/03/2019</t>
  </si>
  <si>
    <t>27/05/2012</t>
  </si>
  <si>
    <t>28/02/2014</t>
  </si>
  <si>
    <t>17/07/2012</t>
  </si>
  <si>
    <t>16/10/2009</t>
  </si>
  <si>
    <t>11/07/2012</t>
  </si>
  <si>
    <t>16/10/2017</t>
  </si>
  <si>
    <t>21/08/2017</t>
  </si>
  <si>
    <t>08/12/2016</t>
  </si>
  <si>
    <t>14/08/2014</t>
  </si>
  <si>
    <t>30/04/2017</t>
  </si>
  <si>
    <t>13/11/2009</t>
  </si>
  <si>
    <t>23/08/2011</t>
  </si>
  <si>
    <t>28/06/2015</t>
  </si>
  <si>
    <t>13/08/2018</t>
  </si>
  <si>
    <t>29/11/2018</t>
  </si>
  <si>
    <t>24/03/2014</t>
  </si>
  <si>
    <t>15/02/2017</t>
  </si>
  <si>
    <t>29/06/2007</t>
  </si>
  <si>
    <t>23/03/2013</t>
  </si>
  <si>
    <t>24/07/2015</t>
  </si>
  <si>
    <t>17/05/2013</t>
  </si>
  <si>
    <t>26/12/2003</t>
  </si>
  <si>
    <t>19/07/2017</t>
  </si>
  <si>
    <t>26/04/2005</t>
  </si>
  <si>
    <t>16/05/2008</t>
  </si>
  <si>
    <t>16/11/2019</t>
  </si>
  <si>
    <t>19/05/2019</t>
  </si>
  <si>
    <t>23/10/2018</t>
  </si>
  <si>
    <t>27/09/2018</t>
  </si>
  <si>
    <t>13/07/2002</t>
  </si>
  <si>
    <t>20/10/2017</t>
  </si>
  <si>
    <t>25/06/2011</t>
  </si>
  <si>
    <t>14/12/2017</t>
  </si>
  <si>
    <t>22/10/2014</t>
  </si>
  <si>
    <t>30/03/2017</t>
  </si>
  <si>
    <t>21/08/2014</t>
  </si>
  <si>
    <t>22/07/2018</t>
  </si>
  <si>
    <t>12/05/2018</t>
  </si>
  <si>
    <t>17/06/2020</t>
  </si>
  <si>
    <t>27/05/2017</t>
  </si>
  <si>
    <t>06/10/2013</t>
  </si>
  <si>
    <t>25/01/2018</t>
  </si>
  <si>
    <t>28/06/2012</t>
  </si>
  <si>
    <t>31/12/2017</t>
  </si>
  <si>
    <t>26/04/2015</t>
  </si>
  <si>
    <t>16/05/2017</t>
  </si>
  <si>
    <t>12/03/2006</t>
  </si>
  <si>
    <t>18/09/2011</t>
  </si>
  <si>
    <t>16/04/2019</t>
  </si>
  <si>
    <t>30/07/2008</t>
  </si>
  <si>
    <t>19/09/2020</t>
  </si>
  <si>
    <t>18/04/2016</t>
  </si>
  <si>
    <t>13/08/2017</t>
  </si>
  <si>
    <t>05/04/2007</t>
  </si>
  <si>
    <t>30/05/2014</t>
  </si>
  <si>
    <t>28/05/2019</t>
  </si>
  <si>
    <t>19/09/2012</t>
  </si>
  <si>
    <t>18/09/2010</t>
  </si>
  <si>
    <t>23/03/2016</t>
  </si>
  <si>
    <t>18/04/2013</t>
  </si>
  <si>
    <t>17/05/2012</t>
  </si>
  <si>
    <t>30/06/2001</t>
  </si>
  <si>
    <t>27/11/2014</t>
  </si>
  <si>
    <t>13/09/2015</t>
  </si>
  <si>
    <t>20/11/2018</t>
  </si>
  <si>
    <t>22/08/2006</t>
  </si>
  <si>
    <t>13/11/2013</t>
  </si>
  <si>
    <t>30/06/2014</t>
  </si>
  <si>
    <t>17/06/2011</t>
  </si>
  <si>
    <t>19/10/2011</t>
  </si>
  <si>
    <t>10/06/2005</t>
  </si>
  <si>
    <t>29/04/2016</t>
  </si>
  <si>
    <t>19/07/2016</t>
  </si>
  <si>
    <t>08/11/2008</t>
  </si>
  <si>
    <t>10/11/1998</t>
  </si>
  <si>
    <t>25/05/2015</t>
  </si>
  <si>
    <t>26/05/2016</t>
  </si>
  <si>
    <t>20/02/2012</t>
  </si>
  <si>
    <t>29/11/2010</t>
  </si>
  <si>
    <t>01/09/2012</t>
  </si>
  <si>
    <t>15/10/2017</t>
  </si>
  <si>
    <t>31/12/2016</t>
  </si>
  <si>
    <t>16/04/2012</t>
  </si>
  <si>
    <t>23/06/2010</t>
  </si>
  <si>
    <t>15/07/2019</t>
  </si>
  <si>
    <t>24/05/2015</t>
  </si>
  <si>
    <t>17/02/2014</t>
  </si>
  <si>
    <t>14/06/2013</t>
  </si>
  <si>
    <t>24/08/2015</t>
  </si>
  <si>
    <t>20/11/2008</t>
  </si>
  <si>
    <t>23/02/2014</t>
  </si>
  <si>
    <t>01/05/2015</t>
  </si>
  <si>
    <t>16/10/2014</t>
  </si>
  <si>
    <t>28/11/2014</t>
  </si>
  <si>
    <t>03/06/2009</t>
  </si>
  <si>
    <t>30/09/2019</t>
  </si>
  <si>
    <t>17/02/2013</t>
  </si>
  <si>
    <t>22/03/2006</t>
  </si>
  <si>
    <t>20/07/2012</t>
  </si>
  <si>
    <t>15/03/2008</t>
  </si>
  <si>
    <t>25/05/2016</t>
  </si>
  <si>
    <t>21/10/2013</t>
  </si>
  <si>
    <t>14/07/2007</t>
  </si>
  <si>
    <t>11/06/2020</t>
  </si>
  <si>
    <t>19/01/2004</t>
  </si>
  <si>
    <t>21/05/2015</t>
  </si>
  <si>
    <t>22/05/2016</t>
  </si>
  <si>
    <t>25/07/2007</t>
  </si>
  <si>
    <t>24/06/2015</t>
  </si>
  <si>
    <t>23/10/2011</t>
  </si>
  <si>
    <t>17/09/2018</t>
  </si>
  <si>
    <t>31/05/2015</t>
  </si>
  <si>
    <t>15/05/2014</t>
  </si>
  <si>
    <t>13/09/2012</t>
  </si>
  <si>
    <t>01/05/2019</t>
  </si>
  <si>
    <t>25/01/2012</t>
  </si>
  <si>
    <t>21/02/2005</t>
  </si>
  <si>
    <t>20/03/2013</t>
  </si>
  <si>
    <t>20/07/2015</t>
  </si>
  <si>
    <t>15/01/2013</t>
  </si>
  <si>
    <t>27/06/2013</t>
  </si>
  <si>
    <t>29/11/2016</t>
  </si>
  <si>
    <t>06/11/2011</t>
  </si>
  <si>
    <t>27/02/2013</t>
  </si>
  <si>
    <t>24/02/2008</t>
  </si>
  <si>
    <t>21/04/2017</t>
  </si>
  <si>
    <t>17/11/2017</t>
  </si>
  <si>
    <t>19/03/2013</t>
  </si>
  <si>
    <t>26/05/2017</t>
  </si>
  <si>
    <t>31/07/2007</t>
  </si>
  <si>
    <t>27/11/2015</t>
  </si>
  <si>
    <t>18/12/2011</t>
  </si>
  <si>
    <t>24/07/2017</t>
  </si>
  <si>
    <t>26/09/2017</t>
  </si>
  <si>
    <t>19/05/2010</t>
  </si>
  <si>
    <t>24/10/2015</t>
  </si>
  <si>
    <t>30/05/2019</t>
  </si>
  <si>
    <t>21/05/2019</t>
  </si>
  <si>
    <t>16/03/2015</t>
  </si>
  <si>
    <t>18/07/2018</t>
  </si>
  <si>
    <t>16/02/2020</t>
  </si>
  <si>
    <t>06/02/2009</t>
  </si>
  <si>
    <t>19/03/2007</t>
  </si>
  <si>
    <t>11/08/2017</t>
  </si>
  <si>
    <t>01/02/2010</t>
  </si>
  <si>
    <t>03/09/2020</t>
  </si>
  <si>
    <t>13/02/2015</t>
  </si>
  <si>
    <t>23/05/2013</t>
  </si>
  <si>
    <t>02/09/2013</t>
  </si>
  <si>
    <t>24/02/2018</t>
  </si>
  <si>
    <t>28/05/2012</t>
  </si>
  <si>
    <t>13/09/2017</t>
  </si>
  <si>
    <t>27/12/2013</t>
  </si>
  <si>
    <t>29/11/2014</t>
  </si>
  <si>
    <t>07/04/2016</t>
  </si>
  <si>
    <t>23/06/2019</t>
  </si>
  <si>
    <t>28/03/2012</t>
  </si>
  <si>
    <t>05/11/2009</t>
  </si>
  <si>
    <t>11/10/2020</t>
  </si>
  <si>
    <t>26/06/2012</t>
  </si>
  <si>
    <t>29/10/2011</t>
  </si>
  <si>
    <t>06/08/2018</t>
  </si>
  <si>
    <t>21/04/2014</t>
  </si>
  <si>
    <t>29/01/2012</t>
  </si>
  <si>
    <t>15/11/2004</t>
  </si>
  <si>
    <t>24/04/2016</t>
  </si>
  <si>
    <t>14/02/2008</t>
  </si>
  <si>
    <t>13/11/2017</t>
  </si>
  <si>
    <t>20/12/2013</t>
  </si>
  <si>
    <t>19/05/2016</t>
  </si>
  <si>
    <t>25/08/2017</t>
  </si>
  <si>
    <t>25/02/2017</t>
  </si>
  <si>
    <t>28/04/2008</t>
  </si>
  <si>
    <t>06/07/2004</t>
  </si>
  <si>
    <t>15/11/2018</t>
  </si>
  <si>
    <t>26/07/2018</t>
  </si>
  <si>
    <t>15/03/2000</t>
  </si>
  <si>
    <t>16/06/2013</t>
  </si>
  <si>
    <t>14/12/2016</t>
  </si>
  <si>
    <t>16/07/2017</t>
  </si>
  <si>
    <t>24/03/2018</t>
  </si>
  <si>
    <t>30/12/2010</t>
  </si>
  <si>
    <t>22/09/2013</t>
  </si>
  <si>
    <t>15/08/2017</t>
  </si>
  <si>
    <t>23/08/2013</t>
  </si>
  <si>
    <t>13/07/2020</t>
  </si>
  <si>
    <t>29/04/2009</t>
  </si>
  <si>
    <t>16/12/2013</t>
  </si>
  <si>
    <t>13/02/2016</t>
  </si>
  <si>
    <t>16/10/2003</t>
  </si>
  <si>
    <t>18/01/2018</t>
  </si>
  <si>
    <t>14/08/2009</t>
  </si>
  <si>
    <t>17/12/2010</t>
  </si>
  <si>
    <t>29/09/2016</t>
  </si>
  <si>
    <t>25/05/2018</t>
  </si>
  <si>
    <t>29/03/2014</t>
  </si>
  <si>
    <t>17/09/2009</t>
  </si>
  <si>
    <t>19/08/2015</t>
  </si>
  <si>
    <t>27/05/2011</t>
  </si>
  <si>
    <t>10/12/2006</t>
  </si>
  <si>
    <t>27/05/2019</t>
  </si>
  <si>
    <t>22/05/2017</t>
  </si>
  <si>
    <t>26/09/2012</t>
  </si>
  <si>
    <t>24/02/2012</t>
  </si>
  <si>
    <t>23/02/2016</t>
  </si>
  <si>
    <t>05/12/2011</t>
  </si>
  <si>
    <t>21/04/2019</t>
  </si>
  <si>
    <t>17/04/2015</t>
  </si>
  <si>
    <t>29/03/2013</t>
  </si>
  <si>
    <t>28/03/2017</t>
  </si>
  <si>
    <t>26/10/2019</t>
  </si>
  <si>
    <t>26/06/2017</t>
  </si>
  <si>
    <t>05/07/2008</t>
  </si>
  <si>
    <t>28/06/2017</t>
  </si>
  <si>
    <t>15/04/2009</t>
  </si>
  <si>
    <t>12/05/2019</t>
  </si>
  <si>
    <t>21/05/2004</t>
  </si>
  <si>
    <t>18/08/2003</t>
  </si>
  <si>
    <t>19/02/2014</t>
  </si>
  <si>
    <t>17/05/2018</t>
  </si>
  <si>
    <t>29/05/2020</t>
  </si>
  <si>
    <t>30/09/2020</t>
  </si>
  <si>
    <t>07/09/2010</t>
  </si>
  <si>
    <t>05/08/2008</t>
  </si>
  <si>
    <t>18/10/2013</t>
  </si>
  <si>
    <t>25/03/2012</t>
  </si>
  <si>
    <t>11/04/2020</t>
  </si>
  <si>
    <t>18/03/2014</t>
  </si>
  <si>
    <t>20/09/2019</t>
  </si>
  <si>
    <t>31/03/2014</t>
  </si>
  <si>
    <t>17/05/2020</t>
  </si>
  <si>
    <t>15/05/2012</t>
  </si>
  <si>
    <t>22/09/2019</t>
  </si>
  <si>
    <t>29/06/2014</t>
  </si>
  <si>
    <t>25/01/2019</t>
  </si>
  <si>
    <t>23/03/2014</t>
  </si>
  <si>
    <t>02/12/2010</t>
  </si>
  <si>
    <t>13/01/2016</t>
  </si>
  <si>
    <t>17/06/2016</t>
  </si>
  <si>
    <t>24/06/2017</t>
  </si>
  <si>
    <t>14/09/2007</t>
  </si>
  <si>
    <t>28/01/2012</t>
  </si>
  <si>
    <t>16/05/2011</t>
  </si>
  <si>
    <t>15/12/2017</t>
  </si>
  <si>
    <t>30/01/2016</t>
  </si>
  <si>
    <t>14/06/2014</t>
  </si>
  <si>
    <t>20/06/2007</t>
  </si>
  <si>
    <t>24/08/2016</t>
  </si>
  <si>
    <t>22/12/2015</t>
  </si>
  <si>
    <t>14/09/2013</t>
  </si>
  <si>
    <t>11/07/2019</t>
  </si>
  <si>
    <t>28/04/2013</t>
  </si>
  <si>
    <t>18/09/2015</t>
  </si>
  <si>
    <t>17/04/2014</t>
  </si>
  <si>
    <t>17/03/2008</t>
  </si>
  <si>
    <t>23/12/2018</t>
  </si>
  <si>
    <t>20/01/2006</t>
  </si>
  <si>
    <t>28/09/2017</t>
  </si>
  <si>
    <t>20/05/2013</t>
  </si>
  <si>
    <t>29/03/2012</t>
  </si>
  <si>
    <t>31/08/2012</t>
  </si>
  <si>
    <t>14/04/2014</t>
  </si>
  <si>
    <t>20/12/2008</t>
  </si>
  <si>
    <t>21/03/2016</t>
  </si>
  <si>
    <t>14/03/2016</t>
  </si>
  <si>
    <t>19/06/2008</t>
  </si>
  <si>
    <t>18/04/2015</t>
  </si>
  <si>
    <t>01/05/2014</t>
  </si>
  <si>
    <t>04/06/2002</t>
  </si>
  <si>
    <t>23/11/2009</t>
  </si>
  <si>
    <t>18/02/2015</t>
  </si>
  <si>
    <t>23/07/2009</t>
  </si>
  <si>
    <t>14/01/2012</t>
  </si>
  <si>
    <t>27/12/2020</t>
  </si>
  <si>
    <t>19/02/2007</t>
  </si>
  <si>
    <t>20/10/2007</t>
  </si>
  <si>
    <t>16/10/2019</t>
  </si>
  <si>
    <t>15/02/2009</t>
  </si>
  <si>
    <t>16/10/2013</t>
  </si>
  <si>
    <t>16/10/2018</t>
  </si>
  <si>
    <t>30/03/2018</t>
  </si>
  <si>
    <t>16/11/2017</t>
  </si>
  <si>
    <t>06/12/2003</t>
  </si>
  <si>
    <t>19/04/2015</t>
  </si>
  <si>
    <t>24/01/2015</t>
  </si>
  <si>
    <t>19/11/2007</t>
  </si>
  <si>
    <t>23/05/2020</t>
  </si>
  <si>
    <t>22/03/2014</t>
  </si>
  <si>
    <t>26/11/2015</t>
  </si>
  <si>
    <t>23/07/2011</t>
  </si>
  <si>
    <t>31/10/2007</t>
  </si>
  <si>
    <t>20/05/2017</t>
  </si>
  <si>
    <t>31/05/2016</t>
  </si>
  <si>
    <t>30/11/2017</t>
  </si>
  <si>
    <t>30/05/2010</t>
  </si>
  <si>
    <t>20/10/2012</t>
  </si>
  <si>
    <t>15/10/2018</t>
  </si>
  <si>
    <t>20/02/2018</t>
  </si>
  <si>
    <t>23/01/2016</t>
  </si>
  <si>
    <t>16/11/2013</t>
  </si>
  <si>
    <t>15/03/2014</t>
  </si>
  <si>
    <t>24/01/2018</t>
  </si>
  <si>
    <t>13/04/2018</t>
  </si>
  <si>
    <t>21/03/2009</t>
  </si>
  <si>
    <t>23/09/2019</t>
  </si>
  <si>
    <t>27/12/2015</t>
  </si>
  <si>
    <t>24/07/2019</t>
  </si>
  <si>
    <t>16/06/2016</t>
  </si>
  <si>
    <t>16/10/2016</t>
  </si>
  <si>
    <t>15/05/2003</t>
  </si>
  <si>
    <t>27/08/2013</t>
  </si>
  <si>
    <t>25/04/2017</t>
  </si>
  <si>
    <t>10/11/2008</t>
  </si>
  <si>
    <t>26/08/2010</t>
  </si>
  <si>
    <t>26/07/2009</t>
  </si>
  <si>
    <t>28/11/2018</t>
  </si>
  <si>
    <t>21/04/2018</t>
  </si>
  <si>
    <t>24/10/2019</t>
  </si>
  <si>
    <t>23/04/2008</t>
  </si>
  <si>
    <t>19/03/2018</t>
  </si>
  <si>
    <t>18/11/2014</t>
  </si>
  <si>
    <t>15/06/2014</t>
  </si>
  <si>
    <t>02/04/2014</t>
  </si>
  <si>
    <t>31/08/2016</t>
  </si>
  <si>
    <t>29/07/2015</t>
  </si>
  <si>
    <t>20/01/2013</t>
  </si>
  <si>
    <t>20/08/2019</t>
  </si>
  <si>
    <t>24/03/2019</t>
  </si>
  <si>
    <t>21/01/2015</t>
  </si>
  <si>
    <t>13/12/2012</t>
  </si>
  <si>
    <t>29/01/2018</t>
  </si>
  <si>
    <t>20/06/2018</t>
  </si>
  <si>
    <t>23/01/2015</t>
  </si>
  <si>
    <t>16/02/2017</t>
  </si>
  <si>
    <t>21/10/2016</t>
  </si>
  <si>
    <t>20/07/2013</t>
  </si>
  <si>
    <t>11/05/2004</t>
  </si>
  <si>
    <t>15/12/2010</t>
  </si>
  <si>
    <t>24/06/2014</t>
  </si>
  <si>
    <t>17/09/2015</t>
  </si>
  <si>
    <t>23/06/2011</t>
  </si>
  <si>
    <t>16/06/2017</t>
  </si>
  <si>
    <t>15/03/2011</t>
  </si>
  <si>
    <t>21/12/2005</t>
  </si>
  <si>
    <t>02/10/2009</t>
  </si>
  <si>
    <t>28/08/2015</t>
  </si>
  <si>
    <t>17/01/2013</t>
  </si>
  <si>
    <t>21/09/2011</t>
  </si>
  <si>
    <t>26/09/2004</t>
  </si>
  <si>
    <t>27/08/2015</t>
  </si>
  <si>
    <t>26/06/2013</t>
  </si>
  <si>
    <t>27/11/2011</t>
  </si>
  <si>
    <t>05/10/2009</t>
  </si>
  <si>
    <t>17/02/2019</t>
  </si>
  <si>
    <t>13/11/2012</t>
  </si>
  <si>
    <t>27/02/2018</t>
  </si>
  <si>
    <t>23/05/2014</t>
  </si>
  <si>
    <t>19/11/2014</t>
  </si>
  <si>
    <t>28/07/2017</t>
  </si>
  <si>
    <t>25/05/2013</t>
  </si>
  <si>
    <t>21/08/2011</t>
  </si>
  <si>
    <t>17/03/2017</t>
  </si>
  <si>
    <t>10/03/2020</t>
  </si>
  <si>
    <t>28/06/2018</t>
  </si>
  <si>
    <t>26/01/2014</t>
  </si>
  <si>
    <t>29/12/2007</t>
  </si>
  <si>
    <t>25/03/2014</t>
  </si>
  <si>
    <t>27/01/2018</t>
  </si>
  <si>
    <t>26/04/2014</t>
  </si>
  <si>
    <t>14/12/2020</t>
  </si>
  <si>
    <t>29/01/2019</t>
  </si>
  <si>
    <t>19/12/2013</t>
  </si>
  <si>
    <t>28/09/2010</t>
  </si>
  <si>
    <t>18/05/2017</t>
  </si>
  <si>
    <t>15/06/2020</t>
  </si>
  <si>
    <t>24/05/2007</t>
  </si>
  <si>
    <t>24/08/2012</t>
  </si>
  <si>
    <t>28/12/2017</t>
  </si>
  <si>
    <t>20/11/2012</t>
  </si>
  <si>
    <t>27/12/2006</t>
  </si>
  <si>
    <t>30/01/2018</t>
  </si>
  <si>
    <t>10/05/2007</t>
  </si>
  <si>
    <t>26/08/2014</t>
  </si>
  <si>
    <t>10/03/2019</t>
  </si>
  <si>
    <t>17/09/2011</t>
  </si>
  <si>
    <t>31/01/2016</t>
  </si>
  <si>
    <t>18/11/2017</t>
  </si>
  <si>
    <t>17/03/2015</t>
  </si>
  <si>
    <t>22/08/2013</t>
  </si>
  <si>
    <t>28/06/2005</t>
  </si>
  <si>
    <t>13/02/2009</t>
  </si>
  <si>
    <t>16/03/2011</t>
  </si>
  <si>
    <t>19/10/2010</t>
  </si>
  <si>
    <t>25/07/2008</t>
  </si>
  <si>
    <t>02/05/1997</t>
  </si>
  <si>
    <t>11/12/2010</t>
  </si>
  <si>
    <t>17/04/2017</t>
  </si>
  <si>
    <t>16/05/2015</t>
  </si>
  <si>
    <t>15/04/2015</t>
  </si>
  <si>
    <t>31/05/2007</t>
  </si>
  <si>
    <t>27/12/2017</t>
  </si>
  <si>
    <t>31/12/2001</t>
  </si>
  <si>
    <t>27/09/2019</t>
  </si>
  <si>
    <t>21/01/2014</t>
  </si>
  <si>
    <t>21/12/2017</t>
  </si>
  <si>
    <t>24/09/2015</t>
  </si>
  <si>
    <t>21/03/2018</t>
  </si>
  <si>
    <t>30/07/2020</t>
  </si>
  <si>
    <t>30/09/2013</t>
  </si>
  <si>
    <t>25/03/2015</t>
  </si>
  <si>
    <t>28/12/2012</t>
  </si>
  <si>
    <t>14/05/2008</t>
  </si>
  <si>
    <t>16/11/2015</t>
  </si>
  <si>
    <t>18/05/2019</t>
  </si>
  <si>
    <t>15/05/2015</t>
  </si>
  <si>
    <t>17/10/2015</t>
  </si>
  <si>
    <t>14/04/2009</t>
  </si>
  <si>
    <t>25/06/2013</t>
  </si>
  <si>
    <t>17/10/2013</t>
  </si>
  <si>
    <t>15/08/2015</t>
  </si>
  <si>
    <t>28/07/2015</t>
  </si>
  <si>
    <t>19/03/2002</t>
  </si>
  <si>
    <t>25/03/2007</t>
  </si>
  <si>
    <t>28/07/2005</t>
  </si>
  <si>
    <t>20/04/2018</t>
  </si>
  <si>
    <t>08/07/2005</t>
  </si>
  <si>
    <t>21/02/2016</t>
  </si>
  <si>
    <t>16/07/2007</t>
  </si>
  <si>
    <t>28/03/2019</t>
  </si>
  <si>
    <t>21/08/2016</t>
  </si>
  <si>
    <t>30/07/2014</t>
  </si>
  <si>
    <t>30/12/2017</t>
  </si>
  <si>
    <t>22/06/2010</t>
  </si>
  <si>
    <t>15/09/2012</t>
  </si>
  <si>
    <t>19/04/2019</t>
  </si>
  <si>
    <t>29/03/2020</t>
  </si>
  <si>
    <t>10/09/2009</t>
  </si>
  <si>
    <t>16/05/2012</t>
  </si>
  <si>
    <t>21/06/2014</t>
  </si>
  <si>
    <t>28/10/2018</t>
  </si>
  <si>
    <t>26/02/2017</t>
  </si>
  <si>
    <t>27/02/2016</t>
  </si>
  <si>
    <t>21/04/2016</t>
  </si>
  <si>
    <t>26/01/2013</t>
  </si>
  <si>
    <t>14/02/2018</t>
  </si>
  <si>
    <t>23/09/2017</t>
  </si>
  <si>
    <t>23/11/2018</t>
  </si>
  <si>
    <t>20/12/2019</t>
  </si>
  <si>
    <t>03/09/2012</t>
  </si>
  <si>
    <t>17/06/2019</t>
  </si>
  <si>
    <t>29/03/2017</t>
  </si>
  <si>
    <t>24/06/2011</t>
  </si>
  <si>
    <t>20/04/2013</t>
  </si>
  <si>
    <t>09/07/2019</t>
  </si>
  <si>
    <t>24/11/2015</t>
  </si>
  <si>
    <t>17/10/2005</t>
  </si>
  <si>
    <t>19/01/2003</t>
  </si>
  <si>
    <t>22/02/2017</t>
  </si>
  <si>
    <t>28/03/2018</t>
  </si>
  <si>
    <t>13/09/2011</t>
  </si>
  <si>
    <t>10/05/2005</t>
  </si>
  <si>
    <t>18/01/2010</t>
  </si>
  <si>
    <t>05/03/2007</t>
  </si>
  <si>
    <t>16/08/2015</t>
  </si>
  <si>
    <t>25/04/2019</t>
  </si>
  <si>
    <t>31/07/2011</t>
  </si>
  <si>
    <t>25/12/2001</t>
  </si>
  <si>
    <t>29/01/2015</t>
  </si>
  <si>
    <t>16/02/2019</t>
  </si>
  <si>
    <t>25/07/2014</t>
  </si>
  <si>
    <t>23/04/2014</t>
  </si>
  <si>
    <t>14/10/2010</t>
  </si>
  <si>
    <t>29/06/2017</t>
  </si>
  <si>
    <t>28/02/2013</t>
  </si>
  <si>
    <t>23/04/2017</t>
  </si>
  <si>
    <t>22/01/2017</t>
  </si>
  <si>
    <t>17/03/2019</t>
  </si>
  <si>
    <t>20/07/2016</t>
  </si>
  <si>
    <t>28/02/2015</t>
  </si>
  <si>
    <t>20/03/2018</t>
  </si>
  <si>
    <t>07/06/2010</t>
  </si>
  <si>
    <t>04/02/2009</t>
  </si>
  <si>
    <t>18/05/2016</t>
  </si>
  <si>
    <t>16/06/2015</t>
  </si>
  <si>
    <t>21/06/2017</t>
  </si>
  <si>
    <t>19/12/2011</t>
  </si>
  <si>
    <t>21/10/2000</t>
  </si>
  <si>
    <t>16/01/2013</t>
  </si>
  <si>
    <t>28/11/2013</t>
  </si>
  <si>
    <t>26/09/2013</t>
  </si>
  <si>
    <t>24/05/2019</t>
  </si>
  <si>
    <t>25/08/2015</t>
  </si>
  <si>
    <t>22/07/2014</t>
  </si>
  <si>
    <t>02/12/1998</t>
  </si>
  <si>
    <t>19/02/2009</t>
  </si>
  <si>
    <t>05/02/2006</t>
  </si>
  <si>
    <t>29/11/2013</t>
  </si>
  <si>
    <t>06/08/2011</t>
  </si>
  <si>
    <t>18/01/2014</t>
  </si>
  <si>
    <t>08/01/2011</t>
  </si>
  <si>
    <t>24/02/2011</t>
  </si>
  <si>
    <t>24/11/2001</t>
  </si>
  <si>
    <t>28/12/2015</t>
  </si>
  <si>
    <t>20/11/2014</t>
  </si>
  <si>
    <t>19/06/2019</t>
  </si>
  <si>
    <t>18/12/2015</t>
  </si>
  <si>
    <t>09/04/2002</t>
  </si>
  <si>
    <t>29/01/2013</t>
  </si>
  <si>
    <t>26/03/2014</t>
  </si>
  <si>
    <t>17/04/2019</t>
  </si>
  <si>
    <t>21/09/2004</t>
  </si>
  <si>
    <t>25/11/2017</t>
  </si>
  <si>
    <t>13/05/2019</t>
  </si>
  <si>
    <t>23/10/2014</t>
  </si>
  <si>
    <t>14/05/2017</t>
  </si>
  <si>
    <t>15/01/2015</t>
  </si>
  <si>
    <t>15/11/2013</t>
  </si>
  <si>
    <t>27/10/2018</t>
  </si>
  <si>
    <t>16/12/2018</t>
  </si>
  <si>
    <t>21/03/2010</t>
  </si>
  <si>
    <t>13/11/2019</t>
  </si>
  <si>
    <t>31/07/2018</t>
  </si>
  <si>
    <t>16/02/2005</t>
  </si>
  <si>
    <t>19/08/2011</t>
  </si>
  <si>
    <t>19/03/2010</t>
  </si>
  <si>
    <t>24/02/2015</t>
  </si>
  <si>
    <t>23/08/2012</t>
  </si>
  <si>
    <t>23/01/2018</t>
  </si>
  <si>
    <t>29/10/2017</t>
  </si>
  <si>
    <t>14/08/2010</t>
  </si>
  <si>
    <t>20/09/2013</t>
  </si>
  <si>
    <t>10/04/2011</t>
  </si>
  <si>
    <t>22/10/2011</t>
  </si>
  <si>
    <t>26/01/2018</t>
  </si>
  <si>
    <t>23/06/2015</t>
  </si>
  <si>
    <t>15/02/2012</t>
  </si>
  <si>
    <t>27/10/2006</t>
  </si>
  <si>
    <t>14/11/2010</t>
  </si>
  <si>
    <t>24/04/2018</t>
  </si>
  <si>
    <t>18/02/2013</t>
  </si>
  <si>
    <t>20/10/2009</t>
  </si>
  <si>
    <t>19/01/2013</t>
  </si>
  <si>
    <t>22/12/2009</t>
  </si>
  <si>
    <t>25/06/2012</t>
  </si>
  <si>
    <t>03/07/2007</t>
  </si>
  <si>
    <t>31/10/2010</t>
  </si>
  <si>
    <t>30/01/2015</t>
  </si>
  <si>
    <t>20/05/2015</t>
  </si>
  <si>
    <t>26/01/2011</t>
  </si>
  <si>
    <t>24/12/2018</t>
  </si>
  <si>
    <t>17/02/2018</t>
  </si>
  <si>
    <t>28/02/2017</t>
  </si>
  <si>
    <t>31/03/2016</t>
  </si>
  <si>
    <t>17/07/2014</t>
  </si>
  <si>
    <t>23/02/2018</t>
  </si>
  <si>
    <t>14/12/2009</t>
  </si>
  <si>
    <t>22/04/2014</t>
  </si>
  <si>
    <t>13/01/2015</t>
  </si>
  <si>
    <t>10/04/2020</t>
  </si>
  <si>
    <t>25/10/2006</t>
  </si>
  <si>
    <t>19/01/2016</t>
  </si>
  <si>
    <t>22/08/2019</t>
  </si>
  <si>
    <t>30/01/2020</t>
  </si>
  <si>
    <t>28/06/2013</t>
  </si>
  <si>
    <t>19/10/2013</t>
  </si>
  <si>
    <t>13/10/2019</t>
  </si>
  <si>
    <t>23/04/2006</t>
  </si>
  <si>
    <t>27/03/2017</t>
  </si>
  <si>
    <t>22/06/2013</t>
  </si>
  <si>
    <t>19/09/2009</t>
  </si>
  <si>
    <t>29/04/2002</t>
  </si>
  <si>
    <t>17/03/2020</t>
  </si>
  <si>
    <t>16/12/2011</t>
  </si>
  <si>
    <t>27/09/2015</t>
  </si>
  <si>
    <t>26/07/2011</t>
  </si>
  <si>
    <t>23/08/2017</t>
  </si>
  <si>
    <t>18/07/2014</t>
  </si>
  <si>
    <t>15/02/2013</t>
  </si>
  <si>
    <t>18/05/2014</t>
  </si>
  <si>
    <t>25/01/2014</t>
  </si>
  <si>
    <t>17/09/2012</t>
  </si>
  <si>
    <t>27/01/2015</t>
  </si>
  <si>
    <t>26/04/2011</t>
  </si>
  <si>
    <t>02/01/2020</t>
  </si>
  <si>
    <t>15/08/2014</t>
  </si>
  <si>
    <t>01/05/2010</t>
  </si>
  <si>
    <t>03/01/2009</t>
  </si>
  <si>
    <t>21/02/2013</t>
  </si>
  <si>
    <t>17/09/2017</t>
  </si>
  <si>
    <t>13/03/2011</t>
  </si>
  <si>
    <t>31/12/2018</t>
  </si>
  <si>
    <t>14/11/2015</t>
  </si>
  <si>
    <t>17/12/2017</t>
  </si>
  <si>
    <t>01/10/1996</t>
  </si>
  <si>
    <t>07/08/2006</t>
  </si>
  <si>
    <t>18/08/2014</t>
  </si>
  <si>
    <t>31/03/2019</t>
  </si>
  <si>
    <t>21/01/2002</t>
  </si>
  <si>
    <t>08/06/2007</t>
  </si>
  <si>
    <t>14/10/2018</t>
  </si>
  <si>
    <t>28/04/2016</t>
  </si>
  <si>
    <t>04/08/2010</t>
  </si>
  <si>
    <t>21/08/2015</t>
  </si>
  <si>
    <t>25/09/2016</t>
  </si>
  <si>
    <t>20/06/2014</t>
  </si>
  <si>
    <t>25/08/2014</t>
  </si>
  <si>
    <t>30/12/2015</t>
  </si>
  <si>
    <t>30/01/2009</t>
  </si>
  <si>
    <t>24/12/2006</t>
  </si>
  <si>
    <t>28/10/2010</t>
  </si>
  <si>
    <t>13/08/2016</t>
  </si>
  <si>
    <t>30/04/2016</t>
  </si>
  <si>
    <t>27/08/2006</t>
  </si>
  <si>
    <t>16/01/2014</t>
  </si>
  <si>
    <t>23/01/2019</t>
  </si>
  <si>
    <t>03/06/2012</t>
  </si>
  <si>
    <t>29/08/2010</t>
  </si>
  <si>
    <t>14/02/2020</t>
  </si>
  <si>
    <t>22/11/2012</t>
  </si>
  <si>
    <t>28/05/2018</t>
  </si>
  <si>
    <t>06/03/2010</t>
  </si>
  <si>
    <t>28/08/2013</t>
  </si>
  <si>
    <t>20/01/2018</t>
  </si>
  <si>
    <t>31/08/2018</t>
  </si>
  <si>
    <t>21/03/2014</t>
  </si>
  <si>
    <t>10/06/2007</t>
  </si>
  <si>
    <t>15/02/2010</t>
  </si>
  <si>
    <t>02/11/2006</t>
  </si>
  <si>
    <t>28/07/2010</t>
  </si>
  <si>
    <t>30/06/2015</t>
  </si>
  <si>
    <t>15/10/2016</t>
  </si>
  <si>
    <t>26/03/2016</t>
  </si>
  <si>
    <t>31/10/2015</t>
  </si>
  <si>
    <t>28/01/2009</t>
  </si>
  <si>
    <t>17/12/2015</t>
  </si>
  <si>
    <t>17/10/2012</t>
  </si>
  <si>
    <t>15/04/2014</t>
  </si>
  <si>
    <t>31/05/2017</t>
  </si>
  <si>
    <t>28/02/2007</t>
  </si>
  <si>
    <t>09/01/2010</t>
  </si>
  <si>
    <t>19/12/2008</t>
  </si>
  <si>
    <t>25/04/2012</t>
  </si>
  <si>
    <t>16/05/2020</t>
  </si>
  <si>
    <t>23/10/2006</t>
  </si>
  <si>
    <t>29/08/2020</t>
  </si>
  <si>
    <t>20/03/2016</t>
  </si>
  <si>
    <t>26/09/2005</t>
  </si>
  <si>
    <t>21/08/2007</t>
  </si>
  <si>
    <t>23/07/2019</t>
  </si>
  <si>
    <t>27/10/2019</t>
  </si>
  <si>
    <t>14/07/2018</t>
  </si>
  <si>
    <t>26/12/2018</t>
  </si>
  <si>
    <t>22/04/2007</t>
  </si>
  <si>
    <t>31/03/2010</t>
  </si>
  <si>
    <t>24/08/2011</t>
  </si>
  <si>
    <t>15/12/2006</t>
  </si>
  <si>
    <t>15/12/2005</t>
  </si>
  <si>
    <t>31/03/2007</t>
  </si>
  <si>
    <t>10/01/2008</t>
  </si>
  <si>
    <t>15/07/2016</t>
  </si>
  <si>
    <t>24/10/2014</t>
  </si>
  <si>
    <t>16/02/2013</t>
  </si>
  <si>
    <t>31/10/2016</t>
  </si>
  <si>
    <t>14/05/2019</t>
  </si>
  <si>
    <t>06/02/2010</t>
  </si>
  <si>
    <t>21/04/2002</t>
  </si>
  <si>
    <t>23/02/2017</t>
  </si>
  <si>
    <t>25/03/2009</t>
  </si>
  <si>
    <t>26/04/2018</t>
  </si>
  <si>
    <t>29/08/2011</t>
  </si>
  <si>
    <t>26/06/2020</t>
  </si>
  <si>
    <t>23/11/2013</t>
  </si>
  <si>
    <t>14/10/2016</t>
  </si>
  <si>
    <t>02/04/2004</t>
  </si>
  <si>
    <t>13/06/2019</t>
  </si>
  <si>
    <t>19/12/2012</t>
  </si>
  <si>
    <t>14/11/2014</t>
  </si>
  <si>
    <t>09/07/2002</t>
  </si>
  <si>
    <t>14/02/2015</t>
  </si>
  <si>
    <t>15/07/2013</t>
  </si>
  <si>
    <t>20/10/2018</t>
  </si>
  <si>
    <t>29/09/2015</t>
  </si>
  <si>
    <t>17/02/2010</t>
  </si>
  <si>
    <t>18/05/2005</t>
  </si>
  <si>
    <t>23/08/2019</t>
  </si>
  <si>
    <t>10/03/2012</t>
  </si>
  <si>
    <t>20/01/2017</t>
  </si>
  <si>
    <t>22/05/2011</t>
  </si>
  <si>
    <t>02/11/2008</t>
  </si>
  <si>
    <t>16/01/2006</t>
  </si>
  <si>
    <t>15/05/2017</t>
  </si>
  <si>
    <t>17/11/2008</t>
  </si>
  <si>
    <t>23/12/2013</t>
  </si>
  <si>
    <t>30/04/2013</t>
  </si>
  <si>
    <t>09/06/2008</t>
  </si>
  <si>
    <t>10/07/2005</t>
  </si>
  <si>
    <t>18/09/2016</t>
  </si>
  <si>
    <t>21/10/2012</t>
  </si>
  <si>
    <t>10/02/2021</t>
  </si>
  <si>
    <t>05/02/2005</t>
  </si>
  <si>
    <t>21/06/2018</t>
  </si>
  <si>
    <t>14/08/2020</t>
  </si>
  <si>
    <t>15/04/2018</t>
  </si>
  <si>
    <t>22/02/2013</t>
  </si>
  <si>
    <t>18/07/2019</t>
  </si>
  <si>
    <t>16/03/2018</t>
  </si>
  <si>
    <t>22/01/2013</t>
  </si>
  <si>
    <t>27/10/2009</t>
  </si>
  <si>
    <t>26/12/2013</t>
  </si>
  <si>
    <t>22/12/2014</t>
  </si>
  <si>
    <t>12/11/2013</t>
  </si>
  <si>
    <t>17/04/2013</t>
  </si>
  <si>
    <t>19/08/2010</t>
  </si>
  <si>
    <t>23/05/2006</t>
  </si>
  <si>
    <t>16/07/2014</t>
  </si>
  <si>
    <t>30/03/2015</t>
  </si>
  <si>
    <t>22/08/2020</t>
  </si>
  <si>
    <t>16/11/2012</t>
  </si>
  <si>
    <t>16/07/2018</t>
  </si>
  <si>
    <t>21/05/2016</t>
  </si>
  <si>
    <t>24/05/2017</t>
  </si>
  <si>
    <t>20/12/2011</t>
  </si>
  <si>
    <t>27/01/2012</t>
  </si>
  <si>
    <t>17/08/2012</t>
  </si>
  <si>
    <t>27/11/2013</t>
  </si>
  <si>
    <t>14/05/2014</t>
  </si>
  <si>
    <t>23/09/2013</t>
  </si>
  <si>
    <t>21/01/2007</t>
  </si>
  <si>
    <t>05/02/2003</t>
  </si>
  <si>
    <t>26/05/2013</t>
  </si>
  <si>
    <t>05/12/2004</t>
  </si>
  <si>
    <t>21/09/2018</t>
  </si>
  <si>
    <t>26/09/2016</t>
  </si>
  <si>
    <t>27/10/2017</t>
  </si>
  <si>
    <t>14/08/2017</t>
  </si>
  <si>
    <t>23/04/2019</t>
  </si>
  <si>
    <t>30/11/2012</t>
  </si>
  <si>
    <t>26/08/2016</t>
  </si>
  <si>
    <t>02/06/2008</t>
  </si>
  <si>
    <t>26/11/2019</t>
  </si>
  <si>
    <t>19/04/2014</t>
  </si>
  <si>
    <t>18/06/2016</t>
  </si>
  <si>
    <t>27/10/2016</t>
  </si>
  <si>
    <t>26/05/2019</t>
  </si>
  <si>
    <t>17/05/2017</t>
  </si>
  <si>
    <t>29/02/2016</t>
  </si>
  <si>
    <t>21/11/2014</t>
  </si>
  <si>
    <t>01/10/2018</t>
  </si>
  <si>
    <t>15/09/2014</t>
  </si>
  <si>
    <t>21/06/2012</t>
  </si>
  <si>
    <t>31/05/2013</t>
  </si>
  <si>
    <t>06/07/2001</t>
  </si>
  <si>
    <t>27/07/2019</t>
  </si>
  <si>
    <t>22/08/2004</t>
  </si>
  <si>
    <t>15/01/2012</t>
  </si>
  <si>
    <t>16/04/2014</t>
  </si>
  <si>
    <t>23/04/2020</t>
  </si>
  <si>
    <t>27/08/2018</t>
  </si>
  <si>
    <t>23/10/2019</t>
  </si>
  <si>
    <t>15/03/2020</t>
  </si>
  <si>
    <t>17/08/2007</t>
  </si>
  <si>
    <t>15/10/2010</t>
  </si>
  <si>
    <t>25/04/2015</t>
  </si>
  <si>
    <t>27/01/2017</t>
  </si>
  <si>
    <t>19/11/2019</t>
  </si>
  <si>
    <t>13/02/2014</t>
  </si>
  <si>
    <t>23/04/2013</t>
  </si>
  <si>
    <t>28/11/2010</t>
  </si>
  <si>
    <t>30/03/2010</t>
  </si>
  <si>
    <t>15/12/2011</t>
  </si>
  <si>
    <t>03/12/2014</t>
  </si>
  <si>
    <t>25/03/2016</t>
  </si>
  <si>
    <t>25/01/2020</t>
  </si>
  <si>
    <t>27/07/2015</t>
  </si>
  <si>
    <t>14/07/2020</t>
  </si>
  <si>
    <t>17/05/2009</t>
  </si>
  <si>
    <t>23/03/2012</t>
  </si>
  <si>
    <t>23/06/2020</t>
  </si>
  <si>
    <t>22/04/2010</t>
  </si>
  <si>
    <t>29/10/2013</t>
  </si>
  <si>
    <t>25/11/2016</t>
  </si>
  <si>
    <t>11/01/2005</t>
  </si>
  <si>
    <t>30/10/2014</t>
  </si>
  <si>
    <t>24/04/2015</t>
  </si>
  <si>
    <t>16/01/2020</t>
  </si>
  <si>
    <t>28/07/2012</t>
  </si>
  <si>
    <t>25/02/2003</t>
  </si>
  <si>
    <t>30/12/2011</t>
  </si>
  <si>
    <t>20/06/2015</t>
  </si>
  <si>
    <t>06/03/2005</t>
  </si>
  <si>
    <t>14/04/2016</t>
  </si>
  <si>
    <t>23/02/2020</t>
  </si>
  <si>
    <t>25/09/1998</t>
  </si>
  <si>
    <t>27/05/2007</t>
  </si>
  <si>
    <t>25/03/2017</t>
  </si>
  <si>
    <t>18/04/2019</t>
  </si>
  <si>
    <t>16/07/2019</t>
  </si>
  <si>
    <t>20/05/2000</t>
  </si>
  <si>
    <t>31/08/2011</t>
  </si>
  <si>
    <t>20/12/2012</t>
  </si>
  <si>
    <t>05/04/2012</t>
  </si>
  <si>
    <t>31/08/2003</t>
  </si>
  <si>
    <t>13/10/2015</t>
  </si>
  <si>
    <t>28/05/2017</t>
  </si>
  <si>
    <t>16/04/2018</t>
  </si>
  <si>
    <t>17/03/2014</t>
  </si>
  <si>
    <t>05/07/2003</t>
  </si>
  <si>
    <t>14/01/2018</t>
  </si>
  <si>
    <t>18/04/2011</t>
  </si>
  <si>
    <t>13/10/2017</t>
  </si>
  <si>
    <t>16/04/2011</t>
  </si>
  <si>
    <t>14/04/2017</t>
  </si>
  <si>
    <t>01/09/2018</t>
  </si>
  <si>
    <t>09/06/2011</t>
  </si>
  <si>
    <t>20/08/2004</t>
  </si>
  <si>
    <t>24/06/2018</t>
  </si>
  <si>
    <t>13/04/2016</t>
  </si>
  <si>
    <t>27/05/2016</t>
  </si>
  <si>
    <t>14/05/2003</t>
  </si>
  <si>
    <t>21/06/2019</t>
  </si>
  <si>
    <t>11/09/2006</t>
  </si>
  <si>
    <t>28/01/2011</t>
  </si>
  <si>
    <t>23/07/2013</t>
  </si>
  <si>
    <t>11/01/2019</t>
  </si>
  <si>
    <t>17/01/2011</t>
  </si>
  <si>
    <t>18/03/2018</t>
  </si>
  <si>
    <t>25/09/2011</t>
  </si>
  <si>
    <t>24/04/2011</t>
  </si>
  <si>
    <t>07/09/2006</t>
  </si>
  <si>
    <t>16/09/2000</t>
  </si>
  <si>
    <t>31/10/2017</t>
  </si>
  <si>
    <t>01/08/2012</t>
  </si>
  <si>
    <t>18/09/2008</t>
  </si>
  <si>
    <t>16/10/2006</t>
  </si>
  <si>
    <t>19/09/2010</t>
  </si>
  <si>
    <t>28/09/2016</t>
  </si>
  <si>
    <t>19/08/2019</t>
  </si>
  <si>
    <t>28/06/2014</t>
  </si>
  <si>
    <t>24/12/2016</t>
  </si>
  <si>
    <t>31/10/2014</t>
  </si>
  <si>
    <t>15/08/2016</t>
  </si>
  <si>
    <t>15/01/2008</t>
  </si>
  <si>
    <t>22/05/2019</t>
  </si>
  <si>
    <t>20/03/2017</t>
  </si>
  <si>
    <t>26/07/2013</t>
  </si>
  <si>
    <t>24/12/2013</t>
  </si>
  <si>
    <t>01/11/2011</t>
  </si>
  <si>
    <t>30/08/2017</t>
  </si>
  <si>
    <t>13/06/2016</t>
  </si>
  <si>
    <t>22/03/2013</t>
  </si>
  <si>
    <t>21/11/2013</t>
  </si>
  <si>
    <t>22/10/2013</t>
  </si>
  <si>
    <t>22/04/2018</t>
  </si>
  <si>
    <t>28/08/2014</t>
  </si>
  <si>
    <t>19/02/2013</t>
  </si>
  <si>
    <t>24/02/2017</t>
  </si>
  <si>
    <t>24/06/2016</t>
  </si>
  <si>
    <t>30/10/2018</t>
  </si>
  <si>
    <t>29/03/2010</t>
  </si>
  <si>
    <t>26/07/2012</t>
  </si>
  <si>
    <t>29/05/2017</t>
  </si>
  <si>
    <t>22/11/2018</t>
  </si>
  <si>
    <t>15/11/2017</t>
  </si>
  <si>
    <t>01/07/2020</t>
  </si>
  <si>
    <t>26/07/2019</t>
  </si>
  <si>
    <t>28/09/2007</t>
  </si>
  <si>
    <t>21/08/2013</t>
  </si>
  <si>
    <t>27/10/2004</t>
  </si>
  <si>
    <t>14/05/2006</t>
  </si>
  <si>
    <t>15/04/2016</t>
  </si>
  <si>
    <t>13/07/2019</t>
  </si>
  <si>
    <t>18/01/2015</t>
  </si>
  <si>
    <t>14/09/2017</t>
  </si>
  <si>
    <t>15/12/2018</t>
  </si>
  <si>
    <t>17/01/2015</t>
  </si>
  <si>
    <t>25/08/2007</t>
  </si>
  <si>
    <t>30/10/2016</t>
  </si>
  <si>
    <t>16/09/2013</t>
  </si>
  <si>
    <t>14/12/2011</t>
  </si>
  <si>
    <t>30/01/2017</t>
  </si>
  <si>
    <t>26/01/2010</t>
  </si>
  <si>
    <t>19/05/2006</t>
  </si>
  <si>
    <t>26/06/2010</t>
  </si>
  <si>
    <t>29/10/2019</t>
  </si>
  <si>
    <t>30/04/2015</t>
  </si>
  <si>
    <t>13/07/2018</t>
  </si>
  <si>
    <t>22/06/2009</t>
  </si>
  <si>
    <t>25/08/2016</t>
  </si>
  <si>
    <t>24/09/2016</t>
  </si>
  <si>
    <t>18/09/2018</t>
  </si>
  <si>
    <t>01/09/2019</t>
  </si>
  <si>
    <t>14/03/2020</t>
  </si>
  <si>
    <t>22/02/2011</t>
  </si>
  <si>
    <t>03/09/2006</t>
  </si>
  <si>
    <t>24/11/2017</t>
  </si>
  <si>
    <t>27/07/2010</t>
  </si>
  <si>
    <t>22/11/2019</t>
  </si>
  <si>
    <t>16/05/2013</t>
  </si>
  <si>
    <t>22/03/2015</t>
  </si>
  <si>
    <t>17/01/2012</t>
  </si>
  <si>
    <t>13/06/2018</t>
  </si>
  <si>
    <t>27/01/2016</t>
  </si>
  <si>
    <t>17/01/2001</t>
  </si>
  <si>
    <t>19/01/2018</t>
  </si>
  <si>
    <t>28/12/2000</t>
  </si>
  <si>
    <t>26/12/2017</t>
  </si>
  <si>
    <t>29/12/2003</t>
  </si>
  <si>
    <t>17/01/2017</t>
  </si>
  <si>
    <t>22/07/2015</t>
  </si>
  <si>
    <t>16/12/2006</t>
  </si>
  <si>
    <t>30/06/2013</t>
  </si>
  <si>
    <t>24/10/2013</t>
  </si>
  <si>
    <t>18/03/2016</t>
  </si>
  <si>
    <t>19/06/2017</t>
  </si>
  <si>
    <t>14/01/2004</t>
  </si>
  <si>
    <t>06/05/2008</t>
  </si>
  <si>
    <t>31/10/2018</t>
  </si>
  <si>
    <t>11/03/2018</t>
  </si>
  <si>
    <t>29/06/2018</t>
  </si>
  <si>
    <t>14/05/2018</t>
  </si>
  <si>
    <t>17/05/2014</t>
  </si>
  <si>
    <t>17/02/2020</t>
  </si>
  <si>
    <t>01/11/2000</t>
  </si>
  <si>
    <t>30/12/2016</t>
  </si>
  <si>
    <t>18/02/2008</t>
  </si>
  <si>
    <t>08/12/2013</t>
  </si>
  <si>
    <t>09/12/2009</t>
  </si>
  <si>
    <t>15/07/2012</t>
  </si>
  <si>
    <t>26/07/2016</t>
  </si>
  <si>
    <t>23/04/2016</t>
  </si>
  <si>
    <t>24/04/2012</t>
  </si>
  <si>
    <t>29/07/2014</t>
  </si>
  <si>
    <t>05/12/2008</t>
  </si>
  <si>
    <t>20/04/2016</t>
  </si>
  <si>
    <t>23/08/2009</t>
  </si>
  <si>
    <t>15/07/2014</t>
  </si>
  <si>
    <t>30/08/2018</t>
  </si>
  <si>
    <t>22/12/2016</t>
  </si>
  <si>
    <t>19/11/2016</t>
  </si>
  <si>
    <t>29/01/2010</t>
  </si>
  <si>
    <t>25/05/2002</t>
  </si>
  <si>
    <t>15/09/2015</t>
  </si>
  <si>
    <t>29/10/2016</t>
  </si>
  <si>
    <t>18/06/2014</t>
  </si>
  <si>
    <t>22/11/2015</t>
  </si>
  <si>
    <t>14/12/2019</t>
  </si>
  <si>
    <t>18/06/2012</t>
  </si>
  <si>
    <t>29/10/2002</t>
  </si>
  <si>
    <t>16/06/2001</t>
  </si>
  <si>
    <t>21/08/2010</t>
  </si>
  <si>
    <t>29/05/2001</t>
  </si>
  <si>
    <t>04/06/2009</t>
  </si>
  <si>
    <t>29/07/2003</t>
  </si>
  <si>
    <t>16/08/2016</t>
  </si>
  <si>
    <t>14/08/2018</t>
  </si>
  <si>
    <t>21/02/2019</t>
  </si>
  <si>
    <t>14/02/2013</t>
  </si>
  <si>
    <t>10/12/2014</t>
  </si>
  <si>
    <t>28/09/2012</t>
  </si>
  <si>
    <t>29/11/2008</t>
  </si>
  <si>
    <t>17/10/2016</t>
  </si>
  <si>
    <t>21/12/2015</t>
  </si>
  <si>
    <t>14/07/2015</t>
  </si>
  <si>
    <t>13/06/2007</t>
  </si>
  <si>
    <t>23/12/2017</t>
  </si>
  <si>
    <t>16/09/2017</t>
  </si>
  <si>
    <t>16/01/2017</t>
  </si>
  <si>
    <t>19/10/2017</t>
  </si>
  <si>
    <t>13/10/2010</t>
  </si>
  <si>
    <t>14/01/2011</t>
  </si>
  <si>
    <t>22/03/2020</t>
  </si>
  <si>
    <t>09/08/1999</t>
  </si>
  <si>
    <t>26/05/2020</t>
  </si>
  <si>
    <t>25/02/2018</t>
  </si>
  <si>
    <t>25/10/2010</t>
  </si>
  <si>
    <t>30/11/2016</t>
  </si>
  <si>
    <t>14/05/2011</t>
  </si>
  <si>
    <t>29/12/2012</t>
  </si>
  <si>
    <t>27/07/2018</t>
  </si>
  <si>
    <t>22/08/2011</t>
  </si>
  <si>
    <t>25/11/2015</t>
  </si>
  <si>
    <t>23/11/2014</t>
  </si>
  <si>
    <t>21/02/2014</t>
  </si>
  <si>
    <t>15/04/2020</t>
  </si>
  <si>
    <t>19/10/2018</t>
  </si>
  <si>
    <t>18/10/2017</t>
  </si>
  <si>
    <t>15/01/2014</t>
  </si>
  <si>
    <t>30/09/2017</t>
  </si>
  <si>
    <t>18/03/2019</t>
  </si>
  <si>
    <t>14/08/2013</t>
  </si>
  <si>
    <t>27/06/2012</t>
  </si>
  <si>
    <t>28/04/2014</t>
  </si>
  <si>
    <t>13/04/2008</t>
  </si>
  <si>
    <t>24/11/2020</t>
  </si>
  <si>
    <t>26/03/2012</t>
  </si>
  <si>
    <t>23/09/2015</t>
  </si>
  <si>
    <t>28/05/2011</t>
  </si>
  <si>
    <t>15/11/2008</t>
  </si>
  <si>
    <t>28/09/2013</t>
  </si>
  <si>
    <t>21/01/2011</t>
  </si>
  <si>
    <t>04/01/2008</t>
  </si>
  <si>
    <t>25/09/2007</t>
  </si>
  <si>
    <t>01/05/2008</t>
  </si>
  <si>
    <t>23/11/2008</t>
  </si>
  <si>
    <t>23/05/2010</t>
  </si>
  <si>
    <t>24/01/2013</t>
  </si>
  <si>
    <t>28/05/2013</t>
  </si>
  <si>
    <t>24/05/2014</t>
  </si>
  <si>
    <t>16/11/2014</t>
  </si>
  <si>
    <t>19/01/2017</t>
  </si>
  <si>
    <t>28/09/2009</t>
  </si>
  <si>
    <t>27/11/2012</t>
  </si>
  <si>
    <t>23/06/2018</t>
  </si>
  <si>
    <t>24/10/2011</t>
  </si>
  <si>
    <t>07/10/2009</t>
  </si>
  <si>
    <t>31/05/2009</t>
  </si>
  <si>
    <t>14/08/2019</t>
  </si>
  <si>
    <t>15/11/2019</t>
  </si>
  <si>
    <t>13/12/2013</t>
  </si>
  <si>
    <t>16/06/2018</t>
  </si>
  <si>
    <t>18/10/2012</t>
  </si>
  <si>
    <t>18/12/2016</t>
  </si>
  <si>
    <t>25/06/2016</t>
  </si>
  <si>
    <t>04/01/2001</t>
  </si>
  <si>
    <t>13/12/2018</t>
  </si>
  <si>
    <t>21/07/2011</t>
  </si>
  <si>
    <t>25/03/2011</t>
  </si>
  <si>
    <t>28/01/2018</t>
  </si>
  <si>
    <t>18/03/2013</t>
  </si>
  <si>
    <t>14/01/2016</t>
  </si>
  <si>
    <t>01/12/2011</t>
  </si>
  <si>
    <t>19/04/2017</t>
  </si>
  <si>
    <t>28/11/2003</t>
  </si>
  <si>
    <t>26/06/2016</t>
  </si>
  <si>
    <t>28/12/2016</t>
  </si>
  <si>
    <t>26/11/2009</t>
  </si>
  <si>
    <t>17/05/2016</t>
  </si>
  <si>
    <t>17/05/2008</t>
  </si>
  <si>
    <t>07/05/2020</t>
  </si>
  <si>
    <t>06/11/2009</t>
  </si>
  <si>
    <t>07/05/2014</t>
  </si>
  <si>
    <t>25/05/2012</t>
  </si>
  <si>
    <t>13/07/2012</t>
  </si>
  <si>
    <t>17/11/2015</t>
  </si>
  <si>
    <t>27/03/2015</t>
  </si>
  <si>
    <t>20/09/2016</t>
  </si>
  <si>
    <t>17/03/2004</t>
  </si>
  <si>
    <t>03/08/2008</t>
  </si>
  <si>
    <t>18/10/2019</t>
  </si>
  <si>
    <t>23/01/2014</t>
  </si>
  <si>
    <t>19/03/2016</t>
  </si>
  <si>
    <t>01/08/2019</t>
  </si>
  <si>
    <t>19/09/2017</t>
  </si>
  <si>
    <t>18/12/2014</t>
  </si>
  <si>
    <t>22/10/2016</t>
  </si>
  <si>
    <t>25/03/2018</t>
  </si>
  <si>
    <t>27/11/2016</t>
  </si>
  <si>
    <t>21/09/2010</t>
  </si>
  <si>
    <t>14/11/2013</t>
  </si>
  <si>
    <t>27/07/2020</t>
  </si>
  <si>
    <t>19/07/2019</t>
  </si>
  <si>
    <t>26/02/2013</t>
  </si>
  <si>
    <t>29/01/2011</t>
  </si>
  <si>
    <t>31/01/2014</t>
  </si>
  <si>
    <t>15/03/2019</t>
  </si>
  <si>
    <t>07/06/2019</t>
  </si>
  <si>
    <t>19/09/2011</t>
  </si>
  <si>
    <t>02/04/2020</t>
  </si>
  <si>
    <t>05/07/2010</t>
  </si>
  <si>
    <t>16/09/2020</t>
  </si>
  <si>
    <t>14/07/2016</t>
  </si>
  <si>
    <t>13/03/2012</t>
  </si>
  <si>
    <t>21/11/2019</t>
  </si>
  <si>
    <t>22/07/2017</t>
  </si>
  <si>
    <t>30/11/2014</t>
  </si>
  <si>
    <t>28/04/2004</t>
  </si>
  <si>
    <t>08/02/2009</t>
  </si>
  <si>
    <t>20/02/2015</t>
  </si>
  <si>
    <t>29/04/2018</t>
  </si>
  <si>
    <t>27/07/2016</t>
  </si>
  <si>
    <t>21/05/2006</t>
  </si>
  <si>
    <t>12/11/2008</t>
  </si>
  <si>
    <t>03/12/2002</t>
  </si>
  <si>
    <t>22/08/2012</t>
  </si>
  <si>
    <t>17/10/2019</t>
  </si>
  <si>
    <t>22/01/2014</t>
  </si>
  <si>
    <t>16/12/2017</t>
  </si>
  <si>
    <t>30/11/2009</t>
  </si>
  <si>
    <t>24/07/2018</t>
  </si>
  <si>
    <t>27/10/2012</t>
  </si>
  <si>
    <t>22/12/2012</t>
  </si>
  <si>
    <t>22/05/2018</t>
  </si>
  <si>
    <t>17/12/2018</t>
  </si>
  <si>
    <t>21/10/2015</t>
  </si>
  <si>
    <t>28/08/2011</t>
  </si>
  <si>
    <t>31/07/2020</t>
  </si>
  <si>
    <t>20/03/2015</t>
  </si>
  <si>
    <t>19/09/2014</t>
  </si>
  <si>
    <t>23/02/2010</t>
  </si>
  <si>
    <t>12/08/2007</t>
  </si>
  <si>
    <t>23/11/2011</t>
  </si>
  <si>
    <t>06/02/2007</t>
  </si>
  <si>
    <t>25/10/2011</t>
  </si>
  <si>
    <t>20/03/2020</t>
  </si>
  <si>
    <t>28/12/2013</t>
  </si>
  <si>
    <t>29/08/2017</t>
  </si>
  <si>
    <t>02/12/2009</t>
  </si>
  <si>
    <t>16/08/2013</t>
  </si>
  <si>
    <t>04/06/2013</t>
  </si>
  <si>
    <t>23/10/2009</t>
  </si>
  <si>
    <t>14/05/2012</t>
  </si>
  <si>
    <t>18/10/2014</t>
  </si>
  <si>
    <t>26/10/2017</t>
  </si>
  <si>
    <t>29/02/2008</t>
  </si>
  <si>
    <t>19/01/2010</t>
  </si>
  <si>
    <t>20/12/2015</t>
  </si>
  <si>
    <t>25/11/2004</t>
  </si>
  <si>
    <t>19/02/2015</t>
  </si>
  <si>
    <t>13/01/2010</t>
  </si>
  <si>
    <t>24/01/2009</t>
  </si>
  <si>
    <t>18/06/2018</t>
  </si>
  <si>
    <t>15/12/2013</t>
  </si>
  <si>
    <t>20/09/2014</t>
  </si>
  <si>
    <t>26/04/2008</t>
  </si>
  <si>
    <t>16/03/2014</t>
  </si>
  <si>
    <t>23/09/2018</t>
  </si>
  <si>
    <t>27/09/2013</t>
  </si>
  <si>
    <t>06/07/2009</t>
  </si>
  <si>
    <t>17/08/2014</t>
  </si>
  <si>
    <t>13/06/2010</t>
  </si>
  <si>
    <t>16/03/2012</t>
  </si>
  <si>
    <t>28/08/2018</t>
  </si>
  <si>
    <t>23/04/2010</t>
  </si>
  <si>
    <t>26/06/2011</t>
  </si>
  <si>
    <t>22/04/2008</t>
  </si>
  <si>
    <t>01/06/2002</t>
  </si>
  <si>
    <t>28/08/2020</t>
  </si>
  <si>
    <t>30/10/2012</t>
  </si>
  <si>
    <t>21/01/2017</t>
  </si>
  <si>
    <t>13/07/2014</t>
  </si>
  <si>
    <t>30/10/2010</t>
  </si>
  <si>
    <t>01/11/2007</t>
  </si>
  <si>
    <t>20/10/2013</t>
  </si>
  <si>
    <t>09/07/2014</t>
  </si>
  <si>
    <t>25/04/2011</t>
  </si>
  <si>
    <t>16/04/2020</t>
  </si>
  <si>
    <t>01/10/2011</t>
  </si>
  <si>
    <t>30/06/2011</t>
  </si>
  <si>
    <t>28/11/2012</t>
  </si>
  <si>
    <t>17/12/2008</t>
  </si>
  <si>
    <t>22/11/2017</t>
  </si>
  <si>
    <t>14/04/2006</t>
  </si>
  <si>
    <t>03/04/2006</t>
  </si>
  <si>
    <t>14/01/2019</t>
  </si>
  <si>
    <t>19/11/2017</t>
  </si>
  <si>
    <t>25/11/2005</t>
  </si>
  <si>
    <t>27/07/2014</t>
  </si>
  <si>
    <t>25/01/2013</t>
  </si>
  <si>
    <t>23/05/2016</t>
  </si>
  <si>
    <t>21/04/2020</t>
  </si>
  <si>
    <t>14/11/2011</t>
  </si>
  <si>
    <t>24/05/2018</t>
  </si>
  <si>
    <t>12/08/2008</t>
  </si>
  <si>
    <t>16/07/2016</t>
  </si>
  <si>
    <t>25/05/2014</t>
  </si>
  <si>
    <t>23/03/2020</t>
  </si>
  <si>
    <t>17/11/2019</t>
  </si>
  <si>
    <t>18/11/2011</t>
  </si>
  <si>
    <t>22/07/2005</t>
  </si>
  <si>
    <t>24/06/2012</t>
  </si>
  <si>
    <t>09/11/2002</t>
  </si>
  <si>
    <t>21/07/2014</t>
  </si>
  <si>
    <t>26/07/2015</t>
  </si>
  <si>
    <t>29/03/2005</t>
  </si>
  <si>
    <t>27/09/2017</t>
  </si>
  <si>
    <t>17/09/2016</t>
  </si>
  <si>
    <t>27/06/2018</t>
  </si>
  <si>
    <t>21/09/2012</t>
  </si>
  <si>
    <t>10/06/2008</t>
  </si>
  <si>
    <t>12/01/2008</t>
  </si>
  <si>
    <t>16/08/2012</t>
  </si>
  <si>
    <t>28/08/2000</t>
  </si>
  <si>
    <t>16/03/2021</t>
  </si>
  <si>
    <t>27/07/2007</t>
  </si>
  <si>
    <t>11/05/2016</t>
  </si>
  <si>
    <t>30/06/2018</t>
  </si>
  <si>
    <t>13/04/2019</t>
  </si>
  <si>
    <t>20/02/2019</t>
  </si>
  <si>
    <t>15/02/2018</t>
  </si>
  <si>
    <t>30/01/2014</t>
  </si>
  <si>
    <t>15/09/2009</t>
  </si>
  <si>
    <t>28/07/2013</t>
  </si>
  <si>
    <t>13/04/2015</t>
  </si>
  <si>
    <t>15/07/2007</t>
  </si>
  <si>
    <t>11/04/2006</t>
  </si>
  <si>
    <t>24/01/2006</t>
  </si>
  <si>
    <t>23/02/2012</t>
  </si>
  <si>
    <t>21/06/2013</t>
  </si>
  <si>
    <t>27/06/2019</t>
  </si>
  <si>
    <t>28/10/2014</t>
  </si>
  <si>
    <t>26/02/2015</t>
  </si>
  <si>
    <t>20/04/2011</t>
  </si>
  <si>
    <t>16/09/2014</t>
  </si>
  <si>
    <t>29/05/2013</t>
  </si>
  <si>
    <t>20/11/2019</t>
  </si>
  <si>
    <t>24/01/2017</t>
  </si>
  <si>
    <t>28/02/2020</t>
  </si>
  <si>
    <t>17/07/2019</t>
  </si>
  <si>
    <t>21/10/2014</t>
  </si>
  <si>
    <t>13/11/2015</t>
  </si>
  <si>
    <t>13/07/2011</t>
  </si>
  <si>
    <t>24/12/2014</t>
  </si>
  <si>
    <t>28/10/2019</t>
  </si>
  <si>
    <t>26/08/2019</t>
  </si>
  <si>
    <t>24/10/2018</t>
  </si>
  <si>
    <t>28/11/2015</t>
  </si>
  <si>
    <t>21/07/2008</t>
  </si>
  <si>
    <t>21/10/2018</t>
  </si>
  <si>
    <t>13/10/2011</t>
  </si>
  <si>
    <t>14/03/2008</t>
  </si>
  <si>
    <t>30/09/2012</t>
  </si>
  <si>
    <t>17/06/2013</t>
  </si>
  <si>
    <t>15/08/2012</t>
  </si>
  <si>
    <t>17/08/2017</t>
  </si>
  <si>
    <t>28/10/2011</t>
  </si>
  <si>
    <t>30/10/2002</t>
  </si>
  <si>
    <t>20/03/2014</t>
  </si>
  <si>
    <t>28/03/2015</t>
  </si>
  <si>
    <t>17/08/2015</t>
  </si>
  <si>
    <t>25/06/2019</t>
  </si>
  <si>
    <t>15/04/2012</t>
  </si>
  <si>
    <t>22/06/2014</t>
  </si>
  <si>
    <t>21/04/2009</t>
  </si>
  <si>
    <t>15/05/2016</t>
  </si>
  <si>
    <t>30/10/2007</t>
  </si>
  <si>
    <t>22/03/2016</t>
  </si>
  <si>
    <t>05/07/2007</t>
  </si>
  <si>
    <t>21/04/2007</t>
  </si>
  <si>
    <t>14/12/2010</t>
  </si>
  <si>
    <t>18/10/2015</t>
  </si>
  <si>
    <t>23/07/2018</t>
  </si>
  <si>
    <t>26/04/2013</t>
  </si>
  <si>
    <t>03/01/2008</t>
  </si>
  <si>
    <t>22/09/2018</t>
  </si>
  <si>
    <t>30/07/2016</t>
  </si>
  <si>
    <t>24/04/2005</t>
  </si>
  <si>
    <t>25/06/2005</t>
  </si>
  <si>
    <t>16/03/2020</t>
  </si>
  <si>
    <t>28/11/2011</t>
  </si>
  <si>
    <t>15/02/2011</t>
  </si>
  <si>
    <t>12/06/2009</t>
  </si>
  <si>
    <t>24/04/2008</t>
  </si>
  <si>
    <t>30/11/2013</t>
  </si>
  <si>
    <t>04/03/2020</t>
  </si>
  <si>
    <t>28/09/2015</t>
  </si>
  <si>
    <t>16/11/2016</t>
  </si>
  <si>
    <t>22/08/2015</t>
  </si>
  <si>
    <t>15/08/2011</t>
  </si>
  <si>
    <t>19/03/2020</t>
  </si>
  <si>
    <t>31/05/2018</t>
  </si>
  <si>
    <t>18/03/2007</t>
  </si>
  <si>
    <t>08/03/2007</t>
  </si>
  <si>
    <t>15/05/2020</t>
  </si>
  <si>
    <t>28/04/2020</t>
  </si>
  <si>
    <t>29/08/2014</t>
  </si>
  <si>
    <t>23/05/2011</t>
  </si>
  <si>
    <t>02/07/2020</t>
  </si>
  <si>
    <t>16/03/2017</t>
  </si>
  <si>
    <t>19/08/2008</t>
  </si>
  <si>
    <t>16/01/2010</t>
  </si>
  <si>
    <t>13/08/2012</t>
  </si>
  <si>
    <t>13/04/2014</t>
  </si>
  <si>
    <t>02/06/2020</t>
  </si>
  <si>
    <t>20/06/2011</t>
  </si>
  <si>
    <t>29/05/2015</t>
  </si>
  <si>
    <t>23/03/2004</t>
  </si>
  <si>
    <t>13/10/2014</t>
  </si>
  <si>
    <t>29/09/2018</t>
  </si>
  <si>
    <t>25/03/2019</t>
  </si>
  <si>
    <t>17/11/2002</t>
  </si>
  <si>
    <t>19/12/2009</t>
  </si>
  <si>
    <t>26/11/2018</t>
  </si>
  <si>
    <t>14/03/2009</t>
  </si>
  <si>
    <t>18/07/2012</t>
  </si>
  <si>
    <t>15/10/2003</t>
  </si>
  <si>
    <t>26/09/2015</t>
  </si>
  <si>
    <t>13/11/2020</t>
  </si>
  <si>
    <t>22/04/2013</t>
  </si>
  <si>
    <t>24/09/2011</t>
  </si>
  <si>
    <t>27/06/2017</t>
  </si>
  <si>
    <t>25/07/2020</t>
  </si>
  <si>
    <t>29/07/2018</t>
  </si>
  <si>
    <t>20/11/2015</t>
  </si>
  <si>
    <t>14/03/2012</t>
  </si>
  <si>
    <t>31/03/2011</t>
  </si>
  <si>
    <t>21/08/2009</t>
  </si>
  <si>
    <t>19/04/2016</t>
  </si>
  <si>
    <t>07/05/2002</t>
  </si>
  <si>
    <t>20/01/2020</t>
  </si>
  <si>
    <t>31/12/2014</t>
  </si>
  <si>
    <t>22/07/2019</t>
  </si>
  <si>
    <t>07/12/2004</t>
  </si>
  <si>
    <t>19/05/2014</t>
  </si>
  <si>
    <t>20/04/2009</t>
  </si>
  <si>
    <t>21/09/2014</t>
  </si>
  <si>
    <t>30/05/2011</t>
  </si>
  <si>
    <t>25/10/2012</t>
  </si>
  <si>
    <t>14/09/2020</t>
  </si>
  <si>
    <t>12/09/2002</t>
  </si>
  <si>
    <t>16/08/2017</t>
  </si>
  <si>
    <t>30/04/2012</t>
  </si>
  <si>
    <t>14/06/2006</t>
  </si>
  <si>
    <t>28/10/2017</t>
  </si>
  <si>
    <t>14/09/2015</t>
  </si>
  <si>
    <t>18/10/2018</t>
  </si>
  <si>
    <t>16/03/2008</t>
  </si>
  <si>
    <t>01/06/2005</t>
  </si>
  <si>
    <t>26/04/2012</t>
  </si>
  <si>
    <t>14/06/2020</t>
  </si>
  <si>
    <t>19/10/2006</t>
  </si>
  <si>
    <t>18/02/2014</t>
  </si>
  <si>
    <t>23/05/2018</t>
  </si>
  <si>
    <t>13/11/2003</t>
  </si>
  <si>
    <t>08/05/2002</t>
  </si>
  <si>
    <t>20/05/2019</t>
  </si>
  <si>
    <t>15/04/2017</t>
  </si>
  <si>
    <t>27/08/2017</t>
  </si>
  <si>
    <t>08/12/2009</t>
  </si>
  <si>
    <t>18/03/2010</t>
  </si>
  <si>
    <t>22/06/2012</t>
  </si>
  <si>
    <t>16/01/2008</t>
  </si>
  <si>
    <t>29/04/2013</t>
  </si>
  <si>
    <t>30/04/2008</t>
  </si>
  <si>
    <t>30/04/2014</t>
  </si>
  <si>
    <t>26/01/2019</t>
  </si>
  <si>
    <t>17/07/2009</t>
  </si>
  <si>
    <t>24/01/2000</t>
  </si>
  <si>
    <t>28/12/2001</t>
  </si>
  <si>
    <t>17/11/2012</t>
  </si>
  <si>
    <t>10/12/2002</t>
  </si>
  <si>
    <t>29/07/2011</t>
  </si>
  <si>
    <t>12/05/2001</t>
  </si>
  <si>
    <t>31/12/2010</t>
  </si>
  <si>
    <t>21/04/2003</t>
  </si>
  <si>
    <t>15/06/2008</t>
  </si>
  <si>
    <t>12/06/2006</t>
  </si>
  <si>
    <t>13/10/2006</t>
  </si>
  <si>
    <t>23/06/2017</t>
  </si>
  <si>
    <t>15/06/2005</t>
  </si>
  <si>
    <t>28/05/2015</t>
  </si>
  <si>
    <t>21/08/2018</t>
  </si>
  <si>
    <t>13/06/2014</t>
  </si>
  <si>
    <t>28/10/2015</t>
  </si>
  <si>
    <t>03/11/2005</t>
  </si>
  <si>
    <t>28/08/2012</t>
  </si>
  <si>
    <t>27/12/2010</t>
  </si>
  <si>
    <t>26/08/2017</t>
  </si>
  <si>
    <t>19/05/2011</t>
  </si>
  <si>
    <t>19/06/2014</t>
  </si>
  <si>
    <t>16/10/2012</t>
  </si>
  <si>
    <t>21/01/2004</t>
  </si>
  <si>
    <t>28/06/2009</t>
  </si>
  <si>
    <t>25/04/2016</t>
  </si>
  <si>
    <t>18/06/2020</t>
  </si>
  <si>
    <t>21/07/2018</t>
  </si>
  <si>
    <t>19/08/2020</t>
  </si>
  <si>
    <t>14/09/2004</t>
  </si>
  <si>
    <t>24/06/2013</t>
  </si>
  <si>
    <t>21/01/2010</t>
  </si>
  <si>
    <t>27/03/2007</t>
  </si>
  <si>
    <t>03/02/2013</t>
  </si>
  <si>
    <t>18/07/1998</t>
  </si>
  <si>
    <t>11/03/2021</t>
  </si>
  <si>
    <t>22/06/2017</t>
  </si>
  <si>
    <t>18/02/2011</t>
  </si>
  <si>
    <t>07/03/2013</t>
  </si>
  <si>
    <t>26/11/2013</t>
  </si>
  <si>
    <t>20/03/2011</t>
  </si>
  <si>
    <t>26/03/2015</t>
  </si>
  <si>
    <t>10/11/2002</t>
  </si>
  <si>
    <t>30/10/2005</t>
  </si>
  <si>
    <t>14/09/2010</t>
  </si>
  <si>
    <t>20/03/2010</t>
  </si>
  <si>
    <t>21/03/2020</t>
  </si>
  <si>
    <t>15/03/2013</t>
  </si>
  <si>
    <t>13/03/2009</t>
  </si>
  <si>
    <t>22/02/2016</t>
  </si>
  <si>
    <t>20/05/2012</t>
  </si>
  <si>
    <t>18/09/2017</t>
  </si>
  <si>
    <t>24/05/2008</t>
  </si>
  <si>
    <t>18/06/2015</t>
  </si>
  <si>
    <t>23/12/2012</t>
  </si>
  <si>
    <t>17/01/2020</t>
  </si>
  <si>
    <t>15/10/2019</t>
  </si>
  <si>
    <t>16/01/2016</t>
  </si>
  <si>
    <t>31/07/2012</t>
  </si>
  <si>
    <t>25/10/2015</t>
  </si>
  <si>
    <t>17/02/2011</t>
  </si>
  <si>
    <t>12/10/2009</t>
  </si>
  <si>
    <t>29/12/2018</t>
  </si>
  <si>
    <t>02/12/2001</t>
  </si>
  <si>
    <t>11/10/2006</t>
  </si>
  <si>
    <t>18/09/2005</t>
  </si>
  <si>
    <t>19/09/2015</t>
  </si>
  <si>
    <t>24/02/2019</t>
  </si>
  <si>
    <t>18/04/2012</t>
  </si>
  <si>
    <t>24/04/2013</t>
  </si>
  <si>
    <t>08/03/2020</t>
  </si>
  <si>
    <t>15/10/2013</t>
  </si>
  <si>
    <t>23/11/2019</t>
  </si>
  <si>
    <t>30/12/2013</t>
  </si>
  <si>
    <t>14/02/2021</t>
  </si>
  <si>
    <t>30/04/2019</t>
  </si>
  <si>
    <t>13/03/2008</t>
  </si>
  <si>
    <t>28/12/2006</t>
  </si>
  <si>
    <t>23/05/2019</t>
  </si>
  <si>
    <t>31/07/2015</t>
  </si>
  <si>
    <t>31/07/2013</t>
  </si>
  <si>
    <t>20/04/2010</t>
  </si>
  <si>
    <t>26/09/2014</t>
  </si>
  <si>
    <t>17/12/2013</t>
  </si>
  <si>
    <t>03/02/2005</t>
  </si>
  <si>
    <t>18/12/2007</t>
  </si>
  <si>
    <t>13/02/2013</t>
  </si>
  <si>
    <t>27/10/2014</t>
  </si>
  <si>
    <t>25/02/2004</t>
  </si>
  <si>
    <t>29/09/2013</t>
  </si>
  <si>
    <t>21/08/2019</t>
  </si>
  <si>
    <t>24/08/2006</t>
  </si>
  <si>
    <t>16/01/2009</t>
  </si>
  <si>
    <t>16/12/2019</t>
  </si>
  <si>
    <t>19/03/2015</t>
  </si>
  <si>
    <t>23/11/1998</t>
  </si>
  <si>
    <t>22/11/2009</t>
  </si>
  <si>
    <t>31/12/2004</t>
  </si>
  <si>
    <t>20/02/2009</t>
  </si>
  <si>
    <t>26/09/2009</t>
  </si>
  <si>
    <t>27/08/2012</t>
  </si>
  <si>
    <t>20/06/2016</t>
  </si>
  <si>
    <t>29/02/2020</t>
  </si>
  <si>
    <t>13/05/2005</t>
  </si>
  <si>
    <t>27/03/2011</t>
  </si>
  <si>
    <t>29/04/2006</t>
  </si>
  <si>
    <t>03/04/2007</t>
  </si>
  <si>
    <t>26/05/2015</t>
  </si>
  <si>
    <t>23/10/2015</t>
  </si>
  <si>
    <t>05/04/2003</t>
  </si>
  <si>
    <t>08/11/2001</t>
  </si>
  <si>
    <t>05/12/2017</t>
  </si>
  <si>
    <t>24/10/2016</t>
  </si>
  <si>
    <t>24/05/2013</t>
  </si>
  <si>
    <t>24/09/2008</t>
  </si>
  <si>
    <t>25/02/2016</t>
  </si>
  <si>
    <t>31/05/2012</t>
  </si>
  <si>
    <t>08/09/2005</t>
  </si>
  <si>
    <t>29/01/2014</t>
  </si>
  <si>
    <t>03/09/2003</t>
  </si>
  <si>
    <t>19/06/2009</t>
  </si>
  <si>
    <t>05/02/2009</t>
  </si>
  <si>
    <t>09/11/2011</t>
  </si>
  <si>
    <t>16/03/2016</t>
  </si>
  <si>
    <t>20/04/2008</t>
  </si>
  <si>
    <t>05/11/2005</t>
  </si>
  <si>
    <t>20/09/2006</t>
  </si>
  <si>
    <t>25/06/2009</t>
  </si>
  <si>
    <t>20/06/2010</t>
  </si>
  <si>
    <t>17/11/2013</t>
  </si>
  <si>
    <t>15/03/2012</t>
  </si>
  <si>
    <t>06/05/2010</t>
  </si>
  <si>
    <t>27/04/2013</t>
  </si>
  <si>
    <t>04/07/2009</t>
  </si>
  <si>
    <t>19/03/2008</t>
  </si>
  <si>
    <t>26/09/2010</t>
  </si>
  <si>
    <t>16/03/2013</t>
  </si>
  <si>
    <t>02/09/2005</t>
  </si>
  <si>
    <t>14/10/2017</t>
  </si>
  <si>
    <t>31/03/2006</t>
  </si>
  <si>
    <t>06/08/2012</t>
  </si>
  <si>
    <t>30/01/2013</t>
  </si>
  <si>
    <t>30/06/2016</t>
  </si>
  <si>
    <t>13/03/2010</t>
  </si>
  <si>
    <t>23/08/2016</t>
  </si>
  <si>
    <t>28/07/2001</t>
  </si>
  <si>
    <t>22/05/2013</t>
  </si>
  <si>
    <t>17/03/2013</t>
  </si>
  <si>
    <t>22/08/2003</t>
  </si>
  <si>
    <t>10/12/2019</t>
  </si>
  <si>
    <t>26/03/2001</t>
  </si>
  <si>
    <t>20/06/2012</t>
  </si>
  <si>
    <t>19/08/2016</t>
  </si>
  <si>
    <t>30/03/2016</t>
  </si>
  <si>
    <t>03/12/2009</t>
  </si>
  <si>
    <t>22/07/2016</t>
  </si>
  <si>
    <t>30/12/2009</t>
  </si>
  <si>
    <t>17/01/2008</t>
  </si>
  <si>
    <t>31/07/2014</t>
  </si>
  <si>
    <t>29/01/2003</t>
  </si>
  <si>
    <t>21/10/2017</t>
  </si>
  <si>
    <t>25/09/2018</t>
  </si>
  <si>
    <t>19/09/2016</t>
  </si>
  <si>
    <t>25/08/2018</t>
  </si>
  <si>
    <t>06/07/2020</t>
  </si>
  <si>
    <t>26/02/2012</t>
  </si>
  <si>
    <t>25/07/2019</t>
  </si>
  <si>
    <t>21/12/2014</t>
  </si>
  <si>
    <t>13/01/2000</t>
  </si>
  <si>
    <t>27/10/2015</t>
  </si>
  <si>
    <t>31/03/2018</t>
  </si>
  <si>
    <t>13/11/2008</t>
  </si>
  <si>
    <t>25/04/2013</t>
  </si>
  <si>
    <t>17/02/2008</t>
  </si>
  <si>
    <t>21/03/2015</t>
  </si>
  <si>
    <t>28/11/2001</t>
  </si>
  <si>
    <t>19/05/2020</t>
  </si>
  <si>
    <t>23/09/2016</t>
  </si>
  <si>
    <t>22/02/2014</t>
  </si>
  <si>
    <t>15/07/2008</t>
  </si>
  <si>
    <t>18/01/2011</t>
  </si>
  <si>
    <t>21/07/2017</t>
  </si>
  <si>
    <t>20/08/2012</t>
  </si>
  <si>
    <t>03/05/2020</t>
  </si>
  <si>
    <t>01/04/2003</t>
  </si>
  <si>
    <t>31/08/2014</t>
  </si>
  <si>
    <t>16/08/2018</t>
  </si>
  <si>
    <t>28/12/2018</t>
  </si>
  <si>
    <t>17/04/2021</t>
  </si>
  <si>
    <t>30/03/2004</t>
  </si>
  <si>
    <t>30/05/2016</t>
  </si>
  <si>
    <t>11/10/2009</t>
  </si>
  <si>
    <t>23/09/2020</t>
  </si>
  <si>
    <t>24/07/2013</t>
  </si>
  <si>
    <t>27/02/2010</t>
  </si>
  <si>
    <t>21/12/2011</t>
  </si>
  <si>
    <t>12/08/2020</t>
  </si>
  <si>
    <t>31/01/2009</t>
  </si>
  <si>
    <t>18/12/2012</t>
  </si>
  <si>
    <t>23/07/2007</t>
  </si>
  <si>
    <t>07/09/2004</t>
  </si>
  <si>
    <t>14/09/2009</t>
  </si>
  <si>
    <t>17/06/2006</t>
  </si>
  <si>
    <t>12/09/2008</t>
  </si>
  <si>
    <t>26/03/2017</t>
  </si>
  <si>
    <t>12/10/2020</t>
  </si>
  <si>
    <t>15/07/2017</t>
  </si>
  <si>
    <t>30/12/2014</t>
  </si>
  <si>
    <t>27/10/2001</t>
  </si>
  <si>
    <t>16/08/2011</t>
  </si>
  <si>
    <t>22/05/2015</t>
  </si>
  <si>
    <t>13/03/2019</t>
  </si>
  <si>
    <t>07/12/2001</t>
  </si>
  <si>
    <t>13/09/2013</t>
  </si>
  <si>
    <t>06/09/2007</t>
  </si>
  <si>
    <t>28/07/2009</t>
  </si>
  <si>
    <t>17/07/2004</t>
  </si>
  <si>
    <t>29/05/2010</t>
  </si>
  <si>
    <t>20/09/2020</t>
  </si>
  <si>
    <t>20/06/2020</t>
  </si>
  <si>
    <t>29/12/2014</t>
  </si>
  <si>
    <t>27/03/2010</t>
  </si>
  <si>
    <t>30/12/2008</t>
  </si>
  <si>
    <t>28/07/2020</t>
  </si>
  <si>
    <t>31/10/1997</t>
  </si>
  <si>
    <t>30/12/2012</t>
  </si>
  <si>
    <t>16/11/2010</t>
  </si>
  <si>
    <t>17/11/2020</t>
  </si>
  <si>
    <t>18/11/2019</t>
  </si>
  <si>
    <t>15/05/2019</t>
  </si>
  <si>
    <t>15/05/2009</t>
  </si>
  <si>
    <t>19/04/2012</t>
  </si>
  <si>
    <t>25/10/2014</t>
  </si>
  <si>
    <t>19/05/2002</t>
  </si>
  <si>
    <t>14/06/2017</t>
  </si>
  <si>
    <t>15/01/2020</t>
  </si>
  <si>
    <t>12/03/2020</t>
  </si>
  <si>
    <t>03/09/2007</t>
  </si>
  <si>
    <t>23/06/2016</t>
  </si>
  <si>
    <t>22/06/2007</t>
  </si>
  <si>
    <t>22/03/2012</t>
  </si>
  <si>
    <t>16/08/2020</t>
  </si>
  <si>
    <t>14/11/2017</t>
  </si>
  <si>
    <t>13/07/2015</t>
  </si>
  <si>
    <t>17/02/2009</t>
  </si>
  <si>
    <t>29/03/2011</t>
  </si>
  <si>
    <t>28/01/2007</t>
  </si>
  <si>
    <t>20/12/2014</t>
  </si>
  <si>
    <t>09/08/2020</t>
  </si>
  <si>
    <t>21/04/2012</t>
  </si>
  <si>
    <t>17/06/2007</t>
  </si>
  <si>
    <t>27/02/2019</t>
  </si>
  <si>
    <t>20/06/2008</t>
  </si>
  <si>
    <t>14/06/2010</t>
  </si>
  <si>
    <t>14/08/2012</t>
  </si>
  <si>
    <t>14/07/2014</t>
  </si>
  <si>
    <t>27/09/2016</t>
  </si>
  <si>
    <t>02/01/2008</t>
  </si>
  <si>
    <t>17/02/2012</t>
  </si>
  <si>
    <t>12/05/2002</t>
  </si>
  <si>
    <t>20/06/2006</t>
  </si>
  <si>
    <t>25/07/2017</t>
  </si>
  <si>
    <t>24/01/2008</t>
  </si>
  <si>
    <t>31/03/2015</t>
  </si>
  <si>
    <t>23/07/2012</t>
  </si>
  <si>
    <t>24/03/2010</t>
  </si>
  <si>
    <t>17/03/2012</t>
  </si>
  <si>
    <t>16/09/2009</t>
  </si>
  <si>
    <t>23/11/2016</t>
  </si>
  <si>
    <t>14/03/2000</t>
  </si>
  <si>
    <t>01/07/2016</t>
  </si>
  <si>
    <t>20/11/2013</t>
  </si>
  <si>
    <t>15/04/2010</t>
  </si>
  <si>
    <t>21/04/2011</t>
  </si>
  <si>
    <t>13/11/2006</t>
  </si>
  <si>
    <t>22/11/2016</t>
  </si>
  <si>
    <t>28/07/2019</t>
  </si>
  <si>
    <t>06/09/2009</t>
  </si>
  <si>
    <t>22/10/2018</t>
  </si>
  <si>
    <t>13/05/2009</t>
  </si>
  <si>
    <t>18/03/2020</t>
  </si>
  <si>
    <t>09/07/2009</t>
  </si>
  <si>
    <t>21/11/2018</t>
  </si>
  <si>
    <t>23/11/2004</t>
  </si>
  <si>
    <t>23/10/2010</t>
  </si>
  <si>
    <t>18/05/2018</t>
  </si>
  <si>
    <t>13/01/2013</t>
  </si>
  <si>
    <t>25/01/2011</t>
  </si>
  <si>
    <t>10/07/2020</t>
  </si>
  <si>
    <t>18/10/2004</t>
  </si>
  <si>
    <t>31/07/2019</t>
  </si>
  <si>
    <t>29/11/2015</t>
  </si>
  <si>
    <t>15/09/2020</t>
  </si>
  <si>
    <t>15/01/2018</t>
  </si>
  <si>
    <t>12/05/2020</t>
  </si>
  <si>
    <t>14/02/2016</t>
  </si>
  <si>
    <t>21/12/1999</t>
  </si>
  <si>
    <t>04/11/2010</t>
  </si>
  <si>
    <t>26/03/2020</t>
  </si>
  <si>
    <t>21/03/2013</t>
  </si>
  <si>
    <t>21/04/2013</t>
  </si>
  <si>
    <t>29/10/2015</t>
  </si>
  <si>
    <t>23/07/2014</t>
  </si>
  <si>
    <t>30/12/2018</t>
  </si>
  <si>
    <t>18/06/2005</t>
  </si>
  <si>
    <t>25/07/2016</t>
  </si>
  <si>
    <t>14/04/2010</t>
  </si>
  <si>
    <t>07/10/2006</t>
  </si>
  <si>
    <t>16/09/2016</t>
  </si>
  <si>
    <t>20/01/2016</t>
  </si>
  <si>
    <t>26/05/2006</t>
  </si>
  <si>
    <t>18/08/2001</t>
  </si>
  <si>
    <t>15/10/2014</t>
  </si>
  <si>
    <t>14/10/2019</t>
  </si>
  <si>
    <t>03/10/1993</t>
  </si>
  <si>
    <t>18/10/2011</t>
  </si>
  <si>
    <t>22/08/2014</t>
  </si>
  <si>
    <t>24/03/2007</t>
  </si>
  <si>
    <t>28/12/2014</t>
  </si>
  <si>
    <t>22/08/2018</t>
  </si>
  <si>
    <t>27/03/2013</t>
  </si>
  <si>
    <t>25/11/2014</t>
  </si>
  <si>
    <t>05/06/2007</t>
  </si>
  <si>
    <t>22/12/2013</t>
  </si>
  <si>
    <t>22/08/2007</t>
  </si>
  <si>
    <t>26/08/2011</t>
  </si>
  <si>
    <t>26/09/2020</t>
  </si>
  <si>
    <t>24/11/2019</t>
  </si>
  <si>
    <t>28/06/2010</t>
  </si>
  <si>
    <t>16/01/2019</t>
  </si>
  <si>
    <t>19/08/2017</t>
  </si>
  <si>
    <t>29/05/2012</t>
  </si>
  <si>
    <t>15/05/2011</t>
  </si>
  <si>
    <t>19/07/2005</t>
  </si>
  <si>
    <t>24/11/2004</t>
  </si>
  <si>
    <t>18/11/2010</t>
  </si>
  <si>
    <t>30/05/2018</t>
  </si>
  <si>
    <t>22/01/2019</t>
  </si>
  <si>
    <t>28/10/2008</t>
  </si>
  <si>
    <t>07/09/2008</t>
  </si>
  <si>
    <t>26/03/2008</t>
  </si>
  <si>
    <t>01/03/2021</t>
  </si>
  <si>
    <t>21/09/2019</t>
  </si>
  <si>
    <t>29/04/2017</t>
  </si>
  <si>
    <t>19/12/2017</t>
  </si>
  <si>
    <t>17/06/2017</t>
  </si>
  <si>
    <t>17/10/2004</t>
  </si>
  <si>
    <t>30/07/2011</t>
  </si>
  <si>
    <t>15/07/2005</t>
  </si>
  <si>
    <t>30/08/2013</t>
  </si>
  <si>
    <t>23/06/2009</t>
  </si>
  <si>
    <t>29/09/2009</t>
  </si>
  <si>
    <t>13/09/2014</t>
  </si>
  <si>
    <t>20/01/2015</t>
  </si>
  <si>
    <t>18/03/2011</t>
  </si>
  <si>
    <t>06/08/2010</t>
  </si>
  <si>
    <t>21/01/2016</t>
  </si>
  <si>
    <t>18/11/2018</t>
  </si>
  <si>
    <t>04/08/2002</t>
  </si>
  <si>
    <t>23/11/2007</t>
  </si>
  <si>
    <t>16/07/2013</t>
  </si>
  <si>
    <t>28/08/2017</t>
  </si>
  <si>
    <t>22/12/2010</t>
  </si>
  <si>
    <t>18/08/2009</t>
  </si>
  <si>
    <t>10/04/2004</t>
  </si>
  <si>
    <t>18/08/2007</t>
  </si>
  <si>
    <t>29/09/2007</t>
  </si>
  <si>
    <t>13/10/2008</t>
  </si>
  <si>
    <t>08/10/2012</t>
  </si>
  <si>
    <t>28/01/2010</t>
  </si>
  <si>
    <t>22/07/2013</t>
  </si>
  <si>
    <t>19/02/2010</t>
  </si>
  <si>
    <t>22/08/2010</t>
  </si>
  <si>
    <t>15/06/2010</t>
  </si>
  <si>
    <t>25/05/2011</t>
  </si>
  <si>
    <t>31/08/2019</t>
  </si>
  <si>
    <t>16/06/2004</t>
  </si>
  <si>
    <t>17/12/2011</t>
  </si>
  <si>
    <t>22/03/2003</t>
  </si>
  <si>
    <t>22/09/2012</t>
  </si>
  <si>
    <t>13/05/2011</t>
  </si>
  <si>
    <t>24/11/2013</t>
  </si>
  <si>
    <t>26/10/2012</t>
  </si>
  <si>
    <t>28/05/2016</t>
  </si>
  <si>
    <t>01/12/2006</t>
  </si>
  <si>
    <t>14/06/2019</t>
  </si>
  <si>
    <t>29/11/2020</t>
  </si>
  <si>
    <t>14/03/2019</t>
  </si>
  <si>
    <t>28/04/2018</t>
  </si>
  <si>
    <t>24/10/2008</t>
  </si>
  <si>
    <t>30/07/2013</t>
  </si>
  <si>
    <t>15/12/2015</t>
  </si>
  <si>
    <t>20/08/2013</t>
  </si>
  <si>
    <t>11/08/2006</t>
  </si>
  <si>
    <t>18/07/2016</t>
  </si>
  <si>
    <t>20/12/2009</t>
  </si>
  <si>
    <t>27/03/2008</t>
  </si>
  <si>
    <t>05/11/2010</t>
  </si>
  <si>
    <t>04/01/2004</t>
  </si>
  <si>
    <t>02/01/2002</t>
  </si>
  <si>
    <t>13/02/2019</t>
  </si>
  <si>
    <t>16/07/2010</t>
  </si>
  <si>
    <t>08/05/2010</t>
  </si>
  <si>
    <t>08/04/2009</t>
  </si>
  <si>
    <t>31/12/2007</t>
  </si>
  <si>
    <t>19/06/2020</t>
  </si>
  <si>
    <t>29/09/2008</t>
  </si>
  <si>
    <t>06/11/2008</t>
  </si>
  <si>
    <t>17/04/2016</t>
  </si>
  <si>
    <t>17/07/2015</t>
  </si>
  <si>
    <t>17/12/2007</t>
  </si>
  <si>
    <t>28/05/2000</t>
  </si>
  <si>
    <t>25/09/2015</t>
  </si>
  <si>
    <t>28/08/2005</t>
  </si>
  <si>
    <t>25/06/2020</t>
  </si>
  <si>
    <t>10/02/2002</t>
  </si>
  <si>
    <t>20/09/2012</t>
  </si>
  <si>
    <t>11/02/2009</t>
  </si>
  <si>
    <t>18/05/2011</t>
  </si>
  <si>
    <t>31/12/2013</t>
  </si>
  <si>
    <t>11/04/2019</t>
  </si>
  <si>
    <t>19/09/2008</t>
  </si>
  <si>
    <t>29/12/2004</t>
  </si>
  <si>
    <t>14/12/2018</t>
  </si>
  <si>
    <t>24/03/2012</t>
  </si>
  <si>
    <t>15/08/2020</t>
  </si>
  <si>
    <t>14/01/2013</t>
  </si>
  <si>
    <t>19/06/2016</t>
  </si>
  <si>
    <t>24/01/2014</t>
  </si>
  <si>
    <t>27/12/2012</t>
  </si>
  <si>
    <t>14/01/2015</t>
  </si>
  <si>
    <t>29/05/2002</t>
  </si>
  <si>
    <t>15/10/2012</t>
  </si>
  <si>
    <t>26/06/2009</t>
  </si>
  <si>
    <t>25/12/2014</t>
  </si>
  <si>
    <t>29/03/2015</t>
  </si>
  <si>
    <t>26/12/2011</t>
  </si>
  <si>
    <t>01/02/2009</t>
  </si>
  <si>
    <t>11/06/2010</t>
  </si>
  <si>
    <t>24/07/2012</t>
  </si>
  <si>
    <t>29/10/2010</t>
  </si>
  <si>
    <t>27/08/2000</t>
  </si>
  <si>
    <t>18/12/2018</t>
  </si>
  <si>
    <t>26/10/2014</t>
  </si>
  <si>
    <t>14/07/2011</t>
  </si>
  <si>
    <t>17/09/2013</t>
  </si>
  <si>
    <t>18/05/2008</t>
  </si>
  <si>
    <t>25/01/2016</t>
  </si>
  <si>
    <t>13/04/2012</t>
  </si>
  <si>
    <t>25/12/2017</t>
  </si>
  <si>
    <t>26/07/2008</t>
  </si>
  <si>
    <t>20/02/2004</t>
  </si>
  <si>
    <t>23/09/2014</t>
  </si>
  <si>
    <t>29/07/2002</t>
  </si>
  <si>
    <t>18/02/2003</t>
  </si>
  <si>
    <t>09/12/2019</t>
  </si>
  <si>
    <t>12/11/2009</t>
  </si>
  <si>
    <t>22/10/2008</t>
  </si>
  <si>
    <t>16/03/2009</t>
  </si>
  <si>
    <t>06/12/2007</t>
  </si>
  <si>
    <t>23/10/2016</t>
  </si>
  <si>
    <t>17/10/2017</t>
  </si>
  <si>
    <t>30/01/2011</t>
  </si>
  <si>
    <t>13/10/2012</t>
  </si>
  <si>
    <t>30/10/2013</t>
  </si>
  <si>
    <t>09/10/2011</t>
  </si>
  <si>
    <t>22/04/2020</t>
  </si>
  <si>
    <t>21/09/2008</t>
  </si>
  <si>
    <t>25/12/2012</t>
  </si>
  <si>
    <t>12/06/2012</t>
  </si>
  <si>
    <t>27/01/2007</t>
  </si>
  <si>
    <t>30/01/2008</t>
  </si>
  <si>
    <t>30/12/2019</t>
  </si>
  <si>
    <t>17/07/2013</t>
  </si>
  <si>
    <t>16/03/2019</t>
  </si>
  <si>
    <t>19/07/2014</t>
  </si>
  <si>
    <t>23/01/2012</t>
  </si>
  <si>
    <t>03/12/2001</t>
  </si>
  <si>
    <t>29/09/2012</t>
  </si>
  <si>
    <t>18/10/2000</t>
  </si>
  <si>
    <t>19/01/2007</t>
  </si>
  <si>
    <t>11/02/2003</t>
  </si>
  <si>
    <t>15/02/2019</t>
  </si>
  <si>
    <t>27/09/2011</t>
  </si>
  <si>
    <t>24/02/2013</t>
  </si>
  <si>
    <t>13/11/2011</t>
  </si>
  <si>
    <t>20/03/2008</t>
  </si>
  <si>
    <t>14/12/2015</t>
  </si>
  <si>
    <t>15/01/2019</t>
  </si>
  <si>
    <t>25/09/2012</t>
  </si>
  <si>
    <t>29/07/2016</t>
  </si>
  <si>
    <t>14/11/2018</t>
  </si>
  <si>
    <t>21/02/2017</t>
  </si>
  <si>
    <t>20/05/2020</t>
  </si>
  <si>
    <t>30/10/2011</t>
  </si>
  <si>
    <t>09/12/2010</t>
  </si>
  <si>
    <t>18/03/2021</t>
  </si>
  <si>
    <t>21/04/2010</t>
  </si>
  <si>
    <t>29/11/2019</t>
  </si>
  <si>
    <t>13/02/2011</t>
  </si>
  <si>
    <t>25/06/2008</t>
  </si>
  <si>
    <t>26/07/2010</t>
  </si>
  <si>
    <t>29/04/2007</t>
  </si>
  <si>
    <t>30/09/2011</t>
  </si>
  <si>
    <t>08/10/2007</t>
  </si>
  <si>
    <t>16/05/2019</t>
  </si>
  <si>
    <t>21/06/2016</t>
  </si>
  <si>
    <t>18/11/2009</t>
  </si>
  <si>
    <t>16/07/2008</t>
  </si>
  <si>
    <t>17/10/2007</t>
  </si>
  <si>
    <t>19/07/2012</t>
  </si>
  <si>
    <t>23/08/2007</t>
  </si>
  <si>
    <t>24/05/2012</t>
  </si>
  <si>
    <t>16/09/2015</t>
  </si>
  <si>
    <t>05/02/2013</t>
  </si>
  <si>
    <t>22/05/2014</t>
  </si>
  <si>
    <t>29/12/2020</t>
  </si>
  <si>
    <t>05/06/2009</t>
  </si>
  <si>
    <t>28/03/2005</t>
  </si>
  <si>
    <t>03/07/2006</t>
  </si>
  <si>
    <t>29/11/2004</t>
  </si>
  <si>
    <t>03/12/2004</t>
  </si>
  <si>
    <t>26/06/2019</t>
  </si>
  <si>
    <t>29/12/2016</t>
  </si>
  <si>
    <t>03/11/2003</t>
  </si>
  <si>
    <t>19/07/2020</t>
  </si>
  <si>
    <t>01/05/2020</t>
  </si>
  <si>
    <t>16/12/2009</t>
  </si>
  <si>
    <t>21/09/2017</t>
  </si>
  <si>
    <t>12/05/2003</t>
  </si>
  <si>
    <t>01/11/2009</t>
  </si>
  <si>
    <t>18/05/2009</t>
  </si>
  <si>
    <t>22/03/2011</t>
  </si>
  <si>
    <t>04/06/2012</t>
  </si>
  <si>
    <t>20/02/2013</t>
  </si>
  <si>
    <t>23/08/2010</t>
  </si>
  <si>
    <t>14/04/2018</t>
  </si>
  <si>
    <t>22/09/2011</t>
  </si>
  <si>
    <t>07/12/2005</t>
  </si>
  <si>
    <t>01/11/2010</t>
  </si>
  <si>
    <t>27/07/2017</t>
  </si>
  <si>
    <t>01/09/2007</t>
  </si>
  <si>
    <t>20/08/2005</t>
  </si>
  <si>
    <t>09/05/2011</t>
  </si>
  <si>
    <t>27/07/2009</t>
  </si>
  <si>
    <t>23/03/2021</t>
  </si>
  <si>
    <t>15/06/2016</t>
  </si>
  <si>
    <t>29/06/2003</t>
  </si>
  <si>
    <t>13/10/2013</t>
  </si>
  <si>
    <t>23/02/2021</t>
  </si>
  <si>
    <t>22/04/2012</t>
  </si>
  <si>
    <t>17/03/2011</t>
  </si>
  <si>
    <t>22/10/2015</t>
  </si>
  <si>
    <t>20/05/2006</t>
  </si>
  <si>
    <t>15/02/2020</t>
  </si>
  <si>
    <t>22/04/2011</t>
  </si>
  <si>
    <t>27/06/2002</t>
  </si>
  <si>
    <t>14/03/2007</t>
  </si>
  <si>
    <t>26/02/2010</t>
  </si>
  <si>
    <t>18/05/2020</t>
  </si>
  <si>
    <t>28/08/2016</t>
  </si>
  <si>
    <t>16/07/2015</t>
  </si>
  <si>
    <t>22/10/2019</t>
  </si>
  <si>
    <t>24/05/2020</t>
  </si>
  <si>
    <t>01/10/2003</t>
  </si>
  <si>
    <t>17/12/2012</t>
  </si>
  <si>
    <t>22/12/2018</t>
  </si>
  <si>
    <t>06/07/2005</t>
  </si>
  <si>
    <t>20/06/2019</t>
  </si>
  <si>
    <t>25/11/2011</t>
  </si>
  <si>
    <t>21/08/2020</t>
  </si>
  <si>
    <t>13/08/2020</t>
  </si>
  <si>
    <t>30/08/2008</t>
  </si>
  <si>
    <t>23/06/2013</t>
  </si>
  <si>
    <t>28/07/2011</t>
  </si>
  <si>
    <t>07/03/2010</t>
  </si>
  <si>
    <t>19/08/2005</t>
  </si>
  <si>
    <t>23/10/2007</t>
  </si>
  <si>
    <t>06/01/2009</t>
  </si>
  <si>
    <t>21/12/2018</t>
  </si>
  <si>
    <t>13/08/2009</t>
  </si>
  <si>
    <t>16/03/2006</t>
  </si>
  <si>
    <t>29/07/2012</t>
  </si>
  <si>
    <t>23/09/2011</t>
  </si>
  <si>
    <t>14/12/2014</t>
  </si>
  <si>
    <t>15/04/2011</t>
  </si>
  <si>
    <t>15/04/2021</t>
  </si>
  <si>
    <t>19/01/2019</t>
  </si>
  <si>
    <t>20/11/2011</t>
  </si>
  <si>
    <t>17/04/2008</t>
  </si>
  <si>
    <t>19/07/2011</t>
  </si>
  <si>
    <t>29/08/2015</t>
  </si>
  <si>
    <t>06/12/2004</t>
  </si>
  <si>
    <t>24/01/2011</t>
  </si>
  <si>
    <t>18/10/2008</t>
  </si>
  <si>
    <t>28/01/2016</t>
  </si>
  <si>
    <t>21/08/2012</t>
  </si>
  <si>
    <t>14/02/2010</t>
  </si>
  <si>
    <t>17/06/2012</t>
  </si>
  <si>
    <t>24/01/2016</t>
  </si>
  <si>
    <t>20/02/2011</t>
  </si>
  <si>
    <t>29/04/2020</t>
  </si>
  <si>
    <t>31/03/2013</t>
  </si>
  <si>
    <t>26/10/2007</t>
  </si>
  <si>
    <t>17/12/2009</t>
  </si>
  <si>
    <t>07/10/2008</t>
  </si>
  <si>
    <t>21/11/2006</t>
  </si>
  <si>
    <t>18/09/2014</t>
  </si>
  <si>
    <t>30/04/2010</t>
  </si>
  <si>
    <t>30/10/2009</t>
  </si>
  <si>
    <t>16/05/2009</t>
  </si>
  <si>
    <t>27/11/2004</t>
  </si>
  <si>
    <t>31/12/2009</t>
  </si>
  <si>
    <t>20/02/2005</t>
  </si>
  <si>
    <t>18/02/2017</t>
  </si>
  <si>
    <t>30/10/2019</t>
  </si>
  <si>
    <t>15/12/2012</t>
  </si>
  <si>
    <t>16/05/2010</t>
  </si>
  <si>
    <t>01/12/2007</t>
  </si>
  <si>
    <t>26/02/2011</t>
  </si>
  <si>
    <t>23/12/2008</t>
  </si>
  <si>
    <t>13/02/2018</t>
  </si>
  <si>
    <t>24/09/2006</t>
  </si>
  <si>
    <t>29/10/2018</t>
  </si>
  <si>
    <t>20/05/2007</t>
  </si>
  <si>
    <t>02/08/2020</t>
  </si>
  <si>
    <t>03/12/2007</t>
  </si>
  <si>
    <t>07/12/2008</t>
  </si>
  <si>
    <t>09/06/2018</t>
  </si>
  <si>
    <t>30/07/2010</t>
  </si>
  <si>
    <t>15/07/2011</t>
  </si>
  <si>
    <t>29/05/2018</t>
  </si>
  <si>
    <t>27/07/2013</t>
  </si>
  <si>
    <t>30/11/2020</t>
  </si>
  <si>
    <t>15/02/2005</t>
  </si>
  <si>
    <t>31/01/2013</t>
  </si>
  <si>
    <t>17/01/2014</t>
  </si>
  <si>
    <t>12/04/2007</t>
  </si>
  <si>
    <t>31/05/2014</t>
  </si>
  <si>
    <t>15/09/2001</t>
  </si>
  <si>
    <t>16/09/2012</t>
  </si>
  <si>
    <t>13/09/2020</t>
  </si>
  <si>
    <t>25/12/2011</t>
  </si>
  <si>
    <t>27/04/2012</t>
  </si>
  <si>
    <t>27/07/2011</t>
  </si>
  <si>
    <t>27/11/2010</t>
  </si>
  <si>
    <t>20/01/2019</t>
  </si>
  <si>
    <t>02/11/2012</t>
  </si>
  <si>
    <t>21/01/2008</t>
  </si>
  <si>
    <t>13/06/2012</t>
  </si>
  <si>
    <t>03/12/2008</t>
  </si>
  <si>
    <t>07/09/2007</t>
  </si>
  <si>
    <t>18/05/2013</t>
  </si>
  <si>
    <t>24/03/2015</t>
  </si>
  <si>
    <t>25/07/2010</t>
  </si>
  <si>
    <t>30/06/2019</t>
  </si>
  <si>
    <t>29/01/2016</t>
  </si>
  <si>
    <t>16/01/2005</t>
  </si>
  <si>
    <t>10/04/2021</t>
  </si>
  <si>
    <t>20/05/2008</t>
  </si>
  <si>
    <t>12/07/2020</t>
  </si>
  <si>
    <t>16/02/2015</t>
  </si>
  <si>
    <t>13/01/2018</t>
  </si>
  <si>
    <t>11/06/2002</t>
  </si>
  <si>
    <t>11/08/2002</t>
  </si>
  <si>
    <t>24/10/2006</t>
  </si>
  <si>
    <t>30/10/2017</t>
  </si>
  <si>
    <t>18/07/2007</t>
  </si>
  <si>
    <t>10/07/2014</t>
  </si>
  <si>
    <t>31/12/2008</t>
  </si>
  <si>
    <t>07/05/2009</t>
  </si>
  <si>
    <t>15/03/2005</t>
  </si>
  <si>
    <t>20/05/2005</t>
  </si>
  <si>
    <t>17/01/2006</t>
  </si>
  <si>
    <t>13/10/2020</t>
  </si>
  <si>
    <t>20/11/2010</t>
  </si>
  <si>
    <t>16/04/2003</t>
  </si>
  <si>
    <t>18/04/2018</t>
  </si>
  <si>
    <t>18/01/2009</t>
  </si>
  <si>
    <t>22/01/2012</t>
  </si>
  <si>
    <t>16/02/2014</t>
  </si>
  <si>
    <t>25/10/2009</t>
  </si>
  <si>
    <t>02/08/2006</t>
  </si>
  <si>
    <t>13/11/2000</t>
  </si>
  <si>
    <t>07/10/2011</t>
  </si>
  <si>
    <t>15/08/2013</t>
  </si>
  <si>
    <t>04/10/2009</t>
  </si>
  <si>
    <t>09/01/2004</t>
  </si>
  <si>
    <t>01/09/2006</t>
  </si>
  <si>
    <t>30/03/2000</t>
  </si>
  <si>
    <t>17/12/2014</t>
  </si>
  <si>
    <t>30/08/2006</t>
  </si>
  <si>
    <t>30/03/2003</t>
  </si>
  <si>
    <t>09/04/2005</t>
  </si>
  <si>
    <t>26/11/2017</t>
  </si>
  <si>
    <t>26/01/2015</t>
  </si>
  <si>
    <t>17/02/2017</t>
  </si>
  <si>
    <t>05/08/2011</t>
  </si>
  <si>
    <t>15/01/2016</t>
  </si>
  <si>
    <t>20/07/2018</t>
  </si>
  <si>
    <t>14/03/2017</t>
  </si>
  <si>
    <t>07/08/2008</t>
  </si>
  <si>
    <t>13/01/2003</t>
  </si>
  <si>
    <t>31/01/2019</t>
  </si>
  <si>
    <t>26/04/2007</t>
  </si>
  <si>
    <t>17/07/2018</t>
  </si>
  <si>
    <t>27/06/1999</t>
  </si>
  <si>
    <t>07/04/1998</t>
  </si>
  <si>
    <t>30/08/2016</t>
  </si>
  <si>
    <t>21/11/2002</t>
  </si>
  <si>
    <t>16/09/2018</t>
  </si>
  <si>
    <t>17/09/2020</t>
  </si>
  <si>
    <t>15/02/2001</t>
  </si>
  <si>
    <t>06/01/2010</t>
  </si>
  <si>
    <t>27/02/2011</t>
  </si>
  <si>
    <t>04/03/2010</t>
  </si>
  <si>
    <t>20/10/2011</t>
  </si>
  <si>
    <t>27/09/2009</t>
  </si>
  <si>
    <t>18/02/2016</t>
  </si>
  <si>
    <t>26/12/2010</t>
  </si>
  <si>
    <t>23/05/2009</t>
  </si>
  <si>
    <t>15/10/2007</t>
  </si>
  <si>
    <t>13/04/2010</t>
  </si>
  <si>
    <t>13/09/2016</t>
  </si>
  <si>
    <t>04/09/2007</t>
  </si>
  <si>
    <t>30/04/2020</t>
  </si>
  <si>
    <t>05/06/2006</t>
  </si>
  <si>
    <t>14/07/2009</t>
  </si>
  <si>
    <t>17/06/2018</t>
  </si>
  <si>
    <t>24/08/2010</t>
  </si>
  <si>
    <t>29/07/2009</t>
  </si>
  <si>
    <t>27/10/2005</t>
  </si>
  <si>
    <t>07/08/2007</t>
  </si>
  <si>
    <t>15/10/1996</t>
  </si>
  <si>
    <t>13/05/2012</t>
  </si>
  <si>
    <t>20/09/2018</t>
  </si>
  <si>
    <t>21/03/2005</t>
  </si>
  <si>
    <t>13/10/2000</t>
  </si>
  <si>
    <t>29/07/2008</t>
  </si>
  <si>
    <t>15/09/2006</t>
  </si>
  <si>
    <t>17/12/1998</t>
  </si>
  <si>
    <t>03/05/2004</t>
  </si>
  <si>
    <t>13/05/2013</t>
  </si>
  <si>
    <t>22/12/2008</t>
  </si>
  <si>
    <t>11/02/2021</t>
  </si>
  <si>
    <t>13/12/2007</t>
  </si>
  <si>
    <t>04/10/2002</t>
  </si>
  <si>
    <t>29/08/2016</t>
  </si>
  <si>
    <t>26/08/2018</t>
  </si>
  <si>
    <t>14/10/2009</t>
  </si>
  <si>
    <t>30/08/2009</t>
  </si>
  <si>
    <t>27/04/2008</t>
  </si>
  <si>
    <t>19/04/2008</t>
  </si>
  <si>
    <t>20/05/2010</t>
  </si>
  <si>
    <t>22/06/2020</t>
  </si>
  <si>
    <t>08/09/2010</t>
  </si>
  <si>
    <t>07/11/2005</t>
  </si>
  <si>
    <t>16/07/2011</t>
  </si>
  <si>
    <t>30/11/2018</t>
  </si>
  <si>
    <t>14/02/2006</t>
  </si>
  <si>
    <t>01/05/2007</t>
  </si>
  <si>
    <t>26/08/2007</t>
  </si>
  <si>
    <t>09/04/2009</t>
  </si>
  <si>
    <t>23/04/2012</t>
  </si>
  <si>
    <t>22/05/2009</t>
  </si>
  <si>
    <t>12/07/2006</t>
  </si>
  <si>
    <t>15/03/2010</t>
  </si>
  <si>
    <t>19/11/2011</t>
  </si>
  <si>
    <t>28/05/2008</t>
  </si>
  <si>
    <t>18/04/2006</t>
  </si>
  <si>
    <t>19/11/2010</t>
  </si>
  <si>
    <t>04/06/2006</t>
  </si>
  <si>
    <t>24/03/2000</t>
  </si>
  <si>
    <t>19/10/2020</t>
  </si>
  <si>
    <t>28/02/2002</t>
  </si>
  <si>
    <t>26/09/2011</t>
  </si>
  <si>
    <t>17/11/2009</t>
  </si>
  <si>
    <t>28/09/2020</t>
  </si>
  <si>
    <t>30/05/2020</t>
  </si>
  <si>
    <t>16/06/1998</t>
  </si>
  <si>
    <t>03/01/2003</t>
  </si>
  <si>
    <t>16/06/2008</t>
  </si>
  <si>
    <t>20/02/2010</t>
  </si>
  <si>
    <t>30/08/2019</t>
  </si>
  <si>
    <t>10/09/2004</t>
  </si>
  <si>
    <t>24/10/2012</t>
  </si>
  <si>
    <t>21/09/2020</t>
  </si>
  <si>
    <t>31/10/2004</t>
  </si>
  <si>
    <t>14/11/2016</t>
  </si>
  <si>
    <t>17/01/2010</t>
  </si>
  <si>
    <t>14/01/2021</t>
  </si>
  <si>
    <t>29/03/2016</t>
  </si>
  <si>
    <t>07/05/2005</t>
  </si>
  <si>
    <t>12/04/2005</t>
  </si>
  <si>
    <t>27/05/2008</t>
  </si>
  <si>
    <t>24/06/2000</t>
  </si>
  <si>
    <t>03/10/2007</t>
  </si>
  <si>
    <t>24/12/2019</t>
  </si>
  <si>
    <t>14/09/2012</t>
  </si>
  <si>
    <t>14/03/2013</t>
  </si>
  <si>
    <t>21/02/2021</t>
  </si>
  <si>
    <t>26/12/2016</t>
  </si>
  <si>
    <t>31/12/2012</t>
  </si>
  <si>
    <t>26/06/2006</t>
  </si>
  <si>
    <t>15/01/2009</t>
  </si>
  <si>
    <t>21/11/2007</t>
  </si>
  <si>
    <t>27/05/2013</t>
  </si>
  <si>
    <t>20/08/2017</t>
  </si>
  <si>
    <t>28/08/2010</t>
  </si>
  <si>
    <t>03/09/2008</t>
  </si>
  <si>
    <t>06/01/2011</t>
  </si>
  <si>
    <t>22/10/2006</t>
  </si>
  <si>
    <t>08/01/2003</t>
  </si>
  <si>
    <t>16/10/2007</t>
  </si>
  <si>
    <t>16/04/2009</t>
  </si>
  <si>
    <t>17/07/2017</t>
  </si>
  <si>
    <t>21/06/2009</t>
  </si>
  <si>
    <t>15/11/2014</t>
  </si>
  <si>
    <t>27/04/2006</t>
  </si>
  <si>
    <t>28/03/2010</t>
  </si>
  <si>
    <t>08/02/2004</t>
  </si>
  <si>
    <t>22/02/2006</t>
  </si>
  <si>
    <t>07/06/2008</t>
  </si>
  <si>
    <t>18/08/2008</t>
  </si>
  <si>
    <t>10/12/2005</t>
  </si>
  <si>
    <t>20/11/2006</t>
  </si>
  <si>
    <t>25/01/2009</t>
  </si>
  <si>
    <t>03/11/2012</t>
  </si>
  <si>
    <t>08/02/2008</t>
  </si>
  <si>
    <t>26/05/2009</t>
  </si>
  <si>
    <t>26/11/2016</t>
  </si>
  <si>
    <t>03/09/2010</t>
  </si>
  <si>
    <t>22/11/2011</t>
  </si>
  <si>
    <t>18/08/2017</t>
  </si>
  <si>
    <t>06/08/2001</t>
  </si>
  <si>
    <t>18/03/2004</t>
  </si>
  <si>
    <t>13/07/2009</t>
  </si>
  <si>
    <t>21/12/2020</t>
  </si>
  <si>
    <t>15/06/2011</t>
  </si>
  <si>
    <t>19/11/2013</t>
  </si>
  <si>
    <t>13/03/2013</t>
  </si>
  <si>
    <t>22/11/2003</t>
  </si>
  <si>
    <t>16/11/2018</t>
  </si>
  <si>
    <t>28/11/2006</t>
  </si>
  <si>
    <t>15/10/2020</t>
  </si>
  <si>
    <t>27/01/2004</t>
  </si>
  <si>
    <t>19/11/2005</t>
  </si>
  <si>
    <t>13/01/2017</t>
  </si>
  <si>
    <t>23/12/2010</t>
  </si>
  <si>
    <t>23/10/2013</t>
  </si>
  <si>
    <t>12/08/2018</t>
  </si>
  <si>
    <t>18/09/2007</t>
  </si>
  <si>
    <t>14/10/2006</t>
  </si>
  <si>
    <t>08/11/2011</t>
  </si>
  <si>
    <t>21/12/2009</t>
  </si>
  <si>
    <t>18/05/2012</t>
  </si>
  <si>
    <t>29/12/2009</t>
  </si>
  <si>
    <t>30/05/2005</t>
  </si>
  <si>
    <t>02/06/2003</t>
  </si>
  <si>
    <t>07/04/2008</t>
  </si>
  <si>
    <t>18/09/2012</t>
  </si>
  <si>
    <t>08/07/2003</t>
  </si>
  <si>
    <t>14/06/2012</t>
  </si>
  <si>
    <t>22/01/2006</t>
  </si>
  <si>
    <t>24/11/2018</t>
  </si>
  <si>
    <t>19/10/2019</t>
  </si>
  <si>
    <t>17/06/2009</t>
  </si>
  <si>
    <t>13/04/2013</t>
  </si>
  <si>
    <t>29/09/2010</t>
  </si>
  <si>
    <t>08/03/2021</t>
  </si>
  <si>
    <t>13/07/2016</t>
  </si>
  <si>
    <t>24/12/2015</t>
  </si>
  <si>
    <t>03/10/2010</t>
  </si>
  <si>
    <t>24/06/2007</t>
  </si>
  <si>
    <t>01/04/2005</t>
  </si>
  <si>
    <t>29/10/2012</t>
  </si>
  <si>
    <t>30/04/2011</t>
  </si>
  <si>
    <t>20/01/2011</t>
  </si>
  <si>
    <t>18/01/2013</t>
  </si>
  <si>
    <t>14/05/2013</t>
  </si>
  <si>
    <t>06/08/2002</t>
  </si>
  <si>
    <t>21/10/2007</t>
  </si>
  <si>
    <t>24/01/2004</t>
  </si>
  <si>
    <t>13/06/2008</t>
  </si>
  <si>
    <t>31/08/2017</t>
  </si>
  <si>
    <t>09/01/2011</t>
  </si>
  <si>
    <t>17/12/2019</t>
  </si>
  <si>
    <t>29/08/2018</t>
  </si>
  <si>
    <t>05/11/2011</t>
  </si>
  <si>
    <t>15/03/2003</t>
  </si>
  <si>
    <t>26/07/2020</t>
  </si>
  <si>
    <t>17/01/2007</t>
  </si>
  <si>
    <t>21/11/2008</t>
  </si>
  <si>
    <t>24/07/2020</t>
  </si>
  <si>
    <t>05/12/2009</t>
  </si>
  <si>
    <t>13/10/2009</t>
  </si>
  <si>
    <t>01/08/2005</t>
  </si>
  <si>
    <t>19/01/2012</t>
  </si>
  <si>
    <t>06/10/2009</t>
  </si>
  <si>
    <t>28/08/2019</t>
  </si>
  <si>
    <t>06/07/2006</t>
  </si>
  <si>
    <t>27/04/2011</t>
  </si>
  <si>
    <t>27/09/2006</t>
  </si>
  <si>
    <t>16/11/2011</t>
  </si>
  <si>
    <t>22/11/2007</t>
  </si>
  <si>
    <t>29/09/2011</t>
  </si>
  <si>
    <t>20/03/2012</t>
  </si>
  <si>
    <t>16/10/2011</t>
  </si>
  <si>
    <t>30/09/1998</t>
  </si>
  <si>
    <t>28/12/2007</t>
  </si>
  <si>
    <t>21/07/2005</t>
  </si>
  <si>
    <t>19/11/2020</t>
  </si>
  <si>
    <t>16/06/2005</t>
  </si>
  <si>
    <t>27/12/2008</t>
  </si>
  <si>
    <t>15/03/2007</t>
  </si>
  <si>
    <t>23/01/2008</t>
  </si>
  <si>
    <t>24/12/2017</t>
  </si>
  <si>
    <t>23/01/2011</t>
  </si>
  <si>
    <t>28/04/2011</t>
  </si>
  <si>
    <t>17/09/2006</t>
  </si>
  <si>
    <t>24/02/2010</t>
  </si>
  <si>
    <t>10/07/2004</t>
  </si>
  <si>
    <t>16/09/2008</t>
  </si>
  <si>
    <t>22/10/2020</t>
  </si>
  <si>
    <t>27/04/2014</t>
  </si>
  <si>
    <t>13/07/2005</t>
  </si>
  <si>
    <t>28/02/2019</t>
  </si>
  <si>
    <t>15/09/2007</t>
  </si>
  <si>
    <t>16/01/2012</t>
  </si>
  <si>
    <t>21/12/2019</t>
  </si>
  <si>
    <t>21/05/2005</t>
  </si>
  <si>
    <t>13/09/2005</t>
  </si>
  <si>
    <t>27/06/2008</t>
  </si>
  <si>
    <t>16/08/2019</t>
  </si>
  <si>
    <t>07/08/2004</t>
  </si>
  <si>
    <t>25/06/2017</t>
  </si>
  <si>
    <t>20/11/2009</t>
  </si>
  <si>
    <t>24/11/2014</t>
  </si>
  <si>
    <t>26/11/2014</t>
  </si>
  <si>
    <t>14/07/2013</t>
  </si>
  <si>
    <t>24/12/2012</t>
  </si>
  <si>
    <t>20/07/2019</t>
  </si>
  <si>
    <t>04/05/2004</t>
  </si>
  <si>
    <t>21/05/2013</t>
  </si>
  <si>
    <t>03/02/2020</t>
  </si>
  <si>
    <t>27/12/2009</t>
  </si>
  <si>
    <t>19/09/2019</t>
  </si>
  <si>
    <t>07/10/2007</t>
  </si>
  <si>
    <t>17/03/2007</t>
  </si>
  <si>
    <t>22/05/2020</t>
  </si>
  <si>
    <t>07/04/2001</t>
  </si>
  <si>
    <t>19/01/2011</t>
  </si>
  <si>
    <t>Isisponsored</t>
  </si>
  <si>
    <t>location_costs</t>
  </si>
  <si>
    <t>animal_size</t>
  </si>
  <si>
    <t>size_costs</t>
  </si>
  <si>
    <t>age_cost</t>
  </si>
  <si>
    <t>Cat_Small</t>
  </si>
  <si>
    <t>Cat_Large</t>
  </si>
  <si>
    <t>Dog_Large</t>
  </si>
  <si>
    <t>Dog_Small</t>
  </si>
  <si>
    <t>Dog_Medium</t>
  </si>
  <si>
    <t>Cat_Medium</t>
  </si>
  <si>
    <t>Bird_Large</t>
  </si>
  <si>
    <t>(All)</t>
  </si>
  <si>
    <t>Sum of location_costs</t>
  </si>
  <si>
    <t>Sum of size_costs</t>
  </si>
  <si>
    <t>Sum of age_cost</t>
  </si>
  <si>
    <t>Total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</si>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</sst>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0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TEBOOK CASA" refreshedDate="44650.900809143517" createdVersion="7" refreshedVersion="7" minRefreshableVersion="3" recordCount="11899" xr:uid="{B6BFAE4C-EAC5-4A91-8295-1C9874D541E3}">
  <cacheSource type="worksheet">
    <worksheetSource name="Table1"/>
  </cacheSource>
  <cacheFields count="13">
    <cacheField name="animalid" numFmtId="0">
      <sharedItems/>
    </cacheField>
    <cacheField name="birthdate" numFmtId="0">
      <sharedItems/>
    </cacheField>
    <cacheField name="age" numFmtId="0">
      <sharedItems containsSemiMixedTypes="0" containsString="0" containsNumber="1" containsInteger="1" minValue="1" maxValue="28"/>
    </cacheField>
    <cacheField name="animaltype" numFmtId="0">
      <sharedItems count="3">
        <s v="Cat"/>
        <s v="Dog"/>
        <s v="Bird"/>
      </sharedItems>
    </cacheField>
    <cacheField name="color" numFmtId="0">
      <sharedItems/>
    </cacheField>
    <cacheField name="weight" numFmtId="0">
      <sharedItems containsSemiMixedTypes="0" containsString="0" containsNumber="1" minValue="2" maxValue="1200000000000000.3"/>
    </cacheField>
    <cacheField name="size" numFmtId="0">
      <sharedItems count="3">
        <s v="Small"/>
        <s v="Large"/>
        <s v="Medium"/>
      </sharedItems>
    </cacheField>
    <cacheField name="location" numFmtId="0">
      <sharedItems/>
    </cacheField>
    <cacheField name="Isisponsored" numFmtId="0">
      <sharedItems containsMixedTypes="1" containsNumber="1" containsInteger="1" minValue="0" maxValue="0" count="28">
        <s v="7c0c3e04e6a4d4"/>
        <s v="178f1189a06b68"/>
        <s v="214f8f6b359a1e"/>
        <s v="f3de00c24336c4"/>
        <s v="d40d0d9a6a4451"/>
        <s v="36806649e5722d"/>
        <n v="0"/>
        <s v="b14069999a0ee6"/>
        <s v="74228ffdfe76aa"/>
        <s v="438efb0f97b6a3"/>
        <s v="4fca6ef6dbda96"/>
        <s v="870a9302845fa5"/>
        <s v="0ea863dbf1123f"/>
        <s v="0918714dc3a6e1"/>
        <s v="c3eb504a4e9d6d"/>
        <s v="6951b98e9cb314"/>
        <s v="f9985aeb87885a"/>
        <s v="c00da664c8465e"/>
        <s v="3b5b82a5555895"/>
        <s v="7525712d71930c"/>
        <s v="e14cca0ce552fa"/>
        <s v="f1ee9c7639ce53"/>
        <s v="64cc3ddbe2f5be"/>
        <s v="ea87ac8cbfad26"/>
        <s v="940a059fee771f"/>
        <s v="90ff982d8c9890"/>
        <s v="c07968c0c5c0d8"/>
        <s v="62509d57146db2"/>
      </sharedItems>
    </cacheField>
    <cacheField name="location_costs" numFmtId="0">
      <sharedItems containsSemiMixedTypes="0" containsString="0" containsNumber="1" containsInteger="1" minValue="100" maxValue="140"/>
    </cacheField>
    <cacheField name="animal_size" numFmtId="0">
      <sharedItems/>
    </cacheField>
    <cacheField name="size_costs" numFmtId="0">
      <sharedItems containsSemiMixedTypes="0" containsString="0" containsNumber="1" containsInteger="1" minValue="100" maxValue="175"/>
    </cacheField>
    <cacheField name="age_cost" numFmtId="0">
      <sharedItems containsSemiMixedTypes="0" containsString="0" containsNumber="1" containsInteger="1" minValue="0" maxValue="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99">
  <r>
    <s v="80066a4b41ac06"/>
    <s v="11/05/2019"/>
    <n v="3"/>
    <x v="0"/>
    <s v="Blue Tabby/White"/>
    <n v="4"/>
    <x v="0"/>
    <s v="Fort Worth"/>
    <x v="0"/>
    <n v="100"/>
    <s v="Cat_Small"/>
    <n v="100"/>
    <n v="0"/>
  </r>
  <r>
    <s v="968bf2e7230d2f"/>
    <s v="12/11/2012"/>
    <n v="9"/>
    <x v="0"/>
    <s v="Torbie"/>
    <n v="8.5"/>
    <x v="1"/>
    <s v="Houston"/>
    <x v="1"/>
    <n v="140"/>
    <s v="Cat_Large"/>
    <n v="140"/>
    <n v="150"/>
  </r>
  <r>
    <s v="8aacfe19c56b0f"/>
    <s v="08/07/2013"/>
    <n v="8"/>
    <x v="1"/>
    <s v="White/Tan"/>
    <n v="45"/>
    <x v="1"/>
    <s v="Austin"/>
    <x v="0"/>
    <n v="135"/>
    <s v="Dog_Large"/>
    <n v="175"/>
    <n v="150"/>
  </r>
  <r>
    <s v="7126d96889803f"/>
    <s v="05/04/2015"/>
    <n v="7"/>
    <x v="0"/>
    <s v="Black"/>
    <n v="3"/>
    <x v="0"/>
    <s v="Houston"/>
    <x v="2"/>
    <n v="140"/>
    <s v="Cat_Small"/>
    <n v="100"/>
    <n v="100"/>
  </r>
  <r>
    <s v="9617240ad5b268"/>
    <s v="29/04/2014"/>
    <n v="8"/>
    <x v="0"/>
    <s v="Black"/>
    <n v="9"/>
    <x v="1"/>
    <s v="Houston"/>
    <x v="1"/>
    <n v="140"/>
    <s v="Cat_Large"/>
    <n v="140"/>
    <n v="150"/>
  </r>
  <r>
    <s v="fd7bf1fa986957"/>
    <s v="11/10/2017"/>
    <n v="4"/>
    <x v="1"/>
    <s v="Tan/White"/>
    <n v="39"/>
    <x v="1"/>
    <s v="Austin"/>
    <x v="3"/>
    <n v="135"/>
    <s v="Dog_Large"/>
    <n v="175"/>
    <n v="0"/>
  </r>
  <r>
    <s v="691081c83b1075"/>
    <s v="11/07/2016"/>
    <n v="5"/>
    <x v="1"/>
    <s v="White/Tan"/>
    <n v="3"/>
    <x v="0"/>
    <s v="Fort Worth"/>
    <x v="2"/>
    <n v="100"/>
    <s v="Dog_Small"/>
    <n v="125"/>
    <n v="100"/>
  </r>
  <r>
    <s v="f957d0fabf9e63"/>
    <s v="10/02/2018"/>
    <n v="4"/>
    <x v="1"/>
    <s v="Black/Brown"/>
    <n v="24"/>
    <x v="2"/>
    <s v="Fort Worth"/>
    <x v="4"/>
    <n v="100"/>
    <s v="Dog_Medium"/>
    <n v="150"/>
    <n v="0"/>
  </r>
  <r>
    <s v="43dfa7ef83d83b"/>
    <s v="26/10/2018"/>
    <n v="3"/>
    <x v="1"/>
    <s v="Brown"/>
    <n v="36"/>
    <x v="1"/>
    <s v="San Antonio"/>
    <x v="5"/>
    <n v="120"/>
    <s v="Dog_Large"/>
    <n v="175"/>
    <n v="0"/>
  </r>
  <r>
    <s v="2f17d474be934d"/>
    <s v="03/05/2017"/>
    <n v="5"/>
    <x v="1"/>
    <s v="White/White"/>
    <n v="16"/>
    <x v="2"/>
    <s v="Austin"/>
    <x v="6"/>
    <n v="135"/>
    <s v="Dog_Medium"/>
    <n v="150"/>
    <n v="100"/>
  </r>
  <r>
    <s v="e03a24b436f6db"/>
    <s v="27/10/2013"/>
    <n v="8"/>
    <x v="1"/>
    <s v="Yellow"/>
    <n v="13"/>
    <x v="2"/>
    <s v="Houston"/>
    <x v="7"/>
    <n v="140"/>
    <s v="Dog_Medium"/>
    <n v="150"/>
    <n v="150"/>
  </r>
  <r>
    <s v="fd8befa64f05ff"/>
    <s v="26/04/2017"/>
    <n v="5"/>
    <x v="0"/>
    <s v="Brown Tabby"/>
    <n v="9"/>
    <x v="1"/>
    <s v="Houston"/>
    <x v="3"/>
    <n v="140"/>
    <s v="Cat_Large"/>
    <n v="140"/>
    <n v="100"/>
  </r>
  <r>
    <s v="b8f7754e09af92"/>
    <s v="10/06/2020"/>
    <n v="2"/>
    <x v="0"/>
    <s v="Orange Tabby"/>
    <n v="2"/>
    <x v="0"/>
    <s v="Austin"/>
    <x v="1"/>
    <n v="135"/>
    <s v="Cat_Small"/>
    <n v="100"/>
    <n v="0"/>
  </r>
  <r>
    <s v="ed2978cd5bca69"/>
    <s v="14/09/2018"/>
    <n v="3"/>
    <x v="1"/>
    <s v="Black/Tan"/>
    <n v="22"/>
    <x v="2"/>
    <s v="San Antonio"/>
    <x v="8"/>
    <n v="120"/>
    <s v="Dog_Medium"/>
    <n v="150"/>
    <n v="0"/>
  </r>
  <r>
    <s v="3adda287db4c37"/>
    <s v="11/09/2019"/>
    <n v="2"/>
    <x v="1"/>
    <s v="White/Chocolate"/>
    <n v="22"/>
    <x v="2"/>
    <s v="Fort Worth"/>
    <x v="6"/>
    <n v="100"/>
    <s v="Dog_Medium"/>
    <n v="150"/>
    <n v="0"/>
  </r>
  <r>
    <s v="8fe65f7a703ade"/>
    <s v="25/02/2013"/>
    <n v="9"/>
    <x v="1"/>
    <s v="Yellow"/>
    <n v="3"/>
    <x v="0"/>
    <s v="Dallas"/>
    <x v="0"/>
    <n v="110"/>
    <s v="Dog_Small"/>
    <n v="125"/>
    <n v="150"/>
  </r>
  <r>
    <s v="9198f5e5e2b32c"/>
    <s v="06/09/2014"/>
    <n v="7"/>
    <x v="0"/>
    <s v="Black/White"/>
    <n v="2"/>
    <x v="0"/>
    <s v="San Antonio"/>
    <x v="9"/>
    <n v="120"/>
    <s v="Cat_Small"/>
    <n v="100"/>
    <n v="100"/>
  </r>
  <r>
    <s v="733dee1e460256"/>
    <s v="30/08/2012"/>
    <n v="9"/>
    <x v="1"/>
    <s v="Sable"/>
    <n v="22"/>
    <x v="2"/>
    <s v="Dallas"/>
    <x v="2"/>
    <n v="110"/>
    <s v="Dog_Medium"/>
    <n v="150"/>
    <n v="150"/>
  </r>
  <r>
    <s v="29742f716a301a"/>
    <s v="24/09/2018"/>
    <n v="3"/>
    <x v="0"/>
    <s v="Brown Tabby"/>
    <n v="6.5"/>
    <x v="2"/>
    <s v="Dallas"/>
    <x v="6"/>
    <n v="110"/>
    <s v="Cat_Medium"/>
    <n v="120"/>
    <n v="0"/>
  </r>
  <r>
    <s v="feed1f9d487c71"/>
    <s v="20/08/2014"/>
    <n v="7"/>
    <x v="0"/>
    <s v="Brown Tabby/White"/>
    <n v="8"/>
    <x v="1"/>
    <s v="San Antonio"/>
    <x v="3"/>
    <n v="120"/>
    <s v="Cat_Large"/>
    <n v="140"/>
    <n v="100"/>
  </r>
  <r>
    <s v="bb1cd9438679b9"/>
    <s v="25/09/2013"/>
    <n v="8"/>
    <x v="1"/>
    <s v="Black/Tan"/>
    <n v="36"/>
    <x v="1"/>
    <s v="Fort Worth"/>
    <x v="1"/>
    <n v="100"/>
    <s v="Dog_Large"/>
    <n v="175"/>
    <n v="150"/>
  </r>
  <r>
    <s v="8c7eee119f7f16"/>
    <s v="22/09/2016"/>
    <n v="5"/>
    <x v="0"/>
    <s v="Black"/>
    <n v="6.5"/>
    <x v="2"/>
    <s v="Fort Worth"/>
    <x v="0"/>
    <n v="100"/>
    <s v="Cat_Medium"/>
    <n v="120"/>
    <n v="100"/>
  </r>
  <r>
    <s v="e82a5937e6958c"/>
    <s v="28/02/2016"/>
    <n v="6"/>
    <x v="1"/>
    <s v="White/Gray"/>
    <n v="35"/>
    <x v="1"/>
    <s v="San Antonio"/>
    <x v="10"/>
    <n v="120"/>
    <s v="Dog_Large"/>
    <n v="175"/>
    <n v="100"/>
  </r>
  <r>
    <s v="3e86b596b8f94a"/>
    <s v="01/11/2013"/>
    <n v="8"/>
    <x v="1"/>
    <s v="Brown/White"/>
    <n v="14"/>
    <x v="2"/>
    <s v="Austin"/>
    <x v="5"/>
    <n v="135"/>
    <s v="Dog_Medium"/>
    <n v="150"/>
    <n v="150"/>
  </r>
  <r>
    <s v="c47b50c3868715"/>
    <s v="23/11/2010"/>
    <n v="11"/>
    <x v="1"/>
    <s v="Blue"/>
    <n v="42"/>
    <x v="1"/>
    <s v="Austin"/>
    <x v="7"/>
    <n v="135"/>
    <s v="Dog_Large"/>
    <n v="175"/>
    <n v="150"/>
  </r>
  <r>
    <s v="5ef4a5f2b06b50"/>
    <s v="19/12/2015"/>
    <n v="6"/>
    <x v="1"/>
    <s v="Black/Brown"/>
    <n v="22"/>
    <x v="2"/>
    <s v="Austin"/>
    <x v="5"/>
    <n v="135"/>
    <s v="Dog_Medium"/>
    <n v="150"/>
    <n v="100"/>
  </r>
  <r>
    <s v="9c6cbeb11aaabc"/>
    <s v="05/05/2007"/>
    <n v="15"/>
    <x v="1"/>
    <s v="White/Black"/>
    <n v="22"/>
    <x v="2"/>
    <s v="Houston"/>
    <x v="1"/>
    <n v="140"/>
    <s v="Dog_Medium"/>
    <n v="150"/>
    <n v="200"/>
  </r>
  <r>
    <s v="4cc9a2d6557b4f"/>
    <s v="19/11/2018"/>
    <n v="3"/>
    <x v="0"/>
    <s v="Blue"/>
    <n v="2"/>
    <x v="0"/>
    <s v="Houston"/>
    <x v="5"/>
    <n v="140"/>
    <s v="Cat_Small"/>
    <n v="100"/>
    <n v="0"/>
  </r>
  <r>
    <s v="4a9d89bd1378ec"/>
    <s v="25/09/2019"/>
    <n v="2"/>
    <x v="1"/>
    <s v="Blue/White"/>
    <n v="37"/>
    <x v="1"/>
    <s v="Austin"/>
    <x v="5"/>
    <n v="135"/>
    <s v="Dog_Large"/>
    <n v="175"/>
    <n v="0"/>
  </r>
  <r>
    <s v="4f46d36ab99548"/>
    <s v="10/02/2017"/>
    <n v="5"/>
    <x v="0"/>
    <s v="Torbie"/>
    <n v="9"/>
    <x v="1"/>
    <s v="San Antonio"/>
    <x v="5"/>
    <n v="120"/>
    <s v="Cat_Large"/>
    <n v="140"/>
    <n v="100"/>
  </r>
  <r>
    <s v="d8e7b3880035c4"/>
    <s v="15/02/2016"/>
    <n v="6"/>
    <x v="1"/>
    <s v="Brown/White"/>
    <n v="43"/>
    <x v="1"/>
    <s v="Dallas"/>
    <x v="7"/>
    <n v="110"/>
    <s v="Dog_Large"/>
    <n v="175"/>
    <n v="100"/>
  </r>
  <r>
    <s v="550ed0816fc65d"/>
    <s v="08/07/2014"/>
    <n v="7"/>
    <x v="1"/>
    <s v="White/Brown"/>
    <n v="29"/>
    <x v="2"/>
    <s v="Houston"/>
    <x v="5"/>
    <n v="140"/>
    <s v="Dog_Medium"/>
    <n v="150"/>
    <n v="100"/>
  </r>
  <r>
    <s v="4b0cf80d2eabc6"/>
    <s v="30/08/2015"/>
    <n v="6"/>
    <x v="1"/>
    <s v="Tan"/>
    <n v="28"/>
    <x v="2"/>
    <s v="San Antonio"/>
    <x v="5"/>
    <n v="120"/>
    <s v="Dog_Medium"/>
    <n v="150"/>
    <n v="100"/>
  </r>
  <r>
    <s v="3cdc1c237af327"/>
    <s v="21/05/2018"/>
    <n v="4"/>
    <x v="0"/>
    <s v="Calico"/>
    <n v="2"/>
    <x v="0"/>
    <s v="Austin"/>
    <x v="5"/>
    <n v="135"/>
    <s v="Cat_Small"/>
    <n v="100"/>
    <n v="0"/>
  </r>
  <r>
    <s v="16e73c9bdb6569"/>
    <s v="18/04/2014"/>
    <n v="8"/>
    <x v="0"/>
    <s v="Brown Tabby/White"/>
    <n v="9"/>
    <x v="1"/>
    <s v="Austin"/>
    <x v="6"/>
    <n v="135"/>
    <s v="Cat_Large"/>
    <n v="140"/>
    <n v="150"/>
  </r>
  <r>
    <s v="82fa9abc14e29b"/>
    <s v="02/09/2016"/>
    <n v="5"/>
    <x v="1"/>
    <s v="Black"/>
    <n v="12"/>
    <x v="2"/>
    <s v="Fort Worth"/>
    <x v="0"/>
    <n v="100"/>
    <s v="Dog_Medium"/>
    <n v="150"/>
    <n v="100"/>
  </r>
  <r>
    <s v="03186fdb951871"/>
    <s v="13/12/2014"/>
    <n v="7"/>
    <x v="1"/>
    <s v="Black/White"/>
    <n v="8"/>
    <x v="0"/>
    <s v="Houston"/>
    <x v="6"/>
    <n v="140"/>
    <s v="Dog_Small"/>
    <n v="125"/>
    <n v="100"/>
  </r>
  <r>
    <s v="1504374bd359c1"/>
    <s v="21/02/2018"/>
    <n v="4"/>
    <x v="1"/>
    <s v="White/Tan"/>
    <n v="23"/>
    <x v="2"/>
    <s v="Fort Worth"/>
    <x v="6"/>
    <n v="100"/>
    <s v="Dog_Medium"/>
    <n v="150"/>
    <n v="0"/>
  </r>
  <r>
    <s v="f0304878e79ba0"/>
    <s v="17/12/2016"/>
    <n v="5"/>
    <x v="1"/>
    <s v="Brown/White"/>
    <n v="9"/>
    <x v="0"/>
    <s v="Austin"/>
    <x v="8"/>
    <n v="135"/>
    <s v="Dog_Small"/>
    <n v="125"/>
    <n v="100"/>
  </r>
  <r>
    <s v="66e69ec109805f"/>
    <s v="26/10/2015"/>
    <n v="6"/>
    <x v="0"/>
    <s v="Orange Tabby"/>
    <n v="3"/>
    <x v="0"/>
    <s v="Austin"/>
    <x v="2"/>
    <n v="135"/>
    <s v="Cat_Small"/>
    <n v="100"/>
    <n v="100"/>
  </r>
  <r>
    <s v="203ae63390f5f7"/>
    <s v="13/03/2017"/>
    <n v="5"/>
    <x v="1"/>
    <s v="Brown/White"/>
    <n v="33"/>
    <x v="1"/>
    <s v="San Antonio"/>
    <x v="6"/>
    <n v="120"/>
    <s v="Dog_Large"/>
    <n v="175"/>
    <n v="100"/>
  </r>
  <r>
    <s v="b9e989c53dda8d"/>
    <s v="18/12/2017"/>
    <n v="4"/>
    <x v="1"/>
    <s v="White"/>
    <n v="25"/>
    <x v="2"/>
    <s v="Dallas"/>
    <x v="1"/>
    <n v="110"/>
    <s v="Dog_Medium"/>
    <n v="150"/>
    <n v="0"/>
  </r>
  <r>
    <s v="29e5db0f4ac30e"/>
    <s v="10/10/2009"/>
    <n v="12"/>
    <x v="1"/>
    <s v="White/Brown Brindle"/>
    <n v="7"/>
    <x v="0"/>
    <s v="Austin"/>
    <x v="6"/>
    <n v="135"/>
    <s v="Dog_Small"/>
    <n v="125"/>
    <n v="150"/>
  </r>
  <r>
    <s v="ad1faa45954f75"/>
    <s v="01/05/2013"/>
    <n v="9"/>
    <x v="1"/>
    <s v="Red/White"/>
    <n v="37"/>
    <x v="1"/>
    <s v="Fort Worth"/>
    <x v="1"/>
    <n v="100"/>
    <s v="Dog_Large"/>
    <n v="175"/>
    <n v="150"/>
  </r>
  <r>
    <s v="43fe85cc3aae6d"/>
    <s v="28/12/2011"/>
    <n v="10"/>
    <x v="0"/>
    <s v="Blue Tabby/White"/>
    <n v="8.5"/>
    <x v="1"/>
    <s v="Austin"/>
    <x v="5"/>
    <n v="135"/>
    <s v="Cat_Large"/>
    <n v="140"/>
    <n v="150"/>
  </r>
  <r>
    <s v="0a3b807dabb627"/>
    <s v="03/04/2013"/>
    <n v="9"/>
    <x v="0"/>
    <s v="Calico"/>
    <n v="2"/>
    <x v="0"/>
    <s v="Dallas"/>
    <x v="6"/>
    <n v="110"/>
    <s v="Cat_Small"/>
    <n v="100"/>
    <n v="150"/>
  </r>
  <r>
    <s v="129ab56ca0abcf"/>
    <s v="17/03/2016"/>
    <n v="6"/>
    <x v="1"/>
    <s v="Tan"/>
    <n v="6"/>
    <x v="0"/>
    <s v="San Antonio"/>
    <x v="6"/>
    <n v="120"/>
    <s v="Dog_Small"/>
    <n v="125"/>
    <n v="100"/>
  </r>
  <r>
    <s v="6d9a8af94fe510"/>
    <s v="09/03/2011"/>
    <n v="11"/>
    <x v="1"/>
    <s v="Black/Tan"/>
    <n v="3"/>
    <x v="0"/>
    <s v="San Antonio"/>
    <x v="2"/>
    <n v="120"/>
    <s v="Dog_Small"/>
    <n v="125"/>
    <n v="150"/>
  </r>
  <r>
    <s v="adc580f3beaa23"/>
    <s v="12/07/2019"/>
    <n v="2"/>
    <x v="0"/>
    <s v="Tortie"/>
    <n v="3"/>
    <x v="0"/>
    <s v="Austin"/>
    <x v="1"/>
    <n v="135"/>
    <s v="Cat_Small"/>
    <n v="100"/>
    <n v="0"/>
  </r>
  <r>
    <s v="e1a93c5a176410"/>
    <s v="03/06/2016"/>
    <n v="6"/>
    <x v="0"/>
    <s v="Tortie"/>
    <n v="2"/>
    <x v="0"/>
    <s v="Austin"/>
    <x v="10"/>
    <n v="135"/>
    <s v="Cat_Small"/>
    <n v="100"/>
    <n v="100"/>
  </r>
  <r>
    <s v="9e888cf14eaed0"/>
    <s v="27/06/2004"/>
    <n v="18"/>
    <x v="1"/>
    <s v="Blue Tick"/>
    <n v="11"/>
    <x v="2"/>
    <s v="San Antonio"/>
    <x v="1"/>
    <n v="120"/>
    <s v="Dog_Medium"/>
    <n v="150"/>
    <n v="300"/>
  </r>
  <r>
    <s v="d0cfb2a403e9f7"/>
    <s v="16/05/2016"/>
    <n v="6"/>
    <x v="0"/>
    <s v="Brown Tabby/White"/>
    <n v="8"/>
    <x v="1"/>
    <s v="Houston"/>
    <x v="7"/>
    <n v="140"/>
    <s v="Cat_Large"/>
    <n v="140"/>
    <n v="100"/>
  </r>
  <r>
    <s v="f143df80a0e85b"/>
    <s v="15/03/2018"/>
    <n v="4"/>
    <x v="0"/>
    <s v="Tortie"/>
    <n v="9"/>
    <x v="1"/>
    <s v="Dallas"/>
    <x v="8"/>
    <n v="110"/>
    <s v="Cat_Large"/>
    <n v="140"/>
    <n v="0"/>
  </r>
  <r>
    <s v="153ddefeef4fa5"/>
    <s v="01/07/2019"/>
    <n v="3"/>
    <x v="0"/>
    <s v="Black/White"/>
    <n v="6.5"/>
    <x v="2"/>
    <s v="Austin"/>
    <x v="6"/>
    <n v="135"/>
    <s v="Cat_Medium"/>
    <n v="120"/>
    <n v="0"/>
  </r>
  <r>
    <s v="a3261e994375c0"/>
    <s v="29/03/2018"/>
    <n v="4"/>
    <x v="1"/>
    <s v="Black/Tan"/>
    <n v="9"/>
    <x v="0"/>
    <s v="Dallas"/>
    <x v="1"/>
    <n v="110"/>
    <s v="Dog_Small"/>
    <n v="125"/>
    <n v="0"/>
  </r>
  <r>
    <s v="a5a0dd7d7258e5"/>
    <s v="21/05/2014"/>
    <n v="8"/>
    <x v="0"/>
    <s v="Brown Tabby"/>
    <n v="3"/>
    <x v="0"/>
    <s v="San Antonio"/>
    <x v="1"/>
    <n v="120"/>
    <s v="Cat_Small"/>
    <n v="100"/>
    <n v="150"/>
  </r>
  <r>
    <s v="b0ba9ef5baa777"/>
    <s v="14/02/2011"/>
    <n v="11"/>
    <x v="1"/>
    <s v="Chocolate"/>
    <n v="33"/>
    <x v="1"/>
    <s v="Fort Worth"/>
    <x v="1"/>
    <n v="100"/>
    <s v="Dog_Large"/>
    <n v="175"/>
    <n v="150"/>
  </r>
  <r>
    <s v="413e631561b302"/>
    <s v="05/03/2013"/>
    <n v="9"/>
    <x v="0"/>
    <s v="Orange/White"/>
    <n v="2"/>
    <x v="0"/>
    <s v="Dallas"/>
    <x v="5"/>
    <n v="110"/>
    <s v="Cat_Small"/>
    <n v="100"/>
    <n v="150"/>
  </r>
  <r>
    <s v="a7602e5682669f"/>
    <s v="04/05/2014"/>
    <n v="8"/>
    <x v="0"/>
    <s v="Calico"/>
    <n v="8"/>
    <x v="1"/>
    <s v="San Antonio"/>
    <x v="1"/>
    <n v="120"/>
    <s v="Cat_Large"/>
    <n v="140"/>
    <n v="150"/>
  </r>
  <r>
    <s v="8eb835f2103fc1"/>
    <s v="01/03/2011"/>
    <n v="11"/>
    <x v="1"/>
    <s v="White/Brown Brindle"/>
    <n v="39"/>
    <x v="1"/>
    <s v="Dallas"/>
    <x v="0"/>
    <n v="110"/>
    <s v="Dog_Large"/>
    <n v="175"/>
    <n v="150"/>
  </r>
  <r>
    <s v="ed4e9638d6b617"/>
    <s v="10/07/2018"/>
    <n v="3"/>
    <x v="0"/>
    <s v="Blue/Blue"/>
    <n v="3"/>
    <x v="0"/>
    <s v="Dallas"/>
    <x v="8"/>
    <n v="110"/>
    <s v="Cat_Small"/>
    <n v="100"/>
    <n v="0"/>
  </r>
  <r>
    <s v="a4a1f5bdfa6465"/>
    <s v="11/05/2014"/>
    <n v="8"/>
    <x v="0"/>
    <s v="Black"/>
    <n v="6"/>
    <x v="2"/>
    <s v="Austin"/>
    <x v="1"/>
    <n v="135"/>
    <s v="Cat_Medium"/>
    <n v="120"/>
    <n v="150"/>
  </r>
  <r>
    <s v="5678c093e52001"/>
    <s v="06/12/2019"/>
    <n v="2"/>
    <x v="1"/>
    <s v="Black Brindle"/>
    <n v="9"/>
    <x v="0"/>
    <s v="Houston"/>
    <x v="5"/>
    <n v="140"/>
    <s v="Dog_Small"/>
    <n v="125"/>
    <n v="0"/>
  </r>
  <r>
    <s v="5b4974fcbe54e4"/>
    <s v="16/06/2012"/>
    <n v="10"/>
    <x v="0"/>
    <s v="Torbie"/>
    <n v="3"/>
    <x v="0"/>
    <s v="Fort Worth"/>
    <x v="5"/>
    <n v="100"/>
    <s v="Cat_Small"/>
    <n v="100"/>
    <n v="150"/>
  </r>
  <r>
    <s v="fb2382b5775326"/>
    <s v="14/01/2017"/>
    <n v="5"/>
    <x v="1"/>
    <s v="Brown Brindle"/>
    <n v="39"/>
    <x v="1"/>
    <s v="Fort Worth"/>
    <x v="3"/>
    <n v="100"/>
    <s v="Dog_Large"/>
    <n v="175"/>
    <n v="100"/>
  </r>
  <r>
    <s v="991ed32abec314"/>
    <s v="28/06/2016"/>
    <n v="6"/>
    <x v="1"/>
    <s v="Brown"/>
    <n v="47"/>
    <x v="1"/>
    <s v="San Antonio"/>
    <x v="1"/>
    <n v="120"/>
    <s v="Dog_Large"/>
    <n v="175"/>
    <n v="100"/>
  </r>
  <r>
    <s v="f79c9cac3be408"/>
    <s v="27/05/2020"/>
    <n v="2"/>
    <x v="0"/>
    <s v="Calico"/>
    <n v="8"/>
    <x v="1"/>
    <s v="Austin"/>
    <x v="4"/>
    <n v="135"/>
    <s v="Cat_Large"/>
    <n v="140"/>
    <n v="0"/>
  </r>
  <r>
    <s v="59788fb4dac9a1"/>
    <s v="30/05/2017"/>
    <n v="5"/>
    <x v="1"/>
    <s v="Black/Brown"/>
    <n v="36"/>
    <x v="1"/>
    <s v="Austin"/>
    <x v="5"/>
    <n v="135"/>
    <s v="Dog_Large"/>
    <n v="175"/>
    <n v="100"/>
  </r>
  <r>
    <s v="ee352aa3a6455a"/>
    <s v="21/05/2012"/>
    <n v="10"/>
    <x v="0"/>
    <s v="Blue"/>
    <n v="8.5"/>
    <x v="1"/>
    <s v="San Antonio"/>
    <x v="8"/>
    <n v="120"/>
    <s v="Cat_Large"/>
    <n v="140"/>
    <n v="150"/>
  </r>
  <r>
    <s v="c0c9d1f3abf4a2"/>
    <s v="18/06/2007"/>
    <n v="15"/>
    <x v="0"/>
    <s v="Blue/White"/>
    <n v="2"/>
    <x v="0"/>
    <s v="Austin"/>
    <x v="11"/>
    <n v="135"/>
    <s v="Cat_Small"/>
    <n v="100"/>
    <n v="200"/>
  </r>
  <r>
    <s v="6c7a62350bd113"/>
    <s v="31/01/2007"/>
    <n v="15"/>
    <x v="1"/>
    <s v="Brown/White"/>
    <n v="33"/>
    <x v="1"/>
    <s v="Dallas"/>
    <x v="2"/>
    <n v="110"/>
    <s v="Dog_Large"/>
    <n v="175"/>
    <n v="200"/>
  </r>
  <r>
    <s v="5ba246dfdca11f"/>
    <s v="11/03/2008"/>
    <n v="14"/>
    <x v="1"/>
    <s v="Brown"/>
    <n v="18"/>
    <x v="2"/>
    <s v="Dallas"/>
    <x v="5"/>
    <n v="110"/>
    <s v="Dog_Medium"/>
    <n v="150"/>
    <n v="200"/>
  </r>
  <r>
    <s v="64fe4c41d314e4"/>
    <s v="16/01/2015"/>
    <n v="7"/>
    <x v="0"/>
    <s v="Blue Tabby/White"/>
    <n v="6.5"/>
    <x v="2"/>
    <s v="Dallas"/>
    <x v="2"/>
    <n v="110"/>
    <s v="Cat_Medium"/>
    <n v="120"/>
    <n v="100"/>
  </r>
  <r>
    <s v="0e50af5cea271f"/>
    <s v="18/08/2012"/>
    <n v="9"/>
    <x v="0"/>
    <s v="White/Blue"/>
    <n v="8"/>
    <x v="1"/>
    <s v="Houston"/>
    <x v="6"/>
    <n v="140"/>
    <s v="Cat_Large"/>
    <n v="140"/>
    <n v="150"/>
  </r>
  <r>
    <s v="10055b87a6aa2c"/>
    <s v="05/05/2018"/>
    <n v="4"/>
    <x v="0"/>
    <s v="Black Smoke/White"/>
    <n v="10"/>
    <x v="1"/>
    <s v="Fort Worth"/>
    <x v="6"/>
    <n v="100"/>
    <s v="Cat_Large"/>
    <n v="140"/>
    <n v="0"/>
  </r>
  <r>
    <s v="17e6ead5447443"/>
    <s v="03/08/2017"/>
    <n v="4"/>
    <x v="1"/>
    <s v="Brown/Black"/>
    <n v="20"/>
    <x v="2"/>
    <s v="San Antonio"/>
    <x v="6"/>
    <n v="120"/>
    <s v="Dog_Medium"/>
    <n v="150"/>
    <n v="0"/>
  </r>
  <r>
    <s v="c2147c310d3c26"/>
    <s v="03/08/2005"/>
    <n v="16"/>
    <x v="1"/>
    <s v="Black/White"/>
    <n v="49"/>
    <x v="1"/>
    <s v="Austin"/>
    <x v="11"/>
    <n v="135"/>
    <s v="Dog_Large"/>
    <n v="175"/>
    <n v="300"/>
  </r>
  <r>
    <s v="f3d400db00c33c"/>
    <s v="05/09/2014"/>
    <n v="7"/>
    <x v="0"/>
    <s v="Brown Tabby"/>
    <n v="8"/>
    <x v="1"/>
    <s v="Dallas"/>
    <x v="4"/>
    <n v="110"/>
    <s v="Cat_Large"/>
    <n v="140"/>
    <n v="100"/>
  </r>
  <r>
    <s v="1b29299a99df7a"/>
    <s v="21/07/2016"/>
    <n v="5"/>
    <x v="0"/>
    <s v="Gray Tabby"/>
    <n v="9"/>
    <x v="1"/>
    <s v="Austin"/>
    <x v="6"/>
    <n v="135"/>
    <s v="Cat_Large"/>
    <n v="140"/>
    <n v="100"/>
  </r>
  <r>
    <s v="2c51bd20349eee"/>
    <s v="08/08/2015"/>
    <n v="6"/>
    <x v="0"/>
    <s v="Orange Tabby"/>
    <n v="6.5"/>
    <x v="2"/>
    <s v="Austin"/>
    <x v="6"/>
    <n v="135"/>
    <s v="Cat_Medium"/>
    <n v="120"/>
    <n v="100"/>
  </r>
  <r>
    <s v="b8c15628099aa2"/>
    <s v="19/06/2018"/>
    <n v="4"/>
    <x v="0"/>
    <s v="Brown Tabby"/>
    <n v="10"/>
    <x v="1"/>
    <s v="San Antonio"/>
    <x v="1"/>
    <n v="120"/>
    <s v="Cat_Large"/>
    <n v="140"/>
    <n v="0"/>
  </r>
  <r>
    <s v="d5bf9111156ca9"/>
    <s v="23/05/2007"/>
    <n v="15"/>
    <x v="1"/>
    <s v="Red"/>
    <n v="24"/>
    <x v="2"/>
    <s v="Dallas"/>
    <x v="7"/>
    <n v="110"/>
    <s v="Dog_Medium"/>
    <n v="150"/>
    <n v="200"/>
  </r>
  <r>
    <s v="42bb8a2146f822"/>
    <s v="28/03/2011"/>
    <n v="11"/>
    <x v="1"/>
    <s v="Silver/Tan"/>
    <n v="11"/>
    <x v="2"/>
    <s v="Austin"/>
    <x v="5"/>
    <n v="135"/>
    <s v="Dog_Medium"/>
    <n v="150"/>
    <n v="150"/>
  </r>
  <r>
    <s v="7f0b85fd6408a0"/>
    <s v="10/05/2016"/>
    <n v="6"/>
    <x v="0"/>
    <s v="Brown Tabby/White"/>
    <n v="6"/>
    <x v="2"/>
    <s v="San Antonio"/>
    <x v="0"/>
    <n v="120"/>
    <s v="Cat_Medium"/>
    <n v="120"/>
    <n v="100"/>
  </r>
  <r>
    <s v="b357b8d3123d3d"/>
    <s v="06/12/2015"/>
    <n v="6"/>
    <x v="0"/>
    <s v="Orange Tabby"/>
    <n v="9"/>
    <x v="1"/>
    <s v="Austin"/>
    <x v="1"/>
    <n v="135"/>
    <s v="Cat_Large"/>
    <n v="140"/>
    <n v="100"/>
  </r>
  <r>
    <s v="26f7d556655922"/>
    <s v="15/12/2003"/>
    <n v="18"/>
    <x v="0"/>
    <s v="Orange Tabby"/>
    <n v="6"/>
    <x v="2"/>
    <s v="Austin"/>
    <x v="6"/>
    <n v="135"/>
    <s v="Cat_Medium"/>
    <n v="120"/>
    <n v="300"/>
  </r>
  <r>
    <s v="188c231dac1488"/>
    <s v="10/04/2015"/>
    <n v="7"/>
    <x v="0"/>
    <s v="Cream Tabby"/>
    <n v="2"/>
    <x v="0"/>
    <s v="Austin"/>
    <x v="6"/>
    <n v="135"/>
    <s v="Cat_Small"/>
    <n v="100"/>
    <n v="100"/>
  </r>
  <r>
    <s v="df97d004a10b5f"/>
    <s v="28/03/2011"/>
    <n v="11"/>
    <x v="0"/>
    <s v="Black/Silver"/>
    <n v="6.5"/>
    <x v="2"/>
    <s v="San Antonio"/>
    <x v="7"/>
    <n v="120"/>
    <s v="Cat_Medium"/>
    <n v="120"/>
    <n v="150"/>
  </r>
  <r>
    <s v="4328e9e65d8d63"/>
    <s v="04/04/2014"/>
    <n v="8"/>
    <x v="0"/>
    <s v="Tortie"/>
    <n v="9"/>
    <x v="1"/>
    <s v="Houston"/>
    <x v="5"/>
    <n v="140"/>
    <s v="Cat_Large"/>
    <n v="140"/>
    <n v="150"/>
  </r>
  <r>
    <s v="0433e1738ac07b"/>
    <s v="25/07/2018"/>
    <n v="3"/>
    <x v="0"/>
    <s v="Cream Tabby"/>
    <n v="8"/>
    <x v="1"/>
    <s v="Houston"/>
    <x v="6"/>
    <n v="140"/>
    <s v="Cat_Large"/>
    <n v="140"/>
    <n v="0"/>
  </r>
  <r>
    <s v="c3726c586eddae"/>
    <s v="22/11/2013"/>
    <n v="8"/>
    <x v="0"/>
    <s v="Orange Tabby"/>
    <n v="6.5"/>
    <x v="2"/>
    <s v="Fort Worth"/>
    <x v="11"/>
    <n v="100"/>
    <s v="Cat_Medium"/>
    <n v="120"/>
    <n v="150"/>
  </r>
  <r>
    <s v="ae4a90a9c2075c"/>
    <s v="23/03/2017"/>
    <n v="5"/>
    <x v="1"/>
    <s v="Black/Brown"/>
    <n v="37"/>
    <x v="1"/>
    <s v="Austin"/>
    <x v="1"/>
    <n v="135"/>
    <s v="Dog_Large"/>
    <n v="175"/>
    <n v="100"/>
  </r>
  <r>
    <s v="3704ff2b968beb"/>
    <s v="13/06/2017"/>
    <n v="5"/>
    <x v="1"/>
    <s v="White/Tan"/>
    <n v="36"/>
    <x v="1"/>
    <s v="Houston"/>
    <x v="6"/>
    <n v="140"/>
    <s v="Dog_Large"/>
    <n v="175"/>
    <n v="100"/>
  </r>
  <r>
    <s v="904b509337eb47"/>
    <s v="19/04/2018"/>
    <n v="4"/>
    <x v="0"/>
    <s v="Blue"/>
    <n v="6.5"/>
    <x v="2"/>
    <s v="San Antonio"/>
    <x v="0"/>
    <n v="120"/>
    <s v="Cat_Medium"/>
    <n v="120"/>
    <n v="0"/>
  </r>
  <r>
    <s v="04e8b8667a5c9d"/>
    <s v="26/03/2013"/>
    <n v="9"/>
    <x v="0"/>
    <s v="Blue Cream"/>
    <n v="8.5"/>
    <x v="1"/>
    <s v="Austin"/>
    <x v="6"/>
    <n v="135"/>
    <s v="Cat_Large"/>
    <n v="140"/>
    <n v="150"/>
  </r>
  <r>
    <s v="4877469d4d2610"/>
    <s v="21/12/2010"/>
    <n v="11"/>
    <x v="1"/>
    <s v="Black"/>
    <n v="43"/>
    <x v="1"/>
    <s v="Austin"/>
    <x v="5"/>
    <n v="135"/>
    <s v="Dog_Large"/>
    <n v="175"/>
    <n v="150"/>
  </r>
  <r>
    <s v="6926f5789af50f"/>
    <s v="10/11/2017"/>
    <n v="4"/>
    <x v="1"/>
    <s v="Tricolor"/>
    <n v="48"/>
    <x v="1"/>
    <s v="Austin"/>
    <x v="2"/>
    <n v="135"/>
    <s v="Dog_Large"/>
    <n v="175"/>
    <n v="0"/>
  </r>
  <r>
    <s v="1de7b5d80255bc"/>
    <s v="26/02/2003"/>
    <n v="19"/>
    <x v="1"/>
    <s v="Brown Brindle"/>
    <n v="24"/>
    <x v="2"/>
    <s v="Houston"/>
    <x v="6"/>
    <n v="140"/>
    <s v="Dog_Medium"/>
    <n v="150"/>
    <n v="300"/>
  </r>
  <r>
    <s v="28ffd81b8e54be"/>
    <s v="27/11/2020"/>
    <n v="1"/>
    <x v="1"/>
    <s v="Cream"/>
    <n v="38"/>
    <x v="1"/>
    <s v="Dallas"/>
    <x v="6"/>
    <n v="110"/>
    <s v="Dog_Large"/>
    <n v="175"/>
    <n v="0"/>
  </r>
  <r>
    <s v="c38e2ed188c93e"/>
    <s v="06/05/2020"/>
    <n v="2"/>
    <x v="0"/>
    <s v="Gray Tabby"/>
    <n v="8.5"/>
    <x v="1"/>
    <s v="San Antonio"/>
    <x v="11"/>
    <n v="120"/>
    <s v="Cat_Large"/>
    <n v="140"/>
    <n v="0"/>
  </r>
  <r>
    <s v="49f0d3c4f21df7"/>
    <s v="25/10/2017"/>
    <n v="4"/>
    <x v="1"/>
    <s v="Red"/>
    <n v="26"/>
    <x v="2"/>
    <s v="Dallas"/>
    <x v="5"/>
    <n v="110"/>
    <s v="Dog_Medium"/>
    <n v="150"/>
    <n v="0"/>
  </r>
  <r>
    <s v="0b4fcef46087c2"/>
    <s v="29/07/2019"/>
    <n v="2"/>
    <x v="0"/>
    <s v="Brown Tabby/White"/>
    <n v="9"/>
    <x v="1"/>
    <s v="Dallas"/>
    <x v="6"/>
    <n v="110"/>
    <s v="Cat_Large"/>
    <n v="140"/>
    <n v="0"/>
  </r>
  <r>
    <s v="cd304596b8ba83"/>
    <s v="22/02/2019"/>
    <n v="3"/>
    <x v="1"/>
    <s v="Brown Brindle"/>
    <n v="6"/>
    <x v="0"/>
    <s v="San Antonio"/>
    <x v="7"/>
    <n v="120"/>
    <s v="Dog_Small"/>
    <n v="125"/>
    <n v="0"/>
  </r>
  <r>
    <s v="c97ac170580696"/>
    <s v="10/07/2018"/>
    <n v="3"/>
    <x v="0"/>
    <s v="Blue"/>
    <n v="2"/>
    <x v="0"/>
    <s v="Fort Worth"/>
    <x v="7"/>
    <n v="100"/>
    <s v="Cat_Small"/>
    <n v="100"/>
    <n v="0"/>
  </r>
  <r>
    <s v="dcaaa8ba643f7a"/>
    <s v="15/06/2015"/>
    <n v="7"/>
    <x v="0"/>
    <s v="Torbie"/>
    <n v="6.5"/>
    <x v="2"/>
    <s v="Austin"/>
    <x v="7"/>
    <n v="135"/>
    <s v="Cat_Medium"/>
    <n v="120"/>
    <n v="100"/>
  </r>
  <r>
    <s v="8e1cbc5b532625"/>
    <s v="28/04/2012"/>
    <n v="10"/>
    <x v="1"/>
    <s v="White/Brown"/>
    <n v="17"/>
    <x v="2"/>
    <s v="Austin"/>
    <x v="0"/>
    <n v="135"/>
    <s v="Dog_Medium"/>
    <n v="150"/>
    <n v="150"/>
  </r>
  <r>
    <s v="e9b2b1e0dec7a5"/>
    <s v="17/05/2019"/>
    <n v="3"/>
    <x v="1"/>
    <s v="Chocolate/White"/>
    <n v="3"/>
    <x v="0"/>
    <s v="Austin"/>
    <x v="10"/>
    <n v="135"/>
    <s v="Dog_Small"/>
    <n v="125"/>
    <n v="0"/>
  </r>
  <r>
    <s v="849b38abb387ba"/>
    <s v="13/10/2016"/>
    <n v="5"/>
    <x v="1"/>
    <s v="Yellow"/>
    <n v="43"/>
    <x v="1"/>
    <s v="San Antonio"/>
    <x v="0"/>
    <n v="120"/>
    <s v="Dog_Large"/>
    <n v="175"/>
    <n v="100"/>
  </r>
  <r>
    <s v="7e5e4307996df2"/>
    <s v="26/03/2019"/>
    <n v="3"/>
    <x v="0"/>
    <s v="Black/White"/>
    <n v="9"/>
    <x v="1"/>
    <s v="San Antonio"/>
    <x v="0"/>
    <n v="120"/>
    <s v="Cat_Large"/>
    <n v="140"/>
    <n v="0"/>
  </r>
  <r>
    <s v="9d34bd3ff50fd7"/>
    <s v="19/10/2014"/>
    <n v="7"/>
    <x v="1"/>
    <s v="Tan"/>
    <n v="17"/>
    <x v="2"/>
    <s v="San Antonio"/>
    <x v="1"/>
    <n v="120"/>
    <s v="Dog_Medium"/>
    <n v="150"/>
    <n v="100"/>
  </r>
  <r>
    <s v="c28f14c9928d83"/>
    <s v="23/12/2015"/>
    <n v="6"/>
    <x v="1"/>
    <s v="Black/Brown"/>
    <n v="13"/>
    <x v="2"/>
    <s v="Austin"/>
    <x v="11"/>
    <n v="135"/>
    <s v="Dog_Medium"/>
    <n v="150"/>
    <n v="100"/>
  </r>
  <r>
    <s v="4190e4d55c3c57"/>
    <s v="19/07/2018"/>
    <n v="3"/>
    <x v="0"/>
    <s v="Blue"/>
    <n v="9"/>
    <x v="1"/>
    <s v="Austin"/>
    <x v="5"/>
    <n v="135"/>
    <s v="Cat_Large"/>
    <n v="140"/>
    <n v="0"/>
  </r>
  <r>
    <s v="5035e3b2762a1a"/>
    <s v="06/06/2016"/>
    <n v="6"/>
    <x v="1"/>
    <s v="Black/White"/>
    <n v="42"/>
    <x v="1"/>
    <s v="Houston"/>
    <x v="5"/>
    <n v="140"/>
    <s v="Dog_Large"/>
    <n v="175"/>
    <n v="100"/>
  </r>
  <r>
    <s v="e8dd41a7f33267"/>
    <s v="02/05/2016"/>
    <n v="6"/>
    <x v="0"/>
    <s v="Orange Tabby/White"/>
    <n v="6.5"/>
    <x v="2"/>
    <s v="Dallas"/>
    <x v="10"/>
    <n v="110"/>
    <s v="Cat_Medium"/>
    <n v="120"/>
    <n v="100"/>
  </r>
  <r>
    <s v="e1a06407d832c5"/>
    <s v="06/07/2011"/>
    <n v="10"/>
    <x v="0"/>
    <s v="Brown Tabby"/>
    <n v="2"/>
    <x v="0"/>
    <s v="San Antonio"/>
    <x v="10"/>
    <n v="120"/>
    <s v="Cat_Small"/>
    <n v="100"/>
    <n v="150"/>
  </r>
  <r>
    <s v="ca27e328adec90"/>
    <s v="17/01/2009"/>
    <n v="13"/>
    <x v="1"/>
    <s v="White/Black"/>
    <n v="7"/>
    <x v="0"/>
    <s v="Houston"/>
    <x v="7"/>
    <n v="140"/>
    <s v="Dog_Small"/>
    <n v="125"/>
    <n v="200"/>
  </r>
  <r>
    <s v="af46bde1898f1f"/>
    <s v="29/05/2019"/>
    <n v="3"/>
    <x v="0"/>
    <s v="Black"/>
    <n v="6.5"/>
    <x v="2"/>
    <s v="Houston"/>
    <x v="1"/>
    <n v="140"/>
    <s v="Cat_Medium"/>
    <n v="120"/>
    <n v="0"/>
  </r>
  <r>
    <s v="422031dd406c85"/>
    <s v="30/05/2013"/>
    <n v="9"/>
    <x v="0"/>
    <s v="Tortie"/>
    <n v="9"/>
    <x v="1"/>
    <s v="Austin"/>
    <x v="5"/>
    <n v="135"/>
    <s v="Cat_Large"/>
    <n v="140"/>
    <n v="150"/>
  </r>
  <r>
    <s v="10e4de5253cd45"/>
    <s v="01/08/2016"/>
    <n v="5"/>
    <x v="0"/>
    <s v="Brown Tabby"/>
    <n v="6.5"/>
    <x v="2"/>
    <s v="Houston"/>
    <x v="6"/>
    <n v="140"/>
    <s v="Cat_Medium"/>
    <n v="120"/>
    <n v="100"/>
  </r>
  <r>
    <s v="23a6c6d08dab16"/>
    <s v="16/08/2014"/>
    <n v="7"/>
    <x v="1"/>
    <s v="Tan/White"/>
    <n v="31.5"/>
    <x v="1"/>
    <s v="Austin"/>
    <x v="6"/>
    <n v="135"/>
    <s v="Dog_Large"/>
    <n v="175"/>
    <n v="100"/>
  </r>
  <r>
    <s v="346f914fbe622f"/>
    <s v="08/02/2012"/>
    <n v="10"/>
    <x v="0"/>
    <s v="Brown Tabby"/>
    <n v="6"/>
    <x v="2"/>
    <s v="Houston"/>
    <x v="6"/>
    <n v="140"/>
    <s v="Cat_Medium"/>
    <n v="120"/>
    <n v="150"/>
  </r>
  <r>
    <s v="8974702ea02652"/>
    <s v="22/01/2018"/>
    <n v="4"/>
    <x v="0"/>
    <s v="Blue Tabby"/>
    <n v="10"/>
    <x v="1"/>
    <s v="Austin"/>
    <x v="0"/>
    <n v="135"/>
    <s v="Cat_Large"/>
    <n v="140"/>
    <n v="0"/>
  </r>
  <r>
    <s v="87801a4287c51b"/>
    <s v="29/07/2017"/>
    <n v="4"/>
    <x v="0"/>
    <s v="Gray Tabby/White"/>
    <n v="8.5"/>
    <x v="1"/>
    <s v="San Antonio"/>
    <x v="0"/>
    <n v="120"/>
    <s v="Cat_Large"/>
    <n v="140"/>
    <n v="0"/>
  </r>
  <r>
    <s v="76b623924c5fd4"/>
    <s v="23/04/2011"/>
    <n v="11"/>
    <x v="1"/>
    <s v="White/Brown"/>
    <n v="45"/>
    <x v="1"/>
    <s v="Houston"/>
    <x v="12"/>
    <n v="140"/>
    <s v="Dog_Large"/>
    <n v="175"/>
    <n v="150"/>
  </r>
  <r>
    <s v="1e282b68285da4"/>
    <s v="14/03/2010"/>
    <n v="12"/>
    <x v="1"/>
    <s v="Black/Tan"/>
    <n v="15"/>
    <x v="2"/>
    <s v="San Antonio"/>
    <x v="6"/>
    <n v="120"/>
    <s v="Dog_Medium"/>
    <n v="150"/>
    <n v="150"/>
  </r>
  <r>
    <s v="8f6c2b5dc4cb28"/>
    <s v="28/07/2016"/>
    <n v="5"/>
    <x v="0"/>
    <s v="Black"/>
    <n v="4"/>
    <x v="0"/>
    <s v="Houston"/>
    <x v="0"/>
    <n v="140"/>
    <s v="Cat_Small"/>
    <n v="100"/>
    <n v="100"/>
  </r>
  <r>
    <s v="4920dced24cede"/>
    <s v="03/04/2014"/>
    <n v="8"/>
    <x v="0"/>
    <s v="White/Brown Tabby"/>
    <n v="8.5"/>
    <x v="1"/>
    <s v="Dallas"/>
    <x v="5"/>
    <n v="110"/>
    <s v="Cat_Large"/>
    <n v="140"/>
    <n v="150"/>
  </r>
  <r>
    <s v="2bce83bdaba698"/>
    <s v="05/05/2016"/>
    <n v="6"/>
    <x v="1"/>
    <s v="Black/White"/>
    <n v="25"/>
    <x v="2"/>
    <s v="Austin"/>
    <x v="6"/>
    <n v="135"/>
    <s v="Dog_Medium"/>
    <n v="150"/>
    <n v="100"/>
  </r>
  <r>
    <s v="4eda1161b2f96c"/>
    <s v="27/08/2019"/>
    <n v="2"/>
    <x v="1"/>
    <s v="Tan/Brown"/>
    <n v="40"/>
    <x v="1"/>
    <s v="San Antonio"/>
    <x v="5"/>
    <n v="120"/>
    <s v="Dog_Large"/>
    <n v="175"/>
    <n v="0"/>
  </r>
  <r>
    <s v="85b602a171b5e8"/>
    <s v="20/10/2014"/>
    <n v="7"/>
    <x v="0"/>
    <s v="Black/White"/>
    <n v="3"/>
    <x v="0"/>
    <s v="Fort Worth"/>
    <x v="0"/>
    <n v="100"/>
    <s v="Cat_Small"/>
    <n v="100"/>
    <n v="100"/>
  </r>
  <r>
    <s v="5733fcdd0d2a00"/>
    <s v="26/02/2018"/>
    <n v="4"/>
    <x v="1"/>
    <s v="Black/White"/>
    <n v="11.5"/>
    <x v="2"/>
    <s v="San Antonio"/>
    <x v="5"/>
    <n v="120"/>
    <s v="Dog_Medium"/>
    <n v="150"/>
    <n v="0"/>
  </r>
  <r>
    <s v="26eff95f9bc04f"/>
    <s v="18/07/2013"/>
    <n v="8"/>
    <x v="1"/>
    <s v="Chocolate/Brown"/>
    <n v="32"/>
    <x v="1"/>
    <s v="Houston"/>
    <x v="6"/>
    <n v="140"/>
    <s v="Dog_Large"/>
    <n v="175"/>
    <n v="150"/>
  </r>
  <r>
    <s v="73d117de93c28a"/>
    <s v="03/04/2015"/>
    <n v="7"/>
    <x v="0"/>
    <s v="Black"/>
    <n v="2"/>
    <x v="0"/>
    <s v="San Antonio"/>
    <x v="2"/>
    <n v="120"/>
    <s v="Cat_Small"/>
    <n v="100"/>
    <n v="100"/>
  </r>
  <r>
    <s v="1721df19a788a9"/>
    <s v="09/03/2016"/>
    <n v="6"/>
    <x v="0"/>
    <s v="Seal Point"/>
    <n v="10"/>
    <x v="1"/>
    <s v="Dallas"/>
    <x v="6"/>
    <n v="110"/>
    <s v="Cat_Large"/>
    <n v="140"/>
    <n v="100"/>
  </r>
  <r>
    <s v="a5d9accc1bcac2"/>
    <s v="27/01/2019"/>
    <n v="3"/>
    <x v="1"/>
    <s v="Black/White"/>
    <n v="49"/>
    <x v="1"/>
    <s v="Fort Worth"/>
    <x v="1"/>
    <n v="100"/>
    <s v="Dog_Large"/>
    <n v="175"/>
    <n v="0"/>
  </r>
  <r>
    <s v="af58f2f43e69b1"/>
    <s v="11/09/2015"/>
    <n v="6"/>
    <x v="0"/>
    <s v="Brown Tabby/White"/>
    <n v="9"/>
    <x v="1"/>
    <s v="Austin"/>
    <x v="1"/>
    <n v="135"/>
    <s v="Cat_Large"/>
    <n v="140"/>
    <n v="100"/>
  </r>
  <r>
    <s v="53d47791131e32"/>
    <s v="27/06/2016"/>
    <n v="6"/>
    <x v="0"/>
    <s v="Blue/White"/>
    <n v="10"/>
    <x v="1"/>
    <s v="San Antonio"/>
    <x v="5"/>
    <n v="120"/>
    <s v="Cat_Large"/>
    <n v="140"/>
    <n v="100"/>
  </r>
  <r>
    <s v="e0bd1e3e55145b"/>
    <s v="13/03/2015"/>
    <n v="7"/>
    <x v="1"/>
    <s v="Red/White"/>
    <n v="49"/>
    <x v="1"/>
    <s v="Houston"/>
    <x v="7"/>
    <n v="140"/>
    <s v="Dog_Large"/>
    <n v="175"/>
    <n v="100"/>
  </r>
  <r>
    <s v="4eefcf6ed3db93"/>
    <s v="06/10/2017"/>
    <n v="4"/>
    <x v="1"/>
    <s v="Tan"/>
    <n v="22"/>
    <x v="2"/>
    <s v="San Antonio"/>
    <x v="5"/>
    <n v="120"/>
    <s v="Dog_Medium"/>
    <n v="150"/>
    <n v="0"/>
  </r>
  <r>
    <s v="fe75c82e06c823"/>
    <s v="03/06/2011"/>
    <n v="11"/>
    <x v="1"/>
    <s v="White/Tan"/>
    <n v="5"/>
    <x v="0"/>
    <s v="Houston"/>
    <x v="3"/>
    <n v="140"/>
    <s v="Dog_Small"/>
    <n v="125"/>
    <n v="150"/>
  </r>
  <r>
    <s v="f956ccf20c0766"/>
    <s v="27/01/2013"/>
    <n v="9"/>
    <x v="0"/>
    <s v="Black/White"/>
    <n v="4"/>
    <x v="0"/>
    <s v="Fort Worth"/>
    <x v="4"/>
    <n v="100"/>
    <s v="Cat_Small"/>
    <n v="100"/>
    <n v="150"/>
  </r>
  <r>
    <s v="2aa548af5222ee"/>
    <s v="10/07/2013"/>
    <n v="8"/>
    <x v="0"/>
    <s v="Lynx Point"/>
    <n v="8"/>
    <x v="1"/>
    <s v="Houston"/>
    <x v="6"/>
    <n v="140"/>
    <s v="Cat_Large"/>
    <n v="140"/>
    <n v="150"/>
  </r>
  <r>
    <s v="0a172119f94fe3"/>
    <s v="21/07/2015"/>
    <n v="6"/>
    <x v="0"/>
    <s v="Torbie"/>
    <n v="3"/>
    <x v="0"/>
    <s v="Fort Worth"/>
    <x v="6"/>
    <n v="100"/>
    <s v="Cat_Small"/>
    <n v="100"/>
    <n v="100"/>
  </r>
  <r>
    <s v="a9507b8d1acbbd"/>
    <s v="01/06/2013"/>
    <n v="9"/>
    <x v="1"/>
    <s v="Black/White"/>
    <n v="44"/>
    <x v="1"/>
    <s v="Houston"/>
    <x v="1"/>
    <n v="140"/>
    <s v="Dog_Large"/>
    <n v="175"/>
    <n v="150"/>
  </r>
  <r>
    <s v="6e5313035185a0"/>
    <s v="23/02/2009"/>
    <n v="13"/>
    <x v="1"/>
    <s v="White/Tan"/>
    <n v="16"/>
    <x v="2"/>
    <s v="Dallas"/>
    <x v="2"/>
    <n v="110"/>
    <s v="Dog_Medium"/>
    <n v="150"/>
    <n v="200"/>
  </r>
  <r>
    <s v="2f6da3da1451b4"/>
    <s v="27/06/2015"/>
    <n v="7"/>
    <x v="1"/>
    <s v="Gray/Tan"/>
    <n v="17"/>
    <x v="2"/>
    <s v="Houston"/>
    <x v="6"/>
    <n v="140"/>
    <s v="Dog_Medium"/>
    <n v="150"/>
    <n v="100"/>
  </r>
  <r>
    <s v="e4c45da5de6f7b"/>
    <s v="18/01/2016"/>
    <n v="6"/>
    <x v="1"/>
    <s v="Brown/White"/>
    <n v="21"/>
    <x v="2"/>
    <s v="San Antonio"/>
    <x v="10"/>
    <n v="120"/>
    <s v="Dog_Medium"/>
    <n v="150"/>
    <n v="100"/>
  </r>
  <r>
    <s v="148631eae1989f"/>
    <s v="08/07/2018"/>
    <n v="3"/>
    <x v="0"/>
    <s v="Orange Tabby/White"/>
    <n v="6.5"/>
    <x v="2"/>
    <s v="Austin"/>
    <x v="6"/>
    <n v="135"/>
    <s v="Cat_Medium"/>
    <n v="120"/>
    <n v="0"/>
  </r>
  <r>
    <s v="fc2b01b3809c25"/>
    <s v="13/07/2010"/>
    <n v="11"/>
    <x v="1"/>
    <s v="Red/White"/>
    <n v="39"/>
    <x v="1"/>
    <s v="Fort Worth"/>
    <x v="3"/>
    <n v="100"/>
    <s v="Dog_Large"/>
    <n v="175"/>
    <n v="150"/>
  </r>
  <r>
    <s v="442ff5b74273fb"/>
    <s v="20/07/2006"/>
    <n v="15"/>
    <x v="1"/>
    <s v="Black/Tan"/>
    <n v="32"/>
    <x v="1"/>
    <s v="San Antonio"/>
    <x v="5"/>
    <n v="120"/>
    <s v="Dog_Large"/>
    <n v="175"/>
    <n v="200"/>
  </r>
  <r>
    <s v="2d7d9146b1281e"/>
    <s v="26/04/2010"/>
    <n v="12"/>
    <x v="0"/>
    <s v="Tan/Cream Tabby"/>
    <n v="10"/>
    <x v="1"/>
    <s v="Houston"/>
    <x v="6"/>
    <n v="140"/>
    <s v="Cat_Large"/>
    <n v="140"/>
    <n v="150"/>
  </r>
  <r>
    <s v="5e48fb44040f64"/>
    <s v="04/11/2008"/>
    <n v="13"/>
    <x v="1"/>
    <s v="Cream"/>
    <n v="25"/>
    <x v="2"/>
    <s v="Fort Worth"/>
    <x v="5"/>
    <n v="100"/>
    <s v="Dog_Medium"/>
    <n v="150"/>
    <n v="200"/>
  </r>
  <r>
    <s v="d8993031cbadf0"/>
    <s v="26/10/2015"/>
    <n v="6"/>
    <x v="1"/>
    <s v="White/Black"/>
    <n v="33"/>
    <x v="1"/>
    <s v="Austin"/>
    <x v="7"/>
    <n v="135"/>
    <s v="Dog_Large"/>
    <n v="175"/>
    <n v="100"/>
  </r>
  <r>
    <s v="4ffef53db23295"/>
    <s v="07/03/2018"/>
    <n v="4"/>
    <x v="1"/>
    <s v="Black/Tricolor"/>
    <n v="21"/>
    <x v="2"/>
    <s v="San Antonio"/>
    <x v="5"/>
    <n v="120"/>
    <s v="Dog_Medium"/>
    <n v="150"/>
    <n v="0"/>
  </r>
  <r>
    <s v="bffdd7dabdf7b8"/>
    <s v="07/11/2010"/>
    <n v="11"/>
    <x v="1"/>
    <s v="Red/White"/>
    <n v="14"/>
    <x v="2"/>
    <s v="Houston"/>
    <x v="1"/>
    <n v="140"/>
    <s v="Dog_Medium"/>
    <n v="150"/>
    <n v="150"/>
  </r>
  <r>
    <s v="bc4b2b68962f5e"/>
    <s v="16/07/2006"/>
    <n v="15"/>
    <x v="1"/>
    <s v="Black/White"/>
    <n v="12"/>
    <x v="2"/>
    <s v="Austin"/>
    <x v="1"/>
    <n v="135"/>
    <s v="Dog_Medium"/>
    <n v="150"/>
    <n v="200"/>
  </r>
  <r>
    <s v="8396b1a647fd59"/>
    <s v="03/06/2014"/>
    <n v="8"/>
    <x v="1"/>
    <s v="Brown"/>
    <n v="16"/>
    <x v="2"/>
    <s v="Fort Worth"/>
    <x v="0"/>
    <n v="100"/>
    <s v="Dog_Medium"/>
    <n v="150"/>
    <n v="150"/>
  </r>
  <r>
    <s v="58e7c0ff234743"/>
    <s v="12/02/2017"/>
    <n v="5"/>
    <x v="1"/>
    <s v="Black/White"/>
    <n v="48"/>
    <x v="1"/>
    <s v="Fort Worth"/>
    <x v="5"/>
    <n v="100"/>
    <s v="Dog_Large"/>
    <n v="175"/>
    <n v="100"/>
  </r>
  <r>
    <s v="cfc9bb534729e2"/>
    <s v="25/08/2019"/>
    <n v="2"/>
    <x v="0"/>
    <s v="Brown Tabby"/>
    <n v="2"/>
    <x v="0"/>
    <s v="San Antonio"/>
    <x v="7"/>
    <n v="120"/>
    <s v="Cat_Small"/>
    <n v="100"/>
    <n v="0"/>
  </r>
  <r>
    <s v="615908186a0e1d"/>
    <s v="18/12/2001"/>
    <n v="20"/>
    <x v="1"/>
    <s v="Brown"/>
    <n v="17"/>
    <x v="2"/>
    <s v="Austin"/>
    <x v="5"/>
    <n v="135"/>
    <s v="Dog_Medium"/>
    <n v="150"/>
    <n v="300"/>
  </r>
  <r>
    <s v="8ed8642a08523b"/>
    <s v="19/09/2018"/>
    <n v="3"/>
    <x v="1"/>
    <s v="Black/Tricolor"/>
    <n v="33"/>
    <x v="1"/>
    <s v="Austin"/>
    <x v="0"/>
    <n v="135"/>
    <s v="Dog_Large"/>
    <n v="175"/>
    <n v="0"/>
  </r>
  <r>
    <s v="170445de11d689"/>
    <s v="09/01/2016"/>
    <n v="6"/>
    <x v="1"/>
    <s v="Brown/Tan"/>
    <n v="15"/>
    <x v="2"/>
    <s v="Dallas"/>
    <x v="6"/>
    <n v="110"/>
    <s v="Dog_Medium"/>
    <n v="150"/>
    <n v="100"/>
  </r>
  <r>
    <s v="35e7a32dccc8a0"/>
    <s v="14/06/2018"/>
    <n v="4"/>
    <x v="0"/>
    <s v="Blue"/>
    <n v="3"/>
    <x v="0"/>
    <s v="Austin"/>
    <x v="6"/>
    <n v="135"/>
    <s v="Cat_Small"/>
    <n v="100"/>
    <n v="0"/>
  </r>
  <r>
    <s v="e5e6abd0ab0ebe"/>
    <s v="01/05/2018"/>
    <n v="4"/>
    <x v="1"/>
    <s v="White/Brown"/>
    <n v="27"/>
    <x v="2"/>
    <s v="Dallas"/>
    <x v="10"/>
    <n v="110"/>
    <s v="Dog_Medium"/>
    <n v="150"/>
    <n v="0"/>
  </r>
  <r>
    <s v="966112a86af351"/>
    <s v="09/07/2011"/>
    <n v="10"/>
    <x v="0"/>
    <s v="Blue"/>
    <n v="4"/>
    <x v="0"/>
    <s v="Austin"/>
    <x v="1"/>
    <n v="135"/>
    <s v="Cat_Small"/>
    <n v="100"/>
    <n v="150"/>
  </r>
  <r>
    <s v="e913c35f7c3a6f"/>
    <s v="09/05/2010"/>
    <n v="12"/>
    <x v="1"/>
    <s v="Black/Tan"/>
    <n v="32"/>
    <x v="1"/>
    <s v="San Antonio"/>
    <x v="10"/>
    <n v="120"/>
    <s v="Dog_Large"/>
    <n v="175"/>
    <n v="150"/>
  </r>
  <r>
    <s v="d41adfbf45f426"/>
    <s v="11/05/2017"/>
    <n v="5"/>
    <x v="1"/>
    <s v="Brown/White"/>
    <n v="31"/>
    <x v="1"/>
    <s v="San Antonio"/>
    <x v="7"/>
    <n v="120"/>
    <s v="Dog_Large"/>
    <n v="175"/>
    <n v="100"/>
  </r>
  <r>
    <s v="5a87697178bb5f"/>
    <s v="30/07/2015"/>
    <n v="6"/>
    <x v="0"/>
    <s v="Black"/>
    <n v="10"/>
    <x v="1"/>
    <s v="Austin"/>
    <x v="5"/>
    <n v="135"/>
    <s v="Cat_Large"/>
    <n v="140"/>
    <n v="100"/>
  </r>
  <r>
    <s v="be744f2f8a6196"/>
    <s v="11/08/2015"/>
    <n v="6"/>
    <x v="1"/>
    <s v="Tan/White"/>
    <n v="18"/>
    <x v="2"/>
    <s v="Dallas"/>
    <x v="1"/>
    <n v="110"/>
    <s v="Dog_Medium"/>
    <n v="150"/>
    <n v="100"/>
  </r>
  <r>
    <s v="7d5072375a83c0"/>
    <s v="29/06/2013"/>
    <n v="9"/>
    <x v="1"/>
    <s v="Red"/>
    <n v="25"/>
    <x v="2"/>
    <s v="San Antonio"/>
    <x v="0"/>
    <n v="120"/>
    <s v="Dog_Medium"/>
    <n v="150"/>
    <n v="150"/>
  </r>
  <r>
    <s v="79fa29dee7c97d"/>
    <s v="16/02/2021"/>
    <n v="1"/>
    <x v="1"/>
    <s v="Brown Brindle"/>
    <n v="14"/>
    <x v="2"/>
    <s v="Austin"/>
    <x v="12"/>
    <n v="135"/>
    <s v="Dog_Medium"/>
    <n v="150"/>
    <n v="0"/>
  </r>
  <r>
    <s v="eaa9abc216ec6a"/>
    <s v="08/07/2018"/>
    <n v="3"/>
    <x v="0"/>
    <s v="Seal Point"/>
    <n v="10"/>
    <x v="1"/>
    <s v="San Antonio"/>
    <x v="8"/>
    <n v="120"/>
    <s v="Cat_Large"/>
    <n v="140"/>
    <n v="0"/>
  </r>
  <r>
    <s v="caf04a6ac740f6"/>
    <s v="16/12/2015"/>
    <n v="6"/>
    <x v="1"/>
    <s v="Black/Brown"/>
    <n v="46"/>
    <x v="1"/>
    <s v="San Antonio"/>
    <x v="7"/>
    <n v="120"/>
    <s v="Dog_Large"/>
    <n v="175"/>
    <n v="100"/>
  </r>
  <r>
    <s v="7d97ea59f99b2c"/>
    <s v="04/04/2013"/>
    <n v="9"/>
    <x v="1"/>
    <s v="Red/White"/>
    <n v="44"/>
    <x v="1"/>
    <s v="Austin"/>
    <x v="0"/>
    <n v="135"/>
    <s v="Dog_Large"/>
    <n v="175"/>
    <n v="150"/>
  </r>
  <r>
    <s v="26ee655bdfd3c3"/>
    <s v="29/03/2009"/>
    <n v="13"/>
    <x v="1"/>
    <s v="Gray/Tan"/>
    <n v="38"/>
    <x v="1"/>
    <s v="Houston"/>
    <x v="6"/>
    <n v="140"/>
    <s v="Dog_Large"/>
    <n v="175"/>
    <n v="200"/>
  </r>
  <r>
    <s v="e55da869a3b47f"/>
    <s v="01/07/2017"/>
    <n v="5"/>
    <x v="1"/>
    <s v="Tan"/>
    <n v="20"/>
    <x v="2"/>
    <s v="Houston"/>
    <x v="10"/>
    <n v="140"/>
    <s v="Dog_Medium"/>
    <n v="150"/>
    <n v="100"/>
  </r>
  <r>
    <s v="9a1d11489181a7"/>
    <s v="27/03/2019"/>
    <n v="3"/>
    <x v="0"/>
    <s v="Cream Tabby"/>
    <n v="8"/>
    <x v="1"/>
    <s v="Austin"/>
    <x v="1"/>
    <n v="135"/>
    <s v="Cat_Large"/>
    <n v="140"/>
    <n v="0"/>
  </r>
  <r>
    <s v="675489fb8e8757"/>
    <s v="03/07/2011"/>
    <n v="10"/>
    <x v="1"/>
    <s v="Brown/Black"/>
    <n v="47"/>
    <x v="1"/>
    <s v="Dallas"/>
    <x v="2"/>
    <n v="110"/>
    <s v="Dog_Large"/>
    <n v="175"/>
    <n v="150"/>
  </r>
  <r>
    <s v="b8c7fffb259801"/>
    <s v="18/08/2018"/>
    <n v="3"/>
    <x v="0"/>
    <s v="Calico"/>
    <n v="2"/>
    <x v="0"/>
    <s v="San Antonio"/>
    <x v="1"/>
    <n v="120"/>
    <s v="Cat_Small"/>
    <n v="100"/>
    <n v="0"/>
  </r>
  <r>
    <s v="cee66d4d7b358b"/>
    <s v="12/04/1999"/>
    <n v="23"/>
    <x v="1"/>
    <s v="Chocolate/Tan"/>
    <n v="4"/>
    <x v="0"/>
    <s v="Austin"/>
    <x v="7"/>
    <n v="135"/>
    <s v="Dog_Small"/>
    <n v="125"/>
    <n v="300"/>
  </r>
  <r>
    <s v="341d9f3714f47e"/>
    <s v="25/06/2014"/>
    <n v="8"/>
    <x v="0"/>
    <s v="Black/White"/>
    <n v="6.5"/>
    <x v="2"/>
    <s v="Fort Worth"/>
    <x v="6"/>
    <n v="100"/>
    <s v="Cat_Medium"/>
    <n v="120"/>
    <n v="150"/>
  </r>
  <r>
    <s v="f4cc11df83855e"/>
    <s v="09/03/2015"/>
    <n v="7"/>
    <x v="1"/>
    <s v="Black/Brown"/>
    <n v="40"/>
    <x v="1"/>
    <s v="Houston"/>
    <x v="4"/>
    <n v="140"/>
    <s v="Dog_Large"/>
    <n v="175"/>
    <n v="100"/>
  </r>
  <r>
    <s v="3364f9e60f023e"/>
    <s v="10/11/2015"/>
    <n v="6"/>
    <x v="1"/>
    <s v="Tan/White"/>
    <n v="31"/>
    <x v="1"/>
    <s v="Austin"/>
    <x v="6"/>
    <n v="135"/>
    <s v="Dog_Large"/>
    <n v="175"/>
    <n v="100"/>
  </r>
  <r>
    <s v="a1a4159214c0e9"/>
    <s v="17/04/2012"/>
    <n v="10"/>
    <x v="1"/>
    <s v="Blue Merle/White"/>
    <n v="47"/>
    <x v="1"/>
    <s v="Houston"/>
    <x v="1"/>
    <n v="140"/>
    <s v="Dog_Large"/>
    <n v="175"/>
    <n v="150"/>
  </r>
  <r>
    <s v="c0b9fc5322ef26"/>
    <s v="24/07/2016"/>
    <n v="5"/>
    <x v="1"/>
    <s v="Black/White"/>
    <n v="14"/>
    <x v="2"/>
    <s v="San Antonio"/>
    <x v="11"/>
    <n v="120"/>
    <s v="Dog_Medium"/>
    <n v="150"/>
    <n v="100"/>
  </r>
  <r>
    <s v="214c71ad4f1b9c"/>
    <s v="01/08/2017"/>
    <n v="4"/>
    <x v="0"/>
    <s v="Torbie"/>
    <n v="6"/>
    <x v="2"/>
    <s v="Austin"/>
    <x v="6"/>
    <n v="135"/>
    <s v="Cat_Medium"/>
    <n v="120"/>
    <n v="0"/>
  </r>
  <r>
    <s v="e5521623d73bc4"/>
    <s v="27/04/2019"/>
    <n v="3"/>
    <x v="0"/>
    <s v="Calico"/>
    <n v="10"/>
    <x v="1"/>
    <s v="Austin"/>
    <x v="10"/>
    <n v="135"/>
    <s v="Cat_Large"/>
    <n v="140"/>
    <n v="0"/>
  </r>
  <r>
    <s v="b539aa63383a70"/>
    <s v="02/09/2015"/>
    <n v="6"/>
    <x v="1"/>
    <s v="Black"/>
    <n v="45"/>
    <x v="1"/>
    <s v="San Antonio"/>
    <x v="1"/>
    <n v="120"/>
    <s v="Dog_Large"/>
    <n v="175"/>
    <n v="100"/>
  </r>
  <r>
    <s v="d25023e8c7fa24"/>
    <s v="07/09/2015"/>
    <n v="6"/>
    <x v="0"/>
    <s v="Blue Smoke"/>
    <n v="6"/>
    <x v="2"/>
    <s v="Dallas"/>
    <x v="7"/>
    <n v="110"/>
    <s v="Cat_Medium"/>
    <n v="120"/>
    <n v="100"/>
  </r>
  <r>
    <s v="77f3ede3da14e0"/>
    <s v="15/05/2013"/>
    <n v="9"/>
    <x v="1"/>
    <s v="Gray/White"/>
    <n v="7"/>
    <x v="0"/>
    <s v="Fort Worth"/>
    <x v="12"/>
    <n v="100"/>
    <s v="Dog_Small"/>
    <n v="125"/>
    <n v="150"/>
  </r>
  <r>
    <s v="3a1d12a2e189c2"/>
    <s v="09/12/2018"/>
    <n v="3"/>
    <x v="1"/>
    <s v="Black/White"/>
    <n v="11"/>
    <x v="2"/>
    <s v="Fort Worth"/>
    <x v="6"/>
    <n v="100"/>
    <s v="Dog_Medium"/>
    <n v="150"/>
    <n v="0"/>
  </r>
  <r>
    <s v="d62ebec619405b"/>
    <s v="26/08/2015"/>
    <n v="6"/>
    <x v="0"/>
    <s v="Black"/>
    <n v="10"/>
    <x v="1"/>
    <s v="Houston"/>
    <x v="7"/>
    <n v="140"/>
    <s v="Cat_Large"/>
    <n v="140"/>
    <n v="100"/>
  </r>
  <r>
    <s v="e8a43511baff1e"/>
    <s v="19/09/2004"/>
    <n v="17"/>
    <x v="1"/>
    <s v="Tan"/>
    <n v="48"/>
    <x v="1"/>
    <s v="Fort Worth"/>
    <x v="10"/>
    <n v="100"/>
    <s v="Dog_Large"/>
    <n v="175"/>
    <n v="300"/>
  </r>
  <r>
    <s v="d716d3538afc3a"/>
    <s v="11/02/2015"/>
    <n v="7"/>
    <x v="1"/>
    <s v="Tan"/>
    <n v="25"/>
    <x v="2"/>
    <s v="Fort Worth"/>
    <x v="7"/>
    <n v="100"/>
    <s v="Dog_Medium"/>
    <n v="150"/>
    <n v="100"/>
  </r>
  <r>
    <s v="ccb6294c250f60"/>
    <s v="13/11/2018"/>
    <n v="3"/>
    <x v="0"/>
    <s v="Black/White"/>
    <n v="6.5"/>
    <x v="2"/>
    <s v="Fort Worth"/>
    <x v="7"/>
    <n v="100"/>
    <s v="Cat_Medium"/>
    <n v="120"/>
    <n v="0"/>
  </r>
  <r>
    <s v="f1ab6603fafeec"/>
    <s v="09/04/2016"/>
    <n v="6"/>
    <x v="0"/>
    <s v="Brown Tabby"/>
    <n v="4"/>
    <x v="0"/>
    <s v="San Antonio"/>
    <x v="8"/>
    <n v="120"/>
    <s v="Cat_Small"/>
    <n v="100"/>
    <n v="100"/>
  </r>
  <r>
    <s v="6dd0447e9d068e"/>
    <s v="09/05/2010"/>
    <n v="12"/>
    <x v="1"/>
    <s v="White/Tricolor"/>
    <n v="27"/>
    <x v="2"/>
    <s v="Houston"/>
    <x v="2"/>
    <n v="140"/>
    <s v="Dog_Medium"/>
    <n v="150"/>
    <n v="150"/>
  </r>
  <r>
    <s v="ec6cd633070abf"/>
    <s v="08/07/2014"/>
    <n v="7"/>
    <x v="1"/>
    <s v="Black/White"/>
    <n v="23"/>
    <x v="2"/>
    <s v="Fort Worth"/>
    <x v="8"/>
    <n v="100"/>
    <s v="Dog_Medium"/>
    <n v="150"/>
    <n v="100"/>
  </r>
  <r>
    <s v="98e9315663198a"/>
    <s v="06/10/2016"/>
    <n v="5"/>
    <x v="1"/>
    <s v="Black"/>
    <n v="31.5"/>
    <x v="1"/>
    <s v="Houston"/>
    <x v="1"/>
    <n v="140"/>
    <s v="Dog_Large"/>
    <n v="175"/>
    <n v="100"/>
  </r>
  <r>
    <s v="96f9430a5884cb"/>
    <s v="28/06/2019"/>
    <n v="3"/>
    <x v="1"/>
    <s v="Black/Tan"/>
    <n v="23"/>
    <x v="2"/>
    <s v="Dallas"/>
    <x v="1"/>
    <n v="110"/>
    <s v="Dog_Medium"/>
    <n v="150"/>
    <n v="0"/>
  </r>
  <r>
    <s v="8aeaa72cc7f612"/>
    <s v="16/06/2011"/>
    <n v="11"/>
    <x v="1"/>
    <s v="Tricolor"/>
    <n v="43"/>
    <x v="1"/>
    <s v="Houston"/>
    <x v="0"/>
    <n v="140"/>
    <s v="Dog_Large"/>
    <n v="175"/>
    <n v="150"/>
  </r>
  <r>
    <s v="4da93e4671870c"/>
    <s v="18/05/2015"/>
    <n v="7"/>
    <x v="0"/>
    <s v="Brown Tabby"/>
    <n v="6"/>
    <x v="2"/>
    <s v="Austin"/>
    <x v="5"/>
    <n v="135"/>
    <s v="Cat_Medium"/>
    <n v="120"/>
    <n v="100"/>
  </r>
  <r>
    <s v="85615acabba449"/>
    <s v="07/01/2017"/>
    <n v="5"/>
    <x v="1"/>
    <s v="Black/White"/>
    <n v="38"/>
    <x v="1"/>
    <s v="Austin"/>
    <x v="0"/>
    <n v="135"/>
    <s v="Dog_Large"/>
    <n v="175"/>
    <n v="100"/>
  </r>
  <r>
    <s v="9d8ef194fccdad"/>
    <s v="22/04/2015"/>
    <n v="7"/>
    <x v="0"/>
    <s v="Brown Tabby"/>
    <n v="6.5"/>
    <x v="2"/>
    <s v="San Antonio"/>
    <x v="1"/>
    <n v="120"/>
    <s v="Cat_Medium"/>
    <n v="120"/>
    <n v="100"/>
  </r>
  <r>
    <s v="708ccb534ef4f2"/>
    <s v="17/02/2016"/>
    <n v="6"/>
    <x v="1"/>
    <s v="Tan/White"/>
    <n v="4"/>
    <x v="0"/>
    <s v="Houston"/>
    <x v="2"/>
    <n v="140"/>
    <s v="Dog_Small"/>
    <n v="125"/>
    <n v="100"/>
  </r>
  <r>
    <s v="c3e55db57f3926"/>
    <s v="28/07/2018"/>
    <n v="3"/>
    <x v="1"/>
    <s v="Black"/>
    <n v="37"/>
    <x v="1"/>
    <s v="Austin"/>
    <x v="11"/>
    <n v="135"/>
    <s v="Dog_Large"/>
    <n v="175"/>
    <n v="0"/>
  </r>
  <r>
    <s v="3202ca2682776c"/>
    <s v="10/10/2013"/>
    <n v="8"/>
    <x v="1"/>
    <s v="Tan/White"/>
    <n v="3"/>
    <x v="0"/>
    <s v="Fort Worth"/>
    <x v="6"/>
    <n v="100"/>
    <s v="Dog_Small"/>
    <n v="125"/>
    <n v="150"/>
  </r>
  <r>
    <s v="0aca63de48e1d1"/>
    <s v="29/03/2019"/>
    <n v="3"/>
    <x v="1"/>
    <s v="Tan/Brown"/>
    <n v="26"/>
    <x v="2"/>
    <s v="Austin"/>
    <x v="6"/>
    <n v="135"/>
    <s v="Dog_Medium"/>
    <n v="150"/>
    <n v="0"/>
  </r>
  <r>
    <s v="e276133a4c37d8"/>
    <s v="30/11/2015"/>
    <n v="6"/>
    <x v="0"/>
    <s v="Tortie"/>
    <n v="2"/>
    <x v="0"/>
    <s v="Houston"/>
    <x v="10"/>
    <n v="140"/>
    <s v="Cat_Small"/>
    <n v="100"/>
    <n v="100"/>
  </r>
  <r>
    <s v="2c5f9cc9d08c8e"/>
    <s v="26/12/2015"/>
    <n v="6"/>
    <x v="1"/>
    <s v="Buff"/>
    <n v="12"/>
    <x v="2"/>
    <s v="Houston"/>
    <x v="6"/>
    <n v="140"/>
    <s v="Dog_Medium"/>
    <n v="150"/>
    <n v="100"/>
  </r>
  <r>
    <s v="b776fd8a79bf8f"/>
    <s v="22/02/2015"/>
    <n v="7"/>
    <x v="1"/>
    <s v="Black/White"/>
    <n v="20"/>
    <x v="2"/>
    <s v="Austin"/>
    <x v="1"/>
    <n v="135"/>
    <s v="Dog_Medium"/>
    <n v="150"/>
    <n v="100"/>
  </r>
  <r>
    <s v="6bd31c0c7c292c"/>
    <s v="11/09/2014"/>
    <n v="7"/>
    <x v="0"/>
    <s v="Blue"/>
    <n v="3"/>
    <x v="0"/>
    <s v="San Antonio"/>
    <x v="2"/>
    <n v="120"/>
    <s v="Cat_Small"/>
    <n v="100"/>
    <n v="100"/>
  </r>
  <r>
    <s v="457bbe4f933737"/>
    <s v="03/05/2014"/>
    <n v="8"/>
    <x v="0"/>
    <s v="Calico"/>
    <n v="6.5"/>
    <x v="2"/>
    <s v="Dallas"/>
    <x v="5"/>
    <n v="110"/>
    <s v="Cat_Medium"/>
    <n v="120"/>
    <n v="150"/>
  </r>
  <r>
    <s v="f45a9c679af23c"/>
    <s v="28/03/2014"/>
    <n v="8"/>
    <x v="1"/>
    <s v="Brown/White"/>
    <n v="41"/>
    <x v="1"/>
    <s v="Austin"/>
    <x v="4"/>
    <n v="135"/>
    <s v="Dog_Large"/>
    <n v="175"/>
    <n v="150"/>
  </r>
  <r>
    <s v="f1dfe28b8a35d1"/>
    <s v="29/11/2012"/>
    <n v="9"/>
    <x v="1"/>
    <s v="Chocolate/White"/>
    <n v="26"/>
    <x v="2"/>
    <s v="Austin"/>
    <x v="8"/>
    <n v="135"/>
    <s v="Dog_Medium"/>
    <n v="150"/>
    <n v="150"/>
  </r>
  <r>
    <s v="b043fe5f9d5ca6"/>
    <s v="29/06/2019"/>
    <n v="3"/>
    <x v="0"/>
    <s v="Blue Tabby"/>
    <n v="6"/>
    <x v="2"/>
    <s v="Austin"/>
    <x v="1"/>
    <n v="135"/>
    <s v="Cat_Medium"/>
    <n v="120"/>
    <n v="0"/>
  </r>
  <r>
    <s v="42b4c8e166db31"/>
    <s v="14/03/2015"/>
    <n v="7"/>
    <x v="0"/>
    <s v="Black/White"/>
    <n v="6.5"/>
    <x v="2"/>
    <s v="San Antonio"/>
    <x v="5"/>
    <n v="120"/>
    <s v="Cat_Medium"/>
    <n v="120"/>
    <n v="100"/>
  </r>
  <r>
    <s v="f506471122c937"/>
    <s v="05/12/2012"/>
    <n v="9"/>
    <x v="1"/>
    <s v="Tan/White"/>
    <n v="40"/>
    <x v="1"/>
    <s v="Houston"/>
    <x v="4"/>
    <n v="140"/>
    <s v="Dog_Large"/>
    <n v="175"/>
    <n v="150"/>
  </r>
  <r>
    <s v="fa34b904169843"/>
    <s v="15/03/2015"/>
    <n v="7"/>
    <x v="0"/>
    <s v="Brown Tabby"/>
    <n v="6"/>
    <x v="2"/>
    <s v="Austin"/>
    <x v="3"/>
    <n v="135"/>
    <s v="Cat_Medium"/>
    <n v="120"/>
    <n v="100"/>
  </r>
  <r>
    <s v="924a051f96face"/>
    <s v="20/11/2017"/>
    <n v="4"/>
    <x v="1"/>
    <s v="Black/White"/>
    <n v="27"/>
    <x v="2"/>
    <s v="Fort Worth"/>
    <x v="9"/>
    <n v="100"/>
    <s v="Dog_Medium"/>
    <n v="150"/>
    <n v="0"/>
  </r>
  <r>
    <s v="8e548106af9f1b"/>
    <s v="14/01/2007"/>
    <n v="15"/>
    <x v="1"/>
    <s v="Black/White"/>
    <n v="24"/>
    <x v="2"/>
    <s v="Austin"/>
    <x v="0"/>
    <n v="135"/>
    <s v="Dog_Medium"/>
    <n v="150"/>
    <n v="200"/>
  </r>
  <r>
    <s v="dda6c0675fee09"/>
    <s v="26/11/2008"/>
    <n v="13"/>
    <x v="0"/>
    <s v="Torbie/White"/>
    <n v="3"/>
    <x v="0"/>
    <s v="Austin"/>
    <x v="7"/>
    <n v="135"/>
    <s v="Cat_Small"/>
    <n v="100"/>
    <n v="200"/>
  </r>
  <r>
    <s v="13eb10204dd7c0"/>
    <s v="24/10/2009"/>
    <n v="12"/>
    <x v="1"/>
    <s v="Brown Brindle"/>
    <n v="42"/>
    <x v="1"/>
    <s v="Houston"/>
    <x v="6"/>
    <n v="140"/>
    <s v="Dog_Large"/>
    <n v="175"/>
    <n v="150"/>
  </r>
  <r>
    <s v="14cda98a845174"/>
    <s v="12/10/2012"/>
    <n v="9"/>
    <x v="1"/>
    <s v="Blue"/>
    <n v="22"/>
    <x v="2"/>
    <s v="Fort Worth"/>
    <x v="6"/>
    <n v="100"/>
    <s v="Dog_Medium"/>
    <n v="150"/>
    <n v="150"/>
  </r>
  <r>
    <s v="2dbeae0b558cd2"/>
    <s v="20/01/2014"/>
    <n v="8"/>
    <x v="1"/>
    <s v="Brown/White"/>
    <n v="28"/>
    <x v="2"/>
    <s v="San Antonio"/>
    <x v="6"/>
    <n v="120"/>
    <s v="Dog_Medium"/>
    <n v="150"/>
    <n v="150"/>
  </r>
  <r>
    <s v="b871e4d615de47"/>
    <s v="13/11/2014"/>
    <n v="7"/>
    <x v="1"/>
    <s v="Tricolor"/>
    <n v="46"/>
    <x v="1"/>
    <s v="San Antonio"/>
    <x v="1"/>
    <n v="120"/>
    <s v="Dog_Large"/>
    <n v="175"/>
    <n v="100"/>
  </r>
  <r>
    <s v="e1dbf11e170bbc"/>
    <s v="19/10/2015"/>
    <n v="6"/>
    <x v="0"/>
    <s v="Black"/>
    <n v="4"/>
    <x v="0"/>
    <s v="Austin"/>
    <x v="10"/>
    <n v="135"/>
    <s v="Cat_Small"/>
    <n v="100"/>
    <n v="100"/>
  </r>
  <r>
    <s v="c5a6c78bae269c"/>
    <s v="17/05/2015"/>
    <n v="7"/>
    <x v="2"/>
    <s v="Green/Blue"/>
    <n v="17.899999999999999"/>
    <x v="1"/>
    <s v="San Antonio"/>
    <x v="7"/>
    <n v="120"/>
    <s v="Bird_Large"/>
    <n v="110"/>
    <n v="100"/>
  </r>
  <r>
    <s v="fc16c559ea1271"/>
    <s v="29/08/2019"/>
    <n v="2"/>
    <x v="1"/>
    <s v="Tan"/>
    <n v="41"/>
    <x v="1"/>
    <s v="Dallas"/>
    <x v="3"/>
    <n v="110"/>
    <s v="Dog_Large"/>
    <n v="175"/>
    <n v="0"/>
  </r>
  <r>
    <s v="be4f77168d50f9"/>
    <s v="09/09/2005"/>
    <n v="16"/>
    <x v="1"/>
    <s v="White"/>
    <n v="15"/>
    <x v="2"/>
    <s v="San Antonio"/>
    <x v="1"/>
    <n v="120"/>
    <s v="Dog_Medium"/>
    <n v="150"/>
    <n v="300"/>
  </r>
  <r>
    <s v="3268d26040595b"/>
    <s v="03/09/2018"/>
    <n v="3"/>
    <x v="0"/>
    <s v="Orange Tabby"/>
    <n v="9"/>
    <x v="1"/>
    <s v="Fort Worth"/>
    <x v="6"/>
    <n v="100"/>
    <s v="Cat_Large"/>
    <n v="140"/>
    <n v="0"/>
  </r>
  <r>
    <s v="9b4c50480d7a3e"/>
    <s v="08/02/2016"/>
    <n v="6"/>
    <x v="1"/>
    <s v="Sable/Tan"/>
    <n v="34"/>
    <x v="1"/>
    <s v="Dallas"/>
    <x v="1"/>
    <n v="110"/>
    <s v="Dog_Large"/>
    <n v="175"/>
    <n v="100"/>
  </r>
  <r>
    <s v="721652362af0b7"/>
    <s v="02/09/2015"/>
    <n v="6"/>
    <x v="1"/>
    <s v="Brown"/>
    <n v="31"/>
    <x v="1"/>
    <s v="Fort Worth"/>
    <x v="2"/>
    <n v="100"/>
    <s v="Dog_Large"/>
    <n v="175"/>
    <n v="100"/>
  </r>
  <r>
    <s v="e53d68dc56490e"/>
    <s v="30/03/2013"/>
    <n v="9"/>
    <x v="0"/>
    <s v="Black/White"/>
    <n v="4"/>
    <x v="0"/>
    <s v="Houston"/>
    <x v="10"/>
    <n v="140"/>
    <s v="Cat_Small"/>
    <n v="100"/>
    <n v="150"/>
  </r>
  <r>
    <s v="fd91870d819f54"/>
    <s v="27/10/2007"/>
    <n v="14"/>
    <x v="0"/>
    <s v="Orange Tabby"/>
    <n v="8.5"/>
    <x v="1"/>
    <s v="Houston"/>
    <x v="3"/>
    <n v="140"/>
    <s v="Cat_Large"/>
    <n v="140"/>
    <n v="200"/>
  </r>
  <r>
    <s v="6440e1424a6927"/>
    <s v="10/04/2013"/>
    <n v="9"/>
    <x v="1"/>
    <s v="Blue/White"/>
    <n v="20"/>
    <x v="2"/>
    <s v="Austin"/>
    <x v="13"/>
    <n v="135"/>
    <s v="Dog_Medium"/>
    <n v="150"/>
    <n v="150"/>
  </r>
  <r>
    <s v="f148cb036a03d0"/>
    <s v="22/09/2016"/>
    <n v="5"/>
    <x v="0"/>
    <s v="Brown Tabby"/>
    <n v="8"/>
    <x v="1"/>
    <s v="Dallas"/>
    <x v="8"/>
    <n v="110"/>
    <s v="Cat_Large"/>
    <n v="140"/>
    <n v="100"/>
  </r>
  <r>
    <s v="754e81a8720336"/>
    <s v="12/01/2015"/>
    <n v="7"/>
    <x v="0"/>
    <s v="Blue Tabby"/>
    <n v="9"/>
    <x v="1"/>
    <s v="Fort Worth"/>
    <x v="12"/>
    <n v="100"/>
    <s v="Cat_Large"/>
    <n v="140"/>
    <n v="100"/>
  </r>
  <r>
    <s v="ebaa6777f3b00f"/>
    <s v="26/01/2017"/>
    <n v="5"/>
    <x v="1"/>
    <s v="Blue Merle"/>
    <n v="28"/>
    <x v="2"/>
    <s v="Austin"/>
    <x v="8"/>
    <n v="135"/>
    <s v="Dog_Medium"/>
    <n v="150"/>
    <n v="100"/>
  </r>
  <r>
    <s v="ca5fd379e13e83"/>
    <s v="08/11/2013"/>
    <n v="8"/>
    <x v="1"/>
    <s v="Brown/Tan"/>
    <n v="9"/>
    <x v="0"/>
    <s v="Houston"/>
    <x v="7"/>
    <n v="140"/>
    <s v="Dog_Small"/>
    <n v="125"/>
    <n v="150"/>
  </r>
  <r>
    <s v="6fefae8f9c6f52"/>
    <s v="21/05/2014"/>
    <n v="8"/>
    <x v="0"/>
    <s v="Black Smoke"/>
    <n v="9"/>
    <x v="1"/>
    <s v="Fort Worth"/>
    <x v="2"/>
    <n v="100"/>
    <s v="Cat_Large"/>
    <n v="140"/>
    <n v="150"/>
  </r>
  <r>
    <s v="0055763ba7afd9"/>
    <s v="25/09/2013"/>
    <n v="8"/>
    <x v="1"/>
    <s v="White"/>
    <n v="35"/>
    <x v="1"/>
    <s v="San Antonio"/>
    <x v="6"/>
    <n v="120"/>
    <s v="Dog_Large"/>
    <n v="175"/>
    <n v="150"/>
  </r>
  <r>
    <s v="d08026a56b9ecb"/>
    <s v="28/10/2013"/>
    <n v="8"/>
    <x v="1"/>
    <s v="White/Brown"/>
    <n v="15"/>
    <x v="2"/>
    <s v="Austin"/>
    <x v="7"/>
    <n v="135"/>
    <s v="Dog_Medium"/>
    <n v="150"/>
    <n v="150"/>
  </r>
  <r>
    <s v="da6dbbe378abc8"/>
    <s v="24/11/2012"/>
    <n v="9"/>
    <x v="1"/>
    <s v="Tan/Cream"/>
    <n v="32"/>
    <x v="1"/>
    <s v="Houston"/>
    <x v="7"/>
    <n v="140"/>
    <s v="Dog_Large"/>
    <n v="175"/>
    <n v="150"/>
  </r>
  <r>
    <s v="dc78e484ec5d9a"/>
    <s v="14/01/2010"/>
    <n v="12"/>
    <x v="1"/>
    <s v="Tan/White"/>
    <n v="26"/>
    <x v="2"/>
    <s v="Houston"/>
    <x v="7"/>
    <n v="140"/>
    <s v="Dog_Medium"/>
    <n v="150"/>
    <n v="150"/>
  </r>
  <r>
    <s v="ed22be4af0a29a"/>
    <s v="20/05/2016"/>
    <n v="6"/>
    <x v="0"/>
    <s v="Black/White"/>
    <n v="6"/>
    <x v="2"/>
    <s v="San Antonio"/>
    <x v="8"/>
    <n v="120"/>
    <s v="Cat_Medium"/>
    <n v="120"/>
    <n v="100"/>
  </r>
  <r>
    <s v="de629316935f8f"/>
    <s v="23/01/2010"/>
    <n v="12"/>
    <x v="1"/>
    <s v="Black/Tan"/>
    <n v="46"/>
    <x v="1"/>
    <s v="Austin"/>
    <x v="7"/>
    <n v="135"/>
    <s v="Dog_Large"/>
    <n v="175"/>
    <n v="150"/>
  </r>
  <r>
    <s v="ffd8fb854e2890"/>
    <s v="04/10/2014"/>
    <n v="7"/>
    <x v="1"/>
    <s v="Blue/White"/>
    <n v="35"/>
    <x v="1"/>
    <s v="Dallas"/>
    <x v="3"/>
    <n v="110"/>
    <s v="Dog_Large"/>
    <n v="175"/>
    <n v="100"/>
  </r>
  <r>
    <s v="086a4c65f58654"/>
    <s v="04/03/2018"/>
    <n v="4"/>
    <x v="1"/>
    <s v="Chocolate/White"/>
    <n v="45"/>
    <x v="1"/>
    <s v="Austin"/>
    <x v="6"/>
    <n v="135"/>
    <s v="Dog_Large"/>
    <n v="175"/>
    <n v="0"/>
  </r>
  <r>
    <s v="edd6f582899526"/>
    <s v="21/12/2016"/>
    <n v="5"/>
    <x v="0"/>
    <s v="Black Smoke/White"/>
    <n v="8"/>
    <x v="1"/>
    <s v="Dallas"/>
    <x v="8"/>
    <n v="110"/>
    <s v="Cat_Large"/>
    <n v="140"/>
    <n v="100"/>
  </r>
  <r>
    <s v="3487d63d1c995d"/>
    <s v="16/04/2013"/>
    <n v="9"/>
    <x v="0"/>
    <s v="Torbie"/>
    <n v="8.5"/>
    <x v="1"/>
    <s v="Austin"/>
    <x v="6"/>
    <n v="135"/>
    <s v="Cat_Large"/>
    <n v="140"/>
    <n v="150"/>
  </r>
  <r>
    <s v="cb3c2e21ae89c8"/>
    <s v="10/02/2012"/>
    <n v="10"/>
    <x v="0"/>
    <s v="Calico/White"/>
    <n v="6"/>
    <x v="2"/>
    <s v="Dallas"/>
    <x v="7"/>
    <n v="110"/>
    <s v="Cat_Medium"/>
    <n v="120"/>
    <n v="150"/>
  </r>
  <r>
    <s v="c8d56792473a55"/>
    <s v="09/02/2019"/>
    <n v="3"/>
    <x v="1"/>
    <s v="Brown/White"/>
    <n v="23"/>
    <x v="2"/>
    <s v="Houston"/>
    <x v="7"/>
    <n v="140"/>
    <s v="Dog_Medium"/>
    <n v="150"/>
    <n v="0"/>
  </r>
  <r>
    <s v="9e1a1cd0cf61f5"/>
    <s v="09/08/2012"/>
    <n v="9"/>
    <x v="1"/>
    <s v="Tricolor"/>
    <n v="46"/>
    <x v="1"/>
    <s v="Fort Worth"/>
    <x v="1"/>
    <n v="100"/>
    <s v="Dog_Large"/>
    <n v="175"/>
    <n v="150"/>
  </r>
  <r>
    <s v="c2f01a954d18ea"/>
    <s v="20/12/2017"/>
    <n v="4"/>
    <x v="1"/>
    <s v="Brown Brindle/White"/>
    <n v="24"/>
    <x v="2"/>
    <s v="Fort Worth"/>
    <x v="11"/>
    <n v="100"/>
    <s v="Dog_Medium"/>
    <n v="150"/>
    <n v="0"/>
  </r>
  <r>
    <s v="485b4ca08f4395"/>
    <s v="26/07/2017"/>
    <n v="4"/>
    <x v="1"/>
    <s v="Tan/Black"/>
    <n v="39"/>
    <x v="1"/>
    <s v="San Antonio"/>
    <x v="5"/>
    <n v="120"/>
    <s v="Dog_Large"/>
    <n v="175"/>
    <n v="0"/>
  </r>
  <r>
    <s v="8673fb1d066b15"/>
    <s v="09/06/2015"/>
    <n v="7"/>
    <x v="0"/>
    <s v="Brown Tabby/White"/>
    <n v="6"/>
    <x v="2"/>
    <s v="Houston"/>
    <x v="0"/>
    <n v="140"/>
    <s v="Cat_Medium"/>
    <n v="120"/>
    <n v="100"/>
  </r>
  <r>
    <s v="a2e8209d944a75"/>
    <s v="16/04/2015"/>
    <n v="7"/>
    <x v="0"/>
    <s v="Chocolate Point"/>
    <n v="6.5"/>
    <x v="2"/>
    <s v="Houston"/>
    <x v="1"/>
    <n v="140"/>
    <s v="Cat_Medium"/>
    <n v="120"/>
    <n v="100"/>
  </r>
  <r>
    <s v="4195d23d06f5fa"/>
    <s v="24/08/2018"/>
    <n v="3"/>
    <x v="1"/>
    <s v="Brown/Tricolor"/>
    <n v="33"/>
    <x v="1"/>
    <s v="San Antonio"/>
    <x v="5"/>
    <n v="120"/>
    <s v="Dog_Large"/>
    <n v="175"/>
    <n v="0"/>
  </r>
  <r>
    <s v="d44b4b6624d107"/>
    <s v="06/01/2006"/>
    <n v="16"/>
    <x v="1"/>
    <s v="Tan/White"/>
    <n v="27"/>
    <x v="2"/>
    <s v="Fort Worth"/>
    <x v="7"/>
    <n v="100"/>
    <s v="Dog_Medium"/>
    <n v="150"/>
    <n v="300"/>
  </r>
  <r>
    <s v="7d23cb280b3588"/>
    <s v="11/07/2014"/>
    <n v="7"/>
    <x v="0"/>
    <s v="Brown Tabby/White"/>
    <n v="8"/>
    <x v="1"/>
    <s v="Austin"/>
    <x v="0"/>
    <n v="135"/>
    <s v="Cat_Large"/>
    <n v="140"/>
    <n v="100"/>
  </r>
  <r>
    <s v="5c94737110dbf0"/>
    <s v="02/11/2011"/>
    <n v="10"/>
    <x v="1"/>
    <s v="Blue"/>
    <n v="11"/>
    <x v="2"/>
    <s v="San Antonio"/>
    <x v="5"/>
    <n v="120"/>
    <s v="Dog_Medium"/>
    <n v="150"/>
    <n v="150"/>
  </r>
  <r>
    <s v="6f652d47d87140"/>
    <s v="12/06/2011"/>
    <n v="11"/>
    <x v="1"/>
    <s v="Tan/White"/>
    <n v="16"/>
    <x v="2"/>
    <s v="Fort Worth"/>
    <x v="2"/>
    <n v="100"/>
    <s v="Dog_Medium"/>
    <n v="150"/>
    <n v="150"/>
  </r>
  <r>
    <s v="d929f0d64276d4"/>
    <s v="19/12/2014"/>
    <n v="7"/>
    <x v="1"/>
    <s v="Black/Tan"/>
    <n v="34"/>
    <x v="1"/>
    <s v="San Antonio"/>
    <x v="7"/>
    <n v="120"/>
    <s v="Dog_Large"/>
    <n v="175"/>
    <n v="100"/>
  </r>
  <r>
    <s v="624972bb3149e0"/>
    <s v="14/09/2014"/>
    <n v="7"/>
    <x v="1"/>
    <s v="White/Tan"/>
    <n v="8"/>
    <x v="0"/>
    <s v="Dallas"/>
    <x v="5"/>
    <n v="110"/>
    <s v="Dog_Small"/>
    <n v="125"/>
    <n v="100"/>
  </r>
  <r>
    <s v="0b8f77000b82cb"/>
    <s v="25/04/2018"/>
    <n v="4"/>
    <x v="1"/>
    <s v="White"/>
    <n v="35"/>
    <x v="1"/>
    <s v="Dallas"/>
    <x v="6"/>
    <n v="110"/>
    <s v="Dog_Large"/>
    <n v="175"/>
    <n v="0"/>
  </r>
  <r>
    <s v="56a863c00b1965"/>
    <s v="19/03/2012"/>
    <n v="10"/>
    <x v="1"/>
    <s v="Blue"/>
    <n v="17"/>
    <x v="2"/>
    <s v="Austin"/>
    <x v="5"/>
    <n v="135"/>
    <s v="Dog_Medium"/>
    <n v="150"/>
    <n v="150"/>
  </r>
  <r>
    <s v="9c4e6c12453443"/>
    <s v="08/06/2008"/>
    <n v="14"/>
    <x v="1"/>
    <s v="Chocolate"/>
    <n v="3"/>
    <x v="0"/>
    <s v="Houston"/>
    <x v="1"/>
    <n v="140"/>
    <s v="Dog_Small"/>
    <n v="125"/>
    <n v="200"/>
  </r>
  <r>
    <s v="1fa41c1992c021"/>
    <s v="17/11/2016"/>
    <n v="5"/>
    <x v="0"/>
    <s v="Black/Brown"/>
    <n v="4"/>
    <x v="0"/>
    <s v="Austin"/>
    <x v="6"/>
    <n v="135"/>
    <s v="Cat_Small"/>
    <n v="100"/>
    <n v="100"/>
  </r>
  <r>
    <s v="78d4c7a032037a"/>
    <s v="03/04/2017"/>
    <n v="5"/>
    <x v="0"/>
    <s v="Brown Tabby"/>
    <n v="6"/>
    <x v="2"/>
    <s v="Austin"/>
    <x v="12"/>
    <n v="135"/>
    <s v="Cat_Medium"/>
    <n v="120"/>
    <n v="100"/>
  </r>
  <r>
    <s v="e295e2e874532f"/>
    <s v="04/02/2018"/>
    <n v="4"/>
    <x v="1"/>
    <s v="Brown/Black"/>
    <n v="29"/>
    <x v="2"/>
    <s v="Fort Worth"/>
    <x v="10"/>
    <n v="100"/>
    <s v="Dog_Medium"/>
    <n v="150"/>
    <n v="0"/>
  </r>
  <r>
    <s v="0fac35eb6f8512"/>
    <s v="02/05/2015"/>
    <n v="7"/>
    <x v="1"/>
    <s v="Tan/White"/>
    <n v="29"/>
    <x v="2"/>
    <s v="Dallas"/>
    <x v="6"/>
    <n v="110"/>
    <s v="Dog_Medium"/>
    <n v="150"/>
    <n v="100"/>
  </r>
  <r>
    <s v="ac3efd6a82e3ac"/>
    <s v="22/09/2014"/>
    <n v="7"/>
    <x v="0"/>
    <s v="Orange Tabby/White"/>
    <n v="6.5"/>
    <x v="2"/>
    <s v="Houston"/>
    <x v="1"/>
    <n v="140"/>
    <s v="Cat_Medium"/>
    <n v="120"/>
    <n v="100"/>
  </r>
  <r>
    <s v="37bf3dc146715f"/>
    <s v="10/09/2013"/>
    <n v="8"/>
    <x v="0"/>
    <s v="Tortie"/>
    <n v="8"/>
    <x v="1"/>
    <s v="Houston"/>
    <x v="6"/>
    <n v="140"/>
    <s v="Cat_Large"/>
    <n v="140"/>
    <n v="150"/>
  </r>
  <r>
    <s v="ca007ed171c6d3"/>
    <s v="17/04/2018"/>
    <n v="4"/>
    <x v="0"/>
    <s v="Black"/>
    <n v="3"/>
    <x v="0"/>
    <s v="Houston"/>
    <x v="7"/>
    <n v="140"/>
    <s v="Cat_Small"/>
    <n v="100"/>
    <n v="0"/>
  </r>
  <r>
    <s v="27dbe758155240"/>
    <s v="08/04/2016"/>
    <n v="6"/>
    <x v="0"/>
    <s v="Blue Tabby/White"/>
    <n v="6.5"/>
    <x v="2"/>
    <s v="Dallas"/>
    <x v="6"/>
    <n v="110"/>
    <s v="Cat_Medium"/>
    <n v="120"/>
    <n v="100"/>
  </r>
  <r>
    <s v="23aa55f0e8050b"/>
    <s v="25/09/2014"/>
    <n v="7"/>
    <x v="1"/>
    <s v="White"/>
    <n v="18"/>
    <x v="2"/>
    <s v="Austin"/>
    <x v="6"/>
    <n v="135"/>
    <s v="Dog_Medium"/>
    <n v="150"/>
    <n v="100"/>
  </r>
  <r>
    <s v="48b52789edafe9"/>
    <s v="14/02/2017"/>
    <n v="5"/>
    <x v="1"/>
    <s v="Blue/White"/>
    <n v="16"/>
    <x v="2"/>
    <s v="Houston"/>
    <x v="5"/>
    <n v="140"/>
    <s v="Dog_Medium"/>
    <n v="150"/>
    <n v="100"/>
  </r>
  <r>
    <s v="cada423027df8b"/>
    <s v="09/06/2013"/>
    <n v="9"/>
    <x v="1"/>
    <s v="Brown Brindle/White"/>
    <n v="44"/>
    <x v="1"/>
    <s v="Austin"/>
    <x v="7"/>
    <n v="135"/>
    <s v="Dog_Large"/>
    <n v="175"/>
    <n v="150"/>
  </r>
  <r>
    <s v="fa563a509c0e6b"/>
    <s v="08/04/2008"/>
    <n v="14"/>
    <x v="1"/>
    <s v="Black"/>
    <n v="41"/>
    <x v="1"/>
    <s v="Houston"/>
    <x v="3"/>
    <n v="140"/>
    <s v="Dog_Large"/>
    <n v="175"/>
    <n v="200"/>
  </r>
  <r>
    <s v="3c685a4c6139c4"/>
    <s v="22/03/2017"/>
    <n v="5"/>
    <x v="1"/>
    <s v="White/Gray"/>
    <n v="20"/>
    <x v="2"/>
    <s v="Dallas"/>
    <x v="5"/>
    <n v="110"/>
    <s v="Dog_Medium"/>
    <n v="150"/>
    <n v="100"/>
  </r>
  <r>
    <s v="863740dc8613d4"/>
    <s v="02/11/2015"/>
    <n v="6"/>
    <x v="1"/>
    <s v="Tricolor/Brown Merle"/>
    <n v="42"/>
    <x v="1"/>
    <s v="Fort Worth"/>
    <x v="0"/>
    <n v="100"/>
    <s v="Dog_Large"/>
    <n v="175"/>
    <n v="100"/>
  </r>
  <r>
    <s v="8ae1480648c55c"/>
    <s v="09/05/2015"/>
    <n v="7"/>
    <x v="1"/>
    <s v="Brown Brindle"/>
    <n v="14"/>
    <x v="2"/>
    <s v="Austin"/>
    <x v="0"/>
    <n v="135"/>
    <s v="Dog_Medium"/>
    <n v="150"/>
    <n v="100"/>
  </r>
  <r>
    <s v="77c2335b1b548a"/>
    <s v="24/08/2017"/>
    <n v="4"/>
    <x v="0"/>
    <s v="Black/White"/>
    <n v="6.5"/>
    <x v="2"/>
    <s v="Fort Worth"/>
    <x v="12"/>
    <n v="100"/>
    <s v="Cat_Medium"/>
    <n v="120"/>
    <n v="0"/>
  </r>
  <r>
    <s v="c719953563e400"/>
    <s v="28/04/2015"/>
    <n v="7"/>
    <x v="0"/>
    <s v="Black"/>
    <n v="2"/>
    <x v="0"/>
    <s v="Austin"/>
    <x v="7"/>
    <n v="135"/>
    <s v="Cat_Small"/>
    <n v="100"/>
    <n v="100"/>
  </r>
  <r>
    <s v="43bee409c3d7df"/>
    <s v="05/12/2016"/>
    <n v="5"/>
    <x v="1"/>
    <s v="Tan/Black"/>
    <n v="31.5"/>
    <x v="1"/>
    <s v="Austin"/>
    <x v="5"/>
    <n v="135"/>
    <s v="Dog_Large"/>
    <n v="175"/>
    <n v="100"/>
  </r>
  <r>
    <s v="f9172b46ecc0ba"/>
    <s v="27/06/2014"/>
    <n v="8"/>
    <x v="0"/>
    <s v="White"/>
    <n v="6.5"/>
    <x v="2"/>
    <s v="Houston"/>
    <x v="4"/>
    <n v="140"/>
    <s v="Cat_Medium"/>
    <n v="120"/>
    <n v="150"/>
  </r>
  <r>
    <s v="143898b081a79e"/>
    <s v="24/05/2010"/>
    <n v="12"/>
    <x v="1"/>
    <s v="Blue/White"/>
    <n v="20"/>
    <x v="2"/>
    <s v="Houston"/>
    <x v="6"/>
    <n v="140"/>
    <s v="Dog_Medium"/>
    <n v="150"/>
    <n v="150"/>
  </r>
  <r>
    <s v="c533df71c445b4"/>
    <s v="11/08/2019"/>
    <n v="2"/>
    <x v="0"/>
    <s v="Orange Tabby"/>
    <n v="6"/>
    <x v="2"/>
    <s v="Dallas"/>
    <x v="7"/>
    <n v="110"/>
    <s v="Cat_Medium"/>
    <n v="120"/>
    <n v="0"/>
  </r>
  <r>
    <s v="d8dfb569f74de8"/>
    <s v="09/09/2014"/>
    <n v="7"/>
    <x v="1"/>
    <s v="Blue/White"/>
    <n v="11"/>
    <x v="2"/>
    <s v="Austin"/>
    <x v="7"/>
    <n v="135"/>
    <s v="Dog_Medium"/>
    <n v="150"/>
    <n v="100"/>
  </r>
  <r>
    <s v="546176890be9cc"/>
    <s v="18/02/2019"/>
    <n v="3"/>
    <x v="1"/>
    <s v="Black/Tan"/>
    <n v="17"/>
    <x v="2"/>
    <s v="Houston"/>
    <x v="5"/>
    <n v="140"/>
    <s v="Dog_Medium"/>
    <n v="150"/>
    <n v="0"/>
  </r>
  <r>
    <s v="2491ed88d9577a"/>
    <s v="23/08/2014"/>
    <n v="7"/>
    <x v="0"/>
    <s v="Torbie"/>
    <n v="10"/>
    <x v="1"/>
    <s v="Austin"/>
    <x v="6"/>
    <n v="135"/>
    <s v="Cat_Large"/>
    <n v="140"/>
    <n v="100"/>
  </r>
  <r>
    <s v="2a924b7cc14829"/>
    <s v="18/07/2015"/>
    <n v="6"/>
    <x v="1"/>
    <s v="Black"/>
    <n v="5"/>
    <x v="0"/>
    <s v="Austin"/>
    <x v="6"/>
    <n v="135"/>
    <s v="Dog_Small"/>
    <n v="125"/>
    <n v="100"/>
  </r>
  <r>
    <s v="524fb03d229d7e"/>
    <s v="27/08/2011"/>
    <n v="10"/>
    <x v="1"/>
    <s v="White/Brown Brindle"/>
    <n v="27"/>
    <x v="2"/>
    <s v="Austin"/>
    <x v="5"/>
    <n v="135"/>
    <s v="Dog_Medium"/>
    <n v="150"/>
    <n v="150"/>
  </r>
  <r>
    <s v="8daffd35452ce5"/>
    <s v="20/08/2014"/>
    <n v="7"/>
    <x v="1"/>
    <s v="Black/White"/>
    <n v="48"/>
    <x v="1"/>
    <s v="Austin"/>
    <x v="0"/>
    <n v="135"/>
    <s v="Dog_Large"/>
    <n v="175"/>
    <n v="100"/>
  </r>
  <r>
    <s v="d434704016d1c7"/>
    <s v="02/10/2014"/>
    <n v="7"/>
    <x v="1"/>
    <s v="Brown/White"/>
    <n v="25"/>
    <x v="2"/>
    <s v="San Antonio"/>
    <x v="7"/>
    <n v="120"/>
    <s v="Dog_Medium"/>
    <n v="150"/>
    <n v="100"/>
  </r>
  <r>
    <s v="328af9d6cb19d8"/>
    <s v="12/05/2013"/>
    <n v="9"/>
    <x v="1"/>
    <s v="White/Tan"/>
    <n v="41"/>
    <x v="1"/>
    <s v="Austin"/>
    <x v="6"/>
    <n v="135"/>
    <s v="Dog_Large"/>
    <n v="175"/>
    <n v="150"/>
  </r>
  <r>
    <s v="d0589c4a93b79c"/>
    <s v="26/10/2013"/>
    <n v="8"/>
    <x v="1"/>
    <s v="Tricolor"/>
    <n v="26"/>
    <x v="2"/>
    <s v="Austin"/>
    <x v="7"/>
    <n v="135"/>
    <s v="Dog_Medium"/>
    <n v="150"/>
    <n v="150"/>
  </r>
  <r>
    <s v="7f9d23fdd03282"/>
    <s v="27/10/2010"/>
    <n v="11"/>
    <x v="0"/>
    <s v="Orange Tabby/Orange"/>
    <n v="6"/>
    <x v="2"/>
    <s v="Fort Worth"/>
    <x v="0"/>
    <n v="100"/>
    <s v="Cat_Medium"/>
    <n v="120"/>
    <n v="150"/>
  </r>
  <r>
    <s v="edeee4d5ab01b3"/>
    <s v="08/06/2016"/>
    <n v="6"/>
    <x v="0"/>
    <s v="Brown Tabby"/>
    <n v="2"/>
    <x v="0"/>
    <s v="Houston"/>
    <x v="8"/>
    <n v="140"/>
    <s v="Cat_Small"/>
    <n v="100"/>
    <n v="100"/>
  </r>
  <r>
    <s v="df409ef77af2ab"/>
    <s v="30/10/2008"/>
    <n v="13"/>
    <x v="1"/>
    <s v="Red Tick/White"/>
    <n v="23"/>
    <x v="2"/>
    <s v="Austin"/>
    <x v="7"/>
    <n v="135"/>
    <s v="Dog_Medium"/>
    <n v="150"/>
    <n v="200"/>
  </r>
  <r>
    <s v="bec6392753c2cb"/>
    <s v="11/09/2012"/>
    <n v="9"/>
    <x v="1"/>
    <s v="Tan/White"/>
    <n v="11.5"/>
    <x v="2"/>
    <s v="Houston"/>
    <x v="1"/>
    <n v="140"/>
    <s v="Dog_Medium"/>
    <n v="150"/>
    <n v="150"/>
  </r>
  <r>
    <s v="5a78f5011912b3"/>
    <s v="27/01/2014"/>
    <n v="8"/>
    <x v="1"/>
    <s v="Blue/White"/>
    <n v="44"/>
    <x v="1"/>
    <s v="Austin"/>
    <x v="5"/>
    <n v="135"/>
    <s v="Dog_Large"/>
    <n v="175"/>
    <n v="150"/>
  </r>
  <r>
    <s v="2d4e9046797ed6"/>
    <s v="11/07/2017"/>
    <n v="4"/>
    <x v="1"/>
    <s v="Black/White"/>
    <n v="26"/>
    <x v="2"/>
    <s v="Austin"/>
    <x v="6"/>
    <n v="135"/>
    <s v="Dog_Medium"/>
    <n v="150"/>
    <n v="0"/>
  </r>
  <r>
    <s v="7f4b8ebba62bba"/>
    <s v="04/10/2012"/>
    <n v="9"/>
    <x v="1"/>
    <s v="Brown Brindle/White"/>
    <n v="22"/>
    <x v="2"/>
    <s v="Houston"/>
    <x v="0"/>
    <n v="140"/>
    <s v="Dog_Medium"/>
    <n v="150"/>
    <n v="150"/>
  </r>
  <r>
    <s v="98f5d43d99903d"/>
    <s v="01/07/2013"/>
    <n v="9"/>
    <x v="1"/>
    <s v="Blue/White"/>
    <n v="23"/>
    <x v="2"/>
    <s v="Houston"/>
    <x v="1"/>
    <n v="140"/>
    <s v="Dog_Medium"/>
    <n v="150"/>
    <n v="150"/>
  </r>
  <r>
    <s v="9654ec395cff97"/>
    <s v="02/02/2018"/>
    <n v="4"/>
    <x v="0"/>
    <s v="Brown Tabby"/>
    <n v="4"/>
    <x v="0"/>
    <s v="Houston"/>
    <x v="1"/>
    <n v="140"/>
    <s v="Cat_Small"/>
    <n v="100"/>
    <n v="0"/>
  </r>
  <r>
    <s v="15470e8e93d813"/>
    <s v="20/04/2012"/>
    <n v="10"/>
    <x v="1"/>
    <s v="Brown/White"/>
    <n v="4"/>
    <x v="0"/>
    <s v="Houston"/>
    <x v="6"/>
    <n v="140"/>
    <s v="Dog_Small"/>
    <n v="125"/>
    <n v="150"/>
  </r>
  <r>
    <s v="43cca4ec9490a2"/>
    <s v="26/03/2018"/>
    <n v="4"/>
    <x v="1"/>
    <s v="Black/White"/>
    <n v="17"/>
    <x v="2"/>
    <s v="San Antonio"/>
    <x v="5"/>
    <n v="120"/>
    <s v="Dog_Medium"/>
    <n v="150"/>
    <n v="0"/>
  </r>
  <r>
    <s v="6d1b421a5aa4a9"/>
    <s v="15/11/2016"/>
    <n v="5"/>
    <x v="0"/>
    <s v="Black"/>
    <n v="3"/>
    <x v="0"/>
    <s v="Fort Worth"/>
    <x v="2"/>
    <n v="100"/>
    <s v="Cat_Small"/>
    <n v="100"/>
    <n v="100"/>
  </r>
  <r>
    <s v="3ae44be39c2f9c"/>
    <s v="19/11/2006"/>
    <n v="15"/>
    <x v="1"/>
    <s v="Chocolate"/>
    <n v="6"/>
    <x v="0"/>
    <s v="San Antonio"/>
    <x v="6"/>
    <n v="120"/>
    <s v="Dog_Small"/>
    <n v="125"/>
    <n v="200"/>
  </r>
  <r>
    <s v="88d39832d24c63"/>
    <s v="20/08/2015"/>
    <n v="6"/>
    <x v="1"/>
    <s v="Yellow/White"/>
    <n v="40"/>
    <x v="1"/>
    <s v="Austin"/>
    <x v="0"/>
    <n v="135"/>
    <s v="Dog_Large"/>
    <n v="175"/>
    <n v="100"/>
  </r>
  <r>
    <s v="98e12a1ba07801"/>
    <s v="14/04/2019"/>
    <n v="3"/>
    <x v="1"/>
    <s v="Black/Black"/>
    <n v="31.5"/>
    <x v="1"/>
    <s v="Austin"/>
    <x v="1"/>
    <n v="135"/>
    <s v="Dog_Large"/>
    <n v="175"/>
    <n v="0"/>
  </r>
  <r>
    <s v="ef3e53dfeaac22"/>
    <s v="03/01/2014"/>
    <n v="8"/>
    <x v="1"/>
    <s v="Fawn/White"/>
    <n v="27"/>
    <x v="2"/>
    <s v="Dallas"/>
    <x v="8"/>
    <n v="110"/>
    <s v="Dog_Medium"/>
    <n v="150"/>
    <n v="150"/>
  </r>
  <r>
    <s v="50e1e7a58f0132"/>
    <s v="04/08/2019"/>
    <n v="2"/>
    <x v="0"/>
    <s v="White/Black"/>
    <n v="6"/>
    <x v="2"/>
    <s v="Dallas"/>
    <x v="5"/>
    <n v="110"/>
    <s v="Cat_Medium"/>
    <n v="120"/>
    <n v="0"/>
  </r>
  <r>
    <s v="54847d8515cc16"/>
    <s v="21/11/2010"/>
    <n v="11"/>
    <x v="1"/>
    <s v="Tan"/>
    <n v="5"/>
    <x v="0"/>
    <s v="San Antonio"/>
    <x v="5"/>
    <n v="120"/>
    <s v="Dog_Small"/>
    <n v="125"/>
    <n v="150"/>
  </r>
  <r>
    <s v="376d7a1ac24bc8"/>
    <s v="07/08/2020"/>
    <n v="1"/>
    <x v="1"/>
    <s v="Black/White"/>
    <n v="29"/>
    <x v="2"/>
    <s v="San Antonio"/>
    <x v="6"/>
    <n v="120"/>
    <s v="Dog_Medium"/>
    <n v="150"/>
    <n v="0"/>
  </r>
  <r>
    <s v="76cdf30ae3ab7b"/>
    <s v="03/02/2014"/>
    <n v="8"/>
    <x v="1"/>
    <s v="White/Brown"/>
    <n v="41"/>
    <x v="1"/>
    <s v="Dallas"/>
    <x v="12"/>
    <n v="110"/>
    <s v="Dog_Large"/>
    <n v="175"/>
    <n v="150"/>
  </r>
  <r>
    <s v="82cad2353d1676"/>
    <s v="16/07/2001"/>
    <n v="20"/>
    <x v="0"/>
    <s v="Blue"/>
    <n v="6.5"/>
    <x v="2"/>
    <s v="Dallas"/>
    <x v="0"/>
    <n v="110"/>
    <s v="Cat_Medium"/>
    <n v="120"/>
    <n v="300"/>
  </r>
  <r>
    <s v="1e359e395490c3"/>
    <s v="08/08/2016"/>
    <n v="5"/>
    <x v="0"/>
    <s v="Black"/>
    <n v="6.5"/>
    <x v="2"/>
    <s v="Austin"/>
    <x v="6"/>
    <n v="135"/>
    <s v="Cat_Medium"/>
    <n v="120"/>
    <n v="100"/>
  </r>
  <r>
    <s v="870ae64f2bdf6b"/>
    <s v="13/05/2014"/>
    <n v="8"/>
    <x v="0"/>
    <s v="Seal Point"/>
    <n v="6.5"/>
    <x v="2"/>
    <s v="Fort Worth"/>
    <x v="0"/>
    <n v="100"/>
    <s v="Cat_Medium"/>
    <n v="120"/>
    <n v="150"/>
  </r>
  <r>
    <s v="85abcc02691d2b"/>
    <s v="19/12/2010"/>
    <n v="11"/>
    <x v="1"/>
    <s v="Sable/White"/>
    <n v="14"/>
    <x v="2"/>
    <s v="Houston"/>
    <x v="0"/>
    <n v="140"/>
    <s v="Dog_Medium"/>
    <n v="150"/>
    <n v="150"/>
  </r>
  <r>
    <s v="68287884457c2c"/>
    <s v="04/12/2018"/>
    <n v="3"/>
    <x v="1"/>
    <s v="White/Black"/>
    <n v="5"/>
    <x v="0"/>
    <s v="Austin"/>
    <x v="2"/>
    <n v="135"/>
    <s v="Dog_Small"/>
    <n v="125"/>
    <n v="0"/>
  </r>
  <r>
    <s v="34485abb7a1f48"/>
    <s v="16/06/2019"/>
    <n v="3"/>
    <x v="1"/>
    <s v="Brown"/>
    <n v="43"/>
    <x v="1"/>
    <s v="Fort Worth"/>
    <x v="6"/>
    <n v="100"/>
    <s v="Dog_Large"/>
    <n v="175"/>
    <n v="0"/>
  </r>
  <r>
    <s v="74afb6a7513cbf"/>
    <s v="22/06/2015"/>
    <n v="7"/>
    <x v="1"/>
    <s v="White"/>
    <n v="39"/>
    <x v="1"/>
    <s v="Houston"/>
    <x v="2"/>
    <n v="140"/>
    <s v="Dog_Large"/>
    <n v="175"/>
    <n v="100"/>
  </r>
  <r>
    <s v="c8636f796debef"/>
    <s v="03/07/2011"/>
    <n v="10"/>
    <x v="0"/>
    <s v="Seal Point"/>
    <n v="9"/>
    <x v="1"/>
    <s v="Fort Worth"/>
    <x v="7"/>
    <n v="100"/>
    <s v="Cat_Large"/>
    <n v="140"/>
    <n v="150"/>
  </r>
  <r>
    <s v="e7d2481890e2e5"/>
    <s v="02/03/2018"/>
    <n v="4"/>
    <x v="1"/>
    <s v="White/Tan"/>
    <n v="43"/>
    <x v="1"/>
    <s v="Austin"/>
    <x v="10"/>
    <n v="135"/>
    <s v="Dog_Large"/>
    <n v="175"/>
    <n v="0"/>
  </r>
  <r>
    <s v="7321133911af1d"/>
    <s v="17/08/2016"/>
    <n v="5"/>
    <x v="1"/>
    <s v="Blue/White"/>
    <n v="11"/>
    <x v="2"/>
    <s v="Houston"/>
    <x v="2"/>
    <n v="140"/>
    <s v="Dog_Medium"/>
    <n v="150"/>
    <n v="100"/>
  </r>
  <r>
    <s v="af3a2d0f19dcfd"/>
    <s v="23/08/2014"/>
    <n v="7"/>
    <x v="1"/>
    <s v="Liver/White"/>
    <n v="4"/>
    <x v="0"/>
    <s v="San Antonio"/>
    <x v="1"/>
    <n v="120"/>
    <s v="Dog_Small"/>
    <n v="125"/>
    <n v="100"/>
  </r>
  <r>
    <s v="b3ac46307977f2"/>
    <s v="11/07/2006"/>
    <n v="15"/>
    <x v="0"/>
    <s v="Seal Point"/>
    <n v="9"/>
    <x v="1"/>
    <s v="Fort Worth"/>
    <x v="1"/>
    <n v="100"/>
    <s v="Cat_Large"/>
    <n v="140"/>
    <n v="200"/>
  </r>
  <r>
    <s v="49ac0f88ea7e8b"/>
    <s v="20/04/2019"/>
    <n v="3"/>
    <x v="0"/>
    <s v="Torbie"/>
    <n v="2"/>
    <x v="0"/>
    <s v="Fort Worth"/>
    <x v="5"/>
    <n v="100"/>
    <s v="Cat_Small"/>
    <n v="100"/>
    <n v="0"/>
  </r>
  <r>
    <s v="1e3fa73412ccbe"/>
    <s v="13/12/2011"/>
    <n v="10"/>
    <x v="1"/>
    <s v="Blue"/>
    <n v="15"/>
    <x v="2"/>
    <s v="Austin"/>
    <x v="6"/>
    <n v="135"/>
    <s v="Dog_Medium"/>
    <n v="150"/>
    <n v="150"/>
  </r>
  <r>
    <s v="c432ef16845c98"/>
    <s v="15/04/2007"/>
    <n v="15"/>
    <x v="1"/>
    <s v="Black/Tan"/>
    <n v="31"/>
    <x v="1"/>
    <s v="Austin"/>
    <x v="7"/>
    <n v="135"/>
    <s v="Dog_Large"/>
    <n v="175"/>
    <n v="200"/>
  </r>
  <r>
    <s v="aba05a7c70e3e6"/>
    <s v="22/10/2012"/>
    <n v="9"/>
    <x v="1"/>
    <s v="Blue Merle/White"/>
    <n v="28"/>
    <x v="2"/>
    <s v="Austin"/>
    <x v="1"/>
    <n v="135"/>
    <s v="Dog_Medium"/>
    <n v="150"/>
    <n v="150"/>
  </r>
  <r>
    <s v="0004f63e21c285"/>
    <s v="15/08/2004"/>
    <n v="17"/>
    <x v="1"/>
    <s v="Brown"/>
    <n v="12"/>
    <x v="2"/>
    <s v="Houston"/>
    <x v="6"/>
    <n v="140"/>
    <s v="Dog_Medium"/>
    <n v="150"/>
    <n v="300"/>
  </r>
  <r>
    <s v="91c0d99565b07e"/>
    <s v="09/03/2014"/>
    <n v="8"/>
    <x v="0"/>
    <s v="Orange Tabby"/>
    <n v="2"/>
    <x v="0"/>
    <s v="Austin"/>
    <x v="9"/>
    <n v="135"/>
    <s v="Cat_Small"/>
    <n v="100"/>
    <n v="150"/>
  </r>
  <r>
    <s v="71b7e4d4c59d79"/>
    <s v="02/08/2011"/>
    <n v="10"/>
    <x v="1"/>
    <s v="Brown/White"/>
    <n v="11.5"/>
    <x v="2"/>
    <s v="Houston"/>
    <x v="2"/>
    <n v="140"/>
    <s v="Dog_Medium"/>
    <n v="150"/>
    <n v="150"/>
  </r>
  <r>
    <s v="d3417641581534"/>
    <s v="06/08/2019"/>
    <n v="2"/>
    <x v="1"/>
    <s v="Black"/>
    <n v="7"/>
    <x v="0"/>
    <s v="Dallas"/>
    <x v="7"/>
    <n v="110"/>
    <s v="Dog_Small"/>
    <n v="125"/>
    <n v="0"/>
  </r>
  <r>
    <s v="674f94dcfa1c2e"/>
    <s v="18/08/2016"/>
    <n v="5"/>
    <x v="0"/>
    <s v="Orange Tabby/White"/>
    <n v="6"/>
    <x v="2"/>
    <s v="Dallas"/>
    <x v="2"/>
    <n v="110"/>
    <s v="Cat_Medium"/>
    <n v="120"/>
    <n v="100"/>
  </r>
  <r>
    <s v="92a47d52c25418"/>
    <s v="12/03/2019"/>
    <n v="3"/>
    <x v="1"/>
    <s v="Tan/Black"/>
    <n v="37"/>
    <x v="1"/>
    <s v="Austin"/>
    <x v="9"/>
    <n v="135"/>
    <s v="Dog_Large"/>
    <n v="175"/>
    <n v="0"/>
  </r>
  <r>
    <s v="582c51a99e0b50"/>
    <s v="21/07/2013"/>
    <n v="8"/>
    <x v="0"/>
    <s v="Tortie"/>
    <n v="10"/>
    <x v="1"/>
    <s v="Houston"/>
    <x v="5"/>
    <n v="140"/>
    <s v="Cat_Large"/>
    <n v="140"/>
    <n v="150"/>
  </r>
  <r>
    <s v="8e385ccb99f8e0"/>
    <s v="08/11/2013"/>
    <n v="8"/>
    <x v="0"/>
    <s v="Black/White"/>
    <n v="10"/>
    <x v="1"/>
    <s v="San Antonio"/>
    <x v="0"/>
    <n v="120"/>
    <s v="Cat_Large"/>
    <n v="140"/>
    <n v="150"/>
  </r>
  <r>
    <s v="922ee6785a16d1"/>
    <s v="10/04/2017"/>
    <n v="5"/>
    <x v="0"/>
    <s v="Orange Tabby/White"/>
    <n v="4"/>
    <x v="0"/>
    <s v="Dallas"/>
    <x v="9"/>
    <n v="110"/>
    <s v="Cat_Small"/>
    <n v="100"/>
    <n v="100"/>
  </r>
  <r>
    <s v="5f1b55301deb9a"/>
    <s v="01/09/2020"/>
    <n v="1"/>
    <x v="0"/>
    <s v="Black"/>
    <n v="4"/>
    <x v="0"/>
    <s v="Dallas"/>
    <x v="5"/>
    <n v="110"/>
    <s v="Cat_Small"/>
    <n v="100"/>
    <n v="0"/>
  </r>
  <r>
    <s v="4d03de1701144e"/>
    <s v="26/09/2018"/>
    <n v="3"/>
    <x v="1"/>
    <s v="Tricolor/White"/>
    <n v="29"/>
    <x v="2"/>
    <s v="Houston"/>
    <x v="5"/>
    <n v="140"/>
    <s v="Dog_Medium"/>
    <n v="150"/>
    <n v="0"/>
  </r>
  <r>
    <s v="4d30e8ea0325ff"/>
    <s v="10/05/2019"/>
    <n v="3"/>
    <x v="0"/>
    <s v="White/Blue Tabby"/>
    <n v="9"/>
    <x v="1"/>
    <s v="Austin"/>
    <x v="5"/>
    <n v="135"/>
    <s v="Cat_Large"/>
    <n v="140"/>
    <n v="0"/>
  </r>
  <r>
    <s v="378f72dfebf834"/>
    <s v="03/09/2013"/>
    <n v="8"/>
    <x v="1"/>
    <s v="Brown/White"/>
    <n v="42"/>
    <x v="1"/>
    <s v="Austin"/>
    <x v="6"/>
    <n v="135"/>
    <s v="Dog_Large"/>
    <n v="175"/>
    <n v="150"/>
  </r>
  <r>
    <s v="32e3dae35d8b1b"/>
    <s v="05/08/2012"/>
    <n v="9"/>
    <x v="1"/>
    <s v="Blue/White"/>
    <n v="25"/>
    <x v="2"/>
    <s v="San Antonio"/>
    <x v="6"/>
    <n v="120"/>
    <s v="Dog_Medium"/>
    <n v="150"/>
    <n v="150"/>
  </r>
  <r>
    <s v="a0b61b2786fe0c"/>
    <s v="03/10/2015"/>
    <n v="6"/>
    <x v="1"/>
    <s v="Tricolor"/>
    <n v="37"/>
    <x v="1"/>
    <s v="San Antonio"/>
    <x v="1"/>
    <n v="120"/>
    <s v="Dog_Large"/>
    <n v="175"/>
    <n v="100"/>
  </r>
  <r>
    <s v="79e6cc2c5cdd74"/>
    <s v="15/09/2017"/>
    <n v="4"/>
    <x v="1"/>
    <s v="White/Brown"/>
    <n v="27"/>
    <x v="2"/>
    <s v="Dallas"/>
    <x v="12"/>
    <n v="110"/>
    <s v="Dog_Medium"/>
    <n v="150"/>
    <n v="0"/>
  </r>
  <r>
    <s v="628322f39ab630"/>
    <s v="09/09/2016"/>
    <n v="5"/>
    <x v="0"/>
    <s v="White/Black"/>
    <n v="10"/>
    <x v="1"/>
    <s v="Austin"/>
    <x v="13"/>
    <n v="135"/>
    <s v="Cat_Large"/>
    <n v="140"/>
    <n v="100"/>
  </r>
  <r>
    <s v="beb49b14a9b661"/>
    <s v="28/03/2016"/>
    <n v="6"/>
    <x v="1"/>
    <s v="Tricolor"/>
    <n v="27"/>
    <x v="2"/>
    <s v="Fort Worth"/>
    <x v="1"/>
    <n v="100"/>
    <s v="Dog_Medium"/>
    <n v="150"/>
    <n v="100"/>
  </r>
  <r>
    <s v="4a1aa203d62e80"/>
    <s v="04/05/2013"/>
    <n v="9"/>
    <x v="1"/>
    <s v="Blue/White"/>
    <n v="33"/>
    <x v="1"/>
    <s v="Houston"/>
    <x v="5"/>
    <n v="140"/>
    <s v="Dog_Large"/>
    <n v="175"/>
    <n v="150"/>
  </r>
  <r>
    <s v="6a5b6dcad0c333"/>
    <s v="03/01/2019"/>
    <n v="3"/>
    <x v="1"/>
    <s v="Brown/White"/>
    <n v="28"/>
    <x v="2"/>
    <s v="San Antonio"/>
    <x v="2"/>
    <n v="120"/>
    <s v="Dog_Medium"/>
    <n v="150"/>
    <n v="0"/>
  </r>
  <r>
    <s v="7023fea16d5e39"/>
    <s v="19/08/2013"/>
    <n v="8"/>
    <x v="0"/>
    <s v="Blue Tabby/White"/>
    <n v="10"/>
    <x v="1"/>
    <s v="Austin"/>
    <x v="2"/>
    <n v="135"/>
    <s v="Cat_Large"/>
    <n v="140"/>
    <n v="150"/>
  </r>
  <r>
    <s v="dcc75ce6a60e6f"/>
    <s v="11/09/2007"/>
    <n v="14"/>
    <x v="1"/>
    <s v="Black/Red"/>
    <n v="3"/>
    <x v="0"/>
    <s v="Fort Worth"/>
    <x v="7"/>
    <n v="100"/>
    <s v="Dog_Small"/>
    <n v="125"/>
    <n v="200"/>
  </r>
  <r>
    <s v="de7a016c3dc963"/>
    <s v="13/06/2015"/>
    <n v="7"/>
    <x v="0"/>
    <s v="Blue"/>
    <n v="3"/>
    <x v="0"/>
    <s v="Houston"/>
    <x v="7"/>
    <n v="140"/>
    <s v="Cat_Small"/>
    <n v="100"/>
    <n v="100"/>
  </r>
  <r>
    <s v="67291506aa8b96"/>
    <s v="14/09/2014"/>
    <n v="7"/>
    <x v="1"/>
    <s v="Cream/White"/>
    <n v="5"/>
    <x v="0"/>
    <s v="Fort Worth"/>
    <x v="2"/>
    <n v="100"/>
    <s v="Dog_Small"/>
    <n v="125"/>
    <n v="100"/>
  </r>
  <r>
    <s v="5858a6b121757a"/>
    <s v="14/02/2019"/>
    <n v="3"/>
    <x v="1"/>
    <s v="Black/White"/>
    <n v="40"/>
    <x v="1"/>
    <s v="Austin"/>
    <x v="5"/>
    <n v="135"/>
    <s v="Dog_Large"/>
    <n v="175"/>
    <n v="0"/>
  </r>
  <r>
    <s v="a0dc09e7742b1e"/>
    <s v="07/12/2011"/>
    <n v="10"/>
    <x v="1"/>
    <s v="Chocolate/White"/>
    <n v="16"/>
    <x v="2"/>
    <s v="Austin"/>
    <x v="1"/>
    <n v="135"/>
    <s v="Dog_Medium"/>
    <n v="150"/>
    <n v="150"/>
  </r>
  <r>
    <s v="89dc2481ee88a6"/>
    <s v="22/09/2015"/>
    <n v="6"/>
    <x v="0"/>
    <s v="Black/White"/>
    <n v="3"/>
    <x v="0"/>
    <s v="San Antonio"/>
    <x v="0"/>
    <n v="120"/>
    <s v="Cat_Small"/>
    <n v="100"/>
    <n v="100"/>
  </r>
  <r>
    <s v="5e84cc7b062ae0"/>
    <s v="29/07/2013"/>
    <n v="8"/>
    <x v="1"/>
    <s v="Black/White"/>
    <n v="38"/>
    <x v="1"/>
    <s v="Austin"/>
    <x v="5"/>
    <n v="135"/>
    <s v="Dog_Large"/>
    <n v="175"/>
    <n v="150"/>
  </r>
  <r>
    <s v="e4ba52130f15ac"/>
    <s v="29/05/2014"/>
    <n v="8"/>
    <x v="0"/>
    <s v="Brown Tabby"/>
    <n v="6"/>
    <x v="2"/>
    <s v="Houston"/>
    <x v="10"/>
    <n v="140"/>
    <s v="Cat_Medium"/>
    <n v="120"/>
    <n v="150"/>
  </r>
  <r>
    <s v="36987c085bde65"/>
    <s v="28/05/2007"/>
    <n v="15"/>
    <x v="1"/>
    <s v="Black/White"/>
    <n v="31"/>
    <x v="1"/>
    <s v="Dallas"/>
    <x v="6"/>
    <n v="110"/>
    <s v="Dog_Large"/>
    <n v="175"/>
    <n v="200"/>
  </r>
  <r>
    <s v="ca6b3cc9497e6d"/>
    <s v="13/04/2007"/>
    <n v="15"/>
    <x v="1"/>
    <s v="Tan"/>
    <n v="12"/>
    <x v="2"/>
    <s v="Austin"/>
    <x v="7"/>
    <n v="135"/>
    <s v="Dog_Medium"/>
    <n v="150"/>
    <n v="200"/>
  </r>
  <r>
    <s v="9e52020e7aa6d7"/>
    <s v="19/06/2013"/>
    <n v="9"/>
    <x v="1"/>
    <s v="Blue/White"/>
    <n v="42"/>
    <x v="1"/>
    <s v="San Antonio"/>
    <x v="1"/>
    <n v="120"/>
    <s v="Dog_Large"/>
    <n v="175"/>
    <n v="150"/>
  </r>
  <r>
    <s v="5d0ef4c180d027"/>
    <s v="05/07/2016"/>
    <n v="5"/>
    <x v="1"/>
    <s v="Cream/Tricolor"/>
    <n v="49"/>
    <x v="1"/>
    <s v="San Antonio"/>
    <x v="5"/>
    <n v="120"/>
    <s v="Dog_Large"/>
    <n v="175"/>
    <n v="100"/>
  </r>
  <r>
    <s v="1790c8be15a426"/>
    <s v="13/03/2016"/>
    <n v="6"/>
    <x v="1"/>
    <s v="Tricolor"/>
    <n v="23"/>
    <x v="2"/>
    <s v="Dallas"/>
    <x v="6"/>
    <n v="110"/>
    <s v="Dog_Medium"/>
    <n v="150"/>
    <n v="100"/>
  </r>
  <r>
    <s v="6eeeb96af18ab0"/>
    <s v="25/02/2014"/>
    <n v="8"/>
    <x v="1"/>
    <s v="Tan"/>
    <n v="46"/>
    <x v="1"/>
    <s v="Fort Worth"/>
    <x v="2"/>
    <n v="100"/>
    <s v="Dog_Large"/>
    <n v="175"/>
    <n v="150"/>
  </r>
  <r>
    <s v="e66f0b7e9f17a6"/>
    <s v="28/02/2012"/>
    <n v="10"/>
    <x v="0"/>
    <s v="Blue Tabby"/>
    <n v="6"/>
    <x v="2"/>
    <s v="Fort Worth"/>
    <x v="10"/>
    <n v="100"/>
    <s v="Cat_Medium"/>
    <n v="120"/>
    <n v="150"/>
  </r>
  <r>
    <s v="ffeee03b856496"/>
    <s v="05/08/2015"/>
    <n v="6"/>
    <x v="1"/>
    <s v="White/Black"/>
    <n v="22"/>
    <x v="2"/>
    <s v="Austin"/>
    <x v="3"/>
    <n v="135"/>
    <s v="Dog_Medium"/>
    <n v="150"/>
    <n v="100"/>
  </r>
  <r>
    <s v="707b3ccb5adb6c"/>
    <s v="15/10/2015"/>
    <n v="6"/>
    <x v="1"/>
    <s v="White/Black"/>
    <n v="20"/>
    <x v="2"/>
    <s v="Fort Worth"/>
    <x v="2"/>
    <n v="100"/>
    <s v="Dog_Medium"/>
    <n v="150"/>
    <n v="100"/>
  </r>
  <r>
    <s v="0e7ce6528d3ca7"/>
    <s v="22/04/2019"/>
    <n v="3"/>
    <x v="0"/>
    <s v="Orange Tabby"/>
    <n v="8.5"/>
    <x v="1"/>
    <s v="Fort Worth"/>
    <x v="6"/>
    <n v="100"/>
    <s v="Cat_Large"/>
    <n v="140"/>
    <n v="0"/>
  </r>
  <r>
    <s v="64059c9d71a829"/>
    <s v="16/01/2015"/>
    <n v="7"/>
    <x v="1"/>
    <s v="Black/White"/>
    <n v="23"/>
    <x v="2"/>
    <s v="Fort Worth"/>
    <x v="13"/>
    <n v="100"/>
    <s v="Dog_Medium"/>
    <n v="150"/>
    <n v="100"/>
  </r>
  <r>
    <s v="d7f6b72f07645c"/>
    <s v="15/09/2019"/>
    <n v="2"/>
    <x v="0"/>
    <s v="Brown Tabby"/>
    <n v="6.5"/>
    <x v="2"/>
    <s v="Austin"/>
    <x v="7"/>
    <n v="135"/>
    <s v="Cat_Medium"/>
    <n v="120"/>
    <n v="0"/>
  </r>
  <r>
    <s v="0b62fefdd91f38"/>
    <s v="06/11/2012"/>
    <n v="9"/>
    <x v="1"/>
    <s v="White"/>
    <n v="26"/>
    <x v="2"/>
    <s v="San Antonio"/>
    <x v="6"/>
    <n v="120"/>
    <s v="Dog_Medium"/>
    <n v="150"/>
    <n v="150"/>
  </r>
  <r>
    <s v="7ba56410400895"/>
    <s v="27/10/2013"/>
    <n v="8"/>
    <x v="1"/>
    <s v="White/Buff"/>
    <n v="38"/>
    <x v="1"/>
    <s v="San Antonio"/>
    <x v="12"/>
    <n v="120"/>
    <s v="Dog_Large"/>
    <n v="175"/>
    <n v="150"/>
  </r>
  <r>
    <s v="95aa0a7ebbbd3e"/>
    <s v="04/02/2007"/>
    <n v="15"/>
    <x v="1"/>
    <s v="Brown/White"/>
    <n v="34"/>
    <x v="1"/>
    <s v="Houston"/>
    <x v="1"/>
    <n v="140"/>
    <s v="Dog_Large"/>
    <n v="175"/>
    <n v="200"/>
  </r>
  <r>
    <s v="5022eb62c37910"/>
    <s v="26/11/2012"/>
    <n v="9"/>
    <x v="1"/>
    <s v="Tricolor"/>
    <n v="12"/>
    <x v="2"/>
    <s v="Houston"/>
    <x v="5"/>
    <n v="140"/>
    <s v="Dog_Medium"/>
    <n v="150"/>
    <n v="150"/>
  </r>
  <r>
    <s v="cf2cd8c4df4add"/>
    <s v="01/04/2010"/>
    <n v="12"/>
    <x v="0"/>
    <s v="Cream Tabby"/>
    <n v="6"/>
    <x v="2"/>
    <s v="Austin"/>
    <x v="7"/>
    <n v="135"/>
    <s v="Cat_Medium"/>
    <n v="120"/>
    <n v="150"/>
  </r>
  <r>
    <s v="fab3bc363ff09e"/>
    <s v="24/08/2019"/>
    <n v="2"/>
    <x v="0"/>
    <s v="Torbie"/>
    <n v="4"/>
    <x v="0"/>
    <s v="Houston"/>
    <x v="3"/>
    <n v="140"/>
    <s v="Cat_Small"/>
    <n v="100"/>
    <n v="0"/>
  </r>
  <r>
    <s v="5c810a8c474243"/>
    <s v="07/04/2017"/>
    <n v="5"/>
    <x v="0"/>
    <s v="Brown Tabby"/>
    <n v="6.5"/>
    <x v="2"/>
    <s v="Austin"/>
    <x v="5"/>
    <n v="135"/>
    <s v="Cat_Medium"/>
    <n v="120"/>
    <n v="100"/>
  </r>
  <r>
    <s v="766a895e8fc9ee"/>
    <s v="28/10/2013"/>
    <n v="8"/>
    <x v="1"/>
    <s v="Red/White"/>
    <n v="16"/>
    <x v="2"/>
    <s v="San Antonio"/>
    <x v="12"/>
    <n v="120"/>
    <s v="Dog_Medium"/>
    <n v="150"/>
    <n v="150"/>
  </r>
  <r>
    <s v="3a746c8d476ff3"/>
    <s v="27/04/2018"/>
    <n v="4"/>
    <x v="0"/>
    <s v="Black/White"/>
    <n v="4"/>
    <x v="0"/>
    <s v="Austin"/>
    <x v="6"/>
    <n v="135"/>
    <s v="Cat_Small"/>
    <n v="100"/>
    <n v="0"/>
  </r>
  <r>
    <s v="e87dd95dc25a9b"/>
    <s v="07/04/2014"/>
    <n v="8"/>
    <x v="1"/>
    <s v="White/Tricolor"/>
    <n v="9"/>
    <x v="0"/>
    <s v="Fort Worth"/>
    <x v="10"/>
    <n v="100"/>
    <s v="Dog_Small"/>
    <n v="125"/>
    <n v="150"/>
  </r>
  <r>
    <s v="df19506168ad7e"/>
    <s v="07/12/2014"/>
    <n v="7"/>
    <x v="0"/>
    <s v="Blue Tabby"/>
    <n v="3"/>
    <x v="0"/>
    <s v="San Antonio"/>
    <x v="7"/>
    <n v="120"/>
    <s v="Cat_Small"/>
    <n v="100"/>
    <n v="100"/>
  </r>
  <r>
    <s v="63ae17572262ce"/>
    <s v="03/04/2012"/>
    <n v="10"/>
    <x v="1"/>
    <s v="Black/Tricolor"/>
    <n v="27"/>
    <x v="2"/>
    <s v="San Antonio"/>
    <x v="13"/>
    <n v="120"/>
    <s v="Dog_Medium"/>
    <n v="150"/>
    <n v="150"/>
  </r>
  <r>
    <s v="4739b7e6f05e69"/>
    <s v="18/08/2013"/>
    <n v="8"/>
    <x v="1"/>
    <s v="Tan/White"/>
    <n v="35"/>
    <x v="1"/>
    <s v="Austin"/>
    <x v="5"/>
    <n v="135"/>
    <s v="Dog_Large"/>
    <n v="175"/>
    <n v="150"/>
  </r>
  <r>
    <s v="d8dbe9ed5a8cb3"/>
    <s v="07/09/2016"/>
    <n v="5"/>
    <x v="1"/>
    <s v="Tan"/>
    <n v="35"/>
    <x v="1"/>
    <s v="San Antonio"/>
    <x v="7"/>
    <n v="120"/>
    <s v="Dog_Large"/>
    <n v="175"/>
    <n v="100"/>
  </r>
  <r>
    <s v="92b740e3af680b"/>
    <s v="21/06/2015"/>
    <n v="7"/>
    <x v="0"/>
    <s v="Tortie"/>
    <n v="9"/>
    <x v="1"/>
    <s v="San Antonio"/>
    <x v="9"/>
    <n v="120"/>
    <s v="Cat_Large"/>
    <n v="140"/>
    <n v="100"/>
  </r>
  <r>
    <s v="b43b7837c13cd3"/>
    <s v="29/12/2019"/>
    <n v="2"/>
    <x v="1"/>
    <s v="Red/White"/>
    <n v="26"/>
    <x v="2"/>
    <s v="Austin"/>
    <x v="1"/>
    <n v="135"/>
    <s v="Dog_Medium"/>
    <n v="150"/>
    <n v="0"/>
  </r>
  <r>
    <s v="83e67e5fb7ff96"/>
    <s v="12/02/2014"/>
    <n v="8"/>
    <x v="1"/>
    <s v="Black/Tan"/>
    <n v="46"/>
    <x v="1"/>
    <s v="San Antonio"/>
    <x v="0"/>
    <n v="120"/>
    <s v="Dog_Large"/>
    <n v="175"/>
    <n v="150"/>
  </r>
  <r>
    <s v="baed0ef2c82d92"/>
    <s v="27/02/2014"/>
    <n v="8"/>
    <x v="1"/>
    <s v="Tan"/>
    <n v="13"/>
    <x v="2"/>
    <s v="Austin"/>
    <x v="1"/>
    <n v="135"/>
    <s v="Dog_Medium"/>
    <n v="150"/>
    <n v="150"/>
  </r>
  <r>
    <s v="f8157ede176909"/>
    <s v="18/07/2010"/>
    <n v="11"/>
    <x v="1"/>
    <s v="White/Brown"/>
    <n v="31"/>
    <x v="1"/>
    <s v="Houston"/>
    <x v="4"/>
    <n v="140"/>
    <s v="Dog_Large"/>
    <n v="175"/>
    <n v="150"/>
  </r>
  <r>
    <s v="53b8d74147f6db"/>
    <s v="14/09/2016"/>
    <n v="5"/>
    <x v="1"/>
    <s v="Cream"/>
    <n v="48"/>
    <x v="1"/>
    <s v="Fort Worth"/>
    <x v="5"/>
    <n v="100"/>
    <s v="Dog_Large"/>
    <n v="175"/>
    <n v="100"/>
  </r>
  <r>
    <s v="15848fe8d2c665"/>
    <s v="08/10/2009"/>
    <n v="12"/>
    <x v="1"/>
    <s v="Tan"/>
    <n v="7"/>
    <x v="0"/>
    <s v="San Antonio"/>
    <x v="6"/>
    <n v="120"/>
    <s v="Dog_Small"/>
    <n v="125"/>
    <n v="150"/>
  </r>
  <r>
    <s v="e722898d83add8"/>
    <s v="01/04/2020"/>
    <n v="2"/>
    <x v="1"/>
    <s v="Black"/>
    <n v="25"/>
    <x v="2"/>
    <s v="Dallas"/>
    <x v="10"/>
    <n v="110"/>
    <s v="Dog_Medium"/>
    <n v="150"/>
    <n v="0"/>
  </r>
  <r>
    <s v="08c6a14baae1f9"/>
    <s v="26/10/2015"/>
    <n v="6"/>
    <x v="1"/>
    <s v="Tan"/>
    <n v="28"/>
    <x v="2"/>
    <s v="Houston"/>
    <x v="6"/>
    <n v="140"/>
    <s v="Dog_Medium"/>
    <n v="150"/>
    <n v="100"/>
  </r>
  <r>
    <s v="2b8389905d4cda"/>
    <s v="03/04/2015"/>
    <n v="7"/>
    <x v="0"/>
    <s v="Black/White"/>
    <n v="2"/>
    <x v="0"/>
    <s v="Fort Worth"/>
    <x v="6"/>
    <n v="100"/>
    <s v="Cat_Small"/>
    <n v="100"/>
    <n v="100"/>
  </r>
  <r>
    <s v="49965f30ea1686"/>
    <s v="25/10/2013"/>
    <n v="8"/>
    <x v="1"/>
    <s v="White/Brown Brindle"/>
    <n v="9"/>
    <x v="0"/>
    <s v="Houston"/>
    <x v="5"/>
    <n v="140"/>
    <s v="Dog_Small"/>
    <n v="125"/>
    <n v="150"/>
  </r>
  <r>
    <s v="1677f4774372d0"/>
    <s v="24/09/2020"/>
    <n v="1"/>
    <x v="0"/>
    <s v="Black Smoke"/>
    <n v="4"/>
    <x v="0"/>
    <s v="Fort Worth"/>
    <x v="6"/>
    <n v="100"/>
    <s v="Cat_Small"/>
    <n v="100"/>
    <n v="0"/>
  </r>
  <r>
    <s v="302c31e17796f2"/>
    <s v="24/03/2016"/>
    <n v="6"/>
    <x v="1"/>
    <s v="Black/White"/>
    <n v="35"/>
    <x v="1"/>
    <s v="Fort Worth"/>
    <x v="6"/>
    <n v="100"/>
    <s v="Dog_Large"/>
    <n v="175"/>
    <n v="100"/>
  </r>
  <r>
    <s v="cfe51fee10142b"/>
    <s v="02/09/2016"/>
    <n v="5"/>
    <x v="1"/>
    <s v="Black/White"/>
    <n v="3"/>
    <x v="0"/>
    <s v="Houston"/>
    <x v="7"/>
    <n v="140"/>
    <s v="Dog_Small"/>
    <n v="125"/>
    <n v="100"/>
  </r>
  <r>
    <s v="4f62b6b7ab75dd"/>
    <s v="07/09/2015"/>
    <n v="6"/>
    <x v="0"/>
    <s v="Blue Tabby"/>
    <n v="9"/>
    <x v="1"/>
    <s v="Austin"/>
    <x v="5"/>
    <n v="135"/>
    <s v="Cat_Large"/>
    <n v="140"/>
    <n v="100"/>
  </r>
  <r>
    <s v="14bc378d97fb96"/>
    <s v="06/05/2016"/>
    <n v="6"/>
    <x v="1"/>
    <s v="Tan/White"/>
    <n v="26"/>
    <x v="2"/>
    <s v="San Antonio"/>
    <x v="6"/>
    <n v="120"/>
    <s v="Dog_Medium"/>
    <n v="150"/>
    <n v="100"/>
  </r>
  <r>
    <s v="bb613aff5f428f"/>
    <s v="14/08/2011"/>
    <n v="10"/>
    <x v="1"/>
    <s v="Tan"/>
    <n v="6"/>
    <x v="0"/>
    <s v="Dallas"/>
    <x v="1"/>
    <n v="110"/>
    <s v="Dog_Small"/>
    <n v="125"/>
    <n v="150"/>
  </r>
  <r>
    <s v="b6792fbaf8dc4e"/>
    <s v="25/02/2020"/>
    <n v="2"/>
    <x v="1"/>
    <s v="White/Tan"/>
    <n v="23"/>
    <x v="2"/>
    <s v="Houston"/>
    <x v="1"/>
    <n v="140"/>
    <s v="Dog_Medium"/>
    <n v="150"/>
    <n v="0"/>
  </r>
  <r>
    <s v="f931070aecf209"/>
    <s v="18/07/2015"/>
    <n v="6"/>
    <x v="0"/>
    <s v="Calico"/>
    <n v="6"/>
    <x v="2"/>
    <s v="Fort Worth"/>
    <x v="4"/>
    <n v="100"/>
    <s v="Cat_Medium"/>
    <n v="120"/>
    <n v="100"/>
  </r>
  <r>
    <s v="710d1352c9503e"/>
    <s v="09/02/2019"/>
    <n v="3"/>
    <x v="1"/>
    <s v="Brown Brindle/White"/>
    <n v="15"/>
    <x v="2"/>
    <s v="Austin"/>
    <x v="2"/>
    <n v="135"/>
    <s v="Dog_Medium"/>
    <n v="150"/>
    <n v="0"/>
  </r>
  <r>
    <s v="5cf9694a1b4e99"/>
    <s v="17/01/2019"/>
    <n v="3"/>
    <x v="1"/>
    <s v="Black/White"/>
    <n v="11.5"/>
    <x v="2"/>
    <s v="San Antonio"/>
    <x v="5"/>
    <n v="120"/>
    <s v="Dog_Medium"/>
    <n v="150"/>
    <n v="0"/>
  </r>
  <r>
    <s v="16dbe8242fc8ec"/>
    <s v="14/12/2012"/>
    <n v="9"/>
    <x v="1"/>
    <s v="Brown Brindle/White"/>
    <n v="47"/>
    <x v="1"/>
    <s v="Austin"/>
    <x v="6"/>
    <n v="135"/>
    <s v="Dog_Large"/>
    <n v="175"/>
    <n v="150"/>
  </r>
  <r>
    <s v="afdd1e3cbf5ece"/>
    <s v="16/02/2018"/>
    <n v="4"/>
    <x v="1"/>
    <s v="Black/White"/>
    <n v="25"/>
    <x v="2"/>
    <s v="Austin"/>
    <x v="1"/>
    <n v="135"/>
    <s v="Dog_Medium"/>
    <n v="150"/>
    <n v="0"/>
  </r>
  <r>
    <s v="c40bc14e0c9e75"/>
    <s v="28/12/2010"/>
    <n v="11"/>
    <x v="1"/>
    <s v="White/Black"/>
    <n v="9"/>
    <x v="0"/>
    <s v="San Antonio"/>
    <x v="7"/>
    <n v="120"/>
    <s v="Dog_Small"/>
    <n v="125"/>
    <n v="150"/>
  </r>
  <r>
    <s v="b87bc713a9eba8"/>
    <s v="23/02/2015"/>
    <n v="7"/>
    <x v="1"/>
    <s v="Black/Brown"/>
    <n v="37"/>
    <x v="1"/>
    <s v="San Antonio"/>
    <x v="1"/>
    <n v="120"/>
    <s v="Dog_Large"/>
    <n v="175"/>
    <n v="100"/>
  </r>
  <r>
    <s v="feb9f89771d372"/>
    <s v="02/07/2014"/>
    <n v="7"/>
    <x v="1"/>
    <s v="White/Blue"/>
    <n v="42"/>
    <x v="1"/>
    <s v="Austin"/>
    <x v="3"/>
    <n v="135"/>
    <s v="Dog_Large"/>
    <n v="175"/>
    <n v="100"/>
  </r>
  <r>
    <s v="f3713aad5c13e3"/>
    <s v="21/09/2016"/>
    <n v="5"/>
    <x v="1"/>
    <s v="Brown/Black"/>
    <n v="40"/>
    <x v="1"/>
    <s v="Houston"/>
    <x v="4"/>
    <n v="140"/>
    <s v="Dog_Large"/>
    <n v="175"/>
    <n v="100"/>
  </r>
  <r>
    <s v="ea89ab58bfd2a1"/>
    <s v="18/12/2009"/>
    <n v="12"/>
    <x v="1"/>
    <s v="Black/Brown"/>
    <n v="33"/>
    <x v="1"/>
    <s v="Fort Worth"/>
    <x v="8"/>
    <n v="100"/>
    <s v="Dog_Large"/>
    <n v="175"/>
    <n v="150"/>
  </r>
  <r>
    <s v="b71d507f603386"/>
    <s v="28/09/2014"/>
    <n v="7"/>
    <x v="0"/>
    <s v="Black"/>
    <n v="2"/>
    <x v="0"/>
    <s v="Fort Worth"/>
    <x v="1"/>
    <n v="100"/>
    <s v="Cat_Small"/>
    <n v="100"/>
    <n v="100"/>
  </r>
  <r>
    <s v="1f8ad2aefcd081"/>
    <s v="22/02/2012"/>
    <n v="10"/>
    <x v="1"/>
    <s v="Brown Brindle/White"/>
    <n v="24"/>
    <x v="2"/>
    <s v="Houston"/>
    <x v="6"/>
    <n v="140"/>
    <s v="Dog_Medium"/>
    <n v="150"/>
    <n v="150"/>
  </r>
  <r>
    <s v="8ecd946b89249a"/>
    <s v="03/01/2020"/>
    <n v="2"/>
    <x v="1"/>
    <s v="Fawn/White"/>
    <n v="23"/>
    <x v="2"/>
    <s v="Austin"/>
    <x v="0"/>
    <n v="135"/>
    <s v="Dog_Medium"/>
    <n v="150"/>
    <n v="0"/>
  </r>
  <r>
    <s v="11c4a7b7c17e3e"/>
    <s v="14/05/2015"/>
    <n v="7"/>
    <x v="0"/>
    <s v="Brown Tabby"/>
    <n v="8.5"/>
    <x v="1"/>
    <s v="San Antonio"/>
    <x v="6"/>
    <n v="120"/>
    <s v="Cat_Large"/>
    <n v="140"/>
    <n v="100"/>
  </r>
  <r>
    <s v="7ec09f2a93f452"/>
    <s v="07/09/2015"/>
    <n v="6"/>
    <x v="1"/>
    <s v="Blue/White"/>
    <n v="26"/>
    <x v="2"/>
    <s v="San Antonio"/>
    <x v="0"/>
    <n v="120"/>
    <s v="Dog_Medium"/>
    <n v="150"/>
    <n v="100"/>
  </r>
  <r>
    <s v="a244dddcf19b32"/>
    <s v="07/09/2013"/>
    <n v="8"/>
    <x v="1"/>
    <s v="Tricolor"/>
    <n v="26"/>
    <x v="2"/>
    <s v="Austin"/>
    <x v="1"/>
    <n v="135"/>
    <s v="Dog_Medium"/>
    <n v="150"/>
    <n v="150"/>
  </r>
  <r>
    <s v="8fb1b55d9e7311"/>
    <s v="29/12/2013"/>
    <n v="8"/>
    <x v="1"/>
    <s v="Brown Brindle"/>
    <n v="36"/>
    <x v="1"/>
    <s v="Austin"/>
    <x v="0"/>
    <n v="135"/>
    <s v="Dog_Large"/>
    <n v="175"/>
    <n v="150"/>
  </r>
  <r>
    <s v="3369b976c278c1"/>
    <s v="29/01/2017"/>
    <n v="5"/>
    <x v="1"/>
    <s v="Yellow/White"/>
    <n v="45"/>
    <x v="1"/>
    <s v="San Antonio"/>
    <x v="6"/>
    <n v="120"/>
    <s v="Dog_Large"/>
    <n v="175"/>
    <n v="100"/>
  </r>
  <r>
    <s v="408be88a3517e7"/>
    <s v="04/03/2013"/>
    <n v="9"/>
    <x v="1"/>
    <s v="Black/Tan"/>
    <n v="46"/>
    <x v="1"/>
    <s v="Houston"/>
    <x v="5"/>
    <n v="140"/>
    <s v="Dog_Large"/>
    <n v="175"/>
    <n v="150"/>
  </r>
  <r>
    <s v="e3a51a4d8cc702"/>
    <s v="17/02/2015"/>
    <n v="7"/>
    <x v="0"/>
    <s v="Cream Tabby"/>
    <n v="8"/>
    <x v="1"/>
    <s v="Houston"/>
    <x v="10"/>
    <n v="140"/>
    <s v="Cat_Large"/>
    <n v="140"/>
    <n v="100"/>
  </r>
  <r>
    <s v="8ccbae3c68d779"/>
    <s v="01/11/2016"/>
    <n v="5"/>
    <x v="0"/>
    <s v="Blue"/>
    <n v="8.5"/>
    <x v="1"/>
    <s v="Austin"/>
    <x v="0"/>
    <n v="135"/>
    <s v="Cat_Large"/>
    <n v="140"/>
    <n v="100"/>
  </r>
  <r>
    <s v="70b35cfad1ebd9"/>
    <s v="28/10/2013"/>
    <n v="8"/>
    <x v="0"/>
    <s v="Black/White"/>
    <n v="6"/>
    <x v="2"/>
    <s v="Fort Worth"/>
    <x v="2"/>
    <n v="100"/>
    <s v="Cat_Medium"/>
    <n v="120"/>
    <n v="150"/>
  </r>
  <r>
    <s v="70edc08314271f"/>
    <s v="11/07/2018"/>
    <n v="3"/>
    <x v="1"/>
    <s v="Black/Tricolor"/>
    <n v="15"/>
    <x v="2"/>
    <s v="Houston"/>
    <x v="2"/>
    <n v="140"/>
    <s v="Dog_Medium"/>
    <n v="150"/>
    <n v="0"/>
  </r>
  <r>
    <s v="03a6891aefb119"/>
    <s v="26/05/2010"/>
    <n v="12"/>
    <x v="1"/>
    <s v="Chocolate/Tan"/>
    <n v="11"/>
    <x v="2"/>
    <s v="Houston"/>
    <x v="6"/>
    <n v="140"/>
    <s v="Dog_Medium"/>
    <n v="150"/>
    <n v="150"/>
  </r>
  <r>
    <s v="3938bc2b1b8891"/>
    <s v="29/10/2014"/>
    <n v="7"/>
    <x v="0"/>
    <s v="Tortie"/>
    <n v="2"/>
    <x v="0"/>
    <s v="Fort Worth"/>
    <x v="6"/>
    <n v="100"/>
    <s v="Cat_Small"/>
    <n v="100"/>
    <n v="100"/>
  </r>
  <r>
    <s v="c57043e17ff90a"/>
    <s v="28/05/2014"/>
    <n v="8"/>
    <x v="0"/>
    <s v="Orange Tabby/White"/>
    <n v="6"/>
    <x v="2"/>
    <s v="San Antonio"/>
    <x v="7"/>
    <n v="120"/>
    <s v="Cat_Medium"/>
    <n v="120"/>
    <n v="150"/>
  </r>
  <r>
    <s v="84818bf9651f3b"/>
    <s v="15/07/2018"/>
    <n v="3"/>
    <x v="0"/>
    <s v="Black"/>
    <n v="6"/>
    <x v="2"/>
    <s v="Austin"/>
    <x v="0"/>
    <n v="135"/>
    <s v="Cat_Medium"/>
    <n v="120"/>
    <n v="0"/>
  </r>
  <r>
    <s v="be19cff7ff9dfc"/>
    <s v="10/04/2018"/>
    <n v="4"/>
    <x v="1"/>
    <s v="Brown Brindle/Black"/>
    <n v="19"/>
    <x v="2"/>
    <s v="Austin"/>
    <x v="1"/>
    <n v="135"/>
    <s v="Dog_Medium"/>
    <n v="150"/>
    <n v="0"/>
  </r>
  <r>
    <s v="4111200da64efc"/>
    <s v="06/06/2020"/>
    <n v="2"/>
    <x v="0"/>
    <s v="Black"/>
    <n v="3"/>
    <x v="0"/>
    <s v="Houston"/>
    <x v="5"/>
    <n v="140"/>
    <s v="Cat_Small"/>
    <n v="100"/>
    <n v="0"/>
  </r>
  <r>
    <s v="96de104cc5dfcf"/>
    <s v="08/11/2010"/>
    <n v="11"/>
    <x v="1"/>
    <s v="Tan/White"/>
    <n v="17"/>
    <x v="2"/>
    <s v="San Antonio"/>
    <x v="1"/>
    <n v="120"/>
    <s v="Dog_Medium"/>
    <n v="150"/>
    <n v="150"/>
  </r>
  <r>
    <s v="f058dd592b3fc5"/>
    <s v="20/08/2014"/>
    <n v="7"/>
    <x v="1"/>
    <s v="Chocolate/Tan"/>
    <n v="12"/>
    <x v="2"/>
    <s v="Austin"/>
    <x v="8"/>
    <n v="135"/>
    <s v="Dog_Medium"/>
    <n v="150"/>
    <n v="100"/>
  </r>
  <r>
    <s v="99254ad79723e1"/>
    <s v="30/09/2018"/>
    <n v="3"/>
    <x v="1"/>
    <s v="Tan/White"/>
    <n v="5"/>
    <x v="0"/>
    <s v="Austin"/>
    <x v="1"/>
    <n v="135"/>
    <s v="Dog_Small"/>
    <n v="125"/>
    <n v="0"/>
  </r>
  <r>
    <s v="6b15735fc70be6"/>
    <s v="02/09/2015"/>
    <n v="6"/>
    <x v="0"/>
    <s v="Orange"/>
    <n v="4"/>
    <x v="0"/>
    <s v="Austin"/>
    <x v="2"/>
    <n v="135"/>
    <s v="Cat_Small"/>
    <n v="100"/>
    <n v="100"/>
  </r>
  <r>
    <s v="d0c00b6a37352c"/>
    <s v="20/02/2014"/>
    <n v="8"/>
    <x v="0"/>
    <s v="Cream Tabby/White"/>
    <n v="6"/>
    <x v="2"/>
    <s v="Dallas"/>
    <x v="7"/>
    <n v="110"/>
    <s v="Cat_Medium"/>
    <n v="120"/>
    <n v="150"/>
  </r>
  <r>
    <s v="a3dc5fe0f61de9"/>
    <s v="16/10/2015"/>
    <n v="6"/>
    <x v="1"/>
    <s v="Black"/>
    <n v="25"/>
    <x v="2"/>
    <s v="Houston"/>
    <x v="1"/>
    <n v="140"/>
    <s v="Dog_Medium"/>
    <n v="150"/>
    <n v="100"/>
  </r>
  <r>
    <s v="4935994bc61f63"/>
    <s v="14/10/2015"/>
    <n v="6"/>
    <x v="1"/>
    <s v="White/Black"/>
    <n v="28"/>
    <x v="2"/>
    <s v="San Antonio"/>
    <x v="5"/>
    <n v="120"/>
    <s v="Dog_Medium"/>
    <n v="150"/>
    <n v="100"/>
  </r>
  <r>
    <s v="fddb46dc53663b"/>
    <s v="15/02/2014"/>
    <n v="8"/>
    <x v="1"/>
    <s v="Black/White"/>
    <n v="4"/>
    <x v="0"/>
    <s v="San Antonio"/>
    <x v="3"/>
    <n v="120"/>
    <s v="Dog_Small"/>
    <n v="125"/>
    <n v="150"/>
  </r>
  <r>
    <s v="e7df6542b330e8"/>
    <s v="25/10/2013"/>
    <n v="8"/>
    <x v="1"/>
    <s v="Tan/White"/>
    <n v="25"/>
    <x v="2"/>
    <s v="San Antonio"/>
    <x v="10"/>
    <n v="120"/>
    <s v="Dog_Medium"/>
    <n v="150"/>
    <n v="150"/>
  </r>
  <r>
    <s v="568892d79061ff"/>
    <s v="27/04/2018"/>
    <n v="4"/>
    <x v="1"/>
    <s v="Black/White"/>
    <n v="18"/>
    <x v="2"/>
    <s v="San Antonio"/>
    <x v="5"/>
    <n v="120"/>
    <s v="Dog_Medium"/>
    <n v="150"/>
    <n v="0"/>
  </r>
  <r>
    <s v="5c1b35f33deda5"/>
    <s v="22/10/2010"/>
    <n v="11"/>
    <x v="1"/>
    <s v="White/Brown"/>
    <n v="6"/>
    <x v="0"/>
    <s v="Fort Worth"/>
    <x v="5"/>
    <n v="100"/>
    <s v="Dog_Small"/>
    <n v="125"/>
    <n v="150"/>
  </r>
  <r>
    <s v="94b3a6017d8959"/>
    <s v="31/01/2017"/>
    <n v="5"/>
    <x v="0"/>
    <s v="Brown Tabby"/>
    <n v="2"/>
    <x v="0"/>
    <s v="Houston"/>
    <x v="1"/>
    <n v="140"/>
    <s v="Cat_Small"/>
    <n v="100"/>
    <n v="100"/>
  </r>
  <r>
    <s v="8e1a8dd7486454"/>
    <s v="17/07/2016"/>
    <n v="5"/>
    <x v="1"/>
    <s v="White/Brown"/>
    <n v="12"/>
    <x v="2"/>
    <s v="Fort Worth"/>
    <x v="0"/>
    <n v="100"/>
    <s v="Dog_Medium"/>
    <n v="150"/>
    <n v="100"/>
  </r>
  <r>
    <s v="41e66a8f7ca8b2"/>
    <s v="02/11/2016"/>
    <n v="5"/>
    <x v="1"/>
    <s v="Black/White"/>
    <n v="44"/>
    <x v="1"/>
    <s v="Houston"/>
    <x v="5"/>
    <n v="140"/>
    <s v="Dog_Large"/>
    <n v="175"/>
    <n v="100"/>
  </r>
  <r>
    <s v="1d47f83bc10cd7"/>
    <s v="19/08/2014"/>
    <n v="7"/>
    <x v="1"/>
    <s v="Brown/Black"/>
    <n v="5"/>
    <x v="0"/>
    <s v="Houston"/>
    <x v="6"/>
    <n v="140"/>
    <s v="Dog_Small"/>
    <n v="125"/>
    <n v="100"/>
  </r>
  <r>
    <s v="122819d11cb9e1"/>
    <s v="02/09/2004"/>
    <n v="17"/>
    <x v="1"/>
    <s v="White/Red Merle"/>
    <n v="23"/>
    <x v="2"/>
    <s v="Houston"/>
    <x v="6"/>
    <n v="140"/>
    <s v="Dog_Medium"/>
    <n v="150"/>
    <n v="300"/>
  </r>
  <r>
    <s v="45b3045f6228ea"/>
    <s v="06/02/2018"/>
    <n v="4"/>
    <x v="0"/>
    <s v="Black"/>
    <n v="8.5"/>
    <x v="1"/>
    <s v="San Antonio"/>
    <x v="5"/>
    <n v="120"/>
    <s v="Cat_Large"/>
    <n v="140"/>
    <n v="0"/>
  </r>
  <r>
    <s v="c178e0ddbdbe49"/>
    <s v="01/10/2006"/>
    <n v="15"/>
    <x v="0"/>
    <s v="Calico"/>
    <n v="2"/>
    <x v="0"/>
    <s v="Austin"/>
    <x v="11"/>
    <n v="135"/>
    <s v="Cat_Small"/>
    <n v="100"/>
    <n v="200"/>
  </r>
  <r>
    <s v="7c8fd56aea576c"/>
    <s v="04/10/2017"/>
    <n v="4"/>
    <x v="1"/>
    <s v="Tan/Black"/>
    <n v="37"/>
    <x v="1"/>
    <s v="Austin"/>
    <x v="0"/>
    <n v="135"/>
    <s v="Dog_Large"/>
    <n v="175"/>
    <n v="0"/>
  </r>
  <r>
    <s v="053c0a74cde154"/>
    <s v="21/10/2011"/>
    <n v="10"/>
    <x v="1"/>
    <s v="Gray"/>
    <n v="11.5"/>
    <x v="2"/>
    <s v="Dallas"/>
    <x v="6"/>
    <n v="110"/>
    <s v="Dog_Medium"/>
    <n v="150"/>
    <n v="150"/>
  </r>
  <r>
    <s v="4b09f6cbaba256"/>
    <s v="28/07/2016"/>
    <n v="5"/>
    <x v="0"/>
    <s v="Torbie"/>
    <n v="9"/>
    <x v="1"/>
    <s v="Houston"/>
    <x v="5"/>
    <n v="140"/>
    <s v="Cat_Large"/>
    <n v="140"/>
    <n v="100"/>
  </r>
  <r>
    <s v="1a29da4d7156ac"/>
    <s v="06/08/2013"/>
    <n v="8"/>
    <x v="0"/>
    <s v="Calico"/>
    <n v="2"/>
    <x v="0"/>
    <s v="Austin"/>
    <x v="6"/>
    <n v="135"/>
    <s v="Cat_Small"/>
    <n v="100"/>
    <n v="150"/>
  </r>
  <r>
    <s v="51dd50dcf413ae"/>
    <s v="29/04/2019"/>
    <n v="3"/>
    <x v="0"/>
    <s v="Black/White"/>
    <n v="4"/>
    <x v="0"/>
    <s v="Austin"/>
    <x v="5"/>
    <n v="135"/>
    <s v="Cat_Small"/>
    <n v="100"/>
    <n v="0"/>
  </r>
  <r>
    <s v="a18208643b5e5d"/>
    <s v="05/01/2018"/>
    <n v="4"/>
    <x v="1"/>
    <s v="Gold/White"/>
    <n v="17"/>
    <x v="2"/>
    <s v="Austin"/>
    <x v="1"/>
    <n v="135"/>
    <s v="Dog_Medium"/>
    <n v="150"/>
    <n v="0"/>
  </r>
  <r>
    <s v="2e066408400d2f"/>
    <s v="10/04/2016"/>
    <n v="6"/>
    <x v="1"/>
    <s v="Tan/White"/>
    <n v="26"/>
    <x v="2"/>
    <s v="Dallas"/>
    <x v="6"/>
    <n v="110"/>
    <s v="Dog_Medium"/>
    <n v="150"/>
    <n v="100"/>
  </r>
  <r>
    <s v="962ac86ac1b12d"/>
    <s v="01/04/2015"/>
    <n v="7"/>
    <x v="0"/>
    <s v="Black"/>
    <n v="2"/>
    <x v="0"/>
    <s v="Austin"/>
    <x v="1"/>
    <n v="135"/>
    <s v="Cat_Small"/>
    <n v="100"/>
    <n v="100"/>
  </r>
  <r>
    <s v="cc8bffc0c3b1de"/>
    <s v="09/05/2013"/>
    <n v="9"/>
    <x v="0"/>
    <s v="Orange Tabby"/>
    <n v="6"/>
    <x v="2"/>
    <s v="Fort Worth"/>
    <x v="7"/>
    <n v="100"/>
    <s v="Cat_Medium"/>
    <n v="120"/>
    <n v="150"/>
  </r>
  <r>
    <s v="5b813a9212c774"/>
    <s v="20/10/2015"/>
    <n v="6"/>
    <x v="0"/>
    <s v="Brown Tabby/White"/>
    <n v="6.5"/>
    <x v="2"/>
    <s v="San Antonio"/>
    <x v="5"/>
    <n v="120"/>
    <s v="Cat_Medium"/>
    <n v="120"/>
    <n v="100"/>
  </r>
  <r>
    <s v="a99f765c430ce4"/>
    <s v="30/11/2010"/>
    <n v="11"/>
    <x v="1"/>
    <s v="Brown Brindle/White"/>
    <n v="27"/>
    <x v="2"/>
    <s v="Dallas"/>
    <x v="1"/>
    <n v="110"/>
    <s v="Dog_Medium"/>
    <n v="150"/>
    <n v="150"/>
  </r>
  <r>
    <s v="75b6b119fd3953"/>
    <s v="10/02/2014"/>
    <n v="8"/>
    <x v="1"/>
    <s v="Brown"/>
    <n v="48"/>
    <x v="1"/>
    <s v="San Antonio"/>
    <x v="12"/>
    <n v="120"/>
    <s v="Dog_Large"/>
    <n v="175"/>
    <n v="150"/>
  </r>
  <r>
    <s v="79e623989b34b5"/>
    <s v="18/04/2017"/>
    <n v="5"/>
    <x v="1"/>
    <s v="White/Cream"/>
    <n v="45"/>
    <x v="1"/>
    <s v="Austin"/>
    <x v="12"/>
    <n v="135"/>
    <s v="Dog_Large"/>
    <n v="175"/>
    <n v="100"/>
  </r>
  <r>
    <s v="89ae0d9dac5422"/>
    <s v="20/04/2017"/>
    <n v="5"/>
    <x v="1"/>
    <s v="Black/Tan"/>
    <n v="19"/>
    <x v="2"/>
    <s v="Austin"/>
    <x v="0"/>
    <n v="135"/>
    <s v="Dog_Medium"/>
    <n v="150"/>
    <n v="100"/>
  </r>
  <r>
    <s v="17016db4742c3e"/>
    <s v="03/06/2015"/>
    <n v="7"/>
    <x v="0"/>
    <s v="Torbie"/>
    <n v="3"/>
    <x v="0"/>
    <s v="San Antonio"/>
    <x v="6"/>
    <n v="120"/>
    <s v="Cat_Small"/>
    <n v="100"/>
    <n v="100"/>
  </r>
  <r>
    <s v="47cf32bb9bb8df"/>
    <s v="23/02/2013"/>
    <n v="9"/>
    <x v="0"/>
    <s v="Blue"/>
    <n v="8.5"/>
    <x v="1"/>
    <s v="Austin"/>
    <x v="5"/>
    <n v="135"/>
    <s v="Cat_Large"/>
    <n v="140"/>
    <n v="150"/>
  </r>
  <r>
    <s v="b9622820cb659d"/>
    <s v="19/03/2019"/>
    <n v="3"/>
    <x v="0"/>
    <s v="Brown Tabby"/>
    <n v="2"/>
    <x v="0"/>
    <s v="Dallas"/>
    <x v="1"/>
    <n v="110"/>
    <s v="Cat_Small"/>
    <n v="100"/>
    <n v="0"/>
  </r>
  <r>
    <s v="15c5f937490d2a"/>
    <s v="24/09/2017"/>
    <n v="4"/>
    <x v="1"/>
    <s v="Red/White"/>
    <n v="6"/>
    <x v="0"/>
    <s v="Austin"/>
    <x v="6"/>
    <n v="135"/>
    <s v="Dog_Small"/>
    <n v="125"/>
    <n v="0"/>
  </r>
  <r>
    <s v="656db3e3458cea"/>
    <s v="21/03/2019"/>
    <n v="3"/>
    <x v="0"/>
    <s v="Black"/>
    <n v="9"/>
    <x v="1"/>
    <s v="Houston"/>
    <x v="2"/>
    <n v="140"/>
    <s v="Cat_Large"/>
    <n v="140"/>
    <n v="0"/>
  </r>
  <r>
    <s v="efb9a8005140f9"/>
    <s v="31/08/2015"/>
    <n v="6"/>
    <x v="1"/>
    <s v="Tan/White"/>
    <n v="25"/>
    <x v="2"/>
    <s v="Fort Worth"/>
    <x v="8"/>
    <n v="100"/>
    <s v="Dog_Medium"/>
    <n v="150"/>
    <n v="100"/>
  </r>
  <r>
    <s v="1fd457e1fb2142"/>
    <s v="04/04/2018"/>
    <n v="4"/>
    <x v="0"/>
    <s v="Black"/>
    <n v="4"/>
    <x v="0"/>
    <s v="Austin"/>
    <x v="6"/>
    <n v="135"/>
    <s v="Cat_Small"/>
    <n v="100"/>
    <n v="0"/>
  </r>
  <r>
    <s v="e183161f9bbf8b"/>
    <s v="23/01/2017"/>
    <n v="5"/>
    <x v="1"/>
    <s v="White/Black"/>
    <n v="22"/>
    <x v="2"/>
    <s v="Fort Worth"/>
    <x v="10"/>
    <n v="100"/>
    <s v="Dog_Medium"/>
    <n v="150"/>
    <n v="100"/>
  </r>
  <r>
    <s v="d0bd7415fecdb2"/>
    <s v="13/08/2010"/>
    <n v="11"/>
    <x v="0"/>
    <s v="Black"/>
    <n v="4"/>
    <x v="0"/>
    <s v="Fort Worth"/>
    <x v="7"/>
    <n v="100"/>
    <s v="Cat_Small"/>
    <n v="100"/>
    <n v="150"/>
  </r>
  <r>
    <s v="de62bc6114c688"/>
    <s v="17/10/2014"/>
    <n v="7"/>
    <x v="1"/>
    <s v="Tan/White"/>
    <n v="41"/>
    <x v="1"/>
    <s v="San Antonio"/>
    <x v="7"/>
    <n v="120"/>
    <s v="Dog_Large"/>
    <n v="175"/>
    <n v="100"/>
  </r>
  <r>
    <s v="ef4964d2595ea4"/>
    <s v="22/03/2018"/>
    <n v="4"/>
    <x v="0"/>
    <s v="Orange Tabby/White"/>
    <n v="2"/>
    <x v="0"/>
    <s v="Dallas"/>
    <x v="8"/>
    <n v="110"/>
    <s v="Cat_Small"/>
    <n v="100"/>
    <n v="0"/>
  </r>
  <r>
    <s v="6068c5fae571f8"/>
    <s v="19/12/2016"/>
    <n v="5"/>
    <x v="0"/>
    <s v="Calico"/>
    <n v="2"/>
    <x v="0"/>
    <s v="Houston"/>
    <x v="5"/>
    <n v="140"/>
    <s v="Cat_Small"/>
    <n v="100"/>
    <n v="100"/>
  </r>
  <r>
    <s v="69adb6a6964325"/>
    <s v="29/05/2008"/>
    <n v="14"/>
    <x v="1"/>
    <s v="Brown/Black"/>
    <n v="24"/>
    <x v="2"/>
    <s v="San Antonio"/>
    <x v="2"/>
    <n v="120"/>
    <s v="Dog_Medium"/>
    <n v="150"/>
    <n v="200"/>
  </r>
  <r>
    <s v="880cec11106ca2"/>
    <s v="10/04/2017"/>
    <n v="5"/>
    <x v="0"/>
    <s v="Calico"/>
    <n v="2"/>
    <x v="0"/>
    <s v="Austin"/>
    <x v="0"/>
    <n v="135"/>
    <s v="Cat_Small"/>
    <n v="100"/>
    <n v="100"/>
  </r>
  <r>
    <s v="b07a67f32d7ce6"/>
    <s v="09/05/2013"/>
    <n v="9"/>
    <x v="1"/>
    <s v="Tricolor"/>
    <n v="47"/>
    <x v="1"/>
    <s v="San Antonio"/>
    <x v="1"/>
    <n v="120"/>
    <s v="Dog_Large"/>
    <n v="175"/>
    <n v="150"/>
  </r>
  <r>
    <s v="de77cea1a1a8cc"/>
    <s v="22/12/2017"/>
    <n v="4"/>
    <x v="1"/>
    <s v="Black/White"/>
    <n v="31"/>
    <x v="1"/>
    <s v="Fort Worth"/>
    <x v="7"/>
    <n v="100"/>
    <s v="Dog_Large"/>
    <n v="175"/>
    <n v="0"/>
  </r>
  <r>
    <s v="8a0b78ef25fba4"/>
    <s v="19/10/2016"/>
    <n v="5"/>
    <x v="1"/>
    <s v="Brown/White"/>
    <n v="29"/>
    <x v="2"/>
    <s v="Austin"/>
    <x v="0"/>
    <n v="135"/>
    <s v="Dog_Medium"/>
    <n v="150"/>
    <n v="100"/>
  </r>
  <r>
    <s v="75e3dc545638a0"/>
    <s v="12/04/2015"/>
    <n v="7"/>
    <x v="1"/>
    <s v="Red/White"/>
    <n v="44"/>
    <x v="1"/>
    <s v="Fort Worth"/>
    <x v="12"/>
    <n v="100"/>
    <s v="Dog_Large"/>
    <n v="175"/>
    <n v="100"/>
  </r>
  <r>
    <s v="ea1eb9c710b605"/>
    <s v="28/05/2020"/>
    <n v="2"/>
    <x v="0"/>
    <s v="Brown Tabby"/>
    <n v="9"/>
    <x v="1"/>
    <s v="Austin"/>
    <x v="10"/>
    <n v="135"/>
    <s v="Cat_Large"/>
    <n v="140"/>
    <n v="0"/>
  </r>
  <r>
    <s v="9e87388fdff484"/>
    <s v="25/05/2017"/>
    <n v="5"/>
    <x v="1"/>
    <s v="Black/White"/>
    <n v="12"/>
    <x v="2"/>
    <s v="Dallas"/>
    <x v="1"/>
    <n v="110"/>
    <s v="Dog_Medium"/>
    <n v="150"/>
    <n v="100"/>
  </r>
  <r>
    <s v="e3f36fc0295e4a"/>
    <s v="08/05/2014"/>
    <n v="8"/>
    <x v="0"/>
    <s v="Black"/>
    <n v="8.5"/>
    <x v="1"/>
    <s v="Dallas"/>
    <x v="10"/>
    <n v="110"/>
    <s v="Cat_Large"/>
    <n v="140"/>
    <n v="150"/>
  </r>
  <r>
    <s v="d7ba36d7b70aee"/>
    <s v="13/11/2016"/>
    <n v="5"/>
    <x v="1"/>
    <s v="Brown/White"/>
    <n v="3"/>
    <x v="0"/>
    <s v="San Antonio"/>
    <x v="7"/>
    <n v="120"/>
    <s v="Dog_Small"/>
    <n v="125"/>
    <n v="100"/>
  </r>
  <r>
    <s v="cf782b24828db1"/>
    <s v="28/09/2019"/>
    <n v="2"/>
    <x v="1"/>
    <s v="White/Black"/>
    <n v="25"/>
    <x v="2"/>
    <s v="San Antonio"/>
    <x v="7"/>
    <n v="120"/>
    <s v="Dog_Medium"/>
    <n v="150"/>
    <n v="0"/>
  </r>
  <r>
    <s v="ff9644e3001799"/>
    <s v="13/10/2018"/>
    <n v="3"/>
    <x v="1"/>
    <s v="Brown/Black"/>
    <n v="19"/>
    <x v="2"/>
    <s v="Austin"/>
    <x v="3"/>
    <n v="135"/>
    <s v="Dog_Medium"/>
    <n v="150"/>
    <n v="0"/>
  </r>
  <r>
    <s v="fdc220246970a9"/>
    <s v="14/11/2019"/>
    <n v="2"/>
    <x v="1"/>
    <s v="Tan"/>
    <n v="27"/>
    <x v="2"/>
    <s v="San Antonio"/>
    <x v="3"/>
    <n v="120"/>
    <s v="Dog_Medium"/>
    <n v="150"/>
    <n v="0"/>
  </r>
  <r>
    <s v="c0c30a3440d0ae"/>
    <s v="27/04/2020"/>
    <n v="2"/>
    <x v="1"/>
    <s v="Tricolor"/>
    <n v="26"/>
    <x v="2"/>
    <s v="Dallas"/>
    <x v="11"/>
    <n v="110"/>
    <s v="Dog_Medium"/>
    <n v="150"/>
    <n v="0"/>
  </r>
  <r>
    <s v="6d9359e4ba26a9"/>
    <s v="25/06/2018"/>
    <n v="4"/>
    <x v="1"/>
    <s v="Brown/Black"/>
    <n v="41"/>
    <x v="1"/>
    <s v="Dallas"/>
    <x v="2"/>
    <n v="110"/>
    <s v="Dog_Large"/>
    <n v="175"/>
    <n v="0"/>
  </r>
  <r>
    <s v="15334a277b2232"/>
    <s v="10/08/2017"/>
    <n v="4"/>
    <x v="0"/>
    <s v="Brown Tabby"/>
    <n v="10"/>
    <x v="1"/>
    <s v="San Antonio"/>
    <x v="6"/>
    <n v="120"/>
    <s v="Cat_Large"/>
    <n v="140"/>
    <n v="0"/>
  </r>
  <r>
    <s v="487459283c0114"/>
    <s v="04/04/2010"/>
    <n v="12"/>
    <x v="1"/>
    <s v="Cream"/>
    <n v="9"/>
    <x v="0"/>
    <s v="Fort Worth"/>
    <x v="5"/>
    <n v="100"/>
    <s v="Dog_Small"/>
    <n v="125"/>
    <n v="150"/>
  </r>
  <r>
    <s v="116a5ff66dac09"/>
    <s v="11/04/2018"/>
    <n v="4"/>
    <x v="1"/>
    <s v="Black/White"/>
    <n v="17"/>
    <x v="2"/>
    <s v="Fort Worth"/>
    <x v="6"/>
    <n v="100"/>
    <s v="Dog_Medium"/>
    <n v="150"/>
    <n v="0"/>
  </r>
  <r>
    <s v="97b4f22ec375ec"/>
    <s v="23/02/2019"/>
    <n v="3"/>
    <x v="1"/>
    <s v="Black/White"/>
    <n v="33"/>
    <x v="1"/>
    <s v="Austin"/>
    <x v="1"/>
    <n v="135"/>
    <s v="Dog_Large"/>
    <n v="175"/>
    <n v="0"/>
  </r>
  <r>
    <s v="88c359d8ce6856"/>
    <s v="31/07/2016"/>
    <n v="5"/>
    <x v="0"/>
    <s v="White/Brown Tabby"/>
    <n v="9"/>
    <x v="1"/>
    <s v="Fort Worth"/>
    <x v="0"/>
    <n v="100"/>
    <s v="Cat_Large"/>
    <n v="140"/>
    <n v="100"/>
  </r>
  <r>
    <s v="f4d606c8ce54a3"/>
    <s v="26/04/2017"/>
    <n v="5"/>
    <x v="0"/>
    <s v="Brown Tabby"/>
    <n v="2"/>
    <x v="0"/>
    <s v="Austin"/>
    <x v="4"/>
    <n v="135"/>
    <s v="Cat_Small"/>
    <n v="100"/>
    <n v="100"/>
  </r>
  <r>
    <s v="348347a3fcb7ee"/>
    <s v="10/07/2019"/>
    <n v="2"/>
    <x v="0"/>
    <s v="Brown Tabby"/>
    <n v="6"/>
    <x v="2"/>
    <s v="Fort Worth"/>
    <x v="6"/>
    <n v="100"/>
    <s v="Cat_Medium"/>
    <n v="120"/>
    <n v="0"/>
  </r>
  <r>
    <s v="1e7d3db2e8a656"/>
    <s v="25/01/2015"/>
    <n v="7"/>
    <x v="1"/>
    <s v="Tan"/>
    <n v="31.5"/>
    <x v="1"/>
    <s v="Austin"/>
    <x v="6"/>
    <n v="135"/>
    <s v="Dog_Large"/>
    <n v="175"/>
    <n v="100"/>
  </r>
  <r>
    <s v="594d94717f3e48"/>
    <s v="10/04/2017"/>
    <n v="5"/>
    <x v="1"/>
    <s v="Brown"/>
    <n v="19"/>
    <x v="2"/>
    <s v="San Antonio"/>
    <x v="5"/>
    <n v="120"/>
    <s v="Dog_Medium"/>
    <n v="150"/>
    <n v="100"/>
  </r>
  <r>
    <s v="d67e5800c4c68b"/>
    <s v="29/07/2020"/>
    <n v="1"/>
    <x v="0"/>
    <s v="Torbie"/>
    <n v="4"/>
    <x v="0"/>
    <s v="Fort Worth"/>
    <x v="7"/>
    <n v="100"/>
    <s v="Cat_Small"/>
    <n v="100"/>
    <n v="0"/>
  </r>
  <r>
    <s v="fa07cd44ab553b"/>
    <s v="30/11/2010"/>
    <n v="11"/>
    <x v="1"/>
    <s v="Brown Brindle/White"/>
    <n v="37"/>
    <x v="1"/>
    <s v="Austin"/>
    <x v="3"/>
    <n v="135"/>
    <s v="Dog_Large"/>
    <n v="175"/>
    <n v="150"/>
  </r>
  <r>
    <s v="4ee7aceec469bc"/>
    <s v="23/09/2010"/>
    <n v="11"/>
    <x v="1"/>
    <s v="Tricolor"/>
    <n v="20"/>
    <x v="2"/>
    <s v="Fort Worth"/>
    <x v="5"/>
    <n v="100"/>
    <s v="Dog_Medium"/>
    <n v="150"/>
    <n v="150"/>
  </r>
  <r>
    <s v="4b27b16627f9ce"/>
    <s v="11/06/2015"/>
    <n v="7"/>
    <x v="0"/>
    <s v="Black/White"/>
    <n v="10"/>
    <x v="1"/>
    <s v="San Antonio"/>
    <x v="5"/>
    <n v="120"/>
    <s v="Cat_Large"/>
    <n v="140"/>
    <n v="100"/>
  </r>
  <r>
    <s v="095ca38f87a28f"/>
    <s v="29/09/2014"/>
    <n v="7"/>
    <x v="1"/>
    <s v="Yellow"/>
    <n v="15"/>
    <x v="2"/>
    <s v="Houston"/>
    <x v="6"/>
    <n v="140"/>
    <s v="Dog_Medium"/>
    <n v="150"/>
    <n v="100"/>
  </r>
  <r>
    <s v="6e0d1fef37a10c"/>
    <s v="11/10/2014"/>
    <n v="7"/>
    <x v="1"/>
    <s v="Black/Brown"/>
    <n v="48"/>
    <x v="1"/>
    <s v="San Antonio"/>
    <x v="2"/>
    <n v="120"/>
    <s v="Dog_Large"/>
    <n v="175"/>
    <n v="100"/>
  </r>
  <r>
    <s v="d7e23d1f5cdcc4"/>
    <s v="14/10/2013"/>
    <n v="8"/>
    <x v="0"/>
    <s v="Blue"/>
    <n v="3"/>
    <x v="0"/>
    <s v="San Antonio"/>
    <x v="7"/>
    <n v="120"/>
    <s v="Cat_Small"/>
    <n v="100"/>
    <n v="150"/>
  </r>
  <r>
    <s v="83979a7a871eb7"/>
    <s v="18/11/2015"/>
    <n v="6"/>
    <x v="1"/>
    <s v="Yellow"/>
    <n v="36"/>
    <x v="1"/>
    <s v="Fort Worth"/>
    <x v="0"/>
    <n v="100"/>
    <s v="Dog_Large"/>
    <n v="175"/>
    <n v="100"/>
  </r>
  <r>
    <s v="f20572168c25a3"/>
    <s v="06/10/2010"/>
    <n v="11"/>
    <x v="1"/>
    <s v="Black"/>
    <n v="7"/>
    <x v="0"/>
    <s v="Fort Worth"/>
    <x v="4"/>
    <n v="100"/>
    <s v="Dog_Small"/>
    <n v="125"/>
    <n v="150"/>
  </r>
  <r>
    <s v="a3da1c6441655a"/>
    <s v="19/01/2015"/>
    <n v="7"/>
    <x v="1"/>
    <s v="White/Tan"/>
    <n v="7"/>
    <x v="0"/>
    <s v="Austin"/>
    <x v="1"/>
    <n v="135"/>
    <s v="Dog_Small"/>
    <n v="125"/>
    <n v="100"/>
  </r>
  <r>
    <s v="ff68c422d341a7"/>
    <s v="16/02/2016"/>
    <n v="6"/>
    <x v="0"/>
    <s v="Orange Tabby"/>
    <n v="2"/>
    <x v="0"/>
    <s v="Fort Worth"/>
    <x v="3"/>
    <n v="100"/>
    <s v="Cat_Small"/>
    <n v="100"/>
    <n v="100"/>
  </r>
  <r>
    <s v="ca67e04df46148"/>
    <s v="30/09/2014"/>
    <n v="7"/>
    <x v="1"/>
    <s v="Brown/White"/>
    <n v="36"/>
    <x v="1"/>
    <s v="Austin"/>
    <x v="7"/>
    <n v="135"/>
    <s v="Dog_Large"/>
    <n v="175"/>
    <n v="100"/>
  </r>
  <r>
    <s v="a6ec93ca25fd2a"/>
    <s v="24/04/2014"/>
    <n v="8"/>
    <x v="0"/>
    <s v="Flame Point"/>
    <n v="4"/>
    <x v="0"/>
    <s v="San Antonio"/>
    <x v="1"/>
    <n v="120"/>
    <s v="Cat_Small"/>
    <n v="100"/>
    <n v="150"/>
  </r>
  <r>
    <s v="ee9dcff8e520f1"/>
    <s v="28/02/2018"/>
    <n v="4"/>
    <x v="1"/>
    <s v="Black/Tan"/>
    <n v="23"/>
    <x v="2"/>
    <s v="Austin"/>
    <x v="8"/>
    <n v="135"/>
    <s v="Dog_Medium"/>
    <n v="150"/>
    <n v="0"/>
  </r>
  <r>
    <s v="2d6774be3a63c0"/>
    <s v="11/04/2012"/>
    <n v="10"/>
    <x v="1"/>
    <s v="Yellow"/>
    <n v="46"/>
    <x v="1"/>
    <s v="Austin"/>
    <x v="6"/>
    <n v="135"/>
    <s v="Dog_Large"/>
    <n v="175"/>
    <n v="150"/>
  </r>
  <r>
    <s v="610243437b3789"/>
    <s v="22/06/2016"/>
    <n v="6"/>
    <x v="0"/>
    <s v="Brown Tabby"/>
    <n v="9"/>
    <x v="1"/>
    <s v="Houston"/>
    <x v="5"/>
    <n v="140"/>
    <s v="Cat_Large"/>
    <n v="140"/>
    <n v="100"/>
  </r>
  <r>
    <s v="a33b5dc2192d9f"/>
    <s v="17/08/2013"/>
    <n v="8"/>
    <x v="1"/>
    <s v="Black/Tan"/>
    <n v="49"/>
    <x v="1"/>
    <s v="San Antonio"/>
    <x v="1"/>
    <n v="120"/>
    <s v="Dog_Large"/>
    <n v="175"/>
    <n v="150"/>
  </r>
  <r>
    <s v="5c33c688c3cd15"/>
    <s v="10/06/2014"/>
    <n v="8"/>
    <x v="1"/>
    <s v="Brown"/>
    <n v="11.5"/>
    <x v="2"/>
    <s v="Austin"/>
    <x v="5"/>
    <n v="135"/>
    <s v="Dog_Medium"/>
    <n v="150"/>
    <n v="150"/>
  </r>
  <r>
    <s v="834323cac1fb4a"/>
    <s v="13/09/2018"/>
    <n v="3"/>
    <x v="1"/>
    <s v="Tan/White"/>
    <n v="36"/>
    <x v="1"/>
    <s v="Dallas"/>
    <x v="0"/>
    <n v="110"/>
    <s v="Dog_Large"/>
    <n v="175"/>
    <n v="0"/>
  </r>
  <r>
    <s v="db631b68cb4ecb"/>
    <s v="17/11/2006"/>
    <n v="15"/>
    <x v="1"/>
    <s v="Tan/White"/>
    <n v="32"/>
    <x v="1"/>
    <s v="Houston"/>
    <x v="7"/>
    <n v="140"/>
    <s v="Dog_Large"/>
    <n v="175"/>
    <n v="200"/>
  </r>
  <r>
    <s v="565a09e4060bf3"/>
    <s v="13/04/2017"/>
    <n v="5"/>
    <x v="0"/>
    <s v="Blue"/>
    <n v="6"/>
    <x v="2"/>
    <s v="Houston"/>
    <x v="5"/>
    <n v="140"/>
    <s v="Cat_Medium"/>
    <n v="120"/>
    <n v="100"/>
  </r>
  <r>
    <s v="d88868f31aaadd"/>
    <s v="06/04/2015"/>
    <n v="7"/>
    <x v="0"/>
    <s v="Black"/>
    <n v="8.5"/>
    <x v="1"/>
    <s v="San Antonio"/>
    <x v="7"/>
    <n v="120"/>
    <s v="Cat_Large"/>
    <n v="140"/>
    <n v="100"/>
  </r>
  <r>
    <s v="92520208c8ab18"/>
    <s v="03/04/2012"/>
    <n v="10"/>
    <x v="1"/>
    <s v="Black"/>
    <n v="44"/>
    <x v="1"/>
    <s v="San Antonio"/>
    <x v="9"/>
    <n v="120"/>
    <s v="Dog_Large"/>
    <n v="175"/>
    <n v="150"/>
  </r>
  <r>
    <s v="b421bf88510f55"/>
    <s v="30/03/2014"/>
    <n v="8"/>
    <x v="1"/>
    <s v="Black/White"/>
    <n v="48"/>
    <x v="1"/>
    <s v="San Antonio"/>
    <x v="1"/>
    <n v="120"/>
    <s v="Dog_Large"/>
    <n v="175"/>
    <n v="150"/>
  </r>
  <r>
    <s v="ac41d9f51bc1e4"/>
    <s v="30/04/2018"/>
    <n v="4"/>
    <x v="0"/>
    <s v="Black"/>
    <n v="6"/>
    <x v="2"/>
    <s v="San Antonio"/>
    <x v="1"/>
    <n v="120"/>
    <s v="Cat_Medium"/>
    <n v="120"/>
    <n v="0"/>
  </r>
  <r>
    <s v="3bf669ce5e32bd"/>
    <s v="28/04/2015"/>
    <n v="7"/>
    <x v="0"/>
    <s v="Blue Tabby"/>
    <n v="4"/>
    <x v="0"/>
    <s v="Austin"/>
    <x v="5"/>
    <n v="135"/>
    <s v="Cat_Small"/>
    <n v="100"/>
    <n v="100"/>
  </r>
  <r>
    <s v="977d189a6b8395"/>
    <s v="08/07/2016"/>
    <n v="5"/>
    <x v="0"/>
    <s v="Tortie"/>
    <n v="8.5"/>
    <x v="1"/>
    <s v="Fort Worth"/>
    <x v="1"/>
    <n v="100"/>
    <s v="Cat_Large"/>
    <n v="140"/>
    <n v="100"/>
  </r>
  <r>
    <s v="3828dbbaec17c2"/>
    <s v="16/07/2012"/>
    <n v="9"/>
    <x v="1"/>
    <s v="Brown Brindle"/>
    <n v="31"/>
    <x v="1"/>
    <s v="Fort Worth"/>
    <x v="6"/>
    <n v="100"/>
    <s v="Dog_Large"/>
    <n v="175"/>
    <n v="150"/>
  </r>
  <r>
    <s v="4c137a1d4a4220"/>
    <s v="20/05/2014"/>
    <n v="8"/>
    <x v="0"/>
    <s v="Lynx Point"/>
    <n v="6.5"/>
    <x v="2"/>
    <s v="Austin"/>
    <x v="5"/>
    <n v="135"/>
    <s v="Cat_Medium"/>
    <n v="120"/>
    <n v="150"/>
  </r>
  <r>
    <s v="1a4ea48b1628de"/>
    <s v="09/03/2013"/>
    <n v="9"/>
    <x v="1"/>
    <s v="White/Tan"/>
    <n v="4"/>
    <x v="0"/>
    <s v="Houston"/>
    <x v="6"/>
    <n v="140"/>
    <s v="Dog_Small"/>
    <n v="125"/>
    <n v="150"/>
  </r>
  <r>
    <s v="937465a7922828"/>
    <s v="19/04/2013"/>
    <n v="9"/>
    <x v="1"/>
    <s v="Brown Brindle/White"/>
    <n v="7"/>
    <x v="0"/>
    <s v="Fort Worth"/>
    <x v="9"/>
    <n v="100"/>
    <s v="Dog_Small"/>
    <n v="125"/>
    <n v="150"/>
  </r>
  <r>
    <s v="633eddf3473832"/>
    <s v="21/03/2017"/>
    <n v="5"/>
    <x v="1"/>
    <s v="Black/White"/>
    <n v="35"/>
    <x v="1"/>
    <s v="Austin"/>
    <x v="13"/>
    <n v="135"/>
    <s v="Dog_Large"/>
    <n v="175"/>
    <n v="100"/>
  </r>
  <r>
    <s v="821961ce777edc"/>
    <s v="13/08/2013"/>
    <n v="8"/>
    <x v="0"/>
    <s v="Black/White"/>
    <n v="9"/>
    <x v="1"/>
    <s v="Fort Worth"/>
    <x v="0"/>
    <n v="100"/>
    <s v="Cat_Large"/>
    <n v="140"/>
    <n v="150"/>
  </r>
  <r>
    <s v="0027bbd1caf1e9"/>
    <s v="11/03/2014"/>
    <n v="8"/>
    <x v="1"/>
    <s v="Chocolate"/>
    <n v="31"/>
    <x v="1"/>
    <s v="Austin"/>
    <x v="6"/>
    <n v="135"/>
    <s v="Dog_Large"/>
    <n v="175"/>
    <n v="150"/>
  </r>
  <r>
    <s v="bf8d8e4c965022"/>
    <s v="10/06/2018"/>
    <n v="4"/>
    <x v="1"/>
    <s v="Black/Tan"/>
    <n v="22"/>
    <x v="2"/>
    <s v="Austin"/>
    <x v="1"/>
    <n v="135"/>
    <s v="Dog_Medium"/>
    <n v="150"/>
    <n v="0"/>
  </r>
  <r>
    <s v="d66337e410c895"/>
    <s v="05/04/2010"/>
    <n v="12"/>
    <x v="1"/>
    <s v="Red"/>
    <n v="42"/>
    <x v="1"/>
    <s v="Fort Worth"/>
    <x v="7"/>
    <n v="100"/>
    <s v="Dog_Large"/>
    <n v="175"/>
    <n v="150"/>
  </r>
  <r>
    <s v="999e3dd402ccf3"/>
    <s v="10/09/2008"/>
    <n v="13"/>
    <x v="1"/>
    <s v="Black/Tan"/>
    <n v="19"/>
    <x v="2"/>
    <s v="Austin"/>
    <x v="1"/>
    <n v="135"/>
    <s v="Dog_Medium"/>
    <n v="150"/>
    <n v="200"/>
  </r>
  <r>
    <s v="78b37fd84ce35d"/>
    <s v="11/01/2014"/>
    <n v="8"/>
    <x v="0"/>
    <s v="Black"/>
    <n v="6"/>
    <x v="2"/>
    <s v="Dallas"/>
    <x v="12"/>
    <n v="110"/>
    <s v="Cat_Medium"/>
    <n v="120"/>
    <n v="150"/>
  </r>
  <r>
    <s v="0174aab41c6167"/>
    <s v="05/01/2017"/>
    <n v="5"/>
    <x v="1"/>
    <s v="White/Black"/>
    <n v="26"/>
    <x v="2"/>
    <s v="Houston"/>
    <x v="6"/>
    <n v="140"/>
    <s v="Dog_Medium"/>
    <n v="150"/>
    <n v="100"/>
  </r>
  <r>
    <s v="97582030361602"/>
    <s v="19/09/2013"/>
    <n v="8"/>
    <x v="0"/>
    <s v="Lynx Point"/>
    <n v="10"/>
    <x v="1"/>
    <s v="Austin"/>
    <x v="1"/>
    <n v="135"/>
    <s v="Cat_Large"/>
    <n v="140"/>
    <n v="150"/>
  </r>
  <r>
    <s v="79094f4b47739b"/>
    <s v="10/08/2013"/>
    <n v="8"/>
    <x v="1"/>
    <s v="Blue"/>
    <n v="19"/>
    <x v="2"/>
    <s v="Fort Worth"/>
    <x v="12"/>
    <n v="100"/>
    <s v="Dog_Medium"/>
    <n v="150"/>
    <n v="150"/>
  </r>
  <r>
    <s v="d23e7a8c7c7913"/>
    <s v="19/02/2011"/>
    <n v="11"/>
    <x v="0"/>
    <s v="Blue Tabby"/>
    <n v="8.5"/>
    <x v="1"/>
    <s v="San Antonio"/>
    <x v="7"/>
    <n v="120"/>
    <s v="Cat_Large"/>
    <n v="140"/>
    <n v="150"/>
  </r>
  <r>
    <s v="7b9a771c2b4a1b"/>
    <s v="19/06/2011"/>
    <n v="11"/>
    <x v="1"/>
    <s v="Brown Brindle"/>
    <n v="35"/>
    <x v="1"/>
    <s v="Austin"/>
    <x v="12"/>
    <n v="135"/>
    <s v="Dog_Large"/>
    <n v="175"/>
    <n v="150"/>
  </r>
  <r>
    <s v="9cbca3eaf75380"/>
    <s v="20/09/2017"/>
    <n v="4"/>
    <x v="1"/>
    <s v="Black Brindle/White"/>
    <n v="4"/>
    <x v="0"/>
    <s v="Dallas"/>
    <x v="1"/>
    <n v="110"/>
    <s v="Dog_Small"/>
    <n v="125"/>
    <n v="0"/>
  </r>
  <r>
    <s v="53c5a6eda67a66"/>
    <s v="04/06/2014"/>
    <n v="8"/>
    <x v="0"/>
    <s v="Black"/>
    <n v="8"/>
    <x v="1"/>
    <s v="San Antonio"/>
    <x v="5"/>
    <n v="120"/>
    <s v="Cat_Large"/>
    <n v="140"/>
    <n v="150"/>
  </r>
  <r>
    <s v="eaf6fd1669f2ba"/>
    <s v="08/04/2015"/>
    <n v="7"/>
    <x v="0"/>
    <s v="Black"/>
    <n v="2"/>
    <x v="0"/>
    <s v="Fort Worth"/>
    <x v="8"/>
    <n v="100"/>
    <s v="Cat_Small"/>
    <n v="100"/>
    <n v="100"/>
  </r>
  <r>
    <s v="8c90e6a5e20faa"/>
    <s v="25/06/2015"/>
    <n v="7"/>
    <x v="1"/>
    <s v="Blue/White"/>
    <n v="18"/>
    <x v="2"/>
    <s v="Austin"/>
    <x v="0"/>
    <n v="135"/>
    <s v="Dog_Medium"/>
    <n v="150"/>
    <n v="100"/>
  </r>
  <r>
    <s v="e56b795c352bb2"/>
    <s v="27/04/2015"/>
    <n v="7"/>
    <x v="0"/>
    <s v="Black"/>
    <n v="10"/>
    <x v="1"/>
    <s v="Fort Worth"/>
    <x v="10"/>
    <n v="100"/>
    <s v="Cat_Large"/>
    <n v="140"/>
    <n v="100"/>
  </r>
  <r>
    <s v="805d3f77616e06"/>
    <s v="07/04/2020"/>
    <n v="2"/>
    <x v="0"/>
    <s v="Tortie"/>
    <n v="3"/>
    <x v="0"/>
    <s v="Houston"/>
    <x v="0"/>
    <n v="140"/>
    <s v="Cat_Small"/>
    <n v="100"/>
    <n v="0"/>
  </r>
  <r>
    <s v="66c405dba1a44f"/>
    <s v="25/06/2010"/>
    <n v="12"/>
    <x v="1"/>
    <s v="White"/>
    <n v="26"/>
    <x v="2"/>
    <s v="Dallas"/>
    <x v="2"/>
    <n v="110"/>
    <s v="Dog_Medium"/>
    <n v="150"/>
    <n v="150"/>
  </r>
  <r>
    <s v="c3eb504a4e9d6d"/>
    <s v="10/08/2008"/>
    <n v="13"/>
    <x v="1"/>
    <s v="Brown Brindle/White"/>
    <n v="45"/>
    <x v="1"/>
    <s v="Austin"/>
    <x v="14"/>
    <n v="135"/>
    <s v="Dog_Large"/>
    <n v="175"/>
    <n v="200"/>
  </r>
  <r>
    <s v="a29dde08938b86"/>
    <s v="08/07/2012"/>
    <n v="9"/>
    <x v="1"/>
    <s v="Blue/White"/>
    <n v="47"/>
    <x v="1"/>
    <s v="San Antonio"/>
    <x v="1"/>
    <n v="120"/>
    <s v="Dog_Large"/>
    <n v="175"/>
    <n v="150"/>
  </r>
  <r>
    <s v="c74f0ad6075579"/>
    <s v="05/05/2013"/>
    <n v="9"/>
    <x v="1"/>
    <s v="Brown/Tan"/>
    <n v="45"/>
    <x v="1"/>
    <s v="Austin"/>
    <x v="7"/>
    <n v="135"/>
    <s v="Dog_Large"/>
    <n v="175"/>
    <n v="150"/>
  </r>
  <r>
    <s v="2aa0899986554d"/>
    <s v="14/03/2018"/>
    <n v="4"/>
    <x v="0"/>
    <s v="Blue/White"/>
    <n v="2"/>
    <x v="0"/>
    <s v="Austin"/>
    <x v="6"/>
    <n v="135"/>
    <s v="Cat_Small"/>
    <n v="100"/>
    <n v="0"/>
  </r>
  <r>
    <s v="a35835e1401859"/>
    <s v="15/09/2018"/>
    <n v="3"/>
    <x v="1"/>
    <s v="Brown Brindle/White"/>
    <n v="14"/>
    <x v="2"/>
    <s v="Dallas"/>
    <x v="1"/>
    <n v="110"/>
    <s v="Dog_Medium"/>
    <n v="150"/>
    <n v="0"/>
  </r>
  <r>
    <s v="f70e097b01ee73"/>
    <s v="11/05/2017"/>
    <n v="5"/>
    <x v="1"/>
    <s v="Cream/White"/>
    <n v="43"/>
    <x v="1"/>
    <s v="Austin"/>
    <x v="4"/>
    <n v="135"/>
    <s v="Dog_Large"/>
    <n v="175"/>
    <n v="100"/>
  </r>
  <r>
    <s v="cce6befd6ed40d"/>
    <s v="05/03/2005"/>
    <n v="17"/>
    <x v="1"/>
    <s v="Brown Brindle/White"/>
    <n v="34"/>
    <x v="1"/>
    <s v="Fort Worth"/>
    <x v="7"/>
    <n v="100"/>
    <s v="Dog_Large"/>
    <n v="175"/>
    <n v="300"/>
  </r>
  <r>
    <s v="494ecdb01d84e4"/>
    <s v="06/07/2015"/>
    <n v="6"/>
    <x v="1"/>
    <s v="Brown/White"/>
    <n v="14"/>
    <x v="2"/>
    <s v="Austin"/>
    <x v="5"/>
    <n v="135"/>
    <s v="Dog_Medium"/>
    <n v="150"/>
    <n v="100"/>
  </r>
  <r>
    <s v="ed2e24b719d62d"/>
    <s v="08/11/2013"/>
    <n v="8"/>
    <x v="1"/>
    <s v="White/Black"/>
    <n v="31"/>
    <x v="1"/>
    <s v="Austin"/>
    <x v="8"/>
    <n v="135"/>
    <s v="Dog_Large"/>
    <n v="175"/>
    <n v="150"/>
  </r>
  <r>
    <s v="7084b4b2c30d2a"/>
    <s v="08/03/2018"/>
    <n v="4"/>
    <x v="0"/>
    <s v="Gray/White"/>
    <n v="10"/>
    <x v="1"/>
    <s v="Fort Worth"/>
    <x v="2"/>
    <n v="100"/>
    <s v="Cat_Large"/>
    <n v="140"/>
    <n v="0"/>
  </r>
  <r>
    <s v="30aea66ec9f893"/>
    <s v="25/04/2020"/>
    <n v="2"/>
    <x v="1"/>
    <s v="Tricolor"/>
    <n v="15"/>
    <x v="2"/>
    <s v="Dallas"/>
    <x v="6"/>
    <n v="110"/>
    <s v="Dog_Medium"/>
    <n v="150"/>
    <n v="0"/>
  </r>
  <r>
    <s v="872274a0de67ad"/>
    <s v="21/07/2012"/>
    <n v="9"/>
    <x v="0"/>
    <s v="Brown Tabby"/>
    <n v="8"/>
    <x v="1"/>
    <s v="Houston"/>
    <x v="0"/>
    <n v="140"/>
    <s v="Cat_Large"/>
    <n v="140"/>
    <n v="150"/>
  </r>
  <r>
    <s v="eabb1655ce9be2"/>
    <s v="24/08/2013"/>
    <n v="8"/>
    <x v="1"/>
    <s v="Blue/White"/>
    <n v="15"/>
    <x v="2"/>
    <s v="Houston"/>
    <x v="8"/>
    <n v="140"/>
    <s v="Dog_Medium"/>
    <n v="150"/>
    <n v="150"/>
  </r>
  <r>
    <s v="e594ce16fd12c0"/>
    <s v="16/06/2012"/>
    <n v="10"/>
    <x v="1"/>
    <s v="Brown Brindle/White"/>
    <n v="17"/>
    <x v="2"/>
    <s v="Houston"/>
    <x v="10"/>
    <n v="140"/>
    <s v="Dog_Medium"/>
    <n v="150"/>
    <n v="150"/>
  </r>
  <r>
    <s v="c83738a1a03e73"/>
    <s v="21/11/2005"/>
    <n v="16"/>
    <x v="1"/>
    <s v="Black"/>
    <n v="11"/>
    <x v="2"/>
    <s v="Dallas"/>
    <x v="7"/>
    <n v="110"/>
    <s v="Dog_Medium"/>
    <n v="150"/>
    <n v="300"/>
  </r>
  <r>
    <s v="179c2f373b4549"/>
    <s v="16/04/2016"/>
    <n v="6"/>
    <x v="0"/>
    <s v="Orange Tabby"/>
    <n v="3"/>
    <x v="0"/>
    <s v="Dallas"/>
    <x v="6"/>
    <n v="110"/>
    <s v="Cat_Small"/>
    <n v="100"/>
    <n v="100"/>
  </r>
  <r>
    <s v="abeca6d477ef47"/>
    <s v="10/09/2005"/>
    <n v="16"/>
    <x v="1"/>
    <s v="Tan/White"/>
    <n v="47"/>
    <x v="1"/>
    <s v="Fort Worth"/>
    <x v="1"/>
    <n v="100"/>
    <s v="Dog_Large"/>
    <n v="175"/>
    <n v="300"/>
  </r>
  <r>
    <s v="d3c29b4569fa66"/>
    <s v="18/01/2019"/>
    <n v="3"/>
    <x v="1"/>
    <s v="Black"/>
    <n v="39"/>
    <x v="1"/>
    <s v="San Antonio"/>
    <x v="7"/>
    <n v="120"/>
    <s v="Dog_Large"/>
    <n v="175"/>
    <n v="0"/>
  </r>
  <r>
    <s v="61b36431a1efd2"/>
    <s v="06/01/2017"/>
    <n v="5"/>
    <x v="1"/>
    <s v="Tricolor"/>
    <n v="29"/>
    <x v="2"/>
    <s v="Fort Worth"/>
    <x v="5"/>
    <n v="100"/>
    <s v="Dog_Medium"/>
    <n v="150"/>
    <n v="100"/>
  </r>
  <r>
    <s v="81dc7498bae18b"/>
    <s v="12/09/2013"/>
    <n v="8"/>
    <x v="1"/>
    <s v="Tricolor"/>
    <n v="15"/>
    <x v="2"/>
    <s v="Austin"/>
    <x v="0"/>
    <n v="135"/>
    <s v="Dog_Medium"/>
    <n v="150"/>
    <n v="150"/>
  </r>
  <r>
    <s v="6136d04867c329"/>
    <s v="24/07/2014"/>
    <n v="7"/>
    <x v="0"/>
    <s v="Calico"/>
    <n v="4"/>
    <x v="0"/>
    <s v="Houston"/>
    <x v="5"/>
    <n v="140"/>
    <s v="Cat_Small"/>
    <n v="100"/>
    <n v="100"/>
  </r>
  <r>
    <s v="589a208fa2a6d1"/>
    <s v="17/03/2018"/>
    <n v="4"/>
    <x v="1"/>
    <s v="Brown/White"/>
    <n v="47"/>
    <x v="1"/>
    <s v="Austin"/>
    <x v="5"/>
    <n v="135"/>
    <s v="Dog_Large"/>
    <n v="175"/>
    <n v="0"/>
  </r>
  <r>
    <s v="c0670e2d056ecb"/>
    <s v="01/01/2011"/>
    <n v="11"/>
    <x v="1"/>
    <s v="Black/White"/>
    <n v="14"/>
    <x v="2"/>
    <s v="San Antonio"/>
    <x v="15"/>
    <n v="120"/>
    <s v="Dog_Medium"/>
    <n v="150"/>
    <n v="150"/>
  </r>
  <r>
    <s v="a9bfa76868f3fb"/>
    <s v="03/04/2015"/>
    <n v="7"/>
    <x v="0"/>
    <s v="Brown Tabby/White"/>
    <n v="4"/>
    <x v="0"/>
    <s v="Houston"/>
    <x v="1"/>
    <n v="140"/>
    <s v="Cat_Small"/>
    <n v="100"/>
    <n v="100"/>
  </r>
  <r>
    <s v="b0516842cc2c7f"/>
    <s v="20/10/2016"/>
    <n v="5"/>
    <x v="1"/>
    <s v="Blue/White"/>
    <n v="15"/>
    <x v="2"/>
    <s v="Austin"/>
    <x v="1"/>
    <n v="135"/>
    <s v="Dog_Medium"/>
    <n v="150"/>
    <n v="100"/>
  </r>
  <r>
    <s v="ce30259ad459e5"/>
    <s v="19/02/2016"/>
    <n v="6"/>
    <x v="1"/>
    <s v="Black/Tan"/>
    <n v="4"/>
    <x v="0"/>
    <s v="Houston"/>
    <x v="7"/>
    <n v="140"/>
    <s v="Dog_Small"/>
    <n v="125"/>
    <n v="100"/>
  </r>
  <r>
    <s v="4849aad48ab621"/>
    <s v="09/04/2012"/>
    <n v="10"/>
    <x v="0"/>
    <s v="Orange Tabby"/>
    <n v="2"/>
    <x v="0"/>
    <s v="San Antonio"/>
    <x v="5"/>
    <n v="120"/>
    <s v="Cat_Small"/>
    <n v="100"/>
    <n v="150"/>
  </r>
  <r>
    <s v="35b1c5777653fd"/>
    <s v="30/06/2017"/>
    <n v="5"/>
    <x v="1"/>
    <s v="Brown"/>
    <n v="44"/>
    <x v="1"/>
    <s v="Austin"/>
    <x v="6"/>
    <n v="135"/>
    <s v="Dog_Large"/>
    <n v="175"/>
    <n v="100"/>
  </r>
  <r>
    <s v="fc402424e91110"/>
    <s v="30/08/2014"/>
    <n v="7"/>
    <x v="0"/>
    <s v="Black"/>
    <n v="6"/>
    <x v="2"/>
    <s v="Houston"/>
    <x v="3"/>
    <n v="140"/>
    <s v="Cat_Medium"/>
    <n v="120"/>
    <n v="100"/>
  </r>
  <r>
    <s v="41cc7ffe40e419"/>
    <s v="18/11/2016"/>
    <n v="5"/>
    <x v="1"/>
    <s v="Black/White"/>
    <n v="17"/>
    <x v="2"/>
    <s v="Austin"/>
    <x v="5"/>
    <n v="135"/>
    <s v="Dog_Medium"/>
    <n v="150"/>
    <n v="100"/>
  </r>
  <r>
    <s v="f12eda70bd6029"/>
    <s v="27/10/2013"/>
    <n v="8"/>
    <x v="1"/>
    <s v="Fawn/White"/>
    <n v="44"/>
    <x v="1"/>
    <s v="San Antonio"/>
    <x v="8"/>
    <n v="120"/>
    <s v="Dog_Large"/>
    <n v="175"/>
    <n v="150"/>
  </r>
  <r>
    <s v="e030cd9e5060cc"/>
    <s v="03/07/2012"/>
    <n v="9"/>
    <x v="1"/>
    <s v="White/Tan"/>
    <n v="28"/>
    <x v="2"/>
    <s v="Austin"/>
    <x v="7"/>
    <n v="135"/>
    <s v="Dog_Medium"/>
    <n v="150"/>
    <n v="150"/>
  </r>
  <r>
    <s v="72b22cc566dee8"/>
    <s v="28/04/2019"/>
    <n v="3"/>
    <x v="1"/>
    <s v="White/Blue"/>
    <n v="27"/>
    <x v="2"/>
    <s v="San Antonio"/>
    <x v="2"/>
    <n v="120"/>
    <s v="Dog_Medium"/>
    <n v="150"/>
    <n v="0"/>
  </r>
  <r>
    <s v="ea7a3d96e5c07b"/>
    <s v="18/08/2018"/>
    <n v="3"/>
    <x v="1"/>
    <s v="Fawn/White"/>
    <n v="31.5"/>
    <x v="1"/>
    <s v="Fort Worth"/>
    <x v="10"/>
    <n v="100"/>
    <s v="Dog_Large"/>
    <n v="175"/>
    <n v="0"/>
  </r>
  <r>
    <s v="9ce1b5092c2b71"/>
    <s v="12/08/2015"/>
    <n v="6"/>
    <x v="1"/>
    <s v="Tan/White"/>
    <n v="22"/>
    <x v="2"/>
    <s v="Austin"/>
    <x v="1"/>
    <n v="135"/>
    <s v="Dog_Medium"/>
    <n v="150"/>
    <n v="100"/>
  </r>
  <r>
    <s v="c3a1116dc0100b"/>
    <s v="27/05/2004"/>
    <n v="18"/>
    <x v="1"/>
    <s v="Cream"/>
    <n v="38"/>
    <x v="1"/>
    <s v="San Antonio"/>
    <x v="11"/>
    <n v="120"/>
    <s v="Dog_Large"/>
    <n v="175"/>
    <n v="300"/>
  </r>
  <r>
    <s v="2a30ffc3f29ec2"/>
    <s v="07/07/2018"/>
    <n v="3"/>
    <x v="1"/>
    <s v="Black/White"/>
    <n v="4"/>
    <x v="0"/>
    <s v="Fort Worth"/>
    <x v="6"/>
    <n v="100"/>
    <s v="Dog_Small"/>
    <n v="125"/>
    <n v="0"/>
  </r>
  <r>
    <s v="9badca1b4e6668"/>
    <s v="18/02/2018"/>
    <n v="4"/>
    <x v="1"/>
    <s v="Tricolor"/>
    <n v="37"/>
    <x v="1"/>
    <s v="Austin"/>
    <x v="1"/>
    <n v="135"/>
    <s v="Dog_Large"/>
    <n v="175"/>
    <n v="0"/>
  </r>
  <r>
    <s v="c51371461e6441"/>
    <s v="19/05/2012"/>
    <n v="10"/>
    <x v="1"/>
    <s v="Blue Merle"/>
    <n v="40"/>
    <x v="1"/>
    <s v="Fort Worth"/>
    <x v="7"/>
    <n v="100"/>
    <s v="Dog_Large"/>
    <n v="175"/>
    <n v="150"/>
  </r>
  <r>
    <s v="b43ad91139925f"/>
    <s v="23/05/2015"/>
    <n v="7"/>
    <x v="1"/>
    <s v="Black/White"/>
    <n v="5"/>
    <x v="0"/>
    <s v="Houston"/>
    <x v="1"/>
    <n v="140"/>
    <s v="Dog_Small"/>
    <n v="125"/>
    <n v="100"/>
  </r>
  <r>
    <s v="c82fdfbe14b420"/>
    <s v="25/08/2012"/>
    <n v="9"/>
    <x v="1"/>
    <s v="Black"/>
    <n v="27"/>
    <x v="2"/>
    <s v="San Antonio"/>
    <x v="7"/>
    <n v="120"/>
    <s v="Dog_Medium"/>
    <n v="150"/>
    <n v="150"/>
  </r>
  <r>
    <s v="2700d362a40e86"/>
    <s v="18/09/2013"/>
    <n v="8"/>
    <x v="0"/>
    <s v="Black/White"/>
    <n v="8"/>
    <x v="1"/>
    <s v="Houston"/>
    <x v="6"/>
    <n v="140"/>
    <s v="Cat_Large"/>
    <n v="140"/>
    <n v="150"/>
  </r>
  <r>
    <s v="14702df621319a"/>
    <s v="27/05/2014"/>
    <n v="8"/>
    <x v="0"/>
    <s v="Blue/White"/>
    <n v="10"/>
    <x v="1"/>
    <s v="Dallas"/>
    <x v="6"/>
    <n v="110"/>
    <s v="Cat_Large"/>
    <n v="140"/>
    <n v="150"/>
  </r>
  <r>
    <s v="d6f97f316febaf"/>
    <s v="05/05/2011"/>
    <n v="11"/>
    <x v="0"/>
    <s v="Black/White"/>
    <n v="3"/>
    <x v="0"/>
    <s v="Austin"/>
    <x v="7"/>
    <n v="135"/>
    <s v="Cat_Small"/>
    <n v="100"/>
    <n v="150"/>
  </r>
  <r>
    <s v="b67a78c4108307"/>
    <s v="18/06/2017"/>
    <n v="5"/>
    <x v="1"/>
    <s v="White/Tricolor"/>
    <n v="34"/>
    <x v="1"/>
    <s v="Austin"/>
    <x v="1"/>
    <n v="135"/>
    <s v="Dog_Large"/>
    <n v="175"/>
    <n v="100"/>
  </r>
  <r>
    <s v="ff9f47d9de8ee1"/>
    <s v="11/01/2014"/>
    <n v="8"/>
    <x v="1"/>
    <s v="Brown"/>
    <n v="33"/>
    <x v="1"/>
    <s v="Fort Worth"/>
    <x v="3"/>
    <n v="100"/>
    <s v="Dog_Large"/>
    <n v="175"/>
    <n v="150"/>
  </r>
  <r>
    <s v="390ef953a30c3d"/>
    <s v="17/04/2018"/>
    <n v="4"/>
    <x v="0"/>
    <s v="Black Smoke"/>
    <n v="6.5"/>
    <x v="2"/>
    <s v="Houston"/>
    <x v="6"/>
    <n v="140"/>
    <s v="Cat_Medium"/>
    <n v="120"/>
    <n v="0"/>
  </r>
  <r>
    <s v="ffb06f235e032c"/>
    <s v="02/07/2014"/>
    <n v="7"/>
    <x v="0"/>
    <s v="Brown Tabby"/>
    <n v="6.5"/>
    <x v="2"/>
    <s v="Dallas"/>
    <x v="3"/>
    <n v="110"/>
    <s v="Cat_Medium"/>
    <n v="120"/>
    <n v="100"/>
  </r>
  <r>
    <s v="c9ae0d3b2c6594"/>
    <s v="05/04/2018"/>
    <n v="4"/>
    <x v="0"/>
    <s v="Brown Tabby/Black"/>
    <n v="6.5"/>
    <x v="2"/>
    <s v="Houston"/>
    <x v="7"/>
    <n v="140"/>
    <s v="Cat_Medium"/>
    <n v="120"/>
    <n v="0"/>
  </r>
  <r>
    <s v="37948a6f3c84a9"/>
    <s v="10/06/2014"/>
    <n v="8"/>
    <x v="0"/>
    <s v="Torbie"/>
    <n v="6.5"/>
    <x v="2"/>
    <s v="Austin"/>
    <x v="6"/>
    <n v="135"/>
    <s v="Cat_Medium"/>
    <n v="120"/>
    <n v="150"/>
  </r>
  <r>
    <s v="9b1050ed667a04"/>
    <s v="18/11/2012"/>
    <n v="9"/>
    <x v="1"/>
    <s v="Buff/White"/>
    <n v="25"/>
    <x v="2"/>
    <s v="San Antonio"/>
    <x v="1"/>
    <n v="120"/>
    <s v="Dog_Medium"/>
    <n v="150"/>
    <n v="150"/>
  </r>
  <r>
    <s v="867bee2f184124"/>
    <s v="23/05/2017"/>
    <n v="5"/>
    <x v="0"/>
    <s v="Calico"/>
    <n v="4"/>
    <x v="0"/>
    <s v="Dallas"/>
    <x v="0"/>
    <n v="110"/>
    <s v="Cat_Small"/>
    <n v="100"/>
    <n v="100"/>
  </r>
  <r>
    <s v="0208dc7865b428"/>
    <s v="16/07/2012"/>
    <n v="9"/>
    <x v="1"/>
    <s v="Red"/>
    <n v="5"/>
    <x v="0"/>
    <s v="San Antonio"/>
    <x v="6"/>
    <n v="120"/>
    <s v="Dog_Small"/>
    <n v="125"/>
    <n v="150"/>
  </r>
  <r>
    <s v="3e57cd0e8ed29f"/>
    <s v="23/12/2011"/>
    <n v="10"/>
    <x v="1"/>
    <s v="Tan"/>
    <n v="46"/>
    <x v="1"/>
    <s v="Austin"/>
    <x v="5"/>
    <n v="135"/>
    <s v="Dog_Large"/>
    <n v="175"/>
    <n v="150"/>
  </r>
  <r>
    <s v="a398c14514487f"/>
    <s v="31/08/1999"/>
    <n v="22"/>
    <x v="0"/>
    <s v="Orange Tabby"/>
    <n v="10"/>
    <x v="1"/>
    <s v="San Antonio"/>
    <x v="1"/>
    <n v="120"/>
    <s v="Cat_Large"/>
    <n v="140"/>
    <n v="300"/>
  </r>
  <r>
    <s v="526bc92a9c9aed"/>
    <s v="18/03/2017"/>
    <n v="5"/>
    <x v="1"/>
    <s v="White/Tan"/>
    <n v="32"/>
    <x v="1"/>
    <s v="Austin"/>
    <x v="5"/>
    <n v="135"/>
    <s v="Dog_Large"/>
    <n v="175"/>
    <n v="100"/>
  </r>
  <r>
    <s v="885107c7d86bac"/>
    <s v="14/05/2016"/>
    <n v="6"/>
    <x v="0"/>
    <s v="Brown Tabby"/>
    <n v="2"/>
    <x v="0"/>
    <s v="San Antonio"/>
    <x v="0"/>
    <n v="120"/>
    <s v="Cat_Small"/>
    <n v="100"/>
    <n v="100"/>
  </r>
  <r>
    <s v="3a3bde17b3fcf1"/>
    <s v="04/08/2014"/>
    <n v="7"/>
    <x v="1"/>
    <s v="Brown"/>
    <n v="18"/>
    <x v="2"/>
    <s v="Austin"/>
    <x v="6"/>
    <n v="135"/>
    <s v="Dog_Medium"/>
    <n v="150"/>
    <n v="100"/>
  </r>
  <r>
    <s v="34740732293b4a"/>
    <s v="15/02/2014"/>
    <n v="8"/>
    <x v="1"/>
    <s v="Sable"/>
    <n v="24"/>
    <x v="2"/>
    <s v="San Antonio"/>
    <x v="6"/>
    <n v="120"/>
    <s v="Dog_Medium"/>
    <n v="150"/>
    <n v="150"/>
  </r>
  <r>
    <s v="50ae8eaad05059"/>
    <s v="14/03/2015"/>
    <n v="7"/>
    <x v="0"/>
    <s v="Torbie/White"/>
    <n v="10"/>
    <x v="1"/>
    <s v="Austin"/>
    <x v="5"/>
    <n v="135"/>
    <s v="Cat_Large"/>
    <n v="140"/>
    <n v="100"/>
  </r>
  <r>
    <s v="edfa7b5398ba7e"/>
    <s v="14/05/2016"/>
    <n v="6"/>
    <x v="0"/>
    <s v="Black/White"/>
    <n v="8"/>
    <x v="1"/>
    <s v="Houston"/>
    <x v="8"/>
    <n v="140"/>
    <s v="Cat_Large"/>
    <n v="140"/>
    <n v="100"/>
  </r>
  <r>
    <s v="7ec3ef35e80aba"/>
    <s v="07/11/2013"/>
    <n v="8"/>
    <x v="0"/>
    <s v="Brown Tabby/White"/>
    <n v="2"/>
    <x v="0"/>
    <s v="Austin"/>
    <x v="0"/>
    <n v="135"/>
    <s v="Cat_Small"/>
    <n v="100"/>
    <n v="150"/>
  </r>
  <r>
    <s v="960cbb90c68776"/>
    <s v="10/02/2014"/>
    <n v="8"/>
    <x v="1"/>
    <s v="White/Tan"/>
    <n v="9"/>
    <x v="0"/>
    <s v="Fort Worth"/>
    <x v="1"/>
    <n v="100"/>
    <s v="Dog_Small"/>
    <n v="125"/>
    <n v="150"/>
  </r>
  <r>
    <s v="85bd891f6db330"/>
    <s v="24/03/2017"/>
    <n v="5"/>
    <x v="1"/>
    <s v="Blue/White"/>
    <n v="48"/>
    <x v="1"/>
    <s v="Fort Worth"/>
    <x v="0"/>
    <n v="100"/>
    <s v="Dog_Large"/>
    <n v="175"/>
    <n v="100"/>
  </r>
  <r>
    <s v="43d86b5143d619"/>
    <s v="25/04/2018"/>
    <n v="4"/>
    <x v="1"/>
    <s v="Black/White"/>
    <n v="11.5"/>
    <x v="2"/>
    <s v="Houston"/>
    <x v="5"/>
    <n v="140"/>
    <s v="Dog_Medium"/>
    <n v="150"/>
    <n v="0"/>
  </r>
  <r>
    <s v="aea4f5cdb79c3e"/>
    <s v="02/07/2011"/>
    <n v="10"/>
    <x v="0"/>
    <s v="Blue"/>
    <n v="8"/>
    <x v="1"/>
    <s v="Dallas"/>
    <x v="1"/>
    <n v="110"/>
    <s v="Cat_Large"/>
    <n v="140"/>
    <n v="150"/>
  </r>
  <r>
    <s v="045494bc2753ac"/>
    <s v="08/08/2019"/>
    <n v="2"/>
    <x v="0"/>
    <s v="Brown Tabby/White"/>
    <n v="9"/>
    <x v="1"/>
    <s v="Austin"/>
    <x v="6"/>
    <n v="135"/>
    <s v="Cat_Large"/>
    <n v="140"/>
    <n v="0"/>
  </r>
  <r>
    <s v="8330271244b0ab"/>
    <s v="27/08/2020"/>
    <n v="1"/>
    <x v="0"/>
    <s v="Brown Tabby"/>
    <n v="6"/>
    <x v="2"/>
    <s v="Austin"/>
    <x v="0"/>
    <n v="135"/>
    <s v="Cat_Medium"/>
    <n v="120"/>
    <n v="0"/>
  </r>
  <r>
    <s v="e842bb3ee9ced7"/>
    <s v="05/10/2011"/>
    <n v="10"/>
    <x v="1"/>
    <s v="Blue/Tan"/>
    <n v="36"/>
    <x v="1"/>
    <s v="Austin"/>
    <x v="10"/>
    <n v="135"/>
    <s v="Dog_Large"/>
    <n v="175"/>
    <n v="150"/>
  </r>
  <r>
    <s v="573fbc5c568c84"/>
    <s v="16/12/2014"/>
    <n v="7"/>
    <x v="1"/>
    <s v="White/Brown"/>
    <n v="25"/>
    <x v="2"/>
    <s v="Fort Worth"/>
    <x v="5"/>
    <n v="100"/>
    <s v="Dog_Medium"/>
    <n v="150"/>
    <n v="100"/>
  </r>
  <r>
    <s v="859ef86094cea2"/>
    <s v="30/11/2007"/>
    <n v="14"/>
    <x v="1"/>
    <s v="Black"/>
    <n v="42"/>
    <x v="1"/>
    <s v="Houston"/>
    <x v="0"/>
    <n v="140"/>
    <s v="Dog_Large"/>
    <n v="175"/>
    <n v="200"/>
  </r>
  <r>
    <s v="c04f0c015f9688"/>
    <s v="21/02/2020"/>
    <n v="2"/>
    <x v="0"/>
    <s v="Tortie"/>
    <n v="8"/>
    <x v="1"/>
    <s v="Fort Worth"/>
    <x v="15"/>
    <n v="100"/>
    <s v="Cat_Large"/>
    <n v="140"/>
    <n v="0"/>
  </r>
  <r>
    <s v="1079a682d0fa31"/>
    <s v="01/09/2015"/>
    <n v="6"/>
    <x v="0"/>
    <s v="Brown Tabby"/>
    <n v="4"/>
    <x v="0"/>
    <s v="San Antonio"/>
    <x v="6"/>
    <n v="120"/>
    <s v="Cat_Small"/>
    <n v="100"/>
    <n v="100"/>
  </r>
  <r>
    <s v="887b60515d55b1"/>
    <s v="12/07/2010"/>
    <n v="11"/>
    <x v="1"/>
    <s v="Blue/White"/>
    <n v="44"/>
    <x v="1"/>
    <s v="Houston"/>
    <x v="0"/>
    <n v="140"/>
    <s v="Dog_Large"/>
    <n v="175"/>
    <n v="150"/>
  </r>
  <r>
    <s v="2216cd6aaa21bf"/>
    <s v="30/01/2019"/>
    <n v="3"/>
    <x v="1"/>
    <s v="Sable/White"/>
    <n v="34"/>
    <x v="1"/>
    <s v="San Antonio"/>
    <x v="6"/>
    <n v="120"/>
    <s v="Dog_Large"/>
    <n v="175"/>
    <n v="0"/>
  </r>
  <r>
    <s v="244f481c9fb0e4"/>
    <s v="22/01/2007"/>
    <n v="15"/>
    <x v="0"/>
    <s v="Tortie"/>
    <n v="9"/>
    <x v="1"/>
    <s v="Fort Worth"/>
    <x v="6"/>
    <n v="100"/>
    <s v="Cat_Large"/>
    <n v="140"/>
    <n v="200"/>
  </r>
  <r>
    <s v="35984f30d3dba9"/>
    <s v="25/07/2012"/>
    <n v="9"/>
    <x v="1"/>
    <s v="Black"/>
    <n v="5"/>
    <x v="0"/>
    <s v="Dallas"/>
    <x v="6"/>
    <n v="110"/>
    <s v="Dog_Small"/>
    <n v="125"/>
    <n v="150"/>
  </r>
  <r>
    <s v="4c9d518d22be7b"/>
    <s v="02/06/2018"/>
    <n v="4"/>
    <x v="1"/>
    <s v="Brown/Tricolor"/>
    <n v="45"/>
    <x v="1"/>
    <s v="Austin"/>
    <x v="5"/>
    <n v="135"/>
    <s v="Dog_Large"/>
    <n v="175"/>
    <n v="0"/>
  </r>
  <r>
    <s v="082f6d2206b2f0"/>
    <s v="13/02/2017"/>
    <n v="5"/>
    <x v="0"/>
    <s v="Black"/>
    <n v="3"/>
    <x v="0"/>
    <s v="Dallas"/>
    <x v="6"/>
    <n v="110"/>
    <s v="Cat_Small"/>
    <n v="100"/>
    <n v="100"/>
  </r>
  <r>
    <s v="adb3fb375c188a"/>
    <s v="22/06/2018"/>
    <n v="4"/>
    <x v="0"/>
    <s v="Gray Tabby"/>
    <n v="10"/>
    <x v="1"/>
    <s v="Dallas"/>
    <x v="1"/>
    <n v="110"/>
    <s v="Cat_Large"/>
    <n v="140"/>
    <n v="0"/>
  </r>
  <r>
    <s v="a4172345bf0283"/>
    <s v="15/01/2017"/>
    <n v="5"/>
    <x v="1"/>
    <s v="Black/Tan"/>
    <n v="29"/>
    <x v="2"/>
    <s v="Austin"/>
    <x v="1"/>
    <n v="135"/>
    <s v="Dog_Medium"/>
    <n v="150"/>
    <n v="100"/>
  </r>
  <r>
    <s v="8ac9bccea512b6"/>
    <s v="21/07/2013"/>
    <n v="8"/>
    <x v="1"/>
    <s v="Brown"/>
    <n v="21"/>
    <x v="2"/>
    <s v="Dallas"/>
    <x v="0"/>
    <n v="110"/>
    <s v="Dog_Medium"/>
    <n v="150"/>
    <n v="150"/>
  </r>
  <r>
    <s v="fa6bfc4ad25349"/>
    <s v="09/08/2019"/>
    <n v="2"/>
    <x v="0"/>
    <s v="Black/White"/>
    <n v="6"/>
    <x v="2"/>
    <s v="Fort Worth"/>
    <x v="3"/>
    <n v="100"/>
    <s v="Cat_Medium"/>
    <n v="120"/>
    <n v="0"/>
  </r>
  <r>
    <s v="d3f0315103d8a5"/>
    <s v="23/01/2013"/>
    <n v="9"/>
    <x v="1"/>
    <s v="Chocolate/Tan"/>
    <n v="20"/>
    <x v="2"/>
    <s v="Dallas"/>
    <x v="7"/>
    <n v="110"/>
    <s v="Dog_Medium"/>
    <n v="150"/>
    <n v="150"/>
  </r>
  <r>
    <s v="9bfd4cc0ecccf6"/>
    <s v="09/11/2017"/>
    <n v="4"/>
    <x v="1"/>
    <s v="Brown/Black"/>
    <n v="27"/>
    <x v="2"/>
    <s v="Houston"/>
    <x v="1"/>
    <n v="140"/>
    <s v="Dog_Medium"/>
    <n v="150"/>
    <n v="0"/>
  </r>
  <r>
    <s v="11a73a88e43332"/>
    <s v="20/04/2002"/>
    <n v="20"/>
    <x v="1"/>
    <s v="Yellow"/>
    <n v="24"/>
    <x v="2"/>
    <s v="Houston"/>
    <x v="6"/>
    <n v="140"/>
    <s v="Dog_Medium"/>
    <n v="150"/>
    <n v="300"/>
  </r>
  <r>
    <s v="bfa277813d3430"/>
    <s v="21/04/2015"/>
    <n v="7"/>
    <x v="0"/>
    <s v="Black"/>
    <n v="6.5"/>
    <x v="2"/>
    <s v="Fort Worth"/>
    <x v="1"/>
    <n v="100"/>
    <s v="Cat_Medium"/>
    <n v="120"/>
    <n v="100"/>
  </r>
  <r>
    <s v="4af8cfb45ad72b"/>
    <s v="08/04/2018"/>
    <n v="4"/>
    <x v="1"/>
    <s v="Black/White"/>
    <n v="44"/>
    <x v="1"/>
    <s v="Fort Worth"/>
    <x v="5"/>
    <n v="100"/>
    <s v="Dog_Large"/>
    <n v="175"/>
    <n v="0"/>
  </r>
  <r>
    <s v="eb9ca21d244b3f"/>
    <s v="29/12/2011"/>
    <n v="10"/>
    <x v="1"/>
    <s v="White/Brown"/>
    <n v="7"/>
    <x v="0"/>
    <s v="Dallas"/>
    <x v="8"/>
    <n v="110"/>
    <s v="Dog_Small"/>
    <n v="125"/>
    <n v="150"/>
  </r>
  <r>
    <s v="08c44b4a29f905"/>
    <s v="20/04/2015"/>
    <n v="7"/>
    <x v="0"/>
    <s v="Blue"/>
    <n v="3"/>
    <x v="0"/>
    <s v="Houston"/>
    <x v="6"/>
    <n v="140"/>
    <s v="Cat_Small"/>
    <n v="100"/>
    <n v="100"/>
  </r>
  <r>
    <s v="a05a70b6a15725"/>
    <s v="08/04/2019"/>
    <n v="3"/>
    <x v="0"/>
    <s v="Orange Tabby"/>
    <n v="6.5"/>
    <x v="2"/>
    <s v="Fort Worth"/>
    <x v="1"/>
    <n v="100"/>
    <s v="Cat_Medium"/>
    <n v="120"/>
    <n v="0"/>
  </r>
  <r>
    <s v="25614cdac7f4d3"/>
    <s v="02/06/2015"/>
    <n v="7"/>
    <x v="0"/>
    <s v="Black"/>
    <n v="3"/>
    <x v="0"/>
    <s v="Houston"/>
    <x v="6"/>
    <n v="140"/>
    <s v="Cat_Small"/>
    <n v="100"/>
    <n v="100"/>
  </r>
  <r>
    <s v="051fd742638cfc"/>
    <s v="26/04/2016"/>
    <n v="6"/>
    <x v="0"/>
    <s v="Black Tabby/White"/>
    <n v="9"/>
    <x v="1"/>
    <s v="Fort Worth"/>
    <x v="6"/>
    <n v="100"/>
    <s v="Cat_Large"/>
    <n v="140"/>
    <n v="100"/>
  </r>
  <r>
    <s v="5208bd6c6b06ce"/>
    <s v="06/02/2011"/>
    <n v="11"/>
    <x v="1"/>
    <s v="Black/Tan"/>
    <n v="3"/>
    <x v="0"/>
    <s v="Fort Worth"/>
    <x v="5"/>
    <n v="100"/>
    <s v="Dog_Small"/>
    <n v="125"/>
    <n v="150"/>
  </r>
  <r>
    <s v="999863740194d7"/>
    <s v="01/02/2017"/>
    <n v="5"/>
    <x v="1"/>
    <s v="White/Black"/>
    <n v="35"/>
    <x v="1"/>
    <s v="Austin"/>
    <x v="1"/>
    <n v="135"/>
    <s v="Dog_Large"/>
    <n v="175"/>
    <n v="100"/>
  </r>
  <r>
    <s v="bcc8588fbf7572"/>
    <s v="14/08/2015"/>
    <n v="6"/>
    <x v="1"/>
    <s v="White"/>
    <n v="40"/>
    <x v="1"/>
    <s v="Dallas"/>
    <x v="1"/>
    <n v="110"/>
    <s v="Dog_Large"/>
    <n v="175"/>
    <n v="100"/>
  </r>
  <r>
    <s v="d6dceea7e2aeea"/>
    <s v="12/06/2019"/>
    <n v="3"/>
    <x v="1"/>
    <s v="White/Tan"/>
    <n v="4"/>
    <x v="0"/>
    <s v="Austin"/>
    <x v="7"/>
    <n v="135"/>
    <s v="Dog_Small"/>
    <n v="125"/>
    <n v="0"/>
  </r>
  <r>
    <s v="bed0858e716ff3"/>
    <s v="01/06/2014"/>
    <n v="8"/>
    <x v="0"/>
    <s v="Black"/>
    <n v="8.5"/>
    <x v="1"/>
    <s v="Dallas"/>
    <x v="1"/>
    <n v="110"/>
    <s v="Cat_Large"/>
    <n v="140"/>
    <n v="150"/>
  </r>
  <r>
    <s v="4018fa7f6cb6ac"/>
    <s v="30/09/2016"/>
    <n v="5"/>
    <x v="0"/>
    <s v="Blue Tabby"/>
    <n v="8.5"/>
    <x v="1"/>
    <s v="Houston"/>
    <x v="5"/>
    <n v="140"/>
    <s v="Cat_Large"/>
    <n v="140"/>
    <n v="100"/>
  </r>
  <r>
    <s v="913f26fbe07cd8"/>
    <s v="25/02/2011"/>
    <n v="11"/>
    <x v="1"/>
    <s v="Black/White"/>
    <n v="14"/>
    <x v="2"/>
    <s v="Houston"/>
    <x v="9"/>
    <n v="140"/>
    <s v="Dog_Medium"/>
    <n v="150"/>
    <n v="150"/>
  </r>
  <r>
    <s v="e777fde9598b07"/>
    <s v="04/10/2013"/>
    <n v="8"/>
    <x v="1"/>
    <s v="White/Tan"/>
    <n v="31"/>
    <x v="1"/>
    <s v="Houston"/>
    <x v="10"/>
    <n v="140"/>
    <s v="Dog_Large"/>
    <n v="175"/>
    <n v="150"/>
  </r>
  <r>
    <s v="5ea4492e06d157"/>
    <s v="22/10/2017"/>
    <n v="4"/>
    <x v="1"/>
    <s v="Black/White"/>
    <n v="40"/>
    <x v="1"/>
    <s v="Dallas"/>
    <x v="5"/>
    <n v="110"/>
    <s v="Dog_Large"/>
    <n v="175"/>
    <n v="0"/>
  </r>
  <r>
    <s v="28b6c703dbf48b"/>
    <s v="24/07/2016"/>
    <n v="5"/>
    <x v="2"/>
    <s v="Blue"/>
    <n v="6.8"/>
    <x v="1"/>
    <s v="Dallas"/>
    <x v="6"/>
    <n v="110"/>
    <s v="Bird_Large"/>
    <n v="110"/>
    <n v="100"/>
  </r>
  <r>
    <s v="787334e940ebc9"/>
    <s v="25/03/2010"/>
    <n v="12"/>
    <x v="0"/>
    <s v="Black/White"/>
    <n v="6"/>
    <x v="2"/>
    <s v="Austin"/>
    <x v="12"/>
    <n v="135"/>
    <s v="Cat_Medium"/>
    <n v="120"/>
    <n v="150"/>
  </r>
  <r>
    <s v="60db33e0480087"/>
    <s v="19/06/2012"/>
    <n v="10"/>
    <x v="0"/>
    <s v="Orange Tabby"/>
    <n v="10"/>
    <x v="1"/>
    <s v="San Antonio"/>
    <x v="5"/>
    <n v="120"/>
    <s v="Cat_Large"/>
    <n v="140"/>
    <n v="150"/>
  </r>
  <r>
    <s v="9fcb8ad7227b65"/>
    <s v="29/06/2015"/>
    <n v="7"/>
    <x v="1"/>
    <s v="Blue Merle/Tan"/>
    <n v="6"/>
    <x v="0"/>
    <s v="San Antonio"/>
    <x v="1"/>
    <n v="120"/>
    <s v="Dog_Small"/>
    <n v="125"/>
    <n v="100"/>
  </r>
  <r>
    <s v="dedfa0a992553e"/>
    <s v="29/08/2009"/>
    <n v="12"/>
    <x v="1"/>
    <s v="Black/White"/>
    <n v="14"/>
    <x v="2"/>
    <s v="Austin"/>
    <x v="7"/>
    <n v="135"/>
    <s v="Dog_Medium"/>
    <n v="150"/>
    <n v="150"/>
  </r>
  <r>
    <s v="a8656197e7f92b"/>
    <s v="01/05/2005"/>
    <n v="17"/>
    <x v="1"/>
    <s v="Tan/White"/>
    <n v="9"/>
    <x v="0"/>
    <s v="Fort Worth"/>
    <x v="1"/>
    <n v="100"/>
    <s v="Dog_Small"/>
    <n v="125"/>
    <n v="300"/>
  </r>
  <r>
    <s v="2e6e9cd211ea26"/>
    <s v="14/03/2014"/>
    <n v="8"/>
    <x v="1"/>
    <s v="Black/White"/>
    <n v="14"/>
    <x v="2"/>
    <s v="Houston"/>
    <x v="6"/>
    <n v="140"/>
    <s v="Dog_Medium"/>
    <n v="150"/>
    <n v="150"/>
  </r>
  <r>
    <s v="368f28781dfd77"/>
    <s v="20/11/2016"/>
    <n v="5"/>
    <x v="1"/>
    <s v="Black"/>
    <n v="33"/>
    <x v="1"/>
    <s v="Austin"/>
    <x v="6"/>
    <n v="135"/>
    <s v="Dog_Large"/>
    <n v="175"/>
    <n v="100"/>
  </r>
  <r>
    <s v="43143c607b1044"/>
    <s v="05/10/2013"/>
    <n v="8"/>
    <x v="1"/>
    <s v="Brown/White"/>
    <n v="31.5"/>
    <x v="1"/>
    <s v="Fort Worth"/>
    <x v="5"/>
    <n v="100"/>
    <s v="Dog_Large"/>
    <n v="175"/>
    <n v="150"/>
  </r>
  <r>
    <s v="864eabc83d5e1d"/>
    <s v="24/07/2016"/>
    <n v="5"/>
    <x v="1"/>
    <s v="Black"/>
    <n v="11.5"/>
    <x v="2"/>
    <s v="Fort Worth"/>
    <x v="0"/>
    <n v="100"/>
    <s v="Dog_Medium"/>
    <n v="150"/>
    <n v="100"/>
  </r>
  <r>
    <s v="95f18da35e30ac"/>
    <s v="21/10/2019"/>
    <n v="2"/>
    <x v="0"/>
    <s v="Orange Tabby/White"/>
    <n v="10"/>
    <x v="1"/>
    <s v="Fort Worth"/>
    <x v="1"/>
    <n v="100"/>
    <s v="Cat_Large"/>
    <n v="140"/>
    <n v="0"/>
  </r>
  <r>
    <s v="2cbfb147189327"/>
    <s v="09/10/2013"/>
    <n v="8"/>
    <x v="0"/>
    <s v="Brown Tabby/White"/>
    <n v="6.5"/>
    <x v="2"/>
    <s v="Austin"/>
    <x v="6"/>
    <n v="135"/>
    <s v="Cat_Medium"/>
    <n v="120"/>
    <n v="150"/>
  </r>
  <r>
    <s v="b2dbffaf52e77b"/>
    <s v="13/05/2017"/>
    <n v="5"/>
    <x v="0"/>
    <s v="Blue/White"/>
    <n v="8.5"/>
    <x v="1"/>
    <s v="San Antonio"/>
    <x v="1"/>
    <n v="120"/>
    <s v="Cat_Large"/>
    <n v="140"/>
    <n v="100"/>
  </r>
  <r>
    <s v="ded29e5b6b4d1b"/>
    <s v="27/11/2017"/>
    <n v="4"/>
    <x v="1"/>
    <s v="Gray/White"/>
    <n v="17"/>
    <x v="2"/>
    <s v="Fort Worth"/>
    <x v="7"/>
    <n v="100"/>
    <s v="Dog_Medium"/>
    <n v="150"/>
    <n v="0"/>
  </r>
  <r>
    <s v="6b986b284a700d"/>
    <s v="11/11/2004"/>
    <n v="17"/>
    <x v="0"/>
    <s v="Seal Point"/>
    <n v="6.5"/>
    <x v="2"/>
    <s v="San Antonio"/>
    <x v="2"/>
    <n v="120"/>
    <s v="Cat_Medium"/>
    <n v="120"/>
    <n v="300"/>
  </r>
  <r>
    <s v="c5c9cef472761b"/>
    <s v="24/02/2016"/>
    <n v="6"/>
    <x v="1"/>
    <s v="White/Black"/>
    <n v="11"/>
    <x v="2"/>
    <s v="Fort Worth"/>
    <x v="7"/>
    <n v="100"/>
    <s v="Dog_Medium"/>
    <n v="150"/>
    <n v="100"/>
  </r>
  <r>
    <s v="0c7641ca5a8edc"/>
    <s v="26/02/2019"/>
    <n v="3"/>
    <x v="1"/>
    <s v="Brown Brindle"/>
    <n v="25"/>
    <x v="2"/>
    <s v="Austin"/>
    <x v="6"/>
    <n v="135"/>
    <s v="Dog_Medium"/>
    <n v="150"/>
    <n v="0"/>
  </r>
  <r>
    <s v="82d7fde97318e2"/>
    <s v="15/07/2010"/>
    <n v="11"/>
    <x v="0"/>
    <s v="Brown Tabby"/>
    <n v="2"/>
    <x v="0"/>
    <s v="Austin"/>
    <x v="0"/>
    <n v="135"/>
    <s v="Cat_Small"/>
    <n v="100"/>
    <n v="150"/>
  </r>
  <r>
    <s v="edd7b1bd6f9665"/>
    <s v="24/11/2009"/>
    <n v="12"/>
    <x v="1"/>
    <s v="White/Tan"/>
    <n v="4"/>
    <x v="0"/>
    <s v="Dallas"/>
    <x v="8"/>
    <n v="110"/>
    <s v="Dog_Small"/>
    <n v="125"/>
    <n v="150"/>
  </r>
  <r>
    <s v="e15fd6ab7ef9d2"/>
    <s v="05/10/2016"/>
    <n v="5"/>
    <x v="1"/>
    <s v="Brown/Tricolor"/>
    <n v="42"/>
    <x v="1"/>
    <s v="San Antonio"/>
    <x v="10"/>
    <n v="120"/>
    <s v="Dog_Large"/>
    <n v="175"/>
    <n v="100"/>
  </r>
  <r>
    <s v="8b0e54e33f0382"/>
    <s v="22/04/2016"/>
    <n v="6"/>
    <x v="0"/>
    <s v="Calico/Brown Tabby"/>
    <n v="8.5"/>
    <x v="1"/>
    <s v="San Antonio"/>
    <x v="0"/>
    <n v="120"/>
    <s v="Cat_Large"/>
    <n v="140"/>
    <n v="100"/>
  </r>
  <r>
    <s v="bbf001e5353025"/>
    <s v="25/10/2017"/>
    <n v="4"/>
    <x v="1"/>
    <s v="Blue/White"/>
    <n v="32"/>
    <x v="1"/>
    <s v="Dallas"/>
    <x v="1"/>
    <n v="110"/>
    <s v="Dog_Large"/>
    <n v="175"/>
    <n v="0"/>
  </r>
  <r>
    <s v="5ed88d6993c245"/>
    <s v="31/12/2006"/>
    <n v="15"/>
    <x v="1"/>
    <s v="Black/Tan"/>
    <n v="11"/>
    <x v="2"/>
    <s v="Austin"/>
    <x v="5"/>
    <n v="135"/>
    <s v="Dog_Medium"/>
    <n v="150"/>
    <n v="200"/>
  </r>
  <r>
    <s v="b631d4fcfc6e6f"/>
    <s v="06/03/2018"/>
    <n v="4"/>
    <x v="0"/>
    <s v="White/Black"/>
    <n v="3"/>
    <x v="0"/>
    <s v="Dallas"/>
    <x v="1"/>
    <n v="110"/>
    <s v="Cat_Small"/>
    <n v="100"/>
    <n v="0"/>
  </r>
  <r>
    <s v="9fa3fdf7957eea"/>
    <s v="23/07/2017"/>
    <n v="4"/>
    <x v="1"/>
    <s v="Brown/White"/>
    <n v="9"/>
    <x v="0"/>
    <s v="San Antonio"/>
    <x v="1"/>
    <n v="120"/>
    <s v="Dog_Small"/>
    <n v="125"/>
    <n v="0"/>
  </r>
  <r>
    <s v="772df945475e8b"/>
    <s v="21/05/2017"/>
    <n v="5"/>
    <x v="0"/>
    <s v="Brown Tabby/White"/>
    <n v="8"/>
    <x v="1"/>
    <s v="Austin"/>
    <x v="12"/>
    <n v="135"/>
    <s v="Cat_Large"/>
    <n v="140"/>
    <n v="100"/>
  </r>
  <r>
    <s v="2e2275caa63492"/>
    <s v="18/11/2008"/>
    <n v="13"/>
    <x v="1"/>
    <s v="Tan"/>
    <n v="45"/>
    <x v="1"/>
    <s v="Houston"/>
    <x v="6"/>
    <n v="140"/>
    <s v="Dog_Large"/>
    <n v="175"/>
    <n v="200"/>
  </r>
  <r>
    <s v="12df70219103a8"/>
    <s v="04/09/2013"/>
    <n v="8"/>
    <x v="0"/>
    <s v="Calico"/>
    <n v="6"/>
    <x v="2"/>
    <s v="Fort Worth"/>
    <x v="6"/>
    <n v="100"/>
    <s v="Cat_Medium"/>
    <n v="120"/>
    <n v="150"/>
  </r>
  <r>
    <s v="ee5a4a4cc0131e"/>
    <s v="03/04/2014"/>
    <n v="8"/>
    <x v="1"/>
    <s v="White/Red Merle"/>
    <n v="25"/>
    <x v="2"/>
    <s v="Houston"/>
    <x v="8"/>
    <n v="140"/>
    <s v="Dog_Medium"/>
    <n v="150"/>
    <n v="150"/>
  </r>
  <r>
    <s v="1c573e4786d9e5"/>
    <s v="07/02/2016"/>
    <n v="6"/>
    <x v="1"/>
    <s v="Brown Brindle/White"/>
    <n v="21"/>
    <x v="2"/>
    <s v="San Antonio"/>
    <x v="6"/>
    <n v="120"/>
    <s v="Dog_Medium"/>
    <n v="150"/>
    <n v="100"/>
  </r>
  <r>
    <s v="a553b5d3699ceb"/>
    <s v="19/01/2014"/>
    <n v="8"/>
    <x v="1"/>
    <s v="Sable"/>
    <n v="40"/>
    <x v="1"/>
    <s v="Dallas"/>
    <x v="1"/>
    <n v="110"/>
    <s v="Dog_Large"/>
    <n v="175"/>
    <n v="150"/>
  </r>
  <r>
    <s v="c9c7e43280a1fa"/>
    <s v="18/10/2016"/>
    <n v="5"/>
    <x v="0"/>
    <s v="Black"/>
    <n v="3"/>
    <x v="0"/>
    <s v="Austin"/>
    <x v="7"/>
    <n v="135"/>
    <s v="Cat_Small"/>
    <n v="100"/>
    <n v="100"/>
  </r>
  <r>
    <s v="9d5f1171596e14"/>
    <s v="23/01/2009"/>
    <n v="13"/>
    <x v="1"/>
    <s v="Red"/>
    <n v="43"/>
    <x v="1"/>
    <s v="Austin"/>
    <x v="1"/>
    <n v="135"/>
    <s v="Dog_Large"/>
    <n v="175"/>
    <n v="200"/>
  </r>
  <r>
    <s v="05dfe87f1aafea"/>
    <s v="09/12/2014"/>
    <n v="7"/>
    <x v="1"/>
    <s v="Brown/White"/>
    <n v="39"/>
    <x v="1"/>
    <s v="Houston"/>
    <x v="6"/>
    <n v="140"/>
    <s v="Dog_Large"/>
    <n v="175"/>
    <n v="100"/>
  </r>
  <r>
    <s v="4541c5a908e1a2"/>
    <s v="05/10/2018"/>
    <n v="3"/>
    <x v="1"/>
    <s v="White/Brown"/>
    <n v="20"/>
    <x v="2"/>
    <s v="Austin"/>
    <x v="5"/>
    <n v="135"/>
    <s v="Dog_Medium"/>
    <n v="150"/>
    <n v="0"/>
  </r>
  <r>
    <s v="39f63bb74cfc46"/>
    <s v="06/11/2016"/>
    <n v="5"/>
    <x v="0"/>
    <s v="Brown Tabby/White"/>
    <n v="10"/>
    <x v="1"/>
    <s v="Houston"/>
    <x v="6"/>
    <n v="140"/>
    <s v="Cat_Large"/>
    <n v="140"/>
    <n v="100"/>
  </r>
  <r>
    <s v="84cf9123d05eec"/>
    <s v="03/05/2016"/>
    <n v="6"/>
    <x v="1"/>
    <s v="Tricolor"/>
    <n v="5"/>
    <x v="0"/>
    <s v="Houston"/>
    <x v="0"/>
    <n v="140"/>
    <s v="Dog_Small"/>
    <n v="125"/>
    <n v="100"/>
  </r>
  <r>
    <s v="581995483724fc"/>
    <s v="22/06/2018"/>
    <n v="4"/>
    <x v="0"/>
    <s v="Orange Tabby"/>
    <n v="3"/>
    <x v="0"/>
    <s v="San Antonio"/>
    <x v="5"/>
    <n v="120"/>
    <s v="Cat_Small"/>
    <n v="100"/>
    <n v="0"/>
  </r>
  <r>
    <s v="a5e031da6460d9"/>
    <s v="12/03/2017"/>
    <n v="5"/>
    <x v="0"/>
    <s v="Black"/>
    <n v="3"/>
    <x v="0"/>
    <s v="Austin"/>
    <x v="1"/>
    <n v="135"/>
    <s v="Cat_Small"/>
    <n v="100"/>
    <n v="100"/>
  </r>
  <r>
    <s v="a7740272770499"/>
    <s v="08/04/2019"/>
    <n v="3"/>
    <x v="0"/>
    <s v="Orange Tabby"/>
    <n v="3"/>
    <x v="0"/>
    <s v="San Antonio"/>
    <x v="1"/>
    <n v="120"/>
    <s v="Cat_Small"/>
    <n v="100"/>
    <n v="0"/>
  </r>
  <r>
    <s v="5c70199b0f4f59"/>
    <s v="24/10/2017"/>
    <n v="4"/>
    <x v="1"/>
    <s v="Tan/White"/>
    <n v="23"/>
    <x v="2"/>
    <s v="Houston"/>
    <x v="5"/>
    <n v="140"/>
    <s v="Dog_Medium"/>
    <n v="150"/>
    <n v="0"/>
  </r>
  <r>
    <s v="a5cea8e9df1d82"/>
    <s v="22/04/2017"/>
    <n v="5"/>
    <x v="0"/>
    <s v="Black"/>
    <n v="6.5"/>
    <x v="2"/>
    <s v="San Antonio"/>
    <x v="1"/>
    <n v="120"/>
    <s v="Cat_Medium"/>
    <n v="120"/>
    <n v="100"/>
  </r>
  <r>
    <s v="fa865cf8826402"/>
    <s v="08/02/2011"/>
    <n v="11"/>
    <x v="1"/>
    <s v="Black/Brown"/>
    <n v="39"/>
    <x v="1"/>
    <s v="Houston"/>
    <x v="3"/>
    <n v="140"/>
    <s v="Dog_Large"/>
    <n v="175"/>
    <n v="150"/>
  </r>
  <r>
    <s v="57a93c5e3dbbac"/>
    <s v="07/05/2018"/>
    <n v="4"/>
    <x v="0"/>
    <s v="Calico/White"/>
    <n v="8"/>
    <x v="1"/>
    <s v="Austin"/>
    <x v="5"/>
    <n v="135"/>
    <s v="Cat_Large"/>
    <n v="140"/>
    <n v="0"/>
  </r>
  <r>
    <s v="33822734f4256b"/>
    <s v="08/05/2014"/>
    <n v="8"/>
    <x v="1"/>
    <s v="Red/White"/>
    <n v="32"/>
    <x v="1"/>
    <s v="Dallas"/>
    <x v="6"/>
    <n v="110"/>
    <s v="Dog_Large"/>
    <n v="175"/>
    <n v="150"/>
  </r>
  <r>
    <s v="26cb1817723ad5"/>
    <s v="13/08/2015"/>
    <n v="6"/>
    <x v="1"/>
    <s v="Tan/Brown"/>
    <n v="31.5"/>
    <x v="1"/>
    <s v="Austin"/>
    <x v="6"/>
    <n v="135"/>
    <s v="Dog_Large"/>
    <n v="175"/>
    <n v="100"/>
  </r>
  <r>
    <s v="637a43ac18ad3a"/>
    <s v="02/07/2019"/>
    <n v="2"/>
    <x v="1"/>
    <s v="Black/White"/>
    <n v="7"/>
    <x v="0"/>
    <s v="Fort Worth"/>
    <x v="13"/>
    <n v="100"/>
    <s v="Dog_Small"/>
    <n v="125"/>
    <n v="0"/>
  </r>
  <r>
    <s v="68607adcf15604"/>
    <s v="05/12/2012"/>
    <n v="9"/>
    <x v="1"/>
    <s v="Tan/White"/>
    <n v="48"/>
    <x v="1"/>
    <s v="Fort Worth"/>
    <x v="2"/>
    <n v="100"/>
    <s v="Dog_Large"/>
    <n v="175"/>
    <n v="150"/>
  </r>
  <r>
    <s v="c65fb651565ea0"/>
    <s v="02/09/2011"/>
    <n v="10"/>
    <x v="1"/>
    <s v="White/Buff"/>
    <n v="39"/>
    <x v="1"/>
    <s v="Houston"/>
    <x v="7"/>
    <n v="140"/>
    <s v="Dog_Large"/>
    <n v="175"/>
    <n v="150"/>
  </r>
  <r>
    <s v="c405740570a2a2"/>
    <s v="08/08/2012"/>
    <n v="9"/>
    <x v="0"/>
    <s v="Brown Tabby/White"/>
    <n v="2"/>
    <x v="0"/>
    <s v="Houston"/>
    <x v="7"/>
    <n v="140"/>
    <s v="Cat_Small"/>
    <n v="100"/>
    <n v="150"/>
  </r>
  <r>
    <s v="8ea448a5cf01fa"/>
    <s v="08/11/2018"/>
    <n v="3"/>
    <x v="0"/>
    <s v="Blue Tabby"/>
    <n v="8.5"/>
    <x v="1"/>
    <s v="Dallas"/>
    <x v="0"/>
    <n v="110"/>
    <s v="Cat_Large"/>
    <n v="140"/>
    <n v="0"/>
  </r>
  <r>
    <s v="021058af76fd12"/>
    <s v="18/01/2017"/>
    <n v="5"/>
    <x v="0"/>
    <s v="Black"/>
    <n v="2"/>
    <x v="0"/>
    <s v="Austin"/>
    <x v="6"/>
    <n v="135"/>
    <s v="Cat_Small"/>
    <n v="100"/>
    <n v="100"/>
  </r>
  <r>
    <s v="8d8cb14f575a51"/>
    <s v="30/06/2010"/>
    <n v="12"/>
    <x v="1"/>
    <s v="Tan/White"/>
    <n v="9"/>
    <x v="0"/>
    <s v="Houston"/>
    <x v="0"/>
    <n v="140"/>
    <s v="Dog_Small"/>
    <n v="125"/>
    <n v="150"/>
  </r>
  <r>
    <s v="dff491566e4fc8"/>
    <s v="23/03/2019"/>
    <n v="3"/>
    <x v="0"/>
    <s v="Blue"/>
    <n v="8"/>
    <x v="1"/>
    <s v="Houston"/>
    <x v="7"/>
    <n v="140"/>
    <s v="Cat_Large"/>
    <n v="140"/>
    <n v="0"/>
  </r>
  <r>
    <s v="309d9f48eaf082"/>
    <s v="15/08/2018"/>
    <n v="3"/>
    <x v="0"/>
    <s v="Brown Tabby"/>
    <n v="8"/>
    <x v="1"/>
    <s v="Austin"/>
    <x v="6"/>
    <n v="135"/>
    <s v="Cat_Large"/>
    <n v="140"/>
    <n v="0"/>
  </r>
  <r>
    <s v="02109f6e14b9cf"/>
    <s v="29/03/2019"/>
    <n v="3"/>
    <x v="0"/>
    <s v="Black"/>
    <n v="6"/>
    <x v="2"/>
    <s v="San Antonio"/>
    <x v="6"/>
    <n v="120"/>
    <s v="Cat_Medium"/>
    <n v="120"/>
    <n v="0"/>
  </r>
  <r>
    <s v="3214130319be26"/>
    <s v="28/03/2013"/>
    <n v="9"/>
    <x v="1"/>
    <s v="White/Brown"/>
    <n v="49"/>
    <x v="1"/>
    <s v="Austin"/>
    <x v="6"/>
    <n v="135"/>
    <s v="Dog_Large"/>
    <n v="175"/>
    <n v="150"/>
  </r>
  <r>
    <s v="6d482a9a1ac7f9"/>
    <s v="06/04/2019"/>
    <n v="3"/>
    <x v="0"/>
    <s v="Black/White"/>
    <n v="4"/>
    <x v="0"/>
    <s v="San Antonio"/>
    <x v="2"/>
    <n v="120"/>
    <s v="Cat_Small"/>
    <n v="100"/>
    <n v="0"/>
  </r>
  <r>
    <s v="9399bdc023db04"/>
    <s v="14/02/2012"/>
    <n v="10"/>
    <x v="1"/>
    <s v="Black/Gray"/>
    <n v="25"/>
    <x v="2"/>
    <s v="Houston"/>
    <x v="9"/>
    <n v="140"/>
    <s v="Dog_Medium"/>
    <n v="150"/>
    <n v="150"/>
  </r>
  <r>
    <s v="5995fd325f6ca4"/>
    <s v="22/10/2012"/>
    <n v="9"/>
    <x v="0"/>
    <s v="Brown Tabby"/>
    <n v="2"/>
    <x v="0"/>
    <s v="Austin"/>
    <x v="5"/>
    <n v="135"/>
    <s v="Cat_Small"/>
    <n v="100"/>
    <n v="150"/>
  </r>
  <r>
    <s v="8967431f2780bc"/>
    <s v="27/04/2016"/>
    <n v="6"/>
    <x v="1"/>
    <s v="White/Brown"/>
    <n v="4"/>
    <x v="0"/>
    <s v="Dallas"/>
    <x v="0"/>
    <n v="110"/>
    <s v="Dog_Small"/>
    <n v="125"/>
    <n v="100"/>
  </r>
  <r>
    <s v="08479b34f46b96"/>
    <s v="01/08/2017"/>
    <n v="4"/>
    <x v="0"/>
    <s v="Blue Tabby"/>
    <n v="3"/>
    <x v="0"/>
    <s v="Austin"/>
    <x v="6"/>
    <n v="135"/>
    <s v="Cat_Small"/>
    <n v="100"/>
    <n v="0"/>
  </r>
  <r>
    <s v="07f1be720826a6"/>
    <s v="29/05/2016"/>
    <n v="6"/>
    <x v="1"/>
    <s v="White/Black"/>
    <n v="13"/>
    <x v="2"/>
    <s v="Fort Worth"/>
    <x v="6"/>
    <n v="100"/>
    <s v="Dog_Medium"/>
    <n v="150"/>
    <n v="100"/>
  </r>
  <r>
    <s v="e4527691ba0b6b"/>
    <s v="01/11/2018"/>
    <n v="3"/>
    <x v="1"/>
    <s v="Black/White"/>
    <n v="4"/>
    <x v="0"/>
    <s v="Dallas"/>
    <x v="10"/>
    <n v="110"/>
    <s v="Dog_Small"/>
    <n v="125"/>
    <n v="0"/>
  </r>
  <r>
    <s v="6beade33cf571e"/>
    <s v="01/11/2018"/>
    <n v="3"/>
    <x v="1"/>
    <s v="Black"/>
    <n v="47"/>
    <x v="1"/>
    <s v="Austin"/>
    <x v="2"/>
    <n v="135"/>
    <s v="Dog_Large"/>
    <n v="175"/>
    <n v="0"/>
  </r>
  <r>
    <s v="ae8e8e9e2e9413"/>
    <s v="29/03/2018"/>
    <n v="4"/>
    <x v="0"/>
    <s v="Cream Tabby"/>
    <n v="9"/>
    <x v="1"/>
    <s v="Dallas"/>
    <x v="1"/>
    <n v="110"/>
    <s v="Cat_Large"/>
    <n v="140"/>
    <n v="0"/>
  </r>
  <r>
    <s v="a9b201c7737d45"/>
    <s v="11/03/2016"/>
    <n v="6"/>
    <x v="1"/>
    <s v="Brown/Black"/>
    <n v="47"/>
    <x v="1"/>
    <s v="Fort Worth"/>
    <x v="1"/>
    <n v="100"/>
    <s v="Dog_Large"/>
    <n v="175"/>
    <n v="100"/>
  </r>
  <r>
    <s v="7c0f625e43d512"/>
    <s v="12/06/2019"/>
    <n v="3"/>
    <x v="1"/>
    <s v="White/Black"/>
    <n v="9"/>
    <x v="0"/>
    <s v="San Antonio"/>
    <x v="0"/>
    <n v="120"/>
    <s v="Dog_Small"/>
    <n v="125"/>
    <n v="0"/>
  </r>
  <r>
    <s v="10192a57080ff5"/>
    <s v="11/04/2016"/>
    <n v="6"/>
    <x v="0"/>
    <s v="Blue Tabby"/>
    <n v="10"/>
    <x v="1"/>
    <s v="Austin"/>
    <x v="6"/>
    <n v="135"/>
    <s v="Cat_Large"/>
    <n v="140"/>
    <n v="100"/>
  </r>
  <r>
    <s v="002c695223a556"/>
    <s v="08/04/2016"/>
    <n v="6"/>
    <x v="0"/>
    <s v="Blue Tabby"/>
    <n v="8.5"/>
    <x v="1"/>
    <s v="Houston"/>
    <x v="6"/>
    <n v="140"/>
    <s v="Cat_Large"/>
    <n v="140"/>
    <n v="100"/>
  </r>
  <r>
    <s v="bdcc51f1a5fe12"/>
    <s v="29/05/2011"/>
    <n v="11"/>
    <x v="1"/>
    <s v="Black"/>
    <n v="27"/>
    <x v="2"/>
    <s v="Austin"/>
    <x v="1"/>
    <n v="135"/>
    <s v="Dog_Medium"/>
    <n v="150"/>
    <n v="150"/>
  </r>
  <r>
    <s v="35ea3642e75eb4"/>
    <s v="22/08/2016"/>
    <n v="5"/>
    <x v="0"/>
    <s v="White/Brown Tabby"/>
    <n v="10"/>
    <x v="1"/>
    <s v="Houston"/>
    <x v="6"/>
    <n v="140"/>
    <s v="Cat_Large"/>
    <n v="140"/>
    <n v="100"/>
  </r>
  <r>
    <s v="5bf6e2ff1de190"/>
    <s v="24/08/2014"/>
    <n v="7"/>
    <x v="1"/>
    <s v="Tricolor"/>
    <n v="41"/>
    <x v="1"/>
    <s v="Dallas"/>
    <x v="5"/>
    <n v="110"/>
    <s v="Dog_Large"/>
    <n v="175"/>
    <n v="100"/>
  </r>
  <r>
    <s v="f8a3e968509d2d"/>
    <s v="26/12/2014"/>
    <n v="7"/>
    <x v="1"/>
    <s v="White/Tan"/>
    <n v="36"/>
    <x v="1"/>
    <s v="Austin"/>
    <x v="4"/>
    <n v="135"/>
    <s v="Dog_Large"/>
    <n v="175"/>
    <n v="100"/>
  </r>
  <r>
    <s v="9bb5e0020b5833"/>
    <s v="04/07/2010"/>
    <n v="11"/>
    <x v="0"/>
    <s v="Orange Tabby/White"/>
    <n v="6"/>
    <x v="2"/>
    <s v="Fort Worth"/>
    <x v="1"/>
    <n v="100"/>
    <s v="Cat_Medium"/>
    <n v="120"/>
    <n v="150"/>
  </r>
  <r>
    <s v="2f1d490766bf4f"/>
    <s v="17/06/2003"/>
    <n v="19"/>
    <x v="1"/>
    <s v="Tricolor/Brown"/>
    <n v="29"/>
    <x v="2"/>
    <s v="Fort Worth"/>
    <x v="6"/>
    <n v="100"/>
    <s v="Dog_Medium"/>
    <n v="150"/>
    <n v="300"/>
  </r>
  <r>
    <s v="103f08e0934654"/>
    <s v="15/09/2016"/>
    <n v="5"/>
    <x v="1"/>
    <s v="Cream"/>
    <n v="29"/>
    <x v="2"/>
    <s v="Dallas"/>
    <x v="6"/>
    <n v="110"/>
    <s v="Dog_Medium"/>
    <n v="150"/>
    <n v="100"/>
  </r>
  <r>
    <s v="a99c124ccb71f6"/>
    <s v="01/01/2010"/>
    <n v="12"/>
    <x v="1"/>
    <s v="Blue/White"/>
    <n v="25"/>
    <x v="2"/>
    <s v="Fort Worth"/>
    <x v="1"/>
    <n v="100"/>
    <s v="Dog_Medium"/>
    <n v="150"/>
    <n v="150"/>
  </r>
  <r>
    <s v="05e4fab11a61de"/>
    <s v="26/04/2019"/>
    <n v="3"/>
    <x v="0"/>
    <s v="Flame Point"/>
    <n v="8.5"/>
    <x v="1"/>
    <s v="San Antonio"/>
    <x v="6"/>
    <n v="120"/>
    <s v="Cat_Large"/>
    <n v="140"/>
    <n v="0"/>
  </r>
  <r>
    <s v="d90caf9cb3af73"/>
    <s v="06/11/2014"/>
    <n v="7"/>
    <x v="1"/>
    <s v="Brown"/>
    <n v="11.5"/>
    <x v="2"/>
    <s v="Houston"/>
    <x v="7"/>
    <n v="140"/>
    <s v="Dog_Medium"/>
    <n v="150"/>
    <n v="100"/>
  </r>
  <r>
    <s v="6a85a1fb0aa092"/>
    <s v="27/03/2018"/>
    <n v="4"/>
    <x v="1"/>
    <s v="Brown Brindle/White"/>
    <n v="16"/>
    <x v="2"/>
    <s v="Dallas"/>
    <x v="2"/>
    <n v="110"/>
    <s v="Dog_Medium"/>
    <n v="150"/>
    <n v="0"/>
  </r>
  <r>
    <s v="7db6b439b75d8f"/>
    <s v="04/04/2019"/>
    <n v="3"/>
    <x v="0"/>
    <s v="Tortie"/>
    <n v="6"/>
    <x v="2"/>
    <s v="Houston"/>
    <x v="0"/>
    <n v="140"/>
    <s v="Cat_Medium"/>
    <n v="120"/>
    <n v="0"/>
  </r>
  <r>
    <s v="0603deef49d383"/>
    <s v="19/08/2018"/>
    <n v="3"/>
    <x v="0"/>
    <s v="Blue"/>
    <n v="4"/>
    <x v="0"/>
    <s v="San Antonio"/>
    <x v="6"/>
    <n v="120"/>
    <s v="Cat_Small"/>
    <n v="100"/>
    <n v="0"/>
  </r>
  <r>
    <s v="2912d2c9739d17"/>
    <s v="30/06/2020"/>
    <n v="2"/>
    <x v="1"/>
    <s v="Brown/White"/>
    <n v="26"/>
    <x v="2"/>
    <s v="Austin"/>
    <x v="6"/>
    <n v="135"/>
    <s v="Dog_Medium"/>
    <n v="150"/>
    <n v="0"/>
  </r>
  <r>
    <s v="2c7b3e6f1cfd93"/>
    <s v="02/05/2016"/>
    <n v="6"/>
    <x v="0"/>
    <s v="Seal Point"/>
    <n v="10"/>
    <x v="1"/>
    <s v="Houston"/>
    <x v="6"/>
    <n v="140"/>
    <s v="Cat_Large"/>
    <n v="140"/>
    <n v="100"/>
  </r>
  <r>
    <s v="81617bc4abdb75"/>
    <s v="02/08/2014"/>
    <n v="7"/>
    <x v="0"/>
    <s v="Brown Tabby"/>
    <n v="2"/>
    <x v="0"/>
    <s v="Houston"/>
    <x v="0"/>
    <n v="140"/>
    <s v="Cat_Small"/>
    <n v="100"/>
    <n v="100"/>
  </r>
  <r>
    <s v="96f02999692161"/>
    <s v="17/11/2014"/>
    <n v="7"/>
    <x v="0"/>
    <s v="White/Blue"/>
    <n v="2"/>
    <x v="0"/>
    <s v="Fort Worth"/>
    <x v="1"/>
    <n v="100"/>
    <s v="Cat_Small"/>
    <n v="100"/>
    <n v="100"/>
  </r>
  <r>
    <s v="69a05fc122d879"/>
    <s v="22/06/2019"/>
    <n v="3"/>
    <x v="0"/>
    <s v="Brown Tabby/White"/>
    <n v="4"/>
    <x v="0"/>
    <s v="Dallas"/>
    <x v="2"/>
    <n v="110"/>
    <s v="Cat_Small"/>
    <n v="100"/>
    <n v="0"/>
  </r>
  <r>
    <s v="308f3518ffa303"/>
    <s v="22/11/2014"/>
    <n v="7"/>
    <x v="1"/>
    <s v="Black"/>
    <n v="24"/>
    <x v="2"/>
    <s v="Austin"/>
    <x v="6"/>
    <n v="135"/>
    <s v="Dog_Medium"/>
    <n v="150"/>
    <n v="100"/>
  </r>
  <r>
    <s v="3efb04d94144f6"/>
    <s v="03/04/2009"/>
    <n v="13"/>
    <x v="0"/>
    <s v="Orange Tabby"/>
    <n v="8.5"/>
    <x v="1"/>
    <s v="Austin"/>
    <x v="5"/>
    <n v="135"/>
    <s v="Cat_Large"/>
    <n v="140"/>
    <n v="200"/>
  </r>
  <r>
    <s v="79694fb1f730bd"/>
    <s v="01/11/2012"/>
    <n v="9"/>
    <x v="0"/>
    <s v="Black/White"/>
    <n v="6"/>
    <x v="2"/>
    <s v="Fort Worth"/>
    <x v="12"/>
    <n v="100"/>
    <s v="Cat_Medium"/>
    <n v="120"/>
    <n v="150"/>
  </r>
  <r>
    <s v="2680239e1fe7fd"/>
    <s v="07/07/2011"/>
    <n v="10"/>
    <x v="0"/>
    <s v="Black/White"/>
    <n v="4"/>
    <x v="0"/>
    <s v="Dallas"/>
    <x v="6"/>
    <n v="110"/>
    <s v="Cat_Small"/>
    <n v="100"/>
    <n v="150"/>
  </r>
  <r>
    <s v="059dd55c68b12f"/>
    <s v="31/10/2006"/>
    <n v="15"/>
    <x v="0"/>
    <s v="Black/White"/>
    <n v="3"/>
    <x v="0"/>
    <s v="San Antonio"/>
    <x v="6"/>
    <n v="120"/>
    <s v="Cat_Small"/>
    <n v="100"/>
    <n v="200"/>
  </r>
  <r>
    <s v="d081ae1e62c208"/>
    <s v="24/03/2013"/>
    <n v="9"/>
    <x v="1"/>
    <s v="Chocolate"/>
    <n v="25"/>
    <x v="2"/>
    <s v="Austin"/>
    <x v="7"/>
    <n v="135"/>
    <s v="Dog_Medium"/>
    <n v="150"/>
    <n v="150"/>
  </r>
  <r>
    <s v="b94827b13fd749"/>
    <s v="08/02/2017"/>
    <n v="5"/>
    <x v="1"/>
    <s v="White/Black"/>
    <n v="36"/>
    <x v="1"/>
    <s v="Dallas"/>
    <x v="1"/>
    <n v="110"/>
    <s v="Dog_Large"/>
    <n v="175"/>
    <n v="100"/>
  </r>
  <r>
    <s v="220beaef92d1fc"/>
    <s v="17/06/2014"/>
    <n v="8"/>
    <x v="1"/>
    <s v="White/Tan"/>
    <n v="42"/>
    <x v="1"/>
    <s v="Austin"/>
    <x v="6"/>
    <n v="135"/>
    <s v="Dog_Large"/>
    <n v="175"/>
    <n v="150"/>
  </r>
  <r>
    <s v="c886c21b78eb74"/>
    <s v="03/01/2012"/>
    <n v="10"/>
    <x v="1"/>
    <s v="Gold"/>
    <n v="6"/>
    <x v="0"/>
    <s v="Dallas"/>
    <x v="7"/>
    <n v="110"/>
    <s v="Dog_Small"/>
    <n v="125"/>
    <n v="150"/>
  </r>
  <r>
    <s v="e1779c9b86241f"/>
    <s v="19/05/2013"/>
    <n v="9"/>
    <x v="1"/>
    <s v="Tan/Black"/>
    <n v="31.5"/>
    <x v="1"/>
    <s v="Houston"/>
    <x v="10"/>
    <n v="140"/>
    <s v="Dog_Large"/>
    <n v="175"/>
    <n v="150"/>
  </r>
  <r>
    <s v="03b4097a99c5c7"/>
    <s v="09/05/2012"/>
    <n v="10"/>
    <x v="1"/>
    <s v="Tricolor"/>
    <n v="49"/>
    <x v="1"/>
    <s v="Fort Worth"/>
    <x v="6"/>
    <n v="100"/>
    <s v="Dog_Large"/>
    <n v="175"/>
    <n v="150"/>
  </r>
  <r>
    <s v="d25a57c4c2714c"/>
    <s v="08/08/2013"/>
    <n v="8"/>
    <x v="0"/>
    <s v="Blue Tabby/White"/>
    <n v="10"/>
    <x v="1"/>
    <s v="Dallas"/>
    <x v="7"/>
    <n v="110"/>
    <s v="Cat_Large"/>
    <n v="140"/>
    <n v="150"/>
  </r>
  <r>
    <s v="67b02d2ab6fd26"/>
    <s v="06/10/2003"/>
    <n v="18"/>
    <x v="0"/>
    <s v="Calico"/>
    <n v="3"/>
    <x v="0"/>
    <s v="Fort Worth"/>
    <x v="2"/>
    <n v="100"/>
    <s v="Cat_Small"/>
    <n v="100"/>
    <n v="300"/>
  </r>
  <r>
    <s v="7ba2122294475e"/>
    <s v="10/04/2019"/>
    <n v="3"/>
    <x v="0"/>
    <s v="Black"/>
    <n v="6"/>
    <x v="2"/>
    <s v="Austin"/>
    <x v="12"/>
    <n v="135"/>
    <s v="Cat_Medium"/>
    <n v="120"/>
    <n v="0"/>
  </r>
  <r>
    <s v="70b4134532d6b1"/>
    <s v="27/09/2012"/>
    <n v="9"/>
    <x v="1"/>
    <s v="Black/White"/>
    <n v="39"/>
    <x v="1"/>
    <s v="Austin"/>
    <x v="2"/>
    <n v="135"/>
    <s v="Dog_Large"/>
    <n v="175"/>
    <n v="150"/>
  </r>
  <r>
    <s v="5d08a0eceec8fc"/>
    <s v="19/07/2015"/>
    <n v="6"/>
    <x v="0"/>
    <s v="White/Black"/>
    <n v="2"/>
    <x v="0"/>
    <s v="Dallas"/>
    <x v="5"/>
    <n v="110"/>
    <s v="Cat_Small"/>
    <n v="100"/>
    <n v="100"/>
  </r>
  <r>
    <s v="9ec9de2b6023f7"/>
    <s v="06/11/2014"/>
    <n v="7"/>
    <x v="1"/>
    <s v="Black/White"/>
    <n v="8"/>
    <x v="0"/>
    <s v="Dallas"/>
    <x v="1"/>
    <n v="110"/>
    <s v="Dog_Small"/>
    <n v="125"/>
    <n v="100"/>
  </r>
  <r>
    <s v="246577ff8f7018"/>
    <s v="23/11/2017"/>
    <n v="4"/>
    <x v="1"/>
    <s v="Black/Brown"/>
    <n v="34"/>
    <x v="1"/>
    <s v="San Antonio"/>
    <x v="6"/>
    <n v="120"/>
    <s v="Dog_Large"/>
    <n v="175"/>
    <n v="0"/>
  </r>
  <r>
    <s v="cd31e241443303"/>
    <s v="09/06/2014"/>
    <n v="8"/>
    <x v="0"/>
    <s v="Black"/>
    <n v="8.5"/>
    <x v="1"/>
    <s v="Austin"/>
    <x v="7"/>
    <n v="135"/>
    <s v="Cat_Large"/>
    <n v="140"/>
    <n v="150"/>
  </r>
  <r>
    <s v="c2f0c5b36e42de"/>
    <s v="22/02/2002"/>
    <n v="20"/>
    <x v="1"/>
    <s v="Brown Merle"/>
    <n v="39"/>
    <x v="1"/>
    <s v="Houston"/>
    <x v="11"/>
    <n v="140"/>
    <s v="Dog_Large"/>
    <n v="175"/>
    <n v="300"/>
  </r>
  <r>
    <s v="6ba9483dc0f88c"/>
    <s v="26/10/2016"/>
    <n v="5"/>
    <x v="1"/>
    <s v="Black"/>
    <n v="47"/>
    <x v="1"/>
    <s v="Houston"/>
    <x v="2"/>
    <n v="140"/>
    <s v="Dog_Large"/>
    <n v="175"/>
    <n v="100"/>
  </r>
  <r>
    <s v="67e38339f59d7a"/>
    <s v="31/03/2012"/>
    <n v="10"/>
    <x v="0"/>
    <s v="Flame Point"/>
    <n v="3"/>
    <x v="0"/>
    <s v="Houston"/>
    <x v="2"/>
    <n v="140"/>
    <s v="Cat_Small"/>
    <n v="100"/>
    <n v="150"/>
  </r>
  <r>
    <s v="9774ab48066c8a"/>
    <s v="14/04/2015"/>
    <n v="7"/>
    <x v="0"/>
    <s v="Orange Tabby/White"/>
    <n v="9"/>
    <x v="1"/>
    <s v="Austin"/>
    <x v="1"/>
    <n v="135"/>
    <s v="Cat_Large"/>
    <n v="140"/>
    <n v="100"/>
  </r>
  <r>
    <s v="55e0614d9d183c"/>
    <s v="23/04/2007"/>
    <n v="15"/>
    <x v="1"/>
    <s v="Brown"/>
    <n v="24"/>
    <x v="2"/>
    <s v="Austin"/>
    <x v="5"/>
    <n v="135"/>
    <s v="Dog_Medium"/>
    <n v="150"/>
    <n v="200"/>
  </r>
  <r>
    <s v="e94b40a3baad9d"/>
    <s v="27/12/2014"/>
    <n v="7"/>
    <x v="0"/>
    <s v="Brown Tabby/White"/>
    <n v="8"/>
    <x v="1"/>
    <s v="Austin"/>
    <x v="10"/>
    <n v="135"/>
    <s v="Cat_Large"/>
    <n v="140"/>
    <n v="100"/>
  </r>
  <r>
    <s v="177ec7922067a1"/>
    <s v="19/12/2018"/>
    <n v="3"/>
    <x v="1"/>
    <s v="Black/White"/>
    <n v="23"/>
    <x v="2"/>
    <s v="Fort Worth"/>
    <x v="6"/>
    <n v="100"/>
    <s v="Dog_Medium"/>
    <n v="150"/>
    <n v="0"/>
  </r>
  <r>
    <s v="28449b87288b78"/>
    <s v="15/11/2015"/>
    <n v="6"/>
    <x v="1"/>
    <s v="Blue/White"/>
    <n v="44"/>
    <x v="1"/>
    <s v="San Antonio"/>
    <x v="6"/>
    <n v="120"/>
    <s v="Dog_Large"/>
    <n v="175"/>
    <n v="100"/>
  </r>
  <r>
    <s v="5c15a17c674077"/>
    <s v="28/01/2017"/>
    <n v="5"/>
    <x v="0"/>
    <s v="Brown Tabby"/>
    <n v="3"/>
    <x v="0"/>
    <s v="Dallas"/>
    <x v="5"/>
    <n v="110"/>
    <s v="Cat_Small"/>
    <n v="100"/>
    <n v="100"/>
  </r>
  <r>
    <s v="31f6ecbfe77876"/>
    <s v="25/08/2020"/>
    <n v="1"/>
    <x v="0"/>
    <s v="Black"/>
    <n v="9"/>
    <x v="1"/>
    <s v="Houston"/>
    <x v="6"/>
    <n v="140"/>
    <s v="Cat_Large"/>
    <n v="140"/>
    <n v="0"/>
  </r>
  <r>
    <s v="6871f7ef7af61b"/>
    <s v="17/08/2003"/>
    <n v="18"/>
    <x v="0"/>
    <s v="White/Black"/>
    <n v="6.5"/>
    <x v="2"/>
    <s v="Austin"/>
    <x v="2"/>
    <n v="135"/>
    <s v="Cat_Medium"/>
    <n v="120"/>
    <n v="300"/>
  </r>
  <r>
    <s v="cc30ed9363af06"/>
    <s v="03/05/2014"/>
    <n v="8"/>
    <x v="0"/>
    <s v="Torbie/White"/>
    <n v="6"/>
    <x v="2"/>
    <s v="Austin"/>
    <x v="7"/>
    <n v="135"/>
    <s v="Cat_Medium"/>
    <n v="120"/>
    <n v="150"/>
  </r>
  <r>
    <s v="5beafd16699129"/>
    <s v="01/06/2016"/>
    <n v="6"/>
    <x v="1"/>
    <s v="Black"/>
    <n v="42"/>
    <x v="1"/>
    <s v="Houston"/>
    <x v="5"/>
    <n v="140"/>
    <s v="Dog_Large"/>
    <n v="175"/>
    <n v="100"/>
  </r>
  <r>
    <s v="1e0bc7c2e646f2"/>
    <s v="14/10/2012"/>
    <n v="9"/>
    <x v="1"/>
    <s v="Yellow"/>
    <n v="49"/>
    <x v="1"/>
    <s v="Houston"/>
    <x v="6"/>
    <n v="140"/>
    <s v="Dog_Large"/>
    <n v="175"/>
    <n v="150"/>
  </r>
  <r>
    <s v="a8d93bf4f45aea"/>
    <s v="04/10/2014"/>
    <n v="7"/>
    <x v="1"/>
    <s v="Cream/White"/>
    <n v="31"/>
    <x v="1"/>
    <s v="Dallas"/>
    <x v="1"/>
    <n v="110"/>
    <s v="Dog_Large"/>
    <n v="175"/>
    <n v="100"/>
  </r>
  <r>
    <s v="642ee955c7dd20"/>
    <s v="14/04/2020"/>
    <n v="2"/>
    <x v="0"/>
    <s v="Black"/>
    <n v="4"/>
    <x v="0"/>
    <s v="Austin"/>
    <x v="13"/>
    <n v="135"/>
    <s v="Cat_Small"/>
    <n v="100"/>
    <n v="0"/>
  </r>
  <r>
    <s v="dae6697b14ba21"/>
    <s v="26/12/2012"/>
    <n v="9"/>
    <x v="1"/>
    <s v="Brown/White"/>
    <n v="23"/>
    <x v="2"/>
    <s v="Austin"/>
    <x v="7"/>
    <n v="135"/>
    <s v="Dog_Medium"/>
    <n v="150"/>
    <n v="150"/>
  </r>
  <r>
    <s v="01eab02fb187d1"/>
    <s v="15/07/2015"/>
    <n v="6"/>
    <x v="0"/>
    <s v="Orange Tabby"/>
    <n v="3"/>
    <x v="0"/>
    <s v="Houston"/>
    <x v="6"/>
    <n v="140"/>
    <s v="Cat_Small"/>
    <n v="100"/>
    <n v="100"/>
  </r>
  <r>
    <s v="799ad87be9ac58"/>
    <s v="02/01/2014"/>
    <n v="8"/>
    <x v="1"/>
    <s v="Tan/Black"/>
    <n v="9"/>
    <x v="0"/>
    <s v="San Antonio"/>
    <x v="12"/>
    <n v="120"/>
    <s v="Dog_Small"/>
    <n v="125"/>
    <n v="150"/>
  </r>
  <r>
    <s v="6321f46e7cddee"/>
    <s v="02/06/2014"/>
    <n v="8"/>
    <x v="0"/>
    <s v="Black/White"/>
    <n v="2"/>
    <x v="0"/>
    <s v="Austin"/>
    <x v="13"/>
    <n v="135"/>
    <s v="Cat_Small"/>
    <n v="100"/>
    <n v="150"/>
  </r>
  <r>
    <s v="6b2b017e0a6774"/>
    <s v="11/09/2012"/>
    <n v="9"/>
    <x v="1"/>
    <s v="Brown/White"/>
    <n v="13"/>
    <x v="2"/>
    <s v="Austin"/>
    <x v="2"/>
    <n v="135"/>
    <s v="Dog_Medium"/>
    <n v="150"/>
    <n v="150"/>
  </r>
  <r>
    <s v="71613800ec7826"/>
    <s v="30/09/2015"/>
    <n v="6"/>
    <x v="0"/>
    <s v="Torbie"/>
    <n v="8"/>
    <x v="1"/>
    <s v="Houston"/>
    <x v="2"/>
    <n v="140"/>
    <s v="Cat_Large"/>
    <n v="140"/>
    <n v="100"/>
  </r>
  <r>
    <s v="b8f5787b86e1cd"/>
    <s v="19/03/2005"/>
    <n v="17"/>
    <x v="1"/>
    <s v="Chocolate/White"/>
    <n v="22"/>
    <x v="2"/>
    <s v="Houston"/>
    <x v="1"/>
    <n v="140"/>
    <s v="Dog_Medium"/>
    <n v="150"/>
    <n v="300"/>
  </r>
  <r>
    <s v="9de551c45c57cb"/>
    <s v="16/04/2017"/>
    <n v="5"/>
    <x v="0"/>
    <s v="Brown Tabby"/>
    <n v="2"/>
    <x v="0"/>
    <s v="Dallas"/>
    <x v="1"/>
    <n v="110"/>
    <s v="Cat_Small"/>
    <n v="100"/>
    <n v="100"/>
  </r>
  <r>
    <s v="d87e2953cd5358"/>
    <s v="17/03/2010"/>
    <n v="12"/>
    <x v="1"/>
    <s v="Black/Tan"/>
    <n v="33"/>
    <x v="1"/>
    <s v="Austin"/>
    <x v="7"/>
    <n v="135"/>
    <s v="Dog_Large"/>
    <n v="175"/>
    <n v="150"/>
  </r>
  <r>
    <s v="89d3a4766496f0"/>
    <s v="12/06/2011"/>
    <n v="11"/>
    <x v="1"/>
    <s v="Tan/White"/>
    <n v="16"/>
    <x v="2"/>
    <s v="Fort Worth"/>
    <x v="0"/>
    <n v="100"/>
    <s v="Dog_Medium"/>
    <n v="150"/>
    <n v="150"/>
  </r>
  <r>
    <s v="f64479adf7c9ea"/>
    <s v="14/05/2016"/>
    <n v="6"/>
    <x v="1"/>
    <s v="Black"/>
    <n v="6"/>
    <x v="0"/>
    <s v="San Antonio"/>
    <x v="4"/>
    <n v="120"/>
    <s v="Dog_Small"/>
    <n v="125"/>
    <n v="100"/>
  </r>
  <r>
    <s v="9745f0026167cf"/>
    <s v="28/01/2019"/>
    <n v="3"/>
    <x v="0"/>
    <s v="Black"/>
    <n v="2"/>
    <x v="0"/>
    <s v="Austin"/>
    <x v="1"/>
    <n v="135"/>
    <s v="Cat_Small"/>
    <n v="100"/>
    <n v="0"/>
  </r>
  <r>
    <s v="a8467b12b75ead"/>
    <s v="10/06/2018"/>
    <n v="4"/>
    <x v="0"/>
    <s v="Black"/>
    <n v="4"/>
    <x v="0"/>
    <s v="San Antonio"/>
    <x v="1"/>
    <n v="120"/>
    <s v="Cat_Small"/>
    <n v="100"/>
    <n v="0"/>
  </r>
  <r>
    <s v="a07c12ac59be56"/>
    <s v="04/04/2016"/>
    <n v="6"/>
    <x v="0"/>
    <s v="Black/White"/>
    <n v="8.5"/>
    <x v="1"/>
    <s v="Austin"/>
    <x v="1"/>
    <n v="135"/>
    <s v="Cat_Large"/>
    <n v="140"/>
    <n v="100"/>
  </r>
  <r>
    <s v="885e162d1ac7dd"/>
    <s v="25/06/2015"/>
    <n v="7"/>
    <x v="1"/>
    <s v="Chocolate"/>
    <n v="33"/>
    <x v="1"/>
    <s v="San Antonio"/>
    <x v="0"/>
    <n v="120"/>
    <s v="Dog_Large"/>
    <n v="175"/>
    <n v="100"/>
  </r>
  <r>
    <s v="50ae8b623cc5b3"/>
    <s v="20/02/2014"/>
    <n v="8"/>
    <x v="2"/>
    <s v="Blue/White"/>
    <n v="15.8"/>
    <x v="1"/>
    <s v="Austin"/>
    <x v="5"/>
    <n v="135"/>
    <s v="Bird_Large"/>
    <n v="110"/>
    <n v="150"/>
  </r>
  <r>
    <s v="f58832ccb1a62d"/>
    <s v="10/09/2006"/>
    <n v="15"/>
    <x v="1"/>
    <s v="Brown/Black"/>
    <n v="34"/>
    <x v="1"/>
    <s v="Austin"/>
    <x v="4"/>
    <n v="135"/>
    <s v="Dog_Large"/>
    <n v="175"/>
    <n v="200"/>
  </r>
  <r>
    <s v="cf9e98b5d0f39a"/>
    <s v="26/08/2013"/>
    <n v="8"/>
    <x v="1"/>
    <s v="Red/White"/>
    <n v="28"/>
    <x v="2"/>
    <s v="Austin"/>
    <x v="7"/>
    <n v="135"/>
    <s v="Dog_Medium"/>
    <n v="150"/>
    <n v="150"/>
  </r>
  <r>
    <s v="f303aa272a98bd"/>
    <s v="20/12/2007"/>
    <n v="14"/>
    <x v="0"/>
    <s v="Brown Tabby"/>
    <n v="10"/>
    <x v="1"/>
    <s v="Dallas"/>
    <x v="4"/>
    <n v="110"/>
    <s v="Cat_Large"/>
    <n v="140"/>
    <n v="200"/>
  </r>
  <r>
    <s v="6be3716a4bdeff"/>
    <s v="24/06/2019"/>
    <n v="3"/>
    <x v="1"/>
    <s v="Buff"/>
    <n v="16"/>
    <x v="2"/>
    <s v="Austin"/>
    <x v="2"/>
    <n v="135"/>
    <s v="Dog_Medium"/>
    <n v="150"/>
    <n v="0"/>
  </r>
  <r>
    <s v="2a1e34ddff2d58"/>
    <s v="28/01/2019"/>
    <n v="3"/>
    <x v="1"/>
    <s v="Brown/White"/>
    <n v="46"/>
    <x v="1"/>
    <s v="Austin"/>
    <x v="6"/>
    <n v="135"/>
    <s v="Dog_Large"/>
    <n v="175"/>
    <n v="0"/>
  </r>
  <r>
    <s v="35d56490c40c83"/>
    <s v="26/02/2014"/>
    <n v="8"/>
    <x v="1"/>
    <s v="Tan/White"/>
    <n v="44"/>
    <x v="1"/>
    <s v="Houston"/>
    <x v="6"/>
    <n v="140"/>
    <s v="Dog_Large"/>
    <n v="175"/>
    <n v="150"/>
  </r>
  <r>
    <s v="450ba7ae202a06"/>
    <s v="17/07/2010"/>
    <n v="11"/>
    <x v="1"/>
    <s v="Brown/White"/>
    <n v="40"/>
    <x v="1"/>
    <s v="San Antonio"/>
    <x v="5"/>
    <n v="120"/>
    <s v="Dog_Large"/>
    <n v="175"/>
    <n v="150"/>
  </r>
  <r>
    <s v="0e3ce0d477492c"/>
    <s v="10/05/2012"/>
    <n v="10"/>
    <x v="1"/>
    <s v="White"/>
    <n v="49"/>
    <x v="1"/>
    <s v="Fort Worth"/>
    <x v="6"/>
    <n v="100"/>
    <s v="Dog_Large"/>
    <n v="175"/>
    <n v="150"/>
  </r>
  <r>
    <s v="52b26a8375148b"/>
    <s v="18/08/2015"/>
    <n v="6"/>
    <x v="0"/>
    <s v="Orange Tabby"/>
    <n v="4"/>
    <x v="0"/>
    <s v="Dallas"/>
    <x v="5"/>
    <n v="110"/>
    <s v="Cat_Small"/>
    <n v="100"/>
    <n v="100"/>
  </r>
  <r>
    <s v="83571bbda2f88f"/>
    <s v="05/03/2010"/>
    <n v="12"/>
    <x v="0"/>
    <s v="Black"/>
    <n v="6.5"/>
    <x v="2"/>
    <s v="Fort Worth"/>
    <x v="0"/>
    <n v="100"/>
    <s v="Cat_Medium"/>
    <n v="120"/>
    <n v="150"/>
  </r>
  <r>
    <s v="c3d28cc0114dcc"/>
    <s v="06/03/2017"/>
    <n v="5"/>
    <x v="1"/>
    <s v="Tan/Black"/>
    <n v="12"/>
    <x v="2"/>
    <s v="Austin"/>
    <x v="11"/>
    <n v="135"/>
    <s v="Dog_Medium"/>
    <n v="150"/>
    <n v="100"/>
  </r>
  <r>
    <s v="8811d38bcbd1ea"/>
    <s v="06/07/2011"/>
    <n v="10"/>
    <x v="1"/>
    <s v="White/Tan"/>
    <n v="23"/>
    <x v="2"/>
    <s v="Fort Worth"/>
    <x v="0"/>
    <n v="100"/>
    <s v="Dog_Medium"/>
    <n v="150"/>
    <n v="150"/>
  </r>
  <r>
    <s v="11a30805414404"/>
    <s v="24/05/2016"/>
    <n v="6"/>
    <x v="1"/>
    <s v="White/Brown"/>
    <n v="37"/>
    <x v="1"/>
    <s v="Fort Worth"/>
    <x v="6"/>
    <n v="100"/>
    <s v="Dog_Large"/>
    <n v="175"/>
    <n v="100"/>
  </r>
  <r>
    <s v="83f981e2ca3e94"/>
    <s v="25/01/2017"/>
    <n v="5"/>
    <x v="1"/>
    <s v="White/Brown"/>
    <n v="43"/>
    <x v="1"/>
    <s v="Houston"/>
    <x v="0"/>
    <n v="140"/>
    <s v="Dog_Large"/>
    <n v="175"/>
    <n v="100"/>
  </r>
  <r>
    <s v="f9343fa71b98c8"/>
    <s v="27/12/2018"/>
    <n v="3"/>
    <x v="1"/>
    <s v="Tan/White"/>
    <n v="36"/>
    <x v="1"/>
    <s v="Houston"/>
    <x v="4"/>
    <n v="140"/>
    <s v="Dog_Large"/>
    <n v="175"/>
    <n v="0"/>
  </r>
  <r>
    <s v="24f31c308f1dcc"/>
    <s v="13/08/2014"/>
    <n v="7"/>
    <x v="0"/>
    <s v="Black/White"/>
    <n v="6"/>
    <x v="2"/>
    <s v="Austin"/>
    <x v="6"/>
    <n v="135"/>
    <s v="Cat_Medium"/>
    <n v="120"/>
    <n v="100"/>
  </r>
  <r>
    <s v="a10164bc50fdd2"/>
    <s v="07/12/2015"/>
    <n v="6"/>
    <x v="1"/>
    <s v="Gray/Cream"/>
    <n v="12"/>
    <x v="2"/>
    <s v="Dallas"/>
    <x v="1"/>
    <n v="110"/>
    <s v="Dog_Medium"/>
    <n v="150"/>
    <n v="100"/>
  </r>
  <r>
    <s v="d1e8a3a47cee4a"/>
    <s v="21/09/2016"/>
    <n v="5"/>
    <x v="1"/>
    <s v="Brown"/>
    <n v="12"/>
    <x v="2"/>
    <s v="Dallas"/>
    <x v="7"/>
    <n v="110"/>
    <s v="Dog_Medium"/>
    <n v="150"/>
    <n v="100"/>
  </r>
  <r>
    <s v="9ad70fbedadfc5"/>
    <s v="01/03/2010"/>
    <n v="12"/>
    <x v="1"/>
    <s v="Buff"/>
    <n v="5"/>
    <x v="0"/>
    <s v="San Antonio"/>
    <x v="1"/>
    <n v="120"/>
    <s v="Dog_Small"/>
    <n v="125"/>
    <n v="150"/>
  </r>
  <r>
    <s v="010834267fb571"/>
    <s v="21/01/2018"/>
    <n v="4"/>
    <x v="1"/>
    <s v="Black/White"/>
    <n v="28"/>
    <x v="2"/>
    <s v="Dallas"/>
    <x v="6"/>
    <n v="110"/>
    <s v="Dog_Medium"/>
    <n v="150"/>
    <n v="0"/>
  </r>
  <r>
    <s v="4b03d9b40accb1"/>
    <s v="14/05/2016"/>
    <n v="6"/>
    <x v="0"/>
    <s v="Black"/>
    <n v="8.5"/>
    <x v="1"/>
    <s v="Austin"/>
    <x v="5"/>
    <n v="135"/>
    <s v="Cat_Large"/>
    <n v="140"/>
    <n v="100"/>
  </r>
  <r>
    <s v="2207b4f68bc244"/>
    <s v="05/07/2019"/>
    <n v="2"/>
    <x v="0"/>
    <s v="Orange Tabby"/>
    <n v="8"/>
    <x v="1"/>
    <s v="Houston"/>
    <x v="6"/>
    <n v="140"/>
    <s v="Cat_Large"/>
    <n v="140"/>
    <n v="0"/>
  </r>
  <r>
    <s v="822582dd2f30a1"/>
    <s v="29/11/2011"/>
    <n v="10"/>
    <x v="1"/>
    <s v="Black/White"/>
    <n v="8"/>
    <x v="0"/>
    <s v="Houston"/>
    <x v="0"/>
    <n v="140"/>
    <s v="Dog_Small"/>
    <n v="125"/>
    <n v="150"/>
  </r>
  <r>
    <s v="6efd1ead32740c"/>
    <s v="02/03/2014"/>
    <n v="8"/>
    <x v="1"/>
    <s v="White/Blue"/>
    <n v="23"/>
    <x v="2"/>
    <s v="Houston"/>
    <x v="2"/>
    <n v="140"/>
    <s v="Dog_Medium"/>
    <n v="150"/>
    <n v="150"/>
  </r>
  <r>
    <s v="40e5e58e968625"/>
    <s v="23/04/2015"/>
    <n v="7"/>
    <x v="0"/>
    <s v="Brown Tabby/White"/>
    <n v="10"/>
    <x v="1"/>
    <s v="Austin"/>
    <x v="5"/>
    <n v="135"/>
    <s v="Cat_Large"/>
    <n v="140"/>
    <n v="100"/>
  </r>
  <r>
    <s v="7b14e873299487"/>
    <s v="16/06/2014"/>
    <n v="8"/>
    <x v="0"/>
    <s v="Orange Tabby/White"/>
    <n v="2"/>
    <x v="0"/>
    <s v="Fort Worth"/>
    <x v="12"/>
    <n v="100"/>
    <s v="Cat_Small"/>
    <n v="100"/>
    <n v="150"/>
  </r>
  <r>
    <s v="9db889b54f9c20"/>
    <s v="11/06/2019"/>
    <n v="3"/>
    <x v="1"/>
    <s v="Chocolate/White"/>
    <n v="46"/>
    <x v="1"/>
    <s v="Houston"/>
    <x v="1"/>
    <n v="140"/>
    <s v="Dog_Large"/>
    <n v="175"/>
    <n v="0"/>
  </r>
  <r>
    <s v="b7688acfc41d06"/>
    <s v="24/09/2014"/>
    <n v="7"/>
    <x v="0"/>
    <s v="Orange Tabby"/>
    <n v="8.5"/>
    <x v="1"/>
    <s v="Houston"/>
    <x v="1"/>
    <n v="140"/>
    <s v="Cat_Large"/>
    <n v="140"/>
    <n v="100"/>
  </r>
  <r>
    <s v="c42243bb26464f"/>
    <s v="09/10/2017"/>
    <n v="4"/>
    <x v="1"/>
    <s v="Black/Brown"/>
    <n v="49"/>
    <x v="1"/>
    <s v="Austin"/>
    <x v="7"/>
    <n v="135"/>
    <s v="Dog_Large"/>
    <n v="175"/>
    <n v="0"/>
  </r>
  <r>
    <s v="e4b2eee02eb739"/>
    <s v="30/07/2019"/>
    <n v="2"/>
    <x v="0"/>
    <s v="Brown Tabby/White"/>
    <n v="8.5"/>
    <x v="1"/>
    <s v="San Antonio"/>
    <x v="10"/>
    <n v="120"/>
    <s v="Cat_Large"/>
    <n v="140"/>
    <n v="0"/>
  </r>
  <r>
    <s v="12341def30ce3d"/>
    <s v="28/01/2013"/>
    <n v="9"/>
    <x v="1"/>
    <s v="White/Red"/>
    <n v="13"/>
    <x v="2"/>
    <s v="Fort Worth"/>
    <x v="6"/>
    <n v="100"/>
    <s v="Dog_Medium"/>
    <n v="150"/>
    <n v="150"/>
  </r>
  <r>
    <s v="b962debdc9b239"/>
    <s v="15/06/2013"/>
    <n v="9"/>
    <x v="1"/>
    <s v="Tan"/>
    <n v="12"/>
    <x v="2"/>
    <s v="Austin"/>
    <x v="1"/>
    <n v="135"/>
    <s v="Dog_Medium"/>
    <n v="150"/>
    <n v="150"/>
  </r>
  <r>
    <s v="0af8185b66318f"/>
    <s v="10/04/2015"/>
    <n v="7"/>
    <x v="0"/>
    <s v="Black"/>
    <n v="4"/>
    <x v="0"/>
    <s v="Fort Worth"/>
    <x v="6"/>
    <n v="100"/>
    <s v="Cat_Small"/>
    <n v="100"/>
    <n v="100"/>
  </r>
  <r>
    <s v="bef723f6d7d5c8"/>
    <s v="22/04/2017"/>
    <n v="5"/>
    <x v="0"/>
    <s v="Orange Tabby/White"/>
    <n v="6.5"/>
    <x v="2"/>
    <s v="Dallas"/>
    <x v="1"/>
    <n v="110"/>
    <s v="Cat_Medium"/>
    <n v="120"/>
    <n v="100"/>
  </r>
  <r>
    <s v="f053f9927d6980"/>
    <s v="13/02/2008"/>
    <n v="14"/>
    <x v="1"/>
    <s v="Tan/White"/>
    <n v="43"/>
    <x v="1"/>
    <s v="Fort Worth"/>
    <x v="8"/>
    <n v="100"/>
    <s v="Dog_Large"/>
    <n v="175"/>
    <n v="200"/>
  </r>
  <r>
    <s v="124a98b23aac35"/>
    <s v="12/02/2016"/>
    <n v="6"/>
    <x v="1"/>
    <s v="Brown Brindle"/>
    <n v="34"/>
    <x v="1"/>
    <s v="Houston"/>
    <x v="6"/>
    <n v="140"/>
    <s v="Dog_Large"/>
    <n v="175"/>
    <n v="100"/>
  </r>
  <r>
    <s v="53cc3b3237c24a"/>
    <s v="12/12/2011"/>
    <n v="10"/>
    <x v="1"/>
    <s v="White/Brown"/>
    <n v="19"/>
    <x v="2"/>
    <s v="Houston"/>
    <x v="5"/>
    <n v="140"/>
    <s v="Dog_Medium"/>
    <n v="150"/>
    <n v="150"/>
  </r>
  <r>
    <s v="01f549b697c4e2"/>
    <s v="02/11/2020"/>
    <n v="1"/>
    <x v="1"/>
    <s v="White/Blue"/>
    <n v="7"/>
    <x v="0"/>
    <s v="Dallas"/>
    <x v="6"/>
    <n v="110"/>
    <s v="Dog_Small"/>
    <n v="125"/>
    <n v="0"/>
  </r>
  <r>
    <s v="a286ce4f83bac4"/>
    <s v="10/04/2019"/>
    <n v="3"/>
    <x v="0"/>
    <s v="Brown Tabby"/>
    <n v="9"/>
    <x v="1"/>
    <s v="Austin"/>
    <x v="1"/>
    <n v="135"/>
    <s v="Cat_Large"/>
    <n v="140"/>
    <n v="0"/>
  </r>
  <r>
    <s v="1c35f2214116dd"/>
    <s v="03/08/2017"/>
    <n v="4"/>
    <x v="0"/>
    <s v="Black"/>
    <n v="8"/>
    <x v="1"/>
    <s v="Dallas"/>
    <x v="6"/>
    <n v="110"/>
    <s v="Cat_Large"/>
    <n v="140"/>
    <n v="0"/>
  </r>
  <r>
    <s v="aae2ebaa780222"/>
    <s v="12/12/2012"/>
    <n v="9"/>
    <x v="0"/>
    <s v="Brown Tabby"/>
    <n v="10"/>
    <x v="1"/>
    <s v="Fort Worth"/>
    <x v="1"/>
    <n v="100"/>
    <s v="Cat_Large"/>
    <n v="140"/>
    <n v="150"/>
  </r>
  <r>
    <s v="1ab974eb0cdc23"/>
    <s v="23/05/2007"/>
    <n v="15"/>
    <x v="1"/>
    <s v="Black Brindle/White"/>
    <n v="26"/>
    <x v="2"/>
    <s v="Fort Worth"/>
    <x v="6"/>
    <n v="100"/>
    <s v="Dog_Medium"/>
    <n v="150"/>
    <n v="200"/>
  </r>
  <r>
    <s v="74863b56eab53e"/>
    <s v="08/06/2014"/>
    <n v="8"/>
    <x v="0"/>
    <s v="Black"/>
    <n v="2"/>
    <x v="0"/>
    <s v="Fort Worth"/>
    <x v="2"/>
    <n v="100"/>
    <s v="Cat_Small"/>
    <n v="100"/>
    <n v="150"/>
  </r>
  <r>
    <s v="459be8df90276a"/>
    <s v="05/11/2018"/>
    <n v="3"/>
    <x v="1"/>
    <s v="Black/Tricolor"/>
    <n v="49"/>
    <x v="1"/>
    <s v="Austin"/>
    <x v="5"/>
    <n v="135"/>
    <s v="Dog_Large"/>
    <n v="175"/>
    <n v="0"/>
  </r>
  <r>
    <s v="35baf4a588873a"/>
    <s v="27/05/2009"/>
    <n v="13"/>
    <x v="0"/>
    <s v="Brown Tabby"/>
    <n v="10"/>
    <x v="1"/>
    <s v="Dallas"/>
    <x v="6"/>
    <n v="110"/>
    <s v="Cat_Large"/>
    <n v="140"/>
    <n v="200"/>
  </r>
  <r>
    <s v="4dbf56a4614894"/>
    <s v="06/01/2014"/>
    <n v="8"/>
    <x v="0"/>
    <s v="Orange Tabby/White"/>
    <n v="6"/>
    <x v="2"/>
    <s v="Fort Worth"/>
    <x v="5"/>
    <n v="100"/>
    <s v="Cat_Medium"/>
    <n v="120"/>
    <n v="150"/>
  </r>
  <r>
    <s v="722d23d360e95c"/>
    <s v="29/06/2012"/>
    <n v="10"/>
    <x v="1"/>
    <s v="Brown"/>
    <n v="49"/>
    <x v="1"/>
    <s v="Austin"/>
    <x v="2"/>
    <n v="135"/>
    <s v="Dog_Large"/>
    <n v="175"/>
    <n v="150"/>
  </r>
  <r>
    <s v="d3368a037fb7a6"/>
    <s v="04/11/2018"/>
    <n v="3"/>
    <x v="1"/>
    <s v="Brown/Black"/>
    <n v="26"/>
    <x v="2"/>
    <s v="Austin"/>
    <x v="7"/>
    <n v="135"/>
    <s v="Dog_Medium"/>
    <n v="150"/>
    <n v="0"/>
  </r>
  <r>
    <s v="c56df46588e96f"/>
    <s v="22/10/2009"/>
    <n v="12"/>
    <x v="1"/>
    <s v="White"/>
    <n v="17"/>
    <x v="2"/>
    <s v="Houston"/>
    <x v="7"/>
    <n v="140"/>
    <s v="Dog_Medium"/>
    <n v="150"/>
    <n v="150"/>
  </r>
  <r>
    <s v="8d45dcadfd88e3"/>
    <s v="18/06/2019"/>
    <n v="3"/>
    <x v="0"/>
    <s v="Blue"/>
    <n v="8"/>
    <x v="1"/>
    <s v="Austin"/>
    <x v="0"/>
    <n v="135"/>
    <s v="Cat_Large"/>
    <n v="140"/>
    <n v="0"/>
  </r>
  <r>
    <s v="73766bce237759"/>
    <s v="08/03/2019"/>
    <n v="3"/>
    <x v="0"/>
    <s v="Black"/>
    <n v="6.5"/>
    <x v="2"/>
    <s v="Houston"/>
    <x v="2"/>
    <n v="140"/>
    <s v="Cat_Medium"/>
    <n v="120"/>
    <n v="0"/>
  </r>
  <r>
    <s v="3f4747ef54019f"/>
    <s v="23/08/2015"/>
    <n v="6"/>
    <x v="1"/>
    <s v="Tan/Black"/>
    <n v="49"/>
    <x v="1"/>
    <s v="Austin"/>
    <x v="5"/>
    <n v="135"/>
    <s v="Dog_Large"/>
    <n v="175"/>
    <n v="100"/>
  </r>
  <r>
    <s v="e971fb4bf90272"/>
    <s v="09/08/2019"/>
    <n v="2"/>
    <x v="0"/>
    <s v="Black/White"/>
    <n v="4"/>
    <x v="0"/>
    <s v="San Antonio"/>
    <x v="10"/>
    <n v="120"/>
    <s v="Cat_Small"/>
    <n v="100"/>
    <n v="0"/>
  </r>
  <r>
    <s v="99ec64c62a0be8"/>
    <s v="23/01/2021"/>
    <n v="1"/>
    <x v="0"/>
    <s v="Black"/>
    <n v="3"/>
    <x v="0"/>
    <s v="Houston"/>
    <x v="1"/>
    <n v="140"/>
    <s v="Cat_Small"/>
    <n v="100"/>
    <n v="0"/>
  </r>
  <r>
    <s v="f72c0378e4311d"/>
    <s v="04/09/2016"/>
    <n v="5"/>
    <x v="1"/>
    <s v="Brown Brindle/White"/>
    <n v="40"/>
    <x v="1"/>
    <s v="Austin"/>
    <x v="4"/>
    <n v="135"/>
    <s v="Dog_Large"/>
    <n v="175"/>
    <n v="100"/>
  </r>
  <r>
    <s v="2b0d09a9687c8b"/>
    <s v="05/10/2013"/>
    <n v="8"/>
    <x v="0"/>
    <s v="Orange Tabby/White"/>
    <n v="6.5"/>
    <x v="2"/>
    <s v="Houston"/>
    <x v="6"/>
    <n v="140"/>
    <s v="Cat_Medium"/>
    <n v="120"/>
    <n v="150"/>
  </r>
  <r>
    <s v="0a4af90839595e"/>
    <s v="09/11/2012"/>
    <n v="9"/>
    <x v="1"/>
    <s v="Tan/Black"/>
    <n v="6"/>
    <x v="0"/>
    <s v="Dallas"/>
    <x v="6"/>
    <n v="110"/>
    <s v="Dog_Small"/>
    <n v="125"/>
    <n v="150"/>
  </r>
  <r>
    <s v="91651953f91b97"/>
    <s v="02/03/2009"/>
    <n v="13"/>
    <x v="1"/>
    <s v="Tan"/>
    <n v="11.5"/>
    <x v="2"/>
    <s v="Houston"/>
    <x v="9"/>
    <n v="140"/>
    <s v="Dog_Medium"/>
    <n v="150"/>
    <n v="200"/>
  </r>
  <r>
    <s v="2b08ae61b0fc1b"/>
    <s v="09/10/2010"/>
    <n v="11"/>
    <x v="1"/>
    <s v="White"/>
    <n v="40"/>
    <x v="1"/>
    <s v="Austin"/>
    <x v="6"/>
    <n v="135"/>
    <s v="Dog_Large"/>
    <n v="175"/>
    <n v="150"/>
  </r>
  <r>
    <s v="8977734aa89f7f"/>
    <s v="17/08/2019"/>
    <n v="2"/>
    <x v="1"/>
    <s v="White/Brown"/>
    <n v="34"/>
    <x v="1"/>
    <s v="Dallas"/>
    <x v="0"/>
    <n v="110"/>
    <s v="Dog_Large"/>
    <n v="175"/>
    <n v="0"/>
  </r>
  <r>
    <s v="cd362e6572906e"/>
    <s v="19/03/2017"/>
    <n v="5"/>
    <x v="0"/>
    <s v="Lynx Point"/>
    <n v="6"/>
    <x v="2"/>
    <s v="San Antonio"/>
    <x v="7"/>
    <n v="120"/>
    <s v="Cat_Medium"/>
    <n v="120"/>
    <n v="100"/>
  </r>
  <r>
    <s v="a627e9d6d40e18"/>
    <s v="02/01/2014"/>
    <n v="8"/>
    <x v="1"/>
    <s v="Brown Brindle"/>
    <n v="35"/>
    <x v="1"/>
    <s v="San Antonio"/>
    <x v="1"/>
    <n v="120"/>
    <s v="Dog_Large"/>
    <n v="175"/>
    <n v="150"/>
  </r>
  <r>
    <s v="b9342bc5bb4c7c"/>
    <s v="27/04/2015"/>
    <n v="7"/>
    <x v="0"/>
    <s v="Orange Tabby"/>
    <n v="3"/>
    <x v="0"/>
    <s v="Austin"/>
    <x v="1"/>
    <n v="135"/>
    <s v="Cat_Small"/>
    <n v="100"/>
    <n v="100"/>
  </r>
  <r>
    <s v="a8c020102e3ad2"/>
    <s v="02/07/2008"/>
    <n v="13"/>
    <x v="1"/>
    <s v="Tan/White"/>
    <n v="12"/>
    <x v="2"/>
    <s v="Dallas"/>
    <x v="1"/>
    <n v="110"/>
    <s v="Dog_Medium"/>
    <n v="150"/>
    <n v="200"/>
  </r>
  <r>
    <s v="692c7e368d8679"/>
    <s v="25/08/2013"/>
    <n v="8"/>
    <x v="1"/>
    <s v="Tan/White"/>
    <n v="42"/>
    <x v="1"/>
    <s v="San Antonio"/>
    <x v="2"/>
    <n v="120"/>
    <s v="Dog_Large"/>
    <n v="175"/>
    <n v="150"/>
  </r>
  <r>
    <s v="ce38f03feffc8f"/>
    <s v="11/10/2016"/>
    <n v="5"/>
    <x v="1"/>
    <s v="Brown"/>
    <n v="33"/>
    <x v="1"/>
    <s v="Fort Worth"/>
    <x v="7"/>
    <n v="100"/>
    <s v="Dog_Large"/>
    <n v="175"/>
    <n v="100"/>
  </r>
  <r>
    <s v="a8b88656d8da7e"/>
    <s v="14/02/2014"/>
    <n v="8"/>
    <x v="1"/>
    <s v="Tan"/>
    <n v="42"/>
    <x v="1"/>
    <s v="Austin"/>
    <x v="1"/>
    <n v="135"/>
    <s v="Dog_Large"/>
    <n v="175"/>
    <n v="150"/>
  </r>
  <r>
    <s v="8f4d1c3844bb5c"/>
    <s v="19/05/2017"/>
    <n v="5"/>
    <x v="1"/>
    <s v="Black/White"/>
    <n v="26"/>
    <x v="2"/>
    <s v="Fort Worth"/>
    <x v="0"/>
    <n v="100"/>
    <s v="Dog_Medium"/>
    <n v="150"/>
    <n v="100"/>
  </r>
  <r>
    <s v="88659436ea3373"/>
    <s v="17/06/2015"/>
    <n v="7"/>
    <x v="0"/>
    <s v="Calico"/>
    <n v="6.5"/>
    <x v="2"/>
    <s v="San Antonio"/>
    <x v="0"/>
    <n v="120"/>
    <s v="Cat_Medium"/>
    <n v="120"/>
    <n v="100"/>
  </r>
  <r>
    <s v="4a2c00fc0ee18d"/>
    <s v="26/10/2020"/>
    <n v="1"/>
    <x v="1"/>
    <s v="Black"/>
    <n v="43"/>
    <x v="1"/>
    <s v="Austin"/>
    <x v="5"/>
    <n v="135"/>
    <s v="Dog_Large"/>
    <n v="175"/>
    <n v="0"/>
  </r>
  <r>
    <s v="c0367a562dc375"/>
    <s v="21/06/2011"/>
    <n v="11"/>
    <x v="0"/>
    <s v="Yellow"/>
    <n v="9"/>
    <x v="1"/>
    <s v="Fort Worth"/>
    <x v="15"/>
    <n v="100"/>
    <s v="Cat_Large"/>
    <n v="140"/>
    <n v="150"/>
  </r>
  <r>
    <s v="ec5cbe2d0198a8"/>
    <s v="31/12/2015"/>
    <n v="6"/>
    <x v="1"/>
    <s v="Black/White"/>
    <n v="9"/>
    <x v="0"/>
    <s v="Dallas"/>
    <x v="8"/>
    <n v="110"/>
    <s v="Dog_Small"/>
    <n v="125"/>
    <n v="100"/>
  </r>
  <r>
    <s v="aa41afcd7443c3"/>
    <s v="01/07/2018"/>
    <n v="4"/>
    <x v="1"/>
    <s v="Cream"/>
    <n v="46"/>
    <x v="1"/>
    <s v="Fort Worth"/>
    <x v="1"/>
    <n v="100"/>
    <s v="Dog_Large"/>
    <n v="175"/>
    <n v="0"/>
  </r>
  <r>
    <s v="6afd1aadf8cc94"/>
    <s v="20/07/2014"/>
    <n v="7"/>
    <x v="1"/>
    <s v="Brown/White"/>
    <n v="4"/>
    <x v="0"/>
    <s v="Austin"/>
    <x v="2"/>
    <n v="135"/>
    <s v="Dog_Small"/>
    <n v="125"/>
    <n v="100"/>
  </r>
  <r>
    <s v="bf44acfd2a5295"/>
    <s v="04/03/2015"/>
    <n v="7"/>
    <x v="0"/>
    <s v="Brown Tabby"/>
    <n v="8"/>
    <x v="1"/>
    <s v="Fort Worth"/>
    <x v="1"/>
    <n v="100"/>
    <s v="Cat_Large"/>
    <n v="140"/>
    <n v="100"/>
  </r>
  <r>
    <s v="e7d590e277d97a"/>
    <s v="07/11/2015"/>
    <n v="6"/>
    <x v="0"/>
    <s v="Calico"/>
    <n v="2"/>
    <x v="0"/>
    <s v="Dallas"/>
    <x v="10"/>
    <n v="110"/>
    <s v="Cat_Small"/>
    <n v="100"/>
    <n v="100"/>
  </r>
  <r>
    <s v="bfa4da3187e951"/>
    <s v="05/03/2019"/>
    <n v="3"/>
    <x v="1"/>
    <s v="Brown/Black"/>
    <n v="31.5"/>
    <x v="1"/>
    <s v="Fort Worth"/>
    <x v="1"/>
    <n v="100"/>
    <s v="Dog_Large"/>
    <n v="175"/>
    <n v="0"/>
  </r>
  <r>
    <s v="a86ab21d40c947"/>
    <s v="13/05/2016"/>
    <n v="6"/>
    <x v="1"/>
    <s v="Tan"/>
    <n v="47"/>
    <x v="1"/>
    <s v="Dallas"/>
    <x v="1"/>
    <n v="110"/>
    <s v="Dog_Large"/>
    <n v="175"/>
    <n v="100"/>
  </r>
  <r>
    <s v="483bbd16d12a36"/>
    <s v="14/05/2015"/>
    <n v="7"/>
    <x v="0"/>
    <s v="Brown Tabby/White"/>
    <n v="10"/>
    <x v="1"/>
    <s v="Fort Worth"/>
    <x v="5"/>
    <n v="100"/>
    <s v="Cat_Large"/>
    <n v="140"/>
    <n v="100"/>
  </r>
  <r>
    <s v="2959254741b505"/>
    <s v="03/01/2011"/>
    <n v="11"/>
    <x v="1"/>
    <s v="Sable"/>
    <n v="7"/>
    <x v="0"/>
    <s v="Fort Worth"/>
    <x v="6"/>
    <n v="100"/>
    <s v="Dog_Small"/>
    <n v="125"/>
    <n v="150"/>
  </r>
  <r>
    <s v="e3047e59a802f7"/>
    <s v="13/12/2015"/>
    <n v="6"/>
    <x v="1"/>
    <s v="Brown/Black"/>
    <n v="24"/>
    <x v="2"/>
    <s v="San Antonio"/>
    <x v="10"/>
    <n v="120"/>
    <s v="Dog_Medium"/>
    <n v="150"/>
    <n v="100"/>
  </r>
  <r>
    <s v="6d9f770117c4d4"/>
    <s v="09/04/2015"/>
    <n v="7"/>
    <x v="1"/>
    <s v="Black/Brown"/>
    <n v="35"/>
    <x v="1"/>
    <s v="Austin"/>
    <x v="2"/>
    <n v="135"/>
    <s v="Dog_Large"/>
    <n v="175"/>
    <n v="100"/>
  </r>
  <r>
    <s v="337d08a0946e37"/>
    <s v="09/09/2019"/>
    <n v="2"/>
    <x v="0"/>
    <s v="Brown/Black"/>
    <n v="8.5"/>
    <x v="1"/>
    <s v="Fort Worth"/>
    <x v="6"/>
    <n v="100"/>
    <s v="Cat_Large"/>
    <n v="140"/>
    <n v="0"/>
  </r>
  <r>
    <s v="d99153a33c5fa2"/>
    <s v="21/01/2012"/>
    <n v="10"/>
    <x v="0"/>
    <s v="Orange Tabby/White"/>
    <n v="6.5"/>
    <x v="2"/>
    <s v="Austin"/>
    <x v="7"/>
    <n v="135"/>
    <s v="Cat_Medium"/>
    <n v="120"/>
    <n v="150"/>
  </r>
  <r>
    <s v="0fed34efec8545"/>
    <s v="19/08/2014"/>
    <n v="7"/>
    <x v="0"/>
    <s v="Brown Tabby"/>
    <n v="6"/>
    <x v="2"/>
    <s v="Austin"/>
    <x v="6"/>
    <n v="135"/>
    <s v="Cat_Medium"/>
    <n v="120"/>
    <n v="100"/>
  </r>
  <r>
    <s v="b13b130f260109"/>
    <s v="02/07/2016"/>
    <n v="5"/>
    <x v="0"/>
    <s v="Silver Lynx Point"/>
    <n v="3"/>
    <x v="0"/>
    <s v="Houston"/>
    <x v="1"/>
    <n v="140"/>
    <s v="Cat_Small"/>
    <n v="100"/>
    <n v="100"/>
  </r>
  <r>
    <s v="bd6e1f481c4353"/>
    <s v="10/05/2014"/>
    <n v="8"/>
    <x v="0"/>
    <s v="Black"/>
    <n v="3"/>
    <x v="0"/>
    <s v="Houston"/>
    <x v="1"/>
    <n v="140"/>
    <s v="Cat_Small"/>
    <n v="100"/>
    <n v="150"/>
  </r>
  <r>
    <s v="910ff3c55280a7"/>
    <s v="27/11/2018"/>
    <n v="3"/>
    <x v="1"/>
    <s v="Blue/White"/>
    <n v="11.5"/>
    <x v="2"/>
    <s v="Houston"/>
    <x v="9"/>
    <n v="140"/>
    <s v="Dog_Medium"/>
    <n v="150"/>
    <n v="0"/>
  </r>
  <r>
    <s v="d59eb5653b044b"/>
    <s v="01/05/2016"/>
    <n v="6"/>
    <x v="0"/>
    <s v="Orange Tabby"/>
    <n v="4"/>
    <x v="0"/>
    <s v="Austin"/>
    <x v="7"/>
    <n v="135"/>
    <s v="Cat_Small"/>
    <n v="100"/>
    <n v="100"/>
  </r>
  <r>
    <s v="b92312cea7b17e"/>
    <s v="09/10/2014"/>
    <n v="7"/>
    <x v="1"/>
    <s v="White/Tan"/>
    <n v="5"/>
    <x v="0"/>
    <s v="San Antonio"/>
    <x v="1"/>
    <n v="120"/>
    <s v="Dog_Small"/>
    <n v="125"/>
    <n v="100"/>
  </r>
  <r>
    <s v="8a2b41b1c4fac6"/>
    <s v="25/04/2014"/>
    <n v="8"/>
    <x v="1"/>
    <s v="Black/Tan"/>
    <n v="33"/>
    <x v="1"/>
    <s v="Fort Worth"/>
    <x v="0"/>
    <n v="100"/>
    <s v="Dog_Large"/>
    <n v="175"/>
    <n v="150"/>
  </r>
  <r>
    <s v="34c485e8bda70f"/>
    <s v="30/10/2015"/>
    <n v="6"/>
    <x v="1"/>
    <s v="Buff/White"/>
    <n v="49"/>
    <x v="1"/>
    <s v="San Antonio"/>
    <x v="6"/>
    <n v="120"/>
    <s v="Dog_Large"/>
    <n v="175"/>
    <n v="100"/>
  </r>
  <r>
    <s v="24efaf52583291"/>
    <s v="26/08/2015"/>
    <n v="6"/>
    <x v="1"/>
    <s v="Brown/Tan"/>
    <n v="25"/>
    <x v="2"/>
    <s v="Houston"/>
    <x v="6"/>
    <n v="140"/>
    <s v="Dog_Medium"/>
    <n v="150"/>
    <n v="100"/>
  </r>
  <r>
    <s v="10561138313b06"/>
    <s v="11/12/2017"/>
    <n v="4"/>
    <x v="1"/>
    <s v="Black/White"/>
    <n v="14"/>
    <x v="2"/>
    <s v="Austin"/>
    <x v="6"/>
    <n v="135"/>
    <s v="Dog_Medium"/>
    <n v="150"/>
    <n v="0"/>
  </r>
  <r>
    <s v="b1a0fe6d495c3d"/>
    <s v="14/10/2014"/>
    <n v="7"/>
    <x v="1"/>
    <s v="Black/Brown"/>
    <n v="23"/>
    <x v="2"/>
    <s v="Dallas"/>
    <x v="1"/>
    <n v="110"/>
    <s v="Dog_Medium"/>
    <n v="150"/>
    <n v="100"/>
  </r>
  <r>
    <s v="d5649c0abd902f"/>
    <s v="04/04/2015"/>
    <n v="7"/>
    <x v="0"/>
    <s v="Orange Tabby"/>
    <n v="8.5"/>
    <x v="1"/>
    <s v="Austin"/>
    <x v="7"/>
    <n v="135"/>
    <s v="Cat_Large"/>
    <n v="140"/>
    <n v="100"/>
  </r>
  <r>
    <s v="94a69f403d0715"/>
    <s v="09/02/2007"/>
    <n v="15"/>
    <x v="1"/>
    <s v="Tricolor"/>
    <n v="35"/>
    <x v="1"/>
    <s v="San Antonio"/>
    <x v="1"/>
    <n v="120"/>
    <s v="Dog_Large"/>
    <n v="175"/>
    <n v="200"/>
  </r>
  <r>
    <s v="8b3d37bb89b8ad"/>
    <s v="07/04/2013"/>
    <n v="9"/>
    <x v="0"/>
    <s v="Brown Tabby/White"/>
    <n v="6.5"/>
    <x v="2"/>
    <s v="Houston"/>
    <x v="0"/>
    <n v="140"/>
    <s v="Cat_Medium"/>
    <n v="120"/>
    <n v="150"/>
  </r>
  <r>
    <s v="913878e559bbd1"/>
    <s v="13/03/2014"/>
    <n v="8"/>
    <x v="1"/>
    <s v="Brown"/>
    <n v="28"/>
    <x v="2"/>
    <s v="Dallas"/>
    <x v="9"/>
    <n v="110"/>
    <s v="Dog_Medium"/>
    <n v="150"/>
    <n v="150"/>
  </r>
  <r>
    <s v="5a08158bad612c"/>
    <s v="08/04/2012"/>
    <n v="10"/>
    <x v="1"/>
    <s v="Brown/White"/>
    <n v="17"/>
    <x v="2"/>
    <s v="Houston"/>
    <x v="5"/>
    <n v="140"/>
    <s v="Dog_Medium"/>
    <n v="150"/>
    <n v="150"/>
  </r>
  <r>
    <s v="8842ccece325c6"/>
    <s v="19/08/2014"/>
    <n v="7"/>
    <x v="1"/>
    <s v="White/Tan"/>
    <n v="3"/>
    <x v="0"/>
    <s v="Dallas"/>
    <x v="0"/>
    <n v="110"/>
    <s v="Dog_Small"/>
    <n v="125"/>
    <n v="100"/>
  </r>
  <r>
    <s v="509963b56639e1"/>
    <s v="22/02/2002"/>
    <n v="20"/>
    <x v="1"/>
    <s v="Blue Tick/Tan"/>
    <n v="15"/>
    <x v="2"/>
    <s v="Dallas"/>
    <x v="5"/>
    <n v="110"/>
    <s v="Dog_Medium"/>
    <n v="150"/>
    <n v="300"/>
  </r>
  <r>
    <s v="db75a73c9b2438"/>
    <s v="25/07/2015"/>
    <n v="6"/>
    <x v="1"/>
    <s v="Tricolor"/>
    <n v="11.5"/>
    <x v="2"/>
    <s v="Houston"/>
    <x v="7"/>
    <n v="140"/>
    <s v="Dog_Medium"/>
    <n v="150"/>
    <n v="100"/>
  </r>
  <r>
    <s v="a651c1ace32940"/>
    <s v="18/06/2011"/>
    <n v="11"/>
    <x v="0"/>
    <s v="Brown Tabby"/>
    <n v="9"/>
    <x v="1"/>
    <s v="Austin"/>
    <x v="1"/>
    <n v="135"/>
    <s v="Cat_Large"/>
    <n v="140"/>
    <n v="150"/>
  </r>
  <r>
    <s v="75d4f16595f0a7"/>
    <s v="06/09/2015"/>
    <n v="6"/>
    <x v="1"/>
    <s v="Buff/Tan"/>
    <n v="39"/>
    <x v="1"/>
    <s v="San Antonio"/>
    <x v="12"/>
    <n v="120"/>
    <s v="Dog_Large"/>
    <n v="175"/>
    <n v="100"/>
  </r>
  <r>
    <s v="612efac9388510"/>
    <s v="11/05/2012"/>
    <n v="10"/>
    <x v="1"/>
    <s v="Gray/Gold"/>
    <n v="4"/>
    <x v="0"/>
    <s v="Austin"/>
    <x v="5"/>
    <n v="135"/>
    <s v="Dog_Small"/>
    <n v="125"/>
    <n v="150"/>
  </r>
  <r>
    <s v="c7407a66d5b9af"/>
    <s v="08/04/2015"/>
    <n v="7"/>
    <x v="1"/>
    <s v="Tricolor"/>
    <n v="31"/>
    <x v="1"/>
    <s v="Fort Worth"/>
    <x v="7"/>
    <n v="100"/>
    <s v="Dog_Large"/>
    <n v="175"/>
    <n v="100"/>
  </r>
  <r>
    <s v="cc172aaaed38be"/>
    <s v="11/08/2013"/>
    <n v="8"/>
    <x v="0"/>
    <s v="Black"/>
    <n v="9"/>
    <x v="1"/>
    <s v="Houston"/>
    <x v="7"/>
    <n v="140"/>
    <s v="Cat_Large"/>
    <n v="140"/>
    <n v="150"/>
  </r>
  <r>
    <s v="75c2f938804b89"/>
    <s v="14/03/1999"/>
    <n v="23"/>
    <x v="0"/>
    <s v="Orange Tabby"/>
    <n v="2"/>
    <x v="0"/>
    <s v="Austin"/>
    <x v="12"/>
    <n v="135"/>
    <s v="Cat_Small"/>
    <n v="100"/>
    <n v="300"/>
  </r>
  <r>
    <s v="304a90cbe08c05"/>
    <s v="03/01/2013"/>
    <n v="9"/>
    <x v="1"/>
    <s v="Tan/White"/>
    <n v="42"/>
    <x v="1"/>
    <s v="Fort Worth"/>
    <x v="6"/>
    <n v="100"/>
    <s v="Dog_Large"/>
    <n v="175"/>
    <n v="150"/>
  </r>
  <r>
    <s v="ac5c7be9fdfc57"/>
    <s v="08/07/2020"/>
    <n v="1"/>
    <x v="0"/>
    <s v="Brown Tabby"/>
    <n v="2"/>
    <x v="0"/>
    <s v="Austin"/>
    <x v="1"/>
    <n v="135"/>
    <s v="Cat_Small"/>
    <n v="100"/>
    <n v="0"/>
  </r>
  <r>
    <s v="72d5fd468afa3d"/>
    <s v="12/11/2019"/>
    <n v="2"/>
    <x v="1"/>
    <s v="Tan/White"/>
    <n v="27"/>
    <x v="2"/>
    <s v="Houston"/>
    <x v="2"/>
    <n v="140"/>
    <s v="Dog_Medium"/>
    <n v="150"/>
    <n v="0"/>
  </r>
  <r>
    <s v="a10e6fba8c8faf"/>
    <s v="21/07/2020"/>
    <n v="1"/>
    <x v="1"/>
    <s v="Cream/Tan"/>
    <n v="22"/>
    <x v="2"/>
    <s v="Houston"/>
    <x v="1"/>
    <n v="140"/>
    <s v="Dog_Medium"/>
    <n v="150"/>
    <n v="0"/>
  </r>
  <r>
    <s v="aa64f421ef375c"/>
    <s v="25/09/2017"/>
    <n v="4"/>
    <x v="1"/>
    <s v="Chocolate"/>
    <n v="15"/>
    <x v="2"/>
    <s v="Dallas"/>
    <x v="1"/>
    <n v="110"/>
    <s v="Dog_Medium"/>
    <n v="150"/>
    <n v="0"/>
  </r>
  <r>
    <s v="12d97370d2f821"/>
    <s v="06/04/2017"/>
    <n v="5"/>
    <x v="1"/>
    <s v="Brown/White"/>
    <n v="20"/>
    <x v="2"/>
    <s v="San Antonio"/>
    <x v="6"/>
    <n v="120"/>
    <s v="Dog_Medium"/>
    <n v="150"/>
    <n v="100"/>
  </r>
  <r>
    <s v="08ec4b65588f59"/>
    <s v="06/11/2012"/>
    <n v="9"/>
    <x v="1"/>
    <s v="Brown/White"/>
    <n v="5"/>
    <x v="0"/>
    <s v="Houston"/>
    <x v="6"/>
    <n v="140"/>
    <s v="Dog_Small"/>
    <n v="125"/>
    <n v="150"/>
  </r>
  <r>
    <s v="025d6c87d736ea"/>
    <s v="21/11/2015"/>
    <n v="6"/>
    <x v="1"/>
    <s v="White/Black"/>
    <n v="24"/>
    <x v="2"/>
    <s v="Houston"/>
    <x v="6"/>
    <n v="140"/>
    <s v="Dog_Medium"/>
    <n v="150"/>
    <n v="100"/>
  </r>
  <r>
    <s v="6f9332945d8611"/>
    <s v="10/03/2015"/>
    <n v="7"/>
    <x v="1"/>
    <s v="White"/>
    <n v="11.5"/>
    <x v="2"/>
    <s v="Fort Worth"/>
    <x v="2"/>
    <n v="100"/>
    <s v="Dog_Medium"/>
    <n v="150"/>
    <n v="100"/>
  </r>
  <r>
    <s v="92b507cc9c0755"/>
    <s v="09/03/2019"/>
    <n v="3"/>
    <x v="1"/>
    <s v="Tricolor"/>
    <n v="19"/>
    <x v="2"/>
    <s v="San Antonio"/>
    <x v="9"/>
    <n v="120"/>
    <s v="Dog_Medium"/>
    <n v="150"/>
    <n v="0"/>
  </r>
  <r>
    <s v="856f62d1693c73"/>
    <s v="08/04/2015"/>
    <n v="7"/>
    <x v="0"/>
    <s v="Brown Tabby"/>
    <n v="3"/>
    <x v="0"/>
    <s v="Houston"/>
    <x v="0"/>
    <n v="140"/>
    <s v="Cat_Small"/>
    <n v="100"/>
    <n v="100"/>
  </r>
  <r>
    <s v="c51be33f35a236"/>
    <s v="13/08/2011"/>
    <n v="10"/>
    <x v="1"/>
    <s v="Brown Brindle/White"/>
    <n v="20"/>
    <x v="2"/>
    <s v="Dallas"/>
    <x v="7"/>
    <n v="110"/>
    <s v="Dog_Medium"/>
    <n v="150"/>
    <n v="150"/>
  </r>
  <r>
    <s v="b0848b4f5eab7a"/>
    <s v="04/03/2018"/>
    <n v="4"/>
    <x v="1"/>
    <s v="Brown"/>
    <n v="26"/>
    <x v="2"/>
    <s v="Dallas"/>
    <x v="1"/>
    <n v="110"/>
    <s v="Dog_Medium"/>
    <n v="150"/>
    <n v="0"/>
  </r>
  <r>
    <s v="fc47c877293420"/>
    <s v="15/12/2016"/>
    <n v="5"/>
    <x v="0"/>
    <s v="White/Brown Tabby"/>
    <n v="6.5"/>
    <x v="2"/>
    <s v="San Antonio"/>
    <x v="3"/>
    <n v="120"/>
    <s v="Cat_Medium"/>
    <n v="120"/>
    <n v="100"/>
  </r>
  <r>
    <s v="d2e4f6585676d3"/>
    <s v="14/12/2012"/>
    <n v="9"/>
    <x v="1"/>
    <s v="White/Black"/>
    <n v="33"/>
    <x v="1"/>
    <s v="San Antonio"/>
    <x v="7"/>
    <n v="120"/>
    <s v="Dog_Large"/>
    <n v="175"/>
    <n v="150"/>
  </r>
  <r>
    <s v="33f2c00951bb5f"/>
    <s v="28/04/2007"/>
    <n v="15"/>
    <x v="1"/>
    <s v="Tricolor/Brown"/>
    <n v="39"/>
    <x v="1"/>
    <s v="Houston"/>
    <x v="6"/>
    <n v="140"/>
    <s v="Dog_Large"/>
    <n v="175"/>
    <n v="200"/>
  </r>
  <r>
    <s v="ccaf7a9e3abaaa"/>
    <s v="04/04/2010"/>
    <n v="12"/>
    <x v="0"/>
    <s v="Blue Tabby"/>
    <n v="10"/>
    <x v="1"/>
    <s v="Houston"/>
    <x v="7"/>
    <n v="140"/>
    <s v="Cat_Large"/>
    <n v="140"/>
    <n v="150"/>
  </r>
  <r>
    <s v="d5ffdbddd1cc29"/>
    <s v="01/05/2017"/>
    <n v="5"/>
    <x v="1"/>
    <s v="Black/White"/>
    <n v="13"/>
    <x v="2"/>
    <s v="Houston"/>
    <x v="7"/>
    <n v="140"/>
    <s v="Dog_Medium"/>
    <n v="150"/>
    <n v="100"/>
  </r>
  <r>
    <s v="a239392a58c450"/>
    <s v="26/06/2014"/>
    <n v="8"/>
    <x v="1"/>
    <s v="Red/Black"/>
    <n v="7"/>
    <x v="0"/>
    <s v="Dallas"/>
    <x v="1"/>
    <n v="110"/>
    <s v="Dog_Small"/>
    <n v="125"/>
    <n v="150"/>
  </r>
  <r>
    <s v="161930c4ab3a6f"/>
    <s v="12/10/2015"/>
    <n v="6"/>
    <x v="0"/>
    <s v="Brown Tabby"/>
    <n v="10"/>
    <x v="1"/>
    <s v="Fort Worth"/>
    <x v="6"/>
    <n v="100"/>
    <s v="Cat_Large"/>
    <n v="140"/>
    <n v="100"/>
  </r>
  <r>
    <s v="84387ef15236ca"/>
    <s v="08/07/2018"/>
    <n v="3"/>
    <x v="0"/>
    <s v="Black"/>
    <n v="6.5"/>
    <x v="2"/>
    <s v="Dallas"/>
    <x v="0"/>
    <n v="110"/>
    <s v="Cat_Medium"/>
    <n v="120"/>
    <n v="0"/>
  </r>
  <r>
    <s v="ab0d4e37fa990d"/>
    <s v="25/12/2015"/>
    <n v="6"/>
    <x v="1"/>
    <s v="White"/>
    <n v="5"/>
    <x v="0"/>
    <s v="Dallas"/>
    <x v="1"/>
    <n v="110"/>
    <s v="Dog_Small"/>
    <n v="125"/>
    <n v="100"/>
  </r>
  <r>
    <s v="d6fa98913dda79"/>
    <s v="31/07/2008"/>
    <n v="13"/>
    <x v="0"/>
    <s v="Orange Tabby"/>
    <n v="2"/>
    <x v="0"/>
    <s v="Dallas"/>
    <x v="7"/>
    <n v="110"/>
    <s v="Cat_Small"/>
    <n v="100"/>
    <n v="200"/>
  </r>
  <r>
    <s v="9edcf08a604e4c"/>
    <s v="14/08/2016"/>
    <n v="5"/>
    <x v="0"/>
    <s v="Brown Tabby"/>
    <n v="6"/>
    <x v="2"/>
    <s v="Austin"/>
    <x v="1"/>
    <n v="135"/>
    <s v="Cat_Medium"/>
    <n v="120"/>
    <n v="100"/>
  </r>
  <r>
    <s v="8d9317acdd5c7d"/>
    <s v="12/01/2019"/>
    <n v="3"/>
    <x v="0"/>
    <s v="Torbie"/>
    <n v="3"/>
    <x v="0"/>
    <s v="San Antonio"/>
    <x v="0"/>
    <n v="120"/>
    <s v="Cat_Small"/>
    <n v="100"/>
    <n v="0"/>
  </r>
  <r>
    <s v="334c14cd34e8fd"/>
    <s v="25/03/2003"/>
    <n v="19"/>
    <x v="1"/>
    <s v="Brown/White"/>
    <n v="7"/>
    <x v="0"/>
    <s v="San Antonio"/>
    <x v="6"/>
    <n v="120"/>
    <s v="Dog_Small"/>
    <n v="125"/>
    <n v="300"/>
  </r>
  <r>
    <s v="e977ec57fc8506"/>
    <s v="13/06/2017"/>
    <n v="5"/>
    <x v="0"/>
    <s v="Brown Tabby/White"/>
    <n v="8"/>
    <x v="1"/>
    <s v="Fort Worth"/>
    <x v="10"/>
    <n v="100"/>
    <s v="Cat_Large"/>
    <n v="140"/>
    <n v="100"/>
  </r>
  <r>
    <s v="2aa0dab2802e84"/>
    <s v="23/11/2012"/>
    <n v="9"/>
    <x v="1"/>
    <s v="Sable"/>
    <n v="33"/>
    <x v="1"/>
    <s v="Dallas"/>
    <x v="6"/>
    <n v="110"/>
    <s v="Dog_Large"/>
    <n v="175"/>
    <n v="150"/>
  </r>
  <r>
    <s v="1cb2f91c3a3b69"/>
    <s v="15/07/2015"/>
    <n v="6"/>
    <x v="1"/>
    <s v="Tan"/>
    <n v="19"/>
    <x v="2"/>
    <s v="San Antonio"/>
    <x v="6"/>
    <n v="120"/>
    <s v="Dog_Medium"/>
    <n v="150"/>
    <n v="100"/>
  </r>
  <r>
    <s v="9155f6ae6f5ddd"/>
    <s v="15/05/2013"/>
    <n v="9"/>
    <x v="0"/>
    <s v="Tortie"/>
    <n v="4"/>
    <x v="0"/>
    <s v="Dallas"/>
    <x v="9"/>
    <n v="110"/>
    <s v="Cat_Small"/>
    <n v="100"/>
    <n v="150"/>
  </r>
  <r>
    <s v="c8c0a6faee3c74"/>
    <s v="03/11/2017"/>
    <n v="4"/>
    <x v="1"/>
    <s v="Black/White"/>
    <n v="38"/>
    <x v="1"/>
    <s v="San Antonio"/>
    <x v="7"/>
    <n v="120"/>
    <s v="Dog_Large"/>
    <n v="175"/>
    <n v="0"/>
  </r>
  <r>
    <s v="dbe01378a5c933"/>
    <s v="28/01/2017"/>
    <n v="5"/>
    <x v="1"/>
    <s v="Black/White"/>
    <n v="41"/>
    <x v="1"/>
    <s v="Houston"/>
    <x v="7"/>
    <n v="140"/>
    <s v="Dog_Large"/>
    <n v="175"/>
    <n v="100"/>
  </r>
  <r>
    <s v="dd07abb2ef14f7"/>
    <s v="15/05/2018"/>
    <n v="4"/>
    <x v="0"/>
    <s v="Orange Tabby/White"/>
    <n v="10"/>
    <x v="1"/>
    <s v="Fort Worth"/>
    <x v="7"/>
    <n v="100"/>
    <s v="Cat_Large"/>
    <n v="140"/>
    <n v="0"/>
  </r>
  <r>
    <s v="62867ec4ff2941"/>
    <s v="04/02/2016"/>
    <n v="6"/>
    <x v="1"/>
    <s v="White"/>
    <n v="15"/>
    <x v="2"/>
    <s v="Houston"/>
    <x v="13"/>
    <n v="140"/>
    <s v="Dog_Medium"/>
    <n v="150"/>
    <n v="100"/>
  </r>
  <r>
    <s v="e6798c87e81ecb"/>
    <s v="05/08/2018"/>
    <n v="3"/>
    <x v="1"/>
    <s v="Black Brindle"/>
    <n v="37"/>
    <x v="1"/>
    <s v="Houston"/>
    <x v="10"/>
    <n v="140"/>
    <s v="Dog_Large"/>
    <n v="175"/>
    <n v="0"/>
  </r>
  <r>
    <s v="f6c7dcdca83a2a"/>
    <s v="03/01/2011"/>
    <n v="11"/>
    <x v="1"/>
    <s v="White/Tricolor"/>
    <n v="9"/>
    <x v="0"/>
    <s v="Houston"/>
    <x v="4"/>
    <n v="140"/>
    <s v="Dog_Small"/>
    <n v="125"/>
    <n v="150"/>
  </r>
  <r>
    <s v="9bf2943aff25ee"/>
    <s v="25/05/2019"/>
    <n v="3"/>
    <x v="2"/>
    <s v="Brown"/>
    <n v="17.5"/>
    <x v="1"/>
    <s v="San Antonio"/>
    <x v="1"/>
    <n v="120"/>
    <s v="Bird_Large"/>
    <n v="110"/>
    <n v="0"/>
  </r>
  <r>
    <s v="fee51e26fd2d73"/>
    <s v="03/06/2015"/>
    <n v="7"/>
    <x v="0"/>
    <s v="Torbie"/>
    <n v="10"/>
    <x v="1"/>
    <s v="Austin"/>
    <x v="3"/>
    <n v="135"/>
    <s v="Cat_Large"/>
    <n v="140"/>
    <n v="100"/>
  </r>
  <r>
    <s v="179ff6f5cceab4"/>
    <s v="11/10/2014"/>
    <n v="7"/>
    <x v="0"/>
    <s v="Black"/>
    <n v="10"/>
    <x v="1"/>
    <s v="Houston"/>
    <x v="6"/>
    <n v="140"/>
    <s v="Cat_Large"/>
    <n v="140"/>
    <n v="100"/>
  </r>
  <r>
    <s v="6e1b1198935682"/>
    <s v="27/11/2007"/>
    <n v="14"/>
    <x v="1"/>
    <s v="White/Gray"/>
    <n v="11.5"/>
    <x v="2"/>
    <s v="San Antonio"/>
    <x v="2"/>
    <n v="120"/>
    <s v="Dog_Medium"/>
    <n v="150"/>
    <n v="200"/>
  </r>
  <r>
    <s v="15142b1eb45430"/>
    <s v="15/12/2014"/>
    <n v="7"/>
    <x v="0"/>
    <s v="Brown Tabby/White"/>
    <n v="2"/>
    <x v="0"/>
    <s v="Austin"/>
    <x v="6"/>
    <n v="135"/>
    <s v="Cat_Small"/>
    <n v="100"/>
    <n v="100"/>
  </r>
  <r>
    <s v="a58cb434ccee78"/>
    <s v="22/04/2015"/>
    <n v="7"/>
    <x v="1"/>
    <s v="Black/Tan"/>
    <n v="44"/>
    <x v="1"/>
    <s v="Fort Worth"/>
    <x v="1"/>
    <n v="100"/>
    <s v="Dog_Large"/>
    <n v="175"/>
    <n v="100"/>
  </r>
  <r>
    <s v="daf88b3f2a9121"/>
    <s v="20/06/2013"/>
    <n v="9"/>
    <x v="0"/>
    <s v="Black"/>
    <n v="8"/>
    <x v="1"/>
    <s v="Dallas"/>
    <x v="7"/>
    <n v="110"/>
    <s v="Cat_Large"/>
    <n v="140"/>
    <n v="150"/>
  </r>
  <r>
    <s v="c704f1f7e212b1"/>
    <s v="18/11/2013"/>
    <n v="8"/>
    <x v="0"/>
    <s v="Black"/>
    <n v="9"/>
    <x v="1"/>
    <s v="Fort Worth"/>
    <x v="7"/>
    <n v="100"/>
    <s v="Cat_Large"/>
    <n v="140"/>
    <n v="150"/>
  </r>
  <r>
    <s v="9e126dd0518f2b"/>
    <s v="07/02/2018"/>
    <n v="4"/>
    <x v="1"/>
    <s v="White/Tricolor"/>
    <n v="18"/>
    <x v="2"/>
    <s v="San Antonio"/>
    <x v="1"/>
    <n v="120"/>
    <s v="Dog_Medium"/>
    <n v="150"/>
    <n v="0"/>
  </r>
  <r>
    <s v="14a333bc8dd3a6"/>
    <s v="09/05/2014"/>
    <n v="8"/>
    <x v="0"/>
    <s v="Cream Tabby"/>
    <n v="8.5"/>
    <x v="1"/>
    <s v="Fort Worth"/>
    <x v="6"/>
    <n v="100"/>
    <s v="Cat_Large"/>
    <n v="140"/>
    <n v="150"/>
  </r>
  <r>
    <s v="143944444eb605"/>
    <s v="26/05/2014"/>
    <n v="8"/>
    <x v="0"/>
    <s v="White/Blue"/>
    <n v="3"/>
    <x v="0"/>
    <s v="Austin"/>
    <x v="6"/>
    <n v="135"/>
    <s v="Cat_Small"/>
    <n v="100"/>
    <n v="150"/>
  </r>
  <r>
    <s v="bc848f130a7ea0"/>
    <s v="31/05/2010"/>
    <n v="12"/>
    <x v="1"/>
    <s v="Tan/White"/>
    <n v="25"/>
    <x v="2"/>
    <s v="Houston"/>
    <x v="1"/>
    <n v="140"/>
    <s v="Dog_Medium"/>
    <n v="150"/>
    <n v="150"/>
  </r>
  <r>
    <s v="63877005fcf7b2"/>
    <s v="04/07/2012"/>
    <n v="9"/>
    <x v="1"/>
    <s v="Tricolor"/>
    <n v="18"/>
    <x v="2"/>
    <s v="San Antonio"/>
    <x v="13"/>
    <n v="120"/>
    <s v="Dog_Medium"/>
    <n v="150"/>
    <n v="150"/>
  </r>
  <r>
    <s v="6c7d386cc585cc"/>
    <s v="01/08/2015"/>
    <n v="6"/>
    <x v="1"/>
    <s v="Tan/White"/>
    <n v="40"/>
    <x v="1"/>
    <s v="Austin"/>
    <x v="2"/>
    <n v="135"/>
    <s v="Dog_Large"/>
    <n v="175"/>
    <n v="100"/>
  </r>
  <r>
    <s v="f82c7e00222cb2"/>
    <s v="28/07/2014"/>
    <n v="7"/>
    <x v="1"/>
    <s v="Black/Blue Tick"/>
    <n v="11"/>
    <x v="2"/>
    <s v="Houston"/>
    <x v="4"/>
    <n v="140"/>
    <s v="Dog_Medium"/>
    <n v="150"/>
    <n v="100"/>
  </r>
  <r>
    <s v="1bc7d3aaea7c3e"/>
    <s v="18/03/2015"/>
    <n v="7"/>
    <x v="0"/>
    <s v="Brown Tabby"/>
    <n v="8"/>
    <x v="1"/>
    <s v="Houston"/>
    <x v="6"/>
    <n v="140"/>
    <s v="Cat_Large"/>
    <n v="140"/>
    <n v="100"/>
  </r>
  <r>
    <s v="b26ca3e88c7cfb"/>
    <s v="20/07/2020"/>
    <n v="1"/>
    <x v="0"/>
    <s v="Brown Tabby/White"/>
    <n v="6.5"/>
    <x v="2"/>
    <s v="Houston"/>
    <x v="1"/>
    <n v="140"/>
    <s v="Cat_Medium"/>
    <n v="120"/>
    <n v="0"/>
  </r>
  <r>
    <s v="ba5e1b376aaa5b"/>
    <s v="18/09/2019"/>
    <n v="2"/>
    <x v="1"/>
    <s v="Tan"/>
    <n v="23"/>
    <x v="2"/>
    <s v="Houston"/>
    <x v="1"/>
    <n v="140"/>
    <s v="Dog_Medium"/>
    <n v="150"/>
    <n v="0"/>
  </r>
  <r>
    <s v="bb66e1eb6c2e8b"/>
    <s v="29/02/2012"/>
    <n v="10"/>
    <x v="1"/>
    <s v="Black/White"/>
    <n v="44"/>
    <x v="1"/>
    <s v="Dallas"/>
    <x v="1"/>
    <n v="110"/>
    <s v="Dog_Large"/>
    <n v="175"/>
    <n v="150"/>
  </r>
  <r>
    <s v="e5d16064a38308"/>
    <s v="28/10/2020"/>
    <n v="1"/>
    <x v="1"/>
    <s v="Tan"/>
    <n v="39"/>
    <x v="1"/>
    <s v="Austin"/>
    <x v="10"/>
    <n v="135"/>
    <s v="Dog_Large"/>
    <n v="175"/>
    <n v="0"/>
  </r>
  <r>
    <s v="c6929fd9e3ec77"/>
    <s v="30/05/2015"/>
    <n v="7"/>
    <x v="0"/>
    <s v="White/Orange Tabby"/>
    <n v="6.5"/>
    <x v="2"/>
    <s v="Houston"/>
    <x v="7"/>
    <n v="140"/>
    <s v="Cat_Medium"/>
    <n v="120"/>
    <n v="100"/>
  </r>
  <r>
    <s v="e28dbfff524622"/>
    <s v="20/04/2014"/>
    <n v="8"/>
    <x v="1"/>
    <s v="Tan"/>
    <n v="21"/>
    <x v="2"/>
    <s v="Austin"/>
    <x v="10"/>
    <n v="135"/>
    <s v="Dog_Medium"/>
    <n v="150"/>
    <n v="150"/>
  </r>
  <r>
    <s v="7161a0960db4ba"/>
    <s v="11/08/2014"/>
    <n v="7"/>
    <x v="0"/>
    <s v="Brown Tabby"/>
    <n v="3"/>
    <x v="0"/>
    <s v="Dallas"/>
    <x v="2"/>
    <n v="110"/>
    <s v="Cat_Small"/>
    <n v="100"/>
    <n v="100"/>
  </r>
  <r>
    <s v="14c1483bc78147"/>
    <s v="09/07/2015"/>
    <n v="6"/>
    <x v="0"/>
    <s v="Tortie"/>
    <n v="9"/>
    <x v="1"/>
    <s v="Austin"/>
    <x v="6"/>
    <n v="135"/>
    <s v="Cat_Large"/>
    <n v="140"/>
    <n v="100"/>
  </r>
  <r>
    <s v="e87199bb766b23"/>
    <s v="10/09/2018"/>
    <n v="3"/>
    <x v="1"/>
    <s v="Chocolate"/>
    <n v="7"/>
    <x v="0"/>
    <s v="San Antonio"/>
    <x v="10"/>
    <n v="120"/>
    <s v="Dog_Small"/>
    <n v="125"/>
    <n v="0"/>
  </r>
  <r>
    <s v="fbc258f8c77f46"/>
    <s v="02/01/2013"/>
    <n v="9"/>
    <x v="1"/>
    <s v="Red"/>
    <n v="15"/>
    <x v="2"/>
    <s v="Dallas"/>
    <x v="3"/>
    <n v="110"/>
    <s v="Dog_Medium"/>
    <n v="150"/>
    <n v="150"/>
  </r>
  <r>
    <s v="e06f6e3eaf6e8e"/>
    <s v="03/05/2015"/>
    <n v="7"/>
    <x v="1"/>
    <s v="Brown"/>
    <n v="9"/>
    <x v="0"/>
    <s v="Houston"/>
    <x v="7"/>
    <n v="140"/>
    <s v="Dog_Small"/>
    <n v="125"/>
    <n v="100"/>
  </r>
  <r>
    <s v="7ce574172664de"/>
    <s v="23/11/2015"/>
    <n v="6"/>
    <x v="0"/>
    <s v="Brown Tabby"/>
    <n v="8"/>
    <x v="1"/>
    <s v="San Antonio"/>
    <x v="0"/>
    <n v="120"/>
    <s v="Cat_Large"/>
    <n v="140"/>
    <n v="100"/>
  </r>
  <r>
    <s v="419ef8324cca2a"/>
    <s v="24/02/2014"/>
    <n v="8"/>
    <x v="1"/>
    <s v="Tan"/>
    <n v="38"/>
    <x v="1"/>
    <s v="Fort Worth"/>
    <x v="5"/>
    <n v="100"/>
    <s v="Dog_Large"/>
    <n v="175"/>
    <n v="150"/>
  </r>
  <r>
    <s v="3b5af8b737d425"/>
    <s v="25/03/2013"/>
    <n v="9"/>
    <x v="0"/>
    <s v="Torbie"/>
    <n v="4"/>
    <x v="0"/>
    <s v="Austin"/>
    <x v="6"/>
    <n v="135"/>
    <s v="Cat_Small"/>
    <n v="100"/>
    <n v="150"/>
  </r>
  <r>
    <s v="e4c4d82b6d958c"/>
    <s v="05/05/2014"/>
    <n v="8"/>
    <x v="0"/>
    <s v="Blue/White"/>
    <n v="8.5"/>
    <x v="1"/>
    <s v="Fort Worth"/>
    <x v="10"/>
    <n v="100"/>
    <s v="Cat_Large"/>
    <n v="140"/>
    <n v="150"/>
  </r>
  <r>
    <s v="a1213f99de2617"/>
    <s v="04/01/2015"/>
    <n v="7"/>
    <x v="0"/>
    <s v="Seal Point/White"/>
    <n v="6.5"/>
    <x v="2"/>
    <s v="Fort Worth"/>
    <x v="1"/>
    <n v="100"/>
    <s v="Cat_Medium"/>
    <n v="120"/>
    <n v="100"/>
  </r>
  <r>
    <s v="3fb5ca5195803a"/>
    <s v="22/08/2009"/>
    <n v="12"/>
    <x v="1"/>
    <s v="Black/Gray"/>
    <n v="4"/>
    <x v="0"/>
    <s v="San Antonio"/>
    <x v="5"/>
    <n v="120"/>
    <s v="Dog_Small"/>
    <n v="125"/>
    <n v="150"/>
  </r>
  <r>
    <s v="01d6f271c54071"/>
    <s v="15/03/2018"/>
    <n v="4"/>
    <x v="0"/>
    <s v="Torbie"/>
    <n v="8"/>
    <x v="1"/>
    <s v="Dallas"/>
    <x v="6"/>
    <n v="110"/>
    <s v="Cat_Large"/>
    <n v="140"/>
    <n v="0"/>
  </r>
  <r>
    <s v="bc4284c028e712"/>
    <s v="01/12/2018"/>
    <n v="3"/>
    <x v="1"/>
    <s v="Brown/White"/>
    <n v="42"/>
    <x v="1"/>
    <s v="San Antonio"/>
    <x v="1"/>
    <n v="120"/>
    <s v="Dog_Large"/>
    <n v="175"/>
    <n v="0"/>
  </r>
  <r>
    <s v="7e311f5bb94cbf"/>
    <s v="04/05/2018"/>
    <n v="4"/>
    <x v="1"/>
    <s v="Brown Brindle/White"/>
    <n v="26"/>
    <x v="2"/>
    <s v="Fort Worth"/>
    <x v="0"/>
    <n v="100"/>
    <s v="Dog_Medium"/>
    <n v="150"/>
    <n v="0"/>
  </r>
  <r>
    <s v="9e6557d1387089"/>
    <s v="19/10/2014"/>
    <n v="7"/>
    <x v="0"/>
    <s v="Black/White"/>
    <n v="6.5"/>
    <x v="2"/>
    <s v="Austin"/>
    <x v="1"/>
    <n v="135"/>
    <s v="Cat_Medium"/>
    <n v="120"/>
    <n v="100"/>
  </r>
  <r>
    <s v="1ab95f394247b2"/>
    <s v="19/05/2009"/>
    <n v="13"/>
    <x v="1"/>
    <s v="Chocolate"/>
    <n v="17"/>
    <x v="2"/>
    <s v="San Antonio"/>
    <x v="6"/>
    <n v="120"/>
    <s v="Dog_Medium"/>
    <n v="150"/>
    <n v="200"/>
  </r>
  <r>
    <s v="414ce9bc028a29"/>
    <s v="21/12/2013"/>
    <n v="8"/>
    <x v="1"/>
    <s v="White/Brown"/>
    <n v="49"/>
    <x v="1"/>
    <s v="San Antonio"/>
    <x v="5"/>
    <n v="120"/>
    <s v="Dog_Large"/>
    <n v="175"/>
    <n v="150"/>
  </r>
  <r>
    <s v="b45099f876ca39"/>
    <s v="08/10/2013"/>
    <n v="8"/>
    <x v="1"/>
    <s v="White/Tan"/>
    <n v="9"/>
    <x v="0"/>
    <s v="Dallas"/>
    <x v="1"/>
    <n v="110"/>
    <s v="Dog_Small"/>
    <n v="125"/>
    <n v="150"/>
  </r>
  <r>
    <s v="9eae189cde3fcb"/>
    <s v="16/05/2014"/>
    <n v="8"/>
    <x v="1"/>
    <s v="Black/White"/>
    <n v="25"/>
    <x v="2"/>
    <s v="Austin"/>
    <x v="1"/>
    <n v="135"/>
    <s v="Dog_Medium"/>
    <n v="150"/>
    <n v="150"/>
  </r>
  <r>
    <s v="55ef397cc3fcd7"/>
    <s v="06/12/2016"/>
    <n v="5"/>
    <x v="1"/>
    <s v="White/Red"/>
    <n v="7"/>
    <x v="0"/>
    <s v="Houston"/>
    <x v="5"/>
    <n v="140"/>
    <s v="Dog_Small"/>
    <n v="125"/>
    <n v="100"/>
  </r>
  <r>
    <s v="a0e94d789e9ef9"/>
    <s v="23/03/2015"/>
    <n v="7"/>
    <x v="0"/>
    <s v="Black"/>
    <n v="6"/>
    <x v="2"/>
    <s v="Fort Worth"/>
    <x v="1"/>
    <n v="100"/>
    <s v="Cat_Medium"/>
    <n v="120"/>
    <n v="100"/>
  </r>
  <r>
    <s v="195485b898412d"/>
    <s v="12/11/2011"/>
    <n v="10"/>
    <x v="1"/>
    <s v="White"/>
    <n v="13"/>
    <x v="2"/>
    <s v="Fort Worth"/>
    <x v="6"/>
    <n v="100"/>
    <s v="Dog_Medium"/>
    <n v="150"/>
    <n v="150"/>
  </r>
  <r>
    <s v="c6d7387743be99"/>
    <s v="15/01/2011"/>
    <n v="11"/>
    <x v="1"/>
    <s v="Red"/>
    <n v="9"/>
    <x v="0"/>
    <s v="Dallas"/>
    <x v="7"/>
    <n v="110"/>
    <s v="Dog_Small"/>
    <n v="125"/>
    <n v="150"/>
  </r>
  <r>
    <s v="a07312005e237a"/>
    <s v="19/05/2018"/>
    <n v="4"/>
    <x v="1"/>
    <s v="Brown/Black"/>
    <n v="26"/>
    <x v="2"/>
    <s v="Austin"/>
    <x v="1"/>
    <n v="135"/>
    <s v="Dog_Medium"/>
    <n v="150"/>
    <n v="0"/>
  </r>
  <r>
    <s v="42f6a72025b5be"/>
    <s v="03/03/2010"/>
    <n v="12"/>
    <x v="0"/>
    <s v="Black"/>
    <n v="3"/>
    <x v="0"/>
    <s v="Houston"/>
    <x v="5"/>
    <n v="140"/>
    <s v="Cat_Small"/>
    <n v="100"/>
    <n v="150"/>
  </r>
  <r>
    <s v="0ba6279f78cf2b"/>
    <s v="15/02/2014"/>
    <n v="8"/>
    <x v="1"/>
    <s v="Brown/Gray"/>
    <n v="40"/>
    <x v="1"/>
    <s v="San Antonio"/>
    <x v="6"/>
    <n v="120"/>
    <s v="Dog_Large"/>
    <n v="175"/>
    <n v="150"/>
  </r>
  <r>
    <s v="697fa70ff10f34"/>
    <s v="06/04/2016"/>
    <n v="6"/>
    <x v="1"/>
    <s v="Black/White"/>
    <n v="42"/>
    <x v="1"/>
    <s v="Austin"/>
    <x v="2"/>
    <n v="135"/>
    <s v="Dog_Large"/>
    <n v="175"/>
    <n v="100"/>
  </r>
  <r>
    <s v="4d9a37d84fefa7"/>
    <s v="23/04/2002"/>
    <n v="20"/>
    <x v="1"/>
    <s v="Tan"/>
    <n v="40"/>
    <x v="1"/>
    <s v="Dallas"/>
    <x v="5"/>
    <n v="110"/>
    <s v="Dog_Large"/>
    <n v="175"/>
    <n v="300"/>
  </r>
  <r>
    <s v="0d35fc7f70b94b"/>
    <s v="29/05/2006"/>
    <n v="16"/>
    <x v="1"/>
    <s v="White/Liver"/>
    <n v="40"/>
    <x v="1"/>
    <s v="Austin"/>
    <x v="6"/>
    <n v="135"/>
    <s v="Dog_Large"/>
    <n v="175"/>
    <n v="300"/>
  </r>
  <r>
    <s v="e41be97b23c916"/>
    <s v="10/03/2018"/>
    <n v="4"/>
    <x v="0"/>
    <s v="Tortie Point"/>
    <n v="6.5"/>
    <x v="2"/>
    <s v="San Antonio"/>
    <x v="10"/>
    <n v="120"/>
    <s v="Cat_Medium"/>
    <n v="120"/>
    <n v="0"/>
  </r>
  <r>
    <s v="8ca4b317162123"/>
    <s v="08/07/2017"/>
    <n v="4"/>
    <x v="0"/>
    <s v="Black/White"/>
    <n v="9"/>
    <x v="1"/>
    <s v="Austin"/>
    <x v="0"/>
    <n v="135"/>
    <s v="Cat_Large"/>
    <n v="140"/>
    <n v="0"/>
  </r>
  <r>
    <s v="cb763922b3f64e"/>
    <s v="12/04/2011"/>
    <n v="11"/>
    <x v="1"/>
    <s v="Tricolor"/>
    <n v="14"/>
    <x v="2"/>
    <s v="Austin"/>
    <x v="7"/>
    <n v="135"/>
    <s v="Dog_Medium"/>
    <n v="150"/>
    <n v="150"/>
  </r>
  <r>
    <s v="e9658db5ccbd53"/>
    <s v="27/05/2015"/>
    <n v="7"/>
    <x v="1"/>
    <s v="Tricolor"/>
    <n v="43"/>
    <x v="1"/>
    <s v="Austin"/>
    <x v="10"/>
    <n v="135"/>
    <s v="Dog_Large"/>
    <n v="175"/>
    <n v="100"/>
  </r>
  <r>
    <s v="b254e7edb94e25"/>
    <s v="26/08/2020"/>
    <n v="1"/>
    <x v="0"/>
    <s v="Brown Tabby"/>
    <n v="3"/>
    <x v="0"/>
    <s v="Houston"/>
    <x v="1"/>
    <n v="140"/>
    <s v="Cat_Small"/>
    <n v="100"/>
    <n v="0"/>
  </r>
  <r>
    <s v="6584af1247880d"/>
    <s v="09/09/2015"/>
    <n v="6"/>
    <x v="1"/>
    <s v="White"/>
    <n v="9"/>
    <x v="0"/>
    <s v="Austin"/>
    <x v="2"/>
    <n v="135"/>
    <s v="Dog_Small"/>
    <n v="125"/>
    <n v="100"/>
  </r>
  <r>
    <s v="98392c8023114d"/>
    <s v="08/11/2013"/>
    <n v="8"/>
    <x v="1"/>
    <s v="Black/Tan"/>
    <n v="31.5"/>
    <x v="1"/>
    <s v="Austin"/>
    <x v="1"/>
    <n v="135"/>
    <s v="Dog_Large"/>
    <n v="175"/>
    <n v="150"/>
  </r>
  <r>
    <s v="7e7c50f2b508a8"/>
    <s v="25/10/2016"/>
    <n v="5"/>
    <x v="0"/>
    <s v="Brown Tabby/White"/>
    <n v="9"/>
    <x v="1"/>
    <s v="San Antonio"/>
    <x v="0"/>
    <n v="120"/>
    <s v="Cat_Large"/>
    <n v="140"/>
    <n v="100"/>
  </r>
  <r>
    <s v="a59ee5a60ca78d"/>
    <s v="01/08/2008"/>
    <n v="13"/>
    <x v="1"/>
    <s v="Black/Brown"/>
    <n v="18"/>
    <x v="2"/>
    <s v="San Antonio"/>
    <x v="1"/>
    <n v="120"/>
    <s v="Dog_Medium"/>
    <n v="150"/>
    <n v="200"/>
  </r>
  <r>
    <s v="810d04f6b35070"/>
    <s v="21/11/2016"/>
    <n v="5"/>
    <x v="1"/>
    <s v="White/Black"/>
    <n v="4"/>
    <x v="0"/>
    <s v="Houston"/>
    <x v="0"/>
    <n v="140"/>
    <s v="Dog_Small"/>
    <n v="125"/>
    <n v="100"/>
  </r>
  <r>
    <s v="b221333952181f"/>
    <s v="25/04/2008"/>
    <n v="14"/>
    <x v="1"/>
    <s v="Brown Brindle/White"/>
    <n v="11.5"/>
    <x v="2"/>
    <s v="Austin"/>
    <x v="1"/>
    <n v="135"/>
    <s v="Dog_Medium"/>
    <n v="150"/>
    <n v="200"/>
  </r>
  <r>
    <s v="3ac95b778a6bdc"/>
    <s v="10/11/2014"/>
    <n v="7"/>
    <x v="1"/>
    <s v="Red Merle/White"/>
    <n v="26"/>
    <x v="2"/>
    <s v="Austin"/>
    <x v="6"/>
    <n v="135"/>
    <s v="Dog_Medium"/>
    <n v="150"/>
    <n v="100"/>
  </r>
  <r>
    <s v="64d4861b489b9f"/>
    <s v="10/12/2010"/>
    <n v="11"/>
    <x v="1"/>
    <s v="Tan/White"/>
    <n v="47"/>
    <x v="1"/>
    <s v="Fort Worth"/>
    <x v="2"/>
    <n v="100"/>
    <s v="Dog_Large"/>
    <n v="175"/>
    <n v="150"/>
  </r>
  <r>
    <s v="1bb01468894a95"/>
    <s v="19/04/2013"/>
    <n v="9"/>
    <x v="0"/>
    <s v="Calico"/>
    <n v="3"/>
    <x v="0"/>
    <s v="Houston"/>
    <x v="6"/>
    <n v="140"/>
    <s v="Cat_Small"/>
    <n v="100"/>
    <n v="150"/>
  </r>
  <r>
    <s v="f900c6cd9f4b09"/>
    <s v="10/01/2016"/>
    <n v="6"/>
    <x v="1"/>
    <s v="Red/White"/>
    <n v="47"/>
    <x v="1"/>
    <s v="Austin"/>
    <x v="4"/>
    <n v="135"/>
    <s v="Dog_Large"/>
    <n v="175"/>
    <n v="100"/>
  </r>
  <r>
    <s v="b146d4cd252537"/>
    <s v="11/01/2021"/>
    <n v="1"/>
    <x v="1"/>
    <s v="Black/White"/>
    <n v="11"/>
    <x v="2"/>
    <s v="Houston"/>
    <x v="1"/>
    <n v="140"/>
    <s v="Dog_Medium"/>
    <n v="150"/>
    <n v="0"/>
  </r>
  <r>
    <s v="4cd9b23d8bf41e"/>
    <s v="12/06/2015"/>
    <n v="7"/>
    <x v="0"/>
    <s v="Blue/White"/>
    <n v="4"/>
    <x v="0"/>
    <s v="Austin"/>
    <x v="5"/>
    <n v="135"/>
    <s v="Cat_Small"/>
    <n v="100"/>
    <n v="100"/>
  </r>
  <r>
    <s v="b71e2ef30bbf07"/>
    <s v="14/08/2016"/>
    <n v="5"/>
    <x v="1"/>
    <s v="Tan/White"/>
    <n v="15"/>
    <x v="2"/>
    <s v="Houston"/>
    <x v="1"/>
    <n v="140"/>
    <s v="Dog_Medium"/>
    <n v="150"/>
    <n v="100"/>
  </r>
  <r>
    <s v="fb3e69f7a13d03"/>
    <s v="13/02/2005"/>
    <n v="17"/>
    <x v="1"/>
    <s v="Tan/White"/>
    <n v="19"/>
    <x v="2"/>
    <s v="Houston"/>
    <x v="3"/>
    <n v="140"/>
    <s v="Dog_Medium"/>
    <n v="150"/>
    <n v="300"/>
  </r>
  <r>
    <s v="e608dffa72b5b5"/>
    <s v="09/06/2015"/>
    <n v="7"/>
    <x v="1"/>
    <s v="Brown/Black"/>
    <n v="41"/>
    <x v="1"/>
    <s v="Austin"/>
    <x v="10"/>
    <n v="135"/>
    <s v="Dog_Large"/>
    <n v="175"/>
    <n v="100"/>
  </r>
  <r>
    <s v="befbab1865c62d"/>
    <s v="02/06/2019"/>
    <n v="3"/>
    <x v="0"/>
    <s v="Black"/>
    <n v="9"/>
    <x v="1"/>
    <s v="Dallas"/>
    <x v="1"/>
    <n v="110"/>
    <s v="Cat_Large"/>
    <n v="140"/>
    <n v="0"/>
  </r>
  <r>
    <s v="2cc7c1e2954436"/>
    <s v="16/12/2016"/>
    <n v="5"/>
    <x v="1"/>
    <s v="Black/White"/>
    <n v="16"/>
    <x v="2"/>
    <s v="Dallas"/>
    <x v="6"/>
    <n v="110"/>
    <s v="Dog_Medium"/>
    <n v="150"/>
    <n v="100"/>
  </r>
  <r>
    <s v="70dfe83de8d977"/>
    <s v="21/09/2013"/>
    <n v="8"/>
    <x v="1"/>
    <s v="Blue Merle/White"/>
    <n v="18"/>
    <x v="2"/>
    <s v="Houston"/>
    <x v="2"/>
    <n v="140"/>
    <s v="Dog_Medium"/>
    <n v="150"/>
    <n v="150"/>
  </r>
  <r>
    <s v="f6f5311fbc9f1a"/>
    <s v="19/02/2011"/>
    <n v="11"/>
    <x v="1"/>
    <s v="Brown"/>
    <n v="21"/>
    <x v="2"/>
    <s v="Austin"/>
    <x v="4"/>
    <n v="135"/>
    <s v="Dog_Medium"/>
    <n v="150"/>
    <n v="150"/>
  </r>
  <r>
    <s v="97e846c5cef971"/>
    <s v="10/04/2018"/>
    <n v="4"/>
    <x v="0"/>
    <s v="Brown Tabby/White"/>
    <n v="4"/>
    <x v="0"/>
    <s v="San Antonio"/>
    <x v="1"/>
    <n v="120"/>
    <s v="Cat_Small"/>
    <n v="100"/>
    <n v="0"/>
  </r>
  <r>
    <s v="2952928afe0692"/>
    <s v="13/05/2018"/>
    <n v="4"/>
    <x v="0"/>
    <s v="Blue Tabby"/>
    <n v="6.5"/>
    <x v="2"/>
    <s v="Houston"/>
    <x v="6"/>
    <n v="140"/>
    <s v="Cat_Medium"/>
    <n v="120"/>
    <n v="0"/>
  </r>
  <r>
    <s v="ee704fdd2699ca"/>
    <s v="24/09/2013"/>
    <n v="8"/>
    <x v="1"/>
    <s v="Cream"/>
    <n v="20"/>
    <x v="2"/>
    <s v="Austin"/>
    <x v="8"/>
    <n v="135"/>
    <s v="Dog_Medium"/>
    <n v="150"/>
    <n v="150"/>
  </r>
  <r>
    <s v="98d940a451b224"/>
    <s v="27/11/2005"/>
    <n v="16"/>
    <x v="1"/>
    <s v="White/Brown Brindle"/>
    <n v="48"/>
    <x v="1"/>
    <s v="Austin"/>
    <x v="1"/>
    <n v="135"/>
    <s v="Dog_Large"/>
    <n v="175"/>
    <n v="300"/>
  </r>
  <r>
    <s v="296b74fd3b657f"/>
    <s v="26/09/2018"/>
    <n v="3"/>
    <x v="1"/>
    <s v="White/Brown"/>
    <n v="38"/>
    <x v="1"/>
    <s v="Fort Worth"/>
    <x v="6"/>
    <n v="100"/>
    <s v="Dog_Large"/>
    <n v="175"/>
    <n v="0"/>
  </r>
  <r>
    <s v="887f375a22391b"/>
    <s v="19/06/2018"/>
    <n v="4"/>
    <x v="0"/>
    <s v="Tortie"/>
    <n v="6"/>
    <x v="2"/>
    <s v="Austin"/>
    <x v="0"/>
    <n v="135"/>
    <s v="Cat_Medium"/>
    <n v="120"/>
    <n v="0"/>
  </r>
  <r>
    <s v="9c890047f01acc"/>
    <s v="28/04/2017"/>
    <n v="5"/>
    <x v="0"/>
    <s v="White/Brown Tabby"/>
    <n v="6.5"/>
    <x v="2"/>
    <s v="Houston"/>
    <x v="1"/>
    <n v="140"/>
    <s v="Cat_Medium"/>
    <n v="120"/>
    <n v="100"/>
  </r>
  <r>
    <s v="b11c511c89f345"/>
    <s v="03/03/2015"/>
    <n v="7"/>
    <x v="0"/>
    <s v="Blue Tabby"/>
    <n v="10"/>
    <x v="1"/>
    <s v="San Antonio"/>
    <x v="1"/>
    <n v="120"/>
    <s v="Cat_Large"/>
    <n v="140"/>
    <n v="100"/>
  </r>
  <r>
    <s v="eb8a0e25646342"/>
    <s v="27/08/2004"/>
    <n v="17"/>
    <x v="1"/>
    <s v="Black/White"/>
    <n v="16"/>
    <x v="2"/>
    <s v="Austin"/>
    <x v="8"/>
    <n v="135"/>
    <s v="Dog_Medium"/>
    <n v="150"/>
    <n v="300"/>
  </r>
  <r>
    <s v="476551f2c3deb7"/>
    <s v="23/12/2016"/>
    <n v="5"/>
    <x v="1"/>
    <s v="Red/White"/>
    <n v="17"/>
    <x v="2"/>
    <s v="Austin"/>
    <x v="5"/>
    <n v="135"/>
    <s v="Dog_Medium"/>
    <n v="150"/>
    <n v="100"/>
  </r>
  <r>
    <s v="13e9579a820379"/>
    <s v="15/10/2008"/>
    <n v="13"/>
    <x v="1"/>
    <s v="Black/White"/>
    <n v="22"/>
    <x v="2"/>
    <s v="San Antonio"/>
    <x v="6"/>
    <n v="120"/>
    <s v="Dog_Medium"/>
    <n v="150"/>
    <n v="200"/>
  </r>
  <r>
    <s v="68d107d8d559cc"/>
    <s v="06/03/2007"/>
    <n v="15"/>
    <x v="1"/>
    <s v="Tan"/>
    <n v="33"/>
    <x v="1"/>
    <s v="Austin"/>
    <x v="2"/>
    <n v="135"/>
    <s v="Dog_Large"/>
    <n v="175"/>
    <n v="200"/>
  </r>
  <r>
    <s v="d3b1c1e3bee234"/>
    <s v="10/12/2016"/>
    <n v="5"/>
    <x v="1"/>
    <s v="Brown/White"/>
    <n v="40"/>
    <x v="1"/>
    <s v="San Antonio"/>
    <x v="7"/>
    <n v="120"/>
    <s v="Dog_Large"/>
    <n v="175"/>
    <n v="100"/>
  </r>
  <r>
    <s v="1b3ade9e136912"/>
    <s v="04/05/2017"/>
    <n v="5"/>
    <x v="0"/>
    <s v="Brown Tabby"/>
    <n v="4"/>
    <x v="0"/>
    <s v="Houston"/>
    <x v="6"/>
    <n v="140"/>
    <s v="Cat_Small"/>
    <n v="100"/>
    <n v="100"/>
  </r>
  <r>
    <s v="f66958e8f0bc7c"/>
    <s v="29/04/2015"/>
    <n v="7"/>
    <x v="0"/>
    <s v="Black"/>
    <n v="10"/>
    <x v="1"/>
    <s v="Austin"/>
    <x v="4"/>
    <n v="135"/>
    <s v="Cat_Large"/>
    <n v="140"/>
    <n v="100"/>
  </r>
  <r>
    <s v="3cf7706691aa87"/>
    <s v="02/11/2017"/>
    <n v="4"/>
    <x v="1"/>
    <s v="Brown/White"/>
    <n v="22"/>
    <x v="2"/>
    <s v="San Antonio"/>
    <x v="5"/>
    <n v="120"/>
    <s v="Dog_Medium"/>
    <n v="150"/>
    <n v="0"/>
  </r>
  <r>
    <s v="0ad0b010d0c839"/>
    <s v="20/02/2017"/>
    <n v="5"/>
    <x v="1"/>
    <s v="Brown Brindle/White"/>
    <n v="5"/>
    <x v="0"/>
    <s v="Austin"/>
    <x v="6"/>
    <n v="135"/>
    <s v="Dog_Small"/>
    <n v="125"/>
    <n v="100"/>
  </r>
  <r>
    <s v="a937703fbb3656"/>
    <s v="21/04/2015"/>
    <n v="7"/>
    <x v="1"/>
    <s v="Tan/White"/>
    <n v="28"/>
    <x v="2"/>
    <s v="Dallas"/>
    <x v="1"/>
    <n v="110"/>
    <s v="Dog_Medium"/>
    <n v="150"/>
    <n v="100"/>
  </r>
  <r>
    <s v="5d89a4752bdde0"/>
    <s v="11/02/2016"/>
    <n v="6"/>
    <x v="0"/>
    <s v="Blue Tabby"/>
    <n v="4"/>
    <x v="0"/>
    <s v="Dallas"/>
    <x v="5"/>
    <n v="110"/>
    <s v="Cat_Small"/>
    <n v="100"/>
    <n v="100"/>
  </r>
  <r>
    <s v="ca4d7568043efd"/>
    <s v="03/08/2014"/>
    <n v="7"/>
    <x v="0"/>
    <s v="Black"/>
    <n v="4"/>
    <x v="0"/>
    <s v="San Antonio"/>
    <x v="7"/>
    <n v="120"/>
    <s v="Cat_Small"/>
    <n v="100"/>
    <n v="100"/>
  </r>
  <r>
    <s v="7af27bd622bb93"/>
    <s v="26/02/2019"/>
    <n v="3"/>
    <x v="0"/>
    <s v="Black"/>
    <n v="10"/>
    <x v="1"/>
    <s v="Austin"/>
    <x v="12"/>
    <n v="135"/>
    <s v="Cat_Large"/>
    <n v="140"/>
    <n v="0"/>
  </r>
  <r>
    <s v="b61a771ff4fb46"/>
    <s v="13/05/2003"/>
    <n v="19"/>
    <x v="1"/>
    <s v="Tan/Gray"/>
    <n v="33"/>
    <x v="1"/>
    <s v="San Antonio"/>
    <x v="1"/>
    <n v="120"/>
    <s v="Dog_Large"/>
    <n v="175"/>
    <n v="300"/>
  </r>
  <r>
    <s v="17d89854f6d34f"/>
    <s v="29/12/2006"/>
    <n v="15"/>
    <x v="1"/>
    <s v="Apricot"/>
    <n v="43"/>
    <x v="1"/>
    <s v="Houston"/>
    <x v="6"/>
    <n v="140"/>
    <s v="Dog_Large"/>
    <n v="175"/>
    <n v="200"/>
  </r>
  <r>
    <s v="3b9f80c414a88e"/>
    <s v="08/10/2016"/>
    <n v="5"/>
    <x v="1"/>
    <s v="White/Black"/>
    <n v="43"/>
    <x v="1"/>
    <s v="Houston"/>
    <x v="5"/>
    <n v="140"/>
    <s v="Dog_Large"/>
    <n v="175"/>
    <n v="100"/>
  </r>
  <r>
    <s v="b91a9885287008"/>
    <s v="09/09/2017"/>
    <n v="4"/>
    <x v="1"/>
    <s v="Tan/White"/>
    <n v="40"/>
    <x v="1"/>
    <s v="Houston"/>
    <x v="1"/>
    <n v="140"/>
    <s v="Dog_Large"/>
    <n v="175"/>
    <n v="0"/>
  </r>
  <r>
    <s v="a3b6246683f11b"/>
    <s v="19/04/2020"/>
    <n v="2"/>
    <x v="0"/>
    <s v="Black/White"/>
    <n v="8.5"/>
    <x v="1"/>
    <s v="Austin"/>
    <x v="1"/>
    <n v="135"/>
    <s v="Cat_Large"/>
    <n v="140"/>
    <n v="0"/>
  </r>
  <r>
    <s v="c62929c1dc896c"/>
    <s v="28/02/2011"/>
    <n v="11"/>
    <x v="1"/>
    <s v="White/Brown"/>
    <n v="39"/>
    <x v="1"/>
    <s v="Austin"/>
    <x v="7"/>
    <n v="135"/>
    <s v="Dog_Large"/>
    <n v="175"/>
    <n v="150"/>
  </r>
  <r>
    <s v="64c0a0f0c43df9"/>
    <s v="11/10/2015"/>
    <n v="6"/>
    <x v="0"/>
    <s v="Black/White"/>
    <n v="8.5"/>
    <x v="1"/>
    <s v="Houston"/>
    <x v="13"/>
    <n v="140"/>
    <s v="Cat_Large"/>
    <n v="140"/>
    <n v="100"/>
  </r>
  <r>
    <s v="ce4c6c69467684"/>
    <s v="11/10/2018"/>
    <n v="3"/>
    <x v="0"/>
    <s v="Tortie"/>
    <n v="2"/>
    <x v="0"/>
    <s v="Austin"/>
    <x v="7"/>
    <n v="135"/>
    <s v="Cat_Small"/>
    <n v="100"/>
    <n v="0"/>
  </r>
  <r>
    <s v="228ffebbefa1f4"/>
    <s v="06/03/2018"/>
    <n v="4"/>
    <x v="1"/>
    <s v="Brown/Black"/>
    <n v="18"/>
    <x v="2"/>
    <s v="Fort Worth"/>
    <x v="6"/>
    <n v="100"/>
    <s v="Dog_Medium"/>
    <n v="150"/>
    <n v="0"/>
  </r>
  <r>
    <s v="a0047d6c80ae3b"/>
    <s v="06/01/2006"/>
    <n v="16"/>
    <x v="1"/>
    <s v="Black/Brown"/>
    <n v="41"/>
    <x v="1"/>
    <s v="Fort Worth"/>
    <x v="1"/>
    <n v="100"/>
    <s v="Dog_Large"/>
    <n v="175"/>
    <n v="300"/>
  </r>
  <r>
    <s v="97943e25d5a76f"/>
    <s v="08/04/2018"/>
    <n v="4"/>
    <x v="0"/>
    <s v="Brown Tabby"/>
    <n v="2"/>
    <x v="0"/>
    <s v="Houston"/>
    <x v="1"/>
    <n v="140"/>
    <s v="Cat_Small"/>
    <n v="100"/>
    <n v="0"/>
  </r>
  <r>
    <s v="03ebb6b27bce46"/>
    <s v="22/01/2016"/>
    <n v="6"/>
    <x v="0"/>
    <s v="Brown Tabby"/>
    <n v="9"/>
    <x v="1"/>
    <s v="Fort Worth"/>
    <x v="6"/>
    <n v="100"/>
    <s v="Cat_Large"/>
    <n v="140"/>
    <n v="100"/>
  </r>
  <r>
    <s v="6cc31849df5e61"/>
    <s v="24/04/2017"/>
    <n v="5"/>
    <x v="0"/>
    <s v="Blue"/>
    <n v="9"/>
    <x v="1"/>
    <s v="Austin"/>
    <x v="2"/>
    <n v="135"/>
    <s v="Cat_Large"/>
    <n v="140"/>
    <n v="100"/>
  </r>
  <r>
    <s v="8c11c081c4c5a1"/>
    <s v="24/04/2014"/>
    <n v="8"/>
    <x v="0"/>
    <s v="Blue Tabby"/>
    <n v="8.5"/>
    <x v="1"/>
    <s v="Austin"/>
    <x v="0"/>
    <n v="135"/>
    <s v="Cat_Large"/>
    <n v="140"/>
    <n v="150"/>
  </r>
  <r>
    <s v="416d7a93a98fa0"/>
    <s v="21/07/2019"/>
    <n v="2"/>
    <x v="1"/>
    <s v="Tan/White"/>
    <n v="48"/>
    <x v="1"/>
    <s v="Austin"/>
    <x v="5"/>
    <n v="135"/>
    <s v="Dog_Large"/>
    <n v="175"/>
    <n v="0"/>
  </r>
  <r>
    <s v="501461ac621460"/>
    <s v="22/03/2019"/>
    <n v="3"/>
    <x v="1"/>
    <s v="Tan"/>
    <n v="36"/>
    <x v="1"/>
    <s v="Austin"/>
    <x v="5"/>
    <n v="135"/>
    <s v="Dog_Large"/>
    <n v="175"/>
    <n v="0"/>
  </r>
  <r>
    <s v="e516dbdfa544c0"/>
    <s v="23/03/2018"/>
    <n v="4"/>
    <x v="1"/>
    <s v="Brown/White"/>
    <n v="41"/>
    <x v="1"/>
    <s v="Austin"/>
    <x v="10"/>
    <n v="135"/>
    <s v="Dog_Large"/>
    <n v="175"/>
    <n v="0"/>
  </r>
  <r>
    <s v="43a4ed527b08d9"/>
    <s v="03/12/2011"/>
    <n v="10"/>
    <x v="1"/>
    <s v="White/Gray"/>
    <n v="42"/>
    <x v="1"/>
    <s v="Austin"/>
    <x v="5"/>
    <n v="135"/>
    <s v="Dog_Large"/>
    <n v="175"/>
    <n v="150"/>
  </r>
  <r>
    <s v="fabb0902b32237"/>
    <s v="30/03/2011"/>
    <n v="11"/>
    <x v="0"/>
    <s v="Black"/>
    <n v="4"/>
    <x v="0"/>
    <s v="San Antonio"/>
    <x v="3"/>
    <n v="120"/>
    <s v="Cat_Small"/>
    <n v="100"/>
    <n v="150"/>
  </r>
  <r>
    <s v="28260a963b7ca3"/>
    <s v="15/03/2017"/>
    <n v="5"/>
    <x v="1"/>
    <s v="Black/White"/>
    <n v="4"/>
    <x v="0"/>
    <s v="Dallas"/>
    <x v="6"/>
    <n v="110"/>
    <s v="Dog_Small"/>
    <n v="125"/>
    <n v="100"/>
  </r>
  <r>
    <s v="5a803299e74dd7"/>
    <s v="12/06/2008"/>
    <n v="14"/>
    <x v="1"/>
    <s v="Brown"/>
    <n v="15"/>
    <x v="2"/>
    <s v="San Antonio"/>
    <x v="5"/>
    <n v="120"/>
    <s v="Dog_Medium"/>
    <n v="150"/>
    <n v="200"/>
  </r>
  <r>
    <s v="2015421df44891"/>
    <s v="24/04/2019"/>
    <n v="3"/>
    <x v="0"/>
    <s v="Black/White"/>
    <n v="4"/>
    <x v="0"/>
    <s v="San Antonio"/>
    <x v="6"/>
    <n v="120"/>
    <s v="Cat_Small"/>
    <n v="100"/>
    <n v="0"/>
  </r>
  <r>
    <s v="3ebbef792b1744"/>
    <s v="14/12/2013"/>
    <n v="8"/>
    <x v="1"/>
    <s v="Black"/>
    <n v="27"/>
    <x v="2"/>
    <s v="Houston"/>
    <x v="5"/>
    <n v="140"/>
    <s v="Dog_Medium"/>
    <n v="150"/>
    <n v="150"/>
  </r>
  <r>
    <s v="a1c3af3567185d"/>
    <s v="13/12/2019"/>
    <n v="2"/>
    <x v="1"/>
    <s v="Brown/White"/>
    <n v="13"/>
    <x v="2"/>
    <s v="Houston"/>
    <x v="1"/>
    <n v="140"/>
    <s v="Dog_Medium"/>
    <n v="150"/>
    <n v="0"/>
  </r>
  <r>
    <s v="ac0df8a69fe58c"/>
    <s v="31/03/2017"/>
    <n v="5"/>
    <x v="0"/>
    <s v="Calico"/>
    <n v="8.5"/>
    <x v="1"/>
    <s v="Austin"/>
    <x v="1"/>
    <n v="135"/>
    <s v="Cat_Large"/>
    <n v="140"/>
    <n v="100"/>
  </r>
  <r>
    <s v="699b8f1eea0557"/>
    <s v="02/01/2015"/>
    <n v="7"/>
    <x v="0"/>
    <s v="Lynx Point"/>
    <n v="6"/>
    <x v="2"/>
    <s v="Dallas"/>
    <x v="2"/>
    <n v="110"/>
    <s v="Cat_Medium"/>
    <n v="120"/>
    <n v="100"/>
  </r>
  <r>
    <s v="088fc7ee0d41b5"/>
    <s v="25/05/2017"/>
    <n v="5"/>
    <x v="1"/>
    <s v="Brown/White"/>
    <n v="31"/>
    <x v="1"/>
    <s v="Austin"/>
    <x v="6"/>
    <n v="135"/>
    <s v="Dog_Large"/>
    <n v="175"/>
    <n v="100"/>
  </r>
  <r>
    <s v="16fd11d871fde7"/>
    <s v="20/03/2019"/>
    <n v="3"/>
    <x v="1"/>
    <s v="Brown/Black"/>
    <n v="27"/>
    <x v="2"/>
    <s v="San Antonio"/>
    <x v="6"/>
    <n v="120"/>
    <s v="Dog_Medium"/>
    <n v="150"/>
    <n v="0"/>
  </r>
  <r>
    <s v="3a8602b9ff1650"/>
    <s v="29/09/2014"/>
    <n v="7"/>
    <x v="0"/>
    <s v="Torbie"/>
    <n v="10"/>
    <x v="1"/>
    <s v="Fort Worth"/>
    <x v="6"/>
    <n v="100"/>
    <s v="Cat_Large"/>
    <n v="140"/>
    <n v="100"/>
  </r>
  <r>
    <s v="e32665d302a6f6"/>
    <s v="21/09/2015"/>
    <n v="6"/>
    <x v="1"/>
    <s v="Chocolate/White"/>
    <n v="24"/>
    <x v="2"/>
    <s v="Austin"/>
    <x v="10"/>
    <n v="135"/>
    <s v="Dog_Medium"/>
    <n v="150"/>
    <n v="100"/>
  </r>
  <r>
    <s v="9d579eabc21e78"/>
    <s v="01/09/2013"/>
    <n v="8"/>
    <x v="1"/>
    <s v="Tricolor"/>
    <n v="47"/>
    <x v="1"/>
    <s v="San Antonio"/>
    <x v="1"/>
    <n v="120"/>
    <s v="Dog_Large"/>
    <n v="175"/>
    <n v="150"/>
  </r>
  <r>
    <s v="23182f102ea646"/>
    <s v="27/08/2016"/>
    <n v="5"/>
    <x v="0"/>
    <s v="Brown Tabby/White"/>
    <n v="4"/>
    <x v="0"/>
    <s v="San Antonio"/>
    <x v="6"/>
    <n v="120"/>
    <s v="Cat_Small"/>
    <n v="100"/>
    <n v="100"/>
  </r>
  <r>
    <s v="4b539bb67bf672"/>
    <s v="07/09/2020"/>
    <n v="1"/>
    <x v="0"/>
    <s v="Calico"/>
    <n v="10"/>
    <x v="1"/>
    <s v="Austin"/>
    <x v="5"/>
    <n v="135"/>
    <s v="Cat_Large"/>
    <n v="140"/>
    <n v="0"/>
  </r>
  <r>
    <s v="62c81e85b08678"/>
    <s v="30/11/2011"/>
    <n v="10"/>
    <x v="1"/>
    <s v="Black"/>
    <n v="7"/>
    <x v="0"/>
    <s v="Fort Worth"/>
    <x v="13"/>
    <n v="100"/>
    <s v="Dog_Small"/>
    <n v="125"/>
    <n v="150"/>
  </r>
  <r>
    <s v="50875985c5499e"/>
    <s v="26/09/2018"/>
    <n v="3"/>
    <x v="0"/>
    <s v="Blue"/>
    <n v="6"/>
    <x v="2"/>
    <s v="Austin"/>
    <x v="5"/>
    <n v="135"/>
    <s v="Cat_Medium"/>
    <n v="120"/>
    <n v="0"/>
  </r>
  <r>
    <s v="f9985aeb87885a"/>
    <s v="26/05/2018"/>
    <n v="4"/>
    <x v="0"/>
    <s v="Blue Tabby/White"/>
    <n v="4"/>
    <x v="0"/>
    <s v="Austin"/>
    <x v="16"/>
    <n v="135"/>
    <s v="Cat_Small"/>
    <n v="100"/>
    <n v="0"/>
  </r>
  <r>
    <s v="5fd2b1a54682cf"/>
    <s v="10/05/2015"/>
    <n v="7"/>
    <x v="0"/>
    <s v="Orange Tabby/White"/>
    <n v="3"/>
    <x v="0"/>
    <s v="Dallas"/>
    <x v="5"/>
    <n v="110"/>
    <s v="Cat_Small"/>
    <n v="100"/>
    <n v="100"/>
  </r>
  <r>
    <s v="f038e73a841a4a"/>
    <s v="02/12/2013"/>
    <n v="8"/>
    <x v="1"/>
    <s v="Chocolate/White"/>
    <n v="46"/>
    <x v="1"/>
    <s v="Austin"/>
    <x v="8"/>
    <n v="135"/>
    <s v="Dog_Large"/>
    <n v="175"/>
    <n v="150"/>
  </r>
  <r>
    <s v="674deca7a2f325"/>
    <s v="18/01/2012"/>
    <n v="10"/>
    <x v="1"/>
    <s v="Gray/White"/>
    <n v="14"/>
    <x v="2"/>
    <s v="Austin"/>
    <x v="2"/>
    <n v="135"/>
    <s v="Dog_Medium"/>
    <n v="150"/>
    <n v="150"/>
  </r>
  <r>
    <s v="6ded05447c03bf"/>
    <s v="26/01/2016"/>
    <n v="6"/>
    <x v="1"/>
    <s v="Blue Merle"/>
    <n v="24"/>
    <x v="2"/>
    <s v="Fort Worth"/>
    <x v="2"/>
    <n v="100"/>
    <s v="Dog_Medium"/>
    <n v="150"/>
    <n v="100"/>
  </r>
  <r>
    <s v="b5b1f889afbccf"/>
    <s v="04/01/2017"/>
    <n v="5"/>
    <x v="1"/>
    <s v="Brown/White"/>
    <n v="22"/>
    <x v="2"/>
    <s v="Houston"/>
    <x v="1"/>
    <n v="140"/>
    <s v="Dog_Medium"/>
    <n v="150"/>
    <n v="100"/>
  </r>
  <r>
    <s v="f3e0521b565c90"/>
    <s v="26/04/2009"/>
    <n v="13"/>
    <x v="0"/>
    <s v="Orange Tabby"/>
    <n v="10"/>
    <x v="1"/>
    <s v="Austin"/>
    <x v="4"/>
    <n v="135"/>
    <s v="Cat_Large"/>
    <n v="140"/>
    <n v="200"/>
  </r>
  <r>
    <s v="6a840ea8705a9b"/>
    <s v="28/10/2012"/>
    <n v="9"/>
    <x v="1"/>
    <s v="Black/Brown"/>
    <n v="12"/>
    <x v="2"/>
    <s v="Dallas"/>
    <x v="2"/>
    <n v="110"/>
    <s v="Dog_Medium"/>
    <n v="150"/>
    <n v="150"/>
  </r>
  <r>
    <s v="6560adcf377bc9"/>
    <s v="02/09/2020"/>
    <n v="1"/>
    <x v="0"/>
    <s v="Brown Tabby"/>
    <n v="8.5"/>
    <x v="1"/>
    <s v="San Antonio"/>
    <x v="2"/>
    <n v="120"/>
    <s v="Cat_Large"/>
    <n v="140"/>
    <n v="0"/>
  </r>
  <r>
    <s v="09fef13d0694c3"/>
    <s v="05/06/2018"/>
    <n v="4"/>
    <x v="0"/>
    <s v="Brown Tabby"/>
    <n v="3"/>
    <x v="0"/>
    <s v="Houston"/>
    <x v="6"/>
    <n v="140"/>
    <s v="Cat_Small"/>
    <n v="100"/>
    <n v="0"/>
  </r>
  <r>
    <s v="fcd6ec0a1f4076"/>
    <s v="20/02/2016"/>
    <n v="6"/>
    <x v="0"/>
    <s v="Brown Tabby"/>
    <n v="10"/>
    <x v="1"/>
    <s v="San Antonio"/>
    <x v="3"/>
    <n v="120"/>
    <s v="Cat_Large"/>
    <n v="140"/>
    <n v="100"/>
  </r>
  <r>
    <s v="4528bacc53a7fb"/>
    <s v="02/11/2014"/>
    <n v="7"/>
    <x v="1"/>
    <s v="Red/White"/>
    <n v="7"/>
    <x v="0"/>
    <s v="Dallas"/>
    <x v="5"/>
    <n v="110"/>
    <s v="Dog_Small"/>
    <n v="125"/>
    <n v="100"/>
  </r>
  <r>
    <s v="31eda17c5b193c"/>
    <s v="26/01/2016"/>
    <n v="6"/>
    <x v="1"/>
    <s v="Blue Merle/White"/>
    <n v="20"/>
    <x v="2"/>
    <s v="Houston"/>
    <x v="6"/>
    <n v="140"/>
    <s v="Dog_Medium"/>
    <n v="150"/>
    <n v="100"/>
  </r>
  <r>
    <s v="426669ca827545"/>
    <s v="13/03/2018"/>
    <n v="4"/>
    <x v="1"/>
    <s v="Tricolor"/>
    <n v="39"/>
    <x v="1"/>
    <s v="Houston"/>
    <x v="5"/>
    <n v="140"/>
    <s v="Dog_Large"/>
    <n v="175"/>
    <n v="0"/>
  </r>
  <r>
    <s v="7898ec41b4e709"/>
    <s v="08/09/2018"/>
    <n v="3"/>
    <x v="0"/>
    <s v="Torbie"/>
    <n v="8.5"/>
    <x v="1"/>
    <s v="Houston"/>
    <x v="12"/>
    <n v="140"/>
    <s v="Cat_Large"/>
    <n v="140"/>
    <n v="0"/>
  </r>
  <r>
    <s v="6b4ed00594ef47"/>
    <s v="29/07/2020"/>
    <n v="1"/>
    <x v="1"/>
    <s v="Brown Brindle/White"/>
    <n v="26"/>
    <x v="2"/>
    <s v="Austin"/>
    <x v="2"/>
    <n v="135"/>
    <s v="Dog_Medium"/>
    <n v="150"/>
    <n v="0"/>
  </r>
  <r>
    <s v="110a33709bb691"/>
    <s v="20/08/2016"/>
    <n v="5"/>
    <x v="1"/>
    <s v="Brown/White"/>
    <n v="21"/>
    <x v="2"/>
    <s v="Houston"/>
    <x v="6"/>
    <n v="140"/>
    <s v="Dog_Medium"/>
    <n v="150"/>
    <n v="100"/>
  </r>
  <r>
    <s v="74da35e1b6dc26"/>
    <s v="13/05/2015"/>
    <n v="7"/>
    <x v="1"/>
    <s v="Tan/White"/>
    <n v="38"/>
    <x v="1"/>
    <s v="San Antonio"/>
    <x v="2"/>
    <n v="120"/>
    <s v="Dog_Large"/>
    <n v="175"/>
    <n v="100"/>
  </r>
  <r>
    <s v="c3000133f91a5a"/>
    <s v="20/05/2018"/>
    <n v="4"/>
    <x v="0"/>
    <s v="Blue"/>
    <n v="2"/>
    <x v="0"/>
    <s v="San Antonio"/>
    <x v="11"/>
    <n v="120"/>
    <s v="Cat_Small"/>
    <n v="100"/>
    <n v="0"/>
  </r>
  <r>
    <s v="58516115bfa1fa"/>
    <s v="28/01/2013"/>
    <n v="9"/>
    <x v="1"/>
    <s v="Tan/White"/>
    <n v="4"/>
    <x v="0"/>
    <s v="Austin"/>
    <x v="5"/>
    <n v="135"/>
    <s v="Dog_Small"/>
    <n v="125"/>
    <n v="150"/>
  </r>
  <r>
    <s v="83f385c64caeda"/>
    <s v="17/11/2016"/>
    <n v="5"/>
    <x v="1"/>
    <s v="Red"/>
    <n v="32"/>
    <x v="1"/>
    <s v="Houston"/>
    <x v="0"/>
    <n v="140"/>
    <s v="Dog_Large"/>
    <n v="175"/>
    <n v="100"/>
  </r>
  <r>
    <s v="3a87a75706c9e5"/>
    <s v="11/12/2012"/>
    <n v="9"/>
    <x v="1"/>
    <s v="Black/White"/>
    <n v="6"/>
    <x v="0"/>
    <s v="Houston"/>
    <x v="6"/>
    <n v="140"/>
    <s v="Dog_Small"/>
    <n v="125"/>
    <n v="150"/>
  </r>
  <r>
    <s v="4be9f8aa719fa7"/>
    <s v="19/03/2014"/>
    <n v="8"/>
    <x v="0"/>
    <s v="Brown Tabby"/>
    <n v="3"/>
    <x v="0"/>
    <s v="Houston"/>
    <x v="5"/>
    <n v="140"/>
    <s v="Cat_Small"/>
    <n v="100"/>
    <n v="150"/>
  </r>
  <r>
    <s v="5961ed7582988f"/>
    <s v="02/09/2009"/>
    <n v="12"/>
    <x v="1"/>
    <s v="Blue/White"/>
    <n v="28"/>
    <x v="2"/>
    <s v="San Antonio"/>
    <x v="5"/>
    <n v="120"/>
    <s v="Dog_Medium"/>
    <n v="150"/>
    <n v="150"/>
  </r>
  <r>
    <s v="4dbfd8cd0609c0"/>
    <s v="15/04/2013"/>
    <n v="9"/>
    <x v="1"/>
    <s v="Brown Brindle/White"/>
    <n v="14"/>
    <x v="2"/>
    <s v="Houston"/>
    <x v="5"/>
    <n v="140"/>
    <s v="Dog_Medium"/>
    <n v="150"/>
    <n v="150"/>
  </r>
  <r>
    <s v="784e76834740de"/>
    <s v="07/03/2017"/>
    <n v="5"/>
    <x v="1"/>
    <s v="Blue/White"/>
    <n v="14"/>
    <x v="2"/>
    <s v="Dallas"/>
    <x v="12"/>
    <n v="110"/>
    <s v="Dog_Medium"/>
    <n v="150"/>
    <n v="100"/>
  </r>
  <r>
    <s v="2a563ec9bb6f03"/>
    <s v="23/03/2018"/>
    <n v="4"/>
    <x v="0"/>
    <s v="White/Orange"/>
    <n v="9"/>
    <x v="1"/>
    <s v="San Antonio"/>
    <x v="6"/>
    <n v="120"/>
    <s v="Cat_Large"/>
    <n v="140"/>
    <n v="0"/>
  </r>
  <r>
    <s v="fe07bf3691f5ce"/>
    <s v="01/06/2015"/>
    <n v="7"/>
    <x v="1"/>
    <s v="Black/Tan"/>
    <n v="23"/>
    <x v="2"/>
    <s v="Fort Worth"/>
    <x v="3"/>
    <n v="100"/>
    <s v="Dog_Medium"/>
    <n v="150"/>
    <n v="100"/>
  </r>
  <r>
    <s v="bbe87cc08aa260"/>
    <s v="27/01/2014"/>
    <n v="8"/>
    <x v="0"/>
    <s v="Brown Tabby/White"/>
    <n v="6.5"/>
    <x v="2"/>
    <s v="Fort Worth"/>
    <x v="1"/>
    <n v="100"/>
    <s v="Cat_Medium"/>
    <n v="120"/>
    <n v="150"/>
  </r>
  <r>
    <s v="c7e3eac29e1ee5"/>
    <s v="06/05/2014"/>
    <n v="8"/>
    <x v="1"/>
    <s v="Blue"/>
    <n v="34"/>
    <x v="1"/>
    <s v="Austin"/>
    <x v="7"/>
    <n v="135"/>
    <s v="Dog_Large"/>
    <n v="175"/>
    <n v="150"/>
  </r>
  <r>
    <s v="c1ef6d728f30ae"/>
    <s v="10/05/2017"/>
    <n v="5"/>
    <x v="1"/>
    <s v="White/Brown"/>
    <n v="23"/>
    <x v="2"/>
    <s v="Dallas"/>
    <x v="11"/>
    <n v="110"/>
    <s v="Dog_Medium"/>
    <n v="150"/>
    <n v="100"/>
  </r>
  <r>
    <s v="3e4f1164bd8176"/>
    <s v="03/02/2018"/>
    <n v="4"/>
    <x v="1"/>
    <s v="Black/Tan"/>
    <n v="41"/>
    <x v="1"/>
    <s v="San Antonio"/>
    <x v="5"/>
    <n v="120"/>
    <s v="Dog_Large"/>
    <n v="175"/>
    <n v="0"/>
  </r>
  <r>
    <s v="042e24aa394458"/>
    <s v="19/04/2004"/>
    <n v="18"/>
    <x v="1"/>
    <s v="Black/White"/>
    <n v="37"/>
    <x v="1"/>
    <s v="San Antonio"/>
    <x v="6"/>
    <n v="120"/>
    <s v="Dog_Large"/>
    <n v="175"/>
    <n v="300"/>
  </r>
  <r>
    <s v="66f1e7bc9c45ad"/>
    <s v="31/03/2017"/>
    <n v="5"/>
    <x v="0"/>
    <s v="Blue Tabby/White"/>
    <n v="6"/>
    <x v="2"/>
    <s v="San Antonio"/>
    <x v="2"/>
    <n v="120"/>
    <s v="Cat_Medium"/>
    <n v="120"/>
    <n v="100"/>
  </r>
  <r>
    <s v="9d29f12de81cbd"/>
    <s v="09/03/2019"/>
    <n v="3"/>
    <x v="1"/>
    <s v="Tan"/>
    <n v="41"/>
    <x v="1"/>
    <s v="Houston"/>
    <x v="1"/>
    <n v="140"/>
    <s v="Dog_Large"/>
    <n v="175"/>
    <n v="0"/>
  </r>
  <r>
    <s v="0945da1d087fda"/>
    <s v="06/11/2012"/>
    <n v="9"/>
    <x v="1"/>
    <s v="Tan/White"/>
    <n v="8"/>
    <x v="0"/>
    <s v="Houston"/>
    <x v="6"/>
    <n v="140"/>
    <s v="Dog_Small"/>
    <n v="125"/>
    <n v="150"/>
  </r>
  <r>
    <s v="01687961c1c078"/>
    <s v="12/11/2015"/>
    <n v="6"/>
    <x v="1"/>
    <s v="Black/White"/>
    <n v="23"/>
    <x v="2"/>
    <s v="Austin"/>
    <x v="6"/>
    <n v="135"/>
    <s v="Dog_Medium"/>
    <n v="150"/>
    <n v="100"/>
  </r>
  <r>
    <s v="6c8ae0b5d40acc"/>
    <s v="25/12/2013"/>
    <n v="8"/>
    <x v="1"/>
    <s v="Tricolor"/>
    <n v="45"/>
    <x v="1"/>
    <s v="San Antonio"/>
    <x v="2"/>
    <n v="120"/>
    <s v="Dog_Large"/>
    <n v="175"/>
    <n v="150"/>
  </r>
  <r>
    <s v="c57b0d578427c1"/>
    <s v="29/12/2015"/>
    <n v="6"/>
    <x v="1"/>
    <s v="Tan/Black"/>
    <n v="12"/>
    <x v="2"/>
    <s v="Austin"/>
    <x v="7"/>
    <n v="135"/>
    <s v="Dog_Medium"/>
    <n v="150"/>
    <n v="100"/>
  </r>
  <r>
    <s v="48c74ffbbdd609"/>
    <s v="16/12/2012"/>
    <n v="9"/>
    <x v="1"/>
    <s v="Sable"/>
    <n v="13"/>
    <x v="2"/>
    <s v="Austin"/>
    <x v="5"/>
    <n v="135"/>
    <s v="Dog_Medium"/>
    <n v="150"/>
    <n v="150"/>
  </r>
  <r>
    <s v="39cf094d31490b"/>
    <s v="26/07/2014"/>
    <n v="7"/>
    <x v="1"/>
    <s v="Red"/>
    <n v="38"/>
    <x v="1"/>
    <s v="Austin"/>
    <x v="6"/>
    <n v="135"/>
    <s v="Dog_Large"/>
    <n v="175"/>
    <n v="100"/>
  </r>
  <r>
    <s v="04fca9faaecd0f"/>
    <s v="11/07/2020"/>
    <n v="1"/>
    <x v="0"/>
    <s v="Blue Tabby"/>
    <n v="4"/>
    <x v="0"/>
    <s v="Houston"/>
    <x v="6"/>
    <n v="140"/>
    <s v="Cat_Small"/>
    <n v="100"/>
    <n v="0"/>
  </r>
  <r>
    <s v="ac10a5ee367ef5"/>
    <s v="25/01/2017"/>
    <n v="5"/>
    <x v="1"/>
    <s v="Black/White"/>
    <n v="34"/>
    <x v="1"/>
    <s v="Austin"/>
    <x v="1"/>
    <n v="135"/>
    <s v="Dog_Large"/>
    <n v="175"/>
    <n v="100"/>
  </r>
  <r>
    <s v="a348df6b521ac5"/>
    <s v="26/10/2005"/>
    <n v="16"/>
    <x v="1"/>
    <s v="Tricolor"/>
    <n v="41"/>
    <x v="1"/>
    <s v="Austin"/>
    <x v="1"/>
    <n v="135"/>
    <s v="Dog_Large"/>
    <n v="175"/>
    <n v="300"/>
  </r>
  <r>
    <s v="6cebe37df540c2"/>
    <s v="17/10/2011"/>
    <n v="10"/>
    <x v="0"/>
    <s v="Black"/>
    <n v="10"/>
    <x v="1"/>
    <s v="Fort Worth"/>
    <x v="2"/>
    <n v="100"/>
    <s v="Cat_Large"/>
    <n v="140"/>
    <n v="150"/>
  </r>
  <r>
    <s v="01ecdea4c0ed30"/>
    <s v="06/06/2014"/>
    <n v="8"/>
    <x v="0"/>
    <s v="Black"/>
    <n v="10"/>
    <x v="1"/>
    <s v="Austin"/>
    <x v="6"/>
    <n v="135"/>
    <s v="Cat_Large"/>
    <n v="140"/>
    <n v="150"/>
  </r>
  <r>
    <s v="7c0ccf8c511be2"/>
    <s v="15/03/2016"/>
    <n v="6"/>
    <x v="0"/>
    <s v="Brown Tabby"/>
    <n v="4"/>
    <x v="0"/>
    <s v="Austin"/>
    <x v="0"/>
    <n v="135"/>
    <s v="Cat_Small"/>
    <n v="100"/>
    <n v="100"/>
  </r>
  <r>
    <s v="e83ccd2eef96f7"/>
    <s v="07/05/2016"/>
    <n v="6"/>
    <x v="1"/>
    <s v="Black/Tan"/>
    <n v="44"/>
    <x v="1"/>
    <s v="Houston"/>
    <x v="10"/>
    <n v="140"/>
    <s v="Dog_Large"/>
    <n v="175"/>
    <n v="100"/>
  </r>
  <r>
    <s v="03c8e105fe91b5"/>
    <s v="19/06/2015"/>
    <n v="7"/>
    <x v="0"/>
    <s v="Blue"/>
    <n v="10"/>
    <x v="1"/>
    <s v="Houston"/>
    <x v="6"/>
    <n v="140"/>
    <s v="Cat_Large"/>
    <n v="140"/>
    <n v="100"/>
  </r>
  <r>
    <s v="dee6b686d68587"/>
    <s v="23/07/2016"/>
    <n v="5"/>
    <x v="0"/>
    <s v="Black/White"/>
    <n v="8.5"/>
    <x v="1"/>
    <s v="Austin"/>
    <x v="7"/>
    <n v="135"/>
    <s v="Cat_Large"/>
    <n v="140"/>
    <n v="100"/>
  </r>
  <r>
    <s v="faa2a8396de3f0"/>
    <s v="30/07/2017"/>
    <n v="4"/>
    <x v="0"/>
    <s v="Brown Tabby"/>
    <n v="4"/>
    <x v="0"/>
    <s v="Dallas"/>
    <x v="3"/>
    <n v="110"/>
    <s v="Cat_Small"/>
    <n v="100"/>
    <n v="0"/>
  </r>
  <r>
    <s v="5d46c6a96f0c80"/>
    <s v="17/01/2018"/>
    <n v="4"/>
    <x v="1"/>
    <s v="Black/White"/>
    <n v="44"/>
    <x v="1"/>
    <s v="Houston"/>
    <x v="5"/>
    <n v="140"/>
    <s v="Dog_Large"/>
    <n v="175"/>
    <n v="0"/>
  </r>
  <r>
    <s v="86108027e7e452"/>
    <s v="15/08/2018"/>
    <n v="3"/>
    <x v="0"/>
    <s v="Orange Tabby"/>
    <n v="6"/>
    <x v="2"/>
    <s v="Dallas"/>
    <x v="0"/>
    <n v="110"/>
    <s v="Cat_Medium"/>
    <n v="120"/>
    <n v="0"/>
  </r>
  <r>
    <s v="ac178f4f69e810"/>
    <s v="28/04/2017"/>
    <n v="5"/>
    <x v="0"/>
    <s v="White/Brown Tabby"/>
    <n v="10"/>
    <x v="1"/>
    <s v="Houston"/>
    <x v="1"/>
    <n v="140"/>
    <s v="Cat_Large"/>
    <n v="140"/>
    <n v="100"/>
  </r>
  <r>
    <s v="943adf65f577c7"/>
    <s v="19/05/2015"/>
    <n v="7"/>
    <x v="0"/>
    <s v="Brown Tabby"/>
    <n v="2"/>
    <x v="0"/>
    <s v="Austin"/>
    <x v="1"/>
    <n v="135"/>
    <s v="Cat_Small"/>
    <n v="100"/>
    <n v="100"/>
  </r>
  <r>
    <s v="b48ff692e744d8"/>
    <s v="04/09/2014"/>
    <n v="7"/>
    <x v="1"/>
    <s v="Brown/White"/>
    <n v="37"/>
    <x v="1"/>
    <s v="Dallas"/>
    <x v="1"/>
    <n v="110"/>
    <s v="Dog_Large"/>
    <n v="175"/>
    <n v="100"/>
  </r>
  <r>
    <s v="9cb52b8f21b9b2"/>
    <s v="27/04/2017"/>
    <n v="5"/>
    <x v="0"/>
    <s v="Black"/>
    <n v="3"/>
    <x v="0"/>
    <s v="Austin"/>
    <x v="1"/>
    <n v="135"/>
    <s v="Cat_Small"/>
    <n v="100"/>
    <n v="100"/>
  </r>
  <r>
    <s v="aef341702a1097"/>
    <s v="03/04/2005"/>
    <n v="17"/>
    <x v="1"/>
    <s v="Black/White"/>
    <n v="21"/>
    <x v="2"/>
    <s v="Houston"/>
    <x v="1"/>
    <n v="140"/>
    <s v="Dog_Medium"/>
    <n v="150"/>
    <n v="300"/>
  </r>
  <r>
    <s v="479940d20dfd0f"/>
    <s v="03/07/2005"/>
    <n v="16"/>
    <x v="1"/>
    <s v="Brown Brindle/White"/>
    <n v="16"/>
    <x v="2"/>
    <s v="Dallas"/>
    <x v="5"/>
    <n v="110"/>
    <s v="Dog_Medium"/>
    <n v="150"/>
    <n v="300"/>
  </r>
  <r>
    <s v="2fbd1defe33ce0"/>
    <s v="27/08/2014"/>
    <n v="7"/>
    <x v="0"/>
    <s v="Black/White"/>
    <n v="4"/>
    <x v="0"/>
    <s v="Houston"/>
    <x v="6"/>
    <n v="140"/>
    <s v="Cat_Small"/>
    <n v="100"/>
    <n v="100"/>
  </r>
  <r>
    <s v="92914b46e97bee"/>
    <s v="26/02/2016"/>
    <n v="6"/>
    <x v="1"/>
    <s v="Chocolate"/>
    <n v="3"/>
    <x v="0"/>
    <s v="San Antonio"/>
    <x v="9"/>
    <n v="120"/>
    <s v="Dog_Small"/>
    <n v="125"/>
    <n v="100"/>
  </r>
  <r>
    <s v="89b3859028fdda"/>
    <s v="12/02/2019"/>
    <n v="3"/>
    <x v="1"/>
    <s v="Red"/>
    <n v="18"/>
    <x v="2"/>
    <s v="Fort Worth"/>
    <x v="0"/>
    <n v="100"/>
    <s v="Dog_Medium"/>
    <n v="150"/>
    <n v="0"/>
  </r>
  <r>
    <s v="656e628dd64804"/>
    <s v="06/05/2017"/>
    <n v="5"/>
    <x v="0"/>
    <s v="Brown Tabby/White"/>
    <n v="10"/>
    <x v="1"/>
    <s v="Dallas"/>
    <x v="2"/>
    <n v="110"/>
    <s v="Cat_Large"/>
    <n v="140"/>
    <n v="100"/>
  </r>
  <r>
    <s v="ec6b7c0db8d420"/>
    <s v="14/10/2015"/>
    <n v="6"/>
    <x v="0"/>
    <s v="Orange Tabby/White"/>
    <n v="3"/>
    <x v="0"/>
    <s v="Fort Worth"/>
    <x v="8"/>
    <n v="100"/>
    <s v="Cat_Small"/>
    <n v="100"/>
    <n v="100"/>
  </r>
  <r>
    <s v="74cdcca7cffee4"/>
    <s v="07/08/2014"/>
    <n v="7"/>
    <x v="0"/>
    <s v="Black/White"/>
    <n v="2"/>
    <x v="0"/>
    <s v="Fort Worth"/>
    <x v="2"/>
    <n v="100"/>
    <s v="Cat_Small"/>
    <n v="100"/>
    <n v="100"/>
  </r>
  <r>
    <s v="f655175b31d81e"/>
    <s v="05/04/2014"/>
    <n v="8"/>
    <x v="1"/>
    <s v="White/Brown"/>
    <n v="44"/>
    <x v="1"/>
    <s v="Fort Worth"/>
    <x v="4"/>
    <n v="100"/>
    <s v="Dog_Large"/>
    <n v="175"/>
    <n v="150"/>
  </r>
  <r>
    <s v="198744c56ee2a8"/>
    <s v="17/09/2019"/>
    <n v="2"/>
    <x v="0"/>
    <s v="Brown Tabby/White"/>
    <n v="2"/>
    <x v="0"/>
    <s v="Austin"/>
    <x v="6"/>
    <n v="135"/>
    <s v="Cat_Small"/>
    <n v="100"/>
    <n v="0"/>
  </r>
  <r>
    <s v="57f97a6d694d78"/>
    <s v="10/07/2013"/>
    <n v="8"/>
    <x v="1"/>
    <s v="White"/>
    <n v="20"/>
    <x v="2"/>
    <s v="Austin"/>
    <x v="5"/>
    <n v="135"/>
    <s v="Dog_Medium"/>
    <n v="150"/>
    <n v="150"/>
  </r>
  <r>
    <s v="be94ffb69e0c2f"/>
    <s v="25/11/2019"/>
    <n v="2"/>
    <x v="1"/>
    <s v="White"/>
    <n v="27"/>
    <x v="2"/>
    <s v="Austin"/>
    <x v="1"/>
    <n v="135"/>
    <s v="Dog_Medium"/>
    <n v="150"/>
    <n v="0"/>
  </r>
  <r>
    <s v="6798740a6713ce"/>
    <s v="05/10/2012"/>
    <n v="9"/>
    <x v="1"/>
    <s v="Blue Merle/Tan"/>
    <n v="11"/>
    <x v="2"/>
    <s v="Fort Worth"/>
    <x v="2"/>
    <n v="100"/>
    <s v="Dog_Medium"/>
    <n v="150"/>
    <n v="150"/>
  </r>
  <r>
    <s v="b823c35f4d237c"/>
    <s v="31/05/2019"/>
    <n v="3"/>
    <x v="1"/>
    <s v="Black/White"/>
    <n v="39"/>
    <x v="1"/>
    <s v="San Antonio"/>
    <x v="1"/>
    <n v="120"/>
    <s v="Dog_Large"/>
    <n v="175"/>
    <n v="0"/>
  </r>
  <r>
    <s v="417f3ffbed47ff"/>
    <s v="01/04/2018"/>
    <n v="4"/>
    <x v="1"/>
    <s v="Brown"/>
    <n v="15"/>
    <x v="2"/>
    <s v="Austin"/>
    <x v="5"/>
    <n v="135"/>
    <s v="Dog_Medium"/>
    <n v="150"/>
    <n v="0"/>
  </r>
  <r>
    <s v="da5618206af29b"/>
    <s v="02/07/2017"/>
    <n v="4"/>
    <x v="0"/>
    <s v="Black"/>
    <n v="4"/>
    <x v="0"/>
    <s v="Fort Worth"/>
    <x v="7"/>
    <n v="100"/>
    <s v="Cat_Small"/>
    <n v="100"/>
    <n v="0"/>
  </r>
  <r>
    <s v="4efdbd862d958b"/>
    <s v="14/06/2015"/>
    <n v="7"/>
    <x v="1"/>
    <s v="Tan"/>
    <n v="5"/>
    <x v="0"/>
    <s v="Austin"/>
    <x v="5"/>
    <n v="135"/>
    <s v="Dog_Small"/>
    <n v="125"/>
    <n v="100"/>
  </r>
  <r>
    <s v="a520197dbaf974"/>
    <s v="17/09/2014"/>
    <n v="7"/>
    <x v="0"/>
    <s v="Brown Tabby"/>
    <n v="6"/>
    <x v="2"/>
    <s v="Austin"/>
    <x v="1"/>
    <n v="135"/>
    <s v="Cat_Medium"/>
    <n v="120"/>
    <n v="100"/>
  </r>
  <r>
    <s v="22e110334b1748"/>
    <s v="22/01/2015"/>
    <n v="7"/>
    <x v="1"/>
    <s v="Brown/Black"/>
    <n v="6"/>
    <x v="0"/>
    <s v="Austin"/>
    <x v="6"/>
    <n v="135"/>
    <s v="Dog_Small"/>
    <n v="125"/>
    <n v="100"/>
  </r>
  <r>
    <s v="1d55a7522d7f06"/>
    <s v="15/06/2019"/>
    <n v="3"/>
    <x v="0"/>
    <s v="Brown Tabby/White"/>
    <n v="6.5"/>
    <x v="2"/>
    <s v="Austin"/>
    <x v="6"/>
    <n v="135"/>
    <s v="Cat_Medium"/>
    <n v="120"/>
    <n v="0"/>
  </r>
  <r>
    <s v="475036b16ad389"/>
    <s v="23/08/2006"/>
    <n v="15"/>
    <x v="1"/>
    <s v="White/Tan"/>
    <n v="16"/>
    <x v="2"/>
    <s v="Houston"/>
    <x v="5"/>
    <n v="140"/>
    <s v="Dog_Medium"/>
    <n v="150"/>
    <n v="200"/>
  </r>
  <r>
    <s v="7740eb5872b01e"/>
    <s v="09/08/2017"/>
    <n v="4"/>
    <x v="1"/>
    <s v="White/Gray"/>
    <n v="33"/>
    <x v="1"/>
    <s v="Dallas"/>
    <x v="12"/>
    <n v="110"/>
    <s v="Dog_Large"/>
    <n v="175"/>
    <n v="0"/>
  </r>
  <r>
    <s v="e3d7aa9c60a4df"/>
    <s v="11/03/2019"/>
    <n v="3"/>
    <x v="0"/>
    <s v="Black"/>
    <n v="8"/>
    <x v="1"/>
    <s v="Houston"/>
    <x v="10"/>
    <n v="140"/>
    <s v="Cat_Large"/>
    <n v="140"/>
    <n v="0"/>
  </r>
  <r>
    <s v="2820ca968edce3"/>
    <s v="17/08/2020"/>
    <n v="1"/>
    <x v="0"/>
    <s v="Brown Tabby"/>
    <n v="4"/>
    <x v="0"/>
    <s v="Austin"/>
    <x v="6"/>
    <n v="135"/>
    <s v="Cat_Small"/>
    <n v="100"/>
    <n v="0"/>
  </r>
  <r>
    <s v="f2215688054068"/>
    <s v="20/09/2015"/>
    <n v="6"/>
    <x v="0"/>
    <s v="Tortie/White"/>
    <n v="8.5"/>
    <x v="1"/>
    <s v="Fort Worth"/>
    <x v="4"/>
    <n v="100"/>
    <s v="Cat_Large"/>
    <n v="140"/>
    <n v="100"/>
  </r>
  <r>
    <s v="446d71ce0c1585"/>
    <s v="15/06/2017"/>
    <n v="5"/>
    <x v="1"/>
    <s v="Chocolate/White"/>
    <n v="34"/>
    <x v="1"/>
    <s v="Houston"/>
    <x v="5"/>
    <n v="140"/>
    <s v="Dog_Large"/>
    <n v="175"/>
    <n v="100"/>
  </r>
  <r>
    <s v="dbc263c37e17d9"/>
    <s v="18/08/2012"/>
    <n v="9"/>
    <x v="0"/>
    <s v="Brown Tabby"/>
    <n v="2"/>
    <x v="0"/>
    <s v="Austin"/>
    <x v="7"/>
    <n v="135"/>
    <s v="Cat_Small"/>
    <n v="100"/>
    <n v="150"/>
  </r>
  <r>
    <s v="0224100f50a776"/>
    <s v="09/11/2012"/>
    <n v="9"/>
    <x v="0"/>
    <s v="Black"/>
    <n v="6"/>
    <x v="2"/>
    <s v="Houston"/>
    <x v="6"/>
    <n v="140"/>
    <s v="Cat_Medium"/>
    <n v="120"/>
    <n v="150"/>
  </r>
  <r>
    <s v="eec30d72ea9262"/>
    <s v="07/01/2011"/>
    <n v="11"/>
    <x v="0"/>
    <s v="Calico"/>
    <n v="3"/>
    <x v="0"/>
    <s v="Austin"/>
    <x v="8"/>
    <n v="135"/>
    <s v="Cat_Small"/>
    <n v="100"/>
    <n v="150"/>
  </r>
  <r>
    <s v="9274d2ff37c1c8"/>
    <s v="02/10/2006"/>
    <n v="15"/>
    <x v="1"/>
    <s v="Tricolor"/>
    <n v="9"/>
    <x v="0"/>
    <s v="San Antonio"/>
    <x v="9"/>
    <n v="120"/>
    <s v="Dog_Small"/>
    <n v="125"/>
    <n v="200"/>
  </r>
  <r>
    <s v="7e2596ae7df688"/>
    <s v="03/04/2015"/>
    <n v="7"/>
    <x v="0"/>
    <s v="Brown Tabby/White"/>
    <n v="2"/>
    <x v="0"/>
    <s v="Houston"/>
    <x v="0"/>
    <n v="140"/>
    <s v="Cat_Small"/>
    <n v="100"/>
    <n v="100"/>
  </r>
  <r>
    <s v="56d8739ef6cbe1"/>
    <s v="15/02/2015"/>
    <n v="7"/>
    <x v="0"/>
    <s v="Blue Tabby"/>
    <n v="9"/>
    <x v="1"/>
    <s v="Dallas"/>
    <x v="5"/>
    <n v="110"/>
    <s v="Cat_Large"/>
    <n v="140"/>
    <n v="100"/>
  </r>
  <r>
    <s v="782ee85f17fade"/>
    <s v="15/01/2004"/>
    <n v="18"/>
    <x v="1"/>
    <s v="Tan/White"/>
    <n v="25"/>
    <x v="2"/>
    <s v="Dallas"/>
    <x v="12"/>
    <n v="110"/>
    <s v="Dog_Medium"/>
    <n v="150"/>
    <n v="300"/>
  </r>
  <r>
    <s v="113e732a156d23"/>
    <s v="03/01/2020"/>
    <n v="2"/>
    <x v="1"/>
    <s v="Chocolate/White"/>
    <n v="35"/>
    <x v="1"/>
    <s v="Austin"/>
    <x v="6"/>
    <n v="135"/>
    <s v="Dog_Large"/>
    <n v="175"/>
    <n v="0"/>
  </r>
  <r>
    <s v="f1202a4ed99889"/>
    <s v="13/04/2017"/>
    <n v="5"/>
    <x v="1"/>
    <s v="Brown Brindle/White"/>
    <n v="18"/>
    <x v="2"/>
    <s v="Fort Worth"/>
    <x v="8"/>
    <n v="100"/>
    <s v="Dog_Medium"/>
    <n v="150"/>
    <n v="100"/>
  </r>
  <r>
    <s v="347b32129a3843"/>
    <s v="25/11/2013"/>
    <n v="8"/>
    <x v="0"/>
    <s v="Black/Orange"/>
    <n v="6"/>
    <x v="2"/>
    <s v="Houston"/>
    <x v="6"/>
    <n v="140"/>
    <s v="Cat_Medium"/>
    <n v="120"/>
    <n v="150"/>
  </r>
  <r>
    <s v="83ed32040ce829"/>
    <s v="05/05/2016"/>
    <n v="6"/>
    <x v="1"/>
    <s v="White/Brown"/>
    <n v="20"/>
    <x v="2"/>
    <s v="Austin"/>
    <x v="0"/>
    <n v="135"/>
    <s v="Dog_Medium"/>
    <n v="150"/>
    <n v="100"/>
  </r>
  <r>
    <s v="873b4c61eb39c8"/>
    <s v="15/12/2016"/>
    <n v="5"/>
    <x v="1"/>
    <s v="Tan/White"/>
    <n v="12"/>
    <x v="2"/>
    <s v="Austin"/>
    <x v="0"/>
    <n v="135"/>
    <s v="Dog_Medium"/>
    <n v="150"/>
    <n v="100"/>
  </r>
  <r>
    <s v="bac437cd5f037d"/>
    <s v="09/12/2017"/>
    <n v="4"/>
    <x v="0"/>
    <s v="Brown Tabby"/>
    <n v="8"/>
    <x v="1"/>
    <s v="San Antonio"/>
    <x v="1"/>
    <n v="120"/>
    <s v="Cat_Large"/>
    <n v="140"/>
    <n v="0"/>
  </r>
  <r>
    <s v="f4ec7669dfd255"/>
    <s v="15/04/2019"/>
    <n v="3"/>
    <x v="0"/>
    <s v="Calico"/>
    <n v="10"/>
    <x v="1"/>
    <s v="Houston"/>
    <x v="4"/>
    <n v="140"/>
    <s v="Cat_Large"/>
    <n v="140"/>
    <n v="0"/>
  </r>
  <r>
    <s v="ea38d5039d5c3c"/>
    <s v="26/06/2014"/>
    <n v="8"/>
    <x v="0"/>
    <s v="Tortie"/>
    <n v="8.5"/>
    <x v="1"/>
    <s v="San Antonio"/>
    <x v="10"/>
    <n v="120"/>
    <s v="Cat_Large"/>
    <n v="140"/>
    <n v="150"/>
  </r>
  <r>
    <s v="26b7cb2afc007e"/>
    <s v="03/06/2014"/>
    <n v="8"/>
    <x v="0"/>
    <s v="Orange Tabby/White"/>
    <n v="6.5"/>
    <x v="2"/>
    <s v="Houston"/>
    <x v="6"/>
    <n v="140"/>
    <s v="Cat_Medium"/>
    <n v="120"/>
    <n v="150"/>
  </r>
  <r>
    <s v="7d39e1bd4cb416"/>
    <s v="15/10/2015"/>
    <n v="6"/>
    <x v="1"/>
    <s v="Black/White"/>
    <n v="26"/>
    <x v="2"/>
    <s v="Dallas"/>
    <x v="0"/>
    <n v="110"/>
    <s v="Dog_Medium"/>
    <n v="150"/>
    <n v="100"/>
  </r>
  <r>
    <s v="d73606ea7fa069"/>
    <s v="09/04/2019"/>
    <n v="3"/>
    <x v="0"/>
    <s v="Calico"/>
    <n v="8"/>
    <x v="1"/>
    <s v="Houston"/>
    <x v="7"/>
    <n v="140"/>
    <s v="Cat_Large"/>
    <n v="140"/>
    <n v="0"/>
  </r>
  <r>
    <s v="799ad62091d2b0"/>
    <s v="08/08/2013"/>
    <n v="8"/>
    <x v="0"/>
    <s v="Brown Tabby/White"/>
    <n v="6"/>
    <x v="2"/>
    <s v="Houston"/>
    <x v="12"/>
    <n v="140"/>
    <s v="Cat_Medium"/>
    <n v="120"/>
    <n v="150"/>
  </r>
  <r>
    <s v="9bd7e0e96d03de"/>
    <s v="04/12/2012"/>
    <n v="9"/>
    <x v="1"/>
    <s v="White/Tan"/>
    <n v="15"/>
    <x v="2"/>
    <s v="Fort Worth"/>
    <x v="1"/>
    <n v="100"/>
    <s v="Dog_Medium"/>
    <n v="150"/>
    <n v="150"/>
  </r>
  <r>
    <s v="6187cb42e8a9ac"/>
    <s v="23/07/2015"/>
    <n v="6"/>
    <x v="1"/>
    <s v="White/Brown"/>
    <n v="18"/>
    <x v="2"/>
    <s v="Fort Worth"/>
    <x v="5"/>
    <n v="100"/>
    <s v="Dog_Medium"/>
    <n v="150"/>
    <n v="100"/>
  </r>
  <r>
    <s v="3fc7e421344f33"/>
    <s v="19/03/2009"/>
    <n v="13"/>
    <x v="1"/>
    <s v="Black"/>
    <n v="7"/>
    <x v="0"/>
    <s v="San Antonio"/>
    <x v="5"/>
    <n v="120"/>
    <s v="Dog_Small"/>
    <n v="125"/>
    <n v="200"/>
  </r>
  <r>
    <s v="3378eef49d324e"/>
    <s v="19/06/2013"/>
    <n v="9"/>
    <x v="0"/>
    <s v="Calico"/>
    <n v="2"/>
    <x v="0"/>
    <s v="Dallas"/>
    <x v="6"/>
    <n v="110"/>
    <s v="Cat_Small"/>
    <n v="100"/>
    <n v="150"/>
  </r>
  <r>
    <s v="04175575c7d94f"/>
    <s v="18/06/2013"/>
    <n v="9"/>
    <x v="1"/>
    <s v="Brown/Black"/>
    <n v="13"/>
    <x v="2"/>
    <s v="Houston"/>
    <x v="6"/>
    <n v="140"/>
    <s v="Dog_Medium"/>
    <n v="150"/>
    <n v="150"/>
  </r>
  <r>
    <s v="a8d42255824229"/>
    <s v="17/11/2018"/>
    <n v="3"/>
    <x v="1"/>
    <s v="Chocolate"/>
    <n v="13"/>
    <x v="2"/>
    <s v="Houston"/>
    <x v="1"/>
    <n v="140"/>
    <s v="Dog_Medium"/>
    <n v="150"/>
    <n v="0"/>
  </r>
  <r>
    <s v="8497038877a150"/>
    <s v="03/11/2015"/>
    <n v="6"/>
    <x v="0"/>
    <s v="Cream Tabby/White"/>
    <n v="3"/>
    <x v="0"/>
    <s v="Austin"/>
    <x v="0"/>
    <n v="135"/>
    <s v="Cat_Small"/>
    <n v="100"/>
    <n v="100"/>
  </r>
  <r>
    <s v="4ddd3b6a9ec55f"/>
    <s v="30/09/2016"/>
    <n v="5"/>
    <x v="1"/>
    <s v="Tan"/>
    <n v="41"/>
    <x v="1"/>
    <s v="San Antonio"/>
    <x v="5"/>
    <n v="120"/>
    <s v="Dog_Large"/>
    <n v="175"/>
    <n v="100"/>
  </r>
  <r>
    <s v="c05f9a96a7cf83"/>
    <s v="23/12/2011"/>
    <n v="10"/>
    <x v="1"/>
    <s v="Black/White"/>
    <n v="38"/>
    <x v="1"/>
    <s v="Austin"/>
    <x v="15"/>
    <n v="135"/>
    <s v="Dog_Large"/>
    <n v="175"/>
    <n v="150"/>
  </r>
  <r>
    <s v="cea1fc3c0d6983"/>
    <s v="29/08/2013"/>
    <n v="8"/>
    <x v="1"/>
    <s v="Black"/>
    <n v="37"/>
    <x v="1"/>
    <s v="Houston"/>
    <x v="7"/>
    <n v="140"/>
    <s v="Dog_Large"/>
    <n v="175"/>
    <n v="150"/>
  </r>
  <r>
    <s v="9fdf0f03df712c"/>
    <s v="23/05/2017"/>
    <n v="5"/>
    <x v="1"/>
    <s v="Tan/White"/>
    <n v="15"/>
    <x v="2"/>
    <s v="Houston"/>
    <x v="1"/>
    <n v="140"/>
    <s v="Dog_Medium"/>
    <n v="150"/>
    <n v="100"/>
  </r>
  <r>
    <s v="73bb453b21bd7b"/>
    <s v="21/01/2013"/>
    <n v="9"/>
    <x v="1"/>
    <s v="Tan"/>
    <n v="47"/>
    <x v="1"/>
    <s v="Dallas"/>
    <x v="2"/>
    <n v="110"/>
    <s v="Dog_Large"/>
    <n v="175"/>
    <n v="150"/>
  </r>
  <r>
    <s v="72e29754e694d5"/>
    <s v="17/10/2014"/>
    <n v="7"/>
    <x v="0"/>
    <s v="Black"/>
    <n v="6.5"/>
    <x v="2"/>
    <s v="Houston"/>
    <x v="2"/>
    <n v="140"/>
    <s v="Cat_Medium"/>
    <n v="120"/>
    <n v="100"/>
  </r>
  <r>
    <s v="d587c746cedd7a"/>
    <s v="25/09/2017"/>
    <n v="4"/>
    <x v="0"/>
    <s v="Blue Tabby"/>
    <n v="10"/>
    <x v="1"/>
    <s v="Houston"/>
    <x v="7"/>
    <n v="140"/>
    <s v="Cat_Large"/>
    <n v="140"/>
    <n v="0"/>
  </r>
  <r>
    <s v="f9e3083e831dff"/>
    <s v="23/07/2010"/>
    <n v="11"/>
    <x v="1"/>
    <s v="Tricolor"/>
    <n v="35"/>
    <x v="1"/>
    <s v="Fort Worth"/>
    <x v="3"/>
    <n v="100"/>
    <s v="Dog_Large"/>
    <n v="175"/>
    <n v="150"/>
  </r>
  <r>
    <s v="9c2339148ed507"/>
    <s v="27/03/2016"/>
    <n v="6"/>
    <x v="1"/>
    <s v="Blue/White"/>
    <n v="31.5"/>
    <x v="1"/>
    <s v="Austin"/>
    <x v="1"/>
    <n v="135"/>
    <s v="Dog_Large"/>
    <n v="175"/>
    <n v="100"/>
  </r>
  <r>
    <s v="8a34640fc7e746"/>
    <s v="12/07/2015"/>
    <n v="6"/>
    <x v="0"/>
    <s v="Brown Tabby"/>
    <n v="6.5"/>
    <x v="2"/>
    <s v="Austin"/>
    <x v="0"/>
    <n v="135"/>
    <s v="Cat_Medium"/>
    <n v="120"/>
    <n v="100"/>
  </r>
  <r>
    <s v="2a790e28030eb4"/>
    <s v="15/06/2018"/>
    <n v="4"/>
    <x v="0"/>
    <s v="Black"/>
    <n v="10"/>
    <x v="1"/>
    <s v="Austin"/>
    <x v="6"/>
    <n v="135"/>
    <s v="Cat_Large"/>
    <n v="140"/>
    <n v="0"/>
  </r>
  <r>
    <s v="971a5b6e708897"/>
    <s v="09/02/2017"/>
    <n v="5"/>
    <x v="1"/>
    <s v="Red"/>
    <n v="29"/>
    <x v="2"/>
    <s v="Houston"/>
    <x v="1"/>
    <n v="140"/>
    <s v="Dog_Medium"/>
    <n v="150"/>
    <n v="100"/>
  </r>
  <r>
    <s v="77738fc71cb5f2"/>
    <s v="17/01/2016"/>
    <n v="6"/>
    <x v="0"/>
    <s v="Brown Tabby/White"/>
    <n v="6"/>
    <x v="2"/>
    <s v="Houston"/>
    <x v="12"/>
    <n v="140"/>
    <s v="Cat_Medium"/>
    <n v="120"/>
    <n v="100"/>
  </r>
  <r>
    <s v="e0f9d2888059d2"/>
    <s v="18/12/2010"/>
    <n v="11"/>
    <x v="1"/>
    <s v="Tan/White"/>
    <n v="36"/>
    <x v="1"/>
    <s v="San Antonio"/>
    <x v="7"/>
    <n v="120"/>
    <s v="Dog_Large"/>
    <n v="175"/>
    <n v="150"/>
  </r>
  <r>
    <s v="beac05958b7fde"/>
    <s v="30/03/2020"/>
    <n v="2"/>
    <x v="0"/>
    <s v="Black/White"/>
    <n v="4"/>
    <x v="0"/>
    <s v="Austin"/>
    <x v="1"/>
    <n v="135"/>
    <s v="Cat_Small"/>
    <n v="100"/>
    <n v="0"/>
  </r>
  <r>
    <s v="80193c447da353"/>
    <s v="17/05/2015"/>
    <n v="7"/>
    <x v="1"/>
    <s v="Black"/>
    <n v="42"/>
    <x v="1"/>
    <s v="Dallas"/>
    <x v="0"/>
    <n v="110"/>
    <s v="Dog_Large"/>
    <n v="175"/>
    <n v="100"/>
  </r>
  <r>
    <s v="6a3073536351b6"/>
    <s v="22/12/2003"/>
    <n v="18"/>
    <x v="1"/>
    <s v="Black/Tan"/>
    <n v="9"/>
    <x v="0"/>
    <s v="Houston"/>
    <x v="2"/>
    <n v="140"/>
    <s v="Dog_Small"/>
    <n v="125"/>
    <n v="300"/>
  </r>
  <r>
    <s v="6e59d6c72ba19c"/>
    <s v="14/03/2014"/>
    <n v="8"/>
    <x v="1"/>
    <s v="Brown"/>
    <n v="40"/>
    <x v="1"/>
    <s v="Austin"/>
    <x v="2"/>
    <n v="135"/>
    <s v="Dog_Large"/>
    <n v="175"/>
    <n v="150"/>
  </r>
  <r>
    <s v="92e83a5ea28fb9"/>
    <s v="02/11/2016"/>
    <n v="5"/>
    <x v="1"/>
    <s v="Black/White"/>
    <n v="49"/>
    <x v="1"/>
    <s v="Austin"/>
    <x v="9"/>
    <n v="135"/>
    <s v="Dog_Large"/>
    <n v="175"/>
    <n v="100"/>
  </r>
  <r>
    <s v="fdd6a83611ae8f"/>
    <s v="09/04/2018"/>
    <n v="4"/>
    <x v="1"/>
    <s v="Black/Brown"/>
    <n v="18"/>
    <x v="2"/>
    <s v="Austin"/>
    <x v="3"/>
    <n v="135"/>
    <s v="Dog_Medium"/>
    <n v="150"/>
    <n v="0"/>
  </r>
  <r>
    <s v="56cad86c0fcf72"/>
    <s v="30/03/2012"/>
    <n v="10"/>
    <x v="1"/>
    <s v="Black/Tan"/>
    <n v="15"/>
    <x v="2"/>
    <s v="San Antonio"/>
    <x v="5"/>
    <n v="120"/>
    <s v="Dog_Medium"/>
    <n v="150"/>
    <n v="150"/>
  </r>
  <r>
    <s v="94ab834c021437"/>
    <s v="23/10/2017"/>
    <n v="4"/>
    <x v="1"/>
    <s v="Brown/Black"/>
    <n v="17"/>
    <x v="2"/>
    <s v="Fort Worth"/>
    <x v="1"/>
    <n v="100"/>
    <s v="Dog_Medium"/>
    <n v="150"/>
    <n v="0"/>
  </r>
  <r>
    <s v="276682b2e7f0ef"/>
    <s v="18/02/2005"/>
    <n v="17"/>
    <x v="1"/>
    <s v="Red"/>
    <n v="49"/>
    <x v="1"/>
    <s v="San Antonio"/>
    <x v="6"/>
    <n v="120"/>
    <s v="Dog_Large"/>
    <n v="175"/>
    <n v="300"/>
  </r>
  <r>
    <s v="65f45dd1da6171"/>
    <s v="09/04/2020"/>
    <n v="2"/>
    <x v="0"/>
    <s v="Blue Tabby/White"/>
    <n v="10"/>
    <x v="1"/>
    <s v="Dallas"/>
    <x v="2"/>
    <n v="110"/>
    <s v="Cat_Large"/>
    <n v="140"/>
    <n v="0"/>
  </r>
  <r>
    <s v="25b7dbc8484110"/>
    <s v="23/08/2014"/>
    <n v="7"/>
    <x v="0"/>
    <s v="White/Blue"/>
    <n v="3"/>
    <x v="0"/>
    <s v="Austin"/>
    <x v="6"/>
    <n v="135"/>
    <s v="Cat_Small"/>
    <n v="100"/>
    <n v="100"/>
  </r>
  <r>
    <s v="f60aac9816631c"/>
    <s v="26/06/2018"/>
    <n v="4"/>
    <x v="1"/>
    <s v="Fawn/White"/>
    <n v="16"/>
    <x v="2"/>
    <s v="Austin"/>
    <x v="4"/>
    <n v="135"/>
    <s v="Dog_Medium"/>
    <n v="150"/>
    <n v="0"/>
  </r>
  <r>
    <s v="cba781aa20a13b"/>
    <s v="14/01/2014"/>
    <n v="8"/>
    <x v="1"/>
    <s v="Black"/>
    <n v="34"/>
    <x v="1"/>
    <s v="Austin"/>
    <x v="7"/>
    <n v="135"/>
    <s v="Dog_Large"/>
    <n v="175"/>
    <n v="150"/>
  </r>
  <r>
    <s v="f6dfdc61b17360"/>
    <s v="14/09/2019"/>
    <n v="2"/>
    <x v="0"/>
    <s v="Black/White"/>
    <n v="8"/>
    <x v="1"/>
    <s v="Dallas"/>
    <x v="4"/>
    <n v="110"/>
    <s v="Cat_Large"/>
    <n v="140"/>
    <n v="0"/>
  </r>
  <r>
    <s v="ad939eee77cc73"/>
    <s v="06/05/2019"/>
    <n v="3"/>
    <x v="0"/>
    <s v="Brown Tabby"/>
    <n v="9"/>
    <x v="1"/>
    <s v="Austin"/>
    <x v="1"/>
    <n v="135"/>
    <s v="Cat_Large"/>
    <n v="140"/>
    <n v="0"/>
  </r>
  <r>
    <s v="d2ee1be5943beb"/>
    <s v="18/06/2013"/>
    <n v="9"/>
    <x v="1"/>
    <s v="Black/White"/>
    <n v="32"/>
    <x v="1"/>
    <s v="Dallas"/>
    <x v="7"/>
    <n v="110"/>
    <s v="Dog_Large"/>
    <n v="175"/>
    <n v="150"/>
  </r>
  <r>
    <s v="204c1a0fdc7a7d"/>
    <s v="10/05/2016"/>
    <n v="6"/>
    <x v="0"/>
    <s v="Brown Tabby"/>
    <n v="10"/>
    <x v="1"/>
    <s v="Houston"/>
    <x v="6"/>
    <n v="140"/>
    <s v="Cat_Large"/>
    <n v="140"/>
    <n v="100"/>
  </r>
  <r>
    <s v="f1b790d42b4e59"/>
    <s v="26/02/2014"/>
    <n v="8"/>
    <x v="0"/>
    <s v="Brown Tabby/White"/>
    <n v="9"/>
    <x v="1"/>
    <s v="Austin"/>
    <x v="8"/>
    <n v="135"/>
    <s v="Cat_Large"/>
    <n v="140"/>
    <n v="150"/>
  </r>
  <r>
    <s v="93a23d62a6e9d4"/>
    <s v="26/10/2009"/>
    <n v="12"/>
    <x v="1"/>
    <s v="Sable/Tan"/>
    <n v="27"/>
    <x v="2"/>
    <s v="Fort Worth"/>
    <x v="9"/>
    <n v="100"/>
    <s v="Dog_Medium"/>
    <n v="150"/>
    <n v="150"/>
  </r>
  <r>
    <s v="5cb563572132eb"/>
    <s v="02/09/2017"/>
    <n v="4"/>
    <x v="1"/>
    <s v="Brown/White"/>
    <n v="21"/>
    <x v="2"/>
    <s v="Austin"/>
    <x v="5"/>
    <n v="135"/>
    <s v="Dog_Medium"/>
    <n v="150"/>
    <n v="0"/>
  </r>
  <r>
    <s v="5413831217941f"/>
    <s v="16/06/2014"/>
    <n v="8"/>
    <x v="1"/>
    <s v="Red"/>
    <n v="41"/>
    <x v="1"/>
    <s v="Fort Worth"/>
    <x v="5"/>
    <n v="100"/>
    <s v="Dog_Large"/>
    <n v="175"/>
    <n v="150"/>
  </r>
  <r>
    <s v="e5dc720a4b88cc"/>
    <s v="20/06/2017"/>
    <n v="5"/>
    <x v="0"/>
    <s v="Calico"/>
    <n v="9"/>
    <x v="1"/>
    <s v="Houston"/>
    <x v="10"/>
    <n v="140"/>
    <s v="Cat_Large"/>
    <n v="140"/>
    <n v="100"/>
  </r>
  <r>
    <s v="6c85add7395981"/>
    <s v="07/08/2002"/>
    <n v="19"/>
    <x v="1"/>
    <s v="Black/Tan"/>
    <n v="27"/>
    <x v="2"/>
    <s v="Fort Worth"/>
    <x v="2"/>
    <n v="100"/>
    <s v="Dog_Medium"/>
    <n v="150"/>
    <n v="300"/>
  </r>
  <r>
    <s v="0a790241a2647a"/>
    <s v="01/09/2005"/>
    <n v="16"/>
    <x v="0"/>
    <s v="Black"/>
    <n v="6.5"/>
    <x v="2"/>
    <s v="Fort Worth"/>
    <x v="6"/>
    <n v="100"/>
    <s v="Cat_Medium"/>
    <n v="120"/>
    <n v="300"/>
  </r>
  <r>
    <s v="8b53ac0e323b4b"/>
    <s v="12/04/2020"/>
    <n v="2"/>
    <x v="0"/>
    <s v="Brown Tabby/White"/>
    <n v="6.5"/>
    <x v="2"/>
    <s v="Austin"/>
    <x v="0"/>
    <n v="135"/>
    <s v="Cat_Medium"/>
    <n v="120"/>
    <n v="0"/>
  </r>
  <r>
    <s v="2fd0ae79e32afb"/>
    <s v="24/10/2017"/>
    <n v="4"/>
    <x v="0"/>
    <s v="Brown Tabby"/>
    <n v="6"/>
    <x v="2"/>
    <s v="Fort Worth"/>
    <x v="6"/>
    <n v="100"/>
    <s v="Cat_Medium"/>
    <n v="120"/>
    <n v="0"/>
  </r>
  <r>
    <s v="16a02ade950a96"/>
    <s v="05/04/2020"/>
    <n v="2"/>
    <x v="1"/>
    <s v="Brown"/>
    <n v="42"/>
    <x v="1"/>
    <s v="Houston"/>
    <x v="6"/>
    <n v="140"/>
    <s v="Dog_Large"/>
    <n v="175"/>
    <n v="0"/>
  </r>
  <r>
    <s v="d51c19751dc5f8"/>
    <s v="05/01/2009"/>
    <n v="13"/>
    <x v="1"/>
    <s v="Black/Brown"/>
    <n v="36"/>
    <x v="1"/>
    <s v="Dallas"/>
    <x v="7"/>
    <n v="110"/>
    <s v="Dog_Large"/>
    <n v="175"/>
    <n v="200"/>
  </r>
  <r>
    <s v="a23ef8270330fb"/>
    <s v="20/05/2018"/>
    <n v="4"/>
    <x v="1"/>
    <s v="Brown/Black"/>
    <n v="19"/>
    <x v="2"/>
    <s v="Austin"/>
    <x v="1"/>
    <n v="135"/>
    <s v="Dog_Medium"/>
    <n v="150"/>
    <n v="0"/>
  </r>
  <r>
    <s v="da1e494f80001c"/>
    <s v="13/01/2012"/>
    <n v="10"/>
    <x v="0"/>
    <s v="Black/White"/>
    <n v="3"/>
    <x v="0"/>
    <s v="Austin"/>
    <x v="7"/>
    <n v="135"/>
    <s v="Cat_Small"/>
    <n v="100"/>
    <n v="150"/>
  </r>
  <r>
    <s v="4e32e059f218f2"/>
    <s v="05/02/2016"/>
    <n v="6"/>
    <x v="1"/>
    <s v="Black/Brown"/>
    <n v="28"/>
    <x v="2"/>
    <s v="San Antonio"/>
    <x v="5"/>
    <n v="120"/>
    <s v="Dog_Medium"/>
    <n v="150"/>
    <n v="100"/>
  </r>
  <r>
    <s v="3519a69567ba6e"/>
    <s v="28/03/2014"/>
    <n v="8"/>
    <x v="0"/>
    <s v="Calico"/>
    <n v="6"/>
    <x v="2"/>
    <s v="Dallas"/>
    <x v="6"/>
    <n v="110"/>
    <s v="Cat_Medium"/>
    <n v="120"/>
    <n v="150"/>
  </r>
  <r>
    <s v="a3d1815f6f716e"/>
    <s v="09/04/2015"/>
    <n v="7"/>
    <x v="0"/>
    <s v="Blue Tabby"/>
    <n v="10"/>
    <x v="1"/>
    <s v="Austin"/>
    <x v="1"/>
    <n v="135"/>
    <s v="Cat_Large"/>
    <n v="140"/>
    <n v="100"/>
  </r>
  <r>
    <s v="4be3207c1bae33"/>
    <s v="11/11/2018"/>
    <n v="3"/>
    <x v="0"/>
    <s v="Black"/>
    <n v="3"/>
    <x v="0"/>
    <s v="Houston"/>
    <x v="5"/>
    <n v="140"/>
    <s v="Cat_Small"/>
    <n v="100"/>
    <n v="0"/>
  </r>
  <r>
    <s v="3441c09f1f151d"/>
    <s v="31/07/2017"/>
    <n v="4"/>
    <x v="1"/>
    <s v="White"/>
    <n v="43"/>
    <x v="1"/>
    <s v="Fort Worth"/>
    <x v="6"/>
    <n v="100"/>
    <s v="Dog_Large"/>
    <n v="175"/>
    <n v="0"/>
  </r>
  <r>
    <s v="e89268073a95b8"/>
    <s v="20/07/2017"/>
    <n v="4"/>
    <x v="0"/>
    <s v="Brown Tabby"/>
    <n v="8"/>
    <x v="1"/>
    <s v="Dallas"/>
    <x v="10"/>
    <n v="110"/>
    <s v="Cat_Large"/>
    <n v="140"/>
    <n v="0"/>
  </r>
  <r>
    <s v="f40020bc7b366a"/>
    <s v="30/03/2019"/>
    <n v="3"/>
    <x v="0"/>
    <s v="Orange Tabby"/>
    <n v="4"/>
    <x v="0"/>
    <s v="Austin"/>
    <x v="4"/>
    <n v="135"/>
    <s v="Cat_Small"/>
    <n v="100"/>
    <n v="0"/>
  </r>
  <r>
    <s v="d3ff6d36c99747"/>
    <s v="27/05/2012"/>
    <n v="10"/>
    <x v="1"/>
    <s v="Silver"/>
    <n v="35"/>
    <x v="1"/>
    <s v="Houston"/>
    <x v="7"/>
    <n v="140"/>
    <s v="Dog_Large"/>
    <n v="175"/>
    <n v="150"/>
  </r>
  <r>
    <s v="76ffcbf9a33779"/>
    <s v="17/04/2018"/>
    <n v="4"/>
    <x v="1"/>
    <s v="Black/White"/>
    <n v="34"/>
    <x v="1"/>
    <s v="Dallas"/>
    <x v="12"/>
    <n v="110"/>
    <s v="Dog_Large"/>
    <n v="175"/>
    <n v="0"/>
  </r>
  <r>
    <s v="24bf0b73c62081"/>
    <s v="28/02/2014"/>
    <n v="8"/>
    <x v="0"/>
    <s v="Flame Point"/>
    <n v="6"/>
    <x v="2"/>
    <s v="Houston"/>
    <x v="6"/>
    <n v="140"/>
    <s v="Cat_Medium"/>
    <n v="120"/>
    <n v="150"/>
  </r>
  <r>
    <s v="6e3abb180a1220"/>
    <s v="01/04/2015"/>
    <n v="7"/>
    <x v="0"/>
    <s v="Cream Tabby"/>
    <n v="8"/>
    <x v="1"/>
    <s v="San Antonio"/>
    <x v="2"/>
    <n v="120"/>
    <s v="Cat_Large"/>
    <n v="140"/>
    <n v="100"/>
  </r>
  <r>
    <s v="8c64fda53928e3"/>
    <s v="17/07/2012"/>
    <n v="9"/>
    <x v="0"/>
    <s v="Brown Tabby"/>
    <n v="2"/>
    <x v="0"/>
    <s v="San Antonio"/>
    <x v="0"/>
    <n v="120"/>
    <s v="Cat_Small"/>
    <n v="100"/>
    <n v="150"/>
  </r>
  <r>
    <s v="2554e51a56f2f3"/>
    <s v="16/10/2009"/>
    <n v="12"/>
    <x v="1"/>
    <s v="White"/>
    <n v="5"/>
    <x v="0"/>
    <s v="Dallas"/>
    <x v="6"/>
    <n v="110"/>
    <s v="Dog_Small"/>
    <n v="125"/>
    <n v="150"/>
  </r>
  <r>
    <s v="2edb962acae4be"/>
    <s v="16/05/2016"/>
    <n v="6"/>
    <x v="1"/>
    <s v="Red/White"/>
    <n v="34"/>
    <x v="1"/>
    <s v="Austin"/>
    <x v="6"/>
    <n v="135"/>
    <s v="Dog_Large"/>
    <n v="175"/>
    <n v="100"/>
  </r>
  <r>
    <s v="a148d61a54fa53"/>
    <s v="11/07/2012"/>
    <n v="9"/>
    <x v="1"/>
    <s v="Black/Brown"/>
    <n v="13"/>
    <x v="2"/>
    <s v="Austin"/>
    <x v="1"/>
    <n v="135"/>
    <s v="Dog_Medium"/>
    <n v="150"/>
    <n v="150"/>
  </r>
  <r>
    <s v="1a7b48ad943817"/>
    <s v="02/11/2013"/>
    <n v="8"/>
    <x v="0"/>
    <s v="Orange Tabby/White"/>
    <n v="6"/>
    <x v="2"/>
    <s v="Houston"/>
    <x v="6"/>
    <n v="140"/>
    <s v="Cat_Medium"/>
    <n v="120"/>
    <n v="150"/>
  </r>
  <r>
    <s v="98a32e29bb49ad"/>
    <s v="14/10/2013"/>
    <n v="8"/>
    <x v="0"/>
    <s v="Orange Tabby/White"/>
    <n v="9"/>
    <x v="1"/>
    <s v="Dallas"/>
    <x v="1"/>
    <n v="110"/>
    <s v="Cat_Large"/>
    <n v="140"/>
    <n v="150"/>
  </r>
  <r>
    <s v="ecf51e9b323761"/>
    <s v="05/04/2014"/>
    <n v="8"/>
    <x v="0"/>
    <s v="Brown Tabby"/>
    <n v="8"/>
    <x v="1"/>
    <s v="San Antonio"/>
    <x v="8"/>
    <n v="120"/>
    <s v="Cat_Large"/>
    <n v="140"/>
    <n v="150"/>
  </r>
  <r>
    <s v="daebe2c55a76db"/>
    <s v="12/11/2015"/>
    <n v="6"/>
    <x v="1"/>
    <s v="Black Brindle/White"/>
    <n v="11"/>
    <x v="2"/>
    <s v="Dallas"/>
    <x v="7"/>
    <n v="110"/>
    <s v="Dog_Medium"/>
    <n v="150"/>
    <n v="100"/>
  </r>
  <r>
    <s v="6695ef047d675b"/>
    <s v="10/09/2014"/>
    <n v="7"/>
    <x v="1"/>
    <s v="Black/White"/>
    <n v="11.5"/>
    <x v="2"/>
    <s v="Austin"/>
    <x v="2"/>
    <n v="135"/>
    <s v="Dog_Medium"/>
    <n v="150"/>
    <n v="100"/>
  </r>
  <r>
    <s v="717c86f8fe7901"/>
    <s v="16/10/2017"/>
    <n v="4"/>
    <x v="1"/>
    <s v="White/Brown"/>
    <n v="11"/>
    <x v="2"/>
    <s v="Dallas"/>
    <x v="2"/>
    <n v="110"/>
    <s v="Dog_Medium"/>
    <n v="150"/>
    <n v="0"/>
  </r>
  <r>
    <s v="1014f7a240ec47"/>
    <s v="01/07/2014"/>
    <n v="8"/>
    <x v="1"/>
    <s v="Red/White"/>
    <n v="14"/>
    <x v="2"/>
    <s v="Austin"/>
    <x v="6"/>
    <n v="135"/>
    <s v="Dog_Medium"/>
    <n v="150"/>
    <n v="150"/>
  </r>
  <r>
    <s v="ac192ce154d57e"/>
    <s v="11/05/2019"/>
    <n v="3"/>
    <x v="1"/>
    <s v="White/Black"/>
    <n v="37"/>
    <x v="1"/>
    <s v="Austin"/>
    <x v="1"/>
    <n v="135"/>
    <s v="Dog_Large"/>
    <n v="175"/>
    <n v="0"/>
  </r>
  <r>
    <s v="3c46e5d3f40f86"/>
    <s v="08/05/2015"/>
    <n v="7"/>
    <x v="0"/>
    <s v="Black"/>
    <n v="9"/>
    <x v="1"/>
    <s v="Houston"/>
    <x v="5"/>
    <n v="140"/>
    <s v="Cat_Large"/>
    <n v="140"/>
    <n v="100"/>
  </r>
  <r>
    <s v="4211516042e0f1"/>
    <s v="09/09/2009"/>
    <n v="12"/>
    <x v="1"/>
    <s v="Sable"/>
    <n v="26"/>
    <x v="2"/>
    <s v="Houston"/>
    <x v="5"/>
    <n v="140"/>
    <s v="Dog_Medium"/>
    <n v="150"/>
    <n v="150"/>
  </r>
  <r>
    <s v="e42b9ec4100bc7"/>
    <s v="11/03/2011"/>
    <n v="11"/>
    <x v="1"/>
    <s v="Tricolor"/>
    <n v="23"/>
    <x v="2"/>
    <s v="Fort Worth"/>
    <x v="10"/>
    <n v="100"/>
    <s v="Dog_Medium"/>
    <n v="150"/>
    <n v="150"/>
  </r>
  <r>
    <s v="220377bb15aa69"/>
    <s v="21/08/2017"/>
    <n v="4"/>
    <x v="0"/>
    <s v="Black"/>
    <n v="8.5"/>
    <x v="1"/>
    <s v="Austin"/>
    <x v="6"/>
    <n v="135"/>
    <s v="Cat_Large"/>
    <n v="140"/>
    <n v="0"/>
  </r>
  <r>
    <s v="333cdeae544084"/>
    <s v="07/08/2018"/>
    <n v="3"/>
    <x v="1"/>
    <s v="Tan/White"/>
    <n v="17"/>
    <x v="2"/>
    <s v="Austin"/>
    <x v="6"/>
    <n v="135"/>
    <s v="Dog_Medium"/>
    <n v="150"/>
    <n v="0"/>
  </r>
  <r>
    <s v="4aa1bc08d6f6e7"/>
    <s v="04/07/2020"/>
    <n v="1"/>
    <x v="0"/>
    <s v="Torbie"/>
    <n v="8"/>
    <x v="1"/>
    <s v="Dallas"/>
    <x v="5"/>
    <n v="110"/>
    <s v="Cat_Large"/>
    <n v="140"/>
    <n v="0"/>
  </r>
  <r>
    <s v="70cf85f44e69c6"/>
    <s v="08/12/2016"/>
    <n v="5"/>
    <x v="1"/>
    <s v="Black/White"/>
    <n v="33"/>
    <x v="1"/>
    <s v="Houston"/>
    <x v="2"/>
    <n v="140"/>
    <s v="Dog_Large"/>
    <n v="175"/>
    <n v="100"/>
  </r>
  <r>
    <s v="899715ad824271"/>
    <s v="05/08/2017"/>
    <n v="4"/>
    <x v="1"/>
    <s v="Brown/White"/>
    <n v="33"/>
    <x v="1"/>
    <s v="Houston"/>
    <x v="0"/>
    <n v="140"/>
    <s v="Dog_Large"/>
    <n v="175"/>
    <n v="0"/>
  </r>
  <r>
    <s v="53063cfbc3d37a"/>
    <s v="14/08/2014"/>
    <n v="7"/>
    <x v="0"/>
    <s v="Tortie"/>
    <n v="6"/>
    <x v="2"/>
    <s v="San Antonio"/>
    <x v="5"/>
    <n v="120"/>
    <s v="Cat_Medium"/>
    <n v="120"/>
    <n v="100"/>
  </r>
  <r>
    <s v="66a4e7be792fe0"/>
    <s v="04/07/2019"/>
    <n v="2"/>
    <x v="1"/>
    <s v="Tan/Black"/>
    <n v="46"/>
    <x v="1"/>
    <s v="Dallas"/>
    <x v="2"/>
    <n v="110"/>
    <s v="Dog_Large"/>
    <n v="175"/>
    <n v="0"/>
  </r>
  <r>
    <s v="36d0398b93314d"/>
    <s v="30/04/2017"/>
    <n v="5"/>
    <x v="0"/>
    <s v="Black"/>
    <n v="4"/>
    <x v="0"/>
    <s v="Houston"/>
    <x v="6"/>
    <n v="140"/>
    <s v="Cat_Small"/>
    <n v="100"/>
    <n v="100"/>
  </r>
  <r>
    <s v="e4c6849ff6a3fb"/>
    <s v="13/11/2009"/>
    <n v="12"/>
    <x v="1"/>
    <s v="Tricolor"/>
    <n v="20"/>
    <x v="2"/>
    <s v="Houston"/>
    <x v="10"/>
    <n v="140"/>
    <s v="Dog_Medium"/>
    <n v="150"/>
    <n v="150"/>
  </r>
  <r>
    <s v="b8df1fe5ee33f2"/>
    <s v="27/04/2015"/>
    <n v="7"/>
    <x v="1"/>
    <s v="Red Tick/White"/>
    <n v="37"/>
    <x v="1"/>
    <s v="San Antonio"/>
    <x v="1"/>
    <n v="120"/>
    <s v="Dog_Large"/>
    <n v="175"/>
    <n v="100"/>
  </r>
  <r>
    <s v="c9f77782408b7a"/>
    <s v="14/03/2015"/>
    <n v="7"/>
    <x v="1"/>
    <s v="Brown"/>
    <n v="33"/>
    <x v="1"/>
    <s v="San Antonio"/>
    <x v="7"/>
    <n v="120"/>
    <s v="Dog_Large"/>
    <n v="175"/>
    <n v="100"/>
  </r>
  <r>
    <s v="bf43975e837c85"/>
    <s v="08/05/2018"/>
    <n v="4"/>
    <x v="0"/>
    <s v="Orange Tabby"/>
    <n v="8.5"/>
    <x v="1"/>
    <s v="Austin"/>
    <x v="1"/>
    <n v="135"/>
    <s v="Cat_Large"/>
    <n v="140"/>
    <n v="0"/>
  </r>
  <r>
    <s v="c13464dfc394cd"/>
    <s v="23/08/2011"/>
    <n v="10"/>
    <x v="1"/>
    <s v="Black/Tan"/>
    <n v="19"/>
    <x v="2"/>
    <s v="Houston"/>
    <x v="11"/>
    <n v="140"/>
    <s v="Dog_Medium"/>
    <n v="150"/>
    <n v="150"/>
  </r>
  <r>
    <s v="59c4d50db1fc9c"/>
    <s v="28/06/2015"/>
    <n v="7"/>
    <x v="0"/>
    <s v="Brown Tabby"/>
    <n v="8"/>
    <x v="1"/>
    <s v="Austin"/>
    <x v="5"/>
    <n v="135"/>
    <s v="Cat_Large"/>
    <n v="140"/>
    <n v="100"/>
  </r>
  <r>
    <s v="eb3933c2cf8cc0"/>
    <s v="13/08/2018"/>
    <n v="3"/>
    <x v="0"/>
    <s v="Brown Tabby"/>
    <n v="2"/>
    <x v="0"/>
    <s v="Austin"/>
    <x v="8"/>
    <n v="135"/>
    <s v="Cat_Small"/>
    <n v="100"/>
    <n v="0"/>
  </r>
  <r>
    <s v="22ce12a2bcdec8"/>
    <s v="29/11/2018"/>
    <n v="3"/>
    <x v="1"/>
    <s v="Black"/>
    <n v="31.5"/>
    <x v="1"/>
    <s v="Dallas"/>
    <x v="6"/>
    <n v="110"/>
    <s v="Dog_Large"/>
    <n v="175"/>
    <n v="0"/>
  </r>
  <r>
    <s v="126bb0e164cb75"/>
    <s v="24/03/2014"/>
    <n v="8"/>
    <x v="0"/>
    <s v="Brown Tabby"/>
    <n v="8.5"/>
    <x v="1"/>
    <s v="Fort Worth"/>
    <x v="6"/>
    <n v="100"/>
    <s v="Cat_Large"/>
    <n v="140"/>
    <n v="150"/>
  </r>
  <r>
    <s v="9f9eb09dbc5152"/>
    <s v="15/02/2017"/>
    <n v="5"/>
    <x v="1"/>
    <s v="Brown Brindle/White"/>
    <n v="7"/>
    <x v="0"/>
    <s v="Austin"/>
    <x v="1"/>
    <n v="135"/>
    <s v="Dog_Small"/>
    <n v="125"/>
    <n v="100"/>
  </r>
  <r>
    <s v="18d2ca12ede0ce"/>
    <s v="09/06/2019"/>
    <n v="3"/>
    <x v="1"/>
    <s v="Blue Merle"/>
    <n v="31"/>
    <x v="1"/>
    <s v="Fort Worth"/>
    <x v="6"/>
    <n v="100"/>
    <s v="Dog_Large"/>
    <n v="175"/>
    <n v="0"/>
  </r>
  <r>
    <s v="7d563459c369e3"/>
    <s v="09/01/2013"/>
    <n v="9"/>
    <x v="0"/>
    <s v="Lynx Point"/>
    <n v="6.5"/>
    <x v="2"/>
    <s v="Fort Worth"/>
    <x v="0"/>
    <n v="100"/>
    <s v="Cat_Medium"/>
    <n v="120"/>
    <n v="150"/>
  </r>
  <r>
    <s v="79338582ab1112"/>
    <s v="29/06/2007"/>
    <n v="15"/>
    <x v="1"/>
    <s v="Brown/Black"/>
    <n v="16"/>
    <x v="2"/>
    <s v="Fort Worth"/>
    <x v="12"/>
    <n v="100"/>
    <s v="Dog_Medium"/>
    <n v="150"/>
    <n v="200"/>
  </r>
  <r>
    <s v="6144605fa87601"/>
    <s v="23/03/2013"/>
    <n v="9"/>
    <x v="1"/>
    <s v="Blue Tick/Brown"/>
    <n v="47"/>
    <x v="1"/>
    <s v="San Antonio"/>
    <x v="5"/>
    <n v="120"/>
    <s v="Dog_Large"/>
    <n v="175"/>
    <n v="150"/>
  </r>
  <r>
    <s v="4eaa5ed591eee4"/>
    <s v="18/04/2014"/>
    <n v="8"/>
    <x v="1"/>
    <s v="Buff/Yellow"/>
    <n v="25"/>
    <x v="2"/>
    <s v="Dallas"/>
    <x v="5"/>
    <n v="110"/>
    <s v="Dog_Medium"/>
    <n v="150"/>
    <n v="150"/>
  </r>
  <r>
    <s v="66c6d20f16dfb0"/>
    <s v="04/11/2015"/>
    <n v="6"/>
    <x v="1"/>
    <s v="Silver/Black"/>
    <n v="4"/>
    <x v="0"/>
    <s v="Dallas"/>
    <x v="2"/>
    <n v="110"/>
    <s v="Dog_Small"/>
    <n v="125"/>
    <n v="100"/>
  </r>
  <r>
    <s v="18da40cb51304b"/>
    <s v="24/07/2015"/>
    <n v="6"/>
    <x v="1"/>
    <s v="Tan/Black"/>
    <n v="43"/>
    <x v="1"/>
    <s v="Austin"/>
    <x v="6"/>
    <n v="135"/>
    <s v="Dog_Large"/>
    <n v="175"/>
    <n v="100"/>
  </r>
  <r>
    <s v="336cb069082a6a"/>
    <s v="08/10/2014"/>
    <n v="7"/>
    <x v="1"/>
    <s v="Black/White"/>
    <n v="48"/>
    <x v="1"/>
    <s v="San Antonio"/>
    <x v="6"/>
    <n v="120"/>
    <s v="Dog_Large"/>
    <n v="175"/>
    <n v="100"/>
  </r>
  <r>
    <s v="1f7a914ea54480"/>
    <s v="07/05/2019"/>
    <n v="3"/>
    <x v="1"/>
    <s v="Brown/Black"/>
    <n v="36"/>
    <x v="1"/>
    <s v="Austin"/>
    <x v="6"/>
    <n v="135"/>
    <s v="Dog_Large"/>
    <n v="175"/>
    <n v="0"/>
  </r>
  <r>
    <s v="5f11370846ea99"/>
    <s v="17/05/2013"/>
    <n v="9"/>
    <x v="0"/>
    <s v="Torbie"/>
    <n v="9"/>
    <x v="1"/>
    <s v="San Antonio"/>
    <x v="5"/>
    <n v="120"/>
    <s v="Cat_Large"/>
    <n v="140"/>
    <n v="150"/>
  </r>
  <r>
    <s v="8d60cd12dfe2c9"/>
    <s v="08/12/2019"/>
    <n v="2"/>
    <x v="1"/>
    <s v="Brown Brindle"/>
    <n v="23"/>
    <x v="2"/>
    <s v="Houston"/>
    <x v="0"/>
    <n v="140"/>
    <s v="Dog_Medium"/>
    <n v="150"/>
    <n v="0"/>
  </r>
  <r>
    <s v="700b0fea7aada5"/>
    <s v="23/02/2019"/>
    <n v="3"/>
    <x v="1"/>
    <s v="Black/White"/>
    <n v="36"/>
    <x v="1"/>
    <s v="Houston"/>
    <x v="2"/>
    <n v="140"/>
    <s v="Dog_Large"/>
    <n v="175"/>
    <n v="0"/>
  </r>
  <r>
    <s v="116026654c3fd1"/>
    <s v="26/12/2003"/>
    <n v="18"/>
    <x v="1"/>
    <s v="White/Tan"/>
    <n v="29"/>
    <x v="2"/>
    <s v="Houston"/>
    <x v="6"/>
    <n v="140"/>
    <s v="Dog_Medium"/>
    <n v="150"/>
    <n v="300"/>
  </r>
  <r>
    <s v="132889cbe9f48c"/>
    <s v="07/07/2019"/>
    <n v="2"/>
    <x v="0"/>
    <s v="Black"/>
    <n v="4"/>
    <x v="0"/>
    <s v="Houston"/>
    <x v="6"/>
    <n v="140"/>
    <s v="Cat_Small"/>
    <n v="100"/>
    <n v="0"/>
  </r>
  <r>
    <s v="2807bc51003d76"/>
    <s v="19/02/2016"/>
    <n v="6"/>
    <x v="1"/>
    <s v="White/Red"/>
    <n v="11.5"/>
    <x v="2"/>
    <s v="Dallas"/>
    <x v="6"/>
    <n v="110"/>
    <s v="Dog_Medium"/>
    <n v="150"/>
    <n v="100"/>
  </r>
  <r>
    <s v="1641f5a9c94684"/>
    <s v="06/05/2018"/>
    <n v="4"/>
    <x v="0"/>
    <s v="Blue Tabby"/>
    <n v="3"/>
    <x v="0"/>
    <s v="Fort Worth"/>
    <x v="6"/>
    <n v="100"/>
    <s v="Cat_Small"/>
    <n v="100"/>
    <n v="0"/>
  </r>
  <r>
    <s v="8064fd21b8ebe8"/>
    <s v="19/07/2017"/>
    <n v="4"/>
    <x v="0"/>
    <s v="Brown Tabby"/>
    <n v="10"/>
    <x v="1"/>
    <s v="Austin"/>
    <x v="0"/>
    <n v="135"/>
    <s v="Cat_Large"/>
    <n v="140"/>
    <n v="0"/>
  </r>
  <r>
    <s v="80086b28d844c5"/>
    <s v="26/04/2005"/>
    <n v="17"/>
    <x v="0"/>
    <s v="Orange Tabby"/>
    <n v="4"/>
    <x v="0"/>
    <s v="Fort Worth"/>
    <x v="0"/>
    <n v="100"/>
    <s v="Cat_Small"/>
    <n v="100"/>
    <n v="300"/>
  </r>
  <r>
    <s v="19ffe276206dbb"/>
    <s v="15/06/2019"/>
    <n v="3"/>
    <x v="1"/>
    <s v="Black/Tan"/>
    <n v="39"/>
    <x v="1"/>
    <s v="San Antonio"/>
    <x v="6"/>
    <n v="120"/>
    <s v="Dog_Large"/>
    <n v="175"/>
    <n v="0"/>
  </r>
  <r>
    <s v="130125b5ca351c"/>
    <s v="25/10/2013"/>
    <n v="8"/>
    <x v="1"/>
    <s v="Chocolate/White"/>
    <n v="7"/>
    <x v="0"/>
    <s v="San Antonio"/>
    <x v="6"/>
    <n v="120"/>
    <s v="Dog_Small"/>
    <n v="125"/>
    <n v="150"/>
  </r>
  <r>
    <s v="791d14df55c714"/>
    <s v="28/02/2016"/>
    <n v="6"/>
    <x v="0"/>
    <s v="Torbie"/>
    <n v="6"/>
    <x v="2"/>
    <s v="San Antonio"/>
    <x v="12"/>
    <n v="120"/>
    <s v="Cat_Medium"/>
    <n v="120"/>
    <n v="100"/>
  </r>
  <r>
    <s v="261a38dbcdeda2"/>
    <s v="16/05/2008"/>
    <n v="14"/>
    <x v="1"/>
    <s v="White"/>
    <n v="44"/>
    <x v="1"/>
    <s v="San Antonio"/>
    <x v="6"/>
    <n v="120"/>
    <s v="Dog_Large"/>
    <n v="175"/>
    <n v="200"/>
  </r>
  <r>
    <s v="33a14c44c6cdaa"/>
    <s v="11/01/2016"/>
    <n v="6"/>
    <x v="0"/>
    <s v="Black"/>
    <n v="8.5"/>
    <x v="1"/>
    <s v="Austin"/>
    <x v="6"/>
    <n v="135"/>
    <s v="Cat_Large"/>
    <n v="140"/>
    <n v="100"/>
  </r>
  <r>
    <s v="3575e5dcf84646"/>
    <s v="07/01/2017"/>
    <n v="5"/>
    <x v="1"/>
    <s v="Black/Tan"/>
    <n v="7"/>
    <x v="0"/>
    <s v="Fort Worth"/>
    <x v="6"/>
    <n v="100"/>
    <s v="Dog_Small"/>
    <n v="125"/>
    <n v="100"/>
  </r>
  <r>
    <s v="c4fa3230230e34"/>
    <s v="16/11/2019"/>
    <n v="2"/>
    <x v="1"/>
    <s v="Black Brindle"/>
    <n v="6"/>
    <x v="0"/>
    <s v="Dallas"/>
    <x v="7"/>
    <n v="110"/>
    <s v="Dog_Small"/>
    <n v="125"/>
    <n v="0"/>
  </r>
  <r>
    <s v="0510ec17ac0836"/>
    <s v="01/04/2014"/>
    <n v="8"/>
    <x v="0"/>
    <s v="Black/White"/>
    <n v="4"/>
    <x v="0"/>
    <s v="Houston"/>
    <x v="6"/>
    <n v="140"/>
    <s v="Cat_Small"/>
    <n v="100"/>
    <n v="150"/>
  </r>
  <r>
    <s v="34c191acd1a926"/>
    <s v="02/06/2016"/>
    <n v="6"/>
    <x v="1"/>
    <s v="Tricolor"/>
    <n v="16"/>
    <x v="2"/>
    <s v="San Antonio"/>
    <x v="6"/>
    <n v="120"/>
    <s v="Dog_Medium"/>
    <n v="150"/>
    <n v="100"/>
  </r>
  <r>
    <s v="7fe15cf9170e37"/>
    <s v="19/05/2019"/>
    <n v="3"/>
    <x v="0"/>
    <s v="Brown Tabby"/>
    <n v="4"/>
    <x v="0"/>
    <s v="Fort Worth"/>
    <x v="0"/>
    <n v="100"/>
    <s v="Cat_Small"/>
    <n v="100"/>
    <n v="0"/>
  </r>
  <r>
    <s v="9588fb273ddb25"/>
    <s v="23/10/2018"/>
    <n v="3"/>
    <x v="1"/>
    <s v="Black/White"/>
    <n v="39"/>
    <x v="1"/>
    <s v="San Antonio"/>
    <x v="1"/>
    <n v="120"/>
    <s v="Dog_Large"/>
    <n v="175"/>
    <n v="0"/>
  </r>
  <r>
    <s v="1c4ec8ad5ef6b5"/>
    <s v="12/05/2014"/>
    <n v="8"/>
    <x v="0"/>
    <s v="Brown Tabby/White"/>
    <n v="8.5"/>
    <x v="1"/>
    <s v="San Antonio"/>
    <x v="6"/>
    <n v="120"/>
    <s v="Cat_Large"/>
    <n v="140"/>
    <n v="150"/>
  </r>
  <r>
    <s v="ca1f20698e74b5"/>
    <s v="27/09/2018"/>
    <n v="3"/>
    <x v="0"/>
    <s v="Brown Tabby/White"/>
    <n v="9"/>
    <x v="1"/>
    <s v="Austin"/>
    <x v="7"/>
    <n v="135"/>
    <s v="Cat_Large"/>
    <n v="140"/>
    <n v="0"/>
  </r>
  <r>
    <s v="4b1632927fe4f9"/>
    <s v="13/07/2002"/>
    <n v="19"/>
    <x v="1"/>
    <s v="Black"/>
    <n v="5"/>
    <x v="0"/>
    <s v="Austin"/>
    <x v="5"/>
    <n v="135"/>
    <s v="Dog_Small"/>
    <n v="125"/>
    <n v="300"/>
  </r>
  <r>
    <s v="1e0368e13af61a"/>
    <s v="20/10/2017"/>
    <n v="4"/>
    <x v="0"/>
    <s v="Brown Tabby/White"/>
    <n v="4"/>
    <x v="0"/>
    <s v="San Antonio"/>
    <x v="6"/>
    <n v="120"/>
    <s v="Cat_Small"/>
    <n v="100"/>
    <n v="0"/>
  </r>
  <r>
    <s v="2ad28c3d54c659"/>
    <s v="20/04/2014"/>
    <n v="8"/>
    <x v="0"/>
    <s v="Brown Tabby"/>
    <n v="6.5"/>
    <x v="2"/>
    <s v="Dallas"/>
    <x v="6"/>
    <n v="110"/>
    <s v="Cat_Medium"/>
    <n v="120"/>
    <n v="150"/>
  </r>
  <r>
    <s v="7163370bb6b034"/>
    <s v="25/06/2011"/>
    <n v="11"/>
    <x v="0"/>
    <s v="Brown Tabby/White"/>
    <n v="8.5"/>
    <x v="1"/>
    <s v="Fort Worth"/>
    <x v="2"/>
    <n v="100"/>
    <s v="Cat_Large"/>
    <n v="140"/>
    <n v="150"/>
  </r>
  <r>
    <s v="afef66e71011b0"/>
    <s v="14/12/2017"/>
    <n v="4"/>
    <x v="1"/>
    <s v="Tan/White"/>
    <n v="11"/>
    <x v="2"/>
    <s v="Dallas"/>
    <x v="1"/>
    <n v="110"/>
    <s v="Dog_Medium"/>
    <n v="150"/>
    <n v="0"/>
  </r>
  <r>
    <s v="98d704c3d9df02"/>
    <s v="15/08/2018"/>
    <n v="3"/>
    <x v="0"/>
    <s v="Brown Tabby"/>
    <n v="3"/>
    <x v="0"/>
    <s v="Austin"/>
    <x v="1"/>
    <n v="135"/>
    <s v="Cat_Small"/>
    <n v="100"/>
    <n v="0"/>
  </r>
  <r>
    <s v="8e466704cbf374"/>
    <s v="22/10/2014"/>
    <n v="7"/>
    <x v="1"/>
    <s v="Tan/White"/>
    <n v="41"/>
    <x v="1"/>
    <s v="Austin"/>
    <x v="0"/>
    <n v="135"/>
    <s v="Dog_Large"/>
    <n v="175"/>
    <n v="100"/>
  </r>
  <r>
    <s v="f6b3ea2a6d0ed1"/>
    <s v="04/01/2017"/>
    <n v="5"/>
    <x v="1"/>
    <s v="Black"/>
    <n v="13"/>
    <x v="2"/>
    <s v="San Antonio"/>
    <x v="4"/>
    <n v="120"/>
    <s v="Dog_Medium"/>
    <n v="150"/>
    <n v="100"/>
  </r>
  <r>
    <s v="5f1aaf49be640f"/>
    <s v="17/01/2019"/>
    <n v="3"/>
    <x v="1"/>
    <s v="Yellow"/>
    <n v="36"/>
    <x v="1"/>
    <s v="Austin"/>
    <x v="5"/>
    <n v="135"/>
    <s v="Dog_Large"/>
    <n v="175"/>
    <n v="0"/>
  </r>
  <r>
    <s v="805333144e00c5"/>
    <s v="21/01/2013"/>
    <n v="9"/>
    <x v="1"/>
    <s v="Tricolor"/>
    <n v="13"/>
    <x v="2"/>
    <s v="Austin"/>
    <x v="0"/>
    <n v="135"/>
    <s v="Dog_Medium"/>
    <n v="150"/>
    <n v="150"/>
  </r>
  <r>
    <s v="3da47220a1ca65"/>
    <s v="30/03/2017"/>
    <n v="5"/>
    <x v="0"/>
    <s v="Torbie"/>
    <n v="6"/>
    <x v="2"/>
    <s v="Fort Worth"/>
    <x v="5"/>
    <n v="100"/>
    <s v="Cat_Medium"/>
    <n v="120"/>
    <n v="100"/>
  </r>
  <r>
    <s v="67078b9b74f7cb"/>
    <s v="21/08/2014"/>
    <n v="7"/>
    <x v="1"/>
    <s v="Tan/Black"/>
    <n v="7"/>
    <x v="0"/>
    <s v="Houston"/>
    <x v="2"/>
    <n v="140"/>
    <s v="Dog_Small"/>
    <n v="125"/>
    <n v="100"/>
  </r>
  <r>
    <s v="0078afc8f14c88"/>
    <s v="22/07/2018"/>
    <n v="3"/>
    <x v="1"/>
    <s v="Chocolate/White"/>
    <n v="16"/>
    <x v="2"/>
    <s v="Austin"/>
    <x v="6"/>
    <n v="135"/>
    <s v="Dog_Medium"/>
    <n v="150"/>
    <n v="0"/>
  </r>
  <r>
    <s v="b9b60441b7d106"/>
    <s v="12/05/2018"/>
    <n v="4"/>
    <x v="0"/>
    <s v="Brown Tabby"/>
    <n v="6"/>
    <x v="2"/>
    <s v="San Antonio"/>
    <x v="1"/>
    <n v="120"/>
    <s v="Cat_Medium"/>
    <n v="120"/>
    <n v="0"/>
  </r>
  <r>
    <s v="499a37eada853f"/>
    <s v="17/06/2020"/>
    <n v="2"/>
    <x v="0"/>
    <s v="Black"/>
    <n v="3"/>
    <x v="0"/>
    <s v="Houston"/>
    <x v="5"/>
    <n v="140"/>
    <s v="Cat_Small"/>
    <n v="100"/>
    <n v="0"/>
  </r>
  <r>
    <s v="b7b5d9c7b4442f"/>
    <s v="26/04/2016"/>
    <n v="6"/>
    <x v="1"/>
    <s v="Blue/White"/>
    <n v="8"/>
    <x v="0"/>
    <s v="Fort Worth"/>
    <x v="1"/>
    <n v="100"/>
    <s v="Dog_Small"/>
    <n v="125"/>
    <n v="100"/>
  </r>
  <r>
    <s v="b64295f1136f19"/>
    <s v="27/05/2017"/>
    <n v="5"/>
    <x v="0"/>
    <s v="White/Gray"/>
    <n v="10"/>
    <x v="1"/>
    <s v="Dallas"/>
    <x v="1"/>
    <n v="110"/>
    <s v="Cat_Large"/>
    <n v="140"/>
    <n v="100"/>
  </r>
  <r>
    <s v="7cd9ccf4f3c237"/>
    <s v="18/08/2013"/>
    <n v="8"/>
    <x v="1"/>
    <s v="Brown"/>
    <n v="35"/>
    <x v="1"/>
    <s v="Houston"/>
    <x v="0"/>
    <n v="140"/>
    <s v="Dog_Large"/>
    <n v="175"/>
    <n v="150"/>
  </r>
  <r>
    <s v="2e4dc2a85c7b75"/>
    <s v="06/07/2014"/>
    <n v="7"/>
    <x v="1"/>
    <s v="Tan/White"/>
    <n v="40"/>
    <x v="1"/>
    <s v="Austin"/>
    <x v="6"/>
    <n v="135"/>
    <s v="Dog_Large"/>
    <n v="175"/>
    <n v="100"/>
  </r>
  <r>
    <s v="9aefcb3daa0202"/>
    <s v="06/10/2013"/>
    <n v="8"/>
    <x v="0"/>
    <s v="Orange Tabby"/>
    <n v="3"/>
    <x v="0"/>
    <s v="Houston"/>
    <x v="1"/>
    <n v="140"/>
    <s v="Cat_Small"/>
    <n v="100"/>
    <n v="150"/>
  </r>
  <r>
    <s v="581862f6cc75fc"/>
    <s v="25/01/2018"/>
    <n v="4"/>
    <x v="1"/>
    <s v="Brown Brindle"/>
    <n v="36"/>
    <x v="1"/>
    <s v="San Antonio"/>
    <x v="5"/>
    <n v="120"/>
    <s v="Dog_Large"/>
    <n v="175"/>
    <n v="0"/>
  </r>
  <r>
    <s v="59f63504bd8efa"/>
    <s v="28/06/2012"/>
    <n v="10"/>
    <x v="1"/>
    <s v="White"/>
    <n v="26"/>
    <x v="2"/>
    <s v="Fort Worth"/>
    <x v="5"/>
    <n v="100"/>
    <s v="Dog_Medium"/>
    <n v="150"/>
    <n v="150"/>
  </r>
  <r>
    <s v="6cf0f07df646c1"/>
    <s v="07/05/2015"/>
    <n v="7"/>
    <x v="0"/>
    <s v="Calico"/>
    <n v="9"/>
    <x v="1"/>
    <s v="Dallas"/>
    <x v="2"/>
    <n v="110"/>
    <s v="Cat_Large"/>
    <n v="140"/>
    <n v="100"/>
  </r>
  <r>
    <s v="6fab9cfbd14a19"/>
    <s v="31/12/2017"/>
    <n v="4"/>
    <x v="0"/>
    <s v="Orange Tabby"/>
    <n v="10"/>
    <x v="1"/>
    <s v="San Antonio"/>
    <x v="2"/>
    <n v="120"/>
    <s v="Cat_Large"/>
    <n v="140"/>
    <n v="0"/>
  </r>
  <r>
    <s v="9435eeb83db02e"/>
    <s v="26/04/2015"/>
    <n v="7"/>
    <x v="1"/>
    <s v="Black/White"/>
    <n v="28"/>
    <x v="2"/>
    <s v="Houston"/>
    <x v="1"/>
    <n v="140"/>
    <s v="Dog_Medium"/>
    <n v="150"/>
    <n v="100"/>
  </r>
  <r>
    <s v="4fea37591026ab"/>
    <s v="06/03/2014"/>
    <n v="8"/>
    <x v="0"/>
    <s v="Calico"/>
    <n v="8"/>
    <x v="1"/>
    <s v="Austin"/>
    <x v="5"/>
    <n v="135"/>
    <s v="Cat_Large"/>
    <n v="140"/>
    <n v="150"/>
  </r>
  <r>
    <s v="b8ba8ad81107ea"/>
    <s v="16/05/2017"/>
    <n v="5"/>
    <x v="0"/>
    <s v="Blue/White"/>
    <n v="3"/>
    <x v="0"/>
    <s v="Austin"/>
    <x v="1"/>
    <n v="135"/>
    <s v="Cat_Small"/>
    <n v="100"/>
    <n v="100"/>
  </r>
  <r>
    <s v="c07ec2aaf80ff9"/>
    <s v="06/09/2014"/>
    <n v="7"/>
    <x v="1"/>
    <s v="Brown/Black"/>
    <n v="36"/>
    <x v="1"/>
    <s v="Houston"/>
    <x v="11"/>
    <n v="140"/>
    <s v="Dog_Large"/>
    <n v="175"/>
    <n v="100"/>
  </r>
  <r>
    <s v="95282cd32de18b"/>
    <s v="25/05/2017"/>
    <n v="5"/>
    <x v="0"/>
    <s v="Tortie"/>
    <n v="8.5"/>
    <x v="1"/>
    <s v="Houston"/>
    <x v="1"/>
    <n v="140"/>
    <s v="Cat_Large"/>
    <n v="140"/>
    <n v="100"/>
  </r>
  <r>
    <s v="db71aad71bf1cd"/>
    <s v="09/01/2013"/>
    <n v="9"/>
    <x v="1"/>
    <s v="Tan/White"/>
    <n v="36"/>
    <x v="1"/>
    <s v="San Antonio"/>
    <x v="7"/>
    <n v="120"/>
    <s v="Dog_Large"/>
    <n v="175"/>
    <n v="150"/>
  </r>
  <r>
    <s v="a88de2aaac6b90"/>
    <s v="16/12/2016"/>
    <n v="5"/>
    <x v="1"/>
    <s v="Black"/>
    <n v="19"/>
    <x v="2"/>
    <s v="Austin"/>
    <x v="1"/>
    <n v="135"/>
    <s v="Dog_Medium"/>
    <n v="150"/>
    <n v="100"/>
  </r>
  <r>
    <s v="2cef562e6de30f"/>
    <s v="04/11/2012"/>
    <n v="9"/>
    <x v="2"/>
    <s v="Blue"/>
    <n v="14.6"/>
    <x v="1"/>
    <s v="Fort Worth"/>
    <x v="6"/>
    <n v="100"/>
    <s v="Bird_Large"/>
    <n v="110"/>
    <n v="150"/>
  </r>
  <r>
    <s v="e2063fd6789b58"/>
    <s v="06/06/2015"/>
    <n v="7"/>
    <x v="0"/>
    <s v="Seal Point"/>
    <n v="8"/>
    <x v="1"/>
    <s v="San Antonio"/>
    <x v="10"/>
    <n v="120"/>
    <s v="Cat_Large"/>
    <n v="140"/>
    <n v="100"/>
  </r>
  <r>
    <s v="e13f46c913b73b"/>
    <s v="12/03/2006"/>
    <n v="16"/>
    <x v="1"/>
    <s v="Red/Tan"/>
    <n v="15"/>
    <x v="2"/>
    <s v="Austin"/>
    <x v="7"/>
    <n v="135"/>
    <s v="Dog_Medium"/>
    <n v="150"/>
    <n v="300"/>
  </r>
  <r>
    <s v="080cc1b09a5c48"/>
    <s v="18/09/2011"/>
    <n v="10"/>
    <x v="1"/>
    <s v="Sable"/>
    <n v="8"/>
    <x v="0"/>
    <s v="Fort Worth"/>
    <x v="6"/>
    <n v="100"/>
    <s v="Dog_Small"/>
    <n v="125"/>
    <n v="150"/>
  </r>
  <r>
    <s v="bed66cad46053f"/>
    <s v="06/02/2013"/>
    <n v="9"/>
    <x v="0"/>
    <s v="Blue/White"/>
    <n v="3"/>
    <x v="0"/>
    <s v="Austin"/>
    <x v="1"/>
    <n v="135"/>
    <s v="Cat_Small"/>
    <n v="100"/>
    <n v="150"/>
  </r>
  <r>
    <s v="c9cb72c45f67d7"/>
    <s v="24/02/2016"/>
    <n v="6"/>
    <x v="1"/>
    <s v="Red"/>
    <n v="40"/>
    <x v="1"/>
    <s v="Fort Worth"/>
    <x v="7"/>
    <n v="100"/>
    <s v="Dog_Large"/>
    <n v="175"/>
    <n v="100"/>
  </r>
  <r>
    <s v="2d026b989894ca"/>
    <s v="16/04/2019"/>
    <n v="3"/>
    <x v="0"/>
    <s v="Orange Tabby"/>
    <n v="3"/>
    <x v="0"/>
    <s v="San Antonio"/>
    <x v="6"/>
    <n v="120"/>
    <s v="Cat_Small"/>
    <n v="100"/>
    <n v="0"/>
  </r>
  <r>
    <s v="ff098a06f045b5"/>
    <s v="16/06/2019"/>
    <n v="3"/>
    <x v="0"/>
    <s v="White"/>
    <n v="10"/>
    <x v="1"/>
    <s v="Fort Worth"/>
    <x v="3"/>
    <n v="100"/>
    <s v="Cat_Large"/>
    <n v="140"/>
    <n v="0"/>
  </r>
  <r>
    <s v="ddb8a76378d96f"/>
    <s v="30/07/2008"/>
    <n v="13"/>
    <x v="0"/>
    <s v="Orange Tabby"/>
    <n v="10"/>
    <x v="1"/>
    <s v="Houston"/>
    <x v="7"/>
    <n v="140"/>
    <s v="Cat_Large"/>
    <n v="140"/>
    <n v="200"/>
  </r>
  <r>
    <s v="13f75fcc7138f0"/>
    <s v="11/12/2014"/>
    <n v="7"/>
    <x v="1"/>
    <s v="Brown Brindle/White"/>
    <n v="46"/>
    <x v="1"/>
    <s v="San Antonio"/>
    <x v="6"/>
    <n v="120"/>
    <s v="Dog_Large"/>
    <n v="175"/>
    <n v="100"/>
  </r>
  <r>
    <s v="3a698a31edb6c0"/>
    <s v="19/09/2020"/>
    <n v="1"/>
    <x v="0"/>
    <s v="Brown Tabby"/>
    <n v="9"/>
    <x v="1"/>
    <s v="Houston"/>
    <x v="6"/>
    <n v="140"/>
    <s v="Cat_Large"/>
    <n v="140"/>
    <n v="0"/>
  </r>
  <r>
    <s v="a13781a6c2c957"/>
    <s v="30/03/2017"/>
    <n v="5"/>
    <x v="1"/>
    <s v="Tan/Black"/>
    <n v="36"/>
    <x v="1"/>
    <s v="San Antonio"/>
    <x v="1"/>
    <n v="120"/>
    <s v="Dog_Large"/>
    <n v="175"/>
    <n v="100"/>
  </r>
  <r>
    <s v="0e301a10dad985"/>
    <s v="18/04/2016"/>
    <n v="6"/>
    <x v="0"/>
    <s v="Black Tabby"/>
    <n v="9"/>
    <x v="1"/>
    <s v="Austin"/>
    <x v="6"/>
    <n v="135"/>
    <s v="Cat_Large"/>
    <n v="140"/>
    <n v="100"/>
  </r>
  <r>
    <s v="919ab51a4ce939"/>
    <s v="13/08/2017"/>
    <n v="4"/>
    <x v="0"/>
    <s v="Black"/>
    <n v="4"/>
    <x v="0"/>
    <s v="Houston"/>
    <x v="9"/>
    <n v="140"/>
    <s v="Cat_Small"/>
    <n v="100"/>
    <n v="0"/>
  </r>
  <r>
    <s v="24cb8ffff9aff6"/>
    <s v="05/04/2007"/>
    <n v="15"/>
    <x v="1"/>
    <s v="Black"/>
    <n v="35"/>
    <x v="1"/>
    <s v="Dallas"/>
    <x v="6"/>
    <n v="110"/>
    <s v="Dog_Large"/>
    <n v="175"/>
    <n v="200"/>
  </r>
  <r>
    <s v="9e1d34013bea03"/>
    <s v="06/01/2014"/>
    <n v="8"/>
    <x v="1"/>
    <s v="Red/White"/>
    <n v="39"/>
    <x v="1"/>
    <s v="Houston"/>
    <x v="1"/>
    <n v="140"/>
    <s v="Dog_Large"/>
    <n v="175"/>
    <n v="150"/>
  </r>
  <r>
    <s v="27af8c7cafe864"/>
    <s v="30/05/2014"/>
    <n v="8"/>
    <x v="1"/>
    <s v="Brown/Black"/>
    <n v="41"/>
    <x v="1"/>
    <s v="Austin"/>
    <x v="6"/>
    <n v="135"/>
    <s v="Dog_Large"/>
    <n v="175"/>
    <n v="150"/>
  </r>
  <r>
    <s v="0b275a034a239e"/>
    <s v="14/10/2015"/>
    <n v="6"/>
    <x v="1"/>
    <s v="Black/Brown"/>
    <n v="16"/>
    <x v="2"/>
    <s v="Dallas"/>
    <x v="6"/>
    <n v="110"/>
    <s v="Dog_Medium"/>
    <n v="150"/>
    <n v="100"/>
  </r>
  <r>
    <s v="e4c609cac1a7f3"/>
    <s v="03/06/2016"/>
    <n v="6"/>
    <x v="1"/>
    <s v="Black/White"/>
    <n v="36"/>
    <x v="1"/>
    <s v="Fort Worth"/>
    <x v="10"/>
    <n v="100"/>
    <s v="Dog_Large"/>
    <n v="175"/>
    <n v="100"/>
  </r>
  <r>
    <s v="55501e21f7647a"/>
    <s v="28/05/2019"/>
    <n v="3"/>
    <x v="0"/>
    <s v="Brown Tabby"/>
    <n v="2"/>
    <x v="0"/>
    <s v="Houston"/>
    <x v="5"/>
    <n v="140"/>
    <s v="Cat_Small"/>
    <n v="100"/>
    <n v="0"/>
  </r>
  <r>
    <s v="ca0ca31c77089e"/>
    <s v="19/09/2012"/>
    <n v="9"/>
    <x v="1"/>
    <s v="Red"/>
    <n v="14"/>
    <x v="2"/>
    <s v="Houston"/>
    <x v="7"/>
    <n v="140"/>
    <s v="Dog_Medium"/>
    <n v="150"/>
    <n v="150"/>
  </r>
  <r>
    <s v="0eadee59a4863f"/>
    <s v="21/06/2015"/>
    <n v="7"/>
    <x v="0"/>
    <s v="Black/White"/>
    <n v="3"/>
    <x v="0"/>
    <s v="Houston"/>
    <x v="6"/>
    <n v="140"/>
    <s v="Cat_Small"/>
    <n v="100"/>
    <n v="100"/>
  </r>
  <r>
    <s v="ded144fd3299a9"/>
    <s v="13/05/2014"/>
    <n v="8"/>
    <x v="0"/>
    <s v="Brown Tabby"/>
    <n v="8"/>
    <x v="1"/>
    <s v="San Antonio"/>
    <x v="7"/>
    <n v="120"/>
    <s v="Cat_Large"/>
    <n v="140"/>
    <n v="150"/>
  </r>
  <r>
    <s v="660e212657326c"/>
    <s v="29/10/2014"/>
    <n v="7"/>
    <x v="1"/>
    <s v="Brown/Brown"/>
    <n v="8"/>
    <x v="0"/>
    <s v="San Antonio"/>
    <x v="2"/>
    <n v="120"/>
    <s v="Dog_Small"/>
    <n v="125"/>
    <n v="100"/>
  </r>
  <r>
    <s v="535a68ece49099"/>
    <s v="05/05/2016"/>
    <n v="6"/>
    <x v="1"/>
    <s v="Black/Tan"/>
    <n v="18"/>
    <x v="2"/>
    <s v="Fort Worth"/>
    <x v="5"/>
    <n v="100"/>
    <s v="Dog_Medium"/>
    <n v="150"/>
    <n v="100"/>
  </r>
  <r>
    <s v="9dc4dde9828ae4"/>
    <s v="18/09/2010"/>
    <n v="11"/>
    <x v="1"/>
    <s v="White/Tan"/>
    <n v="40"/>
    <x v="1"/>
    <s v="Fort Worth"/>
    <x v="1"/>
    <n v="100"/>
    <s v="Dog_Large"/>
    <n v="175"/>
    <n v="150"/>
  </r>
  <r>
    <s v="eb0ad92d1e098a"/>
    <s v="23/03/2016"/>
    <n v="6"/>
    <x v="0"/>
    <s v="White/Brown Tabby"/>
    <n v="8"/>
    <x v="1"/>
    <s v="Austin"/>
    <x v="8"/>
    <n v="135"/>
    <s v="Cat_Large"/>
    <n v="140"/>
    <n v="100"/>
  </r>
  <r>
    <s v="42d5b6fb66b69c"/>
    <s v="01/06/2018"/>
    <n v="4"/>
    <x v="0"/>
    <s v="Brown Tabby"/>
    <n v="8"/>
    <x v="1"/>
    <s v="Austin"/>
    <x v="5"/>
    <n v="135"/>
    <s v="Cat_Large"/>
    <n v="140"/>
    <n v="0"/>
  </r>
  <r>
    <s v="d17056aba83e31"/>
    <s v="18/04/2013"/>
    <n v="9"/>
    <x v="1"/>
    <s v="Fawn/White"/>
    <n v="17"/>
    <x v="2"/>
    <s v="Houston"/>
    <x v="7"/>
    <n v="140"/>
    <s v="Dog_Medium"/>
    <n v="150"/>
    <n v="150"/>
  </r>
  <r>
    <s v="86e4963c49f542"/>
    <s v="12/02/2018"/>
    <n v="4"/>
    <x v="1"/>
    <s v="White/Tan"/>
    <n v="34"/>
    <x v="1"/>
    <s v="Dallas"/>
    <x v="0"/>
    <n v="110"/>
    <s v="Dog_Large"/>
    <n v="175"/>
    <n v="0"/>
  </r>
  <r>
    <s v="8b741aadf3c7b9"/>
    <s v="03/05/2018"/>
    <n v="4"/>
    <x v="0"/>
    <s v="Brown Tabby"/>
    <n v="6"/>
    <x v="2"/>
    <s v="Austin"/>
    <x v="0"/>
    <n v="135"/>
    <s v="Cat_Medium"/>
    <n v="120"/>
    <n v="0"/>
  </r>
  <r>
    <s v="a8cf7158f2c636"/>
    <s v="07/06/2016"/>
    <n v="6"/>
    <x v="0"/>
    <s v="Blue/White"/>
    <n v="8.5"/>
    <x v="1"/>
    <s v="Austin"/>
    <x v="1"/>
    <n v="135"/>
    <s v="Cat_Large"/>
    <n v="140"/>
    <n v="100"/>
  </r>
  <r>
    <s v="72080027d6ba67"/>
    <s v="01/08/2014"/>
    <n v="7"/>
    <x v="1"/>
    <s v="Brown/White"/>
    <n v="29"/>
    <x v="2"/>
    <s v="Austin"/>
    <x v="2"/>
    <n v="135"/>
    <s v="Dog_Medium"/>
    <n v="150"/>
    <n v="100"/>
  </r>
  <r>
    <s v="73106f0b219b35"/>
    <s v="17/05/2012"/>
    <n v="10"/>
    <x v="1"/>
    <s v="Tricolor/Blue Tick"/>
    <n v="31.5"/>
    <x v="1"/>
    <s v="San Antonio"/>
    <x v="2"/>
    <n v="120"/>
    <s v="Dog_Large"/>
    <n v="175"/>
    <n v="150"/>
  </r>
  <r>
    <s v="f1efb693dd07be"/>
    <s v="01/05/2012"/>
    <n v="10"/>
    <x v="1"/>
    <s v="Black/White"/>
    <n v="47"/>
    <x v="1"/>
    <s v="San Antonio"/>
    <x v="4"/>
    <n v="120"/>
    <s v="Dog_Large"/>
    <n v="175"/>
    <n v="150"/>
  </r>
  <r>
    <s v="610ab8b8315156"/>
    <s v="27/06/2015"/>
    <n v="7"/>
    <x v="0"/>
    <s v="Black"/>
    <n v="6"/>
    <x v="2"/>
    <s v="Austin"/>
    <x v="5"/>
    <n v="135"/>
    <s v="Cat_Medium"/>
    <n v="120"/>
    <n v="100"/>
  </r>
  <r>
    <s v="817ae0e09aa9cb"/>
    <s v="30/06/2001"/>
    <n v="21"/>
    <x v="1"/>
    <s v="Tan"/>
    <n v="7"/>
    <x v="0"/>
    <s v="Fort Worth"/>
    <x v="0"/>
    <n v="100"/>
    <s v="Dog_Small"/>
    <n v="125"/>
    <n v="300"/>
  </r>
  <r>
    <s v="763da166264d7f"/>
    <s v="10/05/2012"/>
    <n v="10"/>
    <x v="1"/>
    <s v="Tricolor"/>
    <n v="36"/>
    <x v="1"/>
    <s v="Fort Worth"/>
    <x v="12"/>
    <n v="100"/>
    <s v="Dog_Large"/>
    <n v="175"/>
    <n v="150"/>
  </r>
  <r>
    <s v="5379d0a4477fa5"/>
    <s v="27/11/2014"/>
    <n v="7"/>
    <x v="1"/>
    <s v="Brown Brindle/White"/>
    <n v="11.5"/>
    <x v="2"/>
    <s v="Houston"/>
    <x v="5"/>
    <n v="140"/>
    <s v="Dog_Medium"/>
    <n v="150"/>
    <n v="100"/>
  </r>
  <r>
    <s v="f0a2de126f48d6"/>
    <s v="13/09/2015"/>
    <n v="6"/>
    <x v="0"/>
    <s v="Brown Tabby"/>
    <n v="6.5"/>
    <x v="2"/>
    <s v="Dallas"/>
    <x v="8"/>
    <n v="110"/>
    <s v="Cat_Medium"/>
    <n v="120"/>
    <n v="100"/>
  </r>
  <r>
    <s v="0e75bfb0150cfb"/>
    <s v="20/11/2018"/>
    <n v="3"/>
    <x v="1"/>
    <s v="White/Tricolor"/>
    <n v="16"/>
    <x v="2"/>
    <s v="Houston"/>
    <x v="6"/>
    <n v="140"/>
    <s v="Dog_Medium"/>
    <n v="150"/>
    <n v="0"/>
  </r>
  <r>
    <s v="12aceab3a2e8ca"/>
    <s v="15/09/2016"/>
    <n v="5"/>
    <x v="1"/>
    <s v="White"/>
    <n v="27"/>
    <x v="2"/>
    <s v="Fort Worth"/>
    <x v="6"/>
    <n v="100"/>
    <s v="Dog_Medium"/>
    <n v="150"/>
    <n v="100"/>
  </r>
  <r>
    <s v="4914569136ae73"/>
    <s v="11/04/2014"/>
    <n v="8"/>
    <x v="0"/>
    <s v="Black"/>
    <n v="9"/>
    <x v="1"/>
    <s v="Fort Worth"/>
    <x v="5"/>
    <n v="100"/>
    <s v="Cat_Large"/>
    <n v="140"/>
    <n v="150"/>
  </r>
  <r>
    <s v="9b5bb796bbdefb"/>
    <s v="22/08/2006"/>
    <n v="15"/>
    <x v="1"/>
    <s v="Black/White"/>
    <n v="39"/>
    <x v="1"/>
    <s v="Austin"/>
    <x v="1"/>
    <n v="135"/>
    <s v="Dog_Large"/>
    <n v="175"/>
    <n v="200"/>
  </r>
  <r>
    <s v="861312dd54b853"/>
    <s v="13/11/2013"/>
    <n v="8"/>
    <x v="0"/>
    <s v="Brown Tabby"/>
    <n v="4"/>
    <x v="0"/>
    <s v="Fort Worth"/>
    <x v="0"/>
    <n v="100"/>
    <s v="Cat_Small"/>
    <n v="100"/>
    <n v="150"/>
  </r>
  <r>
    <s v="e755faf4d4df1e"/>
    <s v="02/06/2012"/>
    <n v="10"/>
    <x v="1"/>
    <s v="Chocolate/White"/>
    <n v="25"/>
    <x v="2"/>
    <s v="Austin"/>
    <x v="10"/>
    <n v="135"/>
    <s v="Dog_Medium"/>
    <n v="150"/>
    <n v="150"/>
  </r>
  <r>
    <s v="76c3be5685d08b"/>
    <s v="07/04/2017"/>
    <n v="5"/>
    <x v="1"/>
    <s v="Brown Brindle/White"/>
    <n v="23"/>
    <x v="2"/>
    <s v="Fort Worth"/>
    <x v="12"/>
    <n v="100"/>
    <s v="Dog_Medium"/>
    <n v="150"/>
    <n v="100"/>
  </r>
  <r>
    <s v="02d20d6c98964c"/>
    <s v="30/06/2014"/>
    <n v="8"/>
    <x v="0"/>
    <s v="Calico"/>
    <n v="6"/>
    <x v="2"/>
    <s v="Houston"/>
    <x v="6"/>
    <n v="140"/>
    <s v="Cat_Medium"/>
    <n v="120"/>
    <n v="150"/>
  </r>
  <r>
    <s v="6e09c1bb6f08fd"/>
    <s v="17/06/2011"/>
    <n v="11"/>
    <x v="1"/>
    <s v="Cream/Tan"/>
    <n v="23"/>
    <x v="2"/>
    <s v="Houston"/>
    <x v="2"/>
    <n v="140"/>
    <s v="Dog_Medium"/>
    <n v="150"/>
    <n v="150"/>
  </r>
  <r>
    <s v="4600d7054f1b8c"/>
    <s v="19/10/2011"/>
    <n v="10"/>
    <x v="1"/>
    <s v="White/Brown"/>
    <n v="22"/>
    <x v="2"/>
    <s v="Austin"/>
    <x v="5"/>
    <n v="135"/>
    <s v="Dog_Medium"/>
    <n v="150"/>
    <n v="150"/>
  </r>
  <r>
    <s v="d73a713cffe619"/>
    <s v="27/09/2012"/>
    <n v="9"/>
    <x v="1"/>
    <s v="White"/>
    <n v="31.5"/>
    <x v="1"/>
    <s v="Fort Worth"/>
    <x v="7"/>
    <n v="100"/>
    <s v="Dog_Large"/>
    <n v="175"/>
    <n v="150"/>
  </r>
  <r>
    <s v="1b7f1042c7ab69"/>
    <s v="06/07/2017"/>
    <n v="4"/>
    <x v="0"/>
    <s v="Black"/>
    <n v="8"/>
    <x v="1"/>
    <s v="Austin"/>
    <x v="6"/>
    <n v="135"/>
    <s v="Cat_Large"/>
    <n v="140"/>
    <n v="0"/>
  </r>
  <r>
    <s v="485657d1edb957"/>
    <s v="10/06/2005"/>
    <n v="17"/>
    <x v="1"/>
    <s v="White/Black"/>
    <n v="31.5"/>
    <x v="1"/>
    <s v="San Antonio"/>
    <x v="5"/>
    <n v="120"/>
    <s v="Dog_Large"/>
    <n v="175"/>
    <n v="300"/>
  </r>
  <r>
    <s v="78abe8cf489ec1"/>
    <s v="29/04/2016"/>
    <n v="6"/>
    <x v="0"/>
    <s v="White/Brown Tabby"/>
    <n v="3"/>
    <x v="0"/>
    <s v="Dallas"/>
    <x v="12"/>
    <n v="110"/>
    <s v="Cat_Small"/>
    <n v="100"/>
    <n v="100"/>
  </r>
  <r>
    <s v="a113d016cea4c8"/>
    <s v="18/08/2016"/>
    <n v="5"/>
    <x v="1"/>
    <s v="Blue"/>
    <n v="13"/>
    <x v="2"/>
    <s v="Dallas"/>
    <x v="1"/>
    <n v="110"/>
    <s v="Dog_Medium"/>
    <n v="150"/>
    <n v="100"/>
  </r>
  <r>
    <s v="4f0fc65f792ca9"/>
    <s v="19/07/2016"/>
    <n v="5"/>
    <x v="1"/>
    <s v="Gray"/>
    <n v="41"/>
    <x v="1"/>
    <s v="Austin"/>
    <x v="5"/>
    <n v="135"/>
    <s v="Dog_Large"/>
    <n v="175"/>
    <n v="100"/>
  </r>
  <r>
    <s v="21487246dece92"/>
    <s v="08/11/2008"/>
    <n v="13"/>
    <x v="1"/>
    <s v="White/Brown Brindle"/>
    <n v="31"/>
    <x v="1"/>
    <s v="San Antonio"/>
    <x v="6"/>
    <n v="120"/>
    <s v="Dog_Large"/>
    <n v="175"/>
    <n v="200"/>
  </r>
  <r>
    <s v="e86b77605e8797"/>
    <s v="10/11/1998"/>
    <n v="23"/>
    <x v="1"/>
    <s v="Black/Brown"/>
    <n v="32"/>
    <x v="1"/>
    <s v="Austin"/>
    <x v="10"/>
    <n v="135"/>
    <s v="Dog_Large"/>
    <n v="175"/>
    <n v="300"/>
  </r>
  <r>
    <s v="c3492009feecdb"/>
    <s v="12/01/2015"/>
    <n v="7"/>
    <x v="0"/>
    <s v="Black/White"/>
    <n v="3"/>
    <x v="0"/>
    <s v="Austin"/>
    <x v="11"/>
    <n v="135"/>
    <s v="Cat_Small"/>
    <n v="100"/>
    <n v="100"/>
  </r>
  <r>
    <s v="bf69b0164a08a1"/>
    <s v="25/05/2015"/>
    <n v="7"/>
    <x v="0"/>
    <s v="Black/White"/>
    <n v="8.5"/>
    <x v="1"/>
    <s v="Houston"/>
    <x v="1"/>
    <n v="140"/>
    <s v="Cat_Large"/>
    <n v="140"/>
    <n v="100"/>
  </r>
  <r>
    <s v="56ff0490cd7dd5"/>
    <s v="12/01/2013"/>
    <n v="9"/>
    <x v="1"/>
    <s v="White/Brown"/>
    <n v="27"/>
    <x v="2"/>
    <s v="Austin"/>
    <x v="5"/>
    <n v="135"/>
    <s v="Dog_Medium"/>
    <n v="150"/>
    <n v="150"/>
  </r>
  <r>
    <s v="f03411ebf081d7"/>
    <s v="08/10/2015"/>
    <n v="6"/>
    <x v="1"/>
    <s v="White/Black"/>
    <n v="31.5"/>
    <x v="1"/>
    <s v="Dallas"/>
    <x v="8"/>
    <n v="110"/>
    <s v="Dog_Large"/>
    <n v="175"/>
    <n v="100"/>
  </r>
  <r>
    <s v="f7a2d62f3cfff3"/>
    <s v="26/05/2016"/>
    <n v="6"/>
    <x v="1"/>
    <s v="Tricolor"/>
    <n v="35"/>
    <x v="1"/>
    <s v="Fort Worth"/>
    <x v="4"/>
    <n v="100"/>
    <s v="Dog_Large"/>
    <n v="175"/>
    <n v="100"/>
  </r>
  <r>
    <s v="08af6c6dce02f2"/>
    <s v="20/02/2012"/>
    <n v="10"/>
    <x v="1"/>
    <s v="Black/Tan"/>
    <n v="37"/>
    <x v="1"/>
    <s v="Austin"/>
    <x v="6"/>
    <n v="135"/>
    <s v="Dog_Large"/>
    <n v="175"/>
    <n v="150"/>
  </r>
  <r>
    <s v="020fcf60b8509a"/>
    <s v="28/02/2016"/>
    <n v="6"/>
    <x v="1"/>
    <s v="Tricolor"/>
    <n v="36"/>
    <x v="1"/>
    <s v="Houston"/>
    <x v="6"/>
    <n v="140"/>
    <s v="Dog_Large"/>
    <n v="175"/>
    <n v="100"/>
  </r>
  <r>
    <s v="b1f1d2f2fd0b0f"/>
    <s v="29/11/2010"/>
    <n v="11"/>
    <x v="0"/>
    <s v="Lynx Point"/>
    <n v="2"/>
    <x v="0"/>
    <s v="Houston"/>
    <x v="1"/>
    <n v="140"/>
    <s v="Cat_Small"/>
    <n v="100"/>
    <n v="150"/>
  </r>
  <r>
    <s v="4ffab28e04d944"/>
    <s v="01/09/2012"/>
    <n v="9"/>
    <x v="1"/>
    <s v="Brown/White"/>
    <n v="24"/>
    <x v="2"/>
    <s v="Austin"/>
    <x v="5"/>
    <n v="135"/>
    <s v="Dog_Medium"/>
    <n v="150"/>
    <n v="150"/>
  </r>
  <r>
    <s v="cf0e6f6e0593f5"/>
    <s v="01/10/2016"/>
    <n v="5"/>
    <x v="1"/>
    <s v="Black/White"/>
    <n v="38"/>
    <x v="1"/>
    <s v="Dallas"/>
    <x v="7"/>
    <n v="110"/>
    <s v="Dog_Large"/>
    <n v="175"/>
    <n v="100"/>
  </r>
  <r>
    <s v="6a233829d93d71"/>
    <s v="15/10/2017"/>
    <n v="4"/>
    <x v="1"/>
    <s v="Black/White"/>
    <n v="39"/>
    <x v="1"/>
    <s v="Houston"/>
    <x v="2"/>
    <n v="140"/>
    <s v="Dog_Large"/>
    <n v="175"/>
    <n v="0"/>
  </r>
  <r>
    <s v="be74fde13d943a"/>
    <s v="31/12/2016"/>
    <n v="5"/>
    <x v="1"/>
    <s v="Tan"/>
    <n v="15"/>
    <x v="2"/>
    <s v="Houston"/>
    <x v="1"/>
    <n v="140"/>
    <s v="Dog_Medium"/>
    <n v="150"/>
    <n v="100"/>
  </r>
  <r>
    <s v="71aec33ccb4adf"/>
    <s v="24/02/2016"/>
    <n v="6"/>
    <x v="2"/>
    <s v="Brown"/>
    <n v="3.6"/>
    <x v="1"/>
    <s v="Fort Worth"/>
    <x v="2"/>
    <n v="100"/>
    <s v="Bird_Large"/>
    <n v="110"/>
    <n v="100"/>
  </r>
  <r>
    <s v="3c2e5d79121bf6"/>
    <s v="16/04/2012"/>
    <n v="10"/>
    <x v="1"/>
    <s v="Yellow"/>
    <n v="5"/>
    <x v="0"/>
    <s v="Houston"/>
    <x v="5"/>
    <n v="140"/>
    <s v="Dog_Small"/>
    <n v="125"/>
    <n v="150"/>
  </r>
  <r>
    <s v="178c6931fb7423"/>
    <s v="23/06/2010"/>
    <n v="12"/>
    <x v="1"/>
    <s v="Black"/>
    <n v="7"/>
    <x v="0"/>
    <s v="San Antonio"/>
    <x v="6"/>
    <n v="120"/>
    <s v="Dog_Small"/>
    <n v="125"/>
    <n v="150"/>
  </r>
  <r>
    <s v="8ef91e1a6fc7e7"/>
    <s v="15/07/2019"/>
    <n v="2"/>
    <x v="0"/>
    <s v="Brown Tabby"/>
    <n v="10"/>
    <x v="1"/>
    <s v="San Antonio"/>
    <x v="0"/>
    <n v="120"/>
    <s v="Cat_Large"/>
    <n v="140"/>
    <n v="0"/>
  </r>
  <r>
    <s v="8188f334b3ada2"/>
    <s v="06/09/2015"/>
    <n v="6"/>
    <x v="0"/>
    <s v="Black"/>
    <n v="8"/>
    <x v="1"/>
    <s v="Austin"/>
    <x v="0"/>
    <n v="135"/>
    <s v="Cat_Large"/>
    <n v="140"/>
    <n v="100"/>
  </r>
  <r>
    <s v="6c84b4f1d657c5"/>
    <s v="24/05/2015"/>
    <n v="7"/>
    <x v="1"/>
    <s v="Black"/>
    <n v="19"/>
    <x v="2"/>
    <s v="Houston"/>
    <x v="2"/>
    <n v="140"/>
    <s v="Dog_Medium"/>
    <n v="150"/>
    <n v="100"/>
  </r>
  <r>
    <s v="27b2578e8c885b"/>
    <s v="07/01/2015"/>
    <n v="7"/>
    <x v="1"/>
    <s v="Brown/Black"/>
    <n v="15"/>
    <x v="2"/>
    <s v="Austin"/>
    <x v="6"/>
    <n v="135"/>
    <s v="Dog_Medium"/>
    <n v="150"/>
    <n v="100"/>
  </r>
  <r>
    <s v="e5dcfb8cc44d1d"/>
    <s v="24/03/2013"/>
    <n v="9"/>
    <x v="1"/>
    <s v="Brown/Gray"/>
    <n v="34"/>
    <x v="1"/>
    <s v="Houston"/>
    <x v="10"/>
    <n v="140"/>
    <s v="Dog_Large"/>
    <n v="175"/>
    <n v="150"/>
  </r>
  <r>
    <s v="222187bae7a46e"/>
    <s v="17/02/2014"/>
    <n v="8"/>
    <x v="1"/>
    <s v="Black/White"/>
    <n v="7"/>
    <x v="0"/>
    <s v="Austin"/>
    <x v="6"/>
    <n v="135"/>
    <s v="Dog_Small"/>
    <n v="125"/>
    <n v="150"/>
  </r>
  <r>
    <s v="fe9f6e37d0a1b5"/>
    <s v="14/06/2013"/>
    <n v="9"/>
    <x v="1"/>
    <s v="Black/Tan"/>
    <n v="23"/>
    <x v="2"/>
    <s v="Dallas"/>
    <x v="3"/>
    <n v="110"/>
    <s v="Dog_Medium"/>
    <n v="150"/>
    <n v="150"/>
  </r>
  <r>
    <s v="3a11e83fdc8687"/>
    <s v="24/08/2015"/>
    <n v="6"/>
    <x v="0"/>
    <s v="Orange Tabby"/>
    <n v="10"/>
    <x v="1"/>
    <s v="Dallas"/>
    <x v="6"/>
    <n v="110"/>
    <s v="Cat_Large"/>
    <n v="140"/>
    <n v="100"/>
  </r>
  <r>
    <s v="d26387f3bcf66c"/>
    <s v="20/11/2008"/>
    <n v="13"/>
    <x v="1"/>
    <s v="Red/White"/>
    <n v="11"/>
    <x v="2"/>
    <s v="Dallas"/>
    <x v="7"/>
    <n v="110"/>
    <s v="Dog_Medium"/>
    <n v="150"/>
    <n v="200"/>
  </r>
  <r>
    <s v="f4fa8e46c6d5c0"/>
    <s v="23/02/2014"/>
    <n v="8"/>
    <x v="1"/>
    <s v="Brown Brindle/White"/>
    <n v="14"/>
    <x v="2"/>
    <s v="Fort Worth"/>
    <x v="4"/>
    <n v="100"/>
    <s v="Dog_Medium"/>
    <n v="150"/>
    <n v="150"/>
  </r>
  <r>
    <s v="d7af4f57f71132"/>
    <s v="12/09/2016"/>
    <n v="5"/>
    <x v="1"/>
    <s v="Gray/White"/>
    <n v="38"/>
    <x v="1"/>
    <s v="Dallas"/>
    <x v="7"/>
    <n v="110"/>
    <s v="Dog_Large"/>
    <n v="175"/>
    <n v="100"/>
  </r>
  <r>
    <s v="05e600549500fb"/>
    <s v="21/02/2018"/>
    <n v="4"/>
    <x v="1"/>
    <s v="Brown/White"/>
    <n v="39"/>
    <x v="1"/>
    <s v="Fort Worth"/>
    <x v="6"/>
    <n v="100"/>
    <s v="Dog_Large"/>
    <n v="175"/>
    <n v="0"/>
  </r>
  <r>
    <s v="d5132cf5b32b2d"/>
    <s v="01/05/2015"/>
    <n v="7"/>
    <x v="0"/>
    <s v="Brown Tabby"/>
    <n v="6"/>
    <x v="2"/>
    <s v="San Antonio"/>
    <x v="7"/>
    <n v="120"/>
    <s v="Cat_Medium"/>
    <n v="120"/>
    <n v="100"/>
  </r>
  <r>
    <s v="be96a3bedd8df4"/>
    <s v="08/07/2018"/>
    <n v="3"/>
    <x v="1"/>
    <s v="Brown/White"/>
    <n v="11.5"/>
    <x v="2"/>
    <s v="Houston"/>
    <x v="1"/>
    <n v="140"/>
    <s v="Dog_Medium"/>
    <n v="150"/>
    <n v="0"/>
  </r>
  <r>
    <s v="a648b74455c4cc"/>
    <s v="16/10/2014"/>
    <n v="7"/>
    <x v="1"/>
    <s v="Brown/White"/>
    <n v="12"/>
    <x v="2"/>
    <s v="Houston"/>
    <x v="1"/>
    <n v="140"/>
    <s v="Dog_Medium"/>
    <n v="150"/>
    <n v="100"/>
  </r>
  <r>
    <s v="1496136deb3141"/>
    <s v="28/11/2014"/>
    <n v="7"/>
    <x v="1"/>
    <s v="Blue/White"/>
    <n v="11.5"/>
    <x v="2"/>
    <s v="Dallas"/>
    <x v="6"/>
    <n v="110"/>
    <s v="Dog_Medium"/>
    <n v="150"/>
    <n v="100"/>
  </r>
  <r>
    <s v="c98c63f641190b"/>
    <s v="03/06/2009"/>
    <n v="13"/>
    <x v="1"/>
    <s v="White"/>
    <n v="49"/>
    <x v="1"/>
    <s v="Fort Worth"/>
    <x v="7"/>
    <n v="100"/>
    <s v="Dog_Large"/>
    <n v="175"/>
    <n v="200"/>
  </r>
  <r>
    <s v="abd162deecd88e"/>
    <s v="30/09/2019"/>
    <n v="2"/>
    <x v="1"/>
    <s v="Tan/White"/>
    <n v="25"/>
    <x v="2"/>
    <s v="San Antonio"/>
    <x v="1"/>
    <n v="120"/>
    <s v="Dog_Medium"/>
    <n v="150"/>
    <n v="0"/>
  </r>
  <r>
    <s v="6ab11871a6007e"/>
    <s v="04/06/2014"/>
    <n v="8"/>
    <x v="1"/>
    <s v="Brown/Tan"/>
    <n v="28"/>
    <x v="2"/>
    <s v="San Antonio"/>
    <x v="2"/>
    <n v="120"/>
    <s v="Dog_Medium"/>
    <n v="150"/>
    <n v="150"/>
  </r>
  <r>
    <s v="549ebc51d3beaa"/>
    <s v="17/02/2013"/>
    <n v="9"/>
    <x v="1"/>
    <s v="Tricolor"/>
    <n v="18"/>
    <x v="2"/>
    <s v="Houston"/>
    <x v="5"/>
    <n v="140"/>
    <s v="Dog_Medium"/>
    <n v="150"/>
    <n v="150"/>
  </r>
  <r>
    <s v="d4a394c7ca39b0"/>
    <s v="22/03/2006"/>
    <n v="16"/>
    <x v="1"/>
    <s v="Brown"/>
    <n v="20"/>
    <x v="2"/>
    <s v="Houston"/>
    <x v="7"/>
    <n v="140"/>
    <s v="Dog_Medium"/>
    <n v="150"/>
    <n v="300"/>
  </r>
  <r>
    <s v="a9cecfe645761f"/>
    <s v="20/07/2012"/>
    <n v="9"/>
    <x v="0"/>
    <s v="Brown Tabby/White"/>
    <n v="6.5"/>
    <x v="2"/>
    <s v="San Antonio"/>
    <x v="1"/>
    <n v="120"/>
    <s v="Cat_Medium"/>
    <n v="120"/>
    <n v="150"/>
  </r>
  <r>
    <s v="c339c68e34dde0"/>
    <s v="15/03/2008"/>
    <n v="14"/>
    <x v="1"/>
    <s v="Black"/>
    <n v="9"/>
    <x v="0"/>
    <s v="Austin"/>
    <x v="11"/>
    <n v="135"/>
    <s v="Dog_Small"/>
    <n v="125"/>
    <n v="200"/>
  </r>
  <r>
    <s v="3305516d389323"/>
    <s v="29/08/2019"/>
    <n v="2"/>
    <x v="1"/>
    <s v="White/Blue"/>
    <n v="25"/>
    <x v="2"/>
    <s v="Dallas"/>
    <x v="6"/>
    <n v="110"/>
    <s v="Dog_Medium"/>
    <n v="150"/>
    <n v="0"/>
  </r>
  <r>
    <s v="cfccece4eaace4"/>
    <s v="25/05/2016"/>
    <n v="6"/>
    <x v="0"/>
    <s v="Brown Tabby"/>
    <n v="6"/>
    <x v="2"/>
    <s v="Houston"/>
    <x v="7"/>
    <n v="140"/>
    <s v="Cat_Medium"/>
    <n v="120"/>
    <n v="100"/>
  </r>
  <r>
    <s v="0d9b77c4a4ce61"/>
    <s v="21/10/2013"/>
    <n v="8"/>
    <x v="1"/>
    <s v="Red"/>
    <n v="25"/>
    <x v="2"/>
    <s v="Houston"/>
    <x v="6"/>
    <n v="140"/>
    <s v="Dog_Medium"/>
    <n v="150"/>
    <n v="150"/>
  </r>
  <r>
    <s v="902268b4b96c8c"/>
    <s v="14/07/2007"/>
    <n v="14"/>
    <x v="1"/>
    <s v="Brown"/>
    <n v="47"/>
    <x v="1"/>
    <s v="Fort Worth"/>
    <x v="0"/>
    <n v="100"/>
    <s v="Dog_Large"/>
    <n v="175"/>
    <n v="200"/>
  </r>
  <r>
    <s v="7fbb28255f1d01"/>
    <s v="11/06/2020"/>
    <n v="2"/>
    <x v="0"/>
    <s v="Black/White"/>
    <n v="10"/>
    <x v="1"/>
    <s v="Austin"/>
    <x v="0"/>
    <n v="135"/>
    <s v="Cat_Large"/>
    <n v="140"/>
    <n v="0"/>
  </r>
  <r>
    <s v="deb8f312e46455"/>
    <s v="19/01/2004"/>
    <n v="18"/>
    <x v="0"/>
    <s v="Tortie"/>
    <n v="8.5"/>
    <x v="1"/>
    <s v="San Antonio"/>
    <x v="7"/>
    <n v="120"/>
    <s v="Cat_Large"/>
    <n v="140"/>
    <n v="300"/>
  </r>
  <r>
    <s v="c6031d6ff8e18a"/>
    <s v="10/09/2016"/>
    <n v="5"/>
    <x v="1"/>
    <s v="Black/White"/>
    <n v="36"/>
    <x v="1"/>
    <s v="Houston"/>
    <x v="7"/>
    <n v="140"/>
    <s v="Dog_Large"/>
    <n v="175"/>
    <n v="100"/>
  </r>
  <r>
    <s v="4b6785d2601ce2"/>
    <s v="09/01/2015"/>
    <n v="7"/>
    <x v="1"/>
    <s v="Brown/Black"/>
    <n v="43"/>
    <x v="1"/>
    <s v="Houston"/>
    <x v="5"/>
    <n v="140"/>
    <s v="Dog_Large"/>
    <n v="175"/>
    <n v="100"/>
  </r>
  <r>
    <s v="fa43fabc4c4052"/>
    <s v="21/05/2015"/>
    <n v="7"/>
    <x v="1"/>
    <s v="Brown Brindle/White"/>
    <n v="49"/>
    <x v="1"/>
    <s v="Austin"/>
    <x v="3"/>
    <n v="135"/>
    <s v="Dog_Large"/>
    <n v="175"/>
    <n v="100"/>
  </r>
  <r>
    <s v="0b93e21b71cc60"/>
    <s v="22/05/2016"/>
    <n v="6"/>
    <x v="1"/>
    <s v="White/Brown"/>
    <n v="25"/>
    <x v="2"/>
    <s v="Austin"/>
    <x v="6"/>
    <n v="135"/>
    <s v="Dog_Medium"/>
    <n v="150"/>
    <n v="100"/>
  </r>
  <r>
    <s v="5fe6df67feceb6"/>
    <s v="08/04/2017"/>
    <n v="5"/>
    <x v="1"/>
    <s v="Tan"/>
    <n v="11"/>
    <x v="2"/>
    <s v="San Antonio"/>
    <x v="5"/>
    <n v="120"/>
    <s v="Dog_Medium"/>
    <n v="150"/>
    <n v="100"/>
  </r>
  <r>
    <s v="d84f262a706a67"/>
    <s v="06/04/2011"/>
    <n v="11"/>
    <x v="1"/>
    <s v="Brown/Black"/>
    <n v="12"/>
    <x v="2"/>
    <s v="San Antonio"/>
    <x v="7"/>
    <n v="120"/>
    <s v="Dog_Medium"/>
    <n v="150"/>
    <n v="150"/>
  </r>
  <r>
    <s v="dfa38c4a4c82c5"/>
    <s v="08/04/2017"/>
    <n v="5"/>
    <x v="1"/>
    <s v="Cream"/>
    <n v="36"/>
    <x v="1"/>
    <s v="San Antonio"/>
    <x v="7"/>
    <n v="120"/>
    <s v="Dog_Large"/>
    <n v="175"/>
    <n v="100"/>
  </r>
  <r>
    <s v="d9de94544ddefa"/>
    <s v="07/03/2015"/>
    <n v="7"/>
    <x v="0"/>
    <s v="Lynx Point"/>
    <n v="3"/>
    <x v="0"/>
    <s v="Austin"/>
    <x v="7"/>
    <n v="135"/>
    <s v="Cat_Small"/>
    <n v="100"/>
    <n v="100"/>
  </r>
  <r>
    <s v="07356681575ee2"/>
    <s v="25/07/2007"/>
    <n v="14"/>
    <x v="1"/>
    <s v="Tan/White"/>
    <n v="34"/>
    <x v="1"/>
    <s v="Fort Worth"/>
    <x v="6"/>
    <n v="100"/>
    <s v="Dog_Large"/>
    <n v="175"/>
    <n v="200"/>
  </r>
  <r>
    <s v="66d7e80bc5a26d"/>
    <s v="24/06/2015"/>
    <n v="7"/>
    <x v="0"/>
    <s v="Black"/>
    <n v="3"/>
    <x v="0"/>
    <s v="San Antonio"/>
    <x v="2"/>
    <n v="120"/>
    <s v="Cat_Small"/>
    <n v="100"/>
    <n v="100"/>
  </r>
  <r>
    <s v="449bf079664f36"/>
    <s v="25/08/2019"/>
    <n v="2"/>
    <x v="1"/>
    <s v="White"/>
    <n v="36"/>
    <x v="1"/>
    <s v="San Antonio"/>
    <x v="5"/>
    <n v="120"/>
    <s v="Dog_Large"/>
    <n v="175"/>
    <n v="0"/>
  </r>
  <r>
    <s v="e87152602e0c72"/>
    <s v="03/08/2019"/>
    <n v="2"/>
    <x v="0"/>
    <s v="Calico"/>
    <n v="10"/>
    <x v="1"/>
    <s v="Dallas"/>
    <x v="10"/>
    <n v="110"/>
    <s v="Cat_Large"/>
    <n v="140"/>
    <n v="0"/>
  </r>
  <r>
    <s v="161232f3c18966"/>
    <s v="23/10/2011"/>
    <n v="10"/>
    <x v="1"/>
    <s v="Black/Silver"/>
    <n v="43"/>
    <x v="1"/>
    <s v="Austin"/>
    <x v="6"/>
    <n v="135"/>
    <s v="Dog_Large"/>
    <n v="175"/>
    <n v="150"/>
  </r>
  <r>
    <s v="54a4fa9fa9b4f8"/>
    <s v="17/09/2018"/>
    <n v="3"/>
    <x v="0"/>
    <s v="Brown Tabby"/>
    <n v="9"/>
    <x v="1"/>
    <s v="Dallas"/>
    <x v="5"/>
    <n v="110"/>
    <s v="Cat_Large"/>
    <n v="140"/>
    <n v="0"/>
  </r>
  <r>
    <s v="3b89c62b59b7ed"/>
    <s v="31/05/2015"/>
    <n v="7"/>
    <x v="1"/>
    <s v="White/Black"/>
    <n v="41"/>
    <x v="1"/>
    <s v="Austin"/>
    <x v="5"/>
    <n v="135"/>
    <s v="Dog_Large"/>
    <n v="175"/>
    <n v="100"/>
  </r>
  <r>
    <s v="c1f3f6b7ce2bc6"/>
    <s v="15/05/2014"/>
    <n v="8"/>
    <x v="1"/>
    <s v="Black/White"/>
    <n v="32"/>
    <x v="1"/>
    <s v="Fort Worth"/>
    <x v="11"/>
    <n v="100"/>
    <s v="Dog_Large"/>
    <n v="175"/>
    <n v="150"/>
  </r>
  <r>
    <s v="de4a459a1da1eb"/>
    <s v="15/06/2017"/>
    <n v="5"/>
    <x v="0"/>
    <s v="Blue/White"/>
    <n v="8"/>
    <x v="1"/>
    <s v="Houston"/>
    <x v="7"/>
    <n v="140"/>
    <s v="Cat_Large"/>
    <n v="140"/>
    <n v="100"/>
  </r>
  <r>
    <s v="0230de8ad057ed"/>
    <s v="07/05/2017"/>
    <n v="5"/>
    <x v="0"/>
    <s v="Black"/>
    <n v="8"/>
    <x v="1"/>
    <s v="Houston"/>
    <x v="6"/>
    <n v="140"/>
    <s v="Cat_Large"/>
    <n v="140"/>
    <n v="100"/>
  </r>
  <r>
    <s v="0721d4a67ae5e8"/>
    <s v="07/10/2013"/>
    <n v="8"/>
    <x v="1"/>
    <s v="Blue/White"/>
    <n v="19"/>
    <x v="2"/>
    <s v="San Antonio"/>
    <x v="6"/>
    <n v="120"/>
    <s v="Dog_Medium"/>
    <n v="150"/>
    <n v="150"/>
  </r>
  <r>
    <s v="a21c9ddb84d0c7"/>
    <s v="06/04/2010"/>
    <n v="12"/>
    <x v="1"/>
    <s v="Brown Brindle"/>
    <n v="9"/>
    <x v="0"/>
    <s v="Austin"/>
    <x v="1"/>
    <n v="135"/>
    <s v="Dog_Small"/>
    <n v="125"/>
    <n v="150"/>
  </r>
  <r>
    <s v="4d63f87ed15299"/>
    <s v="13/09/2012"/>
    <n v="9"/>
    <x v="0"/>
    <s v="Gray Tabby"/>
    <n v="8"/>
    <x v="1"/>
    <s v="Austin"/>
    <x v="5"/>
    <n v="135"/>
    <s v="Cat_Large"/>
    <n v="140"/>
    <n v="150"/>
  </r>
  <r>
    <s v="d70a4c866d34b8"/>
    <s v="19/05/2017"/>
    <n v="5"/>
    <x v="1"/>
    <s v="Tan"/>
    <n v="24"/>
    <x v="2"/>
    <s v="Houston"/>
    <x v="7"/>
    <n v="140"/>
    <s v="Dog_Medium"/>
    <n v="150"/>
    <n v="100"/>
  </r>
  <r>
    <s v="e685938b99d7bc"/>
    <s v="03/02/2019"/>
    <n v="3"/>
    <x v="1"/>
    <s v="Tan"/>
    <n v="38"/>
    <x v="1"/>
    <s v="Austin"/>
    <x v="10"/>
    <n v="135"/>
    <s v="Dog_Large"/>
    <n v="175"/>
    <n v="0"/>
  </r>
  <r>
    <s v="d70ca590294b52"/>
    <s v="01/05/2019"/>
    <n v="3"/>
    <x v="0"/>
    <s v="Orange Tabby"/>
    <n v="9"/>
    <x v="1"/>
    <s v="Dallas"/>
    <x v="7"/>
    <n v="110"/>
    <s v="Cat_Large"/>
    <n v="140"/>
    <n v="0"/>
  </r>
  <r>
    <s v="829604c6ad0d8d"/>
    <s v="11/08/2009"/>
    <n v="12"/>
    <x v="0"/>
    <s v="Orange Tabby"/>
    <n v="2"/>
    <x v="0"/>
    <s v="Austin"/>
    <x v="0"/>
    <n v="135"/>
    <s v="Cat_Small"/>
    <n v="100"/>
    <n v="150"/>
  </r>
  <r>
    <s v="355b0d3ac0cf93"/>
    <s v="25/01/2012"/>
    <n v="10"/>
    <x v="0"/>
    <s v="Torbie"/>
    <n v="2"/>
    <x v="0"/>
    <s v="Fort Worth"/>
    <x v="6"/>
    <n v="100"/>
    <s v="Cat_Small"/>
    <n v="100"/>
    <n v="150"/>
  </r>
  <r>
    <s v="1f109dcb10a075"/>
    <s v="21/02/2005"/>
    <n v="17"/>
    <x v="0"/>
    <s v="Black/White"/>
    <n v="8.5"/>
    <x v="1"/>
    <s v="Dallas"/>
    <x v="6"/>
    <n v="110"/>
    <s v="Cat_Large"/>
    <n v="140"/>
    <n v="300"/>
  </r>
  <r>
    <s v="83efea2718ce09"/>
    <s v="20/03/2013"/>
    <n v="9"/>
    <x v="0"/>
    <s v="Black"/>
    <n v="10"/>
    <x v="1"/>
    <s v="San Antonio"/>
    <x v="0"/>
    <n v="120"/>
    <s v="Cat_Large"/>
    <n v="140"/>
    <n v="150"/>
  </r>
  <r>
    <s v="a487ee3affca5d"/>
    <s v="03/08/2018"/>
    <n v="3"/>
    <x v="1"/>
    <s v="Black/White"/>
    <n v="38"/>
    <x v="1"/>
    <s v="San Antonio"/>
    <x v="1"/>
    <n v="120"/>
    <s v="Dog_Large"/>
    <n v="175"/>
    <n v="0"/>
  </r>
  <r>
    <s v="868dd4fa0f5c0c"/>
    <s v="09/08/2018"/>
    <n v="3"/>
    <x v="1"/>
    <s v="Brown/White"/>
    <n v="40"/>
    <x v="1"/>
    <s v="Houston"/>
    <x v="0"/>
    <n v="140"/>
    <s v="Dog_Large"/>
    <n v="175"/>
    <n v="0"/>
  </r>
  <r>
    <s v="ea5b04b64401b6"/>
    <s v="17/09/2018"/>
    <n v="3"/>
    <x v="1"/>
    <s v="Brown"/>
    <n v="47"/>
    <x v="1"/>
    <s v="Fort Worth"/>
    <x v="10"/>
    <n v="100"/>
    <s v="Dog_Large"/>
    <n v="175"/>
    <n v="0"/>
  </r>
  <r>
    <s v="3504821ab6db8d"/>
    <s v="20/07/2015"/>
    <n v="6"/>
    <x v="0"/>
    <s v="Orange Tabby"/>
    <n v="6"/>
    <x v="2"/>
    <s v="San Antonio"/>
    <x v="6"/>
    <n v="120"/>
    <s v="Cat_Medium"/>
    <n v="120"/>
    <n v="100"/>
  </r>
  <r>
    <s v="25c17a47506118"/>
    <s v="30/10/2015"/>
    <n v="6"/>
    <x v="0"/>
    <s v="Tortie"/>
    <n v="8"/>
    <x v="1"/>
    <s v="Austin"/>
    <x v="6"/>
    <n v="135"/>
    <s v="Cat_Large"/>
    <n v="140"/>
    <n v="100"/>
  </r>
  <r>
    <s v="acb13b6d3897c3"/>
    <s v="26/10/2016"/>
    <n v="5"/>
    <x v="0"/>
    <s v="Black"/>
    <n v="6.5"/>
    <x v="2"/>
    <s v="Austin"/>
    <x v="1"/>
    <n v="135"/>
    <s v="Cat_Medium"/>
    <n v="120"/>
    <n v="100"/>
  </r>
  <r>
    <s v="474c1e1c374a0b"/>
    <s v="15/01/2013"/>
    <n v="9"/>
    <x v="1"/>
    <s v="Blue/White"/>
    <n v="34"/>
    <x v="1"/>
    <s v="Fort Worth"/>
    <x v="5"/>
    <n v="100"/>
    <s v="Dog_Large"/>
    <n v="175"/>
    <n v="150"/>
  </r>
  <r>
    <s v="21ed47cbda5cde"/>
    <s v="27/06/2013"/>
    <n v="9"/>
    <x v="0"/>
    <s v="Black/White"/>
    <n v="8"/>
    <x v="1"/>
    <s v="Houston"/>
    <x v="6"/>
    <n v="140"/>
    <s v="Cat_Large"/>
    <n v="140"/>
    <n v="150"/>
  </r>
  <r>
    <s v="5bbb5a0a901e05"/>
    <s v="07/05/2011"/>
    <n v="11"/>
    <x v="1"/>
    <s v="Chocolate"/>
    <n v="31"/>
    <x v="1"/>
    <s v="Fort Worth"/>
    <x v="5"/>
    <n v="100"/>
    <s v="Dog_Large"/>
    <n v="175"/>
    <n v="150"/>
  </r>
  <r>
    <s v="7d30a483c8344d"/>
    <s v="09/12/2015"/>
    <n v="6"/>
    <x v="1"/>
    <s v="Brown Brindle/White"/>
    <n v="47"/>
    <x v="1"/>
    <s v="Fort Worth"/>
    <x v="0"/>
    <n v="100"/>
    <s v="Dog_Large"/>
    <n v="175"/>
    <n v="100"/>
  </r>
  <r>
    <s v="c57407fd046fbd"/>
    <s v="29/11/2016"/>
    <n v="5"/>
    <x v="0"/>
    <s v="Brown Tabby/White"/>
    <n v="6"/>
    <x v="2"/>
    <s v="San Antonio"/>
    <x v="7"/>
    <n v="120"/>
    <s v="Cat_Medium"/>
    <n v="120"/>
    <n v="100"/>
  </r>
  <r>
    <s v="6b83984c54ba2e"/>
    <s v="02/03/2016"/>
    <n v="6"/>
    <x v="1"/>
    <s v="Brown/Tricolor"/>
    <n v="17"/>
    <x v="2"/>
    <s v="Austin"/>
    <x v="2"/>
    <n v="135"/>
    <s v="Dog_Medium"/>
    <n v="150"/>
    <n v="100"/>
  </r>
  <r>
    <s v="0c0c788b3b9bf9"/>
    <s v="18/08/2015"/>
    <n v="6"/>
    <x v="0"/>
    <s v="Black"/>
    <n v="6.5"/>
    <x v="2"/>
    <s v="Houston"/>
    <x v="6"/>
    <n v="140"/>
    <s v="Cat_Medium"/>
    <n v="120"/>
    <n v="100"/>
  </r>
  <r>
    <s v="5d3df88b00eb1b"/>
    <s v="06/11/2011"/>
    <n v="10"/>
    <x v="1"/>
    <s v="White/Tan"/>
    <n v="23"/>
    <x v="2"/>
    <s v="Austin"/>
    <x v="5"/>
    <n v="135"/>
    <s v="Dog_Medium"/>
    <n v="150"/>
    <n v="150"/>
  </r>
  <r>
    <s v="6e038c5db21548"/>
    <s v="04/05/2015"/>
    <n v="7"/>
    <x v="0"/>
    <s v="Brown Tabby"/>
    <n v="3"/>
    <x v="0"/>
    <s v="San Antonio"/>
    <x v="2"/>
    <n v="120"/>
    <s v="Cat_Small"/>
    <n v="100"/>
    <n v="100"/>
  </r>
  <r>
    <s v="f29ff1a5eeda10"/>
    <s v="05/12/2016"/>
    <n v="5"/>
    <x v="1"/>
    <s v="White"/>
    <n v="46"/>
    <x v="1"/>
    <s v="Houston"/>
    <x v="4"/>
    <n v="140"/>
    <s v="Dog_Large"/>
    <n v="175"/>
    <n v="100"/>
  </r>
  <r>
    <s v="38304551ad9690"/>
    <s v="27/02/2013"/>
    <n v="9"/>
    <x v="0"/>
    <s v="Brown Tabby"/>
    <n v="9"/>
    <x v="1"/>
    <s v="Austin"/>
    <x v="6"/>
    <n v="135"/>
    <s v="Cat_Large"/>
    <n v="140"/>
    <n v="150"/>
  </r>
  <r>
    <s v="a81e1b9f57627c"/>
    <s v="28/06/2019"/>
    <n v="3"/>
    <x v="0"/>
    <s v="Brown Tabby"/>
    <n v="8"/>
    <x v="1"/>
    <s v="San Antonio"/>
    <x v="1"/>
    <n v="120"/>
    <s v="Cat_Large"/>
    <n v="140"/>
    <n v="0"/>
  </r>
  <r>
    <s v="539a7f05cf860e"/>
    <s v="22/01/2018"/>
    <n v="4"/>
    <x v="1"/>
    <s v="Silver/White"/>
    <n v="44"/>
    <x v="1"/>
    <s v="Austin"/>
    <x v="5"/>
    <n v="135"/>
    <s v="Dog_Large"/>
    <n v="175"/>
    <n v="0"/>
  </r>
  <r>
    <s v="07f842bf7e9cfa"/>
    <s v="02/06/2019"/>
    <n v="3"/>
    <x v="1"/>
    <s v="Black/White"/>
    <n v="47"/>
    <x v="1"/>
    <s v="San Antonio"/>
    <x v="6"/>
    <n v="120"/>
    <s v="Dog_Large"/>
    <n v="175"/>
    <n v="0"/>
  </r>
  <r>
    <s v="d60b6b1fba8769"/>
    <s v="24/02/2008"/>
    <n v="14"/>
    <x v="1"/>
    <s v="White/Black"/>
    <n v="11.5"/>
    <x v="2"/>
    <s v="Houston"/>
    <x v="7"/>
    <n v="140"/>
    <s v="Dog_Medium"/>
    <n v="150"/>
    <n v="200"/>
  </r>
  <r>
    <s v="d86cacec51dd14"/>
    <s v="21/04/2017"/>
    <n v="5"/>
    <x v="0"/>
    <s v="Cream Tabby"/>
    <n v="8.5"/>
    <x v="1"/>
    <s v="Dallas"/>
    <x v="7"/>
    <n v="110"/>
    <s v="Cat_Large"/>
    <n v="140"/>
    <n v="100"/>
  </r>
  <r>
    <s v="dd1fbb97fdf0b5"/>
    <s v="10/02/2011"/>
    <n v="11"/>
    <x v="1"/>
    <s v="Tan/Black"/>
    <n v="45"/>
    <x v="1"/>
    <s v="Dallas"/>
    <x v="7"/>
    <n v="110"/>
    <s v="Dog_Large"/>
    <n v="175"/>
    <n v="150"/>
  </r>
  <r>
    <s v="3aa559bb7fddc1"/>
    <s v="06/09/2010"/>
    <n v="11"/>
    <x v="1"/>
    <s v="Red/White"/>
    <n v="37"/>
    <x v="1"/>
    <s v="San Antonio"/>
    <x v="6"/>
    <n v="120"/>
    <s v="Dog_Large"/>
    <n v="175"/>
    <n v="150"/>
  </r>
  <r>
    <s v="11bce59e6845bf"/>
    <s v="17/11/2017"/>
    <n v="4"/>
    <x v="1"/>
    <s v="Red"/>
    <n v="21"/>
    <x v="2"/>
    <s v="Houston"/>
    <x v="6"/>
    <n v="140"/>
    <s v="Dog_Medium"/>
    <n v="150"/>
    <n v="0"/>
  </r>
  <r>
    <s v="b84435fde0726c"/>
    <s v="19/03/2013"/>
    <n v="9"/>
    <x v="1"/>
    <s v="Blue Merle"/>
    <n v="20"/>
    <x v="2"/>
    <s v="San Antonio"/>
    <x v="1"/>
    <n v="120"/>
    <s v="Dog_Medium"/>
    <n v="150"/>
    <n v="150"/>
  </r>
  <r>
    <s v="20c7b87e3da758"/>
    <s v="26/05/2017"/>
    <n v="5"/>
    <x v="0"/>
    <s v="White/Black"/>
    <n v="4"/>
    <x v="0"/>
    <s v="Houston"/>
    <x v="6"/>
    <n v="140"/>
    <s v="Cat_Small"/>
    <n v="100"/>
    <n v="100"/>
  </r>
  <r>
    <s v="a3e968e8f234df"/>
    <s v="31/07/2007"/>
    <n v="14"/>
    <x v="1"/>
    <s v="White"/>
    <n v="13"/>
    <x v="2"/>
    <s v="Houston"/>
    <x v="1"/>
    <n v="140"/>
    <s v="Dog_Medium"/>
    <n v="150"/>
    <n v="200"/>
  </r>
  <r>
    <s v="c34e3ee277ac49"/>
    <s v="27/11/2015"/>
    <n v="6"/>
    <x v="1"/>
    <s v="White/Black"/>
    <n v="16"/>
    <x v="2"/>
    <s v="San Antonio"/>
    <x v="11"/>
    <n v="120"/>
    <s v="Dog_Medium"/>
    <n v="150"/>
    <n v="100"/>
  </r>
  <r>
    <s v="b0e9ebfa3c2eb0"/>
    <s v="02/07/2012"/>
    <n v="9"/>
    <x v="1"/>
    <s v="Black/Brown"/>
    <n v="23"/>
    <x v="2"/>
    <s v="San Antonio"/>
    <x v="1"/>
    <n v="120"/>
    <s v="Dog_Medium"/>
    <n v="150"/>
    <n v="150"/>
  </r>
  <r>
    <s v="cff25379e71fd3"/>
    <s v="03/02/2016"/>
    <n v="6"/>
    <x v="0"/>
    <s v="Orange Tabby"/>
    <n v="9"/>
    <x v="1"/>
    <s v="Dallas"/>
    <x v="7"/>
    <n v="110"/>
    <s v="Cat_Large"/>
    <n v="140"/>
    <n v="100"/>
  </r>
  <r>
    <s v="57605eb566e315"/>
    <s v="02/03/2018"/>
    <n v="4"/>
    <x v="1"/>
    <s v="White/Black"/>
    <n v="49"/>
    <x v="1"/>
    <s v="San Antonio"/>
    <x v="5"/>
    <n v="120"/>
    <s v="Dog_Large"/>
    <n v="175"/>
    <n v="0"/>
  </r>
  <r>
    <s v="ba4ea3cd53c871"/>
    <s v="01/10/2009"/>
    <n v="12"/>
    <x v="1"/>
    <s v="Black/Tan"/>
    <n v="42"/>
    <x v="1"/>
    <s v="San Antonio"/>
    <x v="1"/>
    <n v="120"/>
    <s v="Dog_Large"/>
    <n v="175"/>
    <n v="150"/>
  </r>
  <r>
    <s v="cfb22d745fd5e5"/>
    <s v="23/03/2016"/>
    <n v="6"/>
    <x v="1"/>
    <s v="Brown/Black"/>
    <n v="26"/>
    <x v="2"/>
    <s v="Austin"/>
    <x v="7"/>
    <n v="135"/>
    <s v="Dog_Medium"/>
    <n v="150"/>
    <n v="100"/>
  </r>
  <r>
    <s v="8dcacdf4b8f97c"/>
    <s v="18/12/2011"/>
    <n v="10"/>
    <x v="1"/>
    <s v="White/Brown Merle"/>
    <n v="44"/>
    <x v="1"/>
    <s v="Fort Worth"/>
    <x v="0"/>
    <n v="100"/>
    <s v="Dog_Large"/>
    <n v="175"/>
    <n v="150"/>
  </r>
  <r>
    <s v="3ddd1629cd9dfd"/>
    <s v="24/07/2017"/>
    <n v="4"/>
    <x v="1"/>
    <s v="Tan/Black"/>
    <n v="27"/>
    <x v="2"/>
    <s v="Houston"/>
    <x v="5"/>
    <n v="140"/>
    <s v="Dog_Medium"/>
    <n v="150"/>
    <n v="0"/>
  </r>
  <r>
    <s v="d4af3cc1f701d1"/>
    <s v="14/09/2016"/>
    <n v="5"/>
    <x v="1"/>
    <s v="Blue/White"/>
    <n v="37"/>
    <x v="1"/>
    <s v="San Antonio"/>
    <x v="7"/>
    <n v="120"/>
    <s v="Dog_Large"/>
    <n v="175"/>
    <n v="100"/>
  </r>
  <r>
    <s v="d70d8fa4ad0561"/>
    <s v="03/08/2019"/>
    <n v="2"/>
    <x v="0"/>
    <s v="Black/White"/>
    <n v="8.5"/>
    <x v="1"/>
    <s v="Austin"/>
    <x v="7"/>
    <n v="135"/>
    <s v="Cat_Large"/>
    <n v="140"/>
    <n v="0"/>
  </r>
  <r>
    <s v="c05e8e0979d38c"/>
    <s v="24/07/2017"/>
    <n v="4"/>
    <x v="0"/>
    <s v="Blue Tabby"/>
    <n v="8"/>
    <x v="1"/>
    <s v="San Antonio"/>
    <x v="15"/>
    <n v="120"/>
    <s v="Cat_Large"/>
    <n v="140"/>
    <n v="0"/>
  </r>
  <r>
    <s v="31f96da06dd902"/>
    <s v="03/11/2017"/>
    <n v="4"/>
    <x v="1"/>
    <s v="Brown"/>
    <n v="9"/>
    <x v="0"/>
    <s v="Houston"/>
    <x v="6"/>
    <n v="140"/>
    <s v="Dog_Small"/>
    <n v="125"/>
    <n v="0"/>
  </r>
  <r>
    <s v="be1e45fc293c3a"/>
    <s v="26/09/2017"/>
    <n v="4"/>
    <x v="0"/>
    <s v="Black"/>
    <n v="3"/>
    <x v="0"/>
    <s v="Dallas"/>
    <x v="1"/>
    <n v="110"/>
    <s v="Cat_Small"/>
    <n v="100"/>
    <n v="0"/>
  </r>
  <r>
    <s v="0822c25b8f7e97"/>
    <s v="19/05/2010"/>
    <n v="12"/>
    <x v="1"/>
    <s v="White/Brown"/>
    <n v="49"/>
    <x v="1"/>
    <s v="Austin"/>
    <x v="6"/>
    <n v="135"/>
    <s v="Dog_Large"/>
    <n v="175"/>
    <n v="150"/>
  </r>
  <r>
    <s v="2af6f0231ec8b0"/>
    <s v="24/10/2015"/>
    <n v="6"/>
    <x v="1"/>
    <s v="Brown Brindle"/>
    <n v="41"/>
    <x v="1"/>
    <s v="San Antonio"/>
    <x v="6"/>
    <n v="120"/>
    <s v="Dog_Large"/>
    <n v="175"/>
    <n v="100"/>
  </r>
  <r>
    <s v="04edb4c4414be9"/>
    <s v="30/05/2019"/>
    <n v="3"/>
    <x v="0"/>
    <s v="Tortie"/>
    <n v="6"/>
    <x v="2"/>
    <s v="Austin"/>
    <x v="6"/>
    <n v="135"/>
    <s v="Cat_Medium"/>
    <n v="120"/>
    <n v="0"/>
  </r>
  <r>
    <s v="ace845223ac6ab"/>
    <s v="02/04/2017"/>
    <n v="5"/>
    <x v="0"/>
    <s v="Calico"/>
    <n v="8.5"/>
    <x v="1"/>
    <s v="San Antonio"/>
    <x v="1"/>
    <n v="120"/>
    <s v="Cat_Large"/>
    <n v="140"/>
    <n v="100"/>
  </r>
  <r>
    <s v="4d1fb0b0161134"/>
    <s v="21/05/2019"/>
    <n v="3"/>
    <x v="1"/>
    <s v="Chocolate"/>
    <n v="4"/>
    <x v="0"/>
    <s v="Houston"/>
    <x v="5"/>
    <n v="140"/>
    <s v="Dog_Small"/>
    <n v="125"/>
    <n v="0"/>
  </r>
  <r>
    <s v="6727b2c64e5a17"/>
    <s v="02/01/2013"/>
    <n v="9"/>
    <x v="0"/>
    <s v="White/Black"/>
    <n v="10"/>
    <x v="1"/>
    <s v="Austin"/>
    <x v="2"/>
    <n v="135"/>
    <s v="Cat_Large"/>
    <n v="140"/>
    <n v="150"/>
  </r>
  <r>
    <s v="947952706e8aa9"/>
    <s v="16/03/2015"/>
    <n v="7"/>
    <x v="0"/>
    <s v="Brown Tabby"/>
    <n v="6"/>
    <x v="2"/>
    <s v="Dallas"/>
    <x v="1"/>
    <n v="110"/>
    <s v="Cat_Medium"/>
    <n v="120"/>
    <n v="100"/>
  </r>
  <r>
    <s v="b9757c150ac292"/>
    <s v="28/01/2017"/>
    <n v="5"/>
    <x v="1"/>
    <s v="Brown/Black"/>
    <n v="6"/>
    <x v="0"/>
    <s v="Fort Worth"/>
    <x v="1"/>
    <n v="100"/>
    <s v="Dog_Small"/>
    <n v="125"/>
    <n v="100"/>
  </r>
  <r>
    <s v="3d702fe8b31010"/>
    <s v="18/07/2018"/>
    <n v="3"/>
    <x v="0"/>
    <s v="Orange Tabby"/>
    <n v="4"/>
    <x v="0"/>
    <s v="San Antonio"/>
    <x v="5"/>
    <n v="120"/>
    <s v="Cat_Small"/>
    <n v="100"/>
    <n v="0"/>
  </r>
  <r>
    <s v="0f64118abd8984"/>
    <s v="16/02/2020"/>
    <n v="2"/>
    <x v="1"/>
    <s v="White/Black"/>
    <n v="48"/>
    <x v="1"/>
    <s v="Dallas"/>
    <x v="6"/>
    <n v="110"/>
    <s v="Dog_Large"/>
    <n v="175"/>
    <n v="0"/>
  </r>
  <r>
    <s v="ac23fe21f7266b"/>
    <s v="06/02/2009"/>
    <n v="13"/>
    <x v="0"/>
    <s v="Black"/>
    <n v="8"/>
    <x v="1"/>
    <s v="Fort Worth"/>
    <x v="1"/>
    <n v="100"/>
    <s v="Cat_Large"/>
    <n v="140"/>
    <n v="200"/>
  </r>
  <r>
    <s v="256cb829d2721a"/>
    <s v="07/04/2017"/>
    <n v="5"/>
    <x v="1"/>
    <s v="Tan/White"/>
    <n v="19"/>
    <x v="2"/>
    <s v="Houston"/>
    <x v="6"/>
    <n v="140"/>
    <s v="Dog_Medium"/>
    <n v="150"/>
    <n v="100"/>
  </r>
  <r>
    <s v="b516106c2cc2b6"/>
    <s v="19/03/2007"/>
    <n v="15"/>
    <x v="1"/>
    <s v="Yellow"/>
    <n v="35"/>
    <x v="1"/>
    <s v="San Antonio"/>
    <x v="1"/>
    <n v="120"/>
    <s v="Dog_Large"/>
    <n v="175"/>
    <n v="200"/>
  </r>
  <r>
    <s v="c6d984f0c01bf3"/>
    <s v="25/06/2018"/>
    <n v="4"/>
    <x v="0"/>
    <s v="Orange Tabby/White"/>
    <n v="9"/>
    <x v="1"/>
    <s v="Dallas"/>
    <x v="7"/>
    <n v="110"/>
    <s v="Cat_Large"/>
    <n v="140"/>
    <n v="0"/>
  </r>
  <r>
    <s v="61a114a8bde846"/>
    <s v="03/01/2015"/>
    <n v="7"/>
    <x v="1"/>
    <s v="Cream"/>
    <n v="36"/>
    <x v="1"/>
    <s v="Austin"/>
    <x v="5"/>
    <n v="135"/>
    <s v="Dog_Large"/>
    <n v="175"/>
    <n v="100"/>
  </r>
  <r>
    <s v="332867fbdef9dd"/>
    <s v="11/08/2013"/>
    <n v="8"/>
    <x v="0"/>
    <s v="Torbie"/>
    <n v="4"/>
    <x v="0"/>
    <s v="Austin"/>
    <x v="6"/>
    <n v="135"/>
    <s v="Cat_Small"/>
    <n v="100"/>
    <n v="150"/>
  </r>
  <r>
    <s v="785803d07d08ba"/>
    <s v="12/03/2016"/>
    <n v="6"/>
    <x v="1"/>
    <s v="Brown/White"/>
    <n v="11"/>
    <x v="2"/>
    <s v="San Antonio"/>
    <x v="12"/>
    <n v="120"/>
    <s v="Dog_Medium"/>
    <n v="150"/>
    <n v="100"/>
  </r>
  <r>
    <s v="004d4be390e6cd"/>
    <s v="11/08/2017"/>
    <n v="4"/>
    <x v="1"/>
    <s v="Black/White"/>
    <n v="41"/>
    <x v="1"/>
    <s v="San Antonio"/>
    <x v="6"/>
    <n v="120"/>
    <s v="Dog_Large"/>
    <n v="175"/>
    <n v="0"/>
  </r>
  <r>
    <s v="17c8992c3f9961"/>
    <s v="10/04/2019"/>
    <n v="3"/>
    <x v="0"/>
    <s v="Blue Tabby"/>
    <n v="4"/>
    <x v="0"/>
    <s v="Fort Worth"/>
    <x v="6"/>
    <n v="100"/>
    <s v="Cat_Small"/>
    <n v="100"/>
    <n v="0"/>
  </r>
  <r>
    <s v="0d007f555a3379"/>
    <s v="01/06/2019"/>
    <n v="3"/>
    <x v="0"/>
    <s v="Brown Tabby"/>
    <n v="6"/>
    <x v="2"/>
    <s v="San Antonio"/>
    <x v="6"/>
    <n v="120"/>
    <s v="Cat_Medium"/>
    <n v="120"/>
    <n v="0"/>
  </r>
  <r>
    <s v="6b46995fc98937"/>
    <s v="25/01/2018"/>
    <n v="4"/>
    <x v="0"/>
    <s v="Black"/>
    <n v="3"/>
    <x v="0"/>
    <s v="San Antonio"/>
    <x v="2"/>
    <n v="120"/>
    <s v="Cat_Small"/>
    <n v="100"/>
    <n v="0"/>
  </r>
  <r>
    <s v="6a7a2695dfd9ab"/>
    <s v="07/07/2015"/>
    <n v="6"/>
    <x v="0"/>
    <s v="Orange Tabby"/>
    <n v="10"/>
    <x v="1"/>
    <s v="Austin"/>
    <x v="2"/>
    <n v="135"/>
    <s v="Cat_Large"/>
    <n v="140"/>
    <n v="100"/>
  </r>
  <r>
    <s v="abb306b473c365"/>
    <s v="06/10/2018"/>
    <n v="3"/>
    <x v="1"/>
    <s v="Blue/White"/>
    <n v="6"/>
    <x v="0"/>
    <s v="San Antonio"/>
    <x v="1"/>
    <n v="120"/>
    <s v="Dog_Small"/>
    <n v="125"/>
    <n v="0"/>
  </r>
  <r>
    <s v="f776746d8829d6"/>
    <s v="01/02/2010"/>
    <n v="12"/>
    <x v="1"/>
    <s v="Brown Brindle"/>
    <n v="38"/>
    <x v="1"/>
    <s v="San Antonio"/>
    <x v="4"/>
    <n v="120"/>
    <s v="Dog_Large"/>
    <n v="175"/>
    <n v="150"/>
  </r>
  <r>
    <s v="5a1dd643c179ba"/>
    <s v="03/07/2019"/>
    <n v="2"/>
    <x v="0"/>
    <s v="Black"/>
    <n v="6.5"/>
    <x v="2"/>
    <s v="Houston"/>
    <x v="5"/>
    <n v="140"/>
    <s v="Cat_Medium"/>
    <n v="120"/>
    <n v="0"/>
  </r>
  <r>
    <s v="ba958ee78982d2"/>
    <s v="03/09/2020"/>
    <n v="1"/>
    <x v="1"/>
    <s v="Black/White"/>
    <n v="9"/>
    <x v="0"/>
    <s v="Houston"/>
    <x v="1"/>
    <n v="140"/>
    <s v="Dog_Small"/>
    <n v="125"/>
    <n v="0"/>
  </r>
  <r>
    <s v="18407e7f6eee49"/>
    <s v="13/02/2015"/>
    <n v="7"/>
    <x v="1"/>
    <s v="Tan/White"/>
    <n v="13"/>
    <x v="2"/>
    <s v="Fort Worth"/>
    <x v="6"/>
    <n v="100"/>
    <s v="Dog_Medium"/>
    <n v="150"/>
    <n v="100"/>
  </r>
  <r>
    <s v="807c79c59615dc"/>
    <s v="14/05/2016"/>
    <n v="6"/>
    <x v="0"/>
    <s v="Black/White"/>
    <n v="10"/>
    <x v="1"/>
    <s v="Austin"/>
    <x v="0"/>
    <n v="135"/>
    <s v="Cat_Large"/>
    <n v="140"/>
    <n v="100"/>
  </r>
  <r>
    <s v="1ed2b73b4301ee"/>
    <s v="04/08/2007"/>
    <n v="14"/>
    <x v="1"/>
    <s v="Tricolor"/>
    <n v="42"/>
    <x v="1"/>
    <s v="Austin"/>
    <x v="6"/>
    <n v="135"/>
    <s v="Dog_Large"/>
    <n v="175"/>
    <n v="200"/>
  </r>
  <r>
    <s v="a9cafb8f6dc633"/>
    <s v="13/08/2017"/>
    <n v="4"/>
    <x v="0"/>
    <s v="Orange Tabby/White"/>
    <n v="8"/>
    <x v="1"/>
    <s v="Austin"/>
    <x v="1"/>
    <n v="135"/>
    <s v="Cat_Large"/>
    <n v="140"/>
    <n v="0"/>
  </r>
  <r>
    <s v="4217124a810ea3"/>
    <s v="23/05/2013"/>
    <n v="9"/>
    <x v="1"/>
    <s v="Brown Brindle/White"/>
    <n v="47"/>
    <x v="1"/>
    <s v="Houston"/>
    <x v="5"/>
    <n v="140"/>
    <s v="Dog_Large"/>
    <n v="175"/>
    <n v="150"/>
  </r>
  <r>
    <s v="d0dd94c78db598"/>
    <s v="03/06/2014"/>
    <n v="8"/>
    <x v="1"/>
    <s v="Red Merle"/>
    <n v="9"/>
    <x v="0"/>
    <s v="Fort Worth"/>
    <x v="7"/>
    <n v="100"/>
    <s v="Dog_Small"/>
    <n v="125"/>
    <n v="150"/>
  </r>
  <r>
    <s v="3779d7c71dd539"/>
    <s v="05/08/2016"/>
    <n v="5"/>
    <x v="1"/>
    <s v="Blue/White"/>
    <n v="47"/>
    <x v="1"/>
    <s v="Houston"/>
    <x v="6"/>
    <n v="140"/>
    <s v="Dog_Large"/>
    <n v="175"/>
    <n v="100"/>
  </r>
  <r>
    <s v="0635dd4d2fe27f"/>
    <s v="07/10/2017"/>
    <n v="4"/>
    <x v="0"/>
    <s v="Brown Tabby"/>
    <n v="2"/>
    <x v="0"/>
    <s v="Houston"/>
    <x v="6"/>
    <n v="140"/>
    <s v="Cat_Small"/>
    <n v="100"/>
    <n v="0"/>
  </r>
  <r>
    <s v="01526e1cd1790f"/>
    <s v="30/06/2010"/>
    <n v="12"/>
    <x v="1"/>
    <s v="Tan/White"/>
    <n v="33"/>
    <x v="1"/>
    <s v="Austin"/>
    <x v="6"/>
    <n v="135"/>
    <s v="Dog_Large"/>
    <n v="175"/>
    <n v="150"/>
  </r>
  <r>
    <s v="ced431b3d5ec6a"/>
    <s v="17/02/2014"/>
    <n v="8"/>
    <x v="1"/>
    <s v="Chocolate/White"/>
    <n v="6"/>
    <x v="0"/>
    <s v="Fort Worth"/>
    <x v="7"/>
    <n v="100"/>
    <s v="Dog_Small"/>
    <n v="125"/>
    <n v="150"/>
  </r>
  <r>
    <s v="92420697c2d5f7"/>
    <s v="02/09/2013"/>
    <n v="8"/>
    <x v="1"/>
    <s v="Blue/White"/>
    <n v="22"/>
    <x v="2"/>
    <s v="Austin"/>
    <x v="9"/>
    <n v="135"/>
    <s v="Dog_Medium"/>
    <n v="150"/>
    <n v="150"/>
  </r>
  <r>
    <s v="baa04af7d90643"/>
    <s v="24/02/2018"/>
    <n v="4"/>
    <x v="1"/>
    <s v="Tan/Black"/>
    <n v="33"/>
    <x v="1"/>
    <s v="Austin"/>
    <x v="1"/>
    <n v="135"/>
    <s v="Dog_Large"/>
    <n v="175"/>
    <n v="0"/>
  </r>
  <r>
    <s v="aafe29eade6224"/>
    <s v="16/01/2015"/>
    <n v="7"/>
    <x v="1"/>
    <s v="Brown Brindle/White"/>
    <n v="17"/>
    <x v="2"/>
    <s v="Austin"/>
    <x v="1"/>
    <n v="135"/>
    <s v="Dog_Medium"/>
    <n v="150"/>
    <n v="100"/>
  </r>
  <r>
    <s v="dda9f3149eef8c"/>
    <s v="05/04/2016"/>
    <n v="6"/>
    <x v="1"/>
    <s v="White/Blue"/>
    <n v="42"/>
    <x v="1"/>
    <s v="Fort Worth"/>
    <x v="7"/>
    <n v="100"/>
    <s v="Dog_Large"/>
    <n v="175"/>
    <n v="100"/>
  </r>
  <r>
    <s v="362fc9b6ad26bc"/>
    <s v="07/07/2013"/>
    <n v="8"/>
    <x v="1"/>
    <s v="Tricolor"/>
    <n v="7"/>
    <x v="0"/>
    <s v="Austin"/>
    <x v="6"/>
    <n v="135"/>
    <s v="Dog_Small"/>
    <n v="125"/>
    <n v="150"/>
  </r>
  <r>
    <s v="0c5de082109081"/>
    <s v="12/03/2019"/>
    <n v="3"/>
    <x v="0"/>
    <s v="Blue Tabby"/>
    <n v="9"/>
    <x v="1"/>
    <s v="Austin"/>
    <x v="6"/>
    <n v="135"/>
    <s v="Cat_Large"/>
    <n v="140"/>
    <n v="0"/>
  </r>
  <r>
    <s v="70abac5d654edd"/>
    <s v="11/01/2014"/>
    <n v="8"/>
    <x v="0"/>
    <s v="Black/White"/>
    <n v="9"/>
    <x v="1"/>
    <s v="San Antonio"/>
    <x v="2"/>
    <n v="120"/>
    <s v="Cat_Large"/>
    <n v="140"/>
    <n v="150"/>
  </r>
  <r>
    <s v="8e920683985970"/>
    <s v="28/05/2012"/>
    <n v="10"/>
    <x v="1"/>
    <s v="Black/Tricolor"/>
    <n v="13"/>
    <x v="2"/>
    <s v="Houston"/>
    <x v="0"/>
    <n v="140"/>
    <s v="Dog_Medium"/>
    <n v="150"/>
    <n v="150"/>
  </r>
  <r>
    <s v="ab9c2407cb215a"/>
    <s v="10/02/2019"/>
    <n v="3"/>
    <x v="1"/>
    <s v="White/Red Tick"/>
    <n v="37"/>
    <x v="1"/>
    <s v="Houston"/>
    <x v="1"/>
    <n v="140"/>
    <s v="Dog_Large"/>
    <n v="175"/>
    <n v="0"/>
  </r>
  <r>
    <s v="11e41b8b24c500"/>
    <s v="08/02/2017"/>
    <n v="5"/>
    <x v="1"/>
    <s v="Chocolate/White"/>
    <n v="37"/>
    <x v="1"/>
    <s v="Fort Worth"/>
    <x v="6"/>
    <n v="100"/>
    <s v="Dog_Large"/>
    <n v="175"/>
    <n v="100"/>
  </r>
  <r>
    <s v="a8d60d0122e32c"/>
    <s v="26/04/2017"/>
    <n v="5"/>
    <x v="1"/>
    <s v="Black"/>
    <n v="8"/>
    <x v="0"/>
    <s v="San Antonio"/>
    <x v="1"/>
    <n v="120"/>
    <s v="Dog_Small"/>
    <n v="125"/>
    <n v="100"/>
  </r>
  <r>
    <s v="c4325944c21654"/>
    <s v="09/01/2013"/>
    <n v="9"/>
    <x v="1"/>
    <s v="Brown/White"/>
    <n v="19"/>
    <x v="2"/>
    <s v="Houston"/>
    <x v="7"/>
    <n v="140"/>
    <s v="Dog_Medium"/>
    <n v="150"/>
    <n v="150"/>
  </r>
  <r>
    <s v="5f64bf9d232da1"/>
    <s v="20/11/2016"/>
    <n v="5"/>
    <x v="1"/>
    <s v="Tan"/>
    <n v="31"/>
    <x v="1"/>
    <s v="San Antonio"/>
    <x v="5"/>
    <n v="120"/>
    <s v="Dog_Large"/>
    <n v="175"/>
    <n v="100"/>
  </r>
  <r>
    <s v="4c5db480560fd8"/>
    <s v="13/09/2017"/>
    <n v="4"/>
    <x v="0"/>
    <s v="Brown Tabby/White"/>
    <n v="9"/>
    <x v="1"/>
    <s v="Austin"/>
    <x v="5"/>
    <n v="135"/>
    <s v="Cat_Large"/>
    <n v="140"/>
    <n v="0"/>
  </r>
  <r>
    <s v="4aaae040225cc5"/>
    <s v="27/12/2013"/>
    <n v="8"/>
    <x v="0"/>
    <s v="Brown Tabby/White"/>
    <n v="9"/>
    <x v="1"/>
    <s v="Houston"/>
    <x v="5"/>
    <n v="140"/>
    <s v="Cat_Large"/>
    <n v="140"/>
    <n v="150"/>
  </r>
  <r>
    <s v="aca06e7da89cba"/>
    <s v="05/05/2016"/>
    <n v="6"/>
    <x v="1"/>
    <s v="Sable"/>
    <n v="22"/>
    <x v="2"/>
    <s v="Fort Worth"/>
    <x v="1"/>
    <n v="100"/>
    <s v="Dog_Medium"/>
    <n v="150"/>
    <n v="100"/>
  </r>
  <r>
    <s v="367d41778c383b"/>
    <s v="13/08/2017"/>
    <n v="4"/>
    <x v="1"/>
    <s v="White/Black"/>
    <n v="26"/>
    <x v="2"/>
    <s v="San Antonio"/>
    <x v="6"/>
    <n v="120"/>
    <s v="Dog_Medium"/>
    <n v="150"/>
    <n v="0"/>
  </r>
  <r>
    <s v="29f4be408bbb86"/>
    <s v="08/03/2015"/>
    <n v="7"/>
    <x v="1"/>
    <s v="Tan/White"/>
    <n v="41"/>
    <x v="1"/>
    <s v="Houston"/>
    <x v="6"/>
    <n v="140"/>
    <s v="Dog_Large"/>
    <n v="175"/>
    <n v="100"/>
  </r>
  <r>
    <s v="a52b3e9d37ec7c"/>
    <s v="29/11/2014"/>
    <n v="7"/>
    <x v="1"/>
    <s v="Black/Gray"/>
    <n v="38"/>
    <x v="1"/>
    <s v="Austin"/>
    <x v="1"/>
    <n v="135"/>
    <s v="Dog_Large"/>
    <n v="175"/>
    <n v="100"/>
  </r>
  <r>
    <s v="49335a4e7a3eae"/>
    <s v="07/04/2016"/>
    <n v="6"/>
    <x v="0"/>
    <s v="Calico"/>
    <n v="2"/>
    <x v="0"/>
    <s v="Fort Worth"/>
    <x v="5"/>
    <n v="100"/>
    <s v="Cat_Small"/>
    <n v="100"/>
    <n v="100"/>
  </r>
  <r>
    <s v="08035996092efc"/>
    <s v="01/05/2018"/>
    <n v="4"/>
    <x v="0"/>
    <s v="Black"/>
    <n v="2"/>
    <x v="0"/>
    <s v="San Antonio"/>
    <x v="6"/>
    <n v="120"/>
    <s v="Cat_Small"/>
    <n v="100"/>
    <n v="0"/>
  </r>
  <r>
    <s v="f47783baecec6a"/>
    <s v="23/06/2019"/>
    <n v="3"/>
    <x v="1"/>
    <s v="Blue/White"/>
    <n v="6"/>
    <x v="0"/>
    <s v="San Antonio"/>
    <x v="4"/>
    <n v="120"/>
    <s v="Dog_Small"/>
    <n v="125"/>
    <n v="0"/>
  </r>
  <r>
    <s v="02187f2a8fa4bd"/>
    <s v="28/03/2012"/>
    <n v="10"/>
    <x v="1"/>
    <s v="Black/White"/>
    <n v="49"/>
    <x v="1"/>
    <s v="Austin"/>
    <x v="6"/>
    <n v="135"/>
    <s v="Dog_Large"/>
    <n v="175"/>
    <n v="150"/>
  </r>
  <r>
    <s v="4e4de8d44ce1b3"/>
    <s v="02/03/2011"/>
    <n v="11"/>
    <x v="1"/>
    <s v="White/Brown Brindle"/>
    <n v="33"/>
    <x v="1"/>
    <s v="Fort Worth"/>
    <x v="5"/>
    <n v="100"/>
    <s v="Dog_Large"/>
    <n v="175"/>
    <n v="150"/>
  </r>
  <r>
    <s v="78524270781f50"/>
    <s v="05/11/2009"/>
    <n v="12"/>
    <x v="1"/>
    <s v="Red"/>
    <n v="18"/>
    <x v="2"/>
    <s v="Austin"/>
    <x v="12"/>
    <n v="135"/>
    <s v="Dog_Medium"/>
    <n v="150"/>
    <n v="150"/>
  </r>
  <r>
    <s v="02f8c6c6cf1fb7"/>
    <s v="18/07/2013"/>
    <n v="8"/>
    <x v="1"/>
    <s v="Chocolate/White"/>
    <n v="8"/>
    <x v="0"/>
    <s v="San Antonio"/>
    <x v="6"/>
    <n v="120"/>
    <s v="Dog_Small"/>
    <n v="125"/>
    <n v="150"/>
  </r>
  <r>
    <s v="bde91c582d56ea"/>
    <s v="30/06/2020"/>
    <n v="2"/>
    <x v="0"/>
    <s v="Brown Tabby"/>
    <n v="3"/>
    <x v="0"/>
    <s v="Houston"/>
    <x v="1"/>
    <n v="140"/>
    <s v="Cat_Small"/>
    <n v="100"/>
    <n v="0"/>
  </r>
  <r>
    <s v="040e38a342ea3c"/>
    <s v="06/01/2008"/>
    <n v="14"/>
    <x v="1"/>
    <s v="White/Tan"/>
    <n v="44"/>
    <x v="1"/>
    <s v="Houston"/>
    <x v="6"/>
    <n v="140"/>
    <s v="Dog_Large"/>
    <n v="175"/>
    <n v="200"/>
  </r>
  <r>
    <s v="dd7a8459f0be31"/>
    <s v="02/06/2019"/>
    <n v="3"/>
    <x v="0"/>
    <s v="Orange Tabby"/>
    <n v="10"/>
    <x v="1"/>
    <s v="Austin"/>
    <x v="7"/>
    <n v="135"/>
    <s v="Cat_Large"/>
    <n v="140"/>
    <n v="0"/>
  </r>
  <r>
    <s v="53c18045f1f2b8"/>
    <s v="22/01/2015"/>
    <n v="7"/>
    <x v="1"/>
    <s v="Brown"/>
    <n v="34"/>
    <x v="1"/>
    <s v="Houston"/>
    <x v="5"/>
    <n v="140"/>
    <s v="Dog_Large"/>
    <n v="175"/>
    <n v="100"/>
  </r>
  <r>
    <s v="60e0847e2c7898"/>
    <s v="11/10/2020"/>
    <n v="1"/>
    <x v="1"/>
    <s v="Tan/White"/>
    <n v="36"/>
    <x v="1"/>
    <s v="Houston"/>
    <x v="5"/>
    <n v="140"/>
    <s v="Dog_Large"/>
    <n v="175"/>
    <n v="0"/>
  </r>
  <r>
    <s v="949b807ec90e6f"/>
    <s v="03/06/2017"/>
    <n v="5"/>
    <x v="0"/>
    <s v="Black/White"/>
    <n v="6.5"/>
    <x v="2"/>
    <s v="Fort Worth"/>
    <x v="1"/>
    <n v="100"/>
    <s v="Cat_Medium"/>
    <n v="120"/>
    <n v="100"/>
  </r>
  <r>
    <s v="784ce7ea926cc0"/>
    <s v="26/06/2012"/>
    <n v="10"/>
    <x v="1"/>
    <s v="Red"/>
    <n v="36"/>
    <x v="1"/>
    <s v="Austin"/>
    <x v="12"/>
    <n v="135"/>
    <s v="Dog_Large"/>
    <n v="175"/>
    <n v="150"/>
  </r>
  <r>
    <s v="a7cf346a760943"/>
    <s v="22/03/2018"/>
    <n v="4"/>
    <x v="1"/>
    <s v="Brown/White"/>
    <n v="31.5"/>
    <x v="1"/>
    <s v="San Antonio"/>
    <x v="1"/>
    <n v="120"/>
    <s v="Dog_Large"/>
    <n v="175"/>
    <n v="0"/>
  </r>
  <r>
    <s v="61c00dbeb76864"/>
    <s v="03/09/2013"/>
    <n v="8"/>
    <x v="1"/>
    <s v="Brown/White"/>
    <n v="28"/>
    <x v="2"/>
    <s v="Austin"/>
    <x v="5"/>
    <n v="135"/>
    <s v="Dog_Medium"/>
    <n v="150"/>
    <n v="150"/>
  </r>
  <r>
    <s v="0f0126e65730b8"/>
    <s v="29/10/2011"/>
    <n v="10"/>
    <x v="1"/>
    <s v="Brown/White"/>
    <n v="35"/>
    <x v="1"/>
    <s v="Dallas"/>
    <x v="6"/>
    <n v="110"/>
    <s v="Dog_Large"/>
    <n v="175"/>
    <n v="150"/>
  </r>
  <r>
    <s v="2f695bf6b8dc4b"/>
    <s v="28/07/2018"/>
    <n v="3"/>
    <x v="0"/>
    <s v="Calico"/>
    <n v="6"/>
    <x v="2"/>
    <s v="Dallas"/>
    <x v="6"/>
    <n v="110"/>
    <s v="Cat_Medium"/>
    <n v="120"/>
    <n v="0"/>
  </r>
  <r>
    <s v="b63966d0f6c59b"/>
    <s v="03/10/2014"/>
    <n v="7"/>
    <x v="1"/>
    <s v="Black/White"/>
    <n v="40"/>
    <x v="1"/>
    <s v="San Antonio"/>
    <x v="1"/>
    <n v="120"/>
    <s v="Dog_Large"/>
    <n v="175"/>
    <n v="100"/>
  </r>
  <r>
    <s v="25eb5ad2ed7b71"/>
    <s v="02/01/2015"/>
    <n v="7"/>
    <x v="1"/>
    <s v="Red/White"/>
    <n v="31"/>
    <x v="1"/>
    <s v="Dallas"/>
    <x v="6"/>
    <n v="110"/>
    <s v="Dog_Large"/>
    <n v="175"/>
    <n v="100"/>
  </r>
  <r>
    <s v="be451cda305958"/>
    <s v="06/08/2018"/>
    <n v="3"/>
    <x v="1"/>
    <s v="Black Brindle"/>
    <n v="6"/>
    <x v="0"/>
    <s v="San Antonio"/>
    <x v="1"/>
    <n v="120"/>
    <s v="Dog_Small"/>
    <n v="125"/>
    <n v="0"/>
  </r>
  <r>
    <s v="c27e32e7576be0"/>
    <s v="06/11/2017"/>
    <n v="4"/>
    <x v="0"/>
    <s v="Brown Tabby/White"/>
    <n v="6.5"/>
    <x v="2"/>
    <s v="Austin"/>
    <x v="11"/>
    <n v="135"/>
    <s v="Cat_Medium"/>
    <n v="120"/>
    <n v="0"/>
  </r>
  <r>
    <s v="c6bf315067b1e8"/>
    <s v="21/04/2014"/>
    <n v="8"/>
    <x v="1"/>
    <s v="Brown/White"/>
    <n v="19"/>
    <x v="2"/>
    <s v="Austin"/>
    <x v="7"/>
    <n v="135"/>
    <s v="Dog_Medium"/>
    <n v="150"/>
    <n v="150"/>
  </r>
  <r>
    <s v="2184ec7675a16c"/>
    <s v="12/12/2017"/>
    <n v="4"/>
    <x v="1"/>
    <s v="Tan/Black"/>
    <n v="3"/>
    <x v="0"/>
    <s v="Houston"/>
    <x v="6"/>
    <n v="140"/>
    <s v="Dog_Small"/>
    <n v="125"/>
    <n v="0"/>
  </r>
  <r>
    <s v="59cb4b5fc4053b"/>
    <s v="05/11/2014"/>
    <n v="7"/>
    <x v="1"/>
    <s v="Black/Brown"/>
    <n v="27"/>
    <x v="2"/>
    <s v="Houston"/>
    <x v="5"/>
    <n v="140"/>
    <s v="Dog_Medium"/>
    <n v="150"/>
    <n v="100"/>
  </r>
  <r>
    <s v="b0fdb23b76a7c3"/>
    <s v="09/03/2013"/>
    <n v="9"/>
    <x v="0"/>
    <s v="Brown Tabby/White"/>
    <n v="6"/>
    <x v="2"/>
    <s v="San Antonio"/>
    <x v="1"/>
    <n v="120"/>
    <s v="Cat_Medium"/>
    <n v="120"/>
    <n v="150"/>
  </r>
  <r>
    <s v="e483a3d258b4c8"/>
    <s v="29/01/2012"/>
    <n v="10"/>
    <x v="0"/>
    <s v="Black"/>
    <n v="4"/>
    <x v="0"/>
    <s v="Houston"/>
    <x v="10"/>
    <n v="140"/>
    <s v="Cat_Small"/>
    <n v="100"/>
    <n v="150"/>
  </r>
  <r>
    <s v="ad6a165cc17718"/>
    <s v="26/05/2014"/>
    <n v="8"/>
    <x v="0"/>
    <s v="Lynx Point"/>
    <n v="2"/>
    <x v="0"/>
    <s v="Fort Worth"/>
    <x v="1"/>
    <n v="100"/>
    <s v="Cat_Small"/>
    <n v="100"/>
    <n v="150"/>
  </r>
  <r>
    <s v="c03d44bf8d1cd5"/>
    <s v="15/11/2004"/>
    <n v="17"/>
    <x v="1"/>
    <s v="Brown/Black"/>
    <n v="49"/>
    <x v="1"/>
    <s v="Houston"/>
    <x v="15"/>
    <n v="140"/>
    <s v="Dog_Large"/>
    <n v="175"/>
    <n v="300"/>
  </r>
  <r>
    <s v="037a808d3b8fe7"/>
    <s v="24/04/2016"/>
    <n v="6"/>
    <x v="1"/>
    <s v="White"/>
    <n v="31"/>
    <x v="1"/>
    <s v="Fort Worth"/>
    <x v="6"/>
    <n v="100"/>
    <s v="Dog_Large"/>
    <n v="175"/>
    <n v="100"/>
  </r>
  <r>
    <s v="f00054aad8a5e4"/>
    <s v="02/04/2015"/>
    <n v="7"/>
    <x v="0"/>
    <s v="Blue Tabby"/>
    <n v="2"/>
    <x v="0"/>
    <s v="Dallas"/>
    <x v="8"/>
    <n v="110"/>
    <s v="Cat_Small"/>
    <n v="100"/>
    <n v="100"/>
  </r>
  <r>
    <s v="8ecaf3edb6961f"/>
    <s v="08/10/2010"/>
    <n v="11"/>
    <x v="0"/>
    <s v="Blue Tabby/White"/>
    <n v="10"/>
    <x v="1"/>
    <s v="Houston"/>
    <x v="0"/>
    <n v="140"/>
    <s v="Cat_Large"/>
    <n v="140"/>
    <n v="150"/>
  </r>
  <r>
    <s v="63a2e2349dc080"/>
    <s v="03/02/2014"/>
    <n v="8"/>
    <x v="0"/>
    <s v="Black/White"/>
    <n v="8"/>
    <x v="1"/>
    <s v="Dallas"/>
    <x v="13"/>
    <n v="110"/>
    <s v="Cat_Large"/>
    <n v="140"/>
    <n v="150"/>
  </r>
  <r>
    <s v="42adaa65688f1f"/>
    <s v="09/09/2014"/>
    <n v="7"/>
    <x v="1"/>
    <s v="Black"/>
    <n v="27"/>
    <x v="2"/>
    <s v="Houston"/>
    <x v="5"/>
    <n v="140"/>
    <s v="Dog_Medium"/>
    <n v="150"/>
    <n v="100"/>
  </r>
  <r>
    <s v="4350693316e00e"/>
    <s v="24/08/2015"/>
    <n v="6"/>
    <x v="0"/>
    <s v="Black/White"/>
    <n v="10"/>
    <x v="1"/>
    <s v="Austin"/>
    <x v="5"/>
    <n v="135"/>
    <s v="Cat_Large"/>
    <n v="140"/>
    <n v="100"/>
  </r>
  <r>
    <s v="b1f74e6e23d551"/>
    <s v="14/02/2008"/>
    <n v="14"/>
    <x v="1"/>
    <s v="Black"/>
    <n v="37"/>
    <x v="1"/>
    <s v="Fort Worth"/>
    <x v="1"/>
    <n v="100"/>
    <s v="Dog_Large"/>
    <n v="175"/>
    <n v="200"/>
  </r>
  <r>
    <s v="a1679bcf8ef92e"/>
    <s v="19/10/2015"/>
    <n v="6"/>
    <x v="1"/>
    <s v="Blue Merle"/>
    <n v="16"/>
    <x v="2"/>
    <s v="Fort Worth"/>
    <x v="1"/>
    <n v="100"/>
    <s v="Dog_Medium"/>
    <n v="150"/>
    <n v="100"/>
  </r>
  <r>
    <s v="15a8b921ccade9"/>
    <s v="03/05/2017"/>
    <n v="5"/>
    <x v="0"/>
    <s v="Lynx Point"/>
    <n v="6.5"/>
    <x v="2"/>
    <s v="Austin"/>
    <x v="6"/>
    <n v="135"/>
    <s v="Cat_Medium"/>
    <n v="120"/>
    <n v="100"/>
  </r>
  <r>
    <s v="014b89c103daa8"/>
    <s v="13/11/2017"/>
    <n v="4"/>
    <x v="1"/>
    <s v="White/Black"/>
    <n v="32"/>
    <x v="1"/>
    <s v="Fort Worth"/>
    <x v="6"/>
    <n v="100"/>
    <s v="Dog_Large"/>
    <n v="175"/>
    <n v="0"/>
  </r>
  <r>
    <s v="e78e384faef6ca"/>
    <s v="31/12/2016"/>
    <n v="5"/>
    <x v="1"/>
    <s v="Tan"/>
    <n v="24"/>
    <x v="2"/>
    <s v="Fort Worth"/>
    <x v="10"/>
    <n v="100"/>
    <s v="Dog_Medium"/>
    <n v="150"/>
    <n v="100"/>
  </r>
  <r>
    <s v="b61b9c072ab8e6"/>
    <s v="20/12/2013"/>
    <n v="8"/>
    <x v="1"/>
    <s v="Red"/>
    <n v="40"/>
    <x v="1"/>
    <s v="Dallas"/>
    <x v="1"/>
    <n v="110"/>
    <s v="Dog_Large"/>
    <n v="175"/>
    <n v="150"/>
  </r>
  <r>
    <s v="7def41201312f2"/>
    <s v="19/05/2016"/>
    <n v="6"/>
    <x v="0"/>
    <s v="Brown Tabby"/>
    <n v="6"/>
    <x v="2"/>
    <s v="San Antonio"/>
    <x v="0"/>
    <n v="120"/>
    <s v="Cat_Medium"/>
    <n v="120"/>
    <n v="100"/>
  </r>
  <r>
    <s v="1aa2d3cd3f90de"/>
    <s v="09/06/2017"/>
    <n v="5"/>
    <x v="0"/>
    <s v="Cream Tabby"/>
    <n v="6.5"/>
    <x v="2"/>
    <s v="Austin"/>
    <x v="6"/>
    <n v="135"/>
    <s v="Cat_Medium"/>
    <n v="120"/>
    <n v="100"/>
  </r>
  <r>
    <s v="71820db3f3e70e"/>
    <s v="06/12/2017"/>
    <n v="4"/>
    <x v="1"/>
    <s v="Brown/White"/>
    <n v="18"/>
    <x v="2"/>
    <s v="Dallas"/>
    <x v="2"/>
    <n v="110"/>
    <s v="Dog_Medium"/>
    <n v="150"/>
    <n v="0"/>
  </r>
  <r>
    <s v="c2309ad0c98155"/>
    <s v="25/08/2017"/>
    <n v="4"/>
    <x v="1"/>
    <s v="Black/Tan"/>
    <n v="25"/>
    <x v="2"/>
    <s v="Dallas"/>
    <x v="11"/>
    <n v="110"/>
    <s v="Dog_Medium"/>
    <n v="150"/>
    <n v="0"/>
  </r>
  <r>
    <s v="e8ae42f495cbc3"/>
    <s v="25/02/2017"/>
    <n v="5"/>
    <x v="0"/>
    <s v="Black"/>
    <n v="4"/>
    <x v="0"/>
    <s v="San Antonio"/>
    <x v="10"/>
    <n v="120"/>
    <s v="Cat_Small"/>
    <n v="100"/>
    <n v="100"/>
  </r>
  <r>
    <s v="dd9af3f9c4210e"/>
    <s v="24/03/2016"/>
    <n v="6"/>
    <x v="1"/>
    <s v="Brown/Tan"/>
    <n v="43"/>
    <x v="1"/>
    <s v="Dallas"/>
    <x v="7"/>
    <n v="110"/>
    <s v="Dog_Large"/>
    <n v="175"/>
    <n v="100"/>
  </r>
  <r>
    <s v="0b892d27bafa52"/>
    <s v="28/04/2008"/>
    <n v="14"/>
    <x v="1"/>
    <s v="Red/White"/>
    <n v="37"/>
    <x v="1"/>
    <s v="Austin"/>
    <x v="6"/>
    <n v="135"/>
    <s v="Dog_Large"/>
    <n v="175"/>
    <n v="200"/>
  </r>
  <r>
    <s v="aef65530ca3db2"/>
    <s v="06/07/2004"/>
    <n v="17"/>
    <x v="1"/>
    <s v="Brown"/>
    <n v="24"/>
    <x v="2"/>
    <s v="Fort Worth"/>
    <x v="1"/>
    <n v="100"/>
    <s v="Dog_Medium"/>
    <n v="150"/>
    <n v="300"/>
  </r>
  <r>
    <s v="94dd42eada1404"/>
    <s v="15/11/2018"/>
    <n v="3"/>
    <x v="1"/>
    <s v="White/Blue"/>
    <n v="11"/>
    <x v="2"/>
    <s v="Houston"/>
    <x v="1"/>
    <n v="140"/>
    <s v="Dog_Medium"/>
    <n v="150"/>
    <n v="0"/>
  </r>
  <r>
    <s v="b875a707a15073"/>
    <s v="26/07/2018"/>
    <n v="3"/>
    <x v="0"/>
    <s v="Flame Point"/>
    <n v="9"/>
    <x v="1"/>
    <s v="Austin"/>
    <x v="1"/>
    <n v="135"/>
    <s v="Cat_Large"/>
    <n v="140"/>
    <n v="0"/>
  </r>
  <r>
    <s v="335a2235a9375e"/>
    <s v="15/03/2000"/>
    <n v="22"/>
    <x v="1"/>
    <s v="Silver/Tan"/>
    <n v="11"/>
    <x v="2"/>
    <s v="Houston"/>
    <x v="6"/>
    <n v="140"/>
    <s v="Dog_Medium"/>
    <n v="150"/>
    <n v="300"/>
  </r>
  <r>
    <s v="da766e43d36603"/>
    <s v="16/06/2013"/>
    <n v="9"/>
    <x v="1"/>
    <s v="Black/White"/>
    <n v="36"/>
    <x v="1"/>
    <s v="San Antonio"/>
    <x v="7"/>
    <n v="120"/>
    <s v="Dog_Large"/>
    <n v="175"/>
    <n v="150"/>
  </r>
  <r>
    <s v="a2e2c4889c637e"/>
    <s v="30/11/2015"/>
    <n v="6"/>
    <x v="1"/>
    <s v="Black"/>
    <n v="37"/>
    <x v="1"/>
    <s v="San Antonio"/>
    <x v="1"/>
    <n v="120"/>
    <s v="Dog_Large"/>
    <n v="175"/>
    <n v="100"/>
  </r>
  <r>
    <s v="3b86c975619b03"/>
    <s v="02/11/2014"/>
    <n v="7"/>
    <x v="0"/>
    <s v="Blue Tabby/White"/>
    <n v="6.5"/>
    <x v="2"/>
    <s v="Dallas"/>
    <x v="5"/>
    <n v="110"/>
    <s v="Cat_Medium"/>
    <n v="120"/>
    <n v="100"/>
  </r>
  <r>
    <s v="e7fa002f82a288"/>
    <s v="30/09/2014"/>
    <n v="7"/>
    <x v="1"/>
    <s v="White/Tan"/>
    <n v="36"/>
    <x v="1"/>
    <s v="Houston"/>
    <x v="10"/>
    <n v="140"/>
    <s v="Dog_Large"/>
    <n v="175"/>
    <n v="100"/>
  </r>
  <r>
    <s v="3554c66e06c800"/>
    <s v="05/06/2015"/>
    <n v="7"/>
    <x v="0"/>
    <s v="Brown Tabby"/>
    <n v="4"/>
    <x v="0"/>
    <s v="Austin"/>
    <x v="6"/>
    <n v="135"/>
    <s v="Cat_Small"/>
    <n v="100"/>
    <n v="100"/>
  </r>
  <r>
    <s v="e3c3babc7db96b"/>
    <s v="14/12/2016"/>
    <n v="5"/>
    <x v="1"/>
    <s v="Brown/White"/>
    <n v="41"/>
    <x v="1"/>
    <s v="Dallas"/>
    <x v="10"/>
    <n v="110"/>
    <s v="Dog_Large"/>
    <n v="175"/>
    <n v="100"/>
  </r>
  <r>
    <s v="ab97893fc43372"/>
    <s v="19/06/2012"/>
    <n v="10"/>
    <x v="0"/>
    <s v="Orange Tabby"/>
    <n v="8"/>
    <x v="1"/>
    <s v="Austin"/>
    <x v="1"/>
    <n v="135"/>
    <s v="Cat_Large"/>
    <n v="140"/>
    <n v="150"/>
  </r>
  <r>
    <s v="b5dfda375d10a3"/>
    <s v="16/07/2017"/>
    <n v="4"/>
    <x v="0"/>
    <s v="Blue Tabby"/>
    <n v="8"/>
    <x v="1"/>
    <s v="Dallas"/>
    <x v="1"/>
    <n v="110"/>
    <s v="Cat_Large"/>
    <n v="140"/>
    <n v="0"/>
  </r>
  <r>
    <s v="7d08b754347cc8"/>
    <s v="19/04/2013"/>
    <n v="9"/>
    <x v="0"/>
    <s v="Orange Tabby"/>
    <n v="6.5"/>
    <x v="2"/>
    <s v="San Antonio"/>
    <x v="0"/>
    <n v="120"/>
    <s v="Cat_Medium"/>
    <n v="120"/>
    <n v="150"/>
  </r>
  <r>
    <s v="afd5715b5016a3"/>
    <s v="10/04/2018"/>
    <n v="4"/>
    <x v="1"/>
    <s v="Tan/Black"/>
    <n v="37"/>
    <x v="1"/>
    <s v="Houston"/>
    <x v="1"/>
    <n v="140"/>
    <s v="Dog_Large"/>
    <n v="175"/>
    <n v="0"/>
  </r>
  <r>
    <s v="cd0f202fdd8b69"/>
    <s v="11/10/2018"/>
    <n v="3"/>
    <x v="0"/>
    <s v="Torbie"/>
    <n v="8"/>
    <x v="1"/>
    <s v="Houston"/>
    <x v="7"/>
    <n v="140"/>
    <s v="Cat_Large"/>
    <n v="140"/>
    <n v="0"/>
  </r>
  <r>
    <s v="2dacf1489fec7b"/>
    <s v="24/03/2018"/>
    <n v="4"/>
    <x v="0"/>
    <s v="Black/White"/>
    <n v="8.5"/>
    <x v="1"/>
    <s v="San Antonio"/>
    <x v="6"/>
    <n v="120"/>
    <s v="Cat_Large"/>
    <n v="140"/>
    <n v="0"/>
  </r>
  <r>
    <s v="5e0b231064c9a9"/>
    <s v="16/04/2012"/>
    <n v="10"/>
    <x v="1"/>
    <s v="White/Brown"/>
    <n v="6"/>
    <x v="0"/>
    <s v="Dallas"/>
    <x v="5"/>
    <n v="110"/>
    <s v="Dog_Small"/>
    <n v="125"/>
    <n v="150"/>
  </r>
  <r>
    <s v="1463ae9730b8f0"/>
    <s v="03/12/2013"/>
    <n v="8"/>
    <x v="1"/>
    <s v="Sable"/>
    <n v="12"/>
    <x v="2"/>
    <s v="Austin"/>
    <x v="6"/>
    <n v="135"/>
    <s v="Dog_Medium"/>
    <n v="150"/>
    <n v="150"/>
  </r>
  <r>
    <s v="90a45e2df3794a"/>
    <s v="27/08/2014"/>
    <n v="7"/>
    <x v="1"/>
    <s v="White/Blue Merle"/>
    <n v="32"/>
    <x v="1"/>
    <s v="Austin"/>
    <x v="0"/>
    <n v="135"/>
    <s v="Dog_Large"/>
    <n v="175"/>
    <n v="100"/>
  </r>
  <r>
    <s v="7322292f45e931"/>
    <s v="16/10/2014"/>
    <n v="7"/>
    <x v="0"/>
    <s v="Brown Tabby/White"/>
    <n v="10"/>
    <x v="1"/>
    <s v="San Antonio"/>
    <x v="2"/>
    <n v="120"/>
    <s v="Cat_Large"/>
    <n v="140"/>
    <n v="100"/>
  </r>
  <r>
    <s v="899b3b4d259cc9"/>
    <s v="12/10/2013"/>
    <n v="8"/>
    <x v="1"/>
    <s v="White/Brown Brindle"/>
    <n v="33"/>
    <x v="1"/>
    <s v="Houston"/>
    <x v="0"/>
    <n v="140"/>
    <s v="Dog_Large"/>
    <n v="175"/>
    <n v="150"/>
  </r>
  <r>
    <s v="9e71dcc96baeb4"/>
    <s v="19/08/2014"/>
    <n v="7"/>
    <x v="0"/>
    <s v="Black"/>
    <n v="10"/>
    <x v="1"/>
    <s v="Austin"/>
    <x v="1"/>
    <n v="135"/>
    <s v="Cat_Large"/>
    <n v="140"/>
    <n v="100"/>
  </r>
  <r>
    <s v="eff95a9586adaf"/>
    <s v="20/04/2015"/>
    <n v="7"/>
    <x v="0"/>
    <s v="Brown Tabby/White"/>
    <n v="2"/>
    <x v="0"/>
    <s v="San Antonio"/>
    <x v="8"/>
    <n v="120"/>
    <s v="Cat_Small"/>
    <n v="100"/>
    <n v="100"/>
  </r>
  <r>
    <s v="f3d2109c1e0b96"/>
    <s v="06/12/2013"/>
    <n v="8"/>
    <x v="1"/>
    <s v="Black/White"/>
    <n v="25"/>
    <x v="2"/>
    <s v="Austin"/>
    <x v="4"/>
    <n v="135"/>
    <s v="Dog_Medium"/>
    <n v="150"/>
    <n v="150"/>
  </r>
  <r>
    <s v="35eda53cf09e2a"/>
    <s v="26/02/2014"/>
    <n v="8"/>
    <x v="1"/>
    <s v="Tricolor"/>
    <n v="49"/>
    <x v="1"/>
    <s v="Austin"/>
    <x v="6"/>
    <n v="135"/>
    <s v="Dog_Large"/>
    <n v="175"/>
    <n v="150"/>
  </r>
  <r>
    <s v="edc61a2cea3580"/>
    <s v="10/02/2012"/>
    <n v="10"/>
    <x v="1"/>
    <s v="Brown/Black"/>
    <n v="42"/>
    <x v="1"/>
    <s v="San Antonio"/>
    <x v="8"/>
    <n v="120"/>
    <s v="Dog_Large"/>
    <n v="175"/>
    <n v="150"/>
  </r>
  <r>
    <s v="d30f9afed7eb12"/>
    <s v="30/12/2010"/>
    <n v="11"/>
    <x v="1"/>
    <s v="Brown Brindle/White"/>
    <n v="32"/>
    <x v="1"/>
    <s v="San Antonio"/>
    <x v="7"/>
    <n v="120"/>
    <s v="Dog_Large"/>
    <n v="175"/>
    <n v="150"/>
  </r>
  <r>
    <s v="fe1ffa6bf34da5"/>
    <s v="22/09/2013"/>
    <n v="8"/>
    <x v="1"/>
    <s v="White/Black"/>
    <n v="43"/>
    <x v="1"/>
    <s v="Austin"/>
    <x v="3"/>
    <n v="135"/>
    <s v="Dog_Large"/>
    <n v="175"/>
    <n v="150"/>
  </r>
  <r>
    <s v="858e7e41c1326f"/>
    <s v="15/08/2017"/>
    <n v="4"/>
    <x v="0"/>
    <s v="Brown Tabby"/>
    <n v="6.5"/>
    <x v="2"/>
    <s v="Fort Worth"/>
    <x v="0"/>
    <n v="100"/>
    <s v="Cat_Medium"/>
    <n v="120"/>
    <n v="0"/>
  </r>
  <r>
    <s v="7efa4f4580f63e"/>
    <s v="04/07/2014"/>
    <n v="7"/>
    <x v="0"/>
    <s v="Tortie Point"/>
    <n v="10"/>
    <x v="1"/>
    <s v="Austin"/>
    <x v="0"/>
    <n v="135"/>
    <s v="Cat_Large"/>
    <n v="140"/>
    <n v="100"/>
  </r>
  <r>
    <s v="cc8d12a53db863"/>
    <s v="23/08/2013"/>
    <n v="8"/>
    <x v="1"/>
    <s v="Brown/Tan"/>
    <n v="9"/>
    <x v="0"/>
    <s v="San Antonio"/>
    <x v="7"/>
    <n v="120"/>
    <s v="Dog_Small"/>
    <n v="125"/>
    <n v="150"/>
  </r>
  <r>
    <s v="128b023a68bbf2"/>
    <s v="13/07/2020"/>
    <n v="1"/>
    <x v="1"/>
    <s v="Brown"/>
    <n v="14"/>
    <x v="2"/>
    <s v="Fort Worth"/>
    <x v="6"/>
    <n v="100"/>
    <s v="Dog_Medium"/>
    <n v="150"/>
    <n v="0"/>
  </r>
  <r>
    <s v="f052133317a130"/>
    <s v="17/11/2016"/>
    <n v="5"/>
    <x v="0"/>
    <s v="Blue Tabby"/>
    <n v="9"/>
    <x v="1"/>
    <s v="Dallas"/>
    <x v="8"/>
    <n v="110"/>
    <s v="Cat_Large"/>
    <n v="140"/>
    <n v="100"/>
  </r>
  <r>
    <s v="13e28229e50505"/>
    <s v="10/10/2013"/>
    <n v="8"/>
    <x v="1"/>
    <s v="Fawn/White"/>
    <n v="4"/>
    <x v="0"/>
    <s v="Fort Worth"/>
    <x v="6"/>
    <n v="100"/>
    <s v="Dog_Small"/>
    <n v="125"/>
    <n v="150"/>
  </r>
  <r>
    <s v="8474c8eaade76f"/>
    <s v="19/06/2018"/>
    <n v="4"/>
    <x v="1"/>
    <s v="White"/>
    <n v="44"/>
    <x v="1"/>
    <s v="Dallas"/>
    <x v="0"/>
    <n v="110"/>
    <s v="Dog_Large"/>
    <n v="175"/>
    <n v="0"/>
  </r>
  <r>
    <s v="4346f3df89f69e"/>
    <s v="04/03/2015"/>
    <n v="7"/>
    <x v="1"/>
    <s v="Tricolor"/>
    <n v="39"/>
    <x v="1"/>
    <s v="Dallas"/>
    <x v="5"/>
    <n v="110"/>
    <s v="Dog_Large"/>
    <n v="175"/>
    <n v="100"/>
  </r>
  <r>
    <s v="fd1b142fb1f51b"/>
    <s v="05/08/2019"/>
    <n v="2"/>
    <x v="1"/>
    <s v="Tan/Black"/>
    <n v="36"/>
    <x v="1"/>
    <s v="Austin"/>
    <x v="3"/>
    <n v="135"/>
    <s v="Dog_Large"/>
    <n v="175"/>
    <n v="0"/>
  </r>
  <r>
    <s v="6050306e0b77df"/>
    <s v="29/04/2009"/>
    <n v="13"/>
    <x v="1"/>
    <s v="Brown Brindle/White"/>
    <n v="16"/>
    <x v="2"/>
    <s v="Houston"/>
    <x v="5"/>
    <n v="140"/>
    <s v="Dog_Medium"/>
    <n v="150"/>
    <n v="200"/>
  </r>
  <r>
    <s v="38b67c0f84d68f"/>
    <s v="01/04/2013"/>
    <n v="9"/>
    <x v="0"/>
    <s v="Black Smoke"/>
    <n v="8.5"/>
    <x v="1"/>
    <s v="Fort Worth"/>
    <x v="6"/>
    <n v="100"/>
    <s v="Cat_Large"/>
    <n v="140"/>
    <n v="150"/>
  </r>
  <r>
    <s v="3ea9b0a3150cd3"/>
    <s v="16/12/2013"/>
    <n v="8"/>
    <x v="0"/>
    <s v="Black"/>
    <n v="8.5"/>
    <x v="1"/>
    <s v="Austin"/>
    <x v="5"/>
    <n v="135"/>
    <s v="Cat_Large"/>
    <n v="140"/>
    <n v="150"/>
  </r>
  <r>
    <s v="e0d2dbc69b5884"/>
    <s v="11/05/2017"/>
    <n v="5"/>
    <x v="0"/>
    <s v="Calico"/>
    <n v="6.5"/>
    <x v="2"/>
    <s v="Austin"/>
    <x v="7"/>
    <n v="135"/>
    <s v="Cat_Medium"/>
    <n v="120"/>
    <n v="100"/>
  </r>
  <r>
    <s v="f9b48888e72e0d"/>
    <s v="13/02/2016"/>
    <n v="6"/>
    <x v="1"/>
    <s v="Blue Tick/White"/>
    <n v="39"/>
    <x v="1"/>
    <s v="Fort Worth"/>
    <x v="3"/>
    <n v="100"/>
    <s v="Dog_Large"/>
    <n v="175"/>
    <n v="100"/>
  </r>
  <r>
    <s v="b97759771166c5"/>
    <s v="16/10/2003"/>
    <n v="18"/>
    <x v="1"/>
    <s v="Brown Brindle/White"/>
    <n v="17"/>
    <x v="2"/>
    <s v="Houston"/>
    <x v="1"/>
    <n v="140"/>
    <s v="Dog_Medium"/>
    <n v="150"/>
    <n v="300"/>
  </r>
  <r>
    <s v="eed62c2aec2ec0"/>
    <s v="06/05/2013"/>
    <n v="9"/>
    <x v="1"/>
    <s v="Black"/>
    <n v="19"/>
    <x v="2"/>
    <s v="San Antonio"/>
    <x v="8"/>
    <n v="120"/>
    <s v="Dog_Medium"/>
    <n v="150"/>
    <n v="150"/>
  </r>
  <r>
    <s v="b4ed6b33cb7d22"/>
    <s v="18/01/2018"/>
    <n v="4"/>
    <x v="1"/>
    <s v="White"/>
    <n v="11.5"/>
    <x v="2"/>
    <s v="San Antonio"/>
    <x v="1"/>
    <n v="120"/>
    <s v="Dog_Medium"/>
    <n v="150"/>
    <n v="0"/>
  </r>
  <r>
    <s v="617d66d6709ed1"/>
    <s v="27/03/2016"/>
    <n v="6"/>
    <x v="1"/>
    <s v="Cream/Tan"/>
    <n v="9"/>
    <x v="0"/>
    <s v="Houston"/>
    <x v="5"/>
    <n v="140"/>
    <s v="Dog_Small"/>
    <n v="125"/>
    <n v="100"/>
  </r>
  <r>
    <s v="fa84568069fa83"/>
    <s v="16/04/2015"/>
    <n v="7"/>
    <x v="0"/>
    <s v="White/Black"/>
    <n v="9"/>
    <x v="1"/>
    <s v="Houston"/>
    <x v="3"/>
    <n v="140"/>
    <s v="Cat_Large"/>
    <n v="140"/>
    <n v="100"/>
  </r>
  <r>
    <s v="6a4df162b66509"/>
    <s v="17/06/2015"/>
    <n v="7"/>
    <x v="1"/>
    <s v="White/Tan"/>
    <n v="6"/>
    <x v="0"/>
    <s v="Austin"/>
    <x v="2"/>
    <n v="135"/>
    <s v="Dog_Small"/>
    <n v="125"/>
    <n v="100"/>
  </r>
  <r>
    <s v="08bd4c6a01812e"/>
    <s v="26/10/2013"/>
    <n v="8"/>
    <x v="1"/>
    <s v="Black Brindle/White"/>
    <n v="35"/>
    <x v="1"/>
    <s v="Dallas"/>
    <x v="6"/>
    <n v="110"/>
    <s v="Dog_Large"/>
    <n v="175"/>
    <n v="150"/>
  </r>
  <r>
    <s v="baaeed3b4babae"/>
    <s v="08/03/2015"/>
    <n v="7"/>
    <x v="0"/>
    <s v="Orange Tabby"/>
    <n v="6"/>
    <x v="2"/>
    <s v="Houston"/>
    <x v="1"/>
    <n v="140"/>
    <s v="Cat_Medium"/>
    <n v="120"/>
    <n v="100"/>
  </r>
  <r>
    <s v="5929b67fde3013"/>
    <s v="08/04/2019"/>
    <n v="3"/>
    <x v="0"/>
    <s v="Blue/White"/>
    <n v="6.5"/>
    <x v="2"/>
    <s v="Houston"/>
    <x v="5"/>
    <n v="140"/>
    <s v="Cat_Medium"/>
    <n v="120"/>
    <n v="0"/>
  </r>
  <r>
    <s v="4cccec228bd957"/>
    <s v="07/08/2016"/>
    <n v="5"/>
    <x v="0"/>
    <s v="Black/White"/>
    <n v="8.5"/>
    <x v="1"/>
    <s v="Austin"/>
    <x v="5"/>
    <n v="135"/>
    <s v="Cat_Large"/>
    <n v="140"/>
    <n v="100"/>
  </r>
  <r>
    <s v="f003e495e752cf"/>
    <s v="19/04/2018"/>
    <n v="4"/>
    <x v="0"/>
    <s v="Torbie"/>
    <n v="10"/>
    <x v="1"/>
    <s v="Austin"/>
    <x v="8"/>
    <n v="135"/>
    <s v="Cat_Large"/>
    <n v="140"/>
    <n v="0"/>
  </r>
  <r>
    <s v="393977186e55f2"/>
    <s v="07/04/2017"/>
    <n v="5"/>
    <x v="0"/>
    <s v="Orange Tabby"/>
    <n v="6.5"/>
    <x v="2"/>
    <s v="Houston"/>
    <x v="6"/>
    <n v="140"/>
    <s v="Cat_Medium"/>
    <n v="120"/>
    <n v="100"/>
  </r>
  <r>
    <s v="7d911c286593f0"/>
    <s v="08/07/2016"/>
    <n v="5"/>
    <x v="0"/>
    <s v="Gray Tabby"/>
    <n v="3"/>
    <x v="0"/>
    <s v="Austin"/>
    <x v="0"/>
    <n v="135"/>
    <s v="Cat_Small"/>
    <n v="100"/>
    <n v="100"/>
  </r>
  <r>
    <s v="5fcb3a78a1a1d5"/>
    <s v="28/12/2011"/>
    <n v="10"/>
    <x v="1"/>
    <s v="Black/Brown"/>
    <n v="47"/>
    <x v="1"/>
    <s v="San Antonio"/>
    <x v="5"/>
    <n v="120"/>
    <s v="Dog_Large"/>
    <n v="175"/>
    <n v="150"/>
  </r>
  <r>
    <s v="f30b9eebd37b0d"/>
    <s v="14/08/2009"/>
    <n v="12"/>
    <x v="1"/>
    <s v="Blue/White"/>
    <n v="24"/>
    <x v="2"/>
    <s v="San Antonio"/>
    <x v="4"/>
    <n v="120"/>
    <s v="Dog_Medium"/>
    <n v="150"/>
    <n v="150"/>
  </r>
  <r>
    <s v="ada1d9ca12bf3c"/>
    <s v="17/12/2010"/>
    <n v="11"/>
    <x v="1"/>
    <s v="Black/Brown"/>
    <n v="23"/>
    <x v="2"/>
    <s v="Austin"/>
    <x v="1"/>
    <n v="135"/>
    <s v="Dog_Medium"/>
    <n v="150"/>
    <n v="150"/>
  </r>
  <r>
    <s v="8805ecdc28d45d"/>
    <s v="29/09/2016"/>
    <n v="5"/>
    <x v="1"/>
    <s v="Black Brindle/White"/>
    <n v="25"/>
    <x v="2"/>
    <s v="Houston"/>
    <x v="0"/>
    <n v="140"/>
    <s v="Dog_Medium"/>
    <n v="150"/>
    <n v="100"/>
  </r>
  <r>
    <s v="35356e8b9c5b8c"/>
    <s v="16/06/2019"/>
    <n v="3"/>
    <x v="0"/>
    <s v="Brown Tabby/White"/>
    <n v="8"/>
    <x v="1"/>
    <s v="Dallas"/>
    <x v="6"/>
    <n v="110"/>
    <s v="Cat_Large"/>
    <n v="140"/>
    <n v="0"/>
  </r>
  <r>
    <s v="f7b9e8f42c4147"/>
    <s v="07/06/2015"/>
    <n v="7"/>
    <x v="0"/>
    <s v="Brown Tabby"/>
    <n v="6"/>
    <x v="2"/>
    <s v="Houston"/>
    <x v="4"/>
    <n v="140"/>
    <s v="Cat_Medium"/>
    <n v="120"/>
    <n v="100"/>
  </r>
  <r>
    <s v="4635413a17d3e0"/>
    <s v="17/04/2018"/>
    <n v="4"/>
    <x v="0"/>
    <s v="Brown Tabby"/>
    <n v="8"/>
    <x v="1"/>
    <s v="Austin"/>
    <x v="5"/>
    <n v="135"/>
    <s v="Cat_Large"/>
    <n v="140"/>
    <n v="0"/>
  </r>
  <r>
    <s v="89882b1b208175"/>
    <s v="03/04/2019"/>
    <n v="3"/>
    <x v="0"/>
    <s v="White/Black"/>
    <n v="6"/>
    <x v="2"/>
    <s v="Austin"/>
    <x v="0"/>
    <n v="135"/>
    <s v="Cat_Medium"/>
    <n v="120"/>
    <n v="0"/>
  </r>
  <r>
    <s v="3a1609fe1e6019"/>
    <s v="12/09/2017"/>
    <n v="4"/>
    <x v="1"/>
    <s v="Brown/Black"/>
    <n v="3"/>
    <x v="0"/>
    <s v="Austin"/>
    <x v="6"/>
    <n v="135"/>
    <s v="Dog_Small"/>
    <n v="125"/>
    <n v="0"/>
  </r>
  <r>
    <s v="e65cab522f1446"/>
    <s v="25/05/2018"/>
    <n v="4"/>
    <x v="0"/>
    <s v="Orange Tabby/White"/>
    <n v="8"/>
    <x v="1"/>
    <s v="Fort Worth"/>
    <x v="10"/>
    <n v="100"/>
    <s v="Cat_Large"/>
    <n v="140"/>
    <n v="0"/>
  </r>
  <r>
    <s v="46b2bd444df0d4"/>
    <s v="29/03/2014"/>
    <n v="8"/>
    <x v="1"/>
    <s v="Brown/White"/>
    <n v="20"/>
    <x v="2"/>
    <s v="San Antonio"/>
    <x v="5"/>
    <n v="120"/>
    <s v="Dog_Medium"/>
    <n v="150"/>
    <n v="150"/>
  </r>
  <r>
    <s v="2c1fb1767dd647"/>
    <s v="04/04/2016"/>
    <n v="6"/>
    <x v="1"/>
    <s v="Black"/>
    <n v="42"/>
    <x v="1"/>
    <s v="Austin"/>
    <x v="6"/>
    <n v="135"/>
    <s v="Dog_Large"/>
    <n v="175"/>
    <n v="100"/>
  </r>
  <r>
    <s v="d3a48c7323db2f"/>
    <s v="03/04/2018"/>
    <n v="4"/>
    <x v="1"/>
    <s v="Black Brindle/White"/>
    <n v="11"/>
    <x v="2"/>
    <s v="Dallas"/>
    <x v="7"/>
    <n v="110"/>
    <s v="Dog_Medium"/>
    <n v="150"/>
    <n v="0"/>
  </r>
  <r>
    <s v="e4fb1806379fef"/>
    <s v="15/12/2014"/>
    <n v="7"/>
    <x v="1"/>
    <s v="White/Yellow"/>
    <n v="42"/>
    <x v="1"/>
    <s v="Austin"/>
    <x v="10"/>
    <n v="135"/>
    <s v="Dog_Large"/>
    <n v="175"/>
    <n v="100"/>
  </r>
  <r>
    <s v="67eb8c1d457ab3"/>
    <s v="17/09/2009"/>
    <n v="12"/>
    <x v="1"/>
    <s v="Cream"/>
    <n v="3"/>
    <x v="0"/>
    <s v="Austin"/>
    <x v="2"/>
    <n v="135"/>
    <s v="Dog_Small"/>
    <n v="125"/>
    <n v="150"/>
  </r>
  <r>
    <s v="b76984814b3ac2"/>
    <s v="19/08/2015"/>
    <n v="6"/>
    <x v="1"/>
    <s v="Brown Brindle/White"/>
    <n v="44"/>
    <x v="1"/>
    <s v="San Antonio"/>
    <x v="1"/>
    <n v="120"/>
    <s v="Dog_Large"/>
    <n v="175"/>
    <n v="100"/>
  </r>
  <r>
    <s v="c7b392f1fad691"/>
    <s v="04/09/2013"/>
    <n v="8"/>
    <x v="0"/>
    <s v="Orange Tabby/White"/>
    <n v="8.5"/>
    <x v="1"/>
    <s v="Austin"/>
    <x v="7"/>
    <n v="135"/>
    <s v="Cat_Large"/>
    <n v="140"/>
    <n v="150"/>
  </r>
  <r>
    <s v="75481379cdba21"/>
    <s v="27/05/2011"/>
    <n v="11"/>
    <x v="1"/>
    <s v="Blue Merle/White"/>
    <n v="22"/>
    <x v="2"/>
    <s v="Houston"/>
    <x v="12"/>
    <n v="140"/>
    <s v="Dog_Medium"/>
    <n v="150"/>
    <n v="150"/>
  </r>
  <r>
    <s v="5ee9160f0430ce"/>
    <s v="03/09/2016"/>
    <n v="5"/>
    <x v="1"/>
    <s v="Gray/Tan"/>
    <n v="26"/>
    <x v="2"/>
    <s v="Austin"/>
    <x v="5"/>
    <n v="135"/>
    <s v="Dog_Medium"/>
    <n v="150"/>
    <n v="100"/>
  </r>
  <r>
    <s v="118d479bd2777e"/>
    <s v="05/09/2018"/>
    <n v="3"/>
    <x v="0"/>
    <s v="Black/White"/>
    <n v="6.5"/>
    <x v="2"/>
    <s v="San Antonio"/>
    <x v="6"/>
    <n v="120"/>
    <s v="Cat_Medium"/>
    <n v="120"/>
    <n v="0"/>
  </r>
  <r>
    <s v="7d952bef68c05a"/>
    <s v="03/06/2020"/>
    <n v="2"/>
    <x v="1"/>
    <s v="Sable/White"/>
    <n v="47"/>
    <x v="1"/>
    <s v="Houston"/>
    <x v="0"/>
    <n v="140"/>
    <s v="Dog_Large"/>
    <n v="175"/>
    <n v="0"/>
  </r>
  <r>
    <s v="c2469be6d6b564"/>
    <s v="28/04/2015"/>
    <n v="7"/>
    <x v="0"/>
    <s v="Orange Tabby"/>
    <n v="4"/>
    <x v="0"/>
    <s v="San Antonio"/>
    <x v="11"/>
    <n v="120"/>
    <s v="Cat_Small"/>
    <n v="100"/>
    <n v="100"/>
  </r>
  <r>
    <s v="db30d8be599c21"/>
    <s v="11/10/2012"/>
    <n v="9"/>
    <x v="1"/>
    <s v="White/Brown"/>
    <n v="28"/>
    <x v="2"/>
    <s v="Dallas"/>
    <x v="7"/>
    <n v="110"/>
    <s v="Dog_Medium"/>
    <n v="150"/>
    <n v="150"/>
  </r>
  <r>
    <s v="2035f2c1b7d963"/>
    <s v="08/04/2019"/>
    <n v="3"/>
    <x v="0"/>
    <s v="Black"/>
    <n v="10"/>
    <x v="1"/>
    <s v="Austin"/>
    <x v="6"/>
    <n v="135"/>
    <s v="Cat_Large"/>
    <n v="140"/>
    <n v="0"/>
  </r>
  <r>
    <s v="825cc30e8afa71"/>
    <s v="02/09/2017"/>
    <n v="4"/>
    <x v="0"/>
    <s v="Black"/>
    <n v="10"/>
    <x v="1"/>
    <s v="Austin"/>
    <x v="0"/>
    <n v="135"/>
    <s v="Cat_Large"/>
    <n v="140"/>
    <n v="0"/>
  </r>
  <r>
    <s v="f1ffa71f786e51"/>
    <s v="13/08/2015"/>
    <n v="6"/>
    <x v="1"/>
    <s v="Black/Brown Brindle"/>
    <n v="25"/>
    <x v="2"/>
    <s v="San Antonio"/>
    <x v="4"/>
    <n v="120"/>
    <s v="Dog_Medium"/>
    <n v="150"/>
    <n v="100"/>
  </r>
  <r>
    <s v="5d89efe8645b4d"/>
    <s v="15/07/2019"/>
    <n v="2"/>
    <x v="0"/>
    <s v="Black"/>
    <n v="6"/>
    <x v="2"/>
    <s v="Dallas"/>
    <x v="5"/>
    <n v="110"/>
    <s v="Cat_Medium"/>
    <n v="120"/>
    <n v="0"/>
  </r>
  <r>
    <s v="d7d3372498b6ab"/>
    <s v="10/12/2006"/>
    <n v="15"/>
    <x v="1"/>
    <s v="White/Brown"/>
    <n v="46"/>
    <x v="1"/>
    <s v="Houston"/>
    <x v="7"/>
    <n v="140"/>
    <s v="Dog_Large"/>
    <n v="175"/>
    <n v="200"/>
  </r>
  <r>
    <s v="f6e298cab0dc70"/>
    <s v="24/08/2015"/>
    <n v="6"/>
    <x v="0"/>
    <s v="Torbie"/>
    <n v="9"/>
    <x v="1"/>
    <s v="San Antonio"/>
    <x v="4"/>
    <n v="120"/>
    <s v="Cat_Large"/>
    <n v="140"/>
    <n v="100"/>
  </r>
  <r>
    <s v="f06f37e0767d88"/>
    <s v="27/05/2019"/>
    <n v="3"/>
    <x v="0"/>
    <s v="Orange Tabby"/>
    <n v="6"/>
    <x v="2"/>
    <s v="Austin"/>
    <x v="8"/>
    <n v="135"/>
    <s v="Cat_Medium"/>
    <n v="120"/>
    <n v="0"/>
  </r>
  <r>
    <s v="79700712969d16"/>
    <s v="07/12/2010"/>
    <n v="11"/>
    <x v="1"/>
    <s v="White/Brown"/>
    <n v="25"/>
    <x v="2"/>
    <s v="San Antonio"/>
    <x v="12"/>
    <n v="120"/>
    <s v="Dog_Medium"/>
    <n v="150"/>
    <n v="150"/>
  </r>
  <r>
    <s v="e3a2064ef767fb"/>
    <s v="06/02/2014"/>
    <n v="8"/>
    <x v="1"/>
    <s v="Brown Brindle/White"/>
    <n v="20"/>
    <x v="2"/>
    <s v="Austin"/>
    <x v="10"/>
    <n v="135"/>
    <s v="Dog_Medium"/>
    <n v="150"/>
    <n v="150"/>
  </r>
  <r>
    <s v="b867e050da54af"/>
    <s v="09/10/2014"/>
    <n v="7"/>
    <x v="1"/>
    <s v="Brown"/>
    <n v="22"/>
    <x v="2"/>
    <s v="San Antonio"/>
    <x v="1"/>
    <n v="120"/>
    <s v="Dog_Medium"/>
    <n v="150"/>
    <n v="100"/>
  </r>
  <r>
    <s v="ff5edfaf6d9ad3"/>
    <s v="07/12/2015"/>
    <n v="6"/>
    <x v="1"/>
    <s v="Red/White"/>
    <n v="35"/>
    <x v="1"/>
    <s v="Houston"/>
    <x v="3"/>
    <n v="140"/>
    <s v="Dog_Large"/>
    <n v="175"/>
    <n v="100"/>
  </r>
  <r>
    <s v="4547c83c916e2c"/>
    <s v="04/06/2014"/>
    <n v="8"/>
    <x v="0"/>
    <s v="Black"/>
    <n v="6.5"/>
    <x v="2"/>
    <s v="Austin"/>
    <x v="5"/>
    <n v="135"/>
    <s v="Cat_Medium"/>
    <n v="120"/>
    <n v="150"/>
  </r>
  <r>
    <s v="69b209f1f7071a"/>
    <s v="22/05/2017"/>
    <n v="5"/>
    <x v="0"/>
    <s v="Torbie"/>
    <n v="9"/>
    <x v="1"/>
    <s v="Fort Worth"/>
    <x v="2"/>
    <n v="100"/>
    <s v="Cat_Large"/>
    <n v="140"/>
    <n v="100"/>
  </r>
  <r>
    <s v="c9d78204fea343"/>
    <s v="26/09/2012"/>
    <n v="9"/>
    <x v="1"/>
    <s v="Black"/>
    <n v="31"/>
    <x v="1"/>
    <s v="Fort Worth"/>
    <x v="7"/>
    <n v="100"/>
    <s v="Dog_Large"/>
    <n v="175"/>
    <n v="150"/>
  </r>
  <r>
    <s v="4196dd6ae1ae98"/>
    <s v="06/04/2008"/>
    <n v="14"/>
    <x v="0"/>
    <s v="Brown Tabby/White"/>
    <n v="2"/>
    <x v="0"/>
    <s v="San Antonio"/>
    <x v="5"/>
    <n v="120"/>
    <s v="Cat_Small"/>
    <n v="100"/>
    <n v="200"/>
  </r>
  <r>
    <s v="11d12cfb126333"/>
    <s v="02/12/2011"/>
    <n v="10"/>
    <x v="1"/>
    <s v="Black"/>
    <n v="44"/>
    <x v="1"/>
    <s v="Fort Worth"/>
    <x v="6"/>
    <n v="100"/>
    <s v="Dog_Large"/>
    <n v="175"/>
    <n v="150"/>
  </r>
  <r>
    <s v="1f92050ba9a919"/>
    <s v="04/05/2016"/>
    <n v="6"/>
    <x v="0"/>
    <s v="White/Blue"/>
    <n v="6"/>
    <x v="2"/>
    <s v="Austin"/>
    <x v="6"/>
    <n v="135"/>
    <s v="Cat_Medium"/>
    <n v="120"/>
    <n v="100"/>
  </r>
  <r>
    <s v="b5843587b6b8d9"/>
    <s v="05/01/2018"/>
    <n v="4"/>
    <x v="2"/>
    <s v="Brown/Red"/>
    <n v="18.600000000000001"/>
    <x v="1"/>
    <s v="Dallas"/>
    <x v="1"/>
    <n v="110"/>
    <s v="Bird_Large"/>
    <n v="110"/>
    <n v="0"/>
  </r>
  <r>
    <s v="b75eb6b5979f5a"/>
    <s v="01/01/2013"/>
    <n v="9"/>
    <x v="1"/>
    <s v="Brown Brindle/White"/>
    <n v="19"/>
    <x v="2"/>
    <s v="Fort Worth"/>
    <x v="1"/>
    <n v="100"/>
    <s v="Dog_Medium"/>
    <n v="150"/>
    <n v="150"/>
  </r>
  <r>
    <s v="4d88fb93363df3"/>
    <s v="29/03/2014"/>
    <n v="8"/>
    <x v="0"/>
    <s v="Black/White"/>
    <n v="3"/>
    <x v="0"/>
    <s v="Austin"/>
    <x v="5"/>
    <n v="135"/>
    <s v="Cat_Small"/>
    <n v="100"/>
    <n v="150"/>
  </r>
  <r>
    <s v="2c8dfde7f28645"/>
    <s v="05/02/2015"/>
    <n v="7"/>
    <x v="1"/>
    <s v="White/Tan"/>
    <n v="46"/>
    <x v="1"/>
    <s v="Dallas"/>
    <x v="6"/>
    <n v="110"/>
    <s v="Dog_Large"/>
    <n v="175"/>
    <n v="100"/>
  </r>
  <r>
    <s v="d29a6e594fd71f"/>
    <s v="24/02/2012"/>
    <n v="10"/>
    <x v="0"/>
    <s v="Brown Tabby"/>
    <n v="6.5"/>
    <x v="2"/>
    <s v="Fort Worth"/>
    <x v="7"/>
    <n v="100"/>
    <s v="Cat_Medium"/>
    <n v="120"/>
    <n v="150"/>
  </r>
  <r>
    <s v="c8c6fb34204a7b"/>
    <s v="06/10/2014"/>
    <n v="7"/>
    <x v="0"/>
    <s v="Orange Tabby/White"/>
    <n v="2"/>
    <x v="0"/>
    <s v="San Antonio"/>
    <x v="7"/>
    <n v="120"/>
    <s v="Cat_Small"/>
    <n v="100"/>
    <n v="100"/>
  </r>
  <r>
    <s v="2c54182ab3c6cd"/>
    <s v="13/08/2018"/>
    <n v="3"/>
    <x v="1"/>
    <s v="Black/White"/>
    <n v="24"/>
    <x v="2"/>
    <s v="Fort Worth"/>
    <x v="6"/>
    <n v="100"/>
    <s v="Dog_Medium"/>
    <n v="150"/>
    <n v="0"/>
  </r>
  <r>
    <s v="c4ef6f08a38116"/>
    <s v="22/06/2019"/>
    <n v="3"/>
    <x v="0"/>
    <s v="Black/White"/>
    <n v="8.5"/>
    <x v="1"/>
    <s v="Austin"/>
    <x v="7"/>
    <n v="135"/>
    <s v="Cat_Large"/>
    <n v="140"/>
    <n v="0"/>
  </r>
  <r>
    <s v="28b55a41d54bd8"/>
    <s v="12/04/2017"/>
    <n v="5"/>
    <x v="1"/>
    <s v="Black/White"/>
    <n v="24"/>
    <x v="2"/>
    <s v="Fort Worth"/>
    <x v="6"/>
    <n v="100"/>
    <s v="Dog_Medium"/>
    <n v="150"/>
    <n v="100"/>
  </r>
  <r>
    <s v="a55e7773dcb78a"/>
    <s v="25/10/2013"/>
    <n v="8"/>
    <x v="1"/>
    <s v="Black/Tan"/>
    <n v="37"/>
    <x v="1"/>
    <s v="Austin"/>
    <x v="1"/>
    <n v="135"/>
    <s v="Dog_Large"/>
    <n v="175"/>
    <n v="150"/>
  </r>
  <r>
    <s v="c0552a128079d3"/>
    <s v="23/02/2016"/>
    <n v="6"/>
    <x v="0"/>
    <s v="Seal Point"/>
    <n v="9"/>
    <x v="1"/>
    <s v="Austin"/>
    <x v="15"/>
    <n v="135"/>
    <s v="Cat_Large"/>
    <n v="140"/>
    <n v="100"/>
  </r>
  <r>
    <s v="091fea5d6e3833"/>
    <s v="05/12/2011"/>
    <n v="10"/>
    <x v="1"/>
    <s v="Brown/White"/>
    <n v="11.5"/>
    <x v="2"/>
    <s v="Austin"/>
    <x v="6"/>
    <n v="135"/>
    <s v="Dog_Medium"/>
    <n v="150"/>
    <n v="150"/>
  </r>
  <r>
    <s v="20c9cbfa5d4477"/>
    <s v="25/05/2018"/>
    <n v="4"/>
    <x v="0"/>
    <s v="Calico"/>
    <n v="8"/>
    <x v="1"/>
    <s v="Houston"/>
    <x v="6"/>
    <n v="140"/>
    <s v="Cat_Large"/>
    <n v="140"/>
    <n v="0"/>
  </r>
  <r>
    <s v="43b29f59d515e5"/>
    <s v="21/05/2012"/>
    <n v="10"/>
    <x v="0"/>
    <s v="Black/White"/>
    <n v="8.5"/>
    <x v="1"/>
    <s v="Dallas"/>
    <x v="5"/>
    <n v="110"/>
    <s v="Cat_Large"/>
    <n v="140"/>
    <n v="150"/>
  </r>
  <r>
    <s v="939eadfce1ad23"/>
    <s v="21/04/2019"/>
    <n v="3"/>
    <x v="1"/>
    <s v="Black Brindle/White"/>
    <n v="23"/>
    <x v="2"/>
    <s v="San Antonio"/>
    <x v="9"/>
    <n v="120"/>
    <s v="Dog_Medium"/>
    <n v="150"/>
    <n v="0"/>
  </r>
  <r>
    <s v="2da629f648ae44"/>
    <s v="05/06/2014"/>
    <n v="8"/>
    <x v="1"/>
    <s v="White/Brown Brindle"/>
    <n v="25"/>
    <x v="2"/>
    <s v="Fort Worth"/>
    <x v="6"/>
    <n v="100"/>
    <s v="Dog_Medium"/>
    <n v="150"/>
    <n v="150"/>
  </r>
  <r>
    <s v="2bfadf188aa588"/>
    <s v="01/03/2016"/>
    <n v="6"/>
    <x v="1"/>
    <s v="Brown"/>
    <n v="5"/>
    <x v="0"/>
    <s v="Austin"/>
    <x v="6"/>
    <n v="135"/>
    <s v="Dog_Small"/>
    <n v="125"/>
    <n v="100"/>
  </r>
  <r>
    <s v="77b3f512f9ea0a"/>
    <s v="22/06/2016"/>
    <n v="6"/>
    <x v="1"/>
    <s v="Brown Brindle/White"/>
    <n v="38"/>
    <x v="1"/>
    <s v="San Antonio"/>
    <x v="12"/>
    <n v="120"/>
    <s v="Dog_Large"/>
    <n v="175"/>
    <n v="100"/>
  </r>
  <r>
    <s v="c83472253a0174"/>
    <s v="17/04/2015"/>
    <n v="7"/>
    <x v="0"/>
    <s v="Orange Tabby/White"/>
    <n v="8"/>
    <x v="1"/>
    <s v="Houston"/>
    <x v="7"/>
    <n v="140"/>
    <s v="Cat_Large"/>
    <n v="140"/>
    <n v="100"/>
  </r>
  <r>
    <s v="681744faedc4df"/>
    <s v="04/04/2014"/>
    <n v="8"/>
    <x v="0"/>
    <s v="Brown Tabby"/>
    <n v="6.5"/>
    <x v="2"/>
    <s v="Houston"/>
    <x v="2"/>
    <n v="140"/>
    <s v="Cat_Medium"/>
    <n v="120"/>
    <n v="150"/>
  </r>
  <r>
    <s v="d5b8c3727da97e"/>
    <s v="29/03/2013"/>
    <n v="9"/>
    <x v="1"/>
    <s v="Red"/>
    <n v="39"/>
    <x v="1"/>
    <s v="Dallas"/>
    <x v="7"/>
    <n v="110"/>
    <s v="Dog_Large"/>
    <n v="175"/>
    <n v="150"/>
  </r>
  <r>
    <s v="39c39ceff41368"/>
    <s v="11/07/2018"/>
    <n v="3"/>
    <x v="0"/>
    <s v="Black/White"/>
    <n v="6.5"/>
    <x v="2"/>
    <s v="Houston"/>
    <x v="6"/>
    <n v="140"/>
    <s v="Cat_Medium"/>
    <n v="120"/>
    <n v="0"/>
  </r>
  <r>
    <s v="ec1ced0c92b8b5"/>
    <s v="19/12/2014"/>
    <n v="7"/>
    <x v="1"/>
    <s v="White/Brown Brindle"/>
    <n v="8"/>
    <x v="0"/>
    <s v="San Antonio"/>
    <x v="8"/>
    <n v="120"/>
    <s v="Dog_Small"/>
    <n v="125"/>
    <n v="100"/>
  </r>
  <r>
    <s v="42430fbf2318a8"/>
    <s v="28/03/2017"/>
    <n v="5"/>
    <x v="0"/>
    <s v="Orange Tabby"/>
    <n v="8"/>
    <x v="1"/>
    <s v="Austin"/>
    <x v="5"/>
    <n v="135"/>
    <s v="Cat_Large"/>
    <n v="140"/>
    <n v="100"/>
  </r>
  <r>
    <s v="92668b1d7abc66"/>
    <s v="28/02/2018"/>
    <n v="4"/>
    <x v="0"/>
    <s v="Tortie"/>
    <n v="2"/>
    <x v="0"/>
    <s v="San Antonio"/>
    <x v="9"/>
    <n v="120"/>
    <s v="Cat_Small"/>
    <n v="100"/>
    <n v="0"/>
  </r>
  <r>
    <s v="f856464e56ebf8"/>
    <s v="26/10/2019"/>
    <n v="2"/>
    <x v="1"/>
    <s v="White/Gray"/>
    <n v="22"/>
    <x v="2"/>
    <s v="Houston"/>
    <x v="4"/>
    <n v="140"/>
    <s v="Dog_Medium"/>
    <n v="150"/>
    <n v="0"/>
  </r>
  <r>
    <s v="7c792c6fed9638"/>
    <s v="26/06/2017"/>
    <n v="5"/>
    <x v="1"/>
    <s v="Black/Brown"/>
    <n v="12"/>
    <x v="2"/>
    <s v="San Antonio"/>
    <x v="0"/>
    <n v="120"/>
    <s v="Dog_Medium"/>
    <n v="150"/>
    <n v="100"/>
  </r>
  <r>
    <s v="fc5580df3d10a6"/>
    <s v="05/07/2008"/>
    <n v="13"/>
    <x v="1"/>
    <s v="Tan"/>
    <n v="19"/>
    <x v="2"/>
    <s v="Dallas"/>
    <x v="3"/>
    <n v="110"/>
    <s v="Dog_Medium"/>
    <n v="150"/>
    <n v="200"/>
  </r>
  <r>
    <s v="b2cb9adaf82537"/>
    <s v="30/08/2014"/>
    <n v="7"/>
    <x v="0"/>
    <s v="Orange Tabby"/>
    <n v="9"/>
    <x v="1"/>
    <s v="Austin"/>
    <x v="1"/>
    <n v="135"/>
    <s v="Cat_Large"/>
    <n v="140"/>
    <n v="100"/>
  </r>
  <r>
    <s v="34ac7424331568"/>
    <s v="07/12/2011"/>
    <n v="10"/>
    <x v="0"/>
    <s v="Brown Tabby"/>
    <n v="8"/>
    <x v="1"/>
    <s v="San Antonio"/>
    <x v="6"/>
    <n v="120"/>
    <s v="Cat_Large"/>
    <n v="140"/>
    <n v="150"/>
  </r>
  <r>
    <s v="35aa7b91e42182"/>
    <s v="12/09/2017"/>
    <n v="4"/>
    <x v="1"/>
    <s v="Black/White"/>
    <n v="17"/>
    <x v="2"/>
    <s v="San Antonio"/>
    <x v="6"/>
    <n v="120"/>
    <s v="Dog_Medium"/>
    <n v="150"/>
    <n v="0"/>
  </r>
  <r>
    <s v="5bd88c8ec394a1"/>
    <s v="06/02/2019"/>
    <n v="3"/>
    <x v="1"/>
    <s v="Brown Brindle"/>
    <n v="36"/>
    <x v="1"/>
    <s v="San Antonio"/>
    <x v="5"/>
    <n v="120"/>
    <s v="Dog_Large"/>
    <n v="175"/>
    <n v="0"/>
  </r>
  <r>
    <s v="59fb780cf174e8"/>
    <s v="27/05/2012"/>
    <n v="10"/>
    <x v="1"/>
    <s v="Black"/>
    <n v="16"/>
    <x v="2"/>
    <s v="San Antonio"/>
    <x v="5"/>
    <n v="120"/>
    <s v="Dog_Medium"/>
    <n v="150"/>
    <n v="150"/>
  </r>
  <r>
    <s v="e59fe601ac9d1e"/>
    <s v="28/06/2017"/>
    <n v="5"/>
    <x v="0"/>
    <s v="Flame Point"/>
    <n v="3"/>
    <x v="0"/>
    <s v="Austin"/>
    <x v="10"/>
    <n v="135"/>
    <s v="Cat_Small"/>
    <n v="100"/>
    <n v="100"/>
  </r>
  <r>
    <s v="70d6961c945670"/>
    <s v="12/06/2016"/>
    <n v="6"/>
    <x v="0"/>
    <s v="Brown Tabby"/>
    <n v="8.5"/>
    <x v="1"/>
    <s v="Houston"/>
    <x v="2"/>
    <n v="140"/>
    <s v="Cat_Large"/>
    <n v="140"/>
    <n v="100"/>
  </r>
  <r>
    <s v="90f882581e1636"/>
    <s v="15/04/2009"/>
    <n v="13"/>
    <x v="1"/>
    <s v="Black/White"/>
    <n v="39"/>
    <x v="1"/>
    <s v="Austin"/>
    <x v="0"/>
    <n v="135"/>
    <s v="Dog_Large"/>
    <n v="175"/>
    <n v="200"/>
  </r>
  <r>
    <s v="3501a12363ee90"/>
    <s v="12/05/2019"/>
    <n v="3"/>
    <x v="0"/>
    <s v="Brown Tabby"/>
    <n v="9"/>
    <x v="1"/>
    <s v="San Antonio"/>
    <x v="6"/>
    <n v="120"/>
    <s v="Cat_Large"/>
    <n v="140"/>
    <n v="0"/>
  </r>
  <r>
    <s v="2bd451e1a50a84"/>
    <s v="21/05/2004"/>
    <n v="18"/>
    <x v="1"/>
    <s v="Chocolate"/>
    <n v="8"/>
    <x v="0"/>
    <s v="San Antonio"/>
    <x v="6"/>
    <n v="120"/>
    <s v="Dog_Small"/>
    <n v="125"/>
    <n v="300"/>
  </r>
  <r>
    <s v="b5f6cb54695b0e"/>
    <s v="01/08/2016"/>
    <n v="5"/>
    <x v="0"/>
    <s v="Black"/>
    <n v="6.5"/>
    <x v="2"/>
    <s v="Austin"/>
    <x v="1"/>
    <n v="135"/>
    <s v="Cat_Medium"/>
    <n v="120"/>
    <n v="100"/>
  </r>
  <r>
    <s v="0a5a3070f36efe"/>
    <s v="18/08/2003"/>
    <n v="18"/>
    <x v="0"/>
    <s v="Brown Tabby"/>
    <n v="8.5"/>
    <x v="1"/>
    <s v="Dallas"/>
    <x v="6"/>
    <n v="110"/>
    <s v="Cat_Large"/>
    <n v="140"/>
    <n v="300"/>
  </r>
  <r>
    <s v="c18b05fe0b2d96"/>
    <s v="19/02/2014"/>
    <n v="8"/>
    <x v="0"/>
    <s v="Brown Tabby/White"/>
    <n v="4"/>
    <x v="0"/>
    <s v="San Antonio"/>
    <x v="11"/>
    <n v="120"/>
    <s v="Cat_Small"/>
    <n v="100"/>
    <n v="150"/>
  </r>
  <r>
    <s v="f7cc1064c26831"/>
    <s v="17/04/2018"/>
    <n v="4"/>
    <x v="1"/>
    <s v="White/Black"/>
    <n v="38"/>
    <x v="1"/>
    <s v="Fort Worth"/>
    <x v="4"/>
    <n v="100"/>
    <s v="Dog_Large"/>
    <n v="175"/>
    <n v="0"/>
  </r>
  <r>
    <s v="7395165b9860d3"/>
    <s v="17/05/2018"/>
    <n v="4"/>
    <x v="0"/>
    <s v="Brown Tabby"/>
    <n v="3"/>
    <x v="0"/>
    <s v="Fort Worth"/>
    <x v="2"/>
    <n v="100"/>
    <s v="Cat_Small"/>
    <n v="100"/>
    <n v="0"/>
  </r>
  <r>
    <s v="f4bbf7f3afa221"/>
    <s v="29/05/2020"/>
    <n v="2"/>
    <x v="1"/>
    <s v="Black/Brown"/>
    <n v="31.5"/>
    <x v="1"/>
    <s v="Dallas"/>
    <x v="4"/>
    <n v="110"/>
    <s v="Dog_Large"/>
    <n v="175"/>
    <n v="0"/>
  </r>
  <r>
    <s v="af0c0150db3770"/>
    <s v="03/10/2017"/>
    <n v="4"/>
    <x v="1"/>
    <s v="Brown Brindle/White"/>
    <n v="43"/>
    <x v="1"/>
    <s v="Fort Worth"/>
    <x v="1"/>
    <n v="100"/>
    <s v="Dog_Large"/>
    <n v="175"/>
    <n v="0"/>
  </r>
  <r>
    <s v="61c18ce993327f"/>
    <s v="30/09/2020"/>
    <n v="1"/>
    <x v="0"/>
    <s v="Black/White"/>
    <n v="10"/>
    <x v="1"/>
    <s v="Houston"/>
    <x v="5"/>
    <n v="140"/>
    <s v="Cat_Large"/>
    <n v="140"/>
    <n v="0"/>
  </r>
  <r>
    <s v="66ce6987285015"/>
    <s v="10/12/2016"/>
    <n v="5"/>
    <x v="1"/>
    <s v="White/Tan"/>
    <n v="7"/>
    <x v="0"/>
    <s v="Austin"/>
    <x v="2"/>
    <n v="135"/>
    <s v="Dog_Small"/>
    <n v="125"/>
    <n v="100"/>
  </r>
  <r>
    <s v="1888b2f25a529c"/>
    <s v="05/04/2017"/>
    <n v="5"/>
    <x v="1"/>
    <s v="White"/>
    <n v="29"/>
    <x v="2"/>
    <s v="Houston"/>
    <x v="6"/>
    <n v="140"/>
    <s v="Dog_Medium"/>
    <n v="150"/>
    <n v="100"/>
  </r>
  <r>
    <s v="c114153317ae53"/>
    <s v="07/09/2010"/>
    <n v="11"/>
    <x v="1"/>
    <s v="White/Brown"/>
    <n v="37"/>
    <x v="1"/>
    <s v="Houston"/>
    <x v="11"/>
    <n v="140"/>
    <s v="Dog_Large"/>
    <n v="175"/>
    <n v="150"/>
  </r>
  <r>
    <s v="3a4950f9379e6a"/>
    <s v="05/08/2008"/>
    <n v="13"/>
    <x v="0"/>
    <s v="Black/White"/>
    <n v="8"/>
    <x v="1"/>
    <s v="Dallas"/>
    <x v="6"/>
    <n v="110"/>
    <s v="Cat_Large"/>
    <n v="140"/>
    <n v="200"/>
  </r>
  <r>
    <s v="ee5eb507217a59"/>
    <s v="18/10/2013"/>
    <n v="8"/>
    <x v="1"/>
    <s v="Blue/White"/>
    <n v="11.5"/>
    <x v="2"/>
    <s v="Austin"/>
    <x v="8"/>
    <n v="135"/>
    <s v="Dog_Medium"/>
    <n v="150"/>
    <n v="150"/>
  </r>
  <r>
    <s v="17ff22b24eccb3"/>
    <s v="05/10/2012"/>
    <n v="9"/>
    <x v="1"/>
    <s v="Brown Brindle/White"/>
    <n v="39"/>
    <x v="1"/>
    <s v="San Antonio"/>
    <x v="6"/>
    <n v="120"/>
    <s v="Dog_Large"/>
    <n v="175"/>
    <n v="150"/>
  </r>
  <r>
    <s v="699c55c4a41821"/>
    <s v="25/03/2012"/>
    <n v="10"/>
    <x v="1"/>
    <s v="Brown Brindle/White"/>
    <n v="11.5"/>
    <x v="2"/>
    <s v="Fort Worth"/>
    <x v="2"/>
    <n v="100"/>
    <s v="Dog_Medium"/>
    <n v="150"/>
    <n v="150"/>
  </r>
  <r>
    <s v="554bdd095ede77"/>
    <s v="03/11/2019"/>
    <n v="2"/>
    <x v="0"/>
    <s v="Brown Tabby"/>
    <n v="8"/>
    <x v="1"/>
    <s v="Houston"/>
    <x v="5"/>
    <n v="140"/>
    <s v="Cat_Large"/>
    <n v="140"/>
    <n v="0"/>
  </r>
  <r>
    <s v="27f5d246ca3720"/>
    <s v="26/10/2018"/>
    <n v="3"/>
    <x v="1"/>
    <s v="Brown"/>
    <n v="46"/>
    <x v="1"/>
    <s v="Houston"/>
    <x v="6"/>
    <n v="140"/>
    <s v="Dog_Large"/>
    <n v="175"/>
    <n v="0"/>
  </r>
  <r>
    <s v="defa2a459b3999"/>
    <s v="04/05/2014"/>
    <n v="8"/>
    <x v="1"/>
    <s v="Brown Brindle/White"/>
    <n v="15"/>
    <x v="2"/>
    <s v="Austin"/>
    <x v="7"/>
    <n v="135"/>
    <s v="Dog_Medium"/>
    <n v="150"/>
    <n v="150"/>
  </r>
  <r>
    <s v="1da7f3eab04576"/>
    <s v="04/05/2016"/>
    <n v="6"/>
    <x v="1"/>
    <s v="Black/Tan"/>
    <n v="28"/>
    <x v="2"/>
    <s v="Houston"/>
    <x v="6"/>
    <n v="140"/>
    <s v="Dog_Medium"/>
    <n v="150"/>
    <n v="100"/>
  </r>
  <r>
    <s v="4a590a23cd3f5f"/>
    <s v="11/04/2020"/>
    <n v="2"/>
    <x v="1"/>
    <s v="Black/Tan"/>
    <n v="25"/>
    <x v="2"/>
    <s v="Dallas"/>
    <x v="5"/>
    <n v="110"/>
    <s v="Dog_Medium"/>
    <n v="150"/>
    <n v="0"/>
  </r>
  <r>
    <s v="d7e96c37a409e4"/>
    <s v="18/03/2014"/>
    <n v="8"/>
    <x v="1"/>
    <s v="Black/White"/>
    <n v="13"/>
    <x v="2"/>
    <s v="Houston"/>
    <x v="7"/>
    <n v="140"/>
    <s v="Dog_Medium"/>
    <n v="150"/>
    <n v="150"/>
  </r>
  <r>
    <s v="053ff4f144e85b"/>
    <s v="03/12/2013"/>
    <n v="8"/>
    <x v="0"/>
    <s v="Blue Tabby"/>
    <n v="4"/>
    <x v="0"/>
    <s v="Austin"/>
    <x v="6"/>
    <n v="135"/>
    <s v="Cat_Small"/>
    <n v="100"/>
    <n v="150"/>
  </r>
  <r>
    <s v="39f0fe8ec391c1"/>
    <s v="05/05/2019"/>
    <n v="3"/>
    <x v="1"/>
    <s v="Brown Brindle/White"/>
    <n v="8"/>
    <x v="0"/>
    <s v="Dallas"/>
    <x v="6"/>
    <n v="110"/>
    <s v="Dog_Small"/>
    <n v="125"/>
    <n v="0"/>
  </r>
  <r>
    <s v="5d056ac1ddf79d"/>
    <s v="03/08/2015"/>
    <n v="6"/>
    <x v="1"/>
    <s v="Tan/Brown"/>
    <n v="15"/>
    <x v="2"/>
    <s v="Houston"/>
    <x v="5"/>
    <n v="140"/>
    <s v="Dog_Medium"/>
    <n v="150"/>
    <n v="100"/>
  </r>
  <r>
    <s v="0407efcd4fe24d"/>
    <s v="20/09/2019"/>
    <n v="2"/>
    <x v="0"/>
    <s v="Blue"/>
    <n v="6.5"/>
    <x v="2"/>
    <s v="Austin"/>
    <x v="6"/>
    <n v="135"/>
    <s v="Cat_Medium"/>
    <n v="120"/>
    <n v="0"/>
  </r>
  <r>
    <s v="307bfeacd63ffc"/>
    <s v="31/03/2014"/>
    <n v="8"/>
    <x v="0"/>
    <s v="Black/White"/>
    <n v="9"/>
    <x v="1"/>
    <s v="Houston"/>
    <x v="6"/>
    <n v="140"/>
    <s v="Cat_Large"/>
    <n v="140"/>
    <n v="150"/>
  </r>
  <r>
    <s v="1d436b3710c101"/>
    <s v="17/05/2020"/>
    <n v="2"/>
    <x v="0"/>
    <s v="White/Black"/>
    <n v="8"/>
    <x v="1"/>
    <s v="Houston"/>
    <x v="6"/>
    <n v="140"/>
    <s v="Cat_Large"/>
    <n v="140"/>
    <n v="0"/>
  </r>
  <r>
    <s v="a7a6fddf76ac7d"/>
    <s v="15/05/2012"/>
    <n v="10"/>
    <x v="1"/>
    <s v="Tan/White"/>
    <n v="31"/>
    <x v="1"/>
    <s v="Houston"/>
    <x v="1"/>
    <n v="140"/>
    <s v="Dog_Large"/>
    <n v="175"/>
    <n v="150"/>
  </r>
  <r>
    <s v="0fdf3c79bc9ed5"/>
    <s v="13/05/2018"/>
    <n v="4"/>
    <x v="0"/>
    <s v="Orange Tabby"/>
    <n v="6"/>
    <x v="2"/>
    <s v="San Antonio"/>
    <x v="6"/>
    <n v="120"/>
    <s v="Cat_Medium"/>
    <n v="120"/>
    <n v="0"/>
  </r>
  <r>
    <s v="579c858e822e65"/>
    <s v="22/09/2019"/>
    <n v="2"/>
    <x v="0"/>
    <s v="Black/White"/>
    <n v="2"/>
    <x v="0"/>
    <s v="Austin"/>
    <x v="5"/>
    <n v="135"/>
    <s v="Cat_Small"/>
    <n v="100"/>
    <n v="0"/>
  </r>
  <r>
    <s v="f1521538fbd85d"/>
    <s v="29/06/2014"/>
    <n v="8"/>
    <x v="1"/>
    <s v="White/Tan"/>
    <n v="23"/>
    <x v="2"/>
    <s v="Fort Worth"/>
    <x v="8"/>
    <n v="100"/>
    <s v="Dog_Medium"/>
    <n v="150"/>
    <n v="150"/>
  </r>
  <r>
    <s v="1c8312a9ea8a21"/>
    <s v="07/07/2016"/>
    <n v="5"/>
    <x v="0"/>
    <s v="Black"/>
    <n v="8"/>
    <x v="1"/>
    <s v="Houston"/>
    <x v="6"/>
    <n v="140"/>
    <s v="Cat_Large"/>
    <n v="140"/>
    <n v="100"/>
  </r>
  <r>
    <s v="d353ce75cd037a"/>
    <s v="01/09/2014"/>
    <n v="7"/>
    <x v="1"/>
    <s v="Tan/White"/>
    <n v="15"/>
    <x v="2"/>
    <s v="Austin"/>
    <x v="7"/>
    <n v="135"/>
    <s v="Dog_Medium"/>
    <n v="150"/>
    <n v="100"/>
  </r>
  <r>
    <s v="28588c964657ef"/>
    <s v="25/01/2019"/>
    <n v="3"/>
    <x v="0"/>
    <s v="Black/White"/>
    <n v="8"/>
    <x v="1"/>
    <s v="Dallas"/>
    <x v="6"/>
    <n v="110"/>
    <s v="Cat_Large"/>
    <n v="140"/>
    <n v="0"/>
  </r>
  <r>
    <s v="d986ba30b3d876"/>
    <s v="23/03/2014"/>
    <n v="8"/>
    <x v="0"/>
    <s v="Black"/>
    <n v="2"/>
    <x v="0"/>
    <s v="Houston"/>
    <x v="7"/>
    <n v="140"/>
    <s v="Cat_Small"/>
    <n v="100"/>
    <n v="150"/>
  </r>
  <r>
    <s v="fb71e43602d41a"/>
    <s v="25/01/2015"/>
    <n v="7"/>
    <x v="1"/>
    <s v="Brown Merle"/>
    <n v="18"/>
    <x v="2"/>
    <s v="Dallas"/>
    <x v="3"/>
    <n v="110"/>
    <s v="Dog_Medium"/>
    <n v="150"/>
    <n v="100"/>
  </r>
  <r>
    <s v="941209845d8854"/>
    <s v="08/03/2017"/>
    <n v="5"/>
    <x v="0"/>
    <s v="Brown Tabby/White"/>
    <n v="6.5"/>
    <x v="2"/>
    <s v="Houston"/>
    <x v="1"/>
    <n v="140"/>
    <s v="Cat_Medium"/>
    <n v="120"/>
    <n v="100"/>
  </r>
  <r>
    <s v="ad51912e352e47"/>
    <s v="02/12/2010"/>
    <n v="11"/>
    <x v="1"/>
    <s v="Brown/White"/>
    <n v="23"/>
    <x v="2"/>
    <s v="San Antonio"/>
    <x v="1"/>
    <n v="120"/>
    <s v="Dog_Medium"/>
    <n v="150"/>
    <n v="150"/>
  </r>
  <r>
    <s v="3ff89fa7e946e4"/>
    <s v="13/01/2016"/>
    <n v="6"/>
    <x v="0"/>
    <s v="Tortie"/>
    <n v="2"/>
    <x v="0"/>
    <s v="San Antonio"/>
    <x v="5"/>
    <n v="120"/>
    <s v="Cat_Small"/>
    <n v="100"/>
    <n v="100"/>
  </r>
  <r>
    <s v="2120433e36e808"/>
    <s v="12/04/2013"/>
    <n v="9"/>
    <x v="0"/>
    <s v="Brown Tabby"/>
    <n v="3"/>
    <x v="0"/>
    <s v="Houston"/>
    <x v="6"/>
    <n v="140"/>
    <s v="Cat_Small"/>
    <n v="100"/>
    <n v="150"/>
  </r>
  <r>
    <s v="2f6f039509dca5"/>
    <s v="17/06/2016"/>
    <n v="6"/>
    <x v="1"/>
    <s v="Black/White"/>
    <n v="12"/>
    <x v="2"/>
    <s v="Austin"/>
    <x v="6"/>
    <n v="135"/>
    <s v="Dog_Medium"/>
    <n v="150"/>
    <n v="100"/>
  </r>
  <r>
    <s v="eec9fedd34da7d"/>
    <s v="10/07/2018"/>
    <n v="3"/>
    <x v="0"/>
    <s v="Blue/Tortie"/>
    <n v="9"/>
    <x v="1"/>
    <s v="Austin"/>
    <x v="8"/>
    <n v="135"/>
    <s v="Cat_Large"/>
    <n v="140"/>
    <n v="0"/>
  </r>
  <r>
    <s v="71b75dab682e91"/>
    <s v="24/06/2017"/>
    <n v="5"/>
    <x v="1"/>
    <s v="Black/White"/>
    <n v="3"/>
    <x v="0"/>
    <s v="Houston"/>
    <x v="2"/>
    <n v="140"/>
    <s v="Dog_Small"/>
    <n v="125"/>
    <n v="100"/>
  </r>
  <r>
    <s v="8c18eebb9d1039"/>
    <s v="25/05/2015"/>
    <n v="7"/>
    <x v="0"/>
    <s v="Black/White"/>
    <n v="10"/>
    <x v="1"/>
    <s v="Dallas"/>
    <x v="0"/>
    <n v="110"/>
    <s v="Cat_Large"/>
    <n v="140"/>
    <n v="100"/>
  </r>
  <r>
    <s v="2f718228c13cd1"/>
    <s v="14/09/2007"/>
    <n v="14"/>
    <x v="1"/>
    <s v="Yellow"/>
    <n v="43"/>
    <x v="1"/>
    <s v="Austin"/>
    <x v="6"/>
    <n v="135"/>
    <s v="Dog_Large"/>
    <n v="175"/>
    <n v="200"/>
  </r>
  <r>
    <s v="a5786f15ea91ab"/>
    <s v="11/01/2015"/>
    <n v="7"/>
    <x v="1"/>
    <s v="Brown/White"/>
    <n v="26"/>
    <x v="2"/>
    <s v="Houston"/>
    <x v="1"/>
    <n v="140"/>
    <s v="Dog_Medium"/>
    <n v="150"/>
    <n v="100"/>
  </r>
  <r>
    <s v="10a72db8b38a8b"/>
    <s v="07/11/2014"/>
    <n v="7"/>
    <x v="0"/>
    <s v="Orange Tabby/White"/>
    <n v="8.5"/>
    <x v="1"/>
    <s v="San Antonio"/>
    <x v="6"/>
    <n v="120"/>
    <s v="Cat_Large"/>
    <n v="140"/>
    <n v="100"/>
  </r>
  <r>
    <s v="672012a66eeb62"/>
    <s v="28/01/2012"/>
    <n v="10"/>
    <x v="1"/>
    <s v="Sable"/>
    <n v="25"/>
    <x v="2"/>
    <s v="Houston"/>
    <x v="2"/>
    <n v="140"/>
    <s v="Dog_Medium"/>
    <n v="150"/>
    <n v="150"/>
  </r>
  <r>
    <s v="d3abc7d670b568"/>
    <s v="16/05/2011"/>
    <n v="11"/>
    <x v="1"/>
    <s v="Yellow"/>
    <n v="18"/>
    <x v="2"/>
    <s v="San Antonio"/>
    <x v="7"/>
    <n v="120"/>
    <s v="Dog_Medium"/>
    <n v="150"/>
    <n v="150"/>
  </r>
  <r>
    <s v="1cbbe708c352ba"/>
    <s v="25/08/2017"/>
    <n v="4"/>
    <x v="1"/>
    <s v="Chocolate/White"/>
    <n v="31.5"/>
    <x v="1"/>
    <s v="Houston"/>
    <x v="6"/>
    <n v="140"/>
    <s v="Dog_Large"/>
    <n v="175"/>
    <n v="0"/>
  </r>
  <r>
    <s v="5b35a540c90393"/>
    <s v="01/10/2014"/>
    <n v="7"/>
    <x v="1"/>
    <s v="White/Black"/>
    <n v="32"/>
    <x v="1"/>
    <s v="Austin"/>
    <x v="5"/>
    <n v="135"/>
    <s v="Dog_Large"/>
    <n v="175"/>
    <n v="100"/>
  </r>
  <r>
    <s v="0702bdf5d4fe2c"/>
    <s v="20/04/2015"/>
    <n v="7"/>
    <x v="0"/>
    <s v="Orange Tabby/White"/>
    <n v="3"/>
    <x v="0"/>
    <s v="Austin"/>
    <x v="6"/>
    <n v="135"/>
    <s v="Cat_Small"/>
    <n v="100"/>
    <n v="100"/>
  </r>
  <r>
    <s v="1c6028c2049c4f"/>
    <s v="30/10/2015"/>
    <n v="6"/>
    <x v="1"/>
    <s v="White"/>
    <n v="33"/>
    <x v="1"/>
    <s v="San Antonio"/>
    <x v="6"/>
    <n v="120"/>
    <s v="Dog_Large"/>
    <n v="175"/>
    <n v="100"/>
  </r>
  <r>
    <s v="ce260df4831ced"/>
    <s v="06/01/2019"/>
    <n v="3"/>
    <x v="1"/>
    <s v="Black"/>
    <n v="33"/>
    <x v="1"/>
    <s v="San Antonio"/>
    <x v="7"/>
    <n v="120"/>
    <s v="Dog_Large"/>
    <n v="175"/>
    <n v="0"/>
  </r>
  <r>
    <s v="4593e05d3cae13"/>
    <s v="15/12/2017"/>
    <n v="4"/>
    <x v="1"/>
    <s v="Black/White"/>
    <n v="44"/>
    <x v="1"/>
    <s v="Austin"/>
    <x v="5"/>
    <n v="135"/>
    <s v="Dog_Large"/>
    <n v="175"/>
    <n v="0"/>
  </r>
  <r>
    <s v="2964d263d8dedc"/>
    <s v="28/03/2013"/>
    <n v="9"/>
    <x v="1"/>
    <s v="White/Brown"/>
    <n v="33"/>
    <x v="1"/>
    <s v="Austin"/>
    <x v="6"/>
    <n v="135"/>
    <s v="Dog_Large"/>
    <n v="175"/>
    <n v="150"/>
  </r>
  <r>
    <s v="0ccfc012aff57d"/>
    <s v="30/01/2016"/>
    <n v="6"/>
    <x v="0"/>
    <s v="Orange Tabby"/>
    <n v="9"/>
    <x v="1"/>
    <s v="Houston"/>
    <x v="6"/>
    <n v="140"/>
    <s v="Cat_Large"/>
    <n v="140"/>
    <n v="100"/>
  </r>
  <r>
    <s v="44a9305fa5e097"/>
    <s v="14/06/2014"/>
    <n v="8"/>
    <x v="1"/>
    <s v="Red"/>
    <n v="35"/>
    <x v="1"/>
    <s v="Austin"/>
    <x v="5"/>
    <n v="135"/>
    <s v="Dog_Large"/>
    <n v="175"/>
    <n v="150"/>
  </r>
  <r>
    <s v="2fb6cfad95eb12"/>
    <s v="20/06/2007"/>
    <n v="15"/>
    <x v="1"/>
    <s v="Black/White"/>
    <n v="4"/>
    <x v="0"/>
    <s v="Houston"/>
    <x v="6"/>
    <n v="140"/>
    <s v="Dog_Small"/>
    <n v="125"/>
    <n v="200"/>
  </r>
  <r>
    <s v="31d8db51b32c5c"/>
    <s v="24/07/2015"/>
    <n v="6"/>
    <x v="1"/>
    <s v="Chocolate/White"/>
    <n v="11"/>
    <x v="2"/>
    <s v="Austin"/>
    <x v="6"/>
    <n v="135"/>
    <s v="Dog_Medium"/>
    <n v="150"/>
    <n v="100"/>
  </r>
  <r>
    <s v="357e02dc3e289a"/>
    <s v="07/02/2012"/>
    <n v="10"/>
    <x v="1"/>
    <s v="White/Brown"/>
    <n v="49"/>
    <x v="1"/>
    <s v="Austin"/>
    <x v="6"/>
    <n v="135"/>
    <s v="Dog_Large"/>
    <n v="175"/>
    <n v="150"/>
  </r>
  <r>
    <s v="41e75e7c734eeb"/>
    <s v="06/09/2020"/>
    <n v="1"/>
    <x v="1"/>
    <s v="Brown"/>
    <n v="29"/>
    <x v="2"/>
    <s v="Dallas"/>
    <x v="5"/>
    <n v="110"/>
    <s v="Dog_Medium"/>
    <n v="150"/>
    <n v="0"/>
  </r>
  <r>
    <s v="1266d532f86d42"/>
    <s v="12/03/2017"/>
    <n v="5"/>
    <x v="0"/>
    <s v="Black/White"/>
    <n v="8.5"/>
    <x v="1"/>
    <s v="Dallas"/>
    <x v="6"/>
    <n v="110"/>
    <s v="Cat_Large"/>
    <n v="140"/>
    <n v="100"/>
  </r>
  <r>
    <s v="73cc3ba8ed1975"/>
    <s v="06/06/2009"/>
    <n v="13"/>
    <x v="1"/>
    <s v="Tricolor"/>
    <n v="45"/>
    <x v="1"/>
    <s v="Houston"/>
    <x v="2"/>
    <n v="140"/>
    <s v="Dog_Large"/>
    <n v="175"/>
    <n v="200"/>
  </r>
  <r>
    <s v="7f749e9ef076d6"/>
    <s v="24/08/2016"/>
    <n v="5"/>
    <x v="0"/>
    <s v="Blue"/>
    <n v="9"/>
    <x v="1"/>
    <s v="Houston"/>
    <x v="0"/>
    <n v="140"/>
    <s v="Cat_Large"/>
    <n v="140"/>
    <n v="100"/>
  </r>
  <r>
    <s v="2a4b806eaf1462"/>
    <s v="22/12/2015"/>
    <n v="6"/>
    <x v="1"/>
    <s v="Yellow"/>
    <n v="23"/>
    <x v="2"/>
    <s v="Austin"/>
    <x v="6"/>
    <n v="135"/>
    <s v="Dog_Medium"/>
    <n v="150"/>
    <n v="100"/>
  </r>
  <r>
    <s v="d1a61a2522c52c"/>
    <s v="24/04/2017"/>
    <n v="5"/>
    <x v="1"/>
    <s v="Buff"/>
    <n v="46"/>
    <x v="1"/>
    <s v="Dallas"/>
    <x v="7"/>
    <n v="110"/>
    <s v="Dog_Large"/>
    <n v="175"/>
    <n v="100"/>
  </r>
  <r>
    <s v="429b532c8d9c1c"/>
    <s v="31/12/2017"/>
    <n v="4"/>
    <x v="0"/>
    <s v="Black"/>
    <n v="4"/>
    <x v="0"/>
    <s v="Austin"/>
    <x v="5"/>
    <n v="135"/>
    <s v="Cat_Small"/>
    <n v="100"/>
    <n v="0"/>
  </r>
  <r>
    <s v="28a3c319470d24"/>
    <s v="01/07/2012"/>
    <n v="10"/>
    <x v="0"/>
    <s v="Brown Tabby"/>
    <n v="8"/>
    <x v="1"/>
    <s v="Fort Worth"/>
    <x v="6"/>
    <n v="100"/>
    <s v="Cat_Large"/>
    <n v="140"/>
    <n v="150"/>
  </r>
  <r>
    <s v="523806e155960e"/>
    <s v="10/05/2014"/>
    <n v="8"/>
    <x v="1"/>
    <s v="Blue/Tan"/>
    <n v="31.5"/>
    <x v="1"/>
    <s v="Dallas"/>
    <x v="5"/>
    <n v="110"/>
    <s v="Dog_Large"/>
    <n v="175"/>
    <n v="150"/>
  </r>
  <r>
    <s v="a6ecd3c41380bd"/>
    <s v="14/09/2013"/>
    <n v="8"/>
    <x v="1"/>
    <s v="Black/White"/>
    <n v="33"/>
    <x v="1"/>
    <s v="Austin"/>
    <x v="1"/>
    <n v="135"/>
    <s v="Dog_Large"/>
    <n v="175"/>
    <n v="150"/>
  </r>
  <r>
    <s v="658b30e212db9b"/>
    <s v="16/12/2015"/>
    <n v="6"/>
    <x v="1"/>
    <s v="Blue/White"/>
    <n v="16"/>
    <x v="2"/>
    <s v="Dallas"/>
    <x v="2"/>
    <n v="110"/>
    <s v="Dog_Medium"/>
    <n v="150"/>
    <n v="100"/>
  </r>
  <r>
    <s v="e71b76c80f2ce8"/>
    <s v="11/07/2019"/>
    <n v="2"/>
    <x v="0"/>
    <s v="Blue/White"/>
    <n v="10"/>
    <x v="1"/>
    <s v="Fort Worth"/>
    <x v="10"/>
    <n v="100"/>
    <s v="Cat_Large"/>
    <n v="140"/>
    <n v="0"/>
  </r>
  <r>
    <s v="926eab03ade007"/>
    <s v="01/05/2016"/>
    <n v="6"/>
    <x v="0"/>
    <s v="Brown Tabby"/>
    <n v="2"/>
    <x v="0"/>
    <s v="Austin"/>
    <x v="9"/>
    <n v="135"/>
    <s v="Cat_Small"/>
    <n v="100"/>
    <n v="100"/>
  </r>
  <r>
    <s v="eb0cd247806a1e"/>
    <s v="12/10/2013"/>
    <n v="8"/>
    <x v="1"/>
    <s v="Black/Tan"/>
    <n v="8"/>
    <x v="0"/>
    <s v="Houston"/>
    <x v="8"/>
    <n v="140"/>
    <s v="Dog_Small"/>
    <n v="125"/>
    <n v="150"/>
  </r>
  <r>
    <s v="2cbfcdce629889"/>
    <s v="05/12/2011"/>
    <n v="10"/>
    <x v="1"/>
    <s v="Black/Red"/>
    <n v="19"/>
    <x v="2"/>
    <s v="Austin"/>
    <x v="6"/>
    <n v="135"/>
    <s v="Dog_Medium"/>
    <n v="150"/>
    <n v="150"/>
  </r>
  <r>
    <s v="6cbc4de6aae2af"/>
    <s v="11/07/2012"/>
    <n v="9"/>
    <x v="1"/>
    <s v="Black Brindle"/>
    <n v="47"/>
    <x v="1"/>
    <s v="Houston"/>
    <x v="2"/>
    <n v="140"/>
    <s v="Dog_Large"/>
    <n v="175"/>
    <n v="150"/>
  </r>
  <r>
    <s v="99a44ca8774f40"/>
    <s v="29/04/2014"/>
    <n v="8"/>
    <x v="0"/>
    <s v="Brown Tabby/White"/>
    <n v="4"/>
    <x v="0"/>
    <s v="Houston"/>
    <x v="1"/>
    <n v="140"/>
    <s v="Cat_Small"/>
    <n v="100"/>
    <n v="150"/>
  </r>
  <r>
    <s v="22635e6158f2e1"/>
    <s v="28/04/2013"/>
    <n v="9"/>
    <x v="0"/>
    <s v="Lynx Point"/>
    <n v="6.5"/>
    <x v="2"/>
    <s v="Houston"/>
    <x v="6"/>
    <n v="140"/>
    <s v="Cat_Medium"/>
    <n v="120"/>
    <n v="150"/>
  </r>
  <r>
    <s v="43720cb9c8ad3a"/>
    <s v="18/09/2015"/>
    <n v="6"/>
    <x v="0"/>
    <s v="Brown Tabby"/>
    <n v="6"/>
    <x v="2"/>
    <s v="Fort Worth"/>
    <x v="5"/>
    <n v="100"/>
    <s v="Cat_Medium"/>
    <n v="120"/>
    <n v="100"/>
  </r>
  <r>
    <s v="a9b26ba2f5ba41"/>
    <s v="17/04/2014"/>
    <n v="8"/>
    <x v="0"/>
    <s v="Brown Tabby"/>
    <n v="2"/>
    <x v="0"/>
    <s v="Austin"/>
    <x v="1"/>
    <n v="135"/>
    <s v="Cat_Small"/>
    <n v="100"/>
    <n v="150"/>
  </r>
  <r>
    <s v="d2c2b511741cde"/>
    <s v="01/09/2016"/>
    <n v="5"/>
    <x v="1"/>
    <s v="White/Black"/>
    <n v="14"/>
    <x v="2"/>
    <s v="Fort Worth"/>
    <x v="7"/>
    <n v="100"/>
    <s v="Dog_Medium"/>
    <n v="150"/>
    <n v="100"/>
  </r>
  <r>
    <s v="4edd870decce40"/>
    <s v="28/03/2011"/>
    <n v="11"/>
    <x v="1"/>
    <s v="Blue/White"/>
    <n v="16"/>
    <x v="2"/>
    <s v="Fort Worth"/>
    <x v="5"/>
    <n v="100"/>
    <s v="Dog_Medium"/>
    <n v="150"/>
    <n v="150"/>
  </r>
  <r>
    <s v="44dc9386534540"/>
    <s v="01/11/2017"/>
    <n v="4"/>
    <x v="1"/>
    <s v="White"/>
    <n v="12"/>
    <x v="2"/>
    <s v="Fort Worth"/>
    <x v="5"/>
    <n v="100"/>
    <s v="Dog_Medium"/>
    <n v="150"/>
    <n v="0"/>
  </r>
  <r>
    <s v="a89d64535ac2cc"/>
    <s v="04/02/2019"/>
    <n v="3"/>
    <x v="1"/>
    <s v="Black/White"/>
    <n v="22"/>
    <x v="2"/>
    <s v="San Antonio"/>
    <x v="1"/>
    <n v="120"/>
    <s v="Dog_Medium"/>
    <n v="150"/>
    <n v="0"/>
  </r>
  <r>
    <s v="1282423236453c"/>
    <s v="02/12/2019"/>
    <n v="2"/>
    <x v="0"/>
    <s v="Black/White"/>
    <n v="2"/>
    <x v="0"/>
    <s v="Houston"/>
    <x v="6"/>
    <n v="140"/>
    <s v="Cat_Small"/>
    <n v="100"/>
    <n v="0"/>
  </r>
  <r>
    <s v="5526dbc28af551"/>
    <s v="11/06/2017"/>
    <n v="5"/>
    <x v="1"/>
    <s v="Gray/White"/>
    <n v="5"/>
    <x v="0"/>
    <s v="San Antonio"/>
    <x v="5"/>
    <n v="120"/>
    <s v="Dog_Small"/>
    <n v="125"/>
    <n v="100"/>
  </r>
  <r>
    <s v="e8d69fe2e65f91"/>
    <s v="17/03/2008"/>
    <n v="14"/>
    <x v="1"/>
    <s v="White/Brown"/>
    <n v="19"/>
    <x v="2"/>
    <s v="Dallas"/>
    <x v="10"/>
    <n v="110"/>
    <s v="Dog_Medium"/>
    <n v="150"/>
    <n v="200"/>
  </r>
  <r>
    <s v="a348060cb0909a"/>
    <s v="23/12/2018"/>
    <n v="3"/>
    <x v="1"/>
    <s v="Fawn/White"/>
    <n v="41"/>
    <x v="1"/>
    <s v="Austin"/>
    <x v="1"/>
    <n v="135"/>
    <s v="Dog_Large"/>
    <n v="175"/>
    <n v="0"/>
  </r>
  <r>
    <s v="7addcbfdef5e68"/>
    <s v="10/01/2019"/>
    <n v="3"/>
    <x v="1"/>
    <s v="White/Brown"/>
    <n v="47"/>
    <x v="1"/>
    <s v="Houston"/>
    <x v="12"/>
    <n v="140"/>
    <s v="Dog_Large"/>
    <n v="175"/>
    <n v="0"/>
  </r>
  <r>
    <s v="308921c2bfa71e"/>
    <s v="09/11/2018"/>
    <n v="3"/>
    <x v="1"/>
    <s v="White"/>
    <n v="28"/>
    <x v="2"/>
    <s v="Houston"/>
    <x v="6"/>
    <n v="140"/>
    <s v="Dog_Medium"/>
    <n v="150"/>
    <n v="0"/>
  </r>
  <r>
    <s v="92414fe5a099d9"/>
    <s v="20/01/2006"/>
    <n v="16"/>
    <x v="0"/>
    <s v="Orange Tabby"/>
    <n v="8"/>
    <x v="1"/>
    <s v="San Antonio"/>
    <x v="9"/>
    <n v="120"/>
    <s v="Cat_Large"/>
    <n v="140"/>
    <n v="300"/>
  </r>
  <r>
    <s v="95e3be4b90ca4b"/>
    <s v="28/09/2017"/>
    <n v="4"/>
    <x v="0"/>
    <s v="Flame Point"/>
    <n v="2"/>
    <x v="0"/>
    <s v="Houston"/>
    <x v="1"/>
    <n v="140"/>
    <s v="Cat_Small"/>
    <n v="100"/>
    <n v="0"/>
  </r>
  <r>
    <s v="326fd3f487a70d"/>
    <s v="02/04/2017"/>
    <n v="5"/>
    <x v="0"/>
    <s v="Black"/>
    <n v="6.5"/>
    <x v="2"/>
    <s v="Austin"/>
    <x v="6"/>
    <n v="135"/>
    <s v="Cat_Medium"/>
    <n v="120"/>
    <n v="100"/>
  </r>
  <r>
    <s v="d3490f54f31de4"/>
    <s v="26/08/2015"/>
    <n v="6"/>
    <x v="0"/>
    <s v="Brown Tabby"/>
    <n v="6.5"/>
    <x v="2"/>
    <s v="San Antonio"/>
    <x v="7"/>
    <n v="120"/>
    <s v="Cat_Medium"/>
    <n v="120"/>
    <n v="100"/>
  </r>
  <r>
    <s v="68a455517fee1d"/>
    <s v="20/05/2013"/>
    <n v="9"/>
    <x v="1"/>
    <s v="Black/Tan"/>
    <n v="12"/>
    <x v="2"/>
    <s v="Austin"/>
    <x v="2"/>
    <n v="135"/>
    <s v="Dog_Medium"/>
    <n v="150"/>
    <n v="150"/>
  </r>
  <r>
    <s v="b1525f149b36c7"/>
    <s v="08/10/2017"/>
    <n v="4"/>
    <x v="1"/>
    <s v="White/Tan"/>
    <n v="41"/>
    <x v="1"/>
    <s v="Austin"/>
    <x v="1"/>
    <n v="135"/>
    <s v="Dog_Large"/>
    <n v="175"/>
    <n v="0"/>
  </r>
  <r>
    <s v="df0fa52ee988c4"/>
    <s v="02/03/2014"/>
    <n v="8"/>
    <x v="1"/>
    <s v="Cream"/>
    <n v="8"/>
    <x v="0"/>
    <s v="Houston"/>
    <x v="7"/>
    <n v="140"/>
    <s v="Dog_Small"/>
    <n v="125"/>
    <n v="150"/>
  </r>
  <r>
    <s v="550ee1d9d89c29"/>
    <s v="29/03/2012"/>
    <n v="10"/>
    <x v="1"/>
    <s v="Sable/Tan"/>
    <n v="23"/>
    <x v="2"/>
    <s v="Austin"/>
    <x v="5"/>
    <n v="135"/>
    <s v="Dog_Medium"/>
    <n v="150"/>
    <n v="150"/>
  </r>
  <r>
    <s v="e221371d9fc861"/>
    <s v="31/08/2012"/>
    <n v="9"/>
    <x v="1"/>
    <s v="Yellow"/>
    <n v="48"/>
    <x v="1"/>
    <s v="San Antonio"/>
    <x v="10"/>
    <n v="120"/>
    <s v="Dog_Large"/>
    <n v="175"/>
    <n v="150"/>
  </r>
  <r>
    <s v="2ca2067c7b85b2"/>
    <s v="14/04/2014"/>
    <n v="8"/>
    <x v="0"/>
    <s v="Black"/>
    <n v="6"/>
    <x v="2"/>
    <s v="Houston"/>
    <x v="6"/>
    <n v="140"/>
    <s v="Cat_Medium"/>
    <n v="120"/>
    <n v="150"/>
  </r>
  <r>
    <s v="8938f9f3716922"/>
    <s v="20/12/2008"/>
    <n v="13"/>
    <x v="1"/>
    <s v="Tan/White"/>
    <n v="48"/>
    <x v="1"/>
    <s v="Austin"/>
    <x v="0"/>
    <n v="135"/>
    <s v="Dog_Large"/>
    <n v="175"/>
    <n v="200"/>
  </r>
  <r>
    <s v="bd25360105250c"/>
    <s v="21/03/2016"/>
    <n v="6"/>
    <x v="1"/>
    <s v="Brown/White"/>
    <n v="32"/>
    <x v="1"/>
    <s v="Fort Worth"/>
    <x v="1"/>
    <n v="100"/>
    <s v="Dog_Large"/>
    <n v="175"/>
    <n v="100"/>
  </r>
  <r>
    <s v="edf48ba8855fdb"/>
    <s v="14/03/2016"/>
    <n v="6"/>
    <x v="0"/>
    <s v="Black"/>
    <n v="9"/>
    <x v="1"/>
    <s v="San Antonio"/>
    <x v="8"/>
    <n v="120"/>
    <s v="Cat_Large"/>
    <n v="140"/>
    <n v="100"/>
  </r>
  <r>
    <s v="27641f3ed28031"/>
    <s v="19/06/2008"/>
    <n v="14"/>
    <x v="1"/>
    <s v="White/Brown Brindle"/>
    <n v="11.5"/>
    <x v="2"/>
    <s v="Fort Worth"/>
    <x v="6"/>
    <n v="100"/>
    <s v="Dog_Medium"/>
    <n v="150"/>
    <n v="200"/>
  </r>
  <r>
    <s v="4919df8b28dae8"/>
    <s v="18/04/2015"/>
    <n v="7"/>
    <x v="0"/>
    <s v="Orange Tabby"/>
    <n v="4"/>
    <x v="0"/>
    <s v="Dallas"/>
    <x v="5"/>
    <n v="110"/>
    <s v="Cat_Small"/>
    <n v="100"/>
    <n v="100"/>
  </r>
  <r>
    <s v="0fafcb101675da"/>
    <s v="01/05/2014"/>
    <n v="8"/>
    <x v="0"/>
    <s v="Brown Tabby"/>
    <n v="10"/>
    <x v="1"/>
    <s v="Austin"/>
    <x v="6"/>
    <n v="135"/>
    <s v="Cat_Large"/>
    <n v="140"/>
    <n v="150"/>
  </r>
  <r>
    <s v="23887997ff00c0"/>
    <s v="02/06/2015"/>
    <n v="7"/>
    <x v="0"/>
    <s v="Calico"/>
    <n v="6"/>
    <x v="2"/>
    <s v="Austin"/>
    <x v="6"/>
    <n v="135"/>
    <s v="Cat_Medium"/>
    <n v="120"/>
    <n v="100"/>
  </r>
  <r>
    <s v="92643dae8f0af7"/>
    <s v="10/11/2010"/>
    <n v="11"/>
    <x v="1"/>
    <s v="Gold"/>
    <n v="15"/>
    <x v="2"/>
    <s v="Austin"/>
    <x v="9"/>
    <n v="135"/>
    <s v="Dog_Medium"/>
    <n v="150"/>
    <n v="150"/>
  </r>
  <r>
    <s v="636887766627cb"/>
    <s v="01/03/2011"/>
    <n v="11"/>
    <x v="1"/>
    <s v="Brown"/>
    <n v="22"/>
    <x v="2"/>
    <s v="Fort Worth"/>
    <x v="13"/>
    <n v="100"/>
    <s v="Dog_Medium"/>
    <n v="150"/>
    <n v="150"/>
  </r>
  <r>
    <s v="00a9da6af52050"/>
    <s v="22/04/2015"/>
    <n v="7"/>
    <x v="0"/>
    <s v="Calico/Brown Tabby"/>
    <n v="8"/>
    <x v="1"/>
    <s v="Fort Worth"/>
    <x v="6"/>
    <n v="100"/>
    <s v="Cat_Large"/>
    <n v="140"/>
    <n v="100"/>
  </r>
  <r>
    <s v="922a108ac8058d"/>
    <s v="04/06/2002"/>
    <n v="20"/>
    <x v="1"/>
    <s v="White/Brown"/>
    <n v="21"/>
    <x v="2"/>
    <s v="Houston"/>
    <x v="9"/>
    <n v="140"/>
    <s v="Dog_Medium"/>
    <n v="150"/>
    <n v="300"/>
  </r>
  <r>
    <s v="4837c5a6b213fb"/>
    <s v="23/11/2009"/>
    <n v="12"/>
    <x v="0"/>
    <s v="Blue Tabby"/>
    <n v="8.5"/>
    <x v="1"/>
    <s v="Houston"/>
    <x v="5"/>
    <n v="140"/>
    <s v="Cat_Large"/>
    <n v="140"/>
    <n v="150"/>
  </r>
  <r>
    <s v="8e88bce224ecd2"/>
    <s v="03/10/2017"/>
    <n v="4"/>
    <x v="1"/>
    <s v="Buff"/>
    <n v="15"/>
    <x v="2"/>
    <s v="Austin"/>
    <x v="0"/>
    <n v="135"/>
    <s v="Dog_Medium"/>
    <n v="150"/>
    <n v="0"/>
  </r>
  <r>
    <s v="f4741244cd0fa0"/>
    <s v="01/05/2016"/>
    <n v="6"/>
    <x v="0"/>
    <s v="Black/White"/>
    <n v="2"/>
    <x v="0"/>
    <s v="San Antonio"/>
    <x v="4"/>
    <n v="120"/>
    <s v="Cat_Small"/>
    <n v="100"/>
    <n v="100"/>
  </r>
  <r>
    <s v="d21c64c9bfd5ef"/>
    <s v="18/02/2015"/>
    <n v="7"/>
    <x v="1"/>
    <s v="Yellow"/>
    <n v="31"/>
    <x v="1"/>
    <s v="San Antonio"/>
    <x v="7"/>
    <n v="120"/>
    <s v="Dog_Large"/>
    <n v="175"/>
    <n v="100"/>
  </r>
  <r>
    <s v="0a1e6d63c3231f"/>
    <s v="07/11/2017"/>
    <n v="4"/>
    <x v="0"/>
    <s v="Black"/>
    <n v="2"/>
    <x v="0"/>
    <s v="San Antonio"/>
    <x v="6"/>
    <n v="120"/>
    <s v="Cat_Small"/>
    <n v="100"/>
    <n v="0"/>
  </r>
  <r>
    <s v="caf4db833dbc01"/>
    <s v="23/07/2009"/>
    <n v="12"/>
    <x v="1"/>
    <s v="Black/Brown"/>
    <n v="47"/>
    <x v="1"/>
    <s v="Fort Worth"/>
    <x v="7"/>
    <n v="100"/>
    <s v="Dog_Large"/>
    <n v="175"/>
    <n v="150"/>
  </r>
  <r>
    <s v="5d8834c45b7097"/>
    <s v="14/01/2012"/>
    <n v="10"/>
    <x v="1"/>
    <s v="White"/>
    <n v="29"/>
    <x v="2"/>
    <s v="Houston"/>
    <x v="5"/>
    <n v="140"/>
    <s v="Dog_Medium"/>
    <n v="150"/>
    <n v="150"/>
  </r>
  <r>
    <s v="3d0153620e9c0c"/>
    <s v="11/01/2014"/>
    <n v="8"/>
    <x v="1"/>
    <s v="Brown/White"/>
    <n v="27"/>
    <x v="2"/>
    <s v="Dallas"/>
    <x v="5"/>
    <n v="110"/>
    <s v="Dog_Medium"/>
    <n v="150"/>
    <n v="150"/>
  </r>
  <r>
    <s v="d08a57c59d973c"/>
    <s v="27/12/2020"/>
    <n v="1"/>
    <x v="1"/>
    <s v="White/Brown"/>
    <n v="19"/>
    <x v="2"/>
    <s v="Dallas"/>
    <x v="7"/>
    <n v="110"/>
    <s v="Dog_Medium"/>
    <n v="150"/>
    <n v="0"/>
  </r>
  <r>
    <s v="a231c6505f5c7c"/>
    <s v="06/06/2019"/>
    <n v="3"/>
    <x v="0"/>
    <s v="Brown Tabby/White"/>
    <n v="2"/>
    <x v="0"/>
    <s v="Fort Worth"/>
    <x v="1"/>
    <n v="100"/>
    <s v="Cat_Small"/>
    <n v="100"/>
    <n v="0"/>
  </r>
  <r>
    <s v="9c8ec55c33ca83"/>
    <s v="19/06/2018"/>
    <n v="4"/>
    <x v="1"/>
    <s v="Tricolor"/>
    <n v="26"/>
    <x v="2"/>
    <s v="Austin"/>
    <x v="1"/>
    <n v="135"/>
    <s v="Dog_Medium"/>
    <n v="150"/>
    <n v="0"/>
  </r>
  <r>
    <s v="d14d60117e71a5"/>
    <s v="19/02/2007"/>
    <n v="15"/>
    <x v="1"/>
    <s v="Tan"/>
    <n v="31.5"/>
    <x v="1"/>
    <s v="Houston"/>
    <x v="7"/>
    <n v="140"/>
    <s v="Dog_Large"/>
    <n v="175"/>
    <n v="200"/>
  </r>
  <r>
    <s v="fc7c0b25063d06"/>
    <s v="04/04/2018"/>
    <n v="4"/>
    <x v="1"/>
    <s v="Black/White"/>
    <n v="47"/>
    <x v="1"/>
    <s v="San Antonio"/>
    <x v="3"/>
    <n v="120"/>
    <s v="Dog_Large"/>
    <n v="175"/>
    <n v="0"/>
  </r>
  <r>
    <s v="9247b5644d5126"/>
    <s v="08/05/2013"/>
    <n v="9"/>
    <x v="1"/>
    <s v="White/Brown"/>
    <n v="5"/>
    <x v="0"/>
    <s v="Austin"/>
    <x v="9"/>
    <n v="135"/>
    <s v="Dog_Small"/>
    <n v="125"/>
    <n v="150"/>
  </r>
  <r>
    <s v="149a9501041896"/>
    <s v="18/02/2015"/>
    <n v="7"/>
    <x v="1"/>
    <s v="White/Black"/>
    <n v="18"/>
    <x v="2"/>
    <s v="San Antonio"/>
    <x v="6"/>
    <n v="120"/>
    <s v="Dog_Medium"/>
    <n v="150"/>
    <n v="100"/>
  </r>
  <r>
    <s v="71483c635d0692"/>
    <s v="30/05/2017"/>
    <n v="5"/>
    <x v="1"/>
    <s v="Brown Brindle"/>
    <n v="19"/>
    <x v="2"/>
    <s v="Fort Worth"/>
    <x v="2"/>
    <n v="100"/>
    <s v="Dog_Medium"/>
    <n v="150"/>
    <n v="100"/>
  </r>
  <r>
    <s v="5984df51d4b477"/>
    <s v="20/10/2007"/>
    <n v="14"/>
    <x v="0"/>
    <s v="Black/White"/>
    <n v="2"/>
    <x v="0"/>
    <s v="Houston"/>
    <x v="5"/>
    <n v="140"/>
    <s v="Cat_Small"/>
    <n v="100"/>
    <n v="200"/>
  </r>
  <r>
    <s v="307653707140a1"/>
    <s v="16/10/2019"/>
    <n v="2"/>
    <x v="1"/>
    <s v="Brown/Tricolor"/>
    <n v="5"/>
    <x v="0"/>
    <s v="Austin"/>
    <x v="6"/>
    <n v="135"/>
    <s v="Dog_Small"/>
    <n v="125"/>
    <n v="0"/>
  </r>
  <r>
    <s v="5c79d8cfeae956"/>
    <s v="01/01/2018"/>
    <n v="4"/>
    <x v="1"/>
    <s v="Black/Tan"/>
    <n v="34"/>
    <x v="1"/>
    <s v="Austin"/>
    <x v="5"/>
    <n v="135"/>
    <s v="Dog_Large"/>
    <n v="175"/>
    <n v="0"/>
  </r>
  <r>
    <s v="8b36a78485fb43"/>
    <s v="30/10/2015"/>
    <n v="6"/>
    <x v="1"/>
    <s v="Brown Brindle/White"/>
    <n v="46"/>
    <x v="1"/>
    <s v="San Antonio"/>
    <x v="0"/>
    <n v="120"/>
    <s v="Dog_Large"/>
    <n v="175"/>
    <n v="100"/>
  </r>
  <r>
    <s v="1354718648b5ce"/>
    <s v="15/02/2009"/>
    <n v="13"/>
    <x v="0"/>
    <s v="Buff"/>
    <n v="3"/>
    <x v="0"/>
    <s v="Dallas"/>
    <x v="6"/>
    <n v="110"/>
    <s v="Cat_Small"/>
    <n v="100"/>
    <n v="200"/>
  </r>
  <r>
    <s v="d3a23dcb9c8525"/>
    <s v="01/05/2019"/>
    <n v="3"/>
    <x v="0"/>
    <s v="Brown Tabby"/>
    <n v="9"/>
    <x v="1"/>
    <s v="Austin"/>
    <x v="7"/>
    <n v="135"/>
    <s v="Cat_Large"/>
    <n v="140"/>
    <n v="0"/>
  </r>
  <r>
    <s v="3c985ec61e4808"/>
    <s v="16/10/2013"/>
    <n v="8"/>
    <x v="0"/>
    <s v="Calico"/>
    <n v="10"/>
    <x v="1"/>
    <s v="San Antonio"/>
    <x v="5"/>
    <n v="120"/>
    <s v="Cat_Large"/>
    <n v="140"/>
    <n v="150"/>
  </r>
  <r>
    <s v="32493ac6a2560a"/>
    <s v="07/07/2014"/>
    <n v="7"/>
    <x v="0"/>
    <s v="White/White"/>
    <n v="4"/>
    <x v="0"/>
    <s v="Austin"/>
    <x v="6"/>
    <n v="135"/>
    <s v="Cat_Small"/>
    <n v="100"/>
    <n v="100"/>
  </r>
  <r>
    <s v="faeddcf6af603c"/>
    <s v="16/10/2018"/>
    <n v="3"/>
    <x v="1"/>
    <s v="Chocolate"/>
    <n v="14"/>
    <x v="2"/>
    <s v="Fort Worth"/>
    <x v="3"/>
    <n v="100"/>
    <s v="Dog_Medium"/>
    <n v="150"/>
    <n v="0"/>
  </r>
  <r>
    <s v="94d0cae480f7ef"/>
    <s v="04/12/2013"/>
    <n v="8"/>
    <x v="1"/>
    <s v="Buff"/>
    <n v="3"/>
    <x v="0"/>
    <s v="Fort Worth"/>
    <x v="1"/>
    <n v="100"/>
    <s v="Dog_Small"/>
    <n v="125"/>
    <n v="150"/>
  </r>
  <r>
    <s v="55afeeb642ba2f"/>
    <s v="03/03/2015"/>
    <n v="7"/>
    <x v="1"/>
    <s v="Black"/>
    <n v="19"/>
    <x v="2"/>
    <s v="San Antonio"/>
    <x v="5"/>
    <n v="120"/>
    <s v="Dog_Medium"/>
    <n v="150"/>
    <n v="100"/>
  </r>
  <r>
    <s v="7641597a8aeb9c"/>
    <s v="30/03/2018"/>
    <n v="4"/>
    <x v="1"/>
    <s v="White/Black"/>
    <n v="4"/>
    <x v="0"/>
    <s v="Fort Worth"/>
    <x v="12"/>
    <n v="100"/>
    <s v="Dog_Small"/>
    <n v="125"/>
    <n v="0"/>
  </r>
  <r>
    <s v="bb5eaf78450a51"/>
    <s v="24/02/2016"/>
    <n v="6"/>
    <x v="1"/>
    <s v="Brown/Black"/>
    <n v="32"/>
    <x v="1"/>
    <s v="Houston"/>
    <x v="1"/>
    <n v="140"/>
    <s v="Dog_Large"/>
    <n v="175"/>
    <n v="100"/>
  </r>
  <r>
    <s v="8fc24d13c29be8"/>
    <s v="25/04/2018"/>
    <n v="4"/>
    <x v="0"/>
    <s v="Black Tabby"/>
    <n v="8.5"/>
    <x v="1"/>
    <s v="Austin"/>
    <x v="0"/>
    <n v="135"/>
    <s v="Cat_Large"/>
    <n v="140"/>
    <n v="0"/>
  </r>
  <r>
    <s v="a679cda4f8b47a"/>
    <s v="16/11/2017"/>
    <n v="4"/>
    <x v="0"/>
    <s v="Black"/>
    <n v="3"/>
    <x v="0"/>
    <s v="Dallas"/>
    <x v="1"/>
    <n v="110"/>
    <s v="Cat_Small"/>
    <n v="100"/>
    <n v="0"/>
  </r>
  <r>
    <s v="ca52aae9040678"/>
    <s v="06/12/2003"/>
    <n v="18"/>
    <x v="1"/>
    <s v="Black/White"/>
    <n v="21"/>
    <x v="2"/>
    <s v="Austin"/>
    <x v="7"/>
    <n v="135"/>
    <s v="Dog_Medium"/>
    <n v="150"/>
    <n v="300"/>
  </r>
  <r>
    <s v="31ab15dc6b8c60"/>
    <s v="19/04/2015"/>
    <n v="7"/>
    <x v="0"/>
    <s v="Orange Tabby/White"/>
    <n v="6"/>
    <x v="2"/>
    <s v="Austin"/>
    <x v="6"/>
    <n v="135"/>
    <s v="Cat_Medium"/>
    <n v="120"/>
    <n v="100"/>
  </r>
  <r>
    <s v="9ca536dd358303"/>
    <s v="18/06/2017"/>
    <n v="5"/>
    <x v="1"/>
    <s v="Brown"/>
    <n v="34"/>
    <x v="1"/>
    <s v="Houston"/>
    <x v="1"/>
    <n v="140"/>
    <s v="Dog_Large"/>
    <n v="175"/>
    <n v="100"/>
  </r>
  <r>
    <s v="c10f6f2a278b10"/>
    <s v="24/01/2015"/>
    <n v="7"/>
    <x v="1"/>
    <s v="Red"/>
    <n v="15"/>
    <x v="2"/>
    <s v="Austin"/>
    <x v="11"/>
    <n v="135"/>
    <s v="Dog_Medium"/>
    <n v="150"/>
    <n v="100"/>
  </r>
  <r>
    <s v="a16151cc988715"/>
    <s v="01/11/2016"/>
    <n v="5"/>
    <x v="0"/>
    <s v="Black"/>
    <n v="2"/>
    <x v="0"/>
    <s v="Houston"/>
    <x v="1"/>
    <n v="140"/>
    <s v="Cat_Small"/>
    <n v="100"/>
    <n v="100"/>
  </r>
  <r>
    <s v="a56a944acad82a"/>
    <s v="19/11/2007"/>
    <n v="14"/>
    <x v="1"/>
    <s v="Black"/>
    <n v="5"/>
    <x v="0"/>
    <s v="Fort Worth"/>
    <x v="1"/>
    <n v="100"/>
    <s v="Dog_Small"/>
    <n v="125"/>
    <n v="200"/>
  </r>
  <r>
    <s v="cd1c8baa0e74cd"/>
    <s v="23/05/2020"/>
    <n v="2"/>
    <x v="1"/>
    <s v="White/Brown"/>
    <n v="47"/>
    <x v="1"/>
    <s v="Houston"/>
    <x v="7"/>
    <n v="140"/>
    <s v="Dog_Large"/>
    <n v="175"/>
    <n v="0"/>
  </r>
  <r>
    <s v="33580179e4253e"/>
    <s v="04/10/2015"/>
    <n v="6"/>
    <x v="1"/>
    <s v="Brown Brindle/White"/>
    <n v="6"/>
    <x v="0"/>
    <s v="San Antonio"/>
    <x v="6"/>
    <n v="120"/>
    <s v="Dog_Small"/>
    <n v="125"/>
    <n v="100"/>
  </r>
  <r>
    <s v="95119fb711013a"/>
    <s v="22/03/2014"/>
    <n v="8"/>
    <x v="0"/>
    <s v="Brown Tabby/White"/>
    <n v="6"/>
    <x v="2"/>
    <s v="Austin"/>
    <x v="1"/>
    <n v="135"/>
    <s v="Cat_Medium"/>
    <n v="120"/>
    <n v="150"/>
  </r>
  <r>
    <s v="782c903c28aa24"/>
    <s v="26/11/2015"/>
    <n v="6"/>
    <x v="1"/>
    <s v="Black/White"/>
    <n v="48"/>
    <x v="1"/>
    <s v="Fort Worth"/>
    <x v="12"/>
    <n v="100"/>
    <s v="Dog_Large"/>
    <n v="175"/>
    <n v="100"/>
  </r>
  <r>
    <s v="a61f36a164a8c3"/>
    <s v="14/04/2015"/>
    <n v="7"/>
    <x v="0"/>
    <s v="Brown Tabby/White"/>
    <n v="8"/>
    <x v="1"/>
    <s v="Austin"/>
    <x v="1"/>
    <n v="135"/>
    <s v="Cat_Large"/>
    <n v="140"/>
    <n v="100"/>
  </r>
  <r>
    <s v="6757fdca56f3bd"/>
    <s v="19/02/2011"/>
    <n v="11"/>
    <x v="1"/>
    <s v="Red/White"/>
    <n v="48"/>
    <x v="1"/>
    <s v="Austin"/>
    <x v="2"/>
    <n v="135"/>
    <s v="Dog_Large"/>
    <n v="175"/>
    <n v="150"/>
  </r>
  <r>
    <s v="f080799178d8b1"/>
    <s v="01/03/2013"/>
    <n v="9"/>
    <x v="1"/>
    <s v="Tricolor"/>
    <n v="39"/>
    <x v="1"/>
    <s v="Austin"/>
    <x v="8"/>
    <n v="135"/>
    <s v="Dog_Large"/>
    <n v="175"/>
    <n v="150"/>
  </r>
  <r>
    <s v="a6cd5482be4298"/>
    <s v="08/06/2013"/>
    <n v="9"/>
    <x v="0"/>
    <s v="Lynx Point"/>
    <n v="8.5"/>
    <x v="1"/>
    <s v="Fort Worth"/>
    <x v="1"/>
    <n v="100"/>
    <s v="Cat_Large"/>
    <n v="140"/>
    <n v="150"/>
  </r>
  <r>
    <s v="00065a603ee5a9"/>
    <s v="23/07/2011"/>
    <n v="10"/>
    <x v="1"/>
    <s v="Black/White"/>
    <n v="23"/>
    <x v="2"/>
    <s v="Houston"/>
    <x v="6"/>
    <n v="140"/>
    <s v="Dog_Medium"/>
    <n v="150"/>
    <n v="150"/>
  </r>
  <r>
    <s v="6fd94aa6554c12"/>
    <s v="31/10/2007"/>
    <n v="14"/>
    <x v="1"/>
    <s v="Brown"/>
    <n v="41"/>
    <x v="1"/>
    <s v="Fort Worth"/>
    <x v="2"/>
    <n v="100"/>
    <s v="Dog_Large"/>
    <n v="175"/>
    <n v="200"/>
  </r>
  <r>
    <s v="f08e720a5f3105"/>
    <s v="03/03/2019"/>
    <n v="3"/>
    <x v="1"/>
    <s v="Brown/Black"/>
    <n v="46"/>
    <x v="1"/>
    <s v="Austin"/>
    <x v="8"/>
    <n v="135"/>
    <s v="Dog_Large"/>
    <n v="175"/>
    <n v="0"/>
  </r>
  <r>
    <s v="32ed5fad74a3a6"/>
    <s v="20/05/2017"/>
    <n v="5"/>
    <x v="1"/>
    <s v="Tan/White"/>
    <n v="14"/>
    <x v="2"/>
    <s v="San Antonio"/>
    <x v="6"/>
    <n v="120"/>
    <s v="Dog_Medium"/>
    <n v="150"/>
    <n v="100"/>
  </r>
  <r>
    <s v="615e717c737472"/>
    <s v="08/08/2018"/>
    <n v="3"/>
    <x v="0"/>
    <s v="Black/White"/>
    <n v="8.5"/>
    <x v="1"/>
    <s v="Houston"/>
    <x v="5"/>
    <n v="140"/>
    <s v="Cat_Large"/>
    <n v="140"/>
    <n v="0"/>
  </r>
  <r>
    <s v="6ad01e6c91d4a1"/>
    <s v="31/05/2016"/>
    <n v="6"/>
    <x v="0"/>
    <s v="Black"/>
    <n v="8"/>
    <x v="1"/>
    <s v="San Antonio"/>
    <x v="2"/>
    <n v="120"/>
    <s v="Cat_Large"/>
    <n v="140"/>
    <n v="100"/>
  </r>
  <r>
    <s v="92a63f7d4cc397"/>
    <s v="21/09/2013"/>
    <n v="8"/>
    <x v="0"/>
    <s v="Blue Tabby"/>
    <n v="10"/>
    <x v="1"/>
    <s v="Houston"/>
    <x v="9"/>
    <n v="140"/>
    <s v="Cat_Large"/>
    <n v="140"/>
    <n v="150"/>
  </r>
  <r>
    <s v="efbbe1bc17913f"/>
    <s v="30/11/2017"/>
    <n v="4"/>
    <x v="1"/>
    <s v="Black/White"/>
    <n v="39"/>
    <x v="1"/>
    <s v="Austin"/>
    <x v="8"/>
    <n v="135"/>
    <s v="Dog_Large"/>
    <n v="175"/>
    <n v="0"/>
  </r>
  <r>
    <s v="f850a07304e953"/>
    <s v="30/05/2010"/>
    <n v="12"/>
    <x v="1"/>
    <s v="Fawn/White"/>
    <n v="7"/>
    <x v="0"/>
    <s v="Austin"/>
    <x v="4"/>
    <n v="135"/>
    <s v="Dog_Small"/>
    <n v="125"/>
    <n v="150"/>
  </r>
  <r>
    <s v="62e3cfdf22dd85"/>
    <s v="02/03/2018"/>
    <n v="4"/>
    <x v="1"/>
    <s v="Red/White"/>
    <n v="23"/>
    <x v="2"/>
    <s v="Dallas"/>
    <x v="13"/>
    <n v="110"/>
    <s v="Dog_Medium"/>
    <n v="150"/>
    <n v="0"/>
  </r>
  <r>
    <s v="a4de568a191e11"/>
    <s v="20/10/2012"/>
    <n v="9"/>
    <x v="0"/>
    <s v="Black"/>
    <n v="6.5"/>
    <x v="2"/>
    <s v="Austin"/>
    <x v="1"/>
    <n v="135"/>
    <s v="Cat_Medium"/>
    <n v="120"/>
    <n v="150"/>
  </r>
  <r>
    <s v="34388210deb1ba"/>
    <s v="15/10/2018"/>
    <n v="3"/>
    <x v="1"/>
    <s v="Blue/White"/>
    <n v="24"/>
    <x v="2"/>
    <s v="Austin"/>
    <x v="6"/>
    <n v="135"/>
    <s v="Dog_Medium"/>
    <n v="150"/>
    <n v="0"/>
  </r>
  <r>
    <s v="9059a82e14fc15"/>
    <s v="20/02/2018"/>
    <n v="4"/>
    <x v="1"/>
    <s v="Black/Brown"/>
    <n v="7"/>
    <x v="0"/>
    <s v="San Antonio"/>
    <x v="0"/>
    <n v="120"/>
    <s v="Dog_Small"/>
    <n v="125"/>
    <n v="0"/>
  </r>
  <r>
    <s v="033e5b63736ac7"/>
    <s v="21/05/2019"/>
    <n v="3"/>
    <x v="1"/>
    <s v="Black/Brown Brindle"/>
    <n v="24"/>
    <x v="2"/>
    <s v="Fort Worth"/>
    <x v="6"/>
    <n v="100"/>
    <s v="Dog_Medium"/>
    <n v="150"/>
    <n v="0"/>
  </r>
  <r>
    <s v="452c30f2872b36"/>
    <s v="23/01/2016"/>
    <n v="6"/>
    <x v="1"/>
    <s v="White"/>
    <n v="36"/>
    <x v="1"/>
    <s v="San Antonio"/>
    <x v="5"/>
    <n v="120"/>
    <s v="Dog_Large"/>
    <n v="175"/>
    <n v="100"/>
  </r>
  <r>
    <s v="dd261cd88eaa25"/>
    <s v="20/12/2017"/>
    <n v="4"/>
    <x v="1"/>
    <s v="Black/White"/>
    <n v="11"/>
    <x v="2"/>
    <s v="Dallas"/>
    <x v="7"/>
    <n v="110"/>
    <s v="Dog_Medium"/>
    <n v="150"/>
    <n v="0"/>
  </r>
  <r>
    <s v="fee090f4b6285c"/>
    <s v="16/11/2013"/>
    <n v="8"/>
    <x v="1"/>
    <s v="Black/White"/>
    <n v="48"/>
    <x v="1"/>
    <s v="Houston"/>
    <x v="3"/>
    <n v="140"/>
    <s v="Dog_Large"/>
    <n v="175"/>
    <n v="150"/>
  </r>
  <r>
    <s v="e9995add453663"/>
    <s v="15/03/2014"/>
    <n v="8"/>
    <x v="1"/>
    <s v="Red/White"/>
    <n v="35"/>
    <x v="1"/>
    <s v="Austin"/>
    <x v="10"/>
    <n v="135"/>
    <s v="Dog_Large"/>
    <n v="175"/>
    <n v="150"/>
  </r>
  <r>
    <s v="e37ca30c964d21"/>
    <s v="08/07/2015"/>
    <n v="6"/>
    <x v="1"/>
    <s v="Black/White"/>
    <n v="31"/>
    <x v="1"/>
    <s v="Dallas"/>
    <x v="10"/>
    <n v="110"/>
    <s v="Dog_Large"/>
    <n v="175"/>
    <n v="100"/>
  </r>
  <r>
    <s v="d8f442ad5da1a5"/>
    <s v="24/01/2018"/>
    <n v="4"/>
    <x v="1"/>
    <s v="Black/White"/>
    <n v="46"/>
    <x v="1"/>
    <s v="Austin"/>
    <x v="7"/>
    <n v="135"/>
    <s v="Dog_Large"/>
    <n v="175"/>
    <n v="0"/>
  </r>
  <r>
    <s v="d90803ddb37cb2"/>
    <s v="21/05/2018"/>
    <n v="4"/>
    <x v="1"/>
    <s v="White"/>
    <n v="25"/>
    <x v="2"/>
    <s v="San Antonio"/>
    <x v="7"/>
    <n v="120"/>
    <s v="Dog_Medium"/>
    <n v="150"/>
    <n v="0"/>
  </r>
  <r>
    <s v="50fcaa0f284fa6"/>
    <s v="06/04/2014"/>
    <n v="8"/>
    <x v="1"/>
    <s v="Red/Black"/>
    <n v="17"/>
    <x v="2"/>
    <s v="Austin"/>
    <x v="5"/>
    <n v="135"/>
    <s v="Dog_Medium"/>
    <n v="150"/>
    <n v="150"/>
  </r>
  <r>
    <s v="660422ba98e351"/>
    <s v="13/04/2018"/>
    <n v="4"/>
    <x v="1"/>
    <s v="Brown Brindle/White"/>
    <n v="17"/>
    <x v="2"/>
    <s v="Houston"/>
    <x v="2"/>
    <n v="140"/>
    <s v="Dog_Medium"/>
    <n v="150"/>
    <n v="0"/>
  </r>
  <r>
    <s v="9e0e1db8ab54d5"/>
    <s v="21/03/2009"/>
    <n v="13"/>
    <x v="0"/>
    <s v="Black/White"/>
    <n v="10"/>
    <x v="1"/>
    <s v="San Antonio"/>
    <x v="1"/>
    <n v="120"/>
    <s v="Cat_Large"/>
    <n v="140"/>
    <n v="200"/>
  </r>
  <r>
    <s v="5eed41e98410af"/>
    <s v="23/09/2019"/>
    <n v="2"/>
    <x v="0"/>
    <s v="Blue/White"/>
    <n v="3"/>
    <x v="0"/>
    <s v="Houston"/>
    <x v="5"/>
    <n v="140"/>
    <s v="Cat_Small"/>
    <n v="100"/>
    <n v="0"/>
  </r>
  <r>
    <s v="f3383ece437d11"/>
    <s v="12/09/2018"/>
    <n v="3"/>
    <x v="1"/>
    <s v="Black/White"/>
    <n v="45"/>
    <x v="1"/>
    <s v="Dallas"/>
    <x v="4"/>
    <n v="110"/>
    <s v="Dog_Large"/>
    <n v="175"/>
    <n v="0"/>
  </r>
  <r>
    <s v="4037b0b22ac46a"/>
    <s v="11/07/2014"/>
    <n v="7"/>
    <x v="1"/>
    <s v="Brown"/>
    <n v="36"/>
    <x v="1"/>
    <s v="Fort Worth"/>
    <x v="5"/>
    <n v="100"/>
    <s v="Dog_Large"/>
    <n v="175"/>
    <n v="100"/>
  </r>
  <r>
    <s v="a6f720c1a978d5"/>
    <s v="12/04/2015"/>
    <n v="7"/>
    <x v="0"/>
    <s v="Torbie/White"/>
    <n v="3"/>
    <x v="0"/>
    <s v="Houston"/>
    <x v="1"/>
    <n v="140"/>
    <s v="Cat_Small"/>
    <n v="100"/>
    <n v="100"/>
  </r>
  <r>
    <s v="e05b131eef74a1"/>
    <s v="27/12/2015"/>
    <n v="6"/>
    <x v="1"/>
    <s v="White/Tricolor"/>
    <n v="11.5"/>
    <x v="2"/>
    <s v="Austin"/>
    <x v="7"/>
    <n v="135"/>
    <s v="Dog_Medium"/>
    <n v="150"/>
    <n v="100"/>
  </r>
  <r>
    <s v="f2fcaa77a87255"/>
    <s v="24/07/2019"/>
    <n v="2"/>
    <x v="0"/>
    <s v="Brown Tabby/White"/>
    <n v="10"/>
    <x v="1"/>
    <s v="Austin"/>
    <x v="4"/>
    <n v="135"/>
    <s v="Cat_Large"/>
    <n v="140"/>
    <n v="0"/>
  </r>
  <r>
    <s v="aa6f76d3f52cc4"/>
    <s v="16/06/2016"/>
    <n v="6"/>
    <x v="0"/>
    <s v="Blue/White"/>
    <n v="4"/>
    <x v="0"/>
    <s v="San Antonio"/>
    <x v="1"/>
    <n v="120"/>
    <s v="Cat_Small"/>
    <n v="100"/>
    <n v="100"/>
  </r>
  <r>
    <s v="15e8215e2727ca"/>
    <s v="07/09/2015"/>
    <n v="6"/>
    <x v="0"/>
    <s v="Orange Tabby"/>
    <n v="6.5"/>
    <x v="2"/>
    <s v="Fort Worth"/>
    <x v="6"/>
    <n v="100"/>
    <s v="Cat_Medium"/>
    <n v="120"/>
    <n v="100"/>
  </r>
  <r>
    <s v="89aee5ff63a68d"/>
    <s v="16/10/2016"/>
    <n v="5"/>
    <x v="0"/>
    <s v="Brown Tabby"/>
    <n v="10"/>
    <x v="1"/>
    <s v="Houston"/>
    <x v="0"/>
    <n v="140"/>
    <s v="Cat_Large"/>
    <n v="140"/>
    <n v="100"/>
  </r>
  <r>
    <s v="bb4a08c59ef5fe"/>
    <s v="15/05/2003"/>
    <n v="19"/>
    <x v="1"/>
    <s v="Black/White"/>
    <n v="5"/>
    <x v="0"/>
    <s v="Houston"/>
    <x v="1"/>
    <n v="140"/>
    <s v="Dog_Small"/>
    <n v="125"/>
    <n v="300"/>
  </r>
  <r>
    <s v="24ef11675682ab"/>
    <s v="27/08/2013"/>
    <n v="8"/>
    <x v="0"/>
    <s v="Blue/Tortie"/>
    <n v="8.5"/>
    <x v="1"/>
    <s v="Houston"/>
    <x v="6"/>
    <n v="140"/>
    <s v="Cat_Large"/>
    <n v="140"/>
    <n v="150"/>
  </r>
  <r>
    <s v="74591295229b3b"/>
    <s v="04/10/2013"/>
    <n v="8"/>
    <x v="0"/>
    <s v="Black"/>
    <n v="4"/>
    <x v="0"/>
    <s v="Houston"/>
    <x v="2"/>
    <n v="140"/>
    <s v="Cat_Small"/>
    <n v="100"/>
    <n v="150"/>
  </r>
  <r>
    <s v="3b4e0c4974a666"/>
    <s v="04/05/2018"/>
    <n v="4"/>
    <x v="0"/>
    <s v="Orange Tabby"/>
    <n v="3"/>
    <x v="0"/>
    <s v="Houston"/>
    <x v="6"/>
    <n v="140"/>
    <s v="Cat_Small"/>
    <n v="100"/>
    <n v="0"/>
  </r>
  <r>
    <s v="f168662fb05d72"/>
    <s v="28/02/2011"/>
    <n v="11"/>
    <x v="1"/>
    <s v="Tan/White"/>
    <n v="34"/>
    <x v="1"/>
    <s v="Dallas"/>
    <x v="8"/>
    <n v="110"/>
    <s v="Dog_Large"/>
    <n v="175"/>
    <n v="150"/>
  </r>
  <r>
    <s v="8a79d1a494b9c1"/>
    <s v="12/12/2017"/>
    <n v="4"/>
    <x v="0"/>
    <s v="Cream Tabby/White"/>
    <n v="6"/>
    <x v="2"/>
    <s v="Austin"/>
    <x v="0"/>
    <n v="135"/>
    <s v="Cat_Medium"/>
    <n v="120"/>
    <n v="0"/>
  </r>
  <r>
    <s v="05cd2c61116a82"/>
    <s v="25/04/2017"/>
    <n v="5"/>
    <x v="0"/>
    <s v="Chocolate Point"/>
    <n v="9"/>
    <x v="1"/>
    <s v="Houston"/>
    <x v="6"/>
    <n v="140"/>
    <s v="Cat_Large"/>
    <n v="140"/>
    <n v="100"/>
  </r>
  <r>
    <s v="b8d654eaaadfe3"/>
    <s v="08/05/2014"/>
    <n v="8"/>
    <x v="1"/>
    <s v="Blue Tiger/White"/>
    <n v="11"/>
    <x v="2"/>
    <s v="Fort Worth"/>
    <x v="1"/>
    <n v="100"/>
    <s v="Dog_Medium"/>
    <n v="150"/>
    <n v="150"/>
  </r>
  <r>
    <s v="2465e83b730bb1"/>
    <s v="30/07/2015"/>
    <n v="6"/>
    <x v="1"/>
    <s v="Yellow"/>
    <n v="24"/>
    <x v="2"/>
    <s v="Houston"/>
    <x v="6"/>
    <n v="140"/>
    <s v="Dog_Medium"/>
    <n v="150"/>
    <n v="100"/>
  </r>
  <r>
    <s v="58cf6d2294ebd4"/>
    <s v="10/11/2008"/>
    <n v="13"/>
    <x v="1"/>
    <s v="Blue Merle/White"/>
    <n v="3"/>
    <x v="0"/>
    <s v="Austin"/>
    <x v="5"/>
    <n v="135"/>
    <s v="Dog_Small"/>
    <n v="125"/>
    <n v="200"/>
  </r>
  <r>
    <s v="cf71340234b7f7"/>
    <s v="26/08/2010"/>
    <n v="11"/>
    <x v="1"/>
    <s v="Chocolate/Tan"/>
    <n v="40"/>
    <x v="1"/>
    <s v="Houston"/>
    <x v="7"/>
    <n v="140"/>
    <s v="Dog_Large"/>
    <n v="175"/>
    <n v="150"/>
  </r>
  <r>
    <s v="e076f9907be8d0"/>
    <s v="06/07/2017"/>
    <n v="4"/>
    <x v="0"/>
    <s v="Brown Tabby/White"/>
    <n v="10"/>
    <x v="1"/>
    <s v="Dallas"/>
    <x v="7"/>
    <n v="110"/>
    <s v="Cat_Large"/>
    <n v="140"/>
    <n v="0"/>
  </r>
  <r>
    <s v="e82f6f271079e3"/>
    <s v="03/03/2015"/>
    <n v="7"/>
    <x v="1"/>
    <s v="Tan/Black"/>
    <n v="26"/>
    <x v="2"/>
    <s v="Austin"/>
    <x v="10"/>
    <n v="135"/>
    <s v="Dog_Medium"/>
    <n v="150"/>
    <n v="100"/>
  </r>
  <r>
    <s v="9d21c14b61e7cf"/>
    <s v="12/10/2013"/>
    <n v="8"/>
    <x v="1"/>
    <s v="White"/>
    <n v="19"/>
    <x v="2"/>
    <s v="Austin"/>
    <x v="1"/>
    <n v="135"/>
    <s v="Dog_Medium"/>
    <n v="150"/>
    <n v="150"/>
  </r>
  <r>
    <s v="6ad50f3259802e"/>
    <s v="26/07/2009"/>
    <n v="12"/>
    <x v="1"/>
    <s v="Tricolor"/>
    <n v="46"/>
    <x v="1"/>
    <s v="Houston"/>
    <x v="2"/>
    <n v="140"/>
    <s v="Dog_Large"/>
    <n v="175"/>
    <n v="150"/>
  </r>
  <r>
    <s v="565f610e1703e9"/>
    <s v="28/11/2018"/>
    <n v="3"/>
    <x v="0"/>
    <s v="Blue"/>
    <n v="10"/>
    <x v="1"/>
    <s v="Austin"/>
    <x v="5"/>
    <n v="135"/>
    <s v="Cat_Large"/>
    <n v="140"/>
    <n v="0"/>
  </r>
  <r>
    <s v="4afeab1ca2f973"/>
    <s v="03/06/2014"/>
    <n v="8"/>
    <x v="1"/>
    <s v="Tan/White"/>
    <n v="24"/>
    <x v="2"/>
    <s v="Austin"/>
    <x v="5"/>
    <n v="135"/>
    <s v="Dog_Medium"/>
    <n v="150"/>
    <n v="150"/>
  </r>
  <r>
    <s v="33b54cef97b5c6"/>
    <s v="18/06/2013"/>
    <n v="9"/>
    <x v="1"/>
    <s v="Sable/White"/>
    <n v="48"/>
    <x v="1"/>
    <s v="Dallas"/>
    <x v="6"/>
    <n v="110"/>
    <s v="Dog_Large"/>
    <n v="175"/>
    <n v="150"/>
  </r>
  <r>
    <s v="21d65dd912baeb"/>
    <s v="06/08/2013"/>
    <n v="8"/>
    <x v="0"/>
    <s v="Orange Tabby"/>
    <n v="6"/>
    <x v="2"/>
    <s v="Fort Worth"/>
    <x v="6"/>
    <n v="100"/>
    <s v="Cat_Medium"/>
    <n v="120"/>
    <n v="150"/>
  </r>
  <r>
    <s v="a5528c68d68de9"/>
    <s v="05/09/2019"/>
    <n v="2"/>
    <x v="0"/>
    <s v="Orange Tabby"/>
    <n v="9"/>
    <x v="1"/>
    <s v="San Antonio"/>
    <x v="1"/>
    <n v="120"/>
    <s v="Cat_Large"/>
    <n v="140"/>
    <n v="0"/>
  </r>
  <r>
    <s v="5e065ccdb2fb50"/>
    <s v="12/04/2016"/>
    <n v="6"/>
    <x v="0"/>
    <s v="Blue Tabby"/>
    <n v="9"/>
    <x v="1"/>
    <s v="Houston"/>
    <x v="5"/>
    <n v="140"/>
    <s v="Cat_Large"/>
    <n v="140"/>
    <n v="100"/>
  </r>
  <r>
    <s v="9b80e8025d4643"/>
    <s v="21/04/2018"/>
    <n v="4"/>
    <x v="1"/>
    <s v="Brown/White"/>
    <n v="11.5"/>
    <x v="2"/>
    <s v="Houston"/>
    <x v="1"/>
    <n v="140"/>
    <s v="Dog_Medium"/>
    <n v="150"/>
    <n v="0"/>
  </r>
  <r>
    <s v="94fe424b3d48f8"/>
    <s v="20/09/2017"/>
    <n v="4"/>
    <x v="1"/>
    <s v="Black/Brown"/>
    <n v="7"/>
    <x v="0"/>
    <s v="San Antonio"/>
    <x v="1"/>
    <n v="120"/>
    <s v="Dog_Small"/>
    <n v="125"/>
    <n v="0"/>
  </r>
  <r>
    <s v="a9ef0b744b144d"/>
    <s v="22/10/2014"/>
    <n v="7"/>
    <x v="0"/>
    <s v="Blue"/>
    <n v="6"/>
    <x v="2"/>
    <s v="San Antonio"/>
    <x v="1"/>
    <n v="120"/>
    <s v="Cat_Medium"/>
    <n v="120"/>
    <n v="100"/>
  </r>
  <r>
    <s v="2498c902bda863"/>
    <s v="24/10/2019"/>
    <n v="2"/>
    <x v="1"/>
    <s v="Tan/White"/>
    <n v="9"/>
    <x v="0"/>
    <s v="Houston"/>
    <x v="6"/>
    <n v="140"/>
    <s v="Dog_Small"/>
    <n v="125"/>
    <n v="0"/>
  </r>
  <r>
    <s v="2e8fbb4a771879"/>
    <s v="23/04/2008"/>
    <n v="14"/>
    <x v="0"/>
    <s v="Black"/>
    <n v="4"/>
    <x v="0"/>
    <s v="Fort Worth"/>
    <x v="6"/>
    <n v="100"/>
    <s v="Cat_Small"/>
    <n v="100"/>
    <n v="200"/>
  </r>
  <r>
    <s v="5266d26ed798ce"/>
    <s v="06/11/2018"/>
    <n v="3"/>
    <x v="0"/>
    <s v="Brown Tabby/White"/>
    <n v="6.5"/>
    <x v="2"/>
    <s v="Austin"/>
    <x v="5"/>
    <n v="135"/>
    <s v="Cat_Medium"/>
    <n v="120"/>
    <n v="0"/>
  </r>
  <r>
    <s v="541aaf179ba5b0"/>
    <s v="25/04/2017"/>
    <n v="5"/>
    <x v="1"/>
    <s v="White/Gray"/>
    <n v="21"/>
    <x v="2"/>
    <s v="Austin"/>
    <x v="5"/>
    <n v="135"/>
    <s v="Dog_Medium"/>
    <n v="150"/>
    <n v="100"/>
  </r>
  <r>
    <s v="c1b89b4b96b857"/>
    <s v="06/12/2015"/>
    <n v="6"/>
    <x v="1"/>
    <s v="Buff/White"/>
    <n v="14"/>
    <x v="2"/>
    <s v="Austin"/>
    <x v="11"/>
    <n v="135"/>
    <s v="Dog_Medium"/>
    <n v="150"/>
    <n v="100"/>
  </r>
  <r>
    <s v="5c0a817577d5f8"/>
    <s v="06/10/2016"/>
    <n v="5"/>
    <x v="1"/>
    <s v="White/Black"/>
    <n v="43"/>
    <x v="1"/>
    <s v="Houston"/>
    <x v="5"/>
    <n v="140"/>
    <s v="Dog_Large"/>
    <n v="175"/>
    <n v="100"/>
  </r>
  <r>
    <s v="2c7e9996cb8257"/>
    <s v="12/05/2019"/>
    <n v="3"/>
    <x v="1"/>
    <s v="White/Black"/>
    <n v="38"/>
    <x v="1"/>
    <s v="San Antonio"/>
    <x v="6"/>
    <n v="120"/>
    <s v="Dog_Large"/>
    <n v="175"/>
    <n v="0"/>
  </r>
  <r>
    <s v="fff3b78f33dace"/>
    <s v="22/02/2019"/>
    <n v="3"/>
    <x v="0"/>
    <s v="Brown Tabby"/>
    <n v="9"/>
    <x v="1"/>
    <s v="Houston"/>
    <x v="3"/>
    <n v="140"/>
    <s v="Cat_Large"/>
    <n v="140"/>
    <n v="0"/>
  </r>
  <r>
    <s v="e2b793611a7362"/>
    <s v="19/03/2018"/>
    <n v="4"/>
    <x v="0"/>
    <s v="Seal Point"/>
    <n v="9"/>
    <x v="1"/>
    <s v="Austin"/>
    <x v="10"/>
    <n v="135"/>
    <s v="Cat_Large"/>
    <n v="140"/>
    <n v="0"/>
  </r>
  <r>
    <s v="2f1f1673269ebe"/>
    <s v="14/03/2015"/>
    <n v="7"/>
    <x v="1"/>
    <s v="White/Brown Brindle"/>
    <n v="17"/>
    <x v="2"/>
    <s v="Austin"/>
    <x v="6"/>
    <n v="135"/>
    <s v="Dog_Medium"/>
    <n v="150"/>
    <n v="100"/>
  </r>
  <r>
    <s v="a5f3028c1c3a6a"/>
    <s v="17/11/2017"/>
    <n v="4"/>
    <x v="1"/>
    <s v="Black/Tan"/>
    <n v="49"/>
    <x v="1"/>
    <s v="San Antonio"/>
    <x v="1"/>
    <n v="120"/>
    <s v="Dog_Large"/>
    <n v="175"/>
    <n v="0"/>
  </r>
  <r>
    <s v="4a3f88076945e1"/>
    <s v="18/11/2014"/>
    <n v="7"/>
    <x v="1"/>
    <s v="Brown/White"/>
    <n v="47"/>
    <x v="1"/>
    <s v="Austin"/>
    <x v="5"/>
    <n v="135"/>
    <s v="Dog_Large"/>
    <n v="175"/>
    <n v="100"/>
  </r>
  <r>
    <s v="e9bf160c12d98d"/>
    <s v="01/10/2016"/>
    <n v="5"/>
    <x v="1"/>
    <s v="Black"/>
    <n v="28"/>
    <x v="2"/>
    <s v="Houston"/>
    <x v="10"/>
    <n v="140"/>
    <s v="Dog_Medium"/>
    <n v="150"/>
    <n v="100"/>
  </r>
  <r>
    <s v="e979498b8903a0"/>
    <s v="15/06/2014"/>
    <n v="8"/>
    <x v="0"/>
    <s v="Brown Tabby"/>
    <n v="2"/>
    <x v="0"/>
    <s v="Houston"/>
    <x v="10"/>
    <n v="140"/>
    <s v="Cat_Small"/>
    <n v="100"/>
    <n v="150"/>
  </r>
  <r>
    <s v="246854b1f2292e"/>
    <s v="02/04/2014"/>
    <n v="8"/>
    <x v="0"/>
    <s v="Black Smoke"/>
    <n v="8"/>
    <x v="1"/>
    <s v="Fort Worth"/>
    <x v="6"/>
    <n v="100"/>
    <s v="Cat_Large"/>
    <n v="140"/>
    <n v="150"/>
  </r>
  <r>
    <s v="dde52b9d1f09ad"/>
    <s v="01/06/2017"/>
    <n v="5"/>
    <x v="1"/>
    <s v="White/Tan"/>
    <n v="28"/>
    <x v="2"/>
    <s v="Austin"/>
    <x v="7"/>
    <n v="135"/>
    <s v="Dog_Medium"/>
    <n v="150"/>
    <n v="100"/>
  </r>
  <r>
    <s v="1611a2c85e0601"/>
    <s v="12/10/2007"/>
    <n v="14"/>
    <x v="1"/>
    <s v="Brown/White"/>
    <n v="6"/>
    <x v="0"/>
    <s v="Fort Worth"/>
    <x v="6"/>
    <n v="100"/>
    <s v="Dog_Small"/>
    <n v="125"/>
    <n v="200"/>
  </r>
  <r>
    <s v="66dd3a2b1f122e"/>
    <s v="06/12/2016"/>
    <n v="5"/>
    <x v="0"/>
    <s v="Orange Tabby/White"/>
    <n v="4"/>
    <x v="0"/>
    <s v="Fort Worth"/>
    <x v="2"/>
    <n v="100"/>
    <s v="Cat_Small"/>
    <n v="100"/>
    <n v="100"/>
  </r>
  <r>
    <s v="f0c6b4068ef79c"/>
    <s v="12/09/2017"/>
    <n v="4"/>
    <x v="1"/>
    <s v="Black"/>
    <n v="36"/>
    <x v="1"/>
    <s v="Houston"/>
    <x v="8"/>
    <n v="140"/>
    <s v="Dog_Large"/>
    <n v="175"/>
    <n v="0"/>
  </r>
  <r>
    <s v="8e8b599706df4b"/>
    <s v="07/11/2014"/>
    <n v="7"/>
    <x v="1"/>
    <s v="Brown/White"/>
    <n v="3"/>
    <x v="0"/>
    <s v="Fort Worth"/>
    <x v="0"/>
    <n v="100"/>
    <s v="Dog_Small"/>
    <n v="125"/>
    <n v="100"/>
  </r>
  <r>
    <s v="90591745c0a07d"/>
    <s v="09/04/2013"/>
    <n v="9"/>
    <x v="0"/>
    <s v="Orange Tabby/White"/>
    <n v="6"/>
    <x v="2"/>
    <s v="Dallas"/>
    <x v="0"/>
    <n v="110"/>
    <s v="Cat_Medium"/>
    <n v="120"/>
    <n v="150"/>
  </r>
  <r>
    <s v="ae7346cda0a5bb"/>
    <s v="05/02/2012"/>
    <n v="10"/>
    <x v="1"/>
    <s v="Tricolor"/>
    <n v="45"/>
    <x v="1"/>
    <s v="Houston"/>
    <x v="1"/>
    <n v="140"/>
    <s v="Dog_Large"/>
    <n v="175"/>
    <n v="150"/>
  </r>
  <r>
    <s v="ad4f4fc923a0df"/>
    <s v="31/08/2016"/>
    <n v="5"/>
    <x v="1"/>
    <s v="Brown"/>
    <n v="20"/>
    <x v="2"/>
    <s v="San Antonio"/>
    <x v="1"/>
    <n v="120"/>
    <s v="Dog_Medium"/>
    <n v="150"/>
    <n v="100"/>
  </r>
  <r>
    <s v="b8592e6f67649d"/>
    <s v="29/07/2015"/>
    <n v="6"/>
    <x v="0"/>
    <s v="Torbie"/>
    <n v="8"/>
    <x v="1"/>
    <s v="Fort Worth"/>
    <x v="1"/>
    <n v="100"/>
    <s v="Cat_Large"/>
    <n v="140"/>
    <n v="100"/>
  </r>
  <r>
    <s v="37a9b5076ec9f5"/>
    <s v="20/01/2013"/>
    <n v="9"/>
    <x v="0"/>
    <s v="Black/White"/>
    <n v="9"/>
    <x v="1"/>
    <s v="Austin"/>
    <x v="6"/>
    <n v="135"/>
    <s v="Cat_Large"/>
    <n v="140"/>
    <n v="150"/>
  </r>
  <r>
    <s v="91c3b5860364a9"/>
    <s v="04/03/2011"/>
    <n v="11"/>
    <x v="1"/>
    <s v="Black"/>
    <n v="27"/>
    <x v="2"/>
    <s v="Houston"/>
    <x v="9"/>
    <n v="140"/>
    <s v="Dog_Medium"/>
    <n v="150"/>
    <n v="150"/>
  </r>
  <r>
    <s v="647d9bb9ce1621"/>
    <s v="20/08/2019"/>
    <n v="2"/>
    <x v="0"/>
    <s v="Orange Tabby"/>
    <n v="9"/>
    <x v="1"/>
    <s v="Austin"/>
    <x v="13"/>
    <n v="135"/>
    <s v="Cat_Large"/>
    <n v="140"/>
    <n v="0"/>
  </r>
  <r>
    <s v="2f52c5ce13e001"/>
    <s v="21/03/2017"/>
    <n v="5"/>
    <x v="1"/>
    <s v="Brown"/>
    <n v="14"/>
    <x v="2"/>
    <s v="Austin"/>
    <x v="6"/>
    <n v="135"/>
    <s v="Dog_Medium"/>
    <n v="150"/>
    <n v="100"/>
  </r>
  <r>
    <s v="d278c7eb6926c5"/>
    <s v="20/02/2018"/>
    <n v="4"/>
    <x v="1"/>
    <s v="Blue"/>
    <n v="44"/>
    <x v="1"/>
    <s v="Dallas"/>
    <x v="7"/>
    <n v="110"/>
    <s v="Dog_Large"/>
    <n v="175"/>
    <n v="0"/>
  </r>
  <r>
    <s v="31ac8e5d077d04"/>
    <s v="24/03/2019"/>
    <n v="3"/>
    <x v="1"/>
    <s v="Blue/White"/>
    <n v="9"/>
    <x v="0"/>
    <s v="Houston"/>
    <x v="6"/>
    <n v="140"/>
    <s v="Dog_Small"/>
    <n v="125"/>
    <n v="0"/>
  </r>
  <r>
    <s v="2188ebc314d023"/>
    <s v="21/01/2015"/>
    <n v="7"/>
    <x v="1"/>
    <s v="Tan/White"/>
    <n v="45"/>
    <x v="1"/>
    <s v="Austin"/>
    <x v="6"/>
    <n v="135"/>
    <s v="Dog_Large"/>
    <n v="175"/>
    <n v="100"/>
  </r>
  <r>
    <s v="ce09c1e59318bf"/>
    <s v="13/12/2012"/>
    <n v="9"/>
    <x v="1"/>
    <s v="Gray"/>
    <n v="28"/>
    <x v="2"/>
    <s v="Austin"/>
    <x v="7"/>
    <n v="135"/>
    <s v="Dog_Medium"/>
    <n v="150"/>
    <n v="150"/>
  </r>
  <r>
    <s v="5a96132fb21944"/>
    <s v="29/01/2018"/>
    <n v="4"/>
    <x v="1"/>
    <s v="Tricolor"/>
    <n v="7"/>
    <x v="0"/>
    <s v="Austin"/>
    <x v="5"/>
    <n v="135"/>
    <s v="Dog_Small"/>
    <n v="125"/>
    <n v="0"/>
  </r>
  <r>
    <s v="b0c7a39ac02e2f"/>
    <s v="07/11/2015"/>
    <n v="6"/>
    <x v="1"/>
    <s v="Tan/White"/>
    <n v="49"/>
    <x v="1"/>
    <s v="Houston"/>
    <x v="1"/>
    <n v="140"/>
    <s v="Dog_Large"/>
    <n v="175"/>
    <n v="100"/>
  </r>
  <r>
    <s v="48a22440b93124"/>
    <s v="20/02/2018"/>
    <n v="4"/>
    <x v="1"/>
    <s v="Black"/>
    <n v="11.5"/>
    <x v="2"/>
    <s v="San Antonio"/>
    <x v="5"/>
    <n v="120"/>
    <s v="Dog_Medium"/>
    <n v="150"/>
    <n v="0"/>
  </r>
  <r>
    <s v="dbae3fb8afdd3d"/>
    <s v="20/06/2018"/>
    <n v="4"/>
    <x v="0"/>
    <s v="Brown Tabby/White"/>
    <n v="8"/>
    <x v="1"/>
    <s v="Houston"/>
    <x v="7"/>
    <n v="140"/>
    <s v="Cat_Large"/>
    <n v="140"/>
    <n v="0"/>
  </r>
  <r>
    <s v="e65c13f596c763"/>
    <s v="20/05/2013"/>
    <n v="9"/>
    <x v="1"/>
    <s v="Tan"/>
    <n v="18"/>
    <x v="2"/>
    <s v="Fort Worth"/>
    <x v="10"/>
    <n v="100"/>
    <s v="Dog_Medium"/>
    <n v="150"/>
    <n v="150"/>
  </r>
  <r>
    <s v="dc9a91289cb44e"/>
    <s v="03/08/2015"/>
    <n v="6"/>
    <x v="1"/>
    <s v="White/Black"/>
    <n v="13"/>
    <x v="2"/>
    <s v="Fort Worth"/>
    <x v="7"/>
    <n v="100"/>
    <s v="Dog_Medium"/>
    <n v="150"/>
    <n v="100"/>
  </r>
  <r>
    <s v="32efb5ff5adc64"/>
    <s v="19/05/2013"/>
    <n v="9"/>
    <x v="0"/>
    <s v="Black"/>
    <n v="8"/>
    <x v="1"/>
    <s v="Dallas"/>
    <x v="6"/>
    <n v="110"/>
    <s v="Cat_Large"/>
    <n v="140"/>
    <n v="150"/>
  </r>
  <r>
    <s v="0d6e2c51387df3"/>
    <s v="23/01/2015"/>
    <n v="7"/>
    <x v="1"/>
    <s v="Black/Tan"/>
    <n v="42"/>
    <x v="1"/>
    <s v="Houston"/>
    <x v="6"/>
    <n v="140"/>
    <s v="Dog_Large"/>
    <n v="175"/>
    <n v="100"/>
  </r>
  <r>
    <s v="91dff64e2aab4a"/>
    <s v="16/02/2017"/>
    <n v="5"/>
    <x v="1"/>
    <s v="Black/White"/>
    <n v="37"/>
    <x v="1"/>
    <s v="Houston"/>
    <x v="9"/>
    <n v="140"/>
    <s v="Dog_Large"/>
    <n v="175"/>
    <n v="100"/>
  </r>
  <r>
    <s v="5289808dfd0536"/>
    <s v="21/10/2016"/>
    <n v="5"/>
    <x v="1"/>
    <s v="Blue/White"/>
    <n v="4"/>
    <x v="0"/>
    <s v="Houston"/>
    <x v="5"/>
    <n v="140"/>
    <s v="Dog_Small"/>
    <n v="125"/>
    <n v="100"/>
  </r>
  <r>
    <s v="62b45b7aad9677"/>
    <s v="16/04/2019"/>
    <n v="3"/>
    <x v="0"/>
    <s v="Orange Tabby"/>
    <n v="3"/>
    <x v="0"/>
    <s v="San Antonio"/>
    <x v="13"/>
    <n v="120"/>
    <s v="Cat_Small"/>
    <n v="100"/>
    <n v="0"/>
  </r>
  <r>
    <s v="5a2a895300e1b5"/>
    <s v="20/07/2013"/>
    <n v="8"/>
    <x v="0"/>
    <s v="Black/White"/>
    <n v="8"/>
    <x v="1"/>
    <s v="Houston"/>
    <x v="5"/>
    <n v="140"/>
    <s v="Cat_Large"/>
    <n v="140"/>
    <n v="150"/>
  </r>
  <r>
    <s v="93aaec7ff6d482"/>
    <s v="11/05/2004"/>
    <n v="18"/>
    <x v="1"/>
    <s v="Brown/Black"/>
    <n v="49"/>
    <x v="1"/>
    <s v="Austin"/>
    <x v="9"/>
    <n v="135"/>
    <s v="Dog_Large"/>
    <n v="175"/>
    <n v="300"/>
  </r>
  <r>
    <s v="e6276fce8422e9"/>
    <s v="04/01/2016"/>
    <n v="6"/>
    <x v="1"/>
    <s v="Brown"/>
    <n v="36"/>
    <x v="1"/>
    <s v="Austin"/>
    <x v="10"/>
    <n v="135"/>
    <s v="Dog_Large"/>
    <n v="175"/>
    <n v="100"/>
  </r>
  <r>
    <s v="712cc9741ac7eb"/>
    <s v="05/10/2016"/>
    <n v="5"/>
    <x v="0"/>
    <s v="Orange Tabby/White"/>
    <n v="3"/>
    <x v="0"/>
    <s v="San Antonio"/>
    <x v="2"/>
    <n v="120"/>
    <s v="Cat_Small"/>
    <n v="100"/>
    <n v="100"/>
  </r>
  <r>
    <s v="749925e4f1d61a"/>
    <s v="02/01/2018"/>
    <n v="4"/>
    <x v="1"/>
    <s v="White/Tan"/>
    <n v="29"/>
    <x v="2"/>
    <s v="Houston"/>
    <x v="2"/>
    <n v="140"/>
    <s v="Dog_Medium"/>
    <n v="150"/>
    <n v="0"/>
  </r>
  <r>
    <s v="ae3e253d75e314"/>
    <s v="15/12/2010"/>
    <n v="11"/>
    <x v="1"/>
    <s v="White/Brown Brindle"/>
    <n v="42"/>
    <x v="1"/>
    <s v="Fort Worth"/>
    <x v="1"/>
    <n v="100"/>
    <s v="Dog_Large"/>
    <n v="175"/>
    <n v="150"/>
  </r>
  <r>
    <s v="b2f1e8e8d925f7"/>
    <s v="24/06/2014"/>
    <n v="8"/>
    <x v="1"/>
    <s v="Cream"/>
    <n v="22"/>
    <x v="2"/>
    <s v="Austin"/>
    <x v="1"/>
    <n v="135"/>
    <s v="Dog_Medium"/>
    <n v="150"/>
    <n v="150"/>
  </r>
  <r>
    <s v="e85bbd22d2abe6"/>
    <s v="07/09/2020"/>
    <n v="1"/>
    <x v="1"/>
    <s v="Black/White"/>
    <n v="41"/>
    <x v="1"/>
    <s v="Austin"/>
    <x v="10"/>
    <n v="135"/>
    <s v="Dog_Large"/>
    <n v="175"/>
    <n v="0"/>
  </r>
  <r>
    <s v="cc016c42cf8648"/>
    <s v="01/09/2012"/>
    <n v="9"/>
    <x v="1"/>
    <s v="Red Merle/White"/>
    <n v="41"/>
    <x v="1"/>
    <s v="Houston"/>
    <x v="7"/>
    <n v="140"/>
    <s v="Dog_Large"/>
    <n v="175"/>
    <n v="150"/>
  </r>
  <r>
    <s v="0cc31ada0a635e"/>
    <s v="30/03/2012"/>
    <n v="10"/>
    <x v="0"/>
    <s v="Flame Point"/>
    <n v="8.5"/>
    <x v="1"/>
    <s v="Austin"/>
    <x v="6"/>
    <n v="135"/>
    <s v="Cat_Large"/>
    <n v="140"/>
    <n v="150"/>
  </r>
  <r>
    <s v="09909ccdc61216"/>
    <s v="01/05/2016"/>
    <n v="6"/>
    <x v="0"/>
    <s v="Brown Tabby"/>
    <n v="6.5"/>
    <x v="2"/>
    <s v="San Antonio"/>
    <x v="6"/>
    <n v="120"/>
    <s v="Cat_Medium"/>
    <n v="120"/>
    <n v="100"/>
  </r>
  <r>
    <s v="624446c34f8768"/>
    <s v="14/10/2015"/>
    <n v="6"/>
    <x v="1"/>
    <s v="Black"/>
    <n v="24"/>
    <x v="2"/>
    <s v="Austin"/>
    <x v="5"/>
    <n v="135"/>
    <s v="Dog_Medium"/>
    <n v="150"/>
    <n v="100"/>
  </r>
  <r>
    <s v="81c013d5637167"/>
    <s v="10/04/2015"/>
    <n v="7"/>
    <x v="0"/>
    <s v="Calico"/>
    <n v="9"/>
    <x v="1"/>
    <s v="Dallas"/>
    <x v="0"/>
    <n v="110"/>
    <s v="Cat_Large"/>
    <n v="140"/>
    <n v="100"/>
  </r>
  <r>
    <s v="da9c9c8b434a8b"/>
    <s v="04/08/2014"/>
    <n v="7"/>
    <x v="0"/>
    <s v="Black"/>
    <n v="10"/>
    <x v="1"/>
    <s v="San Antonio"/>
    <x v="7"/>
    <n v="120"/>
    <s v="Cat_Large"/>
    <n v="140"/>
    <n v="100"/>
  </r>
  <r>
    <s v="7d5be21c1f279c"/>
    <s v="05/04/2011"/>
    <n v="11"/>
    <x v="1"/>
    <s v="Blue/White"/>
    <n v="9"/>
    <x v="0"/>
    <s v="Houston"/>
    <x v="0"/>
    <n v="140"/>
    <s v="Dog_Small"/>
    <n v="125"/>
    <n v="150"/>
  </r>
  <r>
    <s v="5ef0440bd8d662"/>
    <s v="01/03/2017"/>
    <n v="5"/>
    <x v="1"/>
    <s v="Gold"/>
    <n v="17"/>
    <x v="2"/>
    <s v="San Antonio"/>
    <x v="5"/>
    <n v="120"/>
    <s v="Dog_Medium"/>
    <n v="150"/>
    <n v="100"/>
  </r>
  <r>
    <s v="ef97e2cc509372"/>
    <s v="01/10/2015"/>
    <n v="6"/>
    <x v="1"/>
    <s v="Black/White"/>
    <n v="13"/>
    <x v="2"/>
    <s v="Austin"/>
    <x v="8"/>
    <n v="135"/>
    <s v="Dog_Medium"/>
    <n v="150"/>
    <n v="100"/>
  </r>
  <r>
    <s v="ea36469283f252"/>
    <s v="11/12/2015"/>
    <n v="6"/>
    <x v="1"/>
    <s v="Brown"/>
    <n v="29"/>
    <x v="2"/>
    <s v="Houston"/>
    <x v="10"/>
    <n v="140"/>
    <s v="Dog_Medium"/>
    <n v="150"/>
    <n v="100"/>
  </r>
  <r>
    <s v="c0b2695067cef3"/>
    <s v="09/04/2019"/>
    <n v="3"/>
    <x v="0"/>
    <s v="Blue Tabby"/>
    <n v="6"/>
    <x v="2"/>
    <s v="Houston"/>
    <x v="11"/>
    <n v="140"/>
    <s v="Cat_Medium"/>
    <n v="120"/>
    <n v="0"/>
  </r>
  <r>
    <s v="ddaec9eda06cf4"/>
    <s v="17/09/2015"/>
    <n v="6"/>
    <x v="1"/>
    <s v="Tan"/>
    <n v="14"/>
    <x v="2"/>
    <s v="Houston"/>
    <x v="7"/>
    <n v="140"/>
    <s v="Dog_Medium"/>
    <n v="150"/>
    <n v="100"/>
  </r>
  <r>
    <s v="5601afe4cb32a5"/>
    <s v="12/08/2014"/>
    <n v="7"/>
    <x v="0"/>
    <s v="Brown Tabby"/>
    <n v="8.5"/>
    <x v="1"/>
    <s v="San Antonio"/>
    <x v="5"/>
    <n v="120"/>
    <s v="Cat_Large"/>
    <n v="140"/>
    <n v="100"/>
  </r>
  <r>
    <s v="a5e01efe0a0358"/>
    <s v="23/06/2011"/>
    <n v="11"/>
    <x v="1"/>
    <s v="Brown/White"/>
    <n v="8"/>
    <x v="0"/>
    <s v="Austin"/>
    <x v="1"/>
    <n v="135"/>
    <s v="Dog_Small"/>
    <n v="125"/>
    <n v="150"/>
  </r>
  <r>
    <s v="fa4b8b3dc956f8"/>
    <s v="16/06/2017"/>
    <n v="5"/>
    <x v="0"/>
    <s v="White/Black"/>
    <n v="2"/>
    <x v="0"/>
    <s v="San Antonio"/>
    <x v="3"/>
    <n v="120"/>
    <s v="Cat_Small"/>
    <n v="100"/>
    <n v="100"/>
  </r>
  <r>
    <s v="268a3ce385bf1f"/>
    <s v="15/01/2017"/>
    <n v="5"/>
    <x v="1"/>
    <s v="Brown"/>
    <n v="42"/>
    <x v="1"/>
    <s v="Austin"/>
    <x v="6"/>
    <n v="135"/>
    <s v="Dog_Large"/>
    <n v="175"/>
    <n v="100"/>
  </r>
  <r>
    <s v="06c5e265ac18a0"/>
    <s v="10/04/2019"/>
    <n v="3"/>
    <x v="0"/>
    <s v="Black/White"/>
    <n v="6"/>
    <x v="2"/>
    <s v="Fort Worth"/>
    <x v="6"/>
    <n v="100"/>
    <s v="Cat_Medium"/>
    <n v="120"/>
    <n v="0"/>
  </r>
  <r>
    <s v="8e56efb69ebc16"/>
    <s v="15/03/2011"/>
    <n v="11"/>
    <x v="0"/>
    <s v="Brown Tabby/White"/>
    <n v="4"/>
    <x v="0"/>
    <s v="San Antonio"/>
    <x v="0"/>
    <n v="120"/>
    <s v="Cat_Small"/>
    <n v="100"/>
    <n v="150"/>
  </r>
  <r>
    <s v="41b186d33c102a"/>
    <s v="21/12/2005"/>
    <n v="16"/>
    <x v="0"/>
    <s v="Black"/>
    <n v="6"/>
    <x v="2"/>
    <s v="Austin"/>
    <x v="5"/>
    <n v="135"/>
    <s v="Cat_Medium"/>
    <n v="120"/>
    <n v="300"/>
  </r>
  <r>
    <s v="2866939bd0b596"/>
    <s v="02/10/2009"/>
    <n v="12"/>
    <x v="1"/>
    <s v="Fawn/White"/>
    <n v="36"/>
    <x v="1"/>
    <s v="Austin"/>
    <x v="6"/>
    <n v="135"/>
    <s v="Dog_Large"/>
    <n v="175"/>
    <n v="150"/>
  </r>
  <r>
    <s v="ac5f462d4ad5e5"/>
    <s v="28/08/2015"/>
    <n v="6"/>
    <x v="0"/>
    <s v="Brown Tabby/White"/>
    <n v="3"/>
    <x v="0"/>
    <s v="Dallas"/>
    <x v="1"/>
    <n v="110"/>
    <s v="Cat_Small"/>
    <n v="100"/>
    <n v="100"/>
  </r>
  <r>
    <s v="c4323185255fdf"/>
    <s v="17/01/2013"/>
    <n v="9"/>
    <x v="1"/>
    <s v="White/Gray"/>
    <n v="45"/>
    <x v="1"/>
    <s v="Houston"/>
    <x v="7"/>
    <n v="140"/>
    <s v="Dog_Large"/>
    <n v="175"/>
    <n v="150"/>
  </r>
  <r>
    <s v="d5b4092c47cdb9"/>
    <s v="21/09/2011"/>
    <n v="10"/>
    <x v="0"/>
    <s v="Brown Tabby"/>
    <n v="3"/>
    <x v="0"/>
    <s v="Houston"/>
    <x v="7"/>
    <n v="140"/>
    <s v="Cat_Small"/>
    <n v="100"/>
    <n v="150"/>
  </r>
  <r>
    <s v="f1cf6a0620040b"/>
    <s v="05/07/2015"/>
    <n v="6"/>
    <x v="0"/>
    <s v="Orange Tabby"/>
    <n v="8"/>
    <x v="1"/>
    <s v="Dallas"/>
    <x v="8"/>
    <n v="110"/>
    <s v="Cat_Large"/>
    <n v="140"/>
    <n v="100"/>
  </r>
  <r>
    <s v="aaba1cc3116939"/>
    <s v="27/01/2013"/>
    <n v="9"/>
    <x v="1"/>
    <s v="Tan"/>
    <n v="7"/>
    <x v="0"/>
    <s v="Houston"/>
    <x v="1"/>
    <n v="140"/>
    <s v="Dog_Small"/>
    <n v="125"/>
    <n v="150"/>
  </r>
  <r>
    <s v="9411dff56ec903"/>
    <s v="26/09/2004"/>
    <n v="17"/>
    <x v="1"/>
    <s v="Black/White"/>
    <n v="3"/>
    <x v="0"/>
    <s v="San Antonio"/>
    <x v="1"/>
    <n v="120"/>
    <s v="Dog_Small"/>
    <n v="125"/>
    <n v="300"/>
  </r>
  <r>
    <s v="32dd021d65f9fd"/>
    <s v="11/09/2016"/>
    <n v="5"/>
    <x v="1"/>
    <s v="Black/White"/>
    <n v="5"/>
    <x v="0"/>
    <s v="Houston"/>
    <x v="6"/>
    <n v="140"/>
    <s v="Dog_Small"/>
    <n v="125"/>
    <n v="100"/>
  </r>
  <r>
    <s v="5942d83fd1a9a5"/>
    <s v="15/07/2019"/>
    <n v="2"/>
    <x v="0"/>
    <s v="Orange Tabby"/>
    <n v="10"/>
    <x v="1"/>
    <s v="Austin"/>
    <x v="5"/>
    <n v="135"/>
    <s v="Cat_Large"/>
    <n v="140"/>
    <n v="0"/>
  </r>
  <r>
    <s v="0031c0c5aaedd5"/>
    <s v="27/08/2015"/>
    <n v="6"/>
    <x v="0"/>
    <s v="Brown Tabby"/>
    <n v="3"/>
    <x v="0"/>
    <s v="Houston"/>
    <x v="6"/>
    <n v="140"/>
    <s v="Cat_Small"/>
    <n v="100"/>
    <n v="100"/>
  </r>
  <r>
    <s v="fb5f3e74febe43"/>
    <s v="06/04/2016"/>
    <n v="6"/>
    <x v="0"/>
    <s v="Black"/>
    <n v="8"/>
    <x v="1"/>
    <s v="Houston"/>
    <x v="3"/>
    <n v="140"/>
    <s v="Cat_Large"/>
    <n v="140"/>
    <n v="100"/>
  </r>
  <r>
    <s v="7965a32ff6fe06"/>
    <s v="11/10/2016"/>
    <n v="5"/>
    <x v="1"/>
    <s v="Black/Brown"/>
    <n v="42"/>
    <x v="1"/>
    <s v="San Antonio"/>
    <x v="12"/>
    <n v="120"/>
    <s v="Dog_Large"/>
    <n v="175"/>
    <n v="100"/>
  </r>
  <r>
    <s v="d2c4b229cb5886"/>
    <s v="26/06/2013"/>
    <n v="9"/>
    <x v="1"/>
    <s v="Red Tick/Black"/>
    <n v="19"/>
    <x v="2"/>
    <s v="Fort Worth"/>
    <x v="7"/>
    <n v="100"/>
    <s v="Dog_Medium"/>
    <n v="150"/>
    <n v="150"/>
  </r>
  <r>
    <s v="29a93299b794a2"/>
    <s v="30/09/2018"/>
    <n v="3"/>
    <x v="0"/>
    <s v="Brown Tabby"/>
    <n v="9"/>
    <x v="1"/>
    <s v="San Antonio"/>
    <x v="6"/>
    <n v="120"/>
    <s v="Cat_Large"/>
    <n v="140"/>
    <n v="0"/>
  </r>
  <r>
    <s v="879cb83c717d13"/>
    <s v="27/11/2011"/>
    <n v="10"/>
    <x v="1"/>
    <s v="Tan"/>
    <n v="5"/>
    <x v="0"/>
    <s v="San Antonio"/>
    <x v="0"/>
    <n v="120"/>
    <s v="Dog_Small"/>
    <n v="125"/>
    <n v="150"/>
  </r>
  <r>
    <s v="6a2c5a15046fcb"/>
    <s v="26/11/2012"/>
    <n v="9"/>
    <x v="0"/>
    <s v="Cream Tabby/White"/>
    <n v="6.5"/>
    <x v="2"/>
    <s v="Dallas"/>
    <x v="2"/>
    <n v="110"/>
    <s v="Cat_Medium"/>
    <n v="120"/>
    <n v="150"/>
  </r>
  <r>
    <s v="f81681089ef6af"/>
    <s v="05/10/2009"/>
    <n v="12"/>
    <x v="1"/>
    <s v="Chocolate"/>
    <n v="33"/>
    <x v="1"/>
    <s v="Austin"/>
    <x v="4"/>
    <n v="135"/>
    <s v="Dog_Large"/>
    <n v="175"/>
    <n v="150"/>
  </r>
  <r>
    <s v="e06e65d8d8b160"/>
    <s v="17/02/2019"/>
    <n v="3"/>
    <x v="1"/>
    <s v="Black/White"/>
    <n v="47"/>
    <x v="1"/>
    <s v="Houston"/>
    <x v="7"/>
    <n v="140"/>
    <s v="Dog_Large"/>
    <n v="175"/>
    <n v="0"/>
  </r>
  <r>
    <s v="a1b4171c3a0240"/>
    <s v="13/11/2012"/>
    <n v="9"/>
    <x v="1"/>
    <s v="Chocolate"/>
    <n v="6"/>
    <x v="0"/>
    <s v="Fort Worth"/>
    <x v="1"/>
    <n v="100"/>
    <s v="Dog_Small"/>
    <n v="125"/>
    <n v="150"/>
  </r>
  <r>
    <s v="3a0813a9330401"/>
    <s v="27/02/2018"/>
    <n v="4"/>
    <x v="1"/>
    <s v="Black"/>
    <n v="9"/>
    <x v="0"/>
    <s v="Dallas"/>
    <x v="6"/>
    <n v="110"/>
    <s v="Dog_Small"/>
    <n v="125"/>
    <n v="0"/>
  </r>
  <r>
    <s v="9c55e8bebeb84d"/>
    <s v="02/02/2018"/>
    <n v="4"/>
    <x v="1"/>
    <s v="Black/Tan"/>
    <n v="31.5"/>
    <x v="1"/>
    <s v="San Antonio"/>
    <x v="1"/>
    <n v="120"/>
    <s v="Dog_Large"/>
    <n v="175"/>
    <n v="0"/>
  </r>
  <r>
    <s v="b5804c28486ee5"/>
    <s v="15/10/2018"/>
    <n v="3"/>
    <x v="1"/>
    <s v="Tan"/>
    <n v="39"/>
    <x v="1"/>
    <s v="Houston"/>
    <x v="1"/>
    <n v="140"/>
    <s v="Dog_Large"/>
    <n v="175"/>
    <n v="0"/>
  </r>
  <r>
    <s v="ac12d8fa7a29e7"/>
    <s v="23/05/2014"/>
    <n v="8"/>
    <x v="0"/>
    <s v="Cream Tabby"/>
    <n v="6"/>
    <x v="2"/>
    <s v="Austin"/>
    <x v="1"/>
    <n v="135"/>
    <s v="Cat_Medium"/>
    <n v="120"/>
    <n v="150"/>
  </r>
  <r>
    <s v="47bec5c8a0f902"/>
    <s v="09/11/2016"/>
    <n v="5"/>
    <x v="1"/>
    <s v="Tricolor"/>
    <n v="12"/>
    <x v="2"/>
    <s v="Dallas"/>
    <x v="5"/>
    <n v="110"/>
    <s v="Dog_Medium"/>
    <n v="150"/>
    <n v="100"/>
  </r>
  <r>
    <s v="172ea06d7c500a"/>
    <s v="18/08/2015"/>
    <n v="6"/>
    <x v="0"/>
    <s v="Orange Tabby"/>
    <n v="4"/>
    <x v="0"/>
    <s v="San Antonio"/>
    <x v="6"/>
    <n v="120"/>
    <s v="Cat_Small"/>
    <n v="100"/>
    <n v="100"/>
  </r>
  <r>
    <s v="fe0572f6f89c5b"/>
    <s v="19/11/2014"/>
    <n v="7"/>
    <x v="0"/>
    <s v="Black"/>
    <n v="3"/>
    <x v="0"/>
    <s v="Dallas"/>
    <x v="3"/>
    <n v="110"/>
    <s v="Cat_Small"/>
    <n v="100"/>
    <n v="100"/>
  </r>
  <r>
    <s v="b240dcbe11035f"/>
    <s v="05/07/2015"/>
    <n v="6"/>
    <x v="0"/>
    <s v="Brown Tabby"/>
    <n v="8.5"/>
    <x v="1"/>
    <s v="San Antonio"/>
    <x v="1"/>
    <n v="120"/>
    <s v="Cat_Large"/>
    <n v="140"/>
    <n v="100"/>
  </r>
  <r>
    <s v="34129659f1367e"/>
    <s v="28/07/2017"/>
    <n v="4"/>
    <x v="1"/>
    <s v="White"/>
    <n v="27"/>
    <x v="2"/>
    <s v="Houston"/>
    <x v="6"/>
    <n v="140"/>
    <s v="Dog_Medium"/>
    <n v="150"/>
    <n v="0"/>
  </r>
  <r>
    <s v="5e57ac6f2ed305"/>
    <s v="25/05/2013"/>
    <n v="9"/>
    <x v="0"/>
    <s v="Orange Tabby/White"/>
    <n v="6"/>
    <x v="2"/>
    <s v="Fort Worth"/>
    <x v="5"/>
    <n v="100"/>
    <s v="Cat_Medium"/>
    <n v="120"/>
    <n v="150"/>
  </r>
  <r>
    <s v="3b438af1b8d117"/>
    <s v="24/09/2018"/>
    <n v="3"/>
    <x v="0"/>
    <s v="Brown Tabby"/>
    <n v="10"/>
    <x v="1"/>
    <s v="Fort Worth"/>
    <x v="6"/>
    <n v="100"/>
    <s v="Cat_Large"/>
    <n v="140"/>
    <n v="0"/>
  </r>
  <r>
    <s v="4dacb78d756a7d"/>
    <s v="15/10/2015"/>
    <n v="6"/>
    <x v="1"/>
    <s v="White/Tan"/>
    <n v="9"/>
    <x v="0"/>
    <s v="Austin"/>
    <x v="5"/>
    <n v="135"/>
    <s v="Dog_Small"/>
    <n v="125"/>
    <n v="100"/>
  </r>
  <r>
    <s v="8983fc53a1a232"/>
    <s v="12/09/2018"/>
    <n v="3"/>
    <x v="1"/>
    <s v="White/Black"/>
    <n v="45"/>
    <x v="1"/>
    <s v="Austin"/>
    <x v="0"/>
    <n v="135"/>
    <s v="Dog_Large"/>
    <n v="175"/>
    <n v="0"/>
  </r>
  <r>
    <s v="50a8da1455e5b4"/>
    <s v="24/08/2013"/>
    <n v="8"/>
    <x v="0"/>
    <s v="Cream Tabby"/>
    <n v="8"/>
    <x v="1"/>
    <s v="San Antonio"/>
    <x v="5"/>
    <n v="120"/>
    <s v="Cat_Large"/>
    <n v="140"/>
    <n v="150"/>
  </r>
  <r>
    <s v="e15c6286c77d5e"/>
    <s v="04/06/2019"/>
    <n v="3"/>
    <x v="1"/>
    <s v="White/Black"/>
    <n v="22"/>
    <x v="2"/>
    <s v="Houston"/>
    <x v="10"/>
    <n v="140"/>
    <s v="Dog_Medium"/>
    <n v="150"/>
    <n v="0"/>
  </r>
  <r>
    <s v="83c51e8903b540"/>
    <s v="05/05/2013"/>
    <n v="9"/>
    <x v="0"/>
    <s v="Blue Tabby/White"/>
    <n v="8"/>
    <x v="1"/>
    <s v="Austin"/>
    <x v="0"/>
    <n v="135"/>
    <s v="Cat_Large"/>
    <n v="140"/>
    <n v="150"/>
  </r>
  <r>
    <s v="71a8b48b944fef"/>
    <s v="02/12/2005"/>
    <n v="16"/>
    <x v="0"/>
    <s v="Tortie"/>
    <n v="9"/>
    <x v="1"/>
    <s v="San Antonio"/>
    <x v="2"/>
    <n v="120"/>
    <s v="Cat_Large"/>
    <n v="140"/>
    <n v="300"/>
  </r>
  <r>
    <s v="085a1368ad99aa"/>
    <s v="21/08/2011"/>
    <n v="10"/>
    <x v="1"/>
    <s v="Brown/White"/>
    <n v="33"/>
    <x v="1"/>
    <s v="Austin"/>
    <x v="6"/>
    <n v="135"/>
    <s v="Dog_Large"/>
    <n v="175"/>
    <n v="150"/>
  </r>
  <r>
    <s v="562407a022ab87"/>
    <s v="02/12/2019"/>
    <n v="2"/>
    <x v="1"/>
    <s v="Black/Brown"/>
    <n v="49"/>
    <x v="1"/>
    <s v="Austin"/>
    <x v="5"/>
    <n v="135"/>
    <s v="Dog_Large"/>
    <n v="175"/>
    <n v="0"/>
  </r>
  <r>
    <s v="4983ae81bc505c"/>
    <s v="22/03/2017"/>
    <n v="5"/>
    <x v="0"/>
    <s v="Orange Tabby/White"/>
    <n v="10"/>
    <x v="1"/>
    <s v="Austin"/>
    <x v="5"/>
    <n v="135"/>
    <s v="Cat_Large"/>
    <n v="140"/>
    <n v="100"/>
  </r>
  <r>
    <s v="a7b04ce3eaf2e0"/>
    <s v="08/12/2012"/>
    <n v="9"/>
    <x v="1"/>
    <s v="White"/>
    <n v="33"/>
    <x v="1"/>
    <s v="Fort Worth"/>
    <x v="1"/>
    <n v="100"/>
    <s v="Dog_Large"/>
    <n v="175"/>
    <n v="150"/>
  </r>
  <r>
    <s v="f9b631d61cd9ed"/>
    <s v="17/03/2017"/>
    <n v="5"/>
    <x v="0"/>
    <s v="Orange Tabby/White"/>
    <n v="8"/>
    <x v="1"/>
    <s v="Houston"/>
    <x v="3"/>
    <n v="140"/>
    <s v="Cat_Large"/>
    <n v="140"/>
    <n v="100"/>
  </r>
  <r>
    <s v="1bdeafad6ffe92"/>
    <s v="10/03/2020"/>
    <n v="2"/>
    <x v="1"/>
    <s v="Black/Tan"/>
    <n v="19"/>
    <x v="2"/>
    <s v="Dallas"/>
    <x v="6"/>
    <n v="110"/>
    <s v="Dog_Medium"/>
    <n v="150"/>
    <n v="0"/>
  </r>
  <r>
    <s v="247e54adcefecb"/>
    <s v="10/12/2011"/>
    <n v="10"/>
    <x v="1"/>
    <s v="White/Black"/>
    <n v="6"/>
    <x v="0"/>
    <s v="Dallas"/>
    <x v="6"/>
    <n v="110"/>
    <s v="Dog_Small"/>
    <n v="125"/>
    <n v="150"/>
  </r>
  <r>
    <s v="d5c2875d87fe8e"/>
    <s v="28/06/2018"/>
    <n v="4"/>
    <x v="0"/>
    <s v="Brown Tabby"/>
    <n v="6.5"/>
    <x v="2"/>
    <s v="San Antonio"/>
    <x v="7"/>
    <n v="120"/>
    <s v="Cat_Medium"/>
    <n v="120"/>
    <n v="0"/>
  </r>
  <r>
    <s v="760358a3d34654"/>
    <s v="26/01/2014"/>
    <n v="8"/>
    <x v="1"/>
    <s v="Black/Brown"/>
    <n v="3"/>
    <x v="0"/>
    <s v="San Antonio"/>
    <x v="12"/>
    <n v="120"/>
    <s v="Dog_Small"/>
    <n v="125"/>
    <n v="150"/>
  </r>
  <r>
    <s v="7f1b37a3d99a40"/>
    <s v="29/12/2007"/>
    <n v="14"/>
    <x v="1"/>
    <s v="Brown/White"/>
    <n v="27"/>
    <x v="2"/>
    <s v="Fort Worth"/>
    <x v="0"/>
    <n v="100"/>
    <s v="Dog_Medium"/>
    <n v="150"/>
    <n v="200"/>
  </r>
  <r>
    <s v="378bc8841da1c6"/>
    <s v="25/06/2015"/>
    <n v="7"/>
    <x v="1"/>
    <s v="Brown/White"/>
    <n v="41"/>
    <x v="1"/>
    <s v="Austin"/>
    <x v="6"/>
    <n v="135"/>
    <s v="Dog_Large"/>
    <n v="175"/>
    <n v="100"/>
  </r>
  <r>
    <s v="3e78763f85ba8c"/>
    <s v="19/09/2013"/>
    <n v="8"/>
    <x v="1"/>
    <s v="Blue/White"/>
    <n v="6"/>
    <x v="0"/>
    <s v="San Antonio"/>
    <x v="5"/>
    <n v="120"/>
    <s v="Dog_Small"/>
    <n v="125"/>
    <n v="150"/>
  </r>
  <r>
    <s v="5be32e04046613"/>
    <s v="08/05/2014"/>
    <n v="8"/>
    <x v="1"/>
    <s v="White"/>
    <n v="28"/>
    <x v="2"/>
    <s v="San Antonio"/>
    <x v="5"/>
    <n v="120"/>
    <s v="Dog_Medium"/>
    <n v="150"/>
    <n v="150"/>
  </r>
  <r>
    <s v="4a2f2986622bfa"/>
    <s v="25/03/2014"/>
    <n v="8"/>
    <x v="0"/>
    <s v="Brown Tabby"/>
    <n v="9"/>
    <x v="1"/>
    <s v="San Antonio"/>
    <x v="5"/>
    <n v="120"/>
    <s v="Cat_Large"/>
    <n v="140"/>
    <n v="150"/>
  </r>
  <r>
    <s v="af0fcdd8d73217"/>
    <s v="27/01/2018"/>
    <n v="4"/>
    <x v="1"/>
    <s v="White/White"/>
    <n v="49"/>
    <x v="1"/>
    <s v="Dallas"/>
    <x v="1"/>
    <n v="110"/>
    <s v="Dog_Large"/>
    <n v="175"/>
    <n v="0"/>
  </r>
  <r>
    <s v="addf00d2efcdd9"/>
    <s v="26/04/2014"/>
    <n v="8"/>
    <x v="0"/>
    <s v="Orange Tabby/White"/>
    <n v="6"/>
    <x v="2"/>
    <s v="Houston"/>
    <x v="1"/>
    <n v="140"/>
    <s v="Cat_Medium"/>
    <n v="120"/>
    <n v="150"/>
  </r>
  <r>
    <s v="6f6d3d76b22091"/>
    <s v="14/12/2020"/>
    <n v="1"/>
    <x v="0"/>
    <s v="Blue Tabby"/>
    <n v="8"/>
    <x v="1"/>
    <s v="Fort Worth"/>
    <x v="2"/>
    <n v="100"/>
    <s v="Cat_Large"/>
    <n v="140"/>
    <n v="0"/>
  </r>
  <r>
    <s v="f677ac71d1e9ad"/>
    <s v="23/11/2015"/>
    <n v="6"/>
    <x v="1"/>
    <s v="White/Tan"/>
    <n v="7"/>
    <x v="0"/>
    <s v="Austin"/>
    <x v="4"/>
    <n v="135"/>
    <s v="Dog_Small"/>
    <n v="125"/>
    <n v="100"/>
  </r>
  <r>
    <s v="71aa15b8792f7c"/>
    <s v="19/12/2010"/>
    <n v="11"/>
    <x v="1"/>
    <s v="Blue/Tan"/>
    <n v="23"/>
    <x v="2"/>
    <s v="Fort Worth"/>
    <x v="2"/>
    <n v="100"/>
    <s v="Dog_Medium"/>
    <n v="150"/>
    <n v="150"/>
  </r>
  <r>
    <s v="a6028fd5532202"/>
    <s v="07/07/2012"/>
    <n v="9"/>
    <x v="1"/>
    <s v="Tan/White"/>
    <n v="26"/>
    <x v="2"/>
    <s v="San Antonio"/>
    <x v="1"/>
    <n v="120"/>
    <s v="Dog_Medium"/>
    <n v="150"/>
    <n v="150"/>
  </r>
  <r>
    <s v="eba56f1869cf6d"/>
    <s v="16/06/2014"/>
    <n v="8"/>
    <x v="1"/>
    <s v="Black/White"/>
    <n v="31.5"/>
    <x v="1"/>
    <s v="Austin"/>
    <x v="8"/>
    <n v="135"/>
    <s v="Dog_Large"/>
    <n v="175"/>
    <n v="150"/>
  </r>
  <r>
    <s v="7d44948a2898be"/>
    <s v="23/03/2014"/>
    <n v="8"/>
    <x v="1"/>
    <s v="Black/Brown"/>
    <n v="8"/>
    <x v="0"/>
    <s v="Dallas"/>
    <x v="0"/>
    <n v="110"/>
    <s v="Dog_Small"/>
    <n v="125"/>
    <n v="150"/>
  </r>
  <r>
    <s v="6274d7840de80b"/>
    <s v="29/01/2019"/>
    <n v="3"/>
    <x v="0"/>
    <s v="Orange Tabby/White"/>
    <n v="3"/>
    <x v="0"/>
    <s v="Austin"/>
    <x v="13"/>
    <n v="135"/>
    <s v="Cat_Small"/>
    <n v="100"/>
    <n v="0"/>
  </r>
  <r>
    <s v="cf1dfd0a02d17b"/>
    <s v="18/08/2015"/>
    <n v="6"/>
    <x v="0"/>
    <s v="Brown Tabby"/>
    <n v="10"/>
    <x v="1"/>
    <s v="Dallas"/>
    <x v="7"/>
    <n v="110"/>
    <s v="Cat_Large"/>
    <n v="140"/>
    <n v="100"/>
  </r>
  <r>
    <s v="b53573523f9341"/>
    <s v="30/09/2016"/>
    <n v="5"/>
    <x v="1"/>
    <s v="Brown/White"/>
    <n v="34"/>
    <x v="1"/>
    <s v="Austin"/>
    <x v="1"/>
    <n v="135"/>
    <s v="Dog_Large"/>
    <n v="175"/>
    <n v="100"/>
  </r>
  <r>
    <s v="e69648141cc395"/>
    <s v="21/04/2014"/>
    <n v="8"/>
    <x v="0"/>
    <s v="Blue"/>
    <n v="9"/>
    <x v="1"/>
    <s v="Houston"/>
    <x v="10"/>
    <n v="140"/>
    <s v="Cat_Large"/>
    <n v="140"/>
    <n v="150"/>
  </r>
  <r>
    <s v="8f4fecacfbdb01"/>
    <s v="26/09/2018"/>
    <n v="3"/>
    <x v="1"/>
    <s v="Black/Tan"/>
    <n v="37"/>
    <x v="1"/>
    <s v="Dallas"/>
    <x v="0"/>
    <n v="110"/>
    <s v="Dog_Large"/>
    <n v="175"/>
    <n v="0"/>
  </r>
  <r>
    <s v="738ffbad626c9c"/>
    <s v="19/12/2013"/>
    <n v="8"/>
    <x v="1"/>
    <s v="Blue Merle/Black"/>
    <n v="7"/>
    <x v="0"/>
    <s v="Houston"/>
    <x v="2"/>
    <n v="140"/>
    <s v="Dog_Small"/>
    <n v="125"/>
    <n v="150"/>
  </r>
  <r>
    <s v="cfe4aa9fa42c08"/>
    <s v="28/09/2010"/>
    <n v="11"/>
    <x v="1"/>
    <s v="Black/Brown"/>
    <n v="14"/>
    <x v="2"/>
    <s v="San Antonio"/>
    <x v="7"/>
    <n v="120"/>
    <s v="Dog_Medium"/>
    <n v="150"/>
    <n v="150"/>
  </r>
  <r>
    <s v="dd45f4f0362163"/>
    <s v="01/10/2014"/>
    <n v="7"/>
    <x v="0"/>
    <s v="Brown Tabby"/>
    <n v="8.5"/>
    <x v="1"/>
    <s v="Austin"/>
    <x v="7"/>
    <n v="135"/>
    <s v="Cat_Large"/>
    <n v="140"/>
    <n v="100"/>
  </r>
  <r>
    <s v="a622f223c73cf5"/>
    <s v="07/12/2016"/>
    <n v="5"/>
    <x v="0"/>
    <s v="Orange"/>
    <n v="6"/>
    <x v="2"/>
    <s v="San Antonio"/>
    <x v="1"/>
    <n v="120"/>
    <s v="Cat_Medium"/>
    <n v="120"/>
    <n v="100"/>
  </r>
  <r>
    <s v="5bd3f298492df6"/>
    <s v="09/11/2009"/>
    <n v="12"/>
    <x v="1"/>
    <s v="Yellow"/>
    <n v="15"/>
    <x v="2"/>
    <s v="Houston"/>
    <x v="5"/>
    <n v="140"/>
    <s v="Dog_Medium"/>
    <n v="150"/>
    <n v="150"/>
  </r>
  <r>
    <s v="1c3b6ea2012f02"/>
    <s v="18/02/2015"/>
    <n v="7"/>
    <x v="1"/>
    <s v="White"/>
    <n v="43"/>
    <x v="1"/>
    <s v="San Antonio"/>
    <x v="6"/>
    <n v="120"/>
    <s v="Dog_Large"/>
    <n v="175"/>
    <n v="100"/>
  </r>
  <r>
    <s v="7a75bb04c686f8"/>
    <s v="18/05/2017"/>
    <n v="5"/>
    <x v="0"/>
    <s v="Orange Tabby"/>
    <n v="3"/>
    <x v="0"/>
    <s v="San Antonio"/>
    <x v="12"/>
    <n v="120"/>
    <s v="Cat_Small"/>
    <n v="100"/>
    <n v="100"/>
  </r>
  <r>
    <s v="75fc94764257dc"/>
    <s v="15/06/2020"/>
    <n v="2"/>
    <x v="0"/>
    <s v="Black/White"/>
    <n v="2"/>
    <x v="0"/>
    <s v="Dallas"/>
    <x v="12"/>
    <n v="110"/>
    <s v="Cat_Small"/>
    <n v="100"/>
    <n v="0"/>
  </r>
  <r>
    <s v="bcc848fdcf7e38"/>
    <s v="14/10/2014"/>
    <n v="7"/>
    <x v="1"/>
    <s v="Brown Brindle/White"/>
    <n v="13"/>
    <x v="2"/>
    <s v="San Antonio"/>
    <x v="1"/>
    <n v="120"/>
    <s v="Dog_Medium"/>
    <n v="150"/>
    <n v="100"/>
  </r>
  <r>
    <s v="d02729ecca1434"/>
    <s v="04/07/2011"/>
    <n v="10"/>
    <x v="1"/>
    <s v="Tricolor"/>
    <n v="40"/>
    <x v="1"/>
    <s v="Fort Worth"/>
    <x v="7"/>
    <n v="100"/>
    <s v="Dog_Large"/>
    <n v="175"/>
    <n v="150"/>
  </r>
  <r>
    <s v="a3c15884d04618"/>
    <s v="24/05/2007"/>
    <n v="15"/>
    <x v="1"/>
    <s v="Tricolor"/>
    <n v="35"/>
    <x v="1"/>
    <s v="San Antonio"/>
    <x v="1"/>
    <n v="120"/>
    <s v="Dog_Large"/>
    <n v="175"/>
    <n v="200"/>
  </r>
  <r>
    <s v="27be8e9e2b1f1c"/>
    <s v="24/08/2012"/>
    <n v="9"/>
    <x v="0"/>
    <s v="Torbie"/>
    <n v="4"/>
    <x v="0"/>
    <s v="Houston"/>
    <x v="6"/>
    <n v="140"/>
    <s v="Cat_Small"/>
    <n v="100"/>
    <n v="150"/>
  </r>
  <r>
    <s v="04126546dc6a7a"/>
    <s v="06/04/2015"/>
    <n v="7"/>
    <x v="1"/>
    <s v="Tan/White"/>
    <n v="41"/>
    <x v="1"/>
    <s v="San Antonio"/>
    <x v="6"/>
    <n v="120"/>
    <s v="Dog_Large"/>
    <n v="175"/>
    <n v="100"/>
  </r>
  <r>
    <s v="e5058010e54e1a"/>
    <s v="06/11/2018"/>
    <n v="3"/>
    <x v="1"/>
    <s v="Brown"/>
    <n v="9"/>
    <x v="0"/>
    <s v="Houston"/>
    <x v="10"/>
    <n v="140"/>
    <s v="Dog_Small"/>
    <n v="125"/>
    <n v="0"/>
  </r>
  <r>
    <s v="382e669b0da75d"/>
    <s v="10/02/2015"/>
    <n v="7"/>
    <x v="1"/>
    <s v="White/Black"/>
    <n v="41"/>
    <x v="1"/>
    <s v="San Antonio"/>
    <x v="6"/>
    <n v="120"/>
    <s v="Dog_Large"/>
    <n v="175"/>
    <n v="100"/>
  </r>
  <r>
    <s v="4ed71fe7026fec"/>
    <s v="26/07/2017"/>
    <n v="4"/>
    <x v="1"/>
    <s v="White"/>
    <n v="19"/>
    <x v="2"/>
    <s v="Fort Worth"/>
    <x v="5"/>
    <n v="100"/>
    <s v="Dog_Medium"/>
    <n v="150"/>
    <n v="0"/>
  </r>
  <r>
    <s v="6d96fb5f0890e6"/>
    <s v="11/07/2014"/>
    <n v="7"/>
    <x v="1"/>
    <s v="Red"/>
    <n v="18"/>
    <x v="2"/>
    <s v="Houston"/>
    <x v="2"/>
    <n v="140"/>
    <s v="Dog_Medium"/>
    <n v="150"/>
    <n v="100"/>
  </r>
  <r>
    <s v="eeec88c61d1dca"/>
    <s v="04/03/2018"/>
    <n v="4"/>
    <x v="0"/>
    <s v="Black"/>
    <n v="9"/>
    <x v="1"/>
    <s v="Fort Worth"/>
    <x v="8"/>
    <n v="100"/>
    <s v="Cat_Large"/>
    <n v="140"/>
    <n v="0"/>
  </r>
  <r>
    <s v="6057bbd0f3e525"/>
    <s v="04/05/2013"/>
    <n v="9"/>
    <x v="1"/>
    <s v="Tan"/>
    <n v="22"/>
    <x v="2"/>
    <s v="Fort Worth"/>
    <x v="5"/>
    <n v="100"/>
    <s v="Dog_Medium"/>
    <n v="150"/>
    <n v="150"/>
  </r>
  <r>
    <s v="b86732a95f07b1"/>
    <s v="28/12/2017"/>
    <n v="4"/>
    <x v="1"/>
    <s v="Gray/Black"/>
    <n v="39"/>
    <x v="1"/>
    <s v="Austin"/>
    <x v="1"/>
    <n v="135"/>
    <s v="Dog_Large"/>
    <n v="175"/>
    <n v="0"/>
  </r>
  <r>
    <s v="21b818aaeb7797"/>
    <s v="09/10/2010"/>
    <n v="11"/>
    <x v="1"/>
    <s v="Tan"/>
    <n v="35"/>
    <x v="1"/>
    <s v="San Antonio"/>
    <x v="6"/>
    <n v="120"/>
    <s v="Dog_Large"/>
    <n v="175"/>
    <n v="150"/>
  </r>
  <r>
    <s v="2842b405f7b0f5"/>
    <s v="04/10/2017"/>
    <n v="4"/>
    <x v="1"/>
    <s v="Black/Tan"/>
    <n v="28"/>
    <x v="2"/>
    <s v="Houston"/>
    <x v="6"/>
    <n v="140"/>
    <s v="Dog_Medium"/>
    <n v="150"/>
    <n v="0"/>
  </r>
  <r>
    <s v="251a4ada75cf77"/>
    <s v="13/08/2017"/>
    <n v="4"/>
    <x v="0"/>
    <s v="Gray Tabby/White"/>
    <n v="2"/>
    <x v="0"/>
    <s v="Houston"/>
    <x v="6"/>
    <n v="140"/>
    <s v="Cat_Small"/>
    <n v="100"/>
    <n v="0"/>
  </r>
  <r>
    <s v="bb902a85fa7f40"/>
    <s v="20/11/2012"/>
    <n v="9"/>
    <x v="1"/>
    <s v="White"/>
    <n v="34"/>
    <x v="1"/>
    <s v="San Antonio"/>
    <x v="1"/>
    <n v="120"/>
    <s v="Dog_Large"/>
    <n v="175"/>
    <n v="150"/>
  </r>
  <r>
    <s v="92d7fd20a6ac3d"/>
    <s v="11/08/2016"/>
    <n v="5"/>
    <x v="1"/>
    <s v="Brown Brindle/White"/>
    <n v="44"/>
    <x v="1"/>
    <s v="San Antonio"/>
    <x v="9"/>
    <n v="120"/>
    <s v="Dog_Large"/>
    <n v="175"/>
    <n v="100"/>
  </r>
  <r>
    <s v="f2f7f804837e5f"/>
    <s v="20/08/2015"/>
    <n v="6"/>
    <x v="0"/>
    <s v="White/Black"/>
    <n v="3"/>
    <x v="0"/>
    <s v="Austin"/>
    <x v="4"/>
    <n v="135"/>
    <s v="Cat_Small"/>
    <n v="100"/>
    <n v="100"/>
  </r>
  <r>
    <s v="c7017fa749a66d"/>
    <s v="27/12/2006"/>
    <n v="15"/>
    <x v="0"/>
    <s v="Black/Black"/>
    <n v="10"/>
    <x v="1"/>
    <s v="Austin"/>
    <x v="7"/>
    <n v="135"/>
    <s v="Cat_Large"/>
    <n v="140"/>
    <n v="200"/>
  </r>
  <r>
    <s v="5b36f4d90d1986"/>
    <s v="30/01/2018"/>
    <n v="4"/>
    <x v="1"/>
    <s v="Black/White"/>
    <n v="9"/>
    <x v="0"/>
    <s v="Austin"/>
    <x v="5"/>
    <n v="135"/>
    <s v="Dog_Small"/>
    <n v="125"/>
    <n v="0"/>
  </r>
  <r>
    <s v="3cf411167f7a65"/>
    <s v="08/04/2014"/>
    <n v="8"/>
    <x v="1"/>
    <s v="Brown/White"/>
    <n v="41"/>
    <x v="1"/>
    <s v="San Antonio"/>
    <x v="5"/>
    <n v="120"/>
    <s v="Dog_Large"/>
    <n v="175"/>
    <n v="150"/>
  </r>
  <r>
    <s v="a509f837fe39ee"/>
    <s v="01/04/2015"/>
    <n v="7"/>
    <x v="1"/>
    <s v="Brown/Tan"/>
    <n v="45"/>
    <x v="1"/>
    <s v="Austin"/>
    <x v="1"/>
    <n v="135"/>
    <s v="Dog_Large"/>
    <n v="175"/>
    <n v="100"/>
  </r>
  <r>
    <s v="cdb7c5089485ff"/>
    <s v="29/05/2019"/>
    <n v="3"/>
    <x v="0"/>
    <s v="Tortie"/>
    <n v="10"/>
    <x v="1"/>
    <s v="San Antonio"/>
    <x v="7"/>
    <n v="120"/>
    <s v="Cat_Large"/>
    <n v="140"/>
    <n v="0"/>
  </r>
  <r>
    <s v="de7a769132a21a"/>
    <s v="04/10/2018"/>
    <n v="3"/>
    <x v="1"/>
    <s v="Brown"/>
    <n v="48"/>
    <x v="1"/>
    <s v="Houston"/>
    <x v="7"/>
    <n v="140"/>
    <s v="Dog_Large"/>
    <n v="175"/>
    <n v="0"/>
  </r>
  <r>
    <s v="98d0dd04830366"/>
    <s v="10/05/2007"/>
    <n v="15"/>
    <x v="1"/>
    <s v="Tan"/>
    <n v="29"/>
    <x v="2"/>
    <s v="Fort Worth"/>
    <x v="1"/>
    <n v="100"/>
    <s v="Dog_Medium"/>
    <n v="150"/>
    <n v="200"/>
  </r>
  <r>
    <s v="ce9b58e491780a"/>
    <s v="09/08/2019"/>
    <n v="2"/>
    <x v="0"/>
    <s v="Calico"/>
    <n v="8.5"/>
    <x v="1"/>
    <s v="San Antonio"/>
    <x v="7"/>
    <n v="120"/>
    <s v="Cat_Large"/>
    <n v="140"/>
    <n v="0"/>
  </r>
  <r>
    <s v="943cf0a1b8757f"/>
    <s v="08/04/2020"/>
    <n v="2"/>
    <x v="0"/>
    <s v="Blue Tabby/White"/>
    <n v="10"/>
    <x v="1"/>
    <s v="Fort Worth"/>
    <x v="1"/>
    <n v="100"/>
    <s v="Cat_Large"/>
    <n v="140"/>
    <n v="0"/>
  </r>
  <r>
    <s v="880fa24173ae95"/>
    <s v="28/04/2017"/>
    <n v="5"/>
    <x v="0"/>
    <s v="Brown Tabby"/>
    <n v="10"/>
    <x v="1"/>
    <s v="San Antonio"/>
    <x v="0"/>
    <n v="120"/>
    <s v="Cat_Large"/>
    <n v="140"/>
    <n v="100"/>
  </r>
  <r>
    <s v="dbc92682909c7e"/>
    <s v="26/08/2014"/>
    <n v="7"/>
    <x v="0"/>
    <s v="Orange Tabby"/>
    <n v="3"/>
    <x v="0"/>
    <s v="Fort Worth"/>
    <x v="7"/>
    <n v="100"/>
    <s v="Cat_Small"/>
    <n v="100"/>
    <n v="100"/>
  </r>
  <r>
    <s v="616ace4e9fff2d"/>
    <s v="16/02/2017"/>
    <n v="5"/>
    <x v="0"/>
    <s v="Brown Tabby"/>
    <n v="4"/>
    <x v="0"/>
    <s v="Austin"/>
    <x v="5"/>
    <n v="135"/>
    <s v="Cat_Small"/>
    <n v="100"/>
    <n v="100"/>
  </r>
  <r>
    <s v="0039506345dfc0"/>
    <s v="10/03/2019"/>
    <n v="3"/>
    <x v="1"/>
    <s v="Brown/Black"/>
    <n v="6"/>
    <x v="0"/>
    <s v="Austin"/>
    <x v="6"/>
    <n v="135"/>
    <s v="Dog_Small"/>
    <n v="125"/>
    <n v="0"/>
  </r>
  <r>
    <s v="5dfe155c8b1824"/>
    <s v="09/12/2016"/>
    <n v="5"/>
    <x v="0"/>
    <s v="Brown Tabby/White"/>
    <n v="8"/>
    <x v="1"/>
    <s v="Dallas"/>
    <x v="5"/>
    <n v="110"/>
    <s v="Cat_Large"/>
    <n v="140"/>
    <n v="100"/>
  </r>
  <r>
    <s v="ff579f1392ebff"/>
    <s v="03/06/2018"/>
    <n v="4"/>
    <x v="0"/>
    <s v="Blue"/>
    <n v="6"/>
    <x v="2"/>
    <s v="Houston"/>
    <x v="3"/>
    <n v="140"/>
    <s v="Cat_Medium"/>
    <n v="120"/>
    <n v="0"/>
  </r>
  <r>
    <s v="8454a77f30dc9e"/>
    <s v="22/09/2013"/>
    <n v="8"/>
    <x v="1"/>
    <s v="Tan"/>
    <n v="11"/>
    <x v="2"/>
    <s v="San Antonio"/>
    <x v="0"/>
    <n v="120"/>
    <s v="Dog_Medium"/>
    <n v="150"/>
    <n v="150"/>
  </r>
  <r>
    <s v="96c0b1a0d59ffa"/>
    <s v="17/09/2011"/>
    <n v="10"/>
    <x v="0"/>
    <s v="Gray/White"/>
    <n v="6.5"/>
    <x v="2"/>
    <s v="San Antonio"/>
    <x v="1"/>
    <n v="120"/>
    <s v="Cat_Medium"/>
    <n v="120"/>
    <n v="150"/>
  </r>
  <r>
    <s v="04bfb5e4ca95ac"/>
    <s v="31/01/2016"/>
    <n v="6"/>
    <x v="1"/>
    <s v="Black/White"/>
    <n v="20"/>
    <x v="2"/>
    <s v="Austin"/>
    <x v="6"/>
    <n v="135"/>
    <s v="Dog_Medium"/>
    <n v="150"/>
    <n v="100"/>
  </r>
  <r>
    <s v="cd1a0f8b372bf3"/>
    <s v="20/04/2019"/>
    <n v="3"/>
    <x v="1"/>
    <s v="White/Black"/>
    <n v="34"/>
    <x v="1"/>
    <s v="San Antonio"/>
    <x v="7"/>
    <n v="120"/>
    <s v="Dog_Large"/>
    <n v="175"/>
    <n v="0"/>
  </r>
  <r>
    <s v="6816e593c8f4af"/>
    <s v="17/03/2016"/>
    <n v="6"/>
    <x v="1"/>
    <s v="Black/White"/>
    <n v="38"/>
    <x v="1"/>
    <s v="Austin"/>
    <x v="2"/>
    <n v="135"/>
    <s v="Dog_Large"/>
    <n v="175"/>
    <n v="100"/>
  </r>
  <r>
    <s v="3973316bee153e"/>
    <s v="18/11/2017"/>
    <n v="4"/>
    <x v="1"/>
    <s v="Blue Merle/White"/>
    <n v="41"/>
    <x v="1"/>
    <s v="Fort Worth"/>
    <x v="6"/>
    <n v="100"/>
    <s v="Dog_Large"/>
    <n v="175"/>
    <n v="0"/>
  </r>
  <r>
    <s v="5f1e7016ed0aef"/>
    <s v="02/05/2014"/>
    <n v="8"/>
    <x v="1"/>
    <s v="Tan"/>
    <n v="9"/>
    <x v="0"/>
    <s v="Austin"/>
    <x v="5"/>
    <n v="135"/>
    <s v="Dog_Small"/>
    <n v="125"/>
    <n v="150"/>
  </r>
  <r>
    <s v="ba5d26badc171b"/>
    <s v="12/09/2018"/>
    <n v="3"/>
    <x v="1"/>
    <s v="Tan/Black"/>
    <n v="19"/>
    <x v="2"/>
    <s v="Austin"/>
    <x v="1"/>
    <n v="135"/>
    <s v="Dog_Medium"/>
    <n v="150"/>
    <n v="0"/>
  </r>
  <r>
    <s v="9319813e962516"/>
    <s v="17/03/2015"/>
    <n v="7"/>
    <x v="0"/>
    <s v="Orange Tabby"/>
    <n v="2"/>
    <x v="0"/>
    <s v="Austin"/>
    <x v="9"/>
    <n v="135"/>
    <s v="Cat_Small"/>
    <n v="100"/>
    <n v="100"/>
  </r>
  <r>
    <s v="af6ed59f0532b0"/>
    <s v="22/08/2013"/>
    <n v="8"/>
    <x v="1"/>
    <s v="Tan"/>
    <n v="31"/>
    <x v="1"/>
    <s v="San Antonio"/>
    <x v="1"/>
    <n v="120"/>
    <s v="Dog_Large"/>
    <n v="175"/>
    <n v="150"/>
  </r>
  <r>
    <s v="285dbed0adf760"/>
    <s v="11/09/2014"/>
    <n v="7"/>
    <x v="1"/>
    <s v="Brown/Black"/>
    <n v="24"/>
    <x v="2"/>
    <s v="Austin"/>
    <x v="6"/>
    <n v="135"/>
    <s v="Dog_Medium"/>
    <n v="150"/>
    <n v="100"/>
  </r>
  <r>
    <s v="512d4bb8a552b1"/>
    <s v="14/10/2013"/>
    <n v="8"/>
    <x v="0"/>
    <s v="Brown Tabby"/>
    <n v="10"/>
    <x v="1"/>
    <s v="Houston"/>
    <x v="5"/>
    <n v="140"/>
    <s v="Cat_Large"/>
    <n v="140"/>
    <n v="150"/>
  </r>
  <r>
    <s v="3a37c5433b520a"/>
    <s v="28/06/2005"/>
    <n v="17"/>
    <x v="1"/>
    <s v="Tan/White"/>
    <n v="16"/>
    <x v="2"/>
    <s v="Fort Worth"/>
    <x v="6"/>
    <n v="100"/>
    <s v="Dog_Medium"/>
    <n v="150"/>
    <n v="300"/>
  </r>
  <r>
    <s v="79b2a85520e456"/>
    <s v="29/12/2011"/>
    <n v="10"/>
    <x v="1"/>
    <s v="Brown/White"/>
    <n v="35"/>
    <x v="1"/>
    <s v="Fort Worth"/>
    <x v="12"/>
    <n v="100"/>
    <s v="Dog_Large"/>
    <n v="175"/>
    <n v="150"/>
  </r>
  <r>
    <s v="6218face71c34f"/>
    <s v="07/07/2012"/>
    <n v="9"/>
    <x v="1"/>
    <s v="White/White"/>
    <n v="17"/>
    <x v="2"/>
    <s v="Austin"/>
    <x v="5"/>
    <n v="135"/>
    <s v="Dog_Medium"/>
    <n v="150"/>
    <n v="150"/>
  </r>
  <r>
    <s v="fce9a7cd835f54"/>
    <s v="13/02/2009"/>
    <n v="13"/>
    <x v="1"/>
    <s v="Black"/>
    <n v="24"/>
    <x v="2"/>
    <s v="Dallas"/>
    <x v="3"/>
    <n v="110"/>
    <s v="Dog_Medium"/>
    <n v="150"/>
    <n v="200"/>
  </r>
  <r>
    <s v="afabd0847e9516"/>
    <s v="11/07/2015"/>
    <n v="6"/>
    <x v="0"/>
    <s v="Brown Tabby"/>
    <n v="2"/>
    <x v="0"/>
    <s v="Dallas"/>
    <x v="1"/>
    <n v="110"/>
    <s v="Cat_Small"/>
    <n v="100"/>
    <n v="100"/>
  </r>
  <r>
    <s v="51f305fc5cd1cd"/>
    <s v="16/03/2011"/>
    <n v="11"/>
    <x v="1"/>
    <s v="Tan"/>
    <n v="34"/>
    <x v="1"/>
    <s v="Houston"/>
    <x v="5"/>
    <n v="140"/>
    <s v="Dog_Large"/>
    <n v="175"/>
    <n v="150"/>
  </r>
  <r>
    <s v="7b45127e47706d"/>
    <s v="02/09/2020"/>
    <n v="1"/>
    <x v="0"/>
    <s v="Blue Tabby"/>
    <n v="8"/>
    <x v="1"/>
    <s v="San Antonio"/>
    <x v="12"/>
    <n v="120"/>
    <s v="Cat_Large"/>
    <n v="140"/>
    <n v="0"/>
  </r>
  <r>
    <s v="c00da664c8465e"/>
    <s v="05/02/2019"/>
    <n v="3"/>
    <x v="0"/>
    <s v="White/Brown Tabby"/>
    <n v="10"/>
    <x v="1"/>
    <s v="Austin"/>
    <x v="17"/>
    <n v="135"/>
    <s v="Cat_Large"/>
    <n v="140"/>
    <n v="0"/>
  </r>
  <r>
    <s v="275363cccd19cb"/>
    <s v="19/10/2010"/>
    <n v="11"/>
    <x v="1"/>
    <s v="Blue Tiger/White"/>
    <n v="3"/>
    <x v="0"/>
    <s v="Dallas"/>
    <x v="6"/>
    <n v="110"/>
    <s v="Dog_Small"/>
    <n v="125"/>
    <n v="150"/>
  </r>
  <r>
    <s v="14e7c0b7992df7"/>
    <s v="06/07/2012"/>
    <n v="9"/>
    <x v="1"/>
    <s v="Tan/White"/>
    <n v="28"/>
    <x v="2"/>
    <s v="Houston"/>
    <x v="6"/>
    <n v="140"/>
    <s v="Dog_Medium"/>
    <n v="150"/>
    <n v="150"/>
  </r>
  <r>
    <s v="f85ed0ea366ab8"/>
    <s v="23/07/2015"/>
    <n v="6"/>
    <x v="1"/>
    <s v="White/Black"/>
    <n v="41"/>
    <x v="1"/>
    <s v="Dallas"/>
    <x v="4"/>
    <n v="110"/>
    <s v="Dog_Large"/>
    <n v="175"/>
    <n v="100"/>
  </r>
  <r>
    <s v="a199dcb90b7335"/>
    <s v="21/04/2014"/>
    <n v="8"/>
    <x v="1"/>
    <s v="Black/White"/>
    <n v="43"/>
    <x v="1"/>
    <s v="Fort Worth"/>
    <x v="1"/>
    <n v="100"/>
    <s v="Dog_Large"/>
    <n v="175"/>
    <n v="150"/>
  </r>
  <r>
    <s v="9039a56869f9b8"/>
    <s v="08/03/2019"/>
    <n v="3"/>
    <x v="1"/>
    <s v="Tan/White"/>
    <n v="41"/>
    <x v="1"/>
    <s v="Houston"/>
    <x v="0"/>
    <n v="140"/>
    <s v="Dog_Large"/>
    <n v="175"/>
    <n v="0"/>
  </r>
  <r>
    <s v="9b72af20a42c93"/>
    <s v="08/12/2014"/>
    <n v="7"/>
    <x v="1"/>
    <s v="Tan/Black"/>
    <n v="47"/>
    <x v="1"/>
    <s v="Houston"/>
    <x v="1"/>
    <n v="140"/>
    <s v="Dog_Large"/>
    <n v="175"/>
    <n v="100"/>
  </r>
  <r>
    <s v="f5adff17635652"/>
    <s v="18/06/2017"/>
    <n v="5"/>
    <x v="1"/>
    <s v="Gray"/>
    <n v="42"/>
    <x v="1"/>
    <s v="Houston"/>
    <x v="4"/>
    <n v="140"/>
    <s v="Dog_Large"/>
    <n v="175"/>
    <n v="100"/>
  </r>
  <r>
    <s v="b551fcac3ee83c"/>
    <s v="25/07/2008"/>
    <n v="13"/>
    <x v="1"/>
    <s v="Fawn/Black"/>
    <n v="3"/>
    <x v="0"/>
    <s v="San Antonio"/>
    <x v="1"/>
    <n v="120"/>
    <s v="Dog_Small"/>
    <n v="125"/>
    <n v="200"/>
  </r>
  <r>
    <s v="bbc97c3b1be871"/>
    <s v="02/05/1997"/>
    <n v="25"/>
    <x v="1"/>
    <s v="Black/Gray"/>
    <n v="35"/>
    <x v="1"/>
    <s v="Dallas"/>
    <x v="1"/>
    <n v="110"/>
    <s v="Dog_Large"/>
    <n v="175"/>
    <n v="300"/>
  </r>
  <r>
    <s v="bd35ad2819db57"/>
    <s v="02/05/2019"/>
    <n v="3"/>
    <x v="1"/>
    <s v="Black/White"/>
    <n v="17"/>
    <x v="2"/>
    <s v="Fort Worth"/>
    <x v="1"/>
    <n v="100"/>
    <s v="Dog_Medium"/>
    <n v="150"/>
    <n v="0"/>
  </r>
  <r>
    <s v="32c014017415ba"/>
    <s v="08/03/2014"/>
    <n v="8"/>
    <x v="1"/>
    <s v="Sable/White"/>
    <n v="41"/>
    <x v="1"/>
    <s v="Austin"/>
    <x v="6"/>
    <n v="135"/>
    <s v="Dog_Large"/>
    <n v="175"/>
    <n v="150"/>
  </r>
  <r>
    <s v="3efc513f120337"/>
    <s v="20/07/2014"/>
    <n v="7"/>
    <x v="0"/>
    <s v="Orange Tabby"/>
    <n v="6.5"/>
    <x v="2"/>
    <s v="Dallas"/>
    <x v="5"/>
    <n v="110"/>
    <s v="Cat_Medium"/>
    <n v="120"/>
    <n v="100"/>
  </r>
  <r>
    <s v="c1e116bb4a84b8"/>
    <s v="04/01/2015"/>
    <n v="7"/>
    <x v="1"/>
    <s v="Yellow"/>
    <n v="9"/>
    <x v="0"/>
    <s v="San Antonio"/>
    <x v="11"/>
    <n v="120"/>
    <s v="Dog_Small"/>
    <n v="125"/>
    <n v="100"/>
  </r>
  <r>
    <s v="898a61dad1ad4f"/>
    <s v="10/04/2014"/>
    <n v="8"/>
    <x v="0"/>
    <s v="Calico"/>
    <n v="9"/>
    <x v="1"/>
    <s v="Austin"/>
    <x v="0"/>
    <n v="135"/>
    <s v="Cat_Large"/>
    <n v="140"/>
    <n v="150"/>
  </r>
  <r>
    <s v="a6a899844ab7b7"/>
    <s v="13/04/2018"/>
    <n v="4"/>
    <x v="0"/>
    <s v="Orange Tabby"/>
    <n v="8"/>
    <x v="1"/>
    <s v="Dallas"/>
    <x v="1"/>
    <n v="110"/>
    <s v="Cat_Large"/>
    <n v="140"/>
    <n v="0"/>
  </r>
  <r>
    <s v="eb6ab765e77c8d"/>
    <s v="14/03/2018"/>
    <n v="4"/>
    <x v="1"/>
    <s v="Brown"/>
    <n v="17"/>
    <x v="2"/>
    <s v="Austin"/>
    <x v="8"/>
    <n v="135"/>
    <s v="Dog_Medium"/>
    <n v="150"/>
    <n v="0"/>
  </r>
  <r>
    <s v="c9a135090917be"/>
    <s v="08/10/2019"/>
    <n v="2"/>
    <x v="0"/>
    <s v="White/Black"/>
    <n v="3"/>
    <x v="0"/>
    <s v="Fort Worth"/>
    <x v="7"/>
    <n v="100"/>
    <s v="Cat_Small"/>
    <n v="100"/>
    <n v="0"/>
  </r>
  <r>
    <s v="17416d8ed228eb"/>
    <s v="12/12/2015"/>
    <n v="6"/>
    <x v="1"/>
    <s v="Black/White"/>
    <n v="45"/>
    <x v="1"/>
    <s v="Houston"/>
    <x v="6"/>
    <n v="140"/>
    <s v="Dog_Large"/>
    <n v="175"/>
    <n v="100"/>
  </r>
  <r>
    <s v="1d7c36364b0907"/>
    <s v="10/05/2014"/>
    <n v="8"/>
    <x v="0"/>
    <s v="Seal Point/White"/>
    <n v="2"/>
    <x v="0"/>
    <s v="Houston"/>
    <x v="6"/>
    <n v="140"/>
    <s v="Cat_Small"/>
    <n v="100"/>
    <n v="150"/>
  </r>
  <r>
    <s v="e6d7cb11ac9ed6"/>
    <s v="11/12/2010"/>
    <n v="11"/>
    <x v="1"/>
    <s v="White"/>
    <n v="4"/>
    <x v="0"/>
    <s v="San Antonio"/>
    <x v="10"/>
    <n v="120"/>
    <s v="Dog_Small"/>
    <n v="125"/>
    <n v="150"/>
  </r>
  <r>
    <s v="1a9536a2099300"/>
    <s v="17/04/2017"/>
    <n v="5"/>
    <x v="1"/>
    <s v="Brown/White"/>
    <n v="8"/>
    <x v="0"/>
    <s v="Austin"/>
    <x v="6"/>
    <n v="135"/>
    <s v="Dog_Small"/>
    <n v="125"/>
    <n v="100"/>
  </r>
  <r>
    <s v="632d9f2b2e4d66"/>
    <s v="06/02/2015"/>
    <n v="7"/>
    <x v="0"/>
    <s v="Brown Tabby"/>
    <n v="2"/>
    <x v="0"/>
    <s v="Dallas"/>
    <x v="13"/>
    <n v="110"/>
    <s v="Cat_Small"/>
    <n v="100"/>
    <n v="100"/>
  </r>
  <r>
    <s v="2b1e04cdde0c6c"/>
    <s v="27/06/2013"/>
    <n v="9"/>
    <x v="1"/>
    <s v="Brown/White"/>
    <n v="8"/>
    <x v="0"/>
    <s v="Houston"/>
    <x v="6"/>
    <n v="140"/>
    <s v="Dog_Small"/>
    <n v="125"/>
    <n v="150"/>
  </r>
  <r>
    <s v="9e860571e7f7de"/>
    <s v="15/09/2019"/>
    <n v="2"/>
    <x v="0"/>
    <s v="Brown Tabby"/>
    <n v="8"/>
    <x v="1"/>
    <s v="Dallas"/>
    <x v="1"/>
    <n v="110"/>
    <s v="Cat_Large"/>
    <n v="140"/>
    <n v="0"/>
  </r>
  <r>
    <s v="f30e6de0d4d579"/>
    <s v="19/04/2015"/>
    <n v="7"/>
    <x v="0"/>
    <s v="Brown Tabby"/>
    <n v="6"/>
    <x v="2"/>
    <s v="Fort Worth"/>
    <x v="4"/>
    <n v="100"/>
    <s v="Cat_Medium"/>
    <n v="120"/>
    <n v="100"/>
  </r>
  <r>
    <s v="df476026174bb9"/>
    <s v="16/05/2015"/>
    <n v="7"/>
    <x v="1"/>
    <s v="Black/Tan"/>
    <n v="14"/>
    <x v="2"/>
    <s v="Austin"/>
    <x v="7"/>
    <n v="135"/>
    <s v="Dog_Medium"/>
    <n v="150"/>
    <n v="100"/>
  </r>
  <r>
    <s v="807effee83fcdc"/>
    <s v="15/04/2015"/>
    <n v="7"/>
    <x v="0"/>
    <s v="Blue Tabby"/>
    <n v="8.5"/>
    <x v="1"/>
    <s v="Austin"/>
    <x v="0"/>
    <n v="135"/>
    <s v="Cat_Large"/>
    <n v="140"/>
    <n v="100"/>
  </r>
  <r>
    <s v="e794a64a901bbd"/>
    <s v="31/05/2016"/>
    <n v="6"/>
    <x v="0"/>
    <s v="Blue Tabby/White"/>
    <n v="8.5"/>
    <x v="1"/>
    <s v="Houston"/>
    <x v="10"/>
    <n v="140"/>
    <s v="Cat_Large"/>
    <n v="140"/>
    <n v="100"/>
  </r>
  <r>
    <s v="7d324530e0a6bf"/>
    <s v="31/05/2007"/>
    <n v="15"/>
    <x v="1"/>
    <s v="Yellow"/>
    <n v="13"/>
    <x v="2"/>
    <s v="Houston"/>
    <x v="0"/>
    <n v="140"/>
    <s v="Dog_Medium"/>
    <n v="150"/>
    <n v="200"/>
  </r>
  <r>
    <s v="b219b21168e5c5"/>
    <s v="27/03/2016"/>
    <n v="6"/>
    <x v="0"/>
    <s v="Orange Tabby"/>
    <n v="8"/>
    <x v="1"/>
    <s v="Dallas"/>
    <x v="1"/>
    <n v="110"/>
    <s v="Cat_Large"/>
    <n v="140"/>
    <n v="100"/>
  </r>
  <r>
    <s v="1dc6cdb25b02e7"/>
    <s v="05/10/2012"/>
    <n v="9"/>
    <x v="1"/>
    <s v="Yellow"/>
    <n v="16"/>
    <x v="2"/>
    <s v="San Antonio"/>
    <x v="6"/>
    <n v="120"/>
    <s v="Dog_Medium"/>
    <n v="150"/>
    <n v="150"/>
  </r>
  <r>
    <s v="ec84474a98c4cf"/>
    <s v="04/03/2016"/>
    <n v="6"/>
    <x v="1"/>
    <s v="Black/White"/>
    <n v="38"/>
    <x v="1"/>
    <s v="San Antonio"/>
    <x v="8"/>
    <n v="120"/>
    <s v="Dog_Large"/>
    <n v="175"/>
    <n v="100"/>
  </r>
  <r>
    <s v="fedfa0a5aaf9c0"/>
    <s v="25/09/2017"/>
    <n v="4"/>
    <x v="0"/>
    <s v="Black/White"/>
    <n v="6"/>
    <x v="2"/>
    <s v="Austin"/>
    <x v="3"/>
    <n v="135"/>
    <s v="Cat_Medium"/>
    <n v="120"/>
    <n v="0"/>
  </r>
  <r>
    <s v="d48339a27d7a20"/>
    <s v="14/12/2016"/>
    <n v="5"/>
    <x v="1"/>
    <s v="Black/White"/>
    <n v="19"/>
    <x v="2"/>
    <s v="Austin"/>
    <x v="7"/>
    <n v="135"/>
    <s v="Dog_Medium"/>
    <n v="150"/>
    <n v="100"/>
  </r>
  <r>
    <s v="1aa3a90567f50e"/>
    <s v="27/12/2017"/>
    <n v="4"/>
    <x v="0"/>
    <s v="Brown Tabby"/>
    <n v="3"/>
    <x v="0"/>
    <s v="Dallas"/>
    <x v="6"/>
    <n v="110"/>
    <s v="Cat_Small"/>
    <n v="100"/>
    <n v="0"/>
  </r>
  <r>
    <s v="e329fb6d86fe32"/>
    <s v="08/07/2013"/>
    <n v="8"/>
    <x v="1"/>
    <s v="White"/>
    <n v="28"/>
    <x v="2"/>
    <s v="Austin"/>
    <x v="10"/>
    <n v="135"/>
    <s v="Dog_Medium"/>
    <n v="150"/>
    <n v="150"/>
  </r>
  <r>
    <s v="9ff6352d593acb"/>
    <s v="31/12/2001"/>
    <n v="20"/>
    <x v="0"/>
    <s v="Flame Point"/>
    <n v="10"/>
    <x v="1"/>
    <s v="San Antonio"/>
    <x v="1"/>
    <n v="120"/>
    <s v="Cat_Large"/>
    <n v="140"/>
    <n v="300"/>
  </r>
  <r>
    <s v="594543d4720c95"/>
    <s v="12/05/2018"/>
    <n v="4"/>
    <x v="0"/>
    <s v="Tortie"/>
    <n v="8"/>
    <x v="1"/>
    <s v="San Antonio"/>
    <x v="5"/>
    <n v="120"/>
    <s v="Cat_Large"/>
    <n v="140"/>
    <n v="0"/>
  </r>
  <r>
    <s v="2e673873fdeeed"/>
    <s v="27/09/2019"/>
    <n v="2"/>
    <x v="0"/>
    <s v="Brown Tabby/White"/>
    <n v="4"/>
    <x v="0"/>
    <s v="Houston"/>
    <x v="6"/>
    <n v="140"/>
    <s v="Cat_Small"/>
    <n v="100"/>
    <n v="0"/>
  </r>
  <r>
    <s v="c90a4b0d1cd522"/>
    <s v="01/05/2017"/>
    <n v="5"/>
    <x v="0"/>
    <s v="Orange Tabby"/>
    <n v="6.5"/>
    <x v="2"/>
    <s v="Houston"/>
    <x v="7"/>
    <n v="140"/>
    <s v="Cat_Medium"/>
    <n v="120"/>
    <n v="100"/>
  </r>
  <r>
    <s v="6b1e41e5b7c859"/>
    <s v="21/01/2014"/>
    <n v="8"/>
    <x v="1"/>
    <s v="Blue"/>
    <n v="5"/>
    <x v="0"/>
    <s v="Austin"/>
    <x v="2"/>
    <n v="135"/>
    <s v="Dog_Small"/>
    <n v="125"/>
    <n v="150"/>
  </r>
  <r>
    <s v="1e9ef699ded092"/>
    <s v="21/12/2017"/>
    <n v="4"/>
    <x v="1"/>
    <s v="Brown"/>
    <n v="43"/>
    <x v="1"/>
    <s v="Austin"/>
    <x v="6"/>
    <n v="135"/>
    <s v="Dog_Large"/>
    <n v="175"/>
    <n v="0"/>
  </r>
  <r>
    <s v="70d65f030f8460"/>
    <s v="24/09/2015"/>
    <n v="6"/>
    <x v="0"/>
    <s v="Lynx Point"/>
    <n v="8.5"/>
    <x v="1"/>
    <s v="Houston"/>
    <x v="2"/>
    <n v="140"/>
    <s v="Cat_Large"/>
    <n v="140"/>
    <n v="100"/>
  </r>
  <r>
    <s v="02bc483afb2e48"/>
    <s v="07/05/2015"/>
    <n v="7"/>
    <x v="1"/>
    <s v="Brown Brindle/White"/>
    <n v="29"/>
    <x v="2"/>
    <s v="Fort Worth"/>
    <x v="6"/>
    <n v="100"/>
    <s v="Dog_Medium"/>
    <n v="150"/>
    <n v="100"/>
  </r>
  <r>
    <s v="327eac35e9a472"/>
    <s v="13/06/2015"/>
    <n v="7"/>
    <x v="1"/>
    <s v="White/Black"/>
    <n v="29"/>
    <x v="2"/>
    <s v="San Antonio"/>
    <x v="6"/>
    <n v="120"/>
    <s v="Dog_Medium"/>
    <n v="150"/>
    <n v="100"/>
  </r>
  <r>
    <s v="0f99a0ee177817"/>
    <s v="21/03/2018"/>
    <n v="4"/>
    <x v="1"/>
    <s v="Black/White"/>
    <n v="20"/>
    <x v="2"/>
    <s v="San Antonio"/>
    <x v="6"/>
    <n v="120"/>
    <s v="Dog_Medium"/>
    <n v="150"/>
    <n v="0"/>
  </r>
  <r>
    <s v="86287c01c548c1"/>
    <s v="09/01/2015"/>
    <n v="7"/>
    <x v="1"/>
    <s v="Brown Brindle/White"/>
    <n v="46"/>
    <x v="1"/>
    <s v="Fort Worth"/>
    <x v="0"/>
    <n v="100"/>
    <s v="Dog_Large"/>
    <n v="175"/>
    <n v="100"/>
  </r>
  <r>
    <s v="6f9beae132975d"/>
    <s v="26/09/2017"/>
    <n v="4"/>
    <x v="1"/>
    <s v="White/Black"/>
    <n v="12"/>
    <x v="2"/>
    <s v="Houston"/>
    <x v="2"/>
    <n v="140"/>
    <s v="Dog_Medium"/>
    <n v="150"/>
    <n v="0"/>
  </r>
  <r>
    <s v="dfb54645885fbf"/>
    <s v="02/01/2018"/>
    <n v="4"/>
    <x v="1"/>
    <s v="Tricolor"/>
    <n v="35"/>
    <x v="1"/>
    <s v="Fort Worth"/>
    <x v="7"/>
    <n v="100"/>
    <s v="Dog_Large"/>
    <n v="175"/>
    <n v="0"/>
  </r>
  <r>
    <s v="233476414bc28a"/>
    <s v="30/07/2020"/>
    <n v="1"/>
    <x v="0"/>
    <s v="Orange Tabby/White"/>
    <n v="2"/>
    <x v="0"/>
    <s v="Dallas"/>
    <x v="6"/>
    <n v="110"/>
    <s v="Cat_Small"/>
    <n v="100"/>
    <n v="0"/>
  </r>
  <r>
    <s v="2bc0517f634174"/>
    <s v="10/09/2019"/>
    <n v="2"/>
    <x v="0"/>
    <s v="Blue Tabby"/>
    <n v="9"/>
    <x v="1"/>
    <s v="Austin"/>
    <x v="6"/>
    <n v="135"/>
    <s v="Cat_Large"/>
    <n v="140"/>
    <n v="0"/>
  </r>
  <r>
    <s v="c111cb4e110b9a"/>
    <s v="30/09/2013"/>
    <n v="8"/>
    <x v="0"/>
    <s v="Blue/White"/>
    <n v="3"/>
    <x v="0"/>
    <s v="Houston"/>
    <x v="11"/>
    <n v="140"/>
    <s v="Cat_Small"/>
    <n v="100"/>
    <n v="150"/>
  </r>
  <r>
    <s v="23a74a092169fc"/>
    <s v="03/08/2017"/>
    <n v="4"/>
    <x v="1"/>
    <s v="Tan"/>
    <n v="35"/>
    <x v="1"/>
    <s v="Dallas"/>
    <x v="6"/>
    <n v="110"/>
    <s v="Dog_Large"/>
    <n v="175"/>
    <n v="0"/>
  </r>
  <r>
    <s v="cb2520c3006171"/>
    <s v="25/03/2015"/>
    <n v="7"/>
    <x v="1"/>
    <s v="Tan"/>
    <n v="49"/>
    <x v="1"/>
    <s v="Austin"/>
    <x v="7"/>
    <n v="135"/>
    <s v="Dog_Large"/>
    <n v="175"/>
    <n v="100"/>
  </r>
  <r>
    <s v="643fd8ebe533b9"/>
    <s v="28/12/2012"/>
    <n v="9"/>
    <x v="1"/>
    <s v="Black/White"/>
    <n v="27"/>
    <x v="2"/>
    <s v="Austin"/>
    <x v="13"/>
    <n v="135"/>
    <s v="Dog_Medium"/>
    <n v="150"/>
    <n v="150"/>
  </r>
  <r>
    <s v="5cf43f19b4cac5"/>
    <s v="14/05/2008"/>
    <n v="14"/>
    <x v="0"/>
    <s v="Calico"/>
    <n v="3"/>
    <x v="0"/>
    <s v="Houston"/>
    <x v="5"/>
    <n v="140"/>
    <s v="Cat_Small"/>
    <n v="100"/>
    <n v="200"/>
  </r>
  <r>
    <s v="55a28ff6e1c953"/>
    <s v="16/11/2015"/>
    <n v="6"/>
    <x v="1"/>
    <s v="Blue Tick/Tan"/>
    <n v="9"/>
    <x v="0"/>
    <s v="Austin"/>
    <x v="5"/>
    <n v="135"/>
    <s v="Dog_Small"/>
    <n v="125"/>
    <n v="100"/>
  </r>
  <r>
    <s v="0c4cda0dfb412e"/>
    <s v="18/05/2019"/>
    <n v="3"/>
    <x v="1"/>
    <s v="Black Brindle/White"/>
    <n v="3"/>
    <x v="0"/>
    <s v="Austin"/>
    <x v="6"/>
    <n v="135"/>
    <s v="Dog_Small"/>
    <n v="125"/>
    <n v="0"/>
  </r>
  <r>
    <s v="a77de7785d59a1"/>
    <s v="15/05/2015"/>
    <n v="7"/>
    <x v="0"/>
    <s v="Brown Tabby/White"/>
    <n v="4"/>
    <x v="0"/>
    <s v="Houston"/>
    <x v="1"/>
    <n v="140"/>
    <s v="Cat_Small"/>
    <n v="100"/>
    <n v="100"/>
  </r>
  <r>
    <s v="e110555a7bafeb"/>
    <s v="07/11/2018"/>
    <n v="3"/>
    <x v="1"/>
    <s v="Brown"/>
    <n v="11"/>
    <x v="2"/>
    <s v="Fort Worth"/>
    <x v="7"/>
    <n v="100"/>
    <s v="Dog_Medium"/>
    <n v="150"/>
    <n v="0"/>
  </r>
  <r>
    <s v="0aa1dc057ae84e"/>
    <s v="17/10/2015"/>
    <n v="6"/>
    <x v="1"/>
    <s v="Sable"/>
    <n v="35"/>
    <x v="1"/>
    <s v="Houston"/>
    <x v="6"/>
    <n v="140"/>
    <s v="Dog_Large"/>
    <n v="175"/>
    <n v="100"/>
  </r>
  <r>
    <s v="c597db5a26950b"/>
    <s v="04/08/2015"/>
    <n v="6"/>
    <x v="0"/>
    <s v="Orange Tabby"/>
    <n v="6"/>
    <x v="2"/>
    <s v="Houston"/>
    <x v="7"/>
    <n v="140"/>
    <s v="Cat_Medium"/>
    <n v="120"/>
    <n v="100"/>
  </r>
  <r>
    <s v="c1ca0f10c33cca"/>
    <s v="07/07/2014"/>
    <n v="7"/>
    <x v="0"/>
    <s v="Blue/White"/>
    <n v="4"/>
    <x v="0"/>
    <s v="Houston"/>
    <x v="11"/>
    <n v="140"/>
    <s v="Cat_Small"/>
    <n v="100"/>
    <n v="100"/>
  </r>
  <r>
    <s v="6d92a53efd2127"/>
    <s v="08/05/2019"/>
    <n v="3"/>
    <x v="0"/>
    <s v="Black"/>
    <n v="8"/>
    <x v="1"/>
    <s v="Houston"/>
    <x v="2"/>
    <n v="140"/>
    <s v="Cat_Large"/>
    <n v="140"/>
    <n v="0"/>
  </r>
  <r>
    <s v="20bd37ca7555bb"/>
    <s v="14/04/2009"/>
    <n v="13"/>
    <x v="1"/>
    <s v="White/Black"/>
    <n v="43"/>
    <x v="1"/>
    <s v="Austin"/>
    <x v="6"/>
    <n v="135"/>
    <s v="Dog_Large"/>
    <n v="175"/>
    <n v="200"/>
  </r>
  <r>
    <s v="dbcdea2853f8d2"/>
    <s v="25/06/2013"/>
    <n v="9"/>
    <x v="1"/>
    <s v="Gray/Black"/>
    <n v="38"/>
    <x v="1"/>
    <s v="San Antonio"/>
    <x v="7"/>
    <n v="120"/>
    <s v="Dog_Large"/>
    <n v="175"/>
    <n v="150"/>
  </r>
  <r>
    <s v="2a64d6d8ca7686"/>
    <s v="07/05/2017"/>
    <n v="5"/>
    <x v="0"/>
    <s v="Black"/>
    <n v="6"/>
    <x v="2"/>
    <s v="Houston"/>
    <x v="6"/>
    <n v="140"/>
    <s v="Cat_Medium"/>
    <n v="120"/>
    <n v="100"/>
  </r>
  <r>
    <s v="c4d21582cbe02a"/>
    <s v="20/05/2014"/>
    <n v="8"/>
    <x v="0"/>
    <s v="Lynx Point"/>
    <n v="8.5"/>
    <x v="1"/>
    <s v="Dallas"/>
    <x v="7"/>
    <n v="110"/>
    <s v="Cat_Large"/>
    <n v="140"/>
    <n v="150"/>
  </r>
  <r>
    <s v="4306441d73518e"/>
    <s v="06/08/2018"/>
    <n v="3"/>
    <x v="1"/>
    <s v="Tan"/>
    <n v="40"/>
    <x v="1"/>
    <s v="Houston"/>
    <x v="5"/>
    <n v="140"/>
    <s v="Dog_Large"/>
    <n v="175"/>
    <n v="0"/>
  </r>
  <r>
    <s v="3fbc81a32ea845"/>
    <s v="04/03/2016"/>
    <n v="6"/>
    <x v="1"/>
    <s v="Brown Brindle"/>
    <n v="26"/>
    <x v="2"/>
    <s v="San Antonio"/>
    <x v="5"/>
    <n v="120"/>
    <s v="Dog_Medium"/>
    <n v="150"/>
    <n v="100"/>
  </r>
  <r>
    <s v="ee4e854a607d44"/>
    <s v="17/10/2013"/>
    <n v="8"/>
    <x v="1"/>
    <s v="Chocolate/Brown"/>
    <n v="40"/>
    <x v="1"/>
    <s v="Dallas"/>
    <x v="8"/>
    <n v="110"/>
    <s v="Dog_Large"/>
    <n v="175"/>
    <n v="150"/>
  </r>
  <r>
    <s v="5bcbd3ed016b6a"/>
    <s v="06/05/2018"/>
    <n v="4"/>
    <x v="0"/>
    <s v="Brown Tabby/White"/>
    <n v="6.5"/>
    <x v="2"/>
    <s v="Austin"/>
    <x v="5"/>
    <n v="135"/>
    <s v="Cat_Medium"/>
    <n v="120"/>
    <n v="0"/>
  </r>
  <r>
    <s v="ec2e8c13173017"/>
    <s v="15/08/2015"/>
    <n v="6"/>
    <x v="0"/>
    <s v="Orange Tabby"/>
    <n v="2"/>
    <x v="0"/>
    <s v="Dallas"/>
    <x v="8"/>
    <n v="110"/>
    <s v="Cat_Small"/>
    <n v="100"/>
    <n v="100"/>
  </r>
  <r>
    <s v="82f6e848080cf4"/>
    <s v="17/05/2018"/>
    <n v="4"/>
    <x v="0"/>
    <s v="Blue/White"/>
    <n v="8.5"/>
    <x v="1"/>
    <s v="Houston"/>
    <x v="0"/>
    <n v="140"/>
    <s v="Cat_Large"/>
    <n v="140"/>
    <n v="0"/>
  </r>
  <r>
    <s v="54382bb0eada2e"/>
    <s v="12/04/2020"/>
    <n v="2"/>
    <x v="0"/>
    <s v="Brown Tabby"/>
    <n v="8"/>
    <x v="1"/>
    <s v="Houston"/>
    <x v="5"/>
    <n v="140"/>
    <s v="Cat_Large"/>
    <n v="140"/>
    <n v="0"/>
  </r>
  <r>
    <s v="a1270ced79e9d0"/>
    <s v="02/11/2016"/>
    <n v="5"/>
    <x v="1"/>
    <s v="Blue/White"/>
    <n v="26"/>
    <x v="2"/>
    <s v="Houston"/>
    <x v="1"/>
    <n v="140"/>
    <s v="Dog_Medium"/>
    <n v="150"/>
    <n v="100"/>
  </r>
  <r>
    <s v="ec1029c5a9bc56"/>
    <s v="28/07/2015"/>
    <n v="6"/>
    <x v="0"/>
    <s v="Blue Tabby/White"/>
    <n v="10"/>
    <x v="1"/>
    <s v="Fort Worth"/>
    <x v="8"/>
    <n v="100"/>
    <s v="Cat_Large"/>
    <n v="140"/>
    <n v="100"/>
  </r>
  <r>
    <s v="fccb44a1348d8a"/>
    <s v="01/06/2019"/>
    <n v="3"/>
    <x v="0"/>
    <s v="Brown Tabby"/>
    <n v="8"/>
    <x v="1"/>
    <s v="Fort Worth"/>
    <x v="3"/>
    <n v="100"/>
    <s v="Cat_Large"/>
    <n v="140"/>
    <n v="0"/>
  </r>
  <r>
    <s v="c2566b60eac9a0"/>
    <s v="19/03/2002"/>
    <n v="20"/>
    <x v="1"/>
    <s v="Tricolor"/>
    <n v="45"/>
    <x v="1"/>
    <s v="Austin"/>
    <x v="11"/>
    <n v="135"/>
    <s v="Dog_Large"/>
    <n v="175"/>
    <n v="300"/>
  </r>
  <r>
    <s v="10eb09ca2170db"/>
    <s v="10/02/2018"/>
    <n v="4"/>
    <x v="0"/>
    <s v="Black/Black"/>
    <n v="8"/>
    <x v="1"/>
    <s v="Austin"/>
    <x v="6"/>
    <n v="135"/>
    <s v="Cat_Large"/>
    <n v="140"/>
    <n v="0"/>
  </r>
  <r>
    <s v="82ceab6f417316"/>
    <s v="27/09/2018"/>
    <n v="3"/>
    <x v="1"/>
    <s v="Tan/Black"/>
    <n v="37"/>
    <x v="1"/>
    <s v="San Antonio"/>
    <x v="0"/>
    <n v="120"/>
    <s v="Dog_Large"/>
    <n v="175"/>
    <n v="0"/>
  </r>
  <r>
    <s v="fca67980c8e009"/>
    <s v="25/03/2007"/>
    <n v="15"/>
    <x v="0"/>
    <s v="Black/White"/>
    <n v="6"/>
    <x v="2"/>
    <s v="Austin"/>
    <x v="3"/>
    <n v="135"/>
    <s v="Cat_Medium"/>
    <n v="120"/>
    <n v="200"/>
  </r>
  <r>
    <s v="a095cc68c2b9e4"/>
    <s v="02/10/2017"/>
    <n v="4"/>
    <x v="1"/>
    <s v="Brown Brindle/White"/>
    <n v="7"/>
    <x v="0"/>
    <s v="Austin"/>
    <x v="1"/>
    <n v="135"/>
    <s v="Dog_Small"/>
    <n v="125"/>
    <n v="0"/>
  </r>
  <r>
    <s v="6247b0427e7fa0"/>
    <s v="13/05/2015"/>
    <n v="7"/>
    <x v="1"/>
    <s v="White"/>
    <n v="38"/>
    <x v="1"/>
    <s v="Houston"/>
    <x v="5"/>
    <n v="140"/>
    <s v="Dog_Large"/>
    <n v="175"/>
    <n v="100"/>
  </r>
  <r>
    <s v="b7a395b3bfda96"/>
    <s v="13/08/2013"/>
    <n v="8"/>
    <x v="0"/>
    <s v="Black"/>
    <n v="3"/>
    <x v="0"/>
    <s v="Austin"/>
    <x v="1"/>
    <n v="135"/>
    <s v="Cat_Small"/>
    <n v="100"/>
    <n v="150"/>
  </r>
  <r>
    <s v="226d46bad098b3"/>
    <s v="20/08/2016"/>
    <n v="5"/>
    <x v="1"/>
    <s v="Blue/White"/>
    <n v="3"/>
    <x v="0"/>
    <s v="Fort Worth"/>
    <x v="6"/>
    <n v="100"/>
    <s v="Dog_Small"/>
    <n v="125"/>
    <n v="100"/>
  </r>
  <r>
    <s v="a8c064b7b7a98f"/>
    <s v="28/07/2005"/>
    <n v="16"/>
    <x v="1"/>
    <s v="Red"/>
    <n v="25"/>
    <x v="2"/>
    <s v="Austin"/>
    <x v="1"/>
    <n v="135"/>
    <s v="Dog_Medium"/>
    <n v="150"/>
    <n v="300"/>
  </r>
  <r>
    <s v="b2f8f020385d09"/>
    <s v="22/06/2018"/>
    <n v="4"/>
    <x v="0"/>
    <s v="Brown Tabby/White"/>
    <n v="9"/>
    <x v="1"/>
    <s v="Austin"/>
    <x v="1"/>
    <n v="135"/>
    <s v="Cat_Large"/>
    <n v="140"/>
    <n v="0"/>
  </r>
  <r>
    <s v="6622259c9276cb"/>
    <s v="20/04/2018"/>
    <n v="4"/>
    <x v="0"/>
    <s v="Tortie Point"/>
    <n v="4"/>
    <x v="0"/>
    <s v="San Antonio"/>
    <x v="2"/>
    <n v="120"/>
    <s v="Cat_Small"/>
    <n v="100"/>
    <n v="0"/>
  </r>
  <r>
    <s v="4aea806e2d4fa7"/>
    <s v="08/07/2005"/>
    <n v="16"/>
    <x v="0"/>
    <s v="Tortie"/>
    <n v="6.5"/>
    <x v="2"/>
    <s v="Austin"/>
    <x v="5"/>
    <n v="135"/>
    <s v="Cat_Medium"/>
    <n v="120"/>
    <n v="300"/>
  </r>
  <r>
    <s v="2eb5f54922dda3"/>
    <s v="03/04/2012"/>
    <n v="10"/>
    <x v="1"/>
    <s v="Black"/>
    <n v="42"/>
    <x v="1"/>
    <s v="Austin"/>
    <x v="6"/>
    <n v="135"/>
    <s v="Dog_Large"/>
    <n v="175"/>
    <n v="150"/>
  </r>
  <r>
    <s v="3bee4a81d4b1e6"/>
    <s v="21/02/2016"/>
    <n v="6"/>
    <x v="1"/>
    <s v="Tan"/>
    <n v="13"/>
    <x v="2"/>
    <s v="Austin"/>
    <x v="5"/>
    <n v="135"/>
    <s v="Dog_Medium"/>
    <n v="150"/>
    <n v="100"/>
  </r>
  <r>
    <s v="cb6c969f5bb95f"/>
    <s v="16/07/2007"/>
    <n v="14"/>
    <x v="1"/>
    <s v="Brown"/>
    <n v="34"/>
    <x v="1"/>
    <s v="Dallas"/>
    <x v="7"/>
    <n v="110"/>
    <s v="Dog_Large"/>
    <n v="175"/>
    <n v="200"/>
  </r>
  <r>
    <s v="5fb005154af1b7"/>
    <s v="28/03/2019"/>
    <n v="3"/>
    <x v="0"/>
    <s v="Black"/>
    <n v="4"/>
    <x v="0"/>
    <s v="Austin"/>
    <x v="5"/>
    <n v="135"/>
    <s v="Cat_Small"/>
    <n v="100"/>
    <n v="0"/>
  </r>
  <r>
    <s v="7f00aa4a214b01"/>
    <s v="01/09/2015"/>
    <n v="6"/>
    <x v="1"/>
    <s v="Blue/Tan"/>
    <n v="24"/>
    <x v="2"/>
    <s v="Austin"/>
    <x v="0"/>
    <n v="135"/>
    <s v="Dog_Medium"/>
    <n v="150"/>
    <n v="100"/>
  </r>
  <r>
    <s v="ed28742d4824db"/>
    <s v="11/10/2011"/>
    <n v="10"/>
    <x v="1"/>
    <s v="Tan/White"/>
    <n v="48"/>
    <x v="1"/>
    <s v="Dallas"/>
    <x v="8"/>
    <n v="110"/>
    <s v="Dog_Large"/>
    <n v="175"/>
    <n v="150"/>
  </r>
  <r>
    <s v="3591a473681f8e"/>
    <s v="05/09/2009"/>
    <n v="12"/>
    <x v="1"/>
    <s v="Tan/White"/>
    <n v="11.5"/>
    <x v="2"/>
    <s v="Houston"/>
    <x v="6"/>
    <n v="140"/>
    <s v="Dog_Medium"/>
    <n v="150"/>
    <n v="150"/>
  </r>
  <r>
    <s v="afeea018a8e459"/>
    <s v="25/06/2018"/>
    <n v="4"/>
    <x v="0"/>
    <s v="Calico"/>
    <n v="2"/>
    <x v="0"/>
    <s v="Austin"/>
    <x v="1"/>
    <n v="135"/>
    <s v="Cat_Small"/>
    <n v="100"/>
    <n v="0"/>
  </r>
  <r>
    <s v="39782185637de1"/>
    <s v="15/06/2013"/>
    <n v="9"/>
    <x v="1"/>
    <s v="White"/>
    <n v="34"/>
    <x v="1"/>
    <s v="San Antonio"/>
    <x v="6"/>
    <n v="120"/>
    <s v="Dog_Large"/>
    <n v="175"/>
    <n v="150"/>
  </r>
  <r>
    <s v="df3086464c0581"/>
    <s v="14/09/2014"/>
    <n v="7"/>
    <x v="1"/>
    <s v="Yellow/White"/>
    <n v="8"/>
    <x v="0"/>
    <s v="Austin"/>
    <x v="7"/>
    <n v="135"/>
    <s v="Dog_Small"/>
    <n v="125"/>
    <n v="100"/>
  </r>
  <r>
    <s v="c1956c3af62201"/>
    <s v="10/05/2012"/>
    <n v="10"/>
    <x v="1"/>
    <s v="Black/Tan"/>
    <n v="40"/>
    <x v="1"/>
    <s v="Austin"/>
    <x v="11"/>
    <n v="135"/>
    <s v="Dog_Large"/>
    <n v="175"/>
    <n v="150"/>
  </r>
  <r>
    <s v="f034745019f30c"/>
    <s v="21/08/2016"/>
    <n v="5"/>
    <x v="1"/>
    <s v="Brown"/>
    <n v="22"/>
    <x v="2"/>
    <s v="Dallas"/>
    <x v="8"/>
    <n v="110"/>
    <s v="Dog_Medium"/>
    <n v="150"/>
    <n v="100"/>
  </r>
  <r>
    <s v="352eacc2a2890c"/>
    <s v="18/08/2018"/>
    <n v="3"/>
    <x v="1"/>
    <s v="White"/>
    <n v="15"/>
    <x v="2"/>
    <s v="Houston"/>
    <x v="6"/>
    <n v="140"/>
    <s v="Dog_Medium"/>
    <n v="150"/>
    <n v="0"/>
  </r>
  <r>
    <s v="83f7847d3f95ef"/>
    <s v="28/07/2015"/>
    <n v="6"/>
    <x v="1"/>
    <s v="Brown/White"/>
    <n v="34"/>
    <x v="1"/>
    <s v="San Antonio"/>
    <x v="0"/>
    <n v="120"/>
    <s v="Dog_Large"/>
    <n v="175"/>
    <n v="100"/>
  </r>
  <r>
    <s v="42cab9eed1954e"/>
    <s v="04/09/2019"/>
    <n v="2"/>
    <x v="0"/>
    <s v="Torbie"/>
    <n v="6.5"/>
    <x v="2"/>
    <s v="Austin"/>
    <x v="5"/>
    <n v="135"/>
    <s v="Cat_Medium"/>
    <n v="120"/>
    <n v="0"/>
  </r>
  <r>
    <s v="97232f9d3f82a6"/>
    <s v="30/07/2014"/>
    <n v="7"/>
    <x v="1"/>
    <s v="Tan/Black"/>
    <n v="27"/>
    <x v="2"/>
    <s v="San Antonio"/>
    <x v="1"/>
    <n v="120"/>
    <s v="Dog_Medium"/>
    <n v="150"/>
    <n v="100"/>
  </r>
  <r>
    <s v="5238ee000f25e5"/>
    <s v="30/12/2017"/>
    <n v="4"/>
    <x v="1"/>
    <s v="Brown Brindle/White"/>
    <n v="46"/>
    <x v="1"/>
    <s v="San Antonio"/>
    <x v="5"/>
    <n v="120"/>
    <s v="Dog_Large"/>
    <n v="175"/>
    <n v="0"/>
  </r>
  <r>
    <s v="622e3e90fd09fd"/>
    <s v="22/06/2010"/>
    <n v="12"/>
    <x v="1"/>
    <s v="White/Black"/>
    <n v="16"/>
    <x v="2"/>
    <s v="Houston"/>
    <x v="5"/>
    <n v="140"/>
    <s v="Dog_Medium"/>
    <n v="150"/>
    <n v="150"/>
  </r>
  <r>
    <s v="ebc309f0a59c1c"/>
    <s v="15/09/2012"/>
    <n v="9"/>
    <x v="1"/>
    <s v="Black/Tricolor"/>
    <n v="35"/>
    <x v="1"/>
    <s v="Austin"/>
    <x v="8"/>
    <n v="135"/>
    <s v="Dog_Large"/>
    <n v="175"/>
    <n v="150"/>
  </r>
  <r>
    <s v="b00c4c588b66c7"/>
    <s v="08/06/2014"/>
    <n v="8"/>
    <x v="0"/>
    <s v="Brown Tabby/White"/>
    <n v="9"/>
    <x v="1"/>
    <s v="Dallas"/>
    <x v="1"/>
    <n v="110"/>
    <s v="Cat_Large"/>
    <n v="140"/>
    <n v="150"/>
  </r>
  <r>
    <s v="6f4eb3d424d0bd"/>
    <s v="20/11/2012"/>
    <n v="9"/>
    <x v="1"/>
    <s v="Black/Tan"/>
    <n v="11.5"/>
    <x v="2"/>
    <s v="San Antonio"/>
    <x v="2"/>
    <n v="120"/>
    <s v="Dog_Medium"/>
    <n v="150"/>
    <n v="150"/>
  </r>
  <r>
    <s v="6151f54be9e1ab"/>
    <s v="09/02/2016"/>
    <n v="6"/>
    <x v="0"/>
    <s v="Blue Tabby"/>
    <n v="6"/>
    <x v="2"/>
    <s v="Fort Worth"/>
    <x v="5"/>
    <n v="100"/>
    <s v="Cat_Medium"/>
    <n v="120"/>
    <n v="100"/>
  </r>
  <r>
    <s v="fd9e477aadafec"/>
    <s v="11/08/2018"/>
    <n v="3"/>
    <x v="1"/>
    <s v="Brown Brindle/White"/>
    <n v="3"/>
    <x v="0"/>
    <s v="Austin"/>
    <x v="3"/>
    <n v="135"/>
    <s v="Dog_Small"/>
    <n v="125"/>
    <n v="0"/>
  </r>
  <r>
    <s v="0b91b14ab50cca"/>
    <s v="19/04/2019"/>
    <n v="3"/>
    <x v="0"/>
    <s v="Black/White"/>
    <n v="8"/>
    <x v="1"/>
    <s v="Houston"/>
    <x v="6"/>
    <n v="140"/>
    <s v="Cat_Large"/>
    <n v="140"/>
    <n v="0"/>
  </r>
  <r>
    <s v="75ef77795d810e"/>
    <s v="29/03/2020"/>
    <n v="2"/>
    <x v="1"/>
    <s v="Brown"/>
    <n v="31"/>
    <x v="1"/>
    <s v="Fort Worth"/>
    <x v="12"/>
    <n v="100"/>
    <s v="Dog_Large"/>
    <n v="175"/>
    <n v="0"/>
  </r>
  <r>
    <s v="fba686c2d99752"/>
    <s v="04/02/2007"/>
    <n v="15"/>
    <x v="1"/>
    <s v="White/Red"/>
    <n v="32"/>
    <x v="1"/>
    <s v="San Antonio"/>
    <x v="3"/>
    <n v="120"/>
    <s v="Dog_Large"/>
    <n v="175"/>
    <n v="200"/>
  </r>
  <r>
    <s v="4b189fa94ddba8"/>
    <s v="04/10/2012"/>
    <n v="9"/>
    <x v="1"/>
    <s v="Red/White"/>
    <n v="14"/>
    <x v="2"/>
    <s v="Houston"/>
    <x v="5"/>
    <n v="140"/>
    <s v="Dog_Medium"/>
    <n v="150"/>
    <n v="150"/>
  </r>
  <r>
    <s v="de8cb15930b221"/>
    <s v="20/01/2013"/>
    <n v="9"/>
    <x v="1"/>
    <s v="White"/>
    <n v="31"/>
    <x v="1"/>
    <s v="Dallas"/>
    <x v="7"/>
    <n v="110"/>
    <s v="Dog_Large"/>
    <n v="175"/>
    <n v="150"/>
  </r>
  <r>
    <s v="ba3f08c9bdb278"/>
    <s v="25/11/2013"/>
    <n v="8"/>
    <x v="0"/>
    <s v="Brown Tabby/White"/>
    <n v="9"/>
    <x v="1"/>
    <s v="San Antonio"/>
    <x v="1"/>
    <n v="120"/>
    <s v="Cat_Large"/>
    <n v="140"/>
    <n v="150"/>
  </r>
  <r>
    <s v="cac8e9f8363b7f"/>
    <s v="10/09/2009"/>
    <n v="12"/>
    <x v="1"/>
    <s v="White/White"/>
    <n v="29"/>
    <x v="2"/>
    <s v="Austin"/>
    <x v="7"/>
    <n v="135"/>
    <s v="Dog_Medium"/>
    <n v="150"/>
    <n v="150"/>
  </r>
  <r>
    <s v="9dc8df30d8aecf"/>
    <s v="16/05/2012"/>
    <n v="10"/>
    <x v="0"/>
    <s v="Blue/White"/>
    <n v="6.5"/>
    <x v="2"/>
    <s v="Austin"/>
    <x v="1"/>
    <n v="135"/>
    <s v="Cat_Medium"/>
    <n v="120"/>
    <n v="150"/>
  </r>
  <r>
    <s v="1482f16637b149"/>
    <s v="21/06/2014"/>
    <n v="8"/>
    <x v="1"/>
    <s v="Tricolor"/>
    <n v="12"/>
    <x v="2"/>
    <s v="Dallas"/>
    <x v="6"/>
    <n v="110"/>
    <s v="Dog_Medium"/>
    <n v="150"/>
    <n v="150"/>
  </r>
  <r>
    <s v="9b1045b6fe0270"/>
    <s v="28/10/2018"/>
    <n v="3"/>
    <x v="0"/>
    <s v="Black/White"/>
    <n v="3"/>
    <x v="0"/>
    <s v="San Antonio"/>
    <x v="1"/>
    <n v="120"/>
    <s v="Cat_Small"/>
    <n v="100"/>
    <n v="0"/>
  </r>
  <r>
    <s v="bb4c63515bee6a"/>
    <s v="15/02/2015"/>
    <n v="7"/>
    <x v="0"/>
    <s v="Brown Tabby"/>
    <n v="9"/>
    <x v="1"/>
    <s v="Austin"/>
    <x v="1"/>
    <n v="135"/>
    <s v="Cat_Large"/>
    <n v="140"/>
    <n v="100"/>
  </r>
  <r>
    <s v="52a87599d1e317"/>
    <s v="08/08/2015"/>
    <n v="6"/>
    <x v="0"/>
    <s v="Tortie"/>
    <n v="2"/>
    <x v="0"/>
    <s v="Dallas"/>
    <x v="5"/>
    <n v="110"/>
    <s v="Cat_Small"/>
    <n v="100"/>
    <n v="100"/>
  </r>
  <r>
    <s v="13b5ecfef62ca9"/>
    <s v="13/03/2016"/>
    <n v="6"/>
    <x v="0"/>
    <s v="Black"/>
    <n v="6"/>
    <x v="2"/>
    <s v="Houston"/>
    <x v="6"/>
    <n v="140"/>
    <s v="Cat_Medium"/>
    <n v="120"/>
    <n v="100"/>
  </r>
  <r>
    <s v="2041c8ededc5d5"/>
    <s v="10/05/2018"/>
    <n v="4"/>
    <x v="0"/>
    <s v="Calico"/>
    <n v="8"/>
    <x v="1"/>
    <s v="Dallas"/>
    <x v="6"/>
    <n v="110"/>
    <s v="Cat_Large"/>
    <n v="140"/>
    <n v="0"/>
  </r>
  <r>
    <s v="7bcce869c74f35"/>
    <s v="26/02/2017"/>
    <n v="5"/>
    <x v="1"/>
    <s v="Brown/White"/>
    <n v="11"/>
    <x v="2"/>
    <s v="Dallas"/>
    <x v="12"/>
    <n v="110"/>
    <s v="Dog_Medium"/>
    <n v="150"/>
    <n v="100"/>
  </r>
  <r>
    <s v="6324d08768c3d4"/>
    <s v="24/09/2014"/>
    <n v="7"/>
    <x v="1"/>
    <s v="Black/Tan"/>
    <n v="22"/>
    <x v="2"/>
    <s v="Austin"/>
    <x v="13"/>
    <n v="135"/>
    <s v="Dog_Medium"/>
    <n v="150"/>
    <n v="100"/>
  </r>
  <r>
    <s v="f61ab535afc48d"/>
    <s v="27/02/2016"/>
    <n v="6"/>
    <x v="1"/>
    <s v="Black Brindle/White"/>
    <n v="47"/>
    <x v="1"/>
    <s v="San Antonio"/>
    <x v="4"/>
    <n v="120"/>
    <s v="Dog_Large"/>
    <n v="175"/>
    <n v="100"/>
  </r>
  <r>
    <s v="ace8f9286eb665"/>
    <s v="06/07/2014"/>
    <n v="7"/>
    <x v="1"/>
    <s v="Black/White"/>
    <n v="16"/>
    <x v="2"/>
    <s v="Austin"/>
    <x v="1"/>
    <n v="135"/>
    <s v="Dog_Medium"/>
    <n v="150"/>
    <n v="100"/>
  </r>
  <r>
    <s v="a1c8c1def007ac"/>
    <s v="28/03/2017"/>
    <n v="5"/>
    <x v="1"/>
    <s v="White/White"/>
    <n v="4"/>
    <x v="0"/>
    <s v="Fort Worth"/>
    <x v="1"/>
    <n v="100"/>
    <s v="Dog_Small"/>
    <n v="125"/>
    <n v="100"/>
  </r>
  <r>
    <s v="24f5e2e2785f60"/>
    <s v="18/05/2019"/>
    <n v="3"/>
    <x v="0"/>
    <s v="Torbie"/>
    <n v="10"/>
    <x v="1"/>
    <s v="San Antonio"/>
    <x v="6"/>
    <n v="120"/>
    <s v="Cat_Large"/>
    <n v="140"/>
    <n v="0"/>
  </r>
  <r>
    <s v="caa085faae9555"/>
    <s v="21/04/2016"/>
    <n v="6"/>
    <x v="0"/>
    <s v="Tortie"/>
    <n v="10"/>
    <x v="1"/>
    <s v="San Antonio"/>
    <x v="7"/>
    <n v="120"/>
    <s v="Cat_Large"/>
    <n v="140"/>
    <n v="100"/>
  </r>
  <r>
    <s v="d1626d48231a4b"/>
    <s v="04/06/2010"/>
    <n v="12"/>
    <x v="1"/>
    <s v="White"/>
    <n v="24"/>
    <x v="2"/>
    <s v="Houston"/>
    <x v="7"/>
    <n v="140"/>
    <s v="Dog_Medium"/>
    <n v="150"/>
    <n v="150"/>
  </r>
  <r>
    <s v="0cf1c2a6c81667"/>
    <s v="07/08/2012"/>
    <n v="9"/>
    <x v="1"/>
    <s v="Brown/Black"/>
    <n v="42"/>
    <x v="1"/>
    <s v="Fort Worth"/>
    <x v="6"/>
    <n v="100"/>
    <s v="Dog_Large"/>
    <n v="175"/>
    <n v="150"/>
  </r>
  <r>
    <s v="c6180d473c6838"/>
    <s v="26/01/2013"/>
    <n v="9"/>
    <x v="1"/>
    <s v="Cream/Black"/>
    <n v="27"/>
    <x v="2"/>
    <s v="Dallas"/>
    <x v="7"/>
    <n v="110"/>
    <s v="Dog_Medium"/>
    <n v="150"/>
    <n v="150"/>
  </r>
  <r>
    <s v="da0888ce1b8f28"/>
    <s v="03/11/2017"/>
    <n v="4"/>
    <x v="1"/>
    <s v="Black/White"/>
    <n v="28"/>
    <x v="2"/>
    <s v="Houston"/>
    <x v="7"/>
    <n v="140"/>
    <s v="Dog_Medium"/>
    <n v="150"/>
    <n v="0"/>
  </r>
  <r>
    <s v="8518a8e0332646"/>
    <s v="14/02/2018"/>
    <n v="4"/>
    <x v="0"/>
    <s v="Brown Tabby/White"/>
    <n v="8"/>
    <x v="1"/>
    <s v="Dallas"/>
    <x v="0"/>
    <n v="110"/>
    <s v="Cat_Large"/>
    <n v="140"/>
    <n v="0"/>
  </r>
  <r>
    <s v="575f55744552f9"/>
    <s v="23/09/2017"/>
    <n v="4"/>
    <x v="1"/>
    <s v="Brown/White"/>
    <n v="26"/>
    <x v="2"/>
    <s v="Austin"/>
    <x v="5"/>
    <n v="135"/>
    <s v="Dog_Medium"/>
    <n v="150"/>
    <n v="0"/>
  </r>
  <r>
    <s v="5ca7aefc8457d8"/>
    <s v="23/11/2018"/>
    <n v="3"/>
    <x v="1"/>
    <s v="White/Black"/>
    <n v="11"/>
    <x v="2"/>
    <s v="San Antonio"/>
    <x v="5"/>
    <n v="120"/>
    <s v="Dog_Medium"/>
    <n v="150"/>
    <n v="0"/>
  </r>
  <r>
    <s v="27c67087ac1181"/>
    <s v="08/11/2012"/>
    <n v="9"/>
    <x v="0"/>
    <s v="Brown Tabby"/>
    <n v="8.5"/>
    <x v="1"/>
    <s v="Houston"/>
    <x v="6"/>
    <n v="140"/>
    <s v="Cat_Large"/>
    <n v="140"/>
    <n v="150"/>
  </r>
  <r>
    <s v="e868b625fc4657"/>
    <s v="29/04/2014"/>
    <n v="8"/>
    <x v="1"/>
    <s v="Black/White"/>
    <n v="22"/>
    <x v="2"/>
    <s v="San Antonio"/>
    <x v="10"/>
    <n v="120"/>
    <s v="Dog_Medium"/>
    <n v="150"/>
    <n v="150"/>
  </r>
  <r>
    <s v="60041dcf058b08"/>
    <s v="17/02/2013"/>
    <n v="9"/>
    <x v="1"/>
    <s v="Black/White"/>
    <n v="26"/>
    <x v="2"/>
    <s v="Houston"/>
    <x v="5"/>
    <n v="140"/>
    <s v="Dog_Medium"/>
    <n v="150"/>
    <n v="150"/>
  </r>
  <r>
    <s v="6756a596416d9f"/>
    <s v="20/12/2019"/>
    <n v="2"/>
    <x v="1"/>
    <s v="Tan"/>
    <n v="31.5"/>
    <x v="1"/>
    <s v="Houston"/>
    <x v="2"/>
    <n v="140"/>
    <s v="Dog_Large"/>
    <n v="175"/>
    <n v="0"/>
  </r>
  <r>
    <s v="cb8f0d8618b1ba"/>
    <s v="03/09/2012"/>
    <n v="9"/>
    <x v="1"/>
    <s v="Red Merle/White"/>
    <n v="12"/>
    <x v="2"/>
    <s v="Austin"/>
    <x v="7"/>
    <n v="135"/>
    <s v="Dog_Medium"/>
    <n v="150"/>
    <n v="150"/>
  </r>
  <r>
    <s v="0c922791c4fb7e"/>
    <s v="11/03/2016"/>
    <n v="6"/>
    <x v="1"/>
    <s v="White/Brown Brindle"/>
    <n v="33"/>
    <x v="1"/>
    <s v="San Antonio"/>
    <x v="6"/>
    <n v="120"/>
    <s v="Dog_Large"/>
    <n v="175"/>
    <n v="100"/>
  </r>
  <r>
    <s v="d24d4ea2d5c993"/>
    <s v="08/08/2013"/>
    <n v="8"/>
    <x v="1"/>
    <s v="Fawn"/>
    <n v="29"/>
    <x v="2"/>
    <s v="San Antonio"/>
    <x v="7"/>
    <n v="120"/>
    <s v="Dog_Medium"/>
    <n v="150"/>
    <n v="150"/>
  </r>
  <r>
    <s v="04d43f032aa914"/>
    <s v="21/05/2015"/>
    <n v="7"/>
    <x v="0"/>
    <s v="Black/White"/>
    <n v="2"/>
    <x v="0"/>
    <s v="Austin"/>
    <x v="6"/>
    <n v="135"/>
    <s v="Cat_Small"/>
    <n v="100"/>
    <n v="100"/>
  </r>
  <r>
    <s v="4016171fda7251"/>
    <s v="27/11/2018"/>
    <n v="3"/>
    <x v="1"/>
    <s v="White/Brown"/>
    <n v="11"/>
    <x v="2"/>
    <s v="Fort Worth"/>
    <x v="5"/>
    <n v="100"/>
    <s v="Dog_Medium"/>
    <n v="150"/>
    <n v="0"/>
  </r>
  <r>
    <s v="0a872ecba11f78"/>
    <s v="17/06/2019"/>
    <n v="3"/>
    <x v="0"/>
    <s v="Blue/White"/>
    <n v="2"/>
    <x v="0"/>
    <s v="Houston"/>
    <x v="6"/>
    <n v="140"/>
    <s v="Cat_Small"/>
    <n v="100"/>
    <n v="0"/>
  </r>
  <r>
    <s v="698d83b4af78ff"/>
    <s v="29/03/2017"/>
    <n v="5"/>
    <x v="0"/>
    <s v="Blue Tabby"/>
    <n v="6.5"/>
    <x v="2"/>
    <s v="Dallas"/>
    <x v="2"/>
    <n v="110"/>
    <s v="Cat_Medium"/>
    <n v="120"/>
    <n v="100"/>
  </r>
  <r>
    <s v="ec47072b580efd"/>
    <s v="08/10/2020"/>
    <n v="1"/>
    <x v="0"/>
    <s v="Tortie"/>
    <n v="9"/>
    <x v="1"/>
    <s v="Austin"/>
    <x v="8"/>
    <n v="135"/>
    <s v="Cat_Large"/>
    <n v="140"/>
    <n v="0"/>
  </r>
  <r>
    <s v="ef24d983c864fb"/>
    <s v="24/06/2011"/>
    <n v="11"/>
    <x v="1"/>
    <s v="Blue/White"/>
    <n v="26"/>
    <x v="2"/>
    <s v="San Antonio"/>
    <x v="8"/>
    <n v="120"/>
    <s v="Dog_Medium"/>
    <n v="150"/>
    <n v="150"/>
  </r>
  <r>
    <s v="418d283a74fd34"/>
    <s v="08/03/2015"/>
    <n v="7"/>
    <x v="1"/>
    <s v="Cream"/>
    <n v="31.5"/>
    <x v="1"/>
    <s v="Houston"/>
    <x v="5"/>
    <n v="140"/>
    <s v="Dog_Large"/>
    <n v="175"/>
    <n v="100"/>
  </r>
  <r>
    <s v="49822c4fb130c9"/>
    <s v="18/03/2014"/>
    <n v="8"/>
    <x v="0"/>
    <s v="Brown Tabby/White"/>
    <n v="10"/>
    <x v="1"/>
    <s v="Dallas"/>
    <x v="5"/>
    <n v="110"/>
    <s v="Cat_Large"/>
    <n v="140"/>
    <n v="150"/>
  </r>
  <r>
    <s v="48e37b1b75d8b1"/>
    <s v="20/04/2013"/>
    <n v="9"/>
    <x v="1"/>
    <s v="Tricolor"/>
    <n v="42"/>
    <x v="1"/>
    <s v="Austin"/>
    <x v="5"/>
    <n v="135"/>
    <s v="Dog_Large"/>
    <n v="175"/>
    <n v="150"/>
  </r>
  <r>
    <s v="8f52df35bde116"/>
    <s v="03/08/2018"/>
    <n v="3"/>
    <x v="1"/>
    <s v="Brown/White"/>
    <n v="35"/>
    <x v="1"/>
    <s v="San Antonio"/>
    <x v="0"/>
    <n v="120"/>
    <s v="Dog_Large"/>
    <n v="175"/>
    <n v="0"/>
  </r>
  <r>
    <s v="dad2dc61036a0c"/>
    <s v="11/01/2015"/>
    <n v="7"/>
    <x v="1"/>
    <s v="Tricolor"/>
    <n v="42"/>
    <x v="1"/>
    <s v="Fort Worth"/>
    <x v="7"/>
    <n v="100"/>
    <s v="Dog_Large"/>
    <n v="175"/>
    <n v="100"/>
  </r>
  <r>
    <s v="ac7813229aa568"/>
    <s v="04/04/2013"/>
    <n v="9"/>
    <x v="1"/>
    <s v="White"/>
    <n v="46"/>
    <x v="1"/>
    <s v="Austin"/>
    <x v="1"/>
    <n v="135"/>
    <s v="Dog_Large"/>
    <n v="175"/>
    <n v="150"/>
  </r>
  <r>
    <s v="a38dc3c7e31eb2"/>
    <s v="02/10/2016"/>
    <n v="5"/>
    <x v="0"/>
    <s v="Calico"/>
    <n v="3"/>
    <x v="0"/>
    <s v="Fort Worth"/>
    <x v="1"/>
    <n v="100"/>
    <s v="Cat_Small"/>
    <n v="100"/>
    <n v="100"/>
  </r>
  <r>
    <s v="6ec7038fa12fa4"/>
    <s v="09/07/2019"/>
    <n v="2"/>
    <x v="0"/>
    <s v="Blue Tabby"/>
    <n v="3"/>
    <x v="0"/>
    <s v="Fort Worth"/>
    <x v="2"/>
    <n v="100"/>
    <s v="Cat_Small"/>
    <n v="100"/>
    <n v="0"/>
  </r>
  <r>
    <s v="995c1601f84821"/>
    <s v="24/11/2015"/>
    <n v="6"/>
    <x v="0"/>
    <s v="Calico"/>
    <n v="3"/>
    <x v="0"/>
    <s v="Fort Worth"/>
    <x v="1"/>
    <n v="100"/>
    <s v="Cat_Small"/>
    <n v="100"/>
    <n v="100"/>
  </r>
  <r>
    <s v="958d6458bb21f2"/>
    <s v="17/10/2005"/>
    <n v="16"/>
    <x v="1"/>
    <s v="Tan/White"/>
    <n v="19"/>
    <x v="2"/>
    <s v="Austin"/>
    <x v="1"/>
    <n v="135"/>
    <s v="Dog_Medium"/>
    <n v="150"/>
    <n v="300"/>
  </r>
  <r>
    <s v="49eec24c48a307"/>
    <s v="19/01/2003"/>
    <n v="19"/>
    <x v="0"/>
    <s v="Seal Point"/>
    <n v="10"/>
    <x v="1"/>
    <s v="Fort Worth"/>
    <x v="5"/>
    <n v="100"/>
    <s v="Cat_Large"/>
    <n v="140"/>
    <n v="300"/>
  </r>
  <r>
    <s v="0fbfc78fb47cc9"/>
    <s v="07/05/2015"/>
    <n v="7"/>
    <x v="0"/>
    <s v="Calico"/>
    <n v="6.5"/>
    <x v="2"/>
    <s v="Houston"/>
    <x v="6"/>
    <n v="140"/>
    <s v="Cat_Medium"/>
    <n v="120"/>
    <n v="100"/>
  </r>
  <r>
    <s v="9f05c6ae909a99"/>
    <s v="09/04/2014"/>
    <n v="8"/>
    <x v="0"/>
    <s v="Black/White"/>
    <n v="10"/>
    <x v="1"/>
    <s v="Austin"/>
    <x v="1"/>
    <n v="135"/>
    <s v="Cat_Large"/>
    <n v="140"/>
    <n v="150"/>
  </r>
  <r>
    <s v="77ad47c22ec3f5"/>
    <s v="18/10/2016"/>
    <n v="5"/>
    <x v="0"/>
    <s v="Calico"/>
    <n v="9"/>
    <x v="1"/>
    <s v="San Antonio"/>
    <x v="12"/>
    <n v="120"/>
    <s v="Cat_Large"/>
    <n v="140"/>
    <n v="100"/>
  </r>
  <r>
    <s v="86b8de46c37b71"/>
    <s v="22/02/2017"/>
    <n v="5"/>
    <x v="0"/>
    <s v="Brown Tabby"/>
    <n v="8"/>
    <x v="1"/>
    <s v="San Antonio"/>
    <x v="0"/>
    <n v="120"/>
    <s v="Cat_Large"/>
    <n v="140"/>
    <n v="100"/>
  </r>
  <r>
    <s v="dde473c7d1daee"/>
    <s v="09/05/2017"/>
    <n v="5"/>
    <x v="1"/>
    <s v="Red"/>
    <n v="19"/>
    <x v="2"/>
    <s v="Dallas"/>
    <x v="7"/>
    <n v="110"/>
    <s v="Dog_Medium"/>
    <n v="150"/>
    <n v="100"/>
  </r>
  <r>
    <s v="87c2b5e99daad9"/>
    <s v="23/07/2015"/>
    <n v="6"/>
    <x v="1"/>
    <s v="Red"/>
    <n v="28"/>
    <x v="2"/>
    <s v="Austin"/>
    <x v="0"/>
    <n v="135"/>
    <s v="Dog_Medium"/>
    <n v="150"/>
    <n v="100"/>
  </r>
  <r>
    <s v="da2de08c2c47b9"/>
    <s v="28/03/2018"/>
    <n v="4"/>
    <x v="0"/>
    <s v="Gray Tabby"/>
    <n v="3"/>
    <x v="0"/>
    <s v="Houston"/>
    <x v="7"/>
    <n v="140"/>
    <s v="Cat_Small"/>
    <n v="100"/>
    <n v="0"/>
  </r>
  <r>
    <s v="77d99fc31d947a"/>
    <s v="13/09/2011"/>
    <n v="10"/>
    <x v="1"/>
    <s v="Cream"/>
    <n v="45"/>
    <x v="1"/>
    <s v="San Antonio"/>
    <x v="12"/>
    <n v="120"/>
    <s v="Dog_Large"/>
    <n v="175"/>
    <n v="150"/>
  </r>
  <r>
    <s v="d473ca85362376"/>
    <s v="18/06/2017"/>
    <n v="5"/>
    <x v="0"/>
    <s v="Blue Tabby"/>
    <n v="8"/>
    <x v="1"/>
    <s v="Dallas"/>
    <x v="7"/>
    <n v="110"/>
    <s v="Cat_Large"/>
    <n v="140"/>
    <n v="100"/>
  </r>
  <r>
    <s v="765e4d08c12c61"/>
    <s v="10/05/2005"/>
    <n v="17"/>
    <x v="1"/>
    <s v="Brown"/>
    <n v="13"/>
    <x v="2"/>
    <s v="Austin"/>
    <x v="12"/>
    <n v="135"/>
    <s v="Dog_Medium"/>
    <n v="150"/>
    <n v="300"/>
  </r>
  <r>
    <s v="892ea73434a549"/>
    <s v="18/01/2010"/>
    <n v="12"/>
    <x v="1"/>
    <s v="White"/>
    <n v="13"/>
    <x v="2"/>
    <s v="Dallas"/>
    <x v="0"/>
    <n v="110"/>
    <s v="Dog_Medium"/>
    <n v="150"/>
    <n v="150"/>
  </r>
  <r>
    <s v="98267319f616b6"/>
    <s v="22/10/2010"/>
    <n v="11"/>
    <x v="0"/>
    <s v="Black/White"/>
    <n v="10"/>
    <x v="1"/>
    <s v="San Antonio"/>
    <x v="1"/>
    <n v="120"/>
    <s v="Cat_Large"/>
    <n v="140"/>
    <n v="150"/>
  </r>
  <r>
    <s v="d293078c6bacad"/>
    <s v="08/04/2011"/>
    <n v="11"/>
    <x v="1"/>
    <s v="Black/Tan"/>
    <n v="11.5"/>
    <x v="2"/>
    <s v="Dallas"/>
    <x v="7"/>
    <n v="110"/>
    <s v="Dog_Medium"/>
    <n v="150"/>
    <n v="150"/>
  </r>
  <r>
    <s v="904bcd3c9f4238"/>
    <s v="06/05/2015"/>
    <n v="7"/>
    <x v="0"/>
    <s v="Black"/>
    <n v="2"/>
    <x v="0"/>
    <s v="Houston"/>
    <x v="0"/>
    <n v="140"/>
    <s v="Cat_Small"/>
    <n v="100"/>
    <n v="100"/>
  </r>
  <r>
    <s v="ddb578b112fde3"/>
    <s v="09/05/2013"/>
    <n v="9"/>
    <x v="1"/>
    <s v="Black/White"/>
    <n v="11.5"/>
    <x v="2"/>
    <s v="Fort Worth"/>
    <x v="7"/>
    <n v="100"/>
    <s v="Dog_Medium"/>
    <n v="150"/>
    <n v="150"/>
  </r>
  <r>
    <s v="4fc82b14650c8a"/>
    <s v="05/03/2007"/>
    <n v="15"/>
    <x v="1"/>
    <s v="White/Black"/>
    <n v="40"/>
    <x v="1"/>
    <s v="Houston"/>
    <x v="5"/>
    <n v="140"/>
    <s v="Dog_Large"/>
    <n v="175"/>
    <n v="200"/>
  </r>
  <r>
    <s v="fd63860ba4c6cb"/>
    <s v="07/03/2016"/>
    <n v="6"/>
    <x v="1"/>
    <s v="Blue Tick"/>
    <n v="37"/>
    <x v="1"/>
    <s v="Dallas"/>
    <x v="3"/>
    <n v="110"/>
    <s v="Dog_Large"/>
    <n v="175"/>
    <n v="100"/>
  </r>
  <r>
    <s v="c8f770677dc2cc"/>
    <s v="16/08/2015"/>
    <n v="6"/>
    <x v="1"/>
    <s v="White/Tan"/>
    <n v="38"/>
    <x v="1"/>
    <s v="San Antonio"/>
    <x v="7"/>
    <n v="120"/>
    <s v="Dog_Large"/>
    <n v="175"/>
    <n v="100"/>
  </r>
  <r>
    <s v="0e8643f92f6f78"/>
    <s v="25/04/2019"/>
    <n v="3"/>
    <x v="0"/>
    <s v="Brown Tabby/White"/>
    <n v="10"/>
    <x v="1"/>
    <s v="Houston"/>
    <x v="6"/>
    <n v="140"/>
    <s v="Cat_Large"/>
    <n v="140"/>
    <n v="0"/>
  </r>
  <r>
    <s v="26a004b3c3f806"/>
    <s v="06/11/2019"/>
    <n v="2"/>
    <x v="1"/>
    <s v="Black/Brown"/>
    <n v="42"/>
    <x v="1"/>
    <s v="Houston"/>
    <x v="6"/>
    <n v="140"/>
    <s v="Dog_Large"/>
    <n v="175"/>
    <n v="0"/>
  </r>
  <r>
    <s v="f099e3540dfb12"/>
    <s v="31/07/2011"/>
    <n v="10"/>
    <x v="1"/>
    <s v="Brown Brindle/White"/>
    <n v="22"/>
    <x v="2"/>
    <s v="Dallas"/>
    <x v="8"/>
    <n v="110"/>
    <s v="Dog_Medium"/>
    <n v="150"/>
    <n v="150"/>
  </r>
  <r>
    <s v="a845b578a08bd1"/>
    <s v="25/12/2001"/>
    <n v="20"/>
    <x v="1"/>
    <s v="Black/Tan"/>
    <n v="18"/>
    <x v="2"/>
    <s v="Houston"/>
    <x v="1"/>
    <n v="140"/>
    <s v="Dog_Medium"/>
    <n v="150"/>
    <n v="300"/>
  </r>
  <r>
    <s v="9abc836ec600a3"/>
    <s v="29/01/2015"/>
    <n v="7"/>
    <x v="1"/>
    <s v="Blue Merle"/>
    <n v="41"/>
    <x v="1"/>
    <s v="Houston"/>
    <x v="1"/>
    <n v="140"/>
    <s v="Dog_Large"/>
    <n v="175"/>
    <n v="100"/>
  </r>
  <r>
    <s v="c6c43ca7c21684"/>
    <s v="20/12/2017"/>
    <n v="4"/>
    <x v="1"/>
    <s v="Red"/>
    <n v="36"/>
    <x v="1"/>
    <s v="Austin"/>
    <x v="7"/>
    <n v="135"/>
    <s v="Dog_Large"/>
    <n v="175"/>
    <n v="0"/>
  </r>
  <r>
    <s v="c00afbbaa5314a"/>
    <s v="16/02/2019"/>
    <n v="3"/>
    <x v="1"/>
    <s v="White/White"/>
    <n v="20"/>
    <x v="2"/>
    <s v="San Antonio"/>
    <x v="1"/>
    <n v="120"/>
    <s v="Dog_Medium"/>
    <n v="150"/>
    <n v="0"/>
  </r>
  <r>
    <s v="197be99836bf64"/>
    <s v="25/07/2014"/>
    <n v="7"/>
    <x v="1"/>
    <s v="Brown Brindle"/>
    <n v="44"/>
    <x v="1"/>
    <s v="Dallas"/>
    <x v="6"/>
    <n v="110"/>
    <s v="Dog_Large"/>
    <n v="175"/>
    <n v="100"/>
  </r>
  <r>
    <s v="e1022eddb5d4bc"/>
    <s v="03/06/2019"/>
    <n v="3"/>
    <x v="0"/>
    <s v="Brown Tabby"/>
    <n v="6"/>
    <x v="2"/>
    <s v="Austin"/>
    <x v="7"/>
    <n v="135"/>
    <s v="Cat_Medium"/>
    <n v="120"/>
    <n v="0"/>
  </r>
  <r>
    <s v="27648cdc047621"/>
    <s v="23/08/2013"/>
    <n v="8"/>
    <x v="1"/>
    <s v="Brown Brindle/Black"/>
    <n v="47"/>
    <x v="1"/>
    <s v="Houston"/>
    <x v="6"/>
    <n v="140"/>
    <s v="Dog_Large"/>
    <n v="175"/>
    <n v="150"/>
  </r>
  <r>
    <s v="aa651f8d2c4a3a"/>
    <s v="23/04/2014"/>
    <n v="8"/>
    <x v="1"/>
    <s v="Brown Brindle"/>
    <n v="26"/>
    <x v="2"/>
    <s v="Austin"/>
    <x v="1"/>
    <n v="135"/>
    <s v="Dog_Medium"/>
    <n v="150"/>
    <n v="150"/>
  </r>
  <r>
    <s v="7fe78a74ad2b4d"/>
    <s v="21/04/2019"/>
    <n v="3"/>
    <x v="1"/>
    <s v="White"/>
    <n v="17"/>
    <x v="2"/>
    <s v="Dallas"/>
    <x v="0"/>
    <n v="110"/>
    <s v="Dog_Medium"/>
    <n v="150"/>
    <n v="0"/>
  </r>
  <r>
    <s v="a8bbd7aeb8b2fb"/>
    <s v="07/04/2014"/>
    <n v="8"/>
    <x v="0"/>
    <s v="Calico"/>
    <n v="2"/>
    <x v="0"/>
    <s v="Houston"/>
    <x v="1"/>
    <n v="140"/>
    <s v="Cat_Small"/>
    <n v="100"/>
    <n v="150"/>
  </r>
  <r>
    <s v="a0b68a21e84989"/>
    <s v="01/05/2012"/>
    <n v="10"/>
    <x v="0"/>
    <s v="Black"/>
    <n v="8"/>
    <x v="1"/>
    <s v="Houston"/>
    <x v="1"/>
    <n v="140"/>
    <s v="Cat_Large"/>
    <n v="140"/>
    <n v="150"/>
  </r>
  <r>
    <s v="741aca57c42eb6"/>
    <s v="04/03/2016"/>
    <n v="6"/>
    <x v="1"/>
    <s v="Brown/White"/>
    <n v="31.5"/>
    <x v="1"/>
    <s v="Fort Worth"/>
    <x v="2"/>
    <n v="100"/>
    <s v="Dog_Large"/>
    <n v="175"/>
    <n v="100"/>
  </r>
  <r>
    <s v="4cbee669c377e3"/>
    <s v="14/10/2010"/>
    <n v="11"/>
    <x v="1"/>
    <s v="Tricolor"/>
    <n v="34"/>
    <x v="1"/>
    <s v="Houston"/>
    <x v="5"/>
    <n v="140"/>
    <s v="Dog_Large"/>
    <n v="175"/>
    <n v="150"/>
  </r>
  <r>
    <s v="49345efb6b87f9"/>
    <s v="08/04/2014"/>
    <n v="8"/>
    <x v="1"/>
    <s v="Black/Brown"/>
    <n v="45"/>
    <x v="1"/>
    <s v="San Antonio"/>
    <x v="5"/>
    <n v="120"/>
    <s v="Dog_Large"/>
    <n v="175"/>
    <n v="150"/>
  </r>
  <r>
    <s v="9e18820848973a"/>
    <s v="05/05/2018"/>
    <n v="4"/>
    <x v="1"/>
    <s v="Sable/White"/>
    <n v="16"/>
    <x v="2"/>
    <s v="San Antonio"/>
    <x v="1"/>
    <n v="120"/>
    <s v="Dog_Medium"/>
    <n v="150"/>
    <n v="0"/>
  </r>
  <r>
    <s v="0ba4044ba108c3"/>
    <s v="23/07/2015"/>
    <n v="6"/>
    <x v="0"/>
    <s v="Black"/>
    <n v="4"/>
    <x v="0"/>
    <s v="Austin"/>
    <x v="6"/>
    <n v="135"/>
    <s v="Cat_Small"/>
    <n v="100"/>
    <n v="100"/>
  </r>
  <r>
    <s v="8c30a1778aeec7"/>
    <s v="29/06/2017"/>
    <n v="5"/>
    <x v="0"/>
    <s v="Brown Tabby"/>
    <n v="4"/>
    <x v="0"/>
    <s v="Austin"/>
    <x v="0"/>
    <n v="135"/>
    <s v="Cat_Small"/>
    <n v="100"/>
    <n v="100"/>
  </r>
  <r>
    <s v="eeb87b8daa8bfd"/>
    <s v="02/11/2014"/>
    <n v="7"/>
    <x v="0"/>
    <s v="Orange Tabby/White"/>
    <n v="9"/>
    <x v="1"/>
    <s v="Dallas"/>
    <x v="8"/>
    <n v="110"/>
    <s v="Cat_Large"/>
    <n v="140"/>
    <n v="100"/>
  </r>
  <r>
    <s v="909ffc7477fdc7"/>
    <s v="28/02/2013"/>
    <n v="9"/>
    <x v="0"/>
    <s v="Brown Tabby/White"/>
    <n v="2"/>
    <x v="0"/>
    <s v="Austin"/>
    <x v="0"/>
    <n v="135"/>
    <s v="Cat_Small"/>
    <n v="100"/>
    <n v="150"/>
  </r>
  <r>
    <s v="034a2fc2a9d27e"/>
    <s v="23/04/2017"/>
    <n v="5"/>
    <x v="1"/>
    <s v="Black/White"/>
    <n v="32"/>
    <x v="1"/>
    <s v="Austin"/>
    <x v="6"/>
    <n v="135"/>
    <s v="Dog_Large"/>
    <n v="175"/>
    <n v="100"/>
  </r>
  <r>
    <s v="0b28d54c2954f5"/>
    <s v="22/01/2017"/>
    <n v="5"/>
    <x v="1"/>
    <s v="Black/White"/>
    <n v="31"/>
    <x v="1"/>
    <s v="Houston"/>
    <x v="6"/>
    <n v="140"/>
    <s v="Dog_Large"/>
    <n v="175"/>
    <n v="100"/>
  </r>
  <r>
    <s v="1afc45c5b493aa"/>
    <s v="17/03/2019"/>
    <n v="3"/>
    <x v="0"/>
    <s v="Black"/>
    <n v="10"/>
    <x v="1"/>
    <s v="Houston"/>
    <x v="6"/>
    <n v="140"/>
    <s v="Cat_Large"/>
    <n v="140"/>
    <n v="0"/>
  </r>
  <r>
    <s v="749aeba0b72d8b"/>
    <s v="20/07/2016"/>
    <n v="5"/>
    <x v="0"/>
    <s v="Black"/>
    <n v="8.5"/>
    <x v="1"/>
    <s v="San Antonio"/>
    <x v="2"/>
    <n v="120"/>
    <s v="Cat_Large"/>
    <n v="140"/>
    <n v="100"/>
  </r>
  <r>
    <s v="e3559908eb2be3"/>
    <s v="28/02/2015"/>
    <n v="7"/>
    <x v="1"/>
    <s v="Brown/White"/>
    <n v="26"/>
    <x v="2"/>
    <s v="Houston"/>
    <x v="10"/>
    <n v="140"/>
    <s v="Dog_Medium"/>
    <n v="150"/>
    <n v="100"/>
  </r>
  <r>
    <s v="2.9827196712E+104"/>
    <s v="20/03/2018"/>
    <n v="4"/>
    <x v="0"/>
    <s v="Black/White"/>
    <n v="3"/>
    <x v="0"/>
    <s v="Dallas"/>
    <x v="6"/>
    <n v="110"/>
    <s v="Cat_Small"/>
    <n v="100"/>
    <n v="0"/>
  </r>
  <r>
    <s v="5f5e9719629c10"/>
    <s v="04/06/2020"/>
    <n v="2"/>
    <x v="0"/>
    <s v="Black"/>
    <n v="4"/>
    <x v="0"/>
    <s v="San Antonio"/>
    <x v="5"/>
    <n v="120"/>
    <s v="Cat_Small"/>
    <n v="100"/>
    <n v="0"/>
  </r>
  <r>
    <s v="80dc126500355a"/>
    <s v="07/06/2010"/>
    <n v="12"/>
    <x v="1"/>
    <s v="White"/>
    <n v="26"/>
    <x v="2"/>
    <s v="Austin"/>
    <x v="0"/>
    <n v="135"/>
    <s v="Dog_Medium"/>
    <n v="150"/>
    <n v="150"/>
  </r>
  <r>
    <s v="284278d205a49d"/>
    <s v="26/04/2016"/>
    <n v="6"/>
    <x v="0"/>
    <s v="Brown Tabby/White"/>
    <n v="8.5"/>
    <x v="1"/>
    <s v="San Antonio"/>
    <x v="6"/>
    <n v="120"/>
    <s v="Cat_Large"/>
    <n v="140"/>
    <n v="100"/>
  </r>
  <r>
    <s v="52b4b6e2e53269"/>
    <s v="04/02/2009"/>
    <n v="13"/>
    <x v="1"/>
    <s v="White/Brown"/>
    <n v="11.5"/>
    <x v="2"/>
    <s v="Dallas"/>
    <x v="5"/>
    <n v="110"/>
    <s v="Dog_Medium"/>
    <n v="150"/>
    <n v="200"/>
  </r>
  <r>
    <s v="3f77f2b7913a92"/>
    <s v="18/05/2016"/>
    <n v="6"/>
    <x v="0"/>
    <s v="Orange Tabby"/>
    <n v="10"/>
    <x v="1"/>
    <s v="Austin"/>
    <x v="5"/>
    <n v="135"/>
    <s v="Cat_Large"/>
    <n v="140"/>
    <n v="100"/>
  </r>
  <r>
    <s v="b21bb982df686a"/>
    <s v="16/06/2015"/>
    <n v="7"/>
    <x v="0"/>
    <s v="Orange Tabby"/>
    <n v="8.5"/>
    <x v="1"/>
    <s v="Houston"/>
    <x v="1"/>
    <n v="140"/>
    <s v="Cat_Large"/>
    <n v="140"/>
    <n v="100"/>
  </r>
  <r>
    <s v="ae918e7bb7863e"/>
    <s v="20/06/2017"/>
    <n v="5"/>
    <x v="1"/>
    <s v="Black/White"/>
    <n v="13"/>
    <x v="2"/>
    <s v="Fort Worth"/>
    <x v="1"/>
    <n v="100"/>
    <s v="Dog_Medium"/>
    <n v="150"/>
    <n v="100"/>
  </r>
  <r>
    <s v="fa5694c163f078"/>
    <s v="21/06/2017"/>
    <n v="5"/>
    <x v="1"/>
    <s v="Black"/>
    <n v="4"/>
    <x v="0"/>
    <s v="Houston"/>
    <x v="3"/>
    <n v="140"/>
    <s v="Dog_Small"/>
    <n v="125"/>
    <n v="100"/>
  </r>
  <r>
    <s v="98e4f10e819f79"/>
    <s v="05/08/2018"/>
    <n v="3"/>
    <x v="1"/>
    <s v="Blue/White"/>
    <n v="11.5"/>
    <x v="2"/>
    <s v="Dallas"/>
    <x v="1"/>
    <n v="110"/>
    <s v="Dog_Medium"/>
    <n v="150"/>
    <n v="0"/>
  </r>
  <r>
    <s v="7cf69e16e0fbb1"/>
    <s v="10/06/2014"/>
    <n v="8"/>
    <x v="1"/>
    <s v="Brown/White"/>
    <n v="43"/>
    <x v="1"/>
    <s v="San Antonio"/>
    <x v="0"/>
    <n v="120"/>
    <s v="Dog_Large"/>
    <n v="175"/>
    <n v="150"/>
  </r>
  <r>
    <s v="55fc5733a192ac"/>
    <s v="19/12/2011"/>
    <n v="10"/>
    <x v="0"/>
    <s v="Black"/>
    <n v="8.5"/>
    <x v="1"/>
    <s v="Dallas"/>
    <x v="5"/>
    <n v="110"/>
    <s v="Cat_Large"/>
    <n v="140"/>
    <n v="150"/>
  </r>
  <r>
    <s v="51741cab3f82a9"/>
    <s v="04/06/2015"/>
    <n v="7"/>
    <x v="0"/>
    <s v="Orange Tabby"/>
    <n v="8.5"/>
    <x v="1"/>
    <s v="Fort Worth"/>
    <x v="5"/>
    <n v="100"/>
    <s v="Cat_Large"/>
    <n v="140"/>
    <n v="100"/>
  </r>
  <r>
    <s v="f13d221f3e966f"/>
    <s v="02/11/2018"/>
    <n v="3"/>
    <x v="1"/>
    <s v="Tan/White"/>
    <n v="40"/>
    <x v="1"/>
    <s v="Houston"/>
    <x v="8"/>
    <n v="140"/>
    <s v="Dog_Large"/>
    <n v="175"/>
    <n v="0"/>
  </r>
  <r>
    <s v="a9016c16dec32d"/>
    <s v="21/10/2000"/>
    <n v="21"/>
    <x v="1"/>
    <s v="Tan/White"/>
    <n v="44"/>
    <x v="1"/>
    <s v="Houston"/>
    <x v="1"/>
    <n v="140"/>
    <s v="Dog_Large"/>
    <n v="175"/>
    <n v="300"/>
  </r>
  <r>
    <s v="9b11155fa2cd4a"/>
    <s v="27/12/2013"/>
    <n v="8"/>
    <x v="1"/>
    <s v="Fawn/White"/>
    <n v="11"/>
    <x v="2"/>
    <s v="San Antonio"/>
    <x v="1"/>
    <n v="120"/>
    <s v="Dog_Medium"/>
    <n v="150"/>
    <n v="150"/>
  </r>
  <r>
    <s v="9d22151b4b4d0d"/>
    <s v="16/01/2013"/>
    <n v="9"/>
    <x v="1"/>
    <s v="Brown Brindle/White"/>
    <n v="46"/>
    <x v="1"/>
    <s v="Fort Worth"/>
    <x v="1"/>
    <n v="100"/>
    <s v="Dog_Large"/>
    <n v="175"/>
    <n v="150"/>
  </r>
  <r>
    <s v="a229c984466cdc"/>
    <s v="10/04/2015"/>
    <n v="7"/>
    <x v="0"/>
    <s v="Black"/>
    <n v="8.5"/>
    <x v="1"/>
    <s v="San Antonio"/>
    <x v="1"/>
    <n v="120"/>
    <s v="Cat_Large"/>
    <n v="140"/>
    <n v="100"/>
  </r>
  <r>
    <s v="90053b404dfbb8"/>
    <s v="28/11/2013"/>
    <n v="8"/>
    <x v="1"/>
    <s v="Tricolor"/>
    <n v="13"/>
    <x v="2"/>
    <s v="Austin"/>
    <x v="0"/>
    <n v="135"/>
    <s v="Dog_Medium"/>
    <n v="150"/>
    <n v="150"/>
  </r>
  <r>
    <s v="dbeda45a5f1d17"/>
    <s v="21/08/2011"/>
    <n v="10"/>
    <x v="1"/>
    <s v="Brown Brindle/White"/>
    <n v="43"/>
    <x v="1"/>
    <s v="Austin"/>
    <x v="7"/>
    <n v="135"/>
    <s v="Dog_Large"/>
    <n v="175"/>
    <n v="150"/>
  </r>
  <r>
    <s v="13ba5268ee187f"/>
    <s v="26/09/2013"/>
    <n v="8"/>
    <x v="0"/>
    <s v="Brown Tabby/White"/>
    <n v="6"/>
    <x v="2"/>
    <s v="Austin"/>
    <x v="6"/>
    <n v="135"/>
    <s v="Cat_Medium"/>
    <n v="120"/>
    <n v="150"/>
  </r>
  <r>
    <s v="db777775655fcb"/>
    <s v="08/10/2013"/>
    <n v="8"/>
    <x v="0"/>
    <s v="Black"/>
    <n v="4"/>
    <x v="0"/>
    <s v="Austin"/>
    <x v="7"/>
    <n v="135"/>
    <s v="Cat_Small"/>
    <n v="100"/>
    <n v="150"/>
  </r>
  <r>
    <s v="1af05f936b840f"/>
    <s v="02/05/2020"/>
    <n v="2"/>
    <x v="1"/>
    <s v="Brown/Black"/>
    <n v="29"/>
    <x v="2"/>
    <s v="Austin"/>
    <x v="6"/>
    <n v="135"/>
    <s v="Dog_Medium"/>
    <n v="150"/>
    <n v="0"/>
  </r>
  <r>
    <s v="3e9032e5181d9d"/>
    <s v="07/03/2014"/>
    <n v="8"/>
    <x v="0"/>
    <s v="Calico"/>
    <n v="10"/>
    <x v="1"/>
    <s v="Houston"/>
    <x v="5"/>
    <n v="140"/>
    <s v="Cat_Large"/>
    <n v="140"/>
    <n v="150"/>
  </r>
  <r>
    <s v="f810a9699be960"/>
    <s v="24/05/2019"/>
    <n v="3"/>
    <x v="0"/>
    <s v="Brown Tabby/White"/>
    <n v="10"/>
    <x v="1"/>
    <s v="Austin"/>
    <x v="4"/>
    <n v="135"/>
    <s v="Cat_Large"/>
    <n v="140"/>
    <n v="0"/>
  </r>
  <r>
    <s v="8d85d2218f2b39"/>
    <s v="10/07/2015"/>
    <n v="6"/>
    <x v="0"/>
    <s v="Brown Tabby/White"/>
    <n v="6.5"/>
    <x v="2"/>
    <s v="Austin"/>
    <x v="0"/>
    <n v="135"/>
    <s v="Cat_Medium"/>
    <n v="120"/>
    <n v="100"/>
  </r>
  <r>
    <s v="aa39de7759257c"/>
    <s v="04/10/2017"/>
    <n v="4"/>
    <x v="1"/>
    <s v="Black/Tan"/>
    <n v="18"/>
    <x v="2"/>
    <s v="Houston"/>
    <x v="1"/>
    <n v="140"/>
    <s v="Dog_Medium"/>
    <n v="150"/>
    <n v="0"/>
  </r>
  <r>
    <s v="9d47f2e35b3518"/>
    <s v="07/03/2017"/>
    <n v="5"/>
    <x v="0"/>
    <s v="Blue Tabby"/>
    <n v="2"/>
    <x v="0"/>
    <s v="Austin"/>
    <x v="1"/>
    <n v="135"/>
    <s v="Cat_Small"/>
    <n v="100"/>
    <n v="100"/>
  </r>
  <r>
    <s v="7cdef9c9f4300d"/>
    <s v="13/11/2014"/>
    <n v="7"/>
    <x v="1"/>
    <s v="Blue Tick"/>
    <n v="12"/>
    <x v="2"/>
    <s v="Austin"/>
    <x v="0"/>
    <n v="135"/>
    <s v="Dog_Medium"/>
    <n v="150"/>
    <n v="100"/>
  </r>
  <r>
    <s v="47e36c3e6fa92d"/>
    <s v="01/06/2012"/>
    <n v="10"/>
    <x v="0"/>
    <s v="White/Brown Tabby"/>
    <n v="6"/>
    <x v="2"/>
    <s v="Austin"/>
    <x v="5"/>
    <n v="135"/>
    <s v="Cat_Medium"/>
    <n v="120"/>
    <n v="150"/>
  </r>
  <r>
    <s v="87095ad5020829"/>
    <s v="11/10/2015"/>
    <n v="6"/>
    <x v="1"/>
    <s v="White/Tan"/>
    <n v="14"/>
    <x v="2"/>
    <s v="Austin"/>
    <x v="0"/>
    <n v="135"/>
    <s v="Dog_Medium"/>
    <n v="150"/>
    <n v="100"/>
  </r>
  <r>
    <s v="9c44e2aae4595d"/>
    <s v="25/08/2015"/>
    <n v="6"/>
    <x v="0"/>
    <s v="Black/Orange"/>
    <n v="2"/>
    <x v="0"/>
    <s v="Houston"/>
    <x v="1"/>
    <n v="140"/>
    <s v="Cat_Small"/>
    <n v="100"/>
    <n v="100"/>
  </r>
  <r>
    <s v="85bfeeacd9ecaf"/>
    <s v="16/02/2018"/>
    <n v="4"/>
    <x v="1"/>
    <s v="White"/>
    <n v="19"/>
    <x v="2"/>
    <s v="Austin"/>
    <x v="0"/>
    <n v="135"/>
    <s v="Dog_Medium"/>
    <n v="150"/>
    <n v="0"/>
  </r>
  <r>
    <s v="9950d0759cb008"/>
    <s v="06/08/2015"/>
    <n v="6"/>
    <x v="0"/>
    <s v="Tortie"/>
    <n v="8"/>
    <x v="1"/>
    <s v="San Antonio"/>
    <x v="1"/>
    <n v="120"/>
    <s v="Cat_Large"/>
    <n v="140"/>
    <n v="100"/>
  </r>
  <r>
    <s v="207b0fec20898e"/>
    <s v="09/06/2014"/>
    <n v="8"/>
    <x v="0"/>
    <s v="Calico"/>
    <n v="6.5"/>
    <x v="2"/>
    <s v="Dallas"/>
    <x v="6"/>
    <n v="110"/>
    <s v="Cat_Medium"/>
    <n v="120"/>
    <n v="150"/>
  </r>
  <r>
    <s v="c54802470fbd57"/>
    <s v="22/07/2014"/>
    <n v="7"/>
    <x v="1"/>
    <s v="Brown Brindle"/>
    <n v="3"/>
    <x v="0"/>
    <s v="Fort Worth"/>
    <x v="7"/>
    <n v="100"/>
    <s v="Dog_Small"/>
    <n v="125"/>
    <n v="100"/>
  </r>
  <r>
    <s v="6c7c6d5f77f560"/>
    <s v="02/12/1998"/>
    <n v="23"/>
    <x v="1"/>
    <s v="White"/>
    <n v="4"/>
    <x v="0"/>
    <s v="Houston"/>
    <x v="2"/>
    <n v="140"/>
    <s v="Dog_Small"/>
    <n v="125"/>
    <n v="300"/>
  </r>
  <r>
    <s v="f6d169e33d184a"/>
    <s v="19/02/2009"/>
    <n v="13"/>
    <x v="0"/>
    <s v="Cream Tabby"/>
    <n v="6"/>
    <x v="2"/>
    <s v="San Antonio"/>
    <x v="4"/>
    <n v="120"/>
    <s v="Cat_Medium"/>
    <n v="120"/>
    <n v="200"/>
  </r>
  <r>
    <s v="436467eb650cb5"/>
    <s v="22/06/2019"/>
    <n v="3"/>
    <x v="0"/>
    <s v="Brown Tabby/White"/>
    <n v="3"/>
    <x v="0"/>
    <s v="Austin"/>
    <x v="5"/>
    <n v="135"/>
    <s v="Cat_Small"/>
    <n v="100"/>
    <n v="0"/>
  </r>
  <r>
    <s v="c09f22cbf0dd41"/>
    <s v="05/02/2006"/>
    <n v="16"/>
    <x v="1"/>
    <s v="Tan"/>
    <n v="37"/>
    <x v="1"/>
    <s v="Fort Worth"/>
    <x v="11"/>
    <n v="100"/>
    <s v="Dog_Large"/>
    <n v="175"/>
    <n v="300"/>
  </r>
  <r>
    <s v="efb582329b21c0"/>
    <s v="29/11/2013"/>
    <n v="8"/>
    <x v="1"/>
    <s v="White/Tan"/>
    <n v="11.5"/>
    <x v="2"/>
    <s v="Austin"/>
    <x v="8"/>
    <n v="135"/>
    <s v="Dog_Medium"/>
    <n v="150"/>
    <n v="150"/>
  </r>
  <r>
    <s v="cd18d97de73922"/>
    <s v="06/08/2011"/>
    <n v="10"/>
    <x v="1"/>
    <s v="Brown Brindle"/>
    <n v="15"/>
    <x v="2"/>
    <s v="Dallas"/>
    <x v="7"/>
    <n v="110"/>
    <s v="Dog_Medium"/>
    <n v="150"/>
    <n v="150"/>
  </r>
  <r>
    <s v="bb3483a9e9a16a"/>
    <s v="27/12/2006"/>
    <n v="15"/>
    <x v="1"/>
    <s v="Black/White"/>
    <n v="42"/>
    <x v="1"/>
    <s v="San Antonio"/>
    <x v="1"/>
    <n v="120"/>
    <s v="Dog_Large"/>
    <n v="175"/>
    <n v="200"/>
  </r>
  <r>
    <s v="3386dc4f8fd416"/>
    <s v="04/04/2018"/>
    <n v="4"/>
    <x v="1"/>
    <s v="Chocolate/White"/>
    <n v="21"/>
    <x v="2"/>
    <s v="San Antonio"/>
    <x v="6"/>
    <n v="120"/>
    <s v="Dog_Medium"/>
    <n v="150"/>
    <n v="0"/>
  </r>
  <r>
    <s v="e183a083851fb9"/>
    <s v="06/08/2017"/>
    <n v="4"/>
    <x v="1"/>
    <s v="Black/Tricolor"/>
    <n v="28"/>
    <x v="2"/>
    <s v="Dallas"/>
    <x v="10"/>
    <n v="110"/>
    <s v="Dog_Medium"/>
    <n v="150"/>
    <n v="0"/>
  </r>
  <r>
    <s v="3d81b0947acd46"/>
    <s v="22/04/2016"/>
    <n v="6"/>
    <x v="0"/>
    <s v="Calico"/>
    <n v="8.5"/>
    <x v="1"/>
    <s v="San Antonio"/>
    <x v="5"/>
    <n v="120"/>
    <s v="Cat_Large"/>
    <n v="140"/>
    <n v="100"/>
  </r>
  <r>
    <s v="566458e0038c5f"/>
    <s v="18/01/2014"/>
    <n v="8"/>
    <x v="1"/>
    <s v="Black/Silver"/>
    <n v="34"/>
    <x v="1"/>
    <s v="San Antonio"/>
    <x v="5"/>
    <n v="120"/>
    <s v="Dog_Large"/>
    <n v="175"/>
    <n v="150"/>
  </r>
  <r>
    <s v="3cc2edc22a540a"/>
    <s v="14/06/2015"/>
    <n v="7"/>
    <x v="1"/>
    <s v="Fawn/White"/>
    <n v="20"/>
    <x v="2"/>
    <s v="Houston"/>
    <x v="5"/>
    <n v="140"/>
    <s v="Dog_Medium"/>
    <n v="150"/>
    <n v="100"/>
  </r>
  <r>
    <s v="8551d5ab0492cb"/>
    <s v="08/01/2011"/>
    <n v="11"/>
    <x v="1"/>
    <s v="Tan/White"/>
    <n v="46"/>
    <x v="1"/>
    <s v="Fort Worth"/>
    <x v="0"/>
    <n v="100"/>
    <s v="Dog_Large"/>
    <n v="175"/>
    <n v="150"/>
  </r>
  <r>
    <s v="f430e5e633cd68"/>
    <s v="24/02/2011"/>
    <n v="11"/>
    <x v="0"/>
    <s v="Cream"/>
    <n v="6.5"/>
    <x v="2"/>
    <s v="Austin"/>
    <x v="4"/>
    <n v="135"/>
    <s v="Cat_Medium"/>
    <n v="120"/>
    <n v="150"/>
  </r>
  <r>
    <s v="7615c5b997f930"/>
    <s v="24/11/2001"/>
    <n v="20"/>
    <x v="0"/>
    <s v="Tortie"/>
    <n v="8"/>
    <x v="1"/>
    <s v="San Antonio"/>
    <x v="12"/>
    <n v="120"/>
    <s v="Cat_Large"/>
    <n v="140"/>
    <n v="300"/>
  </r>
  <r>
    <s v="a3359cc3e7533a"/>
    <s v="28/01/2013"/>
    <n v="9"/>
    <x v="1"/>
    <s v="Chocolate/White"/>
    <n v="15"/>
    <x v="2"/>
    <s v="San Antonio"/>
    <x v="1"/>
    <n v="120"/>
    <s v="Dog_Medium"/>
    <n v="150"/>
    <n v="150"/>
  </r>
  <r>
    <s v="e7bd37d07696b4"/>
    <s v="28/12/2015"/>
    <n v="6"/>
    <x v="1"/>
    <s v="Tan"/>
    <n v="49"/>
    <x v="1"/>
    <s v="San Antonio"/>
    <x v="10"/>
    <n v="120"/>
    <s v="Dog_Large"/>
    <n v="175"/>
    <n v="100"/>
  </r>
  <r>
    <s v="e2ba0b28a9d9cf"/>
    <s v="10/02/2015"/>
    <n v="7"/>
    <x v="1"/>
    <s v="Black"/>
    <n v="15"/>
    <x v="2"/>
    <s v="Fort Worth"/>
    <x v="10"/>
    <n v="100"/>
    <s v="Dog_Medium"/>
    <n v="150"/>
    <n v="100"/>
  </r>
  <r>
    <s v="df3db53ac8e1c6"/>
    <s v="20/11/2014"/>
    <n v="7"/>
    <x v="1"/>
    <s v="Black"/>
    <n v="29"/>
    <x v="2"/>
    <s v="Dallas"/>
    <x v="7"/>
    <n v="110"/>
    <s v="Dog_Medium"/>
    <n v="150"/>
    <n v="100"/>
  </r>
  <r>
    <s v="b5cbe15642fe1a"/>
    <s v="19/06/2019"/>
    <n v="3"/>
    <x v="0"/>
    <s v="Black"/>
    <n v="6.5"/>
    <x v="2"/>
    <s v="San Antonio"/>
    <x v="1"/>
    <n v="120"/>
    <s v="Cat_Medium"/>
    <n v="120"/>
    <n v="0"/>
  </r>
  <r>
    <s v="36e6f56bd74753"/>
    <s v="18/12/2015"/>
    <n v="6"/>
    <x v="1"/>
    <s v="Sable/White"/>
    <n v="6"/>
    <x v="0"/>
    <s v="Dallas"/>
    <x v="6"/>
    <n v="110"/>
    <s v="Dog_Small"/>
    <n v="125"/>
    <n v="100"/>
  </r>
  <r>
    <s v="1e815b8dcd3ca2"/>
    <s v="09/04/2002"/>
    <n v="20"/>
    <x v="0"/>
    <s v="Orange Tabby"/>
    <n v="3"/>
    <x v="0"/>
    <s v="Houston"/>
    <x v="6"/>
    <n v="140"/>
    <s v="Cat_Small"/>
    <n v="100"/>
    <n v="300"/>
  </r>
  <r>
    <s v="7ff7cd659801b3"/>
    <s v="03/04/2016"/>
    <n v="6"/>
    <x v="0"/>
    <s v="Tortie/Blue"/>
    <n v="10"/>
    <x v="1"/>
    <s v="Dallas"/>
    <x v="0"/>
    <n v="110"/>
    <s v="Cat_Large"/>
    <n v="140"/>
    <n v="100"/>
  </r>
  <r>
    <s v="68070e06589594"/>
    <s v="31/01/2017"/>
    <n v="5"/>
    <x v="0"/>
    <s v="Blue Cream"/>
    <n v="3"/>
    <x v="0"/>
    <s v="Houston"/>
    <x v="2"/>
    <n v="140"/>
    <s v="Cat_Small"/>
    <n v="100"/>
    <n v="100"/>
  </r>
  <r>
    <s v="e0c3c7b7e548ae"/>
    <s v="06/04/2016"/>
    <n v="6"/>
    <x v="0"/>
    <s v="Orange Tabby"/>
    <n v="2"/>
    <x v="0"/>
    <s v="San Antonio"/>
    <x v="7"/>
    <n v="120"/>
    <s v="Cat_Small"/>
    <n v="100"/>
    <n v="100"/>
  </r>
  <r>
    <s v="2a1c6f9e6326a2"/>
    <s v="09/10/2012"/>
    <n v="9"/>
    <x v="1"/>
    <s v="Tan/White"/>
    <n v="16"/>
    <x v="2"/>
    <s v="Fort Worth"/>
    <x v="6"/>
    <n v="100"/>
    <s v="Dog_Medium"/>
    <n v="150"/>
    <n v="150"/>
  </r>
  <r>
    <s v="1667580200b70d"/>
    <s v="05/12/2014"/>
    <n v="7"/>
    <x v="1"/>
    <s v="Black/Brown"/>
    <n v="16"/>
    <x v="2"/>
    <s v="Austin"/>
    <x v="6"/>
    <n v="135"/>
    <s v="Dog_Medium"/>
    <n v="150"/>
    <n v="100"/>
  </r>
  <r>
    <s v="acf50b56e345b2"/>
    <s v="22/03/2019"/>
    <n v="3"/>
    <x v="0"/>
    <s v="Black/White"/>
    <n v="3"/>
    <x v="0"/>
    <s v="Houston"/>
    <x v="1"/>
    <n v="140"/>
    <s v="Cat_Small"/>
    <n v="100"/>
    <n v="0"/>
  </r>
  <r>
    <s v="06dea6c94094ac"/>
    <s v="05/04/2017"/>
    <n v="5"/>
    <x v="0"/>
    <s v="Brown Tabby/White"/>
    <n v="4"/>
    <x v="0"/>
    <s v="Houston"/>
    <x v="6"/>
    <n v="140"/>
    <s v="Cat_Small"/>
    <n v="100"/>
    <n v="100"/>
  </r>
  <r>
    <s v="a1b10674a64e53"/>
    <s v="19/02/2011"/>
    <n v="11"/>
    <x v="0"/>
    <s v="Brown Tabby"/>
    <n v="8.5"/>
    <x v="1"/>
    <s v="Fort Worth"/>
    <x v="1"/>
    <n v="100"/>
    <s v="Cat_Large"/>
    <n v="140"/>
    <n v="150"/>
  </r>
  <r>
    <s v="d782233b82a120"/>
    <s v="01/01/2013"/>
    <n v="9"/>
    <x v="0"/>
    <s v="Torbie"/>
    <n v="6.5"/>
    <x v="2"/>
    <s v="Dallas"/>
    <x v="7"/>
    <n v="110"/>
    <s v="Cat_Medium"/>
    <n v="120"/>
    <n v="150"/>
  </r>
  <r>
    <s v="073a3ac8aa4af2"/>
    <s v="29/01/2013"/>
    <n v="9"/>
    <x v="1"/>
    <s v="Brown Brindle/White"/>
    <n v="33"/>
    <x v="1"/>
    <s v="Austin"/>
    <x v="6"/>
    <n v="135"/>
    <s v="Dog_Large"/>
    <n v="175"/>
    <n v="150"/>
  </r>
  <r>
    <s v="24c447c3d6cec4"/>
    <s v="26/03/2014"/>
    <n v="8"/>
    <x v="0"/>
    <s v="Blue Tabby"/>
    <n v="8.5"/>
    <x v="1"/>
    <s v="Austin"/>
    <x v="6"/>
    <n v="135"/>
    <s v="Cat_Large"/>
    <n v="140"/>
    <n v="150"/>
  </r>
  <r>
    <s v="96c396f212b970"/>
    <s v="24/05/2019"/>
    <n v="3"/>
    <x v="1"/>
    <s v="Tan"/>
    <n v="27"/>
    <x v="2"/>
    <s v="Fort Worth"/>
    <x v="1"/>
    <n v="100"/>
    <s v="Dog_Medium"/>
    <n v="150"/>
    <n v="0"/>
  </r>
  <r>
    <s v="57a2403719df5a"/>
    <s v="16/06/2014"/>
    <n v="8"/>
    <x v="0"/>
    <s v="Blue Tabby"/>
    <n v="9"/>
    <x v="1"/>
    <s v="Dallas"/>
    <x v="5"/>
    <n v="110"/>
    <s v="Cat_Large"/>
    <n v="140"/>
    <n v="150"/>
  </r>
  <r>
    <s v="cc4ddb4c845988"/>
    <s v="17/04/2019"/>
    <n v="3"/>
    <x v="0"/>
    <s v="Brown Tabby"/>
    <n v="8.5"/>
    <x v="1"/>
    <s v="Dallas"/>
    <x v="7"/>
    <n v="110"/>
    <s v="Cat_Large"/>
    <n v="140"/>
    <n v="0"/>
  </r>
  <r>
    <s v="79c664621c93f2"/>
    <s v="07/09/2010"/>
    <n v="11"/>
    <x v="0"/>
    <s v="Black"/>
    <n v="3"/>
    <x v="0"/>
    <s v="Houston"/>
    <x v="12"/>
    <n v="140"/>
    <s v="Cat_Small"/>
    <n v="100"/>
    <n v="150"/>
  </r>
  <r>
    <s v="d907927b2ebea7"/>
    <s v="21/09/2004"/>
    <n v="17"/>
    <x v="1"/>
    <s v="Black"/>
    <n v="43"/>
    <x v="1"/>
    <s v="Austin"/>
    <x v="7"/>
    <n v="135"/>
    <s v="Dog_Large"/>
    <n v="175"/>
    <n v="300"/>
  </r>
  <r>
    <s v="bea1b98bec95f5"/>
    <s v="26/05/2016"/>
    <n v="6"/>
    <x v="1"/>
    <s v="White/Black"/>
    <n v="44"/>
    <x v="1"/>
    <s v="Houston"/>
    <x v="1"/>
    <n v="140"/>
    <s v="Dog_Large"/>
    <n v="175"/>
    <n v="100"/>
  </r>
  <r>
    <s v="74743d5926d6e0"/>
    <s v="25/04/2018"/>
    <n v="4"/>
    <x v="1"/>
    <s v="Tan"/>
    <n v="32"/>
    <x v="1"/>
    <s v="Dallas"/>
    <x v="2"/>
    <n v="110"/>
    <s v="Dog_Large"/>
    <n v="175"/>
    <n v="0"/>
  </r>
  <r>
    <s v="b8d5243dcd690c"/>
    <s v="25/11/2017"/>
    <n v="4"/>
    <x v="1"/>
    <s v="Tan/White"/>
    <n v="48"/>
    <x v="1"/>
    <s v="Houston"/>
    <x v="1"/>
    <n v="140"/>
    <s v="Dog_Large"/>
    <n v="175"/>
    <n v="0"/>
  </r>
  <r>
    <s v="9467669a5ea742"/>
    <s v="08/09/2014"/>
    <n v="7"/>
    <x v="1"/>
    <s v="Black"/>
    <n v="15"/>
    <x v="2"/>
    <s v="Austin"/>
    <x v="1"/>
    <n v="135"/>
    <s v="Dog_Medium"/>
    <n v="150"/>
    <n v="100"/>
  </r>
  <r>
    <s v="cdccbb1941121f"/>
    <s v="13/05/2019"/>
    <n v="3"/>
    <x v="0"/>
    <s v="Orange Tabby/White"/>
    <n v="6.5"/>
    <x v="2"/>
    <s v="Houston"/>
    <x v="7"/>
    <n v="140"/>
    <s v="Cat_Medium"/>
    <n v="120"/>
    <n v="0"/>
  </r>
  <r>
    <s v="7d5347520720f9"/>
    <s v="23/10/2014"/>
    <n v="7"/>
    <x v="1"/>
    <s v="Tan/White"/>
    <n v="45"/>
    <x v="1"/>
    <s v="Austin"/>
    <x v="0"/>
    <n v="135"/>
    <s v="Dog_Large"/>
    <n v="175"/>
    <n v="100"/>
  </r>
  <r>
    <s v="66af80c1bdf35e"/>
    <s v="14/05/2017"/>
    <n v="5"/>
    <x v="1"/>
    <s v="Brown Brindle/White"/>
    <n v="40"/>
    <x v="1"/>
    <s v="Fort Worth"/>
    <x v="2"/>
    <n v="100"/>
    <s v="Dog_Large"/>
    <n v="175"/>
    <n v="100"/>
  </r>
  <r>
    <s v="6fedd25fe42ca3"/>
    <s v="22/04/2016"/>
    <n v="6"/>
    <x v="0"/>
    <s v="Tortie"/>
    <n v="6"/>
    <x v="2"/>
    <s v="Houston"/>
    <x v="2"/>
    <n v="140"/>
    <s v="Cat_Medium"/>
    <n v="120"/>
    <n v="100"/>
  </r>
  <r>
    <s v="1e143abefa5a12"/>
    <s v="02/01/2019"/>
    <n v="3"/>
    <x v="0"/>
    <s v="Orange Tabby"/>
    <n v="9"/>
    <x v="1"/>
    <s v="San Antonio"/>
    <x v="6"/>
    <n v="120"/>
    <s v="Cat_Large"/>
    <n v="140"/>
    <n v="0"/>
  </r>
  <r>
    <s v="38d83c845af30d"/>
    <s v="29/08/2019"/>
    <n v="2"/>
    <x v="1"/>
    <s v="White/Black"/>
    <n v="39"/>
    <x v="1"/>
    <s v="Dallas"/>
    <x v="6"/>
    <n v="110"/>
    <s v="Dog_Large"/>
    <n v="175"/>
    <n v="0"/>
  </r>
  <r>
    <s v="f1f8ef8873832e"/>
    <s v="07/03/2017"/>
    <n v="5"/>
    <x v="0"/>
    <s v="Orange Tabby/White"/>
    <n v="10"/>
    <x v="1"/>
    <s v="Fort Worth"/>
    <x v="4"/>
    <n v="100"/>
    <s v="Cat_Large"/>
    <n v="140"/>
    <n v="100"/>
  </r>
  <r>
    <s v="f018bf4fb8a921"/>
    <s v="22/09/2015"/>
    <n v="6"/>
    <x v="0"/>
    <s v="Orange Tabby"/>
    <n v="8.5"/>
    <x v="1"/>
    <s v="Dallas"/>
    <x v="8"/>
    <n v="110"/>
    <s v="Cat_Large"/>
    <n v="140"/>
    <n v="100"/>
  </r>
  <r>
    <s v="75047e376b369e"/>
    <s v="14/01/2014"/>
    <n v="8"/>
    <x v="1"/>
    <s v="Black/Tricolor"/>
    <n v="35"/>
    <x v="1"/>
    <s v="Austin"/>
    <x v="2"/>
    <n v="135"/>
    <s v="Dog_Large"/>
    <n v="175"/>
    <n v="150"/>
  </r>
  <r>
    <s v="b20e3ebe547b6d"/>
    <s v="01/02/2017"/>
    <n v="5"/>
    <x v="1"/>
    <s v="White/Tan"/>
    <n v="18"/>
    <x v="2"/>
    <s v="San Antonio"/>
    <x v="1"/>
    <n v="120"/>
    <s v="Dog_Medium"/>
    <n v="150"/>
    <n v="100"/>
  </r>
  <r>
    <s v="517cf4619d09ab"/>
    <s v="08/04/2018"/>
    <n v="4"/>
    <x v="0"/>
    <s v="Tortie Point"/>
    <n v="3"/>
    <x v="0"/>
    <s v="Houston"/>
    <x v="5"/>
    <n v="140"/>
    <s v="Cat_Small"/>
    <n v="100"/>
    <n v="0"/>
  </r>
  <r>
    <s v="f439edcc4a7b03"/>
    <s v="27/04/2015"/>
    <n v="7"/>
    <x v="1"/>
    <s v="Tan"/>
    <n v="19"/>
    <x v="2"/>
    <s v="Houston"/>
    <x v="4"/>
    <n v="140"/>
    <s v="Dog_Medium"/>
    <n v="150"/>
    <n v="100"/>
  </r>
  <r>
    <s v="0dea8ceebefd8e"/>
    <s v="15/01/2015"/>
    <n v="7"/>
    <x v="0"/>
    <s v="Cream Tabby"/>
    <n v="8"/>
    <x v="1"/>
    <s v="Fort Worth"/>
    <x v="6"/>
    <n v="100"/>
    <s v="Cat_Large"/>
    <n v="140"/>
    <n v="100"/>
  </r>
  <r>
    <s v="d867f07a8ce274"/>
    <s v="15/11/2013"/>
    <n v="8"/>
    <x v="1"/>
    <s v="Brown"/>
    <n v="4"/>
    <x v="0"/>
    <s v="Fort Worth"/>
    <x v="7"/>
    <n v="100"/>
    <s v="Dog_Small"/>
    <n v="125"/>
    <n v="150"/>
  </r>
  <r>
    <s v="435985cea77aef"/>
    <s v="02/07/2019"/>
    <n v="2"/>
    <x v="1"/>
    <s v="Brown Brindle"/>
    <n v="49"/>
    <x v="1"/>
    <s v="Austin"/>
    <x v="5"/>
    <n v="135"/>
    <s v="Dog_Large"/>
    <n v="175"/>
    <n v="0"/>
  </r>
  <r>
    <s v="12e2d7a04af880"/>
    <s v="08/03/2019"/>
    <n v="3"/>
    <x v="0"/>
    <s v="Brown Tabby/White"/>
    <n v="8"/>
    <x v="1"/>
    <s v="Austin"/>
    <x v="6"/>
    <n v="135"/>
    <s v="Cat_Large"/>
    <n v="140"/>
    <n v="0"/>
  </r>
  <r>
    <s v="a3459a62801a6f"/>
    <s v="27/10/2018"/>
    <n v="3"/>
    <x v="1"/>
    <s v="Tan"/>
    <n v="43"/>
    <x v="1"/>
    <s v="Dallas"/>
    <x v="1"/>
    <n v="110"/>
    <s v="Dog_Large"/>
    <n v="175"/>
    <n v="0"/>
  </r>
  <r>
    <s v="1b123239ce7a0f"/>
    <s v="01/02/2007"/>
    <n v="15"/>
    <x v="1"/>
    <s v="Brown/White"/>
    <n v="17"/>
    <x v="2"/>
    <s v="Austin"/>
    <x v="6"/>
    <n v="135"/>
    <s v="Dog_Medium"/>
    <n v="150"/>
    <n v="200"/>
  </r>
  <r>
    <s v="6fdb91dd356008"/>
    <s v="16/12/2018"/>
    <n v="3"/>
    <x v="1"/>
    <s v="White/Black"/>
    <n v="5"/>
    <x v="0"/>
    <s v="Dallas"/>
    <x v="2"/>
    <n v="110"/>
    <s v="Dog_Small"/>
    <n v="125"/>
    <n v="0"/>
  </r>
  <r>
    <s v="c351fc7ac427ed"/>
    <s v="19/05/2010"/>
    <n v="12"/>
    <x v="1"/>
    <s v="White/Gray"/>
    <n v="20"/>
    <x v="2"/>
    <s v="Houston"/>
    <x v="11"/>
    <n v="140"/>
    <s v="Dog_Medium"/>
    <n v="150"/>
    <n v="150"/>
  </r>
  <r>
    <s v="87b0b2f42637b2"/>
    <s v="02/08/2011"/>
    <n v="10"/>
    <x v="1"/>
    <s v="Blue/White"/>
    <n v="47"/>
    <x v="1"/>
    <s v="Austin"/>
    <x v="0"/>
    <n v="135"/>
    <s v="Dog_Large"/>
    <n v="175"/>
    <n v="150"/>
  </r>
  <r>
    <s v="1bcc2854696b68"/>
    <s v="21/03/2010"/>
    <n v="12"/>
    <x v="1"/>
    <s v="Tan/Silver"/>
    <n v="27"/>
    <x v="2"/>
    <s v="Austin"/>
    <x v="6"/>
    <n v="135"/>
    <s v="Dog_Medium"/>
    <n v="150"/>
    <n v="150"/>
  </r>
  <r>
    <s v="205f7a15d0bb28"/>
    <s v="03/05/2017"/>
    <n v="5"/>
    <x v="0"/>
    <s v="White/Black"/>
    <n v="4"/>
    <x v="0"/>
    <s v="Austin"/>
    <x v="6"/>
    <n v="135"/>
    <s v="Cat_Small"/>
    <n v="100"/>
    <n v="100"/>
  </r>
  <r>
    <s v="03264b18f201fc"/>
    <s v="08/02/2013"/>
    <n v="9"/>
    <x v="1"/>
    <s v="Black/Brown"/>
    <n v="37"/>
    <x v="1"/>
    <s v="Austin"/>
    <x v="6"/>
    <n v="135"/>
    <s v="Dog_Large"/>
    <n v="175"/>
    <n v="150"/>
  </r>
  <r>
    <s v="754122948881b4"/>
    <s v="13/11/2019"/>
    <n v="2"/>
    <x v="1"/>
    <s v="Tricolor/White"/>
    <n v="34"/>
    <x v="1"/>
    <s v="Dallas"/>
    <x v="12"/>
    <n v="110"/>
    <s v="Dog_Large"/>
    <n v="175"/>
    <n v="0"/>
  </r>
  <r>
    <s v="af479ff7867f44"/>
    <s v="10/09/2015"/>
    <n v="6"/>
    <x v="0"/>
    <s v="Black"/>
    <n v="9"/>
    <x v="1"/>
    <s v="Dallas"/>
    <x v="1"/>
    <n v="110"/>
    <s v="Cat_Large"/>
    <n v="140"/>
    <n v="100"/>
  </r>
  <r>
    <s v="f9345686d9a736"/>
    <s v="31/07/2018"/>
    <n v="3"/>
    <x v="1"/>
    <s v="White/Black"/>
    <n v="14"/>
    <x v="2"/>
    <s v="Houston"/>
    <x v="4"/>
    <n v="140"/>
    <s v="Dog_Medium"/>
    <n v="150"/>
    <n v="0"/>
  </r>
  <r>
    <s v="0c3a11ffb79495"/>
    <s v="04/05/2011"/>
    <n v="11"/>
    <x v="1"/>
    <s v="Cream"/>
    <n v="24"/>
    <x v="2"/>
    <s v="Fort Worth"/>
    <x v="6"/>
    <n v="100"/>
    <s v="Dog_Medium"/>
    <n v="150"/>
    <n v="150"/>
  </r>
  <r>
    <s v="d26c1fed6b14c5"/>
    <s v="10/05/2013"/>
    <n v="9"/>
    <x v="1"/>
    <s v="Black/White"/>
    <n v="45"/>
    <x v="1"/>
    <s v="Houston"/>
    <x v="7"/>
    <n v="140"/>
    <s v="Dog_Large"/>
    <n v="175"/>
    <n v="150"/>
  </r>
  <r>
    <s v="addae91ce5e637"/>
    <s v="16/02/2005"/>
    <n v="17"/>
    <x v="1"/>
    <s v="White/Black"/>
    <n v="33"/>
    <x v="1"/>
    <s v="Austin"/>
    <x v="1"/>
    <n v="135"/>
    <s v="Dog_Large"/>
    <n v="175"/>
    <n v="300"/>
  </r>
  <r>
    <s v="d013a530df3d92"/>
    <s v="19/08/2011"/>
    <n v="10"/>
    <x v="1"/>
    <s v="Tan"/>
    <n v="3"/>
    <x v="0"/>
    <s v="Fort Worth"/>
    <x v="7"/>
    <n v="100"/>
    <s v="Dog_Small"/>
    <n v="125"/>
    <n v="150"/>
  </r>
  <r>
    <s v="a648073d7136e1"/>
    <s v="19/03/2010"/>
    <n v="12"/>
    <x v="0"/>
    <s v="Blue Cream"/>
    <n v="6.5"/>
    <x v="2"/>
    <s v="San Antonio"/>
    <x v="1"/>
    <n v="120"/>
    <s v="Cat_Medium"/>
    <n v="120"/>
    <n v="150"/>
  </r>
  <r>
    <s v="011c4a310b34bc"/>
    <s v="24/02/2015"/>
    <n v="7"/>
    <x v="1"/>
    <s v="Brown/Black"/>
    <n v="12"/>
    <x v="2"/>
    <s v="Austin"/>
    <x v="6"/>
    <n v="135"/>
    <s v="Dog_Medium"/>
    <n v="150"/>
    <n v="100"/>
  </r>
  <r>
    <s v="bc74327f8f7b02"/>
    <s v="18/05/2016"/>
    <n v="6"/>
    <x v="1"/>
    <s v="Blue/White"/>
    <n v="18"/>
    <x v="2"/>
    <s v="Austin"/>
    <x v="1"/>
    <n v="135"/>
    <s v="Dog_Medium"/>
    <n v="150"/>
    <n v="100"/>
  </r>
  <r>
    <s v="4f93287c4e1c67"/>
    <s v="29/03/2017"/>
    <n v="5"/>
    <x v="1"/>
    <s v="Brown"/>
    <n v="3"/>
    <x v="0"/>
    <s v="Austin"/>
    <x v="5"/>
    <n v="135"/>
    <s v="Dog_Small"/>
    <n v="125"/>
    <n v="100"/>
  </r>
  <r>
    <s v="7690051ace64bd"/>
    <s v="23/08/2012"/>
    <n v="9"/>
    <x v="1"/>
    <s v="Blue/White"/>
    <n v="11"/>
    <x v="2"/>
    <s v="Houston"/>
    <x v="12"/>
    <n v="140"/>
    <s v="Dog_Medium"/>
    <n v="150"/>
    <n v="150"/>
  </r>
  <r>
    <s v="2d7bc18ee68706"/>
    <s v="09/06/2015"/>
    <n v="7"/>
    <x v="1"/>
    <s v="Chocolate/White"/>
    <n v="37"/>
    <x v="1"/>
    <s v="Houston"/>
    <x v="6"/>
    <n v="140"/>
    <s v="Dog_Large"/>
    <n v="175"/>
    <n v="100"/>
  </r>
  <r>
    <s v="9223fe6b596a8c"/>
    <s v="23/01/2018"/>
    <n v="4"/>
    <x v="1"/>
    <s v="White/Black"/>
    <n v="43"/>
    <x v="1"/>
    <s v="San Antonio"/>
    <x v="9"/>
    <n v="120"/>
    <s v="Dog_Large"/>
    <n v="175"/>
    <n v="0"/>
  </r>
  <r>
    <s v="a4e8f7b575f7a0"/>
    <s v="17/04/2014"/>
    <n v="8"/>
    <x v="0"/>
    <s v="Brown Tabby"/>
    <n v="10"/>
    <x v="1"/>
    <s v="Houston"/>
    <x v="1"/>
    <n v="140"/>
    <s v="Cat_Large"/>
    <n v="140"/>
    <n v="150"/>
  </r>
  <r>
    <s v="70a7ac946bda1b"/>
    <s v="03/10/2013"/>
    <n v="8"/>
    <x v="1"/>
    <s v="Brown Brindle/White"/>
    <n v="42"/>
    <x v="1"/>
    <s v="Dallas"/>
    <x v="2"/>
    <n v="110"/>
    <s v="Dog_Large"/>
    <n v="175"/>
    <n v="150"/>
  </r>
  <r>
    <s v="163b9de3d63b42"/>
    <s v="29/10/2017"/>
    <n v="4"/>
    <x v="1"/>
    <s v="Gray/White"/>
    <n v="31.5"/>
    <x v="1"/>
    <s v="Houston"/>
    <x v="6"/>
    <n v="140"/>
    <s v="Dog_Large"/>
    <n v="175"/>
    <n v="0"/>
  </r>
  <r>
    <s v="8b0dbcd2a7000b"/>
    <s v="14/08/2010"/>
    <n v="11"/>
    <x v="1"/>
    <s v="Brown/White"/>
    <n v="29"/>
    <x v="2"/>
    <s v="Houston"/>
    <x v="0"/>
    <n v="140"/>
    <s v="Dog_Medium"/>
    <n v="150"/>
    <n v="150"/>
  </r>
  <r>
    <s v="470d2fa31d62ee"/>
    <s v="20/09/2013"/>
    <n v="8"/>
    <x v="0"/>
    <s v="Orange Tabby"/>
    <n v="9"/>
    <x v="1"/>
    <s v="Houston"/>
    <x v="5"/>
    <n v="140"/>
    <s v="Cat_Large"/>
    <n v="140"/>
    <n v="150"/>
  </r>
  <r>
    <s v="c2627d37b2419e"/>
    <s v="03/11/2011"/>
    <n v="10"/>
    <x v="1"/>
    <s v="Tan/White"/>
    <n v="12"/>
    <x v="2"/>
    <s v="Austin"/>
    <x v="11"/>
    <n v="135"/>
    <s v="Dog_Medium"/>
    <n v="150"/>
    <n v="150"/>
  </r>
  <r>
    <s v="731ad9edc9922d"/>
    <s v="25/10/2013"/>
    <n v="8"/>
    <x v="1"/>
    <s v="Black/White"/>
    <n v="11.5"/>
    <x v="2"/>
    <s v="Houston"/>
    <x v="2"/>
    <n v="140"/>
    <s v="Dog_Medium"/>
    <n v="150"/>
    <n v="150"/>
  </r>
  <r>
    <s v="ba2e5910a8611e"/>
    <s v="10/04/2011"/>
    <n v="11"/>
    <x v="1"/>
    <s v="Chocolate/White"/>
    <n v="20"/>
    <x v="2"/>
    <s v="Fort Worth"/>
    <x v="1"/>
    <n v="100"/>
    <s v="Dog_Medium"/>
    <n v="150"/>
    <n v="150"/>
  </r>
  <r>
    <s v="d43abfbf64db8f"/>
    <s v="10/11/2008"/>
    <n v="13"/>
    <x v="1"/>
    <s v="Blue Merle/White"/>
    <n v="18"/>
    <x v="2"/>
    <s v="Austin"/>
    <x v="7"/>
    <n v="135"/>
    <s v="Dog_Medium"/>
    <n v="150"/>
    <n v="200"/>
  </r>
  <r>
    <s v="d6091b3ca74a4c"/>
    <s v="07/07/2015"/>
    <n v="6"/>
    <x v="1"/>
    <s v="Brown/White"/>
    <n v="23"/>
    <x v="2"/>
    <s v="Fort Worth"/>
    <x v="7"/>
    <n v="100"/>
    <s v="Dog_Medium"/>
    <n v="150"/>
    <n v="100"/>
  </r>
  <r>
    <s v="f101adeec519a0"/>
    <s v="22/10/2011"/>
    <n v="10"/>
    <x v="0"/>
    <s v="Brown Tabby"/>
    <n v="6.5"/>
    <x v="2"/>
    <s v="San Antonio"/>
    <x v="8"/>
    <n v="120"/>
    <s v="Cat_Medium"/>
    <n v="120"/>
    <n v="150"/>
  </r>
  <r>
    <s v="543e0eeeb4b810"/>
    <s v="10/08/2017"/>
    <n v="4"/>
    <x v="0"/>
    <s v="Brown Tabby"/>
    <n v="10"/>
    <x v="1"/>
    <s v="Austin"/>
    <x v="5"/>
    <n v="135"/>
    <s v="Cat_Large"/>
    <n v="140"/>
    <n v="0"/>
  </r>
  <r>
    <s v="42af0601d11961"/>
    <s v="04/11/2013"/>
    <n v="8"/>
    <x v="1"/>
    <s v="White"/>
    <n v="38"/>
    <x v="1"/>
    <s v="San Antonio"/>
    <x v="5"/>
    <n v="120"/>
    <s v="Dog_Large"/>
    <n v="175"/>
    <n v="150"/>
  </r>
  <r>
    <s v="c8e505b2bb9ac1"/>
    <s v="26/01/2018"/>
    <n v="4"/>
    <x v="1"/>
    <s v="Blue/White"/>
    <n v="13"/>
    <x v="2"/>
    <s v="Houston"/>
    <x v="7"/>
    <n v="140"/>
    <s v="Dog_Medium"/>
    <n v="150"/>
    <n v="0"/>
  </r>
  <r>
    <s v="0c9718ccea13c0"/>
    <s v="05/03/2016"/>
    <n v="6"/>
    <x v="1"/>
    <s v="Tan/White"/>
    <n v="29"/>
    <x v="2"/>
    <s v="Dallas"/>
    <x v="6"/>
    <n v="110"/>
    <s v="Dog_Medium"/>
    <n v="150"/>
    <n v="100"/>
  </r>
  <r>
    <s v="0e96865eec992d"/>
    <s v="23/06/2015"/>
    <n v="7"/>
    <x v="0"/>
    <s v="Orange Tabby"/>
    <n v="6"/>
    <x v="2"/>
    <s v="Houston"/>
    <x v="6"/>
    <n v="140"/>
    <s v="Cat_Medium"/>
    <n v="120"/>
    <n v="100"/>
  </r>
  <r>
    <s v="8a88dc476d870c"/>
    <s v="12/12/2008"/>
    <n v="13"/>
    <x v="1"/>
    <s v="Black/White"/>
    <n v="19"/>
    <x v="2"/>
    <s v="San Antonio"/>
    <x v="0"/>
    <n v="120"/>
    <s v="Dog_Medium"/>
    <n v="150"/>
    <n v="200"/>
  </r>
  <r>
    <s v="25f81014480ca1"/>
    <s v="21/04/2019"/>
    <n v="3"/>
    <x v="0"/>
    <s v="Black"/>
    <n v="9"/>
    <x v="1"/>
    <s v="Houston"/>
    <x v="6"/>
    <n v="140"/>
    <s v="Cat_Large"/>
    <n v="140"/>
    <n v="0"/>
  </r>
  <r>
    <s v="760736e09e6921"/>
    <s v="13/04/2018"/>
    <n v="4"/>
    <x v="1"/>
    <s v="Brown Brindle/White"/>
    <n v="11.5"/>
    <x v="2"/>
    <s v="Houston"/>
    <x v="12"/>
    <n v="140"/>
    <s v="Dog_Medium"/>
    <n v="150"/>
    <n v="0"/>
  </r>
  <r>
    <s v="c17702cab9e87f"/>
    <s v="22/10/2017"/>
    <n v="4"/>
    <x v="0"/>
    <s v="Black"/>
    <n v="6"/>
    <x v="2"/>
    <s v="Houston"/>
    <x v="11"/>
    <n v="140"/>
    <s v="Cat_Medium"/>
    <n v="120"/>
    <n v="0"/>
  </r>
  <r>
    <s v="de4fd1ff9d911e"/>
    <s v="15/02/2012"/>
    <n v="10"/>
    <x v="1"/>
    <s v="Buff"/>
    <n v="35"/>
    <x v="1"/>
    <s v="Houston"/>
    <x v="7"/>
    <n v="140"/>
    <s v="Dog_Large"/>
    <n v="175"/>
    <n v="150"/>
  </r>
  <r>
    <s v="d7f9c9d81ed497"/>
    <s v="27/10/2006"/>
    <n v="15"/>
    <x v="1"/>
    <s v="Black/Tricolor"/>
    <n v="46"/>
    <x v="1"/>
    <s v="Austin"/>
    <x v="7"/>
    <n v="135"/>
    <s v="Dog_Large"/>
    <n v="175"/>
    <n v="200"/>
  </r>
  <r>
    <s v="959b49d719d25c"/>
    <s v="07/07/2019"/>
    <n v="2"/>
    <x v="1"/>
    <s v="Brown/Black"/>
    <n v="49"/>
    <x v="1"/>
    <s v="Houston"/>
    <x v="1"/>
    <n v="140"/>
    <s v="Dog_Large"/>
    <n v="175"/>
    <n v="0"/>
  </r>
  <r>
    <s v="037702ba2e3639"/>
    <s v="01/05/2014"/>
    <n v="8"/>
    <x v="0"/>
    <s v="Brown Tabby"/>
    <n v="2"/>
    <x v="0"/>
    <s v="Fort Worth"/>
    <x v="6"/>
    <n v="100"/>
    <s v="Cat_Small"/>
    <n v="100"/>
    <n v="150"/>
  </r>
  <r>
    <s v="e484da7c5d5173"/>
    <s v="02/05/2020"/>
    <n v="2"/>
    <x v="1"/>
    <s v="Black"/>
    <n v="14"/>
    <x v="2"/>
    <s v="Austin"/>
    <x v="10"/>
    <n v="135"/>
    <s v="Dog_Medium"/>
    <n v="150"/>
    <n v="0"/>
  </r>
  <r>
    <s v="ac72bd40827b52"/>
    <s v="25/03/2014"/>
    <n v="8"/>
    <x v="0"/>
    <s v="Brown Tabby/White"/>
    <n v="8.5"/>
    <x v="1"/>
    <s v="Fort Worth"/>
    <x v="1"/>
    <n v="100"/>
    <s v="Cat_Large"/>
    <n v="140"/>
    <n v="150"/>
  </r>
  <r>
    <s v="3f4a09e21b4a97"/>
    <s v="01/11/2012"/>
    <n v="9"/>
    <x v="1"/>
    <s v="Tricolor"/>
    <n v="3"/>
    <x v="0"/>
    <s v="Houston"/>
    <x v="5"/>
    <n v="140"/>
    <s v="Dog_Small"/>
    <n v="125"/>
    <n v="150"/>
  </r>
  <r>
    <s v="4b5868c89a0534"/>
    <s v="19/04/2015"/>
    <n v="7"/>
    <x v="0"/>
    <s v="Orange Tabby"/>
    <n v="6.5"/>
    <x v="2"/>
    <s v="San Antonio"/>
    <x v="5"/>
    <n v="120"/>
    <s v="Cat_Medium"/>
    <n v="120"/>
    <n v="100"/>
  </r>
  <r>
    <s v="e406207930e987"/>
    <s v="14/11/2010"/>
    <n v="11"/>
    <x v="1"/>
    <s v="Tricolor"/>
    <n v="42"/>
    <x v="1"/>
    <s v="Houston"/>
    <x v="10"/>
    <n v="140"/>
    <s v="Dog_Large"/>
    <n v="175"/>
    <n v="150"/>
  </r>
  <r>
    <s v="971182ffe77880"/>
    <s v="08/05/2017"/>
    <n v="5"/>
    <x v="0"/>
    <s v="Gray/White"/>
    <n v="2"/>
    <x v="0"/>
    <s v="Houston"/>
    <x v="1"/>
    <n v="140"/>
    <s v="Cat_Small"/>
    <n v="100"/>
    <n v="100"/>
  </r>
  <r>
    <s v="0a4348b207a7cc"/>
    <s v="27/02/2013"/>
    <n v="9"/>
    <x v="0"/>
    <s v="Blue"/>
    <n v="6"/>
    <x v="2"/>
    <s v="Houston"/>
    <x v="6"/>
    <n v="140"/>
    <s v="Cat_Medium"/>
    <n v="120"/>
    <n v="150"/>
  </r>
  <r>
    <s v="727fa8563e09a0"/>
    <s v="07/04/2014"/>
    <n v="8"/>
    <x v="0"/>
    <s v="Orange Tabby/White"/>
    <n v="6"/>
    <x v="2"/>
    <s v="Houston"/>
    <x v="2"/>
    <n v="140"/>
    <s v="Cat_Medium"/>
    <n v="120"/>
    <n v="150"/>
  </r>
  <r>
    <s v="b0e933e7fe819f"/>
    <s v="24/04/2018"/>
    <n v="4"/>
    <x v="1"/>
    <s v="Black/White"/>
    <n v="20"/>
    <x v="2"/>
    <s v="Houston"/>
    <x v="1"/>
    <n v="140"/>
    <s v="Dog_Medium"/>
    <n v="150"/>
    <n v="0"/>
  </r>
  <r>
    <s v="63dfc5ab3687aa"/>
    <s v="01/10/2015"/>
    <n v="6"/>
    <x v="0"/>
    <s v="Orange Tabby/White"/>
    <n v="2"/>
    <x v="0"/>
    <s v="Dallas"/>
    <x v="13"/>
    <n v="110"/>
    <s v="Cat_Small"/>
    <n v="100"/>
    <n v="100"/>
  </r>
  <r>
    <s v="a70128788db855"/>
    <s v="03/06/2017"/>
    <n v="5"/>
    <x v="0"/>
    <s v="Brown Tabby/White"/>
    <n v="6.5"/>
    <x v="2"/>
    <s v="Houston"/>
    <x v="1"/>
    <n v="140"/>
    <s v="Cat_Medium"/>
    <n v="120"/>
    <n v="100"/>
  </r>
  <r>
    <s v="a6b20f3fc1db7e"/>
    <s v="18/02/2013"/>
    <n v="9"/>
    <x v="0"/>
    <s v="Tortie"/>
    <n v="8.5"/>
    <x v="1"/>
    <s v="Austin"/>
    <x v="1"/>
    <n v="135"/>
    <s v="Cat_Large"/>
    <n v="140"/>
    <n v="150"/>
  </r>
  <r>
    <s v="72fdd934a2b6e5"/>
    <s v="20/10/2009"/>
    <n v="12"/>
    <x v="1"/>
    <s v="Tan/Black"/>
    <n v="27"/>
    <x v="2"/>
    <s v="Houston"/>
    <x v="2"/>
    <n v="140"/>
    <s v="Dog_Medium"/>
    <n v="150"/>
    <n v="150"/>
  </r>
  <r>
    <s v="a0a9eef84cd74d"/>
    <s v="03/05/2017"/>
    <n v="5"/>
    <x v="0"/>
    <s v="Brown Tabby"/>
    <n v="6"/>
    <x v="2"/>
    <s v="Houston"/>
    <x v="1"/>
    <n v="140"/>
    <s v="Cat_Medium"/>
    <n v="120"/>
    <n v="100"/>
  </r>
  <r>
    <s v="c00e651aaa1719"/>
    <s v="16/08/2014"/>
    <n v="7"/>
    <x v="1"/>
    <s v="Brown/White"/>
    <n v="49"/>
    <x v="1"/>
    <s v="Austin"/>
    <x v="15"/>
    <n v="135"/>
    <s v="Dog_Large"/>
    <n v="175"/>
    <n v="100"/>
  </r>
  <r>
    <s v="d8bf637698842e"/>
    <s v="19/01/2013"/>
    <n v="9"/>
    <x v="1"/>
    <s v="Brown/Black"/>
    <n v="34"/>
    <x v="1"/>
    <s v="Austin"/>
    <x v="7"/>
    <n v="135"/>
    <s v="Dog_Large"/>
    <n v="175"/>
    <n v="150"/>
  </r>
  <r>
    <s v="3ef661f3cc0867"/>
    <s v="22/12/2009"/>
    <n v="12"/>
    <x v="1"/>
    <s v="Yellow"/>
    <n v="20"/>
    <x v="2"/>
    <s v="Fort Worth"/>
    <x v="5"/>
    <n v="100"/>
    <s v="Dog_Medium"/>
    <n v="150"/>
    <n v="150"/>
  </r>
  <r>
    <s v="e1a360fc77f8dc"/>
    <s v="02/08/2013"/>
    <n v="8"/>
    <x v="0"/>
    <s v="Blue Tabby"/>
    <n v="3"/>
    <x v="0"/>
    <s v="Houston"/>
    <x v="10"/>
    <n v="140"/>
    <s v="Cat_Small"/>
    <n v="100"/>
    <n v="150"/>
  </r>
  <r>
    <s v="3cf57359bdd23f"/>
    <s v="22/10/2014"/>
    <n v="7"/>
    <x v="1"/>
    <s v="Brown"/>
    <n v="16"/>
    <x v="2"/>
    <s v="San Antonio"/>
    <x v="5"/>
    <n v="120"/>
    <s v="Dog_Medium"/>
    <n v="150"/>
    <n v="100"/>
  </r>
  <r>
    <s v="7ac70a36299a24"/>
    <s v="04/08/2015"/>
    <n v="6"/>
    <x v="0"/>
    <s v="Torbie"/>
    <n v="6"/>
    <x v="2"/>
    <s v="Austin"/>
    <x v="12"/>
    <n v="135"/>
    <s v="Cat_Medium"/>
    <n v="120"/>
    <n v="100"/>
  </r>
  <r>
    <s v="80a158a9e85876"/>
    <s v="11/09/2007"/>
    <n v="14"/>
    <x v="1"/>
    <s v="Black/Tan"/>
    <n v="39"/>
    <x v="1"/>
    <s v="Austin"/>
    <x v="0"/>
    <n v="135"/>
    <s v="Dog_Large"/>
    <n v="175"/>
    <n v="200"/>
  </r>
  <r>
    <s v="c4ff46ba5f2aaa"/>
    <s v="19/04/2013"/>
    <n v="9"/>
    <x v="1"/>
    <s v="Gold"/>
    <n v="17"/>
    <x v="2"/>
    <s v="Austin"/>
    <x v="7"/>
    <n v="135"/>
    <s v="Dog_Medium"/>
    <n v="150"/>
    <n v="150"/>
  </r>
  <r>
    <s v="7b7ff323124444"/>
    <s v="14/06/2014"/>
    <n v="8"/>
    <x v="0"/>
    <s v="Blue Tabby"/>
    <n v="3"/>
    <x v="0"/>
    <s v="Houston"/>
    <x v="12"/>
    <n v="140"/>
    <s v="Cat_Small"/>
    <n v="100"/>
    <n v="150"/>
  </r>
  <r>
    <s v="d235128dd26122"/>
    <s v="25/06/2012"/>
    <n v="10"/>
    <x v="1"/>
    <s v="Blue/White"/>
    <n v="42"/>
    <x v="1"/>
    <s v="Houston"/>
    <x v="7"/>
    <n v="140"/>
    <s v="Dog_Large"/>
    <n v="175"/>
    <n v="150"/>
  </r>
  <r>
    <s v="c8d74cc98035f1"/>
    <s v="29/10/2014"/>
    <n v="7"/>
    <x v="1"/>
    <s v="Black/White"/>
    <n v="33"/>
    <x v="1"/>
    <s v="Austin"/>
    <x v="7"/>
    <n v="135"/>
    <s v="Dog_Large"/>
    <n v="175"/>
    <n v="100"/>
  </r>
  <r>
    <s v="e5b989397fe37a"/>
    <s v="03/07/2007"/>
    <n v="14"/>
    <x v="1"/>
    <s v="Black/White"/>
    <n v="46"/>
    <x v="1"/>
    <s v="Austin"/>
    <x v="10"/>
    <n v="135"/>
    <s v="Dog_Large"/>
    <n v="175"/>
    <n v="200"/>
  </r>
  <r>
    <s v="e8ca09c4f16a9f"/>
    <s v="31/10/2010"/>
    <n v="11"/>
    <x v="1"/>
    <s v="Black/White"/>
    <n v="23"/>
    <x v="2"/>
    <s v="Fort Worth"/>
    <x v="10"/>
    <n v="100"/>
    <s v="Dog_Medium"/>
    <n v="150"/>
    <n v="150"/>
  </r>
  <r>
    <s v="ed07ff0ef660df"/>
    <s v="26/03/2013"/>
    <n v="9"/>
    <x v="0"/>
    <s v="Black/White"/>
    <n v="3"/>
    <x v="0"/>
    <s v="Houston"/>
    <x v="8"/>
    <n v="140"/>
    <s v="Cat_Small"/>
    <n v="100"/>
    <n v="150"/>
  </r>
  <r>
    <s v="a7da3d19345afe"/>
    <s v="30/01/2015"/>
    <n v="7"/>
    <x v="1"/>
    <s v="Blue/White"/>
    <n v="45"/>
    <x v="1"/>
    <s v="San Antonio"/>
    <x v="1"/>
    <n v="120"/>
    <s v="Dog_Large"/>
    <n v="175"/>
    <n v="100"/>
  </r>
  <r>
    <s v="9d5dd56e0cb7ba"/>
    <s v="20/05/2015"/>
    <n v="7"/>
    <x v="1"/>
    <s v="Tricolor/Brown Brindle"/>
    <n v="25"/>
    <x v="2"/>
    <s v="Dallas"/>
    <x v="1"/>
    <n v="110"/>
    <s v="Dog_Medium"/>
    <n v="150"/>
    <n v="100"/>
  </r>
  <r>
    <s v="47e84a46618677"/>
    <s v="05/08/2013"/>
    <n v="8"/>
    <x v="1"/>
    <s v="Black/White"/>
    <n v="40"/>
    <x v="1"/>
    <s v="Fort Worth"/>
    <x v="5"/>
    <n v="100"/>
    <s v="Dog_Large"/>
    <n v="175"/>
    <n v="150"/>
  </r>
  <r>
    <s v="5574876b557928"/>
    <s v="13/05/2019"/>
    <n v="3"/>
    <x v="0"/>
    <s v="Black"/>
    <n v="9"/>
    <x v="1"/>
    <s v="Houston"/>
    <x v="5"/>
    <n v="140"/>
    <s v="Cat_Large"/>
    <n v="140"/>
    <n v="0"/>
  </r>
  <r>
    <s v="4609f518a03e6c"/>
    <s v="04/05/2017"/>
    <n v="5"/>
    <x v="1"/>
    <s v="White/Tan"/>
    <n v="24"/>
    <x v="2"/>
    <s v="San Antonio"/>
    <x v="5"/>
    <n v="120"/>
    <s v="Dog_Medium"/>
    <n v="150"/>
    <n v="100"/>
  </r>
  <r>
    <s v="889084a2dd6c88"/>
    <s v="20/03/2018"/>
    <n v="4"/>
    <x v="1"/>
    <s v="Black/Tan"/>
    <n v="28"/>
    <x v="2"/>
    <s v="Austin"/>
    <x v="0"/>
    <n v="135"/>
    <s v="Dog_Medium"/>
    <n v="150"/>
    <n v="0"/>
  </r>
  <r>
    <s v="9a833476d2035d"/>
    <s v="26/01/2011"/>
    <n v="11"/>
    <x v="1"/>
    <s v="Tan"/>
    <n v="41"/>
    <x v="1"/>
    <s v="Austin"/>
    <x v="1"/>
    <n v="135"/>
    <s v="Dog_Large"/>
    <n v="175"/>
    <n v="150"/>
  </r>
  <r>
    <s v="96a9226eed297e"/>
    <s v="07/08/2018"/>
    <n v="3"/>
    <x v="0"/>
    <s v="Brown Tabby"/>
    <n v="6"/>
    <x v="2"/>
    <s v="Austin"/>
    <x v="1"/>
    <n v="135"/>
    <s v="Cat_Medium"/>
    <n v="120"/>
    <n v="0"/>
  </r>
  <r>
    <s v="fbda2ff4b8da30"/>
    <s v="06/02/2016"/>
    <n v="6"/>
    <x v="1"/>
    <s v="Red/Brown"/>
    <n v="38"/>
    <x v="1"/>
    <s v="San Antonio"/>
    <x v="3"/>
    <n v="120"/>
    <s v="Dog_Large"/>
    <n v="175"/>
    <n v="100"/>
  </r>
  <r>
    <s v="b6765d99823e58"/>
    <s v="24/12/2018"/>
    <n v="3"/>
    <x v="1"/>
    <s v="Tan/White"/>
    <n v="7"/>
    <x v="0"/>
    <s v="Austin"/>
    <x v="1"/>
    <n v="135"/>
    <s v="Dog_Small"/>
    <n v="125"/>
    <n v="0"/>
  </r>
  <r>
    <s v="ca3c61564c9e66"/>
    <s v="06/02/2019"/>
    <n v="3"/>
    <x v="0"/>
    <s v="Orange Tabby/White"/>
    <n v="8.5"/>
    <x v="1"/>
    <s v="San Antonio"/>
    <x v="7"/>
    <n v="120"/>
    <s v="Cat_Large"/>
    <n v="140"/>
    <n v="0"/>
  </r>
  <r>
    <s v="b95bb51d374c15"/>
    <s v="17/02/2018"/>
    <n v="4"/>
    <x v="0"/>
    <s v="White/Cream Tabby"/>
    <n v="3"/>
    <x v="0"/>
    <s v="Houston"/>
    <x v="1"/>
    <n v="140"/>
    <s v="Cat_Small"/>
    <n v="100"/>
    <n v="0"/>
  </r>
  <r>
    <s v="9f4741fe5f266f"/>
    <s v="05/06/2015"/>
    <n v="7"/>
    <x v="1"/>
    <s v="Black/White"/>
    <n v="35"/>
    <x v="1"/>
    <s v="Austin"/>
    <x v="1"/>
    <n v="135"/>
    <s v="Dog_Large"/>
    <n v="175"/>
    <n v="100"/>
  </r>
  <r>
    <s v="c7053823843495"/>
    <s v="24/08/2019"/>
    <n v="2"/>
    <x v="0"/>
    <s v="Lynx Point"/>
    <n v="2"/>
    <x v="0"/>
    <s v="Houston"/>
    <x v="7"/>
    <n v="140"/>
    <s v="Cat_Small"/>
    <n v="100"/>
    <n v="0"/>
  </r>
  <r>
    <s v="f1ac1766b0ac4e"/>
    <s v="02/09/2013"/>
    <n v="8"/>
    <x v="1"/>
    <s v="Brown"/>
    <n v="6"/>
    <x v="0"/>
    <s v="Austin"/>
    <x v="8"/>
    <n v="135"/>
    <s v="Dog_Small"/>
    <n v="125"/>
    <n v="150"/>
  </r>
  <r>
    <s v="683b8e7491da41"/>
    <s v="19/03/2019"/>
    <n v="3"/>
    <x v="0"/>
    <s v="Black"/>
    <n v="6.5"/>
    <x v="2"/>
    <s v="Houston"/>
    <x v="2"/>
    <n v="140"/>
    <s v="Cat_Medium"/>
    <n v="120"/>
    <n v="0"/>
  </r>
  <r>
    <s v="091d11952369fb"/>
    <s v="05/01/2012"/>
    <n v="10"/>
    <x v="1"/>
    <s v="Black/Tan"/>
    <n v="5"/>
    <x v="0"/>
    <s v="Houston"/>
    <x v="6"/>
    <n v="140"/>
    <s v="Dog_Small"/>
    <n v="125"/>
    <n v="150"/>
  </r>
  <r>
    <s v="774d86a8433dd5"/>
    <s v="12/09/2016"/>
    <n v="5"/>
    <x v="2"/>
    <s v="White"/>
    <n v="8.6999999999999993"/>
    <x v="1"/>
    <s v="Houston"/>
    <x v="12"/>
    <n v="140"/>
    <s v="Bird_Large"/>
    <n v="110"/>
    <n v="100"/>
  </r>
  <r>
    <s v="d03bf36240672c"/>
    <s v="02/03/2017"/>
    <n v="5"/>
    <x v="1"/>
    <s v="Tan/White"/>
    <n v="38"/>
    <x v="1"/>
    <s v="Austin"/>
    <x v="7"/>
    <n v="135"/>
    <s v="Dog_Large"/>
    <n v="175"/>
    <n v="100"/>
  </r>
  <r>
    <s v="feee518c59745d"/>
    <s v="28/02/2017"/>
    <n v="5"/>
    <x v="1"/>
    <s v="Tan/White"/>
    <n v="5"/>
    <x v="0"/>
    <s v="Fort Worth"/>
    <x v="3"/>
    <n v="100"/>
    <s v="Dog_Small"/>
    <n v="125"/>
    <n v="100"/>
  </r>
  <r>
    <s v="68731759672fa9"/>
    <s v="08/05/2014"/>
    <n v="8"/>
    <x v="1"/>
    <s v="Red"/>
    <n v="38"/>
    <x v="1"/>
    <s v="Fort Worth"/>
    <x v="2"/>
    <n v="100"/>
    <s v="Dog_Large"/>
    <n v="175"/>
    <n v="150"/>
  </r>
  <r>
    <s v="4725c9de3e0972"/>
    <s v="31/03/2016"/>
    <n v="6"/>
    <x v="1"/>
    <s v="Brown/Tan"/>
    <n v="20"/>
    <x v="2"/>
    <s v="San Antonio"/>
    <x v="5"/>
    <n v="120"/>
    <s v="Dog_Medium"/>
    <n v="150"/>
    <n v="100"/>
  </r>
  <r>
    <s v="50e104236221b1"/>
    <s v="04/04/2015"/>
    <n v="7"/>
    <x v="0"/>
    <s v="Torbie"/>
    <n v="3"/>
    <x v="0"/>
    <s v="Houston"/>
    <x v="5"/>
    <n v="140"/>
    <s v="Cat_Small"/>
    <n v="100"/>
    <n v="100"/>
  </r>
  <r>
    <s v="542acb2ad4cf9c"/>
    <s v="10/04/2018"/>
    <n v="4"/>
    <x v="1"/>
    <s v="Blue Tick/Tricolor"/>
    <n v="5"/>
    <x v="0"/>
    <s v="Austin"/>
    <x v="5"/>
    <n v="135"/>
    <s v="Dog_Small"/>
    <n v="125"/>
    <n v="0"/>
  </r>
  <r>
    <s v="4d09114f88ca0d"/>
    <s v="17/07/2014"/>
    <n v="7"/>
    <x v="1"/>
    <s v="Sable"/>
    <n v="19"/>
    <x v="2"/>
    <s v="Houston"/>
    <x v="5"/>
    <n v="140"/>
    <s v="Dog_Medium"/>
    <n v="150"/>
    <n v="100"/>
  </r>
  <r>
    <s v="0bad7c917269fa"/>
    <s v="09/11/2014"/>
    <n v="7"/>
    <x v="0"/>
    <s v="Black"/>
    <n v="9"/>
    <x v="1"/>
    <s v="San Antonio"/>
    <x v="6"/>
    <n v="120"/>
    <s v="Cat_Large"/>
    <n v="140"/>
    <n v="100"/>
  </r>
  <r>
    <s v="b20e0fc3d72ab3"/>
    <s v="23/12/2018"/>
    <n v="3"/>
    <x v="1"/>
    <s v="White"/>
    <n v="4"/>
    <x v="0"/>
    <s v="Austin"/>
    <x v="1"/>
    <n v="135"/>
    <s v="Dog_Small"/>
    <n v="125"/>
    <n v="0"/>
  </r>
  <r>
    <s v="e895312512e528"/>
    <s v="06/07/2016"/>
    <n v="5"/>
    <x v="1"/>
    <s v="White/Black"/>
    <n v="46"/>
    <x v="1"/>
    <s v="Austin"/>
    <x v="10"/>
    <n v="135"/>
    <s v="Dog_Large"/>
    <n v="175"/>
    <n v="100"/>
  </r>
  <r>
    <s v="dddbe862b03a01"/>
    <s v="23/02/2018"/>
    <n v="4"/>
    <x v="0"/>
    <s v="Black"/>
    <n v="8"/>
    <x v="1"/>
    <s v="Houston"/>
    <x v="7"/>
    <n v="140"/>
    <s v="Cat_Large"/>
    <n v="140"/>
    <n v="0"/>
  </r>
  <r>
    <s v="463ef970c49569"/>
    <s v="01/12/2015"/>
    <n v="6"/>
    <x v="0"/>
    <s v="Black/White"/>
    <n v="6.5"/>
    <x v="2"/>
    <s v="Houston"/>
    <x v="5"/>
    <n v="140"/>
    <s v="Cat_Medium"/>
    <n v="120"/>
    <n v="100"/>
  </r>
  <r>
    <s v="169102ab5f13ac"/>
    <s v="06/05/2020"/>
    <n v="2"/>
    <x v="0"/>
    <s v="Orange Tabby/White"/>
    <n v="10"/>
    <x v="1"/>
    <s v="Dallas"/>
    <x v="6"/>
    <n v="110"/>
    <s v="Cat_Large"/>
    <n v="140"/>
    <n v="0"/>
  </r>
  <r>
    <s v="ba5050120e0dd8"/>
    <s v="14/12/2009"/>
    <n v="12"/>
    <x v="1"/>
    <s v="Brown/Black"/>
    <n v="18"/>
    <x v="2"/>
    <s v="Fort Worth"/>
    <x v="1"/>
    <n v="100"/>
    <s v="Dog_Medium"/>
    <n v="150"/>
    <n v="150"/>
  </r>
  <r>
    <s v="0746ee4d1258e5"/>
    <s v="07/08/2017"/>
    <n v="4"/>
    <x v="0"/>
    <s v="Black"/>
    <n v="6.5"/>
    <x v="2"/>
    <s v="Austin"/>
    <x v="6"/>
    <n v="135"/>
    <s v="Cat_Medium"/>
    <n v="120"/>
    <n v="0"/>
  </r>
  <r>
    <s v="6fce944f356e16"/>
    <s v="22/04/2014"/>
    <n v="8"/>
    <x v="1"/>
    <s v="White"/>
    <n v="20"/>
    <x v="2"/>
    <s v="Austin"/>
    <x v="2"/>
    <n v="135"/>
    <s v="Dog_Medium"/>
    <n v="150"/>
    <n v="150"/>
  </r>
  <r>
    <s v="896765eb247058"/>
    <s v="13/01/2015"/>
    <n v="7"/>
    <x v="1"/>
    <s v="White/Brown Tabby"/>
    <n v="7"/>
    <x v="0"/>
    <s v="San Antonio"/>
    <x v="0"/>
    <n v="120"/>
    <s v="Dog_Small"/>
    <n v="125"/>
    <n v="100"/>
  </r>
  <r>
    <s v="e01d01424ec992"/>
    <s v="20/04/2014"/>
    <n v="8"/>
    <x v="0"/>
    <s v="Silver Tabby/White"/>
    <n v="8.5"/>
    <x v="1"/>
    <s v="San Antonio"/>
    <x v="7"/>
    <n v="120"/>
    <s v="Cat_Large"/>
    <n v="140"/>
    <n v="150"/>
  </r>
  <r>
    <s v="8345f6f98161f3"/>
    <s v="10/04/2020"/>
    <n v="2"/>
    <x v="0"/>
    <s v="Tortie"/>
    <n v="6"/>
    <x v="2"/>
    <s v="Fort Worth"/>
    <x v="0"/>
    <n v="100"/>
    <s v="Cat_Medium"/>
    <n v="120"/>
    <n v="0"/>
  </r>
  <r>
    <s v="8768228d0da640"/>
    <s v="05/03/2018"/>
    <n v="4"/>
    <x v="1"/>
    <s v="White"/>
    <n v="39"/>
    <x v="1"/>
    <s v="Austin"/>
    <x v="0"/>
    <n v="135"/>
    <s v="Dog_Large"/>
    <n v="175"/>
    <n v="0"/>
  </r>
  <r>
    <s v="e2f23d5b4236d9"/>
    <s v="25/10/2006"/>
    <n v="15"/>
    <x v="1"/>
    <s v="Brown/Tricolor"/>
    <n v="14"/>
    <x v="2"/>
    <s v="Dallas"/>
    <x v="10"/>
    <n v="110"/>
    <s v="Dog_Medium"/>
    <n v="150"/>
    <n v="200"/>
  </r>
  <r>
    <s v="e9b72c3832c482"/>
    <s v="26/11/2015"/>
    <n v="6"/>
    <x v="1"/>
    <s v="White"/>
    <n v="7"/>
    <x v="0"/>
    <s v="Houston"/>
    <x v="10"/>
    <n v="140"/>
    <s v="Dog_Small"/>
    <n v="125"/>
    <n v="100"/>
  </r>
  <r>
    <s v="e52c812bf971b4"/>
    <s v="17/07/2014"/>
    <n v="7"/>
    <x v="1"/>
    <s v="Brown/White"/>
    <n v="27"/>
    <x v="2"/>
    <s v="Houston"/>
    <x v="10"/>
    <n v="140"/>
    <s v="Dog_Medium"/>
    <n v="150"/>
    <n v="100"/>
  </r>
  <r>
    <s v="605b0c0d4f2799"/>
    <s v="15/01/2017"/>
    <n v="5"/>
    <x v="0"/>
    <s v="Brown Tabby"/>
    <n v="4"/>
    <x v="0"/>
    <s v="Houston"/>
    <x v="5"/>
    <n v="140"/>
    <s v="Cat_Small"/>
    <n v="100"/>
    <n v="100"/>
  </r>
  <r>
    <s v="b94332bcc83962"/>
    <s v="19/01/2016"/>
    <n v="6"/>
    <x v="1"/>
    <s v="Brown Brindle/Brown"/>
    <n v="27"/>
    <x v="2"/>
    <s v="Houston"/>
    <x v="1"/>
    <n v="140"/>
    <s v="Dog_Medium"/>
    <n v="150"/>
    <n v="100"/>
  </r>
  <r>
    <s v="29a04f475c180e"/>
    <s v="03/09/2018"/>
    <n v="3"/>
    <x v="0"/>
    <s v="Brown Tabby"/>
    <n v="10"/>
    <x v="1"/>
    <s v="Dallas"/>
    <x v="6"/>
    <n v="110"/>
    <s v="Cat_Large"/>
    <n v="140"/>
    <n v="0"/>
  </r>
  <r>
    <s v="9c26d6943873e2"/>
    <s v="11/06/2006"/>
    <n v="16"/>
    <x v="1"/>
    <s v="Brown/Black"/>
    <n v="41"/>
    <x v="1"/>
    <s v="Fort Worth"/>
    <x v="1"/>
    <n v="100"/>
    <s v="Dog_Large"/>
    <n v="175"/>
    <n v="300"/>
  </r>
  <r>
    <s v="4e0dee3ec88942"/>
    <s v="22/08/2019"/>
    <n v="2"/>
    <x v="1"/>
    <s v="White/Tricolor"/>
    <n v="24"/>
    <x v="2"/>
    <s v="San Antonio"/>
    <x v="5"/>
    <n v="120"/>
    <s v="Dog_Medium"/>
    <n v="150"/>
    <n v="0"/>
  </r>
  <r>
    <s v="1583e8f19e4d33"/>
    <s v="04/05/2017"/>
    <n v="5"/>
    <x v="0"/>
    <s v="Gray Tabby/White"/>
    <n v="10"/>
    <x v="1"/>
    <s v="Austin"/>
    <x v="6"/>
    <n v="135"/>
    <s v="Cat_Large"/>
    <n v="140"/>
    <n v="100"/>
  </r>
  <r>
    <s v="5007b527e96568"/>
    <s v="30/06/2014"/>
    <n v="8"/>
    <x v="1"/>
    <s v="Brown/White"/>
    <n v="9"/>
    <x v="0"/>
    <s v="Austin"/>
    <x v="5"/>
    <n v="135"/>
    <s v="Dog_Small"/>
    <n v="125"/>
    <n v="150"/>
  </r>
  <r>
    <s v="3dd4da258c65fc"/>
    <s v="30/01/2020"/>
    <n v="2"/>
    <x v="1"/>
    <s v="Black/White"/>
    <n v="25"/>
    <x v="2"/>
    <s v="Austin"/>
    <x v="5"/>
    <n v="135"/>
    <s v="Dog_Medium"/>
    <n v="150"/>
    <n v="0"/>
  </r>
  <r>
    <s v="c5a299dc933af5"/>
    <s v="17/06/2019"/>
    <n v="3"/>
    <x v="1"/>
    <s v="Chocolate/White"/>
    <n v="38"/>
    <x v="1"/>
    <s v="Houston"/>
    <x v="7"/>
    <n v="140"/>
    <s v="Dog_Large"/>
    <n v="175"/>
    <n v="0"/>
  </r>
  <r>
    <s v="d5e13edd6d3198"/>
    <s v="02/09/2016"/>
    <n v="5"/>
    <x v="0"/>
    <s v="Brown Tabby"/>
    <n v="9"/>
    <x v="1"/>
    <s v="San Antonio"/>
    <x v="7"/>
    <n v="120"/>
    <s v="Cat_Large"/>
    <n v="140"/>
    <n v="100"/>
  </r>
  <r>
    <s v="98e83ea00fa39c"/>
    <s v="09/04/2019"/>
    <n v="3"/>
    <x v="1"/>
    <s v="White"/>
    <n v="36"/>
    <x v="1"/>
    <s v="Austin"/>
    <x v="1"/>
    <n v="135"/>
    <s v="Dog_Large"/>
    <n v="175"/>
    <n v="0"/>
  </r>
  <r>
    <s v="60e5685efa660d"/>
    <s v="28/06/2013"/>
    <n v="9"/>
    <x v="1"/>
    <s v="Tan/White"/>
    <n v="9"/>
    <x v="0"/>
    <s v="Fort Worth"/>
    <x v="5"/>
    <n v="100"/>
    <s v="Dog_Small"/>
    <n v="125"/>
    <n v="150"/>
  </r>
  <r>
    <s v="764cd088bb07fa"/>
    <s v="02/10/2017"/>
    <n v="4"/>
    <x v="0"/>
    <s v="Black/White"/>
    <n v="6"/>
    <x v="2"/>
    <s v="Houston"/>
    <x v="12"/>
    <n v="140"/>
    <s v="Cat_Medium"/>
    <n v="120"/>
    <n v="0"/>
  </r>
  <r>
    <s v="2372c4ff6f131e"/>
    <s v="19/10/2013"/>
    <n v="8"/>
    <x v="0"/>
    <s v="Black"/>
    <n v="6.5"/>
    <x v="2"/>
    <s v="Austin"/>
    <x v="6"/>
    <n v="135"/>
    <s v="Cat_Medium"/>
    <n v="120"/>
    <n v="150"/>
  </r>
  <r>
    <s v="a73ea8dddd738a"/>
    <s v="13/10/2019"/>
    <n v="2"/>
    <x v="1"/>
    <s v="Black/White"/>
    <n v="8"/>
    <x v="0"/>
    <s v="San Antonio"/>
    <x v="1"/>
    <n v="120"/>
    <s v="Dog_Small"/>
    <n v="125"/>
    <n v="0"/>
  </r>
  <r>
    <s v="4c7d24fe20a133"/>
    <s v="23/04/2006"/>
    <n v="16"/>
    <x v="1"/>
    <s v="White"/>
    <n v="45"/>
    <x v="1"/>
    <s v="Austin"/>
    <x v="5"/>
    <n v="135"/>
    <s v="Dog_Large"/>
    <n v="175"/>
    <n v="300"/>
  </r>
  <r>
    <s v="366180c1f85c07"/>
    <s v="27/03/2017"/>
    <n v="5"/>
    <x v="1"/>
    <s v="Black/Tan"/>
    <n v="49"/>
    <x v="1"/>
    <s v="Dallas"/>
    <x v="6"/>
    <n v="110"/>
    <s v="Dog_Large"/>
    <n v="175"/>
    <n v="100"/>
  </r>
  <r>
    <s v="cbe0e1084240c4"/>
    <s v="22/06/2013"/>
    <n v="9"/>
    <x v="0"/>
    <s v="Tortie"/>
    <n v="8.5"/>
    <x v="1"/>
    <s v="San Antonio"/>
    <x v="7"/>
    <n v="120"/>
    <s v="Cat_Large"/>
    <n v="140"/>
    <n v="150"/>
  </r>
  <r>
    <s v="328591d47bff4c"/>
    <s v="22/09/2015"/>
    <n v="6"/>
    <x v="0"/>
    <s v="Black/White"/>
    <n v="4"/>
    <x v="0"/>
    <s v="Dallas"/>
    <x v="6"/>
    <n v="110"/>
    <s v="Cat_Small"/>
    <n v="100"/>
    <n v="100"/>
  </r>
  <r>
    <s v="ca523aec7768c0"/>
    <s v="19/09/2009"/>
    <n v="12"/>
    <x v="1"/>
    <s v="Brown"/>
    <n v="23"/>
    <x v="2"/>
    <s v="Austin"/>
    <x v="7"/>
    <n v="135"/>
    <s v="Dog_Medium"/>
    <n v="150"/>
    <n v="150"/>
  </r>
  <r>
    <s v="f776b95d5209f6"/>
    <s v="05/11/2009"/>
    <n v="12"/>
    <x v="1"/>
    <s v="Black/White"/>
    <n v="31"/>
    <x v="1"/>
    <s v="San Antonio"/>
    <x v="4"/>
    <n v="120"/>
    <s v="Dog_Large"/>
    <n v="175"/>
    <n v="150"/>
  </r>
  <r>
    <s v="e2667564b961b0"/>
    <s v="29/04/2002"/>
    <n v="20"/>
    <x v="0"/>
    <s v="Brown Tabby"/>
    <n v="8.5"/>
    <x v="1"/>
    <s v="Austin"/>
    <x v="10"/>
    <n v="135"/>
    <s v="Cat_Large"/>
    <n v="140"/>
    <n v="300"/>
  </r>
  <r>
    <s v="178f1189a06b68"/>
    <s v="17/04/2014"/>
    <n v="8"/>
    <x v="0"/>
    <s v="Black"/>
    <n v="3"/>
    <x v="0"/>
    <s v="Houston"/>
    <x v="6"/>
    <n v="140"/>
    <s v="Cat_Small"/>
    <n v="100"/>
    <n v="150"/>
  </r>
  <r>
    <s v="908e4ede1739d3"/>
    <s v="12/03/2016"/>
    <n v="6"/>
    <x v="0"/>
    <s v="Blue Tabby"/>
    <n v="6.5"/>
    <x v="2"/>
    <s v="Dallas"/>
    <x v="0"/>
    <n v="110"/>
    <s v="Cat_Medium"/>
    <n v="120"/>
    <n v="100"/>
  </r>
  <r>
    <s v="f5d8a07eb2e36a"/>
    <s v="06/07/2011"/>
    <n v="10"/>
    <x v="1"/>
    <s v="Black/White"/>
    <n v="42"/>
    <x v="1"/>
    <s v="San Antonio"/>
    <x v="4"/>
    <n v="120"/>
    <s v="Dog_Large"/>
    <n v="175"/>
    <n v="150"/>
  </r>
  <r>
    <s v="5d0596ddb30f92"/>
    <s v="17/03/2020"/>
    <n v="2"/>
    <x v="0"/>
    <s v="Black"/>
    <n v="8"/>
    <x v="1"/>
    <s v="Dallas"/>
    <x v="5"/>
    <n v="110"/>
    <s v="Cat_Large"/>
    <n v="140"/>
    <n v="0"/>
  </r>
  <r>
    <s v="bfef401e15db37"/>
    <s v="16/12/2011"/>
    <n v="10"/>
    <x v="1"/>
    <s v="Blue/Gray"/>
    <n v="14"/>
    <x v="2"/>
    <s v="Dallas"/>
    <x v="1"/>
    <n v="110"/>
    <s v="Dog_Medium"/>
    <n v="150"/>
    <n v="150"/>
  </r>
  <r>
    <s v="a754a3b3de0934"/>
    <s v="27/09/2015"/>
    <n v="6"/>
    <x v="1"/>
    <s v="Blue Merle"/>
    <n v="48"/>
    <x v="1"/>
    <s v="Dallas"/>
    <x v="1"/>
    <n v="110"/>
    <s v="Dog_Large"/>
    <n v="175"/>
    <n v="100"/>
  </r>
  <r>
    <s v="c72f757451d425"/>
    <s v="26/07/2011"/>
    <n v="10"/>
    <x v="1"/>
    <s v="Black/White"/>
    <n v="12"/>
    <x v="2"/>
    <s v="San Antonio"/>
    <x v="7"/>
    <n v="120"/>
    <s v="Dog_Medium"/>
    <n v="150"/>
    <n v="150"/>
  </r>
  <r>
    <s v="f911e19b1999b8"/>
    <s v="03/04/2018"/>
    <n v="4"/>
    <x v="1"/>
    <s v="Tricolor/Brown"/>
    <n v="27"/>
    <x v="2"/>
    <s v="Dallas"/>
    <x v="4"/>
    <n v="110"/>
    <s v="Dog_Medium"/>
    <n v="150"/>
    <n v="0"/>
  </r>
  <r>
    <s v="75b8e40f5a18d7"/>
    <s v="27/11/2014"/>
    <n v="7"/>
    <x v="1"/>
    <s v="Sable/White"/>
    <n v="24"/>
    <x v="2"/>
    <s v="Houston"/>
    <x v="12"/>
    <n v="140"/>
    <s v="Dog_Medium"/>
    <n v="150"/>
    <n v="100"/>
  </r>
  <r>
    <s v="fd218a6a55d434"/>
    <s v="01/06/2014"/>
    <n v="8"/>
    <x v="1"/>
    <s v="Black Brindle/White"/>
    <n v="42"/>
    <x v="1"/>
    <s v="Dallas"/>
    <x v="3"/>
    <n v="110"/>
    <s v="Dog_Large"/>
    <n v="175"/>
    <n v="150"/>
  </r>
  <r>
    <s v="241ba2f5345723"/>
    <s v="12/10/2012"/>
    <n v="9"/>
    <x v="1"/>
    <s v="Yellow"/>
    <n v="15"/>
    <x v="2"/>
    <s v="Houston"/>
    <x v="6"/>
    <n v="140"/>
    <s v="Dog_Medium"/>
    <n v="150"/>
    <n v="150"/>
  </r>
  <r>
    <s v="49c6ceec03413b"/>
    <s v="13/11/2018"/>
    <n v="3"/>
    <x v="0"/>
    <s v="Brown Tabby"/>
    <n v="3"/>
    <x v="0"/>
    <s v="Dallas"/>
    <x v="5"/>
    <n v="110"/>
    <s v="Cat_Small"/>
    <n v="100"/>
    <n v="0"/>
  </r>
  <r>
    <s v="ea4647e879b461"/>
    <s v="23/08/2017"/>
    <n v="4"/>
    <x v="1"/>
    <s v="Brown Brindle/White"/>
    <n v="16"/>
    <x v="2"/>
    <s v="Houston"/>
    <x v="10"/>
    <n v="140"/>
    <s v="Dog_Medium"/>
    <n v="150"/>
    <n v="0"/>
  </r>
  <r>
    <s v="072b81e6670057"/>
    <s v="06/03/2015"/>
    <n v="7"/>
    <x v="1"/>
    <s v="Brown/Black"/>
    <n v="33"/>
    <x v="1"/>
    <s v="San Antonio"/>
    <x v="6"/>
    <n v="120"/>
    <s v="Dog_Large"/>
    <n v="175"/>
    <n v="100"/>
  </r>
  <r>
    <s v="81d5721d1e6dfe"/>
    <s v="08/11/2015"/>
    <n v="6"/>
    <x v="1"/>
    <s v="Tricolor"/>
    <n v="41"/>
    <x v="1"/>
    <s v="Fort Worth"/>
    <x v="0"/>
    <n v="100"/>
    <s v="Dog_Large"/>
    <n v="175"/>
    <n v="100"/>
  </r>
  <r>
    <s v="ef6be460bd6ab2"/>
    <s v="18/07/2014"/>
    <n v="7"/>
    <x v="1"/>
    <s v="Black/White"/>
    <n v="14"/>
    <x v="2"/>
    <s v="Houston"/>
    <x v="8"/>
    <n v="140"/>
    <s v="Dog_Medium"/>
    <n v="150"/>
    <n v="100"/>
  </r>
  <r>
    <s v="09f5ddd6c28f1f"/>
    <s v="11/06/2014"/>
    <n v="8"/>
    <x v="0"/>
    <s v="Orange Tabby/White"/>
    <n v="2"/>
    <x v="0"/>
    <s v="Fort Worth"/>
    <x v="6"/>
    <n v="100"/>
    <s v="Cat_Small"/>
    <n v="100"/>
    <n v="150"/>
  </r>
  <r>
    <s v="e2eae1bae42005"/>
    <s v="06/05/2018"/>
    <n v="4"/>
    <x v="0"/>
    <s v="Black/White"/>
    <n v="6.5"/>
    <x v="2"/>
    <s v="Houston"/>
    <x v="10"/>
    <n v="140"/>
    <s v="Cat_Medium"/>
    <n v="120"/>
    <n v="0"/>
  </r>
  <r>
    <s v="15a14678fe177c"/>
    <s v="21/04/2017"/>
    <n v="5"/>
    <x v="0"/>
    <s v="Lynx Point"/>
    <n v="2"/>
    <x v="0"/>
    <s v="Fort Worth"/>
    <x v="6"/>
    <n v="100"/>
    <s v="Cat_Small"/>
    <n v="100"/>
    <n v="100"/>
  </r>
  <r>
    <s v="e4399a452848ad"/>
    <s v="05/10/2012"/>
    <n v="9"/>
    <x v="1"/>
    <s v="Tan/White"/>
    <n v="3"/>
    <x v="0"/>
    <s v="Fort Worth"/>
    <x v="10"/>
    <n v="100"/>
    <s v="Dog_Small"/>
    <n v="125"/>
    <n v="150"/>
  </r>
  <r>
    <s v="d80050e43ff899"/>
    <s v="01/05/2016"/>
    <n v="6"/>
    <x v="1"/>
    <s v="Brown Brindle/White"/>
    <n v="42"/>
    <x v="1"/>
    <s v="Dallas"/>
    <x v="7"/>
    <n v="110"/>
    <s v="Dog_Large"/>
    <n v="175"/>
    <n v="100"/>
  </r>
  <r>
    <s v="68384b3754c607"/>
    <s v="02/06/2017"/>
    <n v="5"/>
    <x v="0"/>
    <s v="Black"/>
    <n v="10"/>
    <x v="1"/>
    <s v="Austin"/>
    <x v="2"/>
    <n v="135"/>
    <s v="Cat_Large"/>
    <n v="140"/>
    <n v="100"/>
  </r>
  <r>
    <s v="affd376b17c14a"/>
    <s v="15/02/2013"/>
    <n v="9"/>
    <x v="1"/>
    <s v="Red/White"/>
    <n v="14"/>
    <x v="2"/>
    <s v="San Antonio"/>
    <x v="1"/>
    <n v="120"/>
    <s v="Dog_Medium"/>
    <n v="150"/>
    <n v="150"/>
  </r>
  <r>
    <s v="0d8e6720d83315"/>
    <s v="01/06/2014"/>
    <n v="8"/>
    <x v="1"/>
    <s v="Black"/>
    <n v="37"/>
    <x v="1"/>
    <s v="Houston"/>
    <x v="6"/>
    <n v="140"/>
    <s v="Dog_Large"/>
    <n v="175"/>
    <n v="150"/>
  </r>
  <r>
    <s v="109b0a1dfc10f1"/>
    <s v="02/06/2015"/>
    <n v="7"/>
    <x v="0"/>
    <s v="Blue"/>
    <n v="10"/>
    <x v="1"/>
    <s v="Dallas"/>
    <x v="6"/>
    <n v="110"/>
    <s v="Cat_Large"/>
    <n v="140"/>
    <n v="100"/>
  </r>
  <r>
    <s v="1d3a6060fb5ab6"/>
    <s v="10/02/2015"/>
    <n v="7"/>
    <x v="1"/>
    <s v="Brown/White"/>
    <n v="20"/>
    <x v="2"/>
    <s v="Austin"/>
    <x v="6"/>
    <n v="135"/>
    <s v="Dog_Medium"/>
    <n v="150"/>
    <n v="100"/>
  </r>
  <r>
    <s v="4c475f15519448"/>
    <s v="18/05/2014"/>
    <n v="8"/>
    <x v="0"/>
    <s v="Blue Tabby"/>
    <n v="3"/>
    <x v="0"/>
    <s v="Houston"/>
    <x v="5"/>
    <n v="140"/>
    <s v="Cat_Small"/>
    <n v="100"/>
    <n v="150"/>
  </r>
  <r>
    <s v="9d2d0a5eed393c"/>
    <s v="09/08/2018"/>
    <n v="3"/>
    <x v="1"/>
    <s v="Black/Brown"/>
    <n v="14"/>
    <x v="2"/>
    <s v="Houston"/>
    <x v="1"/>
    <n v="140"/>
    <s v="Dog_Medium"/>
    <n v="150"/>
    <n v="0"/>
  </r>
  <r>
    <s v="73d1812b78bded"/>
    <s v="11/10/2016"/>
    <n v="5"/>
    <x v="2"/>
    <s v="Green/Gray"/>
    <n v="11.5"/>
    <x v="1"/>
    <s v="San Antonio"/>
    <x v="2"/>
    <n v="120"/>
    <s v="Bird_Large"/>
    <n v="110"/>
    <n v="100"/>
  </r>
  <r>
    <s v="9e76b7c05b7085"/>
    <s v="25/01/2014"/>
    <n v="8"/>
    <x v="0"/>
    <s v="Orange Tabby"/>
    <n v="6.5"/>
    <x v="2"/>
    <s v="Dallas"/>
    <x v="1"/>
    <n v="110"/>
    <s v="Cat_Medium"/>
    <n v="120"/>
    <n v="150"/>
  </r>
  <r>
    <s v="7e92aaa315473b"/>
    <s v="17/09/2012"/>
    <n v="9"/>
    <x v="1"/>
    <s v="Brown"/>
    <n v="33"/>
    <x v="1"/>
    <s v="San Antonio"/>
    <x v="0"/>
    <n v="120"/>
    <s v="Dog_Large"/>
    <n v="175"/>
    <n v="150"/>
  </r>
  <r>
    <s v="411faf6edcb2c6"/>
    <s v="26/01/2016"/>
    <n v="6"/>
    <x v="0"/>
    <s v="Black"/>
    <n v="6.5"/>
    <x v="2"/>
    <s v="San Antonio"/>
    <x v="5"/>
    <n v="120"/>
    <s v="Cat_Medium"/>
    <n v="120"/>
    <n v="100"/>
  </r>
  <r>
    <s v="755ecb0cff15b1"/>
    <s v="27/01/2015"/>
    <n v="7"/>
    <x v="1"/>
    <s v="Brown"/>
    <n v="34"/>
    <x v="1"/>
    <s v="Austin"/>
    <x v="12"/>
    <n v="135"/>
    <s v="Dog_Large"/>
    <n v="175"/>
    <n v="100"/>
  </r>
  <r>
    <s v="b45f5e3926570a"/>
    <s v="26/04/2011"/>
    <n v="11"/>
    <x v="1"/>
    <s v="Blue Merle"/>
    <n v="6"/>
    <x v="0"/>
    <s v="Houston"/>
    <x v="1"/>
    <n v="140"/>
    <s v="Dog_Small"/>
    <n v="125"/>
    <n v="150"/>
  </r>
  <r>
    <s v="befa306f7acc40"/>
    <s v="19/07/2018"/>
    <n v="3"/>
    <x v="0"/>
    <s v="Seal Point"/>
    <n v="6.5"/>
    <x v="2"/>
    <s v="Houston"/>
    <x v="1"/>
    <n v="140"/>
    <s v="Cat_Medium"/>
    <n v="120"/>
    <n v="0"/>
  </r>
  <r>
    <s v="281886cb1d2069"/>
    <s v="02/01/2020"/>
    <n v="2"/>
    <x v="1"/>
    <s v="Black/White"/>
    <n v="41"/>
    <x v="1"/>
    <s v="Dallas"/>
    <x v="6"/>
    <n v="110"/>
    <s v="Dog_Large"/>
    <n v="175"/>
    <n v="0"/>
  </r>
  <r>
    <s v="babf92a1912f1e"/>
    <s v="01/06/2018"/>
    <n v="4"/>
    <x v="1"/>
    <s v="Tan/Cream"/>
    <n v="5"/>
    <x v="0"/>
    <s v="Dallas"/>
    <x v="1"/>
    <n v="110"/>
    <s v="Dog_Small"/>
    <n v="125"/>
    <n v="0"/>
  </r>
  <r>
    <s v="05d68824b55c71"/>
    <s v="05/04/2018"/>
    <n v="4"/>
    <x v="1"/>
    <s v="Black/Tan"/>
    <n v="19"/>
    <x v="2"/>
    <s v="Dallas"/>
    <x v="6"/>
    <n v="110"/>
    <s v="Dog_Medium"/>
    <n v="150"/>
    <n v="0"/>
  </r>
  <r>
    <s v="188b6a47a89a5e"/>
    <s v="05/08/2013"/>
    <n v="8"/>
    <x v="0"/>
    <s v="Brown Tabby"/>
    <n v="2"/>
    <x v="0"/>
    <s v="Austin"/>
    <x v="6"/>
    <n v="135"/>
    <s v="Cat_Small"/>
    <n v="100"/>
    <n v="150"/>
  </r>
  <r>
    <s v="56817beeb85e82"/>
    <s v="15/08/2014"/>
    <n v="7"/>
    <x v="0"/>
    <s v="Orange Tabby"/>
    <n v="8"/>
    <x v="1"/>
    <s v="San Antonio"/>
    <x v="5"/>
    <n v="120"/>
    <s v="Cat_Large"/>
    <n v="140"/>
    <n v="100"/>
  </r>
  <r>
    <s v="08cffa5f781639"/>
    <s v="10/10/2007"/>
    <n v="14"/>
    <x v="1"/>
    <s v="White"/>
    <n v="18"/>
    <x v="2"/>
    <s v="Fort Worth"/>
    <x v="6"/>
    <n v="100"/>
    <s v="Dog_Medium"/>
    <n v="150"/>
    <n v="200"/>
  </r>
  <r>
    <s v="08602ad35dacb3"/>
    <s v="28/04/2019"/>
    <n v="3"/>
    <x v="0"/>
    <s v="White/Black"/>
    <n v="2"/>
    <x v="0"/>
    <s v="Austin"/>
    <x v="6"/>
    <n v="135"/>
    <s v="Cat_Small"/>
    <n v="100"/>
    <n v="0"/>
  </r>
  <r>
    <s v="18fc0f2c8b515b"/>
    <s v="05/05/2018"/>
    <n v="4"/>
    <x v="0"/>
    <s v="Torbie"/>
    <n v="8.5"/>
    <x v="1"/>
    <s v="Austin"/>
    <x v="6"/>
    <n v="135"/>
    <s v="Cat_Large"/>
    <n v="140"/>
    <n v="0"/>
  </r>
  <r>
    <s v="cb7a3f66359570"/>
    <s v="01/05/2010"/>
    <n v="12"/>
    <x v="1"/>
    <s v="Black/White"/>
    <n v="40"/>
    <x v="1"/>
    <s v="Dallas"/>
    <x v="7"/>
    <n v="110"/>
    <s v="Dog_Large"/>
    <n v="175"/>
    <n v="150"/>
  </r>
  <r>
    <s v="8a708c98d09f01"/>
    <s v="03/01/2009"/>
    <n v="13"/>
    <x v="1"/>
    <s v="Tan/White"/>
    <n v="14"/>
    <x v="2"/>
    <s v="Dallas"/>
    <x v="0"/>
    <n v="110"/>
    <s v="Dog_Medium"/>
    <n v="150"/>
    <n v="200"/>
  </r>
  <r>
    <s v="cba73f2d1060e8"/>
    <s v="26/02/2019"/>
    <n v="3"/>
    <x v="1"/>
    <s v="Tricolor"/>
    <n v="45"/>
    <x v="1"/>
    <s v="Houston"/>
    <x v="7"/>
    <n v="140"/>
    <s v="Dog_Large"/>
    <n v="175"/>
    <n v="0"/>
  </r>
  <r>
    <s v="5709ed38230ef5"/>
    <s v="07/04/2019"/>
    <n v="3"/>
    <x v="0"/>
    <s v="Black"/>
    <n v="9"/>
    <x v="1"/>
    <s v="Houston"/>
    <x v="5"/>
    <n v="140"/>
    <s v="Cat_Large"/>
    <n v="140"/>
    <n v="0"/>
  </r>
  <r>
    <s v="93f8a5a6c689a4"/>
    <s v="21/02/2013"/>
    <n v="9"/>
    <x v="0"/>
    <s v="Tortie"/>
    <n v="2"/>
    <x v="0"/>
    <s v="Dallas"/>
    <x v="9"/>
    <n v="110"/>
    <s v="Cat_Small"/>
    <n v="100"/>
    <n v="150"/>
  </r>
  <r>
    <s v="fbd78d54ae245e"/>
    <s v="25/05/2019"/>
    <n v="3"/>
    <x v="0"/>
    <s v="Torbie/White"/>
    <n v="10"/>
    <x v="1"/>
    <s v="Austin"/>
    <x v="3"/>
    <n v="135"/>
    <s v="Cat_Large"/>
    <n v="140"/>
    <n v="0"/>
  </r>
  <r>
    <s v="f098838a9ef1f0"/>
    <s v="17/09/2017"/>
    <n v="4"/>
    <x v="1"/>
    <s v="Red"/>
    <n v="8"/>
    <x v="0"/>
    <s v="San Antonio"/>
    <x v="8"/>
    <n v="120"/>
    <s v="Dog_Small"/>
    <n v="125"/>
    <n v="0"/>
  </r>
  <r>
    <s v="ca3f8144e8063a"/>
    <s v="13/03/2011"/>
    <n v="11"/>
    <x v="1"/>
    <s v="White/Brown"/>
    <n v="28"/>
    <x v="2"/>
    <s v="Fort Worth"/>
    <x v="7"/>
    <n v="100"/>
    <s v="Dog_Medium"/>
    <n v="150"/>
    <n v="150"/>
  </r>
  <r>
    <s v="e59c4e0a36d29d"/>
    <s v="04/01/2015"/>
    <n v="7"/>
    <x v="1"/>
    <s v="Yellow"/>
    <n v="15"/>
    <x v="2"/>
    <s v="San Antonio"/>
    <x v="10"/>
    <n v="120"/>
    <s v="Dog_Medium"/>
    <n v="150"/>
    <n v="100"/>
  </r>
  <r>
    <s v="e8f6b261663949"/>
    <s v="27/08/2014"/>
    <n v="7"/>
    <x v="0"/>
    <s v="Black/White"/>
    <n v="6"/>
    <x v="2"/>
    <s v="Houston"/>
    <x v="10"/>
    <n v="140"/>
    <s v="Cat_Medium"/>
    <n v="120"/>
    <n v="100"/>
  </r>
  <r>
    <s v="4c18dd72001186"/>
    <s v="03/11/2019"/>
    <n v="2"/>
    <x v="0"/>
    <s v="Calico"/>
    <n v="3"/>
    <x v="0"/>
    <s v="San Antonio"/>
    <x v="5"/>
    <n v="120"/>
    <s v="Cat_Small"/>
    <n v="100"/>
    <n v="0"/>
  </r>
  <r>
    <s v="cf7e9035af034d"/>
    <s v="12/09/2014"/>
    <n v="7"/>
    <x v="0"/>
    <s v="Calico"/>
    <n v="6.5"/>
    <x v="2"/>
    <s v="Dallas"/>
    <x v="7"/>
    <n v="110"/>
    <s v="Cat_Medium"/>
    <n v="120"/>
    <n v="100"/>
  </r>
  <r>
    <s v="53e65d18048b93"/>
    <s v="31/12/2018"/>
    <n v="3"/>
    <x v="1"/>
    <s v="Black Smoke/White"/>
    <n v="35"/>
    <x v="1"/>
    <s v="Houston"/>
    <x v="5"/>
    <n v="140"/>
    <s v="Dog_Large"/>
    <n v="175"/>
    <n v="0"/>
  </r>
  <r>
    <s v="fb095ca4f51403"/>
    <s v="14/11/2015"/>
    <n v="6"/>
    <x v="0"/>
    <s v="Black"/>
    <n v="4"/>
    <x v="0"/>
    <s v="Austin"/>
    <x v="3"/>
    <n v="135"/>
    <s v="Cat_Small"/>
    <n v="100"/>
    <n v="100"/>
  </r>
  <r>
    <s v="77b2b79a2e8ece"/>
    <s v="17/12/2017"/>
    <n v="4"/>
    <x v="1"/>
    <s v="White/Brown"/>
    <n v="48"/>
    <x v="1"/>
    <s v="Dallas"/>
    <x v="12"/>
    <n v="110"/>
    <s v="Dog_Large"/>
    <n v="175"/>
    <n v="0"/>
  </r>
  <r>
    <s v="442def0d8d9793"/>
    <s v="02/08/2014"/>
    <n v="7"/>
    <x v="1"/>
    <s v="Red/Tan"/>
    <n v="11"/>
    <x v="2"/>
    <s v="San Antonio"/>
    <x v="5"/>
    <n v="120"/>
    <s v="Dog_Medium"/>
    <n v="150"/>
    <n v="100"/>
  </r>
  <r>
    <s v="898ac251c50832"/>
    <s v="29/03/2013"/>
    <n v="9"/>
    <x v="1"/>
    <s v="Brown/White"/>
    <n v="40"/>
    <x v="1"/>
    <s v="Austin"/>
    <x v="0"/>
    <n v="135"/>
    <s v="Dog_Large"/>
    <n v="175"/>
    <n v="150"/>
  </r>
  <r>
    <s v="c275c1d6da8809"/>
    <s v="04/04/2017"/>
    <n v="5"/>
    <x v="0"/>
    <s v="Black"/>
    <n v="8"/>
    <x v="1"/>
    <s v="Fort Worth"/>
    <x v="11"/>
    <n v="100"/>
    <s v="Cat_Large"/>
    <n v="140"/>
    <n v="100"/>
  </r>
  <r>
    <s v="bf99176b878802"/>
    <s v="31/12/2015"/>
    <n v="6"/>
    <x v="0"/>
    <s v="Blue/White"/>
    <n v="4"/>
    <x v="0"/>
    <s v="Austin"/>
    <x v="1"/>
    <n v="135"/>
    <s v="Cat_Small"/>
    <n v="100"/>
    <n v="100"/>
  </r>
  <r>
    <s v="061b17dad72b4b"/>
    <s v="14/06/2015"/>
    <n v="7"/>
    <x v="1"/>
    <s v="Fawn/White"/>
    <n v="11.5"/>
    <x v="2"/>
    <s v="San Antonio"/>
    <x v="6"/>
    <n v="120"/>
    <s v="Dog_Medium"/>
    <n v="150"/>
    <n v="100"/>
  </r>
  <r>
    <s v="0557634ae867ca"/>
    <s v="01/10/1996"/>
    <n v="25"/>
    <x v="0"/>
    <s v="Brown Tabby/White"/>
    <n v="3"/>
    <x v="0"/>
    <s v="Houston"/>
    <x v="6"/>
    <n v="140"/>
    <s v="Cat_Small"/>
    <n v="100"/>
    <n v="300"/>
  </r>
  <r>
    <s v="40e4fd5b172608"/>
    <s v="07/08/2006"/>
    <n v="15"/>
    <x v="1"/>
    <s v="Black/Brown"/>
    <n v="35"/>
    <x v="1"/>
    <s v="Houston"/>
    <x v="5"/>
    <n v="140"/>
    <s v="Dog_Large"/>
    <n v="175"/>
    <n v="200"/>
  </r>
  <r>
    <s v="089605af08a8a4"/>
    <s v="26/03/2018"/>
    <n v="4"/>
    <x v="0"/>
    <s v="Gray"/>
    <n v="6.5"/>
    <x v="2"/>
    <s v="Austin"/>
    <x v="6"/>
    <n v="135"/>
    <s v="Cat_Medium"/>
    <n v="120"/>
    <n v="0"/>
  </r>
  <r>
    <s v="f940ff936252b4"/>
    <s v="10/02/2019"/>
    <n v="3"/>
    <x v="1"/>
    <s v="Brown"/>
    <n v="16"/>
    <x v="2"/>
    <s v="Houston"/>
    <x v="4"/>
    <n v="140"/>
    <s v="Dog_Medium"/>
    <n v="150"/>
    <n v="0"/>
  </r>
  <r>
    <s v="5990b615bdd499"/>
    <s v="18/08/2014"/>
    <n v="7"/>
    <x v="0"/>
    <s v="Orange Tabby/White"/>
    <n v="4"/>
    <x v="0"/>
    <s v="Austin"/>
    <x v="5"/>
    <n v="135"/>
    <s v="Cat_Small"/>
    <n v="100"/>
    <n v="100"/>
  </r>
  <r>
    <s v="7e5d3af8a0759b"/>
    <s v="02/06/2011"/>
    <n v="11"/>
    <x v="1"/>
    <s v="Black/Tricolor"/>
    <n v="15"/>
    <x v="2"/>
    <s v="Austin"/>
    <x v="0"/>
    <n v="135"/>
    <s v="Dog_Medium"/>
    <n v="150"/>
    <n v="150"/>
  </r>
  <r>
    <s v="f09f12e83b8468"/>
    <s v="12/08/2017"/>
    <n v="4"/>
    <x v="0"/>
    <s v="Brown Tabby"/>
    <n v="8"/>
    <x v="1"/>
    <s v="Houston"/>
    <x v="8"/>
    <n v="140"/>
    <s v="Cat_Large"/>
    <n v="140"/>
    <n v="0"/>
  </r>
  <r>
    <s v="e4fdb1ea67c03e"/>
    <s v="24/12/2018"/>
    <n v="3"/>
    <x v="1"/>
    <s v="Gray"/>
    <n v="31"/>
    <x v="1"/>
    <s v="San Antonio"/>
    <x v="10"/>
    <n v="120"/>
    <s v="Dog_Large"/>
    <n v="175"/>
    <n v="0"/>
  </r>
  <r>
    <s v="fa06d61f9e9d73"/>
    <s v="12/07/2011"/>
    <n v="10"/>
    <x v="1"/>
    <s v="White/Brown"/>
    <n v="32"/>
    <x v="1"/>
    <s v="Fort Worth"/>
    <x v="3"/>
    <n v="100"/>
    <s v="Dog_Large"/>
    <n v="175"/>
    <n v="150"/>
  </r>
  <r>
    <s v="76ab2fc75f14ac"/>
    <s v="13/06/2017"/>
    <n v="5"/>
    <x v="0"/>
    <s v="Torbie"/>
    <n v="3"/>
    <x v="0"/>
    <s v="San Antonio"/>
    <x v="12"/>
    <n v="120"/>
    <s v="Cat_Small"/>
    <n v="100"/>
    <n v="100"/>
  </r>
  <r>
    <s v="916a581948a7d9"/>
    <s v="16/06/2017"/>
    <n v="5"/>
    <x v="1"/>
    <s v="Black/White"/>
    <n v="3"/>
    <x v="0"/>
    <s v="Austin"/>
    <x v="9"/>
    <n v="135"/>
    <s v="Dog_Small"/>
    <n v="125"/>
    <n v="100"/>
  </r>
  <r>
    <s v="34caf8d14d4b02"/>
    <s v="31/03/2019"/>
    <n v="3"/>
    <x v="1"/>
    <s v="Red"/>
    <n v="43"/>
    <x v="1"/>
    <s v="Houston"/>
    <x v="6"/>
    <n v="140"/>
    <s v="Dog_Large"/>
    <n v="175"/>
    <n v="0"/>
  </r>
  <r>
    <s v="3435d329f8693a"/>
    <s v="04/12/2019"/>
    <n v="2"/>
    <x v="1"/>
    <s v="White/Tan"/>
    <n v="22"/>
    <x v="2"/>
    <s v="Austin"/>
    <x v="6"/>
    <n v="135"/>
    <s v="Dog_Medium"/>
    <n v="150"/>
    <n v="0"/>
  </r>
  <r>
    <s v="c1a76027bc2c18"/>
    <s v="13/05/2015"/>
    <n v="7"/>
    <x v="1"/>
    <s v="Tricolor"/>
    <n v="5"/>
    <x v="0"/>
    <s v="Austin"/>
    <x v="11"/>
    <n v="135"/>
    <s v="Dog_Small"/>
    <n v="125"/>
    <n v="100"/>
  </r>
  <r>
    <s v="666f60aec6bf5a"/>
    <s v="23/08/2015"/>
    <n v="6"/>
    <x v="0"/>
    <s v="Calico"/>
    <n v="4"/>
    <x v="0"/>
    <s v="Dallas"/>
    <x v="2"/>
    <n v="110"/>
    <s v="Cat_Small"/>
    <n v="100"/>
    <n v="100"/>
  </r>
  <r>
    <s v="c0f28c1837c102"/>
    <s v="01/08/2013"/>
    <n v="8"/>
    <x v="1"/>
    <s v="Chocolate"/>
    <n v="26"/>
    <x v="2"/>
    <s v="Austin"/>
    <x v="11"/>
    <n v="135"/>
    <s v="Dog_Medium"/>
    <n v="150"/>
    <n v="150"/>
  </r>
  <r>
    <s v="33168ec1bb57b5"/>
    <s v="21/01/2002"/>
    <n v="20"/>
    <x v="1"/>
    <s v="Brown/White"/>
    <n v="24"/>
    <x v="2"/>
    <s v="Fort Worth"/>
    <x v="6"/>
    <n v="100"/>
    <s v="Dog_Medium"/>
    <n v="150"/>
    <n v="300"/>
  </r>
  <r>
    <s v="a383e4443b8d80"/>
    <s v="18/08/2016"/>
    <n v="5"/>
    <x v="0"/>
    <s v="Cream Tabby/White"/>
    <n v="9"/>
    <x v="1"/>
    <s v="San Antonio"/>
    <x v="1"/>
    <n v="120"/>
    <s v="Cat_Large"/>
    <n v="140"/>
    <n v="100"/>
  </r>
  <r>
    <s v="62b4009899e069"/>
    <s v="08/06/2007"/>
    <n v="15"/>
    <x v="0"/>
    <s v="Brown Tabby/White"/>
    <n v="9"/>
    <x v="1"/>
    <s v="Houston"/>
    <x v="13"/>
    <n v="140"/>
    <s v="Cat_Large"/>
    <n v="140"/>
    <n v="200"/>
  </r>
  <r>
    <s v="d0f961198fc687"/>
    <s v="14/10/2018"/>
    <n v="3"/>
    <x v="0"/>
    <s v="Brown Tabby"/>
    <n v="2"/>
    <x v="0"/>
    <s v="Fort Worth"/>
    <x v="7"/>
    <n v="100"/>
    <s v="Cat_Small"/>
    <n v="100"/>
    <n v="0"/>
  </r>
  <r>
    <s v="2740350c84ea3b"/>
    <s v="23/02/2013"/>
    <n v="9"/>
    <x v="1"/>
    <s v="Black/Tan"/>
    <n v="18"/>
    <x v="2"/>
    <s v="Dallas"/>
    <x v="6"/>
    <n v="110"/>
    <s v="Dog_Medium"/>
    <n v="150"/>
    <n v="150"/>
  </r>
  <r>
    <s v="1ea45e99eb3b29"/>
    <s v="28/04/2016"/>
    <n v="6"/>
    <x v="1"/>
    <s v="Tan/White"/>
    <n v="25"/>
    <x v="2"/>
    <s v="Dallas"/>
    <x v="6"/>
    <n v="110"/>
    <s v="Dog_Medium"/>
    <n v="150"/>
    <n v="100"/>
  </r>
  <r>
    <s v="b12897d1da28cb"/>
    <s v="21/06/2017"/>
    <n v="5"/>
    <x v="0"/>
    <s v="Orange Tabby"/>
    <n v="6"/>
    <x v="2"/>
    <s v="Dallas"/>
    <x v="1"/>
    <n v="110"/>
    <s v="Cat_Medium"/>
    <n v="120"/>
    <n v="100"/>
  </r>
  <r>
    <s v="62937d6f411692"/>
    <s v="04/08/2010"/>
    <n v="11"/>
    <x v="1"/>
    <s v="Tan/White"/>
    <n v="33"/>
    <x v="1"/>
    <s v="Houston"/>
    <x v="13"/>
    <n v="140"/>
    <s v="Dog_Large"/>
    <n v="175"/>
    <n v="150"/>
  </r>
  <r>
    <s v="35075b0ebaf215"/>
    <s v="11/03/2017"/>
    <n v="5"/>
    <x v="0"/>
    <s v="Brown Tabby"/>
    <n v="8.5"/>
    <x v="1"/>
    <s v="Houston"/>
    <x v="6"/>
    <n v="140"/>
    <s v="Cat_Large"/>
    <n v="140"/>
    <n v="100"/>
  </r>
  <r>
    <s v="149835bf710180"/>
    <s v="21/08/2015"/>
    <n v="6"/>
    <x v="1"/>
    <s v="Tan"/>
    <n v="21"/>
    <x v="2"/>
    <s v="San Antonio"/>
    <x v="6"/>
    <n v="120"/>
    <s v="Dog_Medium"/>
    <n v="150"/>
    <n v="100"/>
  </r>
  <r>
    <s v="30a7ea6e47481a"/>
    <s v="02/04/2013"/>
    <n v="9"/>
    <x v="0"/>
    <s v="Black/White"/>
    <n v="10"/>
    <x v="1"/>
    <s v="Fort Worth"/>
    <x v="6"/>
    <n v="100"/>
    <s v="Cat_Large"/>
    <n v="140"/>
    <n v="150"/>
  </r>
  <r>
    <s v="a4a5566211415e"/>
    <s v="25/09/2016"/>
    <n v="5"/>
    <x v="0"/>
    <s v="Blue/White"/>
    <n v="2"/>
    <x v="0"/>
    <s v="Houston"/>
    <x v="1"/>
    <n v="140"/>
    <s v="Cat_Small"/>
    <n v="100"/>
    <n v="100"/>
  </r>
  <r>
    <s v="861c3caf28bd17"/>
    <s v="12/09/2014"/>
    <n v="7"/>
    <x v="1"/>
    <s v="Black/Tan"/>
    <n v="41"/>
    <x v="1"/>
    <s v="Fort Worth"/>
    <x v="0"/>
    <n v="100"/>
    <s v="Dog_Large"/>
    <n v="175"/>
    <n v="100"/>
  </r>
  <r>
    <s v="62c2f06ee96224"/>
    <s v="20/06/2014"/>
    <n v="8"/>
    <x v="0"/>
    <s v="Brown Tabby/White"/>
    <n v="10"/>
    <x v="1"/>
    <s v="San Antonio"/>
    <x v="13"/>
    <n v="120"/>
    <s v="Cat_Large"/>
    <n v="140"/>
    <n v="150"/>
  </r>
  <r>
    <s v="17786be6e77c82"/>
    <s v="02/03/2019"/>
    <n v="3"/>
    <x v="1"/>
    <s v="Black/White"/>
    <n v="5"/>
    <x v="0"/>
    <s v="Austin"/>
    <x v="6"/>
    <n v="135"/>
    <s v="Dog_Small"/>
    <n v="125"/>
    <n v="0"/>
  </r>
  <r>
    <s v="d1544efd26ef1b"/>
    <s v="28/08/2015"/>
    <n v="6"/>
    <x v="0"/>
    <s v="Brown Tabby"/>
    <n v="2"/>
    <x v="0"/>
    <s v="San Antonio"/>
    <x v="7"/>
    <n v="120"/>
    <s v="Cat_Small"/>
    <n v="100"/>
    <n v="100"/>
  </r>
  <r>
    <s v="fdb4379305c337"/>
    <s v="03/04/2012"/>
    <n v="10"/>
    <x v="1"/>
    <s v="Brown Brindle/White"/>
    <n v="35"/>
    <x v="1"/>
    <s v="Austin"/>
    <x v="3"/>
    <n v="135"/>
    <s v="Dog_Large"/>
    <n v="175"/>
    <n v="150"/>
  </r>
  <r>
    <s v="1d5bd7789fa7e9"/>
    <s v="12/12/2018"/>
    <n v="3"/>
    <x v="1"/>
    <s v="Tan/Black"/>
    <n v="45"/>
    <x v="1"/>
    <s v="Dallas"/>
    <x v="6"/>
    <n v="110"/>
    <s v="Dog_Large"/>
    <n v="175"/>
    <n v="0"/>
  </r>
  <r>
    <s v="596972208c420f"/>
    <s v="06/12/2015"/>
    <n v="6"/>
    <x v="1"/>
    <s v="Black/White"/>
    <n v="21"/>
    <x v="2"/>
    <s v="Austin"/>
    <x v="5"/>
    <n v="135"/>
    <s v="Dog_Medium"/>
    <n v="150"/>
    <n v="100"/>
  </r>
  <r>
    <s v="d6b5d13dd08f91"/>
    <s v="25/08/2014"/>
    <n v="7"/>
    <x v="0"/>
    <s v="Chocolate Point/White"/>
    <n v="6"/>
    <x v="2"/>
    <s v="Austin"/>
    <x v="7"/>
    <n v="135"/>
    <s v="Cat_Medium"/>
    <n v="120"/>
    <n v="100"/>
  </r>
  <r>
    <s v="71ceb92bf7d090"/>
    <s v="30/12/2015"/>
    <n v="6"/>
    <x v="1"/>
    <s v="Brown/White"/>
    <n v="48"/>
    <x v="1"/>
    <s v="Fort Worth"/>
    <x v="2"/>
    <n v="100"/>
    <s v="Dog_Large"/>
    <n v="175"/>
    <n v="100"/>
  </r>
  <r>
    <s v="fa15ee67219d91"/>
    <s v="30/01/2009"/>
    <n v="13"/>
    <x v="1"/>
    <s v="White/Tan"/>
    <n v="32"/>
    <x v="1"/>
    <s v="Austin"/>
    <x v="3"/>
    <n v="135"/>
    <s v="Dog_Large"/>
    <n v="175"/>
    <n v="200"/>
  </r>
  <r>
    <s v="d03d987d582b5a"/>
    <s v="28/07/2017"/>
    <n v="4"/>
    <x v="1"/>
    <s v="Fawn/White"/>
    <n v="33"/>
    <x v="1"/>
    <s v="San Antonio"/>
    <x v="7"/>
    <n v="120"/>
    <s v="Dog_Large"/>
    <n v="175"/>
    <n v="0"/>
  </r>
  <r>
    <s v="448ea499766a2f"/>
    <s v="24/12/2006"/>
    <n v="15"/>
    <x v="1"/>
    <s v="Chocolate/Tan"/>
    <n v="29"/>
    <x v="2"/>
    <s v="Fort Worth"/>
    <x v="5"/>
    <n v="100"/>
    <s v="Dog_Medium"/>
    <n v="150"/>
    <n v="200"/>
  </r>
  <r>
    <s v="b0063aa88cc500"/>
    <s v="21/09/2013"/>
    <n v="8"/>
    <x v="1"/>
    <s v="Black/White"/>
    <n v="48"/>
    <x v="1"/>
    <s v="Dallas"/>
    <x v="1"/>
    <n v="110"/>
    <s v="Dog_Large"/>
    <n v="175"/>
    <n v="150"/>
  </r>
  <r>
    <s v="2c6248867ea06f"/>
    <s v="28/10/2010"/>
    <n v="11"/>
    <x v="1"/>
    <s v="Brown/Black"/>
    <n v="26"/>
    <x v="2"/>
    <s v="Austin"/>
    <x v="6"/>
    <n v="135"/>
    <s v="Dog_Medium"/>
    <n v="150"/>
    <n v="150"/>
  </r>
  <r>
    <s v="ef54a87e88e512"/>
    <s v="13/08/2014"/>
    <n v="7"/>
    <x v="1"/>
    <s v="Chocolate/White"/>
    <n v="8"/>
    <x v="0"/>
    <s v="Austin"/>
    <x v="8"/>
    <n v="135"/>
    <s v="Dog_Small"/>
    <n v="125"/>
    <n v="100"/>
  </r>
  <r>
    <s v="ae8ec6629cb495"/>
    <s v="13/08/2016"/>
    <n v="5"/>
    <x v="1"/>
    <s v="White"/>
    <n v="47"/>
    <x v="1"/>
    <s v="Fort Worth"/>
    <x v="1"/>
    <n v="100"/>
    <s v="Dog_Large"/>
    <n v="175"/>
    <n v="100"/>
  </r>
  <r>
    <s v="6be6f610efc3cb"/>
    <s v="30/04/2016"/>
    <n v="6"/>
    <x v="0"/>
    <s v="Calico"/>
    <n v="8"/>
    <x v="1"/>
    <s v="Austin"/>
    <x v="2"/>
    <n v="135"/>
    <s v="Cat_Large"/>
    <n v="140"/>
    <n v="100"/>
  </r>
  <r>
    <s v="c433590a8dcdff"/>
    <s v="07/03/2014"/>
    <n v="8"/>
    <x v="1"/>
    <s v="White/Cream"/>
    <n v="23"/>
    <x v="2"/>
    <s v="Fort Worth"/>
    <x v="7"/>
    <n v="100"/>
    <s v="Dog_Medium"/>
    <n v="150"/>
    <n v="150"/>
  </r>
  <r>
    <s v="84aefdd7382bd6"/>
    <s v="27/08/2006"/>
    <n v="15"/>
    <x v="1"/>
    <s v="Cream"/>
    <n v="45"/>
    <x v="1"/>
    <s v="Houston"/>
    <x v="0"/>
    <n v="140"/>
    <s v="Dog_Large"/>
    <n v="175"/>
    <n v="200"/>
  </r>
  <r>
    <s v="274231f043cc21"/>
    <s v="11/08/2012"/>
    <n v="9"/>
    <x v="1"/>
    <s v="Black/Tan"/>
    <n v="48"/>
    <x v="1"/>
    <s v="Austin"/>
    <x v="6"/>
    <n v="135"/>
    <s v="Dog_Large"/>
    <n v="175"/>
    <n v="150"/>
  </r>
  <r>
    <s v="389ca9867e4a8d"/>
    <s v="16/01/2014"/>
    <n v="8"/>
    <x v="1"/>
    <s v="Red Tick"/>
    <n v="41"/>
    <x v="1"/>
    <s v="Houston"/>
    <x v="6"/>
    <n v="140"/>
    <s v="Dog_Large"/>
    <n v="175"/>
    <n v="150"/>
  </r>
  <r>
    <s v="e55910060f6faf"/>
    <s v="27/11/2017"/>
    <n v="4"/>
    <x v="1"/>
    <s v="Tricolor"/>
    <n v="27"/>
    <x v="2"/>
    <s v="Fort Worth"/>
    <x v="10"/>
    <n v="100"/>
    <s v="Dog_Medium"/>
    <n v="150"/>
    <n v="0"/>
  </r>
  <r>
    <s v="b0069ce686fdeb"/>
    <s v="07/02/2019"/>
    <n v="3"/>
    <x v="1"/>
    <s v="Blue Tick"/>
    <n v="14"/>
    <x v="2"/>
    <s v="Austin"/>
    <x v="1"/>
    <n v="135"/>
    <s v="Dog_Medium"/>
    <n v="150"/>
    <n v="0"/>
  </r>
  <r>
    <s v="28eb395b08ef01"/>
    <s v="23/01/2019"/>
    <n v="3"/>
    <x v="0"/>
    <s v="Lynx Point/White"/>
    <n v="6"/>
    <x v="2"/>
    <s v="Fort Worth"/>
    <x v="6"/>
    <n v="100"/>
    <s v="Cat_Medium"/>
    <n v="120"/>
    <n v="0"/>
  </r>
  <r>
    <s v="5178c81a2b2139"/>
    <s v="03/06/2012"/>
    <n v="10"/>
    <x v="0"/>
    <s v="Blue/White"/>
    <n v="8"/>
    <x v="1"/>
    <s v="Dallas"/>
    <x v="5"/>
    <n v="110"/>
    <s v="Cat_Large"/>
    <n v="140"/>
    <n v="150"/>
  </r>
  <r>
    <s v="1d04cdf624918d"/>
    <s v="10/03/2017"/>
    <n v="5"/>
    <x v="1"/>
    <s v="Yellow"/>
    <n v="11"/>
    <x v="2"/>
    <s v="Austin"/>
    <x v="6"/>
    <n v="135"/>
    <s v="Dog_Medium"/>
    <n v="150"/>
    <n v="100"/>
  </r>
  <r>
    <s v="262d70485706a2"/>
    <s v="17/04/2019"/>
    <n v="3"/>
    <x v="0"/>
    <s v="Black"/>
    <n v="10"/>
    <x v="1"/>
    <s v="San Antonio"/>
    <x v="6"/>
    <n v="120"/>
    <s v="Cat_Large"/>
    <n v="140"/>
    <n v="0"/>
  </r>
  <r>
    <s v="42a71e88ffd16c"/>
    <s v="10/09/2019"/>
    <n v="2"/>
    <x v="0"/>
    <s v="Calico"/>
    <n v="8"/>
    <x v="1"/>
    <s v="San Antonio"/>
    <x v="5"/>
    <n v="120"/>
    <s v="Cat_Large"/>
    <n v="140"/>
    <n v="0"/>
  </r>
  <r>
    <s v="05672310de06b6"/>
    <s v="12/11/2014"/>
    <n v="7"/>
    <x v="1"/>
    <s v="Tricolor"/>
    <n v="11"/>
    <x v="2"/>
    <s v="Dallas"/>
    <x v="6"/>
    <n v="110"/>
    <s v="Dog_Medium"/>
    <n v="150"/>
    <n v="100"/>
  </r>
  <r>
    <s v="af33ddc8004dc7"/>
    <s v="29/08/2010"/>
    <n v="11"/>
    <x v="1"/>
    <s v="Fawn/White"/>
    <n v="48"/>
    <x v="1"/>
    <s v="San Antonio"/>
    <x v="1"/>
    <n v="120"/>
    <s v="Dog_Large"/>
    <n v="175"/>
    <n v="150"/>
  </r>
  <r>
    <s v="f8602827876a1b"/>
    <s v="26/05/2014"/>
    <n v="8"/>
    <x v="1"/>
    <s v="Brown"/>
    <n v="12"/>
    <x v="2"/>
    <s v="Austin"/>
    <x v="4"/>
    <n v="135"/>
    <s v="Dog_Medium"/>
    <n v="150"/>
    <n v="150"/>
  </r>
  <r>
    <s v="87ae095a0df474"/>
    <s v="12/12/2017"/>
    <n v="4"/>
    <x v="1"/>
    <s v="Tan/Black"/>
    <n v="32"/>
    <x v="1"/>
    <s v="Houston"/>
    <x v="0"/>
    <n v="140"/>
    <s v="Dog_Large"/>
    <n v="175"/>
    <n v="0"/>
  </r>
  <r>
    <s v="145a32168924ee"/>
    <s v="07/01/2017"/>
    <n v="5"/>
    <x v="1"/>
    <s v="Red"/>
    <n v="33"/>
    <x v="1"/>
    <s v="Fort Worth"/>
    <x v="6"/>
    <n v="100"/>
    <s v="Dog_Large"/>
    <n v="175"/>
    <n v="100"/>
  </r>
  <r>
    <s v="ba29a364336d51"/>
    <s v="07/12/2015"/>
    <n v="6"/>
    <x v="1"/>
    <s v="White"/>
    <n v="21"/>
    <x v="2"/>
    <s v="Houston"/>
    <x v="1"/>
    <n v="140"/>
    <s v="Dog_Medium"/>
    <n v="150"/>
    <n v="100"/>
  </r>
  <r>
    <s v="db43949c8348a0"/>
    <s v="14/02/2020"/>
    <n v="2"/>
    <x v="0"/>
    <s v="Blue"/>
    <n v="6.5"/>
    <x v="2"/>
    <s v="Fort Worth"/>
    <x v="7"/>
    <n v="100"/>
    <s v="Cat_Medium"/>
    <n v="120"/>
    <n v="0"/>
  </r>
  <r>
    <s v="78fb66482aba41"/>
    <s v="19/07/2016"/>
    <n v="5"/>
    <x v="0"/>
    <s v="Lynx Point"/>
    <n v="10"/>
    <x v="1"/>
    <s v="Houston"/>
    <x v="12"/>
    <n v="140"/>
    <s v="Cat_Large"/>
    <n v="140"/>
    <n v="100"/>
  </r>
  <r>
    <s v="1716808dd4fcbf"/>
    <s v="14/10/2013"/>
    <n v="8"/>
    <x v="1"/>
    <s v="Tan/White"/>
    <n v="34"/>
    <x v="1"/>
    <s v="Houston"/>
    <x v="6"/>
    <n v="140"/>
    <s v="Dog_Large"/>
    <n v="175"/>
    <n v="150"/>
  </r>
  <r>
    <s v="0226acba6062f2"/>
    <s v="22/11/2012"/>
    <n v="9"/>
    <x v="0"/>
    <s v="Blue Tabby"/>
    <n v="6.5"/>
    <x v="2"/>
    <s v="Houston"/>
    <x v="6"/>
    <n v="140"/>
    <s v="Cat_Medium"/>
    <n v="120"/>
    <n v="150"/>
  </r>
  <r>
    <s v="1209b77e4f0ada"/>
    <s v="07/07/2012"/>
    <n v="9"/>
    <x v="1"/>
    <s v="White"/>
    <n v="28"/>
    <x v="2"/>
    <s v="Houston"/>
    <x v="6"/>
    <n v="140"/>
    <s v="Dog_Medium"/>
    <n v="150"/>
    <n v="150"/>
  </r>
  <r>
    <s v="4d590f76264325"/>
    <s v="16/04/2019"/>
    <n v="3"/>
    <x v="0"/>
    <s v="Calico"/>
    <n v="6"/>
    <x v="2"/>
    <s v="Houston"/>
    <x v="5"/>
    <n v="140"/>
    <s v="Cat_Medium"/>
    <n v="120"/>
    <n v="0"/>
  </r>
  <r>
    <s v="cece31f9f29565"/>
    <s v="28/05/2018"/>
    <n v="4"/>
    <x v="1"/>
    <s v="Black/White"/>
    <n v="7"/>
    <x v="0"/>
    <s v="Dallas"/>
    <x v="7"/>
    <n v="110"/>
    <s v="Dog_Small"/>
    <n v="125"/>
    <n v="0"/>
  </r>
  <r>
    <s v="44ff02d3725bb8"/>
    <s v="03/06/2018"/>
    <n v="4"/>
    <x v="1"/>
    <s v="Brown Brindle/White"/>
    <n v="5"/>
    <x v="0"/>
    <s v="Austin"/>
    <x v="5"/>
    <n v="135"/>
    <s v="Dog_Small"/>
    <n v="125"/>
    <n v="0"/>
  </r>
  <r>
    <s v="a60c589d7cc45d"/>
    <s v="28/09/2019"/>
    <n v="2"/>
    <x v="1"/>
    <s v="Black/Brown"/>
    <n v="39"/>
    <x v="1"/>
    <s v="Houston"/>
    <x v="1"/>
    <n v="140"/>
    <s v="Dog_Large"/>
    <n v="175"/>
    <n v="0"/>
  </r>
  <r>
    <s v="998503b0a1716d"/>
    <s v="29/09/2014"/>
    <n v="7"/>
    <x v="0"/>
    <s v="White/Black"/>
    <n v="6.5"/>
    <x v="2"/>
    <s v="Austin"/>
    <x v="1"/>
    <n v="135"/>
    <s v="Cat_Medium"/>
    <n v="120"/>
    <n v="100"/>
  </r>
  <r>
    <s v="cd94d08d97c976"/>
    <s v="07/10/2016"/>
    <n v="5"/>
    <x v="1"/>
    <s v="White/Brown"/>
    <n v="20"/>
    <x v="2"/>
    <s v="Dallas"/>
    <x v="7"/>
    <n v="110"/>
    <s v="Dog_Medium"/>
    <n v="150"/>
    <n v="100"/>
  </r>
  <r>
    <s v="99ea1c9c1dbb53"/>
    <s v="06/03/2010"/>
    <n v="12"/>
    <x v="0"/>
    <s v="Orange Tabby"/>
    <n v="3"/>
    <x v="0"/>
    <s v="Houston"/>
    <x v="1"/>
    <n v="140"/>
    <s v="Cat_Small"/>
    <n v="100"/>
    <n v="150"/>
  </r>
  <r>
    <s v="676d17ab7354f5"/>
    <s v="28/08/2013"/>
    <n v="8"/>
    <x v="1"/>
    <s v="Brown Brindle"/>
    <n v="26"/>
    <x v="2"/>
    <s v="Houston"/>
    <x v="2"/>
    <n v="140"/>
    <s v="Dog_Medium"/>
    <n v="150"/>
    <n v="150"/>
  </r>
  <r>
    <s v="294a08fee4f7f1"/>
    <s v="20/01/2018"/>
    <n v="4"/>
    <x v="0"/>
    <s v="Brown Tabby"/>
    <n v="4"/>
    <x v="0"/>
    <s v="Houston"/>
    <x v="6"/>
    <n v="140"/>
    <s v="Cat_Small"/>
    <n v="100"/>
    <n v="0"/>
  </r>
  <r>
    <s v="4eb4d453f7624f"/>
    <s v="01/02/2015"/>
    <n v="7"/>
    <x v="0"/>
    <s v="Gray/White"/>
    <n v="2"/>
    <x v="0"/>
    <s v="Fort Worth"/>
    <x v="5"/>
    <n v="100"/>
    <s v="Cat_Small"/>
    <n v="100"/>
    <n v="100"/>
  </r>
  <r>
    <s v="511633c8af392f"/>
    <s v="07/11/2016"/>
    <n v="5"/>
    <x v="0"/>
    <s v="Tortie"/>
    <n v="9"/>
    <x v="1"/>
    <s v="Austin"/>
    <x v="5"/>
    <n v="135"/>
    <s v="Cat_Large"/>
    <n v="140"/>
    <n v="100"/>
  </r>
  <r>
    <s v="deccf646f0431a"/>
    <s v="08/08/2015"/>
    <n v="6"/>
    <x v="1"/>
    <s v="Brown"/>
    <n v="8"/>
    <x v="0"/>
    <s v="Fort Worth"/>
    <x v="7"/>
    <n v="100"/>
    <s v="Dog_Small"/>
    <n v="125"/>
    <n v="100"/>
  </r>
  <r>
    <s v="10acef0bbdb6c5"/>
    <s v="31/08/2018"/>
    <n v="3"/>
    <x v="0"/>
    <s v="Orange Tabby"/>
    <n v="10"/>
    <x v="1"/>
    <s v="Houston"/>
    <x v="6"/>
    <n v="140"/>
    <s v="Cat_Large"/>
    <n v="140"/>
    <n v="0"/>
  </r>
  <r>
    <s v="0836b01a135109"/>
    <s v="11/01/2018"/>
    <n v="4"/>
    <x v="1"/>
    <s v="White/Black"/>
    <n v="31.5"/>
    <x v="1"/>
    <s v="Fort Worth"/>
    <x v="6"/>
    <n v="100"/>
    <s v="Dog_Large"/>
    <n v="175"/>
    <n v="0"/>
  </r>
  <r>
    <s v="6cfdb824d7e48d"/>
    <s v="19/02/2014"/>
    <n v="8"/>
    <x v="0"/>
    <s v="Calico"/>
    <n v="6"/>
    <x v="2"/>
    <s v="Houston"/>
    <x v="2"/>
    <n v="140"/>
    <s v="Cat_Medium"/>
    <n v="120"/>
    <n v="150"/>
  </r>
  <r>
    <s v="37769b50dedb19"/>
    <s v="05/03/2008"/>
    <n v="14"/>
    <x v="1"/>
    <s v="Brown/White"/>
    <n v="47"/>
    <x v="1"/>
    <s v="San Antonio"/>
    <x v="6"/>
    <n v="120"/>
    <s v="Dog_Large"/>
    <n v="175"/>
    <n v="200"/>
  </r>
  <r>
    <s v="2e13723333a93c"/>
    <s v="21/03/2014"/>
    <n v="8"/>
    <x v="1"/>
    <s v="Brown/Black"/>
    <n v="15"/>
    <x v="2"/>
    <s v="Fort Worth"/>
    <x v="6"/>
    <n v="100"/>
    <s v="Dog_Medium"/>
    <n v="150"/>
    <n v="150"/>
  </r>
  <r>
    <s v="ff2b155a0ba481"/>
    <s v="10/06/2007"/>
    <n v="15"/>
    <x v="0"/>
    <s v="Flame Point"/>
    <n v="8"/>
    <x v="1"/>
    <s v="San Antonio"/>
    <x v="3"/>
    <n v="120"/>
    <s v="Cat_Large"/>
    <n v="140"/>
    <n v="200"/>
  </r>
  <r>
    <s v="f4642ece8f9b43"/>
    <s v="12/11/2018"/>
    <n v="3"/>
    <x v="1"/>
    <s v="Black/White"/>
    <n v="19"/>
    <x v="2"/>
    <s v="San Antonio"/>
    <x v="4"/>
    <n v="120"/>
    <s v="Dog_Medium"/>
    <n v="150"/>
    <n v="0"/>
  </r>
  <r>
    <s v="ee7e63206fbf4c"/>
    <s v="22/05/2017"/>
    <n v="5"/>
    <x v="1"/>
    <s v="Black/Tan"/>
    <n v="38"/>
    <x v="1"/>
    <s v="Dallas"/>
    <x v="8"/>
    <n v="110"/>
    <s v="Dog_Large"/>
    <n v="175"/>
    <n v="100"/>
  </r>
  <r>
    <s v="4374fe2216b57c"/>
    <s v="15/02/2010"/>
    <n v="12"/>
    <x v="1"/>
    <s v="Tricolor"/>
    <n v="14"/>
    <x v="2"/>
    <s v="San Antonio"/>
    <x v="5"/>
    <n v="120"/>
    <s v="Dog_Medium"/>
    <n v="150"/>
    <n v="150"/>
  </r>
  <r>
    <s v="3697bc04f8cbf3"/>
    <s v="28/05/2014"/>
    <n v="8"/>
    <x v="1"/>
    <s v="Brown/White"/>
    <n v="16"/>
    <x v="2"/>
    <s v="Houston"/>
    <x v="6"/>
    <n v="140"/>
    <s v="Dog_Medium"/>
    <n v="150"/>
    <n v="150"/>
  </r>
  <r>
    <s v="589a061c850da1"/>
    <s v="02/11/2006"/>
    <n v="15"/>
    <x v="1"/>
    <s v="Red/Black"/>
    <n v="39"/>
    <x v="1"/>
    <s v="Austin"/>
    <x v="5"/>
    <n v="135"/>
    <s v="Dog_Large"/>
    <n v="175"/>
    <n v="200"/>
  </r>
  <r>
    <s v="39d42abeb6a7c9"/>
    <s v="28/07/2010"/>
    <n v="11"/>
    <x v="1"/>
    <s v="Tricolor"/>
    <n v="15"/>
    <x v="2"/>
    <s v="Fort Worth"/>
    <x v="6"/>
    <n v="100"/>
    <s v="Dog_Medium"/>
    <n v="150"/>
    <n v="150"/>
  </r>
  <r>
    <s v="4a7ddb77ba4495"/>
    <s v="14/05/2015"/>
    <n v="7"/>
    <x v="0"/>
    <s v="Blue/White"/>
    <n v="6"/>
    <x v="2"/>
    <s v="Dallas"/>
    <x v="5"/>
    <n v="110"/>
    <s v="Cat_Medium"/>
    <n v="120"/>
    <n v="100"/>
  </r>
  <r>
    <s v="9b1ed3d87a1484"/>
    <s v="01/04/2018"/>
    <n v="4"/>
    <x v="1"/>
    <s v="Chocolate"/>
    <n v="39"/>
    <x v="1"/>
    <s v="San Antonio"/>
    <x v="1"/>
    <n v="120"/>
    <s v="Dog_Large"/>
    <n v="175"/>
    <n v="0"/>
  </r>
  <r>
    <s v="628e1d182b5741"/>
    <s v="30/06/2015"/>
    <n v="7"/>
    <x v="1"/>
    <s v="Brown/White"/>
    <n v="12"/>
    <x v="2"/>
    <s v="San Antonio"/>
    <x v="13"/>
    <n v="120"/>
    <s v="Dog_Medium"/>
    <n v="150"/>
    <n v="100"/>
  </r>
  <r>
    <s v="7c5ff43d19a9b0"/>
    <s v="03/08/2016"/>
    <n v="5"/>
    <x v="1"/>
    <s v="Black/White"/>
    <n v="26"/>
    <x v="2"/>
    <s v="Dallas"/>
    <x v="0"/>
    <n v="110"/>
    <s v="Dog_Medium"/>
    <n v="150"/>
    <n v="100"/>
  </r>
  <r>
    <s v="751beb1865a103"/>
    <s v="08/04/2015"/>
    <n v="7"/>
    <x v="0"/>
    <s v="Brown Tabby/White"/>
    <n v="9"/>
    <x v="1"/>
    <s v="Houston"/>
    <x v="2"/>
    <n v="140"/>
    <s v="Cat_Large"/>
    <n v="140"/>
    <n v="100"/>
  </r>
  <r>
    <s v="1a7179b4667343"/>
    <s v="15/10/2016"/>
    <n v="5"/>
    <x v="1"/>
    <s v="Black/White"/>
    <n v="39"/>
    <x v="1"/>
    <s v="Houston"/>
    <x v="6"/>
    <n v="140"/>
    <s v="Dog_Large"/>
    <n v="175"/>
    <n v="100"/>
  </r>
  <r>
    <s v="b5dba074bed775"/>
    <s v="26/03/2016"/>
    <n v="6"/>
    <x v="0"/>
    <s v="Black/White"/>
    <n v="4"/>
    <x v="0"/>
    <s v="Dallas"/>
    <x v="1"/>
    <n v="110"/>
    <s v="Cat_Small"/>
    <n v="100"/>
    <n v="100"/>
  </r>
  <r>
    <s v="794ea6ff0f0513"/>
    <s v="02/01/2015"/>
    <n v="7"/>
    <x v="1"/>
    <s v="Tan/White"/>
    <n v="44"/>
    <x v="1"/>
    <s v="Houston"/>
    <x v="12"/>
    <n v="140"/>
    <s v="Dog_Large"/>
    <n v="175"/>
    <n v="100"/>
  </r>
  <r>
    <s v="84c26bb6e340a7"/>
    <s v="31/10/2015"/>
    <n v="6"/>
    <x v="1"/>
    <s v="Blue/White"/>
    <n v="18"/>
    <x v="2"/>
    <s v="San Antonio"/>
    <x v="0"/>
    <n v="120"/>
    <s v="Dog_Medium"/>
    <n v="150"/>
    <n v="100"/>
  </r>
  <r>
    <s v="2ea7a2c58958bc"/>
    <s v="28/01/2009"/>
    <n v="13"/>
    <x v="1"/>
    <s v="White/Gray"/>
    <n v="3"/>
    <x v="0"/>
    <s v="Houston"/>
    <x v="6"/>
    <n v="140"/>
    <s v="Dog_Small"/>
    <n v="125"/>
    <n v="200"/>
  </r>
  <r>
    <s v="9444760861a3b5"/>
    <s v="05/08/2018"/>
    <n v="3"/>
    <x v="0"/>
    <s v="Black"/>
    <n v="10"/>
    <x v="1"/>
    <s v="Houston"/>
    <x v="1"/>
    <n v="140"/>
    <s v="Cat_Large"/>
    <n v="140"/>
    <n v="0"/>
  </r>
  <r>
    <s v="c1b6900515e1fb"/>
    <s v="03/11/2017"/>
    <n v="4"/>
    <x v="1"/>
    <s v="Brown/Tan"/>
    <n v="34"/>
    <x v="1"/>
    <s v="San Antonio"/>
    <x v="11"/>
    <n v="120"/>
    <s v="Dog_Large"/>
    <n v="175"/>
    <n v="0"/>
  </r>
  <r>
    <s v="206d7fa9d45877"/>
    <s v="01/08/2013"/>
    <n v="8"/>
    <x v="0"/>
    <s v="Blue/White"/>
    <n v="8"/>
    <x v="1"/>
    <s v="Dallas"/>
    <x v="6"/>
    <n v="110"/>
    <s v="Cat_Large"/>
    <n v="140"/>
    <n v="150"/>
  </r>
  <r>
    <s v="1183eee70dc183"/>
    <s v="03/12/2017"/>
    <n v="4"/>
    <x v="1"/>
    <s v="Tricolor"/>
    <n v="24"/>
    <x v="2"/>
    <s v="Dallas"/>
    <x v="6"/>
    <n v="110"/>
    <s v="Dog_Medium"/>
    <n v="150"/>
    <n v="0"/>
  </r>
  <r>
    <s v="78356a0b0aacd0"/>
    <s v="22/06/2016"/>
    <n v="6"/>
    <x v="0"/>
    <s v="White/Blue"/>
    <n v="10"/>
    <x v="1"/>
    <s v="Austin"/>
    <x v="12"/>
    <n v="135"/>
    <s v="Cat_Large"/>
    <n v="140"/>
    <n v="100"/>
  </r>
  <r>
    <s v="d5c6ed755507f3"/>
    <s v="17/12/2015"/>
    <n v="6"/>
    <x v="2"/>
    <s v="White"/>
    <n v="17.7"/>
    <x v="1"/>
    <s v="Austin"/>
    <x v="7"/>
    <n v="135"/>
    <s v="Bird_Large"/>
    <n v="110"/>
    <n v="100"/>
  </r>
  <r>
    <s v="b66e85e2349cca"/>
    <s v="17/10/2012"/>
    <n v="9"/>
    <x v="0"/>
    <s v="Black Tabby/White"/>
    <n v="9"/>
    <x v="1"/>
    <s v="Austin"/>
    <x v="1"/>
    <n v="135"/>
    <s v="Cat_Large"/>
    <n v="140"/>
    <n v="150"/>
  </r>
  <r>
    <s v="3f19304027faeb"/>
    <s v="21/04/2014"/>
    <n v="8"/>
    <x v="1"/>
    <s v="Black"/>
    <n v="23"/>
    <x v="2"/>
    <s v="Fort Worth"/>
    <x v="5"/>
    <n v="100"/>
    <s v="Dog_Medium"/>
    <n v="150"/>
    <n v="150"/>
  </r>
  <r>
    <s v="788329c72985b9"/>
    <s v="03/05/2014"/>
    <n v="8"/>
    <x v="0"/>
    <s v="Black/White"/>
    <n v="4"/>
    <x v="0"/>
    <s v="Austin"/>
    <x v="12"/>
    <n v="135"/>
    <s v="Cat_Small"/>
    <n v="100"/>
    <n v="150"/>
  </r>
  <r>
    <s v="850a68411d173c"/>
    <s v="04/12/2014"/>
    <n v="7"/>
    <x v="1"/>
    <s v="Brown/White"/>
    <n v="23"/>
    <x v="2"/>
    <s v="Austin"/>
    <x v="0"/>
    <n v="135"/>
    <s v="Dog_Medium"/>
    <n v="150"/>
    <n v="100"/>
  </r>
  <r>
    <s v="3648fb2c7ae672"/>
    <s v="02/06/2016"/>
    <n v="6"/>
    <x v="0"/>
    <s v="Brown Tabby"/>
    <n v="4"/>
    <x v="0"/>
    <s v="San Antonio"/>
    <x v="6"/>
    <n v="120"/>
    <s v="Cat_Small"/>
    <n v="100"/>
    <n v="100"/>
  </r>
  <r>
    <s v="8fe3b540fc5333"/>
    <s v="13/11/2014"/>
    <n v="7"/>
    <x v="1"/>
    <s v="Tricolor"/>
    <n v="22"/>
    <x v="2"/>
    <s v="Houston"/>
    <x v="0"/>
    <n v="140"/>
    <s v="Dog_Medium"/>
    <n v="150"/>
    <n v="100"/>
  </r>
  <r>
    <s v="cbf5f2058fba8a"/>
    <s v="11/03/2014"/>
    <n v="8"/>
    <x v="1"/>
    <s v="Blue/White"/>
    <n v="9"/>
    <x v="0"/>
    <s v="Houston"/>
    <x v="7"/>
    <n v="140"/>
    <s v="Dog_Small"/>
    <n v="125"/>
    <n v="150"/>
  </r>
  <r>
    <s v="df34aca3e8abc5"/>
    <s v="03/08/2017"/>
    <n v="4"/>
    <x v="0"/>
    <s v="Brown Tabby"/>
    <n v="6"/>
    <x v="2"/>
    <s v="Houston"/>
    <x v="7"/>
    <n v="140"/>
    <s v="Cat_Medium"/>
    <n v="120"/>
    <n v="0"/>
  </r>
  <r>
    <s v="532e0518fbafb1"/>
    <s v="24/06/2017"/>
    <n v="5"/>
    <x v="1"/>
    <s v="White/Tan"/>
    <n v="24"/>
    <x v="2"/>
    <s v="Houston"/>
    <x v="5"/>
    <n v="140"/>
    <s v="Dog_Medium"/>
    <n v="150"/>
    <n v="100"/>
  </r>
  <r>
    <s v="1adfc65cc49805"/>
    <s v="15/04/2014"/>
    <n v="8"/>
    <x v="0"/>
    <s v="Blue/White"/>
    <n v="9"/>
    <x v="1"/>
    <s v="Houston"/>
    <x v="6"/>
    <n v="140"/>
    <s v="Cat_Large"/>
    <n v="140"/>
    <n v="150"/>
  </r>
  <r>
    <s v="d48a7314d52b3e"/>
    <s v="19/04/2019"/>
    <n v="3"/>
    <x v="0"/>
    <s v="Brown Tabby"/>
    <n v="8"/>
    <x v="1"/>
    <s v="Houston"/>
    <x v="7"/>
    <n v="140"/>
    <s v="Cat_Large"/>
    <n v="140"/>
    <n v="0"/>
  </r>
  <r>
    <s v="490a0acf7d827f"/>
    <s v="06/06/2016"/>
    <n v="6"/>
    <x v="0"/>
    <s v="Black"/>
    <n v="8.5"/>
    <x v="1"/>
    <s v="San Antonio"/>
    <x v="5"/>
    <n v="120"/>
    <s v="Cat_Large"/>
    <n v="140"/>
    <n v="100"/>
  </r>
  <r>
    <s v="871067ec0e264d"/>
    <s v="06/02/2012"/>
    <n v="10"/>
    <x v="1"/>
    <s v="Brown/White"/>
    <n v="44"/>
    <x v="1"/>
    <s v="Fort Worth"/>
    <x v="0"/>
    <n v="100"/>
    <s v="Dog_Large"/>
    <n v="175"/>
    <n v="150"/>
  </r>
  <r>
    <s v="d2863c004c2694"/>
    <s v="04/06/2014"/>
    <n v="8"/>
    <x v="0"/>
    <s v="Brown Tabby"/>
    <n v="3"/>
    <x v="0"/>
    <s v="Dallas"/>
    <x v="7"/>
    <n v="110"/>
    <s v="Cat_Small"/>
    <n v="100"/>
    <n v="150"/>
  </r>
  <r>
    <s v="0d9891062588b6"/>
    <s v="08/04/2019"/>
    <n v="3"/>
    <x v="0"/>
    <s v="Brown Tabby"/>
    <n v="6.5"/>
    <x v="2"/>
    <s v="Austin"/>
    <x v="6"/>
    <n v="135"/>
    <s v="Cat_Medium"/>
    <n v="120"/>
    <n v="0"/>
  </r>
  <r>
    <s v="897820bb5fd2d6"/>
    <s v="30/01/2018"/>
    <n v="4"/>
    <x v="1"/>
    <s v="Black/Brown"/>
    <n v="32"/>
    <x v="1"/>
    <s v="Austin"/>
    <x v="0"/>
    <n v="135"/>
    <s v="Dog_Large"/>
    <n v="175"/>
    <n v="0"/>
  </r>
  <r>
    <s v="1d078fdfc6ac3a"/>
    <s v="31/05/2017"/>
    <n v="5"/>
    <x v="0"/>
    <s v="Blue Tabby"/>
    <n v="10"/>
    <x v="1"/>
    <s v="Fort Worth"/>
    <x v="6"/>
    <n v="100"/>
    <s v="Cat_Large"/>
    <n v="140"/>
    <n v="100"/>
  </r>
  <r>
    <s v="57866237b5fcf3"/>
    <s v="12/06/2013"/>
    <n v="9"/>
    <x v="1"/>
    <s v="Tan"/>
    <n v="15"/>
    <x v="2"/>
    <s v="San Antonio"/>
    <x v="5"/>
    <n v="120"/>
    <s v="Dog_Medium"/>
    <n v="150"/>
    <n v="150"/>
  </r>
  <r>
    <s v="5b1da6e566e77b"/>
    <s v="12/12/2012"/>
    <n v="9"/>
    <x v="1"/>
    <s v="Brown/Black"/>
    <n v="43"/>
    <x v="1"/>
    <s v="San Antonio"/>
    <x v="5"/>
    <n v="120"/>
    <s v="Dog_Large"/>
    <n v="175"/>
    <n v="150"/>
  </r>
  <r>
    <s v="55ee67ec3b6551"/>
    <s v="28/02/2007"/>
    <n v="15"/>
    <x v="1"/>
    <s v="White/Brown"/>
    <n v="11.5"/>
    <x v="2"/>
    <s v="Austin"/>
    <x v="5"/>
    <n v="135"/>
    <s v="Dog_Medium"/>
    <n v="150"/>
    <n v="200"/>
  </r>
  <r>
    <s v="3ba87cc0b70c2b"/>
    <s v="29/05/2016"/>
    <n v="6"/>
    <x v="0"/>
    <s v="Calico Point"/>
    <n v="10"/>
    <x v="1"/>
    <s v="Austin"/>
    <x v="5"/>
    <n v="135"/>
    <s v="Cat_Large"/>
    <n v="140"/>
    <n v="100"/>
  </r>
  <r>
    <s v="b22a6077796fae"/>
    <s v="10/03/2017"/>
    <n v="5"/>
    <x v="1"/>
    <s v="Tan"/>
    <n v="37"/>
    <x v="1"/>
    <s v="Austin"/>
    <x v="1"/>
    <n v="135"/>
    <s v="Dog_Large"/>
    <n v="175"/>
    <n v="100"/>
  </r>
  <r>
    <s v="7053853a91b26a"/>
    <s v="22/04/2019"/>
    <n v="3"/>
    <x v="0"/>
    <s v="White/Black"/>
    <n v="6"/>
    <x v="2"/>
    <s v="Dallas"/>
    <x v="2"/>
    <n v="110"/>
    <s v="Cat_Medium"/>
    <n v="120"/>
    <n v="0"/>
  </r>
  <r>
    <s v="cb3bf7f754c8e7"/>
    <s v="01/12/2015"/>
    <n v="6"/>
    <x v="1"/>
    <s v="Red"/>
    <n v="3"/>
    <x v="0"/>
    <s v="Fort Worth"/>
    <x v="7"/>
    <n v="100"/>
    <s v="Dog_Small"/>
    <n v="125"/>
    <n v="100"/>
  </r>
  <r>
    <s v="06e1aaaa24a9fa"/>
    <s v="12/03/2010"/>
    <n v="12"/>
    <x v="1"/>
    <s v="Silver"/>
    <n v="18"/>
    <x v="2"/>
    <s v="Dallas"/>
    <x v="6"/>
    <n v="110"/>
    <s v="Dog_Medium"/>
    <n v="150"/>
    <n v="150"/>
  </r>
  <r>
    <s v="a27591da95e34d"/>
    <s v="09/01/2010"/>
    <n v="12"/>
    <x v="1"/>
    <s v="Black"/>
    <n v="31"/>
    <x v="1"/>
    <s v="Houston"/>
    <x v="1"/>
    <n v="140"/>
    <s v="Dog_Large"/>
    <n v="175"/>
    <n v="150"/>
  </r>
  <r>
    <s v="86e6a00bee6d84"/>
    <s v="26/09/2012"/>
    <n v="9"/>
    <x v="1"/>
    <s v="Fawn"/>
    <n v="42"/>
    <x v="1"/>
    <s v="Fort Worth"/>
    <x v="0"/>
    <n v="100"/>
    <s v="Dog_Large"/>
    <n v="175"/>
    <n v="150"/>
  </r>
  <r>
    <s v="4fd996b3a0b238"/>
    <s v="19/12/2008"/>
    <n v="13"/>
    <x v="1"/>
    <s v="White"/>
    <n v="19"/>
    <x v="2"/>
    <s v="Dallas"/>
    <x v="5"/>
    <n v="110"/>
    <s v="Dog_Medium"/>
    <n v="150"/>
    <n v="200"/>
  </r>
  <r>
    <s v="60d0a4cce6249e"/>
    <s v="07/05/2011"/>
    <n v="11"/>
    <x v="0"/>
    <s v="Blue/White"/>
    <n v="4"/>
    <x v="0"/>
    <s v="Dallas"/>
    <x v="5"/>
    <n v="110"/>
    <s v="Cat_Small"/>
    <n v="100"/>
    <n v="150"/>
  </r>
  <r>
    <s v="a0b1668331012d"/>
    <s v="25/04/2012"/>
    <n v="10"/>
    <x v="1"/>
    <s v="Blue/White"/>
    <n v="45"/>
    <x v="1"/>
    <s v="San Antonio"/>
    <x v="1"/>
    <n v="120"/>
    <s v="Dog_Large"/>
    <n v="175"/>
    <n v="150"/>
  </r>
  <r>
    <s v="4dff5dcfc13370"/>
    <s v="16/05/2020"/>
    <n v="2"/>
    <x v="0"/>
    <s v="Lynx Point/White"/>
    <n v="4"/>
    <x v="0"/>
    <s v="Austin"/>
    <x v="5"/>
    <n v="135"/>
    <s v="Cat_Small"/>
    <n v="100"/>
    <n v="0"/>
  </r>
  <r>
    <s v="1a0f10b73abc6e"/>
    <s v="23/10/2006"/>
    <n v="15"/>
    <x v="1"/>
    <s v="Buff"/>
    <n v="4"/>
    <x v="0"/>
    <s v="Fort Worth"/>
    <x v="6"/>
    <n v="100"/>
    <s v="Dog_Small"/>
    <n v="125"/>
    <n v="200"/>
  </r>
  <r>
    <s v="fa467479afc3f2"/>
    <s v="24/06/2017"/>
    <n v="5"/>
    <x v="1"/>
    <s v="Black"/>
    <n v="49"/>
    <x v="1"/>
    <s v="San Antonio"/>
    <x v="3"/>
    <n v="120"/>
    <s v="Dog_Large"/>
    <n v="175"/>
    <n v="100"/>
  </r>
  <r>
    <s v="9a5f82fe2279c4"/>
    <s v="29/08/2020"/>
    <n v="1"/>
    <x v="0"/>
    <s v="Calico"/>
    <n v="8"/>
    <x v="1"/>
    <s v="San Antonio"/>
    <x v="1"/>
    <n v="120"/>
    <s v="Cat_Large"/>
    <n v="140"/>
    <n v="0"/>
  </r>
  <r>
    <s v="69da571ce1953e"/>
    <s v="20/04/2017"/>
    <n v="5"/>
    <x v="1"/>
    <s v="White/Tricolor"/>
    <n v="31"/>
    <x v="1"/>
    <s v="Fort Worth"/>
    <x v="2"/>
    <n v="100"/>
    <s v="Dog_Large"/>
    <n v="175"/>
    <n v="100"/>
  </r>
  <r>
    <s v="cfa2fb9f804a2d"/>
    <s v="03/03/2017"/>
    <n v="5"/>
    <x v="1"/>
    <s v="Black/White"/>
    <n v="25"/>
    <x v="2"/>
    <s v="Austin"/>
    <x v="7"/>
    <n v="135"/>
    <s v="Dog_Medium"/>
    <n v="150"/>
    <n v="100"/>
  </r>
  <r>
    <s v="8a28086340a167"/>
    <s v="20/03/2016"/>
    <n v="6"/>
    <x v="1"/>
    <s v="Blue Tick/Tan"/>
    <n v="49"/>
    <x v="1"/>
    <s v="Dallas"/>
    <x v="0"/>
    <n v="110"/>
    <s v="Dog_Large"/>
    <n v="175"/>
    <n v="100"/>
  </r>
  <r>
    <s v="d6d4d9d57c89b2"/>
    <s v="26/09/2005"/>
    <n v="16"/>
    <x v="1"/>
    <s v="Cream"/>
    <n v="34"/>
    <x v="1"/>
    <s v="Austin"/>
    <x v="7"/>
    <n v="135"/>
    <s v="Dog_Large"/>
    <n v="175"/>
    <n v="300"/>
  </r>
  <r>
    <s v="a9970676082989"/>
    <s v="28/03/2012"/>
    <n v="10"/>
    <x v="1"/>
    <s v="Black/White"/>
    <n v="44"/>
    <x v="1"/>
    <s v="Houston"/>
    <x v="1"/>
    <n v="140"/>
    <s v="Dog_Large"/>
    <n v="175"/>
    <n v="150"/>
  </r>
  <r>
    <s v="24d14dae22d71e"/>
    <s v="10/12/2017"/>
    <n v="4"/>
    <x v="1"/>
    <s v="White/Tan"/>
    <n v="39"/>
    <x v="1"/>
    <s v="Austin"/>
    <x v="6"/>
    <n v="135"/>
    <s v="Dog_Large"/>
    <n v="175"/>
    <n v="0"/>
  </r>
  <r>
    <s v="abf80b7e061dd7"/>
    <s v="21/08/2007"/>
    <n v="14"/>
    <x v="1"/>
    <s v="Black/White"/>
    <n v="19"/>
    <x v="2"/>
    <s v="Fort Worth"/>
    <x v="1"/>
    <n v="100"/>
    <s v="Dog_Medium"/>
    <n v="150"/>
    <n v="200"/>
  </r>
  <r>
    <s v="ae4f08d3494b9b"/>
    <s v="10/07/2017"/>
    <n v="4"/>
    <x v="0"/>
    <s v="Blue"/>
    <n v="8"/>
    <x v="1"/>
    <s v="Austin"/>
    <x v="1"/>
    <n v="135"/>
    <s v="Cat_Large"/>
    <n v="140"/>
    <n v="0"/>
  </r>
  <r>
    <s v="1829fcd2a1ff4b"/>
    <s v="27/08/2013"/>
    <n v="8"/>
    <x v="0"/>
    <s v="Black"/>
    <n v="8.5"/>
    <x v="1"/>
    <s v="Austin"/>
    <x v="6"/>
    <n v="135"/>
    <s v="Cat_Large"/>
    <n v="140"/>
    <n v="150"/>
  </r>
  <r>
    <s v="3977718ed57ba9"/>
    <s v="23/10/2011"/>
    <n v="10"/>
    <x v="1"/>
    <s v="White/Black"/>
    <n v="14"/>
    <x v="2"/>
    <s v="Austin"/>
    <x v="6"/>
    <n v="135"/>
    <s v="Dog_Medium"/>
    <n v="150"/>
    <n v="150"/>
  </r>
  <r>
    <s v="643922cf228226"/>
    <s v="23/07/2019"/>
    <n v="2"/>
    <x v="0"/>
    <s v="Black/White"/>
    <n v="10"/>
    <x v="1"/>
    <s v="San Antonio"/>
    <x v="13"/>
    <n v="120"/>
    <s v="Cat_Large"/>
    <n v="140"/>
    <n v="0"/>
  </r>
  <r>
    <s v="b61a5dbd4d378e"/>
    <s v="10/04/2014"/>
    <n v="8"/>
    <x v="1"/>
    <s v="Sable/White"/>
    <n v="32"/>
    <x v="1"/>
    <s v="San Antonio"/>
    <x v="1"/>
    <n v="120"/>
    <s v="Dog_Large"/>
    <n v="175"/>
    <n v="150"/>
  </r>
  <r>
    <s v="b3d349998e0e75"/>
    <s v="27/10/2019"/>
    <n v="2"/>
    <x v="1"/>
    <s v="Black/White"/>
    <n v="23"/>
    <x v="2"/>
    <s v="Dallas"/>
    <x v="1"/>
    <n v="110"/>
    <s v="Dog_Medium"/>
    <n v="150"/>
    <n v="0"/>
  </r>
  <r>
    <s v="c9dcaca24feaab"/>
    <s v="14/07/2018"/>
    <n v="3"/>
    <x v="0"/>
    <s v="Brown Tabby"/>
    <n v="9"/>
    <x v="1"/>
    <s v="San Antonio"/>
    <x v="7"/>
    <n v="120"/>
    <s v="Cat_Large"/>
    <n v="140"/>
    <n v="0"/>
  </r>
  <r>
    <s v="66da94042d5dbd"/>
    <s v="26/12/2018"/>
    <n v="3"/>
    <x v="1"/>
    <s v="Black/White"/>
    <n v="28"/>
    <x v="2"/>
    <s v="Austin"/>
    <x v="2"/>
    <n v="135"/>
    <s v="Dog_Medium"/>
    <n v="150"/>
    <n v="0"/>
  </r>
  <r>
    <s v="bcfa1c3b866c3e"/>
    <s v="22/04/2007"/>
    <n v="15"/>
    <x v="0"/>
    <s v="Calico"/>
    <n v="3"/>
    <x v="0"/>
    <s v="Austin"/>
    <x v="1"/>
    <n v="135"/>
    <s v="Cat_Small"/>
    <n v="100"/>
    <n v="200"/>
  </r>
  <r>
    <s v="dc562169fb4cb3"/>
    <s v="31/03/2010"/>
    <n v="12"/>
    <x v="0"/>
    <s v="Brown Tabby/Black"/>
    <n v="2"/>
    <x v="0"/>
    <s v="San Antonio"/>
    <x v="7"/>
    <n v="120"/>
    <s v="Cat_Small"/>
    <n v="100"/>
    <n v="150"/>
  </r>
  <r>
    <s v="0aa6fe0ed3e566"/>
    <s v="03/08/2012"/>
    <n v="9"/>
    <x v="1"/>
    <s v="Brown"/>
    <n v="21"/>
    <x v="2"/>
    <s v="Dallas"/>
    <x v="6"/>
    <n v="110"/>
    <s v="Dog_Medium"/>
    <n v="150"/>
    <n v="150"/>
  </r>
  <r>
    <s v="8c3df994c1cf18"/>
    <s v="19/05/2017"/>
    <n v="5"/>
    <x v="1"/>
    <s v="Tan"/>
    <n v="5"/>
    <x v="0"/>
    <s v="Austin"/>
    <x v="0"/>
    <n v="135"/>
    <s v="Dog_Small"/>
    <n v="125"/>
    <n v="100"/>
  </r>
  <r>
    <s v="90c6db1f781b9a"/>
    <s v="13/09/2012"/>
    <n v="9"/>
    <x v="1"/>
    <s v="Blue/White"/>
    <n v="16"/>
    <x v="2"/>
    <s v="San Antonio"/>
    <x v="0"/>
    <n v="120"/>
    <s v="Dog_Medium"/>
    <n v="150"/>
    <n v="150"/>
  </r>
  <r>
    <s v="615033e7ef1bdb"/>
    <s v="16/12/2018"/>
    <n v="3"/>
    <x v="1"/>
    <s v="Black/Brown"/>
    <n v="18"/>
    <x v="2"/>
    <s v="Austin"/>
    <x v="5"/>
    <n v="135"/>
    <s v="Dog_Medium"/>
    <n v="150"/>
    <n v="0"/>
  </r>
  <r>
    <s v="547fafd912b9d7"/>
    <s v="03/06/2016"/>
    <n v="6"/>
    <x v="1"/>
    <s v="Tan/White"/>
    <n v="18"/>
    <x v="2"/>
    <s v="Fort Worth"/>
    <x v="5"/>
    <n v="100"/>
    <s v="Dog_Medium"/>
    <n v="150"/>
    <n v="100"/>
  </r>
  <r>
    <s v="9e3dc42eccdaa0"/>
    <s v="27/11/2015"/>
    <n v="6"/>
    <x v="1"/>
    <s v="Tan"/>
    <n v="20"/>
    <x v="2"/>
    <s v="Fort Worth"/>
    <x v="1"/>
    <n v="100"/>
    <s v="Dog_Medium"/>
    <n v="150"/>
    <n v="100"/>
  </r>
  <r>
    <s v="983c194f9b5af9"/>
    <s v="24/08/2011"/>
    <n v="10"/>
    <x v="0"/>
    <s v="Blue"/>
    <n v="8"/>
    <x v="1"/>
    <s v="Houston"/>
    <x v="1"/>
    <n v="140"/>
    <s v="Cat_Large"/>
    <n v="140"/>
    <n v="150"/>
  </r>
  <r>
    <s v="197e53a2815733"/>
    <s v="12/03/2013"/>
    <n v="9"/>
    <x v="1"/>
    <s v="White/Brown"/>
    <n v="36"/>
    <x v="1"/>
    <s v="San Antonio"/>
    <x v="6"/>
    <n v="120"/>
    <s v="Dog_Large"/>
    <n v="175"/>
    <n v="150"/>
  </r>
  <r>
    <s v="4ed88b6f244d6c"/>
    <s v="23/04/2017"/>
    <n v="5"/>
    <x v="0"/>
    <s v="Blue/White"/>
    <n v="4"/>
    <x v="0"/>
    <s v="Fort Worth"/>
    <x v="5"/>
    <n v="100"/>
    <s v="Cat_Small"/>
    <n v="100"/>
    <n v="100"/>
  </r>
  <r>
    <s v="6319d40d6f6c9f"/>
    <s v="23/05/2015"/>
    <n v="7"/>
    <x v="0"/>
    <s v="Brown Tabby"/>
    <n v="10"/>
    <x v="1"/>
    <s v="Houston"/>
    <x v="13"/>
    <n v="140"/>
    <s v="Cat_Large"/>
    <n v="140"/>
    <n v="100"/>
  </r>
  <r>
    <s v="bcfb28157554dd"/>
    <s v="27/02/2016"/>
    <n v="6"/>
    <x v="1"/>
    <s v="White"/>
    <n v="28"/>
    <x v="2"/>
    <s v="San Antonio"/>
    <x v="1"/>
    <n v="120"/>
    <s v="Dog_Medium"/>
    <n v="150"/>
    <n v="100"/>
  </r>
  <r>
    <s v="c36619a59a0195"/>
    <s v="18/07/2010"/>
    <n v="11"/>
    <x v="1"/>
    <s v="Chocolate/White"/>
    <n v="23"/>
    <x v="2"/>
    <s v="San Antonio"/>
    <x v="11"/>
    <n v="120"/>
    <s v="Dog_Medium"/>
    <n v="150"/>
    <n v="150"/>
  </r>
  <r>
    <s v="1046b03a1fb7f3"/>
    <s v="19/12/2016"/>
    <n v="5"/>
    <x v="1"/>
    <s v="Brown"/>
    <n v="45"/>
    <x v="1"/>
    <s v="Fort Worth"/>
    <x v="6"/>
    <n v="100"/>
    <s v="Dog_Large"/>
    <n v="175"/>
    <n v="100"/>
  </r>
  <r>
    <s v="ef4132a3285bf0"/>
    <s v="15/10/2015"/>
    <n v="6"/>
    <x v="1"/>
    <s v="White/Brown"/>
    <n v="8"/>
    <x v="0"/>
    <s v="Austin"/>
    <x v="8"/>
    <n v="135"/>
    <s v="Dog_Small"/>
    <n v="125"/>
    <n v="100"/>
  </r>
  <r>
    <s v="472d00a0d168a0"/>
    <s v="05/12/2012"/>
    <n v="9"/>
    <x v="1"/>
    <s v="Chocolate"/>
    <n v="20"/>
    <x v="2"/>
    <s v="Fort Worth"/>
    <x v="5"/>
    <n v="100"/>
    <s v="Dog_Medium"/>
    <n v="150"/>
    <n v="150"/>
  </r>
  <r>
    <s v="b4263b01b8fbf3"/>
    <s v="21/08/2015"/>
    <n v="6"/>
    <x v="0"/>
    <s v="Orange Tabby"/>
    <n v="4"/>
    <x v="0"/>
    <s v="Houston"/>
    <x v="1"/>
    <n v="140"/>
    <s v="Cat_Small"/>
    <n v="100"/>
    <n v="100"/>
  </r>
  <r>
    <s v="d903bc25360180"/>
    <s v="06/05/2019"/>
    <n v="3"/>
    <x v="1"/>
    <s v="White/Black"/>
    <n v="31"/>
    <x v="1"/>
    <s v="San Antonio"/>
    <x v="7"/>
    <n v="120"/>
    <s v="Dog_Large"/>
    <n v="175"/>
    <n v="0"/>
  </r>
  <r>
    <s v="b333299b953239"/>
    <s v="04/09/2013"/>
    <n v="8"/>
    <x v="0"/>
    <s v="Blue/White"/>
    <n v="9"/>
    <x v="1"/>
    <s v="Houston"/>
    <x v="1"/>
    <n v="140"/>
    <s v="Cat_Large"/>
    <n v="140"/>
    <n v="150"/>
  </r>
  <r>
    <s v="1d6a8e0705b247"/>
    <s v="15/12/2006"/>
    <n v="15"/>
    <x v="1"/>
    <s v="White/Brown"/>
    <n v="33"/>
    <x v="1"/>
    <s v="Austin"/>
    <x v="6"/>
    <n v="135"/>
    <s v="Dog_Large"/>
    <n v="175"/>
    <n v="200"/>
  </r>
  <r>
    <s v="21c05dffbb3aab"/>
    <s v="13/05/2016"/>
    <n v="6"/>
    <x v="0"/>
    <s v="Blue/White"/>
    <n v="8"/>
    <x v="1"/>
    <s v="Houston"/>
    <x v="6"/>
    <n v="140"/>
    <s v="Cat_Large"/>
    <n v="140"/>
    <n v="100"/>
  </r>
  <r>
    <s v="654999f76e5246"/>
    <s v="15/12/2005"/>
    <n v="16"/>
    <x v="1"/>
    <s v="Brown"/>
    <n v="36"/>
    <x v="1"/>
    <s v="Fort Worth"/>
    <x v="2"/>
    <n v="100"/>
    <s v="Dog_Large"/>
    <n v="175"/>
    <n v="300"/>
  </r>
  <r>
    <s v="e4b7435b632941"/>
    <s v="21/04/2015"/>
    <n v="7"/>
    <x v="1"/>
    <s v="Tan/White"/>
    <n v="31"/>
    <x v="1"/>
    <s v="Austin"/>
    <x v="10"/>
    <n v="135"/>
    <s v="Dog_Large"/>
    <n v="175"/>
    <n v="100"/>
  </r>
  <r>
    <s v="aa6107958221b6"/>
    <s v="31/03/2007"/>
    <n v="15"/>
    <x v="1"/>
    <s v="Tan"/>
    <n v="17"/>
    <x v="2"/>
    <s v="Austin"/>
    <x v="1"/>
    <n v="135"/>
    <s v="Dog_Medium"/>
    <n v="150"/>
    <n v="200"/>
  </r>
  <r>
    <s v="5dae1dd7819541"/>
    <s v="10/01/2008"/>
    <n v="14"/>
    <x v="1"/>
    <s v="Black/Gray"/>
    <n v="31"/>
    <x v="1"/>
    <s v="Austin"/>
    <x v="5"/>
    <n v="135"/>
    <s v="Dog_Large"/>
    <n v="175"/>
    <n v="200"/>
  </r>
  <r>
    <s v="6ec8e9d9a10458"/>
    <s v="15/07/2016"/>
    <n v="5"/>
    <x v="1"/>
    <s v="Brown Brindle/White"/>
    <n v="17"/>
    <x v="2"/>
    <s v="Dallas"/>
    <x v="2"/>
    <n v="110"/>
    <s v="Dog_Medium"/>
    <n v="150"/>
    <n v="100"/>
  </r>
  <r>
    <s v="9536d788d4f608"/>
    <s v="14/03/2014"/>
    <n v="8"/>
    <x v="0"/>
    <s v="Calico"/>
    <n v="6.5"/>
    <x v="2"/>
    <s v="San Antonio"/>
    <x v="1"/>
    <n v="120"/>
    <s v="Cat_Medium"/>
    <n v="120"/>
    <n v="150"/>
  </r>
  <r>
    <s v="9aac107cc653df"/>
    <s v="24/10/2014"/>
    <n v="7"/>
    <x v="0"/>
    <s v="Calico Point/Gray"/>
    <n v="2"/>
    <x v="0"/>
    <s v="Austin"/>
    <x v="1"/>
    <n v="135"/>
    <s v="Cat_Small"/>
    <n v="100"/>
    <n v="100"/>
  </r>
  <r>
    <s v="c62a43cef66314"/>
    <s v="16/05/2016"/>
    <n v="6"/>
    <x v="1"/>
    <s v="Black/Brown"/>
    <n v="22"/>
    <x v="2"/>
    <s v="Houston"/>
    <x v="7"/>
    <n v="140"/>
    <s v="Dog_Medium"/>
    <n v="150"/>
    <n v="100"/>
  </r>
  <r>
    <s v="cb5447b8d3a1e0"/>
    <s v="11/10/2016"/>
    <n v="5"/>
    <x v="1"/>
    <s v="Brown"/>
    <n v="7"/>
    <x v="0"/>
    <s v="Houston"/>
    <x v="7"/>
    <n v="140"/>
    <s v="Dog_Small"/>
    <n v="125"/>
    <n v="100"/>
  </r>
  <r>
    <s v="bdabfaebc40f78"/>
    <s v="07/02/2012"/>
    <n v="10"/>
    <x v="1"/>
    <s v="Black/Tan"/>
    <n v="45"/>
    <x v="1"/>
    <s v="Dallas"/>
    <x v="1"/>
    <n v="110"/>
    <s v="Dog_Large"/>
    <n v="175"/>
    <n v="150"/>
  </r>
  <r>
    <s v="16db8394f59136"/>
    <s v="01/06/2015"/>
    <n v="7"/>
    <x v="0"/>
    <s v="Blue"/>
    <n v="6"/>
    <x v="2"/>
    <s v="San Antonio"/>
    <x v="6"/>
    <n v="120"/>
    <s v="Cat_Medium"/>
    <n v="120"/>
    <n v="100"/>
  </r>
  <r>
    <s v="7019c04c080dbf"/>
    <s v="23/07/2017"/>
    <n v="4"/>
    <x v="1"/>
    <s v="Brown/White"/>
    <n v="48"/>
    <x v="1"/>
    <s v="San Antonio"/>
    <x v="2"/>
    <n v="120"/>
    <s v="Dog_Large"/>
    <n v="175"/>
    <n v="0"/>
  </r>
  <r>
    <s v="48fefc5ad95adb"/>
    <s v="11/10/2017"/>
    <n v="4"/>
    <x v="1"/>
    <s v="Tan/White"/>
    <n v="12"/>
    <x v="2"/>
    <s v="San Antonio"/>
    <x v="5"/>
    <n v="120"/>
    <s v="Dog_Medium"/>
    <n v="150"/>
    <n v="0"/>
  </r>
  <r>
    <s v="4dd1df4cd572e4"/>
    <s v="09/12/2012"/>
    <n v="9"/>
    <x v="1"/>
    <s v="Tan/White"/>
    <n v="24"/>
    <x v="2"/>
    <s v="Dallas"/>
    <x v="5"/>
    <n v="110"/>
    <s v="Dog_Medium"/>
    <n v="150"/>
    <n v="150"/>
  </r>
  <r>
    <s v="46a0a9b0a57984"/>
    <s v="30/05/2015"/>
    <n v="7"/>
    <x v="1"/>
    <s v="Black/White"/>
    <n v="5"/>
    <x v="0"/>
    <s v="Austin"/>
    <x v="5"/>
    <n v="135"/>
    <s v="Dog_Small"/>
    <n v="125"/>
    <n v="100"/>
  </r>
  <r>
    <s v="7f942128164bc5"/>
    <s v="04/12/2009"/>
    <n v="12"/>
    <x v="1"/>
    <s v="Tan"/>
    <n v="13"/>
    <x v="2"/>
    <s v="San Antonio"/>
    <x v="0"/>
    <n v="120"/>
    <s v="Dog_Medium"/>
    <n v="150"/>
    <n v="150"/>
  </r>
  <r>
    <s v="c1dd259657c984"/>
    <s v="09/11/2017"/>
    <n v="4"/>
    <x v="1"/>
    <s v="Brown/White"/>
    <n v="28"/>
    <x v="2"/>
    <s v="Houston"/>
    <x v="11"/>
    <n v="140"/>
    <s v="Dog_Medium"/>
    <n v="150"/>
    <n v="0"/>
  </r>
  <r>
    <s v="93cb7fb9f585b4"/>
    <s v="30/09/2015"/>
    <n v="6"/>
    <x v="0"/>
    <s v="Brown Tabby"/>
    <n v="3"/>
    <x v="0"/>
    <s v="Austin"/>
    <x v="9"/>
    <n v="135"/>
    <s v="Cat_Small"/>
    <n v="100"/>
    <n v="100"/>
  </r>
  <r>
    <s v="bcaf00c46380da"/>
    <s v="24/10/2017"/>
    <n v="4"/>
    <x v="1"/>
    <s v="Black/Tan"/>
    <n v="7"/>
    <x v="0"/>
    <s v="Houston"/>
    <x v="1"/>
    <n v="140"/>
    <s v="Dog_Small"/>
    <n v="125"/>
    <n v="0"/>
  </r>
  <r>
    <s v="b7de45ee3912c8"/>
    <s v="01/10/2014"/>
    <n v="7"/>
    <x v="0"/>
    <s v="White/Brown Tabby"/>
    <n v="3"/>
    <x v="0"/>
    <s v="Houston"/>
    <x v="1"/>
    <n v="140"/>
    <s v="Cat_Small"/>
    <n v="100"/>
    <n v="100"/>
  </r>
  <r>
    <s v="4218b5c7a0a3d6"/>
    <s v="03/04/2014"/>
    <n v="8"/>
    <x v="0"/>
    <s v="Orange Tabby/White"/>
    <n v="8"/>
    <x v="1"/>
    <s v="Houston"/>
    <x v="5"/>
    <n v="140"/>
    <s v="Cat_Large"/>
    <n v="140"/>
    <n v="150"/>
  </r>
  <r>
    <s v="6b6b2171fafab0"/>
    <s v="24/10/2015"/>
    <n v="6"/>
    <x v="0"/>
    <s v="Black"/>
    <n v="8.5"/>
    <x v="1"/>
    <s v="Fort Worth"/>
    <x v="2"/>
    <n v="100"/>
    <s v="Cat_Large"/>
    <n v="140"/>
    <n v="100"/>
  </r>
  <r>
    <s v="d40bd2c54b961d"/>
    <s v="16/02/2013"/>
    <n v="9"/>
    <x v="1"/>
    <s v="Tan/Black"/>
    <n v="48"/>
    <x v="1"/>
    <s v="Austin"/>
    <x v="7"/>
    <n v="135"/>
    <s v="Dog_Large"/>
    <n v="175"/>
    <n v="150"/>
  </r>
  <r>
    <s v="2b52a7438bed03"/>
    <s v="31/10/2016"/>
    <n v="5"/>
    <x v="1"/>
    <s v="Blue/White"/>
    <n v="27"/>
    <x v="2"/>
    <s v="Houston"/>
    <x v="6"/>
    <n v="140"/>
    <s v="Dog_Medium"/>
    <n v="150"/>
    <n v="100"/>
  </r>
  <r>
    <s v="108feddc63700e"/>
    <s v="06/05/2016"/>
    <n v="6"/>
    <x v="0"/>
    <s v="White/Orange"/>
    <n v="6"/>
    <x v="2"/>
    <s v="Houston"/>
    <x v="6"/>
    <n v="140"/>
    <s v="Cat_Medium"/>
    <n v="120"/>
    <n v="100"/>
  </r>
  <r>
    <s v="2fa52aa0d27359"/>
    <s v="14/05/2019"/>
    <n v="3"/>
    <x v="0"/>
    <s v="Blue Tabby"/>
    <n v="2"/>
    <x v="0"/>
    <s v="Austin"/>
    <x v="6"/>
    <n v="135"/>
    <s v="Cat_Small"/>
    <n v="100"/>
    <n v="0"/>
  </r>
  <r>
    <s v="3e107dabb33ac2"/>
    <s v="06/02/2010"/>
    <n v="12"/>
    <x v="1"/>
    <s v="Red"/>
    <n v="14"/>
    <x v="2"/>
    <s v="Houston"/>
    <x v="5"/>
    <n v="140"/>
    <s v="Dog_Medium"/>
    <n v="150"/>
    <n v="150"/>
  </r>
  <r>
    <s v="d7a0f81b98b662"/>
    <s v="06/08/2017"/>
    <n v="4"/>
    <x v="1"/>
    <s v="Fawn/White"/>
    <n v="29"/>
    <x v="2"/>
    <s v="Fort Worth"/>
    <x v="7"/>
    <n v="100"/>
    <s v="Dog_Medium"/>
    <n v="150"/>
    <n v="0"/>
  </r>
  <r>
    <s v="90f4c87404a295"/>
    <s v="03/02/2015"/>
    <n v="7"/>
    <x v="1"/>
    <s v="White/Tan"/>
    <n v="35"/>
    <x v="1"/>
    <s v="Austin"/>
    <x v="0"/>
    <n v="135"/>
    <s v="Dog_Large"/>
    <n v="175"/>
    <n v="100"/>
  </r>
  <r>
    <s v="8c4c73de180d21"/>
    <s v="21/04/2002"/>
    <n v="20"/>
    <x v="0"/>
    <s v="Cream Tabby"/>
    <n v="9"/>
    <x v="1"/>
    <s v="San Antonio"/>
    <x v="0"/>
    <n v="120"/>
    <s v="Cat_Large"/>
    <n v="140"/>
    <n v="300"/>
  </r>
  <r>
    <s v="1be49a21c39031"/>
    <s v="07/12/2009"/>
    <n v="12"/>
    <x v="0"/>
    <s v="Brown Tabby"/>
    <n v="8.5"/>
    <x v="1"/>
    <s v="Houston"/>
    <x v="6"/>
    <n v="140"/>
    <s v="Cat_Large"/>
    <n v="140"/>
    <n v="150"/>
  </r>
  <r>
    <s v="4204251f44b66c"/>
    <s v="27/08/2011"/>
    <n v="10"/>
    <x v="1"/>
    <s v="Black"/>
    <n v="38"/>
    <x v="1"/>
    <s v="Austin"/>
    <x v="5"/>
    <n v="135"/>
    <s v="Dog_Large"/>
    <n v="175"/>
    <n v="150"/>
  </r>
  <r>
    <s v="a8f78f8dcffa81"/>
    <s v="08/04/2019"/>
    <n v="3"/>
    <x v="0"/>
    <s v="Brown Tabby"/>
    <n v="4"/>
    <x v="0"/>
    <s v="Dallas"/>
    <x v="1"/>
    <n v="110"/>
    <s v="Cat_Small"/>
    <n v="100"/>
    <n v="0"/>
  </r>
  <r>
    <s v="8313e0b21e87d2"/>
    <s v="02/11/2007"/>
    <n v="14"/>
    <x v="1"/>
    <s v="White"/>
    <n v="32"/>
    <x v="1"/>
    <s v="Austin"/>
    <x v="0"/>
    <n v="135"/>
    <s v="Dog_Large"/>
    <n v="175"/>
    <n v="200"/>
  </r>
  <r>
    <s v="b4719467151da2"/>
    <s v="03/03/2013"/>
    <n v="9"/>
    <x v="1"/>
    <s v="White/Brown"/>
    <n v="32"/>
    <x v="1"/>
    <s v="San Antonio"/>
    <x v="1"/>
    <n v="120"/>
    <s v="Dog_Large"/>
    <n v="175"/>
    <n v="150"/>
  </r>
  <r>
    <s v="f08390ac22ad93"/>
    <s v="23/02/2017"/>
    <n v="5"/>
    <x v="0"/>
    <s v="Brown Tabby/White"/>
    <n v="8.5"/>
    <x v="1"/>
    <s v="Austin"/>
    <x v="8"/>
    <n v="135"/>
    <s v="Cat_Large"/>
    <n v="140"/>
    <n v="100"/>
  </r>
  <r>
    <s v="90e7716aa4a28e"/>
    <s v="06/06/2017"/>
    <n v="5"/>
    <x v="0"/>
    <s v="Brown Tabby"/>
    <n v="6.5"/>
    <x v="2"/>
    <s v="Dallas"/>
    <x v="0"/>
    <n v="110"/>
    <s v="Cat_Medium"/>
    <n v="120"/>
    <n v="100"/>
  </r>
  <r>
    <s v="c752448217d6f7"/>
    <s v="15/03/2015"/>
    <n v="7"/>
    <x v="0"/>
    <s v="Black"/>
    <n v="10"/>
    <x v="1"/>
    <s v="Houston"/>
    <x v="7"/>
    <n v="140"/>
    <s v="Cat_Large"/>
    <n v="140"/>
    <n v="100"/>
  </r>
  <r>
    <s v="d9896096c61497"/>
    <s v="25/03/2009"/>
    <n v="13"/>
    <x v="1"/>
    <s v="Chocolate"/>
    <n v="27"/>
    <x v="2"/>
    <s v="Austin"/>
    <x v="7"/>
    <n v="135"/>
    <s v="Dog_Medium"/>
    <n v="150"/>
    <n v="200"/>
  </r>
  <r>
    <s v="4642a4c610bcfc"/>
    <s v="01/03/2017"/>
    <n v="5"/>
    <x v="1"/>
    <s v="Tricolor"/>
    <n v="6"/>
    <x v="0"/>
    <s v="Fort Worth"/>
    <x v="5"/>
    <n v="100"/>
    <s v="Dog_Small"/>
    <n v="125"/>
    <n v="100"/>
  </r>
  <r>
    <s v="b79fa40614c7ed"/>
    <s v="12/01/2018"/>
    <n v="4"/>
    <x v="1"/>
    <s v="Brown/Black"/>
    <n v="31"/>
    <x v="1"/>
    <s v="San Antonio"/>
    <x v="1"/>
    <n v="120"/>
    <s v="Dog_Large"/>
    <n v="175"/>
    <n v="0"/>
  </r>
  <r>
    <s v="4be5cf292d2768"/>
    <s v="06/05/2020"/>
    <n v="2"/>
    <x v="0"/>
    <s v="Brown Tabby/White"/>
    <n v="2"/>
    <x v="0"/>
    <s v="Fort Worth"/>
    <x v="5"/>
    <n v="100"/>
    <s v="Cat_Small"/>
    <n v="100"/>
    <n v="0"/>
  </r>
  <r>
    <s v="aecbcea8310ee9"/>
    <s v="26/04/2018"/>
    <n v="4"/>
    <x v="0"/>
    <s v="Black"/>
    <n v="6.5"/>
    <x v="2"/>
    <s v="Dallas"/>
    <x v="1"/>
    <n v="110"/>
    <s v="Cat_Medium"/>
    <n v="120"/>
    <n v="0"/>
  </r>
  <r>
    <s v="dd5e16e845ceac"/>
    <s v="29/08/2011"/>
    <n v="10"/>
    <x v="1"/>
    <s v="Black/Brown"/>
    <n v="47"/>
    <x v="1"/>
    <s v="Houston"/>
    <x v="7"/>
    <n v="140"/>
    <s v="Dog_Large"/>
    <n v="175"/>
    <n v="150"/>
  </r>
  <r>
    <s v="434c537d07ccc2"/>
    <s v="24/04/2017"/>
    <n v="5"/>
    <x v="0"/>
    <s v="Blue Tabby"/>
    <n v="8"/>
    <x v="1"/>
    <s v="Houston"/>
    <x v="5"/>
    <n v="140"/>
    <s v="Cat_Large"/>
    <n v="140"/>
    <n v="100"/>
  </r>
  <r>
    <s v="341df53c49ae72"/>
    <s v="06/11/2015"/>
    <n v="6"/>
    <x v="1"/>
    <s v="Tan"/>
    <n v="25"/>
    <x v="2"/>
    <s v="Austin"/>
    <x v="6"/>
    <n v="135"/>
    <s v="Dog_Medium"/>
    <n v="150"/>
    <n v="100"/>
  </r>
  <r>
    <s v="2c9d829c46c61f"/>
    <s v="26/06/2020"/>
    <n v="2"/>
    <x v="0"/>
    <s v="Brown Tabby/White"/>
    <n v="9"/>
    <x v="1"/>
    <s v="Dallas"/>
    <x v="6"/>
    <n v="110"/>
    <s v="Cat_Large"/>
    <n v="140"/>
    <n v="0"/>
  </r>
  <r>
    <s v="7916c3dd91db2b"/>
    <s v="23/11/2013"/>
    <n v="8"/>
    <x v="0"/>
    <s v="Cream Tabby"/>
    <n v="4"/>
    <x v="0"/>
    <s v="Dallas"/>
    <x v="12"/>
    <n v="110"/>
    <s v="Cat_Small"/>
    <n v="100"/>
    <n v="150"/>
  </r>
  <r>
    <s v="e0210279d8a4e8"/>
    <s v="14/10/2016"/>
    <n v="5"/>
    <x v="0"/>
    <s v="White/Blue Tabby"/>
    <n v="10"/>
    <x v="1"/>
    <s v="Austin"/>
    <x v="7"/>
    <n v="135"/>
    <s v="Cat_Large"/>
    <n v="140"/>
    <n v="100"/>
  </r>
  <r>
    <s v="23b66220cef0c8"/>
    <s v="08/04/2014"/>
    <n v="8"/>
    <x v="1"/>
    <s v="Black"/>
    <n v="29"/>
    <x v="2"/>
    <s v="Austin"/>
    <x v="6"/>
    <n v="135"/>
    <s v="Dog_Medium"/>
    <n v="150"/>
    <n v="150"/>
  </r>
  <r>
    <s v="77a404c78aff8f"/>
    <s v="26/02/2016"/>
    <n v="6"/>
    <x v="1"/>
    <s v="Brown/White"/>
    <n v="18"/>
    <x v="2"/>
    <s v="San Antonio"/>
    <x v="12"/>
    <n v="120"/>
    <s v="Dog_Medium"/>
    <n v="150"/>
    <n v="100"/>
  </r>
  <r>
    <s v="d2fe03c76f58be"/>
    <s v="20/03/2016"/>
    <n v="6"/>
    <x v="0"/>
    <s v="Orange Tabby"/>
    <n v="6.5"/>
    <x v="2"/>
    <s v="Houston"/>
    <x v="7"/>
    <n v="140"/>
    <s v="Cat_Medium"/>
    <n v="120"/>
    <n v="100"/>
  </r>
  <r>
    <s v="e2fc97108e53f2"/>
    <s v="11/02/2018"/>
    <n v="4"/>
    <x v="1"/>
    <s v="Tan"/>
    <n v="40"/>
    <x v="1"/>
    <s v="Austin"/>
    <x v="10"/>
    <n v="135"/>
    <s v="Dog_Large"/>
    <n v="175"/>
    <n v="0"/>
  </r>
  <r>
    <s v="35e96f07294db7"/>
    <s v="04/05/2014"/>
    <n v="8"/>
    <x v="1"/>
    <s v="White/Black"/>
    <n v="45"/>
    <x v="1"/>
    <s v="Austin"/>
    <x v="6"/>
    <n v="135"/>
    <s v="Dog_Large"/>
    <n v="175"/>
    <n v="150"/>
  </r>
  <r>
    <s v="431a04921d4f2d"/>
    <s v="02/04/2004"/>
    <n v="18"/>
    <x v="1"/>
    <s v="Red/White"/>
    <n v="11.5"/>
    <x v="2"/>
    <s v="San Antonio"/>
    <x v="5"/>
    <n v="120"/>
    <s v="Dog_Medium"/>
    <n v="150"/>
    <n v="300"/>
  </r>
  <r>
    <s v="70795be0102934"/>
    <s v="13/06/2019"/>
    <n v="3"/>
    <x v="1"/>
    <s v="Red/White"/>
    <n v="35"/>
    <x v="1"/>
    <s v="San Antonio"/>
    <x v="2"/>
    <n v="120"/>
    <s v="Dog_Large"/>
    <n v="175"/>
    <n v="0"/>
  </r>
  <r>
    <s v="e834f8d41ea298"/>
    <s v="01/11/2020"/>
    <n v="1"/>
    <x v="1"/>
    <s v="Brown/Black"/>
    <n v="38"/>
    <x v="1"/>
    <s v="San Antonio"/>
    <x v="10"/>
    <n v="120"/>
    <s v="Dog_Large"/>
    <n v="175"/>
    <n v="0"/>
  </r>
  <r>
    <s v="1f11cec2b68b17"/>
    <s v="22/04/2016"/>
    <n v="6"/>
    <x v="0"/>
    <s v="Calico"/>
    <n v="6.5"/>
    <x v="2"/>
    <s v="Dallas"/>
    <x v="6"/>
    <n v="110"/>
    <s v="Cat_Medium"/>
    <n v="120"/>
    <n v="100"/>
  </r>
  <r>
    <s v="49b696371cfb7d"/>
    <s v="06/10/2015"/>
    <n v="6"/>
    <x v="1"/>
    <s v="Brown Brindle"/>
    <n v="37"/>
    <x v="1"/>
    <s v="San Antonio"/>
    <x v="5"/>
    <n v="120"/>
    <s v="Dog_Large"/>
    <n v="175"/>
    <n v="100"/>
  </r>
  <r>
    <s v="90418807afce0f"/>
    <s v="19/12/2012"/>
    <n v="9"/>
    <x v="1"/>
    <s v="White/Black"/>
    <n v="41"/>
    <x v="1"/>
    <s v="Austin"/>
    <x v="0"/>
    <n v="135"/>
    <s v="Dog_Large"/>
    <n v="175"/>
    <n v="150"/>
  </r>
  <r>
    <s v="ca1c71e70b5a76"/>
    <s v="01/03/2006"/>
    <n v="16"/>
    <x v="0"/>
    <s v="Orange Tabby/White"/>
    <n v="3"/>
    <x v="0"/>
    <s v="Houston"/>
    <x v="7"/>
    <n v="140"/>
    <s v="Cat_Small"/>
    <n v="100"/>
    <n v="300"/>
  </r>
  <r>
    <s v="dd5bd3f44c390d"/>
    <s v="23/01/2017"/>
    <n v="5"/>
    <x v="0"/>
    <s v="Calico"/>
    <n v="2"/>
    <x v="0"/>
    <s v="Austin"/>
    <x v="7"/>
    <n v="135"/>
    <s v="Cat_Small"/>
    <n v="100"/>
    <n v="100"/>
  </r>
  <r>
    <s v="2fdd6ac0e79fd7"/>
    <s v="21/04/2014"/>
    <n v="8"/>
    <x v="0"/>
    <s v="Brown Tabby"/>
    <n v="6.5"/>
    <x v="2"/>
    <s v="Houston"/>
    <x v="6"/>
    <n v="140"/>
    <s v="Cat_Medium"/>
    <n v="120"/>
    <n v="150"/>
  </r>
  <r>
    <s v="e031afd0f20a76"/>
    <s v="04/04/2005"/>
    <n v="17"/>
    <x v="0"/>
    <s v="Orange Tabby"/>
    <n v="4"/>
    <x v="0"/>
    <s v="San Antonio"/>
    <x v="7"/>
    <n v="120"/>
    <s v="Cat_Small"/>
    <n v="100"/>
    <n v="300"/>
  </r>
  <r>
    <s v="f3772e16df4aad"/>
    <s v="07/04/2012"/>
    <n v="10"/>
    <x v="1"/>
    <s v="Black"/>
    <n v="49"/>
    <x v="1"/>
    <s v="Austin"/>
    <x v="4"/>
    <n v="135"/>
    <s v="Dog_Large"/>
    <n v="175"/>
    <n v="150"/>
  </r>
  <r>
    <s v="fee66219457a91"/>
    <s v="14/11/2014"/>
    <n v="7"/>
    <x v="1"/>
    <s v="Blue/White"/>
    <n v="17"/>
    <x v="2"/>
    <s v="Houston"/>
    <x v="3"/>
    <n v="140"/>
    <s v="Dog_Medium"/>
    <n v="150"/>
    <n v="100"/>
  </r>
  <r>
    <s v="c5296bc51371bd"/>
    <s v="07/08/2014"/>
    <n v="7"/>
    <x v="0"/>
    <s v="Brown Tabby"/>
    <n v="6"/>
    <x v="2"/>
    <s v="Austin"/>
    <x v="7"/>
    <n v="135"/>
    <s v="Cat_Medium"/>
    <n v="120"/>
    <n v="100"/>
  </r>
  <r>
    <s v="b7ac910ef13453"/>
    <s v="10/04/2015"/>
    <n v="7"/>
    <x v="1"/>
    <s v="Brown/White"/>
    <n v="16"/>
    <x v="2"/>
    <s v="Austin"/>
    <x v="1"/>
    <n v="135"/>
    <s v="Dog_Medium"/>
    <n v="150"/>
    <n v="100"/>
  </r>
  <r>
    <s v="34cf95bf8c77b8"/>
    <s v="04/03/2017"/>
    <n v="5"/>
    <x v="1"/>
    <s v="Chocolate"/>
    <n v="17"/>
    <x v="2"/>
    <s v="Dallas"/>
    <x v="6"/>
    <n v="110"/>
    <s v="Dog_Medium"/>
    <n v="150"/>
    <n v="100"/>
  </r>
  <r>
    <s v="353db8cbe3a3ea"/>
    <s v="10/12/2016"/>
    <n v="5"/>
    <x v="1"/>
    <s v="Black/White"/>
    <n v="26"/>
    <x v="2"/>
    <s v="Houston"/>
    <x v="6"/>
    <n v="140"/>
    <s v="Dog_Medium"/>
    <n v="150"/>
    <n v="100"/>
  </r>
  <r>
    <s v="8e8cab4eb4e5da"/>
    <s v="09/07/2002"/>
    <n v="19"/>
    <x v="0"/>
    <s v="Orange Tabby/White"/>
    <n v="8.5"/>
    <x v="1"/>
    <s v="Austin"/>
    <x v="0"/>
    <n v="135"/>
    <s v="Cat_Large"/>
    <n v="140"/>
    <n v="300"/>
  </r>
  <r>
    <s v="538950e48e2ef2"/>
    <s v="22/04/2014"/>
    <n v="8"/>
    <x v="1"/>
    <s v="White/Brown"/>
    <n v="16"/>
    <x v="2"/>
    <s v="San Antonio"/>
    <x v="5"/>
    <n v="120"/>
    <s v="Dog_Medium"/>
    <n v="150"/>
    <n v="150"/>
  </r>
  <r>
    <s v="fef678b6cdb978"/>
    <s v="08/03/2015"/>
    <n v="7"/>
    <x v="1"/>
    <s v="Black/Brown"/>
    <n v="16"/>
    <x v="2"/>
    <s v="Austin"/>
    <x v="3"/>
    <n v="135"/>
    <s v="Dog_Medium"/>
    <n v="150"/>
    <n v="100"/>
  </r>
  <r>
    <s v="09ed30643b0144"/>
    <s v="03/05/2013"/>
    <n v="9"/>
    <x v="1"/>
    <s v="Red"/>
    <n v="28"/>
    <x v="2"/>
    <s v="San Antonio"/>
    <x v="6"/>
    <n v="120"/>
    <s v="Dog_Medium"/>
    <n v="150"/>
    <n v="150"/>
  </r>
  <r>
    <s v="3bd1ca6c4fc722"/>
    <s v="14/02/2015"/>
    <n v="7"/>
    <x v="2"/>
    <s v="Yellow/Black"/>
    <n v="7.7"/>
    <x v="1"/>
    <s v="Houston"/>
    <x v="5"/>
    <n v="140"/>
    <s v="Bird_Large"/>
    <n v="110"/>
    <n v="100"/>
  </r>
  <r>
    <s v="2b98c169b6bc14"/>
    <s v="27/11/2011"/>
    <n v="10"/>
    <x v="1"/>
    <s v="Black/White"/>
    <n v="32"/>
    <x v="1"/>
    <s v="Austin"/>
    <x v="6"/>
    <n v="135"/>
    <s v="Dog_Large"/>
    <n v="175"/>
    <n v="150"/>
  </r>
  <r>
    <s v="e366ff1be387f3"/>
    <s v="03/06/2016"/>
    <n v="6"/>
    <x v="1"/>
    <s v="Tan"/>
    <n v="40"/>
    <x v="1"/>
    <s v="Fort Worth"/>
    <x v="10"/>
    <n v="100"/>
    <s v="Dog_Large"/>
    <n v="175"/>
    <n v="100"/>
  </r>
  <r>
    <s v="52d814fd1fc1d4"/>
    <s v="17/05/2019"/>
    <n v="3"/>
    <x v="0"/>
    <s v="Calico"/>
    <n v="8.5"/>
    <x v="1"/>
    <s v="Dallas"/>
    <x v="5"/>
    <n v="110"/>
    <s v="Cat_Large"/>
    <n v="140"/>
    <n v="0"/>
  </r>
  <r>
    <s v="64a3097a496de3"/>
    <s v="01/10/2015"/>
    <n v="6"/>
    <x v="0"/>
    <s v="Blue"/>
    <n v="9"/>
    <x v="1"/>
    <s v="Dallas"/>
    <x v="13"/>
    <n v="110"/>
    <s v="Cat_Large"/>
    <n v="140"/>
    <n v="100"/>
  </r>
  <r>
    <s v="14de677806cdb4"/>
    <s v="10/04/2020"/>
    <n v="2"/>
    <x v="0"/>
    <s v="Brown Tabby/White"/>
    <n v="3"/>
    <x v="0"/>
    <s v="Austin"/>
    <x v="6"/>
    <n v="135"/>
    <s v="Cat_Small"/>
    <n v="100"/>
    <n v="0"/>
  </r>
  <r>
    <s v="4c075f6488a689"/>
    <s v="03/06/2013"/>
    <n v="9"/>
    <x v="1"/>
    <s v="Tricolor"/>
    <n v="39"/>
    <x v="1"/>
    <s v="Austin"/>
    <x v="5"/>
    <n v="135"/>
    <s v="Dog_Large"/>
    <n v="175"/>
    <n v="150"/>
  </r>
  <r>
    <s v="d38d7a97626a99"/>
    <s v="13/03/2014"/>
    <n v="8"/>
    <x v="1"/>
    <s v="Tan/White"/>
    <n v="20"/>
    <x v="2"/>
    <s v="Austin"/>
    <x v="7"/>
    <n v="135"/>
    <s v="Dog_Medium"/>
    <n v="150"/>
    <n v="150"/>
  </r>
  <r>
    <s v="cbe782b60690be"/>
    <s v="02/05/2018"/>
    <n v="4"/>
    <x v="1"/>
    <s v="Brown Merle/White"/>
    <n v="15"/>
    <x v="2"/>
    <s v="San Antonio"/>
    <x v="7"/>
    <n v="120"/>
    <s v="Dog_Medium"/>
    <n v="150"/>
    <n v="0"/>
  </r>
  <r>
    <s v="7cbf2bfde3f708"/>
    <s v="15/07/2013"/>
    <n v="8"/>
    <x v="1"/>
    <s v="Black"/>
    <n v="32"/>
    <x v="1"/>
    <s v="San Antonio"/>
    <x v="0"/>
    <n v="120"/>
    <s v="Dog_Large"/>
    <n v="175"/>
    <n v="150"/>
  </r>
  <r>
    <s v="d2b99fa7193601"/>
    <s v="31/08/2016"/>
    <n v="5"/>
    <x v="0"/>
    <s v="Blue Tabby"/>
    <n v="8.5"/>
    <x v="1"/>
    <s v="San Antonio"/>
    <x v="7"/>
    <n v="120"/>
    <s v="Cat_Large"/>
    <n v="140"/>
    <n v="100"/>
  </r>
  <r>
    <s v="028f804edadcf1"/>
    <s v="01/05/2016"/>
    <n v="6"/>
    <x v="1"/>
    <s v="Brown Brindle/White"/>
    <n v="7"/>
    <x v="0"/>
    <s v="Houston"/>
    <x v="6"/>
    <n v="140"/>
    <s v="Dog_Small"/>
    <n v="125"/>
    <n v="100"/>
  </r>
  <r>
    <s v="74228ffdfe76aa"/>
    <s v="20/10/2018"/>
    <n v="3"/>
    <x v="0"/>
    <s v="Lynx Point"/>
    <n v="8.5"/>
    <x v="1"/>
    <s v="Houston"/>
    <x v="2"/>
    <n v="140"/>
    <s v="Cat_Large"/>
    <n v="140"/>
    <n v="0"/>
  </r>
  <r>
    <s v="ecff084ccac3b7"/>
    <s v="12/07/2014"/>
    <n v="7"/>
    <x v="1"/>
    <s v="Black/Brown"/>
    <n v="49"/>
    <x v="1"/>
    <s v="Houston"/>
    <x v="8"/>
    <n v="140"/>
    <s v="Dog_Large"/>
    <n v="175"/>
    <n v="100"/>
  </r>
  <r>
    <s v="bdc1a79e61ae32"/>
    <s v="21/12/2016"/>
    <n v="5"/>
    <x v="1"/>
    <s v="Red/White"/>
    <n v="6"/>
    <x v="0"/>
    <s v="Dallas"/>
    <x v="1"/>
    <n v="110"/>
    <s v="Dog_Small"/>
    <n v="125"/>
    <n v="100"/>
  </r>
  <r>
    <s v="45ef7376dddf22"/>
    <s v="06/03/2015"/>
    <n v="7"/>
    <x v="1"/>
    <s v="Tan"/>
    <n v="9"/>
    <x v="0"/>
    <s v="Fort Worth"/>
    <x v="5"/>
    <n v="100"/>
    <s v="Dog_Small"/>
    <n v="125"/>
    <n v="100"/>
  </r>
  <r>
    <s v="747cd80203f4d9"/>
    <s v="15/07/2010"/>
    <n v="11"/>
    <x v="1"/>
    <s v="White/Blue"/>
    <n v="46"/>
    <x v="1"/>
    <s v="Houston"/>
    <x v="2"/>
    <n v="140"/>
    <s v="Dog_Large"/>
    <n v="175"/>
    <n v="150"/>
  </r>
  <r>
    <s v="3fc1dc6e4e2ab8"/>
    <s v="08/10/2018"/>
    <n v="3"/>
    <x v="1"/>
    <s v="Black"/>
    <n v="33"/>
    <x v="1"/>
    <s v="Dallas"/>
    <x v="5"/>
    <n v="110"/>
    <s v="Dog_Large"/>
    <n v="175"/>
    <n v="0"/>
  </r>
  <r>
    <s v="aaa3aa1e9b55b1"/>
    <s v="03/03/2015"/>
    <n v="7"/>
    <x v="0"/>
    <s v="Brown Tabby/White"/>
    <n v="8"/>
    <x v="1"/>
    <s v="Austin"/>
    <x v="1"/>
    <n v="135"/>
    <s v="Cat_Large"/>
    <n v="140"/>
    <n v="100"/>
  </r>
  <r>
    <s v="053dc65d7306d6"/>
    <s v="29/09/2015"/>
    <n v="6"/>
    <x v="0"/>
    <s v="Blue Tabby"/>
    <n v="6"/>
    <x v="2"/>
    <s v="Austin"/>
    <x v="6"/>
    <n v="135"/>
    <s v="Cat_Medium"/>
    <n v="120"/>
    <n v="100"/>
  </r>
  <r>
    <s v="004ed441eac5fc"/>
    <s v="29/10/2011"/>
    <n v="10"/>
    <x v="1"/>
    <s v="Black/Black"/>
    <n v="13"/>
    <x v="2"/>
    <s v="Houston"/>
    <x v="6"/>
    <n v="140"/>
    <s v="Dog_Medium"/>
    <n v="150"/>
    <n v="150"/>
  </r>
  <r>
    <s v="82b3fa7c96d6d8"/>
    <s v="17/02/2010"/>
    <n v="12"/>
    <x v="1"/>
    <s v="Brown/White"/>
    <n v="42"/>
    <x v="1"/>
    <s v="San Antonio"/>
    <x v="0"/>
    <n v="120"/>
    <s v="Dog_Large"/>
    <n v="175"/>
    <n v="150"/>
  </r>
  <r>
    <s v="6f64e79456bef9"/>
    <s v="18/05/2005"/>
    <n v="17"/>
    <x v="1"/>
    <s v="Yellow"/>
    <n v="22"/>
    <x v="2"/>
    <s v="San Antonio"/>
    <x v="2"/>
    <n v="120"/>
    <s v="Dog_Medium"/>
    <n v="150"/>
    <n v="300"/>
  </r>
  <r>
    <s v="6c611e8fac00cd"/>
    <s v="07/11/2014"/>
    <n v="7"/>
    <x v="0"/>
    <s v="Orange Tabby/White"/>
    <n v="9"/>
    <x v="1"/>
    <s v="Austin"/>
    <x v="2"/>
    <n v="135"/>
    <s v="Cat_Large"/>
    <n v="140"/>
    <n v="100"/>
  </r>
  <r>
    <s v="f51fdcfdb65768"/>
    <s v="11/09/2015"/>
    <n v="6"/>
    <x v="0"/>
    <s v="Black/White"/>
    <n v="10"/>
    <x v="1"/>
    <s v="San Antonio"/>
    <x v="4"/>
    <n v="120"/>
    <s v="Cat_Large"/>
    <n v="140"/>
    <n v="100"/>
  </r>
  <r>
    <s v="48fb76cca39b8a"/>
    <s v="05/11/2012"/>
    <n v="9"/>
    <x v="1"/>
    <s v="White/Tan"/>
    <n v="49"/>
    <x v="1"/>
    <s v="San Antonio"/>
    <x v="5"/>
    <n v="120"/>
    <s v="Dog_Large"/>
    <n v="175"/>
    <n v="150"/>
  </r>
  <r>
    <s v="09cddc7f5f6ba6"/>
    <s v="19/10/2011"/>
    <n v="10"/>
    <x v="1"/>
    <s v="Sable/White"/>
    <n v="26"/>
    <x v="2"/>
    <s v="Fort Worth"/>
    <x v="6"/>
    <n v="100"/>
    <s v="Dog_Medium"/>
    <n v="150"/>
    <n v="150"/>
  </r>
  <r>
    <s v="191f05b489b967"/>
    <s v="23/08/2019"/>
    <n v="2"/>
    <x v="0"/>
    <s v="Tortie"/>
    <n v="6"/>
    <x v="2"/>
    <s v="Houston"/>
    <x v="6"/>
    <n v="140"/>
    <s v="Cat_Medium"/>
    <n v="120"/>
    <n v="0"/>
  </r>
  <r>
    <s v="9b893b5a0cf0fe"/>
    <s v="10/03/2012"/>
    <n v="10"/>
    <x v="1"/>
    <s v="Tricolor"/>
    <n v="12"/>
    <x v="2"/>
    <s v="Austin"/>
    <x v="1"/>
    <n v="135"/>
    <s v="Dog_Medium"/>
    <n v="150"/>
    <n v="150"/>
  </r>
  <r>
    <s v="a8e777f45850d1"/>
    <s v="24/07/2015"/>
    <n v="6"/>
    <x v="0"/>
    <s v="Black"/>
    <n v="10"/>
    <x v="1"/>
    <s v="Dallas"/>
    <x v="1"/>
    <n v="110"/>
    <s v="Cat_Large"/>
    <n v="140"/>
    <n v="100"/>
  </r>
  <r>
    <s v="584fdb35c13f98"/>
    <s v="20/01/2017"/>
    <n v="5"/>
    <x v="1"/>
    <s v="Black/Brown"/>
    <n v="35"/>
    <x v="1"/>
    <s v="Dallas"/>
    <x v="5"/>
    <n v="110"/>
    <s v="Dog_Large"/>
    <n v="175"/>
    <n v="100"/>
  </r>
  <r>
    <s v="cb8361083fd2e0"/>
    <s v="22/05/2011"/>
    <n v="11"/>
    <x v="1"/>
    <s v="Black"/>
    <n v="14"/>
    <x v="2"/>
    <s v="Fort Worth"/>
    <x v="7"/>
    <n v="100"/>
    <s v="Dog_Medium"/>
    <n v="150"/>
    <n v="150"/>
  </r>
  <r>
    <s v="b7146be90f7a4e"/>
    <s v="05/08/2018"/>
    <n v="3"/>
    <x v="1"/>
    <s v="Blue/White"/>
    <n v="45"/>
    <x v="1"/>
    <s v="Austin"/>
    <x v="1"/>
    <n v="135"/>
    <s v="Dog_Large"/>
    <n v="175"/>
    <n v="0"/>
  </r>
  <r>
    <s v="81a3961ef6b944"/>
    <s v="02/11/2008"/>
    <n v="13"/>
    <x v="1"/>
    <s v="Black"/>
    <n v="26"/>
    <x v="2"/>
    <s v="Austin"/>
    <x v="0"/>
    <n v="135"/>
    <s v="Dog_Medium"/>
    <n v="150"/>
    <n v="200"/>
  </r>
  <r>
    <s v="6a949d70650fca"/>
    <s v="16/01/2006"/>
    <n v="16"/>
    <x v="1"/>
    <s v="Brown"/>
    <n v="31.5"/>
    <x v="1"/>
    <s v="Fort Worth"/>
    <x v="2"/>
    <n v="100"/>
    <s v="Dog_Large"/>
    <n v="175"/>
    <n v="300"/>
  </r>
  <r>
    <s v="ec5e49affc3444"/>
    <s v="13/03/2017"/>
    <n v="5"/>
    <x v="1"/>
    <s v="Tricolor"/>
    <n v="6"/>
    <x v="0"/>
    <s v="Dallas"/>
    <x v="8"/>
    <n v="110"/>
    <s v="Dog_Small"/>
    <n v="125"/>
    <n v="100"/>
  </r>
  <r>
    <s v="82f8889319be70"/>
    <s v="08/02/2015"/>
    <n v="7"/>
    <x v="0"/>
    <s v="Blue"/>
    <n v="8.5"/>
    <x v="1"/>
    <s v="San Antonio"/>
    <x v="0"/>
    <n v="120"/>
    <s v="Cat_Large"/>
    <n v="140"/>
    <n v="100"/>
  </r>
  <r>
    <s v="c6a502e6635456"/>
    <s v="15/05/2017"/>
    <n v="5"/>
    <x v="0"/>
    <s v="Seal Point"/>
    <n v="6"/>
    <x v="2"/>
    <s v="Houston"/>
    <x v="7"/>
    <n v="140"/>
    <s v="Cat_Medium"/>
    <n v="120"/>
    <n v="100"/>
  </r>
  <r>
    <s v="c4157786adc7b5"/>
    <s v="02/09/2014"/>
    <n v="7"/>
    <x v="0"/>
    <s v="White"/>
    <n v="6.5"/>
    <x v="2"/>
    <s v="Houston"/>
    <x v="7"/>
    <n v="140"/>
    <s v="Cat_Medium"/>
    <n v="120"/>
    <n v="100"/>
  </r>
  <r>
    <s v="4231dab972014f"/>
    <s v="11/10/2010"/>
    <n v="11"/>
    <x v="1"/>
    <s v="Fawn/White"/>
    <n v="48"/>
    <x v="1"/>
    <s v="San Antonio"/>
    <x v="5"/>
    <n v="120"/>
    <s v="Dog_Large"/>
    <n v="175"/>
    <n v="150"/>
  </r>
  <r>
    <s v="6a4b9ae7b09f03"/>
    <s v="03/03/2016"/>
    <n v="6"/>
    <x v="1"/>
    <s v="Buff"/>
    <n v="24"/>
    <x v="2"/>
    <s v="Austin"/>
    <x v="2"/>
    <n v="135"/>
    <s v="Dog_Medium"/>
    <n v="150"/>
    <n v="100"/>
  </r>
  <r>
    <s v="652b1a15ed14af"/>
    <s v="28/03/2013"/>
    <n v="9"/>
    <x v="0"/>
    <s v="White"/>
    <n v="6.5"/>
    <x v="2"/>
    <s v="Houston"/>
    <x v="2"/>
    <n v="140"/>
    <s v="Cat_Medium"/>
    <n v="120"/>
    <n v="150"/>
  </r>
  <r>
    <s v="a9ce72679b893c"/>
    <s v="19/11/2007"/>
    <n v="14"/>
    <x v="1"/>
    <s v="Black/Gray"/>
    <n v="15"/>
    <x v="2"/>
    <s v="Houston"/>
    <x v="1"/>
    <n v="140"/>
    <s v="Dog_Medium"/>
    <n v="150"/>
    <n v="200"/>
  </r>
  <r>
    <s v="f81368994cb8a3"/>
    <s v="17/11/2008"/>
    <n v="13"/>
    <x v="1"/>
    <s v="Black"/>
    <n v="19"/>
    <x v="2"/>
    <s v="San Antonio"/>
    <x v="4"/>
    <n v="120"/>
    <s v="Dog_Medium"/>
    <n v="150"/>
    <n v="200"/>
  </r>
  <r>
    <s v="b90240abca519a"/>
    <s v="23/12/2013"/>
    <n v="8"/>
    <x v="1"/>
    <s v="White/Red"/>
    <n v="12"/>
    <x v="2"/>
    <s v="San Antonio"/>
    <x v="1"/>
    <n v="120"/>
    <s v="Dog_Medium"/>
    <n v="150"/>
    <n v="150"/>
  </r>
  <r>
    <s v="6fe37ed746beb2"/>
    <s v="30/04/2013"/>
    <n v="9"/>
    <x v="1"/>
    <s v="Black/Tan"/>
    <n v="7"/>
    <x v="0"/>
    <s v="San Antonio"/>
    <x v="2"/>
    <n v="120"/>
    <s v="Dog_Small"/>
    <n v="125"/>
    <n v="150"/>
  </r>
  <r>
    <s v="519bd091a2cbcd"/>
    <s v="23/03/2015"/>
    <n v="7"/>
    <x v="0"/>
    <s v="Tortie"/>
    <n v="10"/>
    <x v="1"/>
    <s v="Fort Worth"/>
    <x v="5"/>
    <n v="100"/>
    <s v="Cat_Large"/>
    <n v="140"/>
    <n v="100"/>
  </r>
  <r>
    <s v="b9b57fbcb2170b"/>
    <s v="16/06/2012"/>
    <n v="10"/>
    <x v="0"/>
    <s v="Black"/>
    <n v="3"/>
    <x v="0"/>
    <s v="Fort Worth"/>
    <x v="1"/>
    <n v="100"/>
    <s v="Cat_Small"/>
    <n v="100"/>
    <n v="150"/>
  </r>
  <r>
    <s v="db1f6a6901b210"/>
    <s v="22/05/2016"/>
    <n v="6"/>
    <x v="1"/>
    <s v="White/Black"/>
    <n v="9"/>
    <x v="0"/>
    <s v="Houston"/>
    <x v="7"/>
    <n v="140"/>
    <s v="Dog_Small"/>
    <n v="125"/>
    <n v="100"/>
  </r>
  <r>
    <s v="a5a58559fe1739"/>
    <s v="20/06/2018"/>
    <n v="4"/>
    <x v="1"/>
    <s v="Red/Cream"/>
    <n v="35"/>
    <x v="1"/>
    <s v="San Antonio"/>
    <x v="1"/>
    <n v="120"/>
    <s v="Dog_Large"/>
    <n v="175"/>
    <n v="0"/>
  </r>
  <r>
    <s v="4468083d4a8aca"/>
    <s v="06/07/2015"/>
    <n v="6"/>
    <x v="0"/>
    <s v="Brown Tabby/White"/>
    <n v="4"/>
    <x v="0"/>
    <s v="Fort Worth"/>
    <x v="5"/>
    <n v="100"/>
    <s v="Cat_Small"/>
    <n v="100"/>
    <n v="100"/>
  </r>
  <r>
    <s v="bdf2698ed15108"/>
    <s v="09/06/2008"/>
    <n v="14"/>
    <x v="1"/>
    <s v="Black/Tan"/>
    <n v="49"/>
    <x v="1"/>
    <s v="San Antonio"/>
    <x v="1"/>
    <n v="120"/>
    <s v="Dog_Large"/>
    <n v="175"/>
    <n v="200"/>
  </r>
  <r>
    <s v="4d38a8af8e0850"/>
    <s v="22/03/2018"/>
    <n v="4"/>
    <x v="0"/>
    <s v="Brown Tabby"/>
    <n v="8"/>
    <x v="1"/>
    <s v="Fort Worth"/>
    <x v="5"/>
    <n v="100"/>
    <s v="Cat_Large"/>
    <n v="140"/>
    <n v="0"/>
  </r>
  <r>
    <s v="7805819fc9242d"/>
    <s v="10/07/2005"/>
    <n v="16"/>
    <x v="0"/>
    <s v="Blue/White"/>
    <n v="4"/>
    <x v="0"/>
    <s v="Austin"/>
    <x v="12"/>
    <n v="135"/>
    <s v="Cat_Small"/>
    <n v="100"/>
    <n v="300"/>
  </r>
  <r>
    <s v="928da2fbd35610"/>
    <s v="04/04/2008"/>
    <n v="14"/>
    <x v="1"/>
    <s v="Tan"/>
    <n v="29"/>
    <x v="2"/>
    <s v="Fort Worth"/>
    <x v="9"/>
    <n v="100"/>
    <s v="Dog_Medium"/>
    <n v="150"/>
    <n v="200"/>
  </r>
  <r>
    <s v="2eb7dade2f8214"/>
    <s v="18/09/2016"/>
    <n v="5"/>
    <x v="1"/>
    <s v="Tan/White"/>
    <n v="18"/>
    <x v="2"/>
    <s v="Houston"/>
    <x v="6"/>
    <n v="140"/>
    <s v="Dog_Medium"/>
    <n v="150"/>
    <n v="100"/>
  </r>
  <r>
    <s v="76660c83c93ef1"/>
    <s v="01/11/2015"/>
    <n v="6"/>
    <x v="1"/>
    <s v="White"/>
    <n v="36"/>
    <x v="1"/>
    <s v="Fort Worth"/>
    <x v="12"/>
    <n v="100"/>
    <s v="Dog_Large"/>
    <n v="175"/>
    <n v="100"/>
  </r>
  <r>
    <s v="3d1abd0162331c"/>
    <s v="21/10/2012"/>
    <n v="9"/>
    <x v="1"/>
    <s v="Black/White"/>
    <n v="34"/>
    <x v="1"/>
    <s v="Fort Worth"/>
    <x v="5"/>
    <n v="100"/>
    <s v="Dog_Large"/>
    <n v="175"/>
    <n v="150"/>
  </r>
  <r>
    <s v="90ae0e695c6e73"/>
    <s v="04/05/2015"/>
    <n v="7"/>
    <x v="1"/>
    <s v="Cream/Black"/>
    <n v="48"/>
    <x v="1"/>
    <s v="Austin"/>
    <x v="0"/>
    <n v="135"/>
    <s v="Dog_Large"/>
    <n v="175"/>
    <n v="100"/>
  </r>
  <r>
    <s v="2b152fc4604298"/>
    <s v="10/02/2021"/>
    <n v="1"/>
    <x v="0"/>
    <s v="White/Blue Tabby"/>
    <n v="6.5"/>
    <x v="2"/>
    <s v="Fort Worth"/>
    <x v="6"/>
    <n v="100"/>
    <s v="Cat_Medium"/>
    <n v="120"/>
    <n v="0"/>
  </r>
  <r>
    <s v="eec6542965d32e"/>
    <s v="16/05/2017"/>
    <n v="5"/>
    <x v="1"/>
    <s v="White/Black"/>
    <n v="17"/>
    <x v="2"/>
    <s v="Dallas"/>
    <x v="8"/>
    <n v="110"/>
    <s v="Dog_Medium"/>
    <n v="150"/>
    <n v="100"/>
  </r>
  <r>
    <s v="0a2749f68de7eb"/>
    <s v="05/02/2005"/>
    <n v="17"/>
    <x v="1"/>
    <s v="Black"/>
    <n v="17"/>
    <x v="2"/>
    <s v="Austin"/>
    <x v="6"/>
    <n v="135"/>
    <s v="Dog_Medium"/>
    <n v="150"/>
    <n v="300"/>
  </r>
  <r>
    <s v="13c3f484ce742e"/>
    <s v="26/03/2018"/>
    <n v="4"/>
    <x v="0"/>
    <s v="Black"/>
    <n v="6"/>
    <x v="2"/>
    <s v="Houston"/>
    <x v="6"/>
    <n v="140"/>
    <s v="Cat_Medium"/>
    <n v="120"/>
    <n v="0"/>
  </r>
  <r>
    <s v="9a78bbfb2aa5bb"/>
    <s v="06/12/2017"/>
    <n v="4"/>
    <x v="1"/>
    <s v="Black/White"/>
    <n v="26"/>
    <x v="2"/>
    <s v="Houston"/>
    <x v="1"/>
    <n v="140"/>
    <s v="Dog_Medium"/>
    <n v="150"/>
    <n v="0"/>
  </r>
  <r>
    <s v="99a82d01e7d37a"/>
    <s v="21/06/2018"/>
    <n v="4"/>
    <x v="1"/>
    <s v="Black/Tan"/>
    <n v="48"/>
    <x v="1"/>
    <s v="Houston"/>
    <x v="1"/>
    <n v="140"/>
    <s v="Dog_Large"/>
    <n v="175"/>
    <n v="0"/>
  </r>
  <r>
    <s v="ccce3594de396a"/>
    <s v="09/03/2013"/>
    <n v="9"/>
    <x v="1"/>
    <s v="Black"/>
    <n v="42"/>
    <x v="1"/>
    <s v="Fort Worth"/>
    <x v="7"/>
    <n v="100"/>
    <s v="Dog_Large"/>
    <n v="175"/>
    <n v="150"/>
  </r>
  <r>
    <s v="a7fb7e3c5ed334"/>
    <s v="14/08/2020"/>
    <n v="1"/>
    <x v="0"/>
    <s v="Torbie"/>
    <n v="4"/>
    <x v="0"/>
    <s v="Austin"/>
    <x v="1"/>
    <n v="135"/>
    <s v="Cat_Small"/>
    <n v="100"/>
    <n v="0"/>
  </r>
  <r>
    <s v="ccabd0ecec803c"/>
    <s v="09/06/2016"/>
    <n v="6"/>
    <x v="1"/>
    <s v="Black/White"/>
    <n v="41"/>
    <x v="1"/>
    <s v="San Antonio"/>
    <x v="7"/>
    <n v="120"/>
    <s v="Dog_Large"/>
    <n v="175"/>
    <n v="100"/>
  </r>
  <r>
    <s v="9f1c1d73b32043"/>
    <s v="17/09/2009"/>
    <n v="12"/>
    <x v="0"/>
    <s v="Calico/White"/>
    <n v="8"/>
    <x v="1"/>
    <s v="Houston"/>
    <x v="1"/>
    <n v="140"/>
    <s v="Cat_Large"/>
    <n v="140"/>
    <n v="150"/>
  </r>
  <r>
    <s v="6e612bd37d4ba5"/>
    <s v="15/04/2018"/>
    <n v="4"/>
    <x v="1"/>
    <s v="Black"/>
    <n v="44"/>
    <x v="1"/>
    <s v="Houston"/>
    <x v="2"/>
    <n v="140"/>
    <s v="Dog_Large"/>
    <n v="175"/>
    <n v="0"/>
  </r>
  <r>
    <s v="0ce2dc9973cf51"/>
    <s v="09/12/2013"/>
    <n v="8"/>
    <x v="1"/>
    <s v="Tan"/>
    <n v="4"/>
    <x v="0"/>
    <s v="Houston"/>
    <x v="6"/>
    <n v="140"/>
    <s v="Dog_Small"/>
    <n v="125"/>
    <n v="150"/>
  </r>
  <r>
    <s v="57f36e70fe5f2a"/>
    <s v="23/11/2013"/>
    <n v="8"/>
    <x v="1"/>
    <s v="Tan/White"/>
    <n v="29"/>
    <x v="2"/>
    <s v="San Antonio"/>
    <x v="5"/>
    <n v="120"/>
    <s v="Dog_Medium"/>
    <n v="150"/>
    <n v="150"/>
  </r>
  <r>
    <s v="e796452e842ffc"/>
    <s v="14/04/2014"/>
    <n v="8"/>
    <x v="0"/>
    <s v="Calico"/>
    <n v="6"/>
    <x v="2"/>
    <s v="Dallas"/>
    <x v="10"/>
    <n v="110"/>
    <s v="Cat_Medium"/>
    <n v="120"/>
    <n v="150"/>
  </r>
  <r>
    <s v="d484e3df3f9434"/>
    <s v="12/10/2012"/>
    <n v="9"/>
    <x v="1"/>
    <s v="White/Tan"/>
    <n v="21"/>
    <x v="2"/>
    <s v="Fort Worth"/>
    <x v="7"/>
    <n v="100"/>
    <s v="Dog_Medium"/>
    <n v="150"/>
    <n v="150"/>
  </r>
  <r>
    <s v="81e3c90d7732e0"/>
    <s v="22/02/2013"/>
    <n v="9"/>
    <x v="1"/>
    <s v="Brown/Black"/>
    <n v="40"/>
    <x v="1"/>
    <s v="San Antonio"/>
    <x v="0"/>
    <n v="120"/>
    <s v="Dog_Large"/>
    <n v="175"/>
    <n v="150"/>
  </r>
  <r>
    <s v="b2424b3a5a838e"/>
    <s v="18/07/2019"/>
    <n v="2"/>
    <x v="0"/>
    <s v="Tortie"/>
    <n v="3"/>
    <x v="0"/>
    <s v="Austin"/>
    <x v="1"/>
    <n v="135"/>
    <s v="Cat_Small"/>
    <n v="100"/>
    <n v="0"/>
  </r>
  <r>
    <s v="71c05689f61fa5"/>
    <s v="28/03/2016"/>
    <n v="6"/>
    <x v="1"/>
    <s v="Tan/White"/>
    <n v="3"/>
    <x v="0"/>
    <s v="San Antonio"/>
    <x v="2"/>
    <n v="120"/>
    <s v="Dog_Small"/>
    <n v="125"/>
    <n v="100"/>
  </r>
  <r>
    <s v="4bff6f851f069f"/>
    <s v="04/07/2013"/>
    <n v="8"/>
    <x v="1"/>
    <s v="White/Tan"/>
    <n v="21"/>
    <x v="2"/>
    <s v="Austin"/>
    <x v="5"/>
    <n v="135"/>
    <s v="Dog_Medium"/>
    <n v="150"/>
    <n v="150"/>
  </r>
  <r>
    <s v="c5b592e7059edf"/>
    <s v="19/05/2012"/>
    <n v="10"/>
    <x v="1"/>
    <s v="Black/White"/>
    <n v="39"/>
    <x v="1"/>
    <s v="Austin"/>
    <x v="7"/>
    <n v="135"/>
    <s v="Dog_Large"/>
    <n v="175"/>
    <n v="150"/>
  </r>
  <r>
    <s v="c22aa240d37ae2"/>
    <s v="07/02/2016"/>
    <n v="6"/>
    <x v="1"/>
    <s v="Blue/White"/>
    <n v="31.5"/>
    <x v="1"/>
    <s v="Austin"/>
    <x v="11"/>
    <n v="135"/>
    <s v="Dog_Large"/>
    <n v="175"/>
    <n v="100"/>
  </r>
  <r>
    <s v="6fe598661c42ff"/>
    <s v="05/08/2008"/>
    <n v="13"/>
    <x v="1"/>
    <s v="Brown Brindle/White"/>
    <n v="47"/>
    <x v="1"/>
    <s v="Austin"/>
    <x v="2"/>
    <n v="135"/>
    <s v="Dog_Large"/>
    <n v="175"/>
    <n v="200"/>
  </r>
  <r>
    <s v="287ef5605e4928"/>
    <s v="08/01/2018"/>
    <n v="4"/>
    <x v="1"/>
    <s v="Black/White"/>
    <n v="7"/>
    <x v="0"/>
    <s v="Austin"/>
    <x v="6"/>
    <n v="135"/>
    <s v="Dog_Small"/>
    <n v="125"/>
    <n v="0"/>
  </r>
  <r>
    <s v="39d8197b936f6e"/>
    <s v="13/05/2016"/>
    <n v="6"/>
    <x v="0"/>
    <s v="Blue"/>
    <n v="6.5"/>
    <x v="2"/>
    <s v="Austin"/>
    <x v="6"/>
    <n v="135"/>
    <s v="Cat_Medium"/>
    <n v="120"/>
    <n v="100"/>
  </r>
  <r>
    <s v="a347de14dae9d2"/>
    <s v="11/04/2017"/>
    <n v="5"/>
    <x v="0"/>
    <s v="Calico"/>
    <n v="9"/>
    <x v="1"/>
    <s v="Fort Worth"/>
    <x v="1"/>
    <n v="100"/>
    <s v="Cat_Large"/>
    <n v="140"/>
    <n v="100"/>
  </r>
  <r>
    <s v="8db5c41c71f1ed"/>
    <s v="14/02/2014"/>
    <n v="8"/>
    <x v="1"/>
    <s v="White"/>
    <n v="17"/>
    <x v="2"/>
    <s v="Dallas"/>
    <x v="0"/>
    <n v="110"/>
    <s v="Dog_Medium"/>
    <n v="150"/>
    <n v="150"/>
  </r>
  <r>
    <s v="50eb23f0f728a3"/>
    <s v="23/03/2016"/>
    <n v="6"/>
    <x v="1"/>
    <s v="Brown Brindle/White"/>
    <n v="31"/>
    <x v="1"/>
    <s v="Austin"/>
    <x v="5"/>
    <n v="135"/>
    <s v="Dog_Large"/>
    <n v="175"/>
    <n v="100"/>
  </r>
  <r>
    <s v="cd96a317f61459"/>
    <s v="01/05/2017"/>
    <n v="5"/>
    <x v="0"/>
    <s v="Calico"/>
    <n v="9"/>
    <x v="1"/>
    <s v="Dallas"/>
    <x v="7"/>
    <n v="110"/>
    <s v="Cat_Large"/>
    <n v="140"/>
    <n v="100"/>
  </r>
  <r>
    <s v="22439d8f529500"/>
    <s v="04/10/2013"/>
    <n v="8"/>
    <x v="0"/>
    <s v="Black"/>
    <n v="8.5"/>
    <x v="1"/>
    <s v="Houston"/>
    <x v="6"/>
    <n v="140"/>
    <s v="Cat_Large"/>
    <n v="140"/>
    <n v="150"/>
  </r>
  <r>
    <s v="ca0d3fc7ff544a"/>
    <s v="07/01/2018"/>
    <n v="4"/>
    <x v="0"/>
    <s v="White/Orange Tabby"/>
    <n v="4"/>
    <x v="0"/>
    <s v="Houston"/>
    <x v="7"/>
    <n v="140"/>
    <s v="Cat_Small"/>
    <n v="100"/>
    <n v="0"/>
  </r>
  <r>
    <s v="e86f50220e056e"/>
    <s v="26/07/2017"/>
    <n v="4"/>
    <x v="0"/>
    <s v="Blue/White"/>
    <n v="3"/>
    <x v="0"/>
    <s v="Dallas"/>
    <x v="10"/>
    <n v="110"/>
    <s v="Cat_Small"/>
    <n v="100"/>
    <n v="0"/>
  </r>
  <r>
    <s v="b3755af8438afa"/>
    <s v="01/09/2016"/>
    <n v="5"/>
    <x v="0"/>
    <s v="Brown Tabby"/>
    <n v="3"/>
    <x v="0"/>
    <s v="Dallas"/>
    <x v="1"/>
    <n v="110"/>
    <s v="Cat_Small"/>
    <n v="100"/>
    <n v="100"/>
  </r>
  <r>
    <s v="4c649a58eee23a"/>
    <s v="24/06/2014"/>
    <n v="8"/>
    <x v="1"/>
    <s v="Black"/>
    <n v="17"/>
    <x v="2"/>
    <s v="Austin"/>
    <x v="5"/>
    <n v="135"/>
    <s v="Dog_Medium"/>
    <n v="150"/>
    <n v="150"/>
  </r>
  <r>
    <s v="301dfc0bd0e87f"/>
    <s v="16/03/2018"/>
    <n v="4"/>
    <x v="0"/>
    <s v="Tortie Point"/>
    <n v="8"/>
    <x v="1"/>
    <s v="Houston"/>
    <x v="6"/>
    <n v="140"/>
    <s v="Cat_Large"/>
    <n v="140"/>
    <n v="0"/>
  </r>
  <r>
    <s v="e8e1cb859c6bc4"/>
    <s v="10/04/2008"/>
    <n v="14"/>
    <x v="1"/>
    <s v="Red/White"/>
    <n v="23"/>
    <x v="2"/>
    <s v="Houston"/>
    <x v="10"/>
    <n v="140"/>
    <s v="Dog_Medium"/>
    <n v="150"/>
    <n v="200"/>
  </r>
  <r>
    <s v="716dbc1f3b6513"/>
    <s v="06/05/2014"/>
    <n v="8"/>
    <x v="0"/>
    <s v="Calico"/>
    <n v="4"/>
    <x v="0"/>
    <s v="Fort Worth"/>
    <x v="2"/>
    <n v="100"/>
    <s v="Cat_Small"/>
    <n v="100"/>
    <n v="150"/>
  </r>
  <r>
    <s v="2f4a97be9a9df8"/>
    <s v="07/08/2018"/>
    <n v="3"/>
    <x v="0"/>
    <s v="Brown Tabby"/>
    <n v="8"/>
    <x v="1"/>
    <s v="Houston"/>
    <x v="6"/>
    <n v="140"/>
    <s v="Cat_Large"/>
    <n v="140"/>
    <n v="0"/>
  </r>
  <r>
    <s v="f04aaf52a8c31a"/>
    <s v="23/02/2014"/>
    <n v="8"/>
    <x v="0"/>
    <s v="Black/White"/>
    <n v="6.5"/>
    <x v="2"/>
    <s v="Houston"/>
    <x v="8"/>
    <n v="140"/>
    <s v="Cat_Medium"/>
    <n v="120"/>
    <n v="150"/>
  </r>
  <r>
    <s v="fb36c94d6e6b8c"/>
    <s v="21/07/2016"/>
    <n v="5"/>
    <x v="0"/>
    <s v="Black Tabby"/>
    <n v="9"/>
    <x v="1"/>
    <s v="San Antonio"/>
    <x v="3"/>
    <n v="120"/>
    <s v="Cat_Large"/>
    <n v="140"/>
    <n v="100"/>
  </r>
  <r>
    <s v="0324cfdfc0fcc4"/>
    <s v="05/02/2015"/>
    <n v="7"/>
    <x v="1"/>
    <s v="White/Tan"/>
    <n v="34"/>
    <x v="1"/>
    <s v="Houston"/>
    <x v="6"/>
    <n v="140"/>
    <s v="Dog_Large"/>
    <n v="175"/>
    <n v="100"/>
  </r>
  <r>
    <s v="4c019841f265cd"/>
    <s v="04/06/2016"/>
    <n v="6"/>
    <x v="0"/>
    <s v="Blue/White"/>
    <n v="2"/>
    <x v="0"/>
    <s v="Dallas"/>
    <x v="5"/>
    <n v="110"/>
    <s v="Cat_Small"/>
    <n v="100"/>
    <n v="100"/>
  </r>
  <r>
    <s v="6a9c7ac8a1d48a"/>
    <s v="13/11/2017"/>
    <n v="4"/>
    <x v="0"/>
    <s v="Tortie"/>
    <n v="3"/>
    <x v="0"/>
    <s v="Austin"/>
    <x v="2"/>
    <n v="135"/>
    <s v="Cat_Small"/>
    <n v="100"/>
    <n v="0"/>
  </r>
  <r>
    <s v="17a01bb7797f24"/>
    <s v="07/07/2017"/>
    <n v="4"/>
    <x v="1"/>
    <s v="White/Brown"/>
    <n v="15"/>
    <x v="2"/>
    <s v="Houston"/>
    <x v="6"/>
    <n v="140"/>
    <s v="Dog_Medium"/>
    <n v="150"/>
    <n v="0"/>
  </r>
  <r>
    <s v="4eb090986e627d"/>
    <s v="01/10/2017"/>
    <n v="4"/>
    <x v="1"/>
    <s v="Tricolor/White"/>
    <n v="5"/>
    <x v="0"/>
    <s v="Houston"/>
    <x v="5"/>
    <n v="140"/>
    <s v="Dog_Small"/>
    <n v="125"/>
    <n v="0"/>
  </r>
  <r>
    <s v="308b0f168e7700"/>
    <s v="19/11/2018"/>
    <n v="3"/>
    <x v="0"/>
    <s v="Black"/>
    <n v="10"/>
    <x v="1"/>
    <s v="Austin"/>
    <x v="6"/>
    <n v="135"/>
    <s v="Cat_Large"/>
    <n v="140"/>
    <n v="0"/>
  </r>
  <r>
    <s v="d5e49b20da39fd"/>
    <s v="29/03/2018"/>
    <n v="4"/>
    <x v="0"/>
    <s v="Brown Tabby/White"/>
    <n v="8.5"/>
    <x v="1"/>
    <s v="Fort Worth"/>
    <x v="7"/>
    <n v="100"/>
    <s v="Cat_Large"/>
    <n v="140"/>
    <n v="0"/>
  </r>
  <r>
    <s v="71fc4ab927de52"/>
    <s v="02/12/2014"/>
    <n v="7"/>
    <x v="1"/>
    <s v="White"/>
    <n v="26"/>
    <x v="2"/>
    <s v="Houston"/>
    <x v="2"/>
    <n v="140"/>
    <s v="Dog_Medium"/>
    <n v="150"/>
    <n v="100"/>
  </r>
  <r>
    <s v="422bceec7e36f5"/>
    <s v="22/01/2013"/>
    <n v="9"/>
    <x v="1"/>
    <s v="Red/White"/>
    <n v="24"/>
    <x v="2"/>
    <s v="San Antonio"/>
    <x v="5"/>
    <n v="120"/>
    <s v="Dog_Medium"/>
    <n v="150"/>
    <n v="150"/>
  </r>
  <r>
    <s v="43c6c2b12ab6f7"/>
    <s v="27/11/2018"/>
    <n v="3"/>
    <x v="1"/>
    <s v="Red/White"/>
    <n v="44"/>
    <x v="1"/>
    <s v="Austin"/>
    <x v="5"/>
    <n v="135"/>
    <s v="Dog_Large"/>
    <n v="175"/>
    <n v="0"/>
  </r>
  <r>
    <s v="2a057736a6e9f4"/>
    <s v="10/02/2014"/>
    <n v="8"/>
    <x v="1"/>
    <s v="Brown"/>
    <n v="47"/>
    <x v="1"/>
    <s v="Dallas"/>
    <x v="6"/>
    <n v="110"/>
    <s v="Dog_Large"/>
    <n v="175"/>
    <n v="150"/>
  </r>
  <r>
    <s v="4f4fc1a6df89ec"/>
    <s v="07/11/2009"/>
    <n v="12"/>
    <x v="1"/>
    <s v="Fawn/White"/>
    <n v="44"/>
    <x v="1"/>
    <s v="Fort Worth"/>
    <x v="5"/>
    <n v="100"/>
    <s v="Dog_Large"/>
    <n v="175"/>
    <n v="150"/>
  </r>
  <r>
    <s v="5a4e3d52473940"/>
    <s v="27/10/2009"/>
    <n v="12"/>
    <x v="1"/>
    <s v="Chocolate"/>
    <n v="40"/>
    <x v="1"/>
    <s v="Austin"/>
    <x v="5"/>
    <n v="135"/>
    <s v="Dog_Large"/>
    <n v="175"/>
    <n v="150"/>
  </r>
  <r>
    <s v="3b1a7325f2e347"/>
    <s v="03/12/2016"/>
    <n v="5"/>
    <x v="1"/>
    <s v="Blue/White"/>
    <n v="13"/>
    <x v="2"/>
    <s v="Houston"/>
    <x v="6"/>
    <n v="140"/>
    <s v="Dog_Medium"/>
    <n v="150"/>
    <n v="100"/>
  </r>
  <r>
    <s v="9d5438f7157fb8"/>
    <s v="18/03/2014"/>
    <n v="8"/>
    <x v="0"/>
    <s v="Seal Point"/>
    <n v="4"/>
    <x v="0"/>
    <s v="Houston"/>
    <x v="1"/>
    <n v="140"/>
    <s v="Cat_Small"/>
    <n v="100"/>
    <n v="150"/>
  </r>
  <r>
    <s v="46f69f600ef9ff"/>
    <s v="12/04/2012"/>
    <n v="10"/>
    <x v="1"/>
    <s v="Black/White"/>
    <n v="17"/>
    <x v="2"/>
    <s v="San Antonio"/>
    <x v="5"/>
    <n v="120"/>
    <s v="Dog_Medium"/>
    <n v="150"/>
    <n v="150"/>
  </r>
  <r>
    <s v="dbfec46287e8e1"/>
    <s v="26/12/2013"/>
    <n v="8"/>
    <x v="1"/>
    <s v="Black"/>
    <n v="3"/>
    <x v="0"/>
    <s v="Austin"/>
    <x v="7"/>
    <n v="135"/>
    <s v="Dog_Small"/>
    <n v="125"/>
    <n v="150"/>
  </r>
  <r>
    <s v="02430dec629ab8"/>
    <s v="07/12/2017"/>
    <n v="4"/>
    <x v="0"/>
    <s v="Silver Tabby"/>
    <n v="8"/>
    <x v="1"/>
    <s v="Austin"/>
    <x v="6"/>
    <n v="135"/>
    <s v="Cat_Large"/>
    <n v="140"/>
    <n v="0"/>
  </r>
  <r>
    <s v="20b897891a06e6"/>
    <s v="01/10/2016"/>
    <n v="5"/>
    <x v="0"/>
    <s v="Black"/>
    <n v="2"/>
    <x v="0"/>
    <s v="Dallas"/>
    <x v="6"/>
    <n v="110"/>
    <s v="Cat_Small"/>
    <n v="100"/>
    <n v="100"/>
  </r>
  <r>
    <s v="e3b228b7026fee"/>
    <s v="21/04/2014"/>
    <n v="8"/>
    <x v="0"/>
    <s v="Brown Tabby"/>
    <n v="6.5"/>
    <x v="2"/>
    <s v="Austin"/>
    <x v="10"/>
    <n v="135"/>
    <s v="Cat_Medium"/>
    <n v="120"/>
    <n v="150"/>
  </r>
  <r>
    <s v="4ec8d7d95f05c4"/>
    <s v="24/10/2017"/>
    <n v="4"/>
    <x v="1"/>
    <s v="Tan"/>
    <n v="32"/>
    <x v="1"/>
    <s v="Austin"/>
    <x v="5"/>
    <n v="135"/>
    <s v="Dog_Large"/>
    <n v="175"/>
    <n v="0"/>
  </r>
  <r>
    <s v="b1cccd9fed32d7"/>
    <s v="24/09/2013"/>
    <n v="8"/>
    <x v="0"/>
    <s v="Cream Tabby"/>
    <n v="2"/>
    <x v="0"/>
    <s v="Fort Worth"/>
    <x v="1"/>
    <n v="100"/>
    <s v="Cat_Small"/>
    <n v="100"/>
    <n v="150"/>
  </r>
  <r>
    <s v="99e8733cf1e45b"/>
    <s v="17/11/2016"/>
    <n v="5"/>
    <x v="1"/>
    <s v="White"/>
    <n v="3"/>
    <x v="0"/>
    <s v="Fort Worth"/>
    <x v="1"/>
    <n v="100"/>
    <s v="Dog_Small"/>
    <n v="125"/>
    <n v="100"/>
  </r>
  <r>
    <s v="3d02e52b6d3f94"/>
    <s v="22/12/2014"/>
    <n v="7"/>
    <x v="1"/>
    <s v="Black/White"/>
    <n v="38"/>
    <x v="1"/>
    <s v="Austin"/>
    <x v="5"/>
    <n v="135"/>
    <s v="Dog_Large"/>
    <n v="175"/>
    <n v="100"/>
  </r>
  <r>
    <s v="32f4ea177d1a78"/>
    <s v="09/12/2017"/>
    <n v="4"/>
    <x v="0"/>
    <s v="Brown Tabby"/>
    <n v="8"/>
    <x v="1"/>
    <s v="Houston"/>
    <x v="6"/>
    <n v="140"/>
    <s v="Cat_Large"/>
    <n v="140"/>
    <n v="0"/>
  </r>
  <r>
    <s v="e26f0e3ad90da2"/>
    <s v="16/10/2016"/>
    <n v="5"/>
    <x v="0"/>
    <s v="Orange Tabby/White"/>
    <n v="6"/>
    <x v="2"/>
    <s v="Houston"/>
    <x v="10"/>
    <n v="140"/>
    <s v="Cat_Medium"/>
    <n v="120"/>
    <n v="100"/>
  </r>
  <r>
    <s v="b26deb1084d45f"/>
    <s v="12/11/2013"/>
    <n v="8"/>
    <x v="1"/>
    <s v="Tan/White"/>
    <n v="34"/>
    <x v="1"/>
    <s v="Austin"/>
    <x v="1"/>
    <n v="135"/>
    <s v="Dog_Large"/>
    <n v="175"/>
    <n v="150"/>
  </r>
  <r>
    <s v="ebce921e766e8e"/>
    <s v="16/01/2015"/>
    <n v="7"/>
    <x v="1"/>
    <s v="Black/Tan"/>
    <n v="21"/>
    <x v="2"/>
    <s v="San Antonio"/>
    <x v="8"/>
    <n v="120"/>
    <s v="Dog_Medium"/>
    <n v="150"/>
    <n v="100"/>
  </r>
  <r>
    <s v="203816c54673a8"/>
    <s v="17/04/2013"/>
    <n v="9"/>
    <x v="1"/>
    <s v="White/Brown"/>
    <n v="40"/>
    <x v="1"/>
    <s v="Houston"/>
    <x v="6"/>
    <n v="140"/>
    <s v="Dog_Large"/>
    <n v="175"/>
    <n v="150"/>
  </r>
  <r>
    <s v="809b9cdb20278f"/>
    <s v="14/01/2014"/>
    <n v="8"/>
    <x v="1"/>
    <s v="Tan/White"/>
    <n v="48"/>
    <x v="1"/>
    <s v="Austin"/>
    <x v="0"/>
    <n v="135"/>
    <s v="Dog_Large"/>
    <n v="175"/>
    <n v="150"/>
  </r>
  <r>
    <s v="aaf402344d2bf3"/>
    <s v="10/10/2009"/>
    <n v="12"/>
    <x v="0"/>
    <s v="Orange Tabby"/>
    <n v="6"/>
    <x v="2"/>
    <s v="Austin"/>
    <x v="1"/>
    <n v="135"/>
    <s v="Cat_Medium"/>
    <n v="120"/>
    <n v="150"/>
  </r>
  <r>
    <s v="277d04829e9902"/>
    <s v="28/04/2015"/>
    <n v="7"/>
    <x v="1"/>
    <s v="Tan/White"/>
    <n v="23"/>
    <x v="2"/>
    <s v="Houston"/>
    <x v="6"/>
    <n v="140"/>
    <s v="Dog_Medium"/>
    <n v="150"/>
    <n v="100"/>
  </r>
  <r>
    <s v="63dd9b84e54331"/>
    <s v="20/04/2018"/>
    <n v="4"/>
    <x v="1"/>
    <s v="Fawn"/>
    <n v="21"/>
    <x v="2"/>
    <s v="Austin"/>
    <x v="13"/>
    <n v="135"/>
    <s v="Dog_Medium"/>
    <n v="150"/>
    <n v="0"/>
  </r>
  <r>
    <s v="4aa5453a215142"/>
    <s v="15/04/2018"/>
    <n v="4"/>
    <x v="0"/>
    <s v="Black"/>
    <n v="10"/>
    <x v="1"/>
    <s v="Austin"/>
    <x v="5"/>
    <n v="135"/>
    <s v="Cat_Large"/>
    <n v="140"/>
    <n v="0"/>
  </r>
  <r>
    <s v="72dff2fcfa8b0d"/>
    <s v="12/02/2013"/>
    <n v="9"/>
    <x v="1"/>
    <s v="Black/White"/>
    <n v="40"/>
    <x v="1"/>
    <s v="Houston"/>
    <x v="2"/>
    <n v="140"/>
    <s v="Dog_Large"/>
    <n v="175"/>
    <n v="150"/>
  </r>
  <r>
    <s v="b14069999a0ee6"/>
    <s v="19/08/2010"/>
    <n v="11"/>
    <x v="1"/>
    <s v="Tan/White"/>
    <n v="49"/>
    <x v="1"/>
    <s v="San Antonio"/>
    <x v="1"/>
    <n v="120"/>
    <s v="Dog_Large"/>
    <n v="175"/>
    <n v="150"/>
  </r>
  <r>
    <s v="695470e82b9ecb"/>
    <s v="21/10/2016"/>
    <n v="5"/>
    <x v="1"/>
    <s v="Yellow/White"/>
    <n v="3"/>
    <x v="0"/>
    <s v="Fort Worth"/>
    <x v="2"/>
    <n v="100"/>
    <s v="Dog_Small"/>
    <n v="125"/>
    <n v="100"/>
  </r>
  <r>
    <s v="353c3dc0f84866"/>
    <s v="23/05/2006"/>
    <n v="16"/>
    <x v="0"/>
    <s v="Lynx Point"/>
    <n v="6.5"/>
    <x v="2"/>
    <s v="Fort Worth"/>
    <x v="6"/>
    <n v="100"/>
    <s v="Cat_Medium"/>
    <n v="120"/>
    <n v="300"/>
  </r>
  <r>
    <s v="34ccbd58c3ae59"/>
    <s v="12/09/2012"/>
    <n v="9"/>
    <x v="1"/>
    <s v="Yellow/White"/>
    <n v="16"/>
    <x v="2"/>
    <s v="Dallas"/>
    <x v="6"/>
    <n v="110"/>
    <s v="Dog_Medium"/>
    <n v="150"/>
    <n v="150"/>
  </r>
  <r>
    <s v="07bdbcba1bf8c7"/>
    <s v="14/08/2016"/>
    <n v="5"/>
    <x v="1"/>
    <s v="White/Brown"/>
    <n v="3"/>
    <x v="0"/>
    <s v="Austin"/>
    <x v="6"/>
    <n v="135"/>
    <s v="Dog_Small"/>
    <n v="125"/>
    <n v="100"/>
  </r>
  <r>
    <s v="11f751f64d17ec"/>
    <s v="16/07/2014"/>
    <n v="7"/>
    <x v="0"/>
    <s v="Orange Tabby/White"/>
    <n v="8.5"/>
    <x v="1"/>
    <s v="Fort Worth"/>
    <x v="6"/>
    <n v="100"/>
    <s v="Cat_Large"/>
    <n v="140"/>
    <n v="100"/>
  </r>
  <r>
    <s v="031e3d68f92881"/>
    <s v="15/04/2014"/>
    <n v="8"/>
    <x v="1"/>
    <s v="Brown"/>
    <n v="27"/>
    <x v="2"/>
    <s v="Houston"/>
    <x v="6"/>
    <n v="140"/>
    <s v="Dog_Medium"/>
    <n v="150"/>
    <n v="150"/>
  </r>
  <r>
    <s v="7765bac75e7604"/>
    <s v="12/09/2016"/>
    <n v="5"/>
    <x v="1"/>
    <s v="Blue/White"/>
    <n v="41"/>
    <x v="1"/>
    <s v="Austin"/>
    <x v="12"/>
    <n v="135"/>
    <s v="Dog_Large"/>
    <n v="175"/>
    <n v="100"/>
  </r>
  <r>
    <s v="b2b83172d0eb67"/>
    <s v="30/03/2015"/>
    <n v="7"/>
    <x v="0"/>
    <s v="Black Tabby"/>
    <n v="8"/>
    <x v="1"/>
    <s v="Fort Worth"/>
    <x v="1"/>
    <n v="100"/>
    <s v="Cat_Large"/>
    <n v="140"/>
    <n v="100"/>
  </r>
  <r>
    <s v="3c84886691f237"/>
    <s v="22/08/2020"/>
    <n v="1"/>
    <x v="0"/>
    <s v="Black"/>
    <n v="6.5"/>
    <x v="2"/>
    <s v="Austin"/>
    <x v="5"/>
    <n v="135"/>
    <s v="Cat_Medium"/>
    <n v="120"/>
    <n v="0"/>
  </r>
  <r>
    <s v="1896d72776769a"/>
    <s v="22/04/2019"/>
    <n v="3"/>
    <x v="0"/>
    <s v="Brown Tabby"/>
    <n v="8"/>
    <x v="1"/>
    <s v="San Antonio"/>
    <x v="6"/>
    <n v="120"/>
    <s v="Cat_Large"/>
    <n v="140"/>
    <n v="0"/>
  </r>
  <r>
    <s v="bc9a65eeea8295"/>
    <s v="01/02/2014"/>
    <n v="8"/>
    <x v="1"/>
    <s v="Black/White"/>
    <n v="29"/>
    <x v="2"/>
    <s v="Austin"/>
    <x v="1"/>
    <n v="135"/>
    <s v="Dog_Medium"/>
    <n v="150"/>
    <n v="150"/>
  </r>
  <r>
    <s v="0575786e7ed6f9"/>
    <s v="16/11/2012"/>
    <n v="9"/>
    <x v="1"/>
    <s v="Brown"/>
    <n v="43"/>
    <x v="1"/>
    <s v="Houston"/>
    <x v="6"/>
    <n v="140"/>
    <s v="Dog_Large"/>
    <n v="175"/>
    <n v="150"/>
  </r>
  <r>
    <s v="03ad1f64c8df8a"/>
    <s v="16/07/2018"/>
    <n v="3"/>
    <x v="1"/>
    <s v="White/Yellow"/>
    <n v="48"/>
    <x v="1"/>
    <s v="Austin"/>
    <x v="6"/>
    <n v="135"/>
    <s v="Dog_Large"/>
    <n v="175"/>
    <n v="0"/>
  </r>
  <r>
    <s v="d0c8c71cad18c5"/>
    <s v="06/03/2015"/>
    <n v="7"/>
    <x v="0"/>
    <s v="Tortie Point"/>
    <n v="9"/>
    <x v="1"/>
    <s v="Austin"/>
    <x v="7"/>
    <n v="135"/>
    <s v="Cat_Large"/>
    <n v="140"/>
    <n v="100"/>
  </r>
  <r>
    <s v="a26e8e4ee61937"/>
    <s v="22/03/2014"/>
    <n v="8"/>
    <x v="0"/>
    <s v="Blue Tabby"/>
    <n v="6.5"/>
    <x v="2"/>
    <s v="Fort Worth"/>
    <x v="1"/>
    <n v="100"/>
    <s v="Cat_Medium"/>
    <n v="120"/>
    <n v="150"/>
  </r>
  <r>
    <s v="4d6fcd0d446a34"/>
    <s v="02/11/2018"/>
    <n v="3"/>
    <x v="1"/>
    <s v="Tricolor/Tan"/>
    <n v="38"/>
    <x v="1"/>
    <s v="Dallas"/>
    <x v="5"/>
    <n v="110"/>
    <s v="Dog_Large"/>
    <n v="175"/>
    <n v="0"/>
  </r>
  <r>
    <s v="66533520fb3f27"/>
    <s v="07/04/2015"/>
    <n v="7"/>
    <x v="0"/>
    <s v="Black"/>
    <n v="10"/>
    <x v="1"/>
    <s v="Austin"/>
    <x v="2"/>
    <n v="135"/>
    <s v="Cat_Large"/>
    <n v="140"/>
    <n v="100"/>
  </r>
  <r>
    <s v="e5a43e6b82b832"/>
    <s v="11/03/2015"/>
    <n v="7"/>
    <x v="1"/>
    <s v="Black/White"/>
    <n v="39"/>
    <x v="1"/>
    <s v="Austin"/>
    <x v="10"/>
    <n v="135"/>
    <s v="Dog_Large"/>
    <n v="175"/>
    <n v="100"/>
  </r>
  <r>
    <s v="c00403bcc87b00"/>
    <s v="28/01/2013"/>
    <n v="9"/>
    <x v="1"/>
    <s v="Tan/White"/>
    <n v="43"/>
    <x v="1"/>
    <s v="Dallas"/>
    <x v="1"/>
    <n v="110"/>
    <s v="Dog_Large"/>
    <n v="175"/>
    <n v="150"/>
  </r>
  <r>
    <s v="20a0ff1ca99f12"/>
    <s v="21/05/2016"/>
    <n v="6"/>
    <x v="0"/>
    <s v="Tortie"/>
    <n v="10"/>
    <x v="1"/>
    <s v="Austin"/>
    <x v="6"/>
    <n v="135"/>
    <s v="Cat_Large"/>
    <n v="140"/>
    <n v="100"/>
  </r>
  <r>
    <s v="1b6e0b8b71df87"/>
    <s v="24/05/2017"/>
    <n v="5"/>
    <x v="0"/>
    <s v="Black"/>
    <n v="6.5"/>
    <x v="2"/>
    <s v="Dallas"/>
    <x v="6"/>
    <n v="110"/>
    <s v="Cat_Medium"/>
    <n v="120"/>
    <n v="100"/>
  </r>
  <r>
    <s v="429924b050d0aa"/>
    <s v="04/01/2014"/>
    <n v="8"/>
    <x v="1"/>
    <s v="Brown"/>
    <n v="11"/>
    <x v="2"/>
    <s v="Austin"/>
    <x v="5"/>
    <n v="135"/>
    <s v="Dog_Medium"/>
    <n v="150"/>
    <n v="150"/>
  </r>
  <r>
    <s v="5d061563b6e53e"/>
    <s v="15/04/2013"/>
    <n v="9"/>
    <x v="0"/>
    <s v="Black"/>
    <n v="2"/>
    <x v="0"/>
    <s v="Austin"/>
    <x v="5"/>
    <n v="135"/>
    <s v="Cat_Small"/>
    <n v="100"/>
    <n v="150"/>
  </r>
  <r>
    <s v="373fab9bcfbe32"/>
    <s v="24/03/2018"/>
    <n v="4"/>
    <x v="0"/>
    <s v="Orange Tabby"/>
    <n v="6.5"/>
    <x v="2"/>
    <s v="Austin"/>
    <x v="6"/>
    <n v="135"/>
    <s v="Cat_Medium"/>
    <n v="120"/>
    <n v="0"/>
  </r>
  <r>
    <s v="26bd467bb2cda0"/>
    <s v="01/09/2016"/>
    <n v="5"/>
    <x v="1"/>
    <s v="Black"/>
    <n v="44"/>
    <x v="1"/>
    <s v="Dallas"/>
    <x v="6"/>
    <n v="110"/>
    <s v="Dog_Large"/>
    <n v="175"/>
    <n v="100"/>
  </r>
  <r>
    <s v="ef60c8e5024f8c"/>
    <s v="20/12/2011"/>
    <n v="10"/>
    <x v="0"/>
    <s v="Calico"/>
    <n v="6"/>
    <x v="2"/>
    <s v="Austin"/>
    <x v="8"/>
    <n v="135"/>
    <s v="Cat_Medium"/>
    <n v="120"/>
    <n v="150"/>
  </r>
  <r>
    <s v="b3601a8d2bffd2"/>
    <s v="06/08/2014"/>
    <n v="7"/>
    <x v="0"/>
    <s v="Brown Tabby"/>
    <n v="8"/>
    <x v="1"/>
    <s v="Houston"/>
    <x v="1"/>
    <n v="140"/>
    <s v="Cat_Large"/>
    <n v="140"/>
    <n v="100"/>
  </r>
  <r>
    <s v="0f776e125b7922"/>
    <s v="24/09/2014"/>
    <n v="7"/>
    <x v="1"/>
    <s v="Fawn/White"/>
    <n v="43"/>
    <x v="1"/>
    <s v="Austin"/>
    <x v="6"/>
    <n v="135"/>
    <s v="Dog_Large"/>
    <n v="175"/>
    <n v="100"/>
  </r>
  <r>
    <s v="1d20eee86a1868"/>
    <s v="18/08/2016"/>
    <n v="5"/>
    <x v="1"/>
    <s v="Tan/White"/>
    <n v="19"/>
    <x v="2"/>
    <s v="Houston"/>
    <x v="6"/>
    <n v="140"/>
    <s v="Dog_Medium"/>
    <n v="150"/>
    <n v="100"/>
  </r>
  <r>
    <s v="482ceaa8ab6a7a"/>
    <s v="11/06/2018"/>
    <n v="4"/>
    <x v="1"/>
    <s v="White/Tan"/>
    <n v="37"/>
    <x v="1"/>
    <s v="San Antonio"/>
    <x v="5"/>
    <n v="120"/>
    <s v="Dog_Large"/>
    <n v="175"/>
    <n v="0"/>
  </r>
  <r>
    <s v="3b64b7b88803d9"/>
    <s v="09/03/2014"/>
    <n v="8"/>
    <x v="1"/>
    <s v="Brown"/>
    <n v="45"/>
    <x v="1"/>
    <s v="Austin"/>
    <x v="5"/>
    <n v="135"/>
    <s v="Dog_Large"/>
    <n v="175"/>
    <n v="150"/>
  </r>
  <r>
    <s v="3e27ce1fa17399"/>
    <s v="29/03/2013"/>
    <n v="9"/>
    <x v="1"/>
    <s v="Black/Brown"/>
    <n v="40"/>
    <x v="1"/>
    <s v="Austin"/>
    <x v="5"/>
    <n v="135"/>
    <s v="Dog_Large"/>
    <n v="175"/>
    <n v="150"/>
  </r>
  <r>
    <s v="4f688fda2460d0"/>
    <s v="27/01/2012"/>
    <n v="10"/>
    <x v="1"/>
    <s v="Brown"/>
    <n v="39"/>
    <x v="1"/>
    <s v="Fort Worth"/>
    <x v="5"/>
    <n v="100"/>
    <s v="Dog_Large"/>
    <n v="175"/>
    <n v="150"/>
  </r>
  <r>
    <s v="ac92d61f90c027"/>
    <s v="14/08/2014"/>
    <n v="7"/>
    <x v="0"/>
    <s v="Blue"/>
    <n v="9"/>
    <x v="1"/>
    <s v="Fort Worth"/>
    <x v="1"/>
    <n v="100"/>
    <s v="Cat_Large"/>
    <n v="140"/>
    <n v="100"/>
  </r>
  <r>
    <s v="92d77488d48e36"/>
    <s v="17/08/2012"/>
    <n v="9"/>
    <x v="1"/>
    <s v="Tan"/>
    <n v="5"/>
    <x v="0"/>
    <s v="Houston"/>
    <x v="9"/>
    <n v="140"/>
    <s v="Dog_Small"/>
    <n v="125"/>
    <n v="150"/>
  </r>
  <r>
    <s v="1361c8edca6015"/>
    <s v="12/03/2018"/>
    <n v="4"/>
    <x v="1"/>
    <s v="White"/>
    <n v="11.5"/>
    <x v="2"/>
    <s v="Houston"/>
    <x v="6"/>
    <n v="140"/>
    <s v="Dog_Medium"/>
    <n v="150"/>
    <n v="0"/>
  </r>
  <r>
    <s v="6c1935821e5f24"/>
    <s v="30/04/2013"/>
    <n v="9"/>
    <x v="0"/>
    <s v="White/Black"/>
    <n v="8"/>
    <x v="1"/>
    <s v="Austin"/>
    <x v="2"/>
    <n v="135"/>
    <s v="Cat_Large"/>
    <n v="140"/>
    <n v="150"/>
  </r>
  <r>
    <s v="700f5859179a5b"/>
    <s v="11/01/2013"/>
    <n v="9"/>
    <x v="1"/>
    <s v="Brown"/>
    <n v="45"/>
    <x v="1"/>
    <s v="Austin"/>
    <x v="2"/>
    <n v="135"/>
    <s v="Dog_Large"/>
    <n v="175"/>
    <n v="150"/>
  </r>
  <r>
    <s v="4d2acb4b428e73"/>
    <s v="22/01/2015"/>
    <n v="7"/>
    <x v="1"/>
    <s v="White/White"/>
    <n v="25"/>
    <x v="2"/>
    <s v="Houston"/>
    <x v="5"/>
    <n v="140"/>
    <s v="Dog_Medium"/>
    <n v="150"/>
    <n v="100"/>
  </r>
  <r>
    <s v="6904de21d2eba3"/>
    <s v="23/02/2015"/>
    <n v="7"/>
    <x v="0"/>
    <s v="Cream Tabby"/>
    <n v="8.5"/>
    <x v="1"/>
    <s v="Austin"/>
    <x v="2"/>
    <n v="135"/>
    <s v="Cat_Large"/>
    <n v="140"/>
    <n v="100"/>
  </r>
  <r>
    <s v="33cd0d8195ed78"/>
    <s v="19/12/2015"/>
    <n v="6"/>
    <x v="1"/>
    <s v="Blue"/>
    <n v="16"/>
    <x v="2"/>
    <s v="Fort Worth"/>
    <x v="6"/>
    <n v="100"/>
    <s v="Dog_Medium"/>
    <n v="150"/>
    <n v="100"/>
  </r>
  <r>
    <s v="b5c9b281644427"/>
    <s v="09/04/2014"/>
    <n v="8"/>
    <x v="0"/>
    <s v="Cream Tabby"/>
    <n v="3"/>
    <x v="0"/>
    <s v="Austin"/>
    <x v="1"/>
    <n v="135"/>
    <s v="Cat_Small"/>
    <n v="100"/>
    <n v="150"/>
  </r>
  <r>
    <s v="b6233d95e4a44c"/>
    <s v="06/07/2018"/>
    <n v="3"/>
    <x v="1"/>
    <s v="Black/White"/>
    <n v="7"/>
    <x v="0"/>
    <s v="Dallas"/>
    <x v="1"/>
    <n v="110"/>
    <s v="Dog_Small"/>
    <n v="125"/>
    <n v="0"/>
  </r>
  <r>
    <s v="cf2882b7c8d310"/>
    <s v="27/11/2013"/>
    <n v="8"/>
    <x v="1"/>
    <s v="Blue"/>
    <n v="15"/>
    <x v="2"/>
    <s v="Austin"/>
    <x v="7"/>
    <n v="135"/>
    <s v="Dog_Medium"/>
    <n v="150"/>
    <n v="150"/>
  </r>
  <r>
    <s v="ce5a012fe005f2"/>
    <s v="14/05/2014"/>
    <n v="8"/>
    <x v="1"/>
    <s v="Black/White"/>
    <n v="48"/>
    <x v="1"/>
    <s v="Austin"/>
    <x v="7"/>
    <n v="135"/>
    <s v="Dog_Large"/>
    <n v="175"/>
    <n v="150"/>
  </r>
  <r>
    <s v="5002001d36834e"/>
    <s v="08/10/2017"/>
    <n v="4"/>
    <x v="0"/>
    <s v="Calico"/>
    <n v="8"/>
    <x v="1"/>
    <s v="Houston"/>
    <x v="5"/>
    <n v="140"/>
    <s v="Cat_Large"/>
    <n v="140"/>
    <n v="0"/>
  </r>
  <r>
    <s v="ffc9792f6fea56"/>
    <s v="24/03/2016"/>
    <n v="6"/>
    <x v="0"/>
    <s v="Blue Tabby"/>
    <n v="6.5"/>
    <x v="2"/>
    <s v="Austin"/>
    <x v="3"/>
    <n v="135"/>
    <s v="Cat_Medium"/>
    <n v="120"/>
    <n v="100"/>
  </r>
  <r>
    <s v="fb33647c9ba326"/>
    <s v="02/03/2015"/>
    <n v="7"/>
    <x v="0"/>
    <s v="Blue Tabby"/>
    <n v="9"/>
    <x v="1"/>
    <s v="Dallas"/>
    <x v="3"/>
    <n v="110"/>
    <s v="Cat_Large"/>
    <n v="140"/>
    <n v="100"/>
  </r>
  <r>
    <s v="3b20eef94c5ceb"/>
    <s v="23/09/2013"/>
    <n v="8"/>
    <x v="1"/>
    <s v="Brown/Black"/>
    <n v="47"/>
    <x v="1"/>
    <s v="Dallas"/>
    <x v="6"/>
    <n v="110"/>
    <s v="Dog_Large"/>
    <n v="175"/>
    <n v="150"/>
  </r>
  <r>
    <s v="f3011d05b76620"/>
    <s v="21/01/2007"/>
    <n v="15"/>
    <x v="0"/>
    <s v="Cream Tabby"/>
    <n v="3"/>
    <x v="0"/>
    <s v="Austin"/>
    <x v="4"/>
    <n v="135"/>
    <s v="Cat_Small"/>
    <n v="100"/>
    <n v="200"/>
  </r>
  <r>
    <s v="9021b81dd343c0"/>
    <s v="26/02/2019"/>
    <n v="3"/>
    <x v="1"/>
    <s v="White/Black"/>
    <n v="42"/>
    <x v="1"/>
    <s v="Austin"/>
    <x v="0"/>
    <n v="135"/>
    <s v="Dog_Large"/>
    <n v="175"/>
    <n v="0"/>
  </r>
  <r>
    <s v="7f3695164b030e"/>
    <s v="05/02/2003"/>
    <n v="19"/>
    <x v="1"/>
    <s v="Black"/>
    <n v="7"/>
    <x v="0"/>
    <s v="Austin"/>
    <x v="0"/>
    <n v="135"/>
    <s v="Dog_Small"/>
    <n v="125"/>
    <n v="300"/>
  </r>
  <r>
    <s v="176e0e6ccf4838"/>
    <s v="26/05/2013"/>
    <n v="9"/>
    <x v="1"/>
    <s v="White/Tan"/>
    <n v="15"/>
    <x v="2"/>
    <s v="Austin"/>
    <x v="6"/>
    <n v="135"/>
    <s v="Dog_Medium"/>
    <n v="150"/>
    <n v="150"/>
  </r>
  <r>
    <s v="cf30e29ca6d132"/>
    <s v="05/12/2004"/>
    <n v="17"/>
    <x v="1"/>
    <s v="Yellow/White"/>
    <n v="13"/>
    <x v="2"/>
    <s v="Fort Worth"/>
    <x v="7"/>
    <n v="100"/>
    <s v="Dog_Medium"/>
    <n v="150"/>
    <n v="300"/>
  </r>
  <r>
    <s v="390e365bb190e8"/>
    <s v="21/06/2014"/>
    <n v="8"/>
    <x v="0"/>
    <s v="Tortie"/>
    <n v="2"/>
    <x v="0"/>
    <s v="Austin"/>
    <x v="6"/>
    <n v="135"/>
    <s v="Cat_Small"/>
    <n v="100"/>
    <n v="150"/>
  </r>
  <r>
    <s v="6bab99cdce2c6a"/>
    <s v="21/09/2018"/>
    <n v="3"/>
    <x v="1"/>
    <s v="Gray"/>
    <n v="5"/>
    <x v="0"/>
    <s v="San Antonio"/>
    <x v="2"/>
    <n v="120"/>
    <s v="Dog_Small"/>
    <n v="125"/>
    <n v="0"/>
  </r>
  <r>
    <s v="991a6a7d8e1dea"/>
    <s v="11/09/2018"/>
    <n v="3"/>
    <x v="1"/>
    <s v="Black/White"/>
    <n v="31.5"/>
    <x v="1"/>
    <s v="Houston"/>
    <x v="1"/>
    <n v="140"/>
    <s v="Dog_Large"/>
    <n v="175"/>
    <n v="0"/>
  </r>
  <r>
    <s v="657cae2b47f0a7"/>
    <s v="20/04/2017"/>
    <n v="5"/>
    <x v="0"/>
    <s v="Tortie"/>
    <n v="9"/>
    <x v="1"/>
    <s v="Austin"/>
    <x v="2"/>
    <n v="135"/>
    <s v="Cat_Large"/>
    <n v="140"/>
    <n v="100"/>
  </r>
  <r>
    <s v="22c9e6fd0526cb"/>
    <s v="26/09/2016"/>
    <n v="5"/>
    <x v="0"/>
    <s v="Black/White"/>
    <n v="2"/>
    <x v="0"/>
    <s v="San Antonio"/>
    <x v="6"/>
    <n v="120"/>
    <s v="Cat_Small"/>
    <n v="100"/>
    <n v="100"/>
  </r>
  <r>
    <s v="ce9f145d3a2f5e"/>
    <s v="27/10/2017"/>
    <n v="4"/>
    <x v="1"/>
    <s v="Black"/>
    <n v="27"/>
    <x v="2"/>
    <s v="Fort Worth"/>
    <x v="7"/>
    <n v="100"/>
    <s v="Dog_Medium"/>
    <n v="150"/>
    <n v="0"/>
  </r>
  <r>
    <s v="5a589950a1b9ed"/>
    <s v="14/08/2017"/>
    <n v="4"/>
    <x v="0"/>
    <s v="Black"/>
    <n v="2"/>
    <x v="0"/>
    <s v="Dallas"/>
    <x v="5"/>
    <n v="110"/>
    <s v="Cat_Small"/>
    <n v="100"/>
    <n v="0"/>
  </r>
  <r>
    <s v="48f1debdce86e1"/>
    <s v="19/10/2015"/>
    <n v="6"/>
    <x v="0"/>
    <s v="Black"/>
    <n v="3"/>
    <x v="0"/>
    <s v="Fort Worth"/>
    <x v="5"/>
    <n v="100"/>
    <s v="Cat_Small"/>
    <n v="100"/>
    <n v="100"/>
  </r>
  <r>
    <s v="834a37a1e93c12"/>
    <s v="23/04/2019"/>
    <n v="3"/>
    <x v="1"/>
    <s v="Black/Tan"/>
    <n v="23"/>
    <x v="2"/>
    <s v="Austin"/>
    <x v="0"/>
    <n v="135"/>
    <s v="Dog_Medium"/>
    <n v="150"/>
    <n v="0"/>
  </r>
  <r>
    <s v="d024b1723a8e5b"/>
    <s v="12/07/2012"/>
    <n v="9"/>
    <x v="1"/>
    <s v="Cream"/>
    <n v="34"/>
    <x v="1"/>
    <s v="Fort Worth"/>
    <x v="7"/>
    <n v="100"/>
    <s v="Dog_Large"/>
    <n v="175"/>
    <n v="150"/>
  </r>
  <r>
    <s v="590b0bfe654682"/>
    <s v="07/09/2017"/>
    <n v="4"/>
    <x v="0"/>
    <s v="Tortie"/>
    <n v="2"/>
    <x v="0"/>
    <s v="Austin"/>
    <x v="5"/>
    <n v="135"/>
    <s v="Cat_Small"/>
    <n v="100"/>
    <n v="0"/>
  </r>
  <r>
    <s v="722e4c03496806"/>
    <s v="30/11/2012"/>
    <n v="9"/>
    <x v="1"/>
    <s v="Brown Brindle/White"/>
    <n v="43"/>
    <x v="1"/>
    <s v="Dallas"/>
    <x v="2"/>
    <n v="110"/>
    <s v="Dog_Large"/>
    <n v="175"/>
    <n v="150"/>
  </r>
  <r>
    <s v="a3ca1878263065"/>
    <s v="26/08/2016"/>
    <n v="5"/>
    <x v="0"/>
    <s v="Black/White"/>
    <n v="9"/>
    <x v="1"/>
    <s v="San Antonio"/>
    <x v="1"/>
    <n v="120"/>
    <s v="Cat_Large"/>
    <n v="140"/>
    <n v="100"/>
  </r>
  <r>
    <s v="dbbcacd7f16a71"/>
    <s v="16/11/2015"/>
    <n v="6"/>
    <x v="0"/>
    <s v="Orange Tabby"/>
    <n v="6.5"/>
    <x v="2"/>
    <s v="Fort Worth"/>
    <x v="7"/>
    <n v="100"/>
    <s v="Cat_Medium"/>
    <n v="120"/>
    <n v="100"/>
  </r>
  <r>
    <s v="d6f06bb2fc17d2"/>
    <s v="03/03/2015"/>
    <n v="7"/>
    <x v="1"/>
    <s v="Tan/White"/>
    <n v="6"/>
    <x v="0"/>
    <s v="Austin"/>
    <x v="7"/>
    <n v="135"/>
    <s v="Dog_Small"/>
    <n v="125"/>
    <n v="100"/>
  </r>
  <r>
    <s v="070af24ec537cd"/>
    <s v="03/08/2016"/>
    <n v="5"/>
    <x v="1"/>
    <s v="Chocolate"/>
    <n v="44"/>
    <x v="1"/>
    <s v="Dallas"/>
    <x v="6"/>
    <n v="110"/>
    <s v="Dog_Large"/>
    <n v="175"/>
    <n v="100"/>
  </r>
  <r>
    <s v="c1c8cd966a0eac"/>
    <s v="12/04/2016"/>
    <n v="6"/>
    <x v="1"/>
    <s v="Tan"/>
    <n v="5"/>
    <x v="0"/>
    <s v="Dallas"/>
    <x v="11"/>
    <n v="110"/>
    <s v="Dog_Small"/>
    <n v="125"/>
    <n v="100"/>
  </r>
  <r>
    <s v="f0c65a1a329f58"/>
    <s v="02/06/2008"/>
    <n v="14"/>
    <x v="1"/>
    <s v="Tan/Black"/>
    <n v="25"/>
    <x v="2"/>
    <s v="Austin"/>
    <x v="8"/>
    <n v="135"/>
    <s v="Dog_Medium"/>
    <n v="150"/>
    <n v="200"/>
  </r>
  <r>
    <s v="35a65a004a4d0a"/>
    <s v="26/11/2019"/>
    <n v="2"/>
    <x v="1"/>
    <s v="Black/White"/>
    <n v="4"/>
    <x v="0"/>
    <s v="Houston"/>
    <x v="6"/>
    <n v="140"/>
    <s v="Dog_Small"/>
    <n v="125"/>
    <n v="0"/>
  </r>
  <r>
    <s v="4f230a9fa3a75d"/>
    <s v="02/08/2018"/>
    <n v="3"/>
    <x v="0"/>
    <s v="Tortie"/>
    <n v="8"/>
    <x v="1"/>
    <s v="Houston"/>
    <x v="5"/>
    <n v="140"/>
    <s v="Cat_Large"/>
    <n v="140"/>
    <n v="0"/>
  </r>
  <r>
    <s v="416b7b2547631b"/>
    <s v="19/04/2014"/>
    <n v="8"/>
    <x v="1"/>
    <s v="Tan/White"/>
    <n v="20"/>
    <x v="2"/>
    <s v="Austin"/>
    <x v="5"/>
    <n v="135"/>
    <s v="Dog_Medium"/>
    <n v="150"/>
    <n v="150"/>
  </r>
  <r>
    <s v="8f9d321e60ec97"/>
    <s v="18/06/2016"/>
    <n v="6"/>
    <x v="1"/>
    <s v="White/Tan"/>
    <n v="31"/>
    <x v="1"/>
    <s v="Dallas"/>
    <x v="0"/>
    <n v="110"/>
    <s v="Dog_Large"/>
    <n v="175"/>
    <n v="100"/>
  </r>
  <r>
    <s v="7580571fb03e82"/>
    <s v="12/06/2018"/>
    <n v="4"/>
    <x v="0"/>
    <s v="Orange Tabby/White"/>
    <n v="9"/>
    <x v="1"/>
    <s v="Houston"/>
    <x v="12"/>
    <n v="140"/>
    <s v="Cat_Large"/>
    <n v="140"/>
    <n v="0"/>
  </r>
  <r>
    <s v="20dca7e4c382e2"/>
    <s v="27/10/2016"/>
    <n v="5"/>
    <x v="1"/>
    <s v="Brown"/>
    <n v="21"/>
    <x v="2"/>
    <s v="San Antonio"/>
    <x v="6"/>
    <n v="120"/>
    <s v="Dog_Medium"/>
    <n v="150"/>
    <n v="100"/>
  </r>
  <r>
    <s v="01e883dde154e4"/>
    <s v="26/05/2019"/>
    <n v="3"/>
    <x v="0"/>
    <s v="Black"/>
    <n v="8.5"/>
    <x v="1"/>
    <s v="Houston"/>
    <x v="6"/>
    <n v="140"/>
    <s v="Cat_Large"/>
    <n v="140"/>
    <n v="0"/>
  </r>
  <r>
    <s v="c98512bb6e356b"/>
    <s v="01/04/2018"/>
    <n v="4"/>
    <x v="0"/>
    <s v="Cream Tabby"/>
    <n v="2"/>
    <x v="0"/>
    <s v="San Antonio"/>
    <x v="7"/>
    <n v="120"/>
    <s v="Cat_Small"/>
    <n v="100"/>
    <n v="0"/>
  </r>
  <r>
    <s v="3e1fb2d01add1d"/>
    <s v="02/01/2017"/>
    <n v="5"/>
    <x v="1"/>
    <s v="Brown"/>
    <n v="38"/>
    <x v="1"/>
    <s v="Fort Worth"/>
    <x v="5"/>
    <n v="100"/>
    <s v="Dog_Large"/>
    <n v="175"/>
    <n v="100"/>
  </r>
  <r>
    <s v="998e861da96ee6"/>
    <s v="17/05/2017"/>
    <n v="5"/>
    <x v="1"/>
    <s v="White/Black"/>
    <n v="9"/>
    <x v="0"/>
    <s v="Austin"/>
    <x v="1"/>
    <n v="135"/>
    <s v="Dog_Small"/>
    <n v="125"/>
    <n v="100"/>
  </r>
  <r>
    <s v="d15cbae6557032"/>
    <s v="29/02/2016"/>
    <n v="6"/>
    <x v="1"/>
    <s v="Black/White"/>
    <n v="38"/>
    <x v="1"/>
    <s v="San Antonio"/>
    <x v="7"/>
    <n v="120"/>
    <s v="Dog_Large"/>
    <n v="175"/>
    <n v="100"/>
  </r>
  <r>
    <s v="cf3822729b6c5e"/>
    <s v="01/10/2015"/>
    <n v="6"/>
    <x v="0"/>
    <s v="Blue Tabby/White"/>
    <n v="4"/>
    <x v="0"/>
    <s v="Houston"/>
    <x v="7"/>
    <n v="140"/>
    <s v="Cat_Small"/>
    <n v="100"/>
    <n v="100"/>
  </r>
  <r>
    <s v="758cde6e713f2f"/>
    <s v="17/11/2017"/>
    <n v="4"/>
    <x v="1"/>
    <s v="White"/>
    <n v="26"/>
    <x v="2"/>
    <s v="Fort Worth"/>
    <x v="12"/>
    <n v="100"/>
    <s v="Dog_Medium"/>
    <n v="150"/>
    <n v="0"/>
  </r>
  <r>
    <s v="3b404280ab846c"/>
    <s v="10/09/2014"/>
    <n v="7"/>
    <x v="0"/>
    <s v="Calico Point"/>
    <n v="8.5"/>
    <x v="1"/>
    <s v="Fort Worth"/>
    <x v="6"/>
    <n v="100"/>
    <s v="Cat_Large"/>
    <n v="140"/>
    <n v="100"/>
  </r>
  <r>
    <s v="018b5c2daaccbb"/>
    <s v="25/03/2014"/>
    <n v="8"/>
    <x v="0"/>
    <s v="Cream Tabby"/>
    <n v="2"/>
    <x v="0"/>
    <s v="Austin"/>
    <x v="6"/>
    <n v="135"/>
    <s v="Cat_Small"/>
    <n v="100"/>
    <n v="150"/>
  </r>
  <r>
    <s v="40c04c86962816"/>
    <s v="14/08/2014"/>
    <n v="7"/>
    <x v="1"/>
    <s v="Black/Tan"/>
    <n v="42"/>
    <x v="1"/>
    <s v="Houston"/>
    <x v="5"/>
    <n v="140"/>
    <s v="Dog_Large"/>
    <n v="175"/>
    <n v="100"/>
  </r>
  <r>
    <s v="48693b469537c1"/>
    <s v="08/08/2019"/>
    <n v="2"/>
    <x v="0"/>
    <s v="Blue"/>
    <n v="6"/>
    <x v="2"/>
    <s v="San Antonio"/>
    <x v="5"/>
    <n v="120"/>
    <s v="Cat_Medium"/>
    <n v="120"/>
    <n v="0"/>
  </r>
  <r>
    <s v="078ee281e44876"/>
    <s v="21/11/2014"/>
    <n v="7"/>
    <x v="1"/>
    <s v="Blue/White"/>
    <n v="44"/>
    <x v="1"/>
    <s v="Houston"/>
    <x v="6"/>
    <n v="140"/>
    <s v="Dog_Large"/>
    <n v="175"/>
    <n v="100"/>
  </r>
  <r>
    <s v="52911dd822bf86"/>
    <s v="11/11/2016"/>
    <n v="5"/>
    <x v="1"/>
    <s v="White"/>
    <n v="13"/>
    <x v="2"/>
    <s v="Dallas"/>
    <x v="5"/>
    <n v="110"/>
    <s v="Dog_Medium"/>
    <n v="150"/>
    <n v="100"/>
  </r>
  <r>
    <s v="1bdb3a86fb26bf"/>
    <s v="01/06/2017"/>
    <n v="5"/>
    <x v="0"/>
    <s v="Orange Tabby"/>
    <n v="2"/>
    <x v="0"/>
    <s v="San Antonio"/>
    <x v="6"/>
    <n v="120"/>
    <s v="Cat_Small"/>
    <n v="100"/>
    <n v="100"/>
  </r>
  <r>
    <s v="7ca8bcafcf3540"/>
    <s v="01/04/2011"/>
    <n v="11"/>
    <x v="1"/>
    <s v="Tan/White"/>
    <n v="36"/>
    <x v="1"/>
    <s v="Houston"/>
    <x v="0"/>
    <n v="140"/>
    <s v="Dog_Large"/>
    <n v="175"/>
    <n v="150"/>
  </r>
  <r>
    <s v="4228fdec04260d"/>
    <s v="25/07/2014"/>
    <n v="7"/>
    <x v="1"/>
    <s v="Black/Gray"/>
    <n v="36"/>
    <x v="1"/>
    <s v="Fort Worth"/>
    <x v="5"/>
    <n v="100"/>
    <s v="Dog_Large"/>
    <n v="175"/>
    <n v="100"/>
  </r>
  <r>
    <s v="7d0c900c94e125"/>
    <s v="08/06/2017"/>
    <n v="5"/>
    <x v="1"/>
    <s v="Black/White"/>
    <n v="23"/>
    <x v="2"/>
    <s v="Houston"/>
    <x v="0"/>
    <n v="140"/>
    <s v="Dog_Medium"/>
    <n v="150"/>
    <n v="100"/>
  </r>
  <r>
    <s v="233c5fcc70a6ff"/>
    <s v="04/05/2019"/>
    <n v="3"/>
    <x v="1"/>
    <s v="Black"/>
    <n v="21"/>
    <x v="2"/>
    <s v="Fort Worth"/>
    <x v="6"/>
    <n v="100"/>
    <s v="Dog_Medium"/>
    <n v="150"/>
    <n v="0"/>
  </r>
  <r>
    <s v="91a8922209a53d"/>
    <s v="09/11/2012"/>
    <n v="9"/>
    <x v="1"/>
    <s v="Blue Merle"/>
    <n v="32"/>
    <x v="1"/>
    <s v="Dallas"/>
    <x v="9"/>
    <n v="110"/>
    <s v="Dog_Large"/>
    <n v="175"/>
    <n v="150"/>
  </r>
  <r>
    <s v="2982b782e6a32b"/>
    <s v="02/05/2019"/>
    <n v="3"/>
    <x v="0"/>
    <s v="Tortie"/>
    <n v="4"/>
    <x v="0"/>
    <s v="Fort Worth"/>
    <x v="6"/>
    <n v="100"/>
    <s v="Cat_Small"/>
    <n v="100"/>
    <n v="0"/>
  </r>
  <r>
    <s v="a3ee77f001211a"/>
    <s v="01/10/2018"/>
    <n v="3"/>
    <x v="1"/>
    <s v="Black/Tan"/>
    <n v="47"/>
    <x v="1"/>
    <s v="Houston"/>
    <x v="1"/>
    <n v="140"/>
    <s v="Dog_Large"/>
    <n v="175"/>
    <n v="0"/>
  </r>
  <r>
    <s v="5c84383c9058ee"/>
    <s v="15/09/2014"/>
    <n v="7"/>
    <x v="0"/>
    <s v="Black"/>
    <n v="8"/>
    <x v="1"/>
    <s v="Austin"/>
    <x v="5"/>
    <n v="135"/>
    <s v="Cat_Large"/>
    <n v="140"/>
    <n v="100"/>
  </r>
  <r>
    <s v="9fdcd2a019a132"/>
    <s v="21/06/2012"/>
    <n v="10"/>
    <x v="1"/>
    <s v="Red Tick/Blue Tick"/>
    <n v="45"/>
    <x v="1"/>
    <s v="Austin"/>
    <x v="1"/>
    <n v="135"/>
    <s v="Dog_Large"/>
    <n v="175"/>
    <n v="150"/>
  </r>
  <r>
    <s v="24d300e9acc947"/>
    <s v="23/07/2015"/>
    <n v="6"/>
    <x v="0"/>
    <s v="Calico"/>
    <n v="2"/>
    <x v="0"/>
    <s v="Austin"/>
    <x v="6"/>
    <n v="135"/>
    <s v="Cat_Small"/>
    <n v="100"/>
    <n v="100"/>
  </r>
  <r>
    <s v="4578266915055c"/>
    <s v="31/05/2013"/>
    <n v="9"/>
    <x v="1"/>
    <s v="Tricolor"/>
    <n v="4"/>
    <x v="0"/>
    <s v="San Antonio"/>
    <x v="5"/>
    <n v="120"/>
    <s v="Dog_Small"/>
    <n v="125"/>
    <n v="150"/>
  </r>
  <r>
    <s v="bca8f6813216fc"/>
    <s v="18/02/2015"/>
    <n v="7"/>
    <x v="1"/>
    <s v="Black/White"/>
    <n v="7"/>
    <x v="0"/>
    <s v="Austin"/>
    <x v="1"/>
    <n v="135"/>
    <s v="Dog_Small"/>
    <n v="125"/>
    <n v="100"/>
  </r>
  <r>
    <s v="de6f8af106be54"/>
    <s v="11/11/2013"/>
    <n v="8"/>
    <x v="1"/>
    <s v="Black/White"/>
    <n v="14"/>
    <x v="2"/>
    <s v="San Antonio"/>
    <x v="7"/>
    <n v="120"/>
    <s v="Dog_Medium"/>
    <n v="150"/>
    <n v="150"/>
  </r>
  <r>
    <s v="ae9e22c9a98512"/>
    <s v="04/05/2017"/>
    <n v="5"/>
    <x v="1"/>
    <s v="Red/White"/>
    <n v="40"/>
    <x v="1"/>
    <s v="San Antonio"/>
    <x v="1"/>
    <n v="120"/>
    <s v="Dog_Large"/>
    <n v="175"/>
    <n v="100"/>
  </r>
  <r>
    <s v="23a6562d17d683"/>
    <s v="07/10/2016"/>
    <n v="5"/>
    <x v="0"/>
    <s v="Brown Tabby"/>
    <n v="9"/>
    <x v="1"/>
    <s v="Austin"/>
    <x v="6"/>
    <n v="135"/>
    <s v="Cat_Large"/>
    <n v="140"/>
    <n v="100"/>
  </r>
  <r>
    <s v="2bca1ca6b51366"/>
    <s v="02/08/2014"/>
    <n v="7"/>
    <x v="1"/>
    <s v="Black/White"/>
    <n v="40"/>
    <x v="1"/>
    <s v="Austin"/>
    <x v="6"/>
    <n v="135"/>
    <s v="Dog_Large"/>
    <n v="175"/>
    <n v="100"/>
  </r>
  <r>
    <s v="9300e6e9194226"/>
    <s v="07/12/2014"/>
    <n v="7"/>
    <x v="1"/>
    <s v="Gray"/>
    <n v="38"/>
    <x v="1"/>
    <s v="San Antonio"/>
    <x v="9"/>
    <n v="120"/>
    <s v="Dog_Large"/>
    <n v="175"/>
    <n v="100"/>
  </r>
  <r>
    <s v="e09404bb2b4f44"/>
    <s v="05/08/2017"/>
    <n v="4"/>
    <x v="1"/>
    <s v="Brown/White"/>
    <n v="39"/>
    <x v="1"/>
    <s v="Austin"/>
    <x v="7"/>
    <n v="135"/>
    <s v="Dog_Large"/>
    <n v="175"/>
    <n v="0"/>
  </r>
  <r>
    <s v="75a0b2353f7d74"/>
    <s v="20/04/2014"/>
    <n v="8"/>
    <x v="0"/>
    <s v="Brown Tabby"/>
    <n v="2"/>
    <x v="0"/>
    <s v="Houston"/>
    <x v="12"/>
    <n v="140"/>
    <s v="Cat_Small"/>
    <n v="100"/>
    <n v="150"/>
  </r>
  <r>
    <s v="f53e446195b084"/>
    <s v="27/10/2016"/>
    <n v="5"/>
    <x v="1"/>
    <s v="Brown"/>
    <n v="7"/>
    <x v="0"/>
    <s v="Austin"/>
    <x v="4"/>
    <n v="135"/>
    <s v="Dog_Small"/>
    <n v="125"/>
    <n v="100"/>
  </r>
  <r>
    <s v="8e7a322a53f1c0"/>
    <s v="11/04/2009"/>
    <n v="13"/>
    <x v="1"/>
    <s v="White/Chocolate"/>
    <n v="18"/>
    <x v="2"/>
    <s v="Houston"/>
    <x v="0"/>
    <n v="140"/>
    <s v="Dog_Medium"/>
    <n v="150"/>
    <n v="200"/>
  </r>
  <r>
    <s v="55c03da3382b0e"/>
    <s v="09/01/2016"/>
    <n v="6"/>
    <x v="1"/>
    <s v="Brown/Black"/>
    <n v="34"/>
    <x v="1"/>
    <s v="San Antonio"/>
    <x v="5"/>
    <n v="120"/>
    <s v="Dog_Large"/>
    <n v="175"/>
    <n v="100"/>
  </r>
  <r>
    <s v="e0ab1183b86b37"/>
    <s v="04/04/2013"/>
    <n v="9"/>
    <x v="0"/>
    <s v="Brown Tabby"/>
    <n v="3"/>
    <x v="0"/>
    <s v="Austin"/>
    <x v="7"/>
    <n v="135"/>
    <s v="Cat_Small"/>
    <n v="100"/>
    <n v="150"/>
  </r>
  <r>
    <s v="10ca30e690b2a6"/>
    <s v="25/01/2017"/>
    <n v="5"/>
    <x v="1"/>
    <s v="Brown/White"/>
    <n v="6"/>
    <x v="0"/>
    <s v="Austin"/>
    <x v="6"/>
    <n v="135"/>
    <s v="Dog_Small"/>
    <n v="125"/>
    <n v="100"/>
  </r>
  <r>
    <s v="f9c3fec83a05e7"/>
    <s v="30/06/2015"/>
    <n v="7"/>
    <x v="0"/>
    <s v="Lynx Point"/>
    <n v="9"/>
    <x v="1"/>
    <s v="Austin"/>
    <x v="3"/>
    <n v="135"/>
    <s v="Cat_Large"/>
    <n v="140"/>
    <n v="100"/>
  </r>
  <r>
    <s v="4531e91b476dd0"/>
    <s v="06/07/2001"/>
    <n v="20"/>
    <x v="1"/>
    <s v="White/Black"/>
    <n v="29"/>
    <x v="2"/>
    <s v="Fort Worth"/>
    <x v="5"/>
    <n v="100"/>
    <s v="Dog_Medium"/>
    <n v="150"/>
    <n v="300"/>
  </r>
  <r>
    <s v="ebccf1e98c4e2b"/>
    <s v="27/07/2019"/>
    <n v="2"/>
    <x v="0"/>
    <s v="Black/White"/>
    <n v="8.5"/>
    <x v="1"/>
    <s v="Houston"/>
    <x v="8"/>
    <n v="140"/>
    <s v="Cat_Large"/>
    <n v="140"/>
    <n v="0"/>
  </r>
  <r>
    <s v="afa0c0bba27aa4"/>
    <s v="15/06/2014"/>
    <n v="8"/>
    <x v="1"/>
    <s v="Brown/Black"/>
    <n v="14"/>
    <x v="2"/>
    <s v="San Antonio"/>
    <x v="1"/>
    <n v="120"/>
    <s v="Dog_Medium"/>
    <n v="150"/>
    <n v="150"/>
  </r>
  <r>
    <s v="5d5b59c2eed1ef"/>
    <s v="22/08/2004"/>
    <n v="17"/>
    <x v="1"/>
    <s v="Sable/White"/>
    <n v="43"/>
    <x v="1"/>
    <s v="Houston"/>
    <x v="5"/>
    <n v="140"/>
    <s v="Dog_Large"/>
    <n v="175"/>
    <n v="300"/>
  </r>
  <r>
    <s v="b7158262a346cb"/>
    <s v="15/01/2012"/>
    <n v="10"/>
    <x v="0"/>
    <s v="Black"/>
    <n v="8.5"/>
    <x v="1"/>
    <s v="Austin"/>
    <x v="1"/>
    <n v="135"/>
    <s v="Cat_Large"/>
    <n v="140"/>
    <n v="150"/>
  </r>
  <r>
    <s v="be13cc69114f1e"/>
    <s v="03/05/2014"/>
    <n v="8"/>
    <x v="1"/>
    <s v="Brown"/>
    <n v="38"/>
    <x v="1"/>
    <s v="Dallas"/>
    <x v="1"/>
    <n v="110"/>
    <s v="Dog_Large"/>
    <n v="175"/>
    <n v="150"/>
  </r>
  <r>
    <s v="71f8b188914db5"/>
    <s v="16/04/2014"/>
    <n v="8"/>
    <x v="0"/>
    <s v="Brown Tabby"/>
    <n v="6.5"/>
    <x v="2"/>
    <s v="Dallas"/>
    <x v="2"/>
    <n v="110"/>
    <s v="Cat_Medium"/>
    <n v="120"/>
    <n v="150"/>
  </r>
  <r>
    <s v="3015aa7fb9b8c2"/>
    <s v="23/04/2020"/>
    <n v="2"/>
    <x v="0"/>
    <s v="Brown Tabby/White"/>
    <n v="3"/>
    <x v="0"/>
    <s v="Austin"/>
    <x v="6"/>
    <n v="135"/>
    <s v="Cat_Small"/>
    <n v="100"/>
    <n v="0"/>
  </r>
  <r>
    <s v="c3d8b03fe5f0ee"/>
    <s v="27/08/2018"/>
    <n v="3"/>
    <x v="1"/>
    <s v="Black/White"/>
    <n v="37"/>
    <x v="1"/>
    <s v="Fort Worth"/>
    <x v="11"/>
    <n v="100"/>
    <s v="Dog_Large"/>
    <n v="175"/>
    <n v="0"/>
  </r>
  <r>
    <s v="b1203b53ccb9b7"/>
    <s v="05/03/2012"/>
    <n v="10"/>
    <x v="1"/>
    <s v="White/Blue"/>
    <n v="15"/>
    <x v="2"/>
    <s v="Fort Worth"/>
    <x v="1"/>
    <n v="100"/>
    <s v="Dog_Medium"/>
    <n v="150"/>
    <n v="150"/>
  </r>
  <r>
    <s v="5a9f7015f93eed"/>
    <s v="04/02/2017"/>
    <n v="5"/>
    <x v="0"/>
    <s v="White/Blue"/>
    <n v="8"/>
    <x v="1"/>
    <s v="Fort Worth"/>
    <x v="5"/>
    <n v="100"/>
    <s v="Cat_Large"/>
    <n v="140"/>
    <n v="100"/>
  </r>
  <r>
    <s v="0f60df16d9b77e"/>
    <s v="11/01/2015"/>
    <n v="7"/>
    <x v="1"/>
    <s v="Blue/White"/>
    <n v="16"/>
    <x v="2"/>
    <s v="San Antonio"/>
    <x v="6"/>
    <n v="120"/>
    <s v="Dog_Medium"/>
    <n v="150"/>
    <n v="100"/>
  </r>
  <r>
    <s v="1524ac70b46042"/>
    <s v="23/10/2019"/>
    <n v="2"/>
    <x v="1"/>
    <s v="Brown/Black"/>
    <n v="11.5"/>
    <x v="2"/>
    <s v="Austin"/>
    <x v="6"/>
    <n v="135"/>
    <s v="Dog_Medium"/>
    <n v="150"/>
    <n v="0"/>
  </r>
  <r>
    <s v="9b732c3d88a531"/>
    <s v="15/03/2020"/>
    <n v="2"/>
    <x v="1"/>
    <s v="Tan"/>
    <n v="27"/>
    <x v="2"/>
    <s v="Houston"/>
    <x v="1"/>
    <n v="140"/>
    <s v="Dog_Medium"/>
    <n v="150"/>
    <n v="0"/>
  </r>
  <r>
    <s v="8478bf0a266c85"/>
    <s v="16/05/2017"/>
    <n v="5"/>
    <x v="0"/>
    <s v="Brown Tabby/White"/>
    <n v="6.5"/>
    <x v="2"/>
    <s v="San Antonio"/>
    <x v="0"/>
    <n v="120"/>
    <s v="Cat_Medium"/>
    <n v="120"/>
    <n v="100"/>
  </r>
  <r>
    <s v="f067b8ef29c401"/>
    <s v="17/08/2007"/>
    <n v="14"/>
    <x v="0"/>
    <s v="Black"/>
    <n v="2"/>
    <x v="0"/>
    <s v="Austin"/>
    <x v="8"/>
    <n v="135"/>
    <s v="Cat_Small"/>
    <n v="100"/>
    <n v="200"/>
  </r>
  <r>
    <s v="7afae17cc6b1e1"/>
    <s v="21/05/2014"/>
    <n v="8"/>
    <x v="0"/>
    <s v="Tortie"/>
    <n v="6.5"/>
    <x v="2"/>
    <s v="Austin"/>
    <x v="12"/>
    <n v="135"/>
    <s v="Cat_Medium"/>
    <n v="120"/>
    <n v="150"/>
  </r>
  <r>
    <s v="473eab483940ae"/>
    <s v="15/10/2010"/>
    <n v="11"/>
    <x v="1"/>
    <s v="Brown"/>
    <n v="35"/>
    <x v="1"/>
    <s v="San Antonio"/>
    <x v="5"/>
    <n v="120"/>
    <s v="Dog_Large"/>
    <n v="175"/>
    <n v="150"/>
  </r>
  <r>
    <s v="80a6802e3b77d5"/>
    <s v="11/05/2013"/>
    <n v="9"/>
    <x v="1"/>
    <s v="Tan"/>
    <n v="29"/>
    <x v="2"/>
    <s v="Austin"/>
    <x v="0"/>
    <n v="135"/>
    <s v="Dog_Medium"/>
    <n v="150"/>
    <n v="150"/>
  </r>
  <r>
    <s v="c8adb2ee0f000d"/>
    <s v="01/04/2018"/>
    <n v="4"/>
    <x v="0"/>
    <s v="White/Brown Tabby"/>
    <n v="9"/>
    <x v="1"/>
    <s v="Houston"/>
    <x v="7"/>
    <n v="140"/>
    <s v="Cat_Large"/>
    <n v="140"/>
    <n v="0"/>
  </r>
  <r>
    <s v="3c5927ed981e4f"/>
    <s v="25/04/2015"/>
    <n v="7"/>
    <x v="0"/>
    <s v="Brown Tabby"/>
    <n v="2"/>
    <x v="0"/>
    <s v="Dallas"/>
    <x v="5"/>
    <n v="110"/>
    <s v="Cat_Small"/>
    <n v="100"/>
    <n v="100"/>
  </r>
  <r>
    <s v="bb584f2efdd2f6"/>
    <s v="17/09/2019"/>
    <n v="2"/>
    <x v="0"/>
    <s v="Calico"/>
    <n v="6"/>
    <x v="2"/>
    <s v="Dallas"/>
    <x v="1"/>
    <n v="110"/>
    <s v="Cat_Medium"/>
    <n v="120"/>
    <n v="0"/>
  </r>
  <r>
    <s v="dbb6e989e0935a"/>
    <s v="27/01/2017"/>
    <n v="5"/>
    <x v="1"/>
    <s v="Black/White"/>
    <n v="25"/>
    <x v="2"/>
    <s v="San Antonio"/>
    <x v="7"/>
    <n v="120"/>
    <s v="Dog_Medium"/>
    <n v="150"/>
    <n v="100"/>
  </r>
  <r>
    <s v="ecc31509ea081d"/>
    <s v="13/10/2018"/>
    <n v="3"/>
    <x v="1"/>
    <s v="Brown Brindle/White"/>
    <n v="47"/>
    <x v="1"/>
    <s v="Dallas"/>
    <x v="8"/>
    <n v="110"/>
    <s v="Dog_Large"/>
    <n v="175"/>
    <n v="0"/>
  </r>
  <r>
    <s v="8da1e9a82c5b84"/>
    <s v="29/11/2012"/>
    <n v="9"/>
    <x v="1"/>
    <s v="Black/White"/>
    <n v="13"/>
    <x v="2"/>
    <s v="Dallas"/>
    <x v="0"/>
    <n v="110"/>
    <s v="Dog_Medium"/>
    <n v="150"/>
    <n v="150"/>
  </r>
  <r>
    <s v="49cc1fc6871dee"/>
    <s v="07/06/2018"/>
    <n v="4"/>
    <x v="1"/>
    <s v="Black"/>
    <n v="49"/>
    <x v="1"/>
    <s v="San Antonio"/>
    <x v="5"/>
    <n v="120"/>
    <s v="Dog_Large"/>
    <n v="175"/>
    <n v="0"/>
  </r>
  <r>
    <s v="f9bd227ec2a710"/>
    <s v="16/04/2017"/>
    <n v="5"/>
    <x v="0"/>
    <s v="Brown Tabby"/>
    <n v="6"/>
    <x v="2"/>
    <s v="Austin"/>
    <x v="3"/>
    <n v="135"/>
    <s v="Cat_Medium"/>
    <n v="120"/>
    <n v="100"/>
  </r>
  <r>
    <s v="7a5062e15d0f39"/>
    <s v="18/02/2019"/>
    <n v="3"/>
    <x v="0"/>
    <s v="Brown Tabby/White"/>
    <n v="3"/>
    <x v="0"/>
    <s v="Houston"/>
    <x v="12"/>
    <n v="140"/>
    <s v="Cat_Small"/>
    <n v="100"/>
    <n v="0"/>
  </r>
  <r>
    <s v="28f366abfefa57"/>
    <s v="02/10/2011"/>
    <n v="10"/>
    <x v="1"/>
    <s v="White"/>
    <n v="44"/>
    <x v="1"/>
    <s v="San Antonio"/>
    <x v="6"/>
    <n v="120"/>
    <s v="Dog_Large"/>
    <n v="175"/>
    <n v="150"/>
  </r>
  <r>
    <s v="8b40d294ac4dbc"/>
    <s v="27/04/2020"/>
    <n v="2"/>
    <x v="0"/>
    <s v="Agouti"/>
    <n v="10"/>
    <x v="1"/>
    <s v="Houston"/>
    <x v="0"/>
    <n v="140"/>
    <s v="Cat_Large"/>
    <n v="140"/>
    <n v="0"/>
  </r>
  <r>
    <s v="9507472f2abe5e"/>
    <s v="28/02/2018"/>
    <n v="4"/>
    <x v="0"/>
    <s v="Black/White"/>
    <n v="9"/>
    <x v="1"/>
    <s v="Dallas"/>
    <x v="1"/>
    <n v="110"/>
    <s v="Cat_Large"/>
    <n v="140"/>
    <n v="0"/>
  </r>
  <r>
    <s v="144a8c3cbeb447"/>
    <s v="19/11/2019"/>
    <n v="2"/>
    <x v="1"/>
    <s v="Brown/White"/>
    <n v="36"/>
    <x v="1"/>
    <s v="Austin"/>
    <x v="6"/>
    <n v="135"/>
    <s v="Dog_Large"/>
    <n v="175"/>
    <n v="0"/>
  </r>
  <r>
    <s v="5ad4008ef314a1"/>
    <s v="11/09/2016"/>
    <n v="5"/>
    <x v="1"/>
    <s v="Black"/>
    <n v="39"/>
    <x v="1"/>
    <s v="San Antonio"/>
    <x v="5"/>
    <n v="120"/>
    <s v="Dog_Large"/>
    <n v="175"/>
    <n v="100"/>
  </r>
  <r>
    <s v="44de1d039f87a2"/>
    <s v="14/07/2018"/>
    <n v="3"/>
    <x v="1"/>
    <s v="Tan/White"/>
    <n v="44"/>
    <x v="1"/>
    <s v="Austin"/>
    <x v="5"/>
    <n v="135"/>
    <s v="Dog_Large"/>
    <n v="175"/>
    <n v="0"/>
  </r>
  <r>
    <s v="0e6c912b46cd2f"/>
    <s v="13/02/2014"/>
    <n v="8"/>
    <x v="1"/>
    <s v="Tan"/>
    <n v="16"/>
    <x v="2"/>
    <s v="Houston"/>
    <x v="6"/>
    <n v="140"/>
    <s v="Dog_Medium"/>
    <n v="150"/>
    <n v="150"/>
  </r>
  <r>
    <s v="4421200003690b"/>
    <s v="30/06/2015"/>
    <n v="7"/>
    <x v="0"/>
    <s v="Calico Point"/>
    <n v="3"/>
    <x v="0"/>
    <s v="Dallas"/>
    <x v="5"/>
    <n v="110"/>
    <s v="Cat_Small"/>
    <n v="100"/>
    <n v="100"/>
  </r>
  <r>
    <s v="c7dc9331a4a62b"/>
    <s v="23/04/2013"/>
    <n v="9"/>
    <x v="1"/>
    <s v="Black"/>
    <n v="42"/>
    <x v="1"/>
    <s v="Austin"/>
    <x v="7"/>
    <n v="135"/>
    <s v="Dog_Large"/>
    <n v="175"/>
    <n v="150"/>
  </r>
  <r>
    <s v="0a8ec4bc0dd496"/>
    <s v="28/11/2010"/>
    <n v="11"/>
    <x v="1"/>
    <s v="White/Gray"/>
    <n v="43"/>
    <x v="1"/>
    <s v="Dallas"/>
    <x v="6"/>
    <n v="110"/>
    <s v="Dog_Large"/>
    <n v="175"/>
    <n v="150"/>
  </r>
  <r>
    <s v="09f1506cee24ba"/>
    <s v="30/03/2010"/>
    <n v="12"/>
    <x v="1"/>
    <s v="Yellow"/>
    <n v="26"/>
    <x v="2"/>
    <s v="Houston"/>
    <x v="6"/>
    <n v="140"/>
    <s v="Dog_Medium"/>
    <n v="150"/>
    <n v="150"/>
  </r>
  <r>
    <s v="a608ab0d10dfa3"/>
    <s v="15/12/2011"/>
    <n v="10"/>
    <x v="1"/>
    <s v="Black/White"/>
    <n v="39"/>
    <x v="1"/>
    <s v="Fort Worth"/>
    <x v="1"/>
    <n v="100"/>
    <s v="Dog_Large"/>
    <n v="175"/>
    <n v="150"/>
  </r>
  <r>
    <s v="716f099ef37abd"/>
    <s v="03/12/2014"/>
    <n v="7"/>
    <x v="1"/>
    <s v="Black Brindle/White"/>
    <n v="23"/>
    <x v="2"/>
    <s v="Austin"/>
    <x v="2"/>
    <n v="135"/>
    <s v="Dog_Medium"/>
    <n v="150"/>
    <n v="100"/>
  </r>
  <r>
    <s v="abde3e98e1ea4c"/>
    <s v="25/03/2016"/>
    <n v="6"/>
    <x v="1"/>
    <s v="White/Chocolate"/>
    <n v="31.5"/>
    <x v="1"/>
    <s v="Houston"/>
    <x v="1"/>
    <n v="140"/>
    <s v="Dog_Large"/>
    <n v="175"/>
    <n v="100"/>
  </r>
  <r>
    <s v="5416f3f251be5a"/>
    <s v="04/02/2017"/>
    <n v="5"/>
    <x v="0"/>
    <s v="Torbie"/>
    <n v="6.5"/>
    <x v="2"/>
    <s v="Fort Worth"/>
    <x v="5"/>
    <n v="100"/>
    <s v="Cat_Medium"/>
    <n v="120"/>
    <n v="100"/>
  </r>
  <r>
    <s v="0992be9aa629cd"/>
    <s v="25/01/2020"/>
    <n v="2"/>
    <x v="1"/>
    <s v="Blue/White"/>
    <n v="18"/>
    <x v="2"/>
    <s v="San Antonio"/>
    <x v="6"/>
    <n v="120"/>
    <s v="Dog_Medium"/>
    <n v="150"/>
    <n v="0"/>
  </r>
  <r>
    <s v="cd5a22faa65d07"/>
    <s v="04/04/2015"/>
    <n v="7"/>
    <x v="0"/>
    <s v="Black/White"/>
    <n v="6.5"/>
    <x v="2"/>
    <s v="Houston"/>
    <x v="7"/>
    <n v="140"/>
    <s v="Cat_Medium"/>
    <n v="120"/>
    <n v="100"/>
  </r>
  <r>
    <s v="d94f256968ebd5"/>
    <s v="02/01/2011"/>
    <n v="11"/>
    <x v="1"/>
    <s v="Brown/White"/>
    <n v="22"/>
    <x v="2"/>
    <s v="San Antonio"/>
    <x v="7"/>
    <n v="120"/>
    <s v="Dog_Medium"/>
    <n v="150"/>
    <n v="150"/>
  </r>
  <r>
    <s v="cd68d322d52c4d"/>
    <s v="27/07/2015"/>
    <n v="6"/>
    <x v="1"/>
    <s v="Tan"/>
    <n v="40"/>
    <x v="1"/>
    <s v="Austin"/>
    <x v="7"/>
    <n v="135"/>
    <s v="Dog_Large"/>
    <n v="175"/>
    <n v="100"/>
  </r>
  <r>
    <s v="4555c6f46e0fad"/>
    <s v="14/07/2020"/>
    <n v="1"/>
    <x v="0"/>
    <s v="Brown Tabby"/>
    <n v="8.5"/>
    <x v="1"/>
    <s v="Austin"/>
    <x v="5"/>
    <n v="135"/>
    <s v="Cat_Large"/>
    <n v="140"/>
    <n v="0"/>
  </r>
  <r>
    <s v="4393303382f900"/>
    <s v="07/05/2016"/>
    <n v="6"/>
    <x v="1"/>
    <s v="White/Black"/>
    <n v="46"/>
    <x v="1"/>
    <s v="Houston"/>
    <x v="5"/>
    <n v="140"/>
    <s v="Dog_Large"/>
    <n v="175"/>
    <n v="100"/>
  </r>
  <r>
    <s v="ee57464191dfe4"/>
    <s v="17/05/2009"/>
    <n v="13"/>
    <x v="1"/>
    <s v="Tan"/>
    <n v="18"/>
    <x v="2"/>
    <s v="Houston"/>
    <x v="8"/>
    <n v="140"/>
    <s v="Dog_Medium"/>
    <n v="150"/>
    <n v="200"/>
  </r>
  <r>
    <s v="a043137b64c1db"/>
    <s v="01/04/2017"/>
    <n v="5"/>
    <x v="0"/>
    <s v="Black"/>
    <n v="6"/>
    <x v="2"/>
    <s v="Houston"/>
    <x v="1"/>
    <n v="140"/>
    <s v="Cat_Medium"/>
    <n v="120"/>
    <n v="100"/>
  </r>
  <r>
    <s v="6a6ce806fc0a04"/>
    <s v="19/08/2015"/>
    <n v="6"/>
    <x v="1"/>
    <s v="White/Tan"/>
    <n v="20"/>
    <x v="2"/>
    <s v="Dallas"/>
    <x v="2"/>
    <n v="110"/>
    <s v="Dog_Medium"/>
    <n v="150"/>
    <n v="100"/>
  </r>
  <r>
    <s v="0f0489c52e334a"/>
    <s v="23/03/2012"/>
    <n v="10"/>
    <x v="0"/>
    <s v="Tortie Point"/>
    <n v="4"/>
    <x v="0"/>
    <s v="Houston"/>
    <x v="6"/>
    <n v="140"/>
    <s v="Cat_Small"/>
    <n v="100"/>
    <n v="150"/>
  </r>
  <r>
    <s v="2ee51833ea71be"/>
    <s v="12/01/2014"/>
    <n v="8"/>
    <x v="1"/>
    <s v="Tricolor"/>
    <n v="38"/>
    <x v="1"/>
    <s v="San Antonio"/>
    <x v="6"/>
    <n v="120"/>
    <s v="Dog_Large"/>
    <n v="175"/>
    <n v="150"/>
  </r>
  <r>
    <s v="26d936da49e223"/>
    <s v="24/02/2014"/>
    <n v="8"/>
    <x v="1"/>
    <s v="Red/White"/>
    <n v="37"/>
    <x v="1"/>
    <s v="Austin"/>
    <x v="6"/>
    <n v="135"/>
    <s v="Dog_Large"/>
    <n v="175"/>
    <n v="150"/>
  </r>
  <r>
    <s v="e117d1e524bfa2"/>
    <s v="23/06/2020"/>
    <n v="2"/>
    <x v="0"/>
    <s v="Torbie/Brown Tabby"/>
    <n v="4"/>
    <x v="0"/>
    <s v="Austin"/>
    <x v="7"/>
    <n v="135"/>
    <s v="Cat_Small"/>
    <n v="100"/>
    <n v="0"/>
  </r>
  <r>
    <s v="29b464f824402e"/>
    <s v="06/08/2018"/>
    <n v="3"/>
    <x v="0"/>
    <s v="Blue"/>
    <n v="8.5"/>
    <x v="1"/>
    <s v="Austin"/>
    <x v="6"/>
    <n v="135"/>
    <s v="Cat_Large"/>
    <n v="140"/>
    <n v="0"/>
  </r>
  <r>
    <s v="b7c14f6f87b82c"/>
    <s v="22/04/2010"/>
    <n v="12"/>
    <x v="1"/>
    <s v="Brown/White"/>
    <n v="23"/>
    <x v="2"/>
    <s v="Dallas"/>
    <x v="1"/>
    <n v="110"/>
    <s v="Dog_Medium"/>
    <n v="150"/>
    <n v="150"/>
  </r>
  <r>
    <s v="261bdcf019e2f1"/>
    <s v="04/08/2019"/>
    <n v="2"/>
    <x v="0"/>
    <s v="Brown Tabby/White"/>
    <n v="4"/>
    <x v="0"/>
    <s v="Austin"/>
    <x v="6"/>
    <n v="135"/>
    <s v="Cat_Small"/>
    <n v="100"/>
    <n v="0"/>
  </r>
  <r>
    <s v="b6099683d9fbe2"/>
    <s v="29/10/2013"/>
    <n v="8"/>
    <x v="1"/>
    <s v="Black"/>
    <n v="26"/>
    <x v="2"/>
    <s v="Fort Worth"/>
    <x v="1"/>
    <n v="100"/>
    <s v="Dog_Medium"/>
    <n v="150"/>
    <n v="150"/>
  </r>
  <r>
    <s v="e5dc62a82e326a"/>
    <s v="30/11/2017"/>
    <n v="4"/>
    <x v="1"/>
    <s v="Brown/Black"/>
    <n v="46"/>
    <x v="1"/>
    <s v="Dallas"/>
    <x v="10"/>
    <n v="110"/>
    <s v="Dog_Large"/>
    <n v="175"/>
    <n v="0"/>
  </r>
  <r>
    <s v="1e72375d1be09a"/>
    <s v="06/07/2015"/>
    <n v="6"/>
    <x v="1"/>
    <s v="Fawn/White"/>
    <n v="42"/>
    <x v="1"/>
    <s v="Houston"/>
    <x v="6"/>
    <n v="140"/>
    <s v="Dog_Large"/>
    <n v="175"/>
    <n v="100"/>
  </r>
  <r>
    <s v="23de5ed47582b6"/>
    <s v="20/07/2015"/>
    <n v="6"/>
    <x v="1"/>
    <s v="Red"/>
    <n v="46"/>
    <x v="1"/>
    <s v="Houston"/>
    <x v="6"/>
    <n v="140"/>
    <s v="Dog_Large"/>
    <n v="175"/>
    <n v="100"/>
  </r>
  <r>
    <s v="12ade9909487c0"/>
    <s v="05/02/2014"/>
    <n v="8"/>
    <x v="0"/>
    <s v="Blue Point"/>
    <n v="2"/>
    <x v="0"/>
    <s v="Austin"/>
    <x v="6"/>
    <n v="135"/>
    <s v="Cat_Small"/>
    <n v="100"/>
    <n v="150"/>
  </r>
  <r>
    <s v="8b79f335c3f2b0"/>
    <s v="25/11/2016"/>
    <n v="5"/>
    <x v="1"/>
    <s v="Chocolate/White"/>
    <n v="5"/>
    <x v="0"/>
    <s v="Dallas"/>
    <x v="0"/>
    <n v="110"/>
    <s v="Dog_Small"/>
    <n v="125"/>
    <n v="100"/>
  </r>
  <r>
    <s v="b8e5e3199640f5"/>
    <s v="11/01/2005"/>
    <n v="17"/>
    <x v="1"/>
    <s v="Black/Brown"/>
    <n v="28"/>
    <x v="2"/>
    <s v="Houston"/>
    <x v="1"/>
    <n v="140"/>
    <s v="Dog_Medium"/>
    <n v="150"/>
    <n v="300"/>
  </r>
  <r>
    <s v="97f69fbbfc6ed4"/>
    <s v="03/05/2018"/>
    <n v="4"/>
    <x v="0"/>
    <s v="Brown Tabby"/>
    <n v="8"/>
    <x v="1"/>
    <s v="Houston"/>
    <x v="1"/>
    <n v="140"/>
    <s v="Cat_Large"/>
    <n v="140"/>
    <n v="0"/>
  </r>
  <r>
    <s v="8edbaca4f4fd8d"/>
    <s v="19/10/2014"/>
    <n v="7"/>
    <x v="0"/>
    <s v="Black"/>
    <n v="8"/>
    <x v="1"/>
    <s v="Fort Worth"/>
    <x v="0"/>
    <n v="100"/>
    <s v="Cat_Large"/>
    <n v="140"/>
    <n v="100"/>
  </r>
  <r>
    <s v="412a318b3fa979"/>
    <s v="04/03/2019"/>
    <n v="3"/>
    <x v="0"/>
    <s v="Brown Tabby"/>
    <n v="3"/>
    <x v="0"/>
    <s v="Austin"/>
    <x v="5"/>
    <n v="135"/>
    <s v="Cat_Small"/>
    <n v="100"/>
    <n v="0"/>
  </r>
  <r>
    <s v="2603cbf6723ff3"/>
    <s v="15/04/2019"/>
    <n v="3"/>
    <x v="0"/>
    <s v="Black/White"/>
    <n v="6"/>
    <x v="2"/>
    <s v="Austin"/>
    <x v="6"/>
    <n v="135"/>
    <s v="Cat_Medium"/>
    <n v="120"/>
    <n v="0"/>
  </r>
  <r>
    <s v="271e6814315008"/>
    <s v="30/10/2014"/>
    <n v="7"/>
    <x v="1"/>
    <s v="Black/Tan"/>
    <n v="5"/>
    <x v="0"/>
    <s v="Houston"/>
    <x v="6"/>
    <n v="140"/>
    <s v="Dog_Small"/>
    <n v="125"/>
    <n v="100"/>
  </r>
  <r>
    <s v="f0f868e0d2593a"/>
    <s v="10/11/2018"/>
    <n v="3"/>
    <x v="0"/>
    <s v="Calico/White"/>
    <n v="8.5"/>
    <x v="1"/>
    <s v="Fort Worth"/>
    <x v="8"/>
    <n v="100"/>
    <s v="Cat_Large"/>
    <n v="140"/>
    <n v="0"/>
  </r>
  <r>
    <s v="a4ee8b17fac7f8"/>
    <s v="24/04/2015"/>
    <n v="7"/>
    <x v="0"/>
    <s v="Brown Tabby"/>
    <n v="4"/>
    <x v="0"/>
    <s v="Dallas"/>
    <x v="1"/>
    <n v="110"/>
    <s v="Cat_Small"/>
    <n v="100"/>
    <n v="100"/>
  </r>
  <r>
    <s v="64f0340c7f3bed"/>
    <s v="14/03/2014"/>
    <n v="8"/>
    <x v="1"/>
    <s v="Brown Brindle"/>
    <n v="46"/>
    <x v="1"/>
    <s v="Fort Worth"/>
    <x v="2"/>
    <n v="100"/>
    <s v="Dog_Large"/>
    <n v="175"/>
    <n v="150"/>
  </r>
  <r>
    <s v="a6cb6c93643bde"/>
    <s v="10/05/2012"/>
    <n v="10"/>
    <x v="1"/>
    <s v="Black/Tan"/>
    <n v="44"/>
    <x v="1"/>
    <s v="Fort Worth"/>
    <x v="1"/>
    <n v="100"/>
    <s v="Dog_Large"/>
    <n v="175"/>
    <n v="150"/>
  </r>
  <r>
    <s v="68681c30750431"/>
    <s v="16/01/2020"/>
    <n v="2"/>
    <x v="0"/>
    <s v="Blue/White"/>
    <n v="8"/>
    <x v="1"/>
    <s v="Austin"/>
    <x v="2"/>
    <n v="135"/>
    <s v="Cat_Large"/>
    <n v="140"/>
    <n v="0"/>
  </r>
  <r>
    <s v="5e79b7d85f5e4e"/>
    <s v="28/07/2012"/>
    <n v="9"/>
    <x v="1"/>
    <s v="Brown Brindle"/>
    <n v="21"/>
    <x v="2"/>
    <s v="Dallas"/>
    <x v="5"/>
    <n v="110"/>
    <s v="Dog_Medium"/>
    <n v="150"/>
    <n v="150"/>
  </r>
  <r>
    <s v="52acca076ed567"/>
    <s v="19/10/2013"/>
    <n v="8"/>
    <x v="1"/>
    <s v="White/Chocolate"/>
    <n v="16"/>
    <x v="2"/>
    <s v="Houston"/>
    <x v="5"/>
    <n v="140"/>
    <s v="Dog_Medium"/>
    <n v="150"/>
    <n v="150"/>
  </r>
  <r>
    <s v="ed10a609a291fa"/>
    <s v="10/08/2016"/>
    <n v="5"/>
    <x v="0"/>
    <s v="Black/White"/>
    <n v="6"/>
    <x v="2"/>
    <s v="Houston"/>
    <x v="8"/>
    <n v="140"/>
    <s v="Cat_Medium"/>
    <n v="120"/>
    <n v="100"/>
  </r>
  <r>
    <s v="8deeabd0efc972"/>
    <s v="24/08/2015"/>
    <n v="6"/>
    <x v="0"/>
    <s v="Orange Tabby/White"/>
    <n v="6"/>
    <x v="2"/>
    <s v="Fort Worth"/>
    <x v="0"/>
    <n v="100"/>
    <s v="Cat_Medium"/>
    <n v="120"/>
    <n v="100"/>
  </r>
  <r>
    <s v="0c45c8d59b54df"/>
    <s v="25/02/2003"/>
    <n v="19"/>
    <x v="1"/>
    <s v="Black/Tan"/>
    <n v="13"/>
    <x v="2"/>
    <s v="Houston"/>
    <x v="6"/>
    <n v="140"/>
    <s v="Dog_Medium"/>
    <n v="150"/>
    <n v="300"/>
  </r>
  <r>
    <s v="629dc0ee782e93"/>
    <s v="26/03/2016"/>
    <n v="6"/>
    <x v="1"/>
    <s v="Buff/Cream"/>
    <n v="31.5"/>
    <x v="1"/>
    <s v="Austin"/>
    <x v="13"/>
    <n v="135"/>
    <s v="Dog_Large"/>
    <n v="175"/>
    <n v="100"/>
  </r>
  <r>
    <s v="4901bfd7f6e7f0"/>
    <s v="02/09/2014"/>
    <n v="7"/>
    <x v="0"/>
    <s v="Brown Tabby/White"/>
    <n v="8"/>
    <x v="1"/>
    <s v="San Antonio"/>
    <x v="5"/>
    <n v="120"/>
    <s v="Cat_Large"/>
    <n v="140"/>
    <n v="100"/>
  </r>
  <r>
    <s v="a9697a9ee396ba"/>
    <s v="04/06/2019"/>
    <n v="3"/>
    <x v="1"/>
    <s v="Red"/>
    <n v="32"/>
    <x v="1"/>
    <s v="Fort Worth"/>
    <x v="1"/>
    <n v="100"/>
    <s v="Dog_Large"/>
    <n v="175"/>
    <n v="0"/>
  </r>
  <r>
    <s v="3b8f72d58b3880"/>
    <s v="01/06/2012"/>
    <n v="10"/>
    <x v="1"/>
    <s v="White"/>
    <n v="36"/>
    <x v="1"/>
    <s v="Fort Worth"/>
    <x v="5"/>
    <n v="100"/>
    <s v="Dog_Large"/>
    <n v="175"/>
    <n v="150"/>
  </r>
  <r>
    <s v="77297592d7f936"/>
    <s v="30/12/2011"/>
    <n v="10"/>
    <x v="1"/>
    <s v="White/Black"/>
    <n v="4"/>
    <x v="0"/>
    <s v="Houston"/>
    <x v="12"/>
    <n v="140"/>
    <s v="Dog_Small"/>
    <n v="125"/>
    <n v="150"/>
  </r>
  <r>
    <s v="bb4f9c984e5076"/>
    <s v="20/06/2015"/>
    <n v="7"/>
    <x v="0"/>
    <s v="Tortie"/>
    <n v="3"/>
    <x v="0"/>
    <s v="Austin"/>
    <x v="1"/>
    <n v="135"/>
    <s v="Cat_Small"/>
    <n v="100"/>
    <n v="100"/>
  </r>
  <r>
    <s v="d4553882764ec4"/>
    <s v="06/03/2005"/>
    <n v="17"/>
    <x v="1"/>
    <s v="Gray"/>
    <n v="39"/>
    <x v="1"/>
    <s v="Dallas"/>
    <x v="7"/>
    <n v="110"/>
    <s v="Dog_Large"/>
    <n v="175"/>
    <n v="300"/>
  </r>
  <r>
    <s v="cc8ce8fd1e6465"/>
    <s v="14/04/2016"/>
    <n v="6"/>
    <x v="1"/>
    <s v="Blue"/>
    <n v="7"/>
    <x v="0"/>
    <s v="San Antonio"/>
    <x v="7"/>
    <n v="120"/>
    <s v="Dog_Small"/>
    <n v="125"/>
    <n v="100"/>
  </r>
  <r>
    <s v="61a7ff9f52b02f"/>
    <s v="04/01/2013"/>
    <n v="9"/>
    <x v="1"/>
    <s v="Gray"/>
    <n v="39"/>
    <x v="1"/>
    <s v="Austin"/>
    <x v="5"/>
    <n v="135"/>
    <s v="Dog_Large"/>
    <n v="175"/>
    <n v="150"/>
  </r>
  <r>
    <s v="fec55129469549"/>
    <s v="23/02/2020"/>
    <n v="2"/>
    <x v="0"/>
    <s v="Black/White"/>
    <n v="6.5"/>
    <x v="2"/>
    <s v="Austin"/>
    <x v="3"/>
    <n v="135"/>
    <s v="Cat_Medium"/>
    <n v="120"/>
    <n v="0"/>
  </r>
  <r>
    <s v="b05dc159d2dfd8"/>
    <s v="01/10/2019"/>
    <n v="2"/>
    <x v="1"/>
    <s v="Black/Tan"/>
    <n v="38"/>
    <x v="1"/>
    <s v="San Antonio"/>
    <x v="1"/>
    <n v="120"/>
    <s v="Dog_Large"/>
    <n v="175"/>
    <n v="0"/>
  </r>
  <r>
    <s v="b25e89f4b1a904"/>
    <s v="19/02/2016"/>
    <n v="6"/>
    <x v="0"/>
    <s v="Brown Tabby/White"/>
    <n v="10"/>
    <x v="1"/>
    <s v="Austin"/>
    <x v="1"/>
    <n v="135"/>
    <s v="Cat_Large"/>
    <n v="140"/>
    <n v="100"/>
  </r>
  <r>
    <s v="7b51b1519b6830"/>
    <s v="22/09/2015"/>
    <n v="6"/>
    <x v="0"/>
    <s v="Cream Tabby"/>
    <n v="6.5"/>
    <x v="2"/>
    <s v="Houston"/>
    <x v="12"/>
    <n v="140"/>
    <s v="Cat_Medium"/>
    <n v="120"/>
    <n v="100"/>
  </r>
  <r>
    <s v="0c95ccae176e98"/>
    <s v="25/09/1998"/>
    <n v="23"/>
    <x v="0"/>
    <s v="Black"/>
    <n v="2"/>
    <x v="0"/>
    <s v="Houston"/>
    <x v="6"/>
    <n v="140"/>
    <s v="Cat_Small"/>
    <n v="100"/>
    <n v="300"/>
  </r>
  <r>
    <s v="ecee01810ca64e"/>
    <s v="27/05/2007"/>
    <n v="15"/>
    <x v="1"/>
    <s v="Black/White"/>
    <n v="18"/>
    <x v="2"/>
    <s v="Houston"/>
    <x v="8"/>
    <n v="140"/>
    <s v="Dog_Medium"/>
    <n v="150"/>
    <n v="200"/>
  </r>
  <r>
    <s v="266a70d540cb76"/>
    <s v="24/04/2019"/>
    <n v="3"/>
    <x v="0"/>
    <s v="Brown Tabby"/>
    <n v="8.5"/>
    <x v="1"/>
    <s v="Austin"/>
    <x v="6"/>
    <n v="135"/>
    <s v="Cat_Large"/>
    <n v="140"/>
    <n v="0"/>
  </r>
  <r>
    <s v="6935a2cdb38126"/>
    <s v="03/09/2017"/>
    <n v="4"/>
    <x v="1"/>
    <s v="Brown"/>
    <n v="41"/>
    <x v="1"/>
    <s v="San Antonio"/>
    <x v="2"/>
    <n v="120"/>
    <s v="Dog_Large"/>
    <n v="175"/>
    <n v="0"/>
  </r>
  <r>
    <s v="951c5f8c0cb12e"/>
    <s v="18/08/2012"/>
    <n v="9"/>
    <x v="1"/>
    <s v="Cream/White"/>
    <n v="48"/>
    <x v="1"/>
    <s v="Houston"/>
    <x v="1"/>
    <n v="140"/>
    <s v="Dog_Large"/>
    <n v="175"/>
    <n v="150"/>
  </r>
  <r>
    <s v="16570b5484ed89"/>
    <s v="17/08/2013"/>
    <n v="8"/>
    <x v="1"/>
    <s v="Tan/White"/>
    <n v="32"/>
    <x v="1"/>
    <s v="Fort Worth"/>
    <x v="6"/>
    <n v="100"/>
    <s v="Dog_Large"/>
    <n v="175"/>
    <n v="150"/>
  </r>
  <r>
    <s v="0f16d523fef485"/>
    <s v="25/03/2017"/>
    <n v="5"/>
    <x v="1"/>
    <s v="Brown/White"/>
    <n v="15"/>
    <x v="2"/>
    <s v="Austin"/>
    <x v="6"/>
    <n v="135"/>
    <s v="Dog_Medium"/>
    <n v="150"/>
    <n v="100"/>
  </r>
  <r>
    <s v="7a7095cc53dfc9"/>
    <s v="24/09/2014"/>
    <n v="7"/>
    <x v="1"/>
    <s v="Fawn/Tan"/>
    <n v="5"/>
    <x v="0"/>
    <s v="Austin"/>
    <x v="12"/>
    <n v="135"/>
    <s v="Dog_Small"/>
    <n v="125"/>
    <n v="100"/>
  </r>
  <r>
    <s v="536239b2db611e"/>
    <s v="18/04/2019"/>
    <n v="3"/>
    <x v="0"/>
    <s v="Blue/White"/>
    <n v="6"/>
    <x v="2"/>
    <s v="Dallas"/>
    <x v="5"/>
    <n v="110"/>
    <s v="Cat_Medium"/>
    <n v="120"/>
    <n v="0"/>
  </r>
  <r>
    <s v="487c8234400ec8"/>
    <s v="16/07/2019"/>
    <n v="2"/>
    <x v="1"/>
    <s v="Black/Brown"/>
    <n v="8"/>
    <x v="0"/>
    <s v="Austin"/>
    <x v="5"/>
    <n v="135"/>
    <s v="Dog_Small"/>
    <n v="125"/>
    <n v="0"/>
  </r>
  <r>
    <s v="a687a03eb8d5fd"/>
    <s v="20/05/2000"/>
    <n v="22"/>
    <x v="0"/>
    <s v="Calico"/>
    <n v="2"/>
    <x v="0"/>
    <s v="Houston"/>
    <x v="1"/>
    <n v="140"/>
    <s v="Cat_Small"/>
    <n v="100"/>
    <n v="300"/>
  </r>
  <r>
    <s v="6365e690fd120d"/>
    <s v="11/09/2014"/>
    <n v="7"/>
    <x v="0"/>
    <s v="Cream/White"/>
    <n v="10"/>
    <x v="1"/>
    <s v="San Antonio"/>
    <x v="13"/>
    <n v="120"/>
    <s v="Cat_Large"/>
    <n v="140"/>
    <n v="100"/>
  </r>
  <r>
    <s v="6c78b152f36e4d"/>
    <s v="31/08/2011"/>
    <n v="10"/>
    <x v="1"/>
    <s v="Tan"/>
    <n v="33"/>
    <x v="1"/>
    <s v="San Antonio"/>
    <x v="2"/>
    <n v="120"/>
    <s v="Dog_Large"/>
    <n v="175"/>
    <n v="150"/>
  </r>
  <r>
    <s v="5bc0c23fda5a6b"/>
    <s v="12/02/2017"/>
    <n v="5"/>
    <x v="0"/>
    <s v="Lynx Point"/>
    <n v="6.5"/>
    <x v="2"/>
    <s v="Houston"/>
    <x v="5"/>
    <n v="140"/>
    <s v="Cat_Medium"/>
    <n v="120"/>
    <n v="100"/>
  </r>
  <r>
    <s v="35b0e8a0c63e52"/>
    <s v="07/02/2016"/>
    <n v="6"/>
    <x v="0"/>
    <s v="Gray Tabby"/>
    <n v="6.5"/>
    <x v="2"/>
    <s v="Austin"/>
    <x v="6"/>
    <n v="135"/>
    <s v="Cat_Medium"/>
    <n v="120"/>
    <n v="100"/>
  </r>
  <r>
    <s v="e9196954cbea1b"/>
    <s v="28/06/2016"/>
    <n v="6"/>
    <x v="0"/>
    <s v="Orange Tabby/White"/>
    <n v="10"/>
    <x v="1"/>
    <s v="Dallas"/>
    <x v="10"/>
    <n v="110"/>
    <s v="Cat_Large"/>
    <n v="140"/>
    <n v="100"/>
  </r>
  <r>
    <s v="036a61ce6a85bc"/>
    <s v="21/09/2015"/>
    <n v="6"/>
    <x v="1"/>
    <s v="Brown Brindle"/>
    <n v="39"/>
    <x v="1"/>
    <s v="Houston"/>
    <x v="6"/>
    <n v="140"/>
    <s v="Dog_Large"/>
    <n v="175"/>
    <n v="100"/>
  </r>
  <r>
    <s v="a5ca07d311fee0"/>
    <s v="04/11/2017"/>
    <n v="4"/>
    <x v="1"/>
    <s v="Brown Brindle"/>
    <n v="34"/>
    <x v="1"/>
    <s v="San Antonio"/>
    <x v="1"/>
    <n v="120"/>
    <s v="Dog_Large"/>
    <n v="175"/>
    <n v="0"/>
  </r>
  <r>
    <s v="b01366d02b7afb"/>
    <s v="12/04/2014"/>
    <n v="8"/>
    <x v="0"/>
    <s v="Blue Tabby"/>
    <n v="10"/>
    <x v="1"/>
    <s v="Austin"/>
    <x v="1"/>
    <n v="135"/>
    <s v="Cat_Large"/>
    <n v="140"/>
    <n v="150"/>
  </r>
  <r>
    <s v="da29bb3c402c1c"/>
    <s v="26/04/2015"/>
    <n v="7"/>
    <x v="1"/>
    <s v="Black"/>
    <n v="8"/>
    <x v="0"/>
    <s v="Austin"/>
    <x v="7"/>
    <n v="135"/>
    <s v="Dog_Small"/>
    <n v="125"/>
    <n v="100"/>
  </r>
  <r>
    <s v="97f9afe902cf35"/>
    <s v="20/12/2012"/>
    <n v="9"/>
    <x v="1"/>
    <s v="Brown/White"/>
    <n v="9"/>
    <x v="0"/>
    <s v="Dallas"/>
    <x v="1"/>
    <n v="110"/>
    <s v="Dog_Small"/>
    <n v="125"/>
    <n v="150"/>
  </r>
  <r>
    <s v="a04a18d583fc85"/>
    <s v="05/04/2012"/>
    <n v="10"/>
    <x v="1"/>
    <s v="White/Brown"/>
    <n v="35"/>
    <x v="1"/>
    <s v="Houston"/>
    <x v="1"/>
    <n v="140"/>
    <s v="Dog_Large"/>
    <n v="175"/>
    <n v="150"/>
  </r>
  <r>
    <s v="99d107a1894da8"/>
    <s v="12/11/2018"/>
    <n v="3"/>
    <x v="1"/>
    <s v="Brown"/>
    <n v="6"/>
    <x v="0"/>
    <s v="Austin"/>
    <x v="1"/>
    <n v="135"/>
    <s v="Dog_Small"/>
    <n v="125"/>
    <n v="0"/>
  </r>
  <r>
    <s v="32fd65b1753adc"/>
    <s v="18/05/2017"/>
    <n v="5"/>
    <x v="1"/>
    <s v="Black/Cream"/>
    <n v="6"/>
    <x v="0"/>
    <s v="Austin"/>
    <x v="6"/>
    <n v="135"/>
    <s v="Dog_Small"/>
    <n v="125"/>
    <n v="100"/>
  </r>
  <r>
    <s v="69f66a59ecbb15"/>
    <s v="09/02/2017"/>
    <n v="5"/>
    <x v="1"/>
    <s v="Brown Brindle/White"/>
    <n v="45"/>
    <x v="1"/>
    <s v="Austin"/>
    <x v="2"/>
    <n v="135"/>
    <s v="Dog_Large"/>
    <n v="175"/>
    <n v="100"/>
  </r>
  <r>
    <s v="f7a89c3d9d9b46"/>
    <s v="31/08/2003"/>
    <n v="18"/>
    <x v="0"/>
    <s v="Calico"/>
    <n v="10"/>
    <x v="1"/>
    <s v="San Antonio"/>
    <x v="4"/>
    <n v="120"/>
    <s v="Cat_Large"/>
    <n v="140"/>
    <n v="300"/>
  </r>
  <r>
    <s v="7d93402d6b09ac"/>
    <s v="05/10/2016"/>
    <n v="5"/>
    <x v="0"/>
    <s v="Black"/>
    <n v="3"/>
    <x v="0"/>
    <s v="Austin"/>
    <x v="0"/>
    <n v="135"/>
    <s v="Cat_Small"/>
    <n v="100"/>
    <n v="100"/>
  </r>
  <r>
    <s v="a6b3ae9bd04019"/>
    <s v="13/10/2015"/>
    <n v="6"/>
    <x v="2"/>
    <s v="White"/>
    <n v="15.1"/>
    <x v="1"/>
    <s v="Austin"/>
    <x v="1"/>
    <n v="135"/>
    <s v="Bird_Large"/>
    <n v="110"/>
    <n v="100"/>
  </r>
  <r>
    <s v="25169403abec3a"/>
    <s v="15/07/2010"/>
    <n v="11"/>
    <x v="0"/>
    <s v="Orange Tabby"/>
    <n v="8"/>
    <x v="1"/>
    <s v="Fort Worth"/>
    <x v="6"/>
    <n v="100"/>
    <s v="Cat_Large"/>
    <n v="140"/>
    <n v="150"/>
  </r>
  <r>
    <s v="028d6309b237c6"/>
    <s v="06/08/2019"/>
    <n v="2"/>
    <x v="1"/>
    <s v="Brown/Black"/>
    <n v="34"/>
    <x v="1"/>
    <s v="San Antonio"/>
    <x v="6"/>
    <n v="120"/>
    <s v="Dog_Large"/>
    <n v="175"/>
    <n v="0"/>
  </r>
  <r>
    <s v="3511ac7d7bba24"/>
    <s v="28/05/2017"/>
    <n v="5"/>
    <x v="0"/>
    <s v="Black"/>
    <n v="8"/>
    <x v="1"/>
    <s v="Dallas"/>
    <x v="6"/>
    <n v="110"/>
    <s v="Cat_Large"/>
    <n v="140"/>
    <n v="100"/>
  </r>
  <r>
    <s v="282af5d2479db8"/>
    <s v="05/05/2018"/>
    <n v="4"/>
    <x v="0"/>
    <s v="Brown Tabby"/>
    <n v="3"/>
    <x v="0"/>
    <s v="Dallas"/>
    <x v="6"/>
    <n v="110"/>
    <s v="Cat_Small"/>
    <n v="100"/>
    <n v="0"/>
  </r>
  <r>
    <s v="f585306b47d7fd"/>
    <s v="07/07/2016"/>
    <n v="5"/>
    <x v="0"/>
    <s v="Blue Tabby"/>
    <n v="2"/>
    <x v="0"/>
    <s v="San Antonio"/>
    <x v="4"/>
    <n v="120"/>
    <s v="Cat_Small"/>
    <n v="100"/>
    <n v="100"/>
  </r>
  <r>
    <s v="65be4e201fc953"/>
    <s v="07/12/2018"/>
    <n v="3"/>
    <x v="0"/>
    <s v="White/Orange"/>
    <n v="2"/>
    <x v="0"/>
    <s v="San Antonio"/>
    <x v="2"/>
    <n v="120"/>
    <s v="Cat_Small"/>
    <n v="100"/>
    <n v="0"/>
  </r>
  <r>
    <s v="0be6050529d3ef"/>
    <s v="29/05/2014"/>
    <n v="8"/>
    <x v="0"/>
    <s v="Torbie/White"/>
    <n v="3"/>
    <x v="0"/>
    <s v="Austin"/>
    <x v="6"/>
    <n v="135"/>
    <s v="Cat_Small"/>
    <n v="100"/>
    <n v="150"/>
  </r>
  <r>
    <s v="4c91611695ea91"/>
    <s v="16/04/2018"/>
    <n v="4"/>
    <x v="0"/>
    <s v="White/Black"/>
    <n v="6.5"/>
    <x v="2"/>
    <s v="Austin"/>
    <x v="5"/>
    <n v="135"/>
    <s v="Cat_Medium"/>
    <n v="120"/>
    <n v="0"/>
  </r>
  <r>
    <s v="20c63db1261cab"/>
    <s v="23/12/2018"/>
    <n v="3"/>
    <x v="1"/>
    <s v="Tricolor"/>
    <n v="48"/>
    <x v="1"/>
    <s v="Dallas"/>
    <x v="6"/>
    <n v="110"/>
    <s v="Dog_Large"/>
    <n v="175"/>
    <n v="0"/>
  </r>
  <r>
    <s v="cd6e7644156571"/>
    <s v="09/12/2014"/>
    <n v="7"/>
    <x v="1"/>
    <s v="Black/White"/>
    <n v="19"/>
    <x v="2"/>
    <s v="San Antonio"/>
    <x v="7"/>
    <n v="120"/>
    <s v="Dog_Medium"/>
    <n v="150"/>
    <n v="100"/>
  </r>
  <r>
    <s v="54be6c30410508"/>
    <s v="26/09/2016"/>
    <n v="5"/>
    <x v="0"/>
    <s v="White"/>
    <n v="10"/>
    <x v="1"/>
    <s v="Fort Worth"/>
    <x v="5"/>
    <n v="100"/>
    <s v="Cat_Large"/>
    <n v="140"/>
    <n v="100"/>
  </r>
  <r>
    <s v="08f65e3d30c72f"/>
    <s v="22/11/2014"/>
    <n v="7"/>
    <x v="1"/>
    <s v="Black"/>
    <n v="40"/>
    <x v="1"/>
    <s v="Fort Worth"/>
    <x v="6"/>
    <n v="100"/>
    <s v="Dog_Large"/>
    <n v="175"/>
    <n v="100"/>
  </r>
  <r>
    <s v="06e6a5a97245c3"/>
    <s v="17/04/2019"/>
    <n v="3"/>
    <x v="0"/>
    <s v="Black/White"/>
    <n v="6.5"/>
    <x v="2"/>
    <s v="Austin"/>
    <x v="6"/>
    <n v="135"/>
    <s v="Cat_Medium"/>
    <n v="120"/>
    <n v="0"/>
  </r>
  <r>
    <s v="9b5c8a9ed8a9cf"/>
    <s v="07/01/2009"/>
    <n v="13"/>
    <x v="1"/>
    <s v="Black/Brown"/>
    <n v="6"/>
    <x v="0"/>
    <s v="Dallas"/>
    <x v="1"/>
    <n v="110"/>
    <s v="Dog_Small"/>
    <n v="125"/>
    <n v="200"/>
  </r>
  <r>
    <s v="65b2d0149fd887"/>
    <s v="04/06/2014"/>
    <n v="8"/>
    <x v="0"/>
    <s v="Cream Tabby"/>
    <n v="3"/>
    <x v="0"/>
    <s v="Austin"/>
    <x v="2"/>
    <n v="135"/>
    <s v="Cat_Small"/>
    <n v="100"/>
    <n v="150"/>
  </r>
  <r>
    <s v="6bb13656a42016"/>
    <s v="04/12/2019"/>
    <n v="2"/>
    <x v="1"/>
    <s v="Brown/Black"/>
    <n v="4"/>
    <x v="0"/>
    <s v="Houston"/>
    <x v="2"/>
    <n v="140"/>
    <s v="Dog_Small"/>
    <n v="125"/>
    <n v="0"/>
  </r>
  <r>
    <s v="e641f744905d09"/>
    <s v="01/02/2012"/>
    <n v="10"/>
    <x v="1"/>
    <s v="Tricolor"/>
    <n v="19"/>
    <x v="2"/>
    <s v="Austin"/>
    <x v="10"/>
    <n v="135"/>
    <s v="Dog_Medium"/>
    <n v="150"/>
    <n v="150"/>
  </r>
  <r>
    <s v="469a5ab5e073ab"/>
    <s v="25/06/2014"/>
    <n v="8"/>
    <x v="0"/>
    <s v="Blue"/>
    <n v="9"/>
    <x v="1"/>
    <s v="Fort Worth"/>
    <x v="5"/>
    <n v="100"/>
    <s v="Cat_Large"/>
    <n v="140"/>
    <n v="150"/>
  </r>
  <r>
    <s v="3eef2636f4aee8"/>
    <s v="15/12/2014"/>
    <n v="7"/>
    <x v="1"/>
    <s v="Red/White"/>
    <n v="40"/>
    <x v="1"/>
    <s v="Austin"/>
    <x v="5"/>
    <n v="135"/>
    <s v="Dog_Large"/>
    <n v="175"/>
    <n v="100"/>
  </r>
  <r>
    <s v="de5047dfa5fb38"/>
    <s v="12/08/2019"/>
    <n v="2"/>
    <x v="0"/>
    <s v="Blue Tabby"/>
    <n v="9"/>
    <x v="1"/>
    <s v="Fort Worth"/>
    <x v="7"/>
    <n v="100"/>
    <s v="Cat_Large"/>
    <n v="140"/>
    <n v="0"/>
  </r>
  <r>
    <s v="83111b9dc946f7"/>
    <s v="17/03/2014"/>
    <n v="8"/>
    <x v="1"/>
    <s v="Tan"/>
    <n v="40"/>
    <x v="1"/>
    <s v="Austin"/>
    <x v="0"/>
    <n v="135"/>
    <s v="Dog_Large"/>
    <n v="175"/>
    <n v="150"/>
  </r>
  <r>
    <s v="fcbf82b6807f7d"/>
    <s v="04/02/2012"/>
    <n v="10"/>
    <x v="1"/>
    <s v="Black"/>
    <n v="34"/>
    <x v="1"/>
    <s v="San Antonio"/>
    <x v="3"/>
    <n v="120"/>
    <s v="Dog_Large"/>
    <n v="175"/>
    <n v="150"/>
  </r>
  <r>
    <s v="26dd17fde67f28"/>
    <s v="03/12/2017"/>
    <n v="4"/>
    <x v="2"/>
    <s v="Black"/>
    <n v="8.1"/>
    <x v="1"/>
    <s v="Austin"/>
    <x v="6"/>
    <n v="135"/>
    <s v="Bird_Large"/>
    <n v="110"/>
    <n v="0"/>
  </r>
  <r>
    <s v="6c94ef995ab825"/>
    <s v="10/01/2004"/>
    <n v="18"/>
    <x v="1"/>
    <s v="Tan"/>
    <n v="24"/>
    <x v="2"/>
    <s v="Austin"/>
    <x v="2"/>
    <n v="135"/>
    <s v="Dog_Medium"/>
    <n v="150"/>
    <n v="300"/>
  </r>
  <r>
    <s v="1d3b8a0b962cd7"/>
    <s v="05/07/2003"/>
    <n v="18"/>
    <x v="1"/>
    <s v="Brown/Black"/>
    <n v="26"/>
    <x v="2"/>
    <s v="Fort Worth"/>
    <x v="6"/>
    <n v="100"/>
    <s v="Dog_Medium"/>
    <n v="150"/>
    <n v="300"/>
  </r>
  <r>
    <s v="2f5552f52c6242"/>
    <s v="03/03/2006"/>
    <n v="16"/>
    <x v="1"/>
    <s v="Black"/>
    <n v="43"/>
    <x v="1"/>
    <s v="Austin"/>
    <x v="6"/>
    <n v="135"/>
    <s v="Dog_Large"/>
    <n v="175"/>
    <n v="300"/>
  </r>
  <r>
    <s v="b0c3c29857127b"/>
    <s v="29/07/2015"/>
    <n v="6"/>
    <x v="1"/>
    <s v="White"/>
    <n v="17"/>
    <x v="2"/>
    <s v="Dallas"/>
    <x v="1"/>
    <n v="110"/>
    <s v="Dog_Medium"/>
    <n v="150"/>
    <n v="100"/>
  </r>
  <r>
    <s v="f2c2ddcf854666"/>
    <s v="14/01/2018"/>
    <n v="4"/>
    <x v="0"/>
    <s v="Orange Tabby"/>
    <n v="2"/>
    <x v="0"/>
    <s v="San Antonio"/>
    <x v="4"/>
    <n v="120"/>
    <s v="Cat_Small"/>
    <n v="100"/>
    <n v="0"/>
  </r>
  <r>
    <s v="fab5393864ec12"/>
    <s v="20/04/2018"/>
    <n v="4"/>
    <x v="0"/>
    <s v="Brown Tabby/White"/>
    <n v="6.5"/>
    <x v="2"/>
    <s v="Austin"/>
    <x v="3"/>
    <n v="135"/>
    <s v="Cat_Medium"/>
    <n v="120"/>
    <n v="0"/>
  </r>
  <r>
    <s v="ee7c38a95a3715"/>
    <s v="09/06/2015"/>
    <n v="7"/>
    <x v="0"/>
    <s v="Lilac Point"/>
    <n v="10"/>
    <x v="1"/>
    <s v="San Antonio"/>
    <x v="8"/>
    <n v="120"/>
    <s v="Cat_Large"/>
    <n v="140"/>
    <n v="100"/>
  </r>
  <r>
    <s v="6cabbc3303c6d6"/>
    <s v="18/04/2011"/>
    <n v="11"/>
    <x v="1"/>
    <s v="Black/Tan"/>
    <n v="8"/>
    <x v="0"/>
    <s v="Austin"/>
    <x v="2"/>
    <n v="135"/>
    <s v="Dog_Small"/>
    <n v="125"/>
    <n v="150"/>
  </r>
  <r>
    <s v="a26a019aef8240"/>
    <s v="31/10/2007"/>
    <n v="14"/>
    <x v="0"/>
    <s v="Blue Tabby"/>
    <n v="2"/>
    <x v="0"/>
    <s v="Dallas"/>
    <x v="1"/>
    <n v="110"/>
    <s v="Cat_Small"/>
    <n v="100"/>
    <n v="200"/>
  </r>
  <r>
    <s v="77fb2d59acc843"/>
    <s v="25/04/2017"/>
    <n v="5"/>
    <x v="0"/>
    <s v="Brown Tabby"/>
    <n v="2"/>
    <x v="0"/>
    <s v="Austin"/>
    <x v="12"/>
    <n v="135"/>
    <s v="Cat_Small"/>
    <n v="100"/>
    <n v="100"/>
  </r>
  <r>
    <s v="2842e76b8c808e"/>
    <s v="03/07/2019"/>
    <n v="2"/>
    <x v="0"/>
    <s v="Black"/>
    <n v="6"/>
    <x v="2"/>
    <s v="Austin"/>
    <x v="6"/>
    <n v="135"/>
    <s v="Cat_Medium"/>
    <n v="120"/>
    <n v="0"/>
  </r>
  <r>
    <s v="c17f8bcb967677"/>
    <s v="13/10/2017"/>
    <n v="4"/>
    <x v="1"/>
    <s v="Brown"/>
    <n v="35"/>
    <x v="1"/>
    <s v="San Antonio"/>
    <x v="11"/>
    <n v="120"/>
    <s v="Dog_Large"/>
    <n v="175"/>
    <n v="0"/>
  </r>
  <r>
    <s v="7ac70dfb2151d4"/>
    <s v="11/05/2015"/>
    <n v="7"/>
    <x v="1"/>
    <s v="White/Black"/>
    <n v="36"/>
    <x v="1"/>
    <s v="Austin"/>
    <x v="12"/>
    <n v="135"/>
    <s v="Dog_Large"/>
    <n v="175"/>
    <n v="100"/>
  </r>
  <r>
    <s v="1107eb9c6c3398"/>
    <s v="02/05/2011"/>
    <n v="11"/>
    <x v="1"/>
    <s v="Black"/>
    <n v="38"/>
    <x v="1"/>
    <s v="San Antonio"/>
    <x v="6"/>
    <n v="120"/>
    <s v="Dog_Large"/>
    <n v="175"/>
    <n v="150"/>
  </r>
  <r>
    <s v="6f4d520a7c1fd1"/>
    <s v="16/04/2011"/>
    <n v="11"/>
    <x v="1"/>
    <s v="Tan/White"/>
    <n v="38"/>
    <x v="1"/>
    <s v="Dallas"/>
    <x v="2"/>
    <n v="110"/>
    <s v="Dog_Large"/>
    <n v="175"/>
    <n v="150"/>
  </r>
  <r>
    <s v="e35ef998483969"/>
    <s v="14/04/2017"/>
    <n v="5"/>
    <x v="1"/>
    <s v="Tan/White"/>
    <n v="48"/>
    <x v="1"/>
    <s v="Houston"/>
    <x v="10"/>
    <n v="140"/>
    <s v="Dog_Large"/>
    <n v="175"/>
    <n v="100"/>
  </r>
  <r>
    <s v="a43e1e0b165cb6"/>
    <s v="01/09/2018"/>
    <n v="3"/>
    <x v="0"/>
    <s v="Lynx Point"/>
    <n v="2"/>
    <x v="0"/>
    <s v="Houston"/>
    <x v="1"/>
    <n v="140"/>
    <s v="Cat_Small"/>
    <n v="100"/>
    <n v="0"/>
  </r>
  <r>
    <s v="1e7079fcd4621e"/>
    <s v="09/06/2011"/>
    <n v="11"/>
    <x v="0"/>
    <s v="Orange Tabby"/>
    <n v="4"/>
    <x v="0"/>
    <s v="Houston"/>
    <x v="6"/>
    <n v="140"/>
    <s v="Cat_Small"/>
    <n v="100"/>
    <n v="150"/>
  </r>
  <r>
    <s v="4fb17d44a02bba"/>
    <s v="09/03/2017"/>
    <n v="5"/>
    <x v="1"/>
    <s v="Black/Brown"/>
    <n v="44"/>
    <x v="1"/>
    <s v="Houston"/>
    <x v="5"/>
    <n v="140"/>
    <s v="Dog_Large"/>
    <n v="175"/>
    <n v="100"/>
  </r>
  <r>
    <s v="78b860c48015ec"/>
    <s v="04/09/2017"/>
    <n v="4"/>
    <x v="2"/>
    <s v="Red/White"/>
    <n v="17.899999999999999"/>
    <x v="1"/>
    <s v="Houston"/>
    <x v="12"/>
    <n v="140"/>
    <s v="Bird_Large"/>
    <n v="110"/>
    <n v="0"/>
  </r>
  <r>
    <s v="58a5b5e3f5683f"/>
    <s v="22/06/2015"/>
    <n v="7"/>
    <x v="1"/>
    <s v="Tricolor"/>
    <n v="27"/>
    <x v="2"/>
    <s v="Fort Worth"/>
    <x v="5"/>
    <n v="100"/>
    <s v="Dog_Medium"/>
    <n v="150"/>
    <n v="100"/>
  </r>
  <r>
    <s v="0b4ed85e919af1"/>
    <s v="21/03/2018"/>
    <n v="4"/>
    <x v="0"/>
    <s v="Brown Tabby"/>
    <n v="6.5"/>
    <x v="2"/>
    <s v="Fort Worth"/>
    <x v="6"/>
    <n v="100"/>
    <s v="Cat_Medium"/>
    <n v="120"/>
    <n v="0"/>
  </r>
  <r>
    <s v="7fbce8ea6b34e5"/>
    <s v="14/04/2019"/>
    <n v="3"/>
    <x v="1"/>
    <s v="Tan/Black"/>
    <n v="17"/>
    <x v="2"/>
    <s v="Austin"/>
    <x v="0"/>
    <n v="135"/>
    <s v="Dog_Medium"/>
    <n v="150"/>
    <n v="0"/>
  </r>
  <r>
    <s v="b7830bc68d0e4b"/>
    <s v="07/04/2014"/>
    <n v="8"/>
    <x v="0"/>
    <s v="Orange Tabby/White"/>
    <n v="6.5"/>
    <x v="2"/>
    <s v="Dallas"/>
    <x v="1"/>
    <n v="110"/>
    <s v="Cat_Medium"/>
    <n v="120"/>
    <n v="150"/>
  </r>
  <r>
    <s v="dfe34e99d9e5ad"/>
    <s v="20/08/2004"/>
    <n v="17"/>
    <x v="1"/>
    <s v="White"/>
    <n v="23"/>
    <x v="2"/>
    <s v="Austin"/>
    <x v="7"/>
    <n v="135"/>
    <s v="Dog_Medium"/>
    <n v="150"/>
    <n v="300"/>
  </r>
  <r>
    <s v="7995a54864f51a"/>
    <s v="24/06/2018"/>
    <n v="4"/>
    <x v="0"/>
    <s v="Gray Tabby/White"/>
    <n v="6.5"/>
    <x v="2"/>
    <s v="Houston"/>
    <x v="12"/>
    <n v="140"/>
    <s v="Cat_Medium"/>
    <n v="120"/>
    <n v="0"/>
  </r>
  <r>
    <s v="4b77f3d01269ce"/>
    <s v="06/02/2014"/>
    <n v="8"/>
    <x v="1"/>
    <s v="Black/White"/>
    <n v="37"/>
    <x v="1"/>
    <s v="San Antonio"/>
    <x v="5"/>
    <n v="120"/>
    <s v="Dog_Large"/>
    <n v="175"/>
    <n v="150"/>
  </r>
  <r>
    <s v="fbb794ce28b043"/>
    <s v="16/05/2012"/>
    <n v="10"/>
    <x v="1"/>
    <s v="Black"/>
    <n v="18"/>
    <x v="2"/>
    <s v="Houston"/>
    <x v="3"/>
    <n v="140"/>
    <s v="Dog_Medium"/>
    <n v="150"/>
    <n v="150"/>
  </r>
  <r>
    <s v="6ef398601a2211"/>
    <s v="15/05/2014"/>
    <n v="8"/>
    <x v="0"/>
    <s v="Blue"/>
    <n v="8.5"/>
    <x v="1"/>
    <s v="Houston"/>
    <x v="2"/>
    <n v="140"/>
    <s v="Cat_Large"/>
    <n v="140"/>
    <n v="150"/>
  </r>
  <r>
    <s v="d7de3f0174e013"/>
    <s v="07/06/2016"/>
    <n v="6"/>
    <x v="1"/>
    <s v="Brown"/>
    <n v="27"/>
    <x v="2"/>
    <s v="San Antonio"/>
    <x v="7"/>
    <n v="120"/>
    <s v="Dog_Medium"/>
    <n v="150"/>
    <n v="100"/>
  </r>
  <r>
    <s v="db4983e7fec3a9"/>
    <s v="13/04/2016"/>
    <n v="6"/>
    <x v="1"/>
    <s v="Blue Tick/White"/>
    <n v="26"/>
    <x v="2"/>
    <s v="Austin"/>
    <x v="7"/>
    <n v="135"/>
    <s v="Dog_Medium"/>
    <n v="150"/>
    <n v="100"/>
  </r>
  <r>
    <s v="e514ca172132ef"/>
    <s v="27/05/2016"/>
    <n v="6"/>
    <x v="0"/>
    <s v="Tortie"/>
    <n v="9"/>
    <x v="1"/>
    <s v="San Antonio"/>
    <x v="10"/>
    <n v="120"/>
    <s v="Cat_Large"/>
    <n v="140"/>
    <n v="100"/>
  </r>
  <r>
    <s v="9e8c8d6fe41fc2"/>
    <s v="14/05/2003"/>
    <n v="19"/>
    <x v="0"/>
    <s v="Torbie"/>
    <n v="8.5"/>
    <x v="1"/>
    <s v="Houston"/>
    <x v="1"/>
    <n v="140"/>
    <s v="Cat_Large"/>
    <n v="140"/>
    <n v="300"/>
  </r>
  <r>
    <s v="5085739492e4d5"/>
    <s v="29/10/2017"/>
    <n v="4"/>
    <x v="0"/>
    <s v="Brown Tabby"/>
    <n v="2"/>
    <x v="0"/>
    <s v="San Antonio"/>
    <x v="5"/>
    <n v="120"/>
    <s v="Cat_Small"/>
    <n v="100"/>
    <n v="0"/>
  </r>
  <r>
    <s v="545c911426182a"/>
    <s v="20/05/2016"/>
    <n v="6"/>
    <x v="0"/>
    <s v="Brown Tabby"/>
    <n v="4"/>
    <x v="0"/>
    <s v="Fort Worth"/>
    <x v="5"/>
    <n v="100"/>
    <s v="Cat_Small"/>
    <n v="100"/>
    <n v="100"/>
  </r>
  <r>
    <s v="a47d2485e58359"/>
    <s v="31/08/2015"/>
    <n v="6"/>
    <x v="0"/>
    <s v="Orange Tabby"/>
    <n v="6"/>
    <x v="2"/>
    <s v="San Antonio"/>
    <x v="1"/>
    <n v="120"/>
    <s v="Cat_Medium"/>
    <n v="120"/>
    <n v="100"/>
  </r>
  <r>
    <s v="f91a75fe3a8277"/>
    <s v="26/09/2016"/>
    <n v="5"/>
    <x v="1"/>
    <s v="Tan/Tan"/>
    <n v="40"/>
    <x v="1"/>
    <s v="Fort Worth"/>
    <x v="4"/>
    <n v="100"/>
    <s v="Dog_Large"/>
    <n v="175"/>
    <n v="100"/>
  </r>
  <r>
    <s v="f99243385ba4fd"/>
    <s v="08/05/2018"/>
    <n v="4"/>
    <x v="0"/>
    <s v="Black"/>
    <n v="4"/>
    <x v="0"/>
    <s v="Fort Worth"/>
    <x v="4"/>
    <n v="100"/>
    <s v="Cat_Small"/>
    <n v="100"/>
    <n v="0"/>
  </r>
  <r>
    <s v="633390e003b817"/>
    <s v="14/09/2019"/>
    <n v="2"/>
    <x v="0"/>
    <s v="Brown Tabby/White"/>
    <n v="8"/>
    <x v="1"/>
    <s v="Houston"/>
    <x v="13"/>
    <n v="140"/>
    <s v="Cat_Large"/>
    <n v="140"/>
    <n v="0"/>
  </r>
  <r>
    <s v="c18f6eb5adc110"/>
    <s v="12/09/2014"/>
    <n v="7"/>
    <x v="1"/>
    <s v="Brown"/>
    <n v="46"/>
    <x v="1"/>
    <s v="Houston"/>
    <x v="11"/>
    <n v="140"/>
    <s v="Dog_Large"/>
    <n v="175"/>
    <n v="100"/>
  </r>
  <r>
    <s v="703f6acff8178c"/>
    <s v="21/06/2019"/>
    <n v="3"/>
    <x v="0"/>
    <s v="Brown Tabby/White"/>
    <n v="3"/>
    <x v="0"/>
    <s v="Houston"/>
    <x v="2"/>
    <n v="140"/>
    <s v="Cat_Small"/>
    <n v="100"/>
    <n v="0"/>
  </r>
  <r>
    <s v="64c43a1877f3df"/>
    <s v="01/05/2016"/>
    <n v="6"/>
    <x v="1"/>
    <s v="White/Brown"/>
    <n v="26"/>
    <x v="2"/>
    <s v="Austin"/>
    <x v="13"/>
    <n v="135"/>
    <s v="Dog_Medium"/>
    <n v="150"/>
    <n v="100"/>
  </r>
  <r>
    <s v="73a25fe8322541"/>
    <s v="03/10/2016"/>
    <n v="5"/>
    <x v="0"/>
    <s v="Tortie"/>
    <n v="2"/>
    <x v="0"/>
    <s v="Houston"/>
    <x v="2"/>
    <n v="140"/>
    <s v="Cat_Small"/>
    <n v="100"/>
    <n v="100"/>
  </r>
  <r>
    <s v="adf5d7693a41be"/>
    <s v="01/06/2008"/>
    <n v="14"/>
    <x v="1"/>
    <s v="Black/Tan"/>
    <n v="20"/>
    <x v="2"/>
    <s v="Dallas"/>
    <x v="1"/>
    <n v="110"/>
    <s v="Dog_Medium"/>
    <n v="150"/>
    <n v="200"/>
  </r>
  <r>
    <s v="6fa4ea983fba09"/>
    <s v="11/09/2006"/>
    <n v="15"/>
    <x v="1"/>
    <s v="White"/>
    <n v="19"/>
    <x v="2"/>
    <s v="Houston"/>
    <x v="2"/>
    <n v="140"/>
    <s v="Dog_Medium"/>
    <n v="150"/>
    <n v="200"/>
  </r>
  <r>
    <s v="dd1de69ec09b8c"/>
    <s v="15/07/2013"/>
    <n v="8"/>
    <x v="1"/>
    <s v="Blue/White"/>
    <n v="7"/>
    <x v="0"/>
    <s v="Austin"/>
    <x v="7"/>
    <n v="135"/>
    <s v="Dog_Small"/>
    <n v="125"/>
    <n v="150"/>
  </r>
  <r>
    <s v="b327edba2e95f0"/>
    <s v="10/02/2014"/>
    <n v="8"/>
    <x v="1"/>
    <s v="Black/White"/>
    <n v="21"/>
    <x v="2"/>
    <s v="Fort Worth"/>
    <x v="1"/>
    <n v="100"/>
    <s v="Dog_Medium"/>
    <n v="150"/>
    <n v="150"/>
  </r>
  <r>
    <s v="2ac9d8bc71175f"/>
    <s v="17/01/2016"/>
    <n v="6"/>
    <x v="1"/>
    <s v="White/Tan"/>
    <n v="25"/>
    <x v="2"/>
    <s v="Houston"/>
    <x v="6"/>
    <n v="140"/>
    <s v="Dog_Medium"/>
    <n v="150"/>
    <n v="100"/>
  </r>
  <r>
    <s v="bd9f42fc8f44fe"/>
    <s v="12/04/2009"/>
    <n v="13"/>
    <x v="1"/>
    <s v="Brown Brindle/White"/>
    <n v="48"/>
    <x v="1"/>
    <s v="Austin"/>
    <x v="1"/>
    <n v="135"/>
    <s v="Dog_Large"/>
    <n v="175"/>
    <n v="200"/>
  </r>
  <r>
    <s v="00de09d5434b47"/>
    <s v="06/09/2016"/>
    <n v="5"/>
    <x v="1"/>
    <s v="Tan"/>
    <n v="36"/>
    <x v="1"/>
    <s v="Dallas"/>
    <x v="6"/>
    <n v="110"/>
    <s v="Dog_Large"/>
    <n v="175"/>
    <n v="100"/>
  </r>
  <r>
    <s v="2b4576841ac766"/>
    <s v="29/02/2016"/>
    <n v="6"/>
    <x v="1"/>
    <s v="Tan/White"/>
    <n v="11.5"/>
    <x v="2"/>
    <s v="San Antonio"/>
    <x v="6"/>
    <n v="120"/>
    <s v="Dog_Medium"/>
    <n v="150"/>
    <n v="100"/>
  </r>
  <r>
    <s v="bea646b8e5fece"/>
    <s v="18/06/2013"/>
    <n v="9"/>
    <x v="1"/>
    <s v="Brown/Black"/>
    <n v="7"/>
    <x v="0"/>
    <s v="Fort Worth"/>
    <x v="1"/>
    <n v="100"/>
    <s v="Dog_Small"/>
    <n v="125"/>
    <n v="150"/>
  </r>
  <r>
    <s v="36fa41571fec54"/>
    <s v="10/08/2017"/>
    <n v="4"/>
    <x v="0"/>
    <s v="Black"/>
    <n v="2"/>
    <x v="0"/>
    <s v="San Antonio"/>
    <x v="6"/>
    <n v="120"/>
    <s v="Cat_Small"/>
    <n v="100"/>
    <n v="0"/>
  </r>
  <r>
    <s v="79810ee4ffaaa1"/>
    <s v="21/05/2019"/>
    <n v="3"/>
    <x v="0"/>
    <s v="Lilac Point"/>
    <n v="2"/>
    <x v="0"/>
    <s v="San Antonio"/>
    <x v="12"/>
    <n v="120"/>
    <s v="Cat_Small"/>
    <n v="100"/>
    <n v="0"/>
  </r>
  <r>
    <s v="11025282c2fdb5"/>
    <s v="28/01/2011"/>
    <n v="11"/>
    <x v="1"/>
    <s v="Black/White"/>
    <n v="9"/>
    <x v="0"/>
    <s v="Austin"/>
    <x v="6"/>
    <n v="135"/>
    <s v="Dog_Small"/>
    <n v="125"/>
    <n v="150"/>
  </r>
  <r>
    <s v="4bd59aa315e808"/>
    <s v="23/07/2013"/>
    <n v="8"/>
    <x v="1"/>
    <s v="Black/White"/>
    <n v="34"/>
    <x v="1"/>
    <s v="Houston"/>
    <x v="5"/>
    <n v="140"/>
    <s v="Dog_Large"/>
    <n v="175"/>
    <n v="150"/>
  </r>
  <r>
    <s v="a708bf869bec54"/>
    <s v="26/10/2015"/>
    <n v="6"/>
    <x v="1"/>
    <s v="White/Black"/>
    <n v="27"/>
    <x v="2"/>
    <s v="Austin"/>
    <x v="1"/>
    <n v="135"/>
    <s v="Dog_Medium"/>
    <n v="150"/>
    <n v="100"/>
  </r>
  <r>
    <s v="9b6994f247dd4b"/>
    <s v="11/01/2019"/>
    <n v="3"/>
    <x v="1"/>
    <s v="Brown Brindle"/>
    <n v="32"/>
    <x v="1"/>
    <s v="Dallas"/>
    <x v="1"/>
    <n v="110"/>
    <s v="Dog_Large"/>
    <n v="175"/>
    <n v="0"/>
  </r>
  <r>
    <s v="808d3e83569118"/>
    <s v="09/11/2014"/>
    <n v="7"/>
    <x v="1"/>
    <s v="Black/White"/>
    <n v="28"/>
    <x v="2"/>
    <s v="Houston"/>
    <x v="0"/>
    <n v="140"/>
    <s v="Dog_Medium"/>
    <n v="150"/>
    <n v="100"/>
  </r>
  <r>
    <s v="34fd978b897d1b"/>
    <s v="24/03/2019"/>
    <n v="3"/>
    <x v="1"/>
    <s v="White"/>
    <n v="27"/>
    <x v="2"/>
    <s v="Austin"/>
    <x v="6"/>
    <n v="135"/>
    <s v="Dog_Medium"/>
    <n v="150"/>
    <n v="0"/>
  </r>
  <r>
    <s v="56860d8d08e2a5"/>
    <s v="18/06/2016"/>
    <n v="6"/>
    <x v="0"/>
    <s v="Torbie"/>
    <n v="10"/>
    <x v="1"/>
    <s v="Fort Worth"/>
    <x v="5"/>
    <n v="100"/>
    <s v="Cat_Large"/>
    <n v="140"/>
    <n v="100"/>
  </r>
  <r>
    <s v="6b06bc515f820c"/>
    <s v="17/01/2011"/>
    <n v="11"/>
    <x v="1"/>
    <s v="Brown"/>
    <n v="18"/>
    <x v="2"/>
    <s v="Houston"/>
    <x v="2"/>
    <n v="140"/>
    <s v="Dog_Medium"/>
    <n v="150"/>
    <n v="150"/>
  </r>
  <r>
    <s v="cacc29610f19e4"/>
    <s v="08/05/2018"/>
    <n v="4"/>
    <x v="2"/>
    <s v="Gray"/>
    <n v="13.3"/>
    <x v="1"/>
    <s v="Dallas"/>
    <x v="7"/>
    <n v="110"/>
    <s v="Bird_Large"/>
    <n v="110"/>
    <n v="0"/>
  </r>
  <r>
    <s v="588277507db0a8"/>
    <s v="18/03/2018"/>
    <n v="4"/>
    <x v="0"/>
    <s v="Blue/White"/>
    <n v="9"/>
    <x v="1"/>
    <s v="Austin"/>
    <x v="5"/>
    <n v="135"/>
    <s v="Cat_Large"/>
    <n v="140"/>
    <n v="0"/>
  </r>
  <r>
    <s v="738460191508ec"/>
    <s v="14/10/2016"/>
    <n v="5"/>
    <x v="1"/>
    <s v="Black/White"/>
    <n v="37"/>
    <x v="1"/>
    <s v="Dallas"/>
    <x v="2"/>
    <n v="110"/>
    <s v="Dog_Large"/>
    <n v="175"/>
    <n v="100"/>
  </r>
  <r>
    <s v="2dd085294bcfb1"/>
    <s v="01/10/2015"/>
    <n v="6"/>
    <x v="1"/>
    <s v="Red/White"/>
    <n v="18"/>
    <x v="2"/>
    <s v="Fort Worth"/>
    <x v="6"/>
    <n v="100"/>
    <s v="Dog_Medium"/>
    <n v="150"/>
    <n v="100"/>
  </r>
  <r>
    <s v="f9cfb612625dde"/>
    <s v="19/08/2013"/>
    <n v="8"/>
    <x v="1"/>
    <s v="White"/>
    <n v="31.5"/>
    <x v="1"/>
    <s v="Fort Worth"/>
    <x v="3"/>
    <n v="100"/>
    <s v="Dog_Large"/>
    <n v="175"/>
    <n v="150"/>
  </r>
  <r>
    <s v="bc7da2f1abce50"/>
    <s v="18/09/2013"/>
    <n v="8"/>
    <x v="1"/>
    <s v="Blue"/>
    <n v="16"/>
    <x v="2"/>
    <s v="San Antonio"/>
    <x v="1"/>
    <n v="120"/>
    <s v="Dog_Medium"/>
    <n v="150"/>
    <n v="150"/>
  </r>
  <r>
    <s v="612706e59ea833"/>
    <s v="09/09/2018"/>
    <n v="3"/>
    <x v="0"/>
    <s v="Gray Tabby/White"/>
    <n v="9"/>
    <x v="1"/>
    <s v="San Antonio"/>
    <x v="5"/>
    <n v="120"/>
    <s v="Cat_Large"/>
    <n v="140"/>
    <n v="0"/>
  </r>
  <r>
    <s v="536c8cc9d31d23"/>
    <s v="05/10/2013"/>
    <n v="8"/>
    <x v="1"/>
    <s v="Brown/Tan"/>
    <n v="33"/>
    <x v="1"/>
    <s v="Dallas"/>
    <x v="5"/>
    <n v="110"/>
    <s v="Dog_Large"/>
    <n v="175"/>
    <n v="150"/>
  </r>
  <r>
    <s v="c4c6db6e448bff"/>
    <s v="01/10/2013"/>
    <n v="8"/>
    <x v="1"/>
    <s v="White/Black"/>
    <n v="20"/>
    <x v="2"/>
    <s v="Austin"/>
    <x v="7"/>
    <n v="135"/>
    <s v="Dog_Medium"/>
    <n v="150"/>
    <n v="150"/>
  </r>
  <r>
    <s v="e7e18d284306f0"/>
    <s v="28/10/2012"/>
    <n v="9"/>
    <x v="1"/>
    <s v="Tricolor"/>
    <n v="37"/>
    <x v="1"/>
    <s v="Fort Worth"/>
    <x v="10"/>
    <n v="100"/>
    <s v="Dog_Large"/>
    <n v="175"/>
    <n v="150"/>
  </r>
  <r>
    <s v="d03133f5908aa6"/>
    <s v="08/07/2013"/>
    <n v="8"/>
    <x v="1"/>
    <s v="White/Brown"/>
    <n v="39"/>
    <x v="1"/>
    <s v="Dallas"/>
    <x v="7"/>
    <n v="110"/>
    <s v="Dog_Large"/>
    <n v="175"/>
    <n v="150"/>
  </r>
  <r>
    <s v="07a0c436075f28"/>
    <s v="11/09/2019"/>
    <n v="2"/>
    <x v="1"/>
    <s v="White/Brown"/>
    <n v="13"/>
    <x v="2"/>
    <s v="Houston"/>
    <x v="6"/>
    <n v="140"/>
    <s v="Dog_Medium"/>
    <n v="150"/>
    <n v="0"/>
  </r>
  <r>
    <s v="ca5d5d58abb09a"/>
    <s v="28/02/2015"/>
    <n v="7"/>
    <x v="1"/>
    <s v="White"/>
    <n v="37"/>
    <x v="1"/>
    <s v="Dallas"/>
    <x v="7"/>
    <n v="110"/>
    <s v="Dog_Large"/>
    <n v="175"/>
    <n v="100"/>
  </r>
  <r>
    <s v="4c068396c8e674"/>
    <s v="26/09/2012"/>
    <n v="9"/>
    <x v="1"/>
    <s v="Black"/>
    <n v="33"/>
    <x v="1"/>
    <s v="Austin"/>
    <x v="5"/>
    <n v="135"/>
    <s v="Dog_Large"/>
    <n v="175"/>
    <n v="150"/>
  </r>
  <r>
    <s v="7b929b98899f09"/>
    <s v="03/08/2014"/>
    <n v="7"/>
    <x v="1"/>
    <s v="Blue"/>
    <n v="18"/>
    <x v="2"/>
    <s v="San Antonio"/>
    <x v="12"/>
    <n v="120"/>
    <s v="Dog_Medium"/>
    <n v="150"/>
    <n v="100"/>
  </r>
  <r>
    <s v="fe8081584cfe40"/>
    <s v="07/10/2013"/>
    <n v="8"/>
    <x v="0"/>
    <s v="Blue"/>
    <n v="2"/>
    <x v="0"/>
    <s v="Fort Worth"/>
    <x v="3"/>
    <n v="100"/>
    <s v="Cat_Small"/>
    <n v="100"/>
    <n v="150"/>
  </r>
  <r>
    <s v="a63a045ff38b5b"/>
    <s v="25/09/2011"/>
    <n v="10"/>
    <x v="1"/>
    <s v="Tan/White"/>
    <n v="22"/>
    <x v="2"/>
    <s v="Dallas"/>
    <x v="1"/>
    <n v="110"/>
    <s v="Dog_Medium"/>
    <n v="150"/>
    <n v="150"/>
  </r>
  <r>
    <s v="83bf3e251d7b0f"/>
    <s v="24/04/2011"/>
    <n v="11"/>
    <x v="1"/>
    <s v="White/Black"/>
    <n v="36"/>
    <x v="1"/>
    <s v="Fort Worth"/>
    <x v="0"/>
    <n v="100"/>
    <s v="Dog_Large"/>
    <n v="175"/>
    <n v="150"/>
  </r>
  <r>
    <s v="aba73be99777f0"/>
    <s v="30/06/2014"/>
    <n v="8"/>
    <x v="1"/>
    <s v="Black/Tan"/>
    <n v="9"/>
    <x v="0"/>
    <s v="Dallas"/>
    <x v="1"/>
    <n v="110"/>
    <s v="Dog_Small"/>
    <n v="125"/>
    <n v="150"/>
  </r>
  <r>
    <s v="56ed3696a65303"/>
    <s v="07/09/2006"/>
    <n v="15"/>
    <x v="0"/>
    <s v="Black/White"/>
    <n v="3"/>
    <x v="0"/>
    <s v="San Antonio"/>
    <x v="5"/>
    <n v="120"/>
    <s v="Cat_Small"/>
    <n v="100"/>
    <n v="200"/>
  </r>
  <r>
    <s v="5bc63592f4c5d2"/>
    <s v="16/09/2000"/>
    <n v="21"/>
    <x v="0"/>
    <s v="Black/White"/>
    <n v="9"/>
    <x v="1"/>
    <s v="Dallas"/>
    <x v="5"/>
    <n v="110"/>
    <s v="Cat_Large"/>
    <n v="140"/>
    <n v="300"/>
  </r>
  <r>
    <s v="975f9faf02bd58"/>
    <s v="04/09/2008"/>
    <n v="13"/>
    <x v="1"/>
    <s v="Brown Brindle/White"/>
    <n v="36"/>
    <x v="1"/>
    <s v="Houston"/>
    <x v="1"/>
    <n v="140"/>
    <s v="Dog_Large"/>
    <n v="175"/>
    <n v="200"/>
  </r>
  <r>
    <s v="93f021238a3e56"/>
    <s v="10/08/2013"/>
    <n v="8"/>
    <x v="1"/>
    <s v="Brown/Black"/>
    <n v="6"/>
    <x v="0"/>
    <s v="Houston"/>
    <x v="9"/>
    <n v="140"/>
    <s v="Dog_Small"/>
    <n v="125"/>
    <n v="150"/>
  </r>
  <r>
    <s v="ca3257ae81c1c6"/>
    <s v="08/12/2015"/>
    <n v="6"/>
    <x v="0"/>
    <s v="Black"/>
    <n v="2"/>
    <x v="0"/>
    <s v="Austin"/>
    <x v="7"/>
    <n v="135"/>
    <s v="Cat_Small"/>
    <n v="100"/>
    <n v="100"/>
  </r>
  <r>
    <s v="76c843532472a7"/>
    <s v="31/10/2017"/>
    <n v="4"/>
    <x v="1"/>
    <s v="Cream"/>
    <n v="45"/>
    <x v="1"/>
    <s v="San Antonio"/>
    <x v="12"/>
    <n v="120"/>
    <s v="Dog_Large"/>
    <n v="175"/>
    <n v="0"/>
  </r>
  <r>
    <s v="36259e3d622176"/>
    <s v="23/07/2013"/>
    <n v="8"/>
    <x v="1"/>
    <s v="Black"/>
    <n v="36"/>
    <x v="1"/>
    <s v="Fort Worth"/>
    <x v="6"/>
    <n v="100"/>
    <s v="Dog_Large"/>
    <n v="175"/>
    <n v="150"/>
  </r>
  <r>
    <s v="55ccf4a021c5e4"/>
    <s v="11/04/2012"/>
    <n v="10"/>
    <x v="1"/>
    <s v="Gray/White"/>
    <n v="37"/>
    <x v="1"/>
    <s v="Austin"/>
    <x v="5"/>
    <n v="135"/>
    <s v="Dog_Large"/>
    <n v="175"/>
    <n v="150"/>
  </r>
  <r>
    <s v="0c1d73327de27a"/>
    <s v="11/01/2013"/>
    <n v="9"/>
    <x v="1"/>
    <s v="Brown Brindle/White"/>
    <n v="39"/>
    <x v="1"/>
    <s v="Dallas"/>
    <x v="6"/>
    <n v="110"/>
    <s v="Dog_Large"/>
    <n v="175"/>
    <n v="150"/>
  </r>
  <r>
    <s v="de742ec9cd47b2"/>
    <s v="22/04/2015"/>
    <n v="7"/>
    <x v="0"/>
    <s v="Black"/>
    <n v="8"/>
    <x v="1"/>
    <s v="San Antonio"/>
    <x v="7"/>
    <n v="120"/>
    <s v="Cat_Large"/>
    <n v="140"/>
    <n v="100"/>
  </r>
  <r>
    <s v="d6d83d6c816705"/>
    <s v="01/08/2012"/>
    <n v="9"/>
    <x v="1"/>
    <s v="Tan/White"/>
    <n v="48"/>
    <x v="1"/>
    <s v="San Antonio"/>
    <x v="7"/>
    <n v="120"/>
    <s v="Dog_Large"/>
    <n v="175"/>
    <n v="150"/>
  </r>
  <r>
    <s v="a3ca81b0acef11"/>
    <s v="18/09/2008"/>
    <n v="13"/>
    <x v="1"/>
    <s v="Brown/White"/>
    <n v="5"/>
    <x v="0"/>
    <s v="Fort Worth"/>
    <x v="1"/>
    <n v="100"/>
    <s v="Dog_Small"/>
    <n v="125"/>
    <n v="200"/>
  </r>
  <r>
    <s v="b7379a09a1c4d7"/>
    <s v="28/04/2017"/>
    <n v="5"/>
    <x v="0"/>
    <s v="White/Orange"/>
    <n v="6"/>
    <x v="2"/>
    <s v="Houston"/>
    <x v="1"/>
    <n v="140"/>
    <s v="Cat_Medium"/>
    <n v="120"/>
    <n v="100"/>
  </r>
  <r>
    <s v="f966cd2ec1dec2"/>
    <s v="13/01/2016"/>
    <n v="6"/>
    <x v="0"/>
    <s v="Black"/>
    <n v="6.5"/>
    <x v="2"/>
    <s v="Austin"/>
    <x v="4"/>
    <n v="135"/>
    <s v="Cat_Medium"/>
    <n v="120"/>
    <n v="100"/>
  </r>
  <r>
    <s v="d95054b3c4f604"/>
    <s v="16/10/2006"/>
    <n v="15"/>
    <x v="1"/>
    <s v="White/Tan"/>
    <n v="25"/>
    <x v="2"/>
    <s v="Fort Worth"/>
    <x v="7"/>
    <n v="100"/>
    <s v="Dog_Medium"/>
    <n v="150"/>
    <n v="200"/>
  </r>
  <r>
    <s v="d2605c90e9ec3e"/>
    <s v="06/09/2015"/>
    <n v="6"/>
    <x v="0"/>
    <s v="Brown Tabby"/>
    <n v="9"/>
    <x v="1"/>
    <s v="Fort Worth"/>
    <x v="7"/>
    <n v="100"/>
    <s v="Cat_Large"/>
    <n v="140"/>
    <n v="100"/>
  </r>
  <r>
    <s v="d5491b42c9c18c"/>
    <s v="03/01/2006"/>
    <n v="16"/>
    <x v="1"/>
    <s v="White/Brown"/>
    <n v="33"/>
    <x v="1"/>
    <s v="San Antonio"/>
    <x v="7"/>
    <n v="120"/>
    <s v="Dog_Large"/>
    <n v="175"/>
    <n v="300"/>
  </r>
  <r>
    <s v="0c10590e86342c"/>
    <s v="27/10/2018"/>
    <n v="3"/>
    <x v="1"/>
    <s v="Sable/White"/>
    <n v="3"/>
    <x v="0"/>
    <s v="San Antonio"/>
    <x v="6"/>
    <n v="120"/>
    <s v="Dog_Small"/>
    <n v="125"/>
    <n v="0"/>
  </r>
  <r>
    <s v="f6462c1c7b8dd6"/>
    <s v="05/09/2015"/>
    <n v="6"/>
    <x v="1"/>
    <s v="White/Brown"/>
    <n v="31"/>
    <x v="1"/>
    <s v="Houston"/>
    <x v="4"/>
    <n v="140"/>
    <s v="Dog_Large"/>
    <n v="175"/>
    <n v="100"/>
  </r>
  <r>
    <s v="b04e9d0398d48b"/>
    <s v="19/09/2010"/>
    <n v="11"/>
    <x v="1"/>
    <s v="Brown"/>
    <n v="29"/>
    <x v="2"/>
    <s v="Houston"/>
    <x v="1"/>
    <n v="140"/>
    <s v="Dog_Medium"/>
    <n v="150"/>
    <n v="150"/>
  </r>
  <r>
    <s v="8ead221c0829f5"/>
    <s v="25/10/2017"/>
    <n v="4"/>
    <x v="1"/>
    <s v="Brown/White"/>
    <n v="13"/>
    <x v="2"/>
    <s v="Dallas"/>
    <x v="0"/>
    <n v="110"/>
    <s v="Dog_Medium"/>
    <n v="150"/>
    <n v="0"/>
  </r>
  <r>
    <s v="600f01e9c9a160"/>
    <s v="28/09/2016"/>
    <n v="5"/>
    <x v="0"/>
    <s v="Brown Tabby"/>
    <n v="8.5"/>
    <x v="1"/>
    <s v="Houston"/>
    <x v="5"/>
    <n v="140"/>
    <s v="Cat_Large"/>
    <n v="140"/>
    <n v="100"/>
  </r>
  <r>
    <s v="3028ad12f2f08d"/>
    <s v="25/05/2018"/>
    <n v="4"/>
    <x v="0"/>
    <s v="Orange Tabby"/>
    <n v="2"/>
    <x v="0"/>
    <s v="Dallas"/>
    <x v="6"/>
    <n v="110"/>
    <s v="Cat_Small"/>
    <n v="100"/>
    <n v="0"/>
  </r>
  <r>
    <s v="d74221d7819ac7"/>
    <s v="19/08/2019"/>
    <n v="2"/>
    <x v="1"/>
    <s v="Black/White"/>
    <n v="28"/>
    <x v="2"/>
    <s v="Austin"/>
    <x v="7"/>
    <n v="135"/>
    <s v="Dog_Medium"/>
    <n v="150"/>
    <n v="0"/>
  </r>
  <r>
    <s v="03ec65bc7a0832"/>
    <s v="14/06/2018"/>
    <n v="4"/>
    <x v="1"/>
    <s v="Brown/White"/>
    <n v="6"/>
    <x v="0"/>
    <s v="Houston"/>
    <x v="6"/>
    <n v="140"/>
    <s v="Dog_Small"/>
    <n v="125"/>
    <n v="0"/>
  </r>
  <r>
    <s v="7be6e497475623"/>
    <s v="18/07/2010"/>
    <n v="11"/>
    <x v="1"/>
    <s v="White"/>
    <n v="18"/>
    <x v="2"/>
    <s v="San Antonio"/>
    <x v="12"/>
    <n v="120"/>
    <s v="Dog_Medium"/>
    <n v="150"/>
    <n v="150"/>
  </r>
  <r>
    <s v="e0f3ce3db36037"/>
    <s v="28/06/2014"/>
    <n v="8"/>
    <x v="0"/>
    <s v="Black Tabby"/>
    <n v="8"/>
    <x v="1"/>
    <s v="Austin"/>
    <x v="7"/>
    <n v="135"/>
    <s v="Cat_Large"/>
    <n v="140"/>
    <n v="150"/>
  </r>
  <r>
    <s v="fc876e83151c10"/>
    <s v="02/10/2015"/>
    <n v="6"/>
    <x v="1"/>
    <s v="Black/White"/>
    <n v="31.5"/>
    <x v="1"/>
    <s v="Houston"/>
    <x v="3"/>
    <n v="140"/>
    <s v="Dog_Large"/>
    <n v="175"/>
    <n v="100"/>
  </r>
  <r>
    <s v="51318945237def"/>
    <s v="28/03/2016"/>
    <n v="6"/>
    <x v="1"/>
    <s v="Tan"/>
    <n v="32"/>
    <x v="1"/>
    <s v="Austin"/>
    <x v="5"/>
    <n v="135"/>
    <s v="Dog_Large"/>
    <n v="175"/>
    <n v="100"/>
  </r>
  <r>
    <s v="7ce2bbf6769cf2"/>
    <s v="01/03/2020"/>
    <n v="2"/>
    <x v="0"/>
    <s v="Cream Tabby/White"/>
    <n v="8.5"/>
    <x v="1"/>
    <s v="Austin"/>
    <x v="0"/>
    <n v="135"/>
    <s v="Cat_Large"/>
    <n v="140"/>
    <n v="0"/>
  </r>
  <r>
    <s v="fe9503e637c265"/>
    <s v="24/12/2016"/>
    <n v="5"/>
    <x v="1"/>
    <s v="Brown"/>
    <n v="17"/>
    <x v="2"/>
    <s v="San Antonio"/>
    <x v="3"/>
    <n v="120"/>
    <s v="Dog_Medium"/>
    <n v="150"/>
    <n v="100"/>
  </r>
  <r>
    <s v="0642c69559d5c9"/>
    <s v="30/10/2014"/>
    <n v="7"/>
    <x v="1"/>
    <s v="White"/>
    <n v="14"/>
    <x v="2"/>
    <s v="Austin"/>
    <x v="6"/>
    <n v="135"/>
    <s v="Dog_Medium"/>
    <n v="150"/>
    <n v="100"/>
  </r>
  <r>
    <s v="f7207ac4252b34"/>
    <s v="06/09/2017"/>
    <n v="4"/>
    <x v="0"/>
    <s v="Black"/>
    <n v="9"/>
    <x v="1"/>
    <s v="Houston"/>
    <x v="4"/>
    <n v="140"/>
    <s v="Cat_Large"/>
    <n v="140"/>
    <n v="0"/>
  </r>
  <r>
    <s v="7545caaceba0a3"/>
    <s v="02/08/2015"/>
    <n v="6"/>
    <x v="0"/>
    <s v="Orange Tabby/White"/>
    <n v="9"/>
    <x v="1"/>
    <s v="Austin"/>
    <x v="12"/>
    <n v="135"/>
    <s v="Cat_Large"/>
    <n v="140"/>
    <n v="100"/>
  </r>
  <r>
    <s v="1f5da8952a8808"/>
    <s v="01/05/2014"/>
    <n v="8"/>
    <x v="0"/>
    <s v="Blue/White"/>
    <n v="6"/>
    <x v="2"/>
    <s v="Fort Worth"/>
    <x v="6"/>
    <n v="100"/>
    <s v="Cat_Medium"/>
    <n v="120"/>
    <n v="150"/>
  </r>
  <r>
    <s v="7837f4181073f4"/>
    <s v="13/08/2015"/>
    <n v="6"/>
    <x v="1"/>
    <s v="Brown/White"/>
    <n v="24"/>
    <x v="2"/>
    <s v="Austin"/>
    <x v="12"/>
    <n v="135"/>
    <s v="Dog_Medium"/>
    <n v="150"/>
    <n v="100"/>
  </r>
  <r>
    <s v="6c8657d37baf2a"/>
    <s v="30/07/2014"/>
    <n v="7"/>
    <x v="1"/>
    <s v="Black/Brown"/>
    <n v="28"/>
    <x v="2"/>
    <s v="Dallas"/>
    <x v="2"/>
    <n v="110"/>
    <s v="Dog_Medium"/>
    <n v="150"/>
    <n v="100"/>
  </r>
  <r>
    <s v="7c0d771e1a7a0f"/>
    <s v="20/05/2015"/>
    <n v="7"/>
    <x v="1"/>
    <s v="Tricolor/Brown Brindle"/>
    <n v="35"/>
    <x v="1"/>
    <s v="Austin"/>
    <x v="0"/>
    <n v="135"/>
    <s v="Dog_Large"/>
    <n v="175"/>
    <n v="100"/>
  </r>
  <r>
    <s v="6cd7175d86f7e8"/>
    <s v="21/12/2016"/>
    <n v="5"/>
    <x v="1"/>
    <s v="Liver/White"/>
    <n v="39"/>
    <x v="1"/>
    <s v="Austin"/>
    <x v="2"/>
    <n v="135"/>
    <s v="Dog_Large"/>
    <n v="175"/>
    <n v="100"/>
  </r>
  <r>
    <s v="2191c367e6f334"/>
    <s v="31/10/2014"/>
    <n v="7"/>
    <x v="1"/>
    <s v="Tricolor"/>
    <n v="13"/>
    <x v="2"/>
    <s v="Houston"/>
    <x v="6"/>
    <n v="140"/>
    <s v="Dog_Medium"/>
    <n v="150"/>
    <n v="100"/>
  </r>
  <r>
    <s v="b3014b96ba2835"/>
    <s v="08/03/2018"/>
    <n v="4"/>
    <x v="1"/>
    <s v="Black/Brown"/>
    <n v="47"/>
    <x v="1"/>
    <s v="San Antonio"/>
    <x v="1"/>
    <n v="120"/>
    <s v="Dog_Large"/>
    <n v="175"/>
    <n v="0"/>
  </r>
  <r>
    <s v="e4abecebd4cbe2"/>
    <s v="12/05/2016"/>
    <n v="6"/>
    <x v="0"/>
    <s v="Black/White"/>
    <n v="8"/>
    <x v="1"/>
    <s v="Fort Worth"/>
    <x v="10"/>
    <n v="100"/>
    <s v="Cat_Large"/>
    <n v="140"/>
    <n v="100"/>
  </r>
  <r>
    <s v="e3b2aa028c3a61"/>
    <s v="15/08/2016"/>
    <n v="5"/>
    <x v="0"/>
    <s v="Brown Tabby/White"/>
    <n v="8"/>
    <x v="1"/>
    <s v="Houston"/>
    <x v="10"/>
    <n v="140"/>
    <s v="Cat_Large"/>
    <n v="140"/>
    <n v="100"/>
  </r>
  <r>
    <s v="d10167395b947c"/>
    <s v="22/03/2014"/>
    <n v="8"/>
    <x v="0"/>
    <s v="Brown Tabby/Gray Tabby"/>
    <n v="8.5"/>
    <x v="1"/>
    <s v="Fort Worth"/>
    <x v="7"/>
    <n v="100"/>
    <s v="Cat_Large"/>
    <n v="140"/>
    <n v="150"/>
  </r>
  <r>
    <s v="9c876a41f22284"/>
    <s v="15/01/2008"/>
    <n v="14"/>
    <x v="1"/>
    <s v="Black"/>
    <n v="45"/>
    <x v="1"/>
    <s v="Dallas"/>
    <x v="1"/>
    <n v="110"/>
    <s v="Dog_Large"/>
    <n v="175"/>
    <n v="200"/>
  </r>
  <r>
    <s v="002bb02f307a46"/>
    <s v="12/05/2018"/>
    <n v="4"/>
    <x v="0"/>
    <s v="Blue"/>
    <n v="8.5"/>
    <x v="1"/>
    <s v="San Antonio"/>
    <x v="6"/>
    <n v="120"/>
    <s v="Cat_Large"/>
    <n v="140"/>
    <n v="0"/>
  </r>
  <r>
    <s v="e14c125fcea4a2"/>
    <s v="09/12/2016"/>
    <n v="5"/>
    <x v="0"/>
    <s v="Orange Tabby/White"/>
    <n v="9"/>
    <x v="1"/>
    <s v="Austin"/>
    <x v="7"/>
    <n v="135"/>
    <s v="Cat_Large"/>
    <n v="140"/>
    <n v="100"/>
  </r>
  <r>
    <s v="15f61a6be88c75"/>
    <s v="14/09/2014"/>
    <n v="7"/>
    <x v="0"/>
    <s v="Blue Tabby/White"/>
    <n v="9"/>
    <x v="1"/>
    <s v="Austin"/>
    <x v="6"/>
    <n v="135"/>
    <s v="Cat_Large"/>
    <n v="140"/>
    <n v="100"/>
  </r>
  <r>
    <s v="1872c8e8254c7f"/>
    <s v="07/11/2017"/>
    <n v="4"/>
    <x v="0"/>
    <s v="Black"/>
    <n v="2"/>
    <x v="0"/>
    <s v="Austin"/>
    <x v="6"/>
    <n v="135"/>
    <s v="Cat_Small"/>
    <n v="100"/>
    <n v="0"/>
  </r>
  <r>
    <s v="3809ad026e66e2"/>
    <s v="22/05/2019"/>
    <n v="3"/>
    <x v="0"/>
    <s v="Black/White"/>
    <n v="8.5"/>
    <x v="1"/>
    <s v="Houston"/>
    <x v="6"/>
    <n v="140"/>
    <s v="Cat_Large"/>
    <n v="140"/>
    <n v="0"/>
  </r>
  <r>
    <s v="ed825d52d8ad14"/>
    <s v="05/03/2015"/>
    <n v="7"/>
    <x v="1"/>
    <s v="White/Brown"/>
    <n v="31.5"/>
    <x v="1"/>
    <s v="Dallas"/>
    <x v="8"/>
    <n v="110"/>
    <s v="Dog_Large"/>
    <n v="175"/>
    <n v="100"/>
  </r>
  <r>
    <s v="b31fb70d6ab8ec"/>
    <s v="02/08/2013"/>
    <n v="8"/>
    <x v="1"/>
    <s v="Red"/>
    <n v="26"/>
    <x v="2"/>
    <s v="Austin"/>
    <x v="1"/>
    <n v="135"/>
    <s v="Dog_Medium"/>
    <n v="150"/>
    <n v="150"/>
  </r>
  <r>
    <s v="9e151cfd4b76c0"/>
    <s v="06/10/2017"/>
    <n v="4"/>
    <x v="1"/>
    <s v="Red"/>
    <n v="4"/>
    <x v="0"/>
    <s v="Austin"/>
    <x v="1"/>
    <n v="135"/>
    <s v="Dog_Small"/>
    <n v="125"/>
    <n v="0"/>
  </r>
  <r>
    <s v="27459830d4ba38"/>
    <s v="21/01/2015"/>
    <n v="7"/>
    <x v="1"/>
    <s v="White/Brown"/>
    <n v="6"/>
    <x v="0"/>
    <s v="Houston"/>
    <x v="6"/>
    <n v="140"/>
    <s v="Dog_Small"/>
    <n v="125"/>
    <n v="100"/>
  </r>
  <r>
    <s v="ec6fa0fcee5457"/>
    <s v="10/03/2017"/>
    <n v="5"/>
    <x v="0"/>
    <s v="Brown Tabby"/>
    <n v="8"/>
    <x v="1"/>
    <s v="Austin"/>
    <x v="8"/>
    <n v="135"/>
    <s v="Cat_Large"/>
    <n v="140"/>
    <n v="100"/>
  </r>
  <r>
    <s v="748d7499d6734d"/>
    <s v="24/08/2014"/>
    <n v="7"/>
    <x v="0"/>
    <s v="Blue Tabby/White"/>
    <n v="3"/>
    <x v="0"/>
    <s v="Houston"/>
    <x v="2"/>
    <n v="140"/>
    <s v="Cat_Small"/>
    <n v="100"/>
    <n v="100"/>
  </r>
  <r>
    <s v="a48ea5284472f5"/>
    <s v="11/01/2018"/>
    <n v="4"/>
    <x v="2"/>
    <s v="Blue"/>
    <n v="8.6999999999999993"/>
    <x v="1"/>
    <s v="Houston"/>
    <x v="1"/>
    <n v="140"/>
    <s v="Bird_Large"/>
    <n v="110"/>
    <n v="0"/>
  </r>
  <r>
    <s v="24fd528369ac8d"/>
    <s v="20/03/2017"/>
    <n v="5"/>
    <x v="0"/>
    <s v="Black/White"/>
    <n v="10"/>
    <x v="1"/>
    <s v="San Antonio"/>
    <x v="6"/>
    <n v="120"/>
    <s v="Cat_Large"/>
    <n v="140"/>
    <n v="100"/>
  </r>
  <r>
    <s v="8cdd5cbbc2de7f"/>
    <s v="02/06/2016"/>
    <n v="6"/>
    <x v="1"/>
    <s v="Brown/White"/>
    <n v="18"/>
    <x v="2"/>
    <s v="Houston"/>
    <x v="0"/>
    <n v="140"/>
    <s v="Dog_Medium"/>
    <n v="150"/>
    <n v="100"/>
  </r>
  <r>
    <s v="36853a85eb17f5"/>
    <s v="26/07/2013"/>
    <n v="8"/>
    <x v="1"/>
    <s v="Sable"/>
    <n v="17"/>
    <x v="2"/>
    <s v="Houston"/>
    <x v="6"/>
    <n v="140"/>
    <s v="Dog_Medium"/>
    <n v="150"/>
    <n v="150"/>
  </r>
  <r>
    <s v="cad26e7dbad58f"/>
    <s v="26/01/2013"/>
    <n v="9"/>
    <x v="1"/>
    <s v="White"/>
    <n v="6"/>
    <x v="0"/>
    <s v="Houston"/>
    <x v="7"/>
    <n v="140"/>
    <s v="Dog_Small"/>
    <n v="125"/>
    <n v="150"/>
  </r>
  <r>
    <s v="a2f71cc65b9142"/>
    <s v="13/08/2018"/>
    <n v="3"/>
    <x v="0"/>
    <s v="Brown Tabby"/>
    <n v="9"/>
    <x v="1"/>
    <s v="Dallas"/>
    <x v="1"/>
    <n v="110"/>
    <s v="Cat_Large"/>
    <n v="140"/>
    <n v="0"/>
  </r>
  <r>
    <s v="e8b38063c7faaa"/>
    <s v="24/12/2013"/>
    <n v="8"/>
    <x v="1"/>
    <s v="Tan"/>
    <n v="31.5"/>
    <x v="1"/>
    <s v="Austin"/>
    <x v="10"/>
    <n v="135"/>
    <s v="Dog_Large"/>
    <n v="175"/>
    <n v="150"/>
  </r>
  <r>
    <s v="e81d591c0d407a"/>
    <s v="06/06/2017"/>
    <n v="5"/>
    <x v="0"/>
    <s v="Gray Tabby"/>
    <n v="6.5"/>
    <x v="2"/>
    <s v="Austin"/>
    <x v="10"/>
    <n v="135"/>
    <s v="Cat_Medium"/>
    <n v="120"/>
    <n v="100"/>
  </r>
  <r>
    <s v="8b0a8064541cc6"/>
    <s v="09/04/2008"/>
    <n v="14"/>
    <x v="1"/>
    <s v="Brown Brindle/White"/>
    <n v="36"/>
    <x v="1"/>
    <s v="Austin"/>
    <x v="0"/>
    <n v="135"/>
    <s v="Dog_Large"/>
    <n v="175"/>
    <n v="200"/>
  </r>
  <r>
    <s v="869b7b57259a85"/>
    <s v="16/04/2014"/>
    <n v="8"/>
    <x v="0"/>
    <s v="Blue/White"/>
    <n v="4"/>
    <x v="0"/>
    <s v="Houston"/>
    <x v="0"/>
    <n v="140"/>
    <s v="Cat_Small"/>
    <n v="100"/>
    <n v="150"/>
  </r>
  <r>
    <s v="dcd72bc1b5b668"/>
    <s v="01/11/2011"/>
    <n v="10"/>
    <x v="1"/>
    <s v="White/Brown"/>
    <n v="24"/>
    <x v="2"/>
    <s v="Austin"/>
    <x v="7"/>
    <n v="135"/>
    <s v="Dog_Medium"/>
    <n v="150"/>
    <n v="150"/>
  </r>
  <r>
    <s v="2e33a74685cb0a"/>
    <s v="30/08/2017"/>
    <n v="4"/>
    <x v="2"/>
    <s v="White"/>
    <n v="8.8000000000000007"/>
    <x v="1"/>
    <s v="Austin"/>
    <x v="6"/>
    <n v="135"/>
    <s v="Bird_Large"/>
    <n v="110"/>
    <n v="0"/>
  </r>
  <r>
    <s v="ff6c96c866d62d"/>
    <s v="13/06/2016"/>
    <n v="6"/>
    <x v="0"/>
    <s v="Brown Tabby"/>
    <n v="6"/>
    <x v="2"/>
    <s v="San Antonio"/>
    <x v="3"/>
    <n v="120"/>
    <s v="Cat_Medium"/>
    <n v="120"/>
    <n v="100"/>
  </r>
  <r>
    <s v="3d9a76aff608b9"/>
    <s v="22/03/2013"/>
    <n v="9"/>
    <x v="1"/>
    <s v="Tan"/>
    <n v="45"/>
    <x v="1"/>
    <s v="Houston"/>
    <x v="5"/>
    <n v="140"/>
    <s v="Dog_Large"/>
    <n v="175"/>
    <n v="150"/>
  </r>
  <r>
    <s v="2df8acfa6be443"/>
    <s v="21/11/2013"/>
    <n v="8"/>
    <x v="1"/>
    <s v="Black/Tricolor"/>
    <n v="34"/>
    <x v="1"/>
    <s v="Houston"/>
    <x v="6"/>
    <n v="140"/>
    <s v="Dog_Large"/>
    <n v="175"/>
    <n v="150"/>
  </r>
  <r>
    <s v="1402c4d740a198"/>
    <s v="10/09/2006"/>
    <n v="15"/>
    <x v="0"/>
    <s v="Cream Tabby"/>
    <n v="10"/>
    <x v="1"/>
    <s v="Fort Worth"/>
    <x v="6"/>
    <n v="100"/>
    <s v="Cat_Large"/>
    <n v="140"/>
    <n v="200"/>
  </r>
  <r>
    <s v="6a375dd8829769"/>
    <s v="20/04/2018"/>
    <n v="4"/>
    <x v="0"/>
    <s v="Blue"/>
    <n v="6"/>
    <x v="2"/>
    <s v="San Antonio"/>
    <x v="2"/>
    <n v="120"/>
    <s v="Cat_Medium"/>
    <n v="120"/>
    <n v="0"/>
  </r>
  <r>
    <s v="6ff666a0194b73"/>
    <s v="01/05/2019"/>
    <n v="3"/>
    <x v="0"/>
    <s v="Blue/White"/>
    <n v="8.5"/>
    <x v="1"/>
    <s v="Houston"/>
    <x v="2"/>
    <n v="140"/>
    <s v="Cat_Large"/>
    <n v="140"/>
    <n v="0"/>
  </r>
  <r>
    <s v="cdd2d6c2b8f044"/>
    <s v="22/05/2017"/>
    <n v="5"/>
    <x v="0"/>
    <s v="Brown Tabby"/>
    <n v="8"/>
    <x v="1"/>
    <s v="San Antonio"/>
    <x v="7"/>
    <n v="120"/>
    <s v="Cat_Large"/>
    <n v="140"/>
    <n v="100"/>
  </r>
  <r>
    <s v="09912f9108c9a8"/>
    <s v="22/10/2013"/>
    <n v="8"/>
    <x v="1"/>
    <s v="Chocolate"/>
    <n v="19"/>
    <x v="2"/>
    <s v="Houston"/>
    <x v="6"/>
    <n v="140"/>
    <s v="Dog_Medium"/>
    <n v="150"/>
    <n v="150"/>
  </r>
  <r>
    <s v="71d02fa0383071"/>
    <s v="22/04/2018"/>
    <n v="4"/>
    <x v="1"/>
    <s v="Brown Brindle"/>
    <n v="42"/>
    <x v="1"/>
    <s v="Austin"/>
    <x v="2"/>
    <n v="135"/>
    <s v="Dog_Large"/>
    <n v="175"/>
    <n v="0"/>
  </r>
  <r>
    <s v="d84564128c99fb"/>
    <s v="28/08/2014"/>
    <n v="7"/>
    <x v="0"/>
    <s v="Black"/>
    <n v="4"/>
    <x v="0"/>
    <s v="Dallas"/>
    <x v="7"/>
    <n v="110"/>
    <s v="Cat_Small"/>
    <n v="100"/>
    <n v="100"/>
  </r>
  <r>
    <s v="5cc28bc561ea80"/>
    <s v="19/02/2013"/>
    <n v="9"/>
    <x v="1"/>
    <s v="Tan/Black"/>
    <n v="14"/>
    <x v="2"/>
    <s v="Houston"/>
    <x v="5"/>
    <n v="140"/>
    <s v="Dog_Medium"/>
    <n v="150"/>
    <n v="150"/>
  </r>
  <r>
    <s v="a3191d42e23331"/>
    <s v="24/02/2017"/>
    <n v="5"/>
    <x v="1"/>
    <s v="Blue/White"/>
    <n v="11.5"/>
    <x v="2"/>
    <s v="Houston"/>
    <x v="1"/>
    <n v="140"/>
    <s v="Dog_Medium"/>
    <n v="150"/>
    <n v="100"/>
  </r>
  <r>
    <s v="624f438c3c7035"/>
    <s v="18/10/2013"/>
    <n v="8"/>
    <x v="1"/>
    <s v="White"/>
    <n v="49"/>
    <x v="1"/>
    <s v="San Antonio"/>
    <x v="5"/>
    <n v="120"/>
    <s v="Dog_Large"/>
    <n v="175"/>
    <n v="150"/>
  </r>
  <r>
    <s v="8725765dd14b31"/>
    <s v="24/06/2016"/>
    <n v="6"/>
    <x v="0"/>
    <s v="Lilac Point"/>
    <n v="9"/>
    <x v="1"/>
    <s v="San Antonio"/>
    <x v="0"/>
    <n v="120"/>
    <s v="Cat_Large"/>
    <n v="140"/>
    <n v="100"/>
  </r>
  <r>
    <s v="856773144af4fa"/>
    <s v="20/05/2015"/>
    <n v="7"/>
    <x v="0"/>
    <s v="Blue Tabby/White"/>
    <n v="10"/>
    <x v="1"/>
    <s v="Austin"/>
    <x v="0"/>
    <n v="135"/>
    <s v="Cat_Large"/>
    <n v="140"/>
    <n v="100"/>
  </r>
  <r>
    <s v="6f1b9bc014656b"/>
    <s v="30/10/2018"/>
    <n v="3"/>
    <x v="1"/>
    <s v="Black/White"/>
    <n v="37"/>
    <x v="1"/>
    <s v="Fort Worth"/>
    <x v="2"/>
    <n v="100"/>
    <s v="Dog_Large"/>
    <n v="175"/>
    <n v="0"/>
  </r>
  <r>
    <s v="ad7795bfabae9d"/>
    <s v="29/03/2010"/>
    <n v="12"/>
    <x v="1"/>
    <s v="Silver"/>
    <n v="13"/>
    <x v="2"/>
    <s v="San Antonio"/>
    <x v="1"/>
    <n v="120"/>
    <s v="Dog_Medium"/>
    <n v="150"/>
    <n v="150"/>
  </r>
  <r>
    <s v="294795e42a2550"/>
    <s v="04/07/2014"/>
    <n v="7"/>
    <x v="0"/>
    <s v="Brown Tabby"/>
    <n v="2"/>
    <x v="0"/>
    <s v="Houston"/>
    <x v="6"/>
    <n v="140"/>
    <s v="Cat_Small"/>
    <n v="100"/>
    <n v="100"/>
  </r>
  <r>
    <s v="fef9cd03ed133c"/>
    <s v="27/12/2014"/>
    <n v="7"/>
    <x v="1"/>
    <s v="Black/Brown"/>
    <n v="42"/>
    <x v="1"/>
    <s v="Houston"/>
    <x v="3"/>
    <n v="140"/>
    <s v="Dog_Large"/>
    <n v="175"/>
    <n v="100"/>
  </r>
  <r>
    <s v="53c76663c0d77d"/>
    <s v="12/06/2019"/>
    <n v="3"/>
    <x v="0"/>
    <s v="Brown Tabby"/>
    <n v="3"/>
    <x v="0"/>
    <s v="Dallas"/>
    <x v="5"/>
    <n v="110"/>
    <s v="Cat_Small"/>
    <n v="100"/>
    <n v="0"/>
  </r>
  <r>
    <s v="18e7dd2eb62729"/>
    <s v="26/07/2012"/>
    <n v="9"/>
    <x v="1"/>
    <s v="White"/>
    <n v="26"/>
    <x v="2"/>
    <s v="San Antonio"/>
    <x v="6"/>
    <n v="120"/>
    <s v="Dog_Medium"/>
    <n v="150"/>
    <n v="150"/>
  </r>
  <r>
    <s v="bbe38da7b182ea"/>
    <s v="26/01/2013"/>
    <n v="9"/>
    <x v="0"/>
    <s v="Seal Point/White"/>
    <n v="10"/>
    <x v="1"/>
    <s v="Fort Worth"/>
    <x v="1"/>
    <n v="100"/>
    <s v="Cat_Large"/>
    <n v="140"/>
    <n v="150"/>
  </r>
  <r>
    <s v="11947460935de5"/>
    <s v="21/10/2013"/>
    <n v="8"/>
    <x v="0"/>
    <s v="Calico"/>
    <n v="8"/>
    <x v="1"/>
    <s v="Houston"/>
    <x v="6"/>
    <n v="140"/>
    <s v="Cat_Large"/>
    <n v="140"/>
    <n v="150"/>
  </r>
  <r>
    <s v="617be218c12ce3"/>
    <s v="29/05/2017"/>
    <n v="5"/>
    <x v="0"/>
    <s v="Tortie/Black"/>
    <n v="9"/>
    <x v="1"/>
    <s v="Houston"/>
    <x v="5"/>
    <n v="140"/>
    <s v="Cat_Large"/>
    <n v="140"/>
    <n v="100"/>
  </r>
  <r>
    <s v="0a404486cecf34"/>
    <s v="04/07/2018"/>
    <n v="3"/>
    <x v="0"/>
    <s v="Tortie"/>
    <n v="8"/>
    <x v="1"/>
    <s v="Austin"/>
    <x v="6"/>
    <n v="135"/>
    <s v="Cat_Large"/>
    <n v="140"/>
    <n v="0"/>
  </r>
  <r>
    <s v="5719643d586dad"/>
    <s v="02/10/2013"/>
    <n v="8"/>
    <x v="1"/>
    <s v="Black/White"/>
    <n v="28"/>
    <x v="2"/>
    <s v="Austin"/>
    <x v="5"/>
    <n v="135"/>
    <s v="Dog_Medium"/>
    <n v="150"/>
    <n v="150"/>
  </r>
  <r>
    <s v="7d63616738b22a"/>
    <s v="09/05/2016"/>
    <n v="6"/>
    <x v="1"/>
    <s v="Tan"/>
    <n v="44"/>
    <x v="1"/>
    <s v="Houston"/>
    <x v="0"/>
    <n v="140"/>
    <s v="Dog_Large"/>
    <n v="175"/>
    <n v="100"/>
  </r>
  <r>
    <s v="e16b76300f3ffd"/>
    <s v="22/11/2018"/>
    <n v="3"/>
    <x v="1"/>
    <s v="Brown/Tricolor"/>
    <n v="32"/>
    <x v="1"/>
    <s v="Dallas"/>
    <x v="10"/>
    <n v="110"/>
    <s v="Dog_Large"/>
    <n v="175"/>
    <n v="0"/>
  </r>
  <r>
    <s v="c5014f26869917"/>
    <s v="12/12/2016"/>
    <n v="5"/>
    <x v="0"/>
    <s v="Orange Tabby"/>
    <n v="4"/>
    <x v="0"/>
    <s v="Fort Worth"/>
    <x v="7"/>
    <n v="100"/>
    <s v="Cat_Small"/>
    <n v="100"/>
    <n v="100"/>
  </r>
  <r>
    <s v="5f1a3dbe5d5478"/>
    <s v="01/10/2010"/>
    <n v="11"/>
    <x v="1"/>
    <s v="Black/Tan"/>
    <n v="36"/>
    <x v="1"/>
    <s v="Dallas"/>
    <x v="5"/>
    <n v="110"/>
    <s v="Dog_Large"/>
    <n v="175"/>
    <n v="150"/>
  </r>
  <r>
    <s v="3de9fb2ebf8c6b"/>
    <s v="02/03/2018"/>
    <n v="4"/>
    <x v="0"/>
    <s v="Black"/>
    <n v="6"/>
    <x v="2"/>
    <s v="Austin"/>
    <x v="5"/>
    <n v="135"/>
    <s v="Cat_Medium"/>
    <n v="120"/>
    <n v="0"/>
  </r>
  <r>
    <s v="0750dcd46e326f"/>
    <s v="15/11/2017"/>
    <n v="4"/>
    <x v="1"/>
    <s v="Cream/White"/>
    <n v="12"/>
    <x v="2"/>
    <s v="Dallas"/>
    <x v="6"/>
    <n v="110"/>
    <s v="Dog_Medium"/>
    <n v="150"/>
    <n v="0"/>
  </r>
  <r>
    <s v="2c146a8c9a5548"/>
    <s v="01/07/2020"/>
    <n v="2"/>
    <x v="0"/>
    <s v="Brown Tabby"/>
    <n v="10"/>
    <x v="1"/>
    <s v="Fort Worth"/>
    <x v="6"/>
    <n v="100"/>
    <s v="Cat_Large"/>
    <n v="140"/>
    <n v="0"/>
  </r>
  <r>
    <s v="f2340e72f06049"/>
    <s v="04/02/2019"/>
    <n v="3"/>
    <x v="1"/>
    <s v="Brown/White"/>
    <n v="14"/>
    <x v="2"/>
    <s v="Fort Worth"/>
    <x v="4"/>
    <n v="100"/>
    <s v="Dog_Medium"/>
    <n v="150"/>
    <n v="0"/>
  </r>
  <r>
    <s v="418fbfd951fbe3"/>
    <s v="15/03/2008"/>
    <n v="14"/>
    <x v="0"/>
    <s v="Black"/>
    <n v="4"/>
    <x v="0"/>
    <s v="Houston"/>
    <x v="5"/>
    <n v="140"/>
    <s v="Cat_Small"/>
    <n v="100"/>
    <n v="200"/>
  </r>
  <r>
    <s v="6180dbef914e06"/>
    <s v="26/07/2019"/>
    <n v="2"/>
    <x v="1"/>
    <s v="Black/White"/>
    <n v="33"/>
    <x v="1"/>
    <s v="San Antonio"/>
    <x v="5"/>
    <n v="120"/>
    <s v="Dog_Large"/>
    <n v="175"/>
    <n v="0"/>
  </r>
  <r>
    <s v="d65c8e917c8479"/>
    <s v="06/06/2015"/>
    <n v="7"/>
    <x v="0"/>
    <s v="White/Brown Tabby"/>
    <n v="6"/>
    <x v="2"/>
    <s v="Austin"/>
    <x v="7"/>
    <n v="135"/>
    <s v="Cat_Medium"/>
    <n v="120"/>
    <n v="100"/>
  </r>
  <r>
    <s v="fe095e58d8adbd"/>
    <s v="28/09/2007"/>
    <n v="14"/>
    <x v="0"/>
    <s v="White/Black"/>
    <n v="8.5"/>
    <x v="1"/>
    <s v="Austin"/>
    <x v="3"/>
    <n v="135"/>
    <s v="Cat_Large"/>
    <n v="140"/>
    <n v="200"/>
  </r>
  <r>
    <s v="87b0d9a4d1a4d5"/>
    <s v="03/01/2014"/>
    <n v="8"/>
    <x v="1"/>
    <s v="Tan"/>
    <n v="22"/>
    <x v="2"/>
    <s v="Austin"/>
    <x v="0"/>
    <n v="135"/>
    <s v="Dog_Medium"/>
    <n v="150"/>
    <n v="150"/>
  </r>
  <r>
    <s v="a050f4543946bf"/>
    <s v="21/08/2013"/>
    <n v="8"/>
    <x v="1"/>
    <s v="Black/Tan"/>
    <n v="34"/>
    <x v="1"/>
    <s v="Houston"/>
    <x v="1"/>
    <n v="140"/>
    <s v="Dog_Large"/>
    <n v="175"/>
    <n v="150"/>
  </r>
  <r>
    <s v="043d83966c3c4a"/>
    <s v="11/06/2014"/>
    <n v="8"/>
    <x v="0"/>
    <s v="Orange Tabby"/>
    <n v="6"/>
    <x v="2"/>
    <s v="Dallas"/>
    <x v="6"/>
    <n v="110"/>
    <s v="Cat_Medium"/>
    <n v="120"/>
    <n v="150"/>
  </r>
  <r>
    <s v="ccde9f04f22015"/>
    <s v="23/01/2016"/>
    <n v="6"/>
    <x v="0"/>
    <s v="Brown Tabby"/>
    <n v="9"/>
    <x v="1"/>
    <s v="Dallas"/>
    <x v="7"/>
    <n v="110"/>
    <s v="Cat_Large"/>
    <n v="140"/>
    <n v="100"/>
  </r>
  <r>
    <s v="aa305d1d3af8dc"/>
    <s v="08/10/2009"/>
    <n v="12"/>
    <x v="1"/>
    <s v="White/Tan"/>
    <n v="32"/>
    <x v="1"/>
    <s v="San Antonio"/>
    <x v="1"/>
    <n v="120"/>
    <s v="Dog_Large"/>
    <n v="175"/>
    <n v="150"/>
  </r>
  <r>
    <s v="398379e3890448"/>
    <s v="07/08/2014"/>
    <n v="7"/>
    <x v="1"/>
    <s v="White/Brown"/>
    <n v="27"/>
    <x v="2"/>
    <s v="San Antonio"/>
    <x v="6"/>
    <n v="120"/>
    <s v="Dog_Medium"/>
    <n v="150"/>
    <n v="100"/>
  </r>
  <r>
    <s v="13344b93da496b"/>
    <s v="27/10/2004"/>
    <n v="17"/>
    <x v="1"/>
    <s v="Red/White"/>
    <n v="11"/>
    <x v="2"/>
    <s v="Houston"/>
    <x v="6"/>
    <n v="140"/>
    <s v="Dog_Medium"/>
    <n v="150"/>
    <n v="300"/>
  </r>
  <r>
    <s v="9c3f2c2ce95377"/>
    <s v="25/04/2014"/>
    <n v="8"/>
    <x v="0"/>
    <s v="Gray"/>
    <n v="6"/>
    <x v="2"/>
    <s v="San Antonio"/>
    <x v="1"/>
    <n v="120"/>
    <s v="Cat_Medium"/>
    <n v="120"/>
    <n v="150"/>
  </r>
  <r>
    <s v="8a45a40285a937"/>
    <s v="01/04/2019"/>
    <n v="3"/>
    <x v="1"/>
    <s v="Tan"/>
    <n v="23"/>
    <x v="2"/>
    <s v="Houston"/>
    <x v="0"/>
    <n v="140"/>
    <s v="Dog_Medium"/>
    <n v="150"/>
    <n v="0"/>
  </r>
  <r>
    <s v="ecd2283d41a07a"/>
    <s v="14/05/2006"/>
    <n v="16"/>
    <x v="0"/>
    <s v="Lynx Point"/>
    <n v="6"/>
    <x v="2"/>
    <s v="Austin"/>
    <x v="8"/>
    <n v="135"/>
    <s v="Cat_Medium"/>
    <n v="120"/>
    <n v="300"/>
  </r>
  <r>
    <s v="26d25b45f37218"/>
    <s v="15/04/2016"/>
    <n v="6"/>
    <x v="0"/>
    <s v="Brown Tabby"/>
    <n v="3"/>
    <x v="0"/>
    <s v="Austin"/>
    <x v="6"/>
    <n v="135"/>
    <s v="Cat_Small"/>
    <n v="100"/>
    <n v="100"/>
  </r>
  <r>
    <s v="8f9620fcc5104d"/>
    <s v="13/07/2019"/>
    <n v="2"/>
    <x v="0"/>
    <s v="Brown Tabby/White"/>
    <n v="2"/>
    <x v="0"/>
    <s v="Austin"/>
    <x v="0"/>
    <n v="135"/>
    <s v="Cat_Small"/>
    <n v="100"/>
    <n v="0"/>
  </r>
  <r>
    <s v="ffb704d71a5ff2"/>
    <s v="28/02/2015"/>
    <n v="7"/>
    <x v="1"/>
    <s v="Brown/Black"/>
    <n v="20"/>
    <x v="2"/>
    <s v="Austin"/>
    <x v="3"/>
    <n v="135"/>
    <s v="Dog_Medium"/>
    <n v="150"/>
    <n v="100"/>
  </r>
  <r>
    <s v="ffed4284180226"/>
    <s v="05/09/2013"/>
    <n v="8"/>
    <x v="0"/>
    <s v="Black"/>
    <n v="6.5"/>
    <x v="2"/>
    <s v="Dallas"/>
    <x v="3"/>
    <n v="110"/>
    <s v="Cat_Medium"/>
    <n v="120"/>
    <n v="150"/>
  </r>
  <r>
    <s v="1e0695b79aa657"/>
    <s v="21/03/2014"/>
    <n v="8"/>
    <x v="1"/>
    <s v="Tricolor"/>
    <n v="4"/>
    <x v="0"/>
    <s v="Austin"/>
    <x v="6"/>
    <n v="135"/>
    <s v="Dog_Small"/>
    <n v="125"/>
    <n v="150"/>
  </r>
  <r>
    <s v="affbb1bf5c7033"/>
    <s v="18/01/2015"/>
    <n v="7"/>
    <x v="1"/>
    <s v="Black"/>
    <n v="17"/>
    <x v="2"/>
    <s v="Fort Worth"/>
    <x v="1"/>
    <n v="100"/>
    <s v="Dog_Medium"/>
    <n v="150"/>
    <n v="100"/>
  </r>
  <r>
    <s v="8d227e7cf56bd6"/>
    <s v="14/09/2017"/>
    <n v="4"/>
    <x v="1"/>
    <s v="Brown/Tan"/>
    <n v="16"/>
    <x v="2"/>
    <s v="Austin"/>
    <x v="0"/>
    <n v="135"/>
    <s v="Dog_Medium"/>
    <n v="150"/>
    <n v="0"/>
  </r>
  <r>
    <s v="0cb7743639600e"/>
    <s v="05/10/2019"/>
    <n v="2"/>
    <x v="1"/>
    <s v="Black/White"/>
    <n v="39"/>
    <x v="1"/>
    <s v="Houston"/>
    <x v="6"/>
    <n v="140"/>
    <s v="Dog_Large"/>
    <n v="175"/>
    <n v="0"/>
  </r>
  <r>
    <s v="d852c02a9bf7b3"/>
    <s v="26/06/2017"/>
    <n v="5"/>
    <x v="1"/>
    <s v="White/Tan"/>
    <n v="49"/>
    <x v="1"/>
    <s v="Dallas"/>
    <x v="7"/>
    <n v="110"/>
    <s v="Dog_Large"/>
    <n v="175"/>
    <n v="100"/>
  </r>
  <r>
    <s v="c613a48f44730b"/>
    <s v="11/12/2014"/>
    <n v="7"/>
    <x v="1"/>
    <s v="White/Brown"/>
    <n v="31"/>
    <x v="1"/>
    <s v="Dallas"/>
    <x v="7"/>
    <n v="110"/>
    <s v="Dog_Large"/>
    <n v="175"/>
    <n v="100"/>
  </r>
  <r>
    <s v="a600381a87dc0f"/>
    <s v="15/12/2018"/>
    <n v="3"/>
    <x v="1"/>
    <s v="Black/Brown"/>
    <n v="8"/>
    <x v="0"/>
    <s v="Dallas"/>
    <x v="1"/>
    <n v="110"/>
    <s v="Dog_Small"/>
    <n v="125"/>
    <n v="0"/>
  </r>
  <r>
    <s v="cb8a331a24b801"/>
    <s v="17/01/2015"/>
    <n v="7"/>
    <x v="1"/>
    <s v="Tricolor"/>
    <n v="38"/>
    <x v="1"/>
    <s v="Dallas"/>
    <x v="7"/>
    <n v="110"/>
    <s v="Dog_Large"/>
    <n v="175"/>
    <n v="100"/>
  </r>
  <r>
    <s v="feee18a7f83747"/>
    <s v="25/08/2007"/>
    <n v="14"/>
    <x v="0"/>
    <s v="Black"/>
    <n v="3"/>
    <x v="0"/>
    <s v="San Antonio"/>
    <x v="3"/>
    <n v="120"/>
    <s v="Cat_Small"/>
    <n v="100"/>
    <n v="200"/>
  </r>
  <r>
    <s v="33d8c97857221d"/>
    <s v="02/09/2011"/>
    <n v="10"/>
    <x v="1"/>
    <s v="Cream"/>
    <n v="11.5"/>
    <x v="2"/>
    <s v="Austin"/>
    <x v="6"/>
    <n v="135"/>
    <s v="Dog_Medium"/>
    <n v="150"/>
    <n v="150"/>
  </r>
  <r>
    <s v="04b49f571fbdbb"/>
    <s v="30/10/2016"/>
    <n v="5"/>
    <x v="0"/>
    <s v="White/Black"/>
    <n v="2"/>
    <x v="0"/>
    <s v="Houston"/>
    <x v="6"/>
    <n v="140"/>
    <s v="Cat_Small"/>
    <n v="100"/>
    <n v="100"/>
  </r>
  <r>
    <s v="76123ef4720cf2"/>
    <s v="07/07/2005"/>
    <n v="16"/>
    <x v="0"/>
    <s v="Brown Tabby"/>
    <n v="4"/>
    <x v="0"/>
    <s v="Austin"/>
    <x v="12"/>
    <n v="135"/>
    <s v="Cat_Small"/>
    <n v="100"/>
    <n v="300"/>
  </r>
  <r>
    <s v="32be8cb3fb4406"/>
    <s v="16/09/2013"/>
    <n v="8"/>
    <x v="1"/>
    <s v="Brown/White"/>
    <n v="16"/>
    <x v="2"/>
    <s v="San Antonio"/>
    <x v="6"/>
    <n v="120"/>
    <s v="Dog_Medium"/>
    <n v="150"/>
    <n v="150"/>
  </r>
  <r>
    <s v="7cfd6aa393f4fa"/>
    <s v="14/12/2011"/>
    <n v="10"/>
    <x v="0"/>
    <s v="Lynx Point"/>
    <n v="8"/>
    <x v="1"/>
    <s v="Austin"/>
    <x v="0"/>
    <n v="135"/>
    <s v="Cat_Large"/>
    <n v="140"/>
    <n v="150"/>
  </r>
  <r>
    <s v="80d47fb7d4903c"/>
    <s v="30/01/2017"/>
    <n v="5"/>
    <x v="1"/>
    <s v="Black/White"/>
    <n v="44"/>
    <x v="1"/>
    <s v="Fort Worth"/>
    <x v="0"/>
    <n v="100"/>
    <s v="Dog_Large"/>
    <n v="175"/>
    <n v="100"/>
  </r>
  <r>
    <s v="55ea0497253a22"/>
    <s v="26/01/2010"/>
    <n v="12"/>
    <x v="1"/>
    <s v="White/Tan"/>
    <n v="3"/>
    <x v="0"/>
    <s v="Houston"/>
    <x v="5"/>
    <n v="140"/>
    <s v="Dog_Small"/>
    <n v="125"/>
    <n v="150"/>
  </r>
  <r>
    <s v="642008fba6b9d3"/>
    <s v="03/03/2015"/>
    <n v="7"/>
    <x v="1"/>
    <s v="Tan"/>
    <n v="28"/>
    <x v="2"/>
    <s v="Austin"/>
    <x v="13"/>
    <n v="135"/>
    <s v="Dog_Medium"/>
    <n v="150"/>
    <n v="100"/>
  </r>
  <r>
    <s v="5c5fa2823c6e26"/>
    <s v="03/09/2019"/>
    <n v="2"/>
    <x v="1"/>
    <s v="Black/White"/>
    <n v="4"/>
    <x v="0"/>
    <s v="Fort Worth"/>
    <x v="5"/>
    <n v="100"/>
    <s v="Dog_Small"/>
    <n v="125"/>
    <n v="0"/>
  </r>
  <r>
    <s v="c59d6d7ba620f9"/>
    <s v="09/08/2013"/>
    <n v="8"/>
    <x v="1"/>
    <s v="Tan/White"/>
    <n v="47"/>
    <x v="1"/>
    <s v="Houston"/>
    <x v="7"/>
    <n v="140"/>
    <s v="Dog_Large"/>
    <n v="175"/>
    <n v="150"/>
  </r>
  <r>
    <s v="807102c1a66c46"/>
    <s v="19/05/2006"/>
    <n v="16"/>
    <x v="0"/>
    <s v="Blue"/>
    <n v="2"/>
    <x v="0"/>
    <s v="Houston"/>
    <x v="0"/>
    <n v="140"/>
    <s v="Cat_Small"/>
    <n v="100"/>
    <n v="300"/>
  </r>
  <r>
    <s v="38b041edae416a"/>
    <s v="24/04/2014"/>
    <n v="8"/>
    <x v="1"/>
    <s v="Black/White"/>
    <n v="13"/>
    <x v="2"/>
    <s v="Houston"/>
    <x v="6"/>
    <n v="140"/>
    <s v="Dog_Medium"/>
    <n v="150"/>
    <n v="150"/>
  </r>
  <r>
    <s v="e1b69bb65b4515"/>
    <s v="19/04/2013"/>
    <n v="9"/>
    <x v="1"/>
    <s v="Red/Black"/>
    <n v="37"/>
    <x v="1"/>
    <s v="San Antonio"/>
    <x v="10"/>
    <n v="120"/>
    <s v="Dog_Large"/>
    <n v="175"/>
    <n v="150"/>
  </r>
  <r>
    <s v="cfb21927bbe16f"/>
    <s v="26/06/2010"/>
    <n v="12"/>
    <x v="1"/>
    <s v="Chocolate/White"/>
    <n v="29"/>
    <x v="2"/>
    <s v="Houston"/>
    <x v="7"/>
    <n v="140"/>
    <s v="Dog_Medium"/>
    <n v="150"/>
    <n v="150"/>
  </r>
  <r>
    <s v="7580c0f238544a"/>
    <s v="01/05/2015"/>
    <n v="7"/>
    <x v="1"/>
    <s v="Red"/>
    <n v="38"/>
    <x v="1"/>
    <s v="Fort Worth"/>
    <x v="12"/>
    <n v="100"/>
    <s v="Dog_Large"/>
    <n v="175"/>
    <n v="100"/>
  </r>
  <r>
    <s v="266200e976a0e0"/>
    <s v="08/03/2019"/>
    <n v="3"/>
    <x v="1"/>
    <s v="Tan/Brown"/>
    <n v="31.5"/>
    <x v="1"/>
    <s v="Houston"/>
    <x v="6"/>
    <n v="140"/>
    <s v="Dog_Large"/>
    <n v="175"/>
    <n v="0"/>
  </r>
  <r>
    <s v="fad10d4b3b48b3"/>
    <s v="07/02/2019"/>
    <n v="3"/>
    <x v="1"/>
    <s v="Brown/White"/>
    <n v="25"/>
    <x v="2"/>
    <s v="Austin"/>
    <x v="3"/>
    <n v="135"/>
    <s v="Dog_Medium"/>
    <n v="150"/>
    <n v="0"/>
  </r>
  <r>
    <s v="3b5b82a5555895"/>
    <s v="04/04/2019"/>
    <n v="3"/>
    <x v="1"/>
    <s v="Black/White"/>
    <n v="47"/>
    <x v="1"/>
    <s v="Austin"/>
    <x v="18"/>
    <n v="135"/>
    <s v="Dog_Large"/>
    <n v="175"/>
    <n v="0"/>
  </r>
  <r>
    <s v="6c82d08332b4cd"/>
    <s v="08/09/2015"/>
    <n v="6"/>
    <x v="1"/>
    <s v="Black"/>
    <n v="40"/>
    <x v="1"/>
    <s v="Houston"/>
    <x v="2"/>
    <n v="140"/>
    <s v="Dog_Large"/>
    <n v="175"/>
    <n v="100"/>
  </r>
  <r>
    <s v="50e0000ddf63ed"/>
    <s v="29/10/2019"/>
    <n v="2"/>
    <x v="1"/>
    <s v="Brown/Brown"/>
    <n v="31.5"/>
    <x v="1"/>
    <s v="San Antonio"/>
    <x v="5"/>
    <n v="120"/>
    <s v="Dog_Large"/>
    <n v="175"/>
    <n v="0"/>
  </r>
  <r>
    <s v="48bf3768c5a72f"/>
    <s v="06/11/2012"/>
    <n v="9"/>
    <x v="1"/>
    <s v="Brown/White"/>
    <n v="3"/>
    <x v="0"/>
    <s v="Houston"/>
    <x v="5"/>
    <n v="140"/>
    <s v="Dog_Small"/>
    <n v="125"/>
    <n v="150"/>
  </r>
  <r>
    <s v="95d34dfcf3b05f"/>
    <s v="30/04/2015"/>
    <n v="7"/>
    <x v="0"/>
    <s v="White/Calico"/>
    <n v="4"/>
    <x v="0"/>
    <s v="Houston"/>
    <x v="1"/>
    <n v="140"/>
    <s v="Cat_Small"/>
    <n v="100"/>
    <n v="100"/>
  </r>
  <r>
    <s v="c3f39562216622"/>
    <s v="22/10/2013"/>
    <n v="8"/>
    <x v="1"/>
    <s v="Brown Brindle/White"/>
    <n v="15"/>
    <x v="2"/>
    <s v="Dallas"/>
    <x v="7"/>
    <n v="110"/>
    <s v="Dog_Medium"/>
    <n v="150"/>
    <n v="150"/>
  </r>
  <r>
    <s v="b4bbc7dc496c54"/>
    <s v="23/08/2019"/>
    <n v="2"/>
    <x v="1"/>
    <s v="Blue Merle/White"/>
    <n v="34"/>
    <x v="1"/>
    <s v="Dallas"/>
    <x v="1"/>
    <n v="110"/>
    <s v="Dog_Large"/>
    <n v="175"/>
    <n v="0"/>
  </r>
  <r>
    <s v="d4c1b3fab115e7"/>
    <s v="18/06/2017"/>
    <n v="5"/>
    <x v="1"/>
    <s v="Black/White"/>
    <n v="22"/>
    <x v="2"/>
    <s v="Dallas"/>
    <x v="7"/>
    <n v="110"/>
    <s v="Dog_Medium"/>
    <n v="150"/>
    <n v="100"/>
  </r>
  <r>
    <s v="d6c79931e3d9f4"/>
    <s v="13/07/2018"/>
    <n v="3"/>
    <x v="1"/>
    <s v="Chocolate/Brown Brindle"/>
    <n v="43"/>
    <x v="1"/>
    <s v="Austin"/>
    <x v="7"/>
    <n v="135"/>
    <s v="Dog_Large"/>
    <n v="175"/>
    <n v="0"/>
  </r>
  <r>
    <s v="a6a51f19dd373c"/>
    <s v="22/06/2009"/>
    <n v="13"/>
    <x v="1"/>
    <s v="Brown"/>
    <n v="40"/>
    <x v="1"/>
    <s v="Dallas"/>
    <x v="1"/>
    <n v="110"/>
    <s v="Dog_Large"/>
    <n v="175"/>
    <n v="200"/>
  </r>
  <r>
    <s v="ee8cdb038a59a9"/>
    <s v="22/01/2015"/>
    <n v="7"/>
    <x v="0"/>
    <s v="White/Orange Tabby"/>
    <n v="8.5"/>
    <x v="1"/>
    <s v="Fort Worth"/>
    <x v="8"/>
    <n v="100"/>
    <s v="Cat_Large"/>
    <n v="140"/>
    <n v="100"/>
  </r>
  <r>
    <s v="56b68a7823db4a"/>
    <s v="03/11/2015"/>
    <n v="6"/>
    <x v="1"/>
    <s v="Black/White"/>
    <n v="18"/>
    <x v="2"/>
    <s v="San Antonio"/>
    <x v="5"/>
    <n v="120"/>
    <s v="Dog_Medium"/>
    <n v="150"/>
    <n v="100"/>
  </r>
  <r>
    <s v="863bd7fd3ee8f5"/>
    <s v="03/11/2016"/>
    <n v="5"/>
    <x v="1"/>
    <s v="Brown Brindle/White"/>
    <n v="24"/>
    <x v="2"/>
    <s v="Houston"/>
    <x v="0"/>
    <n v="140"/>
    <s v="Dog_Medium"/>
    <n v="150"/>
    <n v="100"/>
  </r>
  <r>
    <s v="b0355723abf660"/>
    <s v="10/10/2011"/>
    <n v="10"/>
    <x v="1"/>
    <s v="Red/White"/>
    <n v="40"/>
    <x v="1"/>
    <s v="Houston"/>
    <x v="1"/>
    <n v="140"/>
    <s v="Dog_Large"/>
    <n v="175"/>
    <n v="150"/>
  </r>
  <r>
    <s v="fac1f7efb99196"/>
    <s v="25/08/2016"/>
    <n v="5"/>
    <x v="1"/>
    <s v="Brown"/>
    <n v="21"/>
    <x v="2"/>
    <s v="Houston"/>
    <x v="3"/>
    <n v="140"/>
    <s v="Dog_Medium"/>
    <n v="150"/>
    <n v="100"/>
  </r>
  <r>
    <s v="0f3e0c748746a9"/>
    <s v="17/04/2015"/>
    <n v="7"/>
    <x v="0"/>
    <s v="Black/White"/>
    <n v="6"/>
    <x v="2"/>
    <s v="Austin"/>
    <x v="6"/>
    <n v="135"/>
    <s v="Cat_Medium"/>
    <n v="120"/>
    <n v="100"/>
  </r>
  <r>
    <s v="ed99bfb4cded44"/>
    <s v="24/09/2016"/>
    <n v="5"/>
    <x v="0"/>
    <s v="Black Tabby"/>
    <n v="9"/>
    <x v="1"/>
    <s v="San Antonio"/>
    <x v="8"/>
    <n v="120"/>
    <s v="Cat_Large"/>
    <n v="140"/>
    <n v="100"/>
  </r>
  <r>
    <s v="28b45c7a81f96b"/>
    <s v="18/09/2018"/>
    <n v="3"/>
    <x v="0"/>
    <s v="Blue/White"/>
    <n v="8.5"/>
    <x v="1"/>
    <s v="Houston"/>
    <x v="6"/>
    <n v="140"/>
    <s v="Cat_Large"/>
    <n v="140"/>
    <n v="0"/>
  </r>
  <r>
    <s v="caad96083f92c5"/>
    <s v="22/10/2012"/>
    <n v="9"/>
    <x v="1"/>
    <s v="Black/Tan"/>
    <n v="45"/>
    <x v="1"/>
    <s v="Dallas"/>
    <x v="7"/>
    <n v="110"/>
    <s v="Dog_Large"/>
    <n v="175"/>
    <n v="150"/>
  </r>
  <r>
    <s v="9a454ab3f44184"/>
    <s v="29/05/2011"/>
    <n v="11"/>
    <x v="1"/>
    <s v="Black/White"/>
    <n v="24"/>
    <x v="2"/>
    <s v="Austin"/>
    <x v="1"/>
    <n v="135"/>
    <s v="Dog_Medium"/>
    <n v="150"/>
    <n v="150"/>
  </r>
  <r>
    <s v="acc579d3524add"/>
    <s v="06/03/2014"/>
    <n v="8"/>
    <x v="1"/>
    <s v="Tricolor/White"/>
    <n v="46"/>
    <x v="1"/>
    <s v="Houston"/>
    <x v="1"/>
    <n v="140"/>
    <s v="Dog_Large"/>
    <n v="175"/>
    <n v="150"/>
  </r>
  <r>
    <s v="03b130789ee310"/>
    <s v="28/07/2017"/>
    <n v="4"/>
    <x v="0"/>
    <s v="White"/>
    <n v="8"/>
    <x v="1"/>
    <s v="Dallas"/>
    <x v="6"/>
    <n v="110"/>
    <s v="Cat_Large"/>
    <n v="140"/>
    <n v="0"/>
  </r>
  <r>
    <s v="9953ddc2400e09"/>
    <s v="01/09/2019"/>
    <n v="2"/>
    <x v="0"/>
    <s v="Cream Tabby"/>
    <n v="4"/>
    <x v="0"/>
    <s v="Dallas"/>
    <x v="1"/>
    <n v="110"/>
    <s v="Cat_Small"/>
    <n v="100"/>
    <n v="0"/>
  </r>
  <r>
    <s v="62903579718f46"/>
    <s v="11/03/2016"/>
    <n v="6"/>
    <x v="1"/>
    <s v="Brown"/>
    <n v="36"/>
    <x v="1"/>
    <s v="Fort Worth"/>
    <x v="13"/>
    <n v="100"/>
    <s v="Dog_Large"/>
    <n v="175"/>
    <n v="100"/>
  </r>
  <r>
    <s v="8bd73afd6cc53d"/>
    <s v="23/03/2019"/>
    <n v="3"/>
    <x v="2"/>
    <s v="Yellow"/>
    <n v="13.1"/>
    <x v="1"/>
    <s v="Houston"/>
    <x v="0"/>
    <n v="140"/>
    <s v="Bird_Large"/>
    <n v="110"/>
    <n v="0"/>
  </r>
  <r>
    <s v="6cfcd896b0a499"/>
    <s v="17/07/2014"/>
    <n v="7"/>
    <x v="1"/>
    <s v="Brown Brindle/White"/>
    <n v="7"/>
    <x v="0"/>
    <s v="Austin"/>
    <x v="2"/>
    <n v="135"/>
    <s v="Dog_Small"/>
    <n v="125"/>
    <n v="100"/>
  </r>
  <r>
    <s v="c545eb758c7ab6"/>
    <s v="27/04/2015"/>
    <n v="7"/>
    <x v="0"/>
    <s v="Lynx Point"/>
    <n v="4"/>
    <x v="0"/>
    <s v="Austin"/>
    <x v="7"/>
    <n v="135"/>
    <s v="Cat_Small"/>
    <n v="100"/>
    <n v="100"/>
  </r>
  <r>
    <s v="fc38e534ff0d9d"/>
    <s v="17/04/2013"/>
    <n v="9"/>
    <x v="2"/>
    <s v="Gold"/>
    <n v="12.5"/>
    <x v="1"/>
    <s v="Dallas"/>
    <x v="3"/>
    <n v="110"/>
    <s v="Bird_Large"/>
    <n v="110"/>
    <n v="150"/>
  </r>
  <r>
    <s v="924e30e87b8b73"/>
    <s v="14/03/2020"/>
    <n v="2"/>
    <x v="1"/>
    <s v="Brown/White"/>
    <n v="14"/>
    <x v="2"/>
    <s v="Austin"/>
    <x v="9"/>
    <n v="135"/>
    <s v="Dog_Medium"/>
    <n v="150"/>
    <n v="0"/>
  </r>
  <r>
    <s v="6abd14d9fa6742"/>
    <s v="09/10/2014"/>
    <n v="7"/>
    <x v="0"/>
    <s v="Blue Tabby"/>
    <n v="2"/>
    <x v="0"/>
    <s v="Dallas"/>
    <x v="2"/>
    <n v="110"/>
    <s v="Cat_Small"/>
    <n v="100"/>
    <n v="100"/>
  </r>
  <r>
    <s v="a621666c2a78b0"/>
    <s v="20/03/2018"/>
    <n v="4"/>
    <x v="0"/>
    <s v="Blue/White"/>
    <n v="2"/>
    <x v="0"/>
    <s v="Fort Worth"/>
    <x v="1"/>
    <n v="100"/>
    <s v="Cat_Small"/>
    <n v="100"/>
    <n v="0"/>
  </r>
  <r>
    <s v="a9852f90d0008b"/>
    <s v="28/04/2012"/>
    <n v="10"/>
    <x v="1"/>
    <s v="White/Black"/>
    <n v="49"/>
    <x v="1"/>
    <s v="San Antonio"/>
    <x v="1"/>
    <n v="120"/>
    <s v="Dog_Large"/>
    <n v="175"/>
    <n v="150"/>
  </r>
  <r>
    <s v="a68bfb96f65934"/>
    <s v="12/09/2016"/>
    <n v="5"/>
    <x v="1"/>
    <s v="Tan/White"/>
    <n v="27"/>
    <x v="2"/>
    <s v="San Antonio"/>
    <x v="1"/>
    <n v="120"/>
    <s v="Dog_Medium"/>
    <n v="150"/>
    <n v="100"/>
  </r>
  <r>
    <s v="78b43ce20e4500"/>
    <s v="22/02/2011"/>
    <n v="11"/>
    <x v="1"/>
    <s v="Black/White"/>
    <n v="42"/>
    <x v="1"/>
    <s v="San Antonio"/>
    <x v="12"/>
    <n v="120"/>
    <s v="Dog_Large"/>
    <n v="175"/>
    <n v="150"/>
  </r>
  <r>
    <s v="5f432e15768926"/>
    <s v="01/10/2017"/>
    <n v="4"/>
    <x v="0"/>
    <s v="Brown Tabby"/>
    <n v="8"/>
    <x v="1"/>
    <s v="Fort Worth"/>
    <x v="5"/>
    <n v="100"/>
    <s v="Cat_Large"/>
    <n v="140"/>
    <n v="0"/>
  </r>
  <r>
    <s v="9196a5add31110"/>
    <s v="11/03/2019"/>
    <n v="3"/>
    <x v="1"/>
    <s v="Black/Tan"/>
    <n v="44"/>
    <x v="1"/>
    <s v="Houston"/>
    <x v="9"/>
    <n v="140"/>
    <s v="Dog_Large"/>
    <n v="175"/>
    <n v="0"/>
  </r>
  <r>
    <s v="59bfecf62c42c3"/>
    <s v="28/12/2011"/>
    <n v="10"/>
    <x v="1"/>
    <s v="Black/Tan"/>
    <n v="32"/>
    <x v="1"/>
    <s v="Houston"/>
    <x v="5"/>
    <n v="140"/>
    <s v="Dog_Large"/>
    <n v="175"/>
    <n v="150"/>
  </r>
  <r>
    <s v="9639ce1b23486b"/>
    <s v="03/09/2006"/>
    <n v="15"/>
    <x v="1"/>
    <s v="Brown/Black"/>
    <n v="49"/>
    <x v="1"/>
    <s v="Fort Worth"/>
    <x v="1"/>
    <n v="100"/>
    <s v="Dog_Large"/>
    <n v="175"/>
    <n v="200"/>
  </r>
  <r>
    <s v="e9adc178efb27e"/>
    <s v="14/04/2016"/>
    <n v="6"/>
    <x v="0"/>
    <s v="Brown Tabby"/>
    <n v="3"/>
    <x v="0"/>
    <s v="Fort Worth"/>
    <x v="10"/>
    <n v="100"/>
    <s v="Cat_Small"/>
    <n v="100"/>
    <n v="100"/>
  </r>
  <r>
    <s v="98fea0d6d02afa"/>
    <s v="12/07/2016"/>
    <n v="5"/>
    <x v="1"/>
    <s v="Brown/Black"/>
    <n v="11"/>
    <x v="2"/>
    <s v="Austin"/>
    <x v="1"/>
    <n v="135"/>
    <s v="Dog_Medium"/>
    <n v="150"/>
    <n v="100"/>
  </r>
  <r>
    <s v="fc6b30ffada5da"/>
    <s v="12/12/2014"/>
    <n v="7"/>
    <x v="1"/>
    <s v="Black"/>
    <n v="31.5"/>
    <x v="1"/>
    <s v="Austin"/>
    <x v="3"/>
    <n v="135"/>
    <s v="Dog_Large"/>
    <n v="175"/>
    <n v="100"/>
  </r>
  <r>
    <s v="5cf3efb9e766e2"/>
    <s v="24/11/2017"/>
    <n v="4"/>
    <x v="0"/>
    <s v="Black/White"/>
    <n v="8"/>
    <x v="1"/>
    <s v="San Antonio"/>
    <x v="5"/>
    <n v="120"/>
    <s v="Cat_Large"/>
    <n v="140"/>
    <n v="0"/>
  </r>
  <r>
    <s v="271389db90a37d"/>
    <s v="27/07/2010"/>
    <n v="11"/>
    <x v="0"/>
    <s v="Brown Tabby"/>
    <n v="4"/>
    <x v="0"/>
    <s v="San Antonio"/>
    <x v="6"/>
    <n v="120"/>
    <s v="Cat_Small"/>
    <n v="100"/>
    <n v="150"/>
  </r>
  <r>
    <s v="1a28d68be876a8"/>
    <s v="22/11/2019"/>
    <n v="2"/>
    <x v="1"/>
    <s v="Brown Brindle"/>
    <n v="21"/>
    <x v="2"/>
    <s v="Fort Worth"/>
    <x v="6"/>
    <n v="100"/>
    <s v="Dog_Medium"/>
    <n v="150"/>
    <n v="0"/>
  </r>
  <r>
    <s v="672de34f5b86fb"/>
    <s v="14/02/2017"/>
    <n v="5"/>
    <x v="1"/>
    <s v="Black/White"/>
    <n v="11"/>
    <x v="2"/>
    <s v="San Antonio"/>
    <x v="2"/>
    <n v="120"/>
    <s v="Dog_Medium"/>
    <n v="150"/>
    <n v="100"/>
  </r>
  <r>
    <s v="d59145651ce44c"/>
    <s v="06/08/2017"/>
    <n v="4"/>
    <x v="1"/>
    <s v="Brown/White"/>
    <n v="32"/>
    <x v="1"/>
    <s v="Austin"/>
    <x v="7"/>
    <n v="135"/>
    <s v="Dog_Large"/>
    <n v="175"/>
    <n v="0"/>
  </r>
  <r>
    <s v="0e9c0d718a4e85"/>
    <s v="06/06/2014"/>
    <n v="8"/>
    <x v="1"/>
    <s v="Black/Tan"/>
    <n v="43"/>
    <x v="1"/>
    <s v="Fort Worth"/>
    <x v="6"/>
    <n v="100"/>
    <s v="Dog_Large"/>
    <n v="175"/>
    <n v="150"/>
  </r>
  <r>
    <s v="0e7cd23cd864be"/>
    <s v="11/02/2018"/>
    <n v="4"/>
    <x v="1"/>
    <s v="Black/White"/>
    <n v="18"/>
    <x v="2"/>
    <s v="Austin"/>
    <x v="6"/>
    <n v="135"/>
    <s v="Dog_Medium"/>
    <n v="150"/>
    <n v="0"/>
  </r>
  <r>
    <s v="73f4250a5a53e1"/>
    <s v="16/05/2013"/>
    <n v="9"/>
    <x v="1"/>
    <s v="Brown/White"/>
    <n v="21"/>
    <x v="2"/>
    <s v="Fort Worth"/>
    <x v="2"/>
    <n v="100"/>
    <s v="Dog_Medium"/>
    <n v="150"/>
    <n v="150"/>
  </r>
  <r>
    <s v="7a84c017f789b5"/>
    <s v="22/03/2015"/>
    <n v="7"/>
    <x v="1"/>
    <s v="Chocolate/White"/>
    <n v="42"/>
    <x v="1"/>
    <s v="Austin"/>
    <x v="12"/>
    <n v="135"/>
    <s v="Dog_Large"/>
    <n v="175"/>
    <n v="100"/>
  </r>
  <r>
    <s v="4d505f9caf6e7b"/>
    <s v="19/05/2016"/>
    <n v="6"/>
    <x v="1"/>
    <s v="Brown/Black"/>
    <n v="39"/>
    <x v="1"/>
    <s v="San Antonio"/>
    <x v="5"/>
    <n v="120"/>
    <s v="Dog_Large"/>
    <n v="175"/>
    <n v="100"/>
  </r>
  <r>
    <s v="c5286fc7dada43"/>
    <s v="17/01/2012"/>
    <n v="10"/>
    <x v="1"/>
    <s v="Tan/White"/>
    <n v="34"/>
    <x v="1"/>
    <s v="Austin"/>
    <x v="7"/>
    <n v="135"/>
    <s v="Dog_Large"/>
    <n v="175"/>
    <n v="150"/>
  </r>
  <r>
    <s v="584700d7bc577b"/>
    <s v="07/05/2012"/>
    <n v="10"/>
    <x v="1"/>
    <s v="Brown/Black"/>
    <n v="31"/>
    <x v="1"/>
    <s v="Houston"/>
    <x v="5"/>
    <n v="140"/>
    <s v="Dog_Large"/>
    <n v="175"/>
    <n v="150"/>
  </r>
  <r>
    <s v="61544d3fe2a793"/>
    <s v="05/04/2019"/>
    <n v="3"/>
    <x v="0"/>
    <s v="Calico"/>
    <n v="4"/>
    <x v="0"/>
    <s v="Houston"/>
    <x v="5"/>
    <n v="140"/>
    <s v="Cat_Small"/>
    <n v="100"/>
    <n v="0"/>
  </r>
  <r>
    <s v="af3a06f3d0e4fb"/>
    <s v="13/06/2018"/>
    <n v="4"/>
    <x v="0"/>
    <s v="Black/White"/>
    <n v="4"/>
    <x v="0"/>
    <s v="Houston"/>
    <x v="1"/>
    <n v="140"/>
    <s v="Cat_Small"/>
    <n v="100"/>
    <n v="0"/>
  </r>
  <r>
    <s v="42eec81c9a9754"/>
    <s v="27/01/2016"/>
    <n v="6"/>
    <x v="1"/>
    <s v="White/Brown"/>
    <n v="3"/>
    <x v="0"/>
    <s v="Austin"/>
    <x v="5"/>
    <n v="135"/>
    <s v="Dog_Small"/>
    <n v="125"/>
    <n v="100"/>
  </r>
  <r>
    <s v="538c363d6e2d55"/>
    <s v="28/04/2015"/>
    <n v="7"/>
    <x v="0"/>
    <s v="Brown Tabby/White"/>
    <n v="2"/>
    <x v="0"/>
    <s v="Houston"/>
    <x v="5"/>
    <n v="140"/>
    <s v="Cat_Small"/>
    <n v="100"/>
    <n v="100"/>
  </r>
  <r>
    <s v="9755fe6e51d677"/>
    <s v="29/12/2011"/>
    <n v="10"/>
    <x v="1"/>
    <s v="Brown Brindle/White"/>
    <n v="15"/>
    <x v="2"/>
    <s v="Austin"/>
    <x v="1"/>
    <n v="135"/>
    <s v="Dog_Medium"/>
    <n v="150"/>
    <n v="150"/>
  </r>
  <r>
    <s v="32b31986a9ce70"/>
    <s v="17/01/2001"/>
    <n v="21"/>
    <x v="0"/>
    <s v="Brown Tabby/White"/>
    <n v="4"/>
    <x v="0"/>
    <s v="Austin"/>
    <x v="6"/>
    <n v="135"/>
    <s v="Cat_Small"/>
    <n v="100"/>
    <n v="300"/>
  </r>
  <r>
    <s v="6d2a3e4b8fbf47"/>
    <s v="19/01/2018"/>
    <n v="4"/>
    <x v="1"/>
    <s v="Black/Tan"/>
    <n v="7"/>
    <x v="0"/>
    <s v="San Antonio"/>
    <x v="2"/>
    <n v="120"/>
    <s v="Dog_Small"/>
    <n v="125"/>
    <n v="0"/>
  </r>
  <r>
    <s v="3d2525a3a2381e"/>
    <s v="28/12/2000"/>
    <n v="21"/>
    <x v="0"/>
    <s v="Tortie"/>
    <n v="8"/>
    <x v="1"/>
    <s v="San Antonio"/>
    <x v="5"/>
    <n v="120"/>
    <s v="Cat_Large"/>
    <n v="140"/>
    <n v="300"/>
  </r>
  <r>
    <s v="86bd5b1239b6fc"/>
    <s v="26/12/2017"/>
    <n v="4"/>
    <x v="1"/>
    <s v="Yellow"/>
    <n v="43"/>
    <x v="1"/>
    <s v="Houston"/>
    <x v="0"/>
    <n v="140"/>
    <s v="Dog_Large"/>
    <n v="175"/>
    <n v="0"/>
  </r>
  <r>
    <s v="e33e337627c010"/>
    <s v="10/12/2017"/>
    <n v="4"/>
    <x v="1"/>
    <s v="White/Tan"/>
    <n v="38"/>
    <x v="1"/>
    <s v="Austin"/>
    <x v="10"/>
    <n v="135"/>
    <s v="Dog_Large"/>
    <n v="175"/>
    <n v="0"/>
  </r>
  <r>
    <s v="d6df1d45934af2"/>
    <s v="07/10/2019"/>
    <n v="2"/>
    <x v="0"/>
    <s v="Brown Tabby/White"/>
    <n v="6"/>
    <x v="2"/>
    <s v="Austin"/>
    <x v="7"/>
    <n v="135"/>
    <s v="Cat_Medium"/>
    <n v="120"/>
    <n v="0"/>
  </r>
  <r>
    <s v="ab98f5bc09350f"/>
    <s v="29/12/2003"/>
    <n v="18"/>
    <x v="1"/>
    <s v="Black/Brown"/>
    <n v="42"/>
    <x v="1"/>
    <s v="Austin"/>
    <x v="1"/>
    <n v="135"/>
    <s v="Dog_Large"/>
    <n v="175"/>
    <n v="300"/>
  </r>
  <r>
    <s v="bffe7ec68cd019"/>
    <s v="20/10/2012"/>
    <n v="9"/>
    <x v="1"/>
    <s v="Gray/White"/>
    <n v="37"/>
    <x v="1"/>
    <s v="Fort Worth"/>
    <x v="1"/>
    <n v="100"/>
    <s v="Dog_Large"/>
    <n v="175"/>
    <n v="150"/>
  </r>
  <r>
    <s v="2cf1e70f920bea"/>
    <s v="17/01/2017"/>
    <n v="5"/>
    <x v="1"/>
    <s v="White/Brown"/>
    <n v="26"/>
    <x v="2"/>
    <s v="Fort Worth"/>
    <x v="6"/>
    <n v="100"/>
    <s v="Dog_Medium"/>
    <n v="150"/>
    <n v="100"/>
  </r>
  <r>
    <s v="a47a13ff3429f9"/>
    <s v="22/07/2015"/>
    <n v="6"/>
    <x v="1"/>
    <s v="Black/White"/>
    <n v="37"/>
    <x v="1"/>
    <s v="Austin"/>
    <x v="1"/>
    <n v="135"/>
    <s v="Dog_Large"/>
    <n v="175"/>
    <n v="100"/>
  </r>
  <r>
    <s v="57645188f52929"/>
    <s v="27/04/2018"/>
    <n v="4"/>
    <x v="0"/>
    <s v="Black Tabby"/>
    <n v="4"/>
    <x v="0"/>
    <s v="San Antonio"/>
    <x v="5"/>
    <n v="120"/>
    <s v="Cat_Small"/>
    <n v="100"/>
    <n v="0"/>
  </r>
  <r>
    <s v="b3cfeacfeff43f"/>
    <s v="01/05/2014"/>
    <n v="8"/>
    <x v="0"/>
    <s v="Cream Tabby"/>
    <n v="3"/>
    <x v="0"/>
    <s v="Houston"/>
    <x v="1"/>
    <n v="140"/>
    <s v="Cat_Small"/>
    <n v="100"/>
    <n v="150"/>
  </r>
  <r>
    <s v="38da3e50245cd3"/>
    <s v="13/10/2015"/>
    <n v="6"/>
    <x v="1"/>
    <s v="Black/Tan"/>
    <n v="32"/>
    <x v="1"/>
    <s v="Dallas"/>
    <x v="6"/>
    <n v="110"/>
    <s v="Dog_Large"/>
    <n v="175"/>
    <n v="100"/>
  </r>
  <r>
    <s v="3b985844b9787d"/>
    <s v="26/06/2014"/>
    <n v="8"/>
    <x v="1"/>
    <s v="Black/White"/>
    <n v="8"/>
    <x v="0"/>
    <s v="Houston"/>
    <x v="5"/>
    <n v="140"/>
    <s v="Dog_Small"/>
    <n v="125"/>
    <n v="150"/>
  </r>
  <r>
    <s v="d06430d4d252b9"/>
    <s v="16/12/2006"/>
    <n v="15"/>
    <x v="0"/>
    <s v="Tortie"/>
    <n v="10"/>
    <x v="1"/>
    <s v="Austin"/>
    <x v="7"/>
    <n v="135"/>
    <s v="Cat_Large"/>
    <n v="140"/>
    <n v="200"/>
  </r>
  <r>
    <s v="c33d5e4b0eb062"/>
    <s v="18/03/2017"/>
    <n v="5"/>
    <x v="0"/>
    <s v="Brown Tabby"/>
    <n v="9"/>
    <x v="1"/>
    <s v="Austin"/>
    <x v="11"/>
    <n v="135"/>
    <s v="Cat_Large"/>
    <n v="140"/>
    <n v="100"/>
  </r>
  <r>
    <s v="2f8a76e58151a6"/>
    <s v="07/11/2016"/>
    <n v="5"/>
    <x v="0"/>
    <s v="Tortie"/>
    <n v="8.5"/>
    <x v="1"/>
    <s v="Dallas"/>
    <x v="6"/>
    <n v="110"/>
    <s v="Cat_Large"/>
    <n v="140"/>
    <n v="100"/>
  </r>
  <r>
    <s v="ed3cb79e44617f"/>
    <s v="23/04/2014"/>
    <n v="8"/>
    <x v="1"/>
    <s v="Blue/White"/>
    <n v="39"/>
    <x v="1"/>
    <s v="Dallas"/>
    <x v="8"/>
    <n v="110"/>
    <s v="Dog_Large"/>
    <n v="175"/>
    <n v="150"/>
  </r>
  <r>
    <s v="e4eb7719ba7f6d"/>
    <s v="04/06/2015"/>
    <n v="7"/>
    <x v="2"/>
    <s v="White/Blue"/>
    <n v="16.3"/>
    <x v="1"/>
    <s v="San Antonio"/>
    <x v="10"/>
    <n v="120"/>
    <s v="Bird_Large"/>
    <n v="110"/>
    <n v="100"/>
  </r>
  <r>
    <s v="61793eb90bd5a2"/>
    <s v="21/09/2016"/>
    <n v="5"/>
    <x v="1"/>
    <s v="White/Brown"/>
    <n v="7"/>
    <x v="0"/>
    <s v="San Antonio"/>
    <x v="5"/>
    <n v="120"/>
    <s v="Dog_Small"/>
    <n v="125"/>
    <n v="100"/>
  </r>
  <r>
    <s v="9f7842c4151cae"/>
    <s v="09/08/2018"/>
    <n v="3"/>
    <x v="0"/>
    <s v="Black/White"/>
    <n v="6"/>
    <x v="2"/>
    <s v="Fort Worth"/>
    <x v="1"/>
    <n v="100"/>
    <s v="Cat_Medium"/>
    <n v="120"/>
    <n v="0"/>
  </r>
  <r>
    <s v="6259d084a6ee25"/>
    <s v="20/05/2018"/>
    <n v="4"/>
    <x v="1"/>
    <s v="White/Tan"/>
    <n v="8"/>
    <x v="0"/>
    <s v="Fort Worth"/>
    <x v="13"/>
    <n v="100"/>
    <s v="Dog_Small"/>
    <n v="125"/>
    <n v="0"/>
  </r>
  <r>
    <s v="c97a1fa19fb8cb"/>
    <s v="25/09/2013"/>
    <n v="8"/>
    <x v="1"/>
    <s v="Black/Tan"/>
    <n v="9"/>
    <x v="0"/>
    <s v="Dallas"/>
    <x v="7"/>
    <n v="110"/>
    <s v="Dog_Small"/>
    <n v="125"/>
    <n v="150"/>
  </r>
  <r>
    <s v="a6f558f289fe95"/>
    <s v="08/11/2016"/>
    <n v="5"/>
    <x v="0"/>
    <s v="Orange"/>
    <n v="8.5"/>
    <x v="1"/>
    <s v="Austin"/>
    <x v="1"/>
    <n v="135"/>
    <s v="Cat_Large"/>
    <n v="140"/>
    <n v="100"/>
  </r>
  <r>
    <s v="358b4cb891aa9a"/>
    <s v="22/03/2015"/>
    <n v="7"/>
    <x v="0"/>
    <s v="Brown Tabby/White"/>
    <n v="9"/>
    <x v="1"/>
    <s v="Dallas"/>
    <x v="6"/>
    <n v="110"/>
    <s v="Cat_Large"/>
    <n v="140"/>
    <n v="100"/>
  </r>
  <r>
    <s v="8d6f17d22e3169"/>
    <s v="02/06/2016"/>
    <n v="6"/>
    <x v="1"/>
    <s v="Black/White"/>
    <n v="42"/>
    <x v="1"/>
    <s v="Houston"/>
    <x v="0"/>
    <n v="140"/>
    <s v="Dog_Large"/>
    <n v="175"/>
    <n v="100"/>
  </r>
  <r>
    <s v="e7459436660f10"/>
    <s v="20/04/2015"/>
    <n v="7"/>
    <x v="0"/>
    <s v="Black"/>
    <n v="6.5"/>
    <x v="2"/>
    <s v="Houston"/>
    <x v="10"/>
    <n v="140"/>
    <s v="Cat_Medium"/>
    <n v="120"/>
    <n v="100"/>
  </r>
  <r>
    <s v="e49576b0a8e465"/>
    <s v="10/06/2018"/>
    <n v="4"/>
    <x v="1"/>
    <s v="Blue/White"/>
    <n v="4"/>
    <x v="0"/>
    <s v="San Antonio"/>
    <x v="10"/>
    <n v="120"/>
    <s v="Dog_Small"/>
    <n v="125"/>
    <n v="0"/>
  </r>
  <r>
    <s v="17361813293bbc"/>
    <s v="13/10/2017"/>
    <n v="4"/>
    <x v="1"/>
    <s v="Black/Tricolor"/>
    <n v="34"/>
    <x v="1"/>
    <s v="San Antonio"/>
    <x v="6"/>
    <n v="120"/>
    <s v="Dog_Large"/>
    <n v="175"/>
    <n v="0"/>
  </r>
  <r>
    <s v="89d77505046499"/>
    <s v="26/05/2017"/>
    <n v="5"/>
    <x v="0"/>
    <s v="Brown Tabby"/>
    <n v="3"/>
    <x v="0"/>
    <s v="Austin"/>
    <x v="0"/>
    <n v="135"/>
    <s v="Cat_Small"/>
    <n v="100"/>
    <n v="100"/>
  </r>
  <r>
    <s v="50cae0bde51f9f"/>
    <s v="30/06/2013"/>
    <n v="9"/>
    <x v="2"/>
    <s v="Tan"/>
    <n v="13.7"/>
    <x v="1"/>
    <s v="Austin"/>
    <x v="5"/>
    <n v="135"/>
    <s v="Bird_Large"/>
    <n v="110"/>
    <n v="150"/>
  </r>
  <r>
    <s v="00dd26bb43c2bd"/>
    <s v="02/09/2019"/>
    <n v="2"/>
    <x v="0"/>
    <s v="Brown Tabby"/>
    <n v="3"/>
    <x v="0"/>
    <s v="Austin"/>
    <x v="6"/>
    <n v="135"/>
    <s v="Cat_Small"/>
    <n v="100"/>
    <n v="0"/>
  </r>
  <r>
    <s v="63fbc1003d82b9"/>
    <s v="24/10/2013"/>
    <n v="8"/>
    <x v="1"/>
    <s v="Tan"/>
    <n v="9"/>
    <x v="0"/>
    <s v="Houston"/>
    <x v="13"/>
    <n v="140"/>
    <s v="Dog_Small"/>
    <n v="125"/>
    <n v="150"/>
  </r>
  <r>
    <s v="b41f771453c1c7"/>
    <s v="18/03/2016"/>
    <n v="6"/>
    <x v="1"/>
    <s v="Brown/Black"/>
    <n v="9"/>
    <x v="0"/>
    <s v="Dallas"/>
    <x v="1"/>
    <n v="110"/>
    <s v="Dog_Small"/>
    <n v="125"/>
    <n v="100"/>
  </r>
  <r>
    <s v="82afb1f84c1c98"/>
    <s v="08/01/2014"/>
    <n v="8"/>
    <x v="1"/>
    <s v="Blue/White"/>
    <n v="44"/>
    <x v="1"/>
    <s v="Dallas"/>
    <x v="0"/>
    <n v="110"/>
    <s v="Dog_Large"/>
    <n v="175"/>
    <n v="150"/>
  </r>
  <r>
    <s v="03443eacd1934b"/>
    <s v="08/12/2011"/>
    <n v="10"/>
    <x v="1"/>
    <s v="Red/Brown"/>
    <n v="22"/>
    <x v="2"/>
    <s v="Austin"/>
    <x v="6"/>
    <n v="135"/>
    <s v="Dog_Medium"/>
    <n v="150"/>
    <n v="150"/>
  </r>
  <r>
    <s v="ba09a71789ee4b"/>
    <s v="03/09/2013"/>
    <n v="8"/>
    <x v="0"/>
    <s v="Black Smoke/White"/>
    <n v="2"/>
    <x v="0"/>
    <s v="Fort Worth"/>
    <x v="1"/>
    <n v="100"/>
    <s v="Cat_Small"/>
    <n v="100"/>
    <n v="150"/>
  </r>
  <r>
    <s v="802ce2cdd2723b"/>
    <s v="25/01/2015"/>
    <n v="7"/>
    <x v="1"/>
    <s v="Black"/>
    <n v="38"/>
    <x v="1"/>
    <s v="Dallas"/>
    <x v="0"/>
    <n v="110"/>
    <s v="Dog_Large"/>
    <n v="175"/>
    <n v="100"/>
  </r>
  <r>
    <s v="42dcf00b0b36d6"/>
    <s v="03/10/2018"/>
    <n v="3"/>
    <x v="0"/>
    <s v="Orange Tabby/White"/>
    <n v="2"/>
    <x v="0"/>
    <s v="Austin"/>
    <x v="5"/>
    <n v="135"/>
    <s v="Cat_Small"/>
    <n v="100"/>
    <n v="0"/>
  </r>
  <r>
    <s v="0706ac93b7a535"/>
    <s v="23/10/2006"/>
    <n v="15"/>
    <x v="1"/>
    <s v="Brown/White"/>
    <n v="18"/>
    <x v="2"/>
    <s v="Houston"/>
    <x v="6"/>
    <n v="140"/>
    <s v="Dog_Medium"/>
    <n v="150"/>
    <n v="200"/>
  </r>
  <r>
    <s v="9bc76cca897fc4"/>
    <s v="19/06/2017"/>
    <n v="5"/>
    <x v="0"/>
    <s v="Black"/>
    <n v="9"/>
    <x v="1"/>
    <s v="San Antonio"/>
    <x v="1"/>
    <n v="120"/>
    <s v="Cat_Large"/>
    <n v="140"/>
    <n v="100"/>
  </r>
  <r>
    <s v="c6979bcd3e515d"/>
    <s v="14/01/2004"/>
    <n v="18"/>
    <x v="1"/>
    <s v="White"/>
    <n v="21"/>
    <x v="2"/>
    <s v="Houston"/>
    <x v="7"/>
    <n v="140"/>
    <s v="Dog_Medium"/>
    <n v="150"/>
    <n v="300"/>
  </r>
  <r>
    <s v="ccd15ec2357a55"/>
    <s v="06/05/2008"/>
    <n v="14"/>
    <x v="1"/>
    <s v="Black/Tan"/>
    <n v="47"/>
    <x v="1"/>
    <s v="Fort Worth"/>
    <x v="7"/>
    <n v="100"/>
    <s v="Dog_Large"/>
    <n v="175"/>
    <n v="200"/>
  </r>
  <r>
    <s v="0c1badb958ab9e"/>
    <s v="15/10/2018"/>
    <n v="3"/>
    <x v="2"/>
    <s v="Black"/>
    <n v="16.5"/>
    <x v="1"/>
    <s v="Austin"/>
    <x v="6"/>
    <n v="135"/>
    <s v="Bird_Large"/>
    <n v="110"/>
    <n v="0"/>
  </r>
  <r>
    <s v="b94b411163ac01"/>
    <s v="12/04/2019"/>
    <n v="3"/>
    <x v="1"/>
    <s v="Brown Brindle"/>
    <n v="33"/>
    <x v="1"/>
    <s v="Austin"/>
    <x v="1"/>
    <n v="135"/>
    <s v="Dog_Large"/>
    <n v="175"/>
    <n v="0"/>
  </r>
  <r>
    <s v="9d984351463532"/>
    <s v="04/03/2017"/>
    <n v="5"/>
    <x v="1"/>
    <s v="Blue/White"/>
    <n v="11.5"/>
    <x v="2"/>
    <s v="Austin"/>
    <x v="1"/>
    <n v="135"/>
    <s v="Dog_Medium"/>
    <n v="150"/>
    <n v="100"/>
  </r>
  <r>
    <s v="6d2c42da0dd27c"/>
    <s v="02/07/2015"/>
    <n v="6"/>
    <x v="0"/>
    <s v="Brown Tabby"/>
    <n v="8.5"/>
    <x v="1"/>
    <s v="Houston"/>
    <x v="2"/>
    <n v="140"/>
    <s v="Cat_Large"/>
    <n v="140"/>
    <n v="100"/>
  </r>
  <r>
    <s v="81060f1a711f08"/>
    <s v="01/07/2011"/>
    <n v="11"/>
    <x v="0"/>
    <s v="Calico"/>
    <n v="6"/>
    <x v="2"/>
    <s v="Houston"/>
    <x v="0"/>
    <n v="140"/>
    <s v="Cat_Medium"/>
    <n v="120"/>
    <n v="150"/>
  </r>
  <r>
    <s v="41bdb378e9b1a4"/>
    <s v="19/12/2016"/>
    <n v="5"/>
    <x v="1"/>
    <s v="Tan"/>
    <n v="9"/>
    <x v="0"/>
    <s v="Houston"/>
    <x v="5"/>
    <n v="140"/>
    <s v="Dog_Small"/>
    <n v="125"/>
    <n v="100"/>
  </r>
  <r>
    <s v="6a9b59f2e34ae6"/>
    <s v="03/04/2015"/>
    <n v="7"/>
    <x v="0"/>
    <s v="Tortie"/>
    <n v="6"/>
    <x v="2"/>
    <s v="Austin"/>
    <x v="2"/>
    <n v="135"/>
    <s v="Cat_Medium"/>
    <n v="120"/>
    <n v="100"/>
  </r>
  <r>
    <s v="96d4ef677b4a6b"/>
    <s v="24/03/2014"/>
    <n v="8"/>
    <x v="0"/>
    <s v="Torbie"/>
    <n v="8.5"/>
    <x v="1"/>
    <s v="Houston"/>
    <x v="1"/>
    <n v="140"/>
    <s v="Cat_Large"/>
    <n v="140"/>
    <n v="150"/>
  </r>
  <r>
    <s v="f17cbd103b9747"/>
    <s v="15/06/2013"/>
    <n v="9"/>
    <x v="1"/>
    <s v="Tan"/>
    <n v="29"/>
    <x v="2"/>
    <s v="Houston"/>
    <x v="8"/>
    <n v="140"/>
    <s v="Dog_Medium"/>
    <n v="150"/>
    <n v="150"/>
  </r>
  <r>
    <s v="3b70017ce5619c"/>
    <s v="01/06/2015"/>
    <n v="7"/>
    <x v="1"/>
    <s v="Brown/Black"/>
    <n v="12"/>
    <x v="2"/>
    <s v="San Antonio"/>
    <x v="5"/>
    <n v="120"/>
    <s v="Dog_Medium"/>
    <n v="150"/>
    <n v="100"/>
  </r>
  <r>
    <s v="15e1e301a6a50d"/>
    <s v="31/10/2018"/>
    <n v="3"/>
    <x v="0"/>
    <s v="Black/White"/>
    <n v="6.5"/>
    <x v="2"/>
    <s v="Houston"/>
    <x v="6"/>
    <n v="140"/>
    <s v="Cat_Medium"/>
    <n v="120"/>
    <n v="0"/>
  </r>
  <r>
    <s v="c8dfa7eda5ace7"/>
    <s v="11/03/2018"/>
    <n v="4"/>
    <x v="0"/>
    <s v="Blue Tabby"/>
    <n v="6"/>
    <x v="2"/>
    <s v="Houston"/>
    <x v="7"/>
    <n v="140"/>
    <s v="Cat_Medium"/>
    <n v="120"/>
    <n v="0"/>
  </r>
  <r>
    <s v="dc66472c18d1ea"/>
    <s v="21/08/2015"/>
    <n v="6"/>
    <x v="0"/>
    <s v="Brown Tabby"/>
    <n v="4"/>
    <x v="0"/>
    <s v="Dallas"/>
    <x v="7"/>
    <n v="110"/>
    <s v="Cat_Small"/>
    <n v="100"/>
    <n v="100"/>
  </r>
  <r>
    <s v="199c286572baa7"/>
    <s v="29/06/2018"/>
    <n v="4"/>
    <x v="0"/>
    <s v="Brown Tabby"/>
    <n v="3"/>
    <x v="0"/>
    <s v="San Antonio"/>
    <x v="6"/>
    <n v="120"/>
    <s v="Cat_Small"/>
    <n v="100"/>
    <n v="0"/>
  </r>
  <r>
    <s v="23c2606371392e"/>
    <s v="27/05/2016"/>
    <n v="6"/>
    <x v="1"/>
    <s v="Brown/White"/>
    <n v="35"/>
    <x v="1"/>
    <s v="Fort Worth"/>
    <x v="6"/>
    <n v="100"/>
    <s v="Dog_Large"/>
    <n v="175"/>
    <n v="100"/>
  </r>
  <r>
    <s v="35142eeb4cc1ba"/>
    <s v="15/07/2016"/>
    <n v="5"/>
    <x v="1"/>
    <s v="Black/Brown"/>
    <n v="27"/>
    <x v="2"/>
    <s v="Austin"/>
    <x v="6"/>
    <n v="135"/>
    <s v="Dog_Medium"/>
    <n v="150"/>
    <n v="100"/>
  </r>
  <r>
    <s v="cf7d20c04ebfc2"/>
    <s v="04/03/2017"/>
    <n v="5"/>
    <x v="1"/>
    <s v="Tan/White"/>
    <n v="43"/>
    <x v="1"/>
    <s v="Austin"/>
    <x v="7"/>
    <n v="135"/>
    <s v="Dog_Large"/>
    <n v="175"/>
    <n v="100"/>
  </r>
  <r>
    <s v="23742ae15be905"/>
    <s v="14/05/2018"/>
    <n v="4"/>
    <x v="0"/>
    <s v="Black/White"/>
    <n v="9"/>
    <x v="1"/>
    <s v="San Antonio"/>
    <x v="6"/>
    <n v="120"/>
    <s v="Cat_Large"/>
    <n v="140"/>
    <n v="0"/>
  </r>
  <r>
    <s v="f3e9b9e62a2125"/>
    <s v="25/10/2013"/>
    <n v="8"/>
    <x v="1"/>
    <s v="Black/Tan"/>
    <n v="38"/>
    <x v="1"/>
    <s v="Dallas"/>
    <x v="4"/>
    <n v="110"/>
    <s v="Dog_Large"/>
    <n v="175"/>
    <n v="150"/>
  </r>
  <r>
    <s v="b2f571cdb69dd8"/>
    <s v="25/04/2018"/>
    <n v="4"/>
    <x v="0"/>
    <s v="Tortie"/>
    <n v="6.5"/>
    <x v="2"/>
    <s v="Austin"/>
    <x v="1"/>
    <n v="135"/>
    <s v="Cat_Medium"/>
    <n v="120"/>
    <n v="0"/>
  </r>
  <r>
    <s v="63ab1ce1d10501"/>
    <s v="17/05/2014"/>
    <n v="8"/>
    <x v="0"/>
    <s v="Cream Tabby/White"/>
    <n v="10"/>
    <x v="1"/>
    <s v="Austin"/>
    <x v="13"/>
    <n v="135"/>
    <s v="Cat_Large"/>
    <n v="140"/>
    <n v="150"/>
  </r>
  <r>
    <s v="29cea86409629c"/>
    <s v="06/11/2015"/>
    <n v="6"/>
    <x v="1"/>
    <s v="Tan/White"/>
    <n v="34"/>
    <x v="1"/>
    <s v="Austin"/>
    <x v="6"/>
    <n v="135"/>
    <s v="Dog_Large"/>
    <n v="175"/>
    <n v="100"/>
  </r>
  <r>
    <s v="e476252b90da44"/>
    <s v="16/08/2014"/>
    <n v="7"/>
    <x v="1"/>
    <s v="Black/White"/>
    <n v="24"/>
    <x v="2"/>
    <s v="Houston"/>
    <x v="10"/>
    <n v="140"/>
    <s v="Dog_Medium"/>
    <n v="150"/>
    <n v="100"/>
  </r>
  <r>
    <s v="932dcec2795f04"/>
    <s v="13/09/2015"/>
    <n v="6"/>
    <x v="1"/>
    <s v="Tan/White"/>
    <n v="43"/>
    <x v="1"/>
    <s v="Houston"/>
    <x v="9"/>
    <n v="140"/>
    <s v="Dog_Large"/>
    <n v="175"/>
    <n v="100"/>
  </r>
  <r>
    <s v="988dc7a3dfdcb8"/>
    <s v="13/04/2016"/>
    <n v="6"/>
    <x v="1"/>
    <s v="Tricolor"/>
    <n v="41"/>
    <x v="1"/>
    <s v="Houston"/>
    <x v="1"/>
    <n v="140"/>
    <s v="Dog_Large"/>
    <n v="175"/>
    <n v="100"/>
  </r>
  <r>
    <s v="6230677f2e73f7"/>
    <s v="17/02/2020"/>
    <n v="2"/>
    <x v="1"/>
    <s v="Fawn/White"/>
    <n v="31.5"/>
    <x v="1"/>
    <s v="Dallas"/>
    <x v="5"/>
    <n v="110"/>
    <s v="Dog_Large"/>
    <n v="175"/>
    <n v="0"/>
  </r>
  <r>
    <s v="f9a30d92c4d869"/>
    <s v="29/07/2019"/>
    <n v="2"/>
    <x v="0"/>
    <s v="Brown Tabby"/>
    <n v="8.5"/>
    <x v="1"/>
    <s v="Austin"/>
    <x v="3"/>
    <n v="135"/>
    <s v="Cat_Large"/>
    <n v="140"/>
    <n v="0"/>
  </r>
  <r>
    <s v="17037888ca2888"/>
    <s v="22/04/2019"/>
    <n v="3"/>
    <x v="0"/>
    <s v="Tortie"/>
    <n v="6.5"/>
    <x v="2"/>
    <s v="San Antonio"/>
    <x v="6"/>
    <n v="120"/>
    <s v="Cat_Medium"/>
    <n v="120"/>
    <n v="0"/>
  </r>
  <r>
    <s v="a71c41edb96d8d"/>
    <s v="26/05/2017"/>
    <n v="5"/>
    <x v="1"/>
    <s v="Fawn/White"/>
    <n v="44"/>
    <x v="1"/>
    <s v="Houston"/>
    <x v="1"/>
    <n v="140"/>
    <s v="Dog_Large"/>
    <n v="175"/>
    <n v="100"/>
  </r>
  <r>
    <s v="5edff903b26bff"/>
    <s v="01/11/2000"/>
    <n v="21"/>
    <x v="0"/>
    <s v="Calico"/>
    <n v="4"/>
    <x v="0"/>
    <s v="Dallas"/>
    <x v="5"/>
    <n v="110"/>
    <s v="Cat_Small"/>
    <n v="100"/>
    <n v="300"/>
  </r>
  <r>
    <s v="9c55335bf89d2a"/>
    <s v="15/08/2016"/>
    <n v="5"/>
    <x v="0"/>
    <s v="Calico"/>
    <n v="4"/>
    <x v="0"/>
    <s v="Houston"/>
    <x v="1"/>
    <n v="140"/>
    <s v="Cat_Small"/>
    <n v="100"/>
    <n v="100"/>
  </r>
  <r>
    <s v="5b142511814f56"/>
    <s v="30/12/2016"/>
    <n v="5"/>
    <x v="0"/>
    <s v="Tortie"/>
    <n v="2"/>
    <x v="0"/>
    <s v="Houston"/>
    <x v="5"/>
    <n v="140"/>
    <s v="Cat_Small"/>
    <n v="100"/>
    <n v="100"/>
  </r>
  <r>
    <s v="cd3ce4dc9dd6b2"/>
    <s v="22/09/2014"/>
    <n v="7"/>
    <x v="1"/>
    <s v="White"/>
    <n v="45"/>
    <x v="1"/>
    <s v="Dallas"/>
    <x v="7"/>
    <n v="110"/>
    <s v="Dog_Large"/>
    <n v="175"/>
    <n v="100"/>
  </r>
  <r>
    <s v="225d849a85945a"/>
    <s v="18/02/2008"/>
    <n v="14"/>
    <x v="1"/>
    <s v="Black/Tricolor"/>
    <n v="36"/>
    <x v="1"/>
    <s v="Houston"/>
    <x v="6"/>
    <n v="140"/>
    <s v="Dog_Large"/>
    <n v="175"/>
    <n v="200"/>
  </r>
  <r>
    <s v="e78347190f0919"/>
    <s v="13/02/2008"/>
    <n v="14"/>
    <x v="1"/>
    <s v="Black"/>
    <n v="24"/>
    <x v="2"/>
    <s v="Austin"/>
    <x v="10"/>
    <n v="135"/>
    <s v="Dog_Medium"/>
    <n v="150"/>
    <n v="200"/>
  </r>
  <r>
    <s v="79dcdf9ef2f31a"/>
    <s v="11/07/2018"/>
    <n v="3"/>
    <x v="1"/>
    <s v="Black"/>
    <n v="22"/>
    <x v="2"/>
    <s v="Dallas"/>
    <x v="12"/>
    <n v="110"/>
    <s v="Dog_Medium"/>
    <n v="150"/>
    <n v="0"/>
  </r>
  <r>
    <s v="94b2579734922a"/>
    <s v="08/12/2013"/>
    <n v="8"/>
    <x v="0"/>
    <s v="Blue"/>
    <n v="3"/>
    <x v="0"/>
    <s v="San Antonio"/>
    <x v="1"/>
    <n v="120"/>
    <s v="Cat_Small"/>
    <n v="100"/>
    <n v="150"/>
  </r>
  <r>
    <s v="c427bbcff2c604"/>
    <s v="09/12/2009"/>
    <n v="12"/>
    <x v="1"/>
    <s v="Black/White"/>
    <n v="31.5"/>
    <x v="1"/>
    <s v="Houston"/>
    <x v="7"/>
    <n v="140"/>
    <s v="Dog_Large"/>
    <n v="175"/>
    <n v="150"/>
  </r>
  <r>
    <s v="8b7b3c22bd8267"/>
    <s v="19/07/2016"/>
    <n v="5"/>
    <x v="0"/>
    <s v="Black"/>
    <n v="4"/>
    <x v="0"/>
    <s v="Dallas"/>
    <x v="0"/>
    <n v="110"/>
    <s v="Cat_Small"/>
    <n v="100"/>
    <n v="100"/>
  </r>
  <r>
    <s v="2a45e7e1e26fbe"/>
    <s v="06/07/2013"/>
    <n v="8"/>
    <x v="0"/>
    <s v="Black"/>
    <n v="8.5"/>
    <x v="1"/>
    <s v="Fort Worth"/>
    <x v="6"/>
    <n v="100"/>
    <s v="Cat_Large"/>
    <n v="140"/>
    <n v="150"/>
  </r>
  <r>
    <s v="9eb0a5cfc493d8"/>
    <s v="15/07/2012"/>
    <n v="9"/>
    <x v="0"/>
    <s v="Orange Tabby"/>
    <n v="8.5"/>
    <x v="1"/>
    <s v="Dallas"/>
    <x v="1"/>
    <n v="110"/>
    <s v="Cat_Large"/>
    <n v="140"/>
    <n v="150"/>
  </r>
  <r>
    <s v="8e613f2235c858"/>
    <s v="14/12/2009"/>
    <n v="12"/>
    <x v="1"/>
    <s v="White"/>
    <n v="44"/>
    <x v="1"/>
    <s v="Houston"/>
    <x v="0"/>
    <n v="140"/>
    <s v="Dog_Large"/>
    <n v="175"/>
    <n v="150"/>
  </r>
  <r>
    <s v="7f9d61cadaed91"/>
    <s v="31/12/2018"/>
    <n v="3"/>
    <x v="1"/>
    <s v="Tan/White"/>
    <n v="21"/>
    <x v="2"/>
    <s v="Fort Worth"/>
    <x v="0"/>
    <n v="100"/>
    <s v="Dog_Medium"/>
    <n v="150"/>
    <n v="0"/>
  </r>
  <r>
    <s v="074f525f44da0b"/>
    <s v="07/10/2017"/>
    <n v="4"/>
    <x v="1"/>
    <s v="Brown"/>
    <n v="16"/>
    <x v="2"/>
    <s v="Fort Worth"/>
    <x v="6"/>
    <n v="100"/>
    <s v="Dog_Medium"/>
    <n v="150"/>
    <n v="0"/>
  </r>
  <r>
    <s v="5ed34a3aa27097"/>
    <s v="26/07/2016"/>
    <n v="5"/>
    <x v="0"/>
    <s v="Brown Tabby/White"/>
    <n v="6"/>
    <x v="2"/>
    <s v="Houston"/>
    <x v="5"/>
    <n v="140"/>
    <s v="Cat_Medium"/>
    <n v="120"/>
    <n v="100"/>
  </r>
  <r>
    <s v="a2d7d92e2fc083"/>
    <s v="23/04/2016"/>
    <n v="6"/>
    <x v="0"/>
    <s v="Orange Tabby/White"/>
    <n v="9"/>
    <x v="1"/>
    <s v="Houston"/>
    <x v="1"/>
    <n v="140"/>
    <s v="Cat_Large"/>
    <n v="140"/>
    <n v="100"/>
  </r>
  <r>
    <s v="bf1202df619ed4"/>
    <s v="08/07/2014"/>
    <n v="7"/>
    <x v="1"/>
    <s v="Black/White"/>
    <n v="14"/>
    <x v="2"/>
    <s v="San Antonio"/>
    <x v="1"/>
    <n v="120"/>
    <s v="Dog_Medium"/>
    <n v="150"/>
    <n v="100"/>
  </r>
  <r>
    <s v="9aac939d12d5a8"/>
    <s v="19/10/2010"/>
    <n v="11"/>
    <x v="1"/>
    <s v="White/Tan"/>
    <n v="11"/>
    <x v="2"/>
    <s v="Austin"/>
    <x v="1"/>
    <n v="135"/>
    <s v="Dog_Medium"/>
    <n v="150"/>
    <n v="150"/>
  </r>
  <r>
    <s v="60b9f9fef1eca7"/>
    <s v="08/07/2015"/>
    <n v="6"/>
    <x v="0"/>
    <s v="Orange Tabby"/>
    <n v="8.5"/>
    <x v="1"/>
    <s v="San Antonio"/>
    <x v="5"/>
    <n v="120"/>
    <s v="Cat_Large"/>
    <n v="140"/>
    <n v="100"/>
  </r>
  <r>
    <s v="8b1217aa227793"/>
    <s v="24/04/2012"/>
    <n v="10"/>
    <x v="0"/>
    <s v="Blue Tabby/White"/>
    <n v="8"/>
    <x v="1"/>
    <s v="San Antonio"/>
    <x v="0"/>
    <n v="120"/>
    <s v="Cat_Large"/>
    <n v="140"/>
    <n v="150"/>
  </r>
  <r>
    <s v="344c7cb4ad6361"/>
    <s v="01/12/2015"/>
    <n v="6"/>
    <x v="1"/>
    <s v="Tan/White"/>
    <n v="46"/>
    <x v="1"/>
    <s v="Houston"/>
    <x v="6"/>
    <n v="140"/>
    <s v="Dog_Large"/>
    <n v="175"/>
    <n v="100"/>
  </r>
  <r>
    <s v="a2ffaf4bd528c1"/>
    <s v="12/04/2015"/>
    <n v="7"/>
    <x v="1"/>
    <s v="Tan/White"/>
    <n v="16"/>
    <x v="2"/>
    <s v="San Antonio"/>
    <x v="1"/>
    <n v="120"/>
    <s v="Dog_Medium"/>
    <n v="150"/>
    <n v="100"/>
  </r>
  <r>
    <s v="d4dd0d887d5782"/>
    <s v="21/12/2013"/>
    <n v="8"/>
    <x v="1"/>
    <s v="Tan/White"/>
    <n v="14"/>
    <x v="2"/>
    <s v="Dallas"/>
    <x v="7"/>
    <n v="110"/>
    <s v="Dog_Medium"/>
    <n v="150"/>
    <n v="150"/>
  </r>
  <r>
    <s v="d2f3abd81846d9"/>
    <s v="03/03/2013"/>
    <n v="9"/>
    <x v="0"/>
    <s v="Orange Tabby/White"/>
    <n v="9"/>
    <x v="1"/>
    <s v="Houston"/>
    <x v="7"/>
    <n v="140"/>
    <s v="Cat_Large"/>
    <n v="140"/>
    <n v="150"/>
  </r>
  <r>
    <s v="1c33026ce427b5"/>
    <s v="29/07/2014"/>
    <n v="7"/>
    <x v="1"/>
    <s v="Black/White"/>
    <n v="3"/>
    <x v="0"/>
    <s v="San Antonio"/>
    <x v="6"/>
    <n v="120"/>
    <s v="Dog_Small"/>
    <n v="125"/>
    <n v="100"/>
  </r>
  <r>
    <s v="9f1e8dec8d720b"/>
    <s v="02/04/2014"/>
    <n v="8"/>
    <x v="1"/>
    <s v="Black/White"/>
    <n v="15"/>
    <x v="2"/>
    <s v="San Antonio"/>
    <x v="1"/>
    <n v="120"/>
    <s v="Dog_Medium"/>
    <n v="150"/>
    <n v="150"/>
  </r>
  <r>
    <s v="e772c4d648f577"/>
    <s v="05/12/2008"/>
    <n v="13"/>
    <x v="1"/>
    <s v="Brown/Black"/>
    <n v="38"/>
    <x v="1"/>
    <s v="Houston"/>
    <x v="10"/>
    <n v="140"/>
    <s v="Dog_Large"/>
    <n v="175"/>
    <n v="200"/>
  </r>
  <r>
    <s v="95c60ed561af58"/>
    <s v="20/04/2016"/>
    <n v="6"/>
    <x v="1"/>
    <s v="Tan"/>
    <n v="39"/>
    <x v="1"/>
    <s v="Houston"/>
    <x v="1"/>
    <n v="140"/>
    <s v="Dog_Large"/>
    <n v="175"/>
    <n v="100"/>
  </r>
  <r>
    <s v="9e6395c2840080"/>
    <s v="23/08/2009"/>
    <n v="12"/>
    <x v="1"/>
    <s v="Blue/White"/>
    <n v="25"/>
    <x v="2"/>
    <s v="Houston"/>
    <x v="1"/>
    <n v="140"/>
    <s v="Dog_Medium"/>
    <n v="150"/>
    <n v="150"/>
  </r>
  <r>
    <s v="dacbbed269e272"/>
    <s v="31/12/2015"/>
    <n v="6"/>
    <x v="1"/>
    <s v="Black/Tan"/>
    <n v="25"/>
    <x v="2"/>
    <s v="Houston"/>
    <x v="7"/>
    <n v="140"/>
    <s v="Dog_Medium"/>
    <n v="150"/>
    <n v="100"/>
  </r>
  <r>
    <s v="a72bdf9f4189a4"/>
    <s v="08/04/2015"/>
    <n v="7"/>
    <x v="1"/>
    <s v="Tan/Brown"/>
    <n v="12"/>
    <x v="2"/>
    <s v="San Antonio"/>
    <x v="1"/>
    <n v="120"/>
    <s v="Dog_Medium"/>
    <n v="150"/>
    <n v="100"/>
  </r>
  <r>
    <s v="83a72188e5222a"/>
    <s v="15/07/2014"/>
    <n v="7"/>
    <x v="0"/>
    <s v="Orange Tabby"/>
    <n v="8.5"/>
    <x v="1"/>
    <s v="Fort Worth"/>
    <x v="0"/>
    <n v="100"/>
    <s v="Cat_Large"/>
    <n v="140"/>
    <n v="100"/>
  </r>
  <r>
    <s v="72d4f4fd0b9abc"/>
    <s v="30/08/2018"/>
    <n v="3"/>
    <x v="0"/>
    <s v="Brown Tabby"/>
    <n v="3"/>
    <x v="0"/>
    <s v="Houston"/>
    <x v="2"/>
    <n v="140"/>
    <s v="Cat_Small"/>
    <n v="100"/>
    <n v="0"/>
  </r>
  <r>
    <s v="da0121755df78f"/>
    <s v="07/05/2019"/>
    <n v="3"/>
    <x v="0"/>
    <s v="Brown Tabby"/>
    <n v="10"/>
    <x v="1"/>
    <s v="Fort Worth"/>
    <x v="7"/>
    <n v="100"/>
    <s v="Cat_Large"/>
    <n v="140"/>
    <n v="0"/>
  </r>
  <r>
    <s v="3ac94ee1e519f5"/>
    <s v="06/12/2015"/>
    <n v="6"/>
    <x v="1"/>
    <s v="White"/>
    <n v="26"/>
    <x v="2"/>
    <s v="Dallas"/>
    <x v="6"/>
    <n v="110"/>
    <s v="Dog_Medium"/>
    <n v="150"/>
    <n v="100"/>
  </r>
  <r>
    <s v="bfeca43fb84f09"/>
    <s v="18/05/2014"/>
    <n v="8"/>
    <x v="0"/>
    <s v="Blue"/>
    <n v="8"/>
    <x v="1"/>
    <s v="Houston"/>
    <x v="1"/>
    <n v="140"/>
    <s v="Cat_Large"/>
    <n v="140"/>
    <n v="150"/>
  </r>
  <r>
    <s v="fdd2f78bf10859"/>
    <s v="19/01/2013"/>
    <n v="9"/>
    <x v="1"/>
    <s v="Black/Tan"/>
    <n v="11.5"/>
    <x v="2"/>
    <s v="Austin"/>
    <x v="3"/>
    <n v="135"/>
    <s v="Dog_Medium"/>
    <n v="150"/>
    <n v="150"/>
  </r>
  <r>
    <s v="c25b8461804248"/>
    <s v="23/08/2017"/>
    <n v="4"/>
    <x v="0"/>
    <s v="Orange Tabby"/>
    <n v="9"/>
    <x v="1"/>
    <s v="Austin"/>
    <x v="11"/>
    <n v="135"/>
    <s v="Cat_Large"/>
    <n v="140"/>
    <n v="0"/>
  </r>
  <r>
    <s v="526976df390136"/>
    <s v="22/12/2016"/>
    <n v="5"/>
    <x v="1"/>
    <s v="Brown/White"/>
    <n v="48"/>
    <x v="1"/>
    <s v="Houston"/>
    <x v="5"/>
    <n v="140"/>
    <s v="Dog_Large"/>
    <n v="175"/>
    <n v="100"/>
  </r>
  <r>
    <s v="b357c932f2cfc9"/>
    <s v="03/09/2015"/>
    <n v="6"/>
    <x v="1"/>
    <s v="Blue Cream/White"/>
    <n v="36"/>
    <x v="1"/>
    <s v="Houston"/>
    <x v="1"/>
    <n v="140"/>
    <s v="Dog_Large"/>
    <n v="175"/>
    <n v="100"/>
  </r>
  <r>
    <s v="11332ee9451d7a"/>
    <s v="04/11/2018"/>
    <n v="3"/>
    <x v="1"/>
    <s v="White/Black"/>
    <n v="20"/>
    <x v="2"/>
    <s v="Dallas"/>
    <x v="6"/>
    <n v="110"/>
    <s v="Dog_Medium"/>
    <n v="150"/>
    <n v="0"/>
  </r>
  <r>
    <s v="b59b1661d8c003"/>
    <s v="30/03/2020"/>
    <n v="2"/>
    <x v="1"/>
    <s v="Silver"/>
    <n v="29"/>
    <x v="2"/>
    <s v="Austin"/>
    <x v="1"/>
    <n v="135"/>
    <s v="Dog_Medium"/>
    <n v="150"/>
    <n v="0"/>
  </r>
  <r>
    <s v="cf7877c60c6f30"/>
    <s v="26/06/2014"/>
    <n v="8"/>
    <x v="1"/>
    <s v="Brown Brindle/White"/>
    <n v="12"/>
    <x v="2"/>
    <s v="San Antonio"/>
    <x v="7"/>
    <n v="120"/>
    <s v="Dog_Medium"/>
    <n v="150"/>
    <n v="150"/>
  </r>
  <r>
    <s v="a7c2acf88fe3b3"/>
    <s v="11/12/2007"/>
    <n v="14"/>
    <x v="0"/>
    <s v="Calico"/>
    <n v="8"/>
    <x v="1"/>
    <s v="Dallas"/>
    <x v="1"/>
    <n v="110"/>
    <s v="Cat_Large"/>
    <n v="140"/>
    <n v="200"/>
  </r>
  <r>
    <s v="e6e53f4dfacdd7"/>
    <s v="16/02/2013"/>
    <n v="9"/>
    <x v="1"/>
    <s v="Brown/White"/>
    <n v="37"/>
    <x v="1"/>
    <s v="Fort Worth"/>
    <x v="10"/>
    <n v="100"/>
    <s v="Dog_Large"/>
    <n v="175"/>
    <n v="150"/>
  </r>
  <r>
    <s v="c82b8e47aa2fd5"/>
    <s v="04/08/2017"/>
    <n v="4"/>
    <x v="0"/>
    <s v="Black/White"/>
    <n v="9"/>
    <x v="1"/>
    <s v="Dallas"/>
    <x v="7"/>
    <n v="110"/>
    <s v="Cat_Large"/>
    <n v="140"/>
    <n v="0"/>
  </r>
  <r>
    <s v="55dc6dfb4019d0"/>
    <s v="19/11/2016"/>
    <n v="5"/>
    <x v="0"/>
    <s v="Brown Tabby"/>
    <n v="8"/>
    <x v="1"/>
    <s v="Fort Worth"/>
    <x v="5"/>
    <n v="100"/>
    <s v="Cat_Large"/>
    <n v="140"/>
    <n v="100"/>
  </r>
  <r>
    <s v="55054f63bd696c"/>
    <s v="18/04/2013"/>
    <n v="9"/>
    <x v="1"/>
    <s v="Brown"/>
    <n v="6"/>
    <x v="0"/>
    <s v="Austin"/>
    <x v="5"/>
    <n v="135"/>
    <s v="Dog_Small"/>
    <n v="125"/>
    <n v="150"/>
  </r>
  <r>
    <s v="ed67e88c4efc87"/>
    <s v="28/01/2013"/>
    <n v="9"/>
    <x v="0"/>
    <s v="White/Brown Tabby"/>
    <n v="6.5"/>
    <x v="2"/>
    <s v="Austin"/>
    <x v="8"/>
    <n v="135"/>
    <s v="Cat_Medium"/>
    <n v="120"/>
    <n v="150"/>
  </r>
  <r>
    <s v="9cbc6245ed8c3d"/>
    <s v="15/01/2012"/>
    <n v="10"/>
    <x v="1"/>
    <s v="Black/Tan"/>
    <n v="41"/>
    <x v="1"/>
    <s v="Houston"/>
    <x v="1"/>
    <n v="140"/>
    <s v="Dog_Large"/>
    <n v="175"/>
    <n v="150"/>
  </r>
  <r>
    <s v="479bb779af59d3"/>
    <s v="29/01/2010"/>
    <n v="12"/>
    <x v="1"/>
    <s v="White/Black"/>
    <n v="33"/>
    <x v="1"/>
    <s v="Dallas"/>
    <x v="5"/>
    <n v="110"/>
    <s v="Dog_Large"/>
    <n v="175"/>
    <n v="150"/>
  </r>
  <r>
    <s v="5aebb4a5d89ac0"/>
    <s v="25/05/2002"/>
    <n v="20"/>
    <x v="1"/>
    <s v="Brown Brindle"/>
    <n v="13"/>
    <x v="2"/>
    <s v="Houston"/>
    <x v="5"/>
    <n v="140"/>
    <s v="Dog_Medium"/>
    <n v="150"/>
    <n v="300"/>
  </r>
  <r>
    <s v="016fb7f513ca60"/>
    <s v="15/04/2016"/>
    <n v="6"/>
    <x v="1"/>
    <s v="Black/Tricolor"/>
    <n v="44"/>
    <x v="1"/>
    <s v="San Antonio"/>
    <x v="6"/>
    <n v="120"/>
    <s v="Dog_Large"/>
    <n v="175"/>
    <n v="100"/>
  </r>
  <r>
    <s v="3284e0c3cf6e87"/>
    <s v="13/04/2018"/>
    <n v="4"/>
    <x v="1"/>
    <s v="Black/Brown"/>
    <n v="18"/>
    <x v="2"/>
    <s v="Houston"/>
    <x v="6"/>
    <n v="140"/>
    <s v="Dog_Medium"/>
    <n v="150"/>
    <n v="0"/>
  </r>
  <r>
    <s v="2290d0ac42d15e"/>
    <s v="15/09/2015"/>
    <n v="6"/>
    <x v="1"/>
    <s v="Black/White"/>
    <n v="11"/>
    <x v="2"/>
    <s v="Austin"/>
    <x v="6"/>
    <n v="135"/>
    <s v="Dog_Medium"/>
    <n v="150"/>
    <n v="100"/>
  </r>
  <r>
    <s v="835b07d7237ec4"/>
    <s v="27/08/2014"/>
    <n v="7"/>
    <x v="0"/>
    <s v="Tortie"/>
    <n v="9"/>
    <x v="1"/>
    <s v="San Antonio"/>
    <x v="0"/>
    <n v="120"/>
    <s v="Cat_Large"/>
    <n v="140"/>
    <n v="100"/>
  </r>
  <r>
    <s v="d28a03a2c0796c"/>
    <s v="29/10/2016"/>
    <n v="5"/>
    <x v="1"/>
    <s v="Fawn/White"/>
    <n v="22"/>
    <x v="2"/>
    <s v="Austin"/>
    <x v="7"/>
    <n v="135"/>
    <s v="Dog_Medium"/>
    <n v="150"/>
    <n v="100"/>
  </r>
  <r>
    <s v="5caffa02b91426"/>
    <s v="18/06/2014"/>
    <n v="8"/>
    <x v="1"/>
    <s v="White/Tan"/>
    <n v="24"/>
    <x v="2"/>
    <s v="Austin"/>
    <x v="5"/>
    <n v="135"/>
    <s v="Dog_Medium"/>
    <n v="150"/>
    <n v="150"/>
  </r>
  <r>
    <s v="32b407b7c6d076"/>
    <s v="17/09/2018"/>
    <n v="3"/>
    <x v="0"/>
    <s v="Black/White"/>
    <n v="10"/>
    <x v="1"/>
    <s v="Austin"/>
    <x v="6"/>
    <n v="135"/>
    <s v="Cat_Large"/>
    <n v="140"/>
    <n v="0"/>
  </r>
  <r>
    <s v="6ebe75f26416ee"/>
    <s v="22/11/2015"/>
    <n v="6"/>
    <x v="0"/>
    <s v="Blue Tabby/White"/>
    <n v="10"/>
    <x v="1"/>
    <s v="San Antonio"/>
    <x v="2"/>
    <n v="120"/>
    <s v="Cat_Large"/>
    <n v="140"/>
    <n v="100"/>
  </r>
  <r>
    <s v="ca3ed87cf2e1a5"/>
    <s v="24/09/2014"/>
    <n v="7"/>
    <x v="0"/>
    <s v="Blue Tabby"/>
    <n v="6.5"/>
    <x v="2"/>
    <s v="Austin"/>
    <x v="7"/>
    <n v="135"/>
    <s v="Cat_Medium"/>
    <n v="120"/>
    <n v="100"/>
  </r>
  <r>
    <s v="d27c7822d8d294"/>
    <s v="03/04/2016"/>
    <n v="6"/>
    <x v="0"/>
    <s v="Brown Tabby"/>
    <n v="10"/>
    <x v="1"/>
    <s v="Austin"/>
    <x v="7"/>
    <n v="135"/>
    <s v="Cat_Large"/>
    <n v="140"/>
    <n v="100"/>
  </r>
  <r>
    <s v="ec594b1e498e91"/>
    <s v="08/01/2013"/>
    <n v="9"/>
    <x v="0"/>
    <s v="Brown Tabby/White"/>
    <n v="4"/>
    <x v="0"/>
    <s v="Fort Worth"/>
    <x v="8"/>
    <n v="100"/>
    <s v="Cat_Small"/>
    <n v="100"/>
    <n v="150"/>
  </r>
  <r>
    <s v="31b4881e32f898"/>
    <s v="14/12/2019"/>
    <n v="2"/>
    <x v="1"/>
    <s v="Black/White"/>
    <n v="4"/>
    <x v="0"/>
    <s v="Fort Worth"/>
    <x v="6"/>
    <n v="100"/>
    <s v="Dog_Small"/>
    <n v="125"/>
    <n v="0"/>
  </r>
  <r>
    <s v="675ae7d18f65d9"/>
    <s v="20/05/2014"/>
    <n v="8"/>
    <x v="0"/>
    <s v="Brown Tabby"/>
    <n v="2"/>
    <x v="0"/>
    <s v="Dallas"/>
    <x v="2"/>
    <n v="110"/>
    <s v="Cat_Small"/>
    <n v="100"/>
    <n v="150"/>
  </r>
  <r>
    <s v="c82252b3c5d271"/>
    <s v="03/04/2014"/>
    <n v="8"/>
    <x v="0"/>
    <s v="Black"/>
    <n v="8.5"/>
    <x v="1"/>
    <s v="Austin"/>
    <x v="7"/>
    <n v="135"/>
    <s v="Cat_Large"/>
    <n v="140"/>
    <n v="150"/>
  </r>
  <r>
    <s v="ddc4d23f6398d2"/>
    <s v="20/09/2013"/>
    <n v="8"/>
    <x v="0"/>
    <s v="Orange Tabby/White"/>
    <n v="10"/>
    <x v="1"/>
    <s v="Austin"/>
    <x v="7"/>
    <n v="135"/>
    <s v="Cat_Large"/>
    <n v="140"/>
    <n v="150"/>
  </r>
  <r>
    <s v="da2106cd254c52"/>
    <s v="15/07/2013"/>
    <n v="8"/>
    <x v="1"/>
    <s v="Tan"/>
    <n v="38"/>
    <x v="1"/>
    <s v="Austin"/>
    <x v="7"/>
    <n v="135"/>
    <s v="Dog_Large"/>
    <n v="175"/>
    <n v="150"/>
  </r>
  <r>
    <s v="e4e364c4fc2aed"/>
    <s v="19/04/2015"/>
    <n v="7"/>
    <x v="0"/>
    <s v="Seal Point"/>
    <n v="2"/>
    <x v="0"/>
    <s v="Houston"/>
    <x v="10"/>
    <n v="140"/>
    <s v="Cat_Small"/>
    <n v="100"/>
    <n v="100"/>
  </r>
  <r>
    <s v="26924031f15cc4"/>
    <s v="18/06/2012"/>
    <n v="10"/>
    <x v="1"/>
    <s v="White/Tan"/>
    <n v="26"/>
    <x v="2"/>
    <s v="Austin"/>
    <x v="6"/>
    <n v="135"/>
    <s v="Dog_Medium"/>
    <n v="150"/>
    <n v="150"/>
  </r>
  <r>
    <s v="1fddbcf5cd0d42"/>
    <s v="03/04/2014"/>
    <n v="8"/>
    <x v="1"/>
    <s v="Black/White"/>
    <n v="35"/>
    <x v="1"/>
    <s v="Dallas"/>
    <x v="6"/>
    <n v="110"/>
    <s v="Dog_Large"/>
    <n v="175"/>
    <n v="150"/>
  </r>
  <r>
    <s v="1150e44d090706"/>
    <s v="20/04/2013"/>
    <n v="9"/>
    <x v="1"/>
    <s v="Fawn/White"/>
    <n v="46"/>
    <x v="1"/>
    <s v="Fort Worth"/>
    <x v="6"/>
    <n v="100"/>
    <s v="Dog_Large"/>
    <n v="175"/>
    <n v="150"/>
  </r>
  <r>
    <s v="f69502a63a45e5"/>
    <s v="17/03/2014"/>
    <n v="8"/>
    <x v="0"/>
    <s v="White/Black"/>
    <n v="9"/>
    <x v="1"/>
    <s v="Fort Worth"/>
    <x v="4"/>
    <n v="100"/>
    <s v="Cat_Large"/>
    <n v="140"/>
    <n v="150"/>
  </r>
  <r>
    <s v="5e6f20a54d8c02"/>
    <s v="24/05/2015"/>
    <n v="7"/>
    <x v="1"/>
    <s v="Brown"/>
    <n v="12"/>
    <x v="2"/>
    <s v="San Antonio"/>
    <x v="5"/>
    <n v="120"/>
    <s v="Dog_Medium"/>
    <n v="150"/>
    <n v="100"/>
  </r>
  <r>
    <s v="0347f33817fc40"/>
    <s v="01/09/2020"/>
    <n v="1"/>
    <x v="0"/>
    <s v="Brown Tabby/White"/>
    <n v="9"/>
    <x v="1"/>
    <s v="Houston"/>
    <x v="6"/>
    <n v="140"/>
    <s v="Cat_Large"/>
    <n v="140"/>
    <n v="0"/>
  </r>
  <r>
    <s v="46021d739fe110"/>
    <s v="02/08/2015"/>
    <n v="6"/>
    <x v="1"/>
    <s v="Black/Tan"/>
    <n v="49"/>
    <x v="1"/>
    <s v="San Antonio"/>
    <x v="5"/>
    <n v="120"/>
    <s v="Dog_Large"/>
    <n v="175"/>
    <n v="100"/>
  </r>
  <r>
    <s v="41bbaf2b6e1f3a"/>
    <s v="29/10/2002"/>
    <n v="19"/>
    <x v="1"/>
    <s v="Black/Tan"/>
    <n v="28"/>
    <x v="2"/>
    <s v="Houston"/>
    <x v="5"/>
    <n v="140"/>
    <s v="Dog_Medium"/>
    <n v="150"/>
    <n v="300"/>
  </r>
  <r>
    <s v="ac9ba385e3e937"/>
    <s v="16/06/2001"/>
    <n v="21"/>
    <x v="1"/>
    <s v="White/Brown"/>
    <n v="33"/>
    <x v="1"/>
    <s v="Austin"/>
    <x v="1"/>
    <n v="135"/>
    <s v="Dog_Large"/>
    <n v="175"/>
    <n v="300"/>
  </r>
  <r>
    <s v="d13bb012dc324d"/>
    <s v="21/08/2010"/>
    <n v="11"/>
    <x v="0"/>
    <s v="Brown Tabby/White"/>
    <n v="3"/>
    <x v="0"/>
    <s v="Fort Worth"/>
    <x v="7"/>
    <n v="100"/>
    <s v="Cat_Small"/>
    <n v="100"/>
    <n v="150"/>
  </r>
  <r>
    <s v="d9defc1aca412c"/>
    <s v="29/05/2001"/>
    <n v="21"/>
    <x v="0"/>
    <s v="Brown Tabby/White"/>
    <n v="8.5"/>
    <x v="1"/>
    <s v="Austin"/>
    <x v="7"/>
    <n v="135"/>
    <s v="Cat_Large"/>
    <n v="140"/>
    <n v="300"/>
  </r>
  <r>
    <s v="10d0966f8ce684"/>
    <s v="06/10/2014"/>
    <n v="7"/>
    <x v="1"/>
    <s v="Black/Brown"/>
    <n v="35"/>
    <x v="1"/>
    <s v="Dallas"/>
    <x v="6"/>
    <n v="110"/>
    <s v="Dog_Large"/>
    <n v="175"/>
    <n v="100"/>
  </r>
  <r>
    <s v="a4ef0d5508f423"/>
    <s v="29/04/2014"/>
    <n v="8"/>
    <x v="0"/>
    <s v="Black"/>
    <n v="6"/>
    <x v="2"/>
    <s v="San Antonio"/>
    <x v="1"/>
    <n v="120"/>
    <s v="Cat_Medium"/>
    <n v="120"/>
    <n v="150"/>
  </r>
  <r>
    <s v="dd631fc02c882e"/>
    <s v="30/03/2010"/>
    <n v="12"/>
    <x v="1"/>
    <s v="Yellow"/>
    <n v="41"/>
    <x v="1"/>
    <s v="Houston"/>
    <x v="7"/>
    <n v="140"/>
    <s v="Dog_Large"/>
    <n v="175"/>
    <n v="150"/>
  </r>
  <r>
    <s v="93258e0e6f73a2"/>
    <s v="13/08/2016"/>
    <n v="5"/>
    <x v="1"/>
    <s v="Black/White"/>
    <n v="9"/>
    <x v="0"/>
    <s v="Fort Worth"/>
    <x v="9"/>
    <n v="100"/>
    <s v="Dog_Small"/>
    <n v="125"/>
    <n v="100"/>
  </r>
  <r>
    <s v="ce8e0e4ef31f9c"/>
    <s v="19/02/2011"/>
    <n v="11"/>
    <x v="1"/>
    <s v="Black/Tan"/>
    <n v="29"/>
    <x v="2"/>
    <s v="Austin"/>
    <x v="7"/>
    <n v="135"/>
    <s v="Dog_Medium"/>
    <n v="150"/>
    <n v="150"/>
  </r>
  <r>
    <s v="b293730cd215cf"/>
    <s v="05/07/2012"/>
    <n v="9"/>
    <x v="0"/>
    <s v="Tortie"/>
    <n v="10"/>
    <x v="1"/>
    <s v="Fort Worth"/>
    <x v="1"/>
    <n v="100"/>
    <s v="Cat_Large"/>
    <n v="140"/>
    <n v="150"/>
  </r>
  <r>
    <s v="adc81a6fa7d54e"/>
    <s v="21/11/2013"/>
    <n v="8"/>
    <x v="0"/>
    <s v="Orange Tabby/White"/>
    <n v="2"/>
    <x v="0"/>
    <s v="Dallas"/>
    <x v="1"/>
    <n v="110"/>
    <s v="Cat_Small"/>
    <n v="100"/>
    <n v="150"/>
  </r>
  <r>
    <s v="33a862a4516d15"/>
    <s v="12/08/2017"/>
    <n v="4"/>
    <x v="0"/>
    <s v="Black/Black"/>
    <n v="4"/>
    <x v="0"/>
    <s v="Houston"/>
    <x v="6"/>
    <n v="140"/>
    <s v="Cat_Small"/>
    <n v="100"/>
    <n v="0"/>
  </r>
  <r>
    <s v="4a9d2b340b3bd2"/>
    <s v="06/07/2016"/>
    <n v="5"/>
    <x v="0"/>
    <s v="White/Black"/>
    <n v="3"/>
    <x v="0"/>
    <s v="Dallas"/>
    <x v="5"/>
    <n v="110"/>
    <s v="Cat_Small"/>
    <n v="100"/>
    <n v="100"/>
  </r>
  <r>
    <s v="8da14bbf308a75"/>
    <s v="04/06/2009"/>
    <n v="13"/>
    <x v="1"/>
    <s v="Gray/Tan"/>
    <n v="36"/>
    <x v="1"/>
    <s v="Dallas"/>
    <x v="0"/>
    <n v="110"/>
    <s v="Dog_Large"/>
    <n v="175"/>
    <n v="200"/>
  </r>
  <r>
    <s v="412b56b63cb412"/>
    <s v="08/03/2019"/>
    <n v="3"/>
    <x v="1"/>
    <s v="Gray/White"/>
    <n v="11.5"/>
    <x v="2"/>
    <s v="Fort Worth"/>
    <x v="5"/>
    <n v="100"/>
    <s v="Dog_Medium"/>
    <n v="150"/>
    <n v="0"/>
  </r>
  <r>
    <s v="ca2c06f59f7b7e"/>
    <s v="04/12/2020"/>
    <n v="1"/>
    <x v="0"/>
    <s v="White"/>
    <n v="6.5"/>
    <x v="2"/>
    <s v="Dallas"/>
    <x v="7"/>
    <n v="110"/>
    <s v="Cat_Medium"/>
    <n v="120"/>
    <n v="0"/>
  </r>
  <r>
    <s v="11c985b72fd745"/>
    <s v="11/09/2019"/>
    <n v="2"/>
    <x v="1"/>
    <s v="Sable/White"/>
    <n v="15"/>
    <x v="2"/>
    <s v="Fort Worth"/>
    <x v="6"/>
    <n v="100"/>
    <s v="Dog_Medium"/>
    <n v="150"/>
    <n v="0"/>
  </r>
  <r>
    <s v="1ac4dd52ca8852"/>
    <s v="27/09/2019"/>
    <n v="2"/>
    <x v="1"/>
    <s v="Fawn/White"/>
    <n v="11.5"/>
    <x v="2"/>
    <s v="Fort Worth"/>
    <x v="6"/>
    <n v="100"/>
    <s v="Dog_Medium"/>
    <n v="150"/>
    <n v="0"/>
  </r>
  <r>
    <s v="5d5e00f97cac31"/>
    <s v="31/08/2015"/>
    <n v="6"/>
    <x v="0"/>
    <s v="Black/White"/>
    <n v="9"/>
    <x v="1"/>
    <s v="San Antonio"/>
    <x v="5"/>
    <n v="120"/>
    <s v="Cat_Large"/>
    <n v="140"/>
    <n v="100"/>
  </r>
  <r>
    <s v="e8d02d5d22e359"/>
    <s v="23/07/2016"/>
    <n v="5"/>
    <x v="1"/>
    <s v="Black/Brown"/>
    <n v="28"/>
    <x v="2"/>
    <s v="Fort Worth"/>
    <x v="10"/>
    <n v="100"/>
    <s v="Dog_Medium"/>
    <n v="150"/>
    <n v="100"/>
  </r>
  <r>
    <s v="7de0136e64b1fc"/>
    <s v="29/07/2003"/>
    <n v="18"/>
    <x v="0"/>
    <s v="Brown Tabby"/>
    <n v="6.5"/>
    <x v="2"/>
    <s v="Fort Worth"/>
    <x v="0"/>
    <n v="100"/>
    <s v="Cat_Medium"/>
    <n v="120"/>
    <n v="300"/>
  </r>
  <r>
    <s v="148989ec400336"/>
    <s v="25/05/2016"/>
    <n v="6"/>
    <x v="1"/>
    <s v="Chocolate"/>
    <n v="45"/>
    <x v="1"/>
    <s v="Fort Worth"/>
    <x v="6"/>
    <n v="100"/>
    <s v="Dog_Large"/>
    <n v="175"/>
    <n v="100"/>
  </r>
  <r>
    <s v="254c8eabd3f491"/>
    <s v="30/06/2017"/>
    <n v="5"/>
    <x v="1"/>
    <s v="White"/>
    <n v="44"/>
    <x v="1"/>
    <s v="Austin"/>
    <x v="6"/>
    <n v="135"/>
    <s v="Dog_Large"/>
    <n v="175"/>
    <n v="100"/>
  </r>
  <r>
    <s v="8954ae74a5242b"/>
    <s v="04/04/2016"/>
    <n v="6"/>
    <x v="0"/>
    <s v="Brown Tabby"/>
    <n v="6"/>
    <x v="2"/>
    <s v="Dallas"/>
    <x v="0"/>
    <n v="110"/>
    <s v="Cat_Medium"/>
    <n v="120"/>
    <n v="100"/>
  </r>
  <r>
    <s v="50d462bd7f3565"/>
    <s v="11/11/2017"/>
    <n v="4"/>
    <x v="1"/>
    <s v="Black/White"/>
    <n v="47"/>
    <x v="1"/>
    <s v="San Antonio"/>
    <x v="5"/>
    <n v="120"/>
    <s v="Dog_Large"/>
    <n v="175"/>
    <n v="0"/>
  </r>
  <r>
    <s v="f15254743f03ed"/>
    <s v="16/08/2016"/>
    <n v="5"/>
    <x v="1"/>
    <s v="White"/>
    <n v="7"/>
    <x v="0"/>
    <s v="Houston"/>
    <x v="8"/>
    <n v="140"/>
    <s v="Dog_Small"/>
    <n v="125"/>
    <n v="100"/>
  </r>
  <r>
    <s v="eb00391d4a593b"/>
    <s v="14/08/2018"/>
    <n v="3"/>
    <x v="1"/>
    <s v="Tan"/>
    <n v="21"/>
    <x v="2"/>
    <s v="San Antonio"/>
    <x v="8"/>
    <n v="120"/>
    <s v="Dog_Medium"/>
    <n v="150"/>
    <n v="0"/>
  </r>
  <r>
    <s v="ebe047554147d6"/>
    <s v="05/02/2017"/>
    <n v="5"/>
    <x v="1"/>
    <s v="Cream"/>
    <n v="35"/>
    <x v="1"/>
    <s v="San Antonio"/>
    <x v="8"/>
    <n v="120"/>
    <s v="Dog_Large"/>
    <n v="175"/>
    <n v="100"/>
  </r>
  <r>
    <s v="ee0f8ea8c6e761"/>
    <s v="15/01/2017"/>
    <n v="5"/>
    <x v="1"/>
    <s v="White/Tan"/>
    <n v="6"/>
    <x v="0"/>
    <s v="San Antonio"/>
    <x v="8"/>
    <n v="120"/>
    <s v="Dog_Small"/>
    <n v="125"/>
    <n v="100"/>
  </r>
  <r>
    <s v="ff1f2986f9342a"/>
    <s v="14/03/2014"/>
    <n v="8"/>
    <x v="0"/>
    <s v="Tortie"/>
    <n v="6.5"/>
    <x v="2"/>
    <s v="Austin"/>
    <x v="3"/>
    <n v="135"/>
    <s v="Cat_Medium"/>
    <n v="120"/>
    <n v="150"/>
  </r>
  <r>
    <s v="a156e70a990b69"/>
    <s v="16/04/2018"/>
    <n v="4"/>
    <x v="0"/>
    <s v="Cream Tabby"/>
    <n v="3"/>
    <x v="0"/>
    <s v="San Antonio"/>
    <x v="1"/>
    <n v="120"/>
    <s v="Cat_Small"/>
    <n v="100"/>
    <n v="0"/>
  </r>
  <r>
    <s v="db90e7bd6eaf65"/>
    <s v="11/03/2017"/>
    <n v="5"/>
    <x v="1"/>
    <s v="Blue/White"/>
    <n v="19"/>
    <x v="2"/>
    <s v="Dallas"/>
    <x v="7"/>
    <n v="110"/>
    <s v="Dog_Medium"/>
    <n v="150"/>
    <n v="100"/>
  </r>
  <r>
    <s v="7f8fab53f3faf6"/>
    <s v="16/05/2014"/>
    <n v="8"/>
    <x v="1"/>
    <s v="Black"/>
    <n v="47"/>
    <x v="1"/>
    <s v="Houston"/>
    <x v="0"/>
    <n v="140"/>
    <s v="Dog_Large"/>
    <n v="175"/>
    <n v="150"/>
  </r>
  <r>
    <s v="55f5730979470a"/>
    <s v="13/05/2014"/>
    <n v="8"/>
    <x v="1"/>
    <s v="Black"/>
    <n v="31"/>
    <x v="1"/>
    <s v="San Antonio"/>
    <x v="5"/>
    <n v="120"/>
    <s v="Dog_Large"/>
    <n v="175"/>
    <n v="150"/>
  </r>
  <r>
    <s v="e017038bd8ab55"/>
    <s v="21/02/2019"/>
    <n v="3"/>
    <x v="0"/>
    <s v="Brown Tabby"/>
    <n v="4"/>
    <x v="0"/>
    <s v="Austin"/>
    <x v="7"/>
    <n v="135"/>
    <s v="Cat_Small"/>
    <n v="100"/>
    <n v="0"/>
  </r>
  <r>
    <s v="4ea7bc0082ce46"/>
    <s v="11/04/2015"/>
    <n v="7"/>
    <x v="0"/>
    <s v="Black/White"/>
    <n v="10"/>
    <x v="1"/>
    <s v="Austin"/>
    <x v="5"/>
    <n v="135"/>
    <s v="Cat_Large"/>
    <n v="140"/>
    <n v="100"/>
  </r>
  <r>
    <s v="fa4e8c9d263a22"/>
    <s v="21/04/2016"/>
    <n v="6"/>
    <x v="0"/>
    <s v="Orange Tabby"/>
    <n v="4"/>
    <x v="0"/>
    <s v="Austin"/>
    <x v="3"/>
    <n v="135"/>
    <s v="Cat_Small"/>
    <n v="100"/>
    <n v="100"/>
  </r>
  <r>
    <s v="4a82428c36da11"/>
    <s v="05/06/2014"/>
    <n v="8"/>
    <x v="1"/>
    <s v="Tan"/>
    <n v="24"/>
    <x v="2"/>
    <s v="Houston"/>
    <x v="5"/>
    <n v="140"/>
    <s v="Dog_Medium"/>
    <n v="150"/>
    <n v="150"/>
  </r>
  <r>
    <s v="011364f0fd03e3"/>
    <s v="16/08/2014"/>
    <n v="7"/>
    <x v="0"/>
    <s v="Black/White"/>
    <n v="10"/>
    <x v="1"/>
    <s v="Houston"/>
    <x v="6"/>
    <n v="140"/>
    <s v="Cat_Large"/>
    <n v="140"/>
    <n v="100"/>
  </r>
  <r>
    <s v="46b027f40cb9f0"/>
    <s v="21/10/2012"/>
    <n v="9"/>
    <x v="1"/>
    <s v="Black/White"/>
    <n v="40"/>
    <x v="1"/>
    <s v="San Antonio"/>
    <x v="5"/>
    <n v="120"/>
    <s v="Dog_Large"/>
    <n v="175"/>
    <n v="150"/>
  </r>
  <r>
    <s v="cb9e936bce067a"/>
    <s v="14/02/2013"/>
    <n v="9"/>
    <x v="1"/>
    <s v="White/Brown Brindle"/>
    <n v="12"/>
    <x v="2"/>
    <s v="Houston"/>
    <x v="7"/>
    <n v="140"/>
    <s v="Dog_Medium"/>
    <n v="150"/>
    <n v="150"/>
  </r>
  <r>
    <s v="d11302e2b4c5b2"/>
    <s v="14/05/2014"/>
    <n v="8"/>
    <x v="0"/>
    <s v="Black"/>
    <n v="8"/>
    <x v="1"/>
    <s v="Austin"/>
    <x v="7"/>
    <n v="135"/>
    <s v="Cat_Large"/>
    <n v="140"/>
    <n v="150"/>
  </r>
  <r>
    <s v="327969a39d898a"/>
    <s v="02/10/2016"/>
    <n v="5"/>
    <x v="0"/>
    <s v="Black/White"/>
    <n v="8"/>
    <x v="1"/>
    <s v="Houston"/>
    <x v="6"/>
    <n v="140"/>
    <s v="Cat_Large"/>
    <n v="140"/>
    <n v="100"/>
  </r>
  <r>
    <s v="e2a44c74f1fe70"/>
    <s v="07/06/2016"/>
    <n v="6"/>
    <x v="0"/>
    <s v="Torbie"/>
    <n v="10"/>
    <x v="1"/>
    <s v="Fort Worth"/>
    <x v="10"/>
    <n v="100"/>
    <s v="Cat_Large"/>
    <n v="140"/>
    <n v="100"/>
  </r>
  <r>
    <s v="7f34600c357a1d"/>
    <s v="10/12/2014"/>
    <n v="7"/>
    <x v="0"/>
    <s v="Orange Tabby"/>
    <n v="2"/>
    <x v="0"/>
    <s v="Austin"/>
    <x v="0"/>
    <n v="135"/>
    <s v="Cat_Small"/>
    <n v="100"/>
    <n v="100"/>
  </r>
  <r>
    <s v="155e38b60ec517"/>
    <s v="24/08/2014"/>
    <n v="7"/>
    <x v="0"/>
    <s v="Tortie"/>
    <n v="4"/>
    <x v="0"/>
    <s v="San Antonio"/>
    <x v="6"/>
    <n v="120"/>
    <s v="Cat_Small"/>
    <n v="100"/>
    <n v="100"/>
  </r>
  <r>
    <s v="77c2d8b2750e7c"/>
    <s v="12/03/2015"/>
    <n v="7"/>
    <x v="1"/>
    <s v="Brown/White"/>
    <n v="28"/>
    <x v="2"/>
    <s v="Houston"/>
    <x v="12"/>
    <n v="140"/>
    <s v="Dog_Medium"/>
    <n v="150"/>
    <n v="100"/>
  </r>
  <r>
    <s v="f946071a9190ea"/>
    <s v="06/10/2018"/>
    <n v="3"/>
    <x v="0"/>
    <s v="Blue"/>
    <n v="4"/>
    <x v="0"/>
    <s v="Houston"/>
    <x v="4"/>
    <n v="140"/>
    <s v="Cat_Small"/>
    <n v="100"/>
    <n v="0"/>
  </r>
  <r>
    <s v="688e6bb7064569"/>
    <s v="28/09/2012"/>
    <n v="9"/>
    <x v="1"/>
    <s v="Brown"/>
    <n v="5"/>
    <x v="0"/>
    <s v="Fort Worth"/>
    <x v="2"/>
    <n v="100"/>
    <s v="Dog_Small"/>
    <n v="125"/>
    <n v="150"/>
  </r>
  <r>
    <s v="8ffd28e0f6a1e0"/>
    <s v="29/11/2008"/>
    <n v="13"/>
    <x v="0"/>
    <s v="Brown Tabby"/>
    <n v="3"/>
    <x v="0"/>
    <s v="Dallas"/>
    <x v="0"/>
    <n v="110"/>
    <s v="Cat_Small"/>
    <n v="100"/>
    <n v="200"/>
  </r>
  <r>
    <s v="a2e2c79ae630a5"/>
    <s v="01/05/2011"/>
    <n v="11"/>
    <x v="1"/>
    <s v="Red"/>
    <n v="41"/>
    <x v="1"/>
    <s v="Fort Worth"/>
    <x v="1"/>
    <n v="100"/>
    <s v="Dog_Large"/>
    <n v="175"/>
    <n v="150"/>
  </r>
  <r>
    <s v="6fd0d24edfc8ca"/>
    <s v="10/10/2013"/>
    <n v="8"/>
    <x v="1"/>
    <s v="White/Tan"/>
    <n v="40"/>
    <x v="1"/>
    <s v="Austin"/>
    <x v="2"/>
    <n v="135"/>
    <s v="Dog_Large"/>
    <n v="175"/>
    <n v="150"/>
  </r>
  <r>
    <s v="a23717d6c59b3f"/>
    <s v="09/06/2015"/>
    <n v="7"/>
    <x v="0"/>
    <s v="Black"/>
    <n v="4"/>
    <x v="0"/>
    <s v="San Antonio"/>
    <x v="1"/>
    <n v="120"/>
    <s v="Cat_Small"/>
    <n v="100"/>
    <n v="100"/>
  </r>
  <r>
    <s v="f10a0eb33dc903"/>
    <s v="17/10/2016"/>
    <n v="5"/>
    <x v="0"/>
    <s v="Black"/>
    <n v="3"/>
    <x v="0"/>
    <s v="Dallas"/>
    <x v="8"/>
    <n v="110"/>
    <s v="Cat_Small"/>
    <n v="100"/>
    <n v="100"/>
  </r>
  <r>
    <s v="60478b54d17a4d"/>
    <s v="13/03/2015"/>
    <n v="7"/>
    <x v="1"/>
    <s v="White/Chocolate"/>
    <n v="37"/>
    <x v="1"/>
    <s v="Austin"/>
    <x v="5"/>
    <n v="135"/>
    <s v="Dog_Large"/>
    <n v="175"/>
    <n v="100"/>
  </r>
  <r>
    <s v="3ac81ffd5d68e9"/>
    <s v="18/03/2018"/>
    <n v="4"/>
    <x v="0"/>
    <s v="Orange Tabby/White"/>
    <n v="3"/>
    <x v="0"/>
    <s v="Houston"/>
    <x v="6"/>
    <n v="140"/>
    <s v="Cat_Small"/>
    <n v="100"/>
    <n v="0"/>
  </r>
  <r>
    <s v="e8cb0eff177157"/>
    <s v="06/09/2019"/>
    <n v="2"/>
    <x v="1"/>
    <s v="Black/White"/>
    <n v="27"/>
    <x v="2"/>
    <s v="Houston"/>
    <x v="10"/>
    <n v="140"/>
    <s v="Dog_Medium"/>
    <n v="150"/>
    <n v="0"/>
  </r>
  <r>
    <s v="0eae4ef036007a"/>
    <s v="21/12/2015"/>
    <n v="6"/>
    <x v="1"/>
    <s v="White"/>
    <n v="8"/>
    <x v="0"/>
    <s v="San Antonio"/>
    <x v="6"/>
    <n v="120"/>
    <s v="Dog_Small"/>
    <n v="125"/>
    <n v="100"/>
  </r>
  <r>
    <s v="e0e2bc9bd98e63"/>
    <s v="09/10/2019"/>
    <n v="2"/>
    <x v="1"/>
    <s v="Black/White"/>
    <n v="31"/>
    <x v="1"/>
    <s v="Dallas"/>
    <x v="7"/>
    <n v="110"/>
    <s v="Dog_Large"/>
    <n v="175"/>
    <n v="0"/>
  </r>
  <r>
    <s v="5d48cc34c4792c"/>
    <s v="14/07/2015"/>
    <n v="6"/>
    <x v="1"/>
    <s v="Blue/White"/>
    <n v="49"/>
    <x v="1"/>
    <s v="Houston"/>
    <x v="5"/>
    <n v="140"/>
    <s v="Dog_Large"/>
    <n v="175"/>
    <n v="100"/>
  </r>
  <r>
    <s v="4dee4ac6c424b1"/>
    <s v="13/06/2007"/>
    <n v="15"/>
    <x v="1"/>
    <s v="Tricolor"/>
    <n v="25"/>
    <x v="2"/>
    <s v="Fort Worth"/>
    <x v="5"/>
    <n v="100"/>
    <s v="Dog_Medium"/>
    <n v="150"/>
    <n v="200"/>
  </r>
  <r>
    <s v="53051129737a14"/>
    <s v="08/09/2017"/>
    <n v="4"/>
    <x v="1"/>
    <s v="Sable/White"/>
    <n v="5"/>
    <x v="0"/>
    <s v="Austin"/>
    <x v="5"/>
    <n v="135"/>
    <s v="Dog_Small"/>
    <n v="125"/>
    <n v="0"/>
  </r>
  <r>
    <s v="0f67623c5c508c"/>
    <s v="23/12/2017"/>
    <n v="4"/>
    <x v="1"/>
    <s v="Brown"/>
    <n v="9"/>
    <x v="0"/>
    <s v="Fort Worth"/>
    <x v="6"/>
    <n v="100"/>
    <s v="Dog_Small"/>
    <n v="125"/>
    <n v="0"/>
  </r>
  <r>
    <s v="18e41de4118719"/>
    <s v="23/12/2017"/>
    <n v="4"/>
    <x v="1"/>
    <s v="Red/Cream"/>
    <n v="27"/>
    <x v="2"/>
    <s v="Dallas"/>
    <x v="6"/>
    <n v="110"/>
    <s v="Dog_Medium"/>
    <n v="150"/>
    <n v="0"/>
  </r>
  <r>
    <s v="3ec8ddcef4161e"/>
    <s v="30/05/2013"/>
    <n v="9"/>
    <x v="1"/>
    <s v="Tan/White"/>
    <n v="11"/>
    <x v="2"/>
    <s v="Dallas"/>
    <x v="5"/>
    <n v="110"/>
    <s v="Dog_Medium"/>
    <n v="150"/>
    <n v="150"/>
  </r>
  <r>
    <s v="63d89a68b307aa"/>
    <s v="16/09/2017"/>
    <n v="4"/>
    <x v="1"/>
    <s v="Gray/White"/>
    <n v="21"/>
    <x v="2"/>
    <s v="San Antonio"/>
    <x v="13"/>
    <n v="120"/>
    <s v="Dog_Medium"/>
    <n v="150"/>
    <n v="0"/>
  </r>
  <r>
    <s v="b8885c148fd84c"/>
    <s v="16/01/2017"/>
    <n v="5"/>
    <x v="0"/>
    <s v="Brown Tabby"/>
    <n v="6.5"/>
    <x v="2"/>
    <s v="San Antonio"/>
    <x v="1"/>
    <n v="120"/>
    <s v="Cat_Medium"/>
    <n v="120"/>
    <n v="100"/>
  </r>
  <r>
    <s v="76654db5807432"/>
    <s v="22/03/2019"/>
    <n v="3"/>
    <x v="0"/>
    <s v="Brown Tabby/White"/>
    <n v="10"/>
    <x v="1"/>
    <s v="San Antonio"/>
    <x v="12"/>
    <n v="120"/>
    <s v="Cat_Large"/>
    <n v="140"/>
    <n v="0"/>
  </r>
  <r>
    <s v="ecda5e8a64ea3c"/>
    <s v="06/08/2015"/>
    <n v="6"/>
    <x v="1"/>
    <s v="Black/Tan"/>
    <n v="29"/>
    <x v="2"/>
    <s v="Fort Worth"/>
    <x v="8"/>
    <n v="100"/>
    <s v="Dog_Medium"/>
    <n v="150"/>
    <n v="100"/>
  </r>
  <r>
    <s v="d44d76cfe15df0"/>
    <s v="19/04/2019"/>
    <n v="3"/>
    <x v="0"/>
    <s v="Tortie"/>
    <n v="2"/>
    <x v="0"/>
    <s v="San Antonio"/>
    <x v="7"/>
    <n v="120"/>
    <s v="Cat_Small"/>
    <n v="100"/>
    <n v="0"/>
  </r>
  <r>
    <s v="6cb5e08fce22f4"/>
    <s v="26/04/2017"/>
    <n v="5"/>
    <x v="0"/>
    <s v="Brown Tabby"/>
    <n v="9"/>
    <x v="1"/>
    <s v="Houston"/>
    <x v="2"/>
    <n v="140"/>
    <s v="Cat_Large"/>
    <n v="140"/>
    <n v="100"/>
  </r>
  <r>
    <s v="f37e59fdf453bf"/>
    <s v="19/10/2017"/>
    <n v="4"/>
    <x v="1"/>
    <s v="Blue/White"/>
    <n v="25"/>
    <x v="2"/>
    <s v="San Antonio"/>
    <x v="4"/>
    <n v="120"/>
    <s v="Dog_Medium"/>
    <n v="150"/>
    <n v="0"/>
  </r>
  <r>
    <s v="3ea90c1ac6b56a"/>
    <s v="13/10/2010"/>
    <n v="11"/>
    <x v="1"/>
    <s v="Brown/White"/>
    <n v="11.5"/>
    <x v="2"/>
    <s v="Austin"/>
    <x v="5"/>
    <n v="135"/>
    <s v="Dog_Medium"/>
    <n v="150"/>
    <n v="150"/>
  </r>
  <r>
    <s v="25214e69a370f5"/>
    <s v="14/01/2011"/>
    <n v="11"/>
    <x v="1"/>
    <s v="White/Brown Brindle"/>
    <n v="18"/>
    <x v="2"/>
    <s v="Austin"/>
    <x v="6"/>
    <n v="135"/>
    <s v="Dog_Medium"/>
    <n v="150"/>
    <n v="150"/>
  </r>
  <r>
    <s v="732229c42acf5e"/>
    <s v="17/11/2016"/>
    <n v="5"/>
    <x v="1"/>
    <s v="Yellow Brindle/White"/>
    <n v="34"/>
    <x v="1"/>
    <s v="Houston"/>
    <x v="2"/>
    <n v="140"/>
    <s v="Dog_Large"/>
    <n v="175"/>
    <n v="100"/>
  </r>
  <r>
    <s v="56f78d6f7a1514"/>
    <s v="30/09/2020"/>
    <n v="1"/>
    <x v="0"/>
    <s v="Cream Tabby/White"/>
    <n v="3"/>
    <x v="0"/>
    <s v="Houston"/>
    <x v="5"/>
    <n v="140"/>
    <s v="Cat_Small"/>
    <n v="100"/>
    <n v="0"/>
  </r>
  <r>
    <s v="922e9b9d567629"/>
    <s v="13/09/2011"/>
    <n v="10"/>
    <x v="1"/>
    <s v="Cream"/>
    <n v="32"/>
    <x v="1"/>
    <s v="San Antonio"/>
    <x v="9"/>
    <n v="120"/>
    <s v="Dog_Large"/>
    <n v="175"/>
    <n v="150"/>
  </r>
  <r>
    <s v="9e13dcfcf56187"/>
    <s v="13/08/2014"/>
    <n v="7"/>
    <x v="0"/>
    <s v="Black"/>
    <n v="9"/>
    <x v="1"/>
    <s v="Austin"/>
    <x v="1"/>
    <n v="135"/>
    <s v="Cat_Large"/>
    <n v="140"/>
    <n v="100"/>
  </r>
  <r>
    <s v="dc582ea189659b"/>
    <s v="07/12/2016"/>
    <n v="5"/>
    <x v="0"/>
    <s v="Brown Tabby"/>
    <n v="3"/>
    <x v="0"/>
    <s v="San Antonio"/>
    <x v="7"/>
    <n v="120"/>
    <s v="Cat_Small"/>
    <n v="100"/>
    <n v="100"/>
  </r>
  <r>
    <s v="c70a3d980fc542"/>
    <s v="22/03/2020"/>
    <n v="2"/>
    <x v="0"/>
    <s v="Black"/>
    <n v="4"/>
    <x v="0"/>
    <s v="Dallas"/>
    <x v="7"/>
    <n v="110"/>
    <s v="Cat_Small"/>
    <n v="100"/>
    <n v="0"/>
  </r>
  <r>
    <s v="69c53a270c534e"/>
    <s v="18/11/2017"/>
    <n v="4"/>
    <x v="1"/>
    <s v="White"/>
    <n v="23"/>
    <x v="2"/>
    <s v="Austin"/>
    <x v="2"/>
    <n v="135"/>
    <s v="Dog_Medium"/>
    <n v="150"/>
    <n v="0"/>
  </r>
  <r>
    <s v="d50019f6003e72"/>
    <s v="09/08/1999"/>
    <n v="22"/>
    <x v="1"/>
    <s v="Tricolor"/>
    <n v="9"/>
    <x v="0"/>
    <s v="Houston"/>
    <x v="7"/>
    <n v="140"/>
    <s v="Dog_Small"/>
    <n v="125"/>
    <n v="300"/>
  </r>
  <r>
    <s v="442ef997c4be6d"/>
    <s v="26/05/2020"/>
    <n v="2"/>
    <x v="0"/>
    <s v="Brown Tabby"/>
    <n v="9"/>
    <x v="1"/>
    <s v="Austin"/>
    <x v="5"/>
    <n v="135"/>
    <s v="Cat_Large"/>
    <n v="140"/>
    <n v="0"/>
  </r>
  <r>
    <s v="3979e6ded67539"/>
    <s v="02/01/2012"/>
    <n v="10"/>
    <x v="1"/>
    <s v="Blue/White"/>
    <n v="9"/>
    <x v="0"/>
    <s v="Austin"/>
    <x v="6"/>
    <n v="135"/>
    <s v="Dog_Small"/>
    <n v="125"/>
    <n v="150"/>
  </r>
  <r>
    <s v="f1239357823c14"/>
    <s v="01/01/2012"/>
    <n v="10"/>
    <x v="1"/>
    <s v="Red"/>
    <n v="11"/>
    <x v="2"/>
    <s v="San Antonio"/>
    <x v="8"/>
    <n v="120"/>
    <s v="Dog_Medium"/>
    <n v="150"/>
    <n v="150"/>
  </r>
  <r>
    <s v="b6ab40d7997ef7"/>
    <s v="28/08/2015"/>
    <n v="6"/>
    <x v="0"/>
    <s v="Brown Tabby"/>
    <n v="10"/>
    <x v="1"/>
    <s v="Dallas"/>
    <x v="1"/>
    <n v="110"/>
    <s v="Cat_Large"/>
    <n v="140"/>
    <n v="100"/>
  </r>
  <r>
    <s v="e6a8b99d49679b"/>
    <s v="25/02/2018"/>
    <n v="4"/>
    <x v="0"/>
    <s v="Orange Tabby"/>
    <n v="6.5"/>
    <x v="2"/>
    <s v="Houston"/>
    <x v="10"/>
    <n v="140"/>
    <s v="Cat_Medium"/>
    <n v="120"/>
    <n v="0"/>
  </r>
  <r>
    <s v="4081abf0b6c9fb"/>
    <s v="12/02/2012"/>
    <n v="10"/>
    <x v="1"/>
    <s v="White"/>
    <n v="32"/>
    <x v="1"/>
    <s v="San Antonio"/>
    <x v="5"/>
    <n v="120"/>
    <s v="Dog_Large"/>
    <n v="175"/>
    <n v="150"/>
  </r>
  <r>
    <s v="11e24e37cd7368"/>
    <s v="25/10/2010"/>
    <n v="11"/>
    <x v="1"/>
    <s v="Tan/White"/>
    <n v="23"/>
    <x v="2"/>
    <s v="Houston"/>
    <x v="6"/>
    <n v="140"/>
    <s v="Dog_Medium"/>
    <n v="150"/>
    <n v="150"/>
  </r>
  <r>
    <s v="626144232cd827"/>
    <s v="30/11/2016"/>
    <n v="5"/>
    <x v="1"/>
    <s v="Brown/White"/>
    <n v="17"/>
    <x v="2"/>
    <s v="Houston"/>
    <x v="13"/>
    <n v="140"/>
    <s v="Dog_Medium"/>
    <n v="150"/>
    <n v="100"/>
  </r>
  <r>
    <s v="4b935315684c25"/>
    <s v="14/05/2011"/>
    <n v="11"/>
    <x v="1"/>
    <s v="Tan"/>
    <n v="25"/>
    <x v="2"/>
    <s v="Houston"/>
    <x v="5"/>
    <n v="140"/>
    <s v="Dog_Medium"/>
    <n v="150"/>
    <n v="150"/>
  </r>
  <r>
    <s v="0d9750a3cd65dc"/>
    <s v="17/09/2019"/>
    <n v="2"/>
    <x v="1"/>
    <s v="Black/Brown"/>
    <n v="39"/>
    <x v="1"/>
    <s v="Austin"/>
    <x v="6"/>
    <n v="135"/>
    <s v="Dog_Large"/>
    <n v="175"/>
    <n v="0"/>
  </r>
  <r>
    <s v="9b89c482e681be"/>
    <s v="18/06/2014"/>
    <n v="8"/>
    <x v="0"/>
    <s v="Brown Tabby/White"/>
    <n v="6.5"/>
    <x v="2"/>
    <s v="Austin"/>
    <x v="1"/>
    <n v="135"/>
    <s v="Cat_Medium"/>
    <n v="120"/>
    <n v="150"/>
  </r>
  <r>
    <s v="934f8961c5da65"/>
    <s v="07/01/2010"/>
    <n v="12"/>
    <x v="1"/>
    <s v="Black/Tan"/>
    <n v="25"/>
    <x v="2"/>
    <s v="Dallas"/>
    <x v="9"/>
    <n v="110"/>
    <s v="Dog_Medium"/>
    <n v="150"/>
    <n v="150"/>
  </r>
  <r>
    <s v="fdb694164cbd73"/>
    <s v="02/06/2015"/>
    <n v="7"/>
    <x v="0"/>
    <s v="Brown Tabby"/>
    <n v="9"/>
    <x v="1"/>
    <s v="Austin"/>
    <x v="3"/>
    <n v="135"/>
    <s v="Cat_Large"/>
    <n v="140"/>
    <n v="100"/>
  </r>
  <r>
    <s v="612b509b50996d"/>
    <s v="20/10/2015"/>
    <n v="6"/>
    <x v="0"/>
    <s v="Orange Tabby"/>
    <n v="8"/>
    <x v="1"/>
    <s v="Fort Worth"/>
    <x v="5"/>
    <n v="100"/>
    <s v="Cat_Large"/>
    <n v="140"/>
    <n v="100"/>
  </r>
  <r>
    <s v="f109f2307ff3ef"/>
    <s v="22/04/2017"/>
    <n v="5"/>
    <x v="1"/>
    <s v="Buff"/>
    <n v="39"/>
    <x v="1"/>
    <s v="Dallas"/>
    <x v="8"/>
    <n v="110"/>
    <s v="Dog_Large"/>
    <n v="175"/>
    <n v="100"/>
  </r>
  <r>
    <s v="44ad656fa12203"/>
    <s v="19/07/2017"/>
    <n v="4"/>
    <x v="1"/>
    <s v="Blue/White"/>
    <n v="4"/>
    <x v="0"/>
    <s v="San Antonio"/>
    <x v="5"/>
    <n v="120"/>
    <s v="Dog_Small"/>
    <n v="125"/>
    <n v="0"/>
  </r>
  <r>
    <s v="2de7315ed10c1d"/>
    <s v="22/09/2013"/>
    <n v="8"/>
    <x v="0"/>
    <s v="White/Blue"/>
    <n v="2"/>
    <x v="0"/>
    <s v="Fort Worth"/>
    <x v="6"/>
    <n v="100"/>
    <s v="Cat_Small"/>
    <n v="100"/>
    <n v="150"/>
  </r>
  <r>
    <s v="8b3a411cbbce6f"/>
    <s v="03/12/2005"/>
    <n v="16"/>
    <x v="1"/>
    <s v="Black Brindle"/>
    <n v="11.5"/>
    <x v="2"/>
    <s v="Austin"/>
    <x v="0"/>
    <n v="135"/>
    <s v="Dog_Medium"/>
    <n v="150"/>
    <n v="300"/>
  </r>
  <r>
    <s v="5fe23d44e991a2"/>
    <s v="10/01/2014"/>
    <n v="8"/>
    <x v="1"/>
    <s v="Red Tick"/>
    <n v="40"/>
    <x v="1"/>
    <s v="Austin"/>
    <x v="5"/>
    <n v="135"/>
    <s v="Dog_Large"/>
    <n v="175"/>
    <n v="150"/>
  </r>
  <r>
    <s v="b917e6ff0dfdd7"/>
    <s v="06/06/2014"/>
    <n v="8"/>
    <x v="0"/>
    <s v="Brown Tabby"/>
    <n v="8.5"/>
    <x v="1"/>
    <s v="Austin"/>
    <x v="1"/>
    <n v="135"/>
    <s v="Cat_Large"/>
    <n v="140"/>
    <n v="150"/>
  </r>
  <r>
    <s v="aa4cc7d588f1b9"/>
    <s v="04/09/2018"/>
    <n v="3"/>
    <x v="0"/>
    <s v="Torbie/White"/>
    <n v="9"/>
    <x v="1"/>
    <s v="Austin"/>
    <x v="1"/>
    <n v="135"/>
    <s v="Cat_Large"/>
    <n v="140"/>
    <n v="0"/>
  </r>
  <r>
    <s v="2dfe7fe90b4576"/>
    <s v="31/05/2019"/>
    <n v="3"/>
    <x v="0"/>
    <s v="Orange Tabby"/>
    <n v="9"/>
    <x v="1"/>
    <s v="San Antonio"/>
    <x v="6"/>
    <n v="120"/>
    <s v="Cat_Large"/>
    <n v="140"/>
    <n v="0"/>
  </r>
  <r>
    <s v="949844b19750f0"/>
    <s v="29/12/2012"/>
    <n v="9"/>
    <x v="1"/>
    <s v="Tan"/>
    <n v="38"/>
    <x v="1"/>
    <s v="San Antonio"/>
    <x v="1"/>
    <n v="120"/>
    <s v="Dog_Large"/>
    <n v="175"/>
    <n v="150"/>
  </r>
  <r>
    <s v="bcb344a8b951b8"/>
    <s v="19/07/2016"/>
    <n v="5"/>
    <x v="1"/>
    <s v="Black/White"/>
    <n v="20"/>
    <x v="2"/>
    <s v="Dallas"/>
    <x v="1"/>
    <n v="110"/>
    <s v="Dog_Medium"/>
    <n v="150"/>
    <n v="100"/>
  </r>
  <r>
    <s v="981f3b43568ba4"/>
    <s v="27/07/2018"/>
    <n v="3"/>
    <x v="1"/>
    <s v="Brown/Fawn"/>
    <n v="23"/>
    <x v="2"/>
    <s v="Dallas"/>
    <x v="1"/>
    <n v="110"/>
    <s v="Dog_Medium"/>
    <n v="150"/>
    <n v="0"/>
  </r>
  <r>
    <s v="25c09f630fcffd"/>
    <s v="04/01/2016"/>
    <n v="6"/>
    <x v="1"/>
    <s v="Tricolor"/>
    <n v="46"/>
    <x v="1"/>
    <s v="Austin"/>
    <x v="6"/>
    <n v="135"/>
    <s v="Dog_Large"/>
    <n v="175"/>
    <n v="100"/>
  </r>
  <r>
    <s v="bac1fba84f264d"/>
    <s v="01/10/2013"/>
    <n v="8"/>
    <x v="1"/>
    <s v="Black/Tan"/>
    <n v="43"/>
    <x v="1"/>
    <s v="Fort Worth"/>
    <x v="1"/>
    <n v="100"/>
    <s v="Dog_Large"/>
    <n v="175"/>
    <n v="150"/>
  </r>
  <r>
    <s v="a0c9a8cdf8ed37"/>
    <s v="22/08/2011"/>
    <n v="10"/>
    <x v="1"/>
    <s v="Brown/White"/>
    <n v="19"/>
    <x v="2"/>
    <s v="San Antonio"/>
    <x v="1"/>
    <n v="120"/>
    <s v="Dog_Medium"/>
    <n v="150"/>
    <n v="150"/>
  </r>
  <r>
    <s v="2ab91427b000a7"/>
    <s v="03/03/2013"/>
    <n v="9"/>
    <x v="0"/>
    <s v="Orange Tabby"/>
    <n v="6.5"/>
    <x v="2"/>
    <s v="San Antonio"/>
    <x v="6"/>
    <n v="120"/>
    <s v="Cat_Medium"/>
    <n v="120"/>
    <n v="150"/>
  </r>
  <r>
    <s v="edcaf21a527e07"/>
    <s v="25/11/2015"/>
    <n v="6"/>
    <x v="1"/>
    <s v="White/Gray"/>
    <n v="22"/>
    <x v="2"/>
    <s v="Austin"/>
    <x v="8"/>
    <n v="135"/>
    <s v="Dog_Medium"/>
    <n v="150"/>
    <n v="100"/>
  </r>
  <r>
    <s v="a8db05510fd7f0"/>
    <s v="20/05/2018"/>
    <n v="4"/>
    <x v="1"/>
    <s v="Tan"/>
    <n v="8"/>
    <x v="0"/>
    <s v="Austin"/>
    <x v="1"/>
    <n v="135"/>
    <s v="Dog_Small"/>
    <n v="125"/>
    <n v="0"/>
  </r>
  <r>
    <s v="ed5e7e2b7326e3"/>
    <s v="23/11/2014"/>
    <n v="7"/>
    <x v="1"/>
    <s v="Yellow/White"/>
    <n v="29"/>
    <x v="2"/>
    <s v="San Antonio"/>
    <x v="8"/>
    <n v="120"/>
    <s v="Dog_Medium"/>
    <n v="150"/>
    <n v="100"/>
  </r>
  <r>
    <s v="297296365e2a85"/>
    <s v="06/06/2018"/>
    <n v="4"/>
    <x v="1"/>
    <s v="Black/Brown"/>
    <n v="8"/>
    <x v="0"/>
    <s v="Dallas"/>
    <x v="6"/>
    <n v="110"/>
    <s v="Dog_Small"/>
    <n v="125"/>
    <n v="0"/>
  </r>
  <r>
    <s v="c5f3dccf263be0"/>
    <s v="06/08/2013"/>
    <n v="8"/>
    <x v="1"/>
    <s v="Tan"/>
    <n v="47"/>
    <x v="1"/>
    <s v="Austin"/>
    <x v="7"/>
    <n v="135"/>
    <s v="Dog_Large"/>
    <n v="175"/>
    <n v="150"/>
  </r>
  <r>
    <s v="38e0ab339b8280"/>
    <s v="02/07/2015"/>
    <n v="6"/>
    <x v="1"/>
    <s v="Brown/White"/>
    <n v="31.5"/>
    <x v="1"/>
    <s v="Dallas"/>
    <x v="6"/>
    <n v="110"/>
    <s v="Dog_Large"/>
    <n v="175"/>
    <n v="100"/>
  </r>
  <r>
    <s v="d46be14320122c"/>
    <s v="06/11/2014"/>
    <n v="7"/>
    <x v="1"/>
    <s v="White"/>
    <n v="27"/>
    <x v="2"/>
    <s v="Austin"/>
    <x v="7"/>
    <n v="135"/>
    <s v="Dog_Medium"/>
    <n v="150"/>
    <n v="100"/>
  </r>
  <r>
    <s v="c23587f4e7fc87"/>
    <s v="21/02/2014"/>
    <n v="8"/>
    <x v="1"/>
    <s v="Blue"/>
    <n v="46"/>
    <x v="1"/>
    <s v="Fort Worth"/>
    <x v="11"/>
    <n v="100"/>
    <s v="Dog_Large"/>
    <n v="175"/>
    <n v="150"/>
  </r>
  <r>
    <s v="1d6d495b46f769"/>
    <s v="20/10/2012"/>
    <n v="9"/>
    <x v="1"/>
    <s v="Black/White"/>
    <n v="46"/>
    <x v="1"/>
    <s v="San Antonio"/>
    <x v="6"/>
    <n v="120"/>
    <s v="Dog_Large"/>
    <n v="175"/>
    <n v="150"/>
  </r>
  <r>
    <s v="61f5149ed182dd"/>
    <s v="05/06/2014"/>
    <n v="8"/>
    <x v="1"/>
    <s v="Red"/>
    <n v="31.5"/>
    <x v="1"/>
    <s v="San Antonio"/>
    <x v="5"/>
    <n v="120"/>
    <s v="Dog_Large"/>
    <n v="175"/>
    <n v="150"/>
  </r>
  <r>
    <s v="868248e8d09055"/>
    <s v="26/12/2013"/>
    <n v="8"/>
    <x v="0"/>
    <s v="Calico/Blue Tabby"/>
    <n v="9"/>
    <x v="1"/>
    <s v="Fort Worth"/>
    <x v="0"/>
    <n v="100"/>
    <s v="Cat_Large"/>
    <n v="140"/>
    <n v="150"/>
  </r>
  <r>
    <s v="cfaaae7b7f52a9"/>
    <s v="12/02/2005"/>
    <n v="17"/>
    <x v="0"/>
    <s v="Tortie"/>
    <n v="6.5"/>
    <x v="2"/>
    <s v="San Antonio"/>
    <x v="7"/>
    <n v="120"/>
    <s v="Cat_Medium"/>
    <n v="120"/>
    <n v="300"/>
  </r>
  <r>
    <s v="9409fffe87c8b0"/>
    <s v="25/03/2013"/>
    <n v="9"/>
    <x v="1"/>
    <s v="White/Tan"/>
    <n v="43"/>
    <x v="1"/>
    <s v="Austin"/>
    <x v="9"/>
    <n v="135"/>
    <s v="Dog_Large"/>
    <n v="175"/>
    <n v="150"/>
  </r>
  <r>
    <s v="3fc45e70531e2f"/>
    <s v="05/11/2012"/>
    <n v="9"/>
    <x v="0"/>
    <s v="Calico"/>
    <n v="10"/>
    <x v="1"/>
    <s v="Houston"/>
    <x v="5"/>
    <n v="140"/>
    <s v="Cat_Large"/>
    <n v="140"/>
    <n v="150"/>
  </r>
  <r>
    <s v="bc7ae97f1165be"/>
    <s v="15/04/2020"/>
    <n v="2"/>
    <x v="1"/>
    <s v="Sable"/>
    <n v="14"/>
    <x v="2"/>
    <s v="Fort Worth"/>
    <x v="1"/>
    <n v="100"/>
    <s v="Dog_Medium"/>
    <n v="150"/>
    <n v="0"/>
  </r>
  <r>
    <s v="f06b280b2298b9"/>
    <s v="03/06/2007"/>
    <n v="15"/>
    <x v="1"/>
    <s v="White/Brown"/>
    <n v="45"/>
    <x v="1"/>
    <s v="Fort Worth"/>
    <x v="8"/>
    <n v="100"/>
    <s v="Dog_Large"/>
    <n v="175"/>
    <n v="200"/>
  </r>
  <r>
    <s v="5b1a2851b94c7e"/>
    <s v="19/10/2018"/>
    <n v="3"/>
    <x v="0"/>
    <s v="Brown Tabby"/>
    <n v="8.5"/>
    <x v="1"/>
    <s v="Austin"/>
    <x v="5"/>
    <n v="135"/>
    <s v="Cat_Large"/>
    <n v="140"/>
    <n v="0"/>
  </r>
  <r>
    <s v="299f5e03f1589d"/>
    <s v="18/10/2017"/>
    <n v="4"/>
    <x v="0"/>
    <s v="Black"/>
    <n v="9"/>
    <x v="1"/>
    <s v="Austin"/>
    <x v="6"/>
    <n v="135"/>
    <s v="Cat_Large"/>
    <n v="140"/>
    <n v="0"/>
  </r>
  <r>
    <s v="108fa30a145485"/>
    <s v="04/04/2019"/>
    <n v="3"/>
    <x v="0"/>
    <s v="Brown Tabby/White"/>
    <n v="8.5"/>
    <x v="1"/>
    <s v="Houston"/>
    <x v="6"/>
    <n v="140"/>
    <s v="Cat_Large"/>
    <n v="140"/>
    <n v="0"/>
  </r>
  <r>
    <s v="15ce80247363b7"/>
    <s v="01/04/2016"/>
    <n v="6"/>
    <x v="0"/>
    <s v="Black/White"/>
    <n v="4"/>
    <x v="0"/>
    <s v="Austin"/>
    <x v="6"/>
    <n v="135"/>
    <s v="Cat_Small"/>
    <n v="100"/>
    <n v="100"/>
  </r>
  <r>
    <s v="58f4109a11ad34"/>
    <s v="15/01/2014"/>
    <n v="8"/>
    <x v="1"/>
    <s v="Brown/Black"/>
    <n v="8"/>
    <x v="0"/>
    <s v="Houston"/>
    <x v="5"/>
    <n v="140"/>
    <s v="Dog_Small"/>
    <n v="125"/>
    <n v="150"/>
  </r>
  <r>
    <s v="6aeec79b6aa43e"/>
    <s v="30/09/2017"/>
    <n v="4"/>
    <x v="1"/>
    <s v="Chocolate/White"/>
    <n v="43"/>
    <x v="1"/>
    <s v="Dallas"/>
    <x v="2"/>
    <n v="110"/>
    <s v="Dog_Large"/>
    <n v="175"/>
    <n v="0"/>
  </r>
  <r>
    <s v="f56c3a36d44993"/>
    <s v="15/04/2016"/>
    <n v="6"/>
    <x v="1"/>
    <s v="Black/White"/>
    <n v="31.5"/>
    <x v="1"/>
    <s v="Austin"/>
    <x v="4"/>
    <n v="135"/>
    <s v="Dog_Large"/>
    <n v="175"/>
    <n v="100"/>
  </r>
  <r>
    <s v="f278bab7745e22"/>
    <s v="07/05/2017"/>
    <n v="5"/>
    <x v="1"/>
    <s v="Black"/>
    <n v="24"/>
    <x v="2"/>
    <s v="Houston"/>
    <x v="4"/>
    <n v="140"/>
    <s v="Dog_Medium"/>
    <n v="150"/>
    <n v="100"/>
  </r>
  <r>
    <s v="5f489db7aeff04"/>
    <s v="23/10/2017"/>
    <n v="4"/>
    <x v="0"/>
    <s v="Tortie"/>
    <n v="3"/>
    <x v="0"/>
    <s v="Austin"/>
    <x v="5"/>
    <n v="135"/>
    <s v="Cat_Small"/>
    <n v="100"/>
    <n v="0"/>
  </r>
  <r>
    <s v="34911185458873"/>
    <s v="18/03/2019"/>
    <n v="3"/>
    <x v="0"/>
    <s v="Black"/>
    <n v="10"/>
    <x v="1"/>
    <s v="Austin"/>
    <x v="6"/>
    <n v="135"/>
    <s v="Cat_Large"/>
    <n v="140"/>
    <n v="0"/>
  </r>
  <r>
    <s v="03146714ce0dd0"/>
    <s v="14/08/2013"/>
    <n v="8"/>
    <x v="0"/>
    <s v="Orange Tabby"/>
    <n v="3"/>
    <x v="0"/>
    <s v="San Antonio"/>
    <x v="6"/>
    <n v="120"/>
    <s v="Cat_Small"/>
    <n v="100"/>
    <n v="150"/>
  </r>
  <r>
    <s v="23eb0d73a3d659"/>
    <s v="08/05/2014"/>
    <n v="8"/>
    <x v="1"/>
    <s v="Tan/White"/>
    <n v="7"/>
    <x v="0"/>
    <s v="Dallas"/>
    <x v="6"/>
    <n v="110"/>
    <s v="Dog_Small"/>
    <n v="125"/>
    <n v="150"/>
  </r>
  <r>
    <s v="4fb7d6615fde5c"/>
    <s v="30/01/2015"/>
    <n v="7"/>
    <x v="1"/>
    <s v="Tan"/>
    <n v="47"/>
    <x v="1"/>
    <s v="Austin"/>
    <x v="5"/>
    <n v="135"/>
    <s v="Dog_Large"/>
    <n v="175"/>
    <n v="100"/>
  </r>
  <r>
    <s v="3a71aac13a5661"/>
    <s v="27/06/2012"/>
    <n v="10"/>
    <x v="1"/>
    <s v="Black/Brown"/>
    <n v="46"/>
    <x v="1"/>
    <s v="Fort Worth"/>
    <x v="6"/>
    <n v="100"/>
    <s v="Dog_Large"/>
    <n v="175"/>
    <n v="150"/>
  </r>
  <r>
    <s v="f98dce8288dd42"/>
    <s v="09/08/2017"/>
    <n v="4"/>
    <x v="1"/>
    <s v="Cream"/>
    <n v="21"/>
    <x v="2"/>
    <s v="Houston"/>
    <x v="4"/>
    <n v="140"/>
    <s v="Dog_Medium"/>
    <n v="150"/>
    <n v="0"/>
  </r>
  <r>
    <s v="4d8d9addb58ee1"/>
    <s v="28/04/2014"/>
    <n v="8"/>
    <x v="0"/>
    <s v="Blue Tabby"/>
    <n v="10"/>
    <x v="1"/>
    <s v="Houston"/>
    <x v="5"/>
    <n v="140"/>
    <s v="Cat_Large"/>
    <n v="140"/>
    <n v="150"/>
  </r>
  <r>
    <s v="c7cecef7aa8b81"/>
    <s v="25/05/2018"/>
    <n v="4"/>
    <x v="1"/>
    <s v="Brown/White"/>
    <n v="17"/>
    <x v="2"/>
    <s v="Fort Worth"/>
    <x v="7"/>
    <n v="100"/>
    <s v="Dog_Medium"/>
    <n v="150"/>
    <n v="0"/>
  </r>
  <r>
    <s v="c197be9f0e74eb"/>
    <s v="13/04/2008"/>
    <n v="14"/>
    <x v="1"/>
    <s v="Cream/White"/>
    <n v="41"/>
    <x v="1"/>
    <s v="Fort Worth"/>
    <x v="11"/>
    <n v="100"/>
    <s v="Dog_Large"/>
    <n v="175"/>
    <n v="200"/>
  </r>
  <r>
    <s v="54aa7f05305526"/>
    <s v="09/02/2019"/>
    <n v="3"/>
    <x v="0"/>
    <s v="Cream Tabby/White"/>
    <n v="8.5"/>
    <x v="1"/>
    <s v="Austin"/>
    <x v="5"/>
    <n v="135"/>
    <s v="Cat_Large"/>
    <n v="140"/>
    <n v="0"/>
  </r>
  <r>
    <s v="240c9b64adb692"/>
    <s v="24/11/2020"/>
    <n v="1"/>
    <x v="1"/>
    <s v="Black"/>
    <n v="20"/>
    <x v="2"/>
    <s v="Austin"/>
    <x v="6"/>
    <n v="135"/>
    <s v="Dog_Medium"/>
    <n v="150"/>
    <n v="0"/>
  </r>
  <r>
    <s v="1d19824c131ee1"/>
    <s v="07/02/2017"/>
    <n v="5"/>
    <x v="1"/>
    <s v="Tan/Black"/>
    <n v="43"/>
    <x v="1"/>
    <s v="Houston"/>
    <x v="6"/>
    <n v="140"/>
    <s v="Dog_Large"/>
    <n v="175"/>
    <n v="100"/>
  </r>
  <r>
    <s v="10a90de1a582e0"/>
    <s v="24/05/2007"/>
    <n v="15"/>
    <x v="0"/>
    <s v="Blue Tabby/White"/>
    <n v="8"/>
    <x v="1"/>
    <s v="Austin"/>
    <x v="6"/>
    <n v="135"/>
    <s v="Cat_Large"/>
    <n v="140"/>
    <n v="200"/>
  </r>
  <r>
    <s v="442cbaba7c71ef"/>
    <s v="30/09/2013"/>
    <n v="8"/>
    <x v="0"/>
    <s v="White/Blue"/>
    <n v="3"/>
    <x v="0"/>
    <s v="Austin"/>
    <x v="5"/>
    <n v="135"/>
    <s v="Cat_Small"/>
    <n v="100"/>
    <n v="150"/>
  </r>
  <r>
    <s v="a180ef4efb22f4"/>
    <s v="26/03/2012"/>
    <n v="10"/>
    <x v="0"/>
    <s v="Black/White"/>
    <n v="3"/>
    <x v="0"/>
    <s v="Austin"/>
    <x v="1"/>
    <n v="135"/>
    <s v="Cat_Small"/>
    <n v="100"/>
    <n v="150"/>
  </r>
  <r>
    <s v="33ca95e73c7e3a"/>
    <s v="20/11/2016"/>
    <n v="5"/>
    <x v="1"/>
    <s v="Brown/White"/>
    <n v="47"/>
    <x v="1"/>
    <s v="San Antonio"/>
    <x v="6"/>
    <n v="120"/>
    <s v="Dog_Large"/>
    <n v="175"/>
    <n v="100"/>
  </r>
  <r>
    <s v="5f19a9cf8d1a33"/>
    <s v="02/05/2014"/>
    <n v="8"/>
    <x v="1"/>
    <s v="Brown Brindle"/>
    <n v="26"/>
    <x v="2"/>
    <s v="Austin"/>
    <x v="5"/>
    <n v="135"/>
    <s v="Dog_Medium"/>
    <n v="150"/>
    <n v="150"/>
  </r>
  <r>
    <s v="4cbb70b7d1b4ca"/>
    <s v="06/05/2018"/>
    <n v="4"/>
    <x v="0"/>
    <s v="Brown Tabby"/>
    <n v="6"/>
    <x v="2"/>
    <s v="San Antonio"/>
    <x v="5"/>
    <n v="120"/>
    <s v="Cat_Medium"/>
    <n v="120"/>
    <n v="0"/>
  </r>
  <r>
    <s v="e5b12c4379d289"/>
    <s v="22/09/2015"/>
    <n v="6"/>
    <x v="0"/>
    <s v="White"/>
    <n v="4"/>
    <x v="0"/>
    <s v="Austin"/>
    <x v="10"/>
    <n v="135"/>
    <s v="Cat_Small"/>
    <n v="100"/>
    <n v="100"/>
  </r>
  <r>
    <s v="918b8cd1e12bcb"/>
    <s v="23/09/2015"/>
    <n v="6"/>
    <x v="0"/>
    <s v="Black"/>
    <n v="8"/>
    <x v="1"/>
    <s v="Austin"/>
    <x v="9"/>
    <n v="135"/>
    <s v="Cat_Large"/>
    <n v="140"/>
    <n v="100"/>
  </r>
  <r>
    <s v="df71bd8e4761e8"/>
    <s v="28/05/2011"/>
    <n v="11"/>
    <x v="1"/>
    <s v="Buff"/>
    <n v="20"/>
    <x v="2"/>
    <s v="San Antonio"/>
    <x v="7"/>
    <n v="120"/>
    <s v="Dog_Medium"/>
    <n v="150"/>
    <n v="150"/>
  </r>
  <r>
    <s v="6fdf2f29c1971c"/>
    <s v="17/04/2014"/>
    <n v="8"/>
    <x v="1"/>
    <s v="Black"/>
    <n v="36"/>
    <x v="1"/>
    <s v="Houston"/>
    <x v="2"/>
    <n v="140"/>
    <s v="Dog_Large"/>
    <n v="175"/>
    <n v="150"/>
  </r>
  <r>
    <s v="57f23a10011daf"/>
    <s v="02/09/2009"/>
    <n v="12"/>
    <x v="1"/>
    <s v="Tricolor"/>
    <n v="24"/>
    <x v="2"/>
    <s v="Dallas"/>
    <x v="5"/>
    <n v="110"/>
    <s v="Dog_Medium"/>
    <n v="150"/>
    <n v="150"/>
  </r>
  <r>
    <s v="f209527b6efc1b"/>
    <s v="15/11/2008"/>
    <n v="13"/>
    <x v="1"/>
    <s v="White"/>
    <n v="17"/>
    <x v="2"/>
    <s v="San Antonio"/>
    <x v="4"/>
    <n v="120"/>
    <s v="Dog_Medium"/>
    <n v="150"/>
    <n v="200"/>
  </r>
  <r>
    <s v="ca308e5bf1c3b3"/>
    <s v="25/02/2018"/>
    <n v="4"/>
    <x v="1"/>
    <s v="Black"/>
    <n v="25"/>
    <x v="2"/>
    <s v="Austin"/>
    <x v="7"/>
    <n v="135"/>
    <s v="Dog_Medium"/>
    <n v="150"/>
    <n v="0"/>
  </r>
  <r>
    <s v="9b232199b6451b"/>
    <s v="06/02/2016"/>
    <n v="6"/>
    <x v="0"/>
    <s v="Orange Tabby/White"/>
    <n v="8"/>
    <x v="1"/>
    <s v="San Antonio"/>
    <x v="1"/>
    <n v="120"/>
    <s v="Cat_Large"/>
    <n v="140"/>
    <n v="100"/>
  </r>
  <r>
    <s v="ee5359229f3454"/>
    <s v="11/04/2014"/>
    <n v="8"/>
    <x v="0"/>
    <s v="Brown Tabby"/>
    <n v="8.5"/>
    <x v="1"/>
    <s v="Austin"/>
    <x v="8"/>
    <n v="135"/>
    <s v="Cat_Large"/>
    <n v="140"/>
    <n v="150"/>
  </r>
  <r>
    <s v="bc87baa117d5fe"/>
    <s v="17/09/2017"/>
    <n v="4"/>
    <x v="1"/>
    <s v="Tan/White"/>
    <n v="19"/>
    <x v="2"/>
    <s v="Austin"/>
    <x v="1"/>
    <n v="135"/>
    <s v="Dog_Medium"/>
    <n v="150"/>
    <n v="0"/>
  </r>
  <r>
    <s v="2646437f42291f"/>
    <s v="10/04/2017"/>
    <n v="5"/>
    <x v="0"/>
    <s v="Calico"/>
    <n v="9"/>
    <x v="1"/>
    <s v="Fort Worth"/>
    <x v="6"/>
    <n v="100"/>
    <s v="Cat_Large"/>
    <n v="140"/>
    <n v="100"/>
  </r>
  <r>
    <s v="7668a4368d8301"/>
    <s v="02/09/2018"/>
    <n v="3"/>
    <x v="0"/>
    <s v="Orange Tabby"/>
    <n v="10"/>
    <x v="1"/>
    <s v="Houston"/>
    <x v="12"/>
    <n v="140"/>
    <s v="Cat_Large"/>
    <n v="140"/>
    <n v="0"/>
  </r>
  <r>
    <s v="2dbfa6ce484c55"/>
    <s v="07/03/2014"/>
    <n v="8"/>
    <x v="1"/>
    <s v="Black/White"/>
    <n v="16"/>
    <x v="2"/>
    <s v="Houston"/>
    <x v="6"/>
    <n v="140"/>
    <s v="Dog_Medium"/>
    <n v="150"/>
    <n v="150"/>
  </r>
  <r>
    <s v="aab887039adb50"/>
    <s v="02/07/2017"/>
    <n v="4"/>
    <x v="0"/>
    <s v="Calico"/>
    <n v="3"/>
    <x v="0"/>
    <s v="Houston"/>
    <x v="1"/>
    <n v="140"/>
    <s v="Cat_Small"/>
    <n v="100"/>
    <n v="0"/>
  </r>
  <r>
    <s v="c75a35fb86339e"/>
    <s v="15/06/2015"/>
    <n v="7"/>
    <x v="1"/>
    <s v="White"/>
    <n v="34"/>
    <x v="1"/>
    <s v="Austin"/>
    <x v="7"/>
    <n v="135"/>
    <s v="Dog_Large"/>
    <n v="175"/>
    <n v="100"/>
  </r>
  <r>
    <s v="969222a7620c5a"/>
    <s v="15/06/2020"/>
    <n v="2"/>
    <x v="1"/>
    <s v="Sable"/>
    <n v="11.5"/>
    <x v="2"/>
    <s v="Houston"/>
    <x v="1"/>
    <n v="140"/>
    <s v="Dog_Medium"/>
    <n v="150"/>
    <n v="0"/>
  </r>
  <r>
    <s v="12a700b942e38f"/>
    <s v="21/09/2015"/>
    <n v="6"/>
    <x v="0"/>
    <s v="Brown Tabby"/>
    <n v="3"/>
    <x v="0"/>
    <s v="San Antonio"/>
    <x v="6"/>
    <n v="120"/>
    <s v="Cat_Small"/>
    <n v="100"/>
    <n v="100"/>
  </r>
  <r>
    <s v="887827dada8487"/>
    <s v="10/03/2016"/>
    <n v="6"/>
    <x v="1"/>
    <s v="Brown Brindle/White"/>
    <n v="26"/>
    <x v="2"/>
    <s v="Houston"/>
    <x v="0"/>
    <n v="140"/>
    <s v="Dog_Medium"/>
    <n v="150"/>
    <n v="100"/>
  </r>
  <r>
    <s v="db2d0addb3cb3f"/>
    <s v="28/09/2013"/>
    <n v="8"/>
    <x v="1"/>
    <s v="Red Tick/White"/>
    <n v="44"/>
    <x v="1"/>
    <s v="San Antonio"/>
    <x v="7"/>
    <n v="120"/>
    <s v="Dog_Large"/>
    <n v="175"/>
    <n v="150"/>
  </r>
  <r>
    <s v="8ac9eac7ad586c"/>
    <s v="01/07/2009"/>
    <n v="13"/>
    <x v="1"/>
    <s v="Black/White"/>
    <n v="37"/>
    <x v="1"/>
    <s v="San Antonio"/>
    <x v="0"/>
    <n v="120"/>
    <s v="Dog_Large"/>
    <n v="175"/>
    <n v="200"/>
  </r>
  <r>
    <s v="dc3cf8255f62da"/>
    <s v="09/04/2017"/>
    <n v="5"/>
    <x v="2"/>
    <s v="Black/White"/>
    <n v="12.6"/>
    <x v="1"/>
    <s v="Dallas"/>
    <x v="7"/>
    <n v="110"/>
    <s v="Bird_Large"/>
    <n v="110"/>
    <n v="100"/>
  </r>
  <r>
    <s v="a7983363d7b768"/>
    <s v="21/01/2011"/>
    <n v="11"/>
    <x v="0"/>
    <s v="Orange Tabby/White"/>
    <n v="6.5"/>
    <x v="2"/>
    <s v="Austin"/>
    <x v="1"/>
    <n v="135"/>
    <s v="Cat_Medium"/>
    <n v="120"/>
    <n v="150"/>
  </r>
  <r>
    <s v="7d281413c7f453"/>
    <s v="29/07/2013"/>
    <n v="8"/>
    <x v="1"/>
    <s v="White/Brown"/>
    <n v="45"/>
    <x v="1"/>
    <s v="Fort Worth"/>
    <x v="0"/>
    <n v="100"/>
    <s v="Dog_Large"/>
    <n v="175"/>
    <n v="150"/>
  </r>
  <r>
    <s v="b652aa6cbecdbb"/>
    <s v="17/11/2017"/>
    <n v="4"/>
    <x v="0"/>
    <s v="Blue"/>
    <n v="9"/>
    <x v="1"/>
    <s v="San Antonio"/>
    <x v="1"/>
    <n v="120"/>
    <s v="Cat_Large"/>
    <n v="140"/>
    <n v="0"/>
  </r>
  <r>
    <s v="d99ad384bb4d67"/>
    <s v="24/04/2017"/>
    <n v="5"/>
    <x v="2"/>
    <s v="Brown/White"/>
    <n v="15.8"/>
    <x v="1"/>
    <s v="Fort Worth"/>
    <x v="7"/>
    <n v="100"/>
    <s v="Bird_Large"/>
    <n v="110"/>
    <n v="100"/>
  </r>
  <r>
    <s v="232d12dfea28c8"/>
    <s v="24/02/2016"/>
    <n v="6"/>
    <x v="1"/>
    <s v="Blue"/>
    <n v="29"/>
    <x v="2"/>
    <s v="Fort Worth"/>
    <x v="6"/>
    <n v="100"/>
    <s v="Dog_Medium"/>
    <n v="150"/>
    <n v="100"/>
  </r>
  <r>
    <s v="1218b41006e25e"/>
    <s v="07/07/2020"/>
    <n v="1"/>
    <x v="0"/>
    <s v="Silver/Silver Tabby"/>
    <n v="3"/>
    <x v="0"/>
    <s v="Austin"/>
    <x v="6"/>
    <n v="135"/>
    <s v="Cat_Small"/>
    <n v="100"/>
    <n v="0"/>
  </r>
  <r>
    <s v="68fe456f197c8e"/>
    <s v="04/01/2008"/>
    <n v="14"/>
    <x v="1"/>
    <s v="Brown/White"/>
    <n v="15"/>
    <x v="2"/>
    <s v="Houston"/>
    <x v="2"/>
    <n v="140"/>
    <s v="Dog_Medium"/>
    <n v="150"/>
    <n v="200"/>
  </r>
  <r>
    <s v="5d9a468269b2cb"/>
    <s v="13/12/2011"/>
    <n v="10"/>
    <x v="1"/>
    <s v="Black/White"/>
    <n v="24"/>
    <x v="2"/>
    <s v="Dallas"/>
    <x v="5"/>
    <n v="110"/>
    <s v="Dog_Medium"/>
    <n v="150"/>
    <n v="150"/>
  </r>
  <r>
    <s v="d91636610513c4"/>
    <s v="12/09/2015"/>
    <n v="6"/>
    <x v="0"/>
    <s v="Brown Tabby/White"/>
    <n v="8"/>
    <x v="1"/>
    <s v="Fort Worth"/>
    <x v="7"/>
    <n v="100"/>
    <s v="Cat_Large"/>
    <n v="140"/>
    <n v="100"/>
  </r>
  <r>
    <s v="ddd5f771508cec"/>
    <s v="25/09/2007"/>
    <n v="14"/>
    <x v="1"/>
    <s v="White/Tan"/>
    <n v="46"/>
    <x v="1"/>
    <s v="Austin"/>
    <x v="7"/>
    <n v="135"/>
    <s v="Dog_Large"/>
    <n v="175"/>
    <n v="200"/>
  </r>
  <r>
    <s v="4ba4ae8abea450"/>
    <s v="19/03/2014"/>
    <n v="8"/>
    <x v="1"/>
    <s v="White/Black"/>
    <n v="39"/>
    <x v="1"/>
    <s v="San Antonio"/>
    <x v="5"/>
    <n v="120"/>
    <s v="Dog_Large"/>
    <n v="175"/>
    <n v="150"/>
  </r>
  <r>
    <s v="394d8753e10b0a"/>
    <s v="01/05/2008"/>
    <n v="14"/>
    <x v="1"/>
    <s v="Black/Brown"/>
    <n v="19"/>
    <x v="2"/>
    <s v="Austin"/>
    <x v="6"/>
    <n v="135"/>
    <s v="Dog_Medium"/>
    <n v="150"/>
    <n v="200"/>
  </r>
  <r>
    <s v="786bda2870b06c"/>
    <s v="12/03/2012"/>
    <n v="10"/>
    <x v="0"/>
    <s v="Calico"/>
    <n v="9"/>
    <x v="1"/>
    <s v="Houston"/>
    <x v="12"/>
    <n v="140"/>
    <s v="Cat_Large"/>
    <n v="140"/>
    <n v="150"/>
  </r>
  <r>
    <s v="3ffcc3f9f7762d"/>
    <s v="03/05/2019"/>
    <n v="3"/>
    <x v="0"/>
    <s v="Tortie Point"/>
    <n v="10"/>
    <x v="1"/>
    <s v="Austin"/>
    <x v="5"/>
    <n v="135"/>
    <s v="Cat_Large"/>
    <n v="140"/>
    <n v="0"/>
  </r>
  <r>
    <s v="c05a5784d84588"/>
    <s v="20/10/2016"/>
    <n v="5"/>
    <x v="1"/>
    <s v="Black/Brown"/>
    <n v="27"/>
    <x v="2"/>
    <s v="Houston"/>
    <x v="15"/>
    <n v="140"/>
    <s v="Dog_Medium"/>
    <n v="150"/>
    <n v="100"/>
  </r>
  <r>
    <s v="f84981372994e2"/>
    <s v="23/11/2008"/>
    <n v="13"/>
    <x v="1"/>
    <s v="White/Black Brindle"/>
    <n v="15"/>
    <x v="2"/>
    <s v="Houston"/>
    <x v="4"/>
    <n v="140"/>
    <s v="Dog_Medium"/>
    <n v="150"/>
    <n v="200"/>
  </r>
  <r>
    <s v="d0ac3e5c721738"/>
    <s v="19/06/2011"/>
    <n v="11"/>
    <x v="1"/>
    <s v="Brown/White"/>
    <n v="25"/>
    <x v="2"/>
    <s v="Dallas"/>
    <x v="7"/>
    <n v="110"/>
    <s v="Dog_Medium"/>
    <n v="150"/>
    <n v="150"/>
  </r>
  <r>
    <s v="e66413d5f4cb8e"/>
    <s v="17/07/2016"/>
    <n v="5"/>
    <x v="1"/>
    <s v="White/Black"/>
    <n v="8"/>
    <x v="0"/>
    <s v="Fort Worth"/>
    <x v="10"/>
    <n v="100"/>
    <s v="Dog_Small"/>
    <n v="125"/>
    <n v="100"/>
  </r>
  <r>
    <s v="f394dd98e9cb74"/>
    <s v="23/05/2010"/>
    <n v="12"/>
    <x v="1"/>
    <s v="Blue Merle"/>
    <n v="33"/>
    <x v="1"/>
    <s v="Austin"/>
    <x v="4"/>
    <n v="135"/>
    <s v="Dog_Large"/>
    <n v="175"/>
    <n v="150"/>
  </r>
  <r>
    <s v="222a02e11bf983"/>
    <s v="07/07/2018"/>
    <n v="3"/>
    <x v="1"/>
    <s v="Black/White"/>
    <n v="5"/>
    <x v="0"/>
    <s v="Fort Worth"/>
    <x v="6"/>
    <n v="100"/>
    <s v="Dog_Small"/>
    <n v="125"/>
    <n v="0"/>
  </r>
  <r>
    <s v="a46a3b52660e10"/>
    <s v="24/01/2013"/>
    <n v="9"/>
    <x v="0"/>
    <s v="Brown Tabby/White"/>
    <n v="10"/>
    <x v="1"/>
    <s v="Dallas"/>
    <x v="1"/>
    <n v="110"/>
    <s v="Cat_Large"/>
    <n v="140"/>
    <n v="150"/>
  </r>
  <r>
    <s v="b617aa55e8c3a4"/>
    <s v="06/12/2017"/>
    <n v="4"/>
    <x v="1"/>
    <s v="Brown/Tricolor"/>
    <n v="17"/>
    <x v="2"/>
    <s v="Austin"/>
    <x v="1"/>
    <n v="135"/>
    <s v="Dog_Medium"/>
    <n v="150"/>
    <n v="0"/>
  </r>
  <r>
    <s v="6d873e9cb227a7"/>
    <s v="28/05/2013"/>
    <n v="9"/>
    <x v="0"/>
    <s v="Tortie"/>
    <n v="8.5"/>
    <x v="1"/>
    <s v="Austin"/>
    <x v="2"/>
    <n v="135"/>
    <s v="Cat_Large"/>
    <n v="140"/>
    <n v="150"/>
  </r>
  <r>
    <s v="ca5870b84604ec"/>
    <s v="18/03/2019"/>
    <n v="3"/>
    <x v="0"/>
    <s v="Orange Tabby"/>
    <n v="9"/>
    <x v="1"/>
    <s v="San Antonio"/>
    <x v="7"/>
    <n v="120"/>
    <s v="Cat_Large"/>
    <n v="140"/>
    <n v="0"/>
  </r>
  <r>
    <s v="83729119f3610c"/>
    <s v="31/03/2014"/>
    <n v="8"/>
    <x v="1"/>
    <s v="Brown Brindle/White"/>
    <n v="32"/>
    <x v="1"/>
    <s v="San Antonio"/>
    <x v="0"/>
    <n v="120"/>
    <s v="Dog_Large"/>
    <n v="175"/>
    <n v="150"/>
  </r>
  <r>
    <s v="fd623ef818cb67"/>
    <s v="26/07/2018"/>
    <n v="3"/>
    <x v="0"/>
    <s v="Brown Tabby/White"/>
    <n v="2"/>
    <x v="0"/>
    <s v="Austin"/>
    <x v="3"/>
    <n v="135"/>
    <s v="Cat_Small"/>
    <n v="100"/>
    <n v="0"/>
  </r>
  <r>
    <s v="1cda9d44584ec8"/>
    <s v="01/07/2014"/>
    <n v="8"/>
    <x v="0"/>
    <s v="Brown Tabby"/>
    <n v="4"/>
    <x v="0"/>
    <s v="Houston"/>
    <x v="6"/>
    <n v="140"/>
    <s v="Cat_Small"/>
    <n v="100"/>
    <n v="150"/>
  </r>
  <r>
    <s v="abb720c4ca989f"/>
    <s v="04/07/2015"/>
    <n v="6"/>
    <x v="1"/>
    <s v="Brown/Black"/>
    <n v="11"/>
    <x v="2"/>
    <s v="Houston"/>
    <x v="1"/>
    <n v="140"/>
    <s v="Dog_Medium"/>
    <n v="150"/>
    <n v="100"/>
  </r>
  <r>
    <s v="4280cc1f85f077"/>
    <s v="24/05/2014"/>
    <n v="8"/>
    <x v="0"/>
    <s v="Black/White"/>
    <n v="6"/>
    <x v="2"/>
    <s v="Dallas"/>
    <x v="5"/>
    <n v="110"/>
    <s v="Cat_Medium"/>
    <n v="120"/>
    <n v="150"/>
  </r>
  <r>
    <s v="6f69c178170a10"/>
    <s v="15/02/2017"/>
    <n v="5"/>
    <x v="1"/>
    <s v="Blue/White"/>
    <n v="48"/>
    <x v="1"/>
    <s v="Fort Worth"/>
    <x v="2"/>
    <n v="100"/>
    <s v="Dog_Large"/>
    <n v="175"/>
    <n v="100"/>
  </r>
  <r>
    <s v="b0933dfd799372"/>
    <s v="16/11/2014"/>
    <n v="7"/>
    <x v="1"/>
    <s v="Brown/White"/>
    <n v="13"/>
    <x v="2"/>
    <s v="Austin"/>
    <x v="1"/>
    <n v="135"/>
    <s v="Dog_Medium"/>
    <n v="150"/>
    <n v="100"/>
  </r>
  <r>
    <s v="20df283ef13309"/>
    <s v="07/08/2016"/>
    <n v="5"/>
    <x v="0"/>
    <s v="Tortie"/>
    <n v="6.5"/>
    <x v="2"/>
    <s v="San Antonio"/>
    <x v="6"/>
    <n v="120"/>
    <s v="Cat_Medium"/>
    <n v="120"/>
    <n v="100"/>
  </r>
  <r>
    <s v="f3e54f0b101182"/>
    <s v="19/01/2017"/>
    <n v="5"/>
    <x v="1"/>
    <s v="White/Red"/>
    <n v="23"/>
    <x v="2"/>
    <s v="Houston"/>
    <x v="4"/>
    <n v="140"/>
    <s v="Dog_Medium"/>
    <n v="150"/>
    <n v="100"/>
  </r>
  <r>
    <s v="a12752629ee353"/>
    <s v="24/10/2019"/>
    <n v="2"/>
    <x v="1"/>
    <s v="Black/White"/>
    <n v="18"/>
    <x v="2"/>
    <s v="Austin"/>
    <x v="1"/>
    <n v="135"/>
    <s v="Dog_Medium"/>
    <n v="150"/>
    <n v="0"/>
  </r>
  <r>
    <s v="676d9fae7d68e4"/>
    <s v="04/10/2014"/>
    <n v="7"/>
    <x v="1"/>
    <s v="White/Tan"/>
    <n v="42"/>
    <x v="1"/>
    <s v="San Antonio"/>
    <x v="2"/>
    <n v="120"/>
    <s v="Dog_Large"/>
    <n v="175"/>
    <n v="100"/>
  </r>
  <r>
    <s v="cbc69efa401370"/>
    <s v="04/09/2014"/>
    <n v="7"/>
    <x v="0"/>
    <s v="Black"/>
    <n v="4"/>
    <x v="0"/>
    <s v="Houston"/>
    <x v="7"/>
    <n v="140"/>
    <s v="Cat_Small"/>
    <n v="100"/>
    <n v="100"/>
  </r>
  <r>
    <s v="e1f44c8fe11df6"/>
    <s v="03/04/2019"/>
    <n v="3"/>
    <x v="0"/>
    <s v="Torbie/White"/>
    <n v="6.5"/>
    <x v="2"/>
    <s v="Fort Worth"/>
    <x v="10"/>
    <n v="100"/>
    <s v="Cat_Medium"/>
    <n v="120"/>
    <n v="0"/>
  </r>
  <r>
    <s v="d0f13aa854a333"/>
    <s v="28/09/2009"/>
    <n v="12"/>
    <x v="1"/>
    <s v="Brown Brindle/White"/>
    <n v="46"/>
    <x v="1"/>
    <s v="Houston"/>
    <x v="7"/>
    <n v="140"/>
    <s v="Dog_Large"/>
    <n v="175"/>
    <n v="150"/>
  </r>
  <r>
    <s v="6196e592abbb30"/>
    <s v="22/11/2019"/>
    <n v="2"/>
    <x v="1"/>
    <s v="White"/>
    <n v="5"/>
    <x v="0"/>
    <s v="Fort Worth"/>
    <x v="5"/>
    <n v="100"/>
    <s v="Dog_Small"/>
    <n v="125"/>
    <n v="0"/>
  </r>
  <r>
    <s v="9f3ea218cc8f34"/>
    <s v="30/10/2014"/>
    <n v="7"/>
    <x v="1"/>
    <s v="Black/White"/>
    <n v="36"/>
    <x v="1"/>
    <s v="Houston"/>
    <x v="1"/>
    <n v="140"/>
    <s v="Dog_Large"/>
    <n v="175"/>
    <n v="100"/>
  </r>
  <r>
    <s v="4a4e06b072818a"/>
    <s v="24/04/2017"/>
    <n v="5"/>
    <x v="0"/>
    <s v="Brown Tabby"/>
    <n v="6"/>
    <x v="2"/>
    <s v="Fort Worth"/>
    <x v="5"/>
    <n v="100"/>
    <s v="Cat_Medium"/>
    <n v="120"/>
    <n v="100"/>
  </r>
  <r>
    <s v="6eb488bf1cf127"/>
    <s v="13/10/2015"/>
    <n v="6"/>
    <x v="0"/>
    <s v="Brown Tabby"/>
    <n v="6.5"/>
    <x v="2"/>
    <s v="Fort Worth"/>
    <x v="2"/>
    <n v="100"/>
    <s v="Cat_Medium"/>
    <n v="120"/>
    <n v="100"/>
  </r>
  <r>
    <s v="332fe10b2fc492"/>
    <s v="11/09/2017"/>
    <n v="4"/>
    <x v="1"/>
    <s v="Cream/Tan"/>
    <n v="13"/>
    <x v="2"/>
    <s v="Houston"/>
    <x v="6"/>
    <n v="140"/>
    <s v="Dog_Medium"/>
    <n v="150"/>
    <n v="0"/>
  </r>
  <r>
    <s v="f46e05f4ad0344"/>
    <s v="08/04/2015"/>
    <n v="7"/>
    <x v="1"/>
    <s v="Blue/White"/>
    <n v="48"/>
    <x v="1"/>
    <s v="Austin"/>
    <x v="4"/>
    <n v="135"/>
    <s v="Dog_Large"/>
    <n v="175"/>
    <n v="100"/>
  </r>
  <r>
    <s v="b95893aa0ef1a7"/>
    <s v="10/09/2015"/>
    <n v="6"/>
    <x v="1"/>
    <s v="Tan/White"/>
    <n v="3"/>
    <x v="0"/>
    <s v="Houston"/>
    <x v="1"/>
    <n v="140"/>
    <s v="Dog_Small"/>
    <n v="125"/>
    <n v="100"/>
  </r>
  <r>
    <s v="e6aebf9a7815b5"/>
    <s v="17/05/2019"/>
    <n v="3"/>
    <x v="1"/>
    <s v="Brown/Tricolor"/>
    <n v="5"/>
    <x v="0"/>
    <s v="Houston"/>
    <x v="10"/>
    <n v="140"/>
    <s v="Dog_Small"/>
    <n v="125"/>
    <n v="0"/>
  </r>
  <r>
    <s v="32372ddbe6e3ec"/>
    <s v="02/05/2016"/>
    <n v="6"/>
    <x v="0"/>
    <s v="Brown Tabby/White"/>
    <n v="8.5"/>
    <x v="1"/>
    <s v="Austin"/>
    <x v="6"/>
    <n v="135"/>
    <s v="Cat_Large"/>
    <n v="140"/>
    <n v="100"/>
  </r>
  <r>
    <s v="8b9c69c6b14c9d"/>
    <s v="27/11/2012"/>
    <n v="9"/>
    <x v="1"/>
    <s v="Black/White"/>
    <n v="28"/>
    <x v="2"/>
    <s v="Houston"/>
    <x v="0"/>
    <n v="140"/>
    <s v="Dog_Medium"/>
    <n v="150"/>
    <n v="150"/>
  </r>
  <r>
    <s v="90ffea83742196"/>
    <s v="30/11/2016"/>
    <n v="5"/>
    <x v="1"/>
    <s v="Black/Brown"/>
    <n v="43"/>
    <x v="1"/>
    <s v="Dallas"/>
    <x v="9"/>
    <n v="110"/>
    <s v="Dog_Large"/>
    <n v="175"/>
    <n v="100"/>
  </r>
  <r>
    <s v="b7eb13211aeb51"/>
    <s v="01/06/2014"/>
    <n v="8"/>
    <x v="1"/>
    <s v="Blue/White"/>
    <n v="21"/>
    <x v="2"/>
    <s v="Fort Worth"/>
    <x v="1"/>
    <n v="100"/>
    <s v="Dog_Medium"/>
    <n v="150"/>
    <n v="150"/>
  </r>
  <r>
    <s v="74f9048c2a52c3"/>
    <s v="13/08/2017"/>
    <n v="4"/>
    <x v="1"/>
    <s v="Tan/Brown"/>
    <n v="38"/>
    <x v="1"/>
    <s v="San Antonio"/>
    <x v="2"/>
    <n v="120"/>
    <s v="Dog_Large"/>
    <n v="175"/>
    <n v="0"/>
  </r>
  <r>
    <s v="f695420f3e8c75"/>
    <s v="09/10/2018"/>
    <n v="3"/>
    <x v="0"/>
    <s v="Blue"/>
    <n v="8.5"/>
    <x v="1"/>
    <s v="Austin"/>
    <x v="4"/>
    <n v="135"/>
    <s v="Cat_Large"/>
    <n v="140"/>
    <n v="0"/>
  </r>
  <r>
    <s v="788ac5081ac153"/>
    <s v="23/06/2018"/>
    <n v="4"/>
    <x v="1"/>
    <s v="White/Black"/>
    <n v="47"/>
    <x v="1"/>
    <s v="Dallas"/>
    <x v="12"/>
    <n v="110"/>
    <s v="Dog_Large"/>
    <n v="175"/>
    <n v="0"/>
  </r>
  <r>
    <s v="9d0212f84078bf"/>
    <s v="01/03/2017"/>
    <n v="5"/>
    <x v="0"/>
    <s v="Brown Tabby/White"/>
    <n v="3"/>
    <x v="0"/>
    <s v="Dallas"/>
    <x v="1"/>
    <n v="110"/>
    <s v="Cat_Small"/>
    <n v="100"/>
    <n v="100"/>
  </r>
  <r>
    <s v="e5c93e08f53963"/>
    <s v="20/07/2015"/>
    <n v="6"/>
    <x v="0"/>
    <s v="Orange Tabby"/>
    <n v="3"/>
    <x v="0"/>
    <s v="Houston"/>
    <x v="10"/>
    <n v="140"/>
    <s v="Cat_Small"/>
    <n v="100"/>
    <n v="100"/>
  </r>
  <r>
    <s v="4bccd80454126b"/>
    <s v="15/01/2011"/>
    <n v="11"/>
    <x v="1"/>
    <s v="Black/White"/>
    <n v="13"/>
    <x v="2"/>
    <s v="Dallas"/>
    <x v="5"/>
    <n v="110"/>
    <s v="Dog_Medium"/>
    <n v="150"/>
    <n v="150"/>
  </r>
  <r>
    <s v="6ad7d7ee543181"/>
    <s v="26/06/2020"/>
    <n v="2"/>
    <x v="0"/>
    <s v="Torbie"/>
    <n v="10"/>
    <x v="1"/>
    <s v="Houston"/>
    <x v="2"/>
    <n v="140"/>
    <s v="Cat_Large"/>
    <n v="140"/>
    <n v="0"/>
  </r>
  <r>
    <s v="108268ea4cdb6d"/>
    <s v="19/04/2004"/>
    <n v="18"/>
    <x v="0"/>
    <s v="Seal Point/White"/>
    <n v="9"/>
    <x v="1"/>
    <s v="Fort Worth"/>
    <x v="6"/>
    <n v="100"/>
    <s v="Cat_Large"/>
    <n v="140"/>
    <n v="300"/>
  </r>
  <r>
    <s v="ac52fb92e75d82"/>
    <s v="29/12/2015"/>
    <n v="6"/>
    <x v="1"/>
    <s v="White/Brown"/>
    <n v="24"/>
    <x v="2"/>
    <s v="Fort Worth"/>
    <x v="1"/>
    <n v="100"/>
    <s v="Dog_Medium"/>
    <n v="150"/>
    <n v="100"/>
  </r>
  <r>
    <s v="312cd98b819f18"/>
    <s v="30/03/2013"/>
    <n v="9"/>
    <x v="1"/>
    <s v="Brown/White"/>
    <n v="19"/>
    <x v="2"/>
    <s v="San Antonio"/>
    <x v="6"/>
    <n v="120"/>
    <s v="Dog_Medium"/>
    <n v="150"/>
    <n v="150"/>
  </r>
  <r>
    <s v="b5e2ab3eb7bf3f"/>
    <s v="24/10/2011"/>
    <n v="10"/>
    <x v="1"/>
    <s v="Tan/Tan"/>
    <n v="21"/>
    <x v="2"/>
    <s v="Houston"/>
    <x v="1"/>
    <n v="140"/>
    <s v="Dog_Medium"/>
    <n v="150"/>
    <n v="150"/>
  </r>
  <r>
    <s v="c1171b3ada2c2e"/>
    <s v="07/08/2019"/>
    <n v="2"/>
    <x v="0"/>
    <s v="Black"/>
    <n v="2"/>
    <x v="0"/>
    <s v="Austin"/>
    <x v="11"/>
    <n v="135"/>
    <s v="Cat_Small"/>
    <n v="100"/>
    <n v="0"/>
  </r>
  <r>
    <s v="2621320f240605"/>
    <s v="24/04/2015"/>
    <n v="7"/>
    <x v="0"/>
    <s v="Orange Tabby/White"/>
    <n v="2"/>
    <x v="0"/>
    <s v="Dallas"/>
    <x v="6"/>
    <n v="110"/>
    <s v="Cat_Small"/>
    <n v="100"/>
    <n v="100"/>
  </r>
  <r>
    <s v="eb2bbb0f2dc254"/>
    <s v="06/07/2014"/>
    <n v="7"/>
    <x v="0"/>
    <s v="Brown Tabby"/>
    <n v="3"/>
    <x v="0"/>
    <s v="Austin"/>
    <x v="8"/>
    <n v="135"/>
    <s v="Cat_Small"/>
    <n v="100"/>
    <n v="100"/>
  </r>
  <r>
    <s v="29ed49d0018016"/>
    <s v="20/05/2017"/>
    <n v="5"/>
    <x v="0"/>
    <s v="Orange Tabby"/>
    <n v="8.5"/>
    <x v="1"/>
    <s v="San Antonio"/>
    <x v="6"/>
    <n v="120"/>
    <s v="Cat_Large"/>
    <n v="140"/>
    <n v="100"/>
  </r>
  <r>
    <s v="06be55fdb82e55"/>
    <s v="07/11/2011"/>
    <n v="10"/>
    <x v="1"/>
    <s v="Chocolate/Brown"/>
    <n v="42"/>
    <x v="1"/>
    <s v="San Antonio"/>
    <x v="6"/>
    <n v="120"/>
    <s v="Dog_Large"/>
    <n v="175"/>
    <n v="150"/>
  </r>
  <r>
    <s v="87f2743a074d84"/>
    <s v="07/10/2009"/>
    <n v="12"/>
    <x v="0"/>
    <s v="Black"/>
    <n v="6"/>
    <x v="2"/>
    <s v="Fort Worth"/>
    <x v="0"/>
    <n v="100"/>
    <s v="Cat_Medium"/>
    <n v="120"/>
    <n v="150"/>
  </r>
  <r>
    <s v="66561d74a54a5c"/>
    <s v="31/05/2009"/>
    <n v="13"/>
    <x v="1"/>
    <s v="Black/Tan"/>
    <n v="29"/>
    <x v="2"/>
    <s v="Fort Worth"/>
    <x v="2"/>
    <n v="100"/>
    <s v="Dog_Medium"/>
    <n v="150"/>
    <n v="200"/>
  </r>
  <r>
    <s v="f304b966a43d7f"/>
    <s v="22/04/2015"/>
    <n v="7"/>
    <x v="0"/>
    <s v="Cream Tabby/White"/>
    <n v="9"/>
    <x v="1"/>
    <s v="Houston"/>
    <x v="4"/>
    <n v="140"/>
    <s v="Cat_Large"/>
    <n v="140"/>
    <n v="100"/>
  </r>
  <r>
    <s v="e08ac15bee192c"/>
    <s v="16/06/2017"/>
    <n v="5"/>
    <x v="0"/>
    <s v="Brown Tabby"/>
    <n v="8"/>
    <x v="1"/>
    <s v="Dallas"/>
    <x v="7"/>
    <n v="110"/>
    <s v="Cat_Large"/>
    <n v="140"/>
    <n v="100"/>
  </r>
  <r>
    <s v="6486bfe7983033"/>
    <s v="18/05/2017"/>
    <n v="5"/>
    <x v="1"/>
    <s v="Black"/>
    <n v="20"/>
    <x v="2"/>
    <s v="Houston"/>
    <x v="13"/>
    <n v="140"/>
    <s v="Dog_Medium"/>
    <n v="150"/>
    <n v="100"/>
  </r>
  <r>
    <s v="3cdae193285ec4"/>
    <s v="15/06/2014"/>
    <n v="8"/>
    <x v="1"/>
    <s v="Brown/White"/>
    <n v="44"/>
    <x v="1"/>
    <s v="Austin"/>
    <x v="5"/>
    <n v="135"/>
    <s v="Dog_Large"/>
    <n v="175"/>
    <n v="150"/>
  </r>
  <r>
    <s v="c700f06a2dc2ca"/>
    <s v="11/03/2015"/>
    <n v="7"/>
    <x v="1"/>
    <s v="Black/White"/>
    <n v="3"/>
    <x v="0"/>
    <s v="Dallas"/>
    <x v="7"/>
    <n v="110"/>
    <s v="Dog_Small"/>
    <n v="125"/>
    <n v="100"/>
  </r>
  <r>
    <s v="686f732aac939e"/>
    <s v="14/08/2019"/>
    <n v="2"/>
    <x v="0"/>
    <s v="Cream Tabby/White"/>
    <n v="8.5"/>
    <x v="1"/>
    <s v="San Antonio"/>
    <x v="2"/>
    <n v="120"/>
    <s v="Cat_Large"/>
    <n v="140"/>
    <n v="0"/>
  </r>
  <r>
    <s v="43931fd607f6ff"/>
    <s v="10/05/2016"/>
    <n v="6"/>
    <x v="0"/>
    <s v="Tortie"/>
    <n v="6"/>
    <x v="2"/>
    <s v="Austin"/>
    <x v="5"/>
    <n v="135"/>
    <s v="Cat_Medium"/>
    <n v="120"/>
    <n v="100"/>
  </r>
  <r>
    <s v="5c399fad593ef9"/>
    <s v="17/08/2016"/>
    <n v="5"/>
    <x v="1"/>
    <s v="Blue/White"/>
    <n v="49"/>
    <x v="1"/>
    <s v="Houston"/>
    <x v="5"/>
    <n v="140"/>
    <s v="Dog_Large"/>
    <n v="175"/>
    <n v="100"/>
  </r>
  <r>
    <s v="9ca9b6ba803484"/>
    <s v="12/02/2014"/>
    <n v="8"/>
    <x v="1"/>
    <s v="Black/Brown"/>
    <n v="49"/>
    <x v="1"/>
    <s v="Austin"/>
    <x v="1"/>
    <n v="135"/>
    <s v="Dog_Large"/>
    <n v="175"/>
    <n v="150"/>
  </r>
  <r>
    <s v="9433bce3543570"/>
    <s v="04/12/2015"/>
    <n v="6"/>
    <x v="1"/>
    <s v="Brown Brindle"/>
    <n v="24"/>
    <x v="2"/>
    <s v="Fort Worth"/>
    <x v="1"/>
    <n v="100"/>
    <s v="Dog_Medium"/>
    <n v="150"/>
    <n v="100"/>
  </r>
  <r>
    <s v="9056c470c90ea0"/>
    <s v="08/05/2016"/>
    <n v="6"/>
    <x v="1"/>
    <s v="Black/White"/>
    <n v="20"/>
    <x v="2"/>
    <s v="San Antonio"/>
    <x v="0"/>
    <n v="120"/>
    <s v="Dog_Medium"/>
    <n v="150"/>
    <n v="100"/>
  </r>
  <r>
    <s v="7f762a4a20551c"/>
    <s v="15/11/2019"/>
    <n v="2"/>
    <x v="1"/>
    <s v="White"/>
    <n v="17"/>
    <x v="2"/>
    <s v="Dallas"/>
    <x v="0"/>
    <n v="110"/>
    <s v="Dog_Medium"/>
    <n v="150"/>
    <n v="0"/>
  </r>
  <r>
    <s v="2dffabcdbc8634"/>
    <s v="24/03/2013"/>
    <n v="9"/>
    <x v="1"/>
    <s v="Brown/White"/>
    <n v="5"/>
    <x v="0"/>
    <s v="Fort Worth"/>
    <x v="6"/>
    <n v="100"/>
    <s v="Dog_Small"/>
    <n v="125"/>
    <n v="150"/>
  </r>
  <r>
    <s v="03bf687390438b"/>
    <s v="28/03/2014"/>
    <n v="8"/>
    <x v="0"/>
    <s v="Black/White"/>
    <n v="8"/>
    <x v="1"/>
    <s v="Austin"/>
    <x v="6"/>
    <n v="135"/>
    <s v="Cat_Large"/>
    <n v="140"/>
    <n v="150"/>
  </r>
  <r>
    <s v="32cdc2dab4fd71"/>
    <s v="29/03/2018"/>
    <n v="4"/>
    <x v="1"/>
    <s v="Black/Tan"/>
    <n v="5"/>
    <x v="0"/>
    <s v="Houston"/>
    <x v="6"/>
    <n v="140"/>
    <s v="Dog_Small"/>
    <n v="125"/>
    <n v="0"/>
  </r>
  <r>
    <s v="94cb7f08e6de69"/>
    <s v="10/08/2018"/>
    <n v="3"/>
    <x v="0"/>
    <s v="Orange Tabby"/>
    <n v="8.5"/>
    <x v="1"/>
    <s v="San Antonio"/>
    <x v="1"/>
    <n v="120"/>
    <s v="Cat_Large"/>
    <n v="140"/>
    <n v="0"/>
  </r>
  <r>
    <s v="06dbad23de562c"/>
    <s v="13/12/2013"/>
    <n v="8"/>
    <x v="1"/>
    <s v="Blue Merle"/>
    <n v="44"/>
    <x v="1"/>
    <s v="San Antonio"/>
    <x v="6"/>
    <n v="120"/>
    <s v="Dog_Large"/>
    <n v="175"/>
    <n v="150"/>
  </r>
  <r>
    <s v="44d855452ac444"/>
    <s v="03/01/2010"/>
    <n v="12"/>
    <x v="1"/>
    <s v="Tricolor"/>
    <n v="22"/>
    <x v="2"/>
    <s v="Dallas"/>
    <x v="5"/>
    <n v="110"/>
    <s v="Dog_Medium"/>
    <n v="150"/>
    <n v="150"/>
  </r>
  <r>
    <s v="daf65fc7e4c1e8"/>
    <s v="16/06/2018"/>
    <n v="4"/>
    <x v="1"/>
    <s v="White"/>
    <n v="21"/>
    <x v="2"/>
    <s v="Austin"/>
    <x v="7"/>
    <n v="135"/>
    <s v="Dog_Medium"/>
    <n v="150"/>
    <n v="0"/>
  </r>
  <r>
    <s v="7abf916e783a3d"/>
    <s v="02/01/2014"/>
    <n v="8"/>
    <x v="1"/>
    <s v="Tan/White"/>
    <n v="47"/>
    <x v="1"/>
    <s v="Fort Worth"/>
    <x v="12"/>
    <n v="100"/>
    <s v="Dog_Large"/>
    <n v="175"/>
    <n v="150"/>
  </r>
  <r>
    <s v="e45242041e6698"/>
    <s v="08/02/2016"/>
    <n v="6"/>
    <x v="1"/>
    <s v="Tan/White"/>
    <n v="31.5"/>
    <x v="1"/>
    <s v="Fort Worth"/>
    <x v="10"/>
    <n v="100"/>
    <s v="Dog_Large"/>
    <n v="175"/>
    <n v="100"/>
  </r>
  <r>
    <s v="c42f5a5b7e814e"/>
    <s v="18/10/2012"/>
    <n v="9"/>
    <x v="1"/>
    <s v="Gold"/>
    <n v="16"/>
    <x v="2"/>
    <s v="Houston"/>
    <x v="7"/>
    <n v="140"/>
    <s v="Dog_Medium"/>
    <n v="150"/>
    <n v="150"/>
  </r>
  <r>
    <s v="9047c6a4ac66ec"/>
    <s v="18/12/2016"/>
    <n v="5"/>
    <x v="1"/>
    <s v="Black/Brown"/>
    <n v="5"/>
    <x v="0"/>
    <s v="Houston"/>
    <x v="0"/>
    <n v="140"/>
    <s v="Dog_Small"/>
    <n v="125"/>
    <n v="100"/>
  </r>
  <r>
    <s v="378586d2f3c805"/>
    <s v="14/05/2014"/>
    <n v="8"/>
    <x v="1"/>
    <s v="Tan/White"/>
    <n v="46"/>
    <x v="1"/>
    <s v="San Antonio"/>
    <x v="6"/>
    <n v="120"/>
    <s v="Dog_Large"/>
    <n v="175"/>
    <n v="150"/>
  </r>
  <r>
    <s v="bb399a3a294384"/>
    <s v="07/11/2017"/>
    <n v="4"/>
    <x v="1"/>
    <s v="Brown/White"/>
    <n v="36"/>
    <x v="1"/>
    <s v="Austin"/>
    <x v="1"/>
    <n v="135"/>
    <s v="Dog_Large"/>
    <n v="175"/>
    <n v="0"/>
  </r>
  <r>
    <s v="9ca3dc0b2ae68a"/>
    <s v="22/12/2016"/>
    <n v="5"/>
    <x v="1"/>
    <s v="Black/White"/>
    <n v="14"/>
    <x v="2"/>
    <s v="Houston"/>
    <x v="1"/>
    <n v="140"/>
    <s v="Dog_Medium"/>
    <n v="150"/>
    <n v="100"/>
  </r>
  <r>
    <s v="e3f4c5a2475844"/>
    <s v="06/04/2011"/>
    <n v="11"/>
    <x v="1"/>
    <s v="Brown"/>
    <n v="23"/>
    <x v="2"/>
    <s v="Austin"/>
    <x v="10"/>
    <n v="135"/>
    <s v="Dog_Medium"/>
    <n v="150"/>
    <n v="150"/>
  </r>
  <r>
    <s v="4f6935b0229669"/>
    <s v="03/12/2017"/>
    <n v="4"/>
    <x v="1"/>
    <s v="Tan/Black"/>
    <n v="8"/>
    <x v="0"/>
    <s v="Houston"/>
    <x v="5"/>
    <n v="140"/>
    <s v="Dog_Small"/>
    <n v="125"/>
    <n v="0"/>
  </r>
  <r>
    <s v="1a29a7927b57b3"/>
    <s v="18/08/2003"/>
    <n v="18"/>
    <x v="0"/>
    <s v="Brown Tabby"/>
    <n v="10"/>
    <x v="1"/>
    <s v="San Antonio"/>
    <x v="6"/>
    <n v="120"/>
    <s v="Cat_Large"/>
    <n v="140"/>
    <n v="300"/>
  </r>
  <r>
    <s v="6589866d733ca4"/>
    <s v="01/04/2016"/>
    <n v="6"/>
    <x v="1"/>
    <s v="Brown/White"/>
    <n v="11.5"/>
    <x v="2"/>
    <s v="San Antonio"/>
    <x v="2"/>
    <n v="120"/>
    <s v="Dog_Medium"/>
    <n v="150"/>
    <n v="100"/>
  </r>
  <r>
    <s v="dfc08de0876a9d"/>
    <s v="09/03/2014"/>
    <n v="8"/>
    <x v="0"/>
    <s v="Brown Tabby"/>
    <n v="4"/>
    <x v="0"/>
    <s v="San Antonio"/>
    <x v="7"/>
    <n v="120"/>
    <s v="Cat_Small"/>
    <n v="100"/>
    <n v="150"/>
  </r>
  <r>
    <s v="6d07732c4c3b35"/>
    <s v="29/08/2010"/>
    <n v="11"/>
    <x v="1"/>
    <s v="Black/White"/>
    <n v="48"/>
    <x v="1"/>
    <s v="San Antonio"/>
    <x v="2"/>
    <n v="120"/>
    <s v="Dog_Large"/>
    <n v="175"/>
    <n v="150"/>
  </r>
  <r>
    <s v="fdf9c559b3549d"/>
    <s v="25/06/2016"/>
    <n v="6"/>
    <x v="1"/>
    <s v="Tan/White"/>
    <n v="32"/>
    <x v="1"/>
    <s v="Houston"/>
    <x v="3"/>
    <n v="140"/>
    <s v="Dog_Large"/>
    <n v="175"/>
    <n v="100"/>
  </r>
  <r>
    <s v="ec94948280b19f"/>
    <s v="04/04/2013"/>
    <n v="9"/>
    <x v="1"/>
    <s v="Chocolate/White"/>
    <n v="17"/>
    <x v="2"/>
    <s v="Austin"/>
    <x v="8"/>
    <n v="135"/>
    <s v="Dog_Medium"/>
    <n v="150"/>
    <n v="150"/>
  </r>
  <r>
    <s v="d6d245426ac741"/>
    <s v="26/07/2017"/>
    <n v="4"/>
    <x v="0"/>
    <s v="Orange Tabby/White"/>
    <n v="8.5"/>
    <x v="1"/>
    <s v="Dallas"/>
    <x v="7"/>
    <n v="110"/>
    <s v="Cat_Large"/>
    <n v="140"/>
    <n v="0"/>
  </r>
  <r>
    <s v="efb6a8988b7e20"/>
    <s v="04/01/2001"/>
    <n v="21"/>
    <x v="0"/>
    <s v="Brown Tabby"/>
    <n v="4"/>
    <x v="0"/>
    <s v="Fort Worth"/>
    <x v="8"/>
    <n v="100"/>
    <s v="Cat_Small"/>
    <n v="100"/>
    <n v="300"/>
  </r>
  <r>
    <s v="fdf7a1dbd2286a"/>
    <s v="11/09/2015"/>
    <n v="6"/>
    <x v="1"/>
    <s v="White/Tan"/>
    <n v="34"/>
    <x v="1"/>
    <s v="Fort Worth"/>
    <x v="3"/>
    <n v="100"/>
    <s v="Dog_Large"/>
    <n v="175"/>
    <n v="100"/>
  </r>
  <r>
    <s v="123ad0b0fdf152"/>
    <s v="15/08/2018"/>
    <n v="3"/>
    <x v="0"/>
    <s v="Blue"/>
    <n v="4"/>
    <x v="0"/>
    <s v="Fort Worth"/>
    <x v="6"/>
    <n v="100"/>
    <s v="Cat_Small"/>
    <n v="100"/>
    <n v="0"/>
  </r>
  <r>
    <s v="db9709ad680882"/>
    <s v="18/12/2010"/>
    <n v="11"/>
    <x v="1"/>
    <s v="White/Black"/>
    <n v="41"/>
    <x v="1"/>
    <s v="Dallas"/>
    <x v="7"/>
    <n v="110"/>
    <s v="Dog_Large"/>
    <n v="175"/>
    <n v="150"/>
  </r>
  <r>
    <s v="664e2edf2fe477"/>
    <s v="11/09/2012"/>
    <n v="9"/>
    <x v="1"/>
    <s v="Brown/White"/>
    <n v="14"/>
    <x v="2"/>
    <s v="Dallas"/>
    <x v="2"/>
    <n v="110"/>
    <s v="Dog_Medium"/>
    <n v="150"/>
    <n v="150"/>
  </r>
  <r>
    <s v="be398db5706b1d"/>
    <s v="19/12/2008"/>
    <n v="13"/>
    <x v="1"/>
    <s v="White"/>
    <n v="44"/>
    <x v="1"/>
    <s v="Austin"/>
    <x v="1"/>
    <n v="135"/>
    <s v="Dog_Large"/>
    <n v="175"/>
    <n v="200"/>
  </r>
  <r>
    <s v="f668eb81ec49d2"/>
    <s v="18/04/2015"/>
    <n v="7"/>
    <x v="1"/>
    <s v="Tan/White"/>
    <n v="41"/>
    <x v="1"/>
    <s v="Houston"/>
    <x v="4"/>
    <n v="140"/>
    <s v="Dog_Large"/>
    <n v="175"/>
    <n v="100"/>
  </r>
  <r>
    <s v="3ff56e441f629e"/>
    <s v="30/09/2013"/>
    <n v="8"/>
    <x v="1"/>
    <s v="White/Black"/>
    <n v="8"/>
    <x v="0"/>
    <s v="Austin"/>
    <x v="5"/>
    <n v="135"/>
    <s v="Dog_Small"/>
    <n v="125"/>
    <n v="150"/>
  </r>
  <r>
    <s v="7f73b2ddf901ee"/>
    <s v="23/11/2015"/>
    <n v="6"/>
    <x v="0"/>
    <s v="Brown Tabby"/>
    <n v="9"/>
    <x v="1"/>
    <s v="Houston"/>
    <x v="0"/>
    <n v="140"/>
    <s v="Cat_Large"/>
    <n v="140"/>
    <n v="100"/>
  </r>
  <r>
    <s v="b98b5fbe81b2aa"/>
    <s v="13/12/2018"/>
    <n v="3"/>
    <x v="1"/>
    <s v="Chocolate/White"/>
    <n v="36"/>
    <x v="1"/>
    <s v="Austin"/>
    <x v="1"/>
    <n v="135"/>
    <s v="Dog_Large"/>
    <n v="175"/>
    <n v="0"/>
  </r>
  <r>
    <s v="9b03fd2b7951eb"/>
    <s v="05/03/2015"/>
    <n v="7"/>
    <x v="1"/>
    <s v="Chocolate"/>
    <n v="29"/>
    <x v="2"/>
    <s v="Austin"/>
    <x v="1"/>
    <n v="135"/>
    <s v="Dog_Medium"/>
    <n v="150"/>
    <n v="100"/>
  </r>
  <r>
    <s v="102b9dd38a1c1a"/>
    <s v="02/06/2014"/>
    <n v="8"/>
    <x v="0"/>
    <s v="Black/White"/>
    <n v="4"/>
    <x v="0"/>
    <s v="Fort Worth"/>
    <x v="6"/>
    <n v="100"/>
    <s v="Cat_Small"/>
    <n v="100"/>
    <n v="150"/>
  </r>
  <r>
    <s v="4ee4d0fa34a0dd"/>
    <s v="21/08/2013"/>
    <n v="8"/>
    <x v="0"/>
    <s v="Brown Tabby"/>
    <n v="6.5"/>
    <x v="2"/>
    <s v="Fort Worth"/>
    <x v="5"/>
    <n v="100"/>
    <s v="Cat_Medium"/>
    <n v="120"/>
    <n v="150"/>
  </r>
  <r>
    <s v="001222cc647887"/>
    <s v="21/07/2011"/>
    <n v="10"/>
    <x v="0"/>
    <s v="White/Orange"/>
    <n v="6.5"/>
    <x v="2"/>
    <s v="Austin"/>
    <x v="6"/>
    <n v="135"/>
    <s v="Cat_Medium"/>
    <n v="120"/>
    <n v="150"/>
  </r>
  <r>
    <s v="1f0c7515db676f"/>
    <s v="25/03/2011"/>
    <n v="11"/>
    <x v="1"/>
    <s v="Black/White"/>
    <n v="45"/>
    <x v="1"/>
    <s v="Dallas"/>
    <x v="6"/>
    <n v="110"/>
    <s v="Dog_Large"/>
    <n v="175"/>
    <n v="150"/>
  </r>
  <r>
    <s v="25929fa8e91de4"/>
    <s v="22/04/2014"/>
    <n v="8"/>
    <x v="0"/>
    <s v="Calico"/>
    <n v="6.5"/>
    <x v="2"/>
    <s v="Houston"/>
    <x v="6"/>
    <n v="140"/>
    <s v="Cat_Medium"/>
    <n v="120"/>
    <n v="150"/>
  </r>
  <r>
    <s v="5f6211d61331cb"/>
    <s v="06/09/2010"/>
    <n v="11"/>
    <x v="1"/>
    <s v="White/Black"/>
    <n v="6"/>
    <x v="0"/>
    <s v="Houston"/>
    <x v="5"/>
    <n v="140"/>
    <s v="Dog_Small"/>
    <n v="125"/>
    <n v="150"/>
  </r>
  <r>
    <s v="f784eb8cd9e79b"/>
    <s v="28/01/2018"/>
    <n v="4"/>
    <x v="0"/>
    <s v="Blue Tabby"/>
    <n v="2"/>
    <x v="0"/>
    <s v="Dallas"/>
    <x v="4"/>
    <n v="110"/>
    <s v="Cat_Small"/>
    <n v="100"/>
    <n v="0"/>
  </r>
  <r>
    <s v="7aaf176c009ad2"/>
    <s v="18/03/2013"/>
    <n v="9"/>
    <x v="1"/>
    <s v="Black/White"/>
    <n v="40"/>
    <x v="1"/>
    <s v="Houston"/>
    <x v="12"/>
    <n v="140"/>
    <s v="Dog_Large"/>
    <n v="175"/>
    <n v="150"/>
  </r>
  <r>
    <s v="0521789cdafa98"/>
    <s v="20/07/2020"/>
    <n v="1"/>
    <x v="0"/>
    <s v="Black"/>
    <n v="8.5"/>
    <x v="1"/>
    <s v="San Antonio"/>
    <x v="6"/>
    <n v="120"/>
    <s v="Cat_Large"/>
    <n v="140"/>
    <n v="0"/>
  </r>
  <r>
    <s v="fe155e454a037f"/>
    <s v="07/05/2018"/>
    <n v="4"/>
    <x v="0"/>
    <s v="Brown Tabby"/>
    <n v="10"/>
    <x v="1"/>
    <s v="Dallas"/>
    <x v="3"/>
    <n v="110"/>
    <s v="Cat_Large"/>
    <n v="140"/>
    <n v="0"/>
  </r>
  <r>
    <s v="f68041dd51c677"/>
    <s v="14/01/2016"/>
    <n v="6"/>
    <x v="1"/>
    <s v="Blue"/>
    <n v="11.5"/>
    <x v="2"/>
    <s v="San Antonio"/>
    <x v="4"/>
    <n v="120"/>
    <s v="Dog_Medium"/>
    <n v="150"/>
    <n v="100"/>
  </r>
  <r>
    <s v="051f8116bb5cf1"/>
    <s v="29/03/2014"/>
    <n v="8"/>
    <x v="1"/>
    <s v="Black/White"/>
    <n v="37"/>
    <x v="1"/>
    <s v="Houston"/>
    <x v="6"/>
    <n v="140"/>
    <s v="Dog_Large"/>
    <n v="175"/>
    <n v="150"/>
  </r>
  <r>
    <s v="22aa9906369a4a"/>
    <s v="01/12/2011"/>
    <n v="10"/>
    <x v="1"/>
    <s v="Brown"/>
    <n v="31.5"/>
    <x v="1"/>
    <s v="San Antonio"/>
    <x v="6"/>
    <n v="120"/>
    <s v="Dog_Large"/>
    <n v="175"/>
    <n v="150"/>
  </r>
  <r>
    <s v="8c66fbccd84059"/>
    <s v="25/03/2014"/>
    <n v="8"/>
    <x v="0"/>
    <s v="Blue"/>
    <n v="10"/>
    <x v="1"/>
    <s v="Fort Worth"/>
    <x v="0"/>
    <n v="100"/>
    <s v="Cat_Large"/>
    <n v="140"/>
    <n v="150"/>
  </r>
  <r>
    <s v="2a840d6c607bb2"/>
    <s v="15/02/2014"/>
    <n v="8"/>
    <x v="1"/>
    <s v="Brown Brindle"/>
    <n v="33"/>
    <x v="1"/>
    <s v="Austin"/>
    <x v="6"/>
    <n v="135"/>
    <s v="Dog_Large"/>
    <n v="175"/>
    <n v="150"/>
  </r>
  <r>
    <s v="41653a8f960fb9"/>
    <s v="19/04/2017"/>
    <n v="5"/>
    <x v="1"/>
    <s v="Tan"/>
    <n v="47"/>
    <x v="1"/>
    <s v="San Antonio"/>
    <x v="5"/>
    <n v="120"/>
    <s v="Dog_Large"/>
    <n v="175"/>
    <n v="100"/>
  </r>
  <r>
    <s v="7f964410907f82"/>
    <s v="08/09/2019"/>
    <n v="2"/>
    <x v="0"/>
    <s v="Brown Tabby"/>
    <n v="8.5"/>
    <x v="1"/>
    <s v="San Antonio"/>
    <x v="0"/>
    <n v="120"/>
    <s v="Cat_Large"/>
    <n v="140"/>
    <n v="0"/>
  </r>
  <r>
    <s v="ac18251efead62"/>
    <s v="26/12/2014"/>
    <n v="7"/>
    <x v="1"/>
    <s v="Black/Tan"/>
    <n v="48"/>
    <x v="1"/>
    <s v="Austin"/>
    <x v="1"/>
    <n v="135"/>
    <s v="Dog_Large"/>
    <n v="175"/>
    <n v="100"/>
  </r>
  <r>
    <s v="afe021592dff37"/>
    <s v="03/01/2019"/>
    <n v="3"/>
    <x v="1"/>
    <s v="Brown/Black"/>
    <n v="5"/>
    <x v="0"/>
    <s v="Houston"/>
    <x v="1"/>
    <n v="140"/>
    <s v="Dog_Small"/>
    <n v="125"/>
    <n v="0"/>
  </r>
  <r>
    <s v="2c38a5e832968f"/>
    <s v="28/11/2003"/>
    <n v="18"/>
    <x v="1"/>
    <s v="Blue Merle/White"/>
    <n v="47"/>
    <x v="1"/>
    <s v="Austin"/>
    <x v="6"/>
    <n v="135"/>
    <s v="Dog_Large"/>
    <n v="175"/>
    <n v="300"/>
  </r>
  <r>
    <s v="18bbda1f2225f0"/>
    <s v="15/10/2015"/>
    <n v="6"/>
    <x v="0"/>
    <s v="Black"/>
    <n v="10"/>
    <x v="1"/>
    <s v="Fort Worth"/>
    <x v="6"/>
    <n v="100"/>
    <s v="Cat_Large"/>
    <n v="140"/>
    <n v="100"/>
  </r>
  <r>
    <s v="918a14425a0bb8"/>
    <s v="26/06/2016"/>
    <n v="6"/>
    <x v="0"/>
    <s v="Blue"/>
    <n v="8"/>
    <x v="1"/>
    <s v="Austin"/>
    <x v="9"/>
    <n v="135"/>
    <s v="Cat_Large"/>
    <n v="140"/>
    <n v="100"/>
  </r>
  <r>
    <s v="d8d742cba0f566"/>
    <s v="28/12/2016"/>
    <n v="5"/>
    <x v="1"/>
    <s v="Brown/Tan"/>
    <n v="13"/>
    <x v="2"/>
    <s v="Dallas"/>
    <x v="7"/>
    <n v="110"/>
    <s v="Dog_Medium"/>
    <n v="150"/>
    <n v="100"/>
  </r>
  <r>
    <s v="95a00f4d5f693a"/>
    <s v="07/05/2018"/>
    <n v="4"/>
    <x v="0"/>
    <s v="Tortie/White"/>
    <n v="2"/>
    <x v="0"/>
    <s v="Dallas"/>
    <x v="1"/>
    <n v="110"/>
    <s v="Cat_Small"/>
    <n v="100"/>
    <n v="0"/>
  </r>
  <r>
    <s v="e9142d4f6345e9"/>
    <s v="26/11/2009"/>
    <n v="12"/>
    <x v="1"/>
    <s v="Tan/Black"/>
    <n v="29"/>
    <x v="2"/>
    <s v="Houston"/>
    <x v="10"/>
    <n v="140"/>
    <s v="Dog_Medium"/>
    <n v="150"/>
    <n v="150"/>
  </r>
  <r>
    <s v="80842bbf97433b"/>
    <s v="02/01/2018"/>
    <n v="4"/>
    <x v="1"/>
    <s v="Black/Tan"/>
    <n v="13"/>
    <x v="2"/>
    <s v="Houston"/>
    <x v="0"/>
    <n v="140"/>
    <s v="Dog_Medium"/>
    <n v="150"/>
    <n v="0"/>
  </r>
  <r>
    <s v="7525712d71930c"/>
    <s v="17/05/2014"/>
    <n v="8"/>
    <x v="1"/>
    <s v="Black/Tan"/>
    <n v="46"/>
    <x v="1"/>
    <s v="Houston"/>
    <x v="19"/>
    <n v="140"/>
    <s v="Dog_Large"/>
    <n v="175"/>
    <n v="150"/>
  </r>
  <r>
    <s v="839924c4b45ddb"/>
    <s v="22/04/2014"/>
    <n v="8"/>
    <x v="1"/>
    <s v="White/Tan"/>
    <n v="24"/>
    <x v="2"/>
    <s v="Austin"/>
    <x v="0"/>
    <n v="135"/>
    <s v="Dog_Medium"/>
    <n v="150"/>
    <n v="150"/>
  </r>
  <r>
    <s v="19da7406d73916"/>
    <s v="17/05/2016"/>
    <n v="6"/>
    <x v="0"/>
    <s v="Calico"/>
    <n v="2"/>
    <x v="0"/>
    <s v="Fort Worth"/>
    <x v="6"/>
    <n v="100"/>
    <s v="Cat_Small"/>
    <n v="100"/>
    <n v="100"/>
  </r>
  <r>
    <s v="879d48024358ec"/>
    <s v="13/06/2017"/>
    <n v="5"/>
    <x v="1"/>
    <s v="Black/White"/>
    <n v="5"/>
    <x v="0"/>
    <s v="Dallas"/>
    <x v="0"/>
    <n v="110"/>
    <s v="Dog_Small"/>
    <n v="125"/>
    <n v="100"/>
  </r>
  <r>
    <s v="94f96a950877a1"/>
    <s v="11/09/2017"/>
    <n v="4"/>
    <x v="0"/>
    <s v="Blue"/>
    <n v="4"/>
    <x v="0"/>
    <s v="Austin"/>
    <x v="1"/>
    <n v="135"/>
    <s v="Cat_Small"/>
    <n v="100"/>
    <n v="0"/>
  </r>
  <r>
    <s v="4fb45015fb4296"/>
    <s v="17/05/2008"/>
    <n v="14"/>
    <x v="0"/>
    <s v="Brown Tabby/White"/>
    <n v="8.5"/>
    <x v="1"/>
    <s v="Dallas"/>
    <x v="5"/>
    <n v="110"/>
    <s v="Cat_Large"/>
    <n v="140"/>
    <n v="200"/>
  </r>
  <r>
    <s v="a39bfe24034d11"/>
    <s v="07/05/2020"/>
    <n v="2"/>
    <x v="1"/>
    <s v="Brown Brindle"/>
    <n v="14"/>
    <x v="2"/>
    <s v="Austin"/>
    <x v="1"/>
    <n v="135"/>
    <s v="Dog_Medium"/>
    <n v="150"/>
    <n v="0"/>
  </r>
  <r>
    <s v="a476ca0434fe4f"/>
    <s v="08/07/2014"/>
    <n v="7"/>
    <x v="0"/>
    <s v="Black/White"/>
    <n v="8.5"/>
    <x v="1"/>
    <s v="Austin"/>
    <x v="1"/>
    <n v="135"/>
    <s v="Cat_Large"/>
    <n v="140"/>
    <n v="100"/>
  </r>
  <r>
    <s v="4afd5d7faf4969"/>
    <s v="05/04/2020"/>
    <n v="2"/>
    <x v="0"/>
    <s v="Calico"/>
    <n v="10"/>
    <x v="1"/>
    <s v="Austin"/>
    <x v="5"/>
    <n v="135"/>
    <s v="Cat_Large"/>
    <n v="140"/>
    <n v="0"/>
  </r>
  <r>
    <s v="0b8d7d48bbca9a"/>
    <s v="27/04/2017"/>
    <n v="5"/>
    <x v="1"/>
    <s v="Black/Brown"/>
    <n v="18"/>
    <x v="2"/>
    <s v="Austin"/>
    <x v="6"/>
    <n v="135"/>
    <s v="Dog_Medium"/>
    <n v="150"/>
    <n v="100"/>
  </r>
  <r>
    <s v="ac8dec1df6ef22"/>
    <s v="15/03/2015"/>
    <n v="7"/>
    <x v="0"/>
    <s v="Brown Tabby"/>
    <n v="8"/>
    <x v="1"/>
    <s v="Houston"/>
    <x v="1"/>
    <n v="140"/>
    <s v="Cat_Large"/>
    <n v="140"/>
    <n v="100"/>
  </r>
  <r>
    <s v="0ab44ee84bcd31"/>
    <s v="06/11/2009"/>
    <n v="12"/>
    <x v="1"/>
    <s v="Chocolate"/>
    <n v="27"/>
    <x v="2"/>
    <s v="San Antonio"/>
    <x v="6"/>
    <n v="120"/>
    <s v="Dog_Medium"/>
    <n v="150"/>
    <n v="150"/>
  </r>
  <r>
    <s v="364ec7fff6b501"/>
    <s v="12/04/2015"/>
    <n v="7"/>
    <x v="1"/>
    <s v="Tan/Black"/>
    <n v="40"/>
    <x v="1"/>
    <s v="Houston"/>
    <x v="6"/>
    <n v="140"/>
    <s v="Dog_Large"/>
    <n v="175"/>
    <n v="100"/>
  </r>
  <r>
    <s v="740712ccc8f344"/>
    <s v="07/05/2014"/>
    <n v="8"/>
    <x v="0"/>
    <s v="Black"/>
    <n v="8.5"/>
    <x v="1"/>
    <s v="Houston"/>
    <x v="2"/>
    <n v="140"/>
    <s v="Cat_Large"/>
    <n v="140"/>
    <n v="150"/>
  </r>
  <r>
    <s v="fcd0e52a5ba58e"/>
    <s v="25/05/2012"/>
    <n v="10"/>
    <x v="1"/>
    <s v="Tricolor"/>
    <n v="35"/>
    <x v="1"/>
    <s v="Fort Worth"/>
    <x v="3"/>
    <n v="100"/>
    <s v="Dog_Large"/>
    <n v="175"/>
    <n v="150"/>
  </r>
  <r>
    <s v="7bf6487cf3f1af"/>
    <s v="03/09/2013"/>
    <n v="8"/>
    <x v="0"/>
    <s v="Brown Tabby"/>
    <n v="9"/>
    <x v="1"/>
    <s v="Houston"/>
    <x v="12"/>
    <n v="140"/>
    <s v="Cat_Large"/>
    <n v="140"/>
    <n v="150"/>
  </r>
  <r>
    <s v="1fe0c9dbc02a6a"/>
    <s v="07/11/2018"/>
    <n v="3"/>
    <x v="1"/>
    <s v="Brown Brindle/White"/>
    <n v="42"/>
    <x v="1"/>
    <s v="Houston"/>
    <x v="6"/>
    <n v="140"/>
    <s v="Dog_Large"/>
    <n v="175"/>
    <n v="0"/>
  </r>
  <r>
    <s v="cc988d8da3c363"/>
    <s v="21/07/2012"/>
    <n v="9"/>
    <x v="1"/>
    <s v="Blue/White"/>
    <n v="38"/>
    <x v="1"/>
    <s v="Fort Worth"/>
    <x v="7"/>
    <n v="100"/>
    <s v="Dog_Large"/>
    <n v="175"/>
    <n v="150"/>
  </r>
  <r>
    <s v="998ead7c025be2"/>
    <s v="13/05/2018"/>
    <n v="4"/>
    <x v="1"/>
    <s v="White/Buff"/>
    <n v="44"/>
    <x v="1"/>
    <s v="Fort Worth"/>
    <x v="1"/>
    <n v="100"/>
    <s v="Dog_Large"/>
    <n v="175"/>
    <n v="0"/>
  </r>
  <r>
    <s v="d36536c543de37"/>
    <s v="13/07/2012"/>
    <n v="9"/>
    <x v="1"/>
    <s v="White"/>
    <n v="9"/>
    <x v="0"/>
    <s v="Austin"/>
    <x v="7"/>
    <n v="135"/>
    <s v="Dog_Small"/>
    <n v="125"/>
    <n v="150"/>
  </r>
  <r>
    <s v="ff80b3054f0cc1"/>
    <s v="17/11/2015"/>
    <n v="6"/>
    <x v="1"/>
    <s v="White/Black"/>
    <n v="37"/>
    <x v="1"/>
    <s v="Austin"/>
    <x v="3"/>
    <n v="135"/>
    <s v="Dog_Large"/>
    <n v="175"/>
    <n v="100"/>
  </r>
  <r>
    <s v="108ec8d54fe292"/>
    <s v="27/03/2015"/>
    <n v="7"/>
    <x v="0"/>
    <s v="Black/White"/>
    <n v="6"/>
    <x v="2"/>
    <s v="Austin"/>
    <x v="6"/>
    <n v="135"/>
    <s v="Cat_Medium"/>
    <n v="120"/>
    <n v="100"/>
  </r>
  <r>
    <s v="78302aa92c1198"/>
    <s v="23/05/2013"/>
    <n v="9"/>
    <x v="0"/>
    <s v="Torbie"/>
    <n v="2"/>
    <x v="0"/>
    <s v="San Antonio"/>
    <x v="12"/>
    <n v="120"/>
    <s v="Cat_Small"/>
    <n v="100"/>
    <n v="150"/>
  </r>
  <r>
    <s v="e507f640b812c4"/>
    <s v="20/08/2014"/>
    <n v="7"/>
    <x v="0"/>
    <s v="Black/White"/>
    <n v="10"/>
    <x v="1"/>
    <s v="Fort Worth"/>
    <x v="10"/>
    <n v="100"/>
    <s v="Cat_Large"/>
    <n v="140"/>
    <n v="100"/>
  </r>
  <r>
    <s v="58e7a4b56f4799"/>
    <s v="08/07/2016"/>
    <n v="5"/>
    <x v="0"/>
    <s v="Orange Tabby"/>
    <n v="8"/>
    <x v="1"/>
    <s v="Austin"/>
    <x v="5"/>
    <n v="135"/>
    <s v="Cat_Large"/>
    <n v="140"/>
    <n v="100"/>
  </r>
  <r>
    <s v="5ce969aac47c0b"/>
    <s v="20/09/2016"/>
    <n v="5"/>
    <x v="1"/>
    <s v="Blue/White"/>
    <n v="11.5"/>
    <x v="2"/>
    <s v="Austin"/>
    <x v="5"/>
    <n v="135"/>
    <s v="Dog_Medium"/>
    <n v="150"/>
    <n v="100"/>
  </r>
  <r>
    <s v="8e3ab1c0f57eb0"/>
    <s v="09/02/2017"/>
    <n v="5"/>
    <x v="1"/>
    <s v="Tan/Cream"/>
    <n v="36"/>
    <x v="1"/>
    <s v="Fort Worth"/>
    <x v="0"/>
    <n v="100"/>
    <s v="Dog_Large"/>
    <n v="175"/>
    <n v="100"/>
  </r>
  <r>
    <s v="cd89c90c2efa97"/>
    <s v="22/09/2015"/>
    <n v="6"/>
    <x v="0"/>
    <s v="Cream Tabby"/>
    <n v="10"/>
    <x v="1"/>
    <s v="Fort Worth"/>
    <x v="7"/>
    <n v="100"/>
    <s v="Cat_Large"/>
    <n v="140"/>
    <n v="100"/>
  </r>
  <r>
    <s v="f61b8988ce5e8a"/>
    <s v="23/08/2019"/>
    <n v="2"/>
    <x v="0"/>
    <s v="Tortie"/>
    <n v="6"/>
    <x v="2"/>
    <s v="Austin"/>
    <x v="4"/>
    <n v="135"/>
    <s v="Cat_Medium"/>
    <n v="120"/>
    <n v="0"/>
  </r>
  <r>
    <s v="d4d013ef721189"/>
    <s v="16/03/2015"/>
    <n v="7"/>
    <x v="0"/>
    <s v="Blue Tabby"/>
    <n v="9"/>
    <x v="1"/>
    <s v="San Antonio"/>
    <x v="7"/>
    <n v="120"/>
    <s v="Cat_Large"/>
    <n v="140"/>
    <n v="100"/>
  </r>
  <r>
    <s v="ad3bdf9132786d"/>
    <s v="02/06/2015"/>
    <n v="7"/>
    <x v="0"/>
    <s v="Blue Tabby"/>
    <n v="10"/>
    <x v="1"/>
    <s v="Austin"/>
    <x v="1"/>
    <n v="135"/>
    <s v="Cat_Large"/>
    <n v="140"/>
    <n v="100"/>
  </r>
  <r>
    <s v="94e99f296ba113"/>
    <s v="07/11/2015"/>
    <n v="6"/>
    <x v="1"/>
    <s v="White"/>
    <n v="19"/>
    <x v="2"/>
    <s v="Houston"/>
    <x v="1"/>
    <n v="140"/>
    <s v="Dog_Medium"/>
    <n v="150"/>
    <n v="100"/>
  </r>
  <r>
    <s v="d60b8eb5c54ea3"/>
    <s v="17/03/2004"/>
    <n v="18"/>
    <x v="0"/>
    <s v="Orange Tabby"/>
    <n v="3"/>
    <x v="0"/>
    <s v="San Antonio"/>
    <x v="7"/>
    <n v="120"/>
    <s v="Cat_Small"/>
    <n v="100"/>
    <n v="300"/>
  </r>
  <r>
    <s v="ef3ad62d7e7b1b"/>
    <s v="01/04/2014"/>
    <n v="8"/>
    <x v="1"/>
    <s v="Brown Brindle/White"/>
    <n v="34"/>
    <x v="1"/>
    <s v="Fort Worth"/>
    <x v="8"/>
    <n v="100"/>
    <s v="Dog_Large"/>
    <n v="175"/>
    <n v="150"/>
  </r>
  <r>
    <s v="657aa23d14fdb1"/>
    <s v="03/07/2011"/>
    <n v="10"/>
    <x v="1"/>
    <s v="Brown/White"/>
    <n v="31.5"/>
    <x v="1"/>
    <s v="San Antonio"/>
    <x v="2"/>
    <n v="120"/>
    <s v="Dog_Large"/>
    <n v="175"/>
    <n v="150"/>
  </r>
  <r>
    <s v="2719369fa0c0ea"/>
    <s v="08/04/2015"/>
    <n v="7"/>
    <x v="1"/>
    <s v="Red"/>
    <n v="18"/>
    <x v="2"/>
    <s v="Houston"/>
    <x v="6"/>
    <n v="140"/>
    <s v="Dog_Medium"/>
    <n v="150"/>
    <n v="100"/>
  </r>
  <r>
    <s v="9a4f8691bed597"/>
    <s v="08/07/2016"/>
    <n v="5"/>
    <x v="0"/>
    <s v="Tortie/White"/>
    <n v="8"/>
    <x v="1"/>
    <s v="Houston"/>
    <x v="1"/>
    <n v="140"/>
    <s v="Cat_Large"/>
    <n v="140"/>
    <n v="100"/>
  </r>
  <r>
    <s v="c4da8838ef1d36"/>
    <s v="03/12/2010"/>
    <n v="11"/>
    <x v="1"/>
    <s v="Brown/White"/>
    <n v="23"/>
    <x v="2"/>
    <s v="Austin"/>
    <x v="7"/>
    <n v="135"/>
    <s v="Dog_Medium"/>
    <n v="150"/>
    <n v="150"/>
  </r>
  <r>
    <s v="c966cb3385fad3"/>
    <s v="08/01/2016"/>
    <n v="6"/>
    <x v="1"/>
    <s v="White/Brown"/>
    <n v="40"/>
    <x v="1"/>
    <s v="Dallas"/>
    <x v="7"/>
    <n v="110"/>
    <s v="Dog_Large"/>
    <n v="175"/>
    <n v="100"/>
  </r>
  <r>
    <s v="84882406219ca6"/>
    <s v="03/08/2008"/>
    <n v="13"/>
    <x v="0"/>
    <s v="Black/White"/>
    <n v="8"/>
    <x v="1"/>
    <s v="Austin"/>
    <x v="0"/>
    <n v="135"/>
    <s v="Cat_Large"/>
    <n v="140"/>
    <n v="200"/>
  </r>
  <r>
    <s v="175bb17948b1f1"/>
    <s v="05/11/2014"/>
    <n v="7"/>
    <x v="1"/>
    <s v="White/Brown"/>
    <n v="31.5"/>
    <x v="1"/>
    <s v="Fort Worth"/>
    <x v="6"/>
    <n v="100"/>
    <s v="Dog_Large"/>
    <n v="175"/>
    <n v="100"/>
  </r>
  <r>
    <s v="b80836f7ec8c00"/>
    <s v="19/01/2003"/>
    <n v="19"/>
    <x v="0"/>
    <s v="Black"/>
    <n v="6.5"/>
    <x v="2"/>
    <s v="Fort Worth"/>
    <x v="1"/>
    <n v="100"/>
    <s v="Cat_Medium"/>
    <n v="120"/>
    <n v="300"/>
  </r>
  <r>
    <s v="afef9a17d4b572"/>
    <s v="18/10/2019"/>
    <n v="2"/>
    <x v="0"/>
    <s v="Cream/White"/>
    <n v="8.5"/>
    <x v="1"/>
    <s v="San Antonio"/>
    <x v="1"/>
    <n v="120"/>
    <s v="Cat_Large"/>
    <n v="140"/>
    <n v="0"/>
  </r>
  <r>
    <s v="92b4ec7e8ef32e"/>
    <s v="04/06/2017"/>
    <n v="5"/>
    <x v="1"/>
    <s v="Red/White"/>
    <n v="45"/>
    <x v="1"/>
    <s v="Austin"/>
    <x v="9"/>
    <n v="135"/>
    <s v="Dog_Large"/>
    <n v="175"/>
    <n v="100"/>
  </r>
  <r>
    <s v="9fcac93e725925"/>
    <s v="11/07/2012"/>
    <n v="9"/>
    <x v="1"/>
    <s v="Tricolor"/>
    <n v="38"/>
    <x v="1"/>
    <s v="Fort Worth"/>
    <x v="1"/>
    <n v="100"/>
    <s v="Dog_Large"/>
    <n v="175"/>
    <n v="150"/>
  </r>
  <r>
    <s v="91ed74ee77108b"/>
    <s v="02/12/2012"/>
    <n v="9"/>
    <x v="1"/>
    <s v="Black"/>
    <n v="12"/>
    <x v="2"/>
    <s v="San Antonio"/>
    <x v="9"/>
    <n v="120"/>
    <s v="Dog_Medium"/>
    <n v="150"/>
    <n v="150"/>
  </r>
  <r>
    <s v="d031ad02822ba0"/>
    <s v="25/01/2015"/>
    <n v="7"/>
    <x v="0"/>
    <s v="Blue Tabby/White"/>
    <n v="9"/>
    <x v="1"/>
    <s v="Fort Worth"/>
    <x v="7"/>
    <n v="100"/>
    <s v="Cat_Large"/>
    <n v="140"/>
    <n v="100"/>
  </r>
  <r>
    <s v="3075e4dbee15dd"/>
    <s v="14/04/2019"/>
    <n v="3"/>
    <x v="0"/>
    <s v="Orange Tabby/White"/>
    <n v="2"/>
    <x v="0"/>
    <s v="Austin"/>
    <x v="6"/>
    <n v="135"/>
    <s v="Cat_Small"/>
    <n v="100"/>
    <n v="0"/>
  </r>
  <r>
    <s v="88790c8655f844"/>
    <s v="23/01/2014"/>
    <n v="8"/>
    <x v="1"/>
    <s v="White/Brown"/>
    <n v="21"/>
    <x v="2"/>
    <s v="Houston"/>
    <x v="0"/>
    <n v="140"/>
    <s v="Dog_Medium"/>
    <n v="150"/>
    <n v="150"/>
  </r>
  <r>
    <s v="eb5703142ac29c"/>
    <s v="11/09/2019"/>
    <n v="2"/>
    <x v="0"/>
    <s v="Black"/>
    <n v="2"/>
    <x v="0"/>
    <s v="San Antonio"/>
    <x v="8"/>
    <n v="120"/>
    <s v="Cat_Small"/>
    <n v="100"/>
    <n v="0"/>
  </r>
  <r>
    <s v="dcd846bece656c"/>
    <s v="26/02/2014"/>
    <n v="8"/>
    <x v="0"/>
    <s v="Brown Tabby/White"/>
    <n v="9"/>
    <x v="1"/>
    <s v="Houston"/>
    <x v="7"/>
    <n v="140"/>
    <s v="Cat_Large"/>
    <n v="140"/>
    <n v="150"/>
  </r>
  <r>
    <s v="b5c5af6dba4ecd"/>
    <s v="28/12/2017"/>
    <n v="4"/>
    <x v="1"/>
    <s v="Black/Brown"/>
    <n v="17"/>
    <x v="2"/>
    <s v="Austin"/>
    <x v="1"/>
    <n v="135"/>
    <s v="Dog_Medium"/>
    <n v="150"/>
    <n v="0"/>
  </r>
  <r>
    <s v="aabf13978548ef"/>
    <s v="19/03/2014"/>
    <n v="8"/>
    <x v="1"/>
    <s v="Brown/Black"/>
    <n v="31"/>
    <x v="1"/>
    <s v="San Antonio"/>
    <x v="1"/>
    <n v="120"/>
    <s v="Dog_Large"/>
    <n v="175"/>
    <n v="150"/>
  </r>
  <r>
    <s v="904c4f7003c3e7"/>
    <s v="07/11/2017"/>
    <n v="4"/>
    <x v="1"/>
    <s v="Tan/Black"/>
    <n v="17"/>
    <x v="2"/>
    <s v="Austin"/>
    <x v="0"/>
    <n v="135"/>
    <s v="Dog_Medium"/>
    <n v="150"/>
    <n v="0"/>
  </r>
  <r>
    <s v="a504378f7e091f"/>
    <s v="02/08/2011"/>
    <n v="10"/>
    <x v="1"/>
    <s v="White/Brown Brindle"/>
    <n v="24"/>
    <x v="2"/>
    <s v="Dallas"/>
    <x v="1"/>
    <n v="110"/>
    <s v="Dog_Medium"/>
    <n v="150"/>
    <n v="150"/>
  </r>
  <r>
    <s v="5889a69d854f69"/>
    <s v="09/08/2015"/>
    <n v="6"/>
    <x v="1"/>
    <s v="White/Brown Brindle"/>
    <n v="27"/>
    <x v="2"/>
    <s v="Houston"/>
    <x v="5"/>
    <n v="140"/>
    <s v="Dog_Medium"/>
    <n v="150"/>
    <n v="100"/>
  </r>
  <r>
    <s v="777b53a7a377ce"/>
    <s v="18/04/2015"/>
    <n v="7"/>
    <x v="0"/>
    <s v="Black"/>
    <n v="6.5"/>
    <x v="2"/>
    <s v="Austin"/>
    <x v="12"/>
    <n v="135"/>
    <s v="Cat_Medium"/>
    <n v="120"/>
    <n v="100"/>
  </r>
  <r>
    <s v="d8877c257c8958"/>
    <s v="27/03/2018"/>
    <n v="4"/>
    <x v="0"/>
    <s v="Black"/>
    <n v="6.5"/>
    <x v="2"/>
    <s v="Austin"/>
    <x v="7"/>
    <n v="135"/>
    <s v="Cat_Medium"/>
    <n v="120"/>
    <n v="0"/>
  </r>
  <r>
    <s v="781dbf7e4044e7"/>
    <s v="13/03/2017"/>
    <n v="5"/>
    <x v="1"/>
    <s v="Black/White"/>
    <n v="18"/>
    <x v="2"/>
    <s v="Austin"/>
    <x v="12"/>
    <n v="135"/>
    <s v="Dog_Medium"/>
    <n v="150"/>
    <n v="100"/>
  </r>
  <r>
    <s v="db5313b4df7ced"/>
    <s v="06/10/2014"/>
    <n v="7"/>
    <x v="1"/>
    <s v="Black/Brown"/>
    <n v="22"/>
    <x v="2"/>
    <s v="Houston"/>
    <x v="7"/>
    <n v="140"/>
    <s v="Dog_Medium"/>
    <n v="150"/>
    <n v="100"/>
  </r>
  <r>
    <s v="3bb875a2e0bd07"/>
    <s v="20/04/2019"/>
    <n v="3"/>
    <x v="0"/>
    <s v="Lilac Point"/>
    <n v="6.5"/>
    <x v="2"/>
    <s v="San Antonio"/>
    <x v="5"/>
    <n v="120"/>
    <s v="Cat_Medium"/>
    <n v="120"/>
    <n v="0"/>
  </r>
  <r>
    <s v="6fe822286629eb"/>
    <s v="19/03/2016"/>
    <n v="6"/>
    <x v="1"/>
    <s v="White/Buff"/>
    <n v="4"/>
    <x v="0"/>
    <s v="Fort Worth"/>
    <x v="2"/>
    <n v="100"/>
    <s v="Dog_Small"/>
    <n v="125"/>
    <n v="100"/>
  </r>
  <r>
    <s v="1ed1c1a2bbb432"/>
    <s v="01/08/2019"/>
    <n v="2"/>
    <x v="1"/>
    <s v="Chocolate"/>
    <n v="33"/>
    <x v="1"/>
    <s v="Austin"/>
    <x v="6"/>
    <n v="135"/>
    <s v="Dog_Large"/>
    <n v="175"/>
    <n v="0"/>
  </r>
  <r>
    <s v="d73a47780c0732"/>
    <s v="04/12/2015"/>
    <n v="6"/>
    <x v="1"/>
    <s v="Black"/>
    <n v="25"/>
    <x v="2"/>
    <s v="Austin"/>
    <x v="7"/>
    <n v="135"/>
    <s v="Dog_Medium"/>
    <n v="150"/>
    <n v="100"/>
  </r>
  <r>
    <s v="47234997ab0114"/>
    <s v="26/09/2016"/>
    <n v="5"/>
    <x v="0"/>
    <s v="Brown Tabby"/>
    <n v="10"/>
    <x v="1"/>
    <s v="Austin"/>
    <x v="5"/>
    <n v="135"/>
    <s v="Cat_Large"/>
    <n v="140"/>
    <n v="100"/>
  </r>
  <r>
    <s v="ae0b5fa43ef9c8"/>
    <s v="03/05/2013"/>
    <n v="9"/>
    <x v="1"/>
    <s v="Blue/White"/>
    <n v="28"/>
    <x v="2"/>
    <s v="San Antonio"/>
    <x v="1"/>
    <n v="120"/>
    <s v="Dog_Medium"/>
    <n v="150"/>
    <n v="150"/>
  </r>
  <r>
    <s v="3ca82a4a73aa57"/>
    <s v="15/04/2014"/>
    <n v="8"/>
    <x v="1"/>
    <s v="Chocolate"/>
    <n v="18"/>
    <x v="2"/>
    <s v="San Antonio"/>
    <x v="5"/>
    <n v="120"/>
    <s v="Dog_Medium"/>
    <n v="150"/>
    <n v="150"/>
  </r>
  <r>
    <s v="926321d6e257fa"/>
    <s v="05/06/2016"/>
    <n v="6"/>
    <x v="0"/>
    <s v="White/Gray Tabby"/>
    <n v="2"/>
    <x v="0"/>
    <s v="Dallas"/>
    <x v="9"/>
    <n v="110"/>
    <s v="Cat_Small"/>
    <n v="100"/>
    <n v="100"/>
  </r>
  <r>
    <s v="7c90f7309224ce"/>
    <s v="17/03/2017"/>
    <n v="5"/>
    <x v="0"/>
    <s v="Brown Tabby"/>
    <n v="4"/>
    <x v="0"/>
    <s v="Austin"/>
    <x v="0"/>
    <n v="135"/>
    <s v="Cat_Small"/>
    <n v="100"/>
    <n v="100"/>
  </r>
  <r>
    <s v="6c7e8520aa3640"/>
    <s v="05/11/2020"/>
    <n v="1"/>
    <x v="0"/>
    <s v="Brown Tabby/White"/>
    <n v="6"/>
    <x v="2"/>
    <s v="Dallas"/>
    <x v="2"/>
    <n v="110"/>
    <s v="Cat_Medium"/>
    <n v="120"/>
    <n v="0"/>
  </r>
  <r>
    <s v="40f18be0731c0b"/>
    <s v="10/12/2010"/>
    <n v="11"/>
    <x v="1"/>
    <s v="White/Chocolate"/>
    <n v="44"/>
    <x v="1"/>
    <s v="San Antonio"/>
    <x v="5"/>
    <n v="120"/>
    <s v="Dog_Large"/>
    <n v="175"/>
    <n v="150"/>
  </r>
  <r>
    <s v="aecc25db1d92dd"/>
    <s v="19/09/2017"/>
    <n v="4"/>
    <x v="1"/>
    <s v="Blue Merle"/>
    <n v="43"/>
    <x v="1"/>
    <s v="Austin"/>
    <x v="1"/>
    <n v="135"/>
    <s v="Dog_Large"/>
    <n v="175"/>
    <n v="0"/>
  </r>
  <r>
    <s v="f5d5a316f74481"/>
    <s v="07/05/2014"/>
    <n v="8"/>
    <x v="1"/>
    <s v="Yellow Brindle"/>
    <n v="25"/>
    <x v="2"/>
    <s v="San Antonio"/>
    <x v="4"/>
    <n v="120"/>
    <s v="Dog_Medium"/>
    <n v="150"/>
    <n v="150"/>
  </r>
  <r>
    <s v="67564c5b1891fa"/>
    <s v="01/10/2010"/>
    <n v="11"/>
    <x v="1"/>
    <s v="Red"/>
    <n v="48"/>
    <x v="1"/>
    <s v="Austin"/>
    <x v="2"/>
    <n v="135"/>
    <s v="Dog_Large"/>
    <n v="175"/>
    <n v="150"/>
  </r>
  <r>
    <s v="282aabe2d1d1a2"/>
    <s v="18/12/2014"/>
    <n v="7"/>
    <x v="1"/>
    <s v="Brown"/>
    <n v="12"/>
    <x v="2"/>
    <s v="Austin"/>
    <x v="6"/>
    <n v="135"/>
    <s v="Dog_Medium"/>
    <n v="150"/>
    <n v="100"/>
  </r>
  <r>
    <s v="e10714bbe62024"/>
    <s v="08/11/2012"/>
    <n v="9"/>
    <x v="1"/>
    <s v="White/Tan"/>
    <n v="25"/>
    <x v="2"/>
    <s v="San Antonio"/>
    <x v="7"/>
    <n v="120"/>
    <s v="Dog_Medium"/>
    <n v="150"/>
    <n v="150"/>
  </r>
  <r>
    <s v="52262911237a1f"/>
    <s v="28/04/2015"/>
    <n v="7"/>
    <x v="1"/>
    <s v="Yellow"/>
    <n v="8"/>
    <x v="0"/>
    <s v="Houston"/>
    <x v="5"/>
    <n v="140"/>
    <s v="Dog_Small"/>
    <n v="125"/>
    <n v="100"/>
  </r>
  <r>
    <s v="fb8c945b74cc22"/>
    <s v="22/10/2016"/>
    <n v="5"/>
    <x v="1"/>
    <s v="Black/White"/>
    <n v="5"/>
    <x v="0"/>
    <s v="Dallas"/>
    <x v="3"/>
    <n v="110"/>
    <s v="Dog_Small"/>
    <n v="125"/>
    <n v="100"/>
  </r>
  <r>
    <s v="ec959a4d37e718"/>
    <s v="07/10/2016"/>
    <n v="5"/>
    <x v="0"/>
    <s v="Cream Tabby"/>
    <n v="8.5"/>
    <x v="1"/>
    <s v="Austin"/>
    <x v="8"/>
    <n v="135"/>
    <s v="Cat_Large"/>
    <n v="140"/>
    <n v="100"/>
  </r>
  <r>
    <s v="8d40c32748a337"/>
    <s v="28/05/2014"/>
    <n v="8"/>
    <x v="0"/>
    <s v="Black"/>
    <n v="6.5"/>
    <x v="2"/>
    <s v="Dallas"/>
    <x v="0"/>
    <n v="110"/>
    <s v="Cat_Medium"/>
    <n v="120"/>
    <n v="150"/>
  </r>
  <r>
    <s v="932571b3a8a0d6"/>
    <s v="25/03/2018"/>
    <n v="4"/>
    <x v="0"/>
    <s v="Orange Tabby/White"/>
    <n v="8.5"/>
    <x v="1"/>
    <s v="Dallas"/>
    <x v="9"/>
    <n v="110"/>
    <s v="Cat_Large"/>
    <n v="140"/>
    <n v="0"/>
  </r>
  <r>
    <s v="fa695849f59f7e"/>
    <s v="13/12/2013"/>
    <n v="8"/>
    <x v="1"/>
    <s v="Fawn/Brown"/>
    <n v="6"/>
    <x v="0"/>
    <s v="Houston"/>
    <x v="3"/>
    <n v="140"/>
    <s v="Dog_Small"/>
    <n v="125"/>
    <n v="150"/>
  </r>
  <r>
    <s v="babeb94335a8e6"/>
    <s v="15/05/2017"/>
    <n v="5"/>
    <x v="0"/>
    <s v="Gray Tabby"/>
    <n v="9"/>
    <x v="1"/>
    <s v="Houston"/>
    <x v="1"/>
    <n v="140"/>
    <s v="Cat_Large"/>
    <n v="140"/>
    <n v="100"/>
  </r>
  <r>
    <s v="362d11c2b91fe7"/>
    <s v="17/09/2015"/>
    <n v="6"/>
    <x v="0"/>
    <s v="Black"/>
    <n v="9"/>
    <x v="1"/>
    <s v="Houston"/>
    <x v="6"/>
    <n v="140"/>
    <s v="Cat_Large"/>
    <n v="140"/>
    <n v="100"/>
  </r>
  <r>
    <s v="d9629092a7c104"/>
    <s v="06/06/2020"/>
    <n v="2"/>
    <x v="1"/>
    <s v="Black"/>
    <n v="14"/>
    <x v="2"/>
    <s v="Austin"/>
    <x v="7"/>
    <n v="135"/>
    <s v="Dog_Medium"/>
    <n v="150"/>
    <n v="0"/>
  </r>
  <r>
    <s v="498cd5a852ec68"/>
    <s v="30/03/2010"/>
    <n v="12"/>
    <x v="1"/>
    <s v="Brown/White"/>
    <n v="13"/>
    <x v="2"/>
    <s v="Austin"/>
    <x v="5"/>
    <n v="135"/>
    <s v="Dog_Medium"/>
    <n v="150"/>
    <n v="150"/>
  </r>
  <r>
    <s v="8784bfcd2cc53e"/>
    <s v="18/01/2015"/>
    <n v="7"/>
    <x v="1"/>
    <s v="Tan/White"/>
    <n v="35"/>
    <x v="1"/>
    <s v="Austin"/>
    <x v="0"/>
    <n v="135"/>
    <s v="Dog_Large"/>
    <n v="175"/>
    <n v="100"/>
  </r>
  <r>
    <s v="9d57f4f02db044"/>
    <s v="10/10/2018"/>
    <n v="3"/>
    <x v="1"/>
    <s v="Tan"/>
    <n v="38"/>
    <x v="1"/>
    <s v="Fort Worth"/>
    <x v="1"/>
    <n v="100"/>
    <s v="Dog_Large"/>
    <n v="175"/>
    <n v="0"/>
  </r>
  <r>
    <s v="7cb4f0d905cc03"/>
    <s v="27/11/2016"/>
    <n v="5"/>
    <x v="1"/>
    <s v="Red/Cream"/>
    <n v="34"/>
    <x v="1"/>
    <s v="Fort Worth"/>
    <x v="0"/>
    <n v="100"/>
    <s v="Dog_Large"/>
    <n v="175"/>
    <n v="100"/>
  </r>
  <r>
    <s v="5513dd6e41081c"/>
    <s v="29/06/2015"/>
    <n v="7"/>
    <x v="1"/>
    <s v="Black/White"/>
    <n v="14"/>
    <x v="2"/>
    <s v="Austin"/>
    <x v="5"/>
    <n v="135"/>
    <s v="Dog_Medium"/>
    <n v="150"/>
    <n v="100"/>
  </r>
  <r>
    <s v="f59a1e9363392d"/>
    <s v="19/11/2016"/>
    <n v="5"/>
    <x v="1"/>
    <s v="Brown Brindle"/>
    <n v="19"/>
    <x v="2"/>
    <s v="Dallas"/>
    <x v="4"/>
    <n v="110"/>
    <s v="Dog_Medium"/>
    <n v="150"/>
    <n v="100"/>
  </r>
  <r>
    <s v="8d23a8ed3330c4"/>
    <s v="10/10/2018"/>
    <n v="3"/>
    <x v="1"/>
    <s v="Tan/White"/>
    <n v="36"/>
    <x v="1"/>
    <s v="Fort Worth"/>
    <x v="0"/>
    <n v="100"/>
    <s v="Dog_Large"/>
    <n v="175"/>
    <n v="0"/>
  </r>
  <r>
    <s v="dda5788de49d5e"/>
    <s v="21/09/2010"/>
    <n v="11"/>
    <x v="0"/>
    <s v="Brown Tabby/White"/>
    <n v="8.5"/>
    <x v="1"/>
    <s v="Austin"/>
    <x v="7"/>
    <n v="135"/>
    <s v="Cat_Large"/>
    <n v="140"/>
    <n v="150"/>
  </r>
  <r>
    <s v="d6da1c07626a6b"/>
    <s v="04/11/2016"/>
    <n v="5"/>
    <x v="1"/>
    <s v="Brown/Black"/>
    <n v="33"/>
    <x v="1"/>
    <s v="San Antonio"/>
    <x v="7"/>
    <n v="120"/>
    <s v="Dog_Large"/>
    <n v="175"/>
    <n v="100"/>
  </r>
  <r>
    <s v="b99dd5c7392943"/>
    <s v="14/11/2013"/>
    <n v="8"/>
    <x v="1"/>
    <s v="Brown Brindle/White"/>
    <n v="27"/>
    <x v="2"/>
    <s v="Houston"/>
    <x v="1"/>
    <n v="140"/>
    <s v="Dog_Medium"/>
    <n v="150"/>
    <n v="150"/>
  </r>
  <r>
    <s v="5c036dc1621470"/>
    <s v="13/04/2016"/>
    <n v="6"/>
    <x v="0"/>
    <s v="Black/White"/>
    <n v="9"/>
    <x v="1"/>
    <s v="San Antonio"/>
    <x v="5"/>
    <n v="120"/>
    <s v="Cat_Large"/>
    <n v="140"/>
    <n v="100"/>
  </r>
  <r>
    <s v="e5aed483da4e59"/>
    <s v="20/09/2019"/>
    <n v="2"/>
    <x v="0"/>
    <s v="Torbie/White"/>
    <n v="2"/>
    <x v="0"/>
    <s v="Dallas"/>
    <x v="10"/>
    <n v="110"/>
    <s v="Cat_Small"/>
    <n v="100"/>
    <n v="0"/>
  </r>
  <r>
    <s v="62d34294ec1ba2"/>
    <s v="01/04/2016"/>
    <n v="6"/>
    <x v="0"/>
    <s v="Blue Tabby/White"/>
    <n v="8"/>
    <x v="1"/>
    <s v="Fort Worth"/>
    <x v="13"/>
    <n v="100"/>
    <s v="Cat_Large"/>
    <n v="140"/>
    <n v="100"/>
  </r>
  <r>
    <s v="7ebb03ec69e1e0"/>
    <s v="24/04/2017"/>
    <n v="5"/>
    <x v="1"/>
    <s v="White"/>
    <n v="15"/>
    <x v="2"/>
    <s v="Dallas"/>
    <x v="0"/>
    <n v="110"/>
    <s v="Dog_Medium"/>
    <n v="150"/>
    <n v="100"/>
  </r>
  <r>
    <s v="fb6e140dc31251"/>
    <s v="27/01/2018"/>
    <n v="4"/>
    <x v="1"/>
    <s v="Black/White"/>
    <n v="26"/>
    <x v="2"/>
    <s v="Houston"/>
    <x v="3"/>
    <n v="140"/>
    <s v="Dog_Medium"/>
    <n v="150"/>
    <n v="0"/>
  </r>
  <r>
    <s v="ef00a18613947e"/>
    <s v="27/07/2020"/>
    <n v="1"/>
    <x v="1"/>
    <s v="Brown/Black"/>
    <n v="37"/>
    <x v="1"/>
    <s v="Austin"/>
    <x v="8"/>
    <n v="135"/>
    <s v="Dog_Large"/>
    <n v="175"/>
    <n v="0"/>
  </r>
  <r>
    <s v="b6920807768f70"/>
    <s v="04/12/2017"/>
    <n v="4"/>
    <x v="1"/>
    <s v="White"/>
    <n v="47"/>
    <x v="1"/>
    <s v="Dallas"/>
    <x v="1"/>
    <n v="110"/>
    <s v="Dog_Large"/>
    <n v="175"/>
    <n v="0"/>
  </r>
  <r>
    <s v="8cd7e3875b88cf"/>
    <s v="13/02/2009"/>
    <n v="13"/>
    <x v="1"/>
    <s v="Buff"/>
    <n v="43"/>
    <x v="1"/>
    <s v="Austin"/>
    <x v="0"/>
    <n v="135"/>
    <s v="Dog_Large"/>
    <n v="175"/>
    <n v="200"/>
  </r>
  <r>
    <s v="6325420314382c"/>
    <s v="19/07/2019"/>
    <n v="2"/>
    <x v="0"/>
    <s v="White/Black"/>
    <n v="2"/>
    <x v="0"/>
    <s v="Fort Worth"/>
    <x v="13"/>
    <n v="100"/>
    <s v="Cat_Small"/>
    <n v="100"/>
    <n v="0"/>
  </r>
  <r>
    <s v="61de2b90d53aeb"/>
    <s v="26/02/2013"/>
    <n v="9"/>
    <x v="0"/>
    <s v="Black"/>
    <n v="4"/>
    <x v="0"/>
    <s v="Houston"/>
    <x v="5"/>
    <n v="140"/>
    <s v="Cat_Small"/>
    <n v="100"/>
    <n v="150"/>
  </r>
  <r>
    <s v="3d8bf059752c94"/>
    <s v="29/01/2011"/>
    <n v="11"/>
    <x v="1"/>
    <s v="Black/Brown"/>
    <n v="45"/>
    <x v="1"/>
    <s v="San Antonio"/>
    <x v="5"/>
    <n v="120"/>
    <s v="Dog_Large"/>
    <n v="175"/>
    <n v="150"/>
  </r>
  <r>
    <s v="85a348b66ca775"/>
    <s v="04/06/2016"/>
    <n v="6"/>
    <x v="0"/>
    <s v="Blue"/>
    <n v="8"/>
    <x v="1"/>
    <s v="Houston"/>
    <x v="0"/>
    <n v="140"/>
    <s v="Cat_Large"/>
    <n v="140"/>
    <n v="100"/>
  </r>
  <r>
    <s v="186e77a9976478"/>
    <s v="18/01/2014"/>
    <n v="8"/>
    <x v="1"/>
    <s v="Blue/Tan"/>
    <n v="35"/>
    <x v="1"/>
    <s v="San Antonio"/>
    <x v="6"/>
    <n v="120"/>
    <s v="Dog_Large"/>
    <n v="175"/>
    <n v="150"/>
  </r>
  <r>
    <s v="b6320bc41e6097"/>
    <s v="05/10/2015"/>
    <n v="6"/>
    <x v="1"/>
    <s v="Tricolor"/>
    <n v="19"/>
    <x v="2"/>
    <s v="Austin"/>
    <x v="1"/>
    <n v="135"/>
    <s v="Dog_Medium"/>
    <n v="150"/>
    <n v="100"/>
  </r>
  <r>
    <s v="86b59c17191b2f"/>
    <s v="26/01/2014"/>
    <n v="8"/>
    <x v="1"/>
    <s v="Brown/Black"/>
    <n v="42"/>
    <x v="1"/>
    <s v="Fort Worth"/>
    <x v="0"/>
    <n v="100"/>
    <s v="Dog_Large"/>
    <n v="175"/>
    <n v="150"/>
  </r>
  <r>
    <s v="14005bc2b71a80"/>
    <s v="12/04/2016"/>
    <n v="6"/>
    <x v="1"/>
    <s v="White/Brown"/>
    <n v="6"/>
    <x v="0"/>
    <s v="Houston"/>
    <x v="6"/>
    <n v="140"/>
    <s v="Dog_Small"/>
    <n v="125"/>
    <n v="100"/>
  </r>
  <r>
    <s v="eef6d71547c145"/>
    <s v="31/01/2014"/>
    <n v="8"/>
    <x v="0"/>
    <s v="Orange Tabby"/>
    <n v="10"/>
    <x v="1"/>
    <s v="Houston"/>
    <x v="8"/>
    <n v="140"/>
    <s v="Cat_Large"/>
    <n v="140"/>
    <n v="150"/>
  </r>
  <r>
    <s v="0df01b1d54075b"/>
    <s v="01/05/2016"/>
    <n v="6"/>
    <x v="0"/>
    <s v="Black/White"/>
    <n v="6"/>
    <x v="2"/>
    <s v="Houston"/>
    <x v="6"/>
    <n v="140"/>
    <s v="Cat_Medium"/>
    <n v="120"/>
    <n v="100"/>
  </r>
  <r>
    <s v="033516ccb6e47d"/>
    <s v="04/04/2016"/>
    <n v="6"/>
    <x v="0"/>
    <s v="Orange Tabby"/>
    <n v="9"/>
    <x v="1"/>
    <s v="San Antonio"/>
    <x v="6"/>
    <n v="120"/>
    <s v="Cat_Large"/>
    <n v="140"/>
    <n v="100"/>
  </r>
  <r>
    <s v="e52281ce1150f5"/>
    <s v="11/03/2015"/>
    <n v="7"/>
    <x v="1"/>
    <s v="White/Brown"/>
    <n v="49"/>
    <x v="1"/>
    <s v="Houston"/>
    <x v="10"/>
    <n v="140"/>
    <s v="Dog_Large"/>
    <n v="175"/>
    <n v="100"/>
  </r>
  <r>
    <s v="0f1f80ae1d33d5"/>
    <s v="04/10/2015"/>
    <n v="6"/>
    <x v="1"/>
    <s v="White"/>
    <n v="3"/>
    <x v="0"/>
    <s v="Austin"/>
    <x v="6"/>
    <n v="135"/>
    <s v="Dog_Small"/>
    <n v="125"/>
    <n v="100"/>
  </r>
  <r>
    <s v="0b954498dd77d6"/>
    <s v="12/08/2011"/>
    <n v="10"/>
    <x v="1"/>
    <s v="Tan/White"/>
    <n v="20"/>
    <x v="2"/>
    <s v="Houston"/>
    <x v="6"/>
    <n v="140"/>
    <s v="Dog_Medium"/>
    <n v="150"/>
    <n v="150"/>
  </r>
  <r>
    <s v="451cfe00da8921"/>
    <s v="15/03/2019"/>
    <n v="3"/>
    <x v="0"/>
    <s v="Black Tabby"/>
    <n v="2"/>
    <x v="0"/>
    <s v="San Antonio"/>
    <x v="5"/>
    <n v="120"/>
    <s v="Cat_Small"/>
    <n v="100"/>
    <n v="0"/>
  </r>
  <r>
    <s v="1622c9be70a202"/>
    <s v="07/06/2019"/>
    <n v="3"/>
    <x v="0"/>
    <s v="Brown Tabby"/>
    <n v="8"/>
    <x v="1"/>
    <s v="Dallas"/>
    <x v="6"/>
    <n v="110"/>
    <s v="Cat_Large"/>
    <n v="140"/>
    <n v="0"/>
  </r>
  <r>
    <s v="c27f6d55b6f328"/>
    <s v="19/09/2011"/>
    <n v="10"/>
    <x v="1"/>
    <s v="Tricolor"/>
    <n v="27"/>
    <x v="2"/>
    <s v="Austin"/>
    <x v="11"/>
    <n v="135"/>
    <s v="Dog_Medium"/>
    <n v="150"/>
    <n v="150"/>
  </r>
  <r>
    <s v="ce219c5da85344"/>
    <s v="08/11/2018"/>
    <n v="3"/>
    <x v="1"/>
    <s v="White"/>
    <n v="14"/>
    <x v="2"/>
    <s v="Houston"/>
    <x v="7"/>
    <n v="140"/>
    <s v="Dog_Medium"/>
    <n v="150"/>
    <n v="0"/>
  </r>
  <r>
    <s v="760320df028f41"/>
    <s v="25/06/2013"/>
    <n v="9"/>
    <x v="1"/>
    <s v="Blue"/>
    <n v="35"/>
    <x v="1"/>
    <s v="Dallas"/>
    <x v="12"/>
    <n v="110"/>
    <s v="Dog_Large"/>
    <n v="175"/>
    <n v="150"/>
  </r>
  <r>
    <s v="4cd621c619f7f0"/>
    <s v="11/02/2015"/>
    <n v="7"/>
    <x v="1"/>
    <s v="Brown/Black"/>
    <n v="19"/>
    <x v="2"/>
    <s v="Fort Worth"/>
    <x v="5"/>
    <n v="100"/>
    <s v="Dog_Medium"/>
    <n v="150"/>
    <n v="100"/>
  </r>
  <r>
    <s v="0d1e4203013dc2"/>
    <s v="17/04/2018"/>
    <n v="4"/>
    <x v="0"/>
    <s v="Black/White"/>
    <n v="6"/>
    <x v="2"/>
    <s v="Houston"/>
    <x v="6"/>
    <n v="140"/>
    <s v="Cat_Medium"/>
    <n v="120"/>
    <n v="0"/>
  </r>
  <r>
    <s v="0e205e9bbce5f5"/>
    <s v="03/08/2017"/>
    <n v="4"/>
    <x v="0"/>
    <s v="Blue/White"/>
    <n v="6.5"/>
    <x v="2"/>
    <s v="Houston"/>
    <x v="6"/>
    <n v="140"/>
    <s v="Cat_Medium"/>
    <n v="120"/>
    <n v="0"/>
  </r>
  <r>
    <s v="a14917e914aaac"/>
    <s v="13/03/2014"/>
    <n v="8"/>
    <x v="1"/>
    <s v="Brown Brindle"/>
    <n v="44"/>
    <x v="1"/>
    <s v="Austin"/>
    <x v="1"/>
    <n v="135"/>
    <s v="Dog_Large"/>
    <n v="175"/>
    <n v="150"/>
  </r>
  <r>
    <s v="c5df23de185ea1"/>
    <s v="02/04/2020"/>
    <n v="2"/>
    <x v="0"/>
    <s v="Calico"/>
    <n v="4"/>
    <x v="0"/>
    <s v="San Antonio"/>
    <x v="7"/>
    <n v="120"/>
    <s v="Cat_Small"/>
    <n v="100"/>
    <n v="0"/>
  </r>
  <r>
    <s v="77fbaf8d1b5135"/>
    <s v="18/05/2014"/>
    <n v="8"/>
    <x v="0"/>
    <s v="Brown Tabby"/>
    <n v="9"/>
    <x v="1"/>
    <s v="San Antonio"/>
    <x v="12"/>
    <n v="120"/>
    <s v="Cat_Large"/>
    <n v="140"/>
    <n v="150"/>
  </r>
  <r>
    <s v="c19b40e254a57e"/>
    <s v="27/08/2019"/>
    <n v="2"/>
    <x v="1"/>
    <s v="Black/White"/>
    <n v="27"/>
    <x v="2"/>
    <s v="Dallas"/>
    <x v="11"/>
    <n v="110"/>
    <s v="Dog_Medium"/>
    <n v="150"/>
    <n v="0"/>
  </r>
  <r>
    <s v="da08504729173c"/>
    <s v="10/11/2016"/>
    <n v="5"/>
    <x v="0"/>
    <s v="White"/>
    <n v="4"/>
    <x v="0"/>
    <s v="Houston"/>
    <x v="7"/>
    <n v="140"/>
    <s v="Cat_Small"/>
    <n v="100"/>
    <n v="100"/>
  </r>
  <r>
    <s v="dc0be724b99628"/>
    <s v="05/07/2010"/>
    <n v="11"/>
    <x v="0"/>
    <s v="Tortie"/>
    <n v="4"/>
    <x v="0"/>
    <s v="Houston"/>
    <x v="7"/>
    <n v="140"/>
    <s v="Cat_Small"/>
    <n v="100"/>
    <n v="150"/>
  </r>
  <r>
    <s v="08e4551c85bb6b"/>
    <s v="26/01/2014"/>
    <n v="8"/>
    <x v="1"/>
    <s v="Fawn"/>
    <n v="27"/>
    <x v="2"/>
    <s v="Fort Worth"/>
    <x v="6"/>
    <n v="100"/>
    <s v="Dog_Medium"/>
    <n v="150"/>
    <n v="150"/>
  </r>
  <r>
    <s v="650062455e89b3"/>
    <s v="16/09/2020"/>
    <n v="1"/>
    <x v="0"/>
    <s v="Brown Tabby"/>
    <n v="3"/>
    <x v="0"/>
    <s v="Houston"/>
    <x v="2"/>
    <n v="140"/>
    <s v="Cat_Small"/>
    <n v="100"/>
    <n v="0"/>
  </r>
  <r>
    <s v="1e70e8c18852bd"/>
    <s v="22/05/2017"/>
    <n v="5"/>
    <x v="1"/>
    <s v="Brown Brindle"/>
    <n v="38"/>
    <x v="1"/>
    <s v="Dallas"/>
    <x v="6"/>
    <n v="110"/>
    <s v="Dog_Large"/>
    <n v="175"/>
    <n v="100"/>
  </r>
  <r>
    <s v="4f7c611faac068"/>
    <s v="01/10/2016"/>
    <n v="5"/>
    <x v="0"/>
    <s v="Brown Tabby"/>
    <n v="4"/>
    <x v="0"/>
    <s v="Dallas"/>
    <x v="5"/>
    <n v="110"/>
    <s v="Cat_Small"/>
    <n v="100"/>
    <n v="100"/>
  </r>
  <r>
    <s v="c5c90f05a7559a"/>
    <s v="14/07/2016"/>
    <n v="5"/>
    <x v="0"/>
    <s v="Calico"/>
    <n v="2"/>
    <x v="0"/>
    <s v="Fort Worth"/>
    <x v="7"/>
    <n v="100"/>
    <s v="Cat_Small"/>
    <n v="100"/>
    <n v="100"/>
  </r>
  <r>
    <s v="ef230188aaefae"/>
    <s v="04/07/2018"/>
    <n v="3"/>
    <x v="0"/>
    <s v="Blue Tabby"/>
    <n v="6.5"/>
    <x v="2"/>
    <s v="San Antonio"/>
    <x v="8"/>
    <n v="120"/>
    <s v="Cat_Medium"/>
    <n v="120"/>
    <n v="0"/>
  </r>
  <r>
    <s v="c1b9d05a0d7b68"/>
    <s v="07/02/2018"/>
    <n v="4"/>
    <x v="0"/>
    <s v="Brown Tabby"/>
    <n v="8.5"/>
    <x v="1"/>
    <s v="Austin"/>
    <x v="11"/>
    <n v="135"/>
    <s v="Cat_Large"/>
    <n v="140"/>
    <n v="0"/>
  </r>
  <r>
    <s v="c2acf79d1c68ca"/>
    <s v="10/08/2016"/>
    <n v="5"/>
    <x v="1"/>
    <s v="Yellow/White"/>
    <n v="19"/>
    <x v="2"/>
    <s v="Austin"/>
    <x v="11"/>
    <n v="135"/>
    <s v="Dog_Medium"/>
    <n v="150"/>
    <n v="100"/>
  </r>
  <r>
    <s v="0ca292032d19af"/>
    <s v="21/12/2015"/>
    <n v="6"/>
    <x v="1"/>
    <s v="Black/White"/>
    <n v="7"/>
    <x v="0"/>
    <s v="Dallas"/>
    <x v="6"/>
    <n v="110"/>
    <s v="Dog_Small"/>
    <n v="125"/>
    <n v="100"/>
  </r>
  <r>
    <s v="250521a2e14451"/>
    <s v="13/03/2012"/>
    <n v="10"/>
    <x v="1"/>
    <s v="Black/Brown"/>
    <n v="3"/>
    <x v="0"/>
    <s v="Dallas"/>
    <x v="6"/>
    <n v="110"/>
    <s v="Dog_Small"/>
    <n v="125"/>
    <n v="150"/>
  </r>
  <r>
    <s v="2a275ac9d6bb26"/>
    <s v="29/07/2020"/>
    <n v="1"/>
    <x v="1"/>
    <s v="Brown/Black"/>
    <n v="16"/>
    <x v="2"/>
    <s v="San Antonio"/>
    <x v="6"/>
    <n v="120"/>
    <s v="Dog_Medium"/>
    <n v="150"/>
    <n v="0"/>
  </r>
  <r>
    <s v="4f626ec7ed55c3"/>
    <s v="23/08/2012"/>
    <n v="9"/>
    <x v="1"/>
    <s v="Brown/White"/>
    <n v="37"/>
    <x v="1"/>
    <s v="Houston"/>
    <x v="5"/>
    <n v="140"/>
    <s v="Dog_Large"/>
    <n v="175"/>
    <n v="150"/>
  </r>
  <r>
    <s v="09311b40b581ef"/>
    <s v="12/08/2015"/>
    <n v="6"/>
    <x v="0"/>
    <s v="Orange Tabby"/>
    <n v="8.5"/>
    <x v="1"/>
    <s v="Austin"/>
    <x v="6"/>
    <n v="135"/>
    <s v="Cat_Large"/>
    <n v="140"/>
    <n v="100"/>
  </r>
  <r>
    <s v="96d81c3f5cfa16"/>
    <s v="10/01/2013"/>
    <n v="9"/>
    <x v="1"/>
    <s v="Blue/White"/>
    <n v="43"/>
    <x v="1"/>
    <s v="San Antonio"/>
    <x v="1"/>
    <n v="120"/>
    <s v="Dog_Large"/>
    <n v="175"/>
    <n v="150"/>
  </r>
  <r>
    <s v="a28a79df2f3dde"/>
    <s v="09/03/2017"/>
    <n v="5"/>
    <x v="0"/>
    <s v="Blue"/>
    <n v="8.5"/>
    <x v="1"/>
    <s v="San Antonio"/>
    <x v="1"/>
    <n v="120"/>
    <s v="Cat_Large"/>
    <n v="140"/>
    <n v="100"/>
  </r>
  <r>
    <s v="c3d971eb067755"/>
    <s v="13/08/2016"/>
    <n v="5"/>
    <x v="1"/>
    <s v="White"/>
    <n v="43"/>
    <x v="1"/>
    <s v="Austin"/>
    <x v="11"/>
    <n v="135"/>
    <s v="Dog_Large"/>
    <n v="175"/>
    <n v="100"/>
  </r>
  <r>
    <s v="5d9281a4542658"/>
    <s v="27/10/2010"/>
    <n v="11"/>
    <x v="0"/>
    <s v="Blue/White"/>
    <n v="3"/>
    <x v="0"/>
    <s v="Fort Worth"/>
    <x v="5"/>
    <n v="100"/>
    <s v="Cat_Small"/>
    <n v="100"/>
    <n v="150"/>
  </r>
  <r>
    <s v="7fff1d779b7906"/>
    <s v="15/10/2016"/>
    <n v="5"/>
    <x v="1"/>
    <s v="White/Black"/>
    <n v="31.5"/>
    <x v="1"/>
    <s v="Houston"/>
    <x v="0"/>
    <n v="140"/>
    <s v="Dog_Large"/>
    <n v="175"/>
    <n v="100"/>
  </r>
  <r>
    <s v="243105d09e384c"/>
    <s v="31/05/2016"/>
    <n v="6"/>
    <x v="0"/>
    <s v="Black"/>
    <n v="10"/>
    <x v="1"/>
    <s v="Houston"/>
    <x v="6"/>
    <n v="140"/>
    <s v="Cat_Large"/>
    <n v="140"/>
    <n v="100"/>
  </r>
  <r>
    <s v="b339aadec11010"/>
    <s v="21/12/2016"/>
    <n v="5"/>
    <x v="1"/>
    <s v="Red"/>
    <n v="32"/>
    <x v="1"/>
    <s v="Houston"/>
    <x v="1"/>
    <n v="140"/>
    <s v="Dog_Large"/>
    <n v="175"/>
    <n v="100"/>
  </r>
  <r>
    <s v="38b6ec52a1e43e"/>
    <s v="26/08/2013"/>
    <n v="8"/>
    <x v="0"/>
    <s v="Brown Tabby/White"/>
    <n v="4"/>
    <x v="0"/>
    <s v="Dallas"/>
    <x v="6"/>
    <n v="110"/>
    <s v="Cat_Small"/>
    <n v="100"/>
    <n v="150"/>
  </r>
  <r>
    <s v="163bc41f86689b"/>
    <s v="25/05/2015"/>
    <n v="7"/>
    <x v="1"/>
    <s v="Black/White"/>
    <n v="31"/>
    <x v="1"/>
    <s v="Houston"/>
    <x v="6"/>
    <n v="140"/>
    <s v="Dog_Large"/>
    <n v="175"/>
    <n v="100"/>
  </r>
  <r>
    <s v="e78dfcc5d364d2"/>
    <s v="27/03/2015"/>
    <n v="7"/>
    <x v="1"/>
    <s v="Blue/White"/>
    <n v="46"/>
    <x v="1"/>
    <s v="San Antonio"/>
    <x v="10"/>
    <n v="120"/>
    <s v="Dog_Large"/>
    <n v="175"/>
    <n v="100"/>
  </r>
  <r>
    <s v="6d4cab029147b1"/>
    <s v="09/10/2010"/>
    <n v="11"/>
    <x v="1"/>
    <s v="Tan"/>
    <n v="13"/>
    <x v="2"/>
    <s v="Fort Worth"/>
    <x v="2"/>
    <n v="100"/>
    <s v="Dog_Medium"/>
    <n v="150"/>
    <n v="150"/>
  </r>
  <r>
    <s v="f49b916cc48f5b"/>
    <s v="21/11/2019"/>
    <n v="2"/>
    <x v="1"/>
    <s v="Brown"/>
    <n v="17"/>
    <x v="2"/>
    <s v="Austin"/>
    <x v="4"/>
    <n v="135"/>
    <s v="Dog_Medium"/>
    <n v="150"/>
    <n v="0"/>
  </r>
  <r>
    <s v="b6528bca7d94bc"/>
    <s v="02/05/2017"/>
    <n v="5"/>
    <x v="0"/>
    <s v="Calico"/>
    <n v="8"/>
    <x v="1"/>
    <s v="Houston"/>
    <x v="1"/>
    <n v="140"/>
    <s v="Cat_Large"/>
    <n v="140"/>
    <n v="100"/>
  </r>
  <r>
    <s v="52e192fb240982"/>
    <s v="22/07/2017"/>
    <n v="4"/>
    <x v="0"/>
    <s v="Brown Tabby"/>
    <n v="6"/>
    <x v="2"/>
    <s v="Austin"/>
    <x v="5"/>
    <n v="135"/>
    <s v="Cat_Medium"/>
    <n v="120"/>
    <n v="0"/>
  </r>
  <r>
    <s v="4ad7f1955ac305"/>
    <s v="27/03/2018"/>
    <n v="4"/>
    <x v="0"/>
    <s v="White/Brown Tabby"/>
    <n v="6.5"/>
    <x v="2"/>
    <s v="San Antonio"/>
    <x v="5"/>
    <n v="120"/>
    <s v="Cat_Medium"/>
    <n v="120"/>
    <n v="0"/>
  </r>
  <r>
    <s v="66284a95b9b802"/>
    <s v="09/02/2009"/>
    <n v="13"/>
    <x v="1"/>
    <s v="Blue/White"/>
    <n v="17"/>
    <x v="2"/>
    <s v="Houston"/>
    <x v="2"/>
    <n v="140"/>
    <s v="Dog_Medium"/>
    <n v="150"/>
    <n v="200"/>
  </r>
  <r>
    <s v="00752d7137293c"/>
    <s v="13/08/2015"/>
    <n v="6"/>
    <x v="1"/>
    <s v="Blue"/>
    <n v="16"/>
    <x v="2"/>
    <s v="Fort Worth"/>
    <x v="6"/>
    <n v="100"/>
    <s v="Dog_Medium"/>
    <n v="150"/>
    <n v="100"/>
  </r>
  <r>
    <s v="944ac27e622b56"/>
    <s v="23/08/2015"/>
    <n v="6"/>
    <x v="0"/>
    <s v="Orange Tabby/Cream"/>
    <n v="9"/>
    <x v="1"/>
    <s v="Houston"/>
    <x v="1"/>
    <n v="140"/>
    <s v="Cat_Large"/>
    <n v="140"/>
    <n v="100"/>
  </r>
  <r>
    <s v="4d16131da035e1"/>
    <s v="30/11/2014"/>
    <n v="7"/>
    <x v="1"/>
    <s v="Red"/>
    <n v="8"/>
    <x v="0"/>
    <s v="San Antonio"/>
    <x v="5"/>
    <n v="120"/>
    <s v="Dog_Small"/>
    <n v="125"/>
    <n v="100"/>
  </r>
  <r>
    <s v="19b067e964a498"/>
    <s v="28/04/2004"/>
    <n v="18"/>
    <x v="1"/>
    <s v="Brown Brindle/White"/>
    <n v="22"/>
    <x v="2"/>
    <s v="San Antonio"/>
    <x v="6"/>
    <n v="120"/>
    <s v="Dog_Medium"/>
    <n v="150"/>
    <n v="300"/>
  </r>
  <r>
    <s v="dc74f6a027b121"/>
    <s v="05/03/2014"/>
    <n v="8"/>
    <x v="1"/>
    <s v="Gold"/>
    <n v="24"/>
    <x v="2"/>
    <s v="Dallas"/>
    <x v="7"/>
    <n v="110"/>
    <s v="Dog_Medium"/>
    <n v="150"/>
    <n v="150"/>
  </r>
  <r>
    <s v="b2c3c052896253"/>
    <s v="06/01/2018"/>
    <n v="4"/>
    <x v="1"/>
    <s v="Brown Brindle"/>
    <n v="34"/>
    <x v="1"/>
    <s v="Austin"/>
    <x v="1"/>
    <n v="135"/>
    <s v="Dog_Large"/>
    <n v="175"/>
    <n v="0"/>
  </r>
  <r>
    <s v="60471a692b049d"/>
    <s v="08/02/2009"/>
    <n v="13"/>
    <x v="1"/>
    <s v="Brown/White"/>
    <n v="25"/>
    <x v="2"/>
    <s v="Dallas"/>
    <x v="5"/>
    <n v="110"/>
    <s v="Dog_Medium"/>
    <n v="150"/>
    <n v="200"/>
  </r>
  <r>
    <s v="092124a32bc7b0"/>
    <s v="12/07/2009"/>
    <n v="12"/>
    <x v="1"/>
    <s v="Tan"/>
    <n v="20"/>
    <x v="2"/>
    <s v="Houston"/>
    <x v="6"/>
    <n v="140"/>
    <s v="Dog_Medium"/>
    <n v="150"/>
    <n v="150"/>
  </r>
  <r>
    <s v="730addc09a1c7e"/>
    <s v="20/05/2015"/>
    <n v="7"/>
    <x v="1"/>
    <s v="Tricolor/Brown Brindle"/>
    <n v="41"/>
    <x v="1"/>
    <s v="Houston"/>
    <x v="2"/>
    <n v="140"/>
    <s v="Dog_Large"/>
    <n v="175"/>
    <n v="100"/>
  </r>
  <r>
    <s v="00779b9c0c1369"/>
    <s v="04/08/2019"/>
    <n v="2"/>
    <x v="0"/>
    <s v="Brown Tabby/White"/>
    <n v="4"/>
    <x v="0"/>
    <s v="Fort Worth"/>
    <x v="6"/>
    <n v="100"/>
    <s v="Cat_Small"/>
    <n v="100"/>
    <n v="0"/>
  </r>
  <r>
    <s v="d98101f2b1b1bf"/>
    <s v="14/10/2013"/>
    <n v="8"/>
    <x v="1"/>
    <s v="Blue/White"/>
    <n v="25"/>
    <x v="2"/>
    <s v="San Antonio"/>
    <x v="7"/>
    <n v="120"/>
    <s v="Dog_Medium"/>
    <n v="150"/>
    <n v="150"/>
  </r>
  <r>
    <s v="fc127d64ffb79a"/>
    <s v="26/07/2019"/>
    <n v="2"/>
    <x v="1"/>
    <s v="White"/>
    <n v="25"/>
    <x v="2"/>
    <s v="Fort Worth"/>
    <x v="3"/>
    <n v="100"/>
    <s v="Dog_Medium"/>
    <n v="150"/>
    <n v="0"/>
  </r>
  <r>
    <s v="3522a577a0b740"/>
    <s v="11/08/2013"/>
    <n v="8"/>
    <x v="0"/>
    <s v="Blue/White"/>
    <n v="4"/>
    <x v="0"/>
    <s v="Austin"/>
    <x v="6"/>
    <n v="135"/>
    <s v="Cat_Small"/>
    <n v="100"/>
    <n v="150"/>
  </r>
  <r>
    <s v="73d899e4ee5850"/>
    <s v="03/05/2016"/>
    <n v="6"/>
    <x v="0"/>
    <s v="Black/White"/>
    <n v="6"/>
    <x v="2"/>
    <s v="Houston"/>
    <x v="2"/>
    <n v="140"/>
    <s v="Cat_Medium"/>
    <n v="120"/>
    <n v="100"/>
  </r>
  <r>
    <s v="24abd334466fd6"/>
    <s v="20/02/2015"/>
    <n v="7"/>
    <x v="1"/>
    <s v="Fawn"/>
    <n v="44"/>
    <x v="1"/>
    <s v="San Antonio"/>
    <x v="6"/>
    <n v="120"/>
    <s v="Dog_Large"/>
    <n v="175"/>
    <n v="100"/>
  </r>
  <r>
    <s v="d812beed04787a"/>
    <s v="22/02/2019"/>
    <n v="3"/>
    <x v="0"/>
    <s v="Black"/>
    <n v="4"/>
    <x v="0"/>
    <s v="Dallas"/>
    <x v="7"/>
    <n v="110"/>
    <s v="Cat_Small"/>
    <n v="100"/>
    <n v="0"/>
  </r>
  <r>
    <s v="acd16d8083ca70"/>
    <s v="09/12/2012"/>
    <n v="9"/>
    <x v="1"/>
    <s v="White/Chocolate"/>
    <n v="35"/>
    <x v="1"/>
    <s v="Austin"/>
    <x v="1"/>
    <n v="135"/>
    <s v="Dog_Large"/>
    <n v="175"/>
    <n v="150"/>
  </r>
  <r>
    <s v="13abf0acfc954c"/>
    <s v="03/03/2016"/>
    <n v="6"/>
    <x v="0"/>
    <s v="Blue/White"/>
    <n v="8.5"/>
    <x v="1"/>
    <s v="Austin"/>
    <x v="6"/>
    <n v="135"/>
    <s v="Cat_Large"/>
    <n v="140"/>
    <n v="100"/>
  </r>
  <r>
    <s v="b48b1c108268ed"/>
    <s v="10/08/2018"/>
    <n v="3"/>
    <x v="1"/>
    <s v="Brown/White"/>
    <n v="8"/>
    <x v="0"/>
    <s v="Houston"/>
    <x v="1"/>
    <n v="140"/>
    <s v="Dog_Small"/>
    <n v="125"/>
    <n v="0"/>
  </r>
  <r>
    <s v="8b326d96dd9124"/>
    <s v="29/04/2018"/>
    <n v="4"/>
    <x v="1"/>
    <s v="Chocolate/White"/>
    <n v="25"/>
    <x v="2"/>
    <s v="Fort Worth"/>
    <x v="0"/>
    <n v="100"/>
    <s v="Dog_Medium"/>
    <n v="150"/>
    <n v="0"/>
  </r>
  <r>
    <s v="4a5400938c2c5d"/>
    <s v="03/04/2018"/>
    <n v="4"/>
    <x v="0"/>
    <s v="Black/White"/>
    <n v="10"/>
    <x v="1"/>
    <s v="Austin"/>
    <x v="5"/>
    <n v="135"/>
    <s v="Cat_Large"/>
    <n v="140"/>
    <n v="0"/>
  </r>
  <r>
    <s v="9d4ea198c4e246"/>
    <s v="03/02/2018"/>
    <n v="4"/>
    <x v="1"/>
    <s v="Brown/White"/>
    <n v="3"/>
    <x v="0"/>
    <s v="Fort Worth"/>
    <x v="1"/>
    <n v="100"/>
    <s v="Dog_Small"/>
    <n v="125"/>
    <n v="0"/>
  </r>
  <r>
    <s v="df90022964551d"/>
    <s v="03/04/2015"/>
    <n v="7"/>
    <x v="0"/>
    <s v="Black"/>
    <n v="4"/>
    <x v="0"/>
    <s v="Austin"/>
    <x v="7"/>
    <n v="135"/>
    <s v="Cat_Small"/>
    <n v="100"/>
    <n v="100"/>
  </r>
  <r>
    <s v="75d21137b5f6de"/>
    <s v="27/07/2016"/>
    <n v="5"/>
    <x v="0"/>
    <s v="Brown Tabby/White"/>
    <n v="10"/>
    <x v="1"/>
    <s v="Austin"/>
    <x v="12"/>
    <n v="135"/>
    <s v="Cat_Large"/>
    <n v="140"/>
    <n v="100"/>
  </r>
  <r>
    <s v="d7741a23a0705f"/>
    <s v="27/08/2015"/>
    <n v="6"/>
    <x v="0"/>
    <s v="Torbie"/>
    <n v="9"/>
    <x v="1"/>
    <s v="Houston"/>
    <x v="7"/>
    <n v="140"/>
    <s v="Cat_Large"/>
    <n v="140"/>
    <n v="100"/>
  </r>
  <r>
    <s v="6d361760961841"/>
    <s v="21/05/2006"/>
    <n v="16"/>
    <x v="0"/>
    <s v="Blue"/>
    <n v="8"/>
    <x v="1"/>
    <s v="Fort Worth"/>
    <x v="2"/>
    <n v="100"/>
    <s v="Cat_Large"/>
    <n v="140"/>
    <n v="300"/>
  </r>
  <r>
    <s v="f58f61f717c993"/>
    <s v="22/02/2017"/>
    <n v="5"/>
    <x v="1"/>
    <s v="White/Chocolate"/>
    <n v="8"/>
    <x v="0"/>
    <s v="Austin"/>
    <x v="4"/>
    <n v="135"/>
    <s v="Dog_Small"/>
    <n v="125"/>
    <n v="100"/>
  </r>
  <r>
    <s v="5c843b6b6ba024"/>
    <s v="25/10/2017"/>
    <n v="4"/>
    <x v="0"/>
    <s v="Gray Tabby"/>
    <n v="10"/>
    <x v="1"/>
    <s v="Austin"/>
    <x v="5"/>
    <n v="135"/>
    <s v="Cat_Large"/>
    <n v="140"/>
    <n v="0"/>
  </r>
  <r>
    <s v="31dcb78e2f247d"/>
    <s v="02/06/2018"/>
    <n v="4"/>
    <x v="0"/>
    <s v="Blue Tabby"/>
    <n v="2"/>
    <x v="0"/>
    <s v="Houston"/>
    <x v="6"/>
    <n v="140"/>
    <s v="Cat_Small"/>
    <n v="100"/>
    <n v="0"/>
  </r>
  <r>
    <s v="33a32f08697f8d"/>
    <s v="12/11/2008"/>
    <n v="13"/>
    <x v="0"/>
    <s v="Blue"/>
    <n v="9"/>
    <x v="1"/>
    <s v="Fort Worth"/>
    <x v="6"/>
    <n v="100"/>
    <s v="Cat_Large"/>
    <n v="140"/>
    <n v="200"/>
  </r>
  <r>
    <s v="921a7d1d8d7800"/>
    <s v="03/12/2002"/>
    <n v="19"/>
    <x v="0"/>
    <s v="Black"/>
    <n v="4"/>
    <x v="0"/>
    <s v="Houston"/>
    <x v="9"/>
    <n v="140"/>
    <s v="Cat_Small"/>
    <n v="100"/>
    <n v="300"/>
  </r>
  <r>
    <s v="796c54983a9d8c"/>
    <s v="26/02/2017"/>
    <n v="5"/>
    <x v="1"/>
    <s v="Brown Brindle/White"/>
    <n v="42"/>
    <x v="1"/>
    <s v="Austin"/>
    <x v="12"/>
    <n v="135"/>
    <s v="Dog_Large"/>
    <n v="175"/>
    <n v="100"/>
  </r>
  <r>
    <s v="29cee7201a03a1"/>
    <s v="22/08/2012"/>
    <n v="9"/>
    <x v="1"/>
    <s v="Blue/White"/>
    <n v="43"/>
    <x v="1"/>
    <s v="San Antonio"/>
    <x v="6"/>
    <n v="120"/>
    <s v="Dog_Large"/>
    <n v="175"/>
    <n v="150"/>
  </r>
  <r>
    <s v="e5b89f16f3d5f2"/>
    <s v="17/10/2019"/>
    <n v="2"/>
    <x v="1"/>
    <s v="Tan/Black"/>
    <n v="17"/>
    <x v="2"/>
    <s v="Austin"/>
    <x v="10"/>
    <n v="135"/>
    <s v="Dog_Medium"/>
    <n v="150"/>
    <n v="0"/>
  </r>
  <r>
    <s v="2649eb8bd4accd"/>
    <s v="22/01/2014"/>
    <n v="8"/>
    <x v="0"/>
    <s v="White/Blue Tabby"/>
    <n v="6"/>
    <x v="2"/>
    <s v="Austin"/>
    <x v="6"/>
    <n v="135"/>
    <s v="Cat_Medium"/>
    <n v="120"/>
    <n v="150"/>
  </r>
  <r>
    <s v="a5f9a6082e88a2"/>
    <s v="16/12/2017"/>
    <n v="4"/>
    <x v="1"/>
    <s v="Red"/>
    <n v="16"/>
    <x v="2"/>
    <s v="Fort Worth"/>
    <x v="1"/>
    <n v="100"/>
    <s v="Dog_Medium"/>
    <n v="150"/>
    <n v="0"/>
  </r>
  <r>
    <s v="ae2e58f52b48a7"/>
    <s v="30/11/2014"/>
    <n v="7"/>
    <x v="1"/>
    <s v="White/Tan"/>
    <n v="24"/>
    <x v="2"/>
    <s v="Fort Worth"/>
    <x v="1"/>
    <n v="100"/>
    <s v="Dog_Medium"/>
    <n v="150"/>
    <n v="100"/>
  </r>
  <r>
    <s v="fd9f9408cd3b53"/>
    <s v="30/11/2009"/>
    <n v="12"/>
    <x v="1"/>
    <s v="White/Brown"/>
    <n v="9"/>
    <x v="0"/>
    <s v="Dallas"/>
    <x v="3"/>
    <n v="110"/>
    <s v="Dog_Small"/>
    <n v="125"/>
    <n v="150"/>
  </r>
  <r>
    <s v="47a9c4ecd49bbd"/>
    <s v="15/04/2015"/>
    <n v="7"/>
    <x v="0"/>
    <s v="Black"/>
    <n v="6.5"/>
    <x v="2"/>
    <s v="Fort Worth"/>
    <x v="5"/>
    <n v="100"/>
    <s v="Cat_Medium"/>
    <n v="120"/>
    <n v="100"/>
  </r>
  <r>
    <s v="51d7b55b90c5a1"/>
    <s v="01/07/2012"/>
    <n v="10"/>
    <x v="1"/>
    <s v="Tricolor"/>
    <n v="35"/>
    <x v="1"/>
    <s v="Houston"/>
    <x v="5"/>
    <n v="140"/>
    <s v="Dog_Large"/>
    <n v="175"/>
    <n v="150"/>
  </r>
  <r>
    <s v="aa3a26758849f3"/>
    <s v="05/01/2009"/>
    <n v="13"/>
    <x v="1"/>
    <s v="Black/White"/>
    <n v="34"/>
    <x v="1"/>
    <s v="Austin"/>
    <x v="1"/>
    <n v="135"/>
    <s v="Dog_Large"/>
    <n v="175"/>
    <n v="200"/>
  </r>
  <r>
    <s v="82444a906932eb"/>
    <s v="19/08/2018"/>
    <n v="3"/>
    <x v="1"/>
    <s v="Gray/White"/>
    <n v="47"/>
    <x v="1"/>
    <s v="Austin"/>
    <x v="0"/>
    <n v="135"/>
    <s v="Dog_Large"/>
    <n v="175"/>
    <n v="0"/>
  </r>
  <r>
    <s v="34b8dc1b982c5d"/>
    <s v="15/12/2017"/>
    <n v="4"/>
    <x v="1"/>
    <s v="Black/Brown"/>
    <n v="42"/>
    <x v="1"/>
    <s v="Fort Worth"/>
    <x v="6"/>
    <n v="100"/>
    <s v="Dog_Large"/>
    <n v="175"/>
    <n v="0"/>
  </r>
  <r>
    <s v="473443144556c6"/>
    <s v="24/07/2018"/>
    <n v="3"/>
    <x v="1"/>
    <s v="Black/White"/>
    <n v="15"/>
    <x v="2"/>
    <s v="Fort Worth"/>
    <x v="5"/>
    <n v="100"/>
    <s v="Dog_Medium"/>
    <n v="150"/>
    <n v="0"/>
  </r>
  <r>
    <s v="9c29b9ec36e464"/>
    <s v="26/10/2013"/>
    <n v="8"/>
    <x v="1"/>
    <s v="Sable"/>
    <n v="11.5"/>
    <x v="2"/>
    <s v="Fort Worth"/>
    <x v="1"/>
    <n v="100"/>
    <s v="Dog_Medium"/>
    <n v="150"/>
    <n v="150"/>
  </r>
  <r>
    <s v="49eeeab0513507"/>
    <s v="27/10/2012"/>
    <n v="9"/>
    <x v="1"/>
    <s v="White/Brown Brindle"/>
    <n v="40"/>
    <x v="1"/>
    <s v="Fort Worth"/>
    <x v="5"/>
    <n v="100"/>
    <s v="Dog_Large"/>
    <n v="175"/>
    <n v="150"/>
  </r>
  <r>
    <s v="8bf608aa593bb0"/>
    <s v="21/10/2013"/>
    <n v="8"/>
    <x v="1"/>
    <s v="Brown/Tan"/>
    <n v="44"/>
    <x v="1"/>
    <s v="San Antonio"/>
    <x v="0"/>
    <n v="120"/>
    <s v="Dog_Large"/>
    <n v="175"/>
    <n v="150"/>
  </r>
  <r>
    <s v="9129760581791"/>
    <s v="22/12/2012"/>
    <n v="9"/>
    <x v="1"/>
    <s v="Tan/White"/>
    <n v="15"/>
    <x v="2"/>
    <s v="Houston"/>
    <x v="9"/>
    <n v="140"/>
    <s v="Dog_Medium"/>
    <n v="150"/>
    <n v="150"/>
  </r>
  <r>
    <s v="51d40fafe53690"/>
    <s v="22/05/2018"/>
    <n v="4"/>
    <x v="1"/>
    <s v="Tricolor"/>
    <n v="44"/>
    <x v="1"/>
    <s v="Dallas"/>
    <x v="5"/>
    <n v="110"/>
    <s v="Dog_Large"/>
    <n v="175"/>
    <n v="0"/>
  </r>
  <r>
    <s v="e885c816d2c263"/>
    <s v="13/05/2017"/>
    <n v="5"/>
    <x v="1"/>
    <s v="Brown"/>
    <n v="24"/>
    <x v="2"/>
    <s v="Houston"/>
    <x v="10"/>
    <n v="140"/>
    <s v="Dog_Medium"/>
    <n v="150"/>
    <n v="100"/>
  </r>
  <r>
    <s v="3af17e25af9cd2"/>
    <s v="10/07/2013"/>
    <n v="8"/>
    <x v="1"/>
    <s v="Cream/White"/>
    <n v="7"/>
    <x v="0"/>
    <s v="San Antonio"/>
    <x v="6"/>
    <n v="120"/>
    <s v="Dog_Small"/>
    <n v="125"/>
    <n v="150"/>
  </r>
  <r>
    <s v="a00d8590b5232b"/>
    <s v="02/03/2014"/>
    <n v="8"/>
    <x v="1"/>
    <s v="White/Tan"/>
    <n v="44"/>
    <x v="1"/>
    <s v="Fort Worth"/>
    <x v="1"/>
    <n v="100"/>
    <s v="Dog_Large"/>
    <n v="175"/>
    <n v="150"/>
  </r>
  <r>
    <s v="edbb4ebfbe4c8b"/>
    <s v="17/12/2018"/>
    <n v="3"/>
    <x v="1"/>
    <s v="Brown/White"/>
    <n v="16"/>
    <x v="2"/>
    <s v="San Antonio"/>
    <x v="8"/>
    <n v="120"/>
    <s v="Dog_Medium"/>
    <n v="150"/>
    <n v="0"/>
  </r>
  <r>
    <s v="464c119d9d7edb"/>
    <s v="23/12/2013"/>
    <n v="8"/>
    <x v="0"/>
    <s v="Black/White"/>
    <n v="6.5"/>
    <x v="2"/>
    <s v="Dallas"/>
    <x v="5"/>
    <n v="110"/>
    <s v="Cat_Medium"/>
    <n v="120"/>
    <n v="150"/>
  </r>
  <r>
    <s v="20c919f6d9439c"/>
    <s v="02/01/2017"/>
    <n v="5"/>
    <x v="1"/>
    <s v="Tan/Black"/>
    <n v="47"/>
    <x v="1"/>
    <s v="Austin"/>
    <x v="6"/>
    <n v="135"/>
    <s v="Dog_Large"/>
    <n v="175"/>
    <n v="100"/>
  </r>
  <r>
    <s v="307bb04119958d"/>
    <s v="31/03/2017"/>
    <n v="5"/>
    <x v="0"/>
    <s v="Orange Tabby"/>
    <n v="6"/>
    <x v="2"/>
    <s v="Fort Worth"/>
    <x v="6"/>
    <n v="100"/>
    <s v="Cat_Medium"/>
    <n v="120"/>
    <n v="100"/>
  </r>
  <r>
    <s v="0ff43b893d3428"/>
    <s v="21/10/2015"/>
    <n v="6"/>
    <x v="0"/>
    <s v="Black"/>
    <n v="3"/>
    <x v="0"/>
    <s v="Fort Worth"/>
    <x v="6"/>
    <n v="100"/>
    <s v="Cat_Small"/>
    <n v="100"/>
    <n v="100"/>
  </r>
  <r>
    <s v="dc79ce2efcaccb"/>
    <s v="28/08/2011"/>
    <n v="10"/>
    <x v="1"/>
    <s v="Black/Brown"/>
    <n v="14"/>
    <x v="2"/>
    <s v="Austin"/>
    <x v="7"/>
    <n v="135"/>
    <s v="Dog_Medium"/>
    <n v="150"/>
    <n v="150"/>
  </r>
  <r>
    <s v="d3d3750bc3b2ed"/>
    <s v="31/07/2020"/>
    <n v="1"/>
    <x v="0"/>
    <s v="White/Orange Tabby"/>
    <n v="6.5"/>
    <x v="2"/>
    <s v="Houston"/>
    <x v="7"/>
    <n v="140"/>
    <s v="Cat_Medium"/>
    <n v="120"/>
    <n v="0"/>
  </r>
  <r>
    <s v="35f647f38986c7"/>
    <s v="28/09/2016"/>
    <n v="5"/>
    <x v="1"/>
    <s v="Black"/>
    <n v="37"/>
    <x v="1"/>
    <s v="Austin"/>
    <x v="6"/>
    <n v="135"/>
    <s v="Dog_Large"/>
    <n v="175"/>
    <n v="100"/>
  </r>
  <r>
    <s v="eb35eb67497ba7"/>
    <s v="20/03/2015"/>
    <n v="7"/>
    <x v="0"/>
    <s v="Orange Tabby"/>
    <n v="2"/>
    <x v="0"/>
    <s v="Dallas"/>
    <x v="8"/>
    <n v="110"/>
    <s v="Cat_Small"/>
    <n v="100"/>
    <n v="100"/>
  </r>
  <r>
    <s v="2846fe2073a32f"/>
    <s v="19/09/2014"/>
    <n v="7"/>
    <x v="0"/>
    <s v="Brown Tabby/White"/>
    <n v="8.5"/>
    <x v="1"/>
    <s v="Austin"/>
    <x v="6"/>
    <n v="135"/>
    <s v="Cat_Large"/>
    <n v="140"/>
    <n v="100"/>
  </r>
  <r>
    <s v="c6fdf5b231fc24"/>
    <s v="28/02/2014"/>
    <n v="8"/>
    <x v="1"/>
    <s v="Blue/White"/>
    <n v="47"/>
    <x v="1"/>
    <s v="Dallas"/>
    <x v="7"/>
    <n v="110"/>
    <s v="Dog_Large"/>
    <n v="175"/>
    <n v="150"/>
  </r>
  <r>
    <s v="f01c8c1e389420"/>
    <s v="06/04/2017"/>
    <n v="5"/>
    <x v="1"/>
    <s v="Buff/White"/>
    <n v="47"/>
    <x v="1"/>
    <s v="Fort Worth"/>
    <x v="8"/>
    <n v="100"/>
    <s v="Dog_Large"/>
    <n v="175"/>
    <n v="100"/>
  </r>
  <r>
    <s v="3887205a488233"/>
    <s v="23/02/2010"/>
    <n v="12"/>
    <x v="1"/>
    <s v="Black/White"/>
    <n v="18"/>
    <x v="2"/>
    <s v="Austin"/>
    <x v="6"/>
    <n v="135"/>
    <s v="Dog_Medium"/>
    <n v="150"/>
    <n v="150"/>
  </r>
  <r>
    <s v="2225a0ed1dc5d2"/>
    <s v="07/11/2016"/>
    <n v="5"/>
    <x v="0"/>
    <s v="Calico"/>
    <n v="8.5"/>
    <x v="1"/>
    <s v="San Antonio"/>
    <x v="6"/>
    <n v="120"/>
    <s v="Cat_Large"/>
    <n v="140"/>
    <n v="100"/>
  </r>
  <r>
    <s v="3ebc3f8830a807"/>
    <s v="12/08/2007"/>
    <n v="14"/>
    <x v="1"/>
    <s v="Tricolor"/>
    <n v="21"/>
    <x v="2"/>
    <s v="Austin"/>
    <x v="5"/>
    <n v="135"/>
    <s v="Dog_Medium"/>
    <n v="150"/>
    <n v="200"/>
  </r>
  <r>
    <s v="c0919dc261b0f7"/>
    <s v="23/11/2011"/>
    <n v="10"/>
    <x v="0"/>
    <s v="Torbie"/>
    <n v="4"/>
    <x v="0"/>
    <s v="Dallas"/>
    <x v="11"/>
    <n v="110"/>
    <s v="Cat_Small"/>
    <n v="100"/>
    <n v="150"/>
  </r>
  <r>
    <s v="6a2a53958199e9"/>
    <s v="06/02/2007"/>
    <n v="15"/>
    <x v="1"/>
    <s v="Gray/Cream"/>
    <n v="36"/>
    <x v="1"/>
    <s v="Austin"/>
    <x v="2"/>
    <n v="135"/>
    <s v="Dog_Large"/>
    <n v="175"/>
    <n v="200"/>
  </r>
  <r>
    <s v="d60c5fa01dc682"/>
    <s v="11/07/2010"/>
    <n v="11"/>
    <x v="1"/>
    <s v="White"/>
    <n v="43"/>
    <x v="1"/>
    <s v="Austin"/>
    <x v="7"/>
    <n v="135"/>
    <s v="Dog_Large"/>
    <n v="175"/>
    <n v="150"/>
  </r>
  <r>
    <s v="a2093c25f09d39"/>
    <s v="25/10/2011"/>
    <n v="10"/>
    <x v="0"/>
    <s v="Black"/>
    <n v="4"/>
    <x v="0"/>
    <s v="Austin"/>
    <x v="1"/>
    <n v="135"/>
    <s v="Cat_Small"/>
    <n v="100"/>
    <n v="150"/>
  </r>
  <r>
    <s v="36c01ad51aa126"/>
    <s v="06/08/2018"/>
    <n v="3"/>
    <x v="0"/>
    <s v="Blue"/>
    <n v="6.5"/>
    <x v="2"/>
    <s v="Dallas"/>
    <x v="6"/>
    <n v="110"/>
    <s v="Cat_Medium"/>
    <n v="120"/>
    <n v="0"/>
  </r>
  <r>
    <s v="62b6e9d9ac53cb"/>
    <s v="20/03/2020"/>
    <n v="2"/>
    <x v="1"/>
    <s v="Fawn/White"/>
    <n v="6"/>
    <x v="0"/>
    <s v="Houston"/>
    <x v="13"/>
    <n v="140"/>
    <s v="Dog_Small"/>
    <n v="125"/>
    <n v="0"/>
  </r>
  <r>
    <s v="e795e372757887"/>
    <s v="18/12/2011"/>
    <n v="10"/>
    <x v="1"/>
    <s v="Black/White"/>
    <n v="24"/>
    <x v="2"/>
    <s v="Austin"/>
    <x v="10"/>
    <n v="135"/>
    <s v="Dog_Medium"/>
    <n v="150"/>
    <n v="150"/>
  </r>
  <r>
    <s v="05f7aac1fb5409"/>
    <s v="28/12/2013"/>
    <n v="8"/>
    <x v="0"/>
    <s v="Brown Tabby"/>
    <n v="2"/>
    <x v="0"/>
    <s v="Houston"/>
    <x v="6"/>
    <n v="140"/>
    <s v="Cat_Small"/>
    <n v="100"/>
    <n v="150"/>
  </r>
  <r>
    <s v="2d0c22a395760e"/>
    <s v="29/05/2014"/>
    <n v="8"/>
    <x v="0"/>
    <s v="Brown Tabby"/>
    <n v="9"/>
    <x v="1"/>
    <s v="San Antonio"/>
    <x v="6"/>
    <n v="120"/>
    <s v="Cat_Large"/>
    <n v="140"/>
    <n v="150"/>
  </r>
  <r>
    <s v="5c54971e41370f"/>
    <s v="22/04/2016"/>
    <n v="6"/>
    <x v="0"/>
    <s v="Orange Tabby"/>
    <n v="4"/>
    <x v="0"/>
    <s v="Austin"/>
    <x v="5"/>
    <n v="135"/>
    <s v="Cat_Small"/>
    <n v="100"/>
    <n v="100"/>
  </r>
  <r>
    <s v="44d54aac1dca32"/>
    <s v="03/08/2018"/>
    <n v="3"/>
    <x v="0"/>
    <s v="Tortie/Blue Cream"/>
    <n v="6.5"/>
    <x v="2"/>
    <s v="Fort Worth"/>
    <x v="5"/>
    <n v="100"/>
    <s v="Cat_Medium"/>
    <n v="120"/>
    <n v="0"/>
  </r>
  <r>
    <s v="a7274d822f5e6c"/>
    <s v="25/05/2015"/>
    <n v="7"/>
    <x v="1"/>
    <s v="Red"/>
    <n v="4"/>
    <x v="0"/>
    <s v="Houston"/>
    <x v="1"/>
    <n v="140"/>
    <s v="Dog_Small"/>
    <n v="125"/>
    <n v="100"/>
  </r>
  <r>
    <s v="c7c1ea3381b94b"/>
    <s v="11/02/2005"/>
    <n v="17"/>
    <x v="0"/>
    <s v="Orange/White"/>
    <n v="2"/>
    <x v="0"/>
    <s v="Austin"/>
    <x v="7"/>
    <n v="135"/>
    <s v="Cat_Small"/>
    <n v="100"/>
    <n v="300"/>
  </r>
  <r>
    <s v="2d9b5901adf893"/>
    <s v="23/07/2017"/>
    <n v="4"/>
    <x v="0"/>
    <s v="Blue Tabby"/>
    <n v="9"/>
    <x v="1"/>
    <s v="Fort Worth"/>
    <x v="6"/>
    <n v="100"/>
    <s v="Cat_Large"/>
    <n v="140"/>
    <n v="0"/>
  </r>
  <r>
    <s v="f60fd7fd810860"/>
    <s v="29/08/2017"/>
    <n v="4"/>
    <x v="0"/>
    <s v="White/Brown"/>
    <n v="4"/>
    <x v="0"/>
    <s v="Dallas"/>
    <x v="4"/>
    <n v="110"/>
    <s v="Cat_Small"/>
    <n v="100"/>
    <n v="0"/>
  </r>
  <r>
    <s v="c1b1356feae4f4"/>
    <s v="11/07/2017"/>
    <n v="4"/>
    <x v="0"/>
    <s v="Blue"/>
    <n v="6"/>
    <x v="2"/>
    <s v="Houston"/>
    <x v="11"/>
    <n v="140"/>
    <s v="Cat_Medium"/>
    <n v="120"/>
    <n v="0"/>
  </r>
  <r>
    <s v="29a8c510f5cabe"/>
    <s v="22/03/2018"/>
    <n v="4"/>
    <x v="0"/>
    <s v="Orange Tabby"/>
    <n v="6"/>
    <x v="2"/>
    <s v="Fort Worth"/>
    <x v="6"/>
    <n v="100"/>
    <s v="Cat_Medium"/>
    <n v="120"/>
    <n v="0"/>
  </r>
  <r>
    <s v="f63b015af6c5e2"/>
    <s v="06/07/2018"/>
    <n v="3"/>
    <x v="1"/>
    <s v="Tan"/>
    <n v="23"/>
    <x v="2"/>
    <s v="Fort Worth"/>
    <x v="4"/>
    <n v="100"/>
    <s v="Dog_Medium"/>
    <n v="150"/>
    <n v="0"/>
  </r>
  <r>
    <s v="f12f6158acee5e"/>
    <s v="05/05/2019"/>
    <n v="3"/>
    <x v="0"/>
    <s v="Black"/>
    <n v="6"/>
    <x v="2"/>
    <s v="Austin"/>
    <x v="8"/>
    <n v="135"/>
    <s v="Cat_Medium"/>
    <n v="120"/>
    <n v="0"/>
  </r>
  <r>
    <s v="88c9afd602d44f"/>
    <s v="02/12/2009"/>
    <n v="12"/>
    <x v="1"/>
    <s v="Red/White"/>
    <n v="12"/>
    <x v="2"/>
    <s v="Houston"/>
    <x v="0"/>
    <n v="140"/>
    <s v="Dog_Medium"/>
    <n v="150"/>
    <n v="150"/>
  </r>
  <r>
    <s v="7bae1e87f6bd11"/>
    <s v="03/02/2018"/>
    <n v="4"/>
    <x v="1"/>
    <s v="Black/White"/>
    <n v="46"/>
    <x v="1"/>
    <s v="Dallas"/>
    <x v="12"/>
    <n v="110"/>
    <s v="Dog_Large"/>
    <n v="175"/>
    <n v="0"/>
  </r>
  <r>
    <s v="317ba53f765ff6"/>
    <s v="16/08/2013"/>
    <n v="8"/>
    <x v="0"/>
    <s v="Orange Tabby"/>
    <n v="10"/>
    <x v="1"/>
    <s v="Houston"/>
    <x v="6"/>
    <n v="140"/>
    <s v="Cat_Large"/>
    <n v="140"/>
    <n v="150"/>
  </r>
  <r>
    <s v="305e6607ed3d8d"/>
    <s v="17/03/2019"/>
    <n v="3"/>
    <x v="1"/>
    <s v="Brown/Black"/>
    <n v="26"/>
    <x v="2"/>
    <s v="Austin"/>
    <x v="6"/>
    <n v="135"/>
    <s v="Dog_Medium"/>
    <n v="150"/>
    <n v="0"/>
  </r>
  <r>
    <s v="8fb002d6f4e83c"/>
    <s v="10/12/2016"/>
    <n v="5"/>
    <x v="1"/>
    <s v="Brown Brindle/White"/>
    <n v="31"/>
    <x v="1"/>
    <s v="San Antonio"/>
    <x v="0"/>
    <n v="120"/>
    <s v="Dog_Large"/>
    <n v="175"/>
    <n v="100"/>
  </r>
  <r>
    <s v="6ac501d5934db7"/>
    <s v="12/02/2017"/>
    <n v="5"/>
    <x v="1"/>
    <s v="Black"/>
    <n v="11"/>
    <x v="2"/>
    <s v="Austin"/>
    <x v="2"/>
    <n v="135"/>
    <s v="Dog_Medium"/>
    <n v="150"/>
    <n v="100"/>
  </r>
  <r>
    <s v="7d19de260d1a30"/>
    <s v="04/06/2013"/>
    <n v="9"/>
    <x v="0"/>
    <s v="Orange Tabby/White"/>
    <n v="2"/>
    <x v="0"/>
    <s v="Fort Worth"/>
    <x v="0"/>
    <n v="100"/>
    <s v="Cat_Small"/>
    <n v="100"/>
    <n v="150"/>
  </r>
  <r>
    <s v="5519529c1e1950"/>
    <s v="20/05/2014"/>
    <n v="8"/>
    <x v="0"/>
    <s v="Lynx Point"/>
    <n v="6.5"/>
    <x v="2"/>
    <s v="Austin"/>
    <x v="5"/>
    <n v="135"/>
    <s v="Cat_Medium"/>
    <n v="120"/>
    <n v="150"/>
  </r>
  <r>
    <s v="b0fb08cb7c521f"/>
    <s v="13/04/2018"/>
    <n v="4"/>
    <x v="1"/>
    <s v="White/Brown"/>
    <n v="11.5"/>
    <x v="2"/>
    <s v="San Antonio"/>
    <x v="1"/>
    <n v="120"/>
    <s v="Dog_Medium"/>
    <n v="150"/>
    <n v="0"/>
  </r>
  <r>
    <s v="0a5abab5948f36"/>
    <s v="25/07/2018"/>
    <n v="3"/>
    <x v="1"/>
    <s v="Tan/Fawn"/>
    <n v="32"/>
    <x v="1"/>
    <s v="Fort Worth"/>
    <x v="6"/>
    <n v="100"/>
    <s v="Dog_Large"/>
    <n v="175"/>
    <n v="0"/>
  </r>
  <r>
    <s v="14b7577d0a1cb2"/>
    <s v="23/10/2009"/>
    <n v="12"/>
    <x v="1"/>
    <s v="White/Brown"/>
    <n v="33"/>
    <x v="1"/>
    <s v="Austin"/>
    <x v="6"/>
    <n v="135"/>
    <s v="Dog_Large"/>
    <n v="175"/>
    <n v="150"/>
  </r>
  <r>
    <s v="d00e652e5eeb8d"/>
    <s v="09/09/2013"/>
    <n v="8"/>
    <x v="1"/>
    <s v="Sable"/>
    <n v="15"/>
    <x v="2"/>
    <s v="Houston"/>
    <x v="7"/>
    <n v="140"/>
    <s v="Dog_Medium"/>
    <n v="150"/>
    <n v="150"/>
  </r>
  <r>
    <s v="85dabd1cc58a1e"/>
    <s v="11/05/2015"/>
    <n v="7"/>
    <x v="0"/>
    <s v="White"/>
    <n v="6.5"/>
    <x v="2"/>
    <s v="Houston"/>
    <x v="0"/>
    <n v="140"/>
    <s v="Cat_Medium"/>
    <n v="120"/>
    <n v="100"/>
  </r>
  <r>
    <s v="ab643bd76c3eec"/>
    <s v="14/05/2012"/>
    <n v="10"/>
    <x v="1"/>
    <s v="Tan/Brown"/>
    <n v="20"/>
    <x v="2"/>
    <s v="Austin"/>
    <x v="1"/>
    <n v="135"/>
    <s v="Dog_Medium"/>
    <n v="150"/>
    <n v="150"/>
  </r>
  <r>
    <s v="44fe6bc0fd2774"/>
    <s v="10/07/2010"/>
    <n v="11"/>
    <x v="1"/>
    <s v="White/Brown"/>
    <n v="11.5"/>
    <x v="2"/>
    <s v="Austin"/>
    <x v="5"/>
    <n v="135"/>
    <s v="Dog_Medium"/>
    <n v="150"/>
    <n v="150"/>
  </r>
  <r>
    <s v="5b057ed840f990"/>
    <s v="02/12/2011"/>
    <n v="10"/>
    <x v="1"/>
    <s v="Black/White"/>
    <n v="42"/>
    <x v="1"/>
    <s v="Dallas"/>
    <x v="5"/>
    <n v="110"/>
    <s v="Dog_Large"/>
    <n v="175"/>
    <n v="150"/>
  </r>
  <r>
    <s v="771cf2b373e517"/>
    <s v="18/10/2014"/>
    <n v="7"/>
    <x v="1"/>
    <s v="Black/White"/>
    <n v="37"/>
    <x v="1"/>
    <s v="San Antonio"/>
    <x v="12"/>
    <n v="120"/>
    <s v="Dog_Large"/>
    <n v="175"/>
    <n v="100"/>
  </r>
  <r>
    <s v="d617652cf0d92a"/>
    <s v="27/07/2020"/>
    <n v="1"/>
    <x v="0"/>
    <s v="Brown Tabby"/>
    <n v="10"/>
    <x v="1"/>
    <s v="San Antonio"/>
    <x v="7"/>
    <n v="120"/>
    <s v="Cat_Large"/>
    <n v="140"/>
    <n v="0"/>
  </r>
  <r>
    <s v="7a56517d7f0675"/>
    <s v="10/02/2019"/>
    <n v="3"/>
    <x v="1"/>
    <s v="White/Tan"/>
    <n v="6"/>
    <x v="0"/>
    <s v="Dallas"/>
    <x v="12"/>
    <n v="110"/>
    <s v="Dog_Small"/>
    <n v="125"/>
    <n v="0"/>
  </r>
  <r>
    <s v="9505f21f64f01c"/>
    <s v="25/03/2015"/>
    <n v="7"/>
    <x v="1"/>
    <s v="Yellow"/>
    <n v="33"/>
    <x v="1"/>
    <s v="Austin"/>
    <x v="1"/>
    <n v="135"/>
    <s v="Dog_Large"/>
    <n v="175"/>
    <n v="100"/>
  </r>
  <r>
    <s v="20627c10a081d7"/>
    <s v="30/12/2017"/>
    <n v="4"/>
    <x v="1"/>
    <s v="White"/>
    <n v="14"/>
    <x v="2"/>
    <s v="Austin"/>
    <x v="6"/>
    <n v="135"/>
    <s v="Dog_Medium"/>
    <n v="150"/>
    <n v="0"/>
  </r>
  <r>
    <s v="123e541e56e0d3"/>
    <s v="01/02/2019"/>
    <n v="3"/>
    <x v="1"/>
    <s v="Brown"/>
    <n v="12"/>
    <x v="2"/>
    <s v="Dallas"/>
    <x v="6"/>
    <n v="110"/>
    <s v="Dog_Medium"/>
    <n v="150"/>
    <n v="0"/>
  </r>
  <r>
    <s v="eeffc832dea285"/>
    <s v="12/01/2015"/>
    <n v="7"/>
    <x v="1"/>
    <s v="Tricolor"/>
    <n v="7"/>
    <x v="0"/>
    <s v="Austin"/>
    <x v="8"/>
    <n v="135"/>
    <s v="Dog_Small"/>
    <n v="125"/>
    <n v="100"/>
  </r>
  <r>
    <s v="0cc49d5fa86fd9"/>
    <s v="26/02/2016"/>
    <n v="6"/>
    <x v="1"/>
    <s v="Black/White"/>
    <n v="22"/>
    <x v="2"/>
    <s v="San Antonio"/>
    <x v="6"/>
    <n v="120"/>
    <s v="Dog_Medium"/>
    <n v="150"/>
    <n v="100"/>
  </r>
  <r>
    <s v="f3071f71909750"/>
    <s v="15/02/2015"/>
    <n v="7"/>
    <x v="1"/>
    <s v="Sable"/>
    <n v="13"/>
    <x v="2"/>
    <s v="San Antonio"/>
    <x v="4"/>
    <n v="120"/>
    <s v="Dog_Medium"/>
    <n v="150"/>
    <n v="100"/>
  </r>
  <r>
    <s v="3d5f7e0412358c"/>
    <s v="27/08/2011"/>
    <n v="10"/>
    <x v="1"/>
    <s v="White"/>
    <n v="19"/>
    <x v="2"/>
    <s v="Houston"/>
    <x v="5"/>
    <n v="140"/>
    <s v="Dog_Medium"/>
    <n v="150"/>
    <n v="150"/>
  </r>
  <r>
    <s v="2414abec26a4c3"/>
    <s v="31/08/2018"/>
    <n v="3"/>
    <x v="0"/>
    <s v="Black/White"/>
    <n v="6.5"/>
    <x v="2"/>
    <s v="Houston"/>
    <x v="6"/>
    <n v="140"/>
    <s v="Cat_Medium"/>
    <n v="120"/>
    <n v="0"/>
  </r>
  <r>
    <s v="60bf447f0efdd3"/>
    <s v="14/01/2012"/>
    <n v="10"/>
    <x v="0"/>
    <s v="Tortie"/>
    <n v="8.5"/>
    <x v="1"/>
    <s v="Houston"/>
    <x v="5"/>
    <n v="140"/>
    <s v="Cat_Large"/>
    <n v="140"/>
    <n v="150"/>
  </r>
  <r>
    <s v="723e2207e9c360"/>
    <s v="26/10/2017"/>
    <n v="4"/>
    <x v="1"/>
    <s v="Brown/White"/>
    <n v="6"/>
    <x v="0"/>
    <s v="Dallas"/>
    <x v="2"/>
    <n v="110"/>
    <s v="Dog_Small"/>
    <n v="125"/>
    <n v="0"/>
  </r>
  <r>
    <s v="d21119ff427ccf"/>
    <s v="11/12/2012"/>
    <n v="9"/>
    <x v="1"/>
    <s v="Black/White"/>
    <n v="3"/>
    <x v="0"/>
    <s v="Houston"/>
    <x v="7"/>
    <n v="140"/>
    <s v="Dog_Small"/>
    <n v="125"/>
    <n v="150"/>
  </r>
  <r>
    <s v="260488be8713a9"/>
    <s v="09/08/2019"/>
    <n v="2"/>
    <x v="0"/>
    <s v="Orange Tabby"/>
    <n v="8.5"/>
    <x v="1"/>
    <s v="Fort Worth"/>
    <x v="6"/>
    <n v="100"/>
    <s v="Cat_Large"/>
    <n v="140"/>
    <n v="0"/>
  </r>
  <r>
    <s v="b3c788baea7138"/>
    <s v="29/02/2008"/>
    <n v="14"/>
    <x v="1"/>
    <s v="White/Tan"/>
    <n v="45"/>
    <x v="1"/>
    <s v="Austin"/>
    <x v="1"/>
    <n v="135"/>
    <s v="Dog_Large"/>
    <n v="175"/>
    <n v="200"/>
  </r>
  <r>
    <s v="cdc00dc1c3f2b3"/>
    <s v="21/06/2014"/>
    <n v="8"/>
    <x v="1"/>
    <s v="Tan/White"/>
    <n v="31"/>
    <x v="1"/>
    <s v="San Antonio"/>
    <x v="7"/>
    <n v="120"/>
    <s v="Dog_Large"/>
    <n v="175"/>
    <n v="150"/>
  </r>
  <r>
    <s v="7aad115fdec088"/>
    <s v="03/05/2015"/>
    <n v="7"/>
    <x v="1"/>
    <s v="White"/>
    <n v="11.5"/>
    <x v="2"/>
    <s v="Houston"/>
    <x v="12"/>
    <n v="140"/>
    <s v="Dog_Medium"/>
    <n v="150"/>
    <n v="100"/>
  </r>
  <r>
    <s v="a12b0ea22ef4a1"/>
    <s v="19/01/2010"/>
    <n v="12"/>
    <x v="1"/>
    <s v="Black/Brown"/>
    <n v="13"/>
    <x v="2"/>
    <s v="Houston"/>
    <x v="1"/>
    <n v="140"/>
    <s v="Dog_Medium"/>
    <n v="150"/>
    <n v="150"/>
  </r>
  <r>
    <s v="f3dca07d897149"/>
    <s v="07/12/2009"/>
    <n v="12"/>
    <x v="1"/>
    <s v="Black/Brown"/>
    <n v="32"/>
    <x v="1"/>
    <s v="San Antonio"/>
    <x v="4"/>
    <n v="120"/>
    <s v="Dog_Large"/>
    <n v="175"/>
    <n v="150"/>
  </r>
  <r>
    <s v="83dccfe5e9e2c2"/>
    <s v="23/03/2018"/>
    <n v="4"/>
    <x v="1"/>
    <s v="White"/>
    <n v="27"/>
    <x v="2"/>
    <s v="Fort Worth"/>
    <x v="0"/>
    <n v="100"/>
    <s v="Dog_Medium"/>
    <n v="150"/>
    <n v="0"/>
  </r>
  <r>
    <s v="57d53c6a942e5c"/>
    <s v="20/12/2015"/>
    <n v="6"/>
    <x v="1"/>
    <s v="Tan/White"/>
    <n v="38"/>
    <x v="1"/>
    <s v="Houston"/>
    <x v="5"/>
    <n v="140"/>
    <s v="Dog_Large"/>
    <n v="175"/>
    <n v="100"/>
  </r>
  <r>
    <s v="5c9985f1fa1d47"/>
    <s v="25/11/2004"/>
    <n v="17"/>
    <x v="1"/>
    <s v="Blue Tick"/>
    <n v="19"/>
    <x v="2"/>
    <s v="Austin"/>
    <x v="5"/>
    <n v="135"/>
    <s v="Dog_Medium"/>
    <n v="150"/>
    <n v="300"/>
  </r>
  <r>
    <s v="16a1448c3038c5"/>
    <s v="17/03/2008"/>
    <n v="14"/>
    <x v="0"/>
    <s v="Black/White"/>
    <n v="9"/>
    <x v="1"/>
    <s v="Austin"/>
    <x v="6"/>
    <n v="135"/>
    <s v="Cat_Large"/>
    <n v="140"/>
    <n v="200"/>
  </r>
  <r>
    <s v="f37bec8a43c3a9"/>
    <s v="19/02/2015"/>
    <n v="7"/>
    <x v="0"/>
    <s v="Calico"/>
    <n v="9"/>
    <x v="1"/>
    <s v="San Antonio"/>
    <x v="4"/>
    <n v="120"/>
    <s v="Cat_Large"/>
    <n v="140"/>
    <n v="100"/>
  </r>
  <r>
    <s v="807f9c1907eeb0"/>
    <s v="13/01/2010"/>
    <n v="12"/>
    <x v="1"/>
    <s v="Blue Merle"/>
    <n v="13"/>
    <x v="2"/>
    <s v="Fort Worth"/>
    <x v="0"/>
    <n v="100"/>
    <s v="Dog_Medium"/>
    <n v="150"/>
    <n v="150"/>
  </r>
  <r>
    <s v="1dbfab4616f69f"/>
    <s v="01/10/2018"/>
    <n v="3"/>
    <x v="0"/>
    <s v="Brown Tabby/White"/>
    <n v="9"/>
    <x v="1"/>
    <s v="San Antonio"/>
    <x v="6"/>
    <n v="120"/>
    <s v="Cat_Large"/>
    <n v="140"/>
    <n v="0"/>
  </r>
  <r>
    <s v="a29fac5dd9820a"/>
    <s v="14/01/2014"/>
    <n v="8"/>
    <x v="1"/>
    <s v="Tricolor"/>
    <n v="38"/>
    <x v="1"/>
    <s v="Dallas"/>
    <x v="1"/>
    <n v="110"/>
    <s v="Dog_Large"/>
    <n v="175"/>
    <n v="150"/>
  </r>
  <r>
    <s v="e646510f3c6465"/>
    <s v="04/06/2013"/>
    <n v="9"/>
    <x v="0"/>
    <s v="Brown Tabby"/>
    <n v="4"/>
    <x v="0"/>
    <s v="San Antonio"/>
    <x v="10"/>
    <n v="120"/>
    <s v="Cat_Small"/>
    <n v="100"/>
    <n v="150"/>
  </r>
  <r>
    <s v="137d78e8eca056"/>
    <s v="16/05/2014"/>
    <n v="8"/>
    <x v="0"/>
    <s v="Torbie"/>
    <n v="8"/>
    <x v="1"/>
    <s v="San Antonio"/>
    <x v="6"/>
    <n v="120"/>
    <s v="Cat_Large"/>
    <n v="140"/>
    <n v="150"/>
  </r>
  <r>
    <s v="acb8a59371cb47"/>
    <s v="31/03/2014"/>
    <n v="8"/>
    <x v="1"/>
    <s v="Black/Brown"/>
    <n v="39"/>
    <x v="1"/>
    <s v="Houston"/>
    <x v="1"/>
    <n v="140"/>
    <s v="Dog_Large"/>
    <n v="175"/>
    <n v="150"/>
  </r>
  <r>
    <s v="13e01cd521b11a"/>
    <s v="26/06/2017"/>
    <n v="5"/>
    <x v="2"/>
    <s v="Yellow/Gray"/>
    <n v="14.1"/>
    <x v="1"/>
    <s v="Austin"/>
    <x v="6"/>
    <n v="135"/>
    <s v="Bird_Large"/>
    <n v="110"/>
    <n v="100"/>
  </r>
  <r>
    <s v="1b46f1f8d073f7"/>
    <s v="24/01/2009"/>
    <n v="13"/>
    <x v="1"/>
    <s v="Gold"/>
    <n v="11"/>
    <x v="2"/>
    <s v="Houston"/>
    <x v="6"/>
    <n v="140"/>
    <s v="Dog_Medium"/>
    <n v="150"/>
    <n v="200"/>
  </r>
  <r>
    <s v="909089e5e83eb9"/>
    <s v="18/06/2018"/>
    <n v="4"/>
    <x v="1"/>
    <s v="White/Brown"/>
    <n v="35"/>
    <x v="1"/>
    <s v="Dallas"/>
    <x v="0"/>
    <n v="110"/>
    <s v="Dog_Large"/>
    <n v="175"/>
    <n v="0"/>
  </r>
  <r>
    <s v="54a5c55c5ed787"/>
    <s v="08/05/2013"/>
    <n v="9"/>
    <x v="1"/>
    <s v="White/Brown"/>
    <n v="48"/>
    <x v="1"/>
    <s v="Houston"/>
    <x v="5"/>
    <n v="140"/>
    <s v="Dog_Large"/>
    <n v="175"/>
    <n v="150"/>
  </r>
  <r>
    <s v="6a3332a3ada895"/>
    <s v="07/04/2014"/>
    <n v="8"/>
    <x v="0"/>
    <s v="Brown Tabby/White"/>
    <n v="4"/>
    <x v="0"/>
    <s v="Dallas"/>
    <x v="2"/>
    <n v="110"/>
    <s v="Cat_Small"/>
    <n v="100"/>
    <n v="150"/>
  </r>
  <r>
    <s v="5e8000806f8376"/>
    <s v="26/02/2017"/>
    <n v="5"/>
    <x v="1"/>
    <s v="Black/White"/>
    <n v="45"/>
    <x v="1"/>
    <s v="Houston"/>
    <x v="5"/>
    <n v="140"/>
    <s v="Dog_Large"/>
    <n v="175"/>
    <n v="100"/>
  </r>
  <r>
    <s v="ea2d957846068b"/>
    <s v="19/07/2019"/>
    <n v="2"/>
    <x v="1"/>
    <s v="Black/Brown"/>
    <n v="18"/>
    <x v="2"/>
    <s v="Austin"/>
    <x v="10"/>
    <n v="135"/>
    <s v="Dog_Medium"/>
    <n v="150"/>
    <n v="0"/>
  </r>
  <r>
    <s v="47fea0c4479616"/>
    <s v="08/05/2016"/>
    <n v="6"/>
    <x v="1"/>
    <s v="Blue/White"/>
    <n v="32"/>
    <x v="1"/>
    <s v="Austin"/>
    <x v="5"/>
    <n v="135"/>
    <s v="Dog_Large"/>
    <n v="175"/>
    <n v="100"/>
  </r>
  <r>
    <s v="e9911170020c4a"/>
    <s v="15/12/2013"/>
    <n v="8"/>
    <x v="1"/>
    <s v="Brown Brindle/White"/>
    <n v="42"/>
    <x v="1"/>
    <s v="Austin"/>
    <x v="10"/>
    <n v="135"/>
    <s v="Dog_Large"/>
    <n v="175"/>
    <n v="150"/>
  </r>
  <r>
    <s v="45825eeb6bf3cc"/>
    <s v="12/12/2010"/>
    <n v="11"/>
    <x v="1"/>
    <s v="Gray/White"/>
    <n v="39"/>
    <x v="1"/>
    <s v="Houston"/>
    <x v="5"/>
    <n v="140"/>
    <s v="Dog_Large"/>
    <n v="175"/>
    <n v="150"/>
  </r>
  <r>
    <s v="8a319e693320ed"/>
    <s v="12/05/2015"/>
    <n v="7"/>
    <x v="0"/>
    <s v="Black/White"/>
    <n v="3"/>
    <x v="0"/>
    <s v="Austin"/>
    <x v="0"/>
    <n v="135"/>
    <s v="Cat_Small"/>
    <n v="100"/>
    <n v="100"/>
  </r>
  <r>
    <s v="d72b03e20b44e3"/>
    <s v="17/05/2014"/>
    <n v="8"/>
    <x v="1"/>
    <s v="Brown Brindle/White"/>
    <n v="33"/>
    <x v="1"/>
    <s v="San Antonio"/>
    <x v="7"/>
    <n v="120"/>
    <s v="Dog_Large"/>
    <n v="175"/>
    <n v="150"/>
  </r>
  <r>
    <s v="e67209d8b34207"/>
    <s v="08/09/2017"/>
    <n v="4"/>
    <x v="0"/>
    <s v="Orange Tabby/White"/>
    <n v="4"/>
    <x v="0"/>
    <s v="Fort Worth"/>
    <x v="10"/>
    <n v="100"/>
    <s v="Cat_Small"/>
    <n v="100"/>
    <n v="0"/>
  </r>
  <r>
    <s v="265557d80be522"/>
    <s v="20/09/2014"/>
    <n v="7"/>
    <x v="0"/>
    <s v="Orange Tabby/White"/>
    <n v="3"/>
    <x v="0"/>
    <s v="Houston"/>
    <x v="6"/>
    <n v="140"/>
    <s v="Cat_Small"/>
    <n v="100"/>
    <n v="100"/>
  </r>
  <r>
    <s v="a191e6b5bf6586"/>
    <s v="26/04/2008"/>
    <n v="14"/>
    <x v="1"/>
    <s v="Brown/White"/>
    <n v="33"/>
    <x v="1"/>
    <s v="Houston"/>
    <x v="1"/>
    <n v="140"/>
    <s v="Dog_Large"/>
    <n v="175"/>
    <n v="200"/>
  </r>
  <r>
    <s v="72792d458c838c"/>
    <s v="01/10/2018"/>
    <n v="3"/>
    <x v="0"/>
    <s v="Orange Tabby"/>
    <n v="10"/>
    <x v="1"/>
    <s v="Fort Worth"/>
    <x v="2"/>
    <n v="100"/>
    <s v="Cat_Large"/>
    <n v="140"/>
    <n v="0"/>
  </r>
  <r>
    <s v="22a38ed469cb89"/>
    <s v="27/10/2018"/>
    <n v="3"/>
    <x v="1"/>
    <s v="Black/Tan"/>
    <n v="47"/>
    <x v="1"/>
    <s v="Houston"/>
    <x v="6"/>
    <n v="140"/>
    <s v="Dog_Large"/>
    <n v="175"/>
    <n v="0"/>
  </r>
  <r>
    <s v="c6a3fa506d4672"/>
    <s v="16/03/2014"/>
    <n v="8"/>
    <x v="1"/>
    <s v="White/Brown"/>
    <n v="43"/>
    <x v="1"/>
    <s v="San Antonio"/>
    <x v="7"/>
    <n v="120"/>
    <s v="Dog_Large"/>
    <n v="175"/>
    <n v="150"/>
  </r>
  <r>
    <s v="0de6aa98909d3a"/>
    <s v="22/12/2009"/>
    <n v="12"/>
    <x v="1"/>
    <s v="Yellow"/>
    <n v="36"/>
    <x v="1"/>
    <s v="Austin"/>
    <x v="6"/>
    <n v="135"/>
    <s v="Dog_Large"/>
    <n v="175"/>
    <n v="150"/>
  </r>
  <r>
    <s v="279616562e3779"/>
    <s v="18/07/2013"/>
    <n v="8"/>
    <x v="0"/>
    <s v="Black"/>
    <n v="3"/>
    <x v="0"/>
    <s v="Dallas"/>
    <x v="6"/>
    <n v="110"/>
    <s v="Cat_Small"/>
    <n v="100"/>
    <n v="150"/>
  </r>
  <r>
    <s v="fe92a05f638ac8"/>
    <s v="07/09/2013"/>
    <n v="8"/>
    <x v="0"/>
    <s v="Blue Tabby"/>
    <n v="6"/>
    <x v="2"/>
    <s v="Austin"/>
    <x v="3"/>
    <n v="135"/>
    <s v="Cat_Medium"/>
    <n v="120"/>
    <n v="150"/>
  </r>
  <r>
    <s v="db4ab9284407a1"/>
    <s v="01/08/2016"/>
    <n v="5"/>
    <x v="1"/>
    <s v="Tricolor"/>
    <n v="9"/>
    <x v="0"/>
    <s v="Dallas"/>
    <x v="7"/>
    <n v="110"/>
    <s v="Dog_Small"/>
    <n v="125"/>
    <n v="100"/>
  </r>
  <r>
    <s v="11a21475722f4e"/>
    <s v="23/09/2018"/>
    <n v="3"/>
    <x v="0"/>
    <s v="Brown Tabby"/>
    <n v="3"/>
    <x v="0"/>
    <s v="Houston"/>
    <x v="6"/>
    <n v="140"/>
    <s v="Cat_Small"/>
    <n v="100"/>
    <n v="0"/>
  </r>
  <r>
    <s v="248be0b594e034"/>
    <s v="10/02/2014"/>
    <n v="8"/>
    <x v="1"/>
    <s v="Tan/White"/>
    <n v="11"/>
    <x v="2"/>
    <s v="Houston"/>
    <x v="6"/>
    <n v="140"/>
    <s v="Dog_Medium"/>
    <n v="150"/>
    <n v="150"/>
  </r>
  <r>
    <s v="b8f9064cac62db"/>
    <s v="27/09/2013"/>
    <n v="8"/>
    <x v="1"/>
    <s v="White"/>
    <n v="47"/>
    <x v="1"/>
    <s v="San Antonio"/>
    <x v="1"/>
    <n v="120"/>
    <s v="Dog_Large"/>
    <n v="175"/>
    <n v="150"/>
  </r>
  <r>
    <s v="deae6d47cc4afa"/>
    <s v="05/12/2016"/>
    <n v="5"/>
    <x v="0"/>
    <s v="Black/White"/>
    <n v="9"/>
    <x v="1"/>
    <s v="San Antonio"/>
    <x v="7"/>
    <n v="120"/>
    <s v="Cat_Large"/>
    <n v="140"/>
    <n v="100"/>
  </r>
  <r>
    <s v="6955583fb647d5"/>
    <s v="06/07/2009"/>
    <n v="12"/>
    <x v="1"/>
    <s v="White"/>
    <n v="31"/>
    <x v="1"/>
    <s v="Dallas"/>
    <x v="2"/>
    <n v="110"/>
    <s v="Dog_Large"/>
    <n v="175"/>
    <n v="150"/>
  </r>
  <r>
    <s v="4e83c8892d1e11"/>
    <s v="01/07/2014"/>
    <n v="8"/>
    <x v="1"/>
    <s v="Tan/White"/>
    <n v="46"/>
    <x v="1"/>
    <s v="Houston"/>
    <x v="5"/>
    <n v="140"/>
    <s v="Dog_Large"/>
    <n v="175"/>
    <n v="150"/>
  </r>
  <r>
    <s v="e23d5c04d90676"/>
    <s v="17/08/2014"/>
    <n v="7"/>
    <x v="1"/>
    <s v="Brown Brindle/White"/>
    <n v="49"/>
    <x v="1"/>
    <s v="Austin"/>
    <x v="10"/>
    <n v="135"/>
    <s v="Dog_Large"/>
    <n v="175"/>
    <n v="100"/>
  </r>
  <r>
    <s v="9e20ed3baf79ef"/>
    <s v="11/02/2019"/>
    <n v="3"/>
    <x v="0"/>
    <s v="Brown Tabby"/>
    <n v="3"/>
    <x v="0"/>
    <s v="Dallas"/>
    <x v="1"/>
    <n v="110"/>
    <s v="Cat_Small"/>
    <n v="100"/>
    <n v="0"/>
  </r>
  <r>
    <s v="e9ec160f754f48"/>
    <s v="12/11/2016"/>
    <n v="5"/>
    <x v="1"/>
    <s v="Tan/Brown"/>
    <n v="48"/>
    <x v="1"/>
    <s v="Fort Worth"/>
    <x v="10"/>
    <n v="100"/>
    <s v="Dog_Large"/>
    <n v="175"/>
    <n v="100"/>
  </r>
  <r>
    <s v="7c393b0398c10d"/>
    <s v="23/08/2012"/>
    <n v="9"/>
    <x v="1"/>
    <s v="Brown/White"/>
    <n v="37"/>
    <x v="1"/>
    <s v="Austin"/>
    <x v="0"/>
    <n v="135"/>
    <s v="Dog_Large"/>
    <n v="175"/>
    <n v="150"/>
  </r>
  <r>
    <s v="2b64dea5aae431"/>
    <s v="27/03/2019"/>
    <n v="3"/>
    <x v="1"/>
    <s v="Tan"/>
    <n v="41"/>
    <x v="1"/>
    <s v="Dallas"/>
    <x v="6"/>
    <n v="110"/>
    <s v="Dog_Large"/>
    <n v="175"/>
    <n v="0"/>
  </r>
  <r>
    <s v="7af60d5535844c"/>
    <s v="04/06/2014"/>
    <n v="8"/>
    <x v="0"/>
    <s v="Black"/>
    <n v="10"/>
    <x v="1"/>
    <s v="Houston"/>
    <x v="12"/>
    <n v="140"/>
    <s v="Cat_Large"/>
    <n v="140"/>
    <n v="150"/>
  </r>
  <r>
    <s v="a981b657c27c05"/>
    <s v="27/01/2018"/>
    <n v="4"/>
    <x v="0"/>
    <s v="Torbie"/>
    <n v="6.5"/>
    <x v="2"/>
    <s v="Fort Worth"/>
    <x v="1"/>
    <n v="100"/>
    <s v="Cat_Medium"/>
    <n v="120"/>
    <n v="0"/>
  </r>
  <r>
    <s v="b0df175584b61d"/>
    <s v="13/06/2010"/>
    <n v="12"/>
    <x v="1"/>
    <s v="Blue/White"/>
    <n v="47"/>
    <x v="1"/>
    <s v="Houston"/>
    <x v="1"/>
    <n v="140"/>
    <s v="Dog_Large"/>
    <n v="175"/>
    <n v="150"/>
  </r>
  <r>
    <s v="fe72fc4bf6408c"/>
    <s v="08/07/2013"/>
    <n v="8"/>
    <x v="0"/>
    <s v="Cream Tabby"/>
    <n v="6"/>
    <x v="2"/>
    <s v="Dallas"/>
    <x v="3"/>
    <n v="110"/>
    <s v="Cat_Medium"/>
    <n v="120"/>
    <n v="150"/>
  </r>
  <r>
    <s v="35925aa889d54f"/>
    <s v="10/09/2018"/>
    <n v="3"/>
    <x v="0"/>
    <s v="White/Gray"/>
    <n v="10"/>
    <x v="1"/>
    <s v="Fort Worth"/>
    <x v="6"/>
    <n v="100"/>
    <s v="Cat_Large"/>
    <n v="140"/>
    <n v="0"/>
  </r>
  <r>
    <s v="fb9a2200157c71"/>
    <s v="01/12/2016"/>
    <n v="5"/>
    <x v="1"/>
    <s v="White/Tricolor"/>
    <n v="28"/>
    <x v="2"/>
    <s v="Fort Worth"/>
    <x v="3"/>
    <n v="100"/>
    <s v="Dog_Medium"/>
    <n v="150"/>
    <n v="100"/>
  </r>
  <r>
    <s v="42e7f9b0a31950"/>
    <s v="16/03/2012"/>
    <n v="10"/>
    <x v="1"/>
    <s v="Tan/Black"/>
    <n v="26"/>
    <x v="2"/>
    <s v="Dallas"/>
    <x v="5"/>
    <n v="110"/>
    <s v="Dog_Medium"/>
    <n v="150"/>
    <n v="150"/>
  </r>
  <r>
    <s v="7a7cede8e62c8e"/>
    <s v="13/04/2017"/>
    <n v="5"/>
    <x v="0"/>
    <s v="Brown Tabby/White"/>
    <n v="8.5"/>
    <x v="1"/>
    <s v="Houston"/>
    <x v="12"/>
    <n v="140"/>
    <s v="Cat_Large"/>
    <n v="140"/>
    <n v="100"/>
  </r>
  <r>
    <s v="74cc9ca475d8ac"/>
    <s v="28/08/2018"/>
    <n v="3"/>
    <x v="0"/>
    <s v="Brown Tabby/White"/>
    <n v="4"/>
    <x v="0"/>
    <s v="Houston"/>
    <x v="2"/>
    <n v="140"/>
    <s v="Cat_Small"/>
    <n v="100"/>
    <n v="0"/>
  </r>
  <r>
    <s v="532262df2f6f0f"/>
    <s v="13/04/2016"/>
    <n v="6"/>
    <x v="0"/>
    <s v="Black/White"/>
    <n v="3"/>
    <x v="0"/>
    <s v="Austin"/>
    <x v="5"/>
    <n v="135"/>
    <s v="Cat_Small"/>
    <n v="100"/>
    <n v="100"/>
  </r>
  <r>
    <s v="ef6f6bf6aa954e"/>
    <s v="12/07/2013"/>
    <n v="8"/>
    <x v="0"/>
    <s v="Black"/>
    <n v="4"/>
    <x v="0"/>
    <s v="Houston"/>
    <x v="8"/>
    <n v="140"/>
    <s v="Cat_Small"/>
    <n v="100"/>
    <n v="150"/>
  </r>
  <r>
    <s v="07d5342425c4b0"/>
    <s v="19/04/2020"/>
    <n v="2"/>
    <x v="0"/>
    <s v="Brown Tabby"/>
    <n v="10"/>
    <x v="1"/>
    <s v="Houston"/>
    <x v="6"/>
    <n v="140"/>
    <s v="Cat_Large"/>
    <n v="140"/>
    <n v="0"/>
  </r>
  <r>
    <s v="87ac80cb87734f"/>
    <s v="04/05/2015"/>
    <n v="7"/>
    <x v="0"/>
    <s v="Brown Tabby"/>
    <n v="8.5"/>
    <x v="1"/>
    <s v="Fort Worth"/>
    <x v="0"/>
    <n v="100"/>
    <s v="Cat_Large"/>
    <n v="140"/>
    <n v="100"/>
  </r>
  <r>
    <s v="9e15e92de1b4ce"/>
    <s v="17/11/2016"/>
    <n v="5"/>
    <x v="1"/>
    <s v="Black/White"/>
    <n v="25"/>
    <x v="2"/>
    <s v="Fort Worth"/>
    <x v="1"/>
    <n v="100"/>
    <s v="Dog_Medium"/>
    <n v="150"/>
    <n v="100"/>
  </r>
  <r>
    <s v="8713e94c978df7"/>
    <s v="03/09/2013"/>
    <n v="8"/>
    <x v="1"/>
    <s v="White"/>
    <n v="19"/>
    <x v="2"/>
    <s v="Austin"/>
    <x v="0"/>
    <n v="135"/>
    <s v="Dog_Medium"/>
    <n v="150"/>
    <n v="150"/>
  </r>
  <r>
    <s v="ad251a2bb21345"/>
    <s v="11/09/2006"/>
    <n v="15"/>
    <x v="1"/>
    <s v="Tan/White"/>
    <n v="5"/>
    <x v="0"/>
    <s v="Austin"/>
    <x v="1"/>
    <n v="135"/>
    <s v="Dog_Small"/>
    <n v="125"/>
    <n v="200"/>
  </r>
  <r>
    <s v="61c003e5c0f058"/>
    <s v="10/12/2016"/>
    <n v="5"/>
    <x v="1"/>
    <s v="Black"/>
    <n v="16"/>
    <x v="2"/>
    <s v="Austin"/>
    <x v="5"/>
    <n v="135"/>
    <s v="Dog_Medium"/>
    <n v="150"/>
    <n v="100"/>
  </r>
  <r>
    <s v="57eb84cebb2a5d"/>
    <s v="03/06/2016"/>
    <n v="6"/>
    <x v="0"/>
    <s v="Brown Tabby/White"/>
    <n v="3"/>
    <x v="0"/>
    <s v="Austin"/>
    <x v="5"/>
    <n v="135"/>
    <s v="Cat_Small"/>
    <n v="100"/>
    <n v="100"/>
  </r>
  <r>
    <s v="019181d014f463"/>
    <s v="02/07/2015"/>
    <n v="6"/>
    <x v="1"/>
    <s v="White"/>
    <n v="9"/>
    <x v="0"/>
    <s v="Houston"/>
    <x v="6"/>
    <n v="140"/>
    <s v="Dog_Small"/>
    <n v="125"/>
    <n v="100"/>
  </r>
  <r>
    <s v="163b0e8da8c59d"/>
    <s v="23/04/2010"/>
    <n v="12"/>
    <x v="0"/>
    <s v="Tortie"/>
    <n v="6"/>
    <x v="2"/>
    <s v="San Antonio"/>
    <x v="6"/>
    <n v="120"/>
    <s v="Cat_Medium"/>
    <n v="120"/>
    <n v="150"/>
  </r>
  <r>
    <s v="2278eac045f152"/>
    <s v="09/05/2019"/>
    <n v="3"/>
    <x v="0"/>
    <s v="Blue Tabby"/>
    <n v="6.5"/>
    <x v="2"/>
    <s v="Dallas"/>
    <x v="6"/>
    <n v="110"/>
    <s v="Cat_Medium"/>
    <n v="120"/>
    <n v="0"/>
  </r>
  <r>
    <s v="d395042e84c0ee"/>
    <s v="05/03/2010"/>
    <n v="12"/>
    <x v="1"/>
    <s v="Tricolor"/>
    <n v="19"/>
    <x v="2"/>
    <s v="Houston"/>
    <x v="7"/>
    <n v="140"/>
    <s v="Dog_Medium"/>
    <n v="150"/>
    <n v="150"/>
  </r>
  <r>
    <s v="4388ddfcf2a748"/>
    <s v="03/09/2017"/>
    <n v="4"/>
    <x v="0"/>
    <s v="Orange Tabby"/>
    <n v="8.5"/>
    <x v="1"/>
    <s v="Houston"/>
    <x v="5"/>
    <n v="140"/>
    <s v="Cat_Large"/>
    <n v="140"/>
    <n v="0"/>
  </r>
  <r>
    <s v="cf4f185b012968"/>
    <s v="01/06/2014"/>
    <n v="8"/>
    <x v="1"/>
    <s v="Black Brindle/White"/>
    <n v="22"/>
    <x v="2"/>
    <s v="San Antonio"/>
    <x v="7"/>
    <n v="120"/>
    <s v="Dog_Medium"/>
    <n v="150"/>
    <n v="150"/>
  </r>
  <r>
    <s v="0e5aca29e4c9b9"/>
    <s v="27/03/2017"/>
    <n v="5"/>
    <x v="1"/>
    <s v="White/Black"/>
    <n v="15"/>
    <x v="2"/>
    <s v="Austin"/>
    <x v="6"/>
    <n v="135"/>
    <s v="Dog_Medium"/>
    <n v="150"/>
    <n v="100"/>
  </r>
  <r>
    <s v="9428d09cc2d834"/>
    <s v="05/07/2012"/>
    <n v="9"/>
    <x v="1"/>
    <s v="Brown/White"/>
    <n v="27"/>
    <x v="2"/>
    <s v="San Antonio"/>
    <x v="1"/>
    <n v="120"/>
    <s v="Dog_Medium"/>
    <n v="150"/>
    <n v="150"/>
  </r>
  <r>
    <s v="1956d57d8a4caa"/>
    <s v="04/08/2019"/>
    <n v="2"/>
    <x v="1"/>
    <s v="White/Brown"/>
    <n v="15"/>
    <x v="2"/>
    <s v="Austin"/>
    <x v="6"/>
    <n v="135"/>
    <s v="Dog_Medium"/>
    <n v="150"/>
    <n v="0"/>
  </r>
  <r>
    <s v="1678108dc2b7e4"/>
    <s v="23/07/2015"/>
    <n v="6"/>
    <x v="0"/>
    <s v="Black"/>
    <n v="8"/>
    <x v="1"/>
    <s v="Fort Worth"/>
    <x v="6"/>
    <n v="100"/>
    <s v="Cat_Large"/>
    <n v="140"/>
    <n v="100"/>
  </r>
  <r>
    <s v="ff4e333cf4f741"/>
    <s v="26/06/2011"/>
    <n v="11"/>
    <x v="1"/>
    <s v="Brown/Black"/>
    <n v="28"/>
    <x v="2"/>
    <s v="Fort Worth"/>
    <x v="3"/>
    <n v="100"/>
    <s v="Dog_Medium"/>
    <n v="150"/>
    <n v="150"/>
  </r>
  <r>
    <s v="3957ed14d1302b"/>
    <s v="11/12/2010"/>
    <n v="11"/>
    <x v="1"/>
    <s v="Chocolate/White"/>
    <n v="23"/>
    <x v="2"/>
    <s v="Dallas"/>
    <x v="6"/>
    <n v="110"/>
    <s v="Dog_Medium"/>
    <n v="150"/>
    <n v="150"/>
  </r>
  <r>
    <s v="07ae7fba3da5ef"/>
    <s v="22/06/2013"/>
    <n v="9"/>
    <x v="1"/>
    <s v="White/Red Tick"/>
    <n v="22"/>
    <x v="2"/>
    <s v="Houston"/>
    <x v="6"/>
    <n v="140"/>
    <s v="Dog_Medium"/>
    <n v="150"/>
    <n v="150"/>
  </r>
  <r>
    <s v="1b1c072a94be77"/>
    <s v="22/04/2008"/>
    <n v="14"/>
    <x v="1"/>
    <s v="Brown"/>
    <n v="36"/>
    <x v="1"/>
    <s v="Houston"/>
    <x v="6"/>
    <n v="140"/>
    <s v="Dog_Large"/>
    <n v="175"/>
    <n v="200"/>
  </r>
  <r>
    <s v="2d741ee767fc60"/>
    <s v="24/10/2014"/>
    <n v="7"/>
    <x v="0"/>
    <s v="Black/White"/>
    <n v="6"/>
    <x v="2"/>
    <s v="Austin"/>
    <x v="6"/>
    <n v="135"/>
    <s v="Cat_Medium"/>
    <n v="120"/>
    <n v="100"/>
  </r>
  <r>
    <s v="e26217ec973b86"/>
    <s v="07/08/2015"/>
    <n v="6"/>
    <x v="0"/>
    <s v="Blue"/>
    <n v="4"/>
    <x v="0"/>
    <s v="Austin"/>
    <x v="10"/>
    <n v="135"/>
    <s v="Cat_Small"/>
    <n v="100"/>
    <n v="100"/>
  </r>
  <r>
    <s v="e8375e1042d095"/>
    <s v="08/05/2018"/>
    <n v="4"/>
    <x v="1"/>
    <s v="Brown/Black"/>
    <n v="5"/>
    <x v="0"/>
    <s v="Dallas"/>
    <x v="10"/>
    <n v="110"/>
    <s v="Dog_Small"/>
    <n v="125"/>
    <n v="0"/>
  </r>
  <r>
    <s v="7a72b8291dcc5e"/>
    <s v="25/01/2014"/>
    <n v="8"/>
    <x v="1"/>
    <s v="Black/White"/>
    <n v="23"/>
    <x v="2"/>
    <s v="Austin"/>
    <x v="12"/>
    <n v="135"/>
    <s v="Dog_Medium"/>
    <n v="150"/>
    <n v="150"/>
  </r>
  <r>
    <s v="39e186ac72eb80"/>
    <s v="11/02/2013"/>
    <n v="9"/>
    <x v="1"/>
    <s v="Tan"/>
    <n v="12"/>
    <x v="2"/>
    <s v="Fort Worth"/>
    <x v="6"/>
    <n v="100"/>
    <s v="Dog_Medium"/>
    <n v="150"/>
    <n v="150"/>
  </r>
  <r>
    <s v="407cfbad0af52c"/>
    <s v="01/06/2002"/>
    <n v="20"/>
    <x v="1"/>
    <s v="Black/White"/>
    <n v="41"/>
    <x v="1"/>
    <s v="Houston"/>
    <x v="5"/>
    <n v="140"/>
    <s v="Dog_Large"/>
    <n v="175"/>
    <n v="300"/>
  </r>
  <r>
    <s v="3d7b07472510c2"/>
    <s v="09/07/2012"/>
    <n v="9"/>
    <x v="1"/>
    <s v="White"/>
    <n v="31"/>
    <x v="1"/>
    <s v="Fort Worth"/>
    <x v="5"/>
    <n v="100"/>
    <s v="Dog_Large"/>
    <n v="175"/>
    <n v="150"/>
  </r>
  <r>
    <s v="2bffd3b250c35d"/>
    <s v="02/09/2019"/>
    <n v="2"/>
    <x v="0"/>
    <s v="Calico"/>
    <n v="6.5"/>
    <x v="2"/>
    <s v="Austin"/>
    <x v="6"/>
    <n v="135"/>
    <s v="Cat_Medium"/>
    <n v="120"/>
    <n v="0"/>
  </r>
  <r>
    <s v="6fb8162622664b"/>
    <s v="20/12/2015"/>
    <n v="6"/>
    <x v="0"/>
    <s v="Blue"/>
    <n v="6"/>
    <x v="2"/>
    <s v="San Antonio"/>
    <x v="2"/>
    <n v="120"/>
    <s v="Cat_Medium"/>
    <n v="120"/>
    <n v="100"/>
  </r>
  <r>
    <s v="61eca3dd1931e4"/>
    <s v="28/08/2020"/>
    <n v="1"/>
    <x v="0"/>
    <s v="Brown Tabby"/>
    <n v="6"/>
    <x v="2"/>
    <s v="Fort Worth"/>
    <x v="5"/>
    <n v="100"/>
    <s v="Cat_Medium"/>
    <n v="120"/>
    <n v="0"/>
  </r>
  <r>
    <s v="b120d9fabaae96"/>
    <s v="30/10/2012"/>
    <n v="9"/>
    <x v="1"/>
    <s v="White/Blue"/>
    <n v="43"/>
    <x v="1"/>
    <s v="Dallas"/>
    <x v="1"/>
    <n v="110"/>
    <s v="Dog_Large"/>
    <n v="175"/>
    <n v="150"/>
  </r>
  <r>
    <s v="8b0ffcef062dcd"/>
    <s v="23/04/2019"/>
    <n v="3"/>
    <x v="0"/>
    <s v="Blue/White"/>
    <n v="3"/>
    <x v="0"/>
    <s v="Houston"/>
    <x v="0"/>
    <n v="140"/>
    <s v="Cat_Small"/>
    <n v="100"/>
    <n v="0"/>
  </r>
  <r>
    <s v="f2f2e348716910"/>
    <s v="01/05/2016"/>
    <n v="6"/>
    <x v="0"/>
    <s v="Black/White"/>
    <n v="8.5"/>
    <x v="1"/>
    <s v="Austin"/>
    <x v="4"/>
    <n v="135"/>
    <s v="Cat_Large"/>
    <n v="140"/>
    <n v="100"/>
  </r>
  <r>
    <s v="3f8270263ddcb0"/>
    <s v="21/01/2017"/>
    <n v="5"/>
    <x v="0"/>
    <s v="Black/White"/>
    <n v="6.5"/>
    <x v="2"/>
    <s v="Fort Worth"/>
    <x v="5"/>
    <n v="100"/>
    <s v="Cat_Medium"/>
    <n v="120"/>
    <n v="100"/>
  </r>
  <r>
    <s v="35a3c40a20c30b"/>
    <s v="13/07/2014"/>
    <n v="7"/>
    <x v="1"/>
    <s v="Cream/White"/>
    <n v="22"/>
    <x v="2"/>
    <s v="Austin"/>
    <x v="6"/>
    <n v="135"/>
    <s v="Dog_Medium"/>
    <n v="150"/>
    <n v="100"/>
  </r>
  <r>
    <s v="767402db70541a"/>
    <s v="30/10/2010"/>
    <n v="11"/>
    <x v="0"/>
    <s v="Calico"/>
    <n v="6.5"/>
    <x v="2"/>
    <s v="Dallas"/>
    <x v="12"/>
    <n v="110"/>
    <s v="Cat_Medium"/>
    <n v="120"/>
    <n v="150"/>
  </r>
  <r>
    <s v="eda0591bdedd28"/>
    <s v="08/06/2017"/>
    <n v="5"/>
    <x v="1"/>
    <s v="Black/Tan"/>
    <n v="11"/>
    <x v="2"/>
    <s v="Houston"/>
    <x v="8"/>
    <n v="140"/>
    <s v="Dog_Medium"/>
    <n v="150"/>
    <n v="100"/>
  </r>
  <r>
    <s v="05aae40bef9942"/>
    <s v="02/05/2019"/>
    <n v="3"/>
    <x v="1"/>
    <s v="Black/White"/>
    <n v="7"/>
    <x v="0"/>
    <s v="Dallas"/>
    <x v="6"/>
    <n v="110"/>
    <s v="Dog_Small"/>
    <n v="125"/>
    <n v="0"/>
  </r>
  <r>
    <s v="d7ad648bbc1d5d"/>
    <s v="01/11/2007"/>
    <n v="14"/>
    <x v="0"/>
    <s v="Black"/>
    <n v="9"/>
    <x v="1"/>
    <s v="Dallas"/>
    <x v="7"/>
    <n v="110"/>
    <s v="Cat_Large"/>
    <n v="140"/>
    <n v="200"/>
  </r>
  <r>
    <s v="ef58a71deb1c25"/>
    <s v="11/08/2019"/>
    <n v="2"/>
    <x v="1"/>
    <s v="Tricolor/Brown"/>
    <n v="13"/>
    <x v="2"/>
    <s v="Fort Worth"/>
    <x v="8"/>
    <n v="100"/>
    <s v="Dog_Medium"/>
    <n v="150"/>
    <n v="0"/>
  </r>
  <r>
    <s v="3f5870a16a21f7"/>
    <s v="03/12/2016"/>
    <n v="5"/>
    <x v="1"/>
    <s v="Blue/White"/>
    <n v="11.5"/>
    <x v="2"/>
    <s v="Houston"/>
    <x v="5"/>
    <n v="140"/>
    <s v="Dog_Medium"/>
    <n v="150"/>
    <n v="100"/>
  </r>
  <r>
    <s v="eac258477d38b3"/>
    <s v="20/05/2013"/>
    <n v="9"/>
    <x v="1"/>
    <s v="White/Brown Brindle"/>
    <n v="46"/>
    <x v="1"/>
    <s v="San Antonio"/>
    <x v="8"/>
    <n v="120"/>
    <s v="Dog_Large"/>
    <n v="175"/>
    <n v="150"/>
  </r>
  <r>
    <s v="2b91e3bc3933ad"/>
    <s v="06/04/2015"/>
    <n v="7"/>
    <x v="0"/>
    <s v="White/Black"/>
    <n v="2"/>
    <x v="0"/>
    <s v="Dallas"/>
    <x v="6"/>
    <n v="110"/>
    <s v="Cat_Small"/>
    <n v="100"/>
    <n v="100"/>
  </r>
  <r>
    <s v="ce9c7c37e5839b"/>
    <s v="26/07/2013"/>
    <n v="8"/>
    <x v="1"/>
    <s v="Tan"/>
    <n v="17"/>
    <x v="2"/>
    <s v="San Antonio"/>
    <x v="7"/>
    <n v="120"/>
    <s v="Dog_Medium"/>
    <n v="150"/>
    <n v="150"/>
  </r>
  <r>
    <s v="4bb629cea86393"/>
    <s v="10/08/2011"/>
    <n v="10"/>
    <x v="1"/>
    <s v="Brown"/>
    <n v="28"/>
    <x v="2"/>
    <s v="Fort Worth"/>
    <x v="5"/>
    <n v="100"/>
    <s v="Dog_Medium"/>
    <n v="150"/>
    <n v="150"/>
  </r>
  <r>
    <s v="388d48951f3190"/>
    <s v="11/03/2017"/>
    <n v="5"/>
    <x v="1"/>
    <s v="Brown Brindle/White"/>
    <n v="33"/>
    <x v="1"/>
    <s v="San Antonio"/>
    <x v="6"/>
    <n v="120"/>
    <s v="Dog_Large"/>
    <n v="175"/>
    <n v="100"/>
  </r>
  <r>
    <s v="e5f8b661ebaca1"/>
    <s v="01/04/2015"/>
    <n v="7"/>
    <x v="0"/>
    <s v="Blue/White"/>
    <n v="9"/>
    <x v="1"/>
    <s v="San Antonio"/>
    <x v="10"/>
    <n v="120"/>
    <s v="Cat_Large"/>
    <n v="140"/>
    <n v="100"/>
  </r>
  <r>
    <s v="6cbe17bcd8c116"/>
    <s v="20/10/2013"/>
    <n v="8"/>
    <x v="0"/>
    <s v="Brown Tabby"/>
    <n v="9"/>
    <x v="1"/>
    <s v="Houston"/>
    <x v="2"/>
    <n v="140"/>
    <s v="Cat_Large"/>
    <n v="140"/>
    <n v="150"/>
  </r>
  <r>
    <s v="837cce41b193bc"/>
    <s v="02/12/2010"/>
    <n v="11"/>
    <x v="1"/>
    <s v="White"/>
    <n v="35"/>
    <x v="1"/>
    <s v="Dallas"/>
    <x v="0"/>
    <n v="110"/>
    <s v="Dog_Large"/>
    <n v="175"/>
    <n v="150"/>
  </r>
  <r>
    <s v="5cfcbbbc141e42"/>
    <s v="09/07/2014"/>
    <n v="7"/>
    <x v="1"/>
    <s v="Brown"/>
    <n v="15"/>
    <x v="2"/>
    <s v="Fort Worth"/>
    <x v="5"/>
    <n v="100"/>
    <s v="Dog_Medium"/>
    <n v="150"/>
    <n v="100"/>
  </r>
  <r>
    <s v="2872f54986bd2c"/>
    <s v="25/04/2011"/>
    <n v="11"/>
    <x v="1"/>
    <s v="Red/Brown"/>
    <n v="22"/>
    <x v="2"/>
    <s v="San Antonio"/>
    <x v="6"/>
    <n v="120"/>
    <s v="Dog_Medium"/>
    <n v="150"/>
    <n v="150"/>
  </r>
  <r>
    <s v="7f6000a12af30b"/>
    <s v="16/04/2020"/>
    <n v="2"/>
    <x v="0"/>
    <s v="Brown Tabby"/>
    <n v="4"/>
    <x v="0"/>
    <s v="Houston"/>
    <x v="0"/>
    <n v="140"/>
    <s v="Cat_Small"/>
    <n v="100"/>
    <n v="0"/>
  </r>
  <r>
    <s v="27f6ab5ab7a13f"/>
    <s v="07/08/2009"/>
    <n v="12"/>
    <x v="1"/>
    <s v="Tan"/>
    <n v="25"/>
    <x v="2"/>
    <s v="Houston"/>
    <x v="6"/>
    <n v="140"/>
    <s v="Dog_Medium"/>
    <n v="150"/>
    <n v="150"/>
  </r>
  <r>
    <s v="8a8b44a1f337d2"/>
    <s v="05/11/2015"/>
    <n v="6"/>
    <x v="1"/>
    <s v="Red"/>
    <n v="34"/>
    <x v="1"/>
    <s v="Austin"/>
    <x v="0"/>
    <n v="135"/>
    <s v="Dog_Large"/>
    <n v="175"/>
    <n v="100"/>
  </r>
  <r>
    <s v="5b0cee68f6a848"/>
    <s v="23/01/2014"/>
    <n v="8"/>
    <x v="1"/>
    <s v="Chocolate"/>
    <n v="3"/>
    <x v="0"/>
    <s v="Fort Worth"/>
    <x v="5"/>
    <n v="100"/>
    <s v="Dog_Small"/>
    <n v="125"/>
    <n v="150"/>
  </r>
  <r>
    <s v="e5af633b0e2e29"/>
    <s v="12/02/2016"/>
    <n v="6"/>
    <x v="1"/>
    <s v="Brown Merle"/>
    <n v="14"/>
    <x v="2"/>
    <s v="Austin"/>
    <x v="10"/>
    <n v="135"/>
    <s v="Dog_Medium"/>
    <n v="150"/>
    <n v="100"/>
  </r>
  <r>
    <s v="3fe7021c397abe"/>
    <s v="01/10/2011"/>
    <n v="10"/>
    <x v="1"/>
    <s v="Tan"/>
    <n v="15"/>
    <x v="2"/>
    <s v="Austin"/>
    <x v="5"/>
    <n v="135"/>
    <s v="Dog_Medium"/>
    <n v="150"/>
    <n v="150"/>
  </r>
  <r>
    <s v="e0ff8a57430e8e"/>
    <s v="10/10/2010"/>
    <n v="11"/>
    <x v="1"/>
    <s v="Silver"/>
    <n v="22"/>
    <x v="2"/>
    <s v="San Antonio"/>
    <x v="7"/>
    <n v="120"/>
    <s v="Dog_Medium"/>
    <n v="150"/>
    <n v="150"/>
  </r>
  <r>
    <s v="ff2fd97926bc7c"/>
    <s v="08/10/2011"/>
    <n v="10"/>
    <x v="1"/>
    <s v="Black"/>
    <n v="34"/>
    <x v="1"/>
    <s v="San Antonio"/>
    <x v="3"/>
    <n v="120"/>
    <s v="Dog_Large"/>
    <n v="175"/>
    <n v="150"/>
  </r>
  <r>
    <s v="fd061d49436e33"/>
    <s v="16/05/2014"/>
    <n v="8"/>
    <x v="0"/>
    <s v="Brown Tabby/Black"/>
    <n v="2"/>
    <x v="0"/>
    <s v="San Antonio"/>
    <x v="3"/>
    <n v="120"/>
    <s v="Cat_Small"/>
    <n v="100"/>
    <n v="150"/>
  </r>
  <r>
    <s v="b8fdcb896996cc"/>
    <s v="07/08/2017"/>
    <n v="4"/>
    <x v="1"/>
    <s v="Black/Black"/>
    <n v="11"/>
    <x v="2"/>
    <s v="Dallas"/>
    <x v="1"/>
    <n v="110"/>
    <s v="Dog_Medium"/>
    <n v="150"/>
    <n v="0"/>
  </r>
  <r>
    <s v="8a81d7bc776cf1"/>
    <s v="21/04/2015"/>
    <n v="7"/>
    <x v="0"/>
    <s v="Black/White"/>
    <n v="2"/>
    <x v="0"/>
    <s v="Fort Worth"/>
    <x v="0"/>
    <n v="100"/>
    <s v="Cat_Small"/>
    <n v="100"/>
    <n v="100"/>
  </r>
  <r>
    <s v="e73ff1c4568df1"/>
    <s v="03/11/2013"/>
    <n v="8"/>
    <x v="1"/>
    <s v="Brown Brindle/White"/>
    <n v="15"/>
    <x v="2"/>
    <s v="Dallas"/>
    <x v="10"/>
    <n v="110"/>
    <s v="Dog_Medium"/>
    <n v="150"/>
    <n v="150"/>
  </r>
  <r>
    <s v="69bad3601e8bcc"/>
    <s v="01/06/2013"/>
    <n v="9"/>
    <x v="1"/>
    <s v="Black/White"/>
    <n v="36"/>
    <x v="1"/>
    <s v="San Antonio"/>
    <x v="2"/>
    <n v="120"/>
    <s v="Dog_Large"/>
    <n v="175"/>
    <n v="150"/>
  </r>
  <r>
    <s v="39225b7e58a608"/>
    <s v="26/07/2014"/>
    <n v="7"/>
    <x v="0"/>
    <s v="Black/White"/>
    <n v="6.5"/>
    <x v="2"/>
    <s v="San Antonio"/>
    <x v="6"/>
    <n v="120"/>
    <s v="Cat_Medium"/>
    <n v="120"/>
    <n v="100"/>
  </r>
  <r>
    <s v="90040dae9e37c7"/>
    <s v="30/11/2016"/>
    <n v="5"/>
    <x v="1"/>
    <s v="Brown/Tan"/>
    <n v="49"/>
    <x v="1"/>
    <s v="Austin"/>
    <x v="0"/>
    <n v="135"/>
    <s v="Dog_Large"/>
    <n v="175"/>
    <n v="100"/>
  </r>
  <r>
    <s v="faf963d76117cf"/>
    <s v="18/11/2013"/>
    <n v="8"/>
    <x v="1"/>
    <s v="White"/>
    <n v="31"/>
    <x v="1"/>
    <s v="Houston"/>
    <x v="3"/>
    <n v="140"/>
    <s v="Dog_Large"/>
    <n v="175"/>
    <n v="150"/>
  </r>
  <r>
    <s v="af3f4d0cfc292b"/>
    <s v="09/04/2015"/>
    <n v="7"/>
    <x v="0"/>
    <s v="Brown Tabby"/>
    <n v="9"/>
    <x v="1"/>
    <s v="Dallas"/>
    <x v="1"/>
    <n v="110"/>
    <s v="Cat_Large"/>
    <n v="140"/>
    <n v="100"/>
  </r>
  <r>
    <s v="d006b8d2d82bc4"/>
    <s v="30/12/2016"/>
    <n v="5"/>
    <x v="0"/>
    <s v="Torbie"/>
    <n v="8.5"/>
    <x v="1"/>
    <s v="Fort Worth"/>
    <x v="7"/>
    <n v="100"/>
    <s v="Cat_Large"/>
    <n v="140"/>
    <n v="100"/>
  </r>
  <r>
    <s v="db98d51b3b6aa4"/>
    <s v="27/04/2017"/>
    <n v="5"/>
    <x v="1"/>
    <s v="Brown/White"/>
    <n v="32"/>
    <x v="1"/>
    <s v="Dallas"/>
    <x v="7"/>
    <n v="110"/>
    <s v="Dog_Large"/>
    <n v="175"/>
    <n v="100"/>
  </r>
  <r>
    <s v="51dbe54e535ec7"/>
    <s v="30/06/2011"/>
    <n v="11"/>
    <x v="1"/>
    <s v="Tan/White"/>
    <n v="49"/>
    <x v="1"/>
    <s v="Fort Worth"/>
    <x v="5"/>
    <n v="100"/>
    <s v="Dog_Large"/>
    <n v="175"/>
    <n v="150"/>
  </r>
  <r>
    <s v="69d620b19b9d03"/>
    <s v="02/08/2017"/>
    <n v="4"/>
    <x v="0"/>
    <s v="Black/White"/>
    <n v="8"/>
    <x v="1"/>
    <s v="Austin"/>
    <x v="2"/>
    <n v="135"/>
    <s v="Cat_Large"/>
    <n v="140"/>
    <n v="0"/>
  </r>
  <r>
    <s v="3f03fe11a64a86"/>
    <s v="29/01/2015"/>
    <n v="7"/>
    <x v="1"/>
    <s v="Chocolate/White"/>
    <n v="43"/>
    <x v="1"/>
    <s v="San Antonio"/>
    <x v="5"/>
    <n v="120"/>
    <s v="Dog_Large"/>
    <n v="175"/>
    <n v="100"/>
  </r>
  <r>
    <s v="6901d4b7be0a45"/>
    <s v="14/05/2019"/>
    <n v="3"/>
    <x v="0"/>
    <s v="Brown Tabby"/>
    <n v="9"/>
    <x v="1"/>
    <s v="Houston"/>
    <x v="2"/>
    <n v="140"/>
    <s v="Cat_Large"/>
    <n v="140"/>
    <n v="0"/>
  </r>
  <r>
    <s v="f6230147b78d3c"/>
    <s v="30/06/2011"/>
    <n v="11"/>
    <x v="1"/>
    <s v="Black"/>
    <n v="47"/>
    <x v="1"/>
    <s v="San Antonio"/>
    <x v="4"/>
    <n v="120"/>
    <s v="Dog_Large"/>
    <n v="175"/>
    <n v="150"/>
  </r>
  <r>
    <s v="6d2ca57867dd2e"/>
    <s v="28/11/2012"/>
    <n v="9"/>
    <x v="1"/>
    <s v="Brown"/>
    <n v="12"/>
    <x v="2"/>
    <s v="Houston"/>
    <x v="2"/>
    <n v="140"/>
    <s v="Dog_Medium"/>
    <n v="150"/>
    <n v="150"/>
  </r>
  <r>
    <s v="d20a5cfcc261dd"/>
    <s v="05/07/2016"/>
    <n v="5"/>
    <x v="1"/>
    <s v="Brown"/>
    <n v="39"/>
    <x v="1"/>
    <s v="Houston"/>
    <x v="7"/>
    <n v="140"/>
    <s v="Dog_Large"/>
    <n v="175"/>
    <n v="100"/>
  </r>
  <r>
    <s v="93afdc06d0d34f"/>
    <s v="03/10/2015"/>
    <n v="6"/>
    <x v="0"/>
    <s v="Black"/>
    <n v="8"/>
    <x v="1"/>
    <s v="Houston"/>
    <x v="9"/>
    <n v="140"/>
    <s v="Cat_Large"/>
    <n v="140"/>
    <n v="100"/>
  </r>
  <r>
    <s v="c1631ee2c49aa7"/>
    <s v="17/12/2008"/>
    <n v="13"/>
    <x v="1"/>
    <s v="Tan"/>
    <n v="26"/>
    <x v="2"/>
    <s v="San Antonio"/>
    <x v="11"/>
    <n v="120"/>
    <s v="Dog_Medium"/>
    <n v="150"/>
    <n v="200"/>
  </r>
  <r>
    <s v="9addeee84edd03"/>
    <s v="22/07/2014"/>
    <n v="7"/>
    <x v="1"/>
    <s v="Tan/Black"/>
    <n v="7"/>
    <x v="0"/>
    <s v="Fort Worth"/>
    <x v="1"/>
    <n v="100"/>
    <s v="Dog_Small"/>
    <n v="125"/>
    <n v="100"/>
  </r>
  <r>
    <s v="8a1215951be889"/>
    <s v="22/11/2017"/>
    <n v="4"/>
    <x v="1"/>
    <s v="Tan/White"/>
    <n v="12"/>
    <x v="2"/>
    <s v="Houston"/>
    <x v="0"/>
    <n v="140"/>
    <s v="Dog_Medium"/>
    <n v="150"/>
    <n v="0"/>
  </r>
  <r>
    <s v="f1eb6fa5b5ceb4"/>
    <s v="15/04/2013"/>
    <n v="9"/>
    <x v="0"/>
    <s v="Orange Tabby/White"/>
    <n v="2"/>
    <x v="0"/>
    <s v="Houston"/>
    <x v="8"/>
    <n v="140"/>
    <s v="Cat_Small"/>
    <n v="100"/>
    <n v="150"/>
  </r>
  <r>
    <s v="2c23667cb3a29d"/>
    <s v="16/05/2013"/>
    <n v="9"/>
    <x v="1"/>
    <s v="Black/Tricolor"/>
    <n v="17"/>
    <x v="2"/>
    <s v="Austin"/>
    <x v="6"/>
    <n v="135"/>
    <s v="Dog_Medium"/>
    <n v="150"/>
    <n v="150"/>
  </r>
  <r>
    <s v="1f1550350b0b59"/>
    <s v="24/10/2014"/>
    <n v="7"/>
    <x v="1"/>
    <s v="Red/White"/>
    <n v="41"/>
    <x v="1"/>
    <s v="San Antonio"/>
    <x v="6"/>
    <n v="120"/>
    <s v="Dog_Large"/>
    <n v="175"/>
    <n v="100"/>
  </r>
  <r>
    <s v="1297c58289b0e8"/>
    <s v="11/08/2014"/>
    <n v="7"/>
    <x v="0"/>
    <s v="Black"/>
    <n v="3"/>
    <x v="0"/>
    <s v="Dallas"/>
    <x v="6"/>
    <n v="110"/>
    <s v="Cat_Small"/>
    <n v="100"/>
    <n v="100"/>
  </r>
  <r>
    <s v="1c86b491d8e871"/>
    <s v="14/04/2006"/>
    <n v="16"/>
    <x v="0"/>
    <s v="Flame Point"/>
    <n v="3"/>
    <x v="0"/>
    <s v="Austin"/>
    <x v="6"/>
    <n v="135"/>
    <s v="Cat_Small"/>
    <n v="100"/>
    <n v="300"/>
  </r>
  <r>
    <s v="fcf00998a0338e"/>
    <s v="08/06/2013"/>
    <n v="9"/>
    <x v="1"/>
    <s v="Brown/White"/>
    <n v="8"/>
    <x v="0"/>
    <s v="Austin"/>
    <x v="3"/>
    <n v="135"/>
    <s v="Dog_Small"/>
    <n v="125"/>
    <n v="150"/>
  </r>
  <r>
    <s v="464c485397bd76"/>
    <s v="03/04/2006"/>
    <n v="16"/>
    <x v="1"/>
    <s v="White"/>
    <n v="28"/>
    <x v="2"/>
    <s v="Austin"/>
    <x v="5"/>
    <n v="135"/>
    <s v="Dog_Medium"/>
    <n v="150"/>
    <n v="300"/>
  </r>
  <r>
    <s v="f5a129842b0f47"/>
    <s v="25/06/2016"/>
    <n v="6"/>
    <x v="1"/>
    <s v="Black/White"/>
    <n v="29"/>
    <x v="2"/>
    <s v="San Antonio"/>
    <x v="4"/>
    <n v="120"/>
    <s v="Dog_Medium"/>
    <n v="150"/>
    <n v="100"/>
  </r>
  <r>
    <s v="2d983df8fe28ad"/>
    <s v="07/07/2018"/>
    <n v="3"/>
    <x v="1"/>
    <s v="White/Brown Brindle"/>
    <n v="41"/>
    <x v="1"/>
    <s v="Houston"/>
    <x v="6"/>
    <n v="140"/>
    <s v="Dog_Large"/>
    <n v="175"/>
    <n v="0"/>
  </r>
  <r>
    <s v="d386a6c2dd463a"/>
    <s v="24/11/2012"/>
    <n v="9"/>
    <x v="1"/>
    <s v="Blue Merle/Tan"/>
    <n v="24"/>
    <x v="2"/>
    <s v="Houston"/>
    <x v="7"/>
    <n v="140"/>
    <s v="Dog_Medium"/>
    <n v="150"/>
    <n v="150"/>
  </r>
  <r>
    <s v="83596f9fd2b2c6"/>
    <s v="16/04/2015"/>
    <n v="7"/>
    <x v="0"/>
    <s v="Black"/>
    <n v="2"/>
    <x v="0"/>
    <s v="Austin"/>
    <x v="0"/>
    <n v="135"/>
    <s v="Cat_Small"/>
    <n v="100"/>
    <n v="100"/>
  </r>
  <r>
    <s v="87736262a99156"/>
    <s v="09/05/2015"/>
    <n v="7"/>
    <x v="0"/>
    <s v="Torbie/White"/>
    <n v="4"/>
    <x v="0"/>
    <s v="San Antonio"/>
    <x v="0"/>
    <n v="120"/>
    <s v="Cat_Small"/>
    <n v="100"/>
    <n v="100"/>
  </r>
  <r>
    <s v="fedf3adf7835b3"/>
    <s v="07/02/2013"/>
    <n v="9"/>
    <x v="1"/>
    <s v="Tan/White"/>
    <n v="16"/>
    <x v="2"/>
    <s v="San Antonio"/>
    <x v="3"/>
    <n v="120"/>
    <s v="Dog_Medium"/>
    <n v="150"/>
    <n v="150"/>
  </r>
  <r>
    <s v="5d67d82112636b"/>
    <s v="27/08/2020"/>
    <n v="1"/>
    <x v="1"/>
    <s v="White"/>
    <n v="29"/>
    <x v="2"/>
    <s v="San Antonio"/>
    <x v="5"/>
    <n v="120"/>
    <s v="Dog_Medium"/>
    <n v="150"/>
    <n v="0"/>
  </r>
  <r>
    <s v="1e00c773ef6161"/>
    <s v="02/11/2014"/>
    <n v="7"/>
    <x v="1"/>
    <s v="Black/White"/>
    <n v="34"/>
    <x v="1"/>
    <s v="Houston"/>
    <x v="6"/>
    <n v="140"/>
    <s v="Dog_Large"/>
    <n v="175"/>
    <n v="100"/>
  </r>
  <r>
    <s v="af07f6b53a1810"/>
    <s v="19/03/2014"/>
    <n v="8"/>
    <x v="1"/>
    <s v="Chocolate/White"/>
    <n v="47"/>
    <x v="1"/>
    <s v="Fort Worth"/>
    <x v="1"/>
    <n v="100"/>
    <s v="Dog_Large"/>
    <n v="175"/>
    <n v="150"/>
  </r>
  <r>
    <s v="d1c7d9c8a03a81"/>
    <s v="14/01/2019"/>
    <n v="3"/>
    <x v="0"/>
    <s v="Brown Tabby"/>
    <n v="2"/>
    <x v="0"/>
    <s v="Dallas"/>
    <x v="7"/>
    <n v="110"/>
    <s v="Cat_Small"/>
    <n v="100"/>
    <n v="0"/>
  </r>
  <r>
    <s v="191c1d1fe6b5e3"/>
    <s v="19/11/2017"/>
    <n v="4"/>
    <x v="0"/>
    <s v="Black/White"/>
    <n v="9"/>
    <x v="1"/>
    <s v="San Antonio"/>
    <x v="6"/>
    <n v="120"/>
    <s v="Cat_Large"/>
    <n v="140"/>
    <n v="0"/>
  </r>
  <r>
    <s v="ae895be01b9822"/>
    <s v="10/05/2008"/>
    <n v="14"/>
    <x v="1"/>
    <s v="Tan/Black"/>
    <n v="44"/>
    <x v="1"/>
    <s v="Houston"/>
    <x v="1"/>
    <n v="140"/>
    <s v="Dog_Large"/>
    <n v="175"/>
    <n v="200"/>
  </r>
  <r>
    <s v="af25ec5426adea"/>
    <s v="10/11/2016"/>
    <n v="5"/>
    <x v="1"/>
    <s v="White/Black"/>
    <n v="45"/>
    <x v="1"/>
    <s v="Dallas"/>
    <x v="1"/>
    <n v="110"/>
    <s v="Dog_Large"/>
    <n v="175"/>
    <n v="100"/>
  </r>
  <r>
    <s v="02c9ef45a3138b"/>
    <s v="27/10/2009"/>
    <n v="12"/>
    <x v="1"/>
    <s v="White"/>
    <n v="21"/>
    <x v="2"/>
    <s v="San Antonio"/>
    <x v="6"/>
    <n v="120"/>
    <s v="Dog_Medium"/>
    <n v="150"/>
    <n v="150"/>
  </r>
  <r>
    <s v="fc3879c1926e3f"/>
    <s v="31/05/2016"/>
    <n v="6"/>
    <x v="1"/>
    <s v="Chocolate"/>
    <n v="18"/>
    <x v="2"/>
    <s v="Dallas"/>
    <x v="3"/>
    <n v="110"/>
    <s v="Dog_Medium"/>
    <n v="150"/>
    <n v="100"/>
  </r>
  <r>
    <s v="3004cb8f78329d"/>
    <s v="02/01/2015"/>
    <n v="7"/>
    <x v="1"/>
    <s v="Black"/>
    <n v="18"/>
    <x v="2"/>
    <s v="Austin"/>
    <x v="6"/>
    <n v="135"/>
    <s v="Dog_Medium"/>
    <n v="150"/>
    <n v="100"/>
  </r>
  <r>
    <s v="d85ff96ea566e3"/>
    <s v="03/05/2019"/>
    <n v="3"/>
    <x v="0"/>
    <s v="Orange Tabby"/>
    <n v="10"/>
    <x v="1"/>
    <s v="Austin"/>
    <x v="7"/>
    <n v="135"/>
    <s v="Cat_Large"/>
    <n v="140"/>
    <n v="0"/>
  </r>
  <r>
    <s v="367eea29a99e55"/>
    <s v="25/11/2005"/>
    <n v="16"/>
    <x v="1"/>
    <s v="Tricolor"/>
    <n v="18"/>
    <x v="2"/>
    <s v="Houston"/>
    <x v="6"/>
    <n v="140"/>
    <s v="Dog_Medium"/>
    <n v="150"/>
    <n v="300"/>
  </r>
  <r>
    <s v="762f79b10052d9"/>
    <s v="27/07/2014"/>
    <n v="7"/>
    <x v="0"/>
    <s v="Black"/>
    <n v="2"/>
    <x v="0"/>
    <s v="Fort Worth"/>
    <x v="12"/>
    <n v="100"/>
    <s v="Cat_Small"/>
    <n v="100"/>
    <n v="100"/>
  </r>
  <r>
    <s v="acd1dba540cdc9"/>
    <s v="12/04/2014"/>
    <n v="8"/>
    <x v="0"/>
    <s v="Black/White"/>
    <n v="2"/>
    <x v="0"/>
    <s v="San Antonio"/>
    <x v="1"/>
    <n v="120"/>
    <s v="Cat_Small"/>
    <n v="100"/>
    <n v="150"/>
  </r>
  <r>
    <s v="7651c177889188"/>
    <s v="20/03/2020"/>
    <n v="2"/>
    <x v="0"/>
    <s v="Brown Tabby/White"/>
    <n v="6.5"/>
    <x v="2"/>
    <s v="Austin"/>
    <x v="12"/>
    <n v="135"/>
    <s v="Cat_Medium"/>
    <n v="120"/>
    <n v="0"/>
  </r>
  <r>
    <s v="8bbc839c6caa2b"/>
    <s v="25/01/2013"/>
    <n v="9"/>
    <x v="1"/>
    <s v="Brown Brindle"/>
    <n v="4"/>
    <x v="0"/>
    <s v="Austin"/>
    <x v="0"/>
    <n v="135"/>
    <s v="Dog_Small"/>
    <n v="125"/>
    <n v="150"/>
  </r>
  <r>
    <s v="5a88a661df53af"/>
    <s v="23/05/2016"/>
    <n v="6"/>
    <x v="0"/>
    <s v="Flame Point"/>
    <n v="3"/>
    <x v="0"/>
    <s v="Houston"/>
    <x v="5"/>
    <n v="140"/>
    <s v="Cat_Small"/>
    <n v="100"/>
    <n v="100"/>
  </r>
  <r>
    <s v="841279e4c06d7b"/>
    <s v="28/04/2015"/>
    <n v="7"/>
    <x v="0"/>
    <s v="Brown Tabby/White"/>
    <n v="6"/>
    <x v="2"/>
    <s v="Austin"/>
    <x v="0"/>
    <n v="135"/>
    <s v="Cat_Medium"/>
    <n v="120"/>
    <n v="100"/>
  </r>
  <r>
    <s v="b7ba242d8ab6b7"/>
    <s v="24/06/2015"/>
    <n v="7"/>
    <x v="1"/>
    <s v="Tan"/>
    <n v="36"/>
    <x v="1"/>
    <s v="San Antonio"/>
    <x v="1"/>
    <n v="120"/>
    <s v="Dog_Large"/>
    <n v="175"/>
    <n v="100"/>
  </r>
  <r>
    <s v="95848d083e530b"/>
    <s v="28/05/2020"/>
    <n v="2"/>
    <x v="0"/>
    <s v="White/Gray"/>
    <n v="2"/>
    <x v="0"/>
    <s v="Austin"/>
    <x v="1"/>
    <n v="135"/>
    <s v="Cat_Small"/>
    <n v="100"/>
    <n v="0"/>
  </r>
  <r>
    <s v="5c6582200618f3"/>
    <s v="21/04/2020"/>
    <n v="2"/>
    <x v="0"/>
    <s v="Black/White"/>
    <n v="3"/>
    <x v="0"/>
    <s v="Houston"/>
    <x v="5"/>
    <n v="140"/>
    <s v="Cat_Small"/>
    <n v="100"/>
    <n v="0"/>
  </r>
  <r>
    <s v="fcd8e7fb911b54"/>
    <s v="14/11/2011"/>
    <n v="10"/>
    <x v="0"/>
    <s v="Calico"/>
    <n v="3"/>
    <x v="0"/>
    <s v="Houston"/>
    <x v="3"/>
    <n v="140"/>
    <s v="Cat_Small"/>
    <n v="100"/>
    <n v="150"/>
  </r>
  <r>
    <s v="e8f82b2c7f64d0"/>
    <s v="25/05/2016"/>
    <n v="6"/>
    <x v="0"/>
    <s v="Gray Tabby/White"/>
    <n v="8"/>
    <x v="1"/>
    <s v="Austin"/>
    <x v="10"/>
    <n v="135"/>
    <s v="Cat_Large"/>
    <n v="140"/>
    <n v="100"/>
  </r>
  <r>
    <s v="77a65026f8e76e"/>
    <s v="01/06/2014"/>
    <n v="8"/>
    <x v="1"/>
    <s v="Chocolate/White"/>
    <n v="5"/>
    <x v="0"/>
    <s v="Austin"/>
    <x v="12"/>
    <n v="135"/>
    <s v="Dog_Small"/>
    <n v="125"/>
    <n v="150"/>
  </r>
  <r>
    <s v="6d47f5cf6fcc64"/>
    <s v="24/05/2018"/>
    <n v="4"/>
    <x v="0"/>
    <s v="Brown Tabby"/>
    <n v="9"/>
    <x v="1"/>
    <s v="Houston"/>
    <x v="2"/>
    <n v="140"/>
    <s v="Cat_Large"/>
    <n v="140"/>
    <n v="0"/>
  </r>
  <r>
    <s v="8acb8c8465b866"/>
    <s v="02/05/2015"/>
    <n v="7"/>
    <x v="0"/>
    <s v="Blue/White"/>
    <n v="9"/>
    <x v="1"/>
    <s v="Austin"/>
    <x v="0"/>
    <n v="135"/>
    <s v="Cat_Large"/>
    <n v="140"/>
    <n v="100"/>
  </r>
  <r>
    <s v="15688a37481fc1"/>
    <s v="12/03/2012"/>
    <n v="10"/>
    <x v="1"/>
    <s v="White"/>
    <n v="39"/>
    <x v="1"/>
    <s v="Dallas"/>
    <x v="6"/>
    <n v="110"/>
    <s v="Dog_Large"/>
    <n v="175"/>
    <n v="150"/>
  </r>
  <r>
    <s v="93695f87a40683"/>
    <s v="14/01/2018"/>
    <n v="4"/>
    <x v="1"/>
    <s v="Brown/Black"/>
    <n v="42"/>
    <x v="1"/>
    <s v="Houston"/>
    <x v="9"/>
    <n v="140"/>
    <s v="Dog_Large"/>
    <n v="175"/>
    <n v="0"/>
  </r>
  <r>
    <s v="9980fd7fd437a4"/>
    <s v="27/05/2012"/>
    <n v="10"/>
    <x v="1"/>
    <s v="Brown/Black"/>
    <n v="7"/>
    <x v="0"/>
    <s v="Austin"/>
    <x v="1"/>
    <n v="135"/>
    <s v="Dog_Small"/>
    <n v="125"/>
    <n v="150"/>
  </r>
  <r>
    <s v="373627c5bf06c5"/>
    <s v="18/10/2013"/>
    <n v="8"/>
    <x v="1"/>
    <s v="Black/White"/>
    <n v="11"/>
    <x v="2"/>
    <s v="Dallas"/>
    <x v="6"/>
    <n v="110"/>
    <s v="Dog_Medium"/>
    <n v="150"/>
    <n v="150"/>
  </r>
  <r>
    <s v="aea69c4b764cfd"/>
    <s v="19/09/2018"/>
    <n v="3"/>
    <x v="0"/>
    <s v="Gray Tabby"/>
    <n v="9"/>
    <x v="1"/>
    <s v="Austin"/>
    <x v="1"/>
    <n v="135"/>
    <s v="Cat_Large"/>
    <n v="140"/>
    <n v="0"/>
  </r>
  <r>
    <s v="91ebe28206d4fe"/>
    <s v="23/04/2006"/>
    <n v="16"/>
    <x v="1"/>
    <s v="White/Black"/>
    <n v="41"/>
    <x v="1"/>
    <s v="Austin"/>
    <x v="9"/>
    <n v="135"/>
    <s v="Dog_Large"/>
    <n v="175"/>
    <n v="300"/>
  </r>
  <r>
    <s v="15e8637cf9fdf9"/>
    <s v="12/08/2008"/>
    <n v="13"/>
    <x v="1"/>
    <s v="Black/White"/>
    <n v="25"/>
    <x v="2"/>
    <s v="Houston"/>
    <x v="6"/>
    <n v="140"/>
    <s v="Dog_Medium"/>
    <n v="150"/>
    <n v="200"/>
  </r>
  <r>
    <s v="5549201c90798b"/>
    <s v="16/07/2016"/>
    <n v="5"/>
    <x v="1"/>
    <s v="White/White"/>
    <n v="42"/>
    <x v="1"/>
    <s v="Austin"/>
    <x v="5"/>
    <n v="135"/>
    <s v="Dog_Large"/>
    <n v="175"/>
    <n v="100"/>
  </r>
  <r>
    <s v="9864aa761731bb"/>
    <s v="11/12/2012"/>
    <n v="9"/>
    <x v="1"/>
    <s v="Tan"/>
    <n v="13"/>
    <x v="2"/>
    <s v="Dallas"/>
    <x v="1"/>
    <n v="110"/>
    <s v="Dog_Medium"/>
    <n v="150"/>
    <n v="150"/>
  </r>
  <r>
    <s v="5e315ecbfebf87"/>
    <s v="06/02/2013"/>
    <n v="9"/>
    <x v="1"/>
    <s v="Brown"/>
    <n v="39"/>
    <x v="1"/>
    <s v="San Antonio"/>
    <x v="5"/>
    <n v="120"/>
    <s v="Dog_Large"/>
    <n v="175"/>
    <n v="150"/>
  </r>
  <r>
    <s v="c881b113d1101f"/>
    <s v="26/12/2014"/>
    <n v="7"/>
    <x v="1"/>
    <s v="Fawn/White"/>
    <n v="27"/>
    <x v="2"/>
    <s v="Austin"/>
    <x v="7"/>
    <n v="135"/>
    <s v="Dog_Medium"/>
    <n v="150"/>
    <n v="100"/>
  </r>
  <r>
    <s v="df148d3952887d"/>
    <s v="24/04/2018"/>
    <n v="4"/>
    <x v="1"/>
    <s v="White/Black"/>
    <n v="42"/>
    <x v="1"/>
    <s v="Dallas"/>
    <x v="7"/>
    <n v="110"/>
    <s v="Dog_Large"/>
    <n v="175"/>
    <n v="0"/>
  </r>
  <r>
    <s v="26b46b51254c8a"/>
    <s v="27/06/2014"/>
    <n v="8"/>
    <x v="0"/>
    <s v="Brown Tabby"/>
    <n v="9"/>
    <x v="1"/>
    <s v="Austin"/>
    <x v="6"/>
    <n v="135"/>
    <s v="Cat_Large"/>
    <n v="140"/>
    <n v="150"/>
  </r>
  <r>
    <s v="a9a0ee09854402"/>
    <s v="03/05/2019"/>
    <n v="3"/>
    <x v="0"/>
    <s v="Black"/>
    <n v="4"/>
    <x v="0"/>
    <s v="Dallas"/>
    <x v="1"/>
    <n v="110"/>
    <s v="Cat_Small"/>
    <n v="100"/>
    <n v="0"/>
  </r>
  <r>
    <s v="2a6d59014de639"/>
    <s v="25/05/2014"/>
    <n v="8"/>
    <x v="0"/>
    <s v="Brown Tabby/White"/>
    <n v="2"/>
    <x v="0"/>
    <s v="Fort Worth"/>
    <x v="6"/>
    <n v="100"/>
    <s v="Cat_Small"/>
    <n v="100"/>
    <n v="150"/>
  </r>
  <r>
    <s v="2824dea8d627ff"/>
    <s v="03/12/2011"/>
    <n v="10"/>
    <x v="1"/>
    <s v="Brown/White"/>
    <n v="12"/>
    <x v="2"/>
    <s v="San Antonio"/>
    <x v="6"/>
    <n v="120"/>
    <s v="Dog_Medium"/>
    <n v="150"/>
    <n v="150"/>
  </r>
  <r>
    <s v="43218335ed380d"/>
    <s v="16/11/2013"/>
    <n v="8"/>
    <x v="1"/>
    <s v="Red/White"/>
    <n v="5"/>
    <x v="0"/>
    <s v="Houston"/>
    <x v="5"/>
    <n v="140"/>
    <s v="Dog_Small"/>
    <n v="125"/>
    <n v="150"/>
  </r>
  <r>
    <s v="da2eaffbbdc21f"/>
    <s v="01/04/2019"/>
    <n v="3"/>
    <x v="0"/>
    <s v="Orange Tabby/White"/>
    <n v="6"/>
    <x v="2"/>
    <s v="Houston"/>
    <x v="7"/>
    <n v="140"/>
    <s v="Cat_Medium"/>
    <n v="120"/>
    <n v="0"/>
  </r>
  <r>
    <s v="a5725ff93dcc2b"/>
    <s v="23/03/2020"/>
    <n v="2"/>
    <x v="1"/>
    <s v="Fawn/White"/>
    <n v="16"/>
    <x v="2"/>
    <s v="San Antonio"/>
    <x v="1"/>
    <n v="120"/>
    <s v="Dog_Medium"/>
    <n v="150"/>
    <n v="0"/>
  </r>
  <r>
    <s v="a7d71e505d84e2"/>
    <s v="22/03/2019"/>
    <n v="3"/>
    <x v="1"/>
    <s v="Black/Brown"/>
    <n v="27"/>
    <x v="2"/>
    <s v="San Antonio"/>
    <x v="1"/>
    <n v="120"/>
    <s v="Dog_Medium"/>
    <n v="150"/>
    <n v="0"/>
  </r>
  <r>
    <s v="1d3082b782cf0f"/>
    <s v="11/07/2016"/>
    <n v="5"/>
    <x v="1"/>
    <s v="Blue/White"/>
    <n v="11"/>
    <x v="2"/>
    <s v="Fort Worth"/>
    <x v="6"/>
    <n v="100"/>
    <s v="Dog_Medium"/>
    <n v="150"/>
    <n v="100"/>
  </r>
  <r>
    <s v="d7a2c2913aa555"/>
    <s v="26/05/2016"/>
    <n v="6"/>
    <x v="0"/>
    <s v="White/Black"/>
    <n v="10"/>
    <x v="1"/>
    <s v="San Antonio"/>
    <x v="7"/>
    <n v="120"/>
    <s v="Cat_Large"/>
    <n v="140"/>
    <n v="100"/>
  </r>
  <r>
    <s v="45161757620135"/>
    <s v="14/06/2014"/>
    <n v="8"/>
    <x v="1"/>
    <s v="White/Brown"/>
    <n v="16"/>
    <x v="2"/>
    <s v="Fort Worth"/>
    <x v="5"/>
    <n v="100"/>
    <s v="Dog_Medium"/>
    <n v="150"/>
    <n v="150"/>
  </r>
  <r>
    <s v="f8f2a7571b0cf7"/>
    <s v="01/10/2009"/>
    <n v="12"/>
    <x v="1"/>
    <s v="Black/Brown"/>
    <n v="49"/>
    <x v="1"/>
    <s v="Austin"/>
    <x v="4"/>
    <n v="135"/>
    <s v="Dog_Large"/>
    <n v="175"/>
    <n v="150"/>
  </r>
  <r>
    <s v="d413784ac0c72a"/>
    <s v="14/01/2017"/>
    <n v="5"/>
    <x v="1"/>
    <s v="Black/Tan"/>
    <n v="25"/>
    <x v="2"/>
    <s v="Austin"/>
    <x v="7"/>
    <n v="135"/>
    <s v="Dog_Medium"/>
    <n v="150"/>
    <n v="100"/>
  </r>
  <r>
    <s v="3a25f9a2ae87d3"/>
    <s v="04/02/2013"/>
    <n v="9"/>
    <x v="1"/>
    <s v="White/Tan"/>
    <n v="11.5"/>
    <x v="2"/>
    <s v="Austin"/>
    <x v="6"/>
    <n v="135"/>
    <s v="Dog_Medium"/>
    <n v="150"/>
    <n v="150"/>
  </r>
  <r>
    <s v="cdf2abf57343f0"/>
    <s v="18/08/2016"/>
    <n v="5"/>
    <x v="1"/>
    <s v="Tan"/>
    <n v="26"/>
    <x v="2"/>
    <s v="Austin"/>
    <x v="7"/>
    <n v="135"/>
    <s v="Dog_Medium"/>
    <n v="150"/>
    <n v="100"/>
  </r>
  <r>
    <s v="49cff7ef32bdb4"/>
    <s v="18/10/2013"/>
    <n v="8"/>
    <x v="0"/>
    <s v="Flame Point"/>
    <n v="4"/>
    <x v="0"/>
    <s v="Houston"/>
    <x v="5"/>
    <n v="140"/>
    <s v="Cat_Small"/>
    <n v="100"/>
    <n v="150"/>
  </r>
  <r>
    <s v="bd91546ddcdf37"/>
    <s v="16/02/2016"/>
    <n v="6"/>
    <x v="1"/>
    <s v="Black/White"/>
    <n v="5"/>
    <x v="0"/>
    <s v="Fort Worth"/>
    <x v="1"/>
    <n v="100"/>
    <s v="Dog_Small"/>
    <n v="125"/>
    <n v="100"/>
  </r>
  <r>
    <s v="04267c37028f5c"/>
    <s v="31/12/2015"/>
    <n v="6"/>
    <x v="1"/>
    <s v="White/Black"/>
    <n v="33"/>
    <x v="1"/>
    <s v="Austin"/>
    <x v="6"/>
    <n v="135"/>
    <s v="Dog_Large"/>
    <n v="175"/>
    <n v="100"/>
  </r>
  <r>
    <s v="ceeb72acd761d8"/>
    <s v="17/11/2019"/>
    <n v="2"/>
    <x v="1"/>
    <s v="Black/White"/>
    <n v="24"/>
    <x v="2"/>
    <s v="Fort Worth"/>
    <x v="7"/>
    <n v="100"/>
    <s v="Dog_Medium"/>
    <n v="150"/>
    <n v="0"/>
  </r>
  <r>
    <s v="bde07fd877e03a"/>
    <s v="18/11/2011"/>
    <n v="10"/>
    <x v="1"/>
    <s v="White/Black"/>
    <n v="31"/>
    <x v="1"/>
    <s v="Fort Worth"/>
    <x v="1"/>
    <n v="100"/>
    <s v="Dog_Large"/>
    <n v="175"/>
    <n v="150"/>
  </r>
  <r>
    <s v="4e8d5824c0c69c"/>
    <s v="27/01/2013"/>
    <n v="9"/>
    <x v="1"/>
    <s v="Tan/White"/>
    <n v="16"/>
    <x v="2"/>
    <s v="Houston"/>
    <x v="5"/>
    <n v="140"/>
    <s v="Dog_Medium"/>
    <n v="150"/>
    <n v="150"/>
  </r>
  <r>
    <s v="8cda2038eb8c8a"/>
    <s v="23/07/2017"/>
    <n v="4"/>
    <x v="0"/>
    <s v="Black/White"/>
    <n v="10"/>
    <x v="1"/>
    <s v="Dallas"/>
    <x v="0"/>
    <n v="110"/>
    <s v="Cat_Large"/>
    <n v="140"/>
    <n v="0"/>
  </r>
  <r>
    <s v="6e78ae98ed549c"/>
    <s v="28/01/2017"/>
    <n v="5"/>
    <x v="0"/>
    <s v="Gray/White"/>
    <n v="6"/>
    <x v="2"/>
    <s v="Austin"/>
    <x v="2"/>
    <n v="135"/>
    <s v="Cat_Medium"/>
    <n v="120"/>
    <n v="100"/>
  </r>
  <r>
    <s v="2220c95c8ce81f"/>
    <s v="05/09/2015"/>
    <n v="6"/>
    <x v="1"/>
    <s v="Black/Tricolor"/>
    <n v="16"/>
    <x v="2"/>
    <s v="San Antonio"/>
    <x v="6"/>
    <n v="120"/>
    <s v="Dog_Medium"/>
    <n v="150"/>
    <n v="100"/>
  </r>
  <r>
    <s v="7b4c253055a73e"/>
    <s v="26/07/2018"/>
    <n v="3"/>
    <x v="1"/>
    <s v="Black/Tan"/>
    <n v="21"/>
    <x v="2"/>
    <s v="San Antonio"/>
    <x v="12"/>
    <n v="120"/>
    <s v="Dog_Medium"/>
    <n v="150"/>
    <n v="0"/>
  </r>
  <r>
    <s v="70406c0183c1c3"/>
    <s v="07/11/2017"/>
    <n v="4"/>
    <x v="1"/>
    <s v="Black/Tan"/>
    <n v="19"/>
    <x v="2"/>
    <s v="Austin"/>
    <x v="2"/>
    <n v="135"/>
    <s v="Dog_Medium"/>
    <n v="150"/>
    <n v="0"/>
  </r>
  <r>
    <s v="e1bdd0cad003a6"/>
    <s v="29/11/2012"/>
    <n v="9"/>
    <x v="1"/>
    <s v="Tricolor"/>
    <n v="48"/>
    <x v="1"/>
    <s v="Houston"/>
    <x v="10"/>
    <n v="140"/>
    <s v="Dog_Large"/>
    <n v="175"/>
    <n v="150"/>
  </r>
  <r>
    <s v="93160842955e3f"/>
    <s v="11/12/2018"/>
    <n v="3"/>
    <x v="1"/>
    <s v="Tan/White"/>
    <n v="20"/>
    <x v="2"/>
    <s v="San Antonio"/>
    <x v="9"/>
    <n v="120"/>
    <s v="Dog_Medium"/>
    <n v="150"/>
    <n v="0"/>
  </r>
  <r>
    <s v="31718d801f23ae"/>
    <s v="27/05/2014"/>
    <n v="8"/>
    <x v="0"/>
    <s v="Blue/White"/>
    <n v="6"/>
    <x v="2"/>
    <s v="Dallas"/>
    <x v="6"/>
    <n v="110"/>
    <s v="Cat_Medium"/>
    <n v="120"/>
    <n v="150"/>
  </r>
  <r>
    <s v="1f5d1afb696de7"/>
    <s v="14/12/2017"/>
    <n v="4"/>
    <x v="1"/>
    <s v="White"/>
    <n v="23"/>
    <x v="2"/>
    <s v="Houston"/>
    <x v="6"/>
    <n v="140"/>
    <s v="Dog_Medium"/>
    <n v="150"/>
    <n v="0"/>
  </r>
  <r>
    <s v="e370b3eeb08dc1"/>
    <s v="02/08/2016"/>
    <n v="5"/>
    <x v="1"/>
    <s v="Black/Tan"/>
    <n v="47"/>
    <x v="1"/>
    <s v="Dallas"/>
    <x v="10"/>
    <n v="110"/>
    <s v="Dog_Large"/>
    <n v="175"/>
    <n v="100"/>
  </r>
  <r>
    <s v="a03ad48554d45a"/>
    <s v="23/04/2019"/>
    <n v="3"/>
    <x v="1"/>
    <s v="White/Tan"/>
    <n v="8"/>
    <x v="0"/>
    <s v="Austin"/>
    <x v="1"/>
    <n v="135"/>
    <s v="Dog_Small"/>
    <n v="125"/>
    <n v="0"/>
  </r>
  <r>
    <s v="a89574925f2e57"/>
    <s v="26/07/2017"/>
    <n v="4"/>
    <x v="1"/>
    <s v="Blue/White"/>
    <n v="41"/>
    <x v="1"/>
    <s v="Austin"/>
    <x v="1"/>
    <n v="135"/>
    <s v="Dog_Large"/>
    <n v="175"/>
    <n v="0"/>
  </r>
  <r>
    <s v="3f19a9393ad8b2"/>
    <s v="22/07/2005"/>
    <n v="16"/>
    <x v="0"/>
    <s v="Black"/>
    <n v="6"/>
    <x v="2"/>
    <s v="Austin"/>
    <x v="5"/>
    <n v="135"/>
    <s v="Cat_Medium"/>
    <n v="120"/>
    <n v="300"/>
  </r>
  <r>
    <s v="659354414c40fb"/>
    <s v="24/07/2018"/>
    <n v="3"/>
    <x v="0"/>
    <s v="Orange Tabby"/>
    <n v="6"/>
    <x v="2"/>
    <s v="Dallas"/>
    <x v="2"/>
    <n v="110"/>
    <s v="Cat_Medium"/>
    <n v="120"/>
    <n v="0"/>
  </r>
  <r>
    <s v="06c298bb9ebed2"/>
    <s v="03/04/2015"/>
    <n v="7"/>
    <x v="0"/>
    <s v="Blue Tabby"/>
    <n v="6.5"/>
    <x v="2"/>
    <s v="Austin"/>
    <x v="6"/>
    <n v="135"/>
    <s v="Cat_Medium"/>
    <n v="120"/>
    <n v="100"/>
  </r>
  <r>
    <s v="76596aecce2aa0"/>
    <s v="24/06/2012"/>
    <n v="10"/>
    <x v="1"/>
    <s v="Black"/>
    <n v="25"/>
    <x v="2"/>
    <s v="Austin"/>
    <x v="12"/>
    <n v="135"/>
    <s v="Dog_Medium"/>
    <n v="150"/>
    <n v="150"/>
  </r>
  <r>
    <s v="ada5c0c96ee7d1"/>
    <s v="12/06/2014"/>
    <n v="8"/>
    <x v="1"/>
    <s v="Brown/White"/>
    <n v="9"/>
    <x v="0"/>
    <s v="Houston"/>
    <x v="1"/>
    <n v="140"/>
    <s v="Dog_Small"/>
    <n v="125"/>
    <n v="150"/>
  </r>
  <r>
    <s v="a1e733ea4d46b9"/>
    <s v="05/05/2014"/>
    <n v="8"/>
    <x v="0"/>
    <s v="Black"/>
    <n v="8.5"/>
    <x v="1"/>
    <s v="Fort Worth"/>
    <x v="1"/>
    <n v="100"/>
    <s v="Cat_Large"/>
    <n v="140"/>
    <n v="150"/>
  </r>
  <r>
    <s v="62d02c480afd4f"/>
    <s v="30/03/2018"/>
    <n v="4"/>
    <x v="1"/>
    <s v="Brown/White"/>
    <n v="19"/>
    <x v="2"/>
    <s v="Fort Worth"/>
    <x v="13"/>
    <n v="100"/>
    <s v="Dog_Medium"/>
    <n v="150"/>
    <n v="0"/>
  </r>
  <r>
    <s v="14681b1ebcd638"/>
    <s v="11/02/2019"/>
    <n v="3"/>
    <x v="1"/>
    <s v="White"/>
    <n v="17"/>
    <x v="2"/>
    <s v="Austin"/>
    <x v="6"/>
    <n v="135"/>
    <s v="Dog_Medium"/>
    <n v="150"/>
    <n v="0"/>
  </r>
  <r>
    <s v="7b4b95703cc252"/>
    <s v="01/05/2017"/>
    <n v="5"/>
    <x v="0"/>
    <s v="Black/White"/>
    <n v="4"/>
    <x v="0"/>
    <s v="Dallas"/>
    <x v="12"/>
    <n v="110"/>
    <s v="Cat_Small"/>
    <n v="100"/>
    <n v="100"/>
  </r>
  <r>
    <s v="f271c5abbbc735"/>
    <s v="26/03/2016"/>
    <n v="6"/>
    <x v="0"/>
    <s v="Brown Tabby"/>
    <n v="8.5"/>
    <x v="1"/>
    <s v="Dallas"/>
    <x v="4"/>
    <n v="110"/>
    <s v="Cat_Large"/>
    <n v="140"/>
    <n v="100"/>
  </r>
  <r>
    <s v="7f8141fd00e64e"/>
    <s v="04/02/2009"/>
    <n v="13"/>
    <x v="1"/>
    <s v="Black"/>
    <n v="36"/>
    <x v="1"/>
    <s v="San Antonio"/>
    <x v="0"/>
    <n v="120"/>
    <s v="Dog_Large"/>
    <n v="175"/>
    <n v="200"/>
  </r>
  <r>
    <s v="1960a52aee96e3"/>
    <s v="03/06/2013"/>
    <n v="9"/>
    <x v="1"/>
    <s v="Tan/White"/>
    <n v="43"/>
    <x v="1"/>
    <s v="Fort Worth"/>
    <x v="6"/>
    <n v="100"/>
    <s v="Dog_Large"/>
    <n v="175"/>
    <n v="150"/>
  </r>
  <r>
    <s v="424baf2267d9f7"/>
    <s v="06/05/2013"/>
    <n v="9"/>
    <x v="1"/>
    <s v="Black/Tan"/>
    <n v="16"/>
    <x v="2"/>
    <s v="Austin"/>
    <x v="5"/>
    <n v="135"/>
    <s v="Dog_Medium"/>
    <n v="150"/>
    <n v="150"/>
  </r>
  <r>
    <s v="117045989a9865"/>
    <s v="25/05/2015"/>
    <n v="7"/>
    <x v="0"/>
    <s v="Torbie/White"/>
    <n v="6.5"/>
    <x v="2"/>
    <s v="Fort Worth"/>
    <x v="6"/>
    <n v="100"/>
    <s v="Cat_Medium"/>
    <n v="120"/>
    <n v="100"/>
  </r>
  <r>
    <s v="8eb67329ee0920"/>
    <s v="17/11/2006"/>
    <n v="15"/>
    <x v="1"/>
    <s v="Tan/White"/>
    <n v="13"/>
    <x v="2"/>
    <s v="San Antonio"/>
    <x v="0"/>
    <n v="120"/>
    <s v="Dog_Medium"/>
    <n v="150"/>
    <n v="200"/>
  </r>
  <r>
    <s v="c096c372460679"/>
    <s v="17/02/2014"/>
    <n v="8"/>
    <x v="1"/>
    <s v="Black Brindle/White"/>
    <n v="33"/>
    <x v="1"/>
    <s v="San Antonio"/>
    <x v="11"/>
    <n v="120"/>
    <s v="Dog_Large"/>
    <n v="175"/>
    <n v="150"/>
  </r>
  <r>
    <s v="5b7006af3b466c"/>
    <s v="09/11/2002"/>
    <n v="19"/>
    <x v="0"/>
    <s v="Brown Tabby"/>
    <n v="8.5"/>
    <x v="1"/>
    <s v="Houston"/>
    <x v="5"/>
    <n v="140"/>
    <s v="Cat_Large"/>
    <n v="140"/>
    <n v="300"/>
  </r>
  <r>
    <s v="207659f65ba50e"/>
    <s v="03/03/2006"/>
    <n v="16"/>
    <x v="1"/>
    <s v="White/Brown"/>
    <n v="34"/>
    <x v="1"/>
    <s v="Houston"/>
    <x v="6"/>
    <n v="140"/>
    <s v="Dog_Large"/>
    <n v="175"/>
    <n v="300"/>
  </r>
  <r>
    <s v="c37abf5e8b9ad0"/>
    <s v="19/07/2018"/>
    <n v="3"/>
    <x v="0"/>
    <s v="Brown Tabby/White"/>
    <n v="2"/>
    <x v="0"/>
    <s v="Dallas"/>
    <x v="11"/>
    <n v="110"/>
    <s v="Cat_Small"/>
    <n v="100"/>
    <n v="0"/>
  </r>
  <r>
    <s v="d0e8e8e60d678e"/>
    <s v="21/07/2014"/>
    <n v="7"/>
    <x v="1"/>
    <s v="Black/White"/>
    <n v="16"/>
    <x v="2"/>
    <s v="Austin"/>
    <x v="7"/>
    <n v="135"/>
    <s v="Dog_Medium"/>
    <n v="150"/>
    <n v="100"/>
  </r>
  <r>
    <s v="9e8ba3509e66db"/>
    <s v="08/08/2016"/>
    <n v="5"/>
    <x v="1"/>
    <s v="Red"/>
    <n v="18"/>
    <x v="2"/>
    <s v="Houston"/>
    <x v="1"/>
    <n v="140"/>
    <s v="Dog_Medium"/>
    <n v="150"/>
    <n v="100"/>
  </r>
  <r>
    <s v="f26f31e6ec6a8e"/>
    <s v="16/12/2017"/>
    <n v="4"/>
    <x v="0"/>
    <s v="Orange Tabby/White"/>
    <n v="10"/>
    <x v="1"/>
    <s v="Austin"/>
    <x v="4"/>
    <n v="135"/>
    <s v="Cat_Large"/>
    <n v="140"/>
    <n v="0"/>
  </r>
  <r>
    <s v="a69f25c8546fbe"/>
    <s v="03/02/2017"/>
    <n v="5"/>
    <x v="1"/>
    <s v="Black/Brown"/>
    <n v="42"/>
    <x v="1"/>
    <s v="Houston"/>
    <x v="1"/>
    <n v="140"/>
    <s v="Dog_Large"/>
    <n v="175"/>
    <n v="100"/>
  </r>
  <r>
    <s v="bd5bc38f0105a1"/>
    <s v="26/07/2015"/>
    <n v="6"/>
    <x v="1"/>
    <s v="Brown Brindle/White"/>
    <n v="44"/>
    <x v="1"/>
    <s v="Dallas"/>
    <x v="1"/>
    <n v="110"/>
    <s v="Dog_Large"/>
    <n v="175"/>
    <n v="100"/>
  </r>
  <r>
    <s v="831474c1b1e626"/>
    <s v="29/03/2005"/>
    <n v="17"/>
    <x v="0"/>
    <s v="Black"/>
    <n v="9"/>
    <x v="1"/>
    <s v="Dallas"/>
    <x v="0"/>
    <n v="110"/>
    <s v="Cat_Large"/>
    <n v="140"/>
    <n v="300"/>
  </r>
  <r>
    <s v="5208c0a6d3f4a6"/>
    <s v="05/05/2014"/>
    <n v="8"/>
    <x v="1"/>
    <s v="Black/Tan"/>
    <n v="24"/>
    <x v="2"/>
    <s v="Austin"/>
    <x v="5"/>
    <n v="135"/>
    <s v="Dog_Medium"/>
    <n v="150"/>
    <n v="150"/>
  </r>
  <r>
    <s v="12f55e3a5921e6"/>
    <s v="27/09/2017"/>
    <n v="4"/>
    <x v="1"/>
    <s v="Yellow/Tan"/>
    <n v="17"/>
    <x v="2"/>
    <s v="Dallas"/>
    <x v="6"/>
    <n v="110"/>
    <s v="Dog_Medium"/>
    <n v="150"/>
    <n v="0"/>
  </r>
  <r>
    <s v="10b1e2f0663872"/>
    <s v="02/07/2017"/>
    <n v="4"/>
    <x v="1"/>
    <s v="Yellow/White"/>
    <n v="15"/>
    <x v="2"/>
    <s v="San Antonio"/>
    <x v="6"/>
    <n v="120"/>
    <s v="Dog_Medium"/>
    <n v="150"/>
    <n v="0"/>
  </r>
  <r>
    <s v="5f9ff65a0911b8"/>
    <s v="17/09/2016"/>
    <n v="5"/>
    <x v="1"/>
    <s v="Brown/White"/>
    <n v="13"/>
    <x v="2"/>
    <s v="Houston"/>
    <x v="5"/>
    <n v="140"/>
    <s v="Dog_Medium"/>
    <n v="150"/>
    <n v="100"/>
  </r>
  <r>
    <s v="fb9ddf92d23dd5"/>
    <s v="09/04/2014"/>
    <n v="8"/>
    <x v="0"/>
    <s v="Brown Tabby"/>
    <n v="4"/>
    <x v="0"/>
    <s v="Austin"/>
    <x v="3"/>
    <n v="135"/>
    <s v="Cat_Small"/>
    <n v="100"/>
    <n v="150"/>
  </r>
  <r>
    <s v="cc63659046ff9b"/>
    <s v="10/09/2014"/>
    <n v="7"/>
    <x v="1"/>
    <s v="Blue"/>
    <n v="48"/>
    <x v="1"/>
    <s v="Austin"/>
    <x v="7"/>
    <n v="135"/>
    <s v="Dog_Large"/>
    <n v="175"/>
    <n v="100"/>
  </r>
  <r>
    <s v="88fda45ff2028e"/>
    <s v="27/06/2018"/>
    <n v="4"/>
    <x v="0"/>
    <s v="Brown Tabby"/>
    <n v="9"/>
    <x v="1"/>
    <s v="Austin"/>
    <x v="0"/>
    <n v="135"/>
    <s v="Cat_Large"/>
    <n v="140"/>
    <n v="0"/>
  </r>
  <r>
    <s v="85e5fdab02766c"/>
    <s v="30/05/2019"/>
    <n v="3"/>
    <x v="1"/>
    <s v="Brown/White"/>
    <n v="8"/>
    <x v="0"/>
    <s v="Houston"/>
    <x v="0"/>
    <n v="140"/>
    <s v="Dog_Small"/>
    <n v="125"/>
    <n v="0"/>
  </r>
  <r>
    <s v="b68ee445ab43e1"/>
    <s v="19/03/2013"/>
    <n v="9"/>
    <x v="0"/>
    <s v="Calico/White"/>
    <n v="9"/>
    <x v="1"/>
    <s v="Dallas"/>
    <x v="1"/>
    <n v="110"/>
    <s v="Cat_Large"/>
    <n v="140"/>
    <n v="150"/>
  </r>
  <r>
    <s v="c8cee6d88bfd95"/>
    <s v="21/09/2012"/>
    <n v="9"/>
    <x v="1"/>
    <s v="Tan/White"/>
    <n v="40"/>
    <x v="1"/>
    <s v="San Antonio"/>
    <x v="7"/>
    <n v="120"/>
    <s v="Dog_Large"/>
    <n v="175"/>
    <n v="150"/>
  </r>
  <r>
    <s v="a2ae86bded0da5"/>
    <s v="10/06/2008"/>
    <n v="14"/>
    <x v="0"/>
    <s v="Black/White"/>
    <n v="3"/>
    <x v="0"/>
    <s v="Dallas"/>
    <x v="1"/>
    <n v="110"/>
    <s v="Cat_Small"/>
    <n v="100"/>
    <n v="200"/>
  </r>
  <r>
    <s v="67e2c2728a9ade"/>
    <s v="04/03/2017"/>
    <n v="5"/>
    <x v="1"/>
    <s v="Blue/White"/>
    <n v="22"/>
    <x v="2"/>
    <s v="Houston"/>
    <x v="2"/>
    <n v="140"/>
    <s v="Dog_Medium"/>
    <n v="150"/>
    <n v="100"/>
  </r>
  <r>
    <s v="71a756532f0e66"/>
    <s v="04/05/2010"/>
    <n v="12"/>
    <x v="1"/>
    <s v="Brown Brindle/White"/>
    <n v="45"/>
    <x v="1"/>
    <s v="San Antonio"/>
    <x v="2"/>
    <n v="120"/>
    <s v="Dog_Large"/>
    <n v="175"/>
    <n v="150"/>
  </r>
  <r>
    <s v="d89221b055fcef"/>
    <s v="27/04/2017"/>
    <n v="5"/>
    <x v="0"/>
    <s v="Cream Tabby/White"/>
    <n v="3"/>
    <x v="0"/>
    <s v="Fort Worth"/>
    <x v="7"/>
    <n v="100"/>
    <s v="Cat_Small"/>
    <n v="100"/>
    <n v="100"/>
  </r>
  <r>
    <s v="7c4b120c7f1091"/>
    <s v="26/12/2012"/>
    <n v="9"/>
    <x v="0"/>
    <s v="Brown Tabby"/>
    <n v="8.5"/>
    <x v="1"/>
    <s v="San Antonio"/>
    <x v="0"/>
    <n v="120"/>
    <s v="Cat_Large"/>
    <n v="140"/>
    <n v="150"/>
  </r>
  <r>
    <s v="0c9d093f0185fb"/>
    <s v="24/02/2017"/>
    <n v="5"/>
    <x v="1"/>
    <s v="White/Tan"/>
    <n v="31.5"/>
    <x v="1"/>
    <s v="Austin"/>
    <x v="6"/>
    <n v="135"/>
    <s v="Dog_Large"/>
    <n v="175"/>
    <n v="100"/>
  </r>
  <r>
    <s v="ce36b8d7a8714f"/>
    <s v="30/08/2012"/>
    <n v="9"/>
    <x v="0"/>
    <s v="Cream Tabby"/>
    <n v="4"/>
    <x v="0"/>
    <s v="Houston"/>
    <x v="7"/>
    <n v="140"/>
    <s v="Cat_Small"/>
    <n v="100"/>
    <n v="150"/>
  </r>
  <r>
    <s v="d652f0302769be"/>
    <s v="19/08/2015"/>
    <n v="6"/>
    <x v="1"/>
    <s v="Brown/White"/>
    <n v="16"/>
    <x v="2"/>
    <s v="Austin"/>
    <x v="7"/>
    <n v="135"/>
    <s v="Dog_Medium"/>
    <n v="150"/>
    <n v="100"/>
  </r>
  <r>
    <s v="fee3418af11839"/>
    <s v="26/09/2016"/>
    <n v="5"/>
    <x v="1"/>
    <s v="White/Cream"/>
    <n v="45"/>
    <x v="1"/>
    <s v="Fort Worth"/>
    <x v="3"/>
    <n v="100"/>
    <s v="Dog_Large"/>
    <n v="175"/>
    <n v="100"/>
  </r>
  <r>
    <s v="8c55a20eeaaac6"/>
    <s v="24/07/2016"/>
    <n v="5"/>
    <x v="0"/>
    <s v="Black"/>
    <n v="8"/>
    <x v="1"/>
    <s v="Dallas"/>
    <x v="0"/>
    <n v="110"/>
    <s v="Cat_Large"/>
    <n v="140"/>
    <n v="100"/>
  </r>
  <r>
    <s v="c2e6ababe164dd"/>
    <s v="10/11/2016"/>
    <n v="5"/>
    <x v="1"/>
    <s v="Black/White"/>
    <n v="15"/>
    <x v="2"/>
    <s v="Dallas"/>
    <x v="11"/>
    <n v="110"/>
    <s v="Dog_Medium"/>
    <n v="150"/>
    <n v="100"/>
  </r>
  <r>
    <s v="4f2640c409a9ca"/>
    <s v="12/01/2008"/>
    <n v="14"/>
    <x v="1"/>
    <s v="Black/White"/>
    <n v="33"/>
    <x v="1"/>
    <s v="Houston"/>
    <x v="5"/>
    <n v="140"/>
    <s v="Dog_Large"/>
    <n v="175"/>
    <n v="200"/>
  </r>
  <r>
    <s v="d0f4ee7f44c74d"/>
    <s v="09/02/2015"/>
    <n v="7"/>
    <x v="0"/>
    <s v="Brown Tabby/White"/>
    <n v="3"/>
    <x v="0"/>
    <s v="Austin"/>
    <x v="7"/>
    <n v="135"/>
    <s v="Cat_Small"/>
    <n v="100"/>
    <n v="100"/>
  </r>
  <r>
    <s v="72f911363c73d6"/>
    <s v="28/12/2011"/>
    <n v="10"/>
    <x v="0"/>
    <s v="Orange Tabby/White"/>
    <n v="8"/>
    <x v="1"/>
    <s v="Dallas"/>
    <x v="2"/>
    <n v="110"/>
    <s v="Cat_Large"/>
    <n v="140"/>
    <n v="150"/>
  </r>
  <r>
    <s v="7024987732f582"/>
    <s v="15/02/2012"/>
    <n v="10"/>
    <x v="1"/>
    <s v="Buff"/>
    <n v="34"/>
    <x v="1"/>
    <s v="Houston"/>
    <x v="2"/>
    <n v="140"/>
    <s v="Dog_Large"/>
    <n v="175"/>
    <n v="150"/>
  </r>
  <r>
    <s v="85d034435b9bec"/>
    <s v="01/03/2017"/>
    <n v="5"/>
    <x v="1"/>
    <s v="Black/Tan"/>
    <n v="5"/>
    <x v="0"/>
    <s v="Fort Worth"/>
    <x v="0"/>
    <n v="100"/>
    <s v="Dog_Small"/>
    <n v="125"/>
    <n v="100"/>
  </r>
  <r>
    <s v="b99525c127ea4d"/>
    <s v="20/04/2019"/>
    <n v="3"/>
    <x v="0"/>
    <s v="Cream Tabby"/>
    <n v="10"/>
    <x v="1"/>
    <s v="Houston"/>
    <x v="1"/>
    <n v="140"/>
    <s v="Cat_Large"/>
    <n v="140"/>
    <n v="0"/>
  </r>
  <r>
    <s v="4508ea87548cf8"/>
    <s v="21/05/2014"/>
    <n v="8"/>
    <x v="0"/>
    <s v="Cream Tabby/White"/>
    <n v="2"/>
    <x v="0"/>
    <s v="Houston"/>
    <x v="5"/>
    <n v="140"/>
    <s v="Cat_Small"/>
    <n v="100"/>
    <n v="150"/>
  </r>
  <r>
    <s v="5c59b87c12a85d"/>
    <s v="23/05/2016"/>
    <n v="6"/>
    <x v="1"/>
    <s v="Tricolor/Brown"/>
    <n v="11.5"/>
    <x v="2"/>
    <s v="Houston"/>
    <x v="5"/>
    <n v="140"/>
    <s v="Dog_Medium"/>
    <n v="150"/>
    <n v="100"/>
  </r>
  <r>
    <s v="2b59fb0d6935d0"/>
    <s v="15/03/2015"/>
    <n v="7"/>
    <x v="0"/>
    <s v="Tortie"/>
    <n v="8"/>
    <x v="1"/>
    <s v="Fort Worth"/>
    <x v="6"/>
    <n v="100"/>
    <s v="Cat_Large"/>
    <n v="140"/>
    <n v="100"/>
  </r>
  <r>
    <s v="66dfe21c5158cc"/>
    <s v="25/01/2017"/>
    <n v="5"/>
    <x v="0"/>
    <s v="Brown Tabby"/>
    <n v="9"/>
    <x v="1"/>
    <s v="San Antonio"/>
    <x v="2"/>
    <n v="120"/>
    <s v="Cat_Large"/>
    <n v="140"/>
    <n v="100"/>
  </r>
  <r>
    <s v="c482fbcfdbecb7"/>
    <s v="16/08/2012"/>
    <n v="9"/>
    <x v="1"/>
    <s v="Black/White"/>
    <n v="6"/>
    <x v="0"/>
    <s v="Fort Worth"/>
    <x v="7"/>
    <n v="100"/>
    <s v="Dog_Small"/>
    <n v="125"/>
    <n v="150"/>
  </r>
  <r>
    <s v="633f0433a2bffa"/>
    <s v="10/06/2017"/>
    <n v="5"/>
    <x v="1"/>
    <s v="Brown/Black"/>
    <n v="41"/>
    <x v="1"/>
    <s v="Austin"/>
    <x v="13"/>
    <n v="135"/>
    <s v="Dog_Large"/>
    <n v="175"/>
    <n v="100"/>
  </r>
  <r>
    <s v="49bab3d1e846ff"/>
    <s v="21/08/2014"/>
    <n v="7"/>
    <x v="1"/>
    <s v="Blue/White"/>
    <n v="32"/>
    <x v="1"/>
    <s v="Fort Worth"/>
    <x v="5"/>
    <n v="100"/>
    <s v="Dog_Large"/>
    <n v="175"/>
    <n v="100"/>
  </r>
  <r>
    <s v="4b63ff9e860a7b"/>
    <s v="28/08/2000"/>
    <n v="21"/>
    <x v="1"/>
    <s v="Tan"/>
    <n v="25"/>
    <x v="2"/>
    <s v="Houston"/>
    <x v="5"/>
    <n v="140"/>
    <s v="Dog_Medium"/>
    <n v="150"/>
    <n v="300"/>
  </r>
  <r>
    <s v="959fc526abd4b8"/>
    <s v="16/03/2021"/>
    <n v="1"/>
    <x v="0"/>
    <s v="Cream Tabby"/>
    <n v="4"/>
    <x v="0"/>
    <s v="Fort Worth"/>
    <x v="1"/>
    <n v="100"/>
    <s v="Cat_Small"/>
    <n v="100"/>
    <n v="0"/>
  </r>
  <r>
    <s v="34653f5a3d3479"/>
    <s v="08/06/2019"/>
    <n v="3"/>
    <x v="1"/>
    <s v="Brown Brindle/White"/>
    <n v="31.5"/>
    <x v="1"/>
    <s v="Dallas"/>
    <x v="6"/>
    <n v="110"/>
    <s v="Dog_Large"/>
    <n v="175"/>
    <n v="0"/>
  </r>
  <r>
    <s v="57d6b2829cfbce"/>
    <s v="03/01/2015"/>
    <n v="7"/>
    <x v="0"/>
    <s v="Tortie"/>
    <n v="8.5"/>
    <x v="1"/>
    <s v="Houston"/>
    <x v="5"/>
    <n v="140"/>
    <s v="Cat_Large"/>
    <n v="140"/>
    <n v="100"/>
  </r>
  <r>
    <s v="c5440bf8792ae1"/>
    <s v="26/06/2020"/>
    <n v="2"/>
    <x v="0"/>
    <s v="Torbie"/>
    <n v="10"/>
    <x v="1"/>
    <s v="Fort Worth"/>
    <x v="7"/>
    <n v="100"/>
    <s v="Cat_Large"/>
    <n v="140"/>
    <n v="0"/>
  </r>
  <r>
    <s v="2cce49b51965fd"/>
    <s v="14/10/2012"/>
    <n v="9"/>
    <x v="1"/>
    <s v="White/Tan"/>
    <n v="7"/>
    <x v="0"/>
    <s v="Austin"/>
    <x v="6"/>
    <n v="135"/>
    <s v="Dog_Small"/>
    <n v="125"/>
    <n v="150"/>
  </r>
  <r>
    <s v="c51f8a3133dc39"/>
    <s v="23/03/2013"/>
    <n v="9"/>
    <x v="0"/>
    <s v="Black"/>
    <n v="4"/>
    <x v="0"/>
    <s v="San Antonio"/>
    <x v="7"/>
    <n v="120"/>
    <s v="Cat_Small"/>
    <n v="100"/>
    <n v="150"/>
  </r>
  <r>
    <s v="2760e2b1e97d34"/>
    <s v="16/04/2017"/>
    <n v="5"/>
    <x v="0"/>
    <s v="Silver Tabby"/>
    <n v="2"/>
    <x v="0"/>
    <s v="Austin"/>
    <x v="6"/>
    <n v="135"/>
    <s v="Cat_Small"/>
    <n v="100"/>
    <n v="100"/>
  </r>
  <r>
    <s v="f82d08bfabee24"/>
    <s v="19/06/2012"/>
    <n v="10"/>
    <x v="0"/>
    <s v="Blue Tabby"/>
    <n v="2"/>
    <x v="0"/>
    <s v="Austin"/>
    <x v="4"/>
    <n v="135"/>
    <s v="Cat_Small"/>
    <n v="100"/>
    <n v="150"/>
  </r>
  <r>
    <s v="e7b101496dd707"/>
    <s v="01/06/2015"/>
    <n v="7"/>
    <x v="2"/>
    <s v="Gray"/>
    <n v="10.3"/>
    <x v="1"/>
    <s v="San Antonio"/>
    <x v="10"/>
    <n v="120"/>
    <s v="Bird_Large"/>
    <n v="110"/>
    <n v="100"/>
  </r>
  <r>
    <s v="d9f0fecaddf2c1"/>
    <s v="27/07/2007"/>
    <n v="14"/>
    <x v="1"/>
    <s v="Red"/>
    <n v="49"/>
    <x v="1"/>
    <s v="Austin"/>
    <x v="7"/>
    <n v="135"/>
    <s v="Dog_Large"/>
    <n v="175"/>
    <n v="200"/>
  </r>
  <r>
    <s v="776d4365992342"/>
    <s v="17/10/2016"/>
    <n v="5"/>
    <x v="0"/>
    <s v="Brown Tabby"/>
    <n v="9"/>
    <x v="1"/>
    <s v="Houston"/>
    <x v="12"/>
    <n v="140"/>
    <s v="Cat_Large"/>
    <n v="140"/>
    <n v="100"/>
  </r>
  <r>
    <s v="b0d5ce258f3e1e"/>
    <s v="10/06/2020"/>
    <n v="2"/>
    <x v="0"/>
    <s v="Orange Tabby"/>
    <n v="6.5"/>
    <x v="2"/>
    <s v="San Antonio"/>
    <x v="1"/>
    <n v="120"/>
    <s v="Cat_Medium"/>
    <n v="120"/>
    <n v="0"/>
  </r>
  <r>
    <s v="d67fe0e481dfd0"/>
    <s v="11/05/2016"/>
    <n v="6"/>
    <x v="1"/>
    <s v="Brown/White"/>
    <n v="34"/>
    <x v="1"/>
    <s v="Dallas"/>
    <x v="7"/>
    <n v="110"/>
    <s v="Dog_Large"/>
    <n v="175"/>
    <n v="100"/>
  </r>
  <r>
    <s v="4b4514424c68e6"/>
    <s v="06/11/2015"/>
    <n v="6"/>
    <x v="1"/>
    <s v="Black"/>
    <n v="34"/>
    <x v="1"/>
    <s v="Houston"/>
    <x v="5"/>
    <n v="140"/>
    <s v="Dog_Large"/>
    <n v="175"/>
    <n v="100"/>
  </r>
  <r>
    <s v="cb53619e19633c"/>
    <s v="20/10/2017"/>
    <n v="4"/>
    <x v="1"/>
    <s v="Brown/Gray"/>
    <n v="29"/>
    <x v="2"/>
    <s v="San Antonio"/>
    <x v="7"/>
    <n v="120"/>
    <s v="Dog_Medium"/>
    <n v="150"/>
    <n v="0"/>
  </r>
  <r>
    <s v="30e51c85de6fd8"/>
    <s v="14/05/2014"/>
    <n v="8"/>
    <x v="0"/>
    <s v="Orange Tabby"/>
    <n v="9"/>
    <x v="1"/>
    <s v="Dallas"/>
    <x v="6"/>
    <n v="110"/>
    <s v="Cat_Large"/>
    <n v="140"/>
    <n v="150"/>
  </r>
  <r>
    <s v="6a5ea74fcd3e70"/>
    <s v="30/06/2018"/>
    <n v="4"/>
    <x v="1"/>
    <s v="Cream"/>
    <n v="49"/>
    <x v="1"/>
    <s v="Fort Worth"/>
    <x v="2"/>
    <n v="100"/>
    <s v="Dog_Large"/>
    <n v="175"/>
    <n v="0"/>
  </r>
  <r>
    <s v="2be10fa44a8829"/>
    <s v="13/04/2019"/>
    <n v="3"/>
    <x v="1"/>
    <s v="Black"/>
    <n v="24"/>
    <x v="2"/>
    <s v="Houston"/>
    <x v="6"/>
    <n v="140"/>
    <s v="Dog_Medium"/>
    <n v="150"/>
    <n v="0"/>
  </r>
  <r>
    <s v="eabbff4771c8cd"/>
    <s v="20/02/2019"/>
    <n v="3"/>
    <x v="1"/>
    <s v="Black/Brown"/>
    <n v="42"/>
    <x v="1"/>
    <s v="Austin"/>
    <x v="8"/>
    <n v="135"/>
    <s v="Dog_Large"/>
    <n v="175"/>
    <n v="0"/>
  </r>
  <r>
    <s v="5e680250f0d578"/>
    <s v="24/03/2017"/>
    <n v="5"/>
    <x v="0"/>
    <s v="Brown Tabby/White"/>
    <n v="6.5"/>
    <x v="2"/>
    <s v="Dallas"/>
    <x v="5"/>
    <n v="110"/>
    <s v="Cat_Medium"/>
    <n v="120"/>
    <n v="100"/>
  </r>
  <r>
    <s v="e396f2657c992d"/>
    <s v="22/04/2015"/>
    <n v="7"/>
    <x v="0"/>
    <s v="Orange Tabby/White"/>
    <n v="6"/>
    <x v="2"/>
    <s v="Austin"/>
    <x v="10"/>
    <n v="135"/>
    <s v="Cat_Medium"/>
    <n v="120"/>
    <n v="100"/>
  </r>
  <r>
    <s v="eec30967b6f4f8"/>
    <s v="29/12/2006"/>
    <n v="15"/>
    <x v="1"/>
    <s v="Black Brindle/Brown"/>
    <n v="13"/>
    <x v="2"/>
    <s v="Houston"/>
    <x v="8"/>
    <n v="140"/>
    <s v="Dog_Medium"/>
    <n v="150"/>
    <n v="200"/>
  </r>
  <r>
    <s v="fe9003548ab322"/>
    <s v="09/06/2015"/>
    <n v="7"/>
    <x v="1"/>
    <s v="Tan"/>
    <n v="29"/>
    <x v="2"/>
    <s v="Dallas"/>
    <x v="3"/>
    <n v="110"/>
    <s v="Dog_Medium"/>
    <n v="150"/>
    <n v="100"/>
  </r>
  <r>
    <s v="12de242df8fb5f"/>
    <s v="09/11/2012"/>
    <n v="9"/>
    <x v="1"/>
    <s v="Red"/>
    <n v="20"/>
    <x v="2"/>
    <s v="Austin"/>
    <x v="6"/>
    <n v="135"/>
    <s v="Dog_Medium"/>
    <n v="150"/>
    <n v="150"/>
  </r>
  <r>
    <s v="c3396dcd5a883e"/>
    <s v="07/05/2020"/>
    <n v="2"/>
    <x v="0"/>
    <s v="Brown Tabby"/>
    <n v="8.5"/>
    <x v="1"/>
    <s v="San Antonio"/>
    <x v="11"/>
    <n v="120"/>
    <s v="Cat_Large"/>
    <n v="140"/>
    <n v="0"/>
  </r>
  <r>
    <s v="b04084b947103c"/>
    <s v="15/02/2018"/>
    <n v="4"/>
    <x v="0"/>
    <s v="Blue Tabby/White"/>
    <n v="9"/>
    <x v="1"/>
    <s v="Austin"/>
    <x v="1"/>
    <n v="135"/>
    <s v="Cat_Large"/>
    <n v="140"/>
    <n v="0"/>
  </r>
  <r>
    <s v="468330e5af1bee"/>
    <s v="28/09/2012"/>
    <n v="9"/>
    <x v="1"/>
    <s v="Black/White"/>
    <n v="43"/>
    <x v="1"/>
    <s v="Houston"/>
    <x v="5"/>
    <n v="140"/>
    <s v="Dog_Large"/>
    <n v="175"/>
    <n v="150"/>
  </r>
  <r>
    <s v="7ed3e3fcc72d93"/>
    <s v="30/01/2014"/>
    <n v="8"/>
    <x v="1"/>
    <s v="Tricolor/White"/>
    <n v="28"/>
    <x v="2"/>
    <s v="Fort Worth"/>
    <x v="0"/>
    <n v="100"/>
    <s v="Dog_Medium"/>
    <n v="150"/>
    <n v="150"/>
  </r>
  <r>
    <s v="9480c2f3ced826"/>
    <s v="18/04/2015"/>
    <n v="7"/>
    <x v="0"/>
    <s v="Orange Tabby"/>
    <n v="4"/>
    <x v="0"/>
    <s v="Fort Worth"/>
    <x v="1"/>
    <n v="100"/>
    <s v="Cat_Small"/>
    <n v="100"/>
    <n v="100"/>
  </r>
  <r>
    <s v="e0aae52bf574d3"/>
    <s v="15/09/2009"/>
    <n v="12"/>
    <x v="1"/>
    <s v="White/Brown"/>
    <n v="37"/>
    <x v="1"/>
    <s v="Houston"/>
    <x v="7"/>
    <n v="140"/>
    <s v="Dog_Large"/>
    <n v="175"/>
    <n v="150"/>
  </r>
  <r>
    <s v="a73fede57d6df4"/>
    <s v="02/01/2015"/>
    <n v="7"/>
    <x v="1"/>
    <s v="White/Brown"/>
    <n v="40"/>
    <x v="1"/>
    <s v="San Antonio"/>
    <x v="1"/>
    <n v="120"/>
    <s v="Dog_Large"/>
    <n v="175"/>
    <n v="100"/>
  </r>
  <r>
    <s v="c8c655aed009c6"/>
    <s v="01/05/2017"/>
    <n v="5"/>
    <x v="0"/>
    <s v="Calico"/>
    <n v="8"/>
    <x v="1"/>
    <s v="Houston"/>
    <x v="7"/>
    <n v="140"/>
    <s v="Cat_Large"/>
    <n v="140"/>
    <n v="100"/>
  </r>
  <r>
    <s v="e0fb6974ba90c5"/>
    <s v="12/01/2014"/>
    <n v="8"/>
    <x v="1"/>
    <s v="Blue/White"/>
    <n v="26"/>
    <x v="2"/>
    <s v="Dallas"/>
    <x v="7"/>
    <n v="110"/>
    <s v="Dog_Medium"/>
    <n v="150"/>
    <n v="150"/>
  </r>
  <r>
    <s v="e60245417de20e"/>
    <s v="28/07/2013"/>
    <n v="8"/>
    <x v="1"/>
    <s v="White/Brown"/>
    <n v="26"/>
    <x v="2"/>
    <s v="Fort Worth"/>
    <x v="10"/>
    <n v="100"/>
    <s v="Dog_Medium"/>
    <n v="150"/>
    <n v="150"/>
  </r>
  <r>
    <s v="61c9810e0a138f"/>
    <s v="13/04/2015"/>
    <n v="7"/>
    <x v="0"/>
    <s v="Orange Tabby"/>
    <n v="2"/>
    <x v="0"/>
    <s v="Fort Worth"/>
    <x v="5"/>
    <n v="100"/>
    <s v="Cat_Small"/>
    <n v="100"/>
    <n v="100"/>
  </r>
  <r>
    <s v="a84165e901ae6e"/>
    <s v="15/07/2007"/>
    <n v="14"/>
    <x v="1"/>
    <s v="Brown"/>
    <n v="37"/>
    <x v="1"/>
    <s v="Austin"/>
    <x v="1"/>
    <n v="135"/>
    <s v="Dog_Large"/>
    <n v="175"/>
    <n v="200"/>
  </r>
  <r>
    <s v="03e9ac0a49a2d7"/>
    <s v="28/02/2015"/>
    <n v="7"/>
    <x v="1"/>
    <s v="Sable/White"/>
    <n v="36"/>
    <x v="1"/>
    <s v="Houston"/>
    <x v="6"/>
    <n v="140"/>
    <s v="Dog_Large"/>
    <n v="175"/>
    <n v="100"/>
  </r>
  <r>
    <s v="6a09ad7236a64d"/>
    <s v="26/07/2011"/>
    <n v="10"/>
    <x v="1"/>
    <s v="Yellow"/>
    <n v="42"/>
    <x v="1"/>
    <s v="San Antonio"/>
    <x v="2"/>
    <n v="120"/>
    <s v="Dog_Large"/>
    <n v="175"/>
    <n v="150"/>
  </r>
  <r>
    <s v="dbce6866a36beb"/>
    <s v="01/06/2014"/>
    <n v="8"/>
    <x v="0"/>
    <s v="Brown Tabby"/>
    <n v="2"/>
    <x v="0"/>
    <s v="Houston"/>
    <x v="7"/>
    <n v="140"/>
    <s v="Cat_Small"/>
    <n v="100"/>
    <n v="150"/>
  </r>
  <r>
    <s v="96869980d1cb83"/>
    <s v="09/10/2015"/>
    <n v="6"/>
    <x v="0"/>
    <s v="White/Black"/>
    <n v="2"/>
    <x v="0"/>
    <s v="Houston"/>
    <x v="1"/>
    <n v="140"/>
    <s v="Cat_Small"/>
    <n v="100"/>
    <n v="100"/>
  </r>
  <r>
    <s v="ce191f73005fe5"/>
    <s v="21/10/2011"/>
    <n v="10"/>
    <x v="1"/>
    <s v="Black/White"/>
    <n v="8"/>
    <x v="0"/>
    <s v="Fort Worth"/>
    <x v="7"/>
    <n v="100"/>
    <s v="Dog_Small"/>
    <n v="125"/>
    <n v="150"/>
  </r>
  <r>
    <s v="b7da14cdbf5bde"/>
    <s v="27/07/2014"/>
    <n v="7"/>
    <x v="0"/>
    <s v="White/Black"/>
    <n v="2"/>
    <x v="0"/>
    <s v="Austin"/>
    <x v="1"/>
    <n v="135"/>
    <s v="Cat_Small"/>
    <n v="100"/>
    <n v="100"/>
  </r>
  <r>
    <s v="1dc6801fede579"/>
    <s v="11/04/2006"/>
    <n v="16"/>
    <x v="1"/>
    <s v="Sable"/>
    <n v="6"/>
    <x v="0"/>
    <s v="Fort Worth"/>
    <x v="6"/>
    <n v="100"/>
    <s v="Dog_Small"/>
    <n v="125"/>
    <n v="300"/>
  </r>
  <r>
    <s v="8999b3a8d87d58"/>
    <s v="06/01/2012"/>
    <n v="10"/>
    <x v="1"/>
    <s v="Fawn"/>
    <n v="11.5"/>
    <x v="2"/>
    <s v="Houston"/>
    <x v="0"/>
    <n v="140"/>
    <s v="Dog_Medium"/>
    <n v="150"/>
    <n v="150"/>
  </r>
  <r>
    <s v="7e23006d2a4491"/>
    <s v="01/04/2014"/>
    <n v="8"/>
    <x v="1"/>
    <s v="Black/Tan"/>
    <n v="27"/>
    <x v="2"/>
    <s v="Houston"/>
    <x v="0"/>
    <n v="140"/>
    <s v="Dog_Medium"/>
    <n v="150"/>
    <n v="150"/>
  </r>
  <r>
    <s v="6162d67c763faa"/>
    <s v="05/06/2014"/>
    <n v="8"/>
    <x v="1"/>
    <s v="Black/Brown"/>
    <n v="27"/>
    <x v="2"/>
    <s v="San Antonio"/>
    <x v="5"/>
    <n v="120"/>
    <s v="Dog_Medium"/>
    <n v="150"/>
    <n v="150"/>
  </r>
  <r>
    <s v="7e5c87cfbee815"/>
    <s v="06/10/2014"/>
    <n v="7"/>
    <x v="0"/>
    <s v="Brown Tabby"/>
    <n v="2"/>
    <x v="0"/>
    <s v="Houston"/>
    <x v="0"/>
    <n v="140"/>
    <s v="Cat_Small"/>
    <n v="100"/>
    <n v="100"/>
  </r>
  <r>
    <s v="36c8fd66d056b7"/>
    <s v="24/01/2006"/>
    <n v="16"/>
    <x v="1"/>
    <s v="Brown/White"/>
    <n v="13"/>
    <x v="2"/>
    <s v="Dallas"/>
    <x v="6"/>
    <n v="110"/>
    <s v="Dog_Medium"/>
    <n v="150"/>
    <n v="300"/>
  </r>
  <r>
    <s v="4a902b341b7b62"/>
    <s v="08/10/2015"/>
    <n v="6"/>
    <x v="1"/>
    <s v="Blue Merle"/>
    <n v="9"/>
    <x v="0"/>
    <s v="Austin"/>
    <x v="5"/>
    <n v="135"/>
    <s v="Dog_Small"/>
    <n v="125"/>
    <n v="100"/>
  </r>
  <r>
    <s v="40017e6aa7d78f"/>
    <s v="29/03/2009"/>
    <n v="13"/>
    <x v="0"/>
    <s v="White/Brown Tabby"/>
    <n v="6"/>
    <x v="2"/>
    <s v="Austin"/>
    <x v="5"/>
    <n v="135"/>
    <s v="Cat_Medium"/>
    <n v="120"/>
    <n v="200"/>
  </r>
  <r>
    <s v="2d03735bd63c46"/>
    <s v="09/09/2016"/>
    <n v="5"/>
    <x v="1"/>
    <s v="Brown Brindle"/>
    <n v="9"/>
    <x v="0"/>
    <s v="Austin"/>
    <x v="6"/>
    <n v="135"/>
    <s v="Dog_Small"/>
    <n v="125"/>
    <n v="100"/>
  </r>
  <r>
    <s v="f389edf7f9cb4a"/>
    <s v="01/04/2013"/>
    <n v="9"/>
    <x v="0"/>
    <s v="Orange Tabby"/>
    <n v="8"/>
    <x v="1"/>
    <s v="Dallas"/>
    <x v="4"/>
    <n v="110"/>
    <s v="Cat_Large"/>
    <n v="140"/>
    <n v="150"/>
  </r>
  <r>
    <s v="0014bc73fc3b37"/>
    <s v="29/03/2020"/>
    <n v="2"/>
    <x v="1"/>
    <s v="Brown Brindle"/>
    <n v="7"/>
    <x v="0"/>
    <s v="San Antonio"/>
    <x v="6"/>
    <n v="120"/>
    <s v="Dog_Small"/>
    <n v="125"/>
    <n v="0"/>
  </r>
  <r>
    <s v="5a32c4718c03a1"/>
    <s v="20/01/2018"/>
    <n v="4"/>
    <x v="1"/>
    <s v="Black/Brown"/>
    <n v="11"/>
    <x v="2"/>
    <s v="Austin"/>
    <x v="5"/>
    <n v="135"/>
    <s v="Dog_Medium"/>
    <n v="150"/>
    <n v="0"/>
  </r>
  <r>
    <s v="29ad03ae374ee8"/>
    <s v="02/01/2011"/>
    <n v="11"/>
    <x v="1"/>
    <s v="Black/White"/>
    <n v="37"/>
    <x v="1"/>
    <s v="Austin"/>
    <x v="6"/>
    <n v="135"/>
    <s v="Dog_Large"/>
    <n v="175"/>
    <n v="150"/>
  </r>
  <r>
    <s v="264268f7474f22"/>
    <s v="05/05/2017"/>
    <n v="5"/>
    <x v="0"/>
    <s v="Brown Tabby/White"/>
    <n v="8"/>
    <x v="1"/>
    <s v="Austin"/>
    <x v="6"/>
    <n v="135"/>
    <s v="Cat_Large"/>
    <n v="140"/>
    <n v="100"/>
  </r>
  <r>
    <s v="f01353a57db9f5"/>
    <s v="12/03/2018"/>
    <n v="4"/>
    <x v="1"/>
    <s v="Black/White"/>
    <n v="37"/>
    <x v="1"/>
    <s v="Dallas"/>
    <x v="8"/>
    <n v="110"/>
    <s v="Dog_Large"/>
    <n v="175"/>
    <n v="0"/>
  </r>
  <r>
    <s v="73b64c02c57614"/>
    <s v="23/02/2012"/>
    <n v="10"/>
    <x v="1"/>
    <s v="Tan"/>
    <n v="43"/>
    <x v="1"/>
    <s v="Austin"/>
    <x v="2"/>
    <n v="135"/>
    <s v="Dog_Large"/>
    <n v="175"/>
    <n v="150"/>
  </r>
  <r>
    <s v="f185af77253fea"/>
    <s v="28/03/2017"/>
    <n v="5"/>
    <x v="1"/>
    <s v="White/White"/>
    <n v="45"/>
    <x v="1"/>
    <s v="Austin"/>
    <x v="8"/>
    <n v="135"/>
    <s v="Dog_Large"/>
    <n v="175"/>
    <n v="100"/>
  </r>
  <r>
    <s v="3afb35d496d0c9"/>
    <s v="10/05/2013"/>
    <n v="9"/>
    <x v="0"/>
    <s v="Cream Tabby"/>
    <n v="2"/>
    <x v="0"/>
    <s v="Fort Worth"/>
    <x v="6"/>
    <n v="100"/>
    <s v="Cat_Small"/>
    <n v="100"/>
    <n v="150"/>
  </r>
  <r>
    <s v="526eca3cb81ce8"/>
    <s v="21/06/2013"/>
    <n v="9"/>
    <x v="0"/>
    <s v="Black/White"/>
    <n v="10"/>
    <x v="1"/>
    <s v="Dallas"/>
    <x v="5"/>
    <n v="110"/>
    <s v="Cat_Large"/>
    <n v="140"/>
    <n v="150"/>
  </r>
  <r>
    <s v="bd4b287bcce714"/>
    <s v="01/06/2015"/>
    <n v="7"/>
    <x v="1"/>
    <s v="Yellow Brindle"/>
    <n v="26"/>
    <x v="2"/>
    <s v="Houston"/>
    <x v="1"/>
    <n v="140"/>
    <s v="Dog_Medium"/>
    <n v="150"/>
    <n v="100"/>
  </r>
  <r>
    <s v="c3e93f201aeb15"/>
    <s v="30/05/2015"/>
    <n v="7"/>
    <x v="0"/>
    <s v="White/Black"/>
    <n v="8"/>
    <x v="1"/>
    <s v="Austin"/>
    <x v="11"/>
    <n v="135"/>
    <s v="Cat_Large"/>
    <n v="140"/>
    <n v="100"/>
  </r>
  <r>
    <s v="709fe6dbb938a9"/>
    <s v="12/10/2013"/>
    <n v="8"/>
    <x v="0"/>
    <s v="Torbie"/>
    <n v="8.5"/>
    <x v="1"/>
    <s v="Houston"/>
    <x v="2"/>
    <n v="140"/>
    <s v="Cat_Large"/>
    <n v="140"/>
    <n v="150"/>
  </r>
  <r>
    <s v="d2f2817e0d9869"/>
    <s v="29/01/2015"/>
    <n v="7"/>
    <x v="0"/>
    <s v="White/Black"/>
    <n v="9"/>
    <x v="1"/>
    <s v="Austin"/>
    <x v="7"/>
    <n v="135"/>
    <s v="Cat_Large"/>
    <n v="140"/>
    <n v="100"/>
  </r>
  <r>
    <s v="d04b8f5e84028f"/>
    <s v="18/09/2018"/>
    <n v="3"/>
    <x v="0"/>
    <s v="Calico"/>
    <n v="6"/>
    <x v="2"/>
    <s v="Houston"/>
    <x v="7"/>
    <n v="140"/>
    <s v="Cat_Medium"/>
    <n v="120"/>
    <n v="0"/>
  </r>
  <r>
    <s v="43c557ec32ab94"/>
    <s v="12/07/2018"/>
    <n v="3"/>
    <x v="1"/>
    <s v="Black/White"/>
    <n v="28"/>
    <x v="2"/>
    <s v="Austin"/>
    <x v="5"/>
    <n v="135"/>
    <s v="Dog_Medium"/>
    <n v="150"/>
    <n v="0"/>
  </r>
  <r>
    <s v="b1eeaab6d18555"/>
    <s v="27/06/2019"/>
    <n v="3"/>
    <x v="0"/>
    <s v="Black"/>
    <n v="3"/>
    <x v="0"/>
    <s v="Austin"/>
    <x v="1"/>
    <n v="135"/>
    <s v="Cat_Small"/>
    <n v="100"/>
    <n v="0"/>
  </r>
  <r>
    <s v="c35641c7ae8a9c"/>
    <s v="28/10/2014"/>
    <n v="7"/>
    <x v="1"/>
    <s v="Black/White"/>
    <n v="37"/>
    <x v="1"/>
    <s v="Houston"/>
    <x v="11"/>
    <n v="140"/>
    <s v="Dog_Large"/>
    <n v="175"/>
    <n v="100"/>
  </r>
  <r>
    <s v="9038b88123f024"/>
    <s v="01/06/2015"/>
    <n v="7"/>
    <x v="0"/>
    <s v="Brown Tabby/White"/>
    <n v="9"/>
    <x v="1"/>
    <s v="Dallas"/>
    <x v="0"/>
    <n v="110"/>
    <s v="Cat_Large"/>
    <n v="140"/>
    <n v="100"/>
  </r>
  <r>
    <s v="814106497873c9"/>
    <s v="30/11/2009"/>
    <n v="12"/>
    <x v="1"/>
    <s v="Black/Brown"/>
    <n v="41"/>
    <x v="1"/>
    <s v="Houston"/>
    <x v="0"/>
    <n v="140"/>
    <s v="Dog_Large"/>
    <n v="175"/>
    <n v="150"/>
  </r>
  <r>
    <s v="41d45d6206a9be"/>
    <s v="26/02/2015"/>
    <n v="7"/>
    <x v="1"/>
    <s v="Tan"/>
    <n v="31"/>
    <x v="1"/>
    <s v="Houston"/>
    <x v="5"/>
    <n v="140"/>
    <s v="Dog_Large"/>
    <n v="175"/>
    <n v="100"/>
  </r>
  <r>
    <s v="bfce932e59b4df"/>
    <s v="24/06/2016"/>
    <n v="6"/>
    <x v="0"/>
    <s v="Blue Tabby"/>
    <n v="9"/>
    <x v="1"/>
    <s v="Fort Worth"/>
    <x v="1"/>
    <n v="100"/>
    <s v="Cat_Large"/>
    <n v="140"/>
    <n v="100"/>
  </r>
  <r>
    <s v="3301600fefd2fb"/>
    <s v="10/07/2015"/>
    <n v="6"/>
    <x v="0"/>
    <s v="Brown Tabby/White"/>
    <n v="6.5"/>
    <x v="2"/>
    <s v="Houston"/>
    <x v="6"/>
    <n v="140"/>
    <s v="Cat_Medium"/>
    <n v="120"/>
    <n v="100"/>
  </r>
  <r>
    <s v="2c316d0db186ae"/>
    <s v="20/04/2011"/>
    <n v="11"/>
    <x v="1"/>
    <s v="Black"/>
    <n v="14"/>
    <x v="2"/>
    <s v="Austin"/>
    <x v="6"/>
    <n v="135"/>
    <s v="Dog_Medium"/>
    <n v="150"/>
    <n v="150"/>
  </r>
  <r>
    <s v="c05949ce2a20fd"/>
    <s v="10/09/2014"/>
    <n v="7"/>
    <x v="1"/>
    <s v="Black/White"/>
    <n v="34"/>
    <x v="1"/>
    <s v="Dallas"/>
    <x v="15"/>
    <n v="110"/>
    <s v="Dog_Large"/>
    <n v="175"/>
    <n v="100"/>
  </r>
  <r>
    <s v="830f3b82740fd0"/>
    <s v="21/01/2017"/>
    <n v="5"/>
    <x v="0"/>
    <s v="Brown Tabby/White"/>
    <n v="8"/>
    <x v="1"/>
    <s v="San Antonio"/>
    <x v="0"/>
    <n v="120"/>
    <s v="Cat_Large"/>
    <n v="140"/>
    <n v="100"/>
  </r>
  <r>
    <s v="6c8e02be7e4b30"/>
    <s v="26/10/2018"/>
    <n v="3"/>
    <x v="1"/>
    <s v="Black/Blue Tick"/>
    <n v="47"/>
    <x v="1"/>
    <s v="Austin"/>
    <x v="2"/>
    <n v="135"/>
    <s v="Dog_Large"/>
    <n v="175"/>
    <n v="0"/>
  </r>
  <r>
    <s v="794d91ff5e867d"/>
    <s v="17/06/2011"/>
    <n v="11"/>
    <x v="1"/>
    <s v="Black/Brown"/>
    <n v="31"/>
    <x v="1"/>
    <s v="Houston"/>
    <x v="12"/>
    <n v="140"/>
    <s v="Dog_Large"/>
    <n v="175"/>
    <n v="150"/>
  </r>
  <r>
    <s v="8a76499ca1bd1e"/>
    <s v="16/09/2014"/>
    <n v="7"/>
    <x v="1"/>
    <s v="Brown Brindle"/>
    <n v="19"/>
    <x v="2"/>
    <s v="Fort Worth"/>
    <x v="0"/>
    <n v="100"/>
    <s v="Dog_Medium"/>
    <n v="150"/>
    <n v="100"/>
  </r>
  <r>
    <s v="daaf9a28a717f7"/>
    <s v="07/11/2016"/>
    <n v="5"/>
    <x v="1"/>
    <s v="Black/White"/>
    <n v="21"/>
    <x v="2"/>
    <s v="San Antonio"/>
    <x v="7"/>
    <n v="120"/>
    <s v="Dog_Medium"/>
    <n v="150"/>
    <n v="100"/>
  </r>
  <r>
    <s v="b8531f32e31c77"/>
    <s v="28/06/2013"/>
    <n v="9"/>
    <x v="1"/>
    <s v="Tan/White"/>
    <n v="14"/>
    <x v="2"/>
    <s v="San Antonio"/>
    <x v="1"/>
    <n v="120"/>
    <s v="Dog_Medium"/>
    <n v="150"/>
    <n v="150"/>
  </r>
  <r>
    <s v="06b3b831a2f00e"/>
    <s v="29/05/2013"/>
    <n v="9"/>
    <x v="0"/>
    <s v="Black"/>
    <n v="8"/>
    <x v="1"/>
    <s v="Austin"/>
    <x v="6"/>
    <n v="135"/>
    <s v="Cat_Large"/>
    <n v="140"/>
    <n v="150"/>
  </r>
  <r>
    <s v="84c75ee5a16c46"/>
    <s v="14/02/2017"/>
    <n v="5"/>
    <x v="0"/>
    <s v="Brown Tabby"/>
    <n v="2"/>
    <x v="0"/>
    <s v="Austin"/>
    <x v="0"/>
    <n v="135"/>
    <s v="Cat_Small"/>
    <n v="100"/>
    <n v="100"/>
  </r>
  <r>
    <s v="0106d877271252"/>
    <s v="02/06/2015"/>
    <n v="7"/>
    <x v="0"/>
    <s v="Calico"/>
    <n v="8.5"/>
    <x v="1"/>
    <s v="Fort Worth"/>
    <x v="6"/>
    <n v="100"/>
    <s v="Cat_Large"/>
    <n v="140"/>
    <n v="100"/>
  </r>
  <r>
    <s v="ccd28851a5b60e"/>
    <s v="13/04/2018"/>
    <n v="4"/>
    <x v="0"/>
    <s v="Calico"/>
    <n v="6"/>
    <x v="2"/>
    <s v="Fort Worth"/>
    <x v="7"/>
    <n v="100"/>
    <s v="Cat_Medium"/>
    <n v="120"/>
    <n v="0"/>
  </r>
  <r>
    <s v="4680af849468d0"/>
    <s v="15/06/2017"/>
    <n v="5"/>
    <x v="0"/>
    <s v="Orange Tabby"/>
    <n v="2"/>
    <x v="0"/>
    <s v="Austin"/>
    <x v="5"/>
    <n v="135"/>
    <s v="Cat_Small"/>
    <n v="100"/>
    <n v="100"/>
  </r>
  <r>
    <s v="1cf427d68be21f"/>
    <s v="09/08/2014"/>
    <n v="7"/>
    <x v="1"/>
    <s v="White"/>
    <n v="45"/>
    <x v="1"/>
    <s v="Austin"/>
    <x v="6"/>
    <n v="135"/>
    <s v="Dog_Large"/>
    <n v="175"/>
    <n v="100"/>
  </r>
  <r>
    <s v="27c572659f1c8b"/>
    <s v="01/01/2002"/>
    <n v="20"/>
    <x v="0"/>
    <s v="Blue"/>
    <n v="10"/>
    <x v="1"/>
    <s v="Austin"/>
    <x v="6"/>
    <n v="135"/>
    <s v="Cat_Large"/>
    <n v="140"/>
    <n v="300"/>
  </r>
  <r>
    <s v="db70a8f92ab2d6"/>
    <s v="06/04/2016"/>
    <n v="6"/>
    <x v="1"/>
    <s v="Yellow"/>
    <n v="36"/>
    <x v="1"/>
    <s v="Austin"/>
    <x v="7"/>
    <n v="135"/>
    <s v="Dog_Large"/>
    <n v="175"/>
    <n v="100"/>
  </r>
  <r>
    <s v="4d61d5069bc74a"/>
    <s v="18/05/2019"/>
    <n v="3"/>
    <x v="0"/>
    <s v="Black/White"/>
    <n v="4"/>
    <x v="0"/>
    <s v="Houston"/>
    <x v="5"/>
    <n v="140"/>
    <s v="Cat_Small"/>
    <n v="100"/>
    <n v="0"/>
  </r>
  <r>
    <s v="a9c2fe9439be9f"/>
    <s v="20/04/2014"/>
    <n v="8"/>
    <x v="0"/>
    <s v="Cream Tabby"/>
    <n v="4"/>
    <x v="0"/>
    <s v="Dallas"/>
    <x v="1"/>
    <n v="110"/>
    <s v="Cat_Small"/>
    <n v="100"/>
    <n v="150"/>
  </r>
  <r>
    <s v="ee1dcd3fe037e6"/>
    <s v="22/01/2015"/>
    <n v="7"/>
    <x v="1"/>
    <s v="Brown Merle/White"/>
    <n v="11.5"/>
    <x v="2"/>
    <s v="Austin"/>
    <x v="8"/>
    <n v="135"/>
    <s v="Dog_Medium"/>
    <n v="150"/>
    <n v="100"/>
  </r>
  <r>
    <s v="2264a6dae180d6"/>
    <s v="09/05/2014"/>
    <n v="8"/>
    <x v="1"/>
    <s v="Tan"/>
    <n v="46"/>
    <x v="1"/>
    <s v="Houston"/>
    <x v="6"/>
    <n v="140"/>
    <s v="Dog_Large"/>
    <n v="175"/>
    <n v="150"/>
  </r>
  <r>
    <s v="c6f8abc26ff302"/>
    <s v="20/11/2019"/>
    <n v="2"/>
    <x v="0"/>
    <s v="Brown Tabby"/>
    <n v="4"/>
    <x v="0"/>
    <s v="Houston"/>
    <x v="7"/>
    <n v="140"/>
    <s v="Cat_Small"/>
    <n v="100"/>
    <n v="0"/>
  </r>
  <r>
    <s v="ece7f2ef7f2442"/>
    <s v="23/05/2014"/>
    <n v="8"/>
    <x v="1"/>
    <s v="Tan"/>
    <n v="6"/>
    <x v="0"/>
    <s v="Houston"/>
    <x v="8"/>
    <n v="140"/>
    <s v="Dog_Small"/>
    <n v="125"/>
    <n v="150"/>
  </r>
  <r>
    <s v="79cc2cd438cbd0"/>
    <s v="01/10/2017"/>
    <n v="4"/>
    <x v="0"/>
    <s v="Cream Tabby/White"/>
    <n v="2"/>
    <x v="0"/>
    <s v="San Antonio"/>
    <x v="12"/>
    <n v="120"/>
    <s v="Cat_Small"/>
    <n v="100"/>
    <n v="0"/>
  </r>
  <r>
    <s v="d412637ee512ec"/>
    <s v="24/01/2017"/>
    <n v="5"/>
    <x v="1"/>
    <s v="Brown/White"/>
    <n v="42"/>
    <x v="1"/>
    <s v="San Antonio"/>
    <x v="7"/>
    <n v="120"/>
    <s v="Dog_Large"/>
    <n v="175"/>
    <n v="100"/>
  </r>
  <r>
    <s v="70ac2fddce514d"/>
    <s v="14/09/2013"/>
    <n v="8"/>
    <x v="0"/>
    <s v="Orange Tabby"/>
    <n v="10"/>
    <x v="1"/>
    <s v="Houston"/>
    <x v="2"/>
    <n v="140"/>
    <s v="Cat_Large"/>
    <n v="140"/>
    <n v="150"/>
  </r>
  <r>
    <s v="1f8fc48c8f6ca4"/>
    <s v="01/08/2015"/>
    <n v="6"/>
    <x v="0"/>
    <s v="Black"/>
    <n v="8.5"/>
    <x v="1"/>
    <s v="Austin"/>
    <x v="6"/>
    <n v="135"/>
    <s v="Cat_Large"/>
    <n v="140"/>
    <n v="100"/>
  </r>
  <r>
    <s v="6cf3f7f815fdc9"/>
    <s v="23/03/2018"/>
    <n v="4"/>
    <x v="0"/>
    <s v="Tortie/White"/>
    <n v="9"/>
    <x v="1"/>
    <s v="Austin"/>
    <x v="2"/>
    <n v="135"/>
    <s v="Cat_Large"/>
    <n v="140"/>
    <n v="0"/>
  </r>
  <r>
    <s v="56950f3158c7ce"/>
    <s v="22/07/2017"/>
    <n v="4"/>
    <x v="0"/>
    <s v="Black"/>
    <n v="4"/>
    <x v="0"/>
    <s v="Austin"/>
    <x v="5"/>
    <n v="135"/>
    <s v="Cat_Small"/>
    <n v="100"/>
    <n v="0"/>
  </r>
  <r>
    <s v="fc954d4cfc2989"/>
    <s v="28/02/2020"/>
    <n v="2"/>
    <x v="1"/>
    <s v="Blue/White"/>
    <n v="12"/>
    <x v="2"/>
    <s v="San Antonio"/>
    <x v="3"/>
    <n v="120"/>
    <s v="Dog_Medium"/>
    <n v="150"/>
    <n v="0"/>
  </r>
  <r>
    <s v="71f7f37f6af3bd"/>
    <s v="17/07/2019"/>
    <n v="2"/>
    <x v="0"/>
    <s v="Blue Tabby"/>
    <n v="9"/>
    <x v="1"/>
    <s v="Houston"/>
    <x v="2"/>
    <n v="140"/>
    <s v="Cat_Large"/>
    <n v="140"/>
    <n v="0"/>
  </r>
  <r>
    <s v="3d1154aea8d9da"/>
    <s v="21/10/2014"/>
    <n v="7"/>
    <x v="1"/>
    <s v="Tan"/>
    <n v="19"/>
    <x v="2"/>
    <s v="San Antonio"/>
    <x v="5"/>
    <n v="120"/>
    <s v="Dog_Medium"/>
    <n v="150"/>
    <n v="100"/>
  </r>
  <r>
    <s v="6309718af6faf2"/>
    <s v="04/03/2011"/>
    <n v="11"/>
    <x v="0"/>
    <s v="Calico"/>
    <n v="6.5"/>
    <x v="2"/>
    <s v="Fort Worth"/>
    <x v="13"/>
    <n v="100"/>
    <s v="Cat_Medium"/>
    <n v="120"/>
    <n v="150"/>
  </r>
  <r>
    <s v="dfe3fdad577b1c"/>
    <s v="28/03/2014"/>
    <n v="8"/>
    <x v="0"/>
    <s v="Chocolate Point/White"/>
    <n v="3"/>
    <x v="0"/>
    <s v="Austin"/>
    <x v="7"/>
    <n v="135"/>
    <s v="Cat_Small"/>
    <n v="100"/>
    <n v="150"/>
  </r>
  <r>
    <s v="259238b2b27957"/>
    <s v="17/11/2018"/>
    <n v="3"/>
    <x v="1"/>
    <s v="Blue/White"/>
    <n v="42"/>
    <x v="1"/>
    <s v="Houston"/>
    <x v="6"/>
    <n v="140"/>
    <s v="Dog_Large"/>
    <n v="175"/>
    <n v="0"/>
  </r>
  <r>
    <s v="061ccca6d7b836"/>
    <s v="13/11/2015"/>
    <n v="6"/>
    <x v="0"/>
    <s v="Blue"/>
    <n v="8.5"/>
    <x v="1"/>
    <s v="San Antonio"/>
    <x v="6"/>
    <n v="120"/>
    <s v="Cat_Large"/>
    <n v="140"/>
    <n v="100"/>
  </r>
  <r>
    <s v="5243bd0338f9c1"/>
    <s v="01/06/2012"/>
    <n v="10"/>
    <x v="1"/>
    <s v="Brown"/>
    <n v="17"/>
    <x v="2"/>
    <s v="Fort Worth"/>
    <x v="5"/>
    <n v="100"/>
    <s v="Dog_Medium"/>
    <n v="150"/>
    <n v="150"/>
  </r>
  <r>
    <s v="2c49f99491d02e"/>
    <s v="13/07/2011"/>
    <n v="10"/>
    <x v="0"/>
    <s v="Lynx Point"/>
    <n v="10"/>
    <x v="1"/>
    <s v="Houston"/>
    <x v="6"/>
    <n v="140"/>
    <s v="Cat_Large"/>
    <n v="140"/>
    <n v="150"/>
  </r>
  <r>
    <s v="ae6ddb4b331e35"/>
    <s v="21/05/2019"/>
    <n v="3"/>
    <x v="0"/>
    <s v="Blue/White"/>
    <n v="2"/>
    <x v="0"/>
    <s v="San Antonio"/>
    <x v="1"/>
    <n v="120"/>
    <s v="Cat_Small"/>
    <n v="100"/>
    <n v="0"/>
  </r>
  <r>
    <s v="cdbebb21626d6b"/>
    <s v="12/04/2012"/>
    <n v="10"/>
    <x v="1"/>
    <s v="Brown Brindle/White"/>
    <n v="31"/>
    <x v="1"/>
    <s v="Austin"/>
    <x v="7"/>
    <n v="135"/>
    <s v="Dog_Large"/>
    <n v="175"/>
    <n v="150"/>
  </r>
  <r>
    <s v="2d65f506c248c2"/>
    <s v="24/12/2014"/>
    <n v="7"/>
    <x v="1"/>
    <s v="Sable"/>
    <n v="11"/>
    <x v="2"/>
    <s v="Houston"/>
    <x v="6"/>
    <n v="140"/>
    <s v="Dog_Medium"/>
    <n v="150"/>
    <n v="100"/>
  </r>
  <r>
    <s v="73e7d13d346237"/>
    <s v="20/03/2019"/>
    <n v="3"/>
    <x v="1"/>
    <s v="Brown/White"/>
    <n v="38"/>
    <x v="1"/>
    <s v="Houston"/>
    <x v="2"/>
    <n v="140"/>
    <s v="Dog_Large"/>
    <n v="175"/>
    <n v="0"/>
  </r>
  <r>
    <s v="b4ac07e92afc64"/>
    <s v="28/10/2019"/>
    <n v="2"/>
    <x v="1"/>
    <s v="White/Tan"/>
    <n v="22"/>
    <x v="2"/>
    <s v="Houston"/>
    <x v="1"/>
    <n v="140"/>
    <s v="Dog_Medium"/>
    <n v="150"/>
    <n v="0"/>
  </r>
  <r>
    <s v="0f819814191a95"/>
    <s v="03/06/2014"/>
    <n v="8"/>
    <x v="1"/>
    <s v="Blue Merle/Tan"/>
    <n v="44"/>
    <x v="1"/>
    <s v="Fort Worth"/>
    <x v="6"/>
    <n v="100"/>
    <s v="Dog_Large"/>
    <n v="175"/>
    <n v="150"/>
  </r>
  <r>
    <s v="f569b83ee64bf7"/>
    <s v="15/05/2014"/>
    <n v="8"/>
    <x v="1"/>
    <s v="Black/Tan"/>
    <n v="22"/>
    <x v="2"/>
    <s v="Austin"/>
    <x v="4"/>
    <n v="135"/>
    <s v="Dog_Medium"/>
    <n v="150"/>
    <n v="150"/>
  </r>
  <r>
    <s v="6dd74a04f30a0c"/>
    <s v="26/08/2019"/>
    <n v="2"/>
    <x v="1"/>
    <s v="Brown/Tan"/>
    <n v="20"/>
    <x v="2"/>
    <s v="Houston"/>
    <x v="2"/>
    <n v="140"/>
    <s v="Dog_Medium"/>
    <n v="150"/>
    <n v="0"/>
  </r>
  <r>
    <s v="b76cc1701813c5"/>
    <s v="25/06/2011"/>
    <n v="11"/>
    <x v="0"/>
    <s v="Orange Tabby/White"/>
    <n v="4"/>
    <x v="0"/>
    <s v="San Antonio"/>
    <x v="1"/>
    <n v="120"/>
    <s v="Cat_Small"/>
    <n v="100"/>
    <n v="150"/>
  </r>
  <r>
    <s v="a1bf7e97e98777"/>
    <s v="24/10/2018"/>
    <n v="3"/>
    <x v="1"/>
    <s v="White"/>
    <n v="15"/>
    <x v="2"/>
    <s v="Austin"/>
    <x v="1"/>
    <n v="135"/>
    <s v="Dog_Medium"/>
    <n v="150"/>
    <n v="0"/>
  </r>
  <r>
    <s v="9638b1ef981ff0"/>
    <s v="27/04/2017"/>
    <n v="5"/>
    <x v="1"/>
    <s v="Black/Tan"/>
    <n v="15"/>
    <x v="2"/>
    <s v="Houston"/>
    <x v="1"/>
    <n v="140"/>
    <s v="Dog_Medium"/>
    <n v="150"/>
    <n v="100"/>
  </r>
  <r>
    <s v="b787db9aeb49ac"/>
    <s v="06/04/2018"/>
    <n v="4"/>
    <x v="1"/>
    <s v="Brown/Black"/>
    <n v="36"/>
    <x v="1"/>
    <s v="Austin"/>
    <x v="1"/>
    <n v="135"/>
    <s v="Dog_Large"/>
    <n v="175"/>
    <n v="0"/>
  </r>
  <r>
    <s v="c30215c4a0a48d"/>
    <s v="15/03/2018"/>
    <n v="4"/>
    <x v="0"/>
    <s v="Gray"/>
    <n v="10"/>
    <x v="1"/>
    <s v="Dallas"/>
    <x v="11"/>
    <n v="110"/>
    <s v="Cat_Large"/>
    <n v="140"/>
    <n v="0"/>
  </r>
  <r>
    <s v="e3e86e7fd368a2"/>
    <s v="20/09/2014"/>
    <n v="7"/>
    <x v="1"/>
    <s v="Black/White"/>
    <n v="29"/>
    <x v="2"/>
    <s v="Houston"/>
    <x v="10"/>
    <n v="140"/>
    <s v="Dog_Medium"/>
    <n v="150"/>
    <n v="100"/>
  </r>
  <r>
    <s v="cfd28f4858c13b"/>
    <s v="28/11/2015"/>
    <n v="6"/>
    <x v="0"/>
    <s v="Calico"/>
    <n v="4"/>
    <x v="0"/>
    <s v="Houston"/>
    <x v="7"/>
    <n v="140"/>
    <s v="Cat_Small"/>
    <n v="100"/>
    <n v="100"/>
  </r>
  <r>
    <s v="a2e782d0dcb16f"/>
    <s v="25/09/2014"/>
    <n v="7"/>
    <x v="0"/>
    <s v="Seal Point"/>
    <n v="6.5"/>
    <x v="2"/>
    <s v="Austin"/>
    <x v="1"/>
    <n v="135"/>
    <s v="Cat_Medium"/>
    <n v="120"/>
    <n v="100"/>
  </r>
  <r>
    <s v="4c13a4d2493d3b"/>
    <s v="28/10/2014"/>
    <n v="7"/>
    <x v="1"/>
    <s v="White/Brown"/>
    <n v="32"/>
    <x v="1"/>
    <s v="Houston"/>
    <x v="5"/>
    <n v="140"/>
    <s v="Dog_Large"/>
    <n v="175"/>
    <n v="100"/>
  </r>
  <r>
    <s v="ca1fe6de2b44ca"/>
    <s v="31/07/2018"/>
    <n v="3"/>
    <x v="0"/>
    <s v="Blue Tabby"/>
    <n v="6"/>
    <x v="2"/>
    <s v="Houston"/>
    <x v="7"/>
    <n v="140"/>
    <s v="Cat_Medium"/>
    <n v="120"/>
    <n v="0"/>
  </r>
  <r>
    <s v="cc1c874a382307"/>
    <s v="30/04/2016"/>
    <n v="6"/>
    <x v="1"/>
    <s v="White/Blue"/>
    <n v="40"/>
    <x v="1"/>
    <s v="Austin"/>
    <x v="7"/>
    <n v="135"/>
    <s v="Dog_Large"/>
    <n v="175"/>
    <n v="100"/>
  </r>
  <r>
    <s v="1c17bea29a0a75"/>
    <s v="11/01/2012"/>
    <n v="10"/>
    <x v="1"/>
    <s v="Brown/White"/>
    <n v="46"/>
    <x v="1"/>
    <s v="Fort Worth"/>
    <x v="6"/>
    <n v="100"/>
    <s v="Dog_Large"/>
    <n v="175"/>
    <n v="150"/>
  </r>
  <r>
    <s v="01b51748bbeecc"/>
    <s v="08/04/2018"/>
    <n v="4"/>
    <x v="1"/>
    <s v="Tan"/>
    <n v="4"/>
    <x v="0"/>
    <s v="Austin"/>
    <x v="6"/>
    <n v="135"/>
    <s v="Dog_Small"/>
    <n v="125"/>
    <n v="0"/>
  </r>
  <r>
    <s v="a53c749ae974e0"/>
    <s v="06/03/2019"/>
    <n v="3"/>
    <x v="1"/>
    <s v="Fawn/White"/>
    <n v="27"/>
    <x v="2"/>
    <s v="Austin"/>
    <x v="1"/>
    <n v="135"/>
    <s v="Dog_Medium"/>
    <n v="150"/>
    <n v="0"/>
  </r>
  <r>
    <s v="63d5dbf4346c80"/>
    <s v="21/07/2008"/>
    <n v="13"/>
    <x v="0"/>
    <s v="Black/White"/>
    <n v="4"/>
    <x v="0"/>
    <s v="Austin"/>
    <x v="13"/>
    <n v="135"/>
    <s v="Cat_Small"/>
    <n v="100"/>
    <n v="200"/>
  </r>
  <r>
    <s v="485d9069d02e3c"/>
    <s v="04/10/2008"/>
    <n v="13"/>
    <x v="1"/>
    <s v="White"/>
    <n v="35"/>
    <x v="1"/>
    <s v="San Antonio"/>
    <x v="5"/>
    <n v="120"/>
    <s v="Dog_Large"/>
    <n v="175"/>
    <n v="200"/>
  </r>
  <r>
    <s v="47138a18098d74"/>
    <s v="12/08/2015"/>
    <n v="6"/>
    <x v="0"/>
    <s v="Brown Tabby"/>
    <n v="3"/>
    <x v="0"/>
    <s v="Austin"/>
    <x v="5"/>
    <n v="135"/>
    <s v="Cat_Small"/>
    <n v="100"/>
    <n v="100"/>
  </r>
  <r>
    <s v="85bbeb64997a6f"/>
    <s v="05/05/2015"/>
    <n v="7"/>
    <x v="1"/>
    <s v="White/Black"/>
    <n v="15"/>
    <x v="2"/>
    <s v="San Antonio"/>
    <x v="0"/>
    <n v="120"/>
    <s v="Dog_Medium"/>
    <n v="150"/>
    <n v="100"/>
  </r>
  <r>
    <s v="51a80252440cfd"/>
    <s v="21/10/2018"/>
    <n v="3"/>
    <x v="0"/>
    <s v="Black"/>
    <n v="4"/>
    <x v="0"/>
    <s v="Fort Worth"/>
    <x v="5"/>
    <n v="100"/>
    <s v="Cat_Small"/>
    <n v="100"/>
    <n v="0"/>
  </r>
  <r>
    <s v="974e127d967221"/>
    <s v="28/04/2015"/>
    <n v="7"/>
    <x v="0"/>
    <s v="Brown Tabby/White"/>
    <n v="6.5"/>
    <x v="2"/>
    <s v="Houston"/>
    <x v="1"/>
    <n v="140"/>
    <s v="Cat_Medium"/>
    <n v="120"/>
    <n v="100"/>
  </r>
  <r>
    <s v="ad454da6d38d86"/>
    <s v="10/06/2017"/>
    <n v="5"/>
    <x v="1"/>
    <s v="Black/White"/>
    <n v="3"/>
    <x v="0"/>
    <s v="Fort Worth"/>
    <x v="1"/>
    <n v="100"/>
    <s v="Dog_Small"/>
    <n v="125"/>
    <n v="100"/>
  </r>
  <r>
    <s v="777a672014083b"/>
    <s v="07/05/2015"/>
    <n v="7"/>
    <x v="0"/>
    <s v="Cream Tabby/White"/>
    <n v="6"/>
    <x v="2"/>
    <s v="Fort Worth"/>
    <x v="12"/>
    <n v="100"/>
    <s v="Cat_Medium"/>
    <n v="120"/>
    <n v="100"/>
  </r>
  <r>
    <s v="065774f111e13f"/>
    <s v="14/08/2011"/>
    <n v="10"/>
    <x v="1"/>
    <s v="Black/White"/>
    <n v="25"/>
    <x v="2"/>
    <s v="San Antonio"/>
    <x v="6"/>
    <n v="120"/>
    <s v="Dog_Medium"/>
    <n v="150"/>
    <n v="150"/>
  </r>
  <r>
    <s v="2a45b49a57bb85"/>
    <s v="19/07/2015"/>
    <n v="6"/>
    <x v="1"/>
    <s v="Black"/>
    <n v="18"/>
    <x v="2"/>
    <s v="Dallas"/>
    <x v="6"/>
    <n v="110"/>
    <s v="Dog_Medium"/>
    <n v="150"/>
    <n v="100"/>
  </r>
  <r>
    <s v="6e69627bd87f02"/>
    <s v="26/12/2015"/>
    <n v="6"/>
    <x v="0"/>
    <s v="White/Black"/>
    <n v="6.5"/>
    <x v="2"/>
    <s v="Houston"/>
    <x v="2"/>
    <n v="140"/>
    <s v="Cat_Medium"/>
    <n v="120"/>
    <n v="100"/>
  </r>
  <r>
    <s v="cc25bc90ae81bf"/>
    <s v="13/10/2011"/>
    <n v="10"/>
    <x v="1"/>
    <s v="White/Brown"/>
    <n v="29"/>
    <x v="2"/>
    <s v="Austin"/>
    <x v="7"/>
    <n v="135"/>
    <s v="Dog_Medium"/>
    <n v="150"/>
    <n v="150"/>
  </r>
  <r>
    <s v="cd8e3f8f7f24db"/>
    <s v="07/03/2016"/>
    <n v="6"/>
    <x v="0"/>
    <s v="Black"/>
    <n v="6.5"/>
    <x v="2"/>
    <s v="Austin"/>
    <x v="7"/>
    <n v="135"/>
    <s v="Cat_Medium"/>
    <n v="120"/>
    <n v="100"/>
  </r>
  <r>
    <s v="2d9cd5c1a7a2d1"/>
    <s v="01/03/2013"/>
    <n v="9"/>
    <x v="1"/>
    <s v="Tan/White"/>
    <n v="39"/>
    <x v="1"/>
    <s v="Austin"/>
    <x v="6"/>
    <n v="135"/>
    <s v="Dog_Large"/>
    <n v="175"/>
    <n v="150"/>
  </r>
  <r>
    <s v="5779301aa6c790"/>
    <s v="10/07/2013"/>
    <n v="8"/>
    <x v="1"/>
    <s v="Tan"/>
    <n v="44"/>
    <x v="1"/>
    <s v="San Antonio"/>
    <x v="5"/>
    <n v="120"/>
    <s v="Dog_Large"/>
    <n v="175"/>
    <n v="150"/>
  </r>
  <r>
    <s v="d1be7c98e387bb"/>
    <s v="02/02/2018"/>
    <n v="4"/>
    <x v="0"/>
    <s v="Brown Tabby"/>
    <n v="6"/>
    <x v="2"/>
    <s v="Houston"/>
    <x v="7"/>
    <n v="140"/>
    <s v="Cat_Medium"/>
    <n v="120"/>
    <n v="0"/>
  </r>
  <r>
    <s v="9d43a4a5d4b06d"/>
    <s v="12/09/2014"/>
    <n v="7"/>
    <x v="1"/>
    <s v="Tricolor"/>
    <n v="12"/>
    <x v="2"/>
    <s v="Houston"/>
    <x v="1"/>
    <n v="140"/>
    <s v="Dog_Medium"/>
    <n v="150"/>
    <n v="100"/>
  </r>
  <r>
    <s v="7ade3b120395b2"/>
    <s v="12/06/2011"/>
    <n v="11"/>
    <x v="1"/>
    <s v="Tan"/>
    <n v="48"/>
    <x v="1"/>
    <s v="Houston"/>
    <x v="12"/>
    <n v="140"/>
    <s v="Dog_Large"/>
    <n v="175"/>
    <n v="150"/>
  </r>
  <r>
    <s v="f44f1df21f190a"/>
    <s v="04/03/2014"/>
    <n v="8"/>
    <x v="1"/>
    <s v="Black/White"/>
    <n v="33"/>
    <x v="1"/>
    <s v="Dallas"/>
    <x v="4"/>
    <n v="110"/>
    <s v="Dog_Large"/>
    <n v="175"/>
    <n v="150"/>
  </r>
  <r>
    <s v="cf00ddcc3439e9"/>
    <s v="14/03/2008"/>
    <n v="14"/>
    <x v="1"/>
    <s v="White/Brown"/>
    <n v="42"/>
    <x v="1"/>
    <s v="San Antonio"/>
    <x v="7"/>
    <n v="120"/>
    <s v="Dog_Large"/>
    <n v="175"/>
    <n v="200"/>
  </r>
  <r>
    <s v="4cb47d93a48e3a"/>
    <s v="19/04/2013"/>
    <n v="9"/>
    <x v="1"/>
    <s v="Black/White"/>
    <n v="27"/>
    <x v="2"/>
    <s v="Dallas"/>
    <x v="5"/>
    <n v="110"/>
    <s v="Dog_Medium"/>
    <n v="150"/>
    <n v="150"/>
  </r>
  <r>
    <s v="066043b3f0ecf9"/>
    <s v="19/01/2016"/>
    <n v="6"/>
    <x v="1"/>
    <s v="Black/White"/>
    <n v="17"/>
    <x v="2"/>
    <s v="Fort Worth"/>
    <x v="6"/>
    <n v="100"/>
    <s v="Dog_Medium"/>
    <n v="150"/>
    <n v="100"/>
  </r>
  <r>
    <s v="3e66be780df016"/>
    <s v="30/09/2012"/>
    <n v="9"/>
    <x v="1"/>
    <s v="White/Black"/>
    <n v="6"/>
    <x v="0"/>
    <s v="Fort Worth"/>
    <x v="5"/>
    <n v="100"/>
    <s v="Dog_Small"/>
    <n v="125"/>
    <n v="150"/>
  </r>
  <r>
    <s v="349752c3f95d93"/>
    <s v="17/06/2013"/>
    <n v="9"/>
    <x v="0"/>
    <s v="Brown Tabby"/>
    <n v="6.5"/>
    <x v="2"/>
    <s v="Austin"/>
    <x v="6"/>
    <n v="135"/>
    <s v="Cat_Medium"/>
    <n v="120"/>
    <n v="150"/>
  </r>
  <r>
    <s v="d838e1027c142a"/>
    <s v="10/01/2014"/>
    <n v="8"/>
    <x v="1"/>
    <s v="Buff/White"/>
    <n v="46"/>
    <x v="1"/>
    <s v="Austin"/>
    <x v="7"/>
    <n v="135"/>
    <s v="Dog_Large"/>
    <n v="175"/>
    <n v="150"/>
  </r>
  <r>
    <s v="f03a6bf55a2aff"/>
    <s v="18/02/2015"/>
    <n v="7"/>
    <x v="1"/>
    <s v="White/Brown"/>
    <n v="14"/>
    <x v="2"/>
    <s v="Austin"/>
    <x v="8"/>
    <n v="135"/>
    <s v="Dog_Medium"/>
    <n v="150"/>
    <n v="100"/>
  </r>
  <r>
    <s v="e4b8becb6178b0"/>
    <s v="28/08/2018"/>
    <n v="3"/>
    <x v="1"/>
    <s v="Blue Merle/White"/>
    <n v="23"/>
    <x v="2"/>
    <s v="San Antonio"/>
    <x v="10"/>
    <n v="120"/>
    <s v="Dog_Medium"/>
    <n v="150"/>
    <n v="0"/>
  </r>
  <r>
    <s v="8ed2b3c09fb2ca"/>
    <s v="08/07/2019"/>
    <n v="2"/>
    <x v="1"/>
    <s v="Brown/Black"/>
    <n v="17"/>
    <x v="2"/>
    <s v="Fort Worth"/>
    <x v="0"/>
    <n v="100"/>
    <s v="Dog_Medium"/>
    <n v="150"/>
    <n v="0"/>
  </r>
  <r>
    <s v="9f36e52e440cb3"/>
    <s v="26/08/2014"/>
    <n v="7"/>
    <x v="1"/>
    <s v="Brown Brindle/White"/>
    <n v="22"/>
    <x v="2"/>
    <s v="Austin"/>
    <x v="1"/>
    <n v="135"/>
    <s v="Dog_Medium"/>
    <n v="150"/>
    <n v="100"/>
  </r>
  <r>
    <s v="301d456a1e3010"/>
    <s v="04/08/2013"/>
    <n v="8"/>
    <x v="1"/>
    <s v="White/Black"/>
    <n v="24"/>
    <x v="2"/>
    <s v="Houston"/>
    <x v="6"/>
    <n v="140"/>
    <s v="Dog_Medium"/>
    <n v="150"/>
    <n v="150"/>
  </r>
  <r>
    <s v="4a4c89d0eb894d"/>
    <s v="26/07/2017"/>
    <n v="4"/>
    <x v="0"/>
    <s v="Brown Tabby"/>
    <n v="3"/>
    <x v="0"/>
    <s v="Dallas"/>
    <x v="5"/>
    <n v="110"/>
    <s v="Cat_Small"/>
    <n v="100"/>
    <n v="0"/>
  </r>
  <r>
    <s v="3a7e745950ff9f"/>
    <s v="09/05/2019"/>
    <n v="3"/>
    <x v="1"/>
    <s v="Tan"/>
    <n v="8"/>
    <x v="0"/>
    <s v="Dallas"/>
    <x v="6"/>
    <n v="110"/>
    <s v="Dog_Small"/>
    <n v="125"/>
    <n v="0"/>
  </r>
  <r>
    <s v="7c66018e6940b8"/>
    <s v="11/09/2016"/>
    <n v="5"/>
    <x v="0"/>
    <s v="Torbie"/>
    <n v="8"/>
    <x v="1"/>
    <s v="Austin"/>
    <x v="0"/>
    <n v="135"/>
    <s v="Cat_Large"/>
    <n v="140"/>
    <n v="100"/>
  </r>
  <r>
    <s v="fb347d84d25010"/>
    <s v="08/01/2017"/>
    <n v="5"/>
    <x v="0"/>
    <s v="Brown Tabby"/>
    <n v="9"/>
    <x v="1"/>
    <s v="Houston"/>
    <x v="3"/>
    <n v="140"/>
    <s v="Cat_Large"/>
    <n v="140"/>
    <n v="100"/>
  </r>
  <r>
    <s v="e84b0ef34f7897"/>
    <s v="15/08/2012"/>
    <n v="9"/>
    <x v="1"/>
    <s v="Black/White"/>
    <n v="39"/>
    <x v="1"/>
    <s v="San Antonio"/>
    <x v="10"/>
    <n v="120"/>
    <s v="Dog_Large"/>
    <n v="175"/>
    <n v="150"/>
  </r>
  <r>
    <s v="96b84934c7192c"/>
    <s v="17/08/2017"/>
    <n v="4"/>
    <x v="0"/>
    <s v="Black"/>
    <n v="4"/>
    <x v="0"/>
    <s v="Dallas"/>
    <x v="1"/>
    <n v="110"/>
    <s v="Cat_Small"/>
    <n v="100"/>
    <n v="0"/>
  </r>
  <r>
    <s v="c774527518b7cc"/>
    <s v="20/07/2016"/>
    <n v="5"/>
    <x v="1"/>
    <s v="Tan/Black"/>
    <n v="15"/>
    <x v="2"/>
    <s v="Austin"/>
    <x v="7"/>
    <n v="135"/>
    <s v="Dog_Medium"/>
    <n v="150"/>
    <n v="100"/>
  </r>
  <r>
    <s v="4e48bbc9e57cea"/>
    <s v="08/07/2019"/>
    <n v="2"/>
    <x v="0"/>
    <s v="Black/White"/>
    <n v="6.5"/>
    <x v="2"/>
    <s v="San Antonio"/>
    <x v="5"/>
    <n v="120"/>
    <s v="Cat_Medium"/>
    <n v="120"/>
    <n v="0"/>
  </r>
  <r>
    <s v="697cf7408f4df2"/>
    <s v="28/10/2011"/>
    <n v="10"/>
    <x v="0"/>
    <s v="Flame Point"/>
    <n v="10"/>
    <x v="1"/>
    <s v="Austin"/>
    <x v="2"/>
    <n v="135"/>
    <s v="Cat_Large"/>
    <n v="140"/>
    <n v="150"/>
  </r>
  <r>
    <s v="470ecaa03748e0"/>
    <s v="14/10/2014"/>
    <n v="7"/>
    <x v="0"/>
    <s v="Brown Tabby"/>
    <n v="10"/>
    <x v="1"/>
    <s v="Houston"/>
    <x v="5"/>
    <n v="140"/>
    <s v="Cat_Large"/>
    <n v="140"/>
    <n v="100"/>
  </r>
  <r>
    <s v="24b7e5d4079473"/>
    <s v="23/04/2013"/>
    <n v="9"/>
    <x v="1"/>
    <s v="Brown"/>
    <n v="17"/>
    <x v="2"/>
    <s v="Dallas"/>
    <x v="6"/>
    <n v="110"/>
    <s v="Dog_Medium"/>
    <n v="150"/>
    <n v="150"/>
  </r>
  <r>
    <s v="78da017a0aeac5"/>
    <s v="04/10/2015"/>
    <n v="6"/>
    <x v="0"/>
    <s v="Tortie/White"/>
    <n v="3"/>
    <x v="0"/>
    <s v="Dallas"/>
    <x v="12"/>
    <n v="110"/>
    <s v="Cat_Small"/>
    <n v="100"/>
    <n v="100"/>
  </r>
  <r>
    <s v="b201d50abc5e37"/>
    <s v="30/10/2002"/>
    <n v="19"/>
    <x v="1"/>
    <s v="Brown/Black"/>
    <n v="37"/>
    <x v="1"/>
    <s v="Austin"/>
    <x v="1"/>
    <n v="135"/>
    <s v="Dog_Large"/>
    <n v="175"/>
    <n v="300"/>
  </r>
  <r>
    <s v="b82ada9e83f951"/>
    <s v="16/12/2015"/>
    <n v="6"/>
    <x v="1"/>
    <s v="Black/White"/>
    <n v="31.5"/>
    <x v="1"/>
    <s v="Austin"/>
    <x v="1"/>
    <n v="135"/>
    <s v="Dog_Large"/>
    <n v="175"/>
    <n v="100"/>
  </r>
  <r>
    <s v="4ea61c7a32f370"/>
    <s v="23/11/2017"/>
    <n v="4"/>
    <x v="1"/>
    <s v="Brown/Black"/>
    <n v="9"/>
    <x v="0"/>
    <s v="Fort Worth"/>
    <x v="5"/>
    <n v="100"/>
    <s v="Dog_Small"/>
    <n v="125"/>
    <n v="0"/>
  </r>
  <r>
    <s v="65f724ad6683e6"/>
    <s v="26/07/2014"/>
    <n v="7"/>
    <x v="1"/>
    <s v="Blue/White"/>
    <n v="11"/>
    <x v="2"/>
    <s v="Fort Worth"/>
    <x v="2"/>
    <n v="100"/>
    <s v="Dog_Medium"/>
    <n v="150"/>
    <n v="100"/>
  </r>
  <r>
    <s v="f1be58bfb197be"/>
    <s v="08/10/2013"/>
    <n v="8"/>
    <x v="1"/>
    <s v="Black/White"/>
    <n v="3"/>
    <x v="0"/>
    <s v="San Antonio"/>
    <x v="8"/>
    <n v="120"/>
    <s v="Dog_Small"/>
    <n v="125"/>
    <n v="150"/>
  </r>
  <r>
    <s v="6d154688387a06"/>
    <s v="10/02/2018"/>
    <n v="4"/>
    <x v="0"/>
    <s v="Black/Black"/>
    <n v="8"/>
    <x v="1"/>
    <s v="Dallas"/>
    <x v="2"/>
    <n v="110"/>
    <s v="Cat_Large"/>
    <n v="140"/>
    <n v="0"/>
  </r>
  <r>
    <s v="a14d1915704e1e"/>
    <s v="16/04/2019"/>
    <n v="3"/>
    <x v="0"/>
    <s v="Orange Tabby/White"/>
    <n v="6.5"/>
    <x v="2"/>
    <s v="Austin"/>
    <x v="1"/>
    <n v="135"/>
    <s v="Cat_Medium"/>
    <n v="120"/>
    <n v="0"/>
  </r>
  <r>
    <s v="8f24d6472d8fbb"/>
    <s v="08/08/2011"/>
    <n v="10"/>
    <x v="0"/>
    <s v="Brown Tabby/White"/>
    <n v="6"/>
    <x v="2"/>
    <s v="Fort Worth"/>
    <x v="0"/>
    <n v="100"/>
    <s v="Cat_Medium"/>
    <n v="120"/>
    <n v="150"/>
  </r>
  <r>
    <s v="4ce5197cea4b5c"/>
    <s v="20/03/2014"/>
    <n v="8"/>
    <x v="0"/>
    <s v="Cream Tabby"/>
    <n v="8"/>
    <x v="1"/>
    <s v="Dallas"/>
    <x v="5"/>
    <n v="110"/>
    <s v="Cat_Large"/>
    <n v="140"/>
    <n v="150"/>
  </r>
  <r>
    <s v="97b99c2d88dfab"/>
    <s v="01/01/2011"/>
    <n v="11"/>
    <x v="1"/>
    <s v="Black/Brown"/>
    <n v="39"/>
    <x v="1"/>
    <s v="Fort Worth"/>
    <x v="1"/>
    <n v="100"/>
    <s v="Dog_Large"/>
    <n v="175"/>
    <n v="150"/>
  </r>
  <r>
    <s v="8ce8dc7e8c17ee"/>
    <s v="07/07/2009"/>
    <n v="12"/>
    <x v="1"/>
    <s v="Brown/White"/>
    <n v="5"/>
    <x v="0"/>
    <s v="Dallas"/>
    <x v="0"/>
    <n v="110"/>
    <s v="Dog_Small"/>
    <n v="125"/>
    <n v="150"/>
  </r>
  <r>
    <s v="e3c79465b042e5"/>
    <s v="29/04/2016"/>
    <n v="6"/>
    <x v="1"/>
    <s v="Tan/White"/>
    <n v="46"/>
    <x v="1"/>
    <s v="Houston"/>
    <x v="10"/>
    <n v="140"/>
    <s v="Dog_Large"/>
    <n v="175"/>
    <n v="100"/>
  </r>
  <r>
    <s v="31c9e96e21af3f"/>
    <s v="04/07/2014"/>
    <n v="7"/>
    <x v="1"/>
    <s v="Black"/>
    <n v="24"/>
    <x v="2"/>
    <s v="Austin"/>
    <x v="6"/>
    <n v="135"/>
    <s v="Dog_Medium"/>
    <n v="150"/>
    <n v="100"/>
  </r>
  <r>
    <s v="79481daa65630c"/>
    <s v="03/12/2018"/>
    <n v="3"/>
    <x v="1"/>
    <s v="Black/Tan"/>
    <n v="47"/>
    <x v="1"/>
    <s v="Austin"/>
    <x v="12"/>
    <n v="135"/>
    <s v="Dog_Large"/>
    <n v="175"/>
    <n v="0"/>
  </r>
  <r>
    <s v="f5713b5ebe8aa9"/>
    <s v="12/11/2019"/>
    <n v="2"/>
    <x v="0"/>
    <s v="Orange Tabby"/>
    <n v="6.5"/>
    <x v="2"/>
    <s v="Dallas"/>
    <x v="4"/>
    <n v="110"/>
    <s v="Cat_Medium"/>
    <n v="120"/>
    <n v="0"/>
  </r>
  <r>
    <s v="c6314264d2103c"/>
    <s v="31/07/2017"/>
    <n v="4"/>
    <x v="1"/>
    <s v="Tan/White"/>
    <n v="4"/>
    <x v="0"/>
    <s v="Austin"/>
    <x v="7"/>
    <n v="135"/>
    <s v="Dog_Small"/>
    <n v="125"/>
    <n v="0"/>
  </r>
  <r>
    <s v="d8239672d13932"/>
    <s v="28/03/2015"/>
    <n v="7"/>
    <x v="0"/>
    <s v="Black/White"/>
    <n v="10"/>
    <x v="1"/>
    <s v="San Antonio"/>
    <x v="7"/>
    <n v="120"/>
    <s v="Cat_Large"/>
    <n v="140"/>
    <n v="100"/>
  </r>
  <r>
    <s v="bd3b5d1f6b46cf"/>
    <s v="10/03/2019"/>
    <n v="3"/>
    <x v="0"/>
    <s v="Brown Tabby"/>
    <n v="8.5"/>
    <x v="1"/>
    <s v="Dallas"/>
    <x v="1"/>
    <n v="110"/>
    <s v="Cat_Large"/>
    <n v="140"/>
    <n v="0"/>
  </r>
  <r>
    <s v="6f8226222bbbb1"/>
    <s v="17/08/2015"/>
    <n v="6"/>
    <x v="1"/>
    <s v="Brown/White"/>
    <n v="20"/>
    <x v="2"/>
    <s v="Houston"/>
    <x v="2"/>
    <n v="140"/>
    <s v="Dog_Medium"/>
    <n v="150"/>
    <n v="100"/>
  </r>
  <r>
    <s v="b0d19d1163dc64"/>
    <s v="13/02/2015"/>
    <n v="7"/>
    <x v="1"/>
    <s v="Black/Tan"/>
    <n v="9"/>
    <x v="0"/>
    <s v="Austin"/>
    <x v="1"/>
    <n v="135"/>
    <s v="Dog_Small"/>
    <n v="125"/>
    <n v="100"/>
  </r>
  <r>
    <s v="775d122e52c9db"/>
    <s v="25/06/2019"/>
    <n v="3"/>
    <x v="0"/>
    <s v="Torbie/White"/>
    <n v="2"/>
    <x v="0"/>
    <s v="Houston"/>
    <x v="12"/>
    <n v="140"/>
    <s v="Cat_Small"/>
    <n v="100"/>
    <n v="0"/>
  </r>
  <r>
    <s v="064650233d1816"/>
    <s v="21/10/2016"/>
    <n v="5"/>
    <x v="1"/>
    <s v="Blue/White"/>
    <n v="45"/>
    <x v="1"/>
    <s v="Austin"/>
    <x v="6"/>
    <n v="135"/>
    <s v="Dog_Large"/>
    <n v="175"/>
    <n v="100"/>
  </r>
  <r>
    <s v="168874185196ac"/>
    <s v="15/04/2012"/>
    <n v="10"/>
    <x v="1"/>
    <s v="White/Brown"/>
    <n v="25"/>
    <x v="2"/>
    <s v="San Antonio"/>
    <x v="6"/>
    <n v="120"/>
    <s v="Dog_Medium"/>
    <n v="150"/>
    <n v="150"/>
  </r>
  <r>
    <s v="e63c1de8276091"/>
    <s v="09/12/2016"/>
    <n v="5"/>
    <x v="1"/>
    <s v="Tricolor"/>
    <n v="11.5"/>
    <x v="2"/>
    <s v="Austin"/>
    <x v="10"/>
    <n v="135"/>
    <s v="Dog_Medium"/>
    <n v="150"/>
    <n v="100"/>
  </r>
  <r>
    <s v="97281bc67dd580"/>
    <s v="22/06/2014"/>
    <n v="8"/>
    <x v="0"/>
    <s v="Black/White"/>
    <n v="10"/>
    <x v="1"/>
    <s v="Dallas"/>
    <x v="1"/>
    <n v="110"/>
    <s v="Cat_Large"/>
    <n v="140"/>
    <n v="150"/>
  </r>
  <r>
    <s v="17ecc7e166bd2c"/>
    <s v="24/05/2019"/>
    <n v="3"/>
    <x v="1"/>
    <s v="Black/White"/>
    <n v="32"/>
    <x v="1"/>
    <s v="Houston"/>
    <x v="6"/>
    <n v="140"/>
    <s v="Dog_Large"/>
    <n v="175"/>
    <n v="0"/>
  </r>
  <r>
    <s v="f9dddf6d247d49"/>
    <s v="11/05/2015"/>
    <n v="7"/>
    <x v="0"/>
    <s v="Brown Tabby/White"/>
    <n v="10"/>
    <x v="1"/>
    <s v="Houston"/>
    <x v="3"/>
    <n v="140"/>
    <s v="Cat_Large"/>
    <n v="140"/>
    <n v="100"/>
  </r>
  <r>
    <s v="ac59b9ba1b23f3"/>
    <s v="26/08/2014"/>
    <n v="7"/>
    <x v="1"/>
    <s v="Black/White"/>
    <n v="18"/>
    <x v="2"/>
    <s v="San Antonio"/>
    <x v="1"/>
    <n v="120"/>
    <s v="Dog_Medium"/>
    <n v="150"/>
    <n v="100"/>
  </r>
  <r>
    <s v="3486a487adb35a"/>
    <s v="21/04/2009"/>
    <n v="13"/>
    <x v="1"/>
    <s v="Gray/White"/>
    <n v="35"/>
    <x v="1"/>
    <s v="San Antonio"/>
    <x v="6"/>
    <n v="120"/>
    <s v="Dog_Large"/>
    <n v="175"/>
    <n v="200"/>
  </r>
  <r>
    <s v="d2601d9e34f2a1"/>
    <s v="11/09/2016"/>
    <n v="5"/>
    <x v="2"/>
    <s v="Yellow"/>
    <n v="7.5"/>
    <x v="1"/>
    <s v="San Antonio"/>
    <x v="7"/>
    <n v="120"/>
    <s v="Bird_Large"/>
    <n v="110"/>
    <n v="100"/>
  </r>
  <r>
    <s v="4d61f1b27ee4eb"/>
    <s v="01/03/2014"/>
    <n v="8"/>
    <x v="1"/>
    <s v="Red/White"/>
    <n v="24"/>
    <x v="2"/>
    <s v="Houston"/>
    <x v="5"/>
    <n v="140"/>
    <s v="Dog_Medium"/>
    <n v="150"/>
    <n v="150"/>
  </r>
  <r>
    <s v="4fd798e1c5580d"/>
    <s v="04/11/2015"/>
    <n v="6"/>
    <x v="0"/>
    <s v="White"/>
    <n v="9"/>
    <x v="1"/>
    <s v="Houston"/>
    <x v="5"/>
    <n v="140"/>
    <s v="Cat_Large"/>
    <n v="140"/>
    <n v="100"/>
  </r>
  <r>
    <s v="9ddc11771f3024"/>
    <s v="12/04/2010"/>
    <n v="12"/>
    <x v="1"/>
    <s v="Black"/>
    <n v="33"/>
    <x v="1"/>
    <s v="Austin"/>
    <x v="1"/>
    <n v="135"/>
    <s v="Dog_Large"/>
    <n v="175"/>
    <n v="150"/>
  </r>
  <r>
    <s v="b61948a5e588fa"/>
    <s v="06/01/2016"/>
    <n v="6"/>
    <x v="1"/>
    <s v="Tan/Black"/>
    <n v="19"/>
    <x v="2"/>
    <s v="Houston"/>
    <x v="1"/>
    <n v="140"/>
    <s v="Dog_Medium"/>
    <n v="150"/>
    <n v="100"/>
  </r>
  <r>
    <s v="c1bb5bf7fa8da5"/>
    <s v="15/05/2016"/>
    <n v="6"/>
    <x v="1"/>
    <s v="Tan/Brown"/>
    <n v="20"/>
    <x v="2"/>
    <s v="Dallas"/>
    <x v="11"/>
    <n v="110"/>
    <s v="Dog_Medium"/>
    <n v="150"/>
    <n v="100"/>
  </r>
  <r>
    <s v="407a7799563ccd"/>
    <s v="30/10/2007"/>
    <n v="14"/>
    <x v="1"/>
    <s v="White/Tan"/>
    <n v="48"/>
    <x v="1"/>
    <s v="San Antonio"/>
    <x v="5"/>
    <n v="120"/>
    <s v="Dog_Large"/>
    <n v="175"/>
    <n v="200"/>
  </r>
  <r>
    <s v="2d22631a70fa6b"/>
    <s v="04/10/2016"/>
    <n v="5"/>
    <x v="0"/>
    <s v="Tortie"/>
    <n v="8.5"/>
    <x v="1"/>
    <s v="Houston"/>
    <x v="6"/>
    <n v="140"/>
    <s v="Cat_Large"/>
    <n v="140"/>
    <n v="100"/>
  </r>
  <r>
    <s v="8d7842171a2e98"/>
    <s v="22/03/2016"/>
    <n v="6"/>
    <x v="0"/>
    <s v="Calico"/>
    <n v="3"/>
    <x v="0"/>
    <s v="Austin"/>
    <x v="0"/>
    <n v="135"/>
    <s v="Cat_Small"/>
    <n v="100"/>
    <n v="100"/>
  </r>
  <r>
    <s v="468248b2b6c684"/>
    <s v="13/02/2014"/>
    <n v="8"/>
    <x v="1"/>
    <s v="Blue"/>
    <n v="11"/>
    <x v="2"/>
    <s v="Houston"/>
    <x v="5"/>
    <n v="140"/>
    <s v="Dog_Medium"/>
    <n v="150"/>
    <n v="150"/>
  </r>
  <r>
    <s v="7.278099529E+163"/>
    <s v="24/04/2017"/>
    <n v="5"/>
    <x v="0"/>
    <s v="Lynx Point"/>
    <n v="2"/>
    <x v="0"/>
    <s v="San Antonio"/>
    <x v="2"/>
    <n v="120"/>
    <s v="Cat_Small"/>
    <n v="100"/>
    <n v="100"/>
  </r>
  <r>
    <s v="8288f6bb24e605"/>
    <s v="05/07/2007"/>
    <n v="14"/>
    <x v="1"/>
    <s v="White/Liver"/>
    <n v="35"/>
    <x v="1"/>
    <s v="Austin"/>
    <x v="0"/>
    <n v="135"/>
    <s v="Dog_Large"/>
    <n v="175"/>
    <n v="200"/>
  </r>
  <r>
    <s v="74dd1c580411e1"/>
    <s v="13/06/2018"/>
    <n v="4"/>
    <x v="0"/>
    <s v="Cream Tabby"/>
    <n v="3"/>
    <x v="0"/>
    <s v="Houston"/>
    <x v="2"/>
    <n v="140"/>
    <s v="Cat_Small"/>
    <n v="100"/>
    <n v="0"/>
  </r>
  <r>
    <s v="2db3fb08a2f6c6"/>
    <s v="05/03/2017"/>
    <n v="5"/>
    <x v="1"/>
    <s v="Brown/Tan"/>
    <n v="4"/>
    <x v="0"/>
    <s v="San Antonio"/>
    <x v="6"/>
    <n v="120"/>
    <s v="Dog_Small"/>
    <n v="125"/>
    <n v="100"/>
  </r>
  <r>
    <s v="d6dfa9a1f1987f"/>
    <s v="05/07/2017"/>
    <n v="4"/>
    <x v="0"/>
    <s v="Orange Tabby"/>
    <n v="10"/>
    <x v="1"/>
    <s v="Houston"/>
    <x v="7"/>
    <n v="140"/>
    <s v="Cat_Large"/>
    <n v="140"/>
    <n v="0"/>
  </r>
  <r>
    <s v="e14cca0ce552fa"/>
    <s v="11/08/2013"/>
    <n v="8"/>
    <x v="0"/>
    <s v="White/Black"/>
    <n v="2"/>
    <x v="0"/>
    <s v="Houston"/>
    <x v="20"/>
    <n v="140"/>
    <s v="Cat_Small"/>
    <n v="100"/>
    <n v="150"/>
  </r>
  <r>
    <s v="c7fce703e4448a"/>
    <s v="18/08/2013"/>
    <n v="8"/>
    <x v="0"/>
    <s v="Orange Tabby"/>
    <n v="9"/>
    <x v="1"/>
    <s v="Austin"/>
    <x v="7"/>
    <n v="135"/>
    <s v="Cat_Large"/>
    <n v="140"/>
    <n v="150"/>
  </r>
  <r>
    <s v="86ca834f6efe7d"/>
    <s v="21/04/2007"/>
    <n v="15"/>
    <x v="0"/>
    <s v="Seal Point/White"/>
    <n v="4"/>
    <x v="0"/>
    <s v="San Antonio"/>
    <x v="0"/>
    <n v="120"/>
    <s v="Cat_Small"/>
    <n v="100"/>
    <n v="200"/>
  </r>
  <r>
    <s v="266dcd6b352167"/>
    <s v="13/11/2016"/>
    <n v="5"/>
    <x v="0"/>
    <s v="Blue"/>
    <n v="8"/>
    <x v="1"/>
    <s v="Austin"/>
    <x v="6"/>
    <n v="135"/>
    <s v="Cat_Large"/>
    <n v="140"/>
    <n v="100"/>
  </r>
  <r>
    <s v="a1464415e96c09"/>
    <s v="14/12/2010"/>
    <n v="11"/>
    <x v="1"/>
    <s v="White"/>
    <n v="29"/>
    <x v="2"/>
    <s v="Houston"/>
    <x v="1"/>
    <n v="140"/>
    <s v="Dog_Medium"/>
    <n v="150"/>
    <n v="150"/>
  </r>
  <r>
    <s v="827a8484fc1658"/>
    <s v="18/10/2015"/>
    <n v="6"/>
    <x v="1"/>
    <s v="Black/Brown Brindle"/>
    <n v="16"/>
    <x v="2"/>
    <s v="Austin"/>
    <x v="0"/>
    <n v="135"/>
    <s v="Dog_Medium"/>
    <n v="150"/>
    <n v="100"/>
  </r>
  <r>
    <s v="cbce5e923ce339"/>
    <s v="27/04/2015"/>
    <n v="7"/>
    <x v="1"/>
    <s v="Tricolor"/>
    <n v="49"/>
    <x v="1"/>
    <s v="Austin"/>
    <x v="7"/>
    <n v="135"/>
    <s v="Dog_Large"/>
    <n v="175"/>
    <n v="100"/>
  </r>
  <r>
    <s v="1ed363fe477faf"/>
    <s v="09/05/2016"/>
    <n v="6"/>
    <x v="1"/>
    <s v="Black/White"/>
    <n v="15"/>
    <x v="2"/>
    <s v="San Antonio"/>
    <x v="6"/>
    <n v="120"/>
    <s v="Dog_Medium"/>
    <n v="150"/>
    <n v="100"/>
  </r>
  <r>
    <s v="1544bcbcb62817"/>
    <s v="30/11/2011"/>
    <n v="10"/>
    <x v="0"/>
    <s v="Brown Tabby/White"/>
    <n v="4"/>
    <x v="0"/>
    <s v="Houston"/>
    <x v="6"/>
    <n v="140"/>
    <s v="Cat_Small"/>
    <n v="100"/>
    <n v="150"/>
  </r>
  <r>
    <s v="3fd288b56d76bd"/>
    <s v="04/06/2017"/>
    <n v="5"/>
    <x v="0"/>
    <s v="Brown Tabby/White"/>
    <n v="4"/>
    <x v="0"/>
    <s v="Houston"/>
    <x v="5"/>
    <n v="140"/>
    <s v="Cat_Small"/>
    <n v="100"/>
    <n v="100"/>
  </r>
  <r>
    <s v="f1ee9c7639ce53"/>
    <s v="23/07/2018"/>
    <n v="3"/>
    <x v="1"/>
    <s v="Tan"/>
    <n v="9"/>
    <x v="0"/>
    <s v="Houston"/>
    <x v="21"/>
    <n v="140"/>
    <s v="Dog_Small"/>
    <n v="125"/>
    <n v="0"/>
  </r>
  <r>
    <s v="0483d94b35b620"/>
    <s v="07/04/2013"/>
    <n v="9"/>
    <x v="1"/>
    <s v="Blue/White"/>
    <n v="25"/>
    <x v="2"/>
    <s v="Houston"/>
    <x v="6"/>
    <n v="140"/>
    <s v="Dog_Medium"/>
    <n v="150"/>
    <n v="150"/>
  </r>
  <r>
    <s v="da102b22a9749d"/>
    <s v="01/04/2017"/>
    <n v="5"/>
    <x v="0"/>
    <s v="Brown Tabby/White"/>
    <n v="6"/>
    <x v="2"/>
    <s v="Dallas"/>
    <x v="7"/>
    <n v="110"/>
    <s v="Cat_Medium"/>
    <n v="120"/>
    <n v="100"/>
  </r>
  <r>
    <s v="57277ed086b1dc"/>
    <s v="16/03/2014"/>
    <n v="8"/>
    <x v="0"/>
    <s v="Brown Tabby"/>
    <n v="6"/>
    <x v="2"/>
    <s v="Fort Worth"/>
    <x v="5"/>
    <n v="100"/>
    <s v="Cat_Medium"/>
    <n v="120"/>
    <n v="150"/>
  </r>
  <r>
    <s v="1381b6b350531a"/>
    <s v="26/04/2013"/>
    <n v="9"/>
    <x v="1"/>
    <s v="Brown"/>
    <n v="38"/>
    <x v="1"/>
    <s v="Austin"/>
    <x v="6"/>
    <n v="135"/>
    <s v="Dog_Large"/>
    <n v="175"/>
    <n v="150"/>
  </r>
  <r>
    <s v="9f20f9760035a2"/>
    <s v="03/01/2008"/>
    <n v="14"/>
    <x v="0"/>
    <s v="Black"/>
    <n v="6.5"/>
    <x v="2"/>
    <s v="San Antonio"/>
    <x v="1"/>
    <n v="120"/>
    <s v="Cat_Medium"/>
    <n v="120"/>
    <n v="200"/>
  </r>
  <r>
    <s v="0cab6c79f92f1d"/>
    <s v="24/03/2019"/>
    <n v="3"/>
    <x v="1"/>
    <s v="Brown"/>
    <n v="13"/>
    <x v="2"/>
    <s v="Fort Worth"/>
    <x v="6"/>
    <n v="100"/>
    <s v="Dog_Medium"/>
    <n v="150"/>
    <n v="0"/>
  </r>
  <r>
    <s v="9feadb19345851"/>
    <s v="22/09/2018"/>
    <n v="3"/>
    <x v="0"/>
    <s v="Blue Tabby"/>
    <n v="8.5"/>
    <x v="1"/>
    <s v="Austin"/>
    <x v="1"/>
    <n v="135"/>
    <s v="Cat_Large"/>
    <n v="140"/>
    <n v="0"/>
  </r>
  <r>
    <s v="df9919d4b82486"/>
    <s v="30/07/2016"/>
    <n v="5"/>
    <x v="0"/>
    <s v="Blue Point"/>
    <n v="4"/>
    <x v="0"/>
    <s v="San Antonio"/>
    <x v="7"/>
    <n v="120"/>
    <s v="Cat_Small"/>
    <n v="100"/>
    <n v="100"/>
  </r>
  <r>
    <s v="e60f2c14d5c922"/>
    <s v="05/10/2013"/>
    <n v="8"/>
    <x v="1"/>
    <s v="Cream/White"/>
    <n v="45"/>
    <x v="1"/>
    <s v="Houston"/>
    <x v="10"/>
    <n v="140"/>
    <s v="Dog_Large"/>
    <n v="175"/>
    <n v="150"/>
  </r>
  <r>
    <s v="79e595bc0f42d5"/>
    <s v="15/08/2014"/>
    <n v="7"/>
    <x v="1"/>
    <s v="Black/White"/>
    <n v="44"/>
    <x v="1"/>
    <s v="Dallas"/>
    <x v="12"/>
    <n v="110"/>
    <s v="Dog_Large"/>
    <n v="175"/>
    <n v="100"/>
  </r>
  <r>
    <s v="fb45e0b51251e0"/>
    <s v="26/03/2013"/>
    <n v="9"/>
    <x v="1"/>
    <s v="Black"/>
    <n v="19"/>
    <x v="2"/>
    <s v="Fort Worth"/>
    <x v="3"/>
    <n v="100"/>
    <s v="Dog_Medium"/>
    <n v="150"/>
    <n v="150"/>
  </r>
  <r>
    <s v="ef871c9fde3ec9"/>
    <s v="15/02/2018"/>
    <n v="4"/>
    <x v="1"/>
    <s v="Black/Tan"/>
    <n v="11.5"/>
    <x v="2"/>
    <s v="San Antonio"/>
    <x v="8"/>
    <n v="120"/>
    <s v="Dog_Medium"/>
    <n v="150"/>
    <n v="0"/>
  </r>
  <r>
    <s v="b216dde75a8f14"/>
    <s v="29/11/2018"/>
    <n v="3"/>
    <x v="1"/>
    <s v="Yellow/White"/>
    <n v="3"/>
    <x v="0"/>
    <s v="Austin"/>
    <x v="1"/>
    <n v="135"/>
    <s v="Dog_Small"/>
    <n v="125"/>
    <n v="0"/>
  </r>
  <r>
    <s v="33f3e63e216711"/>
    <s v="06/07/2018"/>
    <n v="3"/>
    <x v="1"/>
    <s v="Blue"/>
    <n v="35"/>
    <x v="1"/>
    <s v="Austin"/>
    <x v="6"/>
    <n v="135"/>
    <s v="Dog_Large"/>
    <n v="175"/>
    <n v="0"/>
  </r>
  <r>
    <s v="d234b7a360caa2"/>
    <s v="24/04/2005"/>
    <n v="17"/>
    <x v="1"/>
    <s v="Tan/White"/>
    <n v="13"/>
    <x v="2"/>
    <s v="Fort Worth"/>
    <x v="7"/>
    <n v="100"/>
    <s v="Dog_Medium"/>
    <n v="150"/>
    <n v="300"/>
  </r>
  <r>
    <s v="89860ea468b9b4"/>
    <s v="30/07/2015"/>
    <n v="6"/>
    <x v="0"/>
    <s v="Blue/White"/>
    <n v="4"/>
    <x v="0"/>
    <s v="Austin"/>
    <x v="0"/>
    <n v="135"/>
    <s v="Cat_Small"/>
    <n v="100"/>
    <n v="100"/>
  </r>
  <r>
    <s v="6d0026c7bcf41a"/>
    <s v="13/11/2012"/>
    <n v="9"/>
    <x v="1"/>
    <s v="Black/White"/>
    <n v="26"/>
    <x v="2"/>
    <s v="Dallas"/>
    <x v="2"/>
    <n v="110"/>
    <s v="Dog_Medium"/>
    <n v="150"/>
    <n v="150"/>
  </r>
  <r>
    <s v="93101e8eaf9469"/>
    <s v="05/08/2018"/>
    <n v="3"/>
    <x v="1"/>
    <s v="Cream"/>
    <n v="33"/>
    <x v="1"/>
    <s v="Dallas"/>
    <x v="9"/>
    <n v="110"/>
    <s v="Dog_Large"/>
    <n v="175"/>
    <n v="0"/>
  </r>
  <r>
    <s v="79180539285a85"/>
    <s v="12/11/2011"/>
    <n v="10"/>
    <x v="1"/>
    <s v="Brown Brindle/White"/>
    <n v="40"/>
    <x v="1"/>
    <s v="Houston"/>
    <x v="12"/>
    <n v="140"/>
    <s v="Dog_Large"/>
    <n v="175"/>
    <n v="150"/>
  </r>
  <r>
    <s v="a13115bbd207a7"/>
    <s v="10/11/2012"/>
    <n v="9"/>
    <x v="1"/>
    <s v="Brown/White"/>
    <n v="28"/>
    <x v="2"/>
    <s v="San Antonio"/>
    <x v="1"/>
    <n v="120"/>
    <s v="Dog_Medium"/>
    <n v="150"/>
    <n v="150"/>
  </r>
  <r>
    <s v="fd53e1973df059"/>
    <s v="04/02/2019"/>
    <n v="3"/>
    <x v="1"/>
    <s v="Gray/White"/>
    <n v="31.5"/>
    <x v="1"/>
    <s v="Austin"/>
    <x v="3"/>
    <n v="135"/>
    <s v="Dog_Large"/>
    <n v="175"/>
    <n v="0"/>
  </r>
  <r>
    <s v="88c0ad9ff93bdc"/>
    <s v="22/10/2013"/>
    <n v="8"/>
    <x v="1"/>
    <s v="White/Black"/>
    <n v="49"/>
    <x v="1"/>
    <s v="Fort Worth"/>
    <x v="0"/>
    <n v="100"/>
    <s v="Dog_Large"/>
    <n v="175"/>
    <n v="150"/>
  </r>
  <r>
    <s v="5d0fe8b1202356"/>
    <s v="25/06/2005"/>
    <n v="17"/>
    <x v="0"/>
    <s v="Black"/>
    <n v="6.5"/>
    <x v="2"/>
    <s v="Houston"/>
    <x v="5"/>
    <n v="140"/>
    <s v="Cat_Medium"/>
    <n v="120"/>
    <n v="300"/>
  </r>
  <r>
    <s v="d5f5b50294c2f5"/>
    <s v="18/07/2018"/>
    <n v="3"/>
    <x v="1"/>
    <s v="Black"/>
    <n v="47"/>
    <x v="1"/>
    <s v="Dallas"/>
    <x v="7"/>
    <n v="110"/>
    <s v="Dog_Large"/>
    <n v="175"/>
    <n v="0"/>
  </r>
  <r>
    <s v="a4c767fc74f21f"/>
    <s v="14/04/2020"/>
    <n v="2"/>
    <x v="0"/>
    <s v="White/Black"/>
    <n v="4"/>
    <x v="0"/>
    <s v="Austin"/>
    <x v="1"/>
    <n v="135"/>
    <s v="Cat_Small"/>
    <n v="100"/>
    <n v="0"/>
  </r>
  <r>
    <s v="6514e5867f6749"/>
    <s v="10/09/2014"/>
    <n v="7"/>
    <x v="1"/>
    <s v="Black/White"/>
    <n v="32"/>
    <x v="1"/>
    <s v="Austin"/>
    <x v="2"/>
    <n v="135"/>
    <s v="Dog_Large"/>
    <n v="175"/>
    <n v="100"/>
  </r>
  <r>
    <s v="6a3762251482f6"/>
    <s v="16/03/2020"/>
    <n v="2"/>
    <x v="1"/>
    <s v="Brown Brindle/White"/>
    <n v="12"/>
    <x v="2"/>
    <s v="Houston"/>
    <x v="2"/>
    <n v="140"/>
    <s v="Dog_Medium"/>
    <n v="150"/>
    <n v="0"/>
  </r>
  <r>
    <s v="2bdeda39bc1fcb"/>
    <s v="11/12/2018"/>
    <n v="3"/>
    <x v="1"/>
    <s v="Blue/White"/>
    <n v="24"/>
    <x v="2"/>
    <s v="Austin"/>
    <x v="6"/>
    <n v="135"/>
    <s v="Dog_Medium"/>
    <n v="150"/>
    <n v="0"/>
  </r>
  <r>
    <s v="551bafc3bf36d9"/>
    <s v="10/10/2007"/>
    <n v="14"/>
    <x v="1"/>
    <s v="Black/Brown"/>
    <n v="34"/>
    <x v="1"/>
    <s v="Austin"/>
    <x v="5"/>
    <n v="135"/>
    <s v="Dog_Large"/>
    <n v="175"/>
    <n v="200"/>
  </r>
  <r>
    <s v="64cc3ddbe2f5be"/>
    <s v="07/04/2018"/>
    <n v="4"/>
    <x v="0"/>
    <s v="Orange Tabby/White"/>
    <n v="6.5"/>
    <x v="2"/>
    <s v="Houston"/>
    <x v="22"/>
    <n v="140"/>
    <s v="Cat_Medium"/>
    <n v="120"/>
    <n v="0"/>
  </r>
  <r>
    <s v="47b4360c5912e7"/>
    <s v="28/11/2011"/>
    <n v="10"/>
    <x v="1"/>
    <s v="Gray"/>
    <n v="26"/>
    <x v="2"/>
    <s v="Dallas"/>
    <x v="5"/>
    <n v="110"/>
    <s v="Dog_Medium"/>
    <n v="150"/>
    <n v="150"/>
  </r>
  <r>
    <s v="752e8ff43ead60"/>
    <s v="23/02/2017"/>
    <n v="5"/>
    <x v="0"/>
    <s v="Brown Tabby"/>
    <n v="10"/>
    <x v="1"/>
    <s v="Houston"/>
    <x v="12"/>
    <n v="140"/>
    <s v="Cat_Large"/>
    <n v="140"/>
    <n v="100"/>
  </r>
  <r>
    <s v="e1109415dc58d7"/>
    <s v="02/01/2019"/>
    <n v="3"/>
    <x v="1"/>
    <s v="White/Tricolor"/>
    <n v="22"/>
    <x v="2"/>
    <s v="Dallas"/>
    <x v="7"/>
    <n v="110"/>
    <s v="Dog_Medium"/>
    <n v="150"/>
    <n v="0"/>
  </r>
  <r>
    <s v="2e92aa9427513c"/>
    <s v="08/08/2011"/>
    <n v="10"/>
    <x v="1"/>
    <s v="Black/Brown"/>
    <n v="11.5"/>
    <x v="2"/>
    <s v="San Antonio"/>
    <x v="6"/>
    <n v="120"/>
    <s v="Dog_Medium"/>
    <n v="150"/>
    <n v="150"/>
  </r>
  <r>
    <s v="75ea82728da822"/>
    <s v="28/05/2011"/>
    <n v="11"/>
    <x v="1"/>
    <s v="Tan"/>
    <n v="46"/>
    <x v="1"/>
    <s v="Austin"/>
    <x v="12"/>
    <n v="135"/>
    <s v="Dog_Large"/>
    <n v="175"/>
    <n v="150"/>
  </r>
  <r>
    <s v="8d7f701df07f39"/>
    <s v="11/03/2016"/>
    <n v="6"/>
    <x v="0"/>
    <s v="Blue"/>
    <n v="6.5"/>
    <x v="2"/>
    <s v="Dallas"/>
    <x v="0"/>
    <n v="110"/>
    <s v="Cat_Medium"/>
    <n v="120"/>
    <n v="100"/>
  </r>
  <r>
    <s v="bc2016b84c118c"/>
    <s v="15/02/2011"/>
    <n v="11"/>
    <x v="1"/>
    <s v="Brown"/>
    <n v="14"/>
    <x v="2"/>
    <s v="Dallas"/>
    <x v="1"/>
    <n v="110"/>
    <s v="Dog_Medium"/>
    <n v="150"/>
    <n v="150"/>
  </r>
  <r>
    <s v="d030460b43e56a"/>
    <s v="11/02/2007"/>
    <n v="15"/>
    <x v="1"/>
    <s v="Chocolate/White"/>
    <n v="34"/>
    <x v="1"/>
    <s v="Austin"/>
    <x v="7"/>
    <n v="135"/>
    <s v="Dog_Large"/>
    <n v="175"/>
    <n v="200"/>
  </r>
  <r>
    <s v="2b86b82be91f10"/>
    <s v="24/04/2015"/>
    <n v="7"/>
    <x v="0"/>
    <s v="Orange Tabby/White"/>
    <n v="6"/>
    <x v="2"/>
    <s v="Houston"/>
    <x v="6"/>
    <n v="140"/>
    <s v="Cat_Medium"/>
    <n v="120"/>
    <n v="100"/>
  </r>
  <r>
    <s v="cd961f21c2596a"/>
    <s v="18/03/2015"/>
    <n v="7"/>
    <x v="1"/>
    <s v="Brown/Black"/>
    <n v="23"/>
    <x v="2"/>
    <s v="San Antonio"/>
    <x v="7"/>
    <n v="120"/>
    <s v="Dog_Medium"/>
    <n v="150"/>
    <n v="100"/>
  </r>
  <r>
    <s v="6866f01ab81d2a"/>
    <s v="18/02/2018"/>
    <n v="4"/>
    <x v="1"/>
    <s v="Brown/Tricolor"/>
    <n v="44"/>
    <x v="1"/>
    <s v="San Antonio"/>
    <x v="2"/>
    <n v="120"/>
    <s v="Dog_Large"/>
    <n v="175"/>
    <n v="0"/>
  </r>
  <r>
    <s v="45cb7f61726ac4"/>
    <s v="30/12/2015"/>
    <n v="6"/>
    <x v="1"/>
    <s v="Black/White"/>
    <n v="22"/>
    <x v="2"/>
    <s v="Houston"/>
    <x v="5"/>
    <n v="140"/>
    <s v="Dog_Medium"/>
    <n v="150"/>
    <n v="100"/>
  </r>
  <r>
    <s v="757a80e89e9340"/>
    <s v="12/06/2009"/>
    <n v="13"/>
    <x v="0"/>
    <s v="Black"/>
    <n v="6.5"/>
    <x v="2"/>
    <s v="Houston"/>
    <x v="12"/>
    <n v="140"/>
    <s v="Cat_Medium"/>
    <n v="120"/>
    <n v="200"/>
  </r>
  <r>
    <s v="08cc64ec1d7a00"/>
    <s v="18/04/2015"/>
    <n v="7"/>
    <x v="1"/>
    <s v="Black"/>
    <n v="15"/>
    <x v="2"/>
    <s v="San Antonio"/>
    <x v="6"/>
    <n v="120"/>
    <s v="Dog_Medium"/>
    <n v="150"/>
    <n v="100"/>
  </r>
  <r>
    <s v="03d4414e3afe29"/>
    <s v="24/04/2008"/>
    <n v="14"/>
    <x v="1"/>
    <s v="Blue/White"/>
    <n v="3"/>
    <x v="0"/>
    <s v="Austin"/>
    <x v="6"/>
    <n v="135"/>
    <s v="Dog_Small"/>
    <n v="125"/>
    <n v="200"/>
  </r>
  <r>
    <s v="8c8330823762bd"/>
    <s v="30/11/2013"/>
    <n v="8"/>
    <x v="1"/>
    <s v="White"/>
    <n v="19"/>
    <x v="2"/>
    <s v="Fort Worth"/>
    <x v="0"/>
    <n v="100"/>
    <s v="Dog_Medium"/>
    <n v="150"/>
    <n v="150"/>
  </r>
  <r>
    <s v="bbc71e5a4c6f40"/>
    <s v="05/02/2019"/>
    <n v="3"/>
    <x v="1"/>
    <s v="Blue/White"/>
    <n v="14"/>
    <x v="2"/>
    <s v="Fort Worth"/>
    <x v="1"/>
    <n v="100"/>
    <s v="Dog_Medium"/>
    <n v="150"/>
    <n v="0"/>
  </r>
  <r>
    <s v="7eaf3cf6658a7b"/>
    <s v="13/06/2015"/>
    <n v="7"/>
    <x v="1"/>
    <s v="White/Cream"/>
    <n v="27"/>
    <x v="2"/>
    <s v="Austin"/>
    <x v="0"/>
    <n v="135"/>
    <s v="Dog_Medium"/>
    <n v="150"/>
    <n v="100"/>
  </r>
  <r>
    <s v="46f2561d7f6c40"/>
    <s v="04/06/2011"/>
    <n v="11"/>
    <x v="1"/>
    <s v="Red"/>
    <n v="18"/>
    <x v="2"/>
    <s v="Fort Worth"/>
    <x v="5"/>
    <n v="100"/>
    <s v="Dog_Medium"/>
    <n v="150"/>
    <n v="150"/>
  </r>
  <r>
    <s v="bda6cfb6be76dc"/>
    <s v="04/03/2020"/>
    <n v="2"/>
    <x v="1"/>
    <s v="Tan/Brown"/>
    <n v="6"/>
    <x v="0"/>
    <s v="Austin"/>
    <x v="1"/>
    <n v="135"/>
    <s v="Dog_Small"/>
    <n v="125"/>
    <n v="0"/>
  </r>
  <r>
    <s v="967a2ba1f7bcd5"/>
    <s v="16/11/2015"/>
    <n v="6"/>
    <x v="1"/>
    <s v="Black/White"/>
    <n v="14"/>
    <x v="2"/>
    <s v="Dallas"/>
    <x v="1"/>
    <n v="110"/>
    <s v="Dog_Medium"/>
    <n v="150"/>
    <n v="100"/>
  </r>
  <r>
    <s v="716e2f59b058ce"/>
    <s v="10/04/2019"/>
    <n v="3"/>
    <x v="0"/>
    <s v="Brown Tabby"/>
    <n v="6"/>
    <x v="2"/>
    <s v="Houston"/>
    <x v="2"/>
    <n v="140"/>
    <s v="Cat_Medium"/>
    <n v="120"/>
    <n v="0"/>
  </r>
  <r>
    <s v="c485b918529a7a"/>
    <s v="28/09/2015"/>
    <n v="6"/>
    <x v="0"/>
    <s v="Brown Tabby"/>
    <n v="8.5"/>
    <x v="1"/>
    <s v="San Antonio"/>
    <x v="7"/>
    <n v="120"/>
    <s v="Cat_Large"/>
    <n v="140"/>
    <n v="100"/>
  </r>
  <r>
    <s v="069913797edc2a"/>
    <s v="16/11/2016"/>
    <n v="5"/>
    <x v="1"/>
    <s v="White/Brown"/>
    <n v="3"/>
    <x v="0"/>
    <s v="Dallas"/>
    <x v="6"/>
    <n v="110"/>
    <s v="Dog_Small"/>
    <n v="125"/>
    <n v="100"/>
  </r>
  <r>
    <s v="f8a2e619ef9175"/>
    <s v="22/08/2015"/>
    <n v="6"/>
    <x v="0"/>
    <s v="Brown Tabby"/>
    <n v="2"/>
    <x v="0"/>
    <s v="Austin"/>
    <x v="4"/>
    <n v="135"/>
    <s v="Cat_Small"/>
    <n v="100"/>
    <n v="100"/>
  </r>
  <r>
    <s v="7958093d709d5a"/>
    <s v="15/08/2011"/>
    <n v="10"/>
    <x v="0"/>
    <s v="Blue"/>
    <n v="6.5"/>
    <x v="2"/>
    <s v="Houston"/>
    <x v="12"/>
    <n v="140"/>
    <s v="Cat_Medium"/>
    <n v="120"/>
    <n v="150"/>
  </r>
  <r>
    <s v="d9dd616a7a65bd"/>
    <s v="06/03/2007"/>
    <n v="15"/>
    <x v="1"/>
    <s v="White"/>
    <n v="17"/>
    <x v="2"/>
    <s v="Houston"/>
    <x v="7"/>
    <n v="140"/>
    <s v="Dog_Medium"/>
    <n v="150"/>
    <n v="200"/>
  </r>
  <r>
    <s v="72cd4f12bcbecd"/>
    <s v="11/05/2018"/>
    <n v="4"/>
    <x v="1"/>
    <s v="White/Brown"/>
    <n v="18"/>
    <x v="2"/>
    <s v="Houston"/>
    <x v="2"/>
    <n v="140"/>
    <s v="Dog_Medium"/>
    <n v="150"/>
    <n v="0"/>
  </r>
  <r>
    <s v="30d1e9c7e06326"/>
    <s v="11/06/2016"/>
    <n v="6"/>
    <x v="1"/>
    <s v="Black/White"/>
    <n v="12"/>
    <x v="2"/>
    <s v="Houston"/>
    <x v="6"/>
    <n v="140"/>
    <s v="Dog_Medium"/>
    <n v="150"/>
    <n v="100"/>
  </r>
  <r>
    <s v="ad17c59ed01346"/>
    <s v="11/11/2014"/>
    <n v="7"/>
    <x v="1"/>
    <s v="Tan"/>
    <n v="34"/>
    <x v="1"/>
    <s v="Austin"/>
    <x v="1"/>
    <n v="135"/>
    <s v="Dog_Large"/>
    <n v="175"/>
    <n v="100"/>
  </r>
  <r>
    <s v="33008a201448b7"/>
    <s v="23/04/2011"/>
    <n v="11"/>
    <x v="1"/>
    <s v="Red/White"/>
    <n v="41"/>
    <x v="1"/>
    <s v="San Antonio"/>
    <x v="6"/>
    <n v="120"/>
    <s v="Dog_Large"/>
    <n v="175"/>
    <n v="150"/>
  </r>
  <r>
    <s v="4ad16da4888c1a"/>
    <s v="13/07/2014"/>
    <n v="7"/>
    <x v="0"/>
    <s v="Brown Tabby"/>
    <n v="8"/>
    <x v="1"/>
    <s v="Austin"/>
    <x v="5"/>
    <n v="135"/>
    <s v="Cat_Large"/>
    <n v="140"/>
    <n v="100"/>
  </r>
  <r>
    <s v="1e8774c6a4a782"/>
    <s v="23/01/2015"/>
    <n v="7"/>
    <x v="1"/>
    <s v="Red"/>
    <n v="19"/>
    <x v="2"/>
    <s v="Austin"/>
    <x v="6"/>
    <n v="135"/>
    <s v="Dog_Medium"/>
    <n v="150"/>
    <n v="100"/>
  </r>
  <r>
    <s v="c03435422db0b6"/>
    <s v="29/05/2019"/>
    <n v="3"/>
    <x v="0"/>
    <s v="Tortie"/>
    <n v="10"/>
    <x v="1"/>
    <s v="Austin"/>
    <x v="15"/>
    <n v="135"/>
    <s v="Cat_Large"/>
    <n v="140"/>
    <n v="0"/>
  </r>
  <r>
    <s v="d7261efd02bfdb"/>
    <s v="04/05/2017"/>
    <n v="5"/>
    <x v="1"/>
    <s v="Brown Brindle"/>
    <n v="22"/>
    <x v="2"/>
    <s v="Austin"/>
    <x v="7"/>
    <n v="135"/>
    <s v="Dog_Medium"/>
    <n v="150"/>
    <n v="100"/>
  </r>
  <r>
    <s v="a858dafe24d5ec"/>
    <s v="19/03/2020"/>
    <n v="2"/>
    <x v="0"/>
    <s v="Blue Tabby"/>
    <n v="8.5"/>
    <x v="1"/>
    <s v="San Antonio"/>
    <x v="1"/>
    <n v="120"/>
    <s v="Cat_Large"/>
    <n v="140"/>
    <n v="0"/>
  </r>
  <r>
    <s v="09541e067322a3"/>
    <s v="12/04/2015"/>
    <n v="7"/>
    <x v="0"/>
    <s v="White/Cream"/>
    <n v="6.5"/>
    <x v="2"/>
    <s v="Houston"/>
    <x v="6"/>
    <n v="140"/>
    <s v="Cat_Medium"/>
    <n v="120"/>
    <n v="100"/>
  </r>
  <r>
    <s v="1e321fdd26843f"/>
    <s v="31/05/2018"/>
    <n v="4"/>
    <x v="1"/>
    <s v="Blue/White"/>
    <n v="26"/>
    <x v="2"/>
    <s v="Houston"/>
    <x v="6"/>
    <n v="140"/>
    <s v="Dog_Medium"/>
    <n v="150"/>
    <n v="0"/>
  </r>
  <r>
    <s v="3477bd72cdb72a"/>
    <s v="18/03/2007"/>
    <n v="15"/>
    <x v="1"/>
    <s v="White/Tan"/>
    <n v="37"/>
    <x v="1"/>
    <s v="Dallas"/>
    <x v="6"/>
    <n v="110"/>
    <s v="Dog_Large"/>
    <n v="175"/>
    <n v="200"/>
  </r>
  <r>
    <s v="8f65f436f0fdc9"/>
    <s v="11/11/2018"/>
    <n v="3"/>
    <x v="1"/>
    <s v="Black/Tan"/>
    <n v="27"/>
    <x v="2"/>
    <s v="San Antonio"/>
    <x v="0"/>
    <n v="120"/>
    <s v="Dog_Medium"/>
    <n v="150"/>
    <n v="0"/>
  </r>
  <r>
    <s v="114ff0128de528"/>
    <s v="08/03/2007"/>
    <n v="15"/>
    <x v="1"/>
    <s v="Tricolor"/>
    <n v="26"/>
    <x v="2"/>
    <s v="Austin"/>
    <x v="6"/>
    <n v="135"/>
    <s v="Dog_Medium"/>
    <n v="150"/>
    <n v="200"/>
  </r>
  <r>
    <s v="10244138169ef4"/>
    <s v="12/03/2017"/>
    <n v="5"/>
    <x v="1"/>
    <s v="Black/White"/>
    <n v="16"/>
    <x v="2"/>
    <s v="Dallas"/>
    <x v="6"/>
    <n v="110"/>
    <s v="Dog_Medium"/>
    <n v="150"/>
    <n v="100"/>
  </r>
  <r>
    <s v="a8c185b1ee1f98"/>
    <s v="15/05/2020"/>
    <n v="2"/>
    <x v="0"/>
    <s v="Brown Tabby"/>
    <n v="6"/>
    <x v="2"/>
    <s v="Fort Worth"/>
    <x v="1"/>
    <n v="100"/>
    <s v="Cat_Medium"/>
    <n v="120"/>
    <n v="0"/>
  </r>
  <r>
    <s v="1803f038148a82"/>
    <s v="04/09/2014"/>
    <n v="7"/>
    <x v="0"/>
    <s v="Black"/>
    <n v="6.5"/>
    <x v="2"/>
    <s v="Austin"/>
    <x v="6"/>
    <n v="135"/>
    <s v="Cat_Medium"/>
    <n v="120"/>
    <n v="100"/>
  </r>
  <r>
    <s v="ff6f19756aeebb"/>
    <s v="28/04/2020"/>
    <n v="2"/>
    <x v="0"/>
    <s v="Torbie"/>
    <n v="6.5"/>
    <x v="2"/>
    <s v="Dallas"/>
    <x v="3"/>
    <n v="110"/>
    <s v="Cat_Medium"/>
    <n v="120"/>
    <n v="0"/>
  </r>
  <r>
    <s v="109285208ee28e"/>
    <s v="13/08/2016"/>
    <n v="5"/>
    <x v="1"/>
    <s v="White/Black"/>
    <n v="17"/>
    <x v="2"/>
    <s v="Austin"/>
    <x v="6"/>
    <n v="135"/>
    <s v="Dog_Medium"/>
    <n v="150"/>
    <n v="100"/>
  </r>
  <r>
    <s v="a3a2d8db17a62e"/>
    <s v="29/08/2014"/>
    <n v="7"/>
    <x v="1"/>
    <s v="Brown/White"/>
    <n v="13"/>
    <x v="2"/>
    <s v="Austin"/>
    <x v="1"/>
    <n v="135"/>
    <s v="Dog_Medium"/>
    <n v="150"/>
    <n v="100"/>
  </r>
  <r>
    <s v="2dbc7103135b54"/>
    <s v="10/06/2018"/>
    <n v="4"/>
    <x v="1"/>
    <s v="Chocolate"/>
    <n v="4"/>
    <x v="0"/>
    <s v="Dallas"/>
    <x v="6"/>
    <n v="110"/>
    <s v="Dog_Small"/>
    <n v="125"/>
    <n v="0"/>
  </r>
  <r>
    <s v="8aecbe2a9665b3"/>
    <s v="28/01/2017"/>
    <n v="5"/>
    <x v="1"/>
    <s v="Brown/White"/>
    <n v="9"/>
    <x v="0"/>
    <s v="Fort Worth"/>
    <x v="0"/>
    <n v="100"/>
    <s v="Dog_Small"/>
    <n v="125"/>
    <n v="100"/>
  </r>
  <r>
    <s v="b73bbb5268e147"/>
    <s v="22/06/2014"/>
    <n v="8"/>
    <x v="1"/>
    <s v="White/Brown"/>
    <n v="25"/>
    <x v="2"/>
    <s v="Houston"/>
    <x v="1"/>
    <n v="140"/>
    <s v="Dog_Medium"/>
    <n v="150"/>
    <n v="150"/>
  </r>
  <r>
    <s v="d3ee454d5f99ed"/>
    <s v="03/11/2017"/>
    <n v="4"/>
    <x v="1"/>
    <s v="Brown"/>
    <n v="18"/>
    <x v="2"/>
    <s v="Dallas"/>
    <x v="7"/>
    <n v="110"/>
    <s v="Dog_Medium"/>
    <n v="150"/>
    <n v="0"/>
  </r>
  <r>
    <s v="59285aaed0ffc4"/>
    <s v="05/10/2017"/>
    <n v="4"/>
    <x v="0"/>
    <s v="White/Brown Tabby"/>
    <n v="8.5"/>
    <x v="1"/>
    <s v="San Antonio"/>
    <x v="5"/>
    <n v="120"/>
    <s v="Cat_Large"/>
    <n v="140"/>
    <n v="0"/>
  </r>
  <r>
    <s v="206d4f35d141e5"/>
    <s v="04/06/2015"/>
    <n v="7"/>
    <x v="1"/>
    <s v="Black/White"/>
    <n v="41"/>
    <x v="1"/>
    <s v="Austin"/>
    <x v="6"/>
    <n v="135"/>
    <s v="Dog_Large"/>
    <n v="175"/>
    <n v="100"/>
  </r>
  <r>
    <s v="f8b1f13b879e64"/>
    <s v="23/05/2011"/>
    <n v="11"/>
    <x v="1"/>
    <s v="Brown/Black"/>
    <n v="22"/>
    <x v="2"/>
    <s v="Fort Worth"/>
    <x v="4"/>
    <n v="100"/>
    <s v="Dog_Medium"/>
    <n v="150"/>
    <n v="150"/>
  </r>
  <r>
    <s v="0ab1ca1b148cae"/>
    <s v="01/06/2019"/>
    <n v="3"/>
    <x v="0"/>
    <s v="Torbie"/>
    <n v="4"/>
    <x v="0"/>
    <s v="Houston"/>
    <x v="6"/>
    <n v="140"/>
    <s v="Cat_Small"/>
    <n v="100"/>
    <n v="0"/>
  </r>
  <r>
    <s v="c28b530507bc66"/>
    <s v="08/09/2012"/>
    <n v="9"/>
    <x v="0"/>
    <s v="Black/White"/>
    <n v="10"/>
    <x v="1"/>
    <s v="Houston"/>
    <x v="11"/>
    <n v="140"/>
    <s v="Cat_Large"/>
    <n v="140"/>
    <n v="150"/>
  </r>
  <r>
    <s v="8bdd0db7e11b04"/>
    <s v="19/09/2011"/>
    <n v="10"/>
    <x v="1"/>
    <s v="Tricolor"/>
    <n v="26"/>
    <x v="2"/>
    <s v="Houston"/>
    <x v="0"/>
    <n v="140"/>
    <s v="Dog_Medium"/>
    <n v="150"/>
    <n v="150"/>
  </r>
  <r>
    <s v="16187a0b84d794"/>
    <s v="09/06/2012"/>
    <n v="10"/>
    <x v="1"/>
    <s v="Gold/Black"/>
    <n v="22"/>
    <x v="2"/>
    <s v="Fort Worth"/>
    <x v="6"/>
    <n v="100"/>
    <s v="Dog_Medium"/>
    <n v="150"/>
    <n v="150"/>
  </r>
  <r>
    <s v="c63cf96d83bed7"/>
    <s v="02/07/2020"/>
    <n v="1"/>
    <x v="0"/>
    <s v="White/Black"/>
    <n v="2"/>
    <x v="0"/>
    <s v="Austin"/>
    <x v="7"/>
    <n v="135"/>
    <s v="Cat_Small"/>
    <n v="100"/>
    <n v="0"/>
  </r>
  <r>
    <s v="b93b9f009dd285"/>
    <s v="16/03/2017"/>
    <n v="5"/>
    <x v="0"/>
    <s v="Torbie/White"/>
    <n v="3"/>
    <x v="0"/>
    <s v="Dallas"/>
    <x v="1"/>
    <n v="110"/>
    <s v="Cat_Small"/>
    <n v="100"/>
    <n v="100"/>
  </r>
  <r>
    <s v="e5e103cb1661d9"/>
    <s v="27/09/2012"/>
    <n v="9"/>
    <x v="1"/>
    <s v="Black/Tan"/>
    <n v="18"/>
    <x v="2"/>
    <s v="Fort Worth"/>
    <x v="10"/>
    <n v="100"/>
    <s v="Dog_Medium"/>
    <n v="150"/>
    <n v="150"/>
  </r>
  <r>
    <s v="04707c60c318ae"/>
    <s v="19/08/2008"/>
    <n v="13"/>
    <x v="0"/>
    <s v="Orange Tabby"/>
    <n v="8"/>
    <x v="1"/>
    <s v="Dallas"/>
    <x v="6"/>
    <n v="110"/>
    <s v="Cat_Large"/>
    <n v="140"/>
    <n v="200"/>
  </r>
  <r>
    <s v="49e46a18f1916b"/>
    <s v="27/09/2015"/>
    <n v="6"/>
    <x v="0"/>
    <s v="Brown Tabby"/>
    <n v="3"/>
    <x v="0"/>
    <s v="San Antonio"/>
    <x v="5"/>
    <n v="120"/>
    <s v="Cat_Small"/>
    <n v="100"/>
    <n v="100"/>
  </r>
  <r>
    <s v="d6b12b3000ebc7"/>
    <s v="01/05/2017"/>
    <n v="5"/>
    <x v="0"/>
    <s v="Black"/>
    <n v="10"/>
    <x v="1"/>
    <s v="Houston"/>
    <x v="7"/>
    <n v="140"/>
    <s v="Cat_Large"/>
    <n v="140"/>
    <n v="100"/>
  </r>
  <r>
    <s v="ec092a307fd020"/>
    <s v="04/07/2019"/>
    <n v="2"/>
    <x v="0"/>
    <s v="Cream Tabby"/>
    <n v="10"/>
    <x v="1"/>
    <s v="Austin"/>
    <x v="8"/>
    <n v="135"/>
    <s v="Cat_Large"/>
    <n v="140"/>
    <n v="0"/>
  </r>
  <r>
    <s v="07bb4dc52719f6"/>
    <s v="04/09/2015"/>
    <n v="6"/>
    <x v="1"/>
    <s v="Tricolor"/>
    <n v="4"/>
    <x v="0"/>
    <s v="Houston"/>
    <x v="6"/>
    <n v="140"/>
    <s v="Dog_Small"/>
    <n v="125"/>
    <n v="100"/>
  </r>
  <r>
    <s v="ccfce43471ba70"/>
    <s v="01/06/2006"/>
    <n v="16"/>
    <x v="0"/>
    <s v="Brown Tabby"/>
    <n v="10"/>
    <x v="1"/>
    <s v="Austin"/>
    <x v="7"/>
    <n v="135"/>
    <s v="Cat_Large"/>
    <n v="140"/>
    <n v="300"/>
  </r>
  <r>
    <s v="0b77b806b6a517"/>
    <s v="16/01/2010"/>
    <n v="12"/>
    <x v="1"/>
    <s v="Tricolor"/>
    <n v="23"/>
    <x v="2"/>
    <s v="Houston"/>
    <x v="6"/>
    <n v="140"/>
    <s v="Dog_Medium"/>
    <n v="150"/>
    <n v="150"/>
  </r>
  <r>
    <s v="aafd755c1533bf"/>
    <s v="03/05/2019"/>
    <n v="3"/>
    <x v="1"/>
    <s v="Tan/White"/>
    <n v="8"/>
    <x v="0"/>
    <s v="Dallas"/>
    <x v="1"/>
    <n v="110"/>
    <s v="Dog_Small"/>
    <n v="125"/>
    <n v="0"/>
  </r>
  <r>
    <s v="eab32b0347ceaf"/>
    <s v="29/11/2013"/>
    <n v="8"/>
    <x v="1"/>
    <s v="White/Tan"/>
    <n v="11"/>
    <x v="2"/>
    <s v="San Antonio"/>
    <x v="8"/>
    <n v="120"/>
    <s v="Dog_Medium"/>
    <n v="150"/>
    <n v="150"/>
  </r>
  <r>
    <s v="bd419bca0e681f"/>
    <s v="13/10/2016"/>
    <n v="5"/>
    <x v="0"/>
    <s v="Black/White"/>
    <n v="9"/>
    <x v="1"/>
    <s v="Austin"/>
    <x v="1"/>
    <n v="135"/>
    <s v="Cat_Large"/>
    <n v="140"/>
    <n v="100"/>
  </r>
  <r>
    <s v="ca366816c35f83"/>
    <s v="09/11/2017"/>
    <n v="4"/>
    <x v="0"/>
    <s v="Blue Tabby"/>
    <n v="9"/>
    <x v="1"/>
    <s v="San Antonio"/>
    <x v="7"/>
    <n v="120"/>
    <s v="Cat_Large"/>
    <n v="140"/>
    <n v="0"/>
  </r>
  <r>
    <s v="3301e26b017496"/>
    <s v="12/12/2006"/>
    <n v="15"/>
    <x v="0"/>
    <s v="Orange Tabby"/>
    <n v="2"/>
    <x v="0"/>
    <s v="Austin"/>
    <x v="6"/>
    <n v="135"/>
    <s v="Cat_Small"/>
    <n v="100"/>
    <n v="200"/>
  </r>
  <r>
    <s v="d42ea91311d864"/>
    <s v="13/08/2012"/>
    <n v="9"/>
    <x v="1"/>
    <s v="Brown Brindle"/>
    <n v="15"/>
    <x v="2"/>
    <s v="Fort Worth"/>
    <x v="7"/>
    <n v="100"/>
    <s v="Dog_Medium"/>
    <n v="150"/>
    <n v="150"/>
  </r>
  <r>
    <s v="844fd13af1c461"/>
    <s v="05/05/2017"/>
    <n v="5"/>
    <x v="0"/>
    <s v="Black"/>
    <n v="2"/>
    <x v="0"/>
    <s v="Houston"/>
    <x v="0"/>
    <n v="140"/>
    <s v="Cat_Small"/>
    <n v="100"/>
    <n v="100"/>
  </r>
  <r>
    <s v="ef0cef22cf2597"/>
    <s v="03/09/2014"/>
    <n v="7"/>
    <x v="0"/>
    <s v="Brown Tabby"/>
    <n v="6"/>
    <x v="2"/>
    <s v="Austin"/>
    <x v="8"/>
    <n v="135"/>
    <s v="Cat_Medium"/>
    <n v="120"/>
    <n v="100"/>
  </r>
  <r>
    <s v="98c9870c6728f8"/>
    <s v="19/04/2018"/>
    <n v="4"/>
    <x v="0"/>
    <s v="Black"/>
    <n v="8.5"/>
    <x v="1"/>
    <s v="Austin"/>
    <x v="1"/>
    <n v="135"/>
    <s v="Cat_Large"/>
    <n v="140"/>
    <n v="0"/>
  </r>
  <r>
    <s v="b21c1f11bee0b0"/>
    <s v="15/05/2016"/>
    <n v="6"/>
    <x v="0"/>
    <s v="Black/White"/>
    <n v="3"/>
    <x v="0"/>
    <s v="San Antonio"/>
    <x v="1"/>
    <n v="120"/>
    <s v="Cat_Small"/>
    <n v="100"/>
    <n v="100"/>
  </r>
  <r>
    <s v="5fdcc1b11c65b6"/>
    <s v="13/04/2014"/>
    <n v="8"/>
    <x v="0"/>
    <s v="Black/White"/>
    <n v="8.5"/>
    <x v="1"/>
    <s v="San Antonio"/>
    <x v="5"/>
    <n v="120"/>
    <s v="Cat_Large"/>
    <n v="140"/>
    <n v="150"/>
  </r>
  <r>
    <s v="11bb7ab73901a2"/>
    <s v="10/12/2015"/>
    <n v="6"/>
    <x v="1"/>
    <s v="Yellow"/>
    <n v="23"/>
    <x v="2"/>
    <s v="Dallas"/>
    <x v="6"/>
    <n v="110"/>
    <s v="Dog_Medium"/>
    <n v="150"/>
    <n v="100"/>
  </r>
  <r>
    <s v="057887c553ae00"/>
    <s v="02/06/2020"/>
    <n v="2"/>
    <x v="1"/>
    <s v="Brown"/>
    <n v="6"/>
    <x v="0"/>
    <s v="San Antonio"/>
    <x v="6"/>
    <n v="120"/>
    <s v="Dog_Small"/>
    <n v="125"/>
    <n v="0"/>
  </r>
  <r>
    <s v="dfe6476c4dcdba"/>
    <s v="02/11/2019"/>
    <n v="2"/>
    <x v="1"/>
    <s v="Black/White"/>
    <n v="32"/>
    <x v="1"/>
    <s v="San Antonio"/>
    <x v="7"/>
    <n v="120"/>
    <s v="Dog_Large"/>
    <n v="175"/>
    <n v="0"/>
  </r>
  <r>
    <s v="486f59adf51cef"/>
    <s v="26/07/2015"/>
    <n v="6"/>
    <x v="0"/>
    <s v="Brown Tabby"/>
    <n v="2"/>
    <x v="0"/>
    <s v="Fort Worth"/>
    <x v="5"/>
    <n v="100"/>
    <s v="Cat_Small"/>
    <n v="100"/>
    <n v="100"/>
  </r>
  <r>
    <s v="c802e040aed95e"/>
    <s v="20/06/2011"/>
    <n v="11"/>
    <x v="0"/>
    <s v="Blue/White"/>
    <n v="8.5"/>
    <x v="1"/>
    <s v="Dallas"/>
    <x v="7"/>
    <n v="110"/>
    <s v="Cat_Large"/>
    <n v="140"/>
    <n v="150"/>
  </r>
  <r>
    <s v="1998ed1dba8281"/>
    <s v="02/12/2019"/>
    <n v="2"/>
    <x v="1"/>
    <s v="Black"/>
    <n v="42"/>
    <x v="1"/>
    <s v="Austin"/>
    <x v="6"/>
    <n v="135"/>
    <s v="Dog_Large"/>
    <n v="175"/>
    <n v="0"/>
  </r>
  <r>
    <s v="fff2b67c8f792e"/>
    <s v="30/05/2010"/>
    <n v="12"/>
    <x v="0"/>
    <s v="Gray Tabby/White"/>
    <n v="10"/>
    <x v="1"/>
    <s v="Austin"/>
    <x v="3"/>
    <n v="135"/>
    <s v="Cat_Large"/>
    <n v="140"/>
    <n v="150"/>
  </r>
  <r>
    <s v="b533416b1511d8"/>
    <s v="27/02/2016"/>
    <n v="6"/>
    <x v="1"/>
    <s v="White/Blue"/>
    <n v="38"/>
    <x v="1"/>
    <s v="Houston"/>
    <x v="1"/>
    <n v="140"/>
    <s v="Dog_Large"/>
    <n v="175"/>
    <n v="100"/>
  </r>
  <r>
    <s v="90fe42466e7208"/>
    <s v="04/01/2019"/>
    <n v="3"/>
    <x v="1"/>
    <s v="White"/>
    <n v="12"/>
    <x v="2"/>
    <s v="San Antonio"/>
    <x v="0"/>
    <n v="120"/>
    <s v="Dog_Medium"/>
    <n v="150"/>
    <n v="0"/>
  </r>
  <r>
    <s v="1b4b739b5be18a"/>
    <s v="22/08/2016"/>
    <n v="5"/>
    <x v="1"/>
    <s v="Tricolor"/>
    <n v="37"/>
    <x v="1"/>
    <s v="San Antonio"/>
    <x v="6"/>
    <n v="120"/>
    <s v="Dog_Large"/>
    <n v="175"/>
    <n v="100"/>
  </r>
  <r>
    <s v="1f26f36aa7d809"/>
    <s v="22/11/2014"/>
    <n v="7"/>
    <x v="1"/>
    <s v="Black/White"/>
    <n v="5"/>
    <x v="0"/>
    <s v="Houston"/>
    <x v="6"/>
    <n v="140"/>
    <s v="Dog_Small"/>
    <n v="125"/>
    <n v="100"/>
  </r>
  <r>
    <s v="abd0a6a321986f"/>
    <s v="09/10/2016"/>
    <n v="5"/>
    <x v="0"/>
    <s v="Black/White"/>
    <n v="3"/>
    <x v="0"/>
    <s v="San Antonio"/>
    <x v="1"/>
    <n v="120"/>
    <s v="Cat_Small"/>
    <n v="100"/>
    <n v="100"/>
  </r>
  <r>
    <s v="613d2b71f0cace"/>
    <s v="11/05/2018"/>
    <n v="4"/>
    <x v="0"/>
    <s v="Brown Tabby/White"/>
    <n v="4"/>
    <x v="0"/>
    <s v="Austin"/>
    <x v="5"/>
    <n v="135"/>
    <s v="Cat_Small"/>
    <n v="100"/>
    <n v="0"/>
  </r>
  <r>
    <s v="5985c7c4d1a519"/>
    <s v="01/04/2017"/>
    <n v="5"/>
    <x v="0"/>
    <s v="Black"/>
    <n v="4"/>
    <x v="0"/>
    <s v="Houston"/>
    <x v="5"/>
    <n v="140"/>
    <s v="Cat_Small"/>
    <n v="100"/>
    <n v="100"/>
  </r>
  <r>
    <s v="cacf2590c1f27f"/>
    <s v="19/09/2013"/>
    <n v="8"/>
    <x v="0"/>
    <s v="Orange Tabby"/>
    <n v="6"/>
    <x v="2"/>
    <s v="Houston"/>
    <x v="7"/>
    <n v="140"/>
    <s v="Cat_Medium"/>
    <n v="120"/>
    <n v="150"/>
  </r>
  <r>
    <s v="1bfe07b982ef07"/>
    <s v="01/12/2012"/>
    <n v="9"/>
    <x v="1"/>
    <s v="Tan"/>
    <n v="41"/>
    <x v="1"/>
    <s v="Austin"/>
    <x v="6"/>
    <n v="135"/>
    <s v="Dog_Large"/>
    <n v="175"/>
    <n v="150"/>
  </r>
  <r>
    <s v="65327442ca9f74"/>
    <s v="22/04/2014"/>
    <n v="8"/>
    <x v="0"/>
    <s v="Black"/>
    <n v="10"/>
    <x v="1"/>
    <s v="Austin"/>
    <x v="2"/>
    <n v="135"/>
    <s v="Cat_Large"/>
    <n v="140"/>
    <n v="150"/>
  </r>
  <r>
    <s v="58afc1d347e378"/>
    <s v="19/04/2014"/>
    <n v="8"/>
    <x v="0"/>
    <s v="Brown Tabby"/>
    <n v="6.5"/>
    <x v="2"/>
    <s v="San Antonio"/>
    <x v="5"/>
    <n v="120"/>
    <s v="Cat_Medium"/>
    <n v="120"/>
    <n v="150"/>
  </r>
  <r>
    <s v="8bfe16a4d26ae7"/>
    <s v="19/03/2019"/>
    <n v="3"/>
    <x v="0"/>
    <s v="Brown Tabby"/>
    <n v="3"/>
    <x v="0"/>
    <s v="Houston"/>
    <x v="0"/>
    <n v="140"/>
    <s v="Cat_Small"/>
    <n v="100"/>
    <n v="0"/>
  </r>
  <r>
    <s v="cc5f4b269e12d1"/>
    <s v="24/03/2014"/>
    <n v="8"/>
    <x v="0"/>
    <s v="Torbie"/>
    <n v="6"/>
    <x v="2"/>
    <s v="Houston"/>
    <x v="7"/>
    <n v="140"/>
    <s v="Cat_Medium"/>
    <n v="120"/>
    <n v="150"/>
  </r>
  <r>
    <s v="a828359e5487a7"/>
    <s v="08/11/2018"/>
    <n v="3"/>
    <x v="0"/>
    <s v="Orange Tabby"/>
    <n v="8.5"/>
    <x v="1"/>
    <s v="Austin"/>
    <x v="1"/>
    <n v="135"/>
    <s v="Cat_Large"/>
    <n v="140"/>
    <n v="0"/>
  </r>
  <r>
    <s v="14f2ca3db9fb21"/>
    <s v="31/07/2016"/>
    <n v="5"/>
    <x v="1"/>
    <s v="Red/White"/>
    <n v="31"/>
    <x v="1"/>
    <s v="Austin"/>
    <x v="6"/>
    <n v="135"/>
    <s v="Dog_Large"/>
    <n v="175"/>
    <n v="100"/>
  </r>
  <r>
    <s v="21765845cdb993"/>
    <s v="09/08/2019"/>
    <n v="2"/>
    <x v="0"/>
    <s v="Black/White"/>
    <n v="3"/>
    <x v="0"/>
    <s v="Austin"/>
    <x v="6"/>
    <n v="135"/>
    <s v="Cat_Small"/>
    <n v="100"/>
    <n v="0"/>
  </r>
  <r>
    <s v="c17eac5c8e1471"/>
    <s v="26/04/2018"/>
    <n v="4"/>
    <x v="0"/>
    <s v="Black/White"/>
    <n v="6"/>
    <x v="2"/>
    <s v="Fort Worth"/>
    <x v="11"/>
    <n v="100"/>
    <s v="Cat_Medium"/>
    <n v="120"/>
    <n v="0"/>
  </r>
  <r>
    <s v="4386c92c44d689"/>
    <s v="30/06/2014"/>
    <n v="8"/>
    <x v="1"/>
    <s v="Black/White"/>
    <n v="11"/>
    <x v="2"/>
    <s v="Houston"/>
    <x v="5"/>
    <n v="140"/>
    <s v="Dog_Medium"/>
    <n v="150"/>
    <n v="150"/>
  </r>
  <r>
    <s v="881a289abf31dd"/>
    <s v="17/02/2016"/>
    <n v="6"/>
    <x v="1"/>
    <s v="Chocolate/White"/>
    <n v="35"/>
    <x v="1"/>
    <s v="Houston"/>
    <x v="0"/>
    <n v="140"/>
    <s v="Dog_Large"/>
    <n v="175"/>
    <n v="100"/>
  </r>
  <r>
    <s v="138d7dbd9bc2e4"/>
    <s v="12/12/2015"/>
    <n v="6"/>
    <x v="1"/>
    <s v="Black/White"/>
    <n v="3"/>
    <x v="0"/>
    <s v="San Antonio"/>
    <x v="6"/>
    <n v="120"/>
    <s v="Dog_Small"/>
    <n v="125"/>
    <n v="100"/>
  </r>
  <r>
    <s v="07de422d8f4751"/>
    <s v="29/05/2015"/>
    <n v="7"/>
    <x v="0"/>
    <s v="Orange Tabby/White"/>
    <n v="9"/>
    <x v="1"/>
    <s v="Dallas"/>
    <x v="6"/>
    <n v="110"/>
    <s v="Cat_Large"/>
    <n v="140"/>
    <n v="100"/>
  </r>
  <r>
    <s v="8be4b5510d9caf"/>
    <s v="11/12/2014"/>
    <n v="7"/>
    <x v="0"/>
    <s v="Black/White"/>
    <n v="9"/>
    <x v="1"/>
    <s v="Houston"/>
    <x v="0"/>
    <n v="140"/>
    <s v="Cat_Large"/>
    <n v="140"/>
    <n v="100"/>
  </r>
  <r>
    <s v="0320288b6a503b"/>
    <s v="26/06/2013"/>
    <n v="9"/>
    <x v="1"/>
    <s v="Black/White"/>
    <n v="21"/>
    <x v="2"/>
    <s v="Dallas"/>
    <x v="6"/>
    <n v="110"/>
    <s v="Dog_Medium"/>
    <n v="150"/>
    <n v="150"/>
  </r>
  <r>
    <s v="3ab2bc1bf5d906"/>
    <s v="23/03/2004"/>
    <n v="18"/>
    <x v="1"/>
    <s v="Brown"/>
    <n v="27"/>
    <x v="2"/>
    <s v="Fort Worth"/>
    <x v="6"/>
    <n v="100"/>
    <s v="Dog_Medium"/>
    <n v="150"/>
    <n v="300"/>
  </r>
  <r>
    <s v="d7b6615233e1d3"/>
    <s v="04/12/2014"/>
    <n v="7"/>
    <x v="0"/>
    <s v="Brown/White"/>
    <n v="3"/>
    <x v="0"/>
    <s v="Houston"/>
    <x v="7"/>
    <n v="140"/>
    <s v="Cat_Small"/>
    <n v="100"/>
    <n v="100"/>
  </r>
  <r>
    <s v="7b9f8fc7e4a12d"/>
    <s v="11/07/2015"/>
    <n v="6"/>
    <x v="1"/>
    <s v="Black/Brown"/>
    <n v="40"/>
    <x v="1"/>
    <s v="San Antonio"/>
    <x v="12"/>
    <n v="120"/>
    <s v="Dog_Large"/>
    <n v="175"/>
    <n v="100"/>
  </r>
  <r>
    <s v="3ef23def56b6de"/>
    <s v="07/05/2014"/>
    <n v="8"/>
    <x v="1"/>
    <s v="White/Tan"/>
    <n v="38"/>
    <x v="1"/>
    <s v="Austin"/>
    <x v="5"/>
    <n v="135"/>
    <s v="Dog_Large"/>
    <n v="175"/>
    <n v="150"/>
  </r>
  <r>
    <s v="d1bfb6b9cc0ad3"/>
    <s v="01/04/2018"/>
    <n v="4"/>
    <x v="1"/>
    <s v="Brown/Black"/>
    <n v="42"/>
    <x v="1"/>
    <s v="Austin"/>
    <x v="7"/>
    <n v="135"/>
    <s v="Dog_Large"/>
    <n v="175"/>
    <n v="0"/>
  </r>
  <r>
    <s v="44d5f4d7aa1420"/>
    <s v="04/05/2014"/>
    <n v="8"/>
    <x v="0"/>
    <s v="Brown Tabby/White"/>
    <n v="4"/>
    <x v="0"/>
    <s v="San Antonio"/>
    <x v="5"/>
    <n v="120"/>
    <s v="Cat_Small"/>
    <n v="100"/>
    <n v="150"/>
  </r>
  <r>
    <s v="0b67f3d4c9a7b6"/>
    <s v="27/08/2016"/>
    <n v="5"/>
    <x v="1"/>
    <s v="Tricolor"/>
    <n v="28"/>
    <x v="2"/>
    <s v="Fort Worth"/>
    <x v="6"/>
    <n v="100"/>
    <s v="Dog_Medium"/>
    <n v="150"/>
    <n v="100"/>
  </r>
  <r>
    <s v="5f19d6a30cd0c4"/>
    <s v="23/02/2010"/>
    <n v="12"/>
    <x v="0"/>
    <s v="Calico"/>
    <n v="6"/>
    <x v="2"/>
    <s v="Austin"/>
    <x v="5"/>
    <n v="135"/>
    <s v="Cat_Medium"/>
    <n v="120"/>
    <n v="150"/>
  </r>
  <r>
    <s v="0236f8c281ab68"/>
    <s v="24/09/2013"/>
    <n v="8"/>
    <x v="1"/>
    <s v="Black/White"/>
    <n v="46"/>
    <x v="1"/>
    <s v="Austin"/>
    <x v="6"/>
    <n v="135"/>
    <s v="Dog_Large"/>
    <n v="175"/>
    <n v="150"/>
  </r>
  <r>
    <s v="e16193a6d56c75"/>
    <s v="15/06/2017"/>
    <n v="5"/>
    <x v="0"/>
    <s v="Gray Tabby"/>
    <n v="2"/>
    <x v="0"/>
    <s v="Austin"/>
    <x v="10"/>
    <n v="135"/>
    <s v="Cat_Small"/>
    <n v="100"/>
    <n v="100"/>
  </r>
  <r>
    <s v="c5d7bf6a1a3730"/>
    <s v="13/10/2014"/>
    <n v="7"/>
    <x v="0"/>
    <s v="Brown Tabby/White"/>
    <n v="2"/>
    <x v="0"/>
    <s v="Houston"/>
    <x v="7"/>
    <n v="140"/>
    <s v="Cat_Small"/>
    <n v="100"/>
    <n v="100"/>
  </r>
  <r>
    <s v="320162e517a023"/>
    <s v="29/09/2018"/>
    <n v="3"/>
    <x v="1"/>
    <s v="Brown/Tan"/>
    <n v="8"/>
    <x v="0"/>
    <s v="San Antonio"/>
    <x v="6"/>
    <n v="120"/>
    <s v="Dog_Small"/>
    <n v="125"/>
    <n v="0"/>
  </r>
  <r>
    <s v="c3ce2663d250bd"/>
    <s v="25/06/2019"/>
    <n v="3"/>
    <x v="0"/>
    <s v="White"/>
    <n v="9"/>
    <x v="1"/>
    <s v="Austin"/>
    <x v="11"/>
    <n v="135"/>
    <s v="Cat_Large"/>
    <n v="140"/>
    <n v="0"/>
  </r>
  <r>
    <s v="78e9fb438bfc52"/>
    <s v="12/05/2018"/>
    <n v="4"/>
    <x v="0"/>
    <s v="Blue Tabby"/>
    <n v="8.5"/>
    <x v="1"/>
    <s v="San Antonio"/>
    <x v="12"/>
    <n v="120"/>
    <s v="Cat_Large"/>
    <n v="140"/>
    <n v="0"/>
  </r>
  <r>
    <s v="0233cc09934c91"/>
    <s v="25/03/2019"/>
    <n v="3"/>
    <x v="0"/>
    <s v="Orange Tabby"/>
    <n v="10"/>
    <x v="1"/>
    <s v="Dallas"/>
    <x v="6"/>
    <n v="110"/>
    <s v="Cat_Large"/>
    <n v="140"/>
    <n v="0"/>
  </r>
  <r>
    <s v="f58cad77f1ce9a"/>
    <s v="27/05/2016"/>
    <n v="6"/>
    <x v="1"/>
    <s v="Blue/White"/>
    <n v="5"/>
    <x v="0"/>
    <s v="Fort Worth"/>
    <x v="4"/>
    <n v="100"/>
    <s v="Dog_Small"/>
    <n v="125"/>
    <n v="100"/>
  </r>
  <r>
    <s v="5fcf0282683da9"/>
    <s v="27/12/2020"/>
    <n v="1"/>
    <x v="1"/>
    <s v="White/Brown"/>
    <n v="48"/>
    <x v="1"/>
    <s v="Fort Worth"/>
    <x v="5"/>
    <n v="100"/>
    <s v="Dog_Large"/>
    <n v="175"/>
    <n v="0"/>
  </r>
  <r>
    <s v="c8b69f5ebb128c"/>
    <s v="03/03/2016"/>
    <n v="6"/>
    <x v="1"/>
    <s v="Brown Brindle/White"/>
    <n v="5"/>
    <x v="0"/>
    <s v="Dallas"/>
    <x v="7"/>
    <n v="110"/>
    <s v="Dog_Small"/>
    <n v="125"/>
    <n v="100"/>
  </r>
  <r>
    <s v="c636c17abf36dd"/>
    <s v="29/06/2017"/>
    <n v="5"/>
    <x v="0"/>
    <s v="Gray"/>
    <n v="9"/>
    <x v="1"/>
    <s v="Fort Worth"/>
    <x v="7"/>
    <n v="100"/>
    <s v="Cat_Large"/>
    <n v="140"/>
    <n v="100"/>
  </r>
  <r>
    <s v="ce2c62996123cf"/>
    <s v="16/06/2013"/>
    <n v="9"/>
    <x v="1"/>
    <s v="Brown/White"/>
    <n v="13"/>
    <x v="2"/>
    <s v="Houston"/>
    <x v="7"/>
    <n v="140"/>
    <s v="Dog_Medium"/>
    <n v="150"/>
    <n v="150"/>
  </r>
  <r>
    <s v="eb1a291474c616"/>
    <s v="17/11/2002"/>
    <n v="19"/>
    <x v="1"/>
    <s v="Chocolate"/>
    <n v="15"/>
    <x v="2"/>
    <s v="Austin"/>
    <x v="8"/>
    <n v="135"/>
    <s v="Dog_Medium"/>
    <n v="150"/>
    <n v="300"/>
  </r>
  <r>
    <s v="a536a967c7b2d0"/>
    <s v="12/03/2019"/>
    <n v="3"/>
    <x v="0"/>
    <s v="Calico"/>
    <n v="8"/>
    <x v="1"/>
    <s v="Austin"/>
    <x v="1"/>
    <n v="135"/>
    <s v="Cat_Large"/>
    <n v="140"/>
    <n v="0"/>
  </r>
  <r>
    <s v="7dc27e82158843"/>
    <s v="17/01/2018"/>
    <n v="4"/>
    <x v="1"/>
    <s v="Brown/Black"/>
    <n v="37"/>
    <x v="1"/>
    <s v="Houston"/>
    <x v="0"/>
    <n v="140"/>
    <s v="Dog_Large"/>
    <n v="175"/>
    <n v="0"/>
  </r>
  <r>
    <s v="13a20230f6a76d"/>
    <s v="15/08/2017"/>
    <n v="4"/>
    <x v="0"/>
    <s v="Orange Tabby"/>
    <n v="3"/>
    <x v="0"/>
    <s v="Dallas"/>
    <x v="6"/>
    <n v="110"/>
    <s v="Cat_Small"/>
    <n v="100"/>
    <n v="0"/>
  </r>
  <r>
    <s v="480ff4e44c95c2"/>
    <s v="30/03/2018"/>
    <n v="4"/>
    <x v="1"/>
    <s v="Tan"/>
    <n v="48"/>
    <x v="1"/>
    <s v="Houston"/>
    <x v="5"/>
    <n v="140"/>
    <s v="Dog_Large"/>
    <n v="175"/>
    <n v="0"/>
  </r>
  <r>
    <s v="3ba6bfaaf84098"/>
    <s v="19/12/2009"/>
    <n v="12"/>
    <x v="1"/>
    <s v="Gray"/>
    <n v="4"/>
    <x v="0"/>
    <s v="Houston"/>
    <x v="5"/>
    <n v="140"/>
    <s v="Dog_Small"/>
    <n v="125"/>
    <n v="150"/>
  </r>
  <r>
    <s v="f629e079435b2b"/>
    <s v="26/11/2018"/>
    <n v="3"/>
    <x v="0"/>
    <s v="Blue Tabby/White"/>
    <n v="2"/>
    <x v="0"/>
    <s v="Houston"/>
    <x v="4"/>
    <n v="140"/>
    <s v="Cat_Small"/>
    <n v="100"/>
    <n v="0"/>
  </r>
  <r>
    <s v="75c48d83b31791"/>
    <s v="14/03/2009"/>
    <n v="13"/>
    <x v="1"/>
    <s v="Tan"/>
    <n v="8"/>
    <x v="0"/>
    <s v="Dallas"/>
    <x v="12"/>
    <n v="110"/>
    <s v="Dog_Small"/>
    <n v="125"/>
    <n v="200"/>
  </r>
  <r>
    <s v="01b6df09374aad"/>
    <s v="17/05/2015"/>
    <n v="7"/>
    <x v="0"/>
    <s v="Brown Tabby"/>
    <n v="2"/>
    <x v="0"/>
    <s v="Austin"/>
    <x v="6"/>
    <n v="135"/>
    <s v="Cat_Small"/>
    <n v="100"/>
    <n v="100"/>
  </r>
  <r>
    <s v="bc9b84e38d4252"/>
    <s v="10/06/2017"/>
    <n v="5"/>
    <x v="1"/>
    <s v="Tan/White"/>
    <n v="11.5"/>
    <x v="2"/>
    <s v="Houston"/>
    <x v="1"/>
    <n v="140"/>
    <s v="Dog_Medium"/>
    <n v="150"/>
    <n v="100"/>
  </r>
  <r>
    <s v="a7bfcc32bbbef3"/>
    <s v="18/07/2012"/>
    <n v="9"/>
    <x v="1"/>
    <s v="Black/White"/>
    <n v="41"/>
    <x v="1"/>
    <s v="Dallas"/>
    <x v="1"/>
    <n v="110"/>
    <s v="Dog_Large"/>
    <n v="175"/>
    <n v="150"/>
  </r>
  <r>
    <s v="1217541c883b38"/>
    <s v="10/05/2018"/>
    <n v="4"/>
    <x v="0"/>
    <s v="Black"/>
    <n v="10"/>
    <x v="1"/>
    <s v="Houston"/>
    <x v="6"/>
    <n v="140"/>
    <s v="Cat_Large"/>
    <n v="140"/>
    <n v="0"/>
  </r>
  <r>
    <s v="dbf8f1915d74e5"/>
    <s v="15/10/2003"/>
    <n v="18"/>
    <x v="0"/>
    <s v="Seal Point"/>
    <n v="2"/>
    <x v="0"/>
    <s v="Houston"/>
    <x v="7"/>
    <n v="140"/>
    <s v="Cat_Small"/>
    <n v="100"/>
    <n v="300"/>
  </r>
  <r>
    <s v="40ede6c7614938"/>
    <s v="05/08/2019"/>
    <n v="2"/>
    <x v="1"/>
    <s v="Brown Brindle/White"/>
    <n v="13"/>
    <x v="2"/>
    <s v="San Antonio"/>
    <x v="5"/>
    <n v="120"/>
    <s v="Dog_Medium"/>
    <n v="150"/>
    <n v="0"/>
  </r>
  <r>
    <s v="7c33491c7226fc"/>
    <s v="26/09/2015"/>
    <n v="6"/>
    <x v="0"/>
    <s v="Tortie"/>
    <n v="3"/>
    <x v="0"/>
    <s v="Austin"/>
    <x v="0"/>
    <n v="135"/>
    <s v="Cat_Small"/>
    <n v="100"/>
    <n v="100"/>
  </r>
  <r>
    <s v="66324c57a726ac"/>
    <s v="17/11/2002"/>
    <n v="19"/>
    <x v="1"/>
    <s v="Black/Brown Brindle"/>
    <n v="8"/>
    <x v="0"/>
    <s v="San Antonio"/>
    <x v="2"/>
    <n v="120"/>
    <s v="Dog_Small"/>
    <n v="125"/>
    <n v="300"/>
  </r>
  <r>
    <s v="8100fb246320d9"/>
    <s v="13/11/2020"/>
    <n v="1"/>
    <x v="1"/>
    <s v="Tan"/>
    <n v="6"/>
    <x v="0"/>
    <s v="Houston"/>
    <x v="0"/>
    <n v="140"/>
    <s v="Dog_Small"/>
    <n v="125"/>
    <n v="0"/>
  </r>
  <r>
    <s v="60c013d847503e"/>
    <s v="22/04/2013"/>
    <n v="9"/>
    <x v="1"/>
    <s v="Tan"/>
    <n v="46"/>
    <x v="1"/>
    <s v="San Antonio"/>
    <x v="5"/>
    <n v="120"/>
    <s v="Dog_Large"/>
    <n v="175"/>
    <n v="150"/>
  </r>
  <r>
    <s v="d05314e1c5716b"/>
    <s v="04/02/2017"/>
    <n v="5"/>
    <x v="1"/>
    <s v="Chocolate"/>
    <n v="9"/>
    <x v="0"/>
    <s v="Fort Worth"/>
    <x v="7"/>
    <n v="100"/>
    <s v="Dog_Small"/>
    <n v="125"/>
    <n v="100"/>
  </r>
  <r>
    <s v="0bbb20be26f291"/>
    <s v="08/04/2020"/>
    <n v="2"/>
    <x v="0"/>
    <s v="Tortie"/>
    <n v="8"/>
    <x v="1"/>
    <s v="Houston"/>
    <x v="6"/>
    <n v="140"/>
    <s v="Cat_Large"/>
    <n v="140"/>
    <n v="0"/>
  </r>
  <r>
    <s v="145e59153b6c94"/>
    <s v="07/09/2011"/>
    <n v="10"/>
    <x v="1"/>
    <s v="Tan/White"/>
    <n v="41"/>
    <x v="1"/>
    <s v="Austin"/>
    <x v="6"/>
    <n v="135"/>
    <s v="Dog_Large"/>
    <n v="175"/>
    <n v="150"/>
  </r>
  <r>
    <s v="7ebbc6ccb19142"/>
    <s v="18/05/2016"/>
    <n v="6"/>
    <x v="1"/>
    <s v="White/Brown"/>
    <n v="47"/>
    <x v="1"/>
    <s v="Houston"/>
    <x v="0"/>
    <n v="140"/>
    <s v="Dog_Large"/>
    <n v="175"/>
    <n v="100"/>
  </r>
  <r>
    <s v="1839233e99788b"/>
    <s v="24/09/2011"/>
    <n v="10"/>
    <x v="1"/>
    <s v="White/Red"/>
    <n v="39"/>
    <x v="1"/>
    <s v="Houston"/>
    <x v="6"/>
    <n v="140"/>
    <s v="Dog_Large"/>
    <n v="175"/>
    <n v="150"/>
  </r>
  <r>
    <s v="d94ba87ed990b2"/>
    <s v="21/03/2017"/>
    <n v="5"/>
    <x v="1"/>
    <s v="Fawn"/>
    <n v="34"/>
    <x v="1"/>
    <s v="Dallas"/>
    <x v="7"/>
    <n v="110"/>
    <s v="Dog_Large"/>
    <n v="175"/>
    <n v="100"/>
  </r>
  <r>
    <s v="26b96c6f6422a2"/>
    <s v="06/03/2017"/>
    <n v="5"/>
    <x v="1"/>
    <s v="Brown Brindle/White"/>
    <n v="17"/>
    <x v="2"/>
    <s v="San Antonio"/>
    <x v="6"/>
    <n v="120"/>
    <s v="Dog_Medium"/>
    <n v="150"/>
    <n v="100"/>
  </r>
  <r>
    <s v="2e38fb3938bcc1"/>
    <s v="14/04/2006"/>
    <n v="16"/>
    <x v="1"/>
    <s v="Cream"/>
    <n v="6"/>
    <x v="0"/>
    <s v="San Antonio"/>
    <x v="6"/>
    <n v="120"/>
    <s v="Dog_Small"/>
    <n v="125"/>
    <n v="300"/>
  </r>
  <r>
    <s v="2678b456510d6c"/>
    <s v="27/06/2017"/>
    <n v="5"/>
    <x v="1"/>
    <s v="Black/Brown"/>
    <n v="42"/>
    <x v="1"/>
    <s v="Houston"/>
    <x v="6"/>
    <n v="140"/>
    <s v="Dog_Large"/>
    <n v="175"/>
    <n v="100"/>
  </r>
  <r>
    <s v="21badd347150dc"/>
    <s v="03/01/2014"/>
    <n v="8"/>
    <x v="1"/>
    <s v="Blue/White"/>
    <n v="8"/>
    <x v="0"/>
    <s v="Austin"/>
    <x v="6"/>
    <n v="135"/>
    <s v="Dog_Small"/>
    <n v="125"/>
    <n v="150"/>
  </r>
  <r>
    <s v="9a1e22a03ef5f0"/>
    <s v="25/09/2017"/>
    <n v="4"/>
    <x v="1"/>
    <s v="White/Tan"/>
    <n v="24"/>
    <x v="2"/>
    <s v="Austin"/>
    <x v="1"/>
    <n v="135"/>
    <s v="Dog_Medium"/>
    <n v="150"/>
    <n v="0"/>
  </r>
  <r>
    <s v="63b071a252b51d"/>
    <s v="25/07/2020"/>
    <n v="1"/>
    <x v="0"/>
    <s v="Orange Tabby"/>
    <n v="8"/>
    <x v="1"/>
    <s v="Austin"/>
    <x v="13"/>
    <n v="135"/>
    <s v="Cat_Large"/>
    <n v="140"/>
    <n v="0"/>
  </r>
  <r>
    <s v="71aa13c1c0793a"/>
    <s v="27/03/2015"/>
    <n v="7"/>
    <x v="1"/>
    <s v="White/Black"/>
    <n v="38"/>
    <x v="1"/>
    <s v="Dallas"/>
    <x v="2"/>
    <n v="110"/>
    <s v="Dog_Large"/>
    <n v="175"/>
    <n v="100"/>
  </r>
  <r>
    <s v="757e04e8ab3a96"/>
    <s v="07/10/2016"/>
    <n v="5"/>
    <x v="0"/>
    <s v="Brown Tabby/White"/>
    <n v="3"/>
    <x v="0"/>
    <s v="Dallas"/>
    <x v="12"/>
    <n v="110"/>
    <s v="Cat_Small"/>
    <n v="100"/>
    <n v="100"/>
  </r>
  <r>
    <s v="855398f95f0ca7"/>
    <s v="09/03/2015"/>
    <n v="7"/>
    <x v="0"/>
    <s v="Black/White"/>
    <n v="8.5"/>
    <x v="1"/>
    <s v="San Antonio"/>
    <x v="0"/>
    <n v="120"/>
    <s v="Cat_Large"/>
    <n v="140"/>
    <n v="100"/>
  </r>
  <r>
    <s v="ae84d446060b1e"/>
    <s v="02/05/2019"/>
    <n v="3"/>
    <x v="0"/>
    <s v="Gray Tabby"/>
    <n v="8.5"/>
    <x v="1"/>
    <s v="Fort Worth"/>
    <x v="1"/>
    <n v="100"/>
    <s v="Cat_Large"/>
    <n v="140"/>
    <n v="0"/>
  </r>
  <r>
    <s v="c5d426e5cfd2a5"/>
    <s v="24/02/2014"/>
    <n v="8"/>
    <x v="1"/>
    <s v="White/Black"/>
    <n v="40"/>
    <x v="1"/>
    <s v="Houston"/>
    <x v="7"/>
    <n v="140"/>
    <s v="Dog_Large"/>
    <n v="175"/>
    <n v="150"/>
  </r>
  <r>
    <s v="847a30c5d3d1f8"/>
    <s v="09/07/2014"/>
    <n v="7"/>
    <x v="1"/>
    <s v="Blue"/>
    <n v="35"/>
    <x v="1"/>
    <s v="Houston"/>
    <x v="0"/>
    <n v="140"/>
    <s v="Dog_Large"/>
    <n v="175"/>
    <n v="100"/>
  </r>
  <r>
    <s v="61ed5d1cafe039"/>
    <s v="19/03/2007"/>
    <n v="15"/>
    <x v="1"/>
    <s v="Black/White"/>
    <n v="36"/>
    <x v="1"/>
    <s v="Fort Worth"/>
    <x v="5"/>
    <n v="100"/>
    <s v="Dog_Large"/>
    <n v="175"/>
    <n v="200"/>
  </r>
  <r>
    <s v="fffed38b9502cc"/>
    <s v="29/07/2018"/>
    <n v="3"/>
    <x v="0"/>
    <s v="Black Tabby/White"/>
    <n v="8.5"/>
    <x v="1"/>
    <s v="San Antonio"/>
    <x v="3"/>
    <n v="120"/>
    <s v="Cat_Large"/>
    <n v="140"/>
    <n v="0"/>
  </r>
  <r>
    <s v="d9ca8bd72c89b3"/>
    <s v="20/11/2015"/>
    <n v="6"/>
    <x v="1"/>
    <s v="Tan/White"/>
    <n v="38"/>
    <x v="1"/>
    <s v="Dallas"/>
    <x v="7"/>
    <n v="110"/>
    <s v="Dog_Large"/>
    <n v="175"/>
    <n v="100"/>
  </r>
  <r>
    <s v="42e909d1ea30a8"/>
    <s v="21/11/2013"/>
    <n v="8"/>
    <x v="0"/>
    <s v="Tortie"/>
    <n v="8.5"/>
    <x v="1"/>
    <s v="Austin"/>
    <x v="5"/>
    <n v="135"/>
    <s v="Cat_Large"/>
    <n v="140"/>
    <n v="150"/>
  </r>
  <r>
    <s v="77fb2f2495aa2e"/>
    <s v="24/08/2019"/>
    <n v="2"/>
    <x v="0"/>
    <s v="Black"/>
    <n v="10"/>
    <x v="1"/>
    <s v="Austin"/>
    <x v="12"/>
    <n v="135"/>
    <s v="Cat_Large"/>
    <n v="140"/>
    <n v="0"/>
  </r>
  <r>
    <s v="c14f3f8d0bc470"/>
    <s v="03/01/2012"/>
    <n v="10"/>
    <x v="1"/>
    <s v="White"/>
    <n v="32"/>
    <x v="1"/>
    <s v="Houston"/>
    <x v="11"/>
    <n v="140"/>
    <s v="Dog_Large"/>
    <n v="175"/>
    <n v="150"/>
  </r>
  <r>
    <s v="026c762cdfa23b"/>
    <s v="05/04/2016"/>
    <n v="6"/>
    <x v="0"/>
    <s v="Torbie/White"/>
    <n v="6"/>
    <x v="2"/>
    <s v="Austin"/>
    <x v="6"/>
    <n v="135"/>
    <s v="Cat_Medium"/>
    <n v="120"/>
    <n v="100"/>
  </r>
  <r>
    <s v="c0c108884ef956"/>
    <s v="02/08/2016"/>
    <n v="5"/>
    <x v="1"/>
    <s v="Black/White"/>
    <n v="6"/>
    <x v="0"/>
    <s v="Dallas"/>
    <x v="11"/>
    <n v="110"/>
    <s v="Dog_Small"/>
    <n v="125"/>
    <n v="100"/>
  </r>
  <r>
    <s v="35c053b572d41e"/>
    <s v="14/03/2012"/>
    <n v="10"/>
    <x v="1"/>
    <s v="Chocolate/Tan"/>
    <n v="29"/>
    <x v="2"/>
    <s v="San Antonio"/>
    <x v="6"/>
    <n v="120"/>
    <s v="Dog_Medium"/>
    <n v="150"/>
    <n v="150"/>
  </r>
  <r>
    <s v="7b272bf49a0e3e"/>
    <s v="11/03/2009"/>
    <n v="13"/>
    <x v="0"/>
    <s v="Brown Tabby"/>
    <n v="10"/>
    <x v="1"/>
    <s v="San Antonio"/>
    <x v="12"/>
    <n v="120"/>
    <s v="Cat_Large"/>
    <n v="140"/>
    <n v="200"/>
  </r>
  <r>
    <s v="7e254a95bb00ac"/>
    <s v="25/06/2014"/>
    <n v="8"/>
    <x v="1"/>
    <s v="White/Brown"/>
    <n v="5"/>
    <x v="0"/>
    <s v="Dallas"/>
    <x v="0"/>
    <n v="110"/>
    <s v="Dog_Small"/>
    <n v="125"/>
    <n v="150"/>
  </r>
  <r>
    <s v="04bf5be8ff6cf9"/>
    <s v="01/04/2016"/>
    <n v="6"/>
    <x v="1"/>
    <s v="White"/>
    <n v="40"/>
    <x v="1"/>
    <s v="Fort Worth"/>
    <x v="6"/>
    <n v="100"/>
    <s v="Dog_Large"/>
    <n v="175"/>
    <n v="100"/>
  </r>
  <r>
    <s v="66cd735188814e"/>
    <s v="15/04/2018"/>
    <n v="4"/>
    <x v="0"/>
    <s v="White/Blue"/>
    <n v="9"/>
    <x v="1"/>
    <s v="Houston"/>
    <x v="2"/>
    <n v="140"/>
    <s v="Cat_Large"/>
    <n v="140"/>
    <n v="0"/>
  </r>
  <r>
    <s v="d0c14531c243e0"/>
    <s v="23/11/2018"/>
    <n v="3"/>
    <x v="1"/>
    <s v="White/Black"/>
    <n v="46"/>
    <x v="1"/>
    <s v="Austin"/>
    <x v="7"/>
    <n v="135"/>
    <s v="Dog_Large"/>
    <n v="175"/>
    <n v="0"/>
  </r>
  <r>
    <s v="114cd06b25f012"/>
    <s v="11/06/2015"/>
    <n v="7"/>
    <x v="0"/>
    <s v="Brown Tabby/White"/>
    <n v="8"/>
    <x v="1"/>
    <s v="Fort Worth"/>
    <x v="6"/>
    <n v="100"/>
    <s v="Cat_Large"/>
    <n v="140"/>
    <n v="100"/>
  </r>
  <r>
    <s v="136351ab493e75"/>
    <s v="31/03/2011"/>
    <n v="11"/>
    <x v="1"/>
    <s v="Black/Brown"/>
    <n v="6"/>
    <x v="0"/>
    <s v="Houston"/>
    <x v="6"/>
    <n v="140"/>
    <s v="Dog_Small"/>
    <n v="125"/>
    <n v="150"/>
  </r>
  <r>
    <s v="fb2c84736f6ff0"/>
    <s v="21/08/2009"/>
    <n v="12"/>
    <x v="1"/>
    <s v="Chocolate/White"/>
    <n v="43"/>
    <x v="1"/>
    <s v="Austin"/>
    <x v="3"/>
    <n v="135"/>
    <s v="Dog_Large"/>
    <n v="175"/>
    <n v="150"/>
  </r>
  <r>
    <s v="2ecdf950dd64c3"/>
    <s v="02/10/2012"/>
    <n v="9"/>
    <x v="1"/>
    <s v="Brown/White"/>
    <n v="46"/>
    <x v="1"/>
    <s v="Houston"/>
    <x v="6"/>
    <n v="140"/>
    <s v="Dog_Large"/>
    <n v="175"/>
    <n v="150"/>
  </r>
  <r>
    <s v="a5a444dfa85c79"/>
    <s v="04/10/2017"/>
    <n v="4"/>
    <x v="0"/>
    <s v="Brown Tabby/White"/>
    <n v="2"/>
    <x v="0"/>
    <s v="Austin"/>
    <x v="1"/>
    <n v="135"/>
    <s v="Cat_Small"/>
    <n v="100"/>
    <n v="0"/>
  </r>
  <r>
    <s v="ed08c5500c8c86"/>
    <s v="23/01/2018"/>
    <n v="4"/>
    <x v="1"/>
    <s v="White/Black"/>
    <n v="45"/>
    <x v="1"/>
    <s v="Houston"/>
    <x v="8"/>
    <n v="140"/>
    <s v="Dog_Large"/>
    <n v="175"/>
    <n v="0"/>
  </r>
  <r>
    <s v="29f7aa4110fae4"/>
    <s v="12/03/2012"/>
    <n v="10"/>
    <x v="0"/>
    <s v="Blue Tabby/White"/>
    <n v="10"/>
    <x v="1"/>
    <s v="Dallas"/>
    <x v="6"/>
    <n v="110"/>
    <s v="Cat_Large"/>
    <n v="140"/>
    <n v="150"/>
  </r>
  <r>
    <s v="14c412b15962d5"/>
    <s v="08/02/2018"/>
    <n v="4"/>
    <x v="1"/>
    <s v="Black/White"/>
    <n v="3"/>
    <x v="0"/>
    <s v="Houston"/>
    <x v="6"/>
    <n v="140"/>
    <s v="Dog_Small"/>
    <n v="125"/>
    <n v="0"/>
  </r>
  <r>
    <s v="11448808d412b8"/>
    <s v="19/04/2016"/>
    <n v="6"/>
    <x v="1"/>
    <s v="Cream/Tan"/>
    <n v="42"/>
    <x v="1"/>
    <s v="Houston"/>
    <x v="6"/>
    <n v="140"/>
    <s v="Dog_Large"/>
    <n v="175"/>
    <n v="100"/>
  </r>
  <r>
    <s v="ac11e41bc3a1f2"/>
    <s v="13/09/2017"/>
    <n v="4"/>
    <x v="1"/>
    <s v="Black/Tan"/>
    <n v="26"/>
    <x v="2"/>
    <s v="Houston"/>
    <x v="1"/>
    <n v="140"/>
    <s v="Dog_Medium"/>
    <n v="150"/>
    <n v="0"/>
  </r>
  <r>
    <s v="92f427e0d95e4e"/>
    <s v="13/01/2015"/>
    <n v="7"/>
    <x v="0"/>
    <s v="Brown/White"/>
    <n v="4"/>
    <x v="0"/>
    <s v="Houston"/>
    <x v="9"/>
    <n v="140"/>
    <s v="Cat_Small"/>
    <n v="100"/>
    <n v="100"/>
  </r>
  <r>
    <s v="a0b06ad115dc3a"/>
    <s v="08/03/2014"/>
    <n v="8"/>
    <x v="0"/>
    <s v="Tortie/White"/>
    <n v="6.5"/>
    <x v="2"/>
    <s v="Houston"/>
    <x v="1"/>
    <n v="140"/>
    <s v="Cat_Medium"/>
    <n v="120"/>
    <n v="150"/>
  </r>
  <r>
    <s v="ebde1416b40137"/>
    <s v="25/03/2013"/>
    <n v="9"/>
    <x v="1"/>
    <s v="Black"/>
    <n v="7"/>
    <x v="0"/>
    <s v="Fort Worth"/>
    <x v="8"/>
    <n v="100"/>
    <s v="Dog_Small"/>
    <n v="125"/>
    <n v="150"/>
  </r>
  <r>
    <s v="9b610192bf4594"/>
    <s v="11/09/2016"/>
    <n v="5"/>
    <x v="1"/>
    <s v="Black/Brown"/>
    <n v="49"/>
    <x v="1"/>
    <s v="Dallas"/>
    <x v="1"/>
    <n v="110"/>
    <s v="Dog_Large"/>
    <n v="175"/>
    <n v="100"/>
  </r>
  <r>
    <s v="7cbb6188b24bfa"/>
    <s v="11/11/2014"/>
    <n v="7"/>
    <x v="1"/>
    <s v="White/Tricolor"/>
    <n v="43"/>
    <x v="1"/>
    <s v="San Antonio"/>
    <x v="0"/>
    <n v="120"/>
    <s v="Dog_Large"/>
    <n v="175"/>
    <n v="100"/>
  </r>
  <r>
    <s v="952345d1ce20df"/>
    <s v="07/05/2002"/>
    <n v="20"/>
    <x v="0"/>
    <s v="Black"/>
    <n v="6"/>
    <x v="2"/>
    <s v="Austin"/>
    <x v="1"/>
    <n v="135"/>
    <s v="Cat_Medium"/>
    <n v="120"/>
    <n v="300"/>
  </r>
  <r>
    <s v="97ff55212e0fc7"/>
    <s v="04/04/2016"/>
    <n v="6"/>
    <x v="0"/>
    <s v="Brown Tabby"/>
    <n v="9"/>
    <x v="1"/>
    <s v="Houston"/>
    <x v="1"/>
    <n v="140"/>
    <s v="Cat_Large"/>
    <n v="140"/>
    <n v="100"/>
  </r>
  <r>
    <s v="2c23f64e6842fe"/>
    <s v="23/11/2015"/>
    <n v="6"/>
    <x v="0"/>
    <s v="Black/White"/>
    <n v="8"/>
    <x v="1"/>
    <s v="Austin"/>
    <x v="6"/>
    <n v="135"/>
    <s v="Cat_Large"/>
    <n v="140"/>
    <n v="100"/>
  </r>
  <r>
    <s v="12f03019b778fd"/>
    <s v="26/08/2016"/>
    <n v="5"/>
    <x v="0"/>
    <s v="Black"/>
    <n v="10"/>
    <x v="1"/>
    <s v="Austin"/>
    <x v="6"/>
    <n v="135"/>
    <s v="Cat_Large"/>
    <n v="140"/>
    <n v="100"/>
  </r>
  <r>
    <s v="dfe8b3f9fa6b17"/>
    <s v="28/05/2019"/>
    <n v="3"/>
    <x v="0"/>
    <s v="Black/White"/>
    <n v="8"/>
    <x v="1"/>
    <s v="San Antonio"/>
    <x v="7"/>
    <n v="120"/>
    <s v="Cat_Large"/>
    <n v="140"/>
    <n v="0"/>
  </r>
  <r>
    <s v="23c7c57281ac47"/>
    <s v="25/06/2014"/>
    <n v="8"/>
    <x v="1"/>
    <s v="Black"/>
    <n v="39"/>
    <x v="1"/>
    <s v="Austin"/>
    <x v="6"/>
    <n v="135"/>
    <s v="Dog_Large"/>
    <n v="175"/>
    <n v="150"/>
  </r>
  <r>
    <s v="4180b427764831"/>
    <s v="16/09/2020"/>
    <n v="1"/>
    <x v="0"/>
    <s v="Blue/White"/>
    <n v="8"/>
    <x v="1"/>
    <s v="Austin"/>
    <x v="5"/>
    <n v="135"/>
    <s v="Cat_Large"/>
    <n v="140"/>
    <n v="0"/>
  </r>
  <r>
    <s v="b61f2620a743ca"/>
    <s v="26/10/2013"/>
    <n v="8"/>
    <x v="1"/>
    <s v="Black/White"/>
    <n v="25"/>
    <x v="2"/>
    <s v="Fort Worth"/>
    <x v="1"/>
    <n v="100"/>
    <s v="Dog_Medium"/>
    <n v="150"/>
    <n v="150"/>
  </r>
  <r>
    <s v="6431e81c28c130"/>
    <s v="20/01/2020"/>
    <n v="2"/>
    <x v="1"/>
    <s v="Tricolor"/>
    <n v="13"/>
    <x v="2"/>
    <s v="Austin"/>
    <x v="13"/>
    <n v="135"/>
    <s v="Dog_Medium"/>
    <n v="150"/>
    <n v="0"/>
  </r>
  <r>
    <s v="574251d053e99a"/>
    <s v="11/08/2019"/>
    <n v="2"/>
    <x v="0"/>
    <s v="Brown Tabby"/>
    <n v="6.5"/>
    <x v="2"/>
    <s v="San Antonio"/>
    <x v="5"/>
    <n v="120"/>
    <s v="Cat_Medium"/>
    <n v="120"/>
    <n v="0"/>
  </r>
  <r>
    <s v="4b52fd57763475"/>
    <s v="18/02/2019"/>
    <n v="3"/>
    <x v="1"/>
    <s v="Black Brindle/White"/>
    <n v="41"/>
    <x v="1"/>
    <s v="Fort Worth"/>
    <x v="5"/>
    <n v="100"/>
    <s v="Dog_Large"/>
    <n v="175"/>
    <n v="0"/>
  </r>
  <r>
    <s v="4119f5d2b9aea6"/>
    <s v="12/06/2011"/>
    <n v="11"/>
    <x v="1"/>
    <s v="Tan"/>
    <n v="15"/>
    <x v="2"/>
    <s v="San Antonio"/>
    <x v="5"/>
    <n v="120"/>
    <s v="Dog_Medium"/>
    <n v="150"/>
    <n v="150"/>
  </r>
  <r>
    <s v="eac85da847d3b1"/>
    <s v="10/05/2018"/>
    <n v="4"/>
    <x v="1"/>
    <s v="Black/Tan"/>
    <n v="38"/>
    <x v="1"/>
    <s v="Austin"/>
    <x v="8"/>
    <n v="135"/>
    <s v="Dog_Large"/>
    <n v="175"/>
    <n v="0"/>
  </r>
  <r>
    <s v="e6ae15acfb30ea"/>
    <s v="31/12/2014"/>
    <n v="7"/>
    <x v="1"/>
    <s v="Fawn"/>
    <n v="24"/>
    <x v="2"/>
    <s v="Houston"/>
    <x v="10"/>
    <n v="140"/>
    <s v="Dog_Medium"/>
    <n v="150"/>
    <n v="100"/>
  </r>
  <r>
    <s v="bbad15538f22af"/>
    <s v="22/07/2019"/>
    <n v="2"/>
    <x v="0"/>
    <s v="Blue Tabby"/>
    <n v="8"/>
    <x v="1"/>
    <s v="Austin"/>
    <x v="1"/>
    <n v="135"/>
    <s v="Cat_Large"/>
    <n v="140"/>
    <n v="0"/>
  </r>
  <r>
    <s v="c07c2b79b21f70"/>
    <s v="07/12/2004"/>
    <n v="17"/>
    <x v="1"/>
    <s v="White/Black"/>
    <n v="41"/>
    <x v="1"/>
    <s v="Austin"/>
    <x v="11"/>
    <n v="135"/>
    <s v="Dog_Large"/>
    <n v="175"/>
    <n v="300"/>
  </r>
  <r>
    <s v="559e6fd016ad5d"/>
    <s v="07/05/2011"/>
    <n v="11"/>
    <x v="0"/>
    <s v="Blue/White"/>
    <n v="3"/>
    <x v="0"/>
    <s v="Houston"/>
    <x v="5"/>
    <n v="140"/>
    <s v="Cat_Small"/>
    <n v="100"/>
    <n v="150"/>
  </r>
  <r>
    <s v="c746b33e68d1e7"/>
    <s v="27/02/2013"/>
    <n v="9"/>
    <x v="1"/>
    <s v="Brown"/>
    <n v="7"/>
    <x v="0"/>
    <s v="San Antonio"/>
    <x v="7"/>
    <n v="120"/>
    <s v="Dog_Small"/>
    <n v="125"/>
    <n v="150"/>
  </r>
  <r>
    <s v="677fa773b32e04"/>
    <s v="04/09/2012"/>
    <n v="9"/>
    <x v="1"/>
    <s v="Tricolor"/>
    <n v="11"/>
    <x v="2"/>
    <s v="Austin"/>
    <x v="2"/>
    <n v="135"/>
    <s v="Dog_Medium"/>
    <n v="150"/>
    <n v="150"/>
  </r>
  <r>
    <s v="21ad6d29e14c5e"/>
    <s v="07/04/2020"/>
    <n v="2"/>
    <x v="0"/>
    <s v="Calico"/>
    <n v="8.5"/>
    <x v="1"/>
    <s v="San Antonio"/>
    <x v="6"/>
    <n v="120"/>
    <s v="Cat_Large"/>
    <n v="140"/>
    <n v="0"/>
  </r>
  <r>
    <s v="3461a5d400284b"/>
    <s v="04/05/2016"/>
    <n v="6"/>
    <x v="0"/>
    <s v="Lynx Point/White"/>
    <n v="6"/>
    <x v="2"/>
    <s v="Dallas"/>
    <x v="6"/>
    <n v="110"/>
    <s v="Cat_Medium"/>
    <n v="120"/>
    <n v="100"/>
  </r>
  <r>
    <s v="056946ae64a8f2"/>
    <s v="21/06/2015"/>
    <n v="7"/>
    <x v="1"/>
    <s v="Brown"/>
    <n v="35"/>
    <x v="1"/>
    <s v="Dallas"/>
    <x v="6"/>
    <n v="110"/>
    <s v="Dog_Large"/>
    <n v="175"/>
    <n v="100"/>
  </r>
  <r>
    <s v="6ef5d1f4f65b5a"/>
    <s v="30/09/2012"/>
    <n v="9"/>
    <x v="1"/>
    <s v="Black/White"/>
    <n v="17"/>
    <x v="2"/>
    <s v="Fort Worth"/>
    <x v="2"/>
    <n v="100"/>
    <s v="Dog_Medium"/>
    <n v="150"/>
    <n v="150"/>
  </r>
  <r>
    <s v="676721fe763574"/>
    <s v="13/04/2014"/>
    <n v="8"/>
    <x v="0"/>
    <s v="Calico"/>
    <n v="4"/>
    <x v="0"/>
    <s v="San Antonio"/>
    <x v="2"/>
    <n v="120"/>
    <s v="Cat_Small"/>
    <n v="100"/>
    <n v="150"/>
  </r>
  <r>
    <s v="29bd42dafb40ed"/>
    <s v="23/04/2013"/>
    <n v="9"/>
    <x v="1"/>
    <s v="Red/Black"/>
    <n v="18"/>
    <x v="2"/>
    <s v="Fort Worth"/>
    <x v="6"/>
    <n v="100"/>
    <s v="Dog_Medium"/>
    <n v="150"/>
    <n v="150"/>
  </r>
  <r>
    <s v="96ba9f7d68eea3"/>
    <s v="18/10/2014"/>
    <n v="7"/>
    <x v="1"/>
    <s v="Black/White"/>
    <n v="13"/>
    <x v="2"/>
    <s v="Houston"/>
    <x v="1"/>
    <n v="140"/>
    <s v="Dog_Medium"/>
    <n v="150"/>
    <n v="100"/>
  </r>
  <r>
    <s v="5b2bb6ebe76366"/>
    <s v="01/02/2010"/>
    <n v="12"/>
    <x v="1"/>
    <s v="Tan"/>
    <n v="31"/>
    <x v="1"/>
    <s v="Austin"/>
    <x v="5"/>
    <n v="135"/>
    <s v="Dog_Large"/>
    <n v="175"/>
    <n v="150"/>
  </r>
  <r>
    <s v="5f04421403aedb"/>
    <s v="10/10/2013"/>
    <n v="8"/>
    <x v="0"/>
    <s v="Black"/>
    <n v="6.5"/>
    <x v="2"/>
    <s v="Dallas"/>
    <x v="5"/>
    <n v="110"/>
    <s v="Cat_Medium"/>
    <n v="120"/>
    <n v="150"/>
  </r>
  <r>
    <s v="2009584a41a3dd"/>
    <s v="02/06/2019"/>
    <n v="3"/>
    <x v="0"/>
    <s v="Orange Tabby"/>
    <n v="2"/>
    <x v="0"/>
    <s v="Austin"/>
    <x v="6"/>
    <n v="135"/>
    <s v="Cat_Small"/>
    <n v="100"/>
    <n v="0"/>
  </r>
  <r>
    <s v="abb93f82ed2e42"/>
    <s v="18/11/2013"/>
    <n v="8"/>
    <x v="1"/>
    <s v="Black/Tricolor"/>
    <n v="9"/>
    <x v="0"/>
    <s v="Dallas"/>
    <x v="1"/>
    <n v="110"/>
    <s v="Dog_Small"/>
    <n v="125"/>
    <n v="150"/>
  </r>
  <r>
    <s v="e85f6cdeba6123"/>
    <s v="24/05/2017"/>
    <n v="5"/>
    <x v="1"/>
    <s v="Black/Brown"/>
    <n v="31"/>
    <x v="1"/>
    <s v="Houston"/>
    <x v="10"/>
    <n v="140"/>
    <s v="Dog_Large"/>
    <n v="175"/>
    <n v="100"/>
  </r>
  <r>
    <s v="3d2083b7a4de3c"/>
    <s v="05/05/2014"/>
    <n v="8"/>
    <x v="0"/>
    <s v="Brown Tabby"/>
    <n v="6.5"/>
    <x v="2"/>
    <s v="Dallas"/>
    <x v="5"/>
    <n v="110"/>
    <s v="Cat_Medium"/>
    <n v="120"/>
    <n v="150"/>
  </r>
  <r>
    <s v="e591f6f95f9abf"/>
    <s v="04/04/2019"/>
    <n v="3"/>
    <x v="0"/>
    <s v="Black/White"/>
    <n v="6"/>
    <x v="2"/>
    <s v="Fort Worth"/>
    <x v="10"/>
    <n v="100"/>
    <s v="Cat_Medium"/>
    <n v="120"/>
    <n v="0"/>
  </r>
  <r>
    <s v="7b58599d7c8608"/>
    <s v="18/03/2013"/>
    <n v="9"/>
    <x v="1"/>
    <s v="Brown Brindle/White"/>
    <n v="3"/>
    <x v="0"/>
    <s v="San Antonio"/>
    <x v="12"/>
    <n v="120"/>
    <s v="Dog_Small"/>
    <n v="125"/>
    <n v="150"/>
  </r>
  <r>
    <s v="272083c2624ff4"/>
    <s v="16/09/2017"/>
    <n v="4"/>
    <x v="1"/>
    <s v="White"/>
    <n v="22"/>
    <x v="2"/>
    <s v="Dallas"/>
    <x v="6"/>
    <n v="110"/>
    <s v="Dog_Medium"/>
    <n v="150"/>
    <n v="0"/>
  </r>
  <r>
    <s v="1a6b9d90477d67"/>
    <s v="09/12/2015"/>
    <n v="6"/>
    <x v="1"/>
    <s v="White"/>
    <n v="33"/>
    <x v="1"/>
    <s v="Austin"/>
    <x v="6"/>
    <n v="135"/>
    <s v="Dog_Large"/>
    <n v="175"/>
    <n v="100"/>
  </r>
  <r>
    <s v="a29ddbbd698217"/>
    <s v="21/04/2016"/>
    <n v="6"/>
    <x v="0"/>
    <s v="Torbie"/>
    <n v="6.5"/>
    <x v="2"/>
    <s v="Fort Worth"/>
    <x v="1"/>
    <n v="100"/>
    <s v="Cat_Medium"/>
    <n v="120"/>
    <n v="100"/>
  </r>
  <r>
    <s v="8a24a39924904a"/>
    <s v="25/08/2014"/>
    <n v="7"/>
    <x v="1"/>
    <s v="Tan/White"/>
    <n v="32"/>
    <x v="1"/>
    <s v="Austin"/>
    <x v="0"/>
    <n v="135"/>
    <s v="Dog_Large"/>
    <n v="175"/>
    <n v="100"/>
  </r>
  <r>
    <s v="2616517ac0cf48"/>
    <s v="19/05/2014"/>
    <n v="8"/>
    <x v="1"/>
    <s v="Brown"/>
    <n v="45"/>
    <x v="1"/>
    <s v="San Antonio"/>
    <x v="6"/>
    <n v="120"/>
    <s v="Dog_Large"/>
    <n v="175"/>
    <n v="150"/>
  </r>
  <r>
    <s v="68549d8971b137"/>
    <s v="28/06/2018"/>
    <n v="4"/>
    <x v="0"/>
    <s v="Orange Tabby"/>
    <n v="9"/>
    <x v="1"/>
    <s v="Houston"/>
    <x v="2"/>
    <n v="140"/>
    <s v="Cat_Large"/>
    <n v="140"/>
    <n v="0"/>
  </r>
  <r>
    <s v="c3e848a649869e"/>
    <s v="13/09/2017"/>
    <n v="4"/>
    <x v="0"/>
    <s v="Gray Tabby/White"/>
    <n v="6"/>
    <x v="2"/>
    <s v="Houston"/>
    <x v="11"/>
    <n v="140"/>
    <s v="Cat_Medium"/>
    <n v="120"/>
    <n v="0"/>
  </r>
  <r>
    <s v="69dd709140820d"/>
    <s v="04/12/2014"/>
    <n v="7"/>
    <x v="1"/>
    <s v="Tan"/>
    <n v="14"/>
    <x v="2"/>
    <s v="Austin"/>
    <x v="2"/>
    <n v="135"/>
    <s v="Dog_Medium"/>
    <n v="150"/>
    <n v="100"/>
  </r>
  <r>
    <s v="142d8450a135cb"/>
    <s v="21/05/2014"/>
    <n v="8"/>
    <x v="0"/>
    <s v="Brown Tabby"/>
    <n v="4"/>
    <x v="0"/>
    <s v="Houston"/>
    <x v="6"/>
    <n v="140"/>
    <s v="Cat_Small"/>
    <n v="100"/>
    <n v="150"/>
  </r>
  <r>
    <s v="1b8bc7d25f9574"/>
    <s v="20/04/2009"/>
    <n v="13"/>
    <x v="0"/>
    <s v="Brown Tabby"/>
    <n v="3"/>
    <x v="0"/>
    <s v="Austin"/>
    <x v="6"/>
    <n v="135"/>
    <s v="Cat_Small"/>
    <n v="100"/>
    <n v="200"/>
  </r>
  <r>
    <s v="5a4d82c8d70172"/>
    <s v="19/02/2013"/>
    <n v="9"/>
    <x v="1"/>
    <s v="Black/Tan"/>
    <n v="22"/>
    <x v="2"/>
    <s v="Fort Worth"/>
    <x v="5"/>
    <n v="100"/>
    <s v="Dog_Medium"/>
    <n v="150"/>
    <n v="150"/>
  </r>
  <r>
    <s v="4c88a5c22b9b01"/>
    <s v="15/09/2018"/>
    <n v="3"/>
    <x v="1"/>
    <s v="Brown/White"/>
    <n v="40"/>
    <x v="1"/>
    <s v="Houston"/>
    <x v="5"/>
    <n v="140"/>
    <s v="Dog_Large"/>
    <n v="175"/>
    <n v="0"/>
  </r>
  <r>
    <s v="83850d7de44952"/>
    <s v="21/06/2015"/>
    <n v="7"/>
    <x v="1"/>
    <s v="Cream"/>
    <n v="36"/>
    <x v="1"/>
    <s v="Houston"/>
    <x v="0"/>
    <n v="140"/>
    <s v="Dog_Large"/>
    <n v="175"/>
    <n v="100"/>
  </r>
  <r>
    <s v="7a7c6948b7ed8a"/>
    <s v="21/05/2012"/>
    <n v="10"/>
    <x v="1"/>
    <s v="Black/Black"/>
    <n v="11.5"/>
    <x v="2"/>
    <s v="Fort Worth"/>
    <x v="12"/>
    <n v="100"/>
    <s v="Dog_Medium"/>
    <n v="150"/>
    <n v="150"/>
  </r>
  <r>
    <s v="e2d7b88932d629"/>
    <s v="27/04/2016"/>
    <n v="6"/>
    <x v="0"/>
    <s v="Blue/White"/>
    <n v="4"/>
    <x v="0"/>
    <s v="Austin"/>
    <x v="10"/>
    <n v="135"/>
    <s v="Cat_Small"/>
    <n v="100"/>
    <n v="100"/>
  </r>
  <r>
    <s v="ff9d38219e6d55"/>
    <s v="27/08/2016"/>
    <n v="5"/>
    <x v="0"/>
    <s v="Torbie"/>
    <n v="6"/>
    <x v="2"/>
    <s v="Fort Worth"/>
    <x v="3"/>
    <n v="100"/>
    <s v="Cat_Medium"/>
    <n v="120"/>
    <n v="100"/>
  </r>
  <r>
    <s v="a7cd0e7e3bdfdd"/>
    <s v="03/03/2016"/>
    <n v="6"/>
    <x v="1"/>
    <s v="Black/White"/>
    <n v="39"/>
    <x v="1"/>
    <s v="Fort Worth"/>
    <x v="1"/>
    <n v="100"/>
    <s v="Dog_Large"/>
    <n v="175"/>
    <n v="100"/>
  </r>
  <r>
    <s v="517e21d3c0f1e9"/>
    <s v="08/08/2010"/>
    <n v="11"/>
    <x v="1"/>
    <s v="Brown Brindle/White"/>
    <n v="48"/>
    <x v="1"/>
    <s v="San Antonio"/>
    <x v="5"/>
    <n v="120"/>
    <s v="Dog_Large"/>
    <n v="175"/>
    <n v="150"/>
  </r>
  <r>
    <s v="83f625357c3cb6"/>
    <s v="21/07/2015"/>
    <n v="6"/>
    <x v="0"/>
    <s v="Brown Tabby"/>
    <n v="6"/>
    <x v="2"/>
    <s v="Dallas"/>
    <x v="0"/>
    <n v="110"/>
    <s v="Cat_Medium"/>
    <n v="120"/>
    <n v="100"/>
  </r>
  <r>
    <s v="0f22060c6de115"/>
    <s v="28/04/2017"/>
    <n v="5"/>
    <x v="0"/>
    <s v="Seal Point"/>
    <n v="6"/>
    <x v="2"/>
    <s v="Austin"/>
    <x v="6"/>
    <n v="135"/>
    <s v="Cat_Medium"/>
    <n v="120"/>
    <n v="100"/>
  </r>
  <r>
    <s v="4f52b44f72a651"/>
    <s v="23/04/2006"/>
    <n v="16"/>
    <x v="1"/>
    <s v="White"/>
    <n v="16"/>
    <x v="2"/>
    <s v="Houston"/>
    <x v="5"/>
    <n v="140"/>
    <s v="Dog_Medium"/>
    <n v="150"/>
    <n v="300"/>
  </r>
  <r>
    <s v="70c399be65f4b7"/>
    <s v="21/09/2014"/>
    <n v="7"/>
    <x v="0"/>
    <s v="Orange Tabby"/>
    <n v="6"/>
    <x v="2"/>
    <s v="Houston"/>
    <x v="2"/>
    <n v="140"/>
    <s v="Cat_Medium"/>
    <n v="120"/>
    <n v="100"/>
  </r>
  <r>
    <s v="cf17f0ffd75c59"/>
    <s v="29/03/2017"/>
    <n v="5"/>
    <x v="0"/>
    <s v="Orange Tabby"/>
    <n v="4"/>
    <x v="0"/>
    <s v="San Antonio"/>
    <x v="7"/>
    <n v="120"/>
    <s v="Cat_Small"/>
    <n v="100"/>
    <n v="100"/>
  </r>
  <r>
    <s v="f6fae7b2ac1749"/>
    <s v="11/07/2020"/>
    <n v="1"/>
    <x v="0"/>
    <s v="Black"/>
    <n v="8.5"/>
    <x v="1"/>
    <s v="Houston"/>
    <x v="4"/>
    <n v="140"/>
    <s v="Cat_Large"/>
    <n v="140"/>
    <n v="0"/>
  </r>
  <r>
    <s v="d292cf076a120e"/>
    <s v="30/05/2011"/>
    <n v="11"/>
    <x v="0"/>
    <s v="Black"/>
    <n v="10"/>
    <x v="1"/>
    <s v="Houston"/>
    <x v="7"/>
    <n v="140"/>
    <s v="Cat_Large"/>
    <n v="140"/>
    <n v="150"/>
  </r>
  <r>
    <s v="856090be99cb62"/>
    <s v="08/04/2019"/>
    <n v="3"/>
    <x v="0"/>
    <s v="White/Black"/>
    <n v="8.5"/>
    <x v="1"/>
    <s v="Austin"/>
    <x v="0"/>
    <n v="135"/>
    <s v="Cat_Large"/>
    <n v="140"/>
    <n v="0"/>
  </r>
  <r>
    <s v="13c5b4caaa0629"/>
    <s v="16/07/2016"/>
    <n v="5"/>
    <x v="1"/>
    <s v="Tan/White"/>
    <n v="16"/>
    <x v="2"/>
    <s v="Houston"/>
    <x v="6"/>
    <n v="140"/>
    <s v="Dog_Medium"/>
    <n v="150"/>
    <n v="100"/>
  </r>
  <r>
    <s v="fa5ff89d28ac2d"/>
    <s v="02/11/2015"/>
    <n v="6"/>
    <x v="1"/>
    <s v="Black"/>
    <n v="41"/>
    <x v="1"/>
    <s v="Houston"/>
    <x v="3"/>
    <n v="140"/>
    <s v="Dog_Large"/>
    <n v="175"/>
    <n v="100"/>
  </r>
  <r>
    <s v="210922740951c2"/>
    <s v="12/03/2015"/>
    <n v="7"/>
    <x v="1"/>
    <s v="Brown/White"/>
    <n v="37"/>
    <x v="1"/>
    <s v="San Antonio"/>
    <x v="6"/>
    <n v="120"/>
    <s v="Dog_Large"/>
    <n v="175"/>
    <n v="100"/>
  </r>
  <r>
    <s v="89d32e6e7821a4"/>
    <s v="01/09/2014"/>
    <n v="7"/>
    <x v="0"/>
    <s v="Orange Tabby/White"/>
    <n v="2"/>
    <x v="0"/>
    <s v="Houston"/>
    <x v="0"/>
    <n v="140"/>
    <s v="Cat_Small"/>
    <n v="100"/>
    <n v="100"/>
  </r>
  <r>
    <s v="b399c13b6b2601"/>
    <s v="31/07/2017"/>
    <n v="4"/>
    <x v="1"/>
    <s v="Cream"/>
    <n v="39"/>
    <x v="1"/>
    <s v="Fort Worth"/>
    <x v="1"/>
    <n v="100"/>
    <s v="Dog_Large"/>
    <n v="175"/>
    <n v="0"/>
  </r>
  <r>
    <s v="a08a29127a7491"/>
    <s v="24/05/2019"/>
    <n v="3"/>
    <x v="1"/>
    <s v="Black Brindle"/>
    <n v="49"/>
    <x v="1"/>
    <s v="Houston"/>
    <x v="1"/>
    <n v="140"/>
    <s v="Dog_Large"/>
    <n v="175"/>
    <n v="0"/>
  </r>
  <r>
    <s v="d4caf3126751e5"/>
    <s v="12/12/2011"/>
    <n v="10"/>
    <x v="0"/>
    <s v="Brown Tabby"/>
    <n v="6.5"/>
    <x v="2"/>
    <s v="Houston"/>
    <x v="7"/>
    <n v="140"/>
    <s v="Cat_Medium"/>
    <n v="120"/>
    <n v="150"/>
  </r>
  <r>
    <s v="38cbbf00b786a9"/>
    <s v="25/10/2012"/>
    <n v="9"/>
    <x v="1"/>
    <s v="Fawn/White"/>
    <n v="19"/>
    <x v="2"/>
    <s v="Fort Worth"/>
    <x v="6"/>
    <n v="100"/>
    <s v="Dog_Medium"/>
    <n v="150"/>
    <n v="150"/>
  </r>
  <r>
    <s v="909f345d149f33"/>
    <s v="24/09/2013"/>
    <n v="8"/>
    <x v="0"/>
    <s v="Black"/>
    <n v="8"/>
    <x v="1"/>
    <s v="Houston"/>
    <x v="0"/>
    <n v="140"/>
    <s v="Cat_Large"/>
    <n v="140"/>
    <n v="150"/>
  </r>
  <r>
    <s v="17d488cb05e0d3"/>
    <s v="04/04/2020"/>
    <n v="2"/>
    <x v="1"/>
    <s v="Black/White"/>
    <n v="15"/>
    <x v="2"/>
    <s v="Houston"/>
    <x v="6"/>
    <n v="140"/>
    <s v="Dog_Medium"/>
    <n v="150"/>
    <n v="0"/>
  </r>
  <r>
    <s v="6d1e042ecbe35a"/>
    <s v="14/09/2017"/>
    <n v="4"/>
    <x v="0"/>
    <s v="White/Blue"/>
    <n v="3"/>
    <x v="0"/>
    <s v="Austin"/>
    <x v="2"/>
    <n v="135"/>
    <s v="Cat_Small"/>
    <n v="100"/>
    <n v="0"/>
  </r>
  <r>
    <s v="dabbb7c862ce67"/>
    <s v="14/09/2020"/>
    <n v="1"/>
    <x v="0"/>
    <s v="Tortie"/>
    <n v="10"/>
    <x v="1"/>
    <s v="Austin"/>
    <x v="7"/>
    <n v="135"/>
    <s v="Cat_Large"/>
    <n v="140"/>
    <n v="0"/>
  </r>
  <r>
    <s v="8ace60eddbefa2"/>
    <s v="05/11/2014"/>
    <n v="7"/>
    <x v="0"/>
    <s v="Brown Tabby"/>
    <n v="3"/>
    <x v="0"/>
    <s v="Dallas"/>
    <x v="0"/>
    <n v="110"/>
    <s v="Cat_Small"/>
    <n v="100"/>
    <n v="100"/>
  </r>
  <r>
    <s v="c95510db972b4e"/>
    <s v="15/04/2014"/>
    <n v="8"/>
    <x v="0"/>
    <s v="Orange Tabby/White"/>
    <n v="9"/>
    <x v="1"/>
    <s v="Dallas"/>
    <x v="7"/>
    <n v="110"/>
    <s v="Cat_Large"/>
    <n v="140"/>
    <n v="150"/>
  </r>
  <r>
    <s v="10bc4d3cb25c6e"/>
    <s v="26/08/2013"/>
    <n v="8"/>
    <x v="0"/>
    <s v="Black"/>
    <n v="10"/>
    <x v="1"/>
    <s v="Dallas"/>
    <x v="6"/>
    <n v="110"/>
    <s v="Cat_Large"/>
    <n v="140"/>
    <n v="150"/>
  </r>
  <r>
    <s v="264f0924355194"/>
    <s v="12/09/2002"/>
    <n v="19"/>
    <x v="0"/>
    <s v="Brown Tabby"/>
    <n v="10"/>
    <x v="1"/>
    <s v="Austin"/>
    <x v="6"/>
    <n v="135"/>
    <s v="Cat_Large"/>
    <n v="140"/>
    <n v="300"/>
  </r>
  <r>
    <s v="7d32a6c2989e74"/>
    <s v="16/08/2017"/>
    <n v="4"/>
    <x v="0"/>
    <s v="Calico/White"/>
    <n v="8"/>
    <x v="1"/>
    <s v="San Antonio"/>
    <x v="0"/>
    <n v="120"/>
    <s v="Cat_Large"/>
    <n v="140"/>
    <n v="0"/>
  </r>
  <r>
    <s v="f50dfc6f43f26a"/>
    <s v="01/02/2018"/>
    <n v="4"/>
    <x v="1"/>
    <s v="Tan"/>
    <n v="36"/>
    <x v="1"/>
    <s v="Austin"/>
    <x v="4"/>
    <n v="135"/>
    <s v="Dog_Large"/>
    <n v="175"/>
    <n v="0"/>
  </r>
  <r>
    <s v="32fc420e693f86"/>
    <s v="16/07/2014"/>
    <n v="7"/>
    <x v="1"/>
    <s v="Fawn/White"/>
    <n v="33"/>
    <x v="1"/>
    <s v="Dallas"/>
    <x v="6"/>
    <n v="110"/>
    <s v="Dog_Large"/>
    <n v="175"/>
    <n v="100"/>
  </r>
  <r>
    <s v="899a8264fd58ba"/>
    <s v="30/04/2012"/>
    <n v="10"/>
    <x v="1"/>
    <s v="Brown"/>
    <n v="20"/>
    <x v="2"/>
    <s v="San Antonio"/>
    <x v="0"/>
    <n v="120"/>
    <s v="Dog_Medium"/>
    <n v="150"/>
    <n v="150"/>
  </r>
  <r>
    <s v="8efd1a74aae7c5"/>
    <s v="28/11/2015"/>
    <n v="6"/>
    <x v="1"/>
    <s v="White"/>
    <n v="34"/>
    <x v="1"/>
    <s v="Dallas"/>
    <x v="0"/>
    <n v="110"/>
    <s v="Dog_Large"/>
    <n v="175"/>
    <n v="100"/>
  </r>
  <r>
    <s v="5f612f818f9787"/>
    <s v="02/02/2017"/>
    <n v="5"/>
    <x v="1"/>
    <s v="Black"/>
    <n v="49"/>
    <x v="1"/>
    <s v="Fort Worth"/>
    <x v="5"/>
    <n v="100"/>
    <s v="Dog_Large"/>
    <n v="175"/>
    <n v="100"/>
  </r>
  <r>
    <s v="f2bfefddf8a2fb"/>
    <s v="14/06/2006"/>
    <n v="16"/>
    <x v="1"/>
    <s v="White"/>
    <n v="31"/>
    <x v="1"/>
    <s v="Austin"/>
    <x v="4"/>
    <n v="135"/>
    <s v="Dog_Large"/>
    <n v="175"/>
    <n v="300"/>
  </r>
  <r>
    <s v="87252e853064ac"/>
    <s v="13/06/2010"/>
    <n v="12"/>
    <x v="1"/>
    <s v="Tan"/>
    <n v="35"/>
    <x v="1"/>
    <s v="Fort Worth"/>
    <x v="0"/>
    <n v="100"/>
    <s v="Dog_Large"/>
    <n v="175"/>
    <n v="150"/>
  </r>
  <r>
    <s v="777a2df0440564"/>
    <s v="19/08/2015"/>
    <n v="6"/>
    <x v="1"/>
    <s v="Black/White"/>
    <n v="5"/>
    <x v="0"/>
    <s v="San Antonio"/>
    <x v="12"/>
    <n v="120"/>
    <s v="Dog_Small"/>
    <n v="125"/>
    <n v="100"/>
  </r>
  <r>
    <s v="f97da96880778a"/>
    <s v="28/10/2017"/>
    <n v="4"/>
    <x v="0"/>
    <s v="Brown Tabby/White"/>
    <n v="8"/>
    <x v="1"/>
    <s v="Houston"/>
    <x v="4"/>
    <n v="140"/>
    <s v="Cat_Large"/>
    <n v="140"/>
    <n v="0"/>
  </r>
  <r>
    <s v="4e65a3b649e2a0"/>
    <s v="13/11/2015"/>
    <n v="6"/>
    <x v="0"/>
    <s v="Blue"/>
    <n v="8.5"/>
    <x v="1"/>
    <s v="Dallas"/>
    <x v="5"/>
    <n v="110"/>
    <s v="Cat_Large"/>
    <n v="140"/>
    <n v="100"/>
  </r>
  <r>
    <s v="a29d94c553715e"/>
    <s v="14/09/2015"/>
    <n v="6"/>
    <x v="1"/>
    <s v="Tan/Black"/>
    <n v="11"/>
    <x v="2"/>
    <s v="San Antonio"/>
    <x v="1"/>
    <n v="120"/>
    <s v="Dog_Medium"/>
    <n v="150"/>
    <n v="100"/>
  </r>
  <r>
    <s v="c6118ea6a4b7b1"/>
    <s v="02/04/2018"/>
    <n v="4"/>
    <x v="0"/>
    <s v="Blue/White"/>
    <n v="8"/>
    <x v="1"/>
    <s v="Austin"/>
    <x v="7"/>
    <n v="135"/>
    <s v="Cat_Large"/>
    <n v="140"/>
    <n v="0"/>
  </r>
  <r>
    <s v="0ed66154371281"/>
    <s v="09/09/2018"/>
    <n v="3"/>
    <x v="0"/>
    <s v="Calico"/>
    <n v="2"/>
    <x v="0"/>
    <s v="Austin"/>
    <x v="6"/>
    <n v="135"/>
    <s v="Cat_Small"/>
    <n v="100"/>
    <n v="0"/>
  </r>
  <r>
    <s v="42db63de2500fe"/>
    <s v="05/10/2014"/>
    <n v="7"/>
    <x v="0"/>
    <s v="Brown Tabby"/>
    <n v="6.5"/>
    <x v="2"/>
    <s v="Austin"/>
    <x v="5"/>
    <n v="135"/>
    <s v="Cat_Medium"/>
    <n v="120"/>
    <n v="100"/>
  </r>
  <r>
    <s v="0b6ed0e8296312"/>
    <s v="15/08/2017"/>
    <n v="4"/>
    <x v="0"/>
    <s v="Gray Tabby/White"/>
    <n v="6.5"/>
    <x v="2"/>
    <s v="Austin"/>
    <x v="6"/>
    <n v="135"/>
    <s v="Cat_Medium"/>
    <n v="120"/>
    <n v="0"/>
  </r>
  <r>
    <s v="09bd170b0c37e9"/>
    <s v="25/09/2011"/>
    <n v="10"/>
    <x v="1"/>
    <s v="Black/Tan"/>
    <n v="16"/>
    <x v="2"/>
    <s v="Austin"/>
    <x v="6"/>
    <n v="135"/>
    <s v="Dog_Medium"/>
    <n v="150"/>
    <n v="150"/>
  </r>
  <r>
    <s v="5f0e5d23e667d0"/>
    <s v="18/10/2018"/>
    <n v="3"/>
    <x v="0"/>
    <s v="Tortie"/>
    <n v="6.5"/>
    <x v="2"/>
    <s v="San Antonio"/>
    <x v="5"/>
    <n v="120"/>
    <s v="Cat_Medium"/>
    <n v="120"/>
    <n v="0"/>
  </r>
  <r>
    <s v="6135ef2d739548"/>
    <s v="01/09/2014"/>
    <n v="7"/>
    <x v="0"/>
    <s v="Brown Tabby"/>
    <n v="4"/>
    <x v="0"/>
    <s v="Houston"/>
    <x v="5"/>
    <n v="140"/>
    <s v="Cat_Small"/>
    <n v="100"/>
    <n v="100"/>
  </r>
  <r>
    <s v="a943cfb421af27"/>
    <s v="12/08/2012"/>
    <n v="9"/>
    <x v="1"/>
    <s v="Black"/>
    <n v="12"/>
    <x v="2"/>
    <s v="Dallas"/>
    <x v="1"/>
    <n v="110"/>
    <s v="Dog_Medium"/>
    <n v="150"/>
    <n v="150"/>
  </r>
  <r>
    <s v="09a63053a206cf"/>
    <s v="18/10/2016"/>
    <n v="5"/>
    <x v="1"/>
    <s v="Black/White"/>
    <n v="5"/>
    <x v="0"/>
    <s v="San Antonio"/>
    <x v="6"/>
    <n v="120"/>
    <s v="Dog_Small"/>
    <n v="125"/>
    <n v="100"/>
  </r>
  <r>
    <s v="48da674369e8ef"/>
    <s v="16/03/2008"/>
    <n v="14"/>
    <x v="1"/>
    <s v="Red/White"/>
    <n v="33"/>
    <x v="1"/>
    <s v="Austin"/>
    <x v="5"/>
    <n v="135"/>
    <s v="Dog_Large"/>
    <n v="175"/>
    <n v="200"/>
  </r>
  <r>
    <s v="882da08cc97dfe"/>
    <s v="01/06/2005"/>
    <n v="17"/>
    <x v="0"/>
    <s v="Chocolate Point"/>
    <n v="10"/>
    <x v="1"/>
    <s v="Austin"/>
    <x v="0"/>
    <n v="135"/>
    <s v="Cat_Large"/>
    <n v="140"/>
    <n v="300"/>
  </r>
  <r>
    <s v="caf8beff0f8755"/>
    <s v="26/04/2012"/>
    <n v="10"/>
    <x v="1"/>
    <s v="White/Black"/>
    <n v="17"/>
    <x v="2"/>
    <s v="Austin"/>
    <x v="7"/>
    <n v="135"/>
    <s v="Dog_Medium"/>
    <n v="150"/>
    <n v="150"/>
  </r>
  <r>
    <s v="728681fb7ae72b"/>
    <s v="14/11/2011"/>
    <n v="10"/>
    <x v="1"/>
    <s v="Black"/>
    <n v="11"/>
    <x v="2"/>
    <s v="Dallas"/>
    <x v="2"/>
    <n v="110"/>
    <s v="Dog_Medium"/>
    <n v="150"/>
    <n v="150"/>
  </r>
  <r>
    <s v="94f154cb06aedb"/>
    <s v="05/10/2011"/>
    <n v="10"/>
    <x v="1"/>
    <s v="Black/Tan"/>
    <n v="31.5"/>
    <x v="1"/>
    <s v="Houston"/>
    <x v="1"/>
    <n v="140"/>
    <s v="Dog_Large"/>
    <n v="175"/>
    <n v="150"/>
  </r>
  <r>
    <s v="81949ee976e912"/>
    <s v="14/06/2020"/>
    <n v="2"/>
    <x v="0"/>
    <s v="Orange Tabby"/>
    <n v="2"/>
    <x v="0"/>
    <s v="Houston"/>
    <x v="0"/>
    <n v="140"/>
    <s v="Cat_Small"/>
    <n v="100"/>
    <n v="0"/>
  </r>
  <r>
    <s v="278d292b46c514"/>
    <s v="21/11/2013"/>
    <n v="8"/>
    <x v="1"/>
    <s v="Tan/Black"/>
    <n v="46"/>
    <x v="1"/>
    <s v="Houston"/>
    <x v="6"/>
    <n v="140"/>
    <s v="Dog_Large"/>
    <n v="175"/>
    <n v="150"/>
  </r>
  <r>
    <s v="5e814a5fc466b9"/>
    <s v="06/01/2012"/>
    <n v="10"/>
    <x v="0"/>
    <s v="Brown Tabby/White"/>
    <n v="3"/>
    <x v="0"/>
    <s v="San Antonio"/>
    <x v="5"/>
    <n v="120"/>
    <s v="Cat_Small"/>
    <n v="100"/>
    <n v="150"/>
  </r>
  <r>
    <s v="b0f53007735fd8"/>
    <s v="23/03/2012"/>
    <n v="10"/>
    <x v="1"/>
    <s v="White/Tricolor"/>
    <n v="43"/>
    <x v="1"/>
    <s v="Dallas"/>
    <x v="1"/>
    <n v="110"/>
    <s v="Dog_Large"/>
    <n v="175"/>
    <n v="150"/>
  </r>
  <r>
    <s v="30e95d3d90a409"/>
    <s v="19/10/2006"/>
    <n v="15"/>
    <x v="1"/>
    <s v="Chocolate/White"/>
    <n v="33"/>
    <x v="1"/>
    <s v="Austin"/>
    <x v="6"/>
    <n v="135"/>
    <s v="Dog_Large"/>
    <n v="175"/>
    <n v="200"/>
  </r>
  <r>
    <s v="7665dfb9a1cd97"/>
    <s v="24/08/2012"/>
    <n v="9"/>
    <x v="0"/>
    <s v="Black"/>
    <n v="10"/>
    <x v="1"/>
    <s v="Houston"/>
    <x v="12"/>
    <n v="140"/>
    <s v="Cat_Large"/>
    <n v="140"/>
    <n v="150"/>
  </r>
  <r>
    <s v="d35a749ea69638"/>
    <s v="18/02/2014"/>
    <n v="8"/>
    <x v="1"/>
    <s v="Brown Brindle/White"/>
    <n v="29"/>
    <x v="2"/>
    <s v="San Antonio"/>
    <x v="7"/>
    <n v="120"/>
    <s v="Dog_Medium"/>
    <n v="150"/>
    <n v="150"/>
  </r>
  <r>
    <s v="0fe31e495f7038"/>
    <s v="28/10/2013"/>
    <n v="8"/>
    <x v="1"/>
    <s v="Chocolate"/>
    <n v="22"/>
    <x v="2"/>
    <s v="Austin"/>
    <x v="6"/>
    <n v="135"/>
    <s v="Dog_Medium"/>
    <n v="150"/>
    <n v="150"/>
  </r>
  <r>
    <s v="ff21fa4a94689c"/>
    <s v="12/04/2019"/>
    <n v="3"/>
    <x v="1"/>
    <s v="Sable/Black"/>
    <n v="34"/>
    <x v="1"/>
    <s v="Houston"/>
    <x v="3"/>
    <n v="140"/>
    <s v="Dog_Large"/>
    <n v="175"/>
    <n v="0"/>
  </r>
  <r>
    <s v="ab93a484dcc2a1"/>
    <s v="23/05/2018"/>
    <n v="4"/>
    <x v="1"/>
    <s v="Red/White"/>
    <n v="29"/>
    <x v="2"/>
    <s v="Dallas"/>
    <x v="1"/>
    <n v="110"/>
    <s v="Dog_Medium"/>
    <n v="150"/>
    <n v="0"/>
  </r>
  <r>
    <s v="2b073203e39cad"/>
    <s v="27/05/2014"/>
    <n v="8"/>
    <x v="1"/>
    <s v="White"/>
    <n v="45"/>
    <x v="1"/>
    <s v="Dallas"/>
    <x v="6"/>
    <n v="110"/>
    <s v="Dog_Large"/>
    <n v="175"/>
    <n v="150"/>
  </r>
  <r>
    <s v="d566b0a89c61e5"/>
    <s v="19/05/2015"/>
    <n v="7"/>
    <x v="1"/>
    <s v="Blue/White"/>
    <n v="43"/>
    <x v="1"/>
    <s v="San Antonio"/>
    <x v="7"/>
    <n v="120"/>
    <s v="Dog_Large"/>
    <n v="175"/>
    <n v="100"/>
  </r>
  <r>
    <s v="efd19ddcf67f3b"/>
    <s v="26/08/2015"/>
    <n v="6"/>
    <x v="0"/>
    <s v="Orange Tabby"/>
    <n v="10"/>
    <x v="1"/>
    <s v="Dallas"/>
    <x v="8"/>
    <n v="110"/>
    <s v="Cat_Large"/>
    <n v="140"/>
    <n v="100"/>
  </r>
  <r>
    <s v="fb567fb376bb68"/>
    <s v="18/04/2015"/>
    <n v="7"/>
    <x v="0"/>
    <s v="Orange Tabby"/>
    <n v="10"/>
    <x v="1"/>
    <s v="Houston"/>
    <x v="3"/>
    <n v="140"/>
    <s v="Cat_Large"/>
    <n v="140"/>
    <n v="100"/>
  </r>
  <r>
    <s v="c7977bb2669b8f"/>
    <s v="12/08/2015"/>
    <n v="6"/>
    <x v="0"/>
    <s v="Black/White"/>
    <n v="2"/>
    <x v="0"/>
    <s v="San Antonio"/>
    <x v="7"/>
    <n v="120"/>
    <s v="Cat_Small"/>
    <n v="100"/>
    <n v="100"/>
  </r>
  <r>
    <s v="a3c02aed422b83"/>
    <s v="13/11/2003"/>
    <n v="18"/>
    <x v="1"/>
    <s v="Red"/>
    <n v="15"/>
    <x v="2"/>
    <s v="Houston"/>
    <x v="1"/>
    <n v="140"/>
    <s v="Dog_Medium"/>
    <n v="150"/>
    <n v="300"/>
  </r>
  <r>
    <s v="1d586a9df24ad8"/>
    <s v="08/05/2002"/>
    <n v="20"/>
    <x v="1"/>
    <s v="Black/White"/>
    <n v="19"/>
    <x v="2"/>
    <s v="Fort Worth"/>
    <x v="6"/>
    <n v="100"/>
    <s v="Dog_Medium"/>
    <n v="150"/>
    <n v="300"/>
  </r>
  <r>
    <s v="b771536812133d"/>
    <s v="17/02/2020"/>
    <n v="2"/>
    <x v="1"/>
    <s v="Tan/Black"/>
    <n v="32"/>
    <x v="1"/>
    <s v="Houston"/>
    <x v="1"/>
    <n v="140"/>
    <s v="Dog_Large"/>
    <n v="175"/>
    <n v="0"/>
  </r>
  <r>
    <s v="0cfe0d41fef585"/>
    <s v="13/01/2016"/>
    <n v="6"/>
    <x v="0"/>
    <s v="Brown Tabby"/>
    <n v="10"/>
    <x v="1"/>
    <s v="Houston"/>
    <x v="6"/>
    <n v="140"/>
    <s v="Cat_Large"/>
    <n v="140"/>
    <n v="100"/>
  </r>
  <r>
    <s v="0522b15749a9a9"/>
    <s v="20/05/2019"/>
    <n v="3"/>
    <x v="0"/>
    <s v="Brown Tabby"/>
    <n v="3"/>
    <x v="0"/>
    <s v="Austin"/>
    <x v="6"/>
    <n v="135"/>
    <s v="Cat_Small"/>
    <n v="100"/>
    <n v="0"/>
  </r>
  <r>
    <s v="0fa4bdf4a4e822"/>
    <s v="04/08/2012"/>
    <n v="9"/>
    <x v="1"/>
    <s v="White/Brown"/>
    <n v="29"/>
    <x v="2"/>
    <s v="Fort Worth"/>
    <x v="6"/>
    <n v="100"/>
    <s v="Dog_Medium"/>
    <n v="150"/>
    <n v="150"/>
  </r>
  <r>
    <s v="2ab7cc18f74c44"/>
    <s v="23/08/2014"/>
    <n v="7"/>
    <x v="1"/>
    <s v="Chocolate/White"/>
    <n v="36"/>
    <x v="1"/>
    <s v="Austin"/>
    <x v="6"/>
    <n v="135"/>
    <s v="Dog_Large"/>
    <n v="175"/>
    <n v="100"/>
  </r>
  <r>
    <s v="14512f7d198610"/>
    <s v="28/10/2017"/>
    <n v="4"/>
    <x v="0"/>
    <s v="Flame Point"/>
    <n v="6.5"/>
    <x v="2"/>
    <s v="Houston"/>
    <x v="6"/>
    <n v="140"/>
    <s v="Cat_Medium"/>
    <n v="120"/>
    <n v="0"/>
  </r>
  <r>
    <s v="e2dfe74cd69c5f"/>
    <s v="15/04/2017"/>
    <n v="5"/>
    <x v="0"/>
    <s v="Blue Tabby"/>
    <n v="9"/>
    <x v="1"/>
    <s v="Houston"/>
    <x v="10"/>
    <n v="140"/>
    <s v="Cat_Large"/>
    <n v="140"/>
    <n v="100"/>
  </r>
  <r>
    <s v="5f82be22ae0d1c"/>
    <s v="07/01/2011"/>
    <n v="11"/>
    <x v="1"/>
    <s v="Brown Brindle/White"/>
    <n v="47"/>
    <x v="1"/>
    <s v="Houston"/>
    <x v="5"/>
    <n v="140"/>
    <s v="Dog_Large"/>
    <n v="175"/>
    <n v="150"/>
  </r>
  <r>
    <s v="ad940725be9f00"/>
    <s v="27/08/2017"/>
    <n v="4"/>
    <x v="0"/>
    <s v="Brown Tabby"/>
    <n v="6"/>
    <x v="2"/>
    <s v="Austin"/>
    <x v="1"/>
    <n v="135"/>
    <s v="Cat_Medium"/>
    <n v="120"/>
    <n v="0"/>
  </r>
  <r>
    <s v="467be90136f037"/>
    <s v="10/12/2013"/>
    <n v="8"/>
    <x v="0"/>
    <s v="Orange Tabby"/>
    <n v="4"/>
    <x v="0"/>
    <s v="Dallas"/>
    <x v="5"/>
    <n v="110"/>
    <s v="Cat_Small"/>
    <n v="100"/>
    <n v="150"/>
  </r>
  <r>
    <s v="10a38125fb3bbd"/>
    <s v="12/05/2015"/>
    <n v="7"/>
    <x v="1"/>
    <s v="White"/>
    <n v="16"/>
    <x v="2"/>
    <s v="Fort Worth"/>
    <x v="6"/>
    <n v="100"/>
    <s v="Dog_Medium"/>
    <n v="150"/>
    <n v="100"/>
  </r>
  <r>
    <s v="19ff319b93a2be"/>
    <s v="09/09/2015"/>
    <n v="6"/>
    <x v="0"/>
    <s v="Lilac Point/White"/>
    <n v="6"/>
    <x v="2"/>
    <s v="San Antonio"/>
    <x v="6"/>
    <n v="120"/>
    <s v="Cat_Medium"/>
    <n v="120"/>
    <n v="100"/>
  </r>
  <r>
    <s v="d34ce6e9acc9ab"/>
    <s v="07/10/2015"/>
    <n v="6"/>
    <x v="0"/>
    <s v="Brown Tabby"/>
    <n v="3"/>
    <x v="0"/>
    <s v="San Antonio"/>
    <x v="7"/>
    <n v="120"/>
    <s v="Cat_Small"/>
    <n v="100"/>
    <n v="100"/>
  </r>
  <r>
    <s v="9096f086814948"/>
    <s v="06/06/2018"/>
    <n v="4"/>
    <x v="1"/>
    <s v="Black/White"/>
    <n v="33"/>
    <x v="1"/>
    <s v="Houston"/>
    <x v="0"/>
    <n v="140"/>
    <s v="Dog_Large"/>
    <n v="175"/>
    <n v="0"/>
  </r>
  <r>
    <s v="7372f1e504c892"/>
    <s v="01/07/2014"/>
    <n v="8"/>
    <x v="0"/>
    <s v="Brown Tabby/White"/>
    <n v="9"/>
    <x v="1"/>
    <s v="Houston"/>
    <x v="2"/>
    <n v="140"/>
    <s v="Cat_Large"/>
    <n v="140"/>
    <n v="150"/>
  </r>
  <r>
    <s v="6289796edf2a91"/>
    <s v="12/04/2012"/>
    <n v="10"/>
    <x v="1"/>
    <s v="Black"/>
    <n v="33"/>
    <x v="1"/>
    <s v="Austin"/>
    <x v="13"/>
    <n v="135"/>
    <s v="Dog_Large"/>
    <n v="175"/>
    <n v="150"/>
  </r>
  <r>
    <s v="8031152f0d2d9e"/>
    <s v="08/12/2009"/>
    <n v="12"/>
    <x v="1"/>
    <s v="Brown/White"/>
    <n v="4"/>
    <x v="0"/>
    <s v="Dallas"/>
    <x v="0"/>
    <n v="110"/>
    <s v="Dog_Small"/>
    <n v="125"/>
    <n v="150"/>
  </r>
  <r>
    <s v="7db6293058b605"/>
    <s v="26/12/2012"/>
    <n v="9"/>
    <x v="0"/>
    <s v="Brown Tabby"/>
    <n v="8"/>
    <x v="1"/>
    <s v="Houston"/>
    <x v="0"/>
    <n v="140"/>
    <s v="Cat_Large"/>
    <n v="140"/>
    <n v="150"/>
  </r>
  <r>
    <s v="b1d2acb6b4a341"/>
    <s v="11/09/2019"/>
    <n v="2"/>
    <x v="0"/>
    <s v="Brown Tabby"/>
    <n v="9"/>
    <x v="1"/>
    <s v="Fort Worth"/>
    <x v="1"/>
    <n v="100"/>
    <s v="Cat_Large"/>
    <n v="140"/>
    <n v="0"/>
  </r>
  <r>
    <s v="8656a1ae64b518"/>
    <s v="18/03/2010"/>
    <n v="12"/>
    <x v="1"/>
    <s v="White/Black"/>
    <n v="21"/>
    <x v="2"/>
    <s v="Houston"/>
    <x v="0"/>
    <n v="140"/>
    <s v="Dog_Medium"/>
    <n v="150"/>
    <n v="150"/>
  </r>
  <r>
    <s v="10c6d9d182f70e"/>
    <s v="23/05/2017"/>
    <n v="5"/>
    <x v="0"/>
    <s v="Calico/White"/>
    <n v="4"/>
    <x v="0"/>
    <s v="Houston"/>
    <x v="6"/>
    <n v="140"/>
    <s v="Cat_Small"/>
    <n v="100"/>
    <n v="100"/>
  </r>
  <r>
    <s v="56aac4b7e69d2f"/>
    <s v="18/05/2019"/>
    <n v="3"/>
    <x v="1"/>
    <s v="Red"/>
    <n v="41"/>
    <x v="1"/>
    <s v="Fort Worth"/>
    <x v="5"/>
    <n v="100"/>
    <s v="Dog_Large"/>
    <n v="175"/>
    <n v="0"/>
  </r>
  <r>
    <s v="a06698e0d1474e"/>
    <s v="26/09/2013"/>
    <n v="8"/>
    <x v="0"/>
    <s v="Brown Tabby"/>
    <n v="6"/>
    <x v="2"/>
    <s v="Austin"/>
    <x v="1"/>
    <n v="135"/>
    <s v="Cat_Medium"/>
    <n v="120"/>
    <n v="150"/>
  </r>
  <r>
    <s v="65826fdb1163d1"/>
    <s v="22/06/2012"/>
    <n v="10"/>
    <x v="0"/>
    <s v="Calico Point"/>
    <n v="9"/>
    <x v="1"/>
    <s v="Dallas"/>
    <x v="2"/>
    <n v="110"/>
    <s v="Cat_Large"/>
    <n v="140"/>
    <n v="150"/>
  </r>
  <r>
    <s v="e5ad28b86cad36"/>
    <s v="20/03/2016"/>
    <n v="6"/>
    <x v="1"/>
    <s v="Tan"/>
    <n v="31.5"/>
    <x v="1"/>
    <s v="Austin"/>
    <x v="10"/>
    <n v="135"/>
    <s v="Dog_Large"/>
    <n v="175"/>
    <n v="100"/>
  </r>
  <r>
    <s v="ebe2626411cc80"/>
    <s v="12/04/2014"/>
    <n v="8"/>
    <x v="1"/>
    <s v="Black/White"/>
    <n v="9"/>
    <x v="0"/>
    <s v="Houston"/>
    <x v="8"/>
    <n v="140"/>
    <s v="Dog_Small"/>
    <n v="125"/>
    <n v="150"/>
  </r>
  <r>
    <s v="1f8e36cc1c6318"/>
    <s v="22/04/2015"/>
    <n v="7"/>
    <x v="1"/>
    <s v="Tricolor"/>
    <n v="12"/>
    <x v="2"/>
    <s v="Austin"/>
    <x v="6"/>
    <n v="135"/>
    <s v="Dog_Medium"/>
    <n v="150"/>
    <n v="100"/>
  </r>
  <r>
    <s v="07d87627e11538"/>
    <s v="07/05/2017"/>
    <n v="5"/>
    <x v="1"/>
    <s v="Black/White"/>
    <n v="29"/>
    <x v="2"/>
    <s v="Houston"/>
    <x v="6"/>
    <n v="140"/>
    <s v="Dog_Medium"/>
    <n v="150"/>
    <n v="100"/>
  </r>
  <r>
    <s v="a879a404be5c99"/>
    <s v="10/08/2015"/>
    <n v="6"/>
    <x v="1"/>
    <s v="Black/White"/>
    <n v="19"/>
    <x v="2"/>
    <s v="Houston"/>
    <x v="1"/>
    <n v="140"/>
    <s v="Dog_Medium"/>
    <n v="150"/>
    <n v="100"/>
  </r>
  <r>
    <s v="978f95f5e7e883"/>
    <s v="16/01/2008"/>
    <n v="14"/>
    <x v="1"/>
    <s v="Red"/>
    <n v="20"/>
    <x v="2"/>
    <s v="Fort Worth"/>
    <x v="1"/>
    <n v="100"/>
    <s v="Dog_Medium"/>
    <n v="150"/>
    <n v="200"/>
  </r>
  <r>
    <s v="f5b6cee812ffe6"/>
    <s v="11/11/2016"/>
    <n v="5"/>
    <x v="1"/>
    <s v="Brown/Black"/>
    <n v="25"/>
    <x v="2"/>
    <s v="Dallas"/>
    <x v="4"/>
    <n v="110"/>
    <s v="Dog_Medium"/>
    <n v="150"/>
    <n v="100"/>
  </r>
  <r>
    <s v="581b76d90702ba"/>
    <s v="11/05/2018"/>
    <n v="4"/>
    <x v="0"/>
    <s v="Tortie"/>
    <n v="8.5"/>
    <x v="1"/>
    <s v="San Antonio"/>
    <x v="5"/>
    <n v="120"/>
    <s v="Cat_Large"/>
    <n v="140"/>
    <n v="0"/>
  </r>
  <r>
    <s v="d5e9058691eb3e"/>
    <s v="19/04/2014"/>
    <n v="8"/>
    <x v="1"/>
    <s v="White/Black"/>
    <n v="43"/>
    <x v="1"/>
    <s v="Austin"/>
    <x v="7"/>
    <n v="135"/>
    <s v="Dog_Large"/>
    <n v="175"/>
    <n v="150"/>
  </r>
  <r>
    <s v="001ec52bb2006f"/>
    <s v="14/06/2020"/>
    <n v="2"/>
    <x v="1"/>
    <s v="White/Tan"/>
    <n v="34"/>
    <x v="1"/>
    <s v="Fort Worth"/>
    <x v="6"/>
    <n v="100"/>
    <s v="Dog_Large"/>
    <n v="175"/>
    <n v="0"/>
  </r>
  <r>
    <s v="b54b7420a65a4e"/>
    <s v="03/07/2015"/>
    <n v="6"/>
    <x v="1"/>
    <s v="Tan/White"/>
    <n v="39"/>
    <x v="1"/>
    <s v="Austin"/>
    <x v="1"/>
    <n v="135"/>
    <s v="Dog_Large"/>
    <n v="175"/>
    <n v="100"/>
  </r>
  <r>
    <s v="47a6a220d718a8"/>
    <s v="29/04/2013"/>
    <n v="9"/>
    <x v="0"/>
    <s v="Orange Tabby/White"/>
    <n v="3"/>
    <x v="0"/>
    <s v="Fort Worth"/>
    <x v="5"/>
    <n v="100"/>
    <s v="Cat_Small"/>
    <n v="100"/>
    <n v="150"/>
  </r>
  <r>
    <s v="4e91cffef610f4"/>
    <s v="16/04/2018"/>
    <n v="4"/>
    <x v="0"/>
    <s v="Blue"/>
    <n v="8"/>
    <x v="1"/>
    <s v="San Antonio"/>
    <x v="5"/>
    <n v="120"/>
    <s v="Cat_Large"/>
    <n v="140"/>
    <n v="0"/>
  </r>
  <r>
    <s v="5c173498f09205"/>
    <s v="04/02/2016"/>
    <n v="6"/>
    <x v="1"/>
    <s v="Gray/White"/>
    <n v="15"/>
    <x v="2"/>
    <s v="Fort Worth"/>
    <x v="5"/>
    <n v="100"/>
    <s v="Dog_Medium"/>
    <n v="150"/>
    <n v="100"/>
  </r>
  <r>
    <s v="cd7c6ff96f9246"/>
    <s v="20/04/2011"/>
    <n v="11"/>
    <x v="1"/>
    <s v="Brown"/>
    <n v="40"/>
    <x v="1"/>
    <s v="San Antonio"/>
    <x v="7"/>
    <n v="120"/>
    <s v="Dog_Large"/>
    <n v="175"/>
    <n v="150"/>
  </r>
  <r>
    <s v="930a6cff8bce1a"/>
    <s v="13/05/2019"/>
    <n v="3"/>
    <x v="0"/>
    <s v="White/Black"/>
    <n v="10"/>
    <x v="1"/>
    <s v="Houston"/>
    <x v="9"/>
    <n v="140"/>
    <s v="Cat_Large"/>
    <n v="140"/>
    <n v="0"/>
  </r>
  <r>
    <s v="2c2d721bcdc7d2"/>
    <s v="03/07/2015"/>
    <n v="6"/>
    <x v="1"/>
    <s v="Brown"/>
    <n v="41"/>
    <x v="1"/>
    <s v="Dallas"/>
    <x v="6"/>
    <n v="110"/>
    <s v="Dog_Large"/>
    <n v="175"/>
    <n v="100"/>
  </r>
  <r>
    <s v="141153279d1106"/>
    <s v="03/04/2015"/>
    <n v="7"/>
    <x v="0"/>
    <s v="Blue"/>
    <n v="6.5"/>
    <x v="2"/>
    <s v="Houston"/>
    <x v="6"/>
    <n v="140"/>
    <s v="Cat_Medium"/>
    <n v="120"/>
    <n v="100"/>
  </r>
  <r>
    <s v="aa7d5ff4334208"/>
    <s v="17/02/2016"/>
    <n v="6"/>
    <x v="1"/>
    <s v="Black/Brown"/>
    <n v="45"/>
    <x v="1"/>
    <s v="Fort Worth"/>
    <x v="1"/>
    <n v="100"/>
    <s v="Dog_Large"/>
    <n v="175"/>
    <n v="100"/>
  </r>
  <r>
    <s v="f6e9323804b270"/>
    <s v="30/04/2008"/>
    <n v="14"/>
    <x v="1"/>
    <s v="Tan/White"/>
    <n v="11"/>
    <x v="2"/>
    <s v="Austin"/>
    <x v="4"/>
    <n v="135"/>
    <s v="Dog_Medium"/>
    <n v="150"/>
    <n v="200"/>
  </r>
  <r>
    <s v="49c8cb905ca393"/>
    <s v="14/01/2019"/>
    <n v="3"/>
    <x v="1"/>
    <s v="White"/>
    <n v="6"/>
    <x v="0"/>
    <s v="Houston"/>
    <x v="5"/>
    <n v="140"/>
    <s v="Dog_Small"/>
    <n v="125"/>
    <n v="0"/>
  </r>
  <r>
    <s v="9616fb55aaa718"/>
    <s v="08/02/2011"/>
    <n v="11"/>
    <x v="1"/>
    <s v="Tan/White"/>
    <n v="9"/>
    <x v="0"/>
    <s v="Houston"/>
    <x v="1"/>
    <n v="140"/>
    <s v="Dog_Small"/>
    <n v="125"/>
    <n v="150"/>
  </r>
  <r>
    <s v="c576fbfaeba414"/>
    <s v="03/06/2013"/>
    <n v="9"/>
    <x v="1"/>
    <s v="Brown Merle/White"/>
    <n v="16"/>
    <x v="2"/>
    <s v="San Antonio"/>
    <x v="7"/>
    <n v="120"/>
    <s v="Dog_Medium"/>
    <n v="150"/>
    <n v="150"/>
  </r>
  <r>
    <s v="d9fe16abf07661"/>
    <s v="21/08/2016"/>
    <n v="5"/>
    <x v="1"/>
    <s v="Brown Brindle"/>
    <n v="28"/>
    <x v="2"/>
    <s v="Dallas"/>
    <x v="7"/>
    <n v="110"/>
    <s v="Dog_Medium"/>
    <n v="150"/>
    <n v="100"/>
  </r>
  <r>
    <s v="9d03a7e9c7c725"/>
    <s v="31/03/2017"/>
    <n v="5"/>
    <x v="0"/>
    <s v="Black"/>
    <n v="4"/>
    <x v="0"/>
    <s v="Austin"/>
    <x v="1"/>
    <n v="135"/>
    <s v="Cat_Small"/>
    <n v="100"/>
    <n v="100"/>
  </r>
  <r>
    <s v="d687d4c344a8c9"/>
    <s v="19/10/2010"/>
    <n v="11"/>
    <x v="1"/>
    <s v="Red/White"/>
    <n v="5"/>
    <x v="0"/>
    <s v="San Antonio"/>
    <x v="7"/>
    <n v="120"/>
    <s v="Dog_Small"/>
    <n v="125"/>
    <n v="150"/>
  </r>
  <r>
    <s v="37857f996497b1"/>
    <s v="15/04/2018"/>
    <n v="4"/>
    <x v="1"/>
    <s v="Red"/>
    <n v="39"/>
    <x v="1"/>
    <s v="Houston"/>
    <x v="6"/>
    <n v="140"/>
    <s v="Dog_Large"/>
    <n v="175"/>
    <n v="0"/>
  </r>
  <r>
    <s v="b16a71a581bde3"/>
    <s v="19/12/2013"/>
    <n v="8"/>
    <x v="1"/>
    <s v="White/Brown Brindle"/>
    <n v="15"/>
    <x v="2"/>
    <s v="Dallas"/>
    <x v="1"/>
    <n v="110"/>
    <s v="Dog_Medium"/>
    <n v="150"/>
    <n v="150"/>
  </r>
  <r>
    <s v="16a9c6fc271f06"/>
    <s v="02/08/2018"/>
    <n v="3"/>
    <x v="1"/>
    <s v="White/Black"/>
    <n v="8"/>
    <x v="0"/>
    <s v="Austin"/>
    <x v="6"/>
    <n v="135"/>
    <s v="Dog_Small"/>
    <n v="125"/>
    <n v="0"/>
  </r>
  <r>
    <s v="797420e52d596c"/>
    <s v="08/04/2020"/>
    <n v="2"/>
    <x v="0"/>
    <s v="Orange Tabby"/>
    <n v="8"/>
    <x v="1"/>
    <s v="Austin"/>
    <x v="12"/>
    <n v="135"/>
    <s v="Cat_Large"/>
    <n v="140"/>
    <n v="0"/>
  </r>
  <r>
    <s v="a5784dce14ce91"/>
    <s v="24/06/2018"/>
    <n v="4"/>
    <x v="1"/>
    <s v="Brown/White"/>
    <n v="27"/>
    <x v="2"/>
    <s v="Dallas"/>
    <x v="1"/>
    <n v="110"/>
    <s v="Dog_Medium"/>
    <n v="150"/>
    <n v="0"/>
  </r>
  <r>
    <s v="9e6a0fdcf59be6"/>
    <s v="30/04/2014"/>
    <n v="8"/>
    <x v="0"/>
    <s v="Brown Tabby"/>
    <n v="10"/>
    <x v="1"/>
    <s v="Fort Worth"/>
    <x v="1"/>
    <n v="100"/>
    <s v="Cat_Large"/>
    <n v="140"/>
    <n v="150"/>
  </r>
  <r>
    <s v="9dced093645d57"/>
    <s v="26/01/2019"/>
    <n v="3"/>
    <x v="1"/>
    <s v="Black/White"/>
    <n v="31.5"/>
    <x v="1"/>
    <s v="Austin"/>
    <x v="1"/>
    <n v="135"/>
    <s v="Dog_Large"/>
    <n v="175"/>
    <n v="0"/>
  </r>
  <r>
    <s v="5dc04abf0f7374"/>
    <s v="05/10/2016"/>
    <n v="5"/>
    <x v="1"/>
    <s v="Tricolor"/>
    <n v="31"/>
    <x v="1"/>
    <s v="Austin"/>
    <x v="5"/>
    <n v="135"/>
    <s v="Dog_Large"/>
    <n v="175"/>
    <n v="100"/>
  </r>
  <r>
    <s v="3ba4eeb3ccf2f7"/>
    <s v="12/02/2015"/>
    <n v="7"/>
    <x v="1"/>
    <s v="Blue/White"/>
    <n v="7"/>
    <x v="0"/>
    <s v="Austin"/>
    <x v="5"/>
    <n v="135"/>
    <s v="Dog_Small"/>
    <n v="125"/>
    <n v="100"/>
  </r>
  <r>
    <s v="6bbc38aaf8d545"/>
    <s v="17/08/2017"/>
    <n v="4"/>
    <x v="1"/>
    <s v="Brown Brindle/White"/>
    <n v="41"/>
    <x v="1"/>
    <s v="Houston"/>
    <x v="2"/>
    <n v="140"/>
    <s v="Dog_Large"/>
    <n v="175"/>
    <n v="0"/>
  </r>
  <r>
    <s v="9b94a41cd68e57"/>
    <s v="20/07/2016"/>
    <n v="5"/>
    <x v="1"/>
    <s v="White/Black"/>
    <n v="43"/>
    <x v="1"/>
    <s v="Dallas"/>
    <x v="1"/>
    <n v="110"/>
    <s v="Dog_Large"/>
    <n v="175"/>
    <n v="100"/>
  </r>
  <r>
    <s v="216e2e19a1b927"/>
    <s v="23/10/2014"/>
    <n v="7"/>
    <x v="1"/>
    <s v="Yellow"/>
    <n v="34"/>
    <x v="1"/>
    <s v="Austin"/>
    <x v="6"/>
    <n v="135"/>
    <s v="Dog_Large"/>
    <n v="175"/>
    <n v="100"/>
  </r>
  <r>
    <s v="cbb0d50d602815"/>
    <s v="26/04/2018"/>
    <n v="4"/>
    <x v="0"/>
    <s v="Calico"/>
    <n v="4"/>
    <x v="0"/>
    <s v="Fort Worth"/>
    <x v="7"/>
    <n v="100"/>
    <s v="Cat_Small"/>
    <n v="100"/>
    <n v="0"/>
  </r>
  <r>
    <s v="28b1866bb3b012"/>
    <s v="13/07/2011"/>
    <n v="10"/>
    <x v="1"/>
    <s v="Blue"/>
    <n v="12"/>
    <x v="2"/>
    <s v="Houston"/>
    <x v="6"/>
    <n v="140"/>
    <s v="Dog_Medium"/>
    <n v="150"/>
    <n v="150"/>
  </r>
  <r>
    <s v="8506a1397b3091"/>
    <s v="19/04/2015"/>
    <n v="7"/>
    <x v="1"/>
    <s v="Black"/>
    <n v="18"/>
    <x v="2"/>
    <s v="Fort Worth"/>
    <x v="0"/>
    <n v="100"/>
    <s v="Dog_Medium"/>
    <n v="150"/>
    <n v="100"/>
  </r>
  <r>
    <s v="4da239e2c893bd"/>
    <s v="26/10/2013"/>
    <n v="8"/>
    <x v="1"/>
    <s v="Black/White"/>
    <n v="29"/>
    <x v="2"/>
    <s v="Dallas"/>
    <x v="5"/>
    <n v="110"/>
    <s v="Dog_Medium"/>
    <n v="150"/>
    <n v="150"/>
  </r>
  <r>
    <s v="17893b58b12e96"/>
    <s v="03/07/2014"/>
    <n v="7"/>
    <x v="0"/>
    <s v="Buff/White"/>
    <n v="8.5"/>
    <x v="1"/>
    <s v="Houston"/>
    <x v="6"/>
    <n v="140"/>
    <s v="Cat_Large"/>
    <n v="140"/>
    <n v="100"/>
  </r>
  <r>
    <s v="4bb110f21fee3e"/>
    <s v="07/01/2015"/>
    <n v="7"/>
    <x v="0"/>
    <s v="Blue Tabby/White"/>
    <n v="2"/>
    <x v="0"/>
    <s v="Houston"/>
    <x v="5"/>
    <n v="140"/>
    <s v="Cat_Small"/>
    <n v="100"/>
    <n v="100"/>
  </r>
  <r>
    <s v="a9e5691e21bb04"/>
    <s v="17/07/2009"/>
    <n v="12"/>
    <x v="1"/>
    <s v="Black/Tan"/>
    <n v="9"/>
    <x v="0"/>
    <s v="San Antonio"/>
    <x v="1"/>
    <n v="120"/>
    <s v="Dog_Small"/>
    <n v="125"/>
    <n v="150"/>
  </r>
  <r>
    <s v="438b6fa745cacf"/>
    <s v="10/04/2014"/>
    <n v="8"/>
    <x v="1"/>
    <s v="Red/White"/>
    <n v="42"/>
    <x v="1"/>
    <s v="Austin"/>
    <x v="5"/>
    <n v="135"/>
    <s v="Dog_Large"/>
    <n v="175"/>
    <n v="150"/>
  </r>
  <r>
    <s v="67d162676f56f2"/>
    <s v="09/04/2014"/>
    <n v="8"/>
    <x v="0"/>
    <s v="Brown Tabby"/>
    <n v="9"/>
    <x v="1"/>
    <s v="Dallas"/>
    <x v="2"/>
    <n v="110"/>
    <s v="Cat_Large"/>
    <n v="140"/>
    <n v="150"/>
  </r>
  <r>
    <s v="596b87e9be9433"/>
    <s v="19/05/2010"/>
    <n v="12"/>
    <x v="1"/>
    <s v="White/Brown"/>
    <n v="11"/>
    <x v="2"/>
    <s v="Houston"/>
    <x v="5"/>
    <n v="140"/>
    <s v="Dog_Medium"/>
    <n v="150"/>
    <n v="150"/>
  </r>
  <r>
    <s v="c718f6aa4d960b"/>
    <s v="27/03/2016"/>
    <n v="6"/>
    <x v="0"/>
    <s v="Brown Tabby"/>
    <n v="3"/>
    <x v="0"/>
    <s v="Dallas"/>
    <x v="7"/>
    <n v="110"/>
    <s v="Cat_Small"/>
    <n v="100"/>
    <n v="100"/>
  </r>
  <r>
    <s v="32e0748f51374b"/>
    <s v="16/06/2015"/>
    <n v="7"/>
    <x v="0"/>
    <s v="Blue/White"/>
    <n v="6.5"/>
    <x v="2"/>
    <s v="Fort Worth"/>
    <x v="6"/>
    <n v="100"/>
    <s v="Cat_Medium"/>
    <n v="120"/>
    <n v="100"/>
  </r>
  <r>
    <s v="19b386241d5112"/>
    <s v="09/08/2015"/>
    <n v="6"/>
    <x v="0"/>
    <s v="Torbie"/>
    <n v="10"/>
    <x v="1"/>
    <s v="Houston"/>
    <x v="6"/>
    <n v="140"/>
    <s v="Cat_Large"/>
    <n v="140"/>
    <n v="100"/>
  </r>
  <r>
    <s v="4aa0eeabe769b8"/>
    <s v="15/03/2019"/>
    <n v="3"/>
    <x v="1"/>
    <s v="Tan"/>
    <n v="3"/>
    <x v="0"/>
    <s v="Houston"/>
    <x v="5"/>
    <n v="140"/>
    <s v="Dog_Small"/>
    <n v="125"/>
    <n v="0"/>
  </r>
  <r>
    <s v="9c187bbcfecfbb"/>
    <s v="24/01/2000"/>
    <n v="22"/>
    <x v="1"/>
    <s v="Tan/White"/>
    <n v="33"/>
    <x v="1"/>
    <s v="Houston"/>
    <x v="1"/>
    <n v="140"/>
    <s v="Dog_Large"/>
    <n v="175"/>
    <n v="300"/>
  </r>
  <r>
    <s v="3ba3aafdccd414"/>
    <s v="23/05/2014"/>
    <n v="8"/>
    <x v="0"/>
    <s v="Brown Tabby"/>
    <n v="8.5"/>
    <x v="1"/>
    <s v="Fort Worth"/>
    <x v="5"/>
    <n v="100"/>
    <s v="Cat_Large"/>
    <n v="140"/>
    <n v="150"/>
  </r>
  <r>
    <s v="348ec385ae0265"/>
    <s v="28/12/2001"/>
    <n v="20"/>
    <x v="1"/>
    <s v="Tan"/>
    <n v="34"/>
    <x v="1"/>
    <s v="Austin"/>
    <x v="6"/>
    <n v="135"/>
    <s v="Dog_Large"/>
    <n v="175"/>
    <n v="300"/>
  </r>
  <r>
    <s v="31a2d9c34788c6"/>
    <s v="07/07/2002"/>
    <n v="19"/>
    <x v="1"/>
    <s v="Black/Tan"/>
    <n v="47"/>
    <x v="1"/>
    <s v="San Antonio"/>
    <x v="6"/>
    <n v="120"/>
    <s v="Dog_Large"/>
    <n v="175"/>
    <n v="300"/>
  </r>
  <r>
    <s v="134540055d512a"/>
    <s v="07/11/2013"/>
    <n v="8"/>
    <x v="0"/>
    <s v="Brown Tabby"/>
    <n v="2"/>
    <x v="0"/>
    <s v="Houston"/>
    <x v="6"/>
    <n v="140"/>
    <s v="Cat_Small"/>
    <n v="100"/>
    <n v="150"/>
  </r>
  <r>
    <s v="549619df2fb6ee"/>
    <s v="22/04/2018"/>
    <n v="4"/>
    <x v="0"/>
    <s v="White/Blue Tabby"/>
    <n v="10"/>
    <x v="1"/>
    <s v="Austin"/>
    <x v="5"/>
    <n v="135"/>
    <s v="Cat_Large"/>
    <n v="140"/>
    <n v="0"/>
  </r>
  <r>
    <s v="b36e9765b483ba"/>
    <s v="02/11/2017"/>
    <n v="4"/>
    <x v="1"/>
    <s v="Tan"/>
    <n v="45"/>
    <x v="1"/>
    <s v="Austin"/>
    <x v="1"/>
    <n v="135"/>
    <s v="Dog_Large"/>
    <n v="175"/>
    <n v="0"/>
  </r>
  <r>
    <s v="d0e2e53afdb918"/>
    <s v="10/04/2015"/>
    <n v="7"/>
    <x v="1"/>
    <s v="Red"/>
    <n v="48"/>
    <x v="1"/>
    <s v="Fort Worth"/>
    <x v="7"/>
    <n v="100"/>
    <s v="Dog_Large"/>
    <n v="175"/>
    <n v="100"/>
  </r>
  <r>
    <s v="570bb297598a05"/>
    <s v="17/03/2016"/>
    <n v="6"/>
    <x v="1"/>
    <s v="Tricolor"/>
    <n v="9"/>
    <x v="0"/>
    <s v="Austin"/>
    <x v="5"/>
    <n v="135"/>
    <s v="Dog_Small"/>
    <n v="125"/>
    <n v="100"/>
  </r>
  <r>
    <s v="0e3c4eccf9ec67"/>
    <s v="23/10/2014"/>
    <n v="7"/>
    <x v="0"/>
    <s v="White/Brown"/>
    <n v="9"/>
    <x v="1"/>
    <s v="San Antonio"/>
    <x v="6"/>
    <n v="120"/>
    <s v="Cat_Large"/>
    <n v="140"/>
    <n v="100"/>
  </r>
  <r>
    <s v="9ae3f8e20575c4"/>
    <s v="15/06/2017"/>
    <n v="5"/>
    <x v="0"/>
    <s v="Blue"/>
    <n v="3"/>
    <x v="0"/>
    <s v="Austin"/>
    <x v="1"/>
    <n v="135"/>
    <s v="Cat_Small"/>
    <n v="100"/>
    <n v="100"/>
  </r>
  <r>
    <s v="945ee2bb205dec"/>
    <s v="17/11/2012"/>
    <n v="9"/>
    <x v="0"/>
    <s v="Blue"/>
    <n v="10"/>
    <x v="1"/>
    <s v="Austin"/>
    <x v="1"/>
    <n v="135"/>
    <s v="Cat_Large"/>
    <n v="140"/>
    <n v="150"/>
  </r>
  <r>
    <s v="d835fed4e3a657"/>
    <s v="20/02/2019"/>
    <n v="3"/>
    <x v="1"/>
    <s v="Black/Brown"/>
    <n v="39"/>
    <x v="1"/>
    <s v="Austin"/>
    <x v="7"/>
    <n v="135"/>
    <s v="Dog_Large"/>
    <n v="175"/>
    <n v="0"/>
  </r>
  <r>
    <s v="79b63b5e523b87"/>
    <s v="04/08/2016"/>
    <n v="5"/>
    <x v="0"/>
    <s v="Calico"/>
    <n v="10"/>
    <x v="1"/>
    <s v="Dallas"/>
    <x v="12"/>
    <n v="110"/>
    <s v="Cat_Large"/>
    <n v="140"/>
    <n v="100"/>
  </r>
  <r>
    <s v="23fdd4bc53c9f3"/>
    <s v="02/01/2014"/>
    <n v="8"/>
    <x v="1"/>
    <s v="Black/White"/>
    <n v="33"/>
    <x v="1"/>
    <s v="Houston"/>
    <x v="6"/>
    <n v="140"/>
    <s v="Dog_Large"/>
    <n v="175"/>
    <n v="150"/>
  </r>
  <r>
    <s v="c5746d7487fb44"/>
    <s v="21/10/2011"/>
    <n v="10"/>
    <x v="1"/>
    <s v="Tan/White"/>
    <n v="11.5"/>
    <x v="2"/>
    <s v="San Antonio"/>
    <x v="7"/>
    <n v="120"/>
    <s v="Dog_Medium"/>
    <n v="150"/>
    <n v="150"/>
  </r>
  <r>
    <s v="647d61b8d88c19"/>
    <s v="04/04/2012"/>
    <n v="10"/>
    <x v="1"/>
    <s v="White/Gray"/>
    <n v="24"/>
    <x v="2"/>
    <s v="Dallas"/>
    <x v="13"/>
    <n v="110"/>
    <s v="Dog_Medium"/>
    <n v="150"/>
    <n v="150"/>
  </r>
  <r>
    <s v="2b518d286ff3d8"/>
    <s v="04/06/2016"/>
    <n v="6"/>
    <x v="1"/>
    <s v="Cream"/>
    <n v="26"/>
    <x v="2"/>
    <s v="Dallas"/>
    <x v="6"/>
    <n v="110"/>
    <s v="Dog_Medium"/>
    <n v="150"/>
    <n v="100"/>
  </r>
  <r>
    <s v="1a061f73fec68b"/>
    <s v="10/12/2002"/>
    <n v="19"/>
    <x v="1"/>
    <s v="Brown"/>
    <n v="26"/>
    <x v="2"/>
    <s v="Houston"/>
    <x v="6"/>
    <n v="140"/>
    <s v="Dog_Medium"/>
    <n v="150"/>
    <n v="300"/>
  </r>
  <r>
    <s v="c6192045be9ce9"/>
    <s v="11/05/2017"/>
    <n v="5"/>
    <x v="0"/>
    <s v="Brown Tabby"/>
    <n v="4"/>
    <x v="0"/>
    <s v="Dallas"/>
    <x v="7"/>
    <n v="110"/>
    <s v="Cat_Small"/>
    <n v="100"/>
    <n v="100"/>
  </r>
  <r>
    <s v="ea68e2c94ffaa3"/>
    <s v="10/08/2013"/>
    <n v="8"/>
    <x v="0"/>
    <s v="Orange Tabby/White"/>
    <n v="6.5"/>
    <x v="2"/>
    <s v="San Antonio"/>
    <x v="10"/>
    <n v="120"/>
    <s v="Cat_Medium"/>
    <n v="120"/>
    <n v="150"/>
  </r>
  <r>
    <s v="a5678d0c212f94"/>
    <s v="30/10/2018"/>
    <n v="3"/>
    <x v="0"/>
    <s v="Black"/>
    <n v="8.5"/>
    <x v="1"/>
    <s v="Houston"/>
    <x v="1"/>
    <n v="140"/>
    <s v="Cat_Large"/>
    <n v="140"/>
    <n v="0"/>
  </r>
  <r>
    <s v="b4ce3b055389be"/>
    <s v="28/03/2016"/>
    <n v="6"/>
    <x v="0"/>
    <s v="Calico"/>
    <n v="6.5"/>
    <x v="2"/>
    <s v="Austin"/>
    <x v="1"/>
    <n v="135"/>
    <s v="Cat_Medium"/>
    <n v="120"/>
    <n v="100"/>
  </r>
  <r>
    <s v="83aec9076dacb2"/>
    <s v="22/05/2019"/>
    <n v="3"/>
    <x v="1"/>
    <s v="Black/White"/>
    <n v="35"/>
    <x v="1"/>
    <s v="Austin"/>
    <x v="0"/>
    <n v="135"/>
    <s v="Dog_Large"/>
    <n v="175"/>
    <n v="0"/>
  </r>
  <r>
    <s v="2e887458ebdf60"/>
    <s v="29/07/2011"/>
    <n v="10"/>
    <x v="1"/>
    <s v="Black/Brown"/>
    <n v="37"/>
    <x v="1"/>
    <s v="Austin"/>
    <x v="6"/>
    <n v="135"/>
    <s v="Dog_Large"/>
    <n v="175"/>
    <n v="150"/>
  </r>
  <r>
    <s v="450743bb5dbc53"/>
    <s v="12/05/2001"/>
    <n v="21"/>
    <x v="1"/>
    <s v="Tan/White"/>
    <n v="35"/>
    <x v="1"/>
    <s v="Austin"/>
    <x v="5"/>
    <n v="135"/>
    <s v="Dog_Large"/>
    <n v="175"/>
    <n v="300"/>
  </r>
  <r>
    <s v="efba2ac2b4cdf4"/>
    <s v="09/08/2011"/>
    <n v="10"/>
    <x v="1"/>
    <s v="Tan/Black"/>
    <n v="14"/>
    <x v="2"/>
    <s v="Austin"/>
    <x v="8"/>
    <n v="135"/>
    <s v="Dog_Medium"/>
    <n v="150"/>
    <n v="150"/>
  </r>
  <r>
    <s v="036cef57ac5bbb"/>
    <s v="04/04/2010"/>
    <n v="12"/>
    <x v="0"/>
    <s v="Orange"/>
    <n v="8.5"/>
    <x v="1"/>
    <s v="San Antonio"/>
    <x v="6"/>
    <n v="120"/>
    <s v="Cat_Large"/>
    <n v="140"/>
    <n v="150"/>
  </r>
  <r>
    <s v="f43f5458bccda4"/>
    <s v="07/09/2017"/>
    <n v="4"/>
    <x v="1"/>
    <s v="White/Black"/>
    <n v="26"/>
    <x v="2"/>
    <s v="Austin"/>
    <x v="4"/>
    <n v="135"/>
    <s v="Dog_Medium"/>
    <n v="150"/>
    <n v="0"/>
  </r>
  <r>
    <s v="651a26e2dc12b6"/>
    <s v="31/12/2010"/>
    <n v="11"/>
    <x v="1"/>
    <s v="Brown Brindle/White"/>
    <n v="16"/>
    <x v="2"/>
    <s v="Dallas"/>
    <x v="2"/>
    <n v="110"/>
    <s v="Dog_Medium"/>
    <n v="150"/>
    <n v="150"/>
  </r>
  <r>
    <s v="e2eb00a58986d2"/>
    <s v="21/04/2003"/>
    <n v="19"/>
    <x v="1"/>
    <s v="Brown/Black"/>
    <n v="3"/>
    <x v="0"/>
    <s v="San Antonio"/>
    <x v="10"/>
    <n v="120"/>
    <s v="Dog_Small"/>
    <n v="125"/>
    <n v="300"/>
  </r>
  <r>
    <s v="2be786b6c923a5"/>
    <s v="09/10/2013"/>
    <n v="8"/>
    <x v="1"/>
    <s v="Black/White"/>
    <n v="23"/>
    <x v="2"/>
    <s v="Austin"/>
    <x v="6"/>
    <n v="135"/>
    <s v="Dog_Medium"/>
    <n v="150"/>
    <n v="150"/>
  </r>
  <r>
    <s v="6eddc827a13693"/>
    <s v="09/10/2015"/>
    <n v="6"/>
    <x v="1"/>
    <s v="White/Tan"/>
    <n v="35"/>
    <x v="1"/>
    <s v="Austin"/>
    <x v="2"/>
    <n v="135"/>
    <s v="Dog_Large"/>
    <n v="175"/>
    <n v="100"/>
  </r>
  <r>
    <s v="45dd7694880c31"/>
    <s v="15/06/2008"/>
    <n v="14"/>
    <x v="1"/>
    <s v="Black"/>
    <n v="4"/>
    <x v="0"/>
    <s v="Fort Worth"/>
    <x v="5"/>
    <n v="100"/>
    <s v="Dog_Small"/>
    <n v="125"/>
    <n v="200"/>
  </r>
  <r>
    <s v="fbfad80ebf384a"/>
    <s v="12/06/2006"/>
    <n v="16"/>
    <x v="1"/>
    <s v="White"/>
    <n v="42"/>
    <x v="1"/>
    <s v="San Antonio"/>
    <x v="3"/>
    <n v="120"/>
    <s v="Dog_Large"/>
    <n v="175"/>
    <n v="300"/>
  </r>
  <r>
    <s v="f520932650d265"/>
    <s v="12/10/2011"/>
    <n v="10"/>
    <x v="1"/>
    <s v="Brown/Black"/>
    <n v="13"/>
    <x v="2"/>
    <s v="Houston"/>
    <x v="4"/>
    <n v="140"/>
    <s v="Dog_Medium"/>
    <n v="150"/>
    <n v="150"/>
  </r>
  <r>
    <s v="ef49f985990c00"/>
    <s v="25/03/2018"/>
    <n v="4"/>
    <x v="0"/>
    <s v="Orange Tabby"/>
    <n v="4"/>
    <x v="0"/>
    <s v="Austin"/>
    <x v="8"/>
    <n v="135"/>
    <s v="Cat_Small"/>
    <n v="100"/>
    <n v="0"/>
  </r>
  <r>
    <s v="b3ec0de658303a"/>
    <s v="10/10/2016"/>
    <n v="5"/>
    <x v="0"/>
    <s v="Orange Tabby"/>
    <n v="8.5"/>
    <x v="1"/>
    <s v="Austin"/>
    <x v="1"/>
    <n v="135"/>
    <s v="Cat_Large"/>
    <n v="140"/>
    <n v="100"/>
  </r>
  <r>
    <s v="9b0ecc390fe739"/>
    <s v="08/08/2020"/>
    <n v="1"/>
    <x v="0"/>
    <s v="Black"/>
    <n v="2"/>
    <x v="0"/>
    <s v="Dallas"/>
    <x v="1"/>
    <n v="110"/>
    <s v="Cat_Small"/>
    <n v="100"/>
    <n v="0"/>
  </r>
  <r>
    <s v="ee339127648198"/>
    <s v="26/09/2018"/>
    <n v="3"/>
    <x v="1"/>
    <s v="Tricolor"/>
    <n v="15"/>
    <x v="2"/>
    <s v="Fort Worth"/>
    <x v="8"/>
    <n v="100"/>
    <s v="Dog_Medium"/>
    <n v="150"/>
    <n v="0"/>
  </r>
  <r>
    <s v="0bdb61c1d30959"/>
    <s v="18/07/2015"/>
    <n v="6"/>
    <x v="1"/>
    <s v="Tan/White"/>
    <n v="41"/>
    <x v="1"/>
    <s v="Austin"/>
    <x v="6"/>
    <n v="135"/>
    <s v="Dog_Large"/>
    <n v="175"/>
    <n v="100"/>
  </r>
  <r>
    <s v="550acec542d80d"/>
    <s v="11/01/2016"/>
    <n v="6"/>
    <x v="1"/>
    <s v="Blue/White"/>
    <n v="35"/>
    <x v="1"/>
    <s v="San Antonio"/>
    <x v="5"/>
    <n v="120"/>
    <s v="Dog_Large"/>
    <n v="175"/>
    <n v="100"/>
  </r>
  <r>
    <s v="0ed2becd5dff25"/>
    <s v="19/12/2012"/>
    <n v="9"/>
    <x v="1"/>
    <s v="Black/Brown"/>
    <n v="49"/>
    <x v="1"/>
    <s v="San Antonio"/>
    <x v="6"/>
    <n v="120"/>
    <s v="Dog_Large"/>
    <n v="175"/>
    <n v="150"/>
  </r>
  <r>
    <s v="7ff98887660982"/>
    <s v="13/04/2017"/>
    <n v="5"/>
    <x v="0"/>
    <s v="Calico"/>
    <n v="6"/>
    <x v="2"/>
    <s v="Houston"/>
    <x v="0"/>
    <n v="140"/>
    <s v="Cat_Medium"/>
    <n v="120"/>
    <n v="100"/>
  </r>
  <r>
    <s v="2a58649c5add46"/>
    <s v="02/10/2017"/>
    <n v="4"/>
    <x v="0"/>
    <s v="White/Black"/>
    <n v="8"/>
    <x v="1"/>
    <s v="San Antonio"/>
    <x v="6"/>
    <n v="120"/>
    <s v="Cat_Large"/>
    <n v="140"/>
    <n v="0"/>
  </r>
  <r>
    <s v="ca245e6d761355"/>
    <s v="13/10/2015"/>
    <n v="6"/>
    <x v="0"/>
    <s v="Brown Tabby"/>
    <n v="8"/>
    <x v="1"/>
    <s v="Houston"/>
    <x v="7"/>
    <n v="140"/>
    <s v="Cat_Large"/>
    <n v="140"/>
    <n v="100"/>
  </r>
  <r>
    <s v="4662e15e3f3c78"/>
    <s v="23/02/2015"/>
    <n v="7"/>
    <x v="1"/>
    <s v="Black/White"/>
    <n v="37"/>
    <x v="1"/>
    <s v="San Antonio"/>
    <x v="5"/>
    <n v="120"/>
    <s v="Dog_Large"/>
    <n v="175"/>
    <n v="100"/>
  </r>
  <r>
    <s v="b2b7b024f64259"/>
    <s v="13/10/2006"/>
    <n v="15"/>
    <x v="1"/>
    <s v="Fawn/Tan"/>
    <n v="29"/>
    <x v="2"/>
    <s v="Fort Worth"/>
    <x v="1"/>
    <n v="100"/>
    <s v="Dog_Medium"/>
    <n v="150"/>
    <n v="200"/>
  </r>
  <r>
    <s v="d3d3ac0860ed49"/>
    <s v="23/06/2017"/>
    <n v="5"/>
    <x v="0"/>
    <s v="Black"/>
    <n v="4"/>
    <x v="0"/>
    <s v="San Antonio"/>
    <x v="7"/>
    <n v="120"/>
    <s v="Cat_Small"/>
    <n v="100"/>
    <n v="100"/>
  </r>
  <r>
    <s v="8115636174358a"/>
    <s v="02/10/2013"/>
    <n v="8"/>
    <x v="1"/>
    <s v="Black/Tan"/>
    <n v="45"/>
    <x v="1"/>
    <s v="Austin"/>
    <x v="0"/>
    <n v="135"/>
    <s v="Dog_Large"/>
    <n v="175"/>
    <n v="150"/>
  </r>
  <r>
    <s v="845a256a458649"/>
    <s v="09/05/2018"/>
    <n v="4"/>
    <x v="1"/>
    <s v="Brown/Black"/>
    <n v="6"/>
    <x v="0"/>
    <s v="Dallas"/>
    <x v="0"/>
    <n v="110"/>
    <s v="Dog_Small"/>
    <n v="125"/>
    <n v="0"/>
  </r>
  <r>
    <s v="cd60d306ab1ccc"/>
    <s v="01/04/2016"/>
    <n v="6"/>
    <x v="0"/>
    <s v="Blue Tabby"/>
    <n v="2"/>
    <x v="0"/>
    <s v="Austin"/>
    <x v="7"/>
    <n v="135"/>
    <s v="Cat_Small"/>
    <n v="100"/>
    <n v="100"/>
  </r>
  <r>
    <s v="d1f12bb14c3c08"/>
    <s v="15/06/2005"/>
    <n v="17"/>
    <x v="1"/>
    <s v="Black"/>
    <n v="43"/>
    <x v="1"/>
    <s v="San Antonio"/>
    <x v="7"/>
    <n v="120"/>
    <s v="Dog_Large"/>
    <n v="175"/>
    <n v="300"/>
  </r>
  <r>
    <s v="9bfea7644ab6aa"/>
    <s v="03/05/2014"/>
    <n v="8"/>
    <x v="0"/>
    <s v="White/Blue"/>
    <n v="2"/>
    <x v="0"/>
    <s v="San Antonio"/>
    <x v="1"/>
    <n v="120"/>
    <s v="Cat_Small"/>
    <n v="100"/>
    <n v="150"/>
  </r>
  <r>
    <s v="ff89ca1c22ba49"/>
    <s v="28/05/2015"/>
    <n v="7"/>
    <x v="0"/>
    <s v="Cream"/>
    <n v="6"/>
    <x v="2"/>
    <s v="San Antonio"/>
    <x v="3"/>
    <n v="120"/>
    <s v="Cat_Medium"/>
    <n v="120"/>
    <n v="100"/>
  </r>
  <r>
    <s v="f4cf8d396db2c9"/>
    <s v="03/09/2013"/>
    <n v="8"/>
    <x v="0"/>
    <s v="Brown Tabby"/>
    <n v="4"/>
    <x v="0"/>
    <s v="San Antonio"/>
    <x v="4"/>
    <n v="120"/>
    <s v="Cat_Small"/>
    <n v="100"/>
    <n v="150"/>
  </r>
  <r>
    <s v="56d4000e12a097"/>
    <s v="12/05/2013"/>
    <n v="9"/>
    <x v="0"/>
    <s v="Brown Tabby/White"/>
    <n v="3"/>
    <x v="0"/>
    <s v="Austin"/>
    <x v="5"/>
    <n v="135"/>
    <s v="Cat_Small"/>
    <n v="100"/>
    <n v="150"/>
  </r>
  <r>
    <s v="0b9ed6fbc551f0"/>
    <s v="21/08/2018"/>
    <n v="3"/>
    <x v="0"/>
    <s v="Brown Tabby"/>
    <n v="10"/>
    <x v="1"/>
    <s v="Dallas"/>
    <x v="6"/>
    <n v="110"/>
    <s v="Cat_Large"/>
    <n v="140"/>
    <n v="0"/>
  </r>
  <r>
    <s v="e53a398f5d1d45"/>
    <s v="17/08/2013"/>
    <n v="8"/>
    <x v="1"/>
    <s v="White/Tan"/>
    <n v="18"/>
    <x v="2"/>
    <s v="Dallas"/>
    <x v="10"/>
    <n v="110"/>
    <s v="Dog_Medium"/>
    <n v="150"/>
    <n v="150"/>
  </r>
  <r>
    <s v="40d419d43a2ddf"/>
    <s v="02/01/2013"/>
    <n v="9"/>
    <x v="1"/>
    <s v="Black/White"/>
    <n v="44"/>
    <x v="1"/>
    <s v="Houston"/>
    <x v="5"/>
    <n v="140"/>
    <s v="Dog_Large"/>
    <n v="175"/>
    <n v="150"/>
  </r>
  <r>
    <s v="1fa3c3ebceecde"/>
    <s v="13/06/2014"/>
    <n v="8"/>
    <x v="1"/>
    <s v="Brown/White"/>
    <n v="38"/>
    <x v="1"/>
    <s v="Fort Worth"/>
    <x v="6"/>
    <n v="100"/>
    <s v="Dog_Large"/>
    <n v="175"/>
    <n v="150"/>
  </r>
  <r>
    <s v="00d4d1bb97b13c"/>
    <s v="10/05/2014"/>
    <n v="8"/>
    <x v="1"/>
    <s v="Black/White"/>
    <n v="3"/>
    <x v="0"/>
    <s v="San Antonio"/>
    <x v="6"/>
    <n v="120"/>
    <s v="Dog_Small"/>
    <n v="125"/>
    <n v="150"/>
  </r>
  <r>
    <s v="d2d3001afde638"/>
    <s v="28/10/2015"/>
    <n v="6"/>
    <x v="1"/>
    <s v="Black/White"/>
    <n v="39"/>
    <x v="1"/>
    <s v="Fort Worth"/>
    <x v="7"/>
    <n v="100"/>
    <s v="Dog_Large"/>
    <n v="175"/>
    <n v="100"/>
  </r>
  <r>
    <s v="8d466d5e3cc7f1"/>
    <s v="16/05/2017"/>
    <n v="5"/>
    <x v="0"/>
    <s v="Gray Tabby"/>
    <n v="8.5"/>
    <x v="1"/>
    <s v="San Antonio"/>
    <x v="0"/>
    <n v="120"/>
    <s v="Cat_Large"/>
    <n v="140"/>
    <n v="100"/>
  </r>
  <r>
    <s v="15e6a2ed9758cf"/>
    <s v="10/04/2019"/>
    <n v="3"/>
    <x v="0"/>
    <s v="Orange Tabby"/>
    <n v="4"/>
    <x v="0"/>
    <s v="Fort Worth"/>
    <x v="6"/>
    <n v="100"/>
    <s v="Cat_Small"/>
    <n v="100"/>
    <n v="0"/>
  </r>
  <r>
    <s v="e98922e9fe83ce"/>
    <s v="03/11/2005"/>
    <n v="16"/>
    <x v="1"/>
    <s v="Black/White"/>
    <n v="15"/>
    <x v="2"/>
    <s v="San Antonio"/>
    <x v="10"/>
    <n v="120"/>
    <s v="Dog_Medium"/>
    <n v="150"/>
    <n v="300"/>
  </r>
  <r>
    <s v="b300afbe6dbddc"/>
    <s v="09/06/2016"/>
    <n v="6"/>
    <x v="1"/>
    <s v="Black/Brown"/>
    <n v="5"/>
    <x v="0"/>
    <s v="Houston"/>
    <x v="1"/>
    <n v="140"/>
    <s v="Dog_Small"/>
    <n v="125"/>
    <n v="100"/>
  </r>
  <r>
    <s v="caa22e4eaa2452"/>
    <s v="03/04/2018"/>
    <n v="4"/>
    <x v="0"/>
    <s v="Blue/White"/>
    <n v="10"/>
    <x v="1"/>
    <s v="Dallas"/>
    <x v="7"/>
    <n v="110"/>
    <s v="Cat_Large"/>
    <n v="140"/>
    <n v="0"/>
  </r>
  <r>
    <s v="2e9ea998fdc92b"/>
    <s v="30/06/2013"/>
    <n v="9"/>
    <x v="1"/>
    <s v="Chocolate/White"/>
    <n v="43"/>
    <x v="1"/>
    <s v="Austin"/>
    <x v="6"/>
    <n v="135"/>
    <s v="Dog_Large"/>
    <n v="175"/>
    <n v="150"/>
  </r>
  <r>
    <s v="cf4e085a95579c"/>
    <s v="10/03/2014"/>
    <n v="8"/>
    <x v="1"/>
    <s v="Brown Brindle"/>
    <n v="44"/>
    <x v="1"/>
    <s v="Austin"/>
    <x v="7"/>
    <n v="135"/>
    <s v="Dog_Large"/>
    <n v="175"/>
    <n v="150"/>
  </r>
  <r>
    <s v="d625ed7ee5b357"/>
    <s v="09/01/2010"/>
    <n v="12"/>
    <x v="0"/>
    <s v="Black"/>
    <n v="9"/>
    <x v="1"/>
    <s v="Austin"/>
    <x v="7"/>
    <n v="135"/>
    <s v="Cat_Large"/>
    <n v="140"/>
    <n v="150"/>
  </r>
  <r>
    <s v="f17c00126e32b4"/>
    <s v="02/07/2004"/>
    <n v="17"/>
    <x v="1"/>
    <s v="Black"/>
    <n v="39"/>
    <x v="1"/>
    <s v="Fort Worth"/>
    <x v="8"/>
    <n v="100"/>
    <s v="Dog_Large"/>
    <n v="175"/>
    <n v="300"/>
  </r>
  <r>
    <s v="cd46a398456ed6"/>
    <s v="28/08/2012"/>
    <n v="9"/>
    <x v="1"/>
    <s v="White"/>
    <n v="14"/>
    <x v="2"/>
    <s v="Austin"/>
    <x v="7"/>
    <n v="135"/>
    <s v="Dog_Medium"/>
    <n v="150"/>
    <n v="150"/>
  </r>
  <r>
    <s v="ef2f842de64b06"/>
    <s v="19/07/2018"/>
    <n v="3"/>
    <x v="0"/>
    <s v="Blue/White"/>
    <n v="8.5"/>
    <x v="1"/>
    <s v="Austin"/>
    <x v="8"/>
    <n v="135"/>
    <s v="Cat_Large"/>
    <n v="140"/>
    <n v="0"/>
  </r>
  <r>
    <s v="ff959ff803602a"/>
    <s v="04/05/2017"/>
    <n v="5"/>
    <x v="0"/>
    <s v="Blue"/>
    <n v="9"/>
    <x v="1"/>
    <s v="Austin"/>
    <x v="3"/>
    <n v="135"/>
    <s v="Cat_Large"/>
    <n v="140"/>
    <n v="100"/>
  </r>
  <r>
    <s v="56dfcd63dd4074"/>
    <s v="27/12/2010"/>
    <n v="11"/>
    <x v="1"/>
    <s v="Blue/White"/>
    <n v="42"/>
    <x v="1"/>
    <s v="Austin"/>
    <x v="5"/>
    <n v="135"/>
    <s v="Dog_Large"/>
    <n v="175"/>
    <n v="150"/>
  </r>
  <r>
    <s v="f75dbcfc0e1204"/>
    <s v="30/04/2014"/>
    <n v="8"/>
    <x v="0"/>
    <s v="Orange Tabby"/>
    <n v="4"/>
    <x v="0"/>
    <s v="Austin"/>
    <x v="4"/>
    <n v="135"/>
    <s v="Cat_Small"/>
    <n v="100"/>
    <n v="150"/>
  </r>
  <r>
    <s v="6eaa8714028afe"/>
    <s v="26/08/2017"/>
    <n v="4"/>
    <x v="0"/>
    <s v="Blue Point"/>
    <n v="6.5"/>
    <x v="2"/>
    <s v="San Antonio"/>
    <x v="2"/>
    <n v="120"/>
    <s v="Cat_Medium"/>
    <n v="120"/>
    <n v="0"/>
  </r>
  <r>
    <s v="9e009b09e5d5bb"/>
    <s v="17/05/2012"/>
    <n v="10"/>
    <x v="1"/>
    <s v="Tan"/>
    <n v="12"/>
    <x v="2"/>
    <s v="Houston"/>
    <x v="1"/>
    <n v="140"/>
    <s v="Dog_Medium"/>
    <n v="150"/>
    <n v="150"/>
  </r>
  <r>
    <s v="9407b2edb37658"/>
    <s v="12/06/2017"/>
    <n v="5"/>
    <x v="0"/>
    <s v="White/Blue"/>
    <n v="9"/>
    <x v="1"/>
    <s v="Houston"/>
    <x v="9"/>
    <n v="140"/>
    <s v="Cat_Large"/>
    <n v="140"/>
    <n v="100"/>
  </r>
  <r>
    <s v="449aef5cb22c84"/>
    <s v="26/08/2015"/>
    <n v="6"/>
    <x v="1"/>
    <s v="Gray"/>
    <n v="12"/>
    <x v="2"/>
    <s v="Houston"/>
    <x v="5"/>
    <n v="140"/>
    <s v="Dog_Medium"/>
    <n v="150"/>
    <n v="100"/>
  </r>
  <r>
    <s v="9c69ca9cb53a9f"/>
    <s v="19/05/2011"/>
    <n v="11"/>
    <x v="1"/>
    <s v="Blue/Tan"/>
    <n v="36"/>
    <x v="1"/>
    <s v="San Antonio"/>
    <x v="1"/>
    <n v="120"/>
    <s v="Dog_Large"/>
    <n v="175"/>
    <n v="150"/>
  </r>
  <r>
    <s v="307e36084deefc"/>
    <s v="19/06/2014"/>
    <n v="8"/>
    <x v="0"/>
    <s v="Torbie"/>
    <n v="6"/>
    <x v="2"/>
    <s v="Houston"/>
    <x v="6"/>
    <n v="140"/>
    <s v="Cat_Medium"/>
    <n v="120"/>
    <n v="150"/>
  </r>
  <r>
    <s v="370373adbda736"/>
    <s v="17/04/2019"/>
    <n v="3"/>
    <x v="0"/>
    <s v="Blue"/>
    <n v="6"/>
    <x v="2"/>
    <s v="Houston"/>
    <x v="6"/>
    <n v="140"/>
    <s v="Cat_Medium"/>
    <n v="120"/>
    <n v="0"/>
  </r>
  <r>
    <s v="8e5622a10f9b22"/>
    <s v="02/03/2014"/>
    <n v="8"/>
    <x v="0"/>
    <s v="Blue Tabby/White"/>
    <n v="9"/>
    <x v="1"/>
    <s v="Austin"/>
    <x v="0"/>
    <n v="135"/>
    <s v="Cat_Large"/>
    <n v="140"/>
    <n v="150"/>
  </r>
  <r>
    <s v="6ed27dcca40cdb"/>
    <s v="29/03/2014"/>
    <n v="8"/>
    <x v="0"/>
    <s v="Blue Tabby"/>
    <n v="6.5"/>
    <x v="2"/>
    <s v="Austin"/>
    <x v="2"/>
    <n v="135"/>
    <s v="Cat_Medium"/>
    <n v="120"/>
    <n v="150"/>
  </r>
  <r>
    <s v="887163d70242c7"/>
    <s v="26/04/2018"/>
    <n v="4"/>
    <x v="1"/>
    <s v="Black/Brown"/>
    <n v="6"/>
    <x v="0"/>
    <s v="Austin"/>
    <x v="0"/>
    <n v="135"/>
    <s v="Dog_Small"/>
    <n v="125"/>
    <n v="0"/>
  </r>
  <r>
    <s v="50c922e49b8de3"/>
    <s v="26/08/2019"/>
    <n v="2"/>
    <x v="0"/>
    <s v="Black"/>
    <n v="2"/>
    <x v="0"/>
    <s v="Dallas"/>
    <x v="5"/>
    <n v="110"/>
    <s v="Cat_Small"/>
    <n v="100"/>
    <n v="0"/>
  </r>
  <r>
    <s v="f00b64c3299789"/>
    <s v="03/02/2015"/>
    <n v="7"/>
    <x v="1"/>
    <s v="Black"/>
    <n v="17"/>
    <x v="2"/>
    <s v="Houston"/>
    <x v="8"/>
    <n v="140"/>
    <s v="Dog_Medium"/>
    <n v="150"/>
    <n v="100"/>
  </r>
  <r>
    <s v="07156573cc6190"/>
    <s v="11/11/2012"/>
    <n v="9"/>
    <x v="0"/>
    <s v="Brown Tabby"/>
    <n v="2"/>
    <x v="0"/>
    <s v="Dallas"/>
    <x v="6"/>
    <n v="110"/>
    <s v="Cat_Small"/>
    <n v="100"/>
    <n v="150"/>
  </r>
  <r>
    <s v="c74124c836b92a"/>
    <s v="16/10/2012"/>
    <n v="9"/>
    <x v="1"/>
    <s v="Tan/White"/>
    <n v="41"/>
    <x v="1"/>
    <s v="San Antonio"/>
    <x v="7"/>
    <n v="120"/>
    <s v="Dog_Large"/>
    <n v="175"/>
    <n v="150"/>
  </r>
  <r>
    <s v="5e26a36a5ee006"/>
    <s v="18/01/2017"/>
    <n v="5"/>
    <x v="1"/>
    <s v="Tan/White"/>
    <n v="44"/>
    <x v="1"/>
    <s v="San Antonio"/>
    <x v="5"/>
    <n v="120"/>
    <s v="Dog_Large"/>
    <n v="175"/>
    <n v="100"/>
  </r>
  <r>
    <s v="5db3f84ef3bedc"/>
    <s v="18/01/2015"/>
    <n v="7"/>
    <x v="1"/>
    <s v="Brown/White"/>
    <n v="49"/>
    <x v="1"/>
    <s v="Houston"/>
    <x v="5"/>
    <n v="140"/>
    <s v="Dog_Large"/>
    <n v="175"/>
    <n v="100"/>
  </r>
  <r>
    <s v="c81961057e04a6"/>
    <s v="01/02/2018"/>
    <n v="4"/>
    <x v="1"/>
    <s v="Brown Brindle/White"/>
    <n v="25"/>
    <x v="2"/>
    <s v="Austin"/>
    <x v="7"/>
    <n v="135"/>
    <s v="Dog_Medium"/>
    <n v="150"/>
    <n v="0"/>
  </r>
  <r>
    <s v="57dbf2734844aa"/>
    <s v="01/05/2019"/>
    <n v="3"/>
    <x v="0"/>
    <s v="Black"/>
    <n v="10"/>
    <x v="1"/>
    <s v="Austin"/>
    <x v="5"/>
    <n v="135"/>
    <s v="Cat_Large"/>
    <n v="140"/>
    <n v="0"/>
  </r>
  <r>
    <s v="dbb1f74e3f8a91"/>
    <s v="11/09/2012"/>
    <n v="9"/>
    <x v="0"/>
    <s v="Brown Tabby"/>
    <n v="4"/>
    <x v="0"/>
    <s v="Austin"/>
    <x v="7"/>
    <n v="135"/>
    <s v="Cat_Small"/>
    <n v="100"/>
    <n v="150"/>
  </r>
  <r>
    <s v="2f0967b9ff7841"/>
    <s v="27/04/2016"/>
    <n v="6"/>
    <x v="0"/>
    <s v="Black/White"/>
    <n v="6"/>
    <x v="2"/>
    <s v="Austin"/>
    <x v="6"/>
    <n v="135"/>
    <s v="Cat_Medium"/>
    <n v="120"/>
    <n v="100"/>
  </r>
  <r>
    <s v="34c881b6e0664a"/>
    <s v="21/01/2004"/>
    <n v="18"/>
    <x v="1"/>
    <s v="Black/White"/>
    <n v="14"/>
    <x v="2"/>
    <s v="Fort Worth"/>
    <x v="6"/>
    <n v="100"/>
    <s v="Dog_Medium"/>
    <n v="150"/>
    <n v="300"/>
  </r>
  <r>
    <s v="e6a1f39fc531b0"/>
    <s v="20/04/2014"/>
    <n v="8"/>
    <x v="1"/>
    <s v="Brown/Black"/>
    <n v="47"/>
    <x v="1"/>
    <s v="Houston"/>
    <x v="10"/>
    <n v="140"/>
    <s v="Dog_Large"/>
    <n v="175"/>
    <n v="150"/>
  </r>
  <r>
    <s v="a6b1810c2d3a8d"/>
    <s v="09/04/2017"/>
    <n v="5"/>
    <x v="0"/>
    <s v="Black/White"/>
    <n v="3"/>
    <x v="0"/>
    <s v="San Antonio"/>
    <x v="1"/>
    <n v="120"/>
    <s v="Cat_Small"/>
    <n v="100"/>
    <n v="100"/>
  </r>
  <r>
    <s v="3c549205f16dfe"/>
    <s v="17/04/2014"/>
    <n v="8"/>
    <x v="1"/>
    <s v="Brown/White"/>
    <n v="24"/>
    <x v="2"/>
    <s v="San Antonio"/>
    <x v="5"/>
    <n v="120"/>
    <s v="Dog_Medium"/>
    <n v="150"/>
    <n v="150"/>
  </r>
  <r>
    <s v="ef7e81db918f3a"/>
    <s v="21/08/2014"/>
    <n v="7"/>
    <x v="0"/>
    <s v="Calico"/>
    <n v="3"/>
    <x v="0"/>
    <s v="Dallas"/>
    <x v="8"/>
    <n v="110"/>
    <s v="Cat_Small"/>
    <n v="100"/>
    <n v="100"/>
  </r>
  <r>
    <s v="af9a6f75d44ded"/>
    <s v="01/09/2015"/>
    <n v="6"/>
    <x v="1"/>
    <s v="Tan/White"/>
    <n v="32"/>
    <x v="1"/>
    <s v="Dallas"/>
    <x v="1"/>
    <n v="110"/>
    <s v="Dog_Large"/>
    <n v="175"/>
    <n v="100"/>
  </r>
  <r>
    <s v="c5a38a9c349b30"/>
    <s v="03/11/2015"/>
    <n v="6"/>
    <x v="1"/>
    <s v="White/Black"/>
    <n v="13"/>
    <x v="2"/>
    <s v="Fort Worth"/>
    <x v="7"/>
    <n v="100"/>
    <s v="Dog_Medium"/>
    <n v="150"/>
    <n v="100"/>
  </r>
  <r>
    <s v="148c9ca83f673b"/>
    <s v="18/06/2014"/>
    <n v="8"/>
    <x v="1"/>
    <s v="Red"/>
    <n v="39"/>
    <x v="1"/>
    <s v="Dallas"/>
    <x v="6"/>
    <n v="110"/>
    <s v="Dog_Large"/>
    <n v="175"/>
    <n v="150"/>
  </r>
  <r>
    <s v="554789c721aea3"/>
    <s v="30/04/2017"/>
    <n v="5"/>
    <x v="0"/>
    <s v="Calico"/>
    <n v="3"/>
    <x v="0"/>
    <s v="Fort Worth"/>
    <x v="5"/>
    <n v="100"/>
    <s v="Cat_Small"/>
    <n v="100"/>
    <n v="100"/>
  </r>
  <r>
    <s v="f45d3a89118b91"/>
    <s v="03/05/2015"/>
    <n v="7"/>
    <x v="0"/>
    <s v="Calico"/>
    <n v="8.5"/>
    <x v="1"/>
    <s v="Austin"/>
    <x v="4"/>
    <n v="135"/>
    <s v="Cat_Large"/>
    <n v="140"/>
    <n v="100"/>
  </r>
  <r>
    <s v="abf2cbd963f3b5"/>
    <s v="01/08/2019"/>
    <n v="2"/>
    <x v="0"/>
    <s v="Calico"/>
    <n v="10"/>
    <x v="1"/>
    <s v="Austin"/>
    <x v="1"/>
    <n v="135"/>
    <s v="Cat_Large"/>
    <n v="140"/>
    <n v="0"/>
  </r>
  <r>
    <s v="6972f69fb51a04"/>
    <s v="02/01/2019"/>
    <n v="3"/>
    <x v="0"/>
    <s v="Black"/>
    <n v="9"/>
    <x v="1"/>
    <s v="San Antonio"/>
    <x v="2"/>
    <n v="120"/>
    <s v="Cat_Large"/>
    <n v="140"/>
    <n v="0"/>
  </r>
  <r>
    <s v="3c5655b5d0b8b7"/>
    <s v="08/01/2013"/>
    <n v="9"/>
    <x v="1"/>
    <s v="Black/Brown"/>
    <n v="27"/>
    <x v="2"/>
    <s v="San Antonio"/>
    <x v="5"/>
    <n v="120"/>
    <s v="Dog_Medium"/>
    <n v="150"/>
    <n v="150"/>
  </r>
  <r>
    <s v="c3974484b97681"/>
    <s v="11/09/2014"/>
    <n v="7"/>
    <x v="1"/>
    <s v="Fawn/White"/>
    <n v="16"/>
    <x v="2"/>
    <s v="Austin"/>
    <x v="11"/>
    <n v="135"/>
    <s v="Dog_Medium"/>
    <n v="150"/>
    <n v="100"/>
  </r>
  <r>
    <s v="275e99517f7208"/>
    <s v="16/04/2015"/>
    <n v="7"/>
    <x v="1"/>
    <s v="Black/White"/>
    <n v="12"/>
    <x v="2"/>
    <s v="Fort Worth"/>
    <x v="6"/>
    <n v="100"/>
    <s v="Dog_Medium"/>
    <n v="150"/>
    <n v="100"/>
  </r>
  <r>
    <s v="4de59e7a33192b"/>
    <s v="28/10/2015"/>
    <n v="6"/>
    <x v="1"/>
    <s v="Black/Tan"/>
    <n v="13"/>
    <x v="2"/>
    <s v="Austin"/>
    <x v="5"/>
    <n v="135"/>
    <s v="Dog_Medium"/>
    <n v="150"/>
    <n v="100"/>
  </r>
  <r>
    <s v="be480bfb04c243"/>
    <s v="28/06/2009"/>
    <n v="13"/>
    <x v="0"/>
    <s v="Brown Tabby"/>
    <n v="6"/>
    <x v="2"/>
    <s v="Austin"/>
    <x v="1"/>
    <n v="135"/>
    <s v="Cat_Medium"/>
    <n v="120"/>
    <n v="200"/>
  </r>
  <r>
    <s v="9442c1f6bdaad8"/>
    <s v="11/09/2009"/>
    <n v="12"/>
    <x v="1"/>
    <s v="White/Brown"/>
    <n v="31.5"/>
    <x v="1"/>
    <s v="Fort Worth"/>
    <x v="1"/>
    <n v="100"/>
    <s v="Dog_Large"/>
    <n v="175"/>
    <n v="150"/>
  </r>
  <r>
    <s v="94f96d09ea747d"/>
    <s v="03/07/2017"/>
    <n v="4"/>
    <x v="2"/>
    <s v="Tricolor"/>
    <n v="2.2000000000000002"/>
    <x v="1"/>
    <s v="Houston"/>
    <x v="1"/>
    <n v="140"/>
    <s v="Bird_Large"/>
    <n v="110"/>
    <n v="0"/>
  </r>
  <r>
    <s v="a368edcb583666"/>
    <s v="24/10/2018"/>
    <n v="3"/>
    <x v="0"/>
    <s v="Orange Tabby"/>
    <n v="8"/>
    <x v="1"/>
    <s v="Dallas"/>
    <x v="1"/>
    <n v="110"/>
    <s v="Cat_Large"/>
    <n v="140"/>
    <n v="0"/>
  </r>
  <r>
    <s v="22b39583591842"/>
    <s v="05/09/2015"/>
    <n v="6"/>
    <x v="0"/>
    <s v="Brown Tabby"/>
    <n v="10"/>
    <x v="1"/>
    <s v="Austin"/>
    <x v="6"/>
    <n v="135"/>
    <s v="Cat_Large"/>
    <n v="140"/>
    <n v="100"/>
  </r>
  <r>
    <s v="632a5d1639ce3b"/>
    <s v="14/08/2018"/>
    <n v="3"/>
    <x v="0"/>
    <s v="Black"/>
    <n v="6"/>
    <x v="2"/>
    <s v="Austin"/>
    <x v="13"/>
    <n v="135"/>
    <s v="Cat_Medium"/>
    <n v="120"/>
    <n v="0"/>
  </r>
  <r>
    <s v="c3456bcb4fee6d"/>
    <s v="15/08/2016"/>
    <n v="5"/>
    <x v="0"/>
    <s v="Brown Tabby/White"/>
    <n v="2"/>
    <x v="0"/>
    <s v="Fort Worth"/>
    <x v="11"/>
    <n v="100"/>
    <s v="Cat_Small"/>
    <n v="100"/>
    <n v="100"/>
  </r>
  <r>
    <s v="21821f0e8c43c4"/>
    <s v="18/11/2015"/>
    <n v="6"/>
    <x v="0"/>
    <s v="Blue Tabby"/>
    <n v="9"/>
    <x v="1"/>
    <s v="Fort Worth"/>
    <x v="6"/>
    <n v="100"/>
    <s v="Cat_Large"/>
    <n v="140"/>
    <n v="100"/>
  </r>
  <r>
    <s v="dca75bb398031c"/>
    <s v="07/07/2013"/>
    <n v="8"/>
    <x v="1"/>
    <s v="White/Tan"/>
    <n v="36"/>
    <x v="1"/>
    <s v="Houston"/>
    <x v="7"/>
    <n v="140"/>
    <s v="Dog_Large"/>
    <n v="175"/>
    <n v="150"/>
  </r>
  <r>
    <s v="e4b4c16207d50f"/>
    <s v="30/01/2016"/>
    <n v="6"/>
    <x v="1"/>
    <s v="Blue/White"/>
    <n v="42"/>
    <x v="1"/>
    <s v="Fort Worth"/>
    <x v="10"/>
    <n v="100"/>
    <s v="Dog_Large"/>
    <n v="175"/>
    <n v="100"/>
  </r>
  <r>
    <s v="6f68a86efe0027"/>
    <s v="29/01/2015"/>
    <n v="7"/>
    <x v="1"/>
    <s v="White/Black"/>
    <n v="4"/>
    <x v="0"/>
    <s v="Fort Worth"/>
    <x v="2"/>
    <n v="100"/>
    <s v="Dog_Small"/>
    <n v="125"/>
    <n v="100"/>
  </r>
  <r>
    <s v="beb17709c9f552"/>
    <s v="20/05/2017"/>
    <n v="5"/>
    <x v="1"/>
    <s v="Blue/White"/>
    <n v="48"/>
    <x v="1"/>
    <s v="Houston"/>
    <x v="1"/>
    <n v="140"/>
    <s v="Dog_Large"/>
    <n v="175"/>
    <n v="100"/>
  </r>
  <r>
    <s v="40ff7ee21866fb"/>
    <s v="14/09/2016"/>
    <n v="5"/>
    <x v="1"/>
    <s v="Tricolor"/>
    <n v="29"/>
    <x v="2"/>
    <s v="Dallas"/>
    <x v="5"/>
    <n v="110"/>
    <s v="Dog_Medium"/>
    <n v="150"/>
    <n v="100"/>
  </r>
  <r>
    <s v="0efc0fa4aadbd7"/>
    <s v="12/11/2014"/>
    <n v="7"/>
    <x v="1"/>
    <s v="White/Brown"/>
    <n v="15"/>
    <x v="2"/>
    <s v="Dallas"/>
    <x v="6"/>
    <n v="110"/>
    <s v="Dog_Medium"/>
    <n v="150"/>
    <n v="100"/>
  </r>
  <r>
    <s v="7b89197c13e8be"/>
    <s v="25/04/2016"/>
    <n v="6"/>
    <x v="0"/>
    <s v="Brown Tabby"/>
    <n v="4"/>
    <x v="0"/>
    <s v="Austin"/>
    <x v="12"/>
    <n v="135"/>
    <s v="Cat_Small"/>
    <n v="100"/>
    <n v="100"/>
  </r>
  <r>
    <s v="d024b665caa9fd"/>
    <s v="27/08/2020"/>
    <n v="1"/>
    <x v="1"/>
    <s v="Brown"/>
    <n v="28"/>
    <x v="2"/>
    <s v="Houston"/>
    <x v="7"/>
    <n v="140"/>
    <s v="Dog_Medium"/>
    <n v="150"/>
    <n v="0"/>
  </r>
  <r>
    <s v="2ded75ceb56017"/>
    <s v="08/11/2010"/>
    <n v="11"/>
    <x v="1"/>
    <s v="Black"/>
    <n v="35"/>
    <x v="1"/>
    <s v="Austin"/>
    <x v="6"/>
    <n v="135"/>
    <s v="Dog_Large"/>
    <n v="175"/>
    <n v="150"/>
  </r>
  <r>
    <s v="c6212d3ed25a78"/>
    <s v="07/06/2014"/>
    <n v="8"/>
    <x v="1"/>
    <s v="Black/White"/>
    <n v="46"/>
    <x v="1"/>
    <s v="Houston"/>
    <x v="7"/>
    <n v="140"/>
    <s v="Dog_Large"/>
    <n v="175"/>
    <n v="150"/>
  </r>
  <r>
    <s v="3f0f0addc698e3"/>
    <s v="02/10/2019"/>
    <n v="2"/>
    <x v="0"/>
    <s v="Flame Point"/>
    <n v="3"/>
    <x v="0"/>
    <s v="Austin"/>
    <x v="5"/>
    <n v="135"/>
    <s v="Cat_Small"/>
    <n v="100"/>
    <n v="0"/>
  </r>
  <r>
    <s v="4ce7c49818e0a5"/>
    <s v="18/06/2020"/>
    <n v="2"/>
    <x v="1"/>
    <s v="Red/White"/>
    <n v="29"/>
    <x v="2"/>
    <s v="Austin"/>
    <x v="5"/>
    <n v="135"/>
    <s v="Dog_Medium"/>
    <n v="150"/>
    <n v="0"/>
  </r>
  <r>
    <s v="c1a43dc40a2d62"/>
    <s v="05/05/2018"/>
    <n v="4"/>
    <x v="0"/>
    <s v="Blue/White"/>
    <n v="4"/>
    <x v="0"/>
    <s v="Austin"/>
    <x v="11"/>
    <n v="135"/>
    <s v="Cat_Small"/>
    <n v="100"/>
    <n v="0"/>
  </r>
  <r>
    <s v="1815edf93c90da"/>
    <s v="21/07/2018"/>
    <n v="3"/>
    <x v="0"/>
    <s v="Black"/>
    <n v="8.5"/>
    <x v="1"/>
    <s v="Austin"/>
    <x v="6"/>
    <n v="135"/>
    <s v="Cat_Large"/>
    <n v="140"/>
    <n v="0"/>
  </r>
  <r>
    <s v="54fac0a1895b40"/>
    <s v="19/08/2020"/>
    <n v="1"/>
    <x v="0"/>
    <s v="Orange Tabby"/>
    <n v="8"/>
    <x v="1"/>
    <s v="Austin"/>
    <x v="5"/>
    <n v="135"/>
    <s v="Cat_Large"/>
    <n v="140"/>
    <n v="0"/>
  </r>
  <r>
    <s v="324ef28f56b79f"/>
    <s v="14/09/2004"/>
    <n v="17"/>
    <x v="1"/>
    <s v="White/Silver"/>
    <n v="27"/>
    <x v="2"/>
    <s v="Austin"/>
    <x v="6"/>
    <n v="135"/>
    <s v="Dog_Medium"/>
    <n v="150"/>
    <n v="300"/>
  </r>
  <r>
    <s v="5836ce8b48fd41"/>
    <s v="22/01/2017"/>
    <n v="5"/>
    <x v="0"/>
    <s v="Brown Tabby"/>
    <n v="8"/>
    <x v="1"/>
    <s v="Austin"/>
    <x v="5"/>
    <n v="135"/>
    <s v="Cat_Large"/>
    <n v="140"/>
    <n v="100"/>
  </r>
  <r>
    <s v="7dc659c2bdf8bb"/>
    <s v="24/06/2013"/>
    <n v="9"/>
    <x v="1"/>
    <s v="Black/White"/>
    <n v="40"/>
    <x v="1"/>
    <s v="Fort Worth"/>
    <x v="0"/>
    <n v="100"/>
    <s v="Dog_Large"/>
    <n v="175"/>
    <n v="150"/>
  </r>
  <r>
    <s v="910b02255419d9"/>
    <s v="14/06/2015"/>
    <n v="7"/>
    <x v="1"/>
    <s v="Red/White"/>
    <n v="11.5"/>
    <x v="2"/>
    <s v="Houston"/>
    <x v="9"/>
    <n v="140"/>
    <s v="Dog_Medium"/>
    <n v="150"/>
    <n v="100"/>
  </r>
  <r>
    <s v="1eb8791974fb43"/>
    <s v="08/06/2019"/>
    <n v="3"/>
    <x v="1"/>
    <s v="Brown/Tricolor"/>
    <n v="34"/>
    <x v="1"/>
    <s v="San Antonio"/>
    <x v="6"/>
    <n v="120"/>
    <s v="Dog_Large"/>
    <n v="175"/>
    <n v="0"/>
  </r>
  <r>
    <s v="6df1148431171f"/>
    <s v="21/01/2010"/>
    <n v="12"/>
    <x v="1"/>
    <s v="Brown"/>
    <n v="45"/>
    <x v="1"/>
    <s v="San Antonio"/>
    <x v="2"/>
    <n v="120"/>
    <s v="Dog_Large"/>
    <n v="175"/>
    <n v="150"/>
  </r>
  <r>
    <s v="25000303b237be"/>
    <s v="18/02/2018"/>
    <n v="4"/>
    <x v="1"/>
    <s v="Tan"/>
    <n v="39"/>
    <x v="1"/>
    <s v="Austin"/>
    <x v="6"/>
    <n v="135"/>
    <s v="Dog_Large"/>
    <n v="175"/>
    <n v="0"/>
  </r>
  <r>
    <s v="efb30e9f7bf1e0"/>
    <s v="27/03/2007"/>
    <n v="15"/>
    <x v="1"/>
    <s v="Gray"/>
    <n v="42"/>
    <x v="1"/>
    <s v="Houston"/>
    <x v="8"/>
    <n v="140"/>
    <s v="Dog_Large"/>
    <n v="175"/>
    <n v="200"/>
  </r>
  <r>
    <s v="d9d577c4638d10"/>
    <s v="26/08/2014"/>
    <n v="7"/>
    <x v="1"/>
    <s v="White/Black"/>
    <n v="11.5"/>
    <x v="2"/>
    <s v="Austin"/>
    <x v="7"/>
    <n v="135"/>
    <s v="Dog_Medium"/>
    <n v="150"/>
    <n v="100"/>
  </r>
  <r>
    <s v="3c04b78728557e"/>
    <s v="02/11/2011"/>
    <n v="10"/>
    <x v="1"/>
    <s v="Black/Tan"/>
    <n v="22"/>
    <x v="2"/>
    <s v="Dallas"/>
    <x v="5"/>
    <n v="110"/>
    <s v="Dog_Medium"/>
    <n v="150"/>
    <n v="150"/>
  </r>
  <r>
    <s v="adbec57ef8d1ad"/>
    <s v="30/06/2014"/>
    <n v="8"/>
    <x v="0"/>
    <s v="Blue/White"/>
    <n v="3"/>
    <x v="0"/>
    <s v="Houston"/>
    <x v="1"/>
    <n v="140"/>
    <s v="Cat_Small"/>
    <n v="100"/>
    <n v="150"/>
  </r>
  <r>
    <s v="c47582ec568667"/>
    <s v="08/05/2019"/>
    <n v="3"/>
    <x v="0"/>
    <s v="Orange Tabby/White"/>
    <n v="3"/>
    <x v="0"/>
    <s v="Dallas"/>
    <x v="7"/>
    <n v="110"/>
    <s v="Cat_Small"/>
    <n v="100"/>
    <n v="0"/>
  </r>
  <r>
    <s v="8080a53c2531ca"/>
    <s v="27/09/2015"/>
    <n v="6"/>
    <x v="0"/>
    <s v="Black/White"/>
    <n v="10"/>
    <x v="1"/>
    <s v="Houston"/>
    <x v="0"/>
    <n v="140"/>
    <s v="Cat_Large"/>
    <n v="140"/>
    <n v="100"/>
  </r>
  <r>
    <s v="098997669e37ee"/>
    <s v="23/06/2015"/>
    <n v="7"/>
    <x v="0"/>
    <s v="Calico"/>
    <n v="9"/>
    <x v="1"/>
    <s v="Houston"/>
    <x v="6"/>
    <n v="140"/>
    <s v="Cat_Large"/>
    <n v="140"/>
    <n v="100"/>
  </r>
  <r>
    <s v="52ff673ae66b96"/>
    <s v="10/10/2006"/>
    <n v="15"/>
    <x v="0"/>
    <s v="Gray Tabby/White"/>
    <n v="2"/>
    <x v="0"/>
    <s v="Austin"/>
    <x v="5"/>
    <n v="135"/>
    <s v="Cat_Small"/>
    <n v="100"/>
    <n v="200"/>
  </r>
  <r>
    <s v="ab5d0d24abb589"/>
    <s v="01/10/2013"/>
    <n v="8"/>
    <x v="1"/>
    <s v="Black/Tan"/>
    <n v="18"/>
    <x v="2"/>
    <s v="Fort Worth"/>
    <x v="1"/>
    <n v="100"/>
    <s v="Dog_Medium"/>
    <n v="150"/>
    <n v="150"/>
  </r>
  <r>
    <s v="e217085f2e9a24"/>
    <s v="03/02/2013"/>
    <n v="9"/>
    <x v="1"/>
    <s v="White/Brown Brindle"/>
    <n v="11.5"/>
    <x v="2"/>
    <s v="Austin"/>
    <x v="10"/>
    <n v="135"/>
    <s v="Dog_Medium"/>
    <n v="150"/>
    <n v="150"/>
  </r>
  <r>
    <s v="f00c31d4e67039"/>
    <s v="18/07/1998"/>
    <n v="23"/>
    <x v="1"/>
    <s v="Cream"/>
    <n v="26"/>
    <x v="2"/>
    <s v="Houston"/>
    <x v="8"/>
    <n v="140"/>
    <s v="Dog_Medium"/>
    <n v="150"/>
    <n v="300"/>
  </r>
  <r>
    <s v="d872ceb8312d15"/>
    <s v="13/03/2018"/>
    <n v="4"/>
    <x v="1"/>
    <s v="Tan"/>
    <n v="13"/>
    <x v="2"/>
    <s v="Dallas"/>
    <x v="7"/>
    <n v="110"/>
    <s v="Dog_Medium"/>
    <n v="150"/>
    <n v="0"/>
  </r>
  <r>
    <s v="0028631d1de822"/>
    <s v="18/08/2015"/>
    <n v="6"/>
    <x v="1"/>
    <s v="Brown"/>
    <n v="48"/>
    <x v="1"/>
    <s v="Houston"/>
    <x v="6"/>
    <n v="140"/>
    <s v="Dog_Large"/>
    <n v="175"/>
    <n v="100"/>
  </r>
  <r>
    <s v="1c7fe09df64829"/>
    <s v="09/06/2017"/>
    <n v="5"/>
    <x v="1"/>
    <s v="Black"/>
    <n v="38"/>
    <x v="1"/>
    <s v="Houston"/>
    <x v="6"/>
    <n v="140"/>
    <s v="Dog_Large"/>
    <n v="175"/>
    <n v="100"/>
  </r>
  <r>
    <s v="9181dabd22bd05"/>
    <s v="17/04/2019"/>
    <n v="3"/>
    <x v="0"/>
    <s v="Black"/>
    <n v="10"/>
    <x v="1"/>
    <s v="Fort Worth"/>
    <x v="9"/>
    <n v="100"/>
    <s v="Cat_Large"/>
    <n v="140"/>
    <n v="0"/>
  </r>
  <r>
    <s v="2b8616e980af2c"/>
    <s v="20/02/2017"/>
    <n v="5"/>
    <x v="1"/>
    <s v="Tan/White"/>
    <n v="26"/>
    <x v="2"/>
    <s v="Austin"/>
    <x v="6"/>
    <n v="135"/>
    <s v="Dog_Medium"/>
    <n v="150"/>
    <n v="100"/>
  </r>
  <r>
    <s v="fde333ef4c8a11"/>
    <s v="03/10/2015"/>
    <n v="6"/>
    <x v="0"/>
    <s v="Tortie"/>
    <n v="4"/>
    <x v="0"/>
    <s v="Houston"/>
    <x v="3"/>
    <n v="140"/>
    <s v="Cat_Small"/>
    <n v="100"/>
    <n v="100"/>
  </r>
  <r>
    <s v="1492f8e96b12a3"/>
    <s v="20/02/2015"/>
    <n v="7"/>
    <x v="1"/>
    <s v="Tricolor"/>
    <n v="35"/>
    <x v="1"/>
    <s v="San Antonio"/>
    <x v="6"/>
    <n v="120"/>
    <s v="Dog_Large"/>
    <n v="175"/>
    <n v="100"/>
  </r>
  <r>
    <s v="0dc152566f8ee0"/>
    <s v="03/07/2016"/>
    <n v="5"/>
    <x v="0"/>
    <s v="Black"/>
    <n v="3"/>
    <x v="0"/>
    <s v="Austin"/>
    <x v="6"/>
    <n v="135"/>
    <s v="Cat_Small"/>
    <n v="100"/>
    <n v="100"/>
  </r>
  <r>
    <s v="3ee16a5bc4a2e5"/>
    <s v="08/03/2015"/>
    <n v="7"/>
    <x v="0"/>
    <s v="Blue"/>
    <n v="2"/>
    <x v="0"/>
    <s v="San Antonio"/>
    <x v="5"/>
    <n v="120"/>
    <s v="Cat_Small"/>
    <n v="100"/>
    <n v="100"/>
  </r>
  <r>
    <s v="38b4365dc53f84"/>
    <s v="21/07/2015"/>
    <n v="6"/>
    <x v="1"/>
    <s v="Brown Brindle"/>
    <n v="9"/>
    <x v="0"/>
    <s v="Houston"/>
    <x v="6"/>
    <n v="140"/>
    <s v="Dog_Small"/>
    <n v="125"/>
    <n v="100"/>
  </r>
  <r>
    <s v="3530a1c43af150"/>
    <s v="14/03/2012"/>
    <n v="10"/>
    <x v="1"/>
    <s v="Brown/White"/>
    <n v="6"/>
    <x v="0"/>
    <s v="San Antonio"/>
    <x v="6"/>
    <n v="120"/>
    <s v="Dog_Small"/>
    <n v="125"/>
    <n v="150"/>
  </r>
  <r>
    <s v="bfe5834325a35b"/>
    <s v="16/01/2014"/>
    <n v="8"/>
    <x v="1"/>
    <s v="Brown/White"/>
    <n v="9"/>
    <x v="0"/>
    <s v="San Antonio"/>
    <x v="1"/>
    <n v="120"/>
    <s v="Dog_Small"/>
    <n v="125"/>
    <n v="150"/>
  </r>
  <r>
    <s v="44389acee9a001"/>
    <s v="08/07/2016"/>
    <n v="5"/>
    <x v="0"/>
    <s v="Black Smoke"/>
    <n v="3"/>
    <x v="0"/>
    <s v="Houston"/>
    <x v="5"/>
    <n v="140"/>
    <s v="Cat_Small"/>
    <n v="100"/>
    <n v="100"/>
  </r>
  <r>
    <s v="435cc99bb8e02d"/>
    <s v="11/03/2021"/>
    <n v="1"/>
    <x v="0"/>
    <s v="Black"/>
    <n v="8"/>
    <x v="1"/>
    <s v="Houston"/>
    <x v="5"/>
    <n v="140"/>
    <s v="Cat_Large"/>
    <n v="140"/>
    <n v="0"/>
  </r>
  <r>
    <s v="7af406eb1e1c42"/>
    <s v="22/06/2017"/>
    <n v="5"/>
    <x v="1"/>
    <s v="Tan"/>
    <n v="40"/>
    <x v="1"/>
    <s v="Houston"/>
    <x v="12"/>
    <n v="140"/>
    <s v="Dog_Large"/>
    <n v="175"/>
    <n v="100"/>
  </r>
  <r>
    <s v="955265afcf1191"/>
    <s v="12/10/2018"/>
    <n v="3"/>
    <x v="1"/>
    <s v="White/Brown"/>
    <n v="25"/>
    <x v="2"/>
    <s v="Austin"/>
    <x v="1"/>
    <n v="135"/>
    <s v="Dog_Medium"/>
    <n v="150"/>
    <n v="0"/>
  </r>
  <r>
    <s v="bd822244fb9be9"/>
    <s v="15/05/2015"/>
    <n v="7"/>
    <x v="0"/>
    <s v="Blue Tabby"/>
    <n v="8.5"/>
    <x v="1"/>
    <s v="Fort Worth"/>
    <x v="1"/>
    <n v="100"/>
    <s v="Cat_Large"/>
    <n v="140"/>
    <n v="100"/>
  </r>
  <r>
    <s v="483b877c5365be"/>
    <s v="02/01/2007"/>
    <n v="15"/>
    <x v="1"/>
    <s v="Black"/>
    <n v="12"/>
    <x v="2"/>
    <s v="Houston"/>
    <x v="5"/>
    <n v="140"/>
    <s v="Dog_Medium"/>
    <n v="150"/>
    <n v="200"/>
  </r>
  <r>
    <s v="24d5136aaef910"/>
    <s v="06/10/2017"/>
    <n v="4"/>
    <x v="1"/>
    <s v="Brown Tiger/White"/>
    <n v="11.5"/>
    <x v="2"/>
    <s v="Dallas"/>
    <x v="6"/>
    <n v="110"/>
    <s v="Dog_Medium"/>
    <n v="150"/>
    <n v="0"/>
  </r>
  <r>
    <s v="832d8c59ab63a9"/>
    <s v="18/02/2011"/>
    <n v="11"/>
    <x v="1"/>
    <s v="Black/White"/>
    <n v="19"/>
    <x v="2"/>
    <s v="Austin"/>
    <x v="0"/>
    <n v="135"/>
    <s v="Dog_Medium"/>
    <n v="150"/>
    <n v="150"/>
  </r>
  <r>
    <s v="6527b361fa181b"/>
    <s v="21/03/2017"/>
    <n v="5"/>
    <x v="1"/>
    <s v="White/Black"/>
    <n v="21"/>
    <x v="2"/>
    <s v="Houston"/>
    <x v="2"/>
    <n v="140"/>
    <s v="Dog_Medium"/>
    <n v="150"/>
    <n v="100"/>
  </r>
  <r>
    <s v="1584ca41590e24"/>
    <s v="14/12/2013"/>
    <n v="8"/>
    <x v="1"/>
    <s v="Brown/White"/>
    <n v="23"/>
    <x v="2"/>
    <s v="Houston"/>
    <x v="6"/>
    <n v="140"/>
    <s v="Dog_Medium"/>
    <n v="150"/>
    <n v="150"/>
  </r>
  <r>
    <s v="99e5d62cbc90f5"/>
    <s v="02/09/2015"/>
    <n v="6"/>
    <x v="0"/>
    <s v="Black"/>
    <n v="8"/>
    <x v="1"/>
    <s v="Austin"/>
    <x v="1"/>
    <n v="135"/>
    <s v="Cat_Large"/>
    <n v="140"/>
    <n v="100"/>
  </r>
  <r>
    <s v="10c1c5dabdea8f"/>
    <s v="28/10/2015"/>
    <n v="6"/>
    <x v="0"/>
    <s v="Brown Tabby"/>
    <n v="6.5"/>
    <x v="2"/>
    <s v="San Antonio"/>
    <x v="6"/>
    <n v="120"/>
    <s v="Cat_Medium"/>
    <n v="120"/>
    <n v="100"/>
  </r>
  <r>
    <s v="bd5f7dd3fe7cd0"/>
    <s v="07/03/2013"/>
    <n v="9"/>
    <x v="1"/>
    <s v="Black/White"/>
    <n v="47"/>
    <x v="1"/>
    <s v="Houston"/>
    <x v="1"/>
    <n v="140"/>
    <s v="Dog_Large"/>
    <n v="175"/>
    <n v="150"/>
  </r>
  <r>
    <s v="d9adab2018b76b"/>
    <s v="07/10/2010"/>
    <n v="11"/>
    <x v="0"/>
    <s v="Calico/White"/>
    <n v="6"/>
    <x v="2"/>
    <s v="San Antonio"/>
    <x v="7"/>
    <n v="120"/>
    <s v="Cat_Medium"/>
    <n v="120"/>
    <n v="150"/>
  </r>
  <r>
    <s v="35cac4a214c8b6"/>
    <s v="12/06/2015"/>
    <n v="7"/>
    <x v="0"/>
    <s v="Blue/White"/>
    <n v="10"/>
    <x v="1"/>
    <s v="Fort Worth"/>
    <x v="6"/>
    <n v="100"/>
    <s v="Cat_Large"/>
    <n v="140"/>
    <n v="100"/>
  </r>
  <r>
    <s v="a21a23e7f21375"/>
    <s v="26/11/2013"/>
    <n v="8"/>
    <x v="1"/>
    <s v="Black/White"/>
    <n v="34"/>
    <x v="1"/>
    <s v="San Antonio"/>
    <x v="1"/>
    <n v="120"/>
    <s v="Dog_Large"/>
    <n v="175"/>
    <n v="150"/>
  </r>
  <r>
    <s v="7c39e2568bd5c5"/>
    <s v="11/04/2015"/>
    <n v="7"/>
    <x v="0"/>
    <s v="Orange Tabby/White"/>
    <n v="3"/>
    <x v="0"/>
    <s v="Austin"/>
    <x v="0"/>
    <n v="135"/>
    <s v="Cat_Small"/>
    <n v="100"/>
    <n v="100"/>
  </r>
  <r>
    <s v="a244d240ac0f71"/>
    <s v="31/03/2010"/>
    <n v="12"/>
    <x v="0"/>
    <s v="Blue"/>
    <n v="6"/>
    <x v="2"/>
    <s v="Houston"/>
    <x v="1"/>
    <n v="140"/>
    <s v="Cat_Medium"/>
    <n v="120"/>
    <n v="150"/>
  </r>
  <r>
    <s v="e1550c84ff2a69"/>
    <s v="17/03/2014"/>
    <n v="8"/>
    <x v="0"/>
    <s v="Black/White"/>
    <n v="4"/>
    <x v="0"/>
    <s v="Austin"/>
    <x v="10"/>
    <n v="135"/>
    <s v="Cat_Small"/>
    <n v="100"/>
    <n v="150"/>
  </r>
  <r>
    <s v="34e8c30158a4ec"/>
    <s v="02/09/2017"/>
    <n v="4"/>
    <x v="1"/>
    <s v="Brown"/>
    <n v="35"/>
    <x v="1"/>
    <s v="San Antonio"/>
    <x v="6"/>
    <n v="120"/>
    <s v="Dog_Large"/>
    <n v="175"/>
    <n v="0"/>
  </r>
  <r>
    <s v="f3801694207c9b"/>
    <s v="13/09/2011"/>
    <n v="10"/>
    <x v="1"/>
    <s v="Black/White"/>
    <n v="34"/>
    <x v="1"/>
    <s v="Houston"/>
    <x v="4"/>
    <n v="140"/>
    <s v="Dog_Large"/>
    <n v="175"/>
    <n v="150"/>
  </r>
  <r>
    <s v="1445ac06235bed"/>
    <s v="28/03/2018"/>
    <n v="4"/>
    <x v="1"/>
    <s v="Tan/White"/>
    <n v="3"/>
    <x v="0"/>
    <s v="Houston"/>
    <x v="6"/>
    <n v="140"/>
    <s v="Dog_Small"/>
    <n v="125"/>
    <n v="0"/>
  </r>
  <r>
    <s v="58992837d012bb"/>
    <s v="20/03/2011"/>
    <n v="11"/>
    <x v="1"/>
    <s v="Tan/White"/>
    <n v="35"/>
    <x v="1"/>
    <s v="San Antonio"/>
    <x v="5"/>
    <n v="120"/>
    <s v="Dog_Large"/>
    <n v="175"/>
    <n v="150"/>
  </r>
  <r>
    <s v="eca7cf5d70f0bb"/>
    <s v="26/08/2010"/>
    <n v="11"/>
    <x v="1"/>
    <s v="White"/>
    <n v="25"/>
    <x v="2"/>
    <s v="Austin"/>
    <x v="8"/>
    <n v="135"/>
    <s v="Dog_Medium"/>
    <n v="150"/>
    <n v="150"/>
  </r>
  <r>
    <s v="0f8ad1c86cf75a"/>
    <s v="26/03/2015"/>
    <n v="7"/>
    <x v="1"/>
    <s v="Red"/>
    <n v="31.5"/>
    <x v="1"/>
    <s v="Houston"/>
    <x v="6"/>
    <n v="140"/>
    <s v="Dog_Large"/>
    <n v="175"/>
    <n v="100"/>
  </r>
  <r>
    <s v="423be42f174c87"/>
    <s v="01/02/2017"/>
    <n v="5"/>
    <x v="1"/>
    <s v="Gray/Black"/>
    <n v="35"/>
    <x v="1"/>
    <s v="Austin"/>
    <x v="5"/>
    <n v="135"/>
    <s v="Dog_Large"/>
    <n v="175"/>
    <n v="100"/>
  </r>
  <r>
    <s v="042a8a22cf9291"/>
    <s v="18/02/2018"/>
    <n v="4"/>
    <x v="0"/>
    <s v="Calico"/>
    <n v="10"/>
    <x v="1"/>
    <s v="Austin"/>
    <x v="6"/>
    <n v="135"/>
    <s v="Cat_Large"/>
    <n v="140"/>
    <n v="0"/>
  </r>
  <r>
    <s v="bda5e24cce1d68"/>
    <s v="02/04/2016"/>
    <n v="6"/>
    <x v="0"/>
    <s v="Brown Tabby"/>
    <n v="2"/>
    <x v="0"/>
    <s v="Austin"/>
    <x v="1"/>
    <n v="135"/>
    <s v="Cat_Small"/>
    <n v="100"/>
    <n v="100"/>
  </r>
  <r>
    <s v="7ef1ee282583fe"/>
    <s v="10/11/2002"/>
    <n v="19"/>
    <x v="0"/>
    <s v="Black"/>
    <n v="4"/>
    <x v="0"/>
    <s v="Austin"/>
    <x v="0"/>
    <n v="135"/>
    <s v="Cat_Small"/>
    <n v="100"/>
    <n v="300"/>
  </r>
  <r>
    <s v="746d6762c4a21d"/>
    <s v="08/06/2014"/>
    <n v="8"/>
    <x v="0"/>
    <s v="Lynx Point"/>
    <n v="6.5"/>
    <x v="2"/>
    <s v="San Antonio"/>
    <x v="2"/>
    <n v="120"/>
    <s v="Cat_Medium"/>
    <n v="120"/>
    <n v="150"/>
  </r>
  <r>
    <s v="80c9c7ac01d508"/>
    <s v="11/06/2015"/>
    <n v="7"/>
    <x v="0"/>
    <s v="Tortie"/>
    <n v="9"/>
    <x v="1"/>
    <s v="Austin"/>
    <x v="0"/>
    <n v="135"/>
    <s v="Cat_Large"/>
    <n v="140"/>
    <n v="100"/>
  </r>
  <r>
    <s v="97fe640b002a4a"/>
    <s v="07/08/2006"/>
    <n v="15"/>
    <x v="1"/>
    <s v="Black/White"/>
    <n v="12"/>
    <x v="2"/>
    <s v="Houston"/>
    <x v="1"/>
    <n v="140"/>
    <s v="Dog_Medium"/>
    <n v="150"/>
    <n v="200"/>
  </r>
  <r>
    <s v="3ad4157f967df3"/>
    <s v="31/03/2016"/>
    <n v="6"/>
    <x v="1"/>
    <s v="White/Blue"/>
    <n v="32"/>
    <x v="1"/>
    <s v="San Antonio"/>
    <x v="6"/>
    <n v="120"/>
    <s v="Dog_Large"/>
    <n v="175"/>
    <n v="100"/>
  </r>
  <r>
    <s v="d82f18ef180dfb"/>
    <s v="09/09/2011"/>
    <n v="10"/>
    <x v="1"/>
    <s v="Black/White"/>
    <n v="40"/>
    <x v="1"/>
    <s v="Houston"/>
    <x v="7"/>
    <n v="140"/>
    <s v="Dog_Large"/>
    <n v="175"/>
    <n v="150"/>
  </r>
  <r>
    <s v="028e7db89bbcc8"/>
    <s v="03/03/2018"/>
    <n v="4"/>
    <x v="1"/>
    <s v="White/Black"/>
    <n v="5"/>
    <x v="0"/>
    <s v="Houston"/>
    <x v="6"/>
    <n v="140"/>
    <s v="Dog_Small"/>
    <n v="125"/>
    <n v="0"/>
  </r>
  <r>
    <s v="700f3c58c53bb3"/>
    <s v="30/10/2005"/>
    <n v="16"/>
    <x v="1"/>
    <s v="Tricolor/White"/>
    <n v="34"/>
    <x v="1"/>
    <s v="Houston"/>
    <x v="2"/>
    <n v="140"/>
    <s v="Dog_Large"/>
    <n v="175"/>
    <n v="300"/>
  </r>
  <r>
    <s v="946b64eb2dccca"/>
    <s v="10/08/2016"/>
    <n v="5"/>
    <x v="1"/>
    <s v="Black/White"/>
    <n v="17"/>
    <x v="2"/>
    <s v="Houston"/>
    <x v="1"/>
    <n v="140"/>
    <s v="Dog_Medium"/>
    <n v="150"/>
    <n v="100"/>
  </r>
  <r>
    <s v="fe049a050d1f8b"/>
    <s v="07/06/2013"/>
    <n v="9"/>
    <x v="1"/>
    <s v="White/Tan"/>
    <n v="42"/>
    <x v="1"/>
    <s v="Austin"/>
    <x v="3"/>
    <n v="135"/>
    <s v="Dog_Large"/>
    <n v="175"/>
    <n v="150"/>
  </r>
  <r>
    <s v="fcbff16f9ee2c5"/>
    <s v="07/04/2007"/>
    <n v="15"/>
    <x v="0"/>
    <s v="Orange Tabby/White"/>
    <n v="3"/>
    <x v="0"/>
    <s v="Austin"/>
    <x v="3"/>
    <n v="135"/>
    <s v="Cat_Small"/>
    <n v="100"/>
    <n v="200"/>
  </r>
  <r>
    <s v="e253a006f78337"/>
    <s v="21/01/2012"/>
    <n v="10"/>
    <x v="1"/>
    <s v="Red/Black"/>
    <n v="34"/>
    <x v="1"/>
    <s v="Fort Worth"/>
    <x v="10"/>
    <n v="100"/>
    <s v="Dog_Large"/>
    <n v="175"/>
    <n v="150"/>
  </r>
  <r>
    <s v="6febe396603305"/>
    <s v="21/07/2012"/>
    <n v="9"/>
    <x v="1"/>
    <s v="Tan/White"/>
    <n v="27"/>
    <x v="2"/>
    <s v="Houston"/>
    <x v="2"/>
    <n v="140"/>
    <s v="Dog_Medium"/>
    <n v="150"/>
    <n v="150"/>
  </r>
  <r>
    <s v="f9401aa9c599ac"/>
    <s v="14/09/2010"/>
    <n v="11"/>
    <x v="1"/>
    <s v="Brown"/>
    <n v="32"/>
    <x v="1"/>
    <s v="Houston"/>
    <x v="4"/>
    <n v="140"/>
    <s v="Dog_Large"/>
    <n v="175"/>
    <n v="150"/>
  </r>
  <r>
    <s v="a4122ffd1db5c6"/>
    <s v="19/04/2018"/>
    <n v="4"/>
    <x v="1"/>
    <s v="Brown"/>
    <n v="4"/>
    <x v="0"/>
    <s v="Fort Worth"/>
    <x v="1"/>
    <n v="100"/>
    <s v="Dog_Small"/>
    <n v="125"/>
    <n v="0"/>
  </r>
  <r>
    <s v="bec6c1f3e2f6af"/>
    <s v="19/07/2016"/>
    <n v="5"/>
    <x v="0"/>
    <s v="Cream Tabby"/>
    <n v="10"/>
    <x v="1"/>
    <s v="Dallas"/>
    <x v="1"/>
    <n v="110"/>
    <s v="Cat_Large"/>
    <n v="140"/>
    <n v="100"/>
  </r>
  <r>
    <s v="650b12f9f46cd8"/>
    <s v="29/06/2019"/>
    <n v="3"/>
    <x v="0"/>
    <s v="Tortie"/>
    <n v="4"/>
    <x v="0"/>
    <s v="Houston"/>
    <x v="2"/>
    <n v="140"/>
    <s v="Cat_Small"/>
    <n v="100"/>
    <n v="0"/>
  </r>
  <r>
    <s v="e75c9a56659860"/>
    <s v="20/03/2010"/>
    <n v="12"/>
    <x v="1"/>
    <s v="Black/White"/>
    <n v="31"/>
    <x v="1"/>
    <s v="Austin"/>
    <x v="10"/>
    <n v="135"/>
    <s v="Dog_Large"/>
    <n v="175"/>
    <n v="150"/>
  </r>
  <r>
    <s v="1043d03f5c1404"/>
    <s v="13/05/2015"/>
    <n v="7"/>
    <x v="0"/>
    <s v="Tortie"/>
    <n v="6.5"/>
    <x v="2"/>
    <s v="San Antonio"/>
    <x v="6"/>
    <n v="120"/>
    <s v="Cat_Medium"/>
    <n v="120"/>
    <n v="100"/>
  </r>
  <r>
    <s v="0560f6521835c8"/>
    <s v="03/04/2012"/>
    <n v="10"/>
    <x v="1"/>
    <s v="White"/>
    <n v="15"/>
    <x v="2"/>
    <s v="Dallas"/>
    <x v="6"/>
    <n v="110"/>
    <s v="Dog_Medium"/>
    <n v="150"/>
    <n v="150"/>
  </r>
  <r>
    <s v="65f9883cece37b"/>
    <s v="07/08/2016"/>
    <n v="5"/>
    <x v="1"/>
    <s v="Black/Brown"/>
    <n v="24"/>
    <x v="2"/>
    <s v="San Antonio"/>
    <x v="2"/>
    <n v="120"/>
    <s v="Dog_Medium"/>
    <n v="150"/>
    <n v="100"/>
  </r>
  <r>
    <s v="a056f86bc1ca8f"/>
    <s v="16/11/2016"/>
    <n v="5"/>
    <x v="0"/>
    <s v="Seal Point"/>
    <n v="2"/>
    <x v="0"/>
    <s v="Fort Worth"/>
    <x v="1"/>
    <n v="100"/>
    <s v="Cat_Small"/>
    <n v="100"/>
    <n v="100"/>
  </r>
  <r>
    <s v="75343f995bf7bb"/>
    <s v="10/04/2014"/>
    <n v="8"/>
    <x v="1"/>
    <s v="Brown/White"/>
    <n v="7"/>
    <x v="0"/>
    <s v="Houston"/>
    <x v="12"/>
    <n v="140"/>
    <s v="Dog_Small"/>
    <n v="125"/>
    <n v="150"/>
  </r>
  <r>
    <s v="1c8d7b7b429e0d"/>
    <s v="27/03/2017"/>
    <n v="5"/>
    <x v="0"/>
    <s v="Black"/>
    <n v="8.5"/>
    <x v="1"/>
    <s v="Fort Worth"/>
    <x v="6"/>
    <n v="100"/>
    <s v="Cat_Large"/>
    <n v="140"/>
    <n v="100"/>
  </r>
  <r>
    <s v="b8db77a7e534ba"/>
    <s v="21/03/2020"/>
    <n v="2"/>
    <x v="0"/>
    <s v="Cream Tabby"/>
    <n v="8.5"/>
    <x v="1"/>
    <s v="Houston"/>
    <x v="1"/>
    <n v="140"/>
    <s v="Cat_Large"/>
    <n v="140"/>
    <n v="0"/>
  </r>
  <r>
    <s v="db466a2cecb72b"/>
    <s v="15/03/2013"/>
    <n v="9"/>
    <x v="0"/>
    <s v="Brown Tabby"/>
    <n v="3"/>
    <x v="0"/>
    <s v="Houston"/>
    <x v="7"/>
    <n v="140"/>
    <s v="Cat_Small"/>
    <n v="100"/>
    <n v="150"/>
  </r>
  <r>
    <s v="e35dd271530738"/>
    <s v="13/03/2009"/>
    <n v="13"/>
    <x v="0"/>
    <s v="Blue/White"/>
    <n v="10"/>
    <x v="1"/>
    <s v="Austin"/>
    <x v="10"/>
    <n v="135"/>
    <s v="Cat_Large"/>
    <n v="140"/>
    <n v="200"/>
  </r>
  <r>
    <s v="2beffff933f37c"/>
    <s v="04/06/2018"/>
    <n v="4"/>
    <x v="1"/>
    <s v="Fawn/White"/>
    <n v="37"/>
    <x v="1"/>
    <s v="Houston"/>
    <x v="6"/>
    <n v="140"/>
    <s v="Dog_Large"/>
    <n v="175"/>
    <n v="0"/>
  </r>
  <r>
    <s v="3ec3851c2a2e42"/>
    <s v="05/09/2016"/>
    <n v="5"/>
    <x v="0"/>
    <s v="Brown Tabby/White"/>
    <n v="6.5"/>
    <x v="2"/>
    <s v="Fort Worth"/>
    <x v="5"/>
    <n v="100"/>
    <s v="Cat_Medium"/>
    <n v="120"/>
    <n v="100"/>
  </r>
  <r>
    <s v="8006daaaec8beb"/>
    <s v="04/08/2013"/>
    <n v="8"/>
    <x v="0"/>
    <s v="Torbie"/>
    <n v="2"/>
    <x v="0"/>
    <s v="Houston"/>
    <x v="0"/>
    <n v="140"/>
    <s v="Cat_Small"/>
    <n v="100"/>
    <n v="150"/>
  </r>
  <r>
    <s v="b1d439e7aadb6a"/>
    <s v="03/07/2016"/>
    <n v="5"/>
    <x v="0"/>
    <s v="Black"/>
    <n v="8"/>
    <x v="1"/>
    <s v="Houston"/>
    <x v="1"/>
    <n v="140"/>
    <s v="Cat_Large"/>
    <n v="140"/>
    <n v="100"/>
  </r>
  <r>
    <s v="a6606c5fa627e8"/>
    <s v="11/05/2014"/>
    <n v="8"/>
    <x v="1"/>
    <s v="Brown/White"/>
    <n v="28"/>
    <x v="2"/>
    <s v="Houston"/>
    <x v="1"/>
    <n v="140"/>
    <s v="Dog_Medium"/>
    <n v="150"/>
    <n v="150"/>
  </r>
  <r>
    <s v="d276a4da09a754"/>
    <s v="22/02/2016"/>
    <n v="6"/>
    <x v="0"/>
    <s v="Black/White"/>
    <n v="9"/>
    <x v="1"/>
    <s v="Houston"/>
    <x v="7"/>
    <n v="140"/>
    <s v="Cat_Large"/>
    <n v="140"/>
    <n v="100"/>
  </r>
  <r>
    <s v="5e422e5fc758f5"/>
    <s v="02/03/2015"/>
    <n v="7"/>
    <x v="0"/>
    <s v="Brown Tabby/White"/>
    <n v="3"/>
    <x v="0"/>
    <s v="Houston"/>
    <x v="5"/>
    <n v="140"/>
    <s v="Cat_Small"/>
    <n v="100"/>
    <n v="100"/>
  </r>
  <r>
    <s v="e1daac6ed589d3"/>
    <s v="24/10/2011"/>
    <n v="10"/>
    <x v="1"/>
    <s v="White"/>
    <n v="27"/>
    <x v="2"/>
    <s v="Houston"/>
    <x v="10"/>
    <n v="140"/>
    <s v="Dog_Medium"/>
    <n v="150"/>
    <n v="150"/>
  </r>
  <r>
    <s v="a9443d3edee335"/>
    <s v="20/05/2012"/>
    <n v="10"/>
    <x v="1"/>
    <s v="Black"/>
    <n v="22"/>
    <x v="2"/>
    <s v="Houston"/>
    <x v="1"/>
    <n v="140"/>
    <s v="Dog_Medium"/>
    <n v="150"/>
    <n v="150"/>
  </r>
  <r>
    <s v="a147b131c97710"/>
    <s v="03/09/2012"/>
    <n v="9"/>
    <x v="1"/>
    <s v="Black/Tan"/>
    <n v="11.5"/>
    <x v="2"/>
    <s v="Austin"/>
    <x v="1"/>
    <n v="135"/>
    <s v="Dog_Medium"/>
    <n v="150"/>
    <n v="150"/>
  </r>
  <r>
    <s v="57d69e8f67ffe6"/>
    <s v="18/09/2017"/>
    <n v="4"/>
    <x v="0"/>
    <s v="Torbie"/>
    <n v="8"/>
    <x v="1"/>
    <s v="Austin"/>
    <x v="5"/>
    <n v="135"/>
    <s v="Cat_Large"/>
    <n v="140"/>
    <n v="0"/>
  </r>
  <r>
    <s v="20adb737782aae"/>
    <s v="21/06/2012"/>
    <n v="10"/>
    <x v="1"/>
    <s v="Tan/White"/>
    <n v="29"/>
    <x v="2"/>
    <s v="Houston"/>
    <x v="6"/>
    <n v="140"/>
    <s v="Dog_Medium"/>
    <n v="150"/>
    <n v="150"/>
  </r>
  <r>
    <s v="e4b3c4d1d05d8f"/>
    <s v="23/09/2015"/>
    <n v="6"/>
    <x v="1"/>
    <s v="Tan/White"/>
    <n v="47"/>
    <x v="1"/>
    <s v="San Antonio"/>
    <x v="10"/>
    <n v="120"/>
    <s v="Dog_Large"/>
    <n v="175"/>
    <n v="100"/>
  </r>
  <r>
    <s v="16ead6bd6e9369"/>
    <s v="08/10/2013"/>
    <n v="8"/>
    <x v="1"/>
    <s v="Red/White"/>
    <n v="7"/>
    <x v="0"/>
    <s v="Dallas"/>
    <x v="6"/>
    <n v="110"/>
    <s v="Dog_Small"/>
    <n v="125"/>
    <n v="150"/>
  </r>
  <r>
    <s v="af5c48ea56ce38"/>
    <s v="11/09/2009"/>
    <n v="12"/>
    <x v="1"/>
    <s v="Black/White"/>
    <n v="46"/>
    <x v="1"/>
    <s v="Austin"/>
    <x v="1"/>
    <n v="135"/>
    <s v="Dog_Large"/>
    <n v="175"/>
    <n v="150"/>
  </r>
  <r>
    <s v="5b49a72959ed56"/>
    <s v="24/05/2008"/>
    <n v="14"/>
    <x v="1"/>
    <s v="Tan/White"/>
    <n v="35"/>
    <x v="1"/>
    <s v="Houston"/>
    <x v="5"/>
    <n v="140"/>
    <s v="Dog_Large"/>
    <n v="175"/>
    <n v="200"/>
  </r>
  <r>
    <s v="d2cc3ef28702c9"/>
    <s v="01/08/2016"/>
    <n v="5"/>
    <x v="1"/>
    <s v="Brown/Black"/>
    <n v="27"/>
    <x v="2"/>
    <s v="Austin"/>
    <x v="7"/>
    <n v="135"/>
    <s v="Dog_Medium"/>
    <n v="150"/>
    <n v="100"/>
  </r>
  <r>
    <s v="79ae9c359af839"/>
    <s v="17/12/2015"/>
    <n v="6"/>
    <x v="1"/>
    <s v="Tan/Tan"/>
    <n v="17"/>
    <x v="2"/>
    <s v="Houston"/>
    <x v="12"/>
    <n v="140"/>
    <s v="Dog_Medium"/>
    <n v="150"/>
    <n v="100"/>
  </r>
  <r>
    <s v="2cea6ea1acfe88"/>
    <s v="05/06/2019"/>
    <n v="3"/>
    <x v="0"/>
    <s v="Orange Tabby"/>
    <n v="4"/>
    <x v="0"/>
    <s v="Austin"/>
    <x v="6"/>
    <n v="135"/>
    <s v="Cat_Small"/>
    <n v="100"/>
    <n v="0"/>
  </r>
  <r>
    <s v="1b338e2ab945a9"/>
    <s v="25/05/2017"/>
    <n v="5"/>
    <x v="1"/>
    <s v="Black/White"/>
    <n v="48"/>
    <x v="1"/>
    <s v="Houston"/>
    <x v="6"/>
    <n v="140"/>
    <s v="Dog_Large"/>
    <n v="175"/>
    <n v="100"/>
  </r>
  <r>
    <s v="6d5a4555e0a2b4"/>
    <s v="27/08/2016"/>
    <n v="5"/>
    <x v="1"/>
    <s v="Tan"/>
    <n v="41"/>
    <x v="1"/>
    <s v="Dallas"/>
    <x v="2"/>
    <n v="110"/>
    <s v="Dog_Large"/>
    <n v="175"/>
    <n v="100"/>
  </r>
  <r>
    <s v="178ccf83a305e1"/>
    <s v="20/06/2017"/>
    <n v="5"/>
    <x v="0"/>
    <s v="Black"/>
    <n v="3"/>
    <x v="0"/>
    <s v="Houston"/>
    <x v="6"/>
    <n v="140"/>
    <s v="Cat_Small"/>
    <n v="100"/>
    <n v="100"/>
  </r>
  <r>
    <s v="b12d338596f3f8"/>
    <s v="24/07/2018"/>
    <n v="3"/>
    <x v="0"/>
    <s v="Brown Tabby"/>
    <n v="8"/>
    <x v="1"/>
    <s v="Dallas"/>
    <x v="1"/>
    <n v="110"/>
    <s v="Cat_Large"/>
    <n v="140"/>
    <n v="0"/>
  </r>
  <r>
    <s v="ced3200b95e3b4"/>
    <s v="12/11/2012"/>
    <n v="9"/>
    <x v="1"/>
    <s v="Brown/White"/>
    <n v="23"/>
    <x v="2"/>
    <s v="San Antonio"/>
    <x v="7"/>
    <n v="120"/>
    <s v="Dog_Medium"/>
    <n v="150"/>
    <n v="150"/>
  </r>
  <r>
    <s v="6d55fb9df9ccf7"/>
    <s v="01/02/2015"/>
    <n v="7"/>
    <x v="0"/>
    <s v="Orange Tabby/White"/>
    <n v="4"/>
    <x v="0"/>
    <s v="Houston"/>
    <x v="2"/>
    <n v="140"/>
    <s v="Cat_Small"/>
    <n v="100"/>
    <n v="100"/>
  </r>
  <r>
    <s v="bd35ed66235155"/>
    <s v="02/08/2019"/>
    <n v="2"/>
    <x v="0"/>
    <s v="Calico Point/White"/>
    <n v="10"/>
    <x v="1"/>
    <s v="Austin"/>
    <x v="1"/>
    <n v="135"/>
    <s v="Cat_Large"/>
    <n v="140"/>
    <n v="0"/>
  </r>
  <r>
    <s v="37761ba30737ed"/>
    <s v="10/05/2018"/>
    <n v="4"/>
    <x v="0"/>
    <s v="White/Brown Brindle"/>
    <n v="3"/>
    <x v="0"/>
    <s v="Austin"/>
    <x v="6"/>
    <n v="135"/>
    <s v="Cat_Small"/>
    <n v="100"/>
    <n v="0"/>
  </r>
  <r>
    <s v="492a85da66f95c"/>
    <s v="01/10/2013"/>
    <n v="8"/>
    <x v="1"/>
    <s v="Black/White"/>
    <n v="7"/>
    <x v="0"/>
    <s v="Fort Worth"/>
    <x v="5"/>
    <n v="100"/>
    <s v="Dog_Small"/>
    <n v="125"/>
    <n v="150"/>
  </r>
  <r>
    <s v="27ef7c28c50642"/>
    <s v="01/03/2020"/>
    <n v="2"/>
    <x v="0"/>
    <s v="Black"/>
    <n v="3"/>
    <x v="0"/>
    <s v="Houston"/>
    <x v="6"/>
    <n v="140"/>
    <s v="Cat_Small"/>
    <n v="100"/>
    <n v="0"/>
  </r>
  <r>
    <s v="fe04de01a17983"/>
    <s v="15/05/2014"/>
    <n v="8"/>
    <x v="1"/>
    <s v="Black/White"/>
    <n v="5"/>
    <x v="0"/>
    <s v="Houston"/>
    <x v="3"/>
    <n v="140"/>
    <s v="Dog_Small"/>
    <n v="125"/>
    <n v="150"/>
  </r>
  <r>
    <s v="44fff2c44d1c44"/>
    <s v="18/06/2015"/>
    <n v="7"/>
    <x v="1"/>
    <s v="Black/White"/>
    <n v="3"/>
    <x v="0"/>
    <s v="Austin"/>
    <x v="5"/>
    <n v="135"/>
    <s v="Dog_Small"/>
    <n v="125"/>
    <n v="100"/>
  </r>
  <r>
    <s v="734ebd41a108c8"/>
    <s v="01/02/2017"/>
    <n v="5"/>
    <x v="0"/>
    <s v="Black/White"/>
    <n v="4"/>
    <x v="0"/>
    <s v="Austin"/>
    <x v="2"/>
    <n v="135"/>
    <s v="Cat_Small"/>
    <n v="100"/>
    <n v="100"/>
  </r>
  <r>
    <s v="348407bf36e509"/>
    <s v="06/03/2016"/>
    <n v="6"/>
    <x v="1"/>
    <s v="Brown/Black"/>
    <n v="49"/>
    <x v="1"/>
    <s v="Dallas"/>
    <x v="6"/>
    <n v="110"/>
    <s v="Dog_Large"/>
    <n v="175"/>
    <n v="100"/>
  </r>
  <r>
    <s v="c9cac0ec540d31"/>
    <s v="04/09/2017"/>
    <n v="4"/>
    <x v="2"/>
    <s v="Black/White"/>
    <n v="18.8"/>
    <x v="1"/>
    <s v="Fort Worth"/>
    <x v="7"/>
    <n v="100"/>
    <s v="Bird_Large"/>
    <n v="110"/>
    <n v="0"/>
  </r>
  <r>
    <s v="8423d7f91c34fb"/>
    <s v="20/12/2008"/>
    <n v="13"/>
    <x v="1"/>
    <s v="White/Fawn"/>
    <n v="3"/>
    <x v="0"/>
    <s v="Houston"/>
    <x v="0"/>
    <n v="140"/>
    <s v="Dog_Small"/>
    <n v="125"/>
    <n v="200"/>
  </r>
  <r>
    <s v="330faf15cd7de3"/>
    <s v="20/06/2014"/>
    <n v="8"/>
    <x v="0"/>
    <s v="Brown Tabby"/>
    <n v="6.5"/>
    <x v="2"/>
    <s v="Houston"/>
    <x v="6"/>
    <n v="140"/>
    <s v="Cat_Medium"/>
    <n v="120"/>
    <n v="150"/>
  </r>
  <r>
    <s v="ebf09dcd1d4f2f"/>
    <s v="15/08/2015"/>
    <n v="6"/>
    <x v="1"/>
    <s v="Black/White"/>
    <n v="14"/>
    <x v="2"/>
    <s v="Houston"/>
    <x v="8"/>
    <n v="140"/>
    <s v="Dog_Medium"/>
    <n v="150"/>
    <n v="100"/>
  </r>
  <r>
    <s v="b636f709a09800"/>
    <s v="23/12/2012"/>
    <n v="9"/>
    <x v="1"/>
    <s v="Brown Brindle/White"/>
    <n v="28"/>
    <x v="2"/>
    <s v="Houston"/>
    <x v="1"/>
    <n v="140"/>
    <s v="Dog_Medium"/>
    <n v="150"/>
    <n v="150"/>
  </r>
  <r>
    <s v="840f2c81715228"/>
    <s v="27/04/2015"/>
    <n v="7"/>
    <x v="0"/>
    <s v="Calico"/>
    <n v="3"/>
    <x v="0"/>
    <s v="Dallas"/>
    <x v="0"/>
    <n v="110"/>
    <s v="Cat_Small"/>
    <n v="100"/>
    <n v="100"/>
  </r>
  <r>
    <s v="0ca8d3481909b0"/>
    <s v="13/02/2014"/>
    <n v="8"/>
    <x v="0"/>
    <s v="Brown Tabby/White"/>
    <n v="4"/>
    <x v="0"/>
    <s v="Fort Worth"/>
    <x v="6"/>
    <n v="100"/>
    <s v="Cat_Small"/>
    <n v="100"/>
    <n v="150"/>
  </r>
  <r>
    <s v="b7bb82be001ff5"/>
    <s v="21/04/2014"/>
    <n v="8"/>
    <x v="0"/>
    <s v="Blue"/>
    <n v="9"/>
    <x v="1"/>
    <s v="Fort Worth"/>
    <x v="1"/>
    <n v="100"/>
    <s v="Cat_Large"/>
    <n v="140"/>
    <n v="150"/>
  </r>
  <r>
    <s v="af591d9f28167a"/>
    <s v="21/11/2015"/>
    <n v="6"/>
    <x v="1"/>
    <s v="Black/White"/>
    <n v="21"/>
    <x v="2"/>
    <s v="Austin"/>
    <x v="1"/>
    <n v="135"/>
    <s v="Dog_Medium"/>
    <n v="150"/>
    <n v="100"/>
  </r>
  <r>
    <s v="d7228c7402501a"/>
    <s v="06/04/2020"/>
    <n v="2"/>
    <x v="0"/>
    <s v="Tortie"/>
    <n v="4"/>
    <x v="0"/>
    <s v="Fort Worth"/>
    <x v="7"/>
    <n v="100"/>
    <s v="Cat_Small"/>
    <n v="100"/>
    <n v="0"/>
  </r>
  <r>
    <s v="2ea29dce20af25"/>
    <s v="10/07/2019"/>
    <n v="2"/>
    <x v="0"/>
    <s v="Black"/>
    <n v="9"/>
    <x v="1"/>
    <s v="Houston"/>
    <x v="6"/>
    <n v="140"/>
    <s v="Cat_Large"/>
    <n v="140"/>
    <n v="0"/>
  </r>
  <r>
    <s v="d5f887ce0c34fe"/>
    <s v="17/01/2020"/>
    <n v="2"/>
    <x v="1"/>
    <s v="Tan/White"/>
    <n v="21"/>
    <x v="2"/>
    <s v="Houston"/>
    <x v="7"/>
    <n v="140"/>
    <s v="Dog_Medium"/>
    <n v="150"/>
    <n v="0"/>
  </r>
  <r>
    <s v="1225559b299851"/>
    <s v="12/05/2016"/>
    <n v="6"/>
    <x v="1"/>
    <s v="Black"/>
    <n v="27"/>
    <x v="2"/>
    <s v="San Antonio"/>
    <x v="6"/>
    <n v="120"/>
    <s v="Dog_Medium"/>
    <n v="150"/>
    <n v="100"/>
  </r>
  <r>
    <s v="ce3026fda51105"/>
    <s v="25/08/2017"/>
    <n v="4"/>
    <x v="0"/>
    <s v="Orange Tabby/White"/>
    <n v="6"/>
    <x v="2"/>
    <s v="Houston"/>
    <x v="7"/>
    <n v="140"/>
    <s v="Cat_Medium"/>
    <n v="120"/>
    <n v="0"/>
  </r>
  <r>
    <s v="b4e6c37a442e8b"/>
    <s v="28/10/2014"/>
    <n v="7"/>
    <x v="1"/>
    <s v="Black/Brown"/>
    <n v="43"/>
    <x v="1"/>
    <s v="Houston"/>
    <x v="1"/>
    <n v="140"/>
    <s v="Dog_Large"/>
    <n v="175"/>
    <n v="100"/>
  </r>
  <r>
    <s v="945e7db1e3004e"/>
    <s v="15/10/2019"/>
    <n v="2"/>
    <x v="0"/>
    <s v="Blue Tabby"/>
    <n v="6.5"/>
    <x v="2"/>
    <s v="Austin"/>
    <x v="1"/>
    <n v="135"/>
    <s v="Cat_Medium"/>
    <n v="120"/>
    <n v="0"/>
  </r>
  <r>
    <s v="87fd4ef1a73353"/>
    <s v="20/04/2017"/>
    <n v="5"/>
    <x v="1"/>
    <s v="Blue Cream"/>
    <n v="40"/>
    <x v="1"/>
    <s v="Dallas"/>
    <x v="0"/>
    <n v="110"/>
    <s v="Dog_Large"/>
    <n v="175"/>
    <n v="100"/>
  </r>
  <r>
    <s v="da6451090e2059"/>
    <s v="12/08/2015"/>
    <n v="6"/>
    <x v="0"/>
    <s v="Orange Tabby"/>
    <n v="8.5"/>
    <x v="1"/>
    <s v="Dallas"/>
    <x v="7"/>
    <n v="110"/>
    <s v="Cat_Large"/>
    <n v="140"/>
    <n v="100"/>
  </r>
  <r>
    <s v="3a8d199c5e107f"/>
    <s v="16/01/2016"/>
    <n v="6"/>
    <x v="1"/>
    <s v="Blue/White"/>
    <n v="19"/>
    <x v="2"/>
    <s v="San Antonio"/>
    <x v="6"/>
    <n v="120"/>
    <s v="Dog_Medium"/>
    <n v="150"/>
    <n v="100"/>
  </r>
  <r>
    <s v="c1e46dba9d4a29"/>
    <s v="01/07/2019"/>
    <n v="3"/>
    <x v="1"/>
    <s v="Black/Brown"/>
    <n v="35"/>
    <x v="1"/>
    <s v="Austin"/>
    <x v="11"/>
    <n v="135"/>
    <s v="Dog_Large"/>
    <n v="175"/>
    <n v="0"/>
  </r>
  <r>
    <s v="e37e63ddf6d4a1"/>
    <s v="22/06/2014"/>
    <n v="8"/>
    <x v="1"/>
    <s v="Black/White"/>
    <n v="29"/>
    <x v="2"/>
    <s v="Dallas"/>
    <x v="10"/>
    <n v="110"/>
    <s v="Dog_Medium"/>
    <n v="150"/>
    <n v="150"/>
  </r>
  <r>
    <s v="c51731cbbf88cb"/>
    <s v="27/09/2015"/>
    <n v="6"/>
    <x v="1"/>
    <s v="White/Black"/>
    <n v="46"/>
    <x v="1"/>
    <s v="Austin"/>
    <x v="7"/>
    <n v="135"/>
    <s v="Dog_Large"/>
    <n v="175"/>
    <n v="100"/>
  </r>
  <r>
    <s v="52c588eba56a07"/>
    <s v="21/05/2015"/>
    <n v="7"/>
    <x v="0"/>
    <s v="Brown Tabby"/>
    <n v="3"/>
    <x v="0"/>
    <s v="Austin"/>
    <x v="5"/>
    <n v="135"/>
    <s v="Cat_Small"/>
    <n v="100"/>
    <n v="100"/>
  </r>
  <r>
    <s v="e6163c3cc3e399"/>
    <s v="20/03/2016"/>
    <n v="6"/>
    <x v="1"/>
    <s v="Tan"/>
    <n v="37"/>
    <x v="1"/>
    <s v="Houston"/>
    <x v="10"/>
    <n v="140"/>
    <s v="Dog_Large"/>
    <n v="175"/>
    <n v="100"/>
  </r>
  <r>
    <s v="c1da23d92fbdce"/>
    <s v="06/11/2012"/>
    <n v="9"/>
    <x v="1"/>
    <s v="Chocolate"/>
    <n v="4"/>
    <x v="0"/>
    <s v="Fort Worth"/>
    <x v="11"/>
    <n v="100"/>
    <s v="Dog_Small"/>
    <n v="125"/>
    <n v="150"/>
  </r>
  <r>
    <s v="98b7e4698f52ac"/>
    <s v="04/05/2014"/>
    <n v="8"/>
    <x v="0"/>
    <s v="Calico"/>
    <n v="6.5"/>
    <x v="2"/>
    <s v="Fort Worth"/>
    <x v="1"/>
    <n v="100"/>
    <s v="Cat_Medium"/>
    <n v="120"/>
    <n v="150"/>
  </r>
  <r>
    <s v="0aaa8c48d22cee"/>
    <s v="31/07/2012"/>
    <n v="9"/>
    <x v="0"/>
    <s v="Orange/White"/>
    <n v="3"/>
    <x v="0"/>
    <s v="Austin"/>
    <x v="6"/>
    <n v="135"/>
    <s v="Cat_Small"/>
    <n v="100"/>
    <n v="150"/>
  </r>
  <r>
    <s v="a73e1454fe4999"/>
    <s v="17/03/2015"/>
    <n v="7"/>
    <x v="0"/>
    <s v="Brown Tabby"/>
    <n v="9"/>
    <x v="1"/>
    <s v="Austin"/>
    <x v="1"/>
    <n v="135"/>
    <s v="Cat_Large"/>
    <n v="140"/>
    <n v="100"/>
  </r>
  <r>
    <s v="540c0ec5838fe8"/>
    <s v="27/06/2014"/>
    <n v="8"/>
    <x v="1"/>
    <s v="Tricolor"/>
    <n v="12"/>
    <x v="2"/>
    <s v="Houston"/>
    <x v="5"/>
    <n v="140"/>
    <s v="Dog_Medium"/>
    <n v="150"/>
    <n v="150"/>
  </r>
  <r>
    <s v="b8e4d2007cb6f9"/>
    <s v="06/05/2013"/>
    <n v="9"/>
    <x v="1"/>
    <s v="White"/>
    <n v="42"/>
    <x v="1"/>
    <s v="Houston"/>
    <x v="1"/>
    <n v="140"/>
    <s v="Dog_Large"/>
    <n v="175"/>
    <n v="150"/>
  </r>
  <r>
    <s v="c68e63348af1bc"/>
    <s v="26/07/2014"/>
    <n v="7"/>
    <x v="1"/>
    <s v="Chocolate/White"/>
    <n v="16"/>
    <x v="2"/>
    <s v="Fort Worth"/>
    <x v="7"/>
    <n v="100"/>
    <s v="Dog_Medium"/>
    <n v="150"/>
    <n v="100"/>
  </r>
  <r>
    <s v="97ae855cd61748"/>
    <s v="07/11/2013"/>
    <n v="8"/>
    <x v="0"/>
    <s v="Black/White"/>
    <n v="6.5"/>
    <x v="2"/>
    <s v="Houston"/>
    <x v="1"/>
    <n v="140"/>
    <s v="Cat_Medium"/>
    <n v="120"/>
    <n v="150"/>
  </r>
  <r>
    <s v="621982aa99f54a"/>
    <s v="25/10/2015"/>
    <n v="6"/>
    <x v="0"/>
    <s v="Orange Tabby/White"/>
    <n v="2"/>
    <x v="0"/>
    <s v="Houston"/>
    <x v="5"/>
    <n v="140"/>
    <s v="Cat_Small"/>
    <n v="100"/>
    <n v="100"/>
  </r>
  <r>
    <s v="d858c356537b3f"/>
    <s v="03/05/2017"/>
    <n v="5"/>
    <x v="1"/>
    <s v="Brown/White"/>
    <n v="27"/>
    <x v="2"/>
    <s v="Houston"/>
    <x v="7"/>
    <n v="140"/>
    <s v="Dog_Medium"/>
    <n v="150"/>
    <n v="100"/>
  </r>
  <r>
    <s v="95ee24f2879850"/>
    <s v="10/12/2007"/>
    <n v="14"/>
    <x v="1"/>
    <s v="Brown/White"/>
    <n v="48"/>
    <x v="1"/>
    <s v="Austin"/>
    <x v="1"/>
    <n v="135"/>
    <s v="Dog_Large"/>
    <n v="175"/>
    <n v="200"/>
  </r>
  <r>
    <s v="ab66b33f7a0071"/>
    <s v="10/04/2019"/>
    <n v="3"/>
    <x v="0"/>
    <s v="Orange Tabby/White"/>
    <n v="9"/>
    <x v="1"/>
    <s v="Austin"/>
    <x v="1"/>
    <n v="135"/>
    <s v="Cat_Large"/>
    <n v="140"/>
    <n v="0"/>
  </r>
  <r>
    <s v="dc8c8fa8bcaa87"/>
    <s v="11/08/2013"/>
    <n v="8"/>
    <x v="0"/>
    <s v="Orange Tabby"/>
    <n v="10"/>
    <x v="1"/>
    <s v="Austin"/>
    <x v="7"/>
    <n v="135"/>
    <s v="Cat_Large"/>
    <n v="140"/>
    <n v="150"/>
  </r>
  <r>
    <s v="c2a98788461297"/>
    <s v="18/08/2013"/>
    <n v="8"/>
    <x v="1"/>
    <s v="Blue Merle/Black"/>
    <n v="26"/>
    <x v="2"/>
    <s v="Austin"/>
    <x v="11"/>
    <n v="135"/>
    <s v="Dog_Medium"/>
    <n v="150"/>
    <n v="150"/>
  </r>
  <r>
    <s v="912cc295db9c24"/>
    <s v="17/02/2011"/>
    <n v="11"/>
    <x v="0"/>
    <s v="Brown Tabby/White"/>
    <n v="6"/>
    <x v="2"/>
    <s v="Dallas"/>
    <x v="9"/>
    <n v="110"/>
    <s v="Cat_Medium"/>
    <n v="120"/>
    <n v="150"/>
  </r>
  <r>
    <s v="7d205fde8dee5a"/>
    <s v="12/10/2009"/>
    <n v="12"/>
    <x v="0"/>
    <s v="White/Tortie"/>
    <n v="3"/>
    <x v="0"/>
    <s v="San Antonio"/>
    <x v="0"/>
    <n v="120"/>
    <s v="Cat_Small"/>
    <n v="100"/>
    <n v="150"/>
  </r>
  <r>
    <s v="9e7bd9acb3b0fc"/>
    <s v="12/01/2013"/>
    <n v="9"/>
    <x v="1"/>
    <s v="Black/Tricolor"/>
    <n v="45"/>
    <x v="1"/>
    <s v="Houston"/>
    <x v="1"/>
    <n v="140"/>
    <s v="Dog_Large"/>
    <n v="175"/>
    <n v="150"/>
  </r>
  <r>
    <s v="633a51f01a4d90"/>
    <s v="08/01/2011"/>
    <n v="11"/>
    <x v="1"/>
    <s v="White/Brown Brindle"/>
    <n v="18"/>
    <x v="2"/>
    <s v="Austin"/>
    <x v="13"/>
    <n v="135"/>
    <s v="Dog_Medium"/>
    <n v="150"/>
    <n v="150"/>
  </r>
  <r>
    <s v="4104492f440c98"/>
    <s v="11/09/2015"/>
    <n v="6"/>
    <x v="1"/>
    <s v="Black/White"/>
    <n v="26"/>
    <x v="2"/>
    <s v="Fort Worth"/>
    <x v="5"/>
    <n v="100"/>
    <s v="Dog_Medium"/>
    <n v="150"/>
    <n v="100"/>
  </r>
  <r>
    <s v="5eb0507ba8da3e"/>
    <s v="03/12/2014"/>
    <n v="7"/>
    <x v="1"/>
    <s v="Brown Brindle"/>
    <n v="24"/>
    <x v="2"/>
    <s v="Dallas"/>
    <x v="5"/>
    <n v="110"/>
    <s v="Dog_Medium"/>
    <n v="150"/>
    <n v="100"/>
  </r>
  <r>
    <s v="e28817f556e104"/>
    <s v="25/03/2014"/>
    <n v="8"/>
    <x v="1"/>
    <s v="White"/>
    <n v="11.5"/>
    <x v="2"/>
    <s v="Austin"/>
    <x v="10"/>
    <n v="135"/>
    <s v="Dog_Medium"/>
    <n v="150"/>
    <n v="150"/>
  </r>
  <r>
    <s v="a229c90385f38a"/>
    <s v="09/12/2017"/>
    <n v="4"/>
    <x v="1"/>
    <s v="Brown Brindle/White"/>
    <n v="28"/>
    <x v="2"/>
    <s v="Houston"/>
    <x v="1"/>
    <n v="140"/>
    <s v="Dog_Medium"/>
    <n v="150"/>
    <n v="0"/>
  </r>
  <r>
    <s v="1c047d191630c6"/>
    <s v="07/03/2017"/>
    <n v="5"/>
    <x v="1"/>
    <s v="Brown"/>
    <n v="24"/>
    <x v="2"/>
    <s v="Austin"/>
    <x v="6"/>
    <n v="135"/>
    <s v="Dog_Medium"/>
    <n v="150"/>
    <n v="100"/>
  </r>
  <r>
    <s v="dd889610b42cb5"/>
    <s v="04/07/2007"/>
    <n v="14"/>
    <x v="1"/>
    <s v="Chocolate"/>
    <n v="26"/>
    <x v="2"/>
    <s v="San Antonio"/>
    <x v="7"/>
    <n v="120"/>
    <s v="Dog_Medium"/>
    <n v="150"/>
    <n v="200"/>
  </r>
  <r>
    <s v="055e22a74e7f30"/>
    <s v="03/02/2014"/>
    <n v="8"/>
    <x v="1"/>
    <s v="Red/White"/>
    <n v="41"/>
    <x v="1"/>
    <s v="San Antonio"/>
    <x v="6"/>
    <n v="120"/>
    <s v="Dog_Large"/>
    <n v="175"/>
    <n v="150"/>
  </r>
  <r>
    <s v="b59f29f17ba01c"/>
    <s v="14/08/2018"/>
    <n v="3"/>
    <x v="0"/>
    <s v="Orange Tabby/White"/>
    <n v="8.5"/>
    <x v="1"/>
    <s v="Dallas"/>
    <x v="1"/>
    <n v="110"/>
    <s v="Cat_Large"/>
    <n v="140"/>
    <n v="0"/>
  </r>
  <r>
    <s v="024077e27ae3bc"/>
    <s v="29/12/2018"/>
    <n v="3"/>
    <x v="1"/>
    <s v="Brown Brindle/White"/>
    <n v="22"/>
    <x v="2"/>
    <s v="Austin"/>
    <x v="6"/>
    <n v="135"/>
    <s v="Dog_Medium"/>
    <n v="150"/>
    <n v="0"/>
  </r>
  <r>
    <s v="53106a58114029"/>
    <s v="11/05/2015"/>
    <n v="7"/>
    <x v="0"/>
    <s v="Lynx Point/White"/>
    <n v="9"/>
    <x v="1"/>
    <s v="San Antonio"/>
    <x v="5"/>
    <n v="120"/>
    <s v="Cat_Large"/>
    <n v="140"/>
    <n v="100"/>
  </r>
  <r>
    <s v="155bdfa1597fcc"/>
    <s v="19/10/2015"/>
    <n v="6"/>
    <x v="1"/>
    <s v="Tan/Cream"/>
    <n v="14"/>
    <x v="2"/>
    <s v="San Antonio"/>
    <x v="6"/>
    <n v="120"/>
    <s v="Dog_Medium"/>
    <n v="150"/>
    <n v="100"/>
  </r>
  <r>
    <s v="63eb84fef67563"/>
    <s v="02/12/2001"/>
    <n v="20"/>
    <x v="0"/>
    <s v="Torbie/White"/>
    <n v="6"/>
    <x v="2"/>
    <s v="Fort Worth"/>
    <x v="13"/>
    <n v="100"/>
    <s v="Cat_Medium"/>
    <n v="120"/>
    <n v="300"/>
  </r>
  <r>
    <s v="cb2f85b96b9408"/>
    <s v="09/11/2012"/>
    <n v="9"/>
    <x v="1"/>
    <s v="Sable"/>
    <n v="17"/>
    <x v="2"/>
    <s v="Dallas"/>
    <x v="7"/>
    <n v="110"/>
    <s v="Dog_Medium"/>
    <n v="150"/>
    <n v="150"/>
  </r>
  <r>
    <s v="ad091656128787"/>
    <s v="09/02/2017"/>
    <n v="5"/>
    <x v="1"/>
    <s v="Sable"/>
    <n v="16"/>
    <x v="2"/>
    <s v="San Antonio"/>
    <x v="1"/>
    <n v="120"/>
    <s v="Dog_Medium"/>
    <n v="150"/>
    <n v="100"/>
  </r>
  <r>
    <s v="ad66ba7619b1b9"/>
    <s v="11/10/2006"/>
    <n v="15"/>
    <x v="1"/>
    <s v="Gray"/>
    <n v="36"/>
    <x v="1"/>
    <s v="Austin"/>
    <x v="1"/>
    <n v="135"/>
    <s v="Dog_Large"/>
    <n v="175"/>
    <n v="200"/>
  </r>
  <r>
    <s v="7525434b0c4c8c"/>
    <s v="25/03/2019"/>
    <n v="3"/>
    <x v="0"/>
    <s v="Blue Tabby"/>
    <n v="6.5"/>
    <x v="2"/>
    <s v="Dallas"/>
    <x v="2"/>
    <n v="110"/>
    <s v="Cat_Medium"/>
    <n v="120"/>
    <n v="0"/>
  </r>
  <r>
    <s v="51f04c4fd5bd3a"/>
    <s v="06/08/2014"/>
    <n v="7"/>
    <x v="1"/>
    <s v="White"/>
    <n v="3"/>
    <x v="0"/>
    <s v="Austin"/>
    <x v="5"/>
    <n v="135"/>
    <s v="Dog_Small"/>
    <n v="125"/>
    <n v="100"/>
  </r>
  <r>
    <s v="efa9e044e91be3"/>
    <s v="29/08/2011"/>
    <n v="10"/>
    <x v="1"/>
    <s v="Tan/White"/>
    <n v="14"/>
    <x v="2"/>
    <s v="Austin"/>
    <x v="8"/>
    <n v="135"/>
    <s v="Dog_Medium"/>
    <n v="150"/>
    <n v="150"/>
  </r>
  <r>
    <s v="3fcba8ffcfe52f"/>
    <s v="23/06/2017"/>
    <n v="5"/>
    <x v="0"/>
    <s v="Brown Tabby"/>
    <n v="2"/>
    <x v="0"/>
    <s v="Houston"/>
    <x v="5"/>
    <n v="140"/>
    <s v="Cat_Small"/>
    <n v="100"/>
    <n v="100"/>
  </r>
  <r>
    <s v="b3c5287e0f79e7"/>
    <s v="12/07/2009"/>
    <n v="12"/>
    <x v="1"/>
    <s v="Black/Brown"/>
    <n v="9"/>
    <x v="0"/>
    <s v="Houston"/>
    <x v="1"/>
    <n v="140"/>
    <s v="Dog_Small"/>
    <n v="125"/>
    <n v="150"/>
  </r>
  <r>
    <s v="b753991f73a966"/>
    <s v="12/10/2016"/>
    <n v="5"/>
    <x v="0"/>
    <s v="Brown Tabby"/>
    <n v="2"/>
    <x v="0"/>
    <s v="Fort Worth"/>
    <x v="1"/>
    <n v="100"/>
    <s v="Cat_Small"/>
    <n v="100"/>
    <n v="100"/>
  </r>
  <r>
    <s v="78ac9b06e843f5"/>
    <s v="09/03/2015"/>
    <n v="7"/>
    <x v="1"/>
    <s v="Black/White"/>
    <n v="44"/>
    <x v="1"/>
    <s v="Fort Worth"/>
    <x v="12"/>
    <n v="100"/>
    <s v="Dog_Large"/>
    <n v="175"/>
    <n v="100"/>
  </r>
  <r>
    <s v="ab314ce03d89e1"/>
    <s v="15/03/2008"/>
    <n v="14"/>
    <x v="1"/>
    <s v="Brown"/>
    <n v="49"/>
    <x v="1"/>
    <s v="Austin"/>
    <x v="1"/>
    <n v="135"/>
    <s v="Dog_Large"/>
    <n v="175"/>
    <n v="200"/>
  </r>
  <r>
    <s v="eac3ffaf0d2f62"/>
    <s v="11/11/2016"/>
    <n v="5"/>
    <x v="0"/>
    <s v="Black/White"/>
    <n v="9"/>
    <x v="1"/>
    <s v="Houston"/>
    <x v="8"/>
    <n v="140"/>
    <s v="Cat_Large"/>
    <n v="140"/>
    <n v="100"/>
  </r>
  <r>
    <s v="39c86015d0ed9b"/>
    <s v="21/08/2014"/>
    <n v="7"/>
    <x v="0"/>
    <s v="Black/White"/>
    <n v="4"/>
    <x v="0"/>
    <s v="Fort Worth"/>
    <x v="6"/>
    <n v="100"/>
    <s v="Cat_Small"/>
    <n v="100"/>
    <n v="100"/>
  </r>
  <r>
    <s v="1b9a460e855908"/>
    <s v="18/09/2005"/>
    <n v="16"/>
    <x v="1"/>
    <s v="Buff/White"/>
    <n v="31.5"/>
    <x v="1"/>
    <s v="Fort Worth"/>
    <x v="6"/>
    <n v="100"/>
    <s v="Dog_Large"/>
    <n v="175"/>
    <n v="300"/>
  </r>
  <r>
    <s v="82835973b6d569"/>
    <s v="19/09/2015"/>
    <n v="6"/>
    <x v="0"/>
    <s v="Black Smoke/White"/>
    <n v="8.5"/>
    <x v="1"/>
    <s v="Austin"/>
    <x v="0"/>
    <n v="135"/>
    <s v="Cat_Large"/>
    <n v="140"/>
    <n v="100"/>
  </r>
  <r>
    <s v="6d5f055f0e5af1"/>
    <s v="17/08/2013"/>
    <n v="8"/>
    <x v="1"/>
    <s v="Red/White"/>
    <n v="4"/>
    <x v="0"/>
    <s v="Houston"/>
    <x v="2"/>
    <n v="140"/>
    <s v="Dog_Small"/>
    <n v="125"/>
    <n v="150"/>
  </r>
  <r>
    <s v="b9037f9e7b4800"/>
    <s v="25/07/2020"/>
    <n v="1"/>
    <x v="0"/>
    <s v="White"/>
    <n v="8"/>
    <x v="1"/>
    <s v="San Antonio"/>
    <x v="1"/>
    <n v="120"/>
    <s v="Cat_Large"/>
    <n v="140"/>
    <n v="0"/>
  </r>
  <r>
    <s v="e5d494aba9a83a"/>
    <s v="09/07/2018"/>
    <n v="3"/>
    <x v="0"/>
    <s v="White"/>
    <n v="8"/>
    <x v="1"/>
    <s v="Houston"/>
    <x v="10"/>
    <n v="140"/>
    <s v="Cat_Large"/>
    <n v="140"/>
    <n v="0"/>
  </r>
  <r>
    <s v="02b4df6c041a1e"/>
    <s v="15/03/2015"/>
    <n v="7"/>
    <x v="0"/>
    <s v="Black/White"/>
    <n v="3"/>
    <x v="0"/>
    <s v="Austin"/>
    <x v="6"/>
    <n v="135"/>
    <s v="Cat_Small"/>
    <n v="100"/>
    <n v="100"/>
  </r>
  <r>
    <s v="1ae5e55868746e"/>
    <s v="12/10/2013"/>
    <n v="8"/>
    <x v="1"/>
    <s v="Black/Tan"/>
    <n v="12"/>
    <x v="2"/>
    <s v="San Antonio"/>
    <x v="6"/>
    <n v="120"/>
    <s v="Dog_Medium"/>
    <n v="150"/>
    <n v="150"/>
  </r>
  <r>
    <s v="a41a8d58d0aa9c"/>
    <s v="12/07/2016"/>
    <n v="5"/>
    <x v="1"/>
    <s v="White/Brown"/>
    <n v="38"/>
    <x v="1"/>
    <s v="Austin"/>
    <x v="1"/>
    <n v="135"/>
    <s v="Dog_Large"/>
    <n v="175"/>
    <n v="100"/>
  </r>
  <r>
    <s v="bdcb10f5eea30b"/>
    <s v="15/03/2019"/>
    <n v="3"/>
    <x v="0"/>
    <s v="Black/White"/>
    <n v="8"/>
    <x v="1"/>
    <s v="Dallas"/>
    <x v="1"/>
    <n v="110"/>
    <s v="Cat_Large"/>
    <n v="140"/>
    <n v="0"/>
  </r>
  <r>
    <s v="a88848f511a552"/>
    <s v="15/07/2015"/>
    <n v="6"/>
    <x v="0"/>
    <s v="Calico"/>
    <n v="3"/>
    <x v="0"/>
    <s v="San Antonio"/>
    <x v="1"/>
    <n v="120"/>
    <s v="Cat_Small"/>
    <n v="100"/>
    <n v="100"/>
  </r>
  <r>
    <s v="3fe8ac24c70c33"/>
    <s v="24/02/2019"/>
    <n v="3"/>
    <x v="1"/>
    <s v="White"/>
    <n v="45"/>
    <x v="1"/>
    <s v="San Antonio"/>
    <x v="5"/>
    <n v="120"/>
    <s v="Dog_Large"/>
    <n v="175"/>
    <n v="0"/>
  </r>
  <r>
    <s v="2b86627c0ec54c"/>
    <s v="11/02/2015"/>
    <n v="7"/>
    <x v="0"/>
    <s v="Brown Tabby/White"/>
    <n v="4"/>
    <x v="0"/>
    <s v="Houston"/>
    <x v="6"/>
    <n v="140"/>
    <s v="Cat_Small"/>
    <n v="100"/>
    <n v="100"/>
  </r>
  <r>
    <s v="a36334e2efd5c1"/>
    <s v="18/04/2012"/>
    <n v="10"/>
    <x v="1"/>
    <s v="Brown/Black"/>
    <n v="8"/>
    <x v="0"/>
    <s v="San Antonio"/>
    <x v="1"/>
    <n v="120"/>
    <s v="Dog_Small"/>
    <n v="125"/>
    <n v="150"/>
  </r>
  <r>
    <s v="acbcbda1c423cb"/>
    <s v="21/10/2013"/>
    <n v="8"/>
    <x v="1"/>
    <s v="Tan/White"/>
    <n v="3"/>
    <x v="0"/>
    <s v="Houston"/>
    <x v="1"/>
    <n v="140"/>
    <s v="Dog_Small"/>
    <n v="125"/>
    <n v="150"/>
  </r>
  <r>
    <s v="f9caf405434a66"/>
    <s v="08/09/2018"/>
    <n v="3"/>
    <x v="0"/>
    <s v="Brown Tabby"/>
    <n v="9"/>
    <x v="1"/>
    <s v="Austin"/>
    <x v="3"/>
    <n v="135"/>
    <s v="Cat_Large"/>
    <n v="140"/>
    <n v="0"/>
  </r>
  <r>
    <s v="62a2b6c0391eec"/>
    <s v="30/06/2015"/>
    <n v="7"/>
    <x v="0"/>
    <s v="Black"/>
    <n v="10"/>
    <x v="1"/>
    <s v="Houston"/>
    <x v="13"/>
    <n v="140"/>
    <s v="Cat_Large"/>
    <n v="140"/>
    <n v="100"/>
  </r>
  <r>
    <s v="1f19c24b472604"/>
    <s v="01/05/2015"/>
    <n v="7"/>
    <x v="0"/>
    <s v="Lynx Point"/>
    <n v="8"/>
    <x v="1"/>
    <s v="Austin"/>
    <x v="6"/>
    <n v="135"/>
    <s v="Cat_Large"/>
    <n v="140"/>
    <n v="100"/>
  </r>
  <r>
    <s v="3e9f057d8f709f"/>
    <s v="24/06/2013"/>
    <n v="9"/>
    <x v="1"/>
    <s v="Buff"/>
    <n v="25"/>
    <x v="2"/>
    <s v="Houston"/>
    <x v="5"/>
    <n v="140"/>
    <s v="Dog_Medium"/>
    <n v="150"/>
    <n v="150"/>
  </r>
  <r>
    <s v="32bb9233dd8d73"/>
    <s v="26/02/2015"/>
    <n v="7"/>
    <x v="1"/>
    <s v="Tan"/>
    <n v="18"/>
    <x v="2"/>
    <s v="Houston"/>
    <x v="6"/>
    <n v="140"/>
    <s v="Dog_Medium"/>
    <n v="150"/>
    <n v="100"/>
  </r>
  <r>
    <s v="855db427d29bfc"/>
    <s v="12/05/2016"/>
    <n v="6"/>
    <x v="0"/>
    <s v="Brown Tabby"/>
    <n v="2"/>
    <x v="0"/>
    <s v="Fort Worth"/>
    <x v="0"/>
    <n v="100"/>
    <s v="Cat_Small"/>
    <n v="100"/>
    <n v="100"/>
  </r>
  <r>
    <s v="47e13b5dfa65bf"/>
    <s v="07/06/2014"/>
    <n v="8"/>
    <x v="1"/>
    <s v="Brown"/>
    <n v="15"/>
    <x v="2"/>
    <s v="Dallas"/>
    <x v="5"/>
    <n v="110"/>
    <s v="Dog_Medium"/>
    <n v="150"/>
    <n v="150"/>
  </r>
  <r>
    <s v="9dbf8e95aab376"/>
    <s v="17/04/2013"/>
    <n v="9"/>
    <x v="1"/>
    <s v="Black/White"/>
    <n v="5"/>
    <x v="0"/>
    <s v="Austin"/>
    <x v="1"/>
    <n v="135"/>
    <s v="Dog_Small"/>
    <n v="125"/>
    <n v="150"/>
  </r>
  <r>
    <s v="e316b6108d71f5"/>
    <s v="05/07/2016"/>
    <n v="5"/>
    <x v="0"/>
    <s v="Brown Tabby"/>
    <n v="6.5"/>
    <x v="2"/>
    <s v="Fort Worth"/>
    <x v="10"/>
    <n v="100"/>
    <s v="Cat_Medium"/>
    <n v="120"/>
    <n v="100"/>
  </r>
  <r>
    <s v="07860b70d44d1c"/>
    <s v="17/02/2016"/>
    <n v="6"/>
    <x v="1"/>
    <s v="Black Brindle/White"/>
    <n v="7"/>
    <x v="0"/>
    <s v="Houston"/>
    <x v="6"/>
    <n v="140"/>
    <s v="Dog_Small"/>
    <n v="125"/>
    <n v="100"/>
  </r>
  <r>
    <s v="64e75851c70ab8"/>
    <s v="05/05/2013"/>
    <n v="9"/>
    <x v="1"/>
    <s v="Black/Tan"/>
    <n v="24"/>
    <x v="2"/>
    <s v="Houston"/>
    <x v="2"/>
    <n v="140"/>
    <s v="Dog_Medium"/>
    <n v="150"/>
    <n v="150"/>
  </r>
  <r>
    <s v="60198478700379"/>
    <s v="12/03/2015"/>
    <n v="7"/>
    <x v="0"/>
    <s v="Black"/>
    <n v="10"/>
    <x v="1"/>
    <s v="Houston"/>
    <x v="5"/>
    <n v="140"/>
    <s v="Cat_Large"/>
    <n v="140"/>
    <n v="100"/>
  </r>
  <r>
    <s v="91872f59ef5e35"/>
    <s v="31/01/2017"/>
    <n v="5"/>
    <x v="0"/>
    <s v="Brown Tabby/White"/>
    <n v="9"/>
    <x v="1"/>
    <s v="Austin"/>
    <x v="9"/>
    <n v="135"/>
    <s v="Cat_Large"/>
    <n v="140"/>
    <n v="100"/>
  </r>
  <r>
    <s v="32ab316ff749ae"/>
    <s v="03/02/2019"/>
    <n v="3"/>
    <x v="1"/>
    <s v="Black Brindle"/>
    <n v="26"/>
    <x v="2"/>
    <s v="Austin"/>
    <x v="6"/>
    <n v="135"/>
    <s v="Dog_Medium"/>
    <n v="150"/>
    <n v="0"/>
  </r>
  <r>
    <s v="50cd82785ab5ff"/>
    <s v="13/06/2017"/>
    <n v="5"/>
    <x v="1"/>
    <s v="Tricolor"/>
    <n v="23"/>
    <x v="2"/>
    <s v="San Antonio"/>
    <x v="5"/>
    <n v="120"/>
    <s v="Dog_Medium"/>
    <n v="150"/>
    <n v="100"/>
  </r>
  <r>
    <s v="d65008162c4f0e"/>
    <s v="24/04/2013"/>
    <n v="9"/>
    <x v="0"/>
    <s v="Flame Point"/>
    <n v="6"/>
    <x v="2"/>
    <s v="Fort Worth"/>
    <x v="7"/>
    <n v="100"/>
    <s v="Cat_Medium"/>
    <n v="120"/>
    <n v="150"/>
  </r>
  <r>
    <s v="51b08f32f44f42"/>
    <s v="12/12/2014"/>
    <n v="7"/>
    <x v="1"/>
    <s v="Red"/>
    <n v="20"/>
    <x v="2"/>
    <s v="San Antonio"/>
    <x v="5"/>
    <n v="120"/>
    <s v="Dog_Medium"/>
    <n v="150"/>
    <n v="100"/>
  </r>
  <r>
    <s v="8f27d4517f9024"/>
    <s v="26/05/2016"/>
    <n v="6"/>
    <x v="1"/>
    <s v="Black"/>
    <n v="7"/>
    <x v="0"/>
    <s v="Austin"/>
    <x v="0"/>
    <n v="135"/>
    <s v="Dog_Small"/>
    <n v="125"/>
    <n v="100"/>
  </r>
  <r>
    <s v="d6b44a169e2d58"/>
    <s v="12/02/2016"/>
    <n v="6"/>
    <x v="1"/>
    <s v="White/Black"/>
    <n v="20"/>
    <x v="2"/>
    <s v="Fort Worth"/>
    <x v="7"/>
    <n v="100"/>
    <s v="Dog_Medium"/>
    <n v="150"/>
    <n v="100"/>
  </r>
  <r>
    <s v="997ac3181177bb"/>
    <s v="01/04/2018"/>
    <n v="4"/>
    <x v="0"/>
    <s v="Blue Tabby"/>
    <n v="2"/>
    <x v="0"/>
    <s v="Austin"/>
    <x v="1"/>
    <n v="135"/>
    <s v="Cat_Small"/>
    <n v="100"/>
    <n v="0"/>
  </r>
  <r>
    <s v="612d561dcc18c7"/>
    <s v="16/06/2014"/>
    <n v="8"/>
    <x v="1"/>
    <s v="Black"/>
    <n v="45"/>
    <x v="1"/>
    <s v="San Antonio"/>
    <x v="5"/>
    <n v="120"/>
    <s v="Dog_Large"/>
    <n v="175"/>
    <n v="150"/>
  </r>
  <r>
    <s v="9aabdcd140f402"/>
    <s v="04/08/2008"/>
    <n v="13"/>
    <x v="1"/>
    <s v="Tricolor"/>
    <n v="37"/>
    <x v="1"/>
    <s v="Dallas"/>
    <x v="1"/>
    <n v="110"/>
    <s v="Dog_Large"/>
    <n v="175"/>
    <n v="200"/>
  </r>
  <r>
    <s v="194428e779daee"/>
    <s v="08/03/2020"/>
    <n v="2"/>
    <x v="0"/>
    <s v="Tortie Point/Seal Point"/>
    <n v="4"/>
    <x v="0"/>
    <s v="Austin"/>
    <x v="6"/>
    <n v="135"/>
    <s v="Cat_Small"/>
    <n v="100"/>
    <n v="0"/>
  </r>
  <r>
    <s v="f35ed693a9dc67"/>
    <s v="29/10/2011"/>
    <n v="10"/>
    <x v="1"/>
    <s v="Chocolate/White"/>
    <n v="7"/>
    <x v="0"/>
    <s v="Austin"/>
    <x v="4"/>
    <n v="135"/>
    <s v="Dog_Small"/>
    <n v="125"/>
    <n v="150"/>
  </r>
  <r>
    <s v="e19e02d3dbece1"/>
    <s v="26/09/2017"/>
    <n v="4"/>
    <x v="1"/>
    <s v="Red"/>
    <n v="34"/>
    <x v="1"/>
    <s v="Dallas"/>
    <x v="10"/>
    <n v="110"/>
    <s v="Dog_Large"/>
    <n v="175"/>
    <n v="0"/>
  </r>
  <r>
    <s v="917fcf2d8a1d6c"/>
    <s v="26/06/2018"/>
    <n v="4"/>
    <x v="0"/>
    <s v="Brown Tabby"/>
    <n v="8.5"/>
    <x v="1"/>
    <s v="Fort Worth"/>
    <x v="9"/>
    <n v="100"/>
    <s v="Cat_Large"/>
    <n v="140"/>
    <n v="0"/>
  </r>
  <r>
    <s v="eb0a4c3837727e"/>
    <s v="16/04/2020"/>
    <n v="2"/>
    <x v="0"/>
    <s v="Brown Tabby"/>
    <n v="6"/>
    <x v="2"/>
    <s v="Dallas"/>
    <x v="8"/>
    <n v="110"/>
    <s v="Cat_Medium"/>
    <n v="120"/>
    <n v="0"/>
  </r>
  <r>
    <s v="0672e4960b7b90"/>
    <s v="15/10/2013"/>
    <n v="8"/>
    <x v="1"/>
    <s v="Brown/Black"/>
    <n v="5"/>
    <x v="0"/>
    <s v="Dallas"/>
    <x v="6"/>
    <n v="110"/>
    <s v="Dog_Small"/>
    <n v="125"/>
    <n v="150"/>
  </r>
  <r>
    <s v="3ab54b1177b582"/>
    <s v="09/10/2012"/>
    <n v="9"/>
    <x v="1"/>
    <s v="White/Brown"/>
    <n v="12"/>
    <x v="2"/>
    <s v="Austin"/>
    <x v="6"/>
    <n v="135"/>
    <s v="Dog_Medium"/>
    <n v="150"/>
    <n v="150"/>
  </r>
  <r>
    <s v="ddfa91b4e31e70"/>
    <s v="03/03/2016"/>
    <n v="6"/>
    <x v="0"/>
    <s v="Calico"/>
    <n v="6"/>
    <x v="2"/>
    <s v="Austin"/>
    <x v="7"/>
    <n v="135"/>
    <s v="Cat_Medium"/>
    <n v="120"/>
    <n v="100"/>
  </r>
  <r>
    <s v="60d76a3514e071"/>
    <s v="19/01/2013"/>
    <n v="9"/>
    <x v="1"/>
    <s v="White"/>
    <n v="24"/>
    <x v="2"/>
    <s v="Fort Worth"/>
    <x v="5"/>
    <n v="100"/>
    <s v="Dog_Medium"/>
    <n v="150"/>
    <n v="150"/>
  </r>
  <r>
    <s v="eb57b7fb77b35a"/>
    <s v="11/04/2014"/>
    <n v="8"/>
    <x v="0"/>
    <s v="Blue Tabby/White"/>
    <n v="6.5"/>
    <x v="2"/>
    <s v="Houston"/>
    <x v="8"/>
    <n v="140"/>
    <s v="Cat_Medium"/>
    <n v="120"/>
    <n v="150"/>
  </r>
  <r>
    <s v="a877891dbe35e2"/>
    <s v="23/01/2014"/>
    <n v="8"/>
    <x v="1"/>
    <s v="White/Blue"/>
    <n v="44"/>
    <x v="1"/>
    <s v="Houston"/>
    <x v="1"/>
    <n v="140"/>
    <s v="Dog_Large"/>
    <n v="175"/>
    <n v="150"/>
  </r>
  <r>
    <s v="4f0e99898e0e7f"/>
    <s v="18/10/2015"/>
    <n v="6"/>
    <x v="1"/>
    <s v="Blue/White"/>
    <n v="29"/>
    <x v="2"/>
    <s v="San Antonio"/>
    <x v="5"/>
    <n v="120"/>
    <s v="Dog_Medium"/>
    <n v="150"/>
    <n v="100"/>
  </r>
  <r>
    <s v="8ec21b18ff8a01"/>
    <s v="14/08/2014"/>
    <n v="7"/>
    <x v="1"/>
    <s v="White"/>
    <n v="42"/>
    <x v="1"/>
    <s v="San Antonio"/>
    <x v="0"/>
    <n v="120"/>
    <s v="Dog_Large"/>
    <n v="175"/>
    <n v="100"/>
  </r>
  <r>
    <s v="e3e767076522ff"/>
    <s v="31/12/2016"/>
    <n v="5"/>
    <x v="1"/>
    <s v="Tan"/>
    <n v="33"/>
    <x v="1"/>
    <s v="San Antonio"/>
    <x v="10"/>
    <n v="120"/>
    <s v="Dog_Large"/>
    <n v="175"/>
    <n v="100"/>
  </r>
  <r>
    <s v="a4bdaaf5b166d7"/>
    <s v="23/11/2019"/>
    <n v="2"/>
    <x v="1"/>
    <s v="Black/White"/>
    <n v="4"/>
    <x v="0"/>
    <s v="Austin"/>
    <x v="1"/>
    <n v="135"/>
    <s v="Dog_Small"/>
    <n v="125"/>
    <n v="0"/>
  </r>
  <r>
    <s v="8107046a4327a1"/>
    <s v="07/03/2017"/>
    <n v="5"/>
    <x v="1"/>
    <s v="Black/White"/>
    <n v="48"/>
    <x v="1"/>
    <s v="Austin"/>
    <x v="0"/>
    <n v="135"/>
    <s v="Dog_Large"/>
    <n v="175"/>
    <n v="100"/>
  </r>
  <r>
    <s v="8f419571fac5ba"/>
    <s v="20/07/2013"/>
    <n v="8"/>
    <x v="1"/>
    <s v="Brown/Black"/>
    <n v="4"/>
    <x v="0"/>
    <s v="Houston"/>
    <x v="0"/>
    <n v="140"/>
    <s v="Dog_Small"/>
    <n v="125"/>
    <n v="150"/>
  </r>
  <r>
    <s v="528483c0f34cd9"/>
    <s v="17/06/2013"/>
    <n v="9"/>
    <x v="1"/>
    <s v="Tan"/>
    <n v="7"/>
    <x v="0"/>
    <s v="Austin"/>
    <x v="5"/>
    <n v="135"/>
    <s v="Dog_Small"/>
    <n v="125"/>
    <n v="150"/>
  </r>
  <r>
    <s v="4c9cea5773b2fc"/>
    <s v="02/05/2019"/>
    <n v="3"/>
    <x v="0"/>
    <s v="White/Black"/>
    <n v="6.5"/>
    <x v="2"/>
    <s v="Dallas"/>
    <x v="5"/>
    <n v="110"/>
    <s v="Cat_Medium"/>
    <n v="120"/>
    <n v="0"/>
  </r>
  <r>
    <s v="a93912e87a86df"/>
    <s v="30/12/2013"/>
    <n v="8"/>
    <x v="1"/>
    <s v="Tan/White"/>
    <n v="3"/>
    <x v="0"/>
    <s v="Austin"/>
    <x v="1"/>
    <n v="135"/>
    <s v="Dog_Small"/>
    <n v="125"/>
    <n v="150"/>
  </r>
  <r>
    <s v="eabef6a5bb1d80"/>
    <s v="23/02/2015"/>
    <n v="7"/>
    <x v="1"/>
    <s v="Black"/>
    <n v="45"/>
    <x v="1"/>
    <s v="Dallas"/>
    <x v="8"/>
    <n v="110"/>
    <s v="Dog_Large"/>
    <n v="175"/>
    <n v="100"/>
  </r>
  <r>
    <s v="4fa524306817e0"/>
    <s v="14/06/2014"/>
    <n v="8"/>
    <x v="1"/>
    <s v="Black/Brown"/>
    <n v="39"/>
    <x v="1"/>
    <s v="Houston"/>
    <x v="5"/>
    <n v="140"/>
    <s v="Dog_Large"/>
    <n v="175"/>
    <n v="150"/>
  </r>
  <r>
    <s v="61adc909c21076"/>
    <s v="14/02/2021"/>
    <n v="1"/>
    <x v="1"/>
    <s v="Tan/Red"/>
    <n v="49"/>
    <x v="1"/>
    <s v="Austin"/>
    <x v="5"/>
    <n v="135"/>
    <s v="Dog_Large"/>
    <n v="175"/>
    <n v="0"/>
  </r>
  <r>
    <s v="d4572ef7aa8406"/>
    <s v="04/05/2017"/>
    <n v="5"/>
    <x v="0"/>
    <s v="Calico"/>
    <n v="9"/>
    <x v="1"/>
    <s v="Fort Worth"/>
    <x v="7"/>
    <n v="100"/>
    <s v="Cat_Large"/>
    <n v="140"/>
    <n v="100"/>
  </r>
  <r>
    <s v="7f7d1ad5569ffe"/>
    <s v="08/07/2015"/>
    <n v="6"/>
    <x v="1"/>
    <s v="Brown"/>
    <n v="31"/>
    <x v="1"/>
    <s v="Austin"/>
    <x v="0"/>
    <n v="135"/>
    <s v="Dog_Large"/>
    <n v="175"/>
    <n v="100"/>
  </r>
  <r>
    <s v="58a3a9a3457d31"/>
    <s v="28/03/2016"/>
    <n v="6"/>
    <x v="1"/>
    <s v="Black"/>
    <n v="6"/>
    <x v="0"/>
    <s v="Houston"/>
    <x v="5"/>
    <n v="140"/>
    <s v="Dog_Small"/>
    <n v="125"/>
    <n v="100"/>
  </r>
  <r>
    <s v="ddfbb0c7ec8fc8"/>
    <s v="18/06/2012"/>
    <n v="10"/>
    <x v="0"/>
    <s v="Black"/>
    <n v="9"/>
    <x v="1"/>
    <s v="Dallas"/>
    <x v="7"/>
    <n v="110"/>
    <s v="Cat_Large"/>
    <n v="140"/>
    <n v="150"/>
  </r>
  <r>
    <s v="1f425d1036676a"/>
    <s v="30/04/2019"/>
    <n v="3"/>
    <x v="0"/>
    <s v="Blue/White"/>
    <n v="9"/>
    <x v="1"/>
    <s v="Houston"/>
    <x v="6"/>
    <n v="140"/>
    <s v="Cat_Large"/>
    <n v="140"/>
    <n v="0"/>
  </r>
  <r>
    <s v="6155f8ee631bdf"/>
    <s v="13/03/2008"/>
    <n v="14"/>
    <x v="1"/>
    <s v="White/Tan"/>
    <n v="39"/>
    <x v="1"/>
    <s v="Fort Worth"/>
    <x v="5"/>
    <n v="100"/>
    <s v="Dog_Large"/>
    <n v="175"/>
    <n v="200"/>
  </r>
  <r>
    <s v="5bf1362af343b9"/>
    <s v="01/02/2018"/>
    <n v="4"/>
    <x v="1"/>
    <s v="Tricolor"/>
    <n v="4"/>
    <x v="0"/>
    <s v="Houston"/>
    <x v="5"/>
    <n v="140"/>
    <s v="Dog_Small"/>
    <n v="125"/>
    <n v="0"/>
  </r>
  <r>
    <s v="81f3e5d8969f46"/>
    <s v="28/12/2006"/>
    <n v="15"/>
    <x v="0"/>
    <s v="Blue Tabby"/>
    <n v="6.5"/>
    <x v="2"/>
    <s v="Houston"/>
    <x v="0"/>
    <n v="140"/>
    <s v="Cat_Medium"/>
    <n v="120"/>
    <n v="200"/>
  </r>
  <r>
    <s v="67a7a0b2a62e44"/>
    <s v="11/09/2017"/>
    <n v="4"/>
    <x v="1"/>
    <s v="Red/Cream"/>
    <n v="45"/>
    <x v="1"/>
    <s v="San Antonio"/>
    <x v="2"/>
    <n v="120"/>
    <s v="Dog_Large"/>
    <n v="175"/>
    <n v="0"/>
  </r>
  <r>
    <s v="361f9d126e739a"/>
    <s v="02/07/2017"/>
    <n v="4"/>
    <x v="1"/>
    <s v="Tan/White"/>
    <n v="7"/>
    <x v="0"/>
    <s v="Dallas"/>
    <x v="6"/>
    <n v="110"/>
    <s v="Dog_Small"/>
    <n v="125"/>
    <n v="0"/>
  </r>
  <r>
    <s v="f92b8b223b8f65"/>
    <s v="25/03/2018"/>
    <n v="4"/>
    <x v="0"/>
    <s v="Black/White"/>
    <n v="10"/>
    <x v="1"/>
    <s v="Austin"/>
    <x v="4"/>
    <n v="135"/>
    <s v="Cat_Large"/>
    <n v="140"/>
    <n v="0"/>
  </r>
  <r>
    <s v="263f43765ad6df"/>
    <s v="06/08/2011"/>
    <n v="10"/>
    <x v="0"/>
    <s v="Blue/White"/>
    <n v="8"/>
    <x v="1"/>
    <s v="Austin"/>
    <x v="6"/>
    <n v="135"/>
    <s v="Cat_Large"/>
    <n v="140"/>
    <n v="150"/>
  </r>
  <r>
    <s v="71e5b5219b9b8f"/>
    <s v="23/05/2019"/>
    <n v="3"/>
    <x v="0"/>
    <s v="Black"/>
    <n v="3"/>
    <x v="0"/>
    <s v="Dallas"/>
    <x v="2"/>
    <n v="110"/>
    <s v="Cat_Small"/>
    <n v="100"/>
    <n v="0"/>
  </r>
  <r>
    <s v="624cdc788dbf72"/>
    <s v="17/07/2016"/>
    <n v="5"/>
    <x v="1"/>
    <s v="Black/Brown"/>
    <n v="7"/>
    <x v="0"/>
    <s v="Austin"/>
    <x v="5"/>
    <n v="135"/>
    <s v="Dog_Small"/>
    <n v="125"/>
    <n v="100"/>
  </r>
  <r>
    <s v="c482b258bf31ac"/>
    <s v="07/04/2014"/>
    <n v="8"/>
    <x v="0"/>
    <s v="Orange Tabby"/>
    <n v="6"/>
    <x v="2"/>
    <s v="Fort Worth"/>
    <x v="7"/>
    <n v="100"/>
    <s v="Cat_Medium"/>
    <n v="120"/>
    <n v="150"/>
  </r>
  <r>
    <s v="363fafcae7e19d"/>
    <s v="12/06/2014"/>
    <n v="8"/>
    <x v="0"/>
    <s v="Brown Tabby"/>
    <n v="9"/>
    <x v="1"/>
    <s v="Austin"/>
    <x v="6"/>
    <n v="135"/>
    <s v="Cat_Large"/>
    <n v="140"/>
    <n v="150"/>
  </r>
  <r>
    <s v="15c27acb78f451"/>
    <s v="17/11/2016"/>
    <n v="5"/>
    <x v="1"/>
    <s v="White"/>
    <n v="14"/>
    <x v="2"/>
    <s v="Houston"/>
    <x v="6"/>
    <n v="140"/>
    <s v="Dog_Medium"/>
    <n v="150"/>
    <n v="100"/>
  </r>
  <r>
    <s v="b8eaaff9bbb010"/>
    <s v="31/07/2015"/>
    <n v="6"/>
    <x v="1"/>
    <s v="Brown/Black"/>
    <n v="45"/>
    <x v="1"/>
    <s v="Austin"/>
    <x v="1"/>
    <n v="135"/>
    <s v="Dog_Large"/>
    <n v="175"/>
    <n v="100"/>
  </r>
  <r>
    <s v="e50b5202a0fdda"/>
    <s v="31/07/2013"/>
    <n v="8"/>
    <x v="1"/>
    <s v="Black/White"/>
    <n v="32"/>
    <x v="1"/>
    <s v="Houston"/>
    <x v="10"/>
    <n v="140"/>
    <s v="Dog_Large"/>
    <n v="175"/>
    <n v="150"/>
  </r>
  <r>
    <s v="4b3278e8ce6d96"/>
    <s v="01/05/2019"/>
    <n v="3"/>
    <x v="1"/>
    <s v="Tan/White"/>
    <n v="40"/>
    <x v="1"/>
    <s v="Fort Worth"/>
    <x v="5"/>
    <n v="100"/>
    <s v="Dog_Large"/>
    <n v="175"/>
    <n v="0"/>
  </r>
  <r>
    <s v="e471b32fbc0a67"/>
    <s v="30/03/2017"/>
    <n v="5"/>
    <x v="0"/>
    <s v="White/Orange"/>
    <n v="8"/>
    <x v="1"/>
    <s v="Austin"/>
    <x v="10"/>
    <n v="135"/>
    <s v="Cat_Large"/>
    <n v="140"/>
    <n v="100"/>
  </r>
  <r>
    <s v="17a01fbbf53e9e"/>
    <s v="12/05/2015"/>
    <n v="7"/>
    <x v="1"/>
    <s v="White/Brown"/>
    <n v="24"/>
    <x v="2"/>
    <s v="San Antonio"/>
    <x v="6"/>
    <n v="120"/>
    <s v="Dog_Medium"/>
    <n v="150"/>
    <n v="100"/>
  </r>
  <r>
    <s v="8ce06811997e7d"/>
    <s v="03/04/2015"/>
    <n v="7"/>
    <x v="0"/>
    <s v="Black"/>
    <n v="8"/>
    <x v="1"/>
    <s v="Fort Worth"/>
    <x v="0"/>
    <n v="100"/>
    <s v="Cat_Large"/>
    <n v="140"/>
    <n v="100"/>
  </r>
  <r>
    <s v="3bfec44746827b"/>
    <s v="23/06/2011"/>
    <n v="11"/>
    <x v="1"/>
    <s v="Black/Tan"/>
    <n v="11.5"/>
    <x v="2"/>
    <s v="San Antonio"/>
    <x v="5"/>
    <n v="120"/>
    <s v="Dog_Medium"/>
    <n v="150"/>
    <n v="150"/>
  </r>
  <r>
    <s v="644ba5654b6267"/>
    <s v="23/04/2020"/>
    <n v="2"/>
    <x v="0"/>
    <s v="Torbie/White"/>
    <n v="3"/>
    <x v="0"/>
    <s v="Houston"/>
    <x v="13"/>
    <n v="140"/>
    <s v="Cat_Small"/>
    <n v="100"/>
    <n v="0"/>
  </r>
  <r>
    <s v="91daf2d65639b0"/>
    <s v="20/04/2010"/>
    <n v="12"/>
    <x v="1"/>
    <s v="Tan"/>
    <n v="24"/>
    <x v="2"/>
    <s v="Austin"/>
    <x v="9"/>
    <n v="135"/>
    <s v="Dog_Medium"/>
    <n v="150"/>
    <n v="150"/>
  </r>
  <r>
    <s v="67953594bc94a1"/>
    <s v="21/09/2016"/>
    <n v="5"/>
    <x v="0"/>
    <s v="Blue"/>
    <n v="8.5"/>
    <x v="1"/>
    <s v="Austin"/>
    <x v="2"/>
    <n v="135"/>
    <s v="Cat_Large"/>
    <n v="140"/>
    <n v="100"/>
  </r>
  <r>
    <s v="70d6eb3180a977"/>
    <s v="26/12/2012"/>
    <n v="9"/>
    <x v="0"/>
    <s v="Torbie"/>
    <n v="3"/>
    <x v="0"/>
    <s v="Dallas"/>
    <x v="2"/>
    <n v="110"/>
    <s v="Cat_Small"/>
    <n v="100"/>
    <n v="150"/>
  </r>
  <r>
    <s v="86b14294a468c3"/>
    <s v="01/01/2021"/>
    <n v="1"/>
    <x v="1"/>
    <s v="White/Cream"/>
    <n v="6"/>
    <x v="0"/>
    <s v="Houston"/>
    <x v="0"/>
    <n v="140"/>
    <s v="Dog_Small"/>
    <n v="125"/>
    <n v="0"/>
  </r>
  <r>
    <s v="cfc9bf92eb8dca"/>
    <s v="16/03/2014"/>
    <n v="8"/>
    <x v="1"/>
    <s v="White"/>
    <n v="46"/>
    <x v="1"/>
    <s v="Austin"/>
    <x v="7"/>
    <n v="135"/>
    <s v="Dog_Large"/>
    <n v="175"/>
    <n v="150"/>
  </r>
  <r>
    <s v="32b67d00f90a7b"/>
    <s v="08/12/2015"/>
    <n v="6"/>
    <x v="1"/>
    <s v="Black"/>
    <n v="18"/>
    <x v="2"/>
    <s v="Fort Worth"/>
    <x v="6"/>
    <n v="100"/>
    <s v="Dog_Medium"/>
    <n v="150"/>
    <n v="100"/>
  </r>
  <r>
    <s v="bcfdcc8f73fdff"/>
    <s v="26/09/2014"/>
    <n v="7"/>
    <x v="1"/>
    <s v="Chocolate/Tan"/>
    <n v="8"/>
    <x v="0"/>
    <s v="San Antonio"/>
    <x v="1"/>
    <n v="120"/>
    <s v="Dog_Small"/>
    <n v="125"/>
    <n v="100"/>
  </r>
  <r>
    <s v="72b2278b2ea447"/>
    <s v="24/03/2014"/>
    <n v="8"/>
    <x v="1"/>
    <s v="Brown"/>
    <n v="33"/>
    <x v="1"/>
    <s v="San Antonio"/>
    <x v="2"/>
    <n v="120"/>
    <s v="Dog_Large"/>
    <n v="175"/>
    <n v="150"/>
  </r>
  <r>
    <s v="d99a2b98943888"/>
    <s v="13/06/2014"/>
    <n v="8"/>
    <x v="1"/>
    <s v="White/Tan"/>
    <n v="31"/>
    <x v="1"/>
    <s v="Austin"/>
    <x v="7"/>
    <n v="135"/>
    <s v="Dog_Large"/>
    <n v="175"/>
    <n v="150"/>
  </r>
  <r>
    <s v="6f40f6fd4955ea"/>
    <s v="19/03/2009"/>
    <n v="13"/>
    <x v="0"/>
    <s v="Gray Tabby/White"/>
    <n v="2"/>
    <x v="0"/>
    <s v="San Antonio"/>
    <x v="2"/>
    <n v="120"/>
    <s v="Cat_Small"/>
    <n v="100"/>
    <n v="200"/>
  </r>
  <r>
    <s v="da7b9360cbf128"/>
    <s v="27/05/2014"/>
    <n v="8"/>
    <x v="1"/>
    <s v="Black/White"/>
    <n v="20"/>
    <x v="2"/>
    <s v="Austin"/>
    <x v="7"/>
    <n v="135"/>
    <s v="Dog_Medium"/>
    <n v="150"/>
    <n v="150"/>
  </r>
  <r>
    <s v="a31401bd45be13"/>
    <s v="27/06/2016"/>
    <n v="6"/>
    <x v="1"/>
    <s v="White/Tan"/>
    <n v="31.5"/>
    <x v="1"/>
    <s v="Fort Worth"/>
    <x v="1"/>
    <n v="100"/>
    <s v="Dog_Large"/>
    <n v="175"/>
    <n v="100"/>
  </r>
  <r>
    <s v="000ce0dd340532"/>
    <s v="24/08/2017"/>
    <n v="4"/>
    <x v="1"/>
    <s v="Brown Brindle/White"/>
    <n v="15"/>
    <x v="2"/>
    <s v="Austin"/>
    <x v="6"/>
    <n v="135"/>
    <s v="Dog_Medium"/>
    <n v="150"/>
    <n v="0"/>
  </r>
  <r>
    <s v="d8d79088afb3c8"/>
    <s v="29/07/2014"/>
    <n v="7"/>
    <x v="0"/>
    <s v="Blue Tabby"/>
    <n v="6"/>
    <x v="2"/>
    <s v="San Antonio"/>
    <x v="7"/>
    <n v="120"/>
    <s v="Cat_Medium"/>
    <n v="120"/>
    <n v="100"/>
  </r>
  <r>
    <s v="9ce62e3e30d3c7"/>
    <s v="12/10/2013"/>
    <n v="8"/>
    <x v="1"/>
    <s v="Black/Tan"/>
    <n v="49"/>
    <x v="1"/>
    <s v="San Antonio"/>
    <x v="1"/>
    <n v="120"/>
    <s v="Dog_Large"/>
    <n v="175"/>
    <n v="150"/>
  </r>
  <r>
    <s v="d5a1e88c435e25"/>
    <s v="02/09/2018"/>
    <n v="3"/>
    <x v="0"/>
    <s v="Brown Tabby/White"/>
    <n v="2"/>
    <x v="0"/>
    <s v="San Antonio"/>
    <x v="7"/>
    <n v="120"/>
    <s v="Cat_Small"/>
    <n v="100"/>
    <n v="0"/>
  </r>
  <r>
    <s v="7d629943fa2890"/>
    <s v="17/12/2013"/>
    <n v="8"/>
    <x v="1"/>
    <s v="White/Black"/>
    <n v="38"/>
    <x v="1"/>
    <s v="Austin"/>
    <x v="0"/>
    <n v="135"/>
    <s v="Dog_Large"/>
    <n v="175"/>
    <n v="150"/>
  </r>
  <r>
    <s v="ddfc260ccc27cc"/>
    <s v="26/05/2010"/>
    <n v="12"/>
    <x v="0"/>
    <s v="Lynx Point/White"/>
    <n v="3"/>
    <x v="0"/>
    <s v="Houston"/>
    <x v="7"/>
    <n v="140"/>
    <s v="Cat_Small"/>
    <n v="100"/>
    <n v="150"/>
  </r>
  <r>
    <s v="149e6e03740dbd"/>
    <s v="14/11/2013"/>
    <n v="8"/>
    <x v="1"/>
    <s v="Black/Tan"/>
    <n v="14"/>
    <x v="2"/>
    <s v="San Antonio"/>
    <x v="6"/>
    <n v="120"/>
    <s v="Dog_Medium"/>
    <n v="150"/>
    <n v="150"/>
  </r>
  <r>
    <s v="d4ed48c2f529ee"/>
    <s v="03/02/2005"/>
    <n v="17"/>
    <x v="1"/>
    <s v="Black"/>
    <n v="27"/>
    <x v="2"/>
    <s v="Austin"/>
    <x v="7"/>
    <n v="135"/>
    <s v="Dog_Medium"/>
    <n v="150"/>
    <n v="300"/>
  </r>
  <r>
    <s v="e6a437edfac72b"/>
    <s v="18/12/2007"/>
    <n v="14"/>
    <x v="1"/>
    <s v="Red"/>
    <n v="44"/>
    <x v="1"/>
    <s v="Fort Worth"/>
    <x v="10"/>
    <n v="100"/>
    <s v="Dog_Large"/>
    <n v="175"/>
    <n v="200"/>
  </r>
  <r>
    <s v="2506735a3bc124"/>
    <s v="04/09/2015"/>
    <n v="6"/>
    <x v="1"/>
    <s v="Black/Brown"/>
    <n v="35"/>
    <x v="1"/>
    <s v="Austin"/>
    <x v="6"/>
    <n v="135"/>
    <s v="Dog_Large"/>
    <n v="175"/>
    <n v="100"/>
  </r>
  <r>
    <s v="3615c037094456"/>
    <s v="07/10/2012"/>
    <n v="9"/>
    <x v="1"/>
    <s v="Tan/Black"/>
    <n v="18"/>
    <x v="2"/>
    <s v="Austin"/>
    <x v="6"/>
    <n v="135"/>
    <s v="Dog_Medium"/>
    <n v="150"/>
    <n v="150"/>
  </r>
  <r>
    <s v="236cd141551377"/>
    <s v="13/02/2013"/>
    <n v="9"/>
    <x v="1"/>
    <s v="Sable/Cream"/>
    <n v="35"/>
    <x v="1"/>
    <s v="Austin"/>
    <x v="6"/>
    <n v="135"/>
    <s v="Dog_Large"/>
    <n v="175"/>
    <n v="150"/>
  </r>
  <r>
    <s v="feec3a54ce0976"/>
    <s v="23/08/2014"/>
    <n v="7"/>
    <x v="1"/>
    <s v="Black/White"/>
    <n v="19"/>
    <x v="2"/>
    <s v="San Antonio"/>
    <x v="3"/>
    <n v="120"/>
    <s v="Dog_Medium"/>
    <n v="150"/>
    <n v="100"/>
  </r>
  <r>
    <s v="18cf38efb404fd"/>
    <s v="06/12/2018"/>
    <n v="3"/>
    <x v="1"/>
    <s v="Tan/White"/>
    <n v="20"/>
    <x v="2"/>
    <s v="Fort Worth"/>
    <x v="6"/>
    <n v="100"/>
    <s v="Dog_Medium"/>
    <n v="150"/>
    <n v="0"/>
  </r>
  <r>
    <s v="7f47ec42f73e9a"/>
    <s v="24/01/2017"/>
    <n v="5"/>
    <x v="1"/>
    <s v="Black"/>
    <n v="47"/>
    <x v="1"/>
    <s v="San Antonio"/>
    <x v="0"/>
    <n v="120"/>
    <s v="Dog_Large"/>
    <n v="175"/>
    <n v="100"/>
  </r>
  <r>
    <s v="7070f67dfa8531"/>
    <s v="02/06/2017"/>
    <n v="5"/>
    <x v="1"/>
    <s v="Tricolor"/>
    <n v="9"/>
    <x v="0"/>
    <s v="San Antonio"/>
    <x v="2"/>
    <n v="120"/>
    <s v="Dog_Small"/>
    <n v="125"/>
    <n v="100"/>
  </r>
  <r>
    <s v="b69c4753e6ac1b"/>
    <s v="03/12/2015"/>
    <n v="6"/>
    <x v="1"/>
    <s v="White"/>
    <n v="47"/>
    <x v="1"/>
    <s v="Dallas"/>
    <x v="1"/>
    <n v="110"/>
    <s v="Dog_Large"/>
    <n v="175"/>
    <n v="100"/>
  </r>
  <r>
    <s v="4695016f6e0e05"/>
    <s v="27/10/2014"/>
    <n v="7"/>
    <x v="1"/>
    <s v="Blue"/>
    <n v="46"/>
    <x v="1"/>
    <s v="Austin"/>
    <x v="5"/>
    <n v="135"/>
    <s v="Dog_Large"/>
    <n v="175"/>
    <n v="100"/>
  </r>
  <r>
    <s v="75cf8d8e5e1255"/>
    <s v="02/04/2019"/>
    <n v="3"/>
    <x v="0"/>
    <s v="Black/White"/>
    <n v="3"/>
    <x v="0"/>
    <s v="Fort Worth"/>
    <x v="12"/>
    <n v="100"/>
    <s v="Cat_Small"/>
    <n v="100"/>
    <n v="0"/>
  </r>
  <r>
    <s v="5d8f759730b9d4"/>
    <s v="09/03/2018"/>
    <n v="4"/>
    <x v="0"/>
    <s v="Brown Tabby"/>
    <n v="8.5"/>
    <x v="1"/>
    <s v="Houston"/>
    <x v="5"/>
    <n v="140"/>
    <s v="Cat_Large"/>
    <n v="140"/>
    <n v="0"/>
  </r>
  <r>
    <s v="2ef0b8701b005a"/>
    <s v="17/11/2016"/>
    <n v="5"/>
    <x v="1"/>
    <s v="White/Black"/>
    <n v="20"/>
    <x v="2"/>
    <s v="Houston"/>
    <x v="6"/>
    <n v="140"/>
    <s v="Dog_Medium"/>
    <n v="150"/>
    <n v="100"/>
  </r>
  <r>
    <s v="1c10a370d40348"/>
    <s v="25/02/2004"/>
    <n v="18"/>
    <x v="1"/>
    <s v="White"/>
    <n v="37"/>
    <x v="1"/>
    <s v="Houston"/>
    <x v="6"/>
    <n v="140"/>
    <s v="Dog_Large"/>
    <n v="175"/>
    <n v="300"/>
  </r>
  <r>
    <s v="275fe48a8f21f3"/>
    <s v="02/07/2018"/>
    <n v="3"/>
    <x v="0"/>
    <s v="Tortie"/>
    <n v="2"/>
    <x v="0"/>
    <s v="Houston"/>
    <x v="6"/>
    <n v="140"/>
    <s v="Cat_Small"/>
    <n v="100"/>
    <n v="0"/>
  </r>
  <r>
    <s v="dfea9351c0b100"/>
    <s v="04/09/2018"/>
    <n v="3"/>
    <x v="0"/>
    <s v="Black"/>
    <n v="4"/>
    <x v="0"/>
    <s v="Houston"/>
    <x v="7"/>
    <n v="140"/>
    <s v="Cat_Small"/>
    <n v="100"/>
    <n v="0"/>
  </r>
  <r>
    <s v="d0c6a5e26f95fe"/>
    <s v="28/05/2012"/>
    <n v="10"/>
    <x v="1"/>
    <s v="White/Black"/>
    <n v="43"/>
    <x v="1"/>
    <s v="Fort Worth"/>
    <x v="7"/>
    <n v="100"/>
    <s v="Dog_Large"/>
    <n v="175"/>
    <n v="150"/>
  </r>
  <r>
    <s v="0d571dc84af97e"/>
    <s v="29/09/2013"/>
    <n v="8"/>
    <x v="1"/>
    <s v="Orange/Tan"/>
    <n v="4"/>
    <x v="0"/>
    <s v="Houston"/>
    <x v="6"/>
    <n v="140"/>
    <s v="Dog_Small"/>
    <n v="125"/>
    <n v="150"/>
  </r>
  <r>
    <s v="232de9af383040"/>
    <s v="17/01/2015"/>
    <n v="7"/>
    <x v="1"/>
    <s v="Tan"/>
    <n v="42"/>
    <x v="1"/>
    <s v="Austin"/>
    <x v="6"/>
    <n v="135"/>
    <s v="Dog_Large"/>
    <n v="175"/>
    <n v="100"/>
  </r>
  <r>
    <s v="5a59ad7ddc60d4"/>
    <s v="27/03/2016"/>
    <n v="6"/>
    <x v="0"/>
    <s v="Blue"/>
    <n v="4"/>
    <x v="0"/>
    <s v="San Antonio"/>
    <x v="5"/>
    <n v="120"/>
    <s v="Cat_Small"/>
    <n v="100"/>
    <n v="100"/>
  </r>
  <r>
    <s v="d07324511868e3"/>
    <s v="18/08/2015"/>
    <n v="6"/>
    <x v="1"/>
    <s v="White/Red"/>
    <n v="48"/>
    <x v="1"/>
    <s v="Houston"/>
    <x v="7"/>
    <n v="140"/>
    <s v="Dog_Large"/>
    <n v="175"/>
    <n v="100"/>
  </r>
  <r>
    <s v="93c980a207ca92"/>
    <s v="20/06/2014"/>
    <n v="8"/>
    <x v="1"/>
    <s v="Brown/Tan"/>
    <n v="26"/>
    <x v="2"/>
    <s v="Austin"/>
    <x v="9"/>
    <n v="135"/>
    <s v="Dog_Medium"/>
    <n v="150"/>
    <n v="150"/>
  </r>
  <r>
    <s v="c108da0a1cadd3"/>
    <s v="09/05/2018"/>
    <n v="4"/>
    <x v="0"/>
    <s v="Black"/>
    <n v="3"/>
    <x v="0"/>
    <s v="San Antonio"/>
    <x v="11"/>
    <n v="120"/>
    <s v="Cat_Small"/>
    <n v="100"/>
    <n v="0"/>
  </r>
  <r>
    <s v="361d735bd68b47"/>
    <s v="21/08/2019"/>
    <n v="2"/>
    <x v="0"/>
    <s v="Brown Tabby/White"/>
    <n v="9"/>
    <x v="1"/>
    <s v="Houston"/>
    <x v="6"/>
    <n v="140"/>
    <s v="Cat_Large"/>
    <n v="140"/>
    <n v="0"/>
  </r>
  <r>
    <s v="f8d82d0adaae5e"/>
    <s v="24/08/2006"/>
    <n v="15"/>
    <x v="1"/>
    <s v="Red"/>
    <n v="23"/>
    <x v="2"/>
    <s v="Austin"/>
    <x v="4"/>
    <n v="135"/>
    <s v="Dog_Medium"/>
    <n v="150"/>
    <n v="200"/>
  </r>
  <r>
    <s v="f7ebad22b46b5c"/>
    <s v="16/01/2009"/>
    <n v="13"/>
    <x v="1"/>
    <s v="Liver/Chocolate"/>
    <n v="14"/>
    <x v="2"/>
    <s v="Austin"/>
    <x v="4"/>
    <n v="135"/>
    <s v="Dog_Medium"/>
    <n v="150"/>
    <n v="200"/>
  </r>
  <r>
    <s v="547567a3190c0f"/>
    <s v="25/06/2014"/>
    <n v="8"/>
    <x v="1"/>
    <s v="Red"/>
    <n v="22"/>
    <x v="2"/>
    <s v="San Antonio"/>
    <x v="5"/>
    <n v="120"/>
    <s v="Dog_Medium"/>
    <n v="150"/>
    <n v="150"/>
  </r>
  <r>
    <s v="02a8561244a3da"/>
    <s v="16/12/2019"/>
    <n v="2"/>
    <x v="0"/>
    <s v="Black/White"/>
    <n v="6.5"/>
    <x v="2"/>
    <s v="Austin"/>
    <x v="6"/>
    <n v="135"/>
    <s v="Cat_Medium"/>
    <n v="120"/>
    <n v="0"/>
  </r>
  <r>
    <s v="2b45fe80ad11c9"/>
    <s v="09/04/2018"/>
    <n v="4"/>
    <x v="0"/>
    <s v="White/Brown Tabby"/>
    <n v="4"/>
    <x v="0"/>
    <s v="San Antonio"/>
    <x v="6"/>
    <n v="120"/>
    <s v="Cat_Small"/>
    <n v="100"/>
    <n v="0"/>
  </r>
  <r>
    <s v="3e773d00ba2432"/>
    <s v="04/01/2014"/>
    <n v="8"/>
    <x v="0"/>
    <s v="Black/White"/>
    <n v="8"/>
    <x v="1"/>
    <s v="Austin"/>
    <x v="5"/>
    <n v="135"/>
    <s v="Cat_Large"/>
    <n v="140"/>
    <n v="150"/>
  </r>
  <r>
    <s v="8dc7f305d6ac19"/>
    <s v="06/06/2017"/>
    <n v="5"/>
    <x v="1"/>
    <s v="Black/Tan"/>
    <n v="27"/>
    <x v="2"/>
    <s v="Fort Worth"/>
    <x v="0"/>
    <n v="100"/>
    <s v="Dog_Medium"/>
    <n v="150"/>
    <n v="100"/>
  </r>
  <r>
    <s v="7d518e10f8759e"/>
    <s v="17/06/2019"/>
    <n v="3"/>
    <x v="0"/>
    <s v="Blue/White"/>
    <n v="6.5"/>
    <x v="2"/>
    <s v="Houston"/>
    <x v="0"/>
    <n v="140"/>
    <s v="Cat_Medium"/>
    <n v="120"/>
    <n v="0"/>
  </r>
  <r>
    <s v="d2ea7dc634e867"/>
    <s v="19/03/2015"/>
    <n v="7"/>
    <x v="1"/>
    <s v="Black"/>
    <n v="37"/>
    <x v="1"/>
    <s v="Houston"/>
    <x v="7"/>
    <n v="140"/>
    <s v="Dog_Large"/>
    <n v="175"/>
    <n v="100"/>
  </r>
  <r>
    <s v="e75af71d495732"/>
    <s v="25/03/2014"/>
    <n v="8"/>
    <x v="0"/>
    <s v="Brown Tabby"/>
    <n v="6.5"/>
    <x v="2"/>
    <s v="Houston"/>
    <x v="10"/>
    <n v="140"/>
    <s v="Cat_Medium"/>
    <n v="120"/>
    <n v="150"/>
  </r>
  <r>
    <s v="50d781b4edbbe8"/>
    <s v="05/04/2019"/>
    <n v="3"/>
    <x v="1"/>
    <s v="White"/>
    <n v="31.5"/>
    <x v="1"/>
    <s v="Austin"/>
    <x v="5"/>
    <n v="135"/>
    <s v="Dog_Large"/>
    <n v="175"/>
    <n v="0"/>
  </r>
  <r>
    <s v="b7b6eb81448ba5"/>
    <s v="04/12/2017"/>
    <n v="4"/>
    <x v="1"/>
    <s v="Brown/White"/>
    <n v="9"/>
    <x v="0"/>
    <s v="Houston"/>
    <x v="1"/>
    <n v="140"/>
    <s v="Dog_Small"/>
    <n v="125"/>
    <n v="0"/>
  </r>
  <r>
    <s v="ac0b0be333db25"/>
    <s v="23/11/1998"/>
    <n v="23"/>
    <x v="0"/>
    <s v="Black"/>
    <n v="4"/>
    <x v="0"/>
    <s v="San Antonio"/>
    <x v="1"/>
    <n v="120"/>
    <s v="Cat_Small"/>
    <n v="100"/>
    <n v="300"/>
  </r>
  <r>
    <s v="16d27b6b04f6ce"/>
    <s v="21/01/2018"/>
    <n v="4"/>
    <x v="0"/>
    <s v="Brown Tabby"/>
    <n v="3"/>
    <x v="0"/>
    <s v="Austin"/>
    <x v="6"/>
    <n v="135"/>
    <s v="Cat_Small"/>
    <n v="100"/>
    <n v="0"/>
  </r>
  <r>
    <s v="6936b04bb3e237"/>
    <s v="22/11/2009"/>
    <n v="12"/>
    <x v="1"/>
    <s v="Tricolor"/>
    <n v="43"/>
    <x v="1"/>
    <s v="San Antonio"/>
    <x v="2"/>
    <n v="120"/>
    <s v="Dog_Large"/>
    <n v="175"/>
    <n v="150"/>
  </r>
  <r>
    <s v="e22f594d5a3884"/>
    <s v="04/03/2014"/>
    <n v="8"/>
    <x v="0"/>
    <s v="Brown Tabby"/>
    <n v="3"/>
    <x v="0"/>
    <s v="San Antonio"/>
    <x v="10"/>
    <n v="120"/>
    <s v="Cat_Small"/>
    <n v="100"/>
    <n v="150"/>
  </r>
  <r>
    <s v="55a89e47f654e1"/>
    <s v="31/12/2004"/>
    <n v="17"/>
    <x v="1"/>
    <s v="Brown/White"/>
    <n v="38"/>
    <x v="1"/>
    <s v="Dallas"/>
    <x v="5"/>
    <n v="110"/>
    <s v="Dog_Large"/>
    <n v="175"/>
    <n v="300"/>
  </r>
  <r>
    <s v="ef6455c2c78e40"/>
    <s v="08/04/2015"/>
    <n v="7"/>
    <x v="1"/>
    <s v="Blue/White"/>
    <n v="12"/>
    <x v="2"/>
    <s v="Austin"/>
    <x v="8"/>
    <n v="135"/>
    <s v="Dog_Medium"/>
    <n v="150"/>
    <n v="100"/>
  </r>
  <r>
    <s v="ddcceaf96ff8ca"/>
    <s v="20/02/2009"/>
    <n v="13"/>
    <x v="1"/>
    <s v="Black/Brown"/>
    <n v="4"/>
    <x v="0"/>
    <s v="Fort Worth"/>
    <x v="7"/>
    <n v="100"/>
    <s v="Dog_Small"/>
    <n v="125"/>
    <n v="200"/>
  </r>
  <r>
    <s v="13a57a015fe7e4"/>
    <s v="26/09/2009"/>
    <n v="12"/>
    <x v="1"/>
    <s v="Black/Gray"/>
    <n v="40"/>
    <x v="1"/>
    <s v="San Antonio"/>
    <x v="6"/>
    <n v="120"/>
    <s v="Dog_Large"/>
    <n v="175"/>
    <n v="150"/>
  </r>
  <r>
    <s v="5813d68cb3ab4c"/>
    <s v="09/02/2015"/>
    <n v="7"/>
    <x v="1"/>
    <s v="Black/White"/>
    <n v="44"/>
    <x v="1"/>
    <s v="San Antonio"/>
    <x v="5"/>
    <n v="120"/>
    <s v="Dog_Large"/>
    <n v="175"/>
    <n v="100"/>
  </r>
  <r>
    <s v="e414d971a93656"/>
    <s v="11/11/2008"/>
    <n v="13"/>
    <x v="1"/>
    <s v="Black"/>
    <n v="14"/>
    <x v="2"/>
    <s v="Dallas"/>
    <x v="10"/>
    <n v="110"/>
    <s v="Dog_Medium"/>
    <n v="150"/>
    <n v="200"/>
  </r>
  <r>
    <s v="3c5e3b9ffa63df"/>
    <s v="14/12/2013"/>
    <n v="8"/>
    <x v="1"/>
    <s v="Buff"/>
    <n v="31"/>
    <x v="1"/>
    <s v="Dallas"/>
    <x v="5"/>
    <n v="110"/>
    <s v="Dog_Large"/>
    <n v="175"/>
    <n v="150"/>
  </r>
  <r>
    <s v="682ff675ca8e97"/>
    <s v="27/08/2012"/>
    <n v="9"/>
    <x v="1"/>
    <s v="Brown/Black"/>
    <n v="12"/>
    <x v="2"/>
    <s v="Austin"/>
    <x v="2"/>
    <n v="135"/>
    <s v="Dog_Medium"/>
    <n v="150"/>
    <n v="150"/>
  </r>
  <r>
    <s v="5327c99f340c02"/>
    <s v="01/10/2011"/>
    <n v="10"/>
    <x v="0"/>
    <s v="Blue/White"/>
    <n v="8.5"/>
    <x v="1"/>
    <s v="Fort Worth"/>
    <x v="5"/>
    <n v="100"/>
    <s v="Cat_Large"/>
    <n v="140"/>
    <n v="150"/>
  </r>
  <r>
    <s v="67e402035125c8"/>
    <s v="22/12/2016"/>
    <n v="5"/>
    <x v="1"/>
    <s v="White/Black"/>
    <n v="8"/>
    <x v="0"/>
    <s v="Houston"/>
    <x v="2"/>
    <n v="140"/>
    <s v="Dog_Small"/>
    <n v="125"/>
    <n v="100"/>
  </r>
  <r>
    <s v="a67f27a9b6490b"/>
    <s v="10/01/2013"/>
    <n v="9"/>
    <x v="1"/>
    <s v="White"/>
    <n v="35"/>
    <x v="1"/>
    <s v="Houston"/>
    <x v="1"/>
    <n v="140"/>
    <s v="Dog_Large"/>
    <n v="175"/>
    <n v="150"/>
  </r>
  <r>
    <s v="32c516fcb5b201"/>
    <s v="25/02/2013"/>
    <n v="9"/>
    <x v="1"/>
    <s v="Yellow"/>
    <n v="32"/>
    <x v="1"/>
    <s v="Austin"/>
    <x v="6"/>
    <n v="135"/>
    <s v="Dog_Large"/>
    <n v="175"/>
    <n v="150"/>
  </r>
  <r>
    <s v="a6ec38e6f74cf6"/>
    <s v="12/03/2017"/>
    <n v="5"/>
    <x v="0"/>
    <s v="Black"/>
    <n v="6.5"/>
    <x v="2"/>
    <s v="Austin"/>
    <x v="1"/>
    <n v="135"/>
    <s v="Cat_Medium"/>
    <n v="120"/>
    <n v="100"/>
  </r>
  <r>
    <s v="659acadd3c78d0"/>
    <s v="18/03/2017"/>
    <n v="5"/>
    <x v="1"/>
    <s v="Gold"/>
    <n v="44"/>
    <x v="1"/>
    <s v="San Antonio"/>
    <x v="2"/>
    <n v="120"/>
    <s v="Dog_Large"/>
    <n v="175"/>
    <n v="100"/>
  </r>
  <r>
    <s v="9b29731d365740"/>
    <s v="23/07/2016"/>
    <n v="5"/>
    <x v="0"/>
    <s v="Gray Tabby"/>
    <n v="8"/>
    <x v="1"/>
    <s v="Dallas"/>
    <x v="1"/>
    <n v="110"/>
    <s v="Cat_Large"/>
    <n v="140"/>
    <n v="100"/>
  </r>
  <r>
    <s v="dedc8ab8a12bac"/>
    <s v="16/08/2013"/>
    <n v="8"/>
    <x v="0"/>
    <s v="Orange Tabby/White"/>
    <n v="8.5"/>
    <x v="1"/>
    <s v="Austin"/>
    <x v="7"/>
    <n v="135"/>
    <s v="Cat_Large"/>
    <n v="140"/>
    <n v="150"/>
  </r>
  <r>
    <s v="f11bbe6d381f15"/>
    <s v="22/02/2013"/>
    <n v="9"/>
    <x v="0"/>
    <s v="White/Black"/>
    <n v="4"/>
    <x v="0"/>
    <s v="Houston"/>
    <x v="8"/>
    <n v="140"/>
    <s v="Cat_Small"/>
    <n v="100"/>
    <n v="150"/>
  </r>
  <r>
    <s v="16ad74b93b370c"/>
    <s v="17/04/2019"/>
    <n v="3"/>
    <x v="0"/>
    <s v="Tortie"/>
    <n v="6.5"/>
    <x v="2"/>
    <s v="Dallas"/>
    <x v="6"/>
    <n v="110"/>
    <s v="Cat_Medium"/>
    <n v="120"/>
    <n v="0"/>
  </r>
  <r>
    <s v="59e8cd3443d394"/>
    <s v="01/12/2014"/>
    <n v="7"/>
    <x v="1"/>
    <s v="White/Black"/>
    <n v="3"/>
    <x v="0"/>
    <s v="Houston"/>
    <x v="5"/>
    <n v="140"/>
    <s v="Dog_Small"/>
    <n v="125"/>
    <n v="100"/>
  </r>
  <r>
    <s v="fe44721e000700"/>
    <s v="24/07/2014"/>
    <n v="7"/>
    <x v="1"/>
    <s v="Yellow"/>
    <n v="38"/>
    <x v="1"/>
    <s v="Austin"/>
    <x v="3"/>
    <n v="135"/>
    <s v="Dog_Large"/>
    <n v="175"/>
    <n v="100"/>
  </r>
  <r>
    <s v="1f379f589edabc"/>
    <s v="20/06/2016"/>
    <n v="6"/>
    <x v="0"/>
    <s v="Orange/White"/>
    <n v="6.5"/>
    <x v="2"/>
    <s v="Houston"/>
    <x v="6"/>
    <n v="140"/>
    <s v="Cat_Medium"/>
    <n v="120"/>
    <n v="100"/>
  </r>
  <r>
    <s v="e3ff9cc4262c77"/>
    <s v="24/01/2015"/>
    <n v="7"/>
    <x v="1"/>
    <s v="Tan"/>
    <n v="39"/>
    <x v="1"/>
    <s v="Houston"/>
    <x v="10"/>
    <n v="140"/>
    <s v="Dog_Large"/>
    <n v="175"/>
    <n v="100"/>
  </r>
  <r>
    <s v="9464eb9bfff7f2"/>
    <s v="18/04/2015"/>
    <n v="7"/>
    <x v="0"/>
    <s v="Brown Tabby"/>
    <n v="6.5"/>
    <x v="2"/>
    <s v="Fort Worth"/>
    <x v="1"/>
    <n v="100"/>
    <s v="Cat_Medium"/>
    <n v="120"/>
    <n v="100"/>
  </r>
  <r>
    <s v="d949b4caa0b91c"/>
    <s v="26/05/2017"/>
    <n v="5"/>
    <x v="0"/>
    <s v="Orange Tabby"/>
    <n v="4"/>
    <x v="0"/>
    <s v="Austin"/>
    <x v="7"/>
    <n v="135"/>
    <s v="Cat_Small"/>
    <n v="100"/>
    <n v="100"/>
  </r>
  <r>
    <s v="cde680ada7faf4"/>
    <s v="28/04/2019"/>
    <n v="3"/>
    <x v="0"/>
    <s v="Blue"/>
    <n v="3"/>
    <x v="0"/>
    <s v="Dallas"/>
    <x v="7"/>
    <n v="110"/>
    <s v="Cat_Small"/>
    <n v="100"/>
    <n v="0"/>
  </r>
  <r>
    <s v="0542aca0c76a38"/>
    <s v="08/12/2017"/>
    <n v="4"/>
    <x v="1"/>
    <s v="Brown/White"/>
    <n v="27"/>
    <x v="2"/>
    <s v="Dallas"/>
    <x v="6"/>
    <n v="110"/>
    <s v="Dog_Medium"/>
    <n v="150"/>
    <n v="0"/>
  </r>
  <r>
    <s v="f7eb7eea55d43c"/>
    <s v="10/04/2018"/>
    <n v="4"/>
    <x v="1"/>
    <s v="Blue Tick/Tricolor"/>
    <n v="19"/>
    <x v="2"/>
    <s v="Fort Worth"/>
    <x v="4"/>
    <n v="100"/>
    <s v="Dog_Medium"/>
    <n v="150"/>
    <n v="0"/>
  </r>
  <r>
    <s v="6236a124219ff8"/>
    <s v="26/03/2018"/>
    <n v="4"/>
    <x v="1"/>
    <s v="Black/White"/>
    <n v="40"/>
    <x v="1"/>
    <s v="San Antonio"/>
    <x v="5"/>
    <n v="120"/>
    <s v="Dog_Large"/>
    <n v="175"/>
    <n v="0"/>
  </r>
  <r>
    <s v="0c15564429ee10"/>
    <s v="03/10/2018"/>
    <n v="3"/>
    <x v="1"/>
    <s v="Black/White"/>
    <n v="6"/>
    <x v="0"/>
    <s v="Houston"/>
    <x v="6"/>
    <n v="140"/>
    <s v="Dog_Small"/>
    <n v="125"/>
    <n v="0"/>
  </r>
  <r>
    <s v="67149c1150c823"/>
    <s v="19/06/2012"/>
    <n v="10"/>
    <x v="1"/>
    <s v="Tricolor"/>
    <n v="21"/>
    <x v="2"/>
    <s v="Austin"/>
    <x v="2"/>
    <n v="135"/>
    <s v="Dog_Medium"/>
    <n v="150"/>
    <n v="150"/>
  </r>
  <r>
    <s v="910e8726937ec5"/>
    <s v="29/02/2020"/>
    <n v="2"/>
    <x v="1"/>
    <s v="Brown/Black"/>
    <n v="41"/>
    <x v="1"/>
    <s v="San Antonio"/>
    <x v="9"/>
    <n v="120"/>
    <s v="Dog_Large"/>
    <n v="175"/>
    <n v="0"/>
  </r>
  <r>
    <s v="dee203f6176a0d"/>
    <s v="23/12/2016"/>
    <n v="5"/>
    <x v="0"/>
    <s v="Calico"/>
    <n v="8.5"/>
    <x v="1"/>
    <s v="Fort Worth"/>
    <x v="7"/>
    <n v="100"/>
    <s v="Cat_Large"/>
    <n v="140"/>
    <n v="100"/>
  </r>
  <r>
    <s v="b80789a9d12452"/>
    <s v="13/05/2005"/>
    <n v="17"/>
    <x v="1"/>
    <s v="Brown/White"/>
    <n v="29"/>
    <x v="2"/>
    <s v="Houston"/>
    <x v="1"/>
    <n v="140"/>
    <s v="Dog_Medium"/>
    <n v="150"/>
    <n v="300"/>
  </r>
  <r>
    <s v="48b8e8f578026f"/>
    <s v="29/04/2015"/>
    <n v="7"/>
    <x v="0"/>
    <s v="Brown Tabby/White"/>
    <n v="6.5"/>
    <x v="2"/>
    <s v="San Antonio"/>
    <x v="5"/>
    <n v="120"/>
    <s v="Cat_Medium"/>
    <n v="120"/>
    <n v="100"/>
  </r>
  <r>
    <s v="86020d45ba3853"/>
    <s v="11/04/2018"/>
    <n v="4"/>
    <x v="1"/>
    <s v="Blue"/>
    <n v="25"/>
    <x v="2"/>
    <s v="Houston"/>
    <x v="0"/>
    <n v="140"/>
    <s v="Dog_Medium"/>
    <n v="150"/>
    <n v="0"/>
  </r>
  <r>
    <s v="c481dce319fd0d"/>
    <s v="22/03/2018"/>
    <n v="4"/>
    <x v="1"/>
    <s v="Tan/White"/>
    <n v="11.5"/>
    <x v="2"/>
    <s v="Austin"/>
    <x v="7"/>
    <n v="135"/>
    <s v="Dog_Medium"/>
    <n v="150"/>
    <n v="0"/>
  </r>
  <r>
    <s v="9c1e1d8c4f175a"/>
    <s v="27/06/2019"/>
    <n v="3"/>
    <x v="1"/>
    <s v="Cream/White"/>
    <n v="16"/>
    <x v="2"/>
    <s v="Austin"/>
    <x v="1"/>
    <n v="135"/>
    <s v="Dog_Medium"/>
    <n v="150"/>
    <n v="0"/>
  </r>
  <r>
    <s v="31d2cf821167d4"/>
    <s v="12/12/2017"/>
    <n v="4"/>
    <x v="1"/>
    <s v="Black/White"/>
    <n v="17"/>
    <x v="2"/>
    <s v="Houston"/>
    <x v="6"/>
    <n v="140"/>
    <s v="Dog_Medium"/>
    <n v="150"/>
    <n v="0"/>
  </r>
  <r>
    <s v="263999b34a4d35"/>
    <s v="09/05/2010"/>
    <n v="12"/>
    <x v="0"/>
    <s v="Blue"/>
    <n v="10"/>
    <x v="1"/>
    <s v="San Antonio"/>
    <x v="6"/>
    <n v="120"/>
    <s v="Cat_Large"/>
    <n v="140"/>
    <n v="150"/>
  </r>
  <r>
    <s v="1ba515ea07238a"/>
    <s v="13/03/2017"/>
    <n v="5"/>
    <x v="1"/>
    <s v="Black"/>
    <n v="46"/>
    <x v="1"/>
    <s v="Austin"/>
    <x v="6"/>
    <n v="135"/>
    <s v="Dog_Large"/>
    <n v="175"/>
    <n v="100"/>
  </r>
  <r>
    <s v="7b12d6373e38ac"/>
    <s v="22/06/2017"/>
    <n v="5"/>
    <x v="1"/>
    <s v="Red/Black"/>
    <n v="43"/>
    <x v="1"/>
    <s v="Austin"/>
    <x v="12"/>
    <n v="135"/>
    <s v="Dog_Large"/>
    <n v="175"/>
    <n v="100"/>
  </r>
  <r>
    <s v="dd5cbadf5decce"/>
    <s v="23/01/2016"/>
    <n v="6"/>
    <x v="0"/>
    <s v="Brown Tabby"/>
    <n v="6"/>
    <x v="2"/>
    <s v="Dallas"/>
    <x v="7"/>
    <n v="110"/>
    <s v="Cat_Medium"/>
    <n v="120"/>
    <n v="100"/>
  </r>
  <r>
    <s v="56f79cbeecc8f4"/>
    <s v="17/05/2016"/>
    <n v="6"/>
    <x v="0"/>
    <s v="Black"/>
    <n v="8.5"/>
    <x v="1"/>
    <s v="Houston"/>
    <x v="5"/>
    <n v="140"/>
    <s v="Cat_Large"/>
    <n v="140"/>
    <n v="100"/>
  </r>
  <r>
    <s v="0be34b07adb7da"/>
    <s v="06/01/2017"/>
    <n v="5"/>
    <x v="1"/>
    <s v="Black"/>
    <n v="29"/>
    <x v="2"/>
    <s v="San Antonio"/>
    <x v="6"/>
    <n v="120"/>
    <s v="Dog_Medium"/>
    <n v="150"/>
    <n v="100"/>
  </r>
  <r>
    <s v="2b2f419d059288"/>
    <s v="24/10/2013"/>
    <n v="8"/>
    <x v="0"/>
    <s v="Black/White"/>
    <n v="4"/>
    <x v="0"/>
    <s v="San Antonio"/>
    <x v="6"/>
    <n v="120"/>
    <s v="Cat_Small"/>
    <n v="100"/>
    <n v="150"/>
  </r>
  <r>
    <s v="178d8c2655d455"/>
    <s v="02/07/2011"/>
    <n v="10"/>
    <x v="1"/>
    <s v="Brown/Black"/>
    <n v="11"/>
    <x v="2"/>
    <s v="Houston"/>
    <x v="6"/>
    <n v="140"/>
    <s v="Dog_Medium"/>
    <n v="150"/>
    <n v="150"/>
  </r>
  <r>
    <s v="397f808d7bf742"/>
    <s v="11/08/2013"/>
    <n v="8"/>
    <x v="1"/>
    <s v="Sable"/>
    <n v="31.5"/>
    <x v="1"/>
    <s v="Austin"/>
    <x v="6"/>
    <n v="135"/>
    <s v="Dog_Large"/>
    <n v="175"/>
    <n v="150"/>
  </r>
  <r>
    <s v="60279063f80f7c"/>
    <s v="08/03/2014"/>
    <n v="8"/>
    <x v="1"/>
    <s v="Blue/White"/>
    <n v="27"/>
    <x v="2"/>
    <s v="Austin"/>
    <x v="5"/>
    <n v="135"/>
    <s v="Dog_Medium"/>
    <n v="150"/>
    <n v="150"/>
  </r>
  <r>
    <s v="819876fc9967f2"/>
    <s v="01/02/2016"/>
    <n v="6"/>
    <x v="1"/>
    <s v="Black/Tricolor"/>
    <n v="31"/>
    <x v="1"/>
    <s v="Austin"/>
    <x v="0"/>
    <n v="135"/>
    <s v="Dog_Large"/>
    <n v="175"/>
    <n v="100"/>
  </r>
  <r>
    <s v="2baf854aaeb69d"/>
    <s v="27/03/2011"/>
    <n v="11"/>
    <x v="0"/>
    <s v="Calico"/>
    <n v="6.5"/>
    <x v="2"/>
    <s v="Houston"/>
    <x v="6"/>
    <n v="140"/>
    <s v="Cat_Medium"/>
    <n v="120"/>
    <n v="150"/>
  </r>
  <r>
    <s v="7eae6742128089"/>
    <s v="10/07/2019"/>
    <n v="2"/>
    <x v="0"/>
    <s v="Black/White"/>
    <n v="4"/>
    <x v="0"/>
    <s v="Dallas"/>
    <x v="0"/>
    <n v="110"/>
    <s v="Cat_Small"/>
    <n v="100"/>
    <n v="0"/>
  </r>
  <r>
    <s v="83c8dd4adf1e61"/>
    <s v="24/09/2018"/>
    <n v="3"/>
    <x v="1"/>
    <s v="Tan/White"/>
    <n v="32"/>
    <x v="1"/>
    <s v="Dallas"/>
    <x v="0"/>
    <n v="110"/>
    <s v="Dog_Large"/>
    <n v="175"/>
    <n v="0"/>
  </r>
  <r>
    <s v="c7bf0f459ba1bb"/>
    <s v="27/10/2013"/>
    <n v="8"/>
    <x v="0"/>
    <s v="Orange Tabby/White"/>
    <n v="10"/>
    <x v="1"/>
    <s v="San Antonio"/>
    <x v="7"/>
    <n v="120"/>
    <s v="Cat_Large"/>
    <n v="140"/>
    <n v="150"/>
  </r>
  <r>
    <s v="f3059bd327f35d"/>
    <s v="27/04/2017"/>
    <n v="5"/>
    <x v="2"/>
    <s v="Brown/White"/>
    <n v="12.7"/>
    <x v="1"/>
    <s v="Houston"/>
    <x v="4"/>
    <n v="140"/>
    <s v="Bird_Large"/>
    <n v="110"/>
    <n v="100"/>
  </r>
  <r>
    <s v="17048eebac3a54"/>
    <s v="29/04/2006"/>
    <n v="16"/>
    <x v="0"/>
    <s v="Black Tabby"/>
    <n v="8"/>
    <x v="1"/>
    <s v="Dallas"/>
    <x v="6"/>
    <n v="110"/>
    <s v="Cat_Large"/>
    <n v="140"/>
    <n v="300"/>
  </r>
  <r>
    <s v="f6d98a97d1b0a3"/>
    <s v="10/02/2016"/>
    <n v="6"/>
    <x v="1"/>
    <s v="Black/Brown"/>
    <n v="14"/>
    <x v="2"/>
    <s v="Houston"/>
    <x v="4"/>
    <n v="140"/>
    <s v="Dog_Medium"/>
    <n v="150"/>
    <n v="100"/>
  </r>
  <r>
    <s v="0a621787860f6d"/>
    <s v="03/04/2007"/>
    <n v="15"/>
    <x v="0"/>
    <s v="Black/White"/>
    <n v="4"/>
    <x v="0"/>
    <s v="Houston"/>
    <x v="6"/>
    <n v="140"/>
    <s v="Cat_Small"/>
    <n v="100"/>
    <n v="200"/>
  </r>
  <r>
    <s v="dc924ea4d0b08f"/>
    <s v="23/05/2019"/>
    <n v="3"/>
    <x v="0"/>
    <s v="Gray Tabby"/>
    <n v="6.5"/>
    <x v="2"/>
    <s v="Houston"/>
    <x v="7"/>
    <n v="140"/>
    <s v="Cat_Medium"/>
    <n v="120"/>
    <n v="0"/>
  </r>
  <r>
    <s v="e72297306b8105"/>
    <s v="01/04/2018"/>
    <n v="4"/>
    <x v="0"/>
    <s v="Brown Tabby/White"/>
    <n v="6.5"/>
    <x v="2"/>
    <s v="Austin"/>
    <x v="10"/>
    <n v="135"/>
    <s v="Cat_Medium"/>
    <n v="120"/>
    <n v="0"/>
  </r>
  <r>
    <s v="046dde88c6e52f"/>
    <s v="27/06/2013"/>
    <n v="9"/>
    <x v="1"/>
    <s v="Black/White"/>
    <n v="42"/>
    <x v="1"/>
    <s v="Austin"/>
    <x v="6"/>
    <n v="135"/>
    <s v="Dog_Large"/>
    <n v="175"/>
    <n v="150"/>
  </r>
  <r>
    <s v="2bb4e7630af535"/>
    <s v="14/04/2019"/>
    <n v="3"/>
    <x v="1"/>
    <s v="White/Brown"/>
    <n v="41"/>
    <x v="1"/>
    <s v="Austin"/>
    <x v="6"/>
    <n v="135"/>
    <s v="Dog_Large"/>
    <n v="175"/>
    <n v="0"/>
  </r>
  <r>
    <s v="6dad7b0fb23345"/>
    <s v="26/05/2015"/>
    <n v="7"/>
    <x v="1"/>
    <s v="Tan"/>
    <n v="40"/>
    <x v="1"/>
    <s v="Houston"/>
    <x v="2"/>
    <n v="140"/>
    <s v="Dog_Large"/>
    <n v="175"/>
    <n v="100"/>
  </r>
  <r>
    <s v="c7dc4070773699"/>
    <s v="18/06/2018"/>
    <n v="4"/>
    <x v="0"/>
    <s v="White"/>
    <n v="9"/>
    <x v="1"/>
    <s v="Dallas"/>
    <x v="7"/>
    <n v="110"/>
    <s v="Cat_Large"/>
    <n v="140"/>
    <n v="0"/>
  </r>
  <r>
    <s v="a68e30986e319f"/>
    <s v="03/03/2014"/>
    <n v="8"/>
    <x v="1"/>
    <s v="White/Black"/>
    <n v="23"/>
    <x v="2"/>
    <s v="Houston"/>
    <x v="1"/>
    <n v="140"/>
    <s v="Dog_Medium"/>
    <n v="150"/>
    <n v="150"/>
  </r>
  <r>
    <s v="f25e213158429b"/>
    <s v="14/05/2018"/>
    <n v="4"/>
    <x v="0"/>
    <s v="Black/White"/>
    <n v="3"/>
    <x v="0"/>
    <s v="Fort Worth"/>
    <x v="4"/>
    <n v="100"/>
    <s v="Cat_Small"/>
    <n v="100"/>
    <n v="0"/>
  </r>
  <r>
    <s v="e69f6e2c021cf4"/>
    <s v="26/08/2013"/>
    <n v="8"/>
    <x v="0"/>
    <s v="Orange Tabby"/>
    <n v="8"/>
    <x v="1"/>
    <s v="Houston"/>
    <x v="10"/>
    <n v="140"/>
    <s v="Cat_Large"/>
    <n v="140"/>
    <n v="150"/>
  </r>
  <r>
    <s v="d345ac87865e76"/>
    <s v="12/11/2013"/>
    <n v="8"/>
    <x v="1"/>
    <s v="Black/White"/>
    <n v="28"/>
    <x v="2"/>
    <s v="Austin"/>
    <x v="7"/>
    <n v="135"/>
    <s v="Dog_Medium"/>
    <n v="150"/>
    <n v="150"/>
  </r>
  <r>
    <s v="3cf50d36a72897"/>
    <s v="22/09/2016"/>
    <n v="5"/>
    <x v="1"/>
    <s v="Brown"/>
    <n v="9"/>
    <x v="0"/>
    <s v="Dallas"/>
    <x v="5"/>
    <n v="110"/>
    <s v="Dog_Small"/>
    <n v="125"/>
    <n v="100"/>
  </r>
  <r>
    <s v="2e6f3907c55c17"/>
    <s v="05/02/2015"/>
    <n v="7"/>
    <x v="1"/>
    <s v="Black"/>
    <n v="16"/>
    <x v="2"/>
    <s v="Houston"/>
    <x v="6"/>
    <n v="140"/>
    <s v="Dog_Medium"/>
    <n v="150"/>
    <n v="100"/>
  </r>
  <r>
    <s v="50bbb9e2da92f2"/>
    <s v="03/06/2013"/>
    <n v="9"/>
    <x v="1"/>
    <s v="Chocolate"/>
    <n v="45"/>
    <x v="1"/>
    <s v="Austin"/>
    <x v="5"/>
    <n v="135"/>
    <s v="Dog_Large"/>
    <n v="175"/>
    <n v="150"/>
  </r>
  <r>
    <s v="c3045807a4d552"/>
    <s v="23/10/2015"/>
    <n v="6"/>
    <x v="1"/>
    <s v="Black"/>
    <n v="12"/>
    <x v="2"/>
    <s v="Fort Worth"/>
    <x v="11"/>
    <n v="100"/>
    <s v="Dog_Medium"/>
    <n v="150"/>
    <n v="100"/>
  </r>
  <r>
    <s v="75a9b552a3f1cb"/>
    <s v="01/01/2017"/>
    <n v="5"/>
    <x v="1"/>
    <s v="Blue/White"/>
    <n v="21"/>
    <x v="2"/>
    <s v="Austin"/>
    <x v="12"/>
    <n v="135"/>
    <s v="Dog_Medium"/>
    <n v="150"/>
    <n v="100"/>
  </r>
  <r>
    <s v="c2cf1c6aed5f67"/>
    <s v="05/04/2003"/>
    <n v="19"/>
    <x v="0"/>
    <s v="Black/White"/>
    <n v="8.5"/>
    <x v="1"/>
    <s v="Fort Worth"/>
    <x v="11"/>
    <n v="100"/>
    <s v="Cat_Large"/>
    <n v="140"/>
    <n v="300"/>
  </r>
  <r>
    <s v="e6dab05e37aadd"/>
    <s v="20/12/2013"/>
    <n v="8"/>
    <x v="1"/>
    <s v="White"/>
    <n v="19"/>
    <x v="2"/>
    <s v="Houston"/>
    <x v="10"/>
    <n v="140"/>
    <s v="Dog_Medium"/>
    <n v="150"/>
    <n v="150"/>
  </r>
  <r>
    <s v="7594eafcf9c067"/>
    <s v="08/11/2001"/>
    <n v="20"/>
    <x v="0"/>
    <s v="Black/White"/>
    <n v="6"/>
    <x v="2"/>
    <s v="San Antonio"/>
    <x v="12"/>
    <n v="120"/>
    <s v="Cat_Medium"/>
    <n v="120"/>
    <n v="300"/>
  </r>
  <r>
    <s v="ad14c429422250"/>
    <s v="28/05/2017"/>
    <n v="5"/>
    <x v="1"/>
    <s v="White"/>
    <n v="44"/>
    <x v="1"/>
    <s v="San Antonio"/>
    <x v="1"/>
    <n v="120"/>
    <s v="Dog_Large"/>
    <n v="175"/>
    <n v="100"/>
  </r>
  <r>
    <s v="ddd7aa9fe92414"/>
    <s v="05/12/2017"/>
    <n v="4"/>
    <x v="1"/>
    <s v="Black/White"/>
    <n v="22"/>
    <x v="2"/>
    <s v="Austin"/>
    <x v="7"/>
    <n v="135"/>
    <s v="Dog_Medium"/>
    <n v="150"/>
    <n v="0"/>
  </r>
  <r>
    <s v="23f990a4cbca1b"/>
    <s v="20/05/2018"/>
    <n v="4"/>
    <x v="1"/>
    <s v="Tan"/>
    <n v="9"/>
    <x v="0"/>
    <s v="Dallas"/>
    <x v="6"/>
    <n v="110"/>
    <s v="Dog_Small"/>
    <n v="125"/>
    <n v="0"/>
  </r>
  <r>
    <s v="b8271a5f13a195"/>
    <s v="12/06/2017"/>
    <n v="5"/>
    <x v="1"/>
    <s v="White/Fawn"/>
    <n v="22"/>
    <x v="2"/>
    <s v="Houston"/>
    <x v="1"/>
    <n v="140"/>
    <s v="Dog_Medium"/>
    <n v="150"/>
    <n v="100"/>
  </r>
  <r>
    <s v="f2b719fd388285"/>
    <s v="04/05/2019"/>
    <n v="3"/>
    <x v="0"/>
    <s v="Black"/>
    <n v="9"/>
    <x v="1"/>
    <s v="Fort Worth"/>
    <x v="4"/>
    <n v="100"/>
    <s v="Cat_Large"/>
    <n v="140"/>
    <n v="0"/>
  </r>
  <r>
    <s v="b2598729d723d5"/>
    <s v="24/10/2016"/>
    <n v="5"/>
    <x v="1"/>
    <s v="Brown"/>
    <n v="39"/>
    <x v="1"/>
    <s v="Austin"/>
    <x v="1"/>
    <n v="135"/>
    <s v="Dog_Large"/>
    <n v="175"/>
    <n v="100"/>
  </r>
  <r>
    <s v="3c194f699d6f83"/>
    <s v="28/02/2013"/>
    <n v="9"/>
    <x v="0"/>
    <s v="White/Orange Tabby"/>
    <n v="6.5"/>
    <x v="2"/>
    <s v="Austin"/>
    <x v="5"/>
    <n v="135"/>
    <s v="Cat_Medium"/>
    <n v="120"/>
    <n v="150"/>
  </r>
  <r>
    <s v="95878f5870ad35"/>
    <s v="09/07/2016"/>
    <n v="5"/>
    <x v="1"/>
    <s v="Brown/Tan"/>
    <n v="45"/>
    <x v="1"/>
    <s v="Fort Worth"/>
    <x v="1"/>
    <n v="100"/>
    <s v="Dog_Large"/>
    <n v="175"/>
    <n v="100"/>
  </r>
  <r>
    <s v="6006a6c902e0cc"/>
    <s v="16/08/2017"/>
    <n v="4"/>
    <x v="1"/>
    <s v="Black/White"/>
    <n v="5"/>
    <x v="0"/>
    <s v="Austin"/>
    <x v="5"/>
    <n v="135"/>
    <s v="Dog_Small"/>
    <n v="125"/>
    <n v="0"/>
  </r>
  <r>
    <s v="39ac4e6ea185c2"/>
    <s v="24/05/2013"/>
    <n v="9"/>
    <x v="1"/>
    <s v="Black/White"/>
    <n v="35"/>
    <x v="1"/>
    <s v="San Antonio"/>
    <x v="6"/>
    <n v="120"/>
    <s v="Dog_Large"/>
    <n v="175"/>
    <n v="150"/>
  </r>
  <r>
    <s v="0a9d7b5dd085d1"/>
    <s v="12/02/2017"/>
    <n v="5"/>
    <x v="1"/>
    <s v="White/Red"/>
    <n v="5"/>
    <x v="0"/>
    <s v="Houston"/>
    <x v="6"/>
    <n v="140"/>
    <s v="Dog_Small"/>
    <n v="125"/>
    <n v="100"/>
  </r>
  <r>
    <s v="60ac05466a0e90"/>
    <s v="15/10/2017"/>
    <n v="4"/>
    <x v="1"/>
    <s v="Brown"/>
    <n v="44"/>
    <x v="1"/>
    <s v="Houston"/>
    <x v="5"/>
    <n v="140"/>
    <s v="Dog_Large"/>
    <n v="175"/>
    <n v="0"/>
  </r>
  <r>
    <s v="7aed1b175d6dcd"/>
    <s v="04/07/2013"/>
    <n v="8"/>
    <x v="1"/>
    <s v="Fawn"/>
    <n v="17"/>
    <x v="2"/>
    <s v="San Antonio"/>
    <x v="12"/>
    <n v="120"/>
    <s v="Dog_Medium"/>
    <n v="150"/>
    <n v="150"/>
  </r>
  <r>
    <s v="8619c1634569ec"/>
    <s v="24/09/2008"/>
    <n v="13"/>
    <x v="1"/>
    <s v="Black"/>
    <n v="12"/>
    <x v="2"/>
    <s v="Houston"/>
    <x v="0"/>
    <n v="140"/>
    <s v="Dog_Medium"/>
    <n v="150"/>
    <n v="200"/>
  </r>
  <r>
    <s v="866e6c4606beff"/>
    <s v="18/04/2011"/>
    <n v="11"/>
    <x v="1"/>
    <s v="Tan/White"/>
    <n v="32"/>
    <x v="1"/>
    <s v="San Antonio"/>
    <x v="0"/>
    <n v="120"/>
    <s v="Dog_Large"/>
    <n v="175"/>
    <n v="150"/>
  </r>
  <r>
    <s v="42de5acfb90b89"/>
    <s v="25/02/2016"/>
    <n v="6"/>
    <x v="0"/>
    <s v="Flame Point"/>
    <n v="9"/>
    <x v="1"/>
    <s v="San Antonio"/>
    <x v="5"/>
    <n v="120"/>
    <s v="Cat_Large"/>
    <n v="140"/>
    <n v="100"/>
  </r>
  <r>
    <s v="efbb8b9996f034"/>
    <s v="22/09/2019"/>
    <n v="2"/>
    <x v="0"/>
    <s v="Brown Tabby"/>
    <n v="4"/>
    <x v="0"/>
    <s v="San Antonio"/>
    <x v="8"/>
    <n v="120"/>
    <s v="Cat_Small"/>
    <n v="100"/>
    <n v="0"/>
  </r>
  <r>
    <s v="54c323f1941bb6"/>
    <s v="09/02/2012"/>
    <n v="10"/>
    <x v="1"/>
    <s v="Tan/Black"/>
    <n v="11.5"/>
    <x v="2"/>
    <s v="Fort Worth"/>
    <x v="5"/>
    <n v="100"/>
    <s v="Dog_Medium"/>
    <n v="150"/>
    <n v="150"/>
  </r>
  <r>
    <s v="91803268171997"/>
    <s v="19/05/2019"/>
    <n v="3"/>
    <x v="0"/>
    <s v="Brown Tabby"/>
    <n v="3"/>
    <x v="0"/>
    <s v="Houston"/>
    <x v="9"/>
    <n v="140"/>
    <s v="Cat_Small"/>
    <n v="100"/>
    <n v="0"/>
  </r>
  <r>
    <s v="99a7320362692e"/>
    <s v="31/05/2012"/>
    <n v="10"/>
    <x v="1"/>
    <s v="Tan/White"/>
    <n v="15"/>
    <x v="2"/>
    <s v="Austin"/>
    <x v="1"/>
    <n v="135"/>
    <s v="Dog_Medium"/>
    <n v="150"/>
    <n v="150"/>
  </r>
  <r>
    <s v="51b5366e6387aa"/>
    <s v="03/01/2016"/>
    <n v="6"/>
    <x v="1"/>
    <s v="Brown"/>
    <n v="42"/>
    <x v="1"/>
    <s v="Fort Worth"/>
    <x v="5"/>
    <n v="100"/>
    <s v="Dog_Large"/>
    <n v="175"/>
    <n v="100"/>
  </r>
  <r>
    <s v="6c71e9f1d6d5e2"/>
    <s v="13/03/2009"/>
    <n v="13"/>
    <x v="1"/>
    <s v="Black/White"/>
    <n v="23"/>
    <x v="2"/>
    <s v="Dallas"/>
    <x v="2"/>
    <n v="110"/>
    <s v="Dog_Medium"/>
    <n v="150"/>
    <n v="200"/>
  </r>
  <r>
    <s v="c3bff1307f7c7f"/>
    <s v="13/11/2015"/>
    <n v="6"/>
    <x v="1"/>
    <s v="Brown Merle/White"/>
    <n v="6"/>
    <x v="0"/>
    <s v="San Antonio"/>
    <x v="11"/>
    <n v="120"/>
    <s v="Dog_Small"/>
    <n v="125"/>
    <n v="100"/>
  </r>
  <r>
    <s v="98087bf74e4d24"/>
    <s v="09/05/2019"/>
    <n v="3"/>
    <x v="0"/>
    <s v="Orange Tabby"/>
    <n v="10"/>
    <x v="1"/>
    <s v="San Antonio"/>
    <x v="1"/>
    <n v="120"/>
    <s v="Cat_Large"/>
    <n v="140"/>
    <n v="0"/>
  </r>
  <r>
    <s v="de59fbfb53aee2"/>
    <s v="12/12/2018"/>
    <n v="3"/>
    <x v="1"/>
    <s v="White/Black"/>
    <n v="31.5"/>
    <x v="1"/>
    <s v="Austin"/>
    <x v="7"/>
    <n v="135"/>
    <s v="Dog_Large"/>
    <n v="175"/>
    <n v="0"/>
  </r>
  <r>
    <s v="fd4995e03d3e58"/>
    <s v="20/05/2019"/>
    <n v="3"/>
    <x v="0"/>
    <s v="Brown Tabby"/>
    <n v="3"/>
    <x v="0"/>
    <s v="Fort Worth"/>
    <x v="3"/>
    <n v="100"/>
    <s v="Cat_Small"/>
    <n v="100"/>
    <n v="0"/>
  </r>
  <r>
    <s v="9a3e191f0cade7"/>
    <s v="23/12/2017"/>
    <n v="4"/>
    <x v="0"/>
    <s v="Brown Tabby/White"/>
    <n v="8.5"/>
    <x v="1"/>
    <s v="Houston"/>
    <x v="1"/>
    <n v="140"/>
    <s v="Cat_Large"/>
    <n v="140"/>
    <n v="0"/>
  </r>
  <r>
    <s v="d096c6d4d6a2a7"/>
    <s v="01/11/2012"/>
    <n v="9"/>
    <x v="1"/>
    <s v="Black/White"/>
    <n v="28"/>
    <x v="2"/>
    <s v="Austin"/>
    <x v="7"/>
    <n v="135"/>
    <s v="Dog_Medium"/>
    <n v="150"/>
    <n v="150"/>
  </r>
  <r>
    <s v="97036004192385"/>
    <s v="16/10/2012"/>
    <n v="9"/>
    <x v="1"/>
    <s v="Tan"/>
    <n v="39"/>
    <x v="1"/>
    <s v="Houston"/>
    <x v="1"/>
    <n v="140"/>
    <s v="Dog_Large"/>
    <n v="175"/>
    <n v="150"/>
  </r>
  <r>
    <s v="db0e3c3173b2a2"/>
    <s v="21/10/2015"/>
    <n v="6"/>
    <x v="0"/>
    <s v="Black"/>
    <n v="4"/>
    <x v="0"/>
    <s v="Dallas"/>
    <x v="7"/>
    <n v="110"/>
    <s v="Cat_Small"/>
    <n v="100"/>
    <n v="100"/>
  </r>
  <r>
    <s v="3f1c1a5ac2416d"/>
    <s v="17/08/2016"/>
    <n v="5"/>
    <x v="1"/>
    <s v="Tricolor"/>
    <n v="42"/>
    <x v="1"/>
    <s v="Austin"/>
    <x v="5"/>
    <n v="135"/>
    <s v="Dog_Large"/>
    <n v="175"/>
    <n v="100"/>
  </r>
  <r>
    <s v="4dca91c06f021d"/>
    <s v="23/07/2013"/>
    <n v="8"/>
    <x v="0"/>
    <s v="Black Tabby"/>
    <n v="6.5"/>
    <x v="2"/>
    <s v="Houston"/>
    <x v="5"/>
    <n v="140"/>
    <s v="Cat_Medium"/>
    <n v="120"/>
    <n v="150"/>
  </r>
  <r>
    <s v="cbf017baec90c2"/>
    <s v="17/05/2017"/>
    <n v="5"/>
    <x v="0"/>
    <s v="Gray Tabby/White"/>
    <n v="3"/>
    <x v="0"/>
    <s v="Houston"/>
    <x v="7"/>
    <n v="140"/>
    <s v="Cat_Small"/>
    <n v="100"/>
    <n v="100"/>
  </r>
  <r>
    <s v="ee8fde8324e6be"/>
    <s v="08/09/2005"/>
    <n v="16"/>
    <x v="1"/>
    <s v="Yellow/White"/>
    <n v="46"/>
    <x v="1"/>
    <s v="Houston"/>
    <x v="8"/>
    <n v="140"/>
    <s v="Dog_Large"/>
    <n v="175"/>
    <n v="300"/>
  </r>
  <r>
    <s v="02dc8d8ccc546a"/>
    <s v="02/07/2019"/>
    <n v="2"/>
    <x v="1"/>
    <s v="Brown/Tan"/>
    <n v="14"/>
    <x v="2"/>
    <s v="Austin"/>
    <x v="6"/>
    <n v="135"/>
    <s v="Dog_Medium"/>
    <n v="150"/>
    <n v="0"/>
  </r>
  <r>
    <s v="6ac46f38caa402"/>
    <s v="29/01/2014"/>
    <n v="8"/>
    <x v="1"/>
    <s v="Tricolor"/>
    <n v="45"/>
    <x v="1"/>
    <s v="Austin"/>
    <x v="2"/>
    <n v="135"/>
    <s v="Dog_Large"/>
    <n v="175"/>
    <n v="150"/>
  </r>
  <r>
    <s v="0e8c166515b1aa"/>
    <s v="29/11/2016"/>
    <n v="5"/>
    <x v="1"/>
    <s v="Brown"/>
    <n v="6"/>
    <x v="0"/>
    <s v="San Antonio"/>
    <x v="6"/>
    <n v="120"/>
    <s v="Dog_Small"/>
    <n v="125"/>
    <n v="100"/>
  </r>
  <r>
    <s v="fadd74fe03b990"/>
    <s v="16/04/2016"/>
    <n v="6"/>
    <x v="0"/>
    <s v="Cream Tabby"/>
    <n v="6.5"/>
    <x v="2"/>
    <s v="San Antonio"/>
    <x v="3"/>
    <n v="120"/>
    <s v="Cat_Medium"/>
    <n v="120"/>
    <n v="100"/>
  </r>
  <r>
    <s v="55afb068d0d8d4"/>
    <s v="27/01/2015"/>
    <n v="7"/>
    <x v="1"/>
    <s v="Brown/White"/>
    <n v="24"/>
    <x v="2"/>
    <s v="Houston"/>
    <x v="5"/>
    <n v="140"/>
    <s v="Dog_Medium"/>
    <n v="150"/>
    <n v="100"/>
  </r>
  <r>
    <s v="d6d1b9c0a5e3e9"/>
    <s v="23/01/2014"/>
    <n v="8"/>
    <x v="1"/>
    <s v="Tricolor/Black"/>
    <n v="38"/>
    <x v="1"/>
    <s v="Dallas"/>
    <x v="7"/>
    <n v="110"/>
    <s v="Dog_Large"/>
    <n v="175"/>
    <n v="150"/>
  </r>
  <r>
    <s v="65e6426a0d6ef3"/>
    <s v="28/12/2012"/>
    <n v="9"/>
    <x v="1"/>
    <s v="Tricolor"/>
    <n v="26"/>
    <x v="2"/>
    <s v="Fort Worth"/>
    <x v="2"/>
    <n v="100"/>
    <s v="Dog_Medium"/>
    <n v="150"/>
    <n v="150"/>
  </r>
  <r>
    <s v="d812aac9b57bd8"/>
    <s v="14/08/2017"/>
    <n v="4"/>
    <x v="1"/>
    <s v="Brown"/>
    <n v="8"/>
    <x v="0"/>
    <s v="Fort Worth"/>
    <x v="7"/>
    <n v="100"/>
    <s v="Dog_Small"/>
    <n v="125"/>
    <n v="0"/>
  </r>
  <r>
    <s v="9585c33fe73774"/>
    <s v="07/02/2004"/>
    <n v="18"/>
    <x v="0"/>
    <s v="Brown Tabby/White"/>
    <n v="6"/>
    <x v="2"/>
    <s v="Houston"/>
    <x v="1"/>
    <n v="140"/>
    <s v="Cat_Medium"/>
    <n v="120"/>
    <n v="300"/>
  </r>
  <r>
    <s v="d08e8a03a3a91a"/>
    <s v="03/09/2003"/>
    <n v="18"/>
    <x v="1"/>
    <s v="Black/White"/>
    <n v="19"/>
    <x v="2"/>
    <s v="Austin"/>
    <x v="7"/>
    <n v="135"/>
    <s v="Dog_Medium"/>
    <n v="150"/>
    <n v="300"/>
  </r>
  <r>
    <s v="de7f4b74ad486e"/>
    <s v="09/11/2016"/>
    <n v="5"/>
    <x v="1"/>
    <s v="Black/Tan"/>
    <n v="11.5"/>
    <x v="2"/>
    <s v="San Antonio"/>
    <x v="7"/>
    <n v="120"/>
    <s v="Dog_Medium"/>
    <n v="150"/>
    <n v="100"/>
  </r>
  <r>
    <s v="dfb23fcd9fce82"/>
    <s v="19/06/2009"/>
    <n v="13"/>
    <x v="1"/>
    <s v="Black/Brown"/>
    <n v="3"/>
    <x v="0"/>
    <s v="Austin"/>
    <x v="7"/>
    <n v="135"/>
    <s v="Dog_Small"/>
    <n v="125"/>
    <n v="200"/>
  </r>
  <r>
    <s v="9b358570a2ef70"/>
    <s v="03/07/2019"/>
    <n v="2"/>
    <x v="1"/>
    <s v="Chocolate/White"/>
    <n v="33"/>
    <x v="1"/>
    <s v="Houston"/>
    <x v="1"/>
    <n v="140"/>
    <s v="Dog_Large"/>
    <n v="175"/>
    <n v="0"/>
  </r>
  <r>
    <s v="fd2c4d0f19119f"/>
    <s v="05/02/2009"/>
    <n v="13"/>
    <x v="1"/>
    <s v="White/Black"/>
    <n v="5"/>
    <x v="0"/>
    <s v="Austin"/>
    <x v="3"/>
    <n v="135"/>
    <s v="Dog_Small"/>
    <n v="125"/>
    <n v="200"/>
  </r>
  <r>
    <s v="9206453ee7bb47"/>
    <s v="28/01/2019"/>
    <n v="3"/>
    <x v="1"/>
    <s v="Cream"/>
    <n v="43"/>
    <x v="1"/>
    <s v="Fort Worth"/>
    <x v="9"/>
    <n v="100"/>
    <s v="Dog_Large"/>
    <n v="175"/>
    <n v="0"/>
  </r>
  <r>
    <s v="25badb49dd66e1"/>
    <s v="18/06/2017"/>
    <n v="5"/>
    <x v="0"/>
    <s v="Brown Tabby"/>
    <n v="8.5"/>
    <x v="1"/>
    <s v="Fort Worth"/>
    <x v="6"/>
    <n v="100"/>
    <s v="Cat_Large"/>
    <n v="140"/>
    <n v="100"/>
  </r>
  <r>
    <s v="5c2a3449317d04"/>
    <s v="09/11/2011"/>
    <n v="10"/>
    <x v="1"/>
    <s v="White/Brown"/>
    <n v="46"/>
    <x v="1"/>
    <s v="Houston"/>
    <x v="5"/>
    <n v="140"/>
    <s v="Dog_Large"/>
    <n v="175"/>
    <n v="150"/>
  </r>
  <r>
    <s v="d73e229409bfd5"/>
    <s v="16/03/2016"/>
    <n v="6"/>
    <x v="1"/>
    <s v="Tan"/>
    <n v="3"/>
    <x v="0"/>
    <s v="Fort Worth"/>
    <x v="7"/>
    <n v="100"/>
    <s v="Dog_Small"/>
    <n v="125"/>
    <n v="100"/>
  </r>
  <r>
    <s v="649573362f598b"/>
    <s v="26/04/2019"/>
    <n v="3"/>
    <x v="1"/>
    <s v="Black/Brown"/>
    <n v="33"/>
    <x v="1"/>
    <s v="Austin"/>
    <x v="13"/>
    <n v="135"/>
    <s v="Dog_Large"/>
    <n v="175"/>
    <n v="0"/>
  </r>
  <r>
    <s v="4f1c861bc83c92"/>
    <s v="16/06/2017"/>
    <n v="5"/>
    <x v="0"/>
    <s v="Brown Tabby/White"/>
    <n v="8"/>
    <x v="1"/>
    <s v="Fort Worth"/>
    <x v="5"/>
    <n v="100"/>
    <s v="Cat_Large"/>
    <n v="140"/>
    <n v="100"/>
  </r>
  <r>
    <s v="1b69b62c9956ab"/>
    <s v="27/03/2017"/>
    <n v="5"/>
    <x v="0"/>
    <s v="Calico"/>
    <n v="10"/>
    <x v="1"/>
    <s v="Houston"/>
    <x v="6"/>
    <n v="140"/>
    <s v="Cat_Large"/>
    <n v="140"/>
    <n v="100"/>
  </r>
  <r>
    <s v="55e857237870f1"/>
    <s v="20/11/2017"/>
    <n v="4"/>
    <x v="1"/>
    <s v="Black/Tan"/>
    <n v="4"/>
    <x v="0"/>
    <s v="Houston"/>
    <x v="5"/>
    <n v="140"/>
    <s v="Dog_Small"/>
    <n v="125"/>
    <n v="0"/>
  </r>
  <r>
    <s v="d0553edb7863ef"/>
    <s v="20/04/2008"/>
    <n v="14"/>
    <x v="0"/>
    <s v="Tortie"/>
    <n v="3"/>
    <x v="0"/>
    <s v="Dallas"/>
    <x v="7"/>
    <n v="110"/>
    <s v="Cat_Small"/>
    <n v="100"/>
    <n v="200"/>
  </r>
  <r>
    <s v="5863377424da09"/>
    <s v="06/04/2018"/>
    <n v="4"/>
    <x v="1"/>
    <s v="Black/Tan"/>
    <n v="35"/>
    <x v="1"/>
    <s v="Houston"/>
    <x v="5"/>
    <n v="140"/>
    <s v="Dog_Large"/>
    <n v="175"/>
    <n v="0"/>
  </r>
  <r>
    <s v="521376d41da23f"/>
    <s v="12/09/2017"/>
    <n v="4"/>
    <x v="1"/>
    <s v="White"/>
    <n v="21"/>
    <x v="2"/>
    <s v="Houston"/>
    <x v="5"/>
    <n v="140"/>
    <s v="Dog_Medium"/>
    <n v="150"/>
    <n v="0"/>
  </r>
  <r>
    <s v="40a9058e399084"/>
    <s v="14/02/2017"/>
    <n v="5"/>
    <x v="1"/>
    <s v="Tan"/>
    <n v="46"/>
    <x v="1"/>
    <s v="Houston"/>
    <x v="5"/>
    <n v="140"/>
    <s v="Dog_Large"/>
    <n v="175"/>
    <n v="100"/>
  </r>
  <r>
    <s v="89d1e34b8dcc80"/>
    <s v="18/11/2013"/>
    <n v="8"/>
    <x v="1"/>
    <s v="Brown"/>
    <n v="35"/>
    <x v="1"/>
    <s v="Houston"/>
    <x v="0"/>
    <n v="140"/>
    <s v="Dog_Large"/>
    <n v="175"/>
    <n v="150"/>
  </r>
  <r>
    <s v="10f72ddf0c3d2b"/>
    <s v="03/01/2011"/>
    <n v="11"/>
    <x v="0"/>
    <s v="Brown Tabby/White"/>
    <n v="2"/>
    <x v="0"/>
    <s v="Houston"/>
    <x v="6"/>
    <n v="140"/>
    <s v="Cat_Small"/>
    <n v="100"/>
    <n v="150"/>
  </r>
  <r>
    <s v="9fd521d2f8a2e0"/>
    <s v="05/11/2005"/>
    <n v="16"/>
    <x v="1"/>
    <s v="White/Brown"/>
    <n v="37"/>
    <x v="1"/>
    <s v="San Antonio"/>
    <x v="1"/>
    <n v="120"/>
    <s v="Dog_Large"/>
    <n v="175"/>
    <n v="300"/>
  </r>
  <r>
    <s v="11cc6c45428692"/>
    <s v="06/03/2014"/>
    <n v="8"/>
    <x v="1"/>
    <s v="White/Brown"/>
    <n v="49"/>
    <x v="1"/>
    <s v="Austin"/>
    <x v="6"/>
    <n v="135"/>
    <s v="Dog_Large"/>
    <n v="175"/>
    <n v="150"/>
  </r>
  <r>
    <s v="f8f23c85f830da"/>
    <s v="02/10/2016"/>
    <n v="5"/>
    <x v="1"/>
    <s v="Black/Tan"/>
    <n v="38"/>
    <x v="1"/>
    <s v="San Antonio"/>
    <x v="4"/>
    <n v="120"/>
    <s v="Dog_Large"/>
    <n v="175"/>
    <n v="100"/>
  </r>
  <r>
    <s v="b9c0b8fed20837"/>
    <s v="16/08/2013"/>
    <n v="8"/>
    <x v="2"/>
    <s v="Green"/>
    <n v="18.5"/>
    <x v="1"/>
    <s v="Dallas"/>
    <x v="1"/>
    <n v="110"/>
    <s v="Bird_Large"/>
    <n v="110"/>
    <n v="150"/>
  </r>
  <r>
    <s v="e3b712f530e864"/>
    <s v="18/06/2015"/>
    <n v="7"/>
    <x v="0"/>
    <s v="Orange Tabby"/>
    <n v="10"/>
    <x v="1"/>
    <s v="Austin"/>
    <x v="10"/>
    <n v="135"/>
    <s v="Cat_Large"/>
    <n v="140"/>
    <n v="100"/>
  </r>
  <r>
    <s v="2966f84f96b0d8"/>
    <s v="24/04/2018"/>
    <n v="4"/>
    <x v="0"/>
    <s v="White/Brown Tabby"/>
    <n v="9"/>
    <x v="1"/>
    <s v="Austin"/>
    <x v="6"/>
    <n v="135"/>
    <s v="Cat_Large"/>
    <n v="140"/>
    <n v="0"/>
  </r>
  <r>
    <s v="3213264415882c"/>
    <s v="20/09/2006"/>
    <n v="15"/>
    <x v="1"/>
    <s v="Black/White"/>
    <n v="36"/>
    <x v="1"/>
    <s v="Austin"/>
    <x v="6"/>
    <n v="135"/>
    <s v="Dog_Large"/>
    <n v="175"/>
    <n v="200"/>
  </r>
  <r>
    <s v="e43df7e77b5181"/>
    <s v="04/04/2019"/>
    <n v="3"/>
    <x v="0"/>
    <s v="Brown Tabby"/>
    <n v="3"/>
    <x v="0"/>
    <s v="Austin"/>
    <x v="10"/>
    <n v="135"/>
    <s v="Cat_Small"/>
    <n v="100"/>
    <n v="0"/>
  </r>
  <r>
    <s v="e4b8d47c123d7a"/>
    <s v="27/02/2014"/>
    <n v="8"/>
    <x v="0"/>
    <s v="Seal Point"/>
    <n v="6"/>
    <x v="2"/>
    <s v="Houston"/>
    <x v="10"/>
    <n v="140"/>
    <s v="Cat_Medium"/>
    <n v="120"/>
    <n v="150"/>
  </r>
  <r>
    <s v="35c1b1046aeb10"/>
    <s v="25/06/2009"/>
    <n v="13"/>
    <x v="1"/>
    <s v="Buff"/>
    <n v="19"/>
    <x v="2"/>
    <s v="Dallas"/>
    <x v="6"/>
    <n v="110"/>
    <s v="Dog_Medium"/>
    <n v="150"/>
    <n v="200"/>
  </r>
  <r>
    <s v="2a3a6d68640d57"/>
    <s v="20/06/2010"/>
    <n v="12"/>
    <x v="0"/>
    <s v="Calico"/>
    <n v="6.5"/>
    <x v="2"/>
    <s v="Houston"/>
    <x v="6"/>
    <n v="140"/>
    <s v="Cat_Medium"/>
    <n v="120"/>
    <n v="150"/>
  </r>
  <r>
    <s v="4b0d515b441514"/>
    <s v="13/11/2014"/>
    <n v="7"/>
    <x v="1"/>
    <s v="Brown"/>
    <n v="18"/>
    <x v="2"/>
    <s v="Houston"/>
    <x v="5"/>
    <n v="140"/>
    <s v="Dog_Medium"/>
    <n v="150"/>
    <n v="100"/>
  </r>
  <r>
    <s v="859cc47d8dbbff"/>
    <s v="18/09/2018"/>
    <n v="3"/>
    <x v="1"/>
    <s v="Brown/White"/>
    <n v="34"/>
    <x v="1"/>
    <s v="Austin"/>
    <x v="0"/>
    <n v="135"/>
    <s v="Dog_Large"/>
    <n v="175"/>
    <n v="0"/>
  </r>
  <r>
    <s v="1bb6317e17813b"/>
    <s v="06/04/2014"/>
    <n v="8"/>
    <x v="0"/>
    <s v="Silver Tabby/White"/>
    <n v="3"/>
    <x v="0"/>
    <s v="Houston"/>
    <x v="6"/>
    <n v="140"/>
    <s v="Cat_Small"/>
    <n v="100"/>
    <n v="150"/>
  </r>
  <r>
    <s v="f2f7f4dd314865"/>
    <s v="03/05/2016"/>
    <n v="6"/>
    <x v="0"/>
    <s v="Black"/>
    <n v="2"/>
    <x v="0"/>
    <s v="San Antonio"/>
    <x v="4"/>
    <n v="120"/>
    <s v="Cat_Small"/>
    <n v="100"/>
    <n v="100"/>
  </r>
  <r>
    <s v="eeb2416306c542"/>
    <s v="28/02/2017"/>
    <n v="5"/>
    <x v="1"/>
    <s v="White/Black"/>
    <n v="32"/>
    <x v="1"/>
    <s v="Fort Worth"/>
    <x v="8"/>
    <n v="100"/>
    <s v="Dog_Large"/>
    <n v="175"/>
    <n v="100"/>
  </r>
  <r>
    <s v="75d81b4d391e76"/>
    <s v="15/12/2011"/>
    <n v="10"/>
    <x v="1"/>
    <s v="Black/White"/>
    <n v="43"/>
    <x v="1"/>
    <s v="Austin"/>
    <x v="12"/>
    <n v="135"/>
    <s v="Dog_Large"/>
    <n v="175"/>
    <n v="150"/>
  </r>
  <r>
    <s v="5dfed1f5e28ef6"/>
    <s v="01/06/2018"/>
    <n v="4"/>
    <x v="0"/>
    <s v="Brown/White"/>
    <n v="6.5"/>
    <x v="2"/>
    <s v="Austin"/>
    <x v="5"/>
    <n v="135"/>
    <s v="Cat_Medium"/>
    <n v="120"/>
    <n v="0"/>
  </r>
  <r>
    <s v="b35ef757c71531"/>
    <s v="11/05/2020"/>
    <n v="2"/>
    <x v="0"/>
    <s v="Calico"/>
    <n v="10"/>
    <x v="1"/>
    <s v="Dallas"/>
    <x v="1"/>
    <n v="110"/>
    <s v="Cat_Large"/>
    <n v="140"/>
    <n v="0"/>
  </r>
  <r>
    <s v="48965e7e88baf3"/>
    <s v="16/10/2015"/>
    <n v="6"/>
    <x v="0"/>
    <s v="Brown Tabby/White"/>
    <n v="3"/>
    <x v="0"/>
    <s v="Austin"/>
    <x v="5"/>
    <n v="135"/>
    <s v="Cat_Small"/>
    <n v="100"/>
    <n v="100"/>
  </r>
  <r>
    <s v="6dd256707a57d8"/>
    <s v="30/05/2015"/>
    <n v="7"/>
    <x v="0"/>
    <s v="Silver Tabby"/>
    <n v="3"/>
    <x v="0"/>
    <s v="San Antonio"/>
    <x v="2"/>
    <n v="120"/>
    <s v="Cat_Small"/>
    <n v="100"/>
    <n v="100"/>
  </r>
  <r>
    <s v="23c9f7e97e5919"/>
    <s v="11/05/2016"/>
    <n v="6"/>
    <x v="0"/>
    <s v="Torbie"/>
    <n v="10"/>
    <x v="1"/>
    <s v="Houston"/>
    <x v="6"/>
    <n v="140"/>
    <s v="Cat_Large"/>
    <n v="140"/>
    <n v="100"/>
  </r>
  <r>
    <s v="d4bb99868b95b1"/>
    <s v="14/04/2014"/>
    <n v="8"/>
    <x v="0"/>
    <s v="Orange Tabby"/>
    <n v="6"/>
    <x v="2"/>
    <s v="Fort Worth"/>
    <x v="7"/>
    <n v="100"/>
    <s v="Cat_Medium"/>
    <n v="120"/>
    <n v="150"/>
  </r>
  <r>
    <s v="bfe59b52b1ada4"/>
    <s v="14/08/2013"/>
    <n v="8"/>
    <x v="1"/>
    <s v="Red Tick/White"/>
    <n v="40"/>
    <x v="1"/>
    <s v="Houston"/>
    <x v="1"/>
    <n v="140"/>
    <s v="Dog_Large"/>
    <n v="175"/>
    <n v="150"/>
  </r>
  <r>
    <s v="f5091372f54a1c"/>
    <s v="27/12/2014"/>
    <n v="7"/>
    <x v="1"/>
    <s v="Black"/>
    <n v="35"/>
    <x v="1"/>
    <s v="Houston"/>
    <x v="4"/>
    <n v="140"/>
    <s v="Dog_Large"/>
    <n v="175"/>
    <n v="100"/>
  </r>
  <r>
    <s v="de3d04f1a79043"/>
    <s v="27/09/2017"/>
    <n v="4"/>
    <x v="1"/>
    <s v="Tricolor"/>
    <n v="29"/>
    <x v="2"/>
    <s v="Dallas"/>
    <x v="7"/>
    <n v="110"/>
    <s v="Dog_Medium"/>
    <n v="150"/>
    <n v="0"/>
  </r>
  <r>
    <s v="a79a1d48d1ea80"/>
    <s v="18/11/2013"/>
    <n v="8"/>
    <x v="1"/>
    <s v="Black/Tan"/>
    <n v="6"/>
    <x v="0"/>
    <s v="Austin"/>
    <x v="1"/>
    <n v="135"/>
    <s v="Dog_Small"/>
    <n v="125"/>
    <n v="150"/>
  </r>
  <r>
    <s v="44c6353ec5c74b"/>
    <s v="24/08/2017"/>
    <n v="4"/>
    <x v="1"/>
    <s v="Brown/White"/>
    <n v="39"/>
    <x v="1"/>
    <s v="Austin"/>
    <x v="5"/>
    <n v="135"/>
    <s v="Dog_Large"/>
    <n v="175"/>
    <n v="0"/>
  </r>
  <r>
    <s v="f4f56e0aa64fd3"/>
    <s v="31/01/2014"/>
    <n v="8"/>
    <x v="0"/>
    <s v="Blue"/>
    <n v="8"/>
    <x v="1"/>
    <s v="San Antonio"/>
    <x v="4"/>
    <n v="120"/>
    <s v="Cat_Large"/>
    <n v="140"/>
    <n v="150"/>
  </r>
  <r>
    <s v="4c57fb86b7dcb5"/>
    <s v="24/04/2011"/>
    <n v="11"/>
    <x v="1"/>
    <s v="White/Black"/>
    <n v="17"/>
    <x v="2"/>
    <s v="Austin"/>
    <x v="5"/>
    <n v="135"/>
    <s v="Dog_Medium"/>
    <n v="150"/>
    <n v="150"/>
  </r>
  <r>
    <s v="5fd3bc196eec6e"/>
    <s v="12/01/2010"/>
    <n v="12"/>
    <x v="1"/>
    <s v="Tan"/>
    <n v="23"/>
    <x v="2"/>
    <s v="Austin"/>
    <x v="5"/>
    <n v="135"/>
    <s v="Dog_Medium"/>
    <n v="150"/>
    <n v="150"/>
  </r>
  <r>
    <s v="0a0255d219c17e"/>
    <s v="17/11/2013"/>
    <n v="8"/>
    <x v="1"/>
    <s v="Chocolate/Tan"/>
    <n v="19"/>
    <x v="2"/>
    <s v="San Antonio"/>
    <x v="6"/>
    <n v="120"/>
    <s v="Dog_Medium"/>
    <n v="150"/>
    <n v="150"/>
  </r>
  <r>
    <s v="4aa73e3027f1dd"/>
    <s v="15/03/2012"/>
    <n v="10"/>
    <x v="1"/>
    <s v="White/Black"/>
    <n v="21"/>
    <x v="2"/>
    <s v="Houston"/>
    <x v="5"/>
    <n v="140"/>
    <s v="Dog_Medium"/>
    <n v="150"/>
    <n v="150"/>
  </r>
  <r>
    <s v="7217c1cabba47a"/>
    <s v="06/05/2010"/>
    <n v="12"/>
    <x v="1"/>
    <s v="Tricolor"/>
    <n v="47"/>
    <x v="1"/>
    <s v="Austin"/>
    <x v="2"/>
    <n v="135"/>
    <s v="Dog_Large"/>
    <n v="175"/>
    <n v="150"/>
  </r>
  <r>
    <s v="e5f355bb0ed54d"/>
    <s v="30/06/2014"/>
    <n v="8"/>
    <x v="1"/>
    <s v="Brown/White"/>
    <n v="3"/>
    <x v="0"/>
    <s v="Dallas"/>
    <x v="10"/>
    <n v="110"/>
    <s v="Dog_Small"/>
    <n v="125"/>
    <n v="150"/>
  </r>
  <r>
    <s v="99d70a23559b27"/>
    <s v="27/04/2013"/>
    <n v="9"/>
    <x v="1"/>
    <s v="Tan/White"/>
    <n v="12"/>
    <x v="2"/>
    <s v="Dallas"/>
    <x v="1"/>
    <n v="110"/>
    <s v="Dog_Medium"/>
    <n v="150"/>
    <n v="150"/>
  </r>
  <r>
    <s v="9fb647d0d3d62c"/>
    <s v="08/03/2015"/>
    <n v="7"/>
    <x v="1"/>
    <s v="Brown"/>
    <n v="32"/>
    <x v="1"/>
    <s v="Houston"/>
    <x v="1"/>
    <n v="140"/>
    <s v="Dog_Large"/>
    <n v="175"/>
    <n v="100"/>
  </r>
  <r>
    <s v="c02cae601de80e"/>
    <s v="18/11/2012"/>
    <n v="9"/>
    <x v="1"/>
    <s v="Buff/White"/>
    <n v="44"/>
    <x v="1"/>
    <s v="Houston"/>
    <x v="15"/>
    <n v="140"/>
    <s v="Dog_Large"/>
    <n v="175"/>
    <n v="150"/>
  </r>
  <r>
    <s v="05ff638450dadb"/>
    <s v="08/08/2017"/>
    <n v="4"/>
    <x v="0"/>
    <s v="Black"/>
    <n v="9"/>
    <x v="1"/>
    <s v="Houston"/>
    <x v="6"/>
    <n v="140"/>
    <s v="Cat_Large"/>
    <n v="140"/>
    <n v="0"/>
  </r>
  <r>
    <s v="652201aa1bc1d3"/>
    <s v="15/04/2019"/>
    <n v="3"/>
    <x v="0"/>
    <s v="Brown Tabby/White"/>
    <n v="10"/>
    <x v="1"/>
    <s v="Austin"/>
    <x v="2"/>
    <n v="135"/>
    <s v="Cat_Large"/>
    <n v="140"/>
    <n v="0"/>
  </r>
  <r>
    <s v="b29fe373755272"/>
    <s v="04/07/2009"/>
    <n v="12"/>
    <x v="0"/>
    <s v="Brown Tabby"/>
    <n v="2"/>
    <x v="0"/>
    <s v="Dallas"/>
    <x v="1"/>
    <n v="110"/>
    <s v="Cat_Small"/>
    <n v="100"/>
    <n v="150"/>
  </r>
  <r>
    <s v="8ae6edb2532664"/>
    <s v="20/07/2016"/>
    <n v="5"/>
    <x v="0"/>
    <s v="Calico"/>
    <n v="6"/>
    <x v="2"/>
    <s v="Fort Worth"/>
    <x v="0"/>
    <n v="100"/>
    <s v="Cat_Medium"/>
    <n v="120"/>
    <n v="100"/>
  </r>
  <r>
    <s v="4070ea17c76aee"/>
    <s v="18/06/2017"/>
    <n v="5"/>
    <x v="0"/>
    <s v="Black/White"/>
    <n v="6.5"/>
    <x v="2"/>
    <s v="Houston"/>
    <x v="5"/>
    <n v="140"/>
    <s v="Cat_Medium"/>
    <n v="120"/>
    <n v="100"/>
  </r>
  <r>
    <s v="dfe9d2d020f4c1"/>
    <s v="17/03/2016"/>
    <n v="6"/>
    <x v="1"/>
    <s v="Tan/Black"/>
    <n v="18"/>
    <x v="2"/>
    <s v="Fort Worth"/>
    <x v="7"/>
    <n v="100"/>
    <s v="Dog_Medium"/>
    <n v="150"/>
    <n v="100"/>
  </r>
  <r>
    <s v="bed297204f0414"/>
    <s v="02/04/2015"/>
    <n v="7"/>
    <x v="0"/>
    <s v="Black"/>
    <n v="6.5"/>
    <x v="2"/>
    <s v="Austin"/>
    <x v="1"/>
    <n v="135"/>
    <s v="Cat_Medium"/>
    <n v="120"/>
    <n v="100"/>
  </r>
  <r>
    <s v="bc56c998cc7891"/>
    <s v="20/04/2018"/>
    <n v="4"/>
    <x v="0"/>
    <s v="Cream Tabby"/>
    <n v="4"/>
    <x v="0"/>
    <s v="San Antonio"/>
    <x v="1"/>
    <n v="120"/>
    <s v="Cat_Small"/>
    <n v="100"/>
    <n v="0"/>
  </r>
  <r>
    <s v="17bce3a401b8df"/>
    <s v="03/02/2013"/>
    <n v="9"/>
    <x v="1"/>
    <s v="White"/>
    <n v="31.5"/>
    <x v="1"/>
    <s v="Austin"/>
    <x v="6"/>
    <n v="135"/>
    <s v="Dog_Large"/>
    <n v="175"/>
    <n v="150"/>
  </r>
  <r>
    <s v="0f713798522fdf"/>
    <s v="12/03/2015"/>
    <n v="7"/>
    <x v="1"/>
    <s v="Red/White"/>
    <n v="37"/>
    <x v="1"/>
    <s v="Austin"/>
    <x v="6"/>
    <n v="135"/>
    <s v="Dog_Large"/>
    <n v="175"/>
    <n v="100"/>
  </r>
  <r>
    <s v="99236c07a9807c"/>
    <s v="15/04/2014"/>
    <n v="8"/>
    <x v="1"/>
    <s v="Brown"/>
    <n v="34"/>
    <x v="1"/>
    <s v="Houston"/>
    <x v="1"/>
    <n v="140"/>
    <s v="Dog_Large"/>
    <n v="175"/>
    <n v="150"/>
  </r>
  <r>
    <s v="ccddec7afbd19b"/>
    <s v="14/03/2018"/>
    <n v="4"/>
    <x v="1"/>
    <s v="Tan/White"/>
    <n v="34"/>
    <x v="1"/>
    <s v="San Antonio"/>
    <x v="7"/>
    <n v="120"/>
    <s v="Dog_Large"/>
    <n v="175"/>
    <n v="0"/>
  </r>
  <r>
    <s v="4e7f41dde17a42"/>
    <s v="19/03/2008"/>
    <n v="14"/>
    <x v="1"/>
    <s v="Tan"/>
    <n v="19"/>
    <x v="2"/>
    <s v="Houston"/>
    <x v="5"/>
    <n v="140"/>
    <s v="Dog_Medium"/>
    <n v="150"/>
    <n v="200"/>
  </r>
  <r>
    <s v="b8a71c65b1de3f"/>
    <s v="12/08/2010"/>
    <n v="11"/>
    <x v="1"/>
    <s v="White/Tan"/>
    <n v="5"/>
    <x v="0"/>
    <s v="Houston"/>
    <x v="1"/>
    <n v="140"/>
    <s v="Dog_Small"/>
    <n v="125"/>
    <n v="150"/>
  </r>
  <r>
    <s v="c787615afd4ebb"/>
    <s v="08/03/2018"/>
    <n v="4"/>
    <x v="0"/>
    <s v="Gray/White"/>
    <n v="6.5"/>
    <x v="2"/>
    <s v="Dallas"/>
    <x v="7"/>
    <n v="110"/>
    <s v="Cat_Medium"/>
    <n v="120"/>
    <n v="0"/>
  </r>
  <r>
    <s v="72c4bb2bffa3c3"/>
    <s v="16/11/2016"/>
    <n v="5"/>
    <x v="1"/>
    <s v="White/Brown"/>
    <n v="23"/>
    <x v="2"/>
    <s v="San Antonio"/>
    <x v="2"/>
    <n v="120"/>
    <s v="Dog_Medium"/>
    <n v="150"/>
    <n v="100"/>
  </r>
  <r>
    <s v="4f1f28176172bb"/>
    <s v="10/08/2019"/>
    <n v="2"/>
    <x v="0"/>
    <s v="Calico"/>
    <n v="8"/>
    <x v="1"/>
    <s v="Fort Worth"/>
    <x v="5"/>
    <n v="100"/>
    <s v="Cat_Large"/>
    <n v="140"/>
    <n v="0"/>
  </r>
  <r>
    <s v="12f2c17da0665d"/>
    <s v="07/08/2014"/>
    <n v="7"/>
    <x v="0"/>
    <s v="Brown Tabby/White"/>
    <n v="4"/>
    <x v="0"/>
    <s v="Houston"/>
    <x v="6"/>
    <n v="140"/>
    <s v="Cat_Small"/>
    <n v="100"/>
    <n v="100"/>
  </r>
  <r>
    <s v="288abd69a86810"/>
    <s v="26/09/2010"/>
    <n v="11"/>
    <x v="1"/>
    <s v="Black/White"/>
    <n v="32"/>
    <x v="1"/>
    <s v="Austin"/>
    <x v="6"/>
    <n v="135"/>
    <s v="Dog_Large"/>
    <n v="175"/>
    <n v="150"/>
  </r>
  <r>
    <s v="758b54501a5adf"/>
    <s v="17/04/2017"/>
    <n v="5"/>
    <x v="1"/>
    <s v="Black/White"/>
    <n v="11"/>
    <x v="2"/>
    <s v="Dallas"/>
    <x v="12"/>
    <n v="110"/>
    <s v="Dog_Medium"/>
    <n v="150"/>
    <n v="100"/>
  </r>
  <r>
    <s v="779b812e36080c"/>
    <s v="15/12/2011"/>
    <n v="10"/>
    <x v="1"/>
    <s v="Black/White"/>
    <n v="18"/>
    <x v="2"/>
    <s v="San Antonio"/>
    <x v="12"/>
    <n v="120"/>
    <s v="Dog_Medium"/>
    <n v="150"/>
    <n v="150"/>
  </r>
  <r>
    <s v="d8634a9af117ee"/>
    <s v="27/08/2017"/>
    <n v="4"/>
    <x v="0"/>
    <s v="White/Brown Tabby"/>
    <n v="6.5"/>
    <x v="2"/>
    <s v="San Antonio"/>
    <x v="7"/>
    <n v="120"/>
    <s v="Cat_Medium"/>
    <n v="120"/>
    <n v="0"/>
  </r>
  <r>
    <s v="936646e4f719f7"/>
    <s v="28/04/2013"/>
    <n v="9"/>
    <x v="1"/>
    <s v="Black/White"/>
    <n v="13"/>
    <x v="2"/>
    <s v="Houston"/>
    <x v="9"/>
    <n v="140"/>
    <s v="Dog_Medium"/>
    <n v="150"/>
    <n v="150"/>
  </r>
  <r>
    <s v="b866839d816db1"/>
    <s v="25/03/2018"/>
    <n v="4"/>
    <x v="1"/>
    <s v="Blue/White"/>
    <n v="18"/>
    <x v="2"/>
    <s v="Fort Worth"/>
    <x v="1"/>
    <n v="100"/>
    <s v="Dog_Medium"/>
    <n v="150"/>
    <n v="0"/>
  </r>
  <r>
    <s v="82b3a11abc9e93"/>
    <s v="28/04/2017"/>
    <n v="5"/>
    <x v="0"/>
    <s v="Orange/White"/>
    <n v="3"/>
    <x v="0"/>
    <s v="Dallas"/>
    <x v="0"/>
    <n v="110"/>
    <s v="Cat_Small"/>
    <n v="100"/>
    <n v="100"/>
  </r>
  <r>
    <s v="e4521468fa6946"/>
    <s v="08/08/2015"/>
    <n v="6"/>
    <x v="1"/>
    <s v="Black/Tan"/>
    <n v="31.5"/>
    <x v="1"/>
    <s v="San Antonio"/>
    <x v="10"/>
    <n v="120"/>
    <s v="Dog_Large"/>
    <n v="175"/>
    <n v="100"/>
  </r>
  <r>
    <s v="cd99b8b07ea899"/>
    <s v="16/03/2013"/>
    <n v="9"/>
    <x v="0"/>
    <s v="Brown Tabby/White"/>
    <n v="10"/>
    <x v="1"/>
    <s v="San Antonio"/>
    <x v="7"/>
    <n v="120"/>
    <s v="Cat_Large"/>
    <n v="140"/>
    <n v="150"/>
  </r>
  <r>
    <s v="636c40131fe05a"/>
    <s v="04/04/2009"/>
    <n v="13"/>
    <x v="1"/>
    <s v="Red"/>
    <n v="41"/>
    <x v="1"/>
    <s v="Houston"/>
    <x v="13"/>
    <n v="140"/>
    <s v="Dog_Large"/>
    <n v="175"/>
    <n v="200"/>
  </r>
  <r>
    <s v="ed1a8e46f2b5e7"/>
    <s v="14/12/2019"/>
    <n v="2"/>
    <x v="1"/>
    <s v="Tricolor"/>
    <n v="17"/>
    <x v="2"/>
    <s v="San Antonio"/>
    <x v="8"/>
    <n v="120"/>
    <s v="Dog_Medium"/>
    <n v="150"/>
    <n v="0"/>
  </r>
  <r>
    <s v="1270b4e72dd16a"/>
    <s v="30/10/2012"/>
    <n v="9"/>
    <x v="1"/>
    <s v="White/Brown"/>
    <n v="11"/>
    <x v="2"/>
    <s v="Dallas"/>
    <x v="6"/>
    <n v="110"/>
    <s v="Dog_Medium"/>
    <n v="150"/>
    <n v="150"/>
  </r>
  <r>
    <s v="f5316eb215fcff"/>
    <s v="27/05/2009"/>
    <n v="13"/>
    <x v="1"/>
    <s v="Tan"/>
    <n v="21"/>
    <x v="2"/>
    <s v="Houston"/>
    <x v="4"/>
    <n v="140"/>
    <s v="Dog_Medium"/>
    <n v="150"/>
    <n v="200"/>
  </r>
  <r>
    <s v="6aae52b95ac627"/>
    <s v="12/05/2019"/>
    <n v="3"/>
    <x v="1"/>
    <s v="Black/Brown"/>
    <n v="16"/>
    <x v="2"/>
    <s v="Austin"/>
    <x v="2"/>
    <n v="135"/>
    <s v="Dog_Medium"/>
    <n v="150"/>
    <n v="0"/>
  </r>
  <r>
    <s v="556c31aec2b0e4"/>
    <s v="27/06/2014"/>
    <n v="8"/>
    <x v="0"/>
    <s v="Brown Tabby"/>
    <n v="10"/>
    <x v="1"/>
    <s v="Fort Worth"/>
    <x v="5"/>
    <n v="100"/>
    <s v="Cat_Large"/>
    <n v="140"/>
    <n v="150"/>
  </r>
  <r>
    <s v="f5b5d69ffe771b"/>
    <s v="07/05/2015"/>
    <n v="7"/>
    <x v="0"/>
    <s v="Black"/>
    <n v="9"/>
    <x v="1"/>
    <s v="Austin"/>
    <x v="4"/>
    <n v="135"/>
    <s v="Cat_Large"/>
    <n v="140"/>
    <n v="100"/>
  </r>
  <r>
    <s v="049b6cf76e3088"/>
    <s v="11/12/2018"/>
    <n v="3"/>
    <x v="1"/>
    <s v="Tricolor"/>
    <n v="48"/>
    <x v="1"/>
    <s v="San Antonio"/>
    <x v="6"/>
    <n v="120"/>
    <s v="Dog_Large"/>
    <n v="175"/>
    <n v="0"/>
  </r>
  <r>
    <s v="9d5b2b0b4b9bbf"/>
    <s v="05/03/2009"/>
    <n v="13"/>
    <x v="1"/>
    <s v="Brown/Black"/>
    <n v="22"/>
    <x v="2"/>
    <s v="Dallas"/>
    <x v="1"/>
    <n v="110"/>
    <s v="Dog_Medium"/>
    <n v="150"/>
    <n v="200"/>
  </r>
  <r>
    <s v="e1ee668a38fd5d"/>
    <s v="23/05/2013"/>
    <n v="9"/>
    <x v="1"/>
    <s v="Brown/Black"/>
    <n v="28"/>
    <x v="2"/>
    <s v="Fort Worth"/>
    <x v="10"/>
    <n v="100"/>
    <s v="Dog_Medium"/>
    <n v="150"/>
    <n v="150"/>
  </r>
  <r>
    <s v="cde49246fc16a1"/>
    <s v="21/04/2015"/>
    <n v="7"/>
    <x v="0"/>
    <s v="Blue Point"/>
    <n v="2"/>
    <x v="0"/>
    <s v="Dallas"/>
    <x v="7"/>
    <n v="110"/>
    <s v="Cat_Small"/>
    <n v="100"/>
    <n v="100"/>
  </r>
  <r>
    <s v="9cc40fae60de01"/>
    <s v="23/05/2020"/>
    <n v="2"/>
    <x v="1"/>
    <s v="White/Tan"/>
    <n v="28"/>
    <x v="2"/>
    <s v="Austin"/>
    <x v="1"/>
    <n v="135"/>
    <s v="Dog_Medium"/>
    <n v="150"/>
    <n v="0"/>
  </r>
  <r>
    <s v="d599c6bece93c2"/>
    <s v="24/04/2017"/>
    <n v="5"/>
    <x v="0"/>
    <s v="Blue"/>
    <n v="8.5"/>
    <x v="1"/>
    <s v="San Antonio"/>
    <x v="7"/>
    <n v="120"/>
    <s v="Cat_Large"/>
    <n v="140"/>
    <n v="100"/>
  </r>
  <r>
    <s v="d52ae3de31e3ef"/>
    <s v="11/03/2016"/>
    <n v="6"/>
    <x v="1"/>
    <s v="White/Brown"/>
    <n v="44"/>
    <x v="1"/>
    <s v="Houston"/>
    <x v="7"/>
    <n v="140"/>
    <s v="Dog_Large"/>
    <n v="175"/>
    <n v="100"/>
  </r>
  <r>
    <s v="72cac527e282e6"/>
    <s v="02/09/2005"/>
    <n v="16"/>
    <x v="1"/>
    <s v="Tricolor"/>
    <n v="41"/>
    <x v="1"/>
    <s v="Dallas"/>
    <x v="2"/>
    <n v="110"/>
    <s v="Dog_Large"/>
    <n v="175"/>
    <n v="300"/>
  </r>
  <r>
    <s v="d7573e18eea796"/>
    <s v="24/06/2019"/>
    <n v="3"/>
    <x v="0"/>
    <s v="Brown Tabby/White"/>
    <n v="4"/>
    <x v="0"/>
    <s v="Dallas"/>
    <x v="7"/>
    <n v="110"/>
    <s v="Cat_Small"/>
    <n v="100"/>
    <n v="0"/>
  </r>
  <r>
    <s v="bd5e7d10c3ba8e"/>
    <s v="14/10/2017"/>
    <n v="4"/>
    <x v="0"/>
    <s v="Gray/White"/>
    <n v="4"/>
    <x v="0"/>
    <s v="Austin"/>
    <x v="1"/>
    <n v="135"/>
    <s v="Cat_Small"/>
    <n v="100"/>
    <n v="0"/>
  </r>
  <r>
    <s v="6df4c5193cba96"/>
    <s v="31/03/2006"/>
    <n v="16"/>
    <x v="1"/>
    <s v="Chocolate/Tan"/>
    <n v="9"/>
    <x v="0"/>
    <s v="San Antonio"/>
    <x v="2"/>
    <n v="120"/>
    <s v="Dog_Small"/>
    <n v="125"/>
    <n v="300"/>
  </r>
  <r>
    <s v="c5aa3eed9f4584"/>
    <s v="15/03/2014"/>
    <n v="8"/>
    <x v="1"/>
    <s v="Tricolor"/>
    <n v="48"/>
    <x v="1"/>
    <s v="Austin"/>
    <x v="7"/>
    <n v="135"/>
    <s v="Dog_Large"/>
    <n v="175"/>
    <n v="150"/>
  </r>
  <r>
    <s v="9427e0621fad23"/>
    <s v="15/04/2018"/>
    <n v="4"/>
    <x v="0"/>
    <s v="Brown Tabby"/>
    <n v="9"/>
    <x v="1"/>
    <s v="Austin"/>
    <x v="1"/>
    <n v="135"/>
    <s v="Cat_Large"/>
    <n v="140"/>
    <n v="0"/>
  </r>
  <r>
    <s v="6e905600a2de2e"/>
    <s v="28/06/2013"/>
    <n v="9"/>
    <x v="1"/>
    <s v="Tan/Black"/>
    <n v="15"/>
    <x v="2"/>
    <s v="San Antonio"/>
    <x v="2"/>
    <n v="120"/>
    <s v="Dog_Medium"/>
    <n v="150"/>
    <n v="150"/>
  </r>
  <r>
    <s v="8d85c7695ee0f4"/>
    <s v="05/09/2018"/>
    <n v="3"/>
    <x v="0"/>
    <s v="Torbie/White"/>
    <n v="3"/>
    <x v="0"/>
    <s v="Fort Worth"/>
    <x v="0"/>
    <n v="100"/>
    <s v="Cat_Small"/>
    <n v="100"/>
    <n v="0"/>
  </r>
  <r>
    <s v="0653e3044fab84"/>
    <s v="13/07/2012"/>
    <n v="9"/>
    <x v="1"/>
    <s v="Tan/White"/>
    <n v="3"/>
    <x v="0"/>
    <s v="Houston"/>
    <x v="6"/>
    <n v="140"/>
    <s v="Dog_Small"/>
    <n v="125"/>
    <n v="150"/>
  </r>
  <r>
    <s v="eb28099c8cd553"/>
    <s v="06/08/2012"/>
    <n v="9"/>
    <x v="1"/>
    <s v="Blue/White"/>
    <n v="43"/>
    <x v="1"/>
    <s v="Fort Worth"/>
    <x v="8"/>
    <n v="100"/>
    <s v="Dog_Large"/>
    <n v="175"/>
    <n v="150"/>
  </r>
  <r>
    <s v="245ea8c4ddd7ca"/>
    <s v="02/06/2014"/>
    <n v="8"/>
    <x v="0"/>
    <s v="Black/White"/>
    <n v="3"/>
    <x v="0"/>
    <s v="Houston"/>
    <x v="6"/>
    <n v="140"/>
    <s v="Cat_Small"/>
    <n v="100"/>
    <n v="150"/>
  </r>
  <r>
    <s v="aec7bfea3f6d48"/>
    <s v="29/07/2014"/>
    <n v="7"/>
    <x v="0"/>
    <s v="Orange Tabby"/>
    <n v="6.5"/>
    <x v="2"/>
    <s v="Houston"/>
    <x v="1"/>
    <n v="140"/>
    <s v="Cat_Medium"/>
    <n v="120"/>
    <n v="100"/>
  </r>
  <r>
    <s v="8fd3d42c614c29"/>
    <s v="30/01/2013"/>
    <n v="9"/>
    <x v="1"/>
    <s v="Black/White"/>
    <n v="6"/>
    <x v="0"/>
    <s v="Fort Worth"/>
    <x v="0"/>
    <n v="100"/>
    <s v="Dog_Small"/>
    <n v="125"/>
    <n v="150"/>
  </r>
  <r>
    <s v="c2485ff6553572"/>
    <s v="22/09/2013"/>
    <n v="8"/>
    <x v="1"/>
    <s v="Brown/Tan"/>
    <n v="9"/>
    <x v="0"/>
    <s v="Fort Worth"/>
    <x v="11"/>
    <n v="100"/>
    <s v="Dog_Small"/>
    <n v="125"/>
    <n v="150"/>
  </r>
  <r>
    <s v="68b3b4efa5b914"/>
    <s v="30/06/2016"/>
    <n v="6"/>
    <x v="0"/>
    <s v="Brown/Brown Tabby"/>
    <n v="9"/>
    <x v="1"/>
    <s v="San Antonio"/>
    <x v="2"/>
    <n v="120"/>
    <s v="Cat_Large"/>
    <n v="140"/>
    <n v="100"/>
  </r>
  <r>
    <s v="185d90b3a5e99f"/>
    <s v="26/05/2015"/>
    <n v="7"/>
    <x v="1"/>
    <s v="Brown Brindle"/>
    <n v="17"/>
    <x v="2"/>
    <s v="San Antonio"/>
    <x v="6"/>
    <n v="120"/>
    <s v="Dog_Medium"/>
    <n v="150"/>
    <n v="100"/>
  </r>
  <r>
    <s v="d701245268bd06"/>
    <s v="13/07/2012"/>
    <n v="9"/>
    <x v="1"/>
    <s v="Black/Brown"/>
    <n v="11.5"/>
    <x v="2"/>
    <s v="Austin"/>
    <x v="7"/>
    <n v="135"/>
    <s v="Dog_Medium"/>
    <n v="150"/>
    <n v="150"/>
  </r>
  <r>
    <s v="95c67e04bbe25e"/>
    <s v="26/02/2014"/>
    <n v="8"/>
    <x v="1"/>
    <s v="Yellow"/>
    <n v="21"/>
    <x v="2"/>
    <s v="Houston"/>
    <x v="1"/>
    <n v="140"/>
    <s v="Dog_Medium"/>
    <n v="150"/>
    <n v="150"/>
  </r>
  <r>
    <s v="682b79d0288944"/>
    <s v="07/02/2017"/>
    <n v="5"/>
    <x v="1"/>
    <s v="Black/White"/>
    <n v="13"/>
    <x v="2"/>
    <s v="Fort Worth"/>
    <x v="2"/>
    <n v="100"/>
    <s v="Dog_Medium"/>
    <n v="150"/>
    <n v="100"/>
  </r>
  <r>
    <s v="1c1433107d6378"/>
    <s v="27/07/2014"/>
    <n v="7"/>
    <x v="1"/>
    <s v="Buff"/>
    <n v="18"/>
    <x v="2"/>
    <s v="Houston"/>
    <x v="6"/>
    <n v="140"/>
    <s v="Dog_Medium"/>
    <n v="150"/>
    <n v="100"/>
  </r>
  <r>
    <s v="ed9afb2a218d30"/>
    <s v="13/02/2015"/>
    <n v="7"/>
    <x v="1"/>
    <s v="Red"/>
    <n v="17"/>
    <x v="2"/>
    <s v="San Antonio"/>
    <x v="8"/>
    <n v="120"/>
    <s v="Dog_Medium"/>
    <n v="150"/>
    <n v="100"/>
  </r>
  <r>
    <s v="12c131cf435e97"/>
    <s v="13/03/2010"/>
    <n v="12"/>
    <x v="1"/>
    <s v="Brown Brindle"/>
    <n v="24"/>
    <x v="2"/>
    <s v="Austin"/>
    <x v="6"/>
    <n v="135"/>
    <s v="Dog_Medium"/>
    <n v="150"/>
    <n v="150"/>
  </r>
  <r>
    <s v="3a17fc1caeab91"/>
    <s v="01/03/2015"/>
    <n v="7"/>
    <x v="1"/>
    <s v="White"/>
    <n v="28"/>
    <x v="2"/>
    <s v="Dallas"/>
    <x v="6"/>
    <n v="110"/>
    <s v="Dog_Medium"/>
    <n v="150"/>
    <n v="100"/>
  </r>
  <r>
    <s v="23a16fce088d85"/>
    <s v="06/05/2017"/>
    <n v="5"/>
    <x v="0"/>
    <s v="Black"/>
    <n v="8.5"/>
    <x v="1"/>
    <s v="Austin"/>
    <x v="6"/>
    <n v="135"/>
    <s v="Cat_Large"/>
    <n v="140"/>
    <n v="100"/>
  </r>
  <r>
    <s v="dd3ceed7bf7ddc"/>
    <s v="12/04/2018"/>
    <n v="4"/>
    <x v="1"/>
    <s v="Black"/>
    <n v="43"/>
    <x v="1"/>
    <s v="Houston"/>
    <x v="7"/>
    <n v="140"/>
    <s v="Dog_Large"/>
    <n v="175"/>
    <n v="0"/>
  </r>
  <r>
    <s v="eebee089bbcb19"/>
    <s v="23/08/2016"/>
    <n v="5"/>
    <x v="1"/>
    <s v="Blue/White"/>
    <n v="36"/>
    <x v="1"/>
    <s v="Austin"/>
    <x v="8"/>
    <n v="135"/>
    <s v="Dog_Large"/>
    <n v="175"/>
    <n v="100"/>
  </r>
  <r>
    <s v="a76cbb829b4fa4"/>
    <s v="08/04/2018"/>
    <n v="4"/>
    <x v="0"/>
    <s v="Blue Tabby/White"/>
    <n v="3"/>
    <x v="0"/>
    <s v="Austin"/>
    <x v="1"/>
    <n v="135"/>
    <s v="Cat_Small"/>
    <n v="100"/>
    <n v="0"/>
  </r>
  <r>
    <s v="e4a86c5d51f3eb"/>
    <s v="09/12/2018"/>
    <n v="3"/>
    <x v="1"/>
    <s v="Tan/White"/>
    <n v="14"/>
    <x v="2"/>
    <s v="Fort Worth"/>
    <x v="10"/>
    <n v="100"/>
    <s v="Dog_Medium"/>
    <n v="150"/>
    <n v="0"/>
  </r>
  <r>
    <s v="f953ba7e87a030"/>
    <s v="16/02/2016"/>
    <n v="6"/>
    <x v="1"/>
    <s v="Black/Tan"/>
    <n v="27"/>
    <x v="2"/>
    <s v="Fort Worth"/>
    <x v="4"/>
    <n v="100"/>
    <s v="Dog_Medium"/>
    <n v="150"/>
    <n v="100"/>
  </r>
  <r>
    <s v="d78dccc122177c"/>
    <s v="09/05/2008"/>
    <n v="14"/>
    <x v="0"/>
    <s v="White/Brown Tabby"/>
    <n v="6"/>
    <x v="2"/>
    <s v="San Antonio"/>
    <x v="7"/>
    <n v="120"/>
    <s v="Cat_Medium"/>
    <n v="120"/>
    <n v="200"/>
  </r>
  <r>
    <s v="28ed7a50fc9f76"/>
    <s v="01/05/2015"/>
    <n v="7"/>
    <x v="1"/>
    <s v="Black/White"/>
    <n v="27"/>
    <x v="2"/>
    <s v="Dallas"/>
    <x v="6"/>
    <n v="110"/>
    <s v="Dog_Medium"/>
    <n v="150"/>
    <n v="100"/>
  </r>
  <r>
    <s v="ffd1a0eb98b934"/>
    <s v="31/10/2017"/>
    <n v="4"/>
    <x v="0"/>
    <s v="Orange Tabby/White"/>
    <n v="3"/>
    <x v="0"/>
    <s v="Austin"/>
    <x v="3"/>
    <n v="135"/>
    <s v="Cat_Small"/>
    <n v="100"/>
    <n v="0"/>
  </r>
  <r>
    <s v="496f7458505730"/>
    <s v="08/08/2014"/>
    <n v="7"/>
    <x v="1"/>
    <s v="Chocolate/White"/>
    <n v="28"/>
    <x v="2"/>
    <s v="San Antonio"/>
    <x v="5"/>
    <n v="120"/>
    <s v="Dog_Medium"/>
    <n v="150"/>
    <n v="100"/>
  </r>
  <r>
    <s v="56682acae6ccd4"/>
    <s v="25/02/2011"/>
    <n v="11"/>
    <x v="1"/>
    <s v="Black/White"/>
    <n v="49"/>
    <x v="1"/>
    <s v="Austin"/>
    <x v="5"/>
    <n v="135"/>
    <s v="Dog_Large"/>
    <n v="175"/>
    <n v="150"/>
  </r>
  <r>
    <s v="c2c6d51df87a4a"/>
    <s v="22/06/2013"/>
    <n v="9"/>
    <x v="1"/>
    <s v="Black/White"/>
    <n v="36"/>
    <x v="1"/>
    <s v="Fort Worth"/>
    <x v="11"/>
    <n v="100"/>
    <s v="Dog_Large"/>
    <n v="175"/>
    <n v="150"/>
  </r>
  <r>
    <s v="a7e157f4af6398"/>
    <s v="08/02/2015"/>
    <n v="7"/>
    <x v="1"/>
    <s v="Brown/White"/>
    <n v="39"/>
    <x v="1"/>
    <s v="Houston"/>
    <x v="1"/>
    <n v="140"/>
    <s v="Dog_Large"/>
    <n v="175"/>
    <n v="100"/>
  </r>
  <r>
    <s v="faceb4bcd4f920"/>
    <s v="29/07/2015"/>
    <n v="6"/>
    <x v="0"/>
    <s v="Orange Tabby"/>
    <n v="6.5"/>
    <x v="2"/>
    <s v="San Antonio"/>
    <x v="3"/>
    <n v="120"/>
    <s v="Cat_Medium"/>
    <n v="120"/>
    <n v="100"/>
  </r>
  <r>
    <s v="8ed25af2bb4960"/>
    <s v="02/09/2016"/>
    <n v="5"/>
    <x v="1"/>
    <s v="White/Tan"/>
    <n v="49"/>
    <x v="1"/>
    <s v="Houston"/>
    <x v="0"/>
    <n v="140"/>
    <s v="Dog_Large"/>
    <n v="175"/>
    <n v="100"/>
  </r>
  <r>
    <s v="310e07a4d08048"/>
    <s v="01/11/2020"/>
    <n v="1"/>
    <x v="1"/>
    <s v="Brown/White"/>
    <n v="35"/>
    <x v="1"/>
    <s v="Austin"/>
    <x v="6"/>
    <n v="135"/>
    <s v="Dog_Large"/>
    <n v="175"/>
    <n v="0"/>
  </r>
  <r>
    <s v="c3664cfed6d212"/>
    <s v="16/06/2013"/>
    <n v="9"/>
    <x v="1"/>
    <s v="Chocolate/White"/>
    <n v="17"/>
    <x v="2"/>
    <s v="San Antonio"/>
    <x v="11"/>
    <n v="120"/>
    <s v="Dog_Medium"/>
    <n v="150"/>
    <n v="150"/>
  </r>
  <r>
    <s v="38a33e1d3a8626"/>
    <s v="28/07/2001"/>
    <n v="20"/>
    <x v="1"/>
    <s v="Red"/>
    <n v="43"/>
    <x v="1"/>
    <s v="San Antonio"/>
    <x v="6"/>
    <n v="120"/>
    <s v="Dog_Large"/>
    <n v="175"/>
    <n v="300"/>
  </r>
  <r>
    <s v="6032ee1e637bd9"/>
    <s v="22/05/2013"/>
    <n v="9"/>
    <x v="1"/>
    <s v="Tricolor"/>
    <n v="16"/>
    <x v="2"/>
    <s v="Fort Worth"/>
    <x v="5"/>
    <n v="100"/>
    <s v="Dog_Medium"/>
    <n v="150"/>
    <n v="150"/>
  </r>
  <r>
    <s v="59496259eeac9c"/>
    <s v="17/03/2013"/>
    <n v="9"/>
    <x v="1"/>
    <s v="Black/Brown"/>
    <n v="33"/>
    <x v="1"/>
    <s v="Austin"/>
    <x v="5"/>
    <n v="135"/>
    <s v="Dog_Large"/>
    <n v="175"/>
    <n v="150"/>
  </r>
  <r>
    <s v="a298699bf6747c"/>
    <s v="18/07/2018"/>
    <n v="3"/>
    <x v="0"/>
    <s v="Orange Tabby"/>
    <n v="3"/>
    <x v="0"/>
    <s v="Fort Worth"/>
    <x v="1"/>
    <n v="100"/>
    <s v="Cat_Small"/>
    <n v="100"/>
    <n v="0"/>
  </r>
  <r>
    <s v="b1d23d7168a804"/>
    <s v="07/04/2014"/>
    <n v="8"/>
    <x v="1"/>
    <s v="Black/White"/>
    <n v="34"/>
    <x v="1"/>
    <s v="San Antonio"/>
    <x v="1"/>
    <n v="120"/>
    <s v="Dog_Large"/>
    <n v="175"/>
    <n v="150"/>
  </r>
  <r>
    <s v="320f59b2e14211"/>
    <s v="02/05/2011"/>
    <n v="11"/>
    <x v="1"/>
    <s v="White/Tan"/>
    <n v="39"/>
    <x v="1"/>
    <s v="Houston"/>
    <x v="6"/>
    <n v="140"/>
    <s v="Dog_Large"/>
    <n v="175"/>
    <n v="150"/>
  </r>
  <r>
    <s v="e4239a2d175a39"/>
    <s v="22/08/2003"/>
    <n v="18"/>
    <x v="1"/>
    <s v="Black/Tan"/>
    <n v="16"/>
    <x v="2"/>
    <s v="San Antonio"/>
    <x v="10"/>
    <n v="120"/>
    <s v="Dog_Medium"/>
    <n v="150"/>
    <n v="300"/>
  </r>
  <r>
    <s v="adb95ad2f43671"/>
    <s v="10/12/2019"/>
    <n v="2"/>
    <x v="1"/>
    <s v="Tan/White"/>
    <n v="12"/>
    <x v="2"/>
    <s v="Austin"/>
    <x v="1"/>
    <n v="135"/>
    <s v="Dog_Medium"/>
    <n v="150"/>
    <n v="0"/>
  </r>
  <r>
    <s v="c1f37a39de3528"/>
    <s v="09/01/2009"/>
    <n v="13"/>
    <x v="1"/>
    <s v="Black/Brown"/>
    <n v="27"/>
    <x v="2"/>
    <s v="Houston"/>
    <x v="11"/>
    <n v="140"/>
    <s v="Dog_Medium"/>
    <n v="150"/>
    <n v="200"/>
  </r>
  <r>
    <s v="e6d6c64f21d205"/>
    <s v="11/12/2011"/>
    <n v="10"/>
    <x v="0"/>
    <s v="Brown Tabby"/>
    <n v="10"/>
    <x v="1"/>
    <s v="Austin"/>
    <x v="10"/>
    <n v="135"/>
    <s v="Cat_Large"/>
    <n v="140"/>
    <n v="150"/>
  </r>
  <r>
    <s v="7209b6d6b362fe"/>
    <s v="17/04/2014"/>
    <n v="8"/>
    <x v="0"/>
    <s v="Tortie Point"/>
    <n v="8"/>
    <x v="1"/>
    <s v="Dallas"/>
    <x v="2"/>
    <n v="110"/>
    <s v="Cat_Large"/>
    <n v="140"/>
    <n v="150"/>
  </r>
  <r>
    <s v="be569222c53382"/>
    <s v="31/07/2012"/>
    <n v="9"/>
    <x v="0"/>
    <s v="Blue/White"/>
    <n v="8"/>
    <x v="1"/>
    <s v="Houston"/>
    <x v="1"/>
    <n v="140"/>
    <s v="Cat_Large"/>
    <n v="140"/>
    <n v="150"/>
  </r>
  <r>
    <s v="d4a6769f3a2a40"/>
    <s v="10/12/2017"/>
    <n v="4"/>
    <x v="1"/>
    <s v="Brown Brindle/White"/>
    <n v="36"/>
    <x v="1"/>
    <s v="Fort Worth"/>
    <x v="7"/>
    <n v="100"/>
    <s v="Dog_Large"/>
    <n v="175"/>
    <n v="0"/>
  </r>
  <r>
    <s v="e35962250c6aea"/>
    <s v="10/05/2018"/>
    <n v="4"/>
    <x v="0"/>
    <s v="Seal Point"/>
    <n v="6.5"/>
    <x v="2"/>
    <s v="Fort Worth"/>
    <x v="10"/>
    <n v="100"/>
    <s v="Cat_Medium"/>
    <n v="120"/>
    <n v="0"/>
  </r>
  <r>
    <s v="e83ae09b4884c7"/>
    <s v="01/03/2017"/>
    <n v="5"/>
    <x v="1"/>
    <s v="Brown/Black"/>
    <n v="32"/>
    <x v="1"/>
    <s v="San Antonio"/>
    <x v="10"/>
    <n v="120"/>
    <s v="Dog_Large"/>
    <n v="175"/>
    <n v="100"/>
  </r>
  <r>
    <s v="74c1b0879eb6da"/>
    <s v="26/03/2001"/>
    <n v="21"/>
    <x v="1"/>
    <s v="Brown/White"/>
    <n v="7"/>
    <x v="0"/>
    <s v="Fort Worth"/>
    <x v="2"/>
    <n v="100"/>
    <s v="Dog_Small"/>
    <n v="125"/>
    <n v="300"/>
  </r>
  <r>
    <s v="23c18f4dfcf81b"/>
    <s v="05/03/2015"/>
    <n v="7"/>
    <x v="0"/>
    <s v="Seal Point"/>
    <n v="9"/>
    <x v="1"/>
    <s v="Dallas"/>
    <x v="6"/>
    <n v="110"/>
    <s v="Cat_Large"/>
    <n v="140"/>
    <n v="100"/>
  </r>
  <r>
    <s v="137ed9c3cea5ef"/>
    <s v="04/12/2014"/>
    <n v="7"/>
    <x v="0"/>
    <s v="Black"/>
    <n v="8"/>
    <x v="1"/>
    <s v="Austin"/>
    <x v="6"/>
    <n v="135"/>
    <s v="Cat_Large"/>
    <n v="140"/>
    <n v="100"/>
  </r>
  <r>
    <s v="fd999e38789ccb"/>
    <s v="27/06/2013"/>
    <n v="9"/>
    <x v="1"/>
    <s v="Gold"/>
    <n v="34"/>
    <x v="1"/>
    <s v="Austin"/>
    <x v="3"/>
    <n v="135"/>
    <s v="Dog_Large"/>
    <n v="175"/>
    <n v="150"/>
  </r>
  <r>
    <s v="8a460f86d235dc"/>
    <s v="20/06/2012"/>
    <n v="10"/>
    <x v="1"/>
    <s v="White/Black"/>
    <n v="13"/>
    <x v="2"/>
    <s v="Dallas"/>
    <x v="0"/>
    <n v="110"/>
    <s v="Dog_Medium"/>
    <n v="150"/>
    <n v="150"/>
  </r>
  <r>
    <s v="db34a327ba55d3"/>
    <s v="01/04/2011"/>
    <n v="11"/>
    <x v="0"/>
    <s v="Blue Tabby"/>
    <n v="8"/>
    <x v="1"/>
    <s v="Austin"/>
    <x v="7"/>
    <n v="135"/>
    <s v="Cat_Large"/>
    <n v="140"/>
    <n v="150"/>
  </r>
  <r>
    <s v="2133797373dd3f"/>
    <s v="08/07/2016"/>
    <n v="5"/>
    <x v="1"/>
    <s v="Black"/>
    <n v="47"/>
    <x v="1"/>
    <s v="Austin"/>
    <x v="6"/>
    <n v="135"/>
    <s v="Dog_Large"/>
    <n v="175"/>
    <n v="100"/>
  </r>
  <r>
    <s v="136780374061d2"/>
    <s v="18/10/2018"/>
    <n v="3"/>
    <x v="1"/>
    <s v="Tan"/>
    <n v="24"/>
    <x v="2"/>
    <s v="Dallas"/>
    <x v="6"/>
    <n v="110"/>
    <s v="Dog_Medium"/>
    <n v="150"/>
    <n v="0"/>
  </r>
  <r>
    <s v="22c37e92c89ad6"/>
    <s v="15/04/2013"/>
    <n v="9"/>
    <x v="1"/>
    <s v="Black/White"/>
    <n v="35"/>
    <x v="1"/>
    <s v="Austin"/>
    <x v="6"/>
    <n v="135"/>
    <s v="Dog_Large"/>
    <n v="175"/>
    <n v="150"/>
  </r>
  <r>
    <s v="d2284f83653150"/>
    <s v="28/04/2012"/>
    <n v="10"/>
    <x v="1"/>
    <s v="Black"/>
    <n v="9"/>
    <x v="0"/>
    <s v="Fort Worth"/>
    <x v="7"/>
    <n v="100"/>
    <s v="Dog_Small"/>
    <n v="125"/>
    <n v="150"/>
  </r>
  <r>
    <s v="d918159a206944"/>
    <s v="12/05/2013"/>
    <n v="9"/>
    <x v="0"/>
    <s v="Cream Tabby"/>
    <n v="3"/>
    <x v="0"/>
    <s v="Austin"/>
    <x v="7"/>
    <n v="135"/>
    <s v="Cat_Small"/>
    <n v="100"/>
    <n v="150"/>
  </r>
  <r>
    <s v="5dc8c15742db92"/>
    <s v="19/08/2016"/>
    <n v="5"/>
    <x v="1"/>
    <s v="Black/Brown"/>
    <n v="13"/>
    <x v="2"/>
    <s v="San Antonio"/>
    <x v="5"/>
    <n v="120"/>
    <s v="Dog_Medium"/>
    <n v="150"/>
    <n v="100"/>
  </r>
  <r>
    <s v="43b6c768e1f842"/>
    <s v="01/02/2012"/>
    <n v="10"/>
    <x v="1"/>
    <s v="Tricolor"/>
    <n v="12"/>
    <x v="2"/>
    <s v="Houston"/>
    <x v="5"/>
    <n v="140"/>
    <s v="Dog_Medium"/>
    <n v="150"/>
    <n v="150"/>
  </r>
  <r>
    <s v="e063db59baf9f9"/>
    <s v="30/03/2016"/>
    <n v="6"/>
    <x v="1"/>
    <s v="Tricolor"/>
    <n v="33"/>
    <x v="1"/>
    <s v="Austin"/>
    <x v="7"/>
    <n v="135"/>
    <s v="Dog_Large"/>
    <n v="175"/>
    <n v="100"/>
  </r>
  <r>
    <s v="7c65194e8681da"/>
    <s v="08/06/2016"/>
    <n v="6"/>
    <x v="1"/>
    <s v="Black/Brown"/>
    <n v="35"/>
    <x v="1"/>
    <s v="Dallas"/>
    <x v="0"/>
    <n v="110"/>
    <s v="Dog_Large"/>
    <n v="175"/>
    <n v="100"/>
  </r>
  <r>
    <s v="532b724884c142"/>
    <s v="04/09/2017"/>
    <n v="4"/>
    <x v="2"/>
    <s v="Red/Black"/>
    <n v="13.1"/>
    <x v="1"/>
    <s v="San Antonio"/>
    <x v="5"/>
    <n v="120"/>
    <s v="Bird_Large"/>
    <n v="110"/>
    <n v="0"/>
  </r>
  <r>
    <s v="a218f07349a15e"/>
    <s v="03/12/2009"/>
    <n v="12"/>
    <x v="1"/>
    <s v="White"/>
    <n v="15"/>
    <x v="2"/>
    <s v="Fort Worth"/>
    <x v="1"/>
    <n v="100"/>
    <s v="Dog_Medium"/>
    <n v="150"/>
    <n v="150"/>
  </r>
  <r>
    <s v="bf0363dbf95157"/>
    <s v="11/07/2013"/>
    <n v="8"/>
    <x v="1"/>
    <s v="Black"/>
    <n v="25"/>
    <x v="2"/>
    <s v="Dallas"/>
    <x v="1"/>
    <n v="110"/>
    <s v="Dog_Medium"/>
    <n v="150"/>
    <n v="150"/>
  </r>
  <r>
    <s v="ec021eb85d8ac4"/>
    <s v="22/01/2017"/>
    <n v="5"/>
    <x v="0"/>
    <s v="Orange Tabby"/>
    <n v="8.5"/>
    <x v="1"/>
    <s v="Austin"/>
    <x v="8"/>
    <n v="135"/>
    <s v="Cat_Large"/>
    <n v="140"/>
    <n v="100"/>
  </r>
  <r>
    <s v="873a77bb32697b"/>
    <s v="21/03/2019"/>
    <n v="3"/>
    <x v="0"/>
    <s v="Black/White"/>
    <n v="9"/>
    <x v="1"/>
    <s v="Houston"/>
    <x v="0"/>
    <n v="140"/>
    <s v="Cat_Large"/>
    <n v="140"/>
    <n v="0"/>
  </r>
  <r>
    <s v="2f00bbde8888ad"/>
    <s v="22/07/2016"/>
    <n v="5"/>
    <x v="0"/>
    <s v="Black"/>
    <n v="9"/>
    <x v="1"/>
    <s v="Houston"/>
    <x v="6"/>
    <n v="140"/>
    <s v="Cat_Large"/>
    <n v="140"/>
    <n v="100"/>
  </r>
  <r>
    <s v="86ed8f0b92dd13"/>
    <s v="15/06/2018"/>
    <n v="4"/>
    <x v="0"/>
    <s v="Blue"/>
    <n v="10"/>
    <x v="1"/>
    <s v="Fort Worth"/>
    <x v="0"/>
    <n v="100"/>
    <s v="Cat_Large"/>
    <n v="140"/>
    <n v="0"/>
  </r>
  <r>
    <s v="227d5778304631"/>
    <s v="11/02/2011"/>
    <n v="11"/>
    <x v="1"/>
    <s v="Black"/>
    <n v="14"/>
    <x v="2"/>
    <s v="San Antonio"/>
    <x v="6"/>
    <n v="120"/>
    <s v="Dog_Medium"/>
    <n v="150"/>
    <n v="150"/>
  </r>
  <r>
    <s v="219bf22d814826"/>
    <s v="30/12/2009"/>
    <n v="12"/>
    <x v="1"/>
    <s v="Black"/>
    <n v="33"/>
    <x v="1"/>
    <s v="Fort Worth"/>
    <x v="6"/>
    <n v="100"/>
    <s v="Dog_Large"/>
    <n v="175"/>
    <n v="150"/>
  </r>
  <r>
    <s v="50224dea09494c"/>
    <s v="05/07/2015"/>
    <n v="6"/>
    <x v="0"/>
    <s v="Black"/>
    <n v="6.5"/>
    <x v="2"/>
    <s v="San Antonio"/>
    <x v="5"/>
    <n v="120"/>
    <s v="Cat_Medium"/>
    <n v="120"/>
    <n v="100"/>
  </r>
  <r>
    <s v="a13ac0129b206c"/>
    <s v="17/01/2008"/>
    <n v="14"/>
    <x v="1"/>
    <s v="Tan/White"/>
    <n v="24"/>
    <x v="2"/>
    <s v="Austin"/>
    <x v="1"/>
    <n v="135"/>
    <s v="Dog_Medium"/>
    <n v="150"/>
    <n v="200"/>
  </r>
  <r>
    <s v="0363ea110025c4"/>
    <s v="10/10/2017"/>
    <n v="4"/>
    <x v="0"/>
    <s v="Orange Tabby/White"/>
    <n v="8.5"/>
    <x v="1"/>
    <s v="Houston"/>
    <x v="6"/>
    <n v="140"/>
    <s v="Cat_Large"/>
    <n v="140"/>
    <n v="0"/>
  </r>
  <r>
    <s v="697af3908c3e56"/>
    <s v="27/12/2018"/>
    <n v="3"/>
    <x v="1"/>
    <s v="Black/White"/>
    <n v="39"/>
    <x v="1"/>
    <s v="San Antonio"/>
    <x v="2"/>
    <n v="120"/>
    <s v="Dog_Large"/>
    <n v="175"/>
    <n v="0"/>
  </r>
  <r>
    <s v="6d6165c55b72f4"/>
    <s v="16/02/2018"/>
    <n v="4"/>
    <x v="1"/>
    <s v="Black/White"/>
    <n v="20"/>
    <x v="2"/>
    <s v="Houston"/>
    <x v="2"/>
    <n v="140"/>
    <s v="Dog_Medium"/>
    <n v="150"/>
    <n v="0"/>
  </r>
  <r>
    <s v="83af88265c735d"/>
    <s v="25/04/2015"/>
    <n v="7"/>
    <x v="0"/>
    <s v="Brown Tabby/White"/>
    <n v="6"/>
    <x v="2"/>
    <s v="Fort Worth"/>
    <x v="0"/>
    <n v="100"/>
    <s v="Cat_Medium"/>
    <n v="120"/>
    <n v="100"/>
  </r>
  <r>
    <s v="a2a122162ce9a8"/>
    <s v="31/07/2014"/>
    <n v="7"/>
    <x v="1"/>
    <s v="White/Tan"/>
    <n v="15"/>
    <x v="2"/>
    <s v="Houston"/>
    <x v="1"/>
    <n v="140"/>
    <s v="Dog_Medium"/>
    <n v="150"/>
    <n v="100"/>
  </r>
  <r>
    <s v="97bea4f46d225d"/>
    <s v="29/01/2003"/>
    <n v="19"/>
    <x v="1"/>
    <s v="White"/>
    <n v="11"/>
    <x v="2"/>
    <s v="Dallas"/>
    <x v="1"/>
    <n v="110"/>
    <s v="Dog_Medium"/>
    <n v="150"/>
    <n v="300"/>
  </r>
  <r>
    <s v="ed678d61302c50"/>
    <s v="09/01/2015"/>
    <n v="7"/>
    <x v="0"/>
    <s v="Black/White"/>
    <n v="4"/>
    <x v="0"/>
    <s v="Houston"/>
    <x v="8"/>
    <n v="140"/>
    <s v="Cat_Small"/>
    <n v="100"/>
    <n v="100"/>
  </r>
  <r>
    <s v="6718f06d49df77"/>
    <s v="09/02/2017"/>
    <n v="5"/>
    <x v="1"/>
    <s v="Black/White"/>
    <n v="9"/>
    <x v="0"/>
    <s v="San Antonio"/>
    <x v="2"/>
    <n v="120"/>
    <s v="Dog_Small"/>
    <n v="125"/>
    <n v="100"/>
  </r>
  <r>
    <s v="a38d683f797ae7"/>
    <s v="01/06/2014"/>
    <n v="8"/>
    <x v="1"/>
    <s v="Brown/White"/>
    <n v="36"/>
    <x v="1"/>
    <s v="Fort Worth"/>
    <x v="1"/>
    <n v="100"/>
    <s v="Dog_Large"/>
    <n v="175"/>
    <n v="150"/>
  </r>
  <r>
    <s v="83fb9f7b59b55f"/>
    <s v="26/08/2013"/>
    <n v="8"/>
    <x v="0"/>
    <s v="Orange Tabby"/>
    <n v="8.5"/>
    <x v="1"/>
    <s v="Austin"/>
    <x v="0"/>
    <n v="135"/>
    <s v="Cat_Large"/>
    <n v="140"/>
    <n v="150"/>
  </r>
  <r>
    <s v="fba087a1451fa1"/>
    <s v="01/08/2012"/>
    <n v="9"/>
    <x v="1"/>
    <s v="Tan/White"/>
    <n v="23"/>
    <x v="2"/>
    <s v="Dallas"/>
    <x v="3"/>
    <n v="110"/>
    <s v="Dog_Medium"/>
    <n v="150"/>
    <n v="150"/>
  </r>
  <r>
    <s v="24a9d8da998415"/>
    <s v="06/09/2013"/>
    <n v="8"/>
    <x v="0"/>
    <s v="Torbie"/>
    <n v="8"/>
    <x v="1"/>
    <s v="Houston"/>
    <x v="6"/>
    <n v="140"/>
    <s v="Cat_Large"/>
    <n v="140"/>
    <n v="150"/>
  </r>
  <r>
    <s v="15592b75adbe8c"/>
    <s v="26/12/2012"/>
    <n v="9"/>
    <x v="1"/>
    <s v="White/Brown"/>
    <n v="27"/>
    <x v="2"/>
    <s v="Austin"/>
    <x v="6"/>
    <n v="135"/>
    <s v="Dog_Medium"/>
    <n v="150"/>
    <n v="150"/>
  </r>
  <r>
    <s v="789cbe6403210e"/>
    <s v="09/06/2013"/>
    <n v="9"/>
    <x v="1"/>
    <s v="White/Black"/>
    <n v="42"/>
    <x v="1"/>
    <s v="Houston"/>
    <x v="12"/>
    <n v="140"/>
    <s v="Dog_Large"/>
    <n v="175"/>
    <n v="150"/>
  </r>
  <r>
    <s v="f8113fa7104ea5"/>
    <s v="23/05/2014"/>
    <n v="8"/>
    <x v="1"/>
    <s v="Brown/White"/>
    <n v="26"/>
    <x v="2"/>
    <s v="Dallas"/>
    <x v="4"/>
    <n v="110"/>
    <s v="Dog_Medium"/>
    <n v="150"/>
    <n v="150"/>
  </r>
  <r>
    <s v="41ae5286c822c8"/>
    <s v="17/08/2014"/>
    <n v="7"/>
    <x v="0"/>
    <s v="Black/White"/>
    <n v="9"/>
    <x v="1"/>
    <s v="Austin"/>
    <x v="5"/>
    <n v="135"/>
    <s v="Cat_Large"/>
    <n v="140"/>
    <n v="100"/>
  </r>
  <r>
    <s v="97baac35f96a97"/>
    <s v="18/10/2014"/>
    <n v="7"/>
    <x v="2"/>
    <s v="Green/Yellow"/>
    <n v="10.1"/>
    <x v="1"/>
    <s v="San Antonio"/>
    <x v="1"/>
    <n v="120"/>
    <s v="Bird_Large"/>
    <n v="110"/>
    <n v="100"/>
  </r>
  <r>
    <s v="5812e5e8f0069c"/>
    <s v="11/01/2017"/>
    <n v="5"/>
    <x v="1"/>
    <s v="Brown Tiger/White"/>
    <n v="36"/>
    <x v="1"/>
    <s v="Houston"/>
    <x v="5"/>
    <n v="140"/>
    <s v="Dog_Large"/>
    <n v="175"/>
    <n v="100"/>
  </r>
  <r>
    <s v="b987303a14d35f"/>
    <s v="21/10/2017"/>
    <n v="4"/>
    <x v="0"/>
    <s v="Orange Tabby"/>
    <n v="8.5"/>
    <x v="1"/>
    <s v="Houston"/>
    <x v="1"/>
    <n v="140"/>
    <s v="Cat_Large"/>
    <n v="140"/>
    <n v="0"/>
  </r>
  <r>
    <s v="5b894aa99c8644"/>
    <s v="09/08/2016"/>
    <n v="5"/>
    <x v="0"/>
    <s v="Calico/Blue Cream"/>
    <n v="6.5"/>
    <x v="2"/>
    <s v="Houston"/>
    <x v="5"/>
    <n v="140"/>
    <s v="Cat_Medium"/>
    <n v="120"/>
    <n v="100"/>
  </r>
  <r>
    <s v="da8683c4e6df1a"/>
    <s v="02/07/2014"/>
    <n v="7"/>
    <x v="1"/>
    <s v="Tan/White"/>
    <n v="6"/>
    <x v="0"/>
    <s v="Dallas"/>
    <x v="7"/>
    <n v="110"/>
    <s v="Dog_Small"/>
    <n v="125"/>
    <n v="100"/>
  </r>
  <r>
    <s v="d734b17b6db138"/>
    <s v="12/09/2018"/>
    <n v="3"/>
    <x v="0"/>
    <s v="Brown Tabby/White"/>
    <n v="8"/>
    <x v="1"/>
    <s v="Fort Worth"/>
    <x v="7"/>
    <n v="100"/>
    <s v="Cat_Large"/>
    <n v="140"/>
    <n v="0"/>
  </r>
  <r>
    <s v="86a560098ba4bf"/>
    <s v="04/04/2016"/>
    <n v="6"/>
    <x v="1"/>
    <s v="Black"/>
    <n v="20"/>
    <x v="2"/>
    <s v="Dallas"/>
    <x v="0"/>
    <n v="110"/>
    <s v="Dog_Medium"/>
    <n v="150"/>
    <n v="100"/>
  </r>
  <r>
    <s v="110df8a510a83e"/>
    <s v="10/07/2016"/>
    <n v="5"/>
    <x v="0"/>
    <s v="Blue"/>
    <n v="3"/>
    <x v="0"/>
    <s v="Austin"/>
    <x v="6"/>
    <n v="135"/>
    <s v="Cat_Small"/>
    <n v="100"/>
    <n v="100"/>
  </r>
  <r>
    <s v="0f611d1719d771"/>
    <s v="22/04/2015"/>
    <n v="7"/>
    <x v="0"/>
    <s v="Black"/>
    <n v="8.5"/>
    <x v="1"/>
    <s v="Austin"/>
    <x v="6"/>
    <n v="135"/>
    <s v="Cat_Large"/>
    <n v="140"/>
    <n v="100"/>
  </r>
  <r>
    <s v="51ec19eb4a43d3"/>
    <s v="04/11/2015"/>
    <n v="6"/>
    <x v="1"/>
    <s v="Blue/White"/>
    <n v="45"/>
    <x v="1"/>
    <s v="Austin"/>
    <x v="5"/>
    <n v="135"/>
    <s v="Dog_Large"/>
    <n v="175"/>
    <n v="100"/>
  </r>
  <r>
    <s v="bd58867263c439"/>
    <s v="25/09/2018"/>
    <n v="3"/>
    <x v="0"/>
    <s v="Flame Point"/>
    <n v="3"/>
    <x v="0"/>
    <s v="Houston"/>
    <x v="1"/>
    <n v="140"/>
    <s v="Cat_Small"/>
    <n v="100"/>
    <n v="0"/>
  </r>
  <r>
    <s v="fd0e79ef51cac4"/>
    <s v="04/10/2013"/>
    <n v="8"/>
    <x v="0"/>
    <s v="Blue"/>
    <n v="9"/>
    <x v="1"/>
    <s v="Houston"/>
    <x v="3"/>
    <n v="140"/>
    <s v="Cat_Large"/>
    <n v="140"/>
    <n v="150"/>
  </r>
  <r>
    <s v="9d36cd976fbc55"/>
    <s v="19/09/2016"/>
    <n v="5"/>
    <x v="1"/>
    <s v="Black/White"/>
    <n v="25"/>
    <x v="2"/>
    <s v="Houston"/>
    <x v="1"/>
    <n v="140"/>
    <s v="Dog_Medium"/>
    <n v="150"/>
    <n v="100"/>
  </r>
  <r>
    <s v="27b1b66261c7fd"/>
    <s v="16/03/2015"/>
    <n v="7"/>
    <x v="0"/>
    <s v="Blue Tabby"/>
    <n v="8.5"/>
    <x v="1"/>
    <s v="Austin"/>
    <x v="6"/>
    <n v="135"/>
    <s v="Cat_Large"/>
    <n v="140"/>
    <n v="100"/>
  </r>
  <r>
    <s v="437f7d6ab43370"/>
    <s v="19/04/2014"/>
    <n v="8"/>
    <x v="0"/>
    <s v="Brown Tabby"/>
    <n v="8.5"/>
    <x v="1"/>
    <s v="Houston"/>
    <x v="5"/>
    <n v="140"/>
    <s v="Cat_Large"/>
    <n v="140"/>
    <n v="150"/>
  </r>
  <r>
    <s v="19d4422d766d76"/>
    <s v="02/02/2014"/>
    <n v="8"/>
    <x v="1"/>
    <s v="Blue/White"/>
    <n v="24"/>
    <x v="2"/>
    <s v="Austin"/>
    <x v="6"/>
    <n v="135"/>
    <s v="Dog_Medium"/>
    <n v="150"/>
    <n v="150"/>
  </r>
  <r>
    <s v="8b02cec403fa7d"/>
    <s v="25/08/2018"/>
    <n v="3"/>
    <x v="1"/>
    <s v="Cream"/>
    <n v="18"/>
    <x v="2"/>
    <s v="San Antonio"/>
    <x v="0"/>
    <n v="120"/>
    <s v="Dog_Medium"/>
    <n v="150"/>
    <n v="0"/>
  </r>
  <r>
    <s v="9e310567dbd619"/>
    <s v="11/03/2010"/>
    <n v="12"/>
    <x v="1"/>
    <s v="Black/Brown"/>
    <n v="42"/>
    <x v="1"/>
    <s v="Dallas"/>
    <x v="1"/>
    <n v="110"/>
    <s v="Dog_Large"/>
    <n v="175"/>
    <n v="150"/>
  </r>
  <r>
    <s v="733fdf3bc05bf6"/>
    <s v="02/02/2015"/>
    <n v="7"/>
    <x v="1"/>
    <s v="Blue/White"/>
    <n v="45"/>
    <x v="1"/>
    <s v="San Antonio"/>
    <x v="2"/>
    <n v="120"/>
    <s v="Dog_Large"/>
    <n v="175"/>
    <n v="100"/>
  </r>
  <r>
    <s v="25382767c81132"/>
    <s v="13/08/2015"/>
    <n v="6"/>
    <x v="0"/>
    <s v="Black/White"/>
    <n v="9"/>
    <x v="1"/>
    <s v="Austin"/>
    <x v="6"/>
    <n v="135"/>
    <s v="Cat_Large"/>
    <n v="140"/>
    <n v="100"/>
  </r>
  <r>
    <s v="346e23b7fb5a30"/>
    <s v="06/07/2020"/>
    <n v="1"/>
    <x v="1"/>
    <s v="Blue Merle/White"/>
    <n v="17"/>
    <x v="2"/>
    <s v="Houston"/>
    <x v="6"/>
    <n v="140"/>
    <s v="Dog_Medium"/>
    <n v="150"/>
    <n v="0"/>
  </r>
  <r>
    <s v="d7b25c2f126f00"/>
    <s v="01/06/2015"/>
    <n v="7"/>
    <x v="0"/>
    <s v="Black/White"/>
    <n v="6"/>
    <x v="2"/>
    <s v="Houston"/>
    <x v="7"/>
    <n v="140"/>
    <s v="Cat_Medium"/>
    <n v="120"/>
    <n v="100"/>
  </r>
  <r>
    <s v="a550b40aa88b77"/>
    <s v="03/11/2011"/>
    <n v="10"/>
    <x v="1"/>
    <s v="Black"/>
    <n v="14"/>
    <x v="2"/>
    <s v="Austin"/>
    <x v="1"/>
    <n v="135"/>
    <s v="Dog_Medium"/>
    <n v="150"/>
    <n v="150"/>
  </r>
  <r>
    <s v="2076a462a13c77"/>
    <s v="20/07/2015"/>
    <n v="6"/>
    <x v="1"/>
    <s v="Yellow Brindle/White"/>
    <n v="21"/>
    <x v="2"/>
    <s v="Austin"/>
    <x v="6"/>
    <n v="135"/>
    <s v="Dog_Medium"/>
    <n v="150"/>
    <n v="100"/>
  </r>
  <r>
    <s v="a92dd01fe3acb4"/>
    <s v="12/04/2016"/>
    <n v="6"/>
    <x v="0"/>
    <s v="Orange Tabby"/>
    <n v="10"/>
    <x v="1"/>
    <s v="Houston"/>
    <x v="1"/>
    <n v="140"/>
    <s v="Cat_Large"/>
    <n v="140"/>
    <n v="100"/>
  </r>
  <r>
    <s v="ea87ac8cbfad26"/>
    <s v="12/05/2014"/>
    <n v="8"/>
    <x v="1"/>
    <s v="Red"/>
    <n v="47"/>
    <x v="1"/>
    <s v="Dallas"/>
    <x v="23"/>
    <n v="110"/>
    <s v="Dog_Large"/>
    <n v="175"/>
    <n v="150"/>
  </r>
  <r>
    <s v="69d8b6db53b31d"/>
    <s v="24/10/2018"/>
    <n v="3"/>
    <x v="1"/>
    <s v="White/Black"/>
    <n v="16"/>
    <x v="2"/>
    <s v="Houston"/>
    <x v="2"/>
    <n v="140"/>
    <s v="Dog_Medium"/>
    <n v="150"/>
    <n v="0"/>
  </r>
  <r>
    <s v="9c813a9237512d"/>
    <s v="26/02/2012"/>
    <n v="10"/>
    <x v="0"/>
    <s v="Orange Tabby/White"/>
    <n v="6"/>
    <x v="2"/>
    <s v="Dallas"/>
    <x v="1"/>
    <n v="110"/>
    <s v="Cat_Medium"/>
    <n v="120"/>
    <n v="150"/>
  </r>
  <r>
    <s v="8e6448d12b17ea"/>
    <s v="23/05/2016"/>
    <n v="6"/>
    <x v="0"/>
    <s v="Brown Tabby"/>
    <n v="9"/>
    <x v="1"/>
    <s v="Austin"/>
    <x v="0"/>
    <n v="135"/>
    <s v="Cat_Large"/>
    <n v="140"/>
    <n v="100"/>
  </r>
  <r>
    <s v="7152ad7251274a"/>
    <s v="25/07/2019"/>
    <n v="2"/>
    <x v="0"/>
    <s v="White"/>
    <n v="6"/>
    <x v="2"/>
    <s v="San Antonio"/>
    <x v="2"/>
    <n v="120"/>
    <s v="Cat_Medium"/>
    <n v="120"/>
    <n v="0"/>
  </r>
  <r>
    <s v="1347cac3364db7"/>
    <s v="09/02/2018"/>
    <n v="4"/>
    <x v="0"/>
    <s v="Blue Tabby"/>
    <n v="6"/>
    <x v="2"/>
    <s v="San Antonio"/>
    <x v="6"/>
    <n v="120"/>
    <s v="Cat_Medium"/>
    <n v="120"/>
    <n v="0"/>
  </r>
  <r>
    <s v="d950b2a1183f95"/>
    <s v="13/12/2012"/>
    <n v="9"/>
    <x v="0"/>
    <s v="Blue Tabby"/>
    <n v="3"/>
    <x v="0"/>
    <s v="Fort Worth"/>
    <x v="7"/>
    <n v="100"/>
    <s v="Cat_Small"/>
    <n v="100"/>
    <n v="150"/>
  </r>
  <r>
    <s v="3dd2b6cee85852"/>
    <s v="19/01/2016"/>
    <n v="6"/>
    <x v="1"/>
    <s v="Tan"/>
    <n v="11"/>
    <x v="2"/>
    <s v="San Antonio"/>
    <x v="5"/>
    <n v="120"/>
    <s v="Dog_Medium"/>
    <n v="150"/>
    <n v="100"/>
  </r>
  <r>
    <s v="5e4dd6ef75df23"/>
    <s v="21/12/2014"/>
    <n v="7"/>
    <x v="1"/>
    <s v="White/Gray"/>
    <n v="42"/>
    <x v="1"/>
    <s v="San Antonio"/>
    <x v="5"/>
    <n v="120"/>
    <s v="Dog_Large"/>
    <n v="175"/>
    <n v="100"/>
  </r>
  <r>
    <s v="4913b5e9553d23"/>
    <s v="10/03/2013"/>
    <n v="9"/>
    <x v="0"/>
    <s v="Brown Tabby/White"/>
    <n v="8"/>
    <x v="1"/>
    <s v="Houston"/>
    <x v="5"/>
    <n v="140"/>
    <s v="Cat_Large"/>
    <n v="140"/>
    <n v="150"/>
  </r>
  <r>
    <s v="eeac723c3cdac0"/>
    <s v="13/01/2000"/>
    <n v="22"/>
    <x v="0"/>
    <s v="Buff"/>
    <n v="6.5"/>
    <x v="2"/>
    <s v="Houston"/>
    <x v="8"/>
    <n v="140"/>
    <s v="Cat_Medium"/>
    <n v="120"/>
    <n v="300"/>
  </r>
  <r>
    <s v="d86486661b1c0a"/>
    <s v="21/01/2017"/>
    <n v="5"/>
    <x v="1"/>
    <s v="Black/Tan"/>
    <n v="18"/>
    <x v="2"/>
    <s v="Fort Worth"/>
    <x v="7"/>
    <n v="100"/>
    <s v="Dog_Medium"/>
    <n v="150"/>
    <n v="100"/>
  </r>
  <r>
    <s v="3a9495909570e3"/>
    <s v="21/01/2015"/>
    <n v="7"/>
    <x v="1"/>
    <s v="Black"/>
    <n v="19"/>
    <x v="2"/>
    <s v="Austin"/>
    <x v="6"/>
    <n v="135"/>
    <s v="Dog_Medium"/>
    <n v="150"/>
    <n v="100"/>
  </r>
  <r>
    <s v="af0ec41c247fb9"/>
    <s v="06/08/2018"/>
    <n v="3"/>
    <x v="0"/>
    <s v="Black"/>
    <n v="6.5"/>
    <x v="2"/>
    <s v="Houston"/>
    <x v="1"/>
    <n v="140"/>
    <s v="Cat_Medium"/>
    <n v="120"/>
    <n v="0"/>
  </r>
  <r>
    <s v="69905a0a7be29f"/>
    <s v="12/04/2014"/>
    <n v="8"/>
    <x v="1"/>
    <s v="Chocolate/White"/>
    <n v="9"/>
    <x v="0"/>
    <s v="San Antonio"/>
    <x v="2"/>
    <n v="120"/>
    <s v="Dog_Small"/>
    <n v="125"/>
    <n v="150"/>
  </r>
  <r>
    <s v="99b9fd19430c29"/>
    <s v="28/10/2019"/>
    <n v="2"/>
    <x v="0"/>
    <s v="Black/White"/>
    <n v="3"/>
    <x v="0"/>
    <s v="Austin"/>
    <x v="1"/>
    <n v="135"/>
    <s v="Cat_Small"/>
    <n v="100"/>
    <n v="0"/>
  </r>
  <r>
    <s v="5ac8cd5dcd38f0"/>
    <s v="27/10/2015"/>
    <n v="6"/>
    <x v="1"/>
    <s v="Tan"/>
    <n v="39"/>
    <x v="1"/>
    <s v="San Antonio"/>
    <x v="5"/>
    <n v="120"/>
    <s v="Dog_Large"/>
    <n v="175"/>
    <n v="100"/>
  </r>
  <r>
    <s v="f390fa72f488e8"/>
    <s v="01/09/2015"/>
    <n v="6"/>
    <x v="1"/>
    <s v="Black"/>
    <n v="25"/>
    <x v="2"/>
    <s v="Austin"/>
    <x v="4"/>
    <n v="135"/>
    <s v="Dog_Medium"/>
    <n v="150"/>
    <n v="100"/>
  </r>
  <r>
    <s v="4d42fce662ac23"/>
    <s v="02/01/2016"/>
    <n v="6"/>
    <x v="1"/>
    <s v="White"/>
    <n v="8"/>
    <x v="0"/>
    <s v="San Antonio"/>
    <x v="5"/>
    <n v="120"/>
    <s v="Dog_Small"/>
    <n v="125"/>
    <n v="100"/>
  </r>
  <r>
    <s v="4e29be4d448c4b"/>
    <s v="01/09/2018"/>
    <n v="3"/>
    <x v="0"/>
    <s v="Brown Tabby/White"/>
    <n v="9"/>
    <x v="1"/>
    <s v="Dallas"/>
    <x v="5"/>
    <n v="110"/>
    <s v="Cat_Large"/>
    <n v="140"/>
    <n v="0"/>
  </r>
  <r>
    <s v="d384bc555fff92"/>
    <s v="25/02/2017"/>
    <n v="5"/>
    <x v="1"/>
    <s v="Black/White"/>
    <n v="46"/>
    <x v="1"/>
    <s v="Austin"/>
    <x v="7"/>
    <n v="135"/>
    <s v="Dog_Large"/>
    <n v="175"/>
    <n v="100"/>
  </r>
  <r>
    <s v="4a561c342aefaa"/>
    <s v="30/04/2016"/>
    <n v="6"/>
    <x v="0"/>
    <s v="Black"/>
    <n v="8"/>
    <x v="1"/>
    <s v="Houston"/>
    <x v="5"/>
    <n v="140"/>
    <s v="Cat_Large"/>
    <n v="140"/>
    <n v="100"/>
  </r>
  <r>
    <s v="34899c5fdf82fc"/>
    <s v="24/07/2019"/>
    <n v="2"/>
    <x v="0"/>
    <s v="Brown Tabby/White"/>
    <n v="2"/>
    <x v="0"/>
    <s v="Houston"/>
    <x v="6"/>
    <n v="140"/>
    <s v="Cat_Small"/>
    <n v="100"/>
    <n v="0"/>
  </r>
  <r>
    <s v="4e2deab7c03f6b"/>
    <s v="22/09/2015"/>
    <n v="6"/>
    <x v="0"/>
    <s v="Black"/>
    <n v="6"/>
    <x v="2"/>
    <s v="San Antonio"/>
    <x v="5"/>
    <n v="120"/>
    <s v="Cat_Medium"/>
    <n v="120"/>
    <n v="100"/>
  </r>
  <r>
    <s v="e9062cc2f0645b"/>
    <s v="11/04/2014"/>
    <n v="8"/>
    <x v="1"/>
    <s v="Yellow"/>
    <n v="49"/>
    <x v="1"/>
    <s v="Houston"/>
    <x v="10"/>
    <n v="140"/>
    <s v="Dog_Large"/>
    <n v="175"/>
    <n v="150"/>
  </r>
  <r>
    <s v="90e83bc560f164"/>
    <s v="02/05/2014"/>
    <n v="8"/>
    <x v="1"/>
    <s v="Tricolor"/>
    <n v="45"/>
    <x v="1"/>
    <s v="Fort Worth"/>
    <x v="0"/>
    <n v="100"/>
    <s v="Dog_Large"/>
    <n v="175"/>
    <n v="150"/>
  </r>
  <r>
    <s v="9e39241ffc4a83"/>
    <s v="19/08/2019"/>
    <n v="2"/>
    <x v="0"/>
    <s v="Blue"/>
    <n v="2"/>
    <x v="0"/>
    <s v="Austin"/>
    <x v="1"/>
    <n v="135"/>
    <s v="Cat_Small"/>
    <n v="100"/>
    <n v="0"/>
  </r>
  <r>
    <s v="6abcf929f06cb5"/>
    <s v="31/03/2018"/>
    <n v="4"/>
    <x v="1"/>
    <s v="Tan/Gray"/>
    <n v="49"/>
    <x v="1"/>
    <s v="Austin"/>
    <x v="2"/>
    <n v="135"/>
    <s v="Dog_Large"/>
    <n v="175"/>
    <n v="0"/>
  </r>
  <r>
    <s v="3846382feed67c"/>
    <s v="10/05/2014"/>
    <n v="8"/>
    <x v="1"/>
    <s v="Chocolate/Tan"/>
    <n v="39"/>
    <x v="1"/>
    <s v="Austin"/>
    <x v="6"/>
    <n v="135"/>
    <s v="Dog_Large"/>
    <n v="175"/>
    <n v="150"/>
  </r>
  <r>
    <s v="fd399328decc01"/>
    <s v="05/10/2016"/>
    <n v="5"/>
    <x v="1"/>
    <s v="White/Tan"/>
    <n v="31"/>
    <x v="1"/>
    <s v="Dallas"/>
    <x v="3"/>
    <n v="110"/>
    <s v="Dog_Large"/>
    <n v="175"/>
    <n v="100"/>
  </r>
  <r>
    <s v="981a6d67e7821c"/>
    <s v="13/08/2012"/>
    <n v="9"/>
    <x v="1"/>
    <s v="Black"/>
    <n v="45"/>
    <x v="1"/>
    <s v="Dallas"/>
    <x v="1"/>
    <n v="110"/>
    <s v="Dog_Large"/>
    <n v="175"/>
    <n v="150"/>
  </r>
  <r>
    <s v="2872af8617d905"/>
    <s v="13/11/2008"/>
    <n v="13"/>
    <x v="1"/>
    <s v="White/Black Brindle"/>
    <n v="41"/>
    <x v="1"/>
    <s v="Austin"/>
    <x v="6"/>
    <n v="135"/>
    <s v="Dog_Large"/>
    <n v="175"/>
    <n v="200"/>
  </r>
  <r>
    <s v="032d3845eee880"/>
    <s v="11/04/2017"/>
    <n v="5"/>
    <x v="0"/>
    <s v="Calico"/>
    <n v="8"/>
    <x v="1"/>
    <s v="Houston"/>
    <x v="6"/>
    <n v="140"/>
    <s v="Cat_Large"/>
    <n v="140"/>
    <n v="100"/>
  </r>
  <r>
    <s v="a9df8a3eecbeaa"/>
    <s v="31/12/2010"/>
    <n v="11"/>
    <x v="1"/>
    <s v="White/White"/>
    <n v="41"/>
    <x v="1"/>
    <s v="Dallas"/>
    <x v="1"/>
    <n v="110"/>
    <s v="Dog_Large"/>
    <n v="175"/>
    <n v="150"/>
  </r>
  <r>
    <s v="46fce7233b45a6"/>
    <s v="18/08/2013"/>
    <n v="8"/>
    <x v="0"/>
    <s v="Silver Tabby"/>
    <n v="8"/>
    <x v="1"/>
    <s v="San Antonio"/>
    <x v="5"/>
    <n v="120"/>
    <s v="Cat_Large"/>
    <n v="140"/>
    <n v="150"/>
  </r>
  <r>
    <s v="5dfec88476485b"/>
    <s v="25/06/2014"/>
    <n v="8"/>
    <x v="0"/>
    <s v="Brown Tabby"/>
    <n v="6.5"/>
    <x v="2"/>
    <s v="Austin"/>
    <x v="5"/>
    <n v="135"/>
    <s v="Cat_Medium"/>
    <n v="120"/>
    <n v="150"/>
  </r>
  <r>
    <s v="fbae26d456f0a7"/>
    <s v="28/07/2014"/>
    <n v="7"/>
    <x v="0"/>
    <s v="Black/White"/>
    <n v="3"/>
    <x v="0"/>
    <s v="Dallas"/>
    <x v="3"/>
    <n v="110"/>
    <s v="Cat_Small"/>
    <n v="100"/>
    <n v="100"/>
  </r>
  <r>
    <s v="17572a702bf4ee"/>
    <s v="11/05/2013"/>
    <n v="9"/>
    <x v="1"/>
    <s v="White"/>
    <n v="24"/>
    <x v="2"/>
    <s v="Houston"/>
    <x v="6"/>
    <n v="140"/>
    <s v="Dog_Medium"/>
    <n v="150"/>
    <n v="150"/>
  </r>
  <r>
    <s v="ee7bc7c7118803"/>
    <s v="25/04/2013"/>
    <n v="9"/>
    <x v="0"/>
    <s v="Black/White"/>
    <n v="6"/>
    <x v="2"/>
    <s v="Houston"/>
    <x v="8"/>
    <n v="140"/>
    <s v="Cat_Medium"/>
    <n v="120"/>
    <n v="150"/>
  </r>
  <r>
    <s v="38a15b112fb4d7"/>
    <s v="22/04/2015"/>
    <n v="7"/>
    <x v="1"/>
    <s v="Fawn/White"/>
    <n v="39"/>
    <x v="1"/>
    <s v="Houston"/>
    <x v="6"/>
    <n v="140"/>
    <s v="Dog_Large"/>
    <n v="175"/>
    <n v="100"/>
  </r>
  <r>
    <s v="27035ce942564c"/>
    <s v="17/02/2008"/>
    <n v="14"/>
    <x v="1"/>
    <s v="White/Brown"/>
    <n v="42"/>
    <x v="1"/>
    <s v="San Antonio"/>
    <x v="6"/>
    <n v="120"/>
    <s v="Dog_Large"/>
    <n v="175"/>
    <n v="200"/>
  </r>
  <r>
    <s v="601220b8ee61a8"/>
    <s v="10/06/2015"/>
    <n v="7"/>
    <x v="0"/>
    <s v="Calico/White"/>
    <n v="3"/>
    <x v="0"/>
    <s v="Houston"/>
    <x v="5"/>
    <n v="140"/>
    <s v="Cat_Small"/>
    <n v="100"/>
    <n v="100"/>
  </r>
  <r>
    <s v="4bc2b06a75290a"/>
    <s v="20/09/2013"/>
    <n v="8"/>
    <x v="1"/>
    <s v="Chocolate/White"/>
    <n v="37"/>
    <x v="1"/>
    <s v="Austin"/>
    <x v="5"/>
    <n v="135"/>
    <s v="Dog_Large"/>
    <n v="175"/>
    <n v="150"/>
  </r>
  <r>
    <s v="88aad9c921c0e0"/>
    <s v="29/05/2016"/>
    <n v="6"/>
    <x v="1"/>
    <s v="White"/>
    <n v="47"/>
    <x v="1"/>
    <s v="Fort Worth"/>
    <x v="0"/>
    <n v="100"/>
    <s v="Dog_Large"/>
    <n v="175"/>
    <n v="100"/>
  </r>
  <r>
    <s v="173857f7327792"/>
    <s v="21/03/2015"/>
    <n v="7"/>
    <x v="1"/>
    <s v="White/Black"/>
    <n v="41"/>
    <x v="1"/>
    <s v="Fort Worth"/>
    <x v="6"/>
    <n v="100"/>
    <s v="Dog_Large"/>
    <n v="175"/>
    <n v="100"/>
  </r>
  <r>
    <s v="87fc194177022f"/>
    <s v="20/04/2017"/>
    <n v="5"/>
    <x v="0"/>
    <s v="Calico"/>
    <n v="6.5"/>
    <x v="2"/>
    <s v="San Antonio"/>
    <x v="0"/>
    <n v="120"/>
    <s v="Cat_Medium"/>
    <n v="120"/>
    <n v="100"/>
  </r>
  <r>
    <s v="e05f89c11c7674"/>
    <s v="06/02/2017"/>
    <n v="5"/>
    <x v="0"/>
    <s v="Calico"/>
    <n v="10"/>
    <x v="1"/>
    <s v="Houston"/>
    <x v="7"/>
    <n v="140"/>
    <s v="Cat_Large"/>
    <n v="140"/>
    <n v="100"/>
  </r>
  <r>
    <s v="ce100ae54bbe18"/>
    <s v="16/10/2014"/>
    <n v="7"/>
    <x v="0"/>
    <s v="Brown Tabby"/>
    <n v="4"/>
    <x v="0"/>
    <s v="Austin"/>
    <x v="7"/>
    <n v="135"/>
    <s v="Cat_Small"/>
    <n v="100"/>
    <n v="100"/>
  </r>
  <r>
    <s v="2464a647b590d6"/>
    <s v="16/11/2019"/>
    <n v="2"/>
    <x v="1"/>
    <s v="Tricolor"/>
    <n v="49"/>
    <x v="1"/>
    <s v="Austin"/>
    <x v="6"/>
    <n v="135"/>
    <s v="Dog_Large"/>
    <n v="175"/>
    <n v="0"/>
  </r>
  <r>
    <s v="24f3e2d8d0ccf2"/>
    <s v="28/11/2001"/>
    <n v="20"/>
    <x v="1"/>
    <s v="Tricolor"/>
    <n v="32"/>
    <x v="1"/>
    <s v="Houston"/>
    <x v="6"/>
    <n v="140"/>
    <s v="Dog_Large"/>
    <n v="175"/>
    <n v="300"/>
  </r>
  <r>
    <s v="8eccf9ed14f66f"/>
    <s v="01/01/2008"/>
    <n v="14"/>
    <x v="0"/>
    <s v="Brown Tabby"/>
    <n v="3"/>
    <x v="0"/>
    <s v="Fort Worth"/>
    <x v="0"/>
    <n v="100"/>
    <s v="Cat_Small"/>
    <n v="100"/>
    <n v="200"/>
  </r>
  <r>
    <s v="baebc077588a1d"/>
    <s v="04/05/2020"/>
    <n v="2"/>
    <x v="1"/>
    <s v="White/Brown"/>
    <n v="6"/>
    <x v="0"/>
    <s v="Austin"/>
    <x v="1"/>
    <n v="135"/>
    <s v="Dog_Small"/>
    <n v="125"/>
    <n v="0"/>
  </r>
  <r>
    <s v="60802971dca647"/>
    <s v="30/12/2013"/>
    <n v="8"/>
    <x v="1"/>
    <s v="Tricolor/Blue"/>
    <n v="39"/>
    <x v="1"/>
    <s v="San Antonio"/>
    <x v="5"/>
    <n v="120"/>
    <s v="Dog_Large"/>
    <n v="175"/>
    <n v="150"/>
  </r>
  <r>
    <s v="85d75b27181eac"/>
    <s v="14/03/2015"/>
    <n v="7"/>
    <x v="0"/>
    <s v="Calico/Brown"/>
    <n v="6"/>
    <x v="2"/>
    <s v="Dallas"/>
    <x v="0"/>
    <n v="110"/>
    <s v="Cat_Medium"/>
    <n v="120"/>
    <n v="100"/>
  </r>
  <r>
    <s v="4b43d1859b4577"/>
    <s v="29/10/2017"/>
    <n v="4"/>
    <x v="0"/>
    <s v="Black"/>
    <n v="8"/>
    <x v="1"/>
    <s v="San Antonio"/>
    <x v="5"/>
    <n v="120"/>
    <s v="Cat_Large"/>
    <n v="140"/>
    <n v="0"/>
  </r>
  <r>
    <s v="ada7749bc91a7e"/>
    <s v="07/07/2018"/>
    <n v="3"/>
    <x v="1"/>
    <s v="Red/White"/>
    <n v="39"/>
    <x v="1"/>
    <s v="Houston"/>
    <x v="1"/>
    <n v="140"/>
    <s v="Dog_Large"/>
    <n v="175"/>
    <n v="0"/>
  </r>
  <r>
    <s v="b11b8e2f357892"/>
    <s v="04/06/2019"/>
    <n v="3"/>
    <x v="1"/>
    <s v="White/Red"/>
    <n v="35"/>
    <x v="1"/>
    <s v="San Antonio"/>
    <x v="1"/>
    <n v="120"/>
    <s v="Dog_Large"/>
    <n v="175"/>
    <n v="0"/>
  </r>
  <r>
    <s v="3e8220b8cbf408"/>
    <s v="21/04/2020"/>
    <n v="2"/>
    <x v="0"/>
    <s v="Brown Tabby"/>
    <n v="8.5"/>
    <x v="1"/>
    <s v="Houston"/>
    <x v="5"/>
    <n v="140"/>
    <s v="Cat_Large"/>
    <n v="140"/>
    <n v="0"/>
  </r>
  <r>
    <s v="fd6d033e48576b"/>
    <s v="02/06/2013"/>
    <n v="9"/>
    <x v="1"/>
    <s v="Tan"/>
    <n v="22"/>
    <x v="2"/>
    <s v="Houston"/>
    <x v="3"/>
    <n v="140"/>
    <s v="Dog_Medium"/>
    <n v="150"/>
    <n v="150"/>
  </r>
  <r>
    <s v="b1766c6225f94c"/>
    <s v="19/08/2014"/>
    <n v="7"/>
    <x v="1"/>
    <s v="Black/White"/>
    <n v="44"/>
    <x v="1"/>
    <s v="Austin"/>
    <x v="1"/>
    <n v="135"/>
    <s v="Dog_Large"/>
    <n v="175"/>
    <n v="100"/>
  </r>
  <r>
    <s v="74cd572b52f7a8"/>
    <s v="07/12/2014"/>
    <n v="7"/>
    <x v="1"/>
    <s v="Buff"/>
    <n v="3"/>
    <x v="0"/>
    <s v="Houston"/>
    <x v="2"/>
    <n v="140"/>
    <s v="Dog_Small"/>
    <n v="125"/>
    <n v="100"/>
  </r>
  <r>
    <s v="9ffa4511d5e607"/>
    <s v="21/08/2017"/>
    <n v="4"/>
    <x v="0"/>
    <s v="Brown Tabby"/>
    <n v="6.5"/>
    <x v="2"/>
    <s v="Houston"/>
    <x v="1"/>
    <n v="140"/>
    <s v="Cat_Medium"/>
    <n v="120"/>
    <n v="0"/>
  </r>
  <r>
    <s v="a83fad55d80786"/>
    <s v="27/08/2019"/>
    <n v="2"/>
    <x v="0"/>
    <s v="Brown Tabby/White"/>
    <n v="10"/>
    <x v="1"/>
    <s v="Houston"/>
    <x v="1"/>
    <n v="140"/>
    <s v="Cat_Large"/>
    <n v="140"/>
    <n v="0"/>
  </r>
  <r>
    <s v="59a6cbb08e822a"/>
    <s v="03/03/2015"/>
    <n v="7"/>
    <x v="1"/>
    <s v="Black"/>
    <n v="21"/>
    <x v="2"/>
    <s v="Austin"/>
    <x v="5"/>
    <n v="135"/>
    <s v="Dog_Medium"/>
    <n v="150"/>
    <n v="100"/>
  </r>
  <r>
    <s v="039c344e52e5df"/>
    <s v="02/08/2012"/>
    <n v="9"/>
    <x v="1"/>
    <s v="White/Tan"/>
    <n v="3"/>
    <x v="0"/>
    <s v="San Antonio"/>
    <x v="6"/>
    <n v="120"/>
    <s v="Dog_Small"/>
    <n v="125"/>
    <n v="150"/>
  </r>
  <r>
    <s v="fd7a4059ca38b0"/>
    <s v="30/07/2016"/>
    <n v="5"/>
    <x v="1"/>
    <s v="Brown/Tan"/>
    <n v="19"/>
    <x v="2"/>
    <s v="Houston"/>
    <x v="3"/>
    <n v="140"/>
    <s v="Dog_Medium"/>
    <n v="150"/>
    <n v="100"/>
  </r>
  <r>
    <s v="d8a4a8b19f1194"/>
    <s v="09/04/2012"/>
    <n v="10"/>
    <x v="1"/>
    <s v="Tan/White"/>
    <n v="49"/>
    <x v="1"/>
    <s v="Austin"/>
    <x v="7"/>
    <n v="135"/>
    <s v="Dog_Large"/>
    <n v="175"/>
    <n v="150"/>
  </r>
  <r>
    <s v="2a6772aad1a165"/>
    <s v="17/10/2016"/>
    <n v="5"/>
    <x v="1"/>
    <s v="Brown Brindle/Black"/>
    <n v="24"/>
    <x v="2"/>
    <s v="Houston"/>
    <x v="6"/>
    <n v="140"/>
    <s v="Dog_Medium"/>
    <n v="150"/>
    <n v="100"/>
  </r>
  <r>
    <s v="058a1eef6b94b3"/>
    <s v="11/04/2012"/>
    <n v="10"/>
    <x v="1"/>
    <s v="Black/White"/>
    <n v="37"/>
    <x v="1"/>
    <s v="San Antonio"/>
    <x v="6"/>
    <n v="120"/>
    <s v="Dog_Large"/>
    <n v="175"/>
    <n v="150"/>
  </r>
  <r>
    <s v="8b972c19c98117"/>
    <s v="01/09/2015"/>
    <n v="6"/>
    <x v="0"/>
    <s v="Black"/>
    <n v="8.5"/>
    <x v="1"/>
    <s v="Houston"/>
    <x v="0"/>
    <n v="140"/>
    <s v="Cat_Large"/>
    <n v="140"/>
    <n v="100"/>
  </r>
  <r>
    <s v="7edd61f8442fad"/>
    <s v="24/07/2018"/>
    <n v="3"/>
    <x v="1"/>
    <s v="Red/White"/>
    <n v="27"/>
    <x v="2"/>
    <s v="San Antonio"/>
    <x v="0"/>
    <n v="120"/>
    <s v="Dog_Medium"/>
    <n v="150"/>
    <n v="0"/>
  </r>
  <r>
    <s v="2a3cbf2f1138c3"/>
    <s v="10/05/2010"/>
    <n v="12"/>
    <x v="1"/>
    <s v="Black"/>
    <n v="19"/>
    <x v="2"/>
    <s v="Dallas"/>
    <x v="6"/>
    <n v="110"/>
    <s v="Dog_Medium"/>
    <n v="150"/>
    <n v="150"/>
  </r>
  <r>
    <s v="ca7055d8cc8992"/>
    <s v="12/01/2012"/>
    <n v="10"/>
    <x v="0"/>
    <s v="Black/White"/>
    <n v="2"/>
    <x v="0"/>
    <s v="Dallas"/>
    <x v="7"/>
    <n v="110"/>
    <s v="Cat_Small"/>
    <n v="100"/>
    <n v="150"/>
  </r>
  <r>
    <s v="b2f37d21fd56a1"/>
    <s v="07/04/2014"/>
    <n v="8"/>
    <x v="0"/>
    <s v="Black/White"/>
    <n v="6.5"/>
    <x v="2"/>
    <s v="Dallas"/>
    <x v="1"/>
    <n v="110"/>
    <s v="Cat_Medium"/>
    <n v="120"/>
    <n v="150"/>
  </r>
  <r>
    <s v="0fae73b34c9c2d"/>
    <s v="01/09/2017"/>
    <n v="4"/>
    <x v="0"/>
    <s v="White/Orange"/>
    <n v="6.5"/>
    <x v="2"/>
    <s v="San Antonio"/>
    <x v="6"/>
    <n v="120"/>
    <s v="Cat_Medium"/>
    <n v="120"/>
    <n v="0"/>
  </r>
  <r>
    <s v="dd7a43865065d0"/>
    <s v="30/10/2015"/>
    <n v="6"/>
    <x v="1"/>
    <s v="Tan/Tricolor"/>
    <n v="4"/>
    <x v="0"/>
    <s v="Dallas"/>
    <x v="7"/>
    <n v="110"/>
    <s v="Dog_Small"/>
    <n v="125"/>
    <n v="100"/>
  </r>
  <r>
    <s v="0e58e865281dce"/>
    <s v="07/07/2015"/>
    <n v="6"/>
    <x v="1"/>
    <s v="Black/White"/>
    <n v="22"/>
    <x v="2"/>
    <s v="Austin"/>
    <x v="6"/>
    <n v="135"/>
    <s v="Dog_Medium"/>
    <n v="150"/>
    <n v="100"/>
  </r>
  <r>
    <s v="a0406b128a60e8"/>
    <s v="26/09/2016"/>
    <n v="5"/>
    <x v="1"/>
    <s v="White"/>
    <n v="13"/>
    <x v="2"/>
    <s v="Fort Worth"/>
    <x v="1"/>
    <n v="100"/>
    <s v="Dog_Medium"/>
    <n v="150"/>
    <n v="100"/>
  </r>
  <r>
    <s v="e769a445c891eb"/>
    <s v="12/12/2013"/>
    <n v="8"/>
    <x v="1"/>
    <s v="Black/Tan"/>
    <n v="7"/>
    <x v="0"/>
    <s v="Fort Worth"/>
    <x v="10"/>
    <n v="100"/>
    <s v="Dog_Small"/>
    <n v="125"/>
    <n v="150"/>
  </r>
  <r>
    <s v="3da4313fdecb52"/>
    <s v="02/07/2019"/>
    <n v="2"/>
    <x v="0"/>
    <s v="Orange Tabby/White"/>
    <n v="6.5"/>
    <x v="2"/>
    <s v="Austin"/>
    <x v="5"/>
    <n v="135"/>
    <s v="Cat_Medium"/>
    <n v="120"/>
    <n v="0"/>
  </r>
  <r>
    <s v="6dc7b739daac72"/>
    <s v="08/09/2013"/>
    <n v="8"/>
    <x v="1"/>
    <s v="Tan"/>
    <n v="38"/>
    <x v="1"/>
    <s v="Fort Worth"/>
    <x v="2"/>
    <n v="100"/>
    <s v="Dog_Large"/>
    <n v="175"/>
    <n v="150"/>
  </r>
  <r>
    <s v="298ebb9d600d88"/>
    <s v="19/05/2020"/>
    <n v="2"/>
    <x v="0"/>
    <s v="Cream Tiger/Brown Tabby"/>
    <n v="2"/>
    <x v="0"/>
    <s v="San Antonio"/>
    <x v="6"/>
    <n v="120"/>
    <s v="Cat_Small"/>
    <n v="100"/>
    <n v="0"/>
  </r>
  <r>
    <s v="3ebf227154c461"/>
    <s v="06/06/2014"/>
    <n v="8"/>
    <x v="1"/>
    <s v="White/Blue"/>
    <n v="24"/>
    <x v="2"/>
    <s v="San Antonio"/>
    <x v="5"/>
    <n v="120"/>
    <s v="Dog_Medium"/>
    <n v="150"/>
    <n v="150"/>
  </r>
  <r>
    <s v="6895f720480fdb"/>
    <s v="02/06/2014"/>
    <n v="8"/>
    <x v="0"/>
    <s v="Brown Tabby"/>
    <n v="3"/>
    <x v="0"/>
    <s v="San Antonio"/>
    <x v="2"/>
    <n v="120"/>
    <s v="Cat_Small"/>
    <n v="100"/>
    <n v="150"/>
  </r>
  <r>
    <s v="7141f873d41514"/>
    <s v="14/01/2014"/>
    <n v="8"/>
    <x v="1"/>
    <s v="Tan/Black"/>
    <n v="27"/>
    <x v="2"/>
    <s v="San Antonio"/>
    <x v="2"/>
    <n v="120"/>
    <s v="Dog_Medium"/>
    <n v="150"/>
    <n v="150"/>
  </r>
  <r>
    <s v="7ef1203dfa9aa8"/>
    <s v="23/09/2016"/>
    <n v="5"/>
    <x v="1"/>
    <s v="Red/Black"/>
    <n v="46"/>
    <x v="1"/>
    <s v="Houston"/>
    <x v="0"/>
    <n v="140"/>
    <s v="Dog_Large"/>
    <n v="175"/>
    <n v="100"/>
  </r>
  <r>
    <s v="6e2f39289640b9"/>
    <s v="01/09/2018"/>
    <n v="3"/>
    <x v="1"/>
    <s v="Blue"/>
    <n v="29"/>
    <x v="2"/>
    <s v="Houston"/>
    <x v="2"/>
    <n v="140"/>
    <s v="Dog_Medium"/>
    <n v="150"/>
    <n v="0"/>
  </r>
  <r>
    <s v="ec1d2d3a3be04e"/>
    <s v="22/06/2016"/>
    <n v="6"/>
    <x v="0"/>
    <s v="Tortie"/>
    <n v="6.5"/>
    <x v="2"/>
    <s v="Fort Worth"/>
    <x v="8"/>
    <n v="100"/>
    <s v="Cat_Medium"/>
    <n v="120"/>
    <n v="100"/>
  </r>
  <r>
    <s v="4d39851fc7da97"/>
    <s v="07/08/2014"/>
    <n v="7"/>
    <x v="1"/>
    <s v="Tan/Black"/>
    <n v="19"/>
    <x v="2"/>
    <s v="Houston"/>
    <x v="5"/>
    <n v="140"/>
    <s v="Dog_Medium"/>
    <n v="150"/>
    <n v="100"/>
  </r>
  <r>
    <s v="fe93a5aabe3ab0"/>
    <s v="26/03/2014"/>
    <n v="8"/>
    <x v="1"/>
    <s v="Tricolor"/>
    <n v="23"/>
    <x v="2"/>
    <s v="Houston"/>
    <x v="3"/>
    <n v="140"/>
    <s v="Dog_Medium"/>
    <n v="150"/>
    <n v="150"/>
  </r>
  <r>
    <s v="5895387317b9d5"/>
    <s v="06/09/2014"/>
    <n v="7"/>
    <x v="1"/>
    <s v="Brown Brindle/White"/>
    <n v="32"/>
    <x v="1"/>
    <s v="San Antonio"/>
    <x v="5"/>
    <n v="120"/>
    <s v="Dog_Large"/>
    <n v="175"/>
    <n v="100"/>
  </r>
  <r>
    <s v="c2fd6cbbd6fec8"/>
    <s v="27/02/2013"/>
    <n v="9"/>
    <x v="1"/>
    <s v="White"/>
    <n v="25"/>
    <x v="2"/>
    <s v="San Antonio"/>
    <x v="11"/>
    <n v="120"/>
    <s v="Dog_Medium"/>
    <n v="150"/>
    <n v="150"/>
  </r>
  <r>
    <s v="549076b2e9bc45"/>
    <s v="17/04/2019"/>
    <n v="3"/>
    <x v="0"/>
    <s v="Black Tabby"/>
    <n v="10"/>
    <x v="1"/>
    <s v="Fort Worth"/>
    <x v="5"/>
    <n v="100"/>
    <s v="Cat_Large"/>
    <n v="140"/>
    <n v="0"/>
  </r>
  <r>
    <s v="83f6ddbe2c09e5"/>
    <s v="02/04/2015"/>
    <n v="7"/>
    <x v="1"/>
    <s v="Black/White"/>
    <n v="5"/>
    <x v="0"/>
    <s v="Austin"/>
    <x v="0"/>
    <n v="135"/>
    <s v="Dog_Small"/>
    <n v="125"/>
    <n v="100"/>
  </r>
  <r>
    <s v="d901968008f027"/>
    <s v="21/05/2016"/>
    <n v="6"/>
    <x v="0"/>
    <s v="Orange Tabby"/>
    <n v="9"/>
    <x v="1"/>
    <s v="Dallas"/>
    <x v="7"/>
    <n v="110"/>
    <s v="Cat_Large"/>
    <n v="140"/>
    <n v="100"/>
  </r>
  <r>
    <s v="53a62f662edcf6"/>
    <s v="28/09/2009"/>
    <n v="12"/>
    <x v="0"/>
    <s v="Blue Tabby/White"/>
    <n v="6.5"/>
    <x v="2"/>
    <s v="Austin"/>
    <x v="5"/>
    <n v="135"/>
    <s v="Cat_Medium"/>
    <n v="120"/>
    <n v="150"/>
  </r>
  <r>
    <s v="b3b7ec96b85208"/>
    <s v="22/02/2017"/>
    <n v="5"/>
    <x v="1"/>
    <s v="Apricot"/>
    <n v="22"/>
    <x v="2"/>
    <s v="Fort Worth"/>
    <x v="1"/>
    <n v="100"/>
    <s v="Dog_Medium"/>
    <n v="150"/>
    <n v="100"/>
  </r>
  <r>
    <s v="7b8bfb2121ad0c"/>
    <s v="16/04/2019"/>
    <n v="3"/>
    <x v="0"/>
    <s v="Brown Tabby"/>
    <n v="2"/>
    <x v="0"/>
    <s v="Dallas"/>
    <x v="12"/>
    <n v="110"/>
    <s v="Cat_Small"/>
    <n v="100"/>
    <n v="0"/>
  </r>
  <r>
    <s v="3a7b3dec411dc3"/>
    <s v="08/03/2016"/>
    <n v="6"/>
    <x v="1"/>
    <s v="Brown"/>
    <n v="25"/>
    <x v="2"/>
    <s v="Fort Worth"/>
    <x v="6"/>
    <n v="100"/>
    <s v="Dog_Medium"/>
    <n v="150"/>
    <n v="100"/>
  </r>
  <r>
    <s v="de4c92025420ec"/>
    <s v="22/02/2014"/>
    <n v="8"/>
    <x v="1"/>
    <s v="White/Black"/>
    <n v="17"/>
    <x v="2"/>
    <s v="Houston"/>
    <x v="7"/>
    <n v="140"/>
    <s v="Dog_Medium"/>
    <n v="150"/>
    <n v="150"/>
  </r>
  <r>
    <s v="8d6838283652ed"/>
    <s v="23/11/2013"/>
    <n v="8"/>
    <x v="1"/>
    <s v="Blue/White"/>
    <n v="41"/>
    <x v="1"/>
    <s v="Austin"/>
    <x v="0"/>
    <n v="135"/>
    <s v="Dog_Large"/>
    <n v="175"/>
    <n v="150"/>
  </r>
  <r>
    <s v="7cdcaecccab770"/>
    <s v="20/09/2017"/>
    <n v="4"/>
    <x v="0"/>
    <s v="Brown Tabby"/>
    <n v="6"/>
    <x v="2"/>
    <s v="Houston"/>
    <x v="0"/>
    <n v="140"/>
    <s v="Cat_Medium"/>
    <n v="120"/>
    <n v="0"/>
  </r>
  <r>
    <s v="eca555c2771d6e"/>
    <s v="17/04/2018"/>
    <n v="4"/>
    <x v="0"/>
    <s v="Calico"/>
    <n v="8"/>
    <x v="1"/>
    <s v="Austin"/>
    <x v="8"/>
    <n v="135"/>
    <s v="Cat_Large"/>
    <n v="140"/>
    <n v="0"/>
  </r>
  <r>
    <s v="c52a3881a01f91"/>
    <s v="18/06/2016"/>
    <n v="6"/>
    <x v="1"/>
    <s v="Tan/White"/>
    <n v="14"/>
    <x v="2"/>
    <s v="Austin"/>
    <x v="7"/>
    <n v="135"/>
    <s v="Dog_Medium"/>
    <n v="150"/>
    <n v="100"/>
  </r>
  <r>
    <s v="c10b2941c8a52e"/>
    <s v="15/07/2008"/>
    <n v="13"/>
    <x v="0"/>
    <s v="Brown Tabby/White"/>
    <n v="4"/>
    <x v="0"/>
    <s v="Dallas"/>
    <x v="11"/>
    <n v="110"/>
    <s v="Cat_Small"/>
    <n v="100"/>
    <n v="200"/>
  </r>
  <r>
    <s v="09c2e4320da4a0"/>
    <s v="09/03/2014"/>
    <n v="8"/>
    <x v="1"/>
    <s v="Tan/Black"/>
    <n v="16"/>
    <x v="2"/>
    <s v="Fort Worth"/>
    <x v="6"/>
    <n v="100"/>
    <s v="Dog_Medium"/>
    <n v="150"/>
    <n v="150"/>
  </r>
  <r>
    <s v="4f4292af736b50"/>
    <s v="18/11/2013"/>
    <n v="8"/>
    <x v="1"/>
    <s v="Black/White"/>
    <n v="31"/>
    <x v="1"/>
    <s v="Fort Worth"/>
    <x v="5"/>
    <n v="100"/>
    <s v="Dog_Large"/>
    <n v="175"/>
    <n v="150"/>
  </r>
  <r>
    <s v="e34e55988a6deb"/>
    <s v="19/04/2019"/>
    <n v="3"/>
    <x v="0"/>
    <s v="Black/White"/>
    <n v="2"/>
    <x v="0"/>
    <s v="Fort Worth"/>
    <x v="10"/>
    <n v="100"/>
    <s v="Cat_Small"/>
    <n v="100"/>
    <n v="0"/>
  </r>
  <r>
    <s v="1abf3e633e7f49"/>
    <s v="07/10/2012"/>
    <n v="9"/>
    <x v="1"/>
    <s v="Brown"/>
    <n v="32"/>
    <x v="1"/>
    <s v="Austin"/>
    <x v="6"/>
    <n v="135"/>
    <s v="Dog_Large"/>
    <n v="175"/>
    <n v="150"/>
  </r>
  <r>
    <s v="20c0ac55c71bed"/>
    <s v="17/05/2015"/>
    <n v="7"/>
    <x v="1"/>
    <s v="Black"/>
    <n v="12"/>
    <x v="2"/>
    <s v="Dallas"/>
    <x v="6"/>
    <n v="110"/>
    <s v="Dog_Medium"/>
    <n v="150"/>
    <n v="100"/>
  </r>
  <r>
    <s v="677b85fb5b963c"/>
    <s v="13/06/2017"/>
    <n v="5"/>
    <x v="1"/>
    <s v="Brown Brindle/White"/>
    <n v="27"/>
    <x v="2"/>
    <s v="Houston"/>
    <x v="2"/>
    <n v="140"/>
    <s v="Dog_Medium"/>
    <n v="150"/>
    <n v="100"/>
  </r>
  <r>
    <s v="64d27d641e7365"/>
    <s v="18/01/2011"/>
    <n v="11"/>
    <x v="1"/>
    <s v="Brown"/>
    <n v="11"/>
    <x v="2"/>
    <s v="Austin"/>
    <x v="2"/>
    <n v="135"/>
    <s v="Dog_Medium"/>
    <n v="150"/>
    <n v="150"/>
  </r>
  <r>
    <s v="81c3eda8d1892e"/>
    <s v="19/03/2018"/>
    <n v="4"/>
    <x v="1"/>
    <s v="Yellow"/>
    <n v="17"/>
    <x v="2"/>
    <s v="Houston"/>
    <x v="0"/>
    <n v="140"/>
    <s v="Dog_Medium"/>
    <n v="150"/>
    <n v="0"/>
  </r>
  <r>
    <s v="0b3af9b44a434b"/>
    <s v="08/12/2014"/>
    <n v="7"/>
    <x v="1"/>
    <s v="Tan/Black"/>
    <n v="6"/>
    <x v="0"/>
    <s v="Austin"/>
    <x v="6"/>
    <n v="135"/>
    <s v="Dog_Small"/>
    <n v="125"/>
    <n v="100"/>
  </r>
  <r>
    <s v="5718caa3c52887"/>
    <s v="16/12/2014"/>
    <n v="7"/>
    <x v="1"/>
    <s v="White/Tan"/>
    <n v="17"/>
    <x v="2"/>
    <s v="Austin"/>
    <x v="5"/>
    <n v="135"/>
    <s v="Dog_Medium"/>
    <n v="150"/>
    <n v="100"/>
  </r>
  <r>
    <s v="1dd5c9ed502596"/>
    <s v="21/03/2019"/>
    <n v="3"/>
    <x v="0"/>
    <s v="Black"/>
    <n v="4"/>
    <x v="0"/>
    <s v="Austin"/>
    <x v="6"/>
    <n v="135"/>
    <s v="Cat_Small"/>
    <n v="100"/>
    <n v="0"/>
  </r>
  <r>
    <s v="35c5ea8efc8246"/>
    <s v="23/04/2011"/>
    <n v="11"/>
    <x v="1"/>
    <s v="Gold/Gold"/>
    <n v="13"/>
    <x v="2"/>
    <s v="Houston"/>
    <x v="6"/>
    <n v="140"/>
    <s v="Dog_Medium"/>
    <n v="150"/>
    <n v="150"/>
  </r>
  <r>
    <s v="376057325e889a"/>
    <s v="01/02/2018"/>
    <n v="4"/>
    <x v="1"/>
    <s v="Red"/>
    <n v="22"/>
    <x v="2"/>
    <s v="San Antonio"/>
    <x v="6"/>
    <n v="120"/>
    <s v="Dog_Medium"/>
    <n v="150"/>
    <n v="0"/>
  </r>
  <r>
    <s v="5317470f180e88"/>
    <s v="26/02/2016"/>
    <n v="6"/>
    <x v="1"/>
    <s v="White/Black"/>
    <n v="29"/>
    <x v="2"/>
    <s v="Austin"/>
    <x v="5"/>
    <n v="135"/>
    <s v="Dog_Medium"/>
    <n v="150"/>
    <n v="100"/>
  </r>
  <r>
    <s v="853458c62beaf9"/>
    <s v="21/07/2017"/>
    <n v="4"/>
    <x v="1"/>
    <s v="Blue/White"/>
    <n v="29"/>
    <x v="2"/>
    <s v="Fort Worth"/>
    <x v="0"/>
    <n v="100"/>
    <s v="Dog_Medium"/>
    <n v="150"/>
    <n v="0"/>
  </r>
  <r>
    <s v="b90f69c484833a"/>
    <s v="15/11/2019"/>
    <n v="2"/>
    <x v="1"/>
    <s v="Brown/White"/>
    <n v="46"/>
    <x v="1"/>
    <s v="Fort Worth"/>
    <x v="1"/>
    <n v="100"/>
    <s v="Dog_Large"/>
    <n v="175"/>
    <n v="0"/>
  </r>
  <r>
    <s v="b6b582aef947e6"/>
    <s v="05/08/2016"/>
    <n v="5"/>
    <x v="0"/>
    <s v="Black"/>
    <n v="6.5"/>
    <x v="2"/>
    <s v="Austin"/>
    <x v="1"/>
    <n v="135"/>
    <s v="Cat_Medium"/>
    <n v="120"/>
    <n v="100"/>
  </r>
  <r>
    <s v="ada2bdcf1e188a"/>
    <s v="04/04/2016"/>
    <n v="6"/>
    <x v="1"/>
    <s v="White/Black"/>
    <n v="3"/>
    <x v="0"/>
    <s v="Dallas"/>
    <x v="1"/>
    <n v="110"/>
    <s v="Dog_Small"/>
    <n v="125"/>
    <n v="100"/>
  </r>
  <r>
    <s v="6d302faec844aa"/>
    <s v="20/08/2012"/>
    <n v="9"/>
    <x v="1"/>
    <s v="Brown Brindle"/>
    <n v="3"/>
    <x v="0"/>
    <s v="Austin"/>
    <x v="2"/>
    <n v="135"/>
    <s v="Dog_Small"/>
    <n v="125"/>
    <n v="150"/>
  </r>
  <r>
    <s v="8ae4ed33c5dc79"/>
    <s v="14/02/2015"/>
    <n v="7"/>
    <x v="2"/>
    <s v="White"/>
    <n v="8.1999999999999993"/>
    <x v="1"/>
    <s v="Austin"/>
    <x v="0"/>
    <n v="135"/>
    <s v="Bird_Large"/>
    <n v="110"/>
    <n v="100"/>
  </r>
  <r>
    <s v="265d56ecd10f66"/>
    <s v="04/06/2014"/>
    <n v="8"/>
    <x v="0"/>
    <s v="Black/White"/>
    <n v="10"/>
    <x v="1"/>
    <s v="Houston"/>
    <x v="6"/>
    <n v="140"/>
    <s v="Cat_Large"/>
    <n v="140"/>
    <n v="150"/>
  </r>
  <r>
    <s v="547cb73f9dc3bd"/>
    <s v="10/01/2017"/>
    <n v="5"/>
    <x v="1"/>
    <s v="Yellow"/>
    <n v="34"/>
    <x v="1"/>
    <s v="Houston"/>
    <x v="5"/>
    <n v="140"/>
    <s v="Dog_Large"/>
    <n v="175"/>
    <n v="100"/>
  </r>
  <r>
    <s v="beb852d4d54dee"/>
    <s v="03/05/2020"/>
    <n v="2"/>
    <x v="0"/>
    <s v="Cream Tabby"/>
    <n v="10"/>
    <x v="1"/>
    <s v="Austin"/>
    <x v="1"/>
    <n v="135"/>
    <s v="Cat_Large"/>
    <n v="140"/>
    <n v="0"/>
  </r>
  <r>
    <s v="4f9c52f8f99ef6"/>
    <s v="22/08/2019"/>
    <n v="2"/>
    <x v="1"/>
    <s v="Yellow"/>
    <n v="21"/>
    <x v="2"/>
    <s v="Austin"/>
    <x v="5"/>
    <n v="135"/>
    <s v="Dog_Medium"/>
    <n v="150"/>
    <n v="0"/>
  </r>
  <r>
    <s v="117d45f6b1196b"/>
    <s v="23/05/2017"/>
    <n v="5"/>
    <x v="0"/>
    <s v="Torbie/White"/>
    <n v="6.5"/>
    <x v="2"/>
    <s v="Houston"/>
    <x v="6"/>
    <n v="140"/>
    <s v="Cat_Medium"/>
    <n v="120"/>
    <n v="100"/>
  </r>
  <r>
    <s v="8b6d2fd19dccc0"/>
    <s v="03/10/2014"/>
    <n v="7"/>
    <x v="0"/>
    <s v="Calico"/>
    <n v="8.5"/>
    <x v="1"/>
    <s v="Houston"/>
    <x v="0"/>
    <n v="140"/>
    <s v="Cat_Large"/>
    <n v="140"/>
    <n v="100"/>
  </r>
  <r>
    <s v="2203e6ef763450"/>
    <s v="16/03/2017"/>
    <n v="5"/>
    <x v="0"/>
    <s v="White/Orange Tabby"/>
    <n v="8.5"/>
    <x v="1"/>
    <s v="Austin"/>
    <x v="6"/>
    <n v="135"/>
    <s v="Cat_Large"/>
    <n v="140"/>
    <n v="100"/>
  </r>
  <r>
    <s v="a61a4eeae2baf7"/>
    <s v="25/04/2015"/>
    <n v="7"/>
    <x v="0"/>
    <s v="Cream Tabby"/>
    <n v="8.5"/>
    <x v="1"/>
    <s v="Houston"/>
    <x v="1"/>
    <n v="140"/>
    <s v="Cat_Large"/>
    <n v="140"/>
    <n v="100"/>
  </r>
  <r>
    <s v="49b56f58d257d8"/>
    <s v="27/04/2015"/>
    <n v="7"/>
    <x v="0"/>
    <s v="Orange Tabby"/>
    <n v="4"/>
    <x v="0"/>
    <s v="Fort Worth"/>
    <x v="5"/>
    <n v="100"/>
    <s v="Cat_Small"/>
    <n v="100"/>
    <n v="100"/>
  </r>
  <r>
    <s v="9b695a6a5e21a4"/>
    <s v="01/04/2003"/>
    <n v="19"/>
    <x v="1"/>
    <s v="Black"/>
    <n v="26"/>
    <x v="2"/>
    <s v="Dallas"/>
    <x v="1"/>
    <n v="110"/>
    <s v="Dog_Medium"/>
    <n v="150"/>
    <n v="300"/>
  </r>
  <r>
    <s v="24aeb894476f55"/>
    <s v="31/03/2018"/>
    <n v="4"/>
    <x v="0"/>
    <s v="Brown Tabby"/>
    <n v="4"/>
    <x v="0"/>
    <s v="Houston"/>
    <x v="6"/>
    <n v="140"/>
    <s v="Cat_Small"/>
    <n v="100"/>
    <n v="0"/>
  </r>
  <r>
    <s v="a143cde7b111be"/>
    <s v="09/04/2016"/>
    <n v="6"/>
    <x v="1"/>
    <s v="Brown Merle"/>
    <n v="40"/>
    <x v="1"/>
    <s v="Dallas"/>
    <x v="1"/>
    <n v="110"/>
    <s v="Dog_Large"/>
    <n v="175"/>
    <n v="100"/>
  </r>
  <r>
    <s v="62cd864b16658c"/>
    <s v="08/05/2016"/>
    <n v="6"/>
    <x v="0"/>
    <s v="Blue/White"/>
    <n v="6"/>
    <x v="2"/>
    <s v="San Antonio"/>
    <x v="13"/>
    <n v="120"/>
    <s v="Cat_Medium"/>
    <n v="120"/>
    <n v="100"/>
  </r>
  <r>
    <s v="17b2f5ff89f024"/>
    <s v="01/07/2014"/>
    <n v="8"/>
    <x v="0"/>
    <s v="Blue"/>
    <n v="3"/>
    <x v="0"/>
    <s v="Dallas"/>
    <x v="6"/>
    <n v="110"/>
    <s v="Cat_Small"/>
    <n v="100"/>
    <n v="150"/>
  </r>
  <r>
    <s v="54c9899aa1952a"/>
    <s v="31/08/2014"/>
    <n v="7"/>
    <x v="0"/>
    <s v="Brown Tabby"/>
    <n v="8.5"/>
    <x v="1"/>
    <s v="Austin"/>
    <x v="5"/>
    <n v="135"/>
    <s v="Cat_Large"/>
    <n v="140"/>
    <n v="100"/>
  </r>
  <r>
    <s v="1559ca8b6df414"/>
    <s v="16/08/2018"/>
    <n v="3"/>
    <x v="1"/>
    <s v="Gray/Black"/>
    <n v="13"/>
    <x v="2"/>
    <s v="San Antonio"/>
    <x v="6"/>
    <n v="120"/>
    <s v="Dog_Medium"/>
    <n v="150"/>
    <n v="0"/>
  </r>
  <r>
    <s v="51e22c1e88a008"/>
    <s v="28/12/2018"/>
    <n v="3"/>
    <x v="1"/>
    <s v="White/Tan"/>
    <n v="26"/>
    <x v="2"/>
    <s v="San Antonio"/>
    <x v="5"/>
    <n v="120"/>
    <s v="Dog_Medium"/>
    <n v="150"/>
    <n v="0"/>
  </r>
  <r>
    <s v="34199e8dd38bdc"/>
    <s v="17/04/2021"/>
    <n v="1"/>
    <x v="0"/>
    <s v="Gray"/>
    <n v="10"/>
    <x v="1"/>
    <s v="Fort Worth"/>
    <x v="6"/>
    <n v="100"/>
    <s v="Cat_Large"/>
    <n v="140"/>
    <n v="0"/>
  </r>
  <r>
    <s v="54d89d77e06bd8"/>
    <s v="30/03/2004"/>
    <n v="18"/>
    <x v="1"/>
    <s v="White/Brown"/>
    <n v="43"/>
    <x v="1"/>
    <s v="Houston"/>
    <x v="5"/>
    <n v="140"/>
    <s v="Dog_Large"/>
    <n v="175"/>
    <n v="300"/>
  </r>
  <r>
    <s v="0d9fea85d8316e"/>
    <s v="13/04/2018"/>
    <n v="4"/>
    <x v="1"/>
    <s v="Cream/White"/>
    <n v="40"/>
    <x v="1"/>
    <s v="Austin"/>
    <x v="6"/>
    <n v="135"/>
    <s v="Dog_Large"/>
    <n v="175"/>
    <n v="0"/>
  </r>
  <r>
    <s v="5be0b884e81b3a"/>
    <s v="30/05/2016"/>
    <n v="6"/>
    <x v="1"/>
    <s v="White/Black"/>
    <n v="29"/>
    <x v="2"/>
    <s v="Austin"/>
    <x v="5"/>
    <n v="135"/>
    <s v="Dog_Medium"/>
    <n v="150"/>
    <n v="100"/>
  </r>
  <r>
    <s v="a2f2fabee25d1e"/>
    <s v="25/03/2018"/>
    <n v="4"/>
    <x v="1"/>
    <s v="Brown/Black"/>
    <n v="11"/>
    <x v="2"/>
    <s v="Houston"/>
    <x v="1"/>
    <n v="140"/>
    <s v="Dog_Medium"/>
    <n v="150"/>
    <n v="0"/>
  </r>
  <r>
    <s v="8e111c6caa146c"/>
    <s v="21/08/2015"/>
    <n v="6"/>
    <x v="0"/>
    <s v="Black/White"/>
    <n v="8"/>
    <x v="1"/>
    <s v="Austin"/>
    <x v="0"/>
    <n v="135"/>
    <s v="Cat_Large"/>
    <n v="140"/>
    <n v="100"/>
  </r>
  <r>
    <s v="f9910e72bd23e8"/>
    <s v="08/02/2018"/>
    <n v="4"/>
    <x v="1"/>
    <s v="Brown"/>
    <n v="41"/>
    <x v="1"/>
    <s v="Austin"/>
    <x v="4"/>
    <n v="135"/>
    <s v="Dog_Large"/>
    <n v="175"/>
    <n v="0"/>
  </r>
  <r>
    <s v="1843bcbbd9b69e"/>
    <s v="05/12/2011"/>
    <n v="10"/>
    <x v="1"/>
    <s v="White/Brown Brindle"/>
    <n v="27"/>
    <x v="2"/>
    <s v="Dallas"/>
    <x v="6"/>
    <n v="110"/>
    <s v="Dog_Medium"/>
    <n v="150"/>
    <n v="150"/>
  </r>
  <r>
    <s v="ea7be22a852d4d"/>
    <s v="11/10/2009"/>
    <n v="12"/>
    <x v="1"/>
    <s v="Red/White"/>
    <n v="35"/>
    <x v="1"/>
    <s v="San Antonio"/>
    <x v="10"/>
    <n v="120"/>
    <s v="Dog_Large"/>
    <n v="175"/>
    <n v="150"/>
  </r>
  <r>
    <s v="bfe45c35907997"/>
    <s v="19/07/2016"/>
    <n v="5"/>
    <x v="0"/>
    <s v="Tortie"/>
    <n v="2"/>
    <x v="0"/>
    <s v="Austin"/>
    <x v="1"/>
    <n v="135"/>
    <s v="Cat_Small"/>
    <n v="100"/>
    <n v="100"/>
  </r>
  <r>
    <s v="2ecd3299caa099"/>
    <s v="03/05/2008"/>
    <n v="14"/>
    <x v="1"/>
    <s v="Tan/White"/>
    <n v="11.5"/>
    <x v="2"/>
    <s v="Houston"/>
    <x v="6"/>
    <n v="140"/>
    <s v="Dog_Medium"/>
    <n v="150"/>
    <n v="200"/>
  </r>
  <r>
    <s v="6e5bd8eeb74c00"/>
    <s v="03/05/2009"/>
    <n v="13"/>
    <x v="1"/>
    <s v="Black/Tan"/>
    <n v="48"/>
    <x v="1"/>
    <s v="Houston"/>
    <x v="2"/>
    <n v="140"/>
    <s v="Dog_Large"/>
    <n v="175"/>
    <n v="200"/>
  </r>
  <r>
    <s v="e502bb3ba1b173"/>
    <s v="23/09/2020"/>
    <n v="1"/>
    <x v="0"/>
    <s v="Brown Tabby/White"/>
    <n v="9"/>
    <x v="1"/>
    <s v="Austin"/>
    <x v="10"/>
    <n v="135"/>
    <s v="Cat_Large"/>
    <n v="140"/>
    <n v="0"/>
  </r>
  <r>
    <s v="b875076ba8481b"/>
    <s v="10/08/2016"/>
    <n v="5"/>
    <x v="1"/>
    <s v="Cream"/>
    <n v="22"/>
    <x v="2"/>
    <s v="Austin"/>
    <x v="1"/>
    <n v="135"/>
    <s v="Dog_Medium"/>
    <n v="150"/>
    <n v="100"/>
  </r>
  <r>
    <s v="3547d861a1818c"/>
    <s v="05/04/2019"/>
    <n v="3"/>
    <x v="0"/>
    <s v="Blue/White"/>
    <n v="6"/>
    <x v="2"/>
    <s v="Houston"/>
    <x v="6"/>
    <n v="140"/>
    <s v="Cat_Medium"/>
    <n v="120"/>
    <n v="0"/>
  </r>
  <r>
    <s v="1d62a60aa0a031"/>
    <s v="14/01/2016"/>
    <n v="6"/>
    <x v="0"/>
    <s v="Gray/White"/>
    <n v="6"/>
    <x v="2"/>
    <s v="Austin"/>
    <x v="6"/>
    <n v="135"/>
    <s v="Cat_Medium"/>
    <n v="120"/>
    <n v="100"/>
  </r>
  <r>
    <s v="61145c0eccc0d4"/>
    <s v="24/07/2013"/>
    <n v="8"/>
    <x v="0"/>
    <s v="Black/White"/>
    <n v="4"/>
    <x v="0"/>
    <s v="Austin"/>
    <x v="5"/>
    <n v="135"/>
    <s v="Cat_Small"/>
    <n v="100"/>
    <n v="150"/>
  </r>
  <r>
    <s v="64b889ea0817e0"/>
    <s v="09/03/2015"/>
    <n v="7"/>
    <x v="0"/>
    <s v="Brown Tabby"/>
    <n v="6"/>
    <x v="2"/>
    <s v="Austin"/>
    <x v="13"/>
    <n v="135"/>
    <s v="Cat_Medium"/>
    <n v="120"/>
    <n v="100"/>
  </r>
  <r>
    <s v="770f75e8997f7d"/>
    <s v="18/05/2014"/>
    <n v="8"/>
    <x v="0"/>
    <s v="Black"/>
    <n v="9"/>
    <x v="1"/>
    <s v="Austin"/>
    <x v="12"/>
    <n v="135"/>
    <s v="Cat_Large"/>
    <n v="140"/>
    <n v="150"/>
  </r>
  <r>
    <s v="f57c423b88f9c8"/>
    <s v="11/09/2014"/>
    <n v="7"/>
    <x v="1"/>
    <s v="Brown Brindle/White"/>
    <n v="8"/>
    <x v="0"/>
    <s v="Houston"/>
    <x v="4"/>
    <n v="140"/>
    <s v="Dog_Small"/>
    <n v="125"/>
    <n v="100"/>
  </r>
  <r>
    <s v="b3e49b90f5038f"/>
    <s v="21/03/2015"/>
    <n v="7"/>
    <x v="0"/>
    <s v="Orange Tabby/White"/>
    <n v="6.5"/>
    <x v="2"/>
    <s v="Fort Worth"/>
    <x v="1"/>
    <n v="100"/>
    <s v="Cat_Medium"/>
    <n v="120"/>
    <n v="100"/>
  </r>
  <r>
    <s v="6002c8a35f8cd3"/>
    <s v="27/02/2010"/>
    <n v="12"/>
    <x v="0"/>
    <s v="Torbie"/>
    <n v="10"/>
    <x v="1"/>
    <s v="Houston"/>
    <x v="5"/>
    <n v="140"/>
    <s v="Cat_Large"/>
    <n v="140"/>
    <n v="150"/>
  </r>
  <r>
    <s v="4e2f5afdbfe3d3"/>
    <s v="20/04/2014"/>
    <n v="8"/>
    <x v="1"/>
    <s v="Brown/White"/>
    <n v="21"/>
    <x v="2"/>
    <s v="Austin"/>
    <x v="5"/>
    <n v="135"/>
    <s v="Dog_Medium"/>
    <n v="150"/>
    <n v="150"/>
  </r>
  <r>
    <s v="aafff71cdc0127"/>
    <s v="14/02/2014"/>
    <n v="8"/>
    <x v="1"/>
    <s v="Tan/White"/>
    <n v="26"/>
    <x v="2"/>
    <s v="Dallas"/>
    <x v="1"/>
    <n v="110"/>
    <s v="Dog_Medium"/>
    <n v="150"/>
    <n v="150"/>
  </r>
  <r>
    <s v="e528a421873de3"/>
    <s v="05/08/2009"/>
    <n v="12"/>
    <x v="1"/>
    <s v="White"/>
    <n v="9"/>
    <x v="0"/>
    <s v="Austin"/>
    <x v="10"/>
    <n v="135"/>
    <s v="Dog_Small"/>
    <n v="125"/>
    <n v="150"/>
  </r>
  <r>
    <s v="60fe4d6e657d8e"/>
    <s v="01/06/2014"/>
    <n v="8"/>
    <x v="0"/>
    <s v="Gray/Black"/>
    <n v="6.5"/>
    <x v="2"/>
    <s v="Austin"/>
    <x v="5"/>
    <n v="135"/>
    <s v="Cat_Medium"/>
    <n v="120"/>
    <n v="150"/>
  </r>
  <r>
    <s v="dfa3fef96b920c"/>
    <s v="25/08/2018"/>
    <n v="3"/>
    <x v="1"/>
    <s v="White"/>
    <n v="34"/>
    <x v="1"/>
    <s v="Austin"/>
    <x v="7"/>
    <n v="135"/>
    <s v="Dog_Large"/>
    <n v="175"/>
    <n v="0"/>
  </r>
  <r>
    <s v="854873e0f7b31f"/>
    <s v="27/04/2015"/>
    <n v="7"/>
    <x v="0"/>
    <s v="Lynx Point"/>
    <n v="9"/>
    <x v="1"/>
    <s v="Houston"/>
    <x v="0"/>
    <n v="140"/>
    <s v="Cat_Large"/>
    <n v="140"/>
    <n v="100"/>
  </r>
  <r>
    <s v="9bcd92d8390734"/>
    <s v="10/06/2010"/>
    <n v="12"/>
    <x v="1"/>
    <s v="Chocolate/White"/>
    <n v="9"/>
    <x v="0"/>
    <s v="Austin"/>
    <x v="1"/>
    <n v="135"/>
    <s v="Dog_Small"/>
    <n v="125"/>
    <n v="150"/>
  </r>
  <r>
    <s v="61b82c178632fb"/>
    <s v="02/12/2015"/>
    <n v="6"/>
    <x v="1"/>
    <s v="Red/White"/>
    <n v="31"/>
    <x v="1"/>
    <s v="Houston"/>
    <x v="5"/>
    <n v="140"/>
    <s v="Dog_Large"/>
    <n v="175"/>
    <n v="100"/>
  </r>
  <r>
    <s v="f7fd39eeec340c"/>
    <s v="22/04/2017"/>
    <n v="5"/>
    <x v="0"/>
    <s v="Blue"/>
    <n v="3"/>
    <x v="0"/>
    <s v="Austin"/>
    <x v="4"/>
    <n v="135"/>
    <s v="Cat_Small"/>
    <n v="100"/>
    <n v="100"/>
  </r>
  <r>
    <s v="a562f7dc205f13"/>
    <s v="31/05/2016"/>
    <n v="6"/>
    <x v="0"/>
    <s v="Brown Tabby"/>
    <n v="6"/>
    <x v="2"/>
    <s v="San Antonio"/>
    <x v="1"/>
    <n v="120"/>
    <s v="Cat_Medium"/>
    <n v="120"/>
    <n v="100"/>
  </r>
  <r>
    <s v="1dabd2d07748d3"/>
    <s v="11/11/2017"/>
    <n v="4"/>
    <x v="0"/>
    <s v="Orange Tabby"/>
    <n v="2"/>
    <x v="0"/>
    <s v="Austin"/>
    <x v="6"/>
    <n v="135"/>
    <s v="Cat_Small"/>
    <n v="100"/>
    <n v="0"/>
  </r>
  <r>
    <s v="054dd6e4b1206b"/>
    <s v="06/06/2006"/>
    <n v="16"/>
    <x v="1"/>
    <s v="White/Tan"/>
    <n v="28"/>
    <x v="2"/>
    <s v="Austin"/>
    <x v="6"/>
    <n v="135"/>
    <s v="Dog_Medium"/>
    <n v="150"/>
    <n v="300"/>
  </r>
  <r>
    <s v="962a10c8e8b798"/>
    <s v="04/10/2016"/>
    <n v="5"/>
    <x v="1"/>
    <s v="Sable"/>
    <n v="31"/>
    <x v="1"/>
    <s v="Austin"/>
    <x v="1"/>
    <n v="135"/>
    <s v="Dog_Large"/>
    <n v="175"/>
    <n v="100"/>
  </r>
  <r>
    <s v="3961760c400821"/>
    <s v="16/04/2017"/>
    <n v="5"/>
    <x v="0"/>
    <s v="Blue Tabby"/>
    <n v="6.5"/>
    <x v="2"/>
    <s v="Austin"/>
    <x v="6"/>
    <n v="135"/>
    <s v="Cat_Medium"/>
    <n v="120"/>
    <n v="100"/>
  </r>
  <r>
    <s v="790031f0a5c548"/>
    <s v="21/12/2011"/>
    <n v="10"/>
    <x v="1"/>
    <s v="Blue/Tan"/>
    <n v="37"/>
    <x v="1"/>
    <s v="Houston"/>
    <x v="12"/>
    <n v="140"/>
    <s v="Dog_Large"/>
    <n v="175"/>
    <n v="150"/>
  </r>
  <r>
    <s v="26749e90a7af71"/>
    <s v="12/08/2020"/>
    <n v="1"/>
    <x v="1"/>
    <s v="Tan/White"/>
    <n v="8"/>
    <x v="0"/>
    <s v="Fort Worth"/>
    <x v="6"/>
    <n v="100"/>
    <s v="Dog_Small"/>
    <n v="125"/>
    <n v="0"/>
  </r>
  <r>
    <s v="2e58358441d819"/>
    <s v="06/09/2012"/>
    <n v="9"/>
    <x v="1"/>
    <s v="Red/White"/>
    <n v="18"/>
    <x v="2"/>
    <s v="San Antonio"/>
    <x v="6"/>
    <n v="120"/>
    <s v="Dog_Medium"/>
    <n v="150"/>
    <n v="150"/>
  </r>
  <r>
    <s v="87317a4fe37635"/>
    <s v="17/04/2017"/>
    <n v="5"/>
    <x v="0"/>
    <s v="Tortie"/>
    <n v="6.5"/>
    <x v="2"/>
    <s v="Austin"/>
    <x v="0"/>
    <n v="135"/>
    <s v="Cat_Medium"/>
    <n v="120"/>
    <n v="100"/>
  </r>
  <r>
    <s v="8910b551fc8912"/>
    <s v="12/06/2014"/>
    <n v="8"/>
    <x v="1"/>
    <s v="Tan/White"/>
    <n v="14"/>
    <x v="2"/>
    <s v="Fort Worth"/>
    <x v="0"/>
    <n v="100"/>
    <s v="Dog_Medium"/>
    <n v="150"/>
    <n v="150"/>
  </r>
  <r>
    <s v="a029df19cbe735"/>
    <s v="16/10/2016"/>
    <n v="5"/>
    <x v="1"/>
    <s v="Cream/Brown"/>
    <n v="4"/>
    <x v="0"/>
    <s v="San Antonio"/>
    <x v="1"/>
    <n v="120"/>
    <s v="Dog_Small"/>
    <n v="125"/>
    <n v="100"/>
  </r>
  <r>
    <s v="d242824439d68e"/>
    <s v="15/09/2019"/>
    <n v="2"/>
    <x v="0"/>
    <s v="Brown Tabby"/>
    <n v="2"/>
    <x v="0"/>
    <s v="Fort Worth"/>
    <x v="7"/>
    <n v="100"/>
    <s v="Cat_Small"/>
    <n v="100"/>
    <n v="0"/>
  </r>
  <r>
    <s v="26d8a451e0438a"/>
    <s v="11/07/2015"/>
    <n v="6"/>
    <x v="1"/>
    <s v="Brown Brindle/White"/>
    <n v="34"/>
    <x v="1"/>
    <s v="San Antonio"/>
    <x v="6"/>
    <n v="120"/>
    <s v="Dog_Large"/>
    <n v="175"/>
    <n v="100"/>
  </r>
  <r>
    <s v="c8665fb6eda51e"/>
    <s v="11/08/2017"/>
    <n v="4"/>
    <x v="0"/>
    <s v="Orange Tabby"/>
    <n v="6"/>
    <x v="2"/>
    <s v="Houston"/>
    <x v="7"/>
    <n v="140"/>
    <s v="Cat_Medium"/>
    <n v="120"/>
    <n v="0"/>
  </r>
  <r>
    <s v="71251955dd0186"/>
    <s v="27/05/2017"/>
    <n v="5"/>
    <x v="1"/>
    <s v="Black/White"/>
    <n v="22"/>
    <x v="2"/>
    <s v="Austin"/>
    <x v="2"/>
    <n v="135"/>
    <s v="Dog_Medium"/>
    <n v="150"/>
    <n v="100"/>
  </r>
  <r>
    <s v="3f086447b5041a"/>
    <s v="14/09/2015"/>
    <n v="6"/>
    <x v="0"/>
    <s v="Blue Tabby"/>
    <n v="6"/>
    <x v="2"/>
    <s v="Austin"/>
    <x v="5"/>
    <n v="135"/>
    <s v="Cat_Medium"/>
    <n v="120"/>
    <n v="100"/>
  </r>
  <r>
    <s v="fcdec213281f19"/>
    <s v="09/07/2017"/>
    <n v="4"/>
    <x v="0"/>
    <s v="Calico"/>
    <n v="2"/>
    <x v="0"/>
    <s v="San Antonio"/>
    <x v="3"/>
    <n v="120"/>
    <s v="Cat_Small"/>
    <n v="100"/>
    <n v="0"/>
  </r>
  <r>
    <s v="6a893b086336c1"/>
    <s v="03/05/2019"/>
    <n v="3"/>
    <x v="0"/>
    <s v="Blue/White"/>
    <n v="3"/>
    <x v="0"/>
    <s v="Austin"/>
    <x v="2"/>
    <n v="135"/>
    <s v="Cat_Small"/>
    <n v="100"/>
    <n v="0"/>
  </r>
  <r>
    <s v="fd631460e91fad"/>
    <s v="17/10/2015"/>
    <n v="6"/>
    <x v="1"/>
    <s v="Brown/White"/>
    <n v="28"/>
    <x v="2"/>
    <s v="Houston"/>
    <x v="3"/>
    <n v="140"/>
    <s v="Dog_Medium"/>
    <n v="150"/>
    <n v="100"/>
  </r>
  <r>
    <s v="a1225c06e88607"/>
    <s v="24/04/2012"/>
    <n v="10"/>
    <x v="1"/>
    <s v="Black/White"/>
    <n v="43"/>
    <x v="1"/>
    <s v="Houston"/>
    <x v="1"/>
    <n v="140"/>
    <s v="Dog_Large"/>
    <n v="175"/>
    <n v="150"/>
  </r>
  <r>
    <s v="7007dd28250e63"/>
    <s v="31/01/2009"/>
    <n v="13"/>
    <x v="1"/>
    <s v="Chocolate"/>
    <n v="46"/>
    <x v="1"/>
    <s v="Houston"/>
    <x v="2"/>
    <n v="140"/>
    <s v="Dog_Large"/>
    <n v="175"/>
    <n v="200"/>
  </r>
  <r>
    <s v="e8bb771a2fb4a2"/>
    <s v="23/03/2019"/>
    <n v="3"/>
    <x v="0"/>
    <s v="Blue Tabby/White"/>
    <n v="6"/>
    <x v="2"/>
    <s v="Fort Worth"/>
    <x v="10"/>
    <n v="100"/>
    <s v="Cat_Medium"/>
    <n v="120"/>
    <n v="0"/>
  </r>
  <r>
    <s v="1b9b47549a6499"/>
    <s v="18/12/2012"/>
    <n v="9"/>
    <x v="1"/>
    <s v="Fawn/White"/>
    <n v="34"/>
    <x v="1"/>
    <s v="Austin"/>
    <x v="6"/>
    <n v="135"/>
    <s v="Dog_Large"/>
    <n v="175"/>
    <n v="150"/>
  </r>
  <r>
    <s v="a292ea7ec1ccb3"/>
    <s v="23/07/2007"/>
    <n v="14"/>
    <x v="1"/>
    <s v="Blue Tick/Black"/>
    <n v="37"/>
    <x v="1"/>
    <s v="Dallas"/>
    <x v="1"/>
    <n v="110"/>
    <s v="Dog_Large"/>
    <n v="175"/>
    <n v="200"/>
  </r>
  <r>
    <s v="a5f60e13c97330"/>
    <s v="03/03/2018"/>
    <n v="4"/>
    <x v="1"/>
    <s v="Black/White"/>
    <n v="31.5"/>
    <x v="1"/>
    <s v="Austin"/>
    <x v="1"/>
    <n v="135"/>
    <s v="Dog_Large"/>
    <n v="175"/>
    <n v="0"/>
  </r>
  <r>
    <s v="fb7b60a91e05bf"/>
    <s v="07/09/2004"/>
    <n v="17"/>
    <x v="1"/>
    <s v="Brown/White"/>
    <n v="38"/>
    <x v="1"/>
    <s v="Houston"/>
    <x v="3"/>
    <n v="140"/>
    <s v="Dog_Large"/>
    <n v="175"/>
    <n v="300"/>
  </r>
  <r>
    <s v="ea2d701e76f340"/>
    <s v="28/03/2013"/>
    <n v="9"/>
    <x v="1"/>
    <s v="Black/White"/>
    <n v="43"/>
    <x v="1"/>
    <s v="San Antonio"/>
    <x v="10"/>
    <n v="120"/>
    <s v="Dog_Large"/>
    <n v="175"/>
    <n v="150"/>
  </r>
  <r>
    <s v="76d6c6c95a2087"/>
    <s v="17/04/2014"/>
    <n v="8"/>
    <x v="0"/>
    <s v="Orange Tabby"/>
    <n v="6"/>
    <x v="2"/>
    <s v="Fort Worth"/>
    <x v="12"/>
    <n v="100"/>
    <s v="Cat_Medium"/>
    <n v="120"/>
    <n v="150"/>
  </r>
  <r>
    <s v="2d193fc46f6340"/>
    <s v="30/05/2013"/>
    <n v="9"/>
    <x v="1"/>
    <s v="Gray"/>
    <n v="20"/>
    <x v="2"/>
    <s v="Austin"/>
    <x v="6"/>
    <n v="135"/>
    <s v="Dog_Medium"/>
    <n v="150"/>
    <n v="150"/>
  </r>
  <r>
    <s v="f56deb9c0c804f"/>
    <s v="25/03/2016"/>
    <n v="6"/>
    <x v="1"/>
    <s v="Tan"/>
    <n v="41"/>
    <x v="1"/>
    <s v="Austin"/>
    <x v="4"/>
    <n v="135"/>
    <s v="Dog_Large"/>
    <n v="175"/>
    <n v="100"/>
  </r>
  <r>
    <s v="439b861ac71d4e"/>
    <s v="04/03/2014"/>
    <n v="8"/>
    <x v="1"/>
    <s v="Black/White"/>
    <n v="11.5"/>
    <x v="2"/>
    <s v="Austin"/>
    <x v="5"/>
    <n v="135"/>
    <s v="Dog_Medium"/>
    <n v="150"/>
    <n v="150"/>
  </r>
  <r>
    <s v="acbcc6b5c891bc"/>
    <s v="14/09/2009"/>
    <n v="12"/>
    <x v="1"/>
    <s v="White/Brown"/>
    <n v="26"/>
    <x v="2"/>
    <s v="Dallas"/>
    <x v="1"/>
    <n v="110"/>
    <s v="Dog_Medium"/>
    <n v="150"/>
    <n v="150"/>
  </r>
  <r>
    <s v="0d5b64f117c57a"/>
    <s v="05/02/2010"/>
    <n v="12"/>
    <x v="1"/>
    <s v="Tan/White"/>
    <n v="12"/>
    <x v="2"/>
    <s v="Houston"/>
    <x v="6"/>
    <n v="140"/>
    <s v="Dog_Medium"/>
    <n v="150"/>
    <n v="150"/>
  </r>
  <r>
    <s v="52aa11a9e8eff9"/>
    <s v="17/06/2006"/>
    <n v="16"/>
    <x v="1"/>
    <s v="Tricolor"/>
    <n v="24"/>
    <x v="2"/>
    <s v="Austin"/>
    <x v="5"/>
    <n v="135"/>
    <s v="Dog_Medium"/>
    <n v="150"/>
    <n v="300"/>
  </r>
  <r>
    <s v="60f7d48bde5ce9"/>
    <s v="13/03/2016"/>
    <n v="6"/>
    <x v="1"/>
    <s v="Red"/>
    <n v="16"/>
    <x v="2"/>
    <s v="San Antonio"/>
    <x v="5"/>
    <n v="120"/>
    <s v="Dog_Medium"/>
    <n v="150"/>
    <n v="100"/>
  </r>
  <r>
    <s v="279c7c8883c67d"/>
    <s v="12/09/2008"/>
    <n v="13"/>
    <x v="1"/>
    <s v="Tan/Black"/>
    <n v="22"/>
    <x v="2"/>
    <s v="San Antonio"/>
    <x v="6"/>
    <n v="120"/>
    <s v="Dog_Medium"/>
    <n v="150"/>
    <n v="200"/>
  </r>
  <r>
    <s v="77b4fd672317f6"/>
    <s v="24/08/2016"/>
    <n v="5"/>
    <x v="1"/>
    <s v="Brown Brindle/White"/>
    <n v="39"/>
    <x v="1"/>
    <s v="Dallas"/>
    <x v="12"/>
    <n v="110"/>
    <s v="Dog_Large"/>
    <n v="175"/>
    <n v="100"/>
  </r>
  <r>
    <s v="2eaf32513fb127"/>
    <s v="11/12/2011"/>
    <n v="10"/>
    <x v="1"/>
    <s v="Brown"/>
    <n v="35"/>
    <x v="1"/>
    <s v="Dallas"/>
    <x v="6"/>
    <n v="110"/>
    <s v="Dog_Large"/>
    <n v="175"/>
    <n v="150"/>
  </r>
  <r>
    <s v="d34ed1711b39a3"/>
    <s v="22/09/2013"/>
    <n v="8"/>
    <x v="1"/>
    <s v="White/Tan"/>
    <n v="29"/>
    <x v="2"/>
    <s v="Austin"/>
    <x v="7"/>
    <n v="135"/>
    <s v="Dog_Medium"/>
    <n v="150"/>
    <n v="150"/>
  </r>
  <r>
    <s v="9351ff156541b0"/>
    <s v="01/06/2013"/>
    <n v="9"/>
    <x v="1"/>
    <s v="Red"/>
    <n v="16"/>
    <x v="2"/>
    <s v="Austin"/>
    <x v="9"/>
    <n v="135"/>
    <s v="Dog_Medium"/>
    <n v="150"/>
    <n v="150"/>
  </r>
  <r>
    <s v="ed26ec63469d8b"/>
    <s v="27/11/2016"/>
    <n v="5"/>
    <x v="0"/>
    <s v="Brown Tabby"/>
    <n v="8"/>
    <x v="1"/>
    <s v="Austin"/>
    <x v="8"/>
    <n v="135"/>
    <s v="Cat_Large"/>
    <n v="140"/>
    <n v="100"/>
  </r>
  <r>
    <s v="653e0c3afef06d"/>
    <s v="05/02/2011"/>
    <n v="11"/>
    <x v="1"/>
    <s v="Brown Merle/White"/>
    <n v="31.5"/>
    <x v="1"/>
    <s v="Houston"/>
    <x v="2"/>
    <n v="140"/>
    <s v="Dog_Large"/>
    <n v="175"/>
    <n v="150"/>
  </r>
  <r>
    <s v="0500beda601794"/>
    <s v="26/03/2017"/>
    <n v="5"/>
    <x v="1"/>
    <s v="Brown Brindle/White"/>
    <n v="29"/>
    <x v="2"/>
    <s v="Dallas"/>
    <x v="6"/>
    <n v="110"/>
    <s v="Dog_Medium"/>
    <n v="150"/>
    <n v="100"/>
  </r>
  <r>
    <s v="06a34c7d171a70"/>
    <s v="01/07/2014"/>
    <n v="8"/>
    <x v="0"/>
    <s v="Black"/>
    <n v="8"/>
    <x v="1"/>
    <s v="Dallas"/>
    <x v="6"/>
    <n v="110"/>
    <s v="Cat_Large"/>
    <n v="140"/>
    <n v="150"/>
  </r>
  <r>
    <s v="d66a976b76d9c2"/>
    <s v="08/04/2016"/>
    <n v="6"/>
    <x v="0"/>
    <s v="Cream Tabby"/>
    <n v="8"/>
    <x v="1"/>
    <s v="Austin"/>
    <x v="7"/>
    <n v="135"/>
    <s v="Cat_Large"/>
    <n v="140"/>
    <n v="100"/>
  </r>
  <r>
    <s v="93552da2f09a3e"/>
    <s v="20/02/2019"/>
    <n v="3"/>
    <x v="1"/>
    <s v="Black/Brown"/>
    <n v="34"/>
    <x v="1"/>
    <s v="Fort Worth"/>
    <x v="9"/>
    <n v="100"/>
    <s v="Dog_Large"/>
    <n v="175"/>
    <n v="0"/>
  </r>
  <r>
    <s v="8f97175fa39d18"/>
    <s v="04/08/2017"/>
    <n v="4"/>
    <x v="0"/>
    <s v="Black/Silver"/>
    <n v="8"/>
    <x v="1"/>
    <s v="San Antonio"/>
    <x v="0"/>
    <n v="120"/>
    <s v="Cat_Large"/>
    <n v="140"/>
    <n v="0"/>
  </r>
  <r>
    <s v="ba07994a6ec94f"/>
    <s v="11/11/2012"/>
    <n v="9"/>
    <x v="1"/>
    <s v="Black/White"/>
    <n v="16"/>
    <x v="2"/>
    <s v="Houston"/>
    <x v="1"/>
    <n v="140"/>
    <s v="Dog_Medium"/>
    <n v="150"/>
    <n v="150"/>
  </r>
  <r>
    <s v="7258af7ea908ed"/>
    <s v="18/07/2012"/>
    <n v="9"/>
    <x v="1"/>
    <s v="Chocolate/White"/>
    <n v="11"/>
    <x v="2"/>
    <s v="Houston"/>
    <x v="2"/>
    <n v="140"/>
    <s v="Dog_Medium"/>
    <n v="150"/>
    <n v="150"/>
  </r>
  <r>
    <s v="63ed0cf5b8db95"/>
    <s v="24/09/2017"/>
    <n v="4"/>
    <x v="1"/>
    <s v="Brown/Tan"/>
    <n v="27"/>
    <x v="2"/>
    <s v="Austin"/>
    <x v="13"/>
    <n v="135"/>
    <s v="Dog_Medium"/>
    <n v="150"/>
    <n v="0"/>
  </r>
  <r>
    <s v="1e5aa9435f52ba"/>
    <s v="22/03/2013"/>
    <n v="9"/>
    <x v="1"/>
    <s v="Tan/White"/>
    <n v="23"/>
    <x v="2"/>
    <s v="Austin"/>
    <x v="6"/>
    <n v="135"/>
    <s v="Dog_Medium"/>
    <n v="150"/>
    <n v="150"/>
  </r>
  <r>
    <s v="126aac3f801454"/>
    <s v="14/04/2015"/>
    <n v="7"/>
    <x v="1"/>
    <s v="White/Brown"/>
    <n v="36"/>
    <x v="1"/>
    <s v="Houston"/>
    <x v="6"/>
    <n v="140"/>
    <s v="Dog_Large"/>
    <n v="175"/>
    <n v="100"/>
  </r>
  <r>
    <s v="c61371ceda216b"/>
    <s v="01/06/2017"/>
    <n v="5"/>
    <x v="1"/>
    <s v="Brown/White"/>
    <n v="13"/>
    <x v="2"/>
    <s v="Austin"/>
    <x v="7"/>
    <n v="135"/>
    <s v="Dog_Medium"/>
    <n v="150"/>
    <n v="100"/>
  </r>
  <r>
    <s v="a55204b835e4eb"/>
    <s v="07/06/2015"/>
    <n v="7"/>
    <x v="0"/>
    <s v="Lynx Point"/>
    <n v="10"/>
    <x v="1"/>
    <s v="Austin"/>
    <x v="1"/>
    <n v="135"/>
    <s v="Cat_Large"/>
    <n v="140"/>
    <n v="100"/>
  </r>
  <r>
    <s v="2203ec5bf799f8"/>
    <s v="07/03/2011"/>
    <n v="11"/>
    <x v="1"/>
    <s v="Black/Tan"/>
    <n v="40"/>
    <x v="1"/>
    <s v="San Antonio"/>
    <x v="6"/>
    <n v="120"/>
    <s v="Dog_Large"/>
    <n v="175"/>
    <n v="150"/>
  </r>
  <r>
    <s v="67113cd0d652e1"/>
    <s v="25/11/2017"/>
    <n v="4"/>
    <x v="1"/>
    <s v="Brown Brindle/Brown"/>
    <n v="16"/>
    <x v="2"/>
    <s v="Austin"/>
    <x v="2"/>
    <n v="135"/>
    <s v="Dog_Medium"/>
    <n v="150"/>
    <n v="0"/>
  </r>
  <r>
    <s v="e44b6de1db84d7"/>
    <s v="12/10/2020"/>
    <n v="1"/>
    <x v="1"/>
    <s v="White/Tan"/>
    <n v="23"/>
    <x v="2"/>
    <s v="San Antonio"/>
    <x v="10"/>
    <n v="120"/>
    <s v="Dog_Medium"/>
    <n v="150"/>
    <n v="0"/>
  </r>
  <r>
    <s v="3469c8ef50d1fa"/>
    <s v="15/06/2013"/>
    <n v="9"/>
    <x v="1"/>
    <s v="Blue/White"/>
    <n v="31.5"/>
    <x v="1"/>
    <s v="Houston"/>
    <x v="6"/>
    <n v="140"/>
    <s v="Dog_Large"/>
    <n v="175"/>
    <n v="150"/>
  </r>
  <r>
    <s v="14bbd38b5a9eac"/>
    <s v="04/06/2018"/>
    <n v="4"/>
    <x v="0"/>
    <s v="Black"/>
    <n v="6.5"/>
    <x v="2"/>
    <s v="San Antonio"/>
    <x v="6"/>
    <n v="120"/>
    <s v="Cat_Medium"/>
    <n v="120"/>
    <n v="0"/>
  </r>
  <r>
    <s v="7b8a3b4f531a1b"/>
    <s v="15/07/2017"/>
    <n v="4"/>
    <x v="0"/>
    <s v="Black"/>
    <n v="9"/>
    <x v="1"/>
    <s v="Fort Worth"/>
    <x v="12"/>
    <n v="100"/>
    <s v="Cat_Large"/>
    <n v="140"/>
    <n v="0"/>
  </r>
  <r>
    <s v="bcff62baddfaec"/>
    <s v="30/12/2014"/>
    <n v="7"/>
    <x v="1"/>
    <s v="Blue/White"/>
    <n v="42"/>
    <x v="1"/>
    <s v="Fort Worth"/>
    <x v="1"/>
    <n v="100"/>
    <s v="Dog_Large"/>
    <n v="175"/>
    <n v="100"/>
  </r>
  <r>
    <s v="5571e888e235e5"/>
    <s v="23/05/2013"/>
    <n v="9"/>
    <x v="0"/>
    <s v="White/Brown Tabby"/>
    <n v="6.5"/>
    <x v="2"/>
    <s v="Austin"/>
    <x v="5"/>
    <n v="135"/>
    <s v="Cat_Medium"/>
    <n v="120"/>
    <n v="150"/>
  </r>
  <r>
    <s v="b46ca8cedc3df0"/>
    <s v="02/05/2019"/>
    <n v="3"/>
    <x v="0"/>
    <s v="Tortie"/>
    <n v="6.5"/>
    <x v="2"/>
    <s v="San Antonio"/>
    <x v="1"/>
    <n v="120"/>
    <s v="Cat_Medium"/>
    <n v="120"/>
    <n v="0"/>
  </r>
  <r>
    <s v="14165999c37cc6"/>
    <s v="10/11/2013"/>
    <n v="8"/>
    <x v="1"/>
    <s v="Brown/White"/>
    <n v="45"/>
    <x v="1"/>
    <s v="Houston"/>
    <x v="6"/>
    <n v="140"/>
    <s v="Dog_Large"/>
    <n v="175"/>
    <n v="150"/>
  </r>
  <r>
    <s v="f2d0862ea8862b"/>
    <s v="21/06/2013"/>
    <n v="9"/>
    <x v="0"/>
    <s v="Blue Tabby"/>
    <n v="6.5"/>
    <x v="2"/>
    <s v="Houston"/>
    <x v="4"/>
    <n v="140"/>
    <s v="Cat_Medium"/>
    <n v="120"/>
    <n v="150"/>
  </r>
  <r>
    <s v="ee4743bdfd45d8"/>
    <s v="21/12/2013"/>
    <n v="8"/>
    <x v="1"/>
    <s v="Chocolate/Tan"/>
    <n v="29"/>
    <x v="2"/>
    <s v="Houston"/>
    <x v="8"/>
    <n v="140"/>
    <s v="Dog_Medium"/>
    <n v="150"/>
    <n v="150"/>
  </r>
  <r>
    <s v="d7f46db2e904ad"/>
    <s v="10/05/2018"/>
    <n v="4"/>
    <x v="0"/>
    <s v="Orange Tabby"/>
    <n v="8.5"/>
    <x v="1"/>
    <s v="San Antonio"/>
    <x v="7"/>
    <n v="120"/>
    <s v="Cat_Large"/>
    <n v="140"/>
    <n v="0"/>
  </r>
  <r>
    <s v="a5bc174a2acc31"/>
    <s v="20/05/2017"/>
    <n v="5"/>
    <x v="0"/>
    <s v="Brown Tabby"/>
    <n v="8.5"/>
    <x v="1"/>
    <s v="San Antonio"/>
    <x v="1"/>
    <n v="120"/>
    <s v="Cat_Large"/>
    <n v="140"/>
    <n v="100"/>
  </r>
  <r>
    <s v="3d2aec69d5daaf"/>
    <s v="19/12/2008"/>
    <n v="13"/>
    <x v="1"/>
    <s v="Brown/White"/>
    <n v="26"/>
    <x v="2"/>
    <s v="San Antonio"/>
    <x v="5"/>
    <n v="120"/>
    <s v="Dog_Medium"/>
    <n v="150"/>
    <n v="200"/>
  </r>
  <r>
    <s v="20f091ff8d17a3"/>
    <s v="27/10/2001"/>
    <n v="20"/>
    <x v="1"/>
    <s v="Tricolor"/>
    <n v="15"/>
    <x v="2"/>
    <s v="Dallas"/>
    <x v="6"/>
    <n v="110"/>
    <s v="Dog_Medium"/>
    <n v="150"/>
    <n v="300"/>
  </r>
  <r>
    <s v="08cbcffbf57b0a"/>
    <s v="02/12/2011"/>
    <n v="10"/>
    <x v="1"/>
    <s v="Black/Brown"/>
    <n v="20"/>
    <x v="2"/>
    <s v="Houston"/>
    <x v="6"/>
    <n v="140"/>
    <s v="Dog_Medium"/>
    <n v="150"/>
    <n v="150"/>
  </r>
  <r>
    <s v="0ce7cd18663516"/>
    <s v="30/05/2015"/>
    <n v="7"/>
    <x v="1"/>
    <s v="Brown/White"/>
    <n v="49"/>
    <x v="1"/>
    <s v="Fort Worth"/>
    <x v="6"/>
    <n v="100"/>
    <s v="Dog_Large"/>
    <n v="175"/>
    <n v="100"/>
  </r>
  <r>
    <s v="6400c3842f0018"/>
    <s v="26/11/2008"/>
    <n v="13"/>
    <x v="1"/>
    <s v="Brown"/>
    <n v="42"/>
    <x v="1"/>
    <s v="Austin"/>
    <x v="13"/>
    <n v="135"/>
    <s v="Dog_Large"/>
    <n v="175"/>
    <n v="200"/>
  </r>
  <r>
    <s v="59e412f1cb2697"/>
    <s v="26/02/2013"/>
    <n v="9"/>
    <x v="1"/>
    <s v="White/Brown"/>
    <n v="3"/>
    <x v="0"/>
    <s v="San Antonio"/>
    <x v="5"/>
    <n v="120"/>
    <s v="Dog_Small"/>
    <n v="125"/>
    <n v="150"/>
  </r>
  <r>
    <s v="00f3912929367c"/>
    <s v="16/08/2011"/>
    <n v="10"/>
    <x v="1"/>
    <s v="Blue/Black"/>
    <n v="6"/>
    <x v="0"/>
    <s v="Austin"/>
    <x v="6"/>
    <n v="135"/>
    <s v="Dog_Small"/>
    <n v="125"/>
    <n v="150"/>
  </r>
  <r>
    <s v="a8da89645ae37f"/>
    <s v="22/05/2015"/>
    <n v="7"/>
    <x v="0"/>
    <s v="Brown Tabby"/>
    <n v="8"/>
    <x v="1"/>
    <s v="Austin"/>
    <x v="1"/>
    <n v="135"/>
    <s v="Cat_Large"/>
    <n v="140"/>
    <n v="100"/>
  </r>
  <r>
    <s v="e3eb3518aba625"/>
    <s v="11/05/2017"/>
    <n v="5"/>
    <x v="1"/>
    <s v="Black"/>
    <n v="40"/>
    <x v="1"/>
    <s v="San Antonio"/>
    <x v="10"/>
    <n v="120"/>
    <s v="Dog_Large"/>
    <n v="175"/>
    <n v="100"/>
  </r>
  <r>
    <s v="8bab03d69e84be"/>
    <s v="11/07/2016"/>
    <n v="5"/>
    <x v="0"/>
    <s v="Brown Tabby"/>
    <n v="3"/>
    <x v="0"/>
    <s v="Houston"/>
    <x v="0"/>
    <n v="140"/>
    <s v="Cat_Small"/>
    <n v="100"/>
    <n v="100"/>
  </r>
  <r>
    <s v="75e2b6b85d120c"/>
    <s v="06/05/2010"/>
    <n v="12"/>
    <x v="1"/>
    <s v="White/Brown"/>
    <n v="12"/>
    <x v="2"/>
    <s v="Dallas"/>
    <x v="12"/>
    <n v="110"/>
    <s v="Dog_Medium"/>
    <n v="150"/>
    <n v="150"/>
  </r>
  <r>
    <s v="ab3f6b04840e3a"/>
    <s v="18/09/2015"/>
    <n v="6"/>
    <x v="1"/>
    <s v="Tan/White"/>
    <n v="18"/>
    <x v="2"/>
    <s v="Houston"/>
    <x v="1"/>
    <n v="140"/>
    <s v="Dog_Medium"/>
    <n v="150"/>
    <n v="100"/>
  </r>
  <r>
    <s v="f0f32b3e553167"/>
    <s v="04/06/2016"/>
    <n v="6"/>
    <x v="1"/>
    <s v="White/Black"/>
    <n v="19"/>
    <x v="2"/>
    <s v="Dallas"/>
    <x v="8"/>
    <n v="110"/>
    <s v="Dog_Medium"/>
    <n v="150"/>
    <n v="100"/>
  </r>
  <r>
    <s v="eb8dfa1ce83bc8"/>
    <s v="02/06/2020"/>
    <n v="2"/>
    <x v="0"/>
    <s v="Black"/>
    <n v="8.5"/>
    <x v="1"/>
    <s v="San Antonio"/>
    <x v="8"/>
    <n v="120"/>
    <s v="Cat_Large"/>
    <n v="140"/>
    <n v="0"/>
  </r>
  <r>
    <s v="048a8c88b6729d"/>
    <s v="12/04/2018"/>
    <n v="4"/>
    <x v="0"/>
    <s v="Brown Tabby/White"/>
    <n v="10"/>
    <x v="1"/>
    <s v="San Antonio"/>
    <x v="6"/>
    <n v="120"/>
    <s v="Cat_Large"/>
    <n v="140"/>
    <n v="0"/>
  </r>
  <r>
    <s v="077b643a103d7c"/>
    <s v="05/10/2008"/>
    <n v="13"/>
    <x v="1"/>
    <s v="Chocolate"/>
    <n v="29"/>
    <x v="2"/>
    <s v="Austin"/>
    <x v="6"/>
    <n v="135"/>
    <s v="Dog_Medium"/>
    <n v="150"/>
    <n v="200"/>
  </r>
  <r>
    <s v="0146bd9b1fe4ab"/>
    <s v="24/12/2013"/>
    <n v="8"/>
    <x v="1"/>
    <s v="Brown/White"/>
    <n v="43"/>
    <x v="1"/>
    <s v="Fort Worth"/>
    <x v="6"/>
    <n v="100"/>
    <s v="Dog_Large"/>
    <n v="175"/>
    <n v="150"/>
  </r>
  <r>
    <s v="9246bf3539b564"/>
    <s v="21/07/2015"/>
    <n v="6"/>
    <x v="1"/>
    <s v="Brown Brindle"/>
    <n v="48"/>
    <x v="1"/>
    <s v="San Antonio"/>
    <x v="9"/>
    <n v="120"/>
    <s v="Dog_Large"/>
    <n v="175"/>
    <n v="100"/>
  </r>
  <r>
    <s v="d655a43cd682dd"/>
    <s v="23/10/2009"/>
    <n v="12"/>
    <x v="0"/>
    <s v="Torbie"/>
    <n v="6"/>
    <x v="2"/>
    <s v="San Antonio"/>
    <x v="7"/>
    <n v="120"/>
    <s v="Cat_Medium"/>
    <n v="120"/>
    <n v="150"/>
  </r>
  <r>
    <s v="4a5cdef365d6cc"/>
    <s v="08/04/2017"/>
    <n v="5"/>
    <x v="1"/>
    <s v="Black"/>
    <n v="43"/>
    <x v="1"/>
    <s v="Houston"/>
    <x v="5"/>
    <n v="140"/>
    <s v="Dog_Large"/>
    <n v="175"/>
    <n v="100"/>
  </r>
  <r>
    <s v="005ee507594b33"/>
    <s v="21/11/2014"/>
    <n v="7"/>
    <x v="1"/>
    <s v="Tan"/>
    <n v="29"/>
    <x v="2"/>
    <s v="Fort Worth"/>
    <x v="6"/>
    <n v="100"/>
    <s v="Dog_Medium"/>
    <n v="150"/>
    <n v="100"/>
  </r>
  <r>
    <s v="b5fe7b874e123d"/>
    <s v="13/09/2017"/>
    <n v="4"/>
    <x v="1"/>
    <s v="Brown Brindle/White"/>
    <n v="15"/>
    <x v="2"/>
    <s v="Austin"/>
    <x v="1"/>
    <n v="135"/>
    <s v="Dog_Medium"/>
    <n v="150"/>
    <n v="0"/>
  </r>
  <r>
    <s v="d5c340cb3be26e"/>
    <s v="30/05/2019"/>
    <n v="3"/>
    <x v="0"/>
    <s v="Gray Tabby"/>
    <n v="2"/>
    <x v="0"/>
    <s v="Houston"/>
    <x v="7"/>
    <n v="140"/>
    <s v="Cat_Small"/>
    <n v="100"/>
    <n v="0"/>
  </r>
  <r>
    <s v="072deca9bcade9"/>
    <s v="01/11/2018"/>
    <n v="3"/>
    <x v="1"/>
    <s v="Tan/White"/>
    <n v="21"/>
    <x v="2"/>
    <s v="Dallas"/>
    <x v="6"/>
    <n v="110"/>
    <s v="Dog_Medium"/>
    <n v="150"/>
    <n v="0"/>
  </r>
  <r>
    <s v="4f3383da668b85"/>
    <s v="26/05/2019"/>
    <n v="3"/>
    <x v="0"/>
    <s v="Black/White"/>
    <n v="8"/>
    <x v="1"/>
    <s v="Houston"/>
    <x v="5"/>
    <n v="140"/>
    <s v="Cat_Large"/>
    <n v="140"/>
    <n v="0"/>
  </r>
  <r>
    <s v="23ed20ea03d94a"/>
    <s v="28/05/2015"/>
    <n v="7"/>
    <x v="0"/>
    <s v="White/Blue Tabby"/>
    <n v="9"/>
    <x v="1"/>
    <s v="Fort Worth"/>
    <x v="6"/>
    <n v="100"/>
    <s v="Cat_Large"/>
    <n v="140"/>
    <n v="100"/>
  </r>
  <r>
    <s v="2a60731d2a1fa4"/>
    <s v="03/09/2014"/>
    <n v="7"/>
    <x v="0"/>
    <s v="Black Tabby"/>
    <n v="2"/>
    <x v="0"/>
    <s v="Fort Worth"/>
    <x v="6"/>
    <n v="100"/>
    <s v="Cat_Small"/>
    <n v="100"/>
    <n v="100"/>
  </r>
  <r>
    <s v="b5c852b3b7fb39"/>
    <s v="01/03/2014"/>
    <n v="8"/>
    <x v="1"/>
    <s v="Sable"/>
    <n v="13"/>
    <x v="2"/>
    <s v="Houston"/>
    <x v="1"/>
    <n v="140"/>
    <s v="Dog_Medium"/>
    <n v="150"/>
    <n v="150"/>
  </r>
  <r>
    <s v="bf43688fd63d71"/>
    <s v="01/09/2009"/>
    <n v="12"/>
    <x v="1"/>
    <s v="Tan/White"/>
    <n v="42"/>
    <x v="1"/>
    <s v="Houston"/>
    <x v="1"/>
    <n v="140"/>
    <s v="Dog_Large"/>
    <n v="175"/>
    <n v="150"/>
  </r>
  <r>
    <s v="1d0dbe41fc8d88"/>
    <s v="04/05/2017"/>
    <n v="5"/>
    <x v="1"/>
    <s v="Black/Tan"/>
    <n v="11.5"/>
    <x v="2"/>
    <s v="San Antonio"/>
    <x v="6"/>
    <n v="120"/>
    <s v="Dog_Medium"/>
    <n v="150"/>
    <n v="100"/>
  </r>
  <r>
    <s v="d155cbd7cd046c"/>
    <s v="13/03/2019"/>
    <n v="3"/>
    <x v="0"/>
    <s v="Brown Tabby"/>
    <n v="6"/>
    <x v="2"/>
    <s v="Austin"/>
    <x v="7"/>
    <n v="135"/>
    <s v="Cat_Medium"/>
    <n v="120"/>
    <n v="0"/>
  </r>
  <r>
    <s v="c305c56f23e97f"/>
    <s v="02/06/2015"/>
    <n v="7"/>
    <x v="1"/>
    <s v="Tricolor"/>
    <n v="27"/>
    <x v="2"/>
    <s v="Fort Worth"/>
    <x v="11"/>
    <n v="100"/>
    <s v="Dog_Medium"/>
    <n v="150"/>
    <n v="100"/>
  </r>
  <r>
    <s v="74630825ce97cd"/>
    <s v="03/09/2016"/>
    <n v="5"/>
    <x v="1"/>
    <s v="White/Black"/>
    <n v="48"/>
    <x v="1"/>
    <s v="Austin"/>
    <x v="2"/>
    <n v="135"/>
    <s v="Dog_Large"/>
    <n v="175"/>
    <n v="100"/>
  </r>
  <r>
    <s v="1eb162f2fe9a85"/>
    <s v="01/11/2016"/>
    <n v="5"/>
    <x v="1"/>
    <s v="Black/Brown"/>
    <n v="4"/>
    <x v="0"/>
    <s v="Houston"/>
    <x v="6"/>
    <n v="140"/>
    <s v="Dog_Small"/>
    <n v="125"/>
    <n v="100"/>
  </r>
  <r>
    <s v="90f9181b789b9d"/>
    <s v="22/12/2017"/>
    <n v="4"/>
    <x v="0"/>
    <s v="Calico"/>
    <n v="6"/>
    <x v="2"/>
    <s v="Austin"/>
    <x v="0"/>
    <n v="135"/>
    <s v="Cat_Medium"/>
    <n v="120"/>
    <n v="0"/>
  </r>
  <r>
    <s v="caea2bb7c0ce63"/>
    <s v="24/02/2014"/>
    <n v="8"/>
    <x v="1"/>
    <s v="Black Brindle/White"/>
    <n v="6"/>
    <x v="0"/>
    <s v="Austin"/>
    <x v="7"/>
    <n v="135"/>
    <s v="Dog_Small"/>
    <n v="125"/>
    <n v="150"/>
  </r>
  <r>
    <s v="211967c84c6d92"/>
    <s v="08/07/2014"/>
    <n v="7"/>
    <x v="0"/>
    <s v="Brown Tabby"/>
    <n v="8"/>
    <x v="1"/>
    <s v="Dallas"/>
    <x v="6"/>
    <n v="110"/>
    <s v="Cat_Large"/>
    <n v="140"/>
    <n v="100"/>
  </r>
  <r>
    <s v="b3a1253b57186e"/>
    <s v="04/08/2016"/>
    <n v="5"/>
    <x v="0"/>
    <s v="Orange Tabby"/>
    <n v="8.5"/>
    <x v="1"/>
    <s v="Austin"/>
    <x v="1"/>
    <n v="135"/>
    <s v="Cat_Large"/>
    <n v="140"/>
    <n v="100"/>
  </r>
  <r>
    <s v="5b3df0f4c51f5c"/>
    <s v="15/02/2015"/>
    <n v="7"/>
    <x v="0"/>
    <s v="Torbie"/>
    <n v="4"/>
    <x v="0"/>
    <s v="Austin"/>
    <x v="5"/>
    <n v="135"/>
    <s v="Cat_Small"/>
    <n v="100"/>
    <n v="100"/>
  </r>
  <r>
    <s v="00a471cd08b6f2"/>
    <s v="06/02/2018"/>
    <n v="4"/>
    <x v="1"/>
    <s v="Black/White"/>
    <n v="42"/>
    <x v="1"/>
    <s v="Fort Worth"/>
    <x v="6"/>
    <n v="100"/>
    <s v="Dog_Large"/>
    <n v="175"/>
    <n v="0"/>
  </r>
  <r>
    <s v="0a1d108b9d2c9c"/>
    <s v="07/12/2001"/>
    <n v="20"/>
    <x v="1"/>
    <s v="Cream"/>
    <n v="12"/>
    <x v="2"/>
    <s v="Austin"/>
    <x v="6"/>
    <n v="135"/>
    <s v="Dog_Medium"/>
    <n v="150"/>
    <n v="300"/>
  </r>
  <r>
    <s v="bdcc0de29a4cb9"/>
    <s v="26/05/2015"/>
    <n v="7"/>
    <x v="1"/>
    <s v="Black/Brown"/>
    <n v="7"/>
    <x v="0"/>
    <s v="Houston"/>
    <x v="1"/>
    <n v="140"/>
    <s v="Dog_Small"/>
    <n v="125"/>
    <n v="100"/>
  </r>
  <r>
    <s v="0f60fdbfde094e"/>
    <s v="18/05/2017"/>
    <n v="5"/>
    <x v="1"/>
    <s v="Sable/White"/>
    <n v="42"/>
    <x v="1"/>
    <s v="San Antonio"/>
    <x v="6"/>
    <n v="120"/>
    <s v="Dog_Large"/>
    <n v="175"/>
    <n v="100"/>
  </r>
  <r>
    <s v="97ee0e947d12e5"/>
    <s v="02/09/2014"/>
    <n v="7"/>
    <x v="0"/>
    <s v="Brown Tabby/White"/>
    <n v="10"/>
    <x v="1"/>
    <s v="Austin"/>
    <x v="1"/>
    <n v="135"/>
    <s v="Cat_Large"/>
    <n v="140"/>
    <n v="100"/>
  </r>
  <r>
    <s v="2ea715cf5c5e45"/>
    <s v="30/03/2014"/>
    <n v="8"/>
    <x v="1"/>
    <s v="Tan/White"/>
    <n v="12"/>
    <x v="2"/>
    <s v="Austin"/>
    <x v="6"/>
    <n v="135"/>
    <s v="Dog_Medium"/>
    <n v="150"/>
    <n v="150"/>
  </r>
  <r>
    <s v="dd03f27cf435bc"/>
    <s v="28/03/2018"/>
    <n v="4"/>
    <x v="0"/>
    <s v="Gray"/>
    <n v="9"/>
    <x v="1"/>
    <s v="Houston"/>
    <x v="7"/>
    <n v="140"/>
    <s v="Cat_Large"/>
    <n v="140"/>
    <n v="0"/>
  </r>
  <r>
    <s v="4dcb7300414e8a"/>
    <s v="01/08/2017"/>
    <n v="4"/>
    <x v="0"/>
    <s v="Orange Tabby"/>
    <n v="2"/>
    <x v="0"/>
    <s v="Fort Worth"/>
    <x v="5"/>
    <n v="100"/>
    <s v="Cat_Small"/>
    <n v="100"/>
    <n v="0"/>
  </r>
  <r>
    <s v="2190844819d6da"/>
    <s v="13/09/2013"/>
    <n v="8"/>
    <x v="1"/>
    <s v="Black/Tan"/>
    <n v="33"/>
    <x v="1"/>
    <s v="Austin"/>
    <x v="6"/>
    <n v="135"/>
    <s v="Dog_Large"/>
    <n v="175"/>
    <n v="150"/>
  </r>
  <r>
    <s v="61f22f857348c0"/>
    <s v="07/02/2008"/>
    <n v="14"/>
    <x v="1"/>
    <s v="Blue/White"/>
    <n v="22"/>
    <x v="2"/>
    <s v="Fort Worth"/>
    <x v="5"/>
    <n v="100"/>
    <s v="Dog_Medium"/>
    <n v="150"/>
    <n v="200"/>
  </r>
  <r>
    <s v="6ab3c3281b40ca"/>
    <s v="17/11/2016"/>
    <n v="5"/>
    <x v="1"/>
    <s v="Black/Brown Brindle"/>
    <n v="7"/>
    <x v="0"/>
    <s v="Dallas"/>
    <x v="2"/>
    <n v="110"/>
    <s v="Dog_Small"/>
    <n v="125"/>
    <n v="100"/>
  </r>
  <r>
    <s v="55ae2630849073"/>
    <s v="11/07/2014"/>
    <n v="7"/>
    <x v="1"/>
    <s v="Blue/White"/>
    <n v="49"/>
    <x v="1"/>
    <s v="Austin"/>
    <x v="5"/>
    <n v="135"/>
    <s v="Dog_Large"/>
    <n v="175"/>
    <n v="100"/>
  </r>
  <r>
    <s v="60db0a127a4c1e"/>
    <s v="06/09/2007"/>
    <n v="14"/>
    <x v="1"/>
    <s v="Black/White"/>
    <n v="18"/>
    <x v="2"/>
    <s v="Austin"/>
    <x v="5"/>
    <n v="135"/>
    <s v="Dog_Medium"/>
    <n v="150"/>
    <n v="200"/>
  </r>
  <r>
    <s v="238d8977ea618e"/>
    <s v="10/04/2011"/>
    <n v="11"/>
    <x v="0"/>
    <s v="Black"/>
    <n v="8.5"/>
    <x v="1"/>
    <s v="San Antonio"/>
    <x v="6"/>
    <n v="120"/>
    <s v="Cat_Large"/>
    <n v="140"/>
    <n v="150"/>
  </r>
  <r>
    <s v="542c79d0772dc5"/>
    <s v="25/10/2017"/>
    <n v="4"/>
    <x v="0"/>
    <s v="Brown Tabby"/>
    <n v="8.5"/>
    <x v="1"/>
    <s v="Austin"/>
    <x v="5"/>
    <n v="135"/>
    <s v="Cat_Large"/>
    <n v="140"/>
    <n v="0"/>
  </r>
  <r>
    <s v="490e9a2de8e1a4"/>
    <s v="01/11/2016"/>
    <n v="5"/>
    <x v="0"/>
    <s v="Flame Point"/>
    <n v="2"/>
    <x v="0"/>
    <s v="Fort Worth"/>
    <x v="5"/>
    <n v="100"/>
    <s v="Cat_Small"/>
    <n v="100"/>
    <n v="100"/>
  </r>
  <r>
    <s v="dfde9a326ad63a"/>
    <s v="18/05/2017"/>
    <n v="5"/>
    <x v="1"/>
    <s v="Black/White"/>
    <n v="9"/>
    <x v="0"/>
    <s v="San Antonio"/>
    <x v="7"/>
    <n v="120"/>
    <s v="Dog_Small"/>
    <n v="125"/>
    <n v="100"/>
  </r>
  <r>
    <s v="9cb39337e94588"/>
    <s v="08/06/2015"/>
    <n v="7"/>
    <x v="1"/>
    <s v="Tan/White"/>
    <n v="35"/>
    <x v="1"/>
    <s v="Fort Worth"/>
    <x v="1"/>
    <n v="100"/>
    <s v="Dog_Large"/>
    <n v="175"/>
    <n v="100"/>
  </r>
  <r>
    <s v="952ef768cec518"/>
    <s v="27/01/2012"/>
    <n v="10"/>
    <x v="1"/>
    <s v="Brown/White"/>
    <n v="48"/>
    <x v="1"/>
    <s v="Dallas"/>
    <x v="1"/>
    <n v="110"/>
    <s v="Dog_Large"/>
    <n v="175"/>
    <n v="150"/>
  </r>
  <r>
    <s v="caa5a32f17e61b"/>
    <s v="26/07/2014"/>
    <n v="7"/>
    <x v="0"/>
    <s v="Brown Tabby"/>
    <n v="2"/>
    <x v="0"/>
    <s v="Fort Worth"/>
    <x v="7"/>
    <n v="100"/>
    <s v="Cat_Small"/>
    <n v="100"/>
    <n v="100"/>
  </r>
  <r>
    <s v="110d6f4714f1eb"/>
    <s v="02/05/2014"/>
    <n v="8"/>
    <x v="0"/>
    <s v="Black"/>
    <n v="2"/>
    <x v="0"/>
    <s v="Houston"/>
    <x v="6"/>
    <n v="140"/>
    <s v="Cat_Small"/>
    <n v="100"/>
    <n v="150"/>
  </r>
  <r>
    <s v="22b887489e4707"/>
    <s v="28/07/2009"/>
    <n v="12"/>
    <x v="1"/>
    <s v="Cream"/>
    <n v="28"/>
    <x v="2"/>
    <s v="Austin"/>
    <x v="6"/>
    <n v="135"/>
    <s v="Dog_Medium"/>
    <n v="150"/>
    <n v="150"/>
  </r>
  <r>
    <s v="43e1a383e3f0a1"/>
    <s v="01/07/2010"/>
    <n v="12"/>
    <x v="1"/>
    <s v="Tricolor"/>
    <n v="9"/>
    <x v="0"/>
    <s v="Dallas"/>
    <x v="5"/>
    <n v="110"/>
    <s v="Dog_Small"/>
    <n v="125"/>
    <n v="150"/>
  </r>
  <r>
    <s v="1a7531c6142cdd"/>
    <s v="17/07/2004"/>
    <n v="17"/>
    <x v="1"/>
    <s v="Brown"/>
    <n v="33"/>
    <x v="1"/>
    <s v="Dallas"/>
    <x v="6"/>
    <n v="110"/>
    <s v="Dog_Large"/>
    <n v="175"/>
    <n v="300"/>
  </r>
  <r>
    <s v="4f685a2835db15"/>
    <s v="29/05/2010"/>
    <n v="12"/>
    <x v="1"/>
    <s v="Tan/White"/>
    <n v="16"/>
    <x v="2"/>
    <s v="Austin"/>
    <x v="5"/>
    <n v="135"/>
    <s v="Dog_Medium"/>
    <n v="150"/>
    <n v="150"/>
  </r>
  <r>
    <s v="bbee066ee8cf6c"/>
    <s v="13/10/2019"/>
    <n v="2"/>
    <x v="1"/>
    <s v="Tan"/>
    <n v="44"/>
    <x v="1"/>
    <s v="Dallas"/>
    <x v="1"/>
    <n v="110"/>
    <s v="Dog_Large"/>
    <n v="175"/>
    <n v="0"/>
  </r>
  <r>
    <s v="5bc4486bd3bd78"/>
    <s v="20/09/2020"/>
    <n v="1"/>
    <x v="1"/>
    <s v="Black/White"/>
    <n v="36"/>
    <x v="1"/>
    <s v="Fort Worth"/>
    <x v="5"/>
    <n v="100"/>
    <s v="Dog_Large"/>
    <n v="175"/>
    <n v="0"/>
  </r>
  <r>
    <s v="e863e0678fe9ec"/>
    <s v="20/09/2013"/>
    <n v="8"/>
    <x v="1"/>
    <s v="White"/>
    <n v="26"/>
    <x v="2"/>
    <s v="Houston"/>
    <x v="10"/>
    <n v="140"/>
    <s v="Dog_Medium"/>
    <n v="150"/>
    <n v="150"/>
  </r>
  <r>
    <s v="6b4f32d26f293a"/>
    <s v="06/02/2019"/>
    <n v="3"/>
    <x v="1"/>
    <s v="Chocolate/White"/>
    <n v="38"/>
    <x v="1"/>
    <s v="Austin"/>
    <x v="2"/>
    <n v="135"/>
    <s v="Dog_Large"/>
    <n v="175"/>
    <n v="0"/>
  </r>
  <r>
    <s v="eb71c411199c9f"/>
    <s v="21/04/2019"/>
    <n v="3"/>
    <x v="0"/>
    <s v="Blue Tabby"/>
    <n v="2"/>
    <x v="0"/>
    <s v="Austin"/>
    <x v="8"/>
    <n v="135"/>
    <s v="Cat_Small"/>
    <n v="100"/>
    <n v="0"/>
  </r>
  <r>
    <s v="e8058d0d041130"/>
    <s v="23/07/2015"/>
    <n v="6"/>
    <x v="1"/>
    <s v="Brown/White"/>
    <n v="49"/>
    <x v="1"/>
    <s v="Dallas"/>
    <x v="10"/>
    <n v="110"/>
    <s v="Dog_Large"/>
    <n v="175"/>
    <n v="100"/>
  </r>
  <r>
    <s v="3efa879ad32cce"/>
    <s v="19/12/2016"/>
    <n v="5"/>
    <x v="1"/>
    <s v="Black/Brown"/>
    <n v="17"/>
    <x v="2"/>
    <s v="Austin"/>
    <x v="5"/>
    <n v="135"/>
    <s v="Dog_Medium"/>
    <n v="150"/>
    <n v="100"/>
  </r>
  <r>
    <s v="1c86ec36058e0e"/>
    <s v="30/01/2019"/>
    <n v="3"/>
    <x v="1"/>
    <s v="Tricolor"/>
    <n v="13"/>
    <x v="2"/>
    <s v="Dallas"/>
    <x v="6"/>
    <n v="110"/>
    <s v="Dog_Medium"/>
    <n v="150"/>
    <n v="0"/>
  </r>
  <r>
    <s v="58681be52d2ba8"/>
    <s v="02/12/2016"/>
    <n v="5"/>
    <x v="1"/>
    <s v="Black"/>
    <n v="22"/>
    <x v="2"/>
    <s v="Austin"/>
    <x v="5"/>
    <n v="135"/>
    <s v="Dog_Medium"/>
    <n v="150"/>
    <n v="100"/>
  </r>
  <r>
    <s v="f1b549ec84e72c"/>
    <s v="02/01/2011"/>
    <n v="11"/>
    <x v="1"/>
    <s v="Tan/White"/>
    <n v="26"/>
    <x v="2"/>
    <s v="Austin"/>
    <x v="8"/>
    <n v="135"/>
    <s v="Dog_Medium"/>
    <n v="150"/>
    <n v="150"/>
  </r>
  <r>
    <s v="105ee012de629c"/>
    <s v="15/05/2013"/>
    <n v="9"/>
    <x v="1"/>
    <s v="Black/White"/>
    <n v="25"/>
    <x v="2"/>
    <s v="Houston"/>
    <x v="6"/>
    <n v="140"/>
    <s v="Dog_Medium"/>
    <n v="150"/>
    <n v="150"/>
  </r>
  <r>
    <s v="c2c655d8c28968"/>
    <s v="05/10/2014"/>
    <n v="7"/>
    <x v="1"/>
    <s v="Fawn/White"/>
    <n v="11"/>
    <x v="2"/>
    <s v="San Antonio"/>
    <x v="11"/>
    <n v="120"/>
    <s v="Dog_Medium"/>
    <n v="150"/>
    <n v="100"/>
  </r>
  <r>
    <s v="193dedb40417a0"/>
    <s v="20/06/2020"/>
    <n v="2"/>
    <x v="0"/>
    <s v="Calico/Brown Tabby"/>
    <n v="8.5"/>
    <x v="1"/>
    <s v="Dallas"/>
    <x v="6"/>
    <n v="110"/>
    <s v="Cat_Large"/>
    <n v="140"/>
    <n v="0"/>
  </r>
  <r>
    <s v="5816b2781fd1e9"/>
    <s v="21/11/2016"/>
    <n v="5"/>
    <x v="1"/>
    <s v="Black/Brown"/>
    <n v="19"/>
    <x v="2"/>
    <s v="San Antonio"/>
    <x v="5"/>
    <n v="120"/>
    <s v="Dog_Medium"/>
    <n v="150"/>
    <n v="100"/>
  </r>
  <r>
    <s v="dfa9be67fb326a"/>
    <s v="22/07/2014"/>
    <n v="7"/>
    <x v="1"/>
    <s v="Brown Brindle"/>
    <n v="35"/>
    <x v="1"/>
    <s v="San Antonio"/>
    <x v="7"/>
    <n v="120"/>
    <s v="Dog_Large"/>
    <n v="175"/>
    <n v="100"/>
  </r>
  <r>
    <s v="5f68ee6cd82e1c"/>
    <s v="01/12/2012"/>
    <n v="9"/>
    <x v="0"/>
    <s v="Lynx Point"/>
    <n v="8"/>
    <x v="1"/>
    <s v="Houston"/>
    <x v="5"/>
    <n v="140"/>
    <s v="Cat_Large"/>
    <n v="140"/>
    <n v="150"/>
  </r>
  <r>
    <s v="5a8b1b94ee39ba"/>
    <s v="18/05/2017"/>
    <n v="5"/>
    <x v="1"/>
    <s v="Black/White"/>
    <n v="28"/>
    <x v="2"/>
    <s v="Fort Worth"/>
    <x v="5"/>
    <n v="100"/>
    <s v="Dog_Medium"/>
    <n v="150"/>
    <n v="100"/>
  </r>
  <r>
    <s v="762984f3dc9312"/>
    <s v="01/04/2018"/>
    <n v="4"/>
    <x v="1"/>
    <s v="Brown/White"/>
    <n v="7"/>
    <x v="0"/>
    <s v="Austin"/>
    <x v="12"/>
    <n v="135"/>
    <s v="Dog_Small"/>
    <n v="125"/>
    <n v="0"/>
  </r>
  <r>
    <s v="5933d868bab7ab"/>
    <s v="01/06/2012"/>
    <n v="10"/>
    <x v="1"/>
    <s v="Brown"/>
    <n v="34"/>
    <x v="1"/>
    <s v="Austin"/>
    <x v="5"/>
    <n v="135"/>
    <s v="Dog_Large"/>
    <n v="175"/>
    <n v="150"/>
  </r>
  <r>
    <s v="529971b2710e93"/>
    <s v="07/07/2014"/>
    <n v="7"/>
    <x v="0"/>
    <s v="Orange Tabby"/>
    <n v="8.5"/>
    <x v="1"/>
    <s v="Austin"/>
    <x v="5"/>
    <n v="135"/>
    <s v="Cat_Large"/>
    <n v="140"/>
    <n v="100"/>
  </r>
  <r>
    <s v="85f8d69f7d0e45"/>
    <s v="24/04/2017"/>
    <n v="5"/>
    <x v="0"/>
    <s v="Orange Tabby/White"/>
    <n v="8.5"/>
    <x v="1"/>
    <s v="San Antonio"/>
    <x v="0"/>
    <n v="120"/>
    <s v="Cat_Large"/>
    <n v="140"/>
    <n v="100"/>
  </r>
  <r>
    <s v="443eec2001033e"/>
    <s v="07/04/2014"/>
    <n v="8"/>
    <x v="1"/>
    <s v="Brown Brindle"/>
    <n v="47"/>
    <x v="1"/>
    <s v="Fort Worth"/>
    <x v="5"/>
    <n v="100"/>
    <s v="Dog_Large"/>
    <n v="175"/>
    <n v="150"/>
  </r>
  <r>
    <s v="9db1f8b4e37bdb"/>
    <s v="19/05/2010"/>
    <n v="12"/>
    <x v="0"/>
    <s v="Cream Tabby/White"/>
    <n v="2"/>
    <x v="0"/>
    <s v="Austin"/>
    <x v="1"/>
    <n v="135"/>
    <s v="Cat_Small"/>
    <n v="100"/>
    <n v="150"/>
  </r>
  <r>
    <s v="b74edd6de09251"/>
    <s v="28/11/2015"/>
    <n v="6"/>
    <x v="1"/>
    <s v="Red/White"/>
    <n v="6"/>
    <x v="0"/>
    <s v="San Antonio"/>
    <x v="1"/>
    <n v="120"/>
    <s v="Dog_Small"/>
    <n v="125"/>
    <n v="100"/>
  </r>
  <r>
    <s v="d328d43152acab"/>
    <s v="03/03/2017"/>
    <n v="5"/>
    <x v="1"/>
    <s v="White/Black"/>
    <n v="25"/>
    <x v="2"/>
    <s v="San Antonio"/>
    <x v="7"/>
    <n v="120"/>
    <s v="Dog_Medium"/>
    <n v="150"/>
    <n v="100"/>
  </r>
  <r>
    <s v="0c239cc7786fb2"/>
    <s v="15/10/2010"/>
    <n v="11"/>
    <x v="1"/>
    <s v="Black/White"/>
    <n v="6"/>
    <x v="0"/>
    <s v="San Antonio"/>
    <x v="6"/>
    <n v="120"/>
    <s v="Dog_Small"/>
    <n v="125"/>
    <n v="150"/>
  </r>
  <r>
    <s v="940a059fee771f"/>
    <s v="17/04/2012"/>
    <n v="10"/>
    <x v="1"/>
    <s v="Black"/>
    <n v="29"/>
    <x v="2"/>
    <s v="Austin"/>
    <x v="24"/>
    <n v="135"/>
    <s v="Dog_Medium"/>
    <n v="150"/>
    <n v="150"/>
  </r>
  <r>
    <s v="84996b0ffeccdd"/>
    <s v="21/12/2016"/>
    <n v="5"/>
    <x v="1"/>
    <s v="White"/>
    <n v="33"/>
    <x v="1"/>
    <s v="Austin"/>
    <x v="0"/>
    <n v="135"/>
    <s v="Dog_Large"/>
    <n v="175"/>
    <n v="100"/>
  </r>
  <r>
    <s v="c1626b0d815c78"/>
    <s v="10/11/2014"/>
    <n v="7"/>
    <x v="1"/>
    <s v="Brown Brindle"/>
    <n v="43"/>
    <x v="1"/>
    <s v="Houston"/>
    <x v="11"/>
    <n v="140"/>
    <s v="Dog_Large"/>
    <n v="175"/>
    <n v="100"/>
  </r>
  <r>
    <s v="17bcbabe65d0d6"/>
    <s v="22/02/2016"/>
    <n v="6"/>
    <x v="1"/>
    <s v="Black/Brown"/>
    <n v="18"/>
    <x v="2"/>
    <s v="Austin"/>
    <x v="6"/>
    <n v="135"/>
    <s v="Dog_Medium"/>
    <n v="150"/>
    <n v="100"/>
  </r>
  <r>
    <s v="1695d8070fd366"/>
    <s v="26/09/2018"/>
    <n v="3"/>
    <x v="1"/>
    <s v="Black/White"/>
    <n v="40"/>
    <x v="1"/>
    <s v="Austin"/>
    <x v="6"/>
    <n v="135"/>
    <s v="Dog_Large"/>
    <n v="175"/>
    <n v="0"/>
  </r>
  <r>
    <s v="dda89b5f0dad56"/>
    <s v="08/11/2009"/>
    <n v="12"/>
    <x v="1"/>
    <s v="Blue/White"/>
    <n v="26"/>
    <x v="2"/>
    <s v="San Antonio"/>
    <x v="7"/>
    <n v="120"/>
    <s v="Dog_Medium"/>
    <n v="150"/>
    <n v="150"/>
  </r>
  <r>
    <s v="09190518d2b20e"/>
    <s v="26/11/2019"/>
    <n v="2"/>
    <x v="0"/>
    <s v="Calico"/>
    <n v="6"/>
    <x v="2"/>
    <s v="Fort Worth"/>
    <x v="6"/>
    <n v="100"/>
    <s v="Cat_Medium"/>
    <n v="120"/>
    <n v="0"/>
  </r>
  <r>
    <s v="305f18f9759f27"/>
    <s v="02/09/2014"/>
    <n v="7"/>
    <x v="0"/>
    <s v="Black/White"/>
    <n v="8.5"/>
    <x v="1"/>
    <s v="Dallas"/>
    <x v="6"/>
    <n v="110"/>
    <s v="Cat_Large"/>
    <n v="140"/>
    <n v="100"/>
  </r>
  <r>
    <s v="59024b7394bf98"/>
    <s v="11/01/2016"/>
    <n v="6"/>
    <x v="0"/>
    <s v="Tortie"/>
    <n v="10"/>
    <x v="1"/>
    <s v="Houston"/>
    <x v="5"/>
    <n v="140"/>
    <s v="Cat_Large"/>
    <n v="140"/>
    <n v="100"/>
  </r>
  <r>
    <s v="e63f2ac50c8227"/>
    <s v="21/06/2017"/>
    <n v="5"/>
    <x v="0"/>
    <s v="Brown Tabby"/>
    <n v="10"/>
    <x v="1"/>
    <s v="Houston"/>
    <x v="10"/>
    <n v="140"/>
    <s v="Cat_Large"/>
    <n v="140"/>
    <n v="100"/>
  </r>
  <r>
    <s v="4d0c85d0e41b1e"/>
    <s v="14/11/2014"/>
    <n v="7"/>
    <x v="1"/>
    <s v="White/Tricolor"/>
    <n v="4"/>
    <x v="0"/>
    <s v="San Antonio"/>
    <x v="5"/>
    <n v="120"/>
    <s v="Dog_Small"/>
    <n v="125"/>
    <n v="100"/>
  </r>
  <r>
    <s v="166d769e0a5798"/>
    <s v="03/04/2011"/>
    <n v="11"/>
    <x v="1"/>
    <s v="White/Brown"/>
    <n v="3"/>
    <x v="0"/>
    <s v="Austin"/>
    <x v="6"/>
    <n v="135"/>
    <s v="Dog_Small"/>
    <n v="125"/>
    <n v="150"/>
  </r>
  <r>
    <s v="a5bd72fe08cdca"/>
    <s v="29/12/2014"/>
    <n v="7"/>
    <x v="1"/>
    <s v="Chocolate/White"/>
    <n v="26"/>
    <x v="2"/>
    <s v="San Antonio"/>
    <x v="1"/>
    <n v="120"/>
    <s v="Dog_Medium"/>
    <n v="150"/>
    <n v="100"/>
  </r>
  <r>
    <s v="a4caf30a00e65c"/>
    <s v="18/09/2013"/>
    <n v="8"/>
    <x v="0"/>
    <s v="Cream Tabby"/>
    <n v="6.5"/>
    <x v="2"/>
    <s v="San Antonio"/>
    <x v="1"/>
    <n v="120"/>
    <s v="Cat_Medium"/>
    <n v="120"/>
    <n v="150"/>
  </r>
  <r>
    <s v="7ab7fd39d8970a"/>
    <s v="23/12/2017"/>
    <n v="4"/>
    <x v="1"/>
    <s v="Brown Brindle/White"/>
    <n v="6"/>
    <x v="0"/>
    <s v="Fort Worth"/>
    <x v="12"/>
    <n v="100"/>
    <s v="Dog_Small"/>
    <n v="125"/>
    <n v="0"/>
  </r>
  <r>
    <s v="cd3061fdcb9b59"/>
    <s v="01/04/2015"/>
    <n v="7"/>
    <x v="1"/>
    <s v="Tan/White"/>
    <n v="20"/>
    <x v="2"/>
    <s v="Dallas"/>
    <x v="7"/>
    <n v="110"/>
    <s v="Dog_Medium"/>
    <n v="150"/>
    <n v="100"/>
  </r>
  <r>
    <s v="459de88fff732c"/>
    <s v="12/04/2014"/>
    <n v="8"/>
    <x v="0"/>
    <s v="Black"/>
    <n v="8"/>
    <x v="1"/>
    <s v="Dallas"/>
    <x v="5"/>
    <n v="110"/>
    <s v="Cat_Large"/>
    <n v="140"/>
    <n v="150"/>
  </r>
  <r>
    <s v="8ba2bb97a282dc"/>
    <s v="16/05/2011"/>
    <n v="11"/>
    <x v="1"/>
    <s v="White/Brown"/>
    <n v="31.5"/>
    <x v="1"/>
    <s v="Houston"/>
    <x v="0"/>
    <n v="140"/>
    <s v="Dog_Large"/>
    <n v="175"/>
    <n v="150"/>
  </r>
  <r>
    <s v="93f81b7792ca2c"/>
    <s v="12/08/2020"/>
    <n v="1"/>
    <x v="0"/>
    <s v="Orange Tabby"/>
    <n v="6.5"/>
    <x v="2"/>
    <s v="Dallas"/>
    <x v="9"/>
    <n v="110"/>
    <s v="Cat_Medium"/>
    <n v="120"/>
    <n v="0"/>
  </r>
  <r>
    <s v="69f1edd6703668"/>
    <s v="27/03/2010"/>
    <n v="12"/>
    <x v="0"/>
    <s v="Black"/>
    <n v="8"/>
    <x v="1"/>
    <s v="Fort Worth"/>
    <x v="2"/>
    <n v="100"/>
    <s v="Cat_Large"/>
    <n v="140"/>
    <n v="150"/>
  </r>
  <r>
    <s v="b230c59c710225"/>
    <s v="05/06/2015"/>
    <n v="7"/>
    <x v="1"/>
    <s v="Black"/>
    <n v="31.5"/>
    <x v="1"/>
    <s v="Austin"/>
    <x v="1"/>
    <n v="135"/>
    <s v="Dog_Large"/>
    <n v="175"/>
    <n v="100"/>
  </r>
  <r>
    <s v="85b90f8b9f0c38"/>
    <s v="02/12/2017"/>
    <n v="4"/>
    <x v="0"/>
    <s v="Cream"/>
    <n v="3"/>
    <x v="0"/>
    <s v="Austin"/>
    <x v="0"/>
    <n v="135"/>
    <s v="Cat_Small"/>
    <n v="100"/>
    <n v="0"/>
  </r>
  <r>
    <s v="54c46fa9c74229"/>
    <s v="12/10/2015"/>
    <n v="6"/>
    <x v="0"/>
    <s v="Torbie/Brown Tabby"/>
    <n v="3"/>
    <x v="0"/>
    <s v="Houston"/>
    <x v="5"/>
    <n v="140"/>
    <s v="Cat_Small"/>
    <n v="100"/>
    <n v="100"/>
  </r>
  <r>
    <s v="c1105befaf7fdb"/>
    <s v="22/09/2018"/>
    <n v="3"/>
    <x v="1"/>
    <s v="Cream/Black"/>
    <n v="29"/>
    <x v="2"/>
    <s v="San Antonio"/>
    <x v="11"/>
    <n v="120"/>
    <s v="Dog_Medium"/>
    <n v="150"/>
    <n v="0"/>
  </r>
  <r>
    <s v="d10125ed35904d"/>
    <s v="01/09/2019"/>
    <n v="2"/>
    <x v="0"/>
    <s v="Cream Tabby/White"/>
    <n v="6.5"/>
    <x v="2"/>
    <s v="Austin"/>
    <x v="7"/>
    <n v="135"/>
    <s v="Cat_Medium"/>
    <n v="120"/>
    <n v="0"/>
  </r>
  <r>
    <s v="97d7adacb2f2b5"/>
    <s v="05/02/2016"/>
    <n v="6"/>
    <x v="1"/>
    <s v="White/Tan"/>
    <n v="31"/>
    <x v="1"/>
    <s v="San Antonio"/>
    <x v="1"/>
    <n v="120"/>
    <s v="Dog_Large"/>
    <n v="175"/>
    <n v="100"/>
  </r>
  <r>
    <s v="a80aa533c3816f"/>
    <s v="07/10/2010"/>
    <n v="11"/>
    <x v="1"/>
    <s v="Chocolate"/>
    <n v="5"/>
    <x v="0"/>
    <s v="Dallas"/>
    <x v="1"/>
    <n v="110"/>
    <s v="Dog_Small"/>
    <n v="125"/>
    <n v="150"/>
  </r>
  <r>
    <s v="877b90ae525e75"/>
    <s v="03/04/2017"/>
    <n v="5"/>
    <x v="0"/>
    <s v="Black"/>
    <n v="6.5"/>
    <x v="2"/>
    <s v="Fort Worth"/>
    <x v="0"/>
    <n v="100"/>
    <s v="Cat_Medium"/>
    <n v="120"/>
    <n v="100"/>
  </r>
  <r>
    <s v="fe83bce966b036"/>
    <s v="30/10/2010"/>
    <n v="11"/>
    <x v="1"/>
    <s v="Brown/Black"/>
    <n v="11"/>
    <x v="2"/>
    <s v="San Antonio"/>
    <x v="3"/>
    <n v="120"/>
    <s v="Dog_Medium"/>
    <n v="150"/>
    <n v="150"/>
  </r>
  <r>
    <s v="0f11dc47c3f380"/>
    <s v="26/04/2014"/>
    <n v="8"/>
    <x v="0"/>
    <s v="Orange Tabby/White"/>
    <n v="2"/>
    <x v="0"/>
    <s v="San Antonio"/>
    <x v="6"/>
    <n v="120"/>
    <s v="Cat_Small"/>
    <n v="100"/>
    <n v="150"/>
  </r>
  <r>
    <s v="7dc83d5d79dac1"/>
    <s v="02/01/2019"/>
    <n v="3"/>
    <x v="1"/>
    <s v="Brown Brindle/White"/>
    <n v="48"/>
    <x v="1"/>
    <s v="Austin"/>
    <x v="0"/>
    <n v="135"/>
    <s v="Dog_Large"/>
    <n v="175"/>
    <n v="0"/>
  </r>
  <r>
    <s v="316adca4509c8e"/>
    <s v="04/05/2017"/>
    <n v="5"/>
    <x v="0"/>
    <s v="Blue/White"/>
    <n v="4"/>
    <x v="0"/>
    <s v="Fort Worth"/>
    <x v="6"/>
    <n v="100"/>
    <s v="Cat_Small"/>
    <n v="100"/>
    <n v="100"/>
  </r>
  <r>
    <s v="85b42beb5ad24e"/>
    <s v="11/12/2016"/>
    <n v="5"/>
    <x v="1"/>
    <s v="White/White"/>
    <n v="18"/>
    <x v="2"/>
    <s v="Fort Worth"/>
    <x v="0"/>
    <n v="100"/>
    <s v="Dog_Medium"/>
    <n v="150"/>
    <n v="100"/>
  </r>
  <r>
    <s v="2b35ca156f4b8c"/>
    <s v="30/09/2013"/>
    <n v="8"/>
    <x v="0"/>
    <s v="White/Blue"/>
    <n v="6"/>
    <x v="2"/>
    <s v="Austin"/>
    <x v="6"/>
    <n v="135"/>
    <s v="Cat_Medium"/>
    <n v="120"/>
    <n v="150"/>
  </r>
  <r>
    <s v="c658ef85639a10"/>
    <s v="16/04/2016"/>
    <n v="6"/>
    <x v="0"/>
    <s v="Brown Tabby"/>
    <n v="6.5"/>
    <x v="2"/>
    <s v="Houston"/>
    <x v="7"/>
    <n v="140"/>
    <s v="Cat_Medium"/>
    <n v="120"/>
    <n v="100"/>
  </r>
  <r>
    <s v="cc1f0c8dc826d6"/>
    <s v="10/04/2018"/>
    <n v="4"/>
    <x v="1"/>
    <s v="White"/>
    <n v="40"/>
    <x v="1"/>
    <s v="Fort Worth"/>
    <x v="7"/>
    <n v="100"/>
    <s v="Dog_Large"/>
    <n v="175"/>
    <n v="0"/>
  </r>
  <r>
    <s v="9575459ee1672b"/>
    <s v="08/02/2012"/>
    <n v="10"/>
    <x v="1"/>
    <s v="Chocolate"/>
    <n v="14"/>
    <x v="2"/>
    <s v="San Antonio"/>
    <x v="1"/>
    <n v="120"/>
    <s v="Dog_Medium"/>
    <n v="150"/>
    <n v="150"/>
  </r>
  <r>
    <s v="f774075dafff76"/>
    <s v="30/12/2008"/>
    <n v="13"/>
    <x v="1"/>
    <s v="Brown/White"/>
    <n v="12"/>
    <x v="2"/>
    <s v="San Antonio"/>
    <x v="4"/>
    <n v="120"/>
    <s v="Dog_Medium"/>
    <n v="150"/>
    <n v="200"/>
  </r>
  <r>
    <s v="ef69b7f1ef5b7d"/>
    <s v="10/10/2011"/>
    <n v="10"/>
    <x v="1"/>
    <s v="Red/White"/>
    <n v="6"/>
    <x v="0"/>
    <s v="Dallas"/>
    <x v="8"/>
    <n v="110"/>
    <s v="Dog_Small"/>
    <n v="125"/>
    <n v="150"/>
  </r>
  <r>
    <s v="278085455c2cd4"/>
    <s v="14/10/2010"/>
    <n v="11"/>
    <x v="1"/>
    <s v="Black/Tan"/>
    <n v="11.5"/>
    <x v="2"/>
    <s v="Austin"/>
    <x v="6"/>
    <n v="135"/>
    <s v="Dog_Medium"/>
    <n v="150"/>
    <n v="150"/>
  </r>
  <r>
    <s v="fba7f92a965cca"/>
    <s v="25/04/2018"/>
    <n v="4"/>
    <x v="1"/>
    <s v="Blue/White"/>
    <n v="22"/>
    <x v="2"/>
    <s v="Austin"/>
    <x v="3"/>
    <n v="135"/>
    <s v="Dog_Medium"/>
    <n v="150"/>
    <n v="0"/>
  </r>
  <r>
    <s v="9fbaa0a8c1a22b"/>
    <s v="30/09/2019"/>
    <n v="2"/>
    <x v="0"/>
    <s v="Brown Tabby"/>
    <n v="8"/>
    <x v="1"/>
    <s v="Austin"/>
    <x v="1"/>
    <n v="135"/>
    <s v="Cat_Large"/>
    <n v="140"/>
    <n v="0"/>
  </r>
  <r>
    <s v="205d0f7441c59a"/>
    <s v="17/04/2017"/>
    <n v="5"/>
    <x v="1"/>
    <s v="Black/White"/>
    <n v="34"/>
    <x v="1"/>
    <s v="San Antonio"/>
    <x v="6"/>
    <n v="120"/>
    <s v="Dog_Large"/>
    <n v="175"/>
    <n v="100"/>
  </r>
  <r>
    <s v="eb6e44b4fb2a89"/>
    <s v="01/09/2015"/>
    <n v="6"/>
    <x v="1"/>
    <s v="Black"/>
    <n v="41"/>
    <x v="1"/>
    <s v="Houston"/>
    <x v="8"/>
    <n v="140"/>
    <s v="Dog_Large"/>
    <n v="175"/>
    <n v="100"/>
  </r>
  <r>
    <s v="cddddfd31f897c"/>
    <s v="11/11/2005"/>
    <n v="16"/>
    <x v="0"/>
    <s v="Tan/Brown"/>
    <n v="6.5"/>
    <x v="2"/>
    <s v="Fort Worth"/>
    <x v="7"/>
    <n v="100"/>
    <s v="Cat_Medium"/>
    <n v="120"/>
    <n v="300"/>
  </r>
  <r>
    <s v="50b026faf99206"/>
    <s v="21/10/2012"/>
    <n v="9"/>
    <x v="1"/>
    <s v="Brown Merle/White"/>
    <n v="6"/>
    <x v="0"/>
    <s v="Houston"/>
    <x v="5"/>
    <n v="140"/>
    <s v="Dog_Small"/>
    <n v="125"/>
    <n v="150"/>
  </r>
  <r>
    <s v="a9bc5d7efb6351"/>
    <s v="24/10/2013"/>
    <n v="8"/>
    <x v="1"/>
    <s v="Black/White"/>
    <n v="19"/>
    <x v="2"/>
    <s v="Houston"/>
    <x v="1"/>
    <n v="140"/>
    <s v="Dog_Medium"/>
    <n v="150"/>
    <n v="150"/>
  </r>
  <r>
    <s v="bcb2d660dffe07"/>
    <s v="13/05/2014"/>
    <n v="8"/>
    <x v="1"/>
    <s v="White"/>
    <n v="43"/>
    <x v="1"/>
    <s v="Fort Worth"/>
    <x v="1"/>
    <n v="100"/>
    <s v="Dog_Large"/>
    <n v="175"/>
    <n v="150"/>
  </r>
  <r>
    <s v="b1f13368b61051"/>
    <s v="01/09/2016"/>
    <n v="5"/>
    <x v="0"/>
    <s v="White"/>
    <n v="10"/>
    <x v="1"/>
    <s v="Dallas"/>
    <x v="1"/>
    <n v="110"/>
    <s v="Cat_Large"/>
    <n v="140"/>
    <n v="100"/>
  </r>
  <r>
    <s v="fb14259398128d"/>
    <s v="17/06/2015"/>
    <n v="7"/>
    <x v="0"/>
    <s v="Brown Tabby/White"/>
    <n v="6.5"/>
    <x v="2"/>
    <s v="Austin"/>
    <x v="3"/>
    <n v="135"/>
    <s v="Cat_Medium"/>
    <n v="120"/>
    <n v="100"/>
  </r>
  <r>
    <s v="07b0e7f63eb909"/>
    <s v="08/05/2014"/>
    <n v="8"/>
    <x v="0"/>
    <s v="Lilac Point"/>
    <n v="6"/>
    <x v="2"/>
    <s v="Houston"/>
    <x v="6"/>
    <n v="140"/>
    <s v="Cat_Medium"/>
    <n v="120"/>
    <n v="150"/>
  </r>
  <r>
    <s v="73223674da91c9"/>
    <s v="20/11/2015"/>
    <n v="6"/>
    <x v="1"/>
    <s v="Black/White"/>
    <n v="49"/>
    <x v="1"/>
    <s v="Houston"/>
    <x v="2"/>
    <n v="140"/>
    <s v="Dog_Large"/>
    <n v="175"/>
    <n v="100"/>
  </r>
  <r>
    <s v="cbef97f19679d8"/>
    <s v="07/03/2016"/>
    <n v="6"/>
    <x v="0"/>
    <s v="Black"/>
    <n v="3"/>
    <x v="0"/>
    <s v="Houston"/>
    <x v="7"/>
    <n v="140"/>
    <s v="Cat_Small"/>
    <n v="100"/>
    <n v="100"/>
  </r>
  <r>
    <s v="cd71b96184414d"/>
    <s v="25/02/2011"/>
    <n v="11"/>
    <x v="1"/>
    <s v="Tan"/>
    <n v="46"/>
    <x v="1"/>
    <s v="Austin"/>
    <x v="7"/>
    <n v="135"/>
    <s v="Dog_Large"/>
    <n v="175"/>
    <n v="150"/>
  </r>
  <r>
    <s v="53bbb174d4d959"/>
    <s v="10/04/2014"/>
    <n v="8"/>
    <x v="1"/>
    <s v="Red"/>
    <n v="12"/>
    <x v="2"/>
    <s v="San Antonio"/>
    <x v="5"/>
    <n v="120"/>
    <s v="Dog_Medium"/>
    <n v="150"/>
    <n v="150"/>
  </r>
  <r>
    <s v="09be4f2fd01f12"/>
    <s v="21/12/2014"/>
    <n v="7"/>
    <x v="1"/>
    <s v="Brown Brindle"/>
    <n v="37"/>
    <x v="1"/>
    <s v="Austin"/>
    <x v="6"/>
    <n v="135"/>
    <s v="Dog_Large"/>
    <n v="175"/>
    <n v="100"/>
  </r>
  <r>
    <s v="34534bbf59ad1c"/>
    <s v="17/07/2019"/>
    <n v="2"/>
    <x v="1"/>
    <s v="White"/>
    <n v="13"/>
    <x v="2"/>
    <s v="San Antonio"/>
    <x v="6"/>
    <n v="120"/>
    <s v="Dog_Medium"/>
    <n v="150"/>
    <n v="0"/>
  </r>
  <r>
    <s v="891be43fce1a33"/>
    <s v="19/06/2014"/>
    <n v="8"/>
    <x v="0"/>
    <s v="Orange Tabby/White"/>
    <n v="6.5"/>
    <x v="2"/>
    <s v="Austin"/>
    <x v="0"/>
    <n v="135"/>
    <s v="Cat_Medium"/>
    <n v="120"/>
    <n v="150"/>
  </r>
  <r>
    <s v="10f71788d82560"/>
    <s v="26/08/2016"/>
    <n v="5"/>
    <x v="0"/>
    <s v="Brown Tabby/White"/>
    <n v="10"/>
    <x v="1"/>
    <s v="Houston"/>
    <x v="6"/>
    <n v="140"/>
    <s v="Cat_Large"/>
    <n v="140"/>
    <n v="100"/>
  </r>
  <r>
    <s v="07b42407fd5f08"/>
    <s v="22/08/2019"/>
    <n v="2"/>
    <x v="1"/>
    <s v="White/Black"/>
    <n v="8"/>
    <x v="0"/>
    <s v="Austin"/>
    <x v="6"/>
    <n v="135"/>
    <s v="Dog_Small"/>
    <n v="125"/>
    <n v="0"/>
  </r>
  <r>
    <s v="d1c366e78b3088"/>
    <s v="15/09/2014"/>
    <n v="7"/>
    <x v="0"/>
    <s v="Calico"/>
    <n v="8"/>
    <x v="1"/>
    <s v="San Antonio"/>
    <x v="7"/>
    <n v="120"/>
    <s v="Cat_Large"/>
    <n v="140"/>
    <n v="100"/>
  </r>
  <r>
    <s v="54dfbb968840f7"/>
    <s v="22/03/2013"/>
    <n v="9"/>
    <x v="1"/>
    <s v="Brown/White"/>
    <n v="40"/>
    <x v="1"/>
    <s v="Houston"/>
    <x v="5"/>
    <n v="140"/>
    <s v="Dog_Large"/>
    <n v="175"/>
    <n v="150"/>
  </r>
  <r>
    <s v="ae441dedb83883"/>
    <s v="16/08/2014"/>
    <n v="7"/>
    <x v="0"/>
    <s v="Brown Tabby"/>
    <n v="2"/>
    <x v="0"/>
    <s v="Fort Worth"/>
    <x v="1"/>
    <n v="100"/>
    <s v="Cat_Small"/>
    <n v="100"/>
    <n v="100"/>
  </r>
  <r>
    <s v="8f59015048a556"/>
    <s v="20/02/2017"/>
    <n v="5"/>
    <x v="1"/>
    <s v="Black/Tan"/>
    <n v="31.5"/>
    <x v="1"/>
    <s v="Houston"/>
    <x v="0"/>
    <n v="140"/>
    <s v="Dog_Large"/>
    <n v="175"/>
    <n v="100"/>
  </r>
  <r>
    <s v="39f16f239b4c38"/>
    <s v="23/07/2016"/>
    <n v="5"/>
    <x v="0"/>
    <s v="Black Tabby"/>
    <n v="6.5"/>
    <x v="2"/>
    <s v="San Antonio"/>
    <x v="6"/>
    <n v="120"/>
    <s v="Cat_Medium"/>
    <n v="120"/>
    <n v="100"/>
  </r>
  <r>
    <s v="1f40ae2f03b021"/>
    <s v="28/03/2017"/>
    <n v="5"/>
    <x v="0"/>
    <s v="Brown Tabby"/>
    <n v="3"/>
    <x v="0"/>
    <s v="Dallas"/>
    <x v="6"/>
    <n v="110"/>
    <s v="Cat_Small"/>
    <n v="100"/>
    <n v="100"/>
  </r>
  <r>
    <s v="74cedb3d7d0794"/>
    <s v="19/07/2017"/>
    <n v="4"/>
    <x v="0"/>
    <s v="Brown Tabby"/>
    <n v="10"/>
    <x v="1"/>
    <s v="San Antonio"/>
    <x v="2"/>
    <n v="120"/>
    <s v="Cat_Large"/>
    <n v="140"/>
    <n v="0"/>
  </r>
  <r>
    <s v="5bca86cbdc3807"/>
    <s v="29/06/2017"/>
    <n v="5"/>
    <x v="1"/>
    <s v="Tricolor"/>
    <n v="38"/>
    <x v="1"/>
    <s v="Austin"/>
    <x v="5"/>
    <n v="135"/>
    <s v="Dog_Large"/>
    <n v="175"/>
    <n v="100"/>
  </r>
  <r>
    <s v="4999ab08ffc9ec"/>
    <s v="28/02/2012"/>
    <n v="10"/>
    <x v="1"/>
    <s v="Brown/White"/>
    <n v="8"/>
    <x v="0"/>
    <s v="Fort Worth"/>
    <x v="5"/>
    <n v="100"/>
    <s v="Dog_Small"/>
    <n v="125"/>
    <n v="150"/>
  </r>
  <r>
    <s v="81e325fb1337df"/>
    <s v="22/03/2006"/>
    <n v="16"/>
    <x v="1"/>
    <s v="Tan/Black"/>
    <n v="29"/>
    <x v="2"/>
    <s v="San Antonio"/>
    <x v="0"/>
    <n v="120"/>
    <s v="Dog_Medium"/>
    <n v="150"/>
    <n v="300"/>
  </r>
  <r>
    <s v="fa619bffb3b208"/>
    <s v="06/07/2013"/>
    <n v="8"/>
    <x v="1"/>
    <s v="Yellow/White"/>
    <n v="47"/>
    <x v="1"/>
    <s v="Fort Worth"/>
    <x v="3"/>
    <n v="100"/>
    <s v="Dog_Large"/>
    <n v="175"/>
    <n v="150"/>
  </r>
  <r>
    <s v="80e823ec8dcc3b"/>
    <s v="28/07/2020"/>
    <n v="1"/>
    <x v="0"/>
    <s v="Black/White"/>
    <n v="8.5"/>
    <x v="1"/>
    <s v="Austin"/>
    <x v="0"/>
    <n v="135"/>
    <s v="Cat_Large"/>
    <n v="140"/>
    <n v="0"/>
  </r>
  <r>
    <s v="6dead67929cc0a"/>
    <s v="31/10/1997"/>
    <n v="24"/>
    <x v="1"/>
    <s v="Black/Tan"/>
    <n v="40"/>
    <x v="1"/>
    <s v="Austin"/>
    <x v="2"/>
    <n v="135"/>
    <s v="Dog_Large"/>
    <n v="175"/>
    <n v="300"/>
  </r>
  <r>
    <s v="40f34ae1dcd8c2"/>
    <s v="24/09/2015"/>
    <n v="6"/>
    <x v="1"/>
    <s v="Chocolate/Tan"/>
    <n v="4"/>
    <x v="0"/>
    <s v="San Antonio"/>
    <x v="5"/>
    <n v="120"/>
    <s v="Dog_Small"/>
    <n v="125"/>
    <n v="100"/>
  </r>
  <r>
    <s v="b9d74c1a7a363e"/>
    <s v="26/06/2017"/>
    <n v="5"/>
    <x v="0"/>
    <s v="Brown Tabby/White"/>
    <n v="8"/>
    <x v="1"/>
    <s v="San Antonio"/>
    <x v="1"/>
    <n v="120"/>
    <s v="Cat_Large"/>
    <n v="140"/>
    <n v="100"/>
  </r>
  <r>
    <s v="ab1cb02a3f3145"/>
    <s v="24/02/2017"/>
    <n v="5"/>
    <x v="1"/>
    <s v="Blue/White"/>
    <n v="8"/>
    <x v="0"/>
    <s v="Houston"/>
    <x v="1"/>
    <n v="140"/>
    <s v="Dog_Small"/>
    <n v="125"/>
    <n v="100"/>
  </r>
  <r>
    <s v="05d26cce5bd41b"/>
    <s v="10/03/2017"/>
    <n v="5"/>
    <x v="1"/>
    <s v="Black/Brown"/>
    <n v="3"/>
    <x v="0"/>
    <s v="Austin"/>
    <x v="6"/>
    <n v="135"/>
    <s v="Dog_Small"/>
    <n v="125"/>
    <n v="100"/>
  </r>
  <r>
    <s v="b9d6e618152c7b"/>
    <s v="04/01/2015"/>
    <n v="7"/>
    <x v="1"/>
    <s v="Black/White"/>
    <n v="41"/>
    <x v="1"/>
    <s v="Houston"/>
    <x v="1"/>
    <n v="140"/>
    <s v="Dog_Large"/>
    <n v="175"/>
    <n v="100"/>
  </r>
  <r>
    <s v="0ebf4cc3d41a6d"/>
    <s v="06/07/2014"/>
    <n v="7"/>
    <x v="1"/>
    <s v="Black/Black"/>
    <n v="12"/>
    <x v="2"/>
    <s v="Houston"/>
    <x v="6"/>
    <n v="140"/>
    <s v="Dog_Medium"/>
    <n v="150"/>
    <n v="100"/>
  </r>
  <r>
    <s v="8fabc058d148fd"/>
    <s v="30/12/2012"/>
    <n v="9"/>
    <x v="0"/>
    <s v="Calico"/>
    <n v="6.5"/>
    <x v="2"/>
    <s v="Dallas"/>
    <x v="0"/>
    <n v="110"/>
    <s v="Cat_Medium"/>
    <n v="120"/>
    <n v="150"/>
  </r>
  <r>
    <s v="7a58e644b563a1"/>
    <s v="09/07/2017"/>
    <n v="4"/>
    <x v="0"/>
    <s v="Brown Tabby"/>
    <n v="8"/>
    <x v="1"/>
    <s v="Dallas"/>
    <x v="12"/>
    <n v="110"/>
    <s v="Cat_Large"/>
    <n v="140"/>
    <n v="0"/>
  </r>
  <r>
    <s v="245e73af3d5ca7"/>
    <s v="05/05/2014"/>
    <n v="8"/>
    <x v="0"/>
    <s v="Brown Tabby"/>
    <n v="2"/>
    <x v="0"/>
    <s v="Austin"/>
    <x v="6"/>
    <n v="135"/>
    <s v="Cat_Small"/>
    <n v="100"/>
    <n v="150"/>
  </r>
  <r>
    <s v="371b14d88186ca"/>
    <s v="16/11/2010"/>
    <n v="11"/>
    <x v="0"/>
    <s v="Orange Tabby"/>
    <n v="4"/>
    <x v="0"/>
    <s v="Fort Worth"/>
    <x v="6"/>
    <n v="100"/>
    <s v="Cat_Small"/>
    <n v="100"/>
    <n v="150"/>
  </r>
  <r>
    <s v="5849e2e8e1b223"/>
    <s v="28/08/2012"/>
    <n v="9"/>
    <x v="1"/>
    <s v="Chocolate/White"/>
    <n v="11.5"/>
    <x v="2"/>
    <s v="Austin"/>
    <x v="5"/>
    <n v="135"/>
    <s v="Dog_Medium"/>
    <n v="150"/>
    <n v="150"/>
  </r>
  <r>
    <s v="03d16157aa078a"/>
    <s v="01/11/2018"/>
    <n v="3"/>
    <x v="1"/>
    <s v="Black/White"/>
    <n v="33"/>
    <x v="1"/>
    <s v="Fort Worth"/>
    <x v="6"/>
    <n v="100"/>
    <s v="Dog_Large"/>
    <n v="175"/>
    <n v="0"/>
  </r>
  <r>
    <s v="26c36ad9575da4"/>
    <s v="18/08/2014"/>
    <n v="7"/>
    <x v="0"/>
    <s v="Orange Tabby/White"/>
    <n v="4"/>
    <x v="0"/>
    <s v="Houston"/>
    <x v="6"/>
    <n v="140"/>
    <s v="Cat_Small"/>
    <n v="100"/>
    <n v="100"/>
  </r>
  <r>
    <s v="7c0c3e04e6a4d4"/>
    <s v="20/03/2016"/>
    <n v="6"/>
    <x v="0"/>
    <s v="Black"/>
    <n v="2"/>
    <x v="0"/>
    <s v="San Antonio"/>
    <x v="0"/>
    <n v="120"/>
    <s v="Cat_Small"/>
    <n v="100"/>
    <n v="100"/>
  </r>
  <r>
    <s v="2ab32be70baab8"/>
    <s v="06/07/2014"/>
    <n v="7"/>
    <x v="1"/>
    <s v="Blue/White"/>
    <n v="14"/>
    <x v="2"/>
    <s v="Austin"/>
    <x v="6"/>
    <n v="135"/>
    <s v="Dog_Medium"/>
    <n v="150"/>
    <n v="100"/>
  </r>
  <r>
    <s v="20ac27521d6b78"/>
    <s v="17/11/2020"/>
    <n v="1"/>
    <x v="1"/>
    <s v="Tan/White"/>
    <n v="47"/>
    <x v="1"/>
    <s v="Houston"/>
    <x v="6"/>
    <n v="140"/>
    <s v="Dog_Large"/>
    <n v="175"/>
    <n v="0"/>
  </r>
  <r>
    <s v="1c0928de65b693"/>
    <s v="09/02/2019"/>
    <n v="3"/>
    <x v="0"/>
    <s v="White/Gray Tabby"/>
    <n v="9"/>
    <x v="1"/>
    <s v="Dallas"/>
    <x v="6"/>
    <n v="110"/>
    <s v="Cat_Large"/>
    <n v="140"/>
    <n v="0"/>
  </r>
  <r>
    <s v="8dd44c396de1cb"/>
    <s v="31/10/2017"/>
    <n v="4"/>
    <x v="1"/>
    <s v="Tan/Black"/>
    <n v="8"/>
    <x v="0"/>
    <s v="Houston"/>
    <x v="0"/>
    <n v="140"/>
    <s v="Dog_Small"/>
    <n v="125"/>
    <n v="0"/>
  </r>
  <r>
    <s v="94137d93838718"/>
    <s v="18/12/2015"/>
    <n v="6"/>
    <x v="1"/>
    <s v="White/White"/>
    <n v="8"/>
    <x v="0"/>
    <s v="Houston"/>
    <x v="1"/>
    <n v="140"/>
    <s v="Dog_Small"/>
    <n v="125"/>
    <n v="100"/>
  </r>
  <r>
    <s v="8fe80b8f0326ef"/>
    <s v="10/04/2020"/>
    <n v="2"/>
    <x v="1"/>
    <s v="Tan/White"/>
    <n v="15"/>
    <x v="2"/>
    <s v="Dallas"/>
    <x v="0"/>
    <n v="110"/>
    <s v="Dog_Medium"/>
    <n v="150"/>
    <n v="0"/>
  </r>
  <r>
    <s v="39bfe3d33a40dc"/>
    <s v="26/02/2014"/>
    <n v="8"/>
    <x v="1"/>
    <s v="Red"/>
    <n v="5"/>
    <x v="0"/>
    <s v="Dallas"/>
    <x v="6"/>
    <n v="110"/>
    <s v="Dog_Small"/>
    <n v="125"/>
    <n v="150"/>
  </r>
  <r>
    <s v="6f24a56d63e4f2"/>
    <s v="18/11/2019"/>
    <n v="2"/>
    <x v="1"/>
    <s v="Tan"/>
    <n v="29"/>
    <x v="2"/>
    <s v="Houston"/>
    <x v="2"/>
    <n v="140"/>
    <s v="Dog_Medium"/>
    <n v="150"/>
    <n v="0"/>
  </r>
  <r>
    <s v="67c6b8b2563091"/>
    <s v="24/06/2018"/>
    <n v="4"/>
    <x v="0"/>
    <s v="Brown Tabby"/>
    <n v="6.5"/>
    <x v="2"/>
    <s v="San Antonio"/>
    <x v="2"/>
    <n v="120"/>
    <s v="Cat_Medium"/>
    <n v="120"/>
    <n v="0"/>
  </r>
  <r>
    <s v="f1a76c86eef7fe"/>
    <s v="15/05/2019"/>
    <n v="3"/>
    <x v="0"/>
    <s v="Blue"/>
    <n v="2"/>
    <x v="0"/>
    <s v="San Antonio"/>
    <x v="8"/>
    <n v="120"/>
    <s v="Cat_Small"/>
    <n v="100"/>
    <n v="0"/>
  </r>
  <r>
    <s v="66eefeb4d2a606"/>
    <s v="08/11/2008"/>
    <n v="13"/>
    <x v="1"/>
    <s v="White/Tan"/>
    <n v="20"/>
    <x v="2"/>
    <s v="Austin"/>
    <x v="2"/>
    <n v="135"/>
    <s v="Dog_Medium"/>
    <n v="150"/>
    <n v="200"/>
  </r>
  <r>
    <s v="990e4d13701045"/>
    <s v="15/05/2009"/>
    <n v="13"/>
    <x v="1"/>
    <s v="Black"/>
    <n v="27"/>
    <x v="2"/>
    <s v="Houston"/>
    <x v="1"/>
    <n v="140"/>
    <s v="Dog_Medium"/>
    <n v="150"/>
    <n v="200"/>
  </r>
  <r>
    <s v="03a7ba10d4a2d7"/>
    <s v="19/04/2012"/>
    <n v="10"/>
    <x v="1"/>
    <s v="White"/>
    <n v="40"/>
    <x v="1"/>
    <s v="Fort Worth"/>
    <x v="6"/>
    <n v="100"/>
    <s v="Dog_Large"/>
    <n v="175"/>
    <n v="150"/>
  </r>
  <r>
    <s v="5f16f118e2d054"/>
    <s v="31/07/2015"/>
    <n v="6"/>
    <x v="1"/>
    <s v="Tan/Black"/>
    <n v="18"/>
    <x v="2"/>
    <s v="San Antonio"/>
    <x v="5"/>
    <n v="120"/>
    <s v="Dog_Medium"/>
    <n v="150"/>
    <n v="100"/>
  </r>
  <r>
    <s v="2e2aa3eedd9d62"/>
    <s v="25/10/2014"/>
    <n v="7"/>
    <x v="1"/>
    <s v="Tan"/>
    <n v="4"/>
    <x v="0"/>
    <s v="Fort Worth"/>
    <x v="6"/>
    <n v="100"/>
    <s v="Dog_Small"/>
    <n v="125"/>
    <n v="100"/>
  </r>
  <r>
    <s v="a4314c97e2b2c5"/>
    <s v="14/11/2011"/>
    <n v="10"/>
    <x v="1"/>
    <s v="Red/Tricolor"/>
    <n v="16"/>
    <x v="2"/>
    <s v="Houston"/>
    <x v="1"/>
    <n v="140"/>
    <s v="Dog_Medium"/>
    <n v="150"/>
    <n v="150"/>
  </r>
  <r>
    <s v="cb238ea88fb7a5"/>
    <s v="05/09/2014"/>
    <n v="7"/>
    <x v="1"/>
    <s v="Black"/>
    <n v="31.5"/>
    <x v="1"/>
    <s v="Austin"/>
    <x v="7"/>
    <n v="135"/>
    <s v="Dog_Large"/>
    <n v="175"/>
    <n v="100"/>
  </r>
  <r>
    <s v="951cae9e196f79"/>
    <s v="19/05/2002"/>
    <n v="20"/>
    <x v="1"/>
    <s v="Black/Tan"/>
    <n v="36"/>
    <x v="1"/>
    <s v="Dallas"/>
    <x v="1"/>
    <n v="110"/>
    <s v="Dog_Large"/>
    <n v="175"/>
    <n v="300"/>
  </r>
  <r>
    <s v="786e8cef72e8d0"/>
    <s v="26/03/2017"/>
    <n v="5"/>
    <x v="0"/>
    <s v="Black/White"/>
    <n v="9"/>
    <x v="1"/>
    <s v="Houston"/>
    <x v="12"/>
    <n v="140"/>
    <s v="Cat_Large"/>
    <n v="140"/>
    <n v="100"/>
  </r>
  <r>
    <s v="8b271c273de465"/>
    <s v="14/06/2017"/>
    <n v="5"/>
    <x v="1"/>
    <s v="Brown"/>
    <n v="9"/>
    <x v="0"/>
    <s v="Houston"/>
    <x v="0"/>
    <n v="140"/>
    <s v="Dog_Small"/>
    <n v="125"/>
    <n v="100"/>
  </r>
  <r>
    <s v="f3de00c24336c4"/>
    <s v="29/01/2018"/>
    <n v="4"/>
    <x v="1"/>
    <s v="Black"/>
    <n v="14"/>
    <x v="2"/>
    <s v="Houston"/>
    <x v="4"/>
    <n v="140"/>
    <s v="Dog_Medium"/>
    <n v="150"/>
    <n v="0"/>
  </r>
  <r>
    <s v="6e4aa4bfd89a01"/>
    <s v="24/02/2012"/>
    <n v="10"/>
    <x v="1"/>
    <s v="Blue/White"/>
    <n v="27"/>
    <x v="2"/>
    <s v="Austin"/>
    <x v="2"/>
    <n v="135"/>
    <s v="Dog_Medium"/>
    <n v="150"/>
    <n v="150"/>
  </r>
  <r>
    <s v="991390f3ae5ce0"/>
    <s v="15/06/2013"/>
    <n v="9"/>
    <x v="1"/>
    <s v="White/Black"/>
    <n v="9"/>
    <x v="0"/>
    <s v="Houston"/>
    <x v="1"/>
    <n v="140"/>
    <s v="Dog_Small"/>
    <n v="125"/>
    <n v="150"/>
  </r>
  <r>
    <s v="7296abd5285a03"/>
    <s v="15/01/2020"/>
    <n v="2"/>
    <x v="1"/>
    <s v="Brown"/>
    <n v="19"/>
    <x v="2"/>
    <s v="San Antonio"/>
    <x v="2"/>
    <n v="120"/>
    <s v="Dog_Medium"/>
    <n v="150"/>
    <n v="0"/>
  </r>
  <r>
    <s v="42103b43fff7cc"/>
    <s v="12/03/2020"/>
    <n v="2"/>
    <x v="0"/>
    <s v="Brown Tabby"/>
    <n v="10"/>
    <x v="1"/>
    <s v="Houston"/>
    <x v="5"/>
    <n v="140"/>
    <s v="Cat_Large"/>
    <n v="140"/>
    <n v="0"/>
  </r>
  <r>
    <s v="31556bb6e06fe8"/>
    <s v="11/06/2013"/>
    <n v="9"/>
    <x v="0"/>
    <s v="Tortie"/>
    <n v="8"/>
    <x v="1"/>
    <s v="Austin"/>
    <x v="6"/>
    <n v="135"/>
    <s v="Cat_Large"/>
    <n v="140"/>
    <n v="150"/>
  </r>
  <r>
    <s v="47105fe2df115d"/>
    <s v="22/02/2017"/>
    <n v="5"/>
    <x v="1"/>
    <s v="Red/White"/>
    <n v="5"/>
    <x v="0"/>
    <s v="Houston"/>
    <x v="5"/>
    <n v="140"/>
    <s v="Dog_Small"/>
    <n v="125"/>
    <n v="100"/>
  </r>
  <r>
    <s v="f8593935d86701"/>
    <s v="03/05/2015"/>
    <n v="7"/>
    <x v="0"/>
    <s v="Black/White"/>
    <n v="3"/>
    <x v="0"/>
    <s v="San Antonio"/>
    <x v="4"/>
    <n v="120"/>
    <s v="Cat_Small"/>
    <n v="100"/>
    <n v="100"/>
  </r>
  <r>
    <s v="5c90ddc22dcc0b"/>
    <s v="29/01/2015"/>
    <n v="7"/>
    <x v="1"/>
    <s v="Brown/White"/>
    <n v="47"/>
    <x v="1"/>
    <s v="Houston"/>
    <x v="5"/>
    <n v="140"/>
    <s v="Dog_Large"/>
    <n v="175"/>
    <n v="100"/>
  </r>
  <r>
    <s v="17c41008839a8b"/>
    <s v="03/07/2015"/>
    <n v="6"/>
    <x v="1"/>
    <s v="White/Blue"/>
    <n v="46"/>
    <x v="1"/>
    <s v="Austin"/>
    <x v="6"/>
    <n v="135"/>
    <s v="Dog_Large"/>
    <n v="175"/>
    <n v="100"/>
  </r>
  <r>
    <s v="9e5f31f9fce8df"/>
    <s v="20/06/2013"/>
    <n v="9"/>
    <x v="0"/>
    <s v="Brown Tabby/White"/>
    <n v="9"/>
    <x v="1"/>
    <s v="San Antonio"/>
    <x v="1"/>
    <n v="120"/>
    <s v="Cat_Large"/>
    <n v="140"/>
    <n v="150"/>
  </r>
  <r>
    <s v="a887b32cdaf23f"/>
    <s v="08/04/2018"/>
    <n v="4"/>
    <x v="0"/>
    <s v="Orange Tabby"/>
    <n v="4"/>
    <x v="0"/>
    <s v="Austin"/>
    <x v="1"/>
    <n v="135"/>
    <s v="Cat_Small"/>
    <n v="100"/>
    <n v="0"/>
  </r>
  <r>
    <s v="4e801fbfad0fca"/>
    <s v="19/05/2014"/>
    <n v="8"/>
    <x v="1"/>
    <s v="White"/>
    <n v="40"/>
    <x v="1"/>
    <s v="Dallas"/>
    <x v="5"/>
    <n v="110"/>
    <s v="Dog_Large"/>
    <n v="175"/>
    <n v="150"/>
  </r>
  <r>
    <s v="ade0e59a45adc7"/>
    <s v="01/12/2017"/>
    <n v="4"/>
    <x v="0"/>
    <s v="Orange Tabby"/>
    <n v="2"/>
    <x v="0"/>
    <s v="San Antonio"/>
    <x v="1"/>
    <n v="120"/>
    <s v="Cat_Small"/>
    <n v="100"/>
    <n v="0"/>
  </r>
  <r>
    <s v="e7eb7bea1b64a6"/>
    <s v="03/09/2007"/>
    <n v="14"/>
    <x v="0"/>
    <s v="Calico"/>
    <n v="10"/>
    <x v="1"/>
    <s v="Austin"/>
    <x v="10"/>
    <n v="135"/>
    <s v="Cat_Large"/>
    <n v="140"/>
    <n v="200"/>
  </r>
  <r>
    <s v="6d3a136b2463aa"/>
    <s v="20/02/2017"/>
    <n v="5"/>
    <x v="0"/>
    <s v="White/Black"/>
    <n v="9"/>
    <x v="1"/>
    <s v="San Antonio"/>
    <x v="2"/>
    <n v="120"/>
    <s v="Cat_Large"/>
    <n v="140"/>
    <n v="100"/>
  </r>
  <r>
    <s v="bc01bc66b5f6eb"/>
    <s v="23/06/2016"/>
    <n v="6"/>
    <x v="1"/>
    <s v="Brown Brindle/White"/>
    <n v="8"/>
    <x v="0"/>
    <s v="Houston"/>
    <x v="1"/>
    <n v="140"/>
    <s v="Dog_Small"/>
    <n v="125"/>
    <n v="100"/>
  </r>
  <r>
    <s v="8f9e204a8678f4"/>
    <s v="06/07/2014"/>
    <n v="7"/>
    <x v="0"/>
    <s v="White/Lynx Point"/>
    <n v="8"/>
    <x v="1"/>
    <s v="Austin"/>
    <x v="0"/>
    <n v="135"/>
    <s v="Cat_Large"/>
    <n v="140"/>
    <n v="100"/>
  </r>
  <r>
    <s v="5d05fd05a04b94"/>
    <s v="28/03/2014"/>
    <n v="8"/>
    <x v="1"/>
    <s v="Tan"/>
    <n v="42"/>
    <x v="1"/>
    <s v="Fort Worth"/>
    <x v="5"/>
    <n v="100"/>
    <s v="Dog_Large"/>
    <n v="175"/>
    <n v="150"/>
  </r>
  <r>
    <s v="e0e0d402290b1d"/>
    <s v="30/12/2013"/>
    <n v="8"/>
    <x v="0"/>
    <s v="Calico"/>
    <n v="4"/>
    <x v="0"/>
    <s v="San Antonio"/>
    <x v="7"/>
    <n v="120"/>
    <s v="Cat_Small"/>
    <n v="100"/>
    <n v="150"/>
  </r>
  <r>
    <s v="20e56efe0b1139"/>
    <s v="22/06/2007"/>
    <n v="15"/>
    <x v="1"/>
    <s v="Tan"/>
    <n v="33"/>
    <x v="1"/>
    <s v="Dallas"/>
    <x v="6"/>
    <n v="110"/>
    <s v="Dog_Large"/>
    <n v="175"/>
    <n v="200"/>
  </r>
  <r>
    <s v="aeb59af2902200"/>
    <s v="01/02/2011"/>
    <n v="11"/>
    <x v="0"/>
    <s v="Brown Tabby/White"/>
    <n v="3"/>
    <x v="0"/>
    <s v="Dallas"/>
    <x v="1"/>
    <n v="110"/>
    <s v="Cat_Small"/>
    <n v="100"/>
    <n v="150"/>
  </r>
  <r>
    <s v="37e28a95151cb1"/>
    <s v="30/04/2015"/>
    <n v="7"/>
    <x v="0"/>
    <s v="Calico"/>
    <n v="8"/>
    <x v="1"/>
    <s v="Houston"/>
    <x v="6"/>
    <n v="140"/>
    <s v="Cat_Large"/>
    <n v="140"/>
    <n v="100"/>
  </r>
  <r>
    <s v="c5e89162ae32f9"/>
    <s v="09/01/2014"/>
    <n v="8"/>
    <x v="1"/>
    <s v="Blue/White"/>
    <n v="43"/>
    <x v="1"/>
    <s v="Fort Worth"/>
    <x v="7"/>
    <n v="100"/>
    <s v="Dog_Large"/>
    <n v="175"/>
    <n v="150"/>
  </r>
  <r>
    <s v="7536d1c6b013f5"/>
    <s v="01/05/2015"/>
    <n v="7"/>
    <x v="0"/>
    <s v="Tortie"/>
    <n v="8.5"/>
    <x v="1"/>
    <s v="Houston"/>
    <x v="12"/>
    <n v="140"/>
    <s v="Cat_Large"/>
    <n v="140"/>
    <n v="100"/>
  </r>
  <r>
    <s v="816195e3c122b8"/>
    <s v="24/02/2017"/>
    <n v="5"/>
    <x v="0"/>
    <s v="Brown Tabby/White"/>
    <n v="10"/>
    <x v="1"/>
    <s v="Dallas"/>
    <x v="0"/>
    <n v="110"/>
    <s v="Cat_Large"/>
    <n v="140"/>
    <n v="100"/>
  </r>
  <r>
    <s v="380a7dc1a05f4a"/>
    <s v="22/03/2012"/>
    <n v="10"/>
    <x v="1"/>
    <s v="Brown Brindle"/>
    <n v="34"/>
    <x v="1"/>
    <s v="Houston"/>
    <x v="6"/>
    <n v="140"/>
    <s v="Dog_Large"/>
    <n v="175"/>
    <n v="150"/>
  </r>
  <r>
    <s v="ef1649fbe7334c"/>
    <s v="17/08/2013"/>
    <n v="8"/>
    <x v="0"/>
    <s v="Black/White"/>
    <n v="9"/>
    <x v="1"/>
    <s v="Fort Worth"/>
    <x v="8"/>
    <n v="100"/>
    <s v="Cat_Large"/>
    <n v="140"/>
    <n v="150"/>
  </r>
  <r>
    <s v="cd4f826ed082b1"/>
    <s v="24/04/2013"/>
    <n v="9"/>
    <x v="0"/>
    <s v="Orange Tabby"/>
    <n v="8"/>
    <x v="1"/>
    <s v="San Antonio"/>
    <x v="7"/>
    <n v="120"/>
    <s v="Cat_Large"/>
    <n v="140"/>
    <n v="150"/>
  </r>
  <r>
    <s v="ce38c928a198aa"/>
    <s v="17/05/2014"/>
    <n v="8"/>
    <x v="1"/>
    <s v="White/Brown"/>
    <n v="33"/>
    <x v="1"/>
    <s v="Austin"/>
    <x v="7"/>
    <n v="135"/>
    <s v="Dog_Large"/>
    <n v="175"/>
    <n v="150"/>
  </r>
  <r>
    <s v="3e42bd8ee9012d"/>
    <s v="02/04/2008"/>
    <n v="14"/>
    <x v="1"/>
    <s v="White"/>
    <n v="47"/>
    <x v="1"/>
    <s v="San Antonio"/>
    <x v="5"/>
    <n v="120"/>
    <s v="Dog_Large"/>
    <n v="175"/>
    <n v="200"/>
  </r>
  <r>
    <s v="727aac68e4b5ae"/>
    <s v="12/08/2017"/>
    <n v="4"/>
    <x v="0"/>
    <s v="Orange Tabby"/>
    <n v="9"/>
    <x v="1"/>
    <s v="Austin"/>
    <x v="2"/>
    <n v="135"/>
    <s v="Cat_Large"/>
    <n v="140"/>
    <n v="0"/>
  </r>
  <r>
    <s v="e633824b455a29"/>
    <s v="10/10/2015"/>
    <n v="6"/>
    <x v="1"/>
    <s v="Black/White"/>
    <n v="6"/>
    <x v="0"/>
    <s v="Fort Worth"/>
    <x v="10"/>
    <n v="100"/>
    <s v="Dog_Small"/>
    <n v="125"/>
    <n v="100"/>
  </r>
  <r>
    <s v="df84592663f4ab"/>
    <s v="14/09/2017"/>
    <n v="4"/>
    <x v="1"/>
    <s v="Red/White"/>
    <n v="14"/>
    <x v="2"/>
    <s v="San Antonio"/>
    <x v="7"/>
    <n v="120"/>
    <s v="Dog_Medium"/>
    <n v="150"/>
    <n v="0"/>
  </r>
  <r>
    <s v="3d21a2dd6af2be"/>
    <s v="08/04/2015"/>
    <n v="7"/>
    <x v="0"/>
    <s v="Blue Point"/>
    <n v="8"/>
    <x v="1"/>
    <s v="Houston"/>
    <x v="5"/>
    <n v="140"/>
    <s v="Cat_Large"/>
    <n v="140"/>
    <n v="100"/>
  </r>
  <r>
    <s v="4a7db2c7569221"/>
    <s v="19/03/2013"/>
    <n v="9"/>
    <x v="0"/>
    <s v="Black/White"/>
    <n v="2"/>
    <x v="0"/>
    <s v="Houston"/>
    <x v="5"/>
    <n v="140"/>
    <s v="Cat_Small"/>
    <n v="100"/>
    <n v="150"/>
  </r>
  <r>
    <s v="6bc167e6e451fe"/>
    <s v="14/10/2012"/>
    <n v="9"/>
    <x v="1"/>
    <s v="Tan/White"/>
    <n v="35"/>
    <x v="1"/>
    <s v="Austin"/>
    <x v="2"/>
    <n v="135"/>
    <s v="Dog_Large"/>
    <n v="175"/>
    <n v="150"/>
  </r>
  <r>
    <s v="bec79bd4ded760"/>
    <s v="24/06/2014"/>
    <n v="8"/>
    <x v="1"/>
    <s v="White"/>
    <n v="13"/>
    <x v="2"/>
    <s v="Dallas"/>
    <x v="1"/>
    <n v="110"/>
    <s v="Dog_Medium"/>
    <n v="150"/>
    <n v="150"/>
  </r>
  <r>
    <s v="0412d55c47756e"/>
    <s v="02/04/2015"/>
    <n v="7"/>
    <x v="0"/>
    <s v="Blue/White"/>
    <n v="9"/>
    <x v="1"/>
    <s v="San Antonio"/>
    <x v="6"/>
    <n v="120"/>
    <s v="Cat_Large"/>
    <n v="140"/>
    <n v="100"/>
  </r>
  <r>
    <s v="d4261905a2167b"/>
    <s v="16/08/2020"/>
    <n v="1"/>
    <x v="0"/>
    <s v="Brown Tabby"/>
    <n v="2"/>
    <x v="0"/>
    <s v="Fort Worth"/>
    <x v="7"/>
    <n v="100"/>
    <s v="Cat_Small"/>
    <n v="100"/>
    <n v="0"/>
  </r>
  <r>
    <s v="30b6ce6a85ebf7"/>
    <s v="14/11/2017"/>
    <n v="4"/>
    <x v="1"/>
    <s v="Black/White"/>
    <n v="24"/>
    <x v="2"/>
    <s v="Fort Worth"/>
    <x v="6"/>
    <n v="100"/>
    <s v="Dog_Medium"/>
    <n v="150"/>
    <n v="0"/>
  </r>
  <r>
    <s v="5c2df425a11db0"/>
    <s v="15/07/2012"/>
    <n v="9"/>
    <x v="1"/>
    <s v="Red"/>
    <n v="31"/>
    <x v="1"/>
    <s v="Houston"/>
    <x v="5"/>
    <n v="140"/>
    <s v="Dog_Large"/>
    <n v="175"/>
    <n v="150"/>
  </r>
  <r>
    <s v="b5ce50f0cb1f51"/>
    <s v="12/04/2018"/>
    <n v="4"/>
    <x v="1"/>
    <s v="Brown Brindle/White"/>
    <n v="41"/>
    <x v="1"/>
    <s v="Houston"/>
    <x v="1"/>
    <n v="140"/>
    <s v="Dog_Large"/>
    <n v="175"/>
    <n v="0"/>
  </r>
  <r>
    <s v="bfb1c8194bfeaf"/>
    <s v="28/03/2018"/>
    <n v="4"/>
    <x v="0"/>
    <s v="Black/White"/>
    <n v="6.5"/>
    <x v="2"/>
    <s v="San Antonio"/>
    <x v="1"/>
    <n v="120"/>
    <s v="Cat_Medium"/>
    <n v="120"/>
    <n v="0"/>
  </r>
  <r>
    <s v="1a243f5609a3b5"/>
    <s v="30/08/2012"/>
    <n v="9"/>
    <x v="1"/>
    <s v="Gray/White"/>
    <n v="37"/>
    <x v="1"/>
    <s v="Dallas"/>
    <x v="6"/>
    <n v="110"/>
    <s v="Dog_Large"/>
    <n v="175"/>
    <n v="150"/>
  </r>
  <r>
    <s v="f85d77c1b855c5"/>
    <s v="06/12/2016"/>
    <n v="5"/>
    <x v="1"/>
    <s v="Cream"/>
    <n v="11"/>
    <x v="2"/>
    <s v="Dallas"/>
    <x v="4"/>
    <n v="110"/>
    <s v="Dog_Medium"/>
    <n v="150"/>
    <n v="100"/>
  </r>
  <r>
    <s v="5991e28ae19629"/>
    <s v="13/07/2015"/>
    <n v="6"/>
    <x v="1"/>
    <s v="Black/Brown"/>
    <n v="25"/>
    <x v="2"/>
    <s v="San Antonio"/>
    <x v="5"/>
    <n v="120"/>
    <s v="Dog_Medium"/>
    <n v="150"/>
    <n v="100"/>
  </r>
  <r>
    <s v="90730d4152c9fa"/>
    <s v="23/12/2015"/>
    <n v="6"/>
    <x v="1"/>
    <s v="Brown Merle"/>
    <n v="6"/>
    <x v="0"/>
    <s v="San Antonio"/>
    <x v="0"/>
    <n v="120"/>
    <s v="Dog_Small"/>
    <n v="125"/>
    <n v="100"/>
  </r>
  <r>
    <s v="914bb9c08314d9"/>
    <s v="27/06/2016"/>
    <n v="6"/>
    <x v="0"/>
    <s v="Blue/White"/>
    <n v="3"/>
    <x v="0"/>
    <s v="Houston"/>
    <x v="9"/>
    <n v="140"/>
    <s v="Cat_Small"/>
    <n v="100"/>
    <n v="100"/>
  </r>
  <r>
    <s v="308d8a347930f7"/>
    <s v="09/03/2019"/>
    <n v="3"/>
    <x v="1"/>
    <s v="Tricolor"/>
    <n v="46"/>
    <x v="1"/>
    <s v="Fort Worth"/>
    <x v="6"/>
    <n v="100"/>
    <s v="Dog_Large"/>
    <n v="175"/>
    <n v="0"/>
  </r>
  <r>
    <s v="5a94117acb0a03"/>
    <s v="08/09/2017"/>
    <n v="4"/>
    <x v="1"/>
    <s v="Black/White"/>
    <n v="40"/>
    <x v="1"/>
    <s v="Austin"/>
    <x v="5"/>
    <n v="135"/>
    <s v="Dog_Large"/>
    <n v="175"/>
    <n v="0"/>
  </r>
  <r>
    <s v="ffc471ba2f0120"/>
    <s v="24/06/2018"/>
    <n v="4"/>
    <x v="1"/>
    <s v="Brown/White"/>
    <n v="8"/>
    <x v="0"/>
    <s v="Houston"/>
    <x v="3"/>
    <n v="140"/>
    <s v="Dog_Small"/>
    <n v="125"/>
    <n v="0"/>
  </r>
  <r>
    <s v="db459351dc51cf"/>
    <s v="17/02/2009"/>
    <n v="13"/>
    <x v="1"/>
    <s v="Black"/>
    <n v="15"/>
    <x v="2"/>
    <s v="Austin"/>
    <x v="7"/>
    <n v="135"/>
    <s v="Dog_Medium"/>
    <n v="150"/>
    <n v="200"/>
  </r>
  <r>
    <s v="811fc361a81ec9"/>
    <s v="05/10/2010"/>
    <n v="11"/>
    <x v="1"/>
    <s v="Tan"/>
    <n v="24"/>
    <x v="2"/>
    <s v="Fort Worth"/>
    <x v="0"/>
    <n v="100"/>
    <s v="Dog_Medium"/>
    <n v="150"/>
    <n v="150"/>
  </r>
  <r>
    <s v="7a9a79339236b4"/>
    <s v="10/04/2013"/>
    <n v="9"/>
    <x v="0"/>
    <s v="Black/White"/>
    <n v="4"/>
    <x v="0"/>
    <s v="Dallas"/>
    <x v="12"/>
    <n v="110"/>
    <s v="Cat_Small"/>
    <n v="100"/>
    <n v="150"/>
  </r>
  <r>
    <s v="a1408cc44cc111"/>
    <s v="05/05/2019"/>
    <n v="3"/>
    <x v="0"/>
    <s v="Black"/>
    <n v="4"/>
    <x v="0"/>
    <s v="Fort Worth"/>
    <x v="1"/>
    <n v="100"/>
    <s v="Cat_Small"/>
    <n v="100"/>
    <n v="0"/>
  </r>
  <r>
    <s v="981c0d240228d6"/>
    <s v="25/04/2014"/>
    <n v="8"/>
    <x v="0"/>
    <s v="Blue"/>
    <n v="9"/>
    <x v="1"/>
    <s v="Austin"/>
    <x v="1"/>
    <n v="135"/>
    <s v="Cat_Large"/>
    <n v="140"/>
    <n v="150"/>
  </r>
  <r>
    <s v="fe15264492c487"/>
    <s v="20/10/2012"/>
    <n v="9"/>
    <x v="1"/>
    <s v="Black/White"/>
    <n v="39"/>
    <x v="1"/>
    <s v="Austin"/>
    <x v="3"/>
    <n v="135"/>
    <s v="Dog_Large"/>
    <n v="175"/>
    <n v="150"/>
  </r>
  <r>
    <s v="4b34d694e3296e"/>
    <s v="10/10/2013"/>
    <n v="8"/>
    <x v="1"/>
    <s v="Tan/White"/>
    <n v="49"/>
    <x v="1"/>
    <s v="Houston"/>
    <x v="5"/>
    <n v="140"/>
    <s v="Dog_Large"/>
    <n v="175"/>
    <n v="150"/>
  </r>
  <r>
    <s v="4a41da8e79ca11"/>
    <s v="09/02/2014"/>
    <n v="8"/>
    <x v="1"/>
    <s v="Black/Brown"/>
    <n v="38"/>
    <x v="1"/>
    <s v="Austin"/>
    <x v="5"/>
    <n v="135"/>
    <s v="Dog_Large"/>
    <n v="175"/>
    <n v="150"/>
  </r>
  <r>
    <s v="edf9c6c2abbf11"/>
    <s v="18/04/2017"/>
    <n v="5"/>
    <x v="1"/>
    <s v="Blue Tick"/>
    <n v="14"/>
    <x v="2"/>
    <s v="San Antonio"/>
    <x v="8"/>
    <n v="120"/>
    <s v="Dog_Medium"/>
    <n v="150"/>
    <n v="100"/>
  </r>
  <r>
    <s v="5e0e1f5677b5c1"/>
    <s v="08/12/2017"/>
    <n v="4"/>
    <x v="1"/>
    <s v="Chocolate/White"/>
    <n v="36"/>
    <x v="1"/>
    <s v="San Antonio"/>
    <x v="5"/>
    <n v="120"/>
    <s v="Dog_Large"/>
    <n v="175"/>
    <n v="0"/>
  </r>
  <r>
    <s v="e9429c361ade65"/>
    <s v="29/03/2011"/>
    <n v="11"/>
    <x v="1"/>
    <s v="Red/White"/>
    <n v="20"/>
    <x v="2"/>
    <s v="Fort Worth"/>
    <x v="10"/>
    <n v="100"/>
    <s v="Dog_Medium"/>
    <n v="150"/>
    <n v="150"/>
  </r>
  <r>
    <s v="0f9fba13fb7e41"/>
    <s v="16/12/2015"/>
    <n v="6"/>
    <x v="1"/>
    <s v="Cream/White"/>
    <n v="48"/>
    <x v="1"/>
    <s v="Houston"/>
    <x v="6"/>
    <n v="140"/>
    <s v="Dog_Large"/>
    <n v="175"/>
    <n v="100"/>
  </r>
  <r>
    <s v="67a6e6d0042b7e"/>
    <s v="03/01/2016"/>
    <n v="6"/>
    <x v="0"/>
    <s v="Silver Tabby/White"/>
    <n v="4"/>
    <x v="0"/>
    <s v="Houston"/>
    <x v="2"/>
    <n v="140"/>
    <s v="Cat_Small"/>
    <n v="100"/>
    <n v="100"/>
  </r>
  <r>
    <s v="6478db8c4c408b"/>
    <s v="30/06/2013"/>
    <n v="9"/>
    <x v="1"/>
    <s v="Chocolate"/>
    <n v="21"/>
    <x v="2"/>
    <s v="Austin"/>
    <x v="13"/>
    <n v="135"/>
    <s v="Dog_Medium"/>
    <n v="150"/>
    <n v="150"/>
  </r>
  <r>
    <s v="a417542b62429b"/>
    <s v="19/02/2014"/>
    <n v="8"/>
    <x v="0"/>
    <s v="Black"/>
    <n v="3"/>
    <x v="0"/>
    <s v="Dallas"/>
    <x v="1"/>
    <n v="110"/>
    <s v="Cat_Small"/>
    <n v="100"/>
    <n v="150"/>
  </r>
  <r>
    <s v="09f773a75f054c"/>
    <s v="26/03/2015"/>
    <n v="7"/>
    <x v="1"/>
    <s v="White"/>
    <n v="25"/>
    <x v="2"/>
    <s v="Houston"/>
    <x v="6"/>
    <n v="140"/>
    <s v="Dog_Medium"/>
    <n v="150"/>
    <n v="100"/>
  </r>
  <r>
    <s v="610bbda9ca9ffc"/>
    <s v="28/01/2007"/>
    <n v="15"/>
    <x v="1"/>
    <s v="Gray/White"/>
    <n v="31"/>
    <x v="1"/>
    <s v="Austin"/>
    <x v="5"/>
    <n v="135"/>
    <s v="Dog_Large"/>
    <n v="175"/>
    <n v="200"/>
  </r>
  <r>
    <s v="3fb783a0d58e46"/>
    <s v="23/01/2010"/>
    <n v="12"/>
    <x v="1"/>
    <s v="Tan"/>
    <n v="47"/>
    <x v="1"/>
    <s v="Houston"/>
    <x v="5"/>
    <n v="140"/>
    <s v="Dog_Large"/>
    <n v="175"/>
    <n v="150"/>
  </r>
  <r>
    <s v="24b33137f45d54"/>
    <s v="27/09/2015"/>
    <n v="6"/>
    <x v="1"/>
    <s v="Black/Brown"/>
    <n v="47"/>
    <x v="1"/>
    <s v="San Antonio"/>
    <x v="6"/>
    <n v="120"/>
    <s v="Dog_Large"/>
    <n v="175"/>
    <n v="100"/>
  </r>
  <r>
    <s v="d4efeaba107b27"/>
    <s v="01/04/2015"/>
    <n v="7"/>
    <x v="0"/>
    <s v="Calico/Black"/>
    <n v="4"/>
    <x v="0"/>
    <s v="San Antonio"/>
    <x v="7"/>
    <n v="120"/>
    <s v="Cat_Small"/>
    <n v="100"/>
    <n v="100"/>
  </r>
  <r>
    <s v="3cd57488b56158"/>
    <s v="22/03/2012"/>
    <n v="10"/>
    <x v="0"/>
    <s v="Blue/White"/>
    <n v="4"/>
    <x v="0"/>
    <s v="San Antonio"/>
    <x v="5"/>
    <n v="120"/>
    <s v="Cat_Small"/>
    <n v="100"/>
    <n v="150"/>
  </r>
  <r>
    <s v="6fdb5c1b671ac7"/>
    <s v="20/12/2014"/>
    <n v="7"/>
    <x v="1"/>
    <s v="Tan/White"/>
    <n v="20"/>
    <x v="2"/>
    <s v="Austin"/>
    <x v="2"/>
    <n v="135"/>
    <s v="Dog_Medium"/>
    <n v="150"/>
    <n v="100"/>
  </r>
  <r>
    <s v="fc1296875f3989"/>
    <s v="25/04/2012"/>
    <n v="10"/>
    <x v="1"/>
    <s v="Tan/White"/>
    <n v="33"/>
    <x v="1"/>
    <s v="San Antonio"/>
    <x v="3"/>
    <n v="120"/>
    <s v="Dog_Large"/>
    <n v="175"/>
    <n v="150"/>
  </r>
  <r>
    <s v="703ddae2b4d11f"/>
    <s v="10/10/2018"/>
    <n v="3"/>
    <x v="1"/>
    <s v="Tricolor"/>
    <n v="29"/>
    <x v="2"/>
    <s v="Austin"/>
    <x v="2"/>
    <n v="135"/>
    <s v="Dog_Medium"/>
    <n v="150"/>
    <n v="0"/>
  </r>
  <r>
    <s v="34396b32c27a15"/>
    <s v="10/07/2019"/>
    <n v="2"/>
    <x v="1"/>
    <s v="Brown/White"/>
    <n v="20"/>
    <x v="2"/>
    <s v="Houston"/>
    <x v="6"/>
    <n v="140"/>
    <s v="Dog_Medium"/>
    <n v="150"/>
    <n v="0"/>
  </r>
  <r>
    <s v="342a9f45a0b560"/>
    <s v="01/10/2015"/>
    <n v="6"/>
    <x v="1"/>
    <s v="Brown/Black"/>
    <n v="17"/>
    <x v="2"/>
    <s v="San Antonio"/>
    <x v="6"/>
    <n v="120"/>
    <s v="Dog_Medium"/>
    <n v="150"/>
    <n v="100"/>
  </r>
  <r>
    <s v="d5eb9e808893d8"/>
    <s v="09/08/2020"/>
    <n v="1"/>
    <x v="1"/>
    <s v="Brown/Black"/>
    <n v="12"/>
    <x v="2"/>
    <s v="Dallas"/>
    <x v="7"/>
    <n v="110"/>
    <s v="Dog_Medium"/>
    <n v="150"/>
    <n v="0"/>
  </r>
  <r>
    <s v="164a5e22c19447"/>
    <s v="15/09/2019"/>
    <n v="2"/>
    <x v="1"/>
    <s v="Brown"/>
    <n v="11.5"/>
    <x v="2"/>
    <s v="San Antonio"/>
    <x v="6"/>
    <n v="120"/>
    <s v="Dog_Medium"/>
    <n v="150"/>
    <n v="0"/>
  </r>
  <r>
    <s v="3267a3eacab68c"/>
    <s v="08/03/2017"/>
    <n v="5"/>
    <x v="1"/>
    <s v="Black Brindle/Brown"/>
    <n v="15"/>
    <x v="2"/>
    <s v="Austin"/>
    <x v="6"/>
    <n v="135"/>
    <s v="Dog_Medium"/>
    <n v="150"/>
    <n v="100"/>
  </r>
  <r>
    <s v="bc7065a16d2981"/>
    <s v="21/04/2012"/>
    <n v="10"/>
    <x v="1"/>
    <s v="Red/White"/>
    <n v="45"/>
    <x v="1"/>
    <s v="Houston"/>
    <x v="1"/>
    <n v="140"/>
    <s v="Dog_Large"/>
    <n v="175"/>
    <n v="150"/>
  </r>
  <r>
    <s v="ffa2cc6bb0930c"/>
    <s v="15/03/2014"/>
    <n v="8"/>
    <x v="0"/>
    <s v="Blue"/>
    <n v="6.5"/>
    <x v="2"/>
    <s v="Houston"/>
    <x v="3"/>
    <n v="140"/>
    <s v="Cat_Medium"/>
    <n v="120"/>
    <n v="150"/>
  </r>
  <r>
    <s v="11a94c463fb70a"/>
    <s v="01/07/2014"/>
    <n v="8"/>
    <x v="1"/>
    <s v="Black"/>
    <n v="46"/>
    <x v="1"/>
    <s v="Austin"/>
    <x v="6"/>
    <n v="135"/>
    <s v="Dog_Large"/>
    <n v="175"/>
    <n v="150"/>
  </r>
  <r>
    <s v="38a49ef8f7e9a5"/>
    <s v="14/09/2009"/>
    <n v="12"/>
    <x v="1"/>
    <s v="Black/Tan"/>
    <n v="20"/>
    <x v="2"/>
    <s v="Fort Worth"/>
    <x v="6"/>
    <n v="100"/>
    <s v="Dog_Medium"/>
    <n v="150"/>
    <n v="150"/>
  </r>
  <r>
    <s v="a83aa3bf3c4413"/>
    <s v="20/05/2015"/>
    <n v="7"/>
    <x v="1"/>
    <s v="Black/Brown"/>
    <n v="24"/>
    <x v="2"/>
    <s v="Dallas"/>
    <x v="1"/>
    <n v="110"/>
    <s v="Dog_Medium"/>
    <n v="150"/>
    <n v="100"/>
  </r>
  <r>
    <s v="ef8816b7cfe410"/>
    <s v="01/11/2012"/>
    <n v="9"/>
    <x v="1"/>
    <s v="Black/White"/>
    <n v="16"/>
    <x v="2"/>
    <s v="Austin"/>
    <x v="8"/>
    <n v="135"/>
    <s v="Dog_Medium"/>
    <n v="150"/>
    <n v="150"/>
  </r>
  <r>
    <s v="ae2eee8f8ba480"/>
    <s v="06/10/2013"/>
    <n v="8"/>
    <x v="1"/>
    <s v="White/Black"/>
    <n v="49"/>
    <x v="1"/>
    <s v="San Antonio"/>
    <x v="1"/>
    <n v="120"/>
    <s v="Dog_Large"/>
    <n v="175"/>
    <n v="150"/>
  </r>
  <r>
    <s v="b722f98cd90a30"/>
    <s v="31/08/2015"/>
    <n v="6"/>
    <x v="0"/>
    <s v="Orange Tabby"/>
    <n v="6.5"/>
    <x v="2"/>
    <s v="Houston"/>
    <x v="1"/>
    <n v="140"/>
    <s v="Cat_Medium"/>
    <n v="120"/>
    <n v="100"/>
  </r>
  <r>
    <s v="bae10e27530349"/>
    <s v="09/01/2017"/>
    <n v="5"/>
    <x v="1"/>
    <s v="Black/Tricolor"/>
    <n v="5"/>
    <x v="0"/>
    <s v="Fort Worth"/>
    <x v="1"/>
    <n v="100"/>
    <s v="Dog_Small"/>
    <n v="125"/>
    <n v="100"/>
  </r>
  <r>
    <s v="f9b0082ddd8e0a"/>
    <s v="17/06/2007"/>
    <n v="15"/>
    <x v="1"/>
    <s v="Buff/White"/>
    <n v="35"/>
    <x v="1"/>
    <s v="Austin"/>
    <x v="3"/>
    <n v="135"/>
    <s v="Dog_Large"/>
    <n v="175"/>
    <n v="200"/>
  </r>
  <r>
    <s v="446cd76a8bc37b"/>
    <s v="12/10/2009"/>
    <n v="12"/>
    <x v="0"/>
    <s v="Torbie"/>
    <n v="6.5"/>
    <x v="2"/>
    <s v="Fort Worth"/>
    <x v="5"/>
    <n v="100"/>
    <s v="Cat_Medium"/>
    <n v="120"/>
    <n v="150"/>
  </r>
  <r>
    <s v="d0f722e3d1638d"/>
    <s v="04/06/2017"/>
    <n v="5"/>
    <x v="0"/>
    <s v="Torbie"/>
    <n v="8"/>
    <x v="1"/>
    <s v="Fort Worth"/>
    <x v="7"/>
    <n v="100"/>
    <s v="Cat_Large"/>
    <n v="140"/>
    <n v="100"/>
  </r>
  <r>
    <s v="55518b04767f7e"/>
    <s v="28/03/2017"/>
    <n v="5"/>
    <x v="1"/>
    <s v="Tan"/>
    <n v="4"/>
    <x v="0"/>
    <s v="Fort Worth"/>
    <x v="5"/>
    <n v="100"/>
    <s v="Dog_Small"/>
    <n v="125"/>
    <n v="100"/>
  </r>
  <r>
    <s v="f96b7d65e0ff4c"/>
    <s v="27/02/2019"/>
    <n v="3"/>
    <x v="1"/>
    <s v="Chocolate/White"/>
    <n v="32"/>
    <x v="1"/>
    <s v="Dallas"/>
    <x v="4"/>
    <n v="110"/>
    <s v="Dog_Large"/>
    <n v="175"/>
    <n v="0"/>
  </r>
  <r>
    <s v="f0bcfd71169e63"/>
    <s v="09/05/2017"/>
    <n v="5"/>
    <x v="0"/>
    <s v="White/Brown Tabby"/>
    <n v="10"/>
    <x v="1"/>
    <s v="Dallas"/>
    <x v="8"/>
    <n v="110"/>
    <s v="Cat_Large"/>
    <n v="140"/>
    <n v="100"/>
  </r>
  <r>
    <s v="aefd09cee20108"/>
    <s v="19/01/2017"/>
    <n v="5"/>
    <x v="1"/>
    <s v="White/Black"/>
    <n v="20"/>
    <x v="2"/>
    <s v="Dallas"/>
    <x v="1"/>
    <n v="110"/>
    <s v="Dog_Medium"/>
    <n v="150"/>
    <n v="100"/>
  </r>
  <r>
    <s v="da0b0ade7aeb1a"/>
    <s v="18/04/2016"/>
    <n v="6"/>
    <x v="0"/>
    <s v="Brown Tabby"/>
    <n v="8"/>
    <x v="1"/>
    <s v="Dallas"/>
    <x v="7"/>
    <n v="110"/>
    <s v="Cat_Large"/>
    <n v="140"/>
    <n v="100"/>
  </r>
  <r>
    <s v="e6c71efd166cc7"/>
    <s v="02/05/2014"/>
    <n v="8"/>
    <x v="0"/>
    <s v="Black"/>
    <n v="10"/>
    <x v="1"/>
    <s v="Houston"/>
    <x v="10"/>
    <n v="140"/>
    <s v="Cat_Large"/>
    <n v="140"/>
    <n v="150"/>
  </r>
  <r>
    <s v="907a00abb8e9b1"/>
    <s v="13/05/2016"/>
    <n v="6"/>
    <x v="1"/>
    <s v="Tan"/>
    <n v="18"/>
    <x v="2"/>
    <s v="Dallas"/>
    <x v="0"/>
    <n v="110"/>
    <s v="Dog_Medium"/>
    <n v="150"/>
    <n v="100"/>
  </r>
  <r>
    <s v="00cec0081490c8"/>
    <s v="05/08/2015"/>
    <n v="6"/>
    <x v="0"/>
    <s v="Black"/>
    <n v="9"/>
    <x v="1"/>
    <s v="Austin"/>
    <x v="6"/>
    <n v="135"/>
    <s v="Cat_Large"/>
    <n v="140"/>
    <n v="100"/>
  </r>
  <r>
    <s v="d19d09ccd5444d"/>
    <s v="20/06/2008"/>
    <n v="14"/>
    <x v="1"/>
    <s v="White/Tan"/>
    <n v="38"/>
    <x v="1"/>
    <s v="Fort Worth"/>
    <x v="7"/>
    <n v="100"/>
    <s v="Dog_Large"/>
    <n v="175"/>
    <n v="200"/>
  </r>
  <r>
    <s v="8c6186590ba950"/>
    <s v="16/01/2017"/>
    <n v="5"/>
    <x v="1"/>
    <s v="Black"/>
    <n v="49"/>
    <x v="1"/>
    <s v="Austin"/>
    <x v="0"/>
    <n v="135"/>
    <s v="Dog_Large"/>
    <n v="175"/>
    <n v="100"/>
  </r>
  <r>
    <s v="d821b9811b641c"/>
    <s v="15/04/2015"/>
    <n v="7"/>
    <x v="0"/>
    <s v="Orange Tabby"/>
    <n v="2"/>
    <x v="0"/>
    <s v="Austin"/>
    <x v="7"/>
    <n v="135"/>
    <s v="Cat_Small"/>
    <n v="100"/>
    <n v="100"/>
  </r>
  <r>
    <s v="b6a7b2941d30cb"/>
    <s v="14/06/2010"/>
    <n v="12"/>
    <x v="1"/>
    <s v="Black"/>
    <n v="4"/>
    <x v="0"/>
    <s v="Dallas"/>
    <x v="1"/>
    <n v="110"/>
    <s v="Dog_Small"/>
    <n v="125"/>
    <n v="150"/>
  </r>
  <r>
    <s v="fec0e9c96a4a0a"/>
    <s v="15/02/2015"/>
    <n v="7"/>
    <x v="0"/>
    <s v="Brown Tabby/White"/>
    <n v="6.5"/>
    <x v="2"/>
    <s v="Dallas"/>
    <x v="3"/>
    <n v="110"/>
    <s v="Cat_Medium"/>
    <n v="120"/>
    <n v="100"/>
  </r>
  <r>
    <s v="1811f4e027de10"/>
    <s v="14/06/2018"/>
    <n v="4"/>
    <x v="0"/>
    <s v="Gray Tabby"/>
    <n v="6.5"/>
    <x v="2"/>
    <s v="Fort Worth"/>
    <x v="6"/>
    <n v="100"/>
    <s v="Cat_Medium"/>
    <n v="120"/>
    <n v="0"/>
  </r>
  <r>
    <s v="694ed4732d5cd7"/>
    <s v="14/08/2012"/>
    <n v="9"/>
    <x v="1"/>
    <s v="Black/White"/>
    <n v="4"/>
    <x v="0"/>
    <s v="Austin"/>
    <x v="2"/>
    <n v="135"/>
    <s v="Dog_Small"/>
    <n v="125"/>
    <n v="150"/>
  </r>
  <r>
    <s v="880657b18b9805"/>
    <s v="18/10/2014"/>
    <n v="7"/>
    <x v="0"/>
    <s v="Black/White"/>
    <n v="2"/>
    <x v="0"/>
    <s v="San Antonio"/>
    <x v="0"/>
    <n v="120"/>
    <s v="Cat_Small"/>
    <n v="100"/>
    <n v="100"/>
  </r>
  <r>
    <s v="9908dd9123dc54"/>
    <s v="07/05/2014"/>
    <n v="8"/>
    <x v="1"/>
    <s v="White/Black"/>
    <n v="6"/>
    <x v="0"/>
    <s v="Dallas"/>
    <x v="1"/>
    <n v="110"/>
    <s v="Dog_Small"/>
    <n v="125"/>
    <n v="150"/>
  </r>
  <r>
    <s v="9a164a115b92fc"/>
    <s v="21/04/2007"/>
    <n v="15"/>
    <x v="1"/>
    <s v="Blue"/>
    <n v="40"/>
    <x v="1"/>
    <s v="Austin"/>
    <x v="1"/>
    <n v="135"/>
    <s v="Dog_Large"/>
    <n v="175"/>
    <n v="200"/>
  </r>
  <r>
    <s v="4b51c85bc85f9b"/>
    <s v="14/07/2014"/>
    <n v="7"/>
    <x v="1"/>
    <s v="Black/White"/>
    <n v="4"/>
    <x v="0"/>
    <s v="Dallas"/>
    <x v="5"/>
    <n v="110"/>
    <s v="Dog_Small"/>
    <n v="125"/>
    <n v="100"/>
  </r>
  <r>
    <s v="b2af23bc653f20"/>
    <s v="27/09/2016"/>
    <n v="5"/>
    <x v="0"/>
    <s v="Blue Tabby"/>
    <n v="4"/>
    <x v="0"/>
    <s v="Fort Worth"/>
    <x v="1"/>
    <n v="100"/>
    <s v="Cat_Small"/>
    <n v="100"/>
    <n v="100"/>
  </r>
  <r>
    <s v="895ee4603b821d"/>
    <s v="02/02/2006"/>
    <n v="16"/>
    <x v="1"/>
    <s v="Tan/White"/>
    <n v="15"/>
    <x v="2"/>
    <s v="Dallas"/>
    <x v="0"/>
    <n v="110"/>
    <s v="Dog_Medium"/>
    <n v="150"/>
    <n v="300"/>
  </r>
  <r>
    <s v="9904e1cbdcea4f"/>
    <s v="25/09/2013"/>
    <n v="8"/>
    <x v="1"/>
    <s v="Tan"/>
    <n v="29"/>
    <x v="2"/>
    <s v="Austin"/>
    <x v="1"/>
    <n v="135"/>
    <s v="Dog_Medium"/>
    <n v="150"/>
    <n v="150"/>
  </r>
  <r>
    <s v="212791c87a03f6"/>
    <s v="05/02/2014"/>
    <n v="8"/>
    <x v="1"/>
    <s v="Fawn/White"/>
    <n v="45"/>
    <x v="1"/>
    <s v="San Antonio"/>
    <x v="6"/>
    <n v="120"/>
    <s v="Dog_Large"/>
    <n v="175"/>
    <n v="150"/>
  </r>
  <r>
    <s v="b153fa75312e2b"/>
    <s v="30/06/2017"/>
    <n v="5"/>
    <x v="0"/>
    <s v="Blue Tabby"/>
    <n v="2"/>
    <x v="0"/>
    <s v="Houston"/>
    <x v="1"/>
    <n v="140"/>
    <s v="Cat_Small"/>
    <n v="100"/>
    <n v="100"/>
  </r>
  <r>
    <s v="463637559cc1e1"/>
    <s v="31/05/2010"/>
    <n v="12"/>
    <x v="1"/>
    <s v="Chocolate"/>
    <n v="21"/>
    <x v="2"/>
    <s v="Houston"/>
    <x v="5"/>
    <n v="140"/>
    <s v="Dog_Medium"/>
    <n v="150"/>
    <n v="150"/>
  </r>
  <r>
    <s v="8646b240ce3d47"/>
    <s v="02/04/2012"/>
    <n v="10"/>
    <x v="1"/>
    <s v="Red/White"/>
    <n v="48"/>
    <x v="1"/>
    <s v="Austin"/>
    <x v="0"/>
    <n v="135"/>
    <s v="Dog_Large"/>
    <n v="175"/>
    <n v="150"/>
  </r>
  <r>
    <s v="032f23f3e7c3ef"/>
    <s v="28/09/2017"/>
    <n v="4"/>
    <x v="1"/>
    <s v="Black/White"/>
    <n v="43"/>
    <x v="1"/>
    <s v="Houston"/>
    <x v="6"/>
    <n v="140"/>
    <s v="Dog_Large"/>
    <n v="175"/>
    <n v="0"/>
  </r>
  <r>
    <s v="b473ad26a0d2f0"/>
    <s v="03/04/2015"/>
    <n v="7"/>
    <x v="0"/>
    <s v="Black"/>
    <n v="2"/>
    <x v="0"/>
    <s v="Austin"/>
    <x v="1"/>
    <n v="135"/>
    <s v="Cat_Small"/>
    <n v="100"/>
    <n v="100"/>
  </r>
  <r>
    <s v="a4e9de187ad4d8"/>
    <s v="02/01/2008"/>
    <n v="14"/>
    <x v="1"/>
    <s v="White/Black"/>
    <n v="42"/>
    <x v="1"/>
    <s v="Austin"/>
    <x v="1"/>
    <n v="135"/>
    <s v="Dog_Large"/>
    <n v="175"/>
    <n v="200"/>
  </r>
  <r>
    <s v="e4855dd9d64f6d"/>
    <s v="21/01/2013"/>
    <n v="9"/>
    <x v="1"/>
    <s v="Tan/White"/>
    <n v="31"/>
    <x v="1"/>
    <s v="San Antonio"/>
    <x v="10"/>
    <n v="120"/>
    <s v="Dog_Large"/>
    <n v="175"/>
    <n v="150"/>
  </r>
  <r>
    <s v="fb702ff16f7547"/>
    <s v="17/03/2017"/>
    <n v="5"/>
    <x v="0"/>
    <s v="Flame Point"/>
    <n v="6.5"/>
    <x v="2"/>
    <s v="Austin"/>
    <x v="3"/>
    <n v="135"/>
    <s v="Cat_Medium"/>
    <n v="120"/>
    <n v="100"/>
  </r>
  <r>
    <s v="c590cd0a112bfd"/>
    <s v="17/02/2012"/>
    <n v="10"/>
    <x v="1"/>
    <s v="Black/Tan"/>
    <n v="40"/>
    <x v="1"/>
    <s v="Fort Worth"/>
    <x v="7"/>
    <n v="100"/>
    <s v="Dog_Large"/>
    <n v="175"/>
    <n v="150"/>
  </r>
  <r>
    <s v="da19288a2e301f"/>
    <s v="03/09/2017"/>
    <n v="4"/>
    <x v="1"/>
    <s v="Black/Brown"/>
    <n v="41"/>
    <x v="1"/>
    <s v="Austin"/>
    <x v="7"/>
    <n v="135"/>
    <s v="Dog_Large"/>
    <n v="175"/>
    <n v="0"/>
  </r>
  <r>
    <s v="ca7a5f129bf5d1"/>
    <s v="24/12/2016"/>
    <n v="5"/>
    <x v="1"/>
    <s v="Red/White"/>
    <n v="45"/>
    <x v="1"/>
    <s v="Houston"/>
    <x v="7"/>
    <n v="140"/>
    <s v="Dog_Large"/>
    <n v="175"/>
    <n v="100"/>
  </r>
  <r>
    <s v="0017d8685c04d5"/>
    <s v="09/09/2020"/>
    <n v="1"/>
    <x v="0"/>
    <s v="Brown Tabby"/>
    <n v="8"/>
    <x v="1"/>
    <s v="Houston"/>
    <x v="6"/>
    <n v="140"/>
    <s v="Cat_Large"/>
    <n v="140"/>
    <n v="0"/>
  </r>
  <r>
    <s v="42f368923e1a06"/>
    <s v="01/03/2013"/>
    <n v="9"/>
    <x v="1"/>
    <s v="Tan/White"/>
    <n v="31.5"/>
    <x v="1"/>
    <s v="Austin"/>
    <x v="5"/>
    <n v="135"/>
    <s v="Dog_Large"/>
    <n v="175"/>
    <n v="150"/>
  </r>
  <r>
    <s v="144eae6df5a8a9"/>
    <s v="06/03/2014"/>
    <n v="8"/>
    <x v="0"/>
    <s v="Black/White"/>
    <n v="8.5"/>
    <x v="1"/>
    <s v="Houston"/>
    <x v="6"/>
    <n v="140"/>
    <s v="Cat_Large"/>
    <n v="140"/>
    <n v="150"/>
  </r>
  <r>
    <s v="51c3dc9de7fafd"/>
    <s v="05/11/2015"/>
    <n v="6"/>
    <x v="0"/>
    <s v="Brown Tabby"/>
    <n v="6"/>
    <x v="2"/>
    <s v="Fort Worth"/>
    <x v="5"/>
    <n v="100"/>
    <s v="Cat_Medium"/>
    <n v="120"/>
    <n v="100"/>
  </r>
  <r>
    <s v="022a91e61436fe"/>
    <s v="12/05/2002"/>
    <n v="20"/>
    <x v="1"/>
    <s v="Cream"/>
    <n v="11.5"/>
    <x v="2"/>
    <s v="San Antonio"/>
    <x v="6"/>
    <n v="120"/>
    <s v="Dog_Medium"/>
    <n v="150"/>
    <n v="300"/>
  </r>
  <r>
    <s v="5b487d4305a617"/>
    <s v="12/04/2019"/>
    <n v="3"/>
    <x v="1"/>
    <s v="Black/White"/>
    <n v="28"/>
    <x v="2"/>
    <s v="Dallas"/>
    <x v="5"/>
    <n v="110"/>
    <s v="Dog_Medium"/>
    <n v="150"/>
    <n v="0"/>
  </r>
  <r>
    <s v="d626045c4305f7"/>
    <s v="04/04/2015"/>
    <n v="7"/>
    <x v="1"/>
    <s v="Black/White"/>
    <n v="7"/>
    <x v="0"/>
    <s v="Dallas"/>
    <x v="7"/>
    <n v="110"/>
    <s v="Dog_Small"/>
    <n v="125"/>
    <n v="100"/>
  </r>
  <r>
    <s v="f33dfa3ac9a160"/>
    <s v="01/01/2014"/>
    <n v="8"/>
    <x v="1"/>
    <s v="Black/White"/>
    <n v="5"/>
    <x v="0"/>
    <s v="Austin"/>
    <x v="4"/>
    <n v="135"/>
    <s v="Dog_Small"/>
    <n v="125"/>
    <n v="150"/>
  </r>
  <r>
    <s v="a11398927dc15a"/>
    <s v="12/05/2015"/>
    <n v="7"/>
    <x v="0"/>
    <s v="Tortie Point"/>
    <n v="9"/>
    <x v="1"/>
    <s v="Dallas"/>
    <x v="1"/>
    <n v="110"/>
    <s v="Cat_Large"/>
    <n v="140"/>
    <n v="100"/>
  </r>
  <r>
    <s v="875607a0f7d71a"/>
    <s v="21/04/2014"/>
    <n v="8"/>
    <x v="1"/>
    <s v="Tricolor"/>
    <n v="23"/>
    <x v="2"/>
    <s v="Austin"/>
    <x v="0"/>
    <n v="135"/>
    <s v="Dog_Medium"/>
    <n v="150"/>
    <n v="150"/>
  </r>
  <r>
    <s v="7f72a9731be03e"/>
    <s v="29/07/2013"/>
    <n v="8"/>
    <x v="0"/>
    <s v="Brown Tabby"/>
    <n v="8"/>
    <x v="1"/>
    <s v="Austin"/>
    <x v="0"/>
    <n v="135"/>
    <s v="Cat_Large"/>
    <n v="140"/>
    <n v="150"/>
  </r>
  <r>
    <s v="4249c17c14f3af"/>
    <s v="10/11/2016"/>
    <n v="5"/>
    <x v="0"/>
    <s v="Brown Tabby/White"/>
    <n v="8"/>
    <x v="1"/>
    <s v="San Antonio"/>
    <x v="5"/>
    <n v="120"/>
    <s v="Cat_Large"/>
    <n v="140"/>
    <n v="100"/>
  </r>
  <r>
    <s v="5139974f100176"/>
    <s v="26/12/2013"/>
    <n v="8"/>
    <x v="1"/>
    <s v="Blue/White"/>
    <n v="40"/>
    <x v="1"/>
    <s v="Dallas"/>
    <x v="5"/>
    <n v="110"/>
    <s v="Dog_Large"/>
    <n v="175"/>
    <n v="150"/>
  </r>
  <r>
    <s v="456734aa3a3d1c"/>
    <s v="12/03/2010"/>
    <n v="12"/>
    <x v="1"/>
    <s v="Brown"/>
    <n v="15"/>
    <x v="2"/>
    <s v="Houston"/>
    <x v="5"/>
    <n v="140"/>
    <s v="Dog_Medium"/>
    <n v="150"/>
    <n v="150"/>
  </r>
  <r>
    <s v="f8d288ecb95aed"/>
    <s v="21/05/2017"/>
    <n v="5"/>
    <x v="0"/>
    <s v="Black/White"/>
    <n v="2"/>
    <x v="0"/>
    <s v="Austin"/>
    <x v="4"/>
    <n v="135"/>
    <s v="Cat_Small"/>
    <n v="100"/>
    <n v="100"/>
  </r>
  <r>
    <s v="40e3783d82f6a2"/>
    <s v="19/08/2015"/>
    <n v="6"/>
    <x v="1"/>
    <s v="Brown"/>
    <n v="23"/>
    <x v="2"/>
    <s v="Houston"/>
    <x v="5"/>
    <n v="140"/>
    <s v="Dog_Medium"/>
    <n v="150"/>
    <n v="100"/>
  </r>
  <r>
    <s v="9763181d2fd907"/>
    <s v="04/03/2012"/>
    <n v="10"/>
    <x v="1"/>
    <s v="Black/Brown"/>
    <n v="8"/>
    <x v="0"/>
    <s v="Dallas"/>
    <x v="1"/>
    <n v="110"/>
    <s v="Dog_Small"/>
    <n v="125"/>
    <n v="150"/>
  </r>
  <r>
    <s v="4f8a653da26c59"/>
    <s v="24/05/2018"/>
    <n v="4"/>
    <x v="2"/>
    <s v="White"/>
    <n v="8.3000000000000007"/>
    <x v="1"/>
    <s v="Fort Worth"/>
    <x v="5"/>
    <n v="100"/>
    <s v="Bird_Large"/>
    <n v="110"/>
    <n v="0"/>
  </r>
  <r>
    <s v="34dbf843f5a1d3"/>
    <s v="11/09/2018"/>
    <n v="3"/>
    <x v="0"/>
    <s v="Brown Tabby"/>
    <n v="4"/>
    <x v="0"/>
    <s v="San Antonio"/>
    <x v="6"/>
    <n v="120"/>
    <s v="Cat_Small"/>
    <n v="100"/>
    <n v="0"/>
  </r>
  <r>
    <s v="c82516c8a25783"/>
    <s v="18/06/2017"/>
    <n v="5"/>
    <x v="1"/>
    <s v="White/Brown"/>
    <n v="22"/>
    <x v="2"/>
    <s v="Fort Worth"/>
    <x v="7"/>
    <n v="100"/>
    <s v="Dog_Medium"/>
    <n v="150"/>
    <n v="100"/>
  </r>
  <r>
    <s v="7558bd0ed4ba9b"/>
    <s v="20/10/2009"/>
    <n v="12"/>
    <x v="1"/>
    <s v="Tan/White"/>
    <n v="36"/>
    <x v="1"/>
    <s v="Dallas"/>
    <x v="12"/>
    <n v="110"/>
    <s v="Dog_Large"/>
    <n v="175"/>
    <n v="150"/>
  </r>
  <r>
    <s v="6b028c54becf51"/>
    <s v="04/03/2018"/>
    <n v="4"/>
    <x v="1"/>
    <s v="Black"/>
    <n v="38"/>
    <x v="1"/>
    <s v="Austin"/>
    <x v="2"/>
    <n v="135"/>
    <s v="Dog_Large"/>
    <n v="175"/>
    <n v="0"/>
  </r>
  <r>
    <s v="8a1254ada40605"/>
    <s v="21/05/2017"/>
    <n v="5"/>
    <x v="1"/>
    <s v="Black/White"/>
    <n v="6"/>
    <x v="0"/>
    <s v="San Antonio"/>
    <x v="0"/>
    <n v="120"/>
    <s v="Dog_Small"/>
    <n v="125"/>
    <n v="100"/>
  </r>
  <r>
    <s v="37ed7e876b94e3"/>
    <s v="19/05/2013"/>
    <n v="9"/>
    <x v="0"/>
    <s v="Orange Tabby"/>
    <n v="4"/>
    <x v="0"/>
    <s v="Houston"/>
    <x v="6"/>
    <n v="140"/>
    <s v="Cat_Small"/>
    <n v="100"/>
    <n v="150"/>
  </r>
  <r>
    <s v="28a1663e2a1feb"/>
    <s v="09/06/2019"/>
    <n v="3"/>
    <x v="0"/>
    <s v="White/Buff"/>
    <n v="6.5"/>
    <x v="2"/>
    <s v="Houston"/>
    <x v="6"/>
    <n v="140"/>
    <s v="Cat_Medium"/>
    <n v="120"/>
    <n v="0"/>
  </r>
  <r>
    <s v="7c2d9708a40f87"/>
    <s v="15/09/2016"/>
    <n v="5"/>
    <x v="1"/>
    <s v="Tan/White"/>
    <n v="9"/>
    <x v="0"/>
    <s v="Houston"/>
    <x v="0"/>
    <n v="140"/>
    <s v="Dog_Small"/>
    <n v="125"/>
    <n v="100"/>
  </r>
  <r>
    <s v="3deef3ea28480b"/>
    <s v="20/04/2016"/>
    <n v="6"/>
    <x v="1"/>
    <s v="White/Brown Brindle"/>
    <n v="33"/>
    <x v="1"/>
    <s v="San Antonio"/>
    <x v="5"/>
    <n v="120"/>
    <s v="Dog_Large"/>
    <n v="175"/>
    <n v="100"/>
  </r>
  <r>
    <s v="1cc0e1689a2c0f"/>
    <s v="20/06/2006"/>
    <n v="16"/>
    <x v="1"/>
    <s v="Black/Tan"/>
    <n v="33"/>
    <x v="1"/>
    <s v="Austin"/>
    <x v="6"/>
    <n v="135"/>
    <s v="Dog_Large"/>
    <n v="175"/>
    <n v="300"/>
  </r>
  <r>
    <s v="29238db2d703f1"/>
    <s v="10/11/2016"/>
    <n v="5"/>
    <x v="0"/>
    <s v="Brown Tabby/White"/>
    <n v="4"/>
    <x v="0"/>
    <s v="Dallas"/>
    <x v="6"/>
    <n v="110"/>
    <s v="Cat_Small"/>
    <n v="100"/>
    <n v="100"/>
  </r>
  <r>
    <s v="9d516ad40bfe17"/>
    <s v="02/02/2013"/>
    <n v="9"/>
    <x v="1"/>
    <s v="Chocolate/White"/>
    <n v="24"/>
    <x v="2"/>
    <s v="Austin"/>
    <x v="1"/>
    <n v="135"/>
    <s v="Dog_Medium"/>
    <n v="150"/>
    <n v="150"/>
  </r>
  <r>
    <s v="e6d40fb7de6b19"/>
    <s v="29/01/2014"/>
    <n v="8"/>
    <x v="0"/>
    <s v="Tortie"/>
    <n v="9"/>
    <x v="1"/>
    <s v="Dallas"/>
    <x v="10"/>
    <n v="110"/>
    <s v="Cat_Large"/>
    <n v="140"/>
    <n v="150"/>
  </r>
  <r>
    <s v="cd936875b689ae"/>
    <s v="21/04/2019"/>
    <n v="3"/>
    <x v="1"/>
    <s v="Black/Black"/>
    <n v="5"/>
    <x v="0"/>
    <s v="San Antonio"/>
    <x v="7"/>
    <n v="120"/>
    <s v="Dog_Small"/>
    <n v="125"/>
    <n v="0"/>
  </r>
  <r>
    <s v="559b08e177ae07"/>
    <s v="24/01/2015"/>
    <n v="7"/>
    <x v="0"/>
    <s v="Blue Tabby"/>
    <n v="9"/>
    <x v="1"/>
    <s v="Austin"/>
    <x v="5"/>
    <n v="135"/>
    <s v="Cat_Large"/>
    <n v="140"/>
    <n v="100"/>
  </r>
  <r>
    <s v="dc70f145247841"/>
    <s v="25/07/2017"/>
    <n v="4"/>
    <x v="1"/>
    <s v="Tan"/>
    <n v="47"/>
    <x v="1"/>
    <s v="San Antonio"/>
    <x v="7"/>
    <n v="120"/>
    <s v="Dog_Large"/>
    <n v="175"/>
    <n v="0"/>
  </r>
  <r>
    <s v="dc3d8e096a9969"/>
    <s v="30/08/2014"/>
    <n v="7"/>
    <x v="0"/>
    <s v="Brown Tabby"/>
    <n v="8"/>
    <x v="1"/>
    <s v="Fort Worth"/>
    <x v="7"/>
    <n v="100"/>
    <s v="Cat_Large"/>
    <n v="140"/>
    <n v="100"/>
  </r>
  <r>
    <s v="183e954fe3bd13"/>
    <s v="20/04/2012"/>
    <n v="10"/>
    <x v="1"/>
    <s v="Black"/>
    <n v="11"/>
    <x v="2"/>
    <s v="Fort Worth"/>
    <x v="6"/>
    <n v="100"/>
    <s v="Dog_Medium"/>
    <n v="150"/>
    <n v="150"/>
  </r>
  <r>
    <s v="ca4920252d1a74"/>
    <s v="08/04/2016"/>
    <n v="6"/>
    <x v="1"/>
    <s v="White/Tan"/>
    <n v="42"/>
    <x v="1"/>
    <s v="Fort Worth"/>
    <x v="7"/>
    <n v="100"/>
    <s v="Dog_Large"/>
    <n v="175"/>
    <n v="100"/>
  </r>
  <r>
    <s v="7d32be1c8fd244"/>
    <s v="12/02/2017"/>
    <n v="5"/>
    <x v="1"/>
    <s v="Black/White"/>
    <n v="49"/>
    <x v="1"/>
    <s v="Austin"/>
    <x v="0"/>
    <n v="135"/>
    <s v="Dog_Large"/>
    <n v="175"/>
    <n v="100"/>
  </r>
  <r>
    <s v="3fda1914aaf342"/>
    <s v="24/01/2008"/>
    <n v="14"/>
    <x v="1"/>
    <s v="White"/>
    <n v="24"/>
    <x v="2"/>
    <s v="Houston"/>
    <x v="5"/>
    <n v="140"/>
    <s v="Dog_Medium"/>
    <n v="150"/>
    <n v="200"/>
  </r>
  <r>
    <s v="f208f07a64e692"/>
    <s v="12/04/2012"/>
    <n v="10"/>
    <x v="1"/>
    <s v="Brown/Black"/>
    <n v="11"/>
    <x v="2"/>
    <s v="Dallas"/>
    <x v="4"/>
    <n v="110"/>
    <s v="Dog_Medium"/>
    <n v="150"/>
    <n v="150"/>
  </r>
  <r>
    <s v="aa8cdeeb9d7183"/>
    <s v="29/08/2013"/>
    <n v="8"/>
    <x v="1"/>
    <s v="Red Tick/Brown Merle"/>
    <n v="29"/>
    <x v="2"/>
    <s v="Austin"/>
    <x v="1"/>
    <n v="135"/>
    <s v="Dog_Medium"/>
    <n v="150"/>
    <n v="150"/>
  </r>
  <r>
    <s v="8541e62c3c5e53"/>
    <s v="31/03/2015"/>
    <n v="7"/>
    <x v="1"/>
    <s v="Tricolor"/>
    <n v="37"/>
    <x v="1"/>
    <s v="Houston"/>
    <x v="0"/>
    <n v="140"/>
    <s v="Dog_Large"/>
    <n v="175"/>
    <n v="100"/>
  </r>
  <r>
    <s v="d4a728574f1265"/>
    <s v="02/09/2016"/>
    <n v="5"/>
    <x v="0"/>
    <s v="Black"/>
    <n v="6.5"/>
    <x v="2"/>
    <s v="Houston"/>
    <x v="7"/>
    <n v="140"/>
    <s v="Cat_Medium"/>
    <n v="120"/>
    <n v="100"/>
  </r>
  <r>
    <s v="375feaaa656c99"/>
    <s v="21/03/2014"/>
    <n v="8"/>
    <x v="1"/>
    <s v="Yellow/White"/>
    <n v="22"/>
    <x v="2"/>
    <s v="Dallas"/>
    <x v="6"/>
    <n v="110"/>
    <s v="Dog_Medium"/>
    <n v="150"/>
    <n v="150"/>
  </r>
  <r>
    <s v="841a2752818c08"/>
    <s v="09/04/2012"/>
    <n v="10"/>
    <x v="1"/>
    <s v="Black/White"/>
    <n v="21"/>
    <x v="2"/>
    <s v="Austin"/>
    <x v="0"/>
    <n v="135"/>
    <s v="Dog_Medium"/>
    <n v="150"/>
    <n v="150"/>
  </r>
  <r>
    <s v="5d15598c567c17"/>
    <s v="14/06/2013"/>
    <n v="9"/>
    <x v="1"/>
    <s v="Brown"/>
    <n v="5"/>
    <x v="0"/>
    <s v="Houston"/>
    <x v="5"/>
    <n v="140"/>
    <s v="Dog_Small"/>
    <n v="125"/>
    <n v="150"/>
  </r>
  <r>
    <s v="25a9b49353feef"/>
    <s v="05/08/2019"/>
    <n v="2"/>
    <x v="1"/>
    <s v="Tricolor"/>
    <n v="7"/>
    <x v="0"/>
    <s v="Fort Worth"/>
    <x v="6"/>
    <n v="100"/>
    <s v="Dog_Small"/>
    <n v="125"/>
    <n v="0"/>
  </r>
  <r>
    <s v="471ca051a46f45"/>
    <s v="20/06/2012"/>
    <n v="10"/>
    <x v="1"/>
    <s v="Brown/White"/>
    <n v="29"/>
    <x v="2"/>
    <s v="Austin"/>
    <x v="5"/>
    <n v="135"/>
    <s v="Dog_Medium"/>
    <n v="150"/>
    <n v="150"/>
  </r>
  <r>
    <s v="423043bf8b7781"/>
    <s v="05/10/2010"/>
    <n v="11"/>
    <x v="1"/>
    <s v="Red"/>
    <n v="4"/>
    <x v="0"/>
    <s v="San Antonio"/>
    <x v="5"/>
    <n v="120"/>
    <s v="Dog_Small"/>
    <n v="125"/>
    <n v="150"/>
  </r>
  <r>
    <s v="8dc3bd8e448c00"/>
    <s v="23/07/2012"/>
    <n v="9"/>
    <x v="1"/>
    <s v="Blue Merle"/>
    <n v="32"/>
    <x v="1"/>
    <s v="Fort Worth"/>
    <x v="0"/>
    <n v="100"/>
    <s v="Dog_Large"/>
    <n v="175"/>
    <n v="150"/>
  </r>
  <r>
    <s v="db167a00018db8"/>
    <s v="24/03/2010"/>
    <n v="12"/>
    <x v="1"/>
    <s v="Buff"/>
    <n v="34"/>
    <x v="1"/>
    <s v="San Antonio"/>
    <x v="7"/>
    <n v="120"/>
    <s v="Dog_Large"/>
    <n v="175"/>
    <n v="150"/>
  </r>
  <r>
    <s v="047ed6cf776ae1"/>
    <s v="14/12/2016"/>
    <n v="5"/>
    <x v="1"/>
    <s v="Gray"/>
    <n v="5"/>
    <x v="0"/>
    <s v="San Antonio"/>
    <x v="6"/>
    <n v="120"/>
    <s v="Dog_Small"/>
    <n v="125"/>
    <n v="100"/>
  </r>
  <r>
    <s v="9f78d2d5fe673b"/>
    <s v="17/03/2012"/>
    <n v="10"/>
    <x v="1"/>
    <s v="White/Black"/>
    <n v="23"/>
    <x v="2"/>
    <s v="Fort Worth"/>
    <x v="1"/>
    <n v="100"/>
    <s v="Dog_Medium"/>
    <n v="150"/>
    <n v="150"/>
  </r>
  <r>
    <s v="62fc1f1d154e18"/>
    <s v="21/06/2012"/>
    <n v="10"/>
    <x v="1"/>
    <s v="Brown Brindle/White"/>
    <n v="31.5"/>
    <x v="1"/>
    <s v="Dallas"/>
    <x v="13"/>
    <n v="110"/>
    <s v="Dog_Large"/>
    <n v="175"/>
    <n v="150"/>
  </r>
  <r>
    <s v="40bcb477f47487"/>
    <s v="18/09/2018"/>
    <n v="3"/>
    <x v="1"/>
    <s v="Black/White"/>
    <n v="12"/>
    <x v="2"/>
    <s v="San Antonio"/>
    <x v="5"/>
    <n v="120"/>
    <s v="Dog_Medium"/>
    <n v="150"/>
    <n v="0"/>
  </r>
  <r>
    <s v="65988d7b2c6a76"/>
    <s v="28/08/2014"/>
    <n v="7"/>
    <x v="0"/>
    <s v="Orange Tabby/White"/>
    <n v="8.5"/>
    <x v="1"/>
    <s v="Austin"/>
    <x v="2"/>
    <n v="135"/>
    <s v="Cat_Large"/>
    <n v="140"/>
    <n v="100"/>
  </r>
  <r>
    <s v="373060fee1fe6a"/>
    <s v="19/04/2013"/>
    <n v="9"/>
    <x v="1"/>
    <s v="Tan/White"/>
    <n v="23"/>
    <x v="2"/>
    <s v="Houston"/>
    <x v="6"/>
    <n v="140"/>
    <s v="Dog_Medium"/>
    <n v="150"/>
    <n v="150"/>
  </r>
  <r>
    <s v="17c67304ec8a7e"/>
    <s v="09/06/2019"/>
    <n v="3"/>
    <x v="1"/>
    <s v="Brown/White"/>
    <n v="31"/>
    <x v="1"/>
    <s v="San Antonio"/>
    <x v="6"/>
    <n v="120"/>
    <s v="Dog_Large"/>
    <n v="175"/>
    <n v="0"/>
  </r>
  <r>
    <s v="d66e81158cff75"/>
    <s v="03/09/2013"/>
    <n v="8"/>
    <x v="1"/>
    <s v="White/Tan"/>
    <n v="11.5"/>
    <x v="2"/>
    <s v="Austin"/>
    <x v="7"/>
    <n v="135"/>
    <s v="Dog_Medium"/>
    <n v="150"/>
    <n v="150"/>
  </r>
  <r>
    <s v="9e1f35264081b1"/>
    <s v="06/05/2013"/>
    <n v="9"/>
    <x v="1"/>
    <s v="Black"/>
    <n v="19"/>
    <x v="2"/>
    <s v="Austin"/>
    <x v="1"/>
    <n v="135"/>
    <s v="Dog_Medium"/>
    <n v="150"/>
    <n v="150"/>
  </r>
  <r>
    <s v="2462ac78c954af"/>
    <s v="16/06/2013"/>
    <n v="9"/>
    <x v="1"/>
    <s v="Tan"/>
    <n v="37"/>
    <x v="1"/>
    <s v="Fort Worth"/>
    <x v="6"/>
    <n v="100"/>
    <s v="Dog_Large"/>
    <n v="175"/>
    <n v="150"/>
  </r>
  <r>
    <s v="c6a9e77ffec189"/>
    <s v="12/01/2018"/>
    <n v="4"/>
    <x v="1"/>
    <s v="Black/White"/>
    <n v="7"/>
    <x v="0"/>
    <s v="Houston"/>
    <x v="7"/>
    <n v="140"/>
    <s v="Dog_Small"/>
    <n v="125"/>
    <n v="0"/>
  </r>
  <r>
    <s v="84fa4d73e86d72"/>
    <s v="16/09/2009"/>
    <n v="12"/>
    <x v="1"/>
    <s v="Tricolor"/>
    <n v="4"/>
    <x v="0"/>
    <s v="Fort Worth"/>
    <x v="0"/>
    <n v="100"/>
    <s v="Dog_Small"/>
    <n v="125"/>
    <n v="150"/>
  </r>
  <r>
    <s v="241f7b5fd59273"/>
    <s v="28/07/2015"/>
    <n v="6"/>
    <x v="0"/>
    <s v="Blue Tabby/White"/>
    <n v="2"/>
    <x v="0"/>
    <s v="Dallas"/>
    <x v="6"/>
    <n v="110"/>
    <s v="Cat_Small"/>
    <n v="100"/>
    <n v="100"/>
  </r>
  <r>
    <s v="2f77b6d27b9e73"/>
    <s v="01/02/2013"/>
    <n v="9"/>
    <x v="1"/>
    <s v="Black/White"/>
    <n v="14"/>
    <x v="2"/>
    <s v="Austin"/>
    <x v="6"/>
    <n v="135"/>
    <s v="Dog_Medium"/>
    <n v="150"/>
    <n v="150"/>
  </r>
  <r>
    <s v="57878ead816a3b"/>
    <s v="08/11/2015"/>
    <n v="6"/>
    <x v="1"/>
    <s v="White/Tan"/>
    <n v="26"/>
    <x v="2"/>
    <s v="Austin"/>
    <x v="5"/>
    <n v="135"/>
    <s v="Dog_Medium"/>
    <n v="150"/>
    <n v="100"/>
  </r>
  <r>
    <s v="5e36958f8db9cc"/>
    <s v="03/03/2013"/>
    <n v="9"/>
    <x v="0"/>
    <s v="Orange Tabby/White"/>
    <n v="4"/>
    <x v="0"/>
    <s v="Houston"/>
    <x v="5"/>
    <n v="140"/>
    <s v="Cat_Small"/>
    <n v="100"/>
    <n v="150"/>
  </r>
  <r>
    <s v="e44995d4323b6b"/>
    <s v="23/11/2016"/>
    <n v="5"/>
    <x v="1"/>
    <s v="Black/White"/>
    <n v="15"/>
    <x v="2"/>
    <s v="Dallas"/>
    <x v="10"/>
    <n v="110"/>
    <s v="Dog_Medium"/>
    <n v="150"/>
    <n v="100"/>
  </r>
  <r>
    <s v="627f9fdb86731a"/>
    <s v="18/04/2016"/>
    <n v="6"/>
    <x v="0"/>
    <s v="Calico"/>
    <n v="6.5"/>
    <x v="2"/>
    <s v="San Antonio"/>
    <x v="13"/>
    <n v="120"/>
    <s v="Cat_Medium"/>
    <n v="120"/>
    <n v="100"/>
  </r>
  <r>
    <s v="eafd0878f0002f"/>
    <s v="14/02/2015"/>
    <n v="7"/>
    <x v="1"/>
    <s v="Brown"/>
    <n v="34"/>
    <x v="1"/>
    <s v="Fort Worth"/>
    <x v="8"/>
    <n v="100"/>
    <s v="Dog_Large"/>
    <n v="175"/>
    <n v="100"/>
  </r>
  <r>
    <s v="9b57050f72c0ed"/>
    <s v="14/03/2000"/>
    <n v="22"/>
    <x v="1"/>
    <s v="Yellow"/>
    <n v="26"/>
    <x v="2"/>
    <s v="Dallas"/>
    <x v="1"/>
    <n v="110"/>
    <s v="Dog_Medium"/>
    <n v="150"/>
    <n v="300"/>
  </r>
  <r>
    <s v="027ae2031349f7"/>
    <s v="01/06/2015"/>
    <n v="7"/>
    <x v="0"/>
    <s v="Blue Tabby"/>
    <n v="4"/>
    <x v="0"/>
    <s v="Fort Worth"/>
    <x v="6"/>
    <n v="100"/>
    <s v="Cat_Small"/>
    <n v="100"/>
    <n v="100"/>
  </r>
  <r>
    <s v="58e1734e7599f3"/>
    <s v="01/06/2013"/>
    <n v="9"/>
    <x v="1"/>
    <s v="White/Buff"/>
    <n v="13"/>
    <x v="2"/>
    <s v="San Antonio"/>
    <x v="5"/>
    <n v="120"/>
    <s v="Dog_Medium"/>
    <n v="150"/>
    <n v="150"/>
  </r>
  <r>
    <s v="ce53c20ce65166"/>
    <s v="01/07/2016"/>
    <n v="6"/>
    <x v="1"/>
    <s v="White"/>
    <n v="31"/>
    <x v="1"/>
    <s v="San Antonio"/>
    <x v="7"/>
    <n v="120"/>
    <s v="Dog_Large"/>
    <n v="175"/>
    <n v="100"/>
  </r>
  <r>
    <s v="d02b18f31c1a83"/>
    <s v="29/09/2018"/>
    <n v="3"/>
    <x v="1"/>
    <s v="Black/White"/>
    <n v="14"/>
    <x v="2"/>
    <s v="Austin"/>
    <x v="7"/>
    <n v="135"/>
    <s v="Dog_Medium"/>
    <n v="150"/>
    <n v="0"/>
  </r>
  <r>
    <s v="2570da6a7e39fb"/>
    <s v="18/09/2018"/>
    <n v="3"/>
    <x v="0"/>
    <s v="Brown Tabby/White"/>
    <n v="3"/>
    <x v="0"/>
    <s v="Fort Worth"/>
    <x v="6"/>
    <n v="100"/>
    <s v="Cat_Small"/>
    <n v="100"/>
    <n v="0"/>
  </r>
  <r>
    <s v="8aa42d9c646017"/>
    <s v="20/11/2013"/>
    <n v="8"/>
    <x v="1"/>
    <s v="Liver"/>
    <n v="38"/>
    <x v="1"/>
    <s v="Houston"/>
    <x v="0"/>
    <n v="140"/>
    <s v="Dog_Large"/>
    <n v="175"/>
    <n v="150"/>
  </r>
  <r>
    <s v="ed6c06bc08989a"/>
    <s v="19/04/2013"/>
    <n v="9"/>
    <x v="1"/>
    <s v="Black/White"/>
    <n v="27"/>
    <x v="2"/>
    <s v="Austin"/>
    <x v="8"/>
    <n v="135"/>
    <s v="Dog_Medium"/>
    <n v="150"/>
    <n v="150"/>
  </r>
  <r>
    <s v="95c75fc1bd9a3b"/>
    <s v="15/04/2010"/>
    <n v="12"/>
    <x v="1"/>
    <s v="Tan/White"/>
    <n v="28"/>
    <x v="2"/>
    <s v="San Antonio"/>
    <x v="1"/>
    <n v="120"/>
    <s v="Dog_Medium"/>
    <n v="150"/>
    <n v="150"/>
  </r>
  <r>
    <s v="372db6f43ac2f1"/>
    <s v="03/02/2013"/>
    <n v="9"/>
    <x v="0"/>
    <s v="Blue"/>
    <n v="4"/>
    <x v="0"/>
    <s v="Fort Worth"/>
    <x v="6"/>
    <n v="100"/>
    <s v="Cat_Small"/>
    <n v="100"/>
    <n v="150"/>
  </r>
  <r>
    <s v="10c4eb8caf9545"/>
    <s v="21/08/2013"/>
    <n v="8"/>
    <x v="0"/>
    <s v="Brown Tabby"/>
    <n v="6"/>
    <x v="2"/>
    <s v="Dallas"/>
    <x v="6"/>
    <n v="110"/>
    <s v="Cat_Medium"/>
    <n v="120"/>
    <n v="150"/>
  </r>
  <r>
    <s v="f674a9f6b314f0"/>
    <s v="01/06/2019"/>
    <n v="3"/>
    <x v="1"/>
    <s v="Brown Brindle/White"/>
    <n v="44"/>
    <x v="1"/>
    <s v="Houston"/>
    <x v="4"/>
    <n v="140"/>
    <s v="Dog_Large"/>
    <n v="175"/>
    <n v="0"/>
  </r>
  <r>
    <s v="792f9763900691"/>
    <s v="21/04/2011"/>
    <n v="11"/>
    <x v="0"/>
    <s v="Orange Tabby"/>
    <n v="9"/>
    <x v="1"/>
    <s v="Fort Worth"/>
    <x v="12"/>
    <n v="100"/>
    <s v="Cat_Large"/>
    <n v="140"/>
    <n v="150"/>
  </r>
  <r>
    <s v="a2d844f152513d"/>
    <s v="13/08/2014"/>
    <n v="7"/>
    <x v="1"/>
    <s v="White/Brown"/>
    <n v="39"/>
    <x v="1"/>
    <s v="Austin"/>
    <x v="1"/>
    <n v="135"/>
    <s v="Dog_Large"/>
    <n v="175"/>
    <n v="100"/>
  </r>
  <r>
    <s v="fab143f4fe43a1"/>
    <s v="02/05/2014"/>
    <n v="8"/>
    <x v="1"/>
    <s v="Brown/White"/>
    <n v="14"/>
    <x v="2"/>
    <s v="Austin"/>
    <x v="3"/>
    <n v="135"/>
    <s v="Dog_Medium"/>
    <n v="150"/>
    <n v="150"/>
  </r>
  <r>
    <s v="59e8e880cebacf"/>
    <s v="24/06/2014"/>
    <n v="8"/>
    <x v="0"/>
    <s v="Tortie"/>
    <n v="6"/>
    <x v="2"/>
    <s v="Houston"/>
    <x v="5"/>
    <n v="140"/>
    <s v="Cat_Medium"/>
    <n v="120"/>
    <n v="150"/>
  </r>
  <r>
    <s v="2f13f895af346b"/>
    <s v="31/08/2018"/>
    <n v="3"/>
    <x v="0"/>
    <s v="Torbie/White"/>
    <n v="8"/>
    <x v="1"/>
    <s v="Austin"/>
    <x v="6"/>
    <n v="135"/>
    <s v="Cat_Large"/>
    <n v="140"/>
    <n v="0"/>
  </r>
  <r>
    <s v="a8fea7b7dc8626"/>
    <s v="13/11/2006"/>
    <n v="15"/>
    <x v="1"/>
    <s v="White/Brown"/>
    <n v="21"/>
    <x v="2"/>
    <s v="Dallas"/>
    <x v="1"/>
    <n v="110"/>
    <s v="Dog_Medium"/>
    <n v="150"/>
    <n v="200"/>
  </r>
  <r>
    <s v="0c3b15ae7b91f7"/>
    <s v="25/02/2014"/>
    <n v="8"/>
    <x v="0"/>
    <s v="Blue"/>
    <n v="3"/>
    <x v="0"/>
    <s v="Houston"/>
    <x v="6"/>
    <n v="140"/>
    <s v="Cat_Small"/>
    <n v="100"/>
    <n v="150"/>
  </r>
  <r>
    <s v="7f3457a68f8a82"/>
    <s v="29/08/2017"/>
    <n v="4"/>
    <x v="1"/>
    <s v="White/Tan"/>
    <n v="35"/>
    <x v="1"/>
    <s v="Dallas"/>
    <x v="0"/>
    <n v="110"/>
    <s v="Dog_Large"/>
    <n v="175"/>
    <n v="0"/>
  </r>
  <r>
    <s v="0a2143ab4eff16"/>
    <s v="22/11/2016"/>
    <n v="5"/>
    <x v="1"/>
    <s v="White"/>
    <n v="46"/>
    <x v="1"/>
    <s v="Austin"/>
    <x v="6"/>
    <n v="135"/>
    <s v="Dog_Large"/>
    <n v="175"/>
    <n v="100"/>
  </r>
  <r>
    <s v="c6d89910717833"/>
    <s v="29/07/2014"/>
    <n v="7"/>
    <x v="1"/>
    <s v="Black"/>
    <n v="43"/>
    <x v="1"/>
    <s v="Houston"/>
    <x v="7"/>
    <n v="140"/>
    <s v="Dog_Large"/>
    <n v="175"/>
    <n v="100"/>
  </r>
  <r>
    <s v="92e64e9d9bd92f"/>
    <s v="28/07/2019"/>
    <n v="2"/>
    <x v="0"/>
    <s v="Brown Tabby"/>
    <n v="9"/>
    <x v="1"/>
    <s v="Fort Worth"/>
    <x v="9"/>
    <n v="100"/>
    <s v="Cat_Large"/>
    <n v="140"/>
    <n v="0"/>
  </r>
  <r>
    <s v="9b70c1b7d5c9b5"/>
    <s v="23/03/2018"/>
    <n v="4"/>
    <x v="1"/>
    <s v="White/Tan"/>
    <n v="28"/>
    <x v="2"/>
    <s v="Houston"/>
    <x v="1"/>
    <n v="140"/>
    <s v="Dog_Medium"/>
    <n v="150"/>
    <n v="0"/>
  </r>
  <r>
    <s v="479343641e87dd"/>
    <s v="19/04/2017"/>
    <n v="5"/>
    <x v="0"/>
    <s v="Brown Tabby/White"/>
    <n v="9"/>
    <x v="1"/>
    <s v="Houston"/>
    <x v="5"/>
    <n v="140"/>
    <s v="Cat_Large"/>
    <n v="140"/>
    <n v="100"/>
  </r>
  <r>
    <s v="8d46c7a441f387"/>
    <s v="11/03/2013"/>
    <n v="9"/>
    <x v="1"/>
    <s v="Yellow/White"/>
    <n v="32"/>
    <x v="1"/>
    <s v="San Antonio"/>
    <x v="0"/>
    <n v="120"/>
    <s v="Dog_Large"/>
    <n v="175"/>
    <n v="150"/>
  </r>
  <r>
    <s v="72452a7e736fe9"/>
    <s v="09/08/2017"/>
    <n v="4"/>
    <x v="0"/>
    <s v="Black"/>
    <n v="8.5"/>
    <x v="1"/>
    <s v="San Antonio"/>
    <x v="2"/>
    <n v="120"/>
    <s v="Cat_Large"/>
    <n v="140"/>
    <n v="0"/>
  </r>
  <r>
    <s v="e14498508bfc5a"/>
    <s v="06/09/2009"/>
    <n v="12"/>
    <x v="1"/>
    <s v="White/Black"/>
    <n v="31"/>
    <x v="1"/>
    <s v="Houston"/>
    <x v="7"/>
    <n v="140"/>
    <s v="Dog_Large"/>
    <n v="175"/>
    <n v="150"/>
  </r>
  <r>
    <s v="3e6f585d963cdd"/>
    <s v="05/06/2016"/>
    <n v="6"/>
    <x v="1"/>
    <s v="Chocolate"/>
    <n v="44"/>
    <x v="1"/>
    <s v="Dallas"/>
    <x v="5"/>
    <n v="110"/>
    <s v="Dog_Large"/>
    <n v="175"/>
    <n v="100"/>
  </r>
  <r>
    <s v="217150ce5a849a"/>
    <s v="02/04/2017"/>
    <n v="5"/>
    <x v="1"/>
    <s v="Black/Tan"/>
    <n v="40"/>
    <x v="1"/>
    <s v="Dallas"/>
    <x v="6"/>
    <n v="110"/>
    <s v="Dog_Large"/>
    <n v="175"/>
    <n v="100"/>
  </r>
  <r>
    <s v="e1f61d380d3e85"/>
    <s v="19/09/2004"/>
    <n v="17"/>
    <x v="1"/>
    <s v="White/Tan"/>
    <n v="28"/>
    <x v="2"/>
    <s v="San Antonio"/>
    <x v="10"/>
    <n v="120"/>
    <s v="Dog_Medium"/>
    <n v="150"/>
    <n v="300"/>
  </r>
  <r>
    <s v="52735d2d0e2406"/>
    <s v="24/04/2014"/>
    <n v="8"/>
    <x v="1"/>
    <s v="White/Black"/>
    <n v="8"/>
    <x v="0"/>
    <s v="Austin"/>
    <x v="5"/>
    <n v="135"/>
    <s v="Dog_Small"/>
    <n v="125"/>
    <n v="150"/>
  </r>
  <r>
    <s v="ade89bdfe509f5"/>
    <s v="09/09/2019"/>
    <n v="2"/>
    <x v="0"/>
    <s v="Black/White"/>
    <n v="10"/>
    <x v="1"/>
    <s v="Fort Worth"/>
    <x v="1"/>
    <n v="100"/>
    <s v="Cat_Large"/>
    <n v="140"/>
    <n v="0"/>
  </r>
  <r>
    <s v="e43cdc901c6d39"/>
    <s v="12/03/2010"/>
    <n v="12"/>
    <x v="1"/>
    <s v="Tan"/>
    <n v="9"/>
    <x v="0"/>
    <s v="San Antonio"/>
    <x v="10"/>
    <n v="120"/>
    <s v="Dog_Small"/>
    <n v="125"/>
    <n v="150"/>
  </r>
  <r>
    <s v="f3a3fc885997ef"/>
    <s v="08/02/2015"/>
    <n v="7"/>
    <x v="1"/>
    <s v="Black"/>
    <n v="21"/>
    <x v="2"/>
    <s v="Fort Worth"/>
    <x v="4"/>
    <n v="100"/>
    <s v="Dog_Medium"/>
    <n v="150"/>
    <n v="100"/>
  </r>
  <r>
    <s v="ecd5e72933d533"/>
    <s v="12/06/2019"/>
    <n v="3"/>
    <x v="0"/>
    <s v="Cream Tabby/White"/>
    <n v="9"/>
    <x v="1"/>
    <s v="Dallas"/>
    <x v="8"/>
    <n v="110"/>
    <s v="Cat_Large"/>
    <n v="140"/>
    <n v="0"/>
  </r>
  <r>
    <s v="c0221589763b1e"/>
    <s v="06/02/2015"/>
    <n v="7"/>
    <x v="0"/>
    <s v="Tortie"/>
    <n v="8"/>
    <x v="1"/>
    <s v="San Antonio"/>
    <x v="15"/>
    <n v="120"/>
    <s v="Cat_Large"/>
    <n v="140"/>
    <n v="100"/>
  </r>
  <r>
    <s v="05461682efeae9"/>
    <s v="16/04/2017"/>
    <n v="5"/>
    <x v="1"/>
    <s v="Black/Gray"/>
    <n v="19"/>
    <x v="2"/>
    <s v="Austin"/>
    <x v="6"/>
    <n v="135"/>
    <s v="Dog_Medium"/>
    <n v="150"/>
    <n v="100"/>
  </r>
  <r>
    <s v="f0fb7bbe3df1df"/>
    <s v="22/10/2018"/>
    <n v="3"/>
    <x v="1"/>
    <s v="Brown/Black"/>
    <n v="15"/>
    <x v="2"/>
    <s v="Austin"/>
    <x v="8"/>
    <n v="135"/>
    <s v="Dog_Medium"/>
    <n v="150"/>
    <n v="0"/>
  </r>
  <r>
    <s v="ffd8b7c15c9cd9"/>
    <s v="07/01/2012"/>
    <n v="10"/>
    <x v="1"/>
    <s v="Tan"/>
    <n v="29"/>
    <x v="2"/>
    <s v="Austin"/>
    <x v="3"/>
    <n v="135"/>
    <s v="Dog_Medium"/>
    <n v="150"/>
    <n v="150"/>
  </r>
  <r>
    <s v="5db0861cd43bb2"/>
    <s v="15/01/2011"/>
    <n v="11"/>
    <x v="1"/>
    <s v="Chocolate/White"/>
    <n v="14"/>
    <x v="2"/>
    <s v="Houston"/>
    <x v="5"/>
    <n v="140"/>
    <s v="Dog_Medium"/>
    <n v="150"/>
    <n v="150"/>
  </r>
  <r>
    <s v="5b433f0ee2ca76"/>
    <s v="05/08/2016"/>
    <n v="5"/>
    <x v="2"/>
    <s v="Gray/White"/>
    <n v="1200000000000000.3"/>
    <x v="1"/>
    <s v="Houston"/>
    <x v="5"/>
    <n v="140"/>
    <s v="Bird_Large"/>
    <n v="110"/>
    <n v="100"/>
  </r>
  <r>
    <s v="29c295aad2ae89"/>
    <s v="13/05/2009"/>
    <n v="13"/>
    <x v="1"/>
    <s v="Black"/>
    <n v="8"/>
    <x v="0"/>
    <s v="Fort Worth"/>
    <x v="6"/>
    <n v="100"/>
    <s v="Dog_Small"/>
    <n v="125"/>
    <n v="200"/>
  </r>
  <r>
    <s v="fbf82cc0c75d11"/>
    <s v="05/12/2016"/>
    <n v="5"/>
    <x v="1"/>
    <s v="Brown/White"/>
    <n v="11"/>
    <x v="2"/>
    <s v="Houston"/>
    <x v="3"/>
    <n v="140"/>
    <s v="Dog_Medium"/>
    <n v="150"/>
    <n v="100"/>
  </r>
  <r>
    <s v="4522bfab245f57"/>
    <s v="25/07/2015"/>
    <n v="6"/>
    <x v="0"/>
    <s v="Black"/>
    <n v="6.5"/>
    <x v="2"/>
    <s v="Fort Worth"/>
    <x v="5"/>
    <n v="100"/>
    <s v="Cat_Medium"/>
    <n v="120"/>
    <n v="100"/>
  </r>
  <r>
    <s v="361bc230a8ce0f"/>
    <s v="04/05/2017"/>
    <n v="5"/>
    <x v="0"/>
    <s v="Blue"/>
    <n v="9"/>
    <x v="1"/>
    <s v="Fort Worth"/>
    <x v="6"/>
    <n v="100"/>
    <s v="Cat_Large"/>
    <n v="140"/>
    <n v="100"/>
  </r>
  <r>
    <s v="16cd34b4f383eb"/>
    <s v="06/04/2017"/>
    <n v="5"/>
    <x v="0"/>
    <s v="Brown Tabby/White"/>
    <n v="3"/>
    <x v="0"/>
    <s v="Houston"/>
    <x v="6"/>
    <n v="140"/>
    <s v="Cat_Small"/>
    <n v="100"/>
    <n v="100"/>
  </r>
  <r>
    <s v="23b11081c149ec"/>
    <s v="18/03/2020"/>
    <n v="2"/>
    <x v="0"/>
    <s v="Brown Tabby"/>
    <n v="8"/>
    <x v="1"/>
    <s v="San Antonio"/>
    <x v="6"/>
    <n v="120"/>
    <s v="Cat_Large"/>
    <n v="140"/>
    <n v="0"/>
  </r>
  <r>
    <s v="f1dae6a72d4be3"/>
    <s v="09/07/2009"/>
    <n v="12"/>
    <x v="1"/>
    <s v="Brown/White"/>
    <n v="39"/>
    <x v="1"/>
    <s v="Austin"/>
    <x v="8"/>
    <n v="135"/>
    <s v="Dog_Large"/>
    <n v="175"/>
    <n v="150"/>
  </r>
  <r>
    <s v="22f3526bb5e794"/>
    <s v="13/08/2014"/>
    <n v="7"/>
    <x v="0"/>
    <s v="Black/White"/>
    <n v="6.5"/>
    <x v="2"/>
    <s v="Austin"/>
    <x v="6"/>
    <n v="135"/>
    <s v="Cat_Medium"/>
    <n v="120"/>
    <n v="100"/>
  </r>
  <r>
    <s v="cf5742fe52d706"/>
    <s v="10/10/2018"/>
    <n v="3"/>
    <x v="1"/>
    <s v="Brown/Tricolor"/>
    <n v="4"/>
    <x v="0"/>
    <s v="Austin"/>
    <x v="7"/>
    <n v="135"/>
    <s v="Dog_Small"/>
    <n v="125"/>
    <n v="0"/>
  </r>
  <r>
    <s v="e77083ec88c87b"/>
    <s v="19/03/2019"/>
    <n v="3"/>
    <x v="0"/>
    <s v="Torbie"/>
    <n v="8"/>
    <x v="1"/>
    <s v="Fort Worth"/>
    <x v="10"/>
    <n v="100"/>
    <s v="Cat_Large"/>
    <n v="140"/>
    <n v="0"/>
  </r>
  <r>
    <s v="a36e9c943a2b2e"/>
    <s v="07/03/2014"/>
    <n v="8"/>
    <x v="0"/>
    <s v="Black"/>
    <n v="2"/>
    <x v="0"/>
    <s v="Fort Worth"/>
    <x v="1"/>
    <n v="100"/>
    <s v="Cat_Small"/>
    <n v="100"/>
    <n v="150"/>
  </r>
  <r>
    <s v="2a5f7bb0a69f8b"/>
    <s v="10/11/2017"/>
    <n v="4"/>
    <x v="1"/>
    <s v="Black/White"/>
    <n v="38"/>
    <x v="1"/>
    <s v="San Antonio"/>
    <x v="6"/>
    <n v="120"/>
    <s v="Dog_Large"/>
    <n v="175"/>
    <n v="0"/>
  </r>
  <r>
    <s v="cfc1e05e0eafda"/>
    <s v="05/10/2013"/>
    <n v="8"/>
    <x v="0"/>
    <s v="Tortie"/>
    <n v="10"/>
    <x v="1"/>
    <s v="Austin"/>
    <x v="7"/>
    <n v="135"/>
    <s v="Cat_Large"/>
    <n v="140"/>
    <n v="150"/>
  </r>
  <r>
    <s v="bca278f4514776"/>
    <s v="05/04/2018"/>
    <n v="4"/>
    <x v="1"/>
    <s v="Black/White"/>
    <n v="40"/>
    <x v="1"/>
    <s v="Dallas"/>
    <x v="1"/>
    <n v="110"/>
    <s v="Dog_Large"/>
    <n v="175"/>
    <n v="0"/>
  </r>
  <r>
    <s v="2c481f6c5d4520"/>
    <s v="07/09/2013"/>
    <n v="8"/>
    <x v="1"/>
    <s v="Tricolor"/>
    <n v="48"/>
    <x v="1"/>
    <s v="Austin"/>
    <x v="6"/>
    <n v="135"/>
    <s v="Dog_Large"/>
    <n v="175"/>
    <n v="150"/>
  </r>
  <r>
    <s v="fd32e89b124c73"/>
    <s v="06/07/2015"/>
    <n v="6"/>
    <x v="1"/>
    <s v="White"/>
    <n v="44"/>
    <x v="1"/>
    <s v="Austin"/>
    <x v="3"/>
    <n v="135"/>
    <s v="Dog_Large"/>
    <n v="175"/>
    <n v="100"/>
  </r>
  <r>
    <s v="ccbfe366ceeecc"/>
    <s v="11/12/2017"/>
    <n v="4"/>
    <x v="1"/>
    <s v="Brown"/>
    <n v="28"/>
    <x v="2"/>
    <s v="Houston"/>
    <x v="7"/>
    <n v="140"/>
    <s v="Dog_Medium"/>
    <n v="150"/>
    <n v="0"/>
  </r>
  <r>
    <s v="f50e329231ee12"/>
    <s v="21/11/2018"/>
    <n v="3"/>
    <x v="1"/>
    <s v="Red"/>
    <n v="16"/>
    <x v="2"/>
    <s v="Houston"/>
    <x v="4"/>
    <n v="140"/>
    <s v="Dog_Medium"/>
    <n v="150"/>
    <n v="0"/>
  </r>
  <r>
    <s v="2096185c6f3ce0"/>
    <s v="27/06/2018"/>
    <n v="4"/>
    <x v="1"/>
    <s v="White"/>
    <n v="11"/>
    <x v="2"/>
    <s v="Austin"/>
    <x v="6"/>
    <n v="135"/>
    <s v="Dog_Medium"/>
    <n v="150"/>
    <n v="0"/>
  </r>
  <r>
    <s v="a061d0e50ad843"/>
    <s v="25/03/2011"/>
    <n v="11"/>
    <x v="1"/>
    <s v="Black"/>
    <n v="8"/>
    <x v="0"/>
    <s v="Houston"/>
    <x v="1"/>
    <n v="140"/>
    <s v="Dog_Small"/>
    <n v="125"/>
    <n v="150"/>
  </r>
  <r>
    <s v="7d9395ae972299"/>
    <s v="08/08/2017"/>
    <n v="4"/>
    <x v="0"/>
    <s v="Black"/>
    <n v="6.5"/>
    <x v="2"/>
    <s v="Dallas"/>
    <x v="0"/>
    <n v="110"/>
    <s v="Cat_Medium"/>
    <n v="120"/>
    <n v="0"/>
  </r>
  <r>
    <s v="c04710464a3ad0"/>
    <s v="23/11/2004"/>
    <n v="17"/>
    <x v="0"/>
    <s v="Seal Point"/>
    <n v="3"/>
    <x v="0"/>
    <s v="Houston"/>
    <x v="15"/>
    <n v="140"/>
    <s v="Cat_Small"/>
    <n v="100"/>
    <n v="300"/>
  </r>
  <r>
    <s v="bd8ca1cb27cf54"/>
    <s v="03/02/2016"/>
    <n v="6"/>
    <x v="0"/>
    <s v="Brown Tabby/White"/>
    <n v="9"/>
    <x v="1"/>
    <s v="Houston"/>
    <x v="1"/>
    <n v="140"/>
    <s v="Cat_Large"/>
    <n v="140"/>
    <n v="100"/>
  </r>
  <r>
    <s v="dd64c510e33292"/>
    <s v="21/08/2013"/>
    <n v="8"/>
    <x v="1"/>
    <s v="Brown"/>
    <n v="14"/>
    <x v="2"/>
    <s v="San Antonio"/>
    <x v="7"/>
    <n v="120"/>
    <s v="Dog_Medium"/>
    <n v="150"/>
    <n v="150"/>
  </r>
  <r>
    <s v="072ba1bb84bad2"/>
    <s v="23/10/2010"/>
    <n v="11"/>
    <x v="1"/>
    <s v="White"/>
    <n v="44"/>
    <x v="1"/>
    <s v="Fort Worth"/>
    <x v="6"/>
    <n v="100"/>
    <s v="Dog_Large"/>
    <n v="175"/>
    <n v="150"/>
  </r>
  <r>
    <s v="80016b5589fe68"/>
    <s v="14/02/2013"/>
    <n v="9"/>
    <x v="0"/>
    <s v="Black"/>
    <n v="2"/>
    <x v="0"/>
    <s v="San Antonio"/>
    <x v="0"/>
    <n v="120"/>
    <s v="Cat_Small"/>
    <n v="100"/>
    <n v="150"/>
  </r>
  <r>
    <s v="aea7bafdd9f134"/>
    <s v="22/11/2015"/>
    <n v="6"/>
    <x v="0"/>
    <s v="Blue Point"/>
    <n v="10"/>
    <x v="1"/>
    <s v="San Antonio"/>
    <x v="1"/>
    <n v="120"/>
    <s v="Cat_Large"/>
    <n v="140"/>
    <n v="100"/>
  </r>
  <r>
    <s v="5e35a4da5b09cc"/>
    <s v="22/07/2016"/>
    <n v="5"/>
    <x v="0"/>
    <s v="Tortie"/>
    <n v="3"/>
    <x v="0"/>
    <s v="Houston"/>
    <x v="5"/>
    <n v="140"/>
    <s v="Cat_Small"/>
    <n v="100"/>
    <n v="100"/>
  </r>
  <r>
    <s v="1ff5fb8f3e04f8"/>
    <s v="19/09/2016"/>
    <n v="5"/>
    <x v="0"/>
    <s v="Brown Tabby"/>
    <n v="8"/>
    <x v="1"/>
    <s v="Fort Worth"/>
    <x v="6"/>
    <n v="100"/>
    <s v="Cat_Large"/>
    <n v="140"/>
    <n v="100"/>
  </r>
  <r>
    <s v="7db4fd882020ca"/>
    <s v="25/05/2013"/>
    <n v="9"/>
    <x v="1"/>
    <s v="Black/White"/>
    <n v="17"/>
    <x v="2"/>
    <s v="San Antonio"/>
    <x v="0"/>
    <n v="120"/>
    <s v="Dog_Medium"/>
    <n v="150"/>
    <n v="150"/>
  </r>
  <r>
    <s v="08302b9d3f9895"/>
    <s v="06/07/2017"/>
    <n v="4"/>
    <x v="1"/>
    <s v="Tricolor/Brown"/>
    <n v="42"/>
    <x v="1"/>
    <s v="Dallas"/>
    <x v="6"/>
    <n v="110"/>
    <s v="Dog_Large"/>
    <n v="175"/>
    <n v="0"/>
  </r>
  <r>
    <s v="608847f78c475c"/>
    <s v="24/12/2018"/>
    <n v="3"/>
    <x v="1"/>
    <s v="Tan/White"/>
    <n v="25"/>
    <x v="2"/>
    <s v="Austin"/>
    <x v="5"/>
    <n v="135"/>
    <s v="Dog_Medium"/>
    <n v="150"/>
    <n v="0"/>
  </r>
  <r>
    <s v="1d97873b3515e0"/>
    <s v="20/10/2015"/>
    <n v="6"/>
    <x v="1"/>
    <s v="Brown Brindle/White"/>
    <n v="21"/>
    <x v="2"/>
    <s v="Fort Worth"/>
    <x v="6"/>
    <n v="100"/>
    <s v="Dog_Medium"/>
    <n v="150"/>
    <n v="100"/>
  </r>
  <r>
    <s v="45dd7c5bdf1b3e"/>
    <s v="25/04/2016"/>
    <n v="6"/>
    <x v="0"/>
    <s v="Black"/>
    <n v="6.5"/>
    <x v="2"/>
    <s v="Houston"/>
    <x v="5"/>
    <n v="140"/>
    <s v="Cat_Medium"/>
    <n v="120"/>
    <n v="100"/>
  </r>
  <r>
    <s v="f8f12a7d9cef21"/>
    <s v="18/04/2015"/>
    <n v="7"/>
    <x v="0"/>
    <s v="Brown Tabby/White"/>
    <n v="8"/>
    <x v="1"/>
    <s v="Houston"/>
    <x v="4"/>
    <n v="140"/>
    <s v="Cat_Large"/>
    <n v="140"/>
    <n v="100"/>
  </r>
  <r>
    <s v="adcfa76d8a90c2"/>
    <s v="11/07/2020"/>
    <n v="1"/>
    <x v="0"/>
    <s v="Blue Tabby"/>
    <n v="10"/>
    <x v="1"/>
    <s v="Houston"/>
    <x v="1"/>
    <n v="140"/>
    <s v="Cat_Large"/>
    <n v="140"/>
    <n v="0"/>
  </r>
  <r>
    <s v="de09a88599790c"/>
    <s v="10/02/2016"/>
    <n v="6"/>
    <x v="0"/>
    <s v="Brown Tabby"/>
    <n v="3"/>
    <x v="0"/>
    <s v="Austin"/>
    <x v="7"/>
    <n v="135"/>
    <s v="Cat_Small"/>
    <n v="100"/>
    <n v="100"/>
  </r>
  <r>
    <s v="f47d0fb6501fde"/>
    <s v="09/02/2016"/>
    <n v="6"/>
    <x v="0"/>
    <s v="Brown Tabby/White"/>
    <n v="6.5"/>
    <x v="2"/>
    <s v="Austin"/>
    <x v="4"/>
    <n v="135"/>
    <s v="Cat_Medium"/>
    <n v="120"/>
    <n v="100"/>
  </r>
  <r>
    <s v="c888b72d8adf86"/>
    <s v="06/10/2013"/>
    <n v="8"/>
    <x v="0"/>
    <s v="Black"/>
    <n v="3"/>
    <x v="0"/>
    <s v="Austin"/>
    <x v="7"/>
    <n v="135"/>
    <s v="Cat_Small"/>
    <n v="100"/>
    <n v="150"/>
  </r>
  <r>
    <s v="df82753bf0a7aa"/>
    <s v="08/08/2012"/>
    <n v="9"/>
    <x v="1"/>
    <s v="Brown/White"/>
    <n v="16"/>
    <x v="2"/>
    <s v="San Antonio"/>
    <x v="7"/>
    <n v="120"/>
    <s v="Dog_Medium"/>
    <n v="150"/>
    <n v="150"/>
  </r>
  <r>
    <s v="c57692f175917c"/>
    <s v="07/08/2014"/>
    <n v="7"/>
    <x v="1"/>
    <s v="Tan/Black"/>
    <n v="11"/>
    <x v="2"/>
    <s v="Fort Worth"/>
    <x v="7"/>
    <n v="100"/>
    <s v="Dog_Medium"/>
    <n v="150"/>
    <n v="100"/>
  </r>
  <r>
    <s v="870a9302845fa5"/>
    <s v="04/05/2018"/>
    <n v="4"/>
    <x v="0"/>
    <s v="Blue Tabby"/>
    <n v="10"/>
    <x v="1"/>
    <s v="Dallas"/>
    <x v="0"/>
    <n v="110"/>
    <s v="Cat_Large"/>
    <n v="140"/>
    <n v="0"/>
  </r>
  <r>
    <s v="2786a6e26edf50"/>
    <s v="18/03/2010"/>
    <n v="12"/>
    <x v="1"/>
    <s v="Red/White"/>
    <n v="7"/>
    <x v="0"/>
    <s v="Houston"/>
    <x v="6"/>
    <n v="140"/>
    <s v="Dog_Small"/>
    <n v="125"/>
    <n v="150"/>
  </r>
  <r>
    <s v="fb26f0245fa1ac"/>
    <s v="18/05/2018"/>
    <n v="4"/>
    <x v="0"/>
    <s v="Tortie"/>
    <n v="9"/>
    <x v="1"/>
    <s v="Dallas"/>
    <x v="3"/>
    <n v="110"/>
    <s v="Cat_Large"/>
    <n v="140"/>
    <n v="0"/>
  </r>
  <r>
    <s v="ccdea7aa3a5cb2"/>
    <s v="09/12/2013"/>
    <n v="8"/>
    <x v="1"/>
    <s v="Yellow"/>
    <n v="31.5"/>
    <x v="1"/>
    <s v="San Antonio"/>
    <x v="7"/>
    <n v="120"/>
    <s v="Dog_Large"/>
    <n v="175"/>
    <n v="150"/>
  </r>
  <r>
    <s v="0a19e3c57c7dcb"/>
    <s v="16/04/2017"/>
    <n v="5"/>
    <x v="0"/>
    <s v="Brown Tabby"/>
    <n v="3"/>
    <x v="0"/>
    <s v="Austin"/>
    <x v="6"/>
    <n v="135"/>
    <s v="Cat_Small"/>
    <n v="100"/>
    <n v="100"/>
  </r>
  <r>
    <s v="238f8e10a6087f"/>
    <s v="23/08/2013"/>
    <n v="8"/>
    <x v="0"/>
    <s v="Blue Tabby/White"/>
    <n v="8.5"/>
    <x v="1"/>
    <s v="Austin"/>
    <x v="6"/>
    <n v="135"/>
    <s v="Cat_Large"/>
    <n v="140"/>
    <n v="150"/>
  </r>
  <r>
    <s v="e7f426b68e3e8c"/>
    <s v="01/11/2014"/>
    <n v="7"/>
    <x v="1"/>
    <s v="Blue"/>
    <n v="17"/>
    <x v="2"/>
    <s v="Fort Worth"/>
    <x v="10"/>
    <n v="100"/>
    <s v="Dog_Medium"/>
    <n v="150"/>
    <n v="100"/>
  </r>
  <r>
    <s v="4f19518135e24d"/>
    <s v="22/06/2015"/>
    <n v="7"/>
    <x v="0"/>
    <s v="Orange Tabby"/>
    <n v="3"/>
    <x v="0"/>
    <s v="Austin"/>
    <x v="5"/>
    <n v="135"/>
    <s v="Cat_Small"/>
    <n v="100"/>
    <n v="100"/>
  </r>
  <r>
    <s v="4d97c69982587b"/>
    <s v="13/01/2013"/>
    <n v="9"/>
    <x v="1"/>
    <s v="Brown"/>
    <n v="8"/>
    <x v="0"/>
    <s v="San Antonio"/>
    <x v="5"/>
    <n v="120"/>
    <s v="Dog_Small"/>
    <n v="125"/>
    <n v="150"/>
  </r>
  <r>
    <s v="5c84eed1e2d6fe"/>
    <s v="25/06/2013"/>
    <n v="9"/>
    <x v="0"/>
    <s v="Cream Tabby/White"/>
    <n v="2"/>
    <x v="0"/>
    <s v="Austin"/>
    <x v="5"/>
    <n v="135"/>
    <s v="Cat_Small"/>
    <n v="100"/>
    <n v="150"/>
  </r>
  <r>
    <s v="109b27bce0503e"/>
    <s v="09/05/2014"/>
    <n v="8"/>
    <x v="0"/>
    <s v="Cream Tabby/White"/>
    <n v="8"/>
    <x v="1"/>
    <s v="Austin"/>
    <x v="6"/>
    <n v="135"/>
    <s v="Cat_Large"/>
    <n v="140"/>
    <n v="150"/>
  </r>
  <r>
    <s v="c44037cb92da3c"/>
    <s v="23/02/2019"/>
    <n v="3"/>
    <x v="1"/>
    <s v="White/Black"/>
    <n v="46"/>
    <x v="1"/>
    <s v="Fort Worth"/>
    <x v="7"/>
    <n v="100"/>
    <s v="Dog_Large"/>
    <n v="175"/>
    <n v="0"/>
  </r>
  <r>
    <s v="621fc41dc877e5"/>
    <s v="24/12/2018"/>
    <n v="3"/>
    <x v="1"/>
    <s v="Sable/Black"/>
    <n v="47"/>
    <x v="1"/>
    <s v="Fort Worth"/>
    <x v="5"/>
    <n v="100"/>
    <s v="Dog_Large"/>
    <n v="175"/>
    <n v="0"/>
  </r>
  <r>
    <s v="f90486816ce2d4"/>
    <s v="03/11/2017"/>
    <n v="4"/>
    <x v="1"/>
    <s v="Black/White"/>
    <n v="41"/>
    <x v="1"/>
    <s v="San Antonio"/>
    <x v="4"/>
    <n v="120"/>
    <s v="Dog_Large"/>
    <n v="175"/>
    <n v="0"/>
  </r>
  <r>
    <s v="e946b0e6d353b7"/>
    <s v="25/07/2014"/>
    <n v="7"/>
    <x v="0"/>
    <s v="Flame Point"/>
    <n v="2"/>
    <x v="0"/>
    <s v="Fort Worth"/>
    <x v="10"/>
    <n v="100"/>
    <s v="Cat_Small"/>
    <n v="100"/>
    <n v="100"/>
  </r>
  <r>
    <s v="31c15d37470e7a"/>
    <s v="17/04/2018"/>
    <n v="4"/>
    <x v="0"/>
    <s v="Black"/>
    <n v="8"/>
    <x v="1"/>
    <s v="Houston"/>
    <x v="6"/>
    <n v="140"/>
    <s v="Cat_Large"/>
    <n v="140"/>
    <n v="0"/>
  </r>
  <r>
    <s v="9b78bd76ac707a"/>
    <s v="09/05/2012"/>
    <n v="10"/>
    <x v="1"/>
    <s v="White"/>
    <n v="42"/>
    <x v="1"/>
    <s v="Fort Worth"/>
    <x v="1"/>
    <n v="100"/>
    <s v="Dog_Large"/>
    <n v="175"/>
    <n v="150"/>
  </r>
  <r>
    <s v="ec0a15ce4b9143"/>
    <s v="19/06/2017"/>
    <n v="5"/>
    <x v="0"/>
    <s v="Brown Tabby"/>
    <n v="6"/>
    <x v="2"/>
    <s v="San Antonio"/>
    <x v="8"/>
    <n v="120"/>
    <s v="Cat_Medium"/>
    <n v="120"/>
    <n v="100"/>
  </r>
  <r>
    <s v="c6b1fbbe760418"/>
    <s v="20/09/2013"/>
    <n v="8"/>
    <x v="1"/>
    <s v="Brown/Black"/>
    <n v="26"/>
    <x v="2"/>
    <s v="Dallas"/>
    <x v="7"/>
    <n v="110"/>
    <s v="Dog_Medium"/>
    <n v="150"/>
    <n v="150"/>
  </r>
  <r>
    <s v="b6c37d37f4333d"/>
    <s v="03/12/2012"/>
    <n v="9"/>
    <x v="1"/>
    <s v="Brown Brindle"/>
    <n v="23"/>
    <x v="2"/>
    <s v="Houston"/>
    <x v="1"/>
    <n v="140"/>
    <s v="Dog_Medium"/>
    <n v="150"/>
    <n v="150"/>
  </r>
  <r>
    <s v="928e8b996e280b"/>
    <s v="15/03/2014"/>
    <n v="8"/>
    <x v="1"/>
    <s v="Brown/White"/>
    <n v="27"/>
    <x v="2"/>
    <s v="Houston"/>
    <x v="9"/>
    <n v="140"/>
    <s v="Dog_Medium"/>
    <n v="150"/>
    <n v="150"/>
  </r>
  <r>
    <s v="b4b421141f9c9c"/>
    <s v="09/10/2012"/>
    <n v="9"/>
    <x v="1"/>
    <s v="White/Brown"/>
    <n v="44"/>
    <x v="1"/>
    <s v="Houston"/>
    <x v="1"/>
    <n v="140"/>
    <s v="Dog_Large"/>
    <n v="175"/>
    <n v="150"/>
  </r>
  <r>
    <s v="97b67daad9a8f2"/>
    <s v="20/05/2016"/>
    <n v="6"/>
    <x v="1"/>
    <s v="Black/White"/>
    <n v="12"/>
    <x v="2"/>
    <s v="San Antonio"/>
    <x v="1"/>
    <n v="120"/>
    <s v="Dog_Medium"/>
    <n v="150"/>
    <n v="100"/>
  </r>
  <r>
    <s v="9b7beaf29ea7cc"/>
    <s v="28/09/2015"/>
    <n v="6"/>
    <x v="1"/>
    <s v="Tan"/>
    <n v="38"/>
    <x v="1"/>
    <s v="Fort Worth"/>
    <x v="1"/>
    <n v="100"/>
    <s v="Dog_Large"/>
    <n v="175"/>
    <n v="100"/>
  </r>
  <r>
    <s v="d1ce090680c546"/>
    <s v="25/11/2017"/>
    <n v="4"/>
    <x v="1"/>
    <s v="Tan/Black"/>
    <n v="20"/>
    <x v="2"/>
    <s v="Dallas"/>
    <x v="7"/>
    <n v="110"/>
    <s v="Dog_Medium"/>
    <n v="150"/>
    <n v="0"/>
  </r>
  <r>
    <s v="2a4899fa61cd68"/>
    <s v="15/06/2017"/>
    <n v="5"/>
    <x v="1"/>
    <s v="Black/Tricolor"/>
    <n v="29"/>
    <x v="2"/>
    <s v="San Antonio"/>
    <x v="6"/>
    <n v="120"/>
    <s v="Dog_Medium"/>
    <n v="150"/>
    <n v="100"/>
  </r>
  <r>
    <s v="1bffa5b573b4ac"/>
    <s v="25/01/2011"/>
    <n v="11"/>
    <x v="1"/>
    <s v="Tan/White"/>
    <n v="39"/>
    <x v="1"/>
    <s v="Austin"/>
    <x v="6"/>
    <n v="135"/>
    <s v="Dog_Large"/>
    <n v="175"/>
    <n v="150"/>
  </r>
  <r>
    <s v="92b6a8c00a8782"/>
    <s v="26/08/2015"/>
    <n v="6"/>
    <x v="0"/>
    <s v="Tortie"/>
    <n v="9"/>
    <x v="1"/>
    <s v="Austin"/>
    <x v="9"/>
    <n v="135"/>
    <s v="Cat_Large"/>
    <n v="140"/>
    <n v="100"/>
  </r>
  <r>
    <s v="948a5f368c032b"/>
    <s v="10/07/2020"/>
    <n v="1"/>
    <x v="0"/>
    <s v="Calico/White"/>
    <n v="6"/>
    <x v="2"/>
    <s v="Fort Worth"/>
    <x v="1"/>
    <n v="100"/>
    <s v="Cat_Medium"/>
    <n v="120"/>
    <n v="0"/>
  </r>
  <r>
    <s v="3d0af0f608c7af"/>
    <s v="18/10/2004"/>
    <n v="17"/>
    <x v="1"/>
    <s v="Tan/White"/>
    <n v="19"/>
    <x v="2"/>
    <s v="Fort Worth"/>
    <x v="5"/>
    <n v="100"/>
    <s v="Dog_Medium"/>
    <n v="150"/>
    <n v="300"/>
  </r>
  <r>
    <s v="1800618d8ae617"/>
    <s v="13/09/2015"/>
    <n v="6"/>
    <x v="1"/>
    <s v="Black/Brown"/>
    <n v="31.5"/>
    <x v="1"/>
    <s v="Houston"/>
    <x v="6"/>
    <n v="140"/>
    <s v="Dog_Large"/>
    <n v="175"/>
    <n v="100"/>
  </r>
  <r>
    <s v="2108f7e23d2173"/>
    <s v="10/07/2017"/>
    <n v="4"/>
    <x v="1"/>
    <s v="Black/White"/>
    <n v="33"/>
    <x v="1"/>
    <s v="Fort Worth"/>
    <x v="6"/>
    <n v="100"/>
    <s v="Dog_Large"/>
    <n v="175"/>
    <n v="0"/>
  </r>
  <r>
    <s v="1c6093d563ff71"/>
    <s v="07/06/2012"/>
    <n v="10"/>
    <x v="1"/>
    <s v="Blue/Silver"/>
    <n v="13"/>
    <x v="2"/>
    <s v="Fort Worth"/>
    <x v="6"/>
    <n v="100"/>
    <s v="Dog_Medium"/>
    <n v="150"/>
    <n v="150"/>
  </r>
  <r>
    <s v="ebc9d1fd3b57aa"/>
    <s v="17/08/2015"/>
    <n v="6"/>
    <x v="0"/>
    <s v="Calico"/>
    <n v="3"/>
    <x v="0"/>
    <s v="Austin"/>
    <x v="8"/>
    <n v="135"/>
    <s v="Cat_Small"/>
    <n v="100"/>
    <n v="100"/>
  </r>
  <r>
    <s v="c09139e6462e19"/>
    <s v="23/02/2014"/>
    <n v="8"/>
    <x v="1"/>
    <s v="Black/White"/>
    <n v="32"/>
    <x v="1"/>
    <s v="San Antonio"/>
    <x v="11"/>
    <n v="120"/>
    <s v="Dog_Large"/>
    <n v="175"/>
    <n v="150"/>
  </r>
  <r>
    <s v="275cf6615c9b6b"/>
    <s v="15/07/2015"/>
    <n v="6"/>
    <x v="0"/>
    <s v="Tortie"/>
    <n v="9"/>
    <x v="1"/>
    <s v="Houston"/>
    <x v="6"/>
    <n v="140"/>
    <s v="Cat_Large"/>
    <n v="140"/>
    <n v="100"/>
  </r>
  <r>
    <s v="22bdb66f78b19d"/>
    <s v="05/07/2012"/>
    <n v="9"/>
    <x v="1"/>
    <s v="Brown/White"/>
    <n v="21"/>
    <x v="2"/>
    <s v="San Antonio"/>
    <x v="6"/>
    <n v="120"/>
    <s v="Dog_Medium"/>
    <n v="150"/>
    <n v="150"/>
  </r>
  <r>
    <s v="cdcd11b350fed7"/>
    <s v="20/06/2013"/>
    <n v="9"/>
    <x v="1"/>
    <s v="Black/White"/>
    <n v="23"/>
    <x v="2"/>
    <s v="Fort Worth"/>
    <x v="7"/>
    <n v="100"/>
    <s v="Dog_Medium"/>
    <n v="150"/>
    <n v="150"/>
  </r>
  <r>
    <s v="638e5c84b8e67e"/>
    <s v="30/01/2015"/>
    <n v="7"/>
    <x v="0"/>
    <s v="Brown Tabby/White"/>
    <n v="8.5"/>
    <x v="1"/>
    <s v="Fort Worth"/>
    <x v="13"/>
    <n v="100"/>
    <s v="Cat_Large"/>
    <n v="140"/>
    <n v="100"/>
  </r>
  <r>
    <s v="536d9e0c0ae475"/>
    <s v="19/12/2013"/>
    <n v="8"/>
    <x v="0"/>
    <s v="Brown Tabby"/>
    <n v="4"/>
    <x v="0"/>
    <s v="Austin"/>
    <x v="5"/>
    <n v="135"/>
    <s v="Cat_Small"/>
    <n v="100"/>
    <n v="150"/>
  </r>
  <r>
    <s v="bf1b25c44b54c6"/>
    <s v="22/12/2017"/>
    <n v="4"/>
    <x v="1"/>
    <s v="Cream/White"/>
    <n v="43"/>
    <x v="1"/>
    <s v="San Antonio"/>
    <x v="1"/>
    <n v="120"/>
    <s v="Dog_Large"/>
    <n v="175"/>
    <n v="0"/>
  </r>
  <r>
    <s v="88ae7f7006cf40"/>
    <s v="31/07/2019"/>
    <n v="2"/>
    <x v="1"/>
    <s v="Black/White"/>
    <n v="11.5"/>
    <x v="2"/>
    <s v="Austin"/>
    <x v="0"/>
    <n v="135"/>
    <s v="Dog_Medium"/>
    <n v="150"/>
    <n v="0"/>
  </r>
  <r>
    <s v="4b9462b448eca2"/>
    <s v="14/06/2010"/>
    <n v="12"/>
    <x v="1"/>
    <s v="Blue/White"/>
    <n v="35"/>
    <x v="1"/>
    <s v="Austin"/>
    <x v="5"/>
    <n v="135"/>
    <s v="Dog_Large"/>
    <n v="175"/>
    <n v="150"/>
  </r>
  <r>
    <s v="3e8968e78942cf"/>
    <s v="17/05/2020"/>
    <n v="2"/>
    <x v="0"/>
    <s v="Lilac Point"/>
    <n v="10"/>
    <x v="1"/>
    <s v="Dallas"/>
    <x v="5"/>
    <n v="110"/>
    <s v="Cat_Large"/>
    <n v="140"/>
    <n v="0"/>
  </r>
  <r>
    <s v="0f542c1ea554bc"/>
    <s v="06/12/2015"/>
    <n v="6"/>
    <x v="1"/>
    <s v="Tan/White"/>
    <n v="13"/>
    <x v="2"/>
    <s v="Fort Worth"/>
    <x v="6"/>
    <n v="100"/>
    <s v="Dog_Medium"/>
    <n v="150"/>
    <n v="100"/>
  </r>
  <r>
    <s v="81aa02e75952d8"/>
    <s v="17/04/2014"/>
    <n v="8"/>
    <x v="0"/>
    <s v="Brown Tabby"/>
    <n v="6.5"/>
    <x v="2"/>
    <s v="Dallas"/>
    <x v="0"/>
    <n v="110"/>
    <s v="Cat_Medium"/>
    <n v="120"/>
    <n v="150"/>
  </r>
  <r>
    <s v="4bfe83866e2898"/>
    <s v="15/10/2013"/>
    <n v="8"/>
    <x v="1"/>
    <s v="White/Brown Brindle"/>
    <n v="24"/>
    <x v="2"/>
    <s v="San Antonio"/>
    <x v="5"/>
    <n v="120"/>
    <s v="Dog_Medium"/>
    <n v="150"/>
    <n v="150"/>
  </r>
  <r>
    <s v="5d593371c3b3b5"/>
    <s v="10/01/2015"/>
    <n v="7"/>
    <x v="1"/>
    <s v="Brown/White"/>
    <n v="44"/>
    <x v="1"/>
    <s v="Houston"/>
    <x v="5"/>
    <n v="140"/>
    <s v="Dog_Large"/>
    <n v="175"/>
    <n v="100"/>
  </r>
  <r>
    <s v="94dddba6646dc4"/>
    <s v="01/04/2015"/>
    <n v="7"/>
    <x v="0"/>
    <s v="Tortie"/>
    <n v="4"/>
    <x v="0"/>
    <s v="Dallas"/>
    <x v="1"/>
    <n v="110"/>
    <s v="Cat_Small"/>
    <n v="100"/>
    <n v="100"/>
  </r>
  <r>
    <s v="881e04b6e89910"/>
    <s v="10/01/2009"/>
    <n v="13"/>
    <x v="0"/>
    <s v="Brown Tabby/White"/>
    <n v="6.5"/>
    <x v="2"/>
    <s v="Dallas"/>
    <x v="0"/>
    <n v="110"/>
    <s v="Cat_Medium"/>
    <n v="120"/>
    <n v="200"/>
  </r>
  <r>
    <s v="c8413b43eb06ef"/>
    <s v="07/04/2016"/>
    <n v="6"/>
    <x v="1"/>
    <s v="Fawn/White"/>
    <n v="45"/>
    <x v="1"/>
    <s v="Houston"/>
    <x v="7"/>
    <n v="140"/>
    <s v="Dog_Large"/>
    <n v="175"/>
    <n v="100"/>
  </r>
  <r>
    <s v="dd9bd58b707185"/>
    <s v="01/04/2019"/>
    <n v="3"/>
    <x v="0"/>
    <s v="Brown Tabby/White"/>
    <n v="8.5"/>
    <x v="1"/>
    <s v="San Antonio"/>
    <x v="7"/>
    <n v="120"/>
    <s v="Cat_Large"/>
    <n v="140"/>
    <n v="0"/>
  </r>
  <r>
    <s v="57e153a318dc17"/>
    <s v="01/08/2016"/>
    <n v="5"/>
    <x v="1"/>
    <s v="White/Brown"/>
    <n v="23"/>
    <x v="2"/>
    <s v="Austin"/>
    <x v="5"/>
    <n v="135"/>
    <s v="Dog_Medium"/>
    <n v="150"/>
    <n v="100"/>
  </r>
  <r>
    <s v="4c54c8222b6228"/>
    <s v="06/03/2017"/>
    <n v="5"/>
    <x v="0"/>
    <s v="Blue/White"/>
    <n v="3"/>
    <x v="0"/>
    <s v="San Antonio"/>
    <x v="5"/>
    <n v="120"/>
    <s v="Cat_Small"/>
    <n v="100"/>
    <n v="100"/>
  </r>
  <r>
    <s v="4d2de3111f4697"/>
    <s v="04/06/2017"/>
    <n v="5"/>
    <x v="1"/>
    <s v="Black/Tan"/>
    <n v="37"/>
    <x v="1"/>
    <s v="Fort Worth"/>
    <x v="5"/>
    <n v="100"/>
    <s v="Dog_Large"/>
    <n v="175"/>
    <n v="100"/>
  </r>
  <r>
    <s v="3c5fce47a0c2c1"/>
    <s v="12/08/2015"/>
    <n v="6"/>
    <x v="1"/>
    <s v="Black/White"/>
    <n v="35"/>
    <x v="1"/>
    <s v="Houston"/>
    <x v="5"/>
    <n v="140"/>
    <s v="Dog_Large"/>
    <n v="175"/>
    <n v="100"/>
  </r>
  <r>
    <s v="537583ffc9839b"/>
    <s v="23/09/2019"/>
    <n v="2"/>
    <x v="1"/>
    <s v="White/Black"/>
    <n v="27"/>
    <x v="2"/>
    <s v="Houston"/>
    <x v="5"/>
    <n v="140"/>
    <s v="Dog_Medium"/>
    <n v="150"/>
    <n v="0"/>
  </r>
  <r>
    <s v="280d9fd18981db"/>
    <s v="31/12/2014"/>
    <n v="7"/>
    <x v="1"/>
    <s v="Sable/White"/>
    <n v="37"/>
    <x v="1"/>
    <s v="Austin"/>
    <x v="6"/>
    <n v="135"/>
    <s v="Dog_Large"/>
    <n v="175"/>
    <n v="100"/>
  </r>
  <r>
    <s v="6f870673abb433"/>
    <s v="06/12/2014"/>
    <n v="7"/>
    <x v="1"/>
    <s v="Brown/White"/>
    <n v="23"/>
    <x v="2"/>
    <s v="San Antonio"/>
    <x v="2"/>
    <n v="120"/>
    <s v="Dog_Medium"/>
    <n v="150"/>
    <n v="100"/>
  </r>
  <r>
    <s v="f9e4899b0fd95a"/>
    <s v="25/03/2010"/>
    <n v="12"/>
    <x v="0"/>
    <s v="Tortie"/>
    <n v="3"/>
    <x v="0"/>
    <s v="Houston"/>
    <x v="3"/>
    <n v="140"/>
    <s v="Cat_Small"/>
    <n v="100"/>
    <n v="150"/>
  </r>
  <r>
    <s v="4c5f034b5483b6"/>
    <s v="09/11/2015"/>
    <n v="6"/>
    <x v="1"/>
    <s v="Blue/White"/>
    <n v="17"/>
    <x v="2"/>
    <s v="Dallas"/>
    <x v="5"/>
    <n v="110"/>
    <s v="Dog_Medium"/>
    <n v="150"/>
    <n v="100"/>
  </r>
  <r>
    <s v="b5b94d0d2d1138"/>
    <s v="30/09/2014"/>
    <n v="7"/>
    <x v="1"/>
    <s v="Brown Brindle"/>
    <n v="31"/>
    <x v="1"/>
    <s v="San Antonio"/>
    <x v="1"/>
    <n v="120"/>
    <s v="Dog_Large"/>
    <n v="175"/>
    <n v="100"/>
  </r>
  <r>
    <s v="6b0927d711c7b3"/>
    <s v="02/10/2019"/>
    <n v="2"/>
    <x v="0"/>
    <s v="Blue"/>
    <n v="2"/>
    <x v="0"/>
    <s v="Houston"/>
    <x v="2"/>
    <n v="140"/>
    <s v="Cat_Small"/>
    <n v="100"/>
    <n v="0"/>
  </r>
  <r>
    <s v="a3ac6e9127f961"/>
    <s v="29/05/2017"/>
    <n v="5"/>
    <x v="1"/>
    <s v="Tan/White"/>
    <n v="39"/>
    <x v="1"/>
    <s v="Dallas"/>
    <x v="1"/>
    <n v="110"/>
    <s v="Dog_Large"/>
    <n v="175"/>
    <n v="100"/>
  </r>
  <r>
    <s v="2f54aa5e87602a"/>
    <s v="14/08/2014"/>
    <n v="7"/>
    <x v="1"/>
    <s v="Black/Brown"/>
    <n v="45"/>
    <x v="1"/>
    <s v="Austin"/>
    <x v="6"/>
    <n v="135"/>
    <s v="Dog_Large"/>
    <n v="175"/>
    <n v="100"/>
  </r>
  <r>
    <s v="0d61c1455b4798"/>
    <s v="26/02/2017"/>
    <n v="5"/>
    <x v="1"/>
    <s v="Brown/White"/>
    <n v="22"/>
    <x v="2"/>
    <s v="Austin"/>
    <x v="6"/>
    <n v="135"/>
    <s v="Dog_Medium"/>
    <n v="150"/>
    <n v="100"/>
  </r>
  <r>
    <s v="76cafd15a6cb82"/>
    <s v="29/11/2015"/>
    <n v="6"/>
    <x v="1"/>
    <s v="White/Brown"/>
    <n v="7"/>
    <x v="0"/>
    <s v="Dallas"/>
    <x v="12"/>
    <n v="110"/>
    <s v="Dog_Small"/>
    <n v="125"/>
    <n v="100"/>
  </r>
  <r>
    <s v="25b5d61fb60c6f"/>
    <s v="15/09/2020"/>
    <n v="1"/>
    <x v="1"/>
    <s v="Red Tick/White"/>
    <n v="32"/>
    <x v="1"/>
    <s v="Dallas"/>
    <x v="6"/>
    <n v="110"/>
    <s v="Dog_Large"/>
    <n v="175"/>
    <n v="0"/>
  </r>
  <r>
    <s v="294c438fd5f93b"/>
    <s v="27/05/2019"/>
    <n v="3"/>
    <x v="0"/>
    <s v="Black"/>
    <n v="9"/>
    <x v="1"/>
    <s v="Houston"/>
    <x v="6"/>
    <n v="140"/>
    <s v="Cat_Large"/>
    <n v="140"/>
    <n v="0"/>
  </r>
  <r>
    <s v="88d8faa1460a09"/>
    <s v="03/01/2016"/>
    <n v="6"/>
    <x v="0"/>
    <s v="Silver Lynx Point"/>
    <n v="10"/>
    <x v="1"/>
    <s v="San Antonio"/>
    <x v="0"/>
    <n v="120"/>
    <s v="Cat_Large"/>
    <n v="140"/>
    <n v="100"/>
  </r>
  <r>
    <s v="7978f20c0551b6"/>
    <s v="03/07/2015"/>
    <n v="6"/>
    <x v="1"/>
    <s v="Brown/White"/>
    <n v="25"/>
    <x v="2"/>
    <s v="Austin"/>
    <x v="12"/>
    <n v="135"/>
    <s v="Dog_Medium"/>
    <n v="150"/>
    <n v="100"/>
  </r>
  <r>
    <s v="7e985b936ebbf3"/>
    <s v="01/05/2015"/>
    <n v="7"/>
    <x v="1"/>
    <s v="Black/Tan"/>
    <n v="7"/>
    <x v="0"/>
    <s v="Houston"/>
    <x v="0"/>
    <n v="140"/>
    <s v="Dog_Small"/>
    <n v="125"/>
    <n v="100"/>
  </r>
  <r>
    <s v="7317702ead614d"/>
    <s v="15/01/2018"/>
    <n v="4"/>
    <x v="1"/>
    <s v="Red/White"/>
    <n v="21"/>
    <x v="2"/>
    <s v="Austin"/>
    <x v="2"/>
    <n v="135"/>
    <s v="Dog_Medium"/>
    <n v="150"/>
    <n v="0"/>
  </r>
  <r>
    <s v="e7d2f56f9c8646"/>
    <s v="08/04/2016"/>
    <n v="6"/>
    <x v="0"/>
    <s v="Seal Point"/>
    <n v="8"/>
    <x v="1"/>
    <s v="Dallas"/>
    <x v="10"/>
    <n v="110"/>
    <s v="Cat_Large"/>
    <n v="140"/>
    <n v="100"/>
  </r>
  <r>
    <s v="0eb23492c50e4d"/>
    <s v="12/05/2020"/>
    <n v="2"/>
    <x v="0"/>
    <s v="Blue Tabby"/>
    <n v="2"/>
    <x v="0"/>
    <s v="Houston"/>
    <x v="6"/>
    <n v="140"/>
    <s v="Cat_Small"/>
    <n v="100"/>
    <n v="0"/>
  </r>
  <r>
    <s v="578d1f45d9ae69"/>
    <s v="05/05/2018"/>
    <n v="4"/>
    <x v="0"/>
    <s v="Blue Tabby"/>
    <n v="2"/>
    <x v="0"/>
    <s v="San Antonio"/>
    <x v="5"/>
    <n v="120"/>
    <s v="Cat_Small"/>
    <n v="100"/>
    <n v="0"/>
  </r>
  <r>
    <s v="44eadc1b964be0"/>
    <s v="02/02/2020"/>
    <n v="2"/>
    <x v="1"/>
    <s v="Sable/White"/>
    <n v="23"/>
    <x v="2"/>
    <s v="San Antonio"/>
    <x v="5"/>
    <n v="120"/>
    <s v="Dog_Medium"/>
    <n v="150"/>
    <n v="0"/>
  </r>
  <r>
    <s v="8aa84f9d2f5eda"/>
    <s v="28/04/2014"/>
    <n v="8"/>
    <x v="0"/>
    <s v="Brown Tabby"/>
    <n v="2"/>
    <x v="0"/>
    <s v="Austin"/>
    <x v="0"/>
    <n v="135"/>
    <s v="Cat_Small"/>
    <n v="100"/>
    <n v="150"/>
  </r>
  <r>
    <s v="01fd408f9068c3"/>
    <s v="08/08/2011"/>
    <n v="10"/>
    <x v="1"/>
    <s v="Tan/White"/>
    <n v="31.5"/>
    <x v="1"/>
    <s v="Austin"/>
    <x v="6"/>
    <n v="135"/>
    <s v="Dog_Large"/>
    <n v="175"/>
    <n v="150"/>
  </r>
  <r>
    <s v="a74fc8b90ffff5"/>
    <s v="06/06/2013"/>
    <n v="9"/>
    <x v="1"/>
    <s v="Black/Tan"/>
    <n v="14"/>
    <x v="2"/>
    <s v="Fort Worth"/>
    <x v="1"/>
    <n v="100"/>
    <s v="Dog_Medium"/>
    <n v="150"/>
    <n v="150"/>
  </r>
  <r>
    <s v="4ca659698e6a60"/>
    <s v="10/05/2019"/>
    <n v="3"/>
    <x v="0"/>
    <s v="Black Smoke"/>
    <n v="3"/>
    <x v="0"/>
    <s v="San Antonio"/>
    <x v="5"/>
    <n v="120"/>
    <s v="Cat_Small"/>
    <n v="100"/>
    <n v="0"/>
  </r>
  <r>
    <s v="ee043c8c8d1c04"/>
    <s v="22/02/2011"/>
    <n v="11"/>
    <x v="1"/>
    <s v="White/Brown"/>
    <n v="46"/>
    <x v="1"/>
    <s v="Fort Worth"/>
    <x v="8"/>
    <n v="100"/>
    <s v="Dog_Large"/>
    <n v="175"/>
    <n v="150"/>
  </r>
  <r>
    <s v="8443b987a4ca79"/>
    <s v="06/08/2020"/>
    <n v="1"/>
    <x v="0"/>
    <s v="White/Blue"/>
    <n v="3"/>
    <x v="0"/>
    <s v="Austin"/>
    <x v="0"/>
    <n v="135"/>
    <s v="Cat_Small"/>
    <n v="100"/>
    <n v="0"/>
  </r>
  <r>
    <s v="7e08455809174a"/>
    <s v="23/03/2018"/>
    <n v="4"/>
    <x v="1"/>
    <s v="Red/White"/>
    <n v="44"/>
    <x v="1"/>
    <s v="Austin"/>
    <x v="0"/>
    <n v="135"/>
    <s v="Dog_Large"/>
    <n v="175"/>
    <n v="0"/>
  </r>
  <r>
    <s v="78c1f8385fac2a"/>
    <s v="17/04/2018"/>
    <n v="4"/>
    <x v="0"/>
    <s v="White/Blue"/>
    <n v="8.5"/>
    <x v="1"/>
    <s v="Austin"/>
    <x v="12"/>
    <n v="135"/>
    <s v="Cat_Large"/>
    <n v="140"/>
    <n v="0"/>
  </r>
  <r>
    <s v="6d6f185b354e32"/>
    <s v="14/02/2016"/>
    <n v="6"/>
    <x v="1"/>
    <s v="White"/>
    <n v="23"/>
    <x v="2"/>
    <s v="San Antonio"/>
    <x v="2"/>
    <n v="120"/>
    <s v="Dog_Medium"/>
    <n v="150"/>
    <n v="100"/>
  </r>
  <r>
    <s v="b2ec4b9a172805"/>
    <s v="14/09/2015"/>
    <n v="6"/>
    <x v="1"/>
    <s v="Black/White"/>
    <n v="32"/>
    <x v="1"/>
    <s v="Fort Worth"/>
    <x v="1"/>
    <n v="100"/>
    <s v="Dog_Large"/>
    <n v="175"/>
    <n v="100"/>
  </r>
  <r>
    <s v="f94ace0a9554e4"/>
    <s v="05/01/2011"/>
    <n v="11"/>
    <x v="1"/>
    <s v="Black/White"/>
    <n v="15"/>
    <x v="2"/>
    <s v="Austin"/>
    <x v="4"/>
    <n v="135"/>
    <s v="Dog_Medium"/>
    <n v="150"/>
    <n v="150"/>
  </r>
  <r>
    <s v="add3963f9158d8"/>
    <s v="06/09/2015"/>
    <n v="6"/>
    <x v="1"/>
    <s v="Brown/Black"/>
    <n v="42"/>
    <x v="1"/>
    <s v="San Antonio"/>
    <x v="1"/>
    <n v="120"/>
    <s v="Dog_Large"/>
    <n v="175"/>
    <n v="100"/>
  </r>
  <r>
    <s v="d444facf715d50"/>
    <s v="09/05/2015"/>
    <n v="7"/>
    <x v="1"/>
    <s v="Brown Merle"/>
    <n v="20"/>
    <x v="2"/>
    <s v="Fort Worth"/>
    <x v="7"/>
    <n v="100"/>
    <s v="Dog_Medium"/>
    <n v="150"/>
    <n v="100"/>
  </r>
  <r>
    <s v="b5b501e2d666fb"/>
    <s v="23/03/2018"/>
    <n v="4"/>
    <x v="1"/>
    <s v="Tan"/>
    <n v="12"/>
    <x v="2"/>
    <s v="San Antonio"/>
    <x v="1"/>
    <n v="120"/>
    <s v="Dog_Medium"/>
    <n v="150"/>
    <n v="0"/>
  </r>
  <r>
    <s v="66514c9b2555bf"/>
    <s v="10/01/2014"/>
    <n v="8"/>
    <x v="1"/>
    <s v="Cream/White"/>
    <n v="14"/>
    <x v="2"/>
    <s v="Fort Worth"/>
    <x v="2"/>
    <n v="100"/>
    <s v="Dog_Medium"/>
    <n v="150"/>
    <n v="150"/>
  </r>
  <r>
    <s v="a247d0ef4836cd"/>
    <s v="08/02/2017"/>
    <n v="5"/>
    <x v="1"/>
    <s v="Blue Merle/Black"/>
    <n v="15"/>
    <x v="2"/>
    <s v="Austin"/>
    <x v="1"/>
    <n v="135"/>
    <s v="Dog_Medium"/>
    <n v="150"/>
    <n v="100"/>
  </r>
  <r>
    <s v="385e8b356af024"/>
    <s v="22/10/2018"/>
    <n v="3"/>
    <x v="0"/>
    <s v="Brown Tabby/White"/>
    <n v="6.5"/>
    <x v="2"/>
    <s v="Houston"/>
    <x v="6"/>
    <n v="140"/>
    <s v="Cat_Medium"/>
    <n v="120"/>
    <n v="0"/>
  </r>
  <r>
    <s v="8048d07be413f5"/>
    <s v="21/12/1999"/>
    <n v="22"/>
    <x v="1"/>
    <s v="White/Silver"/>
    <n v="13"/>
    <x v="2"/>
    <s v="San Antonio"/>
    <x v="0"/>
    <n v="120"/>
    <s v="Dog_Medium"/>
    <n v="150"/>
    <n v="300"/>
  </r>
  <r>
    <s v="fdef41a7b952c6"/>
    <s v="28/05/2012"/>
    <n v="10"/>
    <x v="1"/>
    <s v="Tan/White"/>
    <n v="42"/>
    <x v="1"/>
    <s v="Austin"/>
    <x v="3"/>
    <n v="135"/>
    <s v="Dog_Large"/>
    <n v="175"/>
    <n v="150"/>
  </r>
  <r>
    <s v="5fdcb39ed279de"/>
    <s v="09/12/2018"/>
    <n v="3"/>
    <x v="1"/>
    <s v="Brown/White"/>
    <n v="6"/>
    <x v="0"/>
    <s v="Dallas"/>
    <x v="5"/>
    <n v="110"/>
    <s v="Dog_Small"/>
    <n v="125"/>
    <n v="0"/>
  </r>
  <r>
    <s v="2873a3b336b524"/>
    <s v="04/11/2010"/>
    <n v="11"/>
    <x v="1"/>
    <s v="Tan/Black"/>
    <n v="26"/>
    <x v="2"/>
    <s v="Austin"/>
    <x v="6"/>
    <n v="135"/>
    <s v="Dog_Medium"/>
    <n v="150"/>
    <n v="150"/>
  </r>
  <r>
    <s v="25553b74055a55"/>
    <s v="09/06/2014"/>
    <n v="8"/>
    <x v="0"/>
    <s v="Black"/>
    <n v="2"/>
    <x v="0"/>
    <s v="San Antonio"/>
    <x v="6"/>
    <n v="120"/>
    <s v="Cat_Small"/>
    <n v="100"/>
    <n v="150"/>
  </r>
  <r>
    <s v="a663e719b50ad3"/>
    <s v="13/12/2014"/>
    <n v="7"/>
    <x v="1"/>
    <s v="Brown/White"/>
    <n v="23"/>
    <x v="2"/>
    <s v="San Antonio"/>
    <x v="1"/>
    <n v="120"/>
    <s v="Dog_Medium"/>
    <n v="150"/>
    <n v="100"/>
  </r>
  <r>
    <s v="ddaca5d260a929"/>
    <s v="26/03/2020"/>
    <n v="2"/>
    <x v="1"/>
    <s v="Tricolor"/>
    <n v="47"/>
    <x v="1"/>
    <s v="Austin"/>
    <x v="7"/>
    <n v="135"/>
    <s v="Dog_Large"/>
    <n v="175"/>
    <n v="0"/>
  </r>
  <r>
    <s v="c94f11224394c1"/>
    <s v="29/03/2018"/>
    <n v="4"/>
    <x v="0"/>
    <s v="Black"/>
    <n v="8"/>
    <x v="1"/>
    <s v="Austin"/>
    <x v="7"/>
    <n v="135"/>
    <s v="Cat_Large"/>
    <n v="140"/>
    <n v="0"/>
  </r>
  <r>
    <s v="0f33ada11b64f4"/>
    <s v="16/08/2015"/>
    <n v="6"/>
    <x v="1"/>
    <s v="Black/White"/>
    <n v="32"/>
    <x v="1"/>
    <s v="Austin"/>
    <x v="6"/>
    <n v="135"/>
    <s v="Dog_Large"/>
    <n v="175"/>
    <n v="100"/>
  </r>
  <r>
    <s v="c44e17b172bc31"/>
    <s v="06/11/2013"/>
    <n v="8"/>
    <x v="1"/>
    <s v="Tan/Black"/>
    <n v="11.5"/>
    <x v="2"/>
    <s v="Austin"/>
    <x v="7"/>
    <n v="135"/>
    <s v="Dog_Medium"/>
    <n v="150"/>
    <n v="150"/>
  </r>
  <r>
    <s v="e47ca79b259cfa"/>
    <s v="23/12/2017"/>
    <n v="4"/>
    <x v="1"/>
    <s v="White"/>
    <n v="29"/>
    <x v="2"/>
    <s v="Austin"/>
    <x v="10"/>
    <n v="135"/>
    <s v="Dog_Medium"/>
    <n v="150"/>
    <n v="0"/>
  </r>
  <r>
    <s v="ba87fca03f6bbd"/>
    <s v="12/05/2018"/>
    <n v="4"/>
    <x v="0"/>
    <s v="Tortie/White"/>
    <n v="9"/>
    <x v="1"/>
    <s v="San Antonio"/>
    <x v="1"/>
    <n v="120"/>
    <s v="Cat_Large"/>
    <n v="140"/>
    <n v="0"/>
  </r>
  <r>
    <s v="bf5e9629de68cc"/>
    <s v="18/05/2017"/>
    <n v="5"/>
    <x v="1"/>
    <s v="Black/White"/>
    <n v="28"/>
    <x v="2"/>
    <s v="San Antonio"/>
    <x v="1"/>
    <n v="120"/>
    <s v="Dog_Medium"/>
    <n v="150"/>
    <n v="100"/>
  </r>
  <r>
    <s v="ccc64419a41493"/>
    <s v="07/12/2015"/>
    <n v="6"/>
    <x v="1"/>
    <s v="Brown Merle"/>
    <n v="15"/>
    <x v="2"/>
    <s v="Austin"/>
    <x v="7"/>
    <n v="135"/>
    <s v="Dog_Medium"/>
    <n v="150"/>
    <n v="100"/>
  </r>
  <r>
    <s v="f79e9ba87b4777"/>
    <s v="12/11/2013"/>
    <n v="8"/>
    <x v="1"/>
    <s v="Black/White"/>
    <n v="31.5"/>
    <x v="1"/>
    <s v="Austin"/>
    <x v="4"/>
    <n v="135"/>
    <s v="Dog_Large"/>
    <n v="175"/>
    <n v="150"/>
  </r>
  <r>
    <s v="18139afcab5844"/>
    <s v="01/09/2018"/>
    <n v="3"/>
    <x v="0"/>
    <s v="Orange Tabby"/>
    <n v="3"/>
    <x v="0"/>
    <s v="San Antonio"/>
    <x v="6"/>
    <n v="120"/>
    <s v="Cat_Small"/>
    <n v="100"/>
    <n v="0"/>
  </r>
  <r>
    <s v="81c76d430b0f2e"/>
    <s v="24/08/2016"/>
    <n v="5"/>
    <x v="1"/>
    <s v="Blue/White"/>
    <n v="42"/>
    <x v="1"/>
    <s v="Austin"/>
    <x v="0"/>
    <n v="135"/>
    <s v="Dog_Large"/>
    <n v="175"/>
    <n v="100"/>
  </r>
  <r>
    <s v="b3ff9c0bd43bfd"/>
    <s v="27/06/2013"/>
    <n v="9"/>
    <x v="2"/>
    <s v="Brown"/>
    <n v="11.3"/>
    <x v="1"/>
    <s v="Houston"/>
    <x v="1"/>
    <n v="140"/>
    <s v="Bird_Large"/>
    <n v="110"/>
    <n v="150"/>
  </r>
  <r>
    <s v="403bd635b57f3a"/>
    <s v="04/01/2013"/>
    <n v="9"/>
    <x v="1"/>
    <s v="Black/White"/>
    <n v="43"/>
    <x v="1"/>
    <s v="San Antonio"/>
    <x v="5"/>
    <n v="120"/>
    <s v="Dog_Large"/>
    <n v="175"/>
    <n v="150"/>
  </r>
  <r>
    <s v="f5169f2c965263"/>
    <s v="05/05/2016"/>
    <n v="6"/>
    <x v="0"/>
    <s v="Brown Tabby/White"/>
    <n v="3"/>
    <x v="0"/>
    <s v="Houston"/>
    <x v="4"/>
    <n v="140"/>
    <s v="Cat_Small"/>
    <n v="100"/>
    <n v="100"/>
  </r>
  <r>
    <s v="5eadbd71de5de6"/>
    <s v="21/03/2013"/>
    <n v="9"/>
    <x v="0"/>
    <s v="Cream Tabby"/>
    <n v="3"/>
    <x v="0"/>
    <s v="Dallas"/>
    <x v="5"/>
    <n v="110"/>
    <s v="Cat_Small"/>
    <n v="100"/>
    <n v="150"/>
  </r>
  <r>
    <s v="2667cd7d69d8bd"/>
    <s v="19/11/2017"/>
    <n v="4"/>
    <x v="1"/>
    <s v="Brown"/>
    <n v="9"/>
    <x v="0"/>
    <s v="Dallas"/>
    <x v="6"/>
    <n v="110"/>
    <s v="Dog_Small"/>
    <n v="125"/>
    <n v="0"/>
  </r>
  <r>
    <s v="90aff6fea2647e"/>
    <s v="16/12/2014"/>
    <n v="7"/>
    <x v="1"/>
    <s v="Tan"/>
    <n v="3"/>
    <x v="0"/>
    <s v="San Antonio"/>
    <x v="0"/>
    <n v="120"/>
    <s v="Dog_Small"/>
    <n v="125"/>
    <n v="100"/>
  </r>
  <r>
    <s v="65999a375ebe24"/>
    <s v="18/04/2017"/>
    <n v="5"/>
    <x v="1"/>
    <s v="Black/White"/>
    <n v="17"/>
    <x v="2"/>
    <s v="Austin"/>
    <x v="2"/>
    <n v="135"/>
    <s v="Dog_Medium"/>
    <n v="150"/>
    <n v="100"/>
  </r>
  <r>
    <s v="191294be5c97fc"/>
    <s v="16/01/2006"/>
    <n v="16"/>
    <x v="1"/>
    <s v="Blue/White"/>
    <n v="21"/>
    <x v="2"/>
    <s v="Houston"/>
    <x v="6"/>
    <n v="140"/>
    <s v="Dog_Medium"/>
    <n v="150"/>
    <n v="300"/>
  </r>
  <r>
    <s v="2eca4a0f421ec2"/>
    <s v="30/09/2017"/>
    <n v="4"/>
    <x v="0"/>
    <s v="Calico"/>
    <n v="9"/>
    <x v="1"/>
    <s v="Houston"/>
    <x v="6"/>
    <n v="140"/>
    <s v="Cat_Large"/>
    <n v="140"/>
    <n v="0"/>
  </r>
  <r>
    <s v="1a495fae0e7e81"/>
    <s v="21/08/2016"/>
    <n v="5"/>
    <x v="0"/>
    <s v="Orange Tabby/White"/>
    <n v="9"/>
    <x v="1"/>
    <s v="Austin"/>
    <x v="6"/>
    <n v="135"/>
    <s v="Cat_Large"/>
    <n v="140"/>
    <n v="100"/>
  </r>
  <r>
    <s v="b3cf0a158400a3"/>
    <s v="05/11/2017"/>
    <n v="4"/>
    <x v="1"/>
    <s v="Black/Brown"/>
    <n v="24"/>
    <x v="2"/>
    <s v="Austin"/>
    <x v="1"/>
    <n v="135"/>
    <s v="Dog_Medium"/>
    <n v="150"/>
    <n v="0"/>
  </r>
  <r>
    <s v="100968203d73b1"/>
    <s v="21/04/2013"/>
    <n v="9"/>
    <x v="1"/>
    <s v="Tan"/>
    <n v="13"/>
    <x v="2"/>
    <s v="Austin"/>
    <x v="6"/>
    <n v="135"/>
    <s v="Dog_Medium"/>
    <n v="150"/>
    <n v="150"/>
  </r>
  <r>
    <s v="6a0ec8ad3b66fe"/>
    <s v="08/07/2018"/>
    <n v="3"/>
    <x v="0"/>
    <s v="Black"/>
    <n v="6"/>
    <x v="2"/>
    <s v="Austin"/>
    <x v="2"/>
    <n v="135"/>
    <s v="Cat_Medium"/>
    <n v="120"/>
    <n v="0"/>
  </r>
  <r>
    <s v="ad6fdc88e6e9ec"/>
    <s v="16/06/2016"/>
    <n v="6"/>
    <x v="0"/>
    <s v="Brown Tabby"/>
    <n v="2"/>
    <x v="0"/>
    <s v="Austin"/>
    <x v="1"/>
    <n v="135"/>
    <s v="Cat_Small"/>
    <n v="100"/>
    <n v="100"/>
  </r>
  <r>
    <s v="05c83cfd73face"/>
    <s v="04/09/2011"/>
    <n v="10"/>
    <x v="1"/>
    <s v="White/Brown"/>
    <n v="47"/>
    <x v="1"/>
    <s v="Dallas"/>
    <x v="6"/>
    <n v="110"/>
    <s v="Dog_Large"/>
    <n v="175"/>
    <n v="150"/>
  </r>
  <r>
    <s v="b511787e14a9a7"/>
    <s v="29/10/2015"/>
    <n v="6"/>
    <x v="0"/>
    <s v="Black"/>
    <n v="3"/>
    <x v="0"/>
    <s v="Dallas"/>
    <x v="1"/>
    <n v="110"/>
    <s v="Cat_Small"/>
    <n v="100"/>
    <n v="100"/>
  </r>
  <r>
    <s v="e2ab3cbb5b08a5"/>
    <s v="12/05/2018"/>
    <n v="4"/>
    <x v="0"/>
    <s v="Cream Tabby/White"/>
    <n v="8.5"/>
    <x v="1"/>
    <s v="Houston"/>
    <x v="10"/>
    <n v="140"/>
    <s v="Cat_Large"/>
    <n v="140"/>
    <n v="0"/>
  </r>
  <r>
    <s v="846993bf2002a0"/>
    <s v="04/09/2017"/>
    <n v="4"/>
    <x v="1"/>
    <s v="Tan"/>
    <n v="6"/>
    <x v="0"/>
    <s v="Dallas"/>
    <x v="0"/>
    <n v="110"/>
    <s v="Dog_Small"/>
    <n v="125"/>
    <n v="0"/>
  </r>
  <r>
    <s v="9d252428b4340e"/>
    <s v="13/11/2017"/>
    <n v="4"/>
    <x v="1"/>
    <s v="Black/Tan"/>
    <n v="12"/>
    <x v="2"/>
    <s v="San Antonio"/>
    <x v="1"/>
    <n v="120"/>
    <s v="Dog_Medium"/>
    <n v="150"/>
    <n v="0"/>
  </r>
  <r>
    <s v="4e70d7698dafe1"/>
    <s v="19/02/2015"/>
    <n v="7"/>
    <x v="1"/>
    <s v="White/Gray"/>
    <n v="9"/>
    <x v="0"/>
    <s v="Fort Worth"/>
    <x v="5"/>
    <n v="100"/>
    <s v="Dog_Small"/>
    <n v="125"/>
    <n v="100"/>
  </r>
  <r>
    <s v="a99a13e57bdf7f"/>
    <s v="03/02/2012"/>
    <n v="10"/>
    <x v="0"/>
    <s v="Blue Tabby/White"/>
    <n v="10"/>
    <x v="1"/>
    <s v="Austin"/>
    <x v="1"/>
    <n v="135"/>
    <s v="Cat_Large"/>
    <n v="140"/>
    <n v="150"/>
  </r>
  <r>
    <s v="260664afa29566"/>
    <s v="27/10/2016"/>
    <n v="5"/>
    <x v="0"/>
    <s v="Black"/>
    <n v="4"/>
    <x v="0"/>
    <s v="Fort Worth"/>
    <x v="6"/>
    <n v="100"/>
    <s v="Cat_Small"/>
    <n v="100"/>
    <n v="100"/>
  </r>
  <r>
    <s v="ea6e77d47cfdea"/>
    <s v="27/02/2018"/>
    <n v="4"/>
    <x v="1"/>
    <s v="Black/White"/>
    <n v="31"/>
    <x v="1"/>
    <s v="Dallas"/>
    <x v="10"/>
    <n v="110"/>
    <s v="Dog_Large"/>
    <n v="175"/>
    <n v="0"/>
  </r>
  <r>
    <s v="14677b80be7b68"/>
    <s v="01/12/2012"/>
    <n v="9"/>
    <x v="1"/>
    <s v="Red"/>
    <n v="44"/>
    <x v="1"/>
    <s v="Austin"/>
    <x v="6"/>
    <n v="135"/>
    <s v="Dog_Large"/>
    <n v="175"/>
    <n v="150"/>
  </r>
  <r>
    <s v="48b26ff28d089a"/>
    <s v="10/11/2011"/>
    <n v="10"/>
    <x v="1"/>
    <s v="White"/>
    <n v="41"/>
    <x v="1"/>
    <s v="San Antonio"/>
    <x v="5"/>
    <n v="120"/>
    <s v="Dog_Large"/>
    <n v="175"/>
    <n v="150"/>
  </r>
  <r>
    <s v="9ef7acdcf6007f"/>
    <s v="29/05/2017"/>
    <n v="5"/>
    <x v="0"/>
    <s v="Tortie/Black"/>
    <n v="9"/>
    <x v="1"/>
    <s v="Houston"/>
    <x v="1"/>
    <n v="140"/>
    <s v="Cat_Large"/>
    <n v="140"/>
    <n v="100"/>
  </r>
  <r>
    <s v="0d920f223c55af"/>
    <s v="23/07/2014"/>
    <n v="7"/>
    <x v="0"/>
    <s v="Blue/White"/>
    <n v="6.5"/>
    <x v="2"/>
    <s v="San Antonio"/>
    <x v="6"/>
    <n v="120"/>
    <s v="Cat_Medium"/>
    <n v="120"/>
    <n v="100"/>
  </r>
  <r>
    <s v="e893fd5a08ce8b"/>
    <s v="30/12/2018"/>
    <n v="3"/>
    <x v="0"/>
    <s v="Blue Tabby/White"/>
    <n v="10"/>
    <x v="1"/>
    <s v="Fort Worth"/>
    <x v="10"/>
    <n v="100"/>
    <s v="Cat_Large"/>
    <n v="140"/>
    <n v="0"/>
  </r>
  <r>
    <s v="ca32907ebf9a9a"/>
    <s v="08/11/2014"/>
    <n v="7"/>
    <x v="1"/>
    <s v="Tan/White"/>
    <n v="24"/>
    <x v="2"/>
    <s v="Fort Worth"/>
    <x v="7"/>
    <n v="100"/>
    <s v="Dog_Medium"/>
    <n v="150"/>
    <n v="100"/>
  </r>
  <r>
    <s v="cb683245a0fe83"/>
    <s v="21/10/2016"/>
    <n v="5"/>
    <x v="1"/>
    <s v="Brown"/>
    <n v="17"/>
    <x v="2"/>
    <s v="Austin"/>
    <x v="7"/>
    <n v="135"/>
    <s v="Dog_Medium"/>
    <n v="150"/>
    <n v="100"/>
  </r>
  <r>
    <s v="1ef1c2ff209317"/>
    <s v="28/05/2014"/>
    <n v="8"/>
    <x v="0"/>
    <s v="Calico"/>
    <n v="3"/>
    <x v="0"/>
    <s v="San Antonio"/>
    <x v="6"/>
    <n v="120"/>
    <s v="Cat_Small"/>
    <n v="100"/>
    <n v="150"/>
  </r>
  <r>
    <s v="88b407fc0a6473"/>
    <s v="25/02/2014"/>
    <n v="8"/>
    <x v="0"/>
    <s v="Black/White"/>
    <n v="8.5"/>
    <x v="1"/>
    <s v="San Antonio"/>
    <x v="0"/>
    <n v="120"/>
    <s v="Cat_Large"/>
    <n v="140"/>
    <n v="150"/>
  </r>
  <r>
    <s v="24ca8752aa1179"/>
    <s v="02/11/2016"/>
    <n v="5"/>
    <x v="1"/>
    <s v="Black/White"/>
    <n v="31"/>
    <x v="1"/>
    <s v="Austin"/>
    <x v="6"/>
    <n v="135"/>
    <s v="Dog_Large"/>
    <n v="175"/>
    <n v="100"/>
  </r>
  <r>
    <s v="d9c3d942c01fc7"/>
    <s v="28/03/2013"/>
    <n v="9"/>
    <x v="0"/>
    <s v="White"/>
    <n v="6.5"/>
    <x v="2"/>
    <s v="San Antonio"/>
    <x v="7"/>
    <n v="120"/>
    <s v="Cat_Medium"/>
    <n v="120"/>
    <n v="150"/>
  </r>
  <r>
    <s v="5b780b1476f1de"/>
    <s v="05/11/2015"/>
    <n v="6"/>
    <x v="1"/>
    <s v="Black"/>
    <n v="23"/>
    <x v="2"/>
    <s v="San Antonio"/>
    <x v="5"/>
    <n v="120"/>
    <s v="Dog_Medium"/>
    <n v="150"/>
    <n v="100"/>
  </r>
  <r>
    <s v="efd501bb1a22ab"/>
    <s v="18/12/2014"/>
    <n v="7"/>
    <x v="0"/>
    <s v="Orange/White"/>
    <n v="3"/>
    <x v="0"/>
    <s v="San Antonio"/>
    <x v="8"/>
    <n v="120"/>
    <s v="Cat_Small"/>
    <n v="100"/>
    <n v="100"/>
  </r>
  <r>
    <s v="d0456034e2be4d"/>
    <s v="14/09/2019"/>
    <n v="2"/>
    <x v="1"/>
    <s v="Brown/White"/>
    <n v="3"/>
    <x v="0"/>
    <s v="Houston"/>
    <x v="7"/>
    <n v="140"/>
    <s v="Dog_Small"/>
    <n v="125"/>
    <n v="0"/>
  </r>
  <r>
    <s v="578657dfa7b4d4"/>
    <s v="18/12/2012"/>
    <n v="9"/>
    <x v="1"/>
    <s v="Black/White"/>
    <n v="41"/>
    <x v="1"/>
    <s v="Austin"/>
    <x v="5"/>
    <n v="135"/>
    <s v="Dog_Large"/>
    <n v="175"/>
    <n v="150"/>
  </r>
  <r>
    <s v="b0fff919dd951e"/>
    <s v="13/06/2017"/>
    <n v="5"/>
    <x v="1"/>
    <s v="Black/White"/>
    <n v="46"/>
    <x v="1"/>
    <s v="San Antonio"/>
    <x v="1"/>
    <n v="120"/>
    <s v="Dog_Large"/>
    <n v="175"/>
    <n v="100"/>
  </r>
  <r>
    <s v="e1c9a8a5df9d5d"/>
    <s v="29/11/2012"/>
    <n v="9"/>
    <x v="1"/>
    <s v="Brown/Black"/>
    <n v="43"/>
    <x v="1"/>
    <s v="Houston"/>
    <x v="10"/>
    <n v="140"/>
    <s v="Dog_Large"/>
    <n v="175"/>
    <n v="150"/>
  </r>
  <r>
    <s v="6e0357c08883dc"/>
    <s v="15/12/2013"/>
    <n v="8"/>
    <x v="1"/>
    <s v="Black/White"/>
    <n v="37"/>
    <x v="1"/>
    <s v="Dallas"/>
    <x v="2"/>
    <n v="110"/>
    <s v="Dog_Large"/>
    <n v="175"/>
    <n v="150"/>
  </r>
  <r>
    <s v="f6317fba4a7b17"/>
    <s v="18/06/2005"/>
    <n v="17"/>
    <x v="1"/>
    <s v="Black/Brown"/>
    <n v="32"/>
    <x v="1"/>
    <s v="Houston"/>
    <x v="4"/>
    <n v="140"/>
    <s v="Dog_Large"/>
    <n v="175"/>
    <n v="300"/>
  </r>
  <r>
    <s v="1fdeb2c8eeee38"/>
    <s v="18/10/2013"/>
    <n v="8"/>
    <x v="1"/>
    <s v="Black"/>
    <n v="13"/>
    <x v="2"/>
    <s v="Austin"/>
    <x v="6"/>
    <n v="135"/>
    <s v="Dog_Medium"/>
    <n v="150"/>
    <n v="150"/>
  </r>
  <r>
    <s v="60531cf29f7e4f"/>
    <s v="17/07/2016"/>
    <n v="5"/>
    <x v="1"/>
    <s v="Tan/White"/>
    <n v="39"/>
    <x v="1"/>
    <s v="Dallas"/>
    <x v="5"/>
    <n v="110"/>
    <s v="Dog_Large"/>
    <n v="175"/>
    <n v="100"/>
  </r>
  <r>
    <s v="f72e05215332ba"/>
    <s v="07/03/2015"/>
    <n v="7"/>
    <x v="0"/>
    <s v="Tortie"/>
    <n v="6"/>
    <x v="2"/>
    <s v="Houston"/>
    <x v="4"/>
    <n v="140"/>
    <s v="Cat_Medium"/>
    <n v="120"/>
    <n v="100"/>
  </r>
  <r>
    <s v="fcc50d7a1c6a20"/>
    <s v="14/02/2014"/>
    <n v="8"/>
    <x v="1"/>
    <s v="White/Tan"/>
    <n v="11"/>
    <x v="2"/>
    <s v="Austin"/>
    <x v="3"/>
    <n v="135"/>
    <s v="Dog_Medium"/>
    <n v="150"/>
    <n v="150"/>
  </r>
  <r>
    <s v="a36a2a35534514"/>
    <s v="30/03/2015"/>
    <n v="7"/>
    <x v="0"/>
    <s v="Calico"/>
    <n v="4"/>
    <x v="0"/>
    <s v="Austin"/>
    <x v="1"/>
    <n v="135"/>
    <s v="Cat_Small"/>
    <n v="100"/>
    <n v="100"/>
  </r>
  <r>
    <s v="f4672daf909512"/>
    <s v="19/03/2017"/>
    <n v="5"/>
    <x v="0"/>
    <s v="Orange Tabby"/>
    <n v="6"/>
    <x v="2"/>
    <s v="Fort Worth"/>
    <x v="4"/>
    <n v="100"/>
    <s v="Cat_Medium"/>
    <n v="120"/>
    <n v="100"/>
  </r>
  <r>
    <s v="2444b240f9c2d1"/>
    <s v="03/09/2011"/>
    <n v="10"/>
    <x v="1"/>
    <s v="Black"/>
    <n v="12"/>
    <x v="2"/>
    <s v="Austin"/>
    <x v="6"/>
    <n v="135"/>
    <s v="Dog_Medium"/>
    <n v="150"/>
    <n v="150"/>
  </r>
  <r>
    <s v="d4fc7cd20acd2b"/>
    <s v="30/10/2015"/>
    <n v="6"/>
    <x v="1"/>
    <s v="Yellow"/>
    <n v="23"/>
    <x v="2"/>
    <s v="Austin"/>
    <x v="7"/>
    <n v="135"/>
    <s v="Dog_Medium"/>
    <n v="150"/>
    <n v="100"/>
  </r>
  <r>
    <s v="b0455998ae550c"/>
    <s v="23/12/2018"/>
    <n v="3"/>
    <x v="1"/>
    <s v="Black/White"/>
    <n v="36"/>
    <x v="1"/>
    <s v="San Antonio"/>
    <x v="1"/>
    <n v="120"/>
    <s v="Dog_Large"/>
    <n v="175"/>
    <n v="0"/>
  </r>
  <r>
    <s v="831235c00d0098"/>
    <s v="06/01/2017"/>
    <n v="5"/>
    <x v="1"/>
    <s v="Buff"/>
    <n v="28"/>
    <x v="2"/>
    <s v="Houston"/>
    <x v="0"/>
    <n v="140"/>
    <s v="Dog_Medium"/>
    <n v="150"/>
    <n v="100"/>
  </r>
  <r>
    <s v="636a540602f3e6"/>
    <s v="22/03/2015"/>
    <n v="7"/>
    <x v="0"/>
    <s v="Brown Tabby/White"/>
    <n v="9"/>
    <x v="1"/>
    <s v="Austin"/>
    <x v="13"/>
    <n v="135"/>
    <s v="Cat_Large"/>
    <n v="140"/>
    <n v="100"/>
  </r>
  <r>
    <s v="178864948f065a"/>
    <s v="13/09/2015"/>
    <n v="6"/>
    <x v="0"/>
    <s v="Brown Tabby/White"/>
    <n v="6.5"/>
    <x v="2"/>
    <s v="Dallas"/>
    <x v="6"/>
    <n v="110"/>
    <s v="Cat_Medium"/>
    <n v="120"/>
    <n v="100"/>
  </r>
  <r>
    <s v="c162c1994bdf65"/>
    <s v="08/02/2019"/>
    <n v="3"/>
    <x v="1"/>
    <s v="Black/White"/>
    <n v="19"/>
    <x v="2"/>
    <s v="Austin"/>
    <x v="11"/>
    <n v="135"/>
    <s v="Dog_Medium"/>
    <n v="150"/>
    <n v="0"/>
  </r>
  <r>
    <s v="346916a00d1b11"/>
    <s v="03/02/2015"/>
    <n v="7"/>
    <x v="1"/>
    <s v="Blue"/>
    <n v="5"/>
    <x v="0"/>
    <s v="San Antonio"/>
    <x v="6"/>
    <n v="120"/>
    <s v="Dog_Small"/>
    <n v="125"/>
    <n v="100"/>
  </r>
  <r>
    <s v="9d5e576d89273d"/>
    <s v="28/12/2017"/>
    <n v="4"/>
    <x v="0"/>
    <s v="Orange Tabby"/>
    <n v="3"/>
    <x v="0"/>
    <s v="Dallas"/>
    <x v="1"/>
    <n v="110"/>
    <s v="Cat_Small"/>
    <n v="100"/>
    <n v="0"/>
  </r>
  <r>
    <s v="47e5f9562a2f36"/>
    <s v="12/08/2015"/>
    <n v="6"/>
    <x v="1"/>
    <s v="Brown/White"/>
    <n v="16"/>
    <x v="2"/>
    <s v="Austin"/>
    <x v="5"/>
    <n v="135"/>
    <s v="Dog_Medium"/>
    <n v="150"/>
    <n v="100"/>
  </r>
  <r>
    <s v="34c078327cb023"/>
    <s v="03/12/2015"/>
    <n v="6"/>
    <x v="1"/>
    <s v="White"/>
    <n v="8"/>
    <x v="0"/>
    <s v="Houston"/>
    <x v="6"/>
    <n v="140"/>
    <s v="Dog_Small"/>
    <n v="125"/>
    <n v="100"/>
  </r>
  <r>
    <s v="9c734719d30b75"/>
    <s v="15/09/2014"/>
    <n v="7"/>
    <x v="1"/>
    <s v="Cream"/>
    <n v="20"/>
    <x v="2"/>
    <s v="Fort Worth"/>
    <x v="1"/>
    <n v="100"/>
    <s v="Dog_Medium"/>
    <n v="150"/>
    <n v="100"/>
  </r>
  <r>
    <s v="3d3cf7210840ae"/>
    <s v="06/01/2019"/>
    <n v="3"/>
    <x v="1"/>
    <s v="Brown"/>
    <n v="20"/>
    <x v="2"/>
    <s v="San Antonio"/>
    <x v="5"/>
    <n v="120"/>
    <s v="Dog_Medium"/>
    <n v="150"/>
    <n v="0"/>
  </r>
  <r>
    <s v="71b07a7e292c22"/>
    <s v="16/05/2015"/>
    <n v="7"/>
    <x v="1"/>
    <s v="Black/Brown"/>
    <n v="32"/>
    <x v="1"/>
    <s v="Houston"/>
    <x v="2"/>
    <n v="140"/>
    <s v="Dog_Large"/>
    <n v="175"/>
    <n v="100"/>
  </r>
  <r>
    <s v="e06df57ec423a3"/>
    <s v="28/08/2014"/>
    <n v="7"/>
    <x v="1"/>
    <s v="White/Brown Brindle"/>
    <n v="44"/>
    <x v="1"/>
    <s v="San Antonio"/>
    <x v="7"/>
    <n v="120"/>
    <s v="Dog_Large"/>
    <n v="175"/>
    <n v="100"/>
  </r>
  <r>
    <s v="1208c094ccaa93"/>
    <s v="19/03/2014"/>
    <n v="8"/>
    <x v="0"/>
    <s v="Black/White"/>
    <n v="3"/>
    <x v="0"/>
    <s v="Houston"/>
    <x v="6"/>
    <n v="140"/>
    <s v="Cat_Small"/>
    <n v="100"/>
    <n v="150"/>
  </r>
  <r>
    <s v="1383a856ebaf35"/>
    <s v="20/05/2014"/>
    <n v="8"/>
    <x v="0"/>
    <s v="Blue Tabby/White"/>
    <n v="6.5"/>
    <x v="2"/>
    <s v="Houston"/>
    <x v="6"/>
    <n v="140"/>
    <s v="Cat_Medium"/>
    <n v="120"/>
    <n v="150"/>
  </r>
  <r>
    <s v="73b44dc7ae9d98"/>
    <s v="05/03/2010"/>
    <n v="12"/>
    <x v="1"/>
    <s v="Tricolor"/>
    <n v="38"/>
    <x v="1"/>
    <s v="Austin"/>
    <x v="2"/>
    <n v="135"/>
    <s v="Dog_Large"/>
    <n v="175"/>
    <n v="150"/>
  </r>
  <r>
    <s v="1de3431ff2cbcf"/>
    <s v="05/07/2015"/>
    <n v="6"/>
    <x v="0"/>
    <s v="Calico"/>
    <n v="4"/>
    <x v="0"/>
    <s v="Houston"/>
    <x v="6"/>
    <n v="140"/>
    <s v="Cat_Small"/>
    <n v="100"/>
    <n v="100"/>
  </r>
  <r>
    <s v="b84c253c8a7065"/>
    <s v="03/11/2017"/>
    <n v="4"/>
    <x v="1"/>
    <s v="Black/White"/>
    <n v="44"/>
    <x v="1"/>
    <s v="Dallas"/>
    <x v="1"/>
    <n v="110"/>
    <s v="Dog_Large"/>
    <n v="175"/>
    <n v="0"/>
  </r>
  <r>
    <s v="9dbc5968d6abce"/>
    <s v="14/09/2015"/>
    <n v="6"/>
    <x v="0"/>
    <s v="Brown Tabby/White"/>
    <n v="3"/>
    <x v="0"/>
    <s v="Austin"/>
    <x v="1"/>
    <n v="135"/>
    <s v="Cat_Small"/>
    <n v="100"/>
    <n v="100"/>
  </r>
  <r>
    <s v="f254353f232612"/>
    <s v="20/02/2016"/>
    <n v="6"/>
    <x v="1"/>
    <s v="Tan/White"/>
    <n v="5"/>
    <x v="0"/>
    <s v="Houston"/>
    <x v="4"/>
    <n v="140"/>
    <s v="Dog_Small"/>
    <n v="125"/>
    <n v="100"/>
  </r>
  <r>
    <s v="6f9bc84d65d1ba"/>
    <s v="09/04/2019"/>
    <n v="3"/>
    <x v="0"/>
    <s v="Brown Tabby"/>
    <n v="6.5"/>
    <x v="2"/>
    <s v="Dallas"/>
    <x v="2"/>
    <n v="110"/>
    <s v="Cat_Medium"/>
    <n v="120"/>
    <n v="0"/>
  </r>
  <r>
    <s v="b318748427249b"/>
    <s v="08/01/2014"/>
    <n v="8"/>
    <x v="0"/>
    <s v="Brown Tabby/White"/>
    <n v="8.5"/>
    <x v="1"/>
    <s v="Houston"/>
    <x v="1"/>
    <n v="140"/>
    <s v="Cat_Large"/>
    <n v="140"/>
    <n v="150"/>
  </r>
  <r>
    <s v="7d59b231b5fa67"/>
    <s v="04/08/2014"/>
    <n v="7"/>
    <x v="1"/>
    <s v="White/Gray"/>
    <n v="19"/>
    <x v="2"/>
    <s v="Fort Worth"/>
    <x v="0"/>
    <n v="100"/>
    <s v="Dog_Medium"/>
    <n v="150"/>
    <n v="100"/>
  </r>
  <r>
    <s v="166181dcf5d270"/>
    <s v="02/05/2012"/>
    <n v="10"/>
    <x v="1"/>
    <s v="Tricolor"/>
    <n v="47"/>
    <x v="1"/>
    <s v="San Antonio"/>
    <x v="6"/>
    <n v="120"/>
    <s v="Dog_Large"/>
    <n v="175"/>
    <n v="150"/>
  </r>
  <r>
    <s v="681f245a3396cf"/>
    <s v="24/06/2017"/>
    <n v="5"/>
    <x v="0"/>
    <s v="White/Orange"/>
    <n v="6"/>
    <x v="2"/>
    <s v="Dallas"/>
    <x v="2"/>
    <n v="110"/>
    <s v="Cat_Medium"/>
    <n v="120"/>
    <n v="100"/>
  </r>
  <r>
    <s v="d49d5e8f08d2c6"/>
    <s v="25/07/2016"/>
    <n v="5"/>
    <x v="0"/>
    <s v="Black"/>
    <n v="9"/>
    <x v="1"/>
    <s v="San Antonio"/>
    <x v="7"/>
    <n v="120"/>
    <s v="Cat_Large"/>
    <n v="140"/>
    <n v="100"/>
  </r>
  <r>
    <s v="355bf0f845de04"/>
    <s v="01/01/2002"/>
    <n v="20"/>
    <x v="1"/>
    <s v="Tan/White"/>
    <n v="12"/>
    <x v="2"/>
    <s v="Austin"/>
    <x v="6"/>
    <n v="135"/>
    <s v="Dog_Medium"/>
    <n v="150"/>
    <n v="300"/>
  </r>
  <r>
    <s v="07811efa8b02f7"/>
    <s v="12/07/2015"/>
    <n v="6"/>
    <x v="0"/>
    <s v="Brown Tabby"/>
    <n v="3"/>
    <x v="0"/>
    <s v="Austin"/>
    <x v="6"/>
    <n v="135"/>
    <s v="Cat_Small"/>
    <n v="100"/>
    <n v="100"/>
  </r>
  <r>
    <s v="097df09c97173a"/>
    <s v="07/01/2019"/>
    <n v="3"/>
    <x v="1"/>
    <s v="Black/White"/>
    <n v="21"/>
    <x v="2"/>
    <s v="Dallas"/>
    <x v="6"/>
    <n v="110"/>
    <s v="Dog_Medium"/>
    <n v="150"/>
    <n v="0"/>
  </r>
  <r>
    <s v="5a87aefc3979e2"/>
    <s v="22/11/2015"/>
    <n v="6"/>
    <x v="0"/>
    <s v="Blue Point"/>
    <n v="2"/>
    <x v="0"/>
    <s v="Austin"/>
    <x v="5"/>
    <n v="135"/>
    <s v="Cat_Small"/>
    <n v="100"/>
    <n v="100"/>
  </r>
  <r>
    <s v="ab6e94c4f30cad"/>
    <s v="24/08/2012"/>
    <n v="9"/>
    <x v="1"/>
    <s v="Blue/White"/>
    <n v="31"/>
    <x v="1"/>
    <s v="San Antonio"/>
    <x v="1"/>
    <n v="120"/>
    <s v="Dog_Large"/>
    <n v="175"/>
    <n v="150"/>
  </r>
  <r>
    <s v="620d1c0c8d55cc"/>
    <s v="22/02/2016"/>
    <n v="6"/>
    <x v="0"/>
    <s v="Cream Tabby"/>
    <n v="9"/>
    <x v="1"/>
    <s v="San Antonio"/>
    <x v="5"/>
    <n v="120"/>
    <s v="Cat_Large"/>
    <n v="140"/>
    <n v="100"/>
  </r>
  <r>
    <s v="debbadccb60c14"/>
    <s v="16/11/2017"/>
    <n v="4"/>
    <x v="1"/>
    <s v="White/Brown"/>
    <n v="5"/>
    <x v="0"/>
    <s v="Austin"/>
    <x v="7"/>
    <n v="135"/>
    <s v="Dog_Small"/>
    <n v="125"/>
    <n v="0"/>
  </r>
  <r>
    <s v="bb9b84aa496fd4"/>
    <s v="02/02/2011"/>
    <n v="11"/>
    <x v="1"/>
    <s v="Black"/>
    <n v="22"/>
    <x v="2"/>
    <s v="Austin"/>
    <x v="1"/>
    <n v="135"/>
    <s v="Dog_Medium"/>
    <n v="150"/>
    <n v="150"/>
  </r>
  <r>
    <s v="72db29d11539bd"/>
    <s v="02/12/2019"/>
    <n v="2"/>
    <x v="1"/>
    <s v="Black"/>
    <n v="34"/>
    <x v="1"/>
    <s v="Houston"/>
    <x v="2"/>
    <n v="140"/>
    <s v="Dog_Large"/>
    <n v="175"/>
    <n v="0"/>
  </r>
  <r>
    <s v="b39fee4c398d33"/>
    <s v="14/04/2010"/>
    <n v="12"/>
    <x v="1"/>
    <s v="Apricot"/>
    <n v="29"/>
    <x v="2"/>
    <s v="Dallas"/>
    <x v="1"/>
    <n v="110"/>
    <s v="Dog_Medium"/>
    <n v="150"/>
    <n v="150"/>
  </r>
  <r>
    <s v="154b62a6d286a2"/>
    <s v="03/06/2014"/>
    <n v="8"/>
    <x v="1"/>
    <s v="Tan"/>
    <n v="13"/>
    <x v="2"/>
    <s v="Austin"/>
    <x v="6"/>
    <n v="135"/>
    <s v="Dog_Medium"/>
    <n v="150"/>
    <n v="150"/>
  </r>
  <r>
    <s v="02e1e525534d25"/>
    <s v="27/12/2014"/>
    <n v="7"/>
    <x v="1"/>
    <s v="Sable"/>
    <n v="43"/>
    <x v="1"/>
    <s v="Austin"/>
    <x v="6"/>
    <n v="135"/>
    <s v="Dog_Large"/>
    <n v="175"/>
    <n v="100"/>
  </r>
  <r>
    <s v="eda1776d9fd0d5"/>
    <s v="16/10/2013"/>
    <n v="8"/>
    <x v="1"/>
    <s v="Brown Brindle"/>
    <n v="29"/>
    <x v="2"/>
    <s v="Austin"/>
    <x v="8"/>
    <n v="135"/>
    <s v="Dog_Medium"/>
    <n v="150"/>
    <n v="150"/>
  </r>
  <r>
    <s v="166d04eb215b06"/>
    <s v="16/05/2017"/>
    <n v="5"/>
    <x v="0"/>
    <s v="Black"/>
    <n v="8.5"/>
    <x v="1"/>
    <s v="San Antonio"/>
    <x v="6"/>
    <n v="120"/>
    <s v="Cat_Large"/>
    <n v="140"/>
    <n v="100"/>
  </r>
  <r>
    <s v="8c4bd4cf09c64e"/>
    <s v="07/10/2006"/>
    <n v="15"/>
    <x v="1"/>
    <s v="Brown Brindle/White"/>
    <n v="32"/>
    <x v="1"/>
    <s v="Austin"/>
    <x v="0"/>
    <n v="135"/>
    <s v="Dog_Large"/>
    <n v="175"/>
    <n v="200"/>
  </r>
  <r>
    <s v="0b0a8ae5d53b42"/>
    <s v="27/08/2018"/>
    <n v="3"/>
    <x v="0"/>
    <s v="Black"/>
    <n v="4"/>
    <x v="0"/>
    <s v="Austin"/>
    <x v="6"/>
    <n v="135"/>
    <s v="Cat_Small"/>
    <n v="100"/>
    <n v="0"/>
  </r>
  <r>
    <s v="3a39f0d8f8afe4"/>
    <s v="03/08/2013"/>
    <n v="8"/>
    <x v="1"/>
    <s v="Brown/White"/>
    <n v="7"/>
    <x v="0"/>
    <s v="San Antonio"/>
    <x v="6"/>
    <n v="120"/>
    <s v="Dog_Small"/>
    <n v="125"/>
    <n v="150"/>
  </r>
  <r>
    <s v="9046cb6e093bc4"/>
    <s v="16/09/2016"/>
    <n v="5"/>
    <x v="0"/>
    <s v="Blue Tabby/White"/>
    <n v="6.5"/>
    <x v="2"/>
    <s v="Fort Worth"/>
    <x v="0"/>
    <n v="100"/>
    <s v="Cat_Medium"/>
    <n v="120"/>
    <n v="100"/>
  </r>
  <r>
    <s v="aa0ac9b925588c"/>
    <s v="04/03/2011"/>
    <n v="11"/>
    <x v="1"/>
    <s v="White/Brown"/>
    <n v="6"/>
    <x v="0"/>
    <s v="San Antonio"/>
    <x v="1"/>
    <n v="120"/>
    <s v="Dog_Small"/>
    <n v="125"/>
    <n v="150"/>
  </r>
  <r>
    <s v="1f54822c3c0dae"/>
    <s v="29/01/2017"/>
    <n v="5"/>
    <x v="1"/>
    <s v="Black/White"/>
    <n v="14"/>
    <x v="2"/>
    <s v="Dallas"/>
    <x v="6"/>
    <n v="110"/>
    <s v="Dog_Medium"/>
    <n v="150"/>
    <n v="100"/>
  </r>
  <r>
    <s v="cabd1f32587cfd"/>
    <s v="30/04/2014"/>
    <n v="8"/>
    <x v="0"/>
    <s v="Black/White"/>
    <n v="2"/>
    <x v="0"/>
    <s v="Austin"/>
    <x v="7"/>
    <n v="135"/>
    <s v="Cat_Small"/>
    <n v="100"/>
    <n v="150"/>
  </r>
  <r>
    <s v="24394e33196dba"/>
    <s v="17/02/2012"/>
    <n v="10"/>
    <x v="0"/>
    <s v="Orange Tabby"/>
    <n v="8"/>
    <x v="1"/>
    <s v="San Antonio"/>
    <x v="6"/>
    <n v="120"/>
    <s v="Cat_Large"/>
    <n v="140"/>
    <n v="150"/>
  </r>
  <r>
    <s v="6864fb8ffee8ac"/>
    <s v="26/01/2016"/>
    <n v="6"/>
    <x v="1"/>
    <s v="Black"/>
    <n v="45"/>
    <x v="1"/>
    <s v="Dallas"/>
    <x v="2"/>
    <n v="110"/>
    <s v="Dog_Large"/>
    <n v="175"/>
    <n v="100"/>
  </r>
  <r>
    <s v="a43c0c54f5d63c"/>
    <s v="20/01/2016"/>
    <n v="6"/>
    <x v="1"/>
    <s v="White/Blue"/>
    <n v="18"/>
    <x v="2"/>
    <s v="Houston"/>
    <x v="1"/>
    <n v="140"/>
    <s v="Dog_Medium"/>
    <n v="150"/>
    <n v="100"/>
  </r>
  <r>
    <s v="143ee0ac60471e"/>
    <s v="26/05/2006"/>
    <n v="16"/>
    <x v="0"/>
    <s v="Calico"/>
    <n v="4"/>
    <x v="0"/>
    <s v="San Antonio"/>
    <x v="6"/>
    <n v="120"/>
    <s v="Cat_Small"/>
    <n v="100"/>
    <n v="300"/>
  </r>
  <r>
    <s v="0b777cc2fa1f90"/>
    <s v="21/01/2013"/>
    <n v="9"/>
    <x v="0"/>
    <s v="Brown Tabby/White"/>
    <n v="6"/>
    <x v="2"/>
    <s v="Dallas"/>
    <x v="6"/>
    <n v="110"/>
    <s v="Cat_Medium"/>
    <n v="120"/>
    <n v="150"/>
  </r>
  <r>
    <s v="ef8d382a328342"/>
    <s v="23/02/2013"/>
    <n v="9"/>
    <x v="1"/>
    <s v="Brown/Black"/>
    <n v="25"/>
    <x v="2"/>
    <s v="San Antonio"/>
    <x v="8"/>
    <n v="120"/>
    <s v="Dog_Medium"/>
    <n v="150"/>
    <n v="150"/>
  </r>
  <r>
    <s v="d0cf48c5f16368"/>
    <s v="14/05/2014"/>
    <n v="8"/>
    <x v="0"/>
    <s v="Torbie/White"/>
    <n v="3"/>
    <x v="0"/>
    <s v="Austin"/>
    <x v="7"/>
    <n v="135"/>
    <s v="Cat_Small"/>
    <n v="100"/>
    <n v="150"/>
  </r>
  <r>
    <s v="a7f5c8eb4ad8ec"/>
    <s v="14/11/2014"/>
    <n v="7"/>
    <x v="1"/>
    <s v="Brown"/>
    <n v="26"/>
    <x v="2"/>
    <s v="Fort Worth"/>
    <x v="1"/>
    <n v="100"/>
    <s v="Dog_Medium"/>
    <n v="150"/>
    <n v="100"/>
  </r>
  <r>
    <s v="772ab66641ef6d"/>
    <s v="23/09/2017"/>
    <n v="4"/>
    <x v="1"/>
    <s v="White"/>
    <n v="48"/>
    <x v="1"/>
    <s v="Houston"/>
    <x v="12"/>
    <n v="140"/>
    <s v="Dog_Large"/>
    <n v="175"/>
    <n v="0"/>
  </r>
  <r>
    <s v="1b575987d24e5d"/>
    <s v="04/11/2011"/>
    <n v="10"/>
    <x v="0"/>
    <s v="Calico/White"/>
    <n v="4"/>
    <x v="0"/>
    <s v="Houston"/>
    <x v="6"/>
    <n v="140"/>
    <s v="Cat_Small"/>
    <n v="100"/>
    <n v="150"/>
  </r>
  <r>
    <s v="f4eb90ec7acc25"/>
    <s v="15/10/2017"/>
    <n v="4"/>
    <x v="1"/>
    <s v="Brown/Black"/>
    <n v="39"/>
    <x v="1"/>
    <s v="San Antonio"/>
    <x v="4"/>
    <n v="120"/>
    <s v="Dog_Large"/>
    <n v="175"/>
    <n v="0"/>
  </r>
  <r>
    <s v="89037f6c280f89"/>
    <s v="18/08/2001"/>
    <n v="20"/>
    <x v="0"/>
    <s v="Brown Tabby"/>
    <n v="4"/>
    <x v="0"/>
    <s v="Fort Worth"/>
    <x v="0"/>
    <n v="100"/>
    <s v="Cat_Small"/>
    <n v="100"/>
    <n v="300"/>
  </r>
  <r>
    <s v="72eb1e392ee983"/>
    <s v="26/12/2013"/>
    <n v="8"/>
    <x v="1"/>
    <s v="Blue/White"/>
    <n v="39"/>
    <x v="1"/>
    <s v="Houston"/>
    <x v="2"/>
    <n v="140"/>
    <s v="Dog_Large"/>
    <n v="175"/>
    <n v="150"/>
  </r>
  <r>
    <s v="8f70614437de3d"/>
    <s v="08/09/2017"/>
    <n v="4"/>
    <x v="0"/>
    <s v="Brown Tabby"/>
    <n v="10"/>
    <x v="1"/>
    <s v="Houston"/>
    <x v="0"/>
    <n v="140"/>
    <s v="Cat_Large"/>
    <n v="140"/>
    <n v="0"/>
  </r>
  <r>
    <s v="8f137780dc4a61"/>
    <s v="01/03/2018"/>
    <n v="4"/>
    <x v="1"/>
    <s v="White/Brown"/>
    <n v="35"/>
    <x v="1"/>
    <s v="San Antonio"/>
    <x v="0"/>
    <n v="120"/>
    <s v="Dog_Large"/>
    <n v="175"/>
    <n v="0"/>
  </r>
  <r>
    <s v="612737dde13bc7"/>
    <s v="15/10/2014"/>
    <n v="7"/>
    <x v="0"/>
    <s v="Black/White"/>
    <n v="4"/>
    <x v="0"/>
    <s v="Austin"/>
    <x v="5"/>
    <n v="135"/>
    <s v="Cat_Small"/>
    <n v="100"/>
    <n v="100"/>
  </r>
  <r>
    <s v="2888964bc45a43"/>
    <s v="16/12/2015"/>
    <n v="6"/>
    <x v="1"/>
    <s v="Black/White"/>
    <n v="7"/>
    <x v="0"/>
    <s v="Houston"/>
    <x v="6"/>
    <n v="140"/>
    <s v="Dog_Small"/>
    <n v="125"/>
    <n v="100"/>
  </r>
  <r>
    <s v="a8e1fb0251093f"/>
    <s v="18/05/2017"/>
    <n v="5"/>
    <x v="0"/>
    <s v="White/Brown Tabby"/>
    <n v="8.5"/>
    <x v="1"/>
    <s v="Houston"/>
    <x v="1"/>
    <n v="140"/>
    <s v="Cat_Large"/>
    <n v="140"/>
    <n v="100"/>
  </r>
  <r>
    <s v="707629b181dd05"/>
    <s v="18/12/2015"/>
    <n v="6"/>
    <x v="0"/>
    <s v="Orange Tabby/White"/>
    <n v="9"/>
    <x v="1"/>
    <s v="Dallas"/>
    <x v="2"/>
    <n v="110"/>
    <s v="Cat_Large"/>
    <n v="140"/>
    <n v="100"/>
  </r>
  <r>
    <s v="bd986742f2f4ab"/>
    <s v="15/04/2014"/>
    <n v="8"/>
    <x v="1"/>
    <s v="Brown"/>
    <n v="45"/>
    <x v="1"/>
    <s v="San Antonio"/>
    <x v="1"/>
    <n v="120"/>
    <s v="Dog_Large"/>
    <n v="175"/>
    <n v="150"/>
  </r>
  <r>
    <s v="b84da5fe6c4058"/>
    <s v="05/05/2015"/>
    <n v="7"/>
    <x v="0"/>
    <s v="Tortie"/>
    <n v="2"/>
    <x v="0"/>
    <s v="Austin"/>
    <x v="1"/>
    <n v="135"/>
    <s v="Cat_Small"/>
    <n v="100"/>
    <n v="100"/>
  </r>
  <r>
    <s v="19e2a47259bd39"/>
    <s v="28/02/2014"/>
    <n v="8"/>
    <x v="0"/>
    <s v="Calico"/>
    <n v="8.5"/>
    <x v="1"/>
    <s v="San Antonio"/>
    <x v="6"/>
    <n v="120"/>
    <s v="Cat_Large"/>
    <n v="140"/>
    <n v="150"/>
  </r>
  <r>
    <s v="f249649b513e30"/>
    <s v="07/12/2017"/>
    <n v="4"/>
    <x v="1"/>
    <s v="Brown/White"/>
    <n v="8"/>
    <x v="0"/>
    <s v="Austin"/>
    <x v="4"/>
    <n v="135"/>
    <s v="Dog_Small"/>
    <n v="125"/>
    <n v="0"/>
  </r>
  <r>
    <s v="be9effb22e4619"/>
    <s v="05/02/2018"/>
    <n v="4"/>
    <x v="1"/>
    <s v="White/Brown"/>
    <n v="36"/>
    <x v="1"/>
    <s v="Houston"/>
    <x v="1"/>
    <n v="140"/>
    <s v="Dog_Large"/>
    <n v="175"/>
    <n v="0"/>
  </r>
  <r>
    <s v="aaaf19f27fcac3"/>
    <s v="31/05/2012"/>
    <n v="10"/>
    <x v="1"/>
    <s v="Brown/White"/>
    <n v="49"/>
    <x v="1"/>
    <s v="Austin"/>
    <x v="1"/>
    <n v="135"/>
    <s v="Dog_Large"/>
    <n v="175"/>
    <n v="150"/>
  </r>
  <r>
    <s v="24b881a4f711fb"/>
    <s v="09/09/2014"/>
    <n v="7"/>
    <x v="1"/>
    <s v="Blue/White"/>
    <n v="22"/>
    <x v="2"/>
    <s v="Austin"/>
    <x v="6"/>
    <n v="135"/>
    <s v="Dog_Medium"/>
    <n v="150"/>
    <n v="100"/>
  </r>
  <r>
    <s v="75b86c65f501d9"/>
    <s v="07/05/2018"/>
    <n v="4"/>
    <x v="0"/>
    <s v="Torbie/White"/>
    <n v="3"/>
    <x v="0"/>
    <s v="Houston"/>
    <x v="12"/>
    <n v="140"/>
    <s v="Cat_Small"/>
    <n v="100"/>
    <n v="0"/>
  </r>
  <r>
    <s v="aeb672b1069548"/>
    <s v="20/07/2015"/>
    <n v="6"/>
    <x v="0"/>
    <s v="Tortie"/>
    <n v="6.5"/>
    <x v="2"/>
    <s v="San Antonio"/>
    <x v="1"/>
    <n v="120"/>
    <s v="Cat_Medium"/>
    <n v="120"/>
    <n v="100"/>
  </r>
  <r>
    <s v="b2b85de0d09d57"/>
    <s v="18/03/2017"/>
    <n v="5"/>
    <x v="0"/>
    <s v="Brown Tabby"/>
    <n v="3"/>
    <x v="0"/>
    <s v="Austin"/>
    <x v="1"/>
    <n v="135"/>
    <s v="Cat_Small"/>
    <n v="100"/>
    <n v="100"/>
  </r>
  <r>
    <s v="544ee5f504341d"/>
    <s v="31/05/2012"/>
    <n v="10"/>
    <x v="1"/>
    <s v="Red"/>
    <n v="32"/>
    <x v="1"/>
    <s v="Austin"/>
    <x v="5"/>
    <n v="135"/>
    <s v="Dog_Large"/>
    <n v="175"/>
    <n v="150"/>
  </r>
  <r>
    <s v="4f08bcda02da0a"/>
    <s v="03/04/2019"/>
    <n v="3"/>
    <x v="1"/>
    <s v="Brown Brindle/White"/>
    <n v="47"/>
    <x v="1"/>
    <s v="Dallas"/>
    <x v="5"/>
    <n v="110"/>
    <s v="Dog_Large"/>
    <n v="175"/>
    <n v="0"/>
  </r>
  <r>
    <s v="03a7d61ef1577b"/>
    <s v="14/07/2018"/>
    <n v="3"/>
    <x v="1"/>
    <s v="Black/White"/>
    <n v="32"/>
    <x v="1"/>
    <s v="Austin"/>
    <x v="6"/>
    <n v="135"/>
    <s v="Dog_Large"/>
    <n v="175"/>
    <n v="0"/>
  </r>
  <r>
    <s v="268628bc1cae9e"/>
    <s v="14/10/2019"/>
    <n v="2"/>
    <x v="0"/>
    <s v="Torbie"/>
    <n v="8.5"/>
    <x v="1"/>
    <s v="Dallas"/>
    <x v="6"/>
    <n v="110"/>
    <s v="Cat_Large"/>
    <n v="140"/>
    <n v="0"/>
  </r>
  <r>
    <s v="c47f7272413b38"/>
    <s v="05/06/2017"/>
    <n v="5"/>
    <x v="0"/>
    <s v="White/Brown Tabby"/>
    <n v="6.5"/>
    <x v="2"/>
    <s v="San Antonio"/>
    <x v="7"/>
    <n v="120"/>
    <s v="Cat_Medium"/>
    <n v="120"/>
    <n v="100"/>
  </r>
  <r>
    <s v="c8e2c3beb6bbbf"/>
    <s v="14/12/2012"/>
    <n v="9"/>
    <x v="1"/>
    <s v="Chocolate/White"/>
    <n v="41"/>
    <x v="1"/>
    <s v="Fort Worth"/>
    <x v="7"/>
    <n v="100"/>
    <s v="Dog_Large"/>
    <n v="175"/>
    <n v="150"/>
  </r>
  <r>
    <s v="d69a94dbe1cfad"/>
    <s v="06/02/2018"/>
    <n v="4"/>
    <x v="1"/>
    <s v="Gray/White"/>
    <n v="18"/>
    <x v="2"/>
    <s v="Fort Worth"/>
    <x v="7"/>
    <n v="100"/>
    <s v="Dog_Medium"/>
    <n v="150"/>
    <n v="0"/>
  </r>
  <r>
    <s v="e05ade6bfb36f0"/>
    <s v="30/03/2015"/>
    <n v="7"/>
    <x v="0"/>
    <s v="Black/White"/>
    <n v="8"/>
    <x v="1"/>
    <s v="Austin"/>
    <x v="7"/>
    <n v="135"/>
    <s v="Cat_Large"/>
    <n v="140"/>
    <n v="100"/>
  </r>
  <r>
    <s v="a464f9766f51c9"/>
    <s v="10/03/2013"/>
    <n v="9"/>
    <x v="1"/>
    <s v="White/Chocolate"/>
    <n v="11.5"/>
    <x v="2"/>
    <s v="Houston"/>
    <x v="1"/>
    <n v="140"/>
    <s v="Dog_Medium"/>
    <n v="150"/>
    <n v="150"/>
  </r>
  <r>
    <s v="0bff51bbffd0e5"/>
    <s v="14/01/2019"/>
    <n v="3"/>
    <x v="0"/>
    <s v="Black"/>
    <n v="9"/>
    <x v="1"/>
    <s v="Fort Worth"/>
    <x v="6"/>
    <n v="100"/>
    <s v="Cat_Large"/>
    <n v="140"/>
    <n v="0"/>
  </r>
  <r>
    <s v="2e03030a1b0814"/>
    <s v="03/10/1993"/>
    <n v="28"/>
    <x v="0"/>
    <s v="Lilac Point"/>
    <n v="3"/>
    <x v="0"/>
    <s v="Austin"/>
    <x v="6"/>
    <n v="135"/>
    <s v="Cat_Small"/>
    <n v="100"/>
    <n v="300"/>
  </r>
  <r>
    <s v="59d19fbb16871e"/>
    <s v="21/05/2019"/>
    <n v="3"/>
    <x v="1"/>
    <s v="Black/White"/>
    <n v="14"/>
    <x v="2"/>
    <s v="Houston"/>
    <x v="5"/>
    <n v="140"/>
    <s v="Dog_Medium"/>
    <n v="150"/>
    <n v="0"/>
  </r>
  <r>
    <s v="754fff1286b395"/>
    <s v="16/11/2016"/>
    <n v="5"/>
    <x v="0"/>
    <s v="Black"/>
    <n v="10"/>
    <x v="1"/>
    <s v="Dallas"/>
    <x v="12"/>
    <n v="110"/>
    <s v="Cat_Large"/>
    <n v="140"/>
    <n v="100"/>
  </r>
  <r>
    <s v="bf8cc5f4fae13c"/>
    <s v="18/10/2011"/>
    <n v="10"/>
    <x v="1"/>
    <s v="Red/Black"/>
    <n v="21"/>
    <x v="2"/>
    <s v="Houston"/>
    <x v="1"/>
    <n v="140"/>
    <s v="Dog_Medium"/>
    <n v="150"/>
    <n v="150"/>
  </r>
  <r>
    <s v="71947d210ef7ee"/>
    <s v="24/04/2015"/>
    <n v="7"/>
    <x v="0"/>
    <s v="Blue Tabby"/>
    <n v="3"/>
    <x v="0"/>
    <s v="Fort Worth"/>
    <x v="2"/>
    <n v="100"/>
    <s v="Cat_Small"/>
    <n v="100"/>
    <n v="100"/>
  </r>
  <r>
    <s v="40afd9fe9e0113"/>
    <s v="14/08/2014"/>
    <n v="7"/>
    <x v="1"/>
    <s v="Black/White"/>
    <n v="43"/>
    <x v="1"/>
    <s v="San Antonio"/>
    <x v="5"/>
    <n v="120"/>
    <s v="Dog_Large"/>
    <n v="175"/>
    <n v="100"/>
  </r>
  <r>
    <s v="2e7611ab4d9c23"/>
    <s v="11/08/2014"/>
    <n v="7"/>
    <x v="1"/>
    <s v="Tan/Cream"/>
    <n v="15"/>
    <x v="2"/>
    <s v="Austin"/>
    <x v="6"/>
    <n v="135"/>
    <s v="Dog_Medium"/>
    <n v="150"/>
    <n v="100"/>
  </r>
  <r>
    <s v="bf548f8c505333"/>
    <s v="12/04/2011"/>
    <n v="11"/>
    <x v="0"/>
    <s v="Tortie"/>
    <n v="2"/>
    <x v="0"/>
    <s v="San Antonio"/>
    <x v="1"/>
    <n v="120"/>
    <s v="Cat_Small"/>
    <n v="100"/>
    <n v="150"/>
  </r>
  <r>
    <s v="4bb5d35377ae84"/>
    <s v="10/03/2019"/>
    <n v="3"/>
    <x v="1"/>
    <s v="Black/Brown"/>
    <n v="11"/>
    <x v="2"/>
    <s v="Dallas"/>
    <x v="5"/>
    <n v="110"/>
    <s v="Dog_Medium"/>
    <n v="150"/>
    <n v="0"/>
  </r>
  <r>
    <s v="df899bdc8a14af"/>
    <s v="11/04/2014"/>
    <n v="8"/>
    <x v="0"/>
    <s v="Brown Tabby/White"/>
    <n v="6"/>
    <x v="2"/>
    <s v="Austin"/>
    <x v="7"/>
    <n v="135"/>
    <s v="Cat_Medium"/>
    <n v="120"/>
    <n v="150"/>
  </r>
  <r>
    <s v="0cea763d596864"/>
    <s v="11/12/2015"/>
    <n v="6"/>
    <x v="0"/>
    <s v="White/Brown Tabby"/>
    <n v="9"/>
    <x v="1"/>
    <s v="San Antonio"/>
    <x v="6"/>
    <n v="120"/>
    <s v="Cat_Large"/>
    <n v="140"/>
    <n v="100"/>
  </r>
  <r>
    <s v="5e505442e07335"/>
    <s v="23/05/2020"/>
    <n v="2"/>
    <x v="1"/>
    <s v="Tan/White"/>
    <n v="15"/>
    <x v="2"/>
    <s v="San Antonio"/>
    <x v="5"/>
    <n v="120"/>
    <s v="Dog_Medium"/>
    <n v="150"/>
    <n v="0"/>
  </r>
  <r>
    <s v="1c1d6daf647296"/>
    <s v="09/02/2017"/>
    <n v="5"/>
    <x v="1"/>
    <s v="Brown Brindle/White"/>
    <n v="46"/>
    <x v="1"/>
    <s v="San Antonio"/>
    <x v="6"/>
    <n v="120"/>
    <s v="Dog_Large"/>
    <n v="175"/>
    <n v="100"/>
  </r>
  <r>
    <s v="3bf3fafdc37ed9"/>
    <s v="19/08/2019"/>
    <n v="2"/>
    <x v="0"/>
    <s v="Brown Tabby/White"/>
    <n v="8"/>
    <x v="1"/>
    <s v="San Antonio"/>
    <x v="5"/>
    <n v="120"/>
    <s v="Cat_Large"/>
    <n v="140"/>
    <n v="0"/>
  </r>
  <r>
    <s v="e7eae8cc0dbde1"/>
    <s v="18/04/2017"/>
    <n v="5"/>
    <x v="1"/>
    <s v="Red/White"/>
    <n v="12"/>
    <x v="2"/>
    <s v="San Antonio"/>
    <x v="10"/>
    <n v="120"/>
    <s v="Dog_Medium"/>
    <n v="150"/>
    <n v="100"/>
  </r>
  <r>
    <s v="1d21342acdb30d"/>
    <s v="30/09/2016"/>
    <n v="5"/>
    <x v="1"/>
    <s v="Black/Tan"/>
    <n v="39"/>
    <x v="1"/>
    <s v="Houston"/>
    <x v="6"/>
    <n v="140"/>
    <s v="Dog_Large"/>
    <n v="175"/>
    <n v="100"/>
  </r>
  <r>
    <s v="40af3315921d0a"/>
    <s v="22/08/2014"/>
    <n v="7"/>
    <x v="0"/>
    <s v="Torbie/Blue Cream"/>
    <n v="10"/>
    <x v="1"/>
    <s v="Dallas"/>
    <x v="5"/>
    <n v="110"/>
    <s v="Cat_Large"/>
    <n v="140"/>
    <n v="100"/>
  </r>
  <r>
    <s v="e81951f8ccbb6d"/>
    <s v="11/07/2018"/>
    <n v="3"/>
    <x v="1"/>
    <s v="Brown Brindle"/>
    <n v="47"/>
    <x v="1"/>
    <s v="Austin"/>
    <x v="10"/>
    <n v="135"/>
    <s v="Dog_Large"/>
    <n v="175"/>
    <n v="0"/>
  </r>
  <r>
    <s v="24932606e8e4e2"/>
    <s v="25/06/2019"/>
    <n v="3"/>
    <x v="1"/>
    <s v="Brown/White"/>
    <n v="37"/>
    <x v="1"/>
    <s v="San Antonio"/>
    <x v="6"/>
    <n v="120"/>
    <s v="Dog_Large"/>
    <n v="175"/>
    <n v="0"/>
  </r>
  <r>
    <s v="ef5087bfbde6e6"/>
    <s v="24/03/2007"/>
    <n v="15"/>
    <x v="1"/>
    <s v="Black/White"/>
    <n v="31.5"/>
    <x v="1"/>
    <s v="Houston"/>
    <x v="8"/>
    <n v="140"/>
    <s v="Dog_Large"/>
    <n v="175"/>
    <n v="200"/>
  </r>
  <r>
    <s v="80ca3ff67ef8f8"/>
    <s v="18/09/2015"/>
    <n v="6"/>
    <x v="0"/>
    <s v="Blue"/>
    <n v="2"/>
    <x v="0"/>
    <s v="Dallas"/>
    <x v="0"/>
    <n v="110"/>
    <s v="Cat_Small"/>
    <n v="100"/>
    <n v="100"/>
  </r>
  <r>
    <s v="ad3f4d8882623e"/>
    <s v="05/03/2015"/>
    <n v="7"/>
    <x v="1"/>
    <s v="Blue/White"/>
    <n v="18"/>
    <x v="2"/>
    <s v="Houston"/>
    <x v="1"/>
    <n v="140"/>
    <s v="Dog_Medium"/>
    <n v="150"/>
    <n v="100"/>
  </r>
  <r>
    <s v="58ef805ba7b28b"/>
    <s v="18/04/2015"/>
    <n v="7"/>
    <x v="0"/>
    <s v="Blue Tabby/White"/>
    <n v="10"/>
    <x v="1"/>
    <s v="Houston"/>
    <x v="5"/>
    <n v="140"/>
    <s v="Cat_Large"/>
    <n v="140"/>
    <n v="100"/>
  </r>
  <r>
    <s v="16e3cb364507a2"/>
    <s v="22/05/2017"/>
    <n v="5"/>
    <x v="0"/>
    <s v="Tortie"/>
    <n v="9"/>
    <x v="1"/>
    <s v="Austin"/>
    <x v="6"/>
    <n v="135"/>
    <s v="Cat_Large"/>
    <n v="140"/>
    <n v="100"/>
  </r>
  <r>
    <s v="3b623c949f8764"/>
    <s v="28/12/2014"/>
    <n v="7"/>
    <x v="1"/>
    <s v="Black"/>
    <n v="19"/>
    <x v="2"/>
    <s v="Dallas"/>
    <x v="5"/>
    <n v="110"/>
    <s v="Dog_Medium"/>
    <n v="150"/>
    <n v="100"/>
  </r>
  <r>
    <s v="a692721b2a1d97"/>
    <s v="04/12/2015"/>
    <n v="6"/>
    <x v="1"/>
    <s v="White"/>
    <n v="46"/>
    <x v="1"/>
    <s v="Fort Worth"/>
    <x v="1"/>
    <n v="100"/>
    <s v="Dog_Large"/>
    <n v="175"/>
    <n v="100"/>
  </r>
  <r>
    <s v="4a40c2e38e35ad"/>
    <s v="10/04/2018"/>
    <n v="4"/>
    <x v="0"/>
    <s v="Blue Tabby"/>
    <n v="8.5"/>
    <x v="1"/>
    <s v="Houston"/>
    <x v="5"/>
    <n v="140"/>
    <s v="Cat_Large"/>
    <n v="140"/>
    <n v="0"/>
  </r>
  <r>
    <s v="bd8cea93a28fad"/>
    <s v="01/05/2016"/>
    <n v="6"/>
    <x v="0"/>
    <s v="Brown Tiger/White"/>
    <n v="8.5"/>
    <x v="1"/>
    <s v="Austin"/>
    <x v="1"/>
    <n v="135"/>
    <s v="Cat_Large"/>
    <n v="140"/>
    <n v="100"/>
  </r>
  <r>
    <s v="8e0c73df925ddd"/>
    <s v="15/03/2015"/>
    <n v="7"/>
    <x v="0"/>
    <s v="Orange Tabby/White"/>
    <n v="6.5"/>
    <x v="2"/>
    <s v="San Antonio"/>
    <x v="0"/>
    <n v="120"/>
    <s v="Cat_Medium"/>
    <n v="120"/>
    <n v="100"/>
  </r>
  <r>
    <s v="aba3fca9d2231f"/>
    <s v="19/01/2018"/>
    <n v="4"/>
    <x v="1"/>
    <s v="Brown Brindle/White"/>
    <n v="45"/>
    <x v="1"/>
    <s v="San Antonio"/>
    <x v="1"/>
    <n v="120"/>
    <s v="Dog_Large"/>
    <n v="175"/>
    <n v="0"/>
  </r>
  <r>
    <s v="f332c6d5643be4"/>
    <s v="21/02/2013"/>
    <n v="9"/>
    <x v="1"/>
    <s v="Black/Tan"/>
    <n v="26"/>
    <x v="2"/>
    <s v="Austin"/>
    <x v="4"/>
    <n v="135"/>
    <s v="Dog_Medium"/>
    <n v="150"/>
    <n v="150"/>
  </r>
  <r>
    <s v="66a13d023e0198"/>
    <s v="02/03/2014"/>
    <n v="8"/>
    <x v="1"/>
    <s v="Tricolor/Brown"/>
    <n v="16"/>
    <x v="2"/>
    <s v="Dallas"/>
    <x v="2"/>
    <n v="110"/>
    <s v="Dog_Medium"/>
    <n v="150"/>
    <n v="150"/>
  </r>
  <r>
    <s v="118d784cfc7ccc"/>
    <s v="03/04/2019"/>
    <n v="3"/>
    <x v="0"/>
    <s v="Blue/White"/>
    <n v="9"/>
    <x v="1"/>
    <s v="Austin"/>
    <x v="6"/>
    <n v="135"/>
    <s v="Cat_Large"/>
    <n v="140"/>
    <n v="0"/>
  </r>
  <r>
    <s v="fddeb2f45e1b75"/>
    <s v="17/06/2013"/>
    <n v="9"/>
    <x v="1"/>
    <s v="Brown Brindle/White"/>
    <n v="28"/>
    <x v="2"/>
    <s v="Austin"/>
    <x v="3"/>
    <n v="135"/>
    <s v="Dog_Medium"/>
    <n v="150"/>
    <n v="150"/>
  </r>
  <r>
    <s v="6400505273dd8d"/>
    <s v="30/04/2014"/>
    <n v="8"/>
    <x v="0"/>
    <s v="Calico"/>
    <n v="6.5"/>
    <x v="2"/>
    <s v="Dallas"/>
    <x v="13"/>
    <n v="110"/>
    <s v="Cat_Medium"/>
    <n v="120"/>
    <n v="150"/>
  </r>
  <r>
    <s v="7f7e073416901c"/>
    <s v="11/06/2016"/>
    <n v="6"/>
    <x v="1"/>
    <s v="Tan"/>
    <n v="44"/>
    <x v="1"/>
    <s v="Dallas"/>
    <x v="0"/>
    <n v="110"/>
    <s v="Dog_Large"/>
    <n v="175"/>
    <n v="100"/>
  </r>
  <r>
    <s v="ab7842219e245d"/>
    <s v="22/08/2018"/>
    <n v="3"/>
    <x v="0"/>
    <s v="Tortie"/>
    <n v="8"/>
    <x v="1"/>
    <s v="Austin"/>
    <x v="1"/>
    <n v="135"/>
    <s v="Cat_Large"/>
    <n v="140"/>
    <n v="0"/>
  </r>
  <r>
    <s v="0897569e99a294"/>
    <s v="29/03/2018"/>
    <n v="4"/>
    <x v="0"/>
    <s v="Cream Tabby/White"/>
    <n v="3"/>
    <x v="0"/>
    <s v="Austin"/>
    <x v="6"/>
    <n v="135"/>
    <s v="Cat_Small"/>
    <n v="100"/>
    <n v="0"/>
  </r>
  <r>
    <s v="3cae9987867716"/>
    <s v="01/05/2014"/>
    <n v="8"/>
    <x v="1"/>
    <s v="Brown/Black"/>
    <n v="17"/>
    <x v="2"/>
    <s v="San Antonio"/>
    <x v="5"/>
    <n v="120"/>
    <s v="Dog_Medium"/>
    <n v="150"/>
    <n v="150"/>
  </r>
  <r>
    <s v="6486e2d6f711c7"/>
    <s v="27/03/2013"/>
    <n v="9"/>
    <x v="1"/>
    <s v="White"/>
    <n v="27"/>
    <x v="2"/>
    <s v="Houston"/>
    <x v="13"/>
    <n v="140"/>
    <s v="Dog_Medium"/>
    <n v="150"/>
    <n v="150"/>
  </r>
  <r>
    <s v="74c834b33698b3"/>
    <s v="25/08/2015"/>
    <n v="6"/>
    <x v="1"/>
    <s v="Black/Brown"/>
    <n v="34"/>
    <x v="1"/>
    <s v="Fort Worth"/>
    <x v="2"/>
    <n v="100"/>
    <s v="Dog_Large"/>
    <n v="175"/>
    <n v="100"/>
  </r>
  <r>
    <s v="f430f533ab12fc"/>
    <s v="09/11/2015"/>
    <n v="6"/>
    <x v="1"/>
    <s v="Brown/White"/>
    <n v="36"/>
    <x v="1"/>
    <s v="San Antonio"/>
    <x v="4"/>
    <n v="120"/>
    <s v="Dog_Large"/>
    <n v="175"/>
    <n v="100"/>
  </r>
  <r>
    <s v="c445ac1b013d29"/>
    <s v="17/11/2013"/>
    <n v="8"/>
    <x v="1"/>
    <s v="Red Tick/White"/>
    <n v="13"/>
    <x v="2"/>
    <s v="Dallas"/>
    <x v="7"/>
    <n v="110"/>
    <s v="Dog_Medium"/>
    <n v="150"/>
    <n v="150"/>
  </r>
  <r>
    <s v="e235734675e68b"/>
    <s v="22/03/2014"/>
    <n v="8"/>
    <x v="0"/>
    <s v="Blue Tabby"/>
    <n v="4"/>
    <x v="0"/>
    <s v="Austin"/>
    <x v="10"/>
    <n v="135"/>
    <s v="Cat_Small"/>
    <n v="100"/>
    <n v="150"/>
  </r>
  <r>
    <s v="f4a34304d87f1f"/>
    <s v="12/02/2020"/>
    <n v="2"/>
    <x v="0"/>
    <s v="Brown Tabby/White"/>
    <n v="8"/>
    <x v="1"/>
    <s v="Fort Worth"/>
    <x v="4"/>
    <n v="100"/>
    <s v="Cat_Large"/>
    <n v="140"/>
    <n v="0"/>
  </r>
  <r>
    <s v="3c0694868fe280"/>
    <s v="30/12/2013"/>
    <n v="8"/>
    <x v="1"/>
    <s v="Tan"/>
    <n v="19"/>
    <x v="2"/>
    <s v="Houston"/>
    <x v="5"/>
    <n v="140"/>
    <s v="Dog_Medium"/>
    <n v="150"/>
    <n v="150"/>
  </r>
  <r>
    <s v="53990f0ec18305"/>
    <s v="09/10/2017"/>
    <n v="4"/>
    <x v="0"/>
    <s v="Brown Tabby"/>
    <n v="9"/>
    <x v="1"/>
    <s v="Austin"/>
    <x v="5"/>
    <n v="135"/>
    <s v="Cat_Large"/>
    <n v="140"/>
    <n v="0"/>
  </r>
  <r>
    <s v="eb1948d881a6e6"/>
    <s v="27/05/2015"/>
    <n v="7"/>
    <x v="1"/>
    <s v="Brown/Black"/>
    <n v="7"/>
    <x v="0"/>
    <s v="San Antonio"/>
    <x v="8"/>
    <n v="120"/>
    <s v="Dog_Small"/>
    <n v="125"/>
    <n v="100"/>
  </r>
  <r>
    <s v="ecd99c5f5e19a9"/>
    <s v="29/10/2017"/>
    <n v="4"/>
    <x v="0"/>
    <s v="Blue Tabby"/>
    <n v="3"/>
    <x v="0"/>
    <s v="Dallas"/>
    <x v="8"/>
    <n v="110"/>
    <s v="Cat_Small"/>
    <n v="100"/>
    <n v="0"/>
  </r>
  <r>
    <s v="a356af0ddbc89d"/>
    <s v="02/01/2018"/>
    <n v="4"/>
    <x v="1"/>
    <s v="Black/White"/>
    <n v="44"/>
    <x v="1"/>
    <s v="Houston"/>
    <x v="1"/>
    <n v="140"/>
    <s v="Dog_Large"/>
    <n v="175"/>
    <n v="0"/>
  </r>
  <r>
    <s v="97579248abd2df"/>
    <s v="03/07/2007"/>
    <n v="14"/>
    <x v="1"/>
    <s v="Brown"/>
    <n v="17"/>
    <x v="2"/>
    <s v="San Antonio"/>
    <x v="1"/>
    <n v="120"/>
    <s v="Dog_Medium"/>
    <n v="150"/>
    <n v="200"/>
  </r>
  <r>
    <s v="f67c60aa240793"/>
    <s v="25/09/2016"/>
    <n v="5"/>
    <x v="1"/>
    <s v="Black/Tan"/>
    <n v="47"/>
    <x v="1"/>
    <s v="Houston"/>
    <x v="4"/>
    <n v="140"/>
    <s v="Dog_Large"/>
    <n v="175"/>
    <n v="100"/>
  </r>
  <r>
    <s v="68b361620871a7"/>
    <s v="27/03/2017"/>
    <n v="5"/>
    <x v="0"/>
    <s v="Blue Tabby/White"/>
    <n v="10"/>
    <x v="1"/>
    <s v="Houston"/>
    <x v="2"/>
    <n v="140"/>
    <s v="Cat_Large"/>
    <n v="140"/>
    <n v="100"/>
  </r>
  <r>
    <s v="b8718d99af4996"/>
    <s v="25/11/2014"/>
    <n v="7"/>
    <x v="0"/>
    <s v="Calico"/>
    <n v="6.5"/>
    <x v="2"/>
    <s v="San Antonio"/>
    <x v="1"/>
    <n v="120"/>
    <s v="Cat_Medium"/>
    <n v="120"/>
    <n v="100"/>
  </r>
  <r>
    <s v="66c7bdb25ed190"/>
    <s v="05/06/2007"/>
    <n v="15"/>
    <x v="1"/>
    <s v="Yellow"/>
    <n v="26"/>
    <x v="2"/>
    <s v="Houston"/>
    <x v="2"/>
    <n v="140"/>
    <s v="Dog_Medium"/>
    <n v="150"/>
    <n v="200"/>
  </r>
  <r>
    <s v="f3669c2067bcc8"/>
    <s v="09/02/2018"/>
    <n v="4"/>
    <x v="1"/>
    <s v="Black/Brown"/>
    <n v="6"/>
    <x v="0"/>
    <s v="Fort Worth"/>
    <x v="4"/>
    <n v="100"/>
    <s v="Dog_Small"/>
    <n v="125"/>
    <n v="0"/>
  </r>
  <r>
    <s v="14bbf2b7f7d54a"/>
    <s v="22/12/2013"/>
    <n v="8"/>
    <x v="1"/>
    <s v="Tan"/>
    <n v="25"/>
    <x v="2"/>
    <s v="Fort Worth"/>
    <x v="6"/>
    <n v="100"/>
    <s v="Dog_Medium"/>
    <n v="150"/>
    <n v="150"/>
  </r>
  <r>
    <s v="8c439437d7d6b8"/>
    <s v="22/03/2013"/>
    <n v="9"/>
    <x v="1"/>
    <s v="Sable/White"/>
    <n v="3"/>
    <x v="0"/>
    <s v="San Antonio"/>
    <x v="0"/>
    <n v="120"/>
    <s v="Dog_Small"/>
    <n v="125"/>
    <n v="150"/>
  </r>
  <r>
    <s v="ab7a4c9e4e2224"/>
    <s v="12/02/2013"/>
    <n v="9"/>
    <x v="1"/>
    <s v="Black/Silver"/>
    <n v="34"/>
    <x v="1"/>
    <s v="Houston"/>
    <x v="1"/>
    <n v="140"/>
    <s v="Dog_Large"/>
    <n v="175"/>
    <n v="150"/>
  </r>
  <r>
    <s v="bf4979b5500a7e"/>
    <s v="12/12/2019"/>
    <n v="2"/>
    <x v="1"/>
    <s v="Brown/White"/>
    <n v="42"/>
    <x v="1"/>
    <s v="Houston"/>
    <x v="1"/>
    <n v="140"/>
    <s v="Dog_Large"/>
    <n v="175"/>
    <n v="0"/>
  </r>
  <r>
    <s v="10601f4f395638"/>
    <s v="20/05/2019"/>
    <n v="3"/>
    <x v="0"/>
    <s v="White/Gray"/>
    <n v="9"/>
    <x v="1"/>
    <s v="Houston"/>
    <x v="6"/>
    <n v="140"/>
    <s v="Cat_Large"/>
    <n v="140"/>
    <n v="0"/>
  </r>
  <r>
    <s v="6abce99a1e42aa"/>
    <s v="11/04/2018"/>
    <n v="4"/>
    <x v="1"/>
    <s v="Blue/White"/>
    <n v="9"/>
    <x v="0"/>
    <s v="Austin"/>
    <x v="2"/>
    <n v="135"/>
    <s v="Dog_Small"/>
    <n v="125"/>
    <n v="0"/>
  </r>
  <r>
    <s v="a52c6023ec637c"/>
    <s v="26/03/2018"/>
    <n v="4"/>
    <x v="0"/>
    <s v="Black"/>
    <n v="6.5"/>
    <x v="2"/>
    <s v="San Antonio"/>
    <x v="1"/>
    <n v="120"/>
    <s v="Cat_Medium"/>
    <n v="120"/>
    <n v="0"/>
  </r>
  <r>
    <s v="5dbebbddf9cd06"/>
    <s v="22/08/2007"/>
    <n v="14"/>
    <x v="0"/>
    <s v="Torbie"/>
    <n v="2"/>
    <x v="0"/>
    <s v="Houston"/>
    <x v="5"/>
    <n v="140"/>
    <s v="Cat_Small"/>
    <n v="100"/>
    <n v="200"/>
  </r>
  <r>
    <s v="cdcfdae38f66ce"/>
    <s v="28/03/2014"/>
    <n v="8"/>
    <x v="0"/>
    <s v="Black/White"/>
    <n v="8"/>
    <x v="1"/>
    <s v="Fort Worth"/>
    <x v="7"/>
    <n v="100"/>
    <s v="Cat_Large"/>
    <n v="140"/>
    <n v="150"/>
  </r>
  <r>
    <s v="a391adcb8c4379"/>
    <s v="29/01/2013"/>
    <n v="9"/>
    <x v="1"/>
    <s v="Cream/White"/>
    <n v="3"/>
    <x v="0"/>
    <s v="San Antonio"/>
    <x v="1"/>
    <n v="120"/>
    <s v="Dog_Small"/>
    <n v="125"/>
    <n v="150"/>
  </r>
  <r>
    <s v="c1dcc8c0ed728a"/>
    <s v="07/08/2020"/>
    <n v="1"/>
    <x v="0"/>
    <s v="Brown Tabby"/>
    <n v="6.5"/>
    <x v="2"/>
    <s v="Austin"/>
    <x v="11"/>
    <n v="135"/>
    <s v="Cat_Medium"/>
    <n v="120"/>
    <n v="0"/>
  </r>
  <r>
    <s v="6bc1f0d922d113"/>
    <s v="26/08/2011"/>
    <n v="10"/>
    <x v="1"/>
    <s v="Black"/>
    <n v="46"/>
    <x v="1"/>
    <s v="Houston"/>
    <x v="2"/>
    <n v="140"/>
    <s v="Dog_Large"/>
    <n v="175"/>
    <n v="150"/>
  </r>
  <r>
    <s v="58a6467771011c"/>
    <s v="11/03/2019"/>
    <n v="3"/>
    <x v="1"/>
    <s v="Black/Brown"/>
    <n v="18"/>
    <x v="2"/>
    <s v="Houston"/>
    <x v="5"/>
    <n v="140"/>
    <s v="Dog_Medium"/>
    <n v="150"/>
    <n v="0"/>
  </r>
  <r>
    <s v="6fb51d036d6f79"/>
    <s v="26/09/2020"/>
    <n v="1"/>
    <x v="0"/>
    <s v="Black"/>
    <n v="9"/>
    <x v="1"/>
    <s v="Austin"/>
    <x v="2"/>
    <n v="135"/>
    <s v="Cat_Large"/>
    <n v="140"/>
    <n v="0"/>
  </r>
  <r>
    <s v="e687ba262cbd77"/>
    <s v="24/11/2019"/>
    <n v="2"/>
    <x v="1"/>
    <s v="Red/White"/>
    <n v="45"/>
    <x v="1"/>
    <s v="Houston"/>
    <x v="10"/>
    <n v="140"/>
    <s v="Dog_Large"/>
    <n v="175"/>
    <n v="0"/>
  </r>
  <r>
    <s v="96648ff41506de"/>
    <s v="08/08/2017"/>
    <n v="4"/>
    <x v="0"/>
    <s v="Black"/>
    <n v="2"/>
    <x v="0"/>
    <s v="Austin"/>
    <x v="1"/>
    <n v="135"/>
    <s v="Cat_Small"/>
    <n v="100"/>
    <n v="0"/>
  </r>
  <r>
    <s v="36f630395009ad"/>
    <s v="12/01/2014"/>
    <n v="8"/>
    <x v="1"/>
    <s v="Brown/Black"/>
    <n v="15"/>
    <x v="2"/>
    <s v="Dallas"/>
    <x v="6"/>
    <n v="110"/>
    <s v="Dog_Medium"/>
    <n v="150"/>
    <n v="150"/>
  </r>
  <r>
    <s v="3afb3eddd645cd"/>
    <s v="28/06/2010"/>
    <n v="12"/>
    <x v="1"/>
    <s v="Tan"/>
    <n v="23"/>
    <x v="2"/>
    <s v="San Antonio"/>
    <x v="6"/>
    <n v="120"/>
    <s v="Dog_Medium"/>
    <n v="150"/>
    <n v="150"/>
  </r>
  <r>
    <s v="68333b4b61b1f1"/>
    <s v="30/10/2014"/>
    <n v="7"/>
    <x v="1"/>
    <s v="Chocolate/White"/>
    <n v="35"/>
    <x v="1"/>
    <s v="Houston"/>
    <x v="2"/>
    <n v="140"/>
    <s v="Dog_Large"/>
    <n v="175"/>
    <n v="100"/>
  </r>
  <r>
    <s v="6752c66f9694f8"/>
    <s v="15/09/2015"/>
    <n v="6"/>
    <x v="1"/>
    <s v="Black/Brown"/>
    <n v="21"/>
    <x v="2"/>
    <s v="Houston"/>
    <x v="2"/>
    <n v="140"/>
    <s v="Dog_Medium"/>
    <n v="150"/>
    <n v="100"/>
  </r>
  <r>
    <s v="51938f79fdae10"/>
    <s v="23/07/2017"/>
    <n v="4"/>
    <x v="1"/>
    <s v="Chocolate"/>
    <n v="3"/>
    <x v="0"/>
    <s v="Houston"/>
    <x v="5"/>
    <n v="140"/>
    <s v="Dog_Small"/>
    <n v="125"/>
    <n v="0"/>
  </r>
  <r>
    <s v="9b0ef210ccffb4"/>
    <s v="10/07/2012"/>
    <n v="9"/>
    <x v="1"/>
    <s v="Brown Brindle/White"/>
    <n v="11"/>
    <x v="2"/>
    <s v="Austin"/>
    <x v="1"/>
    <n v="135"/>
    <s v="Dog_Medium"/>
    <n v="150"/>
    <n v="150"/>
  </r>
  <r>
    <s v="f2b266dc5d5281"/>
    <s v="06/05/2018"/>
    <n v="4"/>
    <x v="1"/>
    <s v="White/Black"/>
    <n v="35"/>
    <x v="1"/>
    <s v="San Antonio"/>
    <x v="4"/>
    <n v="120"/>
    <s v="Dog_Large"/>
    <n v="175"/>
    <n v="0"/>
  </r>
  <r>
    <s v="3f29f0b79f01fb"/>
    <s v="05/12/2013"/>
    <n v="8"/>
    <x v="1"/>
    <s v="Black"/>
    <n v="12"/>
    <x v="2"/>
    <s v="Dallas"/>
    <x v="5"/>
    <n v="110"/>
    <s v="Dog_Medium"/>
    <n v="150"/>
    <n v="150"/>
  </r>
  <r>
    <s v="bc5fd45f476c0f"/>
    <s v="23/07/2015"/>
    <n v="6"/>
    <x v="0"/>
    <s v="Black"/>
    <n v="6.5"/>
    <x v="2"/>
    <s v="Austin"/>
    <x v="1"/>
    <n v="135"/>
    <s v="Cat_Medium"/>
    <n v="120"/>
    <n v="100"/>
  </r>
  <r>
    <s v="d2f6b9d1e7a47a"/>
    <s v="04/10/2012"/>
    <n v="9"/>
    <x v="1"/>
    <s v="Chocolate/White"/>
    <n v="12"/>
    <x v="2"/>
    <s v="San Antonio"/>
    <x v="7"/>
    <n v="120"/>
    <s v="Dog_Medium"/>
    <n v="150"/>
    <n v="150"/>
  </r>
  <r>
    <s v="7c051e29f25e13"/>
    <s v="10/07/2016"/>
    <n v="5"/>
    <x v="0"/>
    <s v="Brown Tabby/White"/>
    <n v="10"/>
    <x v="1"/>
    <s v="Fort Worth"/>
    <x v="12"/>
    <n v="100"/>
    <s v="Cat_Large"/>
    <n v="140"/>
    <n v="100"/>
  </r>
  <r>
    <s v="d76bee8c977a85"/>
    <s v="18/11/2013"/>
    <n v="8"/>
    <x v="1"/>
    <s v="White/Black"/>
    <n v="37"/>
    <x v="1"/>
    <s v="Dallas"/>
    <x v="7"/>
    <n v="110"/>
    <s v="Dog_Large"/>
    <n v="175"/>
    <n v="150"/>
  </r>
  <r>
    <s v="4cb644a92c74ea"/>
    <s v="23/01/2019"/>
    <n v="3"/>
    <x v="1"/>
    <s v="Black/Brown"/>
    <n v="25"/>
    <x v="2"/>
    <s v="Austin"/>
    <x v="5"/>
    <n v="135"/>
    <s v="Dog_Medium"/>
    <n v="150"/>
    <n v="0"/>
  </r>
  <r>
    <s v="46a94686e27a61"/>
    <s v="02/05/2014"/>
    <n v="8"/>
    <x v="0"/>
    <s v="Brown Tabby/White"/>
    <n v="4"/>
    <x v="0"/>
    <s v="San Antonio"/>
    <x v="5"/>
    <n v="120"/>
    <s v="Cat_Small"/>
    <n v="100"/>
    <n v="150"/>
  </r>
  <r>
    <s v="245668966cea83"/>
    <s v="21/10/2016"/>
    <n v="5"/>
    <x v="0"/>
    <s v="Torbie"/>
    <n v="8.5"/>
    <x v="1"/>
    <s v="Fort Worth"/>
    <x v="6"/>
    <n v="100"/>
    <s v="Cat_Large"/>
    <n v="140"/>
    <n v="100"/>
  </r>
  <r>
    <s v="547d50aae1af7c"/>
    <s v="25/05/2017"/>
    <n v="5"/>
    <x v="1"/>
    <s v="Brown/White"/>
    <n v="24"/>
    <x v="2"/>
    <s v="Fort Worth"/>
    <x v="5"/>
    <n v="100"/>
    <s v="Dog_Medium"/>
    <n v="150"/>
    <n v="100"/>
  </r>
  <r>
    <s v="3bd5fb8769e3db"/>
    <s v="27/07/2018"/>
    <n v="3"/>
    <x v="1"/>
    <s v="Black/White"/>
    <n v="44"/>
    <x v="1"/>
    <s v="Houston"/>
    <x v="5"/>
    <n v="140"/>
    <s v="Dog_Large"/>
    <n v="175"/>
    <n v="0"/>
  </r>
  <r>
    <s v="3fc6b1f5f46ef2"/>
    <s v="18/10/2017"/>
    <n v="4"/>
    <x v="1"/>
    <s v="Fawn/White"/>
    <n v="8"/>
    <x v="0"/>
    <s v="Dallas"/>
    <x v="5"/>
    <n v="110"/>
    <s v="Dog_Small"/>
    <n v="125"/>
    <n v="0"/>
  </r>
  <r>
    <s v="04e5c8dae30cac"/>
    <s v="17/07/2014"/>
    <n v="7"/>
    <x v="1"/>
    <s v="Brown/Black"/>
    <n v="47"/>
    <x v="1"/>
    <s v="Fort Worth"/>
    <x v="6"/>
    <n v="100"/>
    <s v="Dog_Large"/>
    <n v="175"/>
    <n v="100"/>
  </r>
  <r>
    <s v="9c5ef8945aef36"/>
    <s v="04/05/2017"/>
    <n v="5"/>
    <x v="0"/>
    <s v="Brown Tabby"/>
    <n v="8"/>
    <x v="1"/>
    <s v="Houston"/>
    <x v="1"/>
    <n v="140"/>
    <s v="Cat_Large"/>
    <n v="140"/>
    <n v="100"/>
  </r>
  <r>
    <s v="ddbdb041ea75e6"/>
    <s v="21/10/2015"/>
    <n v="6"/>
    <x v="0"/>
    <s v="Brown Tabby"/>
    <n v="8"/>
    <x v="1"/>
    <s v="Fort Worth"/>
    <x v="7"/>
    <n v="100"/>
    <s v="Cat_Large"/>
    <n v="140"/>
    <n v="100"/>
  </r>
  <r>
    <s v="72308567b3b9aa"/>
    <s v="19/11/2017"/>
    <n v="4"/>
    <x v="1"/>
    <s v="Black/White"/>
    <n v="24"/>
    <x v="2"/>
    <s v="Fort Worth"/>
    <x v="2"/>
    <n v="100"/>
    <s v="Dog_Medium"/>
    <n v="150"/>
    <n v="0"/>
  </r>
  <r>
    <s v="e8bb4765b3a2f4"/>
    <s v="01/10/2015"/>
    <n v="6"/>
    <x v="1"/>
    <s v="Red/White"/>
    <n v="9"/>
    <x v="0"/>
    <s v="Fort Worth"/>
    <x v="10"/>
    <n v="100"/>
    <s v="Dog_Small"/>
    <n v="125"/>
    <n v="100"/>
  </r>
  <r>
    <s v="8e2999f2d65ac7"/>
    <s v="23/01/2018"/>
    <n v="4"/>
    <x v="1"/>
    <s v="Black/Brown Brindle"/>
    <n v="5"/>
    <x v="0"/>
    <s v="Austin"/>
    <x v="0"/>
    <n v="135"/>
    <s v="Dog_Small"/>
    <n v="125"/>
    <n v="0"/>
  </r>
  <r>
    <s v="a79b17591f0443"/>
    <s v="13/04/2014"/>
    <n v="8"/>
    <x v="1"/>
    <s v="White"/>
    <n v="11"/>
    <x v="2"/>
    <s v="Fort Worth"/>
    <x v="1"/>
    <n v="100"/>
    <s v="Dog_Medium"/>
    <n v="150"/>
    <n v="150"/>
  </r>
  <r>
    <s v="47e04b2555cf91"/>
    <s v="23/02/2013"/>
    <n v="9"/>
    <x v="1"/>
    <s v="Black"/>
    <n v="28"/>
    <x v="2"/>
    <s v="Austin"/>
    <x v="5"/>
    <n v="135"/>
    <s v="Dog_Medium"/>
    <n v="150"/>
    <n v="150"/>
  </r>
  <r>
    <s v="73a6741f971493"/>
    <s v="02/12/2016"/>
    <n v="5"/>
    <x v="1"/>
    <s v="Brown Brindle"/>
    <n v="43"/>
    <x v="1"/>
    <s v="Dallas"/>
    <x v="2"/>
    <n v="110"/>
    <s v="Dog_Large"/>
    <n v="175"/>
    <n v="100"/>
  </r>
  <r>
    <s v="fab4422ed43902"/>
    <s v="16/01/2019"/>
    <n v="3"/>
    <x v="0"/>
    <s v="Brown Tabby"/>
    <n v="8.5"/>
    <x v="1"/>
    <s v="Austin"/>
    <x v="3"/>
    <n v="135"/>
    <s v="Cat_Large"/>
    <n v="140"/>
    <n v="0"/>
  </r>
  <r>
    <s v="dbc55473203db9"/>
    <s v="05/02/2019"/>
    <n v="3"/>
    <x v="0"/>
    <s v="Brown Tabby"/>
    <n v="8"/>
    <x v="1"/>
    <s v="Austin"/>
    <x v="7"/>
    <n v="135"/>
    <s v="Cat_Large"/>
    <n v="140"/>
    <n v="0"/>
  </r>
  <r>
    <s v="c68ff2984cf996"/>
    <s v="13/12/2018"/>
    <n v="3"/>
    <x v="1"/>
    <s v="Black"/>
    <n v="25"/>
    <x v="2"/>
    <s v="San Antonio"/>
    <x v="7"/>
    <n v="120"/>
    <s v="Dog_Medium"/>
    <n v="150"/>
    <n v="0"/>
  </r>
  <r>
    <s v="1f3d7707ef4bdc"/>
    <s v="17/07/2019"/>
    <n v="2"/>
    <x v="0"/>
    <s v="Black"/>
    <n v="9"/>
    <x v="1"/>
    <s v="Houston"/>
    <x v="6"/>
    <n v="140"/>
    <s v="Cat_Large"/>
    <n v="140"/>
    <n v="0"/>
  </r>
  <r>
    <s v="80ddf9248527b1"/>
    <s v="25/03/2013"/>
    <n v="9"/>
    <x v="1"/>
    <s v="White"/>
    <n v="31.5"/>
    <x v="1"/>
    <s v="Dallas"/>
    <x v="0"/>
    <n v="110"/>
    <s v="Dog_Large"/>
    <n v="175"/>
    <n v="150"/>
  </r>
  <r>
    <s v="d5a4f1dc00ce7f"/>
    <s v="07/06/2015"/>
    <n v="7"/>
    <x v="1"/>
    <s v="Tricolor"/>
    <n v="49"/>
    <x v="1"/>
    <s v="Austin"/>
    <x v="7"/>
    <n v="135"/>
    <s v="Dog_Large"/>
    <n v="175"/>
    <n v="100"/>
  </r>
  <r>
    <s v="009277e2c39f2b"/>
    <s v="19/09/2018"/>
    <n v="3"/>
    <x v="1"/>
    <s v="Tan/White"/>
    <n v="11"/>
    <x v="2"/>
    <s v="Houston"/>
    <x v="6"/>
    <n v="140"/>
    <s v="Dog_Medium"/>
    <n v="150"/>
    <n v="0"/>
  </r>
  <r>
    <s v="d6ced61435382d"/>
    <s v="15/04/2017"/>
    <n v="5"/>
    <x v="1"/>
    <s v="Black/Red"/>
    <n v="23"/>
    <x v="2"/>
    <s v="Austin"/>
    <x v="7"/>
    <n v="135"/>
    <s v="Dog_Medium"/>
    <n v="150"/>
    <n v="100"/>
  </r>
  <r>
    <s v="e30f5670b9da48"/>
    <s v="04/05/2015"/>
    <n v="7"/>
    <x v="0"/>
    <s v="Orange Tabby"/>
    <n v="6"/>
    <x v="2"/>
    <s v="Dallas"/>
    <x v="10"/>
    <n v="110"/>
    <s v="Cat_Medium"/>
    <n v="120"/>
    <n v="100"/>
  </r>
  <r>
    <s v="7c50e7ac48c490"/>
    <s v="16/01/2013"/>
    <n v="9"/>
    <x v="1"/>
    <s v="Chocolate/White"/>
    <n v="4"/>
    <x v="0"/>
    <s v="Houston"/>
    <x v="0"/>
    <n v="140"/>
    <s v="Dog_Small"/>
    <n v="125"/>
    <n v="150"/>
  </r>
  <r>
    <s v="63d0fc56f3fa33"/>
    <s v="06/08/2012"/>
    <n v="9"/>
    <x v="1"/>
    <s v="Brown/White"/>
    <n v="11.5"/>
    <x v="2"/>
    <s v="Dallas"/>
    <x v="13"/>
    <n v="110"/>
    <s v="Dog_Medium"/>
    <n v="150"/>
    <n v="150"/>
  </r>
  <r>
    <s v="5ffb36e77735f7"/>
    <s v="19/08/2017"/>
    <n v="4"/>
    <x v="1"/>
    <s v="Brown"/>
    <n v="19"/>
    <x v="2"/>
    <s v="Houston"/>
    <x v="5"/>
    <n v="140"/>
    <s v="Dog_Medium"/>
    <n v="150"/>
    <n v="0"/>
  </r>
  <r>
    <s v="0911285ef9f502"/>
    <s v="06/07/2020"/>
    <n v="1"/>
    <x v="0"/>
    <s v="Orange Tabby/White"/>
    <n v="6.5"/>
    <x v="2"/>
    <s v="Dallas"/>
    <x v="6"/>
    <n v="110"/>
    <s v="Cat_Medium"/>
    <n v="120"/>
    <n v="0"/>
  </r>
  <r>
    <s v="f7189e9dc6874d"/>
    <s v="09/05/2017"/>
    <n v="5"/>
    <x v="0"/>
    <s v="Brown/White"/>
    <n v="9"/>
    <x v="1"/>
    <s v="Dallas"/>
    <x v="4"/>
    <n v="110"/>
    <s v="Cat_Large"/>
    <n v="140"/>
    <n v="100"/>
  </r>
  <r>
    <s v="67b9a4d58a9c38"/>
    <s v="06/08/2020"/>
    <n v="1"/>
    <x v="0"/>
    <s v="White/Blue"/>
    <n v="6"/>
    <x v="2"/>
    <s v="Austin"/>
    <x v="2"/>
    <n v="135"/>
    <s v="Cat_Medium"/>
    <n v="120"/>
    <n v="0"/>
  </r>
  <r>
    <s v="86c674637ea3b5"/>
    <s v="24/06/2012"/>
    <n v="10"/>
    <x v="0"/>
    <s v="White/Black"/>
    <n v="4"/>
    <x v="0"/>
    <s v="Fort Worth"/>
    <x v="0"/>
    <n v="100"/>
    <s v="Cat_Small"/>
    <n v="100"/>
    <n v="150"/>
  </r>
  <r>
    <s v="32d4dc3a0f4e03"/>
    <s v="12/07/2019"/>
    <n v="2"/>
    <x v="0"/>
    <s v="Black"/>
    <n v="6.5"/>
    <x v="2"/>
    <s v="Fort Worth"/>
    <x v="6"/>
    <n v="100"/>
    <s v="Cat_Medium"/>
    <n v="120"/>
    <n v="0"/>
  </r>
  <r>
    <s v="9c31c5e55acce3"/>
    <s v="30/03/2014"/>
    <n v="8"/>
    <x v="0"/>
    <s v="Black"/>
    <n v="6"/>
    <x v="2"/>
    <s v="Austin"/>
    <x v="1"/>
    <n v="135"/>
    <s v="Cat_Medium"/>
    <n v="120"/>
    <n v="150"/>
  </r>
  <r>
    <s v="93cfaca4258d6b"/>
    <s v="29/06/2017"/>
    <n v="5"/>
    <x v="1"/>
    <s v="White/Tan"/>
    <n v="40"/>
    <x v="1"/>
    <s v="San Antonio"/>
    <x v="9"/>
    <n v="120"/>
    <s v="Dog_Large"/>
    <n v="175"/>
    <n v="100"/>
  </r>
  <r>
    <s v="ff97c83f950beb"/>
    <s v="05/08/2015"/>
    <n v="6"/>
    <x v="0"/>
    <s v="Brown Tabby"/>
    <n v="6"/>
    <x v="2"/>
    <s v="Dallas"/>
    <x v="3"/>
    <n v="110"/>
    <s v="Cat_Medium"/>
    <n v="120"/>
    <n v="100"/>
  </r>
  <r>
    <s v="647438284d1c37"/>
    <s v="27/09/2013"/>
    <n v="8"/>
    <x v="1"/>
    <s v="Blue/White"/>
    <n v="47"/>
    <x v="1"/>
    <s v="Houston"/>
    <x v="13"/>
    <n v="140"/>
    <s v="Dog_Large"/>
    <n v="175"/>
    <n v="150"/>
  </r>
  <r>
    <s v="00a4bfae3329b6"/>
    <s v="27/05/2020"/>
    <n v="2"/>
    <x v="0"/>
    <s v="Tortie"/>
    <n v="8.5"/>
    <x v="1"/>
    <s v="Houston"/>
    <x v="6"/>
    <n v="140"/>
    <s v="Cat_Large"/>
    <n v="140"/>
    <n v="0"/>
  </r>
  <r>
    <s v="956d14ccd5648b"/>
    <s v="30/11/2013"/>
    <n v="8"/>
    <x v="0"/>
    <s v="White/Black"/>
    <n v="6"/>
    <x v="2"/>
    <s v="Austin"/>
    <x v="1"/>
    <n v="135"/>
    <s v="Cat_Medium"/>
    <n v="120"/>
    <n v="150"/>
  </r>
  <r>
    <s v="4592af22960176"/>
    <s v="06/06/2015"/>
    <n v="7"/>
    <x v="0"/>
    <s v="Blue"/>
    <n v="8.5"/>
    <x v="1"/>
    <s v="Dallas"/>
    <x v="5"/>
    <n v="110"/>
    <s v="Cat_Large"/>
    <n v="140"/>
    <n v="100"/>
  </r>
  <r>
    <s v="739decd80dc9d4"/>
    <s v="15/01/2015"/>
    <n v="7"/>
    <x v="1"/>
    <s v="Tricolor"/>
    <n v="14"/>
    <x v="2"/>
    <s v="San Antonio"/>
    <x v="2"/>
    <n v="120"/>
    <s v="Dog_Medium"/>
    <n v="150"/>
    <n v="100"/>
  </r>
  <r>
    <s v="7fc5cbe7880bb4"/>
    <s v="11/05/2018"/>
    <n v="4"/>
    <x v="1"/>
    <s v="White/Brown"/>
    <n v="12"/>
    <x v="2"/>
    <s v="Austin"/>
    <x v="0"/>
    <n v="135"/>
    <s v="Dog_Medium"/>
    <n v="150"/>
    <n v="0"/>
  </r>
  <r>
    <s v="99ce55d692692a"/>
    <s v="29/05/2012"/>
    <n v="10"/>
    <x v="1"/>
    <s v="White/Brown Brindle"/>
    <n v="38"/>
    <x v="1"/>
    <s v="Houston"/>
    <x v="1"/>
    <n v="140"/>
    <s v="Dog_Large"/>
    <n v="175"/>
    <n v="150"/>
  </r>
  <r>
    <s v="b76df9f27ba72d"/>
    <s v="07/01/2015"/>
    <n v="7"/>
    <x v="1"/>
    <s v="Tan/White"/>
    <n v="46"/>
    <x v="1"/>
    <s v="Dallas"/>
    <x v="1"/>
    <n v="110"/>
    <s v="Dog_Large"/>
    <n v="175"/>
    <n v="100"/>
  </r>
  <r>
    <s v="36a4cf927306ff"/>
    <s v="20/05/2017"/>
    <n v="5"/>
    <x v="0"/>
    <s v="Blue"/>
    <n v="8.5"/>
    <x v="1"/>
    <s v="Austin"/>
    <x v="6"/>
    <n v="135"/>
    <s v="Cat_Large"/>
    <n v="140"/>
    <n v="100"/>
  </r>
  <r>
    <s v="0490bce842739e"/>
    <s v="08/09/2013"/>
    <n v="8"/>
    <x v="1"/>
    <s v="Sable/White"/>
    <n v="29"/>
    <x v="2"/>
    <s v="Houston"/>
    <x v="6"/>
    <n v="140"/>
    <s v="Dog_Medium"/>
    <n v="150"/>
    <n v="150"/>
  </r>
  <r>
    <s v="8d3bd39ef98023"/>
    <s v="29/03/2014"/>
    <n v="8"/>
    <x v="1"/>
    <s v="Black/White"/>
    <n v="38"/>
    <x v="1"/>
    <s v="San Antonio"/>
    <x v="0"/>
    <n v="120"/>
    <s v="Dog_Large"/>
    <n v="175"/>
    <n v="150"/>
  </r>
  <r>
    <s v="f79c97082d1b63"/>
    <s v="15/05/2011"/>
    <n v="11"/>
    <x v="1"/>
    <s v="Brown/Tan"/>
    <n v="6"/>
    <x v="0"/>
    <s v="Houston"/>
    <x v="4"/>
    <n v="140"/>
    <s v="Dog_Small"/>
    <n v="125"/>
    <n v="150"/>
  </r>
  <r>
    <s v="22ab17655ec024"/>
    <s v="14/04/2017"/>
    <n v="5"/>
    <x v="1"/>
    <s v="Black/White"/>
    <n v="42"/>
    <x v="1"/>
    <s v="San Antonio"/>
    <x v="6"/>
    <n v="120"/>
    <s v="Dog_Large"/>
    <n v="175"/>
    <n v="100"/>
  </r>
  <r>
    <s v="f9751e0a018840"/>
    <s v="13/10/2015"/>
    <n v="6"/>
    <x v="0"/>
    <s v="Blue Point/White"/>
    <n v="10"/>
    <x v="1"/>
    <s v="Houston"/>
    <x v="4"/>
    <n v="140"/>
    <s v="Cat_Large"/>
    <n v="140"/>
    <n v="100"/>
  </r>
  <r>
    <s v="ffaf7d23e16bad"/>
    <s v="10/06/2012"/>
    <n v="10"/>
    <x v="1"/>
    <s v="Blue/Tan"/>
    <n v="27"/>
    <x v="2"/>
    <s v="Fort Worth"/>
    <x v="3"/>
    <n v="100"/>
    <s v="Dog_Medium"/>
    <n v="150"/>
    <n v="150"/>
  </r>
  <r>
    <s v="311ef552ee2719"/>
    <s v="13/01/2015"/>
    <n v="7"/>
    <x v="1"/>
    <s v="White/Brown Tabby"/>
    <n v="11"/>
    <x v="2"/>
    <s v="Austin"/>
    <x v="6"/>
    <n v="135"/>
    <s v="Dog_Medium"/>
    <n v="150"/>
    <n v="100"/>
  </r>
  <r>
    <s v="2d7ec75752066b"/>
    <s v="02/07/2019"/>
    <n v="2"/>
    <x v="1"/>
    <s v="Brown Brindle"/>
    <n v="41"/>
    <x v="1"/>
    <s v="Houston"/>
    <x v="6"/>
    <n v="140"/>
    <s v="Dog_Large"/>
    <n v="175"/>
    <n v="0"/>
  </r>
  <r>
    <s v="db4d689f9e7823"/>
    <s v="15/06/2019"/>
    <n v="3"/>
    <x v="0"/>
    <s v="Brown Tabby/White"/>
    <n v="6.5"/>
    <x v="2"/>
    <s v="San Antonio"/>
    <x v="7"/>
    <n v="120"/>
    <s v="Cat_Medium"/>
    <n v="120"/>
    <n v="0"/>
  </r>
  <r>
    <s v="38d818251c0a8d"/>
    <s v="22/12/2014"/>
    <n v="7"/>
    <x v="1"/>
    <s v="Blue Merle/Black"/>
    <n v="21"/>
    <x v="2"/>
    <s v="San Antonio"/>
    <x v="6"/>
    <n v="120"/>
    <s v="Dog_Medium"/>
    <n v="150"/>
    <n v="100"/>
  </r>
  <r>
    <s v="ea7b17d6a846b2"/>
    <s v="02/01/2011"/>
    <n v="11"/>
    <x v="1"/>
    <s v="Black/White"/>
    <n v="20"/>
    <x v="2"/>
    <s v="Fort Worth"/>
    <x v="10"/>
    <n v="100"/>
    <s v="Dog_Medium"/>
    <n v="150"/>
    <n v="150"/>
  </r>
  <r>
    <s v="690d23d62dc233"/>
    <s v="03/08/2019"/>
    <n v="2"/>
    <x v="0"/>
    <s v="Brown Tabby/White"/>
    <n v="8"/>
    <x v="1"/>
    <s v="San Antonio"/>
    <x v="2"/>
    <n v="120"/>
    <s v="Cat_Large"/>
    <n v="140"/>
    <n v="0"/>
  </r>
  <r>
    <s v="b69f62746d636c"/>
    <s v="10/02/2014"/>
    <n v="8"/>
    <x v="1"/>
    <s v="Black/Tan"/>
    <n v="20"/>
    <x v="2"/>
    <s v="Austin"/>
    <x v="1"/>
    <n v="135"/>
    <s v="Dog_Medium"/>
    <n v="150"/>
    <n v="150"/>
  </r>
  <r>
    <s v="54955713280b9f"/>
    <s v="21/10/2019"/>
    <n v="2"/>
    <x v="1"/>
    <s v="Black"/>
    <n v="45"/>
    <x v="1"/>
    <s v="Austin"/>
    <x v="5"/>
    <n v="135"/>
    <s v="Dog_Large"/>
    <n v="175"/>
    <n v="0"/>
  </r>
  <r>
    <s v="dfc7b10300bfdb"/>
    <s v="19/07/2005"/>
    <n v="16"/>
    <x v="0"/>
    <s v="Blue"/>
    <n v="2"/>
    <x v="0"/>
    <s v="Houston"/>
    <x v="7"/>
    <n v="140"/>
    <s v="Cat_Small"/>
    <n v="100"/>
    <n v="300"/>
  </r>
  <r>
    <s v="6a0e502defdb93"/>
    <s v="25/08/2018"/>
    <n v="3"/>
    <x v="0"/>
    <s v="Brown/White"/>
    <n v="3"/>
    <x v="0"/>
    <s v="Houston"/>
    <x v="2"/>
    <n v="140"/>
    <s v="Cat_Small"/>
    <n v="100"/>
    <n v="0"/>
  </r>
  <r>
    <s v="4e51a9ab2605c3"/>
    <s v="19/06/2011"/>
    <n v="11"/>
    <x v="1"/>
    <s v="Brown Brindle/White"/>
    <n v="33"/>
    <x v="1"/>
    <s v="Austin"/>
    <x v="5"/>
    <n v="135"/>
    <s v="Dog_Large"/>
    <n v="175"/>
    <n v="150"/>
  </r>
  <r>
    <s v="f9dd0fe76b47cf"/>
    <s v="24/03/2014"/>
    <n v="8"/>
    <x v="0"/>
    <s v="Brown Tabby/White"/>
    <n v="2"/>
    <x v="0"/>
    <s v="San Antonio"/>
    <x v="3"/>
    <n v="120"/>
    <s v="Cat_Small"/>
    <n v="100"/>
    <n v="150"/>
  </r>
  <r>
    <s v="032db49fbb7127"/>
    <s v="21/11/2010"/>
    <n v="11"/>
    <x v="0"/>
    <s v="White/Brown Tabby"/>
    <n v="9"/>
    <x v="1"/>
    <s v="Houston"/>
    <x v="6"/>
    <n v="140"/>
    <s v="Cat_Large"/>
    <n v="140"/>
    <n v="150"/>
  </r>
  <r>
    <s v="9f497b4df1c1e0"/>
    <s v="24/11/2004"/>
    <n v="17"/>
    <x v="0"/>
    <s v="White/Brown Tabby"/>
    <n v="8.5"/>
    <x v="1"/>
    <s v="Fort Worth"/>
    <x v="1"/>
    <n v="100"/>
    <s v="Cat_Large"/>
    <n v="140"/>
    <n v="300"/>
  </r>
  <r>
    <s v="356fd525d57253"/>
    <s v="18/11/2010"/>
    <n v="11"/>
    <x v="1"/>
    <s v="Black/Tan"/>
    <n v="48"/>
    <x v="1"/>
    <s v="San Antonio"/>
    <x v="6"/>
    <n v="120"/>
    <s v="Dog_Large"/>
    <n v="175"/>
    <n v="150"/>
  </r>
  <r>
    <s v="e68afa8448ac88"/>
    <s v="30/05/2018"/>
    <n v="4"/>
    <x v="0"/>
    <s v="Calico"/>
    <n v="6.5"/>
    <x v="2"/>
    <s v="Fort Worth"/>
    <x v="10"/>
    <n v="100"/>
    <s v="Cat_Medium"/>
    <n v="120"/>
    <n v="0"/>
  </r>
  <r>
    <s v="a216de0e688ca3"/>
    <s v="22/01/2019"/>
    <n v="3"/>
    <x v="1"/>
    <s v="Tan/White"/>
    <n v="37"/>
    <x v="1"/>
    <s v="San Antonio"/>
    <x v="1"/>
    <n v="120"/>
    <s v="Dog_Large"/>
    <n v="175"/>
    <n v="0"/>
  </r>
  <r>
    <s v="ab8f0d0c8a7f6a"/>
    <s v="28/10/2008"/>
    <n v="13"/>
    <x v="1"/>
    <s v="White/Brown"/>
    <n v="31.5"/>
    <x v="1"/>
    <s v="San Antonio"/>
    <x v="1"/>
    <n v="120"/>
    <s v="Dog_Large"/>
    <n v="175"/>
    <n v="200"/>
  </r>
  <r>
    <s v="fc6657a3c956d1"/>
    <s v="18/08/2015"/>
    <n v="6"/>
    <x v="0"/>
    <s v="White/Orange"/>
    <n v="9"/>
    <x v="1"/>
    <s v="Dallas"/>
    <x v="3"/>
    <n v="110"/>
    <s v="Cat_Large"/>
    <n v="140"/>
    <n v="100"/>
  </r>
  <r>
    <s v="50e0dc92346de8"/>
    <s v="07/09/2008"/>
    <n v="13"/>
    <x v="0"/>
    <s v="Brown Tabby"/>
    <n v="8"/>
    <x v="1"/>
    <s v="San Antonio"/>
    <x v="5"/>
    <n v="120"/>
    <s v="Cat_Large"/>
    <n v="140"/>
    <n v="200"/>
  </r>
  <r>
    <s v="e5b08ca4e55d3e"/>
    <s v="11/11/2016"/>
    <n v="5"/>
    <x v="1"/>
    <s v="White/Brown"/>
    <n v="12"/>
    <x v="2"/>
    <s v="Houston"/>
    <x v="10"/>
    <n v="140"/>
    <s v="Dog_Medium"/>
    <n v="150"/>
    <n v="100"/>
  </r>
  <r>
    <s v="4e8a3109497dc2"/>
    <s v="03/06/2015"/>
    <n v="7"/>
    <x v="0"/>
    <s v="Orange Tabby"/>
    <n v="8"/>
    <x v="1"/>
    <s v="Dallas"/>
    <x v="5"/>
    <n v="110"/>
    <s v="Cat_Large"/>
    <n v="140"/>
    <n v="100"/>
  </r>
  <r>
    <s v="575510f2b891bf"/>
    <s v="22/07/2018"/>
    <n v="3"/>
    <x v="1"/>
    <s v="Blue Merle/White"/>
    <n v="22"/>
    <x v="2"/>
    <s v="Fort Worth"/>
    <x v="5"/>
    <n v="100"/>
    <s v="Dog_Medium"/>
    <n v="150"/>
    <n v="0"/>
  </r>
  <r>
    <s v="5c2aafebc1e864"/>
    <s v="04/04/2019"/>
    <n v="3"/>
    <x v="1"/>
    <s v="Brown Brindle/White"/>
    <n v="28"/>
    <x v="2"/>
    <s v="Fort Worth"/>
    <x v="5"/>
    <n v="100"/>
    <s v="Dog_Medium"/>
    <n v="150"/>
    <n v="0"/>
  </r>
  <r>
    <s v="16af0b0efebbb4"/>
    <s v="26/03/2008"/>
    <n v="14"/>
    <x v="1"/>
    <s v="White/Chocolate"/>
    <n v="31.5"/>
    <x v="1"/>
    <s v="Houston"/>
    <x v="6"/>
    <n v="140"/>
    <s v="Dog_Large"/>
    <n v="175"/>
    <n v="200"/>
  </r>
  <r>
    <s v="e121fb62553e9f"/>
    <s v="24/01/2013"/>
    <n v="9"/>
    <x v="0"/>
    <s v="Orange Tabby"/>
    <n v="9"/>
    <x v="1"/>
    <s v="San Antonio"/>
    <x v="7"/>
    <n v="120"/>
    <s v="Cat_Large"/>
    <n v="140"/>
    <n v="150"/>
  </r>
  <r>
    <s v="50034171267631"/>
    <s v="10/08/2015"/>
    <n v="6"/>
    <x v="1"/>
    <s v="Black"/>
    <n v="6"/>
    <x v="0"/>
    <s v="San Antonio"/>
    <x v="5"/>
    <n v="120"/>
    <s v="Dog_Small"/>
    <n v="125"/>
    <n v="100"/>
  </r>
  <r>
    <s v="e434d0b061c85d"/>
    <s v="01/03/2021"/>
    <n v="1"/>
    <x v="0"/>
    <s v="Brown Tabby/Black"/>
    <n v="2"/>
    <x v="0"/>
    <s v="Austin"/>
    <x v="10"/>
    <n v="135"/>
    <s v="Cat_Small"/>
    <n v="100"/>
    <n v="0"/>
  </r>
  <r>
    <s v="74d80d699197cf"/>
    <s v="12/01/2017"/>
    <n v="5"/>
    <x v="1"/>
    <s v="Tan/White"/>
    <n v="12"/>
    <x v="2"/>
    <s v="San Antonio"/>
    <x v="2"/>
    <n v="120"/>
    <s v="Dog_Medium"/>
    <n v="150"/>
    <n v="100"/>
  </r>
  <r>
    <s v="b221bb7095574e"/>
    <s v="26/04/2015"/>
    <n v="7"/>
    <x v="0"/>
    <s v="Blue Tabby/White"/>
    <n v="9"/>
    <x v="1"/>
    <s v="Houston"/>
    <x v="1"/>
    <n v="140"/>
    <s v="Cat_Large"/>
    <n v="140"/>
    <n v="100"/>
  </r>
  <r>
    <s v="c9a39b2e3debd3"/>
    <s v="07/08/2015"/>
    <n v="6"/>
    <x v="0"/>
    <s v="Brown"/>
    <n v="4"/>
    <x v="0"/>
    <s v="Fort Worth"/>
    <x v="7"/>
    <n v="100"/>
    <s v="Cat_Small"/>
    <n v="100"/>
    <n v="100"/>
  </r>
  <r>
    <s v="27b0c2f44233ab"/>
    <s v="28/02/2015"/>
    <n v="7"/>
    <x v="1"/>
    <s v="Blue Tiger/White"/>
    <n v="20"/>
    <x v="2"/>
    <s v="Fort Worth"/>
    <x v="6"/>
    <n v="100"/>
    <s v="Dog_Medium"/>
    <n v="150"/>
    <n v="100"/>
  </r>
  <r>
    <s v="f4d4b6a3eb7f68"/>
    <s v="21/09/2019"/>
    <n v="2"/>
    <x v="1"/>
    <s v="Tan"/>
    <n v="20"/>
    <x v="2"/>
    <s v="Fort Worth"/>
    <x v="4"/>
    <n v="100"/>
    <s v="Dog_Medium"/>
    <n v="150"/>
    <n v="0"/>
  </r>
  <r>
    <s v="a9c76d66381b72"/>
    <s v="28/05/2013"/>
    <n v="9"/>
    <x v="1"/>
    <s v="Tricolor"/>
    <n v="48"/>
    <x v="1"/>
    <s v="Austin"/>
    <x v="1"/>
    <n v="135"/>
    <s v="Dog_Large"/>
    <n v="175"/>
    <n v="150"/>
  </r>
  <r>
    <s v="dc5294612bd1b2"/>
    <s v="29/04/2017"/>
    <n v="5"/>
    <x v="1"/>
    <s v="Black/White"/>
    <n v="28"/>
    <x v="2"/>
    <s v="Fort Worth"/>
    <x v="7"/>
    <n v="100"/>
    <s v="Dog_Medium"/>
    <n v="150"/>
    <n v="100"/>
  </r>
  <r>
    <s v="f8c1de643ef436"/>
    <s v="19/12/2017"/>
    <n v="4"/>
    <x v="1"/>
    <s v="Tricolor"/>
    <n v="16"/>
    <x v="2"/>
    <s v="Houston"/>
    <x v="4"/>
    <n v="140"/>
    <s v="Dog_Medium"/>
    <n v="150"/>
    <n v="0"/>
  </r>
  <r>
    <s v="a44d23581f3c22"/>
    <s v="08/03/2016"/>
    <n v="6"/>
    <x v="0"/>
    <s v="Black"/>
    <n v="2"/>
    <x v="0"/>
    <s v="Dallas"/>
    <x v="1"/>
    <n v="110"/>
    <s v="Cat_Small"/>
    <n v="100"/>
    <n v="100"/>
  </r>
  <r>
    <s v="ba83003157ff4f"/>
    <s v="08/02/2014"/>
    <n v="8"/>
    <x v="0"/>
    <s v="Tortie"/>
    <n v="6.5"/>
    <x v="2"/>
    <s v="Houston"/>
    <x v="1"/>
    <n v="140"/>
    <s v="Cat_Medium"/>
    <n v="120"/>
    <n v="150"/>
  </r>
  <r>
    <s v="af4d470d3e196b"/>
    <s v="10/01/2014"/>
    <n v="8"/>
    <x v="1"/>
    <s v="Black/Blue Tick"/>
    <n v="33"/>
    <x v="1"/>
    <s v="Houston"/>
    <x v="1"/>
    <n v="140"/>
    <s v="Dog_Large"/>
    <n v="175"/>
    <n v="150"/>
  </r>
  <r>
    <s v="75a8b37b155d40"/>
    <s v="18/05/2019"/>
    <n v="3"/>
    <x v="1"/>
    <s v="Red"/>
    <n v="24"/>
    <x v="2"/>
    <s v="San Antonio"/>
    <x v="12"/>
    <n v="120"/>
    <s v="Dog_Medium"/>
    <n v="150"/>
    <n v="0"/>
  </r>
  <r>
    <s v="57d9bf7a7a7871"/>
    <s v="06/06/2013"/>
    <n v="9"/>
    <x v="1"/>
    <s v="Black/White"/>
    <n v="9"/>
    <x v="0"/>
    <s v="Dallas"/>
    <x v="5"/>
    <n v="110"/>
    <s v="Dog_Small"/>
    <n v="125"/>
    <n v="150"/>
  </r>
  <r>
    <s v="d370d3917501b3"/>
    <s v="17/06/2017"/>
    <n v="5"/>
    <x v="1"/>
    <s v="White/Brown"/>
    <n v="32"/>
    <x v="1"/>
    <s v="Houston"/>
    <x v="7"/>
    <n v="140"/>
    <s v="Dog_Large"/>
    <n v="175"/>
    <n v="100"/>
  </r>
  <r>
    <s v="0e2141411f2bc0"/>
    <s v="02/12/2015"/>
    <n v="6"/>
    <x v="0"/>
    <s v="Seal Point/Gray"/>
    <n v="6"/>
    <x v="2"/>
    <s v="San Antonio"/>
    <x v="6"/>
    <n v="120"/>
    <s v="Cat_Medium"/>
    <n v="120"/>
    <n v="100"/>
  </r>
  <r>
    <s v="ff30a3319a39cd"/>
    <s v="05/04/2011"/>
    <n v="11"/>
    <x v="1"/>
    <s v="White/Black"/>
    <n v="37"/>
    <x v="1"/>
    <s v="Austin"/>
    <x v="3"/>
    <n v="135"/>
    <s v="Dog_Large"/>
    <n v="175"/>
    <n v="150"/>
  </r>
  <r>
    <s v="359716e0fd0280"/>
    <s v="21/03/2016"/>
    <n v="6"/>
    <x v="0"/>
    <s v="White"/>
    <n v="6.5"/>
    <x v="2"/>
    <s v="San Antonio"/>
    <x v="6"/>
    <n v="120"/>
    <s v="Cat_Medium"/>
    <n v="120"/>
    <n v="100"/>
  </r>
  <r>
    <s v="8701aee5dfda09"/>
    <s v="08/03/2017"/>
    <n v="5"/>
    <x v="0"/>
    <s v="Orange Tabby"/>
    <n v="2"/>
    <x v="0"/>
    <s v="Austin"/>
    <x v="0"/>
    <n v="135"/>
    <s v="Cat_Small"/>
    <n v="100"/>
    <n v="100"/>
  </r>
  <r>
    <s v="b434750fbada4a"/>
    <s v="17/10/2004"/>
    <n v="17"/>
    <x v="0"/>
    <s v="Chocolate/White"/>
    <n v="10"/>
    <x v="1"/>
    <s v="Houston"/>
    <x v="1"/>
    <n v="140"/>
    <s v="Cat_Large"/>
    <n v="140"/>
    <n v="300"/>
  </r>
  <r>
    <s v="ea2ba2aa1c4f84"/>
    <s v="09/08/2015"/>
    <n v="6"/>
    <x v="0"/>
    <s v="Tortie"/>
    <n v="9"/>
    <x v="1"/>
    <s v="Austin"/>
    <x v="10"/>
    <n v="135"/>
    <s v="Cat_Large"/>
    <n v="140"/>
    <n v="100"/>
  </r>
  <r>
    <s v="0882e6e8afd81b"/>
    <s v="23/06/2019"/>
    <n v="3"/>
    <x v="1"/>
    <s v="Brown Brindle"/>
    <n v="49"/>
    <x v="1"/>
    <s v="San Antonio"/>
    <x v="6"/>
    <n v="120"/>
    <s v="Dog_Large"/>
    <n v="175"/>
    <n v="0"/>
  </r>
  <r>
    <s v="4d162a3901370e"/>
    <s v="24/10/2009"/>
    <n v="12"/>
    <x v="1"/>
    <s v="Black/Tan"/>
    <n v="3"/>
    <x v="0"/>
    <s v="Austin"/>
    <x v="5"/>
    <n v="135"/>
    <s v="Dog_Small"/>
    <n v="125"/>
    <n v="150"/>
  </r>
  <r>
    <s v="48c6788c0ee776"/>
    <s v="03/01/2012"/>
    <n v="10"/>
    <x v="1"/>
    <s v="Brown Brindle/White"/>
    <n v="34"/>
    <x v="1"/>
    <s v="Fort Worth"/>
    <x v="5"/>
    <n v="100"/>
    <s v="Dog_Large"/>
    <n v="175"/>
    <n v="150"/>
  </r>
  <r>
    <s v="4734b17e2a3c59"/>
    <s v="03/09/2011"/>
    <n v="10"/>
    <x v="1"/>
    <s v="Black/White"/>
    <n v="39"/>
    <x v="1"/>
    <s v="San Antonio"/>
    <x v="5"/>
    <n v="120"/>
    <s v="Dog_Large"/>
    <n v="175"/>
    <n v="150"/>
  </r>
  <r>
    <s v="1d632ac8d0343e"/>
    <s v="27/09/2016"/>
    <n v="5"/>
    <x v="0"/>
    <s v="Brown Tabby/White"/>
    <n v="10"/>
    <x v="1"/>
    <s v="Dallas"/>
    <x v="6"/>
    <n v="110"/>
    <s v="Cat_Large"/>
    <n v="140"/>
    <n v="100"/>
  </r>
  <r>
    <s v="dd050813b10c28"/>
    <s v="30/07/2011"/>
    <n v="10"/>
    <x v="1"/>
    <s v="Tan/White"/>
    <n v="31.5"/>
    <x v="1"/>
    <s v="Fort Worth"/>
    <x v="7"/>
    <n v="100"/>
    <s v="Dog_Large"/>
    <n v="175"/>
    <n v="150"/>
  </r>
  <r>
    <s v="b4501fa4acb1ec"/>
    <s v="05/05/2017"/>
    <n v="5"/>
    <x v="0"/>
    <s v="Black"/>
    <n v="9"/>
    <x v="1"/>
    <s v="Fort Worth"/>
    <x v="1"/>
    <n v="100"/>
    <s v="Cat_Large"/>
    <n v="140"/>
    <n v="100"/>
  </r>
  <r>
    <s v="9dba394b9119d1"/>
    <s v="23/08/2017"/>
    <n v="4"/>
    <x v="1"/>
    <s v="Black"/>
    <n v="36"/>
    <x v="1"/>
    <s v="Houston"/>
    <x v="1"/>
    <n v="140"/>
    <s v="Dog_Large"/>
    <n v="175"/>
    <n v="0"/>
  </r>
  <r>
    <s v="062b474b1624c5"/>
    <s v="05/07/2017"/>
    <n v="4"/>
    <x v="0"/>
    <s v="Tortie"/>
    <n v="10"/>
    <x v="1"/>
    <s v="Houston"/>
    <x v="6"/>
    <n v="140"/>
    <s v="Cat_Large"/>
    <n v="140"/>
    <n v="0"/>
  </r>
  <r>
    <s v="351eaff2a1a8d1"/>
    <s v="28/03/2019"/>
    <n v="3"/>
    <x v="0"/>
    <s v="Blue"/>
    <n v="8"/>
    <x v="1"/>
    <s v="Houston"/>
    <x v="6"/>
    <n v="140"/>
    <s v="Cat_Large"/>
    <n v="140"/>
    <n v="0"/>
  </r>
  <r>
    <s v="f91ad882fe4c80"/>
    <s v="28/07/2016"/>
    <n v="5"/>
    <x v="1"/>
    <s v="Black/White"/>
    <n v="28"/>
    <x v="2"/>
    <s v="Fort Worth"/>
    <x v="4"/>
    <n v="100"/>
    <s v="Dog_Medium"/>
    <n v="150"/>
    <n v="100"/>
  </r>
  <r>
    <s v="5727aa89b531e3"/>
    <s v="07/12/2016"/>
    <n v="5"/>
    <x v="1"/>
    <s v="Black"/>
    <n v="39"/>
    <x v="1"/>
    <s v="Austin"/>
    <x v="5"/>
    <n v="135"/>
    <s v="Dog_Large"/>
    <n v="175"/>
    <n v="100"/>
  </r>
  <r>
    <s v="e6958d4ee481c3"/>
    <s v="15/07/2005"/>
    <n v="16"/>
    <x v="1"/>
    <s v="Brown Brindle/White"/>
    <n v="38"/>
    <x v="1"/>
    <s v="Houston"/>
    <x v="10"/>
    <n v="140"/>
    <s v="Dog_Large"/>
    <n v="175"/>
    <n v="300"/>
  </r>
  <r>
    <s v="715b20e6ac085d"/>
    <s v="25/08/2018"/>
    <n v="3"/>
    <x v="1"/>
    <s v="Gold"/>
    <n v="32"/>
    <x v="1"/>
    <s v="Houston"/>
    <x v="2"/>
    <n v="140"/>
    <s v="Dog_Large"/>
    <n v="175"/>
    <n v="0"/>
  </r>
  <r>
    <s v="90ff982d8c9890"/>
    <s v="29/02/2008"/>
    <n v="14"/>
    <x v="1"/>
    <s v="White/Tan"/>
    <n v="41"/>
    <x v="1"/>
    <s v="Fort Worth"/>
    <x v="25"/>
    <n v="100"/>
    <s v="Dog_Large"/>
    <n v="175"/>
    <n v="200"/>
  </r>
  <r>
    <s v="7801e326e76e0d"/>
    <s v="08/04/2017"/>
    <n v="5"/>
    <x v="1"/>
    <s v="Brown Brindle"/>
    <n v="32"/>
    <x v="1"/>
    <s v="Austin"/>
    <x v="12"/>
    <n v="135"/>
    <s v="Dog_Large"/>
    <n v="175"/>
    <n v="100"/>
  </r>
  <r>
    <s v="1f0dba58d1a3bb"/>
    <s v="04/08/2011"/>
    <n v="10"/>
    <x v="0"/>
    <s v="Cream Tabby/White"/>
    <n v="8"/>
    <x v="1"/>
    <s v="San Antonio"/>
    <x v="6"/>
    <n v="120"/>
    <s v="Cat_Large"/>
    <n v="140"/>
    <n v="150"/>
  </r>
  <r>
    <s v="7a1d514e851367"/>
    <s v="30/08/2013"/>
    <n v="8"/>
    <x v="0"/>
    <s v="Brown Tabby"/>
    <n v="2"/>
    <x v="0"/>
    <s v="San Antonio"/>
    <x v="12"/>
    <n v="120"/>
    <s v="Cat_Small"/>
    <n v="100"/>
    <n v="150"/>
  </r>
  <r>
    <s v="44de7d67393d32"/>
    <s v="23/06/2009"/>
    <n v="13"/>
    <x v="1"/>
    <s v="Brown/Black"/>
    <n v="45"/>
    <x v="1"/>
    <s v="Dallas"/>
    <x v="5"/>
    <n v="110"/>
    <s v="Dog_Large"/>
    <n v="175"/>
    <n v="200"/>
  </r>
  <r>
    <s v="715b07e6aba34a"/>
    <s v="05/11/2015"/>
    <n v="6"/>
    <x v="1"/>
    <s v="Silver/Cream"/>
    <n v="38"/>
    <x v="1"/>
    <s v="Austin"/>
    <x v="2"/>
    <n v="135"/>
    <s v="Dog_Large"/>
    <n v="175"/>
    <n v="100"/>
  </r>
  <r>
    <s v="bcc8af4c185453"/>
    <s v="12/10/2016"/>
    <n v="5"/>
    <x v="1"/>
    <s v="Black/Tan"/>
    <n v="48"/>
    <x v="1"/>
    <s v="Austin"/>
    <x v="1"/>
    <n v="135"/>
    <s v="Dog_Large"/>
    <n v="175"/>
    <n v="100"/>
  </r>
  <r>
    <s v="45501e801c5be9"/>
    <s v="29/09/2009"/>
    <n v="12"/>
    <x v="0"/>
    <s v="Flame Point"/>
    <n v="8.5"/>
    <x v="1"/>
    <s v="San Antonio"/>
    <x v="5"/>
    <n v="120"/>
    <s v="Cat_Large"/>
    <n v="140"/>
    <n v="150"/>
  </r>
  <r>
    <s v="ae5771f8d89406"/>
    <s v="18/12/2011"/>
    <n v="10"/>
    <x v="1"/>
    <s v="Black"/>
    <n v="35"/>
    <x v="1"/>
    <s v="Houston"/>
    <x v="1"/>
    <n v="140"/>
    <s v="Dog_Large"/>
    <n v="175"/>
    <n v="150"/>
  </r>
  <r>
    <s v="9e9e9b965b1c7f"/>
    <s v="23/10/2017"/>
    <n v="4"/>
    <x v="1"/>
    <s v="Apricot"/>
    <n v="40"/>
    <x v="1"/>
    <s v="Austin"/>
    <x v="1"/>
    <n v="135"/>
    <s v="Dog_Large"/>
    <n v="175"/>
    <n v="0"/>
  </r>
  <r>
    <s v="eb1be92e654a61"/>
    <s v="13/09/2014"/>
    <n v="7"/>
    <x v="1"/>
    <s v="Tan/White"/>
    <n v="33"/>
    <x v="1"/>
    <s v="Austin"/>
    <x v="8"/>
    <n v="135"/>
    <s v="Dog_Large"/>
    <n v="175"/>
    <n v="100"/>
  </r>
  <r>
    <s v="856950539c8422"/>
    <s v="28/02/2016"/>
    <n v="6"/>
    <x v="1"/>
    <s v="Tan/White"/>
    <n v="15"/>
    <x v="2"/>
    <s v="Dallas"/>
    <x v="0"/>
    <n v="110"/>
    <s v="Dog_Medium"/>
    <n v="150"/>
    <n v="100"/>
  </r>
  <r>
    <s v="a7b33a20fc4b1b"/>
    <s v="12/06/2014"/>
    <n v="8"/>
    <x v="0"/>
    <s v="Torbie"/>
    <n v="10"/>
    <x v="1"/>
    <s v="San Antonio"/>
    <x v="1"/>
    <n v="120"/>
    <s v="Cat_Large"/>
    <n v="140"/>
    <n v="150"/>
  </r>
  <r>
    <s v="28a6f2c38e0564"/>
    <s v="20/01/2015"/>
    <n v="7"/>
    <x v="1"/>
    <s v="Red/White"/>
    <n v="5"/>
    <x v="0"/>
    <s v="Houston"/>
    <x v="6"/>
    <n v="140"/>
    <s v="Dog_Small"/>
    <n v="125"/>
    <n v="100"/>
  </r>
  <r>
    <s v="194e868309faf0"/>
    <s v="21/05/2018"/>
    <n v="4"/>
    <x v="1"/>
    <s v="Black/Tan"/>
    <n v="15"/>
    <x v="2"/>
    <s v="Austin"/>
    <x v="6"/>
    <n v="135"/>
    <s v="Dog_Medium"/>
    <n v="150"/>
    <n v="0"/>
  </r>
  <r>
    <s v="938987fd6fb1c0"/>
    <s v="02/06/2018"/>
    <n v="4"/>
    <x v="0"/>
    <s v="White/Orange Tabby"/>
    <n v="6"/>
    <x v="2"/>
    <s v="Austin"/>
    <x v="9"/>
    <n v="135"/>
    <s v="Cat_Medium"/>
    <n v="120"/>
    <n v="0"/>
  </r>
  <r>
    <s v="1b14612bd2639a"/>
    <s v="24/04/2018"/>
    <n v="4"/>
    <x v="0"/>
    <s v="White/Gray"/>
    <n v="10"/>
    <x v="1"/>
    <s v="Fort Worth"/>
    <x v="6"/>
    <n v="100"/>
    <s v="Cat_Large"/>
    <n v="140"/>
    <n v="0"/>
  </r>
  <r>
    <s v="b02191ef5cbced"/>
    <s v="19/12/2014"/>
    <n v="7"/>
    <x v="1"/>
    <s v="White/Tan"/>
    <n v="7"/>
    <x v="0"/>
    <s v="Austin"/>
    <x v="1"/>
    <n v="135"/>
    <s v="Dog_Small"/>
    <n v="125"/>
    <n v="100"/>
  </r>
  <r>
    <s v="c527417859597a"/>
    <s v="24/02/2017"/>
    <n v="5"/>
    <x v="0"/>
    <s v="White/Brown Tabby"/>
    <n v="8.5"/>
    <x v="1"/>
    <s v="Houston"/>
    <x v="7"/>
    <n v="140"/>
    <s v="Cat_Large"/>
    <n v="140"/>
    <n v="100"/>
  </r>
  <r>
    <s v="427785a1d1b15e"/>
    <s v="28/06/2014"/>
    <n v="8"/>
    <x v="0"/>
    <s v="Blue"/>
    <n v="8.5"/>
    <x v="1"/>
    <s v="Houston"/>
    <x v="5"/>
    <n v="140"/>
    <s v="Cat_Large"/>
    <n v="140"/>
    <n v="150"/>
  </r>
  <r>
    <s v="b65f1f84723917"/>
    <s v="14/01/2016"/>
    <n v="6"/>
    <x v="1"/>
    <s v="Tan"/>
    <n v="41"/>
    <x v="1"/>
    <s v="Fort Worth"/>
    <x v="1"/>
    <n v="100"/>
    <s v="Dog_Large"/>
    <n v="175"/>
    <n v="100"/>
  </r>
  <r>
    <s v="9323aac099383b"/>
    <s v="26/01/2018"/>
    <n v="4"/>
    <x v="1"/>
    <s v="White/Tan"/>
    <n v="43"/>
    <x v="1"/>
    <s v="Dallas"/>
    <x v="9"/>
    <n v="110"/>
    <s v="Dog_Large"/>
    <n v="175"/>
    <n v="0"/>
  </r>
  <r>
    <s v="0bc729e2021b86"/>
    <s v="03/04/2019"/>
    <n v="3"/>
    <x v="0"/>
    <s v="Tortie"/>
    <n v="6.5"/>
    <x v="2"/>
    <s v="Houston"/>
    <x v="6"/>
    <n v="140"/>
    <s v="Cat_Medium"/>
    <n v="120"/>
    <n v="0"/>
  </r>
  <r>
    <s v="767b5cbbafe3a9"/>
    <s v="07/11/2015"/>
    <n v="6"/>
    <x v="1"/>
    <s v="Black/White"/>
    <n v="11.5"/>
    <x v="2"/>
    <s v="San Antonio"/>
    <x v="12"/>
    <n v="120"/>
    <s v="Dog_Medium"/>
    <n v="150"/>
    <n v="100"/>
  </r>
  <r>
    <s v="6c6d3f2741878d"/>
    <s v="30/03/2013"/>
    <n v="9"/>
    <x v="1"/>
    <s v="Gray/White"/>
    <n v="32"/>
    <x v="1"/>
    <s v="Houston"/>
    <x v="2"/>
    <n v="140"/>
    <s v="Dog_Large"/>
    <n v="175"/>
    <n v="150"/>
  </r>
  <r>
    <s v="8489668e2e0685"/>
    <s v="25/02/2017"/>
    <n v="5"/>
    <x v="1"/>
    <s v="Brown Brindle/White"/>
    <n v="6"/>
    <x v="0"/>
    <s v="Houston"/>
    <x v="0"/>
    <n v="140"/>
    <s v="Dog_Small"/>
    <n v="125"/>
    <n v="100"/>
  </r>
  <r>
    <s v="3300a76998c356"/>
    <s v="17/01/2011"/>
    <n v="11"/>
    <x v="1"/>
    <s v="Black/Tan"/>
    <n v="5"/>
    <x v="0"/>
    <s v="Houston"/>
    <x v="6"/>
    <n v="140"/>
    <s v="Dog_Small"/>
    <n v="125"/>
    <n v="150"/>
  </r>
  <r>
    <s v="f2c25e7b4c4e65"/>
    <s v="11/01/2014"/>
    <n v="8"/>
    <x v="1"/>
    <s v="White/Brown"/>
    <n v="45"/>
    <x v="1"/>
    <s v="Austin"/>
    <x v="4"/>
    <n v="135"/>
    <s v="Dog_Large"/>
    <n v="175"/>
    <n v="150"/>
  </r>
  <r>
    <s v="f27b79170a437f"/>
    <s v="18/03/2011"/>
    <n v="11"/>
    <x v="0"/>
    <s v="Orange Tabby"/>
    <n v="8"/>
    <x v="1"/>
    <s v="Austin"/>
    <x v="4"/>
    <n v="135"/>
    <s v="Cat_Large"/>
    <n v="140"/>
    <n v="150"/>
  </r>
  <r>
    <s v="11b9c63f34c26a"/>
    <s v="23/11/2012"/>
    <n v="9"/>
    <x v="1"/>
    <s v="Brown"/>
    <n v="21"/>
    <x v="2"/>
    <s v="Fort Worth"/>
    <x v="6"/>
    <n v="100"/>
    <s v="Dog_Medium"/>
    <n v="150"/>
    <n v="150"/>
  </r>
  <r>
    <s v="5895ed73c2d4e5"/>
    <s v="06/01/2015"/>
    <n v="7"/>
    <x v="0"/>
    <s v="Blue Tabby"/>
    <n v="3"/>
    <x v="0"/>
    <s v="Houston"/>
    <x v="5"/>
    <n v="140"/>
    <s v="Cat_Small"/>
    <n v="100"/>
    <n v="100"/>
  </r>
  <r>
    <s v="2e919e3f0db40a"/>
    <s v="13/04/2017"/>
    <n v="5"/>
    <x v="0"/>
    <s v="Brown Tabby"/>
    <n v="2"/>
    <x v="0"/>
    <s v="Houston"/>
    <x v="6"/>
    <n v="140"/>
    <s v="Cat_Small"/>
    <n v="100"/>
    <n v="100"/>
  </r>
  <r>
    <s v="fe7c44b2f9c5dd"/>
    <s v="02/06/2015"/>
    <n v="7"/>
    <x v="0"/>
    <s v="Brown Tabby/White"/>
    <n v="10"/>
    <x v="1"/>
    <s v="Houston"/>
    <x v="3"/>
    <n v="140"/>
    <s v="Cat_Large"/>
    <n v="140"/>
    <n v="100"/>
  </r>
  <r>
    <s v="4523e8d420f9a4"/>
    <s v="01/06/2014"/>
    <n v="8"/>
    <x v="0"/>
    <s v="Gray Tabby"/>
    <n v="8"/>
    <x v="1"/>
    <s v="San Antonio"/>
    <x v="5"/>
    <n v="120"/>
    <s v="Cat_Large"/>
    <n v="140"/>
    <n v="150"/>
  </r>
  <r>
    <s v="11fe7c6ef95d6c"/>
    <s v="21/08/2017"/>
    <n v="4"/>
    <x v="1"/>
    <s v="Blue/White"/>
    <n v="34"/>
    <x v="1"/>
    <s v="Houston"/>
    <x v="6"/>
    <n v="140"/>
    <s v="Dog_Large"/>
    <n v="175"/>
    <n v="0"/>
  </r>
  <r>
    <s v="d02bb2810f998c"/>
    <s v="13/09/2014"/>
    <n v="7"/>
    <x v="0"/>
    <s v="Black/White"/>
    <n v="3"/>
    <x v="0"/>
    <s v="Houston"/>
    <x v="7"/>
    <n v="140"/>
    <s v="Cat_Small"/>
    <n v="100"/>
    <n v="100"/>
  </r>
  <r>
    <s v="97c691435e06ed"/>
    <s v="16/04/2016"/>
    <n v="6"/>
    <x v="0"/>
    <s v="Gray Tabby"/>
    <n v="10"/>
    <x v="1"/>
    <s v="Austin"/>
    <x v="1"/>
    <n v="135"/>
    <s v="Cat_Large"/>
    <n v="140"/>
    <n v="100"/>
  </r>
  <r>
    <s v="6611dfc73b63e2"/>
    <s v="27/04/2017"/>
    <n v="5"/>
    <x v="0"/>
    <s v="White/Blue"/>
    <n v="6"/>
    <x v="2"/>
    <s v="Fort Worth"/>
    <x v="2"/>
    <n v="100"/>
    <s v="Cat_Medium"/>
    <n v="120"/>
    <n v="100"/>
  </r>
  <r>
    <s v="971ba2e9fe675a"/>
    <s v="18/08/2015"/>
    <n v="6"/>
    <x v="0"/>
    <s v="Black/White"/>
    <n v="8.5"/>
    <x v="1"/>
    <s v="Austin"/>
    <x v="1"/>
    <n v="135"/>
    <s v="Cat_Large"/>
    <n v="140"/>
    <n v="100"/>
  </r>
  <r>
    <s v="b977026120f2d0"/>
    <s v="06/08/2010"/>
    <n v="11"/>
    <x v="1"/>
    <s v="Black/White"/>
    <n v="46"/>
    <x v="1"/>
    <s v="San Antonio"/>
    <x v="1"/>
    <n v="120"/>
    <s v="Dog_Large"/>
    <n v="175"/>
    <n v="150"/>
  </r>
  <r>
    <s v="72eb853791c3da"/>
    <s v="02/07/2017"/>
    <n v="4"/>
    <x v="1"/>
    <s v="White/Tricolor"/>
    <n v="8"/>
    <x v="0"/>
    <s v="Houston"/>
    <x v="2"/>
    <n v="140"/>
    <s v="Dog_Small"/>
    <n v="125"/>
    <n v="0"/>
  </r>
  <r>
    <s v="dc015494d406e0"/>
    <s v="21/01/2016"/>
    <n v="6"/>
    <x v="1"/>
    <s v="White/Tricolor"/>
    <n v="8"/>
    <x v="0"/>
    <s v="Houston"/>
    <x v="7"/>
    <n v="140"/>
    <s v="Dog_Small"/>
    <n v="125"/>
    <n v="100"/>
  </r>
  <r>
    <s v="38e703155fb779"/>
    <s v="09/12/2015"/>
    <n v="6"/>
    <x v="1"/>
    <s v="Black/White"/>
    <n v="15"/>
    <x v="2"/>
    <s v="Austin"/>
    <x v="6"/>
    <n v="135"/>
    <s v="Dog_Medium"/>
    <n v="150"/>
    <n v="100"/>
  </r>
  <r>
    <s v="d2627d7c98f846"/>
    <s v="11/05/2015"/>
    <n v="7"/>
    <x v="1"/>
    <s v="Tricolor"/>
    <n v="11.5"/>
    <x v="2"/>
    <s v="Dallas"/>
    <x v="7"/>
    <n v="110"/>
    <s v="Dog_Medium"/>
    <n v="150"/>
    <n v="100"/>
  </r>
  <r>
    <s v="7d172fb35d993c"/>
    <s v="28/02/2012"/>
    <n v="10"/>
    <x v="1"/>
    <s v="Tan"/>
    <n v="24"/>
    <x v="2"/>
    <s v="San Antonio"/>
    <x v="0"/>
    <n v="120"/>
    <s v="Dog_Medium"/>
    <n v="150"/>
    <n v="150"/>
  </r>
  <r>
    <s v="f9b8469c26c89a"/>
    <s v="18/08/2014"/>
    <n v="7"/>
    <x v="1"/>
    <s v="Black/Brown"/>
    <n v="42"/>
    <x v="1"/>
    <s v="Houston"/>
    <x v="3"/>
    <n v="140"/>
    <s v="Dog_Large"/>
    <n v="175"/>
    <n v="100"/>
  </r>
  <r>
    <s v="6f9630c8bc8f2e"/>
    <s v="22/05/2015"/>
    <n v="7"/>
    <x v="1"/>
    <s v="Blue Merle"/>
    <n v="18"/>
    <x v="2"/>
    <s v="Austin"/>
    <x v="2"/>
    <n v="135"/>
    <s v="Dog_Medium"/>
    <n v="150"/>
    <n v="100"/>
  </r>
  <r>
    <s v="12cbdd26e17b13"/>
    <s v="08/12/2012"/>
    <n v="9"/>
    <x v="1"/>
    <s v="Black/Brown Brindle"/>
    <n v="19"/>
    <x v="2"/>
    <s v="Houston"/>
    <x v="6"/>
    <n v="140"/>
    <s v="Dog_Medium"/>
    <n v="150"/>
    <n v="150"/>
  </r>
  <r>
    <s v="2bcdccc301b819"/>
    <s v="12/08/2015"/>
    <n v="6"/>
    <x v="1"/>
    <s v="Black/Tan"/>
    <n v="28"/>
    <x v="2"/>
    <s v="San Antonio"/>
    <x v="6"/>
    <n v="120"/>
    <s v="Dog_Medium"/>
    <n v="150"/>
    <n v="100"/>
  </r>
  <r>
    <s v="0af7f0a85be5a5"/>
    <s v="18/11/2018"/>
    <n v="3"/>
    <x v="0"/>
    <s v="Gray Tabby"/>
    <n v="6.5"/>
    <x v="2"/>
    <s v="Dallas"/>
    <x v="6"/>
    <n v="110"/>
    <s v="Cat_Medium"/>
    <n v="120"/>
    <n v="0"/>
  </r>
  <r>
    <s v="3f79baa806293d"/>
    <s v="10/08/2015"/>
    <n v="6"/>
    <x v="0"/>
    <s v="Black"/>
    <n v="8"/>
    <x v="1"/>
    <s v="San Antonio"/>
    <x v="5"/>
    <n v="120"/>
    <s v="Cat_Large"/>
    <n v="140"/>
    <n v="100"/>
  </r>
  <r>
    <s v="61db4cfd23506e"/>
    <s v="01/12/2019"/>
    <n v="2"/>
    <x v="0"/>
    <s v="Brown Tabby"/>
    <n v="8"/>
    <x v="1"/>
    <s v="Austin"/>
    <x v="5"/>
    <n v="135"/>
    <s v="Cat_Large"/>
    <n v="140"/>
    <n v="0"/>
  </r>
  <r>
    <s v="69ae1d4efe62f0"/>
    <s v="20/07/2020"/>
    <n v="1"/>
    <x v="1"/>
    <s v="Black/White"/>
    <n v="5"/>
    <x v="0"/>
    <s v="Dallas"/>
    <x v="2"/>
    <n v="110"/>
    <s v="Dog_Small"/>
    <n v="125"/>
    <n v="0"/>
  </r>
  <r>
    <s v="64c83618c05f0f"/>
    <s v="12/04/2012"/>
    <n v="10"/>
    <x v="1"/>
    <s v="Blue Merle"/>
    <n v="49"/>
    <x v="1"/>
    <s v="Dallas"/>
    <x v="13"/>
    <n v="110"/>
    <s v="Dog_Large"/>
    <n v="175"/>
    <n v="150"/>
  </r>
  <r>
    <s v="2ca3a8c09c32fb"/>
    <s v="22/09/2015"/>
    <n v="6"/>
    <x v="0"/>
    <s v="Black"/>
    <n v="6.5"/>
    <x v="2"/>
    <s v="Houston"/>
    <x v="6"/>
    <n v="140"/>
    <s v="Cat_Medium"/>
    <n v="120"/>
    <n v="100"/>
  </r>
  <r>
    <s v="73667d5df0d4a4"/>
    <s v="26/12/2014"/>
    <n v="7"/>
    <x v="1"/>
    <s v="Brown Brindle/White"/>
    <n v="8"/>
    <x v="0"/>
    <s v="Dallas"/>
    <x v="2"/>
    <n v="110"/>
    <s v="Dog_Small"/>
    <n v="125"/>
    <n v="100"/>
  </r>
  <r>
    <s v="5f92606bd32b87"/>
    <s v="07/03/2017"/>
    <n v="5"/>
    <x v="0"/>
    <s v="Flame Point"/>
    <n v="8.5"/>
    <x v="1"/>
    <s v="Houston"/>
    <x v="5"/>
    <n v="140"/>
    <s v="Cat_Large"/>
    <n v="140"/>
    <n v="100"/>
  </r>
  <r>
    <s v="e2f5b51dd53d46"/>
    <s v="16/10/2018"/>
    <n v="3"/>
    <x v="1"/>
    <s v="Black/White"/>
    <n v="23"/>
    <x v="2"/>
    <s v="Houston"/>
    <x v="10"/>
    <n v="140"/>
    <s v="Dog_Medium"/>
    <n v="150"/>
    <n v="0"/>
  </r>
  <r>
    <s v="4eaaca95193b8c"/>
    <s v="01/04/2012"/>
    <n v="10"/>
    <x v="1"/>
    <s v="Red"/>
    <n v="43"/>
    <x v="1"/>
    <s v="San Antonio"/>
    <x v="5"/>
    <n v="120"/>
    <s v="Dog_Large"/>
    <n v="175"/>
    <n v="150"/>
  </r>
  <r>
    <s v="bafd19e80986c3"/>
    <s v="03/04/2015"/>
    <n v="7"/>
    <x v="0"/>
    <s v="Brown Tabby/White"/>
    <n v="6"/>
    <x v="2"/>
    <s v="San Antonio"/>
    <x v="1"/>
    <n v="120"/>
    <s v="Cat_Medium"/>
    <n v="120"/>
    <n v="100"/>
  </r>
  <r>
    <s v="3481056d53f182"/>
    <s v="08/10/2014"/>
    <n v="7"/>
    <x v="1"/>
    <s v="Blue/White"/>
    <n v="18"/>
    <x v="2"/>
    <s v="Fort Worth"/>
    <x v="6"/>
    <n v="100"/>
    <s v="Dog_Medium"/>
    <n v="150"/>
    <n v="100"/>
  </r>
  <r>
    <s v="723721b633c8cd"/>
    <s v="20/03/2014"/>
    <n v="8"/>
    <x v="0"/>
    <s v="Orange Tabby/White"/>
    <n v="10"/>
    <x v="1"/>
    <s v="Austin"/>
    <x v="2"/>
    <n v="135"/>
    <s v="Cat_Large"/>
    <n v="140"/>
    <n v="150"/>
  </r>
  <r>
    <s v="a08b9e6c42347f"/>
    <s v="04/08/2002"/>
    <n v="19"/>
    <x v="1"/>
    <s v="Yellow"/>
    <n v="16"/>
    <x v="2"/>
    <s v="Houston"/>
    <x v="1"/>
    <n v="140"/>
    <s v="Dog_Medium"/>
    <n v="150"/>
    <n v="300"/>
  </r>
  <r>
    <s v="988a14afc9251c"/>
    <s v="12/12/2016"/>
    <n v="5"/>
    <x v="1"/>
    <s v="Tricolor"/>
    <n v="25"/>
    <x v="2"/>
    <s v="Fort Worth"/>
    <x v="1"/>
    <n v="100"/>
    <s v="Dog_Medium"/>
    <n v="150"/>
    <n v="100"/>
  </r>
  <r>
    <s v="3b6b3bb270f24e"/>
    <s v="27/07/2014"/>
    <n v="7"/>
    <x v="1"/>
    <s v="Brown Brindle/White"/>
    <n v="17"/>
    <x v="2"/>
    <s v="Houston"/>
    <x v="5"/>
    <n v="140"/>
    <s v="Dog_Medium"/>
    <n v="150"/>
    <n v="100"/>
  </r>
  <r>
    <s v="dac73abec90ba5"/>
    <s v="19/08/2013"/>
    <n v="8"/>
    <x v="0"/>
    <s v="Black"/>
    <n v="6.5"/>
    <x v="2"/>
    <s v="Houston"/>
    <x v="7"/>
    <n v="140"/>
    <s v="Cat_Medium"/>
    <n v="120"/>
    <n v="150"/>
  </r>
  <r>
    <s v="379b29d4d4118c"/>
    <s v="23/11/2007"/>
    <n v="14"/>
    <x v="1"/>
    <s v="Brown Brindle/White"/>
    <n v="47"/>
    <x v="1"/>
    <s v="Austin"/>
    <x v="6"/>
    <n v="135"/>
    <s v="Dog_Large"/>
    <n v="175"/>
    <n v="200"/>
  </r>
  <r>
    <s v="3a30e8b7bd7979"/>
    <s v="01/03/2016"/>
    <n v="6"/>
    <x v="1"/>
    <s v="Red/White"/>
    <n v="15"/>
    <x v="2"/>
    <s v="Austin"/>
    <x v="6"/>
    <n v="135"/>
    <s v="Dog_Medium"/>
    <n v="150"/>
    <n v="100"/>
  </r>
  <r>
    <s v="49dcef9e07557f"/>
    <s v="21/10/2011"/>
    <n v="10"/>
    <x v="0"/>
    <s v="Black/White"/>
    <n v="2"/>
    <x v="0"/>
    <s v="Austin"/>
    <x v="5"/>
    <n v="135"/>
    <s v="Cat_Small"/>
    <n v="100"/>
    <n v="150"/>
  </r>
  <r>
    <s v="4c5690c7323527"/>
    <s v="02/10/2016"/>
    <n v="5"/>
    <x v="1"/>
    <s v="Black/Tan"/>
    <n v="40"/>
    <x v="1"/>
    <s v="San Antonio"/>
    <x v="5"/>
    <n v="120"/>
    <s v="Dog_Large"/>
    <n v="175"/>
    <n v="100"/>
  </r>
  <r>
    <s v="3d8e01fb1fa0ba"/>
    <s v="07/08/2013"/>
    <n v="8"/>
    <x v="0"/>
    <s v="Black/White"/>
    <n v="6.5"/>
    <x v="2"/>
    <s v="Fort Worth"/>
    <x v="5"/>
    <n v="100"/>
    <s v="Cat_Medium"/>
    <n v="120"/>
    <n v="150"/>
  </r>
  <r>
    <s v="7d9abac2a865af"/>
    <s v="16/07/2013"/>
    <n v="8"/>
    <x v="0"/>
    <s v="Brown Tabby"/>
    <n v="8.5"/>
    <x v="1"/>
    <s v="Fort Worth"/>
    <x v="0"/>
    <n v="100"/>
    <s v="Cat_Large"/>
    <n v="140"/>
    <n v="150"/>
  </r>
  <r>
    <s v="45b71e77ee967d"/>
    <s v="19/07/2019"/>
    <n v="2"/>
    <x v="0"/>
    <s v="Blue"/>
    <n v="6"/>
    <x v="2"/>
    <s v="Houston"/>
    <x v="5"/>
    <n v="140"/>
    <s v="Cat_Medium"/>
    <n v="120"/>
    <n v="0"/>
  </r>
  <r>
    <s v="14f99f6162d21c"/>
    <s v="25/08/2018"/>
    <n v="3"/>
    <x v="0"/>
    <s v="Blue Tabby"/>
    <n v="10"/>
    <x v="1"/>
    <s v="Dallas"/>
    <x v="6"/>
    <n v="110"/>
    <s v="Cat_Large"/>
    <n v="140"/>
    <n v="0"/>
  </r>
  <r>
    <s v="c38ad475a4cb76"/>
    <s v="19/11/2017"/>
    <n v="4"/>
    <x v="1"/>
    <s v="Brown/White"/>
    <n v="24"/>
    <x v="2"/>
    <s v="San Antonio"/>
    <x v="11"/>
    <n v="120"/>
    <s v="Dog_Medium"/>
    <n v="150"/>
    <n v="0"/>
  </r>
  <r>
    <s v="4fa3bef7fbf0cf"/>
    <s v="19/12/2018"/>
    <n v="3"/>
    <x v="1"/>
    <s v="Black/White"/>
    <n v="22"/>
    <x v="2"/>
    <s v="Fort Worth"/>
    <x v="5"/>
    <n v="100"/>
    <s v="Dog_Medium"/>
    <n v="150"/>
    <n v="0"/>
  </r>
  <r>
    <s v="59ae449415ceab"/>
    <s v="10/03/2019"/>
    <n v="3"/>
    <x v="1"/>
    <s v="Brown/Black"/>
    <n v="12"/>
    <x v="2"/>
    <s v="Dallas"/>
    <x v="5"/>
    <n v="110"/>
    <s v="Dog_Medium"/>
    <n v="150"/>
    <n v="0"/>
  </r>
  <r>
    <s v="17b98c9e83ec36"/>
    <s v="20/12/2012"/>
    <n v="9"/>
    <x v="1"/>
    <s v="Red Merle"/>
    <n v="6"/>
    <x v="0"/>
    <s v="Houston"/>
    <x v="6"/>
    <n v="140"/>
    <s v="Dog_Small"/>
    <n v="125"/>
    <n v="150"/>
  </r>
  <r>
    <s v="f1629927e713ff"/>
    <s v="20/12/2013"/>
    <n v="8"/>
    <x v="1"/>
    <s v="White/Buff"/>
    <n v="43"/>
    <x v="1"/>
    <s v="Houston"/>
    <x v="8"/>
    <n v="140"/>
    <s v="Dog_Large"/>
    <n v="175"/>
    <n v="150"/>
  </r>
  <r>
    <s v="1173a92b57d92a"/>
    <s v="13/11/2015"/>
    <n v="6"/>
    <x v="1"/>
    <s v="Black/White"/>
    <n v="23"/>
    <x v="2"/>
    <s v="San Antonio"/>
    <x v="6"/>
    <n v="120"/>
    <s v="Dog_Medium"/>
    <n v="150"/>
    <n v="100"/>
  </r>
  <r>
    <s v="4780bdbe51cd9a"/>
    <s v="28/03/2019"/>
    <n v="3"/>
    <x v="1"/>
    <s v="Brown/Black"/>
    <n v="3"/>
    <x v="0"/>
    <s v="Dallas"/>
    <x v="5"/>
    <n v="110"/>
    <s v="Dog_Small"/>
    <n v="125"/>
    <n v="0"/>
  </r>
  <r>
    <s v="2aec4672d310d1"/>
    <s v="20/11/2015"/>
    <n v="6"/>
    <x v="1"/>
    <s v="White/Chocolate"/>
    <n v="42"/>
    <x v="1"/>
    <s v="Fort Worth"/>
    <x v="6"/>
    <n v="100"/>
    <s v="Dog_Large"/>
    <n v="175"/>
    <n v="100"/>
  </r>
  <r>
    <s v="b96bc80135e5be"/>
    <s v="11/04/2015"/>
    <n v="7"/>
    <x v="0"/>
    <s v="Brown Tabby"/>
    <n v="8"/>
    <x v="1"/>
    <s v="Austin"/>
    <x v="1"/>
    <n v="135"/>
    <s v="Cat_Large"/>
    <n v="140"/>
    <n v="100"/>
  </r>
  <r>
    <s v="4a785b7d647675"/>
    <s v="05/05/2010"/>
    <n v="12"/>
    <x v="1"/>
    <s v="Black Brindle/White"/>
    <n v="27"/>
    <x v="2"/>
    <s v="Fort Worth"/>
    <x v="5"/>
    <n v="100"/>
    <s v="Dog_Medium"/>
    <n v="150"/>
    <n v="150"/>
  </r>
  <r>
    <s v="5d4e0008fbe75e"/>
    <s v="15/07/2016"/>
    <n v="5"/>
    <x v="1"/>
    <s v="Black"/>
    <n v="35"/>
    <x v="1"/>
    <s v="San Antonio"/>
    <x v="5"/>
    <n v="120"/>
    <s v="Dog_Large"/>
    <n v="175"/>
    <n v="100"/>
  </r>
  <r>
    <s v="1b3abb2465e612"/>
    <s v="22/05/2015"/>
    <n v="7"/>
    <x v="1"/>
    <s v="Blue/White"/>
    <n v="36"/>
    <x v="1"/>
    <s v="Houston"/>
    <x v="6"/>
    <n v="140"/>
    <s v="Dog_Large"/>
    <n v="175"/>
    <n v="100"/>
  </r>
  <r>
    <s v="fce66526e84148"/>
    <s v="30/05/2016"/>
    <n v="6"/>
    <x v="1"/>
    <s v="Black"/>
    <n v="17"/>
    <x v="2"/>
    <s v="Houston"/>
    <x v="3"/>
    <n v="140"/>
    <s v="Dog_Medium"/>
    <n v="150"/>
    <n v="100"/>
  </r>
  <r>
    <s v="13e6c122d57ae7"/>
    <s v="06/09/2016"/>
    <n v="5"/>
    <x v="0"/>
    <s v="Orange Tabby/White"/>
    <n v="6"/>
    <x v="2"/>
    <s v="Fort Worth"/>
    <x v="6"/>
    <n v="100"/>
    <s v="Cat_Medium"/>
    <n v="120"/>
    <n v="100"/>
  </r>
  <r>
    <s v="c1783bbe63b647"/>
    <s v="06/04/2019"/>
    <n v="3"/>
    <x v="0"/>
    <s v="Brown Tabby/White"/>
    <n v="10"/>
    <x v="1"/>
    <s v="Dallas"/>
    <x v="11"/>
    <n v="110"/>
    <s v="Cat_Large"/>
    <n v="140"/>
    <n v="0"/>
  </r>
  <r>
    <s v="5e25be85af671f"/>
    <s v="12/01/2017"/>
    <n v="5"/>
    <x v="1"/>
    <s v="White/Tan"/>
    <n v="47"/>
    <x v="1"/>
    <s v="Dallas"/>
    <x v="5"/>
    <n v="110"/>
    <s v="Dog_Large"/>
    <n v="175"/>
    <n v="100"/>
  </r>
  <r>
    <s v="e55e5380acab90"/>
    <s v="30/10/2016"/>
    <n v="5"/>
    <x v="0"/>
    <s v="Black/White"/>
    <n v="6.5"/>
    <x v="2"/>
    <s v="Dallas"/>
    <x v="10"/>
    <n v="110"/>
    <s v="Cat_Medium"/>
    <n v="120"/>
    <n v="100"/>
  </r>
  <r>
    <s v="2718f95ce56b8b"/>
    <s v="19/07/2017"/>
    <n v="4"/>
    <x v="1"/>
    <s v="Cream/White"/>
    <n v="45"/>
    <x v="1"/>
    <s v="Dallas"/>
    <x v="6"/>
    <n v="110"/>
    <s v="Dog_Large"/>
    <n v="175"/>
    <n v="0"/>
  </r>
  <r>
    <s v="ae6329daa40391"/>
    <s v="07/12/2015"/>
    <n v="6"/>
    <x v="0"/>
    <s v="Blue Tabby/White"/>
    <n v="6"/>
    <x v="2"/>
    <s v="Dallas"/>
    <x v="1"/>
    <n v="110"/>
    <s v="Cat_Medium"/>
    <n v="120"/>
    <n v="100"/>
  </r>
  <r>
    <s v="0ea863dbf1123f"/>
    <s v="03/05/2017"/>
    <n v="5"/>
    <x v="0"/>
    <s v="Brown Tabby/White"/>
    <n v="8.5"/>
    <x v="1"/>
    <s v="Austin"/>
    <x v="6"/>
    <n v="135"/>
    <s v="Cat_Large"/>
    <n v="140"/>
    <n v="100"/>
  </r>
  <r>
    <s v="2d4989754e589d"/>
    <s v="21/03/2010"/>
    <n v="12"/>
    <x v="0"/>
    <s v="White/Blue"/>
    <n v="8.5"/>
    <x v="1"/>
    <s v="Austin"/>
    <x v="6"/>
    <n v="135"/>
    <s v="Cat_Large"/>
    <n v="140"/>
    <n v="150"/>
  </r>
  <r>
    <s v="3f65866979b621"/>
    <s v="29/08/2011"/>
    <n v="10"/>
    <x v="1"/>
    <s v="Tan/Silver"/>
    <n v="11"/>
    <x v="2"/>
    <s v="Houston"/>
    <x v="5"/>
    <n v="140"/>
    <s v="Dog_Medium"/>
    <n v="150"/>
    <n v="150"/>
  </r>
  <r>
    <s v="cbbbc37151ef03"/>
    <s v="02/06/2016"/>
    <n v="6"/>
    <x v="1"/>
    <s v="Black/White"/>
    <n v="31"/>
    <x v="1"/>
    <s v="Houston"/>
    <x v="7"/>
    <n v="140"/>
    <s v="Dog_Large"/>
    <n v="175"/>
    <n v="100"/>
  </r>
  <r>
    <s v="3b35cc6e24c0e3"/>
    <s v="28/08/2017"/>
    <n v="4"/>
    <x v="1"/>
    <s v="Brown/Black"/>
    <n v="17"/>
    <x v="2"/>
    <s v="Fort Worth"/>
    <x v="6"/>
    <n v="100"/>
    <s v="Dog_Medium"/>
    <n v="150"/>
    <n v="0"/>
  </r>
  <r>
    <s v="28ba04dc798a89"/>
    <s v="22/12/2010"/>
    <n v="11"/>
    <x v="1"/>
    <s v="Black/Brown"/>
    <n v="5"/>
    <x v="0"/>
    <s v="San Antonio"/>
    <x v="6"/>
    <n v="120"/>
    <s v="Dog_Small"/>
    <n v="125"/>
    <n v="150"/>
  </r>
  <r>
    <s v="8926d644e1c838"/>
    <s v="30/12/2013"/>
    <n v="8"/>
    <x v="0"/>
    <s v="Orange Tabby/White"/>
    <n v="10"/>
    <x v="1"/>
    <s v="San Antonio"/>
    <x v="0"/>
    <n v="120"/>
    <s v="Cat_Large"/>
    <n v="140"/>
    <n v="150"/>
  </r>
  <r>
    <s v="a521a809a48632"/>
    <s v="27/06/2013"/>
    <n v="9"/>
    <x v="1"/>
    <s v="Black"/>
    <n v="5"/>
    <x v="0"/>
    <s v="San Antonio"/>
    <x v="1"/>
    <n v="120"/>
    <s v="Dog_Small"/>
    <n v="125"/>
    <n v="150"/>
  </r>
  <r>
    <s v="9346b0b58ab05c"/>
    <s v="18/08/2009"/>
    <n v="12"/>
    <x v="0"/>
    <s v="Blue/White"/>
    <n v="3"/>
    <x v="0"/>
    <s v="Houston"/>
    <x v="9"/>
    <n v="140"/>
    <s v="Cat_Small"/>
    <n v="100"/>
    <n v="150"/>
  </r>
  <r>
    <s v="20d6cf1d23d938"/>
    <s v="10/04/2004"/>
    <n v="18"/>
    <x v="1"/>
    <s v="Gray"/>
    <n v="13"/>
    <x v="2"/>
    <s v="Fort Worth"/>
    <x v="6"/>
    <n v="100"/>
    <s v="Dog_Medium"/>
    <n v="150"/>
    <n v="300"/>
  </r>
  <r>
    <s v="3f65b2f6c058a4"/>
    <s v="19/09/2013"/>
    <n v="8"/>
    <x v="1"/>
    <s v="Tan"/>
    <n v="41"/>
    <x v="1"/>
    <s v="San Antonio"/>
    <x v="5"/>
    <n v="120"/>
    <s v="Dog_Large"/>
    <n v="175"/>
    <n v="150"/>
  </r>
  <r>
    <s v="77bc445b33eaf9"/>
    <s v="14/10/2017"/>
    <n v="4"/>
    <x v="1"/>
    <s v="Sable"/>
    <n v="9"/>
    <x v="0"/>
    <s v="Houston"/>
    <x v="12"/>
    <n v="140"/>
    <s v="Dog_Small"/>
    <n v="125"/>
    <n v="0"/>
  </r>
  <r>
    <s v="27144eee98fa74"/>
    <s v="18/06/2017"/>
    <n v="5"/>
    <x v="0"/>
    <s v="Orange Tabby"/>
    <n v="6.5"/>
    <x v="2"/>
    <s v="Houston"/>
    <x v="6"/>
    <n v="140"/>
    <s v="Cat_Medium"/>
    <n v="120"/>
    <n v="100"/>
  </r>
  <r>
    <s v="1ed9ab42c6f207"/>
    <s v="01/07/2004"/>
    <n v="18"/>
    <x v="1"/>
    <s v="Red/White"/>
    <n v="34"/>
    <x v="1"/>
    <s v="San Antonio"/>
    <x v="6"/>
    <n v="120"/>
    <s v="Dog_Large"/>
    <n v="175"/>
    <n v="300"/>
  </r>
  <r>
    <s v="48dee7098fc4a8"/>
    <s v="02/06/2018"/>
    <n v="4"/>
    <x v="1"/>
    <s v="Brown Brindle/White"/>
    <n v="17"/>
    <x v="2"/>
    <s v="Houston"/>
    <x v="5"/>
    <n v="140"/>
    <s v="Dog_Medium"/>
    <n v="150"/>
    <n v="0"/>
  </r>
  <r>
    <s v="4afc18aeac2320"/>
    <s v="07/04/2019"/>
    <n v="3"/>
    <x v="0"/>
    <s v="Brown Tabby"/>
    <n v="6.5"/>
    <x v="2"/>
    <s v="Dallas"/>
    <x v="5"/>
    <n v="110"/>
    <s v="Cat_Medium"/>
    <n v="120"/>
    <n v="0"/>
  </r>
  <r>
    <s v="4eec12539adae9"/>
    <s v="20/03/2019"/>
    <n v="3"/>
    <x v="0"/>
    <s v="Brown Tabby"/>
    <n v="8.5"/>
    <x v="1"/>
    <s v="Austin"/>
    <x v="5"/>
    <n v="135"/>
    <s v="Cat_Large"/>
    <n v="140"/>
    <n v="0"/>
  </r>
  <r>
    <s v="07d4b7b4502e98"/>
    <s v="14/07/2007"/>
    <n v="14"/>
    <x v="1"/>
    <s v="Sable"/>
    <n v="22"/>
    <x v="2"/>
    <s v="Houston"/>
    <x v="6"/>
    <n v="140"/>
    <s v="Dog_Medium"/>
    <n v="150"/>
    <n v="200"/>
  </r>
  <r>
    <s v="970e7035b789e4"/>
    <s v="29/04/2018"/>
    <n v="4"/>
    <x v="1"/>
    <s v="Black/Fawn"/>
    <n v="39"/>
    <x v="1"/>
    <s v="Dallas"/>
    <x v="1"/>
    <n v="110"/>
    <s v="Dog_Large"/>
    <n v="175"/>
    <n v="0"/>
  </r>
  <r>
    <s v="5e2704a175ac51"/>
    <s v="23/12/2016"/>
    <n v="5"/>
    <x v="0"/>
    <s v="Orange Tabby"/>
    <n v="8"/>
    <x v="1"/>
    <s v="Fort Worth"/>
    <x v="5"/>
    <n v="100"/>
    <s v="Cat_Large"/>
    <n v="140"/>
    <n v="100"/>
  </r>
  <r>
    <s v="7f7c8050bad031"/>
    <s v="11/08/2013"/>
    <n v="8"/>
    <x v="0"/>
    <s v="White/Black"/>
    <n v="6.5"/>
    <x v="2"/>
    <s v="Fort Worth"/>
    <x v="0"/>
    <n v="100"/>
    <s v="Cat_Medium"/>
    <n v="120"/>
    <n v="150"/>
  </r>
  <r>
    <s v="175aff4f81a58f"/>
    <s v="29/04/2017"/>
    <n v="5"/>
    <x v="0"/>
    <s v="Black/White"/>
    <n v="6"/>
    <x v="2"/>
    <s v="Houston"/>
    <x v="6"/>
    <n v="140"/>
    <s v="Cat_Medium"/>
    <n v="120"/>
    <n v="100"/>
  </r>
  <r>
    <s v="e75955397130bb"/>
    <s v="26/05/2016"/>
    <n v="6"/>
    <x v="1"/>
    <s v="White/Gray"/>
    <n v="44"/>
    <x v="1"/>
    <s v="Houston"/>
    <x v="10"/>
    <n v="140"/>
    <s v="Dog_Large"/>
    <n v="175"/>
    <n v="100"/>
  </r>
  <r>
    <s v="a63c6cbedc3190"/>
    <s v="18/08/2007"/>
    <n v="14"/>
    <x v="0"/>
    <s v="White/Brown Tabby"/>
    <n v="6"/>
    <x v="2"/>
    <s v="Houston"/>
    <x v="1"/>
    <n v="140"/>
    <s v="Cat_Medium"/>
    <n v="120"/>
    <n v="200"/>
  </r>
  <r>
    <s v="92df1da7b4712c"/>
    <s v="16/03/2015"/>
    <n v="7"/>
    <x v="1"/>
    <s v="White/Black"/>
    <n v="13"/>
    <x v="2"/>
    <s v="Austin"/>
    <x v="9"/>
    <n v="135"/>
    <s v="Dog_Medium"/>
    <n v="150"/>
    <n v="100"/>
  </r>
  <r>
    <s v="8fff2e0e7238f6"/>
    <s v="29/09/2007"/>
    <n v="14"/>
    <x v="1"/>
    <s v="Tan/White"/>
    <n v="36"/>
    <x v="1"/>
    <s v="San Antonio"/>
    <x v="0"/>
    <n v="120"/>
    <s v="Dog_Large"/>
    <n v="175"/>
    <n v="200"/>
  </r>
  <r>
    <s v="0996305a6eae5e"/>
    <s v="07/12/2015"/>
    <n v="6"/>
    <x v="0"/>
    <s v="Orange Tabby/White"/>
    <n v="9"/>
    <x v="1"/>
    <s v="Houston"/>
    <x v="6"/>
    <n v="140"/>
    <s v="Cat_Large"/>
    <n v="140"/>
    <n v="100"/>
  </r>
  <r>
    <s v="7eef1731b27210"/>
    <s v="20/05/2015"/>
    <n v="7"/>
    <x v="1"/>
    <s v="Tricolor/Brown Brindle"/>
    <n v="9"/>
    <x v="0"/>
    <s v="San Antonio"/>
    <x v="0"/>
    <n v="120"/>
    <s v="Dog_Small"/>
    <n v="125"/>
    <n v="100"/>
  </r>
  <r>
    <s v="338c15580b17fd"/>
    <s v="31/07/2012"/>
    <n v="9"/>
    <x v="1"/>
    <s v="Black/White"/>
    <n v="31.5"/>
    <x v="1"/>
    <s v="Fort Worth"/>
    <x v="6"/>
    <n v="100"/>
    <s v="Dog_Large"/>
    <n v="175"/>
    <n v="150"/>
  </r>
  <r>
    <s v="12e54d3e0a3323"/>
    <s v="11/09/2012"/>
    <n v="9"/>
    <x v="1"/>
    <s v="Blue/White"/>
    <n v="4"/>
    <x v="0"/>
    <s v="Dallas"/>
    <x v="6"/>
    <n v="110"/>
    <s v="Dog_Small"/>
    <n v="125"/>
    <n v="150"/>
  </r>
  <r>
    <s v="66a991d4533e76"/>
    <s v="29/05/2017"/>
    <n v="5"/>
    <x v="0"/>
    <s v="Blue"/>
    <n v="6"/>
    <x v="2"/>
    <s v="San Antonio"/>
    <x v="2"/>
    <n v="120"/>
    <s v="Cat_Medium"/>
    <n v="120"/>
    <n v="100"/>
  </r>
  <r>
    <s v="a94418b69a0802"/>
    <s v="19/03/2017"/>
    <n v="5"/>
    <x v="1"/>
    <s v="Red/Black"/>
    <n v="14"/>
    <x v="2"/>
    <s v="San Antonio"/>
    <x v="1"/>
    <n v="120"/>
    <s v="Dog_Medium"/>
    <n v="150"/>
    <n v="100"/>
  </r>
  <r>
    <s v="034e7dab301442"/>
    <s v="12/07/2012"/>
    <n v="9"/>
    <x v="1"/>
    <s v="Tan/White"/>
    <n v="20"/>
    <x v="2"/>
    <s v="San Antonio"/>
    <x v="6"/>
    <n v="120"/>
    <s v="Dog_Medium"/>
    <n v="150"/>
    <n v="150"/>
  </r>
  <r>
    <s v="e381ffce71a9eb"/>
    <s v="21/08/2015"/>
    <n v="6"/>
    <x v="0"/>
    <s v="Lynx Point"/>
    <n v="2"/>
    <x v="0"/>
    <s v="Houston"/>
    <x v="10"/>
    <n v="140"/>
    <s v="Cat_Small"/>
    <n v="100"/>
    <n v="100"/>
  </r>
  <r>
    <s v="ef1b7bbe35a7c2"/>
    <s v="08/04/2020"/>
    <n v="2"/>
    <x v="0"/>
    <s v="Brown Tabby"/>
    <n v="8.5"/>
    <x v="1"/>
    <s v="San Antonio"/>
    <x v="8"/>
    <n v="120"/>
    <s v="Cat_Large"/>
    <n v="140"/>
    <n v="0"/>
  </r>
  <r>
    <s v="88798fd26fafc3"/>
    <s v="29/09/2013"/>
    <n v="8"/>
    <x v="1"/>
    <s v="Orange/Tan"/>
    <n v="23"/>
    <x v="2"/>
    <s v="Houston"/>
    <x v="0"/>
    <n v="140"/>
    <s v="Dog_Medium"/>
    <n v="150"/>
    <n v="150"/>
  </r>
  <r>
    <s v="2cf6ebf5685aea"/>
    <s v="28/09/2014"/>
    <n v="7"/>
    <x v="1"/>
    <s v="Tan/Black"/>
    <n v="29"/>
    <x v="2"/>
    <s v="Dallas"/>
    <x v="6"/>
    <n v="110"/>
    <s v="Dog_Medium"/>
    <n v="150"/>
    <n v="100"/>
  </r>
  <r>
    <s v="01ecb5bcfe3f2c"/>
    <s v="09/05/2019"/>
    <n v="3"/>
    <x v="0"/>
    <s v="Black"/>
    <n v="8"/>
    <x v="1"/>
    <s v="San Antonio"/>
    <x v="6"/>
    <n v="120"/>
    <s v="Cat_Large"/>
    <n v="140"/>
    <n v="0"/>
  </r>
  <r>
    <s v="28482638aac9f1"/>
    <s v="10/04/2016"/>
    <n v="6"/>
    <x v="0"/>
    <s v="Black"/>
    <n v="9"/>
    <x v="1"/>
    <s v="San Antonio"/>
    <x v="6"/>
    <n v="120"/>
    <s v="Cat_Large"/>
    <n v="140"/>
    <n v="100"/>
  </r>
  <r>
    <s v="e2aa2485b2fd67"/>
    <s v="15/09/2012"/>
    <n v="9"/>
    <x v="1"/>
    <s v="Black/White"/>
    <n v="11.5"/>
    <x v="2"/>
    <s v="Dallas"/>
    <x v="10"/>
    <n v="110"/>
    <s v="Dog_Medium"/>
    <n v="150"/>
    <n v="150"/>
  </r>
  <r>
    <s v="793dd599a808ec"/>
    <s v="30/06/2013"/>
    <n v="9"/>
    <x v="0"/>
    <s v="Black"/>
    <n v="4"/>
    <x v="0"/>
    <s v="Houston"/>
    <x v="12"/>
    <n v="140"/>
    <s v="Cat_Small"/>
    <n v="100"/>
    <n v="150"/>
  </r>
  <r>
    <s v="d1197432dc346f"/>
    <s v="30/06/2011"/>
    <n v="11"/>
    <x v="0"/>
    <s v="Tricolor/Orange"/>
    <n v="2"/>
    <x v="0"/>
    <s v="Austin"/>
    <x v="7"/>
    <n v="135"/>
    <s v="Cat_Small"/>
    <n v="100"/>
    <n v="150"/>
  </r>
  <r>
    <s v="d5a598094337ec"/>
    <s v="13/10/2008"/>
    <n v="13"/>
    <x v="1"/>
    <s v="White/Brown"/>
    <n v="45"/>
    <x v="1"/>
    <s v="Austin"/>
    <x v="7"/>
    <n v="135"/>
    <s v="Dog_Large"/>
    <n v="175"/>
    <n v="200"/>
  </r>
  <r>
    <s v="73264d27ef769e"/>
    <s v="08/01/2009"/>
    <n v="13"/>
    <x v="1"/>
    <s v="Yellow"/>
    <n v="31.5"/>
    <x v="1"/>
    <s v="Fort Worth"/>
    <x v="2"/>
    <n v="100"/>
    <s v="Dog_Large"/>
    <n v="175"/>
    <n v="200"/>
  </r>
  <r>
    <s v="2c1f34c21217d0"/>
    <s v="08/03/2012"/>
    <n v="10"/>
    <x v="1"/>
    <s v="Black/Brown"/>
    <n v="46"/>
    <x v="1"/>
    <s v="Fort Worth"/>
    <x v="6"/>
    <n v="100"/>
    <s v="Dog_Large"/>
    <n v="175"/>
    <n v="150"/>
  </r>
  <r>
    <s v="17efc9309c936e"/>
    <s v="06/08/2017"/>
    <n v="4"/>
    <x v="0"/>
    <s v="Torbie"/>
    <n v="6.5"/>
    <x v="2"/>
    <s v="Austin"/>
    <x v="6"/>
    <n v="135"/>
    <s v="Cat_Medium"/>
    <n v="120"/>
    <n v="0"/>
  </r>
  <r>
    <s v="1eebc7721b5d8d"/>
    <s v="10/06/2020"/>
    <n v="2"/>
    <x v="0"/>
    <s v="White/Black"/>
    <n v="8"/>
    <x v="1"/>
    <s v="Dallas"/>
    <x v="6"/>
    <n v="110"/>
    <s v="Cat_Large"/>
    <n v="140"/>
    <n v="0"/>
  </r>
  <r>
    <s v="5cbf99b55dd474"/>
    <s v="18/11/2016"/>
    <n v="5"/>
    <x v="1"/>
    <s v="Black/White"/>
    <n v="40"/>
    <x v="1"/>
    <s v="San Antonio"/>
    <x v="5"/>
    <n v="120"/>
    <s v="Dog_Large"/>
    <n v="175"/>
    <n v="100"/>
  </r>
  <r>
    <s v="b0d1af3a3ca29b"/>
    <s v="09/04/2014"/>
    <n v="8"/>
    <x v="0"/>
    <s v="Brown Tabby"/>
    <n v="8"/>
    <x v="1"/>
    <s v="Austin"/>
    <x v="1"/>
    <n v="135"/>
    <s v="Cat_Large"/>
    <n v="140"/>
    <n v="150"/>
  </r>
  <r>
    <s v="97c9df01eff295"/>
    <s v="08/10/2012"/>
    <n v="9"/>
    <x v="1"/>
    <s v="Red/White"/>
    <n v="33"/>
    <x v="1"/>
    <s v="Dallas"/>
    <x v="1"/>
    <n v="110"/>
    <s v="Dog_Large"/>
    <n v="175"/>
    <n v="150"/>
  </r>
  <r>
    <s v="16d5f13610987d"/>
    <s v="13/06/2014"/>
    <n v="8"/>
    <x v="0"/>
    <s v="Brown Tabby/White"/>
    <n v="8"/>
    <x v="1"/>
    <s v="Fort Worth"/>
    <x v="6"/>
    <n v="100"/>
    <s v="Cat_Large"/>
    <n v="140"/>
    <n v="150"/>
  </r>
  <r>
    <s v="354cfacf6a19f0"/>
    <s v="28/01/2010"/>
    <n v="12"/>
    <x v="0"/>
    <s v="Black/White"/>
    <n v="8.5"/>
    <x v="1"/>
    <s v="Austin"/>
    <x v="6"/>
    <n v="135"/>
    <s v="Cat_Large"/>
    <n v="140"/>
    <n v="150"/>
  </r>
  <r>
    <s v="9ecfa1a5914ddd"/>
    <s v="24/07/2016"/>
    <n v="5"/>
    <x v="0"/>
    <s v="Black/White"/>
    <n v="8"/>
    <x v="1"/>
    <s v="Fort Worth"/>
    <x v="1"/>
    <n v="100"/>
    <s v="Cat_Large"/>
    <n v="140"/>
    <n v="100"/>
  </r>
  <r>
    <s v="0255a5ca9c75fd"/>
    <s v="29/09/2013"/>
    <n v="8"/>
    <x v="1"/>
    <s v="Red"/>
    <n v="14"/>
    <x v="2"/>
    <s v="San Antonio"/>
    <x v="6"/>
    <n v="120"/>
    <s v="Dog_Medium"/>
    <n v="150"/>
    <n v="150"/>
  </r>
  <r>
    <s v="66ebdf25f89a4a"/>
    <s v="22/07/2013"/>
    <n v="8"/>
    <x v="1"/>
    <s v="Black/White"/>
    <n v="3"/>
    <x v="0"/>
    <s v="Fort Worth"/>
    <x v="2"/>
    <n v="100"/>
    <s v="Dog_Small"/>
    <n v="125"/>
    <n v="150"/>
  </r>
  <r>
    <s v="3b45688a53212e"/>
    <s v="16/08/2017"/>
    <n v="4"/>
    <x v="1"/>
    <s v="Brown"/>
    <n v="22"/>
    <x v="2"/>
    <s v="Houston"/>
    <x v="6"/>
    <n v="140"/>
    <s v="Dog_Medium"/>
    <n v="150"/>
    <n v="0"/>
  </r>
  <r>
    <s v="5747218b359ddf"/>
    <s v="21/05/2016"/>
    <n v="6"/>
    <x v="1"/>
    <s v="Chocolate"/>
    <n v="45"/>
    <x v="1"/>
    <s v="Houston"/>
    <x v="5"/>
    <n v="140"/>
    <s v="Dog_Large"/>
    <n v="175"/>
    <n v="100"/>
  </r>
  <r>
    <s v="c2273567e7266b"/>
    <s v="25/10/2006"/>
    <n v="15"/>
    <x v="0"/>
    <s v="Orange Tabby"/>
    <n v="4"/>
    <x v="0"/>
    <s v="Austin"/>
    <x v="11"/>
    <n v="135"/>
    <s v="Cat_Small"/>
    <n v="100"/>
    <n v="200"/>
  </r>
  <r>
    <s v="41426d0475744a"/>
    <s v="23/09/2015"/>
    <n v="6"/>
    <x v="0"/>
    <s v="Blue/White"/>
    <n v="8"/>
    <x v="1"/>
    <s v="San Antonio"/>
    <x v="5"/>
    <n v="120"/>
    <s v="Cat_Large"/>
    <n v="140"/>
    <n v="100"/>
  </r>
  <r>
    <s v="d6bbc124daf261"/>
    <s v="01/12/2010"/>
    <n v="11"/>
    <x v="1"/>
    <s v="Tan/White"/>
    <n v="17"/>
    <x v="2"/>
    <s v="Austin"/>
    <x v="7"/>
    <n v="135"/>
    <s v="Dog_Medium"/>
    <n v="150"/>
    <n v="150"/>
  </r>
  <r>
    <s v="821f37ee02795c"/>
    <s v="22/05/2011"/>
    <n v="11"/>
    <x v="1"/>
    <s v="Tan/White"/>
    <n v="18"/>
    <x v="2"/>
    <s v="Dallas"/>
    <x v="0"/>
    <n v="110"/>
    <s v="Dog_Medium"/>
    <n v="150"/>
    <n v="150"/>
  </r>
  <r>
    <s v="ec5f1c2f8dfab3"/>
    <s v="05/06/2012"/>
    <n v="10"/>
    <x v="1"/>
    <s v="Black"/>
    <n v="31"/>
    <x v="1"/>
    <s v="Austin"/>
    <x v="8"/>
    <n v="135"/>
    <s v="Dog_Large"/>
    <n v="175"/>
    <n v="150"/>
  </r>
  <r>
    <s v="38b97fa8cf1717"/>
    <s v="16/10/2014"/>
    <n v="7"/>
    <x v="1"/>
    <s v="Blue/White"/>
    <n v="40"/>
    <x v="1"/>
    <s v="Houston"/>
    <x v="6"/>
    <n v="140"/>
    <s v="Dog_Large"/>
    <n v="175"/>
    <n v="100"/>
  </r>
  <r>
    <s v="e44ae5a725b58b"/>
    <s v="19/02/2010"/>
    <n v="12"/>
    <x v="1"/>
    <s v="White"/>
    <n v="13"/>
    <x v="2"/>
    <s v="Austin"/>
    <x v="10"/>
    <n v="135"/>
    <s v="Dog_Medium"/>
    <n v="150"/>
    <n v="150"/>
  </r>
  <r>
    <s v="dac5def79b6773"/>
    <s v="10/03/2012"/>
    <n v="10"/>
    <x v="1"/>
    <s v="Black"/>
    <n v="40"/>
    <x v="1"/>
    <s v="Fort Worth"/>
    <x v="7"/>
    <n v="100"/>
    <s v="Dog_Large"/>
    <n v="175"/>
    <n v="150"/>
  </r>
  <r>
    <s v="77ef935db96ca0"/>
    <s v="30/04/2015"/>
    <n v="7"/>
    <x v="0"/>
    <s v="Blue/White"/>
    <n v="10"/>
    <x v="1"/>
    <s v="Dallas"/>
    <x v="12"/>
    <n v="110"/>
    <s v="Cat_Large"/>
    <n v="140"/>
    <n v="100"/>
  </r>
  <r>
    <s v="bf2518d6c42c83"/>
    <s v="26/07/2019"/>
    <n v="2"/>
    <x v="0"/>
    <s v="Cream Tabby"/>
    <n v="10"/>
    <x v="1"/>
    <s v="San Antonio"/>
    <x v="1"/>
    <n v="120"/>
    <s v="Cat_Large"/>
    <n v="140"/>
    <n v="0"/>
  </r>
  <r>
    <s v="e5b43982382131"/>
    <s v="10/12/2013"/>
    <n v="8"/>
    <x v="0"/>
    <s v="Orange Tabby/White"/>
    <n v="6"/>
    <x v="2"/>
    <s v="Fort Worth"/>
    <x v="10"/>
    <n v="100"/>
    <s v="Cat_Medium"/>
    <n v="120"/>
    <n v="150"/>
  </r>
  <r>
    <s v="88d693eb2c2bdc"/>
    <s v="28/09/2017"/>
    <n v="4"/>
    <x v="1"/>
    <s v="Tan"/>
    <n v="31.5"/>
    <x v="1"/>
    <s v="Houston"/>
    <x v="0"/>
    <n v="140"/>
    <s v="Dog_Large"/>
    <n v="175"/>
    <n v="0"/>
  </r>
  <r>
    <s v="6e8c02cd21a842"/>
    <s v="23/02/2016"/>
    <n v="6"/>
    <x v="1"/>
    <s v="Black"/>
    <n v="39"/>
    <x v="1"/>
    <s v="San Antonio"/>
    <x v="2"/>
    <n v="120"/>
    <s v="Dog_Large"/>
    <n v="175"/>
    <n v="100"/>
  </r>
  <r>
    <s v="d2be8e71deba0a"/>
    <s v="21/01/2014"/>
    <n v="8"/>
    <x v="0"/>
    <s v="Calico"/>
    <n v="3"/>
    <x v="0"/>
    <s v="Houston"/>
    <x v="7"/>
    <n v="140"/>
    <s v="Cat_Small"/>
    <n v="100"/>
    <n v="150"/>
  </r>
  <r>
    <s v="56d9d2f56a23a2"/>
    <s v="24/05/2013"/>
    <n v="9"/>
    <x v="1"/>
    <s v="Black"/>
    <n v="31.5"/>
    <x v="1"/>
    <s v="Fort Worth"/>
    <x v="5"/>
    <n v="100"/>
    <s v="Dog_Large"/>
    <n v="175"/>
    <n v="150"/>
  </r>
  <r>
    <s v="6daa3271d7b125"/>
    <s v="12/05/2012"/>
    <n v="10"/>
    <x v="1"/>
    <s v="White"/>
    <n v="21"/>
    <x v="2"/>
    <s v="Dallas"/>
    <x v="2"/>
    <n v="110"/>
    <s v="Dog_Medium"/>
    <n v="150"/>
    <n v="150"/>
  </r>
  <r>
    <s v="afff4a90aedab3"/>
    <s v="06/07/2020"/>
    <n v="1"/>
    <x v="0"/>
    <s v="Orange Tabby/White"/>
    <n v="8.5"/>
    <x v="1"/>
    <s v="San Antonio"/>
    <x v="1"/>
    <n v="120"/>
    <s v="Cat_Large"/>
    <n v="140"/>
    <n v="0"/>
  </r>
  <r>
    <s v="2e93ea13e6db7f"/>
    <s v="25/06/2015"/>
    <n v="7"/>
    <x v="1"/>
    <s v="Brown"/>
    <n v="25"/>
    <x v="2"/>
    <s v="Austin"/>
    <x v="6"/>
    <n v="135"/>
    <s v="Dog_Medium"/>
    <n v="150"/>
    <n v="100"/>
  </r>
  <r>
    <s v="71a84246b47c38"/>
    <s v="09/06/2020"/>
    <n v="2"/>
    <x v="1"/>
    <s v="Black/Brown"/>
    <n v="19"/>
    <x v="2"/>
    <s v="Dallas"/>
    <x v="2"/>
    <n v="110"/>
    <s v="Dog_Medium"/>
    <n v="150"/>
    <n v="0"/>
  </r>
  <r>
    <s v="b9507b2c58ee8e"/>
    <s v="22/08/2010"/>
    <n v="11"/>
    <x v="1"/>
    <s v="White"/>
    <n v="7"/>
    <x v="0"/>
    <s v="Houston"/>
    <x v="1"/>
    <n v="140"/>
    <s v="Dog_Small"/>
    <n v="125"/>
    <n v="150"/>
  </r>
  <r>
    <s v="e85826188d60b9"/>
    <s v="26/05/2018"/>
    <n v="4"/>
    <x v="0"/>
    <s v="Brown Tabby"/>
    <n v="3"/>
    <x v="0"/>
    <s v="Dallas"/>
    <x v="10"/>
    <n v="110"/>
    <s v="Cat_Small"/>
    <n v="100"/>
    <n v="0"/>
  </r>
  <r>
    <s v="46abb23ee68375"/>
    <s v="06/09/2016"/>
    <n v="5"/>
    <x v="1"/>
    <s v="Cream"/>
    <n v="25"/>
    <x v="2"/>
    <s v="Fort Worth"/>
    <x v="5"/>
    <n v="100"/>
    <s v="Dog_Medium"/>
    <n v="150"/>
    <n v="100"/>
  </r>
  <r>
    <s v="fa1b147ebdbd35"/>
    <s v="15/06/2010"/>
    <n v="12"/>
    <x v="1"/>
    <s v="Brown Brindle"/>
    <n v="18"/>
    <x v="2"/>
    <s v="Dallas"/>
    <x v="3"/>
    <n v="110"/>
    <s v="Dog_Medium"/>
    <n v="150"/>
    <n v="150"/>
  </r>
  <r>
    <s v="b52b03f0e59183"/>
    <s v="07/02/2016"/>
    <n v="6"/>
    <x v="1"/>
    <s v="Black"/>
    <n v="43"/>
    <x v="1"/>
    <s v="Austin"/>
    <x v="1"/>
    <n v="135"/>
    <s v="Dog_Large"/>
    <n v="175"/>
    <n v="100"/>
  </r>
  <r>
    <s v="4e72d7f6c7406b"/>
    <s v="21/04/2015"/>
    <n v="7"/>
    <x v="0"/>
    <s v="Brown Tabby"/>
    <n v="6"/>
    <x v="2"/>
    <s v="Houston"/>
    <x v="5"/>
    <n v="140"/>
    <s v="Cat_Medium"/>
    <n v="120"/>
    <n v="100"/>
  </r>
  <r>
    <s v="8c729d6bc41405"/>
    <s v="13/08/2013"/>
    <n v="8"/>
    <x v="0"/>
    <s v="Blue/White"/>
    <n v="6.5"/>
    <x v="2"/>
    <s v="Austin"/>
    <x v="0"/>
    <n v="135"/>
    <s v="Cat_Medium"/>
    <n v="120"/>
    <n v="150"/>
  </r>
  <r>
    <s v="434b542a01a51e"/>
    <s v="07/01/2019"/>
    <n v="3"/>
    <x v="1"/>
    <s v="Gray/White"/>
    <n v="9"/>
    <x v="0"/>
    <s v="Dallas"/>
    <x v="5"/>
    <n v="110"/>
    <s v="Dog_Small"/>
    <n v="125"/>
    <n v="0"/>
  </r>
  <r>
    <s v="d4e8829a6697c9"/>
    <s v="17/05/2015"/>
    <n v="7"/>
    <x v="0"/>
    <s v="Black"/>
    <n v="6.5"/>
    <x v="2"/>
    <s v="San Antonio"/>
    <x v="7"/>
    <n v="120"/>
    <s v="Cat_Medium"/>
    <n v="120"/>
    <n v="100"/>
  </r>
  <r>
    <s v="e0b3839a5523c7"/>
    <s v="24/05/2017"/>
    <n v="5"/>
    <x v="0"/>
    <s v="Torbie/White"/>
    <n v="4"/>
    <x v="0"/>
    <s v="Houston"/>
    <x v="7"/>
    <n v="140"/>
    <s v="Cat_Small"/>
    <n v="100"/>
    <n v="100"/>
  </r>
  <r>
    <s v="ced757f98fdc57"/>
    <s v="12/03/2005"/>
    <n v="17"/>
    <x v="1"/>
    <s v="Red/Cream"/>
    <n v="29"/>
    <x v="2"/>
    <s v="San Antonio"/>
    <x v="7"/>
    <n v="120"/>
    <s v="Dog_Medium"/>
    <n v="150"/>
    <n v="300"/>
  </r>
  <r>
    <s v="edc0c1c9118ae2"/>
    <s v="26/04/2016"/>
    <n v="6"/>
    <x v="0"/>
    <s v="Brown Tabby"/>
    <n v="6"/>
    <x v="2"/>
    <s v="Austin"/>
    <x v="8"/>
    <n v="135"/>
    <s v="Cat_Medium"/>
    <n v="120"/>
    <n v="100"/>
  </r>
  <r>
    <s v="8503359f733393"/>
    <s v="04/06/2015"/>
    <n v="7"/>
    <x v="1"/>
    <s v="Black/White"/>
    <n v="45"/>
    <x v="1"/>
    <s v="Austin"/>
    <x v="0"/>
    <n v="135"/>
    <s v="Dog_Large"/>
    <n v="175"/>
    <n v="100"/>
  </r>
  <r>
    <s v="f45ce45c6f3668"/>
    <s v="10/09/2016"/>
    <n v="5"/>
    <x v="1"/>
    <s v="Brown"/>
    <n v="21"/>
    <x v="2"/>
    <s v="Fort Worth"/>
    <x v="4"/>
    <n v="100"/>
    <s v="Dog_Medium"/>
    <n v="150"/>
    <n v="100"/>
  </r>
  <r>
    <s v="18dff506f30241"/>
    <s v="01/06/2019"/>
    <n v="3"/>
    <x v="0"/>
    <s v="Black/White"/>
    <n v="6.5"/>
    <x v="2"/>
    <s v="Houston"/>
    <x v="6"/>
    <n v="140"/>
    <s v="Cat_Medium"/>
    <n v="120"/>
    <n v="0"/>
  </r>
  <r>
    <s v="995021355df46d"/>
    <s v="29/03/2014"/>
    <n v="8"/>
    <x v="0"/>
    <s v="Blue/White"/>
    <n v="8"/>
    <x v="1"/>
    <s v="Austin"/>
    <x v="1"/>
    <n v="135"/>
    <s v="Cat_Large"/>
    <n v="140"/>
    <n v="150"/>
  </r>
  <r>
    <s v="7a1e0f9338b4fe"/>
    <s v="19/09/2013"/>
    <n v="8"/>
    <x v="0"/>
    <s v="Brown Tabby"/>
    <n v="9"/>
    <x v="1"/>
    <s v="Dallas"/>
    <x v="12"/>
    <n v="110"/>
    <s v="Cat_Large"/>
    <n v="140"/>
    <n v="150"/>
  </r>
  <r>
    <s v="b604e4261c5788"/>
    <s v="07/02/2017"/>
    <n v="5"/>
    <x v="0"/>
    <s v="Lynx Point"/>
    <n v="3"/>
    <x v="0"/>
    <s v="Austin"/>
    <x v="1"/>
    <n v="135"/>
    <s v="Cat_Small"/>
    <n v="100"/>
    <n v="100"/>
  </r>
  <r>
    <s v="aa5adaebc2bbcf"/>
    <s v="17/04/2019"/>
    <n v="3"/>
    <x v="0"/>
    <s v="Orange Tabby"/>
    <n v="10"/>
    <x v="1"/>
    <s v="Austin"/>
    <x v="1"/>
    <n v="135"/>
    <s v="Cat_Large"/>
    <n v="140"/>
    <n v="0"/>
  </r>
  <r>
    <s v="208e9004b85bbb"/>
    <s v="15/06/2018"/>
    <n v="4"/>
    <x v="0"/>
    <s v="Black"/>
    <n v="2"/>
    <x v="0"/>
    <s v="Houston"/>
    <x v="6"/>
    <n v="140"/>
    <s v="Cat_Small"/>
    <n v="100"/>
    <n v="0"/>
  </r>
  <r>
    <s v="aa6c52fd5db9ad"/>
    <s v="17/11/2012"/>
    <n v="9"/>
    <x v="1"/>
    <s v="White/Black"/>
    <n v="26"/>
    <x v="2"/>
    <s v="Austin"/>
    <x v="1"/>
    <n v="135"/>
    <s v="Dog_Medium"/>
    <n v="150"/>
    <n v="150"/>
  </r>
  <r>
    <s v="227efe05327fbf"/>
    <s v="01/10/2017"/>
    <n v="4"/>
    <x v="1"/>
    <s v="Black/White"/>
    <n v="31"/>
    <x v="1"/>
    <s v="Houston"/>
    <x v="6"/>
    <n v="140"/>
    <s v="Dog_Large"/>
    <n v="175"/>
    <n v="0"/>
  </r>
  <r>
    <s v="dade6f9dd0b242"/>
    <s v="25/05/2011"/>
    <n v="11"/>
    <x v="0"/>
    <s v="White"/>
    <n v="9"/>
    <x v="1"/>
    <s v="San Antonio"/>
    <x v="7"/>
    <n v="120"/>
    <s v="Cat_Large"/>
    <n v="140"/>
    <n v="150"/>
  </r>
  <r>
    <s v="7b27e1408d613c"/>
    <s v="26/12/2017"/>
    <n v="4"/>
    <x v="1"/>
    <s v="Brown/White"/>
    <n v="32"/>
    <x v="1"/>
    <s v="Austin"/>
    <x v="12"/>
    <n v="135"/>
    <s v="Dog_Large"/>
    <n v="175"/>
    <n v="0"/>
  </r>
  <r>
    <s v="2dabf34246de2a"/>
    <s v="07/07/2017"/>
    <n v="4"/>
    <x v="1"/>
    <s v="Brown/Black"/>
    <n v="19"/>
    <x v="2"/>
    <s v="San Antonio"/>
    <x v="6"/>
    <n v="120"/>
    <s v="Dog_Medium"/>
    <n v="150"/>
    <n v="0"/>
  </r>
  <r>
    <s v="60f5a95436ee71"/>
    <s v="02/02/2015"/>
    <n v="7"/>
    <x v="1"/>
    <s v="Blue Merle"/>
    <n v="29"/>
    <x v="2"/>
    <s v="Fort Worth"/>
    <x v="5"/>
    <n v="100"/>
    <s v="Dog_Medium"/>
    <n v="150"/>
    <n v="100"/>
  </r>
  <r>
    <s v="402ae205069f1f"/>
    <s v="09/08/2019"/>
    <n v="2"/>
    <x v="0"/>
    <s v="Black"/>
    <n v="4"/>
    <x v="0"/>
    <s v="Dallas"/>
    <x v="5"/>
    <n v="110"/>
    <s v="Cat_Small"/>
    <n v="100"/>
    <n v="0"/>
  </r>
  <r>
    <s v="9d5d04b3a0ffd3"/>
    <s v="31/08/2019"/>
    <n v="2"/>
    <x v="1"/>
    <s v="Brown Brindle/White"/>
    <n v="14"/>
    <x v="2"/>
    <s v="Austin"/>
    <x v="1"/>
    <n v="135"/>
    <s v="Dog_Medium"/>
    <n v="150"/>
    <n v="0"/>
  </r>
  <r>
    <s v="a4a247459f9fa4"/>
    <s v="01/03/2015"/>
    <n v="7"/>
    <x v="1"/>
    <s v="White/Black"/>
    <n v="15"/>
    <x v="2"/>
    <s v="Austin"/>
    <x v="1"/>
    <n v="135"/>
    <s v="Dog_Medium"/>
    <n v="150"/>
    <n v="100"/>
  </r>
  <r>
    <s v="ea53205ade8913"/>
    <s v="26/06/2018"/>
    <n v="4"/>
    <x v="1"/>
    <s v="Black/Tan"/>
    <n v="16"/>
    <x v="2"/>
    <s v="Dallas"/>
    <x v="10"/>
    <n v="110"/>
    <s v="Dog_Medium"/>
    <n v="150"/>
    <n v="0"/>
  </r>
  <r>
    <s v="063cb087ab9af6"/>
    <s v="16/06/2004"/>
    <n v="18"/>
    <x v="1"/>
    <s v="White"/>
    <n v="27"/>
    <x v="2"/>
    <s v="Houston"/>
    <x v="6"/>
    <n v="140"/>
    <s v="Dog_Medium"/>
    <n v="150"/>
    <n v="300"/>
  </r>
  <r>
    <s v="b6e709c5f1fe42"/>
    <s v="03/04/2017"/>
    <n v="5"/>
    <x v="0"/>
    <s v="Cream Tabby/White"/>
    <n v="4"/>
    <x v="0"/>
    <s v="Austin"/>
    <x v="1"/>
    <n v="135"/>
    <s v="Cat_Small"/>
    <n v="100"/>
    <n v="100"/>
  </r>
  <r>
    <s v="24d688786888de"/>
    <s v="15/04/2015"/>
    <n v="7"/>
    <x v="0"/>
    <s v="Orange Tabby"/>
    <n v="9"/>
    <x v="1"/>
    <s v="Houston"/>
    <x v="6"/>
    <n v="140"/>
    <s v="Cat_Large"/>
    <n v="140"/>
    <n v="100"/>
  </r>
  <r>
    <s v="a18218ba917dbf"/>
    <s v="15/06/2015"/>
    <n v="7"/>
    <x v="0"/>
    <s v="Black/White"/>
    <n v="10"/>
    <x v="1"/>
    <s v="Austin"/>
    <x v="1"/>
    <n v="135"/>
    <s v="Cat_Large"/>
    <n v="140"/>
    <n v="100"/>
  </r>
  <r>
    <s v="95eace8a107af4"/>
    <s v="03/09/2015"/>
    <n v="6"/>
    <x v="1"/>
    <s v="White/Black"/>
    <n v="45"/>
    <x v="1"/>
    <s v="Houston"/>
    <x v="1"/>
    <n v="140"/>
    <s v="Dog_Large"/>
    <n v="175"/>
    <n v="100"/>
  </r>
  <r>
    <s v="ffa7973cc496d5"/>
    <s v="02/03/2015"/>
    <n v="7"/>
    <x v="1"/>
    <s v="Black/White"/>
    <n v="32"/>
    <x v="1"/>
    <s v="San Antonio"/>
    <x v="3"/>
    <n v="120"/>
    <s v="Dog_Large"/>
    <n v="175"/>
    <n v="100"/>
  </r>
  <r>
    <s v="13a9b60728834f"/>
    <s v="21/02/2013"/>
    <n v="9"/>
    <x v="1"/>
    <s v="White/Black"/>
    <n v="33"/>
    <x v="1"/>
    <s v="Houston"/>
    <x v="6"/>
    <n v="140"/>
    <s v="Dog_Large"/>
    <n v="175"/>
    <n v="150"/>
  </r>
  <r>
    <s v="6c57f614da2c98"/>
    <s v="16/10/2016"/>
    <n v="5"/>
    <x v="0"/>
    <s v="Tortie"/>
    <n v="8.5"/>
    <x v="1"/>
    <s v="Austin"/>
    <x v="2"/>
    <n v="135"/>
    <s v="Cat_Large"/>
    <n v="140"/>
    <n v="100"/>
  </r>
  <r>
    <s v="7c45db2f13b972"/>
    <s v="17/12/2011"/>
    <n v="10"/>
    <x v="1"/>
    <s v="White"/>
    <n v="25"/>
    <x v="2"/>
    <s v="San Antonio"/>
    <x v="0"/>
    <n v="120"/>
    <s v="Dog_Medium"/>
    <n v="150"/>
    <n v="150"/>
  </r>
  <r>
    <s v="4bc1b80429e629"/>
    <s v="13/03/2018"/>
    <n v="4"/>
    <x v="0"/>
    <s v="Torbie/White"/>
    <n v="8.5"/>
    <x v="1"/>
    <s v="Dallas"/>
    <x v="5"/>
    <n v="110"/>
    <s v="Cat_Large"/>
    <n v="140"/>
    <n v="0"/>
  </r>
  <r>
    <s v="7833ec589ffb2c"/>
    <s v="25/05/2017"/>
    <n v="5"/>
    <x v="1"/>
    <s v="White/Brown"/>
    <n v="42"/>
    <x v="1"/>
    <s v="Austin"/>
    <x v="12"/>
    <n v="135"/>
    <s v="Dog_Large"/>
    <n v="175"/>
    <n v="100"/>
  </r>
  <r>
    <s v="9a0d743f9122c7"/>
    <s v="07/08/2015"/>
    <n v="6"/>
    <x v="0"/>
    <s v="Brown Tabby/White"/>
    <n v="8.5"/>
    <x v="1"/>
    <s v="San Antonio"/>
    <x v="1"/>
    <n v="120"/>
    <s v="Cat_Large"/>
    <n v="140"/>
    <n v="100"/>
  </r>
  <r>
    <s v="a0daba54af9db4"/>
    <s v="12/04/2018"/>
    <n v="4"/>
    <x v="0"/>
    <s v="Torbie"/>
    <n v="10"/>
    <x v="1"/>
    <s v="Houston"/>
    <x v="1"/>
    <n v="140"/>
    <s v="Cat_Large"/>
    <n v="140"/>
    <n v="0"/>
  </r>
  <r>
    <s v="0e88747c8f7256"/>
    <s v="12/01/2015"/>
    <n v="7"/>
    <x v="1"/>
    <s v="Black"/>
    <n v="16"/>
    <x v="2"/>
    <s v="Dallas"/>
    <x v="6"/>
    <n v="110"/>
    <s v="Dog_Medium"/>
    <n v="150"/>
    <n v="100"/>
  </r>
  <r>
    <s v="25c7ad0fa5cb6b"/>
    <s v="18/09/2015"/>
    <n v="6"/>
    <x v="1"/>
    <s v="Black/White"/>
    <n v="37"/>
    <x v="1"/>
    <s v="San Antonio"/>
    <x v="6"/>
    <n v="120"/>
    <s v="Dog_Large"/>
    <n v="175"/>
    <n v="100"/>
  </r>
  <r>
    <s v="a8cbd36949cefd"/>
    <s v="24/05/2015"/>
    <n v="7"/>
    <x v="1"/>
    <s v="Yellow"/>
    <n v="49"/>
    <x v="1"/>
    <s v="San Antonio"/>
    <x v="1"/>
    <n v="120"/>
    <s v="Dog_Large"/>
    <n v="175"/>
    <n v="100"/>
  </r>
  <r>
    <s v="aa4800f9eaf3d9"/>
    <s v="21/10/2013"/>
    <n v="8"/>
    <x v="1"/>
    <s v="White/Brown"/>
    <n v="27"/>
    <x v="2"/>
    <s v="Houston"/>
    <x v="1"/>
    <n v="140"/>
    <s v="Dog_Medium"/>
    <n v="150"/>
    <n v="150"/>
  </r>
  <r>
    <s v="41d29fc4c70a81"/>
    <s v="22/03/2003"/>
    <n v="19"/>
    <x v="1"/>
    <s v="Black/Brown"/>
    <n v="24"/>
    <x v="2"/>
    <s v="Houston"/>
    <x v="5"/>
    <n v="140"/>
    <s v="Dog_Medium"/>
    <n v="150"/>
    <n v="300"/>
  </r>
  <r>
    <s v="159e6a56f49027"/>
    <s v="31/05/2012"/>
    <n v="10"/>
    <x v="0"/>
    <s v="Cream Tabby/White"/>
    <n v="2"/>
    <x v="0"/>
    <s v="Houston"/>
    <x v="6"/>
    <n v="140"/>
    <s v="Cat_Small"/>
    <n v="100"/>
    <n v="150"/>
  </r>
  <r>
    <s v="37545b845abe1f"/>
    <s v="11/09/2012"/>
    <n v="9"/>
    <x v="1"/>
    <s v="Brown/White"/>
    <n v="12"/>
    <x v="2"/>
    <s v="Dallas"/>
    <x v="6"/>
    <n v="110"/>
    <s v="Dog_Medium"/>
    <n v="150"/>
    <n v="150"/>
  </r>
  <r>
    <s v="2c5b03357c9aca"/>
    <s v="30/09/2013"/>
    <n v="8"/>
    <x v="0"/>
    <s v="Black"/>
    <n v="8.5"/>
    <x v="1"/>
    <s v="San Antonio"/>
    <x v="6"/>
    <n v="120"/>
    <s v="Cat_Large"/>
    <n v="140"/>
    <n v="150"/>
  </r>
  <r>
    <s v="42e676f4810040"/>
    <s v="28/07/2015"/>
    <n v="6"/>
    <x v="0"/>
    <s v="Blue Tabby"/>
    <n v="6.5"/>
    <x v="2"/>
    <s v="San Antonio"/>
    <x v="5"/>
    <n v="120"/>
    <s v="Cat_Medium"/>
    <n v="120"/>
    <n v="100"/>
  </r>
  <r>
    <s v="aed6e42fb62ccd"/>
    <s v="16/01/2015"/>
    <n v="7"/>
    <x v="1"/>
    <s v="Tan"/>
    <n v="3"/>
    <x v="0"/>
    <s v="San Antonio"/>
    <x v="1"/>
    <n v="120"/>
    <s v="Dog_Small"/>
    <n v="125"/>
    <n v="100"/>
  </r>
  <r>
    <s v="475c93b7166ea9"/>
    <s v="01/12/2018"/>
    <n v="3"/>
    <x v="1"/>
    <s v="Brown/White"/>
    <n v="22"/>
    <x v="2"/>
    <s v="San Antonio"/>
    <x v="5"/>
    <n v="120"/>
    <s v="Dog_Medium"/>
    <n v="150"/>
    <n v="0"/>
  </r>
  <r>
    <s v="cfcff4fecda1b1"/>
    <s v="11/11/2017"/>
    <n v="4"/>
    <x v="1"/>
    <s v="Black/White"/>
    <n v="5"/>
    <x v="0"/>
    <s v="Austin"/>
    <x v="7"/>
    <n v="135"/>
    <s v="Dog_Small"/>
    <n v="125"/>
    <n v="0"/>
  </r>
  <r>
    <s v="18661e86ecd2ff"/>
    <s v="18/01/2015"/>
    <n v="7"/>
    <x v="1"/>
    <s v="Brown Brindle/White"/>
    <n v="29"/>
    <x v="2"/>
    <s v="San Antonio"/>
    <x v="6"/>
    <n v="120"/>
    <s v="Dog_Medium"/>
    <n v="150"/>
    <n v="100"/>
  </r>
  <r>
    <s v="bdeb7bf5a15817"/>
    <s v="26/02/2015"/>
    <n v="7"/>
    <x v="1"/>
    <s v="Tan/White"/>
    <n v="19"/>
    <x v="2"/>
    <s v="Austin"/>
    <x v="1"/>
    <n v="135"/>
    <s v="Dog_Medium"/>
    <n v="150"/>
    <n v="100"/>
  </r>
  <r>
    <s v="8c547e29c0a7d1"/>
    <s v="10/09/2013"/>
    <n v="8"/>
    <x v="0"/>
    <s v="Black/White"/>
    <n v="10"/>
    <x v="1"/>
    <s v="Houston"/>
    <x v="0"/>
    <n v="140"/>
    <s v="Cat_Large"/>
    <n v="140"/>
    <n v="150"/>
  </r>
  <r>
    <s v="5f8bd065f5857a"/>
    <s v="08/09/2016"/>
    <n v="5"/>
    <x v="0"/>
    <s v="Brown Tabby"/>
    <n v="3"/>
    <x v="0"/>
    <s v="Fort Worth"/>
    <x v="5"/>
    <n v="100"/>
    <s v="Cat_Small"/>
    <n v="100"/>
    <n v="100"/>
  </r>
  <r>
    <s v="842cd36eebba9f"/>
    <s v="17/08/2017"/>
    <n v="4"/>
    <x v="0"/>
    <s v="White/Brown Tabby"/>
    <n v="4"/>
    <x v="0"/>
    <s v="San Antonio"/>
    <x v="0"/>
    <n v="120"/>
    <s v="Cat_Small"/>
    <n v="100"/>
    <n v="0"/>
  </r>
  <r>
    <s v="a530f903cc36dc"/>
    <s v="10/03/2020"/>
    <n v="2"/>
    <x v="1"/>
    <s v="Brown"/>
    <n v="17"/>
    <x v="2"/>
    <s v="Austin"/>
    <x v="1"/>
    <n v="135"/>
    <s v="Dog_Medium"/>
    <n v="150"/>
    <n v="0"/>
  </r>
  <r>
    <s v="20c227058789a6"/>
    <s v="22/09/2012"/>
    <n v="9"/>
    <x v="1"/>
    <s v="Black/Tan"/>
    <n v="48"/>
    <x v="1"/>
    <s v="Austin"/>
    <x v="6"/>
    <n v="135"/>
    <s v="Dog_Large"/>
    <n v="175"/>
    <n v="150"/>
  </r>
  <r>
    <s v="fed18f3a877cca"/>
    <s v="09/07/2015"/>
    <n v="6"/>
    <x v="1"/>
    <s v="White/Black"/>
    <n v="32"/>
    <x v="1"/>
    <s v="Dallas"/>
    <x v="3"/>
    <n v="110"/>
    <s v="Dog_Large"/>
    <n v="175"/>
    <n v="100"/>
  </r>
  <r>
    <s v="d74bc2c7375ff9"/>
    <s v="25/02/2016"/>
    <n v="6"/>
    <x v="0"/>
    <s v="Agouti"/>
    <n v="6"/>
    <x v="2"/>
    <s v="Austin"/>
    <x v="7"/>
    <n v="135"/>
    <s v="Cat_Medium"/>
    <n v="120"/>
    <n v="100"/>
  </r>
  <r>
    <s v="96a626a1c47698"/>
    <s v="13/05/2011"/>
    <n v="11"/>
    <x v="0"/>
    <s v="Cream Tabby"/>
    <n v="6"/>
    <x v="2"/>
    <s v="Austin"/>
    <x v="1"/>
    <n v="135"/>
    <s v="Cat_Medium"/>
    <n v="120"/>
    <n v="150"/>
  </r>
  <r>
    <s v="b1025f0ed90284"/>
    <s v="14/05/2016"/>
    <n v="6"/>
    <x v="1"/>
    <s v="White/Brown"/>
    <n v="45"/>
    <x v="1"/>
    <s v="San Antonio"/>
    <x v="1"/>
    <n v="120"/>
    <s v="Dog_Large"/>
    <n v="175"/>
    <n v="100"/>
  </r>
  <r>
    <s v="0623b1ad4dbcf2"/>
    <s v="25/01/2017"/>
    <n v="5"/>
    <x v="1"/>
    <s v="White/Brown"/>
    <n v="21"/>
    <x v="2"/>
    <s v="Houston"/>
    <x v="6"/>
    <n v="140"/>
    <s v="Dog_Medium"/>
    <n v="150"/>
    <n v="100"/>
  </r>
  <r>
    <s v="d2b39756a1881e"/>
    <s v="11/06/2016"/>
    <n v="6"/>
    <x v="1"/>
    <s v="Brown/Tan"/>
    <n v="27"/>
    <x v="2"/>
    <s v="Dallas"/>
    <x v="7"/>
    <n v="110"/>
    <s v="Dog_Medium"/>
    <n v="150"/>
    <n v="100"/>
  </r>
  <r>
    <s v="ddcbce8311f2d9"/>
    <s v="21/04/2019"/>
    <n v="3"/>
    <x v="0"/>
    <s v="Torbie"/>
    <n v="10"/>
    <x v="1"/>
    <s v="Austin"/>
    <x v="7"/>
    <n v="135"/>
    <s v="Cat_Large"/>
    <n v="140"/>
    <n v="0"/>
  </r>
  <r>
    <s v="fbd7ec49230878"/>
    <s v="18/03/2014"/>
    <n v="8"/>
    <x v="1"/>
    <s v="Brown Brindle"/>
    <n v="34"/>
    <x v="1"/>
    <s v="San Antonio"/>
    <x v="3"/>
    <n v="120"/>
    <s v="Dog_Large"/>
    <n v="175"/>
    <n v="150"/>
  </r>
  <r>
    <s v="5e2e669ebd9149"/>
    <s v="10/11/2013"/>
    <n v="8"/>
    <x v="0"/>
    <s v="Tortie"/>
    <n v="6.5"/>
    <x v="2"/>
    <s v="Houston"/>
    <x v="5"/>
    <n v="140"/>
    <s v="Cat_Medium"/>
    <n v="120"/>
    <n v="150"/>
  </r>
  <r>
    <s v="1bff8a6b536c02"/>
    <s v="11/09/2012"/>
    <n v="9"/>
    <x v="1"/>
    <s v="Tan/Black"/>
    <n v="18"/>
    <x v="2"/>
    <s v="Austin"/>
    <x v="6"/>
    <n v="135"/>
    <s v="Dog_Medium"/>
    <n v="150"/>
    <n v="150"/>
  </r>
  <r>
    <s v="7d3fd82dad993e"/>
    <s v="17/04/2013"/>
    <n v="9"/>
    <x v="1"/>
    <s v="Brown"/>
    <n v="38"/>
    <x v="1"/>
    <s v="San Antonio"/>
    <x v="0"/>
    <n v="120"/>
    <s v="Dog_Large"/>
    <n v="175"/>
    <n v="150"/>
  </r>
  <r>
    <s v="647f71e87b13a9"/>
    <s v="06/11/2011"/>
    <n v="10"/>
    <x v="1"/>
    <s v="Black/Tricolor"/>
    <n v="46"/>
    <x v="1"/>
    <s v="Houston"/>
    <x v="13"/>
    <n v="140"/>
    <s v="Dog_Large"/>
    <n v="175"/>
    <n v="150"/>
  </r>
  <r>
    <s v="8e037c4c215768"/>
    <s v="23/10/2017"/>
    <n v="4"/>
    <x v="1"/>
    <s v="Brown/Tan"/>
    <n v="5"/>
    <x v="0"/>
    <s v="Dallas"/>
    <x v="0"/>
    <n v="110"/>
    <s v="Dog_Small"/>
    <n v="125"/>
    <n v="0"/>
  </r>
  <r>
    <s v="d677c615a3ce03"/>
    <s v="28/01/2009"/>
    <n v="13"/>
    <x v="1"/>
    <s v="Tan"/>
    <n v="25"/>
    <x v="2"/>
    <s v="San Antonio"/>
    <x v="7"/>
    <n v="120"/>
    <s v="Dog_Medium"/>
    <n v="150"/>
    <n v="200"/>
  </r>
  <r>
    <s v="364fbc78668917"/>
    <s v="09/09/2015"/>
    <n v="6"/>
    <x v="0"/>
    <s v="Cream Tabby"/>
    <n v="8.5"/>
    <x v="1"/>
    <s v="Houston"/>
    <x v="6"/>
    <n v="140"/>
    <s v="Cat_Large"/>
    <n v="140"/>
    <n v="100"/>
  </r>
  <r>
    <s v="2c90c8de36e5d3"/>
    <s v="24/11/2013"/>
    <n v="8"/>
    <x v="1"/>
    <s v="White/Black"/>
    <n v="5"/>
    <x v="0"/>
    <s v="Dallas"/>
    <x v="6"/>
    <n v="110"/>
    <s v="Dog_Small"/>
    <n v="125"/>
    <n v="150"/>
  </r>
  <r>
    <s v="d10c651bdd5eaf"/>
    <s v="04/01/2017"/>
    <n v="5"/>
    <x v="1"/>
    <s v="White/Tan"/>
    <n v="31.5"/>
    <x v="1"/>
    <s v="San Antonio"/>
    <x v="7"/>
    <n v="120"/>
    <s v="Dog_Large"/>
    <n v="175"/>
    <n v="100"/>
  </r>
  <r>
    <s v="7e05d90d0861d5"/>
    <s v="08/02/2014"/>
    <n v="8"/>
    <x v="0"/>
    <s v="Gray Tabby"/>
    <n v="9"/>
    <x v="1"/>
    <s v="Houston"/>
    <x v="0"/>
    <n v="140"/>
    <s v="Cat_Large"/>
    <n v="140"/>
    <n v="150"/>
  </r>
  <r>
    <s v="c459b5cee5b16a"/>
    <s v="02/06/2013"/>
    <n v="9"/>
    <x v="1"/>
    <s v="White/Black"/>
    <n v="26"/>
    <x v="2"/>
    <s v="Austin"/>
    <x v="7"/>
    <n v="135"/>
    <s v="Dog_Medium"/>
    <n v="150"/>
    <n v="150"/>
  </r>
  <r>
    <s v="136bec2b8b9049"/>
    <s v="18/06/2012"/>
    <n v="10"/>
    <x v="1"/>
    <s v="Gray"/>
    <n v="5"/>
    <x v="0"/>
    <s v="Austin"/>
    <x v="6"/>
    <n v="135"/>
    <s v="Dog_Small"/>
    <n v="125"/>
    <n v="150"/>
  </r>
  <r>
    <s v="fd7d6164a953c9"/>
    <s v="11/08/2016"/>
    <n v="5"/>
    <x v="1"/>
    <s v="Red/White"/>
    <n v="9"/>
    <x v="0"/>
    <s v="San Antonio"/>
    <x v="3"/>
    <n v="120"/>
    <s v="Dog_Small"/>
    <n v="125"/>
    <n v="100"/>
  </r>
  <r>
    <s v="d3d8193ed3ce3c"/>
    <s v="14/07/2014"/>
    <n v="7"/>
    <x v="0"/>
    <s v="White"/>
    <n v="8.5"/>
    <x v="1"/>
    <s v="Fort Worth"/>
    <x v="7"/>
    <n v="100"/>
    <s v="Cat_Large"/>
    <n v="140"/>
    <n v="100"/>
  </r>
  <r>
    <s v="b7729fe91e24b1"/>
    <s v="26/10/2012"/>
    <n v="9"/>
    <x v="1"/>
    <s v="Brown/White"/>
    <n v="11.5"/>
    <x v="2"/>
    <s v="Austin"/>
    <x v="1"/>
    <n v="135"/>
    <s v="Dog_Medium"/>
    <n v="150"/>
    <n v="150"/>
  </r>
  <r>
    <s v="7b76b71be4ac0a"/>
    <s v="07/12/2017"/>
    <n v="4"/>
    <x v="1"/>
    <s v="Brown"/>
    <n v="27"/>
    <x v="2"/>
    <s v="Houston"/>
    <x v="12"/>
    <n v="140"/>
    <s v="Dog_Medium"/>
    <n v="150"/>
    <n v="0"/>
  </r>
  <r>
    <s v="d2ecc0e4932643"/>
    <s v="12/01/2018"/>
    <n v="4"/>
    <x v="1"/>
    <s v="Brown/White"/>
    <n v="20"/>
    <x v="2"/>
    <s v="San Antonio"/>
    <x v="7"/>
    <n v="120"/>
    <s v="Dog_Medium"/>
    <n v="150"/>
    <n v="0"/>
  </r>
  <r>
    <s v="e69940aab5a046"/>
    <s v="14/09/2017"/>
    <n v="4"/>
    <x v="1"/>
    <s v="Black/White"/>
    <n v="39"/>
    <x v="1"/>
    <s v="Houston"/>
    <x v="10"/>
    <n v="140"/>
    <s v="Dog_Large"/>
    <n v="175"/>
    <n v="0"/>
  </r>
  <r>
    <s v="b657addf70ee1c"/>
    <s v="14/08/2014"/>
    <n v="7"/>
    <x v="1"/>
    <s v="Brown"/>
    <n v="41"/>
    <x v="1"/>
    <s v="Austin"/>
    <x v="1"/>
    <n v="135"/>
    <s v="Dog_Large"/>
    <n v="175"/>
    <n v="100"/>
  </r>
  <r>
    <s v="d51af6aeefa1df"/>
    <s v="28/05/2016"/>
    <n v="6"/>
    <x v="1"/>
    <s v="Yellow"/>
    <n v="44"/>
    <x v="1"/>
    <s v="Houston"/>
    <x v="7"/>
    <n v="140"/>
    <s v="Dog_Large"/>
    <n v="175"/>
    <n v="100"/>
  </r>
  <r>
    <s v="bdaf3c91b6036b"/>
    <s v="06/08/2017"/>
    <n v="4"/>
    <x v="1"/>
    <s v="Black/White"/>
    <n v="39"/>
    <x v="1"/>
    <s v="San Antonio"/>
    <x v="1"/>
    <n v="120"/>
    <s v="Dog_Large"/>
    <n v="175"/>
    <n v="0"/>
  </r>
  <r>
    <s v="fbfb8c2bb819f9"/>
    <s v="01/12/2006"/>
    <n v="15"/>
    <x v="1"/>
    <s v="Tan"/>
    <n v="31"/>
    <x v="1"/>
    <s v="Houston"/>
    <x v="3"/>
    <n v="140"/>
    <s v="Dog_Large"/>
    <n v="175"/>
    <n v="200"/>
  </r>
  <r>
    <s v="596bb7a3189a4f"/>
    <s v="17/11/2018"/>
    <n v="3"/>
    <x v="1"/>
    <s v="White/Brown"/>
    <n v="15"/>
    <x v="2"/>
    <s v="San Antonio"/>
    <x v="5"/>
    <n v="120"/>
    <s v="Dog_Medium"/>
    <n v="150"/>
    <n v="0"/>
  </r>
  <r>
    <s v="7c20ad6059d790"/>
    <s v="14/06/2019"/>
    <n v="3"/>
    <x v="0"/>
    <s v="Gray/White"/>
    <n v="9"/>
    <x v="1"/>
    <s v="Dallas"/>
    <x v="0"/>
    <n v="110"/>
    <s v="Cat_Large"/>
    <n v="140"/>
    <n v="0"/>
  </r>
  <r>
    <s v="f1ff271977f384"/>
    <s v="22/04/2016"/>
    <n v="6"/>
    <x v="0"/>
    <s v="Torbie"/>
    <n v="6.5"/>
    <x v="2"/>
    <s v="Austin"/>
    <x v="4"/>
    <n v="135"/>
    <s v="Cat_Medium"/>
    <n v="120"/>
    <n v="100"/>
  </r>
  <r>
    <s v="ce794c2cd83452"/>
    <s v="13/03/2016"/>
    <n v="6"/>
    <x v="0"/>
    <s v="Brown Tabby"/>
    <n v="2"/>
    <x v="0"/>
    <s v="Austin"/>
    <x v="7"/>
    <n v="135"/>
    <s v="Cat_Small"/>
    <n v="100"/>
    <n v="100"/>
  </r>
  <r>
    <s v="7c41d9fbabb57c"/>
    <s v="29/11/2020"/>
    <n v="1"/>
    <x v="1"/>
    <s v="Black/White"/>
    <n v="44"/>
    <x v="1"/>
    <s v="Fort Worth"/>
    <x v="0"/>
    <n v="100"/>
    <s v="Dog_Large"/>
    <n v="175"/>
    <n v="0"/>
  </r>
  <r>
    <s v="c7c7840f8afe90"/>
    <s v="04/10/2017"/>
    <n v="4"/>
    <x v="0"/>
    <s v="Blue Tabby"/>
    <n v="3"/>
    <x v="0"/>
    <s v="Austin"/>
    <x v="7"/>
    <n v="135"/>
    <s v="Cat_Small"/>
    <n v="100"/>
    <n v="0"/>
  </r>
  <r>
    <s v="ba0e2be9f03b50"/>
    <s v="06/05/2018"/>
    <n v="4"/>
    <x v="0"/>
    <s v="Orange Tabby"/>
    <n v="9"/>
    <x v="1"/>
    <s v="Houston"/>
    <x v="1"/>
    <n v="140"/>
    <s v="Cat_Large"/>
    <n v="140"/>
    <n v="0"/>
  </r>
  <r>
    <s v="bb93b2c9e3ddc1"/>
    <s v="27/09/2017"/>
    <n v="4"/>
    <x v="1"/>
    <s v="Black/Tan"/>
    <n v="21"/>
    <x v="2"/>
    <s v="Houston"/>
    <x v="1"/>
    <n v="140"/>
    <s v="Dog_Medium"/>
    <n v="150"/>
    <n v="0"/>
  </r>
  <r>
    <s v="eb637ce23da032"/>
    <s v="21/08/2014"/>
    <n v="7"/>
    <x v="0"/>
    <s v="Tortie/Calico"/>
    <n v="10"/>
    <x v="1"/>
    <s v="Austin"/>
    <x v="8"/>
    <n v="135"/>
    <s v="Cat_Large"/>
    <n v="140"/>
    <n v="100"/>
  </r>
  <r>
    <s v="901c55bb92e197"/>
    <s v="10/09/2012"/>
    <n v="9"/>
    <x v="1"/>
    <s v="Tan"/>
    <n v="5"/>
    <x v="0"/>
    <s v="Austin"/>
    <x v="0"/>
    <n v="135"/>
    <s v="Dog_Small"/>
    <n v="125"/>
    <n v="150"/>
  </r>
  <r>
    <s v="72d46445b64d5b"/>
    <s v="24/08/2018"/>
    <n v="3"/>
    <x v="0"/>
    <s v="Brown Tabby/White"/>
    <n v="6"/>
    <x v="2"/>
    <s v="San Antonio"/>
    <x v="2"/>
    <n v="120"/>
    <s v="Cat_Medium"/>
    <n v="120"/>
    <n v="0"/>
  </r>
  <r>
    <s v="dd0cd972364d64"/>
    <s v="17/04/2015"/>
    <n v="7"/>
    <x v="0"/>
    <s v="Brown Tabby"/>
    <n v="4"/>
    <x v="0"/>
    <s v="San Antonio"/>
    <x v="7"/>
    <n v="120"/>
    <s v="Cat_Small"/>
    <n v="100"/>
    <n v="100"/>
  </r>
  <r>
    <s v="a16dfa941a3406"/>
    <s v="14/03/2019"/>
    <n v="3"/>
    <x v="1"/>
    <s v="Black/White"/>
    <n v="42"/>
    <x v="1"/>
    <s v="Houston"/>
    <x v="1"/>
    <n v="140"/>
    <s v="Dog_Large"/>
    <n v="175"/>
    <n v="0"/>
  </r>
  <r>
    <s v="fc37eb9f18a080"/>
    <s v="02/12/2016"/>
    <n v="5"/>
    <x v="1"/>
    <s v="Blue/White"/>
    <n v="47"/>
    <x v="1"/>
    <s v="San Antonio"/>
    <x v="3"/>
    <n v="120"/>
    <s v="Dog_Large"/>
    <n v="175"/>
    <n v="100"/>
  </r>
  <r>
    <s v="51398fa82c270a"/>
    <s v="27/01/2014"/>
    <n v="8"/>
    <x v="1"/>
    <s v="White"/>
    <n v="16"/>
    <x v="2"/>
    <s v="Dallas"/>
    <x v="5"/>
    <n v="110"/>
    <s v="Dog_Medium"/>
    <n v="150"/>
    <n v="150"/>
  </r>
  <r>
    <s v="22c17fa64309e0"/>
    <s v="28/04/2018"/>
    <n v="4"/>
    <x v="1"/>
    <s v="Brown Brindle/White"/>
    <n v="14"/>
    <x v="2"/>
    <s v="San Antonio"/>
    <x v="6"/>
    <n v="120"/>
    <s v="Dog_Medium"/>
    <n v="150"/>
    <n v="0"/>
  </r>
  <r>
    <s v="01ca850caba1c9"/>
    <s v="21/07/2013"/>
    <n v="8"/>
    <x v="0"/>
    <s v="Brown Tabby/White"/>
    <n v="10"/>
    <x v="1"/>
    <s v="Austin"/>
    <x v="6"/>
    <n v="135"/>
    <s v="Cat_Large"/>
    <n v="140"/>
    <n v="150"/>
  </r>
  <r>
    <s v="d0bdf31709da60"/>
    <s v="25/05/2016"/>
    <n v="6"/>
    <x v="0"/>
    <s v="Black"/>
    <n v="4"/>
    <x v="0"/>
    <s v="Fort Worth"/>
    <x v="7"/>
    <n v="100"/>
    <s v="Cat_Small"/>
    <n v="100"/>
    <n v="100"/>
  </r>
  <r>
    <s v="77aaee042be963"/>
    <s v="01/06/2019"/>
    <n v="3"/>
    <x v="1"/>
    <s v="Tan/White"/>
    <n v="49"/>
    <x v="1"/>
    <s v="Austin"/>
    <x v="12"/>
    <n v="135"/>
    <s v="Dog_Large"/>
    <n v="175"/>
    <n v="0"/>
  </r>
  <r>
    <s v="5cc4691badeac1"/>
    <s v="24/10/2008"/>
    <n v="13"/>
    <x v="1"/>
    <s v="White/Tan"/>
    <n v="34"/>
    <x v="1"/>
    <s v="San Antonio"/>
    <x v="5"/>
    <n v="120"/>
    <s v="Dog_Large"/>
    <n v="175"/>
    <n v="200"/>
  </r>
  <r>
    <s v="7da9010c552cfa"/>
    <s v="15/03/2016"/>
    <n v="6"/>
    <x v="1"/>
    <s v="White/Gray"/>
    <n v="31"/>
    <x v="1"/>
    <s v="Austin"/>
    <x v="0"/>
    <n v="135"/>
    <s v="Dog_Large"/>
    <n v="175"/>
    <n v="100"/>
  </r>
  <r>
    <s v="fa6c63c2498317"/>
    <s v="21/01/2017"/>
    <n v="5"/>
    <x v="1"/>
    <s v="Black/White"/>
    <n v="7"/>
    <x v="0"/>
    <s v="Fort Worth"/>
    <x v="3"/>
    <n v="100"/>
    <s v="Dog_Small"/>
    <n v="125"/>
    <n v="100"/>
  </r>
  <r>
    <s v="47165acb6ff99b"/>
    <s v="08/03/2013"/>
    <n v="9"/>
    <x v="1"/>
    <s v="Black/White"/>
    <n v="29"/>
    <x v="2"/>
    <s v="San Antonio"/>
    <x v="5"/>
    <n v="120"/>
    <s v="Dog_Medium"/>
    <n v="150"/>
    <n v="150"/>
  </r>
  <r>
    <s v="e4a3bf8d9dd480"/>
    <s v="30/07/2013"/>
    <n v="8"/>
    <x v="0"/>
    <s v="Torbie"/>
    <n v="3"/>
    <x v="0"/>
    <s v="Austin"/>
    <x v="10"/>
    <n v="135"/>
    <s v="Cat_Small"/>
    <n v="100"/>
    <n v="150"/>
  </r>
  <r>
    <s v="50f9f72c3f7f84"/>
    <s v="09/07/2017"/>
    <n v="4"/>
    <x v="1"/>
    <s v="Black/White"/>
    <n v="21"/>
    <x v="2"/>
    <s v="Dallas"/>
    <x v="5"/>
    <n v="110"/>
    <s v="Dog_Medium"/>
    <n v="150"/>
    <n v="0"/>
  </r>
  <r>
    <s v="65b28c1529ffaa"/>
    <s v="17/03/2014"/>
    <n v="8"/>
    <x v="0"/>
    <s v="Calico Point"/>
    <n v="9"/>
    <x v="1"/>
    <s v="San Antonio"/>
    <x v="2"/>
    <n v="120"/>
    <s v="Cat_Large"/>
    <n v="140"/>
    <n v="150"/>
  </r>
  <r>
    <s v="c7158f9be878d8"/>
    <s v="23/03/2018"/>
    <n v="4"/>
    <x v="0"/>
    <s v="Brown Tabby"/>
    <n v="9"/>
    <x v="1"/>
    <s v="Dallas"/>
    <x v="7"/>
    <n v="110"/>
    <s v="Cat_Large"/>
    <n v="140"/>
    <n v="0"/>
  </r>
  <r>
    <s v="1d8bf841524b93"/>
    <s v="08/05/2012"/>
    <n v="10"/>
    <x v="0"/>
    <s v="Orange Tabby"/>
    <n v="8"/>
    <x v="1"/>
    <s v="Dallas"/>
    <x v="6"/>
    <n v="110"/>
    <s v="Cat_Large"/>
    <n v="140"/>
    <n v="150"/>
  </r>
  <r>
    <s v="72cf072c5ec265"/>
    <s v="15/12/2015"/>
    <n v="6"/>
    <x v="1"/>
    <s v="Brown/Black"/>
    <n v="44"/>
    <x v="1"/>
    <s v="Austin"/>
    <x v="2"/>
    <n v="135"/>
    <s v="Dog_Large"/>
    <n v="175"/>
    <n v="100"/>
  </r>
  <r>
    <s v="c15dc72ba98676"/>
    <s v="10/12/2013"/>
    <n v="8"/>
    <x v="1"/>
    <s v="Blue/White"/>
    <n v="9"/>
    <x v="0"/>
    <s v="Houston"/>
    <x v="11"/>
    <n v="140"/>
    <s v="Dog_Small"/>
    <n v="125"/>
    <n v="150"/>
  </r>
  <r>
    <s v="4780f0bb9b79d3"/>
    <s v="01/08/2012"/>
    <n v="9"/>
    <x v="0"/>
    <s v="Black"/>
    <n v="10"/>
    <x v="1"/>
    <s v="Austin"/>
    <x v="5"/>
    <n v="135"/>
    <s v="Cat_Large"/>
    <n v="140"/>
    <n v="150"/>
  </r>
  <r>
    <s v="1c82970e6425a0"/>
    <s v="12/02/2016"/>
    <n v="6"/>
    <x v="1"/>
    <s v="Brown Brindle"/>
    <n v="18"/>
    <x v="2"/>
    <s v="Houston"/>
    <x v="6"/>
    <n v="140"/>
    <s v="Dog_Medium"/>
    <n v="150"/>
    <n v="100"/>
  </r>
  <r>
    <s v="2a9ce928d3238c"/>
    <s v="07/03/2016"/>
    <n v="6"/>
    <x v="0"/>
    <s v="Cream Tabby/White"/>
    <n v="9"/>
    <x v="1"/>
    <s v="Austin"/>
    <x v="6"/>
    <n v="135"/>
    <s v="Cat_Large"/>
    <n v="140"/>
    <n v="100"/>
  </r>
  <r>
    <s v="bbb7d9cbfa6090"/>
    <s v="04/09/2014"/>
    <n v="7"/>
    <x v="0"/>
    <s v="Brown Tabby"/>
    <n v="3"/>
    <x v="0"/>
    <s v="San Antonio"/>
    <x v="1"/>
    <n v="120"/>
    <s v="Cat_Small"/>
    <n v="100"/>
    <n v="100"/>
  </r>
  <r>
    <s v="35eeefde26d8bd"/>
    <s v="22/04/2014"/>
    <n v="8"/>
    <x v="0"/>
    <s v="Black/White"/>
    <n v="10"/>
    <x v="1"/>
    <s v="San Antonio"/>
    <x v="6"/>
    <n v="120"/>
    <s v="Cat_Large"/>
    <n v="140"/>
    <n v="150"/>
  </r>
  <r>
    <s v="875d9729193041"/>
    <s v="27/08/2016"/>
    <n v="5"/>
    <x v="1"/>
    <s v="Black/White"/>
    <n v="3"/>
    <x v="0"/>
    <s v="San Antonio"/>
    <x v="0"/>
    <n v="120"/>
    <s v="Dog_Small"/>
    <n v="125"/>
    <n v="100"/>
  </r>
  <r>
    <s v="b9ad1e6834f6eb"/>
    <s v="19/01/2017"/>
    <n v="5"/>
    <x v="1"/>
    <s v="Tan/Black"/>
    <n v="48"/>
    <x v="1"/>
    <s v="Austin"/>
    <x v="1"/>
    <n v="135"/>
    <s v="Dog_Large"/>
    <n v="175"/>
    <n v="100"/>
  </r>
  <r>
    <s v="84c34e12585b8d"/>
    <s v="20/08/2013"/>
    <n v="8"/>
    <x v="0"/>
    <s v="Blue/White"/>
    <n v="6.5"/>
    <x v="2"/>
    <s v="Houston"/>
    <x v="0"/>
    <n v="140"/>
    <s v="Cat_Medium"/>
    <n v="120"/>
    <n v="150"/>
  </r>
  <r>
    <s v="2aa6cbe3794ec0"/>
    <s v="22/04/2018"/>
    <n v="4"/>
    <x v="0"/>
    <s v="Tortie Point"/>
    <n v="8"/>
    <x v="1"/>
    <s v="San Antonio"/>
    <x v="6"/>
    <n v="120"/>
    <s v="Cat_Large"/>
    <n v="140"/>
    <n v="0"/>
  </r>
  <r>
    <s v="4670e6ea914ebe"/>
    <s v="09/04/2018"/>
    <n v="4"/>
    <x v="2"/>
    <s v="Brown/Yellow"/>
    <n v="7.4"/>
    <x v="1"/>
    <s v="Houston"/>
    <x v="5"/>
    <n v="140"/>
    <s v="Bird_Large"/>
    <n v="110"/>
    <n v="0"/>
  </r>
  <r>
    <s v="de227ffe74ffb3"/>
    <s v="22/05/2018"/>
    <n v="4"/>
    <x v="0"/>
    <s v="Black"/>
    <n v="6.5"/>
    <x v="2"/>
    <s v="Houston"/>
    <x v="7"/>
    <n v="140"/>
    <s v="Cat_Medium"/>
    <n v="120"/>
    <n v="0"/>
  </r>
  <r>
    <s v="fd6bb3ea6d247b"/>
    <s v="30/05/2014"/>
    <n v="8"/>
    <x v="1"/>
    <s v="White"/>
    <n v="44"/>
    <x v="1"/>
    <s v="Austin"/>
    <x v="3"/>
    <n v="135"/>
    <s v="Dog_Large"/>
    <n v="175"/>
    <n v="150"/>
  </r>
  <r>
    <s v="df13ed615e8ab3"/>
    <s v="07/09/2015"/>
    <n v="6"/>
    <x v="1"/>
    <s v="Red/White"/>
    <n v="38"/>
    <x v="1"/>
    <s v="Fort Worth"/>
    <x v="7"/>
    <n v="100"/>
    <s v="Dog_Large"/>
    <n v="175"/>
    <n v="100"/>
  </r>
  <r>
    <s v="f0ac1ba6fc3136"/>
    <s v="31/03/2012"/>
    <n v="10"/>
    <x v="1"/>
    <s v="Black"/>
    <n v="26"/>
    <x v="2"/>
    <s v="Fort Worth"/>
    <x v="8"/>
    <n v="100"/>
    <s v="Dog_Medium"/>
    <n v="150"/>
    <n v="150"/>
  </r>
  <r>
    <s v="0e2aeb1dfa43a3"/>
    <s v="01/07/2015"/>
    <n v="7"/>
    <x v="0"/>
    <s v="Brown Tabby"/>
    <n v="10"/>
    <x v="1"/>
    <s v="Dallas"/>
    <x v="6"/>
    <n v="110"/>
    <s v="Cat_Large"/>
    <n v="140"/>
    <n v="100"/>
  </r>
  <r>
    <s v="6aafc449eb167a"/>
    <s v="08/08/2015"/>
    <n v="6"/>
    <x v="0"/>
    <s v="Brown Tabby/White"/>
    <n v="6"/>
    <x v="2"/>
    <s v="Houston"/>
    <x v="2"/>
    <n v="140"/>
    <s v="Cat_Medium"/>
    <n v="120"/>
    <n v="100"/>
  </r>
  <r>
    <s v="86c8053261338a"/>
    <s v="11/08/2006"/>
    <n v="15"/>
    <x v="1"/>
    <s v="Brown"/>
    <n v="15"/>
    <x v="2"/>
    <s v="Austin"/>
    <x v="0"/>
    <n v="135"/>
    <s v="Dog_Medium"/>
    <n v="150"/>
    <n v="200"/>
  </r>
  <r>
    <s v="861e1444afc24b"/>
    <s v="02/08/2018"/>
    <n v="3"/>
    <x v="1"/>
    <s v="Tan/White"/>
    <n v="25"/>
    <x v="2"/>
    <s v="Houston"/>
    <x v="0"/>
    <n v="140"/>
    <s v="Dog_Medium"/>
    <n v="150"/>
    <n v="0"/>
  </r>
  <r>
    <s v="6a2764aaf4e9e7"/>
    <s v="18/07/2016"/>
    <n v="5"/>
    <x v="0"/>
    <s v="Black"/>
    <n v="10"/>
    <x v="1"/>
    <s v="Houston"/>
    <x v="2"/>
    <n v="140"/>
    <s v="Cat_Large"/>
    <n v="140"/>
    <n v="100"/>
  </r>
  <r>
    <s v="21bccaa43e594d"/>
    <s v="20/12/2009"/>
    <n v="12"/>
    <x v="1"/>
    <s v="White/Gray"/>
    <n v="43"/>
    <x v="1"/>
    <s v="Austin"/>
    <x v="6"/>
    <n v="135"/>
    <s v="Dog_Large"/>
    <n v="175"/>
    <n v="150"/>
  </r>
  <r>
    <s v="8f89836abe42eb"/>
    <s v="10/06/2017"/>
    <n v="5"/>
    <x v="0"/>
    <s v="Black/White"/>
    <n v="8.5"/>
    <x v="1"/>
    <s v="Fort Worth"/>
    <x v="0"/>
    <n v="100"/>
    <s v="Cat_Large"/>
    <n v="140"/>
    <n v="100"/>
  </r>
  <r>
    <s v="13182df85007b8"/>
    <s v="04/06/2015"/>
    <n v="7"/>
    <x v="0"/>
    <s v="Brown Tabby"/>
    <n v="3"/>
    <x v="0"/>
    <s v="San Antonio"/>
    <x v="6"/>
    <n v="120"/>
    <s v="Cat_Small"/>
    <n v="100"/>
    <n v="100"/>
  </r>
  <r>
    <s v="fb5fd3cc45a227"/>
    <s v="19/12/2015"/>
    <n v="6"/>
    <x v="1"/>
    <s v="Black/White"/>
    <n v="4"/>
    <x v="0"/>
    <s v="Fort Worth"/>
    <x v="3"/>
    <n v="100"/>
    <s v="Dog_Small"/>
    <n v="125"/>
    <n v="100"/>
  </r>
  <r>
    <s v="015ad7bb2b8dee"/>
    <s v="24/09/2014"/>
    <n v="7"/>
    <x v="0"/>
    <s v="Orange Tabby"/>
    <n v="4"/>
    <x v="0"/>
    <s v="San Antonio"/>
    <x v="6"/>
    <n v="120"/>
    <s v="Cat_Small"/>
    <n v="100"/>
    <n v="100"/>
  </r>
  <r>
    <s v="e4f987f24a1e23"/>
    <s v="19/06/2015"/>
    <n v="7"/>
    <x v="1"/>
    <s v="White/Tan"/>
    <n v="46"/>
    <x v="1"/>
    <s v="Austin"/>
    <x v="10"/>
    <n v="135"/>
    <s v="Dog_Large"/>
    <n v="175"/>
    <n v="100"/>
  </r>
  <r>
    <s v="0d73307c157b75"/>
    <s v="30/07/2019"/>
    <n v="2"/>
    <x v="0"/>
    <s v="Orange Tabby"/>
    <n v="6"/>
    <x v="2"/>
    <s v="Houston"/>
    <x v="6"/>
    <n v="140"/>
    <s v="Cat_Medium"/>
    <n v="120"/>
    <n v="0"/>
  </r>
  <r>
    <s v="f1809c5cfe94b6"/>
    <s v="03/03/2015"/>
    <n v="7"/>
    <x v="0"/>
    <s v="Blue Tabby/White"/>
    <n v="6.5"/>
    <x v="2"/>
    <s v="Fort Worth"/>
    <x v="8"/>
    <n v="100"/>
    <s v="Cat_Medium"/>
    <n v="120"/>
    <n v="100"/>
  </r>
  <r>
    <s v="1afe237bf305db"/>
    <s v="19/05/2017"/>
    <n v="5"/>
    <x v="0"/>
    <s v="Cream Tabby"/>
    <n v="2"/>
    <x v="0"/>
    <s v="Dallas"/>
    <x v="6"/>
    <n v="110"/>
    <s v="Cat_Small"/>
    <n v="100"/>
    <n v="100"/>
  </r>
  <r>
    <s v="0a7a49ae79718b"/>
    <s v="10/09/2015"/>
    <n v="6"/>
    <x v="0"/>
    <s v="Gray Tabby"/>
    <n v="4"/>
    <x v="0"/>
    <s v="Dallas"/>
    <x v="6"/>
    <n v="110"/>
    <s v="Cat_Small"/>
    <n v="100"/>
    <n v="100"/>
  </r>
  <r>
    <s v="9bb690b1bbb54f"/>
    <s v="21/04/2015"/>
    <n v="7"/>
    <x v="0"/>
    <s v="Black"/>
    <n v="10"/>
    <x v="1"/>
    <s v="Austin"/>
    <x v="1"/>
    <n v="135"/>
    <s v="Cat_Large"/>
    <n v="140"/>
    <n v="100"/>
  </r>
  <r>
    <s v="2c98ad4c62e1a5"/>
    <s v="10/07/2018"/>
    <n v="3"/>
    <x v="0"/>
    <s v="Blue"/>
    <n v="6"/>
    <x v="2"/>
    <s v="San Antonio"/>
    <x v="6"/>
    <n v="120"/>
    <s v="Cat_Medium"/>
    <n v="120"/>
    <n v="0"/>
  </r>
  <r>
    <s v="383ec039548bf1"/>
    <s v="14/11/2017"/>
    <n v="4"/>
    <x v="1"/>
    <s v="Tan"/>
    <n v="28"/>
    <x v="2"/>
    <s v="Fort Worth"/>
    <x v="6"/>
    <n v="100"/>
    <s v="Dog_Medium"/>
    <n v="150"/>
    <n v="0"/>
  </r>
  <r>
    <s v="22fb60ebaa3fc1"/>
    <s v="06/07/2015"/>
    <n v="6"/>
    <x v="1"/>
    <s v="Brown/White"/>
    <n v="12"/>
    <x v="2"/>
    <s v="Houston"/>
    <x v="6"/>
    <n v="140"/>
    <s v="Dog_Medium"/>
    <n v="150"/>
    <n v="100"/>
  </r>
  <r>
    <s v="d37cab4e864b1e"/>
    <s v="27/03/2008"/>
    <n v="14"/>
    <x v="1"/>
    <s v="Tan/White"/>
    <n v="6"/>
    <x v="0"/>
    <s v="Austin"/>
    <x v="7"/>
    <n v="135"/>
    <s v="Dog_Small"/>
    <n v="125"/>
    <n v="200"/>
  </r>
  <r>
    <s v="5c4338b160f55f"/>
    <s v="19/04/2014"/>
    <n v="8"/>
    <x v="1"/>
    <s v="Brown/White"/>
    <n v="29"/>
    <x v="2"/>
    <s v="Austin"/>
    <x v="5"/>
    <n v="135"/>
    <s v="Dog_Medium"/>
    <n v="150"/>
    <n v="150"/>
  </r>
  <r>
    <s v="f6d71c6b75d158"/>
    <s v="05/11/2010"/>
    <n v="11"/>
    <x v="1"/>
    <s v="Brown/White"/>
    <n v="35"/>
    <x v="1"/>
    <s v="Austin"/>
    <x v="4"/>
    <n v="135"/>
    <s v="Dog_Large"/>
    <n v="175"/>
    <n v="150"/>
  </r>
  <r>
    <s v="1306d694a24e55"/>
    <s v="04/01/2004"/>
    <n v="18"/>
    <x v="1"/>
    <s v="Tan/Black"/>
    <n v="43"/>
    <x v="1"/>
    <s v="San Antonio"/>
    <x v="6"/>
    <n v="120"/>
    <s v="Dog_Large"/>
    <n v="175"/>
    <n v="300"/>
  </r>
  <r>
    <s v="01fe5a79300287"/>
    <s v="14/02/2011"/>
    <n v="11"/>
    <x v="1"/>
    <s v="Black/White"/>
    <n v="28"/>
    <x v="2"/>
    <s v="Dallas"/>
    <x v="6"/>
    <n v="110"/>
    <s v="Dog_Medium"/>
    <n v="150"/>
    <n v="150"/>
  </r>
  <r>
    <s v="a64368665bf388"/>
    <s v="10/07/2019"/>
    <n v="2"/>
    <x v="0"/>
    <s v="Orange Tabby"/>
    <n v="4"/>
    <x v="0"/>
    <s v="Austin"/>
    <x v="1"/>
    <n v="135"/>
    <s v="Cat_Small"/>
    <n v="100"/>
    <n v="0"/>
  </r>
  <r>
    <s v="7ddb0096c35874"/>
    <s v="01/01/2017"/>
    <n v="5"/>
    <x v="1"/>
    <s v="Brown/White"/>
    <n v="45"/>
    <x v="1"/>
    <s v="San Antonio"/>
    <x v="0"/>
    <n v="120"/>
    <s v="Dog_Large"/>
    <n v="175"/>
    <n v="100"/>
  </r>
  <r>
    <s v="27861823005326"/>
    <s v="21/04/2017"/>
    <n v="5"/>
    <x v="0"/>
    <s v="Black"/>
    <n v="3"/>
    <x v="0"/>
    <s v="Fort Worth"/>
    <x v="6"/>
    <n v="100"/>
    <s v="Cat_Small"/>
    <n v="100"/>
    <n v="100"/>
  </r>
  <r>
    <s v="04c7e9c561a8d1"/>
    <s v="26/08/2019"/>
    <n v="2"/>
    <x v="0"/>
    <s v="Blue/White"/>
    <n v="6"/>
    <x v="2"/>
    <s v="Houston"/>
    <x v="6"/>
    <n v="140"/>
    <s v="Cat_Medium"/>
    <n v="120"/>
    <n v="0"/>
  </r>
  <r>
    <s v="f722c2886c9f33"/>
    <s v="02/01/2002"/>
    <n v="20"/>
    <x v="0"/>
    <s v="Orange Tabby"/>
    <n v="6.5"/>
    <x v="2"/>
    <s v="Houston"/>
    <x v="4"/>
    <n v="140"/>
    <s v="Cat_Medium"/>
    <n v="120"/>
    <n v="300"/>
  </r>
  <r>
    <s v="1ab5b7133c8b39"/>
    <s v="09/08/2020"/>
    <n v="1"/>
    <x v="0"/>
    <s v="Black"/>
    <n v="2"/>
    <x v="0"/>
    <s v="Houston"/>
    <x v="6"/>
    <n v="140"/>
    <s v="Cat_Small"/>
    <n v="100"/>
    <n v="0"/>
  </r>
  <r>
    <s v="7f5b6a2cb12cfe"/>
    <s v="05/05/2014"/>
    <n v="8"/>
    <x v="2"/>
    <s v="Yellow/White"/>
    <n v="9.1"/>
    <x v="1"/>
    <s v="San Antonio"/>
    <x v="0"/>
    <n v="120"/>
    <s v="Bird_Large"/>
    <n v="110"/>
    <n v="150"/>
  </r>
  <r>
    <s v="68ff8f03c83565"/>
    <s v="14/05/2018"/>
    <n v="4"/>
    <x v="0"/>
    <s v="Orange Tabby"/>
    <n v="3"/>
    <x v="0"/>
    <s v="Houston"/>
    <x v="2"/>
    <n v="140"/>
    <s v="Cat_Small"/>
    <n v="100"/>
    <n v="0"/>
  </r>
  <r>
    <s v="780a3c32bb8f25"/>
    <s v="07/01/2012"/>
    <n v="10"/>
    <x v="1"/>
    <s v="Gray/Black"/>
    <n v="26"/>
    <x v="2"/>
    <s v="Dallas"/>
    <x v="12"/>
    <n v="110"/>
    <s v="Dog_Medium"/>
    <n v="150"/>
    <n v="150"/>
  </r>
  <r>
    <s v="36663246ff3746"/>
    <s v="13/02/2019"/>
    <n v="3"/>
    <x v="1"/>
    <s v="White"/>
    <n v="46"/>
    <x v="1"/>
    <s v="Fort Worth"/>
    <x v="6"/>
    <n v="100"/>
    <s v="Dog_Large"/>
    <n v="175"/>
    <n v="0"/>
  </r>
  <r>
    <s v="0035d99e2b53a8"/>
    <s v="07/09/2012"/>
    <n v="9"/>
    <x v="1"/>
    <s v="Blue"/>
    <n v="27"/>
    <x v="2"/>
    <s v="Austin"/>
    <x v="6"/>
    <n v="135"/>
    <s v="Dog_Medium"/>
    <n v="150"/>
    <n v="150"/>
  </r>
  <r>
    <s v="fa7cc5bca3e881"/>
    <s v="13/04/2019"/>
    <n v="3"/>
    <x v="0"/>
    <s v="Calico"/>
    <n v="3"/>
    <x v="0"/>
    <s v="San Antonio"/>
    <x v="3"/>
    <n v="120"/>
    <s v="Cat_Small"/>
    <n v="100"/>
    <n v="0"/>
  </r>
  <r>
    <s v="dbfdb87ea72639"/>
    <s v="16/07/2010"/>
    <n v="11"/>
    <x v="0"/>
    <s v="Orange Tabby"/>
    <n v="3"/>
    <x v="0"/>
    <s v="Houston"/>
    <x v="7"/>
    <n v="140"/>
    <s v="Cat_Small"/>
    <n v="100"/>
    <n v="150"/>
  </r>
  <r>
    <s v="09bd46245df7f4"/>
    <s v="20/07/2016"/>
    <n v="5"/>
    <x v="0"/>
    <s v="Brown Tabby"/>
    <n v="3"/>
    <x v="0"/>
    <s v="Austin"/>
    <x v="6"/>
    <n v="135"/>
    <s v="Cat_Small"/>
    <n v="100"/>
    <n v="100"/>
  </r>
  <r>
    <s v="6abda79b54e04c"/>
    <s v="08/05/2010"/>
    <n v="12"/>
    <x v="1"/>
    <s v="Black/White"/>
    <n v="17"/>
    <x v="2"/>
    <s v="Houston"/>
    <x v="2"/>
    <n v="140"/>
    <s v="Dog_Medium"/>
    <n v="150"/>
    <n v="150"/>
  </r>
  <r>
    <s v="c19971e7f78f4b"/>
    <s v="11/05/2017"/>
    <n v="5"/>
    <x v="0"/>
    <s v="Orange Tabby"/>
    <n v="9"/>
    <x v="1"/>
    <s v="Houston"/>
    <x v="11"/>
    <n v="140"/>
    <s v="Cat_Large"/>
    <n v="140"/>
    <n v="100"/>
  </r>
  <r>
    <s v="1eb1bb7e9c5b9e"/>
    <s v="08/04/2009"/>
    <n v="13"/>
    <x v="1"/>
    <s v="Brown/White"/>
    <n v="31.5"/>
    <x v="1"/>
    <s v="Houston"/>
    <x v="6"/>
    <n v="140"/>
    <s v="Dog_Large"/>
    <n v="175"/>
    <n v="200"/>
  </r>
  <r>
    <s v="e1c939b3173678"/>
    <s v="11/05/2014"/>
    <n v="8"/>
    <x v="1"/>
    <s v="Tan/White"/>
    <n v="17"/>
    <x v="2"/>
    <s v="Houston"/>
    <x v="10"/>
    <n v="140"/>
    <s v="Dog_Medium"/>
    <n v="150"/>
    <n v="150"/>
  </r>
  <r>
    <s v="6fb346e4c2e8a8"/>
    <s v="30/04/2017"/>
    <n v="5"/>
    <x v="0"/>
    <s v="Brown Tabby"/>
    <n v="10"/>
    <x v="1"/>
    <s v="Austin"/>
    <x v="2"/>
    <n v="135"/>
    <s v="Cat_Large"/>
    <n v="140"/>
    <n v="100"/>
  </r>
  <r>
    <s v="db177cc5a5bf3d"/>
    <s v="17/05/2014"/>
    <n v="8"/>
    <x v="1"/>
    <s v="Tricolor"/>
    <n v="5"/>
    <x v="0"/>
    <s v="Austin"/>
    <x v="7"/>
    <n v="135"/>
    <s v="Dog_Small"/>
    <n v="125"/>
    <n v="150"/>
  </r>
  <r>
    <s v="6dd0fedd1d4de2"/>
    <s v="08/04/2019"/>
    <n v="3"/>
    <x v="1"/>
    <s v="Red Tick/White"/>
    <n v="33"/>
    <x v="1"/>
    <s v="San Antonio"/>
    <x v="2"/>
    <n v="120"/>
    <s v="Dog_Large"/>
    <n v="175"/>
    <n v="0"/>
  </r>
  <r>
    <s v="28d53001b11eac"/>
    <s v="09/03/2016"/>
    <n v="6"/>
    <x v="0"/>
    <s v="Orange Tabby/White"/>
    <n v="6.5"/>
    <x v="2"/>
    <s v="Austin"/>
    <x v="6"/>
    <n v="135"/>
    <s v="Cat_Medium"/>
    <n v="120"/>
    <n v="100"/>
  </r>
  <r>
    <s v="0e7c9bc30b751e"/>
    <s v="24/12/2013"/>
    <n v="8"/>
    <x v="1"/>
    <s v="Buff"/>
    <n v="36"/>
    <x v="1"/>
    <s v="Austin"/>
    <x v="6"/>
    <n v="135"/>
    <s v="Dog_Large"/>
    <n v="175"/>
    <n v="150"/>
  </r>
  <r>
    <s v="a4d700a7502863"/>
    <s v="31/12/2007"/>
    <n v="14"/>
    <x v="1"/>
    <s v="Black/Blue Tick"/>
    <n v="33"/>
    <x v="1"/>
    <s v="San Antonio"/>
    <x v="1"/>
    <n v="120"/>
    <s v="Dog_Large"/>
    <n v="175"/>
    <n v="200"/>
  </r>
  <r>
    <s v="4bd4fb7a40dc0c"/>
    <s v="19/06/2020"/>
    <n v="2"/>
    <x v="1"/>
    <s v="Black/White"/>
    <n v="31.5"/>
    <x v="1"/>
    <s v="Fort Worth"/>
    <x v="5"/>
    <n v="100"/>
    <s v="Dog_Large"/>
    <n v="175"/>
    <n v="0"/>
  </r>
  <r>
    <s v="146fae4188a89b"/>
    <s v="07/09/2015"/>
    <n v="6"/>
    <x v="1"/>
    <s v="Tan/White"/>
    <n v="41"/>
    <x v="1"/>
    <s v="Austin"/>
    <x v="6"/>
    <n v="135"/>
    <s v="Dog_Large"/>
    <n v="175"/>
    <n v="100"/>
  </r>
  <r>
    <s v="c9d202cb9d9c67"/>
    <s v="07/01/2018"/>
    <n v="4"/>
    <x v="1"/>
    <s v="Blue Tick/Brown"/>
    <n v="6"/>
    <x v="0"/>
    <s v="Houston"/>
    <x v="7"/>
    <n v="140"/>
    <s v="Dog_Small"/>
    <n v="125"/>
    <n v="0"/>
  </r>
  <r>
    <s v="7d5724caacded7"/>
    <s v="29/09/2008"/>
    <n v="13"/>
    <x v="1"/>
    <s v="Black/Tan"/>
    <n v="20"/>
    <x v="2"/>
    <s v="Dallas"/>
    <x v="0"/>
    <n v="110"/>
    <s v="Dog_Medium"/>
    <n v="150"/>
    <n v="200"/>
  </r>
  <r>
    <s v="965212e4fd9c11"/>
    <s v="04/09/2017"/>
    <n v="4"/>
    <x v="1"/>
    <s v="Black/White"/>
    <n v="13"/>
    <x v="2"/>
    <s v="Dallas"/>
    <x v="1"/>
    <n v="110"/>
    <s v="Dog_Medium"/>
    <n v="150"/>
    <n v="0"/>
  </r>
  <r>
    <s v="e085519e9e95c9"/>
    <s v="01/03/2019"/>
    <n v="3"/>
    <x v="1"/>
    <s v="White/Brown"/>
    <n v="48"/>
    <x v="1"/>
    <s v="Houston"/>
    <x v="7"/>
    <n v="140"/>
    <s v="Dog_Large"/>
    <n v="175"/>
    <n v="0"/>
  </r>
  <r>
    <s v="3c81372fda32a6"/>
    <s v="16/03/2011"/>
    <n v="11"/>
    <x v="1"/>
    <s v="White"/>
    <n v="37"/>
    <x v="1"/>
    <s v="Austin"/>
    <x v="5"/>
    <n v="135"/>
    <s v="Dog_Large"/>
    <n v="175"/>
    <n v="150"/>
  </r>
  <r>
    <s v="8e5385b7da1efe"/>
    <s v="06/11/2008"/>
    <n v="13"/>
    <x v="1"/>
    <s v="Chocolate"/>
    <n v="29"/>
    <x v="2"/>
    <s v="San Antonio"/>
    <x v="0"/>
    <n v="120"/>
    <s v="Dog_Medium"/>
    <n v="150"/>
    <n v="200"/>
  </r>
  <r>
    <s v="57be832b3ee261"/>
    <s v="03/12/2015"/>
    <n v="6"/>
    <x v="1"/>
    <s v="White"/>
    <n v="43"/>
    <x v="1"/>
    <s v="Austin"/>
    <x v="5"/>
    <n v="135"/>
    <s v="Dog_Large"/>
    <n v="175"/>
    <n v="100"/>
  </r>
  <r>
    <s v="918ac44a70b28e"/>
    <s v="17/04/2016"/>
    <n v="6"/>
    <x v="1"/>
    <s v="Black"/>
    <n v="32"/>
    <x v="1"/>
    <s v="Dallas"/>
    <x v="9"/>
    <n v="110"/>
    <s v="Dog_Large"/>
    <n v="175"/>
    <n v="100"/>
  </r>
  <r>
    <s v="790d7f9208daab"/>
    <s v="30/04/2015"/>
    <n v="7"/>
    <x v="1"/>
    <s v="Black/White"/>
    <n v="40"/>
    <x v="1"/>
    <s v="Dallas"/>
    <x v="12"/>
    <n v="110"/>
    <s v="Dog_Large"/>
    <n v="175"/>
    <n v="100"/>
  </r>
  <r>
    <s v="7e9c061ff54b74"/>
    <s v="10/10/2007"/>
    <n v="14"/>
    <x v="1"/>
    <s v="White"/>
    <n v="3"/>
    <x v="0"/>
    <s v="Dallas"/>
    <x v="0"/>
    <n v="110"/>
    <s v="Dog_Small"/>
    <n v="125"/>
    <n v="200"/>
  </r>
  <r>
    <s v="b326d07048db23"/>
    <s v="21/12/2014"/>
    <n v="7"/>
    <x v="1"/>
    <s v="Black/White"/>
    <n v="3"/>
    <x v="0"/>
    <s v="Dallas"/>
    <x v="1"/>
    <n v="110"/>
    <s v="Dog_Small"/>
    <n v="125"/>
    <n v="100"/>
  </r>
  <r>
    <s v="47b64a4c39364c"/>
    <s v="17/07/2015"/>
    <n v="6"/>
    <x v="1"/>
    <s v="Tan"/>
    <n v="21"/>
    <x v="2"/>
    <s v="Austin"/>
    <x v="5"/>
    <n v="135"/>
    <s v="Dog_Medium"/>
    <n v="150"/>
    <n v="100"/>
  </r>
  <r>
    <s v="d1ead20d5dbcf8"/>
    <s v="27/11/2016"/>
    <n v="5"/>
    <x v="1"/>
    <s v="Black/Gray"/>
    <n v="34"/>
    <x v="1"/>
    <s v="Houston"/>
    <x v="7"/>
    <n v="140"/>
    <s v="Dog_Large"/>
    <n v="175"/>
    <n v="100"/>
  </r>
  <r>
    <s v="2e23cb4016b3ef"/>
    <s v="06/10/2014"/>
    <n v="7"/>
    <x v="0"/>
    <s v="Orange Tabby/White"/>
    <n v="3"/>
    <x v="0"/>
    <s v="Houston"/>
    <x v="6"/>
    <n v="140"/>
    <s v="Cat_Small"/>
    <n v="100"/>
    <n v="100"/>
  </r>
  <r>
    <s v="5e80979acfcb42"/>
    <s v="18/02/2011"/>
    <n v="11"/>
    <x v="1"/>
    <s v="White/Black"/>
    <n v="39"/>
    <x v="1"/>
    <s v="Austin"/>
    <x v="5"/>
    <n v="135"/>
    <s v="Dog_Large"/>
    <n v="175"/>
    <n v="150"/>
  </r>
  <r>
    <s v="cfee6a1b3bec90"/>
    <s v="20/06/2016"/>
    <n v="6"/>
    <x v="0"/>
    <s v="Black/White"/>
    <n v="6"/>
    <x v="2"/>
    <s v="Fort Worth"/>
    <x v="7"/>
    <n v="100"/>
    <s v="Cat_Medium"/>
    <n v="120"/>
    <n v="100"/>
  </r>
  <r>
    <s v="8b8d6eadd2e5b7"/>
    <s v="01/12/2006"/>
    <n v="15"/>
    <x v="1"/>
    <s v="Black"/>
    <n v="15"/>
    <x v="2"/>
    <s v="Austin"/>
    <x v="0"/>
    <n v="135"/>
    <s v="Dog_Medium"/>
    <n v="150"/>
    <n v="200"/>
  </r>
  <r>
    <s v="57677d53849145"/>
    <s v="17/12/2007"/>
    <n v="14"/>
    <x v="0"/>
    <s v="Brown Tabby/White"/>
    <n v="3"/>
    <x v="0"/>
    <s v="Dallas"/>
    <x v="5"/>
    <n v="110"/>
    <s v="Cat_Small"/>
    <n v="100"/>
    <n v="200"/>
  </r>
  <r>
    <s v="456c168bb848f8"/>
    <s v="08/07/2016"/>
    <n v="5"/>
    <x v="1"/>
    <s v="Black/Tan"/>
    <n v="7"/>
    <x v="0"/>
    <s v="Dallas"/>
    <x v="5"/>
    <n v="110"/>
    <s v="Dog_Small"/>
    <n v="125"/>
    <n v="100"/>
  </r>
  <r>
    <s v="d1b6882e2ad782"/>
    <s v="23/11/2012"/>
    <n v="9"/>
    <x v="1"/>
    <s v="Brown/White"/>
    <n v="24"/>
    <x v="2"/>
    <s v="Houston"/>
    <x v="7"/>
    <n v="140"/>
    <s v="Dog_Medium"/>
    <n v="150"/>
    <n v="150"/>
  </r>
  <r>
    <s v="4f84a337272147"/>
    <s v="28/05/2000"/>
    <n v="22"/>
    <x v="0"/>
    <s v="Blue/White"/>
    <n v="9"/>
    <x v="1"/>
    <s v="Austin"/>
    <x v="5"/>
    <n v="135"/>
    <s v="Cat_Large"/>
    <n v="140"/>
    <n v="300"/>
  </r>
  <r>
    <s v="6bc9ece289f43e"/>
    <s v="01/04/2019"/>
    <n v="3"/>
    <x v="0"/>
    <s v="Black"/>
    <n v="10"/>
    <x v="1"/>
    <s v="Austin"/>
    <x v="2"/>
    <n v="135"/>
    <s v="Cat_Large"/>
    <n v="140"/>
    <n v="0"/>
  </r>
  <r>
    <s v="47038a482b112c"/>
    <s v="25/09/2015"/>
    <n v="6"/>
    <x v="1"/>
    <s v="Tan"/>
    <n v="32"/>
    <x v="1"/>
    <s v="Austin"/>
    <x v="5"/>
    <n v="135"/>
    <s v="Dog_Large"/>
    <n v="175"/>
    <n v="100"/>
  </r>
  <r>
    <s v="3c1b2bab7fba8a"/>
    <s v="02/06/2015"/>
    <n v="7"/>
    <x v="0"/>
    <s v="Orange Tabby"/>
    <n v="8"/>
    <x v="1"/>
    <s v="Austin"/>
    <x v="5"/>
    <n v="135"/>
    <s v="Cat_Large"/>
    <n v="140"/>
    <n v="100"/>
  </r>
  <r>
    <s v="7ebd47010c7007"/>
    <s v="30/09/2017"/>
    <n v="4"/>
    <x v="1"/>
    <s v="Black/Brown"/>
    <n v="12"/>
    <x v="2"/>
    <s v="San Antonio"/>
    <x v="0"/>
    <n v="120"/>
    <s v="Dog_Medium"/>
    <n v="150"/>
    <n v="0"/>
  </r>
  <r>
    <s v="6395b7c5d9f7ca"/>
    <s v="28/08/2005"/>
    <n v="16"/>
    <x v="1"/>
    <s v="White/Brown"/>
    <n v="37"/>
    <x v="1"/>
    <s v="Austin"/>
    <x v="13"/>
    <n v="135"/>
    <s v="Dog_Large"/>
    <n v="175"/>
    <n v="300"/>
  </r>
  <r>
    <s v="bd649d46d273a3"/>
    <s v="25/06/2020"/>
    <n v="2"/>
    <x v="1"/>
    <s v="White/Tan"/>
    <n v="41"/>
    <x v="1"/>
    <s v="Austin"/>
    <x v="1"/>
    <n v="135"/>
    <s v="Dog_Large"/>
    <n v="175"/>
    <n v="0"/>
  </r>
  <r>
    <s v="4991dec48863d5"/>
    <s v="06/01/2016"/>
    <n v="6"/>
    <x v="0"/>
    <s v="Orange Tabby"/>
    <n v="10"/>
    <x v="1"/>
    <s v="San Antonio"/>
    <x v="5"/>
    <n v="120"/>
    <s v="Cat_Large"/>
    <n v="140"/>
    <n v="100"/>
  </r>
  <r>
    <s v="a965f525b5e9dc"/>
    <s v="10/02/2002"/>
    <n v="20"/>
    <x v="0"/>
    <s v="Black"/>
    <n v="10"/>
    <x v="1"/>
    <s v="Dallas"/>
    <x v="1"/>
    <n v="110"/>
    <s v="Cat_Large"/>
    <n v="140"/>
    <n v="300"/>
  </r>
  <r>
    <s v="872736c5daeac3"/>
    <s v="20/09/2012"/>
    <n v="9"/>
    <x v="1"/>
    <s v="Black"/>
    <n v="44"/>
    <x v="1"/>
    <s v="Austin"/>
    <x v="0"/>
    <n v="135"/>
    <s v="Dog_Large"/>
    <n v="175"/>
    <n v="150"/>
  </r>
  <r>
    <s v="064fe0eee047f6"/>
    <s v="03/01/2016"/>
    <n v="6"/>
    <x v="1"/>
    <s v="Chocolate/White"/>
    <n v="45"/>
    <x v="1"/>
    <s v="Houston"/>
    <x v="6"/>
    <n v="140"/>
    <s v="Dog_Large"/>
    <n v="175"/>
    <n v="100"/>
  </r>
  <r>
    <s v="38004d0f794741"/>
    <s v="14/08/2017"/>
    <n v="4"/>
    <x v="1"/>
    <s v="Blue/White"/>
    <n v="3"/>
    <x v="0"/>
    <s v="Houston"/>
    <x v="6"/>
    <n v="140"/>
    <s v="Dog_Small"/>
    <n v="125"/>
    <n v="0"/>
  </r>
  <r>
    <s v="5e026f6c474533"/>
    <s v="10/12/2016"/>
    <n v="5"/>
    <x v="0"/>
    <s v="Black/White"/>
    <n v="2"/>
    <x v="0"/>
    <s v="Austin"/>
    <x v="5"/>
    <n v="135"/>
    <s v="Cat_Small"/>
    <n v="100"/>
    <n v="100"/>
  </r>
  <r>
    <s v="c7abb233a5aeeb"/>
    <s v="04/12/2010"/>
    <n v="11"/>
    <x v="0"/>
    <s v="Black/White"/>
    <n v="10"/>
    <x v="1"/>
    <s v="Houston"/>
    <x v="7"/>
    <n v="140"/>
    <s v="Cat_Large"/>
    <n v="140"/>
    <n v="150"/>
  </r>
  <r>
    <s v="84ef0029d19c9b"/>
    <s v="11/07/2016"/>
    <n v="5"/>
    <x v="0"/>
    <s v="Brown Tabby"/>
    <n v="6"/>
    <x v="2"/>
    <s v="Austin"/>
    <x v="0"/>
    <n v="135"/>
    <s v="Cat_Medium"/>
    <n v="120"/>
    <n v="100"/>
  </r>
  <r>
    <s v="6f67c0d917e804"/>
    <s v="24/06/2019"/>
    <n v="3"/>
    <x v="0"/>
    <s v="Brown Tabby"/>
    <n v="4"/>
    <x v="0"/>
    <s v="Austin"/>
    <x v="2"/>
    <n v="135"/>
    <s v="Cat_Small"/>
    <n v="100"/>
    <n v="0"/>
  </r>
  <r>
    <s v="82eb52975e0814"/>
    <s v="11/02/2009"/>
    <n v="13"/>
    <x v="1"/>
    <s v="White/Black"/>
    <n v="7"/>
    <x v="0"/>
    <s v="Dallas"/>
    <x v="0"/>
    <n v="110"/>
    <s v="Dog_Small"/>
    <n v="125"/>
    <n v="200"/>
  </r>
  <r>
    <s v="c80f48015f37fa"/>
    <s v="02/11/2015"/>
    <n v="6"/>
    <x v="0"/>
    <s v="Brown Tabby"/>
    <n v="10"/>
    <x v="1"/>
    <s v="Houston"/>
    <x v="7"/>
    <n v="140"/>
    <s v="Cat_Large"/>
    <n v="140"/>
    <n v="100"/>
  </r>
  <r>
    <s v="2e88bfb6a7552a"/>
    <s v="06/10/2011"/>
    <n v="10"/>
    <x v="0"/>
    <s v="Brown Tabby"/>
    <n v="3"/>
    <x v="0"/>
    <s v="Austin"/>
    <x v="6"/>
    <n v="135"/>
    <s v="Cat_Small"/>
    <n v="100"/>
    <n v="150"/>
  </r>
  <r>
    <s v="f679329b63ebb0"/>
    <s v="18/05/2011"/>
    <n v="11"/>
    <x v="1"/>
    <s v="Black/Brown"/>
    <n v="29"/>
    <x v="2"/>
    <s v="Austin"/>
    <x v="4"/>
    <n v="135"/>
    <s v="Dog_Medium"/>
    <n v="150"/>
    <n v="150"/>
  </r>
  <r>
    <s v="0026d1d20f1d9a"/>
    <s v="10/04/2015"/>
    <n v="7"/>
    <x v="0"/>
    <s v="Brown Tabby/White"/>
    <n v="4"/>
    <x v="0"/>
    <s v="Fort Worth"/>
    <x v="6"/>
    <n v="100"/>
    <s v="Cat_Small"/>
    <n v="100"/>
    <n v="100"/>
  </r>
  <r>
    <s v="53abc107ea47a1"/>
    <s v="08/09/2012"/>
    <n v="9"/>
    <x v="1"/>
    <s v="Brown Brindle/White"/>
    <n v="5"/>
    <x v="0"/>
    <s v="Dallas"/>
    <x v="5"/>
    <n v="110"/>
    <s v="Dog_Small"/>
    <n v="125"/>
    <n v="150"/>
  </r>
  <r>
    <s v="7257d9bf1baaed"/>
    <s v="08/11/2015"/>
    <n v="6"/>
    <x v="1"/>
    <s v="Tan/White"/>
    <n v="6"/>
    <x v="0"/>
    <s v="Dallas"/>
    <x v="2"/>
    <n v="110"/>
    <s v="Dog_Small"/>
    <n v="125"/>
    <n v="100"/>
  </r>
  <r>
    <s v="b2fa20f9a2109f"/>
    <s v="15/06/2015"/>
    <n v="7"/>
    <x v="1"/>
    <s v="Brown Brindle/White"/>
    <n v="20"/>
    <x v="2"/>
    <s v="Dallas"/>
    <x v="1"/>
    <n v="110"/>
    <s v="Dog_Medium"/>
    <n v="150"/>
    <n v="100"/>
  </r>
  <r>
    <s v="7e4dd5f79503c4"/>
    <s v="30/11/2016"/>
    <n v="5"/>
    <x v="0"/>
    <s v="Torbie"/>
    <n v="6"/>
    <x v="2"/>
    <s v="Fort Worth"/>
    <x v="0"/>
    <n v="100"/>
    <s v="Cat_Medium"/>
    <n v="120"/>
    <n v="100"/>
  </r>
  <r>
    <s v="d259fa65a18915"/>
    <s v="09/07/2018"/>
    <n v="3"/>
    <x v="1"/>
    <s v="Red/White"/>
    <n v="42"/>
    <x v="1"/>
    <s v="Houston"/>
    <x v="7"/>
    <n v="140"/>
    <s v="Dog_Large"/>
    <n v="175"/>
    <n v="0"/>
  </r>
  <r>
    <s v="4a35d5a726d458"/>
    <s v="10/03/2016"/>
    <n v="6"/>
    <x v="1"/>
    <s v="Black/White"/>
    <n v="40"/>
    <x v="1"/>
    <s v="Austin"/>
    <x v="5"/>
    <n v="135"/>
    <s v="Dog_Large"/>
    <n v="175"/>
    <n v="100"/>
  </r>
  <r>
    <s v="aeebb42881ab3a"/>
    <s v="29/05/2011"/>
    <n v="11"/>
    <x v="1"/>
    <s v="Black"/>
    <n v="21"/>
    <x v="2"/>
    <s v="Austin"/>
    <x v="1"/>
    <n v="135"/>
    <s v="Dog_Medium"/>
    <n v="150"/>
    <n v="150"/>
  </r>
  <r>
    <s v="2cbd0e31592285"/>
    <s v="19/04/2017"/>
    <n v="5"/>
    <x v="1"/>
    <s v="Black/Gray"/>
    <n v="31"/>
    <x v="1"/>
    <s v="Austin"/>
    <x v="6"/>
    <n v="135"/>
    <s v="Dog_Large"/>
    <n v="175"/>
    <n v="100"/>
  </r>
  <r>
    <s v="caa7ec9630fb58"/>
    <s v="31/12/2013"/>
    <n v="8"/>
    <x v="1"/>
    <s v="Tricolor"/>
    <n v="8"/>
    <x v="0"/>
    <s v="Austin"/>
    <x v="7"/>
    <n v="135"/>
    <s v="Dog_Small"/>
    <n v="125"/>
    <n v="150"/>
  </r>
  <r>
    <s v="5d0faf905796f0"/>
    <s v="03/04/2019"/>
    <n v="3"/>
    <x v="0"/>
    <s v="White/Brown Tabby"/>
    <n v="9"/>
    <x v="1"/>
    <s v="Houston"/>
    <x v="5"/>
    <n v="140"/>
    <s v="Cat_Large"/>
    <n v="140"/>
    <n v="0"/>
  </r>
  <r>
    <s v="8241fb89e9dfa5"/>
    <s v="14/01/2018"/>
    <n v="4"/>
    <x v="1"/>
    <s v="Brown/Black"/>
    <n v="44"/>
    <x v="1"/>
    <s v="Fort Worth"/>
    <x v="0"/>
    <n v="100"/>
    <s v="Dog_Large"/>
    <n v="175"/>
    <n v="0"/>
  </r>
  <r>
    <s v="2de5e3bf8cb012"/>
    <s v="25/06/2019"/>
    <n v="3"/>
    <x v="0"/>
    <s v="Orange Tabby"/>
    <n v="3"/>
    <x v="0"/>
    <s v="Dallas"/>
    <x v="6"/>
    <n v="110"/>
    <s v="Cat_Small"/>
    <n v="100"/>
    <n v="0"/>
  </r>
  <r>
    <s v="8eac96079a8f72"/>
    <s v="03/05/2015"/>
    <n v="7"/>
    <x v="0"/>
    <s v="Black"/>
    <n v="3"/>
    <x v="0"/>
    <s v="Houston"/>
    <x v="0"/>
    <n v="140"/>
    <s v="Cat_Small"/>
    <n v="100"/>
    <n v="100"/>
  </r>
  <r>
    <s v="6bf1678f010c0f"/>
    <s v="14/10/2018"/>
    <n v="3"/>
    <x v="0"/>
    <s v="Cream Tabby"/>
    <n v="4"/>
    <x v="0"/>
    <s v="Houston"/>
    <x v="2"/>
    <n v="140"/>
    <s v="Cat_Small"/>
    <n v="100"/>
    <n v="0"/>
  </r>
  <r>
    <s v="58ba0afaa97345"/>
    <s v="07/05/2014"/>
    <n v="8"/>
    <x v="1"/>
    <s v="Red/White"/>
    <n v="28"/>
    <x v="2"/>
    <s v="Houston"/>
    <x v="5"/>
    <n v="140"/>
    <s v="Dog_Medium"/>
    <n v="150"/>
    <n v="150"/>
  </r>
  <r>
    <s v="327393b1b1f5c5"/>
    <s v="11/03/2011"/>
    <n v="11"/>
    <x v="1"/>
    <s v="Black/White"/>
    <n v="40"/>
    <x v="1"/>
    <s v="Austin"/>
    <x v="6"/>
    <n v="135"/>
    <s v="Dog_Large"/>
    <n v="175"/>
    <n v="150"/>
  </r>
  <r>
    <s v="e78a0566645d5c"/>
    <s v="28/10/2011"/>
    <n v="10"/>
    <x v="1"/>
    <s v="White"/>
    <n v="20"/>
    <x v="2"/>
    <s v="Houston"/>
    <x v="10"/>
    <n v="140"/>
    <s v="Dog_Medium"/>
    <n v="150"/>
    <n v="150"/>
  </r>
  <r>
    <s v="d1baa053ae9b11"/>
    <s v="11/04/2019"/>
    <n v="3"/>
    <x v="1"/>
    <s v="Brown"/>
    <n v="13"/>
    <x v="2"/>
    <s v="Houston"/>
    <x v="7"/>
    <n v="140"/>
    <s v="Dog_Medium"/>
    <n v="150"/>
    <n v="0"/>
  </r>
  <r>
    <s v="950888d641a688"/>
    <s v="01/09/2015"/>
    <n v="6"/>
    <x v="0"/>
    <s v="Brown Tabby"/>
    <n v="8"/>
    <x v="1"/>
    <s v="Austin"/>
    <x v="1"/>
    <n v="135"/>
    <s v="Cat_Large"/>
    <n v="140"/>
    <n v="100"/>
  </r>
  <r>
    <s v="2eeed71f6eec11"/>
    <s v="05/07/2015"/>
    <n v="6"/>
    <x v="0"/>
    <s v="Brown Tabby"/>
    <n v="6.5"/>
    <x v="2"/>
    <s v="San Antonio"/>
    <x v="6"/>
    <n v="120"/>
    <s v="Cat_Medium"/>
    <n v="120"/>
    <n v="100"/>
  </r>
  <r>
    <s v="eea80db0d87d4b"/>
    <s v="09/06/2010"/>
    <n v="12"/>
    <x v="1"/>
    <s v="Brown/White"/>
    <n v="18"/>
    <x v="2"/>
    <s v="Austin"/>
    <x v="8"/>
    <n v="135"/>
    <s v="Dog_Medium"/>
    <n v="150"/>
    <n v="150"/>
  </r>
  <r>
    <s v="74c66cc196cce6"/>
    <s v="01/06/2015"/>
    <n v="7"/>
    <x v="1"/>
    <s v="Black/Tan"/>
    <n v="8"/>
    <x v="0"/>
    <s v="Houston"/>
    <x v="2"/>
    <n v="140"/>
    <s v="Dog_Small"/>
    <n v="125"/>
    <n v="100"/>
  </r>
  <r>
    <s v="0063827b5b7607"/>
    <s v="18/08/2003"/>
    <n v="18"/>
    <x v="1"/>
    <s v="Brown/White"/>
    <n v="17"/>
    <x v="2"/>
    <s v="Dallas"/>
    <x v="6"/>
    <n v="110"/>
    <s v="Dog_Medium"/>
    <n v="150"/>
    <n v="300"/>
  </r>
  <r>
    <s v="c3a38ab580e525"/>
    <s v="12/11/2016"/>
    <n v="5"/>
    <x v="1"/>
    <s v="Brown/White"/>
    <n v="18"/>
    <x v="2"/>
    <s v="Fort Worth"/>
    <x v="11"/>
    <n v="100"/>
    <s v="Dog_Medium"/>
    <n v="150"/>
    <n v="100"/>
  </r>
  <r>
    <s v="033fd838c3b95a"/>
    <s v="27/07/2010"/>
    <n v="11"/>
    <x v="1"/>
    <s v="Blue/White"/>
    <n v="31.5"/>
    <x v="1"/>
    <s v="Houston"/>
    <x v="6"/>
    <n v="140"/>
    <s v="Dog_Large"/>
    <n v="175"/>
    <n v="150"/>
  </r>
  <r>
    <s v="e1d05d07667416"/>
    <s v="22/01/2016"/>
    <n v="6"/>
    <x v="1"/>
    <s v="Black Brindle/White"/>
    <n v="5"/>
    <x v="0"/>
    <s v="Austin"/>
    <x v="10"/>
    <n v="135"/>
    <s v="Dog_Small"/>
    <n v="125"/>
    <n v="100"/>
  </r>
  <r>
    <s v="4edd941410d016"/>
    <s v="02/05/2016"/>
    <n v="6"/>
    <x v="0"/>
    <s v="Blue"/>
    <n v="6.5"/>
    <x v="2"/>
    <s v="Austin"/>
    <x v="5"/>
    <n v="135"/>
    <s v="Cat_Medium"/>
    <n v="120"/>
    <n v="100"/>
  </r>
  <r>
    <s v="14a9a711975837"/>
    <s v="04/05/2016"/>
    <n v="6"/>
    <x v="0"/>
    <s v="Black/Brown Tabby"/>
    <n v="4"/>
    <x v="0"/>
    <s v="San Antonio"/>
    <x v="6"/>
    <n v="120"/>
    <s v="Cat_Small"/>
    <n v="100"/>
    <n v="100"/>
  </r>
  <r>
    <s v="fc466fc9636b7e"/>
    <s v="03/08/2018"/>
    <n v="3"/>
    <x v="1"/>
    <s v="White/Black"/>
    <n v="47"/>
    <x v="1"/>
    <s v="Houston"/>
    <x v="3"/>
    <n v="140"/>
    <s v="Dog_Large"/>
    <n v="175"/>
    <n v="0"/>
  </r>
  <r>
    <s v="2e6f1bc5386987"/>
    <s v="18/04/2013"/>
    <n v="9"/>
    <x v="0"/>
    <s v="Blue Tabby"/>
    <n v="3"/>
    <x v="0"/>
    <s v="Austin"/>
    <x v="6"/>
    <n v="135"/>
    <s v="Cat_Small"/>
    <n v="100"/>
    <n v="150"/>
  </r>
  <r>
    <s v="6528efcca4cdfb"/>
    <s v="24/03/2017"/>
    <n v="5"/>
    <x v="0"/>
    <s v="Brown Tabby/White"/>
    <n v="8"/>
    <x v="1"/>
    <s v="Austin"/>
    <x v="2"/>
    <n v="135"/>
    <s v="Cat_Large"/>
    <n v="140"/>
    <n v="100"/>
  </r>
  <r>
    <s v="14605148e555a6"/>
    <s v="14/04/2016"/>
    <n v="6"/>
    <x v="0"/>
    <s v="Black/White"/>
    <n v="10"/>
    <x v="1"/>
    <s v="Fort Worth"/>
    <x v="6"/>
    <n v="100"/>
    <s v="Cat_Large"/>
    <n v="140"/>
    <n v="100"/>
  </r>
  <r>
    <s v="fb7d6926ebd6a1"/>
    <s v="19/09/2008"/>
    <n v="13"/>
    <x v="1"/>
    <s v="Tricolor"/>
    <n v="40"/>
    <x v="1"/>
    <s v="San Antonio"/>
    <x v="3"/>
    <n v="120"/>
    <s v="Dog_Large"/>
    <n v="175"/>
    <n v="200"/>
  </r>
  <r>
    <s v="9d9256017d4793"/>
    <s v="29/12/2004"/>
    <n v="17"/>
    <x v="0"/>
    <s v="Orange Tabby"/>
    <n v="8.5"/>
    <x v="1"/>
    <s v="Austin"/>
    <x v="1"/>
    <n v="135"/>
    <s v="Cat_Large"/>
    <n v="140"/>
    <n v="300"/>
  </r>
  <r>
    <s v="7c8e4ca2baccf0"/>
    <s v="12/04/2017"/>
    <n v="5"/>
    <x v="1"/>
    <s v="Brown Brindle/White"/>
    <n v="40"/>
    <x v="1"/>
    <s v="Austin"/>
    <x v="0"/>
    <n v="135"/>
    <s v="Dog_Large"/>
    <n v="175"/>
    <n v="100"/>
  </r>
  <r>
    <s v="60c20e67685226"/>
    <s v="25/11/2013"/>
    <n v="8"/>
    <x v="0"/>
    <s v="Lynx Point"/>
    <n v="4"/>
    <x v="0"/>
    <s v="Austin"/>
    <x v="5"/>
    <n v="135"/>
    <s v="Cat_Small"/>
    <n v="100"/>
    <n v="150"/>
  </r>
  <r>
    <s v="0cbc2499953364"/>
    <s v="29/03/2018"/>
    <n v="4"/>
    <x v="0"/>
    <s v="Calico"/>
    <n v="10"/>
    <x v="1"/>
    <s v="Dallas"/>
    <x v="6"/>
    <n v="110"/>
    <s v="Cat_Large"/>
    <n v="140"/>
    <n v="0"/>
  </r>
  <r>
    <s v="035c8878672767"/>
    <s v="02/04/2016"/>
    <n v="6"/>
    <x v="0"/>
    <s v="Brown Tabby/White"/>
    <n v="3"/>
    <x v="0"/>
    <s v="Dallas"/>
    <x v="6"/>
    <n v="110"/>
    <s v="Cat_Small"/>
    <n v="100"/>
    <n v="100"/>
  </r>
  <r>
    <s v="7d4c4f58fe6ae6"/>
    <s v="26/05/2014"/>
    <n v="8"/>
    <x v="1"/>
    <s v="Black/White"/>
    <n v="47"/>
    <x v="1"/>
    <s v="Austin"/>
    <x v="0"/>
    <n v="135"/>
    <s v="Dog_Large"/>
    <n v="175"/>
    <n v="150"/>
  </r>
  <r>
    <s v="d65f4657462ad4"/>
    <s v="14/12/2018"/>
    <n v="3"/>
    <x v="1"/>
    <s v="Black"/>
    <n v="23"/>
    <x v="2"/>
    <s v="Dallas"/>
    <x v="7"/>
    <n v="110"/>
    <s v="Dog_Medium"/>
    <n v="150"/>
    <n v="0"/>
  </r>
  <r>
    <s v="e2009704439852"/>
    <s v="28/05/2020"/>
    <n v="2"/>
    <x v="1"/>
    <s v="Black/White"/>
    <n v="27"/>
    <x v="2"/>
    <s v="Houston"/>
    <x v="10"/>
    <n v="140"/>
    <s v="Dog_Medium"/>
    <n v="150"/>
    <n v="0"/>
  </r>
  <r>
    <s v="0cede850661cb2"/>
    <s v="30/07/2014"/>
    <n v="7"/>
    <x v="1"/>
    <s v="Sable"/>
    <n v="13"/>
    <x v="2"/>
    <s v="Austin"/>
    <x v="6"/>
    <n v="135"/>
    <s v="Dog_Medium"/>
    <n v="150"/>
    <n v="100"/>
  </r>
  <r>
    <s v="25915b9aea5368"/>
    <s v="18/06/2015"/>
    <n v="7"/>
    <x v="1"/>
    <s v="Black/White"/>
    <n v="49"/>
    <x v="1"/>
    <s v="San Antonio"/>
    <x v="6"/>
    <n v="120"/>
    <s v="Dog_Large"/>
    <n v="175"/>
    <n v="100"/>
  </r>
  <r>
    <s v="a942347dbc59fa"/>
    <s v="14/09/2014"/>
    <n v="7"/>
    <x v="0"/>
    <s v="Blue Tabby"/>
    <n v="8.5"/>
    <x v="1"/>
    <s v="Austin"/>
    <x v="1"/>
    <n v="135"/>
    <s v="Cat_Large"/>
    <n v="140"/>
    <n v="100"/>
  </r>
  <r>
    <s v="6ed6eed45cd7ae"/>
    <s v="11/03/2017"/>
    <n v="5"/>
    <x v="0"/>
    <s v="Orange Tabby"/>
    <n v="2"/>
    <x v="0"/>
    <s v="Austin"/>
    <x v="2"/>
    <n v="135"/>
    <s v="Cat_Small"/>
    <n v="100"/>
    <n v="100"/>
  </r>
  <r>
    <s v="87f05af894e7e7"/>
    <s v="15/03/2014"/>
    <n v="8"/>
    <x v="0"/>
    <s v="Brown Tabby"/>
    <n v="4"/>
    <x v="0"/>
    <s v="Houston"/>
    <x v="0"/>
    <n v="140"/>
    <s v="Cat_Small"/>
    <n v="100"/>
    <n v="150"/>
  </r>
  <r>
    <s v="9d5edd44d0c7f2"/>
    <s v="15/05/2018"/>
    <n v="4"/>
    <x v="0"/>
    <s v="Black/White"/>
    <n v="3"/>
    <x v="0"/>
    <s v="San Antonio"/>
    <x v="1"/>
    <n v="120"/>
    <s v="Cat_Small"/>
    <n v="100"/>
    <n v="0"/>
  </r>
  <r>
    <s v="19a2664f43d0bf"/>
    <s v="18/12/2007"/>
    <n v="14"/>
    <x v="0"/>
    <s v="Black/White"/>
    <n v="9"/>
    <x v="1"/>
    <s v="Houston"/>
    <x v="6"/>
    <n v="140"/>
    <s v="Cat_Large"/>
    <n v="140"/>
    <n v="200"/>
  </r>
  <r>
    <s v="eecc0f9116c614"/>
    <s v="03/10/2011"/>
    <n v="10"/>
    <x v="0"/>
    <s v="Brown Tabby/White"/>
    <n v="8"/>
    <x v="1"/>
    <s v="Austin"/>
    <x v="8"/>
    <n v="135"/>
    <s v="Cat_Large"/>
    <n v="140"/>
    <n v="150"/>
  </r>
  <r>
    <s v="7144f67129cc83"/>
    <s v="20/03/2013"/>
    <n v="9"/>
    <x v="1"/>
    <s v="Black/White"/>
    <n v="48"/>
    <x v="1"/>
    <s v="San Antonio"/>
    <x v="2"/>
    <n v="120"/>
    <s v="Dog_Large"/>
    <n v="175"/>
    <n v="150"/>
  </r>
  <r>
    <s v="a4d2050517212e"/>
    <s v="12/09/2015"/>
    <n v="6"/>
    <x v="1"/>
    <s v="Blue/White"/>
    <n v="11.5"/>
    <x v="2"/>
    <s v="San Antonio"/>
    <x v="1"/>
    <n v="120"/>
    <s v="Dog_Medium"/>
    <n v="150"/>
    <n v="100"/>
  </r>
  <r>
    <s v="ec3a02e9d1a8f9"/>
    <s v="12/03/2018"/>
    <n v="4"/>
    <x v="1"/>
    <s v="Brown/Black"/>
    <n v="23"/>
    <x v="2"/>
    <s v="Houston"/>
    <x v="8"/>
    <n v="140"/>
    <s v="Dog_Medium"/>
    <n v="150"/>
    <n v="0"/>
  </r>
  <r>
    <s v="707c52c9ef04d4"/>
    <s v="21/05/2019"/>
    <n v="3"/>
    <x v="0"/>
    <s v="Cream Tabby"/>
    <n v="8"/>
    <x v="1"/>
    <s v="Dallas"/>
    <x v="2"/>
    <n v="110"/>
    <s v="Cat_Large"/>
    <n v="140"/>
    <n v="0"/>
  </r>
  <r>
    <s v="aa8f1a9b596e2f"/>
    <s v="25/03/2012"/>
    <n v="10"/>
    <x v="1"/>
    <s v="Tricolor"/>
    <n v="36"/>
    <x v="1"/>
    <s v="Fort Worth"/>
    <x v="1"/>
    <n v="100"/>
    <s v="Dog_Large"/>
    <n v="175"/>
    <n v="150"/>
  </r>
  <r>
    <s v="c3d8af66f8a81e"/>
    <s v="13/04/2017"/>
    <n v="5"/>
    <x v="0"/>
    <s v="Black"/>
    <n v="2"/>
    <x v="0"/>
    <s v="Dallas"/>
    <x v="11"/>
    <n v="110"/>
    <s v="Cat_Small"/>
    <n v="100"/>
    <n v="100"/>
  </r>
  <r>
    <s v="1b1aba186b7692"/>
    <s v="24/03/2012"/>
    <n v="10"/>
    <x v="1"/>
    <s v="Black"/>
    <n v="46"/>
    <x v="1"/>
    <s v="Houston"/>
    <x v="6"/>
    <n v="140"/>
    <s v="Dog_Large"/>
    <n v="175"/>
    <n v="150"/>
  </r>
  <r>
    <s v="17f8d890aa4aff"/>
    <s v="25/04/2017"/>
    <n v="5"/>
    <x v="0"/>
    <s v="Blue Tabby"/>
    <n v="3"/>
    <x v="0"/>
    <s v="Houston"/>
    <x v="6"/>
    <n v="140"/>
    <s v="Cat_Small"/>
    <n v="100"/>
    <n v="100"/>
  </r>
  <r>
    <s v="f96955d7dcd852"/>
    <s v="27/04/2015"/>
    <n v="7"/>
    <x v="1"/>
    <s v="White"/>
    <n v="43"/>
    <x v="1"/>
    <s v="Austin"/>
    <x v="4"/>
    <n v="135"/>
    <s v="Dog_Large"/>
    <n v="175"/>
    <n v="100"/>
  </r>
  <r>
    <s v="a06f3f3f45a7b8"/>
    <s v="02/01/2019"/>
    <n v="3"/>
    <x v="0"/>
    <s v="Orange Tabby"/>
    <n v="2"/>
    <x v="0"/>
    <s v="Austin"/>
    <x v="1"/>
    <n v="135"/>
    <s v="Cat_Small"/>
    <n v="100"/>
    <n v="0"/>
  </r>
  <r>
    <s v="13efec86031fc9"/>
    <s v="15/08/2020"/>
    <n v="1"/>
    <x v="0"/>
    <s v="Blue/White"/>
    <n v="2"/>
    <x v="0"/>
    <s v="Austin"/>
    <x v="6"/>
    <n v="135"/>
    <s v="Cat_Small"/>
    <n v="100"/>
    <n v="0"/>
  </r>
  <r>
    <s v="dbb0bfa4475d92"/>
    <s v="16/01/2019"/>
    <n v="3"/>
    <x v="1"/>
    <s v="Black/Tricolor"/>
    <n v="36"/>
    <x v="1"/>
    <s v="Austin"/>
    <x v="7"/>
    <n v="135"/>
    <s v="Dog_Large"/>
    <n v="175"/>
    <n v="0"/>
  </r>
  <r>
    <s v="21fc4fec7d0a11"/>
    <s v="14/08/2017"/>
    <n v="4"/>
    <x v="0"/>
    <s v="Gray Tabby"/>
    <n v="9"/>
    <x v="1"/>
    <s v="Austin"/>
    <x v="6"/>
    <n v="135"/>
    <s v="Cat_Large"/>
    <n v="140"/>
    <n v="0"/>
  </r>
  <r>
    <s v="0cfb90849b570e"/>
    <s v="22/07/2019"/>
    <n v="2"/>
    <x v="0"/>
    <s v="Blue/White"/>
    <n v="4"/>
    <x v="0"/>
    <s v="Austin"/>
    <x v="6"/>
    <n v="135"/>
    <s v="Cat_Small"/>
    <n v="100"/>
    <n v="0"/>
  </r>
  <r>
    <s v="ff80e72998509c"/>
    <s v="13/03/2014"/>
    <n v="8"/>
    <x v="1"/>
    <s v="Black/White"/>
    <n v="49"/>
    <x v="1"/>
    <s v="Dallas"/>
    <x v="3"/>
    <n v="110"/>
    <s v="Dog_Large"/>
    <n v="175"/>
    <n v="150"/>
  </r>
  <r>
    <s v="016a1ef675908d"/>
    <s v="09/03/2019"/>
    <n v="3"/>
    <x v="1"/>
    <s v="Red/Tan"/>
    <n v="13"/>
    <x v="2"/>
    <s v="Dallas"/>
    <x v="6"/>
    <n v="110"/>
    <s v="Dog_Medium"/>
    <n v="150"/>
    <n v="0"/>
  </r>
  <r>
    <s v="e7cc0c51c871ae"/>
    <s v="19/12/2015"/>
    <n v="6"/>
    <x v="0"/>
    <s v="Black Tabby"/>
    <n v="9"/>
    <x v="1"/>
    <s v="San Antonio"/>
    <x v="10"/>
    <n v="120"/>
    <s v="Cat_Large"/>
    <n v="140"/>
    <n v="100"/>
  </r>
  <r>
    <s v="fd534faabae235"/>
    <s v="10/12/2018"/>
    <n v="3"/>
    <x v="1"/>
    <s v="Red Merle/White"/>
    <n v="39"/>
    <x v="1"/>
    <s v="Houston"/>
    <x v="3"/>
    <n v="140"/>
    <s v="Dog_Large"/>
    <n v="175"/>
    <n v="0"/>
  </r>
  <r>
    <s v="3447f5fc00265b"/>
    <s v="20/05/2013"/>
    <n v="9"/>
    <x v="1"/>
    <s v="Black/White"/>
    <n v="12"/>
    <x v="2"/>
    <s v="Houston"/>
    <x v="6"/>
    <n v="140"/>
    <s v="Dog_Medium"/>
    <n v="150"/>
    <n v="150"/>
  </r>
  <r>
    <s v="24bff4c396aafe"/>
    <s v="27/05/2015"/>
    <n v="7"/>
    <x v="0"/>
    <s v="Brown Tabby"/>
    <n v="8"/>
    <x v="1"/>
    <s v="Houston"/>
    <x v="6"/>
    <n v="140"/>
    <s v="Cat_Large"/>
    <n v="140"/>
    <n v="100"/>
  </r>
  <r>
    <s v="90b7aaefb3936e"/>
    <s v="14/08/2013"/>
    <n v="8"/>
    <x v="0"/>
    <s v="Orange Tabby"/>
    <n v="10"/>
    <x v="1"/>
    <s v="Houston"/>
    <x v="0"/>
    <n v="140"/>
    <s v="Cat_Large"/>
    <n v="140"/>
    <n v="150"/>
  </r>
  <r>
    <s v="841e73de9032ea"/>
    <s v="14/01/2013"/>
    <n v="9"/>
    <x v="1"/>
    <s v="Black/White"/>
    <n v="18"/>
    <x v="2"/>
    <s v="Dallas"/>
    <x v="0"/>
    <n v="110"/>
    <s v="Dog_Medium"/>
    <n v="150"/>
    <n v="150"/>
  </r>
  <r>
    <s v="7bb06c8863c5ae"/>
    <s v="03/06/2015"/>
    <n v="7"/>
    <x v="1"/>
    <s v="Black/White"/>
    <n v="11.5"/>
    <x v="2"/>
    <s v="San Antonio"/>
    <x v="12"/>
    <n v="120"/>
    <s v="Dog_Medium"/>
    <n v="150"/>
    <n v="100"/>
  </r>
  <r>
    <s v="5472c9ec4fe184"/>
    <s v="19/06/2016"/>
    <n v="6"/>
    <x v="1"/>
    <s v="White"/>
    <n v="4"/>
    <x v="0"/>
    <s v="Fort Worth"/>
    <x v="5"/>
    <n v="100"/>
    <s v="Dog_Small"/>
    <n v="125"/>
    <n v="100"/>
  </r>
  <r>
    <s v="15a50f7c5a2ba3"/>
    <s v="24/01/2014"/>
    <n v="8"/>
    <x v="0"/>
    <s v="Brown Tabby"/>
    <n v="3"/>
    <x v="0"/>
    <s v="Dallas"/>
    <x v="6"/>
    <n v="110"/>
    <s v="Cat_Small"/>
    <n v="100"/>
    <n v="150"/>
  </r>
  <r>
    <s v="e3fa9f176f4e82"/>
    <s v="27/05/2015"/>
    <n v="7"/>
    <x v="0"/>
    <s v="Black"/>
    <n v="2"/>
    <x v="0"/>
    <s v="San Antonio"/>
    <x v="10"/>
    <n v="120"/>
    <s v="Cat_Small"/>
    <n v="100"/>
    <n v="100"/>
  </r>
  <r>
    <s v="9c85954340adb8"/>
    <s v="26/12/2014"/>
    <n v="7"/>
    <x v="1"/>
    <s v="Chocolate/White"/>
    <n v="46"/>
    <x v="1"/>
    <s v="Fort Worth"/>
    <x v="1"/>
    <n v="100"/>
    <s v="Dog_Large"/>
    <n v="175"/>
    <n v="100"/>
  </r>
  <r>
    <s v="f79ef7dcc0663a"/>
    <s v="19/05/2015"/>
    <n v="7"/>
    <x v="0"/>
    <s v="Black"/>
    <n v="4"/>
    <x v="0"/>
    <s v="San Antonio"/>
    <x v="4"/>
    <n v="120"/>
    <s v="Cat_Small"/>
    <n v="100"/>
    <n v="100"/>
  </r>
  <r>
    <s v="fd3f9cfabd46b9"/>
    <s v="12/07/2010"/>
    <n v="11"/>
    <x v="1"/>
    <s v="Sable"/>
    <n v="35"/>
    <x v="1"/>
    <s v="San Antonio"/>
    <x v="3"/>
    <n v="120"/>
    <s v="Dog_Large"/>
    <n v="175"/>
    <n v="150"/>
  </r>
  <r>
    <s v="13e8eef273cdca"/>
    <s v="28/07/2015"/>
    <n v="6"/>
    <x v="0"/>
    <s v="White/Orange Tabby"/>
    <n v="10"/>
    <x v="1"/>
    <s v="Houston"/>
    <x v="6"/>
    <n v="140"/>
    <s v="Cat_Large"/>
    <n v="140"/>
    <n v="100"/>
  </r>
  <r>
    <s v="b0412fcb3f4b72"/>
    <s v="04/05/2017"/>
    <n v="5"/>
    <x v="0"/>
    <s v="Black"/>
    <n v="6.5"/>
    <x v="2"/>
    <s v="San Antonio"/>
    <x v="1"/>
    <n v="120"/>
    <s v="Cat_Medium"/>
    <n v="120"/>
    <n v="100"/>
  </r>
  <r>
    <s v="d59f4575488933"/>
    <s v="18/08/2018"/>
    <n v="3"/>
    <x v="1"/>
    <s v="White"/>
    <n v="27"/>
    <x v="2"/>
    <s v="Austin"/>
    <x v="7"/>
    <n v="135"/>
    <s v="Dog_Medium"/>
    <n v="150"/>
    <n v="0"/>
  </r>
  <r>
    <s v="e085de3cc5f540"/>
    <s v="29/05/2019"/>
    <n v="3"/>
    <x v="0"/>
    <s v="Black"/>
    <n v="2"/>
    <x v="0"/>
    <s v="Dallas"/>
    <x v="7"/>
    <n v="110"/>
    <s v="Cat_Small"/>
    <n v="100"/>
    <n v="0"/>
  </r>
  <r>
    <s v="be4a9920d66ca2"/>
    <s v="27/12/2012"/>
    <n v="9"/>
    <x v="1"/>
    <s v="Chocolate"/>
    <n v="19"/>
    <x v="2"/>
    <s v="San Antonio"/>
    <x v="1"/>
    <n v="120"/>
    <s v="Dog_Medium"/>
    <n v="150"/>
    <n v="150"/>
  </r>
  <r>
    <s v="ea920624da23d6"/>
    <s v="09/11/2012"/>
    <n v="9"/>
    <x v="0"/>
    <s v="Orange"/>
    <n v="6.5"/>
    <x v="2"/>
    <s v="Houston"/>
    <x v="8"/>
    <n v="140"/>
    <s v="Cat_Medium"/>
    <n v="120"/>
    <n v="150"/>
  </r>
  <r>
    <s v="314c211835a532"/>
    <s v="05/05/2019"/>
    <n v="3"/>
    <x v="0"/>
    <s v="Blue Tabby/White"/>
    <n v="3"/>
    <x v="0"/>
    <s v="Fort Worth"/>
    <x v="6"/>
    <n v="100"/>
    <s v="Cat_Small"/>
    <n v="100"/>
    <n v="0"/>
  </r>
  <r>
    <s v="183cfa8e0a51ae"/>
    <s v="14/01/2015"/>
    <n v="7"/>
    <x v="1"/>
    <s v="White/Black"/>
    <n v="47"/>
    <x v="1"/>
    <s v="Fort Worth"/>
    <x v="6"/>
    <n v="100"/>
    <s v="Dog_Large"/>
    <n v="175"/>
    <n v="100"/>
  </r>
  <r>
    <s v="385446927dcce0"/>
    <s v="29/05/2002"/>
    <n v="20"/>
    <x v="1"/>
    <s v="Black/White"/>
    <n v="31.5"/>
    <x v="1"/>
    <s v="Houston"/>
    <x v="6"/>
    <n v="140"/>
    <s v="Dog_Large"/>
    <n v="175"/>
    <n v="300"/>
  </r>
  <r>
    <s v="592d5f7167ecb7"/>
    <s v="25/10/2013"/>
    <n v="8"/>
    <x v="1"/>
    <s v="Black/Brown"/>
    <n v="26"/>
    <x v="2"/>
    <s v="Austin"/>
    <x v="5"/>
    <n v="135"/>
    <s v="Dog_Medium"/>
    <n v="150"/>
    <n v="150"/>
  </r>
  <r>
    <s v="7d073e4afd65fc"/>
    <s v="04/08/2014"/>
    <n v="7"/>
    <x v="1"/>
    <s v="Brown Brindle/White"/>
    <n v="37"/>
    <x v="1"/>
    <s v="Fort Worth"/>
    <x v="0"/>
    <n v="100"/>
    <s v="Dog_Large"/>
    <n v="175"/>
    <n v="100"/>
  </r>
  <r>
    <s v="d8e4ab47745398"/>
    <s v="08/03/2015"/>
    <n v="7"/>
    <x v="1"/>
    <s v="White/Brown"/>
    <n v="21"/>
    <x v="2"/>
    <s v="Austin"/>
    <x v="7"/>
    <n v="135"/>
    <s v="Dog_Medium"/>
    <n v="150"/>
    <n v="100"/>
  </r>
  <r>
    <s v="0d3c0bc28b9039"/>
    <s v="27/01/2018"/>
    <n v="4"/>
    <x v="1"/>
    <s v="Black/Brown"/>
    <n v="38"/>
    <x v="1"/>
    <s v="San Antonio"/>
    <x v="6"/>
    <n v="120"/>
    <s v="Dog_Large"/>
    <n v="175"/>
    <n v="0"/>
  </r>
  <r>
    <s v="cbb0d7f016c615"/>
    <s v="15/10/2012"/>
    <n v="9"/>
    <x v="1"/>
    <s v="White"/>
    <n v="43"/>
    <x v="1"/>
    <s v="San Antonio"/>
    <x v="7"/>
    <n v="120"/>
    <s v="Dog_Large"/>
    <n v="175"/>
    <n v="150"/>
  </r>
  <r>
    <s v="18b0dcb56efff2"/>
    <s v="04/03/2014"/>
    <n v="8"/>
    <x v="1"/>
    <s v="Tan"/>
    <n v="11.5"/>
    <x v="2"/>
    <s v="Dallas"/>
    <x v="6"/>
    <n v="110"/>
    <s v="Dog_Medium"/>
    <n v="150"/>
    <n v="150"/>
  </r>
  <r>
    <s v="ad8124ba9000ba"/>
    <s v="09/05/2013"/>
    <n v="9"/>
    <x v="1"/>
    <s v="White"/>
    <n v="22"/>
    <x v="2"/>
    <s v="San Antonio"/>
    <x v="1"/>
    <n v="120"/>
    <s v="Dog_Medium"/>
    <n v="150"/>
    <n v="150"/>
  </r>
  <r>
    <s v="e82fbade02a8ae"/>
    <s v="17/08/2016"/>
    <n v="5"/>
    <x v="1"/>
    <s v="Black/White"/>
    <n v="31.5"/>
    <x v="1"/>
    <s v="Houston"/>
    <x v="10"/>
    <n v="140"/>
    <s v="Dog_Large"/>
    <n v="175"/>
    <n v="100"/>
  </r>
  <r>
    <s v="8e8a37d6dd7636"/>
    <s v="30/03/2014"/>
    <n v="8"/>
    <x v="0"/>
    <s v="Brown Tabby/White"/>
    <n v="4"/>
    <x v="0"/>
    <s v="Austin"/>
    <x v="0"/>
    <n v="135"/>
    <s v="Cat_Small"/>
    <n v="100"/>
    <n v="150"/>
  </r>
  <r>
    <s v="bb1f662a12c2e3"/>
    <s v="26/06/2009"/>
    <n v="13"/>
    <x v="0"/>
    <s v="Brown Tabby"/>
    <n v="10"/>
    <x v="1"/>
    <s v="Dallas"/>
    <x v="1"/>
    <n v="110"/>
    <s v="Cat_Large"/>
    <n v="140"/>
    <n v="200"/>
  </r>
  <r>
    <s v="6e5596e0fc2e15"/>
    <s v="23/03/2016"/>
    <n v="6"/>
    <x v="1"/>
    <s v="Tan/Black"/>
    <n v="23"/>
    <x v="2"/>
    <s v="Dallas"/>
    <x v="2"/>
    <n v="110"/>
    <s v="Dog_Medium"/>
    <n v="150"/>
    <n v="100"/>
  </r>
  <r>
    <s v="a5e8955dc32fcd"/>
    <s v="25/02/2016"/>
    <n v="6"/>
    <x v="1"/>
    <s v="Black/White"/>
    <n v="9"/>
    <x v="0"/>
    <s v="Austin"/>
    <x v="1"/>
    <n v="135"/>
    <s v="Dog_Small"/>
    <n v="125"/>
    <n v="100"/>
  </r>
  <r>
    <s v="7fb0993f56c0fa"/>
    <s v="21/05/2017"/>
    <n v="5"/>
    <x v="0"/>
    <s v="Blue Tabby"/>
    <n v="6.5"/>
    <x v="2"/>
    <s v="Houston"/>
    <x v="0"/>
    <n v="140"/>
    <s v="Cat_Medium"/>
    <n v="120"/>
    <n v="100"/>
  </r>
  <r>
    <s v="b4a402fffcf4fd"/>
    <s v="15/07/2014"/>
    <n v="7"/>
    <x v="1"/>
    <s v="Tan/White"/>
    <n v="28"/>
    <x v="2"/>
    <s v="San Antonio"/>
    <x v="1"/>
    <n v="120"/>
    <s v="Dog_Medium"/>
    <n v="150"/>
    <n v="100"/>
  </r>
  <r>
    <s v="8e7b05bfbeec40"/>
    <s v="11/03/2016"/>
    <n v="6"/>
    <x v="1"/>
    <s v="Blue/White"/>
    <n v="43"/>
    <x v="1"/>
    <s v="Houston"/>
    <x v="0"/>
    <n v="140"/>
    <s v="Dog_Large"/>
    <n v="175"/>
    <n v="100"/>
  </r>
  <r>
    <s v="eae71af934d66a"/>
    <s v="02/12/2009"/>
    <n v="12"/>
    <x v="1"/>
    <s v="Tan/White"/>
    <n v="37"/>
    <x v="1"/>
    <s v="San Antonio"/>
    <x v="8"/>
    <n v="120"/>
    <s v="Dog_Large"/>
    <n v="175"/>
    <n v="150"/>
  </r>
  <r>
    <s v="4dd94dffd5a598"/>
    <s v="25/12/2014"/>
    <n v="7"/>
    <x v="1"/>
    <s v="Chocolate/White"/>
    <n v="21"/>
    <x v="2"/>
    <s v="Houston"/>
    <x v="5"/>
    <n v="140"/>
    <s v="Dog_Medium"/>
    <n v="150"/>
    <n v="100"/>
  </r>
  <r>
    <s v="f1df71ef33b649"/>
    <s v="30/04/2018"/>
    <n v="4"/>
    <x v="0"/>
    <s v="Brown Tabby"/>
    <n v="3"/>
    <x v="0"/>
    <s v="Austin"/>
    <x v="8"/>
    <n v="135"/>
    <s v="Cat_Small"/>
    <n v="100"/>
    <n v="0"/>
  </r>
  <r>
    <s v="1b0a5f051bc123"/>
    <s v="27/01/2014"/>
    <n v="8"/>
    <x v="1"/>
    <s v="Brown Brindle/White"/>
    <n v="20"/>
    <x v="2"/>
    <s v="Houston"/>
    <x v="6"/>
    <n v="140"/>
    <s v="Dog_Medium"/>
    <n v="150"/>
    <n v="150"/>
  </r>
  <r>
    <s v="4a27a0fa11f2d3"/>
    <s v="21/05/2016"/>
    <n v="6"/>
    <x v="0"/>
    <s v="Black"/>
    <n v="9"/>
    <x v="1"/>
    <s v="San Antonio"/>
    <x v="5"/>
    <n v="120"/>
    <s v="Cat_Large"/>
    <n v="140"/>
    <n v="100"/>
  </r>
  <r>
    <s v="c947adeb22fb0e"/>
    <s v="05/03/2017"/>
    <n v="5"/>
    <x v="0"/>
    <s v="Cream Tabby"/>
    <n v="3"/>
    <x v="0"/>
    <s v="Houston"/>
    <x v="7"/>
    <n v="140"/>
    <s v="Cat_Small"/>
    <n v="100"/>
    <n v="100"/>
  </r>
  <r>
    <s v="7aaf5cacb7c924"/>
    <s v="26/07/2016"/>
    <n v="5"/>
    <x v="0"/>
    <s v="Gray"/>
    <n v="6.5"/>
    <x v="2"/>
    <s v="Dallas"/>
    <x v="12"/>
    <n v="110"/>
    <s v="Cat_Medium"/>
    <n v="120"/>
    <n v="100"/>
  </r>
  <r>
    <s v="c5884dd1338ec1"/>
    <s v="22/04/2017"/>
    <n v="5"/>
    <x v="1"/>
    <s v="Brown Brindle/White"/>
    <n v="35"/>
    <x v="1"/>
    <s v="Fort Worth"/>
    <x v="7"/>
    <n v="100"/>
    <s v="Dog_Large"/>
    <n v="175"/>
    <n v="100"/>
  </r>
  <r>
    <s v="c24c189a2521a8"/>
    <s v="29/03/2015"/>
    <n v="7"/>
    <x v="1"/>
    <s v="Buff/White"/>
    <n v="11"/>
    <x v="2"/>
    <s v="Austin"/>
    <x v="11"/>
    <n v="135"/>
    <s v="Dog_Medium"/>
    <n v="150"/>
    <n v="100"/>
  </r>
  <r>
    <s v="109bbfb2e3900c"/>
    <s v="10/06/2019"/>
    <n v="3"/>
    <x v="0"/>
    <s v="Blue"/>
    <n v="3"/>
    <x v="0"/>
    <s v="Fort Worth"/>
    <x v="6"/>
    <n v="100"/>
    <s v="Cat_Small"/>
    <n v="100"/>
    <n v="0"/>
  </r>
  <r>
    <s v="e8642b36986648"/>
    <s v="02/03/2018"/>
    <n v="4"/>
    <x v="1"/>
    <s v="Black/Tan"/>
    <n v="24"/>
    <x v="2"/>
    <s v="San Antonio"/>
    <x v="10"/>
    <n v="120"/>
    <s v="Dog_Medium"/>
    <n v="150"/>
    <n v="0"/>
  </r>
  <r>
    <s v="498875cbe9e974"/>
    <s v="20/05/2017"/>
    <n v="5"/>
    <x v="1"/>
    <s v="White"/>
    <n v="22"/>
    <x v="2"/>
    <s v="Houston"/>
    <x v="5"/>
    <n v="140"/>
    <s v="Dog_Medium"/>
    <n v="150"/>
    <n v="100"/>
  </r>
  <r>
    <s v="87544619c81eb6"/>
    <s v="09/05/2015"/>
    <n v="7"/>
    <x v="0"/>
    <s v="Black"/>
    <n v="6.5"/>
    <x v="2"/>
    <s v="Austin"/>
    <x v="0"/>
    <n v="135"/>
    <s v="Cat_Medium"/>
    <n v="120"/>
    <n v="100"/>
  </r>
  <r>
    <s v="40b7e6d7d07a05"/>
    <s v="09/10/2014"/>
    <n v="7"/>
    <x v="1"/>
    <s v="Black/White"/>
    <n v="12"/>
    <x v="2"/>
    <s v="Dallas"/>
    <x v="5"/>
    <n v="110"/>
    <s v="Dog_Medium"/>
    <n v="150"/>
    <n v="100"/>
  </r>
  <r>
    <s v="7bd73db7028c49"/>
    <s v="26/12/2011"/>
    <n v="10"/>
    <x v="1"/>
    <s v="White/Tan"/>
    <n v="39"/>
    <x v="1"/>
    <s v="Houston"/>
    <x v="12"/>
    <n v="140"/>
    <s v="Dog_Large"/>
    <n v="175"/>
    <n v="150"/>
  </r>
  <r>
    <s v="949d9fda2e393e"/>
    <s v="23/07/2013"/>
    <n v="8"/>
    <x v="1"/>
    <s v="White"/>
    <n v="43"/>
    <x v="1"/>
    <s v="Houston"/>
    <x v="1"/>
    <n v="140"/>
    <s v="Dog_Large"/>
    <n v="175"/>
    <n v="150"/>
  </r>
  <r>
    <s v="ac6903a6f43416"/>
    <s v="01/02/2009"/>
    <n v="13"/>
    <x v="1"/>
    <s v="Brown"/>
    <n v="23"/>
    <x v="2"/>
    <s v="San Antonio"/>
    <x v="1"/>
    <n v="120"/>
    <s v="Dog_Medium"/>
    <n v="150"/>
    <n v="200"/>
  </r>
  <r>
    <s v="90d6ed42170b90"/>
    <s v="10/04/2015"/>
    <n v="7"/>
    <x v="0"/>
    <s v="Black/White"/>
    <n v="2"/>
    <x v="0"/>
    <s v="Austin"/>
    <x v="0"/>
    <n v="135"/>
    <s v="Cat_Small"/>
    <n v="100"/>
    <n v="100"/>
  </r>
  <r>
    <s v="eb55526a917738"/>
    <s v="11/06/2010"/>
    <n v="12"/>
    <x v="1"/>
    <s v="Red"/>
    <n v="18"/>
    <x v="2"/>
    <s v="Fort Worth"/>
    <x v="8"/>
    <n v="100"/>
    <s v="Dog_Medium"/>
    <n v="150"/>
    <n v="150"/>
  </r>
  <r>
    <s v="85b8b826585734"/>
    <s v="28/01/2013"/>
    <n v="9"/>
    <x v="1"/>
    <s v="Gold"/>
    <n v="23"/>
    <x v="2"/>
    <s v="Houston"/>
    <x v="0"/>
    <n v="140"/>
    <s v="Dog_Medium"/>
    <n v="150"/>
    <n v="150"/>
  </r>
  <r>
    <s v="38553bb7b8054a"/>
    <s v="02/08/2015"/>
    <n v="6"/>
    <x v="1"/>
    <s v="Black/Brown"/>
    <n v="7"/>
    <x v="0"/>
    <s v="San Antonio"/>
    <x v="6"/>
    <n v="120"/>
    <s v="Dog_Small"/>
    <n v="125"/>
    <n v="100"/>
  </r>
  <r>
    <s v="18f1124cc9d3b7"/>
    <s v="24/07/2012"/>
    <n v="9"/>
    <x v="1"/>
    <s v="Black/White"/>
    <n v="43"/>
    <x v="1"/>
    <s v="Austin"/>
    <x v="6"/>
    <n v="135"/>
    <s v="Dog_Large"/>
    <n v="175"/>
    <n v="150"/>
  </r>
  <r>
    <s v="b662f0f008482b"/>
    <s v="14/04/2015"/>
    <n v="7"/>
    <x v="0"/>
    <s v="Black/White"/>
    <n v="9"/>
    <x v="1"/>
    <s v="Fort Worth"/>
    <x v="1"/>
    <n v="100"/>
    <s v="Cat_Large"/>
    <n v="140"/>
    <n v="100"/>
  </r>
  <r>
    <s v="6a72286e808ba9"/>
    <s v="14/03/2014"/>
    <n v="8"/>
    <x v="0"/>
    <s v="Black/White"/>
    <n v="2"/>
    <x v="0"/>
    <s v="Dallas"/>
    <x v="2"/>
    <n v="110"/>
    <s v="Cat_Small"/>
    <n v="100"/>
    <n v="150"/>
  </r>
  <r>
    <s v="bd1fe83e088d4b"/>
    <s v="30/01/2019"/>
    <n v="3"/>
    <x v="1"/>
    <s v="White"/>
    <n v="31.5"/>
    <x v="1"/>
    <s v="Fort Worth"/>
    <x v="1"/>
    <n v="100"/>
    <s v="Dog_Large"/>
    <n v="175"/>
    <n v="0"/>
  </r>
  <r>
    <s v="7eeacb03555a6b"/>
    <s v="04/05/2015"/>
    <n v="7"/>
    <x v="0"/>
    <s v="Brown Tabby"/>
    <n v="4"/>
    <x v="0"/>
    <s v="San Antonio"/>
    <x v="0"/>
    <n v="120"/>
    <s v="Cat_Small"/>
    <n v="100"/>
    <n v="100"/>
  </r>
  <r>
    <s v="81fe2eb5d1314d"/>
    <s v="08/11/2018"/>
    <n v="3"/>
    <x v="1"/>
    <s v="Brown/White"/>
    <n v="20"/>
    <x v="2"/>
    <s v="Dallas"/>
    <x v="0"/>
    <n v="110"/>
    <s v="Dog_Medium"/>
    <n v="150"/>
    <n v="0"/>
  </r>
  <r>
    <s v="aa7bd15b59de48"/>
    <s v="29/10/2010"/>
    <n v="11"/>
    <x v="1"/>
    <s v="Brown Brindle/White"/>
    <n v="3"/>
    <x v="0"/>
    <s v="Austin"/>
    <x v="1"/>
    <n v="135"/>
    <s v="Dog_Small"/>
    <n v="125"/>
    <n v="150"/>
  </r>
  <r>
    <s v="37e4b25a806c6c"/>
    <s v="01/10/2012"/>
    <n v="9"/>
    <x v="1"/>
    <s v="White/Brown"/>
    <n v="45"/>
    <x v="1"/>
    <s v="Austin"/>
    <x v="6"/>
    <n v="135"/>
    <s v="Dog_Large"/>
    <n v="175"/>
    <n v="150"/>
  </r>
  <r>
    <s v="5f3cb5fc330543"/>
    <s v="06/07/2013"/>
    <n v="8"/>
    <x v="0"/>
    <s v="Brown Tabby"/>
    <n v="4"/>
    <x v="0"/>
    <s v="Houston"/>
    <x v="5"/>
    <n v="140"/>
    <s v="Cat_Small"/>
    <n v="100"/>
    <n v="150"/>
  </r>
  <r>
    <s v="e1d225bad6a7c3"/>
    <s v="02/03/2010"/>
    <n v="12"/>
    <x v="1"/>
    <s v="White"/>
    <n v="31.5"/>
    <x v="1"/>
    <s v="Dallas"/>
    <x v="10"/>
    <n v="110"/>
    <s v="Dog_Large"/>
    <n v="175"/>
    <n v="150"/>
  </r>
  <r>
    <s v="249cff84bc9a4f"/>
    <s v="25/04/2016"/>
    <n v="6"/>
    <x v="0"/>
    <s v="Orange Tabby"/>
    <n v="2"/>
    <x v="0"/>
    <s v="San Antonio"/>
    <x v="6"/>
    <n v="120"/>
    <s v="Cat_Small"/>
    <n v="100"/>
    <n v="100"/>
  </r>
  <r>
    <s v="0e85ceed02fbf7"/>
    <s v="15/07/2014"/>
    <n v="7"/>
    <x v="0"/>
    <s v="Brown Tabby"/>
    <n v="2"/>
    <x v="0"/>
    <s v="Dallas"/>
    <x v="6"/>
    <n v="110"/>
    <s v="Cat_Small"/>
    <n v="100"/>
    <n v="100"/>
  </r>
  <r>
    <s v="68f8b3ba8ed7e6"/>
    <s v="25/10/2013"/>
    <n v="8"/>
    <x v="1"/>
    <s v="Black/Tan"/>
    <n v="45"/>
    <x v="1"/>
    <s v="Austin"/>
    <x v="2"/>
    <n v="135"/>
    <s v="Dog_Large"/>
    <n v="175"/>
    <n v="150"/>
  </r>
  <r>
    <s v="fbeb7df7a2b341"/>
    <s v="06/11/2015"/>
    <n v="6"/>
    <x v="0"/>
    <s v="Black"/>
    <n v="4"/>
    <x v="0"/>
    <s v="Houston"/>
    <x v="3"/>
    <n v="140"/>
    <s v="Cat_Small"/>
    <n v="100"/>
    <n v="100"/>
  </r>
  <r>
    <s v="5464abc08d78ff"/>
    <s v="07/12/2014"/>
    <n v="7"/>
    <x v="1"/>
    <s v="Blue/White"/>
    <n v="20"/>
    <x v="2"/>
    <s v="San Antonio"/>
    <x v="5"/>
    <n v="120"/>
    <s v="Dog_Medium"/>
    <n v="150"/>
    <n v="100"/>
  </r>
  <r>
    <s v="1479b1ca4c61c9"/>
    <s v="18/02/2014"/>
    <n v="8"/>
    <x v="1"/>
    <s v="White/Brown"/>
    <n v="25"/>
    <x v="2"/>
    <s v="Dallas"/>
    <x v="6"/>
    <n v="110"/>
    <s v="Dog_Medium"/>
    <n v="150"/>
    <n v="150"/>
  </r>
  <r>
    <s v="9d7944ba67a6da"/>
    <s v="22/06/2014"/>
    <n v="8"/>
    <x v="0"/>
    <s v="Black"/>
    <n v="8.5"/>
    <x v="1"/>
    <s v="Fort Worth"/>
    <x v="1"/>
    <n v="100"/>
    <s v="Cat_Large"/>
    <n v="140"/>
    <n v="150"/>
  </r>
  <r>
    <s v="47aca332c93201"/>
    <s v="26/08/2015"/>
    <n v="6"/>
    <x v="0"/>
    <s v="Black/White"/>
    <n v="9"/>
    <x v="1"/>
    <s v="Dallas"/>
    <x v="5"/>
    <n v="110"/>
    <s v="Cat_Large"/>
    <n v="140"/>
    <n v="100"/>
  </r>
  <r>
    <s v="76e3e9be5eefe7"/>
    <s v="27/08/2000"/>
    <n v="21"/>
    <x v="1"/>
    <s v="Black"/>
    <n v="37"/>
    <x v="1"/>
    <s v="San Antonio"/>
    <x v="12"/>
    <n v="120"/>
    <s v="Dog_Large"/>
    <n v="175"/>
    <n v="300"/>
  </r>
  <r>
    <s v="00c272757c29da"/>
    <s v="20/07/2016"/>
    <n v="5"/>
    <x v="1"/>
    <s v="Black/White"/>
    <n v="33"/>
    <x v="1"/>
    <s v="Houston"/>
    <x v="6"/>
    <n v="140"/>
    <s v="Dog_Large"/>
    <n v="175"/>
    <n v="100"/>
  </r>
  <r>
    <s v="e4aa14a3db6799"/>
    <s v="20/06/2016"/>
    <n v="6"/>
    <x v="0"/>
    <s v="Black"/>
    <n v="6.5"/>
    <x v="2"/>
    <s v="San Antonio"/>
    <x v="10"/>
    <n v="120"/>
    <s v="Cat_Medium"/>
    <n v="120"/>
    <n v="100"/>
  </r>
  <r>
    <s v="9853f8c3df2b62"/>
    <s v="18/12/2018"/>
    <n v="3"/>
    <x v="1"/>
    <s v="Fawn/White"/>
    <n v="11.5"/>
    <x v="2"/>
    <s v="Fort Worth"/>
    <x v="1"/>
    <n v="100"/>
    <s v="Dog_Medium"/>
    <n v="150"/>
    <n v="0"/>
  </r>
  <r>
    <s v="2adde2de598392"/>
    <s v="10/09/2018"/>
    <n v="3"/>
    <x v="0"/>
    <s v="Blue"/>
    <n v="9"/>
    <x v="1"/>
    <s v="Houston"/>
    <x v="6"/>
    <n v="140"/>
    <s v="Cat_Large"/>
    <n v="140"/>
    <n v="0"/>
  </r>
  <r>
    <s v="5648dc4959499d"/>
    <s v="25/01/2017"/>
    <n v="5"/>
    <x v="1"/>
    <s v="Brown/White"/>
    <n v="11.5"/>
    <x v="2"/>
    <s v="Austin"/>
    <x v="5"/>
    <n v="135"/>
    <s v="Dog_Medium"/>
    <n v="150"/>
    <n v="100"/>
  </r>
  <r>
    <s v="1754e059deccd0"/>
    <s v="26/10/2014"/>
    <n v="7"/>
    <x v="0"/>
    <s v="Lynx Point"/>
    <n v="9"/>
    <x v="1"/>
    <s v="Dallas"/>
    <x v="6"/>
    <n v="110"/>
    <s v="Cat_Large"/>
    <n v="140"/>
    <n v="100"/>
  </r>
  <r>
    <s v="063636d3df3d7e"/>
    <s v="28/05/2015"/>
    <n v="7"/>
    <x v="1"/>
    <s v="White/Tan"/>
    <n v="17"/>
    <x v="2"/>
    <s v="Austin"/>
    <x v="6"/>
    <n v="135"/>
    <s v="Dog_Medium"/>
    <n v="150"/>
    <n v="100"/>
  </r>
  <r>
    <s v="566343d10d47db"/>
    <s v="25/07/2019"/>
    <n v="2"/>
    <x v="1"/>
    <s v="Black"/>
    <n v="36"/>
    <x v="1"/>
    <s v="Houston"/>
    <x v="5"/>
    <n v="140"/>
    <s v="Dog_Large"/>
    <n v="175"/>
    <n v="0"/>
  </r>
  <r>
    <s v="4c8f316b3b6f6d"/>
    <s v="26/04/2013"/>
    <n v="9"/>
    <x v="1"/>
    <s v="Black"/>
    <n v="46"/>
    <x v="1"/>
    <s v="Fort Worth"/>
    <x v="5"/>
    <n v="100"/>
    <s v="Dog_Large"/>
    <n v="175"/>
    <n v="150"/>
  </r>
  <r>
    <s v="e9def44c30c8be"/>
    <s v="24/01/2014"/>
    <n v="8"/>
    <x v="1"/>
    <s v="Brown/White"/>
    <n v="48"/>
    <x v="1"/>
    <s v="San Antonio"/>
    <x v="10"/>
    <n v="120"/>
    <s v="Dog_Large"/>
    <n v="175"/>
    <n v="150"/>
  </r>
  <r>
    <s v="42408d1a2867cc"/>
    <s v="15/04/2018"/>
    <n v="4"/>
    <x v="1"/>
    <s v="Brown/White"/>
    <n v="33"/>
    <x v="1"/>
    <s v="San Antonio"/>
    <x v="5"/>
    <n v="120"/>
    <s v="Dog_Large"/>
    <n v="175"/>
    <n v="0"/>
  </r>
  <r>
    <s v="7f8731173aafec"/>
    <s v="07/10/2009"/>
    <n v="12"/>
    <x v="1"/>
    <s v="Tan"/>
    <n v="40"/>
    <x v="1"/>
    <s v="San Antonio"/>
    <x v="0"/>
    <n v="120"/>
    <s v="Dog_Large"/>
    <n v="175"/>
    <n v="150"/>
  </r>
  <r>
    <s v="403496750dee0e"/>
    <s v="03/03/2008"/>
    <n v="14"/>
    <x v="1"/>
    <s v="Cream"/>
    <n v="34"/>
    <x v="1"/>
    <s v="Houston"/>
    <x v="5"/>
    <n v="140"/>
    <s v="Dog_Large"/>
    <n v="175"/>
    <n v="200"/>
  </r>
  <r>
    <s v="e77f0ffd5823e5"/>
    <s v="29/10/2017"/>
    <n v="4"/>
    <x v="0"/>
    <s v="Brown Tabby"/>
    <n v="8"/>
    <x v="1"/>
    <s v="Fort Worth"/>
    <x v="10"/>
    <n v="100"/>
    <s v="Cat_Large"/>
    <n v="140"/>
    <n v="0"/>
  </r>
  <r>
    <s v="754ee22e0dd225"/>
    <s v="25/03/2013"/>
    <n v="9"/>
    <x v="1"/>
    <s v="Black/White"/>
    <n v="7"/>
    <x v="0"/>
    <s v="Houston"/>
    <x v="12"/>
    <n v="140"/>
    <s v="Dog_Small"/>
    <n v="125"/>
    <n v="150"/>
  </r>
  <r>
    <s v="f845fd9545dd74"/>
    <s v="06/04/2014"/>
    <n v="8"/>
    <x v="0"/>
    <s v="Black"/>
    <n v="6.5"/>
    <x v="2"/>
    <s v="Austin"/>
    <x v="4"/>
    <n v="135"/>
    <s v="Cat_Medium"/>
    <n v="120"/>
    <n v="150"/>
  </r>
  <r>
    <s v="593e7ac58bcb06"/>
    <s v="17/05/2015"/>
    <n v="7"/>
    <x v="0"/>
    <s v="Black"/>
    <n v="8.5"/>
    <x v="1"/>
    <s v="Dallas"/>
    <x v="5"/>
    <n v="110"/>
    <s v="Cat_Large"/>
    <n v="140"/>
    <n v="100"/>
  </r>
  <r>
    <s v="ca75c7acdb2cef"/>
    <s v="14/07/2011"/>
    <n v="10"/>
    <x v="1"/>
    <s v="Tan"/>
    <n v="12"/>
    <x v="2"/>
    <s v="Austin"/>
    <x v="7"/>
    <n v="135"/>
    <s v="Dog_Medium"/>
    <n v="150"/>
    <n v="150"/>
  </r>
  <r>
    <s v="91906fdf0bb66f"/>
    <s v="01/03/2018"/>
    <n v="4"/>
    <x v="0"/>
    <s v="Gray Tabby/White"/>
    <n v="9"/>
    <x v="1"/>
    <s v="Houston"/>
    <x v="9"/>
    <n v="140"/>
    <s v="Cat_Large"/>
    <n v="140"/>
    <n v="0"/>
  </r>
  <r>
    <s v="a42f858518d877"/>
    <s v="14/05/2012"/>
    <n v="10"/>
    <x v="1"/>
    <s v="Black/White"/>
    <n v="31.5"/>
    <x v="1"/>
    <s v="San Antonio"/>
    <x v="1"/>
    <n v="120"/>
    <s v="Dog_Large"/>
    <n v="175"/>
    <n v="150"/>
  </r>
  <r>
    <s v="07fec70c14e3a7"/>
    <s v="17/09/2013"/>
    <n v="8"/>
    <x v="0"/>
    <s v="Cream Tabby"/>
    <n v="10"/>
    <x v="1"/>
    <s v="Houston"/>
    <x v="6"/>
    <n v="140"/>
    <s v="Cat_Large"/>
    <n v="140"/>
    <n v="150"/>
  </r>
  <r>
    <s v="09a4ef9abcb553"/>
    <s v="07/04/2013"/>
    <n v="9"/>
    <x v="1"/>
    <s v="Brown Brindle"/>
    <n v="16"/>
    <x v="2"/>
    <s v="Fort Worth"/>
    <x v="6"/>
    <n v="100"/>
    <s v="Dog_Medium"/>
    <n v="150"/>
    <n v="150"/>
  </r>
  <r>
    <s v="2cb54d18bb08cb"/>
    <s v="16/04/2018"/>
    <n v="4"/>
    <x v="1"/>
    <s v="Black/Brown"/>
    <n v="13"/>
    <x v="2"/>
    <s v="Austin"/>
    <x v="6"/>
    <n v="135"/>
    <s v="Dog_Medium"/>
    <n v="150"/>
    <n v="0"/>
  </r>
  <r>
    <s v="709e05a4f1a649"/>
    <s v="18/05/2008"/>
    <n v="14"/>
    <x v="0"/>
    <s v="Black"/>
    <n v="4"/>
    <x v="0"/>
    <s v="Fort Worth"/>
    <x v="2"/>
    <n v="100"/>
    <s v="Cat_Small"/>
    <n v="100"/>
    <n v="200"/>
  </r>
  <r>
    <s v="87645aed05611a"/>
    <s v="25/11/2013"/>
    <n v="8"/>
    <x v="1"/>
    <s v="White/Black"/>
    <n v="49"/>
    <x v="1"/>
    <s v="Austin"/>
    <x v="0"/>
    <n v="135"/>
    <s v="Dog_Large"/>
    <n v="175"/>
    <n v="150"/>
  </r>
  <r>
    <s v="143061113968bc"/>
    <s v="25/01/2016"/>
    <n v="6"/>
    <x v="0"/>
    <s v="Seal Point"/>
    <n v="2"/>
    <x v="0"/>
    <s v="Fort Worth"/>
    <x v="6"/>
    <n v="100"/>
    <s v="Cat_Small"/>
    <n v="100"/>
    <n v="100"/>
  </r>
  <r>
    <s v="e664ef29e82dd3"/>
    <s v="13/04/2012"/>
    <n v="10"/>
    <x v="1"/>
    <s v="Black/White"/>
    <n v="38"/>
    <x v="1"/>
    <s v="Fort Worth"/>
    <x v="10"/>
    <n v="100"/>
    <s v="Dog_Large"/>
    <n v="175"/>
    <n v="150"/>
  </r>
  <r>
    <s v="375037db2af0ac"/>
    <s v="26/03/2019"/>
    <n v="3"/>
    <x v="0"/>
    <s v="Brown Tabby"/>
    <n v="8"/>
    <x v="1"/>
    <s v="Houston"/>
    <x v="6"/>
    <n v="140"/>
    <s v="Cat_Large"/>
    <n v="140"/>
    <n v="0"/>
  </r>
  <r>
    <s v="65cfb238a6c32e"/>
    <s v="01/09/2014"/>
    <n v="7"/>
    <x v="1"/>
    <s v="Cream"/>
    <n v="43"/>
    <x v="1"/>
    <s v="Houston"/>
    <x v="2"/>
    <n v="140"/>
    <s v="Dog_Large"/>
    <n v="175"/>
    <n v="100"/>
  </r>
  <r>
    <s v="83d25832c15e2f"/>
    <s v="12/03/2013"/>
    <n v="9"/>
    <x v="0"/>
    <s v="Black"/>
    <n v="6"/>
    <x v="2"/>
    <s v="Dallas"/>
    <x v="0"/>
    <n v="110"/>
    <s v="Cat_Medium"/>
    <n v="120"/>
    <n v="150"/>
  </r>
  <r>
    <s v="6c47bcde49dddd"/>
    <s v="04/01/2014"/>
    <n v="8"/>
    <x v="0"/>
    <s v="Calico"/>
    <n v="9"/>
    <x v="1"/>
    <s v="Dallas"/>
    <x v="2"/>
    <n v="110"/>
    <s v="Cat_Large"/>
    <n v="140"/>
    <n v="150"/>
  </r>
  <r>
    <s v="ee01e76bcf8465"/>
    <s v="29/01/2014"/>
    <n v="8"/>
    <x v="1"/>
    <s v="Tricolor"/>
    <n v="21"/>
    <x v="2"/>
    <s v="Austin"/>
    <x v="8"/>
    <n v="135"/>
    <s v="Dog_Medium"/>
    <n v="150"/>
    <n v="150"/>
  </r>
  <r>
    <s v="37895a386af3f6"/>
    <s v="04/05/2018"/>
    <n v="4"/>
    <x v="0"/>
    <s v="Black"/>
    <n v="6"/>
    <x v="2"/>
    <s v="Dallas"/>
    <x v="6"/>
    <n v="110"/>
    <s v="Cat_Medium"/>
    <n v="120"/>
    <n v="0"/>
  </r>
  <r>
    <s v="9db894a21b23f0"/>
    <s v="13/11/2015"/>
    <n v="6"/>
    <x v="1"/>
    <s v="Blue/White"/>
    <n v="23"/>
    <x v="2"/>
    <s v="Austin"/>
    <x v="1"/>
    <n v="135"/>
    <s v="Dog_Medium"/>
    <n v="150"/>
    <n v="100"/>
  </r>
  <r>
    <s v="d1f9c64ea5c1f5"/>
    <s v="25/12/2017"/>
    <n v="4"/>
    <x v="1"/>
    <s v="Brown/White"/>
    <n v="28"/>
    <x v="2"/>
    <s v="Houston"/>
    <x v="7"/>
    <n v="140"/>
    <s v="Dog_Medium"/>
    <n v="150"/>
    <n v="0"/>
  </r>
  <r>
    <s v="58b90a3571d5af"/>
    <s v="17/12/2017"/>
    <n v="4"/>
    <x v="1"/>
    <s v="White/Brown"/>
    <n v="17"/>
    <x v="2"/>
    <s v="Fort Worth"/>
    <x v="5"/>
    <n v="100"/>
    <s v="Dog_Medium"/>
    <n v="150"/>
    <n v="0"/>
  </r>
  <r>
    <s v="9ec3e4fe5aca97"/>
    <s v="18/07/2013"/>
    <n v="8"/>
    <x v="1"/>
    <s v="Black/White"/>
    <n v="11.5"/>
    <x v="2"/>
    <s v="Houston"/>
    <x v="1"/>
    <n v="140"/>
    <s v="Dog_Medium"/>
    <n v="150"/>
    <n v="150"/>
  </r>
  <r>
    <s v="4760dd1ac22a52"/>
    <s v="08/01/2013"/>
    <n v="9"/>
    <x v="0"/>
    <s v="Blue Tabby"/>
    <n v="10"/>
    <x v="1"/>
    <s v="Austin"/>
    <x v="5"/>
    <n v="135"/>
    <s v="Cat_Large"/>
    <n v="140"/>
    <n v="150"/>
  </r>
  <r>
    <s v="31c031e8eff126"/>
    <s v="08/06/2020"/>
    <n v="2"/>
    <x v="0"/>
    <s v="Orange Tabby/White"/>
    <n v="2"/>
    <x v="0"/>
    <s v="Dallas"/>
    <x v="6"/>
    <n v="110"/>
    <s v="Cat_Small"/>
    <n v="100"/>
    <n v="0"/>
  </r>
  <r>
    <s v="e9d3c403812eee"/>
    <s v="23/12/2013"/>
    <n v="8"/>
    <x v="1"/>
    <s v="Tan"/>
    <n v="27"/>
    <x v="2"/>
    <s v="Austin"/>
    <x v="10"/>
    <n v="135"/>
    <s v="Dog_Medium"/>
    <n v="150"/>
    <n v="150"/>
  </r>
  <r>
    <s v="9da4578da4c90b"/>
    <s v="12/06/2019"/>
    <n v="3"/>
    <x v="0"/>
    <s v="Orange Tabby"/>
    <n v="8"/>
    <x v="1"/>
    <s v="Dallas"/>
    <x v="1"/>
    <n v="110"/>
    <s v="Cat_Large"/>
    <n v="140"/>
    <n v="0"/>
  </r>
  <r>
    <s v="020aba291a11d6"/>
    <s v="04/05/2019"/>
    <n v="3"/>
    <x v="0"/>
    <s v="Torbie"/>
    <n v="9"/>
    <x v="1"/>
    <s v="Houston"/>
    <x v="6"/>
    <n v="140"/>
    <s v="Cat_Large"/>
    <n v="140"/>
    <n v="0"/>
  </r>
  <r>
    <s v="4f35d658deddee"/>
    <s v="12/03/2005"/>
    <n v="17"/>
    <x v="1"/>
    <s v="Black"/>
    <n v="42"/>
    <x v="1"/>
    <s v="San Antonio"/>
    <x v="5"/>
    <n v="120"/>
    <s v="Dog_Large"/>
    <n v="175"/>
    <n v="300"/>
  </r>
  <r>
    <s v="e5f08fc97e9e64"/>
    <s v="28/06/2017"/>
    <n v="5"/>
    <x v="0"/>
    <s v="Blue"/>
    <n v="8"/>
    <x v="1"/>
    <s v="San Antonio"/>
    <x v="10"/>
    <n v="120"/>
    <s v="Cat_Large"/>
    <n v="140"/>
    <n v="100"/>
  </r>
  <r>
    <s v="8dd9f81c51caec"/>
    <s v="26/07/2008"/>
    <n v="13"/>
    <x v="0"/>
    <s v="Brown Tabby"/>
    <n v="2"/>
    <x v="0"/>
    <s v="Dallas"/>
    <x v="0"/>
    <n v="110"/>
    <s v="Cat_Small"/>
    <n v="100"/>
    <n v="200"/>
  </r>
  <r>
    <s v="2ce8c1f2ed0557"/>
    <s v="19/08/2014"/>
    <n v="7"/>
    <x v="0"/>
    <s v="Orange Tabby"/>
    <n v="10"/>
    <x v="1"/>
    <s v="Dallas"/>
    <x v="6"/>
    <n v="110"/>
    <s v="Cat_Large"/>
    <n v="140"/>
    <n v="100"/>
  </r>
  <r>
    <s v="a449b1989dac01"/>
    <s v="30/05/2016"/>
    <n v="6"/>
    <x v="1"/>
    <s v="Tan/Black"/>
    <n v="38"/>
    <x v="1"/>
    <s v="Austin"/>
    <x v="1"/>
    <n v="135"/>
    <s v="Dog_Large"/>
    <n v="175"/>
    <n v="100"/>
  </r>
  <r>
    <s v="8dc97018ddfcc3"/>
    <s v="04/01/2012"/>
    <n v="10"/>
    <x v="1"/>
    <s v="Cream/Red"/>
    <n v="11"/>
    <x v="2"/>
    <s v="Dallas"/>
    <x v="0"/>
    <n v="110"/>
    <s v="Dog_Medium"/>
    <n v="150"/>
    <n v="150"/>
  </r>
  <r>
    <s v="fc726065526a28"/>
    <s v="20/02/2004"/>
    <n v="18"/>
    <x v="1"/>
    <s v="Brown/Black"/>
    <n v="20"/>
    <x v="2"/>
    <s v="Fort Worth"/>
    <x v="3"/>
    <n v="100"/>
    <s v="Dog_Medium"/>
    <n v="150"/>
    <n v="300"/>
  </r>
  <r>
    <s v="b9275c017b93c6"/>
    <s v="14/09/2013"/>
    <n v="8"/>
    <x v="1"/>
    <s v="Sable"/>
    <n v="8"/>
    <x v="0"/>
    <s v="Houston"/>
    <x v="1"/>
    <n v="140"/>
    <s v="Dog_Small"/>
    <n v="125"/>
    <n v="150"/>
  </r>
  <r>
    <s v="8110945f7fdbe2"/>
    <s v="25/03/2016"/>
    <n v="6"/>
    <x v="1"/>
    <s v="Black/White"/>
    <n v="19"/>
    <x v="2"/>
    <s v="Houston"/>
    <x v="0"/>
    <n v="140"/>
    <s v="Dog_Medium"/>
    <n v="150"/>
    <n v="100"/>
  </r>
  <r>
    <s v="53250d4020ea9d"/>
    <s v="24/05/2013"/>
    <n v="9"/>
    <x v="1"/>
    <s v="Brown/Black"/>
    <n v="43"/>
    <x v="1"/>
    <s v="Austin"/>
    <x v="5"/>
    <n v="135"/>
    <s v="Dog_Large"/>
    <n v="175"/>
    <n v="150"/>
  </r>
  <r>
    <s v="02c492bf70d323"/>
    <s v="17/10/2019"/>
    <n v="2"/>
    <x v="1"/>
    <s v="Brown"/>
    <n v="26"/>
    <x v="2"/>
    <s v="Fort Worth"/>
    <x v="6"/>
    <n v="100"/>
    <s v="Dog_Medium"/>
    <n v="150"/>
    <n v="0"/>
  </r>
  <r>
    <s v="d2de0dc7fb15e5"/>
    <s v="01/12/2016"/>
    <n v="5"/>
    <x v="1"/>
    <s v="White"/>
    <n v="47"/>
    <x v="1"/>
    <s v="Houston"/>
    <x v="7"/>
    <n v="140"/>
    <s v="Dog_Large"/>
    <n v="175"/>
    <n v="100"/>
  </r>
  <r>
    <s v="0b628619731723"/>
    <s v="25/07/2018"/>
    <n v="3"/>
    <x v="1"/>
    <s v="Black/White"/>
    <n v="22"/>
    <x v="2"/>
    <s v="Austin"/>
    <x v="6"/>
    <n v="135"/>
    <s v="Dog_Medium"/>
    <n v="150"/>
    <n v="0"/>
  </r>
  <r>
    <s v="06f25d1e0e2174"/>
    <s v="01/05/2018"/>
    <n v="4"/>
    <x v="1"/>
    <s v="Black/White"/>
    <n v="7"/>
    <x v="0"/>
    <s v="Houston"/>
    <x v="6"/>
    <n v="140"/>
    <s v="Dog_Small"/>
    <n v="125"/>
    <n v="0"/>
  </r>
  <r>
    <s v="b362ab8a6df128"/>
    <s v="12/12/2011"/>
    <n v="10"/>
    <x v="1"/>
    <s v="Brown/White"/>
    <n v="35"/>
    <x v="1"/>
    <s v="San Antonio"/>
    <x v="1"/>
    <n v="120"/>
    <s v="Dog_Large"/>
    <n v="175"/>
    <n v="150"/>
  </r>
  <r>
    <s v="d1110edb9646a1"/>
    <s v="14/12/2010"/>
    <n v="11"/>
    <x v="0"/>
    <s v="Blue Cream/White"/>
    <n v="6"/>
    <x v="2"/>
    <s v="Houston"/>
    <x v="7"/>
    <n v="140"/>
    <s v="Cat_Medium"/>
    <n v="120"/>
    <n v="150"/>
  </r>
  <r>
    <s v="4cf825f4453d77"/>
    <s v="31/08/2015"/>
    <n v="6"/>
    <x v="0"/>
    <s v="Brown Tabby"/>
    <n v="6.5"/>
    <x v="2"/>
    <s v="Fort Worth"/>
    <x v="5"/>
    <n v="100"/>
    <s v="Cat_Medium"/>
    <n v="120"/>
    <n v="100"/>
  </r>
  <r>
    <s v="af78c7e9ab5756"/>
    <s v="23/09/2014"/>
    <n v="7"/>
    <x v="0"/>
    <s v="Black"/>
    <n v="4"/>
    <x v="0"/>
    <s v="Houston"/>
    <x v="1"/>
    <n v="140"/>
    <s v="Cat_Small"/>
    <n v="100"/>
    <n v="100"/>
  </r>
  <r>
    <s v="f1d1f486075899"/>
    <s v="27/08/2014"/>
    <n v="7"/>
    <x v="0"/>
    <s v="Black"/>
    <n v="8"/>
    <x v="1"/>
    <s v="San Antonio"/>
    <x v="8"/>
    <n v="120"/>
    <s v="Cat_Large"/>
    <n v="140"/>
    <n v="100"/>
  </r>
  <r>
    <s v="45a5ade083640d"/>
    <s v="02/10/2013"/>
    <n v="8"/>
    <x v="1"/>
    <s v="White/Gray"/>
    <n v="13"/>
    <x v="2"/>
    <s v="Fort Worth"/>
    <x v="5"/>
    <n v="100"/>
    <s v="Dog_Medium"/>
    <n v="150"/>
    <n v="150"/>
  </r>
  <r>
    <s v="63240b5f0522b6"/>
    <s v="24/08/2014"/>
    <n v="7"/>
    <x v="0"/>
    <s v="White/Cream Tabby"/>
    <n v="8"/>
    <x v="1"/>
    <s v="Austin"/>
    <x v="13"/>
    <n v="135"/>
    <s v="Cat_Large"/>
    <n v="140"/>
    <n v="100"/>
  </r>
  <r>
    <s v="3c149dd312c558"/>
    <s v="25/04/2018"/>
    <n v="4"/>
    <x v="1"/>
    <s v="White/Brown"/>
    <n v="33"/>
    <x v="1"/>
    <s v="Houston"/>
    <x v="5"/>
    <n v="140"/>
    <s v="Dog_Large"/>
    <n v="175"/>
    <n v="0"/>
  </r>
  <r>
    <s v="fc49ba2af6334a"/>
    <s v="14/02/2015"/>
    <n v="7"/>
    <x v="1"/>
    <s v="Brown/White"/>
    <n v="15"/>
    <x v="2"/>
    <s v="Austin"/>
    <x v="3"/>
    <n v="135"/>
    <s v="Dog_Medium"/>
    <n v="150"/>
    <n v="100"/>
  </r>
  <r>
    <s v="7df65b416b1cba"/>
    <s v="29/07/2002"/>
    <n v="19"/>
    <x v="1"/>
    <s v="Silver/Gray"/>
    <n v="31.5"/>
    <x v="1"/>
    <s v="Fort Worth"/>
    <x v="0"/>
    <n v="100"/>
    <s v="Dog_Large"/>
    <n v="175"/>
    <n v="300"/>
  </r>
  <r>
    <s v="47f49f0b65259d"/>
    <s v="02/12/2011"/>
    <n v="10"/>
    <x v="1"/>
    <s v="Black/White"/>
    <n v="19"/>
    <x v="2"/>
    <s v="Houston"/>
    <x v="5"/>
    <n v="140"/>
    <s v="Dog_Medium"/>
    <n v="150"/>
    <n v="150"/>
  </r>
  <r>
    <s v="b81cd0b69522a3"/>
    <s v="22/05/2019"/>
    <n v="3"/>
    <x v="2"/>
    <s v="Blue/White"/>
    <n v="9.9"/>
    <x v="1"/>
    <s v="Houston"/>
    <x v="1"/>
    <n v="140"/>
    <s v="Bird_Large"/>
    <n v="110"/>
    <n v="0"/>
  </r>
  <r>
    <s v="1aa3d84764d078"/>
    <s v="18/02/2003"/>
    <n v="19"/>
    <x v="0"/>
    <s v="Torbie"/>
    <n v="9"/>
    <x v="1"/>
    <s v="Fort Worth"/>
    <x v="6"/>
    <n v="100"/>
    <s v="Cat_Large"/>
    <n v="140"/>
    <n v="300"/>
  </r>
  <r>
    <s v="f2de1a2f254ca0"/>
    <s v="01/10/2009"/>
    <n v="12"/>
    <x v="1"/>
    <s v="Black/White"/>
    <n v="43"/>
    <x v="1"/>
    <s v="Dallas"/>
    <x v="4"/>
    <n v="110"/>
    <s v="Dog_Large"/>
    <n v="175"/>
    <n v="150"/>
  </r>
  <r>
    <s v="5d49b269c4e3de"/>
    <s v="15/09/2019"/>
    <n v="2"/>
    <x v="0"/>
    <s v="Lynx Point"/>
    <n v="9"/>
    <x v="1"/>
    <s v="Dallas"/>
    <x v="5"/>
    <n v="110"/>
    <s v="Cat_Large"/>
    <n v="140"/>
    <n v="0"/>
  </r>
  <r>
    <s v="e5ea3e7de3ede7"/>
    <s v="11/10/2015"/>
    <n v="6"/>
    <x v="0"/>
    <s v="Torbie"/>
    <n v="9"/>
    <x v="1"/>
    <s v="Fort Worth"/>
    <x v="10"/>
    <n v="100"/>
    <s v="Cat_Large"/>
    <n v="140"/>
    <n v="100"/>
  </r>
  <r>
    <s v="1beb74d8c53acd"/>
    <s v="03/09/2015"/>
    <n v="6"/>
    <x v="0"/>
    <s v="Blue"/>
    <n v="6"/>
    <x v="2"/>
    <s v="Dallas"/>
    <x v="6"/>
    <n v="110"/>
    <s v="Cat_Medium"/>
    <n v="120"/>
    <n v="100"/>
  </r>
  <r>
    <s v="585d7a9508e7ee"/>
    <s v="03/06/2015"/>
    <n v="7"/>
    <x v="1"/>
    <s v="Black/Tan"/>
    <n v="49"/>
    <x v="1"/>
    <s v="Austin"/>
    <x v="5"/>
    <n v="135"/>
    <s v="Dog_Large"/>
    <n v="175"/>
    <n v="100"/>
  </r>
  <r>
    <s v="0fe682fef5f320"/>
    <s v="11/10/2017"/>
    <n v="4"/>
    <x v="1"/>
    <s v="Black"/>
    <n v="39"/>
    <x v="1"/>
    <s v="Houston"/>
    <x v="6"/>
    <n v="140"/>
    <s v="Dog_Large"/>
    <n v="175"/>
    <n v="0"/>
  </r>
  <r>
    <s v="2e70494e1c5e83"/>
    <s v="08/09/2014"/>
    <n v="7"/>
    <x v="0"/>
    <s v="Torbie"/>
    <n v="9"/>
    <x v="1"/>
    <s v="Fort Worth"/>
    <x v="6"/>
    <n v="100"/>
    <s v="Cat_Large"/>
    <n v="140"/>
    <n v="100"/>
  </r>
  <r>
    <s v="08c7c8c6f00ea7"/>
    <s v="19/03/2019"/>
    <n v="3"/>
    <x v="1"/>
    <s v="Black/White"/>
    <n v="3"/>
    <x v="0"/>
    <s v="Dallas"/>
    <x v="6"/>
    <n v="110"/>
    <s v="Dog_Small"/>
    <n v="125"/>
    <n v="0"/>
  </r>
  <r>
    <s v="387cc06194f533"/>
    <s v="02/09/2015"/>
    <n v="6"/>
    <x v="0"/>
    <s v="Brown Tabby"/>
    <n v="8"/>
    <x v="1"/>
    <s v="Fort Worth"/>
    <x v="6"/>
    <n v="100"/>
    <s v="Cat_Large"/>
    <n v="140"/>
    <n v="100"/>
  </r>
  <r>
    <s v="83c2c0beedf8fb"/>
    <s v="12/10/2013"/>
    <n v="8"/>
    <x v="1"/>
    <s v="White/Brown Brindle"/>
    <n v="43"/>
    <x v="1"/>
    <s v="Houston"/>
    <x v="0"/>
    <n v="140"/>
    <s v="Dog_Large"/>
    <n v="175"/>
    <n v="150"/>
  </r>
  <r>
    <s v="470490996523ed"/>
    <s v="29/04/2015"/>
    <n v="7"/>
    <x v="1"/>
    <s v="Black/White"/>
    <n v="11.5"/>
    <x v="2"/>
    <s v="Houston"/>
    <x v="5"/>
    <n v="140"/>
    <s v="Dog_Medium"/>
    <n v="150"/>
    <n v="100"/>
  </r>
  <r>
    <s v="1cb4e6b87702d9"/>
    <s v="09/02/2017"/>
    <n v="5"/>
    <x v="0"/>
    <s v="Black"/>
    <n v="3"/>
    <x v="0"/>
    <s v="Fort Worth"/>
    <x v="6"/>
    <n v="100"/>
    <s v="Cat_Small"/>
    <n v="100"/>
    <n v="100"/>
  </r>
  <r>
    <s v="ca6651d364a220"/>
    <s v="09/12/2019"/>
    <n v="2"/>
    <x v="1"/>
    <s v="White/Tan"/>
    <n v="27"/>
    <x v="2"/>
    <s v="Austin"/>
    <x v="7"/>
    <n v="135"/>
    <s v="Dog_Medium"/>
    <n v="150"/>
    <n v="0"/>
  </r>
  <r>
    <s v="ecc6a91cd7025b"/>
    <s v="09/05/2015"/>
    <n v="7"/>
    <x v="0"/>
    <s v="Blue Tabby/White"/>
    <n v="8"/>
    <x v="1"/>
    <s v="Dallas"/>
    <x v="8"/>
    <n v="110"/>
    <s v="Cat_Large"/>
    <n v="140"/>
    <n v="100"/>
  </r>
  <r>
    <s v="50879d296eb3b4"/>
    <s v="15/02/2015"/>
    <n v="7"/>
    <x v="1"/>
    <s v="White/Brown Brindle"/>
    <n v="11.5"/>
    <x v="2"/>
    <s v="Fort Worth"/>
    <x v="5"/>
    <n v="100"/>
    <s v="Dog_Medium"/>
    <n v="150"/>
    <n v="100"/>
  </r>
  <r>
    <s v="53c2369e432236"/>
    <s v="24/09/2013"/>
    <n v="8"/>
    <x v="1"/>
    <s v="Tan"/>
    <n v="48"/>
    <x v="1"/>
    <s v="Fort Worth"/>
    <x v="5"/>
    <n v="100"/>
    <s v="Dog_Large"/>
    <n v="175"/>
    <n v="150"/>
  </r>
  <r>
    <s v="8d6f6e9f5b4f64"/>
    <s v="12/05/2018"/>
    <n v="4"/>
    <x v="0"/>
    <s v="Brown Tabby"/>
    <n v="6"/>
    <x v="2"/>
    <s v="Austin"/>
    <x v="0"/>
    <n v="135"/>
    <s v="Cat_Medium"/>
    <n v="120"/>
    <n v="0"/>
  </r>
  <r>
    <s v="7c721d7d81a83a"/>
    <s v="26/01/2018"/>
    <n v="4"/>
    <x v="1"/>
    <s v="Black/Brown"/>
    <n v="41"/>
    <x v="1"/>
    <s v="Houston"/>
    <x v="0"/>
    <n v="140"/>
    <s v="Dog_Large"/>
    <n v="175"/>
    <n v="0"/>
  </r>
  <r>
    <s v="3de37223d89d86"/>
    <s v="29/08/2019"/>
    <n v="2"/>
    <x v="1"/>
    <s v="White/Black"/>
    <n v="33"/>
    <x v="1"/>
    <s v="Austin"/>
    <x v="5"/>
    <n v="135"/>
    <s v="Dog_Large"/>
    <n v="175"/>
    <n v="0"/>
  </r>
  <r>
    <s v="8a9f6435ee755b"/>
    <s v="12/11/2009"/>
    <n v="12"/>
    <x v="0"/>
    <s v="Orange Tabby"/>
    <n v="9"/>
    <x v="1"/>
    <s v="Dallas"/>
    <x v="0"/>
    <n v="110"/>
    <s v="Cat_Large"/>
    <n v="140"/>
    <n v="150"/>
  </r>
  <r>
    <s v="421ed353dbb39c"/>
    <s v="13/03/2012"/>
    <n v="10"/>
    <x v="1"/>
    <s v="Blue/White"/>
    <n v="13"/>
    <x v="2"/>
    <s v="San Antonio"/>
    <x v="5"/>
    <n v="120"/>
    <s v="Dog_Medium"/>
    <n v="150"/>
    <n v="150"/>
  </r>
  <r>
    <s v="03a1411b8a7f02"/>
    <s v="14/04/2015"/>
    <n v="7"/>
    <x v="0"/>
    <s v="Brown Tabby"/>
    <n v="8"/>
    <x v="1"/>
    <s v="Austin"/>
    <x v="6"/>
    <n v="135"/>
    <s v="Cat_Large"/>
    <n v="140"/>
    <n v="100"/>
  </r>
  <r>
    <s v="f0ae4ab15703c4"/>
    <s v="02/08/2019"/>
    <n v="2"/>
    <x v="1"/>
    <s v="Tan/Black"/>
    <n v="23"/>
    <x v="2"/>
    <s v="Fort Worth"/>
    <x v="8"/>
    <n v="100"/>
    <s v="Dog_Medium"/>
    <n v="150"/>
    <n v="0"/>
  </r>
  <r>
    <s v="2dba555a1d75dd"/>
    <s v="29/05/2017"/>
    <n v="5"/>
    <x v="0"/>
    <s v="Black"/>
    <n v="4"/>
    <x v="0"/>
    <s v="Houston"/>
    <x v="6"/>
    <n v="140"/>
    <s v="Cat_Small"/>
    <n v="100"/>
    <n v="100"/>
  </r>
  <r>
    <s v="6d59e23b7c7faf"/>
    <s v="22/10/2008"/>
    <n v="13"/>
    <x v="0"/>
    <s v="Orange Tabby"/>
    <n v="10"/>
    <x v="1"/>
    <s v="Houston"/>
    <x v="2"/>
    <n v="140"/>
    <s v="Cat_Large"/>
    <n v="140"/>
    <n v="200"/>
  </r>
  <r>
    <s v="faf53c0c8368f1"/>
    <s v="10/04/2004"/>
    <n v="18"/>
    <x v="0"/>
    <s v="Brown Tabby/Black"/>
    <n v="3"/>
    <x v="0"/>
    <s v="Houston"/>
    <x v="3"/>
    <n v="140"/>
    <s v="Cat_Small"/>
    <n v="100"/>
    <n v="300"/>
  </r>
  <r>
    <s v="fd3993a76402c6"/>
    <s v="16/03/2009"/>
    <n v="13"/>
    <x v="1"/>
    <s v="White/Brown"/>
    <n v="43"/>
    <x v="1"/>
    <s v="San Antonio"/>
    <x v="3"/>
    <n v="120"/>
    <s v="Dog_Large"/>
    <n v="175"/>
    <n v="200"/>
  </r>
  <r>
    <s v="475d4c14a7770e"/>
    <s v="11/09/2019"/>
    <n v="2"/>
    <x v="0"/>
    <s v="Orange Tabby"/>
    <n v="6.5"/>
    <x v="2"/>
    <s v="San Antonio"/>
    <x v="5"/>
    <n v="120"/>
    <s v="Cat_Medium"/>
    <n v="120"/>
    <n v="0"/>
  </r>
  <r>
    <s v="3d9ee6f3eb69aa"/>
    <s v="28/06/2017"/>
    <n v="5"/>
    <x v="0"/>
    <s v="Lynx Point"/>
    <n v="8"/>
    <x v="1"/>
    <s v="San Antonio"/>
    <x v="5"/>
    <n v="120"/>
    <s v="Cat_Large"/>
    <n v="140"/>
    <n v="100"/>
  </r>
  <r>
    <s v="a1bb8f8fad9398"/>
    <s v="30/03/2016"/>
    <n v="6"/>
    <x v="0"/>
    <s v="Black/White"/>
    <n v="4"/>
    <x v="0"/>
    <s v="Austin"/>
    <x v="1"/>
    <n v="135"/>
    <s v="Cat_Small"/>
    <n v="100"/>
    <n v="100"/>
  </r>
  <r>
    <s v="7d47f0911456af"/>
    <s v="05/06/2015"/>
    <n v="7"/>
    <x v="1"/>
    <s v="Tan"/>
    <n v="34"/>
    <x v="1"/>
    <s v="Dallas"/>
    <x v="0"/>
    <n v="110"/>
    <s v="Dog_Large"/>
    <n v="175"/>
    <n v="100"/>
  </r>
  <r>
    <s v="c9591959d4dd6a"/>
    <s v="10/06/2016"/>
    <n v="6"/>
    <x v="1"/>
    <s v="Red"/>
    <n v="45"/>
    <x v="1"/>
    <s v="Austin"/>
    <x v="7"/>
    <n v="135"/>
    <s v="Dog_Large"/>
    <n v="175"/>
    <n v="100"/>
  </r>
  <r>
    <s v="983cbe122c991f"/>
    <s v="29/12/2011"/>
    <n v="10"/>
    <x v="1"/>
    <s v="Black/White"/>
    <n v="20"/>
    <x v="2"/>
    <s v="Dallas"/>
    <x v="1"/>
    <n v="110"/>
    <s v="Dog_Medium"/>
    <n v="150"/>
    <n v="150"/>
  </r>
  <r>
    <s v="4daa385e9858c9"/>
    <s v="26/09/2013"/>
    <n v="8"/>
    <x v="1"/>
    <s v="Brown/White"/>
    <n v="12"/>
    <x v="2"/>
    <s v="Houston"/>
    <x v="5"/>
    <n v="140"/>
    <s v="Dog_Medium"/>
    <n v="150"/>
    <n v="150"/>
  </r>
  <r>
    <s v="56846a0504d94d"/>
    <s v="10/01/2015"/>
    <n v="7"/>
    <x v="1"/>
    <s v="Red/White"/>
    <n v="14"/>
    <x v="2"/>
    <s v="San Antonio"/>
    <x v="5"/>
    <n v="120"/>
    <s v="Dog_Medium"/>
    <n v="150"/>
    <n v="100"/>
  </r>
  <r>
    <s v="9dd2a877a946e4"/>
    <s v="06/12/2007"/>
    <n v="14"/>
    <x v="1"/>
    <s v="Chocolate"/>
    <n v="18"/>
    <x v="2"/>
    <s v="Austin"/>
    <x v="1"/>
    <n v="135"/>
    <s v="Dog_Medium"/>
    <n v="150"/>
    <n v="200"/>
  </r>
  <r>
    <s v="2428df932600e0"/>
    <s v="27/12/2017"/>
    <n v="4"/>
    <x v="0"/>
    <s v="Blue"/>
    <n v="9"/>
    <x v="1"/>
    <s v="Austin"/>
    <x v="6"/>
    <n v="135"/>
    <s v="Cat_Large"/>
    <n v="140"/>
    <n v="0"/>
  </r>
  <r>
    <s v="f8e803875f694c"/>
    <s v="23/10/2016"/>
    <n v="5"/>
    <x v="1"/>
    <s v="Tan"/>
    <n v="37"/>
    <x v="1"/>
    <s v="Houston"/>
    <x v="4"/>
    <n v="140"/>
    <s v="Dog_Large"/>
    <n v="175"/>
    <n v="100"/>
  </r>
  <r>
    <s v="bc42f6ff747909"/>
    <s v="30/04/2019"/>
    <n v="3"/>
    <x v="0"/>
    <s v="Brown Tabby"/>
    <n v="8.5"/>
    <x v="1"/>
    <s v="Austin"/>
    <x v="1"/>
    <n v="135"/>
    <s v="Cat_Large"/>
    <n v="140"/>
    <n v="0"/>
  </r>
  <r>
    <s v="7934d28bfed9b8"/>
    <s v="03/05/2015"/>
    <n v="7"/>
    <x v="0"/>
    <s v="Brown Tabby"/>
    <n v="9"/>
    <x v="1"/>
    <s v="Dallas"/>
    <x v="12"/>
    <n v="110"/>
    <s v="Cat_Large"/>
    <n v="140"/>
    <n v="100"/>
  </r>
  <r>
    <s v="02a21216f31b27"/>
    <s v="20/11/2018"/>
    <n v="3"/>
    <x v="1"/>
    <s v="Black/Brown"/>
    <n v="35"/>
    <x v="1"/>
    <s v="Austin"/>
    <x v="6"/>
    <n v="135"/>
    <s v="Dog_Large"/>
    <n v="175"/>
    <n v="0"/>
  </r>
  <r>
    <s v="cd27ac14d26b1c"/>
    <s v="30/05/2011"/>
    <n v="11"/>
    <x v="1"/>
    <s v="Tan"/>
    <n v="28"/>
    <x v="2"/>
    <s v="Austin"/>
    <x v="7"/>
    <n v="135"/>
    <s v="Dog_Medium"/>
    <n v="150"/>
    <n v="150"/>
  </r>
  <r>
    <s v="180bd7d4bd23eb"/>
    <s v="12/07/2016"/>
    <n v="5"/>
    <x v="1"/>
    <s v="Black/Brown"/>
    <n v="23"/>
    <x v="2"/>
    <s v="San Antonio"/>
    <x v="6"/>
    <n v="120"/>
    <s v="Dog_Medium"/>
    <n v="150"/>
    <n v="100"/>
  </r>
  <r>
    <s v="ddd0c4d5240f56"/>
    <s v="17/10/2017"/>
    <n v="4"/>
    <x v="0"/>
    <s v="Calico"/>
    <n v="8.5"/>
    <x v="1"/>
    <s v="San Antonio"/>
    <x v="7"/>
    <n v="120"/>
    <s v="Cat_Large"/>
    <n v="140"/>
    <n v="0"/>
  </r>
  <r>
    <s v="c00420f6618752"/>
    <s v="04/09/2016"/>
    <n v="5"/>
    <x v="1"/>
    <s v="Black/White"/>
    <n v="17"/>
    <x v="2"/>
    <s v="Austin"/>
    <x v="1"/>
    <n v="135"/>
    <s v="Dog_Medium"/>
    <n v="150"/>
    <n v="100"/>
  </r>
  <r>
    <s v="28f12fa6908de4"/>
    <s v="26/10/2014"/>
    <n v="7"/>
    <x v="1"/>
    <s v="White/Tan"/>
    <n v="3"/>
    <x v="0"/>
    <s v="San Antonio"/>
    <x v="6"/>
    <n v="120"/>
    <s v="Dog_Small"/>
    <n v="125"/>
    <n v="100"/>
  </r>
  <r>
    <s v="0b1980227e29df"/>
    <s v="03/12/2013"/>
    <n v="8"/>
    <x v="0"/>
    <s v="Black"/>
    <n v="6.5"/>
    <x v="2"/>
    <s v="Austin"/>
    <x v="6"/>
    <n v="135"/>
    <s v="Cat_Medium"/>
    <n v="120"/>
    <n v="150"/>
  </r>
  <r>
    <s v="9b1bb561521800"/>
    <s v="22/11/2012"/>
    <n v="9"/>
    <x v="0"/>
    <s v="Tortie"/>
    <n v="3"/>
    <x v="0"/>
    <s v="San Antonio"/>
    <x v="1"/>
    <n v="120"/>
    <s v="Cat_Small"/>
    <n v="100"/>
    <n v="150"/>
  </r>
  <r>
    <s v="0f3705d878ffc0"/>
    <s v="01/12/2018"/>
    <n v="3"/>
    <x v="1"/>
    <s v="White/Black"/>
    <n v="19"/>
    <x v="2"/>
    <s v="Dallas"/>
    <x v="6"/>
    <n v="110"/>
    <s v="Dog_Medium"/>
    <n v="150"/>
    <n v="0"/>
  </r>
  <r>
    <s v="64350441ac5b09"/>
    <s v="25/05/2013"/>
    <n v="9"/>
    <x v="0"/>
    <s v="Black/White"/>
    <n v="10"/>
    <x v="1"/>
    <s v="Austin"/>
    <x v="13"/>
    <n v="135"/>
    <s v="Cat_Large"/>
    <n v="140"/>
    <n v="150"/>
  </r>
  <r>
    <s v="72b6005e1214ca"/>
    <s v="05/01/2017"/>
    <n v="5"/>
    <x v="1"/>
    <s v="Tan/White"/>
    <n v="47"/>
    <x v="1"/>
    <s v="San Antonio"/>
    <x v="2"/>
    <n v="120"/>
    <s v="Dog_Large"/>
    <n v="175"/>
    <n v="100"/>
  </r>
  <r>
    <s v="1b4d75b37cfa77"/>
    <s v="01/06/2018"/>
    <n v="4"/>
    <x v="1"/>
    <s v="Tan/Brown"/>
    <n v="37"/>
    <x v="1"/>
    <s v="Fort Worth"/>
    <x v="6"/>
    <n v="100"/>
    <s v="Dog_Large"/>
    <n v="175"/>
    <n v="0"/>
  </r>
  <r>
    <s v="2b3331f244f0a3"/>
    <s v="08/08/2018"/>
    <n v="3"/>
    <x v="1"/>
    <s v="Red/White"/>
    <n v="21"/>
    <x v="2"/>
    <s v="Austin"/>
    <x v="6"/>
    <n v="135"/>
    <s v="Dog_Medium"/>
    <n v="150"/>
    <n v="0"/>
  </r>
  <r>
    <s v="dc18c61afb21fa"/>
    <s v="30/01/2011"/>
    <n v="11"/>
    <x v="1"/>
    <s v="Black"/>
    <n v="7"/>
    <x v="0"/>
    <s v="Fort Worth"/>
    <x v="7"/>
    <n v="100"/>
    <s v="Dog_Small"/>
    <n v="125"/>
    <n v="150"/>
  </r>
  <r>
    <s v="ac153547745507"/>
    <s v="13/10/2012"/>
    <n v="9"/>
    <x v="1"/>
    <s v="Black/White"/>
    <n v="31.5"/>
    <x v="1"/>
    <s v="Austin"/>
    <x v="1"/>
    <n v="135"/>
    <s v="Dog_Large"/>
    <n v="175"/>
    <n v="150"/>
  </r>
  <r>
    <s v="1.8094856099E+17"/>
    <s v="03/12/2014"/>
    <n v="7"/>
    <x v="1"/>
    <s v="Brown"/>
    <n v="15"/>
    <x v="2"/>
    <s v="San Antonio"/>
    <x v="6"/>
    <n v="120"/>
    <s v="Dog_Medium"/>
    <n v="150"/>
    <n v="100"/>
  </r>
  <r>
    <s v="9d9027963b8014"/>
    <s v="28/08/2014"/>
    <n v="7"/>
    <x v="1"/>
    <s v="Tricolor"/>
    <n v="20"/>
    <x v="2"/>
    <s v="Fort Worth"/>
    <x v="1"/>
    <n v="100"/>
    <s v="Dog_Medium"/>
    <n v="150"/>
    <n v="100"/>
  </r>
  <r>
    <s v="2c387cf4f307c5"/>
    <s v="23/06/2019"/>
    <n v="3"/>
    <x v="1"/>
    <s v="Blue/White"/>
    <n v="17"/>
    <x v="2"/>
    <s v="Dallas"/>
    <x v="6"/>
    <n v="110"/>
    <s v="Dog_Medium"/>
    <n v="150"/>
    <n v="0"/>
  </r>
  <r>
    <s v="5f38afeb832c56"/>
    <s v="05/04/2017"/>
    <n v="5"/>
    <x v="1"/>
    <s v="White"/>
    <n v="44"/>
    <x v="1"/>
    <s v="Houston"/>
    <x v="5"/>
    <n v="140"/>
    <s v="Dog_Large"/>
    <n v="175"/>
    <n v="100"/>
  </r>
  <r>
    <s v="4c50bbdda8c521"/>
    <s v="10/08/2018"/>
    <n v="3"/>
    <x v="1"/>
    <s v="Brown Brindle/White"/>
    <n v="33"/>
    <x v="1"/>
    <s v="Austin"/>
    <x v="5"/>
    <n v="135"/>
    <s v="Dog_Large"/>
    <n v="175"/>
    <n v="0"/>
  </r>
  <r>
    <s v="55d06c2fe653c5"/>
    <s v="15/06/2013"/>
    <n v="9"/>
    <x v="1"/>
    <s v="Black/White"/>
    <n v="6"/>
    <x v="0"/>
    <s v="Austin"/>
    <x v="5"/>
    <n v="135"/>
    <s v="Dog_Small"/>
    <n v="125"/>
    <n v="150"/>
  </r>
  <r>
    <s v="6d2eae85bf3a31"/>
    <s v="31/03/2015"/>
    <n v="7"/>
    <x v="0"/>
    <s v="Brown Tabby"/>
    <n v="6"/>
    <x v="2"/>
    <s v="Fort Worth"/>
    <x v="2"/>
    <n v="100"/>
    <s v="Cat_Medium"/>
    <n v="120"/>
    <n v="100"/>
  </r>
  <r>
    <s v="859b91cfdad44f"/>
    <s v="21/04/2014"/>
    <n v="8"/>
    <x v="1"/>
    <s v="Silver/Gray"/>
    <n v="11.5"/>
    <x v="2"/>
    <s v="Houston"/>
    <x v="0"/>
    <n v="140"/>
    <s v="Dog_Medium"/>
    <n v="150"/>
    <n v="150"/>
  </r>
  <r>
    <s v="a87cf52281a24c"/>
    <s v="02/05/2011"/>
    <n v="11"/>
    <x v="1"/>
    <s v="Chocolate/White"/>
    <n v="7"/>
    <x v="0"/>
    <s v="San Antonio"/>
    <x v="1"/>
    <n v="120"/>
    <s v="Dog_Small"/>
    <n v="125"/>
    <n v="150"/>
  </r>
  <r>
    <s v="413c71ac4275eb"/>
    <s v="22/03/2015"/>
    <n v="7"/>
    <x v="1"/>
    <s v="Blue"/>
    <n v="36"/>
    <x v="1"/>
    <s v="Austin"/>
    <x v="5"/>
    <n v="135"/>
    <s v="Dog_Large"/>
    <n v="175"/>
    <n v="100"/>
  </r>
  <r>
    <s v="c7daaea6e38aee"/>
    <s v="31/05/2017"/>
    <n v="5"/>
    <x v="0"/>
    <s v="Orange Tabby"/>
    <n v="2"/>
    <x v="0"/>
    <s v="Austin"/>
    <x v="7"/>
    <n v="135"/>
    <s v="Cat_Small"/>
    <n v="100"/>
    <n v="100"/>
  </r>
  <r>
    <s v="5aef13eee29c72"/>
    <s v="20/10/2018"/>
    <n v="3"/>
    <x v="0"/>
    <s v="Black/White"/>
    <n v="2"/>
    <x v="0"/>
    <s v="San Antonio"/>
    <x v="5"/>
    <n v="120"/>
    <s v="Cat_Small"/>
    <n v="100"/>
    <n v="0"/>
  </r>
  <r>
    <s v="27233f8576147a"/>
    <s v="17/03/2018"/>
    <n v="4"/>
    <x v="1"/>
    <s v="Tan"/>
    <n v="9"/>
    <x v="0"/>
    <s v="San Antonio"/>
    <x v="6"/>
    <n v="120"/>
    <s v="Dog_Small"/>
    <n v="125"/>
    <n v="0"/>
  </r>
  <r>
    <s v="b12fbcd5b7667a"/>
    <s v="13/08/2016"/>
    <n v="5"/>
    <x v="0"/>
    <s v="Black Tabby"/>
    <n v="8.5"/>
    <x v="1"/>
    <s v="Houston"/>
    <x v="1"/>
    <n v="140"/>
    <s v="Cat_Large"/>
    <n v="140"/>
    <n v="100"/>
  </r>
  <r>
    <s v="95d46b7a9bdbef"/>
    <s v="30/10/2013"/>
    <n v="8"/>
    <x v="1"/>
    <s v="Blue Tick"/>
    <n v="18"/>
    <x v="2"/>
    <s v="San Antonio"/>
    <x v="1"/>
    <n v="120"/>
    <s v="Dog_Medium"/>
    <n v="150"/>
    <n v="150"/>
  </r>
  <r>
    <s v="78e623496c6a67"/>
    <s v="14/11/2017"/>
    <n v="4"/>
    <x v="1"/>
    <s v="White/Brown"/>
    <n v="44"/>
    <x v="1"/>
    <s v="San Antonio"/>
    <x v="12"/>
    <n v="120"/>
    <s v="Dog_Large"/>
    <n v="175"/>
    <n v="0"/>
  </r>
  <r>
    <s v="5250dc50e945f3"/>
    <s v="03/09/2017"/>
    <n v="4"/>
    <x v="1"/>
    <s v="Black"/>
    <n v="19"/>
    <x v="2"/>
    <s v="Austin"/>
    <x v="5"/>
    <n v="135"/>
    <s v="Dog_Medium"/>
    <n v="150"/>
    <n v="0"/>
  </r>
  <r>
    <s v="f885540b3c0322"/>
    <s v="23/11/2014"/>
    <n v="7"/>
    <x v="1"/>
    <s v="Black Brindle"/>
    <n v="41"/>
    <x v="1"/>
    <s v="Austin"/>
    <x v="4"/>
    <n v="135"/>
    <s v="Dog_Large"/>
    <n v="175"/>
    <n v="100"/>
  </r>
  <r>
    <s v="128d51f4bfe891"/>
    <s v="07/12/2016"/>
    <n v="5"/>
    <x v="0"/>
    <s v="Orange Tabby/White"/>
    <n v="8"/>
    <x v="1"/>
    <s v="Fort Worth"/>
    <x v="6"/>
    <n v="100"/>
    <s v="Cat_Large"/>
    <n v="140"/>
    <n v="100"/>
  </r>
  <r>
    <s v="efcee5bdb24e48"/>
    <s v="09/10/2011"/>
    <n v="10"/>
    <x v="1"/>
    <s v="White"/>
    <n v="41"/>
    <x v="1"/>
    <s v="Austin"/>
    <x v="8"/>
    <n v="135"/>
    <s v="Dog_Large"/>
    <n v="175"/>
    <n v="150"/>
  </r>
  <r>
    <s v="568ae47a06d963"/>
    <s v="28/03/2018"/>
    <n v="4"/>
    <x v="0"/>
    <s v="Calico"/>
    <n v="8.5"/>
    <x v="1"/>
    <s v="Austin"/>
    <x v="5"/>
    <n v="135"/>
    <s v="Cat_Large"/>
    <n v="140"/>
    <n v="0"/>
  </r>
  <r>
    <s v="6fcea6b8cca18d"/>
    <s v="26/06/2014"/>
    <n v="8"/>
    <x v="1"/>
    <s v="Red/Black"/>
    <n v="45"/>
    <x v="1"/>
    <s v="Fort Worth"/>
    <x v="2"/>
    <n v="100"/>
    <s v="Dog_Large"/>
    <n v="175"/>
    <n v="150"/>
  </r>
  <r>
    <s v="2ca43301ae6440"/>
    <s v="22/08/2016"/>
    <n v="5"/>
    <x v="1"/>
    <s v="Black/Tan"/>
    <n v="3"/>
    <x v="0"/>
    <s v="Austin"/>
    <x v="6"/>
    <n v="135"/>
    <s v="Dog_Small"/>
    <n v="125"/>
    <n v="100"/>
  </r>
  <r>
    <s v="1d5e79342fbda5"/>
    <s v="10/05/2011"/>
    <n v="11"/>
    <x v="1"/>
    <s v="Red/White"/>
    <n v="33"/>
    <x v="1"/>
    <s v="Austin"/>
    <x v="6"/>
    <n v="135"/>
    <s v="Dog_Large"/>
    <n v="175"/>
    <n v="150"/>
  </r>
  <r>
    <s v="4b61e74e26e699"/>
    <s v="12/04/2016"/>
    <n v="6"/>
    <x v="1"/>
    <s v="Black/White"/>
    <n v="15"/>
    <x v="2"/>
    <s v="Dallas"/>
    <x v="5"/>
    <n v="110"/>
    <s v="Dog_Medium"/>
    <n v="150"/>
    <n v="100"/>
  </r>
  <r>
    <s v="9c47fd003c5e4a"/>
    <s v="02/09/2020"/>
    <n v="1"/>
    <x v="1"/>
    <s v="Tricolor"/>
    <n v="42"/>
    <x v="1"/>
    <s v="Austin"/>
    <x v="1"/>
    <n v="135"/>
    <s v="Dog_Large"/>
    <n v="175"/>
    <n v="0"/>
  </r>
  <r>
    <s v="35b5c6de13fd95"/>
    <s v="22/04/2020"/>
    <n v="2"/>
    <x v="0"/>
    <s v="White/Black"/>
    <n v="6.5"/>
    <x v="2"/>
    <s v="Austin"/>
    <x v="6"/>
    <n v="135"/>
    <s v="Cat_Medium"/>
    <n v="120"/>
    <n v="0"/>
  </r>
  <r>
    <s v="a4713c5f2f22d6"/>
    <s v="06/05/2019"/>
    <n v="3"/>
    <x v="1"/>
    <s v="Red/White"/>
    <n v="36"/>
    <x v="1"/>
    <s v="Austin"/>
    <x v="1"/>
    <n v="135"/>
    <s v="Dog_Large"/>
    <n v="175"/>
    <n v="0"/>
  </r>
  <r>
    <s v="0b42d2c5881ad2"/>
    <s v="20/07/2014"/>
    <n v="7"/>
    <x v="1"/>
    <s v="Red/White"/>
    <n v="5"/>
    <x v="0"/>
    <s v="Dallas"/>
    <x v="6"/>
    <n v="110"/>
    <s v="Dog_Small"/>
    <n v="125"/>
    <n v="100"/>
  </r>
  <r>
    <s v="aa41627ca634d1"/>
    <s v="25/01/2013"/>
    <n v="9"/>
    <x v="1"/>
    <s v="Yellow"/>
    <n v="16"/>
    <x v="2"/>
    <s v="Austin"/>
    <x v="1"/>
    <n v="135"/>
    <s v="Dog_Medium"/>
    <n v="150"/>
    <n v="150"/>
  </r>
  <r>
    <s v="5bdb002711226f"/>
    <s v="01/03/2018"/>
    <n v="4"/>
    <x v="0"/>
    <s v="Black"/>
    <n v="4"/>
    <x v="0"/>
    <s v="Houston"/>
    <x v="5"/>
    <n v="140"/>
    <s v="Cat_Small"/>
    <n v="100"/>
    <n v="0"/>
  </r>
  <r>
    <s v="cf88d05723d6da"/>
    <s v="28/05/2013"/>
    <n v="9"/>
    <x v="1"/>
    <s v="Black/Brown"/>
    <n v="33"/>
    <x v="1"/>
    <s v="Houston"/>
    <x v="7"/>
    <n v="140"/>
    <s v="Dog_Large"/>
    <n v="175"/>
    <n v="150"/>
  </r>
  <r>
    <s v="89cbf035925f9c"/>
    <s v="08/09/2015"/>
    <n v="6"/>
    <x v="1"/>
    <s v="Brown/White"/>
    <n v="35"/>
    <x v="1"/>
    <s v="Austin"/>
    <x v="0"/>
    <n v="135"/>
    <s v="Dog_Large"/>
    <n v="175"/>
    <n v="100"/>
  </r>
  <r>
    <s v="b4abe853d6b538"/>
    <s v="24/02/2014"/>
    <n v="8"/>
    <x v="1"/>
    <s v="White/Brown"/>
    <n v="47"/>
    <x v="1"/>
    <s v="Austin"/>
    <x v="1"/>
    <n v="135"/>
    <s v="Dog_Large"/>
    <n v="175"/>
    <n v="150"/>
  </r>
  <r>
    <s v="84a372d5512ec9"/>
    <s v="01/10/2013"/>
    <n v="8"/>
    <x v="1"/>
    <s v="Tan/White"/>
    <n v="8"/>
    <x v="0"/>
    <s v="Fort Worth"/>
    <x v="0"/>
    <n v="100"/>
    <s v="Dog_Small"/>
    <n v="125"/>
    <n v="150"/>
  </r>
  <r>
    <s v="6777cae8961d3a"/>
    <s v="05/06/2018"/>
    <n v="4"/>
    <x v="0"/>
    <s v="Black/White"/>
    <n v="6"/>
    <x v="2"/>
    <s v="San Antonio"/>
    <x v="2"/>
    <n v="120"/>
    <s v="Cat_Medium"/>
    <n v="120"/>
    <n v="0"/>
  </r>
  <r>
    <s v="9d2c0d03e3eaf3"/>
    <s v="11/04/2014"/>
    <n v="8"/>
    <x v="0"/>
    <s v="Brown Tabby/White"/>
    <n v="4"/>
    <x v="0"/>
    <s v="Austin"/>
    <x v="1"/>
    <n v="135"/>
    <s v="Cat_Small"/>
    <n v="100"/>
    <n v="150"/>
  </r>
  <r>
    <s v="f64b61b37dcc80"/>
    <s v="21/09/2008"/>
    <n v="13"/>
    <x v="1"/>
    <s v="Black/White"/>
    <n v="47"/>
    <x v="1"/>
    <s v="Houston"/>
    <x v="4"/>
    <n v="140"/>
    <s v="Dog_Large"/>
    <n v="175"/>
    <n v="200"/>
  </r>
  <r>
    <s v="44b59fcc8492b3"/>
    <s v="25/01/2018"/>
    <n v="4"/>
    <x v="1"/>
    <s v="Tan/White"/>
    <n v="20"/>
    <x v="2"/>
    <s v="Austin"/>
    <x v="5"/>
    <n v="135"/>
    <s v="Dog_Medium"/>
    <n v="150"/>
    <n v="0"/>
  </r>
  <r>
    <s v="a853f12a187d5a"/>
    <s v="12/11/2014"/>
    <n v="7"/>
    <x v="1"/>
    <s v="Black/Brown"/>
    <n v="23"/>
    <x v="2"/>
    <s v="Austin"/>
    <x v="1"/>
    <n v="135"/>
    <s v="Dog_Medium"/>
    <n v="150"/>
    <n v="100"/>
  </r>
  <r>
    <s v="1335fbdbf742e7"/>
    <s v="09/05/2008"/>
    <n v="14"/>
    <x v="1"/>
    <s v="Brown/Silver"/>
    <n v="19"/>
    <x v="2"/>
    <s v="Austin"/>
    <x v="6"/>
    <n v="135"/>
    <s v="Dog_Medium"/>
    <n v="150"/>
    <n v="200"/>
  </r>
  <r>
    <s v="0aaff138162c80"/>
    <s v="26/10/2016"/>
    <n v="5"/>
    <x v="1"/>
    <s v="Brown/White"/>
    <n v="40"/>
    <x v="1"/>
    <s v="Houston"/>
    <x v="6"/>
    <n v="140"/>
    <s v="Dog_Large"/>
    <n v="175"/>
    <n v="100"/>
  </r>
  <r>
    <s v="fc492b53e92d45"/>
    <s v="04/06/2014"/>
    <n v="8"/>
    <x v="0"/>
    <s v="Brown Tabby"/>
    <n v="6"/>
    <x v="2"/>
    <s v="San Antonio"/>
    <x v="3"/>
    <n v="120"/>
    <s v="Cat_Medium"/>
    <n v="120"/>
    <n v="150"/>
  </r>
  <r>
    <s v="43de0787c8a741"/>
    <s v="22/12/2014"/>
    <n v="7"/>
    <x v="0"/>
    <s v="Orange Tabby/White"/>
    <n v="9"/>
    <x v="1"/>
    <s v="San Antonio"/>
    <x v="5"/>
    <n v="120"/>
    <s v="Cat_Large"/>
    <n v="140"/>
    <n v="100"/>
  </r>
  <r>
    <s v="c17f37d60f511e"/>
    <s v="27/04/2019"/>
    <n v="3"/>
    <x v="0"/>
    <s v="Blue/White"/>
    <n v="9"/>
    <x v="1"/>
    <s v="Houston"/>
    <x v="11"/>
    <n v="140"/>
    <s v="Cat_Large"/>
    <n v="140"/>
    <n v="0"/>
  </r>
  <r>
    <s v="5c4b05af0a68dd"/>
    <s v="20/07/2013"/>
    <n v="8"/>
    <x v="1"/>
    <s v="Tricolor"/>
    <n v="18"/>
    <x v="2"/>
    <s v="San Antonio"/>
    <x v="5"/>
    <n v="120"/>
    <s v="Dog_Medium"/>
    <n v="150"/>
    <n v="150"/>
  </r>
  <r>
    <s v="6d8bbaf6733e24"/>
    <s v="27/05/2011"/>
    <n v="11"/>
    <x v="1"/>
    <s v="Red/White"/>
    <n v="36"/>
    <x v="1"/>
    <s v="Dallas"/>
    <x v="2"/>
    <n v="110"/>
    <s v="Dog_Large"/>
    <n v="175"/>
    <n v="150"/>
  </r>
  <r>
    <s v="845f0dda331d8c"/>
    <s v="14/11/2017"/>
    <n v="4"/>
    <x v="1"/>
    <s v="Black/White"/>
    <n v="21"/>
    <x v="2"/>
    <s v="Houston"/>
    <x v="0"/>
    <n v="140"/>
    <s v="Dog_Medium"/>
    <n v="150"/>
    <n v="0"/>
  </r>
  <r>
    <s v="5d664ef725eb23"/>
    <s v="25/12/2012"/>
    <n v="9"/>
    <x v="1"/>
    <s v="Buff"/>
    <n v="37"/>
    <x v="1"/>
    <s v="Austin"/>
    <x v="5"/>
    <n v="135"/>
    <s v="Dog_Large"/>
    <n v="175"/>
    <n v="150"/>
  </r>
  <r>
    <s v="e386bd4fb19d37"/>
    <s v="12/06/2012"/>
    <n v="10"/>
    <x v="0"/>
    <s v="Black/White"/>
    <n v="6"/>
    <x v="2"/>
    <s v="Houston"/>
    <x v="10"/>
    <n v="140"/>
    <s v="Cat_Medium"/>
    <n v="120"/>
    <n v="150"/>
  </r>
  <r>
    <s v="aa628bb7875ef1"/>
    <s v="19/08/2015"/>
    <n v="6"/>
    <x v="1"/>
    <s v="Black"/>
    <n v="29"/>
    <x v="2"/>
    <s v="Dallas"/>
    <x v="1"/>
    <n v="110"/>
    <s v="Dog_Medium"/>
    <n v="150"/>
    <n v="100"/>
  </r>
  <r>
    <s v="a415bfe3cda7d5"/>
    <s v="27/01/2007"/>
    <n v="15"/>
    <x v="0"/>
    <s v="White/Black"/>
    <n v="4"/>
    <x v="0"/>
    <s v="Austin"/>
    <x v="1"/>
    <n v="135"/>
    <s v="Cat_Small"/>
    <n v="100"/>
    <n v="200"/>
  </r>
  <r>
    <s v="8ce9cad47997d3"/>
    <s v="11/01/2019"/>
    <n v="3"/>
    <x v="1"/>
    <s v="Tan/White"/>
    <n v="13"/>
    <x v="2"/>
    <s v="Dallas"/>
    <x v="0"/>
    <n v="110"/>
    <s v="Dog_Medium"/>
    <n v="150"/>
    <n v="0"/>
  </r>
  <r>
    <s v="92d8223015bef9"/>
    <s v="24/07/2013"/>
    <n v="8"/>
    <x v="1"/>
    <s v="Brown Brindle/Blue Tick"/>
    <n v="12"/>
    <x v="2"/>
    <s v="Austin"/>
    <x v="9"/>
    <n v="135"/>
    <s v="Dog_Medium"/>
    <n v="150"/>
    <n v="150"/>
  </r>
  <r>
    <s v="e563c81c635f4c"/>
    <s v="19/09/2014"/>
    <n v="7"/>
    <x v="0"/>
    <s v="Orange Tabby/White"/>
    <n v="6.5"/>
    <x v="2"/>
    <s v="San Antonio"/>
    <x v="10"/>
    <n v="120"/>
    <s v="Cat_Medium"/>
    <n v="120"/>
    <n v="100"/>
  </r>
  <r>
    <s v="b4fe6bedf59076"/>
    <s v="10/03/2015"/>
    <n v="7"/>
    <x v="0"/>
    <s v="Brown Tabby/White"/>
    <n v="3"/>
    <x v="0"/>
    <s v="San Antonio"/>
    <x v="1"/>
    <n v="120"/>
    <s v="Cat_Small"/>
    <n v="100"/>
    <n v="100"/>
  </r>
  <r>
    <s v="1b8ee1b68d8b92"/>
    <s v="06/05/2020"/>
    <n v="2"/>
    <x v="0"/>
    <s v="Brown Tabby"/>
    <n v="6"/>
    <x v="2"/>
    <s v="Houston"/>
    <x v="6"/>
    <n v="140"/>
    <s v="Cat_Medium"/>
    <n v="120"/>
    <n v="0"/>
  </r>
  <r>
    <s v="9e82ec2240ede0"/>
    <s v="12/06/2014"/>
    <n v="8"/>
    <x v="1"/>
    <s v="Brown/White"/>
    <n v="34"/>
    <x v="1"/>
    <s v="Dallas"/>
    <x v="1"/>
    <n v="110"/>
    <s v="Dog_Large"/>
    <n v="175"/>
    <n v="150"/>
  </r>
  <r>
    <s v="40b03a7f3b7e1b"/>
    <s v="11/03/2015"/>
    <n v="7"/>
    <x v="0"/>
    <s v="Cream"/>
    <n v="9"/>
    <x v="1"/>
    <s v="San Antonio"/>
    <x v="5"/>
    <n v="120"/>
    <s v="Cat_Large"/>
    <n v="140"/>
    <n v="100"/>
  </r>
  <r>
    <s v="a48323d018fbca"/>
    <s v="04/10/2017"/>
    <n v="4"/>
    <x v="0"/>
    <s v="Black"/>
    <n v="6.5"/>
    <x v="2"/>
    <s v="Austin"/>
    <x v="1"/>
    <n v="135"/>
    <s v="Cat_Medium"/>
    <n v="120"/>
    <n v="0"/>
  </r>
  <r>
    <s v="bcee71e9d3bea1"/>
    <s v="10/12/2017"/>
    <n v="4"/>
    <x v="1"/>
    <s v="White"/>
    <n v="25"/>
    <x v="2"/>
    <s v="Austin"/>
    <x v="1"/>
    <n v="135"/>
    <s v="Dog_Medium"/>
    <n v="150"/>
    <n v="0"/>
  </r>
  <r>
    <s v="f1fc77ed64a937"/>
    <s v="20/04/2015"/>
    <n v="7"/>
    <x v="0"/>
    <s v="Brown Tabby"/>
    <n v="2"/>
    <x v="0"/>
    <s v="Dallas"/>
    <x v="4"/>
    <n v="110"/>
    <s v="Cat_Small"/>
    <n v="100"/>
    <n v="100"/>
  </r>
  <r>
    <s v="49180511660693"/>
    <s v="15/05/2020"/>
    <n v="2"/>
    <x v="0"/>
    <s v="Brown Tabby/White"/>
    <n v="8"/>
    <x v="1"/>
    <s v="Houston"/>
    <x v="5"/>
    <n v="140"/>
    <s v="Cat_Large"/>
    <n v="140"/>
    <n v="0"/>
  </r>
  <r>
    <s v="b6ca86a4a9f799"/>
    <s v="05/09/2015"/>
    <n v="6"/>
    <x v="1"/>
    <s v="White/Brown"/>
    <n v="8"/>
    <x v="0"/>
    <s v="Austin"/>
    <x v="1"/>
    <n v="135"/>
    <s v="Dog_Small"/>
    <n v="125"/>
    <n v="100"/>
  </r>
  <r>
    <s v="4af77a44bca568"/>
    <s v="21/04/2016"/>
    <n v="6"/>
    <x v="2"/>
    <s v="Brown/Gray"/>
    <n v="3.5"/>
    <x v="1"/>
    <s v="Dallas"/>
    <x v="5"/>
    <n v="110"/>
    <s v="Bird_Large"/>
    <n v="110"/>
    <n v="100"/>
  </r>
  <r>
    <s v="acade4add4b5a2"/>
    <s v="23/09/2015"/>
    <n v="6"/>
    <x v="0"/>
    <s v="Black"/>
    <n v="6.5"/>
    <x v="2"/>
    <s v="San Antonio"/>
    <x v="1"/>
    <n v="120"/>
    <s v="Cat_Medium"/>
    <n v="120"/>
    <n v="100"/>
  </r>
  <r>
    <s v="2d2b849c9c2753"/>
    <s v="31/10/2018"/>
    <n v="3"/>
    <x v="1"/>
    <s v="Black/Tricolor"/>
    <n v="4"/>
    <x v="0"/>
    <s v="Austin"/>
    <x v="6"/>
    <n v="135"/>
    <s v="Dog_Small"/>
    <n v="125"/>
    <n v="0"/>
  </r>
  <r>
    <s v="f23b716ecca5f0"/>
    <s v="25/06/2014"/>
    <n v="8"/>
    <x v="1"/>
    <s v="Blue Merle"/>
    <n v="9"/>
    <x v="0"/>
    <s v="Dallas"/>
    <x v="4"/>
    <n v="110"/>
    <s v="Dog_Small"/>
    <n v="125"/>
    <n v="150"/>
  </r>
  <r>
    <s v="33b274444ffe74"/>
    <s v="15/07/2015"/>
    <n v="6"/>
    <x v="0"/>
    <s v="Brown Tabby"/>
    <n v="4"/>
    <x v="0"/>
    <s v="Austin"/>
    <x v="6"/>
    <n v="135"/>
    <s v="Cat_Small"/>
    <n v="100"/>
    <n v="100"/>
  </r>
  <r>
    <s v="54d44c82c7511b"/>
    <s v="30/01/2008"/>
    <n v="14"/>
    <x v="1"/>
    <s v="White/Tricolor"/>
    <n v="36"/>
    <x v="1"/>
    <s v="Austin"/>
    <x v="5"/>
    <n v="135"/>
    <s v="Dog_Large"/>
    <n v="175"/>
    <n v="200"/>
  </r>
  <r>
    <s v="e2c59ed55a8e93"/>
    <s v="26/07/2018"/>
    <n v="3"/>
    <x v="1"/>
    <s v="White/Black"/>
    <n v="6"/>
    <x v="0"/>
    <s v="Fort Worth"/>
    <x v="10"/>
    <n v="100"/>
    <s v="Dog_Small"/>
    <n v="125"/>
    <n v="0"/>
  </r>
  <r>
    <s v="43fe23c5043c84"/>
    <s v="16/01/2019"/>
    <n v="3"/>
    <x v="1"/>
    <s v="Tan/Tricolor"/>
    <n v="22"/>
    <x v="2"/>
    <s v="Houston"/>
    <x v="5"/>
    <n v="140"/>
    <s v="Dog_Medium"/>
    <n v="150"/>
    <n v="0"/>
  </r>
  <r>
    <s v="28d510880e6f60"/>
    <s v="17/05/2014"/>
    <n v="8"/>
    <x v="1"/>
    <s v="Brown Brindle/White"/>
    <n v="26"/>
    <x v="2"/>
    <s v="San Antonio"/>
    <x v="6"/>
    <n v="120"/>
    <s v="Dog_Medium"/>
    <n v="150"/>
    <n v="150"/>
  </r>
  <r>
    <s v="652f326cd6dd37"/>
    <s v="10/09/2019"/>
    <n v="2"/>
    <x v="0"/>
    <s v="Brown Tabby"/>
    <n v="8"/>
    <x v="1"/>
    <s v="Houston"/>
    <x v="2"/>
    <n v="140"/>
    <s v="Cat_Large"/>
    <n v="140"/>
    <n v="0"/>
  </r>
  <r>
    <s v="0c6b0ce5e1addf"/>
    <s v="15/04/2019"/>
    <n v="3"/>
    <x v="0"/>
    <s v="Tortie"/>
    <n v="8"/>
    <x v="1"/>
    <s v="San Antonio"/>
    <x v="6"/>
    <n v="120"/>
    <s v="Cat_Large"/>
    <n v="140"/>
    <n v="0"/>
  </r>
  <r>
    <s v="ac446f9757b180"/>
    <s v="20/07/2013"/>
    <n v="8"/>
    <x v="1"/>
    <s v="Tan/White"/>
    <n v="20"/>
    <x v="2"/>
    <s v="Houston"/>
    <x v="1"/>
    <n v="140"/>
    <s v="Dog_Medium"/>
    <n v="150"/>
    <n v="150"/>
  </r>
  <r>
    <s v="23ae3dc11eba12"/>
    <s v="01/05/2015"/>
    <n v="7"/>
    <x v="1"/>
    <s v="White/Black"/>
    <n v="35"/>
    <x v="1"/>
    <s v="San Antonio"/>
    <x v="6"/>
    <n v="120"/>
    <s v="Dog_Large"/>
    <n v="175"/>
    <n v="100"/>
  </r>
  <r>
    <s v="61f4aeac16380e"/>
    <s v="16/03/2011"/>
    <n v="11"/>
    <x v="1"/>
    <s v="Sable/White"/>
    <n v="23"/>
    <x v="2"/>
    <s v="San Antonio"/>
    <x v="5"/>
    <n v="120"/>
    <s v="Dog_Medium"/>
    <n v="150"/>
    <n v="150"/>
  </r>
  <r>
    <s v="39a4d5f832667f"/>
    <s v="03/04/2015"/>
    <n v="7"/>
    <x v="0"/>
    <s v="Brown Tabby"/>
    <n v="9"/>
    <x v="1"/>
    <s v="Austin"/>
    <x v="6"/>
    <n v="135"/>
    <s v="Cat_Large"/>
    <n v="140"/>
    <n v="100"/>
  </r>
  <r>
    <s v="8b5e7f9c2a156e"/>
    <s v="05/10/2009"/>
    <n v="12"/>
    <x v="1"/>
    <s v="White"/>
    <n v="41"/>
    <x v="1"/>
    <s v="Dallas"/>
    <x v="0"/>
    <n v="110"/>
    <s v="Dog_Large"/>
    <n v="175"/>
    <n v="150"/>
  </r>
  <r>
    <s v="524625116e6707"/>
    <s v="30/12/2019"/>
    <n v="2"/>
    <x v="1"/>
    <s v="Brown/Black"/>
    <n v="12"/>
    <x v="2"/>
    <s v="Fort Worth"/>
    <x v="5"/>
    <n v="100"/>
    <s v="Dog_Medium"/>
    <n v="150"/>
    <n v="0"/>
  </r>
  <r>
    <s v="d89a8d26b0158a"/>
    <s v="25/05/2016"/>
    <n v="6"/>
    <x v="1"/>
    <s v="Red"/>
    <n v="42"/>
    <x v="1"/>
    <s v="Houston"/>
    <x v="7"/>
    <n v="140"/>
    <s v="Dog_Large"/>
    <n v="175"/>
    <n v="100"/>
  </r>
  <r>
    <s v="d4749e3b6ef413"/>
    <s v="20/08/2014"/>
    <n v="7"/>
    <x v="0"/>
    <s v="Black/White"/>
    <n v="4"/>
    <x v="0"/>
    <s v="Fort Worth"/>
    <x v="7"/>
    <n v="100"/>
    <s v="Cat_Small"/>
    <n v="100"/>
    <n v="100"/>
  </r>
  <r>
    <s v="0bccab43174043"/>
    <s v="01/04/2019"/>
    <n v="3"/>
    <x v="0"/>
    <s v="Black Smoke"/>
    <n v="8.5"/>
    <x v="1"/>
    <s v="Fort Worth"/>
    <x v="6"/>
    <n v="100"/>
    <s v="Cat_Large"/>
    <n v="140"/>
    <n v="0"/>
  </r>
  <r>
    <s v="fff6f046860a0d"/>
    <s v="10/01/2010"/>
    <n v="12"/>
    <x v="1"/>
    <s v="Apricot"/>
    <n v="38"/>
    <x v="1"/>
    <s v="Houston"/>
    <x v="3"/>
    <n v="140"/>
    <s v="Dog_Large"/>
    <n v="175"/>
    <n v="150"/>
  </r>
  <r>
    <s v="90b8e176a794da"/>
    <s v="17/07/2013"/>
    <n v="8"/>
    <x v="1"/>
    <s v="Red/Black"/>
    <n v="41"/>
    <x v="1"/>
    <s v="Dallas"/>
    <x v="0"/>
    <n v="110"/>
    <s v="Dog_Large"/>
    <n v="175"/>
    <n v="150"/>
  </r>
  <r>
    <s v="cf3547b65769ce"/>
    <s v="10/03/2017"/>
    <n v="5"/>
    <x v="0"/>
    <s v="Black/White"/>
    <n v="9"/>
    <x v="1"/>
    <s v="Austin"/>
    <x v="7"/>
    <n v="135"/>
    <s v="Cat_Large"/>
    <n v="140"/>
    <n v="100"/>
  </r>
  <r>
    <s v="e5667689aaed93"/>
    <s v="16/12/2015"/>
    <n v="6"/>
    <x v="1"/>
    <s v="Black/Brown"/>
    <n v="46"/>
    <x v="1"/>
    <s v="Houston"/>
    <x v="10"/>
    <n v="140"/>
    <s v="Dog_Large"/>
    <n v="175"/>
    <n v="100"/>
  </r>
  <r>
    <s v="6042df19f23016"/>
    <s v="11/01/2021"/>
    <n v="1"/>
    <x v="1"/>
    <s v="Black/Red"/>
    <n v="26"/>
    <x v="2"/>
    <s v="Houston"/>
    <x v="5"/>
    <n v="140"/>
    <s v="Dog_Medium"/>
    <n v="150"/>
    <n v="0"/>
  </r>
  <r>
    <s v="872c7d7a4b0559"/>
    <s v="02/12/2018"/>
    <n v="3"/>
    <x v="0"/>
    <s v="Brown Tabby"/>
    <n v="4"/>
    <x v="0"/>
    <s v="San Antonio"/>
    <x v="0"/>
    <n v="120"/>
    <s v="Cat_Small"/>
    <n v="100"/>
    <n v="0"/>
  </r>
  <r>
    <s v="26a069d0ea053f"/>
    <s v="11/09/2015"/>
    <n v="6"/>
    <x v="0"/>
    <s v="White/Gray"/>
    <n v="4"/>
    <x v="0"/>
    <s v="Austin"/>
    <x v="6"/>
    <n v="135"/>
    <s v="Cat_Small"/>
    <n v="100"/>
    <n v="100"/>
  </r>
  <r>
    <s v="025547bdedaf24"/>
    <s v="22/08/2015"/>
    <n v="6"/>
    <x v="0"/>
    <s v="Black"/>
    <n v="8"/>
    <x v="1"/>
    <s v="Austin"/>
    <x v="6"/>
    <n v="135"/>
    <s v="Cat_Large"/>
    <n v="140"/>
    <n v="100"/>
  </r>
  <r>
    <s v="a850255b80c1b4"/>
    <s v="16/03/2019"/>
    <n v="3"/>
    <x v="0"/>
    <s v="Tortie"/>
    <n v="8.5"/>
    <x v="1"/>
    <s v="Fort Worth"/>
    <x v="1"/>
    <n v="100"/>
    <s v="Cat_Large"/>
    <n v="140"/>
    <n v="0"/>
  </r>
  <r>
    <s v="6bc68227d6bfe0"/>
    <s v="03/04/2015"/>
    <n v="7"/>
    <x v="1"/>
    <s v="Tan/White"/>
    <n v="8"/>
    <x v="0"/>
    <s v="Houston"/>
    <x v="2"/>
    <n v="140"/>
    <s v="Dog_Small"/>
    <n v="125"/>
    <n v="100"/>
  </r>
  <r>
    <s v="92cb97c29dfb7e"/>
    <s v="05/06/2013"/>
    <n v="9"/>
    <x v="1"/>
    <s v="Blue/White"/>
    <n v="35"/>
    <x v="1"/>
    <s v="Dallas"/>
    <x v="9"/>
    <n v="110"/>
    <s v="Dog_Large"/>
    <n v="175"/>
    <n v="150"/>
  </r>
  <r>
    <s v="ff39c0e04beb60"/>
    <s v="02/09/2012"/>
    <n v="9"/>
    <x v="1"/>
    <s v="White/Tan"/>
    <n v="6"/>
    <x v="0"/>
    <s v="Fort Worth"/>
    <x v="3"/>
    <n v="100"/>
    <s v="Dog_Small"/>
    <n v="125"/>
    <n v="150"/>
  </r>
  <r>
    <s v="948b0d4051d549"/>
    <s v="12/03/2019"/>
    <n v="3"/>
    <x v="1"/>
    <s v="Brown/Black"/>
    <n v="6"/>
    <x v="0"/>
    <s v="San Antonio"/>
    <x v="1"/>
    <n v="120"/>
    <s v="Dog_Small"/>
    <n v="125"/>
    <n v="0"/>
  </r>
  <r>
    <s v="1779fe911852b0"/>
    <s v="07/01/2013"/>
    <n v="9"/>
    <x v="1"/>
    <s v="Tan/Black"/>
    <n v="12"/>
    <x v="2"/>
    <s v="San Antonio"/>
    <x v="6"/>
    <n v="120"/>
    <s v="Dog_Medium"/>
    <n v="150"/>
    <n v="150"/>
  </r>
  <r>
    <s v="b9dc41e2539ecc"/>
    <s v="21/02/2013"/>
    <n v="9"/>
    <x v="1"/>
    <s v="White"/>
    <n v="48"/>
    <x v="1"/>
    <s v="Austin"/>
    <x v="1"/>
    <n v="135"/>
    <s v="Dog_Large"/>
    <n v="175"/>
    <n v="150"/>
  </r>
  <r>
    <s v="e90abb2301659a"/>
    <s v="26/07/2016"/>
    <n v="5"/>
    <x v="0"/>
    <s v="Calico"/>
    <n v="9"/>
    <x v="1"/>
    <s v="Austin"/>
    <x v="10"/>
    <n v="135"/>
    <s v="Cat_Large"/>
    <n v="140"/>
    <n v="100"/>
  </r>
  <r>
    <s v="518b851fe3da63"/>
    <s v="11/09/2012"/>
    <n v="9"/>
    <x v="1"/>
    <s v="Cream"/>
    <n v="6"/>
    <x v="0"/>
    <s v="Dallas"/>
    <x v="5"/>
    <n v="110"/>
    <s v="Dog_Small"/>
    <n v="125"/>
    <n v="150"/>
  </r>
  <r>
    <s v="ff8f47cc51533c"/>
    <s v="12/06/2017"/>
    <n v="5"/>
    <x v="1"/>
    <s v="Tricolor/Brown"/>
    <n v="24"/>
    <x v="2"/>
    <s v="Fort Worth"/>
    <x v="3"/>
    <n v="100"/>
    <s v="Dog_Medium"/>
    <n v="150"/>
    <n v="100"/>
  </r>
  <r>
    <s v="f02ab9f35b88b5"/>
    <s v="22/06/2016"/>
    <n v="6"/>
    <x v="1"/>
    <s v="Brown/Black"/>
    <n v="43"/>
    <x v="1"/>
    <s v="Austin"/>
    <x v="8"/>
    <n v="135"/>
    <s v="Dog_Large"/>
    <n v="175"/>
    <n v="100"/>
  </r>
  <r>
    <s v="953a5752ab5420"/>
    <s v="13/03/2015"/>
    <n v="7"/>
    <x v="1"/>
    <s v="Brown Merle"/>
    <n v="24"/>
    <x v="2"/>
    <s v="San Antonio"/>
    <x v="1"/>
    <n v="120"/>
    <s v="Dog_Medium"/>
    <n v="150"/>
    <n v="100"/>
  </r>
  <r>
    <s v="c8f0917bae1bdd"/>
    <s v="17/11/2015"/>
    <n v="6"/>
    <x v="1"/>
    <s v="Black/Tan"/>
    <n v="46"/>
    <x v="1"/>
    <s v="Fort Worth"/>
    <x v="7"/>
    <n v="100"/>
    <s v="Dog_Large"/>
    <n v="175"/>
    <n v="100"/>
  </r>
  <r>
    <s v="6b43245f989511"/>
    <s v="11/07/2009"/>
    <n v="12"/>
    <x v="1"/>
    <s v="Chocolate"/>
    <n v="7"/>
    <x v="0"/>
    <s v="Fort Worth"/>
    <x v="2"/>
    <n v="100"/>
    <s v="Dog_Small"/>
    <n v="125"/>
    <n v="150"/>
  </r>
  <r>
    <s v="c2e63e4aab6233"/>
    <s v="15/08/2014"/>
    <n v="7"/>
    <x v="1"/>
    <s v="Black/White"/>
    <n v="19"/>
    <x v="2"/>
    <s v="Dallas"/>
    <x v="11"/>
    <n v="110"/>
    <s v="Dog_Medium"/>
    <n v="150"/>
    <n v="100"/>
  </r>
  <r>
    <s v="8af82fc4c9ca45"/>
    <s v="01/10/2014"/>
    <n v="7"/>
    <x v="1"/>
    <s v="Tan/White"/>
    <n v="48"/>
    <x v="1"/>
    <s v="San Antonio"/>
    <x v="0"/>
    <n v="120"/>
    <s v="Dog_Large"/>
    <n v="175"/>
    <n v="100"/>
  </r>
  <r>
    <s v="bbad55ef7e2637"/>
    <s v="20/10/2015"/>
    <n v="6"/>
    <x v="0"/>
    <s v="Brown Tabby/White"/>
    <n v="10"/>
    <x v="1"/>
    <s v="Fort Worth"/>
    <x v="1"/>
    <n v="100"/>
    <s v="Cat_Large"/>
    <n v="140"/>
    <n v="100"/>
  </r>
  <r>
    <s v="dfb50e7deefdc4"/>
    <s v="20/09/2016"/>
    <n v="5"/>
    <x v="1"/>
    <s v="Black/Tan"/>
    <n v="7"/>
    <x v="0"/>
    <s v="Austin"/>
    <x v="7"/>
    <n v="135"/>
    <s v="Dog_Small"/>
    <n v="125"/>
    <n v="100"/>
  </r>
  <r>
    <s v="486d3e4cd1e1e2"/>
    <s v="08/04/2014"/>
    <n v="8"/>
    <x v="0"/>
    <s v="Tortie"/>
    <n v="8.5"/>
    <x v="1"/>
    <s v="Houston"/>
    <x v="5"/>
    <n v="140"/>
    <s v="Cat_Large"/>
    <n v="140"/>
    <n v="150"/>
  </r>
  <r>
    <s v="85d0e25166851a"/>
    <s v="23/07/2016"/>
    <n v="5"/>
    <x v="0"/>
    <s v="Black/White"/>
    <n v="6"/>
    <x v="2"/>
    <s v="Houston"/>
    <x v="0"/>
    <n v="140"/>
    <s v="Cat_Medium"/>
    <n v="120"/>
    <n v="100"/>
  </r>
  <r>
    <s v="3a94b97182c751"/>
    <s v="10/10/2002"/>
    <n v="19"/>
    <x v="1"/>
    <s v="Brown Brindle"/>
    <n v="3"/>
    <x v="0"/>
    <s v="Houston"/>
    <x v="6"/>
    <n v="140"/>
    <s v="Dog_Small"/>
    <n v="125"/>
    <n v="300"/>
  </r>
  <r>
    <s v="5e58e17b9c6dc8"/>
    <s v="12/01/2018"/>
    <n v="4"/>
    <x v="1"/>
    <s v="White/Tan"/>
    <n v="11"/>
    <x v="2"/>
    <s v="Austin"/>
    <x v="5"/>
    <n v="135"/>
    <s v="Dog_Medium"/>
    <n v="150"/>
    <n v="0"/>
  </r>
  <r>
    <s v="0ac5319a95b713"/>
    <s v="01/07/2015"/>
    <n v="7"/>
    <x v="1"/>
    <s v="Brown"/>
    <n v="37"/>
    <x v="1"/>
    <s v="Houston"/>
    <x v="6"/>
    <n v="140"/>
    <s v="Dog_Large"/>
    <n v="175"/>
    <n v="100"/>
  </r>
  <r>
    <s v="4d3f512b8c0083"/>
    <s v="20/03/2015"/>
    <n v="7"/>
    <x v="1"/>
    <s v="Red/White"/>
    <n v="14"/>
    <x v="2"/>
    <s v="Austin"/>
    <x v="5"/>
    <n v="135"/>
    <s v="Dog_Medium"/>
    <n v="150"/>
    <n v="100"/>
  </r>
  <r>
    <s v="46ef0b4d42bd6f"/>
    <s v="21/10/2014"/>
    <n v="7"/>
    <x v="0"/>
    <s v="Torbie"/>
    <n v="8"/>
    <x v="1"/>
    <s v="Dallas"/>
    <x v="5"/>
    <n v="110"/>
    <s v="Cat_Large"/>
    <n v="140"/>
    <n v="100"/>
  </r>
  <r>
    <s v="0459d66d33b850"/>
    <s v="08/12/2017"/>
    <n v="4"/>
    <x v="1"/>
    <s v="Blue/White"/>
    <n v="31"/>
    <x v="1"/>
    <s v="Houston"/>
    <x v="6"/>
    <n v="140"/>
    <s v="Dog_Large"/>
    <n v="175"/>
    <n v="0"/>
  </r>
  <r>
    <s v="1f4ed65a867187"/>
    <s v="06/07/2016"/>
    <n v="5"/>
    <x v="1"/>
    <s v="Blue/White"/>
    <n v="19"/>
    <x v="2"/>
    <s v="San Antonio"/>
    <x v="6"/>
    <n v="120"/>
    <s v="Dog_Medium"/>
    <n v="150"/>
    <n v="100"/>
  </r>
  <r>
    <s v="c33b23c1377241"/>
    <s v="19/07/2014"/>
    <n v="7"/>
    <x v="1"/>
    <s v="Brown Brindle/White"/>
    <n v="11.5"/>
    <x v="2"/>
    <s v="Austin"/>
    <x v="11"/>
    <n v="135"/>
    <s v="Dog_Medium"/>
    <n v="150"/>
    <n v="100"/>
  </r>
  <r>
    <s v="58aebcaf18fb50"/>
    <s v="12/07/2015"/>
    <n v="6"/>
    <x v="0"/>
    <s v="Black"/>
    <n v="4"/>
    <x v="0"/>
    <s v="Austin"/>
    <x v="5"/>
    <n v="135"/>
    <s v="Cat_Small"/>
    <n v="100"/>
    <n v="100"/>
  </r>
  <r>
    <s v="c480561f226558"/>
    <s v="28/11/2013"/>
    <n v="8"/>
    <x v="1"/>
    <s v="Brown"/>
    <n v="47"/>
    <x v="1"/>
    <s v="Dallas"/>
    <x v="7"/>
    <n v="110"/>
    <s v="Dog_Large"/>
    <n v="175"/>
    <n v="150"/>
  </r>
  <r>
    <s v="0e3c821214d887"/>
    <s v="19/03/2015"/>
    <n v="7"/>
    <x v="1"/>
    <s v="Black"/>
    <n v="27"/>
    <x v="2"/>
    <s v="Dallas"/>
    <x v="6"/>
    <n v="110"/>
    <s v="Dog_Medium"/>
    <n v="150"/>
    <n v="100"/>
  </r>
  <r>
    <s v="c80fbfc5735bc9"/>
    <s v="02/04/2019"/>
    <n v="3"/>
    <x v="0"/>
    <s v="Brown Tabby/White"/>
    <n v="6.5"/>
    <x v="2"/>
    <s v="Dallas"/>
    <x v="7"/>
    <n v="110"/>
    <s v="Cat_Medium"/>
    <n v="120"/>
    <n v="0"/>
  </r>
  <r>
    <s v="d4cc9a703e8fbe"/>
    <s v="16/04/2016"/>
    <n v="6"/>
    <x v="0"/>
    <s v="Tortie Point/White"/>
    <n v="3"/>
    <x v="0"/>
    <s v="Houston"/>
    <x v="7"/>
    <n v="140"/>
    <s v="Cat_Small"/>
    <n v="100"/>
    <n v="100"/>
  </r>
  <r>
    <s v="428536d3d0cb9d"/>
    <s v="02/10/2012"/>
    <n v="9"/>
    <x v="0"/>
    <s v="Brown Tabby/White"/>
    <n v="4"/>
    <x v="0"/>
    <s v="Dallas"/>
    <x v="5"/>
    <n v="110"/>
    <s v="Cat_Small"/>
    <n v="100"/>
    <n v="150"/>
  </r>
  <r>
    <s v="2111804a38f40f"/>
    <s v="06/01/2014"/>
    <n v="8"/>
    <x v="1"/>
    <s v="Black/Brown"/>
    <n v="37"/>
    <x v="1"/>
    <s v="Dallas"/>
    <x v="6"/>
    <n v="110"/>
    <s v="Dog_Large"/>
    <n v="175"/>
    <n v="150"/>
  </r>
  <r>
    <s v="8782af7f966ad9"/>
    <s v="15/05/2018"/>
    <n v="4"/>
    <x v="1"/>
    <s v="White/Gray"/>
    <n v="41"/>
    <x v="1"/>
    <s v="Fort Worth"/>
    <x v="0"/>
    <n v="100"/>
    <s v="Dog_Large"/>
    <n v="175"/>
    <n v="0"/>
  </r>
  <r>
    <s v="7d4b8fff991fc4"/>
    <s v="03/05/2013"/>
    <n v="9"/>
    <x v="1"/>
    <s v="Black"/>
    <n v="41"/>
    <x v="1"/>
    <s v="San Antonio"/>
    <x v="0"/>
    <n v="120"/>
    <s v="Dog_Large"/>
    <n v="175"/>
    <n v="150"/>
  </r>
  <r>
    <s v="a861faeba0e023"/>
    <s v="07/12/2014"/>
    <n v="7"/>
    <x v="1"/>
    <s v="Yellow"/>
    <n v="13"/>
    <x v="2"/>
    <s v="Fort Worth"/>
    <x v="1"/>
    <n v="100"/>
    <s v="Dog_Medium"/>
    <n v="150"/>
    <n v="100"/>
  </r>
  <r>
    <s v="422f059523ee04"/>
    <s v="20/02/2016"/>
    <n v="6"/>
    <x v="1"/>
    <s v="Black/White"/>
    <n v="45"/>
    <x v="1"/>
    <s v="Austin"/>
    <x v="5"/>
    <n v="135"/>
    <s v="Dog_Large"/>
    <n v="175"/>
    <n v="100"/>
  </r>
  <r>
    <s v="56eeda10d4f13e"/>
    <s v="02/01/2012"/>
    <n v="10"/>
    <x v="1"/>
    <s v="Blue/White"/>
    <n v="4"/>
    <x v="0"/>
    <s v="Austin"/>
    <x v="5"/>
    <n v="135"/>
    <s v="Dog_Small"/>
    <n v="125"/>
    <n v="150"/>
  </r>
  <r>
    <s v="bb6e17a94b4821"/>
    <s v="20/04/2017"/>
    <n v="5"/>
    <x v="0"/>
    <s v="Tortie/Blue Cream"/>
    <n v="10"/>
    <x v="1"/>
    <s v="Dallas"/>
    <x v="1"/>
    <n v="110"/>
    <s v="Cat_Large"/>
    <n v="140"/>
    <n v="100"/>
  </r>
  <r>
    <s v="87d2b7c80f5e16"/>
    <s v="27/05/2011"/>
    <n v="11"/>
    <x v="1"/>
    <s v="White/Apricot"/>
    <n v="8"/>
    <x v="0"/>
    <s v="San Antonio"/>
    <x v="0"/>
    <n v="120"/>
    <s v="Dog_Small"/>
    <n v="125"/>
    <n v="150"/>
  </r>
  <r>
    <s v="89f11001074c21"/>
    <s v="10/06/2017"/>
    <n v="5"/>
    <x v="0"/>
    <s v="White/Brown Tabby"/>
    <n v="6"/>
    <x v="2"/>
    <s v="Dallas"/>
    <x v="0"/>
    <n v="110"/>
    <s v="Cat_Medium"/>
    <n v="120"/>
    <n v="100"/>
  </r>
  <r>
    <s v="f652fb64f50c6e"/>
    <s v="10/02/2019"/>
    <n v="3"/>
    <x v="1"/>
    <s v="Black/Brown"/>
    <n v="12"/>
    <x v="2"/>
    <s v="Dallas"/>
    <x v="4"/>
    <n v="110"/>
    <s v="Dog_Medium"/>
    <n v="150"/>
    <n v="0"/>
  </r>
  <r>
    <s v="adb62baf9e52e6"/>
    <s v="29/04/2018"/>
    <n v="4"/>
    <x v="1"/>
    <s v="Blue"/>
    <n v="11.5"/>
    <x v="2"/>
    <s v="San Antonio"/>
    <x v="1"/>
    <n v="120"/>
    <s v="Dog_Medium"/>
    <n v="150"/>
    <n v="0"/>
  </r>
  <r>
    <s v="af7f4e9ef67c72"/>
    <s v="04/04/2017"/>
    <n v="5"/>
    <x v="1"/>
    <s v="White"/>
    <n v="13"/>
    <x v="2"/>
    <s v="San Antonio"/>
    <x v="1"/>
    <n v="120"/>
    <s v="Dog_Medium"/>
    <n v="150"/>
    <n v="100"/>
  </r>
  <r>
    <s v="3681c5b4baddac"/>
    <s v="16/06/2019"/>
    <n v="3"/>
    <x v="1"/>
    <s v="Blue/White"/>
    <n v="20"/>
    <x v="2"/>
    <s v="Fort Worth"/>
    <x v="6"/>
    <n v="100"/>
    <s v="Dog_Medium"/>
    <n v="150"/>
    <n v="0"/>
  </r>
  <r>
    <s v="621ad9691da213"/>
    <s v="14/03/2019"/>
    <n v="3"/>
    <x v="0"/>
    <s v="Orange Tabby/White"/>
    <n v="4"/>
    <x v="0"/>
    <s v="Austin"/>
    <x v="5"/>
    <n v="135"/>
    <s v="Cat_Small"/>
    <n v="100"/>
    <n v="0"/>
  </r>
  <r>
    <s v="b774c018ee5ee8"/>
    <s v="20/12/2013"/>
    <n v="8"/>
    <x v="2"/>
    <s v="Green"/>
    <n v="15.1"/>
    <x v="1"/>
    <s v="San Antonio"/>
    <x v="1"/>
    <n v="120"/>
    <s v="Bird_Large"/>
    <n v="110"/>
    <n v="150"/>
  </r>
  <r>
    <s v="aa8b18f133388c"/>
    <s v="01/12/2016"/>
    <n v="5"/>
    <x v="1"/>
    <s v="White/Black"/>
    <n v="11"/>
    <x v="2"/>
    <s v="Houston"/>
    <x v="1"/>
    <n v="140"/>
    <s v="Dog_Medium"/>
    <n v="150"/>
    <n v="100"/>
  </r>
  <r>
    <s v="019bd3a768388e"/>
    <s v="08/03/2016"/>
    <n v="6"/>
    <x v="0"/>
    <s v="Tortie"/>
    <n v="8.5"/>
    <x v="1"/>
    <s v="San Antonio"/>
    <x v="6"/>
    <n v="120"/>
    <s v="Cat_Large"/>
    <n v="140"/>
    <n v="100"/>
  </r>
  <r>
    <s v="be745f1fa44be4"/>
    <s v="20/03/2016"/>
    <n v="6"/>
    <x v="0"/>
    <s v="Black"/>
    <n v="8.5"/>
    <x v="1"/>
    <s v="Dallas"/>
    <x v="1"/>
    <n v="110"/>
    <s v="Cat_Large"/>
    <n v="140"/>
    <n v="100"/>
  </r>
  <r>
    <s v="1b08d6b0922500"/>
    <s v="20/06/2012"/>
    <n v="10"/>
    <x v="1"/>
    <s v="Brown"/>
    <n v="4"/>
    <x v="0"/>
    <s v="Dallas"/>
    <x v="6"/>
    <n v="110"/>
    <s v="Dog_Small"/>
    <n v="125"/>
    <n v="150"/>
  </r>
  <r>
    <s v="a7cf7d9d4f0cb0"/>
    <s v="10/10/2015"/>
    <n v="6"/>
    <x v="0"/>
    <s v="Brown Tabby"/>
    <n v="8"/>
    <x v="1"/>
    <s v="Dallas"/>
    <x v="1"/>
    <n v="110"/>
    <s v="Cat_Large"/>
    <n v="140"/>
    <n v="100"/>
  </r>
  <r>
    <s v="997f081d9c3821"/>
    <s v="23/01/2012"/>
    <n v="10"/>
    <x v="1"/>
    <s v="Black/White"/>
    <n v="11.5"/>
    <x v="2"/>
    <s v="San Antonio"/>
    <x v="1"/>
    <n v="120"/>
    <s v="Dog_Medium"/>
    <n v="150"/>
    <n v="150"/>
  </r>
  <r>
    <s v="db51d5e44aee45"/>
    <s v="21/07/2017"/>
    <n v="4"/>
    <x v="1"/>
    <s v="Tricolor"/>
    <n v="23"/>
    <x v="2"/>
    <s v="Dallas"/>
    <x v="7"/>
    <n v="110"/>
    <s v="Dog_Medium"/>
    <n v="150"/>
    <n v="0"/>
  </r>
  <r>
    <s v="f80c69c39939a5"/>
    <s v="08/01/2017"/>
    <n v="5"/>
    <x v="1"/>
    <s v="White"/>
    <n v="11"/>
    <x v="2"/>
    <s v="San Antonio"/>
    <x v="4"/>
    <n v="120"/>
    <s v="Dog_Medium"/>
    <n v="150"/>
    <n v="100"/>
  </r>
  <r>
    <s v="5f17f8121e9b6b"/>
    <s v="30/10/2015"/>
    <n v="6"/>
    <x v="1"/>
    <s v="Buff"/>
    <n v="5"/>
    <x v="0"/>
    <s v="Fort Worth"/>
    <x v="5"/>
    <n v="100"/>
    <s v="Dog_Small"/>
    <n v="125"/>
    <n v="100"/>
  </r>
  <r>
    <s v="a0eb4937090904"/>
    <s v="23/08/2013"/>
    <n v="8"/>
    <x v="1"/>
    <s v="Brown/White"/>
    <n v="23"/>
    <x v="2"/>
    <s v="Houston"/>
    <x v="1"/>
    <n v="140"/>
    <s v="Dog_Medium"/>
    <n v="150"/>
    <n v="150"/>
  </r>
  <r>
    <s v="0d1037de43e12a"/>
    <s v="11/10/2016"/>
    <n v="5"/>
    <x v="1"/>
    <s v="White/Black"/>
    <n v="27"/>
    <x v="2"/>
    <s v="Houston"/>
    <x v="6"/>
    <n v="140"/>
    <s v="Dog_Medium"/>
    <n v="150"/>
    <n v="100"/>
  </r>
  <r>
    <s v="ef8ba0a69aa288"/>
    <s v="27/06/2012"/>
    <n v="10"/>
    <x v="1"/>
    <s v="Tan/Gray"/>
    <n v="20"/>
    <x v="2"/>
    <s v="Fort Worth"/>
    <x v="8"/>
    <n v="100"/>
    <s v="Dog_Medium"/>
    <n v="150"/>
    <n v="150"/>
  </r>
  <r>
    <s v="d7a3b23184af5b"/>
    <s v="10/01/2015"/>
    <n v="7"/>
    <x v="1"/>
    <s v="Brown"/>
    <n v="6"/>
    <x v="0"/>
    <s v="Dallas"/>
    <x v="7"/>
    <n v="110"/>
    <s v="Dog_Small"/>
    <n v="125"/>
    <n v="100"/>
  </r>
  <r>
    <s v="28223bb47d079a"/>
    <s v="17/03/2014"/>
    <n v="8"/>
    <x v="0"/>
    <s v="Black/White"/>
    <n v="10"/>
    <x v="1"/>
    <s v="Houston"/>
    <x v="6"/>
    <n v="140"/>
    <s v="Cat_Large"/>
    <n v="140"/>
    <n v="150"/>
  </r>
  <r>
    <s v="6a60e043bf0834"/>
    <s v="24/03/2016"/>
    <n v="6"/>
    <x v="0"/>
    <s v="Black/White"/>
    <n v="8"/>
    <x v="1"/>
    <s v="Austin"/>
    <x v="2"/>
    <n v="135"/>
    <s v="Cat_Large"/>
    <n v="140"/>
    <n v="100"/>
  </r>
  <r>
    <s v="32421cea7f0fed"/>
    <s v="27/06/2019"/>
    <n v="3"/>
    <x v="0"/>
    <s v="Black"/>
    <n v="9"/>
    <x v="1"/>
    <s v="Dallas"/>
    <x v="6"/>
    <n v="110"/>
    <s v="Cat_Large"/>
    <n v="140"/>
    <n v="0"/>
  </r>
  <r>
    <s v="f9a2e3ea218484"/>
    <s v="03/12/2001"/>
    <n v="20"/>
    <x v="1"/>
    <s v="Tricolor"/>
    <n v="25"/>
    <x v="2"/>
    <s v="Austin"/>
    <x v="3"/>
    <n v="135"/>
    <s v="Dog_Medium"/>
    <n v="150"/>
    <n v="300"/>
  </r>
  <r>
    <s v="bea2ab3ccd9488"/>
    <s v="27/12/2012"/>
    <n v="9"/>
    <x v="1"/>
    <s v="Brown Brindle/White"/>
    <n v="8"/>
    <x v="0"/>
    <s v="San Antonio"/>
    <x v="1"/>
    <n v="120"/>
    <s v="Dog_Small"/>
    <n v="125"/>
    <n v="150"/>
  </r>
  <r>
    <s v="fee3833eb2d362"/>
    <s v="05/09/2008"/>
    <n v="13"/>
    <x v="1"/>
    <s v="White/Brown"/>
    <n v="43"/>
    <x v="1"/>
    <s v="San Antonio"/>
    <x v="3"/>
    <n v="120"/>
    <s v="Dog_Large"/>
    <n v="175"/>
    <n v="200"/>
  </r>
  <r>
    <s v="649f310028a725"/>
    <s v="26/06/2018"/>
    <n v="4"/>
    <x v="0"/>
    <s v="Blue Tabby"/>
    <n v="2"/>
    <x v="0"/>
    <s v="Houston"/>
    <x v="13"/>
    <n v="140"/>
    <s v="Cat_Small"/>
    <n v="100"/>
    <n v="0"/>
  </r>
  <r>
    <s v="3adb2a0c5805d6"/>
    <s v="19/04/2015"/>
    <n v="7"/>
    <x v="1"/>
    <s v="Tan/White"/>
    <n v="34"/>
    <x v="1"/>
    <s v="San Antonio"/>
    <x v="6"/>
    <n v="120"/>
    <s v="Dog_Large"/>
    <n v="175"/>
    <n v="100"/>
  </r>
  <r>
    <s v="9c781daf13f0b7"/>
    <s v="17/05/2009"/>
    <n v="13"/>
    <x v="1"/>
    <s v="Blue/Tan"/>
    <n v="27"/>
    <x v="2"/>
    <s v="Austin"/>
    <x v="1"/>
    <n v="135"/>
    <s v="Dog_Medium"/>
    <n v="150"/>
    <n v="200"/>
  </r>
  <r>
    <s v="38bae36b673e43"/>
    <s v="17/04/2015"/>
    <n v="7"/>
    <x v="1"/>
    <s v="Brown/White"/>
    <n v="32"/>
    <x v="1"/>
    <s v="Houston"/>
    <x v="6"/>
    <n v="140"/>
    <s v="Dog_Large"/>
    <n v="175"/>
    <n v="100"/>
  </r>
  <r>
    <s v="2922b1272c1a4b"/>
    <s v="24/09/2016"/>
    <n v="5"/>
    <x v="1"/>
    <s v="Brown"/>
    <n v="31.5"/>
    <x v="1"/>
    <s v="Dallas"/>
    <x v="6"/>
    <n v="110"/>
    <s v="Dog_Large"/>
    <n v="175"/>
    <n v="100"/>
  </r>
  <r>
    <s v="f26132825afec8"/>
    <s v="02/04/2016"/>
    <n v="6"/>
    <x v="1"/>
    <s v="White/Black"/>
    <n v="48"/>
    <x v="1"/>
    <s v="Houston"/>
    <x v="4"/>
    <n v="140"/>
    <s v="Dog_Large"/>
    <n v="175"/>
    <n v="100"/>
  </r>
  <r>
    <s v="37cda788195145"/>
    <s v="09/07/2017"/>
    <n v="4"/>
    <x v="1"/>
    <s v="White/Black"/>
    <n v="46"/>
    <x v="1"/>
    <s v="Austin"/>
    <x v="6"/>
    <n v="135"/>
    <s v="Dog_Large"/>
    <n v="175"/>
    <n v="0"/>
  </r>
  <r>
    <s v="3a952dfa195c2f"/>
    <s v="29/09/2012"/>
    <n v="9"/>
    <x v="0"/>
    <s v="Brown Tabby/White"/>
    <n v="6"/>
    <x v="2"/>
    <s v="San Antonio"/>
    <x v="6"/>
    <n v="120"/>
    <s v="Cat_Medium"/>
    <n v="120"/>
    <n v="150"/>
  </r>
  <r>
    <s v="db9bae16f15171"/>
    <s v="07/09/2016"/>
    <n v="5"/>
    <x v="0"/>
    <s v="Gray Tabby"/>
    <n v="8.5"/>
    <x v="1"/>
    <s v="Austin"/>
    <x v="7"/>
    <n v="135"/>
    <s v="Cat_Large"/>
    <n v="140"/>
    <n v="100"/>
  </r>
  <r>
    <s v="95030235a0cfa0"/>
    <s v="16/12/2015"/>
    <n v="6"/>
    <x v="0"/>
    <s v="Torbie"/>
    <n v="3"/>
    <x v="0"/>
    <s v="Austin"/>
    <x v="1"/>
    <n v="135"/>
    <s v="Cat_Small"/>
    <n v="100"/>
    <n v="100"/>
  </r>
  <r>
    <s v="8ccb0c913512c7"/>
    <s v="15/07/2016"/>
    <n v="5"/>
    <x v="0"/>
    <s v="Brown Tabby"/>
    <n v="2"/>
    <x v="0"/>
    <s v="Houston"/>
    <x v="0"/>
    <n v="140"/>
    <s v="Cat_Small"/>
    <n v="100"/>
    <n v="100"/>
  </r>
  <r>
    <s v="b1391aef01b1de"/>
    <s v="30/11/2014"/>
    <n v="7"/>
    <x v="1"/>
    <s v="Brown/White"/>
    <n v="13"/>
    <x v="2"/>
    <s v="Fort Worth"/>
    <x v="1"/>
    <n v="100"/>
    <s v="Dog_Medium"/>
    <n v="150"/>
    <n v="100"/>
  </r>
  <r>
    <s v="db48ae438e4494"/>
    <s v="25/07/2019"/>
    <n v="2"/>
    <x v="0"/>
    <s v="Blue/White"/>
    <n v="9"/>
    <x v="1"/>
    <s v="Fort Worth"/>
    <x v="7"/>
    <n v="100"/>
    <s v="Cat_Large"/>
    <n v="140"/>
    <n v="0"/>
  </r>
  <r>
    <s v="a50f8c61277f46"/>
    <s v="30/04/2018"/>
    <n v="4"/>
    <x v="0"/>
    <s v="Blue Tabby/White"/>
    <n v="8.5"/>
    <x v="1"/>
    <s v="Austin"/>
    <x v="1"/>
    <n v="135"/>
    <s v="Cat_Large"/>
    <n v="140"/>
    <n v="0"/>
  </r>
  <r>
    <s v="cf62f87eef8199"/>
    <s v="19/06/2019"/>
    <n v="3"/>
    <x v="0"/>
    <s v="Torbie"/>
    <n v="6"/>
    <x v="2"/>
    <s v="Fort Worth"/>
    <x v="7"/>
    <n v="100"/>
    <s v="Cat_Medium"/>
    <n v="120"/>
    <n v="0"/>
  </r>
  <r>
    <s v="d4a2304d21fc9b"/>
    <s v="18/10/2000"/>
    <n v="21"/>
    <x v="1"/>
    <s v="White/Black"/>
    <n v="17"/>
    <x v="2"/>
    <s v="Dallas"/>
    <x v="7"/>
    <n v="110"/>
    <s v="Dog_Medium"/>
    <n v="150"/>
    <n v="300"/>
  </r>
  <r>
    <s v="fb6c278b54ead7"/>
    <s v="26/01/2013"/>
    <n v="9"/>
    <x v="1"/>
    <s v="Red"/>
    <n v="22"/>
    <x v="2"/>
    <s v="Houston"/>
    <x v="3"/>
    <n v="140"/>
    <s v="Dog_Medium"/>
    <n v="150"/>
    <n v="150"/>
  </r>
  <r>
    <s v="37611aec28a10d"/>
    <s v="19/01/2007"/>
    <n v="15"/>
    <x v="1"/>
    <s v="Black"/>
    <n v="14"/>
    <x v="2"/>
    <s v="Dallas"/>
    <x v="6"/>
    <n v="110"/>
    <s v="Dog_Medium"/>
    <n v="150"/>
    <n v="200"/>
  </r>
  <r>
    <s v="ed9a1be5a9ccb5"/>
    <s v="09/05/2012"/>
    <n v="10"/>
    <x v="1"/>
    <s v="Black/Brown"/>
    <n v="25"/>
    <x v="2"/>
    <s v="Dallas"/>
    <x v="8"/>
    <n v="110"/>
    <s v="Dog_Medium"/>
    <n v="150"/>
    <n v="150"/>
  </r>
  <r>
    <s v="83066ff8f3b049"/>
    <s v="21/08/2019"/>
    <n v="2"/>
    <x v="1"/>
    <s v="Brown/White"/>
    <n v="14"/>
    <x v="2"/>
    <s v="San Antonio"/>
    <x v="0"/>
    <n v="120"/>
    <s v="Dog_Medium"/>
    <n v="150"/>
    <n v="0"/>
  </r>
  <r>
    <s v="679ab4de465d63"/>
    <s v="17/09/2018"/>
    <n v="3"/>
    <x v="1"/>
    <s v="Brown"/>
    <n v="11"/>
    <x v="2"/>
    <s v="Dallas"/>
    <x v="2"/>
    <n v="110"/>
    <s v="Dog_Medium"/>
    <n v="150"/>
    <n v="0"/>
  </r>
  <r>
    <s v="9d22a9dd3d8a24"/>
    <s v="16/06/2016"/>
    <n v="6"/>
    <x v="1"/>
    <s v="Black/White"/>
    <n v="45"/>
    <x v="1"/>
    <s v="Fort Worth"/>
    <x v="1"/>
    <n v="100"/>
    <s v="Dog_Large"/>
    <n v="175"/>
    <n v="100"/>
  </r>
  <r>
    <s v="fde7f132e2056a"/>
    <s v="27/04/2015"/>
    <n v="7"/>
    <x v="1"/>
    <s v="White/Black"/>
    <n v="24"/>
    <x v="2"/>
    <s v="Houston"/>
    <x v="3"/>
    <n v="140"/>
    <s v="Dog_Medium"/>
    <n v="150"/>
    <n v="100"/>
  </r>
  <r>
    <s v="41b9f405941e1a"/>
    <s v="12/07/2012"/>
    <n v="9"/>
    <x v="0"/>
    <s v="Black"/>
    <n v="8.5"/>
    <x v="1"/>
    <s v="Austin"/>
    <x v="5"/>
    <n v="135"/>
    <s v="Cat_Large"/>
    <n v="140"/>
    <n v="150"/>
  </r>
  <r>
    <s v="7008646ea59bb5"/>
    <s v="10/10/2013"/>
    <n v="8"/>
    <x v="1"/>
    <s v="Yellow/Brown"/>
    <n v="19"/>
    <x v="2"/>
    <s v="Dallas"/>
    <x v="2"/>
    <n v="110"/>
    <s v="Dog_Medium"/>
    <n v="150"/>
    <n v="150"/>
  </r>
  <r>
    <s v="dd6547e550bf08"/>
    <s v="02/04/2019"/>
    <n v="3"/>
    <x v="0"/>
    <s v="Blue Tabby/White"/>
    <n v="8"/>
    <x v="1"/>
    <s v="Austin"/>
    <x v="7"/>
    <n v="135"/>
    <s v="Cat_Large"/>
    <n v="140"/>
    <n v="0"/>
  </r>
  <r>
    <s v="8169ae9ccb1596"/>
    <s v="16/03/2018"/>
    <n v="4"/>
    <x v="1"/>
    <s v="Black/Brown"/>
    <n v="31"/>
    <x v="1"/>
    <s v="Houston"/>
    <x v="0"/>
    <n v="140"/>
    <s v="Dog_Large"/>
    <n v="175"/>
    <n v="0"/>
  </r>
  <r>
    <s v="05cf9d7cf4e012"/>
    <s v="27/08/2013"/>
    <n v="8"/>
    <x v="1"/>
    <s v="White/Brown"/>
    <n v="47"/>
    <x v="1"/>
    <s v="Austin"/>
    <x v="6"/>
    <n v="135"/>
    <s v="Dog_Large"/>
    <n v="175"/>
    <n v="150"/>
  </r>
  <r>
    <s v="f9ca66f564733c"/>
    <s v="08/10/2014"/>
    <n v="7"/>
    <x v="1"/>
    <s v="White/White"/>
    <n v="33"/>
    <x v="1"/>
    <s v="San Antonio"/>
    <x v="3"/>
    <n v="120"/>
    <s v="Dog_Large"/>
    <n v="175"/>
    <n v="100"/>
  </r>
  <r>
    <s v="ce37446f97e86b"/>
    <s v="27/05/2014"/>
    <n v="8"/>
    <x v="0"/>
    <s v="Blue/White"/>
    <n v="9"/>
    <x v="1"/>
    <s v="Fort Worth"/>
    <x v="7"/>
    <n v="100"/>
    <s v="Cat_Large"/>
    <n v="140"/>
    <n v="150"/>
  </r>
  <r>
    <s v="c2c1493f69e503"/>
    <s v="11/12/2017"/>
    <n v="4"/>
    <x v="1"/>
    <s v="Cream/Black"/>
    <n v="13"/>
    <x v="2"/>
    <s v="Dallas"/>
    <x v="11"/>
    <n v="110"/>
    <s v="Dog_Medium"/>
    <n v="150"/>
    <n v="0"/>
  </r>
  <r>
    <s v="17ecb3c265d477"/>
    <s v="21/01/2012"/>
    <n v="10"/>
    <x v="1"/>
    <s v="Chocolate/White"/>
    <n v="31.5"/>
    <x v="1"/>
    <s v="Dallas"/>
    <x v="6"/>
    <n v="110"/>
    <s v="Dog_Large"/>
    <n v="175"/>
    <n v="150"/>
  </r>
  <r>
    <s v="845d68af4db972"/>
    <s v="11/02/2003"/>
    <n v="19"/>
    <x v="1"/>
    <s v="Brown/Tan"/>
    <n v="18"/>
    <x v="2"/>
    <s v="Austin"/>
    <x v="0"/>
    <n v="135"/>
    <s v="Dog_Medium"/>
    <n v="150"/>
    <n v="300"/>
  </r>
  <r>
    <s v="3dc2038012ffaf"/>
    <s v="15/02/2019"/>
    <n v="3"/>
    <x v="1"/>
    <s v="Brown/White"/>
    <n v="43"/>
    <x v="1"/>
    <s v="Austin"/>
    <x v="5"/>
    <n v="135"/>
    <s v="Dog_Large"/>
    <n v="175"/>
    <n v="0"/>
  </r>
  <r>
    <s v="b944638cfa2cd3"/>
    <s v="02/11/2011"/>
    <n v="10"/>
    <x v="0"/>
    <s v="Black/White"/>
    <n v="4"/>
    <x v="0"/>
    <s v="Fort Worth"/>
    <x v="1"/>
    <n v="100"/>
    <s v="Cat_Small"/>
    <n v="100"/>
    <n v="150"/>
  </r>
  <r>
    <s v="ad34337cd40d3c"/>
    <s v="11/04/2019"/>
    <n v="3"/>
    <x v="0"/>
    <s v="Orange Tabby"/>
    <n v="10"/>
    <x v="1"/>
    <s v="Austin"/>
    <x v="1"/>
    <n v="135"/>
    <s v="Cat_Large"/>
    <n v="140"/>
    <n v="0"/>
  </r>
  <r>
    <s v="f028e8bfbab926"/>
    <s v="27/09/2011"/>
    <n v="10"/>
    <x v="0"/>
    <s v="Orange Tabby"/>
    <n v="10"/>
    <x v="1"/>
    <s v="Austin"/>
    <x v="8"/>
    <n v="135"/>
    <s v="Cat_Large"/>
    <n v="140"/>
    <n v="150"/>
  </r>
  <r>
    <s v="efb6e5002f6ebc"/>
    <s v="27/05/2017"/>
    <n v="5"/>
    <x v="1"/>
    <s v="White"/>
    <n v="29"/>
    <x v="2"/>
    <s v="San Antonio"/>
    <x v="8"/>
    <n v="120"/>
    <s v="Dog_Medium"/>
    <n v="150"/>
    <n v="100"/>
  </r>
  <r>
    <s v="aececc10345473"/>
    <s v="28/01/2017"/>
    <n v="5"/>
    <x v="1"/>
    <s v="Tan"/>
    <n v="3"/>
    <x v="0"/>
    <s v="Fort Worth"/>
    <x v="1"/>
    <n v="100"/>
    <s v="Dog_Small"/>
    <n v="125"/>
    <n v="100"/>
  </r>
  <r>
    <s v="105c23ee96864a"/>
    <s v="04/01/2018"/>
    <n v="4"/>
    <x v="0"/>
    <s v="Orange Tabby/White"/>
    <n v="9"/>
    <x v="1"/>
    <s v="San Antonio"/>
    <x v="6"/>
    <n v="120"/>
    <s v="Cat_Large"/>
    <n v="140"/>
    <n v="0"/>
  </r>
  <r>
    <s v="d1427ca417e8f0"/>
    <s v="30/05/2019"/>
    <n v="3"/>
    <x v="1"/>
    <s v="Yellow"/>
    <n v="48"/>
    <x v="1"/>
    <s v="Fort Worth"/>
    <x v="7"/>
    <n v="100"/>
    <s v="Dog_Large"/>
    <n v="175"/>
    <n v="0"/>
  </r>
  <r>
    <s v="f87889706d7197"/>
    <s v="07/04/2014"/>
    <n v="8"/>
    <x v="1"/>
    <s v="Black/Brown"/>
    <n v="47"/>
    <x v="1"/>
    <s v="Houston"/>
    <x v="4"/>
    <n v="140"/>
    <s v="Dog_Large"/>
    <n v="175"/>
    <n v="150"/>
  </r>
  <r>
    <s v="02f2300ca6590f"/>
    <s v="06/06/2014"/>
    <n v="8"/>
    <x v="0"/>
    <s v="Blue Tabby/White"/>
    <n v="3"/>
    <x v="0"/>
    <s v="Austin"/>
    <x v="6"/>
    <n v="135"/>
    <s v="Cat_Small"/>
    <n v="100"/>
    <n v="150"/>
  </r>
  <r>
    <s v="ae525944526524"/>
    <s v="21/10/2013"/>
    <n v="8"/>
    <x v="1"/>
    <s v="Chocolate/White"/>
    <n v="48"/>
    <x v="1"/>
    <s v="Dallas"/>
    <x v="1"/>
    <n v="110"/>
    <s v="Dog_Large"/>
    <n v="175"/>
    <n v="150"/>
  </r>
  <r>
    <s v="366eef04f322f9"/>
    <s v="24/02/2013"/>
    <n v="9"/>
    <x v="0"/>
    <s v="Orange Tabby/White"/>
    <n v="3"/>
    <x v="0"/>
    <s v="Fort Worth"/>
    <x v="6"/>
    <n v="100"/>
    <s v="Cat_Small"/>
    <n v="100"/>
    <n v="150"/>
  </r>
  <r>
    <s v="912df73115c263"/>
    <s v="26/05/2010"/>
    <n v="12"/>
    <x v="1"/>
    <s v="Black/Brown"/>
    <n v="38"/>
    <x v="1"/>
    <s v="Austin"/>
    <x v="9"/>
    <n v="135"/>
    <s v="Dog_Large"/>
    <n v="175"/>
    <n v="150"/>
  </r>
  <r>
    <s v="1443ee79b2fe7a"/>
    <s v="17/03/2017"/>
    <n v="5"/>
    <x v="1"/>
    <s v="Brown/Black"/>
    <n v="19"/>
    <x v="2"/>
    <s v="San Antonio"/>
    <x v="6"/>
    <n v="120"/>
    <s v="Dog_Medium"/>
    <n v="150"/>
    <n v="100"/>
  </r>
  <r>
    <s v="d36dd1beeaa952"/>
    <s v="14/08/2018"/>
    <n v="3"/>
    <x v="0"/>
    <s v="Brown Tabby"/>
    <n v="2"/>
    <x v="0"/>
    <s v="Houston"/>
    <x v="7"/>
    <n v="140"/>
    <s v="Cat_Small"/>
    <n v="100"/>
    <n v="0"/>
  </r>
  <r>
    <s v="07f4e83b2c8d2c"/>
    <s v="01/08/2008"/>
    <n v="13"/>
    <x v="0"/>
    <s v="Brown Tabby"/>
    <n v="4"/>
    <x v="0"/>
    <s v="Fort Worth"/>
    <x v="6"/>
    <n v="100"/>
    <s v="Cat_Small"/>
    <n v="100"/>
    <n v="200"/>
  </r>
  <r>
    <s v="fec8d18bd3bca0"/>
    <s v="13/11/2011"/>
    <n v="10"/>
    <x v="1"/>
    <s v="White/Black"/>
    <n v="11"/>
    <x v="2"/>
    <s v="Austin"/>
    <x v="3"/>
    <n v="135"/>
    <s v="Dog_Medium"/>
    <n v="150"/>
    <n v="150"/>
  </r>
  <r>
    <s v="55aba8d9e63663"/>
    <s v="20/03/2008"/>
    <n v="14"/>
    <x v="1"/>
    <s v="Blue Merle"/>
    <n v="6"/>
    <x v="0"/>
    <s v="Houston"/>
    <x v="5"/>
    <n v="140"/>
    <s v="Dog_Small"/>
    <n v="125"/>
    <n v="200"/>
  </r>
  <r>
    <s v="2e1990eae423be"/>
    <s v="15/10/2014"/>
    <n v="7"/>
    <x v="1"/>
    <s v="Black/White"/>
    <n v="6"/>
    <x v="0"/>
    <s v="Dallas"/>
    <x v="6"/>
    <n v="110"/>
    <s v="Dog_Small"/>
    <n v="125"/>
    <n v="100"/>
  </r>
  <r>
    <s v="23e3b010970ca1"/>
    <s v="14/09/2007"/>
    <n v="14"/>
    <x v="1"/>
    <s v="White/Black"/>
    <n v="44"/>
    <x v="1"/>
    <s v="Houston"/>
    <x v="6"/>
    <n v="140"/>
    <s v="Dog_Large"/>
    <n v="175"/>
    <n v="200"/>
  </r>
  <r>
    <s v="3fb46b4cf87af5"/>
    <s v="20/04/2019"/>
    <n v="3"/>
    <x v="0"/>
    <s v="Brown Tabby/White"/>
    <n v="10"/>
    <x v="1"/>
    <s v="Austin"/>
    <x v="5"/>
    <n v="135"/>
    <s v="Cat_Large"/>
    <n v="140"/>
    <n v="0"/>
  </r>
  <r>
    <s v="f638fb5b605d7f"/>
    <s v="14/12/2015"/>
    <n v="6"/>
    <x v="1"/>
    <s v="White"/>
    <n v="40"/>
    <x v="1"/>
    <s v="San Antonio"/>
    <x v="4"/>
    <n v="120"/>
    <s v="Dog_Large"/>
    <n v="175"/>
    <n v="100"/>
  </r>
  <r>
    <s v="6882528aed2a85"/>
    <s v="26/12/2012"/>
    <n v="9"/>
    <x v="1"/>
    <s v="Brown/Black"/>
    <n v="7"/>
    <x v="0"/>
    <s v="Dallas"/>
    <x v="2"/>
    <n v="110"/>
    <s v="Dog_Small"/>
    <n v="125"/>
    <n v="150"/>
  </r>
  <r>
    <s v="285c008ad46c74"/>
    <s v="15/01/2019"/>
    <n v="3"/>
    <x v="0"/>
    <s v="Blue Tabby"/>
    <n v="6"/>
    <x v="2"/>
    <s v="Houston"/>
    <x v="6"/>
    <n v="140"/>
    <s v="Cat_Medium"/>
    <n v="120"/>
    <n v="0"/>
  </r>
  <r>
    <s v="457b274c411d80"/>
    <s v="16/11/2016"/>
    <n v="5"/>
    <x v="1"/>
    <s v="White/Brown"/>
    <n v="9"/>
    <x v="0"/>
    <s v="Dallas"/>
    <x v="5"/>
    <n v="110"/>
    <s v="Dog_Small"/>
    <n v="125"/>
    <n v="100"/>
  </r>
  <r>
    <s v="80d01a6b3e2b28"/>
    <s v="03/08/2014"/>
    <n v="7"/>
    <x v="0"/>
    <s v="Brown/White"/>
    <n v="3"/>
    <x v="0"/>
    <s v="Houston"/>
    <x v="0"/>
    <n v="140"/>
    <s v="Cat_Small"/>
    <n v="100"/>
    <n v="100"/>
  </r>
  <r>
    <s v="bd2c21fda89b24"/>
    <s v="25/09/2012"/>
    <n v="9"/>
    <x v="1"/>
    <s v="White/Brown"/>
    <n v="14"/>
    <x v="2"/>
    <s v="Houston"/>
    <x v="1"/>
    <n v="140"/>
    <s v="Dog_Medium"/>
    <n v="150"/>
    <n v="150"/>
  </r>
  <r>
    <s v="8952447c749aee"/>
    <s v="06/10/2011"/>
    <n v="10"/>
    <x v="1"/>
    <s v="Tan/White"/>
    <n v="42"/>
    <x v="1"/>
    <s v="San Antonio"/>
    <x v="0"/>
    <n v="120"/>
    <s v="Dog_Large"/>
    <n v="175"/>
    <n v="150"/>
  </r>
  <r>
    <s v="b4e5d389fd226f"/>
    <s v="24/10/2017"/>
    <n v="4"/>
    <x v="0"/>
    <s v="Brown Tabby/Black"/>
    <n v="8"/>
    <x v="1"/>
    <s v="Fort Worth"/>
    <x v="1"/>
    <n v="100"/>
    <s v="Cat_Large"/>
    <n v="140"/>
    <n v="0"/>
  </r>
  <r>
    <s v="d0c88cd016cdca"/>
    <s v="04/04/2017"/>
    <n v="5"/>
    <x v="0"/>
    <s v="Brown Tabby"/>
    <n v="6.5"/>
    <x v="2"/>
    <s v="Houston"/>
    <x v="7"/>
    <n v="140"/>
    <s v="Cat_Medium"/>
    <n v="120"/>
    <n v="100"/>
  </r>
  <r>
    <s v="970e8240d97dd4"/>
    <s v="20/07/2016"/>
    <n v="5"/>
    <x v="0"/>
    <s v="Black"/>
    <n v="4"/>
    <x v="0"/>
    <s v="San Antonio"/>
    <x v="1"/>
    <n v="120"/>
    <s v="Cat_Small"/>
    <n v="100"/>
    <n v="100"/>
  </r>
  <r>
    <s v="b5256b457ed868"/>
    <s v="29/07/2016"/>
    <n v="5"/>
    <x v="1"/>
    <s v="Black/White"/>
    <n v="34"/>
    <x v="1"/>
    <s v="Houston"/>
    <x v="1"/>
    <n v="140"/>
    <s v="Dog_Large"/>
    <n v="175"/>
    <n v="100"/>
  </r>
  <r>
    <s v="1956eb12a82585"/>
    <s v="16/10/2013"/>
    <n v="8"/>
    <x v="1"/>
    <s v="Tan/White"/>
    <n v="13"/>
    <x v="2"/>
    <s v="San Antonio"/>
    <x v="6"/>
    <n v="120"/>
    <s v="Dog_Medium"/>
    <n v="150"/>
    <n v="150"/>
  </r>
  <r>
    <s v="92277ef466c8db"/>
    <s v="27/04/2017"/>
    <n v="5"/>
    <x v="0"/>
    <s v="Orange Tabby"/>
    <n v="8"/>
    <x v="1"/>
    <s v="San Antonio"/>
    <x v="9"/>
    <n v="120"/>
    <s v="Cat_Large"/>
    <n v="140"/>
    <n v="100"/>
  </r>
  <r>
    <s v="6470debaa1613d"/>
    <s v="26/02/2018"/>
    <n v="4"/>
    <x v="1"/>
    <s v="Brown/Black"/>
    <n v="3"/>
    <x v="0"/>
    <s v="Fort Worth"/>
    <x v="13"/>
    <n v="100"/>
    <s v="Dog_Small"/>
    <n v="125"/>
    <n v="0"/>
  </r>
  <r>
    <s v="bcec10b504531f"/>
    <s v="11/06/2013"/>
    <n v="9"/>
    <x v="0"/>
    <s v="Orange Tabby"/>
    <n v="6"/>
    <x v="2"/>
    <s v="Dallas"/>
    <x v="1"/>
    <n v="110"/>
    <s v="Cat_Medium"/>
    <n v="120"/>
    <n v="150"/>
  </r>
  <r>
    <s v="1c79c2eacfce8a"/>
    <s v="03/09/2015"/>
    <n v="6"/>
    <x v="1"/>
    <s v="White/Black"/>
    <n v="18"/>
    <x v="2"/>
    <s v="San Antonio"/>
    <x v="6"/>
    <n v="120"/>
    <s v="Dog_Medium"/>
    <n v="150"/>
    <n v="100"/>
  </r>
  <r>
    <s v="f959044de97831"/>
    <s v="11/03/2015"/>
    <n v="7"/>
    <x v="1"/>
    <s v="White/Cream"/>
    <n v="35"/>
    <x v="1"/>
    <s v="Austin"/>
    <x v="4"/>
    <n v="135"/>
    <s v="Dog_Large"/>
    <n v="175"/>
    <n v="100"/>
  </r>
  <r>
    <s v="2c25f39186247f"/>
    <s v="24/08/2016"/>
    <n v="5"/>
    <x v="0"/>
    <s v="Brown Tabby/White"/>
    <n v="8.5"/>
    <x v="1"/>
    <s v="Dallas"/>
    <x v="6"/>
    <n v="110"/>
    <s v="Cat_Large"/>
    <n v="140"/>
    <n v="100"/>
  </r>
  <r>
    <s v="ce8e962f612349"/>
    <s v="18/06/2018"/>
    <n v="4"/>
    <x v="0"/>
    <s v="Black"/>
    <n v="8.5"/>
    <x v="1"/>
    <s v="Houston"/>
    <x v="7"/>
    <n v="140"/>
    <s v="Cat_Large"/>
    <n v="140"/>
    <n v="0"/>
  </r>
  <r>
    <s v="0e5e14d0c510e8"/>
    <s v="27/06/2015"/>
    <n v="7"/>
    <x v="1"/>
    <s v="Brown/Black"/>
    <n v="21"/>
    <x v="2"/>
    <s v="Austin"/>
    <x v="6"/>
    <n v="135"/>
    <s v="Dog_Medium"/>
    <n v="150"/>
    <n v="100"/>
  </r>
  <r>
    <s v="204cafdfd00f48"/>
    <s v="14/11/2018"/>
    <n v="3"/>
    <x v="1"/>
    <s v="Tricolor"/>
    <n v="36"/>
    <x v="1"/>
    <s v="Fort Worth"/>
    <x v="6"/>
    <n v="100"/>
    <s v="Dog_Large"/>
    <n v="175"/>
    <n v="0"/>
  </r>
  <r>
    <s v="51787f37f85158"/>
    <s v="17/12/2013"/>
    <n v="8"/>
    <x v="0"/>
    <s v="Orange Tabby/White"/>
    <n v="3"/>
    <x v="0"/>
    <s v="Dallas"/>
    <x v="5"/>
    <n v="110"/>
    <s v="Cat_Small"/>
    <n v="100"/>
    <n v="150"/>
  </r>
  <r>
    <s v="ebe446b3db2ea8"/>
    <s v="22/05/2018"/>
    <n v="4"/>
    <x v="0"/>
    <s v="Blue Tabby/White"/>
    <n v="9"/>
    <x v="1"/>
    <s v="San Antonio"/>
    <x v="8"/>
    <n v="120"/>
    <s v="Cat_Large"/>
    <n v="140"/>
    <n v="0"/>
  </r>
  <r>
    <s v="fe5375e300e004"/>
    <s v="21/07/2015"/>
    <n v="6"/>
    <x v="0"/>
    <s v="White/Black"/>
    <n v="8"/>
    <x v="1"/>
    <s v="San Antonio"/>
    <x v="3"/>
    <n v="120"/>
    <s v="Cat_Large"/>
    <n v="140"/>
    <n v="100"/>
  </r>
  <r>
    <s v="22a58b570372c2"/>
    <s v="09/03/2015"/>
    <n v="7"/>
    <x v="0"/>
    <s v="Black/White"/>
    <n v="3"/>
    <x v="0"/>
    <s v="Austin"/>
    <x v="6"/>
    <n v="135"/>
    <s v="Cat_Small"/>
    <n v="100"/>
    <n v="100"/>
  </r>
  <r>
    <s v="9b84a11e519ff9"/>
    <s v="24/11/2017"/>
    <n v="4"/>
    <x v="1"/>
    <s v="Tan"/>
    <n v="40"/>
    <x v="1"/>
    <s v="Dallas"/>
    <x v="1"/>
    <n v="110"/>
    <s v="Dog_Large"/>
    <n v="175"/>
    <n v="0"/>
  </r>
  <r>
    <s v="2c7d4dd63c5252"/>
    <s v="12/03/2018"/>
    <n v="4"/>
    <x v="1"/>
    <s v="Yellow"/>
    <n v="31"/>
    <x v="1"/>
    <s v="Austin"/>
    <x v="6"/>
    <n v="135"/>
    <s v="Dog_Large"/>
    <n v="175"/>
    <n v="0"/>
  </r>
  <r>
    <s v="e93bcb1d970d99"/>
    <s v="09/10/2017"/>
    <n v="4"/>
    <x v="1"/>
    <s v="Black/Brown"/>
    <n v="34"/>
    <x v="1"/>
    <s v="Austin"/>
    <x v="10"/>
    <n v="135"/>
    <s v="Dog_Large"/>
    <n v="175"/>
    <n v="0"/>
  </r>
  <r>
    <s v="a11aa8743a1620"/>
    <s v="19/05/2017"/>
    <n v="5"/>
    <x v="1"/>
    <s v="Tan/White"/>
    <n v="28"/>
    <x v="2"/>
    <s v="Houston"/>
    <x v="1"/>
    <n v="140"/>
    <s v="Dog_Medium"/>
    <n v="150"/>
    <n v="100"/>
  </r>
  <r>
    <s v="c17ccb3be5de8b"/>
    <s v="22/12/2013"/>
    <n v="8"/>
    <x v="1"/>
    <s v="Gray/White"/>
    <n v="31.5"/>
    <x v="1"/>
    <s v="Dallas"/>
    <x v="11"/>
    <n v="110"/>
    <s v="Dog_Large"/>
    <n v="175"/>
    <n v="150"/>
  </r>
  <r>
    <s v="98d2cf32a2faa5"/>
    <s v="22/02/2015"/>
    <n v="7"/>
    <x v="1"/>
    <s v="Brown/White"/>
    <n v="41"/>
    <x v="1"/>
    <s v="Dallas"/>
    <x v="1"/>
    <n v="110"/>
    <s v="Dog_Large"/>
    <n v="175"/>
    <n v="100"/>
  </r>
  <r>
    <s v="f3fc56147a99de"/>
    <s v="04/05/2011"/>
    <n v="11"/>
    <x v="0"/>
    <s v="Brown Tabby"/>
    <n v="3"/>
    <x v="0"/>
    <s v="Dallas"/>
    <x v="4"/>
    <n v="110"/>
    <s v="Cat_Small"/>
    <n v="100"/>
    <n v="150"/>
  </r>
  <r>
    <s v="db35e692a543eb"/>
    <s v="21/02/2017"/>
    <n v="5"/>
    <x v="1"/>
    <s v="White/Black"/>
    <n v="33"/>
    <x v="1"/>
    <s v="Houston"/>
    <x v="7"/>
    <n v="140"/>
    <s v="Dog_Large"/>
    <n v="175"/>
    <n v="100"/>
  </r>
  <r>
    <s v="aba154c19b3813"/>
    <s v="21/05/2015"/>
    <n v="7"/>
    <x v="0"/>
    <s v="Brown Tabby/White"/>
    <n v="6"/>
    <x v="2"/>
    <s v="Fort Worth"/>
    <x v="1"/>
    <n v="100"/>
    <s v="Cat_Medium"/>
    <n v="120"/>
    <n v="100"/>
  </r>
  <r>
    <s v="b33afe70aacef6"/>
    <s v="06/11/2018"/>
    <n v="3"/>
    <x v="0"/>
    <s v="Orange Tabby"/>
    <n v="9"/>
    <x v="1"/>
    <s v="San Antonio"/>
    <x v="1"/>
    <n v="120"/>
    <s v="Cat_Large"/>
    <n v="140"/>
    <n v="0"/>
  </r>
  <r>
    <s v="781a4f7551eaad"/>
    <s v="29/03/2011"/>
    <n v="11"/>
    <x v="1"/>
    <s v="Tricolor"/>
    <n v="16"/>
    <x v="2"/>
    <s v="Fort Worth"/>
    <x v="12"/>
    <n v="100"/>
    <s v="Dog_Medium"/>
    <n v="150"/>
    <n v="150"/>
  </r>
  <r>
    <s v="3077add70bbfce"/>
    <s v="19/01/2014"/>
    <n v="8"/>
    <x v="1"/>
    <s v="Blue/White"/>
    <n v="31.5"/>
    <x v="1"/>
    <s v="Fort Worth"/>
    <x v="6"/>
    <n v="100"/>
    <s v="Dog_Large"/>
    <n v="175"/>
    <n v="150"/>
  </r>
  <r>
    <s v="b905d7775845e9"/>
    <s v="27/03/2007"/>
    <n v="15"/>
    <x v="1"/>
    <s v="Brown/Black"/>
    <n v="15"/>
    <x v="2"/>
    <s v="Austin"/>
    <x v="1"/>
    <n v="135"/>
    <s v="Dog_Medium"/>
    <n v="150"/>
    <n v="200"/>
  </r>
  <r>
    <s v="6e72c9c4f3394d"/>
    <s v="12/04/2015"/>
    <n v="7"/>
    <x v="0"/>
    <s v="Tortie"/>
    <n v="10"/>
    <x v="1"/>
    <s v="San Antonio"/>
    <x v="2"/>
    <n v="120"/>
    <s v="Cat_Large"/>
    <n v="140"/>
    <n v="100"/>
  </r>
  <r>
    <s v="fe3ade3f0ccf58"/>
    <s v="17/01/2020"/>
    <n v="2"/>
    <x v="0"/>
    <s v="Black"/>
    <n v="8.5"/>
    <x v="1"/>
    <s v="Dallas"/>
    <x v="3"/>
    <n v="110"/>
    <s v="Cat_Large"/>
    <n v="140"/>
    <n v="0"/>
  </r>
  <r>
    <s v="beccced0b4b55a"/>
    <s v="15/10/2015"/>
    <n v="6"/>
    <x v="1"/>
    <s v="Black"/>
    <n v="11.5"/>
    <x v="2"/>
    <s v="Fort Worth"/>
    <x v="1"/>
    <n v="100"/>
    <s v="Dog_Medium"/>
    <n v="150"/>
    <n v="100"/>
  </r>
  <r>
    <s v="cb16c8e982741c"/>
    <s v="20/05/2020"/>
    <n v="2"/>
    <x v="0"/>
    <s v="Brown Tabby"/>
    <n v="8"/>
    <x v="1"/>
    <s v="Fort Worth"/>
    <x v="7"/>
    <n v="100"/>
    <s v="Cat_Large"/>
    <n v="140"/>
    <n v="0"/>
  </r>
  <r>
    <s v="cbeb2c1cb9d515"/>
    <s v="07/03/2017"/>
    <n v="5"/>
    <x v="1"/>
    <s v="Black/White"/>
    <n v="24"/>
    <x v="2"/>
    <s v="Austin"/>
    <x v="7"/>
    <n v="135"/>
    <s v="Dog_Medium"/>
    <n v="150"/>
    <n v="100"/>
  </r>
  <r>
    <s v="fea1d1c17f2ded"/>
    <s v="01/03/2014"/>
    <n v="8"/>
    <x v="1"/>
    <s v="White/Black"/>
    <n v="48"/>
    <x v="1"/>
    <s v="Fort Worth"/>
    <x v="3"/>
    <n v="100"/>
    <s v="Dog_Large"/>
    <n v="175"/>
    <n v="150"/>
  </r>
  <r>
    <s v="88def0b3a9eecf"/>
    <s v="16/10/2018"/>
    <n v="3"/>
    <x v="1"/>
    <s v="Tan/Black"/>
    <n v="19"/>
    <x v="2"/>
    <s v="Austin"/>
    <x v="0"/>
    <n v="135"/>
    <s v="Dog_Medium"/>
    <n v="150"/>
    <n v="0"/>
  </r>
  <r>
    <s v="dd2f4f3abad376"/>
    <s v="04/11/2009"/>
    <n v="12"/>
    <x v="0"/>
    <s v="Chocolate"/>
    <n v="6.5"/>
    <x v="2"/>
    <s v="Houston"/>
    <x v="7"/>
    <n v="140"/>
    <s v="Cat_Medium"/>
    <n v="120"/>
    <n v="150"/>
  </r>
  <r>
    <s v="4eca7301a7c40d"/>
    <s v="03/04/2019"/>
    <n v="3"/>
    <x v="0"/>
    <s v="Lilac Point"/>
    <n v="3"/>
    <x v="0"/>
    <s v="Austin"/>
    <x v="5"/>
    <n v="135"/>
    <s v="Cat_Small"/>
    <n v="100"/>
    <n v="0"/>
  </r>
  <r>
    <s v="79708a68216ab5"/>
    <s v="04/12/2012"/>
    <n v="9"/>
    <x v="0"/>
    <s v="Cream Tabby"/>
    <n v="8.5"/>
    <x v="1"/>
    <s v="Austin"/>
    <x v="12"/>
    <n v="135"/>
    <s v="Cat_Large"/>
    <n v="140"/>
    <n v="150"/>
  </r>
  <r>
    <s v="93891e6f3903fa"/>
    <s v="09/04/2012"/>
    <n v="10"/>
    <x v="1"/>
    <s v="Black"/>
    <n v="3"/>
    <x v="0"/>
    <s v="San Antonio"/>
    <x v="9"/>
    <n v="120"/>
    <s v="Dog_Small"/>
    <n v="125"/>
    <n v="150"/>
  </r>
  <r>
    <s v="d3d92cb8112e61"/>
    <s v="20/04/2014"/>
    <n v="8"/>
    <x v="0"/>
    <s v="Blue"/>
    <n v="6"/>
    <x v="2"/>
    <s v="Fort Worth"/>
    <x v="7"/>
    <n v="100"/>
    <s v="Cat_Medium"/>
    <n v="120"/>
    <n v="150"/>
  </r>
  <r>
    <s v="ce0f8ca3682d10"/>
    <s v="30/10/2011"/>
    <n v="10"/>
    <x v="1"/>
    <s v="Silver"/>
    <n v="42"/>
    <x v="1"/>
    <s v="Austin"/>
    <x v="7"/>
    <n v="135"/>
    <s v="Dog_Large"/>
    <n v="175"/>
    <n v="150"/>
  </r>
  <r>
    <s v="75087a7335d4aa"/>
    <s v="21/11/2005"/>
    <n v="16"/>
    <x v="1"/>
    <s v="White/Buff"/>
    <n v="45"/>
    <x v="1"/>
    <s v="Fort Worth"/>
    <x v="2"/>
    <n v="100"/>
    <s v="Dog_Large"/>
    <n v="175"/>
    <n v="300"/>
  </r>
  <r>
    <s v="929694feca784a"/>
    <s v="16/02/2018"/>
    <n v="4"/>
    <x v="1"/>
    <s v="White/Black"/>
    <n v="40"/>
    <x v="1"/>
    <s v="Houston"/>
    <x v="9"/>
    <n v="140"/>
    <s v="Dog_Large"/>
    <n v="175"/>
    <n v="0"/>
  </r>
  <r>
    <s v="3669171388aac5"/>
    <s v="23/07/2015"/>
    <n v="6"/>
    <x v="0"/>
    <s v="Blue"/>
    <n v="2"/>
    <x v="0"/>
    <s v="Dallas"/>
    <x v="6"/>
    <n v="110"/>
    <s v="Cat_Small"/>
    <n v="100"/>
    <n v="100"/>
  </r>
  <r>
    <s v="e86798b724def3"/>
    <s v="09/01/2016"/>
    <n v="6"/>
    <x v="1"/>
    <s v="Black/White"/>
    <n v="11"/>
    <x v="2"/>
    <s v="San Antonio"/>
    <x v="10"/>
    <n v="120"/>
    <s v="Dog_Medium"/>
    <n v="150"/>
    <n v="100"/>
  </r>
  <r>
    <s v="7ff47790a81814"/>
    <s v="16/06/2014"/>
    <n v="8"/>
    <x v="0"/>
    <s v="Gray Tabby"/>
    <n v="6"/>
    <x v="2"/>
    <s v="San Antonio"/>
    <x v="0"/>
    <n v="120"/>
    <s v="Cat_Medium"/>
    <n v="120"/>
    <n v="150"/>
  </r>
  <r>
    <s v="72dda1a14404a5"/>
    <s v="23/11/2019"/>
    <n v="2"/>
    <x v="1"/>
    <s v="Black/White"/>
    <n v="17"/>
    <x v="2"/>
    <s v="Dallas"/>
    <x v="2"/>
    <n v="110"/>
    <s v="Dog_Medium"/>
    <n v="150"/>
    <n v="0"/>
  </r>
  <r>
    <s v="b07d58524a32f9"/>
    <s v="01/10/2009"/>
    <n v="12"/>
    <x v="1"/>
    <s v="Brown Brindle"/>
    <n v="32"/>
    <x v="1"/>
    <s v="Houston"/>
    <x v="1"/>
    <n v="140"/>
    <s v="Dog_Large"/>
    <n v="175"/>
    <n v="150"/>
  </r>
  <r>
    <s v="3446d8267cc033"/>
    <s v="10/07/2017"/>
    <n v="4"/>
    <x v="0"/>
    <s v="Blue"/>
    <n v="8.5"/>
    <x v="1"/>
    <s v="Houston"/>
    <x v="6"/>
    <n v="140"/>
    <s v="Cat_Large"/>
    <n v="140"/>
    <n v="0"/>
  </r>
  <r>
    <s v="f97ae740bc5e92"/>
    <s v="19/05/2015"/>
    <n v="7"/>
    <x v="0"/>
    <s v="Seal Point"/>
    <n v="8"/>
    <x v="1"/>
    <s v="Austin"/>
    <x v="4"/>
    <n v="135"/>
    <s v="Cat_Large"/>
    <n v="140"/>
    <n v="100"/>
  </r>
  <r>
    <s v="25f31e3e5bede1"/>
    <s v="01/01/2010"/>
    <n v="12"/>
    <x v="1"/>
    <s v="Brown/White"/>
    <n v="5"/>
    <x v="0"/>
    <s v="Austin"/>
    <x v="6"/>
    <n v="135"/>
    <s v="Dog_Small"/>
    <n v="125"/>
    <n v="150"/>
  </r>
  <r>
    <s v="48a193f0ab3e7d"/>
    <s v="10/05/2015"/>
    <n v="7"/>
    <x v="0"/>
    <s v="Brown Tabby"/>
    <n v="8"/>
    <x v="1"/>
    <s v="San Antonio"/>
    <x v="5"/>
    <n v="120"/>
    <s v="Cat_Large"/>
    <n v="140"/>
    <n v="100"/>
  </r>
  <r>
    <s v="8405c5b6e7bdb4"/>
    <s v="17/06/2016"/>
    <n v="6"/>
    <x v="0"/>
    <s v="Black"/>
    <n v="2"/>
    <x v="0"/>
    <s v="Fort Worth"/>
    <x v="0"/>
    <n v="100"/>
    <s v="Cat_Small"/>
    <n v="100"/>
    <n v="100"/>
  </r>
  <r>
    <s v="752d951e00d8bd"/>
    <s v="12/05/2015"/>
    <n v="7"/>
    <x v="1"/>
    <s v="White/Black"/>
    <n v="17"/>
    <x v="2"/>
    <s v="Austin"/>
    <x v="12"/>
    <n v="135"/>
    <s v="Dog_Medium"/>
    <n v="150"/>
    <n v="100"/>
  </r>
  <r>
    <s v="b0e0bc8e4739ee"/>
    <s v="28/04/2015"/>
    <n v="7"/>
    <x v="0"/>
    <s v="Tortie"/>
    <n v="3"/>
    <x v="0"/>
    <s v="San Antonio"/>
    <x v="1"/>
    <n v="120"/>
    <s v="Cat_Small"/>
    <n v="100"/>
    <n v="100"/>
  </r>
  <r>
    <s v="bc194db1490161"/>
    <s v="31/07/2018"/>
    <n v="3"/>
    <x v="0"/>
    <s v="Blue Tabby"/>
    <n v="6.5"/>
    <x v="2"/>
    <s v="Dallas"/>
    <x v="1"/>
    <n v="110"/>
    <s v="Cat_Medium"/>
    <n v="120"/>
    <n v="0"/>
  </r>
  <r>
    <s v="d92e5f59e5e0d5"/>
    <s v="31/10/2017"/>
    <n v="4"/>
    <x v="1"/>
    <s v="Brown/Cream"/>
    <n v="49"/>
    <x v="1"/>
    <s v="Dallas"/>
    <x v="7"/>
    <n v="110"/>
    <s v="Dog_Large"/>
    <n v="175"/>
    <n v="0"/>
  </r>
  <r>
    <s v="9b941b81527893"/>
    <s v="05/10/2010"/>
    <n v="11"/>
    <x v="1"/>
    <s v="White"/>
    <n v="17"/>
    <x v="2"/>
    <s v="Austin"/>
    <x v="1"/>
    <n v="135"/>
    <s v="Dog_Medium"/>
    <n v="150"/>
    <n v="150"/>
  </r>
  <r>
    <s v="4e9a27828f5ff7"/>
    <s v="09/12/2010"/>
    <n v="11"/>
    <x v="1"/>
    <s v="Red/White"/>
    <n v="8"/>
    <x v="0"/>
    <s v="Houston"/>
    <x v="5"/>
    <n v="140"/>
    <s v="Dog_Small"/>
    <n v="125"/>
    <n v="150"/>
  </r>
  <r>
    <s v="b6beadd9673e3a"/>
    <s v="25/04/2014"/>
    <n v="8"/>
    <x v="0"/>
    <s v="Orange Tabby"/>
    <n v="10"/>
    <x v="1"/>
    <s v="Houston"/>
    <x v="1"/>
    <n v="140"/>
    <s v="Cat_Large"/>
    <n v="140"/>
    <n v="150"/>
  </r>
  <r>
    <s v="5ec4b7ae96f04e"/>
    <s v="27/05/2014"/>
    <n v="8"/>
    <x v="1"/>
    <s v="White/Tan"/>
    <n v="20"/>
    <x v="2"/>
    <s v="Austin"/>
    <x v="5"/>
    <n v="135"/>
    <s v="Dog_Medium"/>
    <n v="150"/>
    <n v="150"/>
  </r>
  <r>
    <s v="c5a89c2e80d666"/>
    <s v="19/06/2014"/>
    <n v="8"/>
    <x v="1"/>
    <s v="Brown"/>
    <n v="16"/>
    <x v="2"/>
    <s v="San Antonio"/>
    <x v="7"/>
    <n v="120"/>
    <s v="Dog_Medium"/>
    <n v="150"/>
    <n v="150"/>
  </r>
  <r>
    <s v="65e8945cd733e3"/>
    <s v="28/09/2014"/>
    <n v="7"/>
    <x v="1"/>
    <s v="Tan/Black"/>
    <n v="16"/>
    <x v="2"/>
    <s v="San Antonio"/>
    <x v="2"/>
    <n v="120"/>
    <s v="Dog_Medium"/>
    <n v="150"/>
    <n v="100"/>
  </r>
  <r>
    <s v="cc9ddd731a0e9c"/>
    <s v="11/06/2010"/>
    <n v="12"/>
    <x v="1"/>
    <s v="Tan/White"/>
    <n v="7"/>
    <x v="0"/>
    <s v="San Antonio"/>
    <x v="7"/>
    <n v="120"/>
    <s v="Dog_Small"/>
    <n v="125"/>
    <n v="150"/>
  </r>
  <r>
    <s v="c925ba25f7c325"/>
    <s v="07/07/2014"/>
    <n v="7"/>
    <x v="1"/>
    <s v="Blue Merle/White"/>
    <n v="40"/>
    <x v="1"/>
    <s v="San Antonio"/>
    <x v="7"/>
    <n v="120"/>
    <s v="Dog_Large"/>
    <n v="175"/>
    <n v="100"/>
  </r>
  <r>
    <s v="e236d8ad0f10dd"/>
    <s v="26/04/2018"/>
    <n v="4"/>
    <x v="1"/>
    <s v="Brown Brindle/Black"/>
    <n v="35"/>
    <x v="1"/>
    <s v="Dallas"/>
    <x v="10"/>
    <n v="110"/>
    <s v="Dog_Large"/>
    <n v="175"/>
    <n v="0"/>
  </r>
  <r>
    <s v="4bb521c74451bf"/>
    <s v="01/09/2015"/>
    <n v="6"/>
    <x v="1"/>
    <s v="Brown Brindle"/>
    <n v="15"/>
    <x v="2"/>
    <s v="Austin"/>
    <x v="5"/>
    <n v="135"/>
    <s v="Dog_Medium"/>
    <n v="150"/>
    <n v="100"/>
  </r>
  <r>
    <s v="038421bd79b5b3"/>
    <s v="16/06/2017"/>
    <n v="5"/>
    <x v="1"/>
    <s v="Blue Tick"/>
    <n v="14"/>
    <x v="2"/>
    <s v="San Antonio"/>
    <x v="6"/>
    <n v="120"/>
    <s v="Dog_Medium"/>
    <n v="150"/>
    <n v="100"/>
  </r>
  <r>
    <s v="be005ad0df0e28"/>
    <s v="05/04/2014"/>
    <n v="8"/>
    <x v="0"/>
    <s v="Brown Tabby/White"/>
    <n v="9"/>
    <x v="1"/>
    <s v="San Antonio"/>
    <x v="1"/>
    <n v="120"/>
    <s v="Cat_Large"/>
    <n v="140"/>
    <n v="150"/>
  </r>
  <r>
    <s v="ab2cb9fffb7635"/>
    <s v="29/08/2020"/>
    <n v="1"/>
    <x v="0"/>
    <s v="Orange Tabby"/>
    <n v="3"/>
    <x v="0"/>
    <s v="Fort Worth"/>
    <x v="1"/>
    <n v="100"/>
    <s v="Cat_Small"/>
    <n v="100"/>
    <n v="0"/>
  </r>
  <r>
    <s v="ac5f4e5faa32e0"/>
    <s v="29/11/2016"/>
    <n v="5"/>
    <x v="1"/>
    <s v="Brown/Black"/>
    <n v="35"/>
    <x v="1"/>
    <s v="Austin"/>
    <x v="1"/>
    <n v="135"/>
    <s v="Dog_Large"/>
    <n v="175"/>
    <n v="100"/>
  </r>
  <r>
    <s v="8b398cad4d8907"/>
    <s v="02/02/2015"/>
    <n v="7"/>
    <x v="1"/>
    <s v="Black/White"/>
    <n v="4"/>
    <x v="0"/>
    <s v="Dallas"/>
    <x v="0"/>
    <n v="110"/>
    <s v="Dog_Small"/>
    <n v="125"/>
    <n v="100"/>
  </r>
  <r>
    <s v="ecec583e690986"/>
    <s v="17/05/2018"/>
    <n v="4"/>
    <x v="0"/>
    <s v="Black/White"/>
    <n v="9"/>
    <x v="1"/>
    <s v="San Antonio"/>
    <x v="8"/>
    <n v="120"/>
    <s v="Cat_Large"/>
    <n v="140"/>
    <n v="0"/>
  </r>
  <r>
    <s v="626f8fcd0a6cee"/>
    <s v="27/06/2013"/>
    <n v="9"/>
    <x v="1"/>
    <s v="Black/Tan"/>
    <n v="47"/>
    <x v="1"/>
    <s v="Dallas"/>
    <x v="13"/>
    <n v="110"/>
    <s v="Dog_Large"/>
    <n v="175"/>
    <n v="150"/>
  </r>
  <r>
    <s v="346778d006cfb4"/>
    <s v="18/03/2021"/>
    <n v="1"/>
    <x v="0"/>
    <s v="Brown Tabby"/>
    <n v="3"/>
    <x v="0"/>
    <s v="Houston"/>
    <x v="6"/>
    <n v="140"/>
    <s v="Cat_Small"/>
    <n v="100"/>
    <n v="0"/>
  </r>
  <r>
    <s v="0e383f02b5def0"/>
    <s v="21/10/2016"/>
    <n v="5"/>
    <x v="1"/>
    <s v="Blue/White"/>
    <n v="11"/>
    <x v="2"/>
    <s v="San Antonio"/>
    <x v="6"/>
    <n v="120"/>
    <s v="Dog_Medium"/>
    <n v="150"/>
    <n v="100"/>
  </r>
  <r>
    <s v="43a1ea9ddc199b"/>
    <s v="06/06/2016"/>
    <n v="6"/>
    <x v="1"/>
    <s v="Red"/>
    <n v="14"/>
    <x v="2"/>
    <s v="San Antonio"/>
    <x v="5"/>
    <n v="120"/>
    <s v="Dog_Medium"/>
    <n v="150"/>
    <n v="100"/>
  </r>
  <r>
    <s v="867b3762047753"/>
    <s v="24/02/2014"/>
    <n v="8"/>
    <x v="1"/>
    <s v="Brown/White"/>
    <n v="8"/>
    <x v="0"/>
    <s v="Austin"/>
    <x v="0"/>
    <n v="135"/>
    <s v="Dog_Small"/>
    <n v="125"/>
    <n v="150"/>
  </r>
  <r>
    <s v="4b6971d5238551"/>
    <s v="29/10/2013"/>
    <n v="8"/>
    <x v="0"/>
    <s v="Blue/White"/>
    <n v="10"/>
    <x v="1"/>
    <s v="Austin"/>
    <x v="5"/>
    <n v="135"/>
    <s v="Cat_Large"/>
    <n v="140"/>
    <n v="150"/>
  </r>
  <r>
    <s v="d9041c13493fff"/>
    <s v="15/07/2016"/>
    <n v="5"/>
    <x v="1"/>
    <s v="Brown Brindle/White"/>
    <n v="27"/>
    <x v="2"/>
    <s v="Austin"/>
    <x v="7"/>
    <n v="135"/>
    <s v="Dog_Medium"/>
    <n v="150"/>
    <n v="100"/>
  </r>
  <r>
    <s v="9547654d9f5be5"/>
    <s v="17/03/2016"/>
    <n v="6"/>
    <x v="1"/>
    <s v="Tricolor"/>
    <n v="37"/>
    <x v="1"/>
    <s v="Dallas"/>
    <x v="1"/>
    <n v="110"/>
    <s v="Dog_Large"/>
    <n v="175"/>
    <n v="100"/>
  </r>
  <r>
    <s v="8a440f5bba375f"/>
    <s v="21/04/2010"/>
    <n v="12"/>
    <x v="1"/>
    <s v="White/Black"/>
    <n v="21"/>
    <x v="2"/>
    <s v="Fort Worth"/>
    <x v="0"/>
    <n v="100"/>
    <s v="Dog_Medium"/>
    <n v="150"/>
    <n v="150"/>
  </r>
  <r>
    <s v="19c2fd0ca16cf8"/>
    <s v="10/01/2013"/>
    <n v="9"/>
    <x v="1"/>
    <s v="Brown/White"/>
    <n v="47"/>
    <x v="1"/>
    <s v="San Antonio"/>
    <x v="6"/>
    <n v="120"/>
    <s v="Dog_Large"/>
    <n v="175"/>
    <n v="150"/>
  </r>
  <r>
    <s v="c36f5767fbfd6b"/>
    <s v="02/01/2014"/>
    <n v="8"/>
    <x v="1"/>
    <s v="Tan/White"/>
    <n v="34"/>
    <x v="1"/>
    <s v="San Antonio"/>
    <x v="11"/>
    <n v="120"/>
    <s v="Dog_Large"/>
    <n v="175"/>
    <n v="150"/>
  </r>
  <r>
    <s v="9fd5c6cea57c5e"/>
    <s v="06/10/2016"/>
    <n v="5"/>
    <x v="1"/>
    <s v="Brown/White"/>
    <n v="25"/>
    <x v="2"/>
    <s v="San Antonio"/>
    <x v="1"/>
    <n v="120"/>
    <s v="Dog_Medium"/>
    <n v="150"/>
    <n v="100"/>
  </r>
  <r>
    <s v="c982d778bbd2c0"/>
    <s v="26/04/2016"/>
    <n v="6"/>
    <x v="0"/>
    <s v="White/Brown"/>
    <n v="3"/>
    <x v="0"/>
    <s v="Austin"/>
    <x v="7"/>
    <n v="135"/>
    <s v="Cat_Small"/>
    <n v="100"/>
    <n v="100"/>
  </r>
  <r>
    <s v="3fe40eec64e1c2"/>
    <s v="16/04/2016"/>
    <n v="6"/>
    <x v="1"/>
    <s v="White/Black"/>
    <n v="11"/>
    <x v="2"/>
    <s v="Houston"/>
    <x v="5"/>
    <n v="140"/>
    <s v="Dog_Medium"/>
    <n v="150"/>
    <n v="100"/>
  </r>
  <r>
    <s v="b9261b9e7b0453"/>
    <s v="06/06/2016"/>
    <n v="6"/>
    <x v="1"/>
    <s v="Black/Brown"/>
    <n v="34"/>
    <x v="1"/>
    <s v="San Antonio"/>
    <x v="1"/>
    <n v="120"/>
    <s v="Dog_Large"/>
    <n v="175"/>
    <n v="100"/>
  </r>
  <r>
    <s v="43051fbb7b46a5"/>
    <s v="02/01/2012"/>
    <n v="10"/>
    <x v="1"/>
    <s v="Black/Tan"/>
    <n v="17"/>
    <x v="2"/>
    <s v="Houston"/>
    <x v="5"/>
    <n v="140"/>
    <s v="Dog_Medium"/>
    <n v="150"/>
    <n v="150"/>
  </r>
  <r>
    <s v="abb9eece2cef7b"/>
    <s v="22/01/2014"/>
    <n v="8"/>
    <x v="1"/>
    <s v="Red/White"/>
    <n v="49"/>
    <x v="1"/>
    <s v="Houston"/>
    <x v="1"/>
    <n v="140"/>
    <s v="Dog_Large"/>
    <n v="175"/>
    <n v="150"/>
  </r>
  <r>
    <s v="62f23013c8e46e"/>
    <s v="14/08/2009"/>
    <n v="12"/>
    <x v="1"/>
    <s v="Blue/White"/>
    <n v="3"/>
    <x v="0"/>
    <s v="Houston"/>
    <x v="13"/>
    <n v="140"/>
    <s v="Dog_Small"/>
    <n v="125"/>
    <n v="150"/>
  </r>
  <r>
    <s v="5271d0958b5473"/>
    <s v="07/04/2014"/>
    <n v="8"/>
    <x v="0"/>
    <s v="White/Orange Tabby"/>
    <n v="6.5"/>
    <x v="2"/>
    <s v="Dallas"/>
    <x v="5"/>
    <n v="110"/>
    <s v="Cat_Medium"/>
    <n v="120"/>
    <n v="150"/>
  </r>
  <r>
    <s v="bd83d08cbaeede"/>
    <s v="14/03/2015"/>
    <n v="7"/>
    <x v="1"/>
    <s v="Blue Merle"/>
    <n v="32"/>
    <x v="1"/>
    <s v="Austin"/>
    <x v="1"/>
    <n v="135"/>
    <s v="Dog_Large"/>
    <n v="175"/>
    <n v="100"/>
  </r>
  <r>
    <s v="3aa726f03a46fc"/>
    <s v="20/06/2017"/>
    <n v="5"/>
    <x v="1"/>
    <s v="Brown"/>
    <n v="17"/>
    <x v="2"/>
    <s v="Austin"/>
    <x v="6"/>
    <n v="135"/>
    <s v="Dog_Medium"/>
    <n v="150"/>
    <n v="100"/>
  </r>
  <r>
    <s v="af2bddded2c025"/>
    <s v="29/11/2019"/>
    <n v="2"/>
    <x v="0"/>
    <s v="Gray Tabby"/>
    <n v="4"/>
    <x v="0"/>
    <s v="Houston"/>
    <x v="1"/>
    <n v="140"/>
    <s v="Cat_Small"/>
    <n v="100"/>
    <n v="0"/>
  </r>
  <r>
    <s v="75c04fa209b081"/>
    <s v="02/05/2015"/>
    <n v="7"/>
    <x v="0"/>
    <s v="Calico"/>
    <n v="4"/>
    <x v="0"/>
    <s v="Fort Worth"/>
    <x v="12"/>
    <n v="100"/>
    <s v="Cat_Small"/>
    <n v="100"/>
    <n v="100"/>
  </r>
  <r>
    <s v="4d64ac951441cb"/>
    <s v="22/11/2013"/>
    <n v="8"/>
    <x v="1"/>
    <s v="Black Brindle/White"/>
    <n v="47"/>
    <x v="1"/>
    <s v="Houston"/>
    <x v="5"/>
    <n v="140"/>
    <s v="Dog_Large"/>
    <n v="175"/>
    <n v="150"/>
  </r>
  <r>
    <s v="57b1b5ffaf7e11"/>
    <s v="13/02/2011"/>
    <n v="11"/>
    <x v="1"/>
    <s v="Brown/White"/>
    <n v="11.5"/>
    <x v="2"/>
    <s v="Houston"/>
    <x v="5"/>
    <n v="140"/>
    <s v="Dog_Medium"/>
    <n v="150"/>
    <n v="150"/>
  </r>
  <r>
    <s v="610d31aa12d07f"/>
    <s v="01/06/2016"/>
    <n v="6"/>
    <x v="0"/>
    <s v="Brown Tabby"/>
    <n v="4"/>
    <x v="0"/>
    <s v="Houston"/>
    <x v="5"/>
    <n v="140"/>
    <s v="Cat_Small"/>
    <n v="100"/>
    <n v="100"/>
  </r>
  <r>
    <s v="5c5e1c3c5b5e14"/>
    <s v="07/08/2017"/>
    <n v="4"/>
    <x v="0"/>
    <s v="Brown Tabby"/>
    <n v="8.5"/>
    <x v="1"/>
    <s v="Dallas"/>
    <x v="5"/>
    <n v="110"/>
    <s v="Cat_Large"/>
    <n v="140"/>
    <n v="0"/>
  </r>
  <r>
    <s v="4b5d141bbf777d"/>
    <s v="17/12/2015"/>
    <n v="6"/>
    <x v="1"/>
    <s v="Black/Brown"/>
    <n v="40"/>
    <x v="1"/>
    <s v="Austin"/>
    <x v="5"/>
    <n v="135"/>
    <s v="Dog_Large"/>
    <n v="175"/>
    <n v="100"/>
  </r>
  <r>
    <s v="32e340db6afcc4"/>
    <s v="01/10/2013"/>
    <n v="8"/>
    <x v="1"/>
    <s v="Brown/Black"/>
    <n v="25"/>
    <x v="2"/>
    <s v="Houston"/>
    <x v="6"/>
    <n v="140"/>
    <s v="Dog_Medium"/>
    <n v="150"/>
    <n v="150"/>
  </r>
  <r>
    <s v="f24dfe196c6676"/>
    <s v="18/12/2018"/>
    <n v="3"/>
    <x v="0"/>
    <s v="Blue"/>
    <n v="8.5"/>
    <x v="1"/>
    <s v="San Antonio"/>
    <x v="4"/>
    <n v="120"/>
    <s v="Cat_Large"/>
    <n v="140"/>
    <n v="0"/>
  </r>
  <r>
    <s v="4faff4d1fed35c"/>
    <s v="08/01/2015"/>
    <n v="7"/>
    <x v="1"/>
    <s v="Black/Tan"/>
    <n v="17"/>
    <x v="2"/>
    <s v="Houston"/>
    <x v="5"/>
    <n v="140"/>
    <s v="Dog_Medium"/>
    <n v="150"/>
    <n v="100"/>
  </r>
  <r>
    <s v="4081d5c40e6375"/>
    <s v="17/01/2016"/>
    <n v="6"/>
    <x v="1"/>
    <s v="Brown Brindle/White"/>
    <n v="41"/>
    <x v="1"/>
    <s v="Austin"/>
    <x v="5"/>
    <n v="135"/>
    <s v="Dog_Large"/>
    <n v="175"/>
    <n v="100"/>
  </r>
  <r>
    <s v="ec725224b923df"/>
    <s v="09/11/2010"/>
    <n v="11"/>
    <x v="1"/>
    <s v="Buff"/>
    <n v="12"/>
    <x v="2"/>
    <s v="Houston"/>
    <x v="8"/>
    <n v="140"/>
    <s v="Dog_Medium"/>
    <n v="150"/>
    <n v="150"/>
  </r>
  <r>
    <s v="63c69751ff3df6"/>
    <s v="29/05/2012"/>
    <n v="10"/>
    <x v="1"/>
    <s v="Black/Tan"/>
    <n v="33"/>
    <x v="1"/>
    <s v="San Antonio"/>
    <x v="13"/>
    <n v="120"/>
    <s v="Dog_Large"/>
    <n v="175"/>
    <n v="150"/>
  </r>
  <r>
    <s v="4ac33dcf949748"/>
    <s v="04/05/2019"/>
    <n v="3"/>
    <x v="1"/>
    <s v="Brown/Black"/>
    <n v="38"/>
    <x v="1"/>
    <s v="Fort Worth"/>
    <x v="5"/>
    <n v="100"/>
    <s v="Dog_Large"/>
    <n v="175"/>
    <n v="0"/>
  </r>
  <r>
    <s v="d0a0ec22c4731c"/>
    <s v="03/01/2018"/>
    <n v="4"/>
    <x v="0"/>
    <s v="Blue Tabby"/>
    <n v="6.5"/>
    <x v="2"/>
    <s v="San Antonio"/>
    <x v="7"/>
    <n v="120"/>
    <s v="Cat_Medium"/>
    <n v="120"/>
    <n v="0"/>
  </r>
  <r>
    <s v="97e8cccc1f396f"/>
    <s v="02/04/2016"/>
    <n v="6"/>
    <x v="1"/>
    <s v="Black"/>
    <n v="13"/>
    <x v="2"/>
    <s v="Fort Worth"/>
    <x v="1"/>
    <n v="100"/>
    <s v="Dog_Medium"/>
    <n v="150"/>
    <n v="100"/>
  </r>
  <r>
    <s v="3f9b816cd29aa2"/>
    <s v="16/01/2019"/>
    <n v="3"/>
    <x v="0"/>
    <s v="Calico"/>
    <n v="3"/>
    <x v="0"/>
    <s v="San Antonio"/>
    <x v="5"/>
    <n v="120"/>
    <s v="Cat_Small"/>
    <n v="100"/>
    <n v="0"/>
  </r>
  <r>
    <s v="8543b8a376396e"/>
    <s v="05/12/2015"/>
    <n v="6"/>
    <x v="1"/>
    <s v="White/Buff"/>
    <n v="48"/>
    <x v="1"/>
    <s v="Fort Worth"/>
    <x v="0"/>
    <n v="100"/>
    <s v="Dog_Large"/>
    <n v="175"/>
    <n v="100"/>
  </r>
  <r>
    <s v="2d7ae708b76bd0"/>
    <s v="10/02/2015"/>
    <n v="7"/>
    <x v="0"/>
    <s v="Brown Tabby"/>
    <n v="6"/>
    <x v="2"/>
    <s v="Houston"/>
    <x v="6"/>
    <n v="140"/>
    <s v="Cat_Medium"/>
    <n v="120"/>
    <n v="100"/>
  </r>
  <r>
    <s v="79f0bff96604ce"/>
    <s v="20/07/2015"/>
    <n v="6"/>
    <x v="1"/>
    <s v="Black/White"/>
    <n v="31"/>
    <x v="1"/>
    <s v="Austin"/>
    <x v="12"/>
    <n v="135"/>
    <s v="Dog_Large"/>
    <n v="175"/>
    <n v="100"/>
  </r>
  <r>
    <s v="00b4cd154a077a"/>
    <s v="04/08/2017"/>
    <n v="4"/>
    <x v="0"/>
    <s v="Lynx Point"/>
    <n v="6.5"/>
    <x v="2"/>
    <s v="San Antonio"/>
    <x v="6"/>
    <n v="120"/>
    <s v="Cat_Medium"/>
    <n v="120"/>
    <n v="0"/>
  </r>
  <r>
    <s v="fb6be4e126d4a6"/>
    <s v="21/08/2013"/>
    <n v="8"/>
    <x v="1"/>
    <s v="Brown"/>
    <n v="27"/>
    <x v="2"/>
    <s v="San Antonio"/>
    <x v="3"/>
    <n v="120"/>
    <s v="Dog_Medium"/>
    <n v="150"/>
    <n v="150"/>
  </r>
  <r>
    <s v="c187be09a6be6e"/>
    <s v="25/01/2011"/>
    <n v="11"/>
    <x v="1"/>
    <s v="Black/Brown"/>
    <n v="14"/>
    <x v="2"/>
    <s v="Fort Worth"/>
    <x v="11"/>
    <n v="100"/>
    <s v="Dog_Medium"/>
    <n v="150"/>
    <n v="150"/>
  </r>
  <r>
    <s v="59f6f72861d113"/>
    <s v="25/06/2008"/>
    <n v="14"/>
    <x v="1"/>
    <s v="Chocolate"/>
    <n v="42"/>
    <x v="1"/>
    <s v="San Antonio"/>
    <x v="5"/>
    <n v="120"/>
    <s v="Dog_Large"/>
    <n v="175"/>
    <n v="200"/>
  </r>
  <r>
    <s v="7c9e87abca2328"/>
    <s v="04/04/2015"/>
    <n v="7"/>
    <x v="1"/>
    <s v="Black/Brown"/>
    <n v="24"/>
    <x v="2"/>
    <s v="Austin"/>
    <x v="0"/>
    <n v="135"/>
    <s v="Dog_Medium"/>
    <n v="150"/>
    <n v="100"/>
  </r>
  <r>
    <s v="21ed806f8efda1"/>
    <s v="26/05/2015"/>
    <n v="7"/>
    <x v="1"/>
    <s v="Tricolor"/>
    <n v="31"/>
    <x v="1"/>
    <s v="Dallas"/>
    <x v="6"/>
    <n v="110"/>
    <s v="Dog_Large"/>
    <n v="175"/>
    <n v="100"/>
  </r>
  <r>
    <s v="0485caae0c4fde"/>
    <s v="13/08/2018"/>
    <n v="3"/>
    <x v="1"/>
    <s v="Black/White"/>
    <n v="21"/>
    <x v="2"/>
    <s v="Dallas"/>
    <x v="6"/>
    <n v="110"/>
    <s v="Dog_Medium"/>
    <n v="150"/>
    <n v="0"/>
  </r>
  <r>
    <s v="b987015008bc74"/>
    <s v="14/04/2016"/>
    <n v="6"/>
    <x v="0"/>
    <s v="Torbie"/>
    <n v="2"/>
    <x v="0"/>
    <s v="San Antonio"/>
    <x v="1"/>
    <n v="120"/>
    <s v="Cat_Small"/>
    <n v="100"/>
    <n v="100"/>
  </r>
  <r>
    <s v="3a54df13c0d398"/>
    <s v="27/04/2019"/>
    <n v="3"/>
    <x v="0"/>
    <s v="Black/White"/>
    <n v="10"/>
    <x v="1"/>
    <s v="San Antonio"/>
    <x v="6"/>
    <n v="120"/>
    <s v="Cat_Large"/>
    <n v="140"/>
    <n v="0"/>
  </r>
  <r>
    <s v="321a7031706714"/>
    <s v="29/06/2017"/>
    <n v="5"/>
    <x v="1"/>
    <s v="Brown/White"/>
    <n v="44"/>
    <x v="1"/>
    <s v="Houston"/>
    <x v="6"/>
    <n v="140"/>
    <s v="Dog_Large"/>
    <n v="175"/>
    <n v="100"/>
  </r>
  <r>
    <s v="d5fc48c509d6a0"/>
    <s v="29/07/2015"/>
    <n v="6"/>
    <x v="0"/>
    <s v="Blue"/>
    <n v="3"/>
    <x v="0"/>
    <s v="Austin"/>
    <x v="7"/>
    <n v="135"/>
    <s v="Cat_Small"/>
    <n v="100"/>
    <n v="100"/>
  </r>
  <r>
    <s v="8ab6e6fd6ceae7"/>
    <s v="26/07/2010"/>
    <n v="11"/>
    <x v="1"/>
    <s v="Brown Brindle/White"/>
    <n v="47"/>
    <x v="1"/>
    <s v="Dallas"/>
    <x v="0"/>
    <n v="110"/>
    <s v="Dog_Large"/>
    <n v="175"/>
    <n v="150"/>
  </r>
  <r>
    <s v="5256e077ee43c8"/>
    <s v="28/06/2016"/>
    <n v="6"/>
    <x v="0"/>
    <s v="Orange Tabby/White"/>
    <n v="3"/>
    <x v="0"/>
    <s v="Austin"/>
    <x v="5"/>
    <n v="135"/>
    <s v="Cat_Small"/>
    <n v="100"/>
    <n v="100"/>
  </r>
  <r>
    <s v="8144b1e38da43d"/>
    <s v="01/08/2015"/>
    <n v="6"/>
    <x v="0"/>
    <s v="White/Orange"/>
    <n v="10"/>
    <x v="1"/>
    <s v="Houston"/>
    <x v="0"/>
    <n v="140"/>
    <s v="Cat_Large"/>
    <n v="140"/>
    <n v="100"/>
  </r>
  <r>
    <s v="471d8466b165fe"/>
    <s v="29/01/2019"/>
    <n v="3"/>
    <x v="0"/>
    <s v="Brown Tabby/White"/>
    <n v="8"/>
    <x v="1"/>
    <s v="Austin"/>
    <x v="5"/>
    <n v="135"/>
    <s v="Cat_Large"/>
    <n v="140"/>
    <n v="0"/>
  </r>
  <r>
    <s v="18aeee77166de9"/>
    <s v="30/01/2015"/>
    <n v="7"/>
    <x v="1"/>
    <s v="Brown Brindle"/>
    <n v="4"/>
    <x v="0"/>
    <s v="Fort Worth"/>
    <x v="6"/>
    <n v="100"/>
    <s v="Dog_Small"/>
    <n v="125"/>
    <n v="100"/>
  </r>
  <r>
    <s v="18068e15842529"/>
    <s v="11/07/2014"/>
    <n v="7"/>
    <x v="0"/>
    <s v="Blue Tabby"/>
    <n v="8.5"/>
    <x v="1"/>
    <s v="Austin"/>
    <x v="6"/>
    <n v="135"/>
    <s v="Cat_Large"/>
    <n v="140"/>
    <n v="100"/>
  </r>
  <r>
    <s v="9a3fc6776641ae"/>
    <s v="23/10/2018"/>
    <n v="3"/>
    <x v="1"/>
    <s v="White/Brown"/>
    <n v="41"/>
    <x v="1"/>
    <s v="Austin"/>
    <x v="1"/>
    <n v="135"/>
    <s v="Dog_Large"/>
    <n v="175"/>
    <n v="0"/>
  </r>
  <r>
    <s v="0e5e8b72460be4"/>
    <s v="21/06/2019"/>
    <n v="3"/>
    <x v="0"/>
    <s v="Brown Tabby"/>
    <n v="10"/>
    <x v="1"/>
    <s v="Austin"/>
    <x v="6"/>
    <n v="135"/>
    <s v="Cat_Large"/>
    <n v="140"/>
    <n v="0"/>
  </r>
  <r>
    <s v="f6e591b37cbfe3"/>
    <s v="23/07/2016"/>
    <n v="5"/>
    <x v="1"/>
    <s v="Black"/>
    <n v="11.5"/>
    <x v="2"/>
    <s v="Fort Worth"/>
    <x v="4"/>
    <n v="100"/>
    <s v="Dog_Medium"/>
    <n v="150"/>
    <n v="100"/>
  </r>
  <r>
    <s v="02728237315c55"/>
    <s v="18/05/2017"/>
    <n v="5"/>
    <x v="1"/>
    <s v="White/Brown"/>
    <n v="14"/>
    <x v="2"/>
    <s v="Fort Worth"/>
    <x v="6"/>
    <n v="100"/>
    <s v="Dog_Medium"/>
    <n v="150"/>
    <n v="100"/>
  </r>
  <r>
    <s v="7dd97006aa59ee"/>
    <s v="31/03/2018"/>
    <n v="4"/>
    <x v="0"/>
    <s v="Orange Tabby"/>
    <n v="6.5"/>
    <x v="2"/>
    <s v="Austin"/>
    <x v="0"/>
    <n v="135"/>
    <s v="Cat_Medium"/>
    <n v="120"/>
    <n v="0"/>
  </r>
  <r>
    <s v="77a743eb618434"/>
    <s v="29/04/2007"/>
    <n v="15"/>
    <x v="1"/>
    <s v="Chocolate/Tan"/>
    <n v="31"/>
    <x v="1"/>
    <s v="Austin"/>
    <x v="12"/>
    <n v="135"/>
    <s v="Dog_Large"/>
    <n v="175"/>
    <n v="200"/>
  </r>
  <r>
    <s v="7f61d7682ae36c"/>
    <s v="19/06/2019"/>
    <n v="3"/>
    <x v="0"/>
    <s v="Cream Tabby"/>
    <n v="6"/>
    <x v="2"/>
    <s v="San Antonio"/>
    <x v="0"/>
    <n v="120"/>
    <s v="Cat_Medium"/>
    <n v="120"/>
    <n v="0"/>
  </r>
  <r>
    <s v="b07c28da0f540d"/>
    <s v="07/07/2015"/>
    <n v="6"/>
    <x v="1"/>
    <s v="White"/>
    <n v="13"/>
    <x v="2"/>
    <s v="Houston"/>
    <x v="1"/>
    <n v="140"/>
    <s v="Dog_Medium"/>
    <n v="150"/>
    <n v="100"/>
  </r>
  <r>
    <s v="076eaaef064bae"/>
    <s v="03/03/2017"/>
    <n v="5"/>
    <x v="0"/>
    <s v="Orange Tabby"/>
    <n v="10"/>
    <x v="1"/>
    <s v="San Antonio"/>
    <x v="6"/>
    <n v="120"/>
    <s v="Cat_Large"/>
    <n v="140"/>
    <n v="100"/>
  </r>
  <r>
    <s v="2d816386a6826e"/>
    <s v="13/01/2013"/>
    <n v="9"/>
    <x v="1"/>
    <s v="Brown/White"/>
    <n v="45"/>
    <x v="1"/>
    <s v="San Antonio"/>
    <x v="6"/>
    <n v="120"/>
    <s v="Dog_Large"/>
    <n v="175"/>
    <n v="150"/>
  </r>
  <r>
    <s v="e30e5e1931bad1"/>
    <s v="01/10/2015"/>
    <n v="6"/>
    <x v="0"/>
    <s v="Black/White"/>
    <n v="3"/>
    <x v="0"/>
    <s v="Austin"/>
    <x v="10"/>
    <n v="135"/>
    <s v="Cat_Small"/>
    <n v="100"/>
    <n v="100"/>
  </r>
  <r>
    <s v="c535789d9f4c0f"/>
    <s v="30/09/2011"/>
    <n v="10"/>
    <x v="1"/>
    <s v="Black"/>
    <n v="44"/>
    <x v="1"/>
    <s v="Austin"/>
    <x v="7"/>
    <n v="135"/>
    <s v="Dog_Large"/>
    <n v="175"/>
    <n v="150"/>
  </r>
  <r>
    <s v="2385b55701e82a"/>
    <s v="24/01/2013"/>
    <n v="9"/>
    <x v="1"/>
    <s v="Black/White"/>
    <n v="48"/>
    <x v="1"/>
    <s v="Dallas"/>
    <x v="6"/>
    <n v="110"/>
    <s v="Dog_Large"/>
    <n v="175"/>
    <n v="150"/>
  </r>
  <r>
    <s v="b6b0f4cc0c0d7a"/>
    <s v="10/05/2008"/>
    <n v="14"/>
    <x v="1"/>
    <s v="White/Black"/>
    <n v="29"/>
    <x v="2"/>
    <s v="Dallas"/>
    <x v="1"/>
    <n v="110"/>
    <s v="Dog_Medium"/>
    <n v="150"/>
    <n v="200"/>
  </r>
  <r>
    <s v="b3596a94845f99"/>
    <s v="22/03/2016"/>
    <n v="6"/>
    <x v="1"/>
    <s v="Brown Brindle/White"/>
    <n v="44"/>
    <x v="1"/>
    <s v="Austin"/>
    <x v="1"/>
    <n v="135"/>
    <s v="Dog_Large"/>
    <n v="175"/>
    <n v="100"/>
  </r>
  <r>
    <s v="422c9e97f4609f"/>
    <s v="05/09/2016"/>
    <n v="5"/>
    <x v="0"/>
    <s v="Calico"/>
    <n v="3"/>
    <x v="0"/>
    <s v="Fort Worth"/>
    <x v="5"/>
    <n v="100"/>
    <s v="Cat_Small"/>
    <n v="100"/>
    <n v="100"/>
  </r>
  <r>
    <s v="fa9ac93f651fde"/>
    <s v="21/04/2015"/>
    <n v="7"/>
    <x v="1"/>
    <s v="Tricolor"/>
    <n v="31.5"/>
    <x v="1"/>
    <s v="Fort Worth"/>
    <x v="3"/>
    <n v="100"/>
    <s v="Dog_Large"/>
    <n v="175"/>
    <n v="100"/>
  </r>
  <r>
    <s v="9b8e2b8ef42b3e"/>
    <s v="11/01/2014"/>
    <n v="8"/>
    <x v="1"/>
    <s v="Black"/>
    <n v="41"/>
    <x v="1"/>
    <s v="Austin"/>
    <x v="1"/>
    <n v="135"/>
    <s v="Dog_Large"/>
    <n v="175"/>
    <n v="150"/>
  </r>
  <r>
    <s v="81331d844df321"/>
    <s v="05/11/2010"/>
    <n v="11"/>
    <x v="0"/>
    <s v="Tortie"/>
    <n v="10"/>
    <x v="1"/>
    <s v="Dallas"/>
    <x v="0"/>
    <n v="110"/>
    <s v="Cat_Large"/>
    <n v="140"/>
    <n v="150"/>
  </r>
  <r>
    <s v="01fe85b0e5db12"/>
    <s v="14/10/2013"/>
    <n v="8"/>
    <x v="0"/>
    <s v="Black"/>
    <n v="6.5"/>
    <x v="2"/>
    <s v="Austin"/>
    <x v="6"/>
    <n v="135"/>
    <s v="Cat_Medium"/>
    <n v="120"/>
    <n v="150"/>
  </r>
  <r>
    <s v="0e76720353b666"/>
    <s v="20/09/2006"/>
    <n v="15"/>
    <x v="0"/>
    <s v="White/Orange Tabby"/>
    <n v="8"/>
    <x v="1"/>
    <s v="Houston"/>
    <x v="6"/>
    <n v="140"/>
    <s v="Cat_Large"/>
    <n v="140"/>
    <n v="200"/>
  </r>
  <r>
    <s v="11702d7659f6d9"/>
    <s v="13/08/2018"/>
    <n v="3"/>
    <x v="1"/>
    <s v="Blue Merle/White"/>
    <n v="12"/>
    <x v="2"/>
    <s v="Austin"/>
    <x v="6"/>
    <n v="135"/>
    <s v="Dog_Medium"/>
    <n v="150"/>
    <n v="0"/>
  </r>
  <r>
    <s v="6a202fbb58dc21"/>
    <s v="08/10/2007"/>
    <n v="14"/>
    <x v="1"/>
    <s v="Chocolate"/>
    <n v="41"/>
    <x v="1"/>
    <s v="Dallas"/>
    <x v="2"/>
    <n v="110"/>
    <s v="Dog_Large"/>
    <n v="175"/>
    <n v="200"/>
  </r>
  <r>
    <s v="606c7d9898a78b"/>
    <s v="13/02/2015"/>
    <n v="7"/>
    <x v="1"/>
    <s v="White"/>
    <n v="40"/>
    <x v="1"/>
    <s v="Austin"/>
    <x v="5"/>
    <n v="135"/>
    <s v="Dog_Large"/>
    <n v="175"/>
    <n v="100"/>
  </r>
  <r>
    <s v="7779cb72593e3a"/>
    <s v="16/05/2019"/>
    <n v="3"/>
    <x v="0"/>
    <s v="Black"/>
    <n v="2"/>
    <x v="0"/>
    <s v="Houston"/>
    <x v="12"/>
    <n v="140"/>
    <s v="Cat_Small"/>
    <n v="100"/>
    <n v="0"/>
  </r>
  <r>
    <s v="33c4d4155ec12c"/>
    <s v="05/11/2012"/>
    <n v="9"/>
    <x v="1"/>
    <s v="Tan/White"/>
    <n v="23"/>
    <x v="2"/>
    <s v="Austin"/>
    <x v="6"/>
    <n v="135"/>
    <s v="Dog_Medium"/>
    <n v="150"/>
    <n v="150"/>
  </r>
  <r>
    <s v="bbf60ec597ae01"/>
    <s v="23/12/2013"/>
    <n v="8"/>
    <x v="0"/>
    <s v="Black"/>
    <n v="9"/>
    <x v="1"/>
    <s v="Austin"/>
    <x v="1"/>
    <n v="135"/>
    <s v="Cat_Large"/>
    <n v="140"/>
    <n v="150"/>
  </r>
  <r>
    <s v="cbd86f2b338cfb"/>
    <s v="20/07/2015"/>
    <n v="6"/>
    <x v="0"/>
    <s v="Blue"/>
    <n v="6.5"/>
    <x v="2"/>
    <s v="Houston"/>
    <x v="7"/>
    <n v="140"/>
    <s v="Cat_Medium"/>
    <n v="120"/>
    <n v="100"/>
  </r>
  <r>
    <s v="57a2709d096481"/>
    <s v="10/10/2011"/>
    <n v="10"/>
    <x v="1"/>
    <s v="Brown"/>
    <n v="41"/>
    <x v="1"/>
    <s v="San Antonio"/>
    <x v="5"/>
    <n v="120"/>
    <s v="Dog_Large"/>
    <n v="175"/>
    <n v="150"/>
  </r>
  <r>
    <s v="624708b8abb7dc"/>
    <s v="12/03/2010"/>
    <n v="12"/>
    <x v="1"/>
    <s v="Black"/>
    <n v="48"/>
    <x v="1"/>
    <s v="Fort Worth"/>
    <x v="5"/>
    <n v="100"/>
    <s v="Dog_Large"/>
    <n v="175"/>
    <n v="150"/>
  </r>
  <r>
    <s v="97d562101fb03c"/>
    <s v="16/03/2012"/>
    <n v="10"/>
    <x v="1"/>
    <s v="Tan"/>
    <n v="37"/>
    <x v="1"/>
    <s v="Fort Worth"/>
    <x v="1"/>
    <n v="100"/>
    <s v="Dog_Large"/>
    <n v="175"/>
    <n v="150"/>
  </r>
  <r>
    <s v="3d7a6b09aca03e"/>
    <s v="21/09/2014"/>
    <n v="7"/>
    <x v="1"/>
    <s v="White"/>
    <n v="36"/>
    <x v="1"/>
    <s v="Fort Worth"/>
    <x v="5"/>
    <n v="100"/>
    <s v="Dog_Large"/>
    <n v="175"/>
    <n v="100"/>
  </r>
  <r>
    <s v="45fe398f0e663f"/>
    <s v="14/10/2013"/>
    <n v="8"/>
    <x v="1"/>
    <s v="Black/White"/>
    <n v="4"/>
    <x v="0"/>
    <s v="San Antonio"/>
    <x v="5"/>
    <n v="120"/>
    <s v="Dog_Small"/>
    <n v="125"/>
    <n v="150"/>
  </r>
  <r>
    <s v="992c7b9773e338"/>
    <s v="07/10/2016"/>
    <n v="5"/>
    <x v="1"/>
    <s v="Black/White"/>
    <n v="25"/>
    <x v="2"/>
    <s v="San Antonio"/>
    <x v="1"/>
    <n v="120"/>
    <s v="Dog_Medium"/>
    <n v="150"/>
    <n v="100"/>
  </r>
  <r>
    <s v="0850433f03c183"/>
    <s v="30/10/2016"/>
    <n v="5"/>
    <x v="1"/>
    <s v="Sable/Tan"/>
    <n v="3"/>
    <x v="0"/>
    <s v="Houston"/>
    <x v="6"/>
    <n v="140"/>
    <s v="Dog_Small"/>
    <n v="125"/>
    <n v="100"/>
  </r>
  <r>
    <s v="ec713c20969294"/>
    <s v="21/06/2016"/>
    <n v="6"/>
    <x v="0"/>
    <s v="Brown Tabby"/>
    <n v="4"/>
    <x v="0"/>
    <s v="Houston"/>
    <x v="8"/>
    <n v="140"/>
    <s v="Cat_Small"/>
    <n v="100"/>
    <n v="100"/>
  </r>
  <r>
    <s v="523905d43e5edc"/>
    <s v="01/08/2012"/>
    <n v="9"/>
    <x v="1"/>
    <s v="Tan/White"/>
    <n v="17"/>
    <x v="2"/>
    <s v="Austin"/>
    <x v="5"/>
    <n v="135"/>
    <s v="Dog_Medium"/>
    <n v="150"/>
    <n v="150"/>
  </r>
  <r>
    <s v="b108cf5dc9a58b"/>
    <s v="08/09/2012"/>
    <n v="9"/>
    <x v="1"/>
    <s v="White/Black"/>
    <n v="36"/>
    <x v="1"/>
    <s v="Fort Worth"/>
    <x v="1"/>
    <n v="100"/>
    <s v="Dog_Large"/>
    <n v="175"/>
    <n v="150"/>
  </r>
  <r>
    <s v="2f5a49000db3ba"/>
    <s v="10/03/2014"/>
    <n v="8"/>
    <x v="1"/>
    <s v="Brown"/>
    <n v="34"/>
    <x v="1"/>
    <s v="Austin"/>
    <x v="6"/>
    <n v="135"/>
    <s v="Dog_Large"/>
    <n v="175"/>
    <n v="150"/>
  </r>
  <r>
    <s v="b8179656f33bbc"/>
    <s v="07/05/2014"/>
    <n v="8"/>
    <x v="1"/>
    <s v="White/Black"/>
    <n v="40"/>
    <x v="1"/>
    <s v="Fort Worth"/>
    <x v="1"/>
    <n v="100"/>
    <s v="Dog_Large"/>
    <n v="175"/>
    <n v="150"/>
  </r>
  <r>
    <s v="f4f33a5b7487a3"/>
    <s v="24/05/2018"/>
    <n v="4"/>
    <x v="1"/>
    <s v="Tan/White"/>
    <n v="33"/>
    <x v="1"/>
    <s v="Austin"/>
    <x v="4"/>
    <n v="135"/>
    <s v="Dog_Large"/>
    <n v="175"/>
    <n v="0"/>
  </r>
  <r>
    <s v="b564006488f947"/>
    <s v="22/01/2019"/>
    <n v="3"/>
    <x v="1"/>
    <s v="Blue/White"/>
    <n v="36"/>
    <x v="1"/>
    <s v="Dallas"/>
    <x v="1"/>
    <n v="110"/>
    <s v="Dog_Large"/>
    <n v="175"/>
    <n v="0"/>
  </r>
  <r>
    <s v="626c6efc886bf9"/>
    <s v="20/12/2013"/>
    <n v="8"/>
    <x v="1"/>
    <s v="Brown/Tan"/>
    <n v="42"/>
    <x v="1"/>
    <s v="Houston"/>
    <x v="13"/>
    <n v="140"/>
    <s v="Dog_Large"/>
    <n v="175"/>
    <n v="150"/>
  </r>
  <r>
    <s v="a9851824fa8223"/>
    <s v="17/06/2013"/>
    <n v="9"/>
    <x v="0"/>
    <s v="Blue/White"/>
    <n v="2"/>
    <x v="0"/>
    <s v="Fort Worth"/>
    <x v="1"/>
    <n v="100"/>
    <s v="Cat_Small"/>
    <n v="100"/>
    <n v="150"/>
  </r>
  <r>
    <s v="eef92e7bc8f2a7"/>
    <s v="18/11/2009"/>
    <n v="12"/>
    <x v="0"/>
    <s v="Blue Tabby"/>
    <n v="4"/>
    <x v="0"/>
    <s v="San Antonio"/>
    <x v="8"/>
    <n v="120"/>
    <s v="Cat_Small"/>
    <n v="100"/>
    <n v="150"/>
  </r>
  <r>
    <s v="2c61b0d7b4f90c"/>
    <s v="12/07/2016"/>
    <n v="5"/>
    <x v="0"/>
    <s v="Brown Tabby"/>
    <n v="10"/>
    <x v="1"/>
    <s v="San Antonio"/>
    <x v="6"/>
    <n v="120"/>
    <s v="Cat_Large"/>
    <n v="140"/>
    <n v="100"/>
  </r>
  <r>
    <s v="2a68b3ca7d3a29"/>
    <s v="24/01/2014"/>
    <n v="8"/>
    <x v="1"/>
    <s v="Black"/>
    <n v="31"/>
    <x v="1"/>
    <s v="San Antonio"/>
    <x v="6"/>
    <n v="120"/>
    <s v="Dog_Large"/>
    <n v="175"/>
    <n v="150"/>
  </r>
  <r>
    <s v="aa8b4b48277afe"/>
    <s v="04/04/2015"/>
    <n v="7"/>
    <x v="0"/>
    <s v="Brown Tabby"/>
    <n v="2"/>
    <x v="0"/>
    <s v="San Antonio"/>
    <x v="1"/>
    <n v="120"/>
    <s v="Cat_Small"/>
    <n v="100"/>
    <n v="100"/>
  </r>
  <r>
    <s v="89123aba85c2a8"/>
    <s v="25/01/2013"/>
    <n v="9"/>
    <x v="1"/>
    <s v="White"/>
    <n v="19"/>
    <x v="2"/>
    <s v="San Antonio"/>
    <x v="0"/>
    <n v="120"/>
    <s v="Dog_Medium"/>
    <n v="150"/>
    <n v="150"/>
  </r>
  <r>
    <s v="be437cc63566dd"/>
    <s v="21/10/2014"/>
    <n v="7"/>
    <x v="0"/>
    <s v="White"/>
    <n v="8.5"/>
    <x v="1"/>
    <s v="San Antonio"/>
    <x v="1"/>
    <n v="120"/>
    <s v="Cat_Large"/>
    <n v="140"/>
    <n v="100"/>
  </r>
  <r>
    <s v="935276a0d7bb80"/>
    <s v="17/08/2003"/>
    <n v="18"/>
    <x v="0"/>
    <s v="Blue Tabby"/>
    <n v="9"/>
    <x v="1"/>
    <s v="Houston"/>
    <x v="9"/>
    <n v="140"/>
    <s v="Cat_Large"/>
    <n v="140"/>
    <n v="300"/>
  </r>
  <r>
    <s v="6c5b23b70031c7"/>
    <s v="14/05/2019"/>
    <n v="3"/>
    <x v="0"/>
    <s v="Gray"/>
    <n v="6"/>
    <x v="2"/>
    <s v="Fort Worth"/>
    <x v="2"/>
    <n v="100"/>
    <s v="Cat_Medium"/>
    <n v="120"/>
    <n v="0"/>
  </r>
  <r>
    <s v="4caa5f2ffeaab2"/>
    <s v="06/07/2013"/>
    <n v="8"/>
    <x v="0"/>
    <s v="White/Blue"/>
    <n v="6.5"/>
    <x v="2"/>
    <s v="Austin"/>
    <x v="5"/>
    <n v="135"/>
    <s v="Cat_Medium"/>
    <n v="120"/>
    <n v="150"/>
  </r>
  <r>
    <s v="e057c3aeb84458"/>
    <s v="18/06/2016"/>
    <n v="6"/>
    <x v="1"/>
    <s v="Blue/White"/>
    <n v="3"/>
    <x v="0"/>
    <s v="Houston"/>
    <x v="7"/>
    <n v="140"/>
    <s v="Dog_Small"/>
    <n v="125"/>
    <n v="100"/>
  </r>
  <r>
    <s v="35f85a9653e0c1"/>
    <s v="05/10/2017"/>
    <n v="4"/>
    <x v="0"/>
    <s v="Tortie"/>
    <n v="9"/>
    <x v="1"/>
    <s v="Fort Worth"/>
    <x v="6"/>
    <n v="100"/>
    <s v="Cat_Large"/>
    <n v="140"/>
    <n v="0"/>
  </r>
  <r>
    <s v="53296cd4e4c463"/>
    <s v="18/05/2015"/>
    <n v="7"/>
    <x v="1"/>
    <s v="Chocolate/White"/>
    <n v="12"/>
    <x v="2"/>
    <s v="San Antonio"/>
    <x v="5"/>
    <n v="120"/>
    <s v="Dog_Medium"/>
    <n v="150"/>
    <n v="100"/>
  </r>
  <r>
    <s v="c9d2a6c25f7d5d"/>
    <s v="13/08/2014"/>
    <n v="7"/>
    <x v="1"/>
    <s v="Black/Brown"/>
    <n v="40"/>
    <x v="1"/>
    <s v="Houston"/>
    <x v="7"/>
    <n v="140"/>
    <s v="Dog_Large"/>
    <n v="175"/>
    <n v="100"/>
  </r>
  <r>
    <s v="36691f07a58ac1"/>
    <s v="16/07/2008"/>
    <n v="13"/>
    <x v="1"/>
    <s v="Tan"/>
    <n v="28"/>
    <x v="2"/>
    <s v="San Antonio"/>
    <x v="6"/>
    <n v="120"/>
    <s v="Dog_Medium"/>
    <n v="150"/>
    <n v="200"/>
  </r>
  <r>
    <s v="083bcee8e75b46"/>
    <s v="17/04/2014"/>
    <n v="8"/>
    <x v="1"/>
    <s v="Black/White"/>
    <n v="42"/>
    <x v="1"/>
    <s v="Houston"/>
    <x v="6"/>
    <n v="140"/>
    <s v="Dog_Large"/>
    <n v="175"/>
    <n v="150"/>
  </r>
  <r>
    <s v="f45de9cfd36d51"/>
    <s v="04/02/2008"/>
    <n v="14"/>
    <x v="0"/>
    <s v="Tortie Point/White"/>
    <n v="8.5"/>
    <x v="1"/>
    <s v="Houston"/>
    <x v="4"/>
    <n v="140"/>
    <s v="Cat_Large"/>
    <n v="140"/>
    <n v="200"/>
  </r>
  <r>
    <s v="88fe4c6118a2b1"/>
    <s v="22/04/2019"/>
    <n v="3"/>
    <x v="0"/>
    <s v="Orange Tabby/White"/>
    <n v="3"/>
    <x v="0"/>
    <s v="Houston"/>
    <x v="0"/>
    <n v="140"/>
    <s v="Cat_Small"/>
    <n v="100"/>
    <n v="0"/>
  </r>
  <r>
    <s v="5cb502c9102225"/>
    <s v="17/10/2007"/>
    <n v="14"/>
    <x v="1"/>
    <s v="Fawn/Blue"/>
    <n v="16"/>
    <x v="2"/>
    <s v="Dallas"/>
    <x v="5"/>
    <n v="110"/>
    <s v="Dog_Medium"/>
    <n v="150"/>
    <n v="200"/>
  </r>
  <r>
    <s v="359cf5d1cfabee"/>
    <s v="27/08/2014"/>
    <n v="7"/>
    <x v="0"/>
    <s v="Black/White"/>
    <n v="2"/>
    <x v="0"/>
    <s v="Houston"/>
    <x v="6"/>
    <n v="140"/>
    <s v="Cat_Small"/>
    <n v="100"/>
    <n v="100"/>
  </r>
  <r>
    <s v="9c9c0c10855cfd"/>
    <s v="03/04/2014"/>
    <n v="8"/>
    <x v="1"/>
    <s v="Buff"/>
    <n v="13"/>
    <x v="2"/>
    <s v="Dallas"/>
    <x v="1"/>
    <n v="110"/>
    <s v="Dog_Medium"/>
    <n v="150"/>
    <n v="150"/>
  </r>
  <r>
    <s v="afab591a73f603"/>
    <s v="11/09/2012"/>
    <n v="9"/>
    <x v="1"/>
    <s v="Brown/White"/>
    <n v="21"/>
    <x v="2"/>
    <s v="Austin"/>
    <x v="1"/>
    <n v="135"/>
    <s v="Dog_Medium"/>
    <n v="150"/>
    <n v="150"/>
  </r>
  <r>
    <s v="4fdf62b31e3ae6"/>
    <s v="18/06/2020"/>
    <n v="2"/>
    <x v="0"/>
    <s v="Cream Tabby"/>
    <n v="8.5"/>
    <x v="1"/>
    <s v="Austin"/>
    <x v="5"/>
    <n v="135"/>
    <s v="Cat_Large"/>
    <n v="140"/>
    <n v="0"/>
  </r>
  <r>
    <s v="85967bb4d8d7f5"/>
    <s v="19/07/2012"/>
    <n v="9"/>
    <x v="1"/>
    <s v="Black/Brown"/>
    <n v="27"/>
    <x v="2"/>
    <s v="Austin"/>
    <x v="0"/>
    <n v="135"/>
    <s v="Dog_Medium"/>
    <n v="150"/>
    <n v="150"/>
  </r>
  <r>
    <s v="f5104d745d0684"/>
    <s v="17/03/2015"/>
    <n v="7"/>
    <x v="0"/>
    <s v="Black"/>
    <n v="4"/>
    <x v="0"/>
    <s v="Dallas"/>
    <x v="4"/>
    <n v="110"/>
    <s v="Cat_Small"/>
    <n v="100"/>
    <n v="100"/>
  </r>
  <r>
    <s v="2725ded3ec8ef4"/>
    <s v="26/10/2020"/>
    <n v="1"/>
    <x v="0"/>
    <s v="Black/White"/>
    <n v="10"/>
    <x v="1"/>
    <s v="Houston"/>
    <x v="6"/>
    <n v="140"/>
    <s v="Cat_Large"/>
    <n v="140"/>
    <n v="0"/>
  </r>
  <r>
    <s v="21808e129e47f8"/>
    <s v="19/12/2014"/>
    <n v="7"/>
    <x v="0"/>
    <s v="Calico"/>
    <n v="9"/>
    <x v="1"/>
    <s v="Austin"/>
    <x v="6"/>
    <n v="135"/>
    <s v="Cat_Large"/>
    <n v="140"/>
    <n v="100"/>
  </r>
  <r>
    <s v="de74d35e4fe0cb"/>
    <s v="24/04/2019"/>
    <n v="3"/>
    <x v="0"/>
    <s v="Torbie"/>
    <n v="2"/>
    <x v="0"/>
    <s v="Houston"/>
    <x v="7"/>
    <n v="140"/>
    <s v="Cat_Small"/>
    <n v="100"/>
    <n v="0"/>
  </r>
  <r>
    <s v="9e6744ca8afe48"/>
    <s v="30/12/2015"/>
    <n v="6"/>
    <x v="1"/>
    <s v="White/Gray"/>
    <n v="40"/>
    <x v="1"/>
    <s v="Austin"/>
    <x v="1"/>
    <n v="135"/>
    <s v="Dog_Large"/>
    <n v="175"/>
    <n v="100"/>
  </r>
  <r>
    <s v="2b7d0ed4d322ba"/>
    <s v="16/11/2016"/>
    <n v="5"/>
    <x v="1"/>
    <s v="Black/Tan"/>
    <n v="31"/>
    <x v="1"/>
    <s v="Dallas"/>
    <x v="6"/>
    <n v="110"/>
    <s v="Dog_Large"/>
    <n v="175"/>
    <n v="100"/>
  </r>
  <r>
    <s v="c0a292e92a14e3"/>
    <s v="03/03/2011"/>
    <n v="11"/>
    <x v="1"/>
    <s v="Brown Brindle/White"/>
    <n v="27"/>
    <x v="2"/>
    <s v="Austin"/>
    <x v="11"/>
    <n v="135"/>
    <s v="Dog_Medium"/>
    <n v="150"/>
    <n v="150"/>
  </r>
  <r>
    <s v="950ade92103851"/>
    <s v="23/08/2007"/>
    <n v="14"/>
    <x v="0"/>
    <s v="Orange"/>
    <n v="3"/>
    <x v="0"/>
    <s v="San Antonio"/>
    <x v="1"/>
    <n v="120"/>
    <s v="Cat_Small"/>
    <n v="100"/>
    <n v="200"/>
  </r>
  <r>
    <s v="7277e7e248d80b"/>
    <s v="24/05/2012"/>
    <n v="10"/>
    <x v="0"/>
    <s v="Black"/>
    <n v="4"/>
    <x v="0"/>
    <s v="Houston"/>
    <x v="2"/>
    <n v="140"/>
    <s v="Cat_Small"/>
    <n v="100"/>
    <n v="150"/>
  </r>
  <r>
    <s v="79251fb088b978"/>
    <s v="16/05/2020"/>
    <n v="2"/>
    <x v="0"/>
    <s v="Brown Tabby/White"/>
    <n v="4"/>
    <x v="0"/>
    <s v="Austin"/>
    <x v="12"/>
    <n v="135"/>
    <s v="Cat_Small"/>
    <n v="100"/>
    <n v="0"/>
  </r>
  <r>
    <s v="3e9e7e3ea91fd2"/>
    <s v="07/04/2014"/>
    <n v="8"/>
    <x v="1"/>
    <s v="Brown/White"/>
    <n v="31.5"/>
    <x v="1"/>
    <s v="Houston"/>
    <x v="5"/>
    <n v="140"/>
    <s v="Dog_Large"/>
    <n v="175"/>
    <n v="150"/>
  </r>
  <r>
    <s v="efc3355baaec02"/>
    <s v="05/09/2017"/>
    <n v="4"/>
    <x v="0"/>
    <s v="Torbie/White"/>
    <n v="2"/>
    <x v="0"/>
    <s v="San Antonio"/>
    <x v="8"/>
    <n v="120"/>
    <s v="Cat_Small"/>
    <n v="100"/>
    <n v="0"/>
  </r>
  <r>
    <s v="67a6877f38121d"/>
    <s v="16/12/2013"/>
    <n v="8"/>
    <x v="1"/>
    <s v="Brown Brindle/White"/>
    <n v="33"/>
    <x v="1"/>
    <s v="Austin"/>
    <x v="2"/>
    <n v="135"/>
    <s v="Dog_Large"/>
    <n v="175"/>
    <n v="150"/>
  </r>
  <r>
    <s v="6e6aa0595aef91"/>
    <s v="28/06/2010"/>
    <n v="12"/>
    <x v="1"/>
    <s v="Buff"/>
    <n v="31"/>
    <x v="1"/>
    <s v="San Antonio"/>
    <x v="2"/>
    <n v="120"/>
    <s v="Dog_Large"/>
    <n v="175"/>
    <n v="150"/>
  </r>
  <r>
    <s v="7156f7ce11a4d5"/>
    <s v="16/09/2015"/>
    <n v="6"/>
    <x v="1"/>
    <s v="Tan/White"/>
    <n v="20"/>
    <x v="2"/>
    <s v="San Antonio"/>
    <x v="2"/>
    <n v="120"/>
    <s v="Dog_Medium"/>
    <n v="150"/>
    <n v="100"/>
  </r>
  <r>
    <s v="5cce77c8bfb35e"/>
    <s v="05/09/2013"/>
    <n v="8"/>
    <x v="1"/>
    <s v="Black/White"/>
    <n v="48"/>
    <x v="1"/>
    <s v="Austin"/>
    <x v="5"/>
    <n v="135"/>
    <s v="Dog_Large"/>
    <n v="175"/>
    <n v="150"/>
  </r>
  <r>
    <s v="faa4df18c5984c"/>
    <s v="17/08/2014"/>
    <n v="7"/>
    <x v="1"/>
    <s v="Brown/White"/>
    <n v="21"/>
    <x v="2"/>
    <s v="Fort Worth"/>
    <x v="3"/>
    <n v="100"/>
    <s v="Dog_Medium"/>
    <n v="150"/>
    <n v="100"/>
  </r>
  <r>
    <s v="2bf6f7102a27f5"/>
    <s v="31/05/2015"/>
    <n v="7"/>
    <x v="0"/>
    <s v="Orange Tabby/White"/>
    <n v="4"/>
    <x v="0"/>
    <s v="Austin"/>
    <x v="6"/>
    <n v="135"/>
    <s v="Cat_Small"/>
    <n v="100"/>
    <n v="100"/>
  </r>
  <r>
    <s v="d2e3de513caf11"/>
    <s v="27/07/2014"/>
    <n v="7"/>
    <x v="0"/>
    <s v="Brown Tabby"/>
    <n v="3"/>
    <x v="0"/>
    <s v="San Antonio"/>
    <x v="7"/>
    <n v="120"/>
    <s v="Cat_Small"/>
    <n v="100"/>
    <n v="100"/>
  </r>
  <r>
    <s v="64f2e254f126a9"/>
    <s v="08/02/2018"/>
    <n v="4"/>
    <x v="1"/>
    <s v="White/Tan"/>
    <n v="22"/>
    <x v="2"/>
    <s v="Fort Worth"/>
    <x v="2"/>
    <n v="100"/>
    <s v="Dog_Medium"/>
    <n v="150"/>
    <n v="0"/>
  </r>
  <r>
    <s v="5720b327b96d81"/>
    <s v="13/07/2011"/>
    <n v="10"/>
    <x v="1"/>
    <s v="Gray/White"/>
    <n v="31"/>
    <x v="1"/>
    <s v="Dallas"/>
    <x v="5"/>
    <n v="110"/>
    <s v="Dog_Large"/>
    <n v="175"/>
    <n v="150"/>
  </r>
  <r>
    <s v="10cd75627b5593"/>
    <s v="05/06/2017"/>
    <n v="5"/>
    <x v="1"/>
    <s v="Black/Brown"/>
    <n v="39"/>
    <x v="1"/>
    <s v="Austin"/>
    <x v="6"/>
    <n v="135"/>
    <s v="Dog_Large"/>
    <n v="175"/>
    <n v="100"/>
  </r>
  <r>
    <s v="4b10b4e993a9d5"/>
    <s v="24/10/2016"/>
    <n v="5"/>
    <x v="0"/>
    <s v="Tortie"/>
    <n v="6.5"/>
    <x v="2"/>
    <s v="Fort Worth"/>
    <x v="5"/>
    <n v="100"/>
    <s v="Cat_Medium"/>
    <n v="120"/>
    <n v="100"/>
  </r>
  <r>
    <s v="651fc15b72f24a"/>
    <s v="26/08/2015"/>
    <n v="6"/>
    <x v="0"/>
    <s v="Orange Tabby"/>
    <n v="4"/>
    <x v="0"/>
    <s v="Fort Worth"/>
    <x v="2"/>
    <n v="100"/>
    <s v="Cat_Small"/>
    <n v="100"/>
    <n v="100"/>
  </r>
  <r>
    <s v="76b435fade2a83"/>
    <s v="04/05/2017"/>
    <n v="5"/>
    <x v="0"/>
    <s v="Black"/>
    <n v="10"/>
    <x v="1"/>
    <s v="Houston"/>
    <x v="12"/>
    <n v="140"/>
    <s v="Cat_Large"/>
    <n v="140"/>
    <n v="100"/>
  </r>
  <r>
    <s v="698860aa1ec027"/>
    <s v="05/02/2013"/>
    <n v="9"/>
    <x v="1"/>
    <s v="Black/Tan"/>
    <n v="49"/>
    <x v="1"/>
    <s v="Fort Worth"/>
    <x v="2"/>
    <n v="100"/>
    <s v="Dog_Large"/>
    <n v="175"/>
    <n v="150"/>
  </r>
  <r>
    <s v="c1f073eef9fd8a"/>
    <s v="25/10/2014"/>
    <n v="7"/>
    <x v="1"/>
    <s v="Black/White"/>
    <n v="11"/>
    <x v="2"/>
    <s v="Houston"/>
    <x v="11"/>
    <n v="140"/>
    <s v="Dog_Medium"/>
    <n v="150"/>
    <n v="100"/>
  </r>
  <r>
    <s v="e94dc79e8d9017"/>
    <s v="22/05/2014"/>
    <n v="8"/>
    <x v="0"/>
    <s v="Blue Point"/>
    <n v="6"/>
    <x v="2"/>
    <s v="San Antonio"/>
    <x v="10"/>
    <n v="120"/>
    <s v="Cat_Medium"/>
    <n v="120"/>
    <n v="150"/>
  </r>
  <r>
    <s v="494a2d397fb0a7"/>
    <s v="30/07/2014"/>
    <n v="7"/>
    <x v="0"/>
    <s v="Calico"/>
    <n v="9"/>
    <x v="1"/>
    <s v="San Antonio"/>
    <x v="5"/>
    <n v="120"/>
    <s v="Cat_Large"/>
    <n v="140"/>
    <n v="100"/>
  </r>
  <r>
    <s v="8a85ddc4a6dc66"/>
    <s v="26/05/2014"/>
    <n v="8"/>
    <x v="1"/>
    <s v="Brown"/>
    <n v="47"/>
    <x v="1"/>
    <s v="Fort Worth"/>
    <x v="0"/>
    <n v="100"/>
    <s v="Dog_Large"/>
    <n v="175"/>
    <n v="150"/>
  </r>
  <r>
    <s v="78ec6762c5afb9"/>
    <s v="27/10/2004"/>
    <n v="17"/>
    <x v="1"/>
    <s v="Brown Brindle"/>
    <n v="45"/>
    <x v="1"/>
    <s v="Fort Worth"/>
    <x v="12"/>
    <n v="100"/>
    <s v="Dog_Large"/>
    <n v="175"/>
    <n v="300"/>
  </r>
  <r>
    <s v="b5ac377591665a"/>
    <s v="06/02/2007"/>
    <n v="15"/>
    <x v="1"/>
    <s v="Brown"/>
    <n v="7"/>
    <x v="0"/>
    <s v="San Antonio"/>
    <x v="1"/>
    <n v="120"/>
    <s v="Dog_Small"/>
    <n v="125"/>
    <n v="200"/>
  </r>
  <r>
    <s v="52a5113dbd4e52"/>
    <s v="24/02/2014"/>
    <n v="8"/>
    <x v="0"/>
    <s v="Black"/>
    <n v="8.5"/>
    <x v="1"/>
    <s v="Houston"/>
    <x v="5"/>
    <n v="140"/>
    <s v="Cat_Large"/>
    <n v="140"/>
    <n v="150"/>
  </r>
  <r>
    <s v="8717b92779c9df"/>
    <s v="06/12/2014"/>
    <n v="7"/>
    <x v="1"/>
    <s v="Blue/White"/>
    <n v="20"/>
    <x v="2"/>
    <s v="Houston"/>
    <x v="0"/>
    <n v="140"/>
    <s v="Dog_Medium"/>
    <n v="150"/>
    <n v="100"/>
  </r>
  <r>
    <s v="711a177b245337"/>
    <s v="05/09/2018"/>
    <n v="3"/>
    <x v="0"/>
    <s v="Black"/>
    <n v="9"/>
    <x v="1"/>
    <s v="San Antonio"/>
    <x v="2"/>
    <n v="120"/>
    <s v="Cat_Large"/>
    <n v="140"/>
    <n v="0"/>
  </r>
  <r>
    <s v="eaabe776f73b48"/>
    <s v="10/10/2015"/>
    <n v="6"/>
    <x v="0"/>
    <s v="Black"/>
    <n v="6.5"/>
    <x v="2"/>
    <s v="Houston"/>
    <x v="8"/>
    <n v="140"/>
    <s v="Cat_Medium"/>
    <n v="120"/>
    <n v="100"/>
  </r>
  <r>
    <s v="ff8cabc5ca1a27"/>
    <s v="18/02/2013"/>
    <n v="9"/>
    <x v="0"/>
    <s v="Black/White"/>
    <n v="3"/>
    <x v="0"/>
    <s v="Dallas"/>
    <x v="3"/>
    <n v="110"/>
    <s v="Cat_Small"/>
    <n v="100"/>
    <n v="150"/>
  </r>
  <r>
    <s v="c9bb5251eb7883"/>
    <s v="29/12/2020"/>
    <n v="1"/>
    <x v="1"/>
    <s v="Black/Tan"/>
    <n v="23"/>
    <x v="2"/>
    <s v="Fort Worth"/>
    <x v="7"/>
    <n v="100"/>
    <s v="Dog_Medium"/>
    <n v="150"/>
    <n v="0"/>
  </r>
  <r>
    <s v="438efb0f97b6a3"/>
    <s v="02/10/2014"/>
    <n v="7"/>
    <x v="1"/>
    <s v="Tan"/>
    <n v="29"/>
    <x v="2"/>
    <s v="San Antonio"/>
    <x v="5"/>
    <n v="120"/>
    <s v="Dog_Medium"/>
    <n v="150"/>
    <n v="100"/>
  </r>
  <r>
    <s v="e8c66601cc0cf2"/>
    <s v="05/06/2009"/>
    <n v="13"/>
    <x v="0"/>
    <s v="Brown Tabby/White"/>
    <n v="6.5"/>
    <x v="2"/>
    <s v="San Antonio"/>
    <x v="10"/>
    <n v="120"/>
    <s v="Cat_Medium"/>
    <n v="120"/>
    <n v="200"/>
  </r>
  <r>
    <s v="a9f5c7be06800a"/>
    <s v="28/03/2005"/>
    <n v="17"/>
    <x v="1"/>
    <s v="Tan/White"/>
    <n v="41"/>
    <x v="1"/>
    <s v="San Antonio"/>
    <x v="1"/>
    <n v="120"/>
    <s v="Dog_Large"/>
    <n v="175"/>
    <n v="300"/>
  </r>
  <r>
    <s v="5ee1979c968738"/>
    <s v="22/12/2012"/>
    <n v="9"/>
    <x v="0"/>
    <s v="Black/White"/>
    <n v="8"/>
    <x v="1"/>
    <s v="Dallas"/>
    <x v="5"/>
    <n v="110"/>
    <s v="Cat_Large"/>
    <n v="140"/>
    <n v="150"/>
  </r>
  <r>
    <s v="5e3d20e241cd7f"/>
    <s v="03/07/2006"/>
    <n v="15"/>
    <x v="1"/>
    <s v="Black/Tan"/>
    <n v="20"/>
    <x v="2"/>
    <s v="Dallas"/>
    <x v="5"/>
    <n v="110"/>
    <s v="Dog_Medium"/>
    <n v="150"/>
    <n v="200"/>
  </r>
  <r>
    <s v="20d197e2a4c1cc"/>
    <s v="22/08/2016"/>
    <n v="5"/>
    <x v="0"/>
    <s v="Orange Tabby"/>
    <n v="8"/>
    <x v="1"/>
    <s v="Dallas"/>
    <x v="6"/>
    <n v="110"/>
    <s v="Cat_Large"/>
    <n v="140"/>
    <n v="100"/>
  </r>
  <r>
    <s v="0101d38a77a84e"/>
    <s v="11/09/2015"/>
    <n v="6"/>
    <x v="0"/>
    <s v="Tortie"/>
    <n v="8"/>
    <x v="1"/>
    <s v="Austin"/>
    <x v="6"/>
    <n v="135"/>
    <s v="Cat_Large"/>
    <n v="140"/>
    <n v="100"/>
  </r>
  <r>
    <s v="960f8a91fc648b"/>
    <s v="29/04/2017"/>
    <n v="5"/>
    <x v="1"/>
    <s v="White/Black"/>
    <n v="11"/>
    <x v="2"/>
    <s v="Austin"/>
    <x v="1"/>
    <n v="135"/>
    <s v="Dog_Medium"/>
    <n v="150"/>
    <n v="100"/>
  </r>
  <r>
    <s v="27230cd09481ed"/>
    <s v="30/03/2019"/>
    <n v="3"/>
    <x v="0"/>
    <s v="Orange Tabby"/>
    <n v="3"/>
    <x v="0"/>
    <s v="Dallas"/>
    <x v="6"/>
    <n v="110"/>
    <s v="Cat_Small"/>
    <n v="100"/>
    <n v="0"/>
  </r>
  <r>
    <s v="f62fd59b8bba85"/>
    <s v="29/04/2019"/>
    <n v="3"/>
    <x v="0"/>
    <s v="Black"/>
    <n v="8"/>
    <x v="1"/>
    <s v="Dallas"/>
    <x v="4"/>
    <n v="110"/>
    <s v="Cat_Large"/>
    <n v="140"/>
    <n v="0"/>
  </r>
  <r>
    <s v="35bac8d7cae38a"/>
    <s v="25/05/2019"/>
    <n v="3"/>
    <x v="0"/>
    <s v="Tortie"/>
    <n v="10"/>
    <x v="1"/>
    <s v="Fort Worth"/>
    <x v="6"/>
    <n v="100"/>
    <s v="Cat_Large"/>
    <n v="140"/>
    <n v="0"/>
  </r>
  <r>
    <s v="00941a74086bb6"/>
    <s v="07/11/2010"/>
    <n v="11"/>
    <x v="1"/>
    <s v="Black"/>
    <n v="19"/>
    <x v="2"/>
    <s v="San Antonio"/>
    <x v="6"/>
    <n v="120"/>
    <s v="Dog_Medium"/>
    <n v="150"/>
    <n v="150"/>
  </r>
  <r>
    <s v="4335f514289ac0"/>
    <s v="10/08/2018"/>
    <n v="3"/>
    <x v="1"/>
    <s v="Black"/>
    <n v="27"/>
    <x v="2"/>
    <s v="San Antonio"/>
    <x v="5"/>
    <n v="120"/>
    <s v="Dog_Medium"/>
    <n v="150"/>
    <n v="0"/>
  </r>
  <r>
    <s v="db76cef26c8515"/>
    <s v="12/07/2017"/>
    <n v="4"/>
    <x v="0"/>
    <s v="Black"/>
    <n v="10"/>
    <x v="1"/>
    <s v="San Antonio"/>
    <x v="7"/>
    <n v="120"/>
    <s v="Cat_Large"/>
    <n v="140"/>
    <n v="0"/>
  </r>
  <r>
    <s v="4da9bf3a22b73f"/>
    <s v="21/02/2013"/>
    <n v="9"/>
    <x v="1"/>
    <s v="Black/Tan"/>
    <n v="9"/>
    <x v="0"/>
    <s v="Austin"/>
    <x v="5"/>
    <n v="135"/>
    <s v="Dog_Small"/>
    <n v="125"/>
    <n v="150"/>
  </r>
  <r>
    <s v="cbecc1e61f6922"/>
    <s v="29/11/2004"/>
    <n v="17"/>
    <x v="0"/>
    <s v="Calico"/>
    <n v="6"/>
    <x v="2"/>
    <s v="Houston"/>
    <x v="7"/>
    <n v="140"/>
    <s v="Cat_Medium"/>
    <n v="120"/>
    <n v="300"/>
  </r>
  <r>
    <s v="982be638e334e3"/>
    <s v="11/12/2015"/>
    <n v="6"/>
    <x v="1"/>
    <s v="White/Tan"/>
    <n v="22"/>
    <x v="2"/>
    <s v="Houston"/>
    <x v="1"/>
    <n v="140"/>
    <s v="Dog_Medium"/>
    <n v="150"/>
    <n v="100"/>
  </r>
  <r>
    <s v="1356f9d97621bd"/>
    <s v="07/10/2015"/>
    <n v="6"/>
    <x v="1"/>
    <s v="Black/Tricolor"/>
    <n v="42"/>
    <x v="1"/>
    <s v="Austin"/>
    <x v="6"/>
    <n v="135"/>
    <s v="Dog_Large"/>
    <n v="175"/>
    <n v="100"/>
  </r>
  <r>
    <s v="db61ab18b2cf66"/>
    <s v="24/04/2015"/>
    <n v="7"/>
    <x v="1"/>
    <s v="Fawn"/>
    <n v="9"/>
    <x v="0"/>
    <s v="Houston"/>
    <x v="7"/>
    <n v="140"/>
    <s v="Dog_Small"/>
    <n v="125"/>
    <n v="100"/>
  </r>
  <r>
    <s v="870f7ee97dbf60"/>
    <s v="04/09/2019"/>
    <n v="2"/>
    <x v="0"/>
    <s v="Orange Tabby"/>
    <n v="8.5"/>
    <x v="1"/>
    <s v="Fort Worth"/>
    <x v="0"/>
    <n v="100"/>
    <s v="Cat_Large"/>
    <n v="140"/>
    <n v="0"/>
  </r>
  <r>
    <s v="caf35dfe55940e"/>
    <s v="03/12/2004"/>
    <n v="17"/>
    <x v="1"/>
    <s v="Black/Tan"/>
    <n v="4"/>
    <x v="0"/>
    <s v="Dallas"/>
    <x v="7"/>
    <n v="110"/>
    <s v="Dog_Small"/>
    <n v="125"/>
    <n v="300"/>
  </r>
  <r>
    <s v="1fda154a54cc68"/>
    <s v="06/04/2016"/>
    <n v="6"/>
    <x v="0"/>
    <s v="Black/White"/>
    <n v="6.5"/>
    <x v="2"/>
    <s v="San Antonio"/>
    <x v="6"/>
    <n v="120"/>
    <s v="Cat_Medium"/>
    <n v="120"/>
    <n v="100"/>
  </r>
  <r>
    <s v="19684727eaf44a"/>
    <s v="15/04/2016"/>
    <n v="6"/>
    <x v="0"/>
    <s v="Orange Tabby"/>
    <n v="10"/>
    <x v="1"/>
    <s v="Houston"/>
    <x v="6"/>
    <n v="140"/>
    <s v="Cat_Large"/>
    <n v="140"/>
    <n v="100"/>
  </r>
  <r>
    <s v="1390e824b5f376"/>
    <s v="15/07/2007"/>
    <n v="14"/>
    <x v="1"/>
    <s v="White/Tan"/>
    <n v="13"/>
    <x v="2"/>
    <s v="Dallas"/>
    <x v="6"/>
    <n v="110"/>
    <s v="Dog_Medium"/>
    <n v="150"/>
    <n v="200"/>
  </r>
  <r>
    <s v="f38befb69fa3af"/>
    <s v="26/06/2019"/>
    <n v="3"/>
    <x v="1"/>
    <s v="Brown/White"/>
    <n v="18"/>
    <x v="2"/>
    <s v="San Antonio"/>
    <x v="4"/>
    <n v="120"/>
    <s v="Dog_Medium"/>
    <n v="150"/>
    <n v="0"/>
  </r>
  <r>
    <s v="cbd403b4c6d4a1"/>
    <s v="11/04/2015"/>
    <n v="7"/>
    <x v="0"/>
    <s v="Brown Tabby"/>
    <n v="6.5"/>
    <x v="2"/>
    <s v="San Antonio"/>
    <x v="7"/>
    <n v="120"/>
    <s v="Cat_Medium"/>
    <n v="120"/>
    <n v="100"/>
  </r>
  <r>
    <s v="c15bb6474ad985"/>
    <s v="20/10/2016"/>
    <n v="5"/>
    <x v="1"/>
    <s v="Red/White"/>
    <n v="11.5"/>
    <x v="2"/>
    <s v="Houston"/>
    <x v="11"/>
    <n v="140"/>
    <s v="Dog_Medium"/>
    <n v="150"/>
    <n v="100"/>
  </r>
  <r>
    <s v="e393420dcfbb35"/>
    <s v="16/10/2016"/>
    <n v="5"/>
    <x v="1"/>
    <s v="White/Black"/>
    <n v="33"/>
    <x v="1"/>
    <s v="San Antonio"/>
    <x v="10"/>
    <n v="120"/>
    <s v="Dog_Large"/>
    <n v="175"/>
    <n v="100"/>
  </r>
  <r>
    <s v="2e1639823167cb"/>
    <s v="29/12/2016"/>
    <n v="5"/>
    <x v="1"/>
    <s v="Blue/White"/>
    <n v="31"/>
    <x v="1"/>
    <s v="Houston"/>
    <x v="6"/>
    <n v="140"/>
    <s v="Dog_Large"/>
    <n v="175"/>
    <n v="100"/>
  </r>
  <r>
    <s v="c546a6640f28f5"/>
    <s v="04/09/2017"/>
    <n v="4"/>
    <x v="2"/>
    <s v="Black/Tan"/>
    <n v="9.1"/>
    <x v="1"/>
    <s v="Houston"/>
    <x v="7"/>
    <n v="140"/>
    <s v="Bird_Large"/>
    <n v="110"/>
    <n v="0"/>
  </r>
  <r>
    <s v="1744ed980f9576"/>
    <s v="03/11/2003"/>
    <n v="18"/>
    <x v="1"/>
    <s v="White"/>
    <n v="9"/>
    <x v="0"/>
    <s v="San Antonio"/>
    <x v="6"/>
    <n v="120"/>
    <s v="Dog_Small"/>
    <n v="125"/>
    <n v="300"/>
  </r>
  <r>
    <s v="c6362d47786ecb"/>
    <s v="29/04/2014"/>
    <n v="8"/>
    <x v="0"/>
    <s v="Blue Tabby"/>
    <n v="2"/>
    <x v="0"/>
    <s v="Fort Worth"/>
    <x v="7"/>
    <n v="100"/>
    <s v="Cat_Small"/>
    <n v="100"/>
    <n v="150"/>
  </r>
  <r>
    <s v="3a9f702fb61c89"/>
    <s v="07/04/2019"/>
    <n v="3"/>
    <x v="0"/>
    <s v="Black"/>
    <n v="2"/>
    <x v="0"/>
    <s v="Houston"/>
    <x v="6"/>
    <n v="140"/>
    <s v="Cat_Small"/>
    <n v="100"/>
    <n v="0"/>
  </r>
  <r>
    <s v="9c0538d4f4e9e3"/>
    <s v="22/04/2016"/>
    <n v="6"/>
    <x v="0"/>
    <s v="Brown Tabby"/>
    <n v="8.5"/>
    <x v="1"/>
    <s v="Austin"/>
    <x v="1"/>
    <n v="135"/>
    <s v="Cat_Large"/>
    <n v="140"/>
    <n v="100"/>
  </r>
  <r>
    <s v="b76e157fb14690"/>
    <s v="25/09/2014"/>
    <n v="7"/>
    <x v="1"/>
    <s v="Brown/Black"/>
    <n v="41"/>
    <x v="1"/>
    <s v="Houston"/>
    <x v="1"/>
    <n v="140"/>
    <s v="Dog_Large"/>
    <n v="175"/>
    <n v="100"/>
  </r>
  <r>
    <s v="3cf94f847f5b74"/>
    <s v="16/02/2016"/>
    <n v="6"/>
    <x v="1"/>
    <s v="Black/Brown"/>
    <n v="48"/>
    <x v="1"/>
    <s v="San Antonio"/>
    <x v="5"/>
    <n v="120"/>
    <s v="Dog_Large"/>
    <n v="175"/>
    <n v="100"/>
  </r>
  <r>
    <s v="3586211c4af08b"/>
    <s v="18/08/2012"/>
    <n v="9"/>
    <x v="1"/>
    <s v="Blue/White"/>
    <n v="15"/>
    <x v="2"/>
    <s v="Fort Worth"/>
    <x v="6"/>
    <n v="100"/>
    <s v="Dog_Medium"/>
    <n v="150"/>
    <n v="150"/>
  </r>
  <r>
    <s v="e946aa9912379a"/>
    <s v="16/04/2019"/>
    <n v="3"/>
    <x v="0"/>
    <s v="Black/White"/>
    <n v="8"/>
    <x v="1"/>
    <s v="Fort Worth"/>
    <x v="10"/>
    <n v="100"/>
    <s v="Cat_Large"/>
    <n v="140"/>
    <n v="0"/>
  </r>
  <r>
    <s v="a8062e7f47a6b0"/>
    <s v="29/10/2013"/>
    <n v="8"/>
    <x v="1"/>
    <s v="Brown/White"/>
    <n v="47"/>
    <x v="1"/>
    <s v="Fort Worth"/>
    <x v="1"/>
    <n v="100"/>
    <s v="Dog_Large"/>
    <n v="175"/>
    <n v="150"/>
  </r>
  <r>
    <s v="c84ab828ba1641"/>
    <s v="19/07/2020"/>
    <n v="1"/>
    <x v="0"/>
    <s v="Brown Tabby/White"/>
    <n v="9"/>
    <x v="1"/>
    <s v="Dallas"/>
    <x v="7"/>
    <n v="110"/>
    <s v="Cat_Large"/>
    <n v="140"/>
    <n v="0"/>
  </r>
  <r>
    <s v="e9aaedaf42431a"/>
    <s v="27/01/2014"/>
    <n v="8"/>
    <x v="1"/>
    <s v="Blue/White"/>
    <n v="29"/>
    <x v="2"/>
    <s v="Austin"/>
    <x v="10"/>
    <n v="135"/>
    <s v="Dog_Medium"/>
    <n v="150"/>
    <n v="150"/>
  </r>
  <r>
    <s v="510a002fb4968b"/>
    <s v="29/07/2017"/>
    <n v="4"/>
    <x v="0"/>
    <s v="White/Silver Tabby"/>
    <n v="8"/>
    <x v="1"/>
    <s v="Austin"/>
    <x v="5"/>
    <n v="135"/>
    <s v="Cat_Large"/>
    <n v="140"/>
    <n v="0"/>
  </r>
  <r>
    <s v="4d6403b07891db"/>
    <s v="28/03/2015"/>
    <n v="7"/>
    <x v="0"/>
    <s v="Brown Tabby/White"/>
    <n v="6"/>
    <x v="2"/>
    <s v="Dallas"/>
    <x v="5"/>
    <n v="110"/>
    <s v="Cat_Medium"/>
    <n v="120"/>
    <n v="100"/>
  </r>
  <r>
    <s v="5c41d8c0d8abed"/>
    <s v="28/02/2011"/>
    <n v="11"/>
    <x v="0"/>
    <s v="Brown Tabby/White"/>
    <n v="9"/>
    <x v="1"/>
    <s v="Houston"/>
    <x v="5"/>
    <n v="140"/>
    <s v="Cat_Large"/>
    <n v="140"/>
    <n v="150"/>
  </r>
  <r>
    <s v="9abeca123f2229"/>
    <s v="13/06/2017"/>
    <n v="5"/>
    <x v="0"/>
    <s v="Orange Tabby/White"/>
    <n v="8"/>
    <x v="1"/>
    <s v="Dallas"/>
    <x v="1"/>
    <n v="110"/>
    <s v="Cat_Large"/>
    <n v="140"/>
    <n v="100"/>
  </r>
  <r>
    <s v="3b5ef01061d768"/>
    <s v="25/01/2015"/>
    <n v="7"/>
    <x v="1"/>
    <s v="Tan/White"/>
    <n v="5"/>
    <x v="0"/>
    <s v="Houston"/>
    <x v="5"/>
    <n v="140"/>
    <s v="Dog_Small"/>
    <n v="125"/>
    <n v="100"/>
  </r>
  <r>
    <s v="4e9c2ea975a9ab"/>
    <s v="01/05/2020"/>
    <n v="2"/>
    <x v="0"/>
    <s v="Blue Tabby"/>
    <n v="4"/>
    <x v="0"/>
    <s v="San Antonio"/>
    <x v="5"/>
    <n v="120"/>
    <s v="Cat_Small"/>
    <n v="100"/>
    <n v="0"/>
  </r>
  <r>
    <s v="1a1571cef9cf92"/>
    <s v="16/12/2009"/>
    <n v="12"/>
    <x v="1"/>
    <s v="Brown Brindle"/>
    <n v="45"/>
    <x v="1"/>
    <s v="Houston"/>
    <x v="6"/>
    <n v="140"/>
    <s v="Dog_Large"/>
    <n v="175"/>
    <n v="150"/>
  </r>
  <r>
    <s v="0a9c5711a0c5b1"/>
    <s v="07/03/2019"/>
    <n v="3"/>
    <x v="0"/>
    <s v="Black"/>
    <n v="10"/>
    <x v="1"/>
    <s v="San Antonio"/>
    <x v="6"/>
    <n v="120"/>
    <s v="Cat_Large"/>
    <n v="140"/>
    <n v="0"/>
  </r>
  <r>
    <s v="066800b7820856"/>
    <s v="29/09/2018"/>
    <n v="3"/>
    <x v="1"/>
    <s v="Black/White"/>
    <n v="49"/>
    <x v="1"/>
    <s v="Fort Worth"/>
    <x v="6"/>
    <n v="100"/>
    <s v="Dog_Large"/>
    <n v="175"/>
    <n v="0"/>
  </r>
  <r>
    <s v="c0d4ed3f5b9c97"/>
    <s v="21/01/2017"/>
    <n v="5"/>
    <x v="1"/>
    <s v="Black/Tan"/>
    <n v="15"/>
    <x v="2"/>
    <s v="Dallas"/>
    <x v="11"/>
    <n v="110"/>
    <s v="Dog_Medium"/>
    <n v="150"/>
    <n v="100"/>
  </r>
  <r>
    <s v="e4163b88cacbae"/>
    <s v="21/09/2017"/>
    <n v="4"/>
    <x v="1"/>
    <s v="Brown"/>
    <n v="4"/>
    <x v="0"/>
    <s v="Houston"/>
    <x v="10"/>
    <n v="140"/>
    <s v="Dog_Small"/>
    <n v="125"/>
    <n v="0"/>
  </r>
  <r>
    <s v="1dc6e3507acc08"/>
    <s v="18/11/2008"/>
    <n v="13"/>
    <x v="1"/>
    <s v="Tricolor"/>
    <n v="15"/>
    <x v="2"/>
    <s v="Houston"/>
    <x v="6"/>
    <n v="140"/>
    <s v="Dog_Medium"/>
    <n v="150"/>
    <n v="200"/>
  </r>
  <r>
    <s v="9f328641d1dcf6"/>
    <s v="19/10/2017"/>
    <n v="4"/>
    <x v="0"/>
    <s v="Brown Tabby"/>
    <n v="6.5"/>
    <x v="2"/>
    <s v="Houston"/>
    <x v="1"/>
    <n v="140"/>
    <s v="Cat_Medium"/>
    <n v="120"/>
    <n v="0"/>
  </r>
  <r>
    <s v="fea95cb04acfe4"/>
    <s v="07/09/2012"/>
    <n v="9"/>
    <x v="1"/>
    <s v="Black/Buff"/>
    <n v="37"/>
    <x v="1"/>
    <s v="Houston"/>
    <x v="3"/>
    <n v="140"/>
    <s v="Dog_Large"/>
    <n v="175"/>
    <n v="150"/>
  </r>
  <r>
    <s v="814d404bef56de"/>
    <s v="23/01/2013"/>
    <n v="9"/>
    <x v="0"/>
    <s v="Black"/>
    <n v="10"/>
    <x v="1"/>
    <s v="Dallas"/>
    <x v="0"/>
    <n v="110"/>
    <s v="Cat_Large"/>
    <n v="140"/>
    <n v="150"/>
  </r>
  <r>
    <s v="1c3e1fc953a767"/>
    <s v="01/05/2015"/>
    <n v="7"/>
    <x v="0"/>
    <s v="Tortie"/>
    <n v="3"/>
    <x v="0"/>
    <s v="San Antonio"/>
    <x v="6"/>
    <n v="120"/>
    <s v="Cat_Small"/>
    <n v="100"/>
    <n v="100"/>
  </r>
  <r>
    <s v="0189ddf20d9eca"/>
    <s v="08/09/2015"/>
    <n v="6"/>
    <x v="0"/>
    <s v="Orange Tabby"/>
    <n v="10"/>
    <x v="1"/>
    <s v="Austin"/>
    <x v="6"/>
    <n v="135"/>
    <s v="Cat_Large"/>
    <n v="140"/>
    <n v="100"/>
  </r>
  <r>
    <s v="c26954de324860"/>
    <s v="08/11/2012"/>
    <n v="9"/>
    <x v="1"/>
    <s v="Black/White"/>
    <n v="31.5"/>
    <x v="1"/>
    <s v="Houston"/>
    <x v="11"/>
    <n v="140"/>
    <s v="Dog_Large"/>
    <n v="175"/>
    <n v="150"/>
  </r>
  <r>
    <s v="1dcd2f1a4a4de1"/>
    <s v="03/06/2012"/>
    <n v="10"/>
    <x v="1"/>
    <s v="Blue Tick/Black"/>
    <n v="6"/>
    <x v="0"/>
    <s v="Dallas"/>
    <x v="6"/>
    <n v="110"/>
    <s v="Dog_Small"/>
    <n v="125"/>
    <n v="150"/>
  </r>
  <r>
    <s v="c83a8f8495432e"/>
    <s v="21/05/2017"/>
    <n v="5"/>
    <x v="0"/>
    <s v="Calico"/>
    <n v="8"/>
    <x v="1"/>
    <s v="Austin"/>
    <x v="7"/>
    <n v="135"/>
    <s v="Cat_Large"/>
    <n v="140"/>
    <n v="100"/>
  </r>
  <r>
    <s v="e5245af1a86ace"/>
    <s v="01/08/2016"/>
    <n v="5"/>
    <x v="1"/>
    <s v="White/Black"/>
    <n v="16"/>
    <x v="2"/>
    <s v="Austin"/>
    <x v="10"/>
    <n v="135"/>
    <s v="Dog_Medium"/>
    <n v="150"/>
    <n v="100"/>
  </r>
  <r>
    <s v="d1dbffa622259f"/>
    <s v="21/10/2013"/>
    <n v="8"/>
    <x v="1"/>
    <s v="Brown/Black"/>
    <n v="13"/>
    <x v="2"/>
    <s v="Austin"/>
    <x v="7"/>
    <n v="135"/>
    <s v="Dog_Medium"/>
    <n v="150"/>
    <n v="150"/>
  </r>
  <r>
    <s v="ddc68112d4aec3"/>
    <s v="03/10/2015"/>
    <n v="6"/>
    <x v="1"/>
    <s v="Blue Cream/White"/>
    <n v="11"/>
    <x v="2"/>
    <s v="Austin"/>
    <x v="7"/>
    <n v="135"/>
    <s v="Dog_Medium"/>
    <n v="150"/>
    <n v="100"/>
  </r>
  <r>
    <s v="b275de7138ff40"/>
    <s v="16/01/2014"/>
    <n v="8"/>
    <x v="1"/>
    <s v="Black/White"/>
    <n v="38"/>
    <x v="1"/>
    <s v="Austin"/>
    <x v="1"/>
    <n v="135"/>
    <s v="Dog_Large"/>
    <n v="175"/>
    <n v="150"/>
  </r>
  <r>
    <s v="a3e9242f4a6628"/>
    <s v="21/06/2017"/>
    <n v="5"/>
    <x v="1"/>
    <s v="Tan"/>
    <n v="3"/>
    <x v="0"/>
    <s v="Austin"/>
    <x v="1"/>
    <n v="135"/>
    <s v="Dog_Small"/>
    <n v="125"/>
    <n v="100"/>
  </r>
  <r>
    <s v="191e6609624d3e"/>
    <s v="12/05/2003"/>
    <n v="19"/>
    <x v="0"/>
    <s v="Lilac Point"/>
    <n v="10"/>
    <x v="1"/>
    <s v="Austin"/>
    <x v="6"/>
    <n v="135"/>
    <s v="Cat_Large"/>
    <n v="140"/>
    <n v="300"/>
  </r>
  <r>
    <s v="f59dd6a790a4cc"/>
    <s v="13/05/2018"/>
    <n v="4"/>
    <x v="0"/>
    <s v="Black"/>
    <n v="6"/>
    <x v="2"/>
    <s v="San Antonio"/>
    <x v="4"/>
    <n v="120"/>
    <s v="Cat_Medium"/>
    <n v="120"/>
    <n v="0"/>
  </r>
  <r>
    <s v="edfd215d8bf92e"/>
    <s v="04/06/2017"/>
    <n v="5"/>
    <x v="1"/>
    <s v="Brown/White"/>
    <n v="11"/>
    <x v="2"/>
    <s v="Austin"/>
    <x v="8"/>
    <n v="135"/>
    <s v="Dog_Medium"/>
    <n v="150"/>
    <n v="100"/>
  </r>
  <r>
    <s v="746d8fba728ce6"/>
    <s v="25/05/2011"/>
    <n v="11"/>
    <x v="0"/>
    <s v="Brown Tabby/White"/>
    <n v="2"/>
    <x v="0"/>
    <s v="Houston"/>
    <x v="2"/>
    <n v="140"/>
    <s v="Cat_Small"/>
    <n v="100"/>
    <n v="150"/>
  </r>
  <r>
    <s v="aae2e8c02809e0"/>
    <s v="07/06/2012"/>
    <n v="10"/>
    <x v="1"/>
    <s v="Brown Brindle/White"/>
    <n v="23"/>
    <x v="2"/>
    <s v="San Antonio"/>
    <x v="1"/>
    <n v="120"/>
    <s v="Dog_Medium"/>
    <n v="150"/>
    <n v="150"/>
  </r>
  <r>
    <s v="5858546f8667c4"/>
    <s v="16/12/2009"/>
    <n v="12"/>
    <x v="1"/>
    <s v="Brown/Tan"/>
    <n v="38"/>
    <x v="1"/>
    <s v="San Antonio"/>
    <x v="5"/>
    <n v="120"/>
    <s v="Dog_Large"/>
    <n v="175"/>
    <n v="150"/>
  </r>
  <r>
    <s v="65eca385b64029"/>
    <s v="02/02/2014"/>
    <n v="8"/>
    <x v="1"/>
    <s v="Brown/White"/>
    <n v="48"/>
    <x v="1"/>
    <s v="Austin"/>
    <x v="2"/>
    <n v="135"/>
    <s v="Dog_Large"/>
    <n v="175"/>
    <n v="150"/>
  </r>
  <r>
    <s v="7048d84df66141"/>
    <s v="09/11/2011"/>
    <n v="10"/>
    <x v="1"/>
    <s v="Brown/Black"/>
    <n v="37"/>
    <x v="1"/>
    <s v="San Antonio"/>
    <x v="2"/>
    <n v="120"/>
    <s v="Dog_Large"/>
    <n v="175"/>
    <n v="150"/>
  </r>
  <r>
    <s v="5920cfc97c93b8"/>
    <s v="01/11/2009"/>
    <n v="12"/>
    <x v="1"/>
    <s v="Tan/White"/>
    <n v="28"/>
    <x v="2"/>
    <s v="Dallas"/>
    <x v="5"/>
    <n v="110"/>
    <s v="Dog_Medium"/>
    <n v="150"/>
    <n v="150"/>
  </r>
  <r>
    <s v="972bbddc11e08e"/>
    <s v="09/04/2011"/>
    <n v="11"/>
    <x v="0"/>
    <s v="Black/White"/>
    <n v="3"/>
    <x v="0"/>
    <s v="Fort Worth"/>
    <x v="1"/>
    <n v="100"/>
    <s v="Cat_Small"/>
    <n v="100"/>
    <n v="150"/>
  </r>
  <r>
    <s v="53d12a95da9022"/>
    <s v="16/04/2013"/>
    <n v="9"/>
    <x v="1"/>
    <s v="White/Tan"/>
    <n v="32"/>
    <x v="1"/>
    <s v="Houston"/>
    <x v="5"/>
    <n v="140"/>
    <s v="Dog_Large"/>
    <n v="175"/>
    <n v="150"/>
  </r>
  <r>
    <s v="0473920b52d048"/>
    <s v="31/07/2008"/>
    <n v="13"/>
    <x v="1"/>
    <s v="Brown/Black"/>
    <n v="16"/>
    <x v="2"/>
    <s v="San Antonio"/>
    <x v="6"/>
    <n v="120"/>
    <s v="Dog_Medium"/>
    <n v="150"/>
    <n v="200"/>
  </r>
  <r>
    <s v="95ce3b9680d16e"/>
    <s v="15/04/2016"/>
    <n v="6"/>
    <x v="0"/>
    <s v="Blue"/>
    <n v="3"/>
    <x v="0"/>
    <s v="Fort Worth"/>
    <x v="1"/>
    <n v="100"/>
    <s v="Cat_Small"/>
    <n v="100"/>
    <n v="100"/>
  </r>
  <r>
    <s v="009fba02d09402"/>
    <s v="02/03/2014"/>
    <n v="8"/>
    <x v="0"/>
    <s v="Cream Tabby"/>
    <n v="10"/>
    <x v="1"/>
    <s v="San Antonio"/>
    <x v="6"/>
    <n v="120"/>
    <s v="Cat_Large"/>
    <n v="140"/>
    <n v="150"/>
  </r>
  <r>
    <s v="0cd300c8b14e92"/>
    <s v="28/11/2011"/>
    <n v="10"/>
    <x v="1"/>
    <s v="White"/>
    <n v="35"/>
    <x v="1"/>
    <s v="San Antonio"/>
    <x v="6"/>
    <n v="120"/>
    <s v="Dog_Large"/>
    <n v="175"/>
    <n v="150"/>
  </r>
  <r>
    <s v="db9b4050ace31c"/>
    <s v="10/09/2013"/>
    <n v="8"/>
    <x v="0"/>
    <s v="Brown Tabby/White"/>
    <n v="8.5"/>
    <x v="1"/>
    <s v="Houston"/>
    <x v="7"/>
    <n v="140"/>
    <s v="Cat_Large"/>
    <n v="140"/>
    <n v="150"/>
  </r>
  <r>
    <s v="f29a03d590a300"/>
    <s v="29/05/2019"/>
    <n v="3"/>
    <x v="1"/>
    <s v="Black/Tricolor"/>
    <n v="44"/>
    <x v="1"/>
    <s v="Fort Worth"/>
    <x v="4"/>
    <n v="100"/>
    <s v="Dog_Large"/>
    <n v="175"/>
    <n v="0"/>
  </r>
  <r>
    <s v="fc1d64787e45cf"/>
    <s v="18/05/2009"/>
    <n v="13"/>
    <x v="1"/>
    <s v="Tricolor"/>
    <n v="43"/>
    <x v="1"/>
    <s v="San Antonio"/>
    <x v="3"/>
    <n v="120"/>
    <s v="Dog_Large"/>
    <n v="175"/>
    <n v="200"/>
  </r>
  <r>
    <s v="a9cb99ea1804fb"/>
    <s v="14/07/2014"/>
    <n v="7"/>
    <x v="0"/>
    <s v="Orange Tabby"/>
    <n v="3"/>
    <x v="0"/>
    <s v="Austin"/>
    <x v="1"/>
    <n v="135"/>
    <s v="Cat_Small"/>
    <n v="100"/>
    <n v="100"/>
  </r>
  <r>
    <s v="32af596d0f4a8e"/>
    <s v="22/03/2011"/>
    <n v="11"/>
    <x v="1"/>
    <s v="Black/White"/>
    <n v="7"/>
    <x v="0"/>
    <s v="Houston"/>
    <x v="6"/>
    <n v="140"/>
    <s v="Dog_Small"/>
    <n v="125"/>
    <n v="150"/>
  </r>
  <r>
    <s v="7c148a81c9719b"/>
    <s v="23/05/2017"/>
    <n v="5"/>
    <x v="1"/>
    <s v="Black/Tan"/>
    <n v="35"/>
    <x v="1"/>
    <s v="Houston"/>
    <x v="0"/>
    <n v="140"/>
    <s v="Dog_Large"/>
    <n v="175"/>
    <n v="100"/>
  </r>
  <r>
    <s v="7c98b4fca07af8"/>
    <s v="01/01/2019"/>
    <n v="3"/>
    <x v="1"/>
    <s v="Black/White"/>
    <n v="11"/>
    <x v="2"/>
    <s v="Fort Worth"/>
    <x v="0"/>
    <n v="100"/>
    <s v="Dog_Medium"/>
    <n v="150"/>
    <n v="0"/>
  </r>
  <r>
    <s v="075f7c8bb0412a"/>
    <s v="04/06/2012"/>
    <n v="10"/>
    <x v="1"/>
    <s v="Black/White"/>
    <n v="9"/>
    <x v="0"/>
    <s v="San Antonio"/>
    <x v="6"/>
    <n v="120"/>
    <s v="Dog_Small"/>
    <n v="125"/>
    <n v="150"/>
  </r>
  <r>
    <s v="a51ab1edc789d6"/>
    <s v="04/05/2016"/>
    <n v="6"/>
    <x v="0"/>
    <s v="Brown Tabby"/>
    <n v="2"/>
    <x v="0"/>
    <s v="Austin"/>
    <x v="1"/>
    <n v="135"/>
    <s v="Cat_Small"/>
    <n v="100"/>
    <n v="100"/>
  </r>
  <r>
    <s v="429a824c8979d5"/>
    <s v="25/06/2009"/>
    <n v="13"/>
    <x v="1"/>
    <s v="Brown/White"/>
    <n v="19"/>
    <x v="2"/>
    <s v="Austin"/>
    <x v="5"/>
    <n v="135"/>
    <s v="Dog_Medium"/>
    <n v="150"/>
    <n v="200"/>
  </r>
  <r>
    <s v="7af50d899e1cec"/>
    <s v="03/02/2018"/>
    <n v="4"/>
    <x v="0"/>
    <s v="Black/White"/>
    <n v="6.5"/>
    <x v="2"/>
    <s v="Austin"/>
    <x v="12"/>
    <n v="135"/>
    <s v="Cat_Medium"/>
    <n v="120"/>
    <n v="0"/>
  </r>
  <r>
    <s v="541994d999f77b"/>
    <s v="20/02/2013"/>
    <n v="9"/>
    <x v="1"/>
    <s v="Blue Merle/White"/>
    <n v="46"/>
    <x v="1"/>
    <s v="Austin"/>
    <x v="5"/>
    <n v="135"/>
    <s v="Dog_Large"/>
    <n v="175"/>
    <n v="150"/>
  </r>
  <r>
    <s v="d5085db3b402e1"/>
    <s v="22/02/2019"/>
    <n v="3"/>
    <x v="0"/>
    <s v="Torbie"/>
    <n v="3"/>
    <x v="0"/>
    <s v="Houston"/>
    <x v="7"/>
    <n v="140"/>
    <s v="Cat_Small"/>
    <n v="100"/>
    <n v="0"/>
  </r>
  <r>
    <s v="69d53686ce4010"/>
    <s v="29/01/2012"/>
    <n v="10"/>
    <x v="1"/>
    <s v="White/Brown"/>
    <n v="7"/>
    <x v="0"/>
    <s v="San Antonio"/>
    <x v="2"/>
    <n v="120"/>
    <s v="Dog_Small"/>
    <n v="125"/>
    <n v="150"/>
  </r>
  <r>
    <s v="aa049c74e9f31c"/>
    <s v="13/05/2019"/>
    <n v="3"/>
    <x v="0"/>
    <s v="Blue Tabby/White"/>
    <n v="6"/>
    <x v="2"/>
    <s v="Houston"/>
    <x v="1"/>
    <n v="140"/>
    <s v="Cat_Medium"/>
    <n v="120"/>
    <n v="0"/>
  </r>
  <r>
    <s v="289ca1ad37e738"/>
    <s v="04/08/2015"/>
    <n v="6"/>
    <x v="1"/>
    <s v="Brown/Black"/>
    <n v="7"/>
    <x v="0"/>
    <s v="San Antonio"/>
    <x v="6"/>
    <n v="120"/>
    <s v="Dog_Small"/>
    <n v="125"/>
    <n v="100"/>
  </r>
  <r>
    <s v="d788586850506c"/>
    <s v="23/08/2010"/>
    <n v="11"/>
    <x v="0"/>
    <s v="Black"/>
    <n v="2"/>
    <x v="0"/>
    <s v="Austin"/>
    <x v="7"/>
    <n v="135"/>
    <s v="Cat_Small"/>
    <n v="100"/>
    <n v="150"/>
  </r>
  <r>
    <s v="2697e0043fc164"/>
    <s v="30/07/2019"/>
    <n v="2"/>
    <x v="0"/>
    <s v="Black/White"/>
    <n v="9"/>
    <x v="1"/>
    <s v="Dallas"/>
    <x v="6"/>
    <n v="110"/>
    <s v="Cat_Large"/>
    <n v="140"/>
    <n v="0"/>
  </r>
  <r>
    <s v="2611d85b83525e"/>
    <s v="14/04/2018"/>
    <n v="4"/>
    <x v="0"/>
    <s v="Calico"/>
    <n v="4"/>
    <x v="0"/>
    <s v="Austin"/>
    <x v="6"/>
    <n v="135"/>
    <s v="Cat_Small"/>
    <n v="100"/>
    <n v="0"/>
  </r>
  <r>
    <s v="b72020bc8807d0"/>
    <s v="06/08/2017"/>
    <n v="4"/>
    <x v="0"/>
    <s v="Calico"/>
    <n v="3"/>
    <x v="0"/>
    <s v="Houston"/>
    <x v="1"/>
    <n v="140"/>
    <s v="Cat_Small"/>
    <n v="100"/>
    <n v="0"/>
  </r>
  <r>
    <s v="adb6b33f185f58"/>
    <s v="22/09/2011"/>
    <n v="10"/>
    <x v="1"/>
    <s v="White/Brown"/>
    <n v="43"/>
    <x v="1"/>
    <s v="Houston"/>
    <x v="1"/>
    <n v="140"/>
    <s v="Dog_Large"/>
    <n v="175"/>
    <n v="150"/>
  </r>
  <r>
    <s v="00fe93a5796b44"/>
    <s v="13/07/2014"/>
    <n v="7"/>
    <x v="1"/>
    <s v="Blue/White"/>
    <n v="38"/>
    <x v="1"/>
    <s v="Dallas"/>
    <x v="6"/>
    <n v="110"/>
    <s v="Dog_Large"/>
    <n v="175"/>
    <n v="100"/>
  </r>
  <r>
    <s v="c4c5d7586a5b0f"/>
    <s v="29/09/2015"/>
    <n v="6"/>
    <x v="1"/>
    <s v="Brown"/>
    <n v="25"/>
    <x v="2"/>
    <s v="San Antonio"/>
    <x v="7"/>
    <n v="120"/>
    <s v="Dog_Medium"/>
    <n v="150"/>
    <n v="100"/>
  </r>
  <r>
    <s v="7d6463157837e7"/>
    <s v="21/06/2013"/>
    <n v="9"/>
    <x v="1"/>
    <s v="Brown/White"/>
    <n v="24"/>
    <x v="2"/>
    <s v="Fort Worth"/>
    <x v="0"/>
    <n v="100"/>
    <s v="Dog_Medium"/>
    <n v="150"/>
    <n v="150"/>
  </r>
  <r>
    <s v="3e43adb77261b5"/>
    <s v="08/06/2020"/>
    <n v="2"/>
    <x v="0"/>
    <s v="Black"/>
    <n v="6.5"/>
    <x v="2"/>
    <s v="Houston"/>
    <x v="5"/>
    <n v="140"/>
    <s v="Cat_Medium"/>
    <n v="120"/>
    <n v="0"/>
  </r>
  <r>
    <s v="192b6188e698a0"/>
    <s v="24/11/2012"/>
    <n v="9"/>
    <x v="1"/>
    <s v="Tricolor"/>
    <n v="37"/>
    <x v="1"/>
    <s v="Fort Worth"/>
    <x v="6"/>
    <n v="100"/>
    <s v="Dog_Large"/>
    <n v="175"/>
    <n v="150"/>
  </r>
  <r>
    <s v="d2fe665b4e8976"/>
    <s v="25/03/2014"/>
    <n v="8"/>
    <x v="1"/>
    <s v="White/Brown"/>
    <n v="49"/>
    <x v="1"/>
    <s v="Fort Worth"/>
    <x v="7"/>
    <n v="100"/>
    <s v="Dog_Large"/>
    <n v="175"/>
    <n v="150"/>
  </r>
  <r>
    <s v="e878616c9cfd01"/>
    <s v="23/01/2018"/>
    <n v="4"/>
    <x v="1"/>
    <s v="Blue/White"/>
    <n v="14"/>
    <x v="2"/>
    <s v="Austin"/>
    <x v="10"/>
    <n v="135"/>
    <s v="Dog_Medium"/>
    <n v="150"/>
    <n v="0"/>
  </r>
  <r>
    <s v="09db81908a7982"/>
    <s v="21/07/2016"/>
    <n v="5"/>
    <x v="1"/>
    <s v="Black"/>
    <n v="31"/>
    <x v="1"/>
    <s v="Houston"/>
    <x v="6"/>
    <n v="140"/>
    <s v="Dog_Large"/>
    <n v="175"/>
    <n v="100"/>
  </r>
  <r>
    <s v="d0e1dc9b1115d4"/>
    <s v="14/05/2018"/>
    <n v="4"/>
    <x v="0"/>
    <s v="Brown Tabby/White"/>
    <n v="4"/>
    <x v="0"/>
    <s v="San Antonio"/>
    <x v="7"/>
    <n v="120"/>
    <s v="Cat_Small"/>
    <n v="100"/>
    <n v="0"/>
  </r>
  <r>
    <s v="1ee55f461b4f8c"/>
    <s v="10/05/2015"/>
    <n v="7"/>
    <x v="1"/>
    <s v="Black/Brown"/>
    <n v="42"/>
    <x v="1"/>
    <s v="San Antonio"/>
    <x v="6"/>
    <n v="120"/>
    <s v="Dog_Large"/>
    <n v="175"/>
    <n v="100"/>
  </r>
  <r>
    <s v="40dc15748a9638"/>
    <s v="09/12/2016"/>
    <n v="5"/>
    <x v="1"/>
    <s v="White"/>
    <n v="24"/>
    <x v="2"/>
    <s v="Austin"/>
    <x v="5"/>
    <n v="135"/>
    <s v="Dog_Medium"/>
    <n v="150"/>
    <n v="100"/>
  </r>
  <r>
    <s v="e7e6eb5fffe4d3"/>
    <s v="04/10/2013"/>
    <n v="8"/>
    <x v="1"/>
    <s v="Tricolor"/>
    <n v="35"/>
    <x v="1"/>
    <s v="Austin"/>
    <x v="10"/>
    <n v="135"/>
    <s v="Dog_Large"/>
    <n v="175"/>
    <n v="150"/>
  </r>
  <r>
    <s v="dfca2bfe9cbbc5"/>
    <s v="19/06/2013"/>
    <n v="9"/>
    <x v="1"/>
    <s v="Black/Tan"/>
    <n v="25"/>
    <x v="2"/>
    <s v="Fort Worth"/>
    <x v="7"/>
    <n v="100"/>
    <s v="Dog_Medium"/>
    <n v="150"/>
    <n v="150"/>
  </r>
  <r>
    <s v="44b9ce6e9755e9"/>
    <s v="13/04/2015"/>
    <n v="7"/>
    <x v="1"/>
    <s v="Brown Brindle/White"/>
    <n v="42"/>
    <x v="1"/>
    <s v="Houston"/>
    <x v="5"/>
    <n v="140"/>
    <s v="Dog_Large"/>
    <n v="175"/>
    <n v="100"/>
  </r>
  <r>
    <s v="634ff3db8c1e14"/>
    <s v="18/06/2012"/>
    <n v="10"/>
    <x v="1"/>
    <s v="White/Blue"/>
    <n v="37"/>
    <x v="1"/>
    <s v="Houston"/>
    <x v="13"/>
    <n v="140"/>
    <s v="Dog_Large"/>
    <n v="175"/>
    <n v="150"/>
  </r>
  <r>
    <s v="bd0d8a16dd9a65"/>
    <s v="22/11/2013"/>
    <n v="8"/>
    <x v="0"/>
    <s v="Blue"/>
    <n v="4"/>
    <x v="0"/>
    <s v="Fort Worth"/>
    <x v="1"/>
    <n v="100"/>
    <s v="Cat_Small"/>
    <n v="100"/>
    <n v="150"/>
  </r>
  <r>
    <s v="e5a47d04c2300a"/>
    <s v="22/03/2015"/>
    <n v="7"/>
    <x v="0"/>
    <s v="Brown Tabby/White"/>
    <n v="8.5"/>
    <x v="1"/>
    <s v="Houston"/>
    <x v="10"/>
    <n v="140"/>
    <s v="Cat_Large"/>
    <n v="140"/>
    <n v="100"/>
  </r>
  <r>
    <s v="ef773875c660b2"/>
    <s v="08/11/2013"/>
    <n v="8"/>
    <x v="1"/>
    <s v="Sable/White"/>
    <n v="38"/>
    <x v="1"/>
    <s v="Austin"/>
    <x v="8"/>
    <n v="135"/>
    <s v="Dog_Large"/>
    <n v="175"/>
    <n v="150"/>
  </r>
  <r>
    <s v="02ca0fbd55761e"/>
    <s v="01/10/2013"/>
    <n v="8"/>
    <x v="1"/>
    <s v="Gray/White"/>
    <n v="18"/>
    <x v="2"/>
    <s v="Austin"/>
    <x v="6"/>
    <n v="135"/>
    <s v="Dog_Medium"/>
    <n v="150"/>
    <n v="150"/>
  </r>
  <r>
    <s v="f89a8faa6b8ae0"/>
    <s v="07/12/2005"/>
    <n v="16"/>
    <x v="0"/>
    <s v="Blue Point"/>
    <n v="8"/>
    <x v="1"/>
    <s v="Houston"/>
    <x v="4"/>
    <n v="140"/>
    <s v="Cat_Large"/>
    <n v="140"/>
    <n v="300"/>
  </r>
  <r>
    <s v="5b0769ebaa3cd8"/>
    <s v="27/04/2015"/>
    <n v="7"/>
    <x v="1"/>
    <s v="Brown/Black"/>
    <n v="14"/>
    <x v="2"/>
    <s v="Austin"/>
    <x v="5"/>
    <n v="135"/>
    <s v="Dog_Medium"/>
    <n v="150"/>
    <n v="100"/>
  </r>
  <r>
    <s v="f9e2929613e72e"/>
    <s v="03/07/2017"/>
    <n v="4"/>
    <x v="0"/>
    <s v="White"/>
    <n v="10"/>
    <x v="1"/>
    <s v="Dallas"/>
    <x v="3"/>
    <n v="110"/>
    <s v="Cat_Large"/>
    <n v="140"/>
    <n v="0"/>
  </r>
  <r>
    <s v="23d2bc431209d6"/>
    <s v="11/09/2018"/>
    <n v="3"/>
    <x v="1"/>
    <s v="White/Brown"/>
    <n v="27"/>
    <x v="2"/>
    <s v="Houston"/>
    <x v="6"/>
    <n v="140"/>
    <s v="Dog_Medium"/>
    <n v="150"/>
    <n v="0"/>
  </r>
  <r>
    <s v="33923fb208856a"/>
    <s v="01/11/2010"/>
    <n v="11"/>
    <x v="0"/>
    <s v="Black"/>
    <n v="3"/>
    <x v="0"/>
    <s v="Austin"/>
    <x v="6"/>
    <n v="135"/>
    <s v="Cat_Small"/>
    <n v="100"/>
    <n v="150"/>
  </r>
  <r>
    <s v="634abd3861eb5e"/>
    <s v="21/04/2017"/>
    <n v="5"/>
    <x v="1"/>
    <s v="Black/White"/>
    <n v="16"/>
    <x v="2"/>
    <s v="Fort Worth"/>
    <x v="13"/>
    <n v="100"/>
    <s v="Dog_Medium"/>
    <n v="150"/>
    <n v="100"/>
  </r>
  <r>
    <s v="317eb37e347f0c"/>
    <s v="10/02/2011"/>
    <n v="11"/>
    <x v="0"/>
    <s v="Brown Tabby"/>
    <n v="6"/>
    <x v="2"/>
    <s v="Houston"/>
    <x v="6"/>
    <n v="140"/>
    <s v="Cat_Medium"/>
    <n v="120"/>
    <n v="150"/>
  </r>
  <r>
    <s v="58d3fbecc11b96"/>
    <s v="01/12/2015"/>
    <n v="6"/>
    <x v="1"/>
    <s v="Black/White"/>
    <n v="40"/>
    <x v="1"/>
    <s v="Austin"/>
    <x v="5"/>
    <n v="135"/>
    <s v="Dog_Large"/>
    <n v="175"/>
    <n v="100"/>
  </r>
  <r>
    <s v="1d58196cde2259"/>
    <s v="30/12/2011"/>
    <n v="10"/>
    <x v="1"/>
    <s v="Brown Brindle/White"/>
    <n v="5"/>
    <x v="0"/>
    <s v="Fort Worth"/>
    <x v="6"/>
    <n v="100"/>
    <s v="Dog_Small"/>
    <n v="125"/>
    <n v="150"/>
  </r>
  <r>
    <s v="523395616965fe"/>
    <s v="22/08/2019"/>
    <n v="2"/>
    <x v="1"/>
    <s v="Cream"/>
    <n v="44"/>
    <x v="1"/>
    <s v="Houston"/>
    <x v="5"/>
    <n v="140"/>
    <s v="Dog_Large"/>
    <n v="175"/>
    <n v="0"/>
  </r>
  <r>
    <s v="05fb7e5599544c"/>
    <s v="01/12/2018"/>
    <n v="3"/>
    <x v="1"/>
    <s v="White/Brown"/>
    <n v="16"/>
    <x v="2"/>
    <s v="Austin"/>
    <x v="6"/>
    <n v="135"/>
    <s v="Dog_Medium"/>
    <n v="150"/>
    <n v="0"/>
  </r>
  <r>
    <s v="b5e50fb2817a49"/>
    <s v="03/04/2018"/>
    <n v="4"/>
    <x v="1"/>
    <s v="Tan"/>
    <n v="43"/>
    <x v="1"/>
    <s v="Austin"/>
    <x v="1"/>
    <n v="135"/>
    <s v="Dog_Large"/>
    <n v="175"/>
    <n v="0"/>
  </r>
  <r>
    <s v="c56851f268d151"/>
    <s v="02/01/2015"/>
    <n v="7"/>
    <x v="1"/>
    <s v="Brown Brindle"/>
    <n v="11"/>
    <x v="2"/>
    <s v="San Antonio"/>
    <x v="7"/>
    <n v="120"/>
    <s v="Dog_Medium"/>
    <n v="150"/>
    <n v="100"/>
  </r>
  <r>
    <s v="70ab7f55795abf"/>
    <s v="27/07/2017"/>
    <n v="4"/>
    <x v="1"/>
    <s v="Brown/White"/>
    <n v="18"/>
    <x v="2"/>
    <s v="Dallas"/>
    <x v="2"/>
    <n v="110"/>
    <s v="Dog_Medium"/>
    <n v="150"/>
    <n v="0"/>
  </r>
  <r>
    <s v="8845f06ee224fe"/>
    <s v="09/04/2014"/>
    <n v="8"/>
    <x v="0"/>
    <s v="Orange Tabby/White"/>
    <n v="6.5"/>
    <x v="2"/>
    <s v="Houston"/>
    <x v="0"/>
    <n v="140"/>
    <s v="Cat_Medium"/>
    <n v="120"/>
    <n v="150"/>
  </r>
  <r>
    <s v="d1e81d2aeb6e93"/>
    <s v="01/09/2007"/>
    <n v="14"/>
    <x v="1"/>
    <s v="White"/>
    <n v="22"/>
    <x v="2"/>
    <s v="Dallas"/>
    <x v="7"/>
    <n v="110"/>
    <s v="Dog_Medium"/>
    <n v="150"/>
    <n v="200"/>
  </r>
  <r>
    <s v="8f40c04bbe0c74"/>
    <s v="16/12/2014"/>
    <n v="7"/>
    <x v="1"/>
    <s v="White"/>
    <n v="48"/>
    <x v="1"/>
    <s v="Austin"/>
    <x v="0"/>
    <n v="135"/>
    <s v="Dog_Large"/>
    <n v="175"/>
    <n v="100"/>
  </r>
  <r>
    <s v="42eb9bd3dda931"/>
    <s v="12/08/2019"/>
    <n v="2"/>
    <x v="0"/>
    <s v="Orange Tabby"/>
    <n v="6"/>
    <x v="2"/>
    <s v="Austin"/>
    <x v="5"/>
    <n v="135"/>
    <s v="Cat_Medium"/>
    <n v="120"/>
    <n v="0"/>
  </r>
  <r>
    <s v="2bb3dcd782a1b5"/>
    <s v="20/04/2012"/>
    <n v="10"/>
    <x v="1"/>
    <s v="Tricolor/White"/>
    <n v="7"/>
    <x v="0"/>
    <s v="San Antonio"/>
    <x v="6"/>
    <n v="120"/>
    <s v="Dog_Small"/>
    <n v="125"/>
    <n v="150"/>
  </r>
  <r>
    <s v="9d33e6b378e1db"/>
    <s v="20/05/2018"/>
    <n v="4"/>
    <x v="0"/>
    <s v="Buff"/>
    <n v="8"/>
    <x v="1"/>
    <s v="Houston"/>
    <x v="1"/>
    <n v="140"/>
    <s v="Cat_Large"/>
    <n v="140"/>
    <n v="0"/>
  </r>
  <r>
    <s v="c4c3d5831cd4bf"/>
    <s v="16/03/2013"/>
    <n v="9"/>
    <x v="1"/>
    <s v="White/Tan"/>
    <n v="5"/>
    <x v="0"/>
    <s v="Houston"/>
    <x v="7"/>
    <n v="140"/>
    <s v="Dog_Small"/>
    <n v="125"/>
    <n v="150"/>
  </r>
  <r>
    <s v="8ab916338b0382"/>
    <s v="30/01/2018"/>
    <n v="4"/>
    <x v="1"/>
    <s v="Black/White"/>
    <n v="31.5"/>
    <x v="1"/>
    <s v="Austin"/>
    <x v="0"/>
    <n v="135"/>
    <s v="Dog_Large"/>
    <n v="175"/>
    <n v="0"/>
  </r>
  <r>
    <s v="21fa73b62096d3"/>
    <s v="20/08/2005"/>
    <n v="16"/>
    <x v="0"/>
    <s v="Torbie"/>
    <n v="3"/>
    <x v="0"/>
    <s v="San Antonio"/>
    <x v="6"/>
    <n v="120"/>
    <s v="Cat_Small"/>
    <n v="100"/>
    <n v="300"/>
  </r>
  <r>
    <s v="832a08e96ed958"/>
    <s v="15/01/2014"/>
    <n v="8"/>
    <x v="0"/>
    <s v="Lynx Point"/>
    <n v="3"/>
    <x v="0"/>
    <s v="San Antonio"/>
    <x v="0"/>
    <n v="120"/>
    <s v="Cat_Small"/>
    <n v="100"/>
    <n v="150"/>
  </r>
  <r>
    <s v="8d3b04dcffbcc1"/>
    <s v="23/01/2015"/>
    <n v="7"/>
    <x v="0"/>
    <s v="Orange Tabby/White"/>
    <n v="2"/>
    <x v="0"/>
    <s v="Austin"/>
    <x v="0"/>
    <n v="135"/>
    <s v="Cat_Small"/>
    <n v="100"/>
    <n v="100"/>
  </r>
  <r>
    <s v="8c88aa545762e7"/>
    <s v="04/01/2016"/>
    <n v="6"/>
    <x v="1"/>
    <s v="Black/Brown"/>
    <n v="41"/>
    <x v="1"/>
    <s v="Austin"/>
    <x v="0"/>
    <n v="135"/>
    <s v="Dog_Large"/>
    <n v="175"/>
    <n v="100"/>
  </r>
  <r>
    <s v="97f4394a5eed0a"/>
    <s v="08/05/2018"/>
    <n v="4"/>
    <x v="1"/>
    <s v="Tan/White"/>
    <n v="32"/>
    <x v="1"/>
    <s v="Houston"/>
    <x v="1"/>
    <n v="140"/>
    <s v="Dog_Large"/>
    <n v="175"/>
    <n v="0"/>
  </r>
  <r>
    <s v="4e1c6c94476f56"/>
    <s v="02/05/2014"/>
    <n v="8"/>
    <x v="1"/>
    <s v="Black/White"/>
    <n v="31.5"/>
    <x v="1"/>
    <s v="Dallas"/>
    <x v="5"/>
    <n v="110"/>
    <s v="Dog_Large"/>
    <n v="175"/>
    <n v="150"/>
  </r>
  <r>
    <s v="cd669319f89213"/>
    <s v="10/03/2012"/>
    <n v="10"/>
    <x v="1"/>
    <s v="Black/Tan"/>
    <n v="4"/>
    <x v="0"/>
    <s v="Austin"/>
    <x v="7"/>
    <n v="135"/>
    <s v="Dog_Small"/>
    <n v="125"/>
    <n v="150"/>
  </r>
  <r>
    <s v="b32705fc39f613"/>
    <s v="05/05/2019"/>
    <n v="3"/>
    <x v="1"/>
    <s v="White/White"/>
    <n v="40"/>
    <x v="1"/>
    <s v="Fort Worth"/>
    <x v="1"/>
    <n v="100"/>
    <s v="Dog_Large"/>
    <n v="175"/>
    <n v="0"/>
  </r>
  <r>
    <s v="c0af5296cc8a74"/>
    <s v="09/05/2011"/>
    <n v="11"/>
    <x v="1"/>
    <s v="Blue/White"/>
    <n v="44"/>
    <x v="1"/>
    <s v="Houston"/>
    <x v="11"/>
    <n v="140"/>
    <s v="Dog_Large"/>
    <n v="175"/>
    <n v="150"/>
  </r>
  <r>
    <s v="b5d95e23944841"/>
    <s v="10/08/2013"/>
    <n v="8"/>
    <x v="0"/>
    <s v="Chocolate"/>
    <n v="10"/>
    <x v="1"/>
    <s v="San Antonio"/>
    <x v="1"/>
    <n v="120"/>
    <s v="Cat_Large"/>
    <n v="140"/>
    <n v="150"/>
  </r>
  <r>
    <s v="db63e0f3732b03"/>
    <s v="24/04/2018"/>
    <n v="4"/>
    <x v="0"/>
    <s v="Brown Tabby"/>
    <n v="8.5"/>
    <x v="1"/>
    <s v="San Antonio"/>
    <x v="7"/>
    <n v="120"/>
    <s v="Cat_Large"/>
    <n v="140"/>
    <n v="0"/>
  </r>
  <r>
    <s v="cf0e04f3213896"/>
    <s v="01/05/2016"/>
    <n v="6"/>
    <x v="1"/>
    <s v="Sable"/>
    <n v="3"/>
    <x v="0"/>
    <s v="Austin"/>
    <x v="7"/>
    <n v="135"/>
    <s v="Dog_Small"/>
    <n v="125"/>
    <n v="100"/>
  </r>
  <r>
    <s v="054901d2eae751"/>
    <s v="27/07/2009"/>
    <n v="12"/>
    <x v="1"/>
    <s v="Red Tick/Red"/>
    <n v="27"/>
    <x v="2"/>
    <s v="Dallas"/>
    <x v="6"/>
    <n v="110"/>
    <s v="Dog_Medium"/>
    <n v="150"/>
    <n v="150"/>
  </r>
  <r>
    <s v="428da43775fde3"/>
    <s v="27/02/2016"/>
    <n v="6"/>
    <x v="1"/>
    <s v="White/Black"/>
    <n v="49"/>
    <x v="1"/>
    <s v="Houston"/>
    <x v="5"/>
    <n v="140"/>
    <s v="Dog_Large"/>
    <n v="175"/>
    <n v="100"/>
  </r>
  <r>
    <s v="98afd129250e13"/>
    <s v="27/09/2019"/>
    <n v="2"/>
    <x v="0"/>
    <s v="Brown Tabby/White"/>
    <n v="9"/>
    <x v="1"/>
    <s v="Houston"/>
    <x v="1"/>
    <n v="140"/>
    <s v="Cat_Large"/>
    <n v="140"/>
    <n v="0"/>
  </r>
  <r>
    <s v="e6381b68e00977"/>
    <s v="08/05/2014"/>
    <n v="8"/>
    <x v="0"/>
    <s v="Black"/>
    <n v="9"/>
    <x v="1"/>
    <s v="Austin"/>
    <x v="10"/>
    <n v="135"/>
    <s v="Cat_Large"/>
    <n v="140"/>
    <n v="150"/>
  </r>
  <r>
    <s v="884932d9aecd88"/>
    <s v="23/03/2021"/>
    <n v="1"/>
    <x v="0"/>
    <s v="Lilac Point"/>
    <n v="8"/>
    <x v="1"/>
    <s v="Houston"/>
    <x v="0"/>
    <n v="140"/>
    <s v="Cat_Large"/>
    <n v="140"/>
    <n v="0"/>
  </r>
  <r>
    <s v="6db5862a42ea4f"/>
    <s v="20/05/2017"/>
    <n v="5"/>
    <x v="1"/>
    <s v="Tan/Brown"/>
    <n v="18"/>
    <x v="2"/>
    <s v="Austin"/>
    <x v="2"/>
    <n v="135"/>
    <s v="Dog_Medium"/>
    <n v="150"/>
    <n v="100"/>
  </r>
  <r>
    <s v="8c53ed226628c2"/>
    <s v="28/08/2014"/>
    <n v="7"/>
    <x v="1"/>
    <s v="Black/White"/>
    <n v="24"/>
    <x v="2"/>
    <s v="San Antonio"/>
    <x v="0"/>
    <n v="120"/>
    <s v="Dog_Medium"/>
    <n v="150"/>
    <n v="100"/>
  </r>
  <r>
    <s v="2fe563664632cc"/>
    <s v="11/10/2006"/>
    <n v="15"/>
    <x v="1"/>
    <s v="Brown"/>
    <n v="23"/>
    <x v="2"/>
    <s v="Dallas"/>
    <x v="6"/>
    <n v="110"/>
    <s v="Dog_Medium"/>
    <n v="150"/>
    <n v="200"/>
  </r>
  <r>
    <s v="44c3f4bd5e86cc"/>
    <s v="22/07/2018"/>
    <n v="3"/>
    <x v="1"/>
    <s v="Black/Tricolor"/>
    <n v="35"/>
    <x v="1"/>
    <s v="Austin"/>
    <x v="5"/>
    <n v="135"/>
    <s v="Dog_Large"/>
    <n v="175"/>
    <n v="0"/>
  </r>
  <r>
    <s v="a86d09ee91fd15"/>
    <s v="11/07/2010"/>
    <n v="11"/>
    <x v="1"/>
    <s v="White"/>
    <n v="49"/>
    <x v="1"/>
    <s v="Austin"/>
    <x v="1"/>
    <n v="135"/>
    <s v="Dog_Large"/>
    <n v="175"/>
    <n v="150"/>
  </r>
  <r>
    <s v="3ecea484f3e943"/>
    <s v="28/06/2016"/>
    <n v="6"/>
    <x v="0"/>
    <s v="Orange Tabby"/>
    <n v="10"/>
    <x v="1"/>
    <s v="Austin"/>
    <x v="5"/>
    <n v="135"/>
    <s v="Cat_Large"/>
    <n v="140"/>
    <n v="100"/>
  </r>
  <r>
    <s v="ce83deef8abab1"/>
    <s v="22/11/2013"/>
    <n v="8"/>
    <x v="1"/>
    <s v="White"/>
    <n v="48"/>
    <x v="1"/>
    <s v="Austin"/>
    <x v="7"/>
    <n v="135"/>
    <s v="Dog_Large"/>
    <n v="175"/>
    <n v="150"/>
  </r>
  <r>
    <s v="e4b13b808010ca"/>
    <s v="16/05/2017"/>
    <n v="5"/>
    <x v="0"/>
    <s v="Seal Point/White"/>
    <n v="2"/>
    <x v="0"/>
    <s v="San Antonio"/>
    <x v="10"/>
    <n v="120"/>
    <s v="Cat_Small"/>
    <n v="100"/>
    <n v="100"/>
  </r>
  <r>
    <s v="f315cf091ddcf4"/>
    <s v="10/06/2019"/>
    <n v="3"/>
    <x v="1"/>
    <s v="Black/Tan"/>
    <n v="34"/>
    <x v="1"/>
    <s v="Dallas"/>
    <x v="4"/>
    <n v="110"/>
    <s v="Dog_Large"/>
    <n v="175"/>
    <n v="0"/>
  </r>
  <r>
    <s v="7b39da9040ae6b"/>
    <s v="26/10/2017"/>
    <n v="4"/>
    <x v="0"/>
    <s v="Blue/White"/>
    <n v="8.5"/>
    <x v="1"/>
    <s v="Austin"/>
    <x v="12"/>
    <n v="135"/>
    <s v="Cat_Large"/>
    <n v="140"/>
    <n v="0"/>
  </r>
  <r>
    <s v="c66ff81a52aa52"/>
    <s v="30/03/2013"/>
    <n v="9"/>
    <x v="0"/>
    <s v="Blue Tabby/White"/>
    <n v="3"/>
    <x v="0"/>
    <s v="Fort Worth"/>
    <x v="7"/>
    <n v="100"/>
    <s v="Cat_Small"/>
    <n v="100"/>
    <n v="150"/>
  </r>
  <r>
    <s v="85e18f617ca2c0"/>
    <s v="29/06/2013"/>
    <n v="9"/>
    <x v="1"/>
    <s v="Brown Brindle/White"/>
    <n v="24"/>
    <x v="2"/>
    <s v="Fort Worth"/>
    <x v="0"/>
    <n v="100"/>
    <s v="Dog_Medium"/>
    <n v="150"/>
    <n v="150"/>
  </r>
  <r>
    <s v="c80dda531ecd6c"/>
    <s v="23/02/2016"/>
    <n v="6"/>
    <x v="1"/>
    <s v="Tricolor"/>
    <n v="36"/>
    <x v="1"/>
    <s v="Dallas"/>
    <x v="7"/>
    <n v="110"/>
    <s v="Dog_Large"/>
    <n v="175"/>
    <n v="100"/>
  </r>
  <r>
    <s v="51337f6f6bbf85"/>
    <s v="07/08/2017"/>
    <n v="4"/>
    <x v="0"/>
    <s v="Brown Tabby/White"/>
    <n v="4"/>
    <x v="0"/>
    <s v="Austin"/>
    <x v="5"/>
    <n v="135"/>
    <s v="Cat_Small"/>
    <n v="100"/>
    <n v="0"/>
  </r>
  <r>
    <s v="bf0f2d632b0af3"/>
    <s v="26/01/2013"/>
    <n v="9"/>
    <x v="1"/>
    <s v="Red"/>
    <n v="14"/>
    <x v="2"/>
    <s v="Houston"/>
    <x v="1"/>
    <n v="140"/>
    <s v="Dog_Medium"/>
    <n v="150"/>
    <n v="150"/>
  </r>
  <r>
    <s v="a740f02c45e373"/>
    <s v="25/05/2014"/>
    <n v="8"/>
    <x v="1"/>
    <s v="Tan"/>
    <n v="28"/>
    <x v="2"/>
    <s v="San Antonio"/>
    <x v="1"/>
    <n v="120"/>
    <s v="Dog_Medium"/>
    <n v="150"/>
    <n v="150"/>
  </r>
  <r>
    <s v="93f5a572e0b183"/>
    <s v="23/08/2015"/>
    <n v="6"/>
    <x v="1"/>
    <s v="Black/Tan"/>
    <n v="33"/>
    <x v="1"/>
    <s v="Austin"/>
    <x v="9"/>
    <n v="135"/>
    <s v="Dog_Large"/>
    <n v="175"/>
    <n v="100"/>
  </r>
  <r>
    <s v="2256adcf29836d"/>
    <s v="03/09/2017"/>
    <n v="4"/>
    <x v="0"/>
    <s v="Orange Tabby"/>
    <n v="4"/>
    <x v="0"/>
    <s v="Houston"/>
    <x v="6"/>
    <n v="140"/>
    <s v="Cat_Small"/>
    <n v="100"/>
    <n v="0"/>
  </r>
  <r>
    <s v="d5ebdfce2a5c83"/>
    <s v="11/01/2015"/>
    <n v="7"/>
    <x v="0"/>
    <s v="Black/White"/>
    <n v="2"/>
    <x v="0"/>
    <s v="Houston"/>
    <x v="7"/>
    <n v="140"/>
    <s v="Cat_Small"/>
    <n v="100"/>
    <n v="100"/>
  </r>
  <r>
    <s v="d9f15149a6ad44"/>
    <s v="03/03/2018"/>
    <n v="4"/>
    <x v="1"/>
    <s v="Blue/Tricolor"/>
    <n v="48"/>
    <x v="1"/>
    <s v="Austin"/>
    <x v="7"/>
    <n v="135"/>
    <s v="Dog_Large"/>
    <n v="175"/>
    <n v="0"/>
  </r>
  <r>
    <s v="597882b486f7c7"/>
    <s v="25/10/2010"/>
    <n v="11"/>
    <x v="1"/>
    <s v="White"/>
    <n v="45"/>
    <x v="1"/>
    <s v="Dallas"/>
    <x v="5"/>
    <n v="110"/>
    <s v="Dog_Large"/>
    <n v="175"/>
    <n v="150"/>
  </r>
  <r>
    <s v="7e3ea3d185ee78"/>
    <s v="12/10/2016"/>
    <n v="5"/>
    <x v="0"/>
    <s v="Brown Tabby/White"/>
    <n v="2"/>
    <x v="0"/>
    <s v="Dallas"/>
    <x v="0"/>
    <n v="110"/>
    <s v="Cat_Small"/>
    <n v="100"/>
    <n v="100"/>
  </r>
  <r>
    <s v="12788085788419"/>
    <s v="10/07/2020"/>
    <n v="1"/>
    <x v="0"/>
    <s v="Brown Tabby"/>
    <n v="9"/>
    <x v="1"/>
    <s v="Houston"/>
    <x v="6"/>
    <n v="140"/>
    <s v="Cat_Large"/>
    <n v="140"/>
    <n v="0"/>
  </r>
  <r>
    <s v="aff07b93e7372f"/>
    <s v="05/09/2016"/>
    <n v="5"/>
    <x v="1"/>
    <s v="Sable/Cream"/>
    <n v="17"/>
    <x v="2"/>
    <s v="Houston"/>
    <x v="1"/>
    <n v="140"/>
    <s v="Dog_Medium"/>
    <n v="150"/>
    <n v="100"/>
  </r>
  <r>
    <s v="663197ce1f71bd"/>
    <s v="10/03/2013"/>
    <n v="9"/>
    <x v="1"/>
    <s v="White/Blue"/>
    <n v="16"/>
    <x v="2"/>
    <s v="Houston"/>
    <x v="2"/>
    <n v="140"/>
    <s v="Dog_Medium"/>
    <n v="150"/>
    <n v="150"/>
  </r>
  <r>
    <s v="0a124c1c8dbed4"/>
    <s v="07/10/2009"/>
    <n v="12"/>
    <x v="1"/>
    <s v="White"/>
    <n v="27"/>
    <x v="2"/>
    <s v="Austin"/>
    <x v="6"/>
    <n v="135"/>
    <s v="Dog_Medium"/>
    <n v="150"/>
    <n v="150"/>
  </r>
  <r>
    <s v="89a0cb02c34458"/>
    <s v="22/10/2013"/>
    <n v="8"/>
    <x v="0"/>
    <s v="Blue Tabby"/>
    <n v="3"/>
    <x v="0"/>
    <s v="Fort Worth"/>
    <x v="0"/>
    <n v="100"/>
    <s v="Cat_Small"/>
    <n v="100"/>
    <n v="150"/>
  </r>
  <r>
    <s v="9dbf9ab4125656"/>
    <s v="06/04/2010"/>
    <n v="12"/>
    <x v="1"/>
    <s v="Black"/>
    <n v="11.5"/>
    <x v="2"/>
    <s v="Houston"/>
    <x v="1"/>
    <n v="140"/>
    <s v="Dog_Medium"/>
    <n v="150"/>
    <n v="150"/>
  </r>
  <r>
    <s v="a19c4711fc6b7f"/>
    <s v="06/01/2016"/>
    <n v="6"/>
    <x v="1"/>
    <s v="White/Black"/>
    <n v="11.5"/>
    <x v="2"/>
    <s v="Austin"/>
    <x v="1"/>
    <n v="135"/>
    <s v="Dog_Medium"/>
    <n v="150"/>
    <n v="100"/>
  </r>
  <r>
    <s v="5f25532892b5ce"/>
    <s v="15/09/2018"/>
    <n v="3"/>
    <x v="1"/>
    <s v="White"/>
    <n v="36"/>
    <x v="1"/>
    <s v="Austin"/>
    <x v="5"/>
    <n v="135"/>
    <s v="Dog_Large"/>
    <n v="175"/>
    <n v="0"/>
  </r>
  <r>
    <s v="30f892a6cb2005"/>
    <s v="12/05/2015"/>
    <n v="7"/>
    <x v="0"/>
    <s v="Calico/White"/>
    <n v="6.5"/>
    <x v="2"/>
    <s v="Austin"/>
    <x v="6"/>
    <n v="135"/>
    <s v="Cat_Medium"/>
    <n v="120"/>
    <n v="100"/>
  </r>
  <r>
    <s v="244e14d72eccc4"/>
    <s v="09/07/2017"/>
    <n v="4"/>
    <x v="0"/>
    <s v="Blue Tabby"/>
    <n v="3"/>
    <x v="0"/>
    <s v="Austin"/>
    <x v="6"/>
    <n v="135"/>
    <s v="Cat_Small"/>
    <n v="100"/>
    <n v="0"/>
  </r>
  <r>
    <s v="6d7476259e26ef"/>
    <s v="03/09/2016"/>
    <n v="5"/>
    <x v="0"/>
    <s v="Blue/White"/>
    <n v="3"/>
    <x v="0"/>
    <s v="Houston"/>
    <x v="2"/>
    <n v="140"/>
    <s v="Cat_Small"/>
    <n v="100"/>
    <n v="100"/>
  </r>
  <r>
    <s v="e0bf7b32e37786"/>
    <s v="01/12/2013"/>
    <n v="8"/>
    <x v="1"/>
    <s v="White"/>
    <n v="20"/>
    <x v="2"/>
    <s v="Fort Worth"/>
    <x v="7"/>
    <n v="100"/>
    <s v="Dog_Medium"/>
    <n v="150"/>
    <n v="150"/>
  </r>
  <r>
    <s v="8d9f6588d500ee"/>
    <s v="16/06/2011"/>
    <n v="11"/>
    <x v="1"/>
    <s v="Blue/White"/>
    <n v="44"/>
    <x v="1"/>
    <s v="San Antonio"/>
    <x v="0"/>
    <n v="120"/>
    <s v="Dog_Large"/>
    <n v="175"/>
    <n v="150"/>
  </r>
  <r>
    <s v="a6d26a6dd4ba14"/>
    <s v="13/10/2014"/>
    <n v="7"/>
    <x v="1"/>
    <s v="White"/>
    <n v="11.5"/>
    <x v="2"/>
    <s v="Houston"/>
    <x v="1"/>
    <n v="140"/>
    <s v="Dog_Medium"/>
    <n v="150"/>
    <n v="100"/>
  </r>
  <r>
    <s v="6029abfdf71884"/>
    <s v="11/03/2017"/>
    <n v="5"/>
    <x v="0"/>
    <s v="Black"/>
    <n v="2"/>
    <x v="0"/>
    <s v="Fort Worth"/>
    <x v="5"/>
    <n v="100"/>
    <s v="Cat_Small"/>
    <n v="100"/>
    <n v="100"/>
  </r>
  <r>
    <s v="1d62f7ca923008"/>
    <s v="15/06/2016"/>
    <n v="6"/>
    <x v="1"/>
    <s v="Tan/Black"/>
    <n v="36"/>
    <x v="1"/>
    <s v="Dallas"/>
    <x v="6"/>
    <n v="110"/>
    <s v="Dog_Large"/>
    <n v="175"/>
    <n v="100"/>
  </r>
  <r>
    <s v="2e410ece5f00b8"/>
    <s v="23/03/2016"/>
    <n v="6"/>
    <x v="0"/>
    <s v="Blue Tabby/White"/>
    <n v="3"/>
    <x v="0"/>
    <s v="Houston"/>
    <x v="6"/>
    <n v="140"/>
    <s v="Cat_Small"/>
    <n v="100"/>
    <n v="100"/>
  </r>
  <r>
    <s v="d3b45e19e4cb59"/>
    <s v="10/02/2015"/>
    <n v="7"/>
    <x v="0"/>
    <s v="Brown Tabby"/>
    <n v="10"/>
    <x v="1"/>
    <s v="San Antonio"/>
    <x v="7"/>
    <n v="120"/>
    <s v="Cat_Large"/>
    <n v="140"/>
    <n v="100"/>
  </r>
  <r>
    <s v="ac697bc85c8ac9"/>
    <s v="21/08/2017"/>
    <n v="4"/>
    <x v="1"/>
    <s v="Tan/White"/>
    <n v="20"/>
    <x v="2"/>
    <s v="Houston"/>
    <x v="1"/>
    <n v="140"/>
    <s v="Dog_Medium"/>
    <n v="150"/>
    <n v="0"/>
  </r>
  <r>
    <s v="3e93fe8b04729f"/>
    <s v="17/04/2017"/>
    <n v="5"/>
    <x v="1"/>
    <s v="Black"/>
    <n v="8"/>
    <x v="0"/>
    <s v="Austin"/>
    <x v="5"/>
    <n v="135"/>
    <s v="Dog_Small"/>
    <n v="125"/>
    <n v="100"/>
  </r>
  <r>
    <s v="0d43852aedfa1b"/>
    <s v="17/08/2016"/>
    <n v="5"/>
    <x v="0"/>
    <s v="Brown Tabby/White"/>
    <n v="8.5"/>
    <x v="1"/>
    <s v="Houston"/>
    <x v="6"/>
    <n v="140"/>
    <s v="Cat_Large"/>
    <n v="140"/>
    <n v="100"/>
  </r>
  <r>
    <s v="8c961369639d7e"/>
    <s v="16/09/2015"/>
    <n v="6"/>
    <x v="1"/>
    <s v="Fawn"/>
    <n v="6"/>
    <x v="0"/>
    <s v="Austin"/>
    <x v="0"/>
    <n v="135"/>
    <s v="Dog_Small"/>
    <n v="125"/>
    <n v="100"/>
  </r>
  <r>
    <s v="efa95dd0b28a91"/>
    <s v="05/02/2016"/>
    <n v="6"/>
    <x v="1"/>
    <s v="Black"/>
    <n v="44"/>
    <x v="1"/>
    <s v="Fort Worth"/>
    <x v="8"/>
    <n v="100"/>
    <s v="Dog_Large"/>
    <n v="175"/>
    <n v="100"/>
  </r>
  <r>
    <s v="f95fc7e9b5d6e2"/>
    <s v="21/03/2013"/>
    <n v="9"/>
    <x v="1"/>
    <s v="Chocolate/Gold"/>
    <n v="6"/>
    <x v="0"/>
    <s v="Fort Worth"/>
    <x v="4"/>
    <n v="100"/>
    <s v="Dog_Small"/>
    <n v="125"/>
    <n v="150"/>
  </r>
  <r>
    <s v="a684a8601b6777"/>
    <s v="10/06/2011"/>
    <n v="11"/>
    <x v="0"/>
    <s v="Brown Tabby/White"/>
    <n v="6"/>
    <x v="2"/>
    <s v="Austin"/>
    <x v="1"/>
    <n v="135"/>
    <s v="Cat_Medium"/>
    <n v="120"/>
    <n v="150"/>
  </r>
  <r>
    <s v="568eabd3a96073"/>
    <s v="29/06/2003"/>
    <n v="19"/>
    <x v="1"/>
    <s v="Red/White"/>
    <n v="13"/>
    <x v="2"/>
    <s v="Austin"/>
    <x v="5"/>
    <n v="135"/>
    <s v="Dog_Medium"/>
    <n v="150"/>
    <n v="300"/>
  </r>
  <r>
    <s v="6e406021b79b62"/>
    <s v="02/12/2015"/>
    <n v="6"/>
    <x v="0"/>
    <s v="Black/White"/>
    <n v="2"/>
    <x v="0"/>
    <s v="San Antonio"/>
    <x v="2"/>
    <n v="120"/>
    <s v="Cat_Small"/>
    <n v="100"/>
    <n v="100"/>
  </r>
  <r>
    <s v="b54036c85ea9cd"/>
    <s v="01/07/2015"/>
    <n v="7"/>
    <x v="0"/>
    <s v="Orange Tabby"/>
    <n v="10"/>
    <x v="1"/>
    <s v="Houston"/>
    <x v="1"/>
    <n v="140"/>
    <s v="Cat_Large"/>
    <n v="140"/>
    <n v="100"/>
  </r>
  <r>
    <s v="73f378248cf98b"/>
    <s v="25/04/2018"/>
    <n v="4"/>
    <x v="0"/>
    <s v="Brown Tabby"/>
    <n v="6"/>
    <x v="2"/>
    <s v="Fort Worth"/>
    <x v="2"/>
    <n v="100"/>
    <s v="Cat_Medium"/>
    <n v="120"/>
    <n v="0"/>
  </r>
  <r>
    <s v="5068ffe201bd40"/>
    <s v="13/07/2015"/>
    <n v="6"/>
    <x v="1"/>
    <s v="Brown/White"/>
    <n v="6"/>
    <x v="0"/>
    <s v="Austin"/>
    <x v="5"/>
    <n v="135"/>
    <s v="Dog_Small"/>
    <n v="125"/>
    <n v="100"/>
  </r>
  <r>
    <s v="f4c82b3c1ee45f"/>
    <s v="02/11/2013"/>
    <n v="8"/>
    <x v="1"/>
    <s v="Brown Brindle/White"/>
    <n v="43"/>
    <x v="1"/>
    <s v="Austin"/>
    <x v="4"/>
    <n v="135"/>
    <s v="Dog_Large"/>
    <n v="175"/>
    <n v="150"/>
  </r>
  <r>
    <s v="e5c9a633523b4c"/>
    <s v="08/12/2010"/>
    <n v="11"/>
    <x v="0"/>
    <s v="Blue/White"/>
    <n v="9"/>
    <x v="1"/>
    <s v="Dallas"/>
    <x v="10"/>
    <n v="110"/>
    <s v="Cat_Large"/>
    <n v="140"/>
    <n v="150"/>
  </r>
  <r>
    <s v="1bc5db04d0af14"/>
    <s v="10/11/2018"/>
    <n v="3"/>
    <x v="1"/>
    <s v="Brown"/>
    <n v="13"/>
    <x v="2"/>
    <s v="San Antonio"/>
    <x v="6"/>
    <n v="120"/>
    <s v="Dog_Medium"/>
    <n v="150"/>
    <n v="0"/>
  </r>
  <r>
    <s v="a11a72a1ec9020"/>
    <s v="04/03/2012"/>
    <n v="10"/>
    <x v="1"/>
    <s v="White/Tricolor"/>
    <n v="15"/>
    <x v="2"/>
    <s v="Houston"/>
    <x v="1"/>
    <n v="140"/>
    <s v="Dog_Medium"/>
    <n v="150"/>
    <n v="150"/>
  </r>
  <r>
    <s v="2270f9d00b6497"/>
    <s v="28/11/2015"/>
    <n v="6"/>
    <x v="0"/>
    <s v="Black"/>
    <n v="9"/>
    <x v="1"/>
    <s v="Dallas"/>
    <x v="6"/>
    <n v="110"/>
    <s v="Cat_Large"/>
    <n v="140"/>
    <n v="100"/>
  </r>
  <r>
    <s v="ed90ca996e1246"/>
    <s v="04/06/2018"/>
    <n v="4"/>
    <x v="0"/>
    <s v="Brown Tabby"/>
    <n v="8.5"/>
    <x v="1"/>
    <s v="San Antonio"/>
    <x v="8"/>
    <n v="120"/>
    <s v="Cat_Large"/>
    <n v="140"/>
    <n v="0"/>
  </r>
  <r>
    <s v="e40a79b340e826"/>
    <s v="13/10/2013"/>
    <n v="8"/>
    <x v="0"/>
    <s v="Brown Tabby"/>
    <n v="8.5"/>
    <x v="1"/>
    <s v="Houston"/>
    <x v="10"/>
    <n v="140"/>
    <s v="Cat_Large"/>
    <n v="140"/>
    <n v="150"/>
  </r>
  <r>
    <s v="5acc3320f1de88"/>
    <s v="06/11/2006"/>
    <n v="15"/>
    <x v="1"/>
    <s v="White/Brown Brindle"/>
    <n v="11.5"/>
    <x v="2"/>
    <s v="San Antonio"/>
    <x v="5"/>
    <n v="120"/>
    <s v="Dog_Medium"/>
    <n v="150"/>
    <n v="200"/>
  </r>
  <r>
    <s v="a6686dbedca435"/>
    <s v="03/05/2008"/>
    <n v="14"/>
    <x v="1"/>
    <s v="Tan/White"/>
    <n v="8"/>
    <x v="0"/>
    <s v="Dallas"/>
    <x v="1"/>
    <n v="110"/>
    <s v="Dog_Small"/>
    <n v="125"/>
    <n v="200"/>
  </r>
  <r>
    <s v="ef4f75f4bfa4f3"/>
    <s v="07/10/2019"/>
    <n v="2"/>
    <x v="1"/>
    <s v="Brown"/>
    <n v="35"/>
    <x v="1"/>
    <s v="Fort Worth"/>
    <x v="8"/>
    <n v="100"/>
    <s v="Dog_Large"/>
    <n v="175"/>
    <n v="0"/>
  </r>
  <r>
    <s v="a9d811610608d5"/>
    <s v="28/05/2018"/>
    <n v="4"/>
    <x v="0"/>
    <s v="Black"/>
    <n v="8.5"/>
    <x v="1"/>
    <s v="Dallas"/>
    <x v="1"/>
    <n v="110"/>
    <s v="Cat_Large"/>
    <n v="140"/>
    <n v="0"/>
  </r>
  <r>
    <s v="ff0863d60d99e4"/>
    <s v="08/10/2018"/>
    <n v="3"/>
    <x v="0"/>
    <s v="Black"/>
    <n v="2"/>
    <x v="0"/>
    <s v="Dallas"/>
    <x v="3"/>
    <n v="110"/>
    <s v="Cat_Small"/>
    <n v="100"/>
    <n v="0"/>
  </r>
  <r>
    <s v="4bed0ecbdcd286"/>
    <s v="27/08/2013"/>
    <n v="8"/>
    <x v="1"/>
    <s v="Tan"/>
    <n v="15"/>
    <x v="2"/>
    <s v="San Antonio"/>
    <x v="5"/>
    <n v="120"/>
    <s v="Dog_Medium"/>
    <n v="150"/>
    <n v="150"/>
  </r>
  <r>
    <s v="40a3a410eed7ba"/>
    <s v="23/02/2021"/>
    <n v="1"/>
    <x v="0"/>
    <s v="Brown Tabby"/>
    <n v="6.5"/>
    <x v="2"/>
    <s v="Austin"/>
    <x v="5"/>
    <n v="135"/>
    <s v="Cat_Medium"/>
    <n v="120"/>
    <n v="0"/>
  </r>
  <r>
    <s v="e6d1d0683e4b81"/>
    <s v="01/01/2009"/>
    <n v="13"/>
    <x v="1"/>
    <s v="Brown"/>
    <n v="40"/>
    <x v="1"/>
    <s v="San Antonio"/>
    <x v="10"/>
    <n v="120"/>
    <s v="Dog_Large"/>
    <n v="175"/>
    <n v="200"/>
  </r>
  <r>
    <s v="0e2a229c2b8765"/>
    <s v="05/08/2014"/>
    <n v="7"/>
    <x v="1"/>
    <s v="Black/Brown"/>
    <n v="6"/>
    <x v="0"/>
    <s v="Houston"/>
    <x v="6"/>
    <n v="140"/>
    <s v="Dog_Small"/>
    <n v="125"/>
    <n v="100"/>
  </r>
  <r>
    <s v="85fa25b183d62a"/>
    <s v="07/05/2017"/>
    <n v="5"/>
    <x v="1"/>
    <s v="White"/>
    <n v="11.5"/>
    <x v="2"/>
    <s v="Houston"/>
    <x v="0"/>
    <n v="140"/>
    <s v="Dog_Medium"/>
    <n v="150"/>
    <n v="100"/>
  </r>
  <r>
    <s v="6e1c83e9ca1f6a"/>
    <s v="22/04/2012"/>
    <n v="10"/>
    <x v="1"/>
    <s v="White"/>
    <n v="38"/>
    <x v="1"/>
    <s v="Dallas"/>
    <x v="2"/>
    <n v="110"/>
    <s v="Dog_Large"/>
    <n v="175"/>
    <n v="150"/>
  </r>
  <r>
    <s v="455d2f854b5c62"/>
    <s v="15/03/2013"/>
    <n v="9"/>
    <x v="0"/>
    <s v="Calico"/>
    <n v="8"/>
    <x v="1"/>
    <s v="Austin"/>
    <x v="5"/>
    <n v="135"/>
    <s v="Cat_Large"/>
    <n v="140"/>
    <n v="150"/>
  </r>
  <r>
    <s v="0c88a2d05502a6"/>
    <s v="06/06/2014"/>
    <n v="8"/>
    <x v="0"/>
    <s v="Orange Tabby"/>
    <n v="3"/>
    <x v="0"/>
    <s v="San Antonio"/>
    <x v="6"/>
    <n v="120"/>
    <s v="Cat_Small"/>
    <n v="100"/>
    <n v="150"/>
  </r>
  <r>
    <s v="b9f25d593c8d36"/>
    <s v="24/06/2017"/>
    <n v="5"/>
    <x v="0"/>
    <s v="Black"/>
    <n v="2"/>
    <x v="0"/>
    <s v="Fort Worth"/>
    <x v="1"/>
    <n v="100"/>
    <s v="Cat_Small"/>
    <n v="100"/>
    <n v="100"/>
  </r>
  <r>
    <s v="678f3096a38d48"/>
    <s v="06/10/2017"/>
    <n v="4"/>
    <x v="1"/>
    <s v="Black/Brown"/>
    <n v="11"/>
    <x v="2"/>
    <s v="San Antonio"/>
    <x v="2"/>
    <n v="120"/>
    <s v="Dog_Medium"/>
    <n v="150"/>
    <n v="0"/>
  </r>
  <r>
    <s v="83d690409362d6"/>
    <s v="17/03/2011"/>
    <n v="11"/>
    <x v="1"/>
    <s v="Tricolor"/>
    <n v="49"/>
    <x v="1"/>
    <s v="Austin"/>
    <x v="0"/>
    <n v="135"/>
    <s v="Dog_Large"/>
    <n v="175"/>
    <n v="150"/>
  </r>
  <r>
    <s v="cc63e858bd6602"/>
    <s v="22/10/2015"/>
    <n v="6"/>
    <x v="1"/>
    <s v="Black/White"/>
    <n v="5"/>
    <x v="0"/>
    <s v="Austin"/>
    <x v="7"/>
    <n v="135"/>
    <s v="Dog_Small"/>
    <n v="125"/>
    <n v="100"/>
  </r>
  <r>
    <s v="1113473087471d"/>
    <s v="07/09/2018"/>
    <n v="3"/>
    <x v="0"/>
    <s v="Brown Tabby"/>
    <n v="6"/>
    <x v="2"/>
    <s v="Dallas"/>
    <x v="6"/>
    <n v="110"/>
    <s v="Cat_Medium"/>
    <n v="120"/>
    <n v="0"/>
  </r>
  <r>
    <s v="7624e925a267e4"/>
    <s v="09/05/2018"/>
    <n v="4"/>
    <x v="0"/>
    <s v="Brown Tabby"/>
    <n v="8.5"/>
    <x v="1"/>
    <s v="Austin"/>
    <x v="12"/>
    <n v="135"/>
    <s v="Cat_Large"/>
    <n v="140"/>
    <n v="0"/>
  </r>
  <r>
    <s v="2fa808f21eb7dc"/>
    <s v="15/04/2015"/>
    <n v="7"/>
    <x v="0"/>
    <s v="White"/>
    <n v="6.5"/>
    <x v="2"/>
    <s v="Houston"/>
    <x v="6"/>
    <n v="140"/>
    <s v="Cat_Medium"/>
    <n v="120"/>
    <n v="100"/>
  </r>
  <r>
    <s v="5025abc4977311"/>
    <s v="20/05/2006"/>
    <n v="16"/>
    <x v="1"/>
    <s v="Brown/White"/>
    <n v="15"/>
    <x v="2"/>
    <s v="Dallas"/>
    <x v="5"/>
    <n v="110"/>
    <s v="Dog_Medium"/>
    <n v="150"/>
    <n v="300"/>
  </r>
  <r>
    <s v="2c43323bf9775b"/>
    <s v="06/10/2018"/>
    <n v="3"/>
    <x v="1"/>
    <s v="Brown/Gray"/>
    <n v="27"/>
    <x v="2"/>
    <s v="Austin"/>
    <x v="6"/>
    <n v="135"/>
    <s v="Dog_Medium"/>
    <n v="150"/>
    <n v="0"/>
  </r>
  <r>
    <s v="9015a060de1d03"/>
    <s v="31/05/2015"/>
    <n v="7"/>
    <x v="2"/>
    <s v="Brown"/>
    <n v="12.4"/>
    <x v="1"/>
    <s v="Dallas"/>
    <x v="0"/>
    <n v="110"/>
    <s v="Bird_Large"/>
    <n v="110"/>
    <n v="100"/>
  </r>
  <r>
    <s v="a153576595d7e8"/>
    <s v="19/05/2020"/>
    <n v="2"/>
    <x v="0"/>
    <s v="Calico/Tricolor"/>
    <n v="2"/>
    <x v="0"/>
    <s v="Fort Worth"/>
    <x v="1"/>
    <n v="100"/>
    <s v="Cat_Small"/>
    <n v="100"/>
    <n v="0"/>
  </r>
  <r>
    <s v="9407d0bb2a6f0d"/>
    <s v="14/06/2014"/>
    <n v="8"/>
    <x v="1"/>
    <s v="White"/>
    <n v="43"/>
    <x v="1"/>
    <s v="Houston"/>
    <x v="9"/>
    <n v="140"/>
    <s v="Dog_Large"/>
    <n v="175"/>
    <n v="150"/>
  </r>
  <r>
    <s v="d0a898a6a60e1f"/>
    <s v="30/09/2015"/>
    <n v="6"/>
    <x v="1"/>
    <s v="Tan"/>
    <n v="34"/>
    <x v="1"/>
    <s v="Dallas"/>
    <x v="7"/>
    <n v="110"/>
    <s v="Dog_Large"/>
    <n v="175"/>
    <n v="100"/>
  </r>
  <r>
    <s v="8c2278e60eac79"/>
    <s v="06/08/2011"/>
    <n v="10"/>
    <x v="1"/>
    <s v="Tan/White"/>
    <n v="48"/>
    <x v="1"/>
    <s v="Dallas"/>
    <x v="0"/>
    <n v="110"/>
    <s v="Dog_Large"/>
    <n v="175"/>
    <n v="150"/>
  </r>
  <r>
    <s v="b72d637994458b"/>
    <s v="14/08/2016"/>
    <n v="5"/>
    <x v="0"/>
    <s v="Calico"/>
    <n v="8.5"/>
    <x v="1"/>
    <s v="Houston"/>
    <x v="1"/>
    <n v="140"/>
    <s v="Cat_Large"/>
    <n v="140"/>
    <n v="100"/>
  </r>
  <r>
    <s v="2f0cc9a2b8afa2"/>
    <s v="16/08/2012"/>
    <n v="9"/>
    <x v="0"/>
    <s v="White/Gray"/>
    <n v="10"/>
    <x v="1"/>
    <s v="Austin"/>
    <x v="6"/>
    <n v="135"/>
    <s v="Cat_Large"/>
    <n v="140"/>
    <n v="150"/>
  </r>
  <r>
    <s v="fde33d68763f7b"/>
    <s v="15/10/2015"/>
    <n v="6"/>
    <x v="1"/>
    <s v="Black/Brown"/>
    <n v="46"/>
    <x v="1"/>
    <s v="San Antonio"/>
    <x v="3"/>
    <n v="120"/>
    <s v="Dog_Large"/>
    <n v="175"/>
    <n v="100"/>
  </r>
  <r>
    <s v="acb8e2e0c236fd"/>
    <s v="02/01/2014"/>
    <n v="8"/>
    <x v="1"/>
    <s v="Black/Brown"/>
    <n v="47"/>
    <x v="1"/>
    <s v="San Antonio"/>
    <x v="1"/>
    <n v="120"/>
    <s v="Dog_Large"/>
    <n v="175"/>
    <n v="150"/>
  </r>
  <r>
    <s v="7131750f216c67"/>
    <s v="06/03/2015"/>
    <n v="7"/>
    <x v="1"/>
    <s v="White/Brown Brindle"/>
    <n v="11.5"/>
    <x v="2"/>
    <s v="Houston"/>
    <x v="2"/>
    <n v="140"/>
    <s v="Dog_Medium"/>
    <n v="150"/>
    <n v="100"/>
  </r>
  <r>
    <s v="edb95ecaf19622"/>
    <s v="13/03/2009"/>
    <n v="13"/>
    <x v="1"/>
    <s v="White/Tan"/>
    <n v="11.5"/>
    <x v="2"/>
    <s v="Austin"/>
    <x v="8"/>
    <n v="135"/>
    <s v="Dog_Medium"/>
    <n v="150"/>
    <n v="200"/>
  </r>
  <r>
    <s v="352884867fd57a"/>
    <s v="15/02/2020"/>
    <n v="2"/>
    <x v="1"/>
    <s v="Tricolor"/>
    <n v="40"/>
    <x v="1"/>
    <s v="San Antonio"/>
    <x v="6"/>
    <n v="120"/>
    <s v="Dog_Large"/>
    <n v="175"/>
    <n v="0"/>
  </r>
  <r>
    <s v="59f9bad296e804"/>
    <s v="23/09/2020"/>
    <n v="1"/>
    <x v="0"/>
    <s v="Brown Tabby"/>
    <n v="6.5"/>
    <x v="2"/>
    <s v="Houston"/>
    <x v="5"/>
    <n v="140"/>
    <s v="Cat_Medium"/>
    <n v="120"/>
    <n v="0"/>
  </r>
  <r>
    <s v="d332077cdf523a"/>
    <s v="11/11/2015"/>
    <n v="6"/>
    <x v="0"/>
    <s v="Brown Tabby"/>
    <n v="9"/>
    <x v="1"/>
    <s v="Houston"/>
    <x v="7"/>
    <n v="140"/>
    <s v="Cat_Large"/>
    <n v="140"/>
    <n v="100"/>
  </r>
  <r>
    <s v="8e45f053603c61"/>
    <s v="08/04/2015"/>
    <n v="7"/>
    <x v="1"/>
    <s v="Tricolor"/>
    <n v="19"/>
    <x v="2"/>
    <s v="Austin"/>
    <x v="0"/>
    <n v="135"/>
    <s v="Dog_Medium"/>
    <n v="150"/>
    <n v="100"/>
  </r>
  <r>
    <s v="1568a3090d2190"/>
    <s v="07/07/2019"/>
    <n v="2"/>
    <x v="0"/>
    <s v="Seal Point"/>
    <n v="10"/>
    <x v="1"/>
    <s v="Austin"/>
    <x v="6"/>
    <n v="135"/>
    <s v="Cat_Large"/>
    <n v="140"/>
    <n v="0"/>
  </r>
  <r>
    <s v="05fece24d2c882"/>
    <s v="30/10/2007"/>
    <n v="14"/>
    <x v="0"/>
    <s v="Brown Tabby/White"/>
    <n v="8"/>
    <x v="1"/>
    <s v="Austin"/>
    <x v="6"/>
    <n v="135"/>
    <s v="Cat_Large"/>
    <n v="140"/>
    <n v="200"/>
  </r>
  <r>
    <s v="d8ac2dcd2c6511"/>
    <s v="16/09/2016"/>
    <n v="5"/>
    <x v="0"/>
    <s v="Black"/>
    <n v="3"/>
    <x v="0"/>
    <s v="Houston"/>
    <x v="7"/>
    <n v="140"/>
    <s v="Cat_Small"/>
    <n v="100"/>
    <n v="100"/>
  </r>
  <r>
    <s v="d033a8817fbe91"/>
    <s v="12/02/2011"/>
    <n v="11"/>
    <x v="1"/>
    <s v="Brown Brindle/White"/>
    <n v="40"/>
    <x v="1"/>
    <s v="Dallas"/>
    <x v="7"/>
    <n v="110"/>
    <s v="Dog_Large"/>
    <n v="175"/>
    <n v="150"/>
  </r>
  <r>
    <s v="069843aafd7561"/>
    <s v="12/09/2015"/>
    <n v="6"/>
    <x v="1"/>
    <s v="Black/Tan"/>
    <n v="40"/>
    <x v="1"/>
    <s v="Dallas"/>
    <x v="6"/>
    <n v="110"/>
    <s v="Dog_Large"/>
    <n v="175"/>
    <n v="100"/>
  </r>
  <r>
    <s v="a9af96911efe74"/>
    <s v="11/04/2019"/>
    <n v="3"/>
    <x v="1"/>
    <s v="Black/White"/>
    <n v="24"/>
    <x v="2"/>
    <s v="San Antonio"/>
    <x v="1"/>
    <n v="120"/>
    <s v="Dog_Medium"/>
    <n v="150"/>
    <n v="0"/>
  </r>
  <r>
    <s v="fe9c46df16eb75"/>
    <s v="24/02/2018"/>
    <n v="4"/>
    <x v="1"/>
    <s v="Black"/>
    <n v="19"/>
    <x v="2"/>
    <s v="Austin"/>
    <x v="3"/>
    <n v="135"/>
    <s v="Dog_Medium"/>
    <n v="150"/>
    <n v="0"/>
  </r>
  <r>
    <s v="75ba74a020cb27"/>
    <s v="18/05/2015"/>
    <n v="7"/>
    <x v="1"/>
    <s v="Black/White"/>
    <n v="19"/>
    <x v="2"/>
    <s v="Austin"/>
    <x v="12"/>
    <n v="135"/>
    <s v="Dog_Medium"/>
    <n v="150"/>
    <n v="100"/>
  </r>
  <r>
    <s v="37b5a113bdbae3"/>
    <s v="18/06/2019"/>
    <n v="3"/>
    <x v="1"/>
    <s v="White/Tan"/>
    <n v="9"/>
    <x v="0"/>
    <s v="Fort Worth"/>
    <x v="6"/>
    <n v="100"/>
    <s v="Dog_Small"/>
    <n v="125"/>
    <n v="0"/>
  </r>
  <r>
    <s v="35967940b9e617"/>
    <s v="26/05/2014"/>
    <n v="8"/>
    <x v="1"/>
    <s v="Tan/White"/>
    <n v="39"/>
    <x v="1"/>
    <s v="Dallas"/>
    <x v="6"/>
    <n v="110"/>
    <s v="Dog_Large"/>
    <n v="175"/>
    <n v="150"/>
  </r>
  <r>
    <s v="0a4e1e7385317e"/>
    <s v="22/04/2011"/>
    <n v="11"/>
    <x v="0"/>
    <s v="Gray Tabby"/>
    <n v="6"/>
    <x v="2"/>
    <s v="Austin"/>
    <x v="6"/>
    <n v="135"/>
    <s v="Cat_Medium"/>
    <n v="120"/>
    <n v="150"/>
  </r>
  <r>
    <s v="d9fad3902f0c50"/>
    <s v="02/11/2017"/>
    <n v="4"/>
    <x v="1"/>
    <s v="Brown/White"/>
    <n v="43"/>
    <x v="1"/>
    <s v="San Antonio"/>
    <x v="7"/>
    <n v="120"/>
    <s v="Dog_Large"/>
    <n v="175"/>
    <n v="0"/>
  </r>
  <r>
    <s v="add819801326a9"/>
    <s v="11/05/2017"/>
    <n v="5"/>
    <x v="1"/>
    <s v="Brown/White"/>
    <n v="32"/>
    <x v="1"/>
    <s v="Houston"/>
    <x v="1"/>
    <n v="140"/>
    <s v="Dog_Large"/>
    <n v="175"/>
    <n v="100"/>
  </r>
  <r>
    <s v="1b65f5656cff01"/>
    <s v="17/02/2011"/>
    <n v="11"/>
    <x v="1"/>
    <s v="Brown"/>
    <n v="46"/>
    <x v="1"/>
    <s v="Fort Worth"/>
    <x v="6"/>
    <n v="100"/>
    <s v="Dog_Large"/>
    <n v="175"/>
    <n v="150"/>
  </r>
  <r>
    <s v="49a4065887a0e8"/>
    <s v="19/02/2016"/>
    <n v="6"/>
    <x v="1"/>
    <s v="Black/White"/>
    <n v="34"/>
    <x v="1"/>
    <s v="Houston"/>
    <x v="5"/>
    <n v="140"/>
    <s v="Dog_Large"/>
    <n v="175"/>
    <n v="100"/>
  </r>
  <r>
    <s v="fb24cbe4682318"/>
    <s v="03/09/2016"/>
    <n v="5"/>
    <x v="0"/>
    <s v="Torbie"/>
    <n v="2"/>
    <x v="0"/>
    <s v="Fort Worth"/>
    <x v="3"/>
    <n v="100"/>
    <s v="Cat_Small"/>
    <n v="100"/>
    <n v="100"/>
  </r>
  <r>
    <s v="7774fa71183c45"/>
    <s v="30/11/2012"/>
    <n v="9"/>
    <x v="1"/>
    <s v="Black"/>
    <n v="46"/>
    <x v="1"/>
    <s v="Houston"/>
    <x v="12"/>
    <n v="140"/>
    <s v="Dog_Large"/>
    <n v="175"/>
    <n v="150"/>
  </r>
  <r>
    <s v="3299f2e12aa7f6"/>
    <s v="17/09/2019"/>
    <n v="2"/>
    <x v="0"/>
    <s v="Calico"/>
    <n v="6"/>
    <x v="2"/>
    <s v="Houston"/>
    <x v="6"/>
    <n v="140"/>
    <s v="Cat_Medium"/>
    <n v="120"/>
    <n v="0"/>
  </r>
  <r>
    <s v="8220303978f491"/>
    <s v="07/07/2010"/>
    <n v="11"/>
    <x v="1"/>
    <s v="Brown"/>
    <n v="14"/>
    <x v="2"/>
    <s v="Fort Worth"/>
    <x v="0"/>
    <n v="100"/>
    <s v="Dog_Medium"/>
    <n v="150"/>
    <n v="150"/>
  </r>
  <r>
    <s v="5c21ce0e8087cf"/>
    <s v="27/06/2002"/>
    <n v="20"/>
    <x v="1"/>
    <s v="Apricot"/>
    <n v="12"/>
    <x v="2"/>
    <s v="Fort Worth"/>
    <x v="5"/>
    <n v="100"/>
    <s v="Dog_Medium"/>
    <n v="150"/>
    <n v="300"/>
  </r>
  <r>
    <s v="fcf8c461180094"/>
    <s v="06/03/2010"/>
    <n v="12"/>
    <x v="1"/>
    <s v="Chocolate/White"/>
    <n v="32"/>
    <x v="1"/>
    <s v="San Antonio"/>
    <x v="3"/>
    <n v="120"/>
    <s v="Dog_Large"/>
    <n v="175"/>
    <n v="150"/>
  </r>
  <r>
    <s v="5d70bd36a07f8c"/>
    <s v="29/07/2013"/>
    <n v="8"/>
    <x v="1"/>
    <s v="Brown/White"/>
    <n v="34"/>
    <x v="1"/>
    <s v="Dallas"/>
    <x v="5"/>
    <n v="110"/>
    <s v="Dog_Large"/>
    <n v="175"/>
    <n v="150"/>
  </r>
  <r>
    <s v="d50b03bf3b55fb"/>
    <s v="14/03/2007"/>
    <n v="15"/>
    <x v="1"/>
    <s v="Black"/>
    <n v="21"/>
    <x v="2"/>
    <s v="Houston"/>
    <x v="7"/>
    <n v="140"/>
    <s v="Dog_Medium"/>
    <n v="150"/>
    <n v="200"/>
  </r>
  <r>
    <s v="ff6868b491cdcc"/>
    <s v="26/02/2010"/>
    <n v="12"/>
    <x v="1"/>
    <s v="Black"/>
    <n v="34"/>
    <x v="1"/>
    <s v="Fort Worth"/>
    <x v="3"/>
    <n v="100"/>
    <s v="Dog_Large"/>
    <n v="175"/>
    <n v="150"/>
  </r>
  <r>
    <s v="3a7e00370e4083"/>
    <s v="01/12/2011"/>
    <n v="10"/>
    <x v="1"/>
    <s v="Gray/Gray"/>
    <n v="47"/>
    <x v="1"/>
    <s v="Austin"/>
    <x v="6"/>
    <n v="135"/>
    <s v="Dog_Large"/>
    <n v="175"/>
    <n v="150"/>
  </r>
  <r>
    <s v="41d576981ab6fa"/>
    <s v="18/05/2020"/>
    <n v="2"/>
    <x v="0"/>
    <s v="Brown Tabby"/>
    <n v="9"/>
    <x v="1"/>
    <s v="Dallas"/>
    <x v="5"/>
    <n v="110"/>
    <s v="Cat_Large"/>
    <n v="140"/>
    <n v="0"/>
  </r>
  <r>
    <s v="e2e48956d5c2a6"/>
    <s v="28/08/2016"/>
    <n v="5"/>
    <x v="0"/>
    <s v="Lynx Point/White"/>
    <n v="3"/>
    <x v="0"/>
    <s v="Dallas"/>
    <x v="10"/>
    <n v="110"/>
    <s v="Cat_Small"/>
    <n v="100"/>
    <n v="100"/>
  </r>
  <r>
    <s v="99a4e65ec4cb6a"/>
    <s v="01/04/2019"/>
    <n v="3"/>
    <x v="0"/>
    <s v="Cream Tabby"/>
    <n v="6.5"/>
    <x v="2"/>
    <s v="Fort Worth"/>
    <x v="1"/>
    <n v="100"/>
    <s v="Cat_Medium"/>
    <n v="120"/>
    <n v="0"/>
  </r>
  <r>
    <s v="5b6cf9eef12171"/>
    <s v="09/05/2018"/>
    <n v="4"/>
    <x v="0"/>
    <s v="White/Black"/>
    <n v="6"/>
    <x v="2"/>
    <s v="Dallas"/>
    <x v="5"/>
    <n v="110"/>
    <s v="Cat_Medium"/>
    <n v="120"/>
    <n v="0"/>
  </r>
  <r>
    <s v="b7fc8513d1dbe2"/>
    <s v="23/03/2017"/>
    <n v="5"/>
    <x v="1"/>
    <s v="Brown/White"/>
    <n v="39"/>
    <x v="1"/>
    <s v="San Antonio"/>
    <x v="1"/>
    <n v="120"/>
    <s v="Dog_Large"/>
    <n v="175"/>
    <n v="100"/>
  </r>
  <r>
    <s v="e9af9e92135694"/>
    <s v="16/07/2015"/>
    <n v="6"/>
    <x v="1"/>
    <s v="Brown/Black"/>
    <n v="22"/>
    <x v="2"/>
    <s v="Houston"/>
    <x v="10"/>
    <n v="140"/>
    <s v="Dog_Medium"/>
    <n v="150"/>
    <n v="100"/>
  </r>
  <r>
    <s v="069d1a5fb1020f"/>
    <s v="06/09/2013"/>
    <n v="8"/>
    <x v="1"/>
    <s v="Red/White"/>
    <n v="26"/>
    <x v="2"/>
    <s v="Austin"/>
    <x v="6"/>
    <n v="135"/>
    <s v="Dog_Medium"/>
    <n v="150"/>
    <n v="150"/>
  </r>
  <r>
    <s v="c98a27877cf68c"/>
    <s v="02/05/2014"/>
    <n v="8"/>
    <x v="0"/>
    <s v="Brown Tabby"/>
    <n v="3"/>
    <x v="0"/>
    <s v="Houston"/>
    <x v="7"/>
    <n v="140"/>
    <s v="Cat_Small"/>
    <n v="100"/>
    <n v="150"/>
  </r>
  <r>
    <s v="146858d0f4f672"/>
    <s v="01/07/2007"/>
    <n v="15"/>
    <x v="1"/>
    <s v="Brown Brindle/White"/>
    <n v="43"/>
    <x v="1"/>
    <s v="Dallas"/>
    <x v="6"/>
    <n v="110"/>
    <s v="Dog_Large"/>
    <n v="175"/>
    <n v="200"/>
  </r>
  <r>
    <s v="9775a4b30eba3e"/>
    <s v="26/05/2014"/>
    <n v="8"/>
    <x v="1"/>
    <s v="Tan/White"/>
    <n v="21"/>
    <x v="2"/>
    <s v="Austin"/>
    <x v="1"/>
    <n v="135"/>
    <s v="Dog_Medium"/>
    <n v="150"/>
    <n v="150"/>
  </r>
  <r>
    <s v="7754a1292950aa"/>
    <s v="18/12/2015"/>
    <n v="6"/>
    <x v="0"/>
    <s v="Brown Tabby"/>
    <n v="3"/>
    <x v="0"/>
    <s v="Houston"/>
    <x v="12"/>
    <n v="140"/>
    <s v="Cat_Small"/>
    <n v="100"/>
    <n v="100"/>
  </r>
  <r>
    <s v="8bd495e5f16cb8"/>
    <s v="12/12/2015"/>
    <n v="6"/>
    <x v="1"/>
    <s v="White"/>
    <n v="7"/>
    <x v="0"/>
    <s v="Austin"/>
    <x v="0"/>
    <n v="135"/>
    <s v="Dog_Small"/>
    <n v="125"/>
    <n v="100"/>
  </r>
  <r>
    <s v="bd4b8bc7c66437"/>
    <s v="06/06/2018"/>
    <n v="4"/>
    <x v="1"/>
    <s v="Black/Brown"/>
    <n v="45"/>
    <x v="1"/>
    <s v="San Antonio"/>
    <x v="1"/>
    <n v="120"/>
    <s v="Dog_Large"/>
    <n v="175"/>
    <n v="0"/>
  </r>
  <r>
    <s v="0d0b2ad659e786"/>
    <s v="26/10/2012"/>
    <n v="9"/>
    <x v="1"/>
    <s v="Tricolor/White"/>
    <n v="49"/>
    <x v="1"/>
    <s v="Houston"/>
    <x v="6"/>
    <n v="140"/>
    <s v="Dog_Large"/>
    <n v="175"/>
    <n v="150"/>
  </r>
  <r>
    <s v="402f82361312d3"/>
    <s v="06/11/2015"/>
    <n v="6"/>
    <x v="1"/>
    <s v="Tan"/>
    <n v="29"/>
    <x v="2"/>
    <s v="San Antonio"/>
    <x v="5"/>
    <n v="120"/>
    <s v="Dog_Medium"/>
    <n v="150"/>
    <n v="100"/>
  </r>
  <r>
    <s v="19088f357fc413"/>
    <s v="02/11/2013"/>
    <n v="8"/>
    <x v="1"/>
    <s v="Brown Brindle/White"/>
    <n v="18"/>
    <x v="2"/>
    <s v="Austin"/>
    <x v="6"/>
    <n v="135"/>
    <s v="Dog_Medium"/>
    <n v="150"/>
    <n v="150"/>
  </r>
  <r>
    <s v="0893b7753fe2d6"/>
    <s v="10/05/2015"/>
    <n v="7"/>
    <x v="1"/>
    <s v="Black/Brown"/>
    <n v="33"/>
    <x v="1"/>
    <s v="Austin"/>
    <x v="6"/>
    <n v="135"/>
    <s v="Dog_Large"/>
    <n v="175"/>
    <n v="100"/>
  </r>
  <r>
    <s v="919dd10d91b86e"/>
    <s v="06/08/2011"/>
    <n v="10"/>
    <x v="1"/>
    <s v="Tan"/>
    <n v="31"/>
    <x v="1"/>
    <s v="Houston"/>
    <x v="9"/>
    <n v="140"/>
    <s v="Dog_Large"/>
    <n v="175"/>
    <n v="150"/>
  </r>
  <r>
    <s v="120c1209a5d48b"/>
    <s v="29/11/2015"/>
    <n v="6"/>
    <x v="1"/>
    <s v="White"/>
    <n v="33"/>
    <x v="1"/>
    <s v="Austin"/>
    <x v="6"/>
    <n v="135"/>
    <s v="Dog_Large"/>
    <n v="175"/>
    <n v="100"/>
  </r>
  <r>
    <s v="e044683a0c5a9e"/>
    <s v="17/07/2009"/>
    <n v="12"/>
    <x v="1"/>
    <s v="Brown"/>
    <n v="13"/>
    <x v="2"/>
    <s v="Houston"/>
    <x v="7"/>
    <n v="140"/>
    <s v="Dog_Medium"/>
    <n v="150"/>
    <n v="150"/>
  </r>
  <r>
    <s v="42357bb3c16dd2"/>
    <s v="09/06/2016"/>
    <n v="6"/>
    <x v="0"/>
    <s v="Orange Tabby"/>
    <n v="4"/>
    <x v="0"/>
    <s v="San Antonio"/>
    <x v="5"/>
    <n v="120"/>
    <s v="Cat_Small"/>
    <n v="100"/>
    <n v="100"/>
  </r>
  <r>
    <s v="9bf2198fb246bb"/>
    <s v="25/07/2015"/>
    <n v="6"/>
    <x v="1"/>
    <s v="White/Black"/>
    <n v="25"/>
    <x v="2"/>
    <s v="San Antonio"/>
    <x v="1"/>
    <n v="120"/>
    <s v="Dog_Medium"/>
    <n v="150"/>
    <n v="100"/>
  </r>
  <r>
    <s v="7181747e296b4e"/>
    <s v="19/07/2015"/>
    <n v="6"/>
    <x v="0"/>
    <s v="Blue Tabby"/>
    <n v="6"/>
    <x v="2"/>
    <s v="Houston"/>
    <x v="2"/>
    <n v="140"/>
    <s v="Cat_Medium"/>
    <n v="120"/>
    <n v="100"/>
  </r>
  <r>
    <s v="7d588c90d0a8ae"/>
    <s v="03/11/2016"/>
    <n v="5"/>
    <x v="1"/>
    <s v="Chocolate"/>
    <n v="35"/>
    <x v="1"/>
    <s v="Houston"/>
    <x v="0"/>
    <n v="140"/>
    <s v="Dog_Large"/>
    <n v="175"/>
    <n v="100"/>
  </r>
  <r>
    <s v="e8b2eb988f72e5"/>
    <s v="23/04/2016"/>
    <n v="6"/>
    <x v="0"/>
    <s v="Gray Tabby"/>
    <n v="4"/>
    <x v="0"/>
    <s v="San Antonio"/>
    <x v="10"/>
    <n v="120"/>
    <s v="Cat_Small"/>
    <n v="100"/>
    <n v="100"/>
  </r>
  <r>
    <s v="358bc4f49d802c"/>
    <s v="07/05/2015"/>
    <n v="7"/>
    <x v="0"/>
    <s v="Orange Tabby/White"/>
    <n v="6"/>
    <x v="2"/>
    <s v="Austin"/>
    <x v="6"/>
    <n v="135"/>
    <s v="Cat_Medium"/>
    <n v="120"/>
    <n v="100"/>
  </r>
  <r>
    <s v="c5b14ac11a86ef"/>
    <s v="07/01/2004"/>
    <n v="18"/>
    <x v="0"/>
    <s v="Black/White"/>
    <n v="6"/>
    <x v="2"/>
    <s v="Austin"/>
    <x v="7"/>
    <n v="135"/>
    <s v="Cat_Medium"/>
    <n v="120"/>
    <n v="300"/>
  </r>
  <r>
    <s v="078222ea8bfb7a"/>
    <s v="05/09/2019"/>
    <n v="2"/>
    <x v="0"/>
    <s v="Brown Tabby/White"/>
    <n v="8"/>
    <x v="1"/>
    <s v="San Antonio"/>
    <x v="6"/>
    <n v="120"/>
    <s v="Cat_Large"/>
    <n v="140"/>
    <n v="0"/>
  </r>
  <r>
    <s v="998c0015fe861d"/>
    <s v="07/04/2019"/>
    <n v="3"/>
    <x v="1"/>
    <s v="Cream/Tan"/>
    <n v="43"/>
    <x v="1"/>
    <s v="Fort Worth"/>
    <x v="1"/>
    <n v="100"/>
    <s v="Dog_Large"/>
    <n v="175"/>
    <n v="0"/>
  </r>
  <r>
    <s v="0111e55c6df0ca"/>
    <s v="12/08/2015"/>
    <n v="6"/>
    <x v="1"/>
    <s v="Chocolate/Tan"/>
    <n v="49"/>
    <x v="1"/>
    <s v="Austin"/>
    <x v="6"/>
    <n v="135"/>
    <s v="Dog_Large"/>
    <n v="175"/>
    <n v="100"/>
  </r>
  <r>
    <s v="6604e974098977"/>
    <s v="06/01/2016"/>
    <n v="6"/>
    <x v="1"/>
    <s v="White/Buff"/>
    <n v="8"/>
    <x v="0"/>
    <s v="Fort Worth"/>
    <x v="2"/>
    <n v="100"/>
    <s v="Dog_Small"/>
    <n v="125"/>
    <n v="100"/>
  </r>
  <r>
    <s v="eddc5d605577bf"/>
    <s v="16/12/2012"/>
    <n v="9"/>
    <x v="1"/>
    <s v="Black/White"/>
    <n v="33"/>
    <x v="1"/>
    <s v="Dallas"/>
    <x v="8"/>
    <n v="110"/>
    <s v="Dog_Large"/>
    <n v="175"/>
    <n v="150"/>
  </r>
  <r>
    <s v="9543e8e54f5378"/>
    <s v="21/04/2019"/>
    <n v="3"/>
    <x v="0"/>
    <s v="Brown Tabby"/>
    <n v="4"/>
    <x v="0"/>
    <s v="Austin"/>
    <x v="1"/>
    <n v="135"/>
    <s v="Cat_Small"/>
    <n v="100"/>
    <n v="0"/>
  </r>
  <r>
    <s v="8f4b5e902047e9"/>
    <s v="27/05/2017"/>
    <n v="5"/>
    <x v="0"/>
    <s v="Gray Tabby/White"/>
    <n v="8"/>
    <x v="1"/>
    <s v="Houston"/>
    <x v="0"/>
    <n v="140"/>
    <s v="Cat_Large"/>
    <n v="140"/>
    <n v="100"/>
  </r>
  <r>
    <s v="543f2bcdd0566b"/>
    <s v="16/08/2020"/>
    <n v="1"/>
    <x v="0"/>
    <s v="Calico"/>
    <n v="4"/>
    <x v="0"/>
    <s v="Austin"/>
    <x v="5"/>
    <n v="135"/>
    <s v="Cat_Small"/>
    <n v="100"/>
    <n v="0"/>
  </r>
  <r>
    <s v="a37d184cf8dd77"/>
    <s v="04/05/2015"/>
    <n v="7"/>
    <x v="0"/>
    <s v="Brown Tabby/White"/>
    <n v="2"/>
    <x v="0"/>
    <s v="Houston"/>
    <x v="1"/>
    <n v="140"/>
    <s v="Cat_Small"/>
    <n v="100"/>
    <n v="100"/>
  </r>
  <r>
    <s v="69de59cc126da3"/>
    <s v="20/11/2014"/>
    <n v="7"/>
    <x v="1"/>
    <s v="White/Gray"/>
    <n v="21"/>
    <x v="2"/>
    <s v="Fort Worth"/>
    <x v="2"/>
    <n v="100"/>
    <s v="Dog_Medium"/>
    <n v="150"/>
    <n v="100"/>
  </r>
  <r>
    <s v="086c0acb54f766"/>
    <s v="22/10/2019"/>
    <n v="2"/>
    <x v="0"/>
    <s v="Lynx Point"/>
    <n v="9"/>
    <x v="1"/>
    <s v="Austin"/>
    <x v="6"/>
    <n v="135"/>
    <s v="Cat_Large"/>
    <n v="140"/>
    <n v="0"/>
  </r>
  <r>
    <s v="eecef4ac580720"/>
    <s v="22/06/2016"/>
    <n v="6"/>
    <x v="1"/>
    <s v="Blue/White"/>
    <n v="13"/>
    <x v="2"/>
    <s v="Austin"/>
    <x v="8"/>
    <n v="135"/>
    <s v="Dog_Medium"/>
    <n v="150"/>
    <n v="100"/>
  </r>
  <r>
    <s v="6b167554c4042c"/>
    <s v="29/04/2016"/>
    <n v="6"/>
    <x v="0"/>
    <s v="Brown Tabby"/>
    <n v="2"/>
    <x v="0"/>
    <s v="San Antonio"/>
    <x v="2"/>
    <n v="120"/>
    <s v="Cat_Small"/>
    <n v="100"/>
    <n v="100"/>
  </r>
  <r>
    <s v="210b699d286c8d"/>
    <s v="29/10/2014"/>
    <n v="7"/>
    <x v="0"/>
    <s v="Orange Tabby"/>
    <n v="3"/>
    <x v="0"/>
    <s v="Houston"/>
    <x v="6"/>
    <n v="140"/>
    <s v="Cat_Small"/>
    <n v="100"/>
    <n v="100"/>
  </r>
  <r>
    <s v="1d386f6e2e9bcf"/>
    <s v="24/05/2020"/>
    <n v="2"/>
    <x v="1"/>
    <s v="Black/Brown Brindle"/>
    <n v="29"/>
    <x v="2"/>
    <s v="Houston"/>
    <x v="6"/>
    <n v="140"/>
    <s v="Dog_Medium"/>
    <n v="150"/>
    <n v="0"/>
  </r>
  <r>
    <s v="5dd9e9351f2fd8"/>
    <s v="08/02/2015"/>
    <n v="7"/>
    <x v="1"/>
    <s v="Brown Brindle"/>
    <n v="35"/>
    <x v="1"/>
    <s v="Austin"/>
    <x v="5"/>
    <n v="135"/>
    <s v="Dog_Large"/>
    <n v="175"/>
    <n v="100"/>
  </r>
  <r>
    <s v="aeae4348b4eca1"/>
    <s v="24/09/2016"/>
    <n v="5"/>
    <x v="0"/>
    <s v="Black Tabby"/>
    <n v="8"/>
    <x v="1"/>
    <s v="Austin"/>
    <x v="1"/>
    <n v="135"/>
    <s v="Cat_Large"/>
    <n v="140"/>
    <n v="100"/>
  </r>
  <r>
    <s v="2365902a04e53f"/>
    <s v="27/11/2012"/>
    <n v="9"/>
    <x v="1"/>
    <s v="Brown/White"/>
    <n v="39"/>
    <x v="1"/>
    <s v="Dallas"/>
    <x v="6"/>
    <n v="110"/>
    <s v="Dog_Large"/>
    <n v="175"/>
    <n v="150"/>
  </r>
  <r>
    <s v="40be8dcdc5c0b2"/>
    <s v="01/10/2003"/>
    <n v="18"/>
    <x v="0"/>
    <s v="Blue/White"/>
    <n v="4"/>
    <x v="0"/>
    <s v="Austin"/>
    <x v="5"/>
    <n v="135"/>
    <s v="Cat_Small"/>
    <n v="100"/>
    <n v="300"/>
  </r>
  <r>
    <s v="f68e16fc9f0b40"/>
    <s v="17/12/2012"/>
    <n v="9"/>
    <x v="1"/>
    <s v="Tan/White"/>
    <n v="19"/>
    <x v="2"/>
    <s v="Houston"/>
    <x v="4"/>
    <n v="140"/>
    <s v="Dog_Medium"/>
    <n v="150"/>
    <n v="150"/>
  </r>
  <r>
    <s v="5e15fa459dcd81"/>
    <s v="13/09/2017"/>
    <n v="4"/>
    <x v="1"/>
    <s v="Black/White"/>
    <n v="22"/>
    <x v="2"/>
    <s v="Houston"/>
    <x v="5"/>
    <n v="140"/>
    <s v="Dog_Medium"/>
    <n v="150"/>
    <n v="0"/>
  </r>
  <r>
    <s v="901bac7f4e6137"/>
    <s v="07/02/2015"/>
    <n v="7"/>
    <x v="0"/>
    <s v="Brown Tabby/White"/>
    <n v="2"/>
    <x v="0"/>
    <s v="Austin"/>
    <x v="0"/>
    <n v="135"/>
    <s v="Cat_Small"/>
    <n v="100"/>
    <n v="100"/>
  </r>
  <r>
    <s v="7027633948d00d"/>
    <s v="14/09/2004"/>
    <n v="17"/>
    <x v="0"/>
    <s v="Orange Tabby"/>
    <n v="2"/>
    <x v="0"/>
    <s v="Austin"/>
    <x v="2"/>
    <n v="135"/>
    <s v="Cat_Small"/>
    <n v="100"/>
    <n v="300"/>
  </r>
  <r>
    <s v="953398a023084b"/>
    <s v="22/12/2018"/>
    <n v="3"/>
    <x v="1"/>
    <s v="Brown/White"/>
    <n v="11"/>
    <x v="2"/>
    <s v="Austin"/>
    <x v="1"/>
    <n v="135"/>
    <s v="Dog_Medium"/>
    <n v="150"/>
    <n v="0"/>
  </r>
  <r>
    <s v="d7bfb08e43a7c5"/>
    <s v="16/10/2016"/>
    <n v="5"/>
    <x v="0"/>
    <s v="Cream Tabby"/>
    <n v="3"/>
    <x v="0"/>
    <s v="Austin"/>
    <x v="7"/>
    <n v="135"/>
    <s v="Cat_Small"/>
    <n v="100"/>
    <n v="100"/>
  </r>
  <r>
    <s v="de25e208a64833"/>
    <s v="23/04/2015"/>
    <n v="7"/>
    <x v="0"/>
    <s v="Brown Tabby/White"/>
    <n v="2"/>
    <x v="0"/>
    <s v="Houston"/>
    <x v="7"/>
    <n v="140"/>
    <s v="Cat_Small"/>
    <n v="100"/>
    <n v="100"/>
  </r>
  <r>
    <s v="e64a048ab520f1"/>
    <s v="17/03/2019"/>
    <n v="3"/>
    <x v="0"/>
    <s v="Black/White"/>
    <n v="8"/>
    <x v="1"/>
    <s v="San Antonio"/>
    <x v="10"/>
    <n v="120"/>
    <s v="Cat_Large"/>
    <n v="140"/>
    <n v="0"/>
  </r>
  <r>
    <s v="d6931d09072021"/>
    <s v="03/08/2019"/>
    <n v="2"/>
    <x v="0"/>
    <s v="Cream Tabby"/>
    <n v="9"/>
    <x v="1"/>
    <s v="Houston"/>
    <x v="7"/>
    <n v="140"/>
    <s v="Cat_Large"/>
    <n v="140"/>
    <n v="0"/>
  </r>
  <r>
    <s v="41264d505643a7"/>
    <s v="04/10/2012"/>
    <n v="9"/>
    <x v="0"/>
    <s v="Tortie"/>
    <n v="2"/>
    <x v="0"/>
    <s v="Fort Worth"/>
    <x v="5"/>
    <n v="100"/>
    <s v="Cat_Small"/>
    <n v="100"/>
    <n v="150"/>
  </r>
  <r>
    <s v="310ccc098da541"/>
    <s v="26/02/2014"/>
    <n v="8"/>
    <x v="1"/>
    <s v="Red/White"/>
    <n v="48"/>
    <x v="1"/>
    <s v="Fort Worth"/>
    <x v="6"/>
    <n v="100"/>
    <s v="Dog_Large"/>
    <n v="175"/>
    <n v="150"/>
  </r>
  <r>
    <s v="13b411b3dcfd88"/>
    <s v="02/07/2011"/>
    <n v="10"/>
    <x v="1"/>
    <s v="Tan/White"/>
    <n v="13"/>
    <x v="2"/>
    <s v="Austin"/>
    <x v="6"/>
    <n v="135"/>
    <s v="Dog_Medium"/>
    <n v="150"/>
    <n v="150"/>
  </r>
  <r>
    <s v="cba7f222223ef6"/>
    <s v="06/07/2005"/>
    <n v="16"/>
    <x v="1"/>
    <s v="Brown"/>
    <n v="33"/>
    <x v="1"/>
    <s v="San Antonio"/>
    <x v="7"/>
    <n v="120"/>
    <s v="Dog_Large"/>
    <n v="175"/>
    <n v="300"/>
  </r>
  <r>
    <s v="5b926aeee98b2f"/>
    <s v="20/06/2019"/>
    <n v="3"/>
    <x v="0"/>
    <s v="Calico"/>
    <n v="8.5"/>
    <x v="1"/>
    <s v="Fort Worth"/>
    <x v="5"/>
    <n v="100"/>
    <s v="Cat_Large"/>
    <n v="140"/>
    <n v="0"/>
  </r>
  <r>
    <s v="7ca014560d93db"/>
    <s v="27/01/2017"/>
    <n v="5"/>
    <x v="1"/>
    <s v="Gray/White"/>
    <n v="21"/>
    <x v="2"/>
    <s v="Dallas"/>
    <x v="0"/>
    <n v="110"/>
    <s v="Dog_Medium"/>
    <n v="150"/>
    <n v="100"/>
  </r>
  <r>
    <s v="3bbe45c415677a"/>
    <s v="08/06/2013"/>
    <n v="9"/>
    <x v="1"/>
    <s v="Brown Brindle"/>
    <n v="32"/>
    <x v="1"/>
    <s v="San Antonio"/>
    <x v="5"/>
    <n v="120"/>
    <s v="Dog_Large"/>
    <n v="175"/>
    <n v="150"/>
  </r>
  <r>
    <s v="9ba0383f6e7d46"/>
    <s v="19/10/2016"/>
    <n v="5"/>
    <x v="1"/>
    <s v="Black/Brown"/>
    <n v="47"/>
    <x v="1"/>
    <s v="Houston"/>
    <x v="1"/>
    <n v="140"/>
    <s v="Dog_Large"/>
    <n v="175"/>
    <n v="100"/>
  </r>
  <r>
    <s v="83c1375493d8fa"/>
    <s v="13/03/2016"/>
    <n v="6"/>
    <x v="0"/>
    <s v="Black/White"/>
    <n v="3"/>
    <x v="0"/>
    <s v="Dallas"/>
    <x v="0"/>
    <n v="110"/>
    <s v="Cat_Small"/>
    <n v="100"/>
    <n v="100"/>
  </r>
  <r>
    <s v="f8ef91f7c65d66"/>
    <s v="17/10/2019"/>
    <n v="2"/>
    <x v="1"/>
    <s v="Black/Brown"/>
    <n v="8"/>
    <x v="0"/>
    <s v="San Antonio"/>
    <x v="4"/>
    <n v="120"/>
    <s v="Dog_Small"/>
    <n v="125"/>
    <n v="0"/>
  </r>
  <r>
    <s v="e797ef2d89c074"/>
    <s v="27/08/2016"/>
    <n v="5"/>
    <x v="1"/>
    <s v="Brown"/>
    <n v="12"/>
    <x v="2"/>
    <s v="Houston"/>
    <x v="10"/>
    <n v="140"/>
    <s v="Dog_Medium"/>
    <n v="150"/>
    <n v="100"/>
  </r>
  <r>
    <s v="4bb1c0c913a22d"/>
    <s v="02/12/2020"/>
    <n v="1"/>
    <x v="1"/>
    <s v="Red/White"/>
    <n v="47"/>
    <x v="1"/>
    <s v="Fort Worth"/>
    <x v="5"/>
    <n v="100"/>
    <s v="Dog_Large"/>
    <n v="175"/>
    <n v="0"/>
  </r>
  <r>
    <s v="68457c0c13bc71"/>
    <s v="16/01/2013"/>
    <n v="9"/>
    <x v="1"/>
    <s v="Black/Brown"/>
    <n v="39"/>
    <x v="1"/>
    <s v="Houston"/>
    <x v="2"/>
    <n v="140"/>
    <s v="Dog_Large"/>
    <n v="175"/>
    <n v="150"/>
  </r>
  <r>
    <s v="a265455c6f44f2"/>
    <s v="05/01/2017"/>
    <n v="5"/>
    <x v="1"/>
    <s v="Brown Brindle/White"/>
    <n v="28"/>
    <x v="2"/>
    <s v="Houston"/>
    <x v="1"/>
    <n v="140"/>
    <s v="Dog_Medium"/>
    <n v="150"/>
    <n v="100"/>
  </r>
  <r>
    <s v="55f1116b2f7800"/>
    <s v="10/11/2005"/>
    <n v="16"/>
    <x v="1"/>
    <s v="Tan/White"/>
    <n v="5"/>
    <x v="0"/>
    <s v="Fort Worth"/>
    <x v="5"/>
    <n v="100"/>
    <s v="Dog_Small"/>
    <n v="125"/>
    <n v="300"/>
  </r>
  <r>
    <s v="0dd5a2a509d7bd"/>
    <s v="05/04/2011"/>
    <n v="11"/>
    <x v="1"/>
    <s v="Chocolate/White"/>
    <n v="46"/>
    <x v="1"/>
    <s v="Fort Worth"/>
    <x v="6"/>
    <n v="100"/>
    <s v="Dog_Large"/>
    <n v="175"/>
    <n v="150"/>
  </r>
  <r>
    <s v="b7649ee86aba95"/>
    <s v="15/11/2018"/>
    <n v="3"/>
    <x v="1"/>
    <s v="Cream"/>
    <n v="16"/>
    <x v="2"/>
    <s v="Houston"/>
    <x v="1"/>
    <n v="140"/>
    <s v="Dog_Medium"/>
    <n v="150"/>
    <n v="0"/>
  </r>
  <r>
    <s v="10748563a62d44"/>
    <s v="26/11/2013"/>
    <n v="8"/>
    <x v="1"/>
    <s v="Black"/>
    <n v="21"/>
    <x v="2"/>
    <s v="Dallas"/>
    <x v="6"/>
    <n v="110"/>
    <s v="Dog_Medium"/>
    <n v="150"/>
    <n v="150"/>
  </r>
  <r>
    <s v="44141bd46e6497"/>
    <s v="03/10/2016"/>
    <n v="5"/>
    <x v="1"/>
    <s v="Fawn/White"/>
    <n v="22"/>
    <x v="2"/>
    <s v="Houston"/>
    <x v="5"/>
    <n v="140"/>
    <s v="Dog_Medium"/>
    <n v="150"/>
    <n v="100"/>
  </r>
  <r>
    <s v="7be6dbf072e816"/>
    <s v="28/08/2017"/>
    <n v="4"/>
    <x v="1"/>
    <s v="Black/White"/>
    <n v="45"/>
    <x v="1"/>
    <s v="Dallas"/>
    <x v="12"/>
    <n v="110"/>
    <s v="Dog_Large"/>
    <n v="175"/>
    <n v="0"/>
  </r>
  <r>
    <s v="6b0e4a94dd6870"/>
    <s v="06/05/2008"/>
    <n v="14"/>
    <x v="1"/>
    <s v="White/Black"/>
    <n v="7"/>
    <x v="0"/>
    <s v="Austin"/>
    <x v="2"/>
    <n v="135"/>
    <s v="Dog_Small"/>
    <n v="125"/>
    <n v="200"/>
  </r>
  <r>
    <s v="b94badf459076e"/>
    <s v="19/07/2016"/>
    <n v="5"/>
    <x v="0"/>
    <s v="Cream Tabby"/>
    <n v="8.5"/>
    <x v="1"/>
    <s v="Fort Worth"/>
    <x v="1"/>
    <n v="100"/>
    <s v="Cat_Large"/>
    <n v="140"/>
    <n v="100"/>
  </r>
  <r>
    <s v="80a31bd31e5c3f"/>
    <s v="19/10/2013"/>
    <n v="8"/>
    <x v="0"/>
    <s v="Brown Tabby"/>
    <n v="8"/>
    <x v="1"/>
    <s v="Dallas"/>
    <x v="0"/>
    <n v="110"/>
    <s v="Cat_Large"/>
    <n v="140"/>
    <n v="150"/>
  </r>
  <r>
    <s v="b631e96e4ed600"/>
    <s v="29/03/2014"/>
    <n v="8"/>
    <x v="0"/>
    <s v="Black"/>
    <n v="6"/>
    <x v="2"/>
    <s v="Austin"/>
    <x v="1"/>
    <n v="135"/>
    <s v="Cat_Medium"/>
    <n v="120"/>
    <n v="150"/>
  </r>
  <r>
    <s v="8f49649d306fe6"/>
    <s v="21/06/2015"/>
    <n v="7"/>
    <x v="0"/>
    <s v="Orange Tabby"/>
    <n v="2"/>
    <x v="0"/>
    <s v="Houston"/>
    <x v="0"/>
    <n v="140"/>
    <s v="Cat_Small"/>
    <n v="100"/>
    <n v="100"/>
  </r>
  <r>
    <s v="d9e86d3c218289"/>
    <s v="10/05/2014"/>
    <n v="8"/>
    <x v="1"/>
    <s v="Tan"/>
    <n v="39"/>
    <x v="1"/>
    <s v="San Antonio"/>
    <x v="7"/>
    <n v="120"/>
    <s v="Dog_Large"/>
    <n v="175"/>
    <n v="150"/>
  </r>
  <r>
    <s v="5f0ee00bbbd5fe"/>
    <s v="25/11/2011"/>
    <n v="10"/>
    <x v="1"/>
    <s v="Brown/White"/>
    <n v="46"/>
    <x v="1"/>
    <s v="Fort Worth"/>
    <x v="5"/>
    <n v="100"/>
    <s v="Dog_Large"/>
    <n v="175"/>
    <n v="150"/>
  </r>
  <r>
    <s v="356b427fc0dacb"/>
    <s v="22/12/2013"/>
    <n v="8"/>
    <x v="1"/>
    <s v="Tan/White"/>
    <n v="46"/>
    <x v="1"/>
    <s v="San Antonio"/>
    <x v="6"/>
    <n v="120"/>
    <s v="Dog_Large"/>
    <n v="175"/>
    <n v="150"/>
  </r>
  <r>
    <s v="eae1d36d555f7f"/>
    <s v="06/07/2015"/>
    <n v="6"/>
    <x v="0"/>
    <s v="Brown Tabby/White"/>
    <n v="6.5"/>
    <x v="2"/>
    <s v="Austin"/>
    <x v="8"/>
    <n v="135"/>
    <s v="Cat_Medium"/>
    <n v="120"/>
    <n v="100"/>
  </r>
  <r>
    <s v="7e05b46fbcfd3a"/>
    <s v="08/06/2013"/>
    <n v="9"/>
    <x v="1"/>
    <s v="White/Black"/>
    <n v="5"/>
    <x v="0"/>
    <s v="Houston"/>
    <x v="0"/>
    <n v="140"/>
    <s v="Dog_Small"/>
    <n v="125"/>
    <n v="150"/>
  </r>
  <r>
    <s v="c4df5d4c1e00f9"/>
    <s v="20/08/2019"/>
    <n v="2"/>
    <x v="1"/>
    <s v="White/Black"/>
    <n v="7"/>
    <x v="0"/>
    <s v="San Antonio"/>
    <x v="7"/>
    <n v="120"/>
    <s v="Dog_Small"/>
    <n v="125"/>
    <n v="0"/>
  </r>
  <r>
    <s v="167f42df569277"/>
    <s v="07/04/2011"/>
    <n v="11"/>
    <x v="1"/>
    <s v="White/Brown"/>
    <n v="14"/>
    <x v="2"/>
    <s v="San Antonio"/>
    <x v="6"/>
    <n v="120"/>
    <s v="Dog_Medium"/>
    <n v="150"/>
    <n v="150"/>
  </r>
  <r>
    <s v="603cf4504eefd1"/>
    <s v="27/07/2015"/>
    <n v="6"/>
    <x v="1"/>
    <s v="Black/Blue Merle"/>
    <n v="33"/>
    <x v="1"/>
    <s v="Houston"/>
    <x v="5"/>
    <n v="140"/>
    <s v="Dog_Large"/>
    <n v="175"/>
    <n v="100"/>
  </r>
  <r>
    <s v="35925a2360fd99"/>
    <s v="30/03/2020"/>
    <n v="2"/>
    <x v="0"/>
    <s v="Brown Tabby"/>
    <n v="2"/>
    <x v="0"/>
    <s v="Austin"/>
    <x v="6"/>
    <n v="135"/>
    <s v="Cat_Small"/>
    <n v="100"/>
    <n v="0"/>
  </r>
  <r>
    <s v="933747b5d0c1c5"/>
    <s v="30/06/2018"/>
    <n v="4"/>
    <x v="1"/>
    <s v="Black/Tan"/>
    <n v="43"/>
    <x v="1"/>
    <s v="Austin"/>
    <x v="9"/>
    <n v="135"/>
    <s v="Dog_Large"/>
    <n v="175"/>
    <n v="0"/>
  </r>
  <r>
    <s v="01b7fc2102f279"/>
    <s v="09/05/2014"/>
    <n v="8"/>
    <x v="1"/>
    <s v="Brown"/>
    <n v="4"/>
    <x v="0"/>
    <s v="Fort Worth"/>
    <x v="6"/>
    <n v="100"/>
    <s v="Dog_Small"/>
    <n v="125"/>
    <n v="150"/>
  </r>
  <r>
    <s v="7a1c895691b113"/>
    <s v="01/07/2019"/>
    <n v="3"/>
    <x v="0"/>
    <s v="Brown Tabby/White"/>
    <n v="2"/>
    <x v="0"/>
    <s v="San Antonio"/>
    <x v="12"/>
    <n v="120"/>
    <s v="Cat_Small"/>
    <n v="100"/>
    <n v="0"/>
  </r>
  <r>
    <s v="898e1d07099daf"/>
    <s v="21/08/2020"/>
    <n v="1"/>
    <x v="1"/>
    <s v="White/Tan"/>
    <n v="16"/>
    <x v="2"/>
    <s v="Austin"/>
    <x v="0"/>
    <n v="135"/>
    <s v="Dog_Medium"/>
    <n v="150"/>
    <n v="0"/>
  </r>
  <r>
    <s v="b8a7873bf35c49"/>
    <s v="13/08/2020"/>
    <n v="1"/>
    <x v="0"/>
    <s v="Calico"/>
    <n v="8"/>
    <x v="1"/>
    <s v="Austin"/>
    <x v="1"/>
    <n v="135"/>
    <s v="Cat_Large"/>
    <n v="140"/>
    <n v="0"/>
  </r>
  <r>
    <s v="36ca82c8183222"/>
    <s v="05/12/2016"/>
    <n v="5"/>
    <x v="0"/>
    <s v="Black"/>
    <n v="8.5"/>
    <x v="1"/>
    <s v="San Antonio"/>
    <x v="6"/>
    <n v="120"/>
    <s v="Cat_Large"/>
    <n v="140"/>
    <n v="100"/>
  </r>
  <r>
    <s v="6058cd736fede7"/>
    <s v="01/06/2015"/>
    <n v="7"/>
    <x v="1"/>
    <s v="Black/White"/>
    <n v="13"/>
    <x v="2"/>
    <s v="Austin"/>
    <x v="5"/>
    <n v="135"/>
    <s v="Dog_Medium"/>
    <n v="150"/>
    <n v="100"/>
  </r>
  <r>
    <s v="1ba4d0fee342fc"/>
    <s v="30/08/2008"/>
    <n v="13"/>
    <x v="0"/>
    <s v="Black/White"/>
    <n v="8"/>
    <x v="1"/>
    <s v="Houston"/>
    <x v="6"/>
    <n v="140"/>
    <s v="Cat_Large"/>
    <n v="140"/>
    <n v="200"/>
  </r>
  <r>
    <s v="abf8c32fbfadd1"/>
    <s v="25/11/2015"/>
    <n v="6"/>
    <x v="1"/>
    <s v="White/Black"/>
    <n v="24"/>
    <x v="2"/>
    <s v="San Antonio"/>
    <x v="1"/>
    <n v="120"/>
    <s v="Dog_Medium"/>
    <n v="150"/>
    <n v="100"/>
  </r>
  <r>
    <s v="6377bcb4961598"/>
    <s v="14/05/2016"/>
    <n v="6"/>
    <x v="0"/>
    <s v="Calico"/>
    <n v="6"/>
    <x v="2"/>
    <s v="Dallas"/>
    <x v="13"/>
    <n v="110"/>
    <s v="Cat_Medium"/>
    <n v="120"/>
    <n v="100"/>
  </r>
  <r>
    <s v="f6f957efff024a"/>
    <s v="07/07/2014"/>
    <n v="7"/>
    <x v="1"/>
    <s v="Cream/White"/>
    <n v="43"/>
    <x v="1"/>
    <s v="Austin"/>
    <x v="4"/>
    <n v="135"/>
    <s v="Dog_Large"/>
    <n v="175"/>
    <n v="100"/>
  </r>
  <r>
    <s v="4356a546618ce0"/>
    <s v="29/07/2014"/>
    <n v="7"/>
    <x v="0"/>
    <s v="Black/White"/>
    <n v="8"/>
    <x v="1"/>
    <s v="Fort Worth"/>
    <x v="5"/>
    <n v="100"/>
    <s v="Cat_Large"/>
    <n v="140"/>
    <n v="100"/>
  </r>
  <r>
    <s v="a08e28d2c2b210"/>
    <s v="19/06/2016"/>
    <n v="6"/>
    <x v="0"/>
    <s v="Calico"/>
    <n v="4"/>
    <x v="0"/>
    <s v="Austin"/>
    <x v="1"/>
    <n v="135"/>
    <s v="Cat_Small"/>
    <n v="100"/>
    <n v="100"/>
  </r>
  <r>
    <s v="8ce18b3d909a3a"/>
    <s v="21/04/2012"/>
    <n v="10"/>
    <x v="1"/>
    <s v="White"/>
    <n v="46"/>
    <x v="1"/>
    <s v="Austin"/>
    <x v="0"/>
    <n v="135"/>
    <s v="Dog_Large"/>
    <n v="175"/>
    <n v="150"/>
  </r>
  <r>
    <s v="933a7bb5fffb19"/>
    <s v="28/08/2014"/>
    <n v="7"/>
    <x v="1"/>
    <s v="White/Black"/>
    <n v="21"/>
    <x v="2"/>
    <s v="Austin"/>
    <x v="9"/>
    <n v="135"/>
    <s v="Dog_Medium"/>
    <n v="150"/>
    <n v="100"/>
  </r>
  <r>
    <s v="467f1f8d8fbf93"/>
    <s v="10/11/2011"/>
    <n v="10"/>
    <x v="1"/>
    <s v="Black/White"/>
    <n v="29"/>
    <x v="2"/>
    <s v="San Antonio"/>
    <x v="5"/>
    <n v="120"/>
    <s v="Dog_Medium"/>
    <n v="150"/>
    <n v="150"/>
  </r>
  <r>
    <s v="df1f0245700a70"/>
    <s v="14/02/2013"/>
    <n v="9"/>
    <x v="1"/>
    <s v="Black/White"/>
    <n v="16"/>
    <x v="2"/>
    <s v="Austin"/>
    <x v="7"/>
    <n v="135"/>
    <s v="Dog_Medium"/>
    <n v="150"/>
    <n v="150"/>
  </r>
  <r>
    <s v="8cf71604240bd5"/>
    <s v="23/02/2014"/>
    <n v="8"/>
    <x v="1"/>
    <s v="Brown/Black"/>
    <n v="41"/>
    <x v="1"/>
    <s v="Dallas"/>
    <x v="0"/>
    <n v="110"/>
    <s v="Dog_Large"/>
    <n v="175"/>
    <n v="150"/>
  </r>
  <r>
    <s v="d4adcc778e4c96"/>
    <s v="05/01/2011"/>
    <n v="11"/>
    <x v="1"/>
    <s v="White"/>
    <n v="41"/>
    <x v="1"/>
    <s v="Austin"/>
    <x v="7"/>
    <n v="135"/>
    <s v="Dog_Large"/>
    <n v="175"/>
    <n v="150"/>
  </r>
  <r>
    <s v="7cf5a6969cd46b"/>
    <s v="16/07/2013"/>
    <n v="8"/>
    <x v="1"/>
    <s v="White/Tricolor"/>
    <n v="32"/>
    <x v="1"/>
    <s v="Austin"/>
    <x v="0"/>
    <n v="135"/>
    <s v="Dog_Large"/>
    <n v="175"/>
    <n v="150"/>
  </r>
  <r>
    <s v="cf9c170f96e750"/>
    <s v="24/02/2014"/>
    <n v="8"/>
    <x v="1"/>
    <s v="Brown/White"/>
    <n v="21"/>
    <x v="2"/>
    <s v="Houston"/>
    <x v="7"/>
    <n v="140"/>
    <s v="Dog_Medium"/>
    <n v="150"/>
    <n v="150"/>
  </r>
  <r>
    <s v="84caece0d79121"/>
    <s v="28/02/2017"/>
    <n v="5"/>
    <x v="1"/>
    <s v="Tan/White"/>
    <n v="47"/>
    <x v="1"/>
    <s v="Dallas"/>
    <x v="0"/>
    <n v="110"/>
    <s v="Dog_Large"/>
    <n v="175"/>
    <n v="100"/>
  </r>
  <r>
    <s v="ee41c93c1b6f86"/>
    <s v="14/01/2012"/>
    <n v="10"/>
    <x v="1"/>
    <s v="Brown Brindle/White"/>
    <n v="44"/>
    <x v="1"/>
    <s v="Austin"/>
    <x v="8"/>
    <n v="135"/>
    <s v="Dog_Large"/>
    <n v="175"/>
    <n v="150"/>
  </r>
  <r>
    <s v="11b334b4586e89"/>
    <s v="24/06/2016"/>
    <n v="6"/>
    <x v="0"/>
    <s v="Blue Tabby"/>
    <n v="8"/>
    <x v="1"/>
    <s v="Austin"/>
    <x v="6"/>
    <n v="135"/>
    <s v="Cat_Large"/>
    <n v="140"/>
    <n v="100"/>
  </r>
  <r>
    <s v="c30a7022944345"/>
    <s v="30/12/2014"/>
    <n v="7"/>
    <x v="1"/>
    <s v="Tricolor"/>
    <n v="24"/>
    <x v="2"/>
    <s v="Houston"/>
    <x v="11"/>
    <n v="140"/>
    <s v="Dog_Medium"/>
    <n v="150"/>
    <n v="100"/>
  </r>
  <r>
    <s v="5b08c5c34bf7b5"/>
    <s v="23/07/2011"/>
    <n v="10"/>
    <x v="0"/>
    <s v="Brown Tabby/White"/>
    <n v="6.5"/>
    <x v="2"/>
    <s v="Houston"/>
    <x v="5"/>
    <n v="140"/>
    <s v="Cat_Medium"/>
    <n v="120"/>
    <n v="150"/>
  </r>
  <r>
    <s v="1faec84e364644"/>
    <s v="18/04/2016"/>
    <n v="6"/>
    <x v="0"/>
    <s v="Brown Tabby"/>
    <n v="3"/>
    <x v="0"/>
    <s v="Houston"/>
    <x v="6"/>
    <n v="140"/>
    <s v="Cat_Small"/>
    <n v="100"/>
    <n v="100"/>
  </r>
  <r>
    <s v="b1927961125450"/>
    <s v="04/09/2013"/>
    <n v="8"/>
    <x v="1"/>
    <s v="White/Tan"/>
    <n v="7"/>
    <x v="0"/>
    <s v="San Antonio"/>
    <x v="1"/>
    <n v="120"/>
    <s v="Dog_Small"/>
    <n v="125"/>
    <n v="150"/>
  </r>
  <r>
    <s v="ea164a2feab9b6"/>
    <s v="23/06/2013"/>
    <n v="9"/>
    <x v="1"/>
    <s v="Black/White"/>
    <n v="20"/>
    <x v="2"/>
    <s v="Houston"/>
    <x v="10"/>
    <n v="140"/>
    <s v="Dog_Medium"/>
    <n v="150"/>
    <n v="150"/>
  </r>
  <r>
    <s v="5bd41e6312c1ab"/>
    <s v="04/11/2014"/>
    <n v="7"/>
    <x v="1"/>
    <s v="Chocolate/White"/>
    <n v="13"/>
    <x v="2"/>
    <s v="Dallas"/>
    <x v="5"/>
    <n v="110"/>
    <s v="Dog_Medium"/>
    <n v="150"/>
    <n v="100"/>
  </r>
  <r>
    <s v="6f854953f335e8"/>
    <s v="14/11/2017"/>
    <n v="4"/>
    <x v="1"/>
    <s v="Brown Brindle/White"/>
    <n v="18"/>
    <x v="2"/>
    <s v="Dallas"/>
    <x v="2"/>
    <n v="110"/>
    <s v="Dog_Medium"/>
    <n v="150"/>
    <n v="0"/>
  </r>
  <r>
    <s v="27f281f578d91e"/>
    <s v="28/02/2015"/>
    <n v="7"/>
    <x v="1"/>
    <s v="Tan/White"/>
    <n v="16"/>
    <x v="2"/>
    <s v="Fort Worth"/>
    <x v="6"/>
    <n v="100"/>
    <s v="Dog_Medium"/>
    <n v="150"/>
    <n v="100"/>
  </r>
  <r>
    <s v="1d7c8ab70e92d6"/>
    <s v="17/12/2015"/>
    <n v="6"/>
    <x v="1"/>
    <s v="Brown Brindle"/>
    <n v="37"/>
    <x v="1"/>
    <s v="Austin"/>
    <x v="6"/>
    <n v="135"/>
    <s v="Dog_Large"/>
    <n v="175"/>
    <n v="100"/>
  </r>
  <r>
    <s v="aff592ebffd1f8"/>
    <s v="13/04/2019"/>
    <n v="3"/>
    <x v="0"/>
    <s v="Blue/White"/>
    <n v="3"/>
    <x v="0"/>
    <s v="Austin"/>
    <x v="1"/>
    <n v="135"/>
    <s v="Cat_Small"/>
    <n v="100"/>
    <n v="0"/>
  </r>
  <r>
    <s v="bb48c5bb1f090c"/>
    <s v="28/08/2017"/>
    <n v="4"/>
    <x v="0"/>
    <s v="Gray/White"/>
    <n v="10"/>
    <x v="1"/>
    <s v="Fort Worth"/>
    <x v="1"/>
    <n v="100"/>
    <s v="Cat_Large"/>
    <n v="140"/>
    <n v="0"/>
  </r>
  <r>
    <s v="06f443778dfc36"/>
    <s v="14/06/2015"/>
    <n v="7"/>
    <x v="0"/>
    <s v="Black"/>
    <n v="3"/>
    <x v="0"/>
    <s v="San Antonio"/>
    <x v="6"/>
    <n v="120"/>
    <s v="Cat_Small"/>
    <n v="100"/>
    <n v="100"/>
  </r>
  <r>
    <s v="c32892569e5c65"/>
    <s v="28/07/2011"/>
    <n v="10"/>
    <x v="1"/>
    <s v="White/Tan"/>
    <n v="25"/>
    <x v="2"/>
    <s v="Houston"/>
    <x v="11"/>
    <n v="140"/>
    <s v="Dog_Medium"/>
    <n v="150"/>
    <n v="150"/>
  </r>
  <r>
    <s v="c5c9654dd90e44"/>
    <s v="11/10/2015"/>
    <n v="6"/>
    <x v="1"/>
    <s v="Brown"/>
    <n v="45"/>
    <x v="1"/>
    <s v="Dallas"/>
    <x v="7"/>
    <n v="110"/>
    <s v="Dog_Large"/>
    <n v="175"/>
    <n v="100"/>
  </r>
  <r>
    <s v="27c25251f56218"/>
    <s v="23/08/2007"/>
    <n v="14"/>
    <x v="1"/>
    <s v="Brown/White"/>
    <n v="27"/>
    <x v="2"/>
    <s v="San Antonio"/>
    <x v="6"/>
    <n v="120"/>
    <s v="Dog_Medium"/>
    <n v="150"/>
    <n v="200"/>
  </r>
  <r>
    <s v="591d4e7bc3415d"/>
    <s v="08/06/2016"/>
    <n v="6"/>
    <x v="0"/>
    <s v="Brown Tabby"/>
    <n v="6.5"/>
    <x v="2"/>
    <s v="San Antonio"/>
    <x v="5"/>
    <n v="120"/>
    <s v="Cat_Medium"/>
    <n v="120"/>
    <n v="100"/>
  </r>
  <r>
    <s v="146e3917cc3547"/>
    <s v="07/09/2015"/>
    <n v="6"/>
    <x v="0"/>
    <s v="Blue Smoke"/>
    <n v="3"/>
    <x v="0"/>
    <s v="Fort Worth"/>
    <x v="6"/>
    <n v="100"/>
    <s v="Cat_Small"/>
    <n v="100"/>
    <n v="100"/>
  </r>
  <r>
    <s v="7edbf7d12d6e68"/>
    <s v="21/07/2016"/>
    <n v="5"/>
    <x v="0"/>
    <s v="Blue"/>
    <n v="10"/>
    <x v="1"/>
    <s v="Houston"/>
    <x v="0"/>
    <n v="140"/>
    <s v="Cat_Large"/>
    <n v="140"/>
    <n v="100"/>
  </r>
  <r>
    <s v="5062ad744ab8d6"/>
    <s v="04/05/2015"/>
    <n v="7"/>
    <x v="0"/>
    <s v="White/Brown Tabby"/>
    <n v="4"/>
    <x v="0"/>
    <s v="Houston"/>
    <x v="5"/>
    <n v="140"/>
    <s v="Cat_Small"/>
    <n v="100"/>
    <n v="100"/>
  </r>
  <r>
    <s v="a40f2bc16d90e1"/>
    <s v="23/07/2014"/>
    <n v="7"/>
    <x v="1"/>
    <s v="Black/White"/>
    <n v="48"/>
    <x v="1"/>
    <s v="Austin"/>
    <x v="1"/>
    <n v="135"/>
    <s v="Dog_Large"/>
    <n v="175"/>
    <n v="100"/>
  </r>
  <r>
    <s v="461ab78d923551"/>
    <s v="13/08/2013"/>
    <n v="8"/>
    <x v="1"/>
    <s v="Yellow"/>
    <n v="23"/>
    <x v="2"/>
    <s v="Dallas"/>
    <x v="5"/>
    <n v="110"/>
    <s v="Dog_Medium"/>
    <n v="150"/>
    <n v="150"/>
  </r>
  <r>
    <s v="26fbf719e71a48"/>
    <s v="01/06/2014"/>
    <n v="8"/>
    <x v="1"/>
    <s v="Sable"/>
    <n v="21"/>
    <x v="2"/>
    <s v="Austin"/>
    <x v="6"/>
    <n v="135"/>
    <s v="Dog_Medium"/>
    <n v="150"/>
    <n v="150"/>
  </r>
  <r>
    <s v="3b7c4a4a59343d"/>
    <s v="15/08/2015"/>
    <n v="6"/>
    <x v="0"/>
    <s v="White/Black"/>
    <n v="8"/>
    <x v="1"/>
    <s v="Fort Worth"/>
    <x v="5"/>
    <n v="100"/>
    <s v="Cat_Large"/>
    <n v="140"/>
    <n v="100"/>
  </r>
  <r>
    <s v="48905215e178db"/>
    <s v="24/03/2012"/>
    <n v="10"/>
    <x v="1"/>
    <s v="White/Black"/>
    <n v="44"/>
    <x v="1"/>
    <s v="Austin"/>
    <x v="5"/>
    <n v="135"/>
    <s v="Dog_Large"/>
    <n v="175"/>
    <n v="150"/>
  </r>
  <r>
    <s v="4ce08ed8a070cb"/>
    <s v="29/03/2014"/>
    <n v="8"/>
    <x v="1"/>
    <s v="Tan/Black"/>
    <n v="36"/>
    <x v="1"/>
    <s v="Austin"/>
    <x v="5"/>
    <n v="135"/>
    <s v="Dog_Large"/>
    <n v="175"/>
    <n v="150"/>
  </r>
  <r>
    <s v="755ae5898cdf56"/>
    <s v="18/07/2013"/>
    <n v="8"/>
    <x v="1"/>
    <s v="Black"/>
    <n v="28"/>
    <x v="2"/>
    <s v="Austin"/>
    <x v="12"/>
    <n v="135"/>
    <s v="Dog_Medium"/>
    <n v="150"/>
    <n v="150"/>
  </r>
  <r>
    <s v="11ab818165c593"/>
    <s v="03/12/2015"/>
    <n v="6"/>
    <x v="0"/>
    <s v="Torbie"/>
    <n v="3"/>
    <x v="0"/>
    <s v="Houston"/>
    <x v="6"/>
    <n v="140"/>
    <s v="Cat_Small"/>
    <n v="100"/>
    <n v="100"/>
  </r>
  <r>
    <s v="f792ad6a83afb2"/>
    <s v="22/04/2017"/>
    <n v="5"/>
    <x v="1"/>
    <s v="Tan"/>
    <n v="48"/>
    <x v="1"/>
    <s v="San Antonio"/>
    <x v="4"/>
    <n v="120"/>
    <s v="Dog_Large"/>
    <n v="175"/>
    <n v="100"/>
  </r>
  <r>
    <s v="b0180326654ef9"/>
    <s v="25/08/2013"/>
    <n v="8"/>
    <x v="0"/>
    <s v="Brown Tabby/White"/>
    <n v="6"/>
    <x v="2"/>
    <s v="Houston"/>
    <x v="1"/>
    <n v="140"/>
    <s v="Cat_Medium"/>
    <n v="120"/>
    <n v="150"/>
  </r>
  <r>
    <s v="bf4f853b86b8aa"/>
    <s v="06/08/2018"/>
    <n v="3"/>
    <x v="1"/>
    <s v="White/Tan"/>
    <n v="32"/>
    <x v="1"/>
    <s v="Dallas"/>
    <x v="1"/>
    <n v="110"/>
    <s v="Dog_Large"/>
    <n v="175"/>
    <n v="0"/>
  </r>
  <r>
    <s v="9b03e2234af9bc"/>
    <s v="17/08/2013"/>
    <n v="8"/>
    <x v="0"/>
    <s v="Blue Tabby"/>
    <n v="10"/>
    <x v="1"/>
    <s v="Austin"/>
    <x v="1"/>
    <n v="135"/>
    <s v="Cat_Large"/>
    <n v="140"/>
    <n v="150"/>
  </r>
  <r>
    <s v="65ebb5c2bf8d95"/>
    <s v="06/10/2013"/>
    <n v="8"/>
    <x v="1"/>
    <s v="White/Black"/>
    <n v="38"/>
    <x v="1"/>
    <s v="Austin"/>
    <x v="2"/>
    <n v="135"/>
    <s v="Dog_Large"/>
    <n v="175"/>
    <n v="150"/>
  </r>
  <r>
    <s v="f1d70d1e65dbb3"/>
    <s v="05/07/2015"/>
    <n v="6"/>
    <x v="0"/>
    <s v="Orange Tabby"/>
    <n v="2"/>
    <x v="0"/>
    <s v="Austin"/>
    <x v="8"/>
    <n v="135"/>
    <s v="Cat_Small"/>
    <n v="100"/>
    <n v="100"/>
  </r>
  <r>
    <s v="2be7822bb2f2ee"/>
    <s v="21/07/2013"/>
    <n v="8"/>
    <x v="0"/>
    <s v="Brown Tabby/White"/>
    <n v="10"/>
    <x v="1"/>
    <s v="Fort Worth"/>
    <x v="6"/>
    <n v="100"/>
    <s v="Cat_Large"/>
    <n v="140"/>
    <n v="150"/>
  </r>
  <r>
    <s v="d7e82fee8f99d7"/>
    <s v="17/10/2019"/>
    <n v="2"/>
    <x v="1"/>
    <s v="Black"/>
    <n v="29"/>
    <x v="2"/>
    <s v="Houston"/>
    <x v="7"/>
    <n v="140"/>
    <s v="Dog_Medium"/>
    <n v="150"/>
    <n v="0"/>
  </r>
  <r>
    <s v="02981593d6a6ee"/>
    <s v="17/04/2016"/>
    <n v="6"/>
    <x v="0"/>
    <s v="White"/>
    <n v="4"/>
    <x v="0"/>
    <s v="Austin"/>
    <x v="6"/>
    <n v="135"/>
    <s v="Cat_Small"/>
    <n v="100"/>
    <n v="100"/>
  </r>
  <r>
    <s v="13739cadb3cf3b"/>
    <s v="30/04/2016"/>
    <n v="6"/>
    <x v="1"/>
    <s v="Black"/>
    <n v="9"/>
    <x v="0"/>
    <s v="Austin"/>
    <x v="6"/>
    <n v="135"/>
    <s v="Dog_Small"/>
    <n v="125"/>
    <n v="100"/>
  </r>
  <r>
    <s v="191a709dddef98"/>
    <s v="20/02/2014"/>
    <n v="8"/>
    <x v="1"/>
    <s v="Black/White"/>
    <n v="3"/>
    <x v="0"/>
    <s v="Dallas"/>
    <x v="6"/>
    <n v="110"/>
    <s v="Dog_Small"/>
    <n v="125"/>
    <n v="150"/>
  </r>
  <r>
    <s v="85dd452a77847d"/>
    <s v="30/04/2017"/>
    <n v="5"/>
    <x v="0"/>
    <s v="Calico"/>
    <n v="10"/>
    <x v="1"/>
    <s v="Houston"/>
    <x v="0"/>
    <n v="140"/>
    <s v="Cat_Large"/>
    <n v="140"/>
    <n v="100"/>
  </r>
  <r>
    <s v="1db02e3a83ba3a"/>
    <s v="07/05/2015"/>
    <n v="7"/>
    <x v="0"/>
    <s v="Black/White"/>
    <n v="6"/>
    <x v="2"/>
    <s v="San Antonio"/>
    <x v="6"/>
    <n v="120"/>
    <s v="Cat_Medium"/>
    <n v="120"/>
    <n v="100"/>
  </r>
  <r>
    <s v="25c9ddc062f4be"/>
    <s v="27/09/2015"/>
    <n v="6"/>
    <x v="1"/>
    <s v="Brown/Black"/>
    <n v="11"/>
    <x v="2"/>
    <s v="Houston"/>
    <x v="6"/>
    <n v="140"/>
    <s v="Dog_Medium"/>
    <n v="150"/>
    <n v="100"/>
  </r>
  <r>
    <s v="31902640b2ef54"/>
    <s v="15/08/2015"/>
    <n v="6"/>
    <x v="0"/>
    <s v="Gray Tabby"/>
    <n v="6"/>
    <x v="2"/>
    <s v="Austin"/>
    <x v="6"/>
    <n v="135"/>
    <s v="Cat_Medium"/>
    <n v="120"/>
    <n v="100"/>
  </r>
  <r>
    <s v="ea03f62e54c8a1"/>
    <s v="28/02/2014"/>
    <n v="8"/>
    <x v="1"/>
    <s v="Brown/Black"/>
    <n v="29"/>
    <x v="2"/>
    <s v="Fort Worth"/>
    <x v="10"/>
    <n v="100"/>
    <s v="Dog_Medium"/>
    <n v="150"/>
    <n v="150"/>
  </r>
  <r>
    <s v="92cb78f5cbda8c"/>
    <s v="08/02/2014"/>
    <n v="8"/>
    <x v="0"/>
    <s v="Orange Tabby"/>
    <n v="8.5"/>
    <x v="1"/>
    <s v="San Antonio"/>
    <x v="9"/>
    <n v="120"/>
    <s v="Cat_Large"/>
    <n v="140"/>
    <n v="150"/>
  </r>
  <r>
    <s v="a5a0e374b955fc"/>
    <s v="28/01/2013"/>
    <n v="9"/>
    <x v="1"/>
    <s v="Black/Brown"/>
    <n v="7"/>
    <x v="0"/>
    <s v="Fort Worth"/>
    <x v="1"/>
    <n v="100"/>
    <s v="Dog_Small"/>
    <n v="125"/>
    <n v="150"/>
  </r>
  <r>
    <s v="041e8573737cb3"/>
    <s v="19/02/2014"/>
    <n v="8"/>
    <x v="0"/>
    <s v="Orange Tabby"/>
    <n v="6.5"/>
    <x v="2"/>
    <s v="Dallas"/>
    <x v="6"/>
    <n v="110"/>
    <s v="Cat_Medium"/>
    <n v="120"/>
    <n v="150"/>
  </r>
  <r>
    <s v="23a724303dbae3"/>
    <s v="22/03/2011"/>
    <n v="11"/>
    <x v="1"/>
    <s v="Brown Brindle/White"/>
    <n v="12"/>
    <x v="2"/>
    <s v="Dallas"/>
    <x v="6"/>
    <n v="110"/>
    <s v="Dog_Medium"/>
    <n v="150"/>
    <n v="150"/>
  </r>
  <r>
    <s v="af3818bf4d31f2"/>
    <s v="07/03/2010"/>
    <n v="12"/>
    <x v="0"/>
    <s v="Cream/White"/>
    <n v="10"/>
    <x v="1"/>
    <s v="Fort Worth"/>
    <x v="1"/>
    <n v="100"/>
    <s v="Cat_Large"/>
    <n v="140"/>
    <n v="150"/>
  </r>
  <r>
    <s v="ff214a4dba3b5b"/>
    <s v="19/04/2018"/>
    <n v="4"/>
    <x v="0"/>
    <s v="Brown Tabby"/>
    <n v="6.5"/>
    <x v="2"/>
    <s v="Dallas"/>
    <x v="3"/>
    <n v="110"/>
    <s v="Cat_Medium"/>
    <n v="120"/>
    <n v="0"/>
  </r>
  <r>
    <s v="fc2e5a6542f88f"/>
    <s v="17/03/2018"/>
    <n v="4"/>
    <x v="1"/>
    <s v="White"/>
    <n v="31"/>
    <x v="1"/>
    <s v="Austin"/>
    <x v="3"/>
    <n v="135"/>
    <s v="Dog_Large"/>
    <n v="175"/>
    <n v="0"/>
  </r>
  <r>
    <s v="c3c74f3cfda279"/>
    <s v="02/01/2015"/>
    <n v="7"/>
    <x v="1"/>
    <s v="Tan/White"/>
    <n v="17"/>
    <x v="2"/>
    <s v="Houston"/>
    <x v="11"/>
    <n v="140"/>
    <s v="Dog_Medium"/>
    <n v="150"/>
    <n v="100"/>
  </r>
  <r>
    <s v="39b8dd843bb7c3"/>
    <s v="22/04/2014"/>
    <n v="8"/>
    <x v="0"/>
    <s v="Brown Tabby"/>
    <n v="6.5"/>
    <x v="2"/>
    <s v="Fort Worth"/>
    <x v="6"/>
    <n v="100"/>
    <s v="Cat_Medium"/>
    <n v="120"/>
    <n v="150"/>
  </r>
  <r>
    <s v="2b2b74551c2664"/>
    <s v="19/08/2005"/>
    <n v="16"/>
    <x v="1"/>
    <s v="Black"/>
    <n v="36"/>
    <x v="1"/>
    <s v="Houston"/>
    <x v="6"/>
    <n v="140"/>
    <s v="Dog_Large"/>
    <n v="175"/>
    <n v="300"/>
  </r>
  <r>
    <s v="a3eecdc8b34191"/>
    <s v="23/10/2007"/>
    <n v="14"/>
    <x v="1"/>
    <s v="Tricolor"/>
    <n v="22"/>
    <x v="2"/>
    <s v="Dallas"/>
    <x v="1"/>
    <n v="110"/>
    <s v="Dog_Medium"/>
    <n v="150"/>
    <n v="200"/>
  </r>
  <r>
    <s v="005f3692dbcacf"/>
    <s v="05/04/2016"/>
    <n v="6"/>
    <x v="0"/>
    <s v="Torbie"/>
    <n v="2"/>
    <x v="0"/>
    <s v="Austin"/>
    <x v="6"/>
    <n v="135"/>
    <s v="Cat_Small"/>
    <n v="100"/>
    <n v="100"/>
  </r>
  <r>
    <s v="b25695fcb22a31"/>
    <s v="11/02/2017"/>
    <n v="5"/>
    <x v="1"/>
    <s v="Blue/White"/>
    <n v="14"/>
    <x v="2"/>
    <s v="San Antonio"/>
    <x v="1"/>
    <n v="120"/>
    <s v="Dog_Medium"/>
    <n v="150"/>
    <n v="100"/>
  </r>
  <r>
    <s v="14122df284d771"/>
    <s v="03/02/2013"/>
    <n v="9"/>
    <x v="1"/>
    <s v="Black/Tan"/>
    <n v="36"/>
    <x v="1"/>
    <s v="Dallas"/>
    <x v="6"/>
    <n v="110"/>
    <s v="Dog_Large"/>
    <n v="175"/>
    <n v="150"/>
  </r>
  <r>
    <s v="e70a4075729dad"/>
    <s v="21/04/2015"/>
    <n v="7"/>
    <x v="0"/>
    <s v="Black Smoke"/>
    <n v="10"/>
    <x v="1"/>
    <s v="Fort Worth"/>
    <x v="10"/>
    <n v="100"/>
    <s v="Cat_Large"/>
    <n v="140"/>
    <n v="100"/>
  </r>
  <r>
    <s v="311d7b5fcba2f3"/>
    <s v="08/02/2014"/>
    <n v="8"/>
    <x v="1"/>
    <s v="Gray"/>
    <n v="4"/>
    <x v="0"/>
    <s v="Austin"/>
    <x v="6"/>
    <n v="135"/>
    <s v="Dog_Small"/>
    <n v="125"/>
    <n v="150"/>
  </r>
  <r>
    <s v="155698f1d43483"/>
    <s v="06/01/2009"/>
    <n v="13"/>
    <x v="1"/>
    <s v="Brown Brindle/White"/>
    <n v="38"/>
    <x v="1"/>
    <s v="Austin"/>
    <x v="6"/>
    <n v="135"/>
    <s v="Dog_Large"/>
    <n v="175"/>
    <n v="200"/>
  </r>
  <r>
    <s v="13672e0acb75bd"/>
    <s v="21/12/2018"/>
    <n v="3"/>
    <x v="1"/>
    <s v="Brown Brindle"/>
    <n v="38"/>
    <x v="1"/>
    <s v="Austin"/>
    <x v="6"/>
    <n v="135"/>
    <s v="Dog_Large"/>
    <n v="175"/>
    <n v="0"/>
  </r>
  <r>
    <s v="0c49e786400df3"/>
    <s v="10/02/2015"/>
    <n v="7"/>
    <x v="1"/>
    <s v="Brown/White"/>
    <n v="25"/>
    <x v="2"/>
    <s v="Fort Worth"/>
    <x v="6"/>
    <n v="100"/>
    <s v="Dog_Medium"/>
    <n v="150"/>
    <n v="100"/>
  </r>
  <r>
    <s v="9c96c1cbd635f5"/>
    <s v="11/03/2019"/>
    <n v="3"/>
    <x v="1"/>
    <s v="Black"/>
    <n v="40"/>
    <x v="1"/>
    <s v="Austin"/>
    <x v="1"/>
    <n v="135"/>
    <s v="Dog_Large"/>
    <n v="175"/>
    <n v="0"/>
  </r>
  <r>
    <s v="3d2d28fd7a90a0"/>
    <s v="06/11/2012"/>
    <n v="9"/>
    <x v="0"/>
    <s v="Brown Tabby"/>
    <n v="10"/>
    <x v="1"/>
    <s v="Austin"/>
    <x v="5"/>
    <n v="135"/>
    <s v="Cat_Large"/>
    <n v="140"/>
    <n v="150"/>
  </r>
  <r>
    <s v="701859a20418f5"/>
    <s v="13/08/2009"/>
    <n v="12"/>
    <x v="1"/>
    <s v="Silver/Red"/>
    <n v="19"/>
    <x v="2"/>
    <s v="Houston"/>
    <x v="2"/>
    <n v="140"/>
    <s v="Dog_Medium"/>
    <n v="150"/>
    <n v="150"/>
  </r>
  <r>
    <s v="27e59dbfd83f9f"/>
    <s v="21/11/2005"/>
    <n v="16"/>
    <x v="0"/>
    <s v="Seal Point"/>
    <n v="8"/>
    <x v="1"/>
    <s v="Dallas"/>
    <x v="6"/>
    <n v="110"/>
    <s v="Cat_Large"/>
    <n v="140"/>
    <n v="300"/>
  </r>
  <r>
    <s v="df4b89dda0d7a3"/>
    <s v="25/04/2019"/>
    <n v="3"/>
    <x v="0"/>
    <s v="White/Brown"/>
    <n v="4"/>
    <x v="0"/>
    <s v="San Antonio"/>
    <x v="7"/>
    <n v="120"/>
    <s v="Cat_Small"/>
    <n v="100"/>
    <n v="0"/>
  </r>
  <r>
    <s v="6068b02eb5b684"/>
    <s v="08/07/2018"/>
    <n v="3"/>
    <x v="1"/>
    <s v="Blue/White"/>
    <n v="33"/>
    <x v="1"/>
    <s v="San Antonio"/>
    <x v="5"/>
    <n v="120"/>
    <s v="Dog_Large"/>
    <n v="175"/>
    <n v="0"/>
  </r>
  <r>
    <s v="aaa32a2ee68767"/>
    <s v="16/03/2006"/>
    <n v="16"/>
    <x v="1"/>
    <s v="White/Black"/>
    <n v="25"/>
    <x v="2"/>
    <s v="Austin"/>
    <x v="1"/>
    <n v="135"/>
    <s v="Dog_Medium"/>
    <n v="150"/>
    <n v="300"/>
  </r>
  <r>
    <s v="eb6fb557ac7340"/>
    <s v="30/07/2019"/>
    <n v="2"/>
    <x v="0"/>
    <s v="Black"/>
    <n v="6"/>
    <x v="2"/>
    <s v="Austin"/>
    <x v="8"/>
    <n v="135"/>
    <s v="Cat_Medium"/>
    <n v="120"/>
    <n v="0"/>
  </r>
  <r>
    <s v="caa54a3097448f"/>
    <s v="29/07/2012"/>
    <n v="9"/>
    <x v="1"/>
    <s v="Tan"/>
    <n v="14"/>
    <x v="2"/>
    <s v="Fort Worth"/>
    <x v="7"/>
    <n v="100"/>
    <s v="Dog_Medium"/>
    <n v="150"/>
    <n v="150"/>
  </r>
  <r>
    <s v="6d8f37c4511c1c"/>
    <s v="30/01/2014"/>
    <n v="8"/>
    <x v="1"/>
    <s v="Tan/White"/>
    <n v="3"/>
    <x v="0"/>
    <s v="Austin"/>
    <x v="2"/>
    <n v="135"/>
    <s v="Dog_Small"/>
    <n v="125"/>
    <n v="150"/>
  </r>
  <r>
    <s v="6eb42f06368841"/>
    <s v="16/05/2015"/>
    <n v="7"/>
    <x v="0"/>
    <s v="Orange Tabby"/>
    <n v="6.5"/>
    <x v="2"/>
    <s v="Dallas"/>
    <x v="2"/>
    <n v="110"/>
    <s v="Cat_Medium"/>
    <n v="120"/>
    <n v="100"/>
  </r>
  <r>
    <s v="f99f7290e41b80"/>
    <s v="23/09/2011"/>
    <n v="10"/>
    <x v="0"/>
    <s v="Brown Tabby"/>
    <n v="8"/>
    <x v="1"/>
    <s v="Austin"/>
    <x v="3"/>
    <n v="135"/>
    <s v="Cat_Large"/>
    <n v="140"/>
    <n v="150"/>
  </r>
  <r>
    <s v="37465580ce750f"/>
    <s v="30/07/2015"/>
    <n v="6"/>
    <x v="0"/>
    <s v="Lynx Point"/>
    <n v="3"/>
    <x v="0"/>
    <s v="Fort Worth"/>
    <x v="6"/>
    <n v="100"/>
    <s v="Cat_Small"/>
    <n v="100"/>
    <n v="100"/>
  </r>
  <r>
    <s v="8f341128d11094"/>
    <s v="03/07/2018"/>
    <n v="3"/>
    <x v="0"/>
    <s v="Torbie"/>
    <n v="2"/>
    <x v="0"/>
    <s v="Dallas"/>
    <x v="0"/>
    <n v="110"/>
    <s v="Cat_Small"/>
    <n v="100"/>
    <n v="0"/>
  </r>
  <r>
    <s v="8894dabc4e224e"/>
    <s v="25/08/2019"/>
    <n v="2"/>
    <x v="0"/>
    <s v="Brown Tabby/White"/>
    <n v="8"/>
    <x v="1"/>
    <s v="Austin"/>
    <x v="0"/>
    <n v="135"/>
    <s v="Cat_Large"/>
    <n v="140"/>
    <n v="0"/>
  </r>
  <r>
    <s v="63e5fa088d4f29"/>
    <s v="23/07/2015"/>
    <n v="6"/>
    <x v="0"/>
    <s v="Calico/Blue Cream"/>
    <n v="4"/>
    <x v="0"/>
    <s v="Houston"/>
    <x v="13"/>
    <n v="140"/>
    <s v="Cat_Small"/>
    <n v="100"/>
    <n v="100"/>
  </r>
  <r>
    <s v="6ae9bf55869b58"/>
    <s v="14/12/2014"/>
    <n v="7"/>
    <x v="0"/>
    <s v="Brown Tabby"/>
    <n v="2"/>
    <x v="0"/>
    <s v="Houston"/>
    <x v="2"/>
    <n v="140"/>
    <s v="Cat_Small"/>
    <n v="100"/>
    <n v="100"/>
  </r>
  <r>
    <s v="d99f4e797d5b7a"/>
    <s v="18/04/2019"/>
    <n v="3"/>
    <x v="0"/>
    <s v="Torbie"/>
    <n v="3"/>
    <x v="0"/>
    <s v="Houston"/>
    <x v="7"/>
    <n v="140"/>
    <s v="Cat_Small"/>
    <n v="100"/>
    <n v="0"/>
  </r>
  <r>
    <s v="27c4712f831cb5"/>
    <s v="15/04/2011"/>
    <n v="11"/>
    <x v="1"/>
    <s v="Gray/White"/>
    <n v="48"/>
    <x v="1"/>
    <s v="Fort Worth"/>
    <x v="6"/>
    <n v="100"/>
    <s v="Dog_Large"/>
    <n v="175"/>
    <n v="150"/>
  </r>
  <r>
    <s v="95022a7ce942c0"/>
    <s v="15/04/2021"/>
    <n v="1"/>
    <x v="0"/>
    <s v="Black"/>
    <n v="10"/>
    <x v="1"/>
    <s v="Dallas"/>
    <x v="1"/>
    <n v="110"/>
    <s v="Cat_Large"/>
    <n v="140"/>
    <n v="0"/>
  </r>
  <r>
    <s v="1998602e3c42f4"/>
    <s v="19/11/2017"/>
    <n v="4"/>
    <x v="0"/>
    <s v="Black/White"/>
    <n v="9"/>
    <x v="1"/>
    <s v="Austin"/>
    <x v="6"/>
    <n v="135"/>
    <s v="Cat_Large"/>
    <n v="140"/>
    <n v="0"/>
  </r>
  <r>
    <s v="cbc55f821faa1e"/>
    <s v="02/05/2019"/>
    <n v="3"/>
    <x v="0"/>
    <s v="Black"/>
    <n v="3"/>
    <x v="0"/>
    <s v="San Antonio"/>
    <x v="7"/>
    <n v="120"/>
    <s v="Cat_Small"/>
    <n v="100"/>
    <n v="0"/>
  </r>
  <r>
    <s v="7bd877cd2a8504"/>
    <s v="11/04/2018"/>
    <n v="4"/>
    <x v="1"/>
    <s v="Black/Tan"/>
    <n v="5"/>
    <x v="0"/>
    <s v="Fort Worth"/>
    <x v="12"/>
    <n v="100"/>
    <s v="Dog_Small"/>
    <n v="125"/>
    <n v="0"/>
  </r>
  <r>
    <s v="12d0965000404c"/>
    <s v="06/04/2015"/>
    <n v="7"/>
    <x v="0"/>
    <s v="Brown Tabby"/>
    <n v="10"/>
    <x v="1"/>
    <s v="Austin"/>
    <x v="6"/>
    <n v="135"/>
    <s v="Cat_Large"/>
    <n v="140"/>
    <n v="100"/>
  </r>
  <r>
    <s v="89ecdb373ca448"/>
    <s v="28/02/2011"/>
    <n v="11"/>
    <x v="1"/>
    <s v="Brown Brindle"/>
    <n v="46"/>
    <x v="1"/>
    <s v="San Antonio"/>
    <x v="0"/>
    <n v="120"/>
    <s v="Dog_Large"/>
    <n v="175"/>
    <n v="150"/>
  </r>
  <r>
    <s v="f0e726ee97a127"/>
    <s v="07/09/2017"/>
    <n v="4"/>
    <x v="1"/>
    <s v="Brown/Black"/>
    <n v="46"/>
    <x v="1"/>
    <s v="Houston"/>
    <x v="8"/>
    <n v="140"/>
    <s v="Dog_Large"/>
    <n v="175"/>
    <n v="0"/>
  </r>
  <r>
    <s v="d4b6562c0ef166"/>
    <s v="16/03/2014"/>
    <n v="8"/>
    <x v="1"/>
    <s v="White"/>
    <n v="48"/>
    <x v="1"/>
    <s v="Dallas"/>
    <x v="7"/>
    <n v="110"/>
    <s v="Dog_Large"/>
    <n v="175"/>
    <n v="150"/>
  </r>
  <r>
    <s v="4d89f8f4a29dea"/>
    <s v="01/05/2015"/>
    <n v="7"/>
    <x v="1"/>
    <s v="White/Gray"/>
    <n v="33"/>
    <x v="1"/>
    <s v="San Antonio"/>
    <x v="5"/>
    <n v="120"/>
    <s v="Dog_Large"/>
    <n v="175"/>
    <n v="100"/>
  </r>
  <r>
    <s v="506159b17b9180"/>
    <s v="28/11/2018"/>
    <n v="3"/>
    <x v="1"/>
    <s v="Chocolate"/>
    <n v="43"/>
    <x v="1"/>
    <s v="San Antonio"/>
    <x v="5"/>
    <n v="120"/>
    <s v="Dog_Large"/>
    <n v="175"/>
    <n v="0"/>
  </r>
  <r>
    <s v="f4e466778eaa75"/>
    <s v="19/01/2019"/>
    <n v="3"/>
    <x v="1"/>
    <s v="Tan"/>
    <n v="4"/>
    <x v="0"/>
    <s v="San Antonio"/>
    <x v="4"/>
    <n v="120"/>
    <s v="Dog_Small"/>
    <n v="125"/>
    <n v="0"/>
  </r>
  <r>
    <s v="55a7255c666938"/>
    <s v="21/01/2015"/>
    <n v="7"/>
    <x v="1"/>
    <s v="Black/Tan"/>
    <n v="28"/>
    <x v="2"/>
    <s v="Austin"/>
    <x v="5"/>
    <n v="135"/>
    <s v="Dog_Medium"/>
    <n v="150"/>
    <n v="100"/>
  </r>
  <r>
    <s v="005d1a8ce405a7"/>
    <s v="05/12/2017"/>
    <n v="4"/>
    <x v="1"/>
    <s v="Black"/>
    <n v="19"/>
    <x v="2"/>
    <s v="Austin"/>
    <x v="6"/>
    <n v="135"/>
    <s v="Dog_Medium"/>
    <n v="150"/>
    <n v="0"/>
  </r>
  <r>
    <s v="b0e151c2fc5989"/>
    <s v="21/12/2013"/>
    <n v="8"/>
    <x v="1"/>
    <s v="Brown"/>
    <n v="35"/>
    <x v="1"/>
    <s v="Dallas"/>
    <x v="1"/>
    <n v="110"/>
    <s v="Dog_Large"/>
    <n v="175"/>
    <n v="150"/>
  </r>
  <r>
    <s v="e87370871a441e"/>
    <s v="23/09/2014"/>
    <n v="7"/>
    <x v="1"/>
    <s v="Tan"/>
    <n v="12"/>
    <x v="2"/>
    <s v="Fort Worth"/>
    <x v="10"/>
    <n v="100"/>
    <s v="Dog_Medium"/>
    <n v="150"/>
    <n v="100"/>
  </r>
  <r>
    <s v="90882543228c57"/>
    <s v="04/04/2015"/>
    <n v="7"/>
    <x v="0"/>
    <s v="Black"/>
    <n v="8.5"/>
    <x v="1"/>
    <s v="San Antonio"/>
    <x v="0"/>
    <n v="120"/>
    <s v="Cat_Large"/>
    <n v="140"/>
    <n v="100"/>
  </r>
  <r>
    <s v="3766bf7bafba7b"/>
    <s v="01/02/2015"/>
    <n v="7"/>
    <x v="1"/>
    <s v="Black/Brown"/>
    <n v="20"/>
    <x v="2"/>
    <s v="Fort Worth"/>
    <x v="6"/>
    <n v="100"/>
    <s v="Dog_Medium"/>
    <n v="150"/>
    <n v="100"/>
  </r>
  <r>
    <s v="508c393a8cee57"/>
    <s v="04/04/2019"/>
    <n v="3"/>
    <x v="1"/>
    <s v="Brown"/>
    <n v="46"/>
    <x v="1"/>
    <s v="Dallas"/>
    <x v="5"/>
    <n v="110"/>
    <s v="Dog_Large"/>
    <n v="175"/>
    <n v="0"/>
  </r>
  <r>
    <s v="88885a0e9d09af"/>
    <s v="21/03/2016"/>
    <n v="6"/>
    <x v="1"/>
    <s v="Tricolor"/>
    <n v="31.5"/>
    <x v="1"/>
    <s v="Austin"/>
    <x v="0"/>
    <n v="135"/>
    <s v="Dog_Large"/>
    <n v="175"/>
    <n v="100"/>
  </r>
  <r>
    <s v="66dc2e55006ba2"/>
    <s v="18/09/2015"/>
    <n v="6"/>
    <x v="0"/>
    <s v="Brown Tabby/White"/>
    <n v="3"/>
    <x v="0"/>
    <s v="Austin"/>
    <x v="2"/>
    <n v="135"/>
    <s v="Cat_Small"/>
    <n v="100"/>
    <n v="100"/>
  </r>
  <r>
    <s v="936bc62b3a889e"/>
    <s v="26/08/2011"/>
    <n v="10"/>
    <x v="1"/>
    <s v="Buff"/>
    <n v="31"/>
    <x v="1"/>
    <s v="San Antonio"/>
    <x v="9"/>
    <n v="120"/>
    <s v="Dog_Large"/>
    <n v="175"/>
    <n v="150"/>
  </r>
  <r>
    <s v="224749db224517"/>
    <s v="14/10/2017"/>
    <n v="4"/>
    <x v="0"/>
    <s v="White/Blue"/>
    <n v="9"/>
    <x v="1"/>
    <s v="Fort Worth"/>
    <x v="6"/>
    <n v="100"/>
    <s v="Cat_Large"/>
    <n v="140"/>
    <n v="0"/>
  </r>
  <r>
    <s v="04575ec91536d1"/>
    <s v="04/07/2015"/>
    <n v="6"/>
    <x v="0"/>
    <s v="Brown Tabby/White"/>
    <n v="9"/>
    <x v="1"/>
    <s v="Austin"/>
    <x v="6"/>
    <n v="135"/>
    <s v="Cat_Large"/>
    <n v="140"/>
    <n v="100"/>
  </r>
  <r>
    <s v="f32a1690243ba5"/>
    <s v="16/01/2019"/>
    <n v="3"/>
    <x v="1"/>
    <s v="Black/Tan"/>
    <n v="49"/>
    <x v="1"/>
    <s v="Dallas"/>
    <x v="4"/>
    <n v="110"/>
    <s v="Dog_Large"/>
    <n v="175"/>
    <n v="0"/>
  </r>
  <r>
    <s v="179b0bb39d1033"/>
    <s v="28/06/2014"/>
    <n v="8"/>
    <x v="0"/>
    <s v="Lynx Point"/>
    <n v="2"/>
    <x v="0"/>
    <s v="Houston"/>
    <x v="6"/>
    <n v="140"/>
    <s v="Cat_Small"/>
    <n v="100"/>
    <n v="150"/>
  </r>
  <r>
    <s v="32afe51ef6ecee"/>
    <s v="25/11/2014"/>
    <n v="7"/>
    <x v="1"/>
    <s v="Black/Brown"/>
    <n v="21"/>
    <x v="2"/>
    <s v="Dallas"/>
    <x v="6"/>
    <n v="110"/>
    <s v="Dog_Medium"/>
    <n v="150"/>
    <n v="100"/>
  </r>
  <r>
    <s v="c4946c9ae8d4bd"/>
    <s v="05/10/2015"/>
    <n v="6"/>
    <x v="0"/>
    <s v="Black Tabby"/>
    <n v="2"/>
    <x v="0"/>
    <s v="Houston"/>
    <x v="7"/>
    <n v="140"/>
    <s v="Cat_Small"/>
    <n v="100"/>
    <n v="100"/>
  </r>
  <r>
    <s v="6de3a1e47e0631"/>
    <s v="08/07/2013"/>
    <n v="8"/>
    <x v="0"/>
    <s v="Brown Tabby"/>
    <n v="3"/>
    <x v="0"/>
    <s v="San Antonio"/>
    <x v="2"/>
    <n v="120"/>
    <s v="Cat_Small"/>
    <n v="100"/>
    <n v="150"/>
  </r>
  <r>
    <s v="2352f3f4fc359e"/>
    <s v="08/11/2013"/>
    <n v="8"/>
    <x v="1"/>
    <s v="Brown Brindle"/>
    <n v="47"/>
    <x v="1"/>
    <s v="Houston"/>
    <x v="6"/>
    <n v="140"/>
    <s v="Dog_Large"/>
    <n v="175"/>
    <n v="150"/>
  </r>
  <r>
    <s v="bb8f074e6cbd4b"/>
    <s v="05/12/2015"/>
    <n v="6"/>
    <x v="1"/>
    <s v="Black"/>
    <n v="46"/>
    <x v="1"/>
    <s v="Houston"/>
    <x v="1"/>
    <n v="140"/>
    <s v="Dog_Large"/>
    <n v="175"/>
    <n v="100"/>
  </r>
  <r>
    <s v="d745ad12c8e128"/>
    <s v="20/11/2011"/>
    <n v="10"/>
    <x v="1"/>
    <s v="Black/Brown"/>
    <n v="15"/>
    <x v="2"/>
    <s v="San Antonio"/>
    <x v="7"/>
    <n v="120"/>
    <s v="Dog_Medium"/>
    <n v="150"/>
    <n v="150"/>
  </r>
  <r>
    <s v="8aec8499aae51a"/>
    <s v="04/12/2012"/>
    <n v="9"/>
    <x v="1"/>
    <s v="Black/Tan"/>
    <n v="48"/>
    <x v="1"/>
    <s v="San Antonio"/>
    <x v="0"/>
    <n v="120"/>
    <s v="Dog_Large"/>
    <n v="175"/>
    <n v="150"/>
  </r>
  <r>
    <s v="162164b408e50d"/>
    <s v="11/09/2019"/>
    <n v="2"/>
    <x v="0"/>
    <s v="Orange Tabby/White"/>
    <n v="9"/>
    <x v="1"/>
    <s v="Dallas"/>
    <x v="6"/>
    <n v="110"/>
    <s v="Cat_Large"/>
    <n v="140"/>
    <n v="0"/>
  </r>
  <r>
    <s v="bfbb9b136dd0b0"/>
    <s v="12/03/2018"/>
    <n v="4"/>
    <x v="1"/>
    <s v="Brown/Black"/>
    <n v="24"/>
    <x v="2"/>
    <s v="Houston"/>
    <x v="1"/>
    <n v="140"/>
    <s v="Dog_Medium"/>
    <n v="150"/>
    <n v="0"/>
  </r>
  <r>
    <s v="29a06614dd4db1"/>
    <s v="31/12/2016"/>
    <n v="5"/>
    <x v="0"/>
    <s v="Black"/>
    <n v="9"/>
    <x v="1"/>
    <s v="Houston"/>
    <x v="6"/>
    <n v="140"/>
    <s v="Cat_Large"/>
    <n v="140"/>
    <n v="100"/>
  </r>
  <r>
    <s v="5b10a0c6c05519"/>
    <s v="13/11/2015"/>
    <n v="6"/>
    <x v="1"/>
    <s v="Black/White"/>
    <n v="22"/>
    <x v="2"/>
    <s v="Houston"/>
    <x v="5"/>
    <n v="140"/>
    <s v="Dog_Medium"/>
    <n v="150"/>
    <n v="100"/>
  </r>
  <r>
    <s v="500ca6b034a215"/>
    <s v="17/04/2008"/>
    <n v="14"/>
    <x v="1"/>
    <s v="Red"/>
    <n v="39"/>
    <x v="1"/>
    <s v="Fort Worth"/>
    <x v="5"/>
    <n v="100"/>
    <s v="Dog_Large"/>
    <n v="175"/>
    <n v="200"/>
  </r>
  <r>
    <s v="8922452920cdbb"/>
    <s v="26/12/2017"/>
    <n v="4"/>
    <x v="0"/>
    <s v="Brown Tabby"/>
    <n v="6"/>
    <x v="2"/>
    <s v="Dallas"/>
    <x v="0"/>
    <n v="110"/>
    <s v="Cat_Medium"/>
    <n v="120"/>
    <n v="0"/>
  </r>
  <r>
    <s v="2a07d4cea95d41"/>
    <s v="15/04/2020"/>
    <n v="2"/>
    <x v="0"/>
    <s v="Black"/>
    <n v="2"/>
    <x v="0"/>
    <s v="Houston"/>
    <x v="6"/>
    <n v="140"/>
    <s v="Cat_Small"/>
    <n v="100"/>
    <n v="0"/>
  </r>
  <r>
    <s v="f01da4d3c05058"/>
    <s v="29/03/2015"/>
    <n v="7"/>
    <x v="1"/>
    <s v="Black/White"/>
    <n v="13"/>
    <x v="2"/>
    <s v="Fort Worth"/>
    <x v="8"/>
    <n v="100"/>
    <s v="Dog_Medium"/>
    <n v="150"/>
    <n v="100"/>
  </r>
  <r>
    <s v="c1bc71afc33be7"/>
    <s v="04/10/2015"/>
    <n v="6"/>
    <x v="0"/>
    <s v="Brown Tabby"/>
    <n v="10"/>
    <x v="1"/>
    <s v="Austin"/>
    <x v="11"/>
    <n v="135"/>
    <s v="Cat_Large"/>
    <n v="140"/>
    <n v="100"/>
  </r>
  <r>
    <s v="b70ca1747fc49c"/>
    <s v="03/08/2015"/>
    <n v="6"/>
    <x v="1"/>
    <s v="Brown/White"/>
    <n v="12"/>
    <x v="2"/>
    <s v="San Antonio"/>
    <x v="1"/>
    <n v="120"/>
    <s v="Dog_Medium"/>
    <n v="150"/>
    <n v="100"/>
  </r>
  <r>
    <s v="b8a8d725030e68"/>
    <s v="19/07/2011"/>
    <n v="10"/>
    <x v="1"/>
    <s v="White/Gray"/>
    <n v="25"/>
    <x v="2"/>
    <s v="San Antonio"/>
    <x v="1"/>
    <n v="120"/>
    <s v="Dog_Medium"/>
    <n v="150"/>
    <n v="150"/>
  </r>
  <r>
    <s v="c12d57bb6c8044"/>
    <s v="05/05/2016"/>
    <n v="6"/>
    <x v="0"/>
    <s v="Brown Tabby/White"/>
    <n v="10"/>
    <x v="1"/>
    <s v="San Antonio"/>
    <x v="11"/>
    <n v="120"/>
    <s v="Cat_Large"/>
    <n v="140"/>
    <n v="100"/>
  </r>
  <r>
    <s v="4f8a9d1c52289e"/>
    <s v="16/01/2019"/>
    <n v="3"/>
    <x v="1"/>
    <s v="Black/White"/>
    <n v="23"/>
    <x v="2"/>
    <s v="San Antonio"/>
    <x v="5"/>
    <n v="120"/>
    <s v="Dog_Medium"/>
    <n v="150"/>
    <n v="0"/>
  </r>
  <r>
    <s v="d4f07668212b15"/>
    <s v="25/05/2017"/>
    <n v="5"/>
    <x v="1"/>
    <s v="Black/Tricolor"/>
    <n v="6"/>
    <x v="0"/>
    <s v="Austin"/>
    <x v="7"/>
    <n v="135"/>
    <s v="Dog_Small"/>
    <n v="125"/>
    <n v="100"/>
  </r>
  <r>
    <s v="547a69f2e67725"/>
    <s v="21/07/2014"/>
    <n v="7"/>
    <x v="0"/>
    <s v="Black/White"/>
    <n v="3"/>
    <x v="0"/>
    <s v="Austin"/>
    <x v="5"/>
    <n v="135"/>
    <s v="Cat_Small"/>
    <n v="100"/>
    <n v="100"/>
  </r>
  <r>
    <s v="823d3f23408ed8"/>
    <s v="21/02/2019"/>
    <n v="3"/>
    <x v="1"/>
    <s v="Red"/>
    <n v="9"/>
    <x v="0"/>
    <s v="Austin"/>
    <x v="0"/>
    <n v="135"/>
    <s v="Dog_Small"/>
    <n v="125"/>
    <n v="0"/>
  </r>
  <r>
    <s v="833ca844c062f8"/>
    <s v="29/08/2015"/>
    <n v="6"/>
    <x v="1"/>
    <s v="Tricolor"/>
    <n v="8"/>
    <x v="0"/>
    <s v="Austin"/>
    <x v="0"/>
    <n v="135"/>
    <s v="Dog_Small"/>
    <n v="125"/>
    <n v="100"/>
  </r>
  <r>
    <s v="6d7eb973bbabf9"/>
    <s v="16/01/2017"/>
    <n v="5"/>
    <x v="1"/>
    <s v="Black"/>
    <n v="45"/>
    <x v="1"/>
    <s v="Dallas"/>
    <x v="2"/>
    <n v="110"/>
    <s v="Dog_Large"/>
    <n v="175"/>
    <n v="100"/>
  </r>
  <r>
    <s v="b86cd803a31347"/>
    <s v="12/03/2016"/>
    <n v="6"/>
    <x v="1"/>
    <s v="Tan/White"/>
    <n v="11.5"/>
    <x v="2"/>
    <s v="Houston"/>
    <x v="1"/>
    <n v="140"/>
    <s v="Dog_Medium"/>
    <n v="150"/>
    <n v="100"/>
  </r>
  <r>
    <s v="616f4976b73854"/>
    <s v="29/03/2012"/>
    <n v="10"/>
    <x v="0"/>
    <s v="Flame Point"/>
    <n v="4"/>
    <x v="0"/>
    <s v="Austin"/>
    <x v="5"/>
    <n v="135"/>
    <s v="Cat_Small"/>
    <n v="100"/>
    <n v="150"/>
  </r>
  <r>
    <s v="c46148cc3a885d"/>
    <s v="31/03/2015"/>
    <n v="7"/>
    <x v="0"/>
    <s v="Cream Tabby"/>
    <n v="2"/>
    <x v="0"/>
    <s v="Austin"/>
    <x v="7"/>
    <n v="135"/>
    <s v="Cat_Small"/>
    <n v="100"/>
    <n v="100"/>
  </r>
  <r>
    <s v="3d00434992fe1f"/>
    <s v="04/06/2002"/>
    <n v="20"/>
    <x v="1"/>
    <s v="Red/White"/>
    <n v="16"/>
    <x v="2"/>
    <s v="San Antonio"/>
    <x v="5"/>
    <n v="120"/>
    <s v="Dog_Medium"/>
    <n v="150"/>
    <n v="300"/>
  </r>
  <r>
    <s v="146e471799336b"/>
    <s v="02/05/2017"/>
    <n v="5"/>
    <x v="1"/>
    <s v="Blue/White"/>
    <n v="44"/>
    <x v="1"/>
    <s v="Austin"/>
    <x v="6"/>
    <n v="135"/>
    <s v="Dog_Large"/>
    <n v="175"/>
    <n v="100"/>
  </r>
  <r>
    <s v="e93eaed291551e"/>
    <s v="04/10/2016"/>
    <n v="5"/>
    <x v="1"/>
    <s v="Blue/White"/>
    <n v="44"/>
    <x v="1"/>
    <s v="Fort Worth"/>
    <x v="10"/>
    <n v="100"/>
    <s v="Dog_Large"/>
    <n v="175"/>
    <n v="100"/>
  </r>
  <r>
    <s v="5852f875d10c02"/>
    <s v="19/04/2015"/>
    <n v="7"/>
    <x v="1"/>
    <s v="Black/White"/>
    <n v="42"/>
    <x v="1"/>
    <s v="San Antonio"/>
    <x v="5"/>
    <n v="120"/>
    <s v="Dog_Large"/>
    <n v="175"/>
    <n v="100"/>
  </r>
  <r>
    <s v="18eba8651d2551"/>
    <s v="27/04/2019"/>
    <n v="3"/>
    <x v="0"/>
    <s v="Flame Point"/>
    <n v="6"/>
    <x v="2"/>
    <s v="Austin"/>
    <x v="6"/>
    <n v="135"/>
    <s v="Cat_Medium"/>
    <n v="120"/>
    <n v="0"/>
  </r>
  <r>
    <s v="88dd8ce3b54f02"/>
    <s v="09/03/2016"/>
    <n v="6"/>
    <x v="0"/>
    <s v="Orange Tabby"/>
    <n v="10"/>
    <x v="1"/>
    <s v="Austin"/>
    <x v="0"/>
    <n v="135"/>
    <s v="Cat_Large"/>
    <n v="140"/>
    <n v="100"/>
  </r>
  <r>
    <s v="d383bc4894492f"/>
    <s v="05/11/2015"/>
    <n v="6"/>
    <x v="1"/>
    <s v="Chocolate/White"/>
    <n v="11.5"/>
    <x v="2"/>
    <s v="Houston"/>
    <x v="7"/>
    <n v="140"/>
    <s v="Dog_Medium"/>
    <n v="150"/>
    <n v="100"/>
  </r>
  <r>
    <s v="e11582483b9af4"/>
    <s v="26/04/2015"/>
    <n v="7"/>
    <x v="0"/>
    <s v="Black"/>
    <n v="10"/>
    <x v="1"/>
    <s v="Houston"/>
    <x v="7"/>
    <n v="140"/>
    <s v="Cat_Large"/>
    <n v="140"/>
    <n v="100"/>
  </r>
  <r>
    <s v="0ce645e6a19621"/>
    <s v="21/08/2016"/>
    <n v="5"/>
    <x v="1"/>
    <s v="Tan/White"/>
    <n v="11"/>
    <x v="2"/>
    <s v="Houston"/>
    <x v="6"/>
    <n v="140"/>
    <s v="Dog_Medium"/>
    <n v="150"/>
    <n v="100"/>
  </r>
  <r>
    <s v="8bd173ba3454ae"/>
    <s v="10/06/2014"/>
    <n v="8"/>
    <x v="0"/>
    <s v="Brown Tabby/White"/>
    <n v="10"/>
    <x v="1"/>
    <s v="Houston"/>
    <x v="0"/>
    <n v="140"/>
    <s v="Cat_Large"/>
    <n v="140"/>
    <n v="150"/>
  </r>
  <r>
    <s v="7ad865569942a9"/>
    <s v="06/12/2004"/>
    <n v="17"/>
    <x v="0"/>
    <s v="Black/White"/>
    <n v="2"/>
    <x v="0"/>
    <s v="Houston"/>
    <x v="12"/>
    <n v="140"/>
    <s v="Cat_Small"/>
    <n v="100"/>
    <n v="300"/>
  </r>
  <r>
    <s v="290b570001dd15"/>
    <s v="04/06/2018"/>
    <n v="4"/>
    <x v="1"/>
    <s v="Tan"/>
    <n v="41"/>
    <x v="1"/>
    <s v="Austin"/>
    <x v="6"/>
    <n v="135"/>
    <s v="Dog_Large"/>
    <n v="175"/>
    <n v="0"/>
  </r>
  <r>
    <s v="ee4e446acd8c46"/>
    <s v="24/01/2011"/>
    <n v="11"/>
    <x v="1"/>
    <s v="Black Brindle/White"/>
    <n v="47"/>
    <x v="1"/>
    <s v="Austin"/>
    <x v="8"/>
    <n v="135"/>
    <s v="Dog_Large"/>
    <n v="175"/>
    <n v="150"/>
  </r>
  <r>
    <s v="476b1560798e60"/>
    <s v="07/02/2018"/>
    <n v="4"/>
    <x v="1"/>
    <s v="Gray/White"/>
    <n v="18"/>
    <x v="2"/>
    <s v="Houston"/>
    <x v="5"/>
    <n v="140"/>
    <s v="Dog_Medium"/>
    <n v="150"/>
    <n v="0"/>
  </r>
  <r>
    <s v="7fde4b9a6e6e12"/>
    <s v="09/10/2015"/>
    <n v="6"/>
    <x v="1"/>
    <s v="Red/White"/>
    <n v="45"/>
    <x v="1"/>
    <s v="Austin"/>
    <x v="0"/>
    <n v="135"/>
    <s v="Dog_Large"/>
    <n v="175"/>
    <n v="100"/>
  </r>
  <r>
    <s v="d97e924a264490"/>
    <s v="18/10/2008"/>
    <n v="13"/>
    <x v="1"/>
    <s v="Blue Merle"/>
    <n v="26"/>
    <x v="2"/>
    <s v="Houston"/>
    <x v="7"/>
    <n v="140"/>
    <s v="Dog_Medium"/>
    <n v="150"/>
    <n v="200"/>
  </r>
  <r>
    <s v="bcb201a2855399"/>
    <s v="15/11/2015"/>
    <n v="6"/>
    <x v="0"/>
    <s v="Torbie"/>
    <n v="9"/>
    <x v="1"/>
    <s v="San Antonio"/>
    <x v="1"/>
    <n v="120"/>
    <s v="Cat_Large"/>
    <n v="140"/>
    <n v="100"/>
  </r>
  <r>
    <s v="2bb8f75271ba1a"/>
    <s v="21/08/2013"/>
    <n v="8"/>
    <x v="1"/>
    <s v="Brown/White"/>
    <n v="14"/>
    <x v="2"/>
    <s v="Houston"/>
    <x v="6"/>
    <n v="140"/>
    <s v="Dog_Medium"/>
    <n v="150"/>
    <n v="150"/>
  </r>
  <r>
    <s v="1bc1d10b934533"/>
    <s v="21/05/2018"/>
    <n v="4"/>
    <x v="0"/>
    <s v="White/Black"/>
    <n v="8.5"/>
    <x v="1"/>
    <s v="San Antonio"/>
    <x v="6"/>
    <n v="120"/>
    <s v="Cat_Large"/>
    <n v="140"/>
    <n v="0"/>
  </r>
  <r>
    <s v="1e7193892d249b"/>
    <s v="12/09/2015"/>
    <n v="6"/>
    <x v="0"/>
    <s v="Orange Tabby"/>
    <n v="6"/>
    <x v="2"/>
    <s v="Austin"/>
    <x v="6"/>
    <n v="135"/>
    <s v="Cat_Medium"/>
    <n v="120"/>
    <n v="100"/>
  </r>
  <r>
    <s v="f6b9e8a7e3d00c"/>
    <s v="15/04/2014"/>
    <n v="8"/>
    <x v="0"/>
    <s v="Orange Tabby/White"/>
    <n v="2"/>
    <x v="0"/>
    <s v="Austin"/>
    <x v="4"/>
    <n v="135"/>
    <s v="Cat_Small"/>
    <n v="100"/>
    <n v="150"/>
  </r>
  <r>
    <s v="83ae1bee895cfb"/>
    <s v="30/03/2011"/>
    <n v="11"/>
    <x v="1"/>
    <s v="Chocolate/Tan"/>
    <n v="27"/>
    <x v="2"/>
    <s v="Austin"/>
    <x v="0"/>
    <n v="135"/>
    <s v="Dog_Medium"/>
    <n v="150"/>
    <n v="150"/>
  </r>
  <r>
    <s v="cb3e3aae67e5de"/>
    <s v="28/01/2016"/>
    <n v="6"/>
    <x v="1"/>
    <s v="Red/Brown"/>
    <n v="8"/>
    <x v="0"/>
    <s v="San Antonio"/>
    <x v="7"/>
    <n v="120"/>
    <s v="Dog_Small"/>
    <n v="125"/>
    <n v="100"/>
  </r>
  <r>
    <s v="ebf9c6218ba6e1"/>
    <s v="26/07/2017"/>
    <n v="4"/>
    <x v="0"/>
    <s v="Black Smoke"/>
    <n v="3"/>
    <x v="0"/>
    <s v="Fort Worth"/>
    <x v="8"/>
    <n v="100"/>
    <s v="Cat_Small"/>
    <n v="100"/>
    <n v="0"/>
  </r>
  <r>
    <s v="902c578fd1cefe"/>
    <s v="14/06/2013"/>
    <n v="9"/>
    <x v="1"/>
    <s v="Sable/White"/>
    <n v="48"/>
    <x v="1"/>
    <s v="Houston"/>
    <x v="0"/>
    <n v="140"/>
    <s v="Dog_Large"/>
    <n v="175"/>
    <n v="150"/>
  </r>
  <r>
    <s v="9883cfe9478126"/>
    <s v="04/01/2011"/>
    <n v="11"/>
    <x v="0"/>
    <s v="Black/White"/>
    <n v="6"/>
    <x v="2"/>
    <s v="Dallas"/>
    <x v="1"/>
    <n v="110"/>
    <s v="Cat_Medium"/>
    <n v="120"/>
    <n v="150"/>
  </r>
  <r>
    <s v="1699755f1ea0e0"/>
    <s v="01/10/2017"/>
    <n v="4"/>
    <x v="1"/>
    <s v="Buff"/>
    <n v="32"/>
    <x v="1"/>
    <s v="Austin"/>
    <x v="6"/>
    <n v="135"/>
    <s v="Dog_Large"/>
    <n v="175"/>
    <n v="0"/>
  </r>
  <r>
    <s v="fbc3988b0949d6"/>
    <s v="16/04/2018"/>
    <n v="4"/>
    <x v="1"/>
    <s v="Brown/White"/>
    <n v="47"/>
    <x v="1"/>
    <s v="Fort Worth"/>
    <x v="3"/>
    <n v="100"/>
    <s v="Dog_Large"/>
    <n v="175"/>
    <n v="0"/>
  </r>
  <r>
    <s v="107acec7b3ab4d"/>
    <s v="08/05/2016"/>
    <n v="6"/>
    <x v="0"/>
    <s v="Calico"/>
    <n v="4"/>
    <x v="0"/>
    <s v="Dallas"/>
    <x v="6"/>
    <n v="110"/>
    <s v="Cat_Small"/>
    <n v="100"/>
    <n v="100"/>
  </r>
  <r>
    <s v="39e59929bcd27d"/>
    <s v="11/10/2015"/>
    <n v="6"/>
    <x v="1"/>
    <s v="Black"/>
    <n v="43"/>
    <x v="1"/>
    <s v="San Antonio"/>
    <x v="6"/>
    <n v="120"/>
    <s v="Dog_Large"/>
    <n v="175"/>
    <n v="100"/>
  </r>
  <r>
    <s v="3ef8feb3c8a44a"/>
    <s v="25/03/2012"/>
    <n v="10"/>
    <x v="1"/>
    <s v="Chocolate/Tan"/>
    <n v="20"/>
    <x v="2"/>
    <s v="San Antonio"/>
    <x v="5"/>
    <n v="120"/>
    <s v="Dog_Medium"/>
    <n v="150"/>
    <n v="150"/>
  </r>
  <r>
    <s v="e8dcbceee7be55"/>
    <s v="06/07/2013"/>
    <n v="8"/>
    <x v="1"/>
    <s v="Cream"/>
    <n v="23"/>
    <x v="2"/>
    <s v="Fort Worth"/>
    <x v="10"/>
    <n v="100"/>
    <s v="Dog_Medium"/>
    <n v="150"/>
    <n v="150"/>
  </r>
  <r>
    <s v="27323067e246e7"/>
    <s v="30/11/2014"/>
    <n v="7"/>
    <x v="1"/>
    <s v="White/Blue Merle"/>
    <n v="6"/>
    <x v="0"/>
    <s v="Dallas"/>
    <x v="6"/>
    <n v="110"/>
    <s v="Dog_Small"/>
    <n v="125"/>
    <n v="100"/>
  </r>
  <r>
    <s v="6d70d1d7c83437"/>
    <s v="30/11/2014"/>
    <n v="7"/>
    <x v="1"/>
    <s v="Black/White"/>
    <n v="48"/>
    <x v="1"/>
    <s v="Fort Worth"/>
    <x v="2"/>
    <n v="100"/>
    <s v="Dog_Large"/>
    <n v="175"/>
    <n v="100"/>
  </r>
  <r>
    <s v="664f0bc3cf7092"/>
    <s v="06/08/2013"/>
    <n v="8"/>
    <x v="1"/>
    <s v="Brown"/>
    <n v="14"/>
    <x v="2"/>
    <s v="San Antonio"/>
    <x v="2"/>
    <n v="120"/>
    <s v="Dog_Medium"/>
    <n v="150"/>
    <n v="150"/>
  </r>
  <r>
    <s v="0a57d08955d210"/>
    <s v="14/08/2015"/>
    <n v="6"/>
    <x v="0"/>
    <s v="White/Blue"/>
    <n v="2"/>
    <x v="0"/>
    <s v="Dallas"/>
    <x v="6"/>
    <n v="110"/>
    <s v="Cat_Small"/>
    <n v="100"/>
    <n v="100"/>
  </r>
  <r>
    <s v="d5a2a026db78d7"/>
    <s v="21/08/2012"/>
    <n v="9"/>
    <x v="1"/>
    <s v="Tan"/>
    <n v="48"/>
    <x v="1"/>
    <s v="Dallas"/>
    <x v="7"/>
    <n v="110"/>
    <s v="Dog_Large"/>
    <n v="175"/>
    <n v="150"/>
  </r>
  <r>
    <s v="99c5c70ebc7931"/>
    <s v="05/08/2019"/>
    <n v="2"/>
    <x v="0"/>
    <s v="Flame Point"/>
    <n v="3"/>
    <x v="0"/>
    <s v="Fort Worth"/>
    <x v="1"/>
    <n v="100"/>
    <s v="Cat_Small"/>
    <n v="100"/>
    <n v="0"/>
  </r>
  <r>
    <s v="a6404b3d2628ea"/>
    <s v="05/06/2012"/>
    <n v="10"/>
    <x v="1"/>
    <s v="Gray/White"/>
    <n v="43"/>
    <x v="1"/>
    <s v="Dallas"/>
    <x v="1"/>
    <n v="110"/>
    <s v="Dog_Large"/>
    <n v="175"/>
    <n v="150"/>
  </r>
  <r>
    <s v="12a07d566e9cc8"/>
    <s v="01/04/2017"/>
    <n v="5"/>
    <x v="0"/>
    <s v="Brown Tabby"/>
    <n v="10"/>
    <x v="1"/>
    <s v="Austin"/>
    <x v="6"/>
    <n v="135"/>
    <s v="Cat_Large"/>
    <n v="140"/>
    <n v="100"/>
  </r>
  <r>
    <s v="4927bb16d1a56d"/>
    <s v="17/02/2018"/>
    <n v="4"/>
    <x v="1"/>
    <s v="Blue"/>
    <n v="27"/>
    <x v="2"/>
    <s v="Austin"/>
    <x v="5"/>
    <n v="135"/>
    <s v="Dog_Medium"/>
    <n v="150"/>
    <n v="0"/>
  </r>
  <r>
    <s v="a88237d98f33f2"/>
    <s v="02/05/2012"/>
    <n v="10"/>
    <x v="1"/>
    <s v="Black/White"/>
    <n v="13"/>
    <x v="2"/>
    <s v="Fort Worth"/>
    <x v="1"/>
    <n v="100"/>
    <s v="Dog_Medium"/>
    <n v="150"/>
    <n v="150"/>
  </r>
  <r>
    <s v="ccfbb09e00f3ee"/>
    <s v="07/06/2017"/>
    <n v="5"/>
    <x v="0"/>
    <s v="Black"/>
    <n v="8.5"/>
    <x v="1"/>
    <s v="San Antonio"/>
    <x v="7"/>
    <n v="120"/>
    <s v="Cat_Large"/>
    <n v="140"/>
    <n v="100"/>
  </r>
  <r>
    <s v="d1a869b1ae5246"/>
    <s v="17/03/2011"/>
    <n v="11"/>
    <x v="1"/>
    <s v="Black/White"/>
    <n v="43"/>
    <x v="1"/>
    <s v="Houston"/>
    <x v="7"/>
    <n v="140"/>
    <s v="Dog_Large"/>
    <n v="175"/>
    <n v="150"/>
  </r>
  <r>
    <s v="2c834f96d17098"/>
    <s v="17/04/2013"/>
    <n v="9"/>
    <x v="1"/>
    <s v="Fawn/White"/>
    <n v="43"/>
    <x v="1"/>
    <s v="Austin"/>
    <x v="6"/>
    <n v="135"/>
    <s v="Dog_Large"/>
    <n v="175"/>
    <n v="150"/>
  </r>
  <r>
    <s v="c110ca73d7a001"/>
    <s v="06/04/2018"/>
    <n v="4"/>
    <x v="0"/>
    <s v="Brown Tabby/White"/>
    <n v="3"/>
    <x v="0"/>
    <s v="Austin"/>
    <x v="11"/>
    <n v="135"/>
    <s v="Cat_Small"/>
    <n v="100"/>
    <n v="0"/>
  </r>
  <r>
    <s v="7d94bdeea7aaf3"/>
    <s v="01/01/2009"/>
    <n v="13"/>
    <x v="1"/>
    <s v="White/Black"/>
    <n v="31"/>
    <x v="1"/>
    <s v="Fort Worth"/>
    <x v="0"/>
    <n v="100"/>
    <s v="Dog_Large"/>
    <n v="175"/>
    <n v="200"/>
  </r>
  <r>
    <s v="1139d0ccdaa99a"/>
    <s v="21/06/2016"/>
    <n v="6"/>
    <x v="0"/>
    <s v="Blue/White"/>
    <n v="6"/>
    <x v="2"/>
    <s v="Houston"/>
    <x v="6"/>
    <n v="140"/>
    <s v="Cat_Medium"/>
    <n v="120"/>
    <n v="100"/>
  </r>
  <r>
    <s v="cd90f25624c98e"/>
    <s v="23/05/2015"/>
    <n v="7"/>
    <x v="0"/>
    <s v="Black/White"/>
    <n v="8"/>
    <x v="1"/>
    <s v="Austin"/>
    <x v="7"/>
    <n v="135"/>
    <s v="Cat_Large"/>
    <n v="140"/>
    <n v="100"/>
  </r>
  <r>
    <s v="0a83e9a5de1ab3"/>
    <s v="17/09/2015"/>
    <n v="6"/>
    <x v="0"/>
    <s v="Brown Tabby"/>
    <n v="4"/>
    <x v="0"/>
    <s v="San Antonio"/>
    <x v="6"/>
    <n v="120"/>
    <s v="Cat_Small"/>
    <n v="100"/>
    <n v="100"/>
  </r>
  <r>
    <s v="a365bd1ae995b0"/>
    <s v="18/11/2016"/>
    <n v="5"/>
    <x v="1"/>
    <s v="Tan/White"/>
    <n v="36"/>
    <x v="1"/>
    <s v="Austin"/>
    <x v="1"/>
    <n v="135"/>
    <s v="Dog_Large"/>
    <n v="175"/>
    <n v="100"/>
  </r>
  <r>
    <s v="9498d5299f4104"/>
    <s v="28/10/2014"/>
    <n v="7"/>
    <x v="0"/>
    <s v="Brown Tabby"/>
    <n v="8.5"/>
    <x v="1"/>
    <s v="Austin"/>
    <x v="1"/>
    <n v="135"/>
    <s v="Cat_Large"/>
    <n v="140"/>
    <n v="100"/>
  </r>
  <r>
    <s v="71efb116de0fa0"/>
    <s v="23/12/2012"/>
    <n v="9"/>
    <x v="1"/>
    <s v="Tan/White"/>
    <n v="31"/>
    <x v="1"/>
    <s v="Dallas"/>
    <x v="2"/>
    <n v="110"/>
    <s v="Dog_Large"/>
    <n v="175"/>
    <n v="150"/>
  </r>
  <r>
    <s v="17d375ad309763"/>
    <s v="06/07/2013"/>
    <n v="8"/>
    <x v="0"/>
    <s v="White/Blue"/>
    <n v="10"/>
    <x v="1"/>
    <s v="Houston"/>
    <x v="6"/>
    <n v="140"/>
    <s v="Cat_Large"/>
    <n v="140"/>
    <n v="150"/>
  </r>
  <r>
    <s v="589bf7aeed3c13"/>
    <s v="05/01/2013"/>
    <n v="9"/>
    <x v="1"/>
    <s v="Black"/>
    <n v="46"/>
    <x v="1"/>
    <s v="Austin"/>
    <x v="5"/>
    <n v="135"/>
    <s v="Dog_Large"/>
    <n v="175"/>
    <n v="150"/>
  </r>
  <r>
    <s v="aa6bf52940e866"/>
    <s v="16/01/2013"/>
    <n v="9"/>
    <x v="0"/>
    <s v="Brown Tabby"/>
    <n v="8.5"/>
    <x v="1"/>
    <s v="Fort Worth"/>
    <x v="1"/>
    <n v="100"/>
    <s v="Cat_Large"/>
    <n v="140"/>
    <n v="150"/>
  </r>
  <r>
    <s v="3ce0148f80c046"/>
    <s v="14/02/2010"/>
    <n v="12"/>
    <x v="1"/>
    <s v="Brown/White"/>
    <n v="37"/>
    <x v="1"/>
    <s v="Houston"/>
    <x v="5"/>
    <n v="140"/>
    <s v="Dog_Large"/>
    <n v="175"/>
    <n v="150"/>
  </r>
  <r>
    <s v="96e091c34ab034"/>
    <s v="07/03/2018"/>
    <n v="4"/>
    <x v="0"/>
    <s v="Orange Tabby/White"/>
    <n v="4"/>
    <x v="0"/>
    <s v="Dallas"/>
    <x v="1"/>
    <n v="110"/>
    <s v="Cat_Small"/>
    <n v="100"/>
    <n v="0"/>
  </r>
  <r>
    <s v="1abc8bfa4e9445"/>
    <s v="01/08/2019"/>
    <n v="2"/>
    <x v="1"/>
    <s v="Brown/White"/>
    <n v="47"/>
    <x v="1"/>
    <s v="Dallas"/>
    <x v="6"/>
    <n v="110"/>
    <s v="Dog_Large"/>
    <n v="175"/>
    <n v="0"/>
  </r>
  <r>
    <s v="156047f7e63afd"/>
    <s v="22/02/2017"/>
    <n v="5"/>
    <x v="0"/>
    <s v="Brown Tabby/White"/>
    <n v="10"/>
    <x v="1"/>
    <s v="Austin"/>
    <x v="6"/>
    <n v="135"/>
    <s v="Cat_Large"/>
    <n v="140"/>
    <n v="100"/>
  </r>
  <r>
    <s v="9e04990290d91a"/>
    <s v="20/06/2013"/>
    <n v="9"/>
    <x v="0"/>
    <s v="Brown Tabby"/>
    <n v="8.5"/>
    <x v="1"/>
    <s v="Austin"/>
    <x v="1"/>
    <n v="135"/>
    <s v="Cat_Large"/>
    <n v="140"/>
    <n v="150"/>
  </r>
  <r>
    <s v="8f0134b03047ee"/>
    <s v="25/03/2019"/>
    <n v="3"/>
    <x v="0"/>
    <s v="Black/White"/>
    <n v="6.5"/>
    <x v="2"/>
    <s v="Houston"/>
    <x v="0"/>
    <n v="140"/>
    <s v="Cat_Medium"/>
    <n v="120"/>
    <n v="0"/>
  </r>
  <r>
    <s v="627ffe65cfe8d4"/>
    <s v="17/06/2012"/>
    <n v="10"/>
    <x v="1"/>
    <s v="Blue/White"/>
    <n v="40"/>
    <x v="1"/>
    <s v="Fort Worth"/>
    <x v="13"/>
    <n v="100"/>
    <s v="Dog_Large"/>
    <n v="175"/>
    <n v="150"/>
  </r>
  <r>
    <s v="56b005724e6e96"/>
    <s v="10/11/2010"/>
    <n v="11"/>
    <x v="1"/>
    <s v="Brown Brindle"/>
    <n v="33"/>
    <x v="1"/>
    <s v="San Antonio"/>
    <x v="5"/>
    <n v="120"/>
    <s v="Dog_Large"/>
    <n v="175"/>
    <n v="150"/>
  </r>
  <r>
    <s v="30767a59ced57d"/>
    <s v="03/07/2018"/>
    <n v="3"/>
    <x v="0"/>
    <s v="Brown Tabby"/>
    <n v="4"/>
    <x v="0"/>
    <s v="San Antonio"/>
    <x v="6"/>
    <n v="120"/>
    <s v="Cat_Small"/>
    <n v="100"/>
    <n v="0"/>
  </r>
  <r>
    <s v="027ba398c33d25"/>
    <s v="25/06/2012"/>
    <n v="10"/>
    <x v="0"/>
    <s v="Blue"/>
    <n v="9"/>
    <x v="1"/>
    <s v="San Antonio"/>
    <x v="6"/>
    <n v="120"/>
    <s v="Cat_Large"/>
    <n v="140"/>
    <n v="150"/>
  </r>
  <r>
    <s v="7037c3a5fd9fa5"/>
    <s v="08/11/2010"/>
    <n v="11"/>
    <x v="1"/>
    <s v="White/Black"/>
    <n v="12"/>
    <x v="2"/>
    <s v="Houston"/>
    <x v="2"/>
    <n v="140"/>
    <s v="Dog_Medium"/>
    <n v="150"/>
    <n v="150"/>
  </r>
  <r>
    <s v="5cedf65fe090cf"/>
    <s v="15/05/2017"/>
    <n v="5"/>
    <x v="0"/>
    <s v="Brown Tabby"/>
    <n v="9"/>
    <x v="1"/>
    <s v="Austin"/>
    <x v="5"/>
    <n v="135"/>
    <s v="Cat_Large"/>
    <n v="140"/>
    <n v="100"/>
  </r>
  <r>
    <s v="4233ddc280d5c0"/>
    <s v="06/04/2015"/>
    <n v="7"/>
    <x v="0"/>
    <s v="Black"/>
    <n v="8"/>
    <x v="1"/>
    <s v="Houston"/>
    <x v="5"/>
    <n v="140"/>
    <s v="Cat_Large"/>
    <n v="140"/>
    <n v="100"/>
  </r>
  <r>
    <s v="99bc5e034127ae"/>
    <s v="26/03/2014"/>
    <n v="8"/>
    <x v="0"/>
    <s v="Torbie"/>
    <n v="8.5"/>
    <x v="1"/>
    <s v="Austin"/>
    <x v="1"/>
    <n v="135"/>
    <s v="Cat_Large"/>
    <n v="140"/>
    <n v="150"/>
  </r>
  <r>
    <s v="4df075536557dd"/>
    <s v="06/02/2015"/>
    <n v="7"/>
    <x v="1"/>
    <s v="Chocolate/Black"/>
    <n v="7"/>
    <x v="0"/>
    <s v="Austin"/>
    <x v="5"/>
    <n v="135"/>
    <s v="Dog_Small"/>
    <n v="125"/>
    <n v="100"/>
  </r>
  <r>
    <s v="24663956151fe5"/>
    <s v="24/01/2016"/>
    <n v="6"/>
    <x v="1"/>
    <s v="Black/White"/>
    <n v="46"/>
    <x v="1"/>
    <s v="Houston"/>
    <x v="6"/>
    <n v="140"/>
    <s v="Dog_Large"/>
    <n v="175"/>
    <n v="100"/>
  </r>
  <r>
    <s v="fb597e8446ef92"/>
    <s v="15/07/2019"/>
    <n v="2"/>
    <x v="1"/>
    <s v="Black/Tan"/>
    <n v="26"/>
    <x v="2"/>
    <s v="Dallas"/>
    <x v="3"/>
    <n v="110"/>
    <s v="Dog_Medium"/>
    <n v="150"/>
    <n v="0"/>
  </r>
  <r>
    <s v="19dbaa7e76dd59"/>
    <s v="02/06/2019"/>
    <n v="3"/>
    <x v="1"/>
    <s v="White"/>
    <n v="25"/>
    <x v="2"/>
    <s v="San Antonio"/>
    <x v="6"/>
    <n v="120"/>
    <s v="Dog_Medium"/>
    <n v="150"/>
    <n v="0"/>
  </r>
  <r>
    <s v="314bc06391b8d1"/>
    <s v="22/03/2014"/>
    <n v="8"/>
    <x v="1"/>
    <s v="White/Black"/>
    <n v="29"/>
    <x v="2"/>
    <s v="Austin"/>
    <x v="6"/>
    <n v="135"/>
    <s v="Dog_Medium"/>
    <n v="150"/>
    <n v="150"/>
  </r>
  <r>
    <s v="1f706e84e437f4"/>
    <s v="25/08/2012"/>
    <n v="9"/>
    <x v="0"/>
    <s v="Torbie"/>
    <n v="10"/>
    <x v="1"/>
    <s v="Houston"/>
    <x v="6"/>
    <n v="140"/>
    <s v="Cat_Large"/>
    <n v="140"/>
    <n v="150"/>
  </r>
  <r>
    <s v="85316533dabaab"/>
    <s v="29/12/2016"/>
    <n v="5"/>
    <x v="1"/>
    <s v="Brown/Black"/>
    <n v="37"/>
    <x v="1"/>
    <s v="Houston"/>
    <x v="0"/>
    <n v="140"/>
    <s v="Dog_Large"/>
    <n v="175"/>
    <n v="100"/>
  </r>
  <r>
    <s v="2ea3e03fe07837"/>
    <s v="04/01/2018"/>
    <n v="4"/>
    <x v="1"/>
    <s v="Red"/>
    <n v="11"/>
    <x v="2"/>
    <s v="Houston"/>
    <x v="6"/>
    <n v="140"/>
    <s v="Dog_Medium"/>
    <n v="150"/>
    <n v="0"/>
  </r>
  <r>
    <s v="a1f1de30b1a1f1"/>
    <s v="20/02/2011"/>
    <n v="11"/>
    <x v="0"/>
    <s v="Brown Tabby"/>
    <n v="9"/>
    <x v="1"/>
    <s v="Fort Worth"/>
    <x v="1"/>
    <n v="100"/>
    <s v="Cat_Large"/>
    <n v="140"/>
    <n v="150"/>
  </r>
  <r>
    <s v="eee0a47d908c62"/>
    <s v="29/04/2020"/>
    <n v="2"/>
    <x v="0"/>
    <s v="Torbie"/>
    <n v="3"/>
    <x v="0"/>
    <s v="Houston"/>
    <x v="8"/>
    <n v="140"/>
    <s v="Cat_Small"/>
    <n v="100"/>
    <n v="0"/>
  </r>
  <r>
    <s v="a583505a7ddb35"/>
    <s v="24/03/2018"/>
    <n v="4"/>
    <x v="1"/>
    <s v="White/Black"/>
    <n v="37"/>
    <x v="1"/>
    <s v="Austin"/>
    <x v="1"/>
    <n v="135"/>
    <s v="Dog_Large"/>
    <n v="175"/>
    <n v="0"/>
  </r>
  <r>
    <s v="e25850a3aae048"/>
    <s v="31/03/2013"/>
    <n v="9"/>
    <x v="1"/>
    <s v="Black/White"/>
    <n v="18"/>
    <x v="2"/>
    <s v="Houston"/>
    <x v="10"/>
    <n v="140"/>
    <s v="Dog_Medium"/>
    <n v="150"/>
    <n v="150"/>
  </r>
  <r>
    <s v="bec9a3267f749e"/>
    <s v="10/12/2017"/>
    <n v="4"/>
    <x v="1"/>
    <s v="Tan/White"/>
    <n v="37"/>
    <x v="1"/>
    <s v="Houston"/>
    <x v="1"/>
    <n v="140"/>
    <s v="Dog_Large"/>
    <n v="175"/>
    <n v="0"/>
  </r>
  <r>
    <s v="9ea8f898aa2061"/>
    <s v="26/10/2007"/>
    <n v="14"/>
    <x v="1"/>
    <s v="Tan"/>
    <n v="23"/>
    <x v="2"/>
    <s v="Fort Worth"/>
    <x v="1"/>
    <n v="100"/>
    <s v="Dog_Medium"/>
    <n v="150"/>
    <n v="200"/>
  </r>
  <r>
    <s v="e65161b944f7df"/>
    <s v="23/05/2014"/>
    <n v="8"/>
    <x v="0"/>
    <s v="Brown Tabby/Tortie"/>
    <n v="4"/>
    <x v="0"/>
    <s v="San Antonio"/>
    <x v="10"/>
    <n v="120"/>
    <s v="Cat_Small"/>
    <n v="100"/>
    <n v="150"/>
  </r>
  <r>
    <s v="8c4441d454773a"/>
    <s v="09/09/2006"/>
    <n v="15"/>
    <x v="1"/>
    <s v="Blue Merle/White"/>
    <n v="17"/>
    <x v="2"/>
    <s v="Austin"/>
    <x v="0"/>
    <n v="135"/>
    <s v="Dog_Medium"/>
    <n v="150"/>
    <n v="200"/>
  </r>
  <r>
    <s v="e4b12a4c0e0d38"/>
    <s v="14/01/2019"/>
    <n v="3"/>
    <x v="0"/>
    <s v="Black/White"/>
    <n v="3"/>
    <x v="0"/>
    <s v="San Antonio"/>
    <x v="10"/>
    <n v="120"/>
    <s v="Cat_Small"/>
    <n v="100"/>
    <n v="0"/>
  </r>
  <r>
    <s v="f79a9775f70f92"/>
    <s v="30/06/2014"/>
    <n v="8"/>
    <x v="1"/>
    <s v="White"/>
    <n v="31"/>
    <x v="1"/>
    <s v="Dallas"/>
    <x v="4"/>
    <n v="110"/>
    <s v="Dog_Large"/>
    <n v="175"/>
    <n v="150"/>
  </r>
  <r>
    <s v="0fd69d8ffb2a3f"/>
    <s v="04/12/2012"/>
    <n v="9"/>
    <x v="1"/>
    <s v="White/Black"/>
    <n v="20"/>
    <x v="2"/>
    <s v="San Antonio"/>
    <x v="6"/>
    <n v="120"/>
    <s v="Dog_Medium"/>
    <n v="150"/>
    <n v="150"/>
  </r>
  <r>
    <s v="176b8acfa16088"/>
    <s v="25/11/2017"/>
    <n v="4"/>
    <x v="1"/>
    <s v="Black/White"/>
    <n v="45"/>
    <x v="1"/>
    <s v="Austin"/>
    <x v="6"/>
    <n v="135"/>
    <s v="Dog_Large"/>
    <n v="175"/>
    <n v="0"/>
  </r>
  <r>
    <s v="8054a927834a14"/>
    <s v="14/12/2015"/>
    <n v="6"/>
    <x v="1"/>
    <s v="Tan/White"/>
    <n v="29"/>
    <x v="2"/>
    <s v="San Antonio"/>
    <x v="0"/>
    <n v="120"/>
    <s v="Dog_Medium"/>
    <n v="150"/>
    <n v="100"/>
  </r>
  <r>
    <s v="7450b26356c431"/>
    <s v="18/10/2019"/>
    <n v="2"/>
    <x v="0"/>
    <s v="Black"/>
    <n v="6.5"/>
    <x v="2"/>
    <s v="Austin"/>
    <x v="2"/>
    <n v="135"/>
    <s v="Cat_Medium"/>
    <n v="120"/>
    <n v="0"/>
  </r>
  <r>
    <s v="e40840fde82cc2"/>
    <s v="09/03/2019"/>
    <n v="3"/>
    <x v="0"/>
    <s v="Torbie"/>
    <n v="4"/>
    <x v="0"/>
    <s v="San Antonio"/>
    <x v="10"/>
    <n v="120"/>
    <s v="Cat_Small"/>
    <n v="100"/>
    <n v="0"/>
  </r>
  <r>
    <s v="90cbc574cd88c1"/>
    <s v="08/06/2016"/>
    <n v="6"/>
    <x v="0"/>
    <s v="White"/>
    <n v="6"/>
    <x v="2"/>
    <s v="San Antonio"/>
    <x v="0"/>
    <n v="120"/>
    <s v="Cat_Medium"/>
    <n v="120"/>
    <n v="100"/>
  </r>
  <r>
    <s v="806abe074c7e0f"/>
    <s v="23/10/2015"/>
    <n v="6"/>
    <x v="1"/>
    <s v="Black/White"/>
    <n v="32"/>
    <x v="1"/>
    <s v="Austin"/>
    <x v="0"/>
    <n v="135"/>
    <s v="Dog_Large"/>
    <n v="175"/>
    <n v="100"/>
  </r>
  <r>
    <s v="15af6918ea0460"/>
    <s v="17/12/2009"/>
    <n v="12"/>
    <x v="0"/>
    <s v="Blue Tabby/White"/>
    <n v="6"/>
    <x v="2"/>
    <s v="Dallas"/>
    <x v="6"/>
    <n v="110"/>
    <s v="Cat_Medium"/>
    <n v="120"/>
    <n v="150"/>
  </r>
  <r>
    <s v="3f06768fad0520"/>
    <s v="15/05/2012"/>
    <n v="10"/>
    <x v="1"/>
    <s v="White/Brown"/>
    <n v="15"/>
    <x v="2"/>
    <s v="San Antonio"/>
    <x v="5"/>
    <n v="120"/>
    <s v="Dog_Medium"/>
    <n v="150"/>
    <n v="150"/>
  </r>
  <r>
    <s v="453108ae78f441"/>
    <s v="04/05/2019"/>
    <n v="3"/>
    <x v="0"/>
    <s v="Black/White"/>
    <n v="6.5"/>
    <x v="2"/>
    <s v="Houston"/>
    <x v="5"/>
    <n v="140"/>
    <s v="Cat_Medium"/>
    <n v="120"/>
    <n v="0"/>
  </r>
  <r>
    <s v="c22e9c1aca2a4a"/>
    <s v="08/02/2016"/>
    <n v="6"/>
    <x v="0"/>
    <s v="Brown Tabby/White"/>
    <n v="8"/>
    <x v="1"/>
    <s v="Houston"/>
    <x v="11"/>
    <n v="140"/>
    <s v="Cat_Large"/>
    <n v="140"/>
    <n v="100"/>
  </r>
  <r>
    <s v="2981fccedde875"/>
    <s v="23/09/2017"/>
    <n v="4"/>
    <x v="1"/>
    <s v="Black/White"/>
    <n v="31.5"/>
    <x v="1"/>
    <s v="Austin"/>
    <x v="6"/>
    <n v="135"/>
    <s v="Dog_Large"/>
    <n v="175"/>
    <n v="0"/>
  </r>
  <r>
    <s v="86dad9968b78a5"/>
    <s v="25/04/2012"/>
    <n v="10"/>
    <x v="1"/>
    <s v="Orange/White"/>
    <n v="47"/>
    <x v="1"/>
    <s v="Dallas"/>
    <x v="0"/>
    <n v="110"/>
    <s v="Dog_Large"/>
    <n v="175"/>
    <n v="150"/>
  </r>
  <r>
    <s v="66c58ac84aa75d"/>
    <s v="25/06/2015"/>
    <n v="7"/>
    <x v="0"/>
    <s v="Tortie"/>
    <n v="2"/>
    <x v="0"/>
    <s v="Austin"/>
    <x v="2"/>
    <n v="135"/>
    <s v="Cat_Small"/>
    <n v="100"/>
    <n v="100"/>
  </r>
  <r>
    <s v="951aac2b43547c"/>
    <s v="26/01/2018"/>
    <n v="4"/>
    <x v="1"/>
    <s v="Brown/White"/>
    <n v="44"/>
    <x v="1"/>
    <s v="Austin"/>
    <x v="1"/>
    <n v="135"/>
    <s v="Dog_Large"/>
    <n v="175"/>
    <n v="0"/>
  </r>
  <r>
    <s v="26e104f8ea7da8"/>
    <s v="26/02/2012"/>
    <n v="10"/>
    <x v="1"/>
    <s v="Tricolor"/>
    <n v="15"/>
    <x v="2"/>
    <s v="Fort Worth"/>
    <x v="6"/>
    <n v="100"/>
    <s v="Dog_Medium"/>
    <n v="150"/>
    <n v="150"/>
  </r>
  <r>
    <s v="18596d0453f828"/>
    <s v="21/07/2018"/>
    <n v="3"/>
    <x v="1"/>
    <s v="Tan"/>
    <n v="41"/>
    <x v="1"/>
    <s v="Austin"/>
    <x v="6"/>
    <n v="135"/>
    <s v="Dog_Large"/>
    <n v="175"/>
    <n v="0"/>
  </r>
  <r>
    <s v="aebf355d8ecaaa"/>
    <s v="07/10/2008"/>
    <n v="13"/>
    <x v="1"/>
    <s v="Black/White"/>
    <n v="12"/>
    <x v="2"/>
    <s v="Houston"/>
    <x v="1"/>
    <n v="140"/>
    <s v="Dog_Medium"/>
    <n v="150"/>
    <n v="200"/>
  </r>
  <r>
    <s v="a2b0975efc2db7"/>
    <s v="04/05/2017"/>
    <n v="5"/>
    <x v="0"/>
    <s v="Tortie"/>
    <n v="8.5"/>
    <x v="1"/>
    <s v="Fort Worth"/>
    <x v="1"/>
    <n v="100"/>
    <s v="Cat_Large"/>
    <n v="140"/>
    <n v="100"/>
  </r>
  <r>
    <s v="5f93d760221ae2"/>
    <s v="23/03/2012"/>
    <n v="10"/>
    <x v="1"/>
    <s v="Black"/>
    <n v="25"/>
    <x v="2"/>
    <s v="Houston"/>
    <x v="5"/>
    <n v="140"/>
    <s v="Dog_Medium"/>
    <n v="150"/>
    <n v="150"/>
  </r>
  <r>
    <s v="3b4888a332d5c1"/>
    <s v="24/04/2018"/>
    <n v="4"/>
    <x v="0"/>
    <s v="Orange Tabby"/>
    <n v="8"/>
    <x v="1"/>
    <s v="San Antonio"/>
    <x v="6"/>
    <n v="120"/>
    <s v="Cat_Large"/>
    <n v="140"/>
    <n v="0"/>
  </r>
  <r>
    <s v="adbb87e87429d1"/>
    <s v="21/11/2006"/>
    <n v="15"/>
    <x v="1"/>
    <s v="Blue"/>
    <n v="46"/>
    <x v="1"/>
    <s v="Austin"/>
    <x v="1"/>
    <n v="135"/>
    <s v="Dog_Large"/>
    <n v="175"/>
    <n v="200"/>
  </r>
  <r>
    <s v="5ad188c9254736"/>
    <s v="19/10/2017"/>
    <n v="4"/>
    <x v="1"/>
    <s v="Buff"/>
    <n v="17"/>
    <x v="2"/>
    <s v="San Antonio"/>
    <x v="5"/>
    <n v="120"/>
    <s v="Dog_Medium"/>
    <n v="150"/>
    <n v="0"/>
  </r>
  <r>
    <s v="2ec6e2a558c959"/>
    <s v="27/08/2011"/>
    <n v="10"/>
    <x v="1"/>
    <s v="Brown/White"/>
    <n v="41"/>
    <x v="1"/>
    <s v="Fort Worth"/>
    <x v="6"/>
    <n v="100"/>
    <s v="Dog_Large"/>
    <n v="175"/>
    <n v="150"/>
  </r>
  <r>
    <s v="9e66f0389a3f82"/>
    <s v="07/05/2014"/>
    <n v="8"/>
    <x v="1"/>
    <s v="Black"/>
    <n v="47"/>
    <x v="1"/>
    <s v="Austin"/>
    <x v="1"/>
    <n v="135"/>
    <s v="Dog_Large"/>
    <n v="175"/>
    <n v="150"/>
  </r>
  <r>
    <s v="c21c686b127bd5"/>
    <s v="05/08/2015"/>
    <n v="6"/>
    <x v="0"/>
    <s v="Blue Tabby/White"/>
    <n v="8"/>
    <x v="1"/>
    <s v="Austin"/>
    <x v="11"/>
    <n v="135"/>
    <s v="Cat_Large"/>
    <n v="140"/>
    <n v="100"/>
  </r>
  <r>
    <s v="384eab0392c2a9"/>
    <s v="30/05/2016"/>
    <n v="6"/>
    <x v="0"/>
    <s v="Brown Tabby"/>
    <n v="6"/>
    <x v="2"/>
    <s v="Austin"/>
    <x v="6"/>
    <n v="135"/>
    <s v="Cat_Medium"/>
    <n v="120"/>
    <n v="100"/>
  </r>
  <r>
    <s v="3331bff6d08938"/>
    <s v="06/06/2014"/>
    <n v="8"/>
    <x v="0"/>
    <s v="Black"/>
    <n v="8.5"/>
    <x v="1"/>
    <s v="San Antonio"/>
    <x v="6"/>
    <n v="120"/>
    <s v="Cat_Large"/>
    <n v="140"/>
    <n v="150"/>
  </r>
  <r>
    <s v="e80e07a2311050"/>
    <s v="14/06/2014"/>
    <n v="8"/>
    <x v="1"/>
    <s v="Brown"/>
    <n v="6"/>
    <x v="0"/>
    <s v="Houston"/>
    <x v="10"/>
    <n v="140"/>
    <s v="Dog_Small"/>
    <n v="125"/>
    <n v="150"/>
  </r>
  <r>
    <s v="88a03be43fff85"/>
    <s v="30/10/2010"/>
    <n v="11"/>
    <x v="1"/>
    <s v="Brown/Black"/>
    <n v="25"/>
    <x v="2"/>
    <s v="San Antonio"/>
    <x v="0"/>
    <n v="120"/>
    <s v="Dog_Medium"/>
    <n v="150"/>
    <n v="150"/>
  </r>
  <r>
    <s v="4a872b00a59a42"/>
    <s v="22/01/2019"/>
    <n v="3"/>
    <x v="0"/>
    <s v="Tortie"/>
    <n v="4"/>
    <x v="0"/>
    <s v="Austin"/>
    <x v="5"/>
    <n v="135"/>
    <s v="Cat_Small"/>
    <n v="100"/>
    <n v="0"/>
  </r>
  <r>
    <s v="4899b96a8ef0ea"/>
    <s v="18/09/2014"/>
    <n v="7"/>
    <x v="0"/>
    <s v="Calico"/>
    <n v="6"/>
    <x v="2"/>
    <s v="San Antonio"/>
    <x v="5"/>
    <n v="120"/>
    <s v="Cat_Medium"/>
    <n v="120"/>
    <n v="100"/>
  </r>
  <r>
    <s v="55ad08139383cb"/>
    <s v="12/06/2012"/>
    <n v="10"/>
    <x v="1"/>
    <s v="Yellow"/>
    <n v="31.5"/>
    <x v="1"/>
    <s v="San Antonio"/>
    <x v="5"/>
    <n v="120"/>
    <s v="Dog_Large"/>
    <n v="175"/>
    <n v="150"/>
  </r>
  <r>
    <s v="c0b057c4b23233"/>
    <s v="22/06/2017"/>
    <n v="5"/>
    <x v="1"/>
    <s v="Black/Brown"/>
    <n v="17"/>
    <x v="2"/>
    <s v="San Antonio"/>
    <x v="11"/>
    <n v="120"/>
    <s v="Dog_Medium"/>
    <n v="150"/>
    <n v="100"/>
  </r>
  <r>
    <s v="86619967af42d8"/>
    <s v="01/07/2010"/>
    <n v="12"/>
    <x v="0"/>
    <s v="Calico"/>
    <n v="6"/>
    <x v="2"/>
    <s v="Dallas"/>
    <x v="0"/>
    <n v="110"/>
    <s v="Cat_Medium"/>
    <n v="120"/>
    <n v="150"/>
  </r>
  <r>
    <s v="1d93b67abe0591"/>
    <s v="30/04/2010"/>
    <n v="12"/>
    <x v="1"/>
    <s v="Chocolate"/>
    <n v="37"/>
    <x v="1"/>
    <s v="Austin"/>
    <x v="6"/>
    <n v="135"/>
    <s v="Dog_Large"/>
    <n v="175"/>
    <n v="150"/>
  </r>
  <r>
    <s v="812eede8c66f58"/>
    <s v="30/10/2009"/>
    <n v="12"/>
    <x v="1"/>
    <s v="Sable/White"/>
    <n v="31"/>
    <x v="1"/>
    <s v="Houston"/>
    <x v="0"/>
    <n v="140"/>
    <s v="Dog_Large"/>
    <n v="175"/>
    <n v="150"/>
  </r>
  <r>
    <s v="d52f41903535cf"/>
    <s v="29/07/2014"/>
    <n v="7"/>
    <x v="0"/>
    <s v="Cream Tabby"/>
    <n v="9"/>
    <x v="1"/>
    <s v="San Antonio"/>
    <x v="7"/>
    <n v="120"/>
    <s v="Cat_Large"/>
    <n v="140"/>
    <n v="100"/>
  </r>
  <r>
    <s v="a65d9801b4194e"/>
    <s v="26/10/2007"/>
    <n v="14"/>
    <x v="1"/>
    <s v="Brown/Black"/>
    <n v="9"/>
    <x v="0"/>
    <s v="San Antonio"/>
    <x v="1"/>
    <n v="120"/>
    <s v="Dog_Small"/>
    <n v="125"/>
    <n v="200"/>
  </r>
  <r>
    <s v="8b95ce6424f05f"/>
    <s v="01/01/2015"/>
    <n v="7"/>
    <x v="1"/>
    <s v="White"/>
    <n v="9"/>
    <x v="0"/>
    <s v="Dallas"/>
    <x v="0"/>
    <n v="110"/>
    <s v="Dog_Small"/>
    <n v="125"/>
    <n v="100"/>
  </r>
  <r>
    <s v="f00b97da9db7ba"/>
    <s v="17/01/2009"/>
    <n v="13"/>
    <x v="1"/>
    <s v="Brown/Tan"/>
    <n v="34"/>
    <x v="1"/>
    <s v="Austin"/>
    <x v="8"/>
    <n v="135"/>
    <s v="Dog_Large"/>
    <n v="175"/>
    <n v="200"/>
  </r>
  <r>
    <s v="0f5da33d2318b2"/>
    <s v="02/03/2011"/>
    <n v="11"/>
    <x v="1"/>
    <s v="White"/>
    <n v="11"/>
    <x v="2"/>
    <s v="San Antonio"/>
    <x v="6"/>
    <n v="120"/>
    <s v="Dog_Medium"/>
    <n v="150"/>
    <n v="150"/>
  </r>
  <r>
    <s v="85f1b94c8c8b51"/>
    <s v="16/05/2009"/>
    <n v="13"/>
    <x v="1"/>
    <s v="Brown/White"/>
    <n v="45"/>
    <x v="1"/>
    <s v="Austin"/>
    <x v="0"/>
    <n v="135"/>
    <s v="Dog_Large"/>
    <n v="175"/>
    <n v="200"/>
  </r>
  <r>
    <s v="e0832d7dba4773"/>
    <s v="27/11/2004"/>
    <n v="17"/>
    <x v="1"/>
    <s v="White"/>
    <n v="14"/>
    <x v="2"/>
    <s v="Dallas"/>
    <x v="7"/>
    <n v="110"/>
    <s v="Dog_Medium"/>
    <n v="150"/>
    <n v="300"/>
  </r>
  <r>
    <s v="2ce33442b56d6a"/>
    <s v="08/11/2008"/>
    <n v="13"/>
    <x v="1"/>
    <s v="White/Tan"/>
    <n v="29"/>
    <x v="2"/>
    <s v="Austin"/>
    <x v="6"/>
    <n v="135"/>
    <s v="Dog_Medium"/>
    <n v="150"/>
    <n v="200"/>
  </r>
  <r>
    <s v="208968b829503d"/>
    <s v="02/08/2010"/>
    <n v="11"/>
    <x v="1"/>
    <s v="White/Brown"/>
    <n v="21"/>
    <x v="2"/>
    <s v="Fort Worth"/>
    <x v="6"/>
    <n v="100"/>
    <s v="Dog_Medium"/>
    <n v="150"/>
    <n v="150"/>
  </r>
  <r>
    <s v="62528b8433367b"/>
    <s v="10/07/2016"/>
    <n v="5"/>
    <x v="0"/>
    <s v="Blue/White"/>
    <n v="2"/>
    <x v="0"/>
    <s v="Austin"/>
    <x v="13"/>
    <n v="135"/>
    <s v="Cat_Small"/>
    <n v="100"/>
    <n v="100"/>
  </r>
  <r>
    <s v="22c9e0ddd6e79c"/>
    <s v="09/04/2018"/>
    <n v="4"/>
    <x v="0"/>
    <s v="Black/White"/>
    <n v="8.5"/>
    <x v="1"/>
    <s v="Houston"/>
    <x v="6"/>
    <n v="140"/>
    <s v="Cat_Large"/>
    <n v="140"/>
    <n v="0"/>
  </r>
  <r>
    <s v="ccc047f160cd74"/>
    <s v="12/05/2013"/>
    <n v="9"/>
    <x v="0"/>
    <s v="Tortie"/>
    <n v="8"/>
    <x v="1"/>
    <s v="Houston"/>
    <x v="7"/>
    <n v="140"/>
    <s v="Cat_Large"/>
    <n v="140"/>
    <n v="150"/>
  </r>
  <r>
    <s v="28bb2949094b59"/>
    <s v="31/07/2018"/>
    <n v="3"/>
    <x v="1"/>
    <s v="Brown/White"/>
    <n v="25"/>
    <x v="2"/>
    <s v="San Antonio"/>
    <x v="6"/>
    <n v="120"/>
    <s v="Dog_Medium"/>
    <n v="150"/>
    <n v="0"/>
  </r>
  <r>
    <s v="116c5cc903df49"/>
    <s v="27/11/2011"/>
    <n v="10"/>
    <x v="1"/>
    <s v="Silver/White"/>
    <n v="32"/>
    <x v="1"/>
    <s v="San Antonio"/>
    <x v="6"/>
    <n v="120"/>
    <s v="Dog_Large"/>
    <n v="175"/>
    <n v="150"/>
  </r>
  <r>
    <s v="f0ec1d1213af23"/>
    <s v="13/06/2014"/>
    <n v="8"/>
    <x v="1"/>
    <s v="Brown/White"/>
    <n v="18"/>
    <x v="2"/>
    <s v="San Antonio"/>
    <x v="8"/>
    <n v="120"/>
    <s v="Dog_Medium"/>
    <n v="150"/>
    <n v="150"/>
  </r>
  <r>
    <s v="6a4f338427c308"/>
    <s v="17/02/2011"/>
    <n v="11"/>
    <x v="1"/>
    <s v="Black"/>
    <n v="9"/>
    <x v="0"/>
    <s v="Fort Worth"/>
    <x v="2"/>
    <n v="100"/>
    <s v="Dog_Small"/>
    <n v="125"/>
    <n v="150"/>
  </r>
  <r>
    <s v="94b93c57885c8e"/>
    <s v="17/05/2019"/>
    <n v="3"/>
    <x v="1"/>
    <s v="Brown/Tricolor"/>
    <n v="42"/>
    <x v="1"/>
    <s v="San Antonio"/>
    <x v="1"/>
    <n v="120"/>
    <s v="Dog_Large"/>
    <n v="175"/>
    <n v="0"/>
  </r>
  <r>
    <s v="c82ec6a64c21ed"/>
    <s v="04/01/2011"/>
    <n v="11"/>
    <x v="1"/>
    <s v="Tan"/>
    <n v="34"/>
    <x v="1"/>
    <s v="Austin"/>
    <x v="7"/>
    <n v="135"/>
    <s v="Dog_Large"/>
    <n v="175"/>
    <n v="150"/>
  </r>
  <r>
    <s v="1a59708240eb0c"/>
    <s v="28/03/2018"/>
    <n v="4"/>
    <x v="1"/>
    <s v="Brown Brindle/White"/>
    <n v="12"/>
    <x v="2"/>
    <s v="Fort Worth"/>
    <x v="6"/>
    <n v="100"/>
    <s v="Dog_Medium"/>
    <n v="150"/>
    <n v="0"/>
  </r>
  <r>
    <s v="7.99805822959E+19"/>
    <s v="31/12/2009"/>
    <n v="12"/>
    <x v="1"/>
    <s v="White/Black"/>
    <n v="12"/>
    <x v="2"/>
    <s v="Austin"/>
    <x v="2"/>
    <n v="135"/>
    <s v="Dog_Medium"/>
    <n v="150"/>
    <n v="150"/>
  </r>
  <r>
    <s v="1b5469f970bde3"/>
    <s v="13/05/2017"/>
    <n v="5"/>
    <x v="0"/>
    <s v="Orange Tabby"/>
    <n v="10"/>
    <x v="1"/>
    <s v="Austin"/>
    <x v="6"/>
    <n v="135"/>
    <s v="Cat_Large"/>
    <n v="140"/>
    <n v="100"/>
  </r>
  <r>
    <s v="641042ba254dde"/>
    <s v="13/12/2019"/>
    <n v="2"/>
    <x v="1"/>
    <s v="Black"/>
    <n v="40"/>
    <x v="1"/>
    <s v="Houston"/>
    <x v="13"/>
    <n v="140"/>
    <s v="Dog_Large"/>
    <n v="175"/>
    <n v="0"/>
  </r>
  <r>
    <s v="44a3befb330fe2"/>
    <s v="20/02/2005"/>
    <n v="17"/>
    <x v="1"/>
    <s v="Yellow Brindle/White"/>
    <n v="18"/>
    <x v="2"/>
    <s v="San Antonio"/>
    <x v="5"/>
    <n v="120"/>
    <s v="Dog_Medium"/>
    <n v="150"/>
    <n v="300"/>
  </r>
  <r>
    <s v="daf1413452e966"/>
    <s v="14/04/2016"/>
    <n v="6"/>
    <x v="1"/>
    <s v="Brown/White"/>
    <n v="25"/>
    <x v="2"/>
    <s v="Fort Worth"/>
    <x v="7"/>
    <n v="100"/>
    <s v="Dog_Medium"/>
    <n v="150"/>
    <n v="100"/>
  </r>
  <r>
    <s v="59634860834131"/>
    <s v="27/01/2012"/>
    <n v="10"/>
    <x v="1"/>
    <s v="Brown/White"/>
    <n v="3"/>
    <x v="0"/>
    <s v="Austin"/>
    <x v="5"/>
    <n v="135"/>
    <s v="Dog_Small"/>
    <n v="125"/>
    <n v="150"/>
  </r>
  <r>
    <s v="ec12bd6b7e4506"/>
    <s v="02/04/2005"/>
    <n v="17"/>
    <x v="1"/>
    <s v="Tan"/>
    <n v="34"/>
    <x v="1"/>
    <s v="Dallas"/>
    <x v="8"/>
    <n v="110"/>
    <s v="Dog_Large"/>
    <n v="175"/>
    <n v="300"/>
  </r>
  <r>
    <s v="fe4728eb1a4d79"/>
    <s v="11/04/2017"/>
    <n v="5"/>
    <x v="1"/>
    <s v="Red/Black"/>
    <n v="36"/>
    <x v="1"/>
    <s v="San Antonio"/>
    <x v="3"/>
    <n v="120"/>
    <s v="Dog_Large"/>
    <n v="175"/>
    <n v="100"/>
  </r>
  <r>
    <s v="bbc140970da20d"/>
    <s v="18/02/2017"/>
    <n v="5"/>
    <x v="0"/>
    <s v="Black"/>
    <n v="6"/>
    <x v="2"/>
    <s v="Fort Worth"/>
    <x v="1"/>
    <n v="100"/>
    <s v="Cat_Medium"/>
    <n v="120"/>
    <n v="100"/>
  </r>
  <r>
    <s v="4e28f57f524c8c"/>
    <s v="02/03/2014"/>
    <n v="8"/>
    <x v="0"/>
    <s v="Black/White"/>
    <n v="2"/>
    <x v="0"/>
    <s v="Austin"/>
    <x v="5"/>
    <n v="135"/>
    <s v="Cat_Small"/>
    <n v="100"/>
    <n v="150"/>
  </r>
  <r>
    <s v="1d67982a59f2b4"/>
    <s v="01/05/2014"/>
    <n v="8"/>
    <x v="1"/>
    <s v="Tan/Black"/>
    <n v="39"/>
    <x v="1"/>
    <s v="Houston"/>
    <x v="6"/>
    <n v="140"/>
    <s v="Dog_Large"/>
    <n v="175"/>
    <n v="150"/>
  </r>
  <r>
    <s v="0846bf7cb34717"/>
    <s v="11/10/2010"/>
    <n v="11"/>
    <x v="0"/>
    <s v="Torbie/White"/>
    <n v="8.5"/>
    <x v="1"/>
    <s v="Dallas"/>
    <x v="6"/>
    <n v="110"/>
    <s v="Cat_Large"/>
    <n v="140"/>
    <n v="150"/>
  </r>
  <r>
    <s v="07eb97c58fb1b0"/>
    <s v="08/10/2017"/>
    <n v="4"/>
    <x v="0"/>
    <s v="Brown Tabby"/>
    <n v="2"/>
    <x v="0"/>
    <s v="Houston"/>
    <x v="6"/>
    <n v="140"/>
    <s v="Cat_Small"/>
    <n v="100"/>
    <n v="0"/>
  </r>
  <r>
    <s v="5e0d26359446cc"/>
    <s v="27/07/2016"/>
    <n v="5"/>
    <x v="0"/>
    <s v="Black"/>
    <n v="9"/>
    <x v="1"/>
    <s v="Houston"/>
    <x v="5"/>
    <n v="140"/>
    <s v="Cat_Large"/>
    <n v="140"/>
    <n v="100"/>
  </r>
  <r>
    <s v="b15df7bba95ca1"/>
    <s v="07/12/2017"/>
    <n v="4"/>
    <x v="1"/>
    <s v="White/Tricolor"/>
    <n v="35"/>
    <x v="1"/>
    <s v="Fort Worth"/>
    <x v="1"/>
    <n v="100"/>
    <s v="Dog_Large"/>
    <n v="175"/>
    <n v="0"/>
  </r>
  <r>
    <s v="e264af5e1b2f5a"/>
    <s v="28/08/2016"/>
    <n v="5"/>
    <x v="0"/>
    <s v="Cream Tabby"/>
    <n v="4"/>
    <x v="0"/>
    <s v="San Antonio"/>
    <x v="10"/>
    <n v="120"/>
    <s v="Cat_Small"/>
    <n v="100"/>
    <n v="100"/>
  </r>
  <r>
    <s v="4d96ce7c5c903f"/>
    <s v="15/02/2016"/>
    <n v="6"/>
    <x v="0"/>
    <s v="Brown Tiger/White"/>
    <n v="8.5"/>
    <x v="1"/>
    <s v="Austin"/>
    <x v="5"/>
    <n v="135"/>
    <s v="Cat_Large"/>
    <n v="140"/>
    <n v="100"/>
  </r>
  <r>
    <s v="3004fc50fe2c0f"/>
    <s v="30/10/2019"/>
    <n v="2"/>
    <x v="1"/>
    <s v="White"/>
    <n v="11"/>
    <x v="2"/>
    <s v="Houston"/>
    <x v="6"/>
    <n v="140"/>
    <s v="Dog_Medium"/>
    <n v="150"/>
    <n v="0"/>
  </r>
  <r>
    <s v="7e52f190e4fad2"/>
    <s v="09/09/2016"/>
    <n v="5"/>
    <x v="1"/>
    <s v="White"/>
    <n v="23"/>
    <x v="2"/>
    <s v="Austin"/>
    <x v="0"/>
    <n v="135"/>
    <s v="Dog_Medium"/>
    <n v="150"/>
    <n v="100"/>
  </r>
  <r>
    <s v="fdc0336585c1b8"/>
    <s v="02/03/2016"/>
    <n v="6"/>
    <x v="1"/>
    <s v="Black/Tan"/>
    <n v="13"/>
    <x v="2"/>
    <s v="San Antonio"/>
    <x v="3"/>
    <n v="120"/>
    <s v="Dog_Medium"/>
    <n v="150"/>
    <n v="100"/>
  </r>
  <r>
    <s v="0abde13969e98f"/>
    <s v="27/08/2018"/>
    <n v="3"/>
    <x v="1"/>
    <s v="White/Brown"/>
    <n v="44"/>
    <x v="1"/>
    <s v="Austin"/>
    <x v="6"/>
    <n v="135"/>
    <s v="Dog_Large"/>
    <n v="175"/>
    <n v="0"/>
  </r>
  <r>
    <s v="960721f91dd60b"/>
    <s v="08/07/2020"/>
    <n v="1"/>
    <x v="0"/>
    <s v="Brown Tabby"/>
    <n v="6"/>
    <x v="2"/>
    <s v="San Antonio"/>
    <x v="1"/>
    <n v="120"/>
    <s v="Cat_Medium"/>
    <n v="120"/>
    <n v="0"/>
  </r>
  <r>
    <s v="3c05892c38fb61"/>
    <s v="23/09/2014"/>
    <n v="7"/>
    <x v="1"/>
    <s v="Tan/White"/>
    <n v="44"/>
    <x v="1"/>
    <s v="Fort Worth"/>
    <x v="5"/>
    <n v="100"/>
    <s v="Dog_Large"/>
    <n v="175"/>
    <n v="100"/>
  </r>
  <r>
    <s v="f7138a8cab098f"/>
    <s v="15/12/2012"/>
    <n v="9"/>
    <x v="1"/>
    <s v="Tan/White"/>
    <n v="40"/>
    <x v="1"/>
    <s v="San Antonio"/>
    <x v="4"/>
    <n v="120"/>
    <s v="Dog_Large"/>
    <n v="175"/>
    <n v="150"/>
  </r>
  <r>
    <s v="1625e6f16d8693"/>
    <s v="27/04/2017"/>
    <n v="5"/>
    <x v="0"/>
    <s v="Brown Tabby"/>
    <n v="8"/>
    <x v="1"/>
    <s v="Austin"/>
    <x v="6"/>
    <n v="135"/>
    <s v="Cat_Large"/>
    <n v="140"/>
    <n v="100"/>
  </r>
  <r>
    <s v="1b1728bcbeef25"/>
    <s v="07/05/2015"/>
    <n v="7"/>
    <x v="1"/>
    <s v="White/Black"/>
    <n v="44"/>
    <x v="1"/>
    <s v="Dallas"/>
    <x v="6"/>
    <n v="110"/>
    <s v="Dog_Large"/>
    <n v="175"/>
    <n v="100"/>
  </r>
  <r>
    <s v="badb309a68fc9c"/>
    <s v="24/09/2016"/>
    <n v="5"/>
    <x v="1"/>
    <s v="Black/White"/>
    <n v="33"/>
    <x v="1"/>
    <s v="Dallas"/>
    <x v="1"/>
    <n v="110"/>
    <s v="Dog_Large"/>
    <n v="175"/>
    <n v="100"/>
  </r>
  <r>
    <s v="1530cbe8ce946d"/>
    <s v="01/04/2017"/>
    <n v="5"/>
    <x v="1"/>
    <s v="White"/>
    <n v="32"/>
    <x v="1"/>
    <s v="Houston"/>
    <x v="6"/>
    <n v="140"/>
    <s v="Dog_Large"/>
    <n v="175"/>
    <n v="100"/>
  </r>
  <r>
    <s v="091cac6fc4f79e"/>
    <s v="21/04/2019"/>
    <n v="3"/>
    <x v="1"/>
    <s v="Brown"/>
    <n v="21"/>
    <x v="2"/>
    <s v="Houston"/>
    <x v="6"/>
    <n v="140"/>
    <s v="Dog_Medium"/>
    <n v="150"/>
    <n v="0"/>
  </r>
  <r>
    <s v="953cb77291398c"/>
    <s v="09/04/2015"/>
    <n v="7"/>
    <x v="0"/>
    <s v="Brown Tabby"/>
    <n v="9"/>
    <x v="1"/>
    <s v="Austin"/>
    <x v="1"/>
    <n v="135"/>
    <s v="Cat_Large"/>
    <n v="140"/>
    <n v="100"/>
  </r>
  <r>
    <s v="a899c846aca1e3"/>
    <s v="12/05/2012"/>
    <n v="10"/>
    <x v="1"/>
    <s v="Chocolate/White"/>
    <n v="47"/>
    <x v="1"/>
    <s v="Austin"/>
    <x v="1"/>
    <n v="135"/>
    <s v="Dog_Large"/>
    <n v="175"/>
    <n v="150"/>
  </r>
  <r>
    <s v="4cb6505683d8be"/>
    <s v="16/05/2010"/>
    <n v="12"/>
    <x v="1"/>
    <s v="Red"/>
    <n v="33"/>
    <x v="1"/>
    <s v="San Antonio"/>
    <x v="5"/>
    <n v="120"/>
    <s v="Dog_Large"/>
    <n v="175"/>
    <n v="150"/>
  </r>
  <r>
    <s v="07b2920dcdb7c7"/>
    <s v="01/10/2015"/>
    <n v="6"/>
    <x v="0"/>
    <s v="White/Gray"/>
    <n v="8"/>
    <x v="1"/>
    <s v="Austin"/>
    <x v="6"/>
    <n v="135"/>
    <s v="Cat_Large"/>
    <n v="140"/>
    <n v="100"/>
  </r>
  <r>
    <s v="8cc916c012d78e"/>
    <s v="01/12/2007"/>
    <n v="14"/>
    <x v="1"/>
    <s v="Fawn"/>
    <n v="31"/>
    <x v="1"/>
    <s v="Dallas"/>
    <x v="0"/>
    <n v="110"/>
    <s v="Dog_Large"/>
    <n v="175"/>
    <n v="200"/>
  </r>
  <r>
    <s v="f1b69670d97fcd"/>
    <s v="20/12/2014"/>
    <n v="7"/>
    <x v="1"/>
    <s v="Tan/White"/>
    <n v="34"/>
    <x v="1"/>
    <s v="Houston"/>
    <x v="8"/>
    <n v="140"/>
    <s v="Dog_Large"/>
    <n v="175"/>
    <n v="100"/>
  </r>
  <r>
    <s v="f6ba87e9524f7f"/>
    <s v="23/05/2018"/>
    <n v="4"/>
    <x v="0"/>
    <s v="Orange Tabby"/>
    <n v="8.5"/>
    <x v="1"/>
    <s v="Fort Worth"/>
    <x v="4"/>
    <n v="100"/>
    <s v="Cat_Large"/>
    <n v="140"/>
    <n v="0"/>
  </r>
  <r>
    <s v="c03f8775b8b45c"/>
    <s v="26/02/2011"/>
    <n v="11"/>
    <x v="1"/>
    <s v="Gray/White"/>
    <n v="16"/>
    <x v="2"/>
    <s v="Austin"/>
    <x v="15"/>
    <n v="135"/>
    <s v="Dog_Medium"/>
    <n v="150"/>
    <n v="150"/>
  </r>
  <r>
    <s v="ce2e1bc77a06fe"/>
    <s v="23/12/2008"/>
    <n v="13"/>
    <x v="0"/>
    <s v="Orange Tabby/White"/>
    <n v="6.5"/>
    <x v="2"/>
    <s v="Dallas"/>
    <x v="7"/>
    <n v="110"/>
    <s v="Cat_Medium"/>
    <n v="120"/>
    <n v="200"/>
  </r>
  <r>
    <s v="d0925d1c8f7975"/>
    <s v="30/04/2014"/>
    <n v="8"/>
    <x v="0"/>
    <s v="Blue/White"/>
    <n v="8"/>
    <x v="1"/>
    <s v="San Antonio"/>
    <x v="7"/>
    <n v="120"/>
    <s v="Cat_Large"/>
    <n v="140"/>
    <n v="150"/>
  </r>
  <r>
    <s v="be7a5812edda4d"/>
    <s v="13/06/2019"/>
    <n v="3"/>
    <x v="1"/>
    <s v="Black/Fawn"/>
    <n v="29"/>
    <x v="2"/>
    <s v="Fort Worth"/>
    <x v="1"/>
    <n v="100"/>
    <s v="Dog_Medium"/>
    <n v="150"/>
    <n v="0"/>
  </r>
  <r>
    <s v="9325b0ee9e49e4"/>
    <s v="07/08/2013"/>
    <n v="8"/>
    <x v="0"/>
    <s v="Brown Tabby/White"/>
    <n v="2"/>
    <x v="0"/>
    <s v="Dallas"/>
    <x v="9"/>
    <n v="110"/>
    <s v="Cat_Small"/>
    <n v="100"/>
    <n v="150"/>
  </r>
  <r>
    <s v="f023b617455b09"/>
    <s v="03/04/2016"/>
    <n v="6"/>
    <x v="0"/>
    <s v="Black"/>
    <n v="2"/>
    <x v="0"/>
    <s v="Houston"/>
    <x v="8"/>
    <n v="140"/>
    <s v="Cat_Small"/>
    <n v="100"/>
    <n v="100"/>
  </r>
  <r>
    <s v="d50b05c3f5687f"/>
    <s v="27/07/2016"/>
    <n v="5"/>
    <x v="1"/>
    <s v="Black/Tan"/>
    <n v="39"/>
    <x v="1"/>
    <s v="Austin"/>
    <x v="7"/>
    <n v="135"/>
    <s v="Dog_Large"/>
    <n v="175"/>
    <n v="100"/>
  </r>
  <r>
    <s v="673a3ca1f60a6b"/>
    <s v="13/02/2018"/>
    <n v="4"/>
    <x v="0"/>
    <s v="Black"/>
    <n v="8"/>
    <x v="1"/>
    <s v="Fort Worth"/>
    <x v="2"/>
    <n v="100"/>
    <s v="Cat_Large"/>
    <n v="140"/>
    <n v="0"/>
  </r>
  <r>
    <s v="217c7b28cc3d4d"/>
    <s v="10/01/2012"/>
    <n v="10"/>
    <x v="1"/>
    <s v="Tan/White"/>
    <n v="18"/>
    <x v="2"/>
    <s v="San Antonio"/>
    <x v="6"/>
    <n v="120"/>
    <s v="Dog_Medium"/>
    <n v="150"/>
    <n v="150"/>
  </r>
  <r>
    <s v="a6e6260dd96978"/>
    <s v="13/10/2012"/>
    <n v="9"/>
    <x v="1"/>
    <s v="Tan/White"/>
    <n v="27"/>
    <x v="2"/>
    <s v="San Antonio"/>
    <x v="1"/>
    <n v="120"/>
    <s v="Dog_Medium"/>
    <n v="150"/>
    <n v="150"/>
  </r>
  <r>
    <s v="ae2ac4da60df9b"/>
    <s v="29/04/2009"/>
    <n v="13"/>
    <x v="1"/>
    <s v="Silver"/>
    <n v="46"/>
    <x v="1"/>
    <s v="San Antonio"/>
    <x v="1"/>
    <n v="120"/>
    <s v="Dog_Large"/>
    <n v="175"/>
    <n v="200"/>
  </r>
  <r>
    <s v="63d2435df909e9"/>
    <s v="02/12/2013"/>
    <n v="8"/>
    <x v="1"/>
    <s v="Blue/White"/>
    <n v="23"/>
    <x v="2"/>
    <s v="San Antonio"/>
    <x v="13"/>
    <n v="120"/>
    <s v="Dog_Medium"/>
    <n v="150"/>
    <n v="150"/>
  </r>
  <r>
    <s v="9fbda650e0cfed"/>
    <s v="26/04/2017"/>
    <n v="5"/>
    <x v="1"/>
    <s v="Black/White"/>
    <n v="19"/>
    <x v="2"/>
    <s v="Fort Worth"/>
    <x v="1"/>
    <n v="100"/>
    <s v="Dog_Medium"/>
    <n v="150"/>
    <n v="100"/>
  </r>
  <r>
    <s v="28bf1d40ea28c2"/>
    <s v="24/09/2006"/>
    <n v="15"/>
    <x v="1"/>
    <s v="Black Brindle"/>
    <n v="37"/>
    <x v="1"/>
    <s v="Austin"/>
    <x v="6"/>
    <n v="135"/>
    <s v="Dog_Large"/>
    <n v="175"/>
    <n v="200"/>
  </r>
  <r>
    <s v="28676da3b4d01a"/>
    <s v="11/03/2009"/>
    <n v="13"/>
    <x v="1"/>
    <s v="Brown"/>
    <n v="25"/>
    <x v="2"/>
    <s v="Austin"/>
    <x v="6"/>
    <n v="135"/>
    <s v="Dog_Medium"/>
    <n v="150"/>
    <n v="200"/>
  </r>
  <r>
    <s v="36f7b90a0dc6ce"/>
    <s v="19/05/2009"/>
    <n v="13"/>
    <x v="1"/>
    <s v="Black"/>
    <n v="11.5"/>
    <x v="2"/>
    <s v="Dallas"/>
    <x v="6"/>
    <n v="110"/>
    <s v="Dog_Medium"/>
    <n v="150"/>
    <n v="200"/>
  </r>
  <r>
    <s v="cc8329fe3fa139"/>
    <s v="12/06/2014"/>
    <n v="8"/>
    <x v="1"/>
    <s v="Brown/White"/>
    <n v="38"/>
    <x v="1"/>
    <s v="Austin"/>
    <x v="7"/>
    <n v="135"/>
    <s v="Dog_Large"/>
    <n v="175"/>
    <n v="150"/>
  </r>
  <r>
    <s v="3b079d73772ea1"/>
    <s v="10/11/2014"/>
    <n v="7"/>
    <x v="0"/>
    <s v="Calico"/>
    <n v="6"/>
    <x v="2"/>
    <s v="Houston"/>
    <x v="6"/>
    <n v="140"/>
    <s v="Cat_Medium"/>
    <n v="120"/>
    <n v="100"/>
  </r>
  <r>
    <s v="969b10328b16e3"/>
    <s v="07/01/2013"/>
    <n v="9"/>
    <x v="1"/>
    <s v="White"/>
    <n v="18"/>
    <x v="2"/>
    <s v="Dallas"/>
    <x v="1"/>
    <n v="110"/>
    <s v="Dog_Medium"/>
    <n v="150"/>
    <n v="150"/>
  </r>
  <r>
    <s v="89926305de9839"/>
    <s v="21/11/2015"/>
    <n v="6"/>
    <x v="1"/>
    <s v="White/Black"/>
    <n v="4"/>
    <x v="0"/>
    <s v="Houston"/>
    <x v="0"/>
    <n v="140"/>
    <s v="Dog_Small"/>
    <n v="125"/>
    <n v="100"/>
  </r>
  <r>
    <s v="83effdaf7a691a"/>
    <s v="29/10/2018"/>
    <n v="3"/>
    <x v="1"/>
    <s v="Black/Black"/>
    <n v="28"/>
    <x v="2"/>
    <s v="Houston"/>
    <x v="0"/>
    <n v="140"/>
    <s v="Dog_Medium"/>
    <n v="150"/>
    <n v="0"/>
  </r>
  <r>
    <s v="2b45cca070d133"/>
    <s v="07/03/2014"/>
    <n v="8"/>
    <x v="1"/>
    <s v="Black/White"/>
    <n v="24"/>
    <x v="2"/>
    <s v="Fort Worth"/>
    <x v="6"/>
    <n v="100"/>
    <s v="Dog_Medium"/>
    <n v="150"/>
    <n v="150"/>
  </r>
  <r>
    <s v="8d840a2f42a087"/>
    <s v="20/05/2007"/>
    <n v="15"/>
    <x v="0"/>
    <s v="Chocolate Point"/>
    <n v="10"/>
    <x v="1"/>
    <s v="Austin"/>
    <x v="0"/>
    <n v="135"/>
    <s v="Cat_Large"/>
    <n v="140"/>
    <n v="200"/>
  </r>
  <r>
    <s v="523f27ab17bd31"/>
    <s v="02/08/2020"/>
    <n v="1"/>
    <x v="0"/>
    <s v="Gray Tabby/White"/>
    <n v="2"/>
    <x v="0"/>
    <s v="Dallas"/>
    <x v="5"/>
    <n v="110"/>
    <s v="Cat_Small"/>
    <n v="100"/>
    <n v="0"/>
  </r>
  <r>
    <s v="4a15e11f244310"/>
    <s v="03/12/2007"/>
    <n v="14"/>
    <x v="1"/>
    <s v="Black/Tan"/>
    <n v="11"/>
    <x v="2"/>
    <s v="Dallas"/>
    <x v="5"/>
    <n v="110"/>
    <s v="Dog_Medium"/>
    <n v="150"/>
    <n v="200"/>
  </r>
  <r>
    <s v="189dac02d25da8"/>
    <s v="15/10/2014"/>
    <n v="7"/>
    <x v="1"/>
    <s v="Brown Brindle/White"/>
    <n v="24"/>
    <x v="2"/>
    <s v="San Antonio"/>
    <x v="6"/>
    <n v="120"/>
    <s v="Dog_Medium"/>
    <n v="150"/>
    <n v="100"/>
  </r>
  <r>
    <s v="3f2dc6306fc862"/>
    <s v="08/04/2015"/>
    <n v="7"/>
    <x v="1"/>
    <s v="Black/Chocolate"/>
    <n v="7"/>
    <x v="0"/>
    <s v="San Antonio"/>
    <x v="5"/>
    <n v="120"/>
    <s v="Dog_Small"/>
    <n v="125"/>
    <n v="100"/>
  </r>
  <r>
    <s v="eca986f09fa1ac"/>
    <s v="14/05/2015"/>
    <n v="7"/>
    <x v="1"/>
    <s v="Tan/White"/>
    <n v="9"/>
    <x v="0"/>
    <s v="Austin"/>
    <x v="8"/>
    <n v="135"/>
    <s v="Dog_Small"/>
    <n v="125"/>
    <n v="100"/>
  </r>
  <r>
    <s v="f41023913695cd"/>
    <s v="03/04/2014"/>
    <n v="8"/>
    <x v="1"/>
    <s v="Brown Brindle"/>
    <n v="49"/>
    <x v="1"/>
    <s v="Austin"/>
    <x v="4"/>
    <n v="135"/>
    <s v="Dog_Large"/>
    <n v="175"/>
    <n v="150"/>
  </r>
  <r>
    <s v="aaf22c208f7962"/>
    <s v="07/12/2008"/>
    <n v="13"/>
    <x v="1"/>
    <s v="White"/>
    <n v="4"/>
    <x v="0"/>
    <s v="Houston"/>
    <x v="1"/>
    <n v="140"/>
    <s v="Dog_Small"/>
    <n v="125"/>
    <n v="200"/>
  </r>
  <r>
    <s v="27dcb9c5c0f057"/>
    <s v="13/05/2019"/>
    <n v="3"/>
    <x v="0"/>
    <s v="Blue/White"/>
    <n v="6.5"/>
    <x v="2"/>
    <s v="Houston"/>
    <x v="6"/>
    <n v="140"/>
    <s v="Cat_Medium"/>
    <n v="120"/>
    <n v="0"/>
  </r>
  <r>
    <s v="ea5ee787ed799f"/>
    <s v="05/02/2016"/>
    <n v="6"/>
    <x v="1"/>
    <s v="White"/>
    <n v="40"/>
    <x v="1"/>
    <s v="Houston"/>
    <x v="10"/>
    <n v="140"/>
    <s v="Dog_Large"/>
    <n v="175"/>
    <n v="100"/>
  </r>
  <r>
    <s v="fbf01838f4f688"/>
    <s v="26/12/2015"/>
    <n v="6"/>
    <x v="0"/>
    <s v="Brown Tabby/White"/>
    <n v="6.5"/>
    <x v="2"/>
    <s v="Austin"/>
    <x v="3"/>
    <n v="135"/>
    <s v="Cat_Medium"/>
    <n v="120"/>
    <n v="100"/>
  </r>
  <r>
    <s v="cee613f0f41c14"/>
    <s v="15/01/2019"/>
    <n v="3"/>
    <x v="1"/>
    <s v="Yellow"/>
    <n v="12"/>
    <x v="2"/>
    <s v="Dallas"/>
    <x v="7"/>
    <n v="110"/>
    <s v="Dog_Medium"/>
    <n v="150"/>
    <n v="0"/>
  </r>
  <r>
    <s v="0afa643bad92f7"/>
    <s v="30/07/2019"/>
    <n v="2"/>
    <x v="0"/>
    <s v="Black"/>
    <n v="9"/>
    <x v="1"/>
    <s v="San Antonio"/>
    <x v="6"/>
    <n v="120"/>
    <s v="Cat_Large"/>
    <n v="140"/>
    <n v="0"/>
  </r>
  <r>
    <s v="0f05fa3c36ce69"/>
    <s v="12/06/2019"/>
    <n v="3"/>
    <x v="0"/>
    <s v="Black/White"/>
    <n v="8.5"/>
    <x v="1"/>
    <s v="Austin"/>
    <x v="6"/>
    <n v="135"/>
    <s v="Cat_Large"/>
    <n v="140"/>
    <n v="0"/>
  </r>
  <r>
    <s v="0179359b413628"/>
    <s v="08/12/2011"/>
    <n v="10"/>
    <x v="0"/>
    <s v="Blue/White"/>
    <n v="3"/>
    <x v="0"/>
    <s v="Dallas"/>
    <x v="6"/>
    <n v="110"/>
    <s v="Cat_Small"/>
    <n v="100"/>
    <n v="150"/>
  </r>
  <r>
    <s v="58b5db8e8b269c"/>
    <s v="01/04/2014"/>
    <n v="8"/>
    <x v="0"/>
    <s v="Brown Tabby"/>
    <n v="8.5"/>
    <x v="1"/>
    <s v="Houston"/>
    <x v="5"/>
    <n v="140"/>
    <s v="Cat_Large"/>
    <n v="140"/>
    <n v="150"/>
  </r>
  <r>
    <s v="cdee51e43523c9"/>
    <s v="09/06/2018"/>
    <n v="4"/>
    <x v="1"/>
    <s v="Tricolor"/>
    <n v="26"/>
    <x v="2"/>
    <s v="Fort Worth"/>
    <x v="7"/>
    <n v="100"/>
    <s v="Dog_Medium"/>
    <n v="150"/>
    <n v="0"/>
  </r>
  <r>
    <s v="b2c35c856a45f4"/>
    <s v="30/10/2016"/>
    <n v="5"/>
    <x v="0"/>
    <s v="Brown Tabby"/>
    <n v="10"/>
    <x v="1"/>
    <s v="Dallas"/>
    <x v="1"/>
    <n v="110"/>
    <s v="Cat_Large"/>
    <n v="140"/>
    <n v="100"/>
  </r>
  <r>
    <s v="26deed378a9b9d"/>
    <s v="18/07/2019"/>
    <n v="2"/>
    <x v="0"/>
    <s v="Gray Tabby"/>
    <n v="6.5"/>
    <x v="2"/>
    <s v="Dallas"/>
    <x v="6"/>
    <n v="110"/>
    <s v="Cat_Medium"/>
    <n v="120"/>
    <n v="0"/>
  </r>
  <r>
    <s v="5aa313a72aca93"/>
    <s v="30/07/2010"/>
    <n v="11"/>
    <x v="1"/>
    <s v="White/Chocolate"/>
    <n v="29"/>
    <x v="2"/>
    <s v="Dallas"/>
    <x v="5"/>
    <n v="110"/>
    <s v="Dog_Medium"/>
    <n v="150"/>
    <n v="150"/>
  </r>
  <r>
    <s v="63fc782d429d9a"/>
    <s v="14/04/2014"/>
    <n v="8"/>
    <x v="1"/>
    <s v="Brown/White"/>
    <n v="48"/>
    <x v="1"/>
    <s v="Dallas"/>
    <x v="13"/>
    <n v="110"/>
    <s v="Dog_Large"/>
    <n v="175"/>
    <n v="150"/>
  </r>
  <r>
    <s v="0e4a29e7c30304"/>
    <s v="01/01/2009"/>
    <n v="13"/>
    <x v="1"/>
    <s v="Tricolor"/>
    <n v="39"/>
    <x v="1"/>
    <s v="Austin"/>
    <x v="6"/>
    <n v="135"/>
    <s v="Dog_Large"/>
    <n v="175"/>
    <n v="200"/>
  </r>
  <r>
    <s v="14c50f6d42565b"/>
    <s v="12/10/2017"/>
    <n v="4"/>
    <x v="1"/>
    <s v="Black"/>
    <n v="23"/>
    <x v="2"/>
    <s v="Austin"/>
    <x v="6"/>
    <n v="135"/>
    <s v="Dog_Medium"/>
    <n v="150"/>
    <n v="0"/>
  </r>
  <r>
    <s v="e660466f8108d7"/>
    <s v="12/10/2016"/>
    <n v="5"/>
    <x v="0"/>
    <s v="Brown Tabby/White"/>
    <n v="9"/>
    <x v="1"/>
    <s v="Dallas"/>
    <x v="10"/>
    <n v="110"/>
    <s v="Cat_Large"/>
    <n v="140"/>
    <n v="100"/>
  </r>
  <r>
    <s v="5603c01a76336a"/>
    <s v="16/06/2014"/>
    <n v="8"/>
    <x v="0"/>
    <s v="Brown Tabby"/>
    <n v="4"/>
    <x v="0"/>
    <s v="Austin"/>
    <x v="5"/>
    <n v="135"/>
    <s v="Cat_Small"/>
    <n v="100"/>
    <n v="150"/>
  </r>
  <r>
    <s v="630063c04f4bd2"/>
    <s v="12/02/2013"/>
    <n v="9"/>
    <x v="1"/>
    <s v="Buff"/>
    <n v="41"/>
    <x v="1"/>
    <s v="Houston"/>
    <x v="13"/>
    <n v="140"/>
    <s v="Dog_Large"/>
    <n v="175"/>
    <n v="150"/>
  </r>
  <r>
    <s v="a81cd0cf16edaf"/>
    <s v="15/07/2011"/>
    <n v="10"/>
    <x v="0"/>
    <s v="Black/White"/>
    <n v="2"/>
    <x v="0"/>
    <s v="Fort Worth"/>
    <x v="1"/>
    <n v="100"/>
    <s v="Cat_Small"/>
    <n v="100"/>
    <n v="150"/>
  </r>
  <r>
    <s v="88e13c9f2d754c"/>
    <s v="03/05/2014"/>
    <n v="8"/>
    <x v="1"/>
    <s v="Black/Tricolor"/>
    <n v="25"/>
    <x v="2"/>
    <s v="Houston"/>
    <x v="0"/>
    <n v="140"/>
    <s v="Dog_Medium"/>
    <n v="150"/>
    <n v="150"/>
  </r>
  <r>
    <s v="9d68c9e6b86b0c"/>
    <s v="19/06/2015"/>
    <n v="7"/>
    <x v="0"/>
    <s v="Torbie"/>
    <n v="8"/>
    <x v="1"/>
    <s v="Austin"/>
    <x v="1"/>
    <n v="135"/>
    <s v="Cat_Large"/>
    <n v="140"/>
    <n v="100"/>
  </r>
  <r>
    <s v="4c8dfdcd74b7b5"/>
    <s v="30/11/2011"/>
    <n v="10"/>
    <x v="1"/>
    <s v="Black/Brown"/>
    <n v="47"/>
    <x v="1"/>
    <s v="Fort Worth"/>
    <x v="5"/>
    <n v="100"/>
    <s v="Dog_Large"/>
    <n v="175"/>
    <n v="150"/>
  </r>
  <r>
    <s v="52a0cff941ce1f"/>
    <s v="13/12/2015"/>
    <n v="6"/>
    <x v="1"/>
    <s v="Brown/White"/>
    <n v="46"/>
    <x v="1"/>
    <s v="Austin"/>
    <x v="5"/>
    <n v="135"/>
    <s v="Dog_Large"/>
    <n v="175"/>
    <n v="100"/>
  </r>
  <r>
    <s v="f8b81043c13071"/>
    <s v="29/05/2018"/>
    <n v="4"/>
    <x v="0"/>
    <s v="Orange"/>
    <n v="4"/>
    <x v="0"/>
    <s v="Houston"/>
    <x v="4"/>
    <n v="140"/>
    <s v="Cat_Small"/>
    <n v="100"/>
    <n v="0"/>
  </r>
  <r>
    <s v="83b83c02c7b6d8"/>
    <s v="08/05/2014"/>
    <n v="8"/>
    <x v="1"/>
    <s v="Black"/>
    <n v="34"/>
    <x v="1"/>
    <s v="Fort Worth"/>
    <x v="0"/>
    <n v="100"/>
    <s v="Dog_Large"/>
    <n v="175"/>
    <n v="150"/>
  </r>
  <r>
    <s v="9b24894a860aa9"/>
    <s v="27/07/2013"/>
    <n v="8"/>
    <x v="1"/>
    <s v="Tan/White"/>
    <n v="34"/>
    <x v="1"/>
    <s v="San Antonio"/>
    <x v="1"/>
    <n v="120"/>
    <s v="Dog_Large"/>
    <n v="175"/>
    <n v="150"/>
  </r>
  <r>
    <s v="719319e7824ff6"/>
    <s v="26/06/2013"/>
    <n v="9"/>
    <x v="1"/>
    <s v="Brown/White"/>
    <n v="35"/>
    <x v="1"/>
    <s v="Houston"/>
    <x v="2"/>
    <n v="140"/>
    <s v="Dog_Large"/>
    <n v="175"/>
    <n v="150"/>
  </r>
  <r>
    <s v="2d19556ea0c53d"/>
    <s v="30/11/2020"/>
    <n v="1"/>
    <x v="1"/>
    <s v="Black/White"/>
    <n v="14"/>
    <x v="2"/>
    <s v="Houston"/>
    <x v="6"/>
    <n v="140"/>
    <s v="Dog_Medium"/>
    <n v="150"/>
    <n v="0"/>
  </r>
  <r>
    <s v="f284a93e6f6e30"/>
    <s v="17/04/2018"/>
    <n v="4"/>
    <x v="0"/>
    <s v="Brown Tabby"/>
    <n v="3"/>
    <x v="0"/>
    <s v="Austin"/>
    <x v="4"/>
    <n v="135"/>
    <s v="Cat_Small"/>
    <n v="100"/>
    <n v="0"/>
  </r>
  <r>
    <s v="2dfc4b6fdffde1"/>
    <s v="12/04/2016"/>
    <n v="6"/>
    <x v="1"/>
    <s v="Sable"/>
    <n v="25"/>
    <x v="2"/>
    <s v="Dallas"/>
    <x v="6"/>
    <n v="110"/>
    <s v="Dog_Medium"/>
    <n v="150"/>
    <n v="100"/>
  </r>
  <r>
    <s v="0c7292c84ebd09"/>
    <s v="15/02/2005"/>
    <n v="17"/>
    <x v="0"/>
    <s v="Black/White"/>
    <n v="6"/>
    <x v="2"/>
    <s v="Fort Worth"/>
    <x v="6"/>
    <n v="100"/>
    <s v="Cat_Medium"/>
    <n v="120"/>
    <n v="300"/>
  </r>
  <r>
    <s v="e77b5aabb13a72"/>
    <s v="16/08/2015"/>
    <n v="6"/>
    <x v="0"/>
    <s v="Black/White"/>
    <n v="10"/>
    <x v="1"/>
    <s v="Austin"/>
    <x v="10"/>
    <n v="135"/>
    <s v="Cat_Large"/>
    <n v="140"/>
    <n v="100"/>
  </r>
  <r>
    <s v="68cda92973a662"/>
    <s v="07/05/2011"/>
    <n v="11"/>
    <x v="1"/>
    <s v="Black/White"/>
    <n v="14"/>
    <x v="2"/>
    <s v="Houston"/>
    <x v="2"/>
    <n v="140"/>
    <s v="Dog_Medium"/>
    <n v="150"/>
    <n v="150"/>
  </r>
  <r>
    <s v="64bd900215c381"/>
    <s v="31/01/2013"/>
    <n v="9"/>
    <x v="0"/>
    <s v="Black/White"/>
    <n v="6"/>
    <x v="2"/>
    <s v="Dallas"/>
    <x v="13"/>
    <n v="110"/>
    <s v="Cat_Medium"/>
    <n v="120"/>
    <n v="150"/>
  </r>
  <r>
    <s v="89192264e995f9"/>
    <s v="03/08/2014"/>
    <n v="7"/>
    <x v="0"/>
    <s v="Brown Tabby/White"/>
    <n v="8"/>
    <x v="1"/>
    <s v="Austin"/>
    <x v="0"/>
    <n v="135"/>
    <s v="Cat_Large"/>
    <n v="140"/>
    <n v="100"/>
  </r>
  <r>
    <s v="76e90617f5b411"/>
    <s v="13/09/2015"/>
    <n v="6"/>
    <x v="1"/>
    <s v="White/Cream"/>
    <n v="31"/>
    <x v="1"/>
    <s v="Austin"/>
    <x v="12"/>
    <n v="135"/>
    <s v="Dog_Large"/>
    <n v="175"/>
    <n v="100"/>
  </r>
  <r>
    <s v="bd07ffb4f6fd1f"/>
    <s v="14/10/2018"/>
    <n v="3"/>
    <x v="1"/>
    <s v="Black"/>
    <n v="11.5"/>
    <x v="2"/>
    <s v="Dallas"/>
    <x v="1"/>
    <n v="110"/>
    <s v="Dog_Medium"/>
    <n v="150"/>
    <n v="0"/>
  </r>
  <r>
    <s v="9cd944eb296dfa"/>
    <s v="28/11/2018"/>
    <n v="3"/>
    <x v="1"/>
    <s v="White/Red"/>
    <n v="32"/>
    <x v="1"/>
    <s v="San Antonio"/>
    <x v="1"/>
    <n v="120"/>
    <s v="Dog_Large"/>
    <n v="175"/>
    <n v="0"/>
  </r>
  <r>
    <s v="c73bae9774dc78"/>
    <s v="13/03/2012"/>
    <n v="10"/>
    <x v="1"/>
    <s v="Brown Merle"/>
    <n v="48"/>
    <x v="1"/>
    <s v="Houston"/>
    <x v="7"/>
    <n v="140"/>
    <s v="Dog_Large"/>
    <n v="175"/>
    <n v="150"/>
  </r>
  <r>
    <s v="427371dbe67d14"/>
    <s v="28/04/2016"/>
    <n v="6"/>
    <x v="0"/>
    <s v="Brown Tabby"/>
    <n v="2"/>
    <x v="0"/>
    <s v="Austin"/>
    <x v="5"/>
    <n v="135"/>
    <s v="Cat_Small"/>
    <n v="100"/>
    <n v="100"/>
  </r>
  <r>
    <s v="8eef991465cf79"/>
    <s v="08/10/2012"/>
    <n v="9"/>
    <x v="1"/>
    <s v="Tricolor"/>
    <n v="46"/>
    <x v="1"/>
    <s v="Fort Worth"/>
    <x v="0"/>
    <n v="100"/>
    <s v="Dog_Large"/>
    <n v="175"/>
    <n v="150"/>
  </r>
  <r>
    <s v="c918d3cc47dcbe"/>
    <s v="22/10/2011"/>
    <n v="10"/>
    <x v="1"/>
    <s v="Black/Brown"/>
    <n v="16"/>
    <x v="2"/>
    <s v="San Antonio"/>
    <x v="7"/>
    <n v="120"/>
    <s v="Dog_Medium"/>
    <n v="150"/>
    <n v="150"/>
  </r>
  <r>
    <s v="a4d21f06ac03e0"/>
    <s v="17/01/2014"/>
    <n v="8"/>
    <x v="0"/>
    <s v="Brown Tabby/White"/>
    <n v="4"/>
    <x v="0"/>
    <s v="Dallas"/>
    <x v="1"/>
    <n v="110"/>
    <s v="Cat_Small"/>
    <n v="100"/>
    <n v="150"/>
  </r>
  <r>
    <s v="2300ff3d1627ce"/>
    <s v="07/07/2019"/>
    <n v="2"/>
    <x v="1"/>
    <s v="Brown"/>
    <n v="13"/>
    <x v="2"/>
    <s v="Austin"/>
    <x v="6"/>
    <n v="135"/>
    <s v="Dog_Medium"/>
    <n v="150"/>
    <n v="0"/>
  </r>
  <r>
    <s v="69dd6c639103ba"/>
    <s v="16/03/2016"/>
    <n v="6"/>
    <x v="1"/>
    <s v="Tan"/>
    <n v="26"/>
    <x v="2"/>
    <s v="Dallas"/>
    <x v="2"/>
    <n v="110"/>
    <s v="Dog_Medium"/>
    <n v="150"/>
    <n v="100"/>
  </r>
  <r>
    <s v="422acc06b4bca2"/>
    <s v="12/08/2019"/>
    <n v="2"/>
    <x v="0"/>
    <s v="Gray Tabby"/>
    <n v="4"/>
    <x v="0"/>
    <s v="Houston"/>
    <x v="5"/>
    <n v="140"/>
    <s v="Cat_Small"/>
    <n v="100"/>
    <n v="0"/>
  </r>
  <r>
    <s v="0124a145d844d3"/>
    <s v="17/01/2015"/>
    <n v="7"/>
    <x v="1"/>
    <s v="Black/White"/>
    <n v="36"/>
    <x v="1"/>
    <s v="Austin"/>
    <x v="6"/>
    <n v="135"/>
    <s v="Dog_Large"/>
    <n v="175"/>
    <n v="100"/>
  </r>
  <r>
    <s v="2de0278577e90f"/>
    <s v="10/04/2016"/>
    <n v="6"/>
    <x v="0"/>
    <s v="Brown Tabby"/>
    <n v="10"/>
    <x v="1"/>
    <s v="Houston"/>
    <x v="6"/>
    <n v="140"/>
    <s v="Cat_Large"/>
    <n v="140"/>
    <n v="100"/>
  </r>
  <r>
    <s v="64d32690263057"/>
    <s v="18/10/2012"/>
    <n v="9"/>
    <x v="1"/>
    <s v="Black"/>
    <n v="29"/>
    <x v="2"/>
    <s v="Dallas"/>
    <x v="2"/>
    <n v="110"/>
    <s v="Dog_Medium"/>
    <n v="150"/>
    <n v="150"/>
  </r>
  <r>
    <s v="32af772189f406"/>
    <s v="01/06/2016"/>
    <n v="6"/>
    <x v="1"/>
    <s v="White/Tan"/>
    <n v="15"/>
    <x v="2"/>
    <s v="San Antonio"/>
    <x v="6"/>
    <n v="120"/>
    <s v="Dog_Medium"/>
    <n v="150"/>
    <n v="100"/>
  </r>
  <r>
    <s v="ddebcda75bfcb1"/>
    <s v="08/03/2012"/>
    <n v="10"/>
    <x v="1"/>
    <s v="Tan"/>
    <n v="29"/>
    <x v="2"/>
    <s v="Fort Worth"/>
    <x v="7"/>
    <n v="100"/>
    <s v="Dog_Medium"/>
    <n v="150"/>
    <n v="150"/>
  </r>
  <r>
    <s v="07dcfc02052a72"/>
    <s v="21/12/2011"/>
    <n v="10"/>
    <x v="1"/>
    <s v="Tricolor"/>
    <n v="43"/>
    <x v="1"/>
    <s v="Houston"/>
    <x v="6"/>
    <n v="140"/>
    <s v="Dog_Large"/>
    <n v="175"/>
    <n v="150"/>
  </r>
  <r>
    <s v="fe0a998d36c27a"/>
    <s v="06/05/2014"/>
    <n v="8"/>
    <x v="0"/>
    <s v="Black"/>
    <n v="9"/>
    <x v="1"/>
    <s v="Austin"/>
    <x v="3"/>
    <n v="135"/>
    <s v="Cat_Large"/>
    <n v="140"/>
    <n v="150"/>
  </r>
  <r>
    <s v="f67d3c441f04ae"/>
    <s v="08/04/2013"/>
    <n v="9"/>
    <x v="1"/>
    <s v="White"/>
    <n v="31.5"/>
    <x v="1"/>
    <s v="Fort Worth"/>
    <x v="4"/>
    <n v="100"/>
    <s v="Dog_Large"/>
    <n v="175"/>
    <n v="150"/>
  </r>
  <r>
    <s v="8edcd957c7d648"/>
    <s v="01/10/2016"/>
    <n v="5"/>
    <x v="0"/>
    <s v="Black/White"/>
    <n v="8.5"/>
    <x v="1"/>
    <s v="Fort Worth"/>
    <x v="0"/>
    <n v="100"/>
    <s v="Cat_Large"/>
    <n v="140"/>
    <n v="100"/>
  </r>
  <r>
    <s v="d63de6a879ce38"/>
    <s v="18/04/2017"/>
    <n v="5"/>
    <x v="1"/>
    <s v="Red/White"/>
    <n v="47"/>
    <x v="1"/>
    <s v="Austin"/>
    <x v="7"/>
    <n v="135"/>
    <s v="Dog_Large"/>
    <n v="175"/>
    <n v="100"/>
  </r>
  <r>
    <s v="3ca22392814da7"/>
    <s v="08/07/2019"/>
    <n v="2"/>
    <x v="0"/>
    <s v="Tortie Point"/>
    <n v="9"/>
    <x v="1"/>
    <s v="Houston"/>
    <x v="5"/>
    <n v="140"/>
    <s v="Cat_Large"/>
    <n v="140"/>
    <n v="0"/>
  </r>
  <r>
    <s v="31436973a7dd0d"/>
    <s v="24/07/2019"/>
    <n v="2"/>
    <x v="0"/>
    <s v="Black/White"/>
    <n v="6.5"/>
    <x v="2"/>
    <s v="San Antonio"/>
    <x v="6"/>
    <n v="120"/>
    <s v="Cat_Medium"/>
    <n v="120"/>
    <n v="0"/>
  </r>
  <r>
    <s v="073b27b3def5f3"/>
    <s v="09/07/2019"/>
    <n v="2"/>
    <x v="0"/>
    <s v="White/Brown Tabby"/>
    <n v="8"/>
    <x v="1"/>
    <s v="Austin"/>
    <x v="6"/>
    <n v="135"/>
    <s v="Cat_Large"/>
    <n v="140"/>
    <n v="0"/>
  </r>
  <r>
    <s v="0731152ae4153d"/>
    <s v="24/04/2015"/>
    <n v="7"/>
    <x v="0"/>
    <s v="Black"/>
    <n v="2"/>
    <x v="0"/>
    <s v="Dallas"/>
    <x v="6"/>
    <n v="110"/>
    <s v="Cat_Small"/>
    <n v="100"/>
    <n v="100"/>
  </r>
  <r>
    <s v="c986f05717c266"/>
    <s v="04/07/2015"/>
    <n v="6"/>
    <x v="1"/>
    <s v="Sable/Black"/>
    <n v="18"/>
    <x v="2"/>
    <s v="Dallas"/>
    <x v="7"/>
    <n v="110"/>
    <s v="Dog_Medium"/>
    <n v="150"/>
    <n v="100"/>
  </r>
  <r>
    <s v="d8fcd3aa38bb40"/>
    <s v="17/05/2019"/>
    <n v="3"/>
    <x v="0"/>
    <s v="Blue Tabby"/>
    <n v="8.5"/>
    <x v="1"/>
    <s v="Fort Worth"/>
    <x v="7"/>
    <n v="100"/>
    <s v="Cat_Large"/>
    <n v="140"/>
    <n v="0"/>
  </r>
  <r>
    <s v="7a7d5dd12525db"/>
    <s v="05/06/2020"/>
    <n v="2"/>
    <x v="1"/>
    <s v="Brown/Black"/>
    <n v="45"/>
    <x v="1"/>
    <s v="Austin"/>
    <x v="12"/>
    <n v="135"/>
    <s v="Dog_Large"/>
    <n v="175"/>
    <n v="0"/>
  </r>
  <r>
    <s v="0bd1a644c039a3"/>
    <s v="02/09/2015"/>
    <n v="6"/>
    <x v="1"/>
    <s v="Gold/White"/>
    <n v="37"/>
    <x v="1"/>
    <s v="San Antonio"/>
    <x v="6"/>
    <n v="120"/>
    <s v="Dog_Large"/>
    <n v="175"/>
    <n v="100"/>
  </r>
  <r>
    <s v="5d674c0b56dd4d"/>
    <s v="05/02/2020"/>
    <n v="2"/>
    <x v="1"/>
    <s v="Black/Tan"/>
    <n v="29"/>
    <x v="2"/>
    <s v="Houston"/>
    <x v="5"/>
    <n v="140"/>
    <s v="Dog_Medium"/>
    <n v="150"/>
    <n v="0"/>
  </r>
  <r>
    <s v="78daad5704adb3"/>
    <s v="26/03/2015"/>
    <n v="7"/>
    <x v="1"/>
    <s v="Black/White"/>
    <n v="31.5"/>
    <x v="1"/>
    <s v="Dallas"/>
    <x v="12"/>
    <n v="110"/>
    <s v="Dog_Large"/>
    <n v="175"/>
    <n v="100"/>
  </r>
  <r>
    <s v="d693a5a488e231"/>
    <s v="21/10/2017"/>
    <n v="4"/>
    <x v="1"/>
    <s v="Chocolate/White"/>
    <n v="7"/>
    <x v="0"/>
    <s v="Fort Worth"/>
    <x v="7"/>
    <n v="100"/>
    <s v="Dog_Small"/>
    <n v="125"/>
    <n v="0"/>
  </r>
  <r>
    <s v="3bd66578ced738"/>
    <s v="10/04/2016"/>
    <n v="6"/>
    <x v="0"/>
    <s v="Black"/>
    <n v="8"/>
    <x v="1"/>
    <s v="Houston"/>
    <x v="5"/>
    <n v="140"/>
    <s v="Cat_Large"/>
    <n v="140"/>
    <n v="100"/>
  </r>
  <r>
    <s v="c49a309869f7b1"/>
    <s v="23/04/2017"/>
    <n v="5"/>
    <x v="0"/>
    <s v="White/Orange"/>
    <n v="10"/>
    <x v="1"/>
    <s v="Fort Worth"/>
    <x v="7"/>
    <n v="100"/>
    <s v="Cat_Large"/>
    <n v="140"/>
    <n v="100"/>
  </r>
  <r>
    <s v="cc5870e6bb34a2"/>
    <s v="20/09/2013"/>
    <n v="8"/>
    <x v="1"/>
    <s v="Black"/>
    <n v="12"/>
    <x v="2"/>
    <s v="San Antonio"/>
    <x v="7"/>
    <n v="120"/>
    <s v="Dog_Medium"/>
    <n v="150"/>
    <n v="150"/>
  </r>
  <r>
    <s v="9fadbb9a3f54f4"/>
    <s v="01/08/2014"/>
    <n v="7"/>
    <x v="0"/>
    <s v="Blue Tabby/White"/>
    <n v="6"/>
    <x v="2"/>
    <s v="Houston"/>
    <x v="1"/>
    <n v="140"/>
    <s v="Cat_Medium"/>
    <n v="120"/>
    <n v="100"/>
  </r>
  <r>
    <s v="31ea145a8e38e7"/>
    <s v="30/10/2010"/>
    <n v="11"/>
    <x v="0"/>
    <s v="Blue/White"/>
    <n v="2"/>
    <x v="0"/>
    <s v="Fort Worth"/>
    <x v="6"/>
    <n v="100"/>
    <s v="Cat_Small"/>
    <n v="100"/>
    <n v="150"/>
  </r>
  <r>
    <s v="afe3dddf6ea62d"/>
    <s v="23/05/2015"/>
    <n v="7"/>
    <x v="0"/>
    <s v="Tortie/White"/>
    <n v="8"/>
    <x v="1"/>
    <s v="Houston"/>
    <x v="1"/>
    <n v="140"/>
    <s v="Cat_Large"/>
    <n v="140"/>
    <n v="100"/>
  </r>
  <r>
    <s v="18d4684ae9496d"/>
    <s v="06/03/2013"/>
    <n v="9"/>
    <x v="1"/>
    <s v="White/Brown"/>
    <n v="25"/>
    <x v="2"/>
    <s v="Austin"/>
    <x v="6"/>
    <n v="135"/>
    <s v="Dog_Medium"/>
    <n v="150"/>
    <n v="150"/>
  </r>
  <r>
    <s v="ea6633ba093bec"/>
    <s v="12/04/2007"/>
    <n v="15"/>
    <x v="1"/>
    <s v="Red/White"/>
    <n v="14"/>
    <x v="2"/>
    <s v="San Antonio"/>
    <x v="10"/>
    <n v="120"/>
    <s v="Dog_Medium"/>
    <n v="150"/>
    <n v="200"/>
  </r>
  <r>
    <s v="86cc1498e09a51"/>
    <s v="10/06/2020"/>
    <n v="2"/>
    <x v="0"/>
    <s v="Orange Tabby"/>
    <n v="6"/>
    <x v="2"/>
    <s v="Fort Worth"/>
    <x v="0"/>
    <n v="100"/>
    <s v="Cat_Medium"/>
    <n v="120"/>
    <n v="0"/>
  </r>
  <r>
    <s v="d0bc864ef5372c"/>
    <s v="05/07/2011"/>
    <n v="10"/>
    <x v="1"/>
    <s v="Brown"/>
    <n v="22"/>
    <x v="2"/>
    <s v="Austin"/>
    <x v="7"/>
    <n v="135"/>
    <s v="Dog_Medium"/>
    <n v="150"/>
    <n v="150"/>
  </r>
  <r>
    <s v="01691c6c69e982"/>
    <s v="31/05/2014"/>
    <n v="8"/>
    <x v="1"/>
    <s v="Brown"/>
    <n v="47"/>
    <x v="1"/>
    <s v="Austin"/>
    <x v="6"/>
    <n v="135"/>
    <s v="Dog_Large"/>
    <n v="175"/>
    <n v="150"/>
  </r>
  <r>
    <s v="e7276783c3c8cb"/>
    <s v="17/10/2014"/>
    <n v="7"/>
    <x v="0"/>
    <s v="Black"/>
    <n v="8.5"/>
    <x v="1"/>
    <s v="Austin"/>
    <x v="10"/>
    <n v="135"/>
    <s v="Cat_Large"/>
    <n v="140"/>
    <n v="100"/>
  </r>
  <r>
    <s v="70ab6e320bf188"/>
    <s v="30/03/2018"/>
    <n v="4"/>
    <x v="0"/>
    <s v="Blue Point"/>
    <n v="6"/>
    <x v="2"/>
    <s v="Austin"/>
    <x v="2"/>
    <n v="135"/>
    <s v="Cat_Medium"/>
    <n v="120"/>
    <n v="0"/>
  </r>
  <r>
    <s v="9720e1a93eb4d5"/>
    <s v="12/02/2016"/>
    <n v="6"/>
    <x v="0"/>
    <s v="White/Orange"/>
    <n v="3"/>
    <x v="0"/>
    <s v="Austin"/>
    <x v="1"/>
    <n v="135"/>
    <s v="Cat_Small"/>
    <n v="100"/>
    <n v="100"/>
  </r>
  <r>
    <s v="3fa0a4838ea3ea"/>
    <s v="25/04/2014"/>
    <n v="8"/>
    <x v="1"/>
    <s v="Yellow"/>
    <n v="9"/>
    <x v="0"/>
    <s v="San Antonio"/>
    <x v="5"/>
    <n v="120"/>
    <s v="Dog_Small"/>
    <n v="125"/>
    <n v="150"/>
  </r>
  <r>
    <s v="fee685d4d649ce"/>
    <s v="23/01/2019"/>
    <n v="3"/>
    <x v="1"/>
    <s v="Black/White"/>
    <n v="42"/>
    <x v="1"/>
    <s v="Houston"/>
    <x v="3"/>
    <n v="140"/>
    <s v="Dog_Large"/>
    <n v="175"/>
    <n v="0"/>
  </r>
  <r>
    <s v="e918da9856de64"/>
    <s v="27/09/2012"/>
    <n v="9"/>
    <x v="1"/>
    <s v="White/Tan"/>
    <n v="14"/>
    <x v="2"/>
    <s v="Austin"/>
    <x v="10"/>
    <n v="135"/>
    <s v="Dog_Medium"/>
    <n v="150"/>
    <n v="150"/>
  </r>
  <r>
    <s v="3435cfb1946c0d"/>
    <s v="08/07/2012"/>
    <n v="9"/>
    <x v="1"/>
    <s v="Red Tick"/>
    <n v="23"/>
    <x v="2"/>
    <s v="San Antonio"/>
    <x v="6"/>
    <n v="120"/>
    <s v="Dog_Medium"/>
    <n v="150"/>
    <n v="150"/>
  </r>
  <r>
    <s v="102af1524eeb91"/>
    <s v="08/07/2017"/>
    <n v="4"/>
    <x v="1"/>
    <s v="Tan"/>
    <n v="25"/>
    <x v="2"/>
    <s v="Dallas"/>
    <x v="6"/>
    <n v="110"/>
    <s v="Dog_Medium"/>
    <n v="150"/>
    <n v="0"/>
  </r>
  <r>
    <s v="5847729428f160"/>
    <s v="13/06/2018"/>
    <n v="4"/>
    <x v="1"/>
    <s v="Blue Tick"/>
    <n v="49"/>
    <x v="1"/>
    <s v="San Antonio"/>
    <x v="5"/>
    <n v="120"/>
    <s v="Dog_Large"/>
    <n v="175"/>
    <n v="0"/>
  </r>
  <r>
    <s v="fce9766b62a5c3"/>
    <s v="26/07/2017"/>
    <n v="4"/>
    <x v="1"/>
    <s v="Brown/White"/>
    <n v="36"/>
    <x v="1"/>
    <s v="Dallas"/>
    <x v="3"/>
    <n v="110"/>
    <s v="Dog_Large"/>
    <n v="175"/>
    <n v="0"/>
  </r>
  <r>
    <s v="8fddd09d195da6"/>
    <s v="23/03/2019"/>
    <n v="3"/>
    <x v="1"/>
    <s v="Tan"/>
    <n v="31"/>
    <x v="1"/>
    <s v="Austin"/>
    <x v="0"/>
    <n v="135"/>
    <s v="Dog_Large"/>
    <n v="175"/>
    <n v="0"/>
  </r>
  <r>
    <s v="0ccc6cbaedef5f"/>
    <s v="11/04/2013"/>
    <n v="9"/>
    <x v="0"/>
    <s v="Blue"/>
    <n v="10"/>
    <x v="1"/>
    <s v="Houston"/>
    <x v="6"/>
    <n v="140"/>
    <s v="Cat_Large"/>
    <n v="140"/>
    <n v="150"/>
  </r>
  <r>
    <s v="ec72c57236f2bf"/>
    <s v="31/07/2013"/>
    <n v="8"/>
    <x v="0"/>
    <s v="Brown Tabby"/>
    <n v="3"/>
    <x v="0"/>
    <s v="Austin"/>
    <x v="8"/>
    <n v="135"/>
    <s v="Cat_Small"/>
    <n v="100"/>
    <n v="150"/>
  </r>
  <r>
    <s v="67c745b2bd163b"/>
    <s v="08/10/2012"/>
    <n v="9"/>
    <x v="1"/>
    <s v="Black/White"/>
    <n v="35"/>
    <x v="1"/>
    <s v="Fort Worth"/>
    <x v="2"/>
    <n v="100"/>
    <s v="Dog_Large"/>
    <n v="175"/>
    <n v="150"/>
  </r>
  <r>
    <s v="08c16bae853fe7"/>
    <s v="13/08/2013"/>
    <n v="8"/>
    <x v="1"/>
    <s v="Black/White"/>
    <n v="33"/>
    <x v="1"/>
    <s v="Austin"/>
    <x v="6"/>
    <n v="135"/>
    <s v="Dog_Large"/>
    <n v="175"/>
    <n v="150"/>
  </r>
  <r>
    <s v="708cef0f352452"/>
    <s v="05/07/2011"/>
    <n v="10"/>
    <x v="1"/>
    <s v="Tricolor"/>
    <n v="13"/>
    <x v="2"/>
    <s v="Houston"/>
    <x v="2"/>
    <n v="140"/>
    <s v="Dog_Medium"/>
    <n v="150"/>
    <n v="150"/>
  </r>
  <r>
    <s v="13ca842293868b"/>
    <s v="09/12/2017"/>
    <n v="4"/>
    <x v="1"/>
    <s v="Black"/>
    <n v="31.5"/>
    <x v="1"/>
    <s v="Austin"/>
    <x v="6"/>
    <n v="135"/>
    <s v="Dog_Large"/>
    <n v="175"/>
    <n v="0"/>
  </r>
  <r>
    <s v="5c6ceceb9a1bc2"/>
    <s v="03/11/2019"/>
    <n v="2"/>
    <x v="1"/>
    <s v="Tricolor"/>
    <n v="9"/>
    <x v="0"/>
    <s v="Houston"/>
    <x v="5"/>
    <n v="140"/>
    <s v="Dog_Small"/>
    <n v="125"/>
    <n v="0"/>
  </r>
  <r>
    <s v="318538297090db"/>
    <s v="17/08/2019"/>
    <n v="2"/>
    <x v="0"/>
    <s v="Tortie"/>
    <n v="6"/>
    <x v="2"/>
    <s v="Dallas"/>
    <x v="6"/>
    <n v="110"/>
    <s v="Cat_Medium"/>
    <n v="120"/>
    <n v="0"/>
  </r>
  <r>
    <s v="7fb8b105e8d593"/>
    <s v="17/03/2011"/>
    <n v="11"/>
    <x v="0"/>
    <s v="Seal Point"/>
    <n v="10"/>
    <x v="1"/>
    <s v="Fort Worth"/>
    <x v="0"/>
    <n v="100"/>
    <s v="Cat_Large"/>
    <n v="140"/>
    <n v="150"/>
  </r>
  <r>
    <s v="e9b2ce482de1eb"/>
    <s v="09/02/2007"/>
    <n v="15"/>
    <x v="1"/>
    <s v="Black"/>
    <n v="48"/>
    <x v="1"/>
    <s v="Houston"/>
    <x v="10"/>
    <n v="140"/>
    <s v="Dog_Large"/>
    <n v="175"/>
    <n v="200"/>
  </r>
  <r>
    <s v="0ddbaad204edac"/>
    <s v="15/09/2001"/>
    <n v="20"/>
    <x v="0"/>
    <s v="Blue"/>
    <n v="10"/>
    <x v="1"/>
    <s v="San Antonio"/>
    <x v="6"/>
    <n v="120"/>
    <s v="Cat_Large"/>
    <n v="140"/>
    <n v="300"/>
  </r>
  <r>
    <s v="dd3135fa81355b"/>
    <s v="16/09/2012"/>
    <n v="9"/>
    <x v="1"/>
    <s v="Blue Tick/Tan"/>
    <n v="45"/>
    <x v="1"/>
    <s v="Dallas"/>
    <x v="7"/>
    <n v="110"/>
    <s v="Dog_Large"/>
    <n v="175"/>
    <n v="150"/>
  </r>
  <r>
    <s v="e29e53e38ffd91"/>
    <s v="13/09/2020"/>
    <n v="1"/>
    <x v="0"/>
    <s v="Brown Tabby"/>
    <n v="2"/>
    <x v="0"/>
    <s v="San Antonio"/>
    <x v="10"/>
    <n v="120"/>
    <s v="Cat_Small"/>
    <n v="100"/>
    <n v="0"/>
  </r>
  <r>
    <s v="f88ad36e7ea497"/>
    <s v="02/04/2017"/>
    <n v="5"/>
    <x v="1"/>
    <s v="White/Black"/>
    <n v="47"/>
    <x v="1"/>
    <s v="San Antonio"/>
    <x v="4"/>
    <n v="120"/>
    <s v="Dog_Large"/>
    <n v="175"/>
    <n v="100"/>
  </r>
  <r>
    <s v="208d949fab3865"/>
    <s v="01/05/2015"/>
    <n v="7"/>
    <x v="1"/>
    <s v="Tan/White"/>
    <n v="4"/>
    <x v="0"/>
    <s v="San Antonio"/>
    <x v="6"/>
    <n v="120"/>
    <s v="Dog_Small"/>
    <n v="125"/>
    <n v="100"/>
  </r>
  <r>
    <s v="d832aeb99d2ddd"/>
    <s v="20/07/2016"/>
    <n v="5"/>
    <x v="1"/>
    <s v="Brown/White"/>
    <n v="14"/>
    <x v="2"/>
    <s v="Fort Worth"/>
    <x v="7"/>
    <n v="100"/>
    <s v="Dog_Medium"/>
    <n v="150"/>
    <n v="100"/>
  </r>
  <r>
    <s v="e7ed0e483ab3bf"/>
    <s v="25/12/2014"/>
    <n v="7"/>
    <x v="0"/>
    <s v="Blue/White"/>
    <n v="8"/>
    <x v="1"/>
    <s v="San Antonio"/>
    <x v="10"/>
    <n v="120"/>
    <s v="Cat_Large"/>
    <n v="140"/>
    <n v="100"/>
  </r>
  <r>
    <s v="01fba158e2c9e6"/>
    <s v="18/10/2011"/>
    <n v="10"/>
    <x v="1"/>
    <s v="Black"/>
    <n v="39"/>
    <x v="1"/>
    <s v="Dallas"/>
    <x v="6"/>
    <n v="110"/>
    <s v="Dog_Large"/>
    <n v="175"/>
    <n v="150"/>
  </r>
  <r>
    <s v="22ae87b3f1cd5e"/>
    <s v="24/04/2015"/>
    <n v="7"/>
    <x v="1"/>
    <s v="Black/White"/>
    <n v="6"/>
    <x v="0"/>
    <s v="San Antonio"/>
    <x v="6"/>
    <n v="120"/>
    <s v="Dog_Small"/>
    <n v="125"/>
    <n v="100"/>
  </r>
  <r>
    <s v="768dfc8bddf010"/>
    <s v="24/05/2013"/>
    <n v="9"/>
    <x v="1"/>
    <s v="White/Black"/>
    <n v="9"/>
    <x v="0"/>
    <s v="Houston"/>
    <x v="12"/>
    <n v="140"/>
    <s v="Dog_Small"/>
    <n v="125"/>
    <n v="150"/>
  </r>
  <r>
    <s v="c874c8615cf0d2"/>
    <s v="12/11/2007"/>
    <n v="14"/>
    <x v="1"/>
    <s v="Blue Merle"/>
    <n v="9"/>
    <x v="0"/>
    <s v="San Antonio"/>
    <x v="7"/>
    <n v="120"/>
    <s v="Dog_Small"/>
    <n v="125"/>
    <n v="200"/>
  </r>
  <r>
    <s v="6ef6f89736f7e3"/>
    <s v="18/10/2016"/>
    <n v="5"/>
    <x v="1"/>
    <s v="White/Black"/>
    <n v="47"/>
    <x v="1"/>
    <s v="Houston"/>
    <x v="2"/>
    <n v="140"/>
    <s v="Dog_Large"/>
    <n v="175"/>
    <n v="100"/>
  </r>
  <r>
    <s v="be21539381b121"/>
    <s v="25/12/2011"/>
    <n v="10"/>
    <x v="1"/>
    <s v="Fawn/Blue"/>
    <n v="45"/>
    <x v="1"/>
    <s v="Fort Worth"/>
    <x v="1"/>
    <n v="100"/>
    <s v="Dog_Large"/>
    <n v="175"/>
    <n v="150"/>
  </r>
  <r>
    <s v="077a2dcc401d0e"/>
    <s v="09/09/2019"/>
    <n v="2"/>
    <x v="0"/>
    <s v="Black/White"/>
    <n v="3"/>
    <x v="0"/>
    <s v="San Antonio"/>
    <x v="6"/>
    <n v="120"/>
    <s v="Cat_Small"/>
    <n v="100"/>
    <n v="0"/>
  </r>
  <r>
    <s v="17fcda159dadbe"/>
    <s v="09/08/2016"/>
    <n v="5"/>
    <x v="1"/>
    <s v="Brown Brindle"/>
    <n v="3"/>
    <x v="0"/>
    <s v="San Antonio"/>
    <x v="6"/>
    <n v="120"/>
    <s v="Dog_Small"/>
    <n v="125"/>
    <n v="100"/>
  </r>
  <r>
    <s v="9b8fe49bc69c9a"/>
    <s v="02/07/2003"/>
    <n v="18"/>
    <x v="1"/>
    <s v="Black/Tan"/>
    <n v="40"/>
    <x v="1"/>
    <s v="San Antonio"/>
    <x v="1"/>
    <n v="120"/>
    <s v="Dog_Large"/>
    <n v="175"/>
    <n v="300"/>
  </r>
  <r>
    <s v="a372e1296caee3"/>
    <s v="05/11/2019"/>
    <n v="2"/>
    <x v="2"/>
    <s v="White/Yellow"/>
    <n v="4.9000000000000004"/>
    <x v="1"/>
    <s v="San Antonio"/>
    <x v="1"/>
    <n v="120"/>
    <s v="Bird_Large"/>
    <n v="110"/>
    <n v="0"/>
  </r>
  <r>
    <s v="44ccf54c565400"/>
    <s v="16/04/2019"/>
    <n v="3"/>
    <x v="1"/>
    <s v="Tan"/>
    <n v="6"/>
    <x v="0"/>
    <s v="Austin"/>
    <x v="5"/>
    <n v="135"/>
    <s v="Dog_Small"/>
    <n v="125"/>
    <n v="0"/>
  </r>
  <r>
    <s v="f7adff05997767"/>
    <s v="06/07/2018"/>
    <n v="3"/>
    <x v="1"/>
    <s v="Black/White"/>
    <n v="6"/>
    <x v="0"/>
    <s v="San Antonio"/>
    <x v="4"/>
    <n v="120"/>
    <s v="Dog_Small"/>
    <n v="125"/>
    <n v="0"/>
  </r>
  <r>
    <s v="3d65588fa9959e"/>
    <s v="29/01/2014"/>
    <n v="8"/>
    <x v="1"/>
    <s v="Tricolor"/>
    <n v="31.5"/>
    <x v="1"/>
    <s v="Dallas"/>
    <x v="5"/>
    <n v="110"/>
    <s v="Dog_Large"/>
    <n v="175"/>
    <n v="150"/>
  </r>
  <r>
    <s v="4ef539ef0dfa80"/>
    <s v="12/07/2015"/>
    <n v="6"/>
    <x v="1"/>
    <s v="White"/>
    <n v="6"/>
    <x v="0"/>
    <s v="Austin"/>
    <x v="5"/>
    <n v="135"/>
    <s v="Dog_Small"/>
    <n v="125"/>
    <n v="100"/>
  </r>
  <r>
    <s v="ff0e938227588d"/>
    <s v="15/11/2019"/>
    <n v="2"/>
    <x v="1"/>
    <s v="Brown"/>
    <n v="3"/>
    <x v="0"/>
    <s v="Dallas"/>
    <x v="3"/>
    <n v="110"/>
    <s v="Dog_Small"/>
    <n v="125"/>
    <n v="0"/>
  </r>
  <r>
    <s v="6b4afc6d95a2da"/>
    <s v="21/04/2019"/>
    <n v="3"/>
    <x v="0"/>
    <s v="Blue Tabby"/>
    <n v="4"/>
    <x v="0"/>
    <s v="Fort Worth"/>
    <x v="2"/>
    <n v="100"/>
    <s v="Cat_Small"/>
    <n v="100"/>
    <n v="0"/>
  </r>
  <r>
    <s v="6fcc2569df3616"/>
    <s v="14/11/2014"/>
    <n v="7"/>
    <x v="1"/>
    <s v="Black"/>
    <n v="22"/>
    <x v="2"/>
    <s v="Dallas"/>
    <x v="2"/>
    <n v="110"/>
    <s v="Dog_Medium"/>
    <n v="150"/>
    <n v="100"/>
  </r>
  <r>
    <s v="305a3d9f41924d"/>
    <s v="30/03/2013"/>
    <n v="9"/>
    <x v="0"/>
    <s v="Torbie/White"/>
    <n v="8"/>
    <x v="1"/>
    <s v="Houston"/>
    <x v="6"/>
    <n v="140"/>
    <s v="Cat_Large"/>
    <n v="140"/>
    <n v="150"/>
  </r>
  <r>
    <s v="f67a8c174758cd"/>
    <s v="02/12/2016"/>
    <n v="5"/>
    <x v="1"/>
    <s v="Black/White"/>
    <n v="12"/>
    <x v="2"/>
    <s v="Fort Worth"/>
    <x v="4"/>
    <n v="100"/>
    <s v="Dog_Medium"/>
    <n v="150"/>
    <n v="100"/>
  </r>
  <r>
    <s v="2fc0ea7ad74264"/>
    <s v="21/04/2014"/>
    <n v="8"/>
    <x v="0"/>
    <s v="Orange Tabby"/>
    <n v="8.5"/>
    <x v="1"/>
    <s v="Houston"/>
    <x v="6"/>
    <n v="140"/>
    <s v="Cat_Large"/>
    <n v="140"/>
    <n v="150"/>
  </r>
  <r>
    <s v="d5bc8c5e66c311"/>
    <s v="27/04/2012"/>
    <n v="10"/>
    <x v="0"/>
    <s v="Black/White"/>
    <n v="4"/>
    <x v="0"/>
    <s v="Fort Worth"/>
    <x v="7"/>
    <n v="100"/>
    <s v="Cat_Small"/>
    <n v="100"/>
    <n v="150"/>
  </r>
  <r>
    <s v="7febb6eec25be3"/>
    <s v="10/09/2016"/>
    <n v="5"/>
    <x v="1"/>
    <s v="Black/Brown"/>
    <n v="22"/>
    <x v="2"/>
    <s v="Houston"/>
    <x v="0"/>
    <n v="140"/>
    <s v="Dog_Medium"/>
    <n v="150"/>
    <n v="100"/>
  </r>
  <r>
    <s v="b63938acc96d93"/>
    <s v="29/04/2016"/>
    <n v="6"/>
    <x v="0"/>
    <s v="Brown Tabby"/>
    <n v="2"/>
    <x v="0"/>
    <s v="Houston"/>
    <x v="1"/>
    <n v="140"/>
    <s v="Cat_Small"/>
    <n v="100"/>
    <n v="100"/>
  </r>
  <r>
    <s v="9d0c49230d5c11"/>
    <s v="11/01/2018"/>
    <n v="4"/>
    <x v="1"/>
    <s v="Brown Brindle"/>
    <n v="3"/>
    <x v="0"/>
    <s v="Austin"/>
    <x v="1"/>
    <n v="135"/>
    <s v="Dog_Small"/>
    <n v="125"/>
    <n v="0"/>
  </r>
  <r>
    <s v="04f70a12c9ac8f"/>
    <s v="12/06/2016"/>
    <n v="6"/>
    <x v="0"/>
    <s v="Tortie"/>
    <n v="4"/>
    <x v="0"/>
    <s v="Houston"/>
    <x v="6"/>
    <n v="140"/>
    <s v="Cat_Small"/>
    <n v="100"/>
    <n v="100"/>
  </r>
  <r>
    <s v="25987f09c5237f"/>
    <s v="27/07/2011"/>
    <n v="10"/>
    <x v="1"/>
    <s v="Brown/Silver"/>
    <n v="39"/>
    <x v="1"/>
    <s v="Dallas"/>
    <x v="6"/>
    <n v="110"/>
    <s v="Dog_Large"/>
    <n v="175"/>
    <n v="150"/>
  </r>
  <r>
    <s v="5d195be98caa3c"/>
    <s v="10/10/2018"/>
    <n v="3"/>
    <x v="1"/>
    <s v="Chocolate/White"/>
    <n v="39"/>
    <x v="1"/>
    <s v="Dallas"/>
    <x v="5"/>
    <n v="110"/>
    <s v="Dog_Large"/>
    <n v="175"/>
    <n v="0"/>
  </r>
  <r>
    <s v="c29e61bbed5f84"/>
    <s v="06/05/2018"/>
    <n v="4"/>
    <x v="1"/>
    <s v="Tricolor"/>
    <n v="36"/>
    <x v="1"/>
    <s v="Austin"/>
    <x v="11"/>
    <n v="135"/>
    <s v="Dog_Large"/>
    <n v="175"/>
    <n v="0"/>
  </r>
  <r>
    <s v="4fca6ef6dbda96"/>
    <s v="09/10/2017"/>
    <n v="4"/>
    <x v="1"/>
    <s v="Black/Silver"/>
    <n v="42"/>
    <x v="1"/>
    <s v="Houston"/>
    <x v="5"/>
    <n v="140"/>
    <s v="Dog_Large"/>
    <n v="175"/>
    <n v="0"/>
  </r>
  <r>
    <s v="1a1ae901e9e64e"/>
    <s v="07/12/2012"/>
    <n v="9"/>
    <x v="1"/>
    <s v="Red/White"/>
    <n v="41"/>
    <x v="1"/>
    <s v="Austin"/>
    <x v="6"/>
    <n v="135"/>
    <s v="Dog_Large"/>
    <n v="175"/>
    <n v="150"/>
  </r>
  <r>
    <s v="818c3b217ac632"/>
    <s v="12/12/2017"/>
    <n v="4"/>
    <x v="1"/>
    <s v="Fawn/White"/>
    <n v="49"/>
    <x v="1"/>
    <s v="Dallas"/>
    <x v="0"/>
    <n v="110"/>
    <s v="Dog_Large"/>
    <n v="175"/>
    <n v="0"/>
  </r>
  <r>
    <s v="984d0fb5d0695d"/>
    <s v="28/05/2016"/>
    <n v="6"/>
    <x v="1"/>
    <s v="Black/Tan"/>
    <n v="46"/>
    <x v="1"/>
    <s v="Houston"/>
    <x v="1"/>
    <n v="140"/>
    <s v="Dog_Large"/>
    <n v="175"/>
    <n v="100"/>
  </r>
  <r>
    <s v="69ce89fc8a2ef5"/>
    <s v="18/08/2012"/>
    <n v="9"/>
    <x v="0"/>
    <s v="Tortie"/>
    <n v="4"/>
    <x v="0"/>
    <s v="Dallas"/>
    <x v="2"/>
    <n v="110"/>
    <s v="Cat_Small"/>
    <n v="100"/>
    <n v="150"/>
  </r>
  <r>
    <s v="ecf7159b934c71"/>
    <s v="23/08/2014"/>
    <n v="7"/>
    <x v="1"/>
    <s v="Black"/>
    <n v="15"/>
    <x v="2"/>
    <s v="Dallas"/>
    <x v="8"/>
    <n v="110"/>
    <s v="Dog_Medium"/>
    <n v="150"/>
    <n v="100"/>
  </r>
  <r>
    <s v="1ebdee5067c824"/>
    <s v="23/02/2016"/>
    <n v="6"/>
    <x v="2"/>
    <s v="Gray"/>
    <n v="11.3"/>
    <x v="1"/>
    <s v="Austin"/>
    <x v="6"/>
    <n v="135"/>
    <s v="Bird_Large"/>
    <n v="110"/>
    <n v="100"/>
  </r>
  <r>
    <s v="375a93419f42bd"/>
    <s v="29/04/2015"/>
    <n v="7"/>
    <x v="1"/>
    <s v="White"/>
    <n v="38"/>
    <x v="1"/>
    <s v="San Antonio"/>
    <x v="6"/>
    <n v="120"/>
    <s v="Dog_Large"/>
    <n v="175"/>
    <n v="100"/>
  </r>
  <r>
    <s v="b8ddecf8c93dd2"/>
    <s v="23/02/2019"/>
    <n v="3"/>
    <x v="1"/>
    <s v="Tan"/>
    <n v="35"/>
    <x v="1"/>
    <s v="Austin"/>
    <x v="1"/>
    <n v="135"/>
    <s v="Dog_Large"/>
    <n v="175"/>
    <n v="0"/>
  </r>
  <r>
    <s v="00211e3a71eba1"/>
    <s v="01/03/2020"/>
    <n v="2"/>
    <x v="0"/>
    <s v="Orange Tabby"/>
    <n v="9"/>
    <x v="1"/>
    <s v="Austin"/>
    <x v="6"/>
    <n v="135"/>
    <s v="Cat_Large"/>
    <n v="140"/>
    <n v="0"/>
  </r>
  <r>
    <s v="ca95ee28ecaf50"/>
    <s v="02/08/2013"/>
    <n v="8"/>
    <x v="1"/>
    <s v="Brown Brindle"/>
    <n v="5"/>
    <x v="0"/>
    <s v="Houston"/>
    <x v="7"/>
    <n v="140"/>
    <s v="Dog_Small"/>
    <n v="125"/>
    <n v="150"/>
  </r>
  <r>
    <s v="fd9ab0764a6fe9"/>
    <s v="19/06/2016"/>
    <n v="6"/>
    <x v="1"/>
    <s v="Cream/Tan"/>
    <n v="16"/>
    <x v="2"/>
    <s v="Houston"/>
    <x v="3"/>
    <n v="140"/>
    <s v="Dog_Medium"/>
    <n v="150"/>
    <n v="100"/>
  </r>
  <r>
    <s v="ca84177a80bc3a"/>
    <s v="29/04/2019"/>
    <n v="3"/>
    <x v="0"/>
    <s v="Calico"/>
    <n v="3"/>
    <x v="0"/>
    <s v="Austin"/>
    <x v="7"/>
    <n v="135"/>
    <s v="Cat_Small"/>
    <n v="100"/>
    <n v="0"/>
  </r>
  <r>
    <s v="500e2352c5956e"/>
    <s v="02/10/2019"/>
    <n v="2"/>
    <x v="0"/>
    <s v="Brown Tabby"/>
    <n v="10"/>
    <x v="1"/>
    <s v="Houston"/>
    <x v="5"/>
    <n v="140"/>
    <s v="Cat_Large"/>
    <n v="140"/>
    <n v="0"/>
  </r>
  <r>
    <s v="4a3f6be69ec0a0"/>
    <s v="06/04/2010"/>
    <n v="12"/>
    <x v="1"/>
    <s v="Blue/White"/>
    <n v="48"/>
    <x v="1"/>
    <s v="San Antonio"/>
    <x v="5"/>
    <n v="120"/>
    <s v="Dog_Large"/>
    <n v="175"/>
    <n v="150"/>
  </r>
  <r>
    <s v="39e84a5c999c01"/>
    <s v="01/12/2012"/>
    <n v="9"/>
    <x v="1"/>
    <s v="Red"/>
    <n v="11.5"/>
    <x v="2"/>
    <s v="Houston"/>
    <x v="6"/>
    <n v="140"/>
    <s v="Dog_Medium"/>
    <n v="150"/>
    <n v="150"/>
  </r>
  <r>
    <s v="7c7b379a38ab67"/>
    <s v="08/12/2011"/>
    <n v="10"/>
    <x v="1"/>
    <s v="White/Brown"/>
    <n v="45"/>
    <x v="1"/>
    <s v="Austin"/>
    <x v="0"/>
    <n v="135"/>
    <s v="Dog_Large"/>
    <n v="175"/>
    <n v="150"/>
  </r>
  <r>
    <s v="4b6117482bd583"/>
    <s v="27/11/2010"/>
    <n v="11"/>
    <x v="0"/>
    <s v="Black"/>
    <n v="6.5"/>
    <x v="2"/>
    <s v="Fort Worth"/>
    <x v="5"/>
    <n v="100"/>
    <s v="Cat_Medium"/>
    <n v="120"/>
    <n v="150"/>
  </r>
  <r>
    <s v="56dfd7be608dfc"/>
    <s v="06/03/2015"/>
    <n v="7"/>
    <x v="1"/>
    <s v="Black/White"/>
    <n v="45"/>
    <x v="1"/>
    <s v="Houston"/>
    <x v="5"/>
    <n v="140"/>
    <s v="Dog_Large"/>
    <n v="175"/>
    <n v="100"/>
  </r>
  <r>
    <s v="4f06c4e085a3cb"/>
    <s v="28/12/2017"/>
    <n v="4"/>
    <x v="1"/>
    <s v="Tricolor/Black"/>
    <n v="11"/>
    <x v="2"/>
    <s v="Fort Worth"/>
    <x v="5"/>
    <n v="100"/>
    <s v="Dog_Medium"/>
    <n v="150"/>
    <n v="0"/>
  </r>
  <r>
    <s v="5b9bb91a0dc4cf"/>
    <s v="06/04/2017"/>
    <n v="5"/>
    <x v="0"/>
    <s v="Brown Tabby/Black"/>
    <n v="10"/>
    <x v="1"/>
    <s v="Austin"/>
    <x v="5"/>
    <n v="135"/>
    <s v="Cat_Large"/>
    <n v="140"/>
    <n v="100"/>
  </r>
  <r>
    <s v="daeb49bfcfc3f1"/>
    <s v="07/06/2012"/>
    <n v="10"/>
    <x v="1"/>
    <s v="Yellow"/>
    <n v="42"/>
    <x v="1"/>
    <s v="Houston"/>
    <x v="7"/>
    <n v="140"/>
    <s v="Dog_Large"/>
    <n v="175"/>
    <n v="150"/>
  </r>
  <r>
    <s v="5238f13a03161d"/>
    <s v="23/08/2019"/>
    <n v="2"/>
    <x v="0"/>
    <s v="Blue"/>
    <n v="6.5"/>
    <x v="2"/>
    <s v="Austin"/>
    <x v="5"/>
    <n v="135"/>
    <s v="Cat_Medium"/>
    <n v="120"/>
    <n v="0"/>
  </r>
  <r>
    <s v="67bbe1e0c4db62"/>
    <s v="16/08/2013"/>
    <n v="8"/>
    <x v="0"/>
    <s v="Black"/>
    <n v="8"/>
    <x v="1"/>
    <s v="Austin"/>
    <x v="2"/>
    <n v="135"/>
    <s v="Cat_Large"/>
    <n v="140"/>
    <n v="150"/>
  </r>
  <r>
    <s v="4a0f7195f22fcc"/>
    <s v="28/05/2020"/>
    <n v="2"/>
    <x v="0"/>
    <s v="Blue Tabby"/>
    <n v="10"/>
    <x v="1"/>
    <s v="Fort Worth"/>
    <x v="5"/>
    <n v="100"/>
    <s v="Cat_Large"/>
    <n v="140"/>
    <n v="0"/>
  </r>
  <r>
    <s v="6da69d8a064085"/>
    <s v="23/07/2014"/>
    <n v="7"/>
    <x v="0"/>
    <s v="Brown Tabby"/>
    <n v="9"/>
    <x v="1"/>
    <s v="Austin"/>
    <x v="2"/>
    <n v="135"/>
    <s v="Cat_Large"/>
    <n v="140"/>
    <n v="100"/>
  </r>
  <r>
    <s v="acc7bf98cfac80"/>
    <s v="25/04/2015"/>
    <n v="7"/>
    <x v="1"/>
    <s v="White/Brown"/>
    <n v="34"/>
    <x v="1"/>
    <s v="San Antonio"/>
    <x v="1"/>
    <n v="120"/>
    <s v="Dog_Large"/>
    <n v="175"/>
    <n v="100"/>
  </r>
  <r>
    <s v="16ceada9426261"/>
    <s v="20/01/2019"/>
    <n v="3"/>
    <x v="1"/>
    <s v="White"/>
    <n v="42"/>
    <x v="1"/>
    <s v="Fort Worth"/>
    <x v="6"/>
    <n v="100"/>
    <s v="Dog_Large"/>
    <n v="175"/>
    <n v="0"/>
  </r>
  <r>
    <s v="1666433e830c9f"/>
    <s v="12/04/2017"/>
    <n v="5"/>
    <x v="1"/>
    <s v="Red"/>
    <n v="35"/>
    <x v="1"/>
    <s v="San Antonio"/>
    <x v="6"/>
    <n v="120"/>
    <s v="Dog_Large"/>
    <n v="175"/>
    <n v="100"/>
  </r>
  <r>
    <s v="4d4ba03c2c4d90"/>
    <s v="02/11/2012"/>
    <n v="9"/>
    <x v="0"/>
    <s v="Orange Tabby/White"/>
    <n v="10"/>
    <x v="1"/>
    <s v="Dallas"/>
    <x v="5"/>
    <n v="110"/>
    <s v="Cat_Large"/>
    <n v="140"/>
    <n v="150"/>
  </r>
  <r>
    <s v="48c7061ea2f1d6"/>
    <s v="23/08/2019"/>
    <n v="2"/>
    <x v="0"/>
    <s v="Calico"/>
    <n v="6"/>
    <x v="2"/>
    <s v="Fort Worth"/>
    <x v="5"/>
    <n v="100"/>
    <s v="Cat_Medium"/>
    <n v="120"/>
    <n v="0"/>
  </r>
  <r>
    <s v="8e02d857bec0c3"/>
    <s v="03/12/2016"/>
    <n v="5"/>
    <x v="1"/>
    <s v="Black/Brown"/>
    <n v="47"/>
    <x v="1"/>
    <s v="Austin"/>
    <x v="0"/>
    <n v="135"/>
    <s v="Dog_Large"/>
    <n v="175"/>
    <n v="100"/>
  </r>
  <r>
    <s v="d9dcd651f93f99"/>
    <s v="19/05/2017"/>
    <n v="5"/>
    <x v="1"/>
    <s v="Tan"/>
    <n v="42"/>
    <x v="1"/>
    <s v="Austin"/>
    <x v="7"/>
    <n v="135"/>
    <s v="Dog_Large"/>
    <n v="175"/>
    <n v="100"/>
  </r>
  <r>
    <s v="6fcdcebc8c417a"/>
    <s v="21/01/2008"/>
    <n v="14"/>
    <x v="0"/>
    <s v="Black"/>
    <n v="6"/>
    <x v="2"/>
    <s v="Austin"/>
    <x v="2"/>
    <n v="135"/>
    <s v="Cat_Medium"/>
    <n v="120"/>
    <n v="200"/>
  </r>
  <r>
    <s v="dfa44268e90448"/>
    <s v="13/06/2012"/>
    <n v="10"/>
    <x v="0"/>
    <s v="Orange Tabby/White"/>
    <n v="4"/>
    <x v="0"/>
    <s v="Austin"/>
    <x v="7"/>
    <n v="135"/>
    <s v="Cat_Small"/>
    <n v="100"/>
    <n v="150"/>
  </r>
  <r>
    <s v="f92663b6779f95"/>
    <s v="05/06/2017"/>
    <n v="5"/>
    <x v="0"/>
    <s v="Cream Tabby"/>
    <n v="9"/>
    <x v="1"/>
    <s v="Dallas"/>
    <x v="4"/>
    <n v="110"/>
    <s v="Cat_Large"/>
    <n v="140"/>
    <n v="100"/>
  </r>
  <r>
    <s v="8c67b354a53561"/>
    <s v="15/08/2016"/>
    <n v="5"/>
    <x v="1"/>
    <s v="Brown/White"/>
    <n v="5"/>
    <x v="0"/>
    <s v="Austin"/>
    <x v="0"/>
    <n v="135"/>
    <s v="Dog_Small"/>
    <n v="125"/>
    <n v="100"/>
  </r>
  <r>
    <s v="fdcd32ac918305"/>
    <s v="08/02/2017"/>
    <n v="5"/>
    <x v="1"/>
    <s v="Black/Brown Brindle"/>
    <n v="26"/>
    <x v="2"/>
    <s v="Austin"/>
    <x v="3"/>
    <n v="135"/>
    <s v="Dog_Medium"/>
    <n v="150"/>
    <n v="100"/>
  </r>
  <r>
    <s v="2cf87efaa68b48"/>
    <s v="19/02/2015"/>
    <n v="7"/>
    <x v="1"/>
    <s v="Tan/White"/>
    <n v="24"/>
    <x v="2"/>
    <s v="Austin"/>
    <x v="6"/>
    <n v="135"/>
    <s v="Dog_Medium"/>
    <n v="150"/>
    <n v="100"/>
  </r>
  <r>
    <s v="dcce017c148b94"/>
    <s v="18/04/2014"/>
    <n v="8"/>
    <x v="0"/>
    <s v="Blue Tabby"/>
    <n v="6"/>
    <x v="2"/>
    <s v="Austin"/>
    <x v="7"/>
    <n v="135"/>
    <s v="Cat_Medium"/>
    <n v="120"/>
    <n v="150"/>
  </r>
  <r>
    <s v="20539c5f65c178"/>
    <s v="22/01/2015"/>
    <n v="7"/>
    <x v="0"/>
    <s v="Orange Tabby/White"/>
    <n v="9"/>
    <x v="1"/>
    <s v="Austin"/>
    <x v="6"/>
    <n v="135"/>
    <s v="Cat_Large"/>
    <n v="140"/>
    <n v="100"/>
  </r>
  <r>
    <s v="1c1c9081b9f46a"/>
    <s v="04/04/2017"/>
    <n v="5"/>
    <x v="0"/>
    <s v="White"/>
    <n v="3"/>
    <x v="0"/>
    <s v="Austin"/>
    <x v="6"/>
    <n v="135"/>
    <s v="Cat_Small"/>
    <n v="100"/>
    <n v="100"/>
  </r>
  <r>
    <s v="a7886ea496d7ff"/>
    <s v="03/12/2008"/>
    <n v="13"/>
    <x v="1"/>
    <s v="Black/Tan"/>
    <n v="41"/>
    <x v="1"/>
    <s v="Austin"/>
    <x v="1"/>
    <n v="135"/>
    <s v="Dog_Large"/>
    <n v="175"/>
    <n v="200"/>
  </r>
  <r>
    <s v="d9a510b922bc25"/>
    <s v="09/11/2016"/>
    <n v="5"/>
    <x v="1"/>
    <s v="Black/White"/>
    <n v="18"/>
    <x v="2"/>
    <s v="Dallas"/>
    <x v="7"/>
    <n v="110"/>
    <s v="Dog_Medium"/>
    <n v="150"/>
    <n v="100"/>
  </r>
  <r>
    <s v="2f2814f83ecd10"/>
    <s v="15/10/2010"/>
    <n v="11"/>
    <x v="1"/>
    <s v="Black"/>
    <n v="14"/>
    <x v="2"/>
    <s v="Austin"/>
    <x v="6"/>
    <n v="135"/>
    <s v="Dog_Medium"/>
    <n v="150"/>
    <n v="150"/>
  </r>
  <r>
    <s v="34cf3cadb5bfb9"/>
    <s v="07/09/2007"/>
    <n v="14"/>
    <x v="0"/>
    <s v="Calico"/>
    <n v="8"/>
    <x v="1"/>
    <s v="Houston"/>
    <x v="6"/>
    <n v="140"/>
    <s v="Cat_Large"/>
    <n v="140"/>
    <n v="200"/>
  </r>
  <r>
    <s v="22d17eb6797fd0"/>
    <s v="04/04/2008"/>
    <n v="14"/>
    <x v="1"/>
    <s v="Brown/Brown Merle"/>
    <n v="6"/>
    <x v="0"/>
    <s v="Dallas"/>
    <x v="6"/>
    <n v="110"/>
    <s v="Dog_Small"/>
    <n v="125"/>
    <n v="200"/>
  </r>
  <r>
    <s v="676bcb13b15d65"/>
    <s v="09/09/2017"/>
    <n v="4"/>
    <x v="1"/>
    <s v="Tan/White"/>
    <n v="11"/>
    <x v="2"/>
    <s v="Austin"/>
    <x v="2"/>
    <n v="135"/>
    <s v="Dog_Medium"/>
    <n v="150"/>
    <n v="0"/>
  </r>
  <r>
    <s v="cafe77ebe8380e"/>
    <s v="18/09/2015"/>
    <n v="6"/>
    <x v="0"/>
    <s v="Brown Tabby"/>
    <n v="6.5"/>
    <x v="2"/>
    <s v="Houston"/>
    <x v="7"/>
    <n v="140"/>
    <s v="Cat_Medium"/>
    <n v="120"/>
    <n v="100"/>
  </r>
  <r>
    <s v="113f20c760f3d2"/>
    <s v="13/07/2014"/>
    <n v="7"/>
    <x v="1"/>
    <s v="Brown/White"/>
    <n v="35"/>
    <x v="1"/>
    <s v="Fort Worth"/>
    <x v="6"/>
    <n v="100"/>
    <s v="Dog_Large"/>
    <n v="175"/>
    <n v="100"/>
  </r>
  <r>
    <s v="9466a15d9d1308"/>
    <s v="21/09/2018"/>
    <n v="3"/>
    <x v="1"/>
    <s v="Brown"/>
    <n v="27"/>
    <x v="2"/>
    <s v="Houston"/>
    <x v="1"/>
    <n v="140"/>
    <s v="Dog_Medium"/>
    <n v="150"/>
    <n v="0"/>
  </r>
  <r>
    <s v="0733b61420b699"/>
    <s v="03/11/2017"/>
    <n v="4"/>
    <x v="0"/>
    <s v="Black/White"/>
    <n v="10"/>
    <x v="1"/>
    <s v="San Antonio"/>
    <x v="6"/>
    <n v="120"/>
    <s v="Cat_Large"/>
    <n v="140"/>
    <n v="0"/>
  </r>
  <r>
    <s v="8a0b58a0468048"/>
    <s v="07/04/2017"/>
    <n v="5"/>
    <x v="0"/>
    <s v="Brown Tabby"/>
    <n v="3"/>
    <x v="0"/>
    <s v="Dallas"/>
    <x v="0"/>
    <n v="110"/>
    <s v="Cat_Small"/>
    <n v="100"/>
    <n v="100"/>
  </r>
  <r>
    <s v="bb16679c6aaf87"/>
    <s v="06/03/2010"/>
    <n v="12"/>
    <x v="1"/>
    <s v="Chocolate/White"/>
    <n v="36"/>
    <x v="1"/>
    <s v="San Antonio"/>
    <x v="1"/>
    <n v="120"/>
    <s v="Dog_Large"/>
    <n v="175"/>
    <n v="150"/>
  </r>
  <r>
    <s v="77bd9bc04d2c81"/>
    <s v="18/05/2013"/>
    <n v="9"/>
    <x v="1"/>
    <s v="White/Tan"/>
    <n v="9"/>
    <x v="0"/>
    <s v="San Antonio"/>
    <x v="12"/>
    <n v="120"/>
    <s v="Dog_Small"/>
    <n v="125"/>
    <n v="150"/>
  </r>
  <r>
    <s v="930787ac6305ee"/>
    <s v="21/11/2016"/>
    <n v="5"/>
    <x v="1"/>
    <s v="Cream"/>
    <n v="15"/>
    <x v="2"/>
    <s v="San Antonio"/>
    <x v="9"/>
    <n v="120"/>
    <s v="Dog_Medium"/>
    <n v="150"/>
    <n v="100"/>
  </r>
  <r>
    <s v="5e8ee2ed491919"/>
    <s v="06/09/2015"/>
    <n v="6"/>
    <x v="0"/>
    <s v="Black"/>
    <n v="2"/>
    <x v="0"/>
    <s v="Dallas"/>
    <x v="5"/>
    <n v="110"/>
    <s v="Cat_Small"/>
    <n v="100"/>
    <n v="100"/>
  </r>
  <r>
    <s v="ce4576ca340996"/>
    <s v="24/03/2015"/>
    <n v="7"/>
    <x v="0"/>
    <s v="Blue/White"/>
    <n v="9"/>
    <x v="1"/>
    <s v="Dallas"/>
    <x v="7"/>
    <n v="110"/>
    <s v="Cat_Large"/>
    <n v="140"/>
    <n v="100"/>
  </r>
  <r>
    <s v="fb0d67fb0cf40a"/>
    <s v="24/03/2014"/>
    <n v="8"/>
    <x v="0"/>
    <s v="Brown Tabby/White"/>
    <n v="6"/>
    <x v="2"/>
    <s v="Houston"/>
    <x v="3"/>
    <n v="140"/>
    <s v="Cat_Medium"/>
    <n v="120"/>
    <n v="150"/>
  </r>
  <r>
    <s v="de9fb208aa63f8"/>
    <s v="15/03/2017"/>
    <n v="5"/>
    <x v="1"/>
    <s v="Brown Brindle/White"/>
    <n v="16"/>
    <x v="2"/>
    <s v="Houston"/>
    <x v="7"/>
    <n v="140"/>
    <s v="Dog_Medium"/>
    <n v="150"/>
    <n v="100"/>
  </r>
  <r>
    <s v="1214e9eb474acb"/>
    <s v="25/07/2010"/>
    <n v="11"/>
    <x v="1"/>
    <s v="Black/Brown"/>
    <n v="23"/>
    <x v="2"/>
    <s v="Austin"/>
    <x v="6"/>
    <n v="135"/>
    <s v="Dog_Medium"/>
    <n v="150"/>
    <n v="150"/>
  </r>
  <r>
    <s v="39d5ff8cc7645b"/>
    <s v="06/06/2017"/>
    <n v="5"/>
    <x v="1"/>
    <s v="Blue/White"/>
    <n v="41"/>
    <x v="1"/>
    <s v="San Antonio"/>
    <x v="6"/>
    <n v="120"/>
    <s v="Dog_Large"/>
    <n v="175"/>
    <n v="100"/>
  </r>
  <r>
    <s v="1d6c4a8c5391a3"/>
    <s v="19/05/2014"/>
    <n v="8"/>
    <x v="0"/>
    <s v="Black"/>
    <n v="9"/>
    <x v="1"/>
    <s v="Austin"/>
    <x v="6"/>
    <n v="135"/>
    <s v="Cat_Large"/>
    <n v="140"/>
    <n v="150"/>
  </r>
  <r>
    <s v="dc0f0906d24a33"/>
    <s v="11/03/2015"/>
    <n v="7"/>
    <x v="1"/>
    <s v="White/Cream"/>
    <n v="35"/>
    <x v="1"/>
    <s v="Dallas"/>
    <x v="7"/>
    <n v="110"/>
    <s v="Dog_Large"/>
    <n v="175"/>
    <n v="100"/>
  </r>
  <r>
    <s v="8ef3feecc4f3d3"/>
    <s v="30/07/2015"/>
    <n v="6"/>
    <x v="1"/>
    <s v="Tan/White"/>
    <n v="43"/>
    <x v="1"/>
    <s v="Houston"/>
    <x v="0"/>
    <n v="140"/>
    <s v="Dog_Large"/>
    <n v="175"/>
    <n v="100"/>
  </r>
  <r>
    <s v="9c98640bb06d4c"/>
    <s v="09/05/2017"/>
    <n v="5"/>
    <x v="1"/>
    <s v="Black/White"/>
    <n v="18"/>
    <x v="2"/>
    <s v="Dallas"/>
    <x v="1"/>
    <n v="110"/>
    <s v="Dog_Medium"/>
    <n v="150"/>
    <n v="100"/>
  </r>
  <r>
    <s v="c4e47ebfb6b491"/>
    <s v="07/01/2007"/>
    <n v="15"/>
    <x v="0"/>
    <s v="Brown Tabby/White"/>
    <n v="3"/>
    <x v="0"/>
    <s v="San Antonio"/>
    <x v="7"/>
    <n v="120"/>
    <s v="Cat_Small"/>
    <n v="100"/>
    <n v="200"/>
  </r>
  <r>
    <s v="d259c591d85072"/>
    <s v="25/02/2016"/>
    <n v="6"/>
    <x v="1"/>
    <s v="Brown Brindle"/>
    <n v="42"/>
    <x v="1"/>
    <s v="Fort Worth"/>
    <x v="7"/>
    <n v="100"/>
    <s v="Dog_Large"/>
    <n v="175"/>
    <n v="100"/>
  </r>
  <r>
    <s v="4239c42ae6a935"/>
    <s v="06/10/2014"/>
    <n v="7"/>
    <x v="1"/>
    <s v="Cream"/>
    <n v="45"/>
    <x v="1"/>
    <s v="Austin"/>
    <x v="5"/>
    <n v="135"/>
    <s v="Dog_Large"/>
    <n v="175"/>
    <n v="100"/>
  </r>
  <r>
    <s v="c7407d6d28f6db"/>
    <s v="15/04/2016"/>
    <n v="6"/>
    <x v="0"/>
    <s v="Brown Tabby"/>
    <n v="4"/>
    <x v="0"/>
    <s v="Austin"/>
    <x v="7"/>
    <n v="135"/>
    <s v="Cat_Small"/>
    <n v="100"/>
    <n v="100"/>
  </r>
  <r>
    <s v="0dfac809c979be"/>
    <s v="22/04/2015"/>
    <n v="7"/>
    <x v="1"/>
    <s v="Black/White"/>
    <n v="11.5"/>
    <x v="2"/>
    <s v="Austin"/>
    <x v="6"/>
    <n v="135"/>
    <s v="Dog_Medium"/>
    <n v="150"/>
    <n v="100"/>
  </r>
  <r>
    <s v="422e3720f4fe6e"/>
    <s v="30/06/2019"/>
    <n v="3"/>
    <x v="0"/>
    <s v="Blue/White"/>
    <n v="6"/>
    <x v="2"/>
    <s v="San Antonio"/>
    <x v="5"/>
    <n v="120"/>
    <s v="Cat_Medium"/>
    <n v="120"/>
    <n v="0"/>
  </r>
  <r>
    <s v="57fa849bb69e89"/>
    <s v="18/04/2019"/>
    <n v="3"/>
    <x v="0"/>
    <s v="Brown Tabby/White"/>
    <n v="2"/>
    <x v="0"/>
    <s v="Fort Worth"/>
    <x v="5"/>
    <n v="100"/>
    <s v="Cat_Small"/>
    <n v="100"/>
    <n v="0"/>
  </r>
  <r>
    <s v="5482369db94053"/>
    <s v="11/07/2017"/>
    <n v="4"/>
    <x v="0"/>
    <s v="Tortie"/>
    <n v="9"/>
    <x v="1"/>
    <s v="Houston"/>
    <x v="5"/>
    <n v="140"/>
    <s v="Cat_Large"/>
    <n v="140"/>
    <n v="0"/>
  </r>
  <r>
    <s v="a7bfe798cb929d"/>
    <s v="09/01/2015"/>
    <n v="7"/>
    <x v="0"/>
    <s v="Blue"/>
    <n v="10"/>
    <x v="1"/>
    <s v="Dallas"/>
    <x v="1"/>
    <n v="110"/>
    <s v="Cat_Large"/>
    <n v="140"/>
    <n v="100"/>
  </r>
  <r>
    <s v="15da0e39406c1a"/>
    <s v="13/04/2018"/>
    <n v="4"/>
    <x v="1"/>
    <s v="Black/Tricolor"/>
    <n v="22"/>
    <x v="2"/>
    <s v="Austin"/>
    <x v="6"/>
    <n v="135"/>
    <s v="Dog_Medium"/>
    <n v="150"/>
    <n v="0"/>
  </r>
  <r>
    <s v="204fd254abfb9c"/>
    <s v="28/07/2015"/>
    <n v="6"/>
    <x v="0"/>
    <s v="Orange Tabby/White"/>
    <n v="8"/>
    <x v="1"/>
    <s v="Austin"/>
    <x v="6"/>
    <n v="135"/>
    <s v="Cat_Large"/>
    <n v="140"/>
    <n v="100"/>
  </r>
  <r>
    <s v="3bcb1bd7d735eb"/>
    <s v="20/06/2013"/>
    <n v="9"/>
    <x v="1"/>
    <s v="Brown Brindle"/>
    <n v="5"/>
    <x v="0"/>
    <s v="Dallas"/>
    <x v="5"/>
    <n v="110"/>
    <s v="Dog_Small"/>
    <n v="125"/>
    <n v="150"/>
  </r>
  <r>
    <s v="13b40c6348d9c3"/>
    <s v="01/04/2013"/>
    <n v="9"/>
    <x v="1"/>
    <s v="White/Brown"/>
    <n v="21"/>
    <x v="2"/>
    <s v="Fort Worth"/>
    <x v="6"/>
    <n v="100"/>
    <s v="Dog_Medium"/>
    <n v="150"/>
    <n v="150"/>
  </r>
  <r>
    <s v="2cd6726b23a1a4"/>
    <s v="25/08/2016"/>
    <n v="5"/>
    <x v="1"/>
    <s v="Brown"/>
    <n v="9"/>
    <x v="0"/>
    <s v="San Antonio"/>
    <x v="6"/>
    <n v="120"/>
    <s v="Dog_Small"/>
    <n v="125"/>
    <n v="100"/>
  </r>
  <r>
    <s v="6fb54e84e88c68"/>
    <s v="16/06/2016"/>
    <n v="6"/>
    <x v="1"/>
    <s v="Black/White"/>
    <n v="11"/>
    <x v="2"/>
    <s v="Austin"/>
    <x v="2"/>
    <n v="135"/>
    <s v="Dog_Medium"/>
    <n v="150"/>
    <n v="100"/>
  </r>
  <r>
    <s v="e01a3c789538b8"/>
    <s v="13/02/2016"/>
    <n v="6"/>
    <x v="1"/>
    <s v="Black/Tan"/>
    <n v="25"/>
    <x v="2"/>
    <s v="San Antonio"/>
    <x v="7"/>
    <n v="120"/>
    <s v="Dog_Medium"/>
    <n v="150"/>
    <n v="100"/>
  </r>
  <r>
    <s v="53dfb02d6ff49b"/>
    <s v="29/01/2016"/>
    <n v="6"/>
    <x v="0"/>
    <s v="Brown Tabby/White"/>
    <n v="8"/>
    <x v="1"/>
    <s v="Fort Worth"/>
    <x v="5"/>
    <n v="100"/>
    <s v="Cat_Large"/>
    <n v="140"/>
    <n v="100"/>
  </r>
  <r>
    <s v="ee5a42746202cb"/>
    <s v="13/03/2016"/>
    <n v="6"/>
    <x v="1"/>
    <s v="Blue"/>
    <n v="26"/>
    <x v="2"/>
    <s v="Austin"/>
    <x v="8"/>
    <n v="135"/>
    <s v="Dog_Medium"/>
    <n v="150"/>
    <n v="100"/>
  </r>
  <r>
    <s v="b8b2d3c77c9717"/>
    <s v="25/12/2015"/>
    <n v="6"/>
    <x v="1"/>
    <s v="Black/White"/>
    <n v="6"/>
    <x v="0"/>
    <s v="Dallas"/>
    <x v="1"/>
    <n v="110"/>
    <s v="Dog_Small"/>
    <n v="125"/>
    <n v="100"/>
  </r>
  <r>
    <s v="3ead407e335add"/>
    <s v="25/04/2018"/>
    <n v="4"/>
    <x v="1"/>
    <s v="White/Blue"/>
    <n v="27"/>
    <x v="2"/>
    <s v="Houston"/>
    <x v="5"/>
    <n v="140"/>
    <s v="Dog_Medium"/>
    <n v="150"/>
    <n v="0"/>
  </r>
  <r>
    <s v="e0018fdc8dfb1b"/>
    <s v="21/06/2014"/>
    <n v="8"/>
    <x v="1"/>
    <s v="Brown Brindle/White"/>
    <n v="32"/>
    <x v="1"/>
    <s v="San Antonio"/>
    <x v="7"/>
    <n v="120"/>
    <s v="Dog_Large"/>
    <n v="175"/>
    <n v="150"/>
  </r>
  <r>
    <s v="41e3fdcefe27c1"/>
    <s v="11/07/2010"/>
    <n v="11"/>
    <x v="1"/>
    <s v="White/Cream"/>
    <n v="41"/>
    <x v="1"/>
    <s v="Fort Worth"/>
    <x v="5"/>
    <n v="100"/>
    <s v="Dog_Large"/>
    <n v="175"/>
    <n v="150"/>
  </r>
  <r>
    <s v="c20db8ed427bcc"/>
    <s v="11/06/2019"/>
    <n v="3"/>
    <x v="1"/>
    <s v="Red/White"/>
    <n v="37"/>
    <x v="1"/>
    <s v="Fort Worth"/>
    <x v="11"/>
    <n v="100"/>
    <s v="Dog_Large"/>
    <n v="175"/>
    <n v="0"/>
  </r>
  <r>
    <s v="41ccc04d98927a"/>
    <s v="16/07/2019"/>
    <n v="2"/>
    <x v="0"/>
    <s v="Brown Tabby"/>
    <n v="8.5"/>
    <x v="1"/>
    <s v="Houston"/>
    <x v="5"/>
    <n v="140"/>
    <s v="Cat_Large"/>
    <n v="140"/>
    <n v="0"/>
  </r>
  <r>
    <s v="537d8783746800"/>
    <s v="22/12/2014"/>
    <n v="7"/>
    <x v="1"/>
    <s v="White/Tricolor"/>
    <n v="40"/>
    <x v="1"/>
    <s v="Austin"/>
    <x v="5"/>
    <n v="135"/>
    <s v="Dog_Large"/>
    <n v="175"/>
    <n v="100"/>
  </r>
  <r>
    <s v="4385fa093afecb"/>
    <s v="24/03/2010"/>
    <n v="12"/>
    <x v="1"/>
    <s v="Black/Brown"/>
    <n v="31"/>
    <x v="1"/>
    <s v="Fort Worth"/>
    <x v="5"/>
    <n v="100"/>
    <s v="Dog_Large"/>
    <n v="175"/>
    <n v="150"/>
  </r>
  <r>
    <s v="8b6a721b858a2c"/>
    <s v="12/03/2016"/>
    <n v="6"/>
    <x v="1"/>
    <s v="Tan/White"/>
    <n v="26"/>
    <x v="2"/>
    <s v="Austin"/>
    <x v="0"/>
    <n v="135"/>
    <s v="Dog_Medium"/>
    <n v="150"/>
    <n v="100"/>
  </r>
  <r>
    <s v="d69464aa015ef2"/>
    <s v="01/06/2018"/>
    <n v="4"/>
    <x v="0"/>
    <s v="Brown Tabby"/>
    <n v="8.5"/>
    <x v="1"/>
    <s v="Fort Worth"/>
    <x v="7"/>
    <n v="100"/>
    <s v="Cat_Large"/>
    <n v="140"/>
    <n v="0"/>
  </r>
  <r>
    <s v="d25a4faa8529e1"/>
    <s v="03/05/2019"/>
    <n v="3"/>
    <x v="0"/>
    <s v="Black/White"/>
    <n v="8"/>
    <x v="1"/>
    <s v="Austin"/>
    <x v="7"/>
    <n v="135"/>
    <s v="Cat_Large"/>
    <n v="140"/>
    <n v="0"/>
  </r>
  <r>
    <s v="46bd50b2c8934f"/>
    <s v="03/04/2015"/>
    <n v="7"/>
    <x v="1"/>
    <s v="White/Black"/>
    <n v="31.5"/>
    <x v="1"/>
    <s v="San Antonio"/>
    <x v="5"/>
    <n v="120"/>
    <s v="Dog_Large"/>
    <n v="175"/>
    <n v="100"/>
  </r>
  <r>
    <s v="5646267974574b"/>
    <s v="02/06/2014"/>
    <n v="8"/>
    <x v="0"/>
    <s v="Brown Tabby"/>
    <n v="9"/>
    <x v="1"/>
    <s v="Austin"/>
    <x v="5"/>
    <n v="135"/>
    <s v="Cat_Large"/>
    <n v="140"/>
    <n v="150"/>
  </r>
  <r>
    <s v="bec2794106d13b"/>
    <s v="02/10/2016"/>
    <n v="5"/>
    <x v="0"/>
    <s v="Tortie"/>
    <n v="9"/>
    <x v="1"/>
    <s v="Austin"/>
    <x v="1"/>
    <n v="135"/>
    <s v="Cat_Large"/>
    <n v="140"/>
    <n v="100"/>
  </r>
  <r>
    <s v="cc3ac01b8420d0"/>
    <s v="01/02/2014"/>
    <n v="8"/>
    <x v="1"/>
    <s v="Black/White"/>
    <n v="5"/>
    <x v="0"/>
    <s v="San Antonio"/>
    <x v="7"/>
    <n v="120"/>
    <s v="Dog_Small"/>
    <n v="125"/>
    <n v="150"/>
  </r>
  <r>
    <s v="32bc09c8a5a1f4"/>
    <s v="17/05/2016"/>
    <n v="6"/>
    <x v="0"/>
    <s v="Tortie/Black"/>
    <n v="9"/>
    <x v="1"/>
    <s v="Houston"/>
    <x v="6"/>
    <n v="140"/>
    <s v="Cat_Large"/>
    <n v="140"/>
    <n v="100"/>
  </r>
  <r>
    <s v="c07968c0c5c0d8"/>
    <s v="17/08/2020"/>
    <n v="1"/>
    <x v="0"/>
    <s v="Black/White"/>
    <n v="6"/>
    <x v="2"/>
    <s v="Houston"/>
    <x v="26"/>
    <n v="140"/>
    <s v="Cat_Medium"/>
    <n v="120"/>
    <n v="0"/>
  </r>
  <r>
    <s v="fc5fd99c2e0ba4"/>
    <s v="10/04/2015"/>
    <n v="7"/>
    <x v="0"/>
    <s v="Orange Tabby"/>
    <n v="6.5"/>
    <x v="2"/>
    <s v="Dallas"/>
    <x v="3"/>
    <n v="110"/>
    <s v="Cat_Medium"/>
    <n v="120"/>
    <n v="100"/>
  </r>
  <r>
    <s v="699b674f68a979"/>
    <s v="16/04/2016"/>
    <n v="6"/>
    <x v="0"/>
    <s v="Brown Tabby/White"/>
    <n v="8"/>
    <x v="1"/>
    <s v="Dallas"/>
    <x v="2"/>
    <n v="110"/>
    <s v="Cat_Large"/>
    <n v="140"/>
    <n v="100"/>
  </r>
  <r>
    <s v="8b882faebd627c"/>
    <s v="30/01/2013"/>
    <n v="9"/>
    <x v="1"/>
    <s v="Black/Brown"/>
    <n v="39"/>
    <x v="1"/>
    <s v="Austin"/>
    <x v="0"/>
    <n v="135"/>
    <s v="Dog_Large"/>
    <n v="175"/>
    <n v="150"/>
  </r>
  <r>
    <s v="6cf18f85c1d58d"/>
    <s v="01/10/2004"/>
    <n v="17"/>
    <x v="1"/>
    <s v="Brown Brindle/White"/>
    <n v="7"/>
    <x v="0"/>
    <s v="Austin"/>
    <x v="2"/>
    <n v="135"/>
    <s v="Dog_Small"/>
    <n v="125"/>
    <n v="300"/>
  </r>
  <r>
    <s v="467b36a4439e61"/>
    <s v="01/05/2014"/>
    <n v="8"/>
    <x v="0"/>
    <s v="Blue Tabby"/>
    <n v="6.5"/>
    <x v="2"/>
    <s v="San Antonio"/>
    <x v="5"/>
    <n v="120"/>
    <s v="Cat_Medium"/>
    <n v="120"/>
    <n v="150"/>
  </r>
  <r>
    <s v="9640d784f440ee"/>
    <s v="30/08/2017"/>
    <n v="4"/>
    <x v="0"/>
    <s v="Blue Tabby/White"/>
    <n v="6.5"/>
    <x v="2"/>
    <s v="Austin"/>
    <x v="1"/>
    <n v="135"/>
    <s v="Cat_Medium"/>
    <n v="120"/>
    <n v="0"/>
  </r>
  <r>
    <s v="81c5f65dbb0531"/>
    <s v="03/10/2016"/>
    <n v="5"/>
    <x v="0"/>
    <s v="Black/White"/>
    <n v="9"/>
    <x v="1"/>
    <s v="Houston"/>
    <x v="0"/>
    <n v="140"/>
    <s v="Cat_Large"/>
    <n v="140"/>
    <n v="100"/>
  </r>
  <r>
    <s v="d29dd3984f1b76"/>
    <s v="22/07/2019"/>
    <n v="2"/>
    <x v="0"/>
    <s v="Cream Tabby"/>
    <n v="8.5"/>
    <x v="1"/>
    <s v="Houston"/>
    <x v="7"/>
    <n v="140"/>
    <s v="Cat_Large"/>
    <n v="140"/>
    <n v="0"/>
  </r>
  <r>
    <s v="533374c78e144b"/>
    <s v="15/03/2013"/>
    <n v="9"/>
    <x v="1"/>
    <s v="White/Black"/>
    <n v="45"/>
    <x v="1"/>
    <s v="Austin"/>
    <x v="5"/>
    <n v="135"/>
    <s v="Dog_Large"/>
    <n v="175"/>
    <n v="150"/>
  </r>
  <r>
    <s v="e8dae35223b911"/>
    <s v="15/04/2013"/>
    <n v="9"/>
    <x v="1"/>
    <s v="White/Brown"/>
    <n v="39"/>
    <x v="1"/>
    <s v="Austin"/>
    <x v="10"/>
    <n v="135"/>
    <s v="Dog_Large"/>
    <n v="175"/>
    <n v="150"/>
  </r>
  <r>
    <s v="fa79d845acbe00"/>
    <s v="16/01/2005"/>
    <n v="17"/>
    <x v="0"/>
    <s v="Calico"/>
    <n v="4"/>
    <x v="0"/>
    <s v="Houston"/>
    <x v="3"/>
    <n v="140"/>
    <s v="Cat_Small"/>
    <n v="100"/>
    <n v="300"/>
  </r>
  <r>
    <s v="03a97bc2b1a439"/>
    <s v="02/11/2013"/>
    <n v="8"/>
    <x v="1"/>
    <s v="Black/White"/>
    <n v="17"/>
    <x v="2"/>
    <s v="Austin"/>
    <x v="6"/>
    <n v="135"/>
    <s v="Dog_Medium"/>
    <n v="150"/>
    <n v="150"/>
  </r>
  <r>
    <s v="f6b86e5a322771"/>
    <s v="21/05/2015"/>
    <n v="7"/>
    <x v="0"/>
    <s v="Orange Tabby/White"/>
    <n v="8"/>
    <x v="1"/>
    <s v="San Antonio"/>
    <x v="4"/>
    <n v="120"/>
    <s v="Cat_Large"/>
    <n v="140"/>
    <n v="100"/>
  </r>
  <r>
    <s v="c85370e54d8161"/>
    <s v="28/03/2014"/>
    <n v="8"/>
    <x v="1"/>
    <s v="Tan/White"/>
    <n v="36"/>
    <x v="1"/>
    <s v="Fort Worth"/>
    <x v="7"/>
    <n v="100"/>
    <s v="Dog_Large"/>
    <n v="175"/>
    <n v="150"/>
  </r>
  <r>
    <s v="a999bccbba7866"/>
    <s v="02/04/2018"/>
    <n v="4"/>
    <x v="0"/>
    <s v="Black/White"/>
    <n v="8.5"/>
    <x v="1"/>
    <s v="Dallas"/>
    <x v="1"/>
    <n v="110"/>
    <s v="Cat_Large"/>
    <n v="140"/>
    <n v="0"/>
  </r>
  <r>
    <s v="75fcac66e6e506"/>
    <s v="05/10/2018"/>
    <n v="3"/>
    <x v="1"/>
    <s v="Chocolate/Tan"/>
    <n v="9"/>
    <x v="0"/>
    <s v="Dallas"/>
    <x v="12"/>
    <n v="110"/>
    <s v="Dog_Small"/>
    <n v="125"/>
    <n v="0"/>
  </r>
  <r>
    <s v="8efb091b2091e8"/>
    <s v="01/10/2013"/>
    <n v="8"/>
    <x v="1"/>
    <s v="White"/>
    <n v="38"/>
    <x v="1"/>
    <s v="Houston"/>
    <x v="0"/>
    <n v="140"/>
    <s v="Dog_Large"/>
    <n v="175"/>
    <n v="150"/>
  </r>
  <r>
    <s v="020733b27d7b89"/>
    <s v="20/10/2014"/>
    <n v="7"/>
    <x v="1"/>
    <s v="Red"/>
    <n v="36"/>
    <x v="1"/>
    <s v="Fort Worth"/>
    <x v="6"/>
    <n v="100"/>
    <s v="Dog_Large"/>
    <n v="175"/>
    <n v="100"/>
  </r>
  <r>
    <s v="e07b2b8398b291"/>
    <s v="19/08/2019"/>
    <n v="2"/>
    <x v="0"/>
    <s v="Torbie"/>
    <n v="2"/>
    <x v="0"/>
    <s v="Dallas"/>
    <x v="7"/>
    <n v="110"/>
    <s v="Cat_Small"/>
    <n v="100"/>
    <n v="0"/>
  </r>
  <r>
    <s v="9a2cce6d0a3dc0"/>
    <s v="23/03/2015"/>
    <n v="7"/>
    <x v="0"/>
    <s v="Black"/>
    <n v="8.5"/>
    <x v="1"/>
    <s v="Houston"/>
    <x v="1"/>
    <n v="140"/>
    <s v="Cat_Large"/>
    <n v="140"/>
    <n v="100"/>
  </r>
  <r>
    <s v="cf1b044f29eca6"/>
    <s v="08/09/2018"/>
    <n v="3"/>
    <x v="1"/>
    <s v="Black"/>
    <n v="9"/>
    <x v="0"/>
    <s v="San Antonio"/>
    <x v="7"/>
    <n v="120"/>
    <s v="Dog_Small"/>
    <n v="125"/>
    <n v="0"/>
  </r>
  <r>
    <s v="f215965a52b720"/>
    <s v="10/04/2021"/>
    <n v="1"/>
    <x v="0"/>
    <s v="Brown Tabby"/>
    <n v="4"/>
    <x v="0"/>
    <s v="San Antonio"/>
    <x v="4"/>
    <n v="120"/>
    <s v="Cat_Small"/>
    <n v="100"/>
    <n v="0"/>
  </r>
  <r>
    <s v="8bf5b335529533"/>
    <s v="08/12/2012"/>
    <n v="9"/>
    <x v="1"/>
    <s v="Black"/>
    <n v="42"/>
    <x v="1"/>
    <s v="Dallas"/>
    <x v="0"/>
    <n v="110"/>
    <s v="Dog_Large"/>
    <n v="175"/>
    <n v="150"/>
  </r>
  <r>
    <s v="c421e95d949555"/>
    <s v="08/05/2009"/>
    <n v="13"/>
    <x v="1"/>
    <s v="Black/Brown"/>
    <n v="27"/>
    <x v="2"/>
    <s v="Houston"/>
    <x v="7"/>
    <n v="140"/>
    <s v="Dog_Medium"/>
    <n v="150"/>
    <n v="200"/>
  </r>
  <r>
    <s v="d607a648b5cb18"/>
    <s v="12/08/2014"/>
    <n v="7"/>
    <x v="1"/>
    <s v="Brown Brindle"/>
    <n v="38"/>
    <x v="1"/>
    <s v="Houston"/>
    <x v="7"/>
    <n v="140"/>
    <s v="Dog_Large"/>
    <n v="175"/>
    <n v="100"/>
  </r>
  <r>
    <s v="829dc164845bb8"/>
    <s v="04/06/2008"/>
    <n v="14"/>
    <x v="1"/>
    <s v="Tan"/>
    <n v="31"/>
    <x v="1"/>
    <s v="Dallas"/>
    <x v="0"/>
    <n v="110"/>
    <s v="Dog_Large"/>
    <n v="175"/>
    <n v="200"/>
  </r>
  <r>
    <s v="a667202d87a338"/>
    <s v="14/08/2018"/>
    <n v="3"/>
    <x v="0"/>
    <s v="Brown Tabby"/>
    <n v="8"/>
    <x v="1"/>
    <s v="Austin"/>
    <x v="1"/>
    <n v="135"/>
    <s v="Cat_Large"/>
    <n v="140"/>
    <n v="0"/>
  </r>
  <r>
    <s v="4117e14c33f486"/>
    <s v="14/06/2018"/>
    <n v="4"/>
    <x v="1"/>
    <s v="Tricolor/Brown"/>
    <n v="19"/>
    <x v="2"/>
    <s v="Houston"/>
    <x v="5"/>
    <n v="140"/>
    <s v="Dog_Medium"/>
    <n v="150"/>
    <n v="0"/>
  </r>
  <r>
    <s v="beb901b24e656a"/>
    <s v="09/07/2013"/>
    <n v="8"/>
    <x v="1"/>
    <s v="White/Brown"/>
    <n v="35"/>
    <x v="1"/>
    <s v="Houston"/>
    <x v="1"/>
    <n v="140"/>
    <s v="Dog_Large"/>
    <n v="175"/>
    <n v="150"/>
  </r>
  <r>
    <s v="fbb2b1b9e3f034"/>
    <s v="26/05/2015"/>
    <n v="7"/>
    <x v="1"/>
    <s v="White/Tan"/>
    <n v="7"/>
    <x v="0"/>
    <s v="Austin"/>
    <x v="3"/>
    <n v="135"/>
    <s v="Dog_Small"/>
    <n v="125"/>
    <n v="100"/>
  </r>
  <r>
    <s v="e9be1f91419c23"/>
    <s v="26/02/2013"/>
    <n v="9"/>
    <x v="1"/>
    <s v="White/Black"/>
    <n v="33"/>
    <x v="1"/>
    <s v="San Antonio"/>
    <x v="10"/>
    <n v="120"/>
    <s v="Dog_Large"/>
    <n v="175"/>
    <n v="150"/>
  </r>
  <r>
    <s v="e96b2acbaf51a3"/>
    <s v="20/05/2008"/>
    <n v="14"/>
    <x v="1"/>
    <s v="Tan/Black"/>
    <n v="45"/>
    <x v="1"/>
    <s v="Austin"/>
    <x v="10"/>
    <n v="135"/>
    <s v="Dog_Large"/>
    <n v="175"/>
    <n v="200"/>
  </r>
  <r>
    <s v="22d43c3ce11e78"/>
    <s v="07/02/2016"/>
    <n v="6"/>
    <x v="0"/>
    <s v="Gray Tabby"/>
    <n v="2"/>
    <x v="0"/>
    <s v="Austin"/>
    <x v="6"/>
    <n v="135"/>
    <s v="Cat_Small"/>
    <n v="100"/>
    <n v="100"/>
  </r>
  <r>
    <s v="abf517d46f4c3e"/>
    <s v="15/03/2012"/>
    <n v="10"/>
    <x v="0"/>
    <s v="Calico"/>
    <n v="9"/>
    <x v="1"/>
    <s v="Houston"/>
    <x v="1"/>
    <n v="140"/>
    <s v="Cat_Large"/>
    <n v="140"/>
    <n v="150"/>
  </r>
  <r>
    <s v="46f6e703142b2a"/>
    <s v="25/04/2016"/>
    <n v="6"/>
    <x v="0"/>
    <s v="Orange Tabby/White"/>
    <n v="9"/>
    <x v="1"/>
    <s v="Houston"/>
    <x v="5"/>
    <n v="140"/>
    <s v="Cat_Large"/>
    <n v="140"/>
    <n v="100"/>
  </r>
  <r>
    <s v="63a5f1da770e53"/>
    <s v="28/03/2019"/>
    <n v="3"/>
    <x v="0"/>
    <s v="Tortie"/>
    <n v="4"/>
    <x v="0"/>
    <s v="San Antonio"/>
    <x v="13"/>
    <n v="120"/>
    <s v="Cat_Small"/>
    <n v="100"/>
    <n v="0"/>
  </r>
  <r>
    <s v="13258a3d66b3a3"/>
    <s v="11/04/2013"/>
    <n v="9"/>
    <x v="1"/>
    <s v="Tan"/>
    <n v="9"/>
    <x v="0"/>
    <s v="Austin"/>
    <x v="6"/>
    <n v="135"/>
    <s v="Dog_Small"/>
    <n v="125"/>
    <n v="150"/>
  </r>
  <r>
    <s v="7c575bacfc2896"/>
    <s v="01/02/2018"/>
    <n v="4"/>
    <x v="1"/>
    <s v="Black/White"/>
    <n v="6"/>
    <x v="0"/>
    <s v="Houston"/>
    <x v="0"/>
    <n v="140"/>
    <s v="Dog_Small"/>
    <n v="125"/>
    <n v="0"/>
  </r>
  <r>
    <s v="30ead7b0337233"/>
    <s v="31/07/2015"/>
    <n v="6"/>
    <x v="1"/>
    <s v="Brown Brindle/White"/>
    <n v="16"/>
    <x v="2"/>
    <s v="Austin"/>
    <x v="6"/>
    <n v="135"/>
    <s v="Dog_Medium"/>
    <n v="150"/>
    <n v="100"/>
  </r>
  <r>
    <s v="48409e83c4bd33"/>
    <s v="25/11/2017"/>
    <n v="4"/>
    <x v="1"/>
    <s v="White/Brown Brindle"/>
    <n v="37"/>
    <x v="1"/>
    <s v="San Antonio"/>
    <x v="5"/>
    <n v="120"/>
    <s v="Dog_Large"/>
    <n v="175"/>
    <n v="0"/>
  </r>
  <r>
    <s v="6951b98e9cb314"/>
    <s v="03/04/2014"/>
    <n v="8"/>
    <x v="0"/>
    <s v="Blue Tabby"/>
    <n v="8"/>
    <x v="1"/>
    <s v="Dallas"/>
    <x v="2"/>
    <n v="110"/>
    <s v="Cat_Large"/>
    <n v="140"/>
    <n v="150"/>
  </r>
  <r>
    <s v="bf9a233a2c2290"/>
    <s v="02/05/2019"/>
    <n v="3"/>
    <x v="1"/>
    <s v="Brown"/>
    <n v="33"/>
    <x v="1"/>
    <s v="Fort Worth"/>
    <x v="1"/>
    <n v="100"/>
    <s v="Dog_Large"/>
    <n v="175"/>
    <n v="0"/>
  </r>
  <r>
    <s v="ad680dd556c088"/>
    <s v="22/12/2016"/>
    <n v="5"/>
    <x v="1"/>
    <s v="Black/White"/>
    <n v="26"/>
    <x v="2"/>
    <s v="San Antonio"/>
    <x v="1"/>
    <n v="120"/>
    <s v="Dog_Medium"/>
    <n v="150"/>
    <n v="100"/>
  </r>
  <r>
    <s v="d781e8a8102eeb"/>
    <s v="11/04/2015"/>
    <n v="7"/>
    <x v="0"/>
    <s v="Brown Tabby"/>
    <n v="3"/>
    <x v="0"/>
    <s v="San Antonio"/>
    <x v="7"/>
    <n v="120"/>
    <s v="Cat_Small"/>
    <n v="100"/>
    <n v="100"/>
  </r>
  <r>
    <s v="58dca0523d0c42"/>
    <s v="09/02/2017"/>
    <n v="5"/>
    <x v="1"/>
    <s v="Black/Black"/>
    <n v="40"/>
    <x v="1"/>
    <s v="Dallas"/>
    <x v="5"/>
    <n v="110"/>
    <s v="Dog_Large"/>
    <n v="175"/>
    <n v="100"/>
  </r>
  <r>
    <s v="8efc01c345c4eb"/>
    <s v="12/07/2020"/>
    <n v="1"/>
    <x v="0"/>
    <s v="Brown Tabby"/>
    <n v="6.5"/>
    <x v="2"/>
    <s v="Houston"/>
    <x v="0"/>
    <n v="140"/>
    <s v="Cat_Medium"/>
    <n v="120"/>
    <n v="0"/>
  </r>
  <r>
    <s v="509a14347c73df"/>
    <s v="16/02/2015"/>
    <n v="7"/>
    <x v="0"/>
    <s v="Black/White"/>
    <n v="8"/>
    <x v="1"/>
    <s v="Dallas"/>
    <x v="5"/>
    <n v="110"/>
    <s v="Cat_Large"/>
    <n v="140"/>
    <n v="100"/>
  </r>
  <r>
    <s v="2f0c836d43691f"/>
    <s v="13/01/2018"/>
    <n v="4"/>
    <x v="1"/>
    <s v="Black/White"/>
    <n v="11.5"/>
    <x v="2"/>
    <s v="Austin"/>
    <x v="6"/>
    <n v="135"/>
    <s v="Dog_Medium"/>
    <n v="150"/>
    <n v="0"/>
  </r>
  <r>
    <s v="d68f38aa012938"/>
    <s v="01/08/2016"/>
    <n v="5"/>
    <x v="1"/>
    <s v="Silver/Tan"/>
    <n v="43"/>
    <x v="1"/>
    <s v="Houston"/>
    <x v="7"/>
    <n v="140"/>
    <s v="Dog_Large"/>
    <n v="175"/>
    <n v="100"/>
  </r>
  <r>
    <s v="238fd92450e44c"/>
    <s v="13/10/2017"/>
    <n v="4"/>
    <x v="1"/>
    <s v="Brown/Black"/>
    <n v="34"/>
    <x v="1"/>
    <s v="Houston"/>
    <x v="6"/>
    <n v="140"/>
    <s v="Dog_Large"/>
    <n v="175"/>
    <n v="0"/>
  </r>
  <r>
    <s v="6c7f343f36b47b"/>
    <s v="18/09/2018"/>
    <n v="3"/>
    <x v="0"/>
    <s v="Orange Tabby/White"/>
    <n v="6"/>
    <x v="2"/>
    <s v="Houston"/>
    <x v="2"/>
    <n v="140"/>
    <s v="Cat_Medium"/>
    <n v="120"/>
    <n v="0"/>
  </r>
  <r>
    <s v="0ac649c5d1a49e"/>
    <s v="24/06/2016"/>
    <n v="6"/>
    <x v="0"/>
    <s v="Brown Tabby"/>
    <n v="2"/>
    <x v="0"/>
    <s v="Austin"/>
    <x v="6"/>
    <n v="135"/>
    <s v="Cat_Small"/>
    <n v="100"/>
    <n v="100"/>
  </r>
  <r>
    <s v="70156bc35e9deb"/>
    <s v="02/08/2015"/>
    <n v="6"/>
    <x v="0"/>
    <s v="Brown Tabby"/>
    <n v="6.5"/>
    <x v="2"/>
    <s v="Fort Worth"/>
    <x v="2"/>
    <n v="100"/>
    <s v="Cat_Medium"/>
    <n v="120"/>
    <n v="100"/>
  </r>
  <r>
    <s v="1c75254138c57e"/>
    <s v="11/06/2002"/>
    <n v="20"/>
    <x v="1"/>
    <s v="Brown/White"/>
    <n v="19"/>
    <x v="2"/>
    <s v="Austin"/>
    <x v="6"/>
    <n v="135"/>
    <s v="Dog_Medium"/>
    <n v="150"/>
    <n v="300"/>
  </r>
  <r>
    <s v="a80f6c40a6af3e"/>
    <s v="23/10/2017"/>
    <n v="4"/>
    <x v="1"/>
    <s v="Black/Tan"/>
    <n v="16"/>
    <x v="2"/>
    <s v="Houston"/>
    <x v="1"/>
    <n v="140"/>
    <s v="Dog_Medium"/>
    <n v="150"/>
    <n v="0"/>
  </r>
  <r>
    <s v="8a2a90502eb0bd"/>
    <s v="02/07/2011"/>
    <n v="10"/>
    <x v="1"/>
    <s v="Tan/Gray"/>
    <n v="8"/>
    <x v="0"/>
    <s v="Houston"/>
    <x v="0"/>
    <n v="140"/>
    <s v="Dog_Small"/>
    <n v="125"/>
    <n v="150"/>
  </r>
  <r>
    <s v="33e763f993de26"/>
    <s v="07/07/2015"/>
    <n v="6"/>
    <x v="0"/>
    <s v="White/Brown Tabby"/>
    <n v="10"/>
    <x v="1"/>
    <s v="Houston"/>
    <x v="6"/>
    <n v="140"/>
    <s v="Cat_Large"/>
    <n v="140"/>
    <n v="100"/>
  </r>
  <r>
    <s v="ff348c161d92ba"/>
    <s v="24/09/2017"/>
    <n v="4"/>
    <x v="0"/>
    <s v="Tortie/White"/>
    <n v="8"/>
    <x v="1"/>
    <s v="San Antonio"/>
    <x v="3"/>
    <n v="120"/>
    <s v="Cat_Large"/>
    <n v="140"/>
    <n v="0"/>
  </r>
  <r>
    <s v="13cf1e72b12472"/>
    <s v="15/10/2013"/>
    <n v="8"/>
    <x v="1"/>
    <s v="White/Tan"/>
    <n v="33"/>
    <x v="1"/>
    <s v="Fort Worth"/>
    <x v="6"/>
    <n v="100"/>
    <s v="Dog_Large"/>
    <n v="175"/>
    <n v="150"/>
  </r>
  <r>
    <s v="cf7893e52066d9"/>
    <s v="11/08/2002"/>
    <n v="19"/>
    <x v="0"/>
    <s v="White/Brown Tabby"/>
    <n v="9"/>
    <x v="1"/>
    <s v="Houston"/>
    <x v="7"/>
    <n v="140"/>
    <s v="Cat_Large"/>
    <n v="140"/>
    <n v="300"/>
  </r>
  <r>
    <s v="40e093a9d61927"/>
    <s v="03/12/2017"/>
    <n v="4"/>
    <x v="1"/>
    <s v="Chocolate/White"/>
    <n v="38"/>
    <x v="1"/>
    <s v="Houston"/>
    <x v="5"/>
    <n v="140"/>
    <s v="Dog_Large"/>
    <n v="175"/>
    <n v="0"/>
  </r>
  <r>
    <s v="f62980125a0ad2"/>
    <s v="01/06/2017"/>
    <n v="5"/>
    <x v="0"/>
    <s v="Brown Tabby"/>
    <n v="3"/>
    <x v="0"/>
    <s v="Austin"/>
    <x v="4"/>
    <n v="135"/>
    <s v="Cat_Small"/>
    <n v="100"/>
    <n v="100"/>
  </r>
  <r>
    <s v="5018b3bb12e239"/>
    <s v="23/11/2012"/>
    <n v="9"/>
    <x v="1"/>
    <s v="Black/Tan"/>
    <n v="16"/>
    <x v="2"/>
    <s v="Houston"/>
    <x v="5"/>
    <n v="140"/>
    <s v="Dog_Medium"/>
    <n v="150"/>
    <n v="150"/>
  </r>
  <r>
    <s v="d78399c15696b6"/>
    <s v="16/05/2017"/>
    <n v="5"/>
    <x v="0"/>
    <s v="Torbie"/>
    <n v="3"/>
    <x v="0"/>
    <s v="Houston"/>
    <x v="7"/>
    <n v="140"/>
    <s v="Cat_Small"/>
    <n v="100"/>
    <n v="100"/>
  </r>
  <r>
    <s v="72002454fd05a0"/>
    <s v="23/12/2015"/>
    <n v="6"/>
    <x v="1"/>
    <s v="Black/White"/>
    <n v="38"/>
    <x v="1"/>
    <s v="Austin"/>
    <x v="2"/>
    <n v="135"/>
    <s v="Dog_Large"/>
    <n v="175"/>
    <n v="100"/>
  </r>
  <r>
    <s v="425704622afe49"/>
    <s v="13/04/2015"/>
    <n v="7"/>
    <x v="1"/>
    <s v="Brown/Black"/>
    <n v="28"/>
    <x v="2"/>
    <s v="Houston"/>
    <x v="5"/>
    <n v="140"/>
    <s v="Dog_Medium"/>
    <n v="150"/>
    <n v="100"/>
  </r>
  <r>
    <s v="346f9514089c56"/>
    <s v="07/10/2017"/>
    <n v="4"/>
    <x v="1"/>
    <s v="White/Brown"/>
    <n v="7"/>
    <x v="0"/>
    <s v="Houston"/>
    <x v="6"/>
    <n v="140"/>
    <s v="Dog_Small"/>
    <n v="125"/>
    <n v="0"/>
  </r>
  <r>
    <s v="84312c0d615c49"/>
    <s v="20/04/2015"/>
    <n v="7"/>
    <x v="0"/>
    <s v="Brown Tabby"/>
    <n v="6.5"/>
    <x v="2"/>
    <s v="Fort Worth"/>
    <x v="0"/>
    <n v="100"/>
    <s v="Cat_Medium"/>
    <n v="120"/>
    <n v="100"/>
  </r>
  <r>
    <s v="483a470697a477"/>
    <s v="28/04/2014"/>
    <n v="8"/>
    <x v="1"/>
    <s v="Brown Brindle"/>
    <n v="49"/>
    <x v="1"/>
    <s v="Fort Worth"/>
    <x v="5"/>
    <n v="100"/>
    <s v="Dog_Large"/>
    <n v="175"/>
    <n v="150"/>
  </r>
  <r>
    <s v="6c224eb6e196f9"/>
    <s v="24/10/2006"/>
    <n v="15"/>
    <x v="1"/>
    <s v="Black/White"/>
    <n v="24"/>
    <x v="2"/>
    <s v="Houston"/>
    <x v="2"/>
    <n v="140"/>
    <s v="Dog_Medium"/>
    <n v="150"/>
    <n v="200"/>
  </r>
  <r>
    <s v="7d47926c33db86"/>
    <s v="10/06/2015"/>
    <n v="7"/>
    <x v="1"/>
    <s v="Blue/White"/>
    <n v="9"/>
    <x v="0"/>
    <s v="Austin"/>
    <x v="0"/>
    <n v="135"/>
    <s v="Dog_Small"/>
    <n v="125"/>
    <n v="100"/>
  </r>
  <r>
    <s v="d4f34185a67e54"/>
    <s v="13/08/2015"/>
    <n v="6"/>
    <x v="0"/>
    <s v="Black/White"/>
    <n v="6.5"/>
    <x v="2"/>
    <s v="Austin"/>
    <x v="7"/>
    <n v="135"/>
    <s v="Cat_Medium"/>
    <n v="120"/>
    <n v="100"/>
  </r>
  <r>
    <s v="c522857692a39a"/>
    <s v="30/10/2017"/>
    <n v="4"/>
    <x v="0"/>
    <s v="Tortie"/>
    <n v="9"/>
    <x v="1"/>
    <s v="Fort Worth"/>
    <x v="7"/>
    <n v="100"/>
    <s v="Cat_Large"/>
    <n v="140"/>
    <n v="0"/>
  </r>
  <r>
    <s v="ea549e6d219ae6"/>
    <s v="08/10/2014"/>
    <n v="7"/>
    <x v="0"/>
    <s v="Blue Tabby/White"/>
    <n v="4"/>
    <x v="0"/>
    <s v="Dallas"/>
    <x v="10"/>
    <n v="110"/>
    <s v="Cat_Small"/>
    <n v="100"/>
    <n v="100"/>
  </r>
  <r>
    <s v="0883d47dff6480"/>
    <s v="25/08/2013"/>
    <n v="8"/>
    <x v="0"/>
    <s v="Blue/White"/>
    <n v="2"/>
    <x v="0"/>
    <s v="Austin"/>
    <x v="6"/>
    <n v="135"/>
    <s v="Cat_Small"/>
    <n v="100"/>
    <n v="150"/>
  </r>
  <r>
    <s v="e78b390a972041"/>
    <s v="18/07/2007"/>
    <n v="14"/>
    <x v="1"/>
    <s v="Black/Tan"/>
    <n v="47"/>
    <x v="1"/>
    <s v="Houston"/>
    <x v="10"/>
    <n v="140"/>
    <s v="Dog_Large"/>
    <n v="175"/>
    <n v="200"/>
  </r>
  <r>
    <s v="558af08b0de2aa"/>
    <s v="26/03/2015"/>
    <n v="7"/>
    <x v="1"/>
    <s v="Brown/White"/>
    <n v="48"/>
    <x v="1"/>
    <s v="Houston"/>
    <x v="5"/>
    <n v="140"/>
    <s v="Dog_Large"/>
    <n v="175"/>
    <n v="100"/>
  </r>
  <r>
    <s v="98d1ed54a2b8f1"/>
    <s v="13/03/2016"/>
    <n v="6"/>
    <x v="0"/>
    <s v="Black"/>
    <n v="9"/>
    <x v="1"/>
    <s v="Houston"/>
    <x v="1"/>
    <n v="140"/>
    <s v="Cat_Large"/>
    <n v="140"/>
    <n v="100"/>
  </r>
  <r>
    <s v="26548afabbc963"/>
    <s v="05/05/2013"/>
    <n v="9"/>
    <x v="1"/>
    <s v="White"/>
    <n v="31.5"/>
    <x v="1"/>
    <s v="Austin"/>
    <x v="6"/>
    <n v="135"/>
    <s v="Dog_Large"/>
    <n v="175"/>
    <n v="150"/>
  </r>
  <r>
    <s v="4830a25299894b"/>
    <s v="06/01/2016"/>
    <n v="6"/>
    <x v="1"/>
    <s v="Brown Brindle/White"/>
    <n v="49"/>
    <x v="1"/>
    <s v="Houston"/>
    <x v="5"/>
    <n v="140"/>
    <s v="Dog_Large"/>
    <n v="175"/>
    <n v="100"/>
  </r>
  <r>
    <s v="7f10616c44313f"/>
    <s v="12/08/2015"/>
    <n v="6"/>
    <x v="0"/>
    <s v="Orange Tabby"/>
    <n v="9"/>
    <x v="1"/>
    <s v="San Antonio"/>
    <x v="0"/>
    <n v="120"/>
    <s v="Cat_Large"/>
    <n v="140"/>
    <n v="100"/>
  </r>
  <r>
    <s v="61de7ae21205cc"/>
    <s v="10/07/2014"/>
    <n v="7"/>
    <x v="0"/>
    <s v="Black"/>
    <n v="2"/>
    <x v="0"/>
    <s v="Dallas"/>
    <x v="5"/>
    <n v="110"/>
    <s v="Cat_Small"/>
    <n v="100"/>
    <n v="100"/>
  </r>
  <r>
    <s v="3c61031eb04b21"/>
    <s v="17/07/2009"/>
    <n v="12"/>
    <x v="1"/>
    <s v="White/Brown"/>
    <n v="3"/>
    <x v="0"/>
    <s v="Austin"/>
    <x v="5"/>
    <n v="135"/>
    <s v="Dog_Small"/>
    <n v="125"/>
    <n v="150"/>
  </r>
  <r>
    <s v="db487802605c91"/>
    <s v="12/01/2015"/>
    <n v="7"/>
    <x v="1"/>
    <s v="Tan"/>
    <n v="43"/>
    <x v="1"/>
    <s v="Fort Worth"/>
    <x v="7"/>
    <n v="100"/>
    <s v="Dog_Large"/>
    <n v="175"/>
    <n v="100"/>
  </r>
  <r>
    <s v="a848463e77fbd4"/>
    <s v="13/06/2014"/>
    <n v="8"/>
    <x v="0"/>
    <s v="Brown Tabby/White"/>
    <n v="9"/>
    <x v="1"/>
    <s v="Dallas"/>
    <x v="1"/>
    <n v="110"/>
    <s v="Cat_Large"/>
    <n v="140"/>
    <n v="150"/>
  </r>
  <r>
    <s v="6a80093b19fe4c"/>
    <s v="31/12/2008"/>
    <n v="13"/>
    <x v="1"/>
    <s v="Black/Tricolor"/>
    <n v="12"/>
    <x v="2"/>
    <s v="Dallas"/>
    <x v="2"/>
    <n v="110"/>
    <s v="Dog_Medium"/>
    <n v="150"/>
    <n v="200"/>
  </r>
  <r>
    <s v="5ba8f64d200dda"/>
    <s v="07/05/2009"/>
    <n v="13"/>
    <x v="1"/>
    <s v="Cream/Red"/>
    <n v="11"/>
    <x v="2"/>
    <s v="Dallas"/>
    <x v="5"/>
    <n v="110"/>
    <s v="Dog_Medium"/>
    <n v="150"/>
    <n v="200"/>
  </r>
  <r>
    <s v="a43d779cba7304"/>
    <s v="15/03/2005"/>
    <n v="17"/>
    <x v="1"/>
    <s v="Brown Brindle/White"/>
    <n v="42"/>
    <x v="1"/>
    <s v="San Antonio"/>
    <x v="1"/>
    <n v="120"/>
    <s v="Dog_Large"/>
    <n v="175"/>
    <n v="300"/>
  </r>
  <r>
    <s v="34f047908c1f9c"/>
    <s v="05/10/2012"/>
    <n v="9"/>
    <x v="1"/>
    <s v="Brown Brindle/White"/>
    <n v="11.5"/>
    <x v="2"/>
    <s v="Houston"/>
    <x v="6"/>
    <n v="140"/>
    <s v="Dog_Medium"/>
    <n v="150"/>
    <n v="150"/>
  </r>
  <r>
    <s v="b1ffb9688c38ca"/>
    <s v="20/03/2016"/>
    <n v="6"/>
    <x v="0"/>
    <s v="Calico"/>
    <n v="8"/>
    <x v="1"/>
    <s v="Houston"/>
    <x v="1"/>
    <n v="140"/>
    <s v="Cat_Large"/>
    <n v="140"/>
    <n v="100"/>
  </r>
  <r>
    <s v="f6f327e2f5a037"/>
    <s v="18/11/2014"/>
    <n v="7"/>
    <x v="1"/>
    <s v="White/Red"/>
    <n v="42"/>
    <x v="1"/>
    <s v="Fort Worth"/>
    <x v="4"/>
    <n v="100"/>
    <s v="Dog_Large"/>
    <n v="175"/>
    <n v="100"/>
  </r>
  <r>
    <s v="9a79f4693e31c5"/>
    <s v="20/05/2005"/>
    <n v="17"/>
    <x v="0"/>
    <s v="White/Gray"/>
    <n v="8.5"/>
    <x v="1"/>
    <s v="San Antonio"/>
    <x v="1"/>
    <n v="120"/>
    <s v="Cat_Large"/>
    <n v="140"/>
    <n v="300"/>
  </r>
  <r>
    <s v="2a6f13b72d58cc"/>
    <s v="29/08/2015"/>
    <n v="6"/>
    <x v="0"/>
    <s v="Black"/>
    <n v="2"/>
    <x v="0"/>
    <s v="San Antonio"/>
    <x v="6"/>
    <n v="120"/>
    <s v="Cat_Small"/>
    <n v="100"/>
    <n v="100"/>
  </r>
  <r>
    <s v="496e57eaeb484e"/>
    <s v="03/03/2019"/>
    <n v="3"/>
    <x v="0"/>
    <s v="Blue/White"/>
    <n v="8.5"/>
    <x v="1"/>
    <s v="Houston"/>
    <x v="5"/>
    <n v="140"/>
    <s v="Cat_Large"/>
    <n v="140"/>
    <n v="0"/>
  </r>
  <r>
    <s v="feefa662322aeb"/>
    <s v="28/02/2011"/>
    <n v="11"/>
    <x v="0"/>
    <s v="Brown Tabby/White"/>
    <n v="4"/>
    <x v="0"/>
    <s v="Fort Worth"/>
    <x v="3"/>
    <n v="100"/>
    <s v="Cat_Small"/>
    <n v="100"/>
    <n v="150"/>
  </r>
  <r>
    <s v="0dd1ec3db73857"/>
    <s v="17/01/2006"/>
    <n v="16"/>
    <x v="1"/>
    <s v="Brown"/>
    <n v="35"/>
    <x v="1"/>
    <s v="San Antonio"/>
    <x v="6"/>
    <n v="120"/>
    <s v="Dog_Large"/>
    <n v="175"/>
    <n v="300"/>
  </r>
  <r>
    <s v="5a56d2dac0f140"/>
    <s v="17/07/2013"/>
    <n v="8"/>
    <x v="1"/>
    <s v="Fawn/Black"/>
    <n v="42"/>
    <x v="1"/>
    <s v="Austin"/>
    <x v="5"/>
    <n v="135"/>
    <s v="Dog_Large"/>
    <n v="175"/>
    <n v="150"/>
  </r>
  <r>
    <s v="a048511671787b"/>
    <s v="28/04/2017"/>
    <n v="5"/>
    <x v="0"/>
    <s v="Blue"/>
    <n v="9"/>
    <x v="1"/>
    <s v="Fort Worth"/>
    <x v="1"/>
    <n v="100"/>
    <s v="Cat_Large"/>
    <n v="140"/>
    <n v="100"/>
  </r>
  <r>
    <s v="d79a5bf49317a1"/>
    <s v="26/04/2013"/>
    <n v="9"/>
    <x v="0"/>
    <s v="Orange Tabby"/>
    <n v="9"/>
    <x v="1"/>
    <s v="San Antonio"/>
    <x v="7"/>
    <n v="120"/>
    <s v="Cat_Large"/>
    <n v="140"/>
    <n v="150"/>
  </r>
  <r>
    <s v="d36ec0f3421afc"/>
    <s v="24/04/2013"/>
    <n v="9"/>
    <x v="1"/>
    <s v="Black/Brown"/>
    <n v="38"/>
    <x v="1"/>
    <s v="Houston"/>
    <x v="7"/>
    <n v="140"/>
    <s v="Dog_Large"/>
    <n v="175"/>
    <n v="150"/>
  </r>
  <r>
    <s v="c479e50fa3f59a"/>
    <s v="27/02/2016"/>
    <n v="6"/>
    <x v="1"/>
    <s v="Black/White"/>
    <n v="23"/>
    <x v="2"/>
    <s v="Austin"/>
    <x v="7"/>
    <n v="135"/>
    <s v="Dog_Medium"/>
    <n v="150"/>
    <n v="100"/>
  </r>
  <r>
    <s v="6b374bc69f0a1a"/>
    <s v="06/03/2020"/>
    <n v="2"/>
    <x v="0"/>
    <s v="Lynx Point"/>
    <n v="4"/>
    <x v="0"/>
    <s v="Houston"/>
    <x v="2"/>
    <n v="140"/>
    <s v="Cat_Small"/>
    <n v="100"/>
    <n v="0"/>
  </r>
  <r>
    <s v="064f1596c6fb18"/>
    <s v="24/06/2015"/>
    <n v="7"/>
    <x v="0"/>
    <s v="Brown Tabby"/>
    <n v="6.5"/>
    <x v="2"/>
    <s v="San Antonio"/>
    <x v="6"/>
    <n v="120"/>
    <s v="Cat_Medium"/>
    <n v="120"/>
    <n v="100"/>
  </r>
  <r>
    <s v="a4cd7d7509cb0b"/>
    <s v="30/12/2013"/>
    <n v="8"/>
    <x v="1"/>
    <s v="Cream"/>
    <n v="27"/>
    <x v="2"/>
    <s v="Houston"/>
    <x v="1"/>
    <n v="140"/>
    <s v="Dog_Medium"/>
    <n v="150"/>
    <n v="150"/>
  </r>
  <r>
    <s v="fb1afd50c11b92"/>
    <s v="05/01/2018"/>
    <n v="4"/>
    <x v="1"/>
    <s v="Brown"/>
    <n v="41"/>
    <x v="1"/>
    <s v="Fort Worth"/>
    <x v="3"/>
    <n v="100"/>
    <s v="Dog_Large"/>
    <n v="175"/>
    <n v="0"/>
  </r>
  <r>
    <s v="3f7e759ff225ae"/>
    <s v="26/09/2014"/>
    <n v="7"/>
    <x v="1"/>
    <s v="White/Black"/>
    <n v="21"/>
    <x v="2"/>
    <s v="San Antonio"/>
    <x v="5"/>
    <n v="120"/>
    <s v="Dog_Medium"/>
    <n v="150"/>
    <n v="100"/>
  </r>
  <r>
    <s v="3c655d62d11648"/>
    <s v="10/03/2016"/>
    <n v="6"/>
    <x v="1"/>
    <s v="Tan/White"/>
    <n v="14"/>
    <x v="2"/>
    <s v="Houston"/>
    <x v="5"/>
    <n v="140"/>
    <s v="Dog_Medium"/>
    <n v="150"/>
    <n v="100"/>
  </r>
  <r>
    <s v="757dcea2e34181"/>
    <s v="08/05/2016"/>
    <n v="6"/>
    <x v="1"/>
    <s v="Sable/White"/>
    <n v="48"/>
    <x v="1"/>
    <s v="Houston"/>
    <x v="12"/>
    <n v="140"/>
    <s v="Dog_Large"/>
    <n v="175"/>
    <n v="100"/>
  </r>
  <r>
    <s v="95d193da580a59"/>
    <s v="19/12/2014"/>
    <n v="7"/>
    <x v="1"/>
    <s v="White/Tan"/>
    <n v="43"/>
    <x v="1"/>
    <s v="Dallas"/>
    <x v="1"/>
    <n v="110"/>
    <s v="Dog_Large"/>
    <n v="175"/>
    <n v="100"/>
  </r>
  <r>
    <s v="cb3372d5e2cf9f"/>
    <s v="02/06/2019"/>
    <n v="3"/>
    <x v="1"/>
    <s v="White"/>
    <n v="46"/>
    <x v="1"/>
    <s v="Austin"/>
    <x v="7"/>
    <n v="135"/>
    <s v="Dog_Large"/>
    <n v="175"/>
    <n v="0"/>
  </r>
  <r>
    <s v="38c742982edbab"/>
    <s v="13/10/2020"/>
    <n v="1"/>
    <x v="0"/>
    <s v="Calico"/>
    <n v="10"/>
    <x v="1"/>
    <s v="Houston"/>
    <x v="6"/>
    <n v="140"/>
    <s v="Cat_Large"/>
    <n v="140"/>
    <n v="0"/>
  </r>
  <r>
    <s v="8382c8b87a9708"/>
    <s v="14/10/2012"/>
    <n v="9"/>
    <x v="1"/>
    <s v="Black/Blue Merle"/>
    <n v="23"/>
    <x v="2"/>
    <s v="Austin"/>
    <x v="0"/>
    <n v="135"/>
    <s v="Dog_Medium"/>
    <n v="150"/>
    <n v="150"/>
  </r>
  <r>
    <s v="b0e0ecbe78c851"/>
    <s v="03/02/2018"/>
    <n v="4"/>
    <x v="0"/>
    <s v="Brown Tabby/White"/>
    <n v="9"/>
    <x v="1"/>
    <s v="Austin"/>
    <x v="1"/>
    <n v="135"/>
    <s v="Cat_Large"/>
    <n v="140"/>
    <n v="0"/>
  </r>
  <r>
    <s v="3b70d7b3ed67d3"/>
    <s v="12/03/2019"/>
    <n v="3"/>
    <x v="1"/>
    <s v="White/Black"/>
    <n v="15"/>
    <x v="2"/>
    <s v="Houston"/>
    <x v="5"/>
    <n v="140"/>
    <s v="Dog_Medium"/>
    <n v="150"/>
    <n v="0"/>
  </r>
  <r>
    <s v="c80e08c98e8755"/>
    <s v="14/06/2017"/>
    <n v="5"/>
    <x v="1"/>
    <s v="Black"/>
    <n v="37"/>
    <x v="1"/>
    <s v="Fort Worth"/>
    <x v="7"/>
    <n v="100"/>
    <s v="Dog_Large"/>
    <n v="175"/>
    <n v="100"/>
  </r>
  <r>
    <s v="7dac9d7c8f994f"/>
    <s v="19/03/2017"/>
    <n v="5"/>
    <x v="1"/>
    <s v="Tricolor"/>
    <n v="40"/>
    <x v="1"/>
    <s v="San Antonio"/>
    <x v="0"/>
    <n v="120"/>
    <s v="Dog_Large"/>
    <n v="175"/>
    <n v="100"/>
  </r>
  <r>
    <s v="2c78194a9346b1"/>
    <s v="27/07/2013"/>
    <n v="8"/>
    <x v="1"/>
    <s v="White/Tan"/>
    <n v="8"/>
    <x v="0"/>
    <s v="Dallas"/>
    <x v="6"/>
    <n v="110"/>
    <s v="Dog_Small"/>
    <n v="125"/>
    <n v="150"/>
  </r>
  <r>
    <s v="7af00d068979e1"/>
    <s v="08/02/2015"/>
    <n v="7"/>
    <x v="1"/>
    <s v="Black/White"/>
    <n v="46"/>
    <x v="1"/>
    <s v="Austin"/>
    <x v="12"/>
    <n v="135"/>
    <s v="Dog_Large"/>
    <n v="175"/>
    <n v="100"/>
  </r>
  <r>
    <s v="e252ad043f895b"/>
    <s v="11/03/2017"/>
    <n v="5"/>
    <x v="0"/>
    <s v="Black"/>
    <n v="8"/>
    <x v="1"/>
    <s v="Houston"/>
    <x v="10"/>
    <n v="140"/>
    <s v="Cat_Large"/>
    <n v="140"/>
    <n v="100"/>
  </r>
  <r>
    <s v="92d221441605da"/>
    <s v="11/09/2007"/>
    <n v="14"/>
    <x v="1"/>
    <s v="Black/Tan"/>
    <n v="48"/>
    <x v="1"/>
    <s v="Austin"/>
    <x v="9"/>
    <n v="135"/>
    <s v="Dog_Large"/>
    <n v="175"/>
    <n v="200"/>
  </r>
  <r>
    <s v="f6c69347c3d08b"/>
    <s v="20/11/2010"/>
    <n v="11"/>
    <x v="0"/>
    <s v="Orange Tabby/White"/>
    <n v="8"/>
    <x v="1"/>
    <s v="Dallas"/>
    <x v="4"/>
    <n v="110"/>
    <s v="Cat_Large"/>
    <n v="140"/>
    <n v="150"/>
  </r>
  <r>
    <s v="a9ecd97edb4dd8"/>
    <s v="15/06/2018"/>
    <n v="4"/>
    <x v="1"/>
    <s v="White/Tan"/>
    <n v="38"/>
    <x v="1"/>
    <s v="Houston"/>
    <x v="1"/>
    <n v="140"/>
    <s v="Dog_Large"/>
    <n v="175"/>
    <n v="0"/>
  </r>
  <r>
    <s v="f98c39993a47e6"/>
    <s v="16/04/2003"/>
    <n v="19"/>
    <x v="1"/>
    <s v="Tan"/>
    <n v="46"/>
    <x v="1"/>
    <s v="Austin"/>
    <x v="4"/>
    <n v="135"/>
    <s v="Dog_Large"/>
    <n v="175"/>
    <n v="300"/>
  </r>
  <r>
    <s v="39f4686553dd28"/>
    <s v="28/04/2012"/>
    <n v="10"/>
    <x v="1"/>
    <s v="Black"/>
    <n v="19"/>
    <x v="2"/>
    <s v="Austin"/>
    <x v="6"/>
    <n v="135"/>
    <s v="Dog_Medium"/>
    <n v="150"/>
    <n v="150"/>
  </r>
  <r>
    <s v="559b59b4e1ca3c"/>
    <s v="06/03/2017"/>
    <n v="5"/>
    <x v="0"/>
    <s v="Blue"/>
    <n v="2"/>
    <x v="0"/>
    <s v="Houston"/>
    <x v="5"/>
    <n v="140"/>
    <s v="Cat_Small"/>
    <n v="100"/>
    <n v="100"/>
  </r>
  <r>
    <s v="4ac4eee2103376"/>
    <s v="05/09/2013"/>
    <n v="8"/>
    <x v="1"/>
    <s v="Gray"/>
    <n v="11.5"/>
    <x v="2"/>
    <s v="Austin"/>
    <x v="5"/>
    <n v="135"/>
    <s v="Dog_Medium"/>
    <n v="150"/>
    <n v="150"/>
  </r>
  <r>
    <s v="570c38cb927429"/>
    <s v="02/11/2005"/>
    <n v="16"/>
    <x v="0"/>
    <s v="Torbie"/>
    <n v="4"/>
    <x v="0"/>
    <s v="Austin"/>
    <x v="5"/>
    <n v="135"/>
    <s v="Cat_Small"/>
    <n v="100"/>
    <n v="300"/>
  </r>
  <r>
    <s v="15c2126ee9cc0d"/>
    <s v="10/04/2019"/>
    <n v="3"/>
    <x v="0"/>
    <s v="Orange Tabby/White"/>
    <n v="6"/>
    <x v="2"/>
    <s v="San Antonio"/>
    <x v="6"/>
    <n v="120"/>
    <s v="Cat_Medium"/>
    <n v="120"/>
    <n v="0"/>
  </r>
  <r>
    <s v="ae6f5266976c8b"/>
    <s v="01/03/2016"/>
    <n v="6"/>
    <x v="0"/>
    <s v="Brown Tabby"/>
    <n v="8.5"/>
    <x v="1"/>
    <s v="Dallas"/>
    <x v="1"/>
    <n v="110"/>
    <s v="Cat_Large"/>
    <n v="140"/>
    <n v="100"/>
  </r>
  <r>
    <s v="b6b4aec3c5d5e5"/>
    <s v="06/12/2008"/>
    <n v="13"/>
    <x v="1"/>
    <s v="White/Brown Brindle"/>
    <n v="41"/>
    <x v="1"/>
    <s v="Austin"/>
    <x v="1"/>
    <n v="135"/>
    <s v="Dog_Large"/>
    <n v="175"/>
    <n v="200"/>
  </r>
  <r>
    <s v="cedc70a593d258"/>
    <s v="03/01/2008"/>
    <n v="14"/>
    <x v="1"/>
    <s v="Tan/White"/>
    <n v="40"/>
    <x v="1"/>
    <s v="Austin"/>
    <x v="7"/>
    <n v="135"/>
    <s v="Dog_Large"/>
    <n v="175"/>
    <n v="200"/>
  </r>
  <r>
    <s v="e22205f9b2015e"/>
    <s v="13/12/2012"/>
    <n v="9"/>
    <x v="1"/>
    <s v="Tan/White"/>
    <n v="25"/>
    <x v="2"/>
    <s v="San Antonio"/>
    <x v="10"/>
    <n v="120"/>
    <s v="Dog_Medium"/>
    <n v="150"/>
    <n v="150"/>
  </r>
  <r>
    <s v="3f9be51c17932d"/>
    <s v="18/04/2018"/>
    <n v="4"/>
    <x v="0"/>
    <s v="Tortie"/>
    <n v="3"/>
    <x v="0"/>
    <s v="Houston"/>
    <x v="5"/>
    <n v="140"/>
    <s v="Cat_Small"/>
    <n v="100"/>
    <n v="0"/>
  </r>
  <r>
    <s v="517e37f57a2683"/>
    <s v="03/06/2013"/>
    <n v="9"/>
    <x v="1"/>
    <s v="Tan/White"/>
    <n v="20"/>
    <x v="2"/>
    <s v="Dallas"/>
    <x v="5"/>
    <n v="110"/>
    <s v="Dog_Medium"/>
    <n v="150"/>
    <n v="150"/>
  </r>
  <r>
    <s v="511f22687746a6"/>
    <s v="17/10/2015"/>
    <n v="6"/>
    <x v="0"/>
    <s v="Orange Tabby"/>
    <n v="9"/>
    <x v="1"/>
    <s v="Fort Worth"/>
    <x v="5"/>
    <n v="100"/>
    <s v="Cat_Large"/>
    <n v="140"/>
    <n v="100"/>
  </r>
  <r>
    <s v="3b73423279034a"/>
    <s v="29/08/2014"/>
    <n v="7"/>
    <x v="0"/>
    <s v="Brown Tabby/White"/>
    <n v="6.5"/>
    <x v="2"/>
    <s v="Dallas"/>
    <x v="5"/>
    <n v="110"/>
    <s v="Cat_Medium"/>
    <n v="120"/>
    <n v="100"/>
  </r>
  <r>
    <s v="5db555456b6a2b"/>
    <s v="18/01/2009"/>
    <n v="13"/>
    <x v="1"/>
    <s v="Tan/White"/>
    <n v="23"/>
    <x v="2"/>
    <s v="Houston"/>
    <x v="5"/>
    <n v="140"/>
    <s v="Dog_Medium"/>
    <n v="150"/>
    <n v="200"/>
  </r>
  <r>
    <s v="4f6cb75d172af6"/>
    <s v="28/04/2019"/>
    <n v="3"/>
    <x v="1"/>
    <s v="White/Blue Merle"/>
    <n v="42"/>
    <x v="1"/>
    <s v="Houston"/>
    <x v="5"/>
    <n v="140"/>
    <s v="Dog_Large"/>
    <n v="175"/>
    <n v="0"/>
  </r>
  <r>
    <s v="ec801103623045"/>
    <s v="23/05/2019"/>
    <n v="3"/>
    <x v="0"/>
    <s v="Blue"/>
    <n v="3"/>
    <x v="0"/>
    <s v="Houston"/>
    <x v="8"/>
    <n v="140"/>
    <s v="Cat_Small"/>
    <n v="100"/>
    <n v="0"/>
  </r>
  <r>
    <s v="febbb394cb13ef"/>
    <s v="22/08/2016"/>
    <n v="5"/>
    <x v="0"/>
    <s v="Black"/>
    <n v="10"/>
    <x v="1"/>
    <s v="Dallas"/>
    <x v="3"/>
    <n v="110"/>
    <s v="Cat_Large"/>
    <n v="140"/>
    <n v="100"/>
  </r>
  <r>
    <s v="5f2cb98befee3f"/>
    <s v="24/03/2014"/>
    <n v="8"/>
    <x v="1"/>
    <s v="White/Brown"/>
    <n v="33"/>
    <x v="1"/>
    <s v="Austin"/>
    <x v="5"/>
    <n v="135"/>
    <s v="Dog_Large"/>
    <n v="175"/>
    <n v="150"/>
  </r>
  <r>
    <s v="29da8aaa124ecb"/>
    <s v="27/04/2019"/>
    <n v="3"/>
    <x v="1"/>
    <s v="White/Brown"/>
    <n v="4"/>
    <x v="0"/>
    <s v="San Antonio"/>
    <x v="6"/>
    <n v="120"/>
    <s v="Dog_Small"/>
    <n v="125"/>
    <n v="0"/>
  </r>
  <r>
    <s v="204b9eae4a5205"/>
    <s v="12/09/2013"/>
    <n v="8"/>
    <x v="1"/>
    <s v="White/Brown"/>
    <n v="44"/>
    <x v="1"/>
    <s v="Houston"/>
    <x v="6"/>
    <n v="140"/>
    <s v="Dog_Large"/>
    <n v="175"/>
    <n v="150"/>
  </r>
  <r>
    <s v="f0fd42fed46ccb"/>
    <s v="22/01/2017"/>
    <n v="5"/>
    <x v="0"/>
    <s v="Brown Tabby"/>
    <n v="8.5"/>
    <x v="1"/>
    <s v="Dallas"/>
    <x v="8"/>
    <n v="110"/>
    <s v="Cat_Large"/>
    <n v="140"/>
    <n v="100"/>
  </r>
  <r>
    <s v="e63959f298df44"/>
    <s v="21/03/2014"/>
    <n v="8"/>
    <x v="1"/>
    <s v="Tricolor"/>
    <n v="35"/>
    <x v="1"/>
    <s v="Austin"/>
    <x v="10"/>
    <n v="135"/>
    <s v="Dog_Large"/>
    <n v="175"/>
    <n v="150"/>
  </r>
  <r>
    <s v="3ac2cd0d89842e"/>
    <s v="18/07/2014"/>
    <n v="7"/>
    <x v="0"/>
    <s v="Calico"/>
    <n v="6.5"/>
    <x v="2"/>
    <s v="Dallas"/>
    <x v="6"/>
    <n v="110"/>
    <s v="Cat_Medium"/>
    <n v="120"/>
    <n v="100"/>
  </r>
  <r>
    <s v="86581d02ea78de"/>
    <s v="06/04/2018"/>
    <n v="4"/>
    <x v="1"/>
    <s v="White/Brown Brindle"/>
    <n v="44"/>
    <x v="1"/>
    <s v="Austin"/>
    <x v="0"/>
    <n v="135"/>
    <s v="Dog_Large"/>
    <n v="175"/>
    <n v="0"/>
  </r>
  <r>
    <s v="a1509395380bd6"/>
    <s v="19/07/2015"/>
    <n v="6"/>
    <x v="0"/>
    <s v="Brown Tabby/White"/>
    <n v="4"/>
    <x v="0"/>
    <s v="Fort Worth"/>
    <x v="1"/>
    <n v="100"/>
    <s v="Cat_Small"/>
    <n v="100"/>
    <n v="100"/>
  </r>
  <r>
    <s v="7573af83361f11"/>
    <s v="12/01/2016"/>
    <n v="6"/>
    <x v="1"/>
    <s v="Tan/White"/>
    <n v="13"/>
    <x v="2"/>
    <s v="Dallas"/>
    <x v="12"/>
    <n v="110"/>
    <s v="Dog_Medium"/>
    <n v="150"/>
    <n v="100"/>
  </r>
  <r>
    <s v="1f9eb8a97a6962"/>
    <s v="25/03/2014"/>
    <n v="8"/>
    <x v="1"/>
    <s v="White"/>
    <n v="11"/>
    <x v="2"/>
    <s v="San Antonio"/>
    <x v="6"/>
    <n v="120"/>
    <s v="Dog_Medium"/>
    <n v="150"/>
    <n v="150"/>
  </r>
  <r>
    <s v="2d3537543cf1d7"/>
    <s v="15/07/2018"/>
    <n v="3"/>
    <x v="0"/>
    <s v="Torbie"/>
    <n v="6"/>
    <x v="2"/>
    <s v="Fort Worth"/>
    <x v="6"/>
    <n v="100"/>
    <s v="Cat_Medium"/>
    <n v="120"/>
    <n v="0"/>
  </r>
  <r>
    <s v="b8d673e8651926"/>
    <s v="22/01/2012"/>
    <n v="10"/>
    <x v="0"/>
    <s v="Orange Tabby/White"/>
    <n v="4"/>
    <x v="0"/>
    <s v="Dallas"/>
    <x v="1"/>
    <n v="110"/>
    <s v="Cat_Small"/>
    <n v="100"/>
    <n v="150"/>
  </r>
  <r>
    <s v="13a19043477038"/>
    <s v="25/01/2014"/>
    <n v="8"/>
    <x v="0"/>
    <s v="Blue"/>
    <n v="8.5"/>
    <x v="1"/>
    <s v="Houston"/>
    <x v="6"/>
    <n v="140"/>
    <s v="Cat_Large"/>
    <n v="140"/>
    <n v="150"/>
  </r>
  <r>
    <s v="ca1cc8c76436a0"/>
    <s v="21/04/2017"/>
    <n v="5"/>
    <x v="0"/>
    <s v="Black"/>
    <n v="6"/>
    <x v="2"/>
    <s v="Houston"/>
    <x v="7"/>
    <n v="140"/>
    <s v="Cat_Medium"/>
    <n v="120"/>
    <n v="100"/>
  </r>
  <r>
    <s v="c5ce85d64e41c9"/>
    <s v="30/03/2018"/>
    <n v="4"/>
    <x v="0"/>
    <s v="Brown Tabby"/>
    <n v="8"/>
    <x v="1"/>
    <s v="Dallas"/>
    <x v="7"/>
    <n v="110"/>
    <s v="Cat_Large"/>
    <n v="140"/>
    <n v="0"/>
  </r>
  <r>
    <s v="9c66ba4575c18b"/>
    <s v="16/02/2014"/>
    <n v="8"/>
    <x v="0"/>
    <s v="Black"/>
    <n v="6"/>
    <x v="2"/>
    <s v="Austin"/>
    <x v="1"/>
    <n v="135"/>
    <s v="Cat_Medium"/>
    <n v="120"/>
    <n v="150"/>
  </r>
  <r>
    <s v="7f2a80f116baf0"/>
    <s v="24/05/2014"/>
    <n v="8"/>
    <x v="0"/>
    <s v="Cream Tabby"/>
    <n v="3"/>
    <x v="0"/>
    <s v="San Antonio"/>
    <x v="0"/>
    <n v="120"/>
    <s v="Cat_Small"/>
    <n v="100"/>
    <n v="150"/>
  </r>
  <r>
    <s v="ba7445f1a712ba"/>
    <s v="27/05/2012"/>
    <n v="10"/>
    <x v="0"/>
    <s v="Black"/>
    <n v="8"/>
    <x v="1"/>
    <s v="San Antonio"/>
    <x v="1"/>
    <n v="120"/>
    <s v="Cat_Large"/>
    <n v="140"/>
    <n v="150"/>
  </r>
  <r>
    <s v="36d7fbf2640bbc"/>
    <s v="21/01/2010"/>
    <n v="12"/>
    <x v="1"/>
    <s v="Blue/White"/>
    <n v="3"/>
    <x v="0"/>
    <s v="Houston"/>
    <x v="6"/>
    <n v="140"/>
    <s v="Dog_Small"/>
    <n v="125"/>
    <n v="150"/>
  </r>
  <r>
    <s v="58ee2fd538511a"/>
    <s v="29/06/2015"/>
    <n v="7"/>
    <x v="1"/>
    <s v="Tan"/>
    <n v="32"/>
    <x v="1"/>
    <s v="San Antonio"/>
    <x v="5"/>
    <n v="120"/>
    <s v="Dog_Large"/>
    <n v="175"/>
    <n v="100"/>
  </r>
  <r>
    <s v="2f50c5027d746d"/>
    <s v="11/01/2014"/>
    <n v="8"/>
    <x v="1"/>
    <s v="Red/White"/>
    <n v="23"/>
    <x v="2"/>
    <s v="Austin"/>
    <x v="6"/>
    <n v="135"/>
    <s v="Dog_Medium"/>
    <n v="150"/>
    <n v="150"/>
  </r>
  <r>
    <s v="a1f864bd7fe7b0"/>
    <s v="16/01/2014"/>
    <n v="8"/>
    <x v="1"/>
    <s v="Brown/Black"/>
    <n v="14"/>
    <x v="2"/>
    <s v="Houston"/>
    <x v="1"/>
    <n v="140"/>
    <s v="Dog_Medium"/>
    <n v="150"/>
    <n v="150"/>
  </r>
  <r>
    <s v="ca49604b25d461"/>
    <s v="20/04/2012"/>
    <n v="10"/>
    <x v="1"/>
    <s v="White/Brown Brindle"/>
    <n v="27"/>
    <x v="2"/>
    <s v="Dallas"/>
    <x v="7"/>
    <n v="110"/>
    <s v="Dog_Medium"/>
    <n v="150"/>
    <n v="150"/>
  </r>
  <r>
    <s v="5359f2b0c2a75f"/>
    <s v="25/10/2009"/>
    <n v="12"/>
    <x v="1"/>
    <s v="Buff"/>
    <n v="39"/>
    <x v="1"/>
    <s v="Austin"/>
    <x v="5"/>
    <n v="135"/>
    <s v="Dog_Large"/>
    <n v="175"/>
    <n v="150"/>
  </r>
  <r>
    <s v="081856eef41540"/>
    <s v="08/02/2012"/>
    <n v="10"/>
    <x v="1"/>
    <s v="Black/Tan"/>
    <n v="36"/>
    <x v="1"/>
    <s v="Fort Worth"/>
    <x v="6"/>
    <n v="100"/>
    <s v="Dog_Large"/>
    <n v="175"/>
    <n v="150"/>
  </r>
  <r>
    <s v="065592e7b1041b"/>
    <s v="02/08/2006"/>
    <n v="15"/>
    <x v="1"/>
    <s v="Black/Tan"/>
    <n v="18"/>
    <x v="2"/>
    <s v="Austin"/>
    <x v="6"/>
    <n v="135"/>
    <s v="Dog_Medium"/>
    <n v="150"/>
    <n v="200"/>
  </r>
  <r>
    <s v="46a04f709777dd"/>
    <s v="06/05/2017"/>
    <n v="5"/>
    <x v="0"/>
    <s v="Black/White"/>
    <n v="2"/>
    <x v="0"/>
    <s v="Houston"/>
    <x v="5"/>
    <n v="140"/>
    <s v="Cat_Small"/>
    <n v="100"/>
    <n v="100"/>
  </r>
  <r>
    <s v="215899389a726d"/>
    <s v="14/09/2017"/>
    <n v="4"/>
    <x v="1"/>
    <s v="Red/White"/>
    <n v="36"/>
    <x v="1"/>
    <s v="Austin"/>
    <x v="6"/>
    <n v="135"/>
    <s v="Dog_Large"/>
    <n v="175"/>
    <n v="0"/>
  </r>
  <r>
    <s v="e7f42ccbf47242"/>
    <s v="09/06/2014"/>
    <n v="8"/>
    <x v="1"/>
    <s v="Black/Brown"/>
    <n v="39"/>
    <x v="1"/>
    <s v="Dallas"/>
    <x v="10"/>
    <n v="110"/>
    <s v="Dog_Large"/>
    <n v="175"/>
    <n v="150"/>
  </r>
  <r>
    <s v="36c6305d1f313f"/>
    <s v="07/05/2015"/>
    <n v="7"/>
    <x v="0"/>
    <s v="Black"/>
    <n v="10"/>
    <x v="1"/>
    <s v="Dallas"/>
    <x v="6"/>
    <n v="110"/>
    <s v="Cat_Large"/>
    <n v="140"/>
    <n v="100"/>
  </r>
  <r>
    <s v="76692747748b9c"/>
    <s v="22/06/2015"/>
    <n v="7"/>
    <x v="1"/>
    <s v="Black"/>
    <n v="12"/>
    <x v="2"/>
    <s v="Austin"/>
    <x v="12"/>
    <n v="135"/>
    <s v="Dog_Medium"/>
    <n v="150"/>
    <n v="100"/>
  </r>
  <r>
    <s v="dc82aaca9d5453"/>
    <s v="10/04/2019"/>
    <n v="3"/>
    <x v="0"/>
    <s v="Orange Tabby/White"/>
    <n v="8.5"/>
    <x v="1"/>
    <s v="Dallas"/>
    <x v="7"/>
    <n v="110"/>
    <s v="Cat_Large"/>
    <n v="140"/>
    <n v="0"/>
  </r>
  <r>
    <s v="196cd23239443b"/>
    <s v="05/01/2013"/>
    <n v="9"/>
    <x v="1"/>
    <s v="White/Tan"/>
    <n v="42"/>
    <x v="1"/>
    <s v="Austin"/>
    <x v="6"/>
    <n v="135"/>
    <s v="Dog_Large"/>
    <n v="175"/>
    <n v="150"/>
  </r>
  <r>
    <s v="0c52a321991a5d"/>
    <s v="22/01/2017"/>
    <n v="5"/>
    <x v="0"/>
    <s v="Brown Tabby"/>
    <n v="8"/>
    <x v="1"/>
    <s v="Dallas"/>
    <x v="6"/>
    <n v="110"/>
    <s v="Cat_Large"/>
    <n v="140"/>
    <n v="100"/>
  </r>
  <r>
    <s v="e8fe613d21b9ac"/>
    <s v="01/11/2015"/>
    <n v="6"/>
    <x v="1"/>
    <s v="Brown/White"/>
    <n v="21"/>
    <x v="2"/>
    <s v="Houston"/>
    <x v="10"/>
    <n v="140"/>
    <s v="Dog_Medium"/>
    <n v="150"/>
    <n v="100"/>
  </r>
  <r>
    <s v="1f930cd60909a7"/>
    <s v="05/07/2015"/>
    <n v="6"/>
    <x v="1"/>
    <s v="White"/>
    <n v="9"/>
    <x v="0"/>
    <s v="Austin"/>
    <x v="6"/>
    <n v="135"/>
    <s v="Dog_Small"/>
    <n v="125"/>
    <n v="100"/>
  </r>
  <r>
    <s v="13fa496b8c1084"/>
    <s v="08/03/2015"/>
    <n v="7"/>
    <x v="1"/>
    <s v="Cream"/>
    <n v="32"/>
    <x v="1"/>
    <s v="San Antonio"/>
    <x v="6"/>
    <n v="120"/>
    <s v="Dog_Large"/>
    <n v="175"/>
    <n v="100"/>
  </r>
  <r>
    <s v="bfaab0165f391e"/>
    <s v="20/04/2019"/>
    <n v="3"/>
    <x v="0"/>
    <s v="Orange Tabby"/>
    <n v="2"/>
    <x v="0"/>
    <s v="Austin"/>
    <x v="1"/>
    <n v="135"/>
    <s v="Cat_Small"/>
    <n v="100"/>
    <n v="0"/>
  </r>
  <r>
    <s v="a609c7dff08f74"/>
    <s v="29/05/2017"/>
    <n v="5"/>
    <x v="0"/>
    <s v="Black"/>
    <n v="10"/>
    <x v="1"/>
    <s v="Houston"/>
    <x v="1"/>
    <n v="140"/>
    <s v="Cat_Large"/>
    <n v="140"/>
    <n v="100"/>
  </r>
  <r>
    <s v="042c1a03bca459"/>
    <s v="27/07/2019"/>
    <n v="2"/>
    <x v="1"/>
    <s v="Red/White"/>
    <n v="16"/>
    <x v="2"/>
    <s v="Dallas"/>
    <x v="6"/>
    <n v="110"/>
    <s v="Dog_Medium"/>
    <n v="150"/>
    <n v="0"/>
  </r>
  <r>
    <s v="e8cd62cdf9c140"/>
    <s v="13/11/2000"/>
    <n v="21"/>
    <x v="1"/>
    <s v="Black/White"/>
    <n v="46"/>
    <x v="1"/>
    <s v="Austin"/>
    <x v="10"/>
    <n v="135"/>
    <s v="Dog_Large"/>
    <n v="175"/>
    <n v="300"/>
  </r>
  <r>
    <s v="1f4abead791b8b"/>
    <s v="08/03/2014"/>
    <n v="8"/>
    <x v="1"/>
    <s v="Black/Brown"/>
    <n v="43"/>
    <x v="1"/>
    <s v="Austin"/>
    <x v="6"/>
    <n v="135"/>
    <s v="Dog_Large"/>
    <n v="175"/>
    <n v="150"/>
  </r>
  <r>
    <s v="adc17f4b2dc110"/>
    <s v="07/10/2011"/>
    <n v="10"/>
    <x v="1"/>
    <s v="Black/Brown"/>
    <n v="40"/>
    <x v="1"/>
    <s v="Dallas"/>
    <x v="1"/>
    <n v="110"/>
    <s v="Dog_Large"/>
    <n v="175"/>
    <n v="150"/>
  </r>
  <r>
    <s v="18048cbab45fa5"/>
    <s v="23/09/2013"/>
    <n v="8"/>
    <x v="1"/>
    <s v="Black/White"/>
    <n v="35"/>
    <x v="1"/>
    <s v="Fort Worth"/>
    <x v="6"/>
    <n v="100"/>
    <s v="Dog_Large"/>
    <n v="175"/>
    <n v="150"/>
  </r>
  <r>
    <s v="d6c175eedf246f"/>
    <s v="13/08/2018"/>
    <n v="3"/>
    <x v="1"/>
    <s v="Red"/>
    <n v="46"/>
    <x v="1"/>
    <s v="San Antonio"/>
    <x v="7"/>
    <n v="120"/>
    <s v="Dog_Large"/>
    <n v="175"/>
    <n v="0"/>
  </r>
  <r>
    <s v="914408e560751b"/>
    <s v="18/10/2018"/>
    <n v="3"/>
    <x v="0"/>
    <s v="Orange"/>
    <n v="6"/>
    <x v="2"/>
    <s v="Dallas"/>
    <x v="9"/>
    <n v="110"/>
    <s v="Cat_Medium"/>
    <n v="120"/>
    <n v="0"/>
  </r>
  <r>
    <s v="e5d790b1adf1a4"/>
    <s v="15/08/2013"/>
    <n v="8"/>
    <x v="0"/>
    <s v="Gray Tabby"/>
    <n v="3"/>
    <x v="0"/>
    <s v="Fort Worth"/>
    <x v="10"/>
    <n v="100"/>
    <s v="Cat_Small"/>
    <n v="100"/>
    <n v="150"/>
  </r>
  <r>
    <s v="b8de1ef7cccdb3"/>
    <s v="22/09/2016"/>
    <n v="5"/>
    <x v="1"/>
    <s v="Black/White"/>
    <n v="31.5"/>
    <x v="1"/>
    <s v="Austin"/>
    <x v="1"/>
    <n v="135"/>
    <s v="Dog_Large"/>
    <n v="175"/>
    <n v="100"/>
  </r>
  <r>
    <s v="d543c934a67c77"/>
    <s v="02/03/2017"/>
    <n v="5"/>
    <x v="0"/>
    <s v="Blue Tabby"/>
    <n v="6.5"/>
    <x v="2"/>
    <s v="Fort Worth"/>
    <x v="7"/>
    <n v="100"/>
    <s v="Cat_Medium"/>
    <n v="120"/>
    <n v="100"/>
  </r>
  <r>
    <s v="5497b4e608e5e4"/>
    <s v="16/10/2014"/>
    <n v="7"/>
    <x v="1"/>
    <s v="Black Brindle/White"/>
    <n v="11"/>
    <x v="2"/>
    <s v="Austin"/>
    <x v="5"/>
    <n v="135"/>
    <s v="Dog_Medium"/>
    <n v="150"/>
    <n v="100"/>
  </r>
  <r>
    <s v="322902a53563a3"/>
    <s v="15/11/2015"/>
    <n v="6"/>
    <x v="1"/>
    <s v="Brown/White"/>
    <n v="46"/>
    <x v="1"/>
    <s v="San Antonio"/>
    <x v="6"/>
    <n v="120"/>
    <s v="Dog_Large"/>
    <n v="175"/>
    <n v="100"/>
  </r>
  <r>
    <s v="6196f20fe70f0b"/>
    <s v="17/06/2016"/>
    <n v="6"/>
    <x v="1"/>
    <s v="Brown Brindle"/>
    <n v="49"/>
    <x v="1"/>
    <s v="Houston"/>
    <x v="5"/>
    <n v="140"/>
    <s v="Dog_Large"/>
    <n v="175"/>
    <n v="100"/>
  </r>
  <r>
    <s v="3433a0d1d29bb2"/>
    <s v="28/10/2017"/>
    <n v="4"/>
    <x v="1"/>
    <s v="Tricolor"/>
    <n v="12"/>
    <x v="2"/>
    <s v="San Antonio"/>
    <x v="6"/>
    <n v="120"/>
    <s v="Dog_Medium"/>
    <n v="150"/>
    <n v="0"/>
  </r>
  <r>
    <s v="e373700dfc7257"/>
    <s v="02/02/2015"/>
    <n v="7"/>
    <x v="1"/>
    <s v="Tricolor"/>
    <n v="45"/>
    <x v="1"/>
    <s v="Austin"/>
    <x v="10"/>
    <n v="135"/>
    <s v="Dog_Large"/>
    <n v="175"/>
    <n v="100"/>
  </r>
  <r>
    <s v="6d4ee78dc3500c"/>
    <s v="10/06/2015"/>
    <n v="7"/>
    <x v="0"/>
    <s v="Lynx Point"/>
    <n v="2"/>
    <x v="0"/>
    <s v="Houston"/>
    <x v="2"/>
    <n v="140"/>
    <s v="Cat_Small"/>
    <n v="100"/>
    <n v="100"/>
  </r>
  <r>
    <s v="61742fb2306404"/>
    <s v="20/01/2013"/>
    <n v="9"/>
    <x v="1"/>
    <s v="Yellow Brindle/White"/>
    <n v="15"/>
    <x v="2"/>
    <s v="Austin"/>
    <x v="5"/>
    <n v="135"/>
    <s v="Dog_Medium"/>
    <n v="150"/>
    <n v="150"/>
  </r>
  <r>
    <s v="7e18c2a067e4fd"/>
    <s v="31/03/2018"/>
    <n v="4"/>
    <x v="0"/>
    <s v="Blue Tabby/White"/>
    <n v="2"/>
    <x v="0"/>
    <s v="Houston"/>
    <x v="0"/>
    <n v="140"/>
    <s v="Cat_Small"/>
    <n v="100"/>
    <n v="0"/>
  </r>
  <r>
    <s v="a2a887a4381ff7"/>
    <s v="20/03/2018"/>
    <n v="4"/>
    <x v="0"/>
    <s v="Brown Tabby"/>
    <n v="6.5"/>
    <x v="2"/>
    <s v="Austin"/>
    <x v="1"/>
    <n v="135"/>
    <s v="Cat_Medium"/>
    <n v="120"/>
    <n v="0"/>
  </r>
  <r>
    <s v="76462ba19b9733"/>
    <s v="04/10/2009"/>
    <n v="12"/>
    <x v="1"/>
    <s v="Brown Brindle"/>
    <n v="29"/>
    <x v="2"/>
    <s v="Dallas"/>
    <x v="12"/>
    <n v="110"/>
    <s v="Dog_Medium"/>
    <n v="150"/>
    <n v="150"/>
  </r>
  <r>
    <s v="97c519881562d9"/>
    <s v="26/08/2017"/>
    <n v="4"/>
    <x v="0"/>
    <s v="Cream Tabby/White"/>
    <n v="6"/>
    <x v="2"/>
    <s v="Houston"/>
    <x v="1"/>
    <n v="140"/>
    <s v="Cat_Medium"/>
    <n v="120"/>
    <n v="0"/>
  </r>
  <r>
    <s v="b7b185cbe68723"/>
    <s v="09/12/2012"/>
    <n v="9"/>
    <x v="0"/>
    <s v="Black"/>
    <n v="3"/>
    <x v="0"/>
    <s v="Fort Worth"/>
    <x v="1"/>
    <n v="100"/>
    <s v="Cat_Small"/>
    <n v="100"/>
    <n v="150"/>
  </r>
  <r>
    <s v="c62e2b452fd72e"/>
    <s v="24/02/2013"/>
    <n v="9"/>
    <x v="1"/>
    <s v="Brown/White"/>
    <n v="19"/>
    <x v="2"/>
    <s v="Austin"/>
    <x v="7"/>
    <n v="135"/>
    <s v="Dog_Medium"/>
    <n v="150"/>
    <n v="150"/>
  </r>
  <r>
    <s v="b25b0b85b61479"/>
    <s v="11/08/2017"/>
    <n v="4"/>
    <x v="0"/>
    <s v="Torbie"/>
    <n v="6.5"/>
    <x v="2"/>
    <s v="Houston"/>
    <x v="1"/>
    <n v="140"/>
    <s v="Cat_Medium"/>
    <n v="120"/>
    <n v="0"/>
  </r>
  <r>
    <s v="0c3249ae7a476b"/>
    <s v="25/09/2015"/>
    <n v="6"/>
    <x v="1"/>
    <s v="White"/>
    <n v="28"/>
    <x v="2"/>
    <s v="Austin"/>
    <x v="6"/>
    <n v="135"/>
    <s v="Dog_Medium"/>
    <n v="150"/>
    <n v="100"/>
  </r>
  <r>
    <s v="8c1a9c96ba5dbb"/>
    <s v="07/02/2014"/>
    <n v="8"/>
    <x v="1"/>
    <s v="Brown"/>
    <n v="42"/>
    <x v="1"/>
    <s v="Austin"/>
    <x v="0"/>
    <n v="135"/>
    <s v="Dog_Large"/>
    <n v="175"/>
    <n v="150"/>
  </r>
  <r>
    <s v="959ea566ef0be6"/>
    <s v="12/06/2019"/>
    <n v="3"/>
    <x v="1"/>
    <s v="Black/Tan"/>
    <n v="9"/>
    <x v="0"/>
    <s v="Austin"/>
    <x v="1"/>
    <n v="135"/>
    <s v="Dog_Small"/>
    <n v="125"/>
    <n v="0"/>
  </r>
  <r>
    <s v="5e57107bc22e03"/>
    <s v="09/01/2004"/>
    <n v="18"/>
    <x v="1"/>
    <s v="Brown/Black"/>
    <n v="11"/>
    <x v="2"/>
    <s v="Dallas"/>
    <x v="5"/>
    <n v="110"/>
    <s v="Dog_Medium"/>
    <n v="150"/>
    <n v="300"/>
  </r>
  <r>
    <s v="13806183a61424"/>
    <s v="29/04/2016"/>
    <n v="6"/>
    <x v="0"/>
    <s v="Brown Tabby"/>
    <n v="3"/>
    <x v="0"/>
    <s v="Fort Worth"/>
    <x v="6"/>
    <n v="100"/>
    <s v="Cat_Small"/>
    <n v="100"/>
    <n v="100"/>
  </r>
  <r>
    <s v="98020beba234c7"/>
    <s v="11/07/2018"/>
    <n v="3"/>
    <x v="1"/>
    <s v="Tan"/>
    <n v="25"/>
    <x v="2"/>
    <s v="Houston"/>
    <x v="1"/>
    <n v="140"/>
    <s v="Dog_Medium"/>
    <n v="150"/>
    <n v="0"/>
  </r>
  <r>
    <s v="3b38d9683bd1b6"/>
    <s v="06/08/2016"/>
    <n v="5"/>
    <x v="1"/>
    <s v="Black"/>
    <n v="18"/>
    <x v="2"/>
    <s v="San Antonio"/>
    <x v="6"/>
    <n v="120"/>
    <s v="Dog_Medium"/>
    <n v="150"/>
    <n v="100"/>
  </r>
  <r>
    <s v="424120611028a0"/>
    <s v="08/10/2014"/>
    <n v="7"/>
    <x v="1"/>
    <s v="Blue/Tan"/>
    <n v="29"/>
    <x v="2"/>
    <s v="Fort Worth"/>
    <x v="5"/>
    <n v="100"/>
    <s v="Dog_Medium"/>
    <n v="150"/>
    <n v="100"/>
  </r>
  <r>
    <s v="fb82251b75095d"/>
    <s v="28/07/2020"/>
    <n v="1"/>
    <x v="0"/>
    <s v="Calico"/>
    <n v="8.5"/>
    <x v="1"/>
    <s v="Austin"/>
    <x v="3"/>
    <n v="135"/>
    <s v="Cat_Large"/>
    <n v="140"/>
    <n v="0"/>
  </r>
  <r>
    <s v="a94283df0d0f0a"/>
    <s v="27/06/2017"/>
    <n v="5"/>
    <x v="1"/>
    <s v="White/Tricolor"/>
    <n v="49"/>
    <x v="1"/>
    <s v="San Antonio"/>
    <x v="1"/>
    <n v="120"/>
    <s v="Dog_Large"/>
    <n v="175"/>
    <n v="100"/>
  </r>
  <r>
    <s v="690fbb4cbb51d0"/>
    <s v="13/02/2019"/>
    <n v="3"/>
    <x v="1"/>
    <s v="Black/White"/>
    <n v="34"/>
    <x v="1"/>
    <s v="Austin"/>
    <x v="2"/>
    <n v="135"/>
    <s v="Dog_Large"/>
    <n v="175"/>
    <n v="0"/>
  </r>
  <r>
    <s v="4bb4802641444e"/>
    <s v="01/09/2006"/>
    <n v="15"/>
    <x v="1"/>
    <s v="Chocolate"/>
    <n v="49"/>
    <x v="1"/>
    <s v="Houston"/>
    <x v="5"/>
    <n v="140"/>
    <s v="Dog_Large"/>
    <n v="175"/>
    <n v="200"/>
  </r>
  <r>
    <s v="9fef102c35e38f"/>
    <s v="30/03/2000"/>
    <n v="22"/>
    <x v="1"/>
    <s v="Brown/Black"/>
    <n v="31"/>
    <x v="1"/>
    <s v="San Antonio"/>
    <x v="1"/>
    <n v="120"/>
    <s v="Dog_Large"/>
    <n v="175"/>
    <n v="300"/>
  </r>
  <r>
    <s v="78e3c7492aab43"/>
    <s v="01/05/2018"/>
    <n v="4"/>
    <x v="0"/>
    <s v="Black Tabby"/>
    <n v="6.5"/>
    <x v="2"/>
    <s v="Austin"/>
    <x v="12"/>
    <n v="135"/>
    <s v="Cat_Medium"/>
    <n v="120"/>
    <n v="0"/>
  </r>
  <r>
    <s v="1d94a323f30ef4"/>
    <s v="11/01/2013"/>
    <n v="9"/>
    <x v="0"/>
    <s v="Blue"/>
    <n v="4"/>
    <x v="0"/>
    <s v="Dallas"/>
    <x v="6"/>
    <n v="110"/>
    <s v="Cat_Small"/>
    <n v="100"/>
    <n v="150"/>
  </r>
  <r>
    <s v="c7431ae36e6245"/>
    <s v="14/04/2016"/>
    <n v="6"/>
    <x v="1"/>
    <s v="Black/Brown"/>
    <n v="31.5"/>
    <x v="1"/>
    <s v="San Antonio"/>
    <x v="7"/>
    <n v="120"/>
    <s v="Dog_Large"/>
    <n v="175"/>
    <n v="100"/>
  </r>
  <r>
    <s v="14929ae69a20a7"/>
    <s v="02/02/2003"/>
    <n v="19"/>
    <x v="1"/>
    <s v="Gold"/>
    <n v="44"/>
    <x v="1"/>
    <s v="Dallas"/>
    <x v="6"/>
    <n v="110"/>
    <s v="Dog_Large"/>
    <n v="175"/>
    <n v="300"/>
  </r>
  <r>
    <s v="db58d7f545335a"/>
    <s v="06/01/2017"/>
    <n v="5"/>
    <x v="0"/>
    <s v="Black/White"/>
    <n v="8"/>
    <x v="1"/>
    <s v="Austin"/>
    <x v="7"/>
    <n v="135"/>
    <s v="Cat_Large"/>
    <n v="140"/>
    <n v="100"/>
  </r>
  <r>
    <s v="611a91b6800dfd"/>
    <s v="04/12/2011"/>
    <n v="10"/>
    <x v="1"/>
    <s v="Fawn"/>
    <n v="33"/>
    <x v="1"/>
    <s v="Houston"/>
    <x v="5"/>
    <n v="140"/>
    <s v="Dog_Large"/>
    <n v="175"/>
    <n v="150"/>
  </r>
  <r>
    <s v="08a4c01ec94c9c"/>
    <s v="10/10/2012"/>
    <n v="9"/>
    <x v="1"/>
    <s v="Blue/White"/>
    <n v="9"/>
    <x v="0"/>
    <s v="Houston"/>
    <x v="6"/>
    <n v="140"/>
    <s v="Dog_Small"/>
    <n v="125"/>
    <n v="150"/>
  </r>
  <r>
    <s v="2296a31b1e92a1"/>
    <s v="02/06/2015"/>
    <n v="7"/>
    <x v="1"/>
    <s v="Black/White"/>
    <n v="34"/>
    <x v="1"/>
    <s v="Houston"/>
    <x v="6"/>
    <n v="140"/>
    <s v="Dog_Large"/>
    <n v="175"/>
    <n v="100"/>
  </r>
  <r>
    <s v="14635d2bf0d5b5"/>
    <s v="19/12/2017"/>
    <n v="4"/>
    <x v="1"/>
    <s v="Cream/White"/>
    <n v="5"/>
    <x v="0"/>
    <s v="Dallas"/>
    <x v="6"/>
    <n v="110"/>
    <s v="Dog_Small"/>
    <n v="125"/>
    <n v="0"/>
  </r>
  <r>
    <s v="0c7c9531d1a751"/>
    <s v="21/11/2014"/>
    <n v="7"/>
    <x v="0"/>
    <s v="Blue Tabby"/>
    <n v="6"/>
    <x v="2"/>
    <s v="Fort Worth"/>
    <x v="6"/>
    <n v="100"/>
    <s v="Cat_Medium"/>
    <n v="120"/>
    <n v="100"/>
  </r>
  <r>
    <s v="44f8cb3bb33400"/>
    <s v="11/07/2011"/>
    <n v="10"/>
    <x v="1"/>
    <s v="White/Tan"/>
    <n v="11.5"/>
    <x v="2"/>
    <s v="Houston"/>
    <x v="5"/>
    <n v="140"/>
    <s v="Dog_Medium"/>
    <n v="150"/>
    <n v="150"/>
  </r>
  <r>
    <s v="683e6fee5c1db7"/>
    <s v="26/03/2016"/>
    <n v="6"/>
    <x v="0"/>
    <s v="Black/White"/>
    <n v="6.5"/>
    <x v="2"/>
    <s v="Dallas"/>
    <x v="2"/>
    <n v="110"/>
    <s v="Cat_Medium"/>
    <n v="120"/>
    <n v="100"/>
  </r>
  <r>
    <s v="53affb824fa5ad"/>
    <s v="26/01/2018"/>
    <n v="4"/>
    <x v="1"/>
    <s v="White/Black"/>
    <n v="14"/>
    <x v="2"/>
    <s v="Fort Worth"/>
    <x v="5"/>
    <n v="100"/>
    <s v="Dog_Medium"/>
    <n v="150"/>
    <n v="0"/>
  </r>
  <r>
    <s v="98cbe1d9683909"/>
    <s v="17/03/2019"/>
    <n v="3"/>
    <x v="1"/>
    <s v="Black/Tan"/>
    <n v="28"/>
    <x v="2"/>
    <s v="Houston"/>
    <x v="1"/>
    <n v="140"/>
    <s v="Dog_Medium"/>
    <n v="150"/>
    <n v="0"/>
  </r>
  <r>
    <s v="a9f80eab4d685d"/>
    <s v="26/04/2011"/>
    <n v="11"/>
    <x v="1"/>
    <s v="Buff"/>
    <n v="7"/>
    <x v="0"/>
    <s v="Austin"/>
    <x v="1"/>
    <n v="135"/>
    <s v="Dog_Small"/>
    <n v="125"/>
    <n v="150"/>
  </r>
  <r>
    <s v="81d43a6fe06d36"/>
    <s v="10/10/2016"/>
    <n v="5"/>
    <x v="0"/>
    <s v="Brown Tabby/White"/>
    <n v="8.5"/>
    <x v="1"/>
    <s v="Houston"/>
    <x v="0"/>
    <n v="140"/>
    <s v="Cat_Large"/>
    <n v="140"/>
    <n v="100"/>
  </r>
  <r>
    <s v="d65079a338bca5"/>
    <s v="24/09/2006"/>
    <n v="15"/>
    <x v="1"/>
    <s v="Blue/White"/>
    <n v="43"/>
    <x v="1"/>
    <s v="Austin"/>
    <x v="7"/>
    <n v="135"/>
    <s v="Dog_Large"/>
    <n v="175"/>
    <n v="200"/>
  </r>
  <r>
    <s v="ae5ba73ad50125"/>
    <s v="26/10/2018"/>
    <n v="3"/>
    <x v="0"/>
    <s v="Black"/>
    <n v="10"/>
    <x v="1"/>
    <s v="Houston"/>
    <x v="1"/>
    <n v="140"/>
    <s v="Cat_Large"/>
    <n v="140"/>
    <n v="0"/>
  </r>
  <r>
    <s v="3d5f9a2013a239"/>
    <s v="15/10/2010"/>
    <n v="11"/>
    <x v="1"/>
    <s v="Black/White"/>
    <n v="7"/>
    <x v="0"/>
    <s v="San Antonio"/>
    <x v="5"/>
    <n v="120"/>
    <s v="Dog_Small"/>
    <n v="125"/>
    <n v="150"/>
  </r>
  <r>
    <s v="eb98dd19e8145f"/>
    <s v="01/01/2014"/>
    <n v="8"/>
    <x v="1"/>
    <s v="Black/White"/>
    <n v="8"/>
    <x v="0"/>
    <s v="Houston"/>
    <x v="8"/>
    <n v="140"/>
    <s v="Dog_Small"/>
    <n v="125"/>
    <n v="150"/>
  </r>
  <r>
    <s v="6598404e24c155"/>
    <s v="06/05/2015"/>
    <n v="7"/>
    <x v="1"/>
    <s v="Black/White"/>
    <n v="5"/>
    <x v="0"/>
    <s v="Fort Worth"/>
    <x v="2"/>
    <n v="100"/>
    <s v="Dog_Small"/>
    <n v="125"/>
    <n v="100"/>
  </r>
  <r>
    <s v="bc9dd6e50590d6"/>
    <s v="09/09/2009"/>
    <n v="12"/>
    <x v="0"/>
    <s v="Brown Tabby"/>
    <n v="9"/>
    <x v="1"/>
    <s v="Dallas"/>
    <x v="1"/>
    <n v="110"/>
    <s v="Cat_Large"/>
    <n v="140"/>
    <n v="150"/>
  </r>
  <r>
    <s v="8c8d8ce142a966"/>
    <s v="01/12/2013"/>
    <n v="8"/>
    <x v="1"/>
    <s v="Blue/White"/>
    <n v="11"/>
    <x v="2"/>
    <s v="Fort Worth"/>
    <x v="0"/>
    <n v="100"/>
    <s v="Dog_Medium"/>
    <n v="150"/>
    <n v="150"/>
  </r>
  <r>
    <s v="813da16ee78c66"/>
    <s v="18/07/2014"/>
    <n v="7"/>
    <x v="0"/>
    <s v="Black"/>
    <n v="2"/>
    <x v="0"/>
    <s v="Fort Worth"/>
    <x v="0"/>
    <n v="100"/>
    <s v="Cat_Small"/>
    <n v="100"/>
    <n v="100"/>
  </r>
  <r>
    <s v="6a1ed71a2de760"/>
    <s v="17/12/2014"/>
    <n v="7"/>
    <x v="1"/>
    <s v="Brown"/>
    <n v="24"/>
    <x v="2"/>
    <s v="Fort Worth"/>
    <x v="2"/>
    <n v="100"/>
    <s v="Dog_Medium"/>
    <n v="150"/>
    <n v="100"/>
  </r>
  <r>
    <s v="9955d003914c75"/>
    <s v="25/06/2012"/>
    <n v="10"/>
    <x v="0"/>
    <s v="Blue/White"/>
    <n v="6.5"/>
    <x v="2"/>
    <s v="Fort Worth"/>
    <x v="1"/>
    <n v="100"/>
    <s v="Cat_Medium"/>
    <n v="120"/>
    <n v="150"/>
  </r>
  <r>
    <s v="e356a818603b30"/>
    <s v="13/10/2018"/>
    <n v="3"/>
    <x v="1"/>
    <s v="Black/Brown"/>
    <n v="7"/>
    <x v="0"/>
    <s v="San Antonio"/>
    <x v="10"/>
    <n v="120"/>
    <s v="Dog_Small"/>
    <n v="125"/>
    <n v="0"/>
  </r>
  <r>
    <s v="2a01323e0f31ec"/>
    <s v="09/01/2010"/>
    <n v="12"/>
    <x v="1"/>
    <s v="Tan/Cream"/>
    <n v="36"/>
    <x v="1"/>
    <s v="Austin"/>
    <x v="6"/>
    <n v="135"/>
    <s v="Dog_Large"/>
    <n v="175"/>
    <n v="150"/>
  </r>
  <r>
    <s v="aa5f3b2ccf364e"/>
    <s v="11/10/2013"/>
    <n v="8"/>
    <x v="1"/>
    <s v="White/Tan"/>
    <n v="4"/>
    <x v="0"/>
    <s v="Fort Worth"/>
    <x v="1"/>
    <n v="100"/>
    <s v="Dog_Small"/>
    <n v="125"/>
    <n v="150"/>
  </r>
  <r>
    <s v="f5c16c925682bc"/>
    <s v="29/01/2018"/>
    <n v="4"/>
    <x v="1"/>
    <s v="White/Brown Brindle"/>
    <n v="40"/>
    <x v="1"/>
    <s v="Houston"/>
    <x v="4"/>
    <n v="140"/>
    <s v="Dog_Large"/>
    <n v="175"/>
    <n v="0"/>
  </r>
  <r>
    <s v="ef60c80a2a6a2e"/>
    <s v="09/06/2013"/>
    <n v="9"/>
    <x v="1"/>
    <s v="Tan/Black"/>
    <n v="44"/>
    <x v="1"/>
    <s v="Houston"/>
    <x v="8"/>
    <n v="140"/>
    <s v="Dog_Large"/>
    <n v="175"/>
    <n v="150"/>
  </r>
  <r>
    <s v="71aadc667cbe4f"/>
    <s v="23/06/2018"/>
    <n v="4"/>
    <x v="1"/>
    <s v="Black/Brown"/>
    <n v="39"/>
    <x v="1"/>
    <s v="Fort Worth"/>
    <x v="2"/>
    <n v="100"/>
    <s v="Dog_Large"/>
    <n v="175"/>
    <n v="0"/>
  </r>
  <r>
    <s v="01ab73acba1b49"/>
    <s v="21/08/2013"/>
    <n v="8"/>
    <x v="1"/>
    <s v="Tan"/>
    <n v="20"/>
    <x v="2"/>
    <s v="Austin"/>
    <x v="6"/>
    <n v="135"/>
    <s v="Dog_Medium"/>
    <n v="150"/>
    <n v="150"/>
  </r>
  <r>
    <s v="3cfef46f3edf7f"/>
    <s v="21/10/2018"/>
    <n v="3"/>
    <x v="1"/>
    <s v="Cream"/>
    <n v="46"/>
    <x v="1"/>
    <s v="San Antonio"/>
    <x v="5"/>
    <n v="120"/>
    <s v="Dog_Large"/>
    <n v="175"/>
    <n v="0"/>
  </r>
  <r>
    <s v="be01d22b8fbb95"/>
    <s v="28/12/2013"/>
    <n v="8"/>
    <x v="1"/>
    <s v="White/Brown"/>
    <n v="37"/>
    <x v="1"/>
    <s v="Fort Worth"/>
    <x v="1"/>
    <n v="100"/>
    <s v="Dog_Large"/>
    <n v="175"/>
    <n v="150"/>
  </r>
  <r>
    <s v="b137dc0446f08a"/>
    <s v="12/10/2013"/>
    <n v="8"/>
    <x v="0"/>
    <s v="Lynx Point"/>
    <n v="8"/>
    <x v="1"/>
    <s v="Austin"/>
    <x v="1"/>
    <n v="135"/>
    <s v="Cat_Large"/>
    <n v="140"/>
    <n v="150"/>
  </r>
  <r>
    <s v="db734494e11678"/>
    <s v="20/10/2014"/>
    <n v="7"/>
    <x v="1"/>
    <s v="Tan"/>
    <n v="5"/>
    <x v="0"/>
    <s v="Dallas"/>
    <x v="7"/>
    <n v="110"/>
    <s v="Dog_Small"/>
    <n v="125"/>
    <n v="100"/>
  </r>
  <r>
    <s v="cd261683583758"/>
    <s v="30/08/2006"/>
    <n v="15"/>
    <x v="1"/>
    <s v="Tricolor"/>
    <n v="15"/>
    <x v="2"/>
    <s v="Fort Worth"/>
    <x v="7"/>
    <n v="100"/>
    <s v="Dog_Medium"/>
    <n v="150"/>
    <n v="200"/>
  </r>
  <r>
    <s v="d8c2ba0cc0e192"/>
    <s v="24/08/2019"/>
    <n v="2"/>
    <x v="1"/>
    <s v="Cream"/>
    <n v="21"/>
    <x v="2"/>
    <s v="Houston"/>
    <x v="7"/>
    <n v="140"/>
    <s v="Dog_Medium"/>
    <n v="150"/>
    <n v="0"/>
  </r>
  <r>
    <s v="94f8c5b667a1c4"/>
    <s v="02/04/2015"/>
    <n v="7"/>
    <x v="0"/>
    <s v="Orange Tabby/White"/>
    <n v="8"/>
    <x v="1"/>
    <s v="Austin"/>
    <x v="1"/>
    <n v="135"/>
    <s v="Cat_Large"/>
    <n v="140"/>
    <n v="100"/>
  </r>
  <r>
    <s v="150b3fdffa8237"/>
    <s v="30/03/2003"/>
    <n v="19"/>
    <x v="1"/>
    <s v="Black"/>
    <n v="41"/>
    <x v="1"/>
    <s v="San Antonio"/>
    <x v="6"/>
    <n v="120"/>
    <s v="Dog_Large"/>
    <n v="175"/>
    <n v="300"/>
  </r>
  <r>
    <s v="053f30b324f79e"/>
    <s v="23/02/2016"/>
    <n v="6"/>
    <x v="0"/>
    <s v="Orange Tabby"/>
    <n v="3"/>
    <x v="0"/>
    <s v="Dallas"/>
    <x v="6"/>
    <n v="110"/>
    <s v="Cat_Small"/>
    <n v="100"/>
    <n v="100"/>
  </r>
  <r>
    <s v="c877ddec534a00"/>
    <s v="20/06/2010"/>
    <n v="12"/>
    <x v="0"/>
    <s v="Orange Tabby"/>
    <n v="3"/>
    <x v="0"/>
    <s v="Houston"/>
    <x v="7"/>
    <n v="140"/>
    <s v="Cat_Small"/>
    <n v="100"/>
    <n v="150"/>
  </r>
  <r>
    <s v="474dc969d68f3e"/>
    <s v="11/10/2016"/>
    <n v="5"/>
    <x v="0"/>
    <s v="Calico"/>
    <n v="4"/>
    <x v="0"/>
    <s v="Austin"/>
    <x v="5"/>
    <n v="135"/>
    <s v="Cat_Small"/>
    <n v="100"/>
    <n v="100"/>
  </r>
  <r>
    <s v="dafe5d12f3cd81"/>
    <s v="08/04/2015"/>
    <n v="7"/>
    <x v="1"/>
    <s v="Brown Brindle"/>
    <n v="3"/>
    <x v="0"/>
    <s v="Houston"/>
    <x v="7"/>
    <n v="140"/>
    <s v="Dog_Small"/>
    <n v="125"/>
    <n v="100"/>
  </r>
  <r>
    <s v="3c37ba6ecdbd7b"/>
    <s v="17/07/2013"/>
    <n v="8"/>
    <x v="1"/>
    <s v="Buff"/>
    <n v="41"/>
    <x v="1"/>
    <s v="San Antonio"/>
    <x v="5"/>
    <n v="120"/>
    <s v="Dog_Large"/>
    <n v="175"/>
    <n v="150"/>
  </r>
  <r>
    <s v="8df834e1df56e9"/>
    <s v="03/06/2007"/>
    <n v="15"/>
    <x v="1"/>
    <s v="White"/>
    <n v="11"/>
    <x v="2"/>
    <s v="Houston"/>
    <x v="0"/>
    <n v="140"/>
    <s v="Dog_Medium"/>
    <n v="150"/>
    <n v="200"/>
  </r>
  <r>
    <s v="7489a0f25154aa"/>
    <s v="26/04/2012"/>
    <n v="10"/>
    <x v="1"/>
    <s v="Tan"/>
    <n v="31.5"/>
    <x v="1"/>
    <s v="San Antonio"/>
    <x v="2"/>
    <n v="120"/>
    <s v="Dog_Large"/>
    <n v="175"/>
    <n v="150"/>
  </r>
  <r>
    <s v="fb38b25020a270"/>
    <s v="09/04/2005"/>
    <n v="17"/>
    <x v="0"/>
    <s v="Lynx Point"/>
    <n v="2"/>
    <x v="0"/>
    <s v="Dallas"/>
    <x v="3"/>
    <n v="110"/>
    <s v="Cat_Small"/>
    <n v="100"/>
    <n v="300"/>
  </r>
  <r>
    <s v="ff482ce87e8be2"/>
    <s v="22/05/2017"/>
    <n v="5"/>
    <x v="1"/>
    <s v="Brown Brindle"/>
    <n v="11.5"/>
    <x v="2"/>
    <s v="Fort Worth"/>
    <x v="3"/>
    <n v="100"/>
    <s v="Dog_Medium"/>
    <n v="150"/>
    <n v="100"/>
  </r>
  <r>
    <s v="159c308166d61f"/>
    <s v="26/12/2017"/>
    <n v="4"/>
    <x v="1"/>
    <s v="White/Brown"/>
    <n v="12"/>
    <x v="2"/>
    <s v="Austin"/>
    <x v="6"/>
    <n v="135"/>
    <s v="Dog_Medium"/>
    <n v="150"/>
    <n v="0"/>
  </r>
  <r>
    <s v="a5366fbf37d11f"/>
    <s v="02/09/2015"/>
    <n v="6"/>
    <x v="0"/>
    <s v="Black"/>
    <n v="2"/>
    <x v="0"/>
    <s v="Austin"/>
    <x v="1"/>
    <n v="135"/>
    <s v="Cat_Small"/>
    <n v="100"/>
    <n v="100"/>
  </r>
  <r>
    <s v="a41fa313e23175"/>
    <s v="26/11/2017"/>
    <n v="4"/>
    <x v="1"/>
    <s v="Brown/White"/>
    <n v="39"/>
    <x v="1"/>
    <s v="San Antonio"/>
    <x v="1"/>
    <n v="120"/>
    <s v="Dog_Large"/>
    <n v="175"/>
    <n v="0"/>
  </r>
  <r>
    <s v="7df905b6b1847d"/>
    <s v="10/11/2013"/>
    <n v="8"/>
    <x v="0"/>
    <s v="Blue/White"/>
    <n v="2"/>
    <x v="0"/>
    <s v="Houston"/>
    <x v="0"/>
    <n v="140"/>
    <s v="Cat_Small"/>
    <n v="100"/>
    <n v="150"/>
  </r>
  <r>
    <s v="fe976f1d98be0e"/>
    <s v="27/07/2014"/>
    <n v="7"/>
    <x v="0"/>
    <s v="Black"/>
    <n v="6"/>
    <x v="2"/>
    <s v="Austin"/>
    <x v="3"/>
    <n v="135"/>
    <s v="Cat_Medium"/>
    <n v="120"/>
    <n v="100"/>
  </r>
  <r>
    <s v="4a2b9330cd811c"/>
    <s v="17/03/2018"/>
    <n v="4"/>
    <x v="1"/>
    <s v="Brown Brindle"/>
    <n v="14"/>
    <x v="2"/>
    <s v="Fort Worth"/>
    <x v="5"/>
    <n v="100"/>
    <s v="Dog_Medium"/>
    <n v="150"/>
    <n v="0"/>
  </r>
  <r>
    <s v="f1d071d879f3c7"/>
    <s v="30/10/2017"/>
    <n v="4"/>
    <x v="0"/>
    <s v="Black"/>
    <n v="10"/>
    <x v="1"/>
    <s v="Fort Worth"/>
    <x v="8"/>
    <n v="100"/>
    <s v="Cat_Large"/>
    <n v="140"/>
    <n v="0"/>
  </r>
  <r>
    <s v="fe159232fdfad6"/>
    <s v="11/09/2014"/>
    <n v="7"/>
    <x v="1"/>
    <s v="Tricolor"/>
    <n v="15"/>
    <x v="2"/>
    <s v="Austin"/>
    <x v="3"/>
    <n v="135"/>
    <s v="Dog_Medium"/>
    <n v="150"/>
    <n v="100"/>
  </r>
  <r>
    <s v="9149be4d34933b"/>
    <s v="31/08/2019"/>
    <n v="2"/>
    <x v="0"/>
    <s v="Cream/Brown"/>
    <n v="6.5"/>
    <x v="2"/>
    <s v="Houston"/>
    <x v="9"/>
    <n v="140"/>
    <s v="Cat_Medium"/>
    <n v="120"/>
    <n v="0"/>
  </r>
  <r>
    <s v="f2886b317cd390"/>
    <s v="05/06/2018"/>
    <n v="4"/>
    <x v="1"/>
    <s v="Black"/>
    <n v="24"/>
    <x v="2"/>
    <s v="Austin"/>
    <x v="4"/>
    <n v="135"/>
    <s v="Dog_Medium"/>
    <n v="150"/>
    <n v="0"/>
  </r>
  <r>
    <s v="da23dcb9171bed"/>
    <s v="11/02/2016"/>
    <n v="6"/>
    <x v="1"/>
    <s v="White/Blue"/>
    <n v="47"/>
    <x v="1"/>
    <s v="Houston"/>
    <x v="7"/>
    <n v="140"/>
    <s v="Dog_Large"/>
    <n v="175"/>
    <n v="100"/>
  </r>
  <r>
    <s v="d0be552f9be30c"/>
    <s v="05/06/2015"/>
    <n v="7"/>
    <x v="0"/>
    <s v="White/Blue"/>
    <n v="3"/>
    <x v="0"/>
    <s v="San Antonio"/>
    <x v="7"/>
    <n v="120"/>
    <s v="Cat_Small"/>
    <n v="100"/>
    <n v="100"/>
  </r>
  <r>
    <s v="a6e230ba644238"/>
    <s v="26/04/2014"/>
    <n v="8"/>
    <x v="1"/>
    <s v="Brown/Black"/>
    <n v="44"/>
    <x v="1"/>
    <s v="Austin"/>
    <x v="1"/>
    <n v="135"/>
    <s v="Dog_Large"/>
    <n v="175"/>
    <n v="150"/>
  </r>
  <r>
    <s v="447c74c814e2a6"/>
    <s v="25/10/2017"/>
    <n v="4"/>
    <x v="1"/>
    <s v="Black/Black Brindle"/>
    <n v="42"/>
    <x v="1"/>
    <s v="Dallas"/>
    <x v="5"/>
    <n v="110"/>
    <s v="Dog_Large"/>
    <n v="175"/>
    <n v="0"/>
  </r>
  <r>
    <s v="7b36dd1823a2b2"/>
    <s v="27/06/2015"/>
    <n v="7"/>
    <x v="1"/>
    <s v="White/Brown Brindle"/>
    <n v="37"/>
    <x v="1"/>
    <s v="Austin"/>
    <x v="12"/>
    <n v="135"/>
    <s v="Dog_Large"/>
    <n v="175"/>
    <n v="100"/>
  </r>
  <r>
    <s v="0f7d1e10eec62e"/>
    <s v="26/06/2013"/>
    <n v="9"/>
    <x v="0"/>
    <s v="Orange Tabby/White"/>
    <n v="2"/>
    <x v="0"/>
    <s v="Houston"/>
    <x v="6"/>
    <n v="140"/>
    <s v="Cat_Small"/>
    <n v="100"/>
    <n v="150"/>
  </r>
  <r>
    <s v="4578048d76095c"/>
    <s v="25/08/2018"/>
    <n v="3"/>
    <x v="1"/>
    <s v="White/Black"/>
    <n v="20"/>
    <x v="2"/>
    <s v="Fort Worth"/>
    <x v="5"/>
    <n v="100"/>
    <s v="Dog_Medium"/>
    <n v="150"/>
    <n v="0"/>
  </r>
  <r>
    <s v="f30c60a4ce3e53"/>
    <s v="15/08/2014"/>
    <n v="7"/>
    <x v="0"/>
    <s v="White/Orange"/>
    <n v="4"/>
    <x v="0"/>
    <s v="Austin"/>
    <x v="4"/>
    <n v="135"/>
    <s v="Cat_Small"/>
    <n v="100"/>
    <n v="100"/>
  </r>
  <r>
    <s v="fdab13bf173aee"/>
    <s v="15/04/2017"/>
    <n v="5"/>
    <x v="1"/>
    <s v="Tan/White"/>
    <n v="31.5"/>
    <x v="1"/>
    <s v="San Antonio"/>
    <x v="3"/>
    <n v="120"/>
    <s v="Dog_Large"/>
    <n v="175"/>
    <n v="100"/>
  </r>
  <r>
    <s v="d365a93767b923"/>
    <s v="26/01/2015"/>
    <n v="7"/>
    <x v="1"/>
    <s v="Blue/White"/>
    <n v="33"/>
    <x v="1"/>
    <s v="San Antonio"/>
    <x v="7"/>
    <n v="120"/>
    <s v="Dog_Large"/>
    <n v="175"/>
    <n v="100"/>
  </r>
  <r>
    <s v="b21caf5eb98d92"/>
    <s v="23/06/2016"/>
    <n v="6"/>
    <x v="1"/>
    <s v="White/Black"/>
    <n v="46"/>
    <x v="1"/>
    <s v="San Antonio"/>
    <x v="1"/>
    <n v="120"/>
    <s v="Dog_Large"/>
    <n v="175"/>
    <n v="100"/>
  </r>
  <r>
    <s v="1b289e3d98f202"/>
    <s v="12/06/2016"/>
    <n v="6"/>
    <x v="1"/>
    <s v="Black/White"/>
    <n v="45"/>
    <x v="1"/>
    <s v="Austin"/>
    <x v="6"/>
    <n v="135"/>
    <s v="Dog_Large"/>
    <n v="175"/>
    <n v="100"/>
  </r>
  <r>
    <s v="ce9a420f4d79ea"/>
    <s v="21/04/2020"/>
    <n v="2"/>
    <x v="0"/>
    <s v="Orange Tabby"/>
    <n v="6"/>
    <x v="2"/>
    <s v="Austin"/>
    <x v="7"/>
    <n v="135"/>
    <s v="Cat_Medium"/>
    <n v="120"/>
    <n v="0"/>
  </r>
  <r>
    <s v="570abe312f78f9"/>
    <s v="03/04/2014"/>
    <n v="8"/>
    <x v="0"/>
    <s v="Brown Tabby/White"/>
    <n v="6"/>
    <x v="2"/>
    <s v="San Antonio"/>
    <x v="5"/>
    <n v="120"/>
    <s v="Cat_Medium"/>
    <n v="120"/>
    <n v="150"/>
  </r>
  <r>
    <s v="e4b895d97fb8c7"/>
    <s v="06/02/2016"/>
    <n v="6"/>
    <x v="0"/>
    <s v="Black"/>
    <n v="9"/>
    <x v="1"/>
    <s v="Houston"/>
    <x v="10"/>
    <n v="140"/>
    <s v="Cat_Large"/>
    <n v="140"/>
    <n v="100"/>
  </r>
  <r>
    <s v="5aeda6bc231d87"/>
    <s v="12/11/2011"/>
    <n v="10"/>
    <x v="0"/>
    <s v="Tortie"/>
    <n v="10"/>
    <x v="1"/>
    <s v="Houston"/>
    <x v="5"/>
    <n v="140"/>
    <s v="Cat_Large"/>
    <n v="140"/>
    <n v="150"/>
  </r>
  <r>
    <s v="f2acdf49edf25a"/>
    <s v="13/08/2017"/>
    <n v="4"/>
    <x v="0"/>
    <s v="Calico"/>
    <n v="10"/>
    <x v="1"/>
    <s v="Austin"/>
    <x v="4"/>
    <n v="135"/>
    <s v="Cat_Large"/>
    <n v="140"/>
    <n v="0"/>
  </r>
  <r>
    <s v="241577089ece9d"/>
    <s v="20/06/2013"/>
    <n v="9"/>
    <x v="1"/>
    <s v="Black/White"/>
    <n v="5"/>
    <x v="0"/>
    <s v="Austin"/>
    <x v="6"/>
    <n v="135"/>
    <s v="Dog_Small"/>
    <n v="125"/>
    <n v="150"/>
  </r>
  <r>
    <s v="4d94f4c8194a38"/>
    <s v="09/02/2017"/>
    <n v="5"/>
    <x v="1"/>
    <s v="Brown/White"/>
    <n v="46"/>
    <x v="1"/>
    <s v="Austin"/>
    <x v="5"/>
    <n v="135"/>
    <s v="Dog_Large"/>
    <n v="175"/>
    <n v="100"/>
  </r>
  <r>
    <s v="72d2fcf0e49770"/>
    <s v="28/10/2015"/>
    <n v="6"/>
    <x v="1"/>
    <s v="Brown Brindle/White"/>
    <n v="34"/>
    <x v="1"/>
    <s v="Austin"/>
    <x v="2"/>
    <n v="135"/>
    <s v="Dog_Large"/>
    <n v="175"/>
    <n v="100"/>
  </r>
  <r>
    <s v="274e3f48406c29"/>
    <s v="02/02/2016"/>
    <n v="6"/>
    <x v="1"/>
    <s v="Brown/Black"/>
    <n v="23"/>
    <x v="2"/>
    <s v="Fort Worth"/>
    <x v="6"/>
    <n v="100"/>
    <s v="Dog_Medium"/>
    <n v="150"/>
    <n v="100"/>
  </r>
  <r>
    <s v="2794e47ab2adde"/>
    <s v="13/07/2015"/>
    <n v="6"/>
    <x v="1"/>
    <s v="Red/White"/>
    <n v="5"/>
    <x v="0"/>
    <s v="Dallas"/>
    <x v="6"/>
    <n v="110"/>
    <s v="Dog_Small"/>
    <n v="125"/>
    <n v="100"/>
  </r>
  <r>
    <s v="4c31bfb0b1f4c3"/>
    <s v="15/07/2015"/>
    <n v="6"/>
    <x v="0"/>
    <s v="Tortie/Black"/>
    <n v="8.5"/>
    <x v="1"/>
    <s v="Austin"/>
    <x v="5"/>
    <n v="135"/>
    <s v="Cat_Large"/>
    <n v="140"/>
    <n v="100"/>
  </r>
  <r>
    <s v="eb0567667c72bc"/>
    <s v="17/01/2016"/>
    <n v="6"/>
    <x v="0"/>
    <s v="Brown Tabby/White"/>
    <n v="2"/>
    <x v="0"/>
    <s v="Austin"/>
    <x v="8"/>
    <n v="135"/>
    <s v="Cat_Small"/>
    <n v="100"/>
    <n v="100"/>
  </r>
  <r>
    <s v="892100aa7abbec"/>
    <s v="17/02/2017"/>
    <n v="5"/>
    <x v="1"/>
    <s v="White/Brown Brindle"/>
    <n v="4"/>
    <x v="0"/>
    <s v="Houston"/>
    <x v="0"/>
    <n v="140"/>
    <s v="Dog_Small"/>
    <n v="125"/>
    <n v="100"/>
  </r>
  <r>
    <s v="54262d8e84b358"/>
    <s v="03/06/2014"/>
    <n v="8"/>
    <x v="1"/>
    <s v="White/Red"/>
    <n v="48"/>
    <x v="1"/>
    <s v="Dallas"/>
    <x v="5"/>
    <n v="110"/>
    <s v="Dog_Large"/>
    <n v="175"/>
    <n v="150"/>
  </r>
  <r>
    <s v="8fc2dba2881273"/>
    <s v="05/08/2011"/>
    <n v="10"/>
    <x v="1"/>
    <s v="Black/White"/>
    <n v="38"/>
    <x v="1"/>
    <s v="San Antonio"/>
    <x v="0"/>
    <n v="120"/>
    <s v="Dog_Large"/>
    <n v="175"/>
    <n v="150"/>
  </r>
  <r>
    <s v="291e71d4996b69"/>
    <s v="28/06/2010"/>
    <n v="12"/>
    <x v="1"/>
    <s v="White/Black"/>
    <n v="11.5"/>
    <x v="2"/>
    <s v="Houston"/>
    <x v="6"/>
    <n v="140"/>
    <s v="Dog_Medium"/>
    <n v="150"/>
    <n v="150"/>
  </r>
  <r>
    <s v="16f7d6b2c2b977"/>
    <s v="18/11/2015"/>
    <n v="6"/>
    <x v="1"/>
    <s v="Tan/White"/>
    <n v="41"/>
    <x v="1"/>
    <s v="Austin"/>
    <x v="6"/>
    <n v="135"/>
    <s v="Dog_Large"/>
    <n v="175"/>
    <n v="100"/>
  </r>
  <r>
    <s v="da3291fada60d5"/>
    <s v="31/08/2019"/>
    <n v="2"/>
    <x v="0"/>
    <s v="Cream Tabby"/>
    <n v="10"/>
    <x v="1"/>
    <s v="Houston"/>
    <x v="7"/>
    <n v="140"/>
    <s v="Cat_Large"/>
    <n v="140"/>
    <n v="0"/>
  </r>
  <r>
    <s v="6a83e6addc67c9"/>
    <s v="08/07/2015"/>
    <n v="6"/>
    <x v="1"/>
    <s v="White"/>
    <n v="20"/>
    <x v="2"/>
    <s v="Houston"/>
    <x v="2"/>
    <n v="140"/>
    <s v="Dog_Medium"/>
    <n v="150"/>
    <n v="100"/>
  </r>
  <r>
    <s v="cbc91d99d881bc"/>
    <s v="10/07/2018"/>
    <n v="3"/>
    <x v="0"/>
    <s v="White/Blue"/>
    <n v="4"/>
    <x v="0"/>
    <s v="Fort Worth"/>
    <x v="7"/>
    <n v="100"/>
    <s v="Cat_Small"/>
    <n v="100"/>
    <n v="0"/>
  </r>
  <r>
    <s v="76727132c92f93"/>
    <s v="31/03/2013"/>
    <n v="9"/>
    <x v="1"/>
    <s v="Red"/>
    <n v="6"/>
    <x v="0"/>
    <s v="San Antonio"/>
    <x v="12"/>
    <n v="120"/>
    <s v="Dog_Small"/>
    <n v="125"/>
    <n v="150"/>
  </r>
  <r>
    <s v="5f5c99a7d50fe1"/>
    <s v="15/01/2016"/>
    <n v="6"/>
    <x v="1"/>
    <s v="Yellow"/>
    <n v="39"/>
    <x v="1"/>
    <s v="San Antonio"/>
    <x v="5"/>
    <n v="120"/>
    <s v="Dog_Large"/>
    <n v="175"/>
    <n v="100"/>
  </r>
  <r>
    <s v="ea024ad9c5584a"/>
    <s v="17/11/2013"/>
    <n v="8"/>
    <x v="1"/>
    <s v="Black/White"/>
    <n v="9"/>
    <x v="0"/>
    <s v="Houston"/>
    <x v="10"/>
    <n v="140"/>
    <s v="Dog_Small"/>
    <n v="125"/>
    <n v="150"/>
  </r>
  <r>
    <s v="91e8dac31be5cd"/>
    <s v="28/11/2011"/>
    <n v="10"/>
    <x v="1"/>
    <s v="Tricolor"/>
    <n v="29"/>
    <x v="2"/>
    <s v="Austin"/>
    <x v="9"/>
    <n v="135"/>
    <s v="Dog_Medium"/>
    <n v="150"/>
    <n v="150"/>
  </r>
  <r>
    <s v="f08e1b93057775"/>
    <s v="24/01/2015"/>
    <n v="7"/>
    <x v="1"/>
    <s v="White/Tan"/>
    <n v="17"/>
    <x v="2"/>
    <s v="Houston"/>
    <x v="8"/>
    <n v="140"/>
    <s v="Dog_Medium"/>
    <n v="150"/>
    <n v="100"/>
  </r>
  <r>
    <s v="3539523d649e00"/>
    <s v="20/07/2018"/>
    <n v="3"/>
    <x v="1"/>
    <s v="Brown/Tan"/>
    <n v="15"/>
    <x v="2"/>
    <s v="San Antonio"/>
    <x v="6"/>
    <n v="120"/>
    <s v="Dog_Medium"/>
    <n v="150"/>
    <n v="0"/>
  </r>
  <r>
    <s v="ebbc8520d53a17"/>
    <s v="22/04/2019"/>
    <n v="3"/>
    <x v="0"/>
    <s v="Orange Tabby"/>
    <n v="3"/>
    <x v="0"/>
    <s v="Austin"/>
    <x v="8"/>
    <n v="135"/>
    <s v="Cat_Small"/>
    <n v="100"/>
    <n v="0"/>
  </r>
  <r>
    <s v="e3e132e6db2de2"/>
    <s v="25/08/2015"/>
    <n v="6"/>
    <x v="1"/>
    <s v="Tan/White"/>
    <n v="8"/>
    <x v="0"/>
    <s v="Fort Worth"/>
    <x v="10"/>
    <n v="100"/>
    <s v="Dog_Small"/>
    <n v="125"/>
    <n v="100"/>
  </r>
  <r>
    <s v="f6751d5360df56"/>
    <s v="22/03/2014"/>
    <n v="8"/>
    <x v="1"/>
    <s v="Black/Tan"/>
    <n v="40"/>
    <x v="1"/>
    <s v="Austin"/>
    <x v="4"/>
    <n v="135"/>
    <s v="Dog_Large"/>
    <n v="175"/>
    <n v="150"/>
  </r>
  <r>
    <s v="edbc4ef5cc7648"/>
    <s v="14/03/2017"/>
    <n v="5"/>
    <x v="1"/>
    <s v="Blue/White"/>
    <n v="28"/>
    <x v="2"/>
    <s v="Dallas"/>
    <x v="8"/>
    <n v="110"/>
    <s v="Dog_Medium"/>
    <n v="150"/>
    <n v="100"/>
  </r>
  <r>
    <s v="324626ca7ced1a"/>
    <s v="21/08/2014"/>
    <n v="7"/>
    <x v="1"/>
    <s v="Brown/White"/>
    <n v="14"/>
    <x v="2"/>
    <s v="San Antonio"/>
    <x v="6"/>
    <n v="120"/>
    <s v="Dog_Medium"/>
    <n v="150"/>
    <n v="100"/>
  </r>
  <r>
    <s v="135b4ff1f76ee2"/>
    <s v="14/06/2019"/>
    <n v="3"/>
    <x v="0"/>
    <s v="Brown Tabby"/>
    <n v="9"/>
    <x v="1"/>
    <s v="Austin"/>
    <x v="6"/>
    <n v="135"/>
    <s v="Cat_Large"/>
    <n v="140"/>
    <n v="0"/>
  </r>
  <r>
    <s v="c7869252d9e33d"/>
    <s v="25/03/2018"/>
    <n v="4"/>
    <x v="1"/>
    <s v="White/Black"/>
    <n v="21"/>
    <x v="2"/>
    <s v="Austin"/>
    <x v="7"/>
    <n v="135"/>
    <s v="Dog_Medium"/>
    <n v="150"/>
    <n v="0"/>
  </r>
  <r>
    <s v="70f941d2e5d38d"/>
    <s v="08/06/2014"/>
    <n v="8"/>
    <x v="1"/>
    <s v="Brown"/>
    <n v="24"/>
    <x v="2"/>
    <s v="Houston"/>
    <x v="2"/>
    <n v="140"/>
    <s v="Dog_Medium"/>
    <n v="150"/>
    <n v="150"/>
  </r>
  <r>
    <s v="a3c3fd7f4fe7a3"/>
    <s v="06/04/2017"/>
    <n v="5"/>
    <x v="0"/>
    <s v="Orange Tabby"/>
    <n v="8"/>
    <x v="1"/>
    <s v="San Antonio"/>
    <x v="1"/>
    <n v="120"/>
    <s v="Cat_Large"/>
    <n v="140"/>
    <n v="100"/>
  </r>
  <r>
    <s v="0169bcae17a96e"/>
    <s v="24/03/2018"/>
    <n v="4"/>
    <x v="0"/>
    <s v="Brown Tabby/White"/>
    <n v="4"/>
    <x v="0"/>
    <s v="Fort Worth"/>
    <x v="6"/>
    <n v="100"/>
    <s v="Cat_Small"/>
    <n v="100"/>
    <n v="0"/>
  </r>
  <r>
    <s v="46d5ba2e7075bd"/>
    <s v="10/11/2012"/>
    <n v="9"/>
    <x v="1"/>
    <s v="Brown Brindle/White"/>
    <n v="49"/>
    <x v="1"/>
    <s v="Fort Worth"/>
    <x v="5"/>
    <n v="100"/>
    <s v="Dog_Large"/>
    <n v="175"/>
    <n v="150"/>
  </r>
  <r>
    <s v="d4ceceddc342ea"/>
    <s v="08/03/2017"/>
    <n v="5"/>
    <x v="1"/>
    <s v="Brown"/>
    <n v="31"/>
    <x v="1"/>
    <s v="Houston"/>
    <x v="7"/>
    <n v="140"/>
    <s v="Dog_Large"/>
    <n v="175"/>
    <n v="100"/>
  </r>
  <r>
    <s v="8e4f32e29ac450"/>
    <s v="12/08/2015"/>
    <n v="6"/>
    <x v="0"/>
    <s v="Brown Tabby"/>
    <n v="10"/>
    <x v="1"/>
    <s v="Houston"/>
    <x v="0"/>
    <n v="140"/>
    <s v="Cat_Large"/>
    <n v="140"/>
    <n v="100"/>
  </r>
  <r>
    <s v="b5c10b6aa38be7"/>
    <s v="29/04/2020"/>
    <n v="2"/>
    <x v="0"/>
    <s v="Brown Tabby"/>
    <n v="8"/>
    <x v="1"/>
    <s v="Houston"/>
    <x v="1"/>
    <n v="140"/>
    <s v="Cat_Large"/>
    <n v="140"/>
    <n v="0"/>
  </r>
  <r>
    <s v="41eb9a8afec403"/>
    <s v="01/03/2018"/>
    <n v="4"/>
    <x v="1"/>
    <s v="Red Tick/White"/>
    <n v="34"/>
    <x v="1"/>
    <s v="San Antonio"/>
    <x v="5"/>
    <n v="120"/>
    <s v="Dog_Large"/>
    <n v="175"/>
    <n v="0"/>
  </r>
  <r>
    <s v="9c9e8449475bea"/>
    <s v="28/08/2016"/>
    <n v="5"/>
    <x v="1"/>
    <s v="Tan/White"/>
    <n v="13"/>
    <x v="2"/>
    <s v="Fort Worth"/>
    <x v="1"/>
    <n v="100"/>
    <s v="Dog_Medium"/>
    <n v="150"/>
    <n v="100"/>
  </r>
  <r>
    <s v="7502742e0711cd"/>
    <s v="02/03/2017"/>
    <n v="5"/>
    <x v="1"/>
    <s v="Brown/White"/>
    <n v="22"/>
    <x v="2"/>
    <s v="Houston"/>
    <x v="2"/>
    <n v="140"/>
    <s v="Dog_Medium"/>
    <n v="150"/>
    <n v="100"/>
  </r>
  <r>
    <s v="bcc8ec5f6b146f"/>
    <s v="24/01/2018"/>
    <n v="4"/>
    <x v="1"/>
    <s v="Black/White"/>
    <n v="31"/>
    <x v="1"/>
    <s v="Dallas"/>
    <x v="1"/>
    <n v="110"/>
    <s v="Dog_Large"/>
    <n v="175"/>
    <n v="0"/>
  </r>
  <r>
    <s v="9f7e4757aec0e1"/>
    <s v="20/09/2012"/>
    <n v="9"/>
    <x v="0"/>
    <s v="Orange Tabby/White"/>
    <n v="4"/>
    <x v="0"/>
    <s v="Houston"/>
    <x v="1"/>
    <n v="140"/>
    <s v="Cat_Small"/>
    <n v="100"/>
    <n v="150"/>
  </r>
  <r>
    <s v="226adb458b5c94"/>
    <s v="07/08/2008"/>
    <n v="13"/>
    <x v="1"/>
    <s v="Red/White"/>
    <n v="9"/>
    <x v="0"/>
    <s v="San Antonio"/>
    <x v="6"/>
    <n v="120"/>
    <s v="Dog_Small"/>
    <n v="125"/>
    <n v="200"/>
  </r>
  <r>
    <s v="34ff4726aca43c"/>
    <s v="11/11/2017"/>
    <n v="4"/>
    <x v="1"/>
    <s v="Brown/White"/>
    <n v="48"/>
    <x v="1"/>
    <s v="Houston"/>
    <x v="6"/>
    <n v="140"/>
    <s v="Dog_Large"/>
    <n v="175"/>
    <n v="0"/>
  </r>
  <r>
    <s v="f5dc0c61f9b494"/>
    <s v="04/01/2018"/>
    <n v="4"/>
    <x v="0"/>
    <s v="White/Orange Tabby"/>
    <n v="4"/>
    <x v="0"/>
    <s v="Houston"/>
    <x v="4"/>
    <n v="140"/>
    <s v="Cat_Small"/>
    <n v="100"/>
    <n v="0"/>
  </r>
  <r>
    <s v="4e15110d06e884"/>
    <s v="08/05/2018"/>
    <n v="4"/>
    <x v="1"/>
    <s v="Red Tick"/>
    <n v="8"/>
    <x v="0"/>
    <s v="Houston"/>
    <x v="5"/>
    <n v="140"/>
    <s v="Dog_Small"/>
    <n v="125"/>
    <n v="0"/>
  </r>
  <r>
    <s v="b5ea62846e44f0"/>
    <s v="07/05/2018"/>
    <n v="4"/>
    <x v="0"/>
    <s v="White/Blue Tabby"/>
    <n v="10"/>
    <x v="1"/>
    <s v="Fort Worth"/>
    <x v="1"/>
    <n v="100"/>
    <s v="Cat_Large"/>
    <n v="140"/>
    <n v="0"/>
  </r>
  <r>
    <s v="bdf11b1850d30c"/>
    <s v="14/10/2016"/>
    <n v="5"/>
    <x v="1"/>
    <s v="White"/>
    <n v="37"/>
    <x v="1"/>
    <s v="Dallas"/>
    <x v="1"/>
    <n v="110"/>
    <s v="Dog_Large"/>
    <n v="175"/>
    <n v="100"/>
  </r>
  <r>
    <s v="d4a0a8ae671118"/>
    <s v="08/05/2013"/>
    <n v="9"/>
    <x v="1"/>
    <s v="Brown/White"/>
    <n v="42"/>
    <x v="1"/>
    <s v="Fort Worth"/>
    <x v="7"/>
    <n v="100"/>
    <s v="Dog_Large"/>
    <n v="175"/>
    <n v="150"/>
  </r>
  <r>
    <s v="6e22a5508d7923"/>
    <s v="29/10/2011"/>
    <n v="10"/>
    <x v="1"/>
    <s v="Brown/White"/>
    <n v="47"/>
    <x v="1"/>
    <s v="Houston"/>
    <x v="2"/>
    <n v="140"/>
    <s v="Dog_Large"/>
    <n v="175"/>
    <n v="150"/>
  </r>
  <r>
    <s v="01fd3c2c1ff283"/>
    <s v="18/08/2014"/>
    <n v="7"/>
    <x v="1"/>
    <s v="Black/White"/>
    <n v="18"/>
    <x v="2"/>
    <s v="San Antonio"/>
    <x v="6"/>
    <n v="120"/>
    <s v="Dog_Medium"/>
    <n v="150"/>
    <n v="100"/>
  </r>
  <r>
    <s v="5346763cb23964"/>
    <s v="06/04/2014"/>
    <n v="8"/>
    <x v="0"/>
    <s v="Silver Tabby/White"/>
    <n v="9"/>
    <x v="1"/>
    <s v="Houston"/>
    <x v="5"/>
    <n v="140"/>
    <s v="Cat_Large"/>
    <n v="140"/>
    <n v="150"/>
  </r>
  <r>
    <s v="4abe3e4a4e94b1"/>
    <s v="21/04/2016"/>
    <n v="6"/>
    <x v="1"/>
    <s v="Tan/White"/>
    <n v="7"/>
    <x v="0"/>
    <s v="Dallas"/>
    <x v="5"/>
    <n v="110"/>
    <s v="Dog_Small"/>
    <n v="125"/>
    <n v="100"/>
  </r>
  <r>
    <s v="697f22adc97676"/>
    <s v="12/03/2012"/>
    <n v="10"/>
    <x v="1"/>
    <s v="Tan"/>
    <n v="15"/>
    <x v="2"/>
    <s v="San Antonio"/>
    <x v="2"/>
    <n v="120"/>
    <s v="Dog_Medium"/>
    <n v="150"/>
    <n v="150"/>
  </r>
  <r>
    <s v="de53276e80b6fc"/>
    <s v="13/01/2003"/>
    <n v="19"/>
    <x v="1"/>
    <s v="Gray"/>
    <n v="28"/>
    <x v="2"/>
    <s v="Fort Worth"/>
    <x v="7"/>
    <n v="100"/>
    <s v="Dog_Medium"/>
    <n v="150"/>
    <n v="300"/>
  </r>
  <r>
    <s v="cf1f17f81583eb"/>
    <s v="03/02/2015"/>
    <n v="7"/>
    <x v="1"/>
    <s v="Brown"/>
    <n v="11.5"/>
    <x v="2"/>
    <s v="Austin"/>
    <x v="7"/>
    <n v="135"/>
    <s v="Dog_Medium"/>
    <n v="150"/>
    <n v="100"/>
  </r>
  <r>
    <s v="dc4b3eaf84d803"/>
    <s v="30/05/2016"/>
    <n v="6"/>
    <x v="0"/>
    <s v="Blue Tabby/White"/>
    <n v="9"/>
    <x v="1"/>
    <s v="Houston"/>
    <x v="7"/>
    <n v="140"/>
    <s v="Cat_Large"/>
    <n v="140"/>
    <n v="100"/>
  </r>
  <r>
    <s v="23d8fda0ebc67c"/>
    <s v="03/02/2010"/>
    <n v="12"/>
    <x v="0"/>
    <s v="Brown Tabby"/>
    <n v="2"/>
    <x v="0"/>
    <s v="Houston"/>
    <x v="6"/>
    <n v="140"/>
    <s v="Cat_Small"/>
    <n v="100"/>
    <n v="150"/>
  </r>
  <r>
    <s v="720cb7684bca85"/>
    <s v="27/08/2015"/>
    <n v="6"/>
    <x v="1"/>
    <s v="White"/>
    <n v="26"/>
    <x v="2"/>
    <s v="Austin"/>
    <x v="2"/>
    <n v="135"/>
    <s v="Dog_Medium"/>
    <n v="150"/>
    <n v="100"/>
  </r>
  <r>
    <s v="b2732116c6989d"/>
    <s v="07/06/2019"/>
    <n v="3"/>
    <x v="0"/>
    <s v="Brown Tabby"/>
    <n v="8.5"/>
    <x v="1"/>
    <s v="Dallas"/>
    <x v="1"/>
    <n v="110"/>
    <s v="Cat_Large"/>
    <n v="140"/>
    <n v="0"/>
  </r>
  <r>
    <s v="b3d2b3e57a71b9"/>
    <s v="18/05/2015"/>
    <n v="7"/>
    <x v="0"/>
    <s v="Brown Tabby"/>
    <n v="6"/>
    <x v="2"/>
    <s v="Austin"/>
    <x v="1"/>
    <n v="135"/>
    <s v="Cat_Medium"/>
    <n v="120"/>
    <n v="100"/>
  </r>
  <r>
    <s v="d53a959269bad3"/>
    <s v="18/10/2016"/>
    <n v="5"/>
    <x v="0"/>
    <s v="Torbie"/>
    <n v="6.5"/>
    <x v="2"/>
    <s v="Houston"/>
    <x v="7"/>
    <n v="140"/>
    <s v="Cat_Medium"/>
    <n v="120"/>
    <n v="100"/>
  </r>
  <r>
    <s v="5c3db81aeb590e"/>
    <s v="31/01/2019"/>
    <n v="3"/>
    <x v="1"/>
    <s v="Tan/Black"/>
    <n v="40"/>
    <x v="1"/>
    <s v="Fort Worth"/>
    <x v="5"/>
    <n v="100"/>
    <s v="Dog_Large"/>
    <n v="175"/>
    <n v="0"/>
  </r>
  <r>
    <s v="471103a778557c"/>
    <s v="26/04/2007"/>
    <n v="15"/>
    <x v="0"/>
    <s v="Blue Tabby"/>
    <n v="9"/>
    <x v="1"/>
    <s v="Houston"/>
    <x v="5"/>
    <n v="140"/>
    <s v="Cat_Large"/>
    <n v="140"/>
    <n v="200"/>
  </r>
  <r>
    <s v="21e228e18039c0"/>
    <s v="23/07/2017"/>
    <n v="4"/>
    <x v="0"/>
    <s v="Brown Tabby/White"/>
    <n v="9"/>
    <x v="1"/>
    <s v="Dallas"/>
    <x v="6"/>
    <n v="110"/>
    <s v="Cat_Large"/>
    <n v="140"/>
    <n v="0"/>
  </r>
  <r>
    <s v="7a88d1de62455f"/>
    <s v="11/10/2011"/>
    <n v="10"/>
    <x v="1"/>
    <s v="White/Brown"/>
    <n v="32"/>
    <x v="1"/>
    <s v="San Antonio"/>
    <x v="12"/>
    <n v="120"/>
    <s v="Dog_Large"/>
    <n v="175"/>
    <n v="150"/>
  </r>
  <r>
    <s v="29aacf79389a9b"/>
    <s v="06/08/2013"/>
    <n v="8"/>
    <x v="1"/>
    <s v="Tan"/>
    <n v="31"/>
    <x v="1"/>
    <s v="Austin"/>
    <x v="6"/>
    <n v="135"/>
    <s v="Dog_Large"/>
    <n v="175"/>
    <n v="150"/>
  </r>
  <r>
    <s v="72dcf07994fdad"/>
    <s v="01/06/2015"/>
    <n v="7"/>
    <x v="1"/>
    <s v="Black/Tan"/>
    <n v="14"/>
    <x v="2"/>
    <s v="San Antonio"/>
    <x v="2"/>
    <n v="120"/>
    <s v="Dog_Medium"/>
    <n v="150"/>
    <n v="100"/>
  </r>
  <r>
    <s v="a44b36b4c0f733"/>
    <s v="09/12/2012"/>
    <n v="9"/>
    <x v="1"/>
    <s v="White"/>
    <n v="12"/>
    <x v="2"/>
    <s v="Austin"/>
    <x v="1"/>
    <n v="135"/>
    <s v="Dog_Medium"/>
    <n v="150"/>
    <n v="150"/>
  </r>
  <r>
    <s v="88c63645701890"/>
    <s v="21/10/2011"/>
    <n v="10"/>
    <x v="0"/>
    <s v="Black"/>
    <n v="2"/>
    <x v="0"/>
    <s v="Houston"/>
    <x v="0"/>
    <n v="140"/>
    <s v="Cat_Small"/>
    <n v="100"/>
    <n v="150"/>
  </r>
  <r>
    <s v="2f06abcd3e122e"/>
    <s v="05/08/2016"/>
    <n v="5"/>
    <x v="0"/>
    <s v="Tortie"/>
    <n v="3"/>
    <x v="0"/>
    <s v="Houston"/>
    <x v="6"/>
    <n v="140"/>
    <s v="Cat_Small"/>
    <n v="100"/>
    <n v="100"/>
  </r>
  <r>
    <s v="2bef89fdf9a3b2"/>
    <s v="10/01/2013"/>
    <n v="9"/>
    <x v="1"/>
    <s v="Black"/>
    <n v="8"/>
    <x v="0"/>
    <s v="Austin"/>
    <x v="6"/>
    <n v="135"/>
    <s v="Dog_Small"/>
    <n v="125"/>
    <n v="150"/>
  </r>
  <r>
    <s v="463d179659100f"/>
    <s v="22/08/2013"/>
    <n v="8"/>
    <x v="1"/>
    <s v="White/Tan"/>
    <n v="22"/>
    <x v="2"/>
    <s v="San Antonio"/>
    <x v="5"/>
    <n v="120"/>
    <s v="Dog_Medium"/>
    <n v="150"/>
    <n v="150"/>
  </r>
  <r>
    <s v="53276063d7f67c"/>
    <s v="29/09/2018"/>
    <n v="3"/>
    <x v="1"/>
    <s v="Black/Brown"/>
    <n v="9"/>
    <x v="0"/>
    <s v="Houston"/>
    <x v="5"/>
    <n v="140"/>
    <s v="Dog_Small"/>
    <n v="125"/>
    <n v="0"/>
  </r>
  <r>
    <s v="83d6cb3b0de4f8"/>
    <s v="12/03/2017"/>
    <n v="5"/>
    <x v="0"/>
    <s v="Brown Tabby"/>
    <n v="6"/>
    <x v="2"/>
    <s v="Dallas"/>
    <x v="0"/>
    <n v="110"/>
    <s v="Cat_Medium"/>
    <n v="120"/>
    <n v="100"/>
  </r>
  <r>
    <s v="3c4856919b77d5"/>
    <s v="21/10/2018"/>
    <n v="3"/>
    <x v="1"/>
    <s v="Black/White"/>
    <n v="34"/>
    <x v="1"/>
    <s v="Dallas"/>
    <x v="5"/>
    <n v="110"/>
    <s v="Dog_Large"/>
    <n v="175"/>
    <n v="0"/>
  </r>
  <r>
    <s v="6c5d4ca416bff0"/>
    <s v="11/07/2016"/>
    <n v="5"/>
    <x v="0"/>
    <s v="Lynx Point/White"/>
    <n v="10"/>
    <x v="1"/>
    <s v="Austin"/>
    <x v="2"/>
    <n v="135"/>
    <s v="Cat_Large"/>
    <n v="140"/>
    <n v="100"/>
  </r>
  <r>
    <s v="fb51e4df100365"/>
    <s v="14/11/2018"/>
    <n v="3"/>
    <x v="1"/>
    <s v="Tan"/>
    <n v="22"/>
    <x v="2"/>
    <s v="Dallas"/>
    <x v="3"/>
    <n v="110"/>
    <s v="Dog_Medium"/>
    <n v="150"/>
    <n v="0"/>
  </r>
  <r>
    <s v="fa2c2406cb8dfe"/>
    <s v="27/01/2017"/>
    <n v="5"/>
    <x v="1"/>
    <s v="White/Black"/>
    <n v="18"/>
    <x v="2"/>
    <s v="Fort Worth"/>
    <x v="3"/>
    <n v="100"/>
    <s v="Dog_Medium"/>
    <n v="150"/>
    <n v="100"/>
  </r>
  <r>
    <s v="78ccb6a404453a"/>
    <s v="28/08/2014"/>
    <n v="7"/>
    <x v="0"/>
    <s v="Black/White"/>
    <n v="6.5"/>
    <x v="2"/>
    <s v="Austin"/>
    <x v="12"/>
    <n v="135"/>
    <s v="Cat_Medium"/>
    <n v="120"/>
    <n v="100"/>
  </r>
  <r>
    <s v="e8397735b40519"/>
    <s v="28/04/2015"/>
    <n v="7"/>
    <x v="0"/>
    <s v="Black/White"/>
    <n v="2"/>
    <x v="0"/>
    <s v="Austin"/>
    <x v="10"/>
    <n v="135"/>
    <s v="Cat_Small"/>
    <n v="100"/>
    <n v="100"/>
  </r>
  <r>
    <s v="4ff88c2ebcf374"/>
    <s v="02/07/2013"/>
    <n v="8"/>
    <x v="1"/>
    <s v="Brown/White"/>
    <n v="13"/>
    <x v="2"/>
    <s v="Houston"/>
    <x v="5"/>
    <n v="140"/>
    <s v="Dog_Medium"/>
    <n v="150"/>
    <n v="150"/>
  </r>
  <r>
    <s v="20951e2e34590b"/>
    <s v="11/07/2016"/>
    <n v="5"/>
    <x v="0"/>
    <s v="Brown Tabby"/>
    <n v="6.5"/>
    <x v="2"/>
    <s v="Austin"/>
    <x v="6"/>
    <n v="135"/>
    <s v="Cat_Medium"/>
    <n v="120"/>
    <n v="100"/>
  </r>
  <r>
    <s v="fbd8f57f039adc"/>
    <s v="22/04/2016"/>
    <n v="6"/>
    <x v="0"/>
    <s v="White"/>
    <n v="6.5"/>
    <x v="2"/>
    <s v="Houston"/>
    <x v="3"/>
    <n v="140"/>
    <s v="Cat_Medium"/>
    <n v="120"/>
    <n v="100"/>
  </r>
  <r>
    <s v="e328d2ed50af15"/>
    <s v="01/03/2016"/>
    <n v="6"/>
    <x v="1"/>
    <s v="Brown"/>
    <n v="27"/>
    <x v="2"/>
    <s v="Austin"/>
    <x v="10"/>
    <n v="135"/>
    <s v="Dog_Medium"/>
    <n v="150"/>
    <n v="100"/>
  </r>
  <r>
    <s v="eb796b37275e4c"/>
    <s v="17/07/2018"/>
    <n v="3"/>
    <x v="0"/>
    <s v="Brown Tabby"/>
    <n v="3"/>
    <x v="0"/>
    <s v="Austin"/>
    <x v="8"/>
    <n v="135"/>
    <s v="Cat_Small"/>
    <n v="100"/>
    <n v="0"/>
  </r>
  <r>
    <s v="a79f3066eb0721"/>
    <s v="18/01/2017"/>
    <n v="5"/>
    <x v="1"/>
    <s v="White/Brown"/>
    <n v="15"/>
    <x v="2"/>
    <s v="San Antonio"/>
    <x v="1"/>
    <n v="120"/>
    <s v="Dog_Medium"/>
    <n v="150"/>
    <n v="100"/>
  </r>
  <r>
    <s v="31ca8595115f60"/>
    <s v="07/09/2013"/>
    <n v="8"/>
    <x v="1"/>
    <s v="Black/Brown"/>
    <n v="12"/>
    <x v="2"/>
    <s v="Fort Worth"/>
    <x v="6"/>
    <n v="100"/>
    <s v="Dog_Medium"/>
    <n v="150"/>
    <n v="150"/>
  </r>
  <r>
    <s v="9f245a0775f558"/>
    <s v="01/09/2015"/>
    <n v="6"/>
    <x v="1"/>
    <s v="Black/Tan"/>
    <n v="17"/>
    <x v="2"/>
    <s v="Austin"/>
    <x v="1"/>
    <n v="135"/>
    <s v="Dog_Medium"/>
    <n v="150"/>
    <n v="100"/>
  </r>
  <r>
    <s v="06d96bb10f5b6c"/>
    <s v="07/03/2013"/>
    <n v="9"/>
    <x v="1"/>
    <s v="Brown/White"/>
    <n v="33"/>
    <x v="1"/>
    <s v="Houston"/>
    <x v="6"/>
    <n v="140"/>
    <s v="Dog_Large"/>
    <n v="175"/>
    <n v="150"/>
  </r>
  <r>
    <s v="c48a65f9c40b0d"/>
    <s v="03/07/2018"/>
    <n v="3"/>
    <x v="1"/>
    <s v="Black/Tan"/>
    <n v="17"/>
    <x v="2"/>
    <s v="Austin"/>
    <x v="7"/>
    <n v="135"/>
    <s v="Dog_Medium"/>
    <n v="150"/>
    <n v="0"/>
  </r>
  <r>
    <s v="840444fa237694"/>
    <s v="17/09/2016"/>
    <n v="5"/>
    <x v="1"/>
    <s v="White/Brown"/>
    <n v="27"/>
    <x v="2"/>
    <s v="Dallas"/>
    <x v="0"/>
    <n v="110"/>
    <s v="Dog_Medium"/>
    <n v="150"/>
    <n v="100"/>
  </r>
  <r>
    <s v="a3bed3b903e565"/>
    <s v="27/06/1999"/>
    <n v="23"/>
    <x v="0"/>
    <s v="Black/White"/>
    <n v="10"/>
    <x v="1"/>
    <s v="Houston"/>
    <x v="1"/>
    <n v="140"/>
    <s v="Cat_Large"/>
    <n v="140"/>
    <n v="300"/>
  </r>
  <r>
    <s v="bfdb846107d979"/>
    <s v="07/02/2016"/>
    <n v="6"/>
    <x v="1"/>
    <s v="Blue/White"/>
    <n v="24"/>
    <x v="2"/>
    <s v="Houston"/>
    <x v="1"/>
    <n v="140"/>
    <s v="Dog_Medium"/>
    <n v="150"/>
    <n v="100"/>
  </r>
  <r>
    <s v="148a0b7a694590"/>
    <s v="29/07/2011"/>
    <n v="10"/>
    <x v="1"/>
    <s v="Black/Brown"/>
    <n v="4"/>
    <x v="0"/>
    <s v="Fort Worth"/>
    <x v="6"/>
    <n v="100"/>
    <s v="Dog_Small"/>
    <n v="125"/>
    <n v="150"/>
  </r>
  <r>
    <s v="a55ca6b4f4f943"/>
    <s v="17/06/2014"/>
    <n v="8"/>
    <x v="1"/>
    <s v="Tan/Black"/>
    <n v="39"/>
    <x v="1"/>
    <s v="Dallas"/>
    <x v="1"/>
    <n v="110"/>
    <s v="Dog_Large"/>
    <n v="175"/>
    <n v="150"/>
  </r>
  <r>
    <s v="fca13a3e10808a"/>
    <s v="17/05/2016"/>
    <n v="6"/>
    <x v="1"/>
    <s v="Black/White"/>
    <n v="33"/>
    <x v="1"/>
    <s v="Austin"/>
    <x v="3"/>
    <n v="135"/>
    <s v="Dog_Large"/>
    <n v="175"/>
    <n v="100"/>
  </r>
  <r>
    <s v="17386a7a25b276"/>
    <s v="07/06/2017"/>
    <n v="5"/>
    <x v="0"/>
    <s v="Brown Tabby/White"/>
    <n v="8"/>
    <x v="1"/>
    <s v="Fort Worth"/>
    <x v="6"/>
    <n v="100"/>
    <s v="Cat_Large"/>
    <n v="140"/>
    <n v="100"/>
  </r>
  <r>
    <s v="7f43b85d1b85f2"/>
    <s v="06/05/2020"/>
    <n v="2"/>
    <x v="0"/>
    <s v="Black Smoke"/>
    <n v="2"/>
    <x v="0"/>
    <s v="Dallas"/>
    <x v="0"/>
    <n v="110"/>
    <s v="Cat_Small"/>
    <n v="100"/>
    <n v="0"/>
  </r>
  <r>
    <s v="a0cc12a0423349"/>
    <s v="27/03/2019"/>
    <n v="3"/>
    <x v="1"/>
    <s v="Tan"/>
    <n v="35"/>
    <x v="1"/>
    <s v="Dallas"/>
    <x v="1"/>
    <n v="110"/>
    <s v="Dog_Large"/>
    <n v="175"/>
    <n v="0"/>
  </r>
  <r>
    <s v="c7728b44fd0a76"/>
    <s v="06/05/2017"/>
    <n v="5"/>
    <x v="0"/>
    <s v="Black"/>
    <n v="8.5"/>
    <x v="1"/>
    <s v="Houston"/>
    <x v="7"/>
    <n v="140"/>
    <s v="Cat_Large"/>
    <n v="140"/>
    <n v="100"/>
  </r>
  <r>
    <s v="93199f0b0c41be"/>
    <s v="03/01/2018"/>
    <n v="4"/>
    <x v="1"/>
    <s v="Black/Brown"/>
    <n v="3"/>
    <x v="0"/>
    <s v="Dallas"/>
    <x v="9"/>
    <n v="110"/>
    <s v="Dog_Small"/>
    <n v="125"/>
    <n v="0"/>
  </r>
  <r>
    <s v="2ed31d0090466b"/>
    <s v="07/04/1998"/>
    <n v="24"/>
    <x v="0"/>
    <s v="Black"/>
    <n v="6"/>
    <x v="2"/>
    <s v="Houston"/>
    <x v="6"/>
    <n v="140"/>
    <s v="Cat_Medium"/>
    <n v="120"/>
    <n v="300"/>
  </r>
  <r>
    <s v="a7fea35487f857"/>
    <s v="11/01/2020"/>
    <n v="2"/>
    <x v="1"/>
    <s v="Black/White"/>
    <n v="38"/>
    <x v="1"/>
    <s v="Fort Worth"/>
    <x v="1"/>
    <n v="100"/>
    <s v="Dog_Large"/>
    <n v="175"/>
    <n v="0"/>
  </r>
  <r>
    <s v="49b53df655a1c5"/>
    <s v="14/05/2012"/>
    <n v="10"/>
    <x v="1"/>
    <s v="Chocolate/White"/>
    <n v="6"/>
    <x v="0"/>
    <s v="Fort Worth"/>
    <x v="5"/>
    <n v="100"/>
    <s v="Dog_Small"/>
    <n v="125"/>
    <n v="150"/>
  </r>
  <r>
    <s v="3819e8095fecf5"/>
    <s v="14/04/2018"/>
    <n v="4"/>
    <x v="0"/>
    <s v="Lilac Point/White"/>
    <n v="8.5"/>
    <x v="1"/>
    <s v="Dallas"/>
    <x v="6"/>
    <n v="110"/>
    <s v="Cat_Large"/>
    <n v="140"/>
    <n v="0"/>
  </r>
  <r>
    <s v="a2872f11e77d22"/>
    <s v="30/08/2016"/>
    <n v="5"/>
    <x v="0"/>
    <s v="Black/White"/>
    <n v="6.5"/>
    <x v="2"/>
    <s v="San Antonio"/>
    <x v="1"/>
    <n v="120"/>
    <s v="Cat_Medium"/>
    <n v="120"/>
    <n v="100"/>
  </r>
  <r>
    <s v="a2aeacdddb74c1"/>
    <s v="15/07/2014"/>
    <n v="7"/>
    <x v="0"/>
    <s v="Tortie"/>
    <n v="8.5"/>
    <x v="1"/>
    <s v="Dallas"/>
    <x v="1"/>
    <n v="110"/>
    <s v="Cat_Large"/>
    <n v="140"/>
    <n v="100"/>
  </r>
  <r>
    <s v="46dbda5fd9edfa"/>
    <s v="02/02/2015"/>
    <n v="7"/>
    <x v="1"/>
    <s v="Red Merle"/>
    <n v="5"/>
    <x v="0"/>
    <s v="Houston"/>
    <x v="5"/>
    <n v="140"/>
    <s v="Dog_Small"/>
    <n v="125"/>
    <n v="100"/>
  </r>
  <r>
    <s v="6bfe5238e3f6f7"/>
    <s v="21/11/2002"/>
    <n v="19"/>
    <x v="0"/>
    <s v="Brown Tabby/White"/>
    <n v="8"/>
    <x v="1"/>
    <s v="Houston"/>
    <x v="2"/>
    <n v="140"/>
    <s v="Cat_Large"/>
    <n v="140"/>
    <n v="300"/>
  </r>
  <r>
    <s v="22572aad29225d"/>
    <s v="16/07/2016"/>
    <n v="5"/>
    <x v="0"/>
    <s v="Blue Tabby"/>
    <n v="10"/>
    <x v="1"/>
    <s v="Austin"/>
    <x v="6"/>
    <n v="135"/>
    <s v="Cat_Large"/>
    <n v="140"/>
    <n v="100"/>
  </r>
  <r>
    <s v="176a9f094d3817"/>
    <s v="16/09/2018"/>
    <n v="3"/>
    <x v="1"/>
    <s v="Brown/White"/>
    <n v="24"/>
    <x v="2"/>
    <s v="Austin"/>
    <x v="6"/>
    <n v="135"/>
    <s v="Dog_Medium"/>
    <n v="150"/>
    <n v="0"/>
  </r>
  <r>
    <s v="2bb646f7a91eff"/>
    <s v="15/03/2011"/>
    <n v="11"/>
    <x v="1"/>
    <s v="Black/White"/>
    <n v="9"/>
    <x v="0"/>
    <s v="San Antonio"/>
    <x v="6"/>
    <n v="120"/>
    <s v="Dog_Small"/>
    <n v="125"/>
    <n v="150"/>
  </r>
  <r>
    <s v="953c30c51b595e"/>
    <s v="09/02/2020"/>
    <n v="2"/>
    <x v="0"/>
    <s v="Tortie"/>
    <n v="4"/>
    <x v="0"/>
    <s v="Fort Worth"/>
    <x v="1"/>
    <n v="100"/>
    <s v="Cat_Small"/>
    <n v="100"/>
    <n v="0"/>
  </r>
  <r>
    <s v="f7bb26acfdd663"/>
    <s v="07/01/2019"/>
    <n v="3"/>
    <x v="1"/>
    <s v="Cream/Black"/>
    <n v="6"/>
    <x v="0"/>
    <s v="Fort Worth"/>
    <x v="4"/>
    <n v="100"/>
    <s v="Dog_Small"/>
    <n v="125"/>
    <n v="0"/>
  </r>
  <r>
    <s v="37af9355cd5773"/>
    <s v="02/03/2015"/>
    <n v="7"/>
    <x v="1"/>
    <s v="White/Black"/>
    <n v="41"/>
    <x v="1"/>
    <s v="Houston"/>
    <x v="6"/>
    <n v="140"/>
    <s v="Dog_Large"/>
    <n v="175"/>
    <n v="100"/>
  </r>
  <r>
    <s v="6e7e58ba258a4e"/>
    <s v="30/12/2015"/>
    <n v="6"/>
    <x v="1"/>
    <s v="Brown Brindle/White"/>
    <n v="16"/>
    <x v="2"/>
    <s v="San Antonio"/>
    <x v="2"/>
    <n v="120"/>
    <s v="Dog_Medium"/>
    <n v="150"/>
    <n v="100"/>
  </r>
  <r>
    <s v="28860cd86186d2"/>
    <s v="14/01/2015"/>
    <n v="7"/>
    <x v="1"/>
    <s v="Tan/Black"/>
    <n v="31.5"/>
    <x v="1"/>
    <s v="Dallas"/>
    <x v="6"/>
    <n v="110"/>
    <s v="Dog_Large"/>
    <n v="175"/>
    <n v="100"/>
  </r>
  <r>
    <s v="65b685cbbe13cb"/>
    <s v="17/09/2020"/>
    <n v="1"/>
    <x v="0"/>
    <s v="Brown Tabby/White"/>
    <n v="2"/>
    <x v="0"/>
    <s v="Austin"/>
    <x v="2"/>
    <n v="135"/>
    <s v="Cat_Small"/>
    <n v="100"/>
    <n v="0"/>
  </r>
  <r>
    <s v="055b0e4a9ac123"/>
    <s v="05/08/2018"/>
    <n v="3"/>
    <x v="1"/>
    <s v="Brown"/>
    <n v="24"/>
    <x v="2"/>
    <s v="Dallas"/>
    <x v="6"/>
    <n v="110"/>
    <s v="Dog_Medium"/>
    <n v="150"/>
    <n v="0"/>
  </r>
  <r>
    <s v="6bad353ec6fcde"/>
    <s v="23/05/2007"/>
    <n v="15"/>
    <x v="0"/>
    <s v="Brown Tabby/White"/>
    <n v="9"/>
    <x v="1"/>
    <s v="Dallas"/>
    <x v="2"/>
    <n v="110"/>
    <s v="Cat_Large"/>
    <n v="140"/>
    <n v="200"/>
  </r>
  <r>
    <s v="b2488ccec785e8"/>
    <s v="23/09/2013"/>
    <n v="8"/>
    <x v="0"/>
    <s v="Brown Tabby/White"/>
    <n v="6"/>
    <x v="2"/>
    <s v="Austin"/>
    <x v="1"/>
    <n v="135"/>
    <s v="Cat_Medium"/>
    <n v="120"/>
    <n v="150"/>
  </r>
  <r>
    <s v="568bde7fac9435"/>
    <s v="25/12/2014"/>
    <n v="7"/>
    <x v="0"/>
    <s v="Tortie"/>
    <n v="4"/>
    <x v="0"/>
    <s v="Austin"/>
    <x v="5"/>
    <n v="135"/>
    <s v="Cat_Small"/>
    <n v="100"/>
    <n v="100"/>
  </r>
  <r>
    <s v="5edcc92953c29d"/>
    <s v="13/05/2016"/>
    <n v="6"/>
    <x v="1"/>
    <s v="Tricolor"/>
    <n v="18"/>
    <x v="2"/>
    <s v="Austin"/>
    <x v="5"/>
    <n v="135"/>
    <s v="Dog_Medium"/>
    <n v="150"/>
    <n v="100"/>
  </r>
  <r>
    <s v="b47b814f6446b2"/>
    <s v="26/01/2016"/>
    <n v="6"/>
    <x v="1"/>
    <s v="Black/Tan"/>
    <n v="27"/>
    <x v="2"/>
    <s v="Fort Worth"/>
    <x v="1"/>
    <n v="100"/>
    <s v="Dog_Medium"/>
    <n v="150"/>
    <n v="100"/>
  </r>
  <r>
    <s v="eaca7a20d3ad57"/>
    <s v="27/12/2013"/>
    <n v="8"/>
    <x v="1"/>
    <s v="Brown Brindle/White"/>
    <n v="23"/>
    <x v="2"/>
    <s v="Houston"/>
    <x v="8"/>
    <n v="140"/>
    <s v="Dog_Medium"/>
    <n v="150"/>
    <n v="150"/>
  </r>
  <r>
    <s v="fa00009e9d7651"/>
    <s v="15/02/2001"/>
    <n v="21"/>
    <x v="1"/>
    <s v="Black/White"/>
    <n v="31"/>
    <x v="1"/>
    <s v="Houston"/>
    <x v="3"/>
    <n v="140"/>
    <s v="Dog_Large"/>
    <n v="175"/>
    <n v="300"/>
  </r>
  <r>
    <s v="1b1a80d4a2bded"/>
    <s v="20/07/2013"/>
    <n v="8"/>
    <x v="1"/>
    <s v="Tan/White"/>
    <n v="8"/>
    <x v="0"/>
    <s v="Austin"/>
    <x v="6"/>
    <n v="135"/>
    <s v="Dog_Small"/>
    <n v="125"/>
    <n v="150"/>
  </r>
  <r>
    <s v="714005507b316d"/>
    <s v="04/03/2013"/>
    <n v="9"/>
    <x v="1"/>
    <s v="White"/>
    <n v="37"/>
    <x v="1"/>
    <s v="San Antonio"/>
    <x v="2"/>
    <n v="120"/>
    <s v="Dog_Large"/>
    <n v="175"/>
    <n v="150"/>
  </r>
  <r>
    <s v="0ff18e2cb36bbd"/>
    <s v="07/05/2017"/>
    <n v="5"/>
    <x v="1"/>
    <s v="Brown/Black"/>
    <n v="32"/>
    <x v="1"/>
    <s v="Austin"/>
    <x v="6"/>
    <n v="135"/>
    <s v="Dog_Large"/>
    <n v="175"/>
    <n v="100"/>
  </r>
  <r>
    <s v="542a069a9609b9"/>
    <s v="08/04/2009"/>
    <n v="13"/>
    <x v="0"/>
    <s v="Orange Tabby"/>
    <n v="4"/>
    <x v="0"/>
    <s v="Fort Worth"/>
    <x v="5"/>
    <n v="100"/>
    <s v="Cat_Small"/>
    <n v="100"/>
    <n v="200"/>
  </r>
  <r>
    <s v="17cb52aae6ed44"/>
    <s v="03/10/2016"/>
    <n v="5"/>
    <x v="0"/>
    <s v="Black"/>
    <n v="9"/>
    <x v="1"/>
    <s v="Austin"/>
    <x v="6"/>
    <n v="135"/>
    <s v="Cat_Large"/>
    <n v="140"/>
    <n v="100"/>
  </r>
  <r>
    <s v="dc8665dc5d88c2"/>
    <s v="15/03/2016"/>
    <n v="6"/>
    <x v="1"/>
    <s v="Black/White"/>
    <n v="12"/>
    <x v="2"/>
    <s v="Austin"/>
    <x v="7"/>
    <n v="135"/>
    <s v="Dog_Medium"/>
    <n v="150"/>
    <n v="100"/>
  </r>
  <r>
    <s v="4c594efb83496c"/>
    <s v="19/03/2017"/>
    <n v="5"/>
    <x v="0"/>
    <s v="Brown Tabby"/>
    <n v="3"/>
    <x v="0"/>
    <s v="Austin"/>
    <x v="5"/>
    <n v="135"/>
    <s v="Cat_Small"/>
    <n v="100"/>
    <n v="100"/>
  </r>
  <r>
    <s v="23c0cfdd1a57e5"/>
    <s v="12/07/2015"/>
    <n v="6"/>
    <x v="1"/>
    <s v="Black/White"/>
    <n v="23"/>
    <x v="2"/>
    <s v="Dallas"/>
    <x v="6"/>
    <n v="110"/>
    <s v="Dog_Medium"/>
    <n v="150"/>
    <n v="100"/>
  </r>
  <r>
    <s v="c705d77baaa6a3"/>
    <s v="20/07/2017"/>
    <n v="4"/>
    <x v="0"/>
    <s v="Black/White"/>
    <n v="10"/>
    <x v="1"/>
    <s v="Austin"/>
    <x v="7"/>
    <n v="135"/>
    <s v="Cat_Large"/>
    <n v="140"/>
    <n v="0"/>
  </r>
  <r>
    <s v="b254e5ab13fd16"/>
    <s v="27/10/2019"/>
    <n v="2"/>
    <x v="1"/>
    <s v="Blue/White"/>
    <n v="49"/>
    <x v="1"/>
    <s v="Fort Worth"/>
    <x v="1"/>
    <n v="100"/>
    <s v="Dog_Large"/>
    <n v="175"/>
    <n v="0"/>
  </r>
  <r>
    <s v="c5dc8f328a8b4d"/>
    <s v="05/09/2014"/>
    <n v="7"/>
    <x v="0"/>
    <s v="Tortie"/>
    <n v="2"/>
    <x v="0"/>
    <s v="Houston"/>
    <x v="7"/>
    <n v="140"/>
    <s v="Cat_Small"/>
    <n v="100"/>
    <n v="100"/>
  </r>
  <r>
    <s v="32ea77f5336901"/>
    <s v="14/02/2015"/>
    <n v="7"/>
    <x v="0"/>
    <s v="Blue Tabby/White"/>
    <n v="3"/>
    <x v="0"/>
    <s v="Houston"/>
    <x v="6"/>
    <n v="140"/>
    <s v="Cat_Small"/>
    <n v="100"/>
    <n v="100"/>
  </r>
  <r>
    <s v="b42157ec9388c7"/>
    <s v="29/08/2019"/>
    <n v="2"/>
    <x v="0"/>
    <s v="Black/White"/>
    <n v="3"/>
    <x v="0"/>
    <s v="Dallas"/>
    <x v="1"/>
    <n v="110"/>
    <s v="Cat_Small"/>
    <n v="100"/>
    <n v="0"/>
  </r>
  <r>
    <s v="5b79d868769685"/>
    <s v="06/01/2010"/>
    <n v="12"/>
    <x v="0"/>
    <s v="Black/White"/>
    <n v="8"/>
    <x v="1"/>
    <s v="Fort Worth"/>
    <x v="5"/>
    <n v="100"/>
    <s v="Cat_Large"/>
    <n v="140"/>
    <n v="150"/>
  </r>
  <r>
    <s v="e3e40530c8efb4"/>
    <s v="07/06/2019"/>
    <n v="3"/>
    <x v="1"/>
    <s v="White/Brown"/>
    <n v="38"/>
    <x v="1"/>
    <s v="Fort Worth"/>
    <x v="10"/>
    <n v="100"/>
    <s v="Dog_Large"/>
    <n v="175"/>
    <n v="0"/>
  </r>
  <r>
    <s v="bba76db3184604"/>
    <s v="16/04/2017"/>
    <n v="5"/>
    <x v="1"/>
    <s v="White/Blue"/>
    <n v="11"/>
    <x v="2"/>
    <s v="Houston"/>
    <x v="1"/>
    <n v="140"/>
    <s v="Dog_Medium"/>
    <n v="150"/>
    <n v="100"/>
  </r>
  <r>
    <s v="fcb6ca8e31b3ab"/>
    <s v="19/08/2018"/>
    <n v="3"/>
    <x v="1"/>
    <s v="Tan/Black"/>
    <n v="24"/>
    <x v="2"/>
    <s v="Fort Worth"/>
    <x v="3"/>
    <n v="100"/>
    <s v="Dog_Medium"/>
    <n v="150"/>
    <n v="0"/>
  </r>
  <r>
    <s v="6a3542ddf22518"/>
    <s v="18/02/2017"/>
    <n v="5"/>
    <x v="1"/>
    <s v="White/Black"/>
    <n v="46"/>
    <x v="1"/>
    <s v="San Antonio"/>
    <x v="2"/>
    <n v="120"/>
    <s v="Dog_Large"/>
    <n v="175"/>
    <n v="100"/>
  </r>
  <r>
    <s v="c9c15957cbf524"/>
    <s v="27/02/2011"/>
    <n v="11"/>
    <x v="1"/>
    <s v="Black/Brown"/>
    <n v="11"/>
    <x v="2"/>
    <s v="Austin"/>
    <x v="7"/>
    <n v="135"/>
    <s v="Dog_Medium"/>
    <n v="150"/>
    <n v="150"/>
  </r>
  <r>
    <s v="949cd6240d5524"/>
    <s v="15/08/2016"/>
    <n v="5"/>
    <x v="0"/>
    <s v="Calico"/>
    <n v="8.5"/>
    <x v="1"/>
    <s v="San Antonio"/>
    <x v="1"/>
    <n v="120"/>
    <s v="Cat_Large"/>
    <n v="140"/>
    <n v="100"/>
  </r>
  <r>
    <s v="bbb3b6550371ea"/>
    <s v="19/09/2018"/>
    <n v="3"/>
    <x v="0"/>
    <s v="Brown Tabby/White"/>
    <n v="2"/>
    <x v="0"/>
    <s v="Dallas"/>
    <x v="1"/>
    <n v="110"/>
    <s v="Cat_Small"/>
    <n v="100"/>
    <n v="0"/>
  </r>
  <r>
    <s v="7f03cb14f72208"/>
    <s v="17/02/2008"/>
    <n v="14"/>
    <x v="1"/>
    <s v="Brown Brindle/White"/>
    <n v="45"/>
    <x v="1"/>
    <s v="Austin"/>
    <x v="0"/>
    <n v="135"/>
    <s v="Dog_Large"/>
    <n v="175"/>
    <n v="200"/>
  </r>
  <r>
    <s v="e6d3f667eb1ef4"/>
    <s v="02/07/2014"/>
    <n v="7"/>
    <x v="1"/>
    <s v="Black/Brown"/>
    <n v="18"/>
    <x v="2"/>
    <s v="Dallas"/>
    <x v="10"/>
    <n v="110"/>
    <s v="Dog_Medium"/>
    <n v="150"/>
    <n v="100"/>
  </r>
  <r>
    <s v="dec2346d225b00"/>
    <s v="19/02/2014"/>
    <n v="8"/>
    <x v="1"/>
    <s v="Blue"/>
    <n v="32"/>
    <x v="1"/>
    <s v="Dallas"/>
    <x v="7"/>
    <n v="110"/>
    <s v="Dog_Large"/>
    <n v="175"/>
    <n v="150"/>
  </r>
  <r>
    <s v="e2f048a2b25dcc"/>
    <s v="11/09/2014"/>
    <n v="7"/>
    <x v="0"/>
    <s v="Blue Tabby/White"/>
    <n v="6"/>
    <x v="2"/>
    <s v="Fort Worth"/>
    <x v="10"/>
    <n v="100"/>
    <s v="Cat_Medium"/>
    <n v="120"/>
    <n v="100"/>
  </r>
  <r>
    <s v="b3213231713faa"/>
    <s v="31/05/2013"/>
    <n v="9"/>
    <x v="1"/>
    <s v="Yellow Brindle"/>
    <n v="46"/>
    <x v="1"/>
    <s v="Austin"/>
    <x v="1"/>
    <n v="135"/>
    <s v="Dog_Large"/>
    <n v="175"/>
    <n v="150"/>
  </r>
  <r>
    <s v="b2df9096059d94"/>
    <s v="30/10/2017"/>
    <n v="4"/>
    <x v="0"/>
    <s v="Black"/>
    <n v="10"/>
    <x v="1"/>
    <s v="San Antonio"/>
    <x v="1"/>
    <n v="120"/>
    <s v="Cat_Large"/>
    <n v="140"/>
    <n v="0"/>
  </r>
  <r>
    <s v="842b97bede5e46"/>
    <s v="27/07/2013"/>
    <n v="8"/>
    <x v="1"/>
    <s v="Black"/>
    <n v="29"/>
    <x v="2"/>
    <s v="Austin"/>
    <x v="0"/>
    <n v="135"/>
    <s v="Dog_Medium"/>
    <n v="150"/>
    <n v="150"/>
  </r>
  <r>
    <s v="9499d19cd4837b"/>
    <s v="14/08/2009"/>
    <n v="12"/>
    <x v="1"/>
    <s v="Black Brindle/White"/>
    <n v="40"/>
    <x v="1"/>
    <s v="Austin"/>
    <x v="1"/>
    <n v="135"/>
    <s v="Dog_Large"/>
    <n v="175"/>
    <n v="150"/>
  </r>
  <r>
    <s v="abdc84e0e214ea"/>
    <s v="15/09/2019"/>
    <n v="2"/>
    <x v="0"/>
    <s v="Blue/White"/>
    <n v="9"/>
    <x v="1"/>
    <s v="San Antonio"/>
    <x v="1"/>
    <n v="120"/>
    <s v="Cat_Large"/>
    <n v="140"/>
    <n v="0"/>
  </r>
  <r>
    <s v="c9fd1761597b35"/>
    <s v="05/05/2018"/>
    <n v="4"/>
    <x v="1"/>
    <s v="Black/White"/>
    <n v="18"/>
    <x v="2"/>
    <s v="San Antonio"/>
    <x v="7"/>
    <n v="120"/>
    <s v="Dog_Medium"/>
    <n v="150"/>
    <n v="0"/>
  </r>
  <r>
    <s v="5e1dee0726ccde"/>
    <s v="02/05/2015"/>
    <n v="7"/>
    <x v="0"/>
    <s v="Lynx Point"/>
    <n v="8"/>
    <x v="1"/>
    <s v="Austin"/>
    <x v="5"/>
    <n v="135"/>
    <s v="Cat_Large"/>
    <n v="140"/>
    <n v="100"/>
  </r>
  <r>
    <s v="e63f6593d683a1"/>
    <s v="04/03/2010"/>
    <n v="12"/>
    <x v="0"/>
    <s v="White"/>
    <n v="6"/>
    <x v="2"/>
    <s v="San Antonio"/>
    <x v="10"/>
    <n v="120"/>
    <s v="Cat_Medium"/>
    <n v="120"/>
    <n v="150"/>
  </r>
  <r>
    <s v="a1642e0bf9a2af"/>
    <s v="23/11/2018"/>
    <n v="3"/>
    <x v="1"/>
    <s v="White/Brown"/>
    <n v="21"/>
    <x v="2"/>
    <s v="Houston"/>
    <x v="1"/>
    <n v="140"/>
    <s v="Dog_Medium"/>
    <n v="150"/>
    <n v="0"/>
  </r>
  <r>
    <s v="aa8af9ce83278a"/>
    <s v="18/11/2018"/>
    <n v="3"/>
    <x v="1"/>
    <s v="Tan/White"/>
    <n v="19"/>
    <x v="2"/>
    <s v="Houston"/>
    <x v="1"/>
    <n v="140"/>
    <s v="Dog_Medium"/>
    <n v="150"/>
    <n v="0"/>
  </r>
  <r>
    <s v="e59803d01399d3"/>
    <s v="13/02/2014"/>
    <n v="8"/>
    <x v="0"/>
    <s v="Brown Tabby/White"/>
    <n v="2"/>
    <x v="0"/>
    <s v="Houston"/>
    <x v="10"/>
    <n v="140"/>
    <s v="Cat_Small"/>
    <n v="100"/>
    <n v="150"/>
  </r>
  <r>
    <s v="e817953e474e9c"/>
    <s v="20/10/2011"/>
    <n v="10"/>
    <x v="1"/>
    <s v="Black/Tan"/>
    <n v="39"/>
    <x v="1"/>
    <s v="Houston"/>
    <x v="10"/>
    <n v="140"/>
    <s v="Dog_Large"/>
    <n v="175"/>
    <n v="150"/>
  </r>
  <r>
    <s v="b85635bb8cad3d"/>
    <s v="08/01/2017"/>
    <n v="5"/>
    <x v="1"/>
    <s v="Tricolor"/>
    <n v="31.5"/>
    <x v="1"/>
    <s v="Fort Worth"/>
    <x v="1"/>
    <n v="100"/>
    <s v="Dog_Large"/>
    <n v="175"/>
    <n v="100"/>
  </r>
  <r>
    <s v="a6518fd453f67c"/>
    <s v="27/09/2009"/>
    <n v="12"/>
    <x v="1"/>
    <s v="Brown/White"/>
    <n v="7"/>
    <x v="0"/>
    <s v="Houston"/>
    <x v="1"/>
    <n v="140"/>
    <s v="Dog_Small"/>
    <n v="125"/>
    <n v="150"/>
  </r>
  <r>
    <s v="597c2998c2c9a7"/>
    <s v="23/04/2015"/>
    <n v="7"/>
    <x v="0"/>
    <s v="Brown Tabby"/>
    <n v="4"/>
    <x v="0"/>
    <s v="San Antonio"/>
    <x v="5"/>
    <n v="120"/>
    <s v="Cat_Small"/>
    <n v="100"/>
    <n v="100"/>
  </r>
  <r>
    <s v="78363af09dc1ad"/>
    <s v="24/08/2015"/>
    <n v="6"/>
    <x v="0"/>
    <s v="Blue Tabby"/>
    <n v="3"/>
    <x v="0"/>
    <s v="Houston"/>
    <x v="12"/>
    <n v="140"/>
    <s v="Cat_Small"/>
    <n v="100"/>
    <n v="100"/>
  </r>
  <r>
    <s v="16c02b49180290"/>
    <s v="18/02/2016"/>
    <n v="6"/>
    <x v="1"/>
    <s v="Black/White"/>
    <n v="7"/>
    <x v="0"/>
    <s v="Austin"/>
    <x v="6"/>
    <n v="135"/>
    <s v="Dog_Small"/>
    <n v="125"/>
    <n v="100"/>
  </r>
  <r>
    <s v="9abe149ad9f457"/>
    <s v="26/05/2017"/>
    <n v="5"/>
    <x v="1"/>
    <s v="Tan/Brown"/>
    <n v="33"/>
    <x v="1"/>
    <s v="Houston"/>
    <x v="1"/>
    <n v="140"/>
    <s v="Dog_Large"/>
    <n v="175"/>
    <n v="100"/>
  </r>
  <r>
    <s v="c40d5b80941525"/>
    <s v="12/01/2015"/>
    <n v="7"/>
    <x v="0"/>
    <s v="Black/White"/>
    <n v="9"/>
    <x v="1"/>
    <s v="Fort Worth"/>
    <x v="7"/>
    <n v="100"/>
    <s v="Cat_Large"/>
    <n v="140"/>
    <n v="100"/>
  </r>
  <r>
    <s v="1dbc59626ff440"/>
    <s v="18/04/2018"/>
    <n v="4"/>
    <x v="1"/>
    <s v="Black/White"/>
    <n v="12"/>
    <x v="2"/>
    <s v="Austin"/>
    <x v="6"/>
    <n v="135"/>
    <s v="Dog_Medium"/>
    <n v="150"/>
    <n v="0"/>
  </r>
  <r>
    <s v="37f37f0878e18e"/>
    <s v="24/02/2019"/>
    <n v="3"/>
    <x v="0"/>
    <s v="Orange Tabby"/>
    <n v="8.5"/>
    <x v="1"/>
    <s v="San Antonio"/>
    <x v="6"/>
    <n v="120"/>
    <s v="Cat_Large"/>
    <n v="140"/>
    <n v="0"/>
  </r>
  <r>
    <s v="e5dee5a3df53a6"/>
    <s v="05/03/2015"/>
    <n v="7"/>
    <x v="1"/>
    <s v="Tan/White"/>
    <n v="9"/>
    <x v="0"/>
    <s v="Fort Worth"/>
    <x v="10"/>
    <n v="100"/>
    <s v="Dog_Small"/>
    <n v="125"/>
    <n v="100"/>
  </r>
  <r>
    <s v="138787821eddd3"/>
    <s v="16/06/2019"/>
    <n v="3"/>
    <x v="0"/>
    <s v="Cream Tabby"/>
    <n v="8.5"/>
    <x v="1"/>
    <s v="San Antonio"/>
    <x v="6"/>
    <n v="120"/>
    <s v="Cat_Large"/>
    <n v="140"/>
    <n v="0"/>
  </r>
  <r>
    <s v="e7e007db3c8c90"/>
    <s v="26/12/2010"/>
    <n v="11"/>
    <x v="1"/>
    <s v="Blue/Black"/>
    <n v="26"/>
    <x v="2"/>
    <s v="San Antonio"/>
    <x v="10"/>
    <n v="120"/>
    <s v="Dog_Medium"/>
    <n v="150"/>
    <n v="150"/>
  </r>
  <r>
    <s v="8f2b828a291f66"/>
    <s v="13/11/2016"/>
    <n v="5"/>
    <x v="1"/>
    <s v="Tan/White"/>
    <n v="29"/>
    <x v="2"/>
    <s v="Dallas"/>
    <x v="0"/>
    <n v="110"/>
    <s v="Dog_Medium"/>
    <n v="150"/>
    <n v="100"/>
  </r>
  <r>
    <s v="5be1b0ad8a85fb"/>
    <s v="30/06/2018"/>
    <n v="4"/>
    <x v="0"/>
    <s v="Brown Tabby/White"/>
    <n v="4"/>
    <x v="0"/>
    <s v="San Antonio"/>
    <x v="5"/>
    <n v="120"/>
    <s v="Cat_Small"/>
    <n v="100"/>
    <n v="0"/>
  </r>
  <r>
    <s v="385b89f18f66e9"/>
    <s v="01/09/2014"/>
    <n v="7"/>
    <x v="0"/>
    <s v="Black"/>
    <n v="8.5"/>
    <x v="1"/>
    <s v="Dallas"/>
    <x v="6"/>
    <n v="110"/>
    <s v="Cat_Large"/>
    <n v="140"/>
    <n v="100"/>
  </r>
  <r>
    <s v="d32df78c9cce3a"/>
    <s v="28/03/2012"/>
    <n v="10"/>
    <x v="1"/>
    <s v="Tan/White"/>
    <n v="25"/>
    <x v="2"/>
    <s v="Houston"/>
    <x v="7"/>
    <n v="140"/>
    <s v="Dog_Medium"/>
    <n v="150"/>
    <n v="150"/>
  </r>
  <r>
    <s v="0b8c68dbc50746"/>
    <s v="23/05/2009"/>
    <n v="13"/>
    <x v="1"/>
    <s v="White"/>
    <n v="21"/>
    <x v="2"/>
    <s v="San Antonio"/>
    <x v="6"/>
    <n v="120"/>
    <s v="Dog_Medium"/>
    <n v="150"/>
    <n v="200"/>
  </r>
  <r>
    <s v="f4727a5eb57321"/>
    <s v="15/10/2007"/>
    <n v="14"/>
    <x v="0"/>
    <s v="Black"/>
    <n v="6.5"/>
    <x v="2"/>
    <s v="Austin"/>
    <x v="4"/>
    <n v="135"/>
    <s v="Cat_Medium"/>
    <n v="120"/>
    <n v="200"/>
  </r>
  <r>
    <s v="d348b9aa27dc50"/>
    <s v="11/09/2017"/>
    <n v="4"/>
    <x v="1"/>
    <s v="White/Cream"/>
    <n v="34"/>
    <x v="1"/>
    <s v="Dallas"/>
    <x v="7"/>
    <n v="110"/>
    <s v="Dog_Large"/>
    <n v="175"/>
    <n v="0"/>
  </r>
  <r>
    <s v="d42e382df43a7a"/>
    <s v="03/10/2011"/>
    <n v="10"/>
    <x v="1"/>
    <s v="Chocolate/Tan"/>
    <n v="37"/>
    <x v="1"/>
    <s v="San Antonio"/>
    <x v="7"/>
    <n v="120"/>
    <s v="Dog_Large"/>
    <n v="175"/>
    <n v="150"/>
  </r>
  <r>
    <s v="799753a388ee72"/>
    <s v="02/11/2013"/>
    <n v="8"/>
    <x v="1"/>
    <s v="Yellow Brindle"/>
    <n v="26"/>
    <x v="2"/>
    <s v="Houston"/>
    <x v="12"/>
    <n v="140"/>
    <s v="Dog_Medium"/>
    <n v="150"/>
    <n v="150"/>
  </r>
  <r>
    <s v="b43e67ca47ebc9"/>
    <s v="17/04/2016"/>
    <n v="6"/>
    <x v="0"/>
    <s v="Black"/>
    <n v="3"/>
    <x v="0"/>
    <s v="Fort Worth"/>
    <x v="1"/>
    <n v="100"/>
    <s v="Cat_Small"/>
    <n v="100"/>
    <n v="100"/>
  </r>
  <r>
    <s v="db43524c0ffcae"/>
    <s v="24/03/2013"/>
    <n v="9"/>
    <x v="1"/>
    <s v="Brown/Black"/>
    <n v="36"/>
    <x v="1"/>
    <s v="San Antonio"/>
    <x v="7"/>
    <n v="120"/>
    <s v="Dog_Large"/>
    <n v="175"/>
    <n v="150"/>
  </r>
  <r>
    <s v="229b08f7c1bd06"/>
    <s v="13/04/2010"/>
    <n v="12"/>
    <x v="1"/>
    <s v="Cream"/>
    <n v="24"/>
    <x v="2"/>
    <s v="Houston"/>
    <x v="6"/>
    <n v="140"/>
    <s v="Dog_Medium"/>
    <n v="150"/>
    <n v="150"/>
  </r>
  <r>
    <s v="0d44bc42b32413"/>
    <s v="21/06/2016"/>
    <n v="6"/>
    <x v="1"/>
    <s v="Tan"/>
    <n v="38"/>
    <x v="1"/>
    <s v="Houston"/>
    <x v="6"/>
    <n v="140"/>
    <s v="Dog_Large"/>
    <n v="175"/>
    <n v="100"/>
  </r>
  <r>
    <s v="22e55cabd36f82"/>
    <s v="06/11/2013"/>
    <n v="8"/>
    <x v="1"/>
    <s v="Brown Brindle"/>
    <n v="4"/>
    <x v="0"/>
    <s v="Fort Worth"/>
    <x v="6"/>
    <n v="100"/>
    <s v="Dog_Small"/>
    <n v="125"/>
    <n v="150"/>
  </r>
  <r>
    <s v="b1555316ba0aa6"/>
    <s v="04/02/2017"/>
    <n v="5"/>
    <x v="1"/>
    <s v="Yellow"/>
    <n v="11.5"/>
    <x v="2"/>
    <s v="San Antonio"/>
    <x v="1"/>
    <n v="120"/>
    <s v="Dog_Medium"/>
    <n v="150"/>
    <n v="100"/>
  </r>
  <r>
    <s v="214f8f6b359a1e"/>
    <s v="19/06/2012"/>
    <n v="10"/>
    <x v="1"/>
    <s v="Chocolate/White"/>
    <n v="31"/>
    <x v="1"/>
    <s v="Houston"/>
    <x v="6"/>
    <n v="140"/>
    <s v="Dog_Large"/>
    <n v="175"/>
    <n v="150"/>
  </r>
  <r>
    <s v="22f4cc88a80e48"/>
    <s v="27/03/2016"/>
    <n v="6"/>
    <x v="0"/>
    <s v="Brown Tabby/White"/>
    <n v="2"/>
    <x v="0"/>
    <s v="Austin"/>
    <x v="6"/>
    <n v="135"/>
    <s v="Cat_Small"/>
    <n v="100"/>
    <n v="100"/>
  </r>
  <r>
    <s v="107be831a89c35"/>
    <s v="15/05/2017"/>
    <n v="5"/>
    <x v="0"/>
    <s v="Orange Tabby/White"/>
    <n v="8"/>
    <x v="1"/>
    <s v="Fort Worth"/>
    <x v="6"/>
    <n v="100"/>
    <s v="Cat_Large"/>
    <n v="140"/>
    <n v="100"/>
  </r>
  <r>
    <s v="e865beed49ab56"/>
    <s v="07/10/2018"/>
    <n v="3"/>
    <x v="1"/>
    <s v="Brown/White"/>
    <n v="11"/>
    <x v="2"/>
    <s v="San Antonio"/>
    <x v="10"/>
    <n v="120"/>
    <s v="Dog_Medium"/>
    <n v="150"/>
    <n v="0"/>
  </r>
  <r>
    <s v="e7ad1121d416c7"/>
    <s v="23/05/2014"/>
    <n v="8"/>
    <x v="1"/>
    <s v="Yellow"/>
    <n v="7"/>
    <x v="0"/>
    <s v="Houston"/>
    <x v="10"/>
    <n v="140"/>
    <s v="Dog_Small"/>
    <n v="125"/>
    <n v="150"/>
  </r>
  <r>
    <s v="ae6db397751994"/>
    <s v="26/10/2017"/>
    <n v="4"/>
    <x v="1"/>
    <s v="Black"/>
    <n v="16"/>
    <x v="2"/>
    <s v="San Antonio"/>
    <x v="1"/>
    <n v="120"/>
    <s v="Dog_Medium"/>
    <n v="150"/>
    <n v="0"/>
  </r>
  <r>
    <s v="d22265805b8194"/>
    <s v="05/08/2014"/>
    <n v="7"/>
    <x v="1"/>
    <s v="White/Brown"/>
    <n v="27"/>
    <x v="2"/>
    <s v="Austin"/>
    <x v="7"/>
    <n v="135"/>
    <s v="Dog_Medium"/>
    <n v="150"/>
    <n v="100"/>
  </r>
  <r>
    <s v="9ce1122299855a"/>
    <s v="11/04/2011"/>
    <n v="11"/>
    <x v="1"/>
    <s v="White/Black"/>
    <n v="19"/>
    <x v="2"/>
    <s v="Dallas"/>
    <x v="1"/>
    <n v="110"/>
    <s v="Dog_Medium"/>
    <n v="150"/>
    <n v="150"/>
  </r>
  <r>
    <s v="236087a17c7f3d"/>
    <s v="13/09/2016"/>
    <n v="5"/>
    <x v="1"/>
    <s v="Black/Tricolor"/>
    <n v="29"/>
    <x v="2"/>
    <s v="Dallas"/>
    <x v="6"/>
    <n v="110"/>
    <s v="Dog_Medium"/>
    <n v="150"/>
    <n v="100"/>
  </r>
  <r>
    <s v="d7325809793c4a"/>
    <s v="12/07/2009"/>
    <n v="12"/>
    <x v="1"/>
    <s v="White/Tan"/>
    <n v="29"/>
    <x v="2"/>
    <s v="Houston"/>
    <x v="7"/>
    <n v="140"/>
    <s v="Dog_Medium"/>
    <n v="150"/>
    <n v="150"/>
  </r>
  <r>
    <s v="77d85231ea983e"/>
    <s v="27/07/2015"/>
    <n v="6"/>
    <x v="0"/>
    <s v="Brown Tabby"/>
    <n v="10"/>
    <x v="1"/>
    <s v="San Antonio"/>
    <x v="12"/>
    <n v="120"/>
    <s v="Cat_Large"/>
    <n v="140"/>
    <n v="100"/>
  </r>
  <r>
    <s v="bacc5eb1b4caab"/>
    <s v="24/07/2016"/>
    <n v="5"/>
    <x v="0"/>
    <s v="Brown Tabby"/>
    <n v="9"/>
    <x v="1"/>
    <s v="Austin"/>
    <x v="1"/>
    <n v="135"/>
    <s v="Cat_Large"/>
    <n v="140"/>
    <n v="100"/>
  </r>
  <r>
    <s v="7db594bb9c6b49"/>
    <s v="19/06/2018"/>
    <n v="4"/>
    <x v="1"/>
    <s v="Brown"/>
    <n v="40"/>
    <x v="1"/>
    <s v="San Antonio"/>
    <x v="0"/>
    <n v="120"/>
    <s v="Dog_Large"/>
    <n v="175"/>
    <n v="0"/>
  </r>
  <r>
    <s v="8bd0e4cc1f2514"/>
    <s v="13/06/2010"/>
    <n v="12"/>
    <x v="0"/>
    <s v="Black/White"/>
    <n v="10"/>
    <x v="1"/>
    <s v="Austin"/>
    <x v="0"/>
    <n v="135"/>
    <s v="Cat_Large"/>
    <n v="140"/>
    <n v="150"/>
  </r>
  <r>
    <s v="75454a82ff6cad"/>
    <s v="21/03/2019"/>
    <n v="3"/>
    <x v="0"/>
    <s v="Lynx Point"/>
    <n v="6.5"/>
    <x v="2"/>
    <s v="Fort Worth"/>
    <x v="12"/>
    <n v="100"/>
    <s v="Cat_Medium"/>
    <n v="120"/>
    <n v="0"/>
  </r>
  <r>
    <s v="c0e21fba726da4"/>
    <s v="04/09/2007"/>
    <n v="14"/>
    <x v="1"/>
    <s v="Tan/White"/>
    <n v="45"/>
    <x v="1"/>
    <s v="Austin"/>
    <x v="11"/>
    <n v="135"/>
    <s v="Dog_Large"/>
    <n v="175"/>
    <n v="200"/>
  </r>
  <r>
    <s v="bc198be65dde75"/>
    <s v="30/04/2020"/>
    <n v="2"/>
    <x v="0"/>
    <s v="Black"/>
    <n v="8.5"/>
    <x v="1"/>
    <s v="San Antonio"/>
    <x v="1"/>
    <n v="120"/>
    <s v="Cat_Large"/>
    <n v="140"/>
    <n v="0"/>
  </r>
  <r>
    <s v="908f88a7073b86"/>
    <s v="19/04/2016"/>
    <n v="6"/>
    <x v="0"/>
    <s v="Black/White"/>
    <n v="8.5"/>
    <x v="1"/>
    <s v="Dallas"/>
    <x v="0"/>
    <n v="110"/>
    <s v="Cat_Large"/>
    <n v="140"/>
    <n v="100"/>
  </r>
  <r>
    <s v="12c856115f69fc"/>
    <s v="01/02/2012"/>
    <n v="10"/>
    <x v="1"/>
    <s v="Blue/White"/>
    <n v="47"/>
    <x v="1"/>
    <s v="Houston"/>
    <x v="6"/>
    <n v="140"/>
    <s v="Dog_Large"/>
    <n v="175"/>
    <n v="150"/>
  </r>
  <r>
    <s v="cedd49661315ed"/>
    <s v="10/01/2014"/>
    <n v="8"/>
    <x v="1"/>
    <s v="Blue/White"/>
    <n v="38"/>
    <x v="1"/>
    <s v="San Antonio"/>
    <x v="7"/>
    <n v="120"/>
    <s v="Dog_Large"/>
    <n v="175"/>
    <n v="150"/>
  </r>
  <r>
    <s v="6e77c166f07330"/>
    <s v="28/05/2019"/>
    <n v="3"/>
    <x v="1"/>
    <s v="Black/Tricolor"/>
    <n v="21"/>
    <x v="2"/>
    <s v="Austin"/>
    <x v="2"/>
    <n v="135"/>
    <s v="Dog_Medium"/>
    <n v="150"/>
    <n v="0"/>
  </r>
  <r>
    <s v="128c0bc61b2629"/>
    <s v="23/09/2014"/>
    <n v="7"/>
    <x v="1"/>
    <s v="Brown/Tan"/>
    <n v="42"/>
    <x v="1"/>
    <s v="Houston"/>
    <x v="6"/>
    <n v="140"/>
    <s v="Dog_Large"/>
    <n v="175"/>
    <n v="100"/>
  </r>
  <r>
    <s v="004ca5a0f6870e"/>
    <s v="20/05/2018"/>
    <n v="4"/>
    <x v="0"/>
    <s v="Black"/>
    <n v="2"/>
    <x v="0"/>
    <s v="Austin"/>
    <x v="6"/>
    <n v="135"/>
    <s v="Cat_Small"/>
    <n v="100"/>
    <n v="0"/>
  </r>
  <r>
    <s v="2f3411460deb1f"/>
    <s v="14/12/2015"/>
    <n v="6"/>
    <x v="1"/>
    <s v="Blue/White"/>
    <n v="43"/>
    <x v="1"/>
    <s v="Dallas"/>
    <x v="6"/>
    <n v="110"/>
    <s v="Dog_Large"/>
    <n v="175"/>
    <n v="100"/>
  </r>
  <r>
    <s v="077a0888a2c544"/>
    <s v="05/06/2006"/>
    <n v="16"/>
    <x v="1"/>
    <s v="White/Tan"/>
    <n v="22"/>
    <x v="2"/>
    <s v="Fort Worth"/>
    <x v="6"/>
    <n v="100"/>
    <s v="Dog_Medium"/>
    <n v="150"/>
    <n v="300"/>
  </r>
  <r>
    <s v="9ba13b8a5dd5f3"/>
    <s v="19/05/2017"/>
    <n v="5"/>
    <x v="0"/>
    <s v="Blue/White"/>
    <n v="10"/>
    <x v="1"/>
    <s v="Austin"/>
    <x v="1"/>
    <n v="135"/>
    <s v="Cat_Large"/>
    <n v="140"/>
    <n v="100"/>
  </r>
  <r>
    <s v="23027ec892c89d"/>
    <s v="21/01/2017"/>
    <n v="5"/>
    <x v="1"/>
    <s v="Black/White"/>
    <n v="46"/>
    <x v="1"/>
    <s v="Houston"/>
    <x v="6"/>
    <n v="140"/>
    <s v="Dog_Large"/>
    <n v="175"/>
    <n v="100"/>
  </r>
  <r>
    <s v="7447efd77e4200"/>
    <s v="04/02/2005"/>
    <n v="17"/>
    <x v="1"/>
    <s v="Brown"/>
    <n v="26"/>
    <x v="2"/>
    <s v="Houston"/>
    <x v="2"/>
    <n v="140"/>
    <s v="Dog_Medium"/>
    <n v="150"/>
    <n v="300"/>
  </r>
  <r>
    <s v="459629ee4d0d9d"/>
    <s v="25/04/2014"/>
    <n v="8"/>
    <x v="0"/>
    <s v="Orange Tabby/White"/>
    <n v="2"/>
    <x v="0"/>
    <s v="Houston"/>
    <x v="5"/>
    <n v="140"/>
    <s v="Cat_Small"/>
    <n v="100"/>
    <n v="150"/>
  </r>
  <r>
    <s v="97711c57988c01"/>
    <s v="14/07/2009"/>
    <n v="12"/>
    <x v="0"/>
    <s v="Brown Tabby"/>
    <n v="10"/>
    <x v="1"/>
    <s v="San Antonio"/>
    <x v="1"/>
    <n v="120"/>
    <s v="Cat_Large"/>
    <n v="140"/>
    <n v="150"/>
  </r>
  <r>
    <s v="ed12e888c0fbc4"/>
    <s v="05/10/2012"/>
    <n v="9"/>
    <x v="1"/>
    <s v="Tricolor"/>
    <n v="35"/>
    <x v="1"/>
    <s v="Dallas"/>
    <x v="8"/>
    <n v="110"/>
    <s v="Dog_Large"/>
    <n v="175"/>
    <n v="150"/>
  </r>
  <r>
    <s v="d281841de07353"/>
    <s v="10/08/2014"/>
    <n v="7"/>
    <x v="0"/>
    <s v="Brown Tabby"/>
    <n v="9"/>
    <x v="1"/>
    <s v="Austin"/>
    <x v="7"/>
    <n v="135"/>
    <s v="Cat_Large"/>
    <n v="140"/>
    <n v="100"/>
  </r>
  <r>
    <s v="b9aeccb8536580"/>
    <s v="09/05/2009"/>
    <n v="13"/>
    <x v="1"/>
    <s v="Black/Tan"/>
    <n v="33"/>
    <x v="1"/>
    <s v="Austin"/>
    <x v="1"/>
    <n v="135"/>
    <s v="Dog_Large"/>
    <n v="175"/>
    <n v="200"/>
  </r>
  <r>
    <s v="953a171f0c153e"/>
    <s v="17/06/2018"/>
    <n v="4"/>
    <x v="1"/>
    <s v="Black"/>
    <n v="31"/>
    <x v="1"/>
    <s v="Houston"/>
    <x v="1"/>
    <n v="140"/>
    <s v="Dog_Large"/>
    <n v="175"/>
    <n v="0"/>
  </r>
  <r>
    <s v="5ff784d71252b9"/>
    <s v="14/04/2017"/>
    <n v="5"/>
    <x v="1"/>
    <s v="Brown Brindle"/>
    <n v="24"/>
    <x v="2"/>
    <s v="Houston"/>
    <x v="5"/>
    <n v="140"/>
    <s v="Dog_Medium"/>
    <n v="150"/>
    <n v="100"/>
  </r>
  <r>
    <s v="20596888aeed00"/>
    <s v="12/04/2014"/>
    <n v="8"/>
    <x v="0"/>
    <s v="Blue Tabby"/>
    <n v="3"/>
    <x v="0"/>
    <s v="Fort Worth"/>
    <x v="6"/>
    <n v="100"/>
    <s v="Cat_Small"/>
    <n v="100"/>
    <n v="150"/>
  </r>
  <r>
    <s v="d458027f3f977b"/>
    <s v="25/11/2016"/>
    <n v="5"/>
    <x v="1"/>
    <s v="White"/>
    <n v="44"/>
    <x v="1"/>
    <s v="Dallas"/>
    <x v="7"/>
    <n v="110"/>
    <s v="Dog_Large"/>
    <n v="175"/>
    <n v="100"/>
  </r>
  <r>
    <s v="1ce7b052196943"/>
    <s v="10/06/2018"/>
    <n v="4"/>
    <x v="1"/>
    <s v="Brown/Tan"/>
    <n v="25"/>
    <x v="2"/>
    <s v="Austin"/>
    <x v="6"/>
    <n v="135"/>
    <s v="Dog_Medium"/>
    <n v="150"/>
    <n v="0"/>
  </r>
  <r>
    <s v="fcfd50afe2cae1"/>
    <s v="26/04/2013"/>
    <n v="9"/>
    <x v="1"/>
    <s v="Tricolor"/>
    <n v="41"/>
    <x v="1"/>
    <s v="Austin"/>
    <x v="3"/>
    <n v="135"/>
    <s v="Dog_Large"/>
    <n v="175"/>
    <n v="150"/>
  </r>
  <r>
    <s v="b6b8edc3f52973"/>
    <s v="26/05/2018"/>
    <n v="4"/>
    <x v="0"/>
    <s v="Blue Cream"/>
    <n v="8"/>
    <x v="1"/>
    <s v="Houston"/>
    <x v="1"/>
    <n v="140"/>
    <s v="Cat_Large"/>
    <n v="140"/>
    <n v="0"/>
  </r>
  <r>
    <s v="e932cb35bd1bcf"/>
    <s v="24/01/2013"/>
    <n v="9"/>
    <x v="0"/>
    <s v="Orange Tabby"/>
    <n v="2"/>
    <x v="0"/>
    <s v="Dallas"/>
    <x v="10"/>
    <n v="110"/>
    <s v="Cat_Small"/>
    <n v="100"/>
    <n v="150"/>
  </r>
  <r>
    <s v="c6b764697b196d"/>
    <s v="12/05/2018"/>
    <n v="4"/>
    <x v="1"/>
    <s v="White/Brown"/>
    <n v="34"/>
    <x v="1"/>
    <s v="Houston"/>
    <x v="7"/>
    <n v="140"/>
    <s v="Dog_Large"/>
    <n v="175"/>
    <n v="0"/>
  </r>
  <r>
    <s v="127569e26cea60"/>
    <s v="19/11/2016"/>
    <n v="5"/>
    <x v="1"/>
    <s v="Brown Brindle/White"/>
    <n v="28"/>
    <x v="2"/>
    <s v="San Antonio"/>
    <x v="6"/>
    <n v="120"/>
    <s v="Dog_Medium"/>
    <n v="150"/>
    <n v="100"/>
  </r>
  <r>
    <s v="62c8162f0be6ef"/>
    <s v="03/12/2017"/>
    <n v="4"/>
    <x v="1"/>
    <s v="White/Black"/>
    <n v="43"/>
    <x v="1"/>
    <s v="Austin"/>
    <x v="13"/>
    <n v="135"/>
    <s v="Dog_Large"/>
    <n v="175"/>
    <n v="0"/>
  </r>
  <r>
    <s v="166d356cd62a60"/>
    <s v="05/02/2013"/>
    <n v="9"/>
    <x v="1"/>
    <s v="Brown Brindle/White"/>
    <n v="46"/>
    <x v="1"/>
    <s v="Austin"/>
    <x v="6"/>
    <n v="135"/>
    <s v="Dog_Large"/>
    <n v="175"/>
    <n v="150"/>
  </r>
  <r>
    <s v="29c3c1529d087f"/>
    <s v="04/06/2014"/>
    <n v="8"/>
    <x v="0"/>
    <s v="Lynx Point"/>
    <n v="2"/>
    <x v="0"/>
    <s v="Houston"/>
    <x v="6"/>
    <n v="140"/>
    <s v="Cat_Small"/>
    <n v="100"/>
    <n v="150"/>
  </r>
  <r>
    <s v="fca79628fc5127"/>
    <s v="22/05/2015"/>
    <n v="7"/>
    <x v="0"/>
    <s v="Seal Point"/>
    <n v="9"/>
    <x v="1"/>
    <s v="Austin"/>
    <x v="3"/>
    <n v="135"/>
    <s v="Cat_Large"/>
    <n v="140"/>
    <n v="100"/>
  </r>
  <r>
    <s v="edac7fbff25f71"/>
    <s v="10/02/2019"/>
    <n v="3"/>
    <x v="1"/>
    <s v="Black"/>
    <n v="27"/>
    <x v="2"/>
    <s v="Houston"/>
    <x v="8"/>
    <n v="140"/>
    <s v="Dog_Medium"/>
    <n v="150"/>
    <n v="0"/>
  </r>
  <r>
    <s v="1d2c00303c4563"/>
    <s v="08/07/2014"/>
    <n v="7"/>
    <x v="0"/>
    <s v="Black"/>
    <n v="9"/>
    <x v="1"/>
    <s v="Austin"/>
    <x v="6"/>
    <n v="135"/>
    <s v="Cat_Large"/>
    <n v="140"/>
    <n v="100"/>
  </r>
  <r>
    <s v="2dc58f8d82be93"/>
    <s v="24/08/2010"/>
    <n v="11"/>
    <x v="1"/>
    <s v="Brown/Tan"/>
    <n v="31"/>
    <x v="1"/>
    <s v="San Antonio"/>
    <x v="6"/>
    <n v="120"/>
    <s v="Dog_Large"/>
    <n v="175"/>
    <n v="150"/>
  </r>
  <r>
    <s v="8a49105ca0f023"/>
    <s v="10/08/2018"/>
    <n v="3"/>
    <x v="1"/>
    <s v="Brown Brindle/White"/>
    <n v="35"/>
    <x v="1"/>
    <s v="Austin"/>
    <x v="0"/>
    <n v="135"/>
    <s v="Dog_Large"/>
    <n v="175"/>
    <n v="0"/>
  </r>
  <r>
    <s v="629da00dc07416"/>
    <s v="24/04/2013"/>
    <n v="9"/>
    <x v="1"/>
    <s v="Black/White"/>
    <n v="12"/>
    <x v="2"/>
    <s v="Houston"/>
    <x v="13"/>
    <n v="140"/>
    <s v="Dog_Medium"/>
    <n v="150"/>
    <n v="150"/>
  </r>
  <r>
    <s v="5df1774df78985"/>
    <s v="08/10/2016"/>
    <n v="5"/>
    <x v="1"/>
    <s v="Brown Brindle"/>
    <n v="9"/>
    <x v="0"/>
    <s v="Austin"/>
    <x v="5"/>
    <n v="135"/>
    <s v="Dog_Small"/>
    <n v="125"/>
    <n v="100"/>
  </r>
  <r>
    <s v="5582af9bbc3ed3"/>
    <s v="29/07/2009"/>
    <n v="12"/>
    <x v="1"/>
    <s v="White"/>
    <n v="36"/>
    <x v="1"/>
    <s v="Austin"/>
    <x v="5"/>
    <n v="135"/>
    <s v="Dog_Large"/>
    <n v="175"/>
    <n v="150"/>
  </r>
  <r>
    <s v="bb76b3007e047d"/>
    <s v="27/10/2005"/>
    <n v="16"/>
    <x v="1"/>
    <s v="Black/White"/>
    <n v="41"/>
    <x v="1"/>
    <s v="San Antonio"/>
    <x v="1"/>
    <n v="120"/>
    <s v="Dog_Large"/>
    <n v="175"/>
    <n v="300"/>
  </r>
  <r>
    <s v="36a703f153e97c"/>
    <s v="15/07/2005"/>
    <n v="16"/>
    <x v="1"/>
    <s v="Black/White"/>
    <n v="25"/>
    <x v="2"/>
    <s v="Fort Worth"/>
    <x v="6"/>
    <n v="100"/>
    <s v="Dog_Medium"/>
    <n v="150"/>
    <n v="300"/>
  </r>
  <r>
    <s v="711d15396e9c45"/>
    <s v="19/01/2015"/>
    <n v="7"/>
    <x v="0"/>
    <s v="Calico"/>
    <n v="3"/>
    <x v="0"/>
    <s v="Houston"/>
    <x v="2"/>
    <n v="140"/>
    <s v="Cat_Small"/>
    <n v="100"/>
    <n v="100"/>
  </r>
  <r>
    <s v="a4d317726664fb"/>
    <s v="20/02/2016"/>
    <n v="6"/>
    <x v="1"/>
    <s v="Tricolor"/>
    <n v="46"/>
    <x v="1"/>
    <s v="Fort Worth"/>
    <x v="1"/>
    <n v="100"/>
    <s v="Dog_Large"/>
    <n v="175"/>
    <n v="100"/>
  </r>
  <r>
    <s v="d459948911f034"/>
    <s v="17/06/2017"/>
    <n v="5"/>
    <x v="1"/>
    <s v="Brown/White"/>
    <n v="49"/>
    <x v="1"/>
    <s v="Fort Worth"/>
    <x v="7"/>
    <n v="100"/>
    <s v="Dog_Large"/>
    <n v="175"/>
    <n v="100"/>
  </r>
  <r>
    <s v="ac73f9be60d398"/>
    <s v="14/09/2013"/>
    <n v="8"/>
    <x v="0"/>
    <s v="Orange Tabby"/>
    <n v="9"/>
    <x v="1"/>
    <s v="Houston"/>
    <x v="1"/>
    <n v="140"/>
    <s v="Cat_Large"/>
    <n v="140"/>
    <n v="150"/>
  </r>
  <r>
    <s v="093deed25400ab"/>
    <s v="29/08/2015"/>
    <n v="6"/>
    <x v="1"/>
    <s v="Tan/White"/>
    <n v="38"/>
    <x v="1"/>
    <s v="Dallas"/>
    <x v="6"/>
    <n v="110"/>
    <s v="Dog_Large"/>
    <n v="175"/>
    <n v="100"/>
  </r>
  <r>
    <s v="d763591dfd3602"/>
    <s v="05/05/2016"/>
    <n v="6"/>
    <x v="1"/>
    <s v="Black Brindle/Black"/>
    <n v="26"/>
    <x v="2"/>
    <s v="Houston"/>
    <x v="7"/>
    <n v="140"/>
    <s v="Dog_Medium"/>
    <n v="150"/>
    <n v="100"/>
  </r>
  <r>
    <s v="bc41d929c7be29"/>
    <s v="02/03/2018"/>
    <n v="4"/>
    <x v="1"/>
    <s v="Black/Brown"/>
    <n v="49"/>
    <x v="1"/>
    <s v="Austin"/>
    <x v="1"/>
    <n v="135"/>
    <s v="Dog_Large"/>
    <n v="175"/>
    <n v="0"/>
  </r>
  <r>
    <s v="337eb158e8f50c"/>
    <s v="22/01/2016"/>
    <n v="6"/>
    <x v="1"/>
    <s v="White"/>
    <n v="27"/>
    <x v="2"/>
    <s v="San Antonio"/>
    <x v="6"/>
    <n v="120"/>
    <s v="Dog_Medium"/>
    <n v="150"/>
    <n v="100"/>
  </r>
  <r>
    <s v="7a18ca694c0f38"/>
    <s v="18/05/2014"/>
    <n v="8"/>
    <x v="1"/>
    <s v="White"/>
    <n v="18"/>
    <x v="2"/>
    <s v="Austin"/>
    <x v="12"/>
    <n v="135"/>
    <s v="Dog_Medium"/>
    <n v="150"/>
    <n v="150"/>
  </r>
  <r>
    <s v="36757f3b52f2ea"/>
    <s v="06/01/2019"/>
    <n v="3"/>
    <x v="1"/>
    <s v="White/Brown"/>
    <n v="6"/>
    <x v="0"/>
    <s v="San Antonio"/>
    <x v="6"/>
    <n v="120"/>
    <s v="Dog_Small"/>
    <n v="125"/>
    <n v="0"/>
  </r>
  <r>
    <s v="7511a93d8da9e1"/>
    <s v="17/12/2018"/>
    <n v="3"/>
    <x v="1"/>
    <s v="White"/>
    <n v="13"/>
    <x v="2"/>
    <s v="Fort Worth"/>
    <x v="2"/>
    <n v="100"/>
    <s v="Dog_Medium"/>
    <n v="150"/>
    <n v="0"/>
  </r>
  <r>
    <s v="89deaf0f50e54c"/>
    <s v="21/04/2014"/>
    <n v="8"/>
    <x v="0"/>
    <s v="Black"/>
    <n v="4"/>
    <x v="0"/>
    <s v="Fort Worth"/>
    <x v="0"/>
    <n v="100"/>
    <s v="Cat_Small"/>
    <n v="100"/>
    <n v="150"/>
  </r>
  <r>
    <s v="307df5ea1e39cb"/>
    <s v="30/09/2012"/>
    <n v="9"/>
    <x v="0"/>
    <s v="Black"/>
    <n v="8.5"/>
    <x v="1"/>
    <s v="Austin"/>
    <x v="6"/>
    <n v="135"/>
    <s v="Cat_Large"/>
    <n v="140"/>
    <n v="150"/>
  </r>
  <r>
    <s v="f709d88aed5cb1"/>
    <s v="20/11/2012"/>
    <n v="9"/>
    <x v="1"/>
    <s v="Black/White"/>
    <n v="4"/>
    <x v="0"/>
    <s v="Houston"/>
    <x v="4"/>
    <n v="140"/>
    <s v="Dog_Small"/>
    <n v="125"/>
    <n v="150"/>
  </r>
  <r>
    <s v="8a8bc38c33633c"/>
    <s v="19/03/2017"/>
    <n v="5"/>
    <x v="0"/>
    <s v="Calico"/>
    <n v="3"/>
    <x v="0"/>
    <s v="San Antonio"/>
    <x v="0"/>
    <n v="120"/>
    <s v="Cat_Small"/>
    <n v="100"/>
    <n v="100"/>
  </r>
  <r>
    <s v="fce174f580d12e"/>
    <s v="23/09/2015"/>
    <n v="6"/>
    <x v="1"/>
    <s v="Black/White"/>
    <n v="9"/>
    <x v="0"/>
    <s v="Austin"/>
    <x v="3"/>
    <n v="135"/>
    <s v="Dog_Small"/>
    <n v="125"/>
    <n v="100"/>
  </r>
  <r>
    <s v="841460a4bc82df"/>
    <s v="09/03/2017"/>
    <n v="5"/>
    <x v="1"/>
    <s v="Tan/White"/>
    <n v="33"/>
    <x v="1"/>
    <s v="San Antonio"/>
    <x v="0"/>
    <n v="120"/>
    <s v="Dog_Large"/>
    <n v="175"/>
    <n v="100"/>
  </r>
  <r>
    <s v="8cf91f88874751"/>
    <s v="19/03/2016"/>
    <n v="6"/>
    <x v="2"/>
    <s v="Yellow"/>
    <n v="18.100000000000001"/>
    <x v="1"/>
    <s v="Dallas"/>
    <x v="0"/>
    <n v="110"/>
    <s v="Bird_Large"/>
    <n v="110"/>
    <n v="100"/>
  </r>
  <r>
    <s v="8a7eb1cfc9c26b"/>
    <s v="07/08/2007"/>
    <n v="14"/>
    <x v="1"/>
    <s v="Gray"/>
    <n v="32"/>
    <x v="1"/>
    <s v="San Antonio"/>
    <x v="0"/>
    <n v="120"/>
    <s v="Dog_Large"/>
    <n v="175"/>
    <n v="200"/>
  </r>
  <r>
    <s v="df71c1bc5571bc"/>
    <s v="15/10/1996"/>
    <n v="25"/>
    <x v="1"/>
    <s v="White/Brown"/>
    <n v="11.5"/>
    <x v="2"/>
    <s v="Houston"/>
    <x v="7"/>
    <n v="140"/>
    <s v="Dog_Medium"/>
    <n v="150"/>
    <n v="300"/>
  </r>
  <r>
    <s v="1d7669d8cd8e1e"/>
    <s v="13/05/2012"/>
    <n v="10"/>
    <x v="0"/>
    <s v="Black"/>
    <n v="10"/>
    <x v="1"/>
    <s v="Dallas"/>
    <x v="6"/>
    <n v="110"/>
    <s v="Cat_Large"/>
    <n v="140"/>
    <n v="150"/>
  </r>
  <r>
    <s v="7a7ba3a1b7728c"/>
    <s v="29/09/2016"/>
    <n v="5"/>
    <x v="1"/>
    <s v="Gold"/>
    <n v="33"/>
    <x v="1"/>
    <s v="Fort Worth"/>
    <x v="12"/>
    <n v="100"/>
    <s v="Dog_Large"/>
    <n v="175"/>
    <n v="100"/>
  </r>
  <r>
    <s v="71c9c5e7b59e56"/>
    <s v="11/08/2015"/>
    <n v="6"/>
    <x v="1"/>
    <s v="Black"/>
    <n v="29"/>
    <x v="2"/>
    <s v="Austin"/>
    <x v="2"/>
    <n v="135"/>
    <s v="Dog_Medium"/>
    <n v="150"/>
    <n v="100"/>
  </r>
  <r>
    <s v="9016053355d43a"/>
    <s v="05/09/2008"/>
    <n v="13"/>
    <x v="1"/>
    <s v="White/Black"/>
    <n v="17"/>
    <x v="2"/>
    <s v="Fort Worth"/>
    <x v="0"/>
    <n v="100"/>
    <s v="Dog_Medium"/>
    <n v="150"/>
    <n v="200"/>
  </r>
  <r>
    <s v="e77d824e066da2"/>
    <s v="20/09/2018"/>
    <n v="3"/>
    <x v="0"/>
    <s v="Black"/>
    <n v="9"/>
    <x v="1"/>
    <s v="San Antonio"/>
    <x v="10"/>
    <n v="120"/>
    <s v="Cat_Large"/>
    <n v="140"/>
    <n v="0"/>
  </r>
  <r>
    <s v="50282010b27ea8"/>
    <s v="21/09/2012"/>
    <n v="9"/>
    <x v="1"/>
    <s v="Black/White"/>
    <n v="31.5"/>
    <x v="1"/>
    <s v="Fort Worth"/>
    <x v="5"/>
    <n v="100"/>
    <s v="Dog_Large"/>
    <n v="175"/>
    <n v="150"/>
  </r>
  <r>
    <s v="80d16a901e251f"/>
    <s v="21/03/2005"/>
    <n v="17"/>
    <x v="0"/>
    <s v="Tortie"/>
    <n v="10"/>
    <x v="1"/>
    <s v="Austin"/>
    <x v="0"/>
    <n v="135"/>
    <s v="Cat_Large"/>
    <n v="140"/>
    <n v="300"/>
  </r>
  <r>
    <s v="e91f794a05f030"/>
    <s v="21/05/2018"/>
    <n v="4"/>
    <x v="1"/>
    <s v="Black/White"/>
    <n v="45"/>
    <x v="1"/>
    <s v="Austin"/>
    <x v="10"/>
    <n v="135"/>
    <s v="Dog_Large"/>
    <n v="175"/>
    <n v="0"/>
  </r>
  <r>
    <s v="18b3c19dddcfdf"/>
    <s v="07/04/2019"/>
    <n v="3"/>
    <x v="0"/>
    <s v="Gray/White"/>
    <n v="2"/>
    <x v="0"/>
    <s v="Dallas"/>
    <x v="6"/>
    <n v="110"/>
    <s v="Cat_Small"/>
    <n v="100"/>
    <n v="0"/>
  </r>
  <r>
    <s v="062a90e781a874"/>
    <s v="21/05/2016"/>
    <n v="6"/>
    <x v="0"/>
    <s v="Brown Tabby"/>
    <n v="6"/>
    <x v="2"/>
    <s v="Houston"/>
    <x v="6"/>
    <n v="140"/>
    <s v="Cat_Medium"/>
    <n v="120"/>
    <n v="100"/>
  </r>
  <r>
    <s v="3df8d14958679d"/>
    <s v="22/12/2013"/>
    <n v="8"/>
    <x v="0"/>
    <s v="Brown Tabby/White"/>
    <n v="4"/>
    <x v="0"/>
    <s v="Austin"/>
    <x v="5"/>
    <n v="135"/>
    <s v="Cat_Small"/>
    <n v="100"/>
    <n v="150"/>
  </r>
  <r>
    <s v="b9fb790a433d6f"/>
    <s v="10/02/2018"/>
    <n v="4"/>
    <x v="1"/>
    <s v="Brown/White"/>
    <n v="38"/>
    <x v="1"/>
    <s v="Houston"/>
    <x v="1"/>
    <n v="140"/>
    <s v="Dog_Large"/>
    <n v="175"/>
    <n v="0"/>
  </r>
  <r>
    <s v="d08a1b2737762d"/>
    <s v="10/07/2020"/>
    <n v="1"/>
    <x v="1"/>
    <s v="Black/Tan"/>
    <n v="31.5"/>
    <x v="1"/>
    <s v="Austin"/>
    <x v="7"/>
    <n v="135"/>
    <s v="Dog_Large"/>
    <n v="175"/>
    <n v="0"/>
  </r>
  <r>
    <s v="cf739592919699"/>
    <s v="13/10/2000"/>
    <n v="21"/>
    <x v="1"/>
    <s v="Sable"/>
    <n v="29"/>
    <x v="2"/>
    <s v="San Antonio"/>
    <x v="7"/>
    <n v="120"/>
    <s v="Dog_Medium"/>
    <n v="150"/>
    <n v="300"/>
  </r>
  <r>
    <s v="1520d806d895ce"/>
    <s v="03/04/2014"/>
    <n v="8"/>
    <x v="0"/>
    <s v="Orange Tabby/White"/>
    <n v="3"/>
    <x v="0"/>
    <s v="Dallas"/>
    <x v="6"/>
    <n v="110"/>
    <s v="Cat_Small"/>
    <n v="100"/>
    <n v="150"/>
  </r>
  <r>
    <s v="371c4d86474ac8"/>
    <s v="15/08/2015"/>
    <n v="6"/>
    <x v="1"/>
    <s v="Black"/>
    <n v="15"/>
    <x v="2"/>
    <s v="Austin"/>
    <x v="6"/>
    <n v="135"/>
    <s v="Dog_Medium"/>
    <n v="150"/>
    <n v="100"/>
  </r>
  <r>
    <s v="0afedada17589d"/>
    <s v="29/07/2008"/>
    <n v="13"/>
    <x v="1"/>
    <s v="White"/>
    <n v="21"/>
    <x v="2"/>
    <s v="Austin"/>
    <x v="6"/>
    <n v="135"/>
    <s v="Dog_Medium"/>
    <n v="150"/>
    <n v="200"/>
  </r>
  <r>
    <s v="22065a79b423d6"/>
    <s v="01/05/2016"/>
    <n v="6"/>
    <x v="0"/>
    <s v="Black"/>
    <n v="9"/>
    <x v="1"/>
    <s v="San Antonio"/>
    <x v="6"/>
    <n v="120"/>
    <s v="Cat_Large"/>
    <n v="140"/>
    <n v="100"/>
  </r>
  <r>
    <s v="6d6924dd40690d"/>
    <s v="09/09/2017"/>
    <n v="4"/>
    <x v="1"/>
    <s v="Tan/White"/>
    <n v="18"/>
    <x v="2"/>
    <s v="Austin"/>
    <x v="2"/>
    <n v="135"/>
    <s v="Dog_Medium"/>
    <n v="150"/>
    <n v="0"/>
  </r>
  <r>
    <s v="b2247ae7fea2a4"/>
    <s v="15/09/2006"/>
    <n v="15"/>
    <x v="0"/>
    <s v="Tortie"/>
    <n v="8.5"/>
    <x v="1"/>
    <s v="San Antonio"/>
    <x v="1"/>
    <n v="120"/>
    <s v="Cat_Large"/>
    <n v="140"/>
    <n v="200"/>
  </r>
  <r>
    <s v="f0ac3d43da7068"/>
    <s v="17/12/1998"/>
    <n v="23"/>
    <x v="1"/>
    <s v="White"/>
    <n v="46"/>
    <x v="1"/>
    <s v="Austin"/>
    <x v="8"/>
    <n v="135"/>
    <s v="Dog_Large"/>
    <n v="175"/>
    <n v="300"/>
  </r>
  <r>
    <s v="f85c1c08b094ef"/>
    <s v="09/11/2016"/>
    <n v="5"/>
    <x v="1"/>
    <s v="Fawn"/>
    <n v="19"/>
    <x v="2"/>
    <s v="Fort Worth"/>
    <x v="4"/>
    <n v="100"/>
    <s v="Dog_Medium"/>
    <n v="150"/>
    <n v="100"/>
  </r>
  <r>
    <s v="42f5d3af0a6a45"/>
    <s v="10/11/2014"/>
    <n v="7"/>
    <x v="0"/>
    <s v="Black/White"/>
    <n v="3"/>
    <x v="0"/>
    <s v="Dallas"/>
    <x v="5"/>
    <n v="110"/>
    <s v="Cat_Small"/>
    <n v="100"/>
    <n v="100"/>
  </r>
  <r>
    <s v="88912be21a591f"/>
    <s v="22/11/2013"/>
    <n v="8"/>
    <x v="1"/>
    <s v="White"/>
    <n v="8"/>
    <x v="0"/>
    <s v="Fort Worth"/>
    <x v="0"/>
    <n v="100"/>
    <s v="Dog_Small"/>
    <n v="125"/>
    <n v="150"/>
  </r>
  <r>
    <s v="5f496332c9dcf2"/>
    <s v="06/04/2014"/>
    <n v="8"/>
    <x v="0"/>
    <s v="Black/White"/>
    <n v="6"/>
    <x v="2"/>
    <s v="Houston"/>
    <x v="5"/>
    <n v="140"/>
    <s v="Cat_Medium"/>
    <n v="120"/>
    <n v="150"/>
  </r>
  <r>
    <s v="9922de6ffe2f0f"/>
    <s v="30/03/2015"/>
    <n v="7"/>
    <x v="1"/>
    <s v="Red/White"/>
    <n v="24"/>
    <x v="2"/>
    <s v="Fort Worth"/>
    <x v="1"/>
    <n v="100"/>
    <s v="Dog_Medium"/>
    <n v="150"/>
    <n v="100"/>
  </r>
  <r>
    <s v="5d1e4a27fc0982"/>
    <s v="07/10/2009"/>
    <n v="12"/>
    <x v="1"/>
    <s v="Tan"/>
    <n v="21"/>
    <x v="2"/>
    <s v="Dallas"/>
    <x v="5"/>
    <n v="110"/>
    <s v="Dog_Medium"/>
    <n v="150"/>
    <n v="150"/>
  </r>
  <r>
    <s v="4b336ab98d2f3c"/>
    <s v="14/05/2018"/>
    <n v="4"/>
    <x v="0"/>
    <s v="White/Black"/>
    <n v="3"/>
    <x v="0"/>
    <s v="Houston"/>
    <x v="5"/>
    <n v="140"/>
    <s v="Cat_Small"/>
    <n v="100"/>
    <n v="0"/>
  </r>
  <r>
    <s v="b2dc29cd3eaa59"/>
    <s v="13/07/2015"/>
    <n v="6"/>
    <x v="1"/>
    <s v="White"/>
    <n v="32"/>
    <x v="1"/>
    <s v="Dallas"/>
    <x v="1"/>
    <n v="110"/>
    <s v="Dog_Large"/>
    <n v="175"/>
    <n v="100"/>
  </r>
  <r>
    <s v="509145b3c3ad53"/>
    <s v="28/05/2015"/>
    <n v="7"/>
    <x v="1"/>
    <s v="Black Brindle/White"/>
    <n v="33"/>
    <x v="1"/>
    <s v="Fort Worth"/>
    <x v="5"/>
    <n v="100"/>
    <s v="Dog_Large"/>
    <n v="175"/>
    <n v="100"/>
  </r>
  <r>
    <s v="99909eed2fda1e"/>
    <s v="25/05/2017"/>
    <n v="5"/>
    <x v="0"/>
    <s v="Blue Tabby"/>
    <n v="8"/>
    <x v="1"/>
    <s v="San Antonio"/>
    <x v="1"/>
    <n v="120"/>
    <s v="Cat_Large"/>
    <n v="140"/>
    <n v="100"/>
  </r>
  <r>
    <s v="9fde406dd68007"/>
    <s v="06/12/2018"/>
    <n v="3"/>
    <x v="1"/>
    <s v="Tan/Black"/>
    <n v="45"/>
    <x v="1"/>
    <s v="Fort Worth"/>
    <x v="1"/>
    <n v="100"/>
    <s v="Dog_Large"/>
    <n v="175"/>
    <n v="0"/>
  </r>
  <r>
    <s v="10c8940f9aad66"/>
    <s v="14/06/2015"/>
    <n v="7"/>
    <x v="1"/>
    <s v="Brown/Black"/>
    <n v="42"/>
    <x v="1"/>
    <s v="Austin"/>
    <x v="6"/>
    <n v="135"/>
    <s v="Dog_Large"/>
    <n v="175"/>
    <n v="100"/>
  </r>
  <r>
    <s v="38e7691c965862"/>
    <s v="23/09/2019"/>
    <n v="2"/>
    <x v="1"/>
    <s v="White/Brown"/>
    <n v="16"/>
    <x v="2"/>
    <s v="Houston"/>
    <x v="6"/>
    <n v="140"/>
    <s v="Dog_Medium"/>
    <n v="150"/>
    <n v="0"/>
  </r>
  <r>
    <s v="35989b780f92c8"/>
    <s v="06/12/2015"/>
    <n v="6"/>
    <x v="1"/>
    <s v="Tricolor"/>
    <n v="20"/>
    <x v="2"/>
    <s v="San Antonio"/>
    <x v="6"/>
    <n v="120"/>
    <s v="Dog_Medium"/>
    <n v="150"/>
    <n v="100"/>
  </r>
  <r>
    <s v="9c3f1ddd1195ee"/>
    <s v="03/05/2004"/>
    <n v="18"/>
    <x v="1"/>
    <s v="White/Brown"/>
    <n v="28"/>
    <x v="2"/>
    <s v="Houston"/>
    <x v="1"/>
    <n v="140"/>
    <s v="Dog_Medium"/>
    <n v="150"/>
    <n v="300"/>
  </r>
  <r>
    <s v="3aaf267551103f"/>
    <s v="28/05/2013"/>
    <n v="9"/>
    <x v="1"/>
    <s v="Cream"/>
    <n v="40"/>
    <x v="1"/>
    <s v="Fort Worth"/>
    <x v="6"/>
    <n v="100"/>
    <s v="Dog_Large"/>
    <n v="175"/>
    <n v="150"/>
  </r>
  <r>
    <s v="5b7e99662c280c"/>
    <s v="06/04/2019"/>
    <n v="3"/>
    <x v="1"/>
    <s v="Brown Brindle"/>
    <n v="9"/>
    <x v="0"/>
    <s v="Austin"/>
    <x v="5"/>
    <n v="135"/>
    <s v="Dog_Small"/>
    <n v="125"/>
    <n v="0"/>
  </r>
  <r>
    <s v="669f1ce0dd5351"/>
    <s v="19/11/2017"/>
    <n v="4"/>
    <x v="0"/>
    <s v="Black"/>
    <n v="4"/>
    <x v="0"/>
    <s v="San Antonio"/>
    <x v="2"/>
    <n v="120"/>
    <s v="Cat_Small"/>
    <n v="100"/>
    <n v="0"/>
  </r>
  <r>
    <s v="3ff7a6633c2919"/>
    <s v="27/03/2016"/>
    <n v="6"/>
    <x v="1"/>
    <s v="Brown Brindle/White"/>
    <n v="5"/>
    <x v="0"/>
    <s v="Houston"/>
    <x v="5"/>
    <n v="140"/>
    <s v="Dog_Small"/>
    <n v="125"/>
    <n v="100"/>
  </r>
  <r>
    <s v="07b64c6bcc27c7"/>
    <s v="28/04/2018"/>
    <n v="4"/>
    <x v="1"/>
    <s v="Brown Brindle/White"/>
    <n v="45"/>
    <x v="1"/>
    <s v="Houston"/>
    <x v="6"/>
    <n v="140"/>
    <s v="Dog_Large"/>
    <n v="175"/>
    <n v="0"/>
  </r>
  <r>
    <s v="22427e30a1e0c1"/>
    <s v="15/07/2017"/>
    <n v="4"/>
    <x v="1"/>
    <s v="White/Tan"/>
    <n v="14"/>
    <x v="2"/>
    <s v="Houston"/>
    <x v="6"/>
    <n v="140"/>
    <s v="Dog_Medium"/>
    <n v="150"/>
    <n v="0"/>
  </r>
  <r>
    <s v="2e86504ad37514"/>
    <s v="20/10/2013"/>
    <n v="8"/>
    <x v="1"/>
    <s v="Tan"/>
    <n v="47"/>
    <x v="1"/>
    <s v="Austin"/>
    <x v="6"/>
    <n v="135"/>
    <s v="Dog_Large"/>
    <n v="175"/>
    <n v="150"/>
  </r>
  <r>
    <s v="1715c3f94cce30"/>
    <s v="07/01/2019"/>
    <n v="3"/>
    <x v="0"/>
    <s v="Orange Tabby/White"/>
    <n v="8"/>
    <x v="1"/>
    <s v="San Antonio"/>
    <x v="6"/>
    <n v="120"/>
    <s v="Cat_Large"/>
    <n v="140"/>
    <n v="0"/>
  </r>
  <r>
    <s v="dadca54e675187"/>
    <s v="06/05/2016"/>
    <n v="6"/>
    <x v="1"/>
    <s v="Black/Tan"/>
    <n v="3"/>
    <x v="0"/>
    <s v="Houston"/>
    <x v="7"/>
    <n v="140"/>
    <s v="Dog_Small"/>
    <n v="125"/>
    <n v="100"/>
  </r>
  <r>
    <s v="d7e481ea12a26c"/>
    <s v="19/04/2014"/>
    <n v="8"/>
    <x v="1"/>
    <s v="White"/>
    <n v="42"/>
    <x v="1"/>
    <s v="San Antonio"/>
    <x v="7"/>
    <n v="120"/>
    <s v="Dog_Large"/>
    <n v="175"/>
    <n v="150"/>
  </r>
  <r>
    <s v="7c68d45ba79084"/>
    <s v="01/01/2014"/>
    <n v="8"/>
    <x v="1"/>
    <s v="Tricolor"/>
    <n v="19"/>
    <x v="2"/>
    <s v="San Antonio"/>
    <x v="0"/>
    <n v="120"/>
    <s v="Dog_Medium"/>
    <n v="150"/>
    <n v="150"/>
  </r>
  <r>
    <s v="4b5a9c423c00d7"/>
    <s v="22/04/2017"/>
    <n v="5"/>
    <x v="0"/>
    <s v="Black/White"/>
    <n v="2"/>
    <x v="0"/>
    <s v="Houston"/>
    <x v="5"/>
    <n v="140"/>
    <s v="Cat_Small"/>
    <n v="100"/>
    <n v="100"/>
  </r>
  <r>
    <s v="792b7dc5d3e0ed"/>
    <s v="01/06/2014"/>
    <n v="8"/>
    <x v="0"/>
    <s v="Brown Tabby"/>
    <n v="4"/>
    <x v="0"/>
    <s v="Fort Worth"/>
    <x v="12"/>
    <n v="100"/>
    <s v="Cat_Small"/>
    <n v="100"/>
    <n v="150"/>
  </r>
  <r>
    <s v="daed12002341b7"/>
    <s v="01/06/2014"/>
    <n v="8"/>
    <x v="1"/>
    <s v="Tricolor"/>
    <n v="48"/>
    <x v="1"/>
    <s v="Houston"/>
    <x v="7"/>
    <n v="140"/>
    <s v="Dog_Large"/>
    <n v="175"/>
    <n v="150"/>
  </r>
  <r>
    <s v="6b861f20dd3a27"/>
    <s v="17/04/2016"/>
    <n v="6"/>
    <x v="0"/>
    <s v="Brown Tabby"/>
    <n v="8"/>
    <x v="1"/>
    <s v="Austin"/>
    <x v="2"/>
    <n v="135"/>
    <s v="Cat_Large"/>
    <n v="140"/>
    <n v="100"/>
  </r>
  <r>
    <s v="1f0a3bab54ec7e"/>
    <s v="24/02/2013"/>
    <n v="9"/>
    <x v="1"/>
    <s v="Blue Merle"/>
    <n v="32"/>
    <x v="1"/>
    <s v="San Antonio"/>
    <x v="6"/>
    <n v="120"/>
    <s v="Dog_Large"/>
    <n v="175"/>
    <n v="150"/>
  </r>
  <r>
    <s v="6b4faf021424c9"/>
    <s v="15/11/2015"/>
    <n v="6"/>
    <x v="0"/>
    <s v="Black"/>
    <n v="4"/>
    <x v="0"/>
    <s v="San Antonio"/>
    <x v="2"/>
    <n v="120"/>
    <s v="Cat_Small"/>
    <n v="100"/>
    <n v="100"/>
  </r>
  <r>
    <s v="b77e7203a90236"/>
    <s v="18/04/2017"/>
    <n v="5"/>
    <x v="0"/>
    <s v="Brown Tabby/White"/>
    <n v="6.5"/>
    <x v="2"/>
    <s v="Fort Worth"/>
    <x v="1"/>
    <n v="100"/>
    <s v="Cat_Medium"/>
    <n v="120"/>
    <n v="100"/>
  </r>
  <r>
    <s v="46b34033089811"/>
    <s v="13/05/2013"/>
    <n v="9"/>
    <x v="1"/>
    <s v="Black/White"/>
    <n v="33"/>
    <x v="1"/>
    <s v="San Antonio"/>
    <x v="5"/>
    <n v="120"/>
    <s v="Dog_Large"/>
    <n v="175"/>
    <n v="150"/>
  </r>
  <r>
    <s v="a5722d10cebf3d"/>
    <s v="05/12/2017"/>
    <n v="4"/>
    <x v="1"/>
    <s v="Black/White"/>
    <n v="33"/>
    <x v="1"/>
    <s v="Houston"/>
    <x v="1"/>
    <n v="140"/>
    <s v="Dog_Large"/>
    <n v="175"/>
    <n v="0"/>
  </r>
  <r>
    <s v="324435c3be5384"/>
    <s v="25/04/2013"/>
    <n v="9"/>
    <x v="1"/>
    <s v="Black/Tan"/>
    <n v="11"/>
    <x v="2"/>
    <s v="Dallas"/>
    <x v="6"/>
    <n v="110"/>
    <s v="Dog_Medium"/>
    <n v="150"/>
    <n v="150"/>
  </r>
  <r>
    <s v="a50becc2e1b767"/>
    <s v="17/02/2019"/>
    <n v="3"/>
    <x v="1"/>
    <s v="Black/White"/>
    <n v="46"/>
    <x v="1"/>
    <s v="Austin"/>
    <x v="1"/>
    <n v="135"/>
    <s v="Dog_Large"/>
    <n v="175"/>
    <n v="0"/>
  </r>
  <r>
    <s v="76c61b60a22d68"/>
    <s v="14/07/2007"/>
    <n v="14"/>
    <x v="0"/>
    <s v="Blue"/>
    <n v="3"/>
    <x v="0"/>
    <s v="Fort Worth"/>
    <x v="12"/>
    <n v="100"/>
    <s v="Cat_Small"/>
    <n v="100"/>
    <n v="200"/>
  </r>
  <r>
    <s v="62c2d7ad2acc00"/>
    <s v="12/04/2017"/>
    <n v="5"/>
    <x v="1"/>
    <s v="Brown/Tan"/>
    <n v="3"/>
    <x v="0"/>
    <s v="Austin"/>
    <x v="13"/>
    <n v="135"/>
    <s v="Dog_Small"/>
    <n v="125"/>
    <n v="100"/>
  </r>
  <r>
    <s v="20edb5effa053b"/>
    <s v="02/05/2020"/>
    <n v="2"/>
    <x v="1"/>
    <s v="Fawn/White"/>
    <n v="31.5"/>
    <x v="1"/>
    <s v="Dallas"/>
    <x v="6"/>
    <n v="110"/>
    <s v="Dog_Large"/>
    <n v="175"/>
    <n v="0"/>
  </r>
  <r>
    <s v="3e474bdac781ce"/>
    <s v="22/12/2008"/>
    <n v="13"/>
    <x v="0"/>
    <s v="Orange Tabby/White"/>
    <n v="2"/>
    <x v="0"/>
    <s v="Fort Worth"/>
    <x v="5"/>
    <n v="100"/>
    <s v="Cat_Small"/>
    <n v="100"/>
    <n v="200"/>
  </r>
  <r>
    <s v="80b738d8c92e5b"/>
    <s v="29/11/2012"/>
    <n v="9"/>
    <x v="1"/>
    <s v="Black/White"/>
    <n v="7"/>
    <x v="0"/>
    <s v="Austin"/>
    <x v="0"/>
    <n v="135"/>
    <s v="Dog_Small"/>
    <n v="125"/>
    <n v="150"/>
  </r>
  <r>
    <s v="1bbe28000950b2"/>
    <s v="16/06/2014"/>
    <n v="8"/>
    <x v="0"/>
    <s v="Brown Tabby"/>
    <n v="8.5"/>
    <x v="1"/>
    <s v="Dallas"/>
    <x v="6"/>
    <n v="110"/>
    <s v="Cat_Large"/>
    <n v="140"/>
    <n v="150"/>
  </r>
  <r>
    <s v="51303e3ab98802"/>
    <s v="15/05/2017"/>
    <n v="5"/>
    <x v="0"/>
    <s v="Brown Tabby"/>
    <n v="8"/>
    <x v="1"/>
    <s v="Dallas"/>
    <x v="5"/>
    <n v="110"/>
    <s v="Cat_Large"/>
    <n v="140"/>
    <n v="100"/>
  </r>
  <r>
    <s v="60a203e89e555b"/>
    <s v="09/10/2015"/>
    <n v="6"/>
    <x v="1"/>
    <s v="Tan/White"/>
    <n v="19"/>
    <x v="2"/>
    <s v="Dallas"/>
    <x v="5"/>
    <n v="110"/>
    <s v="Dog_Medium"/>
    <n v="150"/>
    <n v="100"/>
  </r>
  <r>
    <s v="048b833f8f75fa"/>
    <s v="26/01/2017"/>
    <n v="5"/>
    <x v="1"/>
    <s v="Chocolate"/>
    <n v="45"/>
    <x v="1"/>
    <s v="Houston"/>
    <x v="6"/>
    <n v="140"/>
    <s v="Dog_Large"/>
    <n v="175"/>
    <n v="100"/>
  </r>
  <r>
    <s v="469c2b67381a3d"/>
    <s v="23/02/2016"/>
    <n v="6"/>
    <x v="1"/>
    <s v="Tan"/>
    <n v="35"/>
    <x v="1"/>
    <s v="Houston"/>
    <x v="5"/>
    <n v="140"/>
    <s v="Dog_Large"/>
    <n v="175"/>
    <n v="100"/>
  </r>
  <r>
    <s v="5b184c9917fd90"/>
    <s v="26/06/2016"/>
    <n v="6"/>
    <x v="0"/>
    <s v="Blue Tabby"/>
    <n v="8.5"/>
    <x v="1"/>
    <s v="Houston"/>
    <x v="5"/>
    <n v="140"/>
    <s v="Cat_Large"/>
    <n v="140"/>
    <n v="100"/>
  </r>
  <r>
    <s v="e412030ec7203c"/>
    <s v="04/03/2017"/>
    <n v="5"/>
    <x v="0"/>
    <s v="Brown Tabby/White"/>
    <n v="4"/>
    <x v="0"/>
    <s v="Austin"/>
    <x v="10"/>
    <n v="135"/>
    <s v="Cat_Small"/>
    <n v="100"/>
    <n v="100"/>
  </r>
  <r>
    <s v="e35323fcbd3e44"/>
    <s v="09/10/2013"/>
    <n v="8"/>
    <x v="1"/>
    <s v="Red/White"/>
    <n v="18"/>
    <x v="2"/>
    <s v="Houston"/>
    <x v="10"/>
    <n v="140"/>
    <s v="Dog_Medium"/>
    <n v="150"/>
    <n v="150"/>
  </r>
  <r>
    <s v="b087cadf2264ee"/>
    <s v="01/11/2012"/>
    <n v="9"/>
    <x v="1"/>
    <s v="Red/White"/>
    <n v="3"/>
    <x v="0"/>
    <s v="Austin"/>
    <x v="1"/>
    <n v="135"/>
    <s v="Dog_Small"/>
    <n v="125"/>
    <n v="150"/>
  </r>
  <r>
    <s v="b9af98b9ddb17b"/>
    <s v="08/11/2014"/>
    <n v="7"/>
    <x v="1"/>
    <s v="Sable"/>
    <n v="19"/>
    <x v="2"/>
    <s v="Fort Worth"/>
    <x v="1"/>
    <n v="100"/>
    <s v="Dog_Medium"/>
    <n v="150"/>
    <n v="100"/>
  </r>
  <r>
    <s v="c11d6e2ff387e1"/>
    <s v="23/12/2015"/>
    <n v="6"/>
    <x v="1"/>
    <s v="White/Brown"/>
    <n v="27"/>
    <x v="2"/>
    <s v="Dallas"/>
    <x v="11"/>
    <n v="110"/>
    <s v="Dog_Medium"/>
    <n v="150"/>
    <n v="100"/>
  </r>
  <r>
    <s v="6088f54c975b52"/>
    <s v="24/07/2019"/>
    <n v="2"/>
    <x v="0"/>
    <s v="Calico"/>
    <n v="3"/>
    <x v="0"/>
    <s v="San Antonio"/>
    <x v="5"/>
    <n v="120"/>
    <s v="Cat_Small"/>
    <n v="100"/>
    <n v="0"/>
  </r>
  <r>
    <s v="887dde9cabbece"/>
    <s v="11/02/2021"/>
    <n v="1"/>
    <x v="1"/>
    <s v="Black"/>
    <n v="25"/>
    <x v="2"/>
    <s v="Houston"/>
    <x v="0"/>
    <n v="140"/>
    <s v="Dog_Medium"/>
    <n v="150"/>
    <n v="0"/>
  </r>
  <r>
    <s v="97f6d4fa9285f5"/>
    <s v="18/09/2011"/>
    <n v="10"/>
    <x v="0"/>
    <s v="Black"/>
    <n v="2"/>
    <x v="0"/>
    <s v="Dallas"/>
    <x v="1"/>
    <n v="110"/>
    <s v="Cat_Small"/>
    <n v="100"/>
    <n v="150"/>
  </r>
  <r>
    <s v="be784e42b68d3e"/>
    <s v="13/12/2007"/>
    <n v="14"/>
    <x v="1"/>
    <s v="Brown"/>
    <n v="16"/>
    <x v="2"/>
    <s v="Houston"/>
    <x v="1"/>
    <n v="140"/>
    <s v="Dog_Medium"/>
    <n v="150"/>
    <n v="200"/>
  </r>
  <r>
    <s v="22b6c931d41bff"/>
    <s v="14/08/2018"/>
    <n v="3"/>
    <x v="0"/>
    <s v="Black Smoke"/>
    <n v="10"/>
    <x v="1"/>
    <s v="Fort Worth"/>
    <x v="6"/>
    <n v="100"/>
    <s v="Cat_Large"/>
    <n v="140"/>
    <n v="0"/>
  </r>
  <r>
    <s v="2f95d7602ea5cb"/>
    <s v="22/08/2019"/>
    <n v="2"/>
    <x v="0"/>
    <s v="Brown Tabby"/>
    <n v="6"/>
    <x v="2"/>
    <s v="Austin"/>
    <x v="6"/>
    <n v="135"/>
    <s v="Cat_Medium"/>
    <n v="120"/>
    <n v="0"/>
  </r>
  <r>
    <s v="74be725aca8682"/>
    <s v="15/07/2015"/>
    <n v="6"/>
    <x v="0"/>
    <s v="Black/White"/>
    <n v="6"/>
    <x v="2"/>
    <s v="Houston"/>
    <x v="2"/>
    <n v="140"/>
    <s v="Cat_Medium"/>
    <n v="120"/>
    <n v="100"/>
  </r>
  <r>
    <s v="9002d5b9dd543f"/>
    <s v="07/02/2013"/>
    <n v="9"/>
    <x v="1"/>
    <s v="Red Merle"/>
    <n v="15"/>
    <x v="2"/>
    <s v="Houston"/>
    <x v="0"/>
    <n v="140"/>
    <s v="Dog_Medium"/>
    <n v="150"/>
    <n v="150"/>
  </r>
  <r>
    <s v="13fbb76e6ba73d"/>
    <s v="09/02/2015"/>
    <n v="7"/>
    <x v="1"/>
    <s v="White"/>
    <n v="13"/>
    <x v="2"/>
    <s v="San Antonio"/>
    <x v="6"/>
    <n v="120"/>
    <s v="Dog_Medium"/>
    <n v="150"/>
    <n v="100"/>
  </r>
  <r>
    <s v="18122f7251d1f3"/>
    <s v="09/04/2013"/>
    <n v="9"/>
    <x v="1"/>
    <s v="Blue"/>
    <n v="6"/>
    <x v="0"/>
    <s v="Houston"/>
    <x v="6"/>
    <n v="140"/>
    <s v="Dog_Small"/>
    <n v="125"/>
    <n v="150"/>
  </r>
  <r>
    <s v="812c0d06841a6c"/>
    <s v="13/09/2017"/>
    <n v="4"/>
    <x v="1"/>
    <s v="Black Brindle/White"/>
    <n v="28"/>
    <x v="2"/>
    <s v="Austin"/>
    <x v="0"/>
    <n v="135"/>
    <s v="Dog_Medium"/>
    <n v="150"/>
    <n v="0"/>
  </r>
  <r>
    <s v="0341c68f5ba00d"/>
    <s v="03/05/2013"/>
    <n v="9"/>
    <x v="1"/>
    <s v="Black"/>
    <n v="32"/>
    <x v="1"/>
    <s v="Fort Worth"/>
    <x v="6"/>
    <n v="100"/>
    <s v="Dog_Large"/>
    <n v="175"/>
    <n v="150"/>
  </r>
  <r>
    <s v="1b0bd1e24e067f"/>
    <s v="04/10/2002"/>
    <n v="19"/>
    <x v="1"/>
    <s v="White/Black"/>
    <n v="35"/>
    <x v="1"/>
    <s v="Fort Worth"/>
    <x v="6"/>
    <n v="100"/>
    <s v="Dog_Large"/>
    <n v="175"/>
    <n v="300"/>
  </r>
  <r>
    <s v="d8a5c053a55820"/>
    <s v="06/06/2013"/>
    <n v="9"/>
    <x v="0"/>
    <s v="Brown Tabby/White"/>
    <n v="2"/>
    <x v="0"/>
    <s v="Austin"/>
    <x v="7"/>
    <n v="135"/>
    <s v="Cat_Small"/>
    <n v="100"/>
    <n v="150"/>
  </r>
  <r>
    <s v="fcea9b10ae365d"/>
    <s v="07/02/2015"/>
    <n v="7"/>
    <x v="1"/>
    <s v="Black/Tan"/>
    <n v="47"/>
    <x v="1"/>
    <s v="Houston"/>
    <x v="3"/>
    <n v="140"/>
    <s v="Dog_Large"/>
    <n v="175"/>
    <n v="100"/>
  </r>
  <r>
    <s v="8c9a5012077331"/>
    <s v="29/08/2016"/>
    <n v="5"/>
    <x v="1"/>
    <s v="Black/Tan"/>
    <n v="44"/>
    <x v="1"/>
    <s v="Austin"/>
    <x v="0"/>
    <n v="135"/>
    <s v="Dog_Large"/>
    <n v="175"/>
    <n v="100"/>
  </r>
  <r>
    <s v="366fea86516442"/>
    <s v="07/11/2011"/>
    <n v="10"/>
    <x v="1"/>
    <s v="Brown Brindle/White"/>
    <n v="25"/>
    <x v="2"/>
    <s v="Austin"/>
    <x v="6"/>
    <n v="135"/>
    <s v="Dog_Medium"/>
    <n v="150"/>
    <n v="150"/>
  </r>
  <r>
    <s v="e89d8b6538e3dc"/>
    <s v="29/05/2016"/>
    <n v="6"/>
    <x v="1"/>
    <s v="Black/White"/>
    <n v="22"/>
    <x v="2"/>
    <s v="Austin"/>
    <x v="10"/>
    <n v="135"/>
    <s v="Dog_Medium"/>
    <n v="150"/>
    <n v="100"/>
  </r>
  <r>
    <s v="2d0f4658b04986"/>
    <s v="21/08/2014"/>
    <n v="7"/>
    <x v="1"/>
    <s v="Tan"/>
    <n v="21"/>
    <x v="2"/>
    <s v="Austin"/>
    <x v="6"/>
    <n v="135"/>
    <s v="Dog_Medium"/>
    <n v="150"/>
    <n v="100"/>
  </r>
  <r>
    <s v="554e26a034c658"/>
    <s v="24/04/2019"/>
    <n v="3"/>
    <x v="1"/>
    <s v="Brown"/>
    <n v="49"/>
    <x v="1"/>
    <s v="Houston"/>
    <x v="5"/>
    <n v="140"/>
    <s v="Dog_Large"/>
    <n v="175"/>
    <n v="0"/>
  </r>
  <r>
    <s v="96a0fa1cc8ff5a"/>
    <s v="28/04/2019"/>
    <n v="3"/>
    <x v="0"/>
    <s v="Cream Tabby"/>
    <n v="8.5"/>
    <x v="1"/>
    <s v="Dallas"/>
    <x v="1"/>
    <n v="110"/>
    <s v="Cat_Large"/>
    <n v="140"/>
    <n v="0"/>
  </r>
  <r>
    <s v="f2d3d822d8cbf4"/>
    <s v="24/03/2015"/>
    <n v="7"/>
    <x v="1"/>
    <s v="Black/Brown"/>
    <n v="49"/>
    <x v="1"/>
    <s v="San Antonio"/>
    <x v="4"/>
    <n v="120"/>
    <s v="Dog_Large"/>
    <n v="175"/>
    <n v="100"/>
  </r>
  <r>
    <s v="28a664721a4d1f"/>
    <s v="03/02/2009"/>
    <n v="13"/>
    <x v="1"/>
    <s v="Cream"/>
    <n v="12"/>
    <x v="2"/>
    <s v="San Antonio"/>
    <x v="6"/>
    <n v="120"/>
    <s v="Dog_Medium"/>
    <n v="150"/>
    <n v="200"/>
  </r>
  <r>
    <s v="b237a2dc81adea"/>
    <s v="11/04/2017"/>
    <n v="5"/>
    <x v="1"/>
    <s v="White/Brown Brindle"/>
    <n v="43"/>
    <x v="1"/>
    <s v="Austin"/>
    <x v="1"/>
    <n v="135"/>
    <s v="Dog_Large"/>
    <n v="175"/>
    <n v="100"/>
  </r>
  <r>
    <s v="7cf72f5c5f199e"/>
    <s v="12/07/2012"/>
    <n v="9"/>
    <x v="1"/>
    <s v="Brown Brindle/White"/>
    <n v="9"/>
    <x v="0"/>
    <s v="Houston"/>
    <x v="0"/>
    <n v="140"/>
    <s v="Dog_Small"/>
    <n v="125"/>
    <n v="150"/>
  </r>
  <r>
    <s v="7893668a9987a8"/>
    <s v="22/03/2013"/>
    <n v="9"/>
    <x v="1"/>
    <s v="Black"/>
    <n v="29"/>
    <x v="2"/>
    <s v="Houston"/>
    <x v="12"/>
    <n v="140"/>
    <s v="Dog_Medium"/>
    <n v="150"/>
    <n v="150"/>
  </r>
  <r>
    <s v="7ac7cc85b36a2b"/>
    <s v="26/08/2018"/>
    <n v="3"/>
    <x v="0"/>
    <s v="Black/White"/>
    <n v="10"/>
    <x v="1"/>
    <s v="Austin"/>
    <x v="12"/>
    <n v="135"/>
    <s v="Cat_Large"/>
    <n v="140"/>
    <n v="0"/>
  </r>
  <r>
    <s v="47870c4636b770"/>
    <s v="21/01/2018"/>
    <n v="4"/>
    <x v="1"/>
    <s v="Tan/White"/>
    <n v="31.5"/>
    <x v="1"/>
    <s v="Austin"/>
    <x v="5"/>
    <n v="135"/>
    <s v="Dog_Large"/>
    <n v="175"/>
    <n v="0"/>
  </r>
  <r>
    <s v="9eedee03d0e78d"/>
    <s v="06/06/2010"/>
    <n v="12"/>
    <x v="1"/>
    <s v="Black/White"/>
    <n v="48"/>
    <x v="1"/>
    <s v="Houston"/>
    <x v="1"/>
    <n v="140"/>
    <s v="Dog_Large"/>
    <n v="175"/>
    <n v="150"/>
  </r>
  <r>
    <s v="ef124791615928"/>
    <s v="13/05/2018"/>
    <n v="4"/>
    <x v="0"/>
    <s v="Blue Tabby"/>
    <n v="3"/>
    <x v="0"/>
    <s v="Houston"/>
    <x v="8"/>
    <n v="140"/>
    <s v="Cat_Small"/>
    <n v="100"/>
    <n v="0"/>
  </r>
  <r>
    <s v="b752bae9b99727"/>
    <s v="08/08/2014"/>
    <n v="7"/>
    <x v="0"/>
    <s v="Blue Tabby"/>
    <n v="8"/>
    <x v="1"/>
    <s v="Dallas"/>
    <x v="1"/>
    <n v="110"/>
    <s v="Cat_Large"/>
    <n v="140"/>
    <n v="100"/>
  </r>
  <r>
    <s v="f4683ad2e5fd0d"/>
    <s v="15/01/2014"/>
    <n v="8"/>
    <x v="0"/>
    <s v="Brown Tabby"/>
    <n v="6.5"/>
    <x v="2"/>
    <s v="Houston"/>
    <x v="4"/>
    <n v="140"/>
    <s v="Cat_Medium"/>
    <n v="120"/>
    <n v="150"/>
  </r>
  <r>
    <s v="8a245b7c97bda2"/>
    <s v="31/08/2016"/>
    <n v="5"/>
    <x v="0"/>
    <s v="Orange Tabby"/>
    <n v="8.5"/>
    <x v="1"/>
    <s v="Austin"/>
    <x v="0"/>
    <n v="135"/>
    <s v="Cat_Large"/>
    <n v="140"/>
    <n v="100"/>
  </r>
  <r>
    <s v="86ab7db2f9503f"/>
    <s v="20/04/2015"/>
    <n v="7"/>
    <x v="0"/>
    <s v="Blue Tabby/White"/>
    <n v="2"/>
    <x v="0"/>
    <s v="Austin"/>
    <x v="0"/>
    <n v="135"/>
    <s v="Cat_Small"/>
    <n v="100"/>
    <n v="100"/>
  </r>
  <r>
    <s v="ec4ad4edd1022e"/>
    <s v="01/07/2016"/>
    <n v="6"/>
    <x v="1"/>
    <s v="Tan/White"/>
    <n v="29"/>
    <x v="2"/>
    <s v="Houston"/>
    <x v="8"/>
    <n v="140"/>
    <s v="Dog_Medium"/>
    <n v="150"/>
    <n v="100"/>
  </r>
  <r>
    <s v="40ce677bc9cc91"/>
    <s v="02/10/2013"/>
    <n v="8"/>
    <x v="1"/>
    <s v="Black/White"/>
    <n v="19"/>
    <x v="2"/>
    <s v="Austin"/>
    <x v="5"/>
    <n v="135"/>
    <s v="Dog_Medium"/>
    <n v="150"/>
    <n v="150"/>
  </r>
  <r>
    <s v="96a028c375e971"/>
    <s v="14/10/2009"/>
    <n v="12"/>
    <x v="1"/>
    <s v="Blue/White"/>
    <n v="14"/>
    <x v="2"/>
    <s v="Fort Worth"/>
    <x v="1"/>
    <n v="100"/>
    <s v="Dog_Medium"/>
    <n v="150"/>
    <n v="150"/>
  </r>
  <r>
    <s v="81ccc6a59722fc"/>
    <s v="30/08/2009"/>
    <n v="12"/>
    <x v="1"/>
    <s v="Yellow"/>
    <n v="15"/>
    <x v="2"/>
    <s v="Fort Worth"/>
    <x v="0"/>
    <n v="100"/>
    <s v="Dog_Medium"/>
    <n v="150"/>
    <n v="150"/>
  </r>
  <r>
    <s v="2a4622a87eede9"/>
    <s v="10/05/2014"/>
    <n v="8"/>
    <x v="0"/>
    <s v="Torbie"/>
    <n v="2"/>
    <x v="0"/>
    <s v="Dallas"/>
    <x v="6"/>
    <n v="110"/>
    <s v="Cat_Small"/>
    <n v="100"/>
    <n v="150"/>
  </r>
  <r>
    <s v="2d24043e75c7d2"/>
    <s v="28/07/2017"/>
    <n v="4"/>
    <x v="1"/>
    <s v="Black/White"/>
    <n v="12"/>
    <x v="2"/>
    <s v="Fort Worth"/>
    <x v="6"/>
    <n v="100"/>
    <s v="Dog_Medium"/>
    <n v="150"/>
    <n v="0"/>
  </r>
  <r>
    <s v="c90d52578c6f6d"/>
    <s v="03/03/2016"/>
    <n v="6"/>
    <x v="1"/>
    <s v="White/Black"/>
    <n v="36"/>
    <x v="1"/>
    <s v="San Antonio"/>
    <x v="7"/>
    <n v="120"/>
    <s v="Dog_Large"/>
    <n v="175"/>
    <n v="100"/>
  </r>
  <r>
    <s v="515afade636d23"/>
    <s v="18/08/2014"/>
    <n v="7"/>
    <x v="1"/>
    <s v="Brown/Black"/>
    <n v="37"/>
    <x v="1"/>
    <s v="San Antonio"/>
    <x v="5"/>
    <n v="120"/>
    <s v="Dog_Large"/>
    <n v="175"/>
    <n v="100"/>
  </r>
  <r>
    <s v="83762d7b808c07"/>
    <s v="18/03/2014"/>
    <n v="8"/>
    <x v="1"/>
    <s v="White/Black Brindle"/>
    <n v="31.5"/>
    <x v="1"/>
    <s v="Houston"/>
    <x v="0"/>
    <n v="140"/>
    <s v="Dog_Large"/>
    <n v="175"/>
    <n v="150"/>
  </r>
  <r>
    <s v="6034751559779"/>
    <s v="15/11/2019"/>
    <n v="2"/>
    <x v="0"/>
    <s v="Brown Tabby"/>
    <n v="3"/>
    <x v="0"/>
    <s v="Dallas"/>
    <x v="5"/>
    <n v="110"/>
    <s v="Cat_Small"/>
    <n v="100"/>
    <n v="0"/>
  </r>
  <r>
    <s v="077729e05788bf"/>
    <s v="21/08/2019"/>
    <n v="2"/>
    <x v="0"/>
    <s v="Black"/>
    <n v="8"/>
    <x v="1"/>
    <s v="Houston"/>
    <x v="6"/>
    <n v="140"/>
    <s v="Cat_Large"/>
    <n v="140"/>
    <n v="0"/>
  </r>
  <r>
    <s v="268b4971ad7948"/>
    <s v="20/02/2014"/>
    <n v="8"/>
    <x v="1"/>
    <s v="Black"/>
    <n v="24"/>
    <x v="2"/>
    <s v="Austin"/>
    <x v="6"/>
    <n v="135"/>
    <s v="Dog_Medium"/>
    <n v="150"/>
    <n v="150"/>
  </r>
  <r>
    <s v="cd23f81597e870"/>
    <s v="27/03/2019"/>
    <n v="3"/>
    <x v="1"/>
    <s v="Brown/Black"/>
    <n v="40"/>
    <x v="1"/>
    <s v="Dallas"/>
    <x v="7"/>
    <n v="110"/>
    <s v="Dog_Large"/>
    <n v="175"/>
    <n v="0"/>
  </r>
  <r>
    <s v="13895f2ccd03d3"/>
    <s v="30/01/2014"/>
    <n v="8"/>
    <x v="1"/>
    <s v="Black"/>
    <n v="37"/>
    <x v="1"/>
    <s v="Houston"/>
    <x v="6"/>
    <n v="140"/>
    <s v="Dog_Large"/>
    <n v="175"/>
    <n v="150"/>
  </r>
  <r>
    <s v="e1c86bff10dbc4"/>
    <s v="30/06/2016"/>
    <n v="6"/>
    <x v="1"/>
    <s v="Tan"/>
    <n v="6"/>
    <x v="0"/>
    <s v="Austin"/>
    <x v="10"/>
    <n v="135"/>
    <s v="Dog_Small"/>
    <n v="125"/>
    <n v="100"/>
  </r>
  <r>
    <s v="56b9432550d73a"/>
    <s v="16/10/2016"/>
    <n v="5"/>
    <x v="1"/>
    <s v="Black/Tan"/>
    <n v="4"/>
    <x v="0"/>
    <s v="San Antonio"/>
    <x v="5"/>
    <n v="120"/>
    <s v="Dog_Small"/>
    <n v="125"/>
    <n v="100"/>
  </r>
  <r>
    <s v="f30a47bf8167e6"/>
    <s v="18/08/2013"/>
    <n v="8"/>
    <x v="0"/>
    <s v="Torbie"/>
    <n v="2"/>
    <x v="0"/>
    <s v="San Antonio"/>
    <x v="4"/>
    <n v="120"/>
    <s v="Cat_Small"/>
    <n v="100"/>
    <n v="150"/>
  </r>
  <r>
    <s v="86811d8069e3b1"/>
    <s v="05/04/2018"/>
    <n v="4"/>
    <x v="0"/>
    <s v="White/Black"/>
    <n v="8"/>
    <x v="1"/>
    <s v="Austin"/>
    <x v="0"/>
    <n v="135"/>
    <s v="Cat_Large"/>
    <n v="140"/>
    <n v="0"/>
  </r>
  <r>
    <s v="fd41dbfe3abf08"/>
    <s v="26/09/2014"/>
    <n v="7"/>
    <x v="0"/>
    <s v="Black Smoke"/>
    <n v="2"/>
    <x v="0"/>
    <s v="Fort Worth"/>
    <x v="3"/>
    <n v="100"/>
    <s v="Cat_Small"/>
    <n v="100"/>
    <n v="100"/>
  </r>
  <r>
    <s v="a0ca2bc20a9d4a"/>
    <s v="23/06/2016"/>
    <n v="6"/>
    <x v="0"/>
    <s v="White/Black"/>
    <n v="2"/>
    <x v="0"/>
    <s v="Houston"/>
    <x v="1"/>
    <n v="140"/>
    <s v="Cat_Small"/>
    <n v="100"/>
    <n v="100"/>
  </r>
  <r>
    <s v="3b358a94d50802"/>
    <s v="03/09/2015"/>
    <n v="6"/>
    <x v="1"/>
    <s v="Black/Tan"/>
    <n v="14"/>
    <x v="2"/>
    <s v="Austin"/>
    <x v="6"/>
    <n v="135"/>
    <s v="Dog_Medium"/>
    <n v="150"/>
    <n v="100"/>
  </r>
  <r>
    <s v="e4009ffcf239e8"/>
    <s v="12/12/2016"/>
    <n v="5"/>
    <x v="1"/>
    <s v="Brown Brindle"/>
    <n v="21"/>
    <x v="2"/>
    <s v="Fort Worth"/>
    <x v="10"/>
    <n v="100"/>
    <s v="Dog_Medium"/>
    <n v="150"/>
    <n v="100"/>
  </r>
  <r>
    <s v="bea9e84184b670"/>
    <s v="18/11/2018"/>
    <n v="3"/>
    <x v="1"/>
    <s v="Black Brindle/White"/>
    <n v="47"/>
    <x v="1"/>
    <s v="Dallas"/>
    <x v="1"/>
    <n v="110"/>
    <s v="Dog_Large"/>
    <n v="175"/>
    <n v="0"/>
  </r>
  <r>
    <s v="68698605b4eb4d"/>
    <s v="01/02/2013"/>
    <n v="9"/>
    <x v="1"/>
    <s v="Black/White"/>
    <n v="44"/>
    <x v="1"/>
    <s v="San Antonio"/>
    <x v="2"/>
    <n v="120"/>
    <s v="Dog_Large"/>
    <n v="175"/>
    <n v="150"/>
  </r>
  <r>
    <s v="fddca8e96e6f22"/>
    <s v="08/04/2014"/>
    <n v="8"/>
    <x v="0"/>
    <s v="Black"/>
    <n v="6"/>
    <x v="2"/>
    <s v="Houston"/>
    <x v="3"/>
    <n v="140"/>
    <s v="Cat_Medium"/>
    <n v="120"/>
    <n v="150"/>
  </r>
  <r>
    <s v="229ec974acec69"/>
    <s v="06/07/2013"/>
    <n v="8"/>
    <x v="1"/>
    <s v="White/Brown Brindle"/>
    <n v="45"/>
    <x v="1"/>
    <s v="Houston"/>
    <x v="6"/>
    <n v="140"/>
    <s v="Dog_Large"/>
    <n v="175"/>
    <n v="150"/>
  </r>
  <r>
    <s v="d2acd7329b9f23"/>
    <s v="09/07/2018"/>
    <n v="3"/>
    <x v="0"/>
    <s v="Seal Point/White"/>
    <n v="8"/>
    <x v="1"/>
    <s v="San Antonio"/>
    <x v="7"/>
    <n v="120"/>
    <s v="Cat_Large"/>
    <n v="140"/>
    <n v="0"/>
  </r>
  <r>
    <s v="2c0ae844834a8e"/>
    <s v="28/07/2013"/>
    <n v="8"/>
    <x v="1"/>
    <s v="Tan"/>
    <n v="18"/>
    <x v="2"/>
    <s v="San Antonio"/>
    <x v="6"/>
    <n v="120"/>
    <s v="Dog_Medium"/>
    <n v="150"/>
    <n v="150"/>
  </r>
  <r>
    <s v="5aa04db63a059c"/>
    <s v="27/04/2017"/>
    <n v="5"/>
    <x v="1"/>
    <s v="Tan/White"/>
    <n v="8"/>
    <x v="0"/>
    <s v="Austin"/>
    <x v="5"/>
    <n v="135"/>
    <s v="Dog_Small"/>
    <n v="125"/>
    <n v="100"/>
  </r>
  <r>
    <s v="5880a2582f7a59"/>
    <s v="23/08/2013"/>
    <n v="8"/>
    <x v="1"/>
    <s v="Yellow Brindle"/>
    <n v="35"/>
    <x v="1"/>
    <s v="Austin"/>
    <x v="5"/>
    <n v="135"/>
    <s v="Dog_Large"/>
    <n v="175"/>
    <n v="150"/>
  </r>
  <r>
    <s v="af353cf6ac581b"/>
    <s v="07/03/2017"/>
    <n v="5"/>
    <x v="1"/>
    <s v="Brown Brindle"/>
    <n v="5"/>
    <x v="0"/>
    <s v="Houston"/>
    <x v="1"/>
    <n v="140"/>
    <s v="Dog_Small"/>
    <n v="125"/>
    <n v="100"/>
  </r>
  <r>
    <s v="26f5d05a271856"/>
    <s v="19/05/2020"/>
    <n v="2"/>
    <x v="0"/>
    <s v="Cream Tabby"/>
    <n v="4"/>
    <x v="0"/>
    <s v="Houston"/>
    <x v="6"/>
    <n v="140"/>
    <s v="Cat_Small"/>
    <n v="100"/>
    <n v="0"/>
  </r>
  <r>
    <s v="75b887a9a48dee"/>
    <s v="30/09/2013"/>
    <n v="8"/>
    <x v="1"/>
    <s v="Brown/White"/>
    <n v="36"/>
    <x v="1"/>
    <s v="Dallas"/>
    <x v="12"/>
    <n v="110"/>
    <s v="Dog_Large"/>
    <n v="175"/>
    <n v="150"/>
  </r>
  <r>
    <s v="7b4e84879634b9"/>
    <s v="19/08/2017"/>
    <n v="4"/>
    <x v="0"/>
    <s v="Blue"/>
    <n v="6.5"/>
    <x v="2"/>
    <s v="Houston"/>
    <x v="12"/>
    <n v="140"/>
    <s v="Cat_Medium"/>
    <n v="120"/>
    <n v="0"/>
  </r>
  <r>
    <s v="18e46c2b825c74"/>
    <s v="12/02/2019"/>
    <n v="3"/>
    <x v="1"/>
    <s v="Red"/>
    <n v="9"/>
    <x v="0"/>
    <s v="Austin"/>
    <x v="6"/>
    <n v="135"/>
    <s v="Dog_Small"/>
    <n v="125"/>
    <n v="0"/>
  </r>
  <r>
    <s v="387efd770a25a7"/>
    <s v="15/08/2016"/>
    <n v="5"/>
    <x v="1"/>
    <s v="Brown Brindle/White"/>
    <n v="9"/>
    <x v="0"/>
    <s v="San Antonio"/>
    <x v="6"/>
    <n v="120"/>
    <s v="Dog_Small"/>
    <n v="125"/>
    <n v="100"/>
  </r>
  <r>
    <s v="48488e81e2e380"/>
    <s v="27/04/2008"/>
    <n v="14"/>
    <x v="1"/>
    <s v="Brown/White"/>
    <n v="37"/>
    <x v="1"/>
    <s v="San Antonio"/>
    <x v="5"/>
    <n v="120"/>
    <s v="Dog_Large"/>
    <n v="175"/>
    <n v="200"/>
  </r>
  <r>
    <s v="2f09f13032cbed"/>
    <s v="22/05/2014"/>
    <n v="8"/>
    <x v="0"/>
    <s v="Blue/White"/>
    <n v="6.5"/>
    <x v="2"/>
    <s v="Dallas"/>
    <x v="6"/>
    <n v="110"/>
    <s v="Cat_Medium"/>
    <n v="120"/>
    <n v="150"/>
  </r>
  <r>
    <s v="b29c2c833d72e7"/>
    <s v="21/04/2017"/>
    <n v="5"/>
    <x v="0"/>
    <s v="Black"/>
    <n v="10"/>
    <x v="1"/>
    <s v="Fort Worth"/>
    <x v="1"/>
    <n v="100"/>
    <s v="Cat_Large"/>
    <n v="140"/>
    <n v="100"/>
  </r>
  <r>
    <s v="866f6a0fc7cd59"/>
    <s v="09/03/2013"/>
    <n v="9"/>
    <x v="1"/>
    <s v="White/Brown"/>
    <n v="21"/>
    <x v="2"/>
    <s v="Austin"/>
    <x v="0"/>
    <n v="135"/>
    <s v="Dog_Medium"/>
    <n v="150"/>
    <n v="150"/>
  </r>
  <r>
    <s v="3e3140e311842b"/>
    <s v="28/12/2000"/>
    <n v="21"/>
    <x v="0"/>
    <s v="Tortie"/>
    <n v="3"/>
    <x v="0"/>
    <s v="San Antonio"/>
    <x v="5"/>
    <n v="120"/>
    <s v="Cat_Small"/>
    <n v="100"/>
    <n v="300"/>
  </r>
  <r>
    <s v="deed9e28e7ef4d"/>
    <s v="06/12/2018"/>
    <n v="3"/>
    <x v="0"/>
    <s v="Black"/>
    <n v="6.5"/>
    <x v="2"/>
    <s v="Houston"/>
    <x v="7"/>
    <n v="140"/>
    <s v="Cat_Medium"/>
    <n v="120"/>
    <n v="0"/>
  </r>
  <r>
    <s v="eed53a6f2c96ee"/>
    <s v="22/01/2018"/>
    <n v="4"/>
    <x v="0"/>
    <s v="Black/White"/>
    <n v="2"/>
    <x v="0"/>
    <s v="Houston"/>
    <x v="8"/>
    <n v="140"/>
    <s v="Cat_Small"/>
    <n v="100"/>
    <n v="0"/>
  </r>
  <r>
    <s v="146d815a13cecc"/>
    <s v="22/09/2015"/>
    <n v="6"/>
    <x v="0"/>
    <s v="Orange Tabby"/>
    <n v="2"/>
    <x v="0"/>
    <s v="Austin"/>
    <x v="6"/>
    <n v="135"/>
    <s v="Cat_Small"/>
    <n v="100"/>
    <n v="100"/>
  </r>
  <r>
    <s v="6954803a237679"/>
    <s v="09/07/2018"/>
    <n v="3"/>
    <x v="1"/>
    <s v="Tan"/>
    <n v="31.5"/>
    <x v="1"/>
    <s v="Houston"/>
    <x v="2"/>
    <n v="140"/>
    <s v="Dog_Large"/>
    <n v="175"/>
    <n v="0"/>
  </r>
  <r>
    <s v="ce732af7a5c1d5"/>
    <s v="02/12/2013"/>
    <n v="8"/>
    <x v="1"/>
    <s v="Tan"/>
    <n v="36"/>
    <x v="1"/>
    <s v="Houston"/>
    <x v="7"/>
    <n v="140"/>
    <s v="Dog_Large"/>
    <n v="175"/>
    <n v="150"/>
  </r>
  <r>
    <s v="1ca9df9744e51e"/>
    <s v="15/01/2012"/>
    <n v="10"/>
    <x v="0"/>
    <s v="Blue Tabby/White"/>
    <n v="8.5"/>
    <x v="1"/>
    <s v="Houston"/>
    <x v="6"/>
    <n v="140"/>
    <s v="Cat_Large"/>
    <n v="140"/>
    <n v="150"/>
  </r>
  <r>
    <s v="4be1e11e2fc53e"/>
    <s v="30/05/2016"/>
    <n v="6"/>
    <x v="1"/>
    <s v="Black/Brown"/>
    <n v="38"/>
    <x v="1"/>
    <s v="Fort Worth"/>
    <x v="5"/>
    <n v="100"/>
    <s v="Dog_Large"/>
    <n v="175"/>
    <n v="100"/>
  </r>
  <r>
    <s v="d38ed7cf050c65"/>
    <s v="27/01/2013"/>
    <n v="9"/>
    <x v="1"/>
    <s v="Tan/White"/>
    <n v="49"/>
    <x v="1"/>
    <s v="Dallas"/>
    <x v="7"/>
    <n v="110"/>
    <s v="Dog_Large"/>
    <n v="175"/>
    <n v="150"/>
  </r>
  <r>
    <s v="dbeec5fabea367"/>
    <s v="28/04/2016"/>
    <n v="6"/>
    <x v="0"/>
    <s v="Calico"/>
    <n v="10"/>
    <x v="1"/>
    <s v="Dallas"/>
    <x v="7"/>
    <n v="110"/>
    <s v="Cat_Large"/>
    <n v="140"/>
    <n v="100"/>
  </r>
  <r>
    <s v="47f0bfaab2feae"/>
    <s v="26/03/2018"/>
    <n v="4"/>
    <x v="1"/>
    <s v="Black/Tricolor"/>
    <n v="37"/>
    <x v="1"/>
    <s v="Dallas"/>
    <x v="5"/>
    <n v="110"/>
    <s v="Dog_Large"/>
    <n v="175"/>
    <n v="0"/>
  </r>
  <r>
    <s v="5f6b3af56fd2e9"/>
    <s v="30/10/2019"/>
    <n v="2"/>
    <x v="1"/>
    <s v="White/Black"/>
    <n v="22"/>
    <x v="2"/>
    <s v="Fort Worth"/>
    <x v="5"/>
    <n v="100"/>
    <s v="Dog_Medium"/>
    <n v="150"/>
    <n v="0"/>
  </r>
  <r>
    <s v="3ba0885d587314"/>
    <s v="19/04/2008"/>
    <n v="14"/>
    <x v="1"/>
    <s v="Gray/White"/>
    <n v="37"/>
    <x v="1"/>
    <s v="Houston"/>
    <x v="5"/>
    <n v="140"/>
    <s v="Dog_Large"/>
    <n v="175"/>
    <n v="200"/>
  </r>
  <r>
    <s v="c294f7bcf9d569"/>
    <s v="01/05/2018"/>
    <n v="4"/>
    <x v="0"/>
    <s v="Black Tabby"/>
    <n v="4"/>
    <x v="0"/>
    <s v="Houston"/>
    <x v="11"/>
    <n v="140"/>
    <s v="Cat_Small"/>
    <n v="100"/>
    <n v="0"/>
  </r>
  <r>
    <s v="4175145b2341e9"/>
    <s v="20/11/2015"/>
    <n v="6"/>
    <x v="1"/>
    <s v="White/Brown"/>
    <n v="19"/>
    <x v="2"/>
    <s v="Fort Worth"/>
    <x v="5"/>
    <n v="100"/>
    <s v="Dog_Medium"/>
    <n v="150"/>
    <n v="100"/>
  </r>
  <r>
    <s v="6ca735e7eb1e83"/>
    <s v="10/08/2020"/>
    <n v="1"/>
    <x v="1"/>
    <s v="Black/White"/>
    <n v="38"/>
    <x v="1"/>
    <s v="Dallas"/>
    <x v="2"/>
    <n v="110"/>
    <s v="Dog_Large"/>
    <n v="175"/>
    <n v="0"/>
  </r>
  <r>
    <s v="987575115d17c0"/>
    <s v="04/01/2011"/>
    <n v="11"/>
    <x v="0"/>
    <s v="Calico"/>
    <n v="3"/>
    <x v="0"/>
    <s v="Houston"/>
    <x v="1"/>
    <n v="140"/>
    <s v="Cat_Small"/>
    <n v="100"/>
    <n v="150"/>
  </r>
  <r>
    <s v="870cd357841f8f"/>
    <s v="23/05/2016"/>
    <n v="6"/>
    <x v="0"/>
    <s v="Black/White"/>
    <n v="8.5"/>
    <x v="1"/>
    <s v="Austin"/>
    <x v="0"/>
    <n v="135"/>
    <s v="Cat_Large"/>
    <n v="140"/>
    <n v="100"/>
  </r>
  <r>
    <s v="0fc49d5a9ffcaa"/>
    <s v="13/03/2012"/>
    <n v="10"/>
    <x v="1"/>
    <s v="Blue/White"/>
    <n v="20"/>
    <x v="2"/>
    <s v="Houston"/>
    <x v="6"/>
    <n v="140"/>
    <s v="Dog_Medium"/>
    <n v="150"/>
    <n v="150"/>
  </r>
  <r>
    <s v="b4ccd664b99950"/>
    <s v="20/05/2010"/>
    <n v="12"/>
    <x v="1"/>
    <s v="Black"/>
    <n v="20"/>
    <x v="2"/>
    <s v="San Antonio"/>
    <x v="1"/>
    <n v="120"/>
    <s v="Dog_Medium"/>
    <n v="150"/>
    <n v="150"/>
  </r>
  <r>
    <s v="4af2a84710f1ab"/>
    <s v="30/10/2005"/>
    <n v="16"/>
    <x v="1"/>
    <s v="White"/>
    <n v="16"/>
    <x v="2"/>
    <s v="San Antonio"/>
    <x v="5"/>
    <n v="120"/>
    <s v="Dog_Medium"/>
    <n v="150"/>
    <n v="300"/>
  </r>
  <r>
    <s v="eb945f715d961d"/>
    <s v="07/08/2009"/>
    <n v="12"/>
    <x v="1"/>
    <s v="Brown/White"/>
    <n v="47"/>
    <x v="1"/>
    <s v="Austin"/>
    <x v="8"/>
    <n v="135"/>
    <s v="Dog_Large"/>
    <n v="175"/>
    <n v="150"/>
  </r>
  <r>
    <s v="192ec01c40d6e5"/>
    <s v="07/10/2013"/>
    <n v="8"/>
    <x v="1"/>
    <s v="Tan/Black"/>
    <n v="13"/>
    <x v="2"/>
    <s v="Austin"/>
    <x v="6"/>
    <n v="135"/>
    <s v="Dog_Medium"/>
    <n v="150"/>
    <n v="150"/>
  </r>
  <r>
    <s v="51f533794f4a37"/>
    <s v="15/04/2016"/>
    <n v="6"/>
    <x v="0"/>
    <s v="Brown Tabby/White"/>
    <n v="8"/>
    <x v="1"/>
    <s v="San Antonio"/>
    <x v="5"/>
    <n v="120"/>
    <s v="Cat_Large"/>
    <n v="140"/>
    <n v="100"/>
  </r>
  <r>
    <s v="5ac146d233790f"/>
    <s v="15/07/2015"/>
    <n v="6"/>
    <x v="1"/>
    <s v="Tan/Black"/>
    <n v="49"/>
    <x v="1"/>
    <s v="Fort Worth"/>
    <x v="5"/>
    <n v="100"/>
    <s v="Dog_Large"/>
    <n v="175"/>
    <n v="100"/>
  </r>
  <r>
    <s v="bf8521834b622b"/>
    <s v="08/07/2019"/>
    <n v="2"/>
    <x v="0"/>
    <s v="Orange Tabby"/>
    <n v="8.5"/>
    <x v="1"/>
    <s v="Fort Worth"/>
    <x v="1"/>
    <n v="100"/>
    <s v="Cat_Large"/>
    <n v="140"/>
    <n v="0"/>
  </r>
  <r>
    <s v="06cb1e6b4c6268"/>
    <s v="28/05/2015"/>
    <n v="7"/>
    <x v="0"/>
    <s v="Brown Tabby/White"/>
    <n v="4"/>
    <x v="0"/>
    <s v="Dallas"/>
    <x v="6"/>
    <n v="110"/>
    <s v="Cat_Small"/>
    <n v="100"/>
    <n v="100"/>
  </r>
  <r>
    <s v="e71a57f9338676"/>
    <s v="01/09/2013"/>
    <n v="8"/>
    <x v="1"/>
    <s v="Tricolor"/>
    <n v="42"/>
    <x v="1"/>
    <s v="Austin"/>
    <x v="10"/>
    <n v="135"/>
    <s v="Dog_Large"/>
    <n v="175"/>
    <n v="150"/>
  </r>
  <r>
    <s v="8c530f4d8ba0b3"/>
    <s v="22/06/2020"/>
    <n v="2"/>
    <x v="1"/>
    <s v="Brown"/>
    <n v="34"/>
    <x v="1"/>
    <s v="Fort Worth"/>
    <x v="0"/>
    <n v="100"/>
    <s v="Dog_Large"/>
    <n v="175"/>
    <n v="0"/>
  </r>
  <r>
    <s v="e1eae3237e3460"/>
    <s v="17/03/2014"/>
    <n v="8"/>
    <x v="1"/>
    <s v="Yellow"/>
    <n v="12"/>
    <x v="2"/>
    <s v="San Antonio"/>
    <x v="10"/>
    <n v="120"/>
    <s v="Dog_Medium"/>
    <n v="150"/>
    <n v="150"/>
  </r>
  <r>
    <s v="234670c2fa5282"/>
    <s v="29/08/2019"/>
    <n v="2"/>
    <x v="0"/>
    <s v="Blue/White"/>
    <n v="10"/>
    <x v="1"/>
    <s v="San Antonio"/>
    <x v="6"/>
    <n v="120"/>
    <s v="Cat_Large"/>
    <n v="140"/>
    <n v="0"/>
  </r>
  <r>
    <s v="adb1237dcf53aa"/>
    <s v="11/10/2013"/>
    <n v="8"/>
    <x v="0"/>
    <s v="Orange Tabby"/>
    <n v="9"/>
    <x v="1"/>
    <s v="Austin"/>
    <x v="1"/>
    <n v="135"/>
    <s v="Cat_Large"/>
    <n v="140"/>
    <n v="150"/>
  </r>
  <r>
    <s v="3da5eeee18b757"/>
    <s v="06/03/2018"/>
    <n v="4"/>
    <x v="1"/>
    <s v="Gold/White"/>
    <n v="12"/>
    <x v="2"/>
    <s v="Houston"/>
    <x v="5"/>
    <n v="140"/>
    <s v="Dog_Medium"/>
    <n v="150"/>
    <n v="0"/>
  </r>
  <r>
    <s v="9b83412f10d8cd"/>
    <s v="08/09/2010"/>
    <n v="11"/>
    <x v="1"/>
    <s v="Black/White"/>
    <n v="32"/>
    <x v="1"/>
    <s v="Dallas"/>
    <x v="1"/>
    <n v="110"/>
    <s v="Dog_Large"/>
    <n v="175"/>
    <n v="150"/>
  </r>
  <r>
    <s v="b1b5ab707c46bd"/>
    <s v="04/02/2013"/>
    <n v="9"/>
    <x v="1"/>
    <s v="Black/White"/>
    <n v="47"/>
    <x v="1"/>
    <s v="Houston"/>
    <x v="1"/>
    <n v="140"/>
    <s v="Dog_Large"/>
    <n v="175"/>
    <n v="150"/>
  </r>
  <r>
    <s v="761402cea439fa"/>
    <s v="01/12/2015"/>
    <n v="6"/>
    <x v="1"/>
    <s v="Brown/White"/>
    <n v="6"/>
    <x v="0"/>
    <s v="Austin"/>
    <x v="12"/>
    <n v="135"/>
    <s v="Dog_Small"/>
    <n v="125"/>
    <n v="100"/>
  </r>
  <r>
    <s v="54da90d21d5fc2"/>
    <s v="11/01/2015"/>
    <n v="7"/>
    <x v="0"/>
    <s v="Black"/>
    <n v="6"/>
    <x v="2"/>
    <s v="Houston"/>
    <x v="5"/>
    <n v="140"/>
    <s v="Cat_Medium"/>
    <n v="120"/>
    <n v="100"/>
  </r>
  <r>
    <s v="a933d67ee49934"/>
    <s v="18/08/2016"/>
    <n v="5"/>
    <x v="1"/>
    <s v="Tan/White"/>
    <n v="24"/>
    <x v="2"/>
    <s v="Houston"/>
    <x v="1"/>
    <n v="140"/>
    <s v="Dog_Medium"/>
    <n v="150"/>
    <n v="100"/>
  </r>
  <r>
    <s v="039ba36e90ff3f"/>
    <s v="07/11/2005"/>
    <n v="16"/>
    <x v="1"/>
    <s v="Yellow"/>
    <n v="11"/>
    <x v="2"/>
    <s v="Houston"/>
    <x v="6"/>
    <n v="140"/>
    <s v="Dog_Medium"/>
    <n v="150"/>
    <n v="300"/>
  </r>
  <r>
    <s v="6dc03d6deadfeb"/>
    <s v="08/06/2015"/>
    <n v="7"/>
    <x v="1"/>
    <s v="Cream/White"/>
    <n v="35"/>
    <x v="1"/>
    <s v="Austin"/>
    <x v="2"/>
    <n v="135"/>
    <s v="Dog_Large"/>
    <n v="175"/>
    <n v="100"/>
  </r>
  <r>
    <s v="ae22145da776e4"/>
    <s v="25/03/2017"/>
    <n v="5"/>
    <x v="1"/>
    <s v="Brown/White"/>
    <n v="49"/>
    <x v="1"/>
    <s v="Houston"/>
    <x v="1"/>
    <n v="140"/>
    <s v="Dog_Large"/>
    <n v="175"/>
    <n v="100"/>
  </r>
  <r>
    <s v="d7f4cc099fa0c6"/>
    <s v="02/05/2015"/>
    <n v="7"/>
    <x v="1"/>
    <s v="Brown/White"/>
    <n v="46"/>
    <x v="1"/>
    <s v="Houston"/>
    <x v="7"/>
    <n v="140"/>
    <s v="Dog_Large"/>
    <n v="175"/>
    <n v="100"/>
  </r>
  <r>
    <s v="9c1c4e6e9f721a"/>
    <s v="18/09/2017"/>
    <n v="4"/>
    <x v="1"/>
    <s v="White/Black"/>
    <n v="26"/>
    <x v="2"/>
    <s v="Austin"/>
    <x v="1"/>
    <n v="135"/>
    <s v="Dog_Medium"/>
    <n v="150"/>
    <n v="0"/>
  </r>
  <r>
    <s v="82afc938a1e576"/>
    <s v="05/07/2016"/>
    <n v="5"/>
    <x v="1"/>
    <s v="Brown"/>
    <n v="39"/>
    <x v="1"/>
    <s v="Austin"/>
    <x v="0"/>
    <n v="135"/>
    <s v="Dog_Large"/>
    <n v="175"/>
    <n v="100"/>
  </r>
  <r>
    <s v="aba1ba1be78449"/>
    <s v="23/10/2014"/>
    <n v="7"/>
    <x v="1"/>
    <s v="White/Tan"/>
    <n v="5"/>
    <x v="0"/>
    <s v="Austin"/>
    <x v="1"/>
    <n v="135"/>
    <s v="Dog_Small"/>
    <n v="125"/>
    <n v="100"/>
  </r>
  <r>
    <s v="a0abee2ec5b9f1"/>
    <s v="15/07/2019"/>
    <n v="2"/>
    <x v="0"/>
    <s v="Black"/>
    <n v="3"/>
    <x v="0"/>
    <s v="Fort Worth"/>
    <x v="1"/>
    <n v="100"/>
    <s v="Cat_Small"/>
    <n v="100"/>
    <n v="0"/>
  </r>
  <r>
    <s v="b324a97c09a950"/>
    <s v="16/07/2011"/>
    <n v="10"/>
    <x v="1"/>
    <s v="Tricolor"/>
    <n v="45"/>
    <x v="1"/>
    <s v="Fort Worth"/>
    <x v="1"/>
    <n v="100"/>
    <s v="Dog_Large"/>
    <n v="175"/>
    <n v="150"/>
  </r>
  <r>
    <s v="cd29284ee52736"/>
    <s v="10/08/2011"/>
    <n v="10"/>
    <x v="1"/>
    <s v="Chocolate/White"/>
    <n v="41"/>
    <x v="1"/>
    <s v="Dallas"/>
    <x v="7"/>
    <n v="110"/>
    <s v="Dog_Large"/>
    <n v="175"/>
    <n v="150"/>
  </r>
  <r>
    <s v="40e2e9cfdebe40"/>
    <s v="11/04/2013"/>
    <n v="9"/>
    <x v="1"/>
    <s v="Black/Brown"/>
    <n v="36"/>
    <x v="1"/>
    <s v="Austin"/>
    <x v="5"/>
    <n v="135"/>
    <s v="Dog_Large"/>
    <n v="175"/>
    <n v="150"/>
  </r>
  <r>
    <s v="e1d4d30a6ae127"/>
    <s v="08/06/2016"/>
    <n v="6"/>
    <x v="1"/>
    <s v="Tan/Black"/>
    <n v="45"/>
    <x v="1"/>
    <s v="Austin"/>
    <x v="10"/>
    <n v="135"/>
    <s v="Dog_Large"/>
    <n v="175"/>
    <n v="100"/>
  </r>
  <r>
    <s v="01547c6b1d5096"/>
    <s v="19/05/2014"/>
    <n v="8"/>
    <x v="0"/>
    <s v="Blue/White"/>
    <n v="4"/>
    <x v="0"/>
    <s v="Dallas"/>
    <x v="6"/>
    <n v="110"/>
    <s v="Cat_Small"/>
    <n v="100"/>
    <n v="150"/>
  </r>
  <r>
    <s v="a30b025872e2fb"/>
    <s v="30/11/2009"/>
    <n v="12"/>
    <x v="1"/>
    <s v="Blue/White"/>
    <n v="32"/>
    <x v="1"/>
    <s v="Houston"/>
    <x v="1"/>
    <n v="140"/>
    <s v="Dog_Large"/>
    <n v="175"/>
    <n v="150"/>
  </r>
  <r>
    <s v="5cf8a187ba2160"/>
    <s v="30/12/2010"/>
    <n v="11"/>
    <x v="1"/>
    <s v="White/Black"/>
    <n v="33"/>
    <x v="1"/>
    <s v="Austin"/>
    <x v="5"/>
    <n v="135"/>
    <s v="Dog_Large"/>
    <n v="175"/>
    <n v="150"/>
  </r>
  <r>
    <s v="44ad7fbb6df5f3"/>
    <s v="07/10/2013"/>
    <n v="8"/>
    <x v="1"/>
    <s v="Red Merle"/>
    <n v="23"/>
    <x v="2"/>
    <s v="San Antonio"/>
    <x v="5"/>
    <n v="120"/>
    <s v="Dog_Medium"/>
    <n v="150"/>
    <n v="150"/>
  </r>
  <r>
    <s v="64023e6493cf57"/>
    <s v="06/12/2018"/>
    <n v="3"/>
    <x v="1"/>
    <s v="Blue Merle"/>
    <n v="3"/>
    <x v="0"/>
    <s v="Houston"/>
    <x v="13"/>
    <n v="140"/>
    <s v="Dog_Small"/>
    <n v="125"/>
    <n v="0"/>
  </r>
  <r>
    <s v="e74ddb15346c56"/>
    <s v="05/04/2016"/>
    <n v="6"/>
    <x v="0"/>
    <s v="Brown Tabby/Black"/>
    <n v="8.5"/>
    <x v="1"/>
    <s v="Houston"/>
    <x v="10"/>
    <n v="140"/>
    <s v="Cat_Large"/>
    <n v="140"/>
    <n v="100"/>
  </r>
  <r>
    <s v="59f9029da479b2"/>
    <s v="30/11/2018"/>
    <n v="3"/>
    <x v="1"/>
    <s v="Brown Brindle/White"/>
    <n v="15"/>
    <x v="2"/>
    <s v="Houston"/>
    <x v="5"/>
    <n v="140"/>
    <s v="Dog_Medium"/>
    <n v="150"/>
    <n v="0"/>
  </r>
  <r>
    <s v="884d418e4d8826"/>
    <s v="18/03/2014"/>
    <n v="8"/>
    <x v="0"/>
    <s v="Torbie"/>
    <n v="8"/>
    <x v="1"/>
    <s v="Austin"/>
    <x v="0"/>
    <n v="135"/>
    <s v="Cat_Large"/>
    <n v="140"/>
    <n v="150"/>
  </r>
  <r>
    <s v="7253ab0bffec49"/>
    <s v="27/10/2015"/>
    <n v="6"/>
    <x v="1"/>
    <s v="White/Gray"/>
    <n v="45"/>
    <x v="1"/>
    <s v="Austin"/>
    <x v="2"/>
    <n v="135"/>
    <s v="Dog_Large"/>
    <n v="175"/>
    <n v="100"/>
  </r>
  <r>
    <s v="225c68e3687f30"/>
    <s v="27/07/2013"/>
    <n v="8"/>
    <x v="0"/>
    <s v="Black/White"/>
    <n v="10"/>
    <x v="1"/>
    <s v="Dallas"/>
    <x v="6"/>
    <n v="110"/>
    <s v="Cat_Large"/>
    <n v="140"/>
    <n v="150"/>
  </r>
  <r>
    <s v="ae7ee88460c31b"/>
    <s v="15/06/2017"/>
    <n v="5"/>
    <x v="0"/>
    <s v="Brown Tabby"/>
    <n v="9"/>
    <x v="1"/>
    <s v="Houston"/>
    <x v="1"/>
    <n v="140"/>
    <s v="Cat_Large"/>
    <n v="140"/>
    <n v="100"/>
  </r>
  <r>
    <s v="931531dfc04cb3"/>
    <s v="14/02/2006"/>
    <n v="16"/>
    <x v="1"/>
    <s v="White/Brown"/>
    <n v="13"/>
    <x v="2"/>
    <s v="Austin"/>
    <x v="9"/>
    <n v="135"/>
    <s v="Dog_Medium"/>
    <n v="150"/>
    <n v="300"/>
  </r>
  <r>
    <s v="c43cbec693e49b"/>
    <s v="25/04/2018"/>
    <n v="4"/>
    <x v="0"/>
    <s v="Black"/>
    <n v="9"/>
    <x v="1"/>
    <s v="Houston"/>
    <x v="7"/>
    <n v="140"/>
    <s v="Cat_Large"/>
    <n v="140"/>
    <n v="0"/>
  </r>
  <r>
    <s v="88debf78ab3fdf"/>
    <s v="08/09/2017"/>
    <n v="4"/>
    <x v="1"/>
    <s v="Brown"/>
    <n v="25"/>
    <x v="2"/>
    <s v="Dallas"/>
    <x v="0"/>
    <n v="110"/>
    <s v="Dog_Medium"/>
    <n v="150"/>
    <n v="0"/>
  </r>
  <r>
    <s v="300a93279856f7"/>
    <s v="03/05/2013"/>
    <n v="9"/>
    <x v="1"/>
    <s v="Tan/White"/>
    <n v="38"/>
    <x v="1"/>
    <s v="Houston"/>
    <x v="6"/>
    <n v="140"/>
    <s v="Dog_Large"/>
    <n v="175"/>
    <n v="150"/>
  </r>
  <r>
    <s v="cd1a1924dbec16"/>
    <s v="07/05/2015"/>
    <n v="7"/>
    <x v="1"/>
    <s v="Black/White"/>
    <n v="35"/>
    <x v="1"/>
    <s v="Dallas"/>
    <x v="7"/>
    <n v="110"/>
    <s v="Dog_Large"/>
    <n v="175"/>
    <n v="100"/>
  </r>
  <r>
    <s v="117738c0551757"/>
    <s v="03/07/2014"/>
    <n v="7"/>
    <x v="1"/>
    <s v="Tan"/>
    <n v="46"/>
    <x v="1"/>
    <s v="Dallas"/>
    <x v="6"/>
    <n v="110"/>
    <s v="Dog_Large"/>
    <n v="175"/>
    <n v="100"/>
  </r>
  <r>
    <s v="3ae2dff6fa80b6"/>
    <s v="04/11/2008"/>
    <n v="13"/>
    <x v="0"/>
    <s v="Orange Tabby/White"/>
    <n v="10"/>
    <x v="1"/>
    <s v="Fort Worth"/>
    <x v="6"/>
    <n v="100"/>
    <s v="Cat_Large"/>
    <n v="140"/>
    <n v="200"/>
  </r>
  <r>
    <s v="f386813d9e7e1e"/>
    <s v="03/07/2012"/>
    <n v="9"/>
    <x v="1"/>
    <s v="White/Brown Brindle"/>
    <n v="29"/>
    <x v="2"/>
    <s v="Houston"/>
    <x v="4"/>
    <n v="140"/>
    <s v="Dog_Medium"/>
    <n v="150"/>
    <n v="150"/>
  </r>
  <r>
    <s v="de04a6cf7a6173"/>
    <s v="16/12/2016"/>
    <n v="5"/>
    <x v="1"/>
    <s v="Tan"/>
    <n v="14"/>
    <x v="2"/>
    <s v="Austin"/>
    <x v="7"/>
    <n v="135"/>
    <s v="Dog_Medium"/>
    <n v="150"/>
    <n v="100"/>
  </r>
  <r>
    <s v="6aae41d7a8db7b"/>
    <s v="27/02/2013"/>
    <n v="9"/>
    <x v="1"/>
    <s v="Brown/White"/>
    <n v="7"/>
    <x v="0"/>
    <s v="Dallas"/>
    <x v="2"/>
    <n v="110"/>
    <s v="Dog_Small"/>
    <n v="125"/>
    <n v="150"/>
  </r>
  <r>
    <s v="54badef37bbca1"/>
    <s v="15/06/2014"/>
    <n v="8"/>
    <x v="0"/>
    <s v="Black"/>
    <n v="9"/>
    <x v="1"/>
    <s v="Austin"/>
    <x v="5"/>
    <n v="135"/>
    <s v="Cat_Large"/>
    <n v="140"/>
    <n v="150"/>
  </r>
  <r>
    <s v="286a79ec728911"/>
    <s v="07/11/2010"/>
    <n v="11"/>
    <x v="0"/>
    <s v="Black"/>
    <n v="2"/>
    <x v="0"/>
    <s v="Austin"/>
    <x v="6"/>
    <n v="135"/>
    <s v="Cat_Small"/>
    <n v="100"/>
    <n v="150"/>
  </r>
  <r>
    <s v="c9bc7bf549c205"/>
    <s v="18/02/2017"/>
    <n v="5"/>
    <x v="1"/>
    <s v="Brown/White"/>
    <n v="3"/>
    <x v="0"/>
    <s v="Austin"/>
    <x v="7"/>
    <n v="135"/>
    <s v="Dog_Small"/>
    <n v="125"/>
    <n v="100"/>
  </r>
  <r>
    <s v="40f9291f39e987"/>
    <s v="19/10/2018"/>
    <n v="3"/>
    <x v="0"/>
    <s v="Calico"/>
    <n v="4"/>
    <x v="0"/>
    <s v="Austin"/>
    <x v="5"/>
    <n v="135"/>
    <s v="Cat_Small"/>
    <n v="100"/>
    <n v="0"/>
  </r>
  <r>
    <s v="1b3f09f2552558"/>
    <s v="01/05/2007"/>
    <n v="15"/>
    <x v="1"/>
    <s v="Tan/White"/>
    <n v="4"/>
    <x v="0"/>
    <s v="Fort Worth"/>
    <x v="6"/>
    <n v="100"/>
    <s v="Dog_Small"/>
    <n v="125"/>
    <n v="200"/>
  </r>
  <r>
    <s v="e3f350b8f42992"/>
    <s v="31/05/2017"/>
    <n v="5"/>
    <x v="0"/>
    <s v="Blue"/>
    <n v="6.5"/>
    <x v="2"/>
    <s v="Austin"/>
    <x v="10"/>
    <n v="135"/>
    <s v="Cat_Medium"/>
    <n v="120"/>
    <n v="100"/>
  </r>
  <r>
    <s v="f9ff041183a14f"/>
    <s v="23/03/2016"/>
    <n v="6"/>
    <x v="1"/>
    <s v="Brown Brindle"/>
    <n v="19"/>
    <x v="2"/>
    <s v="Houston"/>
    <x v="3"/>
    <n v="140"/>
    <s v="Dog_Medium"/>
    <n v="150"/>
    <n v="100"/>
  </r>
  <r>
    <s v="71ad055d139ee6"/>
    <s v="01/04/2019"/>
    <n v="3"/>
    <x v="0"/>
    <s v="Brown Tabby/White"/>
    <n v="10"/>
    <x v="1"/>
    <s v="Houston"/>
    <x v="2"/>
    <n v="140"/>
    <s v="Cat_Large"/>
    <n v="140"/>
    <n v="0"/>
  </r>
  <r>
    <s v="18833a2cf8b4a5"/>
    <s v="25/03/2013"/>
    <n v="9"/>
    <x v="0"/>
    <s v="Brown Tabby/White"/>
    <n v="8.5"/>
    <x v="1"/>
    <s v="Houston"/>
    <x v="6"/>
    <n v="140"/>
    <s v="Cat_Large"/>
    <n v="140"/>
    <n v="150"/>
  </r>
  <r>
    <s v="ec8ce2f675974c"/>
    <s v="18/08/2012"/>
    <n v="9"/>
    <x v="1"/>
    <s v="White/Red"/>
    <n v="38"/>
    <x v="1"/>
    <s v="Austin"/>
    <x v="8"/>
    <n v="135"/>
    <s v="Dog_Large"/>
    <n v="175"/>
    <n v="150"/>
  </r>
  <r>
    <s v="1b82be463f99fe"/>
    <s v="26/08/2007"/>
    <n v="14"/>
    <x v="1"/>
    <s v="Tricolor"/>
    <n v="19"/>
    <x v="2"/>
    <s v="San Antonio"/>
    <x v="6"/>
    <n v="120"/>
    <s v="Dog_Medium"/>
    <n v="150"/>
    <n v="200"/>
  </r>
  <r>
    <s v="3171c9b69560de"/>
    <s v="03/12/2013"/>
    <n v="8"/>
    <x v="0"/>
    <s v="Calico"/>
    <n v="10"/>
    <x v="1"/>
    <s v="Austin"/>
    <x v="6"/>
    <n v="135"/>
    <s v="Cat_Large"/>
    <n v="140"/>
    <n v="150"/>
  </r>
  <r>
    <s v="2d82c263ffb926"/>
    <s v="04/12/2016"/>
    <n v="5"/>
    <x v="0"/>
    <s v="Orange Tabby"/>
    <n v="6.5"/>
    <x v="2"/>
    <s v="Houston"/>
    <x v="6"/>
    <n v="140"/>
    <s v="Cat_Medium"/>
    <n v="120"/>
    <n v="100"/>
  </r>
  <r>
    <s v="26b3d46ac07fb3"/>
    <s v="09/04/2009"/>
    <n v="13"/>
    <x v="1"/>
    <s v="Tan"/>
    <n v="34"/>
    <x v="1"/>
    <s v="Austin"/>
    <x v="6"/>
    <n v="135"/>
    <s v="Dog_Large"/>
    <n v="175"/>
    <n v="200"/>
  </r>
  <r>
    <s v="e360790debdf65"/>
    <s v="09/05/2015"/>
    <n v="7"/>
    <x v="1"/>
    <s v="Black/White"/>
    <n v="31"/>
    <x v="1"/>
    <s v="Austin"/>
    <x v="10"/>
    <n v="135"/>
    <s v="Dog_Large"/>
    <n v="175"/>
    <n v="100"/>
  </r>
  <r>
    <s v="01b99cd7aa1d06"/>
    <s v="27/01/2013"/>
    <n v="9"/>
    <x v="1"/>
    <s v="Brown Brindle/White"/>
    <n v="38"/>
    <x v="1"/>
    <s v="Austin"/>
    <x v="6"/>
    <n v="135"/>
    <s v="Dog_Large"/>
    <n v="175"/>
    <n v="150"/>
  </r>
  <r>
    <s v="83170656fc02c9"/>
    <s v="05/06/2014"/>
    <n v="8"/>
    <x v="0"/>
    <s v="Black/White"/>
    <n v="10"/>
    <x v="1"/>
    <s v="Austin"/>
    <x v="0"/>
    <n v="135"/>
    <s v="Cat_Large"/>
    <n v="140"/>
    <n v="150"/>
  </r>
  <r>
    <s v="8effed5c1095e4"/>
    <s v="16/01/2015"/>
    <n v="7"/>
    <x v="1"/>
    <s v="White/Blue"/>
    <n v="36"/>
    <x v="1"/>
    <s v="Dallas"/>
    <x v="0"/>
    <n v="110"/>
    <s v="Dog_Large"/>
    <n v="175"/>
    <n v="100"/>
  </r>
  <r>
    <s v="741546065afc5a"/>
    <s v="10/05/2012"/>
    <n v="10"/>
    <x v="0"/>
    <s v="White/Orange Tabby"/>
    <n v="10"/>
    <x v="1"/>
    <s v="Fort Worth"/>
    <x v="2"/>
    <n v="100"/>
    <s v="Cat_Large"/>
    <n v="140"/>
    <n v="150"/>
  </r>
  <r>
    <s v="be1c6c664ea6fc"/>
    <s v="08/07/2014"/>
    <n v="7"/>
    <x v="1"/>
    <s v="White"/>
    <n v="9"/>
    <x v="0"/>
    <s v="Austin"/>
    <x v="1"/>
    <n v="135"/>
    <s v="Dog_Small"/>
    <n v="125"/>
    <n v="100"/>
  </r>
  <r>
    <s v="5615f4371f61c7"/>
    <s v="31/01/2019"/>
    <n v="3"/>
    <x v="1"/>
    <s v="White/Black"/>
    <n v="40"/>
    <x v="1"/>
    <s v="Houston"/>
    <x v="5"/>
    <n v="140"/>
    <s v="Dog_Large"/>
    <n v="175"/>
    <n v="0"/>
  </r>
  <r>
    <s v="ae2d1ce2e29e93"/>
    <s v="23/07/2011"/>
    <n v="10"/>
    <x v="1"/>
    <s v="White/Chocolate"/>
    <n v="18"/>
    <x v="2"/>
    <s v="Houston"/>
    <x v="1"/>
    <n v="140"/>
    <s v="Dog_Medium"/>
    <n v="150"/>
    <n v="150"/>
  </r>
  <r>
    <s v="15ae9a0e63f72a"/>
    <s v="16/05/2019"/>
    <n v="3"/>
    <x v="0"/>
    <s v="Black"/>
    <n v="8.5"/>
    <x v="1"/>
    <s v="Austin"/>
    <x v="6"/>
    <n v="135"/>
    <s v="Cat_Large"/>
    <n v="140"/>
    <n v="0"/>
  </r>
  <r>
    <s v="dd7f293151b49f"/>
    <s v="07/02/2017"/>
    <n v="5"/>
    <x v="1"/>
    <s v="Blue/White"/>
    <n v="11"/>
    <x v="2"/>
    <s v="Fort Worth"/>
    <x v="7"/>
    <n v="100"/>
    <s v="Dog_Medium"/>
    <n v="150"/>
    <n v="100"/>
  </r>
  <r>
    <s v="6afbe1f380b509"/>
    <s v="05/09/2017"/>
    <n v="4"/>
    <x v="1"/>
    <s v="Black"/>
    <n v="48"/>
    <x v="1"/>
    <s v="Fort Worth"/>
    <x v="2"/>
    <n v="100"/>
    <s v="Dog_Large"/>
    <n v="175"/>
    <n v="0"/>
  </r>
  <r>
    <s v="29ff926e36673a"/>
    <s v="31/07/2015"/>
    <n v="6"/>
    <x v="1"/>
    <s v="Blue/White"/>
    <n v="38"/>
    <x v="1"/>
    <s v="Austin"/>
    <x v="6"/>
    <n v="135"/>
    <s v="Dog_Large"/>
    <n v="175"/>
    <n v="100"/>
  </r>
  <r>
    <s v="30d23daad39d95"/>
    <s v="25/05/2011"/>
    <n v="11"/>
    <x v="1"/>
    <s v="White/Tan"/>
    <n v="41"/>
    <x v="1"/>
    <s v="Austin"/>
    <x v="6"/>
    <n v="135"/>
    <s v="Dog_Large"/>
    <n v="175"/>
    <n v="150"/>
  </r>
  <r>
    <s v="e23c87b107ece9"/>
    <s v="01/01/2018"/>
    <n v="4"/>
    <x v="0"/>
    <s v="Blue/White"/>
    <n v="6.5"/>
    <x v="2"/>
    <s v="San Antonio"/>
    <x v="10"/>
    <n v="120"/>
    <s v="Cat_Medium"/>
    <n v="120"/>
    <n v="0"/>
  </r>
  <r>
    <s v="d25b68d17cbbe5"/>
    <s v="10/07/2014"/>
    <n v="7"/>
    <x v="1"/>
    <s v="Blue/White"/>
    <n v="4"/>
    <x v="0"/>
    <s v="Fort Worth"/>
    <x v="7"/>
    <n v="100"/>
    <s v="Dog_Small"/>
    <n v="125"/>
    <n v="100"/>
  </r>
  <r>
    <s v="09d839b602f032"/>
    <s v="09/04/2016"/>
    <n v="6"/>
    <x v="1"/>
    <s v="Tan"/>
    <n v="38"/>
    <x v="1"/>
    <s v="Fort Worth"/>
    <x v="6"/>
    <n v="100"/>
    <s v="Dog_Large"/>
    <n v="175"/>
    <n v="100"/>
  </r>
  <r>
    <s v="877bc165970727"/>
    <s v="20/09/2018"/>
    <n v="3"/>
    <x v="0"/>
    <s v="Brown Tabby"/>
    <n v="8.5"/>
    <x v="1"/>
    <s v="Fort Worth"/>
    <x v="0"/>
    <n v="100"/>
    <s v="Cat_Large"/>
    <n v="140"/>
    <n v="0"/>
  </r>
  <r>
    <s v="e77c07c06a6c3f"/>
    <s v="14/04/2016"/>
    <n v="6"/>
    <x v="1"/>
    <s v="Blue"/>
    <n v="3"/>
    <x v="0"/>
    <s v="San Antonio"/>
    <x v="10"/>
    <n v="120"/>
    <s v="Dog_Small"/>
    <n v="125"/>
    <n v="100"/>
  </r>
  <r>
    <s v="a19c96cd83bbbb"/>
    <s v="13/01/2012"/>
    <n v="10"/>
    <x v="1"/>
    <s v="Tricolor"/>
    <n v="48"/>
    <x v="1"/>
    <s v="Fort Worth"/>
    <x v="1"/>
    <n v="100"/>
    <s v="Dog_Large"/>
    <n v="175"/>
    <n v="150"/>
  </r>
  <r>
    <s v="539272479d4efe"/>
    <s v="10/03/2012"/>
    <n v="10"/>
    <x v="1"/>
    <s v="Black/White"/>
    <n v="27"/>
    <x v="2"/>
    <s v="Austin"/>
    <x v="5"/>
    <n v="135"/>
    <s v="Dog_Medium"/>
    <n v="150"/>
    <n v="150"/>
  </r>
  <r>
    <s v="7caff564640a8f"/>
    <s v="14/06/2015"/>
    <n v="7"/>
    <x v="1"/>
    <s v="Fawn"/>
    <n v="29"/>
    <x v="2"/>
    <s v="San Antonio"/>
    <x v="0"/>
    <n v="120"/>
    <s v="Dog_Medium"/>
    <n v="150"/>
    <n v="100"/>
  </r>
  <r>
    <s v="da3f85274db229"/>
    <s v="23/09/2015"/>
    <n v="6"/>
    <x v="1"/>
    <s v="Brown/White"/>
    <n v="43"/>
    <x v="1"/>
    <s v="Houston"/>
    <x v="7"/>
    <n v="140"/>
    <s v="Dog_Large"/>
    <n v="175"/>
    <n v="100"/>
  </r>
  <r>
    <s v="9a4644c8242d06"/>
    <s v="12/04/2013"/>
    <n v="9"/>
    <x v="1"/>
    <s v="Brown Brindle/White"/>
    <n v="31"/>
    <x v="1"/>
    <s v="Austin"/>
    <x v="1"/>
    <n v="135"/>
    <s v="Dog_Large"/>
    <n v="175"/>
    <n v="150"/>
  </r>
  <r>
    <s v="a0d861064db854"/>
    <s v="25/01/2017"/>
    <n v="5"/>
    <x v="1"/>
    <s v="Tricolor"/>
    <n v="39"/>
    <x v="1"/>
    <s v="Houston"/>
    <x v="1"/>
    <n v="140"/>
    <s v="Dog_Large"/>
    <n v="175"/>
    <n v="100"/>
  </r>
  <r>
    <s v="53702555780816"/>
    <s v="01/10/2014"/>
    <n v="7"/>
    <x v="1"/>
    <s v="Sable"/>
    <n v="21"/>
    <x v="2"/>
    <s v="Austin"/>
    <x v="5"/>
    <n v="135"/>
    <s v="Dog_Medium"/>
    <n v="150"/>
    <n v="100"/>
  </r>
  <r>
    <s v="2678a30d690bd1"/>
    <s v="23/08/2017"/>
    <n v="4"/>
    <x v="1"/>
    <s v="Black/White"/>
    <n v="32"/>
    <x v="1"/>
    <s v="Austin"/>
    <x v="6"/>
    <n v="135"/>
    <s v="Dog_Large"/>
    <n v="175"/>
    <n v="0"/>
  </r>
  <r>
    <s v="7460cf60b6e918"/>
    <s v="30/04/2012"/>
    <n v="10"/>
    <x v="1"/>
    <s v="Black/White"/>
    <n v="46"/>
    <x v="1"/>
    <s v="Houston"/>
    <x v="2"/>
    <n v="140"/>
    <s v="Dog_Large"/>
    <n v="175"/>
    <n v="150"/>
  </r>
  <r>
    <s v="2ec8fd146b00b8"/>
    <s v="23/04/2012"/>
    <n v="10"/>
    <x v="1"/>
    <s v="Tan"/>
    <n v="35"/>
    <x v="1"/>
    <s v="Dallas"/>
    <x v="6"/>
    <n v="110"/>
    <s v="Dog_Large"/>
    <n v="175"/>
    <n v="150"/>
  </r>
  <r>
    <s v="6dd45c434b6f2f"/>
    <s v="25/08/2017"/>
    <n v="4"/>
    <x v="0"/>
    <s v="Gray Tabby/White"/>
    <n v="4"/>
    <x v="0"/>
    <s v="Austin"/>
    <x v="2"/>
    <n v="135"/>
    <s v="Cat_Small"/>
    <n v="100"/>
    <n v="0"/>
  </r>
  <r>
    <s v="d999d3535423fd"/>
    <s v="01/07/2013"/>
    <n v="9"/>
    <x v="1"/>
    <s v="Black"/>
    <n v="14"/>
    <x v="2"/>
    <s v="Austin"/>
    <x v="7"/>
    <n v="135"/>
    <s v="Dog_Medium"/>
    <n v="150"/>
    <n v="150"/>
  </r>
  <r>
    <s v="f96f2e7fd3ed25"/>
    <s v="13/04/2014"/>
    <n v="8"/>
    <x v="1"/>
    <s v="Black/White"/>
    <n v="49"/>
    <x v="1"/>
    <s v="Dallas"/>
    <x v="4"/>
    <n v="110"/>
    <s v="Dog_Large"/>
    <n v="175"/>
    <n v="150"/>
  </r>
  <r>
    <s v="fabaf9eaac3f5c"/>
    <s v="11/11/2012"/>
    <n v="9"/>
    <x v="0"/>
    <s v="Black/White"/>
    <n v="2"/>
    <x v="0"/>
    <s v="Houston"/>
    <x v="3"/>
    <n v="140"/>
    <s v="Cat_Small"/>
    <n v="100"/>
    <n v="150"/>
  </r>
  <r>
    <s v="f246a78e9d1f50"/>
    <s v="28/04/2017"/>
    <n v="5"/>
    <x v="0"/>
    <s v="Orange/White"/>
    <n v="8.5"/>
    <x v="1"/>
    <s v="Fort Worth"/>
    <x v="4"/>
    <n v="100"/>
    <s v="Cat_Large"/>
    <n v="140"/>
    <n v="100"/>
  </r>
  <r>
    <s v="2f0f24a447bb3a"/>
    <s v="19/06/2013"/>
    <n v="9"/>
    <x v="1"/>
    <s v="Brown/White"/>
    <n v="40"/>
    <x v="1"/>
    <s v="Dallas"/>
    <x v="6"/>
    <n v="110"/>
    <s v="Dog_Large"/>
    <n v="175"/>
    <n v="150"/>
  </r>
  <r>
    <s v="a102e21586e2e4"/>
    <s v="10/08/2018"/>
    <n v="3"/>
    <x v="0"/>
    <s v="Orange Tabby"/>
    <n v="9"/>
    <x v="1"/>
    <s v="San Antonio"/>
    <x v="1"/>
    <n v="120"/>
    <s v="Cat_Large"/>
    <n v="140"/>
    <n v="0"/>
  </r>
  <r>
    <s v="1aab5d8ee53a13"/>
    <s v="22/09/2016"/>
    <n v="5"/>
    <x v="1"/>
    <s v="Gray/White"/>
    <n v="8"/>
    <x v="0"/>
    <s v="San Antonio"/>
    <x v="6"/>
    <n v="120"/>
    <s v="Dog_Small"/>
    <n v="125"/>
    <n v="100"/>
  </r>
  <r>
    <s v="8e65ebacb9297a"/>
    <s v="03/12/2018"/>
    <n v="3"/>
    <x v="1"/>
    <s v="Brown/Black"/>
    <n v="20"/>
    <x v="2"/>
    <s v="Dallas"/>
    <x v="0"/>
    <n v="110"/>
    <s v="Dog_Medium"/>
    <n v="150"/>
    <n v="0"/>
  </r>
  <r>
    <s v="6aadb19cb4ddfd"/>
    <s v="30/03/2011"/>
    <n v="11"/>
    <x v="0"/>
    <s v="Brown Tabby"/>
    <n v="3"/>
    <x v="0"/>
    <s v="Houston"/>
    <x v="2"/>
    <n v="140"/>
    <s v="Cat_Small"/>
    <n v="100"/>
    <n v="150"/>
  </r>
  <r>
    <s v="27e4b6f2d08194"/>
    <s v="22/12/2013"/>
    <n v="8"/>
    <x v="1"/>
    <s v="Tan"/>
    <n v="23"/>
    <x v="2"/>
    <s v="Austin"/>
    <x v="6"/>
    <n v="135"/>
    <s v="Dog_Medium"/>
    <n v="150"/>
    <n v="150"/>
  </r>
  <r>
    <s v="7ff6c85336946e"/>
    <s v="26/10/2020"/>
    <n v="1"/>
    <x v="1"/>
    <s v="Black/Tan"/>
    <n v="33"/>
    <x v="1"/>
    <s v="San Antonio"/>
    <x v="0"/>
    <n v="120"/>
    <s v="Dog_Large"/>
    <n v="175"/>
    <n v="0"/>
  </r>
  <r>
    <s v="c165ada738f5d1"/>
    <s v="29/10/2015"/>
    <n v="6"/>
    <x v="1"/>
    <s v="White/Black"/>
    <n v="38"/>
    <x v="1"/>
    <s v="San Antonio"/>
    <x v="11"/>
    <n v="120"/>
    <s v="Dog_Large"/>
    <n v="175"/>
    <n v="100"/>
  </r>
  <r>
    <s v="eae08242522224"/>
    <s v="13/05/2016"/>
    <n v="6"/>
    <x v="1"/>
    <s v="Black/White"/>
    <n v="43"/>
    <x v="1"/>
    <s v="Austin"/>
    <x v="8"/>
    <n v="135"/>
    <s v="Dog_Large"/>
    <n v="175"/>
    <n v="100"/>
  </r>
  <r>
    <s v="f5ba59aaabce4b"/>
    <s v="07/08/2015"/>
    <n v="6"/>
    <x v="0"/>
    <s v="Black"/>
    <n v="3"/>
    <x v="0"/>
    <s v="Austin"/>
    <x v="4"/>
    <n v="135"/>
    <s v="Cat_Small"/>
    <n v="100"/>
    <n v="100"/>
  </r>
  <r>
    <s v="a3f08850eea920"/>
    <s v="09/04/2017"/>
    <n v="5"/>
    <x v="0"/>
    <s v="Black"/>
    <n v="10"/>
    <x v="1"/>
    <s v="Houston"/>
    <x v="1"/>
    <n v="140"/>
    <s v="Cat_Large"/>
    <n v="140"/>
    <n v="100"/>
  </r>
  <r>
    <s v="9769009c8dacbe"/>
    <s v="25/07/2015"/>
    <n v="6"/>
    <x v="0"/>
    <s v="Orange Tabby"/>
    <n v="6.5"/>
    <x v="2"/>
    <s v="Dallas"/>
    <x v="1"/>
    <n v="110"/>
    <s v="Cat_Medium"/>
    <n v="120"/>
    <n v="100"/>
  </r>
  <r>
    <s v="28ed1f06f94098"/>
    <s v="09/07/2014"/>
    <n v="7"/>
    <x v="1"/>
    <s v="Black"/>
    <n v="44"/>
    <x v="1"/>
    <s v="Houston"/>
    <x v="6"/>
    <n v="140"/>
    <s v="Dog_Large"/>
    <n v="175"/>
    <n v="100"/>
  </r>
  <r>
    <s v="27b019ddb30bff"/>
    <s v="15/02/2019"/>
    <n v="3"/>
    <x v="1"/>
    <s v="Brown/Black"/>
    <n v="7"/>
    <x v="0"/>
    <s v="San Antonio"/>
    <x v="6"/>
    <n v="120"/>
    <s v="Dog_Small"/>
    <n v="125"/>
    <n v="0"/>
  </r>
  <r>
    <s v="f994c2908742d0"/>
    <s v="11/11/2019"/>
    <n v="2"/>
    <x v="1"/>
    <s v="Black/Tan"/>
    <n v="35"/>
    <x v="1"/>
    <s v="Austin"/>
    <x v="4"/>
    <n v="135"/>
    <s v="Dog_Large"/>
    <n v="175"/>
    <n v="0"/>
  </r>
  <r>
    <s v="6a48b41527d791"/>
    <s v="26/08/2019"/>
    <n v="2"/>
    <x v="0"/>
    <s v="Black"/>
    <n v="6"/>
    <x v="2"/>
    <s v="Dallas"/>
    <x v="2"/>
    <n v="110"/>
    <s v="Cat_Medium"/>
    <n v="120"/>
    <n v="0"/>
  </r>
  <r>
    <s v="f22cb56732ddbf"/>
    <s v="22/05/2009"/>
    <n v="13"/>
    <x v="1"/>
    <s v="Brown/White"/>
    <n v="11"/>
    <x v="2"/>
    <s v="Austin"/>
    <x v="4"/>
    <n v="135"/>
    <s v="Dog_Medium"/>
    <n v="150"/>
    <n v="200"/>
  </r>
  <r>
    <s v="28476338f0672b"/>
    <s v="08/02/2010"/>
    <n v="12"/>
    <x v="0"/>
    <s v="Calico"/>
    <n v="3"/>
    <x v="0"/>
    <s v="Austin"/>
    <x v="6"/>
    <n v="135"/>
    <s v="Cat_Small"/>
    <n v="100"/>
    <n v="150"/>
  </r>
  <r>
    <s v="cb4501953f7891"/>
    <s v="24/02/2019"/>
    <n v="3"/>
    <x v="1"/>
    <s v="Black/White"/>
    <n v="44"/>
    <x v="1"/>
    <s v="San Antonio"/>
    <x v="7"/>
    <n v="120"/>
    <s v="Dog_Large"/>
    <n v="175"/>
    <n v="0"/>
  </r>
  <r>
    <s v="8dab0bdf70bf05"/>
    <s v="03/10/2013"/>
    <n v="8"/>
    <x v="1"/>
    <s v="Brown/Black"/>
    <n v="11"/>
    <x v="2"/>
    <s v="Houston"/>
    <x v="0"/>
    <n v="140"/>
    <s v="Dog_Medium"/>
    <n v="150"/>
    <n v="150"/>
  </r>
  <r>
    <s v="c1067e28dd9898"/>
    <s v="05/01/2016"/>
    <n v="6"/>
    <x v="0"/>
    <s v="Tortie"/>
    <n v="9"/>
    <x v="1"/>
    <s v="Austin"/>
    <x v="11"/>
    <n v="135"/>
    <s v="Cat_Large"/>
    <n v="140"/>
    <n v="100"/>
  </r>
  <r>
    <s v="dae68d863c0f6f"/>
    <s v="10/06/2018"/>
    <n v="4"/>
    <x v="1"/>
    <s v="Red/White"/>
    <n v="21"/>
    <x v="2"/>
    <s v="Dallas"/>
    <x v="7"/>
    <n v="110"/>
    <s v="Dog_Medium"/>
    <n v="150"/>
    <n v="0"/>
  </r>
  <r>
    <s v="d6b37bf5dd5ecb"/>
    <s v="29/12/2019"/>
    <n v="2"/>
    <x v="1"/>
    <s v="White/Brown"/>
    <n v="38"/>
    <x v="1"/>
    <s v="Dallas"/>
    <x v="7"/>
    <n v="110"/>
    <s v="Dog_Large"/>
    <n v="175"/>
    <n v="0"/>
  </r>
  <r>
    <s v="ec29145b494d3d"/>
    <s v="12/07/2006"/>
    <n v="15"/>
    <x v="1"/>
    <s v="Tan/White"/>
    <n v="7"/>
    <x v="0"/>
    <s v="Houston"/>
    <x v="8"/>
    <n v="140"/>
    <s v="Dog_Small"/>
    <n v="125"/>
    <n v="200"/>
  </r>
  <r>
    <s v="cde901ad1c9781"/>
    <s v="17/07/2016"/>
    <n v="5"/>
    <x v="0"/>
    <s v="Brown Tabby/White"/>
    <n v="6"/>
    <x v="2"/>
    <s v="Austin"/>
    <x v="7"/>
    <n v="135"/>
    <s v="Cat_Medium"/>
    <n v="120"/>
    <n v="100"/>
  </r>
  <r>
    <s v="14c4cd80fa0d06"/>
    <s v="23/11/2019"/>
    <n v="2"/>
    <x v="1"/>
    <s v="Black Brindle/White"/>
    <n v="36"/>
    <x v="1"/>
    <s v="Fort Worth"/>
    <x v="6"/>
    <n v="100"/>
    <s v="Dog_Large"/>
    <n v="175"/>
    <n v="0"/>
  </r>
  <r>
    <s v="3aaf2f552cc3fd"/>
    <s v="25/09/2016"/>
    <n v="5"/>
    <x v="1"/>
    <s v="Brown/Black"/>
    <n v="25"/>
    <x v="2"/>
    <s v="Austin"/>
    <x v="6"/>
    <n v="135"/>
    <s v="Dog_Medium"/>
    <n v="150"/>
    <n v="100"/>
  </r>
  <r>
    <s v="21bc5c78e82c2f"/>
    <s v="17/06/2012"/>
    <n v="10"/>
    <x v="0"/>
    <s v="Black"/>
    <n v="2"/>
    <x v="0"/>
    <s v="San Antonio"/>
    <x v="6"/>
    <n v="120"/>
    <s v="Cat_Small"/>
    <n v="100"/>
    <n v="150"/>
  </r>
  <r>
    <s v="a5f420eb05b682"/>
    <s v="15/03/2010"/>
    <n v="12"/>
    <x v="1"/>
    <s v="Brown Brindle/White"/>
    <n v="27"/>
    <x v="2"/>
    <s v="Fort Worth"/>
    <x v="1"/>
    <n v="100"/>
    <s v="Dog_Medium"/>
    <n v="150"/>
    <n v="150"/>
  </r>
  <r>
    <s v="e6bad4ac2455ed"/>
    <s v="30/11/2012"/>
    <n v="9"/>
    <x v="1"/>
    <s v="Brown Brindle/White"/>
    <n v="38"/>
    <x v="1"/>
    <s v="Fort Worth"/>
    <x v="10"/>
    <n v="100"/>
    <s v="Dog_Large"/>
    <n v="175"/>
    <n v="150"/>
  </r>
  <r>
    <s v="3803c661f17751"/>
    <s v="29/06/2013"/>
    <n v="9"/>
    <x v="1"/>
    <s v="Black/White"/>
    <n v="11"/>
    <x v="2"/>
    <s v="Dallas"/>
    <x v="6"/>
    <n v="110"/>
    <s v="Dog_Medium"/>
    <n v="150"/>
    <n v="150"/>
  </r>
  <r>
    <s v="74f2963fbfe21c"/>
    <s v="27/06/2017"/>
    <n v="5"/>
    <x v="0"/>
    <s v="Brown Tabby"/>
    <n v="6.5"/>
    <x v="2"/>
    <s v="Austin"/>
    <x v="2"/>
    <n v="135"/>
    <s v="Cat_Medium"/>
    <n v="120"/>
    <n v="100"/>
  </r>
  <r>
    <s v="87252f809b649f"/>
    <s v="04/06/2017"/>
    <n v="5"/>
    <x v="1"/>
    <s v="White/Brown"/>
    <n v="18"/>
    <x v="2"/>
    <s v="Austin"/>
    <x v="0"/>
    <n v="135"/>
    <s v="Dog_Medium"/>
    <n v="150"/>
    <n v="100"/>
  </r>
  <r>
    <s v="379dc39931966c"/>
    <s v="31/10/2017"/>
    <n v="4"/>
    <x v="1"/>
    <s v="Black/Tricolor"/>
    <n v="24"/>
    <x v="2"/>
    <s v="Houston"/>
    <x v="6"/>
    <n v="140"/>
    <s v="Dog_Medium"/>
    <n v="150"/>
    <n v="0"/>
  </r>
  <r>
    <s v="0d9ff727c75b01"/>
    <s v="16/04/2018"/>
    <n v="4"/>
    <x v="0"/>
    <s v="White/Blue"/>
    <n v="9"/>
    <x v="1"/>
    <s v="Fort Worth"/>
    <x v="6"/>
    <n v="100"/>
    <s v="Cat_Large"/>
    <n v="140"/>
    <n v="0"/>
  </r>
  <r>
    <s v="26f5bd0af8b1c9"/>
    <s v="03/12/2018"/>
    <n v="3"/>
    <x v="1"/>
    <s v="Red"/>
    <n v="35"/>
    <x v="1"/>
    <s v="Houston"/>
    <x v="6"/>
    <n v="140"/>
    <s v="Dog_Large"/>
    <n v="175"/>
    <n v="0"/>
  </r>
  <r>
    <s v="7592cb484aaddf"/>
    <s v="05/07/2015"/>
    <n v="6"/>
    <x v="0"/>
    <s v="Brown Tabby/White"/>
    <n v="6.5"/>
    <x v="2"/>
    <s v="Austin"/>
    <x v="12"/>
    <n v="135"/>
    <s v="Cat_Medium"/>
    <n v="120"/>
    <n v="100"/>
  </r>
  <r>
    <s v="2231d23b65478e"/>
    <s v="08/04/2009"/>
    <n v="13"/>
    <x v="0"/>
    <s v="Brown Tabby"/>
    <n v="6.5"/>
    <x v="2"/>
    <s v="Houston"/>
    <x v="6"/>
    <n v="140"/>
    <s v="Cat_Medium"/>
    <n v="120"/>
    <n v="200"/>
  </r>
  <r>
    <s v="34162751b232da"/>
    <s v="26/01/2014"/>
    <n v="8"/>
    <x v="0"/>
    <s v="White"/>
    <n v="8.5"/>
    <x v="1"/>
    <s v="Austin"/>
    <x v="6"/>
    <n v="135"/>
    <s v="Cat_Large"/>
    <n v="140"/>
    <n v="150"/>
  </r>
  <r>
    <s v="880a6094b49e10"/>
    <s v="19/11/2011"/>
    <n v="10"/>
    <x v="0"/>
    <s v="Tortie"/>
    <n v="8.5"/>
    <x v="1"/>
    <s v="Houston"/>
    <x v="0"/>
    <n v="140"/>
    <s v="Cat_Large"/>
    <n v="140"/>
    <n v="150"/>
  </r>
  <r>
    <s v="d3339b1ca93b0f"/>
    <s v="05/05/2018"/>
    <n v="4"/>
    <x v="1"/>
    <s v="Black/Brown"/>
    <n v="23"/>
    <x v="2"/>
    <s v="Austin"/>
    <x v="7"/>
    <n v="135"/>
    <s v="Dog_Medium"/>
    <n v="150"/>
    <n v="0"/>
  </r>
  <r>
    <s v="5c0434772d6af1"/>
    <s v="05/07/2018"/>
    <n v="3"/>
    <x v="1"/>
    <s v="Brown/Black"/>
    <n v="19"/>
    <x v="2"/>
    <s v="Fort Worth"/>
    <x v="5"/>
    <n v="100"/>
    <s v="Dog_Medium"/>
    <n v="150"/>
    <n v="0"/>
  </r>
  <r>
    <s v="d6ae3a0f744806"/>
    <s v="26/08/2015"/>
    <n v="6"/>
    <x v="0"/>
    <s v="Brown Tabby"/>
    <n v="9"/>
    <x v="1"/>
    <s v="Houston"/>
    <x v="7"/>
    <n v="140"/>
    <s v="Cat_Large"/>
    <n v="140"/>
    <n v="100"/>
  </r>
  <r>
    <s v="95ee472e826b1e"/>
    <s v="20/12/2014"/>
    <n v="7"/>
    <x v="1"/>
    <s v="Brown/Buff"/>
    <n v="44"/>
    <x v="1"/>
    <s v="San Antonio"/>
    <x v="1"/>
    <n v="120"/>
    <s v="Dog_Large"/>
    <n v="175"/>
    <n v="100"/>
  </r>
  <r>
    <s v="d2df3cb27b9c7b"/>
    <s v="07/01/2014"/>
    <n v="8"/>
    <x v="1"/>
    <s v="Blue/White"/>
    <n v="24"/>
    <x v="2"/>
    <s v="Fort Worth"/>
    <x v="7"/>
    <n v="100"/>
    <s v="Dog_Medium"/>
    <n v="150"/>
    <n v="150"/>
  </r>
  <r>
    <s v="fbb9983cde7fe2"/>
    <s v="16/05/2019"/>
    <n v="3"/>
    <x v="0"/>
    <s v="Black"/>
    <n v="10"/>
    <x v="1"/>
    <s v="Austin"/>
    <x v="3"/>
    <n v="135"/>
    <s v="Cat_Large"/>
    <n v="140"/>
    <n v="0"/>
  </r>
  <r>
    <s v="7759931f4298ba"/>
    <s v="28/04/2016"/>
    <n v="6"/>
    <x v="0"/>
    <s v="Black"/>
    <n v="8.5"/>
    <x v="1"/>
    <s v="Austin"/>
    <x v="12"/>
    <n v="135"/>
    <s v="Cat_Large"/>
    <n v="140"/>
    <n v="100"/>
  </r>
  <r>
    <s v="9e0816ecb7d481"/>
    <s v="27/04/2015"/>
    <n v="7"/>
    <x v="0"/>
    <s v="Brown Tabby"/>
    <n v="10"/>
    <x v="1"/>
    <s v="San Antonio"/>
    <x v="1"/>
    <n v="120"/>
    <s v="Cat_Large"/>
    <n v="140"/>
    <n v="100"/>
  </r>
  <r>
    <s v="3bc9075ccb9696"/>
    <s v="20/06/2015"/>
    <n v="7"/>
    <x v="1"/>
    <s v="Black"/>
    <n v="16"/>
    <x v="2"/>
    <s v="Houston"/>
    <x v="5"/>
    <n v="140"/>
    <s v="Dog_Medium"/>
    <n v="150"/>
    <n v="100"/>
  </r>
  <r>
    <s v="07bc3c6bc3379c"/>
    <s v="02/06/2014"/>
    <n v="8"/>
    <x v="0"/>
    <s v="Orange Tabby"/>
    <n v="4"/>
    <x v="0"/>
    <s v="Houston"/>
    <x v="6"/>
    <n v="140"/>
    <s v="Cat_Small"/>
    <n v="100"/>
    <n v="150"/>
  </r>
  <r>
    <s v="1f580a3bc7bb6b"/>
    <s v="02/12/2010"/>
    <n v="11"/>
    <x v="1"/>
    <s v="Brown Brindle/White"/>
    <n v="4"/>
    <x v="0"/>
    <s v="Houston"/>
    <x v="6"/>
    <n v="140"/>
    <s v="Dog_Small"/>
    <n v="125"/>
    <n v="150"/>
  </r>
  <r>
    <s v="6f627292b573c6"/>
    <s v="09/05/2010"/>
    <n v="12"/>
    <x v="1"/>
    <s v="Gold/White"/>
    <n v="18"/>
    <x v="2"/>
    <s v="Houston"/>
    <x v="2"/>
    <n v="140"/>
    <s v="Dog_Medium"/>
    <n v="150"/>
    <n v="150"/>
  </r>
  <r>
    <s v="37f59a134e61ed"/>
    <s v="28/05/2008"/>
    <n v="14"/>
    <x v="1"/>
    <s v="White/Black"/>
    <n v="25"/>
    <x v="2"/>
    <s v="Dallas"/>
    <x v="6"/>
    <n v="110"/>
    <s v="Dog_Medium"/>
    <n v="150"/>
    <n v="200"/>
  </r>
  <r>
    <s v="bc65f504cbf5c6"/>
    <s v="15/01/2017"/>
    <n v="5"/>
    <x v="0"/>
    <s v="White/Cream Tabby"/>
    <n v="4"/>
    <x v="0"/>
    <s v="Fort Worth"/>
    <x v="1"/>
    <n v="100"/>
    <s v="Cat_Small"/>
    <n v="100"/>
    <n v="100"/>
  </r>
  <r>
    <s v="8e11a974812aaa"/>
    <s v="16/07/2013"/>
    <n v="8"/>
    <x v="0"/>
    <s v="Black/White"/>
    <n v="6"/>
    <x v="2"/>
    <s v="Austin"/>
    <x v="0"/>
    <n v="135"/>
    <s v="Cat_Medium"/>
    <n v="120"/>
    <n v="150"/>
  </r>
  <r>
    <s v="9a64f05da5eb3c"/>
    <s v="08/07/2016"/>
    <n v="5"/>
    <x v="1"/>
    <s v="Black"/>
    <n v="31"/>
    <x v="1"/>
    <s v="San Antonio"/>
    <x v="1"/>
    <n v="120"/>
    <s v="Dog_Large"/>
    <n v="175"/>
    <n v="100"/>
  </r>
  <r>
    <s v="bcdc0465a00aa4"/>
    <s v="11/09/2013"/>
    <n v="8"/>
    <x v="1"/>
    <s v="Red/White"/>
    <n v="38"/>
    <x v="1"/>
    <s v="Fort Worth"/>
    <x v="1"/>
    <n v="100"/>
    <s v="Dog_Large"/>
    <n v="175"/>
    <n v="150"/>
  </r>
  <r>
    <s v="b12335b02b70e2"/>
    <s v="27/04/2016"/>
    <n v="6"/>
    <x v="1"/>
    <s v="Fawn"/>
    <n v="12"/>
    <x v="2"/>
    <s v="Dallas"/>
    <x v="1"/>
    <n v="110"/>
    <s v="Dog_Medium"/>
    <n v="150"/>
    <n v="100"/>
  </r>
  <r>
    <s v="5f023c36660b99"/>
    <s v="17/10/2013"/>
    <n v="8"/>
    <x v="1"/>
    <s v="Blue/White"/>
    <n v="44"/>
    <x v="1"/>
    <s v="Austin"/>
    <x v="5"/>
    <n v="135"/>
    <s v="Dog_Large"/>
    <n v="175"/>
    <n v="150"/>
  </r>
  <r>
    <s v="321f0f9124f69d"/>
    <s v="24/09/2018"/>
    <n v="3"/>
    <x v="0"/>
    <s v="Brown Tabby"/>
    <n v="8"/>
    <x v="1"/>
    <s v="San Antonio"/>
    <x v="6"/>
    <n v="120"/>
    <s v="Cat_Large"/>
    <n v="140"/>
    <n v="0"/>
  </r>
  <r>
    <s v="3821f0f016f798"/>
    <s v="13/05/2016"/>
    <n v="6"/>
    <x v="1"/>
    <s v="Blue/White"/>
    <n v="41"/>
    <x v="1"/>
    <s v="Austin"/>
    <x v="6"/>
    <n v="135"/>
    <s v="Dog_Large"/>
    <n v="175"/>
    <n v="100"/>
  </r>
  <r>
    <s v="dffdc67552bdce"/>
    <s v="21/03/2020"/>
    <n v="2"/>
    <x v="1"/>
    <s v="White/Black"/>
    <n v="13"/>
    <x v="2"/>
    <s v="Austin"/>
    <x v="7"/>
    <n v="135"/>
    <s v="Dog_Medium"/>
    <n v="150"/>
    <n v="0"/>
  </r>
  <r>
    <s v="c3e7c577580b4b"/>
    <s v="08/04/2011"/>
    <n v="11"/>
    <x v="0"/>
    <s v="Black"/>
    <n v="2"/>
    <x v="0"/>
    <s v="Austin"/>
    <x v="11"/>
    <n v="135"/>
    <s v="Cat_Small"/>
    <n v="100"/>
    <n v="150"/>
  </r>
  <r>
    <s v="b4fe368912bfbd"/>
    <s v="07/07/2012"/>
    <n v="9"/>
    <x v="1"/>
    <s v="White/White"/>
    <n v="9"/>
    <x v="0"/>
    <s v="Dallas"/>
    <x v="1"/>
    <n v="110"/>
    <s v="Dog_Small"/>
    <n v="125"/>
    <n v="150"/>
  </r>
  <r>
    <s v="1b099cebed76cc"/>
    <s v="08/03/2018"/>
    <n v="4"/>
    <x v="0"/>
    <s v="Torbie"/>
    <n v="2"/>
    <x v="0"/>
    <s v="San Antonio"/>
    <x v="6"/>
    <n v="120"/>
    <s v="Cat_Small"/>
    <n v="100"/>
    <n v="0"/>
  </r>
  <r>
    <s v="ee414ce012214f"/>
    <s v="19/06/2017"/>
    <n v="5"/>
    <x v="0"/>
    <s v="Blue"/>
    <n v="4"/>
    <x v="0"/>
    <s v="Austin"/>
    <x v="8"/>
    <n v="135"/>
    <s v="Cat_Small"/>
    <n v="100"/>
    <n v="100"/>
  </r>
  <r>
    <s v="b7d9560e3b3e1c"/>
    <s v="02/05/2016"/>
    <n v="6"/>
    <x v="0"/>
    <s v="Tortie"/>
    <n v="2"/>
    <x v="0"/>
    <s v="Houston"/>
    <x v="1"/>
    <n v="140"/>
    <s v="Cat_Small"/>
    <n v="100"/>
    <n v="100"/>
  </r>
  <r>
    <s v="623b1b897e2c6c"/>
    <s v="18/04/2006"/>
    <n v="16"/>
    <x v="1"/>
    <s v="Blue"/>
    <n v="46"/>
    <x v="1"/>
    <s v="Austin"/>
    <x v="5"/>
    <n v="135"/>
    <s v="Dog_Large"/>
    <n v="175"/>
    <n v="300"/>
  </r>
  <r>
    <s v="5099f20758a4d3"/>
    <s v="01/10/2004"/>
    <n v="17"/>
    <x v="1"/>
    <s v="Brown Brindle/White"/>
    <n v="43"/>
    <x v="1"/>
    <s v="Houston"/>
    <x v="5"/>
    <n v="140"/>
    <s v="Dog_Large"/>
    <n v="175"/>
    <n v="300"/>
  </r>
  <r>
    <s v="008f3528eb982e"/>
    <s v="31/05/2019"/>
    <n v="3"/>
    <x v="0"/>
    <s v="Black"/>
    <n v="3"/>
    <x v="0"/>
    <s v="Austin"/>
    <x v="6"/>
    <n v="135"/>
    <s v="Cat_Small"/>
    <n v="100"/>
    <n v="0"/>
  </r>
  <r>
    <s v="331c64abba108f"/>
    <s v="29/11/2012"/>
    <n v="9"/>
    <x v="1"/>
    <s v="Black/Tan"/>
    <n v="3"/>
    <x v="0"/>
    <s v="Houston"/>
    <x v="6"/>
    <n v="140"/>
    <s v="Dog_Small"/>
    <n v="125"/>
    <n v="150"/>
  </r>
  <r>
    <s v="4e8e8bd86bfc06"/>
    <s v="10/03/2015"/>
    <n v="7"/>
    <x v="1"/>
    <s v="Black/White"/>
    <n v="21"/>
    <x v="2"/>
    <s v="Dallas"/>
    <x v="5"/>
    <n v="110"/>
    <s v="Dog_Medium"/>
    <n v="150"/>
    <n v="100"/>
  </r>
  <r>
    <s v="59d21cc2d5919f"/>
    <s v="21/04/2020"/>
    <n v="2"/>
    <x v="0"/>
    <s v="Blue Tabby/White"/>
    <n v="10"/>
    <x v="1"/>
    <s v="Fort Worth"/>
    <x v="5"/>
    <n v="100"/>
    <s v="Cat_Large"/>
    <n v="140"/>
    <n v="0"/>
  </r>
  <r>
    <s v="06618a26503205"/>
    <s v="16/06/2013"/>
    <n v="9"/>
    <x v="0"/>
    <s v="Orange Tabby/White"/>
    <n v="8.5"/>
    <x v="1"/>
    <s v="Houston"/>
    <x v="6"/>
    <n v="140"/>
    <s v="Cat_Large"/>
    <n v="140"/>
    <n v="150"/>
  </r>
  <r>
    <s v="121fb101fe7ef8"/>
    <s v="22/10/2008"/>
    <n v="13"/>
    <x v="1"/>
    <s v="Black/Tan"/>
    <n v="19"/>
    <x v="2"/>
    <s v="Houston"/>
    <x v="6"/>
    <n v="140"/>
    <s v="Dog_Medium"/>
    <n v="150"/>
    <n v="200"/>
  </r>
  <r>
    <s v="85205d5dd5dcf0"/>
    <s v="03/01/2012"/>
    <n v="10"/>
    <x v="1"/>
    <s v="White"/>
    <n v="20"/>
    <x v="2"/>
    <s v="Dallas"/>
    <x v="0"/>
    <n v="110"/>
    <s v="Dog_Medium"/>
    <n v="150"/>
    <n v="150"/>
  </r>
  <r>
    <s v="9f09da330f9a4b"/>
    <s v="02/02/2015"/>
    <n v="7"/>
    <x v="0"/>
    <s v="Black"/>
    <n v="2"/>
    <x v="0"/>
    <s v="San Antonio"/>
    <x v="1"/>
    <n v="120"/>
    <s v="Cat_Small"/>
    <n v="100"/>
    <n v="100"/>
  </r>
  <r>
    <s v="7bb0235f8e862c"/>
    <s v="06/07/2015"/>
    <n v="6"/>
    <x v="1"/>
    <s v="Cream/Brown"/>
    <n v="33"/>
    <x v="1"/>
    <s v="Houston"/>
    <x v="12"/>
    <n v="140"/>
    <s v="Dog_Large"/>
    <n v="175"/>
    <n v="100"/>
  </r>
  <r>
    <s v="26b9f1a3b28799"/>
    <s v="12/02/2014"/>
    <n v="8"/>
    <x v="1"/>
    <s v="White/Red"/>
    <n v="11"/>
    <x v="2"/>
    <s v="San Antonio"/>
    <x v="6"/>
    <n v="120"/>
    <s v="Dog_Medium"/>
    <n v="150"/>
    <n v="150"/>
  </r>
  <r>
    <s v="dcda5f34f988a4"/>
    <s v="05/10/2018"/>
    <n v="3"/>
    <x v="0"/>
    <s v="Torbie"/>
    <n v="8"/>
    <x v="1"/>
    <s v="San Antonio"/>
    <x v="7"/>
    <n v="120"/>
    <s v="Cat_Large"/>
    <n v="140"/>
    <n v="0"/>
  </r>
  <r>
    <s v="894ea4d6f347b4"/>
    <s v="17/02/2016"/>
    <n v="6"/>
    <x v="1"/>
    <s v="Chocolate"/>
    <n v="23"/>
    <x v="2"/>
    <s v="Austin"/>
    <x v="0"/>
    <n v="135"/>
    <s v="Dog_Medium"/>
    <n v="150"/>
    <n v="100"/>
  </r>
  <r>
    <s v="5189af35d58e0d"/>
    <s v="25/02/2017"/>
    <n v="5"/>
    <x v="1"/>
    <s v="Black/White"/>
    <n v="49"/>
    <x v="1"/>
    <s v="Austin"/>
    <x v="5"/>
    <n v="135"/>
    <s v="Dog_Large"/>
    <n v="175"/>
    <n v="100"/>
  </r>
  <r>
    <s v="df5870a2c56148"/>
    <s v="02/04/2019"/>
    <n v="3"/>
    <x v="0"/>
    <s v="White/Cream"/>
    <n v="6"/>
    <x v="2"/>
    <s v="Dallas"/>
    <x v="7"/>
    <n v="110"/>
    <s v="Cat_Medium"/>
    <n v="120"/>
    <n v="0"/>
  </r>
  <r>
    <s v="ceebaadd2a8519"/>
    <s v="13/03/2019"/>
    <n v="3"/>
    <x v="0"/>
    <s v="Black"/>
    <n v="6.5"/>
    <x v="2"/>
    <s v="San Antonio"/>
    <x v="7"/>
    <n v="120"/>
    <s v="Cat_Medium"/>
    <n v="120"/>
    <n v="0"/>
  </r>
  <r>
    <s v="fec5ce7a76023b"/>
    <s v="19/11/2010"/>
    <n v="11"/>
    <x v="1"/>
    <s v="Black/Tan"/>
    <n v="43"/>
    <x v="1"/>
    <s v="Austin"/>
    <x v="3"/>
    <n v="135"/>
    <s v="Dog_Large"/>
    <n v="175"/>
    <n v="150"/>
  </r>
  <r>
    <s v="45b4a6b6c99795"/>
    <s v="23/04/2010"/>
    <n v="12"/>
    <x v="1"/>
    <s v="Tan/White"/>
    <n v="32"/>
    <x v="1"/>
    <s v="Dallas"/>
    <x v="5"/>
    <n v="110"/>
    <s v="Dog_Large"/>
    <n v="175"/>
    <n v="150"/>
  </r>
  <r>
    <s v="3894e59e7b90ec"/>
    <s v="13/07/2011"/>
    <n v="10"/>
    <x v="1"/>
    <s v="Tan"/>
    <n v="12"/>
    <x v="2"/>
    <s v="Houston"/>
    <x v="6"/>
    <n v="140"/>
    <s v="Dog_Medium"/>
    <n v="150"/>
    <n v="150"/>
  </r>
  <r>
    <s v="c0e2c58560664c"/>
    <s v="25/10/2013"/>
    <n v="8"/>
    <x v="1"/>
    <s v="Brown/White"/>
    <n v="28"/>
    <x v="2"/>
    <s v="Austin"/>
    <x v="11"/>
    <n v="135"/>
    <s v="Dog_Medium"/>
    <n v="150"/>
    <n v="150"/>
  </r>
  <r>
    <s v="dcdeb171c43792"/>
    <s v="15/04/2019"/>
    <n v="3"/>
    <x v="0"/>
    <s v="Brown Tabby"/>
    <n v="8"/>
    <x v="1"/>
    <s v="Austin"/>
    <x v="7"/>
    <n v="135"/>
    <s v="Cat_Large"/>
    <n v="140"/>
    <n v="0"/>
  </r>
  <r>
    <s v="02ac71e1c86f3f"/>
    <s v="02/03/2015"/>
    <n v="7"/>
    <x v="0"/>
    <s v="Brown Tabby/White"/>
    <n v="8.5"/>
    <x v="1"/>
    <s v="Fort Worth"/>
    <x v="6"/>
    <n v="100"/>
    <s v="Cat_Large"/>
    <n v="140"/>
    <n v="100"/>
  </r>
  <r>
    <s v="25775e5b6e2f85"/>
    <s v="11/02/2011"/>
    <n v="11"/>
    <x v="1"/>
    <s v="Liver Tick"/>
    <n v="20"/>
    <x v="2"/>
    <s v="Austin"/>
    <x v="6"/>
    <n v="135"/>
    <s v="Dog_Medium"/>
    <n v="150"/>
    <n v="150"/>
  </r>
  <r>
    <s v="c0bef0c986dd87"/>
    <s v="11/03/2010"/>
    <n v="12"/>
    <x v="1"/>
    <s v="White/Red"/>
    <n v="45"/>
    <x v="1"/>
    <s v="Austin"/>
    <x v="11"/>
    <n v="135"/>
    <s v="Dog_Large"/>
    <n v="175"/>
    <n v="150"/>
  </r>
  <r>
    <s v="52dbdd150aba16"/>
    <s v="17/06/2012"/>
    <n v="10"/>
    <x v="1"/>
    <s v="Black/Tan"/>
    <n v="38"/>
    <x v="1"/>
    <s v="Austin"/>
    <x v="5"/>
    <n v="135"/>
    <s v="Dog_Large"/>
    <n v="175"/>
    <n v="150"/>
  </r>
  <r>
    <s v="4257cc1b2e54de"/>
    <s v="29/01/2016"/>
    <n v="6"/>
    <x v="1"/>
    <s v="Tan/Tan"/>
    <n v="49"/>
    <x v="1"/>
    <s v="San Antonio"/>
    <x v="5"/>
    <n v="120"/>
    <s v="Dog_Large"/>
    <n v="175"/>
    <n v="100"/>
  </r>
  <r>
    <s v="21db750f822ebf"/>
    <s v="24/03/2015"/>
    <n v="7"/>
    <x v="0"/>
    <s v="Brown Tabby/White"/>
    <n v="10"/>
    <x v="1"/>
    <s v="Austin"/>
    <x v="6"/>
    <n v="135"/>
    <s v="Cat_Large"/>
    <n v="140"/>
    <n v="100"/>
  </r>
  <r>
    <s v="447dda3b6702f1"/>
    <s v="03/12/2016"/>
    <n v="5"/>
    <x v="0"/>
    <s v="Blue/White"/>
    <n v="10"/>
    <x v="1"/>
    <s v="Fort Worth"/>
    <x v="5"/>
    <n v="100"/>
    <s v="Cat_Large"/>
    <n v="140"/>
    <n v="100"/>
  </r>
  <r>
    <s v="a2a79e4792ff3f"/>
    <s v="14/03/2014"/>
    <n v="8"/>
    <x v="1"/>
    <s v="Brown/White"/>
    <n v="18"/>
    <x v="2"/>
    <s v="Houston"/>
    <x v="1"/>
    <n v="140"/>
    <s v="Dog_Medium"/>
    <n v="150"/>
    <n v="150"/>
  </r>
  <r>
    <s v="964b696bb70c75"/>
    <s v="03/11/2013"/>
    <n v="8"/>
    <x v="1"/>
    <s v="Tricolor"/>
    <n v="26"/>
    <x v="2"/>
    <s v="Dallas"/>
    <x v="1"/>
    <n v="110"/>
    <s v="Dog_Medium"/>
    <n v="150"/>
    <n v="150"/>
  </r>
  <r>
    <s v="0b6d078d44c583"/>
    <s v="08/12/2012"/>
    <n v="9"/>
    <x v="0"/>
    <s v="Tortie"/>
    <n v="8"/>
    <x v="1"/>
    <s v="San Antonio"/>
    <x v="6"/>
    <n v="120"/>
    <s v="Cat_Large"/>
    <n v="140"/>
    <n v="150"/>
  </r>
  <r>
    <s v="d0cc10a05aa508"/>
    <s v="14/11/2011"/>
    <n v="10"/>
    <x v="0"/>
    <s v="Black"/>
    <n v="3"/>
    <x v="0"/>
    <s v="Austin"/>
    <x v="7"/>
    <n v="135"/>
    <s v="Cat_Small"/>
    <n v="100"/>
    <n v="150"/>
  </r>
  <r>
    <s v="2f27792cda837b"/>
    <s v="29/11/2011"/>
    <n v="10"/>
    <x v="1"/>
    <s v="White/Black"/>
    <n v="13"/>
    <x v="2"/>
    <s v="San Antonio"/>
    <x v="6"/>
    <n v="120"/>
    <s v="Dog_Medium"/>
    <n v="150"/>
    <n v="150"/>
  </r>
  <r>
    <s v="0217d601279fa9"/>
    <s v="30/04/2019"/>
    <n v="3"/>
    <x v="1"/>
    <s v="Fawn"/>
    <n v="38"/>
    <x v="1"/>
    <s v="Fort Worth"/>
    <x v="6"/>
    <n v="100"/>
    <s v="Dog_Large"/>
    <n v="175"/>
    <n v="0"/>
  </r>
  <r>
    <s v="57d057207feb26"/>
    <s v="29/03/2020"/>
    <n v="2"/>
    <x v="1"/>
    <s v="White"/>
    <n v="31"/>
    <x v="1"/>
    <s v="San Antonio"/>
    <x v="5"/>
    <n v="120"/>
    <s v="Dog_Large"/>
    <n v="175"/>
    <n v="0"/>
  </r>
  <r>
    <s v="0b32c610e18127"/>
    <s v="22/05/2018"/>
    <n v="4"/>
    <x v="0"/>
    <s v="Blue Tabby"/>
    <n v="6.5"/>
    <x v="2"/>
    <s v="San Antonio"/>
    <x v="6"/>
    <n v="120"/>
    <s v="Cat_Medium"/>
    <n v="120"/>
    <n v="0"/>
  </r>
  <r>
    <s v="1aadf1f305c448"/>
    <s v="05/01/2017"/>
    <n v="5"/>
    <x v="1"/>
    <s v="White/Brown"/>
    <n v="47"/>
    <x v="1"/>
    <s v="Austin"/>
    <x v="6"/>
    <n v="135"/>
    <s v="Dog_Large"/>
    <n v="175"/>
    <n v="100"/>
  </r>
  <r>
    <s v="f0b7f7c8863a1a"/>
    <s v="15/09/2015"/>
    <n v="6"/>
    <x v="1"/>
    <s v="Black/White"/>
    <n v="5"/>
    <x v="0"/>
    <s v="San Antonio"/>
    <x v="8"/>
    <n v="120"/>
    <s v="Dog_Small"/>
    <n v="125"/>
    <n v="100"/>
  </r>
  <r>
    <s v="c7f183ece99af0"/>
    <s v="21/11/2015"/>
    <n v="6"/>
    <x v="1"/>
    <s v="White/Black"/>
    <n v="20"/>
    <x v="2"/>
    <s v="Austin"/>
    <x v="7"/>
    <n v="135"/>
    <s v="Dog_Medium"/>
    <n v="150"/>
    <n v="100"/>
  </r>
  <r>
    <s v="7b697b0b445c9e"/>
    <s v="12/12/2012"/>
    <n v="9"/>
    <x v="1"/>
    <s v="Tan"/>
    <n v="21"/>
    <x v="2"/>
    <s v="Austin"/>
    <x v="12"/>
    <n v="135"/>
    <s v="Dog_Medium"/>
    <n v="150"/>
    <n v="150"/>
  </r>
  <r>
    <s v="47b2841c93062b"/>
    <s v="05/08/2011"/>
    <n v="10"/>
    <x v="1"/>
    <s v="White/Tan"/>
    <n v="35"/>
    <x v="1"/>
    <s v="Houston"/>
    <x v="5"/>
    <n v="140"/>
    <s v="Dog_Large"/>
    <n v="175"/>
    <n v="150"/>
  </r>
  <r>
    <s v="d4af4f65dc7b9c"/>
    <s v="04/06/2006"/>
    <n v="16"/>
    <x v="0"/>
    <s v="Gray/White"/>
    <n v="8.5"/>
    <x v="1"/>
    <s v="Fort Worth"/>
    <x v="7"/>
    <n v="100"/>
    <s v="Cat_Large"/>
    <n v="140"/>
    <n v="300"/>
  </r>
  <r>
    <s v="9886b0fc58f73d"/>
    <s v="22/04/2015"/>
    <n v="7"/>
    <x v="0"/>
    <s v="Orange Tabby/White"/>
    <n v="3"/>
    <x v="0"/>
    <s v="Austin"/>
    <x v="1"/>
    <n v="135"/>
    <s v="Cat_Small"/>
    <n v="100"/>
    <n v="100"/>
  </r>
  <r>
    <s v="ed255caae96e22"/>
    <s v="22/09/2013"/>
    <n v="8"/>
    <x v="1"/>
    <s v="Yellow"/>
    <n v="3"/>
    <x v="0"/>
    <s v="Houston"/>
    <x v="8"/>
    <n v="140"/>
    <s v="Dog_Small"/>
    <n v="125"/>
    <n v="150"/>
  </r>
  <r>
    <s v="7c0a1395ea1fdb"/>
    <s v="21/08/2015"/>
    <n v="6"/>
    <x v="0"/>
    <s v="Gray Tabby"/>
    <n v="3"/>
    <x v="0"/>
    <s v="Austin"/>
    <x v="12"/>
    <n v="135"/>
    <s v="Cat_Small"/>
    <n v="100"/>
    <n v="100"/>
  </r>
  <r>
    <s v="3d973f3a7c46ae"/>
    <s v="30/08/2018"/>
    <n v="3"/>
    <x v="0"/>
    <s v="Orange Tabby"/>
    <n v="4"/>
    <x v="0"/>
    <s v="Dallas"/>
    <x v="5"/>
    <n v="110"/>
    <s v="Cat_Small"/>
    <n v="100"/>
    <n v="0"/>
  </r>
  <r>
    <s v="c54ed884bdb93e"/>
    <s v="17/03/2013"/>
    <n v="9"/>
    <x v="1"/>
    <s v="White/Tan"/>
    <n v="29"/>
    <x v="2"/>
    <s v="Fort Worth"/>
    <x v="7"/>
    <n v="100"/>
    <s v="Dog_Medium"/>
    <n v="150"/>
    <n v="150"/>
  </r>
  <r>
    <s v="3d581fcd751e2b"/>
    <s v="03/04/2016"/>
    <n v="6"/>
    <x v="0"/>
    <s v="Cream Tabby/White"/>
    <n v="4"/>
    <x v="0"/>
    <s v="Houston"/>
    <x v="5"/>
    <n v="140"/>
    <s v="Cat_Small"/>
    <n v="100"/>
    <n v="100"/>
  </r>
  <r>
    <s v="0d8d3bf39656ee"/>
    <s v="12/03/2011"/>
    <n v="11"/>
    <x v="1"/>
    <s v="White"/>
    <n v="18"/>
    <x v="2"/>
    <s v="Austin"/>
    <x v="6"/>
    <n v="135"/>
    <s v="Dog_Medium"/>
    <n v="150"/>
    <n v="150"/>
  </r>
  <r>
    <s v="1462b9d10ebb12"/>
    <s v="09/08/2017"/>
    <n v="4"/>
    <x v="0"/>
    <s v="Black Tabby"/>
    <n v="8"/>
    <x v="1"/>
    <s v="Houston"/>
    <x v="6"/>
    <n v="140"/>
    <s v="Cat_Large"/>
    <n v="140"/>
    <n v="0"/>
  </r>
  <r>
    <s v="ef65713408cc72"/>
    <s v="04/09/2015"/>
    <n v="6"/>
    <x v="0"/>
    <s v="Black/White"/>
    <n v="10"/>
    <x v="1"/>
    <s v="Fort Worth"/>
    <x v="8"/>
    <n v="100"/>
    <s v="Cat_Large"/>
    <n v="140"/>
    <n v="100"/>
  </r>
  <r>
    <s v="b21a684719e19a"/>
    <s v="24/08/2016"/>
    <n v="5"/>
    <x v="1"/>
    <s v="Black/Brown"/>
    <n v="33"/>
    <x v="1"/>
    <s v="Houston"/>
    <x v="1"/>
    <n v="140"/>
    <s v="Dog_Large"/>
    <n v="175"/>
    <n v="100"/>
  </r>
  <r>
    <s v="7634d65285a094"/>
    <s v="22/02/2015"/>
    <n v="7"/>
    <x v="1"/>
    <s v="Blue/White"/>
    <n v="33"/>
    <x v="1"/>
    <s v="San Antonio"/>
    <x v="12"/>
    <n v="120"/>
    <s v="Dog_Large"/>
    <n v="175"/>
    <n v="100"/>
  </r>
  <r>
    <s v="d58e644d0f430e"/>
    <s v="12/12/2014"/>
    <n v="7"/>
    <x v="1"/>
    <s v="Black/White"/>
    <n v="20"/>
    <x v="2"/>
    <s v="Fort Worth"/>
    <x v="7"/>
    <n v="100"/>
    <s v="Dog_Medium"/>
    <n v="150"/>
    <n v="100"/>
  </r>
  <r>
    <s v="56b4e44550c703"/>
    <s v="09/04/2014"/>
    <n v="8"/>
    <x v="0"/>
    <s v="Cream Tabby"/>
    <n v="8"/>
    <x v="1"/>
    <s v="Houston"/>
    <x v="5"/>
    <n v="140"/>
    <s v="Cat_Large"/>
    <n v="140"/>
    <n v="150"/>
  </r>
  <r>
    <s v="1d90b88769bbff"/>
    <s v="19/09/2018"/>
    <n v="3"/>
    <x v="1"/>
    <s v="Black/White"/>
    <n v="36"/>
    <x v="1"/>
    <s v="Houston"/>
    <x v="6"/>
    <n v="140"/>
    <s v="Dog_Large"/>
    <n v="175"/>
    <n v="0"/>
  </r>
  <r>
    <s v="89246ff6b87294"/>
    <s v="11/10/2014"/>
    <n v="7"/>
    <x v="1"/>
    <s v="Brown/Black"/>
    <n v="40"/>
    <x v="1"/>
    <s v="Houston"/>
    <x v="0"/>
    <n v="140"/>
    <s v="Dog_Large"/>
    <n v="175"/>
    <n v="100"/>
  </r>
  <r>
    <s v="c329325a583fbf"/>
    <s v="16/04/2012"/>
    <n v="10"/>
    <x v="1"/>
    <s v="Cream"/>
    <n v="3"/>
    <x v="0"/>
    <s v="Austin"/>
    <x v="11"/>
    <n v="135"/>
    <s v="Dog_Small"/>
    <n v="125"/>
    <n v="150"/>
  </r>
  <r>
    <s v="4366555dd87bd4"/>
    <s v="24/03/2000"/>
    <n v="22"/>
    <x v="1"/>
    <s v="White/Gray"/>
    <n v="27"/>
    <x v="2"/>
    <s v="Dallas"/>
    <x v="5"/>
    <n v="110"/>
    <s v="Dog_Medium"/>
    <n v="150"/>
    <n v="300"/>
  </r>
  <r>
    <s v="01d3a828032dd2"/>
    <s v="26/09/2017"/>
    <n v="4"/>
    <x v="0"/>
    <s v="Black"/>
    <n v="9"/>
    <x v="1"/>
    <s v="Fort Worth"/>
    <x v="6"/>
    <n v="100"/>
    <s v="Cat_Large"/>
    <n v="140"/>
    <n v="0"/>
  </r>
  <r>
    <s v="386777ab4cd53c"/>
    <s v="19/10/2020"/>
    <n v="1"/>
    <x v="1"/>
    <s v="Tan/Black"/>
    <n v="35"/>
    <x v="1"/>
    <s v="Houston"/>
    <x v="6"/>
    <n v="140"/>
    <s v="Dog_Large"/>
    <n v="175"/>
    <n v="0"/>
  </r>
  <r>
    <s v="5d0f5251e1183b"/>
    <s v="21/12/2015"/>
    <n v="6"/>
    <x v="1"/>
    <s v="Tan"/>
    <n v="9"/>
    <x v="0"/>
    <s v="Dallas"/>
    <x v="5"/>
    <n v="110"/>
    <s v="Dog_Small"/>
    <n v="125"/>
    <n v="100"/>
  </r>
  <r>
    <s v="c7ed998b07ab17"/>
    <s v="18/06/2017"/>
    <n v="5"/>
    <x v="1"/>
    <s v="Brown"/>
    <n v="9"/>
    <x v="0"/>
    <s v="Dallas"/>
    <x v="7"/>
    <n v="110"/>
    <s v="Dog_Small"/>
    <n v="125"/>
    <n v="100"/>
  </r>
  <r>
    <s v="c87a070480af28"/>
    <s v="03/05/2009"/>
    <n v="13"/>
    <x v="1"/>
    <s v="Black/Tan"/>
    <n v="5"/>
    <x v="0"/>
    <s v="San Antonio"/>
    <x v="7"/>
    <n v="120"/>
    <s v="Dog_Small"/>
    <n v="125"/>
    <n v="200"/>
  </r>
  <r>
    <s v="e3da4accef37d9"/>
    <s v="11/12/2016"/>
    <n v="5"/>
    <x v="1"/>
    <s v="White/Red"/>
    <n v="48"/>
    <x v="1"/>
    <s v="Austin"/>
    <x v="10"/>
    <n v="135"/>
    <s v="Dog_Large"/>
    <n v="175"/>
    <n v="100"/>
  </r>
  <r>
    <s v="ab69697f3e9e4f"/>
    <s v="30/05/2015"/>
    <n v="7"/>
    <x v="1"/>
    <s v="Cream/Tan"/>
    <n v="3"/>
    <x v="0"/>
    <s v="San Antonio"/>
    <x v="1"/>
    <n v="120"/>
    <s v="Dog_Small"/>
    <n v="125"/>
    <n v="100"/>
  </r>
  <r>
    <s v="3e9377e9c9f46a"/>
    <s v="03/12/2011"/>
    <n v="10"/>
    <x v="1"/>
    <s v="Black/Brown"/>
    <n v="4"/>
    <x v="0"/>
    <s v="Fort Worth"/>
    <x v="5"/>
    <n v="100"/>
    <s v="Dog_Small"/>
    <n v="125"/>
    <n v="150"/>
  </r>
  <r>
    <s v="036ed57c739747"/>
    <s v="24/07/2012"/>
    <n v="9"/>
    <x v="1"/>
    <s v="Tan"/>
    <n v="5"/>
    <x v="0"/>
    <s v="Austin"/>
    <x v="6"/>
    <n v="135"/>
    <s v="Dog_Small"/>
    <n v="125"/>
    <n v="150"/>
  </r>
  <r>
    <s v="57222138763115"/>
    <s v="10/03/2016"/>
    <n v="6"/>
    <x v="1"/>
    <s v="Black/White"/>
    <n v="37"/>
    <x v="1"/>
    <s v="San Antonio"/>
    <x v="5"/>
    <n v="120"/>
    <s v="Dog_Large"/>
    <n v="175"/>
    <n v="100"/>
  </r>
  <r>
    <s v="0b422539ac4150"/>
    <s v="27/09/2011"/>
    <n v="10"/>
    <x v="1"/>
    <s v="White/Brown"/>
    <n v="8"/>
    <x v="0"/>
    <s v="Austin"/>
    <x v="6"/>
    <n v="135"/>
    <s v="Dog_Small"/>
    <n v="125"/>
    <n v="150"/>
  </r>
  <r>
    <s v="7e1b87a0b65464"/>
    <s v="27/08/2017"/>
    <n v="4"/>
    <x v="1"/>
    <s v="Brown/White"/>
    <n v="35"/>
    <x v="1"/>
    <s v="Houston"/>
    <x v="0"/>
    <n v="140"/>
    <s v="Dog_Large"/>
    <n v="175"/>
    <n v="0"/>
  </r>
  <r>
    <s v="765d3582ee451a"/>
    <s v="13/03/2015"/>
    <n v="7"/>
    <x v="1"/>
    <s v="White/Chocolate"/>
    <n v="25"/>
    <x v="2"/>
    <s v="Houston"/>
    <x v="12"/>
    <n v="140"/>
    <s v="Dog_Medium"/>
    <n v="150"/>
    <n v="100"/>
  </r>
  <r>
    <s v="bc3b2bbbc35991"/>
    <s v="01/04/2015"/>
    <n v="7"/>
    <x v="0"/>
    <s v="Tortie"/>
    <n v="9"/>
    <x v="1"/>
    <s v="Dallas"/>
    <x v="1"/>
    <n v="110"/>
    <s v="Cat_Large"/>
    <n v="140"/>
    <n v="100"/>
  </r>
  <r>
    <s v="6955acb10257f6"/>
    <s v="23/11/2013"/>
    <n v="8"/>
    <x v="0"/>
    <s v="Black"/>
    <n v="10"/>
    <x v="1"/>
    <s v="Austin"/>
    <x v="2"/>
    <n v="135"/>
    <s v="Cat_Large"/>
    <n v="140"/>
    <n v="150"/>
  </r>
  <r>
    <s v="f3f829f2bbb825"/>
    <s v="17/06/2016"/>
    <n v="6"/>
    <x v="0"/>
    <s v="Black"/>
    <n v="9"/>
    <x v="1"/>
    <s v="Fort Worth"/>
    <x v="4"/>
    <n v="100"/>
    <s v="Cat_Large"/>
    <n v="140"/>
    <n v="100"/>
  </r>
  <r>
    <s v="5a5c2cd2c128c6"/>
    <s v="01/01/2014"/>
    <n v="8"/>
    <x v="1"/>
    <s v="Brown/Red"/>
    <n v="47"/>
    <x v="1"/>
    <s v="Austin"/>
    <x v="5"/>
    <n v="135"/>
    <s v="Dog_Large"/>
    <n v="175"/>
    <n v="150"/>
  </r>
  <r>
    <s v="200a67c8864d35"/>
    <s v="30/05/2016"/>
    <n v="6"/>
    <x v="0"/>
    <s v="Blue Tabby"/>
    <n v="8"/>
    <x v="1"/>
    <s v="San Antonio"/>
    <x v="6"/>
    <n v="120"/>
    <s v="Cat_Large"/>
    <n v="140"/>
    <n v="100"/>
  </r>
  <r>
    <s v="3300e314ba13de"/>
    <s v="06/10/2015"/>
    <n v="6"/>
    <x v="0"/>
    <s v="Torbie"/>
    <n v="6"/>
    <x v="2"/>
    <s v="Austin"/>
    <x v="6"/>
    <n v="135"/>
    <s v="Cat_Medium"/>
    <n v="120"/>
    <n v="100"/>
  </r>
  <r>
    <s v="6eacd509079481"/>
    <s v="03/12/2013"/>
    <n v="8"/>
    <x v="1"/>
    <s v="Tan"/>
    <n v="45"/>
    <x v="1"/>
    <s v="Austin"/>
    <x v="2"/>
    <n v="135"/>
    <s v="Dog_Large"/>
    <n v="175"/>
    <n v="150"/>
  </r>
  <r>
    <s v="ba96adbde72d79"/>
    <s v="22/01/2016"/>
    <n v="6"/>
    <x v="0"/>
    <s v="Brown Tabby/White"/>
    <n v="4"/>
    <x v="0"/>
    <s v="Houston"/>
    <x v="1"/>
    <n v="140"/>
    <s v="Cat_Small"/>
    <n v="100"/>
    <n v="100"/>
  </r>
  <r>
    <s v="711ac5152823bf"/>
    <s v="04/11/2013"/>
    <n v="8"/>
    <x v="1"/>
    <s v="Black/White"/>
    <n v="16"/>
    <x v="2"/>
    <s v="Fort Worth"/>
    <x v="2"/>
    <n v="100"/>
    <s v="Dog_Medium"/>
    <n v="150"/>
    <n v="150"/>
  </r>
  <r>
    <s v="2f34f6ea058f8d"/>
    <s v="24/10/2018"/>
    <n v="3"/>
    <x v="0"/>
    <s v="Tortie"/>
    <n v="8.5"/>
    <x v="1"/>
    <s v="Fort Worth"/>
    <x v="6"/>
    <n v="100"/>
    <s v="Cat_Large"/>
    <n v="140"/>
    <n v="0"/>
  </r>
  <r>
    <s v="aa29c884fcb3be"/>
    <s v="03/08/2012"/>
    <n v="9"/>
    <x v="1"/>
    <s v="Brown"/>
    <n v="44"/>
    <x v="1"/>
    <s v="Austin"/>
    <x v="1"/>
    <n v="135"/>
    <s v="Dog_Large"/>
    <n v="175"/>
    <n v="150"/>
  </r>
  <r>
    <s v="3c636cea6229f2"/>
    <s v="17/06/2013"/>
    <n v="9"/>
    <x v="1"/>
    <s v="Tricolor"/>
    <n v="49"/>
    <x v="1"/>
    <s v="Houston"/>
    <x v="5"/>
    <n v="140"/>
    <s v="Dog_Large"/>
    <n v="175"/>
    <n v="150"/>
  </r>
  <r>
    <s v="15987bcbafcee8"/>
    <s v="11/09/2017"/>
    <n v="4"/>
    <x v="1"/>
    <s v="Tan"/>
    <n v="12"/>
    <x v="2"/>
    <s v="San Antonio"/>
    <x v="6"/>
    <n v="120"/>
    <s v="Dog_Medium"/>
    <n v="150"/>
    <n v="0"/>
  </r>
  <r>
    <s v="e18f1acafa2304"/>
    <s v="23/03/2017"/>
    <n v="5"/>
    <x v="1"/>
    <s v="Blue/White"/>
    <n v="3"/>
    <x v="0"/>
    <s v="Fort Worth"/>
    <x v="10"/>
    <n v="100"/>
    <s v="Dog_Small"/>
    <n v="125"/>
    <n v="100"/>
  </r>
  <r>
    <s v="e283d3c433c0bb"/>
    <s v="02/06/2012"/>
    <n v="10"/>
    <x v="0"/>
    <s v="Blue Tabby/White"/>
    <n v="6.5"/>
    <x v="2"/>
    <s v="Austin"/>
    <x v="10"/>
    <n v="135"/>
    <s v="Cat_Medium"/>
    <n v="120"/>
    <n v="150"/>
  </r>
  <r>
    <s v="18824bb118adc6"/>
    <s v="24/09/2014"/>
    <n v="7"/>
    <x v="0"/>
    <s v="Blue Tabby"/>
    <n v="3"/>
    <x v="0"/>
    <s v="Fort Worth"/>
    <x v="6"/>
    <n v="100"/>
    <s v="Cat_Small"/>
    <n v="100"/>
    <n v="100"/>
  </r>
  <r>
    <s v="0853fd0465e5b5"/>
    <s v="15/04/2010"/>
    <n v="12"/>
    <x v="1"/>
    <s v="White"/>
    <n v="42"/>
    <x v="1"/>
    <s v="Dallas"/>
    <x v="6"/>
    <n v="110"/>
    <s v="Dog_Large"/>
    <n v="175"/>
    <n v="150"/>
  </r>
  <r>
    <s v="c23f089b0fbd64"/>
    <s v="25/07/2018"/>
    <n v="3"/>
    <x v="0"/>
    <s v="Orange Tabby"/>
    <n v="6.5"/>
    <x v="2"/>
    <s v="Dallas"/>
    <x v="11"/>
    <n v="110"/>
    <s v="Cat_Medium"/>
    <n v="120"/>
    <n v="0"/>
  </r>
  <r>
    <s v="f8b9ee6baceab5"/>
    <s v="07/04/2017"/>
    <n v="5"/>
    <x v="1"/>
    <s v="Chocolate"/>
    <n v="5"/>
    <x v="0"/>
    <s v="Austin"/>
    <x v="4"/>
    <n v="135"/>
    <s v="Dog_Small"/>
    <n v="125"/>
    <n v="100"/>
  </r>
  <r>
    <s v="9e17e55b221046"/>
    <s v="16/06/2018"/>
    <n v="4"/>
    <x v="1"/>
    <s v="Fawn/White"/>
    <n v="45"/>
    <x v="1"/>
    <s v="Austin"/>
    <x v="1"/>
    <n v="135"/>
    <s v="Dog_Large"/>
    <n v="175"/>
    <n v="0"/>
  </r>
  <r>
    <s v="fa09fdaf357618"/>
    <s v="28/02/2002"/>
    <n v="20"/>
    <x v="1"/>
    <s v="Black/White"/>
    <n v="39"/>
    <x v="1"/>
    <s v="San Antonio"/>
    <x v="3"/>
    <n v="120"/>
    <s v="Dog_Large"/>
    <n v="175"/>
    <n v="300"/>
  </r>
  <r>
    <s v="b15002d1f366d0"/>
    <s v="13/09/2016"/>
    <n v="5"/>
    <x v="0"/>
    <s v="Tortie"/>
    <n v="2"/>
    <x v="0"/>
    <s v="Austin"/>
    <x v="1"/>
    <n v="135"/>
    <s v="Cat_Small"/>
    <n v="100"/>
    <n v="100"/>
  </r>
  <r>
    <s v="71ba94337b9040"/>
    <s v="19/11/2019"/>
    <n v="2"/>
    <x v="1"/>
    <s v="Brown/White"/>
    <n v="47"/>
    <x v="1"/>
    <s v="Houston"/>
    <x v="2"/>
    <n v="140"/>
    <s v="Dog_Large"/>
    <n v="175"/>
    <n v="0"/>
  </r>
  <r>
    <s v="0918714dc3a6e1"/>
    <s v="26/09/2011"/>
    <n v="10"/>
    <x v="1"/>
    <s v="White"/>
    <n v="18"/>
    <x v="2"/>
    <s v="San Antonio"/>
    <x v="6"/>
    <n v="120"/>
    <s v="Dog_Medium"/>
    <n v="150"/>
    <n v="150"/>
  </r>
  <r>
    <s v="bebe2b6f4ace9b"/>
    <s v="22/11/2017"/>
    <n v="4"/>
    <x v="1"/>
    <s v="White/Black"/>
    <n v="16"/>
    <x v="2"/>
    <s v="Austin"/>
    <x v="1"/>
    <n v="135"/>
    <s v="Dog_Medium"/>
    <n v="150"/>
    <n v="0"/>
  </r>
  <r>
    <s v="0e1a2c6bf8de16"/>
    <s v="28/06/2010"/>
    <n v="12"/>
    <x v="1"/>
    <s v="White/Black"/>
    <n v="18"/>
    <x v="2"/>
    <s v="Houston"/>
    <x v="6"/>
    <n v="140"/>
    <s v="Dog_Medium"/>
    <n v="150"/>
    <n v="150"/>
  </r>
  <r>
    <s v="c6a2604c5d148f"/>
    <s v="09/01/2013"/>
    <n v="9"/>
    <x v="0"/>
    <s v="Brown Tabby/White"/>
    <n v="2"/>
    <x v="0"/>
    <s v="Dallas"/>
    <x v="7"/>
    <n v="110"/>
    <s v="Cat_Small"/>
    <n v="100"/>
    <n v="150"/>
  </r>
  <r>
    <s v="fb946f65832857"/>
    <s v="31/12/2014"/>
    <n v="7"/>
    <x v="1"/>
    <s v="White/Brown"/>
    <n v="32"/>
    <x v="1"/>
    <s v="Fort Worth"/>
    <x v="3"/>
    <n v="100"/>
    <s v="Dog_Large"/>
    <n v="175"/>
    <n v="100"/>
  </r>
  <r>
    <s v="81fcfe5f59ecc0"/>
    <s v="02/04/2015"/>
    <n v="7"/>
    <x v="0"/>
    <s v="Black"/>
    <n v="6"/>
    <x v="2"/>
    <s v="Austin"/>
    <x v="0"/>
    <n v="135"/>
    <s v="Cat_Medium"/>
    <n v="120"/>
    <n v="100"/>
  </r>
  <r>
    <s v="6d31f55a00803e"/>
    <s v="07/05/2014"/>
    <n v="8"/>
    <x v="0"/>
    <s v="Cream Tabby"/>
    <n v="8"/>
    <x v="1"/>
    <s v="San Antonio"/>
    <x v="2"/>
    <n v="120"/>
    <s v="Cat_Large"/>
    <n v="140"/>
    <n v="150"/>
  </r>
  <r>
    <s v="a09778e4cab7d1"/>
    <s v="14/01/2016"/>
    <n v="6"/>
    <x v="0"/>
    <s v="Tortie"/>
    <n v="10"/>
    <x v="1"/>
    <s v="Fort Worth"/>
    <x v="1"/>
    <n v="100"/>
    <s v="Cat_Large"/>
    <n v="140"/>
    <n v="100"/>
  </r>
  <r>
    <s v="5210860ea8831e"/>
    <s v="28/08/2016"/>
    <n v="5"/>
    <x v="1"/>
    <s v="Tan/White"/>
    <n v="42"/>
    <x v="1"/>
    <s v="Fort Worth"/>
    <x v="5"/>
    <n v="100"/>
    <s v="Dog_Large"/>
    <n v="175"/>
    <n v="100"/>
  </r>
  <r>
    <s v="fcf35a1d070120"/>
    <s v="02/08/2013"/>
    <n v="8"/>
    <x v="0"/>
    <s v="Black/White"/>
    <n v="2"/>
    <x v="0"/>
    <s v="Austin"/>
    <x v="3"/>
    <n v="135"/>
    <s v="Cat_Small"/>
    <n v="100"/>
    <n v="150"/>
  </r>
  <r>
    <s v="71ca530eefe61b"/>
    <s v="28/03/2017"/>
    <n v="5"/>
    <x v="1"/>
    <s v="Tricolor"/>
    <n v="26"/>
    <x v="2"/>
    <s v="San Antonio"/>
    <x v="2"/>
    <n v="120"/>
    <s v="Dog_Medium"/>
    <n v="150"/>
    <n v="100"/>
  </r>
  <r>
    <s v="f946d97627f4d5"/>
    <s v="11/04/2015"/>
    <n v="7"/>
    <x v="0"/>
    <s v="Lynx Point"/>
    <n v="9"/>
    <x v="1"/>
    <s v="Dallas"/>
    <x v="4"/>
    <n v="110"/>
    <s v="Cat_Large"/>
    <n v="140"/>
    <n v="100"/>
  </r>
  <r>
    <s v="f191c29beec2a4"/>
    <s v="25/03/2012"/>
    <n v="10"/>
    <x v="1"/>
    <s v="Brown Brindle/White"/>
    <n v="11"/>
    <x v="2"/>
    <s v="Austin"/>
    <x v="8"/>
    <n v="135"/>
    <s v="Dog_Medium"/>
    <n v="150"/>
    <n v="150"/>
  </r>
  <r>
    <s v="09e0cee6d9dd1c"/>
    <s v="29/10/2017"/>
    <n v="4"/>
    <x v="1"/>
    <s v="Brown Brindle/White"/>
    <n v="38"/>
    <x v="1"/>
    <s v="Austin"/>
    <x v="6"/>
    <n v="135"/>
    <s v="Dog_Large"/>
    <n v="175"/>
    <n v="0"/>
  </r>
  <r>
    <s v="58a4fe0da498c0"/>
    <s v="23/12/2015"/>
    <n v="6"/>
    <x v="1"/>
    <s v="White/Brown"/>
    <n v="8"/>
    <x v="0"/>
    <s v="Houston"/>
    <x v="5"/>
    <n v="140"/>
    <s v="Dog_Small"/>
    <n v="125"/>
    <n v="100"/>
  </r>
  <r>
    <s v="8a2a0b112573a8"/>
    <s v="07/12/2013"/>
    <n v="8"/>
    <x v="1"/>
    <s v="Tan/Buff"/>
    <n v="13"/>
    <x v="2"/>
    <s v="Austin"/>
    <x v="0"/>
    <n v="135"/>
    <s v="Dog_Medium"/>
    <n v="150"/>
    <n v="150"/>
  </r>
  <r>
    <s v="66d24ff77aa865"/>
    <s v="28/02/2015"/>
    <n v="7"/>
    <x v="1"/>
    <s v="Brown"/>
    <n v="32"/>
    <x v="1"/>
    <s v="San Antonio"/>
    <x v="2"/>
    <n v="120"/>
    <s v="Dog_Large"/>
    <n v="175"/>
    <n v="100"/>
  </r>
  <r>
    <s v="5c623e460919a1"/>
    <s v="23/09/2011"/>
    <n v="10"/>
    <x v="1"/>
    <s v="Black/Tan"/>
    <n v="14"/>
    <x v="2"/>
    <s v="Fort Worth"/>
    <x v="5"/>
    <n v="100"/>
    <s v="Dog_Medium"/>
    <n v="150"/>
    <n v="150"/>
  </r>
  <r>
    <s v="4136026e400e7f"/>
    <s v="16/07/2013"/>
    <n v="8"/>
    <x v="0"/>
    <s v="Black"/>
    <n v="9"/>
    <x v="1"/>
    <s v="San Antonio"/>
    <x v="5"/>
    <n v="120"/>
    <s v="Cat_Large"/>
    <n v="140"/>
    <n v="150"/>
  </r>
  <r>
    <s v="df75bea53aa646"/>
    <s v="21/06/2013"/>
    <n v="9"/>
    <x v="1"/>
    <s v="White/Brown"/>
    <n v="38"/>
    <x v="1"/>
    <s v="San Antonio"/>
    <x v="7"/>
    <n v="120"/>
    <s v="Dog_Large"/>
    <n v="175"/>
    <n v="150"/>
  </r>
  <r>
    <s v="37f49de5cea939"/>
    <s v="29/09/2018"/>
    <n v="3"/>
    <x v="1"/>
    <s v="Tan/White"/>
    <n v="39"/>
    <x v="1"/>
    <s v="Houston"/>
    <x v="6"/>
    <n v="140"/>
    <s v="Dog_Large"/>
    <n v="175"/>
    <n v="0"/>
  </r>
  <r>
    <s v="c11ffa28bfdeac"/>
    <s v="06/11/2014"/>
    <n v="7"/>
    <x v="1"/>
    <s v="Brown"/>
    <n v="22"/>
    <x v="2"/>
    <s v="Houston"/>
    <x v="11"/>
    <n v="140"/>
    <s v="Dog_Medium"/>
    <n v="150"/>
    <n v="100"/>
  </r>
  <r>
    <s v="55256f09c6a3b0"/>
    <s v="28/01/2017"/>
    <n v="5"/>
    <x v="1"/>
    <s v="White/Tan"/>
    <n v="29"/>
    <x v="2"/>
    <s v="Austin"/>
    <x v="5"/>
    <n v="135"/>
    <s v="Dog_Medium"/>
    <n v="150"/>
    <n v="100"/>
  </r>
  <r>
    <s v="2d6d3fdf6afc8e"/>
    <s v="17/11/2009"/>
    <n v="12"/>
    <x v="1"/>
    <s v="Black"/>
    <n v="15"/>
    <x v="2"/>
    <s v="Dallas"/>
    <x v="6"/>
    <n v="110"/>
    <s v="Dog_Medium"/>
    <n v="150"/>
    <n v="150"/>
  </r>
  <r>
    <s v="e525daa5c5099c"/>
    <s v="24/03/2018"/>
    <n v="4"/>
    <x v="0"/>
    <s v="Black"/>
    <n v="9"/>
    <x v="1"/>
    <s v="Austin"/>
    <x v="10"/>
    <n v="135"/>
    <s v="Cat_Large"/>
    <n v="140"/>
    <n v="0"/>
  </r>
  <r>
    <s v="18d39040b88189"/>
    <s v="12/10/2017"/>
    <n v="4"/>
    <x v="0"/>
    <s v="Black"/>
    <n v="2"/>
    <x v="0"/>
    <s v="Austin"/>
    <x v="6"/>
    <n v="135"/>
    <s v="Cat_Small"/>
    <n v="100"/>
    <n v="0"/>
  </r>
  <r>
    <s v="c517fdebe87986"/>
    <s v="07/07/2010"/>
    <n v="11"/>
    <x v="1"/>
    <s v="Black/White"/>
    <n v="17"/>
    <x v="2"/>
    <s v="Fort Worth"/>
    <x v="7"/>
    <n v="100"/>
    <s v="Dog_Medium"/>
    <n v="150"/>
    <n v="150"/>
  </r>
  <r>
    <s v="a8e46ca1fa9a5a"/>
    <s v="19/04/2015"/>
    <n v="7"/>
    <x v="0"/>
    <s v="Orange Tabby"/>
    <n v="4"/>
    <x v="0"/>
    <s v="Houston"/>
    <x v="1"/>
    <n v="140"/>
    <s v="Cat_Small"/>
    <n v="100"/>
    <n v="100"/>
  </r>
  <r>
    <s v="9bd2a84fa25f4b"/>
    <s v="28/01/2016"/>
    <n v="6"/>
    <x v="1"/>
    <s v="Yellow"/>
    <n v="45"/>
    <x v="1"/>
    <s v="Fort Worth"/>
    <x v="1"/>
    <n v="100"/>
    <s v="Dog_Large"/>
    <n v="175"/>
    <n v="100"/>
  </r>
  <r>
    <s v="ca4411c4860003"/>
    <s v="16/08/2012"/>
    <n v="9"/>
    <x v="1"/>
    <s v="Red/White"/>
    <n v="22"/>
    <x v="2"/>
    <s v="San Antonio"/>
    <x v="7"/>
    <n v="120"/>
    <s v="Dog_Medium"/>
    <n v="150"/>
    <n v="150"/>
  </r>
  <r>
    <s v="9f32ee9289c839"/>
    <s v="18/06/2017"/>
    <n v="5"/>
    <x v="0"/>
    <s v="Black"/>
    <n v="2"/>
    <x v="0"/>
    <s v="Houston"/>
    <x v="1"/>
    <n v="140"/>
    <s v="Cat_Small"/>
    <n v="100"/>
    <n v="100"/>
  </r>
  <r>
    <s v="3c75d477587cec"/>
    <s v="28/09/2020"/>
    <n v="1"/>
    <x v="0"/>
    <s v="Cream Tabby/White"/>
    <n v="6.5"/>
    <x v="2"/>
    <s v="Houston"/>
    <x v="5"/>
    <n v="140"/>
    <s v="Cat_Medium"/>
    <n v="120"/>
    <n v="0"/>
  </r>
  <r>
    <s v="e00ad396f8ba64"/>
    <s v="14/08/2020"/>
    <n v="1"/>
    <x v="0"/>
    <s v="Black"/>
    <n v="3"/>
    <x v="0"/>
    <s v="Austin"/>
    <x v="7"/>
    <n v="135"/>
    <s v="Cat_Small"/>
    <n v="100"/>
    <n v="0"/>
  </r>
  <r>
    <s v="269c57c4ae71ca"/>
    <s v="23/01/2017"/>
    <n v="5"/>
    <x v="1"/>
    <s v="White"/>
    <n v="35"/>
    <x v="1"/>
    <s v="Dallas"/>
    <x v="6"/>
    <n v="110"/>
    <s v="Dog_Large"/>
    <n v="175"/>
    <n v="100"/>
  </r>
  <r>
    <s v="a2e4423fc63c47"/>
    <s v="09/04/2014"/>
    <n v="8"/>
    <x v="0"/>
    <s v="Brown Tabby"/>
    <n v="8"/>
    <x v="1"/>
    <s v="San Antonio"/>
    <x v="1"/>
    <n v="120"/>
    <s v="Cat_Large"/>
    <n v="140"/>
    <n v="150"/>
  </r>
  <r>
    <s v="6273a8fb8a7822"/>
    <s v="11/10/2011"/>
    <n v="10"/>
    <x v="1"/>
    <s v="Tan"/>
    <n v="19"/>
    <x v="2"/>
    <s v="Austin"/>
    <x v="13"/>
    <n v="135"/>
    <s v="Dog_Medium"/>
    <n v="150"/>
    <n v="150"/>
  </r>
  <r>
    <s v="5b7cdce3b71722"/>
    <s v="02/04/2019"/>
    <n v="3"/>
    <x v="0"/>
    <s v="Cream Tabby/White"/>
    <n v="8.5"/>
    <x v="1"/>
    <s v="Fort Worth"/>
    <x v="5"/>
    <n v="100"/>
    <s v="Cat_Large"/>
    <n v="140"/>
    <n v="0"/>
  </r>
  <r>
    <s v="9136602d3e2004"/>
    <s v="27/10/2013"/>
    <n v="8"/>
    <x v="1"/>
    <s v="Black/Red"/>
    <n v="23"/>
    <x v="2"/>
    <s v="Dallas"/>
    <x v="9"/>
    <n v="110"/>
    <s v="Dog_Medium"/>
    <n v="150"/>
    <n v="150"/>
  </r>
  <r>
    <s v="0b892ce7129397"/>
    <s v="21/07/2011"/>
    <n v="10"/>
    <x v="1"/>
    <s v="Black/White"/>
    <n v="29"/>
    <x v="2"/>
    <s v="Austin"/>
    <x v="6"/>
    <n v="135"/>
    <s v="Dog_Medium"/>
    <n v="150"/>
    <n v="150"/>
  </r>
  <r>
    <s v="e69b6bc883c1ae"/>
    <s v="04/05/2015"/>
    <n v="7"/>
    <x v="1"/>
    <s v="Buff"/>
    <n v="31"/>
    <x v="1"/>
    <s v="Austin"/>
    <x v="10"/>
    <n v="135"/>
    <s v="Dog_Large"/>
    <n v="175"/>
    <n v="100"/>
  </r>
  <r>
    <s v="7156edfb62aaef"/>
    <s v="11/02/2017"/>
    <n v="5"/>
    <x v="1"/>
    <s v="Black/Brown"/>
    <n v="39"/>
    <x v="1"/>
    <s v="Fort Worth"/>
    <x v="2"/>
    <n v="100"/>
    <s v="Dog_Large"/>
    <n v="175"/>
    <n v="100"/>
  </r>
  <r>
    <s v="9500fc00863b7e"/>
    <s v="01/09/2019"/>
    <n v="2"/>
    <x v="0"/>
    <s v="Blue/White"/>
    <n v="3"/>
    <x v="0"/>
    <s v="Houston"/>
    <x v="1"/>
    <n v="140"/>
    <s v="Cat_Small"/>
    <n v="100"/>
    <n v="0"/>
  </r>
  <r>
    <s v="0435201ed592cc"/>
    <s v="30/05/2019"/>
    <n v="3"/>
    <x v="0"/>
    <s v="Gray Tabby"/>
    <n v="6.5"/>
    <x v="2"/>
    <s v="Fort Worth"/>
    <x v="6"/>
    <n v="100"/>
    <s v="Cat_Medium"/>
    <n v="120"/>
    <n v="0"/>
  </r>
  <r>
    <s v="fd024e88760ad1"/>
    <s v="13/06/2017"/>
    <n v="5"/>
    <x v="1"/>
    <s v="Black"/>
    <n v="43"/>
    <x v="1"/>
    <s v="Austin"/>
    <x v="3"/>
    <n v="135"/>
    <s v="Dog_Large"/>
    <n v="175"/>
    <n v="100"/>
  </r>
  <r>
    <s v="57d3e621aefd2c"/>
    <s v="11/05/2016"/>
    <n v="6"/>
    <x v="1"/>
    <s v="Black/White"/>
    <n v="35"/>
    <x v="1"/>
    <s v="San Antonio"/>
    <x v="5"/>
    <n v="120"/>
    <s v="Dog_Large"/>
    <n v="175"/>
    <n v="100"/>
  </r>
  <r>
    <s v="7afde070c427c5"/>
    <s v="19/06/2019"/>
    <n v="3"/>
    <x v="0"/>
    <s v="Black/White"/>
    <n v="9"/>
    <x v="1"/>
    <s v="Austin"/>
    <x v="12"/>
    <n v="135"/>
    <s v="Cat_Large"/>
    <n v="140"/>
    <n v="0"/>
  </r>
  <r>
    <s v="5b5cd7c99d6036"/>
    <s v="15/06/2014"/>
    <n v="8"/>
    <x v="1"/>
    <s v="Brown/White"/>
    <n v="22"/>
    <x v="2"/>
    <s v="Houston"/>
    <x v="5"/>
    <n v="140"/>
    <s v="Dog_Medium"/>
    <n v="150"/>
    <n v="150"/>
  </r>
  <r>
    <s v="4e735cff83e73d"/>
    <s v="06/03/2018"/>
    <n v="4"/>
    <x v="1"/>
    <s v="Black/White"/>
    <n v="13"/>
    <x v="2"/>
    <s v="Austin"/>
    <x v="5"/>
    <n v="135"/>
    <s v="Dog_Medium"/>
    <n v="150"/>
    <n v="0"/>
  </r>
  <r>
    <s v="fa1d1a2a3620dc"/>
    <s v="07/12/2014"/>
    <n v="7"/>
    <x v="1"/>
    <s v="White"/>
    <n v="28"/>
    <x v="2"/>
    <s v="Dallas"/>
    <x v="3"/>
    <n v="110"/>
    <s v="Dog_Medium"/>
    <n v="150"/>
    <n v="100"/>
  </r>
  <r>
    <s v="32dbf5cdd37eee"/>
    <s v="05/01/2016"/>
    <n v="6"/>
    <x v="1"/>
    <s v="Fawn/White"/>
    <n v="36"/>
    <x v="1"/>
    <s v="Austin"/>
    <x v="6"/>
    <n v="135"/>
    <s v="Dog_Large"/>
    <n v="175"/>
    <n v="100"/>
  </r>
  <r>
    <s v="d231eaa79ced6f"/>
    <s v="11/08/2013"/>
    <n v="8"/>
    <x v="1"/>
    <s v="Tan"/>
    <n v="22"/>
    <x v="2"/>
    <s v="Fort Worth"/>
    <x v="7"/>
    <n v="100"/>
    <s v="Dog_Medium"/>
    <n v="150"/>
    <n v="150"/>
  </r>
  <r>
    <s v="157ba0e18be115"/>
    <s v="27/08/2014"/>
    <n v="7"/>
    <x v="0"/>
    <s v="Brown Tabby"/>
    <n v="9"/>
    <x v="1"/>
    <s v="Austin"/>
    <x v="6"/>
    <n v="135"/>
    <s v="Cat_Large"/>
    <n v="140"/>
    <n v="100"/>
  </r>
  <r>
    <s v="f6dcbfb78720ff"/>
    <s v="12/04/2017"/>
    <n v="5"/>
    <x v="0"/>
    <s v="Brown Tabby"/>
    <n v="8"/>
    <x v="1"/>
    <s v="Fort Worth"/>
    <x v="4"/>
    <n v="100"/>
    <s v="Cat_Large"/>
    <n v="140"/>
    <n v="100"/>
  </r>
  <r>
    <s v="c98279c59682dc"/>
    <s v="08/05/2013"/>
    <n v="9"/>
    <x v="1"/>
    <s v="Brown Brindle/White"/>
    <n v="48"/>
    <x v="1"/>
    <s v="Dallas"/>
    <x v="7"/>
    <n v="110"/>
    <s v="Dog_Large"/>
    <n v="175"/>
    <n v="150"/>
  </r>
  <r>
    <s v="d0c12b4bc9aa37"/>
    <s v="23/07/2015"/>
    <n v="6"/>
    <x v="0"/>
    <s v="Brown Tabby"/>
    <n v="2"/>
    <x v="0"/>
    <s v="San Antonio"/>
    <x v="7"/>
    <n v="120"/>
    <s v="Cat_Small"/>
    <n v="100"/>
    <n v="100"/>
  </r>
  <r>
    <s v="eebb81ff4f69e3"/>
    <s v="28/08/2017"/>
    <n v="4"/>
    <x v="1"/>
    <s v="Black/White"/>
    <n v="22"/>
    <x v="2"/>
    <s v="Houston"/>
    <x v="8"/>
    <n v="140"/>
    <s v="Dog_Medium"/>
    <n v="150"/>
    <n v="0"/>
  </r>
  <r>
    <s v="d64f8bb35a01e5"/>
    <s v="10/08/2014"/>
    <n v="7"/>
    <x v="0"/>
    <s v="Silver Tabby"/>
    <n v="6.5"/>
    <x v="2"/>
    <s v="Dallas"/>
    <x v="7"/>
    <n v="110"/>
    <s v="Cat_Medium"/>
    <n v="120"/>
    <n v="100"/>
  </r>
  <r>
    <s v="80bff581862bdf"/>
    <s v="11/09/2007"/>
    <n v="14"/>
    <x v="1"/>
    <s v="Black"/>
    <n v="7"/>
    <x v="0"/>
    <s v="San Antonio"/>
    <x v="0"/>
    <n v="120"/>
    <s v="Dog_Small"/>
    <n v="125"/>
    <n v="200"/>
  </r>
  <r>
    <s v="682a366b84a495"/>
    <s v="04/10/2016"/>
    <n v="5"/>
    <x v="1"/>
    <s v="Tan"/>
    <n v="24"/>
    <x v="2"/>
    <s v="Houston"/>
    <x v="2"/>
    <n v="140"/>
    <s v="Dog_Medium"/>
    <n v="150"/>
    <n v="100"/>
  </r>
  <r>
    <s v="0036bf506c4a0d"/>
    <s v="27/08/2019"/>
    <n v="2"/>
    <x v="0"/>
    <s v="Brown/White"/>
    <n v="6"/>
    <x v="2"/>
    <s v="San Antonio"/>
    <x v="6"/>
    <n v="120"/>
    <s v="Cat_Medium"/>
    <n v="120"/>
    <n v="0"/>
  </r>
  <r>
    <s v="f8618bbc49c2eb"/>
    <s v="02/12/2014"/>
    <n v="7"/>
    <x v="1"/>
    <s v="Red/Brown"/>
    <n v="31.5"/>
    <x v="1"/>
    <s v="Austin"/>
    <x v="4"/>
    <n v="135"/>
    <s v="Dog_Large"/>
    <n v="175"/>
    <n v="100"/>
  </r>
  <r>
    <s v="4dc92029c7187f"/>
    <s v="02/05/2014"/>
    <n v="8"/>
    <x v="1"/>
    <s v="Black/Brown"/>
    <n v="34"/>
    <x v="1"/>
    <s v="Austin"/>
    <x v="5"/>
    <n v="135"/>
    <s v="Dog_Large"/>
    <n v="175"/>
    <n v="150"/>
  </r>
  <r>
    <s v="fcc1b483873130"/>
    <s v="22/10/2013"/>
    <n v="8"/>
    <x v="0"/>
    <s v="Brown Tabby/White"/>
    <n v="8"/>
    <x v="1"/>
    <s v="Fort Worth"/>
    <x v="3"/>
    <n v="100"/>
    <s v="Cat_Large"/>
    <n v="140"/>
    <n v="150"/>
  </r>
  <r>
    <s v="342364c0048726"/>
    <s v="25/03/2016"/>
    <n v="6"/>
    <x v="0"/>
    <s v="Blue Tabby"/>
    <n v="10"/>
    <x v="1"/>
    <s v="Dallas"/>
    <x v="6"/>
    <n v="110"/>
    <s v="Cat_Large"/>
    <n v="140"/>
    <n v="100"/>
  </r>
  <r>
    <s v="e6cb1e4113a083"/>
    <s v="25/02/2020"/>
    <n v="2"/>
    <x v="0"/>
    <s v="Cream Tabby"/>
    <n v="6"/>
    <x v="2"/>
    <s v="Houston"/>
    <x v="10"/>
    <n v="140"/>
    <s v="Cat_Medium"/>
    <n v="120"/>
    <n v="0"/>
  </r>
  <r>
    <s v="b70772a228cd65"/>
    <s v="10/08/2015"/>
    <n v="6"/>
    <x v="0"/>
    <s v="Tortie"/>
    <n v="4"/>
    <x v="0"/>
    <s v="Austin"/>
    <x v="1"/>
    <n v="135"/>
    <s v="Cat_Small"/>
    <n v="100"/>
    <n v="100"/>
  </r>
  <r>
    <s v="17f30e29110cda"/>
    <s v="25/03/2016"/>
    <n v="6"/>
    <x v="1"/>
    <s v="Black/White"/>
    <n v="22"/>
    <x v="2"/>
    <s v="San Antonio"/>
    <x v="6"/>
    <n v="120"/>
    <s v="Dog_Medium"/>
    <n v="150"/>
    <n v="100"/>
  </r>
  <r>
    <s v="662e84d31453d9"/>
    <s v="05/08/2017"/>
    <n v="4"/>
    <x v="1"/>
    <s v="White/Black"/>
    <n v="26"/>
    <x v="2"/>
    <s v="Austin"/>
    <x v="2"/>
    <n v="135"/>
    <s v="Dog_Medium"/>
    <n v="150"/>
    <n v="0"/>
  </r>
  <r>
    <s v="3a06da754e8c78"/>
    <s v="05/04/2018"/>
    <n v="4"/>
    <x v="0"/>
    <s v="Black"/>
    <n v="6"/>
    <x v="2"/>
    <s v="Dallas"/>
    <x v="6"/>
    <n v="110"/>
    <s v="Cat_Medium"/>
    <n v="120"/>
    <n v="0"/>
  </r>
  <r>
    <s v="96996d78eeb718"/>
    <s v="11/11/2015"/>
    <n v="6"/>
    <x v="0"/>
    <s v="Blue/White"/>
    <n v="6.5"/>
    <x v="2"/>
    <s v="Houston"/>
    <x v="1"/>
    <n v="140"/>
    <s v="Cat_Medium"/>
    <n v="120"/>
    <n v="100"/>
  </r>
  <r>
    <s v="877b0a4419f119"/>
    <s v="26/05/2017"/>
    <n v="5"/>
    <x v="0"/>
    <s v="Brown Tabby"/>
    <n v="6.5"/>
    <x v="2"/>
    <s v="Houston"/>
    <x v="0"/>
    <n v="140"/>
    <s v="Cat_Medium"/>
    <n v="120"/>
    <n v="100"/>
  </r>
  <r>
    <s v="e6aeaf5ffdfb34"/>
    <s v="11/03/2017"/>
    <n v="5"/>
    <x v="1"/>
    <s v="White/Fawn"/>
    <n v="35"/>
    <x v="1"/>
    <s v="Fort Worth"/>
    <x v="10"/>
    <n v="100"/>
    <s v="Dog_Large"/>
    <n v="175"/>
    <n v="100"/>
  </r>
  <r>
    <s v="c1cd236f75b65a"/>
    <s v="03/01/2019"/>
    <n v="3"/>
    <x v="1"/>
    <s v="Tan/Black"/>
    <n v="7"/>
    <x v="0"/>
    <s v="Houston"/>
    <x v="11"/>
    <n v="140"/>
    <s v="Dog_Small"/>
    <n v="125"/>
    <n v="0"/>
  </r>
  <r>
    <s v="47b66c2945f19b"/>
    <s v="24/02/2019"/>
    <n v="3"/>
    <x v="1"/>
    <s v="White/Tan"/>
    <n v="49"/>
    <x v="1"/>
    <s v="Dallas"/>
    <x v="5"/>
    <n v="110"/>
    <s v="Dog_Large"/>
    <n v="175"/>
    <n v="0"/>
  </r>
  <r>
    <s v="3cc47e10fb4e44"/>
    <s v="01/03/2014"/>
    <n v="8"/>
    <x v="0"/>
    <s v="Brown Tabby"/>
    <n v="4"/>
    <x v="0"/>
    <s v="Austin"/>
    <x v="5"/>
    <n v="135"/>
    <s v="Cat_Small"/>
    <n v="100"/>
    <n v="150"/>
  </r>
  <r>
    <s v="11fb6b44ffc63f"/>
    <s v="17/09/2014"/>
    <n v="7"/>
    <x v="0"/>
    <s v="Black/White"/>
    <n v="8"/>
    <x v="1"/>
    <s v="San Antonio"/>
    <x v="6"/>
    <n v="120"/>
    <s v="Cat_Large"/>
    <n v="140"/>
    <n v="100"/>
  </r>
  <r>
    <s v="b7f186d1355af0"/>
    <s v="22/04/2016"/>
    <n v="6"/>
    <x v="0"/>
    <s v="Black/White"/>
    <n v="8"/>
    <x v="1"/>
    <s v="Austin"/>
    <x v="1"/>
    <n v="135"/>
    <s v="Cat_Large"/>
    <n v="140"/>
    <n v="100"/>
  </r>
  <r>
    <s v="725c01c1d0f871"/>
    <s v="19/03/2019"/>
    <n v="3"/>
    <x v="1"/>
    <s v="Black"/>
    <n v="40"/>
    <x v="1"/>
    <s v="Fort Worth"/>
    <x v="2"/>
    <n v="100"/>
    <s v="Dog_Large"/>
    <n v="175"/>
    <n v="0"/>
  </r>
  <r>
    <s v="924cf32637c14c"/>
    <s v="09/04/2014"/>
    <n v="8"/>
    <x v="0"/>
    <s v="Brown Tabby/Black"/>
    <n v="8"/>
    <x v="1"/>
    <s v="Fort Worth"/>
    <x v="9"/>
    <n v="100"/>
    <s v="Cat_Large"/>
    <n v="140"/>
    <n v="150"/>
  </r>
  <r>
    <s v="22f9df3fad0631"/>
    <s v="01/03/2014"/>
    <n v="8"/>
    <x v="0"/>
    <s v="Brown Tabby"/>
    <n v="8"/>
    <x v="1"/>
    <s v="Dallas"/>
    <x v="6"/>
    <n v="110"/>
    <s v="Cat_Large"/>
    <n v="140"/>
    <n v="150"/>
  </r>
  <r>
    <s v="065b1617b1cac1"/>
    <s v="25/03/2019"/>
    <n v="3"/>
    <x v="0"/>
    <s v="Brown Tabby/White"/>
    <n v="6.5"/>
    <x v="2"/>
    <s v="Houston"/>
    <x v="6"/>
    <n v="140"/>
    <s v="Cat_Medium"/>
    <n v="120"/>
    <n v="0"/>
  </r>
  <r>
    <s v="e90c54bddb9bbc"/>
    <s v="15/11/2017"/>
    <n v="4"/>
    <x v="1"/>
    <s v="Tan/White"/>
    <n v="24"/>
    <x v="2"/>
    <s v="Austin"/>
    <x v="10"/>
    <n v="135"/>
    <s v="Dog_Medium"/>
    <n v="150"/>
    <n v="0"/>
  </r>
  <r>
    <s v="99a22c982c49b9"/>
    <s v="11/03/2013"/>
    <n v="9"/>
    <x v="1"/>
    <s v="Black/White"/>
    <n v="39"/>
    <x v="1"/>
    <s v="San Antonio"/>
    <x v="1"/>
    <n v="120"/>
    <s v="Dog_Large"/>
    <n v="175"/>
    <n v="150"/>
  </r>
  <r>
    <s v="b8c6736ba56144"/>
    <s v="16/09/2015"/>
    <n v="6"/>
    <x v="0"/>
    <s v="White/Black"/>
    <n v="8"/>
    <x v="1"/>
    <s v="Houston"/>
    <x v="1"/>
    <n v="140"/>
    <s v="Cat_Large"/>
    <n v="140"/>
    <n v="100"/>
  </r>
  <r>
    <s v="942663980d4a46"/>
    <s v="30/05/2020"/>
    <n v="2"/>
    <x v="0"/>
    <s v="Blue Tabby"/>
    <n v="3"/>
    <x v="0"/>
    <s v="Dallas"/>
    <x v="1"/>
    <n v="110"/>
    <s v="Cat_Small"/>
    <n v="100"/>
    <n v="0"/>
  </r>
  <r>
    <s v="0a46dc8cc2ea59"/>
    <s v="02/08/2018"/>
    <n v="3"/>
    <x v="0"/>
    <s v="Black"/>
    <n v="2"/>
    <x v="0"/>
    <s v="Fort Worth"/>
    <x v="6"/>
    <n v="100"/>
    <s v="Cat_Small"/>
    <n v="100"/>
    <n v="0"/>
  </r>
  <r>
    <s v="95e191e9aa277e"/>
    <s v="16/06/1998"/>
    <n v="24"/>
    <x v="1"/>
    <s v="Brown/White"/>
    <n v="24"/>
    <x v="2"/>
    <s v="San Antonio"/>
    <x v="1"/>
    <n v="120"/>
    <s v="Dog_Medium"/>
    <n v="150"/>
    <n v="300"/>
  </r>
  <r>
    <s v="6fc73c3229216f"/>
    <s v="12/03/2013"/>
    <n v="9"/>
    <x v="0"/>
    <s v="Torbie/White"/>
    <n v="6"/>
    <x v="2"/>
    <s v="Austin"/>
    <x v="2"/>
    <n v="135"/>
    <s v="Cat_Medium"/>
    <n v="120"/>
    <n v="150"/>
  </r>
  <r>
    <s v="9da2ea1e4ced00"/>
    <s v="11/01/2014"/>
    <n v="8"/>
    <x v="1"/>
    <s v="Cream"/>
    <n v="23"/>
    <x v="2"/>
    <s v="Dallas"/>
    <x v="1"/>
    <n v="110"/>
    <s v="Dog_Medium"/>
    <n v="150"/>
    <n v="150"/>
  </r>
  <r>
    <s v="91f3bcb2fa2c08"/>
    <s v="14/11/2017"/>
    <n v="4"/>
    <x v="1"/>
    <s v="Tan/White"/>
    <n v="42"/>
    <x v="1"/>
    <s v="Dallas"/>
    <x v="9"/>
    <n v="110"/>
    <s v="Dog_Large"/>
    <n v="175"/>
    <n v="0"/>
  </r>
  <r>
    <s v="b4e3be6f7e0328"/>
    <s v="15/08/2014"/>
    <n v="7"/>
    <x v="1"/>
    <s v="Black/White"/>
    <n v="6"/>
    <x v="0"/>
    <s v="Houston"/>
    <x v="1"/>
    <n v="140"/>
    <s v="Dog_Small"/>
    <n v="125"/>
    <n v="100"/>
  </r>
  <r>
    <s v="f56287c9eeddd7"/>
    <s v="26/10/2019"/>
    <n v="2"/>
    <x v="1"/>
    <s v="Black/White"/>
    <n v="31"/>
    <x v="1"/>
    <s v="Austin"/>
    <x v="4"/>
    <n v="135"/>
    <s v="Dog_Large"/>
    <n v="175"/>
    <n v="0"/>
  </r>
  <r>
    <s v="31e01f1eb0ae04"/>
    <s v="14/08/2014"/>
    <n v="7"/>
    <x v="1"/>
    <s v="Black/White"/>
    <n v="4"/>
    <x v="0"/>
    <s v="San Antonio"/>
    <x v="6"/>
    <n v="120"/>
    <s v="Dog_Small"/>
    <n v="125"/>
    <n v="100"/>
  </r>
  <r>
    <s v="c8b9b83d02f779"/>
    <s v="13/03/2008"/>
    <n v="14"/>
    <x v="0"/>
    <s v="Tortie"/>
    <n v="8"/>
    <x v="1"/>
    <s v="Houston"/>
    <x v="7"/>
    <n v="140"/>
    <s v="Cat_Large"/>
    <n v="140"/>
    <n v="200"/>
  </r>
  <r>
    <s v="26eabf4b075157"/>
    <s v="03/08/2008"/>
    <n v="13"/>
    <x v="1"/>
    <s v="Black/Gray"/>
    <n v="38"/>
    <x v="1"/>
    <s v="Houston"/>
    <x v="6"/>
    <n v="140"/>
    <s v="Dog_Large"/>
    <n v="175"/>
    <n v="200"/>
  </r>
  <r>
    <s v="11e8ba5a8936d6"/>
    <s v="16/11/2014"/>
    <n v="7"/>
    <x v="1"/>
    <s v="White"/>
    <n v="9"/>
    <x v="0"/>
    <s v="Houston"/>
    <x v="6"/>
    <n v="140"/>
    <s v="Dog_Small"/>
    <n v="125"/>
    <n v="100"/>
  </r>
  <r>
    <s v="ff948553b3beae"/>
    <s v="14/04/2015"/>
    <n v="7"/>
    <x v="1"/>
    <s v="White/Gray"/>
    <n v="34"/>
    <x v="1"/>
    <s v="Dallas"/>
    <x v="3"/>
    <n v="110"/>
    <s v="Dog_Large"/>
    <n v="175"/>
    <n v="100"/>
  </r>
  <r>
    <s v="7a9064b124d0bf"/>
    <s v="07/12/2018"/>
    <n v="3"/>
    <x v="1"/>
    <s v="Black/Brown"/>
    <n v="11.5"/>
    <x v="2"/>
    <s v="Austin"/>
    <x v="12"/>
    <n v="135"/>
    <s v="Dog_Medium"/>
    <n v="150"/>
    <n v="0"/>
  </r>
  <r>
    <s v="f2bb838897156e"/>
    <s v="22/11/2019"/>
    <n v="2"/>
    <x v="1"/>
    <s v="Brown Brindle"/>
    <n v="23"/>
    <x v="2"/>
    <s v="Dallas"/>
    <x v="4"/>
    <n v="110"/>
    <s v="Dog_Medium"/>
    <n v="150"/>
    <n v="0"/>
  </r>
  <r>
    <s v="9b6ab5ff52d6f7"/>
    <s v="04/05/2018"/>
    <n v="4"/>
    <x v="1"/>
    <s v="Brown Brindle/White"/>
    <n v="38"/>
    <x v="1"/>
    <s v="Houston"/>
    <x v="1"/>
    <n v="140"/>
    <s v="Dog_Large"/>
    <n v="175"/>
    <n v="0"/>
  </r>
  <r>
    <s v="44723f7de1875b"/>
    <s v="23/07/2015"/>
    <n v="6"/>
    <x v="0"/>
    <s v="White/Black"/>
    <n v="8.5"/>
    <x v="1"/>
    <s v="Houston"/>
    <x v="5"/>
    <n v="140"/>
    <s v="Cat_Large"/>
    <n v="140"/>
    <n v="100"/>
  </r>
  <r>
    <s v="afc8b42d67f679"/>
    <s v="13/02/2011"/>
    <n v="11"/>
    <x v="1"/>
    <s v="White"/>
    <n v="19"/>
    <x v="2"/>
    <s v="Houston"/>
    <x v="1"/>
    <n v="140"/>
    <s v="Dog_Medium"/>
    <n v="150"/>
    <n v="150"/>
  </r>
  <r>
    <s v="45c178a135dd3e"/>
    <s v="27/05/2015"/>
    <n v="7"/>
    <x v="1"/>
    <s v="Black/White"/>
    <n v="29"/>
    <x v="2"/>
    <s v="Austin"/>
    <x v="5"/>
    <n v="135"/>
    <s v="Dog_Medium"/>
    <n v="150"/>
    <n v="100"/>
  </r>
  <r>
    <s v="b5400ac385c47c"/>
    <s v="14/02/2013"/>
    <n v="9"/>
    <x v="0"/>
    <s v="Blue"/>
    <n v="8.5"/>
    <x v="1"/>
    <s v="San Antonio"/>
    <x v="1"/>
    <n v="120"/>
    <s v="Cat_Large"/>
    <n v="140"/>
    <n v="150"/>
  </r>
  <r>
    <s v="651ec41af7b2a4"/>
    <s v="03/01/2003"/>
    <n v="19"/>
    <x v="0"/>
    <s v="Silver Tabby"/>
    <n v="6.5"/>
    <x v="2"/>
    <s v="Austin"/>
    <x v="2"/>
    <n v="135"/>
    <s v="Cat_Medium"/>
    <n v="120"/>
    <n v="300"/>
  </r>
  <r>
    <s v="c98915686ac2aa"/>
    <s v="03/12/2011"/>
    <n v="10"/>
    <x v="1"/>
    <s v="Black/White"/>
    <n v="34"/>
    <x v="1"/>
    <s v="Austin"/>
    <x v="7"/>
    <n v="135"/>
    <s v="Dog_Large"/>
    <n v="175"/>
    <n v="150"/>
  </r>
  <r>
    <s v="c7513f5b3b27d0"/>
    <s v="13/08/2015"/>
    <n v="6"/>
    <x v="0"/>
    <s v="Black"/>
    <n v="9"/>
    <x v="1"/>
    <s v="San Antonio"/>
    <x v="7"/>
    <n v="120"/>
    <s v="Cat_Large"/>
    <n v="140"/>
    <n v="100"/>
  </r>
  <r>
    <s v="8c66424aff4b82"/>
    <s v="23/09/2014"/>
    <n v="7"/>
    <x v="0"/>
    <s v="Black/White"/>
    <n v="4"/>
    <x v="0"/>
    <s v="Houston"/>
    <x v="0"/>
    <n v="140"/>
    <s v="Cat_Small"/>
    <n v="100"/>
    <n v="100"/>
  </r>
  <r>
    <s v="8ecf796085dea5"/>
    <s v="03/08/2014"/>
    <n v="7"/>
    <x v="0"/>
    <s v="Brown Tabby"/>
    <n v="6.5"/>
    <x v="2"/>
    <s v="Houston"/>
    <x v="0"/>
    <n v="140"/>
    <s v="Cat_Medium"/>
    <n v="120"/>
    <n v="100"/>
  </r>
  <r>
    <s v="c32eaf58eaac59"/>
    <s v="15/02/2016"/>
    <n v="6"/>
    <x v="1"/>
    <s v="Brown/Black"/>
    <n v="35"/>
    <x v="1"/>
    <s v="Austin"/>
    <x v="11"/>
    <n v="135"/>
    <s v="Dog_Large"/>
    <n v="175"/>
    <n v="100"/>
  </r>
  <r>
    <s v="6d1622df5c6786"/>
    <s v="29/01/2016"/>
    <n v="6"/>
    <x v="1"/>
    <s v="Tan/White"/>
    <n v="14"/>
    <x v="2"/>
    <s v="Houston"/>
    <x v="2"/>
    <n v="140"/>
    <s v="Dog_Medium"/>
    <n v="150"/>
    <n v="100"/>
  </r>
  <r>
    <s v="e3cd36c028361f"/>
    <s v="13/10/2012"/>
    <n v="9"/>
    <x v="1"/>
    <s v="Buff"/>
    <n v="20"/>
    <x v="2"/>
    <s v="Dallas"/>
    <x v="10"/>
    <n v="110"/>
    <s v="Dog_Medium"/>
    <n v="150"/>
    <n v="150"/>
  </r>
  <r>
    <s v="b7f133259f723a"/>
    <s v="03/09/2013"/>
    <n v="8"/>
    <x v="1"/>
    <s v="Black"/>
    <n v="21"/>
    <x v="2"/>
    <s v="Austin"/>
    <x v="1"/>
    <n v="135"/>
    <s v="Dog_Medium"/>
    <n v="150"/>
    <n v="150"/>
  </r>
  <r>
    <s v="785cc03e993a0e"/>
    <s v="16/06/2008"/>
    <n v="14"/>
    <x v="1"/>
    <s v="Black Brindle"/>
    <n v="41"/>
    <x v="1"/>
    <s v="Austin"/>
    <x v="12"/>
    <n v="135"/>
    <s v="Dog_Large"/>
    <n v="175"/>
    <n v="200"/>
  </r>
  <r>
    <s v="81577b7b8682de"/>
    <s v="23/02/2019"/>
    <n v="3"/>
    <x v="1"/>
    <s v="Black Brindle/White"/>
    <n v="25"/>
    <x v="2"/>
    <s v="Dallas"/>
    <x v="0"/>
    <n v="110"/>
    <s v="Dog_Medium"/>
    <n v="150"/>
    <n v="0"/>
  </r>
  <r>
    <s v="3a271421b1bc53"/>
    <s v="01/05/2011"/>
    <n v="11"/>
    <x v="1"/>
    <s v="Chocolate"/>
    <n v="45"/>
    <x v="1"/>
    <s v="Austin"/>
    <x v="6"/>
    <n v="135"/>
    <s v="Dog_Large"/>
    <n v="175"/>
    <n v="150"/>
  </r>
  <r>
    <s v="7d6f84c60deed0"/>
    <s v="04/11/2017"/>
    <n v="4"/>
    <x v="1"/>
    <s v="Brown Brindle/White"/>
    <n v="17"/>
    <x v="2"/>
    <s v="San Antonio"/>
    <x v="0"/>
    <n v="120"/>
    <s v="Dog_Medium"/>
    <n v="150"/>
    <n v="0"/>
  </r>
  <r>
    <s v="7780dd2f649db3"/>
    <s v="01/09/2019"/>
    <n v="2"/>
    <x v="0"/>
    <s v="Orange Tabby"/>
    <n v="4"/>
    <x v="0"/>
    <s v="Dallas"/>
    <x v="12"/>
    <n v="110"/>
    <s v="Cat_Small"/>
    <n v="100"/>
    <n v="0"/>
  </r>
  <r>
    <s v="c256809b4e2910"/>
    <s v="11/02/2014"/>
    <n v="8"/>
    <x v="1"/>
    <s v="Blue Merle/Red"/>
    <n v="21"/>
    <x v="2"/>
    <s v="Fort Worth"/>
    <x v="11"/>
    <n v="100"/>
    <s v="Dog_Medium"/>
    <n v="150"/>
    <n v="150"/>
  </r>
  <r>
    <s v="34a2250893bf8e"/>
    <s v="08/07/2009"/>
    <n v="12"/>
    <x v="0"/>
    <s v="Brown Tabby"/>
    <n v="2"/>
    <x v="0"/>
    <s v="Fort Worth"/>
    <x v="6"/>
    <n v="100"/>
    <s v="Cat_Small"/>
    <n v="100"/>
    <n v="150"/>
  </r>
  <r>
    <s v="15c7ef5f1389f0"/>
    <s v="18/03/2018"/>
    <n v="4"/>
    <x v="0"/>
    <s v="Blue"/>
    <n v="4"/>
    <x v="0"/>
    <s v="Dallas"/>
    <x v="6"/>
    <n v="110"/>
    <s v="Cat_Small"/>
    <n v="100"/>
    <n v="0"/>
  </r>
  <r>
    <s v="7db9c05708ea34"/>
    <s v="20/02/2010"/>
    <n v="12"/>
    <x v="1"/>
    <s v="Red"/>
    <n v="15"/>
    <x v="2"/>
    <s v="Houston"/>
    <x v="0"/>
    <n v="140"/>
    <s v="Dog_Medium"/>
    <n v="150"/>
    <n v="150"/>
  </r>
  <r>
    <s v="1d88accec2cad3"/>
    <s v="09/08/2019"/>
    <n v="2"/>
    <x v="0"/>
    <s v="Brown Tabby"/>
    <n v="9"/>
    <x v="1"/>
    <s v="Austin"/>
    <x v="6"/>
    <n v="135"/>
    <s v="Cat_Large"/>
    <n v="140"/>
    <n v="0"/>
  </r>
  <r>
    <s v="5c7e862a26c796"/>
    <s v="04/06/2017"/>
    <n v="5"/>
    <x v="1"/>
    <s v="Tan/White"/>
    <n v="16"/>
    <x v="2"/>
    <s v="Houston"/>
    <x v="5"/>
    <n v="140"/>
    <s v="Dog_Medium"/>
    <n v="150"/>
    <n v="100"/>
  </r>
  <r>
    <s v="32b96ddfd73834"/>
    <s v="16/01/2015"/>
    <n v="7"/>
    <x v="0"/>
    <s v="Orange Tabby/White"/>
    <n v="2"/>
    <x v="0"/>
    <s v="Dallas"/>
    <x v="6"/>
    <n v="110"/>
    <s v="Cat_Small"/>
    <n v="100"/>
    <n v="100"/>
  </r>
  <r>
    <s v="d1ba99cf18d1a0"/>
    <s v="01/07/2015"/>
    <n v="7"/>
    <x v="0"/>
    <s v="Brown Tabby/White"/>
    <n v="9"/>
    <x v="1"/>
    <s v="Houston"/>
    <x v="7"/>
    <n v="140"/>
    <s v="Cat_Large"/>
    <n v="140"/>
    <n v="100"/>
  </r>
  <r>
    <s v="44818c14de329c"/>
    <s v="15/10/2008"/>
    <n v="13"/>
    <x v="1"/>
    <s v="Red/White"/>
    <n v="29"/>
    <x v="2"/>
    <s v="Dallas"/>
    <x v="5"/>
    <n v="110"/>
    <s v="Dog_Medium"/>
    <n v="150"/>
    <n v="200"/>
  </r>
  <r>
    <s v="0da713a95d1130"/>
    <s v="11/03/2011"/>
    <n v="11"/>
    <x v="1"/>
    <s v="Tan"/>
    <n v="7"/>
    <x v="0"/>
    <s v="Houston"/>
    <x v="6"/>
    <n v="140"/>
    <s v="Dog_Small"/>
    <n v="125"/>
    <n v="150"/>
  </r>
  <r>
    <s v="e39d8dfba8ad73"/>
    <s v="16/08/2013"/>
    <n v="8"/>
    <x v="1"/>
    <s v="Black"/>
    <n v="6"/>
    <x v="0"/>
    <s v="Austin"/>
    <x v="10"/>
    <n v="135"/>
    <s v="Dog_Small"/>
    <n v="125"/>
    <n v="150"/>
  </r>
  <r>
    <s v="dc745f9ce50ccd"/>
    <s v="09/04/2002"/>
    <n v="20"/>
    <x v="0"/>
    <s v="Blue Cream/Tortie"/>
    <n v="9"/>
    <x v="1"/>
    <s v="Austin"/>
    <x v="7"/>
    <n v="135"/>
    <s v="Cat_Large"/>
    <n v="140"/>
    <n v="300"/>
  </r>
  <r>
    <s v="0b1be39f2e1cbf"/>
    <s v="30/08/2019"/>
    <n v="2"/>
    <x v="1"/>
    <s v="Cream"/>
    <n v="22"/>
    <x v="2"/>
    <s v="Austin"/>
    <x v="6"/>
    <n v="135"/>
    <s v="Dog_Medium"/>
    <n v="150"/>
    <n v="0"/>
  </r>
  <r>
    <s v="f487f5c2d8c766"/>
    <s v="14/03/2009"/>
    <n v="13"/>
    <x v="1"/>
    <s v="Blue/White"/>
    <n v="34"/>
    <x v="1"/>
    <s v="Houston"/>
    <x v="4"/>
    <n v="140"/>
    <s v="Dog_Large"/>
    <n v="175"/>
    <n v="200"/>
  </r>
  <r>
    <s v="c4b57beb505f6d"/>
    <s v="03/06/2007"/>
    <n v="15"/>
    <x v="1"/>
    <s v="Red"/>
    <n v="17"/>
    <x v="2"/>
    <s v="San Antonio"/>
    <x v="7"/>
    <n v="120"/>
    <s v="Dog_Medium"/>
    <n v="150"/>
    <n v="200"/>
  </r>
  <r>
    <s v="033502e338df21"/>
    <s v="23/05/2015"/>
    <n v="7"/>
    <x v="0"/>
    <s v="Black"/>
    <n v="6"/>
    <x v="2"/>
    <s v="San Antonio"/>
    <x v="6"/>
    <n v="120"/>
    <s v="Cat_Medium"/>
    <n v="120"/>
    <n v="100"/>
  </r>
  <r>
    <s v="3b36fd37952da5"/>
    <s v="06/09/2014"/>
    <n v="7"/>
    <x v="0"/>
    <s v="Tortie"/>
    <n v="10"/>
    <x v="1"/>
    <s v="San Antonio"/>
    <x v="6"/>
    <n v="120"/>
    <s v="Cat_Large"/>
    <n v="140"/>
    <n v="100"/>
  </r>
  <r>
    <s v="9aee3c4839af8d"/>
    <s v="19/02/2013"/>
    <n v="9"/>
    <x v="1"/>
    <s v="Chocolate/Tan"/>
    <n v="46"/>
    <x v="1"/>
    <s v="Houston"/>
    <x v="1"/>
    <n v="140"/>
    <s v="Dog_Large"/>
    <n v="175"/>
    <n v="150"/>
  </r>
  <r>
    <s v="c475c301a9efbe"/>
    <s v="08/01/2013"/>
    <n v="9"/>
    <x v="0"/>
    <s v="Orange Tabby"/>
    <n v="9"/>
    <x v="1"/>
    <s v="Houston"/>
    <x v="7"/>
    <n v="140"/>
    <s v="Cat_Large"/>
    <n v="140"/>
    <n v="150"/>
  </r>
  <r>
    <s v="c3465ec8f1887b"/>
    <s v="01/02/2015"/>
    <n v="7"/>
    <x v="1"/>
    <s v="White/Red"/>
    <n v="13"/>
    <x v="2"/>
    <s v="San Antonio"/>
    <x v="11"/>
    <n v="120"/>
    <s v="Dog_Medium"/>
    <n v="150"/>
    <n v="100"/>
  </r>
  <r>
    <s v="c817d1e5f021ae"/>
    <s v="22/10/2014"/>
    <n v="7"/>
    <x v="1"/>
    <s v="Black/Brown"/>
    <n v="42"/>
    <x v="1"/>
    <s v="Houston"/>
    <x v="7"/>
    <n v="140"/>
    <s v="Dog_Large"/>
    <n v="175"/>
    <n v="100"/>
  </r>
  <r>
    <s v="7c7ddac9fcb267"/>
    <s v="17/08/2015"/>
    <n v="6"/>
    <x v="1"/>
    <s v="Blue/White"/>
    <n v="20"/>
    <x v="2"/>
    <s v="Dallas"/>
    <x v="0"/>
    <n v="110"/>
    <s v="Dog_Medium"/>
    <n v="150"/>
    <n v="100"/>
  </r>
  <r>
    <s v="0348be6dc99f25"/>
    <s v="10/09/2004"/>
    <n v="17"/>
    <x v="1"/>
    <s v="Cream"/>
    <n v="26"/>
    <x v="2"/>
    <s v="Houston"/>
    <x v="6"/>
    <n v="140"/>
    <s v="Dog_Medium"/>
    <n v="150"/>
    <n v="300"/>
  </r>
  <r>
    <s v="93f57c15a5de09"/>
    <s v="24/10/2012"/>
    <n v="9"/>
    <x v="1"/>
    <s v="Tan/White"/>
    <n v="31"/>
    <x v="1"/>
    <s v="Dallas"/>
    <x v="9"/>
    <n v="110"/>
    <s v="Dog_Large"/>
    <n v="175"/>
    <n v="150"/>
  </r>
  <r>
    <s v="141a2b3bf8658a"/>
    <s v="16/11/2013"/>
    <n v="8"/>
    <x v="1"/>
    <s v="Black/Tan"/>
    <n v="6"/>
    <x v="0"/>
    <s v="Austin"/>
    <x v="6"/>
    <n v="135"/>
    <s v="Dog_Small"/>
    <n v="125"/>
    <n v="150"/>
  </r>
  <r>
    <s v="b26efa9b13a747"/>
    <s v="25/05/2018"/>
    <n v="4"/>
    <x v="0"/>
    <s v="Black"/>
    <n v="2"/>
    <x v="0"/>
    <s v="Houston"/>
    <x v="1"/>
    <n v="140"/>
    <s v="Cat_Small"/>
    <n v="100"/>
    <n v="0"/>
  </r>
  <r>
    <s v="f81b5b774c24b8"/>
    <s v="20/04/2019"/>
    <n v="3"/>
    <x v="0"/>
    <s v="Tortie"/>
    <n v="8"/>
    <x v="1"/>
    <s v="Austin"/>
    <x v="4"/>
    <n v="135"/>
    <s v="Cat_Large"/>
    <n v="140"/>
    <n v="0"/>
  </r>
  <r>
    <s v="48ea6f75e7a95b"/>
    <s v="17/08/2019"/>
    <n v="2"/>
    <x v="0"/>
    <s v="Brown Tabby"/>
    <n v="8.5"/>
    <x v="1"/>
    <s v="San Antonio"/>
    <x v="5"/>
    <n v="120"/>
    <s v="Cat_Large"/>
    <n v="140"/>
    <n v="0"/>
  </r>
  <r>
    <s v="80ba5fac119461"/>
    <s v="23/07/2015"/>
    <n v="6"/>
    <x v="1"/>
    <s v="Tan/White"/>
    <n v="45"/>
    <x v="1"/>
    <s v="San Antonio"/>
    <x v="0"/>
    <n v="120"/>
    <s v="Dog_Large"/>
    <n v="175"/>
    <n v="100"/>
  </r>
  <r>
    <s v="b65ffe04917a72"/>
    <s v="23/11/2012"/>
    <n v="9"/>
    <x v="1"/>
    <s v="White/Brown"/>
    <n v="26"/>
    <x v="2"/>
    <s v="Austin"/>
    <x v="1"/>
    <n v="135"/>
    <s v="Dog_Medium"/>
    <n v="150"/>
    <n v="150"/>
  </r>
  <r>
    <s v="318169270b14f6"/>
    <s v="02/05/2018"/>
    <n v="4"/>
    <x v="0"/>
    <s v="White/Orange"/>
    <n v="9"/>
    <x v="1"/>
    <s v="Austin"/>
    <x v="6"/>
    <n v="135"/>
    <s v="Cat_Large"/>
    <n v="140"/>
    <n v="0"/>
  </r>
  <r>
    <s v="a28ddb6a769e6b"/>
    <s v="02/08/2013"/>
    <n v="8"/>
    <x v="1"/>
    <s v="White/Black"/>
    <n v="41"/>
    <x v="1"/>
    <s v="Austin"/>
    <x v="1"/>
    <n v="135"/>
    <s v="Dog_Large"/>
    <n v="175"/>
    <n v="150"/>
  </r>
  <r>
    <s v="0cf675d4422672"/>
    <s v="06/04/2017"/>
    <n v="5"/>
    <x v="0"/>
    <s v="Orange Tabby"/>
    <n v="10"/>
    <x v="1"/>
    <s v="Austin"/>
    <x v="6"/>
    <n v="135"/>
    <s v="Cat_Large"/>
    <n v="140"/>
    <n v="100"/>
  </r>
  <r>
    <s v="3311b477c92e75"/>
    <s v="21/04/2018"/>
    <n v="4"/>
    <x v="0"/>
    <s v="White/Brown Tabby"/>
    <n v="6"/>
    <x v="2"/>
    <s v="Houston"/>
    <x v="6"/>
    <n v="140"/>
    <s v="Cat_Medium"/>
    <n v="120"/>
    <n v="0"/>
  </r>
  <r>
    <s v="c11a8fc72f812a"/>
    <s v="21/09/2020"/>
    <n v="1"/>
    <x v="1"/>
    <s v="Brown/White"/>
    <n v="9"/>
    <x v="0"/>
    <s v="Dallas"/>
    <x v="11"/>
    <n v="110"/>
    <s v="Dog_Small"/>
    <n v="125"/>
    <n v="0"/>
  </r>
  <r>
    <s v="3192942f9a227c"/>
    <s v="25/05/2019"/>
    <n v="3"/>
    <x v="2"/>
    <s v="Brown"/>
    <n v="3.9"/>
    <x v="1"/>
    <s v="Austin"/>
    <x v="6"/>
    <n v="135"/>
    <s v="Bird_Large"/>
    <n v="110"/>
    <n v="0"/>
  </r>
  <r>
    <s v="ba3a1f9a41f9cd"/>
    <s v="16/04/2018"/>
    <n v="4"/>
    <x v="1"/>
    <s v="Black/White"/>
    <n v="17"/>
    <x v="2"/>
    <s v="Houston"/>
    <x v="1"/>
    <n v="140"/>
    <s v="Dog_Medium"/>
    <n v="150"/>
    <n v="0"/>
  </r>
  <r>
    <s v="38a6e0b85b8550"/>
    <s v="17/01/2012"/>
    <n v="10"/>
    <x v="1"/>
    <s v="Black"/>
    <n v="24"/>
    <x v="2"/>
    <s v="Dallas"/>
    <x v="6"/>
    <n v="110"/>
    <s v="Dog_Medium"/>
    <n v="150"/>
    <n v="150"/>
  </r>
  <r>
    <s v="bd85418871b7eb"/>
    <s v="04/03/2015"/>
    <n v="7"/>
    <x v="0"/>
    <s v="Brown Tabby"/>
    <n v="4"/>
    <x v="0"/>
    <s v="Houston"/>
    <x v="1"/>
    <n v="140"/>
    <s v="Cat_Small"/>
    <n v="100"/>
    <n v="100"/>
  </r>
  <r>
    <s v="569ef266ad8b09"/>
    <s v="09/09/2014"/>
    <n v="7"/>
    <x v="1"/>
    <s v="Red"/>
    <n v="4"/>
    <x v="0"/>
    <s v="Austin"/>
    <x v="5"/>
    <n v="135"/>
    <s v="Dog_Small"/>
    <n v="125"/>
    <n v="100"/>
  </r>
  <r>
    <s v="04cd203ec8d0dc"/>
    <s v="07/09/2016"/>
    <n v="5"/>
    <x v="1"/>
    <s v="Brown Brindle"/>
    <n v="31.5"/>
    <x v="1"/>
    <s v="Houston"/>
    <x v="6"/>
    <n v="140"/>
    <s v="Dog_Large"/>
    <n v="175"/>
    <n v="100"/>
  </r>
  <r>
    <s v="159a8f681da626"/>
    <s v="26/06/2012"/>
    <n v="10"/>
    <x v="1"/>
    <s v="Brown/White"/>
    <n v="48"/>
    <x v="1"/>
    <s v="Dallas"/>
    <x v="6"/>
    <n v="110"/>
    <s v="Dog_Large"/>
    <n v="175"/>
    <n v="150"/>
  </r>
  <r>
    <s v="d931ccfc3a4e64"/>
    <s v="16/02/2015"/>
    <n v="7"/>
    <x v="1"/>
    <s v="Black"/>
    <n v="45"/>
    <x v="1"/>
    <s v="Austin"/>
    <x v="7"/>
    <n v="135"/>
    <s v="Dog_Large"/>
    <n v="175"/>
    <n v="100"/>
  </r>
  <r>
    <s v="36e2add21788c2"/>
    <s v="03/04/2017"/>
    <n v="5"/>
    <x v="0"/>
    <s v="White/Brown"/>
    <n v="8.5"/>
    <x v="1"/>
    <s v="Austin"/>
    <x v="6"/>
    <n v="135"/>
    <s v="Cat_Large"/>
    <n v="140"/>
    <n v="100"/>
  </r>
  <r>
    <s v="e3bc8071206560"/>
    <s v="21/05/2019"/>
    <n v="3"/>
    <x v="0"/>
    <s v="Brown Tabby"/>
    <n v="2"/>
    <x v="0"/>
    <s v="Dallas"/>
    <x v="10"/>
    <n v="110"/>
    <s v="Cat_Small"/>
    <n v="100"/>
    <n v="0"/>
  </r>
  <r>
    <s v="23268e980f7e78"/>
    <s v="12/01/2016"/>
    <n v="6"/>
    <x v="1"/>
    <s v="Black/White"/>
    <n v="3"/>
    <x v="0"/>
    <s v="Fort Worth"/>
    <x v="6"/>
    <n v="100"/>
    <s v="Dog_Small"/>
    <n v="125"/>
    <n v="100"/>
  </r>
  <r>
    <s v="46b0b9ad0711b8"/>
    <s v="01/03/2016"/>
    <n v="6"/>
    <x v="1"/>
    <s v="Brown Brindle/White"/>
    <n v="41"/>
    <x v="1"/>
    <s v="Fort Worth"/>
    <x v="5"/>
    <n v="100"/>
    <s v="Dog_Large"/>
    <n v="175"/>
    <n v="100"/>
  </r>
  <r>
    <s v="126117ef98513e"/>
    <s v="30/04/2015"/>
    <n v="7"/>
    <x v="0"/>
    <s v="Calico"/>
    <n v="10"/>
    <x v="1"/>
    <s v="San Antonio"/>
    <x v="6"/>
    <n v="120"/>
    <s v="Cat_Large"/>
    <n v="140"/>
    <n v="100"/>
  </r>
  <r>
    <s v="1c5cfa92376018"/>
    <s v="26/09/2016"/>
    <n v="5"/>
    <x v="0"/>
    <s v="Black/White"/>
    <n v="3"/>
    <x v="0"/>
    <s v="Houston"/>
    <x v="6"/>
    <n v="140"/>
    <s v="Cat_Small"/>
    <n v="100"/>
    <n v="100"/>
  </r>
  <r>
    <s v="af916671f32c4a"/>
    <s v="24/04/2019"/>
    <n v="3"/>
    <x v="0"/>
    <s v="Black"/>
    <n v="3"/>
    <x v="0"/>
    <s v="San Antonio"/>
    <x v="1"/>
    <n v="120"/>
    <s v="Cat_Small"/>
    <n v="100"/>
    <n v="0"/>
  </r>
  <r>
    <s v="fd36e5a10eeb09"/>
    <s v="01/06/2015"/>
    <n v="7"/>
    <x v="0"/>
    <s v="Blue Tabby"/>
    <n v="4"/>
    <x v="0"/>
    <s v="San Antonio"/>
    <x v="3"/>
    <n v="120"/>
    <s v="Cat_Small"/>
    <n v="100"/>
    <n v="100"/>
  </r>
  <r>
    <s v="27410ba69850d9"/>
    <s v="15/04/2015"/>
    <n v="7"/>
    <x v="1"/>
    <s v="White/Black"/>
    <n v="12"/>
    <x v="2"/>
    <s v="Houston"/>
    <x v="6"/>
    <n v="140"/>
    <s v="Dog_Medium"/>
    <n v="150"/>
    <n v="100"/>
  </r>
  <r>
    <s v="45a32fd571743f"/>
    <s v="31/10/2004"/>
    <n v="17"/>
    <x v="1"/>
    <s v="Black"/>
    <n v="12"/>
    <x v="2"/>
    <s v="Austin"/>
    <x v="5"/>
    <n v="135"/>
    <s v="Dog_Medium"/>
    <n v="150"/>
    <n v="300"/>
  </r>
  <r>
    <s v="1cda867483495e"/>
    <s v="14/11/2016"/>
    <n v="5"/>
    <x v="0"/>
    <s v="Blue"/>
    <n v="6"/>
    <x v="2"/>
    <s v="Austin"/>
    <x v="6"/>
    <n v="135"/>
    <s v="Cat_Medium"/>
    <n v="120"/>
    <n v="100"/>
  </r>
  <r>
    <s v="41cd54da3bebbd"/>
    <s v="04/04/2011"/>
    <n v="11"/>
    <x v="1"/>
    <s v="Tricolor"/>
    <n v="35"/>
    <x v="1"/>
    <s v="San Antonio"/>
    <x v="5"/>
    <n v="120"/>
    <s v="Dog_Large"/>
    <n v="175"/>
    <n v="150"/>
  </r>
  <r>
    <s v="49184c65979f71"/>
    <s v="17/01/2010"/>
    <n v="12"/>
    <x v="0"/>
    <s v="Torbie"/>
    <n v="9"/>
    <x v="1"/>
    <s v="San Antonio"/>
    <x v="5"/>
    <n v="120"/>
    <s v="Cat_Large"/>
    <n v="140"/>
    <n v="150"/>
  </r>
  <r>
    <s v="e26df2835eaa6f"/>
    <s v="17/05/2015"/>
    <n v="7"/>
    <x v="0"/>
    <s v="Brown Tabby/White"/>
    <n v="3"/>
    <x v="0"/>
    <s v="Austin"/>
    <x v="10"/>
    <n v="135"/>
    <s v="Cat_Small"/>
    <n v="100"/>
    <n v="100"/>
  </r>
  <r>
    <s v="61be9abb98409f"/>
    <s v="30/12/2018"/>
    <n v="3"/>
    <x v="0"/>
    <s v="Brown Tabby/White"/>
    <n v="3"/>
    <x v="0"/>
    <s v="Houston"/>
    <x v="5"/>
    <n v="140"/>
    <s v="Cat_Small"/>
    <n v="100"/>
    <n v="0"/>
  </r>
  <r>
    <s v="ba19deb86b8bfe"/>
    <s v="03/08/2019"/>
    <n v="2"/>
    <x v="0"/>
    <s v="Brown Tabby"/>
    <n v="8"/>
    <x v="1"/>
    <s v="Houston"/>
    <x v="1"/>
    <n v="140"/>
    <s v="Cat_Large"/>
    <n v="140"/>
    <n v="0"/>
  </r>
  <r>
    <s v="8fab466e8b28ff"/>
    <s v="07/02/2016"/>
    <n v="6"/>
    <x v="0"/>
    <s v="Gray Tabby"/>
    <n v="6.5"/>
    <x v="2"/>
    <s v="Houston"/>
    <x v="0"/>
    <n v="140"/>
    <s v="Cat_Medium"/>
    <n v="120"/>
    <n v="100"/>
  </r>
  <r>
    <s v="891efbb7ac18dc"/>
    <s v="18/04/2015"/>
    <n v="7"/>
    <x v="0"/>
    <s v="Orange/White"/>
    <n v="9"/>
    <x v="1"/>
    <s v="San Antonio"/>
    <x v="0"/>
    <n v="120"/>
    <s v="Cat_Large"/>
    <n v="140"/>
    <n v="100"/>
  </r>
  <r>
    <s v="4dd886d1f602e7"/>
    <s v="01/09/2015"/>
    <n v="6"/>
    <x v="1"/>
    <s v="Blue/White"/>
    <n v="34"/>
    <x v="1"/>
    <s v="Austin"/>
    <x v="5"/>
    <n v="135"/>
    <s v="Dog_Large"/>
    <n v="175"/>
    <n v="100"/>
  </r>
  <r>
    <s v="31be505423e33a"/>
    <s v="14/01/2021"/>
    <n v="1"/>
    <x v="1"/>
    <s v="Black/Red"/>
    <n v="18"/>
    <x v="2"/>
    <s v="San Antonio"/>
    <x v="6"/>
    <n v="120"/>
    <s v="Dog_Medium"/>
    <n v="150"/>
    <n v="0"/>
  </r>
  <r>
    <s v="b1e9731ed85ab7"/>
    <s v="29/03/2016"/>
    <n v="6"/>
    <x v="0"/>
    <s v="Black/White"/>
    <n v="4"/>
    <x v="0"/>
    <s v="Houston"/>
    <x v="1"/>
    <n v="140"/>
    <s v="Cat_Small"/>
    <n v="100"/>
    <n v="100"/>
  </r>
  <r>
    <s v="77c838a9b3680d"/>
    <s v="18/03/2015"/>
    <n v="7"/>
    <x v="1"/>
    <s v="Black/Tan"/>
    <n v="14"/>
    <x v="2"/>
    <s v="Austin"/>
    <x v="12"/>
    <n v="135"/>
    <s v="Dog_Medium"/>
    <n v="150"/>
    <n v="100"/>
  </r>
  <r>
    <s v="7c6755b66b226c"/>
    <s v="26/04/2014"/>
    <n v="8"/>
    <x v="0"/>
    <s v="White/Brown Tabby"/>
    <n v="10"/>
    <x v="1"/>
    <s v="San Antonio"/>
    <x v="0"/>
    <n v="120"/>
    <s v="Cat_Large"/>
    <n v="140"/>
    <n v="150"/>
  </r>
  <r>
    <s v="d85f5e7ef1f7bb"/>
    <s v="25/09/2012"/>
    <n v="9"/>
    <x v="0"/>
    <s v="Calico"/>
    <n v="10"/>
    <x v="1"/>
    <s v="Fort Worth"/>
    <x v="7"/>
    <n v="100"/>
    <s v="Cat_Large"/>
    <n v="140"/>
    <n v="150"/>
  </r>
  <r>
    <s v="7cc1c79764ce0d"/>
    <s v="18/06/2011"/>
    <n v="11"/>
    <x v="1"/>
    <s v="White/Red"/>
    <n v="36"/>
    <x v="1"/>
    <s v="Houston"/>
    <x v="0"/>
    <n v="140"/>
    <s v="Dog_Large"/>
    <n v="175"/>
    <n v="150"/>
  </r>
  <r>
    <s v="3f45a8aadb7d78"/>
    <s v="26/08/2019"/>
    <n v="2"/>
    <x v="1"/>
    <s v="Black/Brown"/>
    <n v="9"/>
    <x v="0"/>
    <s v="Houston"/>
    <x v="5"/>
    <n v="140"/>
    <s v="Dog_Small"/>
    <n v="125"/>
    <n v="0"/>
  </r>
  <r>
    <s v="99bd0f480b8ccf"/>
    <s v="07/05/2005"/>
    <n v="17"/>
    <x v="0"/>
    <s v="Cream Tabby/White"/>
    <n v="3"/>
    <x v="0"/>
    <s v="San Antonio"/>
    <x v="1"/>
    <n v="120"/>
    <s v="Cat_Small"/>
    <n v="100"/>
    <n v="300"/>
  </r>
  <r>
    <s v="73f532eec45792"/>
    <s v="26/03/2016"/>
    <n v="6"/>
    <x v="1"/>
    <s v="Black/White"/>
    <n v="37"/>
    <x v="1"/>
    <s v="Fort Worth"/>
    <x v="2"/>
    <n v="100"/>
    <s v="Dog_Large"/>
    <n v="175"/>
    <n v="100"/>
  </r>
  <r>
    <s v="5c90ebe0bb298a"/>
    <s v="03/05/2013"/>
    <n v="9"/>
    <x v="0"/>
    <s v="Black/White"/>
    <n v="6.5"/>
    <x v="2"/>
    <s v="San Antonio"/>
    <x v="5"/>
    <n v="120"/>
    <s v="Cat_Medium"/>
    <n v="120"/>
    <n v="150"/>
  </r>
  <r>
    <s v="0e88da8916a4ad"/>
    <s v="27/07/2016"/>
    <n v="5"/>
    <x v="1"/>
    <s v="Black/White"/>
    <n v="12"/>
    <x v="2"/>
    <s v="Houston"/>
    <x v="6"/>
    <n v="140"/>
    <s v="Dog_Medium"/>
    <n v="150"/>
    <n v="100"/>
  </r>
  <r>
    <s v="14ff3b6ad660a5"/>
    <s v="08/10/2013"/>
    <n v="8"/>
    <x v="1"/>
    <s v="Black/White"/>
    <n v="15"/>
    <x v="2"/>
    <s v="San Antonio"/>
    <x v="6"/>
    <n v="120"/>
    <s v="Dog_Medium"/>
    <n v="150"/>
    <n v="150"/>
  </r>
  <r>
    <s v="37bfde45c222c8"/>
    <s v="06/04/2014"/>
    <n v="8"/>
    <x v="0"/>
    <s v="Cream Tabby/White"/>
    <n v="8"/>
    <x v="1"/>
    <s v="Houston"/>
    <x v="6"/>
    <n v="140"/>
    <s v="Cat_Large"/>
    <n v="140"/>
    <n v="150"/>
  </r>
  <r>
    <s v="a40a0d1c5a0cad"/>
    <s v="10/06/2014"/>
    <n v="8"/>
    <x v="0"/>
    <s v="Blue Tabby"/>
    <n v="6.5"/>
    <x v="2"/>
    <s v="Dallas"/>
    <x v="1"/>
    <n v="110"/>
    <s v="Cat_Medium"/>
    <n v="120"/>
    <n v="150"/>
  </r>
  <r>
    <s v="42182d7cbca9db"/>
    <s v="19/06/2017"/>
    <n v="5"/>
    <x v="0"/>
    <s v="Brown Tabby"/>
    <n v="6.5"/>
    <x v="2"/>
    <s v="Dallas"/>
    <x v="5"/>
    <n v="110"/>
    <s v="Cat_Medium"/>
    <n v="120"/>
    <n v="100"/>
  </r>
  <r>
    <s v="2bc1c0a11c71cf"/>
    <s v="02/07/2018"/>
    <n v="3"/>
    <x v="1"/>
    <s v="Sable"/>
    <n v="5"/>
    <x v="0"/>
    <s v="Houston"/>
    <x v="6"/>
    <n v="140"/>
    <s v="Dog_Small"/>
    <n v="125"/>
    <n v="0"/>
  </r>
  <r>
    <s v="aa21322102b6c1"/>
    <s v="16/03/2017"/>
    <n v="5"/>
    <x v="1"/>
    <s v="Black/Gray"/>
    <n v="25"/>
    <x v="2"/>
    <s v="Houston"/>
    <x v="1"/>
    <n v="140"/>
    <s v="Dog_Medium"/>
    <n v="150"/>
    <n v="100"/>
  </r>
  <r>
    <s v="429c3b0550f735"/>
    <s v="09/09/2020"/>
    <n v="1"/>
    <x v="1"/>
    <s v="Black/Tan"/>
    <n v="35"/>
    <x v="1"/>
    <s v="Austin"/>
    <x v="5"/>
    <n v="135"/>
    <s v="Dog_Large"/>
    <n v="175"/>
    <n v="0"/>
  </r>
  <r>
    <s v="86f27eb5a8d813"/>
    <s v="12/04/2005"/>
    <n v="17"/>
    <x v="1"/>
    <s v="Silver"/>
    <n v="11.5"/>
    <x v="2"/>
    <s v="Houston"/>
    <x v="0"/>
    <n v="140"/>
    <s v="Dog_Medium"/>
    <n v="150"/>
    <n v="300"/>
  </r>
  <r>
    <s v="064753096e2992"/>
    <s v="11/02/2005"/>
    <n v="17"/>
    <x v="1"/>
    <s v="Brown Brindle"/>
    <n v="24"/>
    <x v="2"/>
    <s v="Austin"/>
    <x v="6"/>
    <n v="135"/>
    <s v="Dog_Medium"/>
    <n v="150"/>
    <n v="300"/>
  </r>
  <r>
    <s v="de74bfcaa8d926"/>
    <s v="04/07/2019"/>
    <n v="2"/>
    <x v="1"/>
    <s v="Red Tick"/>
    <n v="42"/>
    <x v="1"/>
    <s v="Austin"/>
    <x v="7"/>
    <n v="135"/>
    <s v="Dog_Large"/>
    <n v="175"/>
    <n v="0"/>
  </r>
  <r>
    <s v="579a728ca835f3"/>
    <s v="19/06/2017"/>
    <n v="5"/>
    <x v="1"/>
    <s v="Tan"/>
    <n v="36"/>
    <x v="1"/>
    <s v="Fort Worth"/>
    <x v="5"/>
    <n v="100"/>
    <s v="Dog_Large"/>
    <n v="175"/>
    <n v="100"/>
  </r>
  <r>
    <s v="c2a144f6f6602f"/>
    <s v="27/05/2008"/>
    <n v="14"/>
    <x v="1"/>
    <s v="Cream"/>
    <n v="11"/>
    <x v="2"/>
    <s v="San Antonio"/>
    <x v="11"/>
    <n v="120"/>
    <s v="Dog_Medium"/>
    <n v="150"/>
    <n v="200"/>
  </r>
  <r>
    <s v="23494b2b469571"/>
    <s v="26/03/2020"/>
    <n v="2"/>
    <x v="1"/>
    <s v="Black/Tricolor"/>
    <n v="14"/>
    <x v="2"/>
    <s v="San Antonio"/>
    <x v="6"/>
    <n v="120"/>
    <s v="Dog_Medium"/>
    <n v="150"/>
    <n v="0"/>
  </r>
  <r>
    <s v="19631e8869eae2"/>
    <s v="23/10/2016"/>
    <n v="5"/>
    <x v="1"/>
    <s v="Tan/Black"/>
    <n v="21"/>
    <x v="2"/>
    <s v="Dallas"/>
    <x v="6"/>
    <n v="110"/>
    <s v="Dog_Medium"/>
    <n v="150"/>
    <n v="100"/>
  </r>
  <r>
    <s v="346010a6161f47"/>
    <s v="11/05/2017"/>
    <n v="5"/>
    <x v="1"/>
    <s v="Black/White"/>
    <n v="18"/>
    <x v="2"/>
    <s v="Houston"/>
    <x v="6"/>
    <n v="140"/>
    <s v="Dog_Medium"/>
    <n v="150"/>
    <n v="100"/>
  </r>
  <r>
    <s v="05661087341b23"/>
    <s v="24/06/2000"/>
    <n v="22"/>
    <x v="1"/>
    <s v="White"/>
    <n v="40"/>
    <x v="1"/>
    <s v="San Antonio"/>
    <x v="6"/>
    <n v="120"/>
    <s v="Dog_Large"/>
    <n v="175"/>
    <n v="300"/>
  </r>
  <r>
    <s v="744ad815ba4348"/>
    <s v="26/09/2017"/>
    <n v="4"/>
    <x v="0"/>
    <s v="Orange Tabby/White"/>
    <n v="8"/>
    <x v="1"/>
    <s v="Houston"/>
    <x v="2"/>
    <n v="140"/>
    <s v="Cat_Large"/>
    <n v="140"/>
    <n v="0"/>
  </r>
  <r>
    <s v="f9099551227636"/>
    <s v="15/04/2016"/>
    <n v="6"/>
    <x v="1"/>
    <s v="Black/White"/>
    <n v="13"/>
    <x v="2"/>
    <s v="Austin"/>
    <x v="4"/>
    <n v="135"/>
    <s v="Dog_Medium"/>
    <n v="150"/>
    <n v="100"/>
  </r>
  <r>
    <s v="7e0d9c828cb75a"/>
    <s v="29/04/2016"/>
    <n v="6"/>
    <x v="0"/>
    <s v="Blue/White"/>
    <n v="9"/>
    <x v="1"/>
    <s v="Austin"/>
    <x v="0"/>
    <n v="135"/>
    <s v="Cat_Large"/>
    <n v="140"/>
    <n v="100"/>
  </r>
  <r>
    <s v="4ab94dc7d556bb"/>
    <s v="30/03/2011"/>
    <n v="11"/>
    <x v="0"/>
    <s v="Brown Tabby"/>
    <n v="3"/>
    <x v="0"/>
    <s v="Houston"/>
    <x v="5"/>
    <n v="140"/>
    <s v="Cat_Small"/>
    <n v="100"/>
    <n v="150"/>
  </r>
  <r>
    <s v="aff594d198438c"/>
    <s v="12/03/2016"/>
    <n v="6"/>
    <x v="1"/>
    <s v="Tan/Black"/>
    <n v="13"/>
    <x v="2"/>
    <s v="Houston"/>
    <x v="1"/>
    <n v="140"/>
    <s v="Dog_Medium"/>
    <n v="150"/>
    <n v="100"/>
  </r>
  <r>
    <s v="27cca9213c67e3"/>
    <s v="14/02/2008"/>
    <n v="14"/>
    <x v="1"/>
    <s v="Chocolate/White"/>
    <n v="5"/>
    <x v="0"/>
    <s v="Houston"/>
    <x v="6"/>
    <n v="140"/>
    <s v="Dog_Small"/>
    <n v="125"/>
    <n v="200"/>
  </r>
  <r>
    <s v="3ef03bd82f33a0"/>
    <s v="11/06/2017"/>
    <n v="5"/>
    <x v="1"/>
    <s v="White/Brown"/>
    <n v="13"/>
    <x v="2"/>
    <s v="Dallas"/>
    <x v="5"/>
    <n v="110"/>
    <s v="Dog_Medium"/>
    <n v="150"/>
    <n v="100"/>
  </r>
  <r>
    <s v="59b6ef44fd3b4a"/>
    <s v="19/07/2014"/>
    <n v="7"/>
    <x v="1"/>
    <s v="White"/>
    <n v="14"/>
    <x v="2"/>
    <s v="Austin"/>
    <x v="5"/>
    <n v="135"/>
    <s v="Dog_Medium"/>
    <n v="150"/>
    <n v="100"/>
  </r>
  <r>
    <s v="9d4de34600cc17"/>
    <s v="15/05/2014"/>
    <n v="8"/>
    <x v="1"/>
    <s v="Tricolor"/>
    <n v="18"/>
    <x v="2"/>
    <s v="Austin"/>
    <x v="1"/>
    <n v="135"/>
    <s v="Dog_Medium"/>
    <n v="150"/>
    <n v="150"/>
  </r>
  <r>
    <s v="d1c8bdd145e71c"/>
    <s v="18/10/2014"/>
    <n v="7"/>
    <x v="1"/>
    <s v="White/Brown"/>
    <n v="22"/>
    <x v="2"/>
    <s v="San Antonio"/>
    <x v="7"/>
    <n v="120"/>
    <s v="Dog_Medium"/>
    <n v="150"/>
    <n v="100"/>
  </r>
  <r>
    <s v="2c76cffc550a87"/>
    <s v="03/11/2017"/>
    <n v="4"/>
    <x v="1"/>
    <s v="Black"/>
    <n v="24"/>
    <x v="2"/>
    <s v="San Antonio"/>
    <x v="6"/>
    <n v="120"/>
    <s v="Dog_Medium"/>
    <n v="150"/>
    <n v="0"/>
  </r>
  <r>
    <s v="a3cc1cd1d8bd15"/>
    <s v="12/01/2015"/>
    <n v="7"/>
    <x v="1"/>
    <s v="Black"/>
    <n v="38"/>
    <x v="1"/>
    <s v="Austin"/>
    <x v="1"/>
    <n v="135"/>
    <s v="Dog_Large"/>
    <n v="175"/>
    <n v="100"/>
  </r>
  <r>
    <s v="72c2df580f1cd8"/>
    <s v="13/04/2014"/>
    <n v="8"/>
    <x v="0"/>
    <s v="Lynx Point"/>
    <n v="8"/>
    <x v="1"/>
    <s v="San Antonio"/>
    <x v="2"/>
    <n v="120"/>
    <s v="Cat_Large"/>
    <n v="140"/>
    <n v="150"/>
  </r>
  <r>
    <s v="76fb2def23a0a1"/>
    <s v="27/05/2015"/>
    <n v="7"/>
    <x v="1"/>
    <s v="Tricolor"/>
    <n v="25"/>
    <x v="2"/>
    <s v="Fort Worth"/>
    <x v="12"/>
    <n v="100"/>
    <s v="Dog_Medium"/>
    <n v="150"/>
    <n v="100"/>
  </r>
  <r>
    <s v="00c2e96c07c01b"/>
    <s v="13/10/2014"/>
    <n v="7"/>
    <x v="1"/>
    <s v="Black/White"/>
    <n v="49"/>
    <x v="1"/>
    <s v="Austin"/>
    <x v="6"/>
    <n v="135"/>
    <s v="Dog_Large"/>
    <n v="175"/>
    <n v="100"/>
  </r>
  <r>
    <s v="94b6e6f0ed9e49"/>
    <s v="02/09/2017"/>
    <n v="4"/>
    <x v="1"/>
    <s v="Black/White"/>
    <n v="47"/>
    <x v="1"/>
    <s v="San Antonio"/>
    <x v="1"/>
    <n v="120"/>
    <s v="Dog_Large"/>
    <n v="175"/>
    <n v="0"/>
  </r>
  <r>
    <s v="b5fafcb70da041"/>
    <s v="17/04/2017"/>
    <n v="5"/>
    <x v="1"/>
    <s v="Brown Brindle"/>
    <n v="15"/>
    <x v="2"/>
    <s v="Houston"/>
    <x v="1"/>
    <n v="140"/>
    <s v="Dog_Medium"/>
    <n v="150"/>
    <n v="100"/>
  </r>
  <r>
    <s v="423f84d6701e5d"/>
    <s v="19/06/2019"/>
    <n v="3"/>
    <x v="0"/>
    <s v="Black"/>
    <n v="9"/>
    <x v="1"/>
    <s v="Houston"/>
    <x v="5"/>
    <n v="140"/>
    <s v="Cat_Large"/>
    <n v="140"/>
    <n v="0"/>
  </r>
  <r>
    <s v="9118ecfed255e9"/>
    <s v="30/03/2014"/>
    <n v="8"/>
    <x v="0"/>
    <s v="Torbie"/>
    <n v="3"/>
    <x v="0"/>
    <s v="Austin"/>
    <x v="9"/>
    <n v="135"/>
    <s v="Cat_Small"/>
    <n v="100"/>
    <n v="150"/>
  </r>
  <r>
    <s v="6f488d2a5713f1"/>
    <s v="03/10/2013"/>
    <n v="8"/>
    <x v="1"/>
    <s v="White/Tan"/>
    <n v="36"/>
    <x v="1"/>
    <s v="Austin"/>
    <x v="2"/>
    <n v="135"/>
    <s v="Dog_Large"/>
    <n v="175"/>
    <n v="150"/>
  </r>
  <r>
    <s v="5ded559197a7ba"/>
    <s v="27/07/2017"/>
    <n v="4"/>
    <x v="0"/>
    <s v="Black/White"/>
    <n v="8.5"/>
    <x v="1"/>
    <s v="Dallas"/>
    <x v="5"/>
    <n v="110"/>
    <s v="Cat_Large"/>
    <n v="140"/>
    <n v="0"/>
  </r>
  <r>
    <s v="f7ad98ed6f873a"/>
    <s v="12/04/2019"/>
    <n v="3"/>
    <x v="0"/>
    <s v="Blue Tabby/White"/>
    <n v="6"/>
    <x v="2"/>
    <s v="Austin"/>
    <x v="4"/>
    <n v="135"/>
    <s v="Cat_Medium"/>
    <n v="120"/>
    <n v="0"/>
  </r>
  <r>
    <s v="b93d0fd90db6ec"/>
    <s v="08/04/2016"/>
    <n v="6"/>
    <x v="1"/>
    <s v="Cream"/>
    <n v="7"/>
    <x v="0"/>
    <s v="San Antonio"/>
    <x v="1"/>
    <n v="120"/>
    <s v="Dog_Small"/>
    <n v="125"/>
    <n v="100"/>
  </r>
  <r>
    <s v="39cfc1148144b9"/>
    <s v="06/07/2017"/>
    <n v="4"/>
    <x v="0"/>
    <s v="Black"/>
    <n v="2"/>
    <x v="0"/>
    <s v="Austin"/>
    <x v="6"/>
    <n v="135"/>
    <s v="Cat_Small"/>
    <n v="100"/>
    <n v="0"/>
  </r>
  <r>
    <s v="de314a0e6702f2"/>
    <s v="17/07/2015"/>
    <n v="6"/>
    <x v="1"/>
    <s v="Brown/White"/>
    <n v="31.5"/>
    <x v="1"/>
    <s v="Austin"/>
    <x v="7"/>
    <n v="135"/>
    <s v="Dog_Large"/>
    <n v="175"/>
    <n v="100"/>
  </r>
  <r>
    <s v="e72ad53e678a96"/>
    <s v="20/10/2016"/>
    <n v="5"/>
    <x v="0"/>
    <s v="Black/Black"/>
    <n v="3"/>
    <x v="0"/>
    <s v="San Antonio"/>
    <x v="10"/>
    <n v="120"/>
    <s v="Cat_Small"/>
    <n v="100"/>
    <n v="100"/>
  </r>
  <r>
    <s v="19a791ef42ef90"/>
    <s v="15/11/2016"/>
    <n v="5"/>
    <x v="0"/>
    <s v="White/Orange"/>
    <n v="6"/>
    <x v="2"/>
    <s v="Houston"/>
    <x v="6"/>
    <n v="140"/>
    <s v="Cat_Medium"/>
    <n v="120"/>
    <n v="100"/>
  </r>
  <r>
    <s v="b4662302f0aabe"/>
    <s v="21/04/2017"/>
    <n v="5"/>
    <x v="0"/>
    <s v="Black"/>
    <n v="3"/>
    <x v="0"/>
    <s v="Houston"/>
    <x v="1"/>
    <n v="140"/>
    <s v="Cat_Small"/>
    <n v="100"/>
    <n v="100"/>
  </r>
  <r>
    <s v="c9515745dc4327"/>
    <s v="08/03/2018"/>
    <n v="4"/>
    <x v="0"/>
    <s v="Brown Tabby/White"/>
    <n v="2"/>
    <x v="0"/>
    <s v="Fort Worth"/>
    <x v="7"/>
    <n v="100"/>
    <s v="Cat_Small"/>
    <n v="100"/>
    <n v="0"/>
  </r>
  <r>
    <s v="a60635029beed8"/>
    <s v="10/08/2011"/>
    <n v="10"/>
    <x v="1"/>
    <s v="White"/>
    <n v="19"/>
    <x v="2"/>
    <s v="Dallas"/>
    <x v="1"/>
    <n v="110"/>
    <s v="Dog_Medium"/>
    <n v="150"/>
    <n v="150"/>
  </r>
  <r>
    <s v="bdeb32442447e7"/>
    <s v="24/12/2006"/>
    <n v="15"/>
    <x v="1"/>
    <s v="Chocolate/Tan"/>
    <n v="8"/>
    <x v="0"/>
    <s v="San Antonio"/>
    <x v="1"/>
    <n v="120"/>
    <s v="Dog_Small"/>
    <n v="125"/>
    <n v="200"/>
  </r>
  <r>
    <s v="fb666310e26ae5"/>
    <s v="30/05/2014"/>
    <n v="8"/>
    <x v="1"/>
    <s v="Brown"/>
    <n v="41"/>
    <x v="1"/>
    <s v="Austin"/>
    <x v="3"/>
    <n v="135"/>
    <s v="Dog_Large"/>
    <n v="175"/>
    <n v="150"/>
  </r>
  <r>
    <s v="a299d9e69e7213"/>
    <s v="29/09/2013"/>
    <n v="8"/>
    <x v="1"/>
    <s v="Chocolate/White"/>
    <n v="32"/>
    <x v="1"/>
    <s v="Austin"/>
    <x v="1"/>
    <n v="135"/>
    <s v="Dog_Large"/>
    <n v="175"/>
    <n v="150"/>
  </r>
  <r>
    <s v="d175f329696e4f"/>
    <s v="03/10/2007"/>
    <n v="14"/>
    <x v="1"/>
    <s v="White/Tricolor"/>
    <n v="15"/>
    <x v="2"/>
    <s v="Dallas"/>
    <x v="7"/>
    <n v="110"/>
    <s v="Dog_Medium"/>
    <n v="150"/>
    <n v="200"/>
  </r>
  <r>
    <s v="1060cf3be6c62c"/>
    <s v="18/04/2015"/>
    <n v="7"/>
    <x v="1"/>
    <s v="White/Brown"/>
    <n v="14"/>
    <x v="2"/>
    <s v="Austin"/>
    <x v="6"/>
    <n v="135"/>
    <s v="Dog_Medium"/>
    <n v="150"/>
    <n v="100"/>
  </r>
  <r>
    <s v="34fb08a2274c91"/>
    <s v="05/04/2019"/>
    <n v="3"/>
    <x v="0"/>
    <s v="Blue"/>
    <n v="10"/>
    <x v="1"/>
    <s v="Houston"/>
    <x v="6"/>
    <n v="140"/>
    <s v="Cat_Large"/>
    <n v="140"/>
    <n v="0"/>
  </r>
  <r>
    <s v="228149b3894e23"/>
    <s v="08/04/2014"/>
    <n v="8"/>
    <x v="1"/>
    <s v="Black/White"/>
    <n v="5"/>
    <x v="0"/>
    <s v="Fort Worth"/>
    <x v="6"/>
    <n v="100"/>
    <s v="Dog_Small"/>
    <n v="125"/>
    <n v="150"/>
  </r>
  <r>
    <s v="5a4f31542d6917"/>
    <s v="28/01/2012"/>
    <n v="10"/>
    <x v="1"/>
    <s v="Brown Brindle"/>
    <n v="49"/>
    <x v="1"/>
    <s v="Austin"/>
    <x v="5"/>
    <n v="135"/>
    <s v="Dog_Large"/>
    <n v="175"/>
    <n v="150"/>
  </r>
  <r>
    <s v="29ecdd8a79e903"/>
    <s v="19/03/2018"/>
    <n v="4"/>
    <x v="0"/>
    <s v="Torbie/White"/>
    <n v="6.5"/>
    <x v="2"/>
    <s v="Dallas"/>
    <x v="6"/>
    <n v="110"/>
    <s v="Cat_Medium"/>
    <n v="120"/>
    <n v="0"/>
  </r>
  <r>
    <s v="d29b849a54678f"/>
    <s v="05/06/2016"/>
    <n v="6"/>
    <x v="1"/>
    <s v="Brown"/>
    <n v="33"/>
    <x v="1"/>
    <s v="Fort Worth"/>
    <x v="7"/>
    <n v="100"/>
    <s v="Dog_Large"/>
    <n v="175"/>
    <n v="100"/>
  </r>
  <r>
    <s v="9f925872afcd02"/>
    <s v="24/04/2011"/>
    <n v="11"/>
    <x v="1"/>
    <s v="White/Brown"/>
    <n v="36"/>
    <x v="1"/>
    <s v="San Antonio"/>
    <x v="1"/>
    <n v="120"/>
    <s v="Dog_Large"/>
    <n v="175"/>
    <n v="150"/>
  </r>
  <r>
    <s v="37a2eb996fc1f0"/>
    <s v="28/11/2014"/>
    <n v="7"/>
    <x v="1"/>
    <s v="Red/Tricolor"/>
    <n v="41"/>
    <x v="1"/>
    <s v="Houston"/>
    <x v="6"/>
    <n v="140"/>
    <s v="Dog_Large"/>
    <n v="175"/>
    <n v="100"/>
  </r>
  <r>
    <s v="0778e52e99ef42"/>
    <s v="03/05/2012"/>
    <n v="10"/>
    <x v="1"/>
    <s v="Brown Merle/White"/>
    <n v="35"/>
    <x v="1"/>
    <s v="Dallas"/>
    <x v="6"/>
    <n v="110"/>
    <s v="Dog_Large"/>
    <n v="175"/>
    <n v="150"/>
  </r>
  <r>
    <s v="0c880b4c959ee6"/>
    <s v="12/03/2013"/>
    <n v="9"/>
    <x v="1"/>
    <s v="White/Brown"/>
    <n v="33"/>
    <x v="1"/>
    <s v="San Antonio"/>
    <x v="6"/>
    <n v="120"/>
    <s v="Dog_Large"/>
    <n v="175"/>
    <n v="150"/>
  </r>
  <r>
    <s v="9487d1b43061a3"/>
    <s v="23/01/2016"/>
    <n v="6"/>
    <x v="0"/>
    <s v="Brown Tabby"/>
    <n v="6.5"/>
    <x v="2"/>
    <s v="Fort Worth"/>
    <x v="1"/>
    <n v="100"/>
    <s v="Cat_Medium"/>
    <n v="120"/>
    <n v="100"/>
  </r>
  <r>
    <s v="131d50f0e1e07f"/>
    <s v="01/07/2019"/>
    <n v="3"/>
    <x v="1"/>
    <s v="Brown"/>
    <n v="38"/>
    <x v="1"/>
    <s v="Houston"/>
    <x v="6"/>
    <n v="140"/>
    <s v="Dog_Large"/>
    <n v="175"/>
    <n v="0"/>
  </r>
  <r>
    <s v="2061ff7a5abdf5"/>
    <s v="09/05/2015"/>
    <n v="7"/>
    <x v="1"/>
    <s v="Yellow"/>
    <n v="32"/>
    <x v="1"/>
    <s v="Austin"/>
    <x v="6"/>
    <n v="135"/>
    <s v="Dog_Large"/>
    <n v="175"/>
    <n v="100"/>
  </r>
  <r>
    <s v="97e21f58370890"/>
    <s v="05/04/2014"/>
    <n v="8"/>
    <x v="0"/>
    <s v="Calico"/>
    <n v="3"/>
    <x v="0"/>
    <s v="Houston"/>
    <x v="1"/>
    <n v="140"/>
    <s v="Cat_Small"/>
    <n v="100"/>
    <n v="150"/>
  </r>
  <r>
    <s v="2d1103c39df487"/>
    <s v="24/02/2013"/>
    <n v="9"/>
    <x v="0"/>
    <s v="Brown Tabby"/>
    <n v="8"/>
    <x v="1"/>
    <s v="Houston"/>
    <x v="6"/>
    <n v="140"/>
    <s v="Cat_Large"/>
    <n v="140"/>
    <n v="150"/>
  </r>
  <r>
    <s v="964526ddfdd403"/>
    <s v="25/11/2005"/>
    <n v="16"/>
    <x v="0"/>
    <s v="White"/>
    <n v="4"/>
    <x v="0"/>
    <s v="Austin"/>
    <x v="1"/>
    <n v="135"/>
    <s v="Cat_Small"/>
    <n v="100"/>
    <n v="300"/>
  </r>
  <r>
    <s v="bd4bf7f45d9d3e"/>
    <s v="29/09/2013"/>
    <n v="8"/>
    <x v="1"/>
    <s v="Brown/Black"/>
    <n v="43"/>
    <x v="1"/>
    <s v="San Antonio"/>
    <x v="1"/>
    <n v="120"/>
    <s v="Dog_Large"/>
    <n v="175"/>
    <n v="150"/>
  </r>
  <r>
    <s v="ca710c1deb0b3b"/>
    <s v="08/12/2011"/>
    <n v="10"/>
    <x v="1"/>
    <s v="Tan/White"/>
    <n v="22"/>
    <x v="2"/>
    <s v="Houston"/>
    <x v="7"/>
    <n v="140"/>
    <s v="Dog_Medium"/>
    <n v="150"/>
    <n v="150"/>
  </r>
  <r>
    <s v="04d9fe8f2ba1aa"/>
    <s v="20/04/2015"/>
    <n v="7"/>
    <x v="1"/>
    <s v="Black/Tan"/>
    <n v="11"/>
    <x v="2"/>
    <s v="Houston"/>
    <x v="6"/>
    <n v="140"/>
    <s v="Dog_Medium"/>
    <n v="150"/>
    <n v="100"/>
  </r>
  <r>
    <s v="4410993a43468c"/>
    <s v="05/09/2013"/>
    <n v="8"/>
    <x v="1"/>
    <s v="White/Brown"/>
    <n v="33"/>
    <x v="1"/>
    <s v="Fort Worth"/>
    <x v="5"/>
    <n v="100"/>
    <s v="Dog_Large"/>
    <n v="175"/>
    <n v="150"/>
  </r>
  <r>
    <s v="8e4a1bc13c2c9d"/>
    <s v="06/02/2011"/>
    <n v="11"/>
    <x v="1"/>
    <s v="White"/>
    <n v="4"/>
    <x v="0"/>
    <s v="San Antonio"/>
    <x v="0"/>
    <n v="120"/>
    <s v="Dog_Small"/>
    <n v="125"/>
    <n v="150"/>
  </r>
  <r>
    <s v="e5ebb101725bc4"/>
    <s v="14/07/2015"/>
    <n v="6"/>
    <x v="0"/>
    <s v="Tortie"/>
    <n v="8"/>
    <x v="1"/>
    <s v="San Antonio"/>
    <x v="10"/>
    <n v="120"/>
    <s v="Cat_Large"/>
    <n v="140"/>
    <n v="100"/>
  </r>
  <r>
    <s v="7bb1b163ec7e58"/>
    <s v="18/09/2015"/>
    <n v="6"/>
    <x v="1"/>
    <s v="Tan/Black"/>
    <n v="34"/>
    <x v="1"/>
    <s v="Austin"/>
    <x v="12"/>
    <n v="135"/>
    <s v="Dog_Large"/>
    <n v="175"/>
    <n v="100"/>
  </r>
  <r>
    <s v="f1219a86af6e32"/>
    <s v="20/06/2015"/>
    <n v="7"/>
    <x v="0"/>
    <s v="Black/White"/>
    <n v="6.5"/>
    <x v="2"/>
    <s v="Houston"/>
    <x v="8"/>
    <n v="140"/>
    <s v="Cat_Medium"/>
    <n v="120"/>
    <n v="100"/>
  </r>
  <r>
    <s v="452ac0e5666f13"/>
    <s v="06/10/2016"/>
    <n v="5"/>
    <x v="1"/>
    <s v="Buff"/>
    <n v="35"/>
    <x v="1"/>
    <s v="Austin"/>
    <x v="5"/>
    <n v="135"/>
    <s v="Dog_Large"/>
    <n v="175"/>
    <n v="100"/>
  </r>
  <r>
    <s v="309122d3c62d4f"/>
    <s v="20/11/2015"/>
    <n v="6"/>
    <x v="0"/>
    <s v="Tortie"/>
    <n v="8"/>
    <x v="1"/>
    <s v="Houston"/>
    <x v="6"/>
    <n v="140"/>
    <s v="Cat_Large"/>
    <n v="140"/>
    <n v="100"/>
  </r>
  <r>
    <s v="8821a7f401629b"/>
    <s v="23/07/2012"/>
    <n v="9"/>
    <x v="0"/>
    <s v="Black"/>
    <n v="2"/>
    <x v="0"/>
    <s v="Austin"/>
    <x v="0"/>
    <n v="135"/>
    <s v="Cat_Small"/>
    <n v="100"/>
    <n v="150"/>
  </r>
  <r>
    <s v="2f0897907d500b"/>
    <s v="21/08/2013"/>
    <n v="8"/>
    <x v="0"/>
    <s v="Calico"/>
    <n v="10"/>
    <x v="1"/>
    <s v="Austin"/>
    <x v="6"/>
    <n v="135"/>
    <s v="Cat_Large"/>
    <n v="140"/>
    <n v="150"/>
  </r>
  <r>
    <s v="27a97425d2073c"/>
    <s v="13/05/2018"/>
    <n v="4"/>
    <x v="1"/>
    <s v="Brown/Black"/>
    <n v="12"/>
    <x v="2"/>
    <s v="Fort Worth"/>
    <x v="6"/>
    <n v="100"/>
    <s v="Dog_Medium"/>
    <n v="150"/>
    <n v="0"/>
  </r>
  <r>
    <s v="be59fafd674c9b"/>
    <s v="02/10/2012"/>
    <n v="9"/>
    <x v="1"/>
    <s v="White/Brown"/>
    <n v="47"/>
    <x v="1"/>
    <s v="Austin"/>
    <x v="1"/>
    <n v="135"/>
    <s v="Dog_Large"/>
    <n v="175"/>
    <n v="150"/>
  </r>
  <r>
    <s v="d082dc97e5d41a"/>
    <s v="26/03/2014"/>
    <n v="8"/>
    <x v="1"/>
    <s v="White"/>
    <n v="4"/>
    <x v="0"/>
    <s v="Austin"/>
    <x v="7"/>
    <n v="135"/>
    <s v="Dog_Small"/>
    <n v="125"/>
    <n v="150"/>
  </r>
  <r>
    <s v="252d57174ef50d"/>
    <s v="14/05/2014"/>
    <n v="8"/>
    <x v="0"/>
    <s v="Flame Point"/>
    <n v="8.5"/>
    <x v="1"/>
    <s v="Dallas"/>
    <x v="6"/>
    <n v="110"/>
    <s v="Cat_Large"/>
    <n v="140"/>
    <n v="150"/>
  </r>
  <r>
    <s v="b1406733a8d056"/>
    <s v="01/10/2013"/>
    <n v="8"/>
    <x v="1"/>
    <s v="Black/Tan"/>
    <n v="14"/>
    <x v="2"/>
    <s v="Houston"/>
    <x v="1"/>
    <n v="140"/>
    <s v="Dog_Medium"/>
    <n v="150"/>
    <n v="150"/>
  </r>
  <r>
    <s v="5604ffd94a3711"/>
    <s v="13/09/2015"/>
    <n v="6"/>
    <x v="0"/>
    <s v="Black"/>
    <n v="8.5"/>
    <x v="1"/>
    <s v="Dallas"/>
    <x v="5"/>
    <n v="110"/>
    <s v="Cat_Large"/>
    <n v="140"/>
    <n v="100"/>
  </r>
  <r>
    <s v="6741c510f4ea29"/>
    <s v="24/12/2019"/>
    <n v="2"/>
    <x v="0"/>
    <s v="Blue Point"/>
    <n v="8.5"/>
    <x v="1"/>
    <s v="Houston"/>
    <x v="2"/>
    <n v="140"/>
    <s v="Cat_Large"/>
    <n v="140"/>
    <n v="0"/>
  </r>
  <r>
    <s v="7e9895078a89df"/>
    <s v="17/08/2014"/>
    <n v="7"/>
    <x v="0"/>
    <s v="Black/White"/>
    <n v="3"/>
    <x v="0"/>
    <s v="San Antonio"/>
    <x v="0"/>
    <n v="120"/>
    <s v="Cat_Small"/>
    <n v="100"/>
    <n v="100"/>
  </r>
  <r>
    <s v="629b66c195a2fb"/>
    <s v="03/04/2018"/>
    <n v="4"/>
    <x v="0"/>
    <s v="Gray/Black"/>
    <n v="8.5"/>
    <x v="1"/>
    <s v="San Antonio"/>
    <x v="13"/>
    <n v="120"/>
    <s v="Cat_Large"/>
    <n v="140"/>
    <n v="0"/>
  </r>
  <r>
    <s v="07ba6bcfecaccd"/>
    <s v="21/07/2015"/>
    <n v="6"/>
    <x v="0"/>
    <s v="Black/White"/>
    <n v="9"/>
    <x v="1"/>
    <s v="Houston"/>
    <x v="6"/>
    <n v="140"/>
    <s v="Cat_Large"/>
    <n v="140"/>
    <n v="100"/>
  </r>
  <r>
    <s v="f5f4487a3ff42b"/>
    <s v="25/04/2013"/>
    <n v="9"/>
    <x v="1"/>
    <s v="Tan/Black"/>
    <n v="43"/>
    <x v="1"/>
    <s v="San Antonio"/>
    <x v="4"/>
    <n v="120"/>
    <s v="Dog_Large"/>
    <n v="175"/>
    <n v="150"/>
  </r>
  <r>
    <s v="f1229919147c75"/>
    <s v="28/03/2012"/>
    <n v="10"/>
    <x v="1"/>
    <s v="Black/White"/>
    <n v="8"/>
    <x v="0"/>
    <s v="Dallas"/>
    <x v="8"/>
    <n v="110"/>
    <s v="Dog_Small"/>
    <n v="125"/>
    <n v="150"/>
  </r>
  <r>
    <s v="11ed042bac16a3"/>
    <s v="07/12/2015"/>
    <n v="6"/>
    <x v="1"/>
    <s v="Black"/>
    <n v="13"/>
    <x v="2"/>
    <s v="Houston"/>
    <x v="6"/>
    <n v="140"/>
    <s v="Dog_Medium"/>
    <n v="150"/>
    <n v="100"/>
  </r>
  <r>
    <s v="0bcdd646fd3c66"/>
    <s v="30/09/2015"/>
    <n v="6"/>
    <x v="0"/>
    <s v="Black Tabby"/>
    <n v="2"/>
    <x v="0"/>
    <s v="Austin"/>
    <x v="6"/>
    <n v="135"/>
    <s v="Cat_Small"/>
    <n v="100"/>
    <n v="100"/>
  </r>
  <r>
    <s v="ee21793e8a2d11"/>
    <s v="18/04/2014"/>
    <n v="8"/>
    <x v="0"/>
    <s v="Lynx Point"/>
    <n v="6"/>
    <x v="2"/>
    <s v="Houston"/>
    <x v="8"/>
    <n v="140"/>
    <s v="Cat_Medium"/>
    <n v="120"/>
    <n v="150"/>
  </r>
  <r>
    <s v="6daa871e1eea69"/>
    <s v="21/09/2014"/>
    <n v="7"/>
    <x v="1"/>
    <s v="Tan"/>
    <n v="31.5"/>
    <x v="1"/>
    <s v="Houston"/>
    <x v="2"/>
    <n v="140"/>
    <s v="Dog_Large"/>
    <n v="175"/>
    <n v="100"/>
  </r>
  <r>
    <s v="d211af4e0a1f6a"/>
    <s v="14/05/2018"/>
    <n v="4"/>
    <x v="1"/>
    <s v="Red/White"/>
    <n v="41"/>
    <x v="1"/>
    <s v="Fort Worth"/>
    <x v="7"/>
    <n v="100"/>
    <s v="Dog_Large"/>
    <n v="175"/>
    <n v="0"/>
  </r>
  <r>
    <s v="3708f8e452db5a"/>
    <s v="17/07/2013"/>
    <n v="8"/>
    <x v="1"/>
    <s v="White"/>
    <n v="4"/>
    <x v="0"/>
    <s v="Fort Worth"/>
    <x v="6"/>
    <n v="100"/>
    <s v="Dog_Small"/>
    <n v="125"/>
    <n v="150"/>
  </r>
  <r>
    <s v="ba8324b868f773"/>
    <s v="14/09/2012"/>
    <n v="9"/>
    <x v="1"/>
    <s v="Tan/White"/>
    <n v="43"/>
    <x v="1"/>
    <s v="Austin"/>
    <x v="1"/>
    <n v="135"/>
    <s v="Dog_Large"/>
    <n v="175"/>
    <n v="150"/>
  </r>
  <r>
    <s v="6a42d0dfba4398"/>
    <s v="18/03/2017"/>
    <n v="5"/>
    <x v="0"/>
    <s v="Gray"/>
    <n v="3"/>
    <x v="0"/>
    <s v="Dallas"/>
    <x v="2"/>
    <n v="110"/>
    <s v="Cat_Small"/>
    <n v="100"/>
    <n v="100"/>
  </r>
  <r>
    <s v="fdf42a1e3eb00a"/>
    <s v="30/08/2015"/>
    <n v="6"/>
    <x v="1"/>
    <s v="Tricolor"/>
    <n v="4"/>
    <x v="0"/>
    <s v="Austin"/>
    <x v="3"/>
    <n v="135"/>
    <s v="Dog_Small"/>
    <n v="125"/>
    <n v="100"/>
  </r>
  <r>
    <s v="a737a9f2c00091"/>
    <s v="08/04/2012"/>
    <n v="10"/>
    <x v="1"/>
    <s v="Tan/White"/>
    <n v="38"/>
    <x v="1"/>
    <s v="Austin"/>
    <x v="1"/>
    <n v="135"/>
    <s v="Dog_Large"/>
    <n v="175"/>
    <n v="150"/>
  </r>
  <r>
    <s v="0c227ba1e18b62"/>
    <s v="04/02/2017"/>
    <n v="5"/>
    <x v="0"/>
    <s v="Tortie"/>
    <n v="8"/>
    <x v="1"/>
    <s v="Fort Worth"/>
    <x v="6"/>
    <n v="100"/>
    <s v="Cat_Large"/>
    <n v="140"/>
    <n v="100"/>
  </r>
  <r>
    <s v="336b2a8a23f71d"/>
    <s v="28/10/2015"/>
    <n v="6"/>
    <x v="1"/>
    <s v="Brown/Black"/>
    <n v="35"/>
    <x v="1"/>
    <s v="San Antonio"/>
    <x v="6"/>
    <n v="120"/>
    <s v="Dog_Large"/>
    <n v="175"/>
    <n v="100"/>
  </r>
  <r>
    <s v="494ce6825b1223"/>
    <s v="17/03/2011"/>
    <n v="11"/>
    <x v="1"/>
    <s v="Tan/White"/>
    <n v="32"/>
    <x v="1"/>
    <s v="Houston"/>
    <x v="5"/>
    <n v="140"/>
    <s v="Dog_Large"/>
    <n v="175"/>
    <n v="150"/>
  </r>
  <r>
    <s v="0fafc7968fc916"/>
    <s v="26/09/2012"/>
    <n v="9"/>
    <x v="1"/>
    <s v="Cream/White"/>
    <n v="12"/>
    <x v="2"/>
    <s v="Houston"/>
    <x v="6"/>
    <n v="140"/>
    <s v="Dog_Medium"/>
    <n v="150"/>
    <n v="150"/>
  </r>
  <r>
    <s v="51b353db00aa5b"/>
    <s v="15/01/2016"/>
    <n v="6"/>
    <x v="0"/>
    <s v="Seal Point"/>
    <n v="3"/>
    <x v="0"/>
    <s v="Fort Worth"/>
    <x v="5"/>
    <n v="100"/>
    <s v="Cat_Small"/>
    <n v="100"/>
    <n v="100"/>
  </r>
  <r>
    <s v="5c1fef16c75979"/>
    <s v="14/03/2013"/>
    <n v="9"/>
    <x v="1"/>
    <s v="Black"/>
    <n v="48"/>
    <x v="1"/>
    <s v="Dallas"/>
    <x v="5"/>
    <n v="110"/>
    <s v="Dog_Large"/>
    <n v="175"/>
    <n v="150"/>
  </r>
  <r>
    <s v="380c026e4c110a"/>
    <s v="18/06/2015"/>
    <n v="7"/>
    <x v="1"/>
    <s v="White/Tan"/>
    <n v="8"/>
    <x v="0"/>
    <s v="Austin"/>
    <x v="6"/>
    <n v="135"/>
    <s v="Dog_Small"/>
    <n v="125"/>
    <n v="100"/>
  </r>
  <r>
    <s v="6dfd47bece42c4"/>
    <s v="09/07/2013"/>
    <n v="8"/>
    <x v="1"/>
    <s v="Black/White"/>
    <n v="37"/>
    <x v="1"/>
    <s v="Austin"/>
    <x v="2"/>
    <n v="135"/>
    <s v="Dog_Large"/>
    <n v="175"/>
    <n v="150"/>
  </r>
  <r>
    <s v="e379a659b5684b"/>
    <s v="28/05/2014"/>
    <n v="8"/>
    <x v="0"/>
    <s v="Brown Tabby"/>
    <n v="6.5"/>
    <x v="2"/>
    <s v="San Antonio"/>
    <x v="10"/>
    <n v="120"/>
    <s v="Cat_Medium"/>
    <n v="120"/>
    <n v="150"/>
  </r>
  <r>
    <s v="66206a9446ad8d"/>
    <s v="17/03/2015"/>
    <n v="7"/>
    <x v="0"/>
    <s v="Black"/>
    <n v="10"/>
    <x v="1"/>
    <s v="Fort Worth"/>
    <x v="2"/>
    <n v="100"/>
    <s v="Cat_Large"/>
    <n v="140"/>
    <n v="100"/>
  </r>
  <r>
    <s v="82de0776d83c63"/>
    <s v="10/03/2016"/>
    <n v="6"/>
    <x v="1"/>
    <s v="Brown/Black"/>
    <n v="3"/>
    <x v="0"/>
    <s v="San Antonio"/>
    <x v="0"/>
    <n v="120"/>
    <s v="Dog_Small"/>
    <n v="125"/>
    <n v="100"/>
  </r>
  <r>
    <s v="9142b366531b82"/>
    <s v="03/03/2003"/>
    <n v="19"/>
    <x v="0"/>
    <s v="Orange Tabby"/>
    <n v="6"/>
    <x v="2"/>
    <s v="Houston"/>
    <x v="9"/>
    <n v="140"/>
    <s v="Cat_Medium"/>
    <n v="120"/>
    <n v="300"/>
  </r>
  <r>
    <s v="b0277c955785c1"/>
    <s v="02/09/2011"/>
    <n v="10"/>
    <x v="1"/>
    <s v="Tan/White"/>
    <n v="14"/>
    <x v="2"/>
    <s v="San Antonio"/>
    <x v="1"/>
    <n v="120"/>
    <s v="Dog_Medium"/>
    <n v="150"/>
    <n v="150"/>
  </r>
  <r>
    <s v="bd01584dcd5b5c"/>
    <s v="17/03/2015"/>
    <n v="7"/>
    <x v="0"/>
    <s v="Orange Tabby"/>
    <n v="8.5"/>
    <x v="1"/>
    <s v="Houston"/>
    <x v="1"/>
    <n v="140"/>
    <s v="Cat_Large"/>
    <n v="140"/>
    <n v="100"/>
  </r>
  <r>
    <s v="ee9fbbcd519581"/>
    <s v="04/04/2013"/>
    <n v="9"/>
    <x v="1"/>
    <s v="Tan/Black"/>
    <n v="31.5"/>
    <x v="1"/>
    <s v="Fort Worth"/>
    <x v="8"/>
    <n v="100"/>
    <s v="Dog_Large"/>
    <n v="175"/>
    <n v="150"/>
  </r>
  <r>
    <s v="0a32b5ec55b9fa"/>
    <s v="26/02/2017"/>
    <n v="5"/>
    <x v="0"/>
    <s v="Brown Tabby"/>
    <n v="6.5"/>
    <x v="2"/>
    <s v="Austin"/>
    <x v="6"/>
    <n v="135"/>
    <s v="Cat_Medium"/>
    <n v="120"/>
    <n v="100"/>
  </r>
  <r>
    <s v="d732279a961bb7"/>
    <s v="05/11/2017"/>
    <n v="4"/>
    <x v="1"/>
    <s v="Black/White"/>
    <n v="49"/>
    <x v="1"/>
    <s v="Dallas"/>
    <x v="7"/>
    <n v="110"/>
    <s v="Dog_Large"/>
    <n v="175"/>
    <n v="0"/>
  </r>
  <r>
    <s v="3e9c48567ca58e"/>
    <s v="01/05/2015"/>
    <n v="7"/>
    <x v="0"/>
    <s v="Torbie"/>
    <n v="9"/>
    <x v="1"/>
    <s v="Houston"/>
    <x v="5"/>
    <n v="140"/>
    <s v="Cat_Large"/>
    <n v="140"/>
    <n v="100"/>
  </r>
  <r>
    <s v="fd9223d776ab2b"/>
    <s v="19/08/2019"/>
    <n v="2"/>
    <x v="0"/>
    <s v="Black/White"/>
    <n v="3"/>
    <x v="0"/>
    <s v="Fort Worth"/>
    <x v="3"/>
    <n v="100"/>
    <s v="Cat_Small"/>
    <n v="100"/>
    <n v="0"/>
  </r>
  <r>
    <s v="e564c27a4a2ea5"/>
    <s v="19/10/2014"/>
    <n v="7"/>
    <x v="1"/>
    <s v="Sable/White"/>
    <n v="43"/>
    <x v="1"/>
    <s v="Dallas"/>
    <x v="10"/>
    <n v="110"/>
    <s v="Dog_Large"/>
    <n v="175"/>
    <n v="100"/>
  </r>
  <r>
    <s v="8d04374e0cac56"/>
    <s v="16/01/2016"/>
    <n v="6"/>
    <x v="0"/>
    <s v="Orange Tabby"/>
    <n v="3"/>
    <x v="0"/>
    <s v="Austin"/>
    <x v="0"/>
    <n v="135"/>
    <s v="Cat_Small"/>
    <n v="100"/>
    <n v="100"/>
  </r>
  <r>
    <s v="5b331cab49d877"/>
    <s v="21/02/2021"/>
    <n v="1"/>
    <x v="1"/>
    <s v="Tricolor"/>
    <n v="18"/>
    <x v="2"/>
    <s v="Fort Worth"/>
    <x v="5"/>
    <n v="100"/>
    <s v="Dog_Medium"/>
    <n v="150"/>
    <n v="0"/>
  </r>
  <r>
    <s v="00e57422ecc601"/>
    <s v="26/07/2016"/>
    <n v="5"/>
    <x v="0"/>
    <s v="Blue"/>
    <n v="6.5"/>
    <x v="2"/>
    <s v="Dallas"/>
    <x v="6"/>
    <n v="110"/>
    <s v="Cat_Medium"/>
    <n v="120"/>
    <n v="100"/>
  </r>
  <r>
    <s v="f8ee3464467551"/>
    <s v="05/05/2015"/>
    <n v="7"/>
    <x v="0"/>
    <s v="Brown Tabby"/>
    <n v="2"/>
    <x v="0"/>
    <s v="Austin"/>
    <x v="4"/>
    <n v="135"/>
    <s v="Cat_Small"/>
    <n v="100"/>
    <n v="100"/>
  </r>
  <r>
    <s v="15bf11c3efa431"/>
    <s v="01/06/2015"/>
    <n v="7"/>
    <x v="0"/>
    <s v="Black/White"/>
    <n v="10"/>
    <x v="1"/>
    <s v="Austin"/>
    <x v="6"/>
    <n v="135"/>
    <s v="Cat_Large"/>
    <n v="140"/>
    <n v="100"/>
  </r>
  <r>
    <s v="c444159a5af3b8"/>
    <s v="03/06/2011"/>
    <n v="11"/>
    <x v="1"/>
    <s v="White/Tan"/>
    <n v="16"/>
    <x v="2"/>
    <s v="Austin"/>
    <x v="7"/>
    <n v="135"/>
    <s v="Dog_Medium"/>
    <n v="150"/>
    <n v="150"/>
  </r>
  <r>
    <s v="8add6b0a59b58f"/>
    <s v="26/12/2016"/>
    <n v="5"/>
    <x v="1"/>
    <s v="Tricolor"/>
    <n v="47"/>
    <x v="1"/>
    <s v="San Antonio"/>
    <x v="0"/>
    <n v="120"/>
    <s v="Dog_Large"/>
    <n v="175"/>
    <n v="100"/>
  </r>
  <r>
    <s v="8bf4bba5334512"/>
    <s v="01/01/2019"/>
    <n v="3"/>
    <x v="0"/>
    <s v="Calico"/>
    <n v="3"/>
    <x v="0"/>
    <s v="Dallas"/>
    <x v="0"/>
    <n v="110"/>
    <s v="Cat_Small"/>
    <n v="100"/>
    <n v="0"/>
  </r>
  <r>
    <s v="6c35eb9027f322"/>
    <s v="22/10/2019"/>
    <n v="2"/>
    <x v="0"/>
    <s v="Black"/>
    <n v="9"/>
    <x v="1"/>
    <s v="Houston"/>
    <x v="2"/>
    <n v="140"/>
    <s v="Cat_Large"/>
    <n v="140"/>
    <n v="0"/>
  </r>
  <r>
    <s v="ffafd2d164935b"/>
    <s v="27/09/2009"/>
    <n v="12"/>
    <x v="1"/>
    <s v="Tan/White"/>
    <n v="5"/>
    <x v="0"/>
    <s v="Austin"/>
    <x v="3"/>
    <n v="135"/>
    <s v="Dog_Small"/>
    <n v="125"/>
    <n v="150"/>
  </r>
  <r>
    <s v="67e7724d02c9a5"/>
    <s v="07/10/2011"/>
    <n v="10"/>
    <x v="1"/>
    <s v="White/Blue"/>
    <n v="43"/>
    <x v="1"/>
    <s v="Houston"/>
    <x v="2"/>
    <n v="140"/>
    <s v="Dog_Large"/>
    <n v="175"/>
    <n v="150"/>
  </r>
  <r>
    <s v="d0da3696c3cb5e"/>
    <s v="31/12/2012"/>
    <n v="9"/>
    <x v="1"/>
    <s v="White/Blue"/>
    <n v="47"/>
    <x v="1"/>
    <s v="Houston"/>
    <x v="7"/>
    <n v="140"/>
    <s v="Dog_Large"/>
    <n v="175"/>
    <n v="150"/>
  </r>
  <r>
    <s v="29bfc77ed7f80c"/>
    <s v="26/04/2016"/>
    <n v="6"/>
    <x v="0"/>
    <s v="Brown Tabby"/>
    <n v="8"/>
    <x v="1"/>
    <s v="Austin"/>
    <x v="6"/>
    <n v="135"/>
    <s v="Cat_Large"/>
    <n v="140"/>
    <n v="100"/>
  </r>
  <r>
    <s v="eec8c8aca45a36"/>
    <s v="15/11/2008"/>
    <n v="13"/>
    <x v="1"/>
    <s v="Brown Brindle"/>
    <n v="29"/>
    <x v="2"/>
    <s v="Fort Worth"/>
    <x v="8"/>
    <n v="100"/>
    <s v="Dog_Medium"/>
    <n v="150"/>
    <n v="200"/>
  </r>
  <r>
    <s v="c94e1e4d6fd13a"/>
    <s v="24/03/2017"/>
    <n v="5"/>
    <x v="0"/>
    <s v="Brown Tabby/White"/>
    <n v="9"/>
    <x v="1"/>
    <s v="Houston"/>
    <x v="7"/>
    <n v="140"/>
    <s v="Cat_Large"/>
    <n v="140"/>
    <n v="100"/>
  </r>
  <r>
    <s v="7c12011a947372"/>
    <s v="10/03/2015"/>
    <n v="7"/>
    <x v="0"/>
    <s v="Brown Tabby"/>
    <n v="4"/>
    <x v="0"/>
    <s v="Austin"/>
    <x v="0"/>
    <n v="135"/>
    <s v="Cat_Small"/>
    <n v="100"/>
    <n v="100"/>
  </r>
  <r>
    <s v="281a8726c75a50"/>
    <s v="08/04/2019"/>
    <n v="3"/>
    <x v="0"/>
    <s v="Blue Tabby/White"/>
    <n v="9"/>
    <x v="1"/>
    <s v="Houston"/>
    <x v="6"/>
    <n v="140"/>
    <s v="Cat_Large"/>
    <n v="140"/>
    <n v="0"/>
  </r>
  <r>
    <s v="a7ac1b996dcfeb"/>
    <s v="10/09/2019"/>
    <n v="2"/>
    <x v="1"/>
    <s v="Blue Merle/White"/>
    <n v="39"/>
    <x v="1"/>
    <s v="Austin"/>
    <x v="1"/>
    <n v="135"/>
    <s v="Dog_Large"/>
    <n v="175"/>
    <n v="0"/>
  </r>
  <r>
    <s v="750d10368ce209"/>
    <s v="30/08/2017"/>
    <n v="4"/>
    <x v="0"/>
    <s v="Blue Tabby/White"/>
    <n v="9"/>
    <x v="1"/>
    <s v="Fort Worth"/>
    <x v="2"/>
    <n v="100"/>
    <s v="Cat_Large"/>
    <n v="140"/>
    <n v="0"/>
  </r>
  <r>
    <s v="5350db1f231f4f"/>
    <s v="29/11/2016"/>
    <n v="5"/>
    <x v="0"/>
    <s v="White/Black"/>
    <n v="8"/>
    <x v="1"/>
    <s v="Austin"/>
    <x v="5"/>
    <n v="135"/>
    <s v="Cat_Large"/>
    <n v="140"/>
    <n v="100"/>
  </r>
  <r>
    <s v="26893fad7af930"/>
    <s v="21/12/2016"/>
    <n v="5"/>
    <x v="1"/>
    <s v="Tan/Black"/>
    <n v="28"/>
    <x v="2"/>
    <s v="Dallas"/>
    <x v="6"/>
    <n v="110"/>
    <s v="Dog_Medium"/>
    <n v="150"/>
    <n v="100"/>
  </r>
  <r>
    <s v="b2405b1500dddd"/>
    <s v="05/12/2015"/>
    <n v="6"/>
    <x v="1"/>
    <s v="Blue Tiger/White"/>
    <n v="21"/>
    <x v="2"/>
    <s v="Dallas"/>
    <x v="1"/>
    <n v="110"/>
    <s v="Dog_Medium"/>
    <n v="150"/>
    <n v="100"/>
  </r>
  <r>
    <s v="ac28c24d2423a5"/>
    <s v="16/08/2016"/>
    <n v="5"/>
    <x v="1"/>
    <s v="Brown/White"/>
    <n v="4"/>
    <x v="0"/>
    <s v="Austin"/>
    <x v="1"/>
    <n v="135"/>
    <s v="Dog_Small"/>
    <n v="125"/>
    <n v="100"/>
  </r>
  <r>
    <s v="0c2ec85b5e236b"/>
    <s v="26/06/2006"/>
    <n v="16"/>
    <x v="1"/>
    <s v="White"/>
    <n v="12"/>
    <x v="2"/>
    <s v="San Antonio"/>
    <x v="6"/>
    <n v="120"/>
    <s v="Dog_Medium"/>
    <n v="150"/>
    <n v="300"/>
  </r>
  <r>
    <s v="54740ee29101ed"/>
    <s v="24/11/2012"/>
    <n v="9"/>
    <x v="1"/>
    <s v="Tan"/>
    <n v="26"/>
    <x v="2"/>
    <s v="Austin"/>
    <x v="5"/>
    <n v="135"/>
    <s v="Dog_Medium"/>
    <n v="150"/>
    <n v="150"/>
  </r>
  <r>
    <s v="eea9a71626535c"/>
    <s v="01/05/2014"/>
    <n v="8"/>
    <x v="1"/>
    <s v="Tan/Black"/>
    <n v="35"/>
    <x v="1"/>
    <s v="San Antonio"/>
    <x v="8"/>
    <n v="120"/>
    <s v="Dog_Large"/>
    <n v="175"/>
    <n v="150"/>
  </r>
  <r>
    <s v="c8908e392ff137"/>
    <s v="26/12/2012"/>
    <n v="9"/>
    <x v="1"/>
    <s v="Red/White"/>
    <n v="8"/>
    <x v="0"/>
    <s v="Dallas"/>
    <x v="7"/>
    <n v="110"/>
    <s v="Dog_Small"/>
    <n v="125"/>
    <n v="150"/>
  </r>
  <r>
    <s v="42255e3a1e2877"/>
    <s v="25/01/2019"/>
    <n v="3"/>
    <x v="0"/>
    <s v="Black"/>
    <n v="9"/>
    <x v="1"/>
    <s v="San Antonio"/>
    <x v="5"/>
    <n v="120"/>
    <s v="Cat_Large"/>
    <n v="140"/>
    <n v="0"/>
  </r>
  <r>
    <s v="c6344cb58be6e7"/>
    <s v="02/01/2008"/>
    <n v="14"/>
    <x v="0"/>
    <s v="Brown Tabby"/>
    <n v="6"/>
    <x v="2"/>
    <s v="Houston"/>
    <x v="7"/>
    <n v="140"/>
    <s v="Cat_Medium"/>
    <n v="120"/>
    <n v="200"/>
  </r>
  <r>
    <s v="f9131a4077cf54"/>
    <s v="03/07/2016"/>
    <n v="5"/>
    <x v="1"/>
    <s v="Brown/White"/>
    <n v="31"/>
    <x v="1"/>
    <s v="Dallas"/>
    <x v="4"/>
    <n v="110"/>
    <s v="Dog_Large"/>
    <n v="175"/>
    <n v="100"/>
  </r>
  <r>
    <s v="12dcb3df8d7e80"/>
    <s v="12/04/2014"/>
    <n v="8"/>
    <x v="0"/>
    <s v="Orange Tabby"/>
    <n v="9"/>
    <x v="1"/>
    <s v="Austin"/>
    <x v="6"/>
    <n v="135"/>
    <s v="Cat_Large"/>
    <n v="140"/>
    <n v="150"/>
  </r>
  <r>
    <s v="6d5deff365b6b6"/>
    <s v="08/06/2014"/>
    <n v="8"/>
    <x v="0"/>
    <s v="Black"/>
    <n v="2"/>
    <x v="0"/>
    <s v="Houston"/>
    <x v="2"/>
    <n v="140"/>
    <s v="Cat_Small"/>
    <n v="100"/>
    <n v="150"/>
  </r>
  <r>
    <s v="b5fb033e42367e"/>
    <s v="06/10/2016"/>
    <n v="5"/>
    <x v="1"/>
    <s v="Black/Brown"/>
    <n v="12"/>
    <x v="2"/>
    <s v="Austin"/>
    <x v="1"/>
    <n v="135"/>
    <s v="Dog_Medium"/>
    <n v="150"/>
    <n v="100"/>
  </r>
  <r>
    <s v="adf78b1906753a"/>
    <s v="22/02/2015"/>
    <n v="7"/>
    <x v="1"/>
    <s v="Chocolate/Tan"/>
    <n v="26"/>
    <x v="2"/>
    <s v="Houston"/>
    <x v="1"/>
    <n v="140"/>
    <s v="Dog_Medium"/>
    <n v="150"/>
    <n v="100"/>
  </r>
  <r>
    <s v="4be917579e1656"/>
    <s v="02/03/2018"/>
    <n v="4"/>
    <x v="1"/>
    <s v="Red/White"/>
    <n v="29"/>
    <x v="2"/>
    <s v="Dallas"/>
    <x v="5"/>
    <n v="110"/>
    <s v="Dog_Medium"/>
    <n v="150"/>
    <n v="0"/>
  </r>
  <r>
    <s v="c002dfabd1c538"/>
    <s v="09/09/2016"/>
    <n v="5"/>
    <x v="1"/>
    <s v="White"/>
    <n v="6"/>
    <x v="0"/>
    <s v="Dallas"/>
    <x v="1"/>
    <n v="110"/>
    <s v="Dog_Small"/>
    <n v="125"/>
    <n v="100"/>
  </r>
  <r>
    <s v="92ce0d670c8422"/>
    <s v="11/11/2014"/>
    <n v="7"/>
    <x v="0"/>
    <s v="Orange Tabby"/>
    <n v="4"/>
    <x v="0"/>
    <s v="San Antonio"/>
    <x v="9"/>
    <n v="120"/>
    <s v="Cat_Small"/>
    <n v="100"/>
    <n v="100"/>
  </r>
  <r>
    <s v="4fda0d73a2ca4f"/>
    <s v="31/05/2014"/>
    <n v="8"/>
    <x v="1"/>
    <s v="White/Brown Brindle"/>
    <n v="29"/>
    <x v="2"/>
    <s v="Fort Worth"/>
    <x v="5"/>
    <n v="100"/>
    <s v="Dog_Medium"/>
    <n v="150"/>
    <n v="150"/>
  </r>
  <r>
    <s v="66d081bbefe6aa"/>
    <s v="01/11/2017"/>
    <n v="4"/>
    <x v="1"/>
    <s v="Black/White"/>
    <n v="24"/>
    <x v="2"/>
    <s v="San Antonio"/>
    <x v="2"/>
    <n v="120"/>
    <s v="Dog_Medium"/>
    <n v="150"/>
    <n v="0"/>
  </r>
  <r>
    <s v="0cd4de50e8bed7"/>
    <s v="11/07/2018"/>
    <n v="3"/>
    <x v="1"/>
    <s v="Cream"/>
    <n v="27"/>
    <x v="2"/>
    <s v="Dallas"/>
    <x v="6"/>
    <n v="110"/>
    <s v="Dog_Medium"/>
    <n v="150"/>
    <n v="0"/>
  </r>
  <r>
    <s v="29015098fdd26d"/>
    <s v="15/01/2009"/>
    <n v="13"/>
    <x v="1"/>
    <s v="Cream"/>
    <n v="33"/>
    <x v="1"/>
    <s v="Fort Worth"/>
    <x v="6"/>
    <n v="100"/>
    <s v="Dog_Large"/>
    <n v="175"/>
    <n v="200"/>
  </r>
  <r>
    <s v="983f4c32be9b23"/>
    <s v="04/07/2020"/>
    <n v="1"/>
    <x v="0"/>
    <s v="Black"/>
    <n v="2"/>
    <x v="0"/>
    <s v="Fort Worth"/>
    <x v="1"/>
    <n v="100"/>
    <s v="Cat_Small"/>
    <n v="100"/>
    <n v="0"/>
  </r>
  <r>
    <s v="35b8c9cb4f79d6"/>
    <s v="22/06/2018"/>
    <n v="4"/>
    <x v="0"/>
    <s v="Blue"/>
    <n v="2"/>
    <x v="0"/>
    <s v="San Antonio"/>
    <x v="6"/>
    <n v="120"/>
    <s v="Cat_Small"/>
    <n v="100"/>
    <n v="0"/>
  </r>
  <r>
    <s v="fac88f4a4a7993"/>
    <s v="11/05/2017"/>
    <n v="5"/>
    <x v="1"/>
    <s v="Tan/White"/>
    <n v="40"/>
    <x v="1"/>
    <s v="Houston"/>
    <x v="3"/>
    <n v="140"/>
    <s v="Dog_Large"/>
    <n v="175"/>
    <n v="100"/>
  </r>
  <r>
    <s v="5612677b853e3a"/>
    <s v="18/04/2017"/>
    <n v="5"/>
    <x v="1"/>
    <s v="Cream/White"/>
    <n v="26"/>
    <x v="2"/>
    <s v="Austin"/>
    <x v="5"/>
    <n v="135"/>
    <s v="Dog_Medium"/>
    <n v="150"/>
    <n v="100"/>
  </r>
  <r>
    <s v="6497fee130d021"/>
    <s v="27/01/2012"/>
    <n v="10"/>
    <x v="1"/>
    <s v="Cream"/>
    <n v="6"/>
    <x v="0"/>
    <s v="Austin"/>
    <x v="13"/>
    <n v="135"/>
    <s v="Dog_Small"/>
    <n v="125"/>
    <n v="150"/>
  </r>
  <r>
    <s v="955f3c379a0f99"/>
    <s v="21/11/2007"/>
    <n v="14"/>
    <x v="0"/>
    <s v="Gray Tabby/White"/>
    <n v="8"/>
    <x v="1"/>
    <s v="Austin"/>
    <x v="1"/>
    <n v="135"/>
    <s v="Cat_Large"/>
    <n v="140"/>
    <n v="200"/>
  </r>
  <r>
    <s v="0b94fc70fdbdf1"/>
    <s v="05/08/2013"/>
    <n v="8"/>
    <x v="0"/>
    <s v="Cream Tabby"/>
    <n v="8.5"/>
    <x v="1"/>
    <s v="Dallas"/>
    <x v="6"/>
    <n v="110"/>
    <s v="Cat_Large"/>
    <n v="140"/>
    <n v="150"/>
  </r>
  <r>
    <s v="1926bdfc631ae1"/>
    <s v="11/01/2005"/>
    <n v="17"/>
    <x v="0"/>
    <s v="Orange Tabby"/>
    <n v="10"/>
    <x v="1"/>
    <s v="Houston"/>
    <x v="6"/>
    <n v="140"/>
    <s v="Cat_Large"/>
    <n v="140"/>
    <n v="300"/>
  </r>
  <r>
    <s v="ce9d7675cff442"/>
    <s v="22/06/2015"/>
    <n v="7"/>
    <x v="1"/>
    <s v="Tan"/>
    <n v="11"/>
    <x v="2"/>
    <s v="Dallas"/>
    <x v="7"/>
    <n v="110"/>
    <s v="Dog_Medium"/>
    <n v="150"/>
    <n v="100"/>
  </r>
  <r>
    <s v="034fc9b49b8b99"/>
    <s v="06/06/2018"/>
    <n v="4"/>
    <x v="0"/>
    <s v="Black/White"/>
    <n v="10"/>
    <x v="1"/>
    <s v="Fort Worth"/>
    <x v="6"/>
    <n v="100"/>
    <s v="Cat_Large"/>
    <n v="140"/>
    <n v="0"/>
  </r>
  <r>
    <s v="8732c9b72d8e57"/>
    <s v="09/09/2013"/>
    <n v="8"/>
    <x v="1"/>
    <s v="Black/White"/>
    <n v="4"/>
    <x v="0"/>
    <s v="Dallas"/>
    <x v="0"/>
    <n v="110"/>
    <s v="Dog_Small"/>
    <n v="125"/>
    <n v="150"/>
  </r>
  <r>
    <s v="fc209a238fd330"/>
    <s v="22/06/2016"/>
    <n v="6"/>
    <x v="1"/>
    <s v="Brown/Black"/>
    <n v="7"/>
    <x v="0"/>
    <s v="Houston"/>
    <x v="3"/>
    <n v="140"/>
    <s v="Dog_Small"/>
    <n v="125"/>
    <n v="100"/>
  </r>
  <r>
    <s v="5ab30dd98e4019"/>
    <s v="20/06/2012"/>
    <n v="10"/>
    <x v="0"/>
    <s v="Black"/>
    <n v="10"/>
    <x v="1"/>
    <s v="Fort Worth"/>
    <x v="5"/>
    <n v="100"/>
    <s v="Cat_Large"/>
    <n v="140"/>
    <n v="150"/>
  </r>
  <r>
    <s v="7f824b0f94d18a"/>
    <s v="02/11/2018"/>
    <n v="3"/>
    <x v="1"/>
    <s v="White/Black"/>
    <n v="28"/>
    <x v="2"/>
    <s v="San Antonio"/>
    <x v="0"/>
    <n v="120"/>
    <s v="Dog_Medium"/>
    <n v="150"/>
    <n v="0"/>
  </r>
  <r>
    <s v="cf681540e90f8f"/>
    <s v="30/03/2010"/>
    <n v="12"/>
    <x v="1"/>
    <s v="Yellow"/>
    <n v="33"/>
    <x v="1"/>
    <s v="Houston"/>
    <x v="7"/>
    <n v="140"/>
    <s v="Dog_Large"/>
    <n v="175"/>
    <n v="150"/>
  </r>
  <r>
    <s v="a54d19fad4b002"/>
    <s v="03/07/2012"/>
    <n v="9"/>
    <x v="1"/>
    <s v="Tan"/>
    <n v="33"/>
    <x v="1"/>
    <s v="Houston"/>
    <x v="1"/>
    <n v="140"/>
    <s v="Dog_Large"/>
    <n v="175"/>
    <n v="150"/>
  </r>
  <r>
    <s v="ed7cc29c1dea90"/>
    <s v="04/05/2016"/>
    <n v="6"/>
    <x v="0"/>
    <s v="Black"/>
    <n v="6"/>
    <x v="2"/>
    <s v="Houston"/>
    <x v="8"/>
    <n v="140"/>
    <s v="Cat_Medium"/>
    <n v="120"/>
    <n v="100"/>
  </r>
  <r>
    <s v="15c0796ad85c6e"/>
    <s v="20/04/2013"/>
    <n v="9"/>
    <x v="1"/>
    <s v="Yellow Brindle"/>
    <n v="48"/>
    <x v="1"/>
    <s v="Dallas"/>
    <x v="6"/>
    <n v="110"/>
    <s v="Dog_Large"/>
    <n v="175"/>
    <n v="150"/>
  </r>
  <r>
    <s v="ac986cfb5757de"/>
    <s v="25/09/2015"/>
    <n v="6"/>
    <x v="1"/>
    <s v="Brown"/>
    <n v="45"/>
    <x v="1"/>
    <s v="Austin"/>
    <x v="1"/>
    <n v="135"/>
    <s v="Dog_Large"/>
    <n v="175"/>
    <n v="100"/>
  </r>
  <r>
    <s v="0ec0e70b5adc17"/>
    <s v="13/12/2018"/>
    <n v="3"/>
    <x v="1"/>
    <s v="Brown Brindle"/>
    <n v="23"/>
    <x v="2"/>
    <s v="Dallas"/>
    <x v="6"/>
    <n v="110"/>
    <s v="Dog_Medium"/>
    <n v="150"/>
    <n v="0"/>
  </r>
  <r>
    <s v="bd34dfa9b1f3cc"/>
    <s v="21/04/2012"/>
    <n v="10"/>
    <x v="1"/>
    <s v="Tan/White"/>
    <n v="27"/>
    <x v="2"/>
    <s v="Houston"/>
    <x v="1"/>
    <n v="140"/>
    <s v="Dog_Medium"/>
    <n v="150"/>
    <n v="150"/>
  </r>
  <r>
    <s v="e7c3491a8004d6"/>
    <s v="29/08/2015"/>
    <n v="6"/>
    <x v="0"/>
    <s v="Black"/>
    <n v="6"/>
    <x v="2"/>
    <s v="Fort Worth"/>
    <x v="10"/>
    <n v="100"/>
    <s v="Cat_Medium"/>
    <n v="120"/>
    <n v="100"/>
  </r>
  <r>
    <s v="4f1d19a29d8046"/>
    <s v="19/07/2015"/>
    <n v="6"/>
    <x v="1"/>
    <s v="White/Brown"/>
    <n v="15"/>
    <x v="2"/>
    <s v="Fort Worth"/>
    <x v="5"/>
    <n v="100"/>
    <s v="Dog_Medium"/>
    <n v="150"/>
    <n v="100"/>
  </r>
  <r>
    <s v="a834fa0b7f498a"/>
    <s v="03/10/2013"/>
    <n v="8"/>
    <x v="1"/>
    <s v="Tricolor"/>
    <n v="11"/>
    <x v="2"/>
    <s v="Houston"/>
    <x v="1"/>
    <n v="140"/>
    <s v="Dog_Medium"/>
    <n v="150"/>
    <n v="150"/>
  </r>
  <r>
    <s v="d96728a28af3b5"/>
    <s v="07/07/2020"/>
    <n v="1"/>
    <x v="0"/>
    <s v="Black/White"/>
    <n v="10"/>
    <x v="1"/>
    <s v="Austin"/>
    <x v="7"/>
    <n v="135"/>
    <s v="Cat_Large"/>
    <n v="140"/>
    <n v="0"/>
  </r>
  <r>
    <s v="31be92029171ed"/>
    <s v="07/10/2016"/>
    <n v="5"/>
    <x v="0"/>
    <s v="Cream Tabby"/>
    <n v="6"/>
    <x v="2"/>
    <s v="Fort Worth"/>
    <x v="6"/>
    <n v="100"/>
    <s v="Cat_Medium"/>
    <n v="120"/>
    <n v="100"/>
  </r>
  <r>
    <s v="09d4f74159411a"/>
    <s v="30/12/2017"/>
    <n v="4"/>
    <x v="1"/>
    <s v="Black/Tan"/>
    <n v="49"/>
    <x v="1"/>
    <s v="Austin"/>
    <x v="6"/>
    <n v="135"/>
    <s v="Dog_Large"/>
    <n v="175"/>
    <n v="0"/>
  </r>
  <r>
    <s v="13e75911d2e92b"/>
    <s v="12/05/2015"/>
    <n v="7"/>
    <x v="0"/>
    <s v="Black"/>
    <n v="8"/>
    <x v="1"/>
    <s v="San Antonio"/>
    <x v="6"/>
    <n v="120"/>
    <s v="Cat_Large"/>
    <n v="140"/>
    <n v="100"/>
  </r>
  <r>
    <s v="f7bc1ff7bc2677"/>
    <s v="27/05/2013"/>
    <n v="9"/>
    <x v="1"/>
    <s v="Black/Tan"/>
    <n v="45"/>
    <x v="1"/>
    <s v="Houston"/>
    <x v="4"/>
    <n v="140"/>
    <s v="Dog_Large"/>
    <n v="175"/>
    <n v="150"/>
  </r>
  <r>
    <s v="9e890d58c9cba1"/>
    <s v="09/04/2020"/>
    <n v="2"/>
    <x v="0"/>
    <s v="Black"/>
    <n v="4"/>
    <x v="0"/>
    <s v="San Antonio"/>
    <x v="1"/>
    <n v="120"/>
    <s v="Cat_Small"/>
    <n v="100"/>
    <n v="0"/>
  </r>
  <r>
    <s v="0764f11696f562"/>
    <s v="27/08/2015"/>
    <n v="6"/>
    <x v="1"/>
    <s v="Blue Tick/Tan"/>
    <n v="29"/>
    <x v="2"/>
    <s v="San Antonio"/>
    <x v="6"/>
    <n v="120"/>
    <s v="Dog_Medium"/>
    <n v="150"/>
    <n v="100"/>
  </r>
  <r>
    <s v="84943dabd25bb5"/>
    <s v="05/03/2016"/>
    <n v="6"/>
    <x v="0"/>
    <s v="White"/>
    <n v="10"/>
    <x v="1"/>
    <s v="Fort Worth"/>
    <x v="0"/>
    <n v="100"/>
    <s v="Cat_Large"/>
    <n v="140"/>
    <n v="100"/>
  </r>
  <r>
    <s v="01972deb4a42c7"/>
    <s v="30/04/2017"/>
    <n v="5"/>
    <x v="0"/>
    <s v="Black"/>
    <n v="3"/>
    <x v="0"/>
    <s v="Houston"/>
    <x v="6"/>
    <n v="140"/>
    <s v="Cat_Small"/>
    <n v="100"/>
    <n v="100"/>
  </r>
  <r>
    <s v="af6cbe70581a1f"/>
    <s v="27/08/2017"/>
    <n v="4"/>
    <x v="1"/>
    <s v="Brown"/>
    <n v="35"/>
    <x v="1"/>
    <s v="Houston"/>
    <x v="1"/>
    <n v="140"/>
    <s v="Dog_Large"/>
    <n v="175"/>
    <n v="0"/>
  </r>
  <r>
    <s v="6da5832570f624"/>
    <s v="22/05/2017"/>
    <n v="5"/>
    <x v="1"/>
    <s v="White/Black"/>
    <n v="6"/>
    <x v="0"/>
    <s v="Austin"/>
    <x v="2"/>
    <n v="135"/>
    <s v="Dog_Small"/>
    <n v="125"/>
    <n v="100"/>
  </r>
  <r>
    <s v="8e291b3213f04c"/>
    <s v="06/02/2010"/>
    <n v="12"/>
    <x v="1"/>
    <s v="Blue/Tan"/>
    <n v="18"/>
    <x v="2"/>
    <s v="Dallas"/>
    <x v="0"/>
    <n v="110"/>
    <s v="Dog_Medium"/>
    <n v="150"/>
    <n v="150"/>
  </r>
  <r>
    <s v="aa030e392ec83b"/>
    <s v="09/05/2008"/>
    <n v="14"/>
    <x v="1"/>
    <s v="Black/Tan"/>
    <n v="11"/>
    <x v="2"/>
    <s v="San Antonio"/>
    <x v="1"/>
    <n v="120"/>
    <s v="Dog_Medium"/>
    <n v="150"/>
    <n v="200"/>
  </r>
  <r>
    <s v="75cdf99e7f116c"/>
    <s v="20/08/2017"/>
    <n v="4"/>
    <x v="0"/>
    <s v="Blue Tabby"/>
    <n v="6"/>
    <x v="2"/>
    <s v="Fort Worth"/>
    <x v="12"/>
    <n v="100"/>
    <s v="Cat_Medium"/>
    <n v="120"/>
    <n v="0"/>
  </r>
  <r>
    <s v="ea5b1b07a460ee"/>
    <s v="01/05/2012"/>
    <n v="10"/>
    <x v="1"/>
    <s v="Sable"/>
    <n v="21"/>
    <x v="2"/>
    <s v="Austin"/>
    <x v="10"/>
    <n v="135"/>
    <s v="Dog_Medium"/>
    <n v="150"/>
    <n v="150"/>
  </r>
  <r>
    <s v="86824679756521"/>
    <s v="29/10/2015"/>
    <n v="6"/>
    <x v="1"/>
    <s v="White/Brown"/>
    <n v="8"/>
    <x v="0"/>
    <s v="Houston"/>
    <x v="0"/>
    <n v="140"/>
    <s v="Dog_Small"/>
    <n v="125"/>
    <n v="100"/>
  </r>
  <r>
    <s v="0a4ff88b42ff57"/>
    <s v="11/12/2011"/>
    <n v="10"/>
    <x v="1"/>
    <s v="Brown/Black"/>
    <n v="17"/>
    <x v="2"/>
    <s v="Fort Worth"/>
    <x v="6"/>
    <n v="100"/>
    <s v="Dog_Medium"/>
    <n v="150"/>
    <n v="150"/>
  </r>
  <r>
    <s v="f882dfc47b2b6c"/>
    <s v="18/08/2015"/>
    <n v="6"/>
    <x v="1"/>
    <s v="Brown/Black"/>
    <n v="41"/>
    <x v="1"/>
    <s v="Dallas"/>
    <x v="4"/>
    <n v="110"/>
    <s v="Dog_Large"/>
    <n v="175"/>
    <n v="100"/>
  </r>
  <r>
    <s v="ea1bb6ed5ecc05"/>
    <s v="28/08/2010"/>
    <n v="11"/>
    <x v="1"/>
    <s v="Black/White"/>
    <n v="39"/>
    <x v="1"/>
    <s v="Houston"/>
    <x v="10"/>
    <n v="140"/>
    <s v="Dog_Large"/>
    <n v="175"/>
    <n v="150"/>
  </r>
  <r>
    <s v="1885e1c05a4c53"/>
    <s v="08/09/2011"/>
    <n v="10"/>
    <x v="0"/>
    <s v="Orange Tabby"/>
    <n v="3"/>
    <x v="0"/>
    <s v="San Antonio"/>
    <x v="6"/>
    <n v="120"/>
    <s v="Cat_Small"/>
    <n v="100"/>
    <n v="150"/>
  </r>
  <r>
    <s v="0cbfa9140ab5cc"/>
    <s v="03/09/2008"/>
    <n v="13"/>
    <x v="0"/>
    <s v="Orange Tabby/White"/>
    <n v="6.5"/>
    <x v="2"/>
    <s v="Fort Worth"/>
    <x v="6"/>
    <n v="100"/>
    <s v="Cat_Medium"/>
    <n v="120"/>
    <n v="200"/>
  </r>
  <r>
    <s v="04329d81442509"/>
    <s v="13/04/2019"/>
    <n v="3"/>
    <x v="1"/>
    <s v="Gray/Cream"/>
    <n v="38"/>
    <x v="1"/>
    <s v="Dallas"/>
    <x v="6"/>
    <n v="110"/>
    <s v="Dog_Large"/>
    <n v="175"/>
    <n v="0"/>
  </r>
  <r>
    <s v="10ba3564ae71db"/>
    <s v="13/03/2012"/>
    <n v="10"/>
    <x v="1"/>
    <s v="Black/White"/>
    <n v="19"/>
    <x v="2"/>
    <s v="Dallas"/>
    <x v="6"/>
    <n v="110"/>
    <s v="Dog_Medium"/>
    <n v="150"/>
    <n v="150"/>
  </r>
  <r>
    <s v="9355909e173f73"/>
    <s v="18/10/2016"/>
    <n v="5"/>
    <x v="1"/>
    <s v="Brown"/>
    <n v="29"/>
    <x v="2"/>
    <s v="Houston"/>
    <x v="9"/>
    <n v="140"/>
    <s v="Dog_Medium"/>
    <n v="150"/>
    <n v="100"/>
  </r>
  <r>
    <s v="9fcb1e83007847"/>
    <s v="16/07/2019"/>
    <n v="2"/>
    <x v="0"/>
    <s v="Black"/>
    <n v="8"/>
    <x v="1"/>
    <s v="San Antonio"/>
    <x v="1"/>
    <n v="120"/>
    <s v="Cat_Large"/>
    <n v="140"/>
    <n v="0"/>
  </r>
  <r>
    <s v="93eb757522e61f"/>
    <s v="14/07/2015"/>
    <n v="6"/>
    <x v="0"/>
    <s v="Brown Tabby/White"/>
    <n v="6"/>
    <x v="2"/>
    <s v="Austin"/>
    <x v="9"/>
    <n v="135"/>
    <s v="Cat_Medium"/>
    <n v="120"/>
    <n v="100"/>
  </r>
  <r>
    <s v="48b22b2e7ee1e4"/>
    <s v="14/06/2014"/>
    <n v="8"/>
    <x v="0"/>
    <s v="Black"/>
    <n v="6.5"/>
    <x v="2"/>
    <s v="San Antonio"/>
    <x v="5"/>
    <n v="120"/>
    <s v="Cat_Medium"/>
    <n v="120"/>
    <n v="150"/>
  </r>
  <r>
    <s v="0ec269d0ccbca9"/>
    <s v="06/11/2015"/>
    <n v="6"/>
    <x v="1"/>
    <s v="Brown"/>
    <n v="3"/>
    <x v="0"/>
    <s v="Houston"/>
    <x v="6"/>
    <n v="140"/>
    <s v="Dog_Small"/>
    <n v="125"/>
    <n v="100"/>
  </r>
  <r>
    <s v="c13d4d18aa71af"/>
    <s v="18/06/2011"/>
    <n v="11"/>
    <x v="1"/>
    <s v="Fawn/Black"/>
    <n v="27"/>
    <x v="2"/>
    <s v="Fort Worth"/>
    <x v="11"/>
    <n v="100"/>
    <s v="Dog_Medium"/>
    <n v="150"/>
    <n v="150"/>
  </r>
  <r>
    <s v="5591b8261d8703"/>
    <s v="06/01/2011"/>
    <n v="11"/>
    <x v="1"/>
    <s v="White"/>
    <n v="25"/>
    <x v="2"/>
    <s v="Houston"/>
    <x v="5"/>
    <n v="140"/>
    <s v="Dog_Medium"/>
    <n v="150"/>
    <n v="150"/>
  </r>
  <r>
    <s v="2cb01d60d21ce4"/>
    <s v="03/11/2011"/>
    <n v="10"/>
    <x v="1"/>
    <s v="Red/White"/>
    <n v="29"/>
    <x v="2"/>
    <s v="Houston"/>
    <x v="6"/>
    <n v="140"/>
    <s v="Dog_Medium"/>
    <n v="150"/>
    <n v="150"/>
  </r>
  <r>
    <s v="402780c99afa79"/>
    <s v="16/02/2019"/>
    <n v="3"/>
    <x v="1"/>
    <s v="White/Brown Brindle"/>
    <n v="7"/>
    <x v="0"/>
    <s v="San Antonio"/>
    <x v="5"/>
    <n v="120"/>
    <s v="Dog_Small"/>
    <n v="125"/>
    <n v="0"/>
  </r>
  <r>
    <s v="cd8e6621bd5665"/>
    <s v="24/08/2017"/>
    <n v="4"/>
    <x v="1"/>
    <s v="Brown Brindle"/>
    <n v="12"/>
    <x v="2"/>
    <s v="Houston"/>
    <x v="7"/>
    <n v="140"/>
    <s v="Dog_Medium"/>
    <n v="150"/>
    <n v="0"/>
  </r>
  <r>
    <s v="df426d17231e7d"/>
    <s v="13/07/2019"/>
    <n v="2"/>
    <x v="0"/>
    <s v="Cream Tabby"/>
    <n v="4"/>
    <x v="0"/>
    <s v="Austin"/>
    <x v="7"/>
    <n v="135"/>
    <s v="Cat_Small"/>
    <n v="100"/>
    <n v="0"/>
  </r>
  <r>
    <s v="a9af0249aa44a8"/>
    <s v="26/09/2015"/>
    <n v="6"/>
    <x v="0"/>
    <s v="Blue Tabby"/>
    <n v="8.5"/>
    <x v="1"/>
    <s v="San Antonio"/>
    <x v="1"/>
    <n v="120"/>
    <s v="Cat_Large"/>
    <n v="140"/>
    <n v="100"/>
  </r>
  <r>
    <s v="e61ef9cc9255c8"/>
    <s v="30/12/2015"/>
    <n v="6"/>
    <x v="1"/>
    <s v="White"/>
    <n v="23"/>
    <x v="2"/>
    <s v="Houston"/>
    <x v="10"/>
    <n v="140"/>
    <s v="Dog_Medium"/>
    <n v="150"/>
    <n v="100"/>
  </r>
  <r>
    <s v="444a69fe52854a"/>
    <s v="15/10/2016"/>
    <n v="5"/>
    <x v="1"/>
    <s v="White"/>
    <n v="44"/>
    <x v="1"/>
    <s v="Austin"/>
    <x v="5"/>
    <n v="135"/>
    <s v="Dog_Large"/>
    <n v="175"/>
    <n v="100"/>
  </r>
  <r>
    <s v="e67732ebfd33b9"/>
    <s v="07/08/2020"/>
    <n v="1"/>
    <x v="0"/>
    <s v="Orange Tabby"/>
    <n v="8.5"/>
    <x v="1"/>
    <s v="Austin"/>
    <x v="10"/>
    <n v="135"/>
    <s v="Cat_Large"/>
    <n v="140"/>
    <n v="0"/>
  </r>
  <r>
    <s v="ae80aec8768e66"/>
    <s v="20/11/2017"/>
    <n v="4"/>
    <x v="1"/>
    <s v="White/Blue"/>
    <n v="25"/>
    <x v="2"/>
    <s v="San Antonio"/>
    <x v="1"/>
    <n v="120"/>
    <s v="Dog_Medium"/>
    <n v="150"/>
    <n v="0"/>
  </r>
  <r>
    <s v="673ee6377e6787"/>
    <s v="08/09/2019"/>
    <n v="2"/>
    <x v="0"/>
    <s v="Black"/>
    <n v="2"/>
    <x v="0"/>
    <s v="Dallas"/>
    <x v="2"/>
    <n v="110"/>
    <s v="Cat_Small"/>
    <n v="100"/>
    <n v="0"/>
  </r>
  <r>
    <s v="3a066a3efe605a"/>
    <s v="22/10/2006"/>
    <n v="15"/>
    <x v="1"/>
    <s v="Brown Brindle/White"/>
    <n v="14"/>
    <x v="2"/>
    <s v="Houston"/>
    <x v="6"/>
    <n v="140"/>
    <s v="Dog_Medium"/>
    <n v="150"/>
    <n v="200"/>
  </r>
  <r>
    <s v="507a34f3292525"/>
    <s v="08/09/2019"/>
    <n v="2"/>
    <x v="0"/>
    <s v="Cream Tabby"/>
    <n v="6.5"/>
    <x v="2"/>
    <s v="Houston"/>
    <x v="5"/>
    <n v="140"/>
    <s v="Cat_Medium"/>
    <n v="120"/>
    <n v="0"/>
  </r>
  <r>
    <s v="bf97d655e41266"/>
    <s v="21/07/2015"/>
    <n v="6"/>
    <x v="0"/>
    <s v="Orange Tabby/White"/>
    <n v="10"/>
    <x v="1"/>
    <s v="Austin"/>
    <x v="1"/>
    <n v="135"/>
    <s v="Cat_Large"/>
    <n v="140"/>
    <n v="100"/>
  </r>
  <r>
    <s v="1301d528daa73c"/>
    <s v="24/02/2016"/>
    <n v="6"/>
    <x v="0"/>
    <s v="Silver Tabby"/>
    <n v="6"/>
    <x v="2"/>
    <s v="Austin"/>
    <x v="6"/>
    <n v="135"/>
    <s v="Cat_Medium"/>
    <n v="120"/>
    <n v="100"/>
  </r>
  <r>
    <s v="b6a03b4a81c470"/>
    <s v="30/08/2013"/>
    <n v="8"/>
    <x v="1"/>
    <s v="Tan/Black"/>
    <n v="32"/>
    <x v="1"/>
    <s v="Dallas"/>
    <x v="1"/>
    <n v="110"/>
    <s v="Dog_Large"/>
    <n v="175"/>
    <n v="150"/>
  </r>
  <r>
    <s v="f569d13c31846e"/>
    <s v="24/02/2016"/>
    <n v="6"/>
    <x v="1"/>
    <s v="White/Brown"/>
    <n v="12"/>
    <x v="2"/>
    <s v="San Antonio"/>
    <x v="4"/>
    <n v="120"/>
    <s v="Dog_Medium"/>
    <n v="150"/>
    <n v="100"/>
  </r>
  <r>
    <s v="753ea61449b03b"/>
    <s v="15/07/2011"/>
    <n v="10"/>
    <x v="1"/>
    <s v="White"/>
    <n v="28"/>
    <x v="2"/>
    <s v="Austin"/>
    <x v="12"/>
    <n v="135"/>
    <s v="Dog_Medium"/>
    <n v="150"/>
    <n v="150"/>
  </r>
  <r>
    <s v="d60a756dbb71f0"/>
    <s v="23/06/2020"/>
    <n v="2"/>
    <x v="0"/>
    <s v="Orange Tabby"/>
    <n v="8"/>
    <x v="1"/>
    <s v="Houston"/>
    <x v="7"/>
    <n v="140"/>
    <s v="Cat_Large"/>
    <n v="140"/>
    <n v="0"/>
  </r>
  <r>
    <s v="cd690acedc5a87"/>
    <s v="23/11/2008"/>
    <n v="13"/>
    <x v="1"/>
    <s v="Brown/Black"/>
    <n v="34"/>
    <x v="1"/>
    <s v="Fort Worth"/>
    <x v="7"/>
    <n v="100"/>
    <s v="Dog_Large"/>
    <n v="175"/>
    <n v="200"/>
  </r>
  <r>
    <s v="c4f34b536ed5e0"/>
    <s v="05/05/2017"/>
    <n v="5"/>
    <x v="0"/>
    <s v="Blue"/>
    <n v="10"/>
    <x v="1"/>
    <s v="San Antonio"/>
    <x v="7"/>
    <n v="120"/>
    <s v="Cat_Large"/>
    <n v="140"/>
    <n v="100"/>
  </r>
  <r>
    <s v="50148f77a95ae1"/>
    <s v="08/01/2003"/>
    <n v="19"/>
    <x v="1"/>
    <s v="Cream/White"/>
    <n v="31"/>
    <x v="1"/>
    <s v="Houston"/>
    <x v="5"/>
    <n v="140"/>
    <s v="Dog_Large"/>
    <n v="175"/>
    <n v="300"/>
  </r>
  <r>
    <s v="8e59828456f955"/>
    <s v="06/03/2015"/>
    <n v="7"/>
    <x v="1"/>
    <s v="White"/>
    <n v="37"/>
    <x v="1"/>
    <s v="Fort Worth"/>
    <x v="0"/>
    <n v="100"/>
    <s v="Dog_Large"/>
    <n v="175"/>
    <n v="100"/>
  </r>
  <r>
    <s v="bba788bbbc375c"/>
    <s v="27/07/2019"/>
    <n v="2"/>
    <x v="1"/>
    <s v="White/Tan"/>
    <n v="21"/>
    <x v="2"/>
    <s v="Fort Worth"/>
    <x v="1"/>
    <n v="100"/>
    <s v="Dog_Medium"/>
    <n v="150"/>
    <n v="0"/>
  </r>
  <r>
    <s v="65e5f8618640ee"/>
    <s v="18/10/2016"/>
    <n v="5"/>
    <x v="0"/>
    <s v="White/Black"/>
    <n v="3"/>
    <x v="0"/>
    <s v="Austin"/>
    <x v="2"/>
    <n v="135"/>
    <s v="Cat_Small"/>
    <n v="100"/>
    <n v="100"/>
  </r>
  <r>
    <s v="248a82c28b8923"/>
    <s v="30/10/2010"/>
    <n v="11"/>
    <x v="0"/>
    <s v="Blue/White"/>
    <n v="10"/>
    <x v="1"/>
    <s v="Houston"/>
    <x v="6"/>
    <n v="140"/>
    <s v="Cat_Large"/>
    <n v="140"/>
    <n v="150"/>
  </r>
  <r>
    <s v="6a1b2629f75579"/>
    <s v="10/04/2018"/>
    <n v="4"/>
    <x v="1"/>
    <s v="White/Tricolor"/>
    <n v="40"/>
    <x v="1"/>
    <s v="Austin"/>
    <x v="2"/>
    <n v="135"/>
    <s v="Dog_Large"/>
    <n v="175"/>
    <n v="0"/>
  </r>
  <r>
    <s v="dc457cb5ab7471"/>
    <s v="05/08/2014"/>
    <n v="7"/>
    <x v="0"/>
    <s v="Black"/>
    <n v="8"/>
    <x v="1"/>
    <s v="San Antonio"/>
    <x v="7"/>
    <n v="120"/>
    <s v="Cat_Large"/>
    <n v="140"/>
    <n v="100"/>
  </r>
  <r>
    <s v="bf6bbb15d93403"/>
    <s v="09/09/2019"/>
    <n v="2"/>
    <x v="1"/>
    <s v="White"/>
    <n v="24"/>
    <x v="2"/>
    <s v="Austin"/>
    <x v="1"/>
    <n v="135"/>
    <s v="Dog_Medium"/>
    <n v="150"/>
    <n v="0"/>
  </r>
  <r>
    <s v="54d37a250bd8c9"/>
    <s v="28/09/2013"/>
    <n v="8"/>
    <x v="1"/>
    <s v="White"/>
    <n v="40"/>
    <x v="1"/>
    <s v="San Antonio"/>
    <x v="5"/>
    <n v="120"/>
    <s v="Dog_Large"/>
    <n v="175"/>
    <n v="150"/>
  </r>
  <r>
    <s v="32c7b029743a35"/>
    <s v="07/12/2017"/>
    <n v="4"/>
    <x v="1"/>
    <s v="Chocolate/White"/>
    <n v="36"/>
    <x v="1"/>
    <s v="Austin"/>
    <x v="6"/>
    <n v="135"/>
    <s v="Dog_Large"/>
    <n v="175"/>
    <n v="0"/>
  </r>
  <r>
    <s v="84c9bbb01be7b0"/>
    <s v="26/03/2017"/>
    <n v="5"/>
    <x v="0"/>
    <s v="Cream Tabby"/>
    <n v="4"/>
    <x v="0"/>
    <s v="Austin"/>
    <x v="0"/>
    <n v="135"/>
    <s v="Cat_Small"/>
    <n v="100"/>
    <n v="100"/>
  </r>
  <r>
    <s v="a40e330b70400f"/>
    <s v="02/12/2019"/>
    <n v="2"/>
    <x v="1"/>
    <s v="Brown/White"/>
    <n v="18"/>
    <x v="2"/>
    <s v="Houston"/>
    <x v="1"/>
    <n v="140"/>
    <s v="Dog_Medium"/>
    <n v="150"/>
    <n v="0"/>
  </r>
  <r>
    <s v="2ea222f0c3b37c"/>
    <s v="17/10/2012"/>
    <n v="9"/>
    <x v="0"/>
    <s v="Blue Tabby/White"/>
    <n v="8"/>
    <x v="1"/>
    <s v="Fort Worth"/>
    <x v="6"/>
    <n v="100"/>
    <s v="Cat_Large"/>
    <n v="140"/>
    <n v="150"/>
  </r>
  <r>
    <s v="cd9218fe802083"/>
    <s v="07/10/2013"/>
    <n v="8"/>
    <x v="1"/>
    <s v="White"/>
    <n v="42"/>
    <x v="1"/>
    <s v="Austin"/>
    <x v="7"/>
    <n v="135"/>
    <s v="Dog_Large"/>
    <n v="175"/>
    <n v="150"/>
  </r>
  <r>
    <s v="8126a487066bf1"/>
    <s v="23/07/2019"/>
    <n v="2"/>
    <x v="0"/>
    <s v="Brown Tabby/White"/>
    <n v="4"/>
    <x v="0"/>
    <s v="San Antonio"/>
    <x v="0"/>
    <n v="120"/>
    <s v="Cat_Small"/>
    <n v="100"/>
    <n v="0"/>
  </r>
  <r>
    <s v="9b42f0087366e5"/>
    <s v="30/03/2016"/>
    <n v="6"/>
    <x v="1"/>
    <s v="Sable"/>
    <n v="8"/>
    <x v="0"/>
    <s v="Houston"/>
    <x v="1"/>
    <n v="140"/>
    <s v="Dog_Small"/>
    <n v="125"/>
    <n v="100"/>
  </r>
  <r>
    <s v="d40d0d9a6a4451"/>
    <s v="02/01/2019"/>
    <n v="3"/>
    <x v="0"/>
    <s v="Black"/>
    <n v="3"/>
    <x v="0"/>
    <s v="Dallas"/>
    <x v="7"/>
    <n v="110"/>
    <s v="Cat_Small"/>
    <n v="100"/>
    <n v="0"/>
  </r>
  <r>
    <s v="b04514ac7f1606"/>
    <s v="27/04/2015"/>
    <n v="7"/>
    <x v="0"/>
    <s v="Blue/White"/>
    <n v="6"/>
    <x v="2"/>
    <s v="Dallas"/>
    <x v="1"/>
    <n v="110"/>
    <s v="Cat_Medium"/>
    <n v="120"/>
    <n v="100"/>
  </r>
  <r>
    <s v="3afbdcc4d359bd"/>
    <s v="05/02/2013"/>
    <n v="9"/>
    <x v="1"/>
    <s v="White"/>
    <n v="49"/>
    <x v="1"/>
    <s v="Houston"/>
    <x v="6"/>
    <n v="140"/>
    <s v="Dog_Large"/>
    <n v="175"/>
    <n v="150"/>
  </r>
  <r>
    <s v="ab64a8797576c3"/>
    <s v="20/03/2011"/>
    <n v="11"/>
    <x v="1"/>
    <s v="Brown Brindle"/>
    <n v="39"/>
    <x v="1"/>
    <s v="Houston"/>
    <x v="1"/>
    <n v="140"/>
    <s v="Dog_Large"/>
    <n v="175"/>
    <n v="150"/>
  </r>
  <r>
    <s v="d23934b2c6c8ff"/>
    <s v="09/09/2019"/>
    <n v="2"/>
    <x v="1"/>
    <s v="White/Blue"/>
    <n v="40"/>
    <x v="1"/>
    <s v="Houston"/>
    <x v="7"/>
    <n v="140"/>
    <s v="Dog_Large"/>
    <n v="175"/>
    <n v="0"/>
  </r>
  <r>
    <s v="8506fe15858c6c"/>
    <s v="26/04/2015"/>
    <n v="7"/>
    <x v="1"/>
    <s v="White/Black Brindle"/>
    <n v="4"/>
    <x v="0"/>
    <s v="Dallas"/>
    <x v="0"/>
    <n v="110"/>
    <s v="Dog_Small"/>
    <n v="125"/>
    <n v="100"/>
  </r>
  <r>
    <s v="c364cd65b1e81e"/>
    <s v="04/09/2017"/>
    <n v="4"/>
    <x v="2"/>
    <s v="Red/Black"/>
    <n v="3.8"/>
    <x v="1"/>
    <s v="Dallas"/>
    <x v="11"/>
    <n v="110"/>
    <s v="Bird_Large"/>
    <n v="110"/>
    <n v="0"/>
  </r>
  <r>
    <s v="9e8c3f12c7a3ab"/>
    <s v="23/12/2017"/>
    <n v="4"/>
    <x v="1"/>
    <s v="Tricolor"/>
    <n v="31"/>
    <x v="1"/>
    <s v="Houston"/>
    <x v="1"/>
    <n v="140"/>
    <s v="Dog_Large"/>
    <n v="175"/>
    <n v="0"/>
  </r>
  <r>
    <s v="32544e28df89d7"/>
    <s v="15/04/2014"/>
    <n v="8"/>
    <x v="1"/>
    <s v="White"/>
    <n v="25"/>
    <x v="2"/>
    <s v="Austin"/>
    <x v="6"/>
    <n v="135"/>
    <s v="Dog_Medium"/>
    <n v="150"/>
    <n v="150"/>
  </r>
  <r>
    <s v="e853a5f2bdc699"/>
    <s v="05/12/2014"/>
    <n v="7"/>
    <x v="0"/>
    <s v="Black"/>
    <n v="8"/>
    <x v="1"/>
    <s v="San Antonio"/>
    <x v="10"/>
    <n v="120"/>
    <s v="Cat_Large"/>
    <n v="140"/>
    <n v="100"/>
  </r>
  <r>
    <s v="cc2cb32fa6e665"/>
    <s v="25/01/2011"/>
    <n v="11"/>
    <x v="0"/>
    <s v="Black/White"/>
    <n v="8"/>
    <x v="1"/>
    <s v="Houston"/>
    <x v="7"/>
    <n v="140"/>
    <s v="Cat_Large"/>
    <n v="140"/>
    <n v="150"/>
  </r>
  <r>
    <s v="33917c96340a3f"/>
    <s v="04/12/2017"/>
    <n v="4"/>
    <x v="0"/>
    <s v="Black/White"/>
    <n v="8"/>
    <x v="1"/>
    <s v="Houston"/>
    <x v="6"/>
    <n v="140"/>
    <s v="Cat_Large"/>
    <n v="140"/>
    <n v="0"/>
  </r>
  <r>
    <s v="baeb5d4eab0f8a"/>
    <s v="11/10/2014"/>
    <n v="7"/>
    <x v="0"/>
    <s v="Black"/>
    <n v="10"/>
    <x v="1"/>
    <s v="Austin"/>
    <x v="1"/>
    <n v="135"/>
    <s v="Cat_Large"/>
    <n v="140"/>
    <n v="100"/>
  </r>
  <r>
    <s v="3f535242e59b7c"/>
    <s v="16/10/2007"/>
    <n v="14"/>
    <x v="1"/>
    <s v="Tricolor"/>
    <n v="28"/>
    <x v="2"/>
    <s v="Houston"/>
    <x v="5"/>
    <n v="140"/>
    <s v="Dog_Medium"/>
    <n v="150"/>
    <n v="200"/>
  </r>
  <r>
    <s v="b53558d17041da"/>
    <s v="07/03/2018"/>
    <n v="4"/>
    <x v="1"/>
    <s v="Tan/Cream"/>
    <n v="6"/>
    <x v="0"/>
    <s v="Austin"/>
    <x v="1"/>
    <n v="135"/>
    <s v="Dog_Small"/>
    <n v="125"/>
    <n v="0"/>
  </r>
  <r>
    <s v="3119ef2af69813"/>
    <s v="09/03/2016"/>
    <n v="6"/>
    <x v="0"/>
    <s v="Brown Tabby"/>
    <n v="10"/>
    <x v="1"/>
    <s v="Austin"/>
    <x v="6"/>
    <n v="135"/>
    <s v="Cat_Large"/>
    <n v="140"/>
    <n v="100"/>
  </r>
  <r>
    <s v="a30cbe311428b1"/>
    <s v="23/05/2013"/>
    <n v="9"/>
    <x v="1"/>
    <s v="Black/White"/>
    <n v="41"/>
    <x v="1"/>
    <s v="Dallas"/>
    <x v="1"/>
    <n v="110"/>
    <s v="Dog_Large"/>
    <n v="175"/>
    <n v="150"/>
  </r>
  <r>
    <s v="a61b703655cb7f"/>
    <s v="04/04/2008"/>
    <n v="14"/>
    <x v="0"/>
    <s v="Tortie Point"/>
    <n v="8"/>
    <x v="1"/>
    <s v="Dallas"/>
    <x v="1"/>
    <n v="110"/>
    <s v="Cat_Large"/>
    <n v="140"/>
    <n v="200"/>
  </r>
  <r>
    <s v="6fa3f74deff52e"/>
    <s v="01/07/2020"/>
    <n v="2"/>
    <x v="1"/>
    <s v="White/Brown"/>
    <n v="49"/>
    <x v="1"/>
    <s v="Houston"/>
    <x v="2"/>
    <n v="140"/>
    <s v="Dog_Large"/>
    <n v="175"/>
    <n v="0"/>
  </r>
  <r>
    <s v="37e2e010acc22b"/>
    <s v="16/04/2009"/>
    <n v="13"/>
    <x v="1"/>
    <s v="Black/Gray"/>
    <n v="31.5"/>
    <x v="1"/>
    <s v="Austin"/>
    <x v="6"/>
    <n v="135"/>
    <s v="Dog_Large"/>
    <n v="175"/>
    <n v="200"/>
  </r>
  <r>
    <s v="9e8725a4e65ac0"/>
    <s v="27/04/2019"/>
    <n v="3"/>
    <x v="0"/>
    <s v="Black/White"/>
    <n v="6"/>
    <x v="2"/>
    <s v="Houston"/>
    <x v="1"/>
    <n v="140"/>
    <s v="Cat_Medium"/>
    <n v="120"/>
    <n v="0"/>
  </r>
  <r>
    <s v="eed73065ac5e3a"/>
    <s v="18/07/2007"/>
    <n v="14"/>
    <x v="1"/>
    <s v="Chocolate"/>
    <n v="15"/>
    <x v="2"/>
    <s v="Austin"/>
    <x v="8"/>
    <n v="135"/>
    <s v="Dog_Medium"/>
    <n v="150"/>
    <n v="200"/>
  </r>
  <r>
    <s v="c317659c079919"/>
    <s v="17/07/2017"/>
    <n v="4"/>
    <x v="0"/>
    <s v="Tortie"/>
    <n v="9"/>
    <x v="1"/>
    <s v="Dallas"/>
    <x v="11"/>
    <n v="110"/>
    <s v="Cat_Large"/>
    <n v="140"/>
    <n v="0"/>
  </r>
  <r>
    <s v="6a8530b4a6632b"/>
    <s v="02/10/2016"/>
    <n v="5"/>
    <x v="1"/>
    <s v="Blue/White"/>
    <n v="46"/>
    <x v="1"/>
    <s v="Austin"/>
    <x v="2"/>
    <n v="135"/>
    <s v="Dog_Large"/>
    <n v="175"/>
    <n v="100"/>
  </r>
  <r>
    <s v="59b989c99af442"/>
    <s v="25/04/2016"/>
    <n v="6"/>
    <x v="1"/>
    <s v="Tan"/>
    <n v="32"/>
    <x v="1"/>
    <s v="Austin"/>
    <x v="5"/>
    <n v="135"/>
    <s v="Dog_Large"/>
    <n v="175"/>
    <n v="100"/>
  </r>
  <r>
    <s v="1b61162494c85e"/>
    <s v="13/05/2014"/>
    <n v="8"/>
    <x v="0"/>
    <s v="Tortie"/>
    <n v="10"/>
    <x v="1"/>
    <s v="Austin"/>
    <x v="6"/>
    <n v="135"/>
    <s v="Cat_Large"/>
    <n v="140"/>
    <n v="150"/>
  </r>
  <r>
    <s v="36c9b0430571cd"/>
    <s v="10/12/2011"/>
    <n v="10"/>
    <x v="1"/>
    <s v="Black/Tan"/>
    <n v="39"/>
    <x v="1"/>
    <s v="Dallas"/>
    <x v="6"/>
    <n v="110"/>
    <s v="Dog_Large"/>
    <n v="175"/>
    <n v="150"/>
  </r>
  <r>
    <s v="4130b58e5a2246"/>
    <s v="21/06/2009"/>
    <n v="13"/>
    <x v="1"/>
    <s v="White"/>
    <n v="28"/>
    <x v="2"/>
    <s v="Fort Worth"/>
    <x v="5"/>
    <n v="100"/>
    <s v="Dog_Medium"/>
    <n v="150"/>
    <n v="200"/>
  </r>
  <r>
    <s v="7e07bcfe31011e"/>
    <s v="03/03/2013"/>
    <n v="9"/>
    <x v="1"/>
    <s v="Red/White"/>
    <n v="26"/>
    <x v="2"/>
    <s v="Dallas"/>
    <x v="0"/>
    <n v="110"/>
    <s v="Dog_Medium"/>
    <n v="150"/>
    <n v="150"/>
  </r>
  <r>
    <s v="9597f7fcca0d16"/>
    <s v="15/11/2014"/>
    <n v="7"/>
    <x v="1"/>
    <s v="White/Black"/>
    <n v="39"/>
    <x v="1"/>
    <s v="Fort Worth"/>
    <x v="1"/>
    <n v="100"/>
    <s v="Dog_Large"/>
    <n v="175"/>
    <n v="100"/>
  </r>
  <r>
    <s v="6d4558f174c0a9"/>
    <s v="01/05/2016"/>
    <n v="6"/>
    <x v="1"/>
    <s v="White/Black"/>
    <n v="14"/>
    <x v="2"/>
    <s v="San Antonio"/>
    <x v="2"/>
    <n v="120"/>
    <s v="Dog_Medium"/>
    <n v="150"/>
    <n v="100"/>
  </r>
  <r>
    <s v="33186054591749"/>
    <s v="23/09/2015"/>
    <n v="6"/>
    <x v="1"/>
    <s v="Black"/>
    <n v="31"/>
    <x v="1"/>
    <s v="Austin"/>
    <x v="6"/>
    <n v="135"/>
    <s v="Dog_Large"/>
    <n v="175"/>
    <n v="100"/>
  </r>
  <r>
    <s v="f94cc9453b2c1c"/>
    <s v="29/09/2014"/>
    <n v="7"/>
    <x v="1"/>
    <s v="Tricolor/Black"/>
    <n v="5"/>
    <x v="0"/>
    <s v="Dallas"/>
    <x v="4"/>
    <n v="110"/>
    <s v="Dog_Small"/>
    <n v="125"/>
    <n v="100"/>
  </r>
  <r>
    <s v="78aadb90e1533e"/>
    <s v="15/01/2004"/>
    <n v="18"/>
    <x v="1"/>
    <s v="Black/Brown"/>
    <n v="22"/>
    <x v="2"/>
    <s v="Dallas"/>
    <x v="12"/>
    <n v="110"/>
    <s v="Dog_Medium"/>
    <n v="150"/>
    <n v="300"/>
  </r>
  <r>
    <s v="03a2db353e4a37"/>
    <s v="08/05/2015"/>
    <n v="7"/>
    <x v="0"/>
    <s v="Blue/White"/>
    <n v="8"/>
    <x v="1"/>
    <s v="Austin"/>
    <x v="6"/>
    <n v="135"/>
    <s v="Cat_Large"/>
    <n v="140"/>
    <n v="100"/>
  </r>
  <r>
    <s v="0459c0720dfcb0"/>
    <s v="14/09/2010"/>
    <n v="11"/>
    <x v="1"/>
    <s v="Sable"/>
    <n v="49"/>
    <x v="1"/>
    <s v="Houston"/>
    <x v="6"/>
    <n v="140"/>
    <s v="Dog_Large"/>
    <n v="175"/>
    <n v="150"/>
  </r>
  <r>
    <s v="e106711f61bc96"/>
    <s v="27/04/2006"/>
    <n v="16"/>
    <x v="1"/>
    <s v="White"/>
    <n v="44"/>
    <x v="1"/>
    <s v="Houston"/>
    <x v="7"/>
    <n v="140"/>
    <s v="Dog_Large"/>
    <n v="175"/>
    <n v="300"/>
  </r>
  <r>
    <s v="54c789c161aba7"/>
    <s v="13/02/2014"/>
    <n v="8"/>
    <x v="1"/>
    <s v="Blue/White"/>
    <n v="49"/>
    <x v="1"/>
    <s v="San Antonio"/>
    <x v="5"/>
    <n v="120"/>
    <s v="Dog_Large"/>
    <n v="175"/>
    <n v="150"/>
  </r>
  <r>
    <s v="577e263f696cf7"/>
    <s v="18/02/2018"/>
    <n v="4"/>
    <x v="1"/>
    <s v="Black/White"/>
    <n v="38"/>
    <x v="1"/>
    <s v="Houston"/>
    <x v="5"/>
    <n v="140"/>
    <s v="Dog_Large"/>
    <n v="175"/>
    <n v="0"/>
  </r>
  <r>
    <s v="5c63c640a27b6c"/>
    <s v="26/07/2016"/>
    <n v="5"/>
    <x v="1"/>
    <s v="Brown Brindle/White"/>
    <n v="22"/>
    <x v="2"/>
    <s v="Fort Worth"/>
    <x v="5"/>
    <n v="100"/>
    <s v="Dog_Medium"/>
    <n v="150"/>
    <n v="100"/>
  </r>
  <r>
    <s v="ef6df26e2eafe0"/>
    <s v="04/08/2020"/>
    <n v="1"/>
    <x v="0"/>
    <s v="Blue Tabby"/>
    <n v="8.5"/>
    <x v="1"/>
    <s v="Austin"/>
    <x v="8"/>
    <n v="135"/>
    <s v="Cat_Large"/>
    <n v="140"/>
    <n v="0"/>
  </r>
  <r>
    <s v="8363a0719a987e"/>
    <s v="24/04/2018"/>
    <n v="4"/>
    <x v="0"/>
    <s v="Black/White"/>
    <n v="2"/>
    <x v="0"/>
    <s v="Fort Worth"/>
    <x v="0"/>
    <n v="100"/>
    <s v="Cat_Small"/>
    <n v="100"/>
    <n v="0"/>
  </r>
  <r>
    <s v="6055b2c5ae863a"/>
    <s v="28/07/2012"/>
    <n v="9"/>
    <x v="0"/>
    <s v="Black"/>
    <n v="3"/>
    <x v="0"/>
    <s v="Fort Worth"/>
    <x v="5"/>
    <n v="100"/>
    <s v="Cat_Small"/>
    <n v="100"/>
    <n v="150"/>
  </r>
  <r>
    <s v="77d2b78faed4a2"/>
    <s v="12/02/2017"/>
    <n v="5"/>
    <x v="0"/>
    <s v="Brown Tabby"/>
    <n v="2"/>
    <x v="0"/>
    <s v="Houston"/>
    <x v="12"/>
    <n v="140"/>
    <s v="Cat_Small"/>
    <n v="100"/>
    <n v="100"/>
  </r>
  <r>
    <s v="a6633e65816683"/>
    <s v="26/12/2013"/>
    <n v="8"/>
    <x v="1"/>
    <s v="White/Black"/>
    <n v="7"/>
    <x v="0"/>
    <s v="Austin"/>
    <x v="1"/>
    <n v="135"/>
    <s v="Dog_Small"/>
    <n v="125"/>
    <n v="150"/>
  </r>
  <r>
    <s v="84b6e26fa91835"/>
    <s v="26/03/2019"/>
    <n v="3"/>
    <x v="1"/>
    <s v="Brown/White"/>
    <n v="46"/>
    <x v="1"/>
    <s v="Houston"/>
    <x v="0"/>
    <n v="140"/>
    <s v="Dog_Large"/>
    <n v="175"/>
    <n v="0"/>
  </r>
  <r>
    <s v="13af7f8da2d3c6"/>
    <s v="09/06/2015"/>
    <n v="7"/>
    <x v="1"/>
    <s v="Brown/Black"/>
    <n v="49"/>
    <x v="1"/>
    <s v="Austin"/>
    <x v="6"/>
    <n v="135"/>
    <s v="Dog_Large"/>
    <n v="175"/>
    <n v="100"/>
  </r>
  <r>
    <s v="4ba8a6d0ca9639"/>
    <s v="21/04/2015"/>
    <n v="7"/>
    <x v="1"/>
    <s v="White/Blue"/>
    <n v="11"/>
    <x v="2"/>
    <s v="San Antonio"/>
    <x v="5"/>
    <n v="120"/>
    <s v="Dog_Medium"/>
    <n v="150"/>
    <n v="100"/>
  </r>
  <r>
    <s v="a47b26bb07d0e7"/>
    <s v="02/11/2012"/>
    <n v="9"/>
    <x v="1"/>
    <s v="Buff"/>
    <n v="7"/>
    <x v="0"/>
    <s v="Houston"/>
    <x v="1"/>
    <n v="140"/>
    <s v="Dog_Small"/>
    <n v="125"/>
    <n v="150"/>
  </r>
  <r>
    <s v="82863704071cb8"/>
    <s v="12/02/2013"/>
    <n v="9"/>
    <x v="1"/>
    <s v="Brown Merle"/>
    <n v="46"/>
    <x v="1"/>
    <s v="San Antonio"/>
    <x v="0"/>
    <n v="120"/>
    <s v="Dog_Large"/>
    <n v="175"/>
    <n v="150"/>
  </r>
  <r>
    <s v="9ded25645b34bf"/>
    <s v="28/03/2010"/>
    <n v="12"/>
    <x v="1"/>
    <s v="Tan/White"/>
    <n v="39"/>
    <x v="1"/>
    <s v="Houston"/>
    <x v="1"/>
    <n v="140"/>
    <s v="Dog_Large"/>
    <n v="175"/>
    <n v="150"/>
  </r>
  <r>
    <s v="d8feb9bc181ad9"/>
    <s v="23/05/2019"/>
    <n v="3"/>
    <x v="0"/>
    <s v="Blue Tabby"/>
    <n v="4"/>
    <x v="0"/>
    <s v="Dallas"/>
    <x v="7"/>
    <n v="110"/>
    <s v="Cat_Small"/>
    <n v="100"/>
    <n v="0"/>
  </r>
  <r>
    <s v="22993c6695c953"/>
    <s v="17/04/2014"/>
    <n v="8"/>
    <x v="0"/>
    <s v="Blue Tabby"/>
    <n v="3"/>
    <x v="0"/>
    <s v="San Antonio"/>
    <x v="6"/>
    <n v="120"/>
    <s v="Cat_Small"/>
    <n v="100"/>
    <n v="150"/>
  </r>
  <r>
    <s v="d98562af6216fc"/>
    <s v="15/02/2015"/>
    <n v="7"/>
    <x v="1"/>
    <s v="White/Brown Brindle"/>
    <n v="7"/>
    <x v="0"/>
    <s v="Dallas"/>
    <x v="7"/>
    <n v="110"/>
    <s v="Dog_Small"/>
    <n v="125"/>
    <n v="100"/>
  </r>
  <r>
    <s v="7965e6aa505feb"/>
    <s v="27/12/2013"/>
    <n v="8"/>
    <x v="0"/>
    <s v="Black"/>
    <n v="4"/>
    <x v="0"/>
    <s v="Houston"/>
    <x v="12"/>
    <n v="140"/>
    <s v="Cat_Small"/>
    <n v="100"/>
    <n v="150"/>
  </r>
  <r>
    <s v="f4597790d2e3d8"/>
    <s v="07/05/2018"/>
    <n v="4"/>
    <x v="0"/>
    <s v="Lynx Point"/>
    <n v="8.5"/>
    <x v="1"/>
    <s v="Fort Worth"/>
    <x v="4"/>
    <n v="100"/>
    <s v="Cat_Large"/>
    <n v="140"/>
    <n v="0"/>
  </r>
  <r>
    <s v="f7fb4a18cf7435"/>
    <s v="19/06/2014"/>
    <n v="8"/>
    <x v="1"/>
    <s v="Red"/>
    <n v="45"/>
    <x v="1"/>
    <s v="Fort Worth"/>
    <x v="4"/>
    <n v="100"/>
    <s v="Dog_Large"/>
    <n v="175"/>
    <n v="150"/>
  </r>
  <r>
    <s v="24e5b243e7c747"/>
    <s v="09/03/2013"/>
    <n v="9"/>
    <x v="0"/>
    <s v="Brown Tabby/White"/>
    <n v="10"/>
    <x v="1"/>
    <s v="Dallas"/>
    <x v="6"/>
    <n v="110"/>
    <s v="Cat_Large"/>
    <n v="140"/>
    <n v="150"/>
  </r>
  <r>
    <s v="fb69b3dd5bae57"/>
    <s v="06/05/2016"/>
    <n v="6"/>
    <x v="0"/>
    <s v="Black Tabby"/>
    <n v="6"/>
    <x v="2"/>
    <s v="Austin"/>
    <x v="3"/>
    <n v="135"/>
    <s v="Cat_Medium"/>
    <n v="120"/>
    <n v="100"/>
  </r>
  <r>
    <s v="9de805604e4394"/>
    <s v="17/12/2012"/>
    <n v="9"/>
    <x v="1"/>
    <s v="Gray/White"/>
    <n v="6"/>
    <x v="0"/>
    <s v="Dallas"/>
    <x v="1"/>
    <n v="110"/>
    <s v="Dog_Small"/>
    <n v="125"/>
    <n v="150"/>
  </r>
  <r>
    <s v="88b984d59842ab"/>
    <s v="14/08/2017"/>
    <n v="4"/>
    <x v="0"/>
    <s v="Blue Tabby"/>
    <n v="8.5"/>
    <x v="1"/>
    <s v="San Antonio"/>
    <x v="0"/>
    <n v="120"/>
    <s v="Cat_Large"/>
    <n v="140"/>
    <n v="0"/>
  </r>
  <r>
    <s v="d6efb734af314d"/>
    <s v="08/12/2014"/>
    <n v="7"/>
    <x v="1"/>
    <s v="Brown Brindle/White"/>
    <n v="7"/>
    <x v="0"/>
    <s v="Fort Worth"/>
    <x v="7"/>
    <n v="100"/>
    <s v="Dog_Small"/>
    <n v="125"/>
    <n v="100"/>
  </r>
  <r>
    <s v="c245d5c249afdd"/>
    <s v="07/07/2014"/>
    <n v="7"/>
    <x v="0"/>
    <s v="Orange Tabby"/>
    <n v="9"/>
    <x v="1"/>
    <s v="Houston"/>
    <x v="11"/>
    <n v="140"/>
    <s v="Cat_Large"/>
    <n v="140"/>
    <n v="100"/>
  </r>
  <r>
    <s v="ec7f48c733e799"/>
    <s v="08/02/2004"/>
    <n v="18"/>
    <x v="0"/>
    <s v="Brown Tabby"/>
    <n v="10"/>
    <x v="1"/>
    <s v="Austin"/>
    <x v="8"/>
    <n v="135"/>
    <s v="Cat_Large"/>
    <n v="140"/>
    <n v="300"/>
  </r>
  <r>
    <s v="f6c22d768dc0a4"/>
    <s v="08/05/2015"/>
    <n v="7"/>
    <x v="1"/>
    <s v="Red/White"/>
    <n v="3"/>
    <x v="0"/>
    <s v="Houston"/>
    <x v="4"/>
    <n v="140"/>
    <s v="Dog_Small"/>
    <n v="125"/>
    <n v="100"/>
  </r>
  <r>
    <s v="b7b145e3c7af86"/>
    <s v="21/04/2017"/>
    <n v="5"/>
    <x v="1"/>
    <s v="Black/White"/>
    <n v="17"/>
    <x v="2"/>
    <s v="Fort Worth"/>
    <x v="1"/>
    <n v="100"/>
    <s v="Dog_Medium"/>
    <n v="150"/>
    <n v="100"/>
  </r>
  <r>
    <s v="3de2b5e0411e43"/>
    <s v="27/01/2017"/>
    <n v="5"/>
    <x v="1"/>
    <s v="Black/Brown"/>
    <n v="37"/>
    <x v="1"/>
    <s v="Austin"/>
    <x v="5"/>
    <n v="135"/>
    <s v="Dog_Large"/>
    <n v="175"/>
    <n v="100"/>
  </r>
  <r>
    <s v="a0d3b8326ca099"/>
    <s v="03/09/2015"/>
    <n v="6"/>
    <x v="1"/>
    <s v="Brown/White"/>
    <n v="39"/>
    <x v="1"/>
    <s v="Austin"/>
    <x v="1"/>
    <n v="135"/>
    <s v="Dog_Large"/>
    <n v="175"/>
    <n v="100"/>
  </r>
  <r>
    <s v="6148b31d205b56"/>
    <s v="05/04/2017"/>
    <n v="5"/>
    <x v="0"/>
    <s v="Calico"/>
    <n v="4"/>
    <x v="0"/>
    <s v="San Antonio"/>
    <x v="5"/>
    <n v="120"/>
    <s v="Cat_Small"/>
    <n v="100"/>
    <n v="100"/>
  </r>
  <r>
    <s v="324816c7500c1c"/>
    <s v="13/02/2019"/>
    <n v="3"/>
    <x v="1"/>
    <s v="White/Cream"/>
    <n v="44"/>
    <x v="1"/>
    <s v="San Antonio"/>
    <x v="6"/>
    <n v="120"/>
    <s v="Dog_Large"/>
    <n v="175"/>
    <n v="0"/>
  </r>
  <r>
    <s v="ed0caa0d4caa7e"/>
    <s v="24/12/2019"/>
    <n v="2"/>
    <x v="1"/>
    <s v="Black/Tan"/>
    <n v="17"/>
    <x v="2"/>
    <s v="Fort Worth"/>
    <x v="8"/>
    <n v="100"/>
    <s v="Dog_Medium"/>
    <n v="150"/>
    <n v="0"/>
  </r>
  <r>
    <s v="bb231a58fabfea"/>
    <s v="22/02/2006"/>
    <n v="16"/>
    <x v="1"/>
    <s v="Brown/White"/>
    <n v="48"/>
    <x v="1"/>
    <s v="Houston"/>
    <x v="1"/>
    <n v="140"/>
    <s v="Dog_Large"/>
    <n v="175"/>
    <n v="300"/>
  </r>
  <r>
    <s v="7de74c659c739e"/>
    <s v="12/12/2016"/>
    <n v="5"/>
    <x v="1"/>
    <s v="White"/>
    <n v="20"/>
    <x v="2"/>
    <s v="Austin"/>
    <x v="0"/>
    <n v="135"/>
    <s v="Dog_Medium"/>
    <n v="150"/>
    <n v="100"/>
  </r>
  <r>
    <s v="bbd1ee0b2e9e4d"/>
    <s v="20/07/2016"/>
    <n v="5"/>
    <x v="0"/>
    <s v="Brown Tabby"/>
    <n v="8"/>
    <x v="1"/>
    <s v="San Antonio"/>
    <x v="1"/>
    <n v="120"/>
    <s v="Cat_Large"/>
    <n v="140"/>
    <n v="100"/>
  </r>
  <r>
    <s v="66b61c95bf1ec9"/>
    <s v="07/06/2008"/>
    <n v="14"/>
    <x v="1"/>
    <s v="Brown/Tricolor"/>
    <n v="11.5"/>
    <x v="2"/>
    <s v="Austin"/>
    <x v="2"/>
    <n v="135"/>
    <s v="Dog_Medium"/>
    <n v="150"/>
    <n v="200"/>
  </r>
  <r>
    <s v="3c77f0a1ad39ee"/>
    <s v="25/10/2014"/>
    <n v="7"/>
    <x v="1"/>
    <s v="White/Black"/>
    <n v="3"/>
    <x v="0"/>
    <s v="San Antonio"/>
    <x v="5"/>
    <n v="120"/>
    <s v="Dog_Small"/>
    <n v="125"/>
    <n v="100"/>
  </r>
  <r>
    <s v="f94d5c180808ba"/>
    <s v="03/08/2015"/>
    <n v="6"/>
    <x v="0"/>
    <s v="Black/White"/>
    <n v="6"/>
    <x v="2"/>
    <s v="Houston"/>
    <x v="4"/>
    <n v="140"/>
    <s v="Cat_Medium"/>
    <n v="120"/>
    <n v="100"/>
  </r>
  <r>
    <s v="8117545b4ce0f2"/>
    <s v="06/10/2016"/>
    <n v="5"/>
    <x v="1"/>
    <s v="Brown"/>
    <n v="11.5"/>
    <x v="2"/>
    <s v="Austin"/>
    <x v="0"/>
    <n v="135"/>
    <s v="Dog_Medium"/>
    <n v="150"/>
    <n v="100"/>
  </r>
  <r>
    <s v="a6f20decf92e26"/>
    <s v="06/05/2018"/>
    <n v="4"/>
    <x v="0"/>
    <s v="Calico"/>
    <n v="8"/>
    <x v="1"/>
    <s v="Dallas"/>
    <x v="1"/>
    <n v="110"/>
    <s v="Cat_Large"/>
    <n v="140"/>
    <n v="0"/>
  </r>
  <r>
    <s v="31298ed308b996"/>
    <s v="20/04/2017"/>
    <n v="5"/>
    <x v="0"/>
    <s v="Tortie"/>
    <n v="9"/>
    <x v="1"/>
    <s v="Dallas"/>
    <x v="6"/>
    <n v="110"/>
    <s v="Cat_Large"/>
    <n v="140"/>
    <n v="100"/>
  </r>
  <r>
    <s v="647e7922403249"/>
    <s v="13/05/2013"/>
    <n v="9"/>
    <x v="1"/>
    <s v="White/Cream"/>
    <n v="49"/>
    <x v="1"/>
    <s v="Dallas"/>
    <x v="13"/>
    <n v="110"/>
    <s v="Dog_Large"/>
    <n v="175"/>
    <n v="150"/>
  </r>
  <r>
    <s v="288dbcc3fc1eb4"/>
    <s v="18/08/2008"/>
    <n v="13"/>
    <x v="0"/>
    <s v="Blue Tabby"/>
    <n v="6.5"/>
    <x v="2"/>
    <s v="Dallas"/>
    <x v="6"/>
    <n v="110"/>
    <s v="Cat_Medium"/>
    <n v="120"/>
    <n v="200"/>
  </r>
  <r>
    <s v="b1f554f4d9a394"/>
    <s v="02/04/2019"/>
    <n v="3"/>
    <x v="0"/>
    <s v="Blue Tabby/White"/>
    <n v="10"/>
    <x v="1"/>
    <s v="Dallas"/>
    <x v="1"/>
    <n v="110"/>
    <s v="Cat_Large"/>
    <n v="140"/>
    <n v="0"/>
  </r>
  <r>
    <s v="4a5ac01724f996"/>
    <s v="10/12/2005"/>
    <n v="16"/>
    <x v="1"/>
    <s v="White/Brown"/>
    <n v="39"/>
    <x v="1"/>
    <s v="Fort Worth"/>
    <x v="5"/>
    <n v="100"/>
    <s v="Dog_Large"/>
    <n v="175"/>
    <n v="300"/>
  </r>
  <r>
    <s v="924fbff3af455f"/>
    <s v="06/11/2016"/>
    <n v="5"/>
    <x v="0"/>
    <s v="Torbie"/>
    <n v="4"/>
    <x v="0"/>
    <s v="Houston"/>
    <x v="9"/>
    <n v="140"/>
    <s v="Cat_Small"/>
    <n v="100"/>
    <n v="100"/>
  </r>
  <r>
    <s v="fd9923588922e5"/>
    <s v="29/04/2018"/>
    <n v="4"/>
    <x v="1"/>
    <s v="White"/>
    <n v="31"/>
    <x v="1"/>
    <s v="San Antonio"/>
    <x v="3"/>
    <n v="120"/>
    <s v="Dog_Large"/>
    <n v="175"/>
    <n v="0"/>
  </r>
  <r>
    <s v="66862ca6031fa4"/>
    <s v="11/05/2014"/>
    <n v="8"/>
    <x v="1"/>
    <s v="White/Black"/>
    <n v="33"/>
    <x v="1"/>
    <s v="Fort Worth"/>
    <x v="2"/>
    <n v="100"/>
    <s v="Dog_Large"/>
    <n v="175"/>
    <n v="150"/>
  </r>
  <r>
    <s v="377c1f39a0a752"/>
    <s v="22/06/2017"/>
    <n v="5"/>
    <x v="1"/>
    <s v="Black"/>
    <n v="31.5"/>
    <x v="1"/>
    <s v="Dallas"/>
    <x v="6"/>
    <n v="110"/>
    <s v="Dog_Large"/>
    <n v="175"/>
    <n v="100"/>
  </r>
  <r>
    <s v="6f991890b315a8"/>
    <s v="29/10/2018"/>
    <n v="3"/>
    <x v="0"/>
    <s v="Blue"/>
    <n v="4"/>
    <x v="0"/>
    <s v="Dallas"/>
    <x v="2"/>
    <n v="110"/>
    <s v="Cat_Small"/>
    <n v="100"/>
    <n v="0"/>
  </r>
  <r>
    <s v="0045f7bd8d8927"/>
    <s v="16/04/2016"/>
    <n v="6"/>
    <x v="0"/>
    <s v="Black"/>
    <n v="9"/>
    <x v="1"/>
    <s v="San Antonio"/>
    <x v="6"/>
    <n v="120"/>
    <s v="Cat_Large"/>
    <n v="140"/>
    <n v="100"/>
  </r>
  <r>
    <s v="b1172e07351762"/>
    <s v="20/11/2006"/>
    <n v="15"/>
    <x v="1"/>
    <s v="Brown Brindle/White"/>
    <n v="18"/>
    <x v="2"/>
    <s v="Austin"/>
    <x v="1"/>
    <n v="135"/>
    <s v="Dog_Medium"/>
    <n v="150"/>
    <n v="200"/>
  </r>
  <r>
    <s v="1c67e5ea66f242"/>
    <s v="25/01/2009"/>
    <n v="13"/>
    <x v="1"/>
    <s v="Tan/White"/>
    <n v="3"/>
    <x v="0"/>
    <s v="Austin"/>
    <x v="6"/>
    <n v="135"/>
    <s v="Dog_Small"/>
    <n v="125"/>
    <n v="200"/>
  </r>
  <r>
    <s v="cd64f8180dea54"/>
    <s v="03/11/2012"/>
    <n v="9"/>
    <x v="1"/>
    <s v="Brown Brindle/White"/>
    <n v="19"/>
    <x v="2"/>
    <s v="Dallas"/>
    <x v="7"/>
    <n v="110"/>
    <s v="Dog_Medium"/>
    <n v="150"/>
    <n v="150"/>
  </r>
  <r>
    <s v="e21c64f00d2182"/>
    <s v="24/11/2015"/>
    <n v="6"/>
    <x v="1"/>
    <s v="Blue/Brown"/>
    <n v="9"/>
    <x v="0"/>
    <s v="San Antonio"/>
    <x v="10"/>
    <n v="120"/>
    <s v="Dog_Small"/>
    <n v="125"/>
    <n v="100"/>
  </r>
  <r>
    <s v="a5e814d583c685"/>
    <s v="08/02/2008"/>
    <n v="14"/>
    <x v="1"/>
    <s v="Red"/>
    <n v="49"/>
    <x v="1"/>
    <s v="Fort Worth"/>
    <x v="1"/>
    <n v="100"/>
    <s v="Dog_Large"/>
    <n v="175"/>
    <n v="200"/>
  </r>
  <r>
    <s v="7123202974fc9d"/>
    <s v="08/11/2015"/>
    <n v="6"/>
    <x v="1"/>
    <s v="White"/>
    <n v="32"/>
    <x v="1"/>
    <s v="San Antonio"/>
    <x v="2"/>
    <n v="120"/>
    <s v="Dog_Large"/>
    <n v="175"/>
    <n v="100"/>
  </r>
  <r>
    <s v="afd1bd7d098b7d"/>
    <s v="15/05/2016"/>
    <n v="6"/>
    <x v="0"/>
    <s v="Tortie"/>
    <n v="6.5"/>
    <x v="2"/>
    <s v="Houston"/>
    <x v="1"/>
    <n v="140"/>
    <s v="Cat_Medium"/>
    <n v="120"/>
    <n v="100"/>
  </r>
  <r>
    <s v="62bab12c3ec535"/>
    <s v="01/05/2009"/>
    <n v="13"/>
    <x v="1"/>
    <s v="Black"/>
    <n v="43"/>
    <x v="1"/>
    <s v="San Antonio"/>
    <x v="13"/>
    <n v="120"/>
    <s v="Dog_Large"/>
    <n v="175"/>
    <n v="200"/>
  </r>
  <r>
    <s v="651f1c130ed4ce"/>
    <s v="05/03/2014"/>
    <n v="8"/>
    <x v="0"/>
    <s v="Brown Tabby"/>
    <n v="6.5"/>
    <x v="2"/>
    <s v="Fort Worth"/>
    <x v="2"/>
    <n v="100"/>
    <s v="Cat_Medium"/>
    <n v="120"/>
    <n v="150"/>
  </r>
  <r>
    <s v="8d0bdba10b8928"/>
    <s v="14/01/2017"/>
    <n v="5"/>
    <x v="1"/>
    <s v="Tan/Black"/>
    <n v="34"/>
    <x v="1"/>
    <s v="Dallas"/>
    <x v="0"/>
    <n v="110"/>
    <s v="Dog_Large"/>
    <n v="175"/>
    <n v="100"/>
  </r>
  <r>
    <s v="eb7bc4607f996a"/>
    <s v="03/09/2012"/>
    <n v="9"/>
    <x v="1"/>
    <s v="White"/>
    <n v="15"/>
    <x v="2"/>
    <s v="Houston"/>
    <x v="8"/>
    <n v="140"/>
    <s v="Dog_Medium"/>
    <n v="150"/>
    <n v="150"/>
  </r>
  <r>
    <s v="09ed277a4ec677"/>
    <s v="27/08/2016"/>
    <n v="5"/>
    <x v="0"/>
    <s v="Black"/>
    <n v="6"/>
    <x v="2"/>
    <s v="Austin"/>
    <x v="6"/>
    <n v="135"/>
    <s v="Cat_Medium"/>
    <n v="120"/>
    <n v="100"/>
  </r>
  <r>
    <s v="c29246e303e131"/>
    <s v="26/05/2009"/>
    <n v="13"/>
    <x v="1"/>
    <s v="White/Black"/>
    <n v="20"/>
    <x v="2"/>
    <s v="Houston"/>
    <x v="11"/>
    <n v="140"/>
    <s v="Dog_Medium"/>
    <n v="150"/>
    <n v="200"/>
  </r>
  <r>
    <s v="221609b75bdc2a"/>
    <s v="22/04/2014"/>
    <n v="8"/>
    <x v="0"/>
    <s v="Orange Tabby/White"/>
    <n v="6"/>
    <x v="2"/>
    <s v="Austin"/>
    <x v="6"/>
    <n v="135"/>
    <s v="Cat_Medium"/>
    <n v="120"/>
    <n v="150"/>
  </r>
  <r>
    <s v="b11da2c58f2222"/>
    <s v="25/05/2015"/>
    <n v="7"/>
    <x v="0"/>
    <s v="Tortie"/>
    <n v="4"/>
    <x v="0"/>
    <s v="Dallas"/>
    <x v="1"/>
    <n v="110"/>
    <s v="Cat_Small"/>
    <n v="100"/>
    <n v="100"/>
  </r>
  <r>
    <s v="a2ef85955c470a"/>
    <s v="12/04/2016"/>
    <n v="6"/>
    <x v="1"/>
    <s v="Fawn"/>
    <n v="11"/>
    <x v="2"/>
    <s v="Austin"/>
    <x v="1"/>
    <n v="135"/>
    <s v="Dog_Medium"/>
    <n v="150"/>
    <n v="100"/>
  </r>
  <r>
    <s v="75f719ca01c1fc"/>
    <s v="26/11/2016"/>
    <n v="5"/>
    <x v="1"/>
    <s v="Red/Black"/>
    <n v="27"/>
    <x v="2"/>
    <s v="Houston"/>
    <x v="12"/>
    <n v="140"/>
    <s v="Dog_Medium"/>
    <n v="150"/>
    <n v="100"/>
  </r>
  <r>
    <s v="dc7872bcd186bc"/>
    <s v="28/11/2018"/>
    <n v="3"/>
    <x v="1"/>
    <s v="Black/White"/>
    <n v="34"/>
    <x v="1"/>
    <s v="Austin"/>
    <x v="7"/>
    <n v="135"/>
    <s v="Dog_Large"/>
    <n v="175"/>
    <n v="0"/>
  </r>
  <r>
    <s v="d355b32fa10242"/>
    <s v="18/10/2016"/>
    <n v="5"/>
    <x v="0"/>
    <s v="Lynx Point"/>
    <n v="8.5"/>
    <x v="1"/>
    <s v="Dallas"/>
    <x v="7"/>
    <n v="110"/>
    <s v="Cat_Large"/>
    <n v="140"/>
    <n v="100"/>
  </r>
  <r>
    <s v="6e58c6aba5859f"/>
    <s v="03/09/2010"/>
    <n v="11"/>
    <x v="1"/>
    <s v="Red/White"/>
    <n v="44"/>
    <x v="1"/>
    <s v="Houston"/>
    <x v="2"/>
    <n v="140"/>
    <s v="Dog_Large"/>
    <n v="175"/>
    <n v="150"/>
  </r>
  <r>
    <s v="41093a0ac2a3bf"/>
    <s v="21/10/2013"/>
    <n v="8"/>
    <x v="1"/>
    <s v="Black/White"/>
    <n v="32"/>
    <x v="1"/>
    <s v="Fort Worth"/>
    <x v="5"/>
    <n v="100"/>
    <s v="Dog_Large"/>
    <n v="175"/>
    <n v="150"/>
  </r>
  <r>
    <s v="138f59175907dc"/>
    <s v="25/06/2019"/>
    <n v="3"/>
    <x v="0"/>
    <s v="Black"/>
    <n v="4"/>
    <x v="0"/>
    <s v="Austin"/>
    <x v="6"/>
    <n v="135"/>
    <s v="Cat_Small"/>
    <n v="100"/>
    <n v="0"/>
  </r>
  <r>
    <s v="e2b1c405d69e19"/>
    <s v="15/04/2014"/>
    <n v="8"/>
    <x v="1"/>
    <s v="White"/>
    <n v="15"/>
    <x v="2"/>
    <s v="Houston"/>
    <x v="10"/>
    <n v="140"/>
    <s v="Dog_Medium"/>
    <n v="150"/>
    <n v="150"/>
  </r>
  <r>
    <s v="1df430b93e7a4c"/>
    <s v="04/05/2009"/>
    <n v="13"/>
    <x v="1"/>
    <s v="Brown Brindle/White"/>
    <n v="22"/>
    <x v="2"/>
    <s v="Houston"/>
    <x v="6"/>
    <n v="140"/>
    <s v="Dog_Medium"/>
    <n v="150"/>
    <n v="200"/>
  </r>
  <r>
    <s v="62ad4332d42af3"/>
    <s v="10/09/2014"/>
    <n v="7"/>
    <x v="1"/>
    <s v="Red/White"/>
    <n v="22"/>
    <x v="2"/>
    <s v="Houston"/>
    <x v="13"/>
    <n v="140"/>
    <s v="Dog_Medium"/>
    <n v="150"/>
    <n v="100"/>
  </r>
  <r>
    <s v="099f1c8ae0b684"/>
    <s v="08/09/2014"/>
    <n v="7"/>
    <x v="1"/>
    <s v="Tan/White"/>
    <n v="3"/>
    <x v="0"/>
    <s v="Fort Worth"/>
    <x v="6"/>
    <n v="100"/>
    <s v="Dog_Small"/>
    <n v="125"/>
    <n v="100"/>
  </r>
  <r>
    <s v="4525fb0e0f4cf2"/>
    <s v="22/11/2011"/>
    <n v="10"/>
    <x v="1"/>
    <s v="Black/White"/>
    <n v="49"/>
    <x v="1"/>
    <s v="Austin"/>
    <x v="5"/>
    <n v="135"/>
    <s v="Dog_Large"/>
    <n v="175"/>
    <n v="150"/>
  </r>
  <r>
    <s v="f413a2686fd7ea"/>
    <s v="20/05/2012"/>
    <n v="10"/>
    <x v="1"/>
    <s v="Chocolate/White"/>
    <n v="25"/>
    <x v="2"/>
    <s v="Fort Worth"/>
    <x v="4"/>
    <n v="100"/>
    <s v="Dog_Medium"/>
    <n v="150"/>
    <n v="150"/>
  </r>
  <r>
    <s v="7003a4ca4efb7e"/>
    <s v="03/01/2017"/>
    <n v="5"/>
    <x v="0"/>
    <s v="Black/White"/>
    <n v="9"/>
    <x v="1"/>
    <s v="San Antonio"/>
    <x v="2"/>
    <n v="120"/>
    <s v="Cat_Large"/>
    <n v="140"/>
    <n v="100"/>
  </r>
  <r>
    <s v="7aa59e77fae5c5"/>
    <s v="16/08/2015"/>
    <n v="6"/>
    <x v="1"/>
    <s v="Tan/White"/>
    <n v="7"/>
    <x v="0"/>
    <s v="San Antonio"/>
    <x v="12"/>
    <n v="120"/>
    <s v="Dog_Small"/>
    <n v="125"/>
    <n v="100"/>
  </r>
  <r>
    <s v="64d61bccd91fda"/>
    <s v="25/01/2012"/>
    <n v="10"/>
    <x v="1"/>
    <s v="Brown Brindle"/>
    <n v="41"/>
    <x v="1"/>
    <s v="Austin"/>
    <x v="2"/>
    <n v="135"/>
    <s v="Dog_Large"/>
    <n v="175"/>
    <n v="150"/>
  </r>
  <r>
    <s v="75d3864b556274"/>
    <s v="16/04/2016"/>
    <n v="6"/>
    <x v="0"/>
    <s v="Gray Tabby"/>
    <n v="4"/>
    <x v="0"/>
    <s v="Austin"/>
    <x v="12"/>
    <n v="135"/>
    <s v="Cat_Small"/>
    <n v="100"/>
    <n v="100"/>
  </r>
  <r>
    <s v="182d59b303cb47"/>
    <s v="03/05/2015"/>
    <n v="7"/>
    <x v="0"/>
    <s v="Brown Tabby/White"/>
    <n v="6.5"/>
    <x v="2"/>
    <s v="San Antonio"/>
    <x v="6"/>
    <n v="120"/>
    <s v="Cat_Medium"/>
    <n v="120"/>
    <n v="100"/>
  </r>
  <r>
    <s v="952d9ddca84034"/>
    <s v="24/05/2016"/>
    <n v="6"/>
    <x v="1"/>
    <s v="Tan/White"/>
    <n v="11.5"/>
    <x v="2"/>
    <s v="Houston"/>
    <x v="1"/>
    <n v="140"/>
    <s v="Dog_Medium"/>
    <n v="150"/>
    <n v="100"/>
  </r>
  <r>
    <s v="573411c7a42f5a"/>
    <s v="26/09/2010"/>
    <n v="11"/>
    <x v="1"/>
    <s v="Tan/White"/>
    <n v="31"/>
    <x v="1"/>
    <s v="Fort Worth"/>
    <x v="5"/>
    <n v="100"/>
    <s v="Dog_Large"/>
    <n v="175"/>
    <n v="150"/>
  </r>
  <r>
    <s v="7ab5d256f12632"/>
    <s v="25/09/2011"/>
    <n v="10"/>
    <x v="1"/>
    <s v="White/Black"/>
    <n v="32"/>
    <x v="1"/>
    <s v="Austin"/>
    <x v="12"/>
    <n v="135"/>
    <s v="Dog_Large"/>
    <n v="175"/>
    <n v="150"/>
  </r>
  <r>
    <s v="27f4a415613ac9"/>
    <s v="23/01/2016"/>
    <n v="6"/>
    <x v="0"/>
    <s v="Calico"/>
    <n v="4"/>
    <x v="0"/>
    <s v="Fort Worth"/>
    <x v="6"/>
    <n v="100"/>
    <s v="Cat_Small"/>
    <n v="100"/>
    <n v="100"/>
  </r>
  <r>
    <s v="7fe36fc27b08a2"/>
    <s v="18/11/2016"/>
    <n v="5"/>
    <x v="1"/>
    <s v="Tan/Black"/>
    <n v="16"/>
    <x v="2"/>
    <s v="Austin"/>
    <x v="0"/>
    <n v="135"/>
    <s v="Dog_Medium"/>
    <n v="150"/>
    <n v="100"/>
  </r>
  <r>
    <s v="7cf2a0c6bb1337"/>
    <s v="18/08/2017"/>
    <n v="4"/>
    <x v="1"/>
    <s v="Black/Tan"/>
    <n v="3"/>
    <x v="0"/>
    <s v="San Antonio"/>
    <x v="0"/>
    <n v="120"/>
    <s v="Dog_Small"/>
    <n v="125"/>
    <n v="0"/>
  </r>
  <r>
    <s v="3fdb5977012d32"/>
    <s v="28/05/2019"/>
    <n v="3"/>
    <x v="0"/>
    <s v="Orange Tabby"/>
    <n v="8.5"/>
    <x v="1"/>
    <s v="Houston"/>
    <x v="5"/>
    <n v="140"/>
    <s v="Cat_Large"/>
    <n v="140"/>
    <n v="0"/>
  </r>
  <r>
    <s v="79c40edd10bd82"/>
    <s v="19/04/2018"/>
    <n v="4"/>
    <x v="0"/>
    <s v="Black"/>
    <n v="8"/>
    <x v="1"/>
    <s v="San Antonio"/>
    <x v="12"/>
    <n v="120"/>
    <s v="Cat_Large"/>
    <n v="140"/>
    <n v="0"/>
  </r>
  <r>
    <s v="6afb52aaf06889"/>
    <s v="07/09/2016"/>
    <n v="5"/>
    <x v="1"/>
    <s v="White"/>
    <n v="45"/>
    <x v="1"/>
    <s v="Austin"/>
    <x v="2"/>
    <n v="135"/>
    <s v="Dog_Large"/>
    <n v="175"/>
    <n v="100"/>
  </r>
  <r>
    <s v="60064ab7ac433d"/>
    <s v="15/09/2014"/>
    <n v="7"/>
    <x v="0"/>
    <s v="Black/White"/>
    <n v="6"/>
    <x v="2"/>
    <s v="San Antonio"/>
    <x v="5"/>
    <n v="120"/>
    <s v="Cat_Medium"/>
    <n v="120"/>
    <n v="100"/>
  </r>
  <r>
    <s v="f94461b572efce"/>
    <s v="24/03/2016"/>
    <n v="6"/>
    <x v="1"/>
    <s v="Tan"/>
    <n v="27"/>
    <x v="2"/>
    <s v="Austin"/>
    <x v="4"/>
    <n v="135"/>
    <s v="Dog_Medium"/>
    <n v="150"/>
    <n v="100"/>
  </r>
  <r>
    <s v="f89a32d75a52cc"/>
    <s v="22/10/2013"/>
    <n v="8"/>
    <x v="1"/>
    <s v="Tricolor"/>
    <n v="39"/>
    <x v="1"/>
    <s v="Austin"/>
    <x v="4"/>
    <n v="135"/>
    <s v="Dog_Large"/>
    <n v="175"/>
    <n v="150"/>
  </r>
  <r>
    <s v="64cc302b263af8"/>
    <s v="05/02/2017"/>
    <n v="5"/>
    <x v="1"/>
    <s v="Tan"/>
    <n v="21"/>
    <x v="2"/>
    <s v="Austin"/>
    <x v="13"/>
    <n v="135"/>
    <s v="Dog_Medium"/>
    <n v="150"/>
    <n v="100"/>
  </r>
  <r>
    <s v="67143bc1ad148d"/>
    <s v="20/05/2016"/>
    <n v="6"/>
    <x v="0"/>
    <s v="Brown Tabby"/>
    <n v="10"/>
    <x v="1"/>
    <s v="Austin"/>
    <x v="2"/>
    <n v="135"/>
    <s v="Cat_Large"/>
    <n v="140"/>
    <n v="100"/>
  </r>
  <r>
    <s v="e0dd5401abbd2f"/>
    <s v="24/03/2014"/>
    <n v="8"/>
    <x v="0"/>
    <s v="Blue/White"/>
    <n v="8.5"/>
    <x v="1"/>
    <s v="Fort Worth"/>
    <x v="7"/>
    <n v="100"/>
    <s v="Cat_Large"/>
    <n v="140"/>
    <n v="150"/>
  </r>
  <r>
    <s v="8b0e0adf95cd31"/>
    <s v="11/12/2016"/>
    <n v="5"/>
    <x v="0"/>
    <s v="Black"/>
    <n v="8.5"/>
    <x v="1"/>
    <s v="Houston"/>
    <x v="0"/>
    <n v="140"/>
    <s v="Cat_Large"/>
    <n v="140"/>
    <n v="100"/>
  </r>
  <r>
    <s v="c8ef8bedea4707"/>
    <s v="21/04/2015"/>
    <n v="7"/>
    <x v="1"/>
    <s v="Tricolor/White"/>
    <n v="22"/>
    <x v="2"/>
    <s v="San Antonio"/>
    <x v="7"/>
    <n v="120"/>
    <s v="Dog_Medium"/>
    <n v="150"/>
    <n v="100"/>
  </r>
  <r>
    <s v="853461dfdd24fc"/>
    <s v="30/12/2017"/>
    <n v="4"/>
    <x v="0"/>
    <s v="Brown Tabby/White"/>
    <n v="8.5"/>
    <x v="1"/>
    <s v="Austin"/>
    <x v="0"/>
    <n v="135"/>
    <s v="Cat_Large"/>
    <n v="140"/>
    <n v="0"/>
  </r>
  <r>
    <s v="dc88412c520cd8"/>
    <s v="27/12/2014"/>
    <n v="7"/>
    <x v="0"/>
    <s v="Brown Tabby"/>
    <n v="9"/>
    <x v="1"/>
    <s v="Houston"/>
    <x v="7"/>
    <n v="140"/>
    <s v="Cat_Large"/>
    <n v="140"/>
    <n v="100"/>
  </r>
  <r>
    <s v="5dcb5c22464178"/>
    <s v="05/11/2013"/>
    <n v="8"/>
    <x v="1"/>
    <s v="Cream/White"/>
    <n v="48"/>
    <x v="1"/>
    <s v="Dallas"/>
    <x v="5"/>
    <n v="110"/>
    <s v="Dog_Large"/>
    <n v="175"/>
    <n v="150"/>
  </r>
  <r>
    <s v="0ddb27fcba217f"/>
    <s v="03/05/2017"/>
    <n v="5"/>
    <x v="1"/>
    <s v="Brown Brindle/White"/>
    <n v="33"/>
    <x v="1"/>
    <s v="Fort Worth"/>
    <x v="6"/>
    <n v="100"/>
    <s v="Dog_Large"/>
    <n v="175"/>
    <n v="100"/>
  </r>
  <r>
    <s v="880bd2c650fb0e"/>
    <s v="27/12/2013"/>
    <n v="8"/>
    <x v="1"/>
    <s v="Blue/White"/>
    <n v="6"/>
    <x v="0"/>
    <s v="Houston"/>
    <x v="0"/>
    <n v="140"/>
    <s v="Dog_Small"/>
    <n v="125"/>
    <n v="150"/>
  </r>
  <r>
    <s v="3c8844639b0680"/>
    <s v="15/07/2013"/>
    <n v="8"/>
    <x v="1"/>
    <s v="Tan"/>
    <n v="8"/>
    <x v="0"/>
    <s v="Austin"/>
    <x v="5"/>
    <n v="135"/>
    <s v="Dog_Small"/>
    <n v="125"/>
    <n v="150"/>
  </r>
  <r>
    <s v="8927e76c1a0a7b"/>
    <s v="06/08/2001"/>
    <n v="20"/>
    <x v="1"/>
    <s v="Gold/White"/>
    <n v="27"/>
    <x v="2"/>
    <s v="Dallas"/>
    <x v="0"/>
    <n v="110"/>
    <s v="Dog_Medium"/>
    <n v="150"/>
    <n v="300"/>
  </r>
  <r>
    <s v="f2c5b48bea192d"/>
    <s v="08/11/2018"/>
    <n v="3"/>
    <x v="0"/>
    <s v="Black Smoke"/>
    <n v="6.5"/>
    <x v="2"/>
    <s v="Houston"/>
    <x v="4"/>
    <n v="140"/>
    <s v="Cat_Medium"/>
    <n v="120"/>
    <n v="0"/>
  </r>
  <r>
    <s v="53c54194391536"/>
    <s v="03/11/2010"/>
    <n v="11"/>
    <x v="1"/>
    <s v="White/Black"/>
    <n v="31.5"/>
    <x v="1"/>
    <s v="San Antonio"/>
    <x v="5"/>
    <n v="120"/>
    <s v="Dog_Large"/>
    <n v="175"/>
    <n v="150"/>
  </r>
  <r>
    <s v="8babe84fcb8f52"/>
    <s v="31/03/2019"/>
    <n v="3"/>
    <x v="0"/>
    <s v="Black"/>
    <n v="10"/>
    <x v="1"/>
    <s v="Austin"/>
    <x v="0"/>
    <n v="135"/>
    <s v="Cat_Large"/>
    <n v="140"/>
    <n v="0"/>
  </r>
  <r>
    <s v="747ed40c365305"/>
    <s v="18/03/2004"/>
    <n v="18"/>
    <x v="1"/>
    <s v="Yellow"/>
    <n v="40"/>
    <x v="1"/>
    <s v="Fort Worth"/>
    <x v="2"/>
    <n v="100"/>
    <s v="Dog_Large"/>
    <n v="175"/>
    <n v="300"/>
  </r>
  <r>
    <s v="d8244b89d792be"/>
    <s v="13/07/2009"/>
    <n v="12"/>
    <x v="1"/>
    <s v="Brown/Black"/>
    <n v="16"/>
    <x v="2"/>
    <s v="Fort Worth"/>
    <x v="7"/>
    <n v="100"/>
    <s v="Dog_Medium"/>
    <n v="150"/>
    <n v="150"/>
  </r>
  <r>
    <s v="da6d316bf8bec3"/>
    <s v="08/03/2017"/>
    <n v="5"/>
    <x v="0"/>
    <s v="Black"/>
    <n v="9"/>
    <x v="1"/>
    <s v="San Antonio"/>
    <x v="7"/>
    <n v="120"/>
    <s v="Cat_Large"/>
    <n v="140"/>
    <n v="100"/>
  </r>
  <r>
    <s v="f0e4ec833f9ce4"/>
    <s v="23/11/2010"/>
    <n v="11"/>
    <x v="1"/>
    <s v="Tan/White"/>
    <n v="39"/>
    <x v="1"/>
    <s v="Austin"/>
    <x v="8"/>
    <n v="135"/>
    <s v="Dog_Large"/>
    <n v="175"/>
    <n v="150"/>
  </r>
  <r>
    <s v="4a9e4c78004dbd"/>
    <s v="11/09/2010"/>
    <n v="11"/>
    <x v="0"/>
    <s v="Black/Black"/>
    <n v="4"/>
    <x v="0"/>
    <s v="Houston"/>
    <x v="5"/>
    <n v="140"/>
    <s v="Cat_Small"/>
    <n v="100"/>
    <n v="150"/>
  </r>
  <r>
    <s v="4d8a062021a4ef"/>
    <s v="29/08/2014"/>
    <n v="7"/>
    <x v="0"/>
    <s v="Lynx Point"/>
    <n v="8.5"/>
    <x v="1"/>
    <s v="Dallas"/>
    <x v="5"/>
    <n v="110"/>
    <s v="Cat_Large"/>
    <n v="140"/>
    <n v="100"/>
  </r>
  <r>
    <s v="7ac47b1a6a2ade"/>
    <s v="21/12/2020"/>
    <n v="1"/>
    <x v="1"/>
    <s v="Black/White"/>
    <n v="22"/>
    <x v="2"/>
    <s v="Houston"/>
    <x v="12"/>
    <n v="140"/>
    <s v="Dog_Medium"/>
    <n v="150"/>
    <n v="0"/>
  </r>
  <r>
    <s v="0251b9d41bfbe0"/>
    <s v="13/04/2018"/>
    <n v="4"/>
    <x v="1"/>
    <s v="White"/>
    <n v="14"/>
    <x v="2"/>
    <s v="Fort Worth"/>
    <x v="6"/>
    <n v="100"/>
    <s v="Dog_Medium"/>
    <n v="150"/>
    <n v="0"/>
  </r>
  <r>
    <s v="e0945891b9b657"/>
    <s v="06/08/2014"/>
    <n v="7"/>
    <x v="0"/>
    <s v="Calico"/>
    <n v="2"/>
    <x v="0"/>
    <s v="Houston"/>
    <x v="7"/>
    <n v="140"/>
    <s v="Cat_Small"/>
    <n v="100"/>
    <n v="100"/>
  </r>
  <r>
    <s v="a7faf61e4861bf"/>
    <s v="16/03/2016"/>
    <n v="6"/>
    <x v="1"/>
    <s v="White/Black"/>
    <n v="25"/>
    <x v="2"/>
    <s v="Dallas"/>
    <x v="1"/>
    <n v="110"/>
    <s v="Dog_Medium"/>
    <n v="150"/>
    <n v="100"/>
  </r>
  <r>
    <s v="3307b99f1b6451"/>
    <s v="24/07/2018"/>
    <n v="3"/>
    <x v="0"/>
    <s v="Orange/White"/>
    <n v="2"/>
    <x v="0"/>
    <s v="Houston"/>
    <x v="6"/>
    <n v="140"/>
    <s v="Cat_Small"/>
    <n v="100"/>
    <n v="0"/>
  </r>
  <r>
    <s v="1e49a4e1454d76"/>
    <s v="21/05/2016"/>
    <n v="6"/>
    <x v="0"/>
    <s v="Orange Tabby"/>
    <n v="4"/>
    <x v="0"/>
    <s v="San Antonio"/>
    <x v="6"/>
    <n v="120"/>
    <s v="Cat_Small"/>
    <n v="100"/>
    <n v="100"/>
  </r>
  <r>
    <s v="fa768b39e43fee"/>
    <s v="08/12/2017"/>
    <n v="4"/>
    <x v="1"/>
    <s v="Tan/White"/>
    <n v="48"/>
    <x v="1"/>
    <s v="Austin"/>
    <x v="3"/>
    <n v="135"/>
    <s v="Dog_Large"/>
    <n v="175"/>
    <n v="0"/>
  </r>
  <r>
    <s v="5711ae1ca808ad"/>
    <s v="08/05/2014"/>
    <n v="8"/>
    <x v="1"/>
    <s v="Fawn/White"/>
    <n v="14"/>
    <x v="2"/>
    <s v="Houston"/>
    <x v="5"/>
    <n v="140"/>
    <s v="Dog_Medium"/>
    <n v="150"/>
    <n v="150"/>
  </r>
  <r>
    <s v="63026b932e8d19"/>
    <s v="15/06/2011"/>
    <n v="11"/>
    <x v="1"/>
    <s v="Brown Brindle/White"/>
    <n v="3"/>
    <x v="0"/>
    <s v="San Antonio"/>
    <x v="13"/>
    <n v="120"/>
    <s v="Dog_Small"/>
    <n v="125"/>
    <n v="150"/>
  </r>
  <r>
    <s v="e7d7706e00a179"/>
    <s v="27/01/2016"/>
    <n v="6"/>
    <x v="1"/>
    <s v="Black/Tan"/>
    <n v="11.5"/>
    <x v="2"/>
    <s v="Houston"/>
    <x v="10"/>
    <n v="140"/>
    <s v="Dog_Medium"/>
    <n v="150"/>
    <n v="100"/>
  </r>
  <r>
    <s v="349555cc95ae1a"/>
    <s v="13/05/2017"/>
    <n v="5"/>
    <x v="0"/>
    <s v="Torbie"/>
    <n v="6.5"/>
    <x v="2"/>
    <s v="Fort Worth"/>
    <x v="6"/>
    <n v="100"/>
    <s v="Cat_Medium"/>
    <n v="120"/>
    <n v="100"/>
  </r>
  <r>
    <s v="75303ea0ff596a"/>
    <s v="21/07/2016"/>
    <n v="5"/>
    <x v="0"/>
    <s v="Orange Tabby/White"/>
    <n v="2"/>
    <x v="0"/>
    <s v="Fort Worth"/>
    <x v="12"/>
    <n v="100"/>
    <s v="Cat_Small"/>
    <n v="100"/>
    <n v="100"/>
  </r>
  <r>
    <s v="7aae7abc603fc0"/>
    <s v="06/04/2015"/>
    <n v="7"/>
    <x v="1"/>
    <s v="Black/White"/>
    <n v="47"/>
    <x v="1"/>
    <s v="Dallas"/>
    <x v="12"/>
    <n v="110"/>
    <s v="Dog_Large"/>
    <n v="175"/>
    <n v="100"/>
  </r>
  <r>
    <s v="0f4a4d5a78600f"/>
    <s v="24/04/2017"/>
    <n v="5"/>
    <x v="0"/>
    <s v="Brown Tabby"/>
    <n v="4"/>
    <x v="0"/>
    <s v="Houston"/>
    <x v="6"/>
    <n v="140"/>
    <s v="Cat_Small"/>
    <n v="100"/>
    <n v="100"/>
  </r>
  <r>
    <s v="a9c5b8ff62d359"/>
    <s v="27/02/2019"/>
    <n v="3"/>
    <x v="0"/>
    <s v="Cream Tabby"/>
    <n v="9"/>
    <x v="1"/>
    <s v="San Antonio"/>
    <x v="1"/>
    <n v="120"/>
    <s v="Cat_Large"/>
    <n v="140"/>
    <n v="0"/>
  </r>
  <r>
    <s v="5dac143d0c9e39"/>
    <s v="29/04/2009"/>
    <n v="13"/>
    <x v="1"/>
    <s v="White"/>
    <n v="45"/>
    <x v="1"/>
    <s v="Fort Worth"/>
    <x v="5"/>
    <n v="100"/>
    <s v="Dog_Large"/>
    <n v="175"/>
    <n v="200"/>
  </r>
  <r>
    <s v="376d532b3a9333"/>
    <s v="31/07/2007"/>
    <n v="14"/>
    <x v="1"/>
    <s v="Cream"/>
    <n v="38"/>
    <x v="1"/>
    <s v="Austin"/>
    <x v="6"/>
    <n v="135"/>
    <s v="Dog_Large"/>
    <n v="175"/>
    <n v="200"/>
  </r>
  <r>
    <s v="c5f2aefa2f89a1"/>
    <s v="07/05/2015"/>
    <n v="7"/>
    <x v="0"/>
    <s v="Black"/>
    <n v="8"/>
    <x v="1"/>
    <s v="Dallas"/>
    <x v="7"/>
    <n v="110"/>
    <s v="Cat_Large"/>
    <n v="140"/>
    <n v="100"/>
  </r>
  <r>
    <s v="7b53b7cae9de5b"/>
    <s v="06/04/2019"/>
    <n v="3"/>
    <x v="0"/>
    <s v="Black/White"/>
    <n v="2"/>
    <x v="0"/>
    <s v="Fort Worth"/>
    <x v="12"/>
    <n v="100"/>
    <s v="Cat_Small"/>
    <n v="100"/>
    <n v="0"/>
  </r>
  <r>
    <s v="d95c59d717ab72"/>
    <s v="07/07/2011"/>
    <n v="10"/>
    <x v="1"/>
    <s v="Brown"/>
    <n v="27"/>
    <x v="2"/>
    <s v="Fort Worth"/>
    <x v="7"/>
    <n v="100"/>
    <s v="Dog_Medium"/>
    <n v="150"/>
    <n v="150"/>
  </r>
  <r>
    <s v="6037afaf921c2c"/>
    <s v="10/01/2006"/>
    <n v="16"/>
    <x v="1"/>
    <s v="Brown"/>
    <n v="5"/>
    <x v="0"/>
    <s v="Dallas"/>
    <x v="5"/>
    <n v="110"/>
    <s v="Dog_Small"/>
    <n v="125"/>
    <n v="300"/>
  </r>
  <r>
    <s v="54b9094cece215"/>
    <s v="26/07/2016"/>
    <n v="5"/>
    <x v="0"/>
    <s v="Gray"/>
    <n v="9"/>
    <x v="1"/>
    <s v="Austin"/>
    <x v="5"/>
    <n v="135"/>
    <s v="Cat_Large"/>
    <n v="140"/>
    <n v="100"/>
  </r>
  <r>
    <s v="f105bc710a3431"/>
    <s v="13/03/2014"/>
    <n v="8"/>
    <x v="1"/>
    <s v="Red"/>
    <n v="37"/>
    <x v="1"/>
    <s v="Austin"/>
    <x v="8"/>
    <n v="135"/>
    <s v="Dog_Large"/>
    <n v="175"/>
    <n v="150"/>
  </r>
  <r>
    <s v="1d40414fec35c6"/>
    <s v="17/02/2019"/>
    <n v="3"/>
    <x v="1"/>
    <s v="Buff"/>
    <n v="22"/>
    <x v="2"/>
    <s v="Dallas"/>
    <x v="6"/>
    <n v="110"/>
    <s v="Dog_Medium"/>
    <n v="150"/>
    <n v="0"/>
  </r>
  <r>
    <s v="964453a479669d"/>
    <s v="07/03/2005"/>
    <n v="17"/>
    <x v="0"/>
    <s v="Torbie/White"/>
    <n v="8"/>
    <x v="1"/>
    <s v="Austin"/>
    <x v="1"/>
    <n v="135"/>
    <s v="Cat_Large"/>
    <n v="140"/>
    <n v="300"/>
  </r>
  <r>
    <s v="77c11d16a33564"/>
    <s v="03/12/2001"/>
    <n v="20"/>
    <x v="1"/>
    <s v="White/Brown"/>
    <n v="25"/>
    <x v="2"/>
    <s v="Fort Worth"/>
    <x v="12"/>
    <n v="100"/>
    <s v="Dog_Medium"/>
    <n v="150"/>
    <n v="300"/>
  </r>
  <r>
    <s v="816a3901fe72bd"/>
    <s v="10/02/2013"/>
    <n v="9"/>
    <x v="1"/>
    <s v="Tricolor"/>
    <n v="9"/>
    <x v="0"/>
    <s v="San Antonio"/>
    <x v="0"/>
    <n v="120"/>
    <s v="Dog_Small"/>
    <n v="125"/>
    <n v="150"/>
  </r>
  <r>
    <s v="1769d068537e0b"/>
    <s v="19/11/2013"/>
    <n v="8"/>
    <x v="1"/>
    <s v="Brown Brindle/White"/>
    <n v="48"/>
    <x v="1"/>
    <s v="San Antonio"/>
    <x v="6"/>
    <n v="120"/>
    <s v="Dog_Large"/>
    <n v="175"/>
    <n v="150"/>
  </r>
  <r>
    <s v="dda8cde8b62e2a"/>
    <s v="13/03/2013"/>
    <n v="9"/>
    <x v="1"/>
    <s v="White/Brown Brindle"/>
    <n v="29"/>
    <x v="2"/>
    <s v="Houston"/>
    <x v="7"/>
    <n v="140"/>
    <s v="Dog_Medium"/>
    <n v="150"/>
    <n v="150"/>
  </r>
  <r>
    <s v="d2e00ff48bf6ce"/>
    <s v="08/05/2016"/>
    <n v="6"/>
    <x v="1"/>
    <s v="Black"/>
    <n v="13"/>
    <x v="2"/>
    <s v="Dallas"/>
    <x v="7"/>
    <n v="110"/>
    <s v="Dog_Medium"/>
    <n v="150"/>
    <n v="100"/>
  </r>
  <r>
    <s v="4410dd33a49890"/>
    <s v="03/05/2015"/>
    <n v="7"/>
    <x v="1"/>
    <s v="Black"/>
    <n v="33"/>
    <x v="1"/>
    <s v="Dallas"/>
    <x v="5"/>
    <n v="110"/>
    <s v="Dog_Large"/>
    <n v="175"/>
    <n v="100"/>
  </r>
  <r>
    <s v="fb4f84a5cb0523"/>
    <s v="15/05/2015"/>
    <n v="7"/>
    <x v="0"/>
    <s v="Brown Tabby/White"/>
    <n v="8.5"/>
    <x v="1"/>
    <s v="Fort Worth"/>
    <x v="3"/>
    <n v="100"/>
    <s v="Cat_Large"/>
    <n v="140"/>
    <n v="100"/>
  </r>
  <r>
    <s v="be4fcbb125eca1"/>
    <s v="15/04/2016"/>
    <n v="6"/>
    <x v="0"/>
    <s v="Brown Tabby"/>
    <n v="6"/>
    <x v="2"/>
    <s v="San Antonio"/>
    <x v="1"/>
    <n v="120"/>
    <s v="Cat_Medium"/>
    <n v="120"/>
    <n v="100"/>
  </r>
  <r>
    <s v="17822b076a9d7b"/>
    <s v="18/12/2017"/>
    <n v="4"/>
    <x v="1"/>
    <s v="Brown/White"/>
    <n v="45"/>
    <x v="1"/>
    <s v="Houston"/>
    <x v="6"/>
    <n v="140"/>
    <s v="Dog_Large"/>
    <n v="175"/>
    <n v="0"/>
  </r>
  <r>
    <s v="db431db65b6ddf"/>
    <s v="11/11/2008"/>
    <n v="13"/>
    <x v="0"/>
    <s v="Brown Tabby"/>
    <n v="10"/>
    <x v="1"/>
    <s v="Fort Worth"/>
    <x v="7"/>
    <n v="100"/>
    <s v="Cat_Large"/>
    <n v="140"/>
    <n v="200"/>
  </r>
  <r>
    <s v="1e5337e614c58e"/>
    <s v="17/04/2019"/>
    <n v="3"/>
    <x v="1"/>
    <s v="Tan/Cream"/>
    <n v="14"/>
    <x v="2"/>
    <s v="Houston"/>
    <x v="6"/>
    <n v="140"/>
    <s v="Dog_Medium"/>
    <n v="150"/>
    <n v="0"/>
  </r>
  <r>
    <s v="8846b1cf5c75c9"/>
    <s v="12/09/2012"/>
    <n v="9"/>
    <x v="1"/>
    <s v="Brown/White"/>
    <n v="12"/>
    <x v="2"/>
    <s v="Dallas"/>
    <x v="0"/>
    <n v="110"/>
    <s v="Dog_Medium"/>
    <n v="150"/>
    <n v="150"/>
  </r>
  <r>
    <s v="b96450bdcd70f8"/>
    <s v="22/09/2012"/>
    <n v="9"/>
    <x v="0"/>
    <s v="Calico"/>
    <n v="9"/>
    <x v="1"/>
    <s v="Houston"/>
    <x v="1"/>
    <n v="140"/>
    <s v="Cat_Large"/>
    <n v="140"/>
    <n v="150"/>
  </r>
  <r>
    <s v="d3599ab5727ee1"/>
    <s v="21/03/2014"/>
    <n v="8"/>
    <x v="0"/>
    <s v="Brown Tabby/White"/>
    <n v="8"/>
    <x v="1"/>
    <s v="Dallas"/>
    <x v="7"/>
    <n v="110"/>
    <s v="Cat_Large"/>
    <n v="140"/>
    <n v="150"/>
  </r>
  <r>
    <s v="5022f9ed0b8693"/>
    <s v="28/08/2015"/>
    <n v="6"/>
    <x v="0"/>
    <s v="Black"/>
    <n v="2"/>
    <x v="0"/>
    <s v="San Antonio"/>
    <x v="5"/>
    <n v="120"/>
    <s v="Cat_Small"/>
    <n v="100"/>
    <n v="100"/>
  </r>
  <r>
    <s v="7462984710e9d9"/>
    <s v="12/12/2019"/>
    <n v="2"/>
    <x v="1"/>
    <s v="Brown/Black"/>
    <n v="41"/>
    <x v="1"/>
    <s v="Houston"/>
    <x v="2"/>
    <n v="140"/>
    <s v="Dog_Large"/>
    <n v="175"/>
    <n v="0"/>
  </r>
  <r>
    <s v="ba6d3bca472468"/>
    <s v="11/08/2015"/>
    <n v="6"/>
    <x v="1"/>
    <s v="Fawn/White"/>
    <n v="7"/>
    <x v="0"/>
    <s v="Austin"/>
    <x v="1"/>
    <n v="135"/>
    <s v="Dog_Small"/>
    <n v="125"/>
    <n v="100"/>
  </r>
  <r>
    <s v="c31d12f123b8c1"/>
    <s v="13/03/2019"/>
    <n v="3"/>
    <x v="0"/>
    <s v="Blue/White"/>
    <n v="6.5"/>
    <x v="2"/>
    <s v="Houston"/>
    <x v="11"/>
    <n v="140"/>
    <s v="Cat_Medium"/>
    <n v="120"/>
    <n v="0"/>
  </r>
  <r>
    <s v="cfc16a78eb6dcf"/>
    <s v="14/04/2019"/>
    <n v="3"/>
    <x v="0"/>
    <s v="Black/White"/>
    <n v="4"/>
    <x v="0"/>
    <s v="Houston"/>
    <x v="7"/>
    <n v="140"/>
    <s v="Cat_Small"/>
    <n v="100"/>
    <n v="0"/>
  </r>
  <r>
    <s v="9373f710113320"/>
    <s v="22/11/2003"/>
    <n v="18"/>
    <x v="1"/>
    <s v="Tan"/>
    <n v="11"/>
    <x v="2"/>
    <s v="Austin"/>
    <x v="9"/>
    <n v="135"/>
    <s v="Dog_Medium"/>
    <n v="150"/>
    <n v="300"/>
  </r>
  <r>
    <s v="12629263f19de6"/>
    <s v="19/07/2014"/>
    <n v="7"/>
    <x v="1"/>
    <s v="Brown"/>
    <n v="32"/>
    <x v="1"/>
    <s v="San Antonio"/>
    <x v="6"/>
    <n v="120"/>
    <s v="Dog_Large"/>
    <n v="175"/>
    <n v="100"/>
  </r>
  <r>
    <s v="b98dd3df7d355b"/>
    <s v="29/01/2018"/>
    <n v="4"/>
    <x v="0"/>
    <s v="Black/White"/>
    <n v="3"/>
    <x v="0"/>
    <s v="Houston"/>
    <x v="1"/>
    <n v="140"/>
    <s v="Cat_Small"/>
    <n v="100"/>
    <n v="0"/>
  </r>
  <r>
    <s v="05ed9fedb8609d"/>
    <s v="25/06/2018"/>
    <n v="4"/>
    <x v="1"/>
    <s v="Brown"/>
    <n v="45"/>
    <x v="1"/>
    <s v="San Antonio"/>
    <x v="6"/>
    <n v="120"/>
    <s v="Dog_Large"/>
    <n v="175"/>
    <n v="0"/>
  </r>
  <r>
    <s v="49b28f785688b9"/>
    <s v="25/06/2015"/>
    <n v="7"/>
    <x v="0"/>
    <s v="Calico"/>
    <n v="8.5"/>
    <x v="1"/>
    <s v="Dallas"/>
    <x v="5"/>
    <n v="110"/>
    <s v="Cat_Large"/>
    <n v="140"/>
    <n v="100"/>
  </r>
  <r>
    <s v="fc214d95edd493"/>
    <s v="05/08/2013"/>
    <n v="8"/>
    <x v="1"/>
    <s v="Red/White"/>
    <n v="19"/>
    <x v="2"/>
    <s v="Austin"/>
    <x v="3"/>
    <n v="135"/>
    <s v="Dog_Medium"/>
    <n v="150"/>
    <n v="150"/>
  </r>
  <r>
    <s v="c114eccfa2c1df"/>
    <s v="05/03/2015"/>
    <n v="7"/>
    <x v="1"/>
    <s v="White/Red"/>
    <n v="4"/>
    <x v="0"/>
    <s v="Austin"/>
    <x v="11"/>
    <n v="135"/>
    <s v="Dog_Small"/>
    <n v="125"/>
    <n v="100"/>
  </r>
  <r>
    <s v="ce9bc54c423ab3"/>
    <s v="14/07/2009"/>
    <n v="12"/>
    <x v="1"/>
    <s v="Gold"/>
    <n v="45"/>
    <x v="1"/>
    <s v="San Antonio"/>
    <x v="7"/>
    <n v="120"/>
    <s v="Dog_Large"/>
    <n v="175"/>
    <n v="150"/>
  </r>
  <r>
    <s v="f791659bf68e5a"/>
    <s v="04/03/2020"/>
    <n v="2"/>
    <x v="0"/>
    <s v="Calico"/>
    <n v="6.5"/>
    <x v="2"/>
    <s v="Houston"/>
    <x v="4"/>
    <n v="140"/>
    <s v="Cat_Medium"/>
    <n v="120"/>
    <n v="0"/>
  </r>
  <r>
    <s v="13e11f9dec3a51"/>
    <s v="08/10/2016"/>
    <n v="5"/>
    <x v="1"/>
    <s v="Black/Black"/>
    <n v="41"/>
    <x v="1"/>
    <s v="Fort Worth"/>
    <x v="6"/>
    <n v="100"/>
    <s v="Dog_Large"/>
    <n v="175"/>
    <n v="100"/>
  </r>
  <r>
    <s v="90523039033235"/>
    <s v="15/05/2015"/>
    <n v="7"/>
    <x v="0"/>
    <s v="Black/White"/>
    <n v="8"/>
    <x v="1"/>
    <s v="Dallas"/>
    <x v="0"/>
    <n v="110"/>
    <s v="Cat_Large"/>
    <n v="140"/>
    <n v="100"/>
  </r>
  <r>
    <s v="ae9e843d23e6bd"/>
    <s v="15/11/2017"/>
    <n v="4"/>
    <x v="1"/>
    <s v="Black/Tricolor"/>
    <n v="21"/>
    <x v="2"/>
    <s v="Austin"/>
    <x v="1"/>
    <n v="135"/>
    <s v="Dog_Medium"/>
    <n v="150"/>
    <n v="0"/>
  </r>
  <r>
    <s v="cc6566e990709d"/>
    <s v="14/06/2010"/>
    <n v="12"/>
    <x v="1"/>
    <s v="Blue/White"/>
    <n v="44"/>
    <x v="1"/>
    <s v="Houston"/>
    <x v="7"/>
    <n v="140"/>
    <s v="Dog_Large"/>
    <n v="175"/>
    <n v="150"/>
  </r>
  <r>
    <s v="1f82fe4c189097"/>
    <s v="11/06/2019"/>
    <n v="3"/>
    <x v="0"/>
    <s v="Orange Tabby/White"/>
    <n v="6.5"/>
    <x v="2"/>
    <s v="San Antonio"/>
    <x v="6"/>
    <n v="120"/>
    <s v="Cat_Medium"/>
    <n v="120"/>
    <n v="0"/>
  </r>
  <r>
    <s v="5fc86d64090955"/>
    <s v="20/03/2014"/>
    <n v="8"/>
    <x v="1"/>
    <s v="Black"/>
    <n v="5"/>
    <x v="0"/>
    <s v="Houston"/>
    <x v="5"/>
    <n v="140"/>
    <s v="Dog_Small"/>
    <n v="125"/>
    <n v="150"/>
  </r>
  <r>
    <s v="43b5902068574c"/>
    <s v="25/05/2013"/>
    <n v="9"/>
    <x v="1"/>
    <s v="Red/Tan"/>
    <n v="26"/>
    <x v="2"/>
    <s v="Austin"/>
    <x v="5"/>
    <n v="135"/>
    <s v="Dog_Medium"/>
    <n v="150"/>
    <n v="150"/>
  </r>
  <r>
    <s v="b6cea4bf3aab2d"/>
    <s v="12/08/2019"/>
    <n v="2"/>
    <x v="0"/>
    <s v="Blue Tabby"/>
    <n v="6.5"/>
    <x v="2"/>
    <s v="Houston"/>
    <x v="1"/>
    <n v="140"/>
    <s v="Cat_Medium"/>
    <n v="120"/>
    <n v="0"/>
  </r>
  <r>
    <s v="7e43461c236fa4"/>
    <s v="15/06/2015"/>
    <n v="7"/>
    <x v="1"/>
    <s v="Red"/>
    <n v="15"/>
    <x v="2"/>
    <s v="Houston"/>
    <x v="0"/>
    <n v="140"/>
    <s v="Dog_Medium"/>
    <n v="150"/>
    <n v="100"/>
  </r>
  <r>
    <s v="2e1cc903a272cd"/>
    <s v="30/05/2014"/>
    <n v="8"/>
    <x v="1"/>
    <s v="Black/White"/>
    <n v="42"/>
    <x v="1"/>
    <s v="Houston"/>
    <x v="6"/>
    <n v="140"/>
    <s v="Dog_Large"/>
    <n v="175"/>
    <n v="150"/>
  </r>
  <r>
    <s v="a9d4f9b51f2d95"/>
    <s v="18/09/2013"/>
    <n v="8"/>
    <x v="1"/>
    <s v="Brown/White"/>
    <n v="28"/>
    <x v="2"/>
    <s v="Dallas"/>
    <x v="1"/>
    <n v="110"/>
    <s v="Dog_Medium"/>
    <n v="150"/>
    <n v="150"/>
  </r>
  <r>
    <s v="d8b4855a9a78ba"/>
    <s v="20/04/2017"/>
    <n v="5"/>
    <x v="0"/>
    <s v="Orange Tabby/White"/>
    <n v="2"/>
    <x v="0"/>
    <s v="San Antonio"/>
    <x v="7"/>
    <n v="120"/>
    <s v="Cat_Small"/>
    <n v="100"/>
    <n v="100"/>
  </r>
  <r>
    <s v="69914ff903c73f"/>
    <s v="20/05/2012"/>
    <n v="10"/>
    <x v="1"/>
    <s v="Tan/White"/>
    <n v="12"/>
    <x v="2"/>
    <s v="Fort Worth"/>
    <x v="2"/>
    <n v="100"/>
    <s v="Dog_Medium"/>
    <n v="150"/>
    <n v="150"/>
  </r>
  <r>
    <s v="2c7158c4761feb"/>
    <s v="26/12/2011"/>
    <n v="10"/>
    <x v="1"/>
    <s v="Gray/White"/>
    <n v="38"/>
    <x v="1"/>
    <s v="Houston"/>
    <x v="6"/>
    <n v="140"/>
    <s v="Dog_Large"/>
    <n v="175"/>
    <n v="150"/>
  </r>
  <r>
    <s v="19200fb2e880c0"/>
    <s v="14/03/2013"/>
    <n v="9"/>
    <x v="1"/>
    <s v="Black Smoke/White"/>
    <n v="44"/>
    <x v="1"/>
    <s v="Dallas"/>
    <x v="6"/>
    <n v="110"/>
    <s v="Dog_Large"/>
    <n v="175"/>
    <n v="150"/>
  </r>
  <r>
    <s v="a035dcf7b1cc8a"/>
    <s v="13/05/2015"/>
    <n v="7"/>
    <x v="0"/>
    <s v="Brown Tabby"/>
    <n v="6.5"/>
    <x v="2"/>
    <s v="Houston"/>
    <x v="1"/>
    <n v="140"/>
    <s v="Cat_Medium"/>
    <n v="120"/>
    <n v="100"/>
  </r>
  <r>
    <s v="72cb4038fdf81d"/>
    <s v="18/05/2017"/>
    <n v="5"/>
    <x v="1"/>
    <s v="Red"/>
    <n v="31.5"/>
    <x v="1"/>
    <s v="Dallas"/>
    <x v="2"/>
    <n v="110"/>
    <s v="Dog_Large"/>
    <n v="175"/>
    <n v="100"/>
  </r>
  <r>
    <s v="dbd6d6e0929d94"/>
    <s v="15/05/2018"/>
    <n v="4"/>
    <x v="0"/>
    <s v="Tortie"/>
    <n v="2"/>
    <x v="0"/>
    <s v="San Antonio"/>
    <x v="7"/>
    <n v="120"/>
    <s v="Cat_Small"/>
    <n v="100"/>
    <n v="0"/>
  </r>
  <r>
    <s v="bbeac5c0038237"/>
    <s v="04/07/2015"/>
    <n v="6"/>
    <x v="1"/>
    <s v="Brown Brindle"/>
    <n v="23"/>
    <x v="2"/>
    <s v="San Antonio"/>
    <x v="1"/>
    <n v="120"/>
    <s v="Dog_Medium"/>
    <n v="150"/>
    <n v="100"/>
  </r>
  <r>
    <s v="16717596620f73"/>
    <s v="12/09/2016"/>
    <n v="5"/>
    <x v="0"/>
    <s v="Black/Black"/>
    <n v="8"/>
    <x v="1"/>
    <s v="San Antonio"/>
    <x v="6"/>
    <n v="120"/>
    <s v="Cat_Large"/>
    <n v="140"/>
    <n v="100"/>
  </r>
  <r>
    <s v="87c12f2a72c918"/>
    <s v="04/09/2018"/>
    <n v="3"/>
    <x v="0"/>
    <s v="Cream Tabby/White"/>
    <n v="4"/>
    <x v="0"/>
    <s v="Dallas"/>
    <x v="0"/>
    <n v="110"/>
    <s v="Cat_Small"/>
    <n v="100"/>
    <n v="0"/>
  </r>
  <r>
    <s v="3443d90119b461"/>
    <s v="28/04/2015"/>
    <n v="7"/>
    <x v="0"/>
    <s v="White/Black"/>
    <n v="2"/>
    <x v="0"/>
    <s v="Fort Worth"/>
    <x v="6"/>
    <n v="100"/>
    <s v="Cat_Small"/>
    <n v="100"/>
    <n v="100"/>
  </r>
  <r>
    <s v="e100b2fac55519"/>
    <s v="02/10/2017"/>
    <n v="4"/>
    <x v="1"/>
    <s v="Brown/White"/>
    <n v="21"/>
    <x v="2"/>
    <s v="Austin"/>
    <x v="7"/>
    <n v="135"/>
    <s v="Dog_Medium"/>
    <n v="150"/>
    <n v="0"/>
  </r>
  <r>
    <s v="ba1318f809274c"/>
    <s v="24/03/2016"/>
    <n v="6"/>
    <x v="0"/>
    <s v="Blue/White"/>
    <n v="8.5"/>
    <x v="1"/>
    <s v="San Antonio"/>
    <x v="1"/>
    <n v="120"/>
    <s v="Cat_Large"/>
    <n v="140"/>
    <n v="100"/>
  </r>
  <r>
    <s v="778802ec4b37cd"/>
    <s v="27/04/2015"/>
    <n v="7"/>
    <x v="0"/>
    <s v="Blue/White"/>
    <n v="2"/>
    <x v="0"/>
    <s v="Dallas"/>
    <x v="12"/>
    <n v="110"/>
    <s v="Cat_Small"/>
    <n v="100"/>
    <n v="100"/>
  </r>
  <r>
    <s v="954d7525300f94"/>
    <s v="16/11/2018"/>
    <n v="3"/>
    <x v="1"/>
    <s v="Red Tick/Tricolor"/>
    <n v="33"/>
    <x v="1"/>
    <s v="Austin"/>
    <x v="1"/>
    <n v="135"/>
    <s v="Dog_Large"/>
    <n v="175"/>
    <n v="0"/>
  </r>
  <r>
    <s v="625a4869f7c05c"/>
    <s v="05/10/2014"/>
    <n v="7"/>
    <x v="0"/>
    <s v="Silver Tabby"/>
    <n v="2"/>
    <x v="0"/>
    <s v="Houston"/>
    <x v="13"/>
    <n v="140"/>
    <s v="Cat_Small"/>
    <n v="100"/>
    <n v="100"/>
  </r>
  <r>
    <s v="6a53c1d0068802"/>
    <s v="28/11/2006"/>
    <n v="15"/>
    <x v="1"/>
    <s v="Black/White"/>
    <n v="11"/>
    <x v="2"/>
    <s v="Houston"/>
    <x v="2"/>
    <n v="140"/>
    <s v="Dog_Medium"/>
    <n v="150"/>
    <n v="200"/>
  </r>
  <r>
    <s v="f4451316d21101"/>
    <s v="30/11/2011"/>
    <n v="10"/>
    <x v="0"/>
    <s v="Blue Tabby/White"/>
    <n v="6"/>
    <x v="2"/>
    <s v="San Antonio"/>
    <x v="4"/>
    <n v="120"/>
    <s v="Cat_Medium"/>
    <n v="120"/>
    <n v="150"/>
  </r>
  <r>
    <s v="4c7aba9a135668"/>
    <s v="11/01/2012"/>
    <n v="10"/>
    <x v="1"/>
    <s v="Tan"/>
    <n v="9"/>
    <x v="0"/>
    <s v="San Antonio"/>
    <x v="5"/>
    <n v="120"/>
    <s v="Dog_Small"/>
    <n v="125"/>
    <n v="150"/>
  </r>
  <r>
    <s v="b6620f45be6cf1"/>
    <s v="10/03/2013"/>
    <n v="9"/>
    <x v="1"/>
    <s v="Brown/White"/>
    <n v="17"/>
    <x v="2"/>
    <s v="Austin"/>
    <x v="1"/>
    <n v="135"/>
    <s v="Dog_Medium"/>
    <n v="150"/>
    <n v="150"/>
  </r>
  <r>
    <s v="716f214547e6cc"/>
    <s v="29/12/2018"/>
    <n v="3"/>
    <x v="1"/>
    <s v="Black/White"/>
    <n v="48"/>
    <x v="1"/>
    <s v="Houston"/>
    <x v="2"/>
    <n v="140"/>
    <s v="Dog_Large"/>
    <n v="175"/>
    <n v="0"/>
  </r>
  <r>
    <s v="2dd088f7c26e43"/>
    <s v="01/08/2016"/>
    <n v="5"/>
    <x v="1"/>
    <s v="Brown"/>
    <n v="14"/>
    <x v="2"/>
    <s v="Houston"/>
    <x v="6"/>
    <n v="140"/>
    <s v="Dog_Medium"/>
    <n v="150"/>
    <n v="100"/>
  </r>
  <r>
    <s v="8c3e5d8eb9d8f7"/>
    <s v="17/06/2018"/>
    <n v="4"/>
    <x v="1"/>
    <s v="Black/White"/>
    <n v="31.5"/>
    <x v="1"/>
    <s v="San Antonio"/>
    <x v="0"/>
    <n v="120"/>
    <s v="Dog_Large"/>
    <n v="175"/>
    <n v="0"/>
  </r>
  <r>
    <s v="5b37533aa2ce43"/>
    <s v="24/04/2018"/>
    <n v="4"/>
    <x v="1"/>
    <s v="Brown/White"/>
    <n v="23"/>
    <x v="2"/>
    <s v="Austin"/>
    <x v="5"/>
    <n v="135"/>
    <s v="Dog_Medium"/>
    <n v="150"/>
    <n v="0"/>
  </r>
  <r>
    <s v="b9a23386f41919"/>
    <s v="17/01/2017"/>
    <n v="5"/>
    <x v="1"/>
    <s v="White"/>
    <n v="14"/>
    <x v="2"/>
    <s v="Fort Worth"/>
    <x v="1"/>
    <n v="100"/>
    <s v="Dog_Medium"/>
    <n v="150"/>
    <n v="100"/>
  </r>
  <r>
    <s v="4bfd0ddbbd0b63"/>
    <s v="08/03/2014"/>
    <n v="8"/>
    <x v="1"/>
    <s v="Tan"/>
    <n v="49"/>
    <x v="1"/>
    <s v="San Antonio"/>
    <x v="5"/>
    <n v="120"/>
    <s v="Dog_Large"/>
    <n v="175"/>
    <n v="150"/>
  </r>
  <r>
    <s v="694eddd8b75e8f"/>
    <s v="05/04/2013"/>
    <n v="9"/>
    <x v="0"/>
    <s v="Torbie"/>
    <n v="10"/>
    <x v="1"/>
    <s v="Austin"/>
    <x v="2"/>
    <n v="135"/>
    <s v="Cat_Large"/>
    <n v="140"/>
    <n v="150"/>
  </r>
  <r>
    <s v="56d84b72ad4b79"/>
    <s v="03/11/2005"/>
    <n v="16"/>
    <x v="1"/>
    <s v="Brown/White"/>
    <n v="24"/>
    <x v="2"/>
    <s v="Austin"/>
    <x v="5"/>
    <n v="135"/>
    <s v="Dog_Medium"/>
    <n v="150"/>
    <n v="300"/>
  </r>
  <r>
    <s v="625121733e53ed"/>
    <s v="15/04/2016"/>
    <n v="6"/>
    <x v="0"/>
    <s v="Brown Tabby"/>
    <n v="6.5"/>
    <x v="2"/>
    <s v="San Antonio"/>
    <x v="13"/>
    <n v="120"/>
    <s v="Cat_Medium"/>
    <n v="120"/>
    <n v="100"/>
  </r>
  <r>
    <s v="9ce9b983c1d020"/>
    <s v="22/08/2014"/>
    <n v="7"/>
    <x v="1"/>
    <s v="Red"/>
    <n v="5"/>
    <x v="0"/>
    <s v="Houston"/>
    <x v="1"/>
    <n v="140"/>
    <s v="Dog_Small"/>
    <n v="125"/>
    <n v="100"/>
  </r>
  <r>
    <s v="799988f9882b9b"/>
    <s v="16/01/2013"/>
    <n v="9"/>
    <x v="0"/>
    <s v="Brown Tabby/White"/>
    <n v="10"/>
    <x v="1"/>
    <s v="San Antonio"/>
    <x v="12"/>
    <n v="120"/>
    <s v="Cat_Large"/>
    <n v="140"/>
    <n v="150"/>
  </r>
  <r>
    <s v="65f06c7cab5cef"/>
    <s v="12/10/2016"/>
    <n v="5"/>
    <x v="1"/>
    <s v="Blue/White"/>
    <n v="21"/>
    <x v="2"/>
    <s v="Austin"/>
    <x v="2"/>
    <n v="135"/>
    <s v="Dog_Medium"/>
    <n v="150"/>
    <n v="100"/>
  </r>
  <r>
    <s v="b4d151cd39a516"/>
    <s v="01/05/2019"/>
    <n v="3"/>
    <x v="0"/>
    <s v="Black/White"/>
    <n v="6"/>
    <x v="2"/>
    <s v="Austin"/>
    <x v="1"/>
    <n v="135"/>
    <s v="Cat_Medium"/>
    <n v="120"/>
    <n v="0"/>
  </r>
  <r>
    <s v="05549bfd93b24d"/>
    <s v="16/11/2015"/>
    <n v="6"/>
    <x v="1"/>
    <s v="Black/White"/>
    <n v="18"/>
    <x v="2"/>
    <s v="Dallas"/>
    <x v="6"/>
    <n v="110"/>
    <s v="Dog_Medium"/>
    <n v="150"/>
    <n v="100"/>
  </r>
  <r>
    <s v="56e5e30069e91e"/>
    <s v="09/11/2018"/>
    <n v="3"/>
    <x v="1"/>
    <s v="White/Red Merle"/>
    <n v="16"/>
    <x v="2"/>
    <s v="Austin"/>
    <x v="5"/>
    <n v="135"/>
    <s v="Dog_Medium"/>
    <n v="150"/>
    <n v="0"/>
  </r>
  <r>
    <s v="42cc11b1430290"/>
    <s v="15/10/2020"/>
    <n v="1"/>
    <x v="1"/>
    <s v="Brown Merle/White"/>
    <n v="27"/>
    <x v="2"/>
    <s v="Fort Worth"/>
    <x v="5"/>
    <n v="100"/>
    <s v="Dog_Medium"/>
    <n v="150"/>
    <n v="0"/>
  </r>
  <r>
    <s v="2627ec37c49e72"/>
    <s v="09/12/2018"/>
    <n v="3"/>
    <x v="1"/>
    <s v="Tricolor"/>
    <n v="4"/>
    <x v="0"/>
    <s v="San Antonio"/>
    <x v="6"/>
    <n v="120"/>
    <s v="Dog_Small"/>
    <n v="125"/>
    <n v="0"/>
  </r>
  <r>
    <s v="8ea9441b7679fb"/>
    <s v="27/01/2004"/>
    <n v="18"/>
    <x v="1"/>
    <s v="White/Tan"/>
    <n v="47"/>
    <x v="1"/>
    <s v="Houston"/>
    <x v="0"/>
    <n v="140"/>
    <s v="Dog_Large"/>
    <n v="175"/>
    <n v="300"/>
  </r>
  <r>
    <s v="3001b3446d2e4f"/>
    <s v="29/10/2015"/>
    <n v="6"/>
    <x v="1"/>
    <s v="Black/White"/>
    <n v="49"/>
    <x v="1"/>
    <s v="Austin"/>
    <x v="6"/>
    <n v="135"/>
    <s v="Dog_Large"/>
    <n v="175"/>
    <n v="100"/>
  </r>
  <r>
    <s v="6eb67b56e04ecb"/>
    <s v="25/10/2016"/>
    <n v="5"/>
    <x v="0"/>
    <s v="Lynx Point"/>
    <n v="9"/>
    <x v="1"/>
    <s v="Austin"/>
    <x v="2"/>
    <n v="135"/>
    <s v="Cat_Large"/>
    <n v="140"/>
    <n v="100"/>
  </r>
  <r>
    <s v="058a8cadb648cc"/>
    <s v="14/09/2016"/>
    <n v="5"/>
    <x v="0"/>
    <s v="Cream Tabby"/>
    <n v="9"/>
    <x v="1"/>
    <s v="Dallas"/>
    <x v="6"/>
    <n v="110"/>
    <s v="Cat_Large"/>
    <n v="140"/>
    <n v="100"/>
  </r>
  <r>
    <s v="8cda59ff66e0c9"/>
    <s v="24/08/2014"/>
    <n v="7"/>
    <x v="0"/>
    <s v="Black/White"/>
    <n v="2"/>
    <x v="0"/>
    <s v="Austin"/>
    <x v="0"/>
    <n v="135"/>
    <s v="Cat_Small"/>
    <n v="100"/>
    <n v="100"/>
  </r>
  <r>
    <s v="4b2bffb6171a00"/>
    <s v="21/11/2015"/>
    <n v="6"/>
    <x v="1"/>
    <s v="Gray/White"/>
    <n v="18"/>
    <x v="2"/>
    <s v="Dallas"/>
    <x v="5"/>
    <n v="110"/>
    <s v="Dog_Medium"/>
    <n v="150"/>
    <n v="100"/>
  </r>
  <r>
    <s v="c71e9933d24623"/>
    <s v="01/10/2012"/>
    <n v="9"/>
    <x v="1"/>
    <s v="Tan/Cream"/>
    <n v="38"/>
    <x v="1"/>
    <s v="Houston"/>
    <x v="7"/>
    <n v="140"/>
    <s v="Dog_Large"/>
    <n v="175"/>
    <n v="150"/>
  </r>
  <r>
    <s v="843b7522b8640c"/>
    <s v="17/09/2019"/>
    <n v="2"/>
    <x v="1"/>
    <s v="Brown/Tricolor"/>
    <n v="37"/>
    <x v="1"/>
    <s v="San Antonio"/>
    <x v="0"/>
    <n v="120"/>
    <s v="Dog_Large"/>
    <n v="175"/>
    <n v="0"/>
  </r>
  <r>
    <s v="784370eda1bb53"/>
    <s v="16/04/2012"/>
    <n v="10"/>
    <x v="1"/>
    <s v="White/Tan"/>
    <n v="19"/>
    <x v="2"/>
    <s v="Houston"/>
    <x v="12"/>
    <n v="140"/>
    <s v="Dog_Medium"/>
    <n v="150"/>
    <n v="150"/>
  </r>
  <r>
    <s v="5fb802ab74c1a6"/>
    <s v="05/06/2016"/>
    <n v="6"/>
    <x v="1"/>
    <s v="White"/>
    <n v="27"/>
    <x v="2"/>
    <s v="Austin"/>
    <x v="5"/>
    <n v="135"/>
    <s v="Dog_Medium"/>
    <n v="150"/>
    <n v="100"/>
  </r>
  <r>
    <s v="5b7ddcc52d9cb1"/>
    <s v="06/02/2017"/>
    <n v="5"/>
    <x v="1"/>
    <s v="Blue Tick/White"/>
    <n v="28"/>
    <x v="2"/>
    <s v="Dallas"/>
    <x v="5"/>
    <n v="110"/>
    <s v="Dog_Medium"/>
    <n v="150"/>
    <n v="100"/>
  </r>
  <r>
    <s v="fd0a1a04625837"/>
    <s v="06/04/2018"/>
    <n v="4"/>
    <x v="0"/>
    <s v="Black"/>
    <n v="3"/>
    <x v="0"/>
    <s v="Fort Worth"/>
    <x v="3"/>
    <n v="100"/>
    <s v="Cat_Small"/>
    <n v="100"/>
    <n v="0"/>
  </r>
  <r>
    <s v="44bf8550ac5073"/>
    <s v="01/06/2013"/>
    <n v="9"/>
    <x v="0"/>
    <s v="Blue"/>
    <n v="6"/>
    <x v="2"/>
    <s v="Austin"/>
    <x v="5"/>
    <n v="135"/>
    <s v="Cat_Medium"/>
    <n v="120"/>
    <n v="150"/>
  </r>
  <r>
    <s v="8d507ad8a9ae52"/>
    <s v="27/02/2016"/>
    <n v="6"/>
    <x v="1"/>
    <s v="White"/>
    <n v="48"/>
    <x v="1"/>
    <s v="Austin"/>
    <x v="0"/>
    <n v="135"/>
    <s v="Dog_Large"/>
    <n v="175"/>
    <n v="100"/>
  </r>
  <r>
    <s v="15f021058a8286"/>
    <s v="16/02/2019"/>
    <n v="3"/>
    <x v="0"/>
    <s v="Brown Tabby"/>
    <n v="4"/>
    <x v="0"/>
    <s v="San Antonio"/>
    <x v="6"/>
    <n v="120"/>
    <s v="Cat_Small"/>
    <n v="100"/>
    <n v="0"/>
  </r>
  <r>
    <s v="32711aa8d206db"/>
    <s v="23/09/2018"/>
    <n v="3"/>
    <x v="0"/>
    <s v="Torbie"/>
    <n v="8.5"/>
    <x v="1"/>
    <s v="Dallas"/>
    <x v="6"/>
    <n v="110"/>
    <s v="Cat_Large"/>
    <n v="140"/>
    <n v="0"/>
  </r>
  <r>
    <s v="93905dd1cee74f"/>
    <s v="05/01/2018"/>
    <n v="4"/>
    <x v="1"/>
    <s v="Black"/>
    <n v="5"/>
    <x v="0"/>
    <s v="Fort Worth"/>
    <x v="9"/>
    <n v="100"/>
    <s v="Dog_Small"/>
    <n v="125"/>
    <n v="0"/>
  </r>
  <r>
    <s v="a484e500fd1afa"/>
    <s v="06/11/2013"/>
    <n v="8"/>
    <x v="1"/>
    <s v="White"/>
    <n v="7"/>
    <x v="0"/>
    <s v="Austin"/>
    <x v="1"/>
    <n v="135"/>
    <s v="Dog_Small"/>
    <n v="125"/>
    <n v="150"/>
  </r>
  <r>
    <s v="30fdbf3bb15e7f"/>
    <s v="02/06/2016"/>
    <n v="6"/>
    <x v="1"/>
    <s v="Black Brindle"/>
    <n v="39"/>
    <x v="1"/>
    <s v="Houston"/>
    <x v="6"/>
    <n v="140"/>
    <s v="Dog_Large"/>
    <n v="175"/>
    <n v="100"/>
  </r>
  <r>
    <s v="928120c71b40ac"/>
    <s v="23/06/2016"/>
    <n v="6"/>
    <x v="0"/>
    <s v="Torbie/White"/>
    <n v="9"/>
    <x v="1"/>
    <s v="Houston"/>
    <x v="9"/>
    <n v="140"/>
    <s v="Cat_Large"/>
    <n v="140"/>
    <n v="100"/>
  </r>
  <r>
    <s v="7a28b657028f94"/>
    <s v="04/08/2015"/>
    <n v="6"/>
    <x v="1"/>
    <s v="Blue/Gray"/>
    <n v="33"/>
    <x v="1"/>
    <s v="San Antonio"/>
    <x v="12"/>
    <n v="120"/>
    <s v="Dog_Large"/>
    <n v="175"/>
    <n v="100"/>
  </r>
  <r>
    <s v="fe06aaa47a68ee"/>
    <s v="26/05/2018"/>
    <n v="4"/>
    <x v="0"/>
    <s v="Orange Tabby/White"/>
    <n v="8"/>
    <x v="1"/>
    <s v="Austin"/>
    <x v="3"/>
    <n v="135"/>
    <s v="Cat_Large"/>
    <n v="140"/>
    <n v="0"/>
  </r>
  <r>
    <s v="3b5d10ad472d2a"/>
    <s v="12/09/2015"/>
    <n v="6"/>
    <x v="0"/>
    <s v="Torbie/White"/>
    <n v="8.5"/>
    <x v="1"/>
    <s v="Austin"/>
    <x v="5"/>
    <n v="135"/>
    <s v="Cat_Large"/>
    <n v="140"/>
    <n v="100"/>
  </r>
  <r>
    <s v="127a6290b3bc0a"/>
    <s v="10/11/2017"/>
    <n v="4"/>
    <x v="1"/>
    <s v="White/Brown"/>
    <n v="7"/>
    <x v="0"/>
    <s v="Houston"/>
    <x v="6"/>
    <n v="140"/>
    <s v="Dog_Small"/>
    <n v="125"/>
    <n v="0"/>
  </r>
  <r>
    <s v="2a7ce8bcb188b9"/>
    <s v="07/06/2012"/>
    <n v="10"/>
    <x v="0"/>
    <s v="White/Black"/>
    <n v="6"/>
    <x v="2"/>
    <s v="Austin"/>
    <x v="6"/>
    <n v="135"/>
    <s v="Cat_Medium"/>
    <n v="120"/>
    <n v="150"/>
  </r>
  <r>
    <s v="7cf06b540a378b"/>
    <s v="24/07/2018"/>
    <n v="3"/>
    <x v="0"/>
    <s v="Black"/>
    <n v="10"/>
    <x v="1"/>
    <s v="Dallas"/>
    <x v="0"/>
    <n v="110"/>
    <s v="Cat_Large"/>
    <n v="140"/>
    <n v="0"/>
  </r>
  <r>
    <s v="9f8001cc1e98ea"/>
    <s v="30/07/2017"/>
    <n v="4"/>
    <x v="0"/>
    <s v="White/Orange Tabby"/>
    <n v="3"/>
    <x v="0"/>
    <s v="Austin"/>
    <x v="1"/>
    <n v="135"/>
    <s v="Cat_Small"/>
    <n v="100"/>
    <n v="0"/>
  </r>
  <r>
    <s v="756fdb11120f71"/>
    <s v="10/06/2016"/>
    <n v="6"/>
    <x v="1"/>
    <s v="Black/White"/>
    <n v="27"/>
    <x v="2"/>
    <s v="Austin"/>
    <x v="12"/>
    <n v="135"/>
    <s v="Dog_Medium"/>
    <n v="150"/>
    <n v="100"/>
  </r>
  <r>
    <s v="1b13c220d0dcd7"/>
    <s v="19/11/2005"/>
    <n v="16"/>
    <x v="1"/>
    <s v="Black/White"/>
    <n v="11"/>
    <x v="2"/>
    <s v="Houston"/>
    <x v="6"/>
    <n v="140"/>
    <s v="Dog_Medium"/>
    <n v="150"/>
    <n v="300"/>
  </r>
  <r>
    <s v="3dad470f16bdc2"/>
    <s v="20/10/2013"/>
    <n v="8"/>
    <x v="0"/>
    <s v="Black/White"/>
    <n v="9"/>
    <x v="1"/>
    <s v="San Antonio"/>
    <x v="5"/>
    <n v="120"/>
    <s v="Cat_Large"/>
    <n v="140"/>
    <n v="150"/>
  </r>
  <r>
    <s v="7f5efd1c55aa50"/>
    <s v="10/03/2018"/>
    <n v="4"/>
    <x v="0"/>
    <s v="Black/White"/>
    <n v="3"/>
    <x v="0"/>
    <s v="San Antonio"/>
    <x v="0"/>
    <n v="120"/>
    <s v="Cat_Small"/>
    <n v="100"/>
    <n v="0"/>
  </r>
  <r>
    <s v="4e45466147dadc"/>
    <s v="15/06/2015"/>
    <n v="7"/>
    <x v="1"/>
    <s v="Red"/>
    <n v="14"/>
    <x v="2"/>
    <s v="San Antonio"/>
    <x v="5"/>
    <n v="120"/>
    <s v="Dog_Medium"/>
    <n v="150"/>
    <n v="100"/>
  </r>
  <r>
    <s v="eb4cbbded1120e"/>
    <s v="13/09/2017"/>
    <n v="4"/>
    <x v="0"/>
    <s v="Blue Tabby"/>
    <n v="2"/>
    <x v="0"/>
    <s v="Austin"/>
    <x v="8"/>
    <n v="135"/>
    <s v="Cat_Small"/>
    <n v="100"/>
    <n v="0"/>
  </r>
  <r>
    <s v="df0cba8b8f3106"/>
    <s v="06/10/2016"/>
    <n v="5"/>
    <x v="1"/>
    <s v="Black/White"/>
    <n v="25"/>
    <x v="2"/>
    <s v="Dallas"/>
    <x v="7"/>
    <n v="110"/>
    <s v="Dog_Medium"/>
    <n v="150"/>
    <n v="100"/>
  </r>
  <r>
    <s v="e9fd8c0ea17689"/>
    <s v="17/04/2016"/>
    <n v="6"/>
    <x v="0"/>
    <s v="White/Gray"/>
    <n v="8"/>
    <x v="1"/>
    <s v="Dallas"/>
    <x v="10"/>
    <n v="110"/>
    <s v="Cat_Large"/>
    <n v="140"/>
    <n v="100"/>
  </r>
  <r>
    <s v="b614581700816a"/>
    <s v="18/11/2011"/>
    <n v="10"/>
    <x v="1"/>
    <s v="Black/White"/>
    <n v="4"/>
    <x v="0"/>
    <s v="Dallas"/>
    <x v="1"/>
    <n v="110"/>
    <s v="Dog_Small"/>
    <n v="125"/>
    <n v="150"/>
  </r>
  <r>
    <s v="5e9f26e302f60d"/>
    <s v="01/11/2011"/>
    <n v="10"/>
    <x v="1"/>
    <s v="Brown/White"/>
    <n v="26"/>
    <x v="2"/>
    <s v="San Antonio"/>
    <x v="5"/>
    <n v="120"/>
    <s v="Dog_Medium"/>
    <n v="150"/>
    <n v="150"/>
  </r>
  <r>
    <s v="76dafb6a322968"/>
    <s v="24/08/2012"/>
    <n v="9"/>
    <x v="1"/>
    <s v="Brown"/>
    <n v="36"/>
    <x v="1"/>
    <s v="Austin"/>
    <x v="12"/>
    <n v="135"/>
    <s v="Dog_Large"/>
    <n v="175"/>
    <n v="150"/>
  </r>
  <r>
    <s v="d6ce6c181bcffa"/>
    <s v="20/06/2015"/>
    <n v="7"/>
    <x v="1"/>
    <s v="Black"/>
    <n v="35"/>
    <x v="1"/>
    <s v="Fort Worth"/>
    <x v="7"/>
    <n v="100"/>
    <s v="Dog_Large"/>
    <n v="175"/>
    <n v="100"/>
  </r>
  <r>
    <s v="b1996fd36d5d40"/>
    <s v="09/03/2017"/>
    <n v="5"/>
    <x v="0"/>
    <s v="Orange Tabby"/>
    <n v="9"/>
    <x v="1"/>
    <s v="Dallas"/>
    <x v="1"/>
    <n v="110"/>
    <s v="Cat_Large"/>
    <n v="140"/>
    <n v="100"/>
  </r>
  <r>
    <s v="f656bdf23959d5"/>
    <s v="19/02/2011"/>
    <n v="11"/>
    <x v="1"/>
    <s v="Tan/White"/>
    <n v="5"/>
    <x v="0"/>
    <s v="Houston"/>
    <x v="4"/>
    <n v="140"/>
    <s v="Dog_Small"/>
    <n v="125"/>
    <n v="150"/>
  </r>
  <r>
    <s v="cea315e997ea77"/>
    <s v="28/05/2019"/>
    <n v="3"/>
    <x v="0"/>
    <s v="Black"/>
    <n v="9"/>
    <x v="1"/>
    <s v="Austin"/>
    <x v="7"/>
    <n v="135"/>
    <s v="Cat_Large"/>
    <n v="140"/>
    <n v="0"/>
  </r>
  <r>
    <s v="71e68d763ea6a9"/>
    <s v="18/05/2018"/>
    <n v="4"/>
    <x v="0"/>
    <s v="Brown Tabby"/>
    <n v="10"/>
    <x v="1"/>
    <s v="Houston"/>
    <x v="2"/>
    <n v="140"/>
    <s v="Cat_Large"/>
    <n v="140"/>
    <n v="0"/>
  </r>
  <r>
    <s v="4860c742fd4496"/>
    <s v="01/08/2009"/>
    <n v="12"/>
    <x v="0"/>
    <s v="Orange Tabby"/>
    <n v="6.5"/>
    <x v="2"/>
    <s v="Austin"/>
    <x v="5"/>
    <n v="135"/>
    <s v="Cat_Medium"/>
    <n v="120"/>
    <n v="150"/>
  </r>
  <r>
    <s v="4fa58257ef23fc"/>
    <s v="08/04/2014"/>
    <n v="8"/>
    <x v="0"/>
    <s v="Black"/>
    <n v="2"/>
    <x v="0"/>
    <s v="Austin"/>
    <x v="5"/>
    <n v="135"/>
    <s v="Cat_Small"/>
    <n v="100"/>
    <n v="150"/>
  </r>
  <r>
    <s v="4bfb911ccafc3e"/>
    <s v="11/09/2013"/>
    <n v="8"/>
    <x v="1"/>
    <s v="Brown/White"/>
    <n v="26"/>
    <x v="2"/>
    <s v="Austin"/>
    <x v="5"/>
    <n v="135"/>
    <s v="Dog_Medium"/>
    <n v="150"/>
    <n v="150"/>
  </r>
  <r>
    <s v="8056446d461d31"/>
    <s v="13/01/2017"/>
    <n v="5"/>
    <x v="0"/>
    <s v="Tortie"/>
    <n v="8"/>
    <x v="1"/>
    <s v="San Antonio"/>
    <x v="0"/>
    <n v="120"/>
    <s v="Cat_Large"/>
    <n v="140"/>
    <n v="100"/>
  </r>
  <r>
    <s v="de8922b0a35676"/>
    <s v="21/09/2019"/>
    <n v="2"/>
    <x v="0"/>
    <s v="Orange Tabby"/>
    <n v="4"/>
    <x v="0"/>
    <s v="Austin"/>
    <x v="7"/>
    <n v="135"/>
    <s v="Cat_Small"/>
    <n v="100"/>
    <n v="0"/>
  </r>
  <r>
    <s v="877a7e8251f393"/>
    <s v="22/08/2018"/>
    <n v="3"/>
    <x v="0"/>
    <s v="Gray Tabby"/>
    <n v="3"/>
    <x v="0"/>
    <s v="Fort Worth"/>
    <x v="0"/>
    <n v="100"/>
    <s v="Cat_Small"/>
    <n v="100"/>
    <n v="0"/>
  </r>
  <r>
    <s v="7cce408095dcb8"/>
    <s v="31/05/2015"/>
    <n v="7"/>
    <x v="0"/>
    <s v="Brown Tabby/White"/>
    <n v="3"/>
    <x v="0"/>
    <s v="Austin"/>
    <x v="0"/>
    <n v="135"/>
    <s v="Cat_Small"/>
    <n v="100"/>
    <n v="100"/>
  </r>
  <r>
    <s v="01c4bb23cf9378"/>
    <s v="30/08/2013"/>
    <n v="8"/>
    <x v="1"/>
    <s v="Brown"/>
    <n v="23"/>
    <x v="2"/>
    <s v="Dallas"/>
    <x v="6"/>
    <n v="110"/>
    <s v="Dog_Medium"/>
    <n v="150"/>
    <n v="150"/>
  </r>
  <r>
    <s v="1.8564409217E+13"/>
    <s v="30/10/2016"/>
    <n v="5"/>
    <x v="0"/>
    <s v="Black/White"/>
    <n v="4"/>
    <x v="0"/>
    <s v="Fort Worth"/>
    <x v="6"/>
    <n v="100"/>
    <s v="Cat_Small"/>
    <n v="100"/>
    <n v="100"/>
  </r>
  <r>
    <s v="e6aa27c99bd1b7"/>
    <s v="23/12/2010"/>
    <n v="11"/>
    <x v="1"/>
    <s v="Sable/White"/>
    <n v="35"/>
    <x v="1"/>
    <s v="Austin"/>
    <x v="10"/>
    <n v="135"/>
    <s v="Dog_Large"/>
    <n v="175"/>
    <n v="150"/>
  </r>
  <r>
    <s v="904c9873e975d1"/>
    <s v="22/12/2018"/>
    <n v="3"/>
    <x v="1"/>
    <s v="Tricolor"/>
    <n v="42"/>
    <x v="1"/>
    <s v="San Antonio"/>
    <x v="0"/>
    <n v="120"/>
    <s v="Dog_Large"/>
    <n v="175"/>
    <n v="0"/>
  </r>
  <r>
    <s v="41a72472859171"/>
    <s v="23/10/2013"/>
    <n v="8"/>
    <x v="0"/>
    <s v="Black"/>
    <n v="10"/>
    <x v="1"/>
    <s v="Fort Worth"/>
    <x v="5"/>
    <n v="100"/>
    <s v="Cat_Large"/>
    <n v="140"/>
    <n v="150"/>
  </r>
  <r>
    <s v="7ae428c13a3f68"/>
    <s v="20/02/2014"/>
    <n v="8"/>
    <x v="1"/>
    <s v="Blue Merle"/>
    <n v="11"/>
    <x v="2"/>
    <s v="San Antonio"/>
    <x v="12"/>
    <n v="120"/>
    <s v="Dog_Medium"/>
    <n v="150"/>
    <n v="150"/>
  </r>
  <r>
    <s v="be235f7ae37af4"/>
    <s v="30/05/2017"/>
    <n v="5"/>
    <x v="1"/>
    <s v="Black/Brown"/>
    <n v="45"/>
    <x v="1"/>
    <s v="San Antonio"/>
    <x v="1"/>
    <n v="120"/>
    <s v="Dog_Large"/>
    <n v="175"/>
    <n v="100"/>
  </r>
  <r>
    <s v="ea3fa4ffa79e4d"/>
    <s v="24/05/2019"/>
    <n v="3"/>
    <x v="0"/>
    <s v="Blue/White"/>
    <n v="6.5"/>
    <x v="2"/>
    <s v="Austin"/>
    <x v="10"/>
    <n v="135"/>
    <s v="Cat_Medium"/>
    <n v="120"/>
    <n v="0"/>
  </r>
  <r>
    <s v="873f185e60f854"/>
    <s v="08/04/2016"/>
    <n v="6"/>
    <x v="0"/>
    <s v="Blue Tabby"/>
    <n v="8.5"/>
    <x v="1"/>
    <s v="Dallas"/>
    <x v="0"/>
    <n v="110"/>
    <s v="Cat_Large"/>
    <n v="140"/>
    <n v="100"/>
  </r>
  <r>
    <s v="6711a4e25ab7f6"/>
    <s v="23/08/2009"/>
    <n v="12"/>
    <x v="0"/>
    <s v="Black"/>
    <n v="9"/>
    <x v="1"/>
    <s v="Houston"/>
    <x v="2"/>
    <n v="140"/>
    <s v="Cat_Large"/>
    <n v="140"/>
    <n v="150"/>
  </r>
  <r>
    <s v="16e8f96f339c51"/>
    <s v="25/10/2017"/>
    <n v="4"/>
    <x v="0"/>
    <s v="Black/White"/>
    <n v="6.5"/>
    <x v="2"/>
    <s v="San Antonio"/>
    <x v="6"/>
    <n v="120"/>
    <s v="Cat_Medium"/>
    <n v="120"/>
    <n v="0"/>
  </r>
  <r>
    <s v="858593c68d5829"/>
    <s v="22/04/2013"/>
    <n v="9"/>
    <x v="0"/>
    <s v="Black"/>
    <n v="6"/>
    <x v="2"/>
    <s v="Houston"/>
    <x v="0"/>
    <n v="140"/>
    <s v="Cat_Medium"/>
    <n v="120"/>
    <n v="150"/>
  </r>
  <r>
    <s v="4251653319f9b1"/>
    <s v="23/10/2015"/>
    <n v="6"/>
    <x v="1"/>
    <s v="Tan"/>
    <n v="23"/>
    <x v="2"/>
    <s v="Dallas"/>
    <x v="5"/>
    <n v="110"/>
    <s v="Dog_Medium"/>
    <n v="150"/>
    <n v="100"/>
  </r>
  <r>
    <s v="d3fcd78d63ef7d"/>
    <s v="02/01/2018"/>
    <n v="4"/>
    <x v="0"/>
    <s v="Black"/>
    <n v="3"/>
    <x v="0"/>
    <s v="Houston"/>
    <x v="7"/>
    <n v="140"/>
    <s v="Cat_Small"/>
    <n v="100"/>
    <n v="0"/>
  </r>
  <r>
    <s v="d7f88ef97857ac"/>
    <s v="08/09/2016"/>
    <n v="5"/>
    <x v="0"/>
    <s v="Agouti"/>
    <n v="6.5"/>
    <x v="2"/>
    <s v="Austin"/>
    <x v="7"/>
    <n v="135"/>
    <s v="Cat_Medium"/>
    <n v="120"/>
    <n v="100"/>
  </r>
  <r>
    <s v="021f67e4ee94a6"/>
    <s v="17/10/2019"/>
    <n v="2"/>
    <x v="0"/>
    <s v="Tortie Point"/>
    <n v="8"/>
    <x v="1"/>
    <s v="Dallas"/>
    <x v="6"/>
    <n v="110"/>
    <s v="Cat_Large"/>
    <n v="140"/>
    <n v="0"/>
  </r>
  <r>
    <s v="d87a956ee5218d"/>
    <s v="03/08/2014"/>
    <n v="7"/>
    <x v="1"/>
    <s v="Black/White"/>
    <n v="46"/>
    <x v="1"/>
    <s v="Dallas"/>
    <x v="7"/>
    <n v="110"/>
    <s v="Dog_Large"/>
    <n v="175"/>
    <n v="100"/>
  </r>
  <r>
    <s v="12ead9cc15e948"/>
    <s v="28/06/2016"/>
    <n v="6"/>
    <x v="0"/>
    <s v="Brown Tabby"/>
    <n v="2"/>
    <x v="0"/>
    <s v="Fort Worth"/>
    <x v="6"/>
    <n v="100"/>
    <s v="Cat_Small"/>
    <n v="100"/>
    <n v="100"/>
  </r>
  <r>
    <s v="13ddea4fde63f2"/>
    <s v="03/04/2016"/>
    <n v="6"/>
    <x v="0"/>
    <s v="Blue Tabby/White"/>
    <n v="8.5"/>
    <x v="1"/>
    <s v="Houston"/>
    <x v="6"/>
    <n v="140"/>
    <s v="Cat_Large"/>
    <n v="140"/>
    <n v="100"/>
  </r>
  <r>
    <s v="84697612fbc3ce"/>
    <s v="12/08/2018"/>
    <n v="3"/>
    <x v="0"/>
    <s v="Blue/White"/>
    <n v="2"/>
    <x v="0"/>
    <s v="Austin"/>
    <x v="0"/>
    <n v="135"/>
    <s v="Cat_Small"/>
    <n v="100"/>
    <n v="0"/>
  </r>
  <r>
    <s v="e4d55f78e66bc4"/>
    <s v="13/04/2016"/>
    <n v="6"/>
    <x v="0"/>
    <s v="Black"/>
    <n v="8.5"/>
    <x v="1"/>
    <s v="San Antonio"/>
    <x v="10"/>
    <n v="120"/>
    <s v="Cat_Large"/>
    <n v="140"/>
    <n v="100"/>
  </r>
  <r>
    <s v="2123f24f522543"/>
    <s v="22/12/2017"/>
    <n v="4"/>
    <x v="1"/>
    <s v="Cream/White"/>
    <n v="27"/>
    <x v="2"/>
    <s v="Dallas"/>
    <x v="6"/>
    <n v="110"/>
    <s v="Dog_Medium"/>
    <n v="150"/>
    <n v="0"/>
  </r>
  <r>
    <s v="89f7b4eb3d4f66"/>
    <s v="18/09/2007"/>
    <n v="14"/>
    <x v="1"/>
    <s v="Cream"/>
    <n v="20"/>
    <x v="2"/>
    <s v="Houston"/>
    <x v="0"/>
    <n v="140"/>
    <s v="Dog_Medium"/>
    <n v="150"/>
    <n v="200"/>
  </r>
  <r>
    <s v="e9d725e5673b3e"/>
    <s v="06/03/2015"/>
    <n v="7"/>
    <x v="1"/>
    <s v="Tricolor"/>
    <n v="22"/>
    <x v="2"/>
    <s v="Austin"/>
    <x v="10"/>
    <n v="135"/>
    <s v="Dog_Medium"/>
    <n v="150"/>
    <n v="100"/>
  </r>
  <r>
    <s v="0959f1b0c2d477"/>
    <s v="11/12/2018"/>
    <n v="3"/>
    <x v="1"/>
    <s v="Black/Tan"/>
    <n v="34"/>
    <x v="1"/>
    <s v="Dallas"/>
    <x v="6"/>
    <n v="110"/>
    <s v="Dog_Large"/>
    <n v="175"/>
    <n v="0"/>
  </r>
  <r>
    <s v="725dbe1aa46cd0"/>
    <s v="14/10/2006"/>
    <n v="15"/>
    <x v="0"/>
    <s v="Calico"/>
    <n v="8"/>
    <x v="1"/>
    <s v="Austin"/>
    <x v="2"/>
    <n v="135"/>
    <s v="Cat_Large"/>
    <n v="140"/>
    <n v="200"/>
  </r>
  <r>
    <s v="a339b36a2df213"/>
    <s v="17/09/2019"/>
    <n v="2"/>
    <x v="1"/>
    <s v="Black/Tan"/>
    <n v="42"/>
    <x v="1"/>
    <s v="Dallas"/>
    <x v="1"/>
    <n v="110"/>
    <s v="Dog_Large"/>
    <n v="175"/>
    <n v="0"/>
  </r>
  <r>
    <s v="23a3b9cd5871da"/>
    <s v="29/01/2013"/>
    <n v="9"/>
    <x v="1"/>
    <s v="Black"/>
    <n v="29"/>
    <x v="2"/>
    <s v="Austin"/>
    <x v="6"/>
    <n v="135"/>
    <s v="Dog_Medium"/>
    <n v="150"/>
    <n v="150"/>
  </r>
  <r>
    <s v="58dddc1fd3396d"/>
    <s v="12/09/2016"/>
    <n v="5"/>
    <x v="1"/>
    <s v="Blue/White"/>
    <n v="45"/>
    <x v="1"/>
    <s v="Dallas"/>
    <x v="5"/>
    <n v="110"/>
    <s v="Dog_Large"/>
    <n v="175"/>
    <n v="100"/>
  </r>
  <r>
    <s v="868d058158ce35"/>
    <s v="25/05/2017"/>
    <n v="5"/>
    <x v="1"/>
    <s v="Brown Brindle/White"/>
    <n v="38"/>
    <x v="1"/>
    <s v="Fort Worth"/>
    <x v="0"/>
    <n v="100"/>
    <s v="Dog_Large"/>
    <n v="175"/>
    <n v="100"/>
  </r>
  <r>
    <s v="76e78609021981"/>
    <s v="17/03/2019"/>
    <n v="3"/>
    <x v="0"/>
    <s v="Black/White"/>
    <n v="2"/>
    <x v="0"/>
    <s v="San Antonio"/>
    <x v="12"/>
    <n v="120"/>
    <s v="Cat_Small"/>
    <n v="100"/>
    <n v="0"/>
  </r>
  <r>
    <s v="8b5cb71b1fdc60"/>
    <s v="17/04/2014"/>
    <n v="8"/>
    <x v="1"/>
    <s v="Black/Tan"/>
    <n v="41"/>
    <x v="1"/>
    <s v="Austin"/>
    <x v="0"/>
    <n v="135"/>
    <s v="Dog_Large"/>
    <n v="175"/>
    <n v="150"/>
  </r>
  <r>
    <s v="a2f82bd1a50f9d"/>
    <s v="06/09/2016"/>
    <n v="5"/>
    <x v="0"/>
    <s v="Brown Tabby"/>
    <n v="6"/>
    <x v="2"/>
    <s v="Houston"/>
    <x v="1"/>
    <n v="140"/>
    <s v="Cat_Medium"/>
    <n v="120"/>
    <n v="100"/>
  </r>
  <r>
    <s v="89b83c48d22021"/>
    <s v="14/05/2014"/>
    <n v="8"/>
    <x v="1"/>
    <s v="Tan/White"/>
    <n v="49"/>
    <x v="1"/>
    <s v="Austin"/>
    <x v="0"/>
    <n v="135"/>
    <s v="Dog_Large"/>
    <n v="175"/>
    <n v="150"/>
  </r>
  <r>
    <s v="26e18a62cf46cf"/>
    <s v="27/05/2015"/>
    <n v="7"/>
    <x v="0"/>
    <s v="Orange Tabby/White"/>
    <n v="2"/>
    <x v="0"/>
    <s v="Austin"/>
    <x v="6"/>
    <n v="135"/>
    <s v="Cat_Small"/>
    <n v="100"/>
    <n v="100"/>
  </r>
  <r>
    <s v="96895035c514dc"/>
    <s v="07/05/2013"/>
    <n v="9"/>
    <x v="1"/>
    <s v="White/Tan"/>
    <n v="42"/>
    <x v="1"/>
    <s v="Houston"/>
    <x v="1"/>
    <n v="140"/>
    <s v="Dog_Large"/>
    <n v="175"/>
    <n v="150"/>
  </r>
  <r>
    <s v="d3e5d9ddb1592d"/>
    <s v="11/03/2016"/>
    <n v="6"/>
    <x v="1"/>
    <s v="Black"/>
    <n v="46"/>
    <x v="1"/>
    <s v="Houston"/>
    <x v="7"/>
    <n v="140"/>
    <s v="Dog_Large"/>
    <n v="175"/>
    <n v="100"/>
  </r>
  <r>
    <s v="fdc4120e94dd70"/>
    <s v="02/07/2017"/>
    <n v="4"/>
    <x v="0"/>
    <s v="Brown Tabby"/>
    <n v="10"/>
    <x v="1"/>
    <s v="Fort Worth"/>
    <x v="3"/>
    <n v="100"/>
    <s v="Cat_Large"/>
    <n v="140"/>
    <n v="0"/>
  </r>
  <r>
    <s v="e2b1e57e1ca819"/>
    <s v="28/11/2010"/>
    <n v="11"/>
    <x v="0"/>
    <s v="Blue/White"/>
    <n v="10"/>
    <x v="1"/>
    <s v="San Antonio"/>
    <x v="10"/>
    <n v="120"/>
    <s v="Cat_Large"/>
    <n v="140"/>
    <n v="150"/>
  </r>
  <r>
    <s v="13255b75aa93d3"/>
    <s v="08/11/2011"/>
    <n v="10"/>
    <x v="1"/>
    <s v="Red"/>
    <n v="27"/>
    <x v="2"/>
    <s v="Fort Worth"/>
    <x v="6"/>
    <n v="100"/>
    <s v="Dog_Medium"/>
    <n v="150"/>
    <n v="150"/>
  </r>
  <r>
    <s v="a237d5e6a50250"/>
    <s v="18/05/2019"/>
    <n v="3"/>
    <x v="0"/>
    <s v="Black"/>
    <n v="6"/>
    <x v="2"/>
    <s v="Houston"/>
    <x v="1"/>
    <n v="140"/>
    <s v="Cat_Medium"/>
    <n v="120"/>
    <n v="0"/>
  </r>
  <r>
    <s v="c11407c3901e3f"/>
    <s v="19/06/2017"/>
    <n v="5"/>
    <x v="1"/>
    <s v="Black/White"/>
    <n v="12"/>
    <x v="2"/>
    <s v="San Antonio"/>
    <x v="11"/>
    <n v="120"/>
    <s v="Dog_Medium"/>
    <n v="150"/>
    <n v="100"/>
  </r>
  <r>
    <s v="57b6b92d973b08"/>
    <s v="22/06/2017"/>
    <n v="5"/>
    <x v="1"/>
    <s v="White/Tan"/>
    <n v="28"/>
    <x v="2"/>
    <s v="Houston"/>
    <x v="5"/>
    <n v="140"/>
    <s v="Dog_Medium"/>
    <n v="150"/>
    <n v="100"/>
  </r>
  <r>
    <s v="6c9e6bb8b09392"/>
    <s v="21/11/2016"/>
    <n v="5"/>
    <x v="1"/>
    <s v="Black/White"/>
    <n v="23"/>
    <x v="2"/>
    <s v="Austin"/>
    <x v="2"/>
    <n v="135"/>
    <s v="Dog_Medium"/>
    <n v="150"/>
    <n v="100"/>
  </r>
  <r>
    <s v="6012d92bbca9f1"/>
    <s v="01/05/2017"/>
    <n v="5"/>
    <x v="0"/>
    <s v="Brown Tabby"/>
    <n v="6.5"/>
    <x v="2"/>
    <s v="Dallas"/>
    <x v="5"/>
    <n v="110"/>
    <s v="Cat_Medium"/>
    <n v="120"/>
    <n v="100"/>
  </r>
  <r>
    <s v="baa9a4a03b2e85"/>
    <s v="05/08/2014"/>
    <n v="7"/>
    <x v="0"/>
    <s v="Black"/>
    <n v="3"/>
    <x v="0"/>
    <s v="Fort Worth"/>
    <x v="1"/>
    <n v="100"/>
    <s v="Cat_Small"/>
    <n v="100"/>
    <n v="100"/>
  </r>
  <r>
    <s v="8a4fc0d94a034d"/>
    <s v="22/11/2013"/>
    <n v="8"/>
    <x v="1"/>
    <s v="Blue Tick"/>
    <n v="48"/>
    <x v="1"/>
    <s v="Austin"/>
    <x v="0"/>
    <n v="135"/>
    <s v="Dog_Large"/>
    <n v="175"/>
    <n v="150"/>
  </r>
  <r>
    <s v="039f726c888e32"/>
    <s v="06/12/2014"/>
    <n v="7"/>
    <x v="0"/>
    <s v="Calico/White"/>
    <n v="10"/>
    <x v="1"/>
    <s v="Austin"/>
    <x v="6"/>
    <n v="135"/>
    <s v="Cat_Large"/>
    <n v="140"/>
    <n v="100"/>
  </r>
  <r>
    <s v="daba6ddf92dbee"/>
    <s v="02/05/2014"/>
    <n v="8"/>
    <x v="0"/>
    <s v="Blue/White"/>
    <n v="2"/>
    <x v="0"/>
    <s v="San Antonio"/>
    <x v="7"/>
    <n v="120"/>
    <s v="Cat_Small"/>
    <n v="100"/>
    <n v="150"/>
  </r>
  <r>
    <s v="ccc91201fa1bd6"/>
    <s v="20/02/2015"/>
    <n v="7"/>
    <x v="1"/>
    <s v="White"/>
    <n v="26"/>
    <x v="2"/>
    <s v="Houston"/>
    <x v="7"/>
    <n v="140"/>
    <s v="Dog_Medium"/>
    <n v="150"/>
    <n v="100"/>
  </r>
  <r>
    <s v="97a33df4defc84"/>
    <s v="31/03/2012"/>
    <n v="10"/>
    <x v="1"/>
    <s v="Tan"/>
    <n v="12"/>
    <x v="2"/>
    <s v="Fort Worth"/>
    <x v="1"/>
    <n v="100"/>
    <s v="Dog_Medium"/>
    <n v="150"/>
    <n v="150"/>
  </r>
  <r>
    <s v="c1cab1fdf46fa7"/>
    <s v="26/05/2018"/>
    <n v="4"/>
    <x v="1"/>
    <s v="Brown Brindle/White"/>
    <n v="34"/>
    <x v="1"/>
    <s v="Austin"/>
    <x v="11"/>
    <n v="135"/>
    <s v="Dog_Large"/>
    <n v="175"/>
    <n v="0"/>
  </r>
  <r>
    <s v="6d3363527399b9"/>
    <s v="01/07/2017"/>
    <n v="5"/>
    <x v="0"/>
    <s v="Black"/>
    <n v="2"/>
    <x v="0"/>
    <s v="Austin"/>
    <x v="2"/>
    <n v="135"/>
    <s v="Cat_Small"/>
    <n v="100"/>
    <n v="100"/>
  </r>
  <r>
    <s v="edfe7f08db9021"/>
    <s v="09/08/2012"/>
    <n v="9"/>
    <x v="1"/>
    <s v="White/Blue Cream"/>
    <n v="49"/>
    <x v="1"/>
    <s v="Austin"/>
    <x v="8"/>
    <n v="135"/>
    <s v="Dog_Large"/>
    <n v="175"/>
    <n v="150"/>
  </r>
  <r>
    <s v="c8808dc6fc17e8"/>
    <s v="04/11/2012"/>
    <n v="9"/>
    <x v="1"/>
    <s v="Black/Tan"/>
    <n v="24"/>
    <x v="2"/>
    <s v="Houston"/>
    <x v="7"/>
    <n v="140"/>
    <s v="Dog_Medium"/>
    <n v="150"/>
    <n v="150"/>
  </r>
  <r>
    <s v="3fef35c235648b"/>
    <s v="14/07/2018"/>
    <n v="3"/>
    <x v="0"/>
    <s v="Gray Tabby"/>
    <n v="3"/>
    <x v="0"/>
    <s v="Austin"/>
    <x v="5"/>
    <n v="135"/>
    <s v="Cat_Small"/>
    <n v="100"/>
    <n v="0"/>
  </r>
  <r>
    <s v="5ade5dddb0e0b1"/>
    <s v="30/04/2016"/>
    <n v="6"/>
    <x v="0"/>
    <s v="Black/White"/>
    <n v="6.5"/>
    <x v="2"/>
    <s v="Dallas"/>
    <x v="5"/>
    <n v="110"/>
    <s v="Cat_Medium"/>
    <n v="120"/>
    <n v="100"/>
  </r>
  <r>
    <s v="4066bb94192cdf"/>
    <s v="06/03/2015"/>
    <n v="7"/>
    <x v="0"/>
    <s v="Brown Tabby/White"/>
    <n v="10"/>
    <x v="1"/>
    <s v="Dallas"/>
    <x v="5"/>
    <n v="110"/>
    <s v="Cat_Large"/>
    <n v="140"/>
    <n v="100"/>
  </r>
  <r>
    <s v="cc7222bbb50295"/>
    <s v="12/04/2014"/>
    <n v="8"/>
    <x v="0"/>
    <s v="Gray Tabby"/>
    <n v="6.5"/>
    <x v="2"/>
    <s v="San Antonio"/>
    <x v="7"/>
    <n v="120"/>
    <s v="Cat_Medium"/>
    <n v="120"/>
    <n v="150"/>
  </r>
  <r>
    <s v="20c74a5d0cfa7f"/>
    <s v="21/12/2009"/>
    <n v="12"/>
    <x v="1"/>
    <s v="Black/Tricolor"/>
    <n v="11.5"/>
    <x v="2"/>
    <s v="Houston"/>
    <x v="6"/>
    <n v="140"/>
    <s v="Dog_Medium"/>
    <n v="150"/>
    <n v="150"/>
  </r>
  <r>
    <s v="6fd8f5d2193361"/>
    <s v="11/12/2017"/>
    <n v="4"/>
    <x v="1"/>
    <s v="Black/White"/>
    <n v="16"/>
    <x v="2"/>
    <s v="Austin"/>
    <x v="2"/>
    <n v="135"/>
    <s v="Dog_Medium"/>
    <n v="150"/>
    <n v="0"/>
  </r>
  <r>
    <s v="f7bdb413be3bb7"/>
    <s v="11/09/2012"/>
    <n v="9"/>
    <x v="1"/>
    <s v="Chocolate/White"/>
    <n v="8"/>
    <x v="0"/>
    <s v="Austin"/>
    <x v="4"/>
    <n v="135"/>
    <s v="Dog_Small"/>
    <n v="125"/>
    <n v="150"/>
  </r>
  <r>
    <s v="8e497dd5f5e57b"/>
    <s v="18/05/2012"/>
    <n v="10"/>
    <x v="1"/>
    <s v="Blue/White"/>
    <n v="9"/>
    <x v="0"/>
    <s v="San Antonio"/>
    <x v="0"/>
    <n v="120"/>
    <s v="Dog_Small"/>
    <n v="125"/>
    <n v="150"/>
  </r>
  <r>
    <s v="492594683d180b"/>
    <s v="24/04/2014"/>
    <n v="8"/>
    <x v="0"/>
    <s v="Blue/White"/>
    <n v="8"/>
    <x v="1"/>
    <s v="Austin"/>
    <x v="5"/>
    <n v="135"/>
    <s v="Cat_Large"/>
    <n v="140"/>
    <n v="150"/>
  </r>
  <r>
    <s v="14d19b16868e99"/>
    <s v="25/02/2011"/>
    <n v="11"/>
    <x v="1"/>
    <s v="White/Brown"/>
    <n v="26"/>
    <x v="2"/>
    <s v="San Antonio"/>
    <x v="6"/>
    <n v="120"/>
    <s v="Dog_Medium"/>
    <n v="150"/>
    <n v="150"/>
  </r>
  <r>
    <s v="b8c62bfdf7bda5"/>
    <s v="29/12/2009"/>
    <n v="12"/>
    <x v="1"/>
    <s v="Buff/Tan"/>
    <n v="19"/>
    <x v="2"/>
    <s v="Fort Worth"/>
    <x v="1"/>
    <n v="100"/>
    <s v="Dog_Medium"/>
    <n v="150"/>
    <n v="150"/>
  </r>
  <r>
    <s v="b82425355defb9"/>
    <s v="03/11/2013"/>
    <n v="8"/>
    <x v="0"/>
    <s v="Orange Tabby/White"/>
    <n v="10"/>
    <x v="1"/>
    <s v="San Antonio"/>
    <x v="1"/>
    <n v="120"/>
    <s v="Cat_Large"/>
    <n v="140"/>
    <n v="150"/>
  </r>
  <r>
    <s v="bb084af1cebd9f"/>
    <s v="14/01/2014"/>
    <n v="8"/>
    <x v="1"/>
    <s v="Brown/White"/>
    <n v="20"/>
    <x v="2"/>
    <s v="Austin"/>
    <x v="1"/>
    <n v="135"/>
    <s v="Dog_Medium"/>
    <n v="150"/>
    <n v="150"/>
  </r>
  <r>
    <s v="a4f2a8e5fa8387"/>
    <s v="24/07/2019"/>
    <n v="2"/>
    <x v="0"/>
    <s v="Brown Tabby/White"/>
    <n v="2"/>
    <x v="0"/>
    <s v="Austin"/>
    <x v="1"/>
    <n v="135"/>
    <s v="Cat_Small"/>
    <n v="100"/>
    <n v="0"/>
  </r>
  <r>
    <s v="83bcb983cb255e"/>
    <s v="30/05/2005"/>
    <n v="17"/>
    <x v="0"/>
    <s v="Calico"/>
    <n v="4"/>
    <x v="0"/>
    <s v="Fort Worth"/>
    <x v="0"/>
    <n v="100"/>
    <s v="Cat_Small"/>
    <n v="100"/>
    <n v="300"/>
  </r>
  <r>
    <s v="e0590c547deb42"/>
    <s v="02/08/2016"/>
    <n v="5"/>
    <x v="0"/>
    <s v="Black"/>
    <n v="4"/>
    <x v="0"/>
    <s v="Dallas"/>
    <x v="7"/>
    <n v="110"/>
    <s v="Cat_Small"/>
    <n v="100"/>
    <n v="100"/>
  </r>
  <r>
    <s v="c8c0a76f2f5a51"/>
    <s v="18/01/2016"/>
    <n v="6"/>
    <x v="1"/>
    <s v="Sable"/>
    <n v="35"/>
    <x v="1"/>
    <s v="Austin"/>
    <x v="7"/>
    <n v="135"/>
    <s v="Dog_Large"/>
    <n v="175"/>
    <n v="100"/>
  </r>
  <r>
    <s v="57d0248cdb78ca"/>
    <s v="03/07/2019"/>
    <n v="2"/>
    <x v="0"/>
    <s v="Brown Tabby"/>
    <n v="6"/>
    <x v="2"/>
    <s v="Austin"/>
    <x v="5"/>
    <n v="135"/>
    <s v="Cat_Medium"/>
    <n v="120"/>
    <n v="0"/>
  </r>
  <r>
    <s v="5fbdbe52ddd60f"/>
    <s v="30/09/2013"/>
    <n v="8"/>
    <x v="1"/>
    <s v="White"/>
    <n v="41"/>
    <x v="1"/>
    <s v="Austin"/>
    <x v="5"/>
    <n v="135"/>
    <s v="Dog_Large"/>
    <n v="175"/>
    <n v="150"/>
  </r>
  <r>
    <s v="9acafd36283868"/>
    <s v="10/11/2014"/>
    <n v="7"/>
    <x v="0"/>
    <s v="Blue Tabby"/>
    <n v="3"/>
    <x v="0"/>
    <s v="Houston"/>
    <x v="1"/>
    <n v="140"/>
    <s v="Cat_Small"/>
    <n v="100"/>
    <n v="100"/>
  </r>
  <r>
    <s v="792d7d7abafe9f"/>
    <s v="10/11/2015"/>
    <n v="6"/>
    <x v="0"/>
    <s v="Brown Tabby"/>
    <n v="10"/>
    <x v="1"/>
    <s v="San Antonio"/>
    <x v="12"/>
    <n v="120"/>
    <s v="Cat_Large"/>
    <n v="140"/>
    <n v="100"/>
  </r>
  <r>
    <s v="ade5c80891f80b"/>
    <s v="11/08/2015"/>
    <n v="6"/>
    <x v="0"/>
    <s v="Orange Tabby"/>
    <n v="9"/>
    <x v="1"/>
    <s v="Houston"/>
    <x v="1"/>
    <n v="140"/>
    <s v="Cat_Large"/>
    <n v="140"/>
    <n v="100"/>
  </r>
  <r>
    <s v="7bc98d429fea9a"/>
    <s v="02/06/2003"/>
    <n v="19"/>
    <x v="0"/>
    <s v="Orange Tabby"/>
    <n v="6.5"/>
    <x v="2"/>
    <s v="Austin"/>
    <x v="12"/>
    <n v="135"/>
    <s v="Cat_Medium"/>
    <n v="120"/>
    <n v="300"/>
  </r>
  <r>
    <s v="253674b2b93497"/>
    <s v="07/04/2008"/>
    <n v="14"/>
    <x v="1"/>
    <s v="Black"/>
    <n v="9"/>
    <x v="0"/>
    <s v="Austin"/>
    <x v="6"/>
    <n v="135"/>
    <s v="Dog_Small"/>
    <n v="125"/>
    <n v="200"/>
  </r>
  <r>
    <s v="202d7400851cbb"/>
    <s v="02/03/2016"/>
    <n v="6"/>
    <x v="0"/>
    <s v="Lynx Point"/>
    <n v="3"/>
    <x v="0"/>
    <s v="Houston"/>
    <x v="6"/>
    <n v="140"/>
    <s v="Cat_Small"/>
    <n v="100"/>
    <n v="100"/>
  </r>
  <r>
    <s v="8acc759db1b934"/>
    <s v="05/04/2009"/>
    <n v="13"/>
    <x v="1"/>
    <s v="White"/>
    <n v="18"/>
    <x v="2"/>
    <s v="San Antonio"/>
    <x v="0"/>
    <n v="120"/>
    <s v="Dog_Medium"/>
    <n v="150"/>
    <n v="200"/>
  </r>
  <r>
    <s v="9377135860532f"/>
    <s v="23/06/2013"/>
    <n v="9"/>
    <x v="1"/>
    <s v="White/Black"/>
    <n v="33"/>
    <x v="1"/>
    <s v="Austin"/>
    <x v="9"/>
    <n v="135"/>
    <s v="Dog_Large"/>
    <n v="175"/>
    <n v="150"/>
  </r>
  <r>
    <s v="fdf34fc98e97d4"/>
    <s v="10/02/2015"/>
    <n v="7"/>
    <x v="0"/>
    <s v="White/Black"/>
    <n v="8.5"/>
    <x v="1"/>
    <s v="Austin"/>
    <x v="3"/>
    <n v="135"/>
    <s v="Cat_Large"/>
    <n v="140"/>
    <n v="100"/>
  </r>
  <r>
    <s v="879a2c8a2810d1"/>
    <s v="18/03/2020"/>
    <n v="2"/>
    <x v="0"/>
    <s v="Orange Tabby"/>
    <n v="6"/>
    <x v="2"/>
    <s v="Austin"/>
    <x v="0"/>
    <n v="135"/>
    <s v="Cat_Medium"/>
    <n v="120"/>
    <n v="0"/>
  </r>
  <r>
    <s v="976b1fba1555bd"/>
    <s v="31/07/2016"/>
    <n v="5"/>
    <x v="0"/>
    <s v="Seal Point"/>
    <n v="4"/>
    <x v="0"/>
    <s v="Austin"/>
    <x v="1"/>
    <n v="135"/>
    <s v="Cat_Small"/>
    <n v="100"/>
    <n v="100"/>
  </r>
  <r>
    <s v="af2e5cbf627af0"/>
    <s v="18/09/2012"/>
    <n v="9"/>
    <x v="1"/>
    <s v="Black/White"/>
    <n v="19"/>
    <x v="2"/>
    <s v="Fort Worth"/>
    <x v="1"/>
    <n v="100"/>
    <s v="Dog_Medium"/>
    <n v="150"/>
    <n v="150"/>
  </r>
  <r>
    <s v="0f23d1cfdce2b5"/>
    <s v="18/10/2015"/>
    <n v="6"/>
    <x v="0"/>
    <s v="Gray/White"/>
    <n v="9"/>
    <x v="1"/>
    <s v="Austin"/>
    <x v="6"/>
    <n v="135"/>
    <s v="Cat_Large"/>
    <n v="140"/>
    <n v="100"/>
  </r>
  <r>
    <s v="74490778b0f5f8"/>
    <s v="10/06/2019"/>
    <n v="3"/>
    <x v="0"/>
    <s v="Brown Tabby"/>
    <n v="9"/>
    <x v="1"/>
    <s v="Dallas"/>
    <x v="2"/>
    <n v="110"/>
    <s v="Cat_Large"/>
    <n v="140"/>
    <n v="0"/>
  </r>
  <r>
    <s v="e7336df28ad0bb"/>
    <s v="08/07/2003"/>
    <n v="18"/>
    <x v="1"/>
    <s v="Sable"/>
    <n v="25"/>
    <x v="2"/>
    <s v="San Antonio"/>
    <x v="10"/>
    <n v="120"/>
    <s v="Dog_Medium"/>
    <n v="150"/>
    <n v="300"/>
  </r>
  <r>
    <s v="9a836782470629"/>
    <s v="28/03/2015"/>
    <n v="7"/>
    <x v="1"/>
    <s v="Black/White"/>
    <n v="12"/>
    <x v="2"/>
    <s v="Austin"/>
    <x v="1"/>
    <n v="135"/>
    <s v="Dog_Medium"/>
    <n v="150"/>
    <n v="100"/>
  </r>
  <r>
    <s v="e24f014e187a13"/>
    <s v="14/06/2012"/>
    <n v="10"/>
    <x v="1"/>
    <s v="Yellow/White"/>
    <n v="11.5"/>
    <x v="2"/>
    <s v="Dallas"/>
    <x v="10"/>
    <n v="110"/>
    <s v="Dog_Medium"/>
    <n v="150"/>
    <n v="150"/>
  </r>
  <r>
    <s v="5f35c99f58580e"/>
    <s v="16/12/2013"/>
    <n v="8"/>
    <x v="1"/>
    <s v="Sable"/>
    <n v="43"/>
    <x v="1"/>
    <s v="Austin"/>
    <x v="5"/>
    <n v="135"/>
    <s v="Dog_Large"/>
    <n v="175"/>
    <n v="150"/>
  </r>
  <r>
    <s v="45ffd19330a1e1"/>
    <s v="05/05/2017"/>
    <n v="5"/>
    <x v="1"/>
    <s v="Red/White"/>
    <n v="17"/>
    <x v="2"/>
    <s v="Fort Worth"/>
    <x v="5"/>
    <n v="100"/>
    <s v="Dog_Medium"/>
    <n v="150"/>
    <n v="100"/>
  </r>
  <r>
    <s v="4eb6a6f65b7d57"/>
    <s v="19/04/2015"/>
    <n v="7"/>
    <x v="1"/>
    <s v="Black"/>
    <n v="34"/>
    <x v="1"/>
    <s v="San Antonio"/>
    <x v="5"/>
    <n v="120"/>
    <s v="Dog_Large"/>
    <n v="175"/>
    <n v="100"/>
  </r>
  <r>
    <s v="1cdf2e8e65ab24"/>
    <s v="22/10/2018"/>
    <n v="3"/>
    <x v="1"/>
    <s v="Brown/White"/>
    <n v="47"/>
    <x v="1"/>
    <s v="Austin"/>
    <x v="6"/>
    <n v="135"/>
    <s v="Dog_Large"/>
    <n v="175"/>
    <n v="0"/>
  </r>
  <r>
    <s v="bce4a6a06301a7"/>
    <s v="09/08/2018"/>
    <n v="3"/>
    <x v="0"/>
    <s v="Black"/>
    <n v="8"/>
    <x v="1"/>
    <s v="Houston"/>
    <x v="1"/>
    <n v="140"/>
    <s v="Cat_Large"/>
    <n v="140"/>
    <n v="0"/>
  </r>
  <r>
    <s v="df4f57e2f9628c"/>
    <s v="25/05/2013"/>
    <n v="9"/>
    <x v="1"/>
    <s v="Tan"/>
    <n v="13"/>
    <x v="2"/>
    <s v="Fort Worth"/>
    <x v="7"/>
    <n v="100"/>
    <s v="Dog_Medium"/>
    <n v="150"/>
    <n v="150"/>
  </r>
  <r>
    <s v="b6cbb0cdb74eb3"/>
    <s v="10/07/2012"/>
    <n v="9"/>
    <x v="1"/>
    <s v="Tan"/>
    <n v="31.5"/>
    <x v="1"/>
    <s v="Houston"/>
    <x v="1"/>
    <n v="140"/>
    <s v="Dog_Large"/>
    <n v="175"/>
    <n v="150"/>
  </r>
  <r>
    <s v="fbc50cbdc272a5"/>
    <s v="30/06/2018"/>
    <n v="4"/>
    <x v="0"/>
    <s v="Brown Tabby/White"/>
    <n v="9"/>
    <x v="1"/>
    <s v="Austin"/>
    <x v="3"/>
    <n v="135"/>
    <s v="Cat_Large"/>
    <n v="140"/>
    <n v="0"/>
  </r>
  <r>
    <s v="e6062c73a71479"/>
    <s v="13/02/2016"/>
    <n v="6"/>
    <x v="1"/>
    <s v="Tricolor"/>
    <n v="44"/>
    <x v="1"/>
    <s v="San Antonio"/>
    <x v="10"/>
    <n v="120"/>
    <s v="Dog_Large"/>
    <n v="175"/>
    <n v="100"/>
  </r>
  <r>
    <s v="a400d5258527c3"/>
    <s v="14/12/2014"/>
    <n v="7"/>
    <x v="1"/>
    <s v="Tricolor"/>
    <n v="43"/>
    <x v="1"/>
    <s v="Austin"/>
    <x v="1"/>
    <n v="135"/>
    <s v="Dog_Large"/>
    <n v="175"/>
    <n v="100"/>
  </r>
  <r>
    <s v="3d6a6c7435e925"/>
    <s v="29/04/2017"/>
    <n v="5"/>
    <x v="0"/>
    <s v="Black/White"/>
    <n v="8"/>
    <x v="1"/>
    <s v="Houston"/>
    <x v="5"/>
    <n v="140"/>
    <s v="Cat_Large"/>
    <n v="140"/>
    <n v="100"/>
  </r>
  <r>
    <s v="b3ad12edd342a8"/>
    <s v="10/04/2019"/>
    <n v="3"/>
    <x v="0"/>
    <s v="Lynx Point"/>
    <n v="6"/>
    <x v="2"/>
    <s v="Austin"/>
    <x v="1"/>
    <n v="135"/>
    <s v="Cat_Medium"/>
    <n v="120"/>
    <n v="0"/>
  </r>
  <r>
    <s v="adb958e6d6c4a0"/>
    <s v="08/04/2013"/>
    <n v="9"/>
    <x v="0"/>
    <s v="Black"/>
    <n v="6.5"/>
    <x v="2"/>
    <s v="Fort Worth"/>
    <x v="1"/>
    <n v="100"/>
    <s v="Cat_Medium"/>
    <n v="120"/>
    <n v="150"/>
  </r>
  <r>
    <s v="019a443b7cea3d"/>
    <s v="22/01/2006"/>
    <n v="16"/>
    <x v="1"/>
    <s v="Tan"/>
    <n v="42"/>
    <x v="1"/>
    <s v="Houston"/>
    <x v="6"/>
    <n v="140"/>
    <s v="Dog_Large"/>
    <n v="175"/>
    <n v="300"/>
  </r>
  <r>
    <s v="4b48e8ead255a1"/>
    <s v="10/03/2016"/>
    <n v="6"/>
    <x v="1"/>
    <s v="Black/Tan"/>
    <n v="44"/>
    <x v="1"/>
    <s v="Austin"/>
    <x v="5"/>
    <n v="135"/>
    <s v="Dog_Large"/>
    <n v="175"/>
    <n v="100"/>
  </r>
  <r>
    <s v="fd0ef59c1a5782"/>
    <s v="18/04/2014"/>
    <n v="8"/>
    <x v="0"/>
    <s v="Lynx Point"/>
    <n v="6.5"/>
    <x v="2"/>
    <s v="Dallas"/>
    <x v="3"/>
    <n v="110"/>
    <s v="Cat_Medium"/>
    <n v="120"/>
    <n v="150"/>
  </r>
  <r>
    <s v="c8d64c74053c97"/>
    <s v="16/02/2015"/>
    <n v="7"/>
    <x v="1"/>
    <s v="Gray/White"/>
    <n v="46"/>
    <x v="1"/>
    <s v="San Antonio"/>
    <x v="7"/>
    <n v="120"/>
    <s v="Dog_Large"/>
    <n v="175"/>
    <n v="100"/>
  </r>
  <r>
    <s v="4c09d947a8c660"/>
    <s v="04/01/2018"/>
    <n v="4"/>
    <x v="0"/>
    <s v="Blue/White"/>
    <n v="8"/>
    <x v="1"/>
    <s v="San Antonio"/>
    <x v="5"/>
    <n v="120"/>
    <s v="Cat_Large"/>
    <n v="140"/>
    <n v="0"/>
  </r>
  <r>
    <s v="e0b67683747b87"/>
    <s v="13/09/2017"/>
    <n v="4"/>
    <x v="1"/>
    <s v="Tan"/>
    <n v="20"/>
    <x v="2"/>
    <s v="San Antonio"/>
    <x v="7"/>
    <n v="120"/>
    <s v="Dog_Medium"/>
    <n v="150"/>
    <n v="0"/>
  </r>
  <r>
    <s v="f701ef79a9327d"/>
    <s v="25/02/2014"/>
    <n v="8"/>
    <x v="1"/>
    <s v="Brown/White"/>
    <n v="45"/>
    <x v="1"/>
    <s v="Houston"/>
    <x v="4"/>
    <n v="140"/>
    <s v="Dog_Large"/>
    <n v="175"/>
    <n v="150"/>
  </r>
  <r>
    <s v="d010ce5c9dfa67"/>
    <s v="02/04/2019"/>
    <n v="3"/>
    <x v="0"/>
    <s v="Blue Tabby/White"/>
    <n v="2"/>
    <x v="0"/>
    <s v="Fort Worth"/>
    <x v="7"/>
    <n v="100"/>
    <s v="Cat_Small"/>
    <n v="100"/>
    <n v="0"/>
  </r>
  <r>
    <s v="e9ad3b0f4ef77c"/>
    <s v="22/09/2016"/>
    <n v="5"/>
    <x v="1"/>
    <s v="Black/Tan"/>
    <n v="44"/>
    <x v="1"/>
    <s v="Dallas"/>
    <x v="10"/>
    <n v="110"/>
    <s v="Dog_Large"/>
    <n v="175"/>
    <n v="100"/>
  </r>
  <r>
    <s v="eb1c03d0acc2e5"/>
    <s v="29/04/2007"/>
    <n v="15"/>
    <x v="1"/>
    <s v="White/Brown"/>
    <n v="41"/>
    <x v="1"/>
    <s v="Dallas"/>
    <x v="8"/>
    <n v="110"/>
    <s v="Dog_Large"/>
    <n v="175"/>
    <n v="200"/>
  </r>
  <r>
    <s v="11e02020a07787"/>
    <s v="09/08/2017"/>
    <n v="4"/>
    <x v="0"/>
    <s v="Black/White"/>
    <n v="10"/>
    <x v="1"/>
    <s v="Austin"/>
    <x v="6"/>
    <n v="135"/>
    <s v="Cat_Large"/>
    <n v="140"/>
    <n v="0"/>
  </r>
  <r>
    <s v="85ebb176c4ab74"/>
    <s v="06/10/2018"/>
    <n v="3"/>
    <x v="0"/>
    <s v="Brown Tabby"/>
    <n v="10"/>
    <x v="1"/>
    <s v="Houston"/>
    <x v="0"/>
    <n v="140"/>
    <s v="Cat_Large"/>
    <n v="140"/>
    <n v="0"/>
  </r>
  <r>
    <s v="65600d5296f74d"/>
    <s v="14/01/2017"/>
    <n v="5"/>
    <x v="2"/>
    <s v="Black"/>
    <n v="18.5"/>
    <x v="1"/>
    <s v="Fort Worth"/>
    <x v="2"/>
    <n v="100"/>
    <s v="Bird_Large"/>
    <n v="110"/>
    <n v="100"/>
  </r>
  <r>
    <s v="c6bbc0951f49b1"/>
    <s v="16/04/2017"/>
    <n v="5"/>
    <x v="1"/>
    <s v="White/Blue"/>
    <n v="38"/>
    <x v="1"/>
    <s v="Dallas"/>
    <x v="7"/>
    <n v="110"/>
    <s v="Dog_Large"/>
    <n v="175"/>
    <n v="100"/>
  </r>
  <r>
    <s v="6de8f5612ea1d9"/>
    <s v="23/08/2015"/>
    <n v="6"/>
    <x v="0"/>
    <s v="Tortie Point"/>
    <n v="3"/>
    <x v="0"/>
    <s v="Austin"/>
    <x v="2"/>
    <n v="135"/>
    <s v="Cat_Small"/>
    <n v="100"/>
    <n v="100"/>
  </r>
  <r>
    <s v="ce98fc726ae0bf"/>
    <s v="25/04/2014"/>
    <n v="8"/>
    <x v="1"/>
    <s v="Black/White"/>
    <n v="12"/>
    <x v="2"/>
    <s v="Austin"/>
    <x v="7"/>
    <n v="135"/>
    <s v="Dog_Medium"/>
    <n v="150"/>
    <n v="150"/>
  </r>
  <r>
    <s v="3fe5600de28fdb"/>
    <s v="07/10/2016"/>
    <n v="5"/>
    <x v="1"/>
    <s v="Brown/White"/>
    <n v="11.5"/>
    <x v="2"/>
    <s v="San Antonio"/>
    <x v="5"/>
    <n v="120"/>
    <s v="Dog_Medium"/>
    <n v="150"/>
    <n v="100"/>
  </r>
  <r>
    <s v="0f534896716dd3"/>
    <s v="29/12/2011"/>
    <n v="10"/>
    <x v="1"/>
    <s v="Tan"/>
    <n v="22"/>
    <x v="2"/>
    <s v="San Antonio"/>
    <x v="6"/>
    <n v="120"/>
    <s v="Dog_Medium"/>
    <n v="150"/>
    <n v="150"/>
  </r>
  <r>
    <s v="171bcee38605d8"/>
    <s v="20/02/2013"/>
    <n v="9"/>
    <x v="1"/>
    <s v="White"/>
    <n v="49"/>
    <x v="1"/>
    <s v="Fort Worth"/>
    <x v="6"/>
    <n v="100"/>
    <s v="Dog_Large"/>
    <n v="175"/>
    <n v="150"/>
  </r>
  <r>
    <s v="11f047c05172ef"/>
    <s v="01/07/2016"/>
    <n v="6"/>
    <x v="0"/>
    <s v="Blue/White"/>
    <n v="4"/>
    <x v="0"/>
    <s v="Dallas"/>
    <x v="6"/>
    <n v="110"/>
    <s v="Cat_Small"/>
    <n v="100"/>
    <n v="100"/>
  </r>
  <r>
    <s v="1223aaea6a50e8"/>
    <s v="27/02/2014"/>
    <n v="8"/>
    <x v="0"/>
    <s v="Brown Tabby"/>
    <n v="8"/>
    <x v="1"/>
    <s v="Austin"/>
    <x v="6"/>
    <n v="135"/>
    <s v="Cat_Large"/>
    <n v="140"/>
    <n v="150"/>
  </r>
  <r>
    <s v="672899bd872ba3"/>
    <s v="08/04/2019"/>
    <n v="3"/>
    <x v="0"/>
    <s v="Black/White"/>
    <n v="10"/>
    <x v="1"/>
    <s v="Austin"/>
    <x v="2"/>
    <n v="135"/>
    <s v="Cat_Large"/>
    <n v="140"/>
    <n v="0"/>
  </r>
  <r>
    <s v="0072235d198816"/>
    <s v="16/09/2013"/>
    <n v="8"/>
    <x v="0"/>
    <s v="Brown Tabby/White"/>
    <n v="6.5"/>
    <x v="2"/>
    <s v="Dallas"/>
    <x v="6"/>
    <n v="110"/>
    <s v="Cat_Medium"/>
    <n v="120"/>
    <n v="150"/>
  </r>
  <r>
    <s v="1526d25d9792ac"/>
    <s v="24/11/2018"/>
    <n v="3"/>
    <x v="1"/>
    <s v="Fawn/Black"/>
    <n v="9"/>
    <x v="0"/>
    <s v="Fort Worth"/>
    <x v="6"/>
    <n v="100"/>
    <s v="Dog_Small"/>
    <n v="125"/>
    <n v="0"/>
  </r>
  <r>
    <s v="9492e351576371"/>
    <s v="17/10/2015"/>
    <n v="6"/>
    <x v="1"/>
    <s v="Chocolate"/>
    <n v="3"/>
    <x v="0"/>
    <s v="Fort Worth"/>
    <x v="1"/>
    <n v="100"/>
    <s v="Dog_Small"/>
    <n v="125"/>
    <n v="100"/>
  </r>
  <r>
    <s v="2e151960eda45b"/>
    <s v="18/10/2014"/>
    <n v="7"/>
    <x v="0"/>
    <s v="Torbie"/>
    <n v="8"/>
    <x v="1"/>
    <s v="Dallas"/>
    <x v="6"/>
    <n v="110"/>
    <s v="Cat_Large"/>
    <n v="140"/>
    <n v="100"/>
  </r>
  <r>
    <s v="f240c1dc223160"/>
    <s v="12/05/2015"/>
    <n v="7"/>
    <x v="1"/>
    <s v="Tan"/>
    <n v="46"/>
    <x v="1"/>
    <s v="Dallas"/>
    <x v="4"/>
    <n v="110"/>
    <s v="Dog_Large"/>
    <n v="175"/>
    <n v="100"/>
  </r>
  <r>
    <s v="f287d13dcb13ba"/>
    <s v="11/01/2012"/>
    <n v="10"/>
    <x v="1"/>
    <s v="Tan/Black"/>
    <n v="40"/>
    <x v="1"/>
    <s v="Dallas"/>
    <x v="4"/>
    <n v="110"/>
    <s v="Dog_Large"/>
    <n v="175"/>
    <n v="150"/>
  </r>
  <r>
    <s v="fc6ef6ef0fcce0"/>
    <s v="10/11/2014"/>
    <n v="7"/>
    <x v="1"/>
    <s v="Black/Tan"/>
    <n v="32"/>
    <x v="1"/>
    <s v="Austin"/>
    <x v="3"/>
    <n v="135"/>
    <s v="Dog_Large"/>
    <n v="175"/>
    <n v="100"/>
  </r>
  <r>
    <s v="b30c1b85fbd169"/>
    <s v="22/01/2018"/>
    <n v="4"/>
    <x v="0"/>
    <s v="Orange"/>
    <n v="6.5"/>
    <x v="2"/>
    <s v="Austin"/>
    <x v="1"/>
    <n v="135"/>
    <s v="Cat_Medium"/>
    <n v="120"/>
    <n v="0"/>
  </r>
  <r>
    <s v="a2ca623db80db8"/>
    <s v="19/10/2019"/>
    <n v="2"/>
    <x v="1"/>
    <s v="White/Black"/>
    <n v="43"/>
    <x v="1"/>
    <s v="Austin"/>
    <x v="1"/>
    <n v="135"/>
    <s v="Dog_Large"/>
    <n v="175"/>
    <n v="0"/>
  </r>
  <r>
    <s v="2329c0e5309644"/>
    <s v="09/03/2013"/>
    <n v="9"/>
    <x v="0"/>
    <s v="White/Orange Tabby"/>
    <n v="9"/>
    <x v="1"/>
    <s v="Dallas"/>
    <x v="6"/>
    <n v="110"/>
    <s v="Cat_Large"/>
    <n v="140"/>
    <n v="150"/>
  </r>
  <r>
    <s v="a8fb6b45a741d8"/>
    <s v="01/06/2013"/>
    <n v="9"/>
    <x v="0"/>
    <s v="Cream Tabby"/>
    <n v="2"/>
    <x v="0"/>
    <s v="Houston"/>
    <x v="1"/>
    <n v="140"/>
    <s v="Cat_Small"/>
    <n v="100"/>
    <n v="150"/>
  </r>
  <r>
    <s v="d4d3ef0acdf406"/>
    <s v="05/04/2017"/>
    <n v="5"/>
    <x v="0"/>
    <s v="Cream Tabby"/>
    <n v="4"/>
    <x v="0"/>
    <s v="Houston"/>
    <x v="7"/>
    <n v="140"/>
    <s v="Cat_Small"/>
    <n v="100"/>
    <n v="100"/>
  </r>
  <r>
    <s v="8375ba3a3bcdf9"/>
    <s v="08/05/2018"/>
    <n v="4"/>
    <x v="1"/>
    <s v="Yellow Brindle"/>
    <n v="14"/>
    <x v="2"/>
    <s v="Dallas"/>
    <x v="0"/>
    <n v="110"/>
    <s v="Dog_Medium"/>
    <n v="150"/>
    <n v="0"/>
  </r>
  <r>
    <s v="e7a055d5a478fc"/>
    <s v="11/02/2017"/>
    <n v="5"/>
    <x v="1"/>
    <s v="Yellow"/>
    <n v="28"/>
    <x v="2"/>
    <s v="San Antonio"/>
    <x v="10"/>
    <n v="120"/>
    <s v="Dog_Medium"/>
    <n v="150"/>
    <n v="100"/>
  </r>
  <r>
    <s v="9555b8bca085fb"/>
    <s v="27/08/2015"/>
    <n v="6"/>
    <x v="1"/>
    <s v="Chocolate"/>
    <n v="41"/>
    <x v="1"/>
    <s v="Fort Worth"/>
    <x v="1"/>
    <n v="100"/>
    <s v="Dog_Large"/>
    <n v="175"/>
    <n v="100"/>
  </r>
  <r>
    <s v="0bcc2c08d68333"/>
    <s v="21/01/2017"/>
    <n v="5"/>
    <x v="1"/>
    <s v="Tan/White"/>
    <n v="21"/>
    <x v="2"/>
    <s v="Houston"/>
    <x v="6"/>
    <n v="140"/>
    <s v="Dog_Medium"/>
    <n v="150"/>
    <n v="100"/>
  </r>
  <r>
    <s v="034f13f1472833"/>
    <s v="25/07/2014"/>
    <n v="7"/>
    <x v="0"/>
    <s v="Brown Tabby"/>
    <n v="3"/>
    <x v="0"/>
    <s v="Fort Worth"/>
    <x v="6"/>
    <n v="100"/>
    <s v="Cat_Small"/>
    <n v="100"/>
    <n v="100"/>
  </r>
  <r>
    <s v="00c8f937d9571b"/>
    <s v="19/02/2009"/>
    <n v="13"/>
    <x v="0"/>
    <s v="Cream Tabby"/>
    <n v="8.5"/>
    <x v="1"/>
    <s v="San Antonio"/>
    <x v="6"/>
    <n v="120"/>
    <s v="Cat_Large"/>
    <n v="140"/>
    <n v="200"/>
  </r>
  <r>
    <s v="211111ea5748e9"/>
    <s v="15/04/2014"/>
    <n v="8"/>
    <x v="1"/>
    <s v="Brown/Black"/>
    <n v="21"/>
    <x v="2"/>
    <s v="Dallas"/>
    <x v="6"/>
    <n v="110"/>
    <s v="Dog_Medium"/>
    <n v="150"/>
    <n v="150"/>
  </r>
  <r>
    <s v="23ecf7bc13b3b3"/>
    <s v="26/03/2014"/>
    <n v="8"/>
    <x v="1"/>
    <s v="White"/>
    <n v="45"/>
    <x v="1"/>
    <s v="Houston"/>
    <x v="6"/>
    <n v="140"/>
    <s v="Dog_Large"/>
    <n v="175"/>
    <n v="150"/>
  </r>
  <r>
    <s v="99b48a515c0e4a"/>
    <s v="01/02/2015"/>
    <n v="7"/>
    <x v="1"/>
    <s v="Brown/White"/>
    <n v="21"/>
    <x v="2"/>
    <s v="Houston"/>
    <x v="1"/>
    <n v="140"/>
    <s v="Dog_Medium"/>
    <n v="150"/>
    <n v="100"/>
  </r>
  <r>
    <s v="ad2ca68ce28ce6"/>
    <s v="14/05/2015"/>
    <n v="7"/>
    <x v="0"/>
    <s v="Orange Tabby"/>
    <n v="10"/>
    <x v="1"/>
    <s v="Houston"/>
    <x v="1"/>
    <n v="140"/>
    <s v="Cat_Large"/>
    <n v="140"/>
    <n v="100"/>
  </r>
  <r>
    <s v="05cbb4b10e4f12"/>
    <s v="02/11/2017"/>
    <n v="4"/>
    <x v="1"/>
    <s v="White/Brown"/>
    <n v="41"/>
    <x v="1"/>
    <s v="Houston"/>
    <x v="6"/>
    <n v="140"/>
    <s v="Dog_Large"/>
    <n v="175"/>
    <n v="0"/>
  </r>
  <r>
    <s v="9468f03664c585"/>
    <s v="24/06/2016"/>
    <n v="6"/>
    <x v="1"/>
    <s v="White/Brown"/>
    <n v="5"/>
    <x v="0"/>
    <s v="San Antonio"/>
    <x v="1"/>
    <n v="120"/>
    <s v="Dog_Small"/>
    <n v="125"/>
    <n v="100"/>
  </r>
  <r>
    <s v="1fc80c88f5ecc4"/>
    <s v="03/02/2015"/>
    <n v="7"/>
    <x v="1"/>
    <s v="Black/Tan"/>
    <n v="47"/>
    <x v="1"/>
    <s v="Houston"/>
    <x v="6"/>
    <n v="140"/>
    <s v="Dog_Large"/>
    <n v="175"/>
    <n v="100"/>
  </r>
  <r>
    <s v="529e9a8c7dc480"/>
    <s v="17/06/2009"/>
    <n v="13"/>
    <x v="1"/>
    <s v="Blue/White"/>
    <n v="46"/>
    <x v="1"/>
    <s v="Austin"/>
    <x v="5"/>
    <n v="135"/>
    <s v="Dog_Large"/>
    <n v="175"/>
    <n v="200"/>
  </r>
  <r>
    <s v="3673b78cfea5cb"/>
    <s v="26/10/2014"/>
    <n v="7"/>
    <x v="0"/>
    <s v="Black/White"/>
    <n v="2"/>
    <x v="0"/>
    <s v="Austin"/>
    <x v="6"/>
    <n v="135"/>
    <s v="Cat_Small"/>
    <n v="100"/>
    <n v="100"/>
  </r>
  <r>
    <s v="8a3da8e8b282a4"/>
    <s v="15/09/2017"/>
    <n v="4"/>
    <x v="1"/>
    <s v="Black/Gray"/>
    <n v="46"/>
    <x v="1"/>
    <s v="Dallas"/>
    <x v="0"/>
    <n v="110"/>
    <s v="Dog_Large"/>
    <n v="175"/>
    <n v="0"/>
  </r>
  <r>
    <s v="05d83739924100"/>
    <s v="04/05/2019"/>
    <n v="3"/>
    <x v="0"/>
    <s v="White/Black"/>
    <n v="8.5"/>
    <x v="1"/>
    <s v="Houston"/>
    <x v="6"/>
    <n v="140"/>
    <s v="Cat_Large"/>
    <n v="140"/>
    <n v="0"/>
  </r>
  <r>
    <s v="2dfd0be15b6a17"/>
    <s v="08/11/2010"/>
    <n v="11"/>
    <x v="1"/>
    <s v="White"/>
    <n v="34"/>
    <x v="1"/>
    <s v="Houston"/>
    <x v="6"/>
    <n v="140"/>
    <s v="Dog_Large"/>
    <n v="175"/>
    <n v="150"/>
  </r>
  <r>
    <s v="d161b59ee4c4e4"/>
    <s v="13/04/2013"/>
    <n v="9"/>
    <x v="0"/>
    <s v="Black"/>
    <n v="6.5"/>
    <x v="2"/>
    <s v="Dallas"/>
    <x v="7"/>
    <n v="110"/>
    <s v="Cat_Medium"/>
    <n v="120"/>
    <n v="150"/>
  </r>
  <r>
    <s v="d61d72784aad99"/>
    <s v="06/05/2015"/>
    <n v="7"/>
    <x v="0"/>
    <s v="Blue"/>
    <n v="10"/>
    <x v="1"/>
    <s v="Austin"/>
    <x v="7"/>
    <n v="135"/>
    <s v="Cat_Large"/>
    <n v="140"/>
    <n v="100"/>
  </r>
  <r>
    <s v="3d46438ec6df53"/>
    <s v="23/07/2019"/>
    <n v="2"/>
    <x v="0"/>
    <s v="Brown Tabby"/>
    <n v="8"/>
    <x v="1"/>
    <s v="Austin"/>
    <x v="5"/>
    <n v="135"/>
    <s v="Cat_Large"/>
    <n v="140"/>
    <n v="0"/>
  </r>
  <r>
    <s v="438ca5cd3a728f"/>
    <s v="03/03/2017"/>
    <n v="5"/>
    <x v="1"/>
    <s v="Red"/>
    <n v="20"/>
    <x v="2"/>
    <s v="Houston"/>
    <x v="5"/>
    <n v="140"/>
    <s v="Dog_Medium"/>
    <n v="150"/>
    <n v="100"/>
  </r>
  <r>
    <s v="e468989ca70e51"/>
    <s v="08/03/2017"/>
    <n v="5"/>
    <x v="1"/>
    <s v="Tan"/>
    <n v="11.5"/>
    <x v="2"/>
    <s v="Fort Worth"/>
    <x v="10"/>
    <n v="100"/>
    <s v="Dog_Medium"/>
    <n v="150"/>
    <n v="100"/>
  </r>
  <r>
    <s v="54183cda1125a9"/>
    <s v="04/10/2012"/>
    <n v="9"/>
    <x v="1"/>
    <s v="Brown"/>
    <n v="31.5"/>
    <x v="1"/>
    <s v="Houston"/>
    <x v="5"/>
    <n v="140"/>
    <s v="Dog_Large"/>
    <n v="175"/>
    <n v="150"/>
  </r>
  <r>
    <s v="d05a0814f150e8"/>
    <s v="10/09/2018"/>
    <n v="3"/>
    <x v="1"/>
    <s v="Black/White"/>
    <n v="32"/>
    <x v="1"/>
    <s v="Dallas"/>
    <x v="7"/>
    <n v="110"/>
    <s v="Dog_Large"/>
    <n v="175"/>
    <n v="0"/>
  </r>
  <r>
    <s v="64aeb8b417a866"/>
    <s v="09/09/2017"/>
    <n v="4"/>
    <x v="1"/>
    <s v="Black/White"/>
    <n v="47"/>
    <x v="1"/>
    <s v="San Antonio"/>
    <x v="13"/>
    <n v="120"/>
    <s v="Dog_Large"/>
    <n v="175"/>
    <n v="0"/>
  </r>
  <r>
    <s v="13a20b8a8cf205"/>
    <s v="08/09/2012"/>
    <n v="9"/>
    <x v="1"/>
    <s v="Black/Brown"/>
    <n v="3"/>
    <x v="0"/>
    <s v="Houston"/>
    <x v="6"/>
    <n v="140"/>
    <s v="Dog_Small"/>
    <n v="125"/>
    <n v="150"/>
  </r>
  <r>
    <s v="4727913d02bd1a"/>
    <s v="29/05/2012"/>
    <n v="10"/>
    <x v="1"/>
    <s v="Blue Merle/White"/>
    <n v="28"/>
    <x v="2"/>
    <s v="Houston"/>
    <x v="5"/>
    <n v="140"/>
    <s v="Dog_Medium"/>
    <n v="150"/>
    <n v="150"/>
  </r>
  <r>
    <s v="cd1dcbcc0f6f10"/>
    <s v="15/06/2018"/>
    <n v="4"/>
    <x v="1"/>
    <s v="Black/Brown"/>
    <n v="22"/>
    <x v="2"/>
    <s v="San Antonio"/>
    <x v="7"/>
    <n v="120"/>
    <s v="Dog_Medium"/>
    <n v="150"/>
    <n v="0"/>
  </r>
  <r>
    <s v="75f5e25d675a99"/>
    <s v="06/08/2017"/>
    <n v="4"/>
    <x v="1"/>
    <s v="Black/White"/>
    <n v="41"/>
    <x v="1"/>
    <s v="San Antonio"/>
    <x v="12"/>
    <n v="120"/>
    <s v="Dog_Large"/>
    <n v="175"/>
    <n v="0"/>
  </r>
  <r>
    <s v="5318429714ed6d"/>
    <s v="29/09/2010"/>
    <n v="11"/>
    <x v="1"/>
    <s v="Brown"/>
    <n v="26"/>
    <x v="2"/>
    <s v="San Antonio"/>
    <x v="5"/>
    <n v="120"/>
    <s v="Dog_Medium"/>
    <n v="150"/>
    <n v="150"/>
  </r>
  <r>
    <s v="6180c932605c52"/>
    <s v="12/09/2013"/>
    <n v="8"/>
    <x v="1"/>
    <s v="Tan"/>
    <n v="8"/>
    <x v="0"/>
    <s v="Austin"/>
    <x v="5"/>
    <n v="135"/>
    <s v="Dog_Small"/>
    <n v="125"/>
    <n v="150"/>
  </r>
  <r>
    <s v="16a02fadaa3d81"/>
    <s v="07/12/2016"/>
    <n v="5"/>
    <x v="1"/>
    <s v="White/Black"/>
    <n v="27"/>
    <x v="2"/>
    <s v="Austin"/>
    <x v="6"/>
    <n v="135"/>
    <s v="Dog_Medium"/>
    <n v="150"/>
    <n v="100"/>
  </r>
  <r>
    <s v="41507be2b68bed"/>
    <s v="08/03/2021"/>
    <n v="1"/>
    <x v="1"/>
    <s v="Black/White"/>
    <n v="15"/>
    <x v="2"/>
    <s v="Houston"/>
    <x v="5"/>
    <n v="140"/>
    <s v="Dog_Medium"/>
    <n v="150"/>
    <n v="0"/>
  </r>
  <r>
    <s v="41f3769188cbf7"/>
    <s v="19/03/2014"/>
    <n v="8"/>
    <x v="1"/>
    <s v="Blue/White"/>
    <n v="18"/>
    <x v="2"/>
    <s v="San Antonio"/>
    <x v="5"/>
    <n v="120"/>
    <s v="Dog_Medium"/>
    <n v="150"/>
    <n v="150"/>
  </r>
  <r>
    <s v="0e303661e819a9"/>
    <s v="25/01/2011"/>
    <n v="11"/>
    <x v="1"/>
    <s v="Yellow"/>
    <n v="29"/>
    <x v="2"/>
    <s v="Austin"/>
    <x v="6"/>
    <n v="135"/>
    <s v="Dog_Medium"/>
    <n v="150"/>
    <n v="150"/>
  </r>
  <r>
    <s v="bd77507d593826"/>
    <s v="20/03/2017"/>
    <n v="5"/>
    <x v="0"/>
    <s v="Black Tabby"/>
    <n v="8.5"/>
    <x v="1"/>
    <s v="San Antonio"/>
    <x v="1"/>
    <n v="120"/>
    <s v="Cat_Large"/>
    <n v="140"/>
    <n v="100"/>
  </r>
  <r>
    <s v="693f7df874e5e0"/>
    <s v="03/06/2015"/>
    <n v="7"/>
    <x v="0"/>
    <s v="Orange Tabby/White"/>
    <n v="6"/>
    <x v="2"/>
    <s v="Austin"/>
    <x v="2"/>
    <n v="135"/>
    <s v="Cat_Medium"/>
    <n v="120"/>
    <n v="100"/>
  </r>
  <r>
    <s v="915987f562da48"/>
    <s v="25/10/2012"/>
    <n v="9"/>
    <x v="1"/>
    <s v="Tan/White"/>
    <n v="47"/>
    <x v="1"/>
    <s v="Austin"/>
    <x v="9"/>
    <n v="135"/>
    <s v="Dog_Large"/>
    <n v="175"/>
    <n v="150"/>
  </r>
  <r>
    <s v="37b6c07af4da6c"/>
    <s v="08/09/2011"/>
    <n v="10"/>
    <x v="1"/>
    <s v="Gray"/>
    <n v="3"/>
    <x v="0"/>
    <s v="Austin"/>
    <x v="6"/>
    <n v="135"/>
    <s v="Dog_Small"/>
    <n v="125"/>
    <n v="150"/>
  </r>
  <r>
    <s v="8d1cae079779a3"/>
    <s v="18/10/2014"/>
    <n v="7"/>
    <x v="1"/>
    <s v="Tan/White"/>
    <n v="36"/>
    <x v="1"/>
    <s v="Houston"/>
    <x v="0"/>
    <n v="140"/>
    <s v="Dog_Large"/>
    <n v="175"/>
    <n v="100"/>
  </r>
  <r>
    <s v="cc246fe1419b04"/>
    <s v="26/09/2014"/>
    <n v="7"/>
    <x v="1"/>
    <s v="Brown/White"/>
    <n v="13"/>
    <x v="2"/>
    <s v="San Antonio"/>
    <x v="7"/>
    <n v="120"/>
    <s v="Dog_Medium"/>
    <n v="150"/>
    <n v="100"/>
  </r>
  <r>
    <s v="a3ea66b3d3e554"/>
    <s v="21/05/2019"/>
    <n v="3"/>
    <x v="0"/>
    <s v="Blue/White"/>
    <n v="8"/>
    <x v="1"/>
    <s v="Fort Worth"/>
    <x v="1"/>
    <n v="100"/>
    <s v="Cat_Large"/>
    <n v="140"/>
    <n v="0"/>
  </r>
  <r>
    <s v="64d4d0fce84b25"/>
    <s v="13/07/2016"/>
    <n v="5"/>
    <x v="1"/>
    <s v="Brown"/>
    <n v="11.5"/>
    <x v="2"/>
    <s v="San Antonio"/>
    <x v="2"/>
    <n v="120"/>
    <s v="Dog_Medium"/>
    <n v="150"/>
    <n v="100"/>
  </r>
  <r>
    <s v="38ba695cbc7c91"/>
    <s v="08/03/2016"/>
    <n v="6"/>
    <x v="0"/>
    <s v="Black/White"/>
    <n v="10"/>
    <x v="1"/>
    <s v="Austin"/>
    <x v="6"/>
    <n v="135"/>
    <s v="Cat_Large"/>
    <n v="140"/>
    <n v="100"/>
  </r>
  <r>
    <s v="3d0fd358cdbaac"/>
    <s v="24/12/2015"/>
    <n v="6"/>
    <x v="1"/>
    <s v="White/Red"/>
    <n v="21"/>
    <x v="2"/>
    <s v="Austin"/>
    <x v="5"/>
    <n v="135"/>
    <s v="Dog_Medium"/>
    <n v="150"/>
    <n v="100"/>
  </r>
  <r>
    <s v="556861d0418697"/>
    <s v="23/11/2012"/>
    <n v="9"/>
    <x v="1"/>
    <s v="Brown"/>
    <n v="43"/>
    <x v="1"/>
    <s v="Austin"/>
    <x v="5"/>
    <n v="135"/>
    <s v="Dog_Large"/>
    <n v="175"/>
    <n v="150"/>
  </r>
  <r>
    <s v="a409bfbc2afd94"/>
    <s v="19/01/2016"/>
    <n v="6"/>
    <x v="0"/>
    <s v="Brown Tabby"/>
    <n v="2"/>
    <x v="0"/>
    <s v="Dallas"/>
    <x v="1"/>
    <n v="110"/>
    <s v="Cat_Small"/>
    <n v="100"/>
    <n v="100"/>
  </r>
  <r>
    <s v="5cff64dcb32d40"/>
    <s v="03/05/2013"/>
    <n v="9"/>
    <x v="1"/>
    <s v="Tricolor"/>
    <n v="45"/>
    <x v="1"/>
    <s v="San Antonio"/>
    <x v="5"/>
    <n v="120"/>
    <s v="Dog_Large"/>
    <n v="175"/>
    <n v="150"/>
  </r>
  <r>
    <s v="daae27b665dbd2"/>
    <s v="28/02/2011"/>
    <n v="11"/>
    <x v="1"/>
    <s v="Brown Brindle"/>
    <n v="6"/>
    <x v="0"/>
    <s v="Dallas"/>
    <x v="7"/>
    <n v="110"/>
    <s v="Dog_Small"/>
    <n v="125"/>
    <n v="150"/>
  </r>
  <r>
    <s v="4e15374602183a"/>
    <s v="16/11/2014"/>
    <n v="7"/>
    <x v="1"/>
    <s v="Chocolate/White"/>
    <n v="26"/>
    <x v="2"/>
    <s v="Austin"/>
    <x v="5"/>
    <n v="135"/>
    <s v="Dog_Medium"/>
    <n v="150"/>
    <n v="100"/>
  </r>
  <r>
    <s v="417f6de2b70f4f"/>
    <s v="03/10/2010"/>
    <n v="11"/>
    <x v="1"/>
    <s v="Black/Tan"/>
    <n v="33"/>
    <x v="1"/>
    <s v="San Antonio"/>
    <x v="5"/>
    <n v="120"/>
    <s v="Dog_Large"/>
    <n v="175"/>
    <n v="150"/>
  </r>
  <r>
    <s v="279e467a377047"/>
    <s v="04/02/2016"/>
    <n v="6"/>
    <x v="1"/>
    <s v="White/Red"/>
    <n v="41"/>
    <x v="1"/>
    <s v="Austin"/>
    <x v="6"/>
    <n v="135"/>
    <s v="Dog_Large"/>
    <n v="175"/>
    <n v="100"/>
  </r>
  <r>
    <s v="82319110cdff0f"/>
    <s v="08/10/2019"/>
    <n v="2"/>
    <x v="0"/>
    <s v="Black"/>
    <n v="6.5"/>
    <x v="2"/>
    <s v="Houston"/>
    <x v="0"/>
    <n v="140"/>
    <s v="Cat_Medium"/>
    <n v="120"/>
    <n v="0"/>
  </r>
  <r>
    <s v="611cf562efc2e5"/>
    <s v="08/12/2014"/>
    <n v="7"/>
    <x v="1"/>
    <s v="Black/White"/>
    <n v="17"/>
    <x v="2"/>
    <s v="Dallas"/>
    <x v="5"/>
    <n v="110"/>
    <s v="Dog_Medium"/>
    <n v="150"/>
    <n v="100"/>
  </r>
  <r>
    <s v="087f16571c92bd"/>
    <s v="17/07/2019"/>
    <n v="2"/>
    <x v="0"/>
    <s v="Brown Tabby"/>
    <n v="6.5"/>
    <x v="2"/>
    <s v="Austin"/>
    <x v="6"/>
    <n v="135"/>
    <s v="Cat_Medium"/>
    <n v="120"/>
    <n v="0"/>
  </r>
  <r>
    <s v="d1b1343a02f2a4"/>
    <s v="30/09/2020"/>
    <n v="1"/>
    <x v="0"/>
    <s v="Silver Lynx Point"/>
    <n v="10"/>
    <x v="1"/>
    <s v="Houston"/>
    <x v="7"/>
    <n v="140"/>
    <s v="Cat_Large"/>
    <n v="140"/>
    <n v="0"/>
  </r>
  <r>
    <s v="702ce6ef32e555"/>
    <s v="01/05/2017"/>
    <n v="5"/>
    <x v="0"/>
    <s v="Orange Tabby/White"/>
    <n v="10"/>
    <x v="1"/>
    <s v="Fort Worth"/>
    <x v="2"/>
    <n v="100"/>
    <s v="Cat_Large"/>
    <n v="140"/>
    <n v="100"/>
  </r>
  <r>
    <s v="b7133e98c6120e"/>
    <s v="02/09/2005"/>
    <n v="16"/>
    <x v="0"/>
    <s v="Black"/>
    <n v="4"/>
    <x v="0"/>
    <s v="Austin"/>
    <x v="1"/>
    <n v="135"/>
    <s v="Cat_Small"/>
    <n v="100"/>
    <n v="300"/>
  </r>
  <r>
    <s v="446ec55ebc9b17"/>
    <s v="27/07/2017"/>
    <n v="4"/>
    <x v="1"/>
    <s v="White"/>
    <n v="23"/>
    <x v="2"/>
    <s v="Fort Worth"/>
    <x v="5"/>
    <n v="100"/>
    <s v="Dog_Medium"/>
    <n v="150"/>
    <n v="0"/>
  </r>
  <r>
    <s v="8d9483c77a4e93"/>
    <s v="19/05/2019"/>
    <n v="3"/>
    <x v="0"/>
    <s v="Cream Tabby"/>
    <n v="10"/>
    <x v="1"/>
    <s v="Austin"/>
    <x v="0"/>
    <n v="135"/>
    <s v="Cat_Large"/>
    <n v="140"/>
    <n v="0"/>
  </r>
  <r>
    <s v="648a5404cce1c1"/>
    <s v="29/09/2008"/>
    <n v="13"/>
    <x v="1"/>
    <s v="Black/White"/>
    <n v="11.5"/>
    <x v="2"/>
    <s v="Fort Worth"/>
    <x v="13"/>
    <n v="100"/>
    <s v="Dog_Medium"/>
    <n v="150"/>
    <n v="200"/>
  </r>
  <r>
    <s v="ae7abd1b94e539"/>
    <s v="07/08/2013"/>
    <n v="8"/>
    <x v="0"/>
    <s v="Calico/White"/>
    <n v="6"/>
    <x v="2"/>
    <s v="San Antonio"/>
    <x v="1"/>
    <n v="120"/>
    <s v="Cat_Medium"/>
    <n v="120"/>
    <n v="150"/>
  </r>
  <r>
    <s v="872a6a9b28fd06"/>
    <s v="09/06/2015"/>
    <n v="7"/>
    <x v="0"/>
    <s v="Brown Tabby"/>
    <n v="10"/>
    <x v="1"/>
    <s v="Dallas"/>
    <x v="0"/>
    <n v="110"/>
    <s v="Cat_Large"/>
    <n v="140"/>
    <n v="100"/>
  </r>
  <r>
    <s v="56f89adafb837a"/>
    <s v="24/01/2011"/>
    <n v="11"/>
    <x v="1"/>
    <s v="Brown"/>
    <n v="35"/>
    <x v="1"/>
    <s v="San Antonio"/>
    <x v="5"/>
    <n v="120"/>
    <s v="Dog_Large"/>
    <n v="175"/>
    <n v="150"/>
  </r>
  <r>
    <s v="5355de25eb384b"/>
    <s v="03/08/2015"/>
    <n v="6"/>
    <x v="0"/>
    <s v="Tortie"/>
    <n v="6"/>
    <x v="2"/>
    <s v="Houston"/>
    <x v="5"/>
    <n v="140"/>
    <s v="Cat_Medium"/>
    <n v="120"/>
    <n v="100"/>
  </r>
  <r>
    <s v="20bff946dbabcc"/>
    <s v="21/02/2016"/>
    <n v="6"/>
    <x v="1"/>
    <s v="Black/White"/>
    <n v="17"/>
    <x v="2"/>
    <s v="Fort Worth"/>
    <x v="6"/>
    <n v="100"/>
    <s v="Dog_Medium"/>
    <n v="150"/>
    <n v="100"/>
  </r>
  <r>
    <s v="59be65d10f2abe"/>
    <s v="24/06/2007"/>
    <n v="15"/>
    <x v="1"/>
    <s v="Blue/White"/>
    <n v="14"/>
    <x v="2"/>
    <s v="Dallas"/>
    <x v="5"/>
    <n v="110"/>
    <s v="Dog_Medium"/>
    <n v="150"/>
    <n v="200"/>
  </r>
  <r>
    <s v="e7bdd4dfd6043a"/>
    <s v="19/05/2018"/>
    <n v="4"/>
    <x v="1"/>
    <s v="White/Red"/>
    <n v="9"/>
    <x v="0"/>
    <s v="Austin"/>
    <x v="10"/>
    <n v="135"/>
    <s v="Dog_Small"/>
    <n v="125"/>
    <n v="0"/>
  </r>
  <r>
    <s v="368d56226427b9"/>
    <s v="01/04/2005"/>
    <n v="17"/>
    <x v="1"/>
    <s v="Tricolor"/>
    <n v="43"/>
    <x v="1"/>
    <s v="Austin"/>
    <x v="6"/>
    <n v="135"/>
    <s v="Dog_Large"/>
    <n v="175"/>
    <n v="300"/>
  </r>
  <r>
    <s v="85710c843d81c3"/>
    <s v="24/05/2018"/>
    <n v="4"/>
    <x v="0"/>
    <s v="Black/White"/>
    <n v="4"/>
    <x v="0"/>
    <s v="Austin"/>
    <x v="0"/>
    <n v="135"/>
    <s v="Cat_Small"/>
    <n v="100"/>
    <n v="0"/>
  </r>
  <r>
    <s v="d25adbce503660"/>
    <s v="26/09/2016"/>
    <n v="5"/>
    <x v="0"/>
    <s v="Brown Tabby/White"/>
    <n v="3"/>
    <x v="0"/>
    <s v="Fort Worth"/>
    <x v="7"/>
    <n v="100"/>
    <s v="Cat_Small"/>
    <n v="100"/>
    <n v="100"/>
  </r>
  <r>
    <s v="644a86ddcdc568"/>
    <s v="29/10/2012"/>
    <n v="9"/>
    <x v="2"/>
    <s v="Gray"/>
    <n v="16.2"/>
    <x v="1"/>
    <s v="San Antonio"/>
    <x v="13"/>
    <n v="120"/>
    <s v="Bird_Large"/>
    <n v="110"/>
    <n v="150"/>
  </r>
  <r>
    <s v="71295f505ddc3d"/>
    <s v="23/10/2016"/>
    <n v="5"/>
    <x v="1"/>
    <s v="Black/Tan"/>
    <n v="27"/>
    <x v="2"/>
    <s v="Austin"/>
    <x v="2"/>
    <n v="135"/>
    <s v="Dog_Medium"/>
    <n v="150"/>
    <n v="100"/>
  </r>
  <r>
    <s v="2dbae073ff204f"/>
    <s v="30/04/2011"/>
    <n v="11"/>
    <x v="0"/>
    <s v="Blue Tabby"/>
    <n v="9"/>
    <x v="1"/>
    <s v="Austin"/>
    <x v="6"/>
    <n v="135"/>
    <s v="Cat_Large"/>
    <n v="140"/>
    <n v="150"/>
  </r>
  <r>
    <s v="d990f4dc315a04"/>
    <s v="04/01/2014"/>
    <n v="8"/>
    <x v="1"/>
    <s v="Liver/White"/>
    <n v="4"/>
    <x v="0"/>
    <s v="San Antonio"/>
    <x v="7"/>
    <n v="120"/>
    <s v="Dog_Small"/>
    <n v="125"/>
    <n v="150"/>
  </r>
  <r>
    <s v="a17ff5946da68f"/>
    <s v="24/06/2013"/>
    <n v="9"/>
    <x v="0"/>
    <s v="Black"/>
    <n v="10"/>
    <x v="1"/>
    <s v="Fort Worth"/>
    <x v="1"/>
    <n v="100"/>
    <s v="Cat_Large"/>
    <n v="140"/>
    <n v="150"/>
  </r>
  <r>
    <s v="468eb9297511f3"/>
    <s v="26/04/2014"/>
    <n v="8"/>
    <x v="0"/>
    <s v="White"/>
    <n v="8.5"/>
    <x v="1"/>
    <s v="San Antonio"/>
    <x v="5"/>
    <n v="120"/>
    <s v="Cat_Large"/>
    <n v="140"/>
    <n v="150"/>
  </r>
  <r>
    <s v="2154b8c45eab41"/>
    <s v="14/10/2013"/>
    <n v="8"/>
    <x v="0"/>
    <s v="Brown Tabby/White"/>
    <n v="6"/>
    <x v="2"/>
    <s v="San Antonio"/>
    <x v="6"/>
    <n v="120"/>
    <s v="Cat_Medium"/>
    <n v="120"/>
    <n v="150"/>
  </r>
  <r>
    <s v="6b244cea1e546e"/>
    <s v="06/05/2012"/>
    <n v="10"/>
    <x v="1"/>
    <s v="Black/White"/>
    <n v="24"/>
    <x v="2"/>
    <s v="San Antonio"/>
    <x v="2"/>
    <n v="120"/>
    <s v="Dog_Medium"/>
    <n v="150"/>
    <n v="150"/>
  </r>
  <r>
    <s v="ee92323558e20f"/>
    <s v="09/11/2015"/>
    <n v="6"/>
    <x v="1"/>
    <s v="Black"/>
    <n v="49"/>
    <x v="1"/>
    <s v="Houston"/>
    <x v="8"/>
    <n v="140"/>
    <s v="Dog_Large"/>
    <n v="175"/>
    <n v="100"/>
  </r>
  <r>
    <s v="37d47417531225"/>
    <s v="20/01/2011"/>
    <n v="11"/>
    <x v="1"/>
    <s v="White/Brown"/>
    <n v="35"/>
    <x v="1"/>
    <s v="Houston"/>
    <x v="6"/>
    <n v="140"/>
    <s v="Dog_Large"/>
    <n v="175"/>
    <n v="150"/>
  </r>
  <r>
    <s v="04d536707735db"/>
    <s v="03/12/2018"/>
    <n v="3"/>
    <x v="1"/>
    <s v="Red"/>
    <n v="3"/>
    <x v="0"/>
    <s v="Dallas"/>
    <x v="6"/>
    <n v="110"/>
    <s v="Dog_Small"/>
    <n v="125"/>
    <n v="0"/>
  </r>
  <r>
    <s v="421fc8a65dc01f"/>
    <s v="01/01/2002"/>
    <n v="20"/>
    <x v="1"/>
    <s v="Black/Brown"/>
    <n v="45"/>
    <x v="1"/>
    <s v="San Antonio"/>
    <x v="5"/>
    <n v="120"/>
    <s v="Dog_Large"/>
    <n v="175"/>
    <n v="300"/>
  </r>
  <r>
    <s v="57d3be95937770"/>
    <s v="04/10/2019"/>
    <n v="2"/>
    <x v="0"/>
    <s v="Tortie"/>
    <n v="3"/>
    <x v="0"/>
    <s v="Houston"/>
    <x v="5"/>
    <n v="140"/>
    <s v="Cat_Small"/>
    <n v="100"/>
    <n v="0"/>
  </r>
  <r>
    <s v="d1378fa0bedb4b"/>
    <s v="09/07/2013"/>
    <n v="8"/>
    <x v="1"/>
    <s v="Tan/White"/>
    <n v="31.5"/>
    <x v="1"/>
    <s v="San Antonio"/>
    <x v="7"/>
    <n v="120"/>
    <s v="Dog_Large"/>
    <n v="175"/>
    <n v="150"/>
  </r>
  <r>
    <s v="7fa9e45056dc38"/>
    <s v="18/01/2013"/>
    <n v="9"/>
    <x v="1"/>
    <s v="White"/>
    <n v="7"/>
    <x v="0"/>
    <s v="San Antonio"/>
    <x v="0"/>
    <n v="120"/>
    <s v="Dog_Small"/>
    <n v="125"/>
    <n v="150"/>
  </r>
  <r>
    <s v="b5c572400063f3"/>
    <s v="13/08/2013"/>
    <n v="8"/>
    <x v="1"/>
    <s v="Red"/>
    <n v="25"/>
    <x v="2"/>
    <s v="San Antonio"/>
    <x v="1"/>
    <n v="120"/>
    <s v="Dog_Medium"/>
    <n v="150"/>
    <n v="150"/>
  </r>
  <r>
    <s v="f0d16991e7e25d"/>
    <s v="01/03/2016"/>
    <n v="6"/>
    <x v="1"/>
    <s v="Brown/White"/>
    <n v="12"/>
    <x v="2"/>
    <s v="Fort Worth"/>
    <x v="8"/>
    <n v="100"/>
    <s v="Dog_Medium"/>
    <n v="150"/>
    <n v="100"/>
  </r>
  <r>
    <s v="88dbcce77982a2"/>
    <s v="15/07/2019"/>
    <n v="2"/>
    <x v="0"/>
    <s v="Orange Tabby"/>
    <n v="3"/>
    <x v="0"/>
    <s v="Houston"/>
    <x v="0"/>
    <n v="140"/>
    <s v="Cat_Small"/>
    <n v="100"/>
    <n v="0"/>
  </r>
  <r>
    <s v="7e2ca76e6581e5"/>
    <s v="20/03/2008"/>
    <n v="14"/>
    <x v="1"/>
    <s v="Blue Merle"/>
    <n v="22"/>
    <x v="2"/>
    <s v="Austin"/>
    <x v="0"/>
    <n v="135"/>
    <s v="Dog_Medium"/>
    <n v="150"/>
    <n v="200"/>
  </r>
  <r>
    <s v="246a94f755cb70"/>
    <s v="03/05/2016"/>
    <n v="6"/>
    <x v="1"/>
    <s v="Black/Tan"/>
    <n v="25"/>
    <x v="2"/>
    <s v="Houston"/>
    <x v="6"/>
    <n v="140"/>
    <s v="Dog_Medium"/>
    <n v="150"/>
    <n v="100"/>
  </r>
  <r>
    <s v="b6abe22b4284ff"/>
    <s v="14/05/2013"/>
    <n v="9"/>
    <x v="1"/>
    <s v="Brown Brindle/White"/>
    <n v="15"/>
    <x v="2"/>
    <s v="Houston"/>
    <x v="1"/>
    <n v="140"/>
    <s v="Dog_Medium"/>
    <n v="150"/>
    <n v="150"/>
  </r>
  <r>
    <s v="eb3a52186ab039"/>
    <s v="04/09/2014"/>
    <n v="7"/>
    <x v="0"/>
    <s v="Brown Tabby/White"/>
    <n v="9"/>
    <x v="1"/>
    <s v="Austin"/>
    <x v="8"/>
    <n v="135"/>
    <s v="Cat_Large"/>
    <n v="140"/>
    <n v="100"/>
  </r>
  <r>
    <s v="0cabe16565702a"/>
    <s v="20/12/2009"/>
    <n v="12"/>
    <x v="0"/>
    <s v="Black"/>
    <n v="4"/>
    <x v="0"/>
    <s v="Houston"/>
    <x v="6"/>
    <n v="140"/>
    <s v="Cat_Small"/>
    <n v="100"/>
    <n v="150"/>
  </r>
  <r>
    <s v="217ad2f790392b"/>
    <s v="06/08/2002"/>
    <n v="19"/>
    <x v="1"/>
    <s v="Tricolor"/>
    <n v="6"/>
    <x v="0"/>
    <s v="San Antonio"/>
    <x v="6"/>
    <n v="120"/>
    <s v="Dog_Small"/>
    <n v="125"/>
    <n v="300"/>
  </r>
  <r>
    <s v="00db4139bb78cd"/>
    <s v="30/04/2014"/>
    <n v="8"/>
    <x v="1"/>
    <s v="Black/White"/>
    <n v="34"/>
    <x v="1"/>
    <s v="San Antonio"/>
    <x v="6"/>
    <n v="120"/>
    <s v="Dog_Large"/>
    <n v="175"/>
    <n v="150"/>
  </r>
  <r>
    <s v="eb2c86e904eabc"/>
    <s v="20/06/2018"/>
    <n v="4"/>
    <x v="0"/>
    <s v="Blue"/>
    <n v="6"/>
    <x v="2"/>
    <s v="San Antonio"/>
    <x v="8"/>
    <n v="120"/>
    <s v="Cat_Medium"/>
    <n v="120"/>
    <n v="0"/>
  </r>
  <r>
    <s v="7ccfce88edd1db"/>
    <s v="11/04/2019"/>
    <n v="3"/>
    <x v="0"/>
    <s v="Brown Tabby/White"/>
    <n v="8"/>
    <x v="1"/>
    <s v="Fort Worth"/>
    <x v="0"/>
    <n v="100"/>
    <s v="Cat_Large"/>
    <n v="140"/>
    <n v="0"/>
  </r>
  <r>
    <s v="d1625d78b769fb"/>
    <s v="07/10/2010"/>
    <n v="11"/>
    <x v="1"/>
    <s v="Black"/>
    <n v="5"/>
    <x v="0"/>
    <s v="Fort Worth"/>
    <x v="7"/>
    <n v="100"/>
    <s v="Dog_Small"/>
    <n v="125"/>
    <n v="150"/>
  </r>
  <r>
    <s v="2d10e4240a8ed1"/>
    <s v="17/09/2017"/>
    <n v="4"/>
    <x v="1"/>
    <s v="Cream"/>
    <n v="45"/>
    <x v="1"/>
    <s v="Houston"/>
    <x v="6"/>
    <n v="140"/>
    <s v="Dog_Large"/>
    <n v="175"/>
    <n v="0"/>
  </r>
  <r>
    <s v="809bd2a391c74e"/>
    <s v="06/07/2014"/>
    <n v="7"/>
    <x v="1"/>
    <s v="Red/White"/>
    <n v="23"/>
    <x v="2"/>
    <s v="Fort Worth"/>
    <x v="0"/>
    <n v="100"/>
    <s v="Dog_Medium"/>
    <n v="150"/>
    <n v="100"/>
  </r>
  <r>
    <s v="85201e03be97f8"/>
    <s v="16/06/2014"/>
    <n v="8"/>
    <x v="0"/>
    <s v="Blue/White"/>
    <n v="9"/>
    <x v="1"/>
    <s v="Houston"/>
    <x v="0"/>
    <n v="140"/>
    <s v="Cat_Large"/>
    <n v="140"/>
    <n v="150"/>
  </r>
  <r>
    <s v="29ddcd3d58eea0"/>
    <s v="23/04/2017"/>
    <n v="5"/>
    <x v="0"/>
    <s v="Brown Tabby/White"/>
    <n v="6"/>
    <x v="2"/>
    <s v="Austin"/>
    <x v="6"/>
    <n v="135"/>
    <s v="Cat_Medium"/>
    <n v="120"/>
    <n v="100"/>
  </r>
  <r>
    <s v="e28477716e9a32"/>
    <s v="18/01/2019"/>
    <n v="3"/>
    <x v="0"/>
    <s v="Brown Tabby"/>
    <n v="8.5"/>
    <x v="1"/>
    <s v="Austin"/>
    <x v="10"/>
    <n v="135"/>
    <s v="Cat_Large"/>
    <n v="140"/>
    <n v="0"/>
  </r>
  <r>
    <s v="bc53a309057074"/>
    <s v="10/09/2012"/>
    <n v="9"/>
    <x v="1"/>
    <s v="Brown/Black"/>
    <n v="28"/>
    <x v="2"/>
    <s v="Dallas"/>
    <x v="1"/>
    <n v="110"/>
    <s v="Dog_Medium"/>
    <n v="150"/>
    <n v="150"/>
  </r>
  <r>
    <s v="b137e07eedf91e"/>
    <s v="30/08/2015"/>
    <n v="6"/>
    <x v="0"/>
    <s v="Brown Tabby"/>
    <n v="9"/>
    <x v="1"/>
    <s v="San Antonio"/>
    <x v="1"/>
    <n v="120"/>
    <s v="Cat_Large"/>
    <n v="140"/>
    <n v="100"/>
  </r>
  <r>
    <s v="df0744fb0cb466"/>
    <s v="17/11/2016"/>
    <n v="5"/>
    <x v="1"/>
    <s v="Black/White"/>
    <n v="32"/>
    <x v="1"/>
    <s v="Houston"/>
    <x v="7"/>
    <n v="140"/>
    <s v="Dog_Large"/>
    <n v="175"/>
    <n v="100"/>
  </r>
  <r>
    <s v="253f893741748f"/>
    <s v="13/11/2017"/>
    <n v="4"/>
    <x v="1"/>
    <s v="Black/Brown"/>
    <n v="45"/>
    <x v="1"/>
    <s v="Austin"/>
    <x v="6"/>
    <n v="135"/>
    <s v="Dog_Large"/>
    <n v="175"/>
    <n v="0"/>
  </r>
  <r>
    <s v="9629fbfc64e3e1"/>
    <s v="22/04/2014"/>
    <n v="8"/>
    <x v="0"/>
    <s v="Calico"/>
    <n v="3"/>
    <x v="0"/>
    <s v="Fort Worth"/>
    <x v="1"/>
    <n v="100"/>
    <s v="Cat_Small"/>
    <n v="100"/>
    <n v="150"/>
  </r>
  <r>
    <s v="6bc69b2a486821"/>
    <s v="10/11/2016"/>
    <n v="5"/>
    <x v="2"/>
    <s v="Gray"/>
    <n v="18.7"/>
    <x v="1"/>
    <s v="Houston"/>
    <x v="2"/>
    <n v="140"/>
    <s v="Bird_Large"/>
    <n v="110"/>
    <n v="100"/>
  </r>
  <r>
    <s v="55df33f7e81297"/>
    <s v="21/10/2007"/>
    <n v="14"/>
    <x v="1"/>
    <s v="Sable"/>
    <n v="28"/>
    <x v="2"/>
    <s v="Fort Worth"/>
    <x v="5"/>
    <n v="100"/>
    <s v="Dog_Medium"/>
    <n v="150"/>
    <n v="200"/>
  </r>
  <r>
    <s v="c66980edd2e360"/>
    <s v="08/08/2012"/>
    <n v="9"/>
    <x v="0"/>
    <s v="Calico"/>
    <n v="9"/>
    <x v="1"/>
    <s v="Fort Worth"/>
    <x v="7"/>
    <n v="100"/>
    <s v="Cat_Large"/>
    <n v="140"/>
    <n v="150"/>
  </r>
  <r>
    <s v="300d9ea5264c77"/>
    <s v="24/01/2004"/>
    <n v="18"/>
    <x v="1"/>
    <s v="Tan"/>
    <n v="37"/>
    <x v="1"/>
    <s v="Houston"/>
    <x v="6"/>
    <n v="140"/>
    <s v="Dog_Large"/>
    <n v="175"/>
    <n v="300"/>
  </r>
  <r>
    <s v="b0d6a60330ae09"/>
    <s v="28/04/2015"/>
    <n v="7"/>
    <x v="1"/>
    <s v="Tan"/>
    <n v="29"/>
    <x v="2"/>
    <s v="Fort Worth"/>
    <x v="1"/>
    <n v="100"/>
    <s v="Dog_Medium"/>
    <n v="150"/>
    <n v="100"/>
  </r>
  <r>
    <s v="647a68cb58f33c"/>
    <s v="19/04/2016"/>
    <n v="6"/>
    <x v="0"/>
    <s v="Orange Tabby/White"/>
    <n v="3"/>
    <x v="0"/>
    <s v="Fort Worth"/>
    <x v="13"/>
    <n v="100"/>
    <s v="Cat_Small"/>
    <n v="100"/>
    <n v="100"/>
  </r>
  <r>
    <s v="a9113854c5ce39"/>
    <s v="17/01/2014"/>
    <n v="8"/>
    <x v="1"/>
    <s v="Brown Brindle"/>
    <n v="8"/>
    <x v="0"/>
    <s v="San Antonio"/>
    <x v="1"/>
    <n v="120"/>
    <s v="Dog_Small"/>
    <n v="125"/>
    <n v="150"/>
  </r>
  <r>
    <s v="9269b3ca58fb5a"/>
    <s v="26/11/2016"/>
    <n v="5"/>
    <x v="1"/>
    <s v="Tan"/>
    <n v="41"/>
    <x v="1"/>
    <s v="Austin"/>
    <x v="9"/>
    <n v="135"/>
    <s v="Dog_Large"/>
    <n v="175"/>
    <n v="100"/>
  </r>
  <r>
    <s v="b18bd53d02a06d"/>
    <s v="01/12/2012"/>
    <n v="9"/>
    <x v="1"/>
    <s v="Tan"/>
    <n v="37"/>
    <x v="1"/>
    <s v="San Antonio"/>
    <x v="1"/>
    <n v="120"/>
    <s v="Dog_Large"/>
    <n v="175"/>
    <n v="150"/>
  </r>
  <r>
    <s v="bfcad9814c947f"/>
    <s v="12/05/2014"/>
    <n v="8"/>
    <x v="1"/>
    <s v="Tan"/>
    <n v="31"/>
    <x v="1"/>
    <s v="Houston"/>
    <x v="1"/>
    <n v="140"/>
    <s v="Dog_Large"/>
    <n v="175"/>
    <n v="150"/>
  </r>
  <r>
    <s v="4128a52f641303"/>
    <s v="02/03/2012"/>
    <n v="10"/>
    <x v="0"/>
    <s v="Brown Tabby"/>
    <n v="8.5"/>
    <x v="1"/>
    <s v="San Antonio"/>
    <x v="5"/>
    <n v="120"/>
    <s v="Cat_Large"/>
    <n v="140"/>
    <n v="150"/>
  </r>
  <r>
    <s v="d105a9ae3bcc3c"/>
    <s v="30/06/2016"/>
    <n v="6"/>
    <x v="0"/>
    <s v="Black/White"/>
    <n v="9"/>
    <x v="1"/>
    <s v="Fort Worth"/>
    <x v="7"/>
    <n v="100"/>
    <s v="Cat_Large"/>
    <n v="140"/>
    <n v="100"/>
  </r>
  <r>
    <s v="736bb667dff6c7"/>
    <s v="10/10/2014"/>
    <n v="7"/>
    <x v="1"/>
    <s v="Red"/>
    <n v="31.5"/>
    <x v="1"/>
    <s v="Fort Worth"/>
    <x v="2"/>
    <n v="100"/>
    <s v="Dog_Large"/>
    <n v="175"/>
    <n v="100"/>
  </r>
  <r>
    <s v="7d28ca8425e0ec"/>
    <s v="13/06/2014"/>
    <n v="8"/>
    <x v="1"/>
    <s v="Blue Merle/Blue Merle"/>
    <n v="8"/>
    <x v="0"/>
    <s v="Fort Worth"/>
    <x v="0"/>
    <n v="100"/>
    <s v="Dog_Small"/>
    <n v="125"/>
    <n v="150"/>
  </r>
  <r>
    <s v="ffaff2fcf87eec"/>
    <s v="24/03/2019"/>
    <n v="3"/>
    <x v="0"/>
    <s v="Brown Tabby"/>
    <n v="10"/>
    <x v="1"/>
    <s v="Dallas"/>
    <x v="3"/>
    <n v="110"/>
    <s v="Cat_Large"/>
    <n v="140"/>
    <n v="0"/>
  </r>
  <r>
    <s v="295ffd325eb193"/>
    <s v="13/12/2007"/>
    <n v="14"/>
    <x v="1"/>
    <s v="Black/White"/>
    <n v="44"/>
    <x v="1"/>
    <s v="Austin"/>
    <x v="6"/>
    <n v="135"/>
    <s v="Dog_Large"/>
    <n v="175"/>
    <n v="200"/>
  </r>
  <r>
    <s v="641132a16a86a9"/>
    <s v="25/11/2017"/>
    <n v="4"/>
    <x v="1"/>
    <s v="Tricolor"/>
    <n v="37"/>
    <x v="1"/>
    <s v="Austin"/>
    <x v="13"/>
    <n v="135"/>
    <s v="Dog_Large"/>
    <n v="175"/>
    <n v="0"/>
  </r>
  <r>
    <s v="91f71b39ba0abf"/>
    <s v="16/06/2017"/>
    <n v="5"/>
    <x v="0"/>
    <s v="Torbie"/>
    <n v="3"/>
    <x v="0"/>
    <s v="Houston"/>
    <x v="9"/>
    <n v="140"/>
    <s v="Cat_Small"/>
    <n v="100"/>
    <n v="100"/>
  </r>
  <r>
    <s v="106e9ee856a9fc"/>
    <s v="10/03/2014"/>
    <n v="8"/>
    <x v="1"/>
    <s v="Black/Tan"/>
    <n v="35"/>
    <x v="1"/>
    <s v="San Antonio"/>
    <x v="6"/>
    <n v="120"/>
    <s v="Dog_Large"/>
    <n v="175"/>
    <n v="150"/>
  </r>
  <r>
    <s v="76a55377077806"/>
    <s v="25/06/2020"/>
    <n v="2"/>
    <x v="1"/>
    <s v="White/Tan"/>
    <n v="25"/>
    <x v="2"/>
    <s v="Houston"/>
    <x v="12"/>
    <n v="140"/>
    <s v="Dog_Medium"/>
    <n v="150"/>
    <n v="0"/>
  </r>
  <r>
    <s v="88a8d7427e88b3"/>
    <s v="04/03/2019"/>
    <n v="3"/>
    <x v="1"/>
    <s v="Black/Tricolor"/>
    <n v="9"/>
    <x v="0"/>
    <s v="Houston"/>
    <x v="0"/>
    <n v="140"/>
    <s v="Dog_Small"/>
    <n v="125"/>
    <n v="0"/>
  </r>
  <r>
    <s v="56e64c9d630c47"/>
    <s v="13/06/2008"/>
    <n v="14"/>
    <x v="1"/>
    <s v="Blue/Tan"/>
    <n v="11"/>
    <x v="2"/>
    <s v="Houston"/>
    <x v="5"/>
    <n v="140"/>
    <s v="Dog_Medium"/>
    <n v="150"/>
    <n v="200"/>
  </r>
  <r>
    <s v="589472204464cc"/>
    <s v="10/04/2004"/>
    <n v="18"/>
    <x v="1"/>
    <s v="White"/>
    <n v="27"/>
    <x v="2"/>
    <s v="Houston"/>
    <x v="5"/>
    <n v="140"/>
    <s v="Dog_Medium"/>
    <n v="150"/>
    <n v="300"/>
  </r>
  <r>
    <s v="97a16f4390d50a"/>
    <s v="27/02/2018"/>
    <n v="4"/>
    <x v="0"/>
    <s v="Cream Tabby/White"/>
    <n v="6"/>
    <x v="2"/>
    <s v="Fort Worth"/>
    <x v="1"/>
    <n v="100"/>
    <s v="Cat_Medium"/>
    <n v="120"/>
    <n v="0"/>
  </r>
  <r>
    <s v="437c6637751b3c"/>
    <s v="31/08/2017"/>
    <n v="4"/>
    <x v="1"/>
    <s v="Brown/White"/>
    <n v="13"/>
    <x v="2"/>
    <s v="San Antonio"/>
    <x v="5"/>
    <n v="120"/>
    <s v="Dog_Medium"/>
    <n v="150"/>
    <n v="0"/>
  </r>
  <r>
    <s v="7aa0276f1b1d0f"/>
    <s v="19/08/2015"/>
    <n v="6"/>
    <x v="1"/>
    <s v="Tan/Black"/>
    <n v="31"/>
    <x v="1"/>
    <s v="San Antonio"/>
    <x v="12"/>
    <n v="120"/>
    <s v="Dog_Large"/>
    <n v="175"/>
    <n v="100"/>
  </r>
  <r>
    <s v="79ebc17acd2cd0"/>
    <s v="09/01/2011"/>
    <n v="11"/>
    <x v="1"/>
    <s v="White/Tan"/>
    <n v="21"/>
    <x v="2"/>
    <s v="San Antonio"/>
    <x v="12"/>
    <n v="120"/>
    <s v="Dog_Medium"/>
    <n v="150"/>
    <n v="150"/>
  </r>
  <r>
    <s v="177faf650da270"/>
    <s v="17/12/2019"/>
    <n v="2"/>
    <x v="1"/>
    <s v="Brown"/>
    <n v="29"/>
    <x v="2"/>
    <s v="Austin"/>
    <x v="6"/>
    <n v="135"/>
    <s v="Dog_Medium"/>
    <n v="150"/>
    <n v="0"/>
  </r>
  <r>
    <s v="a76df510b4942f"/>
    <s v="17/04/2014"/>
    <n v="8"/>
    <x v="0"/>
    <s v="Blue"/>
    <n v="9"/>
    <x v="1"/>
    <s v="Dallas"/>
    <x v="1"/>
    <n v="110"/>
    <s v="Cat_Large"/>
    <n v="140"/>
    <n v="150"/>
  </r>
  <r>
    <s v="7752b4eb4efa93"/>
    <s v="27/06/2015"/>
    <n v="7"/>
    <x v="1"/>
    <s v="White/Brown Brindle"/>
    <n v="11.5"/>
    <x v="2"/>
    <s v="Austin"/>
    <x v="12"/>
    <n v="135"/>
    <s v="Dog_Medium"/>
    <n v="150"/>
    <n v="100"/>
  </r>
  <r>
    <s v="fa90b8f2040b39"/>
    <s v="29/08/2018"/>
    <n v="3"/>
    <x v="1"/>
    <s v="Gray/White"/>
    <n v="11.5"/>
    <x v="2"/>
    <s v="Austin"/>
    <x v="3"/>
    <n v="135"/>
    <s v="Dog_Medium"/>
    <n v="150"/>
    <n v="0"/>
  </r>
  <r>
    <s v="93365a0129a7f1"/>
    <s v="08/10/2015"/>
    <n v="6"/>
    <x v="0"/>
    <s v="Blue Tabby"/>
    <n v="3"/>
    <x v="0"/>
    <s v="San Antonio"/>
    <x v="9"/>
    <n v="120"/>
    <s v="Cat_Small"/>
    <n v="100"/>
    <n v="100"/>
  </r>
  <r>
    <s v="99f21e123083ff"/>
    <s v="21/03/2016"/>
    <n v="6"/>
    <x v="0"/>
    <s v="Tortie Point"/>
    <n v="4"/>
    <x v="0"/>
    <s v="Houston"/>
    <x v="1"/>
    <n v="140"/>
    <s v="Cat_Small"/>
    <n v="100"/>
    <n v="100"/>
  </r>
  <r>
    <s v="f45a72151d5933"/>
    <s v="18/12/2016"/>
    <n v="5"/>
    <x v="1"/>
    <s v="Black/White"/>
    <n v="20"/>
    <x v="2"/>
    <s v="Fort Worth"/>
    <x v="4"/>
    <n v="100"/>
    <s v="Dog_Medium"/>
    <n v="150"/>
    <n v="100"/>
  </r>
  <r>
    <s v="22eb8b91e36399"/>
    <s v="15/08/2015"/>
    <n v="6"/>
    <x v="1"/>
    <s v="Fawn/White"/>
    <n v="13"/>
    <x v="2"/>
    <s v="Houston"/>
    <x v="6"/>
    <n v="140"/>
    <s v="Dog_Medium"/>
    <n v="150"/>
    <n v="100"/>
  </r>
  <r>
    <s v="77063a34d4d89d"/>
    <s v="14/04/2014"/>
    <n v="8"/>
    <x v="0"/>
    <s v="Cream Tabby"/>
    <n v="9"/>
    <x v="1"/>
    <s v="Fort Worth"/>
    <x v="12"/>
    <n v="100"/>
    <s v="Cat_Large"/>
    <n v="140"/>
    <n v="150"/>
  </r>
  <r>
    <s v="d71652ba723036"/>
    <s v="30/11/2012"/>
    <n v="9"/>
    <x v="1"/>
    <s v="White"/>
    <n v="31"/>
    <x v="1"/>
    <s v="San Antonio"/>
    <x v="7"/>
    <n v="120"/>
    <s v="Dog_Large"/>
    <n v="175"/>
    <n v="150"/>
  </r>
  <r>
    <s v="09a4e2c7bedc7c"/>
    <s v="16/03/2020"/>
    <n v="2"/>
    <x v="0"/>
    <s v="Calico"/>
    <n v="8"/>
    <x v="1"/>
    <s v="Fort Worth"/>
    <x v="6"/>
    <n v="100"/>
    <s v="Cat_Large"/>
    <n v="140"/>
    <n v="0"/>
  </r>
  <r>
    <s v="966daad20deffd"/>
    <s v="09/06/2014"/>
    <n v="8"/>
    <x v="0"/>
    <s v="Tortie"/>
    <n v="6"/>
    <x v="2"/>
    <s v="Dallas"/>
    <x v="1"/>
    <n v="110"/>
    <s v="Cat_Medium"/>
    <n v="120"/>
    <n v="150"/>
  </r>
  <r>
    <s v="4b074da53e14a9"/>
    <s v="28/07/2016"/>
    <n v="5"/>
    <x v="0"/>
    <s v="Orange/White"/>
    <n v="3"/>
    <x v="0"/>
    <s v="Fort Worth"/>
    <x v="5"/>
    <n v="100"/>
    <s v="Cat_Small"/>
    <n v="100"/>
    <n v="100"/>
  </r>
  <r>
    <s v="bc158c2ef6d8ac"/>
    <s v="13/12/2015"/>
    <n v="6"/>
    <x v="1"/>
    <s v="White/Black"/>
    <n v="13"/>
    <x v="2"/>
    <s v="Fort Worth"/>
    <x v="1"/>
    <n v="100"/>
    <s v="Dog_Medium"/>
    <n v="150"/>
    <n v="100"/>
  </r>
  <r>
    <s v="9ace6878d47142"/>
    <s v="25/02/2013"/>
    <n v="9"/>
    <x v="1"/>
    <s v="Tricolor"/>
    <n v="9"/>
    <x v="0"/>
    <s v="San Antonio"/>
    <x v="1"/>
    <n v="120"/>
    <s v="Dog_Small"/>
    <n v="125"/>
    <n v="150"/>
  </r>
  <r>
    <s v="e865b12abbae54"/>
    <s v="05/11/2011"/>
    <n v="10"/>
    <x v="1"/>
    <s v="Brown/Black"/>
    <n v="36"/>
    <x v="1"/>
    <s v="Houston"/>
    <x v="10"/>
    <n v="140"/>
    <s v="Dog_Large"/>
    <n v="175"/>
    <n v="150"/>
  </r>
  <r>
    <s v="3bb1cc4b2f2026"/>
    <s v="29/12/2015"/>
    <n v="6"/>
    <x v="1"/>
    <s v="Tricolor"/>
    <n v="7"/>
    <x v="0"/>
    <s v="San Antonio"/>
    <x v="5"/>
    <n v="120"/>
    <s v="Dog_Small"/>
    <n v="125"/>
    <n v="100"/>
  </r>
  <r>
    <s v="38cc97f21541ca"/>
    <s v="10/11/2013"/>
    <n v="8"/>
    <x v="1"/>
    <s v="Cream"/>
    <n v="21"/>
    <x v="2"/>
    <s v="San Antonio"/>
    <x v="6"/>
    <n v="120"/>
    <s v="Dog_Medium"/>
    <n v="150"/>
    <n v="150"/>
  </r>
  <r>
    <s v="185997415bc0ec"/>
    <s v="07/07/2017"/>
    <n v="4"/>
    <x v="0"/>
    <s v="Tortie/White"/>
    <n v="3"/>
    <x v="0"/>
    <s v="Houston"/>
    <x v="6"/>
    <n v="140"/>
    <s v="Cat_Small"/>
    <n v="100"/>
    <n v="0"/>
  </r>
  <r>
    <s v="14cd0435c7959b"/>
    <s v="16/06/2015"/>
    <n v="7"/>
    <x v="0"/>
    <s v="Black"/>
    <n v="9"/>
    <x v="1"/>
    <s v="San Antonio"/>
    <x v="6"/>
    <n v="120"/>
    <s v="Cat_Large"/>
    <n v="140"/>
    <n v="100"/>
  </r>
  <r>
    <s v="8cef2a3b4bea60"/>
    <s v="14/09/2019"/>
    <n v="2"/>
    <x v="0"/>
    <s v="Brown Tabby"/>
    <n v="4"/>
    <x v="0"/>
    <s v="San Antonio"/>
    <x v="0"/>
    <n v="120"/>
    <s v="Cat_Small"/>
    <n v="100"/>
    <n v="0"/>
  </r>
  <r>
    <s v="52d6e708d30c4f"/>
    <s v="07/08/2019"/>
    <n v="2"/>
    <x v="0"/>
    <s v="Tortie Point"/>
    <n v="9"/>
    <x v="1"/>
    <s v="San Antonio"/>
    <x v="5"/>
    <n v="120"/>
    <s v="Cat_Large"/>
    <n v="140"/>
    <n v="0"/>
  </r>
  <r>
    <s v="b2958d06de3c4f"/>
    <s v="08/05/2015"/>
    <n v="7"/>
    <x v="0"/>
    <s v="Brown Tabby/White"/>
    <n v="6"/>
    <x v="2"/>
    <s v="San Antonio"/>
    <x v="1"/>
    <n v="120"/>
    <s v="Cat_Medium"/>
    <n v="120"/>
    <n v="100"/>
  </r>
  <r>
    <s v="9b75d84dff4d24"/>
    <s v="27/09/2015"/>
    <n v="6"/>
    <x v="0"/>
    <s v="White/Blue Tabby"/>
    <n v="8"/>
    <x v="1"/>
    <s v="Austin"/>
    <x v="1"/>
    <n v="135"/>
    <s v="Cat_Large"/>
    <n v="140"/>
    <n v="100"/>
  </r>
  <r>
    <s v="65c037977f9e62"/>
    <s v="15/03/2003"/>
    <n v="19"/>
    <x v="0"/>
    <s v="Black"/>
    <n v="6.5"/>
    <x v="2"/>
    <s v="San Antonio"/>
    <x v="2"/>
    <n v="120"/>
    <s v="Cat_Medium"/>
    <n v="120"/>
    <n v="300"/>
  </r>
  <r>
    <s v="322a1d25c6fb57"/>
    <s v="19/04/2015"/>
    <n v="7"/>
    <x v="0"/>
    <s v="Orange Tabby"/>
    <n v="3"/>
    <x v="0"/>
    <s v="Fort Worth"/>
    <x v="6"/>
    <n v="100"/>
    <s v="Cat_Small"/>
    <n v="100"/>
    <n v="100"/>
  </r>
  <r>
    <s v="6f54f62f7d5fdf"/>
    <s v="26/07/2020"/>
    <n v="1"/>
    <x v="0"/>
    <s v="Blue"/>
    <n v="6.5"/>
    <x v="2"/>
    <s v="Houston"/>
    <x v="2"/>
    <n v="140"/>
    <s v="Cat_Medium"/>
    <n v="120"/>
    <n v="0"/>
  </r>
  <r>
    <s v="5ee36e61e8207b"/>
    <s v="02/06/2014"/>
    <n v="8"/>
    <x v="1"/>
    <s v="Brown"/>
    <n v="8"/>
    <x v="0"/>
    <s v="Houston"/>
    <x v="5"/>
    <n v="140"/>
    <s v="Dog_Small"/>
    <n v="125"/>
    <n v="150"/>
  </r>
  <r>
    <s v="68d12b06013c5b"/>
    <s v="17/01/2007"/>
    <n v="15"/>
    <x v="1"/>
    <s v="Black/White"/>
    <n v="46"/>
    <x v="1"/>
    <s v="Austin"/>
    <x v="2"/>
    <n v="135"/>
    <s v="Dog_Large"/>
    <n v="175"/>
    <n v="200"/>
  </r>
  <r>
    <s v="4e171b7a75595f"/>
    <s v="02/05/2010"/>
    <n v="12"/>
    <x v="0"/>
    <s v="Blue"/>
    <n v="4"/>
    <x v="0"/>
    <s v="Austin"/>
    <x v="5"/>
    <n v="135"/>
    <s v="Cat_Small"/>
    <n v="100"/>
    <n v="150"/>
  </r>
  <r>
    <s v="0f1fbf39b24fb3"/>
    <s v="21/03/2019"/>
    <n v="3"/>
    <x v="0"/>
    <s v="Black/Gray"/>
    <n v="4"/>
    <x v="0"/>
    <s v="San Antonio"/>
    <x v="6"/>
    <n v="120"/>
    <s v="Cat_Small"/>
    <n v="100"/>
    <n v="0"/>
  </r>
  <r>
    <s v="75d1aa1dbca888"/>
    <s v="30/03/2014"/>
    <n v="8"/>
    <x v="0"/>
    <s v="Torbie"/>
    <n v="3"/>
    <x v="0"/>
    <s v="Dallas"/>
    <x v="12"/>
    <n v="110"/>
    <s v="Cat_Small"/>
    <n v="100"/>
    <n v="150"/>
  </r>
  <r>
    <s v="3121fb386acff1"/>
    <s v="27/10/2013"/>
    <n v="8"/>
    <x v="0"/>
    <s v="Brown Tabby/White"/>
    <n v="9"/>
    <x v="1"/>
    <s v="San Antonio"/>
    <x v="6"/>
    <n v="120"/>
    <s v="Cat_Large"/>
    <n v="140"/>
    <n v="150"/>
  </r>
  <r>
    <s v="9c8dc9c23c1916"/>
    <s v="18/10/2017"/>
    <n v="4"/>
    <x v="0"/>
    <s v="Brown Tabby"/>
    <n v="10"/>
    <x v="1"/>
    <s v="Austin"/>
    <x v="1"/>
    <n v="135"/>
    <s v="Cat_Large"/>
    <n v="140"/>
    <n v="0"/>
  </r>
  <r>
    <s v="b39c2439ff8636"/>
    <s v="06/04/2020"/>
    <n v="2"/>
    <x v="0"/>
    <s v="Blue Tabby/White"/>
    <n v="9"/>
    <x v="1"/>
    <s v="Austin"/>
    <x v="1"/>
    <n v="135"/>
    <s v="Cat_Large"/>
    <n v="140"/>
    <n v="0"/>
  </r>
  <r>
    <s v="2429f53ca7d629"/>
    <s v="24/04/2018"/>
    <n v="4"/>
    <x v="1"/>
    <s v="Blue/White"/>
    <n v="11"/>
    <x v="2"/>
    <s v="Houston"/>
    <x v="6"/>
    <n v="140"/>
    <s v="Dog_Medium"/>
    <n v="150"/>
    <n v="0"/>
  </r>
  <r>
    <s v="11b65c95212a1b"/>
    <s v="02/03/2019"/>
    <n v="3"/>
    <x v="0"/>
    <s v="Black/White"/>
    <n v="3"/>
    <x v="0"/>
    <s v="Houston"/>
    <x v="6"/>
    <n v="140"/>
    <s v="Cat_Small"/>
    <n v="100"/>
    <n v="0"/>
  </r>
  <r>
    <s v="91720c5ee145a9"/>
    <s v="30/07/2016"/>
    <n v="5"/>
    <x v="1"/>
    <s v="Black/Tricolor"/>
    <n v="12"/>
    <x v="2"/>
    <s v="Houston"/>
    <x v="9"/>
    <n v="140"/>
    <s v="Dog_Medium"/>
    <n v="150"/>
    <n v="100"/>
  </r>
  <r>
    <s v="d78a4c89f6d4bb"/>
    <s v="05/08/2014"/>
    <n v="7"/>
    <x v="0"/>
    <s v="Blue/White"/>
    <n v="10"/>
    <x v="1"/>
    <s v="Houston"/>
    <x v="7"/>
    <n v="140"/>
    <s v="Cat_Large"/>
    <n v="140"/>
    <n v="100"/>
  </r>
  <r>
    <s v="bbbdf4e2a040a8"/>
    <s v="12/09/2014"/>
    <n v="7"/>
    <x v="0"/>
    <s v="Torbie"/>
    <n v="8.5"/>
    <x v="1"/>
    <s v="Austin"/>
    <x v="1"/>
    <n v="135"/>
    <s v="Cat_Large"/>
    <n v="140"/>
    <n v="100"/>
  </r>
  <r>
    <s v="e6bf5fd066f8e1"/>
    <s v="24/05/2016"/>
    <n v="6"/>
    <x v="1"/>
    <s v="Red"/>
    <n v="20"/>
    <x v="2"/>
    <s v="Fort Worth"/>
    <x v="10"/>
    <n v="100"/>
    <s v="Dog_Medium"/>
    <n v="150"/>
    <n v="100"/>
  </r>
  <r>
    <s v="e9ce6d17add694"/>
    <s v="02/04/2015"/>
    <n v="7"/>
    <x v="1"/>
    <s v="Tricolor"/>
    <n v="9"/>
    <x v="0"/>
    <s v="Dallas"/>
    <x v="10"/>
    <n v="110"/>
    <s v="Dog_Small"/>
    <n v="125"/>
    <n v="100"/>
  </r>
  <r>
    <s v="af92c5e7c04042"/>
    <s v="24/09/2020"/>
    <n v="1"/>
    <x v="1"/>
    <s v="Black/Blue Tick"/>
    <n v="34"/>
    <x v="1"/>
    <s v="San Antonio"/>
    <x v="1"/>
    <n v="120"/>
    <s v="Dog_Large"/>
    <n v="175"/>
    <n v="0"/>
  </r>
  <r>
    <s v="6bd24c2d4ecf7f"/>
    <s v="03/02/2018"/>
    <n v="4"/>
    <x v="1"/>
    <s v="Brown Brindle"/>
    <n v="34"/>
    <x v="1"/>
    <s v="Dallas"/>
    <x v="2"/>
    <n v="110"/>
    <s v="Dog_Large"/>
    <n v="175"/>
    <n v="0"/>
  </r>
  <r>
    <s v="b4a94dbf127ed8"/>
    <s v="08/05/2013"/>
    <n v="9"/>
    <x v="0"/>
    <s v="Blue Tabby"/>
    <n v="9"/>
    <x v="1"/>
    <s v="Dallas"/>
    <x v="1"/>
    <n v="110"/>
    <s v="Cat_Large"/>
    <n v="140"/>
    <n v="150"/>
  </r>
  <r>
    <s v="7dd1a1c52512f8"/>
    <s v="27/10/2015"/>
    <n v="6"/>
    <x v="1"/>
    <s v="Brown Brindle/White"/>
    <n v="33"/>
    <x v="1"/>
    <s v="San Antonio"/>
    <x v="0"/>
    <n v="120"/>
    <s v="Dog_Large"/>
    <n v="175"/>
    <n v="100"/>
  </r>
  <r>
    <s v="55b13728007ecd"/>
    <s v="21/07/2013"/>
    <n v="8"/>
    <x v="1"/>
    <s v="Black/Brown"/>
    <n v="12"/>
    <x v="2"/>
    <s v="Houston"/>
    <x v="5"/>
    <n v="140"/>
    <s v="Dog_Medium"/>
    <n v="150"/>
    <n v="150"/>
  </r>
  <r>
    <s v="a2d26fe0ee19aa"/>
    <s v="12/12/2016"/>
    <n v="5"/>
    <x v="1"/>
    <s v="Yellow"/>
    <n v="31"/>
    <x v="1"/>
    <s v="Austin"/>
    <x v="1"/>
    <n v="135"/>
    <s v="Dog_Large"/>
    <n v="175"/>
    <n v="100"/>
  </r>
  <r>
    <s v="3b1c84f2b13c0f"/>
    <s v="21/11/2008"/>
    <n v="13"/>
    <x v="1"/>
    <s v="Black"/>
    <n v="31"/>
    <x v="1"/>
    <s v="Houston"/>
    <x v="6"/>
    <n v="140"/>
    <s v="Dog_Large"/>
    <n v="175"/>
    <n v="200"/>
  </r>
  <r>
    <s v="b74498bc6c51f5"/>
    <s v="04/05/2018"/>
    <n v="4"/>
    <x v="1"/>
    <s v="Brown Brindle/White"/>
    <n v="39"/>
    <x v="1"/>
    <s v="San Antonio"/>
    <x v="1"/>
    <n v="120"/>
    <s v="Dog_Large"/>
    <n v="175"/>
    <n v="0"/>
  </r>
  <r>
    <s v="a0c480f86cada5"/>
    <s v="03/06/2012"/>
    <n v="10"/>
    <x v="1"/>
    <s v="Black"/>
    <n v="23"/>
    <x v="2"/>
    <s v="San Antonio"/>
    <x v="1"/>
    <n v="120"/>
    <s v="Dog_Medium"/>
    <n v="150"/>
    <n v="150"/>
  </r>
  <r>
    <s v="30d1f7690d165a"/>
    <s v="12/09/2014"/>
    <n v="7"/>
    <x v="1"/>
    <s v="White/Buff"/>
    <n v="34"/>
    <x v="1"/>
    <s v="Houston"/>
    <x v="6"/>
    <n v="140"/>
    <s v="Dog_Large"/>
    <n v="175"/>
    <n v="100"/>
  </r>
  <r>
    <s v="a38e2bf2dbbb2f"/>
    <s v="02/07/2020"/>
    <n v="1"/>
    <x v="1"/>
    <s v="Brown/White"/>
    <n v="42"/>
    <x v="1"/>
    <s v="San Antonio"/>
    <x v="1"/>
    <n v="120"/>
    <s v="Dog_Large"/>
    <n v="175"/>
    <n v="0"/>
  </r>
  <r>
    <s v="3802e6ff8f398f"/>
    <s v="30/12/2018"/>
    <n v="3"/>
    <x v="1"/>
    <s v="Cream"/>
    <n v="41"/>
    <x v="1"/>
    <s v="Fort Worth"/>
    <x v="6"/>
    <n v="100"/>
    <s v="Dog_Large"/>
    <n v="175"/>
    <n v="0"/>
  </r>
  <r>
    <s v="dd0e95555ffcc1"/>
    <s v="05/07/2013"/>
    <n v="8"/>
    <x v="1"/>
    <s v="Black/White"/>
    <n v="8"/>
    <x v="0"/>
    <s v="Dallas"/>
    <x v="7"/>
    <n v="110"/>
    <s v="Dog_Small"/>
    <n v="125"/>
    <n v="150"/>
  </r>
  <r>
    <s v="da9493daa8d83b"/>
    <s v="02/06/2015"/>
    <n v="7"/>
    <x v="0"/>
    <s v="Brown Tabby"/>
    <n v="3"/>
    <x v="0"/>
    <s v="Austin"/>
    <x v="7"/>
    <n v="135"/>
    <s v="Cat_Small"/>
    <n v="100"/>
    <n v="100"/>
  </r>
  <r>
    <s v="34b0d3cf74574d"/>
    <s v="19/05/2019"/>
    <n v="3"/>
    <x v="0"/>
    <s v="Tortie"/>
    <n v="10"/>
    <x v="1"/>
    <s v="Fort Worth"/>
    <x v="6"/>
    <n v="100"/>
    <s v="Cat_Large"/>
    <n v="140"/>
    <n v="0"/>
  </r>
  <r>
    <s v="10932215514c8c"/>
    <s v="24/07/2020"/>
    <n v="1"/>
    <x v="0"/>
    <s v="Black"/>
    <n v="4"/>
    <x v="0"/>
    <s v="Austin"/>
    <x v="6"/>
    <n v="135"/>
    <s v="Cat_Small"/>
    <n v="100"/>
    <n v="0"/>
  </r>
  <r>
    <s v="2902b8843d8d3e"/>
    <s v="09/08/2018"/>
    <n v="3"/>
    <x v="0"/>
    <s v="Blue Tabby"/>
    <n v="6.5"/>
    <x v="2"/>
    <s v="San Antonio"/>
    <x v="6"/>
    <n v="120"/>
    <s v="Cat_Medium"/>
    <n v="120"/>
    <n v="0"/>
  </r>
  <r>
    <s v="8653989fa20f1a"/>
    <s v="09/10/2017"/>
    <n v="4"/>
    <x v="0"/>
    <s v="Black"/>
    <n v="9"/>
    <x v="1"/>
    <s v="Austin"/>
    <x v="0"/>
    <n v="135"/>
    <s v="Cat_Large"/>
    <n v="140"/>
    <n v="0"/>
  </r>
  <r>
    <s v="9a2b836b2f9427"/>
    <s v="11/04/2011"/>
    <n v="11"/>
    <x v="1"/>
    <s v="Brown Brindle/White"/>
    <n v="37"/>
    <x v="1"/>
    <s v="Houston"/>
    <x v="1"/>
    <n v="140"/>
    <s v="Dog_Large"/>
    <n v="175"/>
    <n v="150"/>
  </r>
  <r>
    <s v="26942fbf7469a2"/>
    <s v="07/08/2013"/>
    <n v="8"/>
    <x v="0"/>
    <s v="Black/White"/>
    <n v="8.5"/>
    <x v="1"/>
    <s v="Austin"/>
    <x v="6"/>
    <n v="135"/>
    <s v="Cat_Large"/>
    <n v="140"/>
    <n v="150"/>
  </r>
  <r>
    <s v="b2434443b9ff59"/>
    <s v="03/02/2011"/>
    <n v="11"/>
    <x v="1"/>
    <s v="Brown/White"/>
    <n v="15"/>
    <x v="2"/>
    <s v="Fort Worth"/>
    <x v="1"/>
    <n v="100"/>
    <s v="Dog_Medium"/>
    <n v="150"/>
    <n v="150"/>
  </r>
  <r>
    <s v="44d361b57429fb"/>
    <s v="11/11/2017"/>
    <n v="4"/>
    <x v="1"/>
    <s v="Tan/White"/>
    <n v="25"/>
    <x v="2"/>
    <s v="Austin"/>
    <x v="5"/>
    <n v="135"/>
    <s v="Dog_Medium"/>
    <n v="150"/>
    <n v="0"/>
  </r>
  <r>
    <s v="304ba4cc1303b2"/>
    <s v="05/09/2017"/>
    <n v="4"/>
    <x v="0"/>
    <s v="Brown Tabby"/>
    <n v="8"/>
    <x v="1"/>
    <s v="Houston"/>
    <x v="6"/>
    <n v="140"/>
    <s v="Cat_Large"/>
    <n v="140"/>
    <n v="0"/>
  </r>
  <r>
    <s v="26cc713ac11b9a"/>
    <s v="16/05/2014"/>
    <n v="8"/>
    <x v="0"/>
    <s v="Orange Tabby"/>
    <n v="9"/>
    <x v="1"/>
    <s v="Houston"/>
    <x v="6"/>
    <n v="140"/>
    <s v="Cat_Large"/>
    <n v="140"/>
    <n v="150"/>
  </r>
  <r>
    <s v="7336a818df59be"/>
    <s v="19/11/2010"/>
    <n v="11"/>
    <x v="0"/>
    <s v="Brown Tabby/White"/>
    <n v="9"/>
    <x v="1"/>
    <s v="San Antonio"/>
    <x v="2"/>
    <n v="120"/>
    <s v="Cat_Large"/>
    <n v="140"/>
    <n v="150"/>
  </r>
  <r>
    <s v="462cf9da866890"/>
    <s v="12/07/2009"/>
    <n v="12"/>
    <x v="1"/>
    <s v="Brown/White"/>
    <n v="16"/>
    <x v="2"/>
    <s v="Houston"/>
    <x v="5"/>
    <n v="140"/>
    <s v="Dog_Medium"/>
    <n v="150"/>
    <n v="150"/>
  </r>
  <r>
    <s v="349dbc95bd5b16"/>
    <s v="24/03/2018"/>
    <n v="4"/>
    <x v="1"/>
    <s v="Black"/>
    <n v="25"/>
    <x v="2"/>
    <s v="Houston"/>
    <x v="6"/>
    <n v="140"/>
    <s v="Dog_Medium"/>
    <n v="150"/>
    <n v="0"/>
  </r>
  <r>
    <s v="dad76502382ea7"/>
    <s v="21/04/2014"/>
    <n v="8"/>
    <x v="0"/>
    <s v="White/Orange Tabby"/>
    <n v="9"/>
    <x v="1"/>
    <s v="Houston"/>
    <x v="7"/>
    <n v="140"/>
    <s v="Cat_Large"/>
    <n v="140"/>
    <n v="150"/>
  </r>
  <r>
    <s v="19b4063948cb03"/>
    <s v="19/02/2014"/>
    <n v="8"/>
    <x v="0"/>
    <s v="Seal Point"/>
    <n v="10"/>
    <x v="1"/>
    <s v="San Antonio"/>
    <x v="6"/>
    <n v="120"/>
    <s v="Cat_Large"/>
    <n v="140"/>
    <n v="150"/>
  </r>
  <r>
    <s v="85cbfe1a0049bf"/>
    <s v="31/03/2015"/>
    <n v="7"/>
    <x v="1"/>
    <s v="Blue"/>
    <n v="38"/>
    <x v="1"/>
    <s v="San Antonio"/>
    <x v="0"/>
    <n v="120"/>
    <s v="Dog_Large"/>
    <n v="175"/>
    <n v="100"/>
  </r>
  <r>
    <s v="115509a3760fbe"/>
    <s v="07/01/2011"/>
    <n v="11"/>
    <x v="1"/>
    <s v="Sable/Cream"/>
    <n v="39"/>
    <x v="1"/>
    <s v="Fort Worth"/>
    <x v="6"/>
    <n v="100"/>
    <s v="Dog_Large"/>
    <n v="175"/>
    <n v="150"/>
  </r>
  <r>
    <s v="7be587cb15bff6"/>
    <s v="15/07/2016"/>
    <n v="5"/>
    <x v="0"/>
    <s v="Brown Tabby"/>
    <n v="9"/>
    <x v="1"/>
    <s v="Austin"/>
    <x v="12"/>
    <n v="135"/>
    <s v="Cat_Large"/>
    <n v="140"/>
    <n v="100"/>
  </r>
  <r>
    <s v="0ae08aab764a66"/>
    <s v="11/09/2018"/>
    <n v="3"/>
    <x v="1"/>
    <s v="Red/Black"/>
    <n v="16"/>
    <x v="2"/>
    <s v="Houston"/>
    <x v="6"/>
    <n v="140"/>
    <s v="Dog_Medium"/>
    <n v="150"/>
    <n v="0"/>
  </r>
  <r>
    <s v="7cb0b7365bcde8"/>
    <s v="12/03/2018"/>
    <n v="4"/>
    <x v="1"/>
    <s v="Brown/Black"/>
    <n v="8"/>
    <x v="0"/>
    <s v="Fort Worth"/>
    <x v="0"/>
    <n v="100"/>
    <s v="Dog_Small"/>
    <n v="125"/>
    <n v="0"/>
  </r>
  <r>
    <s v="a797105810a6d7"/>
    <s v="07/05/2017"/>
    <n v="5"/>
    <x v="1"/>
    <s v="Blue/White"/>
    <n v="41"/>
    <x v="1"/>
    <s v="Fort Worth"/>
    <x v="1"/>
    <n v="100"/>
    <s v="Dog_Large"/>
    <n v="175"/>
    <n v="100"/>
  </r>
  <r>
    <s v="73e39f5862814b"/>
    <s v="15/04/2018"/>
    <n v="4"/>
    <x v="0"/>
    <s v="Cream Tabby"/>
    <n v="9"/>
    <x v="1"/>
    <s v="San Antonio"/>
    <x v="2"/>
    <n v="120"/>
    <s v="Cat_Large"/>
    <n v="140"/>
    <n v="0"/>
  </r>
  <r>
    <s v="1343dbfc0f06c3"/>
    <s v="25/11/2017"/>
    <n v="4"/>
    <x v="1"/>
    <s v="White/Blue Tick"/>
    <n v="13"/>
    <x v="2"/>
    <s v="San Antonio"/>
    <x v="6"/>
    <n v="120"/>
    <s v="Dog_Medium"/>
    <n v="150"/>
    <n v="0"/>
  </r>
  <r>
    <s v="5662c55c003f00"/>
    <s v="04/12/2009"/>
    <n v="12"/>
    <x v="1"/>
    <s v="White"/>
    <n v="14"/>
    <x v="2"/>
    <s v="Dallas"/>
    <x v="5"/>
    <n v="110"/>
    <s v="Dog_Medium"/>
    <n v="150"/>
    <n v="150"/>
  </r>
  <r>
    <s v="6da58a6361d66a"/>
    <s v="07/04/2019"/>
    <n v="3"/>
    <x v="0"/>
    <s v="Orange Tabby"/>
    <n v="4"/>
    <x v="0"/>
    <s v="Austin"/>
    <x v="2"/>
    <n v="135"/>
    <s v="Cat_Small"/>
    <n v="100"/>
    <n v="0"/>
  </r>
  <r>
    <s v="9bdf1d5551f4a9"/>
    <s v="25/02/2014"/>
    <n v="8"/>
    <x v="1"/>
    <s v="Black"/>
    <n v="16"/>
    <x v="2"/>
    <s v="Fort Worth"/>
    <x v="1"/>
    <n v="100"/>
    <s v="Dog_Medium"/>
    <n v="150"/>
    <n v="150"/>
  </r>
  <r>
    <s v="89e8cde8f4cf27"/>
    <s v="05/12/2009"/>
    <n v="12"/>
    <x v="0"/>
    <s v="Black/White"/>
    <n v="6.5"/>
    <x v="2"/>
    <s v="Fort Worth"/>
    <x v="0"/>
    <n v="100"/>
    <s v="Cat_Medium"/>
    <n v="120"/>
    <n v="150"/>
  </r>
  <r>
    <s v="8bb1287170c894"/>
    <s v="20/05/2015"/>
    <n v="7"/>
    <x v="1"/>
    <s v="Tricolor/Brown Brindle"/>
    <n v="40"/>
    <x v="1"/>
    <s v="Austin"/>
    <x v="0"/>
    <n v="135"/>
    <s v="Dog_Large"/>
    <n v="175"/>
    <n v="100"/>
  </r>
  <r>
    <s v="36806649e5722d"/>
    <s v="15/07/2014"/>
    <n v="7"/>
    <x v="0"/>
    <s v="Silver Tabby"/>
    <n v="9"/>
    <x v="1"/>
    <s v="Houston"/>
    <x v="6"/>
    <n v="140"/>
    <s v="Cat_Large"/>
    <n v="140"/>
    <n v="100"/>
  </r>
  <r>
    <s v="3bfd8c1acab2b1"/>
    <s v="26/04/2014"/>
    <n v="8"/>
    <x v="0"/>
    <s v="Torbie"/>
    <n v="2"/>
    <x v="0"/>
    <s v="Austin"/>
    <x v="5"/>
    <n v="135"/>
    <s v="Cat_Small"/>
    <n v="100"/>
    <n v="150"/>
  </r>
  <r>
    <s v="5956dd3ce36431"/>
    <s v="23/10/2009"/>
    <n v="12"/>
    <x v="1"/>
    <s v="Gray/Cream"/>
    <n v="40"/>
    <x v="1"/>
    <s v="Fort Worth"/>
    <x v="5"/>
    <n v="100"/>
    <s v="Dog_Large"/>
    <n v="175"/>
    <n v="150"/>
  </r>
  <r>
    <s v="43cbdbc380c173"/>
    <s v="08/04/2007"/>
    <n v="15"/>
    <x v="1"/>
    <s v="White"/>
    <n v="11"/>
    <x v="2"/>
    <s v="Austin"/>
    <x v="5"/>
    <n v="135"/>
    <s v="Dog_Medium"/>
    <n v="150"/>
    <n v="200"/>
  </r>
  <r>
    <s v="cdee895f4d4fbd"/>
    <s v="31/05/2016"/>
    <n v="6"/>
    <x v="0"/>
    <s v="Torbie"/>
    <n v="4"/>
    <x v="0"/>
    <s v="Austin"/>
    <x v="7"/>
    <n v="135"/>
    <s v="Cat_Small"/>
    <n v="100"/>
    <n v="100"/>
  </r>
  <r>
    <s v="f73556c4af8c44"/>
    <s v="19/11/2014"/>
    <n v="7"/>
    <x v="0"/>
    <s v="Black/White"/>
    <n v="8.5"/>
    <x v="1"/>
    <s v="Houston"/>
    <x v="4"/>
    <n v="140"/>
    <s v="Cat_Large"/>
    <n v="140"/>
    <n v="100"/>
  </r>
  <r>
    <s v="ddeed35c331963"/>
    <s v="26/07/2016"/>
    <n v="5"/>
    <x v="1"/>
    <s v="Gray"/>
    <n v="36"/>
    <x v="1"/>
    <s v="Austin"/>
    <x v="7"/>
    <n v="135"/>
    <s v="Dog_Large"/>
    <n v="175"/>
    <n v="100"/>
  </r>
  <r>
    <s v="e7be04d74b00c7"/>
    <s v="02/04/2017"/>
    <n v="5"/>
    <x v="0"/>
    <s v="Brown Tabby/White"/>
    <n v="8.5"/>
    <x v="1"/>
    <s v="Austin"/>
    <x v="10"/>
    <n v="135"/>
    <s v="Cat_Large"/>
    <n v="140"/>
    <n v="100"/>
  </r>
  <r>
    <s v="e6a85a33871eb7"/>
    <s v="14/02/2015"/>
    <n v="7"/>
    <x v="2"/>
    <s v="White"/>
    <n v="13.1"/>
    <x v="1"/>
    <s v="Dallas"/>
    <x v="10"/>
    <n v="110"/>
    <s v="Bird_Large"/>
    <n v="110"/>
    <n v="100"/>
  </r>
  <r>
    <s v="ca6bf342fffa60"/>
    <s v="13/10/2009"/>
    <n v="12"/>
    <x v="1"/>
    <s v="Blue/White"/>
    <n v="9"/>
    <x v="0"/>
    <s v="Houston"/>
    <x v="7"/>
    <n v="140"/>
    <s v="Dog_Small"/>
    <n v="125"/>
    <n v="150"/>
  </r>
  <r>
    <s v="7064b8c8eb975d"/>
    <s v="20/08/2015"/>
    <n v="6"/>
    <x v="0"/>
    <s v="Brown Tabby"/>
    <n v="8"/>
    <x v="1"/>
    <s v="Dallas"/>
    <x v="2"/>
    <n v="110"/>
    <s v="Cat_Large"/>
    <n v="140"/>
    <n v="100"/>
  </r>
  <r>
    <s v="1441a54862ec2d"/>
    <s v="04/10/2012"/>
    <n v="9"/>
    <x v="1"/>
    <s v="Brown Brindle/White"/>
    <n v="42"/>
    <x v="1"/>
    <s v="Houston"/>
    <x v="6"/>
    <n v="140"/>
    <s v="Dog_Large"/>
    <n v="175"/>
    <n v="150"/>
  </r>
  <r>
    <s v="b3c262f1500a98"/>
    <s v="02/05/2019"/>
    <n v="3"/>
    <x v="1"/>
    <s v="Black/White"/>
    <n v="13"/>
    <x v="2"/>
    <s v="Austin"/>
    <x v="1"/>
    <n v="135"/>
    <s v="Dog_Medium"/>
    <n v="150"/>
    <n v="0"/>
  </r>
  <r>
    <s v="643183efd4cbca"/>
    <s v="01/08/2005"/>
    <n v="16"/>
    <x v="1"/>
    <s v="Black/White"/>
    <n v="21"/>
    <x v="2"/>
    <s v="Dallas"/>
    <x v="13"/>
    <n v="110"/>
    <s v="Dog_Medium"/>
    <n v="150"/>
    <n v="300"/>
  </r>
  <r>
    <s v="62441aabb573a4"/>
    <s v="04/10/2019"/>
    <n v="2"/>
    <x v="0"/>
    <s v="Brown Tabby"/>
    <n v="6.5"/>
    <x v="2"/>
    <s v="Houston"/>
    <x v="5"/>
    <n v="140"/>
    <s v="Cat_Medium"/>
    <n v="120"/>
    <n v="0"/>
  </r>
  <r>
    <s v="35c728368aa1a2"/>
    <s v="28/02/2007"/>
    <n v="15"/>
    <x v="1"/>
    <s v="White"/>
    <n v="18"/>
    <x v="2"/>
    <s v="Austin"/>
    <x v="6"/>
    <n v="135"/>
    <s v="Dog_Medium"/>
    <n v="150"/>
    <n v="200"/>
  </r>
  <r>
    <s v="e86d15972ea2ea"/>
    <s v="27/10/2017"/>
    <n v="4"/>
    <x v="1"/>
    <s v="Black/Tan"/>
    <n v="36"/>
    <x v="1"/>
    <s v="Austin"/>
    <x v="10"/>
    <n v="135"/>
    <s v="Dog_Large"/>
    <n v="175"/>
    <n v="0"/>
  </r>
  <r>
    <s v="af90f7c22f01d2"/>
    <s v="18/10/2011"/>
    <n v="10"/>
    <x v="1"/>
    <s v="Yellow Brindle/Blue"/>
    <n v="22"/>
    <x v="2"/>
    <s v="Fort Worth"/>
    <x v="1"/>
    <n v="100"/>
    <s v="Dog_Medium"/>
    <n v="150"/>
    <n v="150"/>
  </r>
  <r>
    <s v="d7bd8ce2c4298b"/>
    <s v="19/11/2016"/>
    <n v="5"/>
    <x v="0"/>
    <s v="Black/White"/>
    <n v="4"/>
    <x v="0"/>
    <s v="Austin"/>
    <x v="7"/>
    <n v="135"/>
    <s v="Cat_Small"/>
    <n v="100"/>
    <n v="100"/>
  </r>
  <r>
    <s v="4cb2f7d817363e"/>
    <s v="30/05/2019"/>
    <n v="3"/>
    <x v="0"/>
    <s v="Brown Tabby"/>
    <n v="4"/>
    <x v="0"/>
    <s v="Austin"/>
    <x v="5"/>
    <n v="135"/>
    <s v="Cat_Small"/>
    <n v="100"/>
    <n v="0"/>
  </r>
  <r>
    <s v="7f27758bc3ada0"/>
    <s v="07/11/2013"/>
    <n v="8"/>
    <x v="1"/>
    <s v="Blue/White"/>
    <n v="36"/>
    <x v="1"/>
    <s v="Austin"/>
    <x v="0"/>
    <n v="135"/>
    <s v="Dog_Large"/>
    <n v="175"/>
    <n v="150"/>
  </r>
  <r>
    <s v="cc4d34c8b5a454"/>
    <s v="30/04/2017"/>
    <n v="5"/>
    <x v="1"/>
    <s v="Cream"/>
    <n v="13"/>
    <x v="2"/>
    <s v="San Antonio"/>
    <x v="7"/>
    <n v="120"/>
    <s v="Dog_Medium"/>
    <n v="150"/>
    <n v="100"/>
  </r>
  <r>
    <s v="82cc95cc9781d2"/>
    <s v="17/04/2017"/>
    <n v="5"/>
    <x v="1"/>
    <s v="Black/Tan"/>
    <n v="33"/>
    <x v="1"/>
    <s v="Houston"/>
    <x v="0"/>
    <n v="140"/>
    <s v="Dog_Large"/>
    <n v="175"/>
    <n v="100"/>
  </r>
  <r>
    <s v="9358549b2cf58c"/>
    <s v="12/12/2007"/>
    <n v="14"/>
    <x v="1"/>
    <s v="Red/White"/>
    <n v="40"/>
    <x v="1"/>
    <s v="San Antonio"/>
    <x v="9"/>
    <n v="120"/>
    <s v="Dog_Large"/>
    <n v="175"/>
    <n v="200"/>
  </r>
  <r>
    <s v="6b603b32c01df8"/>
    <s v="13/11/2014"/>
    <n v="7"/>
    <x v="1"/>
    <s v="Tan/Black"/>
    <n v="35"/>
    <x v="1"/>
    <s v="Dallas"/>
    <x v="2"/>
    <n v="110"/>
    <s v="Dog_Large"/>
    <n v="175"/>
    <n v="100"/>
  </r>
  <r>
    <s v="5f9d732f9c6fd9"/>
    <s v="08/11/2008"/>
    <n v="13"/>
    <x v="1"/>
    <s v="Chocolate/White"/>
    <n v="17"/>
    <x v="2"/>
    <s v="Fort Worth"/>
    <x v="5"/>
    <n v="100"/>
    <s v="Dog_Medium"/>
    <n v="150"/>
    <n v="200"/>
  </r>
  <r>
    <s v="4c318eed7a3495"/>
    <s v="06/08/2019"/>
    <n v="2"/>
    <x v="1"/>
    <s v="Black/Tan"/>
    <n v="33"/>
    <x v="1"/>
    <s v="Austin"/>
    <x v="5"/>
    <n v="135"/>
    <s v="Dog_Large"/>
    <n v="175"/>
    <n v="0"/>
  </r>
  <r>
    <s v="5f9ec564fb43bf"/>
    <s v="27/01/2015"/>
    <n v="7"/>
    <x v="1"/>
    <s v="Red Merle"/>
    <n v="25"/>
    <x v="2"/>
    <s v="Austin"/>
    <x v="5"/>
    <n v="135"/>
    <s v="Dog_Medium"/>
    <n v="150"/>
    <n v="100"/>
  </r>
  <r>
    <s v="aee321ddeae761"/>
    <s v="19/01/2012"/>
    <n v="10"/>
    <x v="0"/>
    <s v="Orange Tabby"/>
    <n v="8"/>
    <x v="1"/>
    <s v="Houston"/>
    <x v="1"/>
    <n v="140"/>
    <s v="Cat_Large"/>
    <n v="140"/>
    <n v="150"/>
  </r>
  <r>
    <s v="fb1e6f89509701"/>
    <s v="27/04/2019"/>
    <n v="3"/>
    <x v="0"/>
    <s v="Black"/>
    <n v="8.5"/>
    <x v="1"/>
    <s v="Dallas"/>
    <x v="3"/>
    <n v="110"/>
    <s v="Cat_Large"/>
    <n v="140"/>
    <n v="0"/>
  </r>
  <r>
    <s v="f3a6ef898a6029"/>
    <s v="05/09/2013"/>
    <n v="8"/>
    <x v="1"/>
    <s v="Black/White"/>
    <n v="32"/>
    <x v="1"/>
    <s v="Austin"/>
    <x v="4"/>
    <n v="135"/>
    <s v="Dog_Large"/>
    <n v="175"/>
    <n v="150"/>
  </r>
  <r>
    <s v="6081ba9fc8a155"/>
    <s v="01/06/2008"/>
    <n v="14"/>
    <x v="1"/>
    <s v="Brown/Silver"/>
    <n v="42"/>
    <x v="1"/>
    <s v="Fort Worth"/>
    <x v="5"/>
    <n v="100"/>
    <s v="Dog_Large"/>
    <n v="175"/>
    <n v="200"/>
  </r>
  <r>
    <s v="6437a6c08ffd92"/>
    <s v="13/05/2012"/>
    <n v="10"/>
    <x v="1"/>
    <s v="White"/>
    <n v="16"/>
    <x v="2"/>
    <s v="San Antonio"/>
    <x v="13"/>
    <n v="120"/>
    <s v="Dog_Medium"/>
    <n v="150"/>
    <n v="150"/>
  </r>
  <r>
    <s v="a95ed4bbc9c374"/>
    <s v="31/07/2016"/>
    <n v="5"/>
    <x v="1"/>
    <s v="Chocolate/White"/>
    <n v="11"/>
    <x v="2"/>
    <s v="Houston"/>
    <x v="1"/>
    <n v="140"/>
    <s v="Dog_Medium"/>
    <n v="150"/>
    <n v="100"/>
  </r>
  <r>
    <s v="211f69318f391c"/>
    <s v="06/10/2009"/>
    <n v="12"/>
    <x v="0"/>
    <s v="Tortie Point"/>
    <n v="6.5"/>
    <x v="2"/>
    <s v="Fort Worth"/>
    <x v="6"/>
    <n v="100"/>
    <s v="Cat_Medium"/>
    <n v="120"/>
    <n v="150"/>
  </r>
  <r>
    <s v="8d4a0fd476d9cd"/>
    <s v="27/04/2017"/>
    <n v="5"/>
    <x v="1"/>
    <s v="Tricolor"/>
    <n v="17"/>
    <x v="2"/>
    <s v="Fort Worth"/>
    <x v="0"/>
    <n v="100"/>
    <s v="Dog_Medium"/>
    <n v="150"/>
    <n v="100"/>
  </r>
  <r>
    <s v="68c429b07b83f9"/>
    <s v="04/05/2018"/>
    <n v="4"/>
    <x v="1"/>
    <s v="Brown/White"/>
    <n v="46"/>
    <x v="1"/>
    <s v="Dallas"/>
    <x v="2"/>
    <n v="110"/>
    <s v="Dog_Large"/>
    <n v="175"/>
    <n v="0"/>
  </r>
  <r>
    <s v="58d7e7eefa1531"/>
    <s v="28/08/2019"/>
    <n v="2"/>
    <x v="0"/>
    <s v="Blue Cream"/>
    <n v="8"/>
    <x v="1"/>
    <s v="Austin"/>
    <x v="5"/>
    <n v="135"/>
    <s v="Cat_Large"/>
    <n v="140"/>
    <n v="0"/>
  </r>
  <r>
    <s v="1e61fbf8ed878b"/>
    <s v="27/09/2015"/>
    <n v="6"/>
    <x v="1"/>
    <s v="Brown/Black"/>
    <n v="29"/>
    <x v="2"/>
    <s v="Austin"/>
    <x v="6"/>
    <n v="135"/>
    <s v="Dog_Medium"/>
    <n v="150"/>
    <n v="100"/>
  </r>
  <r>
    <s v="1e0fc2482e25ef"/>
    <s v="06/07/2006"/>
    <n v="15"/>
    <x v="1"/>
    <s v="Tricolor"/>
    <n v="22"/>
    <x v="2"/>
    <s v="Fort Worth"/>
    <x v="6"/>
    <n v="100"/>
    <s v="Dog_Medium"/>
    <n v="150"/>
    <n v="200"/>
  </r>
  <r>
    <s v="1cd61cc4a751aa"/>
    <s v="05/04/2018"/>
    <n v="4"/>
    <x v="0"/>
    <s v="Calico"/>
    <n v="8"/>
    <x v="1"/>
    <s v="Austin"/>
    <x v="6"/>
    <n v="135"/>
    <s v="Cat_Large"/>
    <n v="140"/>
    <n v="0"/>
  </r>
  <r>
    <s v="d0c70d242a6a57"/>
    <s v="07/05/2018"/>
    <n v="4"/>
    <x v="1"/>
    <s v="Brown"/>
    <n v="36"/>
    <x v="1"/>
    <s v="San Antonio"/>
    <x v="7"/>
    <n v="120"/>
    <s v="Dog_Large"/>
    <n v="175"/>
    <n v="0"/>
  </r>
  <r>
    <s v="445d21417d6725"/>
    <s v="09/03/2013"/>
    <n v="9"/>
    <x v="1"/>
    <s v="Brown Brindle"/>
    <n v="44"/>
    <x v="1"/>
    <s v="Austin"/>
    <x v="5"/>
    <n v="135"/>
    <s v="Dog_Large"/>
    <n v="175"/>
    <n v="150"/>
  </r>
  <r>
    <s v="277a8220166f32"/>
    <s v="05/09/2014"/>
    <n v="7"/>
    <x v="0"/>
    <s v="Orange Tabby"/>
    <n v="4"/>
    <x v="0"/>
    <s v="San Antonio"/>
    <x v="6"/>
    <n v="120"/>
    <s v="Cat_Small"/>
    <n v="100"/>
    <n v="100"/>
  </r>
  <r>
    <s v="84fe621dcc271b"/>
    <s v="24/03/2013"/>
    <n v="9"/>
    <x v="1"/>
    <s v="Blue/Tan"/>
    <n v="6"/>
    <x v="0"/>
    <s v="Fort Worth"/>
    <x v="0"/>
    <n v="100"/>
    <s v="Dog_Small"/>
    <n v="125"/>
    <n v="150"/>
  </r>
  <r>
    <s v="1066efa00fefcb"/>
    <s v="13/12/2015"/>
    <n v="6"/>
    <x v="1"/>
    <s v="Black/White"/>
    <n v="26"/>
    <x v="2"/>
    <s v="Fort Worth"/>
    <x v="6"/>
    <n v="100"/>
    <s v="Dog_Medium"/>
    <n v="150"/>
    <n v="100"/>
  </r>
  <r>
    <s v="7415f29a6435c7"/>
    <s v="01/09/2018"/>
    <n v="3"/>
    <x v="0"/>
    <s v="Brown Tabby/White"/>
    <n v="2"/>
    <x v="0"/>
    <s v="Fort Worth"/>
    <x v="2"/>
    <n v="100"/>
    <s v="Cat_Small"/>
    <n v="100"/>
    <n v="0"/>
  </r>
  <r>
    <s v="b028b5b84c4a4f"/>
    <s v="07/02/2015"/>
    <n v="7"/>
    <x v="1"/>
    <s v="Black"/>
    <n v="26"/>
    <x v="2"/>
    <s v="San Antonio"/>
    <x v="1"/>
    <n v="120"/>
    <s v="Dog_Medium"/>
    <n v="150"/>
    <n v="100"/>
  </r>
  <r>
    <s v="6f48ce4367a30b"/>
    <s v="30/01/2015"/>
    <n v="7"/>
    <x v="1"/>
    <s v="Blue/White"/>
    <n v="28"/>
    <x v="2"/>
    <s v="Houston"/>
    <x v="2"/>
    <n v="140"/>
    <s v="Dog_Medium"/>
    <n v="150"/>
    <n v="100"/>
  </r>
  <r>
    <s v="69d3ab375bf7f0"/>
    <s v="14/05/2013"/>
    <n v="9"/>
    <x v="1"/>
    <s v="Black/White"/>
    <n v="21"/>
    <x v="2"/>
    <s v="Dallas"/>
    <x v="2"/>
    <n v="110"/>
    <s v="Dog_Medium"/>
    <n v="150"/>
    <n v="150"/>
  </r>
  <r>
    <s v="4f3c93194483dd"/>
    <s v="10/02/2016"/>
    <n v="6"/>
    <x v="0"/>
    <s v="Black Tabby"/>
    <n v="8"/>
    <x v="1"/>
    <s v="Austin"/>
    <x v="5"/>
    <n v="135"/>
    <s v="Cat_Large"/>
    <n v="140"/>
    <n v="100"/>
  </r>
  <r>
    <s v="907a843944b42d"/>
    <s v="04/07/2015"/>
    <n v="6"/>
    <x v="0"/>
    <s v="Orange Tabby"/>
    <n v="8"/>
    <x v="1"/>
    <s v="San Antonio"/>
    <x v="0"/>
    <n v="120"/>
    <s v="Cat_Large"/>
    <n v="140"/>
    <n v="100"/>
  </r>
  <r>
    <s v="b67829b2a8ba09"/>
    <s v="07/03/2017"/>
    <n v="5"/>
    <x v="0"/>
    <s v="Brown Tabby/Black"/>
    <n v="2"/>
    <x v="0"/>
    <s v="San Antonio"/>
    <x v="1"/>
    <n v="120"/>
    <s v="Cat_Small"/>
    <n v="100"/>
    <n v="100"/>
  </r>
  <r>
    <s v="d4aa96f31bb79e"/>
    <s v="04/06/2013"/>
    <n v="9"/>
    <x v="1"/>
    <s v="Black"/>
    <n v="23"/>
    <x v="2"/>
    <s v="Austin"/>
    <x v="7"/>
    <n v="135"/>
    <s v="Dog_Medium"/>
    <n v="150"/>
    <n v="150"/>
  </r>
  <r>
    <s v="fe1cf8f16c8955"/>
    <s v="02/08/2016"/>
    <n v="5"/>
    <x v="1"/>
    <s v="Brown/Black"/>
    <n v="33"/>
    <x v="1"/>
    <s v="Dallas"/>
    <x v="3"/>
    <n v="110"/>
    <s v="Dog_Large"/>
    <n v="175"/>
    <n v="100"/>
  </r>
  <r>
    <s v="8849088ab5eca8"/>
    <s v="07/07/2016"/>
    <n v="5"/>
    <x v="0"/>
    <s v="Tortie/White"/>
    <n v="8.5"/>
    <x v="1"/>
    <s v="San Antonio"/>
    <x v="0"/>
    <n v="120"/>
    <s v="Cat_Large"/>
    <n v="140"/>
    <n v="100"/>
  </r>
  <r>
    <s v="d18f26d6029ae2"/>
    <s v="10/12/2018"/>
    <n v="3"/>
    <x v="1"/>
    <s v="Brown"/>
    <n v="11.5"/>
    <x v="2"/>
    <s v="Austin"/>
    <x v="7"/>
    <n v="135"/>
    <s v="Dog_Medium"/>
    <n v="150"/>
    <n v="0"/>
  </r>
  <r>
    <s v="aeea04e94effcd"/>
    <s v="30/01/2016"/>
    <n v="6"/>
    <x v="1"/>
    <s v="Black/Tan"/>
    <n v="32"/>
    <x v="1"/>
    <s v="Austin"/>
    <x v="1"/>
    <n v="135"/>
    <s v="Dog_Large"/>
    <n v="175"/>
    <n v="100"/>
  </r>
  <r>
    <s v="207a05f59e6d4c"/>
    <s v="22/11/2016"/>
    <n v="5"/>
    <x v="1"/>
    <s v="Brown/Black"/>
    <n v="49"/>
    <x v="1"/>
    <s v="Houston"/>
    <x v="6"/>
    <n v="140"/>
    <s v="Dog_Large"/>
    <n v="175"/>
    <n v="100"/>
  </r>
  <r>
    <s v="9e9420e8907271"/>
    <s v="27/04/2011"/>
    <n v="11"/>
    <x v="1"/>
    <s v="Black"/>
    <n v="40"/>
    <x v="1"/>
    <s v="Houston"/>
    <x v="1"/>
    <n v="140"/>
    <s v="Dog_Large"/>
    <n v="175"/>
    <n v="150"/>
  </r>
  <r>
    <s v="ea723605d723d0"/>
    <s v="29/06/2015"/>
    <n v="7"/>
    <x v="1"/>
    <s v="Blue/White"/>
    <n v="17"/>
    <x v="2"/>
    <s v="Dallas"/>
    <x v="10"/>
    <n v="110"/>
    <s v="Dog_Medium"/>
    <n v="150"/>
    <n v="100"/>
  </r>
  <r>
    <s v="d01dfee5950051"/>
    <s v="08/11/2019"/>
    <n v="2"/>
    <x v="0"/>
    <s v="Brown Tabby/White"/>
    <n v="6"/>
    <x v="2"/>
    <s v="San Antonio"/>
    <x v="7"/>
    <n v="120"/>
    <s v="Cat_Medium"/>
    <n v="120"/>
    <n v="0"/>
  </r>
  <r>
    <s v="9b4b16dd37df0e"/>
    <s v="27/09/2006"/>
    <n v="15"/>
    <x v="1"/>
    <s v="Black/White"/>
    <n v="13"/>
    <x v="2"/>
    <s v="San Antonio"/>
    <x v="1"/>
    <n v="120"/>
    <s v="Dog_Medium"/>
    <n v="150"/>
    <n v="200"/>
  </r>
  <r>
    <s v="1db7518a8527b8"/>
    <s v="05/04/2017"/>
    <n v="5"/>
    <x v="0"/>
    <s v="Brown Tabby/White"/>
    <n v="8"/>
    <x v="1"/>
    <s v="Fort Worth"/>
    <x v="6"/>
    <n v="100"/>
    <s v="Cat_Large"/>
    <n v="140"/>
    <n v="100"/>
  </r>
  <r>
    <s v="5797ba1b32e3f1"/>
    <s v="08/08/2018"/>
    <n v="3"/>
    <x v="1"/>
    <s v="Red Merle"/>
    <n v="38"/>
    <x v="1"/>
    <s v="Austin"/>
    <x v="5"/>
    <n v="135"/>
    <s v="Dog_Large"/>
    <n v="175"/>
    <n v="0"/>
  </r>
  <r>
    <s v="15c7d536ba2f70"/>
    <s v="20/07/2014"/>
    <n v="7"/>
    <x v="1"/>
    <s v="Brown Brindle/White"/>
    <n v="19"/>
    <x v="2"/>
    <s v="Dallas"/>
    <x v="6"/>
    <n v="110"/>
    <s v="Dog_Medium"/>
    <n v="150"/>
    <n v="100"/>
  </r>
  <r>
    <s v="24c614f8f29289"/>
    <s v="28/09/2013"/>
    <n v="8"/>
    <x v="1"/>
    <s v="White/Tan"/>
    <n v="26"/>
    <x v="2"/>
    <s v="Austin"/>
    <x v="6"/>
    <n v="135"/>
    <s v="Dog_Medium"/>
    <n v="150"/>
    <n v="150"/>
  </r>
  <r>
    <s v="5b9ce774c2041c"/>
    <s v="08/04/2013"/>
    <n v="9"/>
    <x v="1"/>
    <s v="Black/Tan"/>
    <n v="12"/>
    <x v="2"/>
    <s v="Fort Worth"/>
    <x v="5"/>
    <n v="100"/>
    <s v="Dog_Medium"/>
    <n v="150"/>
    <n v="150"/>
  </r>
  <r>
    <s v="10e9e6eb211a75"/>
    <s v="17/08/2019"/>
    <n v="2"/>
    <x v="1"/>
    <s v="Black/Brown"/>
    <n v="23"/>
    <x v="2"/>
    <s v="San Antonio"/>
    <x v="6"/>
    <n v="120"/>
    <s v="Dog_Medium"/>
    <n v="150"/>
    <n v="0"/>
  </r>
  <r>
    <s v="f31f989e581661"/>
    <s v="04/11/2014"/>
    <n v="7"/>
    <x v="1"/>
    <s v="Chocolate/White"/>
    <n v="23"/>
    <x v="2"/>
    <s v="Austin"/>
    <x v="4"/>
    <n v="135"/>
    <s v="Dog_Medium"/>
    <n v="150"/>
    <n v="100"/>
  </r>
  <r>
    <s v="69d12a541cee41"/>
    <s v="16/11/2011"/>
    <n v="10"/>
    <x v="0"/>
    <s v="Brown Tabby"/>
    <n v="6"/>
    <x v="2"/>
    <s v="Fort Worth"/>
    <x v="2"/>
    <n v="100"/>
    <s v="Cat_Medium"/>
    <n v="120"/>
    <n v="150"/>
  </r>
  <r>
    <s v="d8f8217e2eb52e"/>
    <s v="25/07/2014"/>
    <n v="7"/>
    <x v="0"/>
    <s v="Brown Tabby"/>
    <n v="6"/>
    <x v="2"/>
    <s v="Fort Worth"/>
    <x v="7"/>
    <n v="100"/>
    <s v="Cat_Medium"/>
    <n v="120"/>
    <n v="100"/>
  </r>
  <r>
    <s v="b6f3a639e5d087"/>
    <s v="06/07/2009"/>
    <n v="12"/>
    <x v="0"/>
    <s v="White"/>
    <n v="9"/>
    <x v="1"/>
    <s v="San Antonio"/>
    <x v="1"/>
    <n v="120"/>
    <s v="Cat_Large"/>
    <n v="140"/>
    <n v="150"/>
  </r>
  <r>
    <s v="af56f0531e3a5f"/>
    <s v="05/08/2018"/>
    <n v="3"/>
    <x v="1"/>
    <s v="White/Tan"/>
    <n v="34"/>
    <x v="1"/>
    <s v="Austin"/>
    <x v="1"/>
    <n v="135"/>
    <s v="Dog_Large"/>
    <n v="175"/>
    <n v="0"/>
  </r>
  <r>
    <s v="6e4bd7dd86bb49"/>
    <s v="29/01/2017"/>
    <n v="5"/>
    <x v="1"/>
    <s v="Tan/White"/>
    <n v="23"/>
    <x v="2"/>
    <s v="Houston"/>
    <x v="2"/>
    <n v="140"/>
    <s v="Dog_Medium"/>
    <n v="150"/>
    <n v="100"/>
  </r>
  <r>
    <s v="93288416c953a8"/>
    <s v="26/11/2015"/>
    <n v="6"/>
    <x v="1"/>
    <s v="Black/White"/>
    <n v="6"/>
    <x v="0"/>
    <s v="San Antonio"/>
    <x v="9"/>
    <n v="120"/>
    <s v="Dog_Small"/>
    <n v="125"/>
    <n v="100"/>
  </r>
  <r>
    <s v="b58746aaf5f1eb"/>
    <s v="15/09/2019"/>
    <n v="2"/>
    <x v="0"/>
    <s v="White"/>
    <n v="2"/>
    <x v="0"/>
    <s v="Houston"/>
    <x v="1"/>
    <n v="140"/>
    <s v="Cat_Small"/>
    <n v="100"/>
    <n v="0"/>
  </r>
  <r>
    <s v="2851aba5da8b4e"/>
    <s v="01/06/2015"/>
    <n v="7"/>
    <x v="1"/>
    <s v="Brown/White"/>
    <n v="36"/>
    <x v="1"/>
    <s v="Dallas"/>
    <x v="6"/>
    <n v="110"/>
    <s v="Dog_Large"/>
    <n v="175"/>
    <n v="100"/>
  </r>
  <r>
    <s v="c800c4966440bf"/>
    <s v="22/11/2007"/>
    <n v="14"/>
    <x v="1"/>
    <s v="Black/Tan"/>
    <n v="9"/>
    <x v="0"/>
    <s v="Austin"/>
    <x v="7"/>
    <n v="135"/>
    <s v="Dog_Small"/>
    <n v="125"/>
    <n v="200"/>
  </r>
  <r>
    <s v="53d0ac95516696"/>
    <s v="26/12/2012"/>
    <n v="9"/>
    <x v="1"/>
    <s v="White/Brown"/>
    <n v="40"/>
    <x v="1"/>
    <s v="Austin"/>
    <x v="5"/>
    <n v="135"/>
    <s v="Dog_Large"/>
    <n v="175"/>
    <n v="150"/>
  </r>
  <r>
    <s v="7c7882a258d5cb"/>
    <s v="23/06/2015"/>
    <n v="7"/>
    <x v="0"/>
    <s v="Blue/White"/>
    <n v="8.5"/>
    <x v="1"/>
    <s v="Fort Worth"/>
    <x v="0"/>
    <n v="100"/>
    <s v="Cat_Large"/>
    <n v="140"/>
    <n v="100"/>
  </r>
  <r>
    <s v="9c2deda84ca502"/>
    <s v="30/04/2013"/>
    <n v="9"/>
    <x v="0"/>
    <s v="Black/White"/>
    <n v="2"/>
    <x v="0"/>
    <s v="Fort Worth"/>
    <x v="1"/>
    <n v="100"/>
    <s v="Cat_Small"/>
    <n v="100"/>
    <n v="150"/>
  </r>
  <r>
    <s v="d57811b228b23a"/>
    <s v="05/05/2014"/>
    <n v="8"/>
    <x v="0"/>
    <s v="Tortie"/>
    <n v="8.5"/>
    <x v="1"/>
    <s v="San Antonio"/>
    <x v="7"/>
    <n v="120"/>
    <s v="Cat_Large"/>
    <n v="140"/>
    <n v="150"/>
  </r>
  <r>
    <s v="ce8b6713d9d4dc"/>
    <s v="03/09/2020"/>
    <n v="1"/>
    <x v="1"/>
    <s v="Black"/>
    <n v="47"/>
    <x v="1"/>
    <s v="Houston"/>
    <x v="7"/>
    <n v="140"/>
    <s v="Dog_Large"/>
    <n v="175"/>
    <n v="0"/>
  </r>
  <r>
    <s v="2d0b455244ad81"/>
    <s v="14/08/2018"/>
    <n v="3"/>
    <x v="0"/>
    <s v="Brown Tabby"/>
    <n v="10"/>
    <x v="1"/>
    <s v="Dallas"/>
    <x v="6"/>
    <n v="110"/>
    <s v="Cat_Large"/>
    <n v="140"/>
    <n v="0"/>
  </r>
  <r>
    <s v="0c9b9067ca8700"/>
    <s v="29/09/2011"/>
    <n v="10"/>
    <x v="1"/>
    <s v="Tan/White"/>
    <n v="33"/>
    <x v="1"/>
    <s v="San Antonio"/>
    <x v="6"/>
    <n v="120"/>
    <s v="Dog_Large"/>
    <n v="175"/>
    <n v="150"/>
  </r>
  <r>
    <s v="16f4e81c9af7b7"/>
    <s v="16/10/2007"/>
    <n v="14"/>
    <x v="1"/>
    <s v="Brown/White"/>
    <n v="46"/>
    <x v="1"/>
    <s v="Fort Worth"/>
    <x v="6"/>
    <n v="100"/>
    <s v="Dog_Large"/>
    <n v="175"/>
    <n v="200"/>
  </r>
  <r>
    <s v="c5ccfcc9dc14cd"/>
    <s v="20/03/2012"/>
    <n v="10"/>
    <x v="0"/>
    <s v="Brown Tabby/White"/>
    <n v="8.5"/>
    <x v="1"/>
    <s v="San Antonio"/>
    <x v="7"/>
    <n v="120"/>
    <s v="Cat_Large"/>
    <n v="140"/>
    <n v="150"/>
  </r>
  <r>
    <s v="3c29649aa29a4c"/>
    <s v="01/04/2015"/>
    <n v="7"/>
    <x v="1"/>
    <s v="Red"/>
    <n v="47"/>
    <x v="1"/>
    <s v="Austin"/>
    <x v="5"/>
    <n v="135"/>
    <s v="Dog_Large"/>
    <n v="175"/>
    <n v="100"/>
  </r>
  <r>
    <s v="aef2ac1e558fed"/>
    <s v="26/02/2018"/>
    <n v="4"/>
    <x v="0"/>
    <s v="Brown Tabby/White"/>
    <n v="8.5"/>
    <x v="1"/>
    <s v="Austin"/>
    <x v="1"/>
    <n v="135"/>
    <s v="Cat_Large"/>
    <n v="140"/>
    <n v="0"/>
  </r>
  <r>
    <s v="2c49caddb27fa3"/>
    <s v="16/06/2015"/>
    <n v="7"/>
    <x v="1"/>
    <s v="Black"/>
    <n v="3"/>
    <x v="0"/>
    <s v="Fort Worth"/>
    <x v="6"/>
    <n v="100"/>
    <s v="Dog_Small"/>
    <n v="125"/>
    <n v="100"/>
  </r>
  <r>
    <s v="c9da8b4e9227ca"/>
    <s v="24/10/2019"/>
    <n v="2"/>
    <x v="1"/>
    <s v="Tan"/>
    <n v="18"/>
    <x v="2"/>
    <s v="Austin"/>
    <x v="7"/>
    <n v="135"/>
    <s v="Dog_Medium"/>
    <n v="150"/>
    <n v="0"/>
  </r>
  <r>
    <s v="65e52ebdc25802"/>
    <s v="01/09/2013"/>
    <n v="8"/>
    <x v="1"/>
    <s v="White/Black"/>
    <n v="41"/>
    <x v="1"/>
    <s v="Fort Worth"/>
    <x v="2"/>
    <n v="100"/>
    <s v="Dog_Large"/>
    <n v="175"/>
    <n v="150"/>
  </r>
  <r>
    <s v="fb7caa3ea19cc8"/>
    <s v="06/03/2016"/>
    <n v="6"/>
    <x v="1"/>
    <s v="Brown/Black"/>
    <n v="8"/>
    <x v="0"/>
    <s v="Houston"/>
    <x v="3"/>
    <n v="140"/>
    <s v="Dog_Small"/>
    <n v="125"/>
    <n v="100"/>
  </r>
  <r>
    <s v="9419cbd0ece47f"/>
    <s v="03/01/2012"/>
    <n v="10"/>
    <x v="1"/>
    <s v="Black"/>
    <n v="13"/>
    <x v="2"/>
    <s v="San Antonio"/>
    <x v="1"/>
    <n v="120"/>
    <s v="Dog_Medium"/>
    <n v="150"/>
    <n v="150"/>
  </r>
  <r>
    <s v="970a2d55c04556"/>
    <s v="17/12/2012"/>
    <n v="9"/>
    <x v="1"/>
    <s v="Black/White"/>
    <n v="35"/>
    <x v="1"/>
    <s v="San Antonio"/>
    <x v="1"/>
    <n v="120"/>
    <s v="Dog_Large"/>
    <n v="175"/>
    <n v="150"/>
  </r>
  <r>
    <s v="287eef3a25a369"/>
    <s v="14/12/2010"/>
    <n v="11"/>
    <x v="0"/>
    <s v="Torbie"/>
    <n v="4"/>
    <x v="0"/>
    <s v="San Antonio"/>
    <x v="6"/>
    <n v="120"/>
    <s v="Cat_Small"/>
    <n v="100"/>
    <n v="150"/>
  </r>
  <r>
    <s v="b1579e5c7bf167"/>
    <s v="19/12/2015"/>
    <n v="6"/>
    <x v="1"/>
    <s v="Tan"/>
    <n v="15"/>
    <x v="2"/>
    <s v="Austin"/>
    <x v="1"/>
    <n v="135"/>
    <s v="Dog_Medium"/>
    <n v="150"/>
    <n v="100"/>
  </r>
  <r>
    <s v="a6b9e289e6f8d7"/>
    <s v="17/04/2019"/>
    <n v="3"/>
    <x v="0"/>
    <s v="Orange Tabby"/>
    <n v="6"/>
    <x v="2"/>
    <s v="Austin"/>
    <x v="1"/>
    <n v="135"/>
    <s v="Cat_Medium"/>
    <n v="120"/>
    <n v="0"/>
  </r>
  <r>
    <s v="ceedbfd0de9005"/>
    <s v="01/12/2010"/>
    <n v="11"/>
    <x v="1"/>
    <s v="Sable/White"/>
    <n v="34"/>
    <x v="1"/>
    <s v="Fort Worth"/>
    <x v="7"/>
    <n v="100"/>
    <s v="Dog_Large"/>
    <n v="175"/>
    <n v="150"/>
  </r>
  <r>
    <s v="a13d631eb67448"/>
    <s v="05/04/2015"/>
    <n v="7"/>
    <x v="0"/>
    <s v="Cream Tabby/White"/>
    <n v="6.5"/>
    <x v="2"/>
    <s v="Austin"/>
    <x v="1"/>
    <n v="135"/>
    <s v="Cat_Medium"/>
    <n v="120"/>
    <n v="100"/>
  </r>
  <r>
    <s v="04d82b90a6eda8"/>
    <s v="05/08/2018"/>
    <n v="3"/>
    <x v="1"/>
    <s v="Chocolate/White"/>
    <n v="20"/>
    <x v="2"/>
    <s v="Houston"/>
    <x v="6"/>
    <n v="140"/>
    <s v="Dog_Medium"/>
    <n v="150"/>
    <n v="0"/>
  </r>
  <r>
    <s v="4ff8b91f71cd4d"/>
    <s v="16/10/2011"/>
    <n v="10"/>
    <x v="1"/>
    <s v="Blue/White"/>
    <n v="47"/>
    <x v="1"/>
    <s v="Austin"/>
    <x v="5"/>
    <n v="135"/>
    <s v="Dog_Large"/>
    <n v="175"/>
    <n v="150"/>
  </r>
  <r>
    <s v="872c388365476a"/>
    <s v="22/07/2019"/>
    <n v="2"/>
    <x v="0"/>
    <s v="Brown Tabby"/>
    <n v="3"/>
    <x v="0"/>
    <s v="Fort Worth"/>
    <x v="0"/>
    <n v="100"/>
    <s v="Cat_Small"/>
    <n v="100"/>
    <n v="0"/>
  </r>
  <r>
    <s v="bdfc9d39829c90"/>
    <s v="12/03/2015"/>
    <n v="7"/>
    <x v="0"/>
    <s v="Tortie Point"/>
    <n v="6.5"/>
    <x v="2"/>
    <s v="San Antonio"/>
    <x v="1"/>
    <n v="120"/>
    <s v="Cat_Medium"/>
    <n v="120"/>
    <n v="100"/>
  </r>
  <r>
    <s v="355a97107d4b9c"/>
    <s v="15/07/2017"/>
    <n v="4"/>
    <x v="0"/>
    <s v="Black/White"/>
    <n v="3"/>
    <x v="0"/>
    <s v="Fort Worth"/>
    <x v="6"/>
    <n v="100"/>
    <s v="Cat_Small"/>
    <n v="100"/>
    <n v="0"/>
  </r>
  <r>
    <s v="1e7ab37a2efbbc"/>
    <s v="09/03/2019"/>
    <n v="3"/>
    <x v="1"/>
    <s v="Tan/White"/>
    <n v="43"/>
    <x v="1"/>
    <s v="Fort Worth"/>
    <x v="6"/>
    <n v="100"/>
    <s v="Dog_Large"/>
    <n v="175"/>
    <n v="0"/>
  </r>
  <r>
    <s v="32b471a5fa6b86"/>
    <s v="07/04/2013"/>
    <n v="9"/>
    <x v="1"/>
    <s v="Brown/White"/>
    <n v="25"/>
    <x v="2"/>
    <s v="San Antonio"/>
    <x v="6"/>
    <n v="120"/>
    <s v="Dog_Medium"/>
    <n v="150"/>
    <n v="150"/>
  </r>
  <r>
    <s v="9cd98c15164d6b"/>
    <s v="15/12/2011"/>
    <n v="10"/>
    <x v="1"/>
    <s v="Black/Brown"/>
    <n v="12"/>
    <x v="2"/>
    <s v="Fort Worth"/>
    <x v="1"/>
    <n v="100"/>
    <s v="Dog_Medium"/>
    <n v="150"/>
    <n v="150"/>
  </r>
  <r>
    <s v="8a4f1c9d4cc0fd"/>
    <s v="21/08/2011"/>
    <n v="10"/>
    <x v="1"/>
    <s v="Brown Brindle/White"/>
    <n v="20"/>
    <x v="2"/>
    <s v="San Antonio"/>
    <x v="0"/>
    <n v="120"/>
    <s v="Dog_Medium"/>
    <n v="150"/>
    <n v="150"/>
  </r>
  <r>
    <s v="aa8bcaeddc2beb"/>
    <s v="06/11/2016"/>
    <n v="5"/>
    <x v="0"/>
    <s v="Brown Tabby"/>
    <n v="8.5"/>
    <x v="1"/>
    <s v="San Antonio"/>
    <x v="1"/>
    <n v="120"/>
    <s v="Cat_Large"/>
    <n v="140"/>
    <n v="100"/>
  </r>
  <r>
    <s v="9f5bc1e81505ec"/>
    <s v="05/07/2010"/>
    <n v="11"/>
    <x v="1"/>
    <s v="Brown/White"/>
    <n v="40"/>
    <x v="1"/>
    <s v="Houston"/>
    <x v="1"/>
    <n v="140"/>
    <s v="Dog_Large"/>
    <n v="175"/>
    <n v="150"/>
  </r>
  <r>
    <s v="f4a6575c7e04f8"/>
    <s v="16/04/2016"/>
    <n v="6"/>
    <x v="1"/>
    <s v="Black/White"/>
    <n v="44"/>
    <x v="1"/>
    <s v="Houston"/>
    <x v="4"/>
    <n v="140"/>
    <s v="Dog_Large"/>
    <n v="175"/>
    <n v="100"/>
  </r>
  <r>
    <s v="a9ff5f41dfed03"/>
    <s v="04/09/2014"/>
    <n v="7"/>
    <x v="1"/>
    <s v="Tan/White"/>
    <n v="20"/>
    <x v="2"/>
    <s v="San Antonio"/>
    <x v="1"/>
    <n v="120"/>
    <s v="Dog_Medium"/>
    <n v="150"/>
    <n v="100"/>
  </r>
  <r>
    <s v="93574276013bc0"/>
    <s v="01/10/2014"/>
    <n v="7"/>
    <x v="1"/>
    <s v="Tan"/>
    <n v="11.5"/>
    <x v="2"/>
    <s v="San Antonio"/>
    <x v="9"/>
    <n v="120"/>
    <s v="Dog_Medium"/>
    <n v="150"/>
    <n v="100"/>
  </r>
  <r>
    <s v="597ff535bade52"/>
    <s v="22/06/2014"/>
    <n v="8"/>
    <x v="0"/>
    <s v="Black/White"/>
    <n v="6.5"/>
    <x v="2"/>
    <s v="Fort Worth"/>
    <x v="5"/>
    <n v="100"/>
    <s v="Cat_Medium"/>
    <n v="120"/>
    <n v="150"/>
  </r>
  <r>
    <s v="6ca98e9f3594e7"/>
    <s v="14/08/2015"/>
    <n v="6"/>
    <x v="1"/>
    <s v="Brown Brindle/White"/>
    <n v="11"/>
    <x v="2"/>
    <s v="Houston"/>
    <x v="2"/>
    <n v="140"/>
    <s v="Dog_Medium"/>
    <n v="150"/>
    <n v="100"/>
  </r>
  <r>
    <s v="ff0c1350016816"/>
    <s v="24/12/2014"/>
    <n v="7"/>
    <x v="1"/>
    <s v="Tan"/>
    <n v="47"/>
    <x v="1"/>
    <s v="Houston"/>
    <x v="3"/>
    <n v="140"/>
    <s v="Dog_Large"/>
    <n v="175"/>
    <n v="100"/>
  </r>
  <r>
    <s v="560617a1f41888"/>
    <s v="16/05/2014"/>
    <n v="8"/>
    <x v="0"/>
    <s v="White"/>
    <n v="6"/>
    <x v="2"/>
    <s v="Fort Worth"/>
    <x v="5"/>
    <n v="100"/>
    <s v="Cat_Medium"/>
    <n v="120"/>
    <n v="150"/>
  </r>
  <r>
    <s v="23ca757f350446"/>
    <s v="06/07/2016"/>
    <n v="5"/>
    <x v="1"/>
    <s v="Red Merle"/>
    <n v="38"/>
    <x v="1"/>
    <s v="Houston"/>
    <x v="6"/>
    <n v="140"/>
    <s v="Dog_Large"/>
    <n v="175"/>
    <n v="100"/>
  </r>
  <r>
    <s v="bae043658610ea"/>
    <s v="22/09/2013"/>
    <n v="8"/>
    <x v="0"/>
    <s v="Orange Tabby"/>
    <n v="10"/>
    <x v="1"/>
    <s v="Austin"/>
    <x v="1"/>
    <n v="135"/>
    <s v="Cat_Large"/>
    <n v="140"/>
    <n v="150"/>
  </r>
  <r>
    <s v="5fc16482a36ff0"/>
    <s v="12/03/2020"/>
    <n v="2"/>
    <x v="1"/>
    <s v="Black/Brown"/>
    <n v="37"/>
    <x v="1"/>
    <s v="Fort Worth"/>
    <x v="5"/>
    <n v="100"/>
    <s v="Dog_Large"/>
    <n v="175"/>
    <n v="0"/>
  </r>
  <r>
    <s v="7891651a877507"/>
    <s v="15/01/2018"/>
    <n v="4"/>
    <x v="1"/>
    <s v="Black/White"/>
    <n v="46"/>
    <x v="1"/>
    <s v="Fort Worth"/>
    <x v="12"/>
    <n v="100"/>
    <s v="Dog_Large"/>
    <n v="175"/>
    <n v="0"/>
  </r>
  <r>
    <s v="014cb559b6b316"/>
    <s v="28/06/2013"/>
    <n v="9"/>
    <x v="1"/>
    <s v="Black/White"/>
    <n v="39"/>
    <x v="1"/>
    <s v="Houston"/>
    <x v="6"/>
    <n v="140"/>
    <s v="Dog_Large"/>
    <n v="175"/>
    <n v="150"/>
  </r>
  <r>
    <s v="9a736124cf3451"/>
    <s v="30/04/2016"/>
    <n v="6"/>
    <x v="0"/>
    <s v="Calico"/>
    <n v="3"/>
    <x v="0"/>
    <s v="Austin"/>
    <x v="1"/>
    <n v="135"/>
    <s v="Cat_Small"/>
    <n v="100"/>
    <n v="100"/>
  </r>
  <r>
    <s v="d51f689d0c7790"/>
    <s v="13/12/2014"/>
    <n v="7"/>
    <x v="1"/>
    <s v="Tan/White"/>
    <n v="22"/>
    <x v="2"/>
    <s v="Austin"/>
    <x v="7"/>
    <n v="135"/>
    <s v="Dog_Medium"/>
    <n v="150"/>
    <n v="100"/>
  </r>
  <r>
    <s v="d6643d807f9e93"/>
    <s v="12/11/2015"/>
    <n v="6"/>
    <x v="1"/>
    <s v="Brown/Black"/>
    <n v="31.5"/>
    <x v="1"/>
    <s v="Austin"/>
    <x v="7"/>
    <n v="135"/>
    <s v="Dog_Large"/>
    <n v="175"/>
    <n v="100"/>
  </r>
  <r>
    <s v="bc1d9ee505c74f"/>
    <s v="25/06/2016"/>
    <n v="6"/>
    <x v="1"/>
    <s v="Black/Brown"/>
    <n v="29"/>
    <x v="2"/>
    <s v="San Antonio"/>
    <x v="1"/>
    <n v="120"/>
    <s v="Dog_Medium"/>
    <n v="150"/>
    <n v="100"/>
  </r>
  <r>
    <s v="5d1a95294b850e"/>
    <s v="18/07/2016"/>
    <n v="5"/>
    <x v="1"/>
    <s v="White/Brown Brindle"/>
    <n v="34"/>
    <x v="1"/>
    <s v="Fort Worth"/>
    <x v="5"/>
    <n v="100"/>
    <s v="Dog_Large"/>
    <n v="175"/>
    <n v="100"/>
  </r>
  <r>
    <s v="db9e15167c605a"/>
    <s v="29/09/2015"/>
    <n v="6"/>
    <x v="1"/>
    <s v="Yellow"/>
    <n v="31"/>
    <x v="1"/>
    <s v="Houston"/>
    <x v="7"/>
    <n v="140"/>
    <s v="Dog_Large"/>
    <n v="175"/>
    <n v="100"/>
  </r>
  <r>
    <s v="73cb25a708912d"/>
    <s v="10/09/2013"/>
    <n v="8"/>
    <x v="0"/>
    <s v="Lynx Point/Brown Tabby"/>
    <n v="9"/>
    <x v="1"/>
    <s v="Dallas"/>
    <x v="2"/>
    <n v="110"/>
    <s v="Cat_Large"/>
    <n v="140"/>
    <n v="150"/>
  </r>
  <r>
    <s v="9d39bd54485090"/>
    <s v="28/03/2012"/>
    <n v="10"/>
    <x v="0"/>
    <s v="Torbie"/>
    <n v="10"/>
    <x v="1"/>
    <s v="Austin"/>
    <x v="1"/>
    <n v="135"/>
    <s v="Cat_Large"/>
    <n v="140"/>
    <n v="150"/>
  </r>
  <r>
    <s v="28034eefa291da"/>
    <s v="03/09/2016"/>
    <n v="5"/>
    <x v="0"/>
    <s v="Black/Black"/>
    <n v="2"/>
    <x v="0"/>
    <s v="Dallas"/>
    <x v="6"/>
    <n v="110"/>
    <s v="Cat_Small"/>
    <n v="100"/>
    <n v="100"/>
  </r>
  <r>
    <s v="4131f52702f4ca"/>
    <s v="31/03/2012"/>
    <n v="10"/>
    <x v="1"/>
    <s v="White/Brown"/>
    <n v="46"/>
    <x v="1"/>
    <s v="Houston"/>
    <x v="5"/>
    <n v="140"/>
    <s v="Dog_Large"/>
    <n v="175"/>
    <n v="150"/>
  </r>
  <r>
    <s v="4104184b175468"/>
    <s v="19/09/2016"/>
    <n v="5"/>
    <x v="1"/>
    <s v="Tan/Silver"/>
    <n v="26"/>
    <x v="2"/>
    <s v="Houston"/>
    <x v="5"/>
    <n v="140"/>
    <s v="Dog_Medium"/>
    <n v="150"/>
    <n v="100"/>
  </r>
  <r>
    <s v="18c9cb3378944e"/>
    <s v="05/06/2020"/>
    <n v="2"/>
    <x v="0"/>
    <s v="Tortie"/>
    <n v="8.5"/>
    <x v="1"/>
    <s v="Houston"/>
    <x v="6"/>
    <n v="140"/>
    <s v="Cat_Large"/>
    <n v="140"/>
    <n v="0"/>
  </r>
  <r>
    <s v="2fb2a4a6eb034c"/>
    <s v="14/04/2014"/>
    <n v="8"/>
    <x v="0"/>
    <s v="Orange Tabby/White"/>
    <n v="6.5"/>
    <x v="2"/>
    <s v="Houston"/>
    <x v="6"/>
    <n v="140"/>
    <s v="Cat_Medium"/>
    <n v="120"/>
    <n v="150"/>
  </r>
  <r>
    <s v="9d5c470c9d5c2f"/>
    <s v="07/07/2018"/>
    <n v="3"/>
    <x v="0"/>
    <s v="Brown Tabby"/>
    <n v="3"/>
    <x v="0"/>
    <s v="Austin"/>
    <x v="1"/>
    <n v="135"/>
    <s v="Cat_Small"/>
    <n v="100"/>
    <n v="0"/>
  </r>
  <r>
    <s v="18851d278de154"/>
    <s v="20/02/2017"/>
    <n v="5"/>
    <x v="1"/>
    <s v="Black"/>
    <n v="33"/>
    <x v="1"/>
    <s v="Fort Worth"/>
    <x v="6"/>
    <n v="100"/>
    <s v="Dog_Large"/>
    <n v="175"/>
    <n v="100"/>
  </r>
  <r>
    <s v="cee4818b7eeaa9"/>
    <s v="12/05/2014"/>
    <n v="8"/>
    <x v="1"/>
    <s v="Black"/>
    <n v="20"/>
    <x v="2"/>
    <s v="Dallas"/>
    <x v="7"/>
    <n v="110"/>
    <s v="Dog_Medium"/>
    <n v="150"/>
    <n v="150"/>
  </r>
  <r>
    <s v="8be686a7c9316e"/>
    <s v="30/09/1998"/>
    <n v="23"/>
    <x v="0"/>
    <s v="Black Smoke"/>
    <n v="9"/>
    <x v="1"/>
    <s v="Austin"/>
    <x v="0"/>
    <n v="135"/>
    <s v="Cat_Large"/>
    <n v="140"/>
    <n v="300"/>
  </r>
  <r>
    <s v="30fddf4878cc33"/>
    <s v="17/09/2015"/>
    <n v="6"/>
    <x v="1"/>
    <s v="Tan/Brown"/>
    <n v="29"/>
    <x v="2"/>
    <s v="San Antonio"/>
    <x v="6"/>
    <n v="120"/>
    <s v="Dog_Medium"/>
    <n v="150"/>
    <n v="100"/>
  </r>
  <r>
    <s v="10767f4cb7d912"/>
    <s v="28/12/2016"/>
    <n v="5"/>
    <x v="1"/>
    <s v="Black/Tan"/>
    <n v="21"/>
    <x v="2"/>
    <s v="Austin"/>
    <x v="6"/>
    <n v="135"/>
    <s v="Dog_Medium"/>
    <n v="150"/>
    <n v="100"/>
  </r>
  <r>
    <s v="b4c7ad075918b1"/>
    <s v="28/12/2007"/>
    <n v="14"/>
    <x v="1"/>
    <s v="White"/>
    <n v="40"/>
    <x v="1"/>
    <s v="San Antonio"/>
    <x v="1"/>
    <n v="120"/>
    <s v="Dog_Large"/>
    <n v="175"/>
    <n v="200"/>
  </r>
  <r>
    <s v="b6b58e992f96f3"/>
    <s v="03/04/2015"/>
    <n v="7"/>
    <x v="1"/>
    <s v="Tricolor"/>
    <n v="20"/>
    <x v="2"/>
    <s v="Dallas"/>
    <x v="1"/>
    <n v="110"/>
    <s v="Dog_Medium"/>
    <n v="150"/>
    <n v="100"/>
  </r>
  <r>
    <s v="81dbe8867914a2"/>
    <s v="08/12/2015"/>
    <n v="6"/>
    <x v="1"/>
    <s v="Cream"/>
    <n v="44"/>
    <x v="1"/>
    <s v="Houston"/>
    <x v="0"/>
    <n v="140"/>
    <s v="Dog_Large"/>
    <n v="175"/>
    <n v="100"/>
  </r>
  <r>
    <s v="da4c3c3677d52a"/>
    <s v="31/07/2014"/>
    <n v="7"/>
    <x v="0"/>
    <s v="Black/White"/>
    <n v="8.5"/>
    <x v="1"/>
    <s v="Dallas"/>
    <x v="7"/>
    <n v="110"/>
    <s v="Cat_Large"/>
    <n v="140"/>
    <n v="100"/>
  </r>
  <r>
    <s v="4b6a034bdca2c0"/>
    <s v="18/08/2016"/>
    <n v="5"/>
    <x v="0"/>
    <s v="Seal Point"/>
    <n v="10"/>
    <x v="1"/>
    <s v="San Antonio"/>
    <x v="5"/>
    <n v="120"/>
    <s v="Cat_Large"/>
    <n v="140"/>
    <n v="100"/>
  </r>
  <r>
    <s v="283791697dd3d0"/>
    <s v="11/09/2012"/>
    <n v="9"/>
    <x v="0"/>
    <s v="Blue Tabby"/>
    <n v="2"/>
    <x v="0"/>
    <s v="Houston"/>
    <x v="6"/>
    <n v="140"/>
    <s v="Cat_Small"/>
    <n v="100"/>
    <n v="150"/>
  </r>
  <r>
    <s v="5fec218b547b45"/>
    <s v="01/07/2012"/>
    <n v="10"/>
    <x v="0"/>
    <s v="Calico Point"/>
    <n v="9"/>
    <x v="1"/>
    <s v="Dallas"/>
    <x v="5"/>
    <n v="110"/>
    <s v="Cat_Large"/>
    <n v="140"/>
    <n v="150"/>
  </r>
  <r>
    <s v="7a3404aa500fcc"/>
    <s v="19/05/2015"/>
    <n v="7"/>
    <x v="1"/>
    <s v="Brown/White"/>
    <n v="5"/>
    <x v="0"/>
    <s v="Austin"/>
    <x v="12"/>
    <n v="135"/>
    <s v="Dog_Small"/>
    <n v="125"/>
    <n v="100"/>
  </r>
  <r>
    <s v="88c08baf0f20f2"/>
    <s v="11/10/2005"/>
    <n v="16"/>
    <x v="1"/>
    <s v="Yellow"/>
    <n v="4"/>
    <x v="0"/>
    <s v="San Antonio"/>
    <x v="0"/>
    <n v="120"/>
    <s v="Dog_Small"/>
    <n v="125"/>
    <n v="300"/>
  </r>
  <r>
    <s v="664303c71cdd14"/>
    <s v="02/09/2009"/>
    <n v="12"/>
    <x v="1"/>
    <s v="Buff/Tan"/>
    <n v="46"/>
    <x v="1"/>
    <s v="Houston"/>
    <x v="2"/>
    <n v="140"/>
    <s v="Dog_Large"/>
    <n v="175"/>
    <n v="150"/>
  </r>
  <r>
    <s v="d736e150ccfa87"/>
    <s v="21/07/2005"/>
    <n v="16"/>
    <x v="1"/>
    <s v="Tricolor/Black"/>
    <n v="3"/>
    <x v="0"/>
    <s v="Austin"/>
    <x v="7"/>
    <n v="135"/>
    <s v="Dog_Small"/>
    <n v="125"/>
    <n v="300"/>
  </r>
  <r>
    <s v="64d6102eb0a5b0"/>
    <s v="07/12/2012"/>
    <n v="9"/>
    <x v="1"/>
    <s v="Brown Brindle"/>
    <n v="15"/>
    <x v="2"/>
    <s v="Fort Worth"/>
    <x v="2"/>
    <n v="100"/>
    <s v="Dog_Medium"/>
    <n v="150"/>
    <n v="150"/>
  </r>
  <r>
    <s v="5687bf3084613c"/>
    <s v="01/09/2014"/>
    <n v="7"/>
    <x v="0"/>
    <s v="Brown Tabby/White"/>
    <n v="3"/>
    <x v="0"/>
    <s v="Dallas"/>
    <x v="5"/>
    <n v="110"/>
    <s v="Cat_Small"/>
    <n v="100"/>
    <n v="100"/>
  </r>
  <r>
    <s v="6f8425458ab760"/>
    <s v="19/11/2020"/>
    <n v="1"/>
    <x v="1"/>
    <s v="White/Tan"/>
    <n v="17"/>
    <x v="2"/>
    <s v="Houston"/>
    <x v="2"/>
    <n v="140"/>
    <s v="Dog_Medium"/>
    <n v="150"/>
    <n v="0"/>
  </r>
  <r>
    <s v="e137f755327317"/>
    <s v="04/01/2017"/>
    <n v="5"/>
    <x v="1"/>
    <s v="Tricolor"/>
    <n v="46"/>
    <x v="1"/>
    <s v="Austin"/>
    <x v="7"/>
    <n v="135"/>
    <s v="Dog_Large"/>
    <n v="175"/>
    <n v="100"/>
  </r>
  <r>
    <s v="d228005df84e22"/>
    <s v="27/01/2012"/>
    <n v="10"/>
    <x v="1"/>
    <s v="Brown/White"/>
    <n v="37"/>
    <x v="1"/>
    <s v="Houston"/>
    <x v="7"/>
    <n v="140"/>
    <s v="Dog_Large"/>
    <n v="175"/>
    <n v="150"/>
  </r>
  <r>
    <s v="2b58cc0f07ca0b"/>
    <s v="23/08/2015"/>
    <n v="6"/>
    <x v="1"/>
    <s v="Tan/White"/>
    <n v="27"/>
    <x v="2"/>
    <s v="Dallas"/>
    <x v="6"/>
    <n v="110"/>
    <s v="Dog_Medium"/>
    <n v="150"/>
    <n v="100"/>
  </r>
  <r>
    <s v="06d1cd01f27257"/>
    <s v="10/06/2018"/>
    <n v="4"/>
    <x v="0"/>
    <s v="Orange Tabby"/>
    <n v="8.5"/>
    <x v="1"/>
    <s v="Austin"/>
    <x v="6"/>
    <n v="135"/>
    <s v="Cat_Large"/>
    <n v="140"/>
    <n v="0"/>
  </r>
  <r>
    <s v="d22150d74a0e81"/>
    <s v="13/10/2017"/>
    <n v="4"/>
    <x v="0"/>
    <s v="Black/White"/>
    <n v="3"/>
    <x v="0"/>
    <s v="Dallas"/>
    <x v="7"/>
    <n v="110"/>
    <s v="Cat_Small"/>
    <n v="100"/>
    <n v="0"/>
  </r>
  <r>
    <s v="c26c870d3bc763"/>
    <s v="20/12/2007"/>
    <n v="14"/>
    <x v="1"/>
    <s v="White/Tan"/>
    <n v="14"/>
    <x v="2"/>
    <s v="Houston"/>
    <x v="11"/>
    <n v="140"/>
    <s v="Dog_Medium"/>
    <n v="150"/>
    <n v="200"/>
  </r>
  <r>
    <s v="a001924127ab5f"/>
    <s v="29/10/2019"/>
    <n v="2"/>
    <x v="1"/>
    <s v="Black"/>
    <n v="24"/>
    <x v="2"/>
    <s v="San Antonio"/>
    <x v="1"/>
    <n v="120"/>
    <s v="Dog_Medium"/>
    <n v="150"/>
    <n v="0"/>
  </r>
  <r>
    <s v="55ad3df07118f3"/>
    <s v="01/06/2016"/>
    <n v="6"/>
    <x v="1"/>
    <s v="Black"/>
    <n v="37"/>
    <x v="1"/>
    <s v="San Antonio"/>
    <x v="5"/>
    <n v="120"/>
    <s v="Dog_Large"/>
    <n v="175"/>
    <n v="100"/>
  </r>
  <r>
    <s v="a4da6e6e651046"/>
    <s v="19/06/2020"/>
    <n v="2"/>
    <x v="1"/>
    <s v="Black"/>
    <n v="5"/>
    <x v="0"/>
    <s v="Austin"/>
    <x v="1"/>
    <n v="135"/>
    <s v="Dog_Small"/>
    <n v="125"/>
    <n v="0"/>
  </r>
  <r>
    <s v="f1d367a096e5cc"/>
    <s v="11/11/2014"/>
    <n v="7"/>
    <x v="1"/>
    <s v="Buff"/>
    <n v="17"/>
    <x v="2"/>
    <s v="Dallas"/>
    <x v="8"/>
    <n v="110"/>
    <s v="Dog_Medium"/>
    <n v="150"/>
    <n v="100"/>
  </r>
  <r>
    <s v="b3a9ad14cef435"/>
    <s v="06/05/2012"/>
    <n v="10"/>
    <x v="1"/>
    <s v="Brown/White"/>
    <n v="22"/>
    <x v="2"/>
    <s v="Austin"/>
    <x v="1"/>
    <n v="135"/>
    <s v="Dog_Medium"/>
    <n v="150"/>
    <n v="150"/>
  </r>
  <r>
    <s v="9e09ad156e7381"/>
    <s v="29/10/2018"/>
    <n v="3"/>
    <x v="0"/>
    <s v="Orange Tabby"/>
    <n v="6.5"/>
    <x v="2"/>
    <s v="Austin"/>
    <x v="1"/>
    <n v="135"/>
    <s v="Cat_Medium"/>
    <n v="120"/>
    <n v="0"/>
  </r>
  <r>
    <s v="afa3593f78a8fb"/>
    <s v="30/03/2016"/>
    <n v="6"/>
    <x v="1"/>
    <s v="Black/White"/>
    <n v="24"/>
    <x v="2"/>
    <s v="San Antonio"/>
    <x v="1"/>
    <n v="120"/>
    <s v="Dog_Medium"/>
    <n v="150"/>
    <n v="100"/>
  </r>
  <r>
    <s v="4dbb4d44e5487d"/>
    <s v="13/06/2017"/>
    <n v="5"/>
    <x v="1"/>
    <s v="Black/Tan"/>
    <n v="19"/>
    <x v="2"/>
    <s v="Dallas"/>
    <x v="5"/>
    <n v="110"/>
    <s v="Dog_Medium"/>
    <n v="150"/>
    <n v="100"/>
  </r>
  <r>
    <s v="1547c8264a8b5f"/>
    <s v="08/08/2008"/>
    <n v="13"/>
    <x v="1"/>
    <s v="Black/White"/>
    <n v="20"/>
    <x v="2"/>
    <s v="Fort Worth"/>
    <x v="6"/>
    <n v="100"/>
    <s v="Dog_Medium"/>
    <n v="150"/>
    <n v="200"/>
  </r>
  <r>
    <s v="a356f98a150691"/>
    <s v="22/01/2006"/>
    <n v="16"/>
    <x v="0"/>
    <s v="Black"/>
    <n v="10"/>
    <x v="1"/>
    <s v="Fort Worth"/>
    <x v="1"/>
    <n v="100"/>
    <s v="Cat_Large"/>
    <n v="140"/>
    <n v="300"/>
  </r>
  <r>
    <s v="73e6d2e70cb5e2"/>
    <s v="16/06/2005"/>
    <n v="17"/>
    <x v="1"/>
    <s v="Red/White"/>
    <n v="17"/>
    <x v="2"/>
    <s v="Dallas"/>
    <x v="2"/>
    <n v="110"/>
    <s v="Dog_Medium"/>
    <n v="150"/>
    <n v="300"/>
  </r>
  <r>
    <s v="d7062f851d9101"/>
    <s v="06/10/2012"/>
    <n v="9"/>
    <x v="0"/>
    <s v="Calico"/>
    <n v="8"/>
    <x v="1"/>
    <s v="Houston"/>
    <x v="7"/>
    <n v="140"/>
    <s v="Cat_Large"/>
    <n v="140"/>
    <n v="150"/>
  </r>
  <r>
    <s v="3f3457f3c6979e"/>
    <s v="27/12/2008"/>
    <n v="13"/>
    <x v="1"/>
    <s v="Red/White"/>
    <n v="7"/>
    <x v="0"/>
    <s v="Austin"/>
    <x v="5"/>
    <n v="135"/>
    <s v="Dog_Small"/>
    <n v="125"/>
    <n v="200"/>
  </r>
  <r>
    <s v="bcb6e8de4c8334"/>
    <s v="25/09/2014"/>
    <n v="7"/>
    <x v="0"/>
    <s v="Brown Tabby"/>
    <n v="9"/>
    <x v="1"/>
    <s v="San Antonio"/>
    <x v="1"/>
    <n v="120"/>
    <s v="Cat_Large"/>
    <n v="140"/>
    <n v="100"/>
  </r>
  <r>
    <s v="00952ed4258477"/>
    <s v="25/11/2016"/>
    <n v="5"/>
    <x v="1"/>
    <s v="Brown/White"/>
    <n v="45"/>
    <x v="1"/>
    <s v="Houston"/>
    <x v="6"/>
    <n v="140"/>
    <s v="Dog_Large"/>
    <n v="175"/>
    <n v="100"/>
  </r>
  <r>
    <s v="b5a365a867def5"/>
    <s v="05/02/2017"/>
    <n v="5"/>
    <x v="0"/>
    <s v="Lynx Point/White"/>
    <n v="3"/>
    <x v="0"/>
    <s v="San Antonio"/>
    <x v="1"/>
    <n v="120"/>
    <s v="Cat_Small"/>
    <n v="100"/>
    <n v="100"/>
  </r>
  <r>
    <s v="562be418bf17c8"/>
    <s v="10/08/2010"/>
    <n v="11"/>
    <x v="0"/>
    <s v="Orange Tabby/White"/>
    <n v="6.5"/>
    <x v="2"/>
    <s v="Dallas"/>
    <x v="5"/>
    <n v="110"/>
    <s v="Cat_Medium"/>
    <n v="120"/>
    <n v="150"/>
  </r>
  <r>
    <s v="51bebcefde1684"/>
    <s v="18/03/2017"/>
    <n v="5"/>
    <x v="0"/>
    <s v="White"/>
    <n v="6.5"/>
    <x v="2"/>
    <s v="Fort Worth"/>
    <x v="5"/>
    <n v="100"/>
    <s v="Cat_Medium"/>
    <n v="120"/>
    <n v="100"/>
  </r>
  <r>
    <s v="5a612f21ea4f4b"/>
    <s v="29/07/2015"/>
    <n v="6"/>
    <x v="0"/>
    <s v="Calico"/>
    <n v="3"/>
    <x v="0"/>
    <s v="Fort Worth"/>
    <x v="5"/>
    <n v="100"/>
    <s v="Cat_Small"/>
    <n v="100"/>
    <n v="100"/>
  </r>
  <r>
    <s v="58bb5cc9ed5567"/>
    <s v="01/12/2010"/>
    <n v="11"/>
    <x v="0"/>
    <s v="Lynx Point"/>
    <n v="3"/>
    <x v="0"/>
    <s v="Fort Worth"/>
    <x v="5"/>
    <n v="100"/>
    <s v="Cat_Small"/>
    <n v="100"/>
    <n v="150"/>
  </r>
  <r>
    <s v="717c5851b3a749"/>
    <s v="28/05/2014"/>
    <n v="8"/>
    <x v="1"/>
    <s v="Blue Tick/Red"/>
    <n v="11"/>
    <x v="2"/>
    <s v="San Antonio"/>
    <x v="2"/>
    <n v="120"/>
    <s v="Dog_Medium"/>
    <n v="150"/>
    <n v="150"/>
  </r>
  <r>
    <s v="c4ae49d0c18657"/>
    <s v="15/03/2007"/>
    <n v="15"/>
    <x v="1"/>
    <s v="White/Black"/>
    <n v="21"/>
    <x v="2"/>
    <s v="Austin"/>
    <x v="7"/>
    <n v="135"/>
    <s v="Dog_Medium"/>
    <n v="150"/>
    <n v="200"/>
  </r>
  <r>
    <s v="726345ab209eae"/>
    <s v="03/05/2017"/>
    <n v="5"/>
    <x v="0"/>
    <s v="Brown Tabby"/>
    <n v="8"/>
    <x v="1"/>
    <s v="Fort Worth"/>
    <x v="2"/>
    <n v="100"/>
    <s v="Cat_Large"/>
    <n v="140"/>
    <n v="100"/>
  </r>
  <r>
    <s v="996c5396cd18df"/>
    <s v="15/02/2009"/>
    <n v="13"/>
    <x v="1"/>
    <s v="White"/>
    <n v="4"/>
    <x v="0"/>
    <s v="San Antonio"/>
    <x v="1"/>
    <n v="120"/>
    <s v="Dog_Small"/>
    <n v="125"/>
    <n v="200"/>
  </r>
  <r>
    <s v="6fd541ae878228"/>
    <s v="25/03/2019"/>
    <n v="3"/>
    <x v="1"/>
    <s v="Black/Brown"/>
    <n v="20"/>
    <x v="2"/>
    <s v="Dallas"/>
    <x v="2"/>
    <n v="110"/>
    <s v="Dog_Medium"/>
    <n v="150"/>
    <n v="0"/>
  </r>
  <r>
    <s v="7f3ae693fb3973"/>
    <s v="08/12/2015"/>
    <n v="6"/>
    <x v="1"/>
    <s v="Chocolate/White"/>
    <n v="46"/>
    <x v="1"/>
    <s v="Austin"/>
    <x v="0"/>
    <n v="135"/>
    <s v="Dog_Large"/>
    <n v="175"/>
    <n v="100"/>
  </r>
  <r>
    <s v="4492c864989f96"/>
    <s v="23/01/2008"/>
    <n v="14"/>
    <x v="1"/>
    <s v="Black/White"/>
    <n v="7"/>
    <x v="0"/>
    <s v="San Antonio"/>
    <x v="5"/>
    <n v="120"/>
    <s v="Dog_Small"/>
    <n v="125"/>
    <n v="200"/>
  </r>
  <r>
    <s v="061a4bb09f448a"/>
    <s v="10/09/2013"/>
    <n v="8"/>
    <x v="0"/>
    <s v="Black/White"/>
    <n v="3"/>
    <x v="0"/>
    <s v="Dallas"/>
    <x v="6"/>
    <n v="110"/>
    <s v="Cat_Small"/>
    <n v="100"/>
    <n v="150"/>
  </r>
  <r>
    <s v="43024f82d6a8c1"/>
    <s v="19/01/2017"/>
    <n v="5"/>
    <x v="0"/>
    <s v="Black"/>
    <n v="2"/>
    <x v="0"/>
    <s v="Dallas"/>
    <x v="5"/>
    <n v="110"/>
    <s v="Cat_Small"/>
    <n v="100"/>
    <n v="100"/>
  </r>
  <r>
    <s v="071b08d9791e09"/>
    <s v="24/12/2017"/>
    <n v="4"/>
    <x v="0"/>
    <s v="Blue Tabby/White"/>
    <n v="6.5"/>
    <x v="2"/>
    <s v="Dallas"/>
    <x v="6"/>
    <n v="110"/>
    <s v="Cat_Medium"/>
    <n v="120"/>
    <n v="0"/>
  </r>
  <r>
    <s v="7a8b9b67229ba3"/>
    <s v="16/09/2017"/>
    <n v="4"/>
    <x v="0"/>
    <s v="Brown Tabby/White"/>
    <n v="2"/>
    <x v="0"/>
    <s v="Austin"/>
    <x v="12"/>
    <n v="135"/>
    <s v="Cat_Small"/>
    <n v="100"/>
    <n v="0"/>
  </r>
  <r>
    <s v="0c1101fced5d51"/>
    <s v="23/01/2011"/>
    <n v="11"/>
    <x v="1"/>
    <s v="White/Tan"/>
    <n v="33"/>
    <x v="1"/>
    <s v="Dallas"/>
    <x v="6"/>
    <n v="110"/>
    <s v="Dog_Large"/>
    <n v="175"/>
    <n v="150"/>
  </r>
  <r>
    <s v="2c62d945214455"/>
    <s v="18/03/2013"/>
    <n v="9"/>
    <x v="1"/>
    <s v="Brown Brindle/White"/>
    <n v="22"/>
    <x v="2"/>
    <s v="Houston"/>
    <x v="6"/>
    <n v="140"/>
    <s v="Dog_Medium"/>
    <n v="150"/>
    <n v="150"/>
  </r>
  <r>
    <s v="403e1d60cfd22a"/>
    <s v="26/04/2009"/>
    <n v="13"/>
    <x v="0"/>
    <s v="Orange/White"/>
    <n v="6"/>
    <x v="2"/>
    <s v="Austin"/>
    <x v="5"/>
    <n v="135"/>
    <s v="Cat_Medium"/>
    <n v="120"/>
    <n v="200"/>
  </r>
  <r>
    <s v="8fda2719cf8045"/>
    <s v="01/04/2016"/>
    <n v="6"/>
    <x v="1"/>
    <s v="Brown"/>
    <n v="44"/>
    <x v="1"/>
    <s v="Austin"/>
    <x v="0"/>
    <n v="135"/>
    <s v="Dog_Large"/>
    <n v="175"/>
    <n v="100"/>
  </r>
  <r>
    <s v="8f1951c7e44917"/>
    <s v="28/04/2011"/>
    <n v="11"/>
    <x v="1"/>
    <s v="Black/White"/>
    <n v="6"/>
    <x v="0"/>
    <s v="Houston"/>
    <x v="0"/>
    <n v="140"/>
    <s v="Dog_Small"/>
    <n v="125"/>
    <n v="150"/>
  </r>
  <r>
    <s v="9282910f686839"/>
    <s v="17/09/2006"/>
    <n v="15"/>
    <x v="1"/>
    <s v="Black"/>
    <n v="23"/>
    <x v="2"/>
    <s v="Dallas"/>
    <x v="9"/>
    <n v="110"/>
    <s v="Dog_Medium"/>
    <n v="150"/>
    <n v="200"/>
  </r>
  <r>
    <s v="4b189838a77ebc"/>
    <s v="03/03/2017"/>
    <n v="5"/>
    <x v="1"/>
    <s v="Brown/Tan"/>
    <n v="32"/>
    <x v="1"/>
    <s v="Houston"/>
    <x v="5"/>
    <n v="140"/>
    <s v="Dog_Large"/>
    <n v="175"/>
    <n v="100"/>
  </r>
  <r>
    <s v="21d74d9b6f4d8d"/>
    <s v="24/02/2010"/>
    <n v="12"/>
    <x v="1"/>
    <s v="White/Brown Brindle"/>
    <n v="24"/>
    <x v="2"/>
    <s v="Austin"/>
    <x v="6"/>
    <n v="135"/>
    <s v="Dog_Medium"/>
    <n v="150"/>
    <n v="150"/>
  </r>
  <r>
    <s v="71056ea6578341"/>
    <s v="09/11/2011"/>
    <n v="10"/>
    <x v="1"/>
    <s v="Gray/Black"/>
    <n v="25"/>
    <x v="2"/>
    <s v="Austin"/>
    <x v="2"/>
    <n v="135"/>
    <s v="Dog_Medium"/>
    <n v="150"/>
    <n v="150"/>
  </r>
  <r>
    <s v="1faeff57f3180b"/>
    <s v="26/03/2016"/>
    <n v="6"/>
    <x v="1"/>
    <s v="Black"/>
    <n v="34"/>
    <x v="1"/>
    <s v="San Antonio"/>
    <x v="6"/>
    <n v="120"/>
    <s v="Dog_Large"/>
    <n v="175"/>
    <n v="100"/>
  </r>
  <r>
    <s v="08e4c5ea8b097f"/>
    <s v="28/06/2018"/>
    <n v="4"/>
    <x v="0"/>
    <s v="Brown Tabby/Silver"/>
    <n v="6.5"/>
    <x v="2"/>
    <s v="San Antonio"/>
    <x v="6"/>
    <n v="120"/>
    <s v="Cat_Medium"/>
    <n v="120"/>
    <n v="0"/>
  </r>
  <r>
    <s v="3d5f69821a5a8b"/>
    <s v="26/09/2013"/>
    <n v="8"/>
    <x v="0"/>
    <s v="Blue Tabby/White"/>
    <n v="8.5"/>
    <x v="1"/>
    <s v="San Antonio"/>
    <x v="5"/>
    <n v="120"/>
    <s v="Cat_Large"/>
    <n v="140"/>
    <n v="150"/>
  </r>
  <r>
    <s v="e4412eacf7fca2"/>
    <s v="05/08/2019"/>
    <n v="2"/>
    <x v="0"/>
    <s v="Flame Point"/>
    <n v="4"/>
    <x v="0"/>
    <s v="Fort Worth"/>
    <x v="10"/>
    <n v="100"/>
    <s v="Cat_Small"/>
    <n v="100"/>
    <n v="0"/>
  </r>
  <r>
    <s v="38f749aef74048"/>
    <s v="10/07/2004"/>
    <n v="17"/>
    <x v="1"/>
    <s v="Tan/Black"/>
    <n v="48"/>
    <x v="1"/>
    <s v="Houston"/>
    <x v="6"/>
    <n v="140"/>
    <s v="Dog_Large"/>
    <n v="175"/>
    <n v="300"/>
  </r>
  <r>
    <s v="ce72ad4d1d533d"/>
    <s v="12/07/2015"/>
    <n v="6"/>
    <x v="1"/>
    <s v="Brown/White"/>
    <n v="22"/>
    <x v="2"/>
    <s v="Houston"/>
    <x v="7"/>
    <n v="140"/>
    <s v="Dog_Medium"/>
    <n v="150"/>
    <n v="100"/>
  </r>
  <r>
    <s v="0cd0b70af5b717"/>
    <s v="22/04/2017"/>
    <n v="5"/>
    <x v="0"/>
    <s v="Orange Tabby/White"/>
    <n v="8"/>
    <x v="1"/>
    <s v="Houston"/>
    <x v="6"/>
    <n v="140"/>
    <s v="Cat_Large"/>
    <n v="140"/>
    <n v="100"/>
  </r>
  <r>
    <s v="2ae96e6d1a52e7"/>
    <s v="11/08/2014"/>
    <n v="7"/>
    <x v="1"/>
    <s v="Tan"/>
    <n v="42"/>
    <x v="1"/>
    <s v="Houston"/>
    <x v="6"/>
    <n v="140"/>
    <s v="Dog_Large"/>
    <n v="175"/>
    <n v="100"/>
  </r>
  <r>
    <s v="c5374bbcd09a63"/>
    <s v="18/09/2013"/>
    <n v="8"/>
    <x v="1"/>
    <s v="White"/>
    <n v="7"/>
    <x v="0"/>
    <s v="Austin"/>
    <x v="7"/>
    <n v="135"/>
    <s v="Dog_Small"/>
    <n v="125"/>
    <n v="150"/>
  </r>
  <r>
    <s v="7536271d525d72"/>
    <s v="08/12/2011"/>
    <n v="10"/>
    <x v="1"/>
    <s v="Tan/White"/>
    <n v="38"/>
    <x v="1"/>
    <s v="Austin"/>
    <x v="12"/>
    <n v="135"/>
    <s v="Dog_Large"/>
    <n v="175"/>
    <n v="150"/>
  </r>
  <r>
    <s v="9eebc681f876b1"/>
    <s v="04/03/2013"/>
    <n v="9"/>
    <x v="1"/>
    <s v="White/Brown"/>
    <n v="11"/>
    <x v="2"/>
    <s v="San Antonio"/>
    <x v="1"/>
    <n v="120"/>
    <s v="Dog_Medium"/>
    <n v="150"/>
    <n v="150"/>
  </r>
  <r>
    <s v="726c3c497e06b7"/>
    <s v="16/09/2008"/>
    <n v="13"/>
    <x v="1"/>
    <s v="Cream"/>
    <n v="35"/>
    <x v="1"/>
    <s v="San Antonio"/>
    <x v="2"/>
    <n v="120"/>
    <s v="Dog_Large"/>
    <n v="175"/>
    <n v="200"/>
  </r>
  <r>
    <s v="f7467b5b6749cd"/>
    <s v="27/03/2016"/>
    <n v="6"/>
    <x v="0"/>
    <s v="Cream Tabby"/>
    <n v="3"/>
    <x v="0"/>
    <s v="Houston"/>
    <x v="4"/>
    <n v="140"/>
    <s v="Cat_Small"/>
    <n v="100"/>
    <n v="100"/>
  </r>
  <r>
    <s v="408e65d88664bc"/>
    <s v="18/09/2019"/>
    <n v="2"/>
    <x v="1"/>
    <s v="Brown Brindle"/>
    <n v="38"/>
    <x v="1"/>
    <s v="Austin"/>
    <x v="5"/>
    <n v="135"/>
    <s v="Dog_Large"/>
    <n v="175"/>
    <n v="0"/>
  </r>
  <r>
    <s v="fafe34fef4b794"/>
    <s v="24/09/2015"/>
    <n v="6"/>
    <x v="1"/>
    <s v="Red Tick"/>
    <n v="45"/>
    <x v="1"/>
    <s v="San Antonio"/>
    <x v="3"/>
    <n v="120"/>
    <s v="Dog_Large"/>
    <n v="175"/>
    <n v="100"/>
  </r>
  <r>
    <s v="012af6a0a24ac7"/>
    <s v="30/06/2016"/>
    <n v="6"/>
    <x v="1"/>
    <s v="Tan"/>
    <n v="47"/>
    <x v="1"/>
    <s v="San Antonio"/>
    <x v="6"/>
    <n v="120"/>
    <s v="Dog_Large"/>
    <n v="175"/>
    <n v="100"/>
  </r>
  <r>
    <s v="2ec93243e6e7c7"/>
    <s v="06/01/2019"/>
    <n v="3"/>
    <x v="1"/>
    <s v="Black/White"/>
    <n v="31"/>
    <x v="1"/>
    <s v="Fort Worth"/>
    <x v="6"/>
    <n v="100"/>
    <s v="Dog_Large"/>
    <n v="175"/>
    <n v="0"/>
  </r>
  <r>
    <s v="8d90c2c45c1c64"/>
    <s v="06/11/2017"/>
    <n v="4"/>
    <x v="1"/>
    <s v="Brown/White"/>
    <n v="25"/>
    <x v="2"/>
    <s v="Houston"/>
    <x v="0"/>
    <n v="140"/>
    <s v="Dog_Medium"/>
    <n v="150"/>
    <n v="0"/>
  </r>
  <r>
    <s v="89033e16a4a233"/>
    <s v="22/10/2020"/>
    <n v="1"/>
    <x v="1"/>
    <s v="Buff"/>
    <n v="4"/>
    <x v="0"/>
    <s v="Austin"/>
    <x v="0"/>
    <n v="135"/>
    <s v="Dog_Small"/>
    <n v="125"/>
    <n v="0"/>
  </r>
  <r>
    <s v="47f658058b85ae"/>
    <s v="25/06/2013"/>
    <n v="9"/>
    <x v="1"/>
    <s v="Blue/White"/>
    <n v="7"/>
    <x v="0"/>
    <s v="Austin"/>
    <x v="5"/>
    <n v="135"/>
    <s v="Dog_Small"/>
    <n v="125"/>
    <n v="150"/>
  </r>
  <r>
    <s v="429465dcdb894b"/>
    <s v="25/05/2017"/>
    <n v="5"/>
    <x v="0"/>
    <s v="Blue/White"/>
    <n v="6.5"/>
    <x v="2"/>
    <s v="San Antonio"/>
    <x v="5"/>
    <n v="120"/>
    <s v="Cat_Medium"/>
    <n v="120"/>
    <n v="100"/>
  </r>
  <r>
    <s v="bd21dfe19c32ca"/>
    <s v="26/04/2015"/>
    <n v="7"/>
    <x v="0"/>
    <s v="Brown Tabby/White"/>
    <n v="9"/>
    <x v="1"/>
    <s v="San Antonio"/>
    <x v="1"/>
    <n v="120"/>
    <s v="Cat_Large"/>
    <n v="140"/>
    <n v="100"/>
  </r>
  <r>
    <s v="a3d0ae17998b4b"/>
    <s v="23/07/2015"/>
    <n v="6"/>
    <x v="1"/>
    <s v="Silver/Blue"/>
    <n v="44"/>
    <x v="1"/>
    <s v="Houston"/>
    <x v="1"/>
    <n v="140"/>
    <s v="Dog_Large"/>
    <n v="175"/>
    <n v="100"/>
  </r>
  <r>
    <s v="8425214ec0bf87"/>
    <s v="29/10/2014"/>
    <n v="7"/>
    <x v="1"/>
    <s v="Red/White"/>
    <n v="47"/>
    <x v="1"/>
    <s v="Dallas"/>
    <x v="0"/>
    <n v="110"/>
    <s v="Dog_Large"/>
    <n v="175"/>
    <n v="100"/>
  </r>
  <r>
    <s v="2e819eb679b5fe"/>
    <s v="02/02/2017"/>
    <n v="5"/>
    <x v="0"/>
    <s v="Blue Tabby"/>
    <n v="3"/>
    <x v="0"/>
    <s v="Austin"/>
    <x v="6"/>
    <n v="135"/>
    <s v="Cat_Small"/>
    <n v="100"/>
    <n v="100"/>
  </r>
  <r>
    <s v="381f277db36f3e"/>
    <s v="28/06/2014"/>
    <n v="8"/>
    <x v="1"/>
    <s v="Blue Merle"/>
    <n v="32"/>
    <x v="1"/>
    <s v="Austin"/>
    <x v="6"/>
    <n v="135"/>
    <s v="Dog_Large"/>
    <n v="175"/>
    <n v="150"/>
  </r>
  <r>
    <s v="7051efc3c98946"/>
    <s v="15/06/2017"/>
    <n v="5"/>
    <x v="0"/>
    <s v="Calico"/>
    <n v="2"/>
    <x v="0"/>
    <s v="Dallas"/>
    <x v="2"/>
    <n v="110"/>
    <s v="Cat_Small"/>
    <n v="100"/>
    <n v="100"/>
  </r>
  <r>
    <s v="985a4b65112d70"/>
    <s v="14/04/2015"/>
    <n v="7"/>
    <x v="0"/>
    <s v="Black"/>
    <n v="8"/>
    <x v="1"/>
    <s v="Fort Worth"/>
    <x v="1"/>
    <n v="100"/>
    <s v="Cat_Large"/>
    <n v="140"/>
    <n v="100"/>
  </r>
  <r>
    <s v="af1c03656a1c0b"/>
    <s v="28/08/2019"/>
    <n v="2"/>
    <x v="0"/>
    <s v="Black"/>
    <n v="10"/>
    <x v="1"/>
    <s v="Austin"/>
    <x v="1"/>
    <n v="135"/>
    <s v="Cat_Large"/>
    <n v="140"/>
    <n v="0"/>
  </r>
  <r>
    <s v="05aaad867e5f16"/>
    <s v="02/06/2014"/>
    <n v="8"/>
    <x v="0"/>
    <s v="Brown Tabby/White"/>
    <n v="10"/>
    <x v="1"/>
    <s v="Austin"/>
    <x v="6"/>
    <n v="135"/>
    <s v="Cat_Large"/>
    <n v="140"/>
    <n v="150"/>
  </r>
  <r>
    <s v="6f78a140a95bbd"/>
    <s v="27/04/2014"/>
    <n v="8"/>
    <x v="1"/>
    <s v="Black"/>
    <n v="15"/>
    <x v="2"/>
    <s v="San Antonio"/>
    <x v="2"/>
    <n v="120"/>
    <s v="Dog_Medium"/>
    <n v="150"/>
    <n v="150"/>
  </r>
  <r>
    <s v="8a8d8b6f0020e9"/>
    <s v="19/04/2014"/>
    <n v="8"/>
    <x v="1"/>
    <s v="Black/Brown"/>
    <n v="39"/>
    <x v="1"/>
    <s v="Houston"/>
    <x v="0"/>
    <n v="140"/>
    <s v="Dog_Large"/>
    <n v="175"/>
    <n v="150"/>
  </r>
  <r>
    <s v="3b6ff6254169b1"/>
    <s v="04/04/2018"/>
    <n v="4"/>
    <x v="1"/>
    <s v="Blue/White"/>
    <n v="47"/>
    <x v="1"/>
    <s v="Austin"/>
    <x v="5"/>
    <n v="135"/>
    <s v="Dog_Large"/>
    <n v="175"/>
    <n v="0"/>
  </r>
  <r>
    <s v="cc7704db9560c8"/>
    <s v="20/04/2018"/>
    <n v="4"/>
    <x v="0"/>
    <s v="Lynx Point"/>
    <n v="6"/>
    <x v="2"/>
    <s v="San Antonio"/>
    <x v="7"/>
    <n v="120"/>
    <s v="Cat_Medium"/>
    <n v="120"/>
    <n v="0"/>
  </r>
  <r>
    <s v="991aef497b00e7"/>
    <s v="13/07/2005"/>
    <n v="16"/>
    <x v="1"/>
    <s v="Brown Merle/White"/>
    <n v="9"/>
    <x v="0"/>
    <s v="Houston"/>
    <x v="1"/>
    <n v="140"/>
    <s v="Dog_Small"/>
    <n v="125"/>
    <n v="300"/>
  </r>
  <r>
    <s v="fa1f76629670ed"/>
    <s v="11/10/2014"/>
    <n v="7"/>
    <x v="0"/>
    <s v="White/Brown Tabby"/>
    <n v="3"/>
    <x v="0"/>
    <s v="San Antonio"/>
    <x v="3"/>
    <n v="120"/>
    <s v="Cat_Small"/>
    <n v="100"/>
    <n v="100"/>
  </r>
  <r>
    <s v="d83f8f620d2c1b"/>
    <s v="20/06/2018"/>
    <n v="4"/>
    <x v="1"/>
    <s v="White/Blue"/>
    <n v="25"/>
    <x v="2"/>
    <s v="Houston"/>
    <x v="7"/>
    <n v="140"/>
    <s v="Dog_Medium"/>
    <n v="150"/>
    <n v="0"/>
  </r>
  <r>
    <s v="e080ff7d9dfd6a"/>
    <s v="26/09/2017"/>
    <n v="4"/>
    <x v="0"/>
    <s v="Black/White"/>
    <n v="9"/>
    <x v="1"/>
    <s v="Austin"/>
    <x v="7"/>
    <n v="135"/>
    <s v="Cat_Large"/>
    <n v="140"/>
    <n v="0"/>
  </r>
  <r>
    <s v="98ad58322c5d9b"/>
    <s v="07/08/2013"/>
    <n v="8"/>
    <x v="0"/>
    <s v="Blue/Brown"/>
    <n v="2"/>
    <x v="0"/>
    <s v="Fort Worth"/>
    <x v="1"/>
    <n v="100"/>
    <s v="Cat_Small"/>
    <n v="100"/>
    <n v="150"/>
  </r>
  <r>
    <s v="ddbe29ad77451d"/>
    <s v="18/10/2017"/>
    <n v="4"/>
    <x v="1"/>
    <s v="Tan/White"/>
    <n v="39"/>
    <x v="1"/>
    <s v="Houston"/>
    <x v="7"/>
    <n v="140"/>
    <s v="Dog_Large"/>
    <n v="175"/>
    <n v="0"/>
  </r>
  <r>
    <s v="e541803211310a"/>
    <s v="02/05/2015"/>
    <n v="7"/>
    <x v="0"/>
    <s v="Orange Tabby"/>
    <n v="6"/>
    <x v="2"/>
    <s v="San Antonio"/>
    <x v="10"/>
    <n v="120"/>
    <s v="Cat_Medium"/>
    <n v="120"/>
    <n v="100"/>
  </r>
  <r>
    <s v="48bbc9a52194ec"/>
    <s v="28/02/2019"/>
    <n v="3"/>
    <x v="1"/>
    <s v="Brown"/>
    <n v="12"/>
    <x v="2"/>
    <s v="Fort Worth"/>
    <x v="5"/>
    <n v="100"/>
    <s v="Dog_Medium"/>
    <n v="150"/>
    <n v="0"/>
  </r>
  <r>
    <s v="4582ff571f88d4"/>
    <s v="15/10/2013"/>
    <n v="8"/>
    <x v="0"/>
    <s v="Black"/>
    <n v="6"/>
    <x v="2"/>
    <s v="San Antonio"/>
    <x v="5"/>
    <n v="120"/>
    <s v="Cat_Medium"/>
    <n v="120"/>
    <n v="150"/>
  </r>
  <r>
    <s v="4e78a83632ef57"/>
    <s v="20/11/2018"/>
    <n v="3"/>
    <x v="1"/>
    <s v="White"/>
    <n v="40"/>
    <x v="1"/>
    <s v="Fort Worth"/>
    <x v="5"/>
    <n v="100"/>
    <s v="Dog_Large"/>
    <n v="175"/>
    <n v="0"/>
  </r>
  <r>
    <s v="da3b651c063d7a"/>
    <s v="01/02/2014"/>
    <n v="8"/>
    <x v="1"/>
    <s v="Tan"/>
    <n v="11.5"/>
    <x v="2"/>
    <s v="Austin"/>
    <x v="7"/>
    <n v="135"/>
    <s v="Dog_Medium"/>
    <n v="150"/>
    <n v="150"/>
  </r>
  <r>
    <s v="5e62d1fdfb8fb8"/>
    <s v="28/03/2012"/>
    <n v="10"/>
    <x v="0"/>
    <s v="Black/White"/>
    <n v="3"/>
    <x v="0"/>
    <s v="Houston"/>
    <x v="5"/>
    <n v="140"/>
    <s v="Cat_Small"/>
    <n v="100"/>
    <n v="150"/>
  </r>
  <r>
    <s v="07b5a7a79f3d5f"/>
    <s v="13/12/2014"/>
    <n v="7"/>
    <x v="1"/>
    <s v="Brown/Red Tick"/>
    <n v="48"/>
    <x v="1"/>
    <s v="Dallas"/>
    <x v="6"/>
    <n v="110"/>
    <s v="Dog_Large"/>
    <n v="175"/>
    <n v="100"/>
  </r>
  <r>
    <s v="ff200909ee398e"/>
    <s v="29/10/2019"/>
    <n v="2"/>
    <x v="1"/>
    <s v="Tan/Black"/>
    <n v="19"/>
    <x v="2"/>
    <s v="Houston"/>
    <x v="3"/>
    <n v="140"/>
    <s v="Dog_Medium"/>
    <n v="150"/>
    <n v="0"/>
  </r>
  <r>
    <s v="000fadba0419a8"/>
    <s v="15/09/2007"/>
    <n v="14"/>
    <x v="1"/>
    <s v="Brown Brindle/White"/>
    <n v="49"/>
    <x v="1"/>
    <s v="Dallas"/>
    <x v="6"/>
    <n v="110"/>
    <s v="Dog_Large"/>
    <n v="175"/>
    <n v="200"/>
  </r>
  <r>
    <s v="fcf40e4329fe1f"/>
    <s v="29/08/2015"/>
    <n v="6"/>
    <x v="0"/>
    <s v="Tortie"/>
    <n v="3"/>
    <x v="0"/>
    <s v="Houston"/>
    <x v="3"/>
    <n v="140"/>
    <s v="Cat_Small"/>
    <n v="100"/>
    <n v="100"/>
  </r>
  <r>
    <s v="e56656bd42fc8e"/>
    <s v="12/04/2007"/>
    <n v="15"/>
    <x v="1"/>
    <s v="Chocolate/White"/>
    <n v="18"/>
    <x v="2"/>
    <s v="Houston"/>
    <x v="10"/>
    <n v="140"/>
    <s v="Dog_Medium"/>
    <n v="150"/>
    <n v="200"/>
  </r>
  <r>
    <s v="25d285a3f30e7c"/>
    <s v="14/04/2009"/>
    <n v="13"/>
    <x v="1"/>
    <s v="Tan/White"/>
    <n v="34"/>
    <x v="1"/>
    <s v="Austin"/>
    <x v="6"/>
    <n v="135"/>
    <s v="Dog_Large"/>
    <n v="175"/>
    <n v="200"/>
  </r>
  <r>
    <s v="84a8638fde0d63"/>
    <s v="06/07/2014"/>
    <n v="7"/>
    <x v="1"/>
    <s v="Brown Brindle/White"/>
    <n v="5"/>
    <x v="0"/>
    <s v="San Antonio"/>
    <x v="0"/>
    <n v="120"/>
    <s v="Dog_Small"/>
    <n v="125"/>
    <n v="100"/>
  </r>
  <r>
    <s v="c23165f975d8fa"/>
    <s v="14/03/2017"/>
    <n v="5"/>
    <x v="0"/>
    <s v="Brown Tabby"/>
    <n v="6.5"/>
    <x v="2"/>
    <s v="Houston"/>
    <x v="11"/>
    <n v="140"/>
    <s v="Cat_Medium"/>
    <n v="120"/>
    <n v="100"/>
  </r>
  <r>
    <s v="4aa2215ead26bb"/>
    <s v="18/05/2014"/>
    <n v="8"/>
    <x v="0"/>
    <s v="Blue Tabby/White"/>
    <n v="2"/>
    <x v="0"/>
    <s v="Houston"/>
    <x v="5"/>
    <n v="140"/>
    <s v="Cat_Small"/>
    <n v="100"/>
    <n v="150"/>
  </r>
  <r>
    <s v="10c715baa265ec"/>
    <s v="04/08/2015"/>
    <n v="6"/>
    <x v="0"/>
    <s v="Calico"/>
    <n v="6"/>
    <x v="2"/>
    <s v="Austin"/>
    <x v="6"/>
    <n v="135"/>
    <s v="Cat_Medium"/>
    <n v="120"/>
    <n v="100"/>
  </r>
  <r>
    <s v="585fe97544624f"/>
    <s v="25/04/2018"/>
    <n v="4"/>
    <x v="1"/>
    <s v="Blue/White"/>
    <n v="38"/>
    <x v="1"/>
    <s v="Austin"/>
    <x v="5"/>
    <n v="135"/>
    <s v="Dog_Large"/>
    <n v="175"/>
    <n v="0"/>
  </r>
  <r>
    <s v="33f9b882bfe082"/>
    <s v="03/04/2019"/>
    <n v="3"/>
    <x v="1"/>
    <s v="White"/>
    <n v="8"/>
    <x v="0"/>
    <s v="Fort Worth"/>
    <x v="6"/>
    <n v="100"/>
    <s v="Dog_Small"/>
    <n v="125"/>
    <n v="0"/>
  </r>
  <r>
    <s v="352a0aceb54599"/>
    <s v="30/03/2016"/>
    <n v="6"/>
    <x v="1"/>
    <s v="White"/>
    <n v="37"/>
    <x v="1"/>
    <s v="Fort Worth"/>
    <x v="6"/>
    <n v="100"/>
    <s v="Dog_Large"/>
    <n v="175"/>
    <n v="100"/>
  </r>
  <r>
    <s v="cd3d1effa2bb4f"/>
    <s v="16/01/2012"/>
    <n v="10"/>
    <x v="1"/>
    <s v="White/Cream"/>
    <n v="20"/>
    <x v="2"/>
    <s v="Austin"/>
    <x v="7"/>
    <n v="135"/>
    <s v="Dog_Medium"/>
    <n v="150"/>
    <n v="150"/>
  </r>
  <r>
    <s v="0574b056cbadc3"/>
    <s v="05/11/2011"/>
    <n v="10"/>
    <x v="1"/>
    <s v="Brown/White"/>
    <n v="31.5"/>
    <x v="1"/>
    <s v="Austin"/>
    <x v="6"/>
    <n v="135"/>
    <s v="Dog_Large"/>
    <n v="175"/>
    <n v="150"/>
  </r>
  <r>
    <s v="57584ab71d9c36"/>
    <s v="30/08/2016"/>
    <n v="5"/>
    <x v="1"/>
    <s v="Blue/White"/>
    <n v="17"/>
    <x v="2"/>
    <s v="San Antonio"/>
    <x v="5"/>
    <n v="120"/>
    <s v="Dog_Medium"/>
    <n v="150"/>
    <n v="100"/>
  </r>
  <r>
    <s v="42ba9c7008224b"/>
    <s v="26/04/2016"/>
    <n v="6"/>
    <x v="0"/>
    <s v="Tortie"/>
    <n v="8"/>
    <x v="1"/>
    <s v="Dallas"/>
    <x v="5"/>
    <n v="110"/>
    <s v="Cat_Large"/>
    <n v="140"/>
    <n v="100"/>
  </r>
  <r>
    <s v="f3cb14e04ebfad"/>
    <s v="19/12/2013"/>
    <n v="8"/>
    <x v="1"/>
    <s v="Chocolate"/>
    <n v="45"/>
    <x v="1"/>
    <s v="Austin"/>
    <x v="4"/>
    <n v="135"/>
    <s v="Dog_Large"/>
    <n v="175"/>
    <n v="150"/>
  </r>
  <r>
    <s v="f75755e2fc5c3f"/>
    <s v="21/12/2019"/>
    <n v="2"/>
    <x v="0"/>
    <s v="Brown Tabby"/>
    <n v="4"/>
    <x v="0"/>
    <s v="Austin"/>
    <x v="4"/>
    <n v="135"/>
    <s v="Cat_Small"/>
    <n v="100"/>
    <n v="0"/>
  </r>
  <r>
    <s v="2fcc5eeb341b56"/>
    <s v="16/03/2015"/>
    <n v="7"/>
    <x v="1"/>
    <s v="Tricolor"/>
    <n v="21"/>
    <x v="2"/>
    <s v="Austin"/>
    <x v="6"/>
    <n v="135"/>
    <s v="Dog_Medium"/>
    <n v="150"/>
    <n v="100"/>
  </r>
  <r>
    <s v="945c33232a8dc6"/>
    <s v="23/06/2019"/>
    <n v="3"/>
    <x v="1"/>
    <s v="Brown"/>
    <n v="19"/>
    <x v="2"/>
    <s v="Houston"/>
    <x v="1"/>
    <n v="140"/>
    <s v="Dog_Medium"/>
    <n v="150"/>
    <n v="0"/>
  </r>
  <r>
    <s v="3b6f9de36fdcf3"/>
    <s v="21/05/2005"/>
    <n v="17"/>
    <x v="0"/>
    <s v="Calico"/>
    <n v="9"/>
    <x v="1"/>
    <s v="Dallas"/>
    <x v="5"/>
    <n v="110"/>
    <s v="Cat_Large"/>
    <n v="140"/>
    <n v="300"/>
  </r>
  <r>
    <s v="6e38deccb64ff8"/>
    <s v="25/02/2014"/>
    <n v="8"/>
    <x v="0"/>
    <s v="Brown Tabby"/>
    <n v="8"/>
    <x v="1"/>
    <s v="Austin"/>
    <x v="2"/>
    <n v="135"/>
    <s v="Cat_Large"/>
    <n v="140"/>
    <n v="150"/>
  </r>
  <r>
    <s v="0b343151e69e0c"/>
    <s v="06/10/2018"/>
    <n v="3"/>
    <x v="0"/>
    <s v="Black"/>
    <n v="10"/>
    <x v="1"/>
    <s v="Austin"/>
    <x v="6"/>
    <n v="135"/>
    <s v="Cat_Large"/>
    <n v="140"/>
    <n v="0"/>
  </r>
  <r>
    <s v="bb014bdb93e11c"/>
    <s v="13/09/2005"/>
    <n v="16"/>
    <x v="1"/>
    <s v="White/Brown"/>
    <n v="7"/>
    <x v="0"/>
    <s v="Austin"/>
    <x v="1"/>
    <n v="135"/>
    <s v="Dog_Small"/>
    <n v="125"/>
    <n v="300"/>
  </r>
  <r>
    <s v="2dedf4dba35155"/>
    <s v="12/04/2016"/>
    <n v="6"/>
    <x v="0"/>
    <s v="Black"/>
    <n v="3"/>
    <x v="0"/>
    <s v="Houston"/>
    <x v="6"/>
    <n v="140"/>
    <s v="Cat_Small"/>
    <n v="100"/>
    <n v="100"/>
  </r>
  <r>
    <s v="0a338b1ba33245"/>
    <s v="09/03/2011"/>
    <n v="11"/>
    <x v="1"/>
    <s v="Black/Tan"/>
    <n v="39"/>
    <x v="1"/>
    <s v="Houston"/>
    <x v="6"/>
    <n v="140"/>
    <s v="Dog_Large"/>
    <n v="175"/>
    <n v="150"/>
  </r>
  <r>
    <s v="10fc414d37f7d4"/>
    <s v="10/04/2020"/>
    <n v="2"/>
    <x v="1"/>
    <s v="Black/White"/>
    <n v="20"/>
    <x v="2"/>
    <s v="San Antonio"/>
    <x v="6"/>
    <n v="120"/>
    <s v="Dog_Medium"/>
    <n v="150"/>
    <n v="0"/>
  </r>
  <r>
    <s v="641ecdecc7b530"/>
    <s v="22/03/2015"/>
    <n v="7"/>
    <x v="1"/>
    <s v="Black/Tan"/>
    <n v="7"/>
    <x v="0"/>
    <s v="Dallas"/>
    <x v="13"/>
    <n v="110"/>
    <s v="Dog_Small"/>
    <n v="125"/>
    <n v="100"/>
  </r>
  <r>
    <s v="6bf0e7d273495b"/>
    <s v="08/03/2014"/>
    <n v="8"/>
    <x v="1"/>
    <s v="White/Black"/>
    <n v="28"/>
    <x v="2"/>
    <s v="Austin"/>
    <x v="2"/>
    <n v="135"/>
    <s v="Dog_Medium"/>
    <n v="150"/>
    <n v="150"/>
  </r>
  <r>
    <s v="e118af0905b6ed"/>
    <s v="03/08/2019"/>
    <n v="2"/>
    <x v="1"/>
    <s v="Tan"/>
    <n v="38"/>
    <x v="1"/>
    <s v="Houston"/>
    <x v="7"/>
    <n v="140"/>
    <s v="Dog_Large"/>
    <n v="175"/>
    <n v="0"/>
  </r>
  <r>
    <s v="a206a8b40ce2de"/>
    <s v="27/12/2013"/>
    <n v="8"/>
    <x v="1"/>
    <s v="Black/White"/>
    <n v="29"/>
    <x v="2"/>
    <s v="Houston"/>
    <x v="1"/>
    <n v="140"/>
    <s v="Dog_Medium"/>
    <n v="150"/>
    <n v="150"/>
  </r>
  <r>
    <s v="fe3b2df69344d4"/>
    <s v="11/11/2014"/>
    <n v="7"/>
    <x v="1"/>
    <s v="Tan"/>
    <n v="4"/>
    <x v="0"/>
    <s v="Austin"/>
    <x v="3"/>
    <n v="135"/>
    <s v="Dog_Small"/>
    <n v="125"/>
    <n v="100"/>
  </r>
  <r>
    <s v="10a0d0a5a0fa07"/>
    <s v="12/05/2015"/>
    <n v="7"/>
    <x v="1"/>
    <s v="Black"/>
    <n v="5"/>
    <x v="0"/>
    <s v="Dallas"/>
    <x v="6"/>
    <n v="110"/>
    <s v="Dog_Small"/>
    <n v="125"/>
    <n v="100"/>
  </r>
  <r>
    <s v="5e536ab6dff66b"/>
    <s v="15/10/2014"/>
    <n v="7"/>
    <x v="1"/>
    <s v="Black"/>
    <n v="33"/>
    <x v="1"/>
    <s v="Austin"/>
    <x v="5"/>
    <n v="135"/>
    <s v="Dog_Large"/>
    <n v="175"/>
    <n v="100"/>
  </r>
  <r>
    <s v="d0d9d01911fbf2"/>
    <s v="06/10/2019"/>
    <n v="2"/>
    <x v="0"/>
    <s v="Brown Tabby"/>
    <n v="8"/>
    <x v="1"/>
    <s v="Dallas"/>
    <x v="7"/>
    <n v="110"/>
    <s v="Cat_Large"/>
    <n v="140"/>
    <n v="0"/>
  </r>
  <r>
    <s v="3b1e2166ff22f5"/>
    <s v="07/01/2011"/>
    <n v="11"/>
    <x v="1"/>
    <s v="Brown Brindle/White"/>
    <n v="18"/>
    <x v="2"/>
    <s v="San Antonio"/>
    <x v="6"/>
    <n v="120"/>
    <s v="Dog_Medium"/>
    <n v="150"/>
    <n v="150"/>
  </r>
  <r>
    <s v="ec1bd2718f37fc"/>
    <s v="02/10/2012"/>
    <n v="9"/>
    <x v="0"/>
    <s v="Flame Point"/>
    <n v="10"/>
    <x v="1"/>
    <s v="Fort Worth"/>
    <x v="8"/>
    <n v="100"/>
    <s v="Cat_Large"/>
    <n v="140"/>
    <n v="150"/>
  </r>
  <r>
    <s v="6a9d917c8b549c"/>
    <s v="14/08/2015"/>
    <n v="6"/>
    <x v="0"/>
    <s v="Orange Tabby/White"/>
    <n v="6"/>
    <x v="2"/>
    <s v="Austin"/>
    <x v="2"/>
    <n v="135"/>
    <s v="Cat_Medium"/>
    <n v="120"/>
    <n v="100"/>
  </r>
  <r>
    <s v="3a8d3b22a3b22b"/>
    <s v="10/08/2016"/>
    <n v="5"/>
    <x v="0"/>
    <s v="Blue Tabby"/>
    <n v="6.5"/>
    <x v="2"/>
    <s v="Austin"/>
    <x v="6"/>
    <n v="135"/>
    <s v="Cat_Medium"/>
    <n v="120"/>
    <n v="100"/>
  </r>
  <r>
    <s v="d70e8a48b1165f"/>
    <s v="07/04/2014"/>
    <n v="8"/>
    <x v="0"/>
    <s v="Blue Tabby/White"/>
    <n v="6.5"/>
    <x v="2"/>
    <s v="Austin"/>
    <x v="7"/>
    <n v="135"/>
    <s v="Cat_Medium"/>
    <n v="120"/>
    <n v="150"/>
  </r>
  <r>
    <s v="1cc084287cc0af"/>
    <s v="27/06/2008"/>
    <n v="14"/>
    <x v="0"/>
    <s v="Torbie"/>
    <n v="4"/>
    <x v="0"/>
    <s v="Dallas"/>
    <x v="6"/>
    <n v="110"/>
    <s v="Cat_Small"/>
    <n v="100"/>
    <n v="200"/>
  </r>
  <r>
    <s v="780be40ed1cd5e"/>
    <s v="16/08/2019"/>
    <n v="2"/>
    <x v="0"/>
    <s v="Orange Tabby"/>
    <n v="3"/>
    <x v="0"/>
    <s v="Fort Worth"/>
    <x v="12"/>
    <n v="100"/>
    <s v="Cat_Small"/>
    <n v="100"/>
    <n v="0"/>
  </r>
  <r>
    <s v="94fe9c136c46f9"/>
    <s v="26/04/2019"/>
    <n v="3"/>
    <x v="0"/>
    <s v="Brown Tabby"/>
    <n v="8.5"/>
    <x v="1"/>
    <s v="San Antonio"/>
    <x v="1"/>
    <n v="120"/>
    <s v="Cat_Large"/>
    <n v="140"/>
    <n v="0"/>
  </r>
  <r>
    <s v="22cc325bc26445"/>
    <s v="20/05/2015"/>
    <n v="7"/>
    <x v="1"/>
    <s v="Tricolor/Brown Brindle"/>
    <n v="41"/>
    <x v="1"/>
    <s v="Austin"/>
    <x v="6"/>
    <n v="135"/>
    <s v="Dog_Large"/>
    <n v="175"/>
    <n v="100"/>
  </r>
  <r>
    <s v="8d6655fdd34bf4"/>
    <s v="12/04/2015"/>
    <n v="7"/>
    <x v="0"/>
    <s v="Black"/>
    <n v="8"/>
    <x v="1"/>
    <s v="Dallas"/>
    <x v="0"/>
    <n v="110"/>
    <s v="Cat_Large"/>
    <n v="140"/>
    <n v="100"/>
  </r>
  <r>
    <s v="dd9f707bbcdd8b"/>
    <s v="08/06/2014"/>
    <n v="8"/>
    <x v="1"/>
    <s v="Brown/White"/>
    <n v="27"/>
    <x v="2"/>
    <s v="Austin"/>
    <x v="7"/>
    <n v="135"/>
    <s v="Dog_Medium"/>
    <n v="150"/>
    <n v="150"/>
  </r>
  <r>
    <s v="4bb8a0a1f1ab8f"/>
    <s v="28/09/2012"/>
    <n v="9"/>
    <x v="1"/>
    <s v="Buff"/>
    <n v="13"/>
    <x v="2"/>
    <s v="San Antonio"/>
    <x v="5"/>
    <n v="120"/>
    <s v="Dog_Medium"/>
    <n v="150"/>
    <n v="150"/>
  </r>
  <r>
    <s v="f0db5006a699a4"/>
    <s v="10/09/2018"/>
    <n v="3"/>
    <x v="1"/>
    <s v="Yellow"/>
    <n v="34"/>
    <x v="1"/>
    <s v="Austin"/>
    <x v="8"/>
    <n v="135"/>
    <s v="Dog_Large"/>
    <n v="175"/>
    <n v="0"/>
  </r>
  <r>
    <s v="19ae395a58f136"/>
    <s v="08/05/2013"/>
    <n v="9"/>
    <x v="1"/>
    <s v="White/Brown"/>
    <n v="48"/>
    <x v="1"/>
    <s v="Houston"/>
    <x v="6"/>
    <n v="140"/>
    <s v="Dog_Large"/>
    <n v="175"/>
    <n v="150"/>
  </r>
  <r>
    <s v="a6a195adc4d17d"/>
    <s v="02/10/2015"/>
    <n v="6"/>
    <x v="1"/>
    <s v="Tan/Black"/>
    <n v="49"/>
    <x v="1"/>
    <s v="Austin"/>
    <x v="1"/>
    <n v="135"/>
    <s v="Dog_Large"/>
    <n v="175"/>
    <n v="100"/>
  </r>
  <r>
    <s v="db5f3b0956487b"/>
    <s v="07/08/2004"/>
    <n v="17"/>
    <x v="1"/>
    <s v="Black/Brown"/>
    <n v="9"/>
    <x v="0"/>
    <s v="Austin"/>
    <x v="7"/>
    <n v="135"/>
    <s v="Dog_Small"/>
    <n v="125"/>
    <n v="300"/>
  </r>
  <r>
    <s v="de088e8b01424b"/>
    <s v="08/10/2014"/>
    <n v="7"/>
    <x v="1"/>
    <s v="Brown/Black"/>
    <n v="43"/>
    <x v="1"/>
    <s v="Houston"/>
    <x v="7"/>
    <n v="140"/>
    <s v="Dog_Large"/>
    <n v="175"/>
    <n v="100"/>
  </r>
  <r>
    <s v="4d08a991ed8675"/>
    <s v="11/07/2018"/>
    <n v="3"/>
    <x v="0"/>
    <s v="White/Gray"/>
    <n v="2"/>
    <x v="0"/>
    <s v="San Antonio"/>
    <x v="5"/>
    <n v="120"/>
    <s v="Cat_Small"/>
    <n v="100"/>
    <n v="0"/>
  </r>
  <r>
    <s v="f8716465f4e555"/>
    <s v="29/09/2016"/>
    <n v="5"/>
    <x v="1"/>
    <s v="Black/White"/>
    <n v="43"/>
    <x v="1"/>
    <s v="Fort Worth"/>
    <x v="4"/>
    <n v="100"/>
    <s v="Dog_Large"/>
    <n v="175"/>
    <n v="100"/>
  </r>
  <r>
    <s v="f3eb4a1aa60a36"/>
    <s v="11/08/2018"/>
    <n v="3"/>
    <x v="1"/>
    <s v="Blue Merle"/>
    <n v="44"/>
    <x v="1"/>
    <s v="Austin"/>
    <x v="4"/>
    <n v="135"/>
    <s v="Dog_Large"/>
    <n v="175"/>
    <n v="0"/>
  </r>
  <r>
    <s v="f6e373d3d0907f"/>
    <s v="10/04/2014"/>
    <n v="8"/>
    <x v="0"/>
    <s v="Black"/>
    <n v="6"/>
    <x v="2"/>
    <s v="Dallas"/>
    <x v="4"/>
    <n v="110"/>
    <s v="Cat_Medium"/>
    <n v="120"/>
    <n v="150"/>
  </r>
  <r>
    <s v="1983699d967316"/>
    <s v="20/03/2019"/>
    <n v="3"/>
    <x v="1"/>
    <s v="Black/White"/>
    <n v="25"/>
    <x v="2"/>
    <s v="Dallas"/>
    <x v="6"/>
    <n v="110"/>
    <s v="Dog_Medium"/>
    <n v="150"/>
    <n v="0"/>
  </r>
  <r>
    <s v="a9b82e53b22641"/>
    <s v="13/11/2016"/>
    <n v="5"/>
    <x v="0"/>
    <s v="White"/>
    <n v="8"/>
    <x v="1"/>
    <s v="Houston"/>
    <x v="1"/>
    <n v="140"/>
    <s v="Cat_Large"/>
    <n v="140"/>
    <n v="100"/>
  </r>
  <r>
    <s v="d4cccbb6bc8556"/>
    <s v="06/05/2014"/>
    <n v="8"/>
    <x v="0"/>
    <s v="Black/White"/>
    <n v="8.5"/>
    <x v="1"/>
    <s v="Dallas"/>
    <x v="7"/>
    <n v="110"/>
    <s v="Cat_Large"/>
    <n v="140"/>
    <n v="150"/>
  </r>
  <r>
    <s v="f62bbb39a7e827"/>
    <s v="25/06/2017"/>
    <n v="5"/>
    <x v="0"/>
    <s v="Orange Tabby"/>
    <n v="8"/>
    <x v="1"/>
    <s v="Dallas"/>
    <x v="4"/>
    <n v="110"/>
    <s v="Cat_Large"/>
    <n v="140"/>
    <n v="100"/>
  </r>
  <r>
    <s v="bb278c39df175b"/>
    <s v="30/04/2015"/>
    <n v="7"/>
    <x v="0"/>
    <s v="Blue/White"/>
    <n v="8"/>
    <x v="1"/>
    <s v="Dallas"/>
    <x v="1"/>
    <n v="110"/>
    <s v="Cat_Large"/>
    <n v="140"/>
    <n v="100"/>
  </r>
  <r>
    <s v="264b5768163843"/>
    <s v="12/05/2015"/>
    <n v="7"/>
    <x v="1"/>
    <s v="White/Black"/>
    <n v="41"/>
    <x v="1"/>
    <s v="Houston"/>
    <x v="6"/>
    <n v="140"/>
    <s v="Dog_Large"/>
    <n v="175"/>
    <n v="100"/>
  </r>
  <r>
    <s v="c30a32960cb69b"/>
    <s v="30/11/2014"/>
    <n v="7"/>
    <x v="1"/>
    <s v="Black/White"/>
    <n v="49"/>
    <x v="1"/>
    <s v="Austin"/>
    <x v="11"/>
    <n v="135"/>
    <s v="Dog_Large"/>
    <n v="175"/>
    <n v="100"/>
  </r>
  <r>
    <s v="af268ec5f73405"/>
    <s v="16/04/2020"/>
    <n v="2"/>
    <x v="1"/>
    <s v="Black/White"/>
    <n v="9"/>
    <x v="0"/>
    <s v="Austin"/>
    <x v="1"/>
    <n v="135"/>
    <s v="Dog_Small"/>
    <n v="125"/>
    <n v="0"/>
  </r>
  <r>
    <s v="d62b69cb10c9ce"/>
    <s v="31/08/2012"/>
    <n v="9"/>
    <x v="0"/>
    <s v="Flame Point"/>
    <n v="10"/>
    <x v="1"/>
    <s v="San Antonio"/>
    <x v="7"/>
    <n v="120"/>
    <s v="Cat_Large"/>
    <n v="140"/>
    <n v="150"/>
  </r>
  <r>
    <s v="ceee4816ce151b"/>
    <s v="22/04/2016"/>
    <n v="6"/>
    <x v="0"/>
    <s v="Brown Tabby"/>
    <n v="2"/>
    <x v="0"/>
    <s v="Austin"/>
    <x v="7"/>
    <n v="135"/>
    <s v="Cat_Small"/>
    <n v="100"/>
    <n v="100"/>
  </r>
  <r>
    <s v="3aad64105a2f9e"/>
    <s v="09/04/2014"/>
    <n v="8"/>
    <x v="1"/>
    <s v="Tricolor"/>
    <n v="6"/>
    <x v="0"/>
    <s v="San Antonio"/>
    <x v="6"/>
    <n v="120"/>
    <s v="Dog_Small"/>
    <n v="125"/>
    <n v="150"/>
  </r>
  <r>
    <s v="b88e8f4284648b"/>
    <s v="05/04/2013"/>
    <n v="9"/>
    <x v="1"/>
    <s v="Black/Brown"/>
    <n v="42"/>
    <x v="1"/>
    <s v="Austin"/>
    <x v="1"/>
    <n v="135"/>
    <s v="Dog_Large"/>
    <n v="175"/>
    <n v="150"/>
  </r>
  <r>
    <s v="12a2d26e612d73"/>
    <s v="20/11/2009"/>
    <n v="12"/>
    <x v="1"/>
    <s v="Tan/White"/>
    <n v="13"/>
    <x v="2"/>
    <s v="Houston"/>
    <x v="6"/>
    <n v="140"/>
    <s v="Dog_Medium"/>
    <n v="150"/>
    <n v="150"/>
  </r>
  <r>
    <s v="107a4fee95d26f"/>
    <s v="04/10/2016"/>
    <n v="5"/>
    <x v="0"/>
    <s v="Black"/>
    <n v="8"/>
    <x v="1"/>
    <s v="Fort Worth"/>
    <x v="6"/>
    <n v="100"/>
    <s v="Cat_Large"/>
    <n v="140"/>
    <n v="100"/>
  </r>
  <r>
    <s v="ab7c261d304f55"/>
    <s v="06/06/2008"/>
    <n v="14"/>
    <x v="1"/>
    <s v="Gray/Black"/>
    <n v="8"/>
    <x v="0"/>
    <s v="Dallas"/>
    <x v="1"/>
    <n v="110"/>
    <s v="Dog_Small"/>
    <n v="125"/>
    <n v="200"/>
  </r>
  <r>
    <s v="6f66ee7a720f57"/>
    <s v="25/06/2012"/>
    <n v="10"/>
    <x v="1"/>
    <s v="Black/Brown"/>
    <n v="43"/>
    <x v="1"/>
    <s v="Fort Worth"/>
    <x v="2"/>
    <n v="100"/>
    <s v="Dog_Large"/>
    <n v="175"/>
    <n v="150"/>
  </r>
  <r>
    <s v="62c0603386c9f5"/>
    <s v="25/09/2018"/>
    <n v="3"/>
    <x v="1"/>
    <s v="Blue/White"/>
    <n v="41"/>
    <x v="1"/>
    <s v="Austin"/>
    <x v="13"/>
    <n v="135"/>
    <s v="Dog_Large"/>
    <n v="175"/>
    <n v="0"/>
  </r>
  <r>
    <s v="54102b8b0aa246"/>
    <s v="24/11/2014"/>
    <n v="7"/>
    <x v="1"/>
    <s v="White"/>
    <n v="34"/>
    <x v="1"/>
    <s v="Dallas"/>
    <x v="5"/>
    <n v="110"/>
    <s v="Dog_Large"/>
    <n v="175"/>
    <n v="100"/>
  </r>
  <r>
    <s v="9beec1d671fc84"/>
    <s v="03/06/2014"/>
    <n v="8"/>
    <x v="0"/>
    <s v="Orange Tabby"/>
    <n v="6"/>
    <x v="2"/>
    <s v="Austin"/>
    <x v="1"/>
    <n v="135"/>
    <s v="Cat_Medium"/>
    <n v="120"/>
    <n v="150"/>
  </r>
  <r>
    <s v="628f8c44f68125"/>
    <s v="15/04/2014"/>
    <n v="8"/>
    <x v="0"/>
    <s v="Black"/>
    <n v="8"/>
    <x v="1"/>
    <s v="Austin"/>
    <x v="13"/>
    <n v="135"/>
    <s v="Cat_Large"/>
    <n v="140"/>
    <n v="150"/>
  </r>
  <r>
    <s v="2014e2789804b8"/>
    <s v="03/10/2018"/>
    <n v="3"/>
    <x v="1"/>
    <s v="Yellow"/>
    <n v="45"/>
    <x v="1"/>
    <s v="Houston"/>
    <x v="6"/>
    <n v="140"/>
    <s v="Dog_Large"/>
    <n v="175"/>
    <n v="0"/>
  </r>
  <r>
    <s v="6db47b97b468cb"/>
    <s v="11/06/2012"/>
    <n v="10"/>
    <x v="1"/>
    <s v="Black/White"/>
    <n v="11"/>
    <x v="2"/>
    <s v="San Antonio"/>
    <x v="2"/>
    <n v="120"/>
    <s v="Dog_Medium"/>
    <n v="150"/>
    <n v="150"/>
  </r>
  <r>
    <s v="49732f59ccfb7a"/>
    <s v="26/04/2013"/>
    <n v="9"/>
    <x v="1"/>
    <s v="Brown"/>
    <n v="31.5"/>
    <x v="1"/>
    <s v="Dallas"/>
    <x v="5"/>
    <n v="110"/>
    <s v="Dog_Large"/>
    <n v="175"/>
    <n v="150"/>
  </r>
  <r>
    <s v="2fa1a58505df2d"/>
    <s v="21/05/2015"/>
    <n v="7"/>
    <x v="1"/>
    <s v="Black/Black"/>
    <n v="5"/>
    <x v="0"/>
    <s v="Dallas"/>
    <x v="6"/>
    <n v="110"/>
    <s v="Dog_Small"/>
    <n v="125"/>
    <n v="100"/>
  </r>
  <r>
    <s v="5cdac0d2fa03bd"/>
    <s v="09/11/2013"/>
    <n v="8"/>
    <x v="1"/>
    <s v="Black/White"/>
    <n v="13"/>
    <x v="2"/>
    <s v="Houston"/>
    <x v="5"/>
    <n v="140"/>
    <s v="Dog_Medium"/>
    <n v="150"/>
    <n v="150"/>
  </r>
  <r>
    <s v="bc14433bba9186"/>
    <s v="27/12/2017"/>
    <n v="4"/>
    <x v="1"/>
    <s v="Black/Tricolor"/>
    <n v="48"/>
    <x v="1"/>
    <s v="Houston"/>
    <x v="1"/>
    <n v="140"/>
    <s v="Dog_Large"/>
    <n v="175"/>
    <n v="0"/>
  </r>
  <r>
    <s v="65ef44a2899d93"/>
    <s v="26/11/2014"/>
    <n v="7"/>
    <x v="0"/>
    <s v="Blue Tabby/White"/>
    <n v="10"/>
    <x v="1"/>
    <s v="Dallas"/>
    <x v="2"/>
    <n v="110"/>
    <s v="Cat_Large"/>
    <n v="140"/>
    <n v="100"/>
  </r>
  <r>
    <s v="81a58f21167f19"/>
    <s v="01/01/2018"/>
    <n v="4"/>
    <x v="1"/>
    <s v="White/Black"/>
    <n v="25"/>
    <x v="2"/>
    <s v="Austin"/>
    <x v="0"/>
    <n v="135"/>
    <s v="Dog_Medium"/>
    <n v="150"/>
    <n v="0"/>
  </r>
  <r>
    <s v="7790a573838ba3"/>
    <s v="15/04/2017"/>
    <n v="5"/>
    <x v="0"/>
    <s v="Orange Tabby"/>
    <n v="6"/>
    <x v="2"/>
    <s v="Dallas"/>
    <x v="12"/>
    <n v="110"/>
    <s v="Cat_Medium"/>
    <n v="120"/>
    <n v="100"/>
  </r>
  <r>
    <s v="b7ed0871b68c67"/>
    <s v="09/10/2013"/>
    <n v="8"/>
    <x v="1"/>
    <s v="Sable"/>
    <n v="14"/>
    <x v="2"/>
    <s v="Fort Worth"/>
    <x v="1"/>
    <n v="100"/>
    <s v="Dog_Medium"/>
    <n v="150"/>
    <n v="150"/>
  </r>
  <r>
    <s v="86a2edb204cc98"/>
    <s v="14/07/2013"/>
    <n v="8"/>
    <x v="0"/>
    <s v="Black"/>
    <n v="10"/>
    <x v="1"/>
    <s v="Houston"/>
    <x v="0"/>
    <n v="140"/>
    <s v="Cat_Large"/>
    <n v="140"/>
    <n v="150"/>
  </r>
  <r>
    <s v="abcd071c0eefe5"/>
    <s v="27/07/2015"/>
    <n v="6"/>
    <x v="1"/>
    <s v="White"/>
    <n v="40"/>
    <x v="1"/>
    <s v="San Antonio"/>
    <x v="1"/>
    <n v="120"/>
    <s v="Dog_Large"/>
    <n v="175"/>
    <n v="100"/>
  </r>
  <r>
    <s v="8698700102c313"/>
    <s v="06/07/2014"/>
    <n v="7"/>
    <x v="1"/>
    <s v="Brown"/>
    <n v="20"/>
    <x v="2"/>
    <s v="Austin"/>
    <x v="0"/>
    <n v="135"/>
    <s v="Dog_Medium"/>
    <n v="150"/>
    <n v="100"/>
  </r>
  <r>
    <s v="c463bcf5064640"/>
    <s v="01/08/2018"/>
    <n v="3"/>
    <x v="1"/>
    <s v="Brown"/>
    <n v="20"/>
    <x v="2"/>
    <s v="Austin"/>
    <x v="7"/>
    <n v="135"/>
    <s v="Dog_Medium"/>
    <n v="150"/>
    <n v="0"/>
  </r>
  <r>
    <s v="64769e1cb719b8"/>
    <s v="06/12/2011"/>
    <n v="10"/>
    <x v="1"/>
    <s v="White"/>
    <n v="26"/>
    <x v="2"/>
    <s v="Houston"/>
    <x v="13"/>
    <n v="140"/>
    <s v="Dog_Medium"/>
    <n v="150"/>
    <n v="150"/>
  </r>
  <r>
    <s v="ca6a3dbcacfbae"/>
    <s v="14/05/2013"/>
    <n v="9"/>
    <x v="1"/>
    <s v="Black/Tan"/>
    <n v="13"/>
    <x v="2"/>
    <s v="San Antonio"/>
    <x v="7"/>
    <n v="120"/>
    <s v="Dog_Medium"/>
    <n v="150"/>
    <n v="150"/>
  </r>
  <r>
    <s v="61719ccca6307c"/>
    <s v="22/06/2014"/>
    <n v="8"/>
    <x v="1"/>
    <s v="Tan"/>
    <n v="31.5"/>
    <x v="1"/>
    <s v="Austin"/>
    <x v="5"/>
    <n v="135"/>
    <s v="Dog_Large"/>
    <n v="175"/>
    <n v="150"/>
  </r>
  <r>
    <s v="af311ac8411b14"/>
    <s v="24/12/2012"/>
    <n v="9"/>
    <x v="1"/>
    <s v="Black"/>
    <n v="16"/>
    <x v="2"/>
    <s v="Austin"/>
    <x v="1"/>
    <n v="135"/>
    <s v="Dog_Medium"/>
    <n v="150"/>
    <n v="150"/>
  </r>
  <r>
    <s v="b27a4e2eb2fb0c"/>
    <s v="27/04/2016"/>
    <n v="6"/>
    <x v="0"/>
    <s v="Blue Tabby"/>
    <n v="6"/>
    <x v="2"/>
    <s v="Austin"/>
    <x v="1"/>
    <n v="135"/>
    <s v="Cat_Medium"/>
    <n v="120"/>
    <n v="100"/>
  </r>
  <r>
    <s v="4c663e3a095eed"/>
    <s v="11/04/2015"/>
    <n v="7"/>
    <x v="1"/>
    <s v="Black/White"/>
    <n v="4"/>
    <x v="0"/>
    <s v="Fort Worth"/>
    <x v="5"/>
    <n v="100"/>
    <s v="Dog_Small"/>
    <n v="125"/>
    <n v="100"/>
  </r>
  <r>
    <s v="a73819ce9d52f8"/>
    <s v="26/07/2017"/>
    <n v="4"/>
    <x v="0"/>
    <s v="Black/White"/>
    <n v="3"/>
    <x v="0"/>
    <s v="Austin"/>
    <x v="1"/>
    <n v="135"/>
    <s v="Cat_Small"/>
    <n v="100"/>
    <n v="0"/>
  </r>
  <r>
    <s v="a2ebfe906551a0"/>
    <s v="11/03/2017"/>
    <n v="5"/>
    <x v="0"/>
    <s v="Black/White"/>
    <n v="3"/>
    <x v="0"/>
    <s v="Fort Worth"/>
    <x v="1"/>
    <n v="100"/>
    <s v="Cat_Small"/>
    <n v="100"/>
    <n v="100"/>
  </r>
  <r>
    <s v="b2ffbc6a71ce94"/>
    <s v="21/09/2010"/>
    <n v="11"/>
    <x v="1"/>
    <s v="Red"/>
    <n v="44"/>
    <x v="1"/>
    <s v="Fort Worth"/>
    <x v="1"/>
    <n v="100"/>
    <s v="Dog_Large"/>
    <n v="175"/>
    <n v="150"/>
  </r>
  <r>
    <s v="db423a681421fb"/>
    <s v="05/04/2018"/>
    <n v="4"/>
    <x v="0"/>
    <s v="Black"/>
    <n v="2"/>
    <x v="0"/>
    <s v="Fort Worth"/>
    <x v="7"/>
    <n v="100"/>
    <s v="Cat_Small"/>
    <n v="100"/>
    <n v="0"/>
  </r>
  <r>
    <s v="24f605de289f19"/>
    <s v="24/03/2013"/>
    <n v="9"/>
    <x v="1"/>
    <s v="Black/Tan"/>
    <n v="11.5"/>
    <x v="2"/>
    <s v="Austin"/>
    <x v="6"/>
    <n v="135"/>
    <s v="Dog_Medium"/>
    <n v="150"/>
    <n v="150"/>
  </r>
  <r>
    <s v="e2803b4107569b"/>
    <s v="20/07/2019"/>
    <n v="2"/>
    <x v="0"/>
    <s v="Calico"/>
    <n v="9"/>
    <x v="1"/>
    <s v="Fort Worth"/>
    <x v="10"/>
    <n v="100"/>
    <s v="Cat_Large"/>
    <n v="140"/>
    <n v="0"/>
  </r>
  <r>
    <s v="4120708c47a385"/>
    <s v="16/06/2015"/>
    <n v="7"/>
    <x v="0"/>
    <s v="Black"/>
    <n v="6.5"/>
    <x v="2"/>
    <s v="Dallas"/>
    <x v="5"/>
    <n v="110"/>
    <s v="Cat_Medium"/>
    <n v="120"/>
    <n v="100"/>
  </r>
  <r>
    <s v="2f595d5c5e97b7"/>
    <s v="04/05/2004"/>
    <n v="18"/>
    <x v="1"/>
    <s v="Black/White"/>
    <n v="42"/>
    <x v="1"/>
    <s v="Fort Worth"/>
    <x v="6"/>
    <n v="100"/>
    <s v="Dog_Large"/>
    <n v="175"/>
    <n v="300"/>
  </r>
  <r>
    <s v="3bad4b95557d28"/>
    <s v="21/06/2012"/>
    <n v="10"/>
    <x v="1"/>
    <s v="White/Brown"/>
    <n v="12"/>
    <x v="2"/>
    <s v="Fort Worth"/>
    <x v="5"/>
    <n v="100"/>
    <s v="Dog_Medium"/>
    <n v="150"/>
    <n v="150"/>
  </r>
  <r>
    <s v="38d4e44f7763e2"/>
    <s v="11/06/2015"/>
    <n v="7"/>
    <x v="1"/>
    <s v="Brown Brindle/White"/>
    <n v="34"/>
    <x v="1"/>
    <s v="Austin"/>
    <x v="6"/>
    <n v="135"/>
    <s v="Dog_Large"/>
    <n v="175"/>
    <n v="100"/>
  </r>
  <r>
    <s v="bead9f639326de"/>
    <s v="07/08/2016"/>
    <n v="5"/>
    <x v="0"/>
    <s v="Brown Tabby"/>
    <n v="6.5"/>
    <x v="2"/>
    <s v="Fort Worth"/>
    <x v="1"/>
    <n v="100"/>
    <s v="Cat_Medium"/>
    <n v="120"/>
    <n v="100"/>
  </r>
  <r>
    <s v="06bdb0429939bc"/>
    <s v="05/09/2019"/>
    <n v="2"/>
    <x v="0"/>
    <s v="Black/White"/>
    <n v="9"/>
    <x v="1"/>
    <s v="Houston"/>
    <x v="6"/>
    <n v="140"/>
    <s v="Cat_Large"/>
    <n v="140"/>
    <n v="0"/>
  </r>
  <r>
    <s v="8c2a32316d25eb"/>
    <s v="26/07/2011"/>
    <n v="10"/>
    <x v="1"/>
    <s v="Yellow"/>
    <n v="13"/>
    <x v="2"/>
    <s v="Austin"/>
    <x v="0"/>
    <n v="135"/>
    <s v="Dog_Medium"/>
    <n v="150"/>
    <n v="150"/>
  </r>
  <r>
    <s v="828add8c4f20f6"/>
    <s v="02/09/2019"/>
    <n v="2"/>
    <x v="0"/>
    <s v="Brown Tabby"/>
    <n v="4"/>
    <x v="0"/>
    <s v="Austin"/>
    <x v="0"/>
    <n v="135"/>
    <s v="Cat_Small"/>
    <n v="100"/>
    <n v="0"/>
  </r>
  <r>
    <s v="7bcf1c14dee2c0"/>
    <s v="09/02/2018"/>
    <n v="4"/>
    <x v="1"/>
    <s v="Black/White"/>
    <n v="15"/>
    <x v="2"/>
    <s v="Dallas"/>
    <x v="12"/>
    <n v="110"/>
    <s v="Dog_Medium"/>
    <n v="150"/>
    <n v="0"/>
  </r>
  <r>
    <s v="9288aed652f4b2"/>
    <s v="25/06/2012"/>
    <n v="10"/>
    <x v="1"/>
    <s v="Blue/White"/>
    <n v="5"/>
    <x v="0"/>
    <s v="Austin"/>
    <x v="9"/>
    <n v="135"/>
    <s v="Dog_Small"/>
    <n v="125"/>
    <n v="150"/>
  </r>
  <r>
    <s v="582f9970db7be9"/>
    <s v="07/11/2015"/>
    <n v="6"/>
    <x v="0"/>
    <s v="Orange/White"/>
    <n v="3"/>
    <x v="0"/>
    <s v="Austin"/>
    <x v="5"/>
    <n v="135"/>
    <s v="Cat_Small"/>
    <n v="100"/>
    <n v="100"/>
  </r>
  <r>
    <s v="f53518ba28828b"/>
    <s v="30/05/2013"/>
    <n v="9"/>
    <x v="0"/>
    <s v="Brown Tabby/White"/>
    <n v="9"/>
    <x v="1"/>
    <s v="Fort Worth"/>
    <x v="4"/>
    <n v="100"/>
    <s v="Cat_Large"/>
    <n v="140"/>
    <n v="150"/>
  </r>
  <r>
    <s v="8025079e8704e2"/>
    <s v="26/04/2018"/>
    <n v="4"/>
    <x v="0"/>
    <s v="Cream Tabby"/>
    <n v="6.5"/>
    <x v="2"/>
    <s v="Houston"/>
    <x v="0"/>
    <n v="140"/>
    <s v="Cat_Medium"/>
    <n v="120"/>
    <n v="0"/>
  </r>
  <r>
    <s v="7dfb256cbf1e9f"/>
    <s v="13/03/2019"/>
    <n v="3"/>
    <x v="0"/>
    <s v="Seal Point"/>
    <n v="6"/>
    <x v="2"/>
    <s v="Fort Worth"/>
    <x v="0"/>
    <n v="100"/>
    <s v="Cat_Medium"/>
    <n v="120"/>
    <n v="0"/>
  </r>
  <r>
    <s v="9d3f163a41ae86"/>
    <s v="04/02/2018"/>
    <n v="4"/>
    <x v="1"/>
    <s v="Black/White"/>
    <n v="21"/>
    <x v="2"/>
    <s v="San Antonio"/>
    <x v="1"/>
    <n v="120"/>
    <s v="Dog_Medium"/>
    <n v="150"/>
    <n v="0"/>
  </r>
  <r>
    <s v="4ebb4486b76026"/>
    <s v="08/07/2016"/>
    <n v="5"/>
    <x v="0"/>
    <s v="Black/White"/>
    <n v="6.5"/>
    <x v="2"/>
    <s v="Houston"/>
    <x v="5"/>
    <n v="140"/>
    <s v="Cat_Medium"/>
    <n v="120"/>
    <n v="100"/>
  </r>
  <r>
    <s v="31adafafd923d6"/>
    <s v="03/12/2018"/>
    <n v="3"/>
    <x v="1"/>
    <s v="Cream/Black"/>
    <n v="9"/>
    <x v="0"/>
    <s v="Austin"/>
    <x v="6"/>
    <n v="135"/>
    <s v="Dog_Small"/>
    <n v="125"/>
    <n v="0"/>
  </r>
  <r>
    <s v="dd21c1a33e0c1b"/>
    <s v="07/05/2005"/>
    <n v="17"/>
    <x v="0"/>
    <s v="Brown Tabby/White"/>
    <n v="2"/>
    <x v="0"/>
    <s v="San Antonio"/>
    <x v="7"/>
    <n v="120"/>
    <s v="Cat_Small"/>
    <n v="100"/>
    <n v="300"/>
  </r>
  <r>
    <s v="d91cdf72174f1c"/>
    <s v="18/12/2014"/>
    <n v="7"/>
    <x v="1"/>
    <s v="Black"/>
    <n v="12"/>
    <x v="2"/>
    <s v="Austin"/>
    <x v="7"/>
    <n v="135"/>
    <s v="Dog_Medium"/>
    <n v="150"/>
    <n v="100"/>
  </r>
  <r>
    <s v="1c0163c7098925"/>
    <s v="02/01/2013"/>
    <n v="9"/>
    <x v="1"/>
    <s v="White/Black"/>
    <n v="38"/>
    <x v="1"/>
    <s v="Houston"/>
    <x v="6"/>
    <n v="140"/>
    <s v="Dog_Large"/>
    <n v="175"/>
    <n v="150"/>
  </r>
  <r>
    <s v="ae551e35f9c6b5"/>
    <s v="28/09/2014"/>
    <n v="7"/>
    <x v="1"/>
    <s v="Black/White"/>
    <n v="33"/>
    <x v="1"/>
    <s v="Dallas"/>
    <x v="1"/>
    <n v="110"/>
    <s v="Dog_Large"/>
    <n v="175"/>
    <n v="100"/>
  </r>
  <r>
    <s v="19d6181493a5d6"/>
    <s v="04/02/2015"/>
    <n v="7"/>
    <x v="1"/>
    <s v="Black/Brown"/>
    <n v="14"/>
    <x v="2"/>
    <s v="Fort Worth"/>
    <x v="6"/>
    <n v="100"/>
    <s v="Dog_Medium"/>
    <n v="150"/>
    <n v="100"/>
  </r>
  <r>
    <s v="c02a782e20524f"/>
    <s v="06/12/2017"/>
    <n v="4"/>
    <x v="1"/>
    <s v="Tan/White"/>
    <n v="46"/>
    <x v="1"/>
    <s v="Dallas"/>
    <x v="15"/>
    <n v="110"/>
    <s v="Dog_Large"/>
    <n v="175"/>
    <n v="0"/>
  </r>
  <r>
    <s v="584308e9ffd609"/>
    <s v="12/09/2018"/>
    <n v="3"/>
    <x v="0"/>
    <s v="Black"/>
    <n v="6"/>
    <x v="2"/>
    <s v="Houston"/>
    <x v="5"/>
    <n v="140"/>
    <s v="Cat_Medium"/>
    <n v="120"/>
    <n v="0"/>
  </r>
  <r>
    <s v="e1259b946c13b4"/>
    <s v="02/12/2014"/>
    <n v="7"/>
    <x v="1"/>
    <s v="Cream"/>
    <n v="41"/>
    <x v="1"/>
    <s v="San Antonio"/>
    <x v="7"/>
    <n v="120"/>
    <s v="Dog_Large"/>
    <n v="175"/>
    <n v="100"/>
  </r>
  <r>
    <s v="f8104628b0d54a"/>
    <s v="21/06/2013"/>
    <n v="9"/>
    <x v="0"/>
    <s v="Blue Tabby"/>
    <n v="10"/>
    <x v="1"/>
    <s v="Austin"/>
    <x v="4"/>
    <n v="135"/>
    <s v="Cat_Large"/>
    <n v="140"/>
    <n v="150"/>
  </r>
  <r>
    <s v="49b759d9e42001"/>
    <s v="12/05/2014"/>
    <n v="8"/>
    <x v="1"/>
    <s v="Fawn/White"/>
    <n v="19"/>
    <x v="2"/>
    <s v="Dallas"/>
    <x v="5"/>
    <n v="110"/>
    <s v="Dog_Medium"/>
    <n v="150"/>
    <n v="150"/>
  </r>
  <r>
    <s v="3560760ec492dd"/>
    <s v="23/08/2010"/>
    <n v="11"/>
    <x v="1"/>
    <s v="Tan"/>
    <n v="47"/>
    <x v="1"/>
    <s v="Dallas"/>
    <x v="6"/>
    <n v="110"/>
    <s v="Dog_Large"/>
    <n v="175"/>
    <n v="150"/>
  </r>
  <r>
    <s v="fa0fa026cfd8f7"/>
    <s v="10/03/2011"/>
    <n v="11"/>
    <x v="1"/>
    <s v="White/Tan"/>
    <n v="15"/>
    <x v="2"/>
    <s v="Houston"/>
    <x v="3"/>
    <n v="140"/>
    <s v="Dog_Medium"/>
    <n v="150"/>
    <n v="150"/>
  </r>
  <r>
    <s v="3ff71acf7cd6fe"/>
    <s v="18/01/2009"/>
    <n v="13"/>
    <x v="1"/>
    <s v="Tan/White"/>
    <n v="31.5"/>
    <x v="1"/>
    <s v="Austin"/>
    <x v="5"/>
    <n v="135"/>
    <s v="Dog_Large"/>
    <n v="175"/>
    <n v="200"/>
  </r>
  <r>
    <s v="4a6c04e61d69b4"/>
    <s v="09/04/2019"/>
    <n v="3"/>
    <x v="0"/>
    <s v="Black/White"/>
    <n v="6.5"/>
    <x v="2"/>
    <s v="San Antonio"/>
    <x v="5"/>
    <n v="120"/>
    <s v="Cat_Medium"/>
    <n v="120"/>
    <n v="0"/>
  </r>
  <r>
    <s v="4f08b94bf9f3ae"/>
    <s v="23/04/2014"/>
    <n v="8"/>
    <x v="1"/>
    <s v="Gold/White"/>
    <n v="20"/>
    <x v="2"/>
    <s v="Fort Worth"/>
    <x v="5"/>
    <n v="100"/>
    <s v="Dog_Medium"/>
    <n v="150"/>
    <n v="150"/>
  </r>
  <r>
    <s v="d615671bda71e7"/>
    <s v="14/12/2015"/>
    <n v="6"/>
    <x v="1"/>
    <s v="Black"/>
    <n v="25"/>
    <x v="2"/>
    <s v="Houston"/>
    <x v="7"/>
    <n v="140"/>
    <s v="Dog_Medium"/>
    <n v="150"/>
    <n v="100"/>
  </r>
  <r>
    <s v="227c811f46116b"/>
    <s v="21/05/2013"/>
    <n v="9"/>
    <x v="1"/>
    <s v="Chocolate/White"/>
    <n v="46"/>
    <x v="1"/>
    <s v="Houston"/>
    <x v="6"/>
    <n v="140"/>
    <s v="Dog_Large"/>
    <n v="175"/>
    <n v="150"/>
  </r>
  <r>
    <s v="121c41431e9416"/>
    <s v="28/03/2005"/>
    <n v="17"/>
    <x v="1"/>
    <s v="Tan/White"/>
    <n v="18"/>
    <x v="2"/>
    <s v="Dallas"/>
    <x v="6"/>
    <n v="110"/>
    <s v="Dog_Medium"/>
    <n v="150"/>
    <n v="300"/>
  </r>
  <r>
    <s v="2e68f3737c4b9c"/>
    <s v="12/03/2015"/>
    <n v="7"/>
    <x v="1"/>
    <s v="Brown/Black"/>
    <n v="25"/>
    <x v="2"/>
    <s v="Austin"/>
    <x v="6"/>
    <n v="135"/>
    <s v="Dog_Medium"/>
    <n v="150"/>
    <n v="100"/>
  </r>
  <r>
    <s v="96d54a463ed43a"/>
    <s v="03/02/2020"/>
    <n v="2"/>
    <x v="1"/>
    <s v="Tricolor"/>
    <n v="28"/>
    <x v="2"/>
    <s v="Dallas"/>
    <x v="1"/>
    <n v="110"/>
    <s v="Dog_Medium"/>
    <n v="150"/>
    <n v="0"/>
  </r>
  <r>
    <s v="7aea56ba0c345d"/>
    <s v="08/03/2013"/>
    <n v="9"/>
    <x v="1"/>
    <s v="White/Brown"/>
    <n v="41"/>
    <x v="1"/>
    <s v="Dallas"/>
    <x v="12"/>
    <n v="110"/>
    <s v="Dog_Large"/>
    <n v="175"/>
    <n v="150"/>
  </r>
  <r>
    <s v="6d7b96dfabfadd"/>
    <s v="21/08/2012"/>
    <n v="9"/>
    <x v="1"/>
    <s v="Tan/White"/>
    <n v="8"/>
    <x v="0"/>
    <s v="Dallas"/>
    <x v="2"/>
    <n v="110"/>
    <s v="Dog_Small"/>
    <n v="125"/>
    <n v="150"/>
  </r>
  <r>
    <s v="34139778b83e2a"/>
    <s v="12/11/2014"/>
    <n v="7"/>
    <x v="0"/>
    <s v="Torbie/White"/>
    <n v="4"/>
    <x v="0"/>
    <s v="Austin"/>
    <x v="6"/>
    <n v="135"/>
    <s v="Cat_Small"/>
    <n v="100"/>
    <n v="100"/>
  </r>
  <r>
    <s v="f29bed9fbabc84"/>
    <s v="19/05/2019"/>
    <n v="3"/>
    <x v="1"/>
    <s v="Tan/White"/>
    <n v="14"/>
    <x v="2"/>
    <s v="Dallas"/>
    <x v="4"/>
    <n v="110"/>
    <s v="Dog_Medium"/>
    <n v="150"/>
    <n v="0"/>
  </r>
  <r>
    <s v="4e82fbc334d8db"/>
    <s v="11/08/2014"/>
    <n v="7"/>
    <x v="1"/>
    <s v="Black/Tan"/>
    <n v="15"/>
    <x v="2"/>
    <s v="Fort Worth"/>
    <x v="5"/>
    <n v="100"/>
    <s v="Dog_Medium"/>
    <n v="150"/>
    <n v="100"/>
  </r>
  <r>
    <s v="f4c0b52aa5301e"/>
    <s v="19/08/2019"/>
    <n v="2"/>
    <x v="0"/>
    <s v="Brown Tabby"/>
    <n v="2"/>
    <x v="0"/>
    <s v="Houston"/>
    <x v="4"/>
    <n v="140"/>
    <s v="Cat_Small"/>
    <n v="100"/>
    <n v="0"/>
  </r>
  <r>
    <s v="779899b873ac15"/>
    <s v="27/12/2009"/>
    <n v="12"/>
    <x v="1"/>
    <s v="White/Liver"/>
    <n v="18"/>
    <x v="2"/>
    <s v="San Antonio"/>
    <x v="12"/>
    <n v="120"/>
    <s v="Dog_Medium"/>
    <n v="150"/>
    <n v="150"/>
  </r>
  <r>
    <s v="e4b394701d7be7"/>
    <s v="18/03/2016"/>
    <n v="6"/>
    <x v="0"/>
    <s v="Orange Tabby/White"/>
    <n v="10"/>
    <x v="1"/>
    <s v="Houston"/>
    <x v="10"/>
    <n v="140"/>
    <s v="Cat_Large"/>
    <n v="140"/>
    <n v="100"/>
  </r>
  <r>
    <s v="9a88b9b8465124"/>
    <s v="19/09/2019"/>
    <n v="2"/>
    <x v="0"/>
    <s v="Brown Tabby"/>
    <n v="8"/>
    <x v="1"/>
    <s v="Fort Worth"/>
    <x v="1"/>
    <n v="100"/>
    <s v="Cat_Large"/>
    <n v="140"/>
    <n v="0"/>
  </r>
  <r>
    <s v="2dcb001ac8905e"/>
    <s v="07/10/2007"/>
    <n v="14"/>
    <x v="0"/>
    <s v="Blue"/>
    <n v="2"/>
    <x v="0"/>
    <s v="Houston"/>
    <x v="6"/>
    <n v="140"/>
    <s v="Cat_Small"/>
    <n v="100"/>
    <n v="200"/>
  </r>
  <r>
    <s v="b7b6ef93e9b6ff"/>
    <s v="15/03/2016"/>
    <n v="6"/>
    <x v="1"/>
    <s v="Red"/>
    <n v="6"/>
    <x v="0"/>
    <s v="Fort Worth"/>
    <x v="1"/>
    <n v="100"/>
    <s v="Dog_Small"/>
    <n v="125"/>
    <n v="100"/>
  </r>
  <r>
    <s v="a1f83d66e4b517"/>
    <s v="26/07/2012"/>
    <n v="9"/>
    <x v="1"/>
    <s v="Black"/>
    <n v="40"/>
    <x v="1"/>
    <s v="San Antonio"/>
    <x v="1"/>
    <n v="120"/>
    <s v="Dog_Large"/>
    <n v="175"/>
    <n v="150"/>
  </r>
  <r>
    <s v="0d357f00c060ec"/>
    <s v="07/12/2014"/>
    <n v="7"/>
    <x v="0"/>
    <s v="Calico"/>
    <n v="8.5"/>
    <x v="1"/>
    <s v="Houston"/>
    <x v="6"/>
    <n v="140"/>
    <s v="Cat_Large"/>
    <n v="140"/>
    <n v="100"/>
  </r>
  <r>
    <s v="f786381c917840"/>
    <s v="14/08/2019"/>
    <n v="2"/>
    <x v="1"/>
    <s v="Tan/White"/>
    <n v="26"/>
    <x v="2"/>
    <s v="Houston"/>
    <x v="4"/>
    <n v="140"/>
    <s v="Dog_Medium"/>
    <n v="150"/>
    <n v="0"/>
  </r>
  <r>
    <s v="6722955add3a24"/>
    <s v="13/08/2015"/>
    <n v="6"/>
    <x v="1"/>
    <s v="White/Fawn"/>
    <n v="3"/>
    <x v="0"/>
    <s v="Dallas"/>
    <x v="2"/>
    <n v="110"/>
    <s v="Dog_Small"/>
    <n v="125"/>
    <n v="100"/>
  </r>
  <r>
    <s v="fcf756008ad5a0"/>
    <s v="11/04/2012"/>
    <n v="10"/>
    <x v="1"/>
    <s v="Black/Brown"/>
    <n v="28"/>
    <x v="2"/>
    <s v="Austin"/>
    <x v="3"/>
    <n v="135"/>
    <s v="Dog_Medium"/>
    <n v="150"/>
    <n v="150"/>
  </r>
  <r>
    <s v="c1aff9f7149140"/>
    <s v="24/03/2014"/>
    <n v="8"/>
    <x v="1"/>
    <s v="Tan/White"/>
    <n v="39"/>
    <x v="1"/>
    <s v="Dallas"/>
    <x v="11"/>
    <n v="110"/>
    <s v="Dog_Large"/>
    <n v="175"/>
    <n v="150"/>
  </r>
  <r>
    <s v="eb8040a86ddc6e"/>
    <s v="17/03/2007"/>
    <n v="15"/>
    <x v="1"/>
    <s v="Tricolor"/>
    <n v="25"/>
    <x v="2"/>
    <s v="Fort Worth"/>
    <x v="8"/>
    <n v="100"/>
    <s v="Dog_Medium"/>
    <n v="150"/>
    <n v="200"/>
  </r>
  <r>
    <s v="ee11cc58e63bf9"/>
    <s v="17/04/2018"/>
    <n v="4"/>
    <x v="0"/>
    <s v="Cream Tabby/White"/>
    <n v="8.5"/>
    <x v="1"/>
    <s v="Austin"/>
    <x v="8"/>
    <n v="135"/>
    <s v="Cat_Large"/>
    <n v="140"/>
    <n v="0"/>
  </r>
  <r>
    <s v="294980b5868cf0"/>
    <s v="28/02/2020"/>
    <n v="2"/>
    <x v="0"/>
    <s v="Torbie"/>
    <n v="9"/>
    <x v="1"/>
    <s v="Austin"/>
    <x v="6"/>
    <n v="135"/>
    <s v="Cat_Large"/>
    <n v="140"/>
    <n v="0"/>
  </r>
  <r>
    <s v="46a8661e8df93a"/>
    <s v="23/04/2017"/>
    <n v="5"/>
    <x v="0"/>
    <s v="Calico"/>
    <n v="6.5"/>
    <x v="2"/>
    <s v="Austin"/>
    <x v="5"/>
    <n v="135"/>
    <s v="Cat_Medium"/>
    <n v="120"/>
    <n v="100"/>
  </r>
  <r>
    <s v="023c4a61ff887e"/>
    <s v="06/01/2009"/>
    <n v="13"/>
    <x v="1"/>
    <s v="Yellow"/>
    <n v="33"/>
    <x v="1"/>
    <s v="Houston"/>
    <x v="6"/>
    <n v="140"/>
    <s v="Dog_Large"/>
    <n v="175"/>
    <n v="200"/>
  </r>
  <r>
    <s v="3de88fc258ddd1"/>
    <s v="14/03/2019"/>
    <n v="3"/>
    <x v="0"/>
    <s v="Tortie"/>
    <n v="6.5"/>
    <x v="2"/>
    <s v="Fort Worth"/>
    <x v="5"/>
    <n v="100"/>
    <s v="Cat_Medium"/>
    <n v="120"/>
    <n v="0"/>
  </r>
  <r>
    <s v="a9a03540c37868"/>
    <s v="07/09/2013"/>
    <n v="8"/>
    <x v="1"/>
    <s v="Yellow Brindle/White"/>
    <n v="12"/>
    <x v="2"/>
    <s v="Austin"/>
    <x v="1"/>
    <n v="135"/>
    <s v="Dog_Medium"/>
    <n v="150"/>
    <n v="150"/>
  </r>
  <r>
    <s v="db3795bf87cff4"/>
    <s v="29/10/2011"/>
    <n v="10"/>
    <x v="1"/>
    <s v="Brown/White"/>
    <n v="31"/>
    <x v="1"/>
    <s v="San Antonio"/>
    <x v="7"/>
    <n v="120"/>
    <s v="Dog_Large"/>
    <n v="175"/>
    <n v="150"/>
  </r>
  <r>
    <s v="14b38f35b2821a"/>
    <s v="22/05/2020"/>
    <n v="2"/>
    <x v="1"/>
    <s v="Brown/White"/>
    <n v="27"/>
    <x v="2"/>
    <s v="Austin"/>
    <x v="6"/>
    <n v="135"/>
    <s v="Dog_Medium"/>
    <n v="150"/>
    <n v="0"/>
  </r>
  <r>
    <s v="3455641e34dd4a"/>
    <s v="06/07/2018"/>
    <n v="3"/>
    <x v="0"/>
    <s v="White"/>
    <n v="4"/>
    <x v="0"/>
    <s v="Fort Worth"/>
    <x v="6"/>
    <n v="100"/>
    <s v="Cat_Small"/>
    <n v="100"/>
    <n v="0"/>
  </r>
  <r>
    <s v="44767e606cf00b"/>
    <s v="06/07/2015"/>
    <n v="6"/>
    <x v="0"/>
    <s v="Blue"/>
    <n v="3"/>
    <x v="0"/>
    <s v="Austin"/>
    <x v="5"/>
    <n v="135"/>
    <s v="Cat_Small"/>
    <n v="100"/>
    <n v="100"/>
  </r>
  <r>
    <s v="e52812b88791be"/>
    <s v="08/12/2015"/>
    <n v="6"/>
    <x v="1"/>
    <s v="Black/White"/>
    <n v="15"/>
    <x v="2"/>
    <s v="Dallas"/>
    <x v="10"/>
    <n v="110"/>
    <s v="Dog_Medium"/>
    <n v="150"/>
    <n v="100"/>
  </r>
  <r>
    <s v="5698c27cee7cc2"/>
    <s v="19/03/2014"/>
    <n v="8"/>
    <x v="0"/>
    <s v="Black"/>
    <n v="10"/>
    <x v="1"/>
    <s v="Austin"/>
    <x v="5"/>
    <n v="135"/>
    <s v="Cat_Large"/>
    <n v="140"/>
    <n v="150"/>
  </r>
  <r>
    <s v="8b59fbd1465c8c"/>
    <s v="20/09/2014"/>
    <n v="7"/>
    <x v="1"/>
    <s v="Black/Brown"/>
    <n v="8"/>
    <x v="0"/>
    <s v="Austin"/>
    <x v="0"/>
    <n v="135"/>
    <s v="Dog_Small"/>
    <n v="125"/>
    <n v="100"/>
  </r>
  <r>
    <s v="5cb6410785fac2"/>
    <s v="25/04/2015"/>
    <n v="7"/>
    <x v="1"/>
    <s v="Black/White"/>
    <n v="29"/>
    <x v="2"/>
    <s v="San Antonio"/>
    <x v="5"/>
    <n v="120"/>
    <s v="Dog_Medium"/>
    <n v="150"/>
    <n v="100"/>
  </r>
  <r>
    <s v="38c8938781bbc2"/>
    <s v="30/05/2016"/>
    <n v="6"/>
    <x v="1"/>
    <s v="White/Tan"/>
    <n v="11"/>
    <x v="2"/>
    <s v="Fort Worth"/>
    <x v="6"/>
    <n v="100"/>
    <s v="Dog_Medium"/>
    <n v="150"/>
    <n v="100"/>
  </r>
  <r>
    <s v="ef720f08bce32b"/>
    <s v="11/03/2017"/>
    <n v="5"/>
    <x v="0"/>
    <s v="Brown Tabby"/>
    <n v="6.5"/>
    <x v="2"/>
    <s v="Dallas"/>
    <x v="8"/>
    <n v="110"/>
    <s v="Cat_Medium"/>
    <n v="120"/>
    <n v="100"/>
  </r>
  <r>
    <s v="4884025d129011"/>
    <s v="26/06/2013"/>
    <n v="9"/>
    <x v="0"/>
    <s v="Blue Tabby"/>
    <n v="6"/>
    <x v="2"/>
    <s v="Austin"/>
    <x v="5"/>
    <n v="135"/>
    <s v="Cat_Medium"/>
    <n v="120"/>
    <n v="150"/>
  </r>
  <r>
    <s v="0165dfed9a4db1"/>
    <s v="08/10/2015"/>
    <n v="6"/>
    <x v="0"/>
    <s v="Brown Tabby"/>
    <n v="8"/>
    <x v="1"/>
    <s v="Dallas"/>
    <x v="6"/>
    <n v="110"/>
    <s v="Cat_Large"/>
    <n v="140"/>
    <n v="100"/>
  </r>
  <r>
    <s v="925be665e66cdc"/>
    <s v="07/02/2003"/>
    <n v="19"/>
    <x v="1"/>
    <s v="Brown/Black"/>
    <n v="23"/>
    <x v="2"/>
    <s v="Houston"/>
    <x v="9"/>
    <n v="140"/>
    <s v="Dog_Medium"/>
    <n v="150"/>
    <n v="300"/>
  </r>
  <r>
    <s v="0c0b827503aac7"/>
    <s v="28/05/2017"/>
    <n v="5"/>
    <x v="1"/>
    <s v="Sable"/>
    <n v="49"/>
    <x v="1"/>
    <s v="Dallas"/>
    <x v="6"/>
    <n v="110"/>
    <s v="Dog_Large"/>
    <n v="175"/>
    <n v="100"/>
  </r>
  <r>
    <s v="15a17949367a45"/>
    <s v="27/05/2013"/>
    <n v="9"/>
    <x v="1"/>
    <s v="Tan"/>
    <n v="39"/>
    <x v="1"/>
    <s v="Fort Worth"/>
    <x v="6"/>
    <n v="100"/>
    <s v="Dog_Large"/>
    <n v="175"/>
    <n v="150"/>
  </r>
  <r>
    <s v="2404eb4f7ffbf6"/>
    <s v="14/02/2008"/>
    <n v="14"/>
    <x v="1"/>
    <s v="Brown Brindle"/>
    <n v="39"/>
    <x v="1"/>
    <s v="Houston"/>
    <x v="6"/>
    <n v="140"/>
    <s v="Dog_Large"/>
    <n v="175"/>
    <n v="200"/>
  </r>
  <r>
    <s v="ebb55c3977a81f"/>
    <s v="07/08/2015"/>
    <n v="6"/>
    <x v="0"/>
    <s v="Orange Tabby/White"/>
    <n v="4"/>
    <x v="0"/>
    <s v="San Antonio"/>
    <x v="8"/>
    <n v="120"/>
    <s v="Cat_Small"/>
    <n v="100"/>
    <n v="100"/>
  </r>
  <r>
    <s v="8a5eb07ff4f324"/>
    <s v="18/01/2012"/>
    <n v="10"/>
    <x v="1"/>
    <s v="Brown"/>
    <n v="42"/>
    <x v="1"/>
    <s v="Austin"/>
    <x v="0"/>
    <n v="135"/>
    <s v="Dog_Large"/>
    <n v="175"/>
    <n v="150"/>
  </r>
  <r>
    <s v="da7757ba171073"/>
    <s v="03/11/2009"/>
    <n v="12"/>
    <x v="1"/>
    <s v="Black/White"/>
    <n v="36"/>
    <x v="1"/>
    <s v="Austin"/>
    <x v="7"/>
    <n v="135"/>
    <s v="Dog_Large"/>
    <n v="175"/>
    <n v="150"/>
  </r>
  <r>
    <s v="f5856ea35abe58"/>
    <s v="17/04/2019"/>
    <n v="3"/>
    <x v="1"/>
    <s v="Tricolor"/>
    <n v="12"/>
    <x v="2"/>
    <s v="Houston"/>
    <x v="4"/>
    <n v="140"/>
    <s v="Dog_Medium"/>
    <n v="150"/>
    <n v="0"/>
  </r>
  <r>
    <s v="54f6270d70d9fd"/>
    <s v="06/06/2006"/>
    <n v="16"/>
    <x v="1"/>
    <s v="Black"/>
    <n v="20"/>
    <x v="2"/>
    <s v="Austin"/>
    <x v="5"/>
    <n v="135"/>
    <s v="Dog_Medium"/>
    <n v="150"/>
    <n v="300"/>
  </r>
  <r>
    <s v="94db80131a5941"/>
    <s v="24/05/2018"/>
    <n v="4"/>
    <x v="2"/>
    <s v="White/Brown"/>
    <n v="3.7"/>
    <x v="1"/>
    <s v="Houston"/>
    <x v="1"/>
    <n v="140"/>
    <s v="Bird_Large"/>
    <n v="110"/>
    <n v="0"/>
  </r>
  <r>
    <s v="66752be37befce"/>
    <s v="07/04/2001"/>
    <n v="21"/>
    <x v="1"/>
    <s v="Tan/White"/>
    <n v="12"/>
    <x v="2"/>
    <s v="Austin"/>
    <x v="2"/>
    <n v="135"/>
    <s v="Dog_Medium"/>
    <n v="150"/>
    <n v="300"/>
  </r>
  <r>
    <s v="a6913a9d376ee1"/>
    <s v="20/11/2011"/>
    <n v="10"/>
    <x v="1"/>
    <s v="White/Red"/>
    <n v="41"/>
    <x v="1"/>
    <s v="San Antonio"/>
    <x v="1"/>
    <n v="120"/>
    <s v="Dog_Large"/>
    <n v="175"/>
    <n v="150"/>
  </r>
  <r>
    <s v="42439c21687a9b"/>
    <s v="12/11/2013"/>
    <n v="8"/>
    <x v="1"/>
    <s v="Black/Brown"/>
    <n v="22"/>
    <x v="2"/>
    <s v="San Antonio"/>
    <x v="5"/>
    <n v="120"/>
    <s v="Dog_Medium"/>
    <n v="150"/>
    <n v="150"/>
  </r>
  <r>
    <s v="e24e1a50e12f55"/>
    <s v="04/09/2017"/>
    <n v="4"/>
    <x v="2"/>
    <s v="Brown"/>
    <n v="9.6999999999999993"/>
    <x v="1"/>
    <s v="Houston"/>
    <x v="10"/>
    <n v="140"/>
    <s v="Bird_Large"/>
    <n v="110"/>
    <n v="0"/>
  </r>
  <r>
    <s v="65e5fa00cfb043"/>
    <s v="26/05/2017"/>
    <n v="5"/>
    <x v="0"/>
    <s v="Black/White"/>
    <n v="9"/>
    <x v="1"/>
    <s v="Fort Worth"/>
    <x v="2"/>
    <n v="100"/>
    <s v="Cat_Large"/>
    <n v="140"/>
    <n v="100"/>
  </r>
  <r>
    <s v="3ef5fe3f6c4c2b"/>
    <s v="04/08/2015"/>
    <n v="6"/>
    <x v="0"/>
    <s v="Brown Tabby/White"/>
    <n v="9"/>
    <x v="1"/>
    <s v="Fort Worth"/>
    <x v="5"/>
    <n v="100"/>
    <s v="Cat_Large"/>
    <n v="140"/>
    <n v="100"/>
  </r>
  <r>
    <s v="07c3be7521e1c2"/>
    <s v="05/03/2014"/>
    <n v="8"/>
    <x v="0"/>
    <s v="Black Tabby"/>
    <n v="8"/>
    <x v="1"/>
    <s v="Austin"/>
    <x v="6"/>
    <n v="135"/>
    <s v="Cat_Large"/>
    <n v="140"/>
    <n v="150"/>
  </r>
  <r>
    <s v="ff027dcab1bc13"/>
    <s v="29/10/2017"/>
    <n v="4"/>
    <x v="0"/>
    <s v="Brown Tabby"/>
    <n v="6"/>
    <x v="2"/>
    <s v="Houston"/>
    <x v="3"/>
    <n v="140"/>
    <s v="Cat_Medium"/>
    <n v="120"/>
    <n v="0"/>
  </r>
  <r>
    <s v="899b6f869e4436"/>
    <s v="08/01/2016"/>
    <n v="6"/>
    <x v="1"/>
    <s v="Black/White"/>
    <n v="25"/>
    <x v="2"/>
    <s v="Austin"/>
    <x v="0"/>
    <n v="135"/>
    <s v="Dog_Medium"/>
    <n v="150"/>
    <n v="100"/>
  </r>
  <r>
    <s v="8ffb8c3229ba31"/>
    <s v="13/02/2018"/>
    <n v="4"/>
    <x v="1"/>
    <s v="Cream"/>
    <n v="42"/>
    <x v="1"/>
    <s v="Houston"/>
    <x v="0"/>
    <n v="140"/>
    <s v="Dog_Large"/>
    <n v="175"/>
    <n v="0"/>
  </r>
  <r>
    <s v="481d1a7c2a528b"/>
    <s v="12/04/2014"/>
    <n v="8"/>
    <x v="0"/>
    <s v="Brown Tabby/White"/>
    <n v="4"/>
    <x v="0"/>
    <s v="San Antonio"/>
    <x v="5"/>
    <n v="120"/>
    <s v="Cat_Small"/>
    <n v="100"/>
    <n v="150"/>
  </r>
  <r>
    <s v="547f42a4ac77ac"/>
    <s v="10/03/2014"/>
    <n v="8"/>
    <x v="1"/>
    <s v="Black/Tan"/>
    <n v="18"/>
    <x v="2"/>
    <s v="Fort Worth"/>
    <x v="5"/>
    <n v="100"/>
    <s v="Dog_Medium"/>
    <n v="150"/>
    <n v="150"/>
  </r>
  <r>
    <s v="2de2e2d7afff0f"/>
    <s v="25/04/2019"/>
    <n v="3"/>
    <x v="0"/>
    <s v="Blue/White"/>
    <n v="6.5"/>
    <x v="2"/>
    <s v="Fort Worth"/>
    <x v="6"/>
    <n v="100"/>
    <s v="Cat_Medium"/>
    <n v="120"/>
    <n v="0"/>
  </r>
  <r>
    <s v="5858d7fcab24fc"/>
    <s v="06/07/2018"/>
    <n v="3"/>
    <x v="1"/>
    <s v="White/Black"/>
    <n v="42"/>
    <x v="1"/>
    <s v="Dallas"/>
    <x v="5"/>
    <n v="110"/>
    <s v="Dog_Large"/>
    <n v="175"/>
    <n v="0"/>
  </r>
  <r>
    <s v="cadb1c4776ea74"/>
    <s v="19/08/2014"/>
    <n v="7"/>
    <x v="0"/>
    <s v="Blue/White"/>
    <n v="8"/>
    <x v="1"/>
    <s v="Austin"/>
    <x v="7"/>
    <n v="135"/>
    <s v="Cat_Large"/>
    <n v="140"/>
    <n v="100"/>
  </r>
  <r>
    <s v="ad614c856807ce"/>
    <s v="16/12/2017"/>
    <n v="4"/>
    <x v="1"/>
    <s v="White/Gray"/>
    <n v="12"/>
    <x v="2"/>
    <s v="Houston"/>
    <x v="1"/>
    <n v="140"/>
    <s v="Dog_Medium"/>
    <n v="150"/>
    <n v="0"/>
  </r>
  <r>
    <s v="bfb5e45d856530"/>
    <s v="23/05/2009"/>
    <n v="13"/>
    <x v="1"/>
    <s v="White"/>
    <n v="28"/>
    <x v="2"/>
    <s v="Austin"/>
    <x v="1"/>
    <n v="135"/>
    <s v="Dog_Medium"/>
    <n v="150"/>
    <n v="200"/>
  </r>
  <r>
    <s v="8949ec99ef6de4"/>
    <s v="09/08/2018"/>
    <n v="3"/>
    <x v="1"/>
    <s v="Tan/White"/>
    <n v="5"/>
    <x v="0"/>
    <s v="Austin"/>
    <x v="0"/>
    <n v="135"/>
    <s v="Dog_Small"/>
    <n v="125"/>
    <n v="0"/>
  </r>
  <r>
    <s v="62509d57146db2"/>
    <s v="13/06/2018"/>
    <n v="4"/>
    <x v="0"/>
    <s v="Black"/>
    <n v="6"/>
    <x v="2"/>
    <s v="San Antonio"/>
    <x v="27"/>
    <n v="120"/>
    <s v="Cat_Medium"/>
    <n v="120"/>
    <n v="0"/>
  </r>
  <r>
    <s v="5f833a000ad4cc"/>
    <s v="13/10/2019"/>
    <n v="2"/>
    <x v="1"/>
    <s v="Brown/White"/>
    <n v="36"/>
    <x v="1"/>
    <s v="San Antonio"/>
    <x v="5"/>
    <n v="120"/>
    <s v="Dog_Large"/>
    <n v="175"/>
    <n v="0"/>
  </r>
  <r>
    <s v="b3d0cd28392422"/>
    <s v="16/11/2012"/>
    <n v="9"/>
    <x v="1"/>
    <s v="White/Brown"/>
    <n v="21"/>
    <x v="2"/>
    <s v="San Antonio"/>
    <x v="1"/>
    <n v="120"/>
    <s v="Dog_Medium"/>
    <n v="150"/>
    <n v="150"/>
  </r>
  <r>
    <s v="0bde5e51d7c1ef"/>
    <s v="20/05/2015"/>
    <n v="7"/>
    <x v="0"/>
    <s v="Blue Tabby"/>
    <n v="6.5"/>
    <x v="2"/>
    <s v="Fort Worth"/>
    <x v="6"/>
    <n v="100"/>
    <s v="Cat_Medium"/>
    <n v="120"/>
    <n v="100"/>
  </r>
  <r>
    <s v="0e961fa6effe7a"/>
    <s v="03/10/2014"/>
    <n v="7"/>
    <x v="1"/>
    <s v="Tricolor"/>
    <n v="24"/>
    <x v="2"/>
    <s v="Austin"/>
    <x v="6"/>
    <n v="135"/>
    <s v="Dog_Medium"/>
    <n v="150"/>
    <n v="100"/>
  </r>
  <r>
    <s v="77c1126185ef01"/>
    <s v="07/04/2012"/>
    <n v="10"/>
    <x v="1"/>
    <s v="Black/Blue Merle"/>
    <n v="8"/>
    <x v="0"/>
    <s v="Houston"/>
    <x v="12"/>
    <n v="140"/>
    <s v="Dog_Small"/>
    <n v="125"/>
    <n v="150"/>
  </r>
  <r>
    <s v="dd1ba57bc77549"/>
    <s v="26/04/2014"/>
    <n v="8"/>
    <x v="0"/>
    <s v="Tortie"/>
    <n v="6"/>
    <x v="2"/>
    <s v="Austin"/>
    <x v="7"/>
    <n v="135"/>
    <s v="Cat_Medium"/>
    <n v="120"/>
    <n v="150"/>
  </r>
  <r>
    <s v="712dcd9967d7d6"/>
    <s v="02/01/2018"/>
    <n v="4"/>
    <x v="1"/>
    <s v="Cream"/>
    <n v="21"/>
    <x v="2"/>
    <s v="Houston"/>
    <x v="2"/>
    <n v="140"/>
    <s v="Dog_Medium"/>
    <n v="150"/>
    <n v="0"/>
  </r>
  <r>
    <s v="55ede25f21f5f3"/>
    <s v="14/12/2010"/>
    <n v="11"/>
    <x v="1"/>
    <s v="White"/>
    <n v="4"/>
    <x v="0"/>
    <s v="Fort Worth"/>
    <x v="5"/>
    <n v="100"/>
    <s v="Dog_Small"/>
    <n v="125"/>
    <n v="150"/>
  </r>
  <r>
    <s v="b6f3da69e3e0d4"/>
    <s v="26/10/2014"/>
    <n v="7"/>
    <x v="0"/>
    <s v="Brown Tabby/White"/>
    <n v="3"/>
    <x v="0"/>
    <s v="Dallas"/>
    <x v="1"/>
    <n v="110"/>
    <s v="Cat_Small"/>
    <n v="100"/>
    <n v="100"/>
  </r>
  <r>
    <s v="5f86013f4f15df"/>
    <s v="21/12/2017"/>
    <n v="4"/>
    <x v="1"/>
    <s v="Brown/Black"/>
    <n v="33"/>
    <x v="1"/>
    <s v="San Antonio"/>
    <x v="5"/>
    <n v="120"/>
    <s v="Dog_Large"/>
    <n v="175"/>
    <n v="0"/>
  </r>
  <r>
    <s v="5919abd4156b58"/>
    <s v="05/06/2017"/>
    <n v="5"/>
    <x v="1"/>
    <s v="Brown Merle"/>
    <n v="41"/>
    <x v="1"/>
    <s v="Fort Worth"/>
    <x v="5"/>
    <n v="100"/>
    <s v="Dog_Large"/>
    <n v="175"/>
    <n v="100"/>
  </r>
  <r>
    <s v="49a356b1b32409"/>
    <s v="22/08/2015"/>
    <n v="6"/>
    <x v="1"/>
    <s v="Black/White"/>
    <n v="11"/>
    <x v="2"/>
    <s v="Dallas"/>
    <x v="5"/>
    <n v="110"/>
    <s v="Dog_Medium"/>
    <n v="150"/>
    <n v="100"/>
  </r>
  <r>
    <s v="4e9677cc2c08e1"/>
    <s v="19/07/2018"/>
    <n v="3"/>
    <x v="1"/>
    <s v="Chocolate/White"/>
    <n v="11.5"/>
    <x v="2"/>
    <s v="Austin"/>
    <x v="5"/>
    <n v="135"/>
    <s v="Dog_Medium"/>
    <n v="150"/>
    <n v="0"/>
  </r>
  <r>
    <s v="6cb3aa18761b71"/>
    <s v="02/08/2014"/>
    <n v="7"/>
    <x v="0"/>
    <s v="Torbie"/>
    <n v="3"/>
    <x v="0"/>
    <s v="Houston"/>
    <x v="2"/>
    <n v="140"/>
    <s v="Cat_Small"/>
    <n v="100"/>
    <n v="100"/>
  </r>
  <r>
    <s v="c1c2e4fc42cad3"/>
    <s v="27/08/2019"/>
    <n v="2"/>
    <x v="0"/>
    <s v="White/Black"/>
    <n v="2"/>
    <x v="0"/>
    <s v="Austin"/>
    <x v="11"/>
    <n v="135"/>
    <s v="Cat_Small"/>
    <n v="100"/>
    <n v="0"/>
  </r>
  <r>
    <s v="b3f8ebf4481ae3"/>
    <s v="23/07/2018"/>
    <n v="3"/>
    <x v="0"/>
    <s v="Brown Tabby/White"/>
    <n v="8.5"/>
    <x v="1"/>
    <s v="Austin"/>
    <x v="1"/>
    <n v="135"/>
    <s v="Cat_Large"/>
    <n v="140"/>
    <n v="0"/>
  </r>
  <r>
    <s v="e02ff9e6cc89b5"/>
    <s v="10/09/2017"/>
    <n v="4"/>
    <x v="0"/>
    <s v="Black"/>
    <n v="6"/>
    <x v="2"/>
    <s v="Houston"/>
    <x v="7"/>
    <n v="140"/>
    <s v="Cat_Medium"/>
    <n v="120"/>
    <n v="0"/>
  </r>
  <r>
    <s v="adfa28b9116142"/>
    <s v="25/09/2017"/>
    <n v="4"/>
    <x v="1"/>
    <s v="Blue"/>
    <n v="18"/>
    <x v="2"/>
    <s v="Austin"/>
    <x v="1"/>
    <n v="135"/>
    <s v="Dog_Medium"/>
    <n v="150"/>
    <n v="0"/>
  </r>
  <r>
    <s v="ec62b1742fb15f"/>
    <s v="04/04/2014"/>
    <n v="8"/>
    <x v="0"/>
    <s v="Brown Tabby"/>
    <n v="6.5"/>
    <x v="2"/>
    <s v="San Antonio"/>
    <x v="8"/>
    <n v="120"/>
    <s v="Cat_Medium"/>
    <n v="120"/>
    <n v="150"/>
  </r>
  <r>
    <s v="2aaabc8ff5ea14"/>
    <s v="22/06/2014"/>
    <n v="8"/>
    <x v="1"/>
    <s v="White/Black"/>
    <n v="36"/>
    <x v="1"/>
    <s v="Houston"/>
    <x v="6"/>
    <n v="140"/>
    <s v="Dog_Large"/>
    <n v="175"/>
    <n v="150"/>
  </r>
  <r>
    <s v="9fb501679b9145"/>
    <s v="20/05/2000"/>
    <n v="22"/>
    <x v="0"/>
    <s v="Brown Tabby"/>
    <n v="8.5"/>
    <x v="1"/>
    <s v="San Antonio"/>
    <x v="1"/>
    <n v="120"/>
    <s v="Cat_Large"/>
    <n v="140"/>
    <n v="300"/>
  </r>
  <r>
    <s v="67ab9ae77622f5"/>
    <s v="13/06/2016"/>
    <n v="6"/>
    <x v="1"/>
    <s v="Black/Brown"/>
    <n v="40"/>
    <x v="1"/>
    <s v="Austin"/>
    <x v="2"/>
    <n v="135"/>
    <s v="Dog_Large"/>
    <n v="175"/>
    <n v="100"/>
  </r>
  <r>
    <s v="91f27d90515e06"/>
    <s v="25/02/2016"/>
    <n v="6"/>
    <x v="1"/>
    <s v="White/Brown"/>
    <n v="20"/>
    <x v="2"/>
    <s v="Fort Worth"/>
    <x v="9"/>
    <n v="100"/>
    <s v="Dog_Medium"/>
    <n v="150"/>
    <n v="100"/>
  </r>
  <r>
    <s v="5a5b403e4d2f66"/>
    <s v="04/02/2009"/>
    <n v="13"/>
    <x v="1"/>
    <s v="Red/White"/>
    <n v="44"/>
    <x v="1"/>
    <s v="Fort Worth"/>
    <x v="5"/>
    <n v="100"/>
    <s v="Dog_Large"/>
    <n v="175"/>
    <n v="200"/>
  </r>
  <r>
    <s v="b5d1a9d38181d7"/>
    <s v="29/11/2013"/>
    <n v="8"/>
    <x v="1"/>
    <s v="Tricolor/Tan"/>
    <n v="31.5"/>
    <x v="1"/>
    <s v="San Antonio"/>
    <x v="1"/>
    <n v="120"/>
    <s v="Dog_Large"/>
    <n v="175"/>
    <n v="150"/>
  </r>
  <r>
    <s v="1dfe04aa7a4952"/>
    <s v="31/01/2014"/>
    <n v="8"/>
    <x v="1"/>
    <s v="Black/White"/>
    <n v="29"/>
    <x v="2"/>
    <s v="Dallas"/>
    <x v="6"/>
    <n v="110"/>
    <s v="Dog_Medium"/>
    <n v="150"/>
    <n v="150"/>
  </r>
  <r>
    <s v="b136c651217187"/>
    <s v="19/01/2011"/>
    <n v="11"/>
    <x v="1"/>
    <s v="Black/White"/>
    <n v="24"/>
    <x v="2"/>
    <s v="Austin"/>
    <x v="1"/>
    <n v="135"/>
    <s v="Dog_Medium"/>
    <n v="150"/>
    <n v="150"/>
  </r>
  <r>
    <s v="f53d150fe04bf9"/>
    <s v="19/06/2018"/>
    <n v="4"/>
    <x v="1"/>
    <s v="Black/White"/>
    <n v="39"/>
    <x v="1"/>
    <s v="Austin"/>
    <x v="4"/>
    <n v="135"/>
    <s v="Dog_Large"/>
    <n v="175"/>
    <n v="0"/>
  </r>
  <r>
    <s v="c25a7eb87af0f8"/>
    <s v="20/09/2012"/>
    <n v="9"/>
    <x v="0"/>
    <s v="Orange Tabby/White"/>
    <n v="10"/>
    <x v="1"/>
    <s v="Austin"/>
    <x v="11"/>
    <n v="135"/>
    <s v="Cat_Large"/>
    <n v="140"/>
    <n v="150"/>
  </r>
  <r>
    <s v="39f0dfefa4ad6a"/>
    <s v="11/03/2014"/>
    <n v="8"/>
    <x v="1"/>
    <s v="White/Cream"/>
    <n v="39"/>
    <x v="1"/>
    <s v="Dallas"/>
    <x v="6"/>
    <n v="110"/>
    <s v="Dog_Large"/>
    <n v="175"/>
    <n v="150"/>
  </r>
  <r>
    <s v="e96da2dac0d15c"/>
    <s v="20/06/2017"/>
    <n v="5"/>
    <x v="1"/>
    <s v="Tan"/>
    <n v="37"/>
    <x v="1"/>
    <s v="Austin"/>
    <x v="10"/>
    <n v="135"/>
    <s v="Dog_Large"/>
    <n v="175"/>
    <n v="100"/>
  </r>
  <r>
    <s v="75cbb9da993fbb"/>
    <s v="22/08/2004"/>
    <n v="17"/>
    <x v="1"/>
    <s v="Cream"/>
    <n v="26"/>
    <x v="2"/>
    <s v="Austin"/>
    <x v="12"/>
    <n v="135"/>
    <s v="Dog_Medium"/>
    <n v="150"/>
    <n v="300"/>
  </r>
  <r>
    <s v="0fafadf051c1ac"/>
    <s v="19/03/2014"/>
    <n v="8"/>
    <x v="1"/>
    <s v="Blue/White"/>
    <n v="19"/>
    <x v="2"/>
    <s v="Fort Worth"/>
    <x v="6"/>
    <n v="100"/>
    <s v="Dog_Medium"/>
    <n v="150"/>
    <n v="1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B2E9D-86B1-41CD-9C8C-9FD244F6B536}" name="PivotTable4" cacheId="8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multipleFieldFilters="0">
  <location ref="A3:E10" firstHeaderRow="0" firstDataRow="1" firstDataCol="2" rowPageCount="1" colPageCount="1"/>
  <pivotFields count="1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8">
        <item x="6"/>
        <item x="13"/>
        <item x="12"/>
        <item x="1"/>
        <item x="2"/>
        <item x="5"/>
        <item x="18"/>
        <item x="9"/>
        <item x="10"/>
        <item x="27"/>
        <item x="22"/>
        <item x="15"/>
        <item x="8"/>
        <item x="19"/>
        <item x="0"/>
        <item x="11"/>
        <item x="25"/>
        <item x="24"/>
        <item x="7"/>
        <item x="17"/>
        <item x="26"/>
        <item x="14"/>
        <item x="4"/>
        <item x="20"/>
        <item x="23"/>
        <item x="21"/>
        <item x="3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6"/>
  </rowFields>
  <rowItems count="7">
    <i>
      <x/>
      <x/>
    </i>
    <i>
      <x v="1"/>
      <x/>
    </i>
    <i r="1">
      <x v="1"/>
    </i>
    <i r="1">
      <x v="2"/>
    </i>
    <i>
      <x v="2"/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pageFields count="1">
    <pageField fld="8" hier="-1"/>
  </pageFields>
  <dataFields count="3">
    <dataField name="Sum of location_costs" fld="9" baseField="0" baseItem="0"/>
    <dataField name="Sum of size_costs" fld="11" baseField="0" baseItem="0"/>
    <dataField name="Sum of age_cos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A6CC61-2049-42B6-A1E1-F1FFCB655AFF}" name="Table1" displayName="Table1" ref="A1:M11900" totalsRowShown="0">
  <autoFilter ref="A1:M11900" xr:uid="{1EA6CC61-2049-42B6-A1E1-F1FFCB655AFF}"/>
  <tableColumns count="13">
    <tableColumn id="1" xr3:uid="{8D281430-42C2-4F6B-9B65-8BB3FE24883E}" name="animalid"/>
    <tableColumn id="2" xr3:uid="{F9074E89-AC26-42BC-99B7-2FDBE00F13C4}" name="birthdate"/>
    <tableColumn id="3" xr3:uid="{FEB28DC3-C76A-427C-9BAC-49ED44DA393A}" name="age"/>
    <tableColumn id="4" xr3:uid="{729CCA57-A679-4108-A7E7-C82843B7BEC9}" name="animaltype"/>
    <tableColumn id="5" xr3:uid="{99CC0A1E-3A25-4A01-904E-47A42E544119}" name="color"/>
    <tableColumn id="6" xr3:uid="{D23CF081-357D-4055-910D-9DFED7893CE6}" name="weight"/>
    <tableColumn id="7" xr3:uid="{7422DF84-B2B4-4141-AFC5-49F369F7F354}" name="size"/>
    <tableColumn id="8" xr3:uid="{4E9A8E58-F6F9-4B0F-AD57-259CD8732A35}" name="location"/>
    <tableColumn id="9" xr3:uid="{D3486535-B708-4BAC-91C3-F83354586C48}" name="Isisponsored"/>
    <tableColumn id="10" xr3:uid="{7AEF3777-6255-441E-8109-2C51084B18F0}" name="location_costs"/>
    <tableColumn id="11" xr3:uid="{5C5D1533-5B84-4660-ADFD-FAFA80505825}" name="animal_size"/>
    <tableColumn id="12" xr3:uid="{0B85FDFD-A852-403C-9975-1EEE5F67A421}" name="size_costs"/>
    <tableColumn id="13" xr3:uid="{805B5DE6-79F2-438F-B696-3A4ACE4EEDF0}" name="age_co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A8AC9-23D0-48EF-81B4-65729651F615}">
  <dimension ref="A1:L23"/>
  <sheetViews>
    <sheetView topLeftCell="A3" workbookViewId="0">
      <selection activeCell="D14" sqref="D14:G21"/>
    </sheetView>
  </sheetViews>
  <sheetFormatPr defaultRowHeight="15" x14ac:dyDescent="0.25"/>
  <cols>
    <col min="1" max="1" width="13.140625" bestFit="1" customWidth="1"/>
    <col min="2" max="2" width="8.42578125" bestFit="1" customWidth="1"/>
    <col min="3" max="3" width="20.42578125" bestFit="1" customWidth="1"/>
    <col min="4" max="4" width="16.5703125" bestFit="1" customWidth="1"/>
    <col min="5" max="5" width="15.42578125" bestFit="1" customWidth="1"/>
  </cols>
  <sheetData>
    <row r="1" spans="1:12" x14ac:dyDescent="0.25">
      <c r="A1" s="3" t="s">
        <v>16502</v>
      </c>
      <c r="B1" t="s">
        <v>16514</v>
      </c>
    </row>
    <row r="3" spans="1:12" x14ac:dyDescent="0.25">
      <c r="A3" s="3" t="s">
        <v>9</v>
      </c>
      <c r="B3" s="3" t="s">
        <v>10</v>
      </c>
      <c r="C3" t="s">
        <v>16515</v>
      </c>
      <c r="D3" t="s">
        <v>16516</v>
      </c>
      <c r="E3" t="s">
        <v>16517</v>
      </c>
      <c r="F3" s="2" t="s">
        <v>16518</v>
      </c>
      <c r="G3" s="2" t="s">
        <v>16519</v>
      </c>
    </row>
    <row r="4" spans="1:12" x14ac:dyDescent="0.25">
      <c r="A4" t="s">
        <v>23</v>
      </c>
      <c r="B4" t="s">
        <v>13</v>
      </c>
      <c r="C4" s="4">
        <v>6835</v>
      </c>
      <c r="D4" s="4">
        <v>6050</v>
      </c>
      <c r="E4" s="4">
        <v>3850</v>
      </c>
      <c r="F4" s="2">
        <f>SUM(C4:E4)</f>
        <v>16735</v>
      </c>
      <c r="G4" s="5">
        <f>F4/$F$11</f>
        <v>3.8035344346575056E-3</v>
      </c>
    </row>
    <row r="5" spans="1:12" x14ac:dyDescent="0.25">
      <c r="A5" t="s">
        <v>19</v>
      </c>
      <c r="B5" t="s">
        <v>13</v>
      </c>
      <c r="C5" s="4">
        <v>258040</v>
      </c>
      <c r="D5" s="4">
        <v>289240</v>
      </c>
      <c r="E5" s="4">
        <v>178250</v>
      </c>
      <c r="F5" s="2">
        <f t="shared" ref="F5:F10" si="0">SUM(C5:E5)</f>
        <v>725530</v>
      </c>
      <c r="G5" s="5">
        <f t="shared" ref="G5:G10" si="1">F5/$F$11</f>
        <v>0.16489861597711744</v>
      </c>
    </row>
    <row r="6" spans="1:12" x14ac:dyDescent="0.25">
      <c r="A6" t="s">
        <v>19</v>
      </c>
      <c r="B6" t="s">
        <v>15</v>
      </c>
      <c r="C6" s="4">
        <v>129625</v>
      </c>
      <c r="D6" s="4">
        <v>124680</v>
      </c>
      <c r="E6" s="4">
        <v>91850</v>
      </c>
      <c r="F6" s="2">
        <f t="shared" si="0"/>
        <v>346155</v>
      </c>
      <c r="G6" s="5">
        <f t="shared" si="1"/>
        <v>7.8674183581049828E-2</v>
      </c>
    </row>
    <row r="7" spans="1:12" x14ac:dyDescent="0.25">
      <c r="A7" t="s">
        <v>19</v>
      </c>
      <c r="B7" t="s">
        <v>17</v>
      </c>
      <c r="C7" s="4">
        <v>193100</v>
      </c>
      <c r="D7" s="4">
        <v>154400</v>
      </c>
      <c r="E7" s="4">
        <v>136250</v>
      </c>
      <c r="F7" s="2">
        <f t="shared" si="0"/>
        <v>483750</v>
      </c>
      <c r="G7" s="5">
        <f t="shared" si="1"/>
        <v>0.10994680506516692</v>
      </c>
    </row>
    <row r="8" spans="1:12" x14ac:dyDescent="0.25">
      <c r="A8" t="s">
        <v>12</v>
      </c>
      <c r="B8" t="s">
        <v>13</v>
      </c>
      <c r="C8" s="4">
        <v>392580</v>
      </c>
      <c r="D8" s="4">
        <v>550025</v>
      </c>
      <c r="E8" s="4">
        <v>348850</v>
      </c>
      <c r="F8" s="2">
        <f t="shared" si="0"/>
        <v>1291455</v>
      </c>
      <c r="G8" s="5">
        <f t="shared" si="1"/>
        <v>0.29352217288978844</v>
      </c>
    </row>
    <row r="9" spans="1:12" x14ac:dyDescent="0.25">
      <c r="A9" t="s">
        <v>12</v>
      </c>
      <c r="B9" t="s">
        <v>15</v>
      </c>
      <c r="C9" s="4">
        <v>379190</v>
      </c>
      <c r="D9" s="4">
        <v>456600</v>
      </c>
      <c r="E9" s="4">
        <v>340600</v>
      </c>
      <c r="F9" s="2">
        <f t="shared" si="0"/>
        <v>1176390</v>
      </c>
      <c r="G9" s="5">
        <f t="shared" si="1"/>
        <v>0.26737017469893892</v>
      </c>
    </row>
    <row r="10" spans="1:12" x14ac:dyDescent="0.25">
      <c r="A10" t="s">
        <v>12</v>
      </c>
      <c r="B10" t="s">
        <v>17</v>
      </c>
      <c r="C10" s="4">
        <v>124940</v>
      </c>
      <c r="D10" s="4">
        <v>126000</v>
      </c>
      <c r="E10" s="4">
        <v>108900</v>
      </c>
      <c r="F10" s="2">
        <f t="shared" si="0"/>
        <v>359840</v>
      </c>
      <c r="G10" s="5">
        <f t="shared" si="1"/>
        <v>8.1784513353280963E-2</v>
      </c>
    </row>
    <row r="11" spans="1:12" x14ac:dyDescent="0.25">
      <c r="F11" s="2">
        <f>SUM(F4:F10)</f>
        <v>4399855</v>
      </c>
    </row>
    <row r="13" spans="1:12" x14ac:dyDescent="0.25">
      <c r="L13">
        <f>7770+3460+1615</f>
        <v>12845</v>
      </c>
    </row>
    <row r="14" spans="1:12" x14ac:dyDescent="0.25">
      <c r="D14" s="2" t="s">
        <v>9</v>
      </c>
      <c r="E14" s="2" t="s">
        <v>10</v>
      </c>
      <c r="F14" s="2" t="s">
        <v>16518</v>
      </c>
      <c r="G14" s="2" t="s">
        <v>16519</v>
      </c>
    </row>
    <row r="15" spans="1:12" x14ac:dyDescent="0.25">
      <c r="D15" s="2" t="s">
        <v>23</v>
      </c>
      <c r="E15" s="2" t="s">
        <v>13</v>
      </c>
      <c r="F15" s="2">
        <v>16735</v>
      </c>
      <c r="G15" s="5">
        <v>3.8035344346575056E-3</v>
      </c>
    </row>
    <row r="16" spans="1:12" x14ac:dyDescent="0.25">
      <c r="D16" s="2" t="s">
        <v>19</v>
      </c>
      <c r="E16" s="2" t="s">
        <v>17</v>
      </c>
      <c r="F16" s="2">
        <v>483750</v>
      </c>
      <c r="G16" s="5">
        <v>0.10994680506516692</v>
      </c>
    </row>
    <row r="17" spans="1:7" x14ac:dyDescent="0.25">
      <c r="A17" t="s">
        <v>23</v>
      </c>
      <c r="B17" t="s">
        <v>13</v>
      </c>
      <c r="D17" s="2" t="s">
        <v>19</v>
      </c>
      <c r="E17" s="2" t="s">
        <v>15</v>
      </c>
      <c r="F17" s="2">
        <v>346155</v>
      </c>
      <c r="G17" s="5">
        <v>7.8674183581049828E-2</v>
      </c>
    </row>
    <row r="18" spans="1:7" x14ac:dyDescent="0.25">
      <c r="A18" t="s">
        <v>19</v>
      </c>
      <c r="B18" t="s">
        <v>13</v>
      </c>
      <c r="D18" s="2" t="s">
        <v>19</v>
      </c>
      <c r="E18" s="2" t="s">
        <v>13</v>
      </c>
      <c r="F18" s="2">
        <v>725530</v>
      </c>
      <c r="G18" s="5">
        <v>0.16489861597711744</v>
      </c>
    </row>
    <row r="19" spans="1:7" x14ac:dyDescent="0.25">
      <c r="A19" t="s">
        <v>19</v>
      </c>
      <c r="B19" t="s">
        <v>15</v>
      </c>
      <c r="D19" s="2" t="s">
        <v>12</v>
      </c>
      <c r="E19" s="2" t="s">
        <v>17</v>
      </c>
      <c r="F19" s="2">
        <v>359840</v>
      </c>
      <c r="G19" s="5">
        <v>8.1784513353280963E-2</v>
      </c>
    </row>
    <row r="20" spans="1:7" x14ac:dyDescent="0.25">
      <c r="A20" t="s">
        <v>19</v>
      </c>
      <c r="B20" t="s">
        <v>17</v>
      </c>
      <c r="D20" s="2" t="s">
        <v>12</v>
      </c>
      <c r="E20" s="2" t="s">
        <v>15</v>
      </c>
      <c r="F20" s="2">
        <v>1176390</v>
      </c>
      <c r="G20" s="5">
        <v>0.26737017469893892</v>
      </c>
    </row>
    <row r="21" spans="1:7" x14ac:dyDescent="0.25">
      <c r="A21" t="s">
        <v>12</v>
      </c>
      <c r="B21" t="s">
        <v>13</v>
      </c>
      <c r="D21" s="2" t="s">
        <v>12</v>
      </c>
      <c r="E21" s="2" t="s">
        <v>13</v>
      </c>
      <c r="F21" s="2">
        <v>1291455</v>
      </c>
      <c r="G21" s="5">
        <v>0.29352217288978844</v>
      </c>
    </row>
    <row r="22" spans="1:7" x14ac:dyDescent="0.25">
      <c r="A22" t="s">
        <v>12</v>
      </c>
      <c r="B22" t="s">
        <v>15</v>
      </c>
    </row>
    <row r="23" spans="1:7" x14ac:dyDescent="0.25">
      <c r="A23" t="s">
        <v>12</v>
      </c>
      <c r="B23" t="s">
        <v>17</v>
      </c>
    </row>
  </sheetData>
  <sortState xmlns:xlrd2="http://schemas.microsoft.com/office/spreadsheetml/2017/richdata2" ref="D15:G21">
    <sortCondition ref="D15:D21"/>
    <sortCondition descending="1" ref="E15:E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FA07F-9E7B-4DD5-8D9C-BCA0933ECE07}">
  <dimension ref="C3:F10"/>
  <sheetViews>
    <sheetView workbookViewId="0">
      <selection activeCell="H13" sqref="H13"/>
    </sheetView>
  </sheetViews>
  <sheetFormatPr defaultRowHeight="15" x14ac:dyDescent="0.25"/>
  <sheetData>
    <row r="3" spans="3:6" x14ac:dyDescent="0.25">
      <c r="C3" s="2" t="s">
        <v>9</v>
      </c>
      <c r="D3" s="2" t="s">
        <v>10</v>
      </c>
      <c r="E3" s="2" t="s">
        <v>16518</v>
      </c>
      <c r="F3" s="2" t="s">
        <v>16519</v>
      </c>
    </row>
    <row r="4" spans="3:6" x14ac:dyDescent="0.25">
      <c r="C4" s="2" t="s">
        <v>23</v>
      </c>
      <c r="D4" s="2" t="s">
        <v>13</v>
      </c>
      <c r="E4" s="2">
        <v>16735</v>
      </c>
      <c r="F4" s="6">
        <v>3.8035344346575056E-3</v>
      </c>
    </row>
    <row r="5" spans="3:6" x14ac:dyDescent="0.25">
      <c r="C5" s="2" t="s">
        <v>19</v>
      </c>
      <c r="D5" s="2" t="s">
        <v>17</v>
      </c>
      <c r="E5" s="2">
        <v>483750</v>
      </c>
      <c r="F5" s="6">
        <v>0.10994680506516692</v>
      </c>
    </row>
    <row r="6" spans="3:6" x14ac:dyDescent="0.25">
      <c r="C6" s="2" t="s">
        <v>19</v>
      </c>
      <c r="D6" s="2" t="s">
        <v>15</v>
      </c>
      <c r="E6" s="2">
        <v>346155</v>
      </c>
      <c r="F6" s="6">
        <v>7.8674183581049828E-2</v>
      </c>
    </row>
    <row r="7" spans="3:6" x14ac:dyDescent="0.25">
      <c r="C7" s="2" t="s">
        <v>19</v>
      </c>
      <c r="D7" s="2" t="s">
        <v>13</v>
      </c>
      <c r="E7" s="2">
        <v>725530</v>
      </c>
      <c r="F7" s="6">
        <v>0.16489861597711744</v>
      </c>
    </row>
    <row r="8" spans="3:6" x14ac:dyDescent="0.25">
      <c r="C8" s="2" t="s">
        <v>12</v>
      </c>
      <c r="D8" s="2" t="s">
        <v>17</v>
      </c>
      <c r="E8" s="2">
        <v>359840</v>
      </c>
      <c r="F8" s="6">
        <v>8.1784513353280963E-2</v>
      </c>
    </row>
    <row r="9" spans="3:6" x14ac:dyDescent="0.25">
      <c r="C9" s="2" t="s">
        <v>12</v>
      </c>
      <c r="D9" s="2" t="s">
        <v>15</v>
      </c>
      <c r="E9" s="2">
        <v>1176390</v>
      </c>
      <c r="F9" s="6">
        <v>0.26737017469893892</v>
      </c>
    </row>
    <row r="10" spans="3:6" x14ac:dyDescent="0.25">
      <c r="C10" s="2" t="s">
        <v>12</v>
      </c>
      <c r="D10" s="2" t="s">
        <v>13</v>
      </c>
      <c r="E10" s="2">
        <v>1291455</v>
      </c>
      <c r="F10" s="6">
        <v>0.29352217288978844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E49AF-E663-4477-A66F-985A0AADF128}">
  <dimension ref="A1:M11900"/>
  <sheetViews>
    <sheetView topLeftCell="A2" workbookViewId="0">
      <selection activeCell="G8" sqref="G8"/>
    </sheetView>
  </sheetViews>
  <sheetFormatPr defaultRowHeight="15" x14ac:dyDescent="0.25"/>
  <cols>
    <col min="1" max="1" width="10.85546875" customWidth="1"/>
    <col min="2" max="2" width="11.42578125" customWidth="1"/>
    <col min="4" max="4" width="13.140625" customWidth="1"/>
    <col min="6" max="6" width="9.28515625" customWidth="1"/>
    <col min="8" max="8" width="10.28515625" customWidth="1"/>
    <col min="9" max="9" width="14.42578125" customWidth="1"/>
    <col min="10" max="10" width="15.7109375" customWidth="1"/>
    <col min="11" max="11" width="13.5703125" customWidth="1"/>
    <col min="12" max="12" width="12" customWidth="1"/>
    <col min="13" max="13" width="10.85546875" customWidth="1"/>
  </cols>
  <sheetData>
    <row r="1" spans="1:13" x14ac:dyDescent="0.25">
      <c r="A1" t="s">
        <v>2169</v>
      </c>
      <c r="B1" t="s">
        <v>2170</v>
      </c>
      <c r="C1" t="s">
        <v>0</v>
      </c>
      <c r="D1" t="s">
        <v>9</v>
      </c>
      <c r="E1" t="s">
        <v>2171</v>
      </c>
      <c r="F1" t="s">
        <v>2172</v>
      </c>
      <c r="G1" t="s">
        <v>10</v>
      </c>
      <c r="H1" t="s">
        <v>2</v>
      </c>
      <c r="I1" t="s">
        <v>16502</v>
      </c>
      <c r="J1" t="s">
        <v>16503</v>
      </c>
      <c r="K1" t="s">
        <v>16504</v>
      </c>
      <c r="L1" t="s">
        <v>16505</v>
      </c>
      <c r="M1" t="s">
        <v>16506</v>
      </c>
    </row>
    <row r="2" spans="1:13" x14ac:dyDescent="0.25">
      <c r="A2" t="s">
        <v>1265</v>
      </c>
      <c r="B2" t="s">
        <v>11200</v>
      </c>
      <c r="C2">
        <v>3</v>
      </c>
      <c r="D2" t="s">
        <v>19</v>
      </c>
      <c r="E2" t="s">
        <v>2174</v>
      </c>
      <c r="F2">
        <v>4</v>
      </c>
      <c r="G2" t="s">
        <v>17</v>
      </c>
      <c r="H2" t="s">
        <v>7</v>
      </c>
      <c r="I2" t="s">
        <v>55</v>
      </c>
      <c r="J2">
        <v>100</v>
      </c>
      <c r="K2" t="s">
        <v>16507</v>
      </c>
      <c r="L2">
        <v>100</v>
      </c>
      <c r="M2">
        <v>0</v>
      </c>
    </row>
    <row r="3" spans="1:13" x14ac:dyDescent="0.25">
      <c r="A3" t="s">
        <v>2175</v>
      </c>
      <c r="B3" t="s">
        <v>3529</v>
      </c>
      <c r="C3">
        <v>9</v>
      </c>
      <c r="D3" t="s">
        <v>19</v>
      </c>
      <c r="E3" t="s">
        <v>2177</v>
      </c>
      <c r="F3">
        <v>8.5</v>
      </c>
      <c r="G3" t="s">
        <v>13</v>
      </c>
      <c r="H3" t="s">
        <v>5</v>
      </c>
      <c r="I3" t="s">
        <v>359</v>
      </c>
      <c r="J3">
        <v>140</v>
      </c>
      <c r="K3" t="s">
        <v>16508</v>
      </c>
      <c r="L3">
        <v>140</v>
      </c>
      <c r="M3">
        <v>150</v>
      </c>
    </row>
    <row r="4" spans="1:13" x14ac:dyDescent="0.25">
      <c r="A4" t="s">
        <v>2178</v>
      </c>
      <c r="B4" t="s">
        <v>9518</v>
      </c>
      <c r="C4">
        <v>8</v>
      </c>
      <c r="D4" t="s">
        <v>12</v>
      </c>
      <c r="E4" t="s">
        <v>2180</v>
      </c>
      <c r="F4">
        <v>45</v>
      </c>
      <c r="G4" t="s">
        <v>13</v>
      </c>
      <c r="H4" t="s">
        <v>6</v>
      </c>
      <c r="I4" t="s">
        <v>55</v>
      </c>
      <c r="J4">
        <v>135</v>
      </c>
      <c r="K4" t="s">
        <v>16509</v>
      </c>
      <c r="L4">
        <v>175</v>
      </c>
      <c r="M4">
        <v>150</v>
      </c>
    </row>
    <row r="5" spans="1:13" x14ac:dyDescent="0.25">
      <c r="A5" t="s">
        <v>1637</v>
      </c>
      <c r="B5" t="s">
        <v>3946</v>
      </c>
      <c r="C5">
        <v>7</v>
      </c>
      <c r="D5" t="s">
        <v>19</v>
      </c>
      <c r="E5" t="s">
        <v>2182</v>
      </c>
      <c r="F5">
        <v>3</v>
      </c>
      <c r="G5" t="s">
        <v>17</v>
      </c>
      <c r="H5" t="s">
        <v>5</v>
      </c>
      <c r="I5" t="s">
        <v>52</v>
      </c>
      <c r="J5">
        <v>140</v>
      </c>
      <c r="K5" t="s">
        <v>16507</v>
      </c>
      <c r="L5">
        <v>100</v>
      </c>
      <c r="M5">
        <v>100</v>
      </c>
    </row>
    <row r="6" spans="1:13" x14ac:dyDescent="0.25">
      <c r="A6" t="s">
        <v>2183</v>
      </c>
      <c r="B6" t="s">
        <v>13532</v>
      </c>
      <c r="C6">
        <v>8</v>
      </c>
      <c r="D6" t="s">
        <v>19</v>
      </c>
      <c r="E6" t="s">
        <v>2182</v>
      </c>
      <c r="F6">
        <v>9</v>
      </c>
      <c r="G6" t="s">
        <v>13</v>
      </c>
      <c r="H6" t="s">
        <v>5</v>
      </c>
      <c r="I6" t="s">
        <v>359</v>
      </c>
      <c r="J6">
        <v>140</v>
      </c>
      <c r="K6" t="s">
        <v>16508</v>
      </c>
      <c r="L6">
        <v>140</v>
      </c>
      <c r="M6">
        <v>150</v>
      </c>
    </row>
    <row r="7" spans="1:13" x14ac:dyDescent="0.25">
      <c r="A7" t="s">
        <v>2184</v>
      </c>
      <c r="B7" t="s">
        <v>2321</v>
      </c>
      <c r="C7">
        <v>4</v>
      </c>
      <c r="D7" t="s">
        <v>12</v>
      </c>
      <c r="E7" t="s">
        <v>2186</v>
      </c>
      <c r="F7">
        <v>39</v>
      </c>
      <c r="G7" t="s">
        <v>13</v>
      </c>
      <c r="H7" t="s">
        <v>6</v>
      </c>
      <c r="I7" t="s">
        <v>2168</v>
      </c>
      <c r="J7">
        <v>135</v>
      </c>
      <c r="K7" t="s">
        <v>16509</v>
      </c>
      <c r="L7">
        <v>175</v>
      </c>
      <c r="M7">
        <v>0</v>
      </c>
    </row>
    <row r="8" spans="1:13" x14ac:dyDescent="0.25">
      <c r="A8" t="s">
        <v>2187</v>
      </c>
      <c r="B8" t="s">
        <v>5226</v>
      </c>
      <c r="C8">
        <v>5</v>
      </c>
      <c r="D8" t="s">
        <v>12</v>
      </c>
      <c r="E8" t="s">
        <v>2180</v>
      </c>
      <c r="F8">
        <v>3</v>
      </c>
      <c r="G8" t="s">
        <v>17</v>
      </c>
      <c r="H8" t="s">
        <v>7</v>
      </c>
      <c r="I8" t="s">
        <v>52</v>
      </c>
      <c r="J8">
        <v>100</v>
      </c>
      <c r="K8" t="s">
        <v>16510</v>
      </c>
      <c r="L8">
        <v>125</v>
      </c>
      <c r="M8">
        <v>100</v>
      </c>
    </row>
    <row r="9" spans="1:13" x14ac:dyDescent="0.25">
      <c r="A9" t="s">
        <v>2189</v>
      </c>
      <c r="B9" t="s">
        <v>13533</v>
      </c>
      <c r="C9">
        <v>4</v>
      </c>
      <c r="D9" t="s">
        <v>12</v>
      </c>
      <c r="E9" t="s">
        <v>2190</v>
      </c>
      <c r="F9">
        <v>24</v>
      </c>
      <c r="G9" t="s">
        <v>15</v>
      </c>
      <c r="H9" t="s">
        <v>7</v>
      </c>
      <c r="I9" t="s">
        <v>2101</v>
      </c>
      <c r="J9">
        <v>100</v>
      </c>
      <c r="K9" t="s">
        <v>16511</v>
      </c>
      <c r="L9">
        <v>150</v>
      </c>
      <c r="M9">
        <v>0</v>
      </c>
    </row>
    <row r="10" spans="1:13" x14ac:dyDescent="0.25">
      <c r="A10" t="s">
        <v>1601</v>
      </c>
      <c r="B10" t="s">
        <v>13534</v>
      </c>
      <c r="C10">
        <v>3</v>
      </c>
      <c r="D10" t="s">
        <v>12</v>
      </c>
      <c r="E10" t="s">
        <v>2191</v>
      </c>
      <c r="F10">
        <v>36</v>
      </c>
      <c r="G10" t="s">
        <v>13</v>
      </c>
      <c r="H10" t="s">
        <v>3</v>
      </c>
      <c r="I10" t="s">
        <v>32</v>
      </c>
      <c r="J10">
        <v>120</v>
      </c>
      <c r="K10" t="s">
        <v>16509</v>
      </c>
      <c r="L10">
        <v>175</v>
      </c>
      <c r="M10">
        <v>0</v>
      </c>
    </row>
    <row r="11" spans="1:13" x14ac:dyDescent="0.25">
      <c r="A11" t="s">
        <v>2192</v>
      </c>
      <c r="B11" t="s">
        <v>7237</v>
      </c>
      <c r="C11">
        <v>5</v>
      </c>
      <c r="D11" t="s">
        <v>12</v>
      </c>
      <c r="E11" t="s">
        <v>2194</v>
      </c>
      <c r="F11">
        <v>16</v>
      </c>
      <c r="G11" t="s">
        <v>15</v>
      </c>
      <c r="H11" t="s">
        <v>6</v>
      </c>
      <c r="I11">
        <v>0</v>
      </c>
      <c r="J11">
        <v>135</v>
      </c>
      <c r="K11" t="s">
        <v>16511</v>
      </c>
      <c r="L11">
        <v>150</v>
      </c>
      <c r="M11">
        <v>100</v>
      </c>
    </row>
    <row r="12" spans="1:13" x14ac:dyDescent="0.25">
      <c r="A12" t="s">
        <v>2195</v>
      </c>
      <c r="B12" t="s">
        <v>13535</v>
      </c>
      <c r="C12">
        <v>8</v>
      </c>
      <c r="D12" t="s">
        <v>12</v>
      </c>
      <c r="E12" t="s">
        <v>2196</v>
      </c>
      <c r="F12">
        <v>13</v>
      </c>
      <c r="G12" t="s">
        <v>15</v>
      </c>
      <c r="H12" t="s">
        <v>5</v>
      </c>
      <c r="I12" t="s">
        <v>1003</v>
      </c>
      <c r="J12">
        <v>140</v>
      </c>
      <c r="K12" t="s">
        <v>16511</v>
      </c>
      <c r="L12">
        <v>150</v>
      </c>
      <c r="M12">
        <v>150</v>
      </c>
    </row>
    <row r="13" spans="1:13" x14ac:dyDescent="0.25">
      <c r="A13" t="s">
        <v>2197</v>
      </c>
      <c r="B13" t="s">
        <v>13536</v>
      </c>
      <c r="C13">
        <v>5</v>
      </c>
      <c r="D13" t="s">
        <v>19</v>
      </c>
      <c r="E13" t="s">
        <v>2198</v>
      </c>
      <c r="F13">
        <v>9</v>
      </c>
      <c r="G13" t="s">
        <v>13</v>
      </c>
      <c r="H13" t="s">
        <v>5</v>
      </c>
      <c r="I13" t="s">
        <v>2168</v>
      </c>
      <c r="J13">
        <v>140</v>
      </c>
      <c r="K13" t="s">
        <v>16508</v>
      </c>
      <c r="L13">
        <v>140</v>
      </c>
      <c r="M13">
        <v>100</v>
      </c>
    </row>
    <row r="14" spans="1:13" x14ac:dyDescent="0.25">
      <c r="A14" t="s">
        <v>2199</v>
      </c>
      <c r="B14" t="s">
        <v>13537</v>
      </c>
      <c r="C14">
        <v>2</v>
      </c>
      <c r="D14" t="s">
        <v>19</v>
      </c>
      <c r="E14" t="s">
        <v>2200</v>
      </c>
      <c r="F14">
        <v>2</v>
      </c>
      <c r="G14" t="s">
        <v>17</v>
      </c>
      <c r="H14" t="s">
        <v>6</v>
      </c>
      <c r="I14" t="s">
        <v>359</v>
      </c>
      <c r="J14">
        <v>135</v>
      </c>
      <c r="K14" t="s">
        <v>16507</v>
      </c>
      <c r="L14">
        <v>100</v>
      </c>
      <c r="M14">
        <v>0</v>
      </c>
    </row>
    <row r="15" spans="1:13" x14ac:dyDescent="0.25">
      <c r="A15" t="s">
        <v>2201</v>
      </c>
      <c r="B15" t="s">
        <v>13538</v>
      </c>
      <c r="C15">
        <v>3</v>
      </c>
      <c r="D15" t="s">
        <v>12</v>
      </c>
      <c r="E15" t="s">
        <v>2202</v>
      </c>
      <c r="F15">
        <v>22</v>
      </c>
      <c r="G15" t="s">
        <v>15</v>
      </c>
      <c r="H15" t="s">
        <v>3</v>
      </c>
      <c r="I15" t="s">
        <v>1096</v>
      </c>
      <c r="J15">
        <v>120</v>
      </c>
      <c r="K15" t="s">
        <v>16511</v>
      </c>
      <c r="L15">
        <v>150</v>
      </c>
      <c r="M15">
        <v>0</v>
      </c>
    </row>
    <row r="16" spans="1:13" x14ac:dyDescent="0.25">
      <c r="A16" t="s">
        <v>423</v>
      </c>
      <c r="B16" t="s">
        <v>13539</v>
      </c>
      <c r="C16">
        <v>2</v>
      </c>
      <c r="D16" t="s">
        <v>12</v>
      </c>
      <c r="E16" t="s">
        <v>2203</v>
      </c>
      <c r="F16">
        <v>22</v>
      </c>
      <c r="G16" t="s">
        <v>15</v>
      </c>
      <c r="H16" t="s">
        <v>7</v>
      </c>
      <c r="I16">
        <v>0</v>
      </c>
      <c r="J16">
        <v>100</v>
      </c>
      <c r="K16" t="s">
        <v>16511</v>
      </c>
      <c r="L16">
        <v>150</v>
      </c>
      <c r="M16">
        <v>0</v>
      </c>
    </row>
    <row r="17" spans="1:13" x14ac:dyDescent="0.25">
      <c r="A17" t="s">
        <v>2204</v>
      </c>
      <c r="B17" t="s">
        <v>13540</v>
      </c>
      <c r="C17">
        <v>9</v>
      </c>
      <c r="D17" t="s">
        <v>12</v>
      </c>
      <c r="E17" t="s">
        <v>2196</v>
      </c>
      <c r="F17">
        <v>3</v>
      </c>
      <c r="G17" t="s">
        <v>17</v>
      </c>
      <c r="H17" t="s">
        <v>4</v>
      </c>
      <c r="I17" t="s">
        <v>55</v>
      </c>
      <c r="J17">
        <v>110</v>
      </c>
      <c r="K17" t="s">
        <v>16510</v>
      </c>
      <c r="L17">
        <v>125</v>
      </c>
      <c r="M17">
        <v>150</v>
      </c>
    </row>
    <row r="18" spans="1:13" x14ac:dyDescent="0.25">
      <c r="A18" t="s">
        <v>2205</v>
      </c>
      <c r="B18" t="s">
        <v>3134</v>
      </c>
      <c r="C18">
        <v>7</v>
      </c>
      <c r="D18" t="s">
        <v>19</v>
      </c>
      <c r="E18" t="s">
        <v>2207</v>
      </c>
      <c r="F18">
        <v>2</v>
      </c>
      <c r="G18" t="s">
        <v>17</v>
      </c>
      <c r="H18" t="s">
        <v>3</v>
      </c>
      <c r="I18" t="s">
        <v>80</v>
      </c>
      <c r="J18">
        <v>120</v>
      </c>
      <c r="K18" t="s">
        <v>16507</v>
      </c>
      <c r="L18">
        <v>100</v>
      </c>
      <c r="M18">
        <v>100</v>
      </c>
    </row>
    <row r="19" spans="1:13" x14ac:dyDescent="0.25">
      <c r="A19" t="s">
        <v>1300</v>
      </c>
      <c r="B19" t="s">
        <v>13541</v>
      </c>
      <c r="C19">
        <v>9</v>
      </c>
      <c r="D19" t="s">
        <v>12</v>
      </c>
      <c r="E19" t="s">
        <v>2208</v>
      </c>
      <c r="F19">
        <v>22</v>
      </c>
      <c r="G19" t="s">
        <v>15</v>
      </c>
      <c r="H19" t="s">
        <v>4</v>
      </c>
      <c r="I19" t="s">
        <v>52</v>
      </c>
      <c r="J19">
        <v>110</v>
      </c>
      <c r="K19" t="s">
        <v>16511</v>
      </c>
      <c r="L19">
        <v>150</v>
      </c>
      <c r="M19">
        <v>150</v>
      </c>
    </row>
    <row r="20" spans="1:13" x14ac:dyDescent="0.25">
      <c r="A20" t="s">
        <v>2209</v>
      </c>
      <c r="B20" t="s">
        <v>13542</v>
      </c>
      <c r="C20">
        <v>3</v>
      </c>
      <c r="D20" t="s">
        <v>19</v>
      </c>
      <c r="E20" t="s">
        <v>2198</v>
      </c>
      <c r="F20">
        <v>6.5</v>
      </c>
      <c r="G20" t="s">
        <v>15</v>
      </c>
      <c r="H20" t="s">
        <v>4</v>
      </c>
      <c r="I20">
        <v>0</v>
      </c>
      <c r="J20">
        <v>110</v>
      </c>
      <c r="K20" t="s">
        <v>16512</v>
      </c>
      <c r="L20">
        <v>120</v>
      </c>
      <c r="M20">
        <v>0</v>
      </c>
    </row>
    <row r="21" spans="1:13" x14ac:dyDescent="0.25">
      <c r="A21" t="s">
        <v>113</v>
      </c>
      <c r="B21" t="s">
        <v>13543</v>
      </c>
      <c r="C21">
        <v>7</v>
      </c>
      <c r="D21" t="s">
        <v>19</v>
      </c>
      <c r="E21" t="s">
        <v>2210</v>
      </c>
      <c r="F21">
        <v>8</v>
      </c>
      <c r="G21" t="s">
        <v>13</v>
      </c>
      <c r="H21" t="s">
        <v>3</v>
      </c>
      <c r="I21" t="s">
        <v>2168</v>
      </c>
      <c r="J21">
        <v>120</v>
      </c>
      <c r="K21" t="s">
        <v>16508</v>
      </c>
      <c r="L21">
        <v>140</v>
      </c>
      <c r="M21">
        <v>100</v>
      </c>
    </row>
    <row r="22" spans="1:13" x14ac:dyDescent="0.25">
      <c r="A22" t="s">
        <v>2211</v>
      </c>
      <c r="B22" t="s">
        <v>13544</v>
      </c>
      <c r="C22">
        <v>8</v>
      </c>
      <c r="D22" t="s">
        <v>12</v>
      </c>
      <c r="E22" t="s">
        <v>2202</v>
      </c>
      <c r="F22">
        <v>36</v>
      </c>
      <c r="G22" t="s">
        <v>13</v>
      </c>
      <c r="H22" t="s">
        <v>7</v>
      </c>
      <c r="I22" t="s">
        <v>359</v>
      </c>
      <c r="J22">
        <v>100</v>
      </c>
      <c r="K22" t="s">
        <v>16509</v>
      </c>
      <c r="L22">
        <v>175</v>
      </c>
      <c r="M22">
        <v>150</v>
      </c>
    </row>
    <row r="23" spans="1:13" x14ac:dyDescent="0.25">
      <c r="A23" t="s">
        <v>2212</v>
      </c>
      <c r="B23" t="s">
        <v>13545</v>
      </c>
      <c r="C23">
        <v>5</v>
      </c>
      <c r="D23" t="s">
        <v>19</v>
      </c>
      <c r="E23" t="s">
        <v>2182</v>
      </c>
      <c r="F23">
        <v>6.5</v>
      </c>
      <c r="G23" t="s">
        <v>15</v>
      </c>
      <c r="H23" t="s">
        <v>7</v>
      </c>
      <c r="I23" t="s">
        <v>55</v>
      </c>
      <c r="J23">
        <v>100</v>
      </c>
      <c r="K23" t="s">
        <v>16512</v>
      </c>
      <c r="L23">
        <v>120</v>
      </c>
      <c r="M23">
        <v>100</v>
      </c>
    </row>
    <row r="24" spans="1:13" x14ac:dyDescent="0.25">
      <c r="A24" t="s">
        <v>2213</v>
      </c>
      <c r="B24" t="s">
        <v>13546</v>
      </c>
      <c r="C24">
        <v>6</v>
      </c>
      <c r="D24" t="s">
        <v>12</v>
      </c>
      <c r="E24" t="s">
        <v>2214</v>
      </c>
      <c r="F24">
        <v>35</v>
      </c>
      <c r="G24" t="s">
        <v>13</v>
      </c>
      <c r="H24" t="s">
        <v>3</v>
      </c>
      <c r="I24" t="s">
        <v>1093</v>
      </c>
      <c r="J24">
        <v>120</v>
      </c>
      <c r="K24" t="s">
        <v>16509</v>
      </c>
      <c r="L24">
        <v>175</v>
      </c>
      <c r="M24">
        <v>100</v>
      </c>
    </row>
    <row r="25" spans="1:13" x14ac:dyDescent="0.25">
      <c r="A25" t="s">
        <v>2215</v>
      </c>
      <c r="B25" t="s">
        <v>5578</v>
      </c>
      <c r="C25">
        <v>8</v>
      </c>
      <c r="D25" t="s">
        <v>12</v>
      </c>
      <c r="E25" t="s">
        <v>2217</v>
      </c>
      <c r="F25">
        <v>14</v>
      </c>
      <c r="G25" t="s">
        <v>15</v>
      </c>
      <c r="H25" t="s">
        <v>6</v>
      </c>
      <c r="I25" t="s">
        <v>32</v>
      </c>
      <c r="J25">
        <v>135</v>
      </c>
      <c r="K25" t="s">
        <v>16511</v>
      </c>
      <c r="L25">
        <v>150</v>
      </c>
      <c r="M25">
        <v>150</v>
      </c>
    </row>
    <row r="26" spans="1:13" x14ac:dyDescent="0.25">
      <c r="A26" t="s">
        <v>2218</v>
      </c>
      <c r="B26" t="s">
        <v>13547</v>
      </c>
      <c r="C26">
        <v>11</v>
      </c>
      <c r="D26" t="s">
        <v>12</v>
      </c>
      <c r="E26" t="s">
        <v>2219</v>
      </c>
      <c r="F26">
        <v>42</v>
      </c>
      <c r="G26" t="s">
        <v>13</v>
      </c>
      <c r="H26" t="s">
        <v>6</v>
      </c>
      <c r="I26" t="s">
        <v>1003</v>
      </c>
      <c r="J26">
        <v>135</v>
      </c>
      <c r="K26" t="s">
        <v>16509</v>
      </c>
      <c r="L26">
        <v>175</v>
      </c>
      <c r="M26">
        <v>150</v>
      </c>
    </row>
    <row r="27" spans="1:13" x14ac:dyDescent="0.25">
      <c r="A27" t="s">
        <v>2220</v>
      </c>
      <c r="B27" t="s">
        <v>13548</v>
      </c>
      <c r="C27">
        <v>6</v>
      </c>
      <c r="D27" t="s">
        <v>12</v>
      </c>
      <c r="E27" t="s">
        <v>2190</v>
      </c>
      <c r="F27">
        <v>22</v>
      </c>
      <c r="G27" t="s">
        <v>15</v>
      </c>
      <c r="H27" t="s">
        <v>6</v>
      </c>
      <c r="I27" t="s">
        <v>32</v>
      </c>
      <c r="J27">
        <v>135</v>
      </c>
      <c r="K27" t="s">
        <v>16511</v>
      </c>
      <c r="L27">
        <v>150</v>
      </c>
      <c r="M27">
        <v>100</v>
      </c>
    </row>
    <row r="28" spans="1:13" x14ac:dyDescent="0.25">
      <c r="A28" t="s">
        <v>2221</v>
      </c>
      <c r="B28" t="s">
        <v>2222</v>
      </c>
      <c r="C28">
        <v>15</v>
      </c>
      <c r="D28" t="s">
        <v>12</v>
      </c>
      <c r="E28" t="s">
        <v>2223</v>
      </c>
      <c r="F28">
        <v>22</v>
      </c>
      <c r="G28" t="s">
        <v>15</v>
      </c>
      <c r="H28" t="s">
        <v>5</v>
      </c>
      <c r="I28" t="s">
        <v>359</v>
      </c>
      <c r="J28">
        <v>140</v>
      </c>
      <c r="K28" t="s">
        <v>16511</v>
      </c>
      <c r="L28">
        <v>150</v>
      </c>
      <c r="M28">
        <v>200</v>
      </c>
    </row>
    <row r="29" spans="1:13" x14ac:dyDescent="0.25">
      <c r="A29" t="s">
        <v>2224</v>
      </c>
      <c r="B29" t="s">
        <v>13549</v>
      </c>
      <c r="C29">
        <v>3</v>
      </c>
      <c r="D29" t="s">
        <v>19</v>
      </c>
      <c r="E29" t="s">
        <v>2219</v>
      </c>
      <c r="F29">
        <v>2</v>
      </c>
      <c r="G29" t="s">
        <v>17</v>
      </c>
      <c r="H29" t="s">
        <v>5</v>
      </c>
      <c r="I29" t="s">
        <v>32</v>
      </c>
      <c r="J29">
        <v>140</v>
      </c>
      <c r="K29" t="s">
        <v>16507</v>
      </c>
      <c r="L29">
        <v>100</v>
      </c>
      <c r="M29">
        <v>0</v>
      </c>
    </row>
    <row r="30" spans="1:13" x14ac:dyDescent="0.25">
      <c r="A30" t="s">
        <v>2225</v>
      </c>
      <c r="B30" t="s">
        <v>13550</v>
      </c>
      <c r="C30">
        <v>2</v>
      </c>
      <c r="D30" t="s">
        <v>12</v>
      </c>
      <c r="E30" t="s">
        <v>2226</v>
      </c>
      <c r="F30">
        <v>37</v>
      </c>
      <c r="G30" t="s">
        <v>13</v>
      </c>
      <c r="H30" t="s">
        <v>6</v>
      </c>
      <c r="I30" t="s">
        <v>32</v>
      </c>
      <c r="J30">
        <v>135</v>
      </c>
      <c r="K30" t="s">
        <v>16509</v>
      </c>
      <c r="L30">
        <v>175</v>
      </c>
      <c r="M30">
        <v>0</v>
      </c>
    </row>
    <row r="31" spans="1:13" x14ac:dyDescent="0.25">
      <c r="A31" t="s">
        <v>2227</v>
      </c>
      <c r="B31" t="s">
        <v>4728</v>
      </c>
      <c r="C31">
        <v>5</v>
      </c>
      <c r="D31" t="s">
        <v>19</v>
      </c>
      <c r="E31" t="s">
        <v>2177</v>
      </c>
      <c r="F31">
        <v>9</v>
      </c>
      <c r="G31" t="s">
        <v>13</v>
      </c>
      <c r="H31" t="s">
        <v>3</v>
      </c>
      <c r="I31" t="s">
        <v>32</v>
      </c>
      <c r="J31">
        <v>120</v>
      </c>
      <c r="K31" t="s">
        <v>16508</v>
      </c>
      <c r="L31">
        <v>140</v>
      </c>
      <c r="M31">
        <v>100</v>
      </c>
    </row>
    <row r="32" spans="1:13" x14ac:dyDescent="0.25">
      <c r="A32" t="s">
        <v>2229</v>
      </c>
      <c r="B32" t="s">
        <v>13551</v>
      </c>
      <c r="C32">
        <v>6</v>
      </c>
      <c r="D32" t="s">
        <v>12</v>
      </c>
      <c r="E32" t="s">
        <v>2217</v>
      </c>
      <c r="F32">
        <v>43</v>
      </c>
      <c r="G32" t="s">
        <v>13</v>
      </c>
      <c r="H32" t="s">
        <v>4</v>
      </c>
      <c r="I32" t="s">
        <v>1003</v>
      </c>
      <c r="J32">
        <v>110</v>
      </c>
      <c r="K32" t="s">
        <v>16509</v>
      </c>
      <c r="L32">
        <v>175</v>
      </c>
      <c r="M32">
        <v>100</v>
      </c>
    </row>
    <row r="33" spans="1:13" x14ac:dyDescent="0.25">
      <c r="A33" t="s">
        <v>2036</v>
      </c>
      <c r="B33" t="s">
        <v>3580</v>
      </c>
      <c r="C33">
        <v>7</v>
      </c>
      <c r="D33" t="s">
        <v>12</v>
      </c>
      <c r="E33" t="s">
        <v>2231</v>
      </c>
      <c r="F33">
        <v>29</v>
      </c>
      <c r="G33" t="s">
        <v>15</v>
      </c>
      <c r="H33" t="s">
        <v>5</v>
      </c>
      <c r="I33" t="s">
        <v>32</v>
      </c>
      <c r="J33">
        <v>140</v>
      </c>
      <c r="K33" t="s">
        <v>16511</v>
      </c>
      <c r="L33">
        <v>150</v>
      </c>
      <c r="M33">
        <v>100</v>
      </c>
    </row>
    <row r="34" spans="1:13" x14ac:dyDescent="0.25">
      <c r="A34" t="s">
        <v>2232</v>
      </c>
      <c r="B34" t="s">
        <v>13552</v>
      </c>
      <c r="C34">
        <v>6</v>
      </c>
      <c r="D34" t="s">
        <v>12</v>
      </c>
      <c r="E34" t="s">
        <v>2233</v>
      </c>
      <c r="F34">
        <v>28</v>
      </c>
      <c r="G34" t="s">
        <v>15</v>
      </c>
      <c r="H34" t="s">
        <v>3</v>
      </c>
      <c r="I34" t="s">
        <v>32</v>
      </c>
      <c r="J34">
        <v>120</v>
      </c>
      <c r="K34" t="s">
        <v>16511</v>
      </c>
      <c r="L34">
        <v>150</v>
      </c>
      <c r="M34">
        <v>100</v>
      </c>
    </row>
    <row r="35" spans="1:13" x14ac:dyDescent="0.25">
      <c r="A35" t="s">
        <v>815</v>
      </c>
      <c r="B35" t="s">
        <v>13553</v>
      </c>
      <c r="C35">
        <v>4</v>
      </c>
      <c r="D35" t="s">
        <v>19</v>
      </c>
      <c r="E35" t="s">
        <v>2234</v>
      </c>
      <c r="F35">
        <v>2</v>
      </c>
      <c r="G35" t="s">
        <v>17</v>
      </c>
      <c r="H35" t="s">
        <v>6</v>
      </c>
      <c r="I35" t="s">
        <v>32</v>
      </c>
      <c r="J35">
        <v>135</v>
      </c>
      <c r="K35" t="s">
        <v>16507</v>
      </c>
      <c r="L35">
        <v>100</v>
      </c>
      <c r="M35">
        <v>0</v>
      </c>
    </row>
    <row r="36" spans="1:13" x14ac:dyDescent="0.25">
      <c r="A36" t="s">
        <v>2235</v>
      </c>
      <c r="B36" t="s">
        <v>13554</v>
      </c>
      <c r="C36">
        <v>8</v>
      </c>
      <c r="D36" t="s">
        <v>19</v>
      </c>
      <c r="E36" t="s">
        <v>2210</v>
      </c>
      <c r="F36">
        <v>9</v>
      </c>
      <c r="G36" t="s">
        <v>13</v>
      </c>
      <c r="H36" t="s">
        <v>6</v>
      </c>
      <c r="I36">
        <v>0</v>
      </c>
      <c r="J36">
        <v>135</v>
      </c>
      <c r="K36" t="s">
        <v>16508</v>
      </c>
      <c r="L36">
        <v>140</v>
      </c>
      <c r="M36">
        <v>150</v>
      </c>
    </row>
    <row r="37" spans="1:13" x14ac:dyDescent="0.25">
      <c r="A37" t="s">
        <v>1161</v>
      </c>
      <c r="B37" t="s">
        <v>4753</v>
      </c>
      <c r="C37">
        <v>5</v>
      </c>
      <c r="D37" t="s">
        <v>12</v>
      </c>
      <c r="E37" t="s">
        <v>2182</v>
      </c>
      <c r="F37">
        <v>12</v>
      </c>
      <c r="G37" t="s">
        <v>15</v>
      </c>
      <c r="H37" t="s">
        <v>7</v>
      </c>
      <c r="I37" t="s">
        <v>55</v>
      </c>
      <c r="J37">
        <v>100</v>
      </c>
      <c r="K37" t="s">
        <v>16511</v>
      </c>
      <c r="L37">
        <v>150</v>
      </c>
      <c r="M37">
        <v>100</v>
      </c>
    </row>
    <row r="38" spans="1:13" x14ac:dyDescent="0.25">
      <c r="A38" t="s">
        <v>2237</v>
      </c>
      <c r="B38" t="s">
        <v>13555</v>
      </c>
      <c r="C38">
        <v>7</v>
      </c>
      <c r="D38" t="s">
        <v>12</v>
      </c>
      <c r="E38" t="s">
        <v>2207</v>
      </c>
      <c r="F38">
        <v>8</v>
      </c>
      <c r="G38" t="s">
        <v>17</v>
      </c>
      <c r="H38" t="s">
        <v>5</v>
      </c>
      <c r="I38">
        <v>0</v>
      </c>
      <c r="J38">
        <v>140</v>
      </c>
      <c r="K38" t="s">
        <v>16510</v>
      </c>
      <c r="L38">
        <v>125</v>
      </c>
      <c r="M38">
        <v>100</v>
      </c>
    </row>
    <row r="39" spans="1:13" x14ac:dyDescent="0.25">
      <c r="A39" t="s">
        <v>2238</v>
      </c>
      <c r="B39" t="s">
        <v>13556</v>
      </c>
      <c r="C39">
        <v>4</v>
      </c>
      <c r="D39" t="s">
        <v>12</v>
      </c>
      <c r="E39" t="s">
        <v>2180</v>
      </c>
      <c r="F39">
        <v>23</v>
      </c>
      <c r="G39" t="s">
        <v>15</v>
      </c>
      <c r="H39" t="s">
        <v>7</v>
      </c>
      <c r="I39">
        <v>0</v>
      </c>
      <c r="J39">
        <v>100</v>
      </c>
      <c r="K39" t="s">
        <v>16511</v>
      </c>
      <c r="L39">
        <v>150</v>
      </c>
      <c r="M39">
        <v>0</v>
      </c>
    </row>
    <row r="40" spans="1:13" x14ac:dyDescent="0.25">
      <c r="A40" t="s">
        <v>2239</v>
      </c>
      <c r="B40" t="s">
        <v>13557</v>
      </c>
      <c r="C40">
        <v>5</v>
      </c>
      <c r="D40" t="s">
        <v>12</v>
      </c>
      <c r="E40" t="s">
        <v>2217</v>
      </c>
      <c r="F40">
        <v>9</v>
      </c>
      <c r="G40" t="s">
        <v>17</v>
      </c>
      <c r="H40" t="s">
        <v>6</v>
      </c>
      <c r="I40" t="s">
        <v>1096</v>
      </c>
      <c r="J40">
        <v>135</v>
      </c>
      <c r="K40" t="s">
        <v>16510</v>
      </c>
      <c r="L40">
        <v>125</v>
      </c>
      <c r="M40">
        <v>100</v>
      </c>
    </row>
    <row r="41" spans="1:13" x14ac:dyDescent="0.25">
      <c r="A41" t="s">
        <v>601</v>
      </c>
      <c r="B41" t="s">
        <v>13558</v>
      </c>
      <c r="C41">
        <v>6</v>
      </c>
      <c r="D41" t="s">
        <v>19</v>
      </c>
      <c r="E41" t="s">
        <v>2200</v>
      </c>
      <c r="F41">
        <v>3</v>
      </c>
      <c r="G41" t="s">
        <v>17</v>
      </c>
      <c r="H41" t="s">
        <v>6</v>
      </c>
      <c r="I41" t="s">
        <v>52</v>
      </c>
      <c r="J41">
        <v>135</v>
      </c>
      <c r="K41" t="s">
        <v>16507</v>
      </c>
      <c r="L41">
        <v>100</v>
      </c>
      <c r="M41">
        <v>100</v>
      </c>
    </row>
    <row r="42" spans="1:13" x14ac:dyDescent="0.25">
      <c r="A42" t="s">
        <v>2240</v>
      </c>
      <c r="B42" t="s">
        <v>13559</v>
      </c>
      <c r="C42">
        <v>5</v>
      </c>
      <c r="D42" t="s">
        <v>12</v>
      </c>
      <c r="E42" t="s">
        <v>2217</v>
      </c>
      <c r="F42">
        <v>33</v>
      </c>
      <c r="G42" t="s">
        <v>13</v>
      </c>
      <c r="H42" t="s">
        <v>3</v>
      </c>
      <c r="I42">
        <v>0</v>
      </c>
      <c r="J42">
        <v>120</v>
      </c>
      <c r="K42" t="s">
        <v>16509</v>
      </c>
      <c r="L42">
        <v>175</v>
      </c>
      <c r="M42">
        <v>100</v>
      </c>
    </row>
    <row r="43" spans="1:13" x14ac:dyDescent="0.25">
      <c r="A43" t="s">
        <v>944</v>
      </c>
      <c r="B43" t="s">
        <v>13560</v>
      </c>
      <c r="C43">
        <v>4</v>
      </c>
      <c r="D43" t="s">
        <v>12</v>
      </c>
      <c r="E43" t="s">
        <v>2241</v>
      </c>
      <c r="F43">
        <v>25</v>
      </c>
      <c r="G43" t="s">
        <v>15</v>
      </c>
      <c r="H43" t="s">
        <v>4</v>
      </c>
      <c r="I43" t="s">
        <v>359</v>
      </c>
      <c r="J43">
        <v>110</v>
      </c>
      <c r="K43" t="s">
        <v>16511</v>
      </c>
      <c r="L43">
        <v>150</v>
      </c>
      <c r="M43">
        <v>0</v>
      </c>
    </row>
    <row r="44" spans="1:13" x14ac:dyDescent="0.25">
      <c r="A44" t="s">
        <v>2242</v>
      </c>
      <c r="B44" t="s">
        <v>2243</v>
      </c>
      <c r="C44">
        <v>12</v>
      </c>
      <c r="D44" t="s">
        <v>12</v>
      </c>
      <c r="E44" t="s">
        <v>2244</v>
      </c>
      <c r="F44">
        <v>7</v>
      </c>
      <c r="G44" t="s">
        <v>17</v>
      </c>
      <c r="H44" t="s">
        <v>6</v>
      </c>
      <c r="I44">
        <v>0</v>
      </c>
      <c r="J44">
        <v>135</v>
      </c>
      <c r="K44" t="s">
        <v>16510</v>
      </c>
      <c r="L44">
        <v>125</v>
      </c>
      <c r="M44">
        <v>150</v>
      </c>
    </row>
    <row r="45" spans="1:13" x14ac:dyDescent="0.25">
      <c r="A45" t="s">
        <v>2245</v>
      </c>
      <c r="B45" t="s">
        <v>10956</v>
      </c>
      <c r="C45">
        <v>9</v>
      </c>
      <c r="D45" t="s">
        <v>12</v>
      </c>
      <c r="E45" t="s">
        <v>2247</v>
      </c>
      <c r="F45">
        <v>37</v>
      </c>
      <c r="G45" t="s">
        <v>13</v>
      </c>
      <c r="H45" t="s">
        <v>7</v>
      </c>
      <c r="I45" t="s">
        <v>359</v>
      </c>
      <c r="J45">
        <v>100</v>
      </c>
      <c r="K45" t="s">
        <v>16509</v>
      </c>
      <c r="L45">
        <v>175</v>
      </c>
      <c r="M45">
        <v>150</v>
      </c>
    </row>
    <row r="46" spans="1:13" x14ac:dyDescent="0.25">
      <c r="A46" t="s">
        <v>2248</v>
      </c>
      <c r="B46" t="s">
        <v>13561</v>
      </c>
      <c r="C46">
        <v>10</v>
      </c>
      <c r="D46" t="s">
        <v>19</v>
      </c>
      <c r="E46" t="s">
        <v>2174</v>
      </c>
      <c r="F46">
        <v>8.5</v>
      </c>
      <c r="G46" t="s">
        <v>13</v>
      </c>
      <c r="H46" t="s">
        <v>6</v>
      </c>
      <c r="I46" t="s">
        <v>32</v>
      </c>
      <c r="J46">
        <v>135</v>
      </c>
      <c r="K46" t="s">
        <v>16508</v>
      </c>
      <c r="L46">
        <v>140</v>
      </c>
      <c r="M46">
        <v>150</v>
      </c>
    </row>
    <row r="47" spans="1:13" x14ac:dyDescent="0.25">
      <c r="A47" t="s">
        <v>2076</v>
      </c>
      <c r="B47" t="s">
        <v>2744</v>
      </c>
      <c r="C47">
        <v>9</v>
      </c>
      <c r="D47" t="s">
        <v>19</v>
      </c>
      <c r="E47" t="s">
        <v>2234</v>
      </c>
      <c r="F47">
        <v>2</v>
      </c>
      <c r="G47" t="s">
        <v>17</v>
      </c>
      <c r="H47" t="s">
        <v>4</v>
      </c>
      <c r="I47">
        <v>0</v>
      </c>
      <c r="J47">
        <v>110</v>
      </c>
      <c r="K47" t="s">
        <v>16507</v>
      </c>
      <c r="L47">
        <v>100</v>
      </c>
      <c r="M47">
        <v>150</v>
      </c>
    </row>
    <row r="48" spans="1:13" x14ac:dyDescent="0.25">
      <c r="A48" t="s">
        <v>1917</v>
      </c>
      <c r="B48" t="s">
        <v>13562</v>
      </c>
      <c r="C48">
        <v>6</v>
      </c>
      <c r="D48" t="s">
        <v>12</v>
      </c>
      <c r="E48" t="s">
        <v>2233</v>
      </c>
      <c r="F48">
        <v>6</v>
      </c>
      <c r="G48" t="s">
        <v>17</v>
      </c>
      <c r="H48" t="s">
        <v>3</v>
      </c>
      <c r="I48">
        <v>0</v>
      </c>
      <c r="J48">
        <v>120</v>
      </c>
      <c r="K48" t="s">
        <v>16510</v>
      </c>
      <c r="L48">
        <v>125</v>
      </c>
      <c r="M48">
        <v>100</v>
      </c>
    </row>
    <row r="49" spans="1:13" x14ac:dyDescent="0.25">
      <c r="A49" t="s">
        <v>347</v>
      </c>
      <c r="B49" t="s">
        <v>9188</v>
      </c>
      <c r="C49">
        <v>11</v>
      </c>
      <c r="D49" t="s">
        <v>12</v>
      </c>
      <c r="E49" t="s">
        <v>2202</v>
      </c>
      <c r="F49">
        <v>3</v>
      </c>
      <c r="G49" t="s">
        <v>17</v>
      </c>
      <c r="H49" t="s">
        <v>3</v>
      </c>
      <c r="I49" t="s">
        <v>52</v>
      </c>
      <c r="J49">
        <v>120</v>
      </c>
      <c r="K49" t="s">
        <v>16510</v>
      </c>
      <c r="L49">
        <v>125</v>
      </c>
      <c r="M49">
        <v>150</v>
      </c>
    </row>
    <row r="50" spans="1:13" x14ac:dyDescent="0.25">
      <c r="A50" t="s">
        <v>2251</v>
      </c>
      <c r="B50" t="s">
        <v>13563</v>
      </c>
      <c r="C50">
        <v>2</v>
      </c>
      <c r="D50" t="s">
        <v>19</v>
      </c>
      <c r="E50" t="s">
        <v>2252</v>
      </c>
      <c r="F50">
        <v>3</v>
      </c>
      <c r="G50" t="s">
        <v>17</v>
      </c>
      <c r="H50" t="s">
        <v>6</v>
      </c>
      <c r="I50" t="s">
        <v>359</v>
      </c>
      <c r="J50">
        <v>135</v>
      </c>
      <c r="K50" t="s">
        <v>16507</v>
      </c>
      <c r="L50">
        <v>100</v>
      </c>
      <c r="M50">
        <v>0</v>
      </c>
    </row>
    <row r="51" spans="1:13" x14ac:dyDescent="0.25">
      <c r="A51" t="s">
        <v>2253</v>
      </c>
      <c r="B51" t="s">
        <v>7860</v>
      </c>
      <c r="C51">
        <v>6</v>
      </c>
      <c r="D51" t="s">
        <v>19</v>
      </c>
      <c r="E51" t="s">
        <v>2252</v>
      </c>
      <c r="F51">
        <v>2</v>
      </c>
      <c r="G51" t="s">
        <v>17</v>
      </c>
      <c r="H51" t="s">
        <v>6</v>
      </c>
      <c r="I51" t="s">
        <v>1093</v>
      </c>
      <c r="J51">
        <v>135</v>
      </c>
      <c r="K51" t="s">
        <v>16507</v>
      </c>
      <c r="L51">
        <v>100</v>
      </c>
      <c r="M51">
        <v>100</v>
      </c>
    </row>
    <row r="52" spans="1:13" x14ac:dyDescent="0.25">
      <c r="A52" t="s">
        <v>472</v>
      </c>
      <c r="B52" t="s">
        <v>13564</v>
      </c>
      <c r="C52">
        <v>18</v>
      </c>
      <c r="D52" t="s">
        <v>12</v>
      </c>
      <c r="E52" t="s">
        <v>2255</v>
      </c>
      <c r="F52">
        <v>11</v>
      </c>
      <c r="G52" t="s">
        <v>15</v>
      </c>
      <c r="H52" t="s">
        <v>3</v>
      </c>
      <c r="I52" t="s">
        <v>359</v>
      </c>
      <c r="J52">
        <v>120</v>
      </c>
      <c r="K52" t="s">
        <v>16511</v>
      </c>
      <c r="L52">
        <v>150</v>
      </c>
      <c r="M52">
        <v>300</v>
      </c>
    </row>
    <row r="53" spans="1:13" x14ac:dyDescent="0.25">
      <c r="A53" t="s">
        <v>2256</v>
      </c>
      <c r="B53" t="s">
        <v>13565</v>
      </c>
      <c r="C53">
        <v>6</v>
      </c>
      <c r="D53" t="s">
        <v>19</v>
      </c>
      <c r="E53" t="s">
        <v>2210</v>
      </c>
      <c r="F53">
        <v>8</v>
      </c>
      <c r="G53" t="s">
        <v>13</v>
      </c>
      <c r="H53" t="s">
        <v>5</v>
      </c>
      <c r="I53" t="s">
        <v>1003</v>
      </c>
      <c r="J53">
        <v>140</v>
      </c>
      <c r="K53" t="s">
        <v>16508</v>
      </c>
      <c r="L53">
        <v>140</v>
      </c>
      <c r="M53">
        <v>100</v>
      </c>
    </row>
    <row r="54" spans="1:13" x14ac:dyDescent="0.25">
      <c r="A54" t="s">
        <v>2257</v>
      </c>
      <c r="B54" t="s">
        <v>13566</v>
      </c>
      <c r="C54">
        <v>4</v>
      </c>
      <c r="D54" t="s">
        <v>19</v>
      </c>
      <c r="E54" t="s">
        <v>2252</v>
      </c>
      <c r="F54">
        <v>9</v>
      </c>
      <c r="G54" t="s">
        <v>13</v>
      </c>
      <c r="H54" t="s">
        <v>4</v>
      </c>
      <c r="I54" t="s">
        <v>1096</v>
      </c>
      <c r="J54">
        <v>110</v>
      </c>
      <c r="K54" t="s">
        <v>16508</v>
      </c>
      <c r="L54">
        <v>140</v>
      </c>
      <c r="M54">
        <v>0</v>
      </c>
    </row>
    <row r="55" spans="1:13" x14ac:dyDescent="0.25">
      <c r="A55" t="s">
        <v>2258</v>
      </c>
      <c r="B55" t="s">
        <v>9215</v>
      </c>
      <c r="C55">
        <v>3</v>
      </c>
      <c r="D55" t="s">
        <v>19</v>
      </c>
      <c r="E55" t="s">
        <v>2207</v>
      </c>
      <c r="F55">
        <v>6.5</v>
      </c>
      <c r="G55" t="s">
        <v>15</v>
      </c>
      <c r="H55" t="s">
        <v>6</v>
      </c>
      <c r="I55">
        <v>0</v>
      </c>
      <c r="J55">
        <v>135</v>
      </c>
      <c r="K55" t="s">
        <v>16512</v>
      </c>
      <c r="L55">
        <v>120</v>
      </c>
      <c r="M55">
        <v>0</v>
      </c>
    </row>
    <row r="56" spans="1:13" x14ac:dyDescent="0.25">
      <c r="A56" t="s">
        <v>2260</v>
      </c>
      <c r="B56" t="s">
        <v>13567</v>
      </c>
      <c r="C56">
        <v>4</v>
      </c>
      <c r="D56" t="s">
        <v>12</v>
      </c>
      <c r="E56" t="s">
        <v>2202</v>
      </c>
      <c r="F56">
        <v>9</v>
      </c>
      <c r="G56" t="s">
        <v>17</v>
      </c>
      <c r="H56" t="s">
        <v>4</v>
      </c>
      <c r="I56" t="s">
        <v>359</v>
      </c>
      <c r="J56">
        <v>110</v>
      </c>
      <c r="K56" t="s">
        <v>16510</v>
      </c>
      <c r="L56">
        <v>125</v>
      </c>
      <c r="M56">
        <v>0</v>
      </c>
    </row>
    <row r="57" spans="1:13" x14ac:dyDescent="0.25">
      <c r="A57" t="s">
        <v>2261</v>
      </c>
      <c r="B57" t="s">
        <v>13568</v>
      </c>
      <c r="C57">
        <v>8</v>
      </c>
      <c r="D57" t="s">
        <v>19</v>
      </c>
      <c r="E57" t="s">
        <v>2198</v>
      </c>
      <c r="F57">
        <v>3</v>
      </c>
      <c r="G57" t="s">
        <v>17</v>
      </c>
      <c r="H57" t="s">
        <v>3</v>
      </c>
      <c r="I57" t="s">
        <v>359</v>
      </c>
      <c r="J57">
        <v>120</v>
      </c>
      <c r="K57" t="s">
        <v>16507</v>
      </c>
      <c r="L57">
        <v>100</v>
      </c>
      <c r="M57">
        <v>150</v>
      </c>
    </row>
    <row r="58" spans="1:13" x14ac:dyDescent="0.25">
      <c r="A58" t="s">
        <v>2262</v>
      </c>
      <c r="B58" t="s">
        <v>13569</v>
      </c>
      <c r="C58">
        <v>11</v>
      </c>
      <c r="D58" t="s">
        <v>12</v>
      </c>
      <c r="E58" t="s">
        <v>2263</v>
      </c>
      <c r="F58">
        <v>33</v>
      </c>
      <c r="G58" t="s">
        <v>13</v>
      </c>
      <c r="H58" t="s">
        <v>7</v>
      </c>
      <c r="I58" t="s">
        <v>359</v>
      </c>
      <c r="J58">
        <v>100</v>
      </c>
      <c r="K58" t="s">
        <v>16509</v>
      </c>
      <c r="L58">
        <v>175</v>
      </c>
      <c r="M58">
        <v>150</v>
      </c>
    </row>
    <row r="59" spans="1:13" x14ac:dyDescent="0.25">
      <c r="A59" t="s">
        <v>2264</v>
      </c>
      <c r="B59" t="s">
        <v>5404</v>
      </c>
      <c r="C59">
        <v>9</v>
      </c>
      <c r="D59" t="s">
        <v>19</v>
      </c>
      <c r="E59" t="s">
        <v>2266</v>
      </c>
      <c r="F59">
        <v>2</v>
      </c>
      <c r="G59" t="s">
        <v>17</v>
      </c>
      <c r="H59" t="s">
        <v>4</v>
      </c>
      <c r="I59" t="s">
        <v>32</v>
      </c>
      <c r="J59">
        <v>110</v>
      </c>
      <c r="K59" t="s">
        <v>16507</v>
      </c>
      <c r="L59">
        <v>100</v>
      </c>
      <c r="M59">
        <v>150</v>
      </c>
    </row>
    <row r="60" spans="1:13" x14ac:dyDescent="0.25">
      <c r="A60" t="s">
        <v>2267</v>
      </c>
      <c r="B60" t="s">
        <v>3582</v>
      </c>
      <c r="C60">
        <v>8</v>
      </c>
      <c r="D60" t="s">
        <v>19</v>
      </c>
      <c r="E60" t="s">
        <v>2234</v>
      </c>
      <c r="F60">
        <v>8</v>
      </c>
      <c r="G60" t="s">
        <v>13</v>
      </c>
      <c r="H60" t="s">
        <v>3</v>
      </c>
      <c r="I60" t="s">
        <v>359</v>
      </c>
      <c r="J60">
        <v>120</v>
      </c>
      <c r="K60" t="s">
        <v>16508</v>
      </c>
      <c r="L60">
        <v>140</v>
      </c>
      <c r="M60">
        <v>150</v>
      </c>
    </row>
    <row r="61" spans="1:13" x14ac:dyDescent="0.25">
      <c r="A61" t="s">
        <v>2269</v>
      </c>
      <c r="B61" t="s">
        <v>3262</v>
      </c>
      <c r="C61">
        <v>11</v>
      </c>
      <c r="D61" t="s">
        <v>12</v>
      </c>
      <c r="E61" t="s">
        <v>2244</v>
      </c>
      <c r="F61">
        <v>39</v>
      </c>
      <c r="G61" t="s">
        <v>13</v>
      </c>
      <c r="H61" t="s">
        <v>4</v>
      </c>
      <c r="I61" t="s">
        <v>55</v>
      </c>
      <c r="J61">
        <v>110</v>
      </c>
      <c r="K61" t="s">
        <v>16509</v>
      </c>
      <c r="L61">
        <v>175</v>
      </c>
      <c r="M61">
        <v>150</v>
      </c>
    </row>
    <row r="62" spans="1:13" x14ac:dyDescent="0.25">
      <c r="A62" t="s">
        <v>2271</v>
      </c>
      <c r="B62" t="s">
        <v>11717</v>
      </c>
      <c r="C62">
        <v>3</v>
      </c>
      <c r="D62" t="s">
        <v>19</v>
      </c>
      <c r="E62" t="s">
        <v>2273</v>
      </c>
      <c r="F62">
        <v>3</v>
      </c>
      <c r="G62" t="s">
        <v>17</v>
      </c>
      <c r="H62" t="s">
        <v>4</v>
      </c>
      <c r="I62" t="s">
        <v>1096</v>
      </c>
      <c r="J62">
        <v>110</v>
      </c>
      <c r="K62" t="s">
        <v>16507</v>
      </c>
      <c r="L62">
        <v>100</v>
      </c>
      <c r="M62">
        <v>0</v>
      </c>
    </row>
    <row r="63" spans="1:13" x14ac:dyDescent="0.25">
      <c r="A63" t="s">
        <v>2274</v>
      </c>
      <c r="B63" t="s">
        <v>4063</v>
      </c>
      <c r="C63">
        <v>8</v>
      </c>
      <c r="D63" t="s">
        <v>19</v>
      </c>
      <c r="E63" t="s">
        <v>2182</v>
      </c>
      <c r="F63">
        <v>6</v>
      </c>
      <c r="G63" t="s">
        <v>15</v>
      </c>
      <c r="H63" t="s">
        <v>6</v>
      </c>
      <c r="I63" t="s">
        <v>359</v>
      </c>
      <c r="J63">
        <v>135</v>
      </c>
      <c r="K63" t="s">
        <v>16512</v>
      </c>
      <c r="L63">
        <v>120</v>
      </c>
      <c r="M63">
        <v>150</v>
      </c>
    </row>
    <row r="64" spans="1:13" x14ac:dyDescent="0.25">
      <c r="A64" t="s">
        <v>2276</v>
      </c>
      <c r="B64" t="s">
        <v>3004</v>
      </c>
      <c r="C64">
        <v>2</v>
      </c>
      <c r="D64" t="s">
        <v>12</v>
      </c>
      <c r="E64" t="s">
        <v>2278</v>
      </c>
      <c r="F64">
        <v>9</v>
      </c>
      <c r="G64" t="s">
        <v>17</v>
      </c>
      <c r="H64" t="s">
        <v>5</v>
      </c>
      <c r="I64" t="s">
        <v>32</v>
      </c>
      <c r="J64">
        <v>140</v>
      </c>
      <c r="K64" t="s">
        <v>16510</v>
      </c>
      <c r="L64">
        <v>125</v>
      </c>
      <c r="M64">
        <v>0</v>
      </c>
    </row>
    <row r="65" spans="1:13" x14ac:dyDescent="0.25">
      <c r="A65" t="s">
        <v>1227</v>
      </c>
      <c r="B65" t="s">
        <v>13570</v>
      </c>
      <c r="C65">
        <v>10</v>
      </c>
      <c r="D65" t="s">
        <v>19</v>
      </c>
      <c r="E65" t="s">
        <v>2177</v>
      </c>
      <c r="F65">
        <v>3</v>
      </c>
      <c r="G65" t="s">
        <v>17</v>
      </c>
      <c r="H65" t="s">
        <v>7</v>
      </c>
      <c r="I65" t="s">
        <v>32</v>
      </c>
      <c r="J65">
        <v>100</v>
      </c>
      <c r="K65" t="s">
        <v>16507</v>
      </c>
      <c r="L65">
        <v>100</v>
      </c>
      <c r="M65">
        <v>150</v>
      </c>
    </row>
    <row r="66" spans="1:13" x14ac:dyDescent="0.25">
      <c r="A66" t="s">
        <v>2279</v>
      </c>
      <c r="B66" t="s">
        <v>13571</v>
      </c>
      <c r="C66">
        <v>5</v>
      </c>
      <c r="D66" t="s">
        <v>12</v>
      </c>
      <c r="E66" t="s">
        <v>2280</v>
      </c>
      <c r="F66">
        <v>39</v>
      </c>
      <c r="G66" t="s">
        <v>13</v>
      </c>
      <c r="H66" t="s">
        <v>7</v>
      </c>
      <c r="I66" t="s">
        <v>2168</v>
      </c>
      <c r="J66">
        <v>100</v>
      </c>
      <c r="K66" t="s">
        <v>16509</v>
      </c>
      <c r="L66">
        <v>175</v>
      </c>
      <c r="M66">
        <v>100</v>
      </c>
    </row>
    <row r="67" spans="1:13" x14ac:dyDescent="0.25">
      <c r="A67" t="s">
        <v>2281</v>
      </c>
      <c r="B67" t="s">
        <v>13572</v>
      </c>
      <c r="C67">
        <v>6</v>
      </c>
      <c r="D67" t="s">
        <v>12</v>
      </c>
      <c r="E67" t="s">
        <v>2191</v>
      </c>
      <c r="F67">
        <v>47</v>
      </c>
      <c r="G67" t="s">
        <v>13</v>
      </c>
      <c r="H67" t="s">
        <v>3</v>
      </c>
      <c r="I67" t="s">
        <v>359</v>
      </c>
      <c r="J67">
        <v>120</v>
      </c>
      <c r="K67" t="s">
        <v>16509</v>
      </c>
      <c r="L67">
        <v>175</v>
      </c>
      <c r="M67">
        <v>100</v>
      </c>
    </row>
    <row r="68" spans="1:13" x14ac:dyDescent="0.25">
      <c r="A68" t="s">
        <v>2282</v>
      </c>
      <c r="B68" t="s">
        <v>13573</v>
      </c>
      <c r="C68">
        <v>2</v>
      </c>
      <c r="D68" t="s">
        <v>19</v>
      </c>
      <c r="E68" t="s">
        <v>2234</v>
      </c>
      <c r="F68">
        <v>8</v>
      </c>
      <c r="G68" t="s">
        <v>13</v>
      </c>
      <c r="H68" t="s">
        <v>6</v>
      </c>
      <c r="I68" t="s">
        <v>2101</v>
      </c>
      <c r="J68">
        <v>135</v>
      </c>
      <c r="K68" t="s">
        <v>16508</v>
      </c>
      <c r="L68">
        <v>140</v>
      </c>
      <c r="M68">
        <v>0</v>
      </c>
    </row>
    <row r="69" spans="1:13" x14ac:dyDescent="0.25">
      <c r="A69" t="s">
        <v>2283</v>
      </c>
      <c r="B69" t="s">
        <v>13574</v>
      </c>
      <c r="C69">
        <v>5</v>
      </c>
      <c r="D69" t="s">
        <v>12</v>
      </c>
      <c r="E69" t="s">
        <v>2190</v>
      </c>
      <c r="F69">
        <v>36</v>
      </c>
      <c r="G69" t="s">
        <v>13</v>
      </c>
      <c r="H69" t="s">
        <v>6</v>
      </c>
      <c r="I69" t="s">
        <v>32</v>
      </c>
      <c r="J69">
        <v>135</v>
      </c>
      <c r="K69" t="s">
        <v>16509</v>
      </c>
      <c r="L69">
        <v>175</v>
      </c>
      <c r="M69">
        <v>100</v>
      </c>
    </row>
    <row r="70" spans="1:13" x14ac:dyDescent="0.25">
      <c r="A70" t="s">
        <v>2284</v>
      </c>
      <c r="B70" t="s">
        <v>13575</v>
      </c>
      <c r="C70">
        <v>10</v>
      </c>
      <c r="D70" t="s">
        <v>19</v>
      </c>
      <c r="E70" t="s">
        <v>2219</v>
      </c>
      <c r="F70">
        <v>8.5</v>
      </c>
      <c r="G70" t="s">
        <v>13</v>
      </c>
      <c r="H70" t="s">
        <v>3</v>
      </c>
      <c r="I70" t="s">
        <v>1096</v>
      </c>
      <c r="J70">
        <v>120</v>
      </c>
      <c r="K70" t="s">
        <v>16508</v>
      </c>
      <c r="L70">
        <v>140</v>
      </c>
      <c r="M70">
        <v>150</v>
      </c>
    </row>
    <row r="71" spans="1:13" x14ac:dyDescent="0.25">
      <c r="A71" t="s">
        <v>2285</v>
      </c>
      <c r="B71" t="s">
        <v>13576</v>
      </c>
      <c r="C71">
        <v>15</v>
      </c>
      <c r="D71" t="s">
        <v>19</v>
      </c>
      <c r="E71" t="s">
        <v>2226</v>
      </c>
      <c r="F71">
        <v>2</v>
      </c>
      <c r="G71" t="s">
        <v>17</v>
      </c>
      <c r="H71" t="s">
        <v>6</v>
      </c>
      <c r="I71" t="s">
        <v>456</v>
      </c>
      <c r="J71">
        <v>135</v>
      </c>
      <c r="K71" t="s">
        <v>16507</v>
      </c>
      <c r="L71">
        <v>100</v>
      </c>
      <c r="M71">
        <v>200</v>
      </c>
    </row>
    <row r="72" spans="1:13" x14ac:dyDescent="0.25">
      <c r="A72" t="s">
        <v>1038</v>
      </c>
      <c r="B72" t="s">
        <v>13577</v>
      </c>
      <c r="C72">
        <v>15</v>
      </c>
      <c r="D72" t="s">
        <v>12</v>
      </c>
      <c r="E72" t="s">
        <v>2217</v>
      </c>
      <c r="F72">
        <v>33</v>
      </c>
      <c r="G72" t="s">
        <v>13</v>
      </c>
      <c r="H72" t="s">
        <v>4</v>
      </c>
      <c r="I72" t="s">
        <v>52</v>
      </c>
      <c r="J72">
        <v>110</v>
      </c>
      <c r="K72" t="s">
        <v>16509</v>
      </c>
      <c r="L72">
        <v>175</v>
      </c>
      <c r="M72">
        <v>200</v>
      </c>
    </row>
    <row r="73" spans="1:13" x14ac:dyDescent="0.25">
      <c r="A73" t="s">
        <v>2286</v>
      </c>
      <c r="B73" t="s">
        <v>13578</v>
      </c>
      <c r="C73">
        <v>14</v>
      </c>
      <c r="D73" t="s">
        <v>12</v>
      </c>
      <c r="E73" t="s">
        <v>2191</v>
      </c>
      <c r="F73">
        <v>18</v>
      </c>
      <c r="G73" t="s">
        <v>15</v>
      </c>
      <c r="H73" t="s">
        <v>4</v>
      </c>
      <c r="I73" t="s">
        <v>32</v>
      </c>
      <c r="J73">
        <v>110</v>
      </c>
      <c r="K73" t="s">
        <v>16511</v>
      </c>
      <c r="L73">
        <v>150</v>
      </c>
      <c r="M73">
        <v>200</v>
      </c>
    </row>
    <row r="74" spans="1:13" x14ac:dyDescent="0.25">
      <c r="A74" t="s">
        <v>2287</v>
      </c>
      <c r="B74" t="s">
        <v>13579</v>
      </c>
      <c r="C74">
        <v>7</v>
      </c>
      <c r="D74" t="s">
        <v>19</v>
      </c>
      <c r="E74" t="s">
        <v>2174</v>
      </c>
      <c r="F74">
        <v>6.5</v>
      </c>
      <c r="G74" t="s">
        <v>15</v>
      </c>
      <c r="H74" t="s">
        <v>4</v>
      </c>
      <c r="I74" t="s">
        <v>52</v>
      </c>
      <c r="J74">
        <v>110</v>
      </c>
      <c r="K74" t="s">
        <v>16512</v>
      </c>
      <c r="L74">
        <v>120</v>
      </c>
      <c r="M74">
        <v>100</v>
      </c>
    </row>
    <row r="75" spans="1:13" x14ac:dyDescent="0.25">
      <c r="A75" t="s">
        <v>2044</v>
      </c>
      <c r="B75" t="s">
        <v>13580</v>
      </c>
      <c r="C75">
        <v>9</v>
      </c>
      <c r="D75" t="s">
        <v>19</v>
      </c>
      <c r="E75" t="s">
        <v>2288</v>
      </c>
      <c r="F75">
        <v>8</v>
      </c>
      <c r="G75" t="s">
        <v>13</v>
      </c>
      <c r="H75" t="s">
        <v>5</v>
      </c>
      <c r="I75">
        <v>0</v>
      </c>
      <c r="J75">
        <v>140</v>
      </c>
      <c r="K75" t="s">
        <v>16508</v>
      </c>
      <c r="L75">
        <v>140</v>
      </c>
      <c r="M75">
        <v>150</v>
      </c>
    </row>
    <row r="76" spans="1:13" x14ac:dyDescent="0.25">
      <c r="A76" t="s">
        <v>2289</v>
      </c>
      <c r="B76" t="s">
        <v>2290</v>
      </c>
      <c r="C76">
        <v>4</v>
      </c>
      <c r="D76" t="s">
        <v>19</v>
      </c>
      <c r="E76" t="s">
        <v>2291</v>
      </c>
      <c r="F76">
        <v>10</v>
      </c>
      <c r="G76" t="s">
        <v>13</v>
      </c>
      <c r="H76" t="s">
        <v>7</v>
      </c>
      <c r="I76">
        <v>0</v>
      </c>
      <c r="J76">
        <v>100</v>
      </c>
      <c r="K76" t="s">
        <v>16508</v>
      </c>
      <c r="L76">
        <v>140</v>
      </c>
      <c r="M76">
        <v>0</v>
      </c>
    </row>
    <row r="77" spans="1:13" x14ac:dyDescent="0.25">
      <c r="A77" t="s">
        <v>2292</v>
      </c>
      <c r="B77" t="s">
        <v>4263</v>
      </c>
      <c r="C77">
        <v>4</v>
      </c>
      <c r="D77" t="s">
        <v>12</v>
      </c>
      <c r="E77" t="s">
        <v>2294</v>
      </c>
      <c r="F77">
        <v>20</v>
      </c>
      <c r="G77" t="s">
        <v>15</v>
      </c>
      <c r="H77" t="s">
        <v>3</v>
      </c>
      <c r="I77">
        <v>0</v>
      </c>
      <c r="J77">
        <v>120</v>
      </c>
      <c r="K77" t="s">
        <v>16511</v>
      </c>
      <c r="L77">
        <v>150</v>
      </c>
      <c r="M77">
        <v>0</v>
      </c>
    </row>
    <row r="78" spans="1:13" x14ac:dyDescent="0.25">
      <c r="A78" t="s">
        <v>2295</v>
      </c>
      <c r="B78" t="s">
        <v>13581</v>
      </c>
      <c r="C78">
        <v>16</v>
      </c>
      <c r="D78" t="s">
        <v>12</v>
      </c>
      <c r="E78" t="s">
        <v>2207</v>
      </c>
      <c r="F78">
        <v>49</v>
      </c>
      <c r="G78" t="s">
        <v>13</v>
      </c>
      <c r="H78" t="s">
        <v>6</v>
      </c>
      <c r="I78" t="s">
        <v>456</v>
      </c>
      <c r="J78">
        <v>135</v>
      </c>
      <c r="K78" t="s">
        <v>16509</v>
      </c>
      <c r="L78">
        <v>175</v>
      </c>
      <c r="M78">
        <v>300</v>
      </c>
    </row>
    <row r="79" spans="1:13" x14ac:dyDescent="0.25">
      <c r="A79" t="s">
        <v>2296</v>
      </c>
      <c r="B79" t="s">
        <v>3357</v>
      </c>
      <c r="C79">
        <v>7</v>
      </c>
      <c r="D79" t="s">
        <v>19</v>
      </c>
      <c r="E79" t="s">
        <v>2198</v>
      </c>
      <c r="F79">
        <v>8</v>
      </c>
      <c r="G79" t="s">
        <v>13</v>
      </c>
      <c r="H79" t="s">
        <v>4</v>
      </c>
      <c r="I79" t="s">
        <v>2101</v>
      </c>
      <c r="J79">
        <v>110</v>
      </c>
      <c r="K79" t="s">
        <v>16508</v>
      </c>
      <c r="L79">
        <v>140</v>
      </c>
      <c r="M79">
        <v>100</v>
      </c>
    </row>
    <row r="80" spans="1:13" x14ac:dyDescent="0.25">
      <c r="A80" t="s">
        <v>2298</v>
      </c>
      <c r="B80" t="s">
        <v>13582</v>
      </c>
      <c r="C80">
        <v>5</v>
      </c>
      <c r="D80" t="s">
        <v>19</v>
      </c>
      <c r="E80" t="s">
        <v>2299</v>
      </c>
      <c r="F80">
        <v>9</v>
      </c>
      <c r="G80" t="s">
        <v>13</v>
      </c>
      <c r="H80" t="s">
        <v>6</v>
      </c>
      <c r="I80">
        <v>0</v>
      </c>
      <c r="J80">
        <v>135</v>
      </c>
      <c r="K80" t="s">
        <v>16508</v>
      </c>
      <c r="L80">
        <v>140</v>
      </c>
      <c r="M80">
        <v>100</v>
      </c>
    </row>
    <row r="81" spans="1:13" x14ac:dyDescent="0.25">
      <c r="A81" t="s">
        <v>1781</v>
      </c>
      <c r="B81" t="s">
        <v>2300</v>
      </c>
      <c r="C81">
        <v>6</v>
      </c>
      <c r="D81" t="s">
        <v>19</v>
      </c>
      <c r="E81" t="s">
        <v>2200</v>
      </c>
      <c r="F81">
        <v>6.5</v>
      </c>
      <c r="G81" t="s">
        <v>15</v>
      </c>
      <c r="H81" t="s">
        <v>6</v>
      </c>
      <c r="I81">
        <v>0</v>
      </c>
      <c r="J81">
        <v>135</v>
      </c>
      <c r="K81" t="s">
        <v>16512</v>
      </c>
      <c r="L81">
        <v>120</v>
      </c>
      <c r="M81">
        <v>100</v>
      </c>
    </row>
    <row r="82" spans="1:13" x14ac:dyDescent="0.25">
      <c r="A82" t="s">
        <v>1986</v>
      </c>
      <c r="B82" t="s">
        <v>13583</v>
      </c>
      <c r="C82">
        <v>4</v>
      </c>
      <c r="D82" t="s">
        <v>19</v>
      </c>
      <c r="E82" t="s">
        <v>2198</v>
      </c>
      <c r="F82">
        <v>10</v>
      </c>
      <c r="G82" t="s">
        <v>13</v>
      </c>
      <c r="H82" t="s">
        <v>3</v>
      </c>
      <c r="I82" t="s">
        <v>359</v>
      </c>
      <c r="J82">
        <v>120</v>
      </c>
      <c r="K82" t="s">
        <v>16508</v>
      </c>
      <c r="L82">
        <v>140</v>
      </c>
      <c r="M82">
        <v>0</v>
      </c>
    </row>
    <row r="83" spans="1:13" x14ac:dyDescent="0.25">
      <c r="A83" t="s">
        <v>2301</v>
      </c>
      <c r="B83" t="s">
        <v>13584</v>
      </c>
      <c r="C83">
        <v>15</v>
      </c>
      <c r="D83" t="s">
        <v>12</v>
      </c>
      <c r="E83" t="s">
        <v>2302</v>
      </c>
      <c r="F83">
        <v>24</v>
      </c>
      <c r="G83" t="s">
        <v>15</v>
      </c>
      <c r="H83" t="s">
        <v>4</v>
      </c>
      <c r="I83" t="s">
        <v>1003</v>
      </c>
      <c r="J83">
        <v>110</v>
      </c>
      <c r="K83" t="s">
        <v>16511</v>
      </c>
      <c r="L83">
        <v>150</v>
      </c>
      <c r="M83">
        <v>200</v>
      </c>
    </row>
    <row r="84" spans="1:13" x14ac:dyDescent="0.25">
      <c r="A84" t="s">
        <v>2303</v>
      </c>
      <c r="B84" t="s">
        <v>13585</v>
      </c>
      <c r="C84">
        <v>11</v>
      </c>
      <c r="D84" t="s">
        <v>12</v>
      </c>
      <c r="E84" t="s">
        <v>2304</v>
      </c>
      <c r="F84">
        <v>11</v>
      </c>
      <c r="G84" t="s">
        <v>15</v>
      </c>
      <c r="H84" t="s">
        <v>6</v>
      </c>
      <c r="I84" t="s">
        <v>32</v>
      </c>
      <c r="J84">
        <v>135</v>
      </c>
      <c r="K84" t="s">
        <v>16511</v>
      </c>
      <c r="L84">
        <v>150</v>
      </c>
      <c r="M84">
        <v>150</v>
      </c>
    </row>
    <row r="85" spans="1:13" x14ac:dyDescent="0.25">
      <c r="A85" t="s">
        <v>2305</v>
      </c>
      <c r="B85" t="s">
        <v>3033</v>
      </c>
      <c r="C85">
        <v>6</v>
      </c>
      <c r="D85" t="s">
        <v>19</v>
      </c>
      <c r="E85" t="s">
        <v>2210</v>
      </c>
      <c r="F85">
        <v>6</v>
      </c>
      <c r="G85" t="s">
        <v>15</v>
      </c>
      <c r="H85" t="s">
        <v>3</v>
      </c>
      <c r="I85" t="s">
        <v>55</v>
      </c>
      <c r="J85">
        <v>120</v>
      </c>
      <c r="K85" t="s">
        <v>16512</v>
      </c>
      <c r="L85">
        <v>120</v>
      </c>
      <c r="M85">
        <v>100</v>
      </c>
    </row>
    <row r="86" spans="1:13" x14ac:dyDescent="0.25">
      <c r="A86" t="s">
        <v>2307</v>
      </c>
      <c r="B86" t="s">
        <v>3435</v>
      </c>
      <c r="C86">
        <v>6</v>
      </c>
      <c r="D86" t="s">
        <v>19</v>
      </c>
      <c r="E86" t="s">
        <v>2200</v>
      </c>
      <c r="F86">
        <v>9</v>
      </c>
      <c r="G86" t="s">
        <v>13</v>
      </c>
      <c r="H86" t="s">
        <v>6</v>
      </c>
      <c r="I86" t="s">
        <v>359</v>
      </c>
      <c r="J86">
        <v>135</v>
      </c>
      <c r="K86" t="s">
        <v>16508</v>
      </c>
      <c r="L86">
        <v>140</v>
      </c>
      <c r="M86">
        <v>100</v>
      </c>
    </row>
    <row r="87" spans="1:13" x14ac:dyDescent="0.25">
      <c r="A87" t="s">
        <v>981</v>
      </c>
      <c r="B87" t="s">
        <v>13586</v>
      </c>
      <c r="C87">
        <v>18</v>
      </c>
      <c r="D87" t="s">
        <v>19</v>
      </c>
      <c r="E87" t="s">
        <v>2200</v>
      </c>
      <c r="F87">
        <v>6</v>
      </c>
      <c r="G87" t="s">
        <v>15</v>
      </c>
      <c r="H87" t="s">
        <v>6</v>
      </c>
      <c r="I87">
        <v>0</v>
      </c>
      <c r="J87">
        <v>135</v>
      </c>
      <c r="K87" t="s">
        <v>16512</v>
      </c>
      <c r="L87">
        <v>120</v>
      </c>
      <c r="M87">
        <v>300</v>
      </c>
    </row>
    <row r="88" spans="1:13" x14ac:dyDescent="0.25">
      <c r="A88" t="s">
        <v>2309</v>
      </c>
      <c r="B88" t="s">
        <v>4388</v>
      </c>
      <c r="C88">
        <v>7</v>
      </c>
      <c r="D88" t="s">
        <v>19</v>
      </c>
      <c r="E88" t="s">
        <v>2311</v>
      </c>
      <c r="F88">
        <v>2</v>
      </c>
      <c r="G88" t="s">
        <v>17</v>
      </c>
      <c r="H88" t="s">
        <v>6</v>
      </c>
      <c r="I88">
        <v>0</v>
      </c>
      <c r="J88">
        <v>135</v>
      </c>
      <c r="K88" t="s">
        <v>16507</v>
      </c>
      <c r="L88">
        <v>100</v>
      </c>
      <c r="M88">
        <v>100</v>
      </c>
    </row>
    <row r="89" spans="1:13" x14ac:dyDescent="0.25">
      <c r="A89" t="s">
        <v>2312</v>
      </c>
      <c r="B89" t="s">
        <v>13585</v>
      </c>
      <c r="C89">
        <v>11</v>
      </c>
      <c r="D89" t="s">
        <v>19</v>
      </c>
      <c r="E89" t="s">
        <v>2313</v>
      </c>
      <c r="F89">
        <v>6.5</v>
      </c>
      <c r="G89" t="s">
        <v>15</v>
      </c>
      <c r="H89" t="s">
        <v>3</v>
      </c>
      <c r="I89" t="s">
        <v>1003</v>
      </c>
      <c r="J89">
        <v>120</v>
      </c>
      <c r="K89" t="s">
        <v>16512</v>
      </c>
      <c r="L89">
        <v>120</v>
      </c>
      <c r="M89">
        <v>150</v>
      </c>
    </row>
    <row r="90" spans="1:13" x14ac:dyDescent="0.25">
      <c r="A90" t="s">
        <v>1657</v>
      </c>
      <c r="B90" t="s">
        <v>2314</v>
      </c>
      <c r="C90">
        <v>8</v>
      </c>
      <c r="D90" t="s">
        <v>19</v>
      </c>
      <c r="E90" t="s">
        <v>2252</v>
      </c>
      <c r="F90">
        <v>9</v>
      </c>
      <c r="G90" t="s">
        <v>13</v>
      </c>
      <c r="H90" t="s">
        <v>5</v>
      </c>
      <c r="I90" t="s">
        <v>32</v>
      </c>
      <c r="J90">
        <v>140</v>
      </c>
      <c r="K90" t="s">
        <v>16508</v>
      </c>
      <c r="L90">
        <v>140</v>
      </c>
      <c r="M90">
        <v>150</v>
      </c>
    </row>
    <row r="91" spans="1:13" x14ac:dyDescent="0.25">
      <c r="A91" t="s">
        <v>2315</v>
      </c>
      <c r="B91" t="s">
        <v>13587</v>
      </c>
      <c r="C91">
        <v>3</v>
      </c>
      <c r="D91" t="s">
        <v>19</v>
      </c>
      <c r="E91" t="s">
        <v>2311</v>
      </c>
      <c r="F91">
        <v>8</v>
      </c>
      <c r="G91" t="s">
        <v>13</v>
      </c>
      <c r="H91" t="s">
        <v>5</v>
      </c>
      <c r="I91">
        <v>0</v>
      </c>
      <c r="J91">
        <v>140</v>
      </c>
      <c r="K91" t="s">
        <v>16508</v>
      </c>
      <c r="L91">
        <v>140</v>
      </c>
      <c r="M91">
        <v>0</v>
      </c>
    </row>
    <row r="92" spans="1:13" x14ac:dyDescent="0.25">
      <c r="A92" t="s">
        <v>2316</v>
      </c>
      <c r="B92" t="s">
        <v>13588</v>
      </c>
      <c r="C92">
        <v>8</v>
      </c>
      <c r="D92" t="s">
        <v>19</v>
      </c>
      <c r="E92" t="s">
        <v>2200</v>
      </c>
      <c r="F92">
        <v>6.5</v>
      </c>
      <c r="G92" t="s">
        <v>15</v>
      </c>
      <c r="H92" t="s">
        <v>7</v>
      </c>
      <c r="I92" t="s">
        <v>456</v>
      </c>
      <c r="J92">
        <v>100</v>
      </c>
      <c r="K92" t="s">
        <v>16512</v>
      </c>
      <c r="L92">
        <v>120</v>
      </c>
      <c r="M92">
        <v>150</v>
      </c>
    </row>
    <row r="93" spans="1:13" x14ac:dyDescent="0.25">
      <c r="A93" t="s">
        <v>2317</v>
      </c>
      <c r="B93" t="s">
        <v>13589</v>
      </c>
      <c r="C93">
        <v>5</v>
      </c>
      <c r="D93" t="s">
        <v>12</v>
      </c>
      <c r="E93" t="s">
        <v>2190</v>
      </c>
      <c r="F93">
        <v>37</v>
      </c>
      <c r="G93" t="s">
        <v>13</v>
      </c>
      <c r="H93" t="s">
        <v>6</v>
      </c>
      <c r="I93" t="s">
        <v>359</v>
      </c>
      <c r="J93">
        <v>135</v>
      </c>
      <c r="K93" t="s">
        <v>16509</v>
      </c>
      <c r="L93">
        <v>175</v>
      </c>
      <c r="M93">
        <v>100</v>
      </c>
    </row>
    <row r="94" spans="1:13" x14ac:dyDescent="0.25">
      <c r="A94" t="s">
        <v>943</v>
      </c>
      <c r="B94" t="s">
        <v>13590</v>
      </c>
      <c r="C94">
        <v>5</v>
      </c>
      <c r="D94" t="s">
        <v>12</v>
      </c>
      <c r="E94" t="s">
        <v>2180</v>
      </c>
      <c r="F94">
        <v>36</v>
      </c>
      <c r="G94" t="s">
        <v>13</v>
      </c>
      <c r="H94" t="s">
        <v>5</v>
      </c>
      <c r="I94">
        <v>0</v>
      </c>
      <c r="J94">
        <v>140</v>
      </c>
      <c r="K94" t="s">
        <v>16509</v>
      </c>
      <c r="L94">
        <v>175</v>
      </c>
      <c r="M94">
        <v>100</v>
      </c>
    </row>
    <row r="95" spans="1:13" x14ac:dyDescent="0.25">
      <c r="A95" t="s">
        <v>2318</v>
      </c>
      <c r="B95" t="s">
        <v>13591</v>
      </c>
      <c r="C95">
        <v>4</v>
      </c>
      <c r="D95" t="s">
        <v>19</v>
      </c>
      <c r="E95" t="s">
        <v>2219</v>
      </c>
      <c r="F95">
        <v>6.5</v>
      </c>
      <c r="G95" t="s">
        <v>15</v>
      </c>
      <c r="H95" t="s">
        <v>3</v>
      </c>
      <c r="I95" t="s">
        <v>55</v>
      </c>
      <c r="J95">
        <v>120</v>
      </c>
      <c r="K95" t="s">
        <v>16512</v>
      </c>
      <c r="L95">
        <v>120</v>
      </c>
      <c r="M95">
        <v>0</v>
      </c>
    </row>
    <row r="96" spans="1:13" x14ac:dyDescent="0.25">
      <c r="A96" t="s">
        <v>2319</v>
      </c>
      <c r="B96" t="s">
        <v>13592</v>
      </c>
      <c r="C96">
        <v>9</v>
      </c>
      <c r="D96" t="s">
        <v>19</v>
      </c>
      <c r="E96" t="s">
        <v>2320</v>
      </c>
      <c r="F96">
        <v>8.5</v>
      </c>
      <c r="G96" t="s">
        <v>13</v>
      </c>
      <c r="H96" t="s">
        <v>6</v>
      </c>
      <c r="I96">
        <v>0</v>
      </c>
      <c r="J96">
        <v>135</v>
      </c>
      <c r="K96" t="s">
        <v>16508</v>
      </c>
      <c r="L96">
        <v>140</v>
      </c>
      <c r="M96">
        <v>150</v>
      </c>
    </row>
    <row r="97" spans="1:13" x14ac:dyDescent="0.25">
      <c r="A97" t="s">
        <v>478</v>
      </c>
      <c r="B97" t="s">
        <v>13593</v>
      </c>
      <c r="C97">
        <v>11</v>
      </c>
      <c r="D97" t="s">
        <v>12</v>
      </c>
      <c r="E97" t="s">
        <v>2182</v>
      </c>
      <c r="F97">
        <v>43</v>
      </c>
      <c r="G97" t="s">
        <v>13</v>
      </c>
      <c r="H97" t="s">
        <v>6</v>
      </c>
      <c r="I97" t="s">
        <v>32</v>
      </c>
      <c r="J97">
        <v>135</v>
      </c>
      <c r="K97" t="s">
        <v>16509</v>
      </c>
      <c r="L97">
        <v>175</v>
      </c>
      <c r="M97">
        <v>150</v>
      </c>
    </row>
    <row r="98" spans="1:13" x14ac:dyDescent="0.25">
      <c r="A98" t="s">
        <v>1606</v>
      </c>
      <c r="B98" t="s">
        <v>2185</v>
      </c>
      <c r="C98">
        <v>4</v>
      </c>
      <c r="D98" t="s">
        <v>12</v>
      </c>
      <c r="E98" t="s">
        <v>2322</v>
      </c>
      <c r="F98">
        <v>48</v>
      </c>
      <c r="G98" t="s">
        <v>13</v>
      </c>
      <c r="H98" t="s">
        <v>6</v>
      </c>
      <c r="I98" t="s">
        <v>52</v>
      </c>
      <c r="J98">
        <v>135</v>
      </c>
      <c r="K98" t="s">
        <v>16509</v>
      </c>
      <c r="L98">
        <v>175</v>
      </c>
      <c r="M98">
        <v>0</v>
      </c>
    </row>
    <row r="99" spans="1:13" x14ac:dyDescent="0.25">
      <c r="A99" t="s">
        <v>2323</v>
      </c>
      <c r="B99" t="s">
        <v>13594</v>
      </c>
      <c r="C99">
        <v>19</v>
      </c>
      <c r="D99" t="s">
        <v>12</v>
      </c>
      <c r="E99" t="s">
        <v>2280</v>
      </c>
      <c r="F99">
        <v>24</v>
      </c>
      <c r="G99" t="s">
        <v>15</v>
      </c>
      <c r="H99" t="s">
        <v>5</v>
      </c>
      <c r="I99">
        <v>0</v>
      </c>
      <c r="J99">
        <v>140</v>
      </c>
      <c r="K99" t="s">
        <v>16511</v>
      </c>
      <c r="L99">
        <v>150</v>
      </c>
      <c r="M99">
        <v>300</v>
      </c>
    </row>
    <row r="100" spans="1:13" x14ac:dyDescent="0.25">
      <c r="A100" t="s">
        <v>2324</v>
      </c>
      <c r="B100" t="s">
        <v>13595</v>
      </c>
      <c r="C100">
        <v>1</v>
      </c>
      <c r="D100" t="s">
        <v>12</v>
      </c>
      <c r="E100" t="s">
        <v>2325</v>
      </c>
      <c r="F100">
        <v>38</v>
      </c>
      <c r="G100" t="s">
        <v>13</v>
      </c>
      <c r="H100" t="s">
        <v>4</v>
      </c>
      <c r="I100">
        <v>0</v>
      </c>
      <c r="J100">
        <v>110</v>
      </c>
      <c r="K100" t="s">
        <v>16509</v>
      </c>
      <c r="L100">
        <v>175</v>
      </c>
      <c r="M100">
        <v>0</v>
      </c>
    </row>
    <row r="101" spans="1:13" x14ac:dyDescent="0.25">
      <c r="A101" t="s">
        <v>266</v>
      </c>
      <c r="B101" t="s">
        <v>11148</v>
      </c>
      <c r="C101">
        <v>2</v>
      </c>
      <c r="D101" t="s">
        <v>19</v>
      </c>
      <c r="E101" t="s">
        <v>2299</v>
      </c>
      <c r="F101">
        <v>8.5</v>
      </c>
      <c r="G101" t="s">
        <v>13</v>
      </c>
      <c r="H101" t="s">
        <v>3</v>
      </c>
      <c r="I101" t="s">
        <v>456</v>
      </c>
      <c r="J101">
        <v>120</v>
      </c>
      <c r="K101" t="s">
        <v>16508</v>
      </c>
      <c r="L101">
        <v>140</v>
      </c>
      <c r="M101">
        <v>0</v>
      </c>
    </row>
    <row r="102" spans="1:13" x14ac:dyDescent="0.25">
      <c r="A102" t="s">
        <v>2327</v>
      </c>
      <c r="B102" t="s">
        <v>13596</v>
      </c>
      <c r="C102">
        <v>4</v>
      </c>
      <c r="D102" t="s">
        <v>12</v>
      </c>
      <c r="E102" t="s">
        <v>2302</v>
      </c>
      <c r="F102">
        <v>26</v>
      </c>
      <c r="G102" t="s">
        <v>15</v>
      </c>
      <c r="H102" t="s">
        <v>4</v>
      </c>
      <c r="I102" t="s">
        <v>32</v>
      </c>
      <c r="J102">
        <v>110</v>
      </c>
      <c r="K102" t="s">
        <v>16511</v>
      </c>
      <c r="L102">
        <v>150</v>
      </c>
      <c r="M102">
        <v>0</v>
      </c>
    </row>
    <row r="103" spans="1:13" x14ac:dyDescent="0.25">
      <c r="A103" t="s">
        <v>249</v>
      </c>
      <c r="B103" t="s">
        <v>13597</v>
      </c>
      <c r="C103">
        <v>2</v>
      </c>
      <c r="D103" t="s">
        <v>19</v>
      </c>
      <c r="E103" t="s">
        <v>2210</v>
      </c>
      <c r="F103">
        <v>9</v>
      </c>
      <c r="G103" t="s">
        <v>13</v>
      </c>
      <c r="H103" t="s">
        <v>4</v>
      </c>
      <c r="I103">
        <v>0</v>
      </c>
      <c r="J103">
        <v>110</v>
      </c>
      <c r="K103" t="s">
        <v>16508</v>
      </c>
      <c r="L103">
        <v>140</v>
      </c>
      <c r="M103">
        <v>0</v>
      </c>
    </row>
    <row r="104" spans="1:13" x14ac:dyDescent="0.25">
      <c r="A104" t="s">
        <v>2328</v>
      </c>
      <c r="B104" t="s">
        <v>13598</v>
      </c>
      <c r="C104">
        <v>3</v>
      </c>
      <c r="D104" t="s">
        <v>12</v>
      </c>
      <c r="E104" t="s">
        <v>2280</v>
      </c>
      <c r="F104">
        <v>6</v>
      </c>
      <c r="G104" t="s">
        <v>17</v>
      </c>
      <c r="H104" t="s">
        <v>3</v>
      </c>
      <c r="I104" t="s">
        <v>1003</v>
      </c>
      <c r="J104">
        <v>120</v>
      </c>
      <c r="K104" t="s">
        <v>16510</v>
      </c>
      <c r="L104">
        <v>125</v>
      </c>
      <c r="M104">
        <v>0</v>
      </c>
    </row>
    <row r="105" spans="1:13" x14ac:dyDescent="0.25">
      <c r="A105" t="s">
        <v>1432</v>
      </c>
      <c r="B105" t="s">
        <v>11717</v>
      </c>
      <c r="C105">
        <v>3</v>
      </c>
      <c r="D105" t="s">
        <v>19</v>
      </c>
      <c r="E105" t="s">
        <v>2219</v>
      </c>
      <c r="F105">
        <v>2</v>
      </c>
      <c r="G105" t="s">
        <v>17</v>
      </c>
      <c r="H105" t="s">
        <v>7</v>
      </c>
      <c r="I105" t="s">
        <v>1003</v>
      </c>
      <c r="J105">
        <v>100</v>
      </c>
      <c r="K105" t="s">
        <v>16507</v>
      </c>
      <c r="L105">
        <v>100</v>
      </c>
      <c r="M105">
        <v>0</v>
      </c>
    </row>
    <row r="106" spans="1:13" x14ac:dyDescent="0.25">
      <c r="A106" t="s">
        <v>2329</v>
      </c>
      <c r="B106" t="s">
        <v>13599</v>
      </c>
      <c r="C106">
        <v>7</v>
      </c>
      <c r="D106" t="s">
        <v>19</v>
      </c>
      <c r="E106" t="s">
        <v>2177</v>
      </c>
      <c r="F106">
        <v>6.5</v>
      </c>
      <c r="G106" t="s">
        <v>15</v>
      </c>
      <c r="H106" t="s">
        <v>6</v>
      </c>
      <c r="I106" t="s">
        <v>1003</v>
      </c>
      <c r="J106">
        <v>135</v>
      </c>
      <c r="K106" t="s">
        <v>16512</v>
      </c>
      <c r="L106">
        <v>120</v>
      </c>
      <c r="M106">
        <v>100</v>
      </c>
    </row>
    <row r="107" spans="1:13" x14ac:dyDescent="0.25">
      <c r="A107" t="s">
        <v>2330</v>
      </c>
      <c r="B107" t="s">
        <v>13600</v>
      </c>
      <c r="C107">
        <v>10</v>
      </c>
      <c r="D107" t="s">
        <v>12</v>
      </c>
      <c r="E107" t="s">
        <v>2231</v>
      </c>
      <c r="F107">
        <v>17</v>
      </c>
      <c r="G107" t="s">
        <v>15</v>
      </c>
      <c r="H107" t="s">
        <v>6</v>
      </c>
      <c r="I107" t="s">
        <v>55</v>
      </c>
      <c r="J107">
        <v>135</v>
      </c>
      <c r="K107" t="s">
        <v>16511</v>
      </c>
      <c r="L107">
        <v>150</v>
      </c>
      <c r="M107">
        <v>150</v>
      </c>
    </row>
    <row r="108" spans="1:13" x14ac:dyDescent="0.25">
      <c r="A108" t="s">
        <v>2331</v>
      </c>
      <c r="B108" t="s">
        <v>13601</v>
      </c>
      <c r="C108">
        <v>3</v>
      </c>
      <c r="D108" t="s">
        <v>12</v>
      </c>
      <c r="E108" t="s">
        <v>2332</v>
      </c>
      <c r="F108">
        <v>3</v>
      </c>
      <c r="G108" t="s">
        <v>17</v>
      </c>
      <c r="H108" t="s">
        <v>6</v>
      </c>
      <c r="I108" t="s">
        <v>1093</v>
      </c>
      <c r="J108">
        <v>135</v>
      </c>
      <c r="K108" t="s">
        <v>16510</v>
      </c>
      <c r="L108">
        <v>125</v>
      </c>
      <c r="M108">
        <v>0</v>
      </c>
    </row>
    <row r="109" spans="1:13" x14ac:dyDescent="0.25">
      <c r="A109" t="s">
        <v>583</v>
      </c>
      <c r="B109" t="s">
        <v>13602</v>
      </c>
      <c r="C109">
        <v>5</v>
      </c>
      <c r="D109" t="s">
        <v>12</v>
      </c>
      <c r="E109" t="s">
        <v>2196</v>
      </c>
      <c r="F109">
        <v>43</v>
      </c>
      <c r="G109" t="s">
        <v>13</v>
      </c>
      <c r="H109" t="s">
        <v>3</v>
      </c>
      <c r="I109" t="s">
        <v>55</v>
      </c>
      <c r="J109">
        <v>120</v>
      </c>
      <c r="K109" t="s">
        <v>16509</v>
      </c>
      <c r="L109">
        <v>175</v>
      </c>
      <c r="M109">
        <v>100</v>
      </c>
    </row>
    <row r="110" spans="1:13" x14ac:dyDescent="0.25">
      <c r="A110" t="s">
        <v>2333</v>
      </c>
      <c r="B110" t="s">
        <v>13603</v>
      </c>
      <c r="C110">
        <v>3</v>
      </c>
      <c r="D110" t="s">
        <v>19</v>
      </c>
      <c r="E110" t="s">
        <v>2207</v>
      </c>
      <c r="F110">
        <v>9</v>
      </c>
      <c r="G110" t="s">
        <v>13</v>
      </c>
      <c r="H110" t="s">
        <v>3</v>
      </c>
      <c r="I110" t="s">
        <v>55</v>
      </c>
      <c r="J110">
        <v>120</v>
      </c>
      <c r="K110" t="s">
        <v>16508</v>
      </c>
      <c r="L110">
        <v>140</v>
      </c>
      <c r="M110">
        <v>0</v>
      </c>
    </row>
    <row r="111" spans="1:13" x14ac:dyDescent="0.25">
      <c r="A111" t="s">
        <v>2334</v>
      </c>
      <c r="B111" t="s">
        <v>13604</v>
      </c>
      <c r="C111">
        <v>7</v>
      </c>
      <c r="D111" t="s">
        <v>12</v>
      </c>
      <c r="E111" t="s">
        <v>2233</v>
      </c>
      <c r="F111">
        <v>17</v>
      </c>
      <c r="G111" t="s">
        <v>15</v>
      </c>
      <c r="H111" t="s">
        <v>3</v>
      </c>
      <c r="I111" t="s">
        <v>359</v>
      </c>
      <c r="J111">
        <v>120</v>
      </c>
      <c r="K111" t="s">
        <v>16511</v>
      </c>
      <c r="L111">
        <v>150</v>
      </c>
      <c r="M111">
        <v>100</v>
      </c>
    </row>
    <row r="112" spans="1:13" x14ac:dyDescent="0.25">
      <c r="A112" t="s">
        <v>2335</v>
      </c>
      <c r="B112" t="s">
        <v>13605</v>
      </c>
      <c r="C112">
        <v>6</v>
      </c>
      <c r="D112" t="s">
        <v>12</v>
      </c>
      <c r="E112" t="s">
        <v>2190</v>
      </c>
      <c r="F112">
        <v>13</v>
      </c>
      <c r="G112" t="s">
        <v>15</v>
      </c>
      <c r="H112" t="s">
        <v>6</v>
      </c>
      <c r="I112" t="s">
        <v>456</v>
      </c>
      <c r="J112">
        <v>135</v>
      </c>
      <c r="K112" t="s">
        <v>16511</v>
      </c>
      <c r="L112">
        <v>150</v>
      </c>
      <c r="M112">
        <v>100</v>
      </c>
    </row>
    <row r="113" spans="1:13" x14ac:dyDescent="0.25">
      <c r="A113" t="s">
        <v>2017</v>
      </c>
      <c r="B113" t="s">
        <v>13606</v>
      </c>
      <c r="C113">
        <v>3</v>
      </c>
      <c r="D113" t="s">
        <v>19</v>
      </c>
      <c r="E113" t="s">
        <v>2219</v>
      </c>
      <c r="F113">
        <v>9</v>
      </c>
      <c r="G113" t="s">
        <v>13</v>
      </c>
      <c r="H113" t="s">
        <v>6</v>
      </c>
      <c r="I113" t="s">
        <v>32</v>
      </c>
      <c r="J113">
        <v>135</v>
      </c>
      <c r="K113" t="s">
        <v>16508</v>
      </c>
      <c r="L113">
        <v>140</v>
      </c>
      <c r="M113">
        <v>0</v>
      </c>
    </row>
    <row r="114" spans="1:13" x14ac:dyDescent="0.25">
      <c r="A114" t="s">
        <v>2336</v>
      </c>
      <c r="B114" t="s">
        <v>2337</v>
      </c>
      <c r="C114">
        <v>6</v>
      </c>
      <c r="D114" t="s">
        <v>12</v>
      </c>
      <c r="E114" t="s">
        <v>2207</v>
      </c>
      <c r="F114">
        <v>42</v>
      </c>
      <c r="G114" t="s">
        <v>13</v>
      </c>
      <c r="H114" t="s">
        <v>5</v>
      </c>
      <c r="I114" t="s">
        <v>32</v>
      </c>
      <c r="J114">
        <v>140</v>
      </c>
      <c r="K114" t="s">
        <v>16509</v>
      </c>
      <c r="L114">
        <v>175</v>
      </c>
      <c r="M114">
        <v>100</v>
      </c>
    </row>
    <row r="115" spans="1:13" x14ac:dyDescent="0.25">
      <c r="A115" t="s">
        <v>2338</v>
      </c>
      <c r="B115" t="s">
        <v>3669</v>
      </c>
      <c r="C115">
        <v>6</v>
      </c>
      <c r="D115" t="s">
        <v>19</v>
      </c>
      <c r="E115" t="s">
        <v>2340</v>
      </c>
      <c r="F115">
        <v>6.5</v>
      </c>
      <c r="G115" t="s">
        <v>15</v>
      </c>
      <c r="H115" t="s">
        <v>4</v>
      </c>
      <c r="I115" t="s">
        <v>1093</v>
      </c>
      <c r="J115">
        <v>110</v>
      </c>
      <c r="K115" t="s">
        <v>16512</v>
      </c>
      <c r="L115">
        <v>120</v>
      </c>
      <c r="M115">
        <v>100</v>
      </c>
    </row>
    <row r="116" spans="1:13" x14ac:dyDescent="0.25">
      <c r="A116" t="s">
        <v>2341</v>
      </c>
      <c r="B116" t="s">
        <v>13607</v>
      </c>
      <c r="C116">
        <v>10</v>
      </c>
      <c r="D116" t="s">
        <v>19</v>
      </c>
      <c r="E116" t="s">
        <v>2198</v>
      </c>
      <c r="F116">
        <v>2</v>
      </c>
      <c r="G116" t="s">
        <v>17</v>
      </c>
      <c r="H116" t="s">
        <v>3</v>
      </c>
      <c r="I116" t="s">
        <v>1093</v>
      </c>
      <c r="J116">
        <v>120</v>
      </c>
      <c r="K116" t="s">
        <v>16507</v>
      </c>
      <c r="L116">
        <v>100</v>
      </c>
      <c r="M116">
        <v>150</v>
      </c>
    </row>
    <row r="117" spans="1:13" x14ac:dyDescent="0.25">
      <c r="A117" t="s">
        <v>2342</v>
      </c>
      <c r="B117" t="s">
        <v>13608</v>
      </c>
      <c r="C117">
        <v>13</v>
      </c>
      <c r="D117" t="s">
        <v>12</v>
      </c>
      <c r="E117" t="s">
        <v>2223</v>
      </c>
      <c r="F117">
        <v>7</v>
      </c>
      <c r="G117" t="s">
        <v>17</v>
      </c>
      <c r="H117" t="s">
        <v>5</v>
      </c>
      <c r="I117" t="s">
        <v>1003</v>
      </c>
      <c r="J117">
        <v>140</v>
      </c>
      <c r="K117" t="s">
        <v>16510</v>
      </c>
      <c r="L117">
        <v>125</v>
      </c>
      <c r="M117">
        <v>200</v>
      </c>
    </row>
    <row r="118" spans="1:13" x14ac:dyDescent="0.25">
      <c r="A118" t="s">
        <v>2343</v>
      </c>
      <c r="B118" t="s">
        <v>13609</v>
      </c>
      <c r="C118">
        <v>3</v>
      </c>
      <c r="D118" t="s">
        <v>19</v>
      </c>
      <c r="E118" t="s">
        <v>2182</v>
      </c>
      <c r="F118">
        <v>6.5</v>
      </c>
      <c r="G118" t="s">
        <v>15</v>
      </c>
      <c r="H118" t="s">
        <v>5</v>
      </c>
      <c r="I118" t="s">
        <v>359</v>
      </c>
      <c r="J118">
        <v>140</v>
      </c>
      <c r="K118" t="s">
        <v>16512</v>
      </c>
      <c r="L118">
        <v>120</v>
      </c>
      <c r="M118">
        <v>0</v>
      </c>
    </row>
    <row r="119" spans="1:13" x14ac:dyDescent="0.25">
      <c r="A119" t="s">
        <v>2344</v>
      </c>
      <c r="B119" t="s">
        <v>13610</v>
      </c>
      <c r="C119">
        <v>9</v>
      </c>
      <c r="D119" t="s">
        <v>19</v>
      </c>
      <c r="E119" t="s">
        <v>2252</v>
      </c>
      <c r="F119">
        <v>9</v>
      </c>
      <c r="G119" t="s">
        <v>13</v>
      </c>
      <c r="H119" t="s">
        <v>6</v>
      </c>
      <c r="I119" t="s">
        <v>32</v>
      </c>
      <c r="J119">
        <v>135</v>
      </c>
      <c r="K119" t="s">
        <v>16508</v>
      </c>
      <c r="L119">
        <v>140</v>
      </c>
      <c r="M119">
        <v>150</v>
      </c>
    </row>
    <row r="120" spans="1:13" x14ac:dyDescent="0.25">
      <c r="A120" t="s">
        <v>2345</v>
      </c>
      <c r="B120" t="s">
        <v>6549</v>
      </c>
      <c r="C120">
        <v>5</v>
      </c>
      <c r="D120" t="s">
        <v>19</v>
      </c>
      <c r="E120" t="s">
        <v>2198</v>
      </c>
      <c r="F120">
        <v>6.5</v>
      </c>
      <c r="G120" t="s">
        <v>15</v>
      </c>
      <c r="H120" t="s">
        <v>5</v>
      </c>
      <c r="I120">
        <v>0</v>
      </c>
      <c r="J120">
        <v>140</v>
      </c>
      <c r="K120" t="s">
        <v>16512</v>
      </c>
      <c r="L120">
        <v>120</v>
      </c>
      <c r="M120">
        <v>100</v>
      </c>
    </row>
    <row r="121" spans="1:13" x14ac:dyDescent="0.25">
      <c r="A121" t="s">
        <v>294</v>
      </c>
      <c r="B121" t="s">
        <v>13611</v>
      </c>
      <c r="C121">
        <v>7</v>
      </c>
      <c r="D121" t="s">
        <v>12</v>
      </c>
      <c r="E121" t="s">
        <v>2186</v>
      </c>
      <c r="F121">
        <v>31.5</v>
      </c>
      <c r="G121" t="s">
        <v>13</v>
      </c>
      <c r="H121" t="s">
        <v>6</v>
      </c>
      <c r="I121">
        <v>0</v>
      </c>
      <c r="J121">
        <v>135</v>
      </c>
      <c r="K121" t="s">
        <v>16509</v>
      </c>
      <c r="L121">
        <v>175</v>
      </c>
      <c r="M121">
        <v>100</v>
      </c>
    </row>
    <row r="122" spans="1:13" x14ac:dyDescent="0.25">
      <c r="A122" t="s">
        <v>2347</v>
      </c>
      <c r="B122" t="s">
        <v>8450</v>
      </c>
      <c r="C122">
        <v>10</v>
      </c>
      <c r="D122" t="s">
        <v>19</v>
      </c>
      <c r="E122" t="s">
        <v>2198</v>
      </c>
      <c r="F122">
        <v>6</v>
      </c>
      <c r="G122" t="s">
        <v>15</v>
      </c>
      <c r="H122" t="s">
        <v>5</v>
      </c>
      <c r="I122">
        <v>0</v>
      </c>
      <c r="J122">
        <v>140</v>
      </c>
      <c r="K122" t="s">
        <v>16512</v>
      </c>
      <c r="L122">
        <v>120</v>
      </c>
      <c r="M122">
        <v>150</v>
      </c>
    </row>
    <row r="123" spans="1:13" x14ac:dyDescent="0.25">
      <c r="A123" t="s">
        <v>2349</v>
      </c>
      <c r="B123" t="s">
        <v>13612</v>
      </c>
      <c r="C123">
        <v>4</v>
      </c>
      <c r="D123" t="s">
        <v>19</v>
      </c>
      <c r="E123" t="s">
        <v>2350</v>
      </c>
      <c r="F123">
        <v>10</v>
      </c>
      <c r="G123" t="s">
        <v>13</v>
      </c>
      <c r="H123" t="s">
        <v>6</v>
      </c>
      <c r="I123" t="s">
        <v>55</v>
      </c>
      <c r="J123">
        <v>135</v>
      </c>
      <c r="K123" t="s">
        <v>16508</v>
      </c>
      <c r="L123">
        <v>140</v>
      </c>
      <c r="M123">
        <v>0</v>
      </c>
    </row>
    <row r="124" spans="1:13" x14ac:dyDescent="0.25">
      <c r="A124" t="s">
        <v>2351</v>
      </c>
      <c r="B124" t="s">
        <v>13613</v>
      </c>
      <c r="C124">
        <v>4</v>
      </c>
      <c r="D124" t="s">
        <v>19</v>
      </c>
      <c r="E124" t="s">
        <v>2352</v>
      </c>
      <c r="F124">
        <v>8.5</v>
      </c>
      <c r="G124" t="s">
        <v>13</v>
      </c>
      <c r="H124" t="s">
        <v>3</v>
      </c>
      <c r="I124" t="s">
        <v>55</v>
      </c>
      <c r="J124">
        <v>120</v>
      </c>
      <c r="K124" t="s">
        <v>16508</v>
      </c>
      <c r="L124">
        <v>140</v>
      </c>
      <c r="M124">
        <v>0</v>
      </c>
    </row>
    <row r="125" spans="1:13" x14ac:dyDescent="0.25">
      <c r="A125" t="s">
        <v>2167</v>
      </c>
      <c r="B125" t="s">
        <v>13614</v>
      </c>
      <c r="C125">
        <v>11</v>
      </c>
      <c r="D125" t="s">
        <v>12</v>
      </c>
      <c r="E125" t="s">
        <v>2231</v>
      </c>
      <c r="F125">
        <v>45</v>
      </c>
      <c r="G125" t="s">
        <v>13</v>
      </c>
      <c r="H125" t="s">
        <v>5</v>
      </c>
      <c r="I125" t="s">
        <v>54</v>
      </c>
      <c r="J125">
        <v>140</v>
      </c>
      <c r="K125" t="s">
        <v>16509</v>
      </c>
      <c r="L125">
        <v>175</v>
      </c>
      <c r="M125">
        <v>150</v>
      </c>
    </row>
    <row r="126" spans="1:13" x14ac:dyDescent="0.25">
      <c r="A126" t="s">
        <v>2353</v>
      </c>
      <c r="B126" t="s">
        <v>13615</v>
      </c>
      <c r="C126">
        <v>12</v>
      </c>
      <c r="D126" t="s">
        <v>12</v>
      </c>
      <c r="E126" t="s">
        <v>2202</v>
      </c>
      <c r="F126">
        <v>15</v>
      </c>
      <c r="G126" t="s">
        <v>15</v>
      </c>
      <c r="H126" t="s">
        <v>3</v>
      </c>
      <c r="I126">
        <v>0</v>
      </c>
      <c r="J126">
        <v>120</v>
      </c>
      <c r="K126" t="s">
        <v>16511</v>
      </c>
      <c r="L126">
        <v>150</v>
      </c>
      <c r="M126">
        <v>150</v>
      </c>
    </row>
    <row r="127" spans="1:13" x14ac:dyDescent="0.25">
      <c r="A127" t="s">
        <v>2354</v>
      </c>
      <c r="B127" t="s">
        <v>13616</v>
      </c>
      <c r="C127">
        <v>5</v>
      </c>
      <c r="D127" t="s">
        <v>19</v>
      </c>
      <c r="E127" t="s">
        <v>2182</v>
      </c>
      <c r="F127">
        <v>4</v>
      </c>
      <c r="G127" t="s">
        <v>17</v>
      </c>
      <c r="H127" t="s">
        <v>5</v>
      </c>
      <c r="I127" t="s">
        <v>55</v>
      </c>
      <c r="J127">
        <v>140</v>
      </c>
      <c r="K127" t="s">
        <v>16507</v>
      </c>
      <c r="L127">
        <v>100</v>
      </c>
      <c r="M127">
        <v>100</v>
      </c>
    </row>
    <row r="128" spans="1:13" x14ac:dyDescent="0.25">
      <c r="A128" t="s">
        <v>2355</v>
      </c>
      <c r="B128" t="s">
        <v>7171</v>
      </c>
      <c r="C128">
        <v>8</v>
      </c>
      <c r="D128" t="s">
        <v>19</v>
      </c>
      <c r="E128" t="s">
        <v>2357</v>
      </c>
      <c r="F128">
        <v>8.5</v>
      </c>
      <c r="G128" t="s">
        <v>13</v>
      </c>
      <c r="H128" t="s">
        <v>4</v>
      </c>
      <c r="I128" t="s">
        <v>32</v>
      </c>
      <c r="J128">
        <v>110</v>
      </c>
      <c r="K128" t="s">
        <v>16508</v>
      </c>
      <c r="L128">
        <v>140</v>
      </c>
      <c r="M128">
        <v>150</v>
      </c>
    </row>
    <row r="129" spans="1:13" x14ac:dyDescent="0.25">
      <c r="A129" t="s">
        <v>2358</v>
      </c>
      <c r="B129" t="s">
        <v>2359</v>
      </c>
      <c r="C129">
        <v>6</v>
      </c>
      <c r="D129" t="s">
        <v>12</v>
      </c>
      <c r="E129" t="s">
        <v>2207</v>
      </c>
      <c r="F129">
        <v>25</v>
      </c>
      <c r="G129" t="s">
        <v>15</v>
      </c>
      <c r="H129" t="s">
        <v>6</v>
      </c>
      <c r="I129">
        <v>0</v>
      </c>
      <c r="J129">
        <v>135</v>
      </c>
      <c r="K129" t="s">
        <v>16511</v>
      </c>
      <c r="L129">
        <v>150</v>
      </c>
      <c r="M129">
        <v>100</v>
      </c>
    </row>
    <row r="130" spans="1:13" x14ac:dyDescent="0.25">
      <c r="A130" t="s">
        <v>2360</v>
      </c>
      <c r="B130" t="s">
        <v>13617</v>
      </c>
      <c r="C130">
        <v>2</v>
      </c>
      <c r="D130" t="s">
        <v>12</v>
      </c>
      <c r="E130" t="s">
        <v>2361</v>
      </c>
      <c r="F130">
        <v>40</v>
      </c>
      <c r="G130" t="s">
        <v>13</v>
      </c>
      <c r="H130" t="s">
        <v>3</v>
      </c>
      <c r="I130" t="s">
        <v>32</v>
      </c>
      <c r="J130">
        <v>120</v>
      </c>
      <c r="K130" t="s">
        <v>16509</v>
      </c>
      <c r="L130">
        <v>175</v>
      </c>
      <c r="M130">
        <v>0</v>
      </c>
    </row>
    <row r="131" spans="1:13" x14ac:dyDescent="0.25">
      <c r="A131" t="s">
        <v>2362</v>
      </c>
      <c r="B131" t="s">
        <v>13618</v>
      </c>
      <c r="C131">
        <v>7</v>
      </c>
      <c r="D131" t="s">
        <v>19</v>
      </c>
      <c r="E131" t="s">
        <v>2207</v>
      </c>
      <c r="F131">
        <v>3</v>
      </c>
      <c r="G131" t="s">
        <v>17</v>
      </c>
      <c r="H131" t="s">
        <v>7</v>
      </c>
      <c r="I131" t="s">
        <v>55</v>
      </c>
      <c r="J131">
        <v>100</v>
      </c>
      <c r="K131" t="s">
        <v>16507</v>
      </c>
      <c r="L131">
        <v>100</v>
      </c>
      <c r="M131">
        <v>100</v>
      </c>
    </row>
    <row r="132" spans="1:13" x14ac:dyDescent="0.25">
      <c r="A132" t="s">
        <v>2363</v>
      </c>
      <c r="B132" t="s">
        <v>13619</v>
      </c>
      <c r="C132">
        <v>4</v>
      </c>
      <c r="D132" t="s">
        <v>12</v>
      </c>
      <c r="E132" t="s">
        <v>2207</v>
      </c>
      <c r="F132">
        <v>11.5</v>
      </c>
      <c r="G132" t="s">
        <v>15</v>
      </c>
      <c r="H132" t="s">
        <v>3</v>
      </c>
      <c r="I132" t="s">
        <v>32</v>
      </c>
      <c r="J132">
        <v>120</v>
      </c>
      <c r="K132" t="s">
        <v>16511</v>
      </c>
      <c r="L132">
        <v>150</v>
      </c>
      <c r="M132">
        <v>0</v>
      </c>
    </row>
    <row r="133" spans="1:13" x14ac:dyDescent="0.25">
      <c r="A133" t="s">
        <v>1735</v>
      </c>
      <c r="B133" t="s">
        <v>13620</v>
      </c>
      <c r="C133">
        <v>8</v>
      </c>
      <c r="D133" t="s">
        <v>12</v>
      </c>
      <c r="E133" t="s">
        <v>2364</v>
      </c>
      <c r="F133">
        <v>32</v>
      </c>
      <c r="G133" t="s">
        <v>13</v>
      </c>
      <c r="H133" t="s">
        <v>5</v>
      </c>
      <c r="I133">
        <v>0</v>
      </c>
      <c r="J133">
        <v>140</v>
      </c>
      <c r="K133" t="s">
        <v>16509</v>
      </c>
      <c r="L133">
        <v>175</v>
      </c>
      <c r="M133">
        <v>150</v>
      </c>
    </row>
    <row r="134" spans="1:13" x14ac:dyDescent="0.25">
      <c r="A134" t="s">
        <v>2365</v>
      </c>
      <c r="B134" t="s">
        <v>3254</v>
      </c>
      <c r="C134">
        <v>7</v>
      </c>
      <c r="D134" t="s">
        <v>19</v>
      </c>
      <c r="E134" t="s">
        <v>2182</v>
      </c>
      <c r="F134">
        <v>2</v>
      </c>
      <c r="G134" t="s">
        <v>17</v>
      </c>
      <c r="H134" t="s">
        <v>3</v>
      </c>
      <c r="I134" t="s">
        <v>52</v>
      </c>
      <c r="J134">
        <v>120</v>
      </c>
      <c r="K134" t="s">
        <v>16507</v>
      </c>
      <c r="L134">
        <v>100</v>
      </c>
      <c r="M134">
        <v>100</v>
      </c>
    </row>
    <row r="135" spans="1:13" x14ac:dyDescent="0.25">
      <c r="A135" t="s">
        <v>2367</v>
      </c>
      <c r="B135" t="s">
        <v>4159</v>
      </c>
      <c r="C135">
        <v>6</v>
      </c>
      <c r="D135" t="s">
        <v>19</v>
      </c>
      <c r="E135" t="s">
        <v>2369</v>
      </c>
      <c r="F135">
        <v>10</v>
      </c>
      <c r="G135" t="s">
        <v>13</v>
      </c>
      <c r="H135" t="s">
        <v>4</v>
      </c>
      <c r="I135">
        <v>0</v>
      </c>
      <c r="J135">
        <v>110</v>
      </c>
      <c r="K135" t="s">
        <v>16508</v>
      </c>
      <c r="L135">
        <v>140</v>
      </c>
      <c r="M135">
        <v>100</v>
      </c>
    </row>
    <row r="136" spans="1:13" x14ac:dyDescent="0.25">
      <c r="A136" t="s">
        <v>2370</v>
      </c>
      <c r="B136" t="s">
        <v>13621</v>
      </c>
      <c r="C136">
        <v>3</v>
      </c>
      <c r="D136" t="s">
        <v>12</v>
      </c>
      <c r="E136" t="s">
        <v>2207</v>
      </c>
      <c r="F136">
        <v>49</v>
      </c>
      <c r="G136" t="s">
        <v>13</v>
      </c>
      <c r="H136" t="s">
        <v>7</v>
      </c>
      <c r="I136" t="s">
        <v>359</v>
      </c>
      <c r="J136">
        <v>100</v>
      </c>
      <c r="K136" t="s">
        <v>16509</v>
      </c>
      <c r="L136">
        <v>175</v>
      </c>
      <c r="M136">
        <v>0</v>
      </c>
    </row>
    <row r="137" spans="1:13" x14ac:dyDescent="0.25">
      <c r="A137" t="s">
        <v>984</v>
      </c>
      <c r="B137" t="s">
        <v>9095</v>
      </c>
      <c r="C137">
        <v>6</v>
      </c>
      <c r="D137" t="s">
        <v>19</v>
      </c>
      <c r="E137" t="s">
        <v>2210</v>
      </c>
      <c r="F137">
        <v>9</v>
      </c>
      <c r="G137" t="s">
        <v>13</v>
      </c>
      <c r="H137" t="s">
        <v>6</v>
      </c>
      <c r="I137" t="s">
        <v>359</v>
      </c>
      <c r="J137">
        <v>135</v>
      </c>
      <c r="K137" t="s">
        <v>16508</v>
      </c>
      <c r="L137">
        <v>140</v>
      </c>
      <c r="M137">
        <v>100</v>
      </c>
    </row>
    <row r="138" spans="1:13" x14ac:dyDescent="0.25">
      <c r="A138" t="s">
        <v>2372</v>
      </c>
      <c r="B138" t="s">
        <v>13622</v>
      </c>
      <c r="C138">
        <v>6</v>
      </c>
      <c r="D138" t="s">
        <v>19</v>
      </c>
      <c r="E138" t="s">
        <v>2226</v>
      </c>
      <c r="F138">
        <v>10</v>
      </c>
      <c r="G138" t="s">
        <v>13</v>
      </c>
      <c r="H138" t="s">
        <v>3</v>
      </c>
      <c r="I138" t="s">
        <v>32</v>
      </c>
      <c r="J138">
        <v>120</v>
      </c>
      <c r="K138" t="s">
        <v>16508</v>
      </c>
      <c r="L138">
        <v>140</v>
      </c>
      <c r="M138">
        <v>100</v>
      </c>
    </row>
    <row r="139" spans="1:13" x14ac:dyDescent="0.25">
      <c r="A139" t="s">
        <v>2373</v>
      </c>
      <c r="B139" t="s">
        <v>13623</v>
      </c>
      <c r="C139">
        <v>7</v>
      </c>
      <c r="D139" t="s">
        <v>12</v>
      </c>
      <c r="E139" t="s">
        <v>2247</v>
      </c>
      <c r="F139">
        <v>49</v>
      </c>
      <c r="G139" t="s">
        <v>13</v>
      </c>
      <c r="H139" t="s">
        <v>5</v>
      </c>
      <c r="I139" t="s">
        <v>1003</v>
      </c>
      <c r="J139">
        <v>140</v>
      </c>
      <c r="K139" t="s">
        <v>16509</v>
      </c>
      <c r="L139">
        <v>175</v>
      </c>
      <c r="M139">
        <v>100</v>
      </c>
    </row>
    <row r="140" spans="1:13" x14ac:dyDescent="0.25">
      <c r="A140" t="s">
        <v>2374</v>
      </c>
      <c r="B140" t="s">
        <v>7030</v>
      </c>
      <c r="C140">
        <v>4</v>
      </c>
      <c r="D140" t="s">
        <v>12</v>
      </c>
      <c r="E140" t="s">
        <v>2233</v>
      </c>
      <c r="F140">
        <v>22</v>
      </c>
      <c r="G140" t="s">
        <v>15</v>
      </c>
      <c r="H140" t="s">
        <v>3</v>
      </c>
      <c r="I140" t="s">
        <v>32</v>
      </c>
      <c r="J140">
        <v>120</v>
      </c>
      <c r="K140" t="s">
        <v>16511</v>
      </c>
      <c r="L140">
        <v>150</v>
      </c>
      <c r="M140">
        <v>0</v>
      </c>
    </row>
    <row r="141" spans="1:13" x14ac:dyDescent="0.25">
      <c r="A141" t="s">
        <v>2376</v>
      </c>
      <c r="B141" t="s">
        <v>13624</v>
      </c>
      <c r="C141">
        <v>11</v>
      </c>
      <c r="D141" t="s">
        <v>12</v>
      </c>
      <c r="E141" t="s">
        <v>2180</v>
      </c>
      <c r="F141">
        <v>5</v>
      </c>
      <c r="G141" t="s">
        <v>17</v>
      </c>
      <c r="H141" t="s">
        <v>5</v>
      </c>
      <c r="I141" t="s">
        <v>2168</v>
      </c>
      <c r="J141">
        <v>140</v>
      </c>
      <c r="K141" t="s">
        <v>16510</v>
      </c>
      <c r="L141">
        <v>125</v>
      </c>
      <c r="M141">
        <v>150</v>
      </c>
    </row>
    <row r="142" spans="1:13" x14ac:dyDescent="0.25">
      <c r="A142" t="s">
        <v>2377</v>
      </c>
      <c r="B142" t="s">
        <v>13625</v>
      </c>
      <c r="C142">
        <v>9</v>
      </c>
      <c r="D142" t="s">
        <v>19</v>
      </c>
      <c r="E142" t="s">
        <v>2207</v>
      </c>
      <c r="F142">
        <v>4</v>
      </c>
      <c r="G142" t="s">
        <v>17</v>
      </c>
      <c r="H142" t="s">
        <v>7</v>
      </c>
      <c r="I142" t="s">
        <v>2101</v>
      </c>
      <c r="J142">
        <v>100</v>
      </c>
      <c r="K142" t="s">
        <v>16507</v>
      </c>
      <c r="L142">
        <v>100</v>
      </c>
      <c r="M142">
        <v>150</v>
      </c>
    </row>
    <row r="143" spans="1:13" x14ac:dyDescent="0.25">
      <c r="A143" t="s">
        <v>2378</v>
      </c>
      <c r="B143" t="s">
        <v>3919</v>
      </c>
      <c r="C143">
        <v>8</v>
      </c>
      <c r="D143" t="s">
        <v>19</v>
      </c>
      <c r="E143" t="s">
        <v>2380</v>
      </c>
      <c r="F143">
        <v>8</v>
      </c>
      <c r="G143" t="s">
        <v>13</v>
      </c>
      <c r="H143" t="s">
        <v>5</v>
      </c>
      <c r="I143">
        <v>0</v>
      </c>
      <c r="J143">
        <v>140</v>
      </c>
      <c r="K143" t="s">
        <v>16508</v>
      </c>
      <c r="L143">
        <v>140</v>
      </c>
      <c r="M143">
        <v>150</v>
      </c>
    </row>
    <row r="144" spans="1:13" x14ac:dyDescent="0.25">
      <c r="A144" t="s">
        <v>2381</v>
      </c>
      <c r="B144" t="s">
        <v>13626</v>
      </c>
      <c r="C144">
        <v>6</v>
      </c>
      <c r="D144" t="s">
        <v>19</v>
      </c>
      <c r="E144" t="s">
        <v>2177</v>
      </c>
      <c r="F144">
        <v>3</v>
      </c>
      <c r="G144" t="s">
        <v>17</v>
      </c>
      <c r="H144" t="s">
        <v>7</v>
      </c>
      <c r="I144">
        <v>0</v>
      </c>
      <c r="J144">
        <v>100</v>
      </c>
      <c r="K144" t="s">
        <v>16507</v>
      </c>
      <c r="L144">
        <v>100</v>
      </c>
      <c r="M144">
        <v>100</v>
      </c>
    </row>
    <row r="145" spans="1:13" x14ac:dyDescent="0.25">
      <c r="A145" t="s">
        <v>2382</v>
      </c>
      <c r="B145" t="s">
        <v>13627</v>
      </c>
      <c r="C145">
        <v>9</v>
      </c>
      <c r="D145" t="s">
        <v>12</v>
      </c>
      <c r="E145" t="s">
        <v>2207</v>
      </c>
      <c r="F145">
        <v>44</v>
      </c>
      <c r="G145" t="s">
        <v>13</v>
      </c>
      <c r="H145" t="s">
        <v>5</v>
      </c>
      <c r="I145" t="s">
        <v>359</v>
      </c>
      <c r="J145">
        <v>140</v>
      </c>
      <c r="K145" t="s">
        <v>16509</v>
      </c>
      <c r="L145">
        <v>175</v>
      </c>
      <c r="M145">
        <v>150</v>
      </c>
    </row>
    <row r="146" spans="1:13" x14ac:dyDescent="0.25">
      <c r="A146" t="s">
        <v>2383</v>
      </c>
      <c r="B146" t="s">
        <v>13628</v>
      </c>
      <c r="C146">
        <v>13</v>
      </c>
      <c r="D146" t="s">
        <v>12</v>
      </c>
      <c r="E146" t="s">
        <v>2180</v>
      </c>
      <c r="F146">
        <v>16</v>
      </c>
      <c r="G146" t="s">
        <v>15</v>
      </c>
      <c r="H146" t="s">
        <v>4</v>
      </c>
      <c r="I146" t="s">
        <v>52</v>
      </c>
      <c r="J146">
        <v>110</v>
      </c>
      <c r="K146" t="s">
        <v>16511</v>
      </c>
      <c r="L146">
        <v>150</v>
      </c>
      <c r="M146">
        <v>200</v>
      </c>
    </row>
    <row r="147" spans="1:13" x14ac:dyDescent="0.25">
      <c r="A147" t="s">
        <v>2384</v>
      </c>
      <c r="B147" t="s">
        <v>13629</v>
      </c>
      <c r="C147">
        <v>7</v>
      </c>
      <c r="D147" t="s">
        <v>12</v>
      </c>
      <c r="E147" t="s">
        <v>2385</v>
      </c>
      <c r="F147">
        <v>17</v>
      </c>
      <c r="G147" t="s">
        <v>15</v>
      </c>
      <c r="H147" t="s">
        <v>5</v>
      </c>
      <c r="I147">
        <v>0</v>
      </c>
      <c r="J147">
        <v>140</v>
      </c>
      <c r="K147" t="s">
        <v>16511</v>
      </c>
      <c r="L147">
        <v>150</v>
      </c>
      <c r="M147">
        <v>100</v>
      </c>
    </row>
    <row r="148" spans="1:13" x14ac:dyDescent="0.25">
      <c r="A148" t="s">
        <v>2386</v>
      </c>
      <c r="B148" t="s">
        <v>13630</v>
      </c>
      <c r="C148">
        <v>6</v>
      </c>
      <c r="D148" t="s">
        <v>12</v>
      </c>
      <c r="E148" t="s">
        <v>2217</v>
      </c>
      <c r="F148">
        <v>21</v>
      </c>
      <c r="G148" t="s">
        <v>15</v>
      </c>
      <c r="H148" t="s">
        <v>3</v>
      </c>
      <c r="I148" t="s">
        <v>1093</v>
      </c>
      <c r="J148">
        <v>120</v>
      </c>
      <c r="K148" t="s">
        <v>16511</v>
      </c>
      <c r="L148">
        <v>150</v>
      </c>
      <c r="M148">
        <v>100</v>
      </c>
    </row>
    <row r="149" spans="1:13" x14ac:dyDescent="0.25">
      <c r="A149" t="s">
        <v>2387</v>
      </c>
      <c r="B149" t="s">
        <v>3703</v>
      </c>
      <c r="C149">
        <v>3</v>
      </c>
      <c r="D149" t="s">
        <v>19</v>
      </c>
      <c r="E149" t="s">
        <v>2340</v>
      </c>
      <c r="F149">
        <v>6.5</v>
      </c>
      <c r="G149" t="s">
        <v>15</v>
      </c>
      <c r="H149" t="s">
        <v>6</v>
      </c>
      <c r="I149">
        <v>0</v>
      </c>
      <c r="J149">
        <v>135</v>
      </c>
      <c r="K149" t="s">
        <v>16512</v>
      </c>
      <c r="L149">
        <v>120</v>
      </c>
      <c r="M149">
        <v>0</v>
      </c>
    </row>
    <row r="150" spans="1:13" x14ac:dyDescent="0.25">
      <c r="A150" t="s">
        <v>2389</v>
      </c>
      <c r="B150" t="s">
        <v>13631</v>
      </c>
      <c r="C150">
        <v>11</v>
      </c>
      <c r="D150" t="s">
        <v>12</v>
      </c>
      <c r="E150" t="s">
        <v>2247</v>
      </c>
      <c r="F150">
        <v>39</v>
      </c>
      <c r="G150" t="s">
        <v>13</v>
      </c>
      <c r="H150" t="s">
        <v>7</v>
      </c>
      <c r="I150" t="s">
        <v>2168</v>
      </c>
      <c r="J150">
        <v>100</v>
      </c>
      <c r="K150" t="s">
        <v>16509</v>
      </c>
      <c r="L150">
        <v>175</v>
      </c>
      <c r="M150">
        <v>150</v>
      </c>
    </row>
    <row r="151" spans="1:13" x14ac:dyDescent="0.25">
      <c r="A151" t="s">
        <v>225</v>
      </c>
      <c r="B151" t="s">
        <v>13632</v>
      </c>
      <c r="C151">
        <v>15</v>
      </c>
      <c r="D151" t="s">
        <v>12</v>
      </c>
      <c r="E151" t="s">
        <v>2202</v>
      </c>
      <c r="F151">
        <v>32</v>
      </c>
      <c r="G151" t="s">
        <v>13</v>
      </c>
      <c r="H151" t="s">
        <v>3</v>
      </c>
      <c r="I151" t="s">
        <v>32</v>
      </c>
      <c r="J151">
        <v>120</v>
      </c>
      <c r="K151" t="s">
        <v>16509</v>
      </c>
      <c r="L151">
        <v>175</v>
      </c>
      <c r="M151">
        <v>200</v>
      </c>
    </row>
    <row r="152" spans="1:13" x14ac:dyDescent="0.25">
      <c r="A152" t="s">
        <v>2390</v>
      </c>
      <c r="B152" t="s">
        <v>13633</v>
      </c>
      <c r="C152">
        <v>12</v>
      </c>
      <c r="D152" t="s">
        <v>19</v>
      </c>
      <c r="E152" t="s">
        <v>2391</v>
      </c>
      <c r="F152">
        <v>10</v>
      </c>
      <c r="G152" t="s">
        <v>13</v>
      </c>
      <c r="H152" t="s">
        <v>5</v>
      </c>
      <c r="I152">
        <v>0</v>
      </c>
      <c r="J152">
        <v>140</v>
      </c>
      <c r="K152" t="s">
        <v>16508</v>
      </c>
      <c r="L152">
        <v>140</v>
      </c>
      <c r="M152">
        <v>150</v>
      </c>
    </row>
    <row r="153" spans="1:13" x14ac:dyDescent="0.25">
      <c r="A153" t="s">
        <v>2392</v>
      </c>
      <c r="B153" t="s">
        <v>13634</v>
      </c>
      <c r="C153">
        <v>13</v>
      </c>
      <c r="D153" t="s">
        <v>12</v>
      </c>
      <c r="E153" t="s">
        <v>2325</v>
      </c>
      <c r="F153">
        <v>25</v>
      </c>
      <c r="G153" t="s">
        <v>15</v>
      </c>
      <c r="H153" t="s">
        <v>7</v>
      </c>
      <c r="I153" t="s">
        <v>32</v>
      </c>
      <c r="J153">
        <v>100</v>
      </c>
      <c r="K153" t="s">
        <v>16511</v>
      </c>
      <c r="L153">
        <v>150</v>
      </c>
      <c r="M153">
        <v>200</v>
      </c>
    </row>
    <row r="154" spans="1:13" x14ac:dyDescent="0.25">
      <c r="A154" t="s">
        <v>2393</v>
      </c>
      <c r="B154" t="s">
        <v>13558</v>
      </c>
      <c r="C154">
        <v>6</v>
      </c>
      <c r="D154" t="s">
        <v>12</v>
      </c>
      <c r="E154" t="s">
        <v>2223</v>
      </c>
      <c r="F154">
        <v>33</v>
      </c>
      <c r="G154" t="s">
        <v>13</v>
      </c>
      <c r="H154" t="s">
        <v>6</v>
      </c>
      <c r="I154" t="s">
        <v>1003</v>
      </c>
      <c r="J154">
        <v>135</v>
      </c>
      <c r="K154" t="s">
        <v>16509</v>
      </c>
      <c r="L154">
        <v>175</v>
      </c>
      <c r="M154">
        <v>100</v>
      </c>
    </row>
    <row r="155" spans="1:13" x14ac:dyDescent="0.25">
      <c r="A155" t="s">
        <v>2394</v>
      </c>
      <c r="B155" t="s">
        <v>10858</v>
      </c>
      <c r="C155">
        <v>4</v>
      </c>
      <c r="D155" t="s">
        <v>12</v>
      </c>
      <c r="E155" t="s">
        <v>2396</v>
      </c>
      <c r="F155">
        <v>21</v>
      </c>
      <c r="G155" t="s">
        <v>15</v>
      </c>
      <c r="H155" t="s">
        <v>3</v>
      </c>
      <c r="I155" t="s">
        <v>32</v>
      </c>
      <c r="J155">
        <v>120</v>
      </c>
      <c r="K155" t="s">
        <v>16511</v>
      </c>
      <c r="L155">
        <v>150</v>
      </c>
      <c r="M155">
        <v>0</v>
      </c>
    </row>
    <row r="156" spans="1:13" x14ac:dyDescent="0.25">
      <c r="A156" t="s">
        <v>2397</v>
      </c>
      <c r="B156" t="s">
        <v>6717</v>
      </c>
      <c r="C156">
        <v>11</v>
      </c>
      <c r="D156" t="s">
        <v>12</v>
      </c>
      <c r="E156" t="s">
        <v>2247</v>
      </c>
      <c r="F156">
        <v>14</v>
      </c>
      <c r="G156" t="s">
        <v>15</v>
      </c>
      <c r="H156" t="s">
        <v>5</v>
      </c>
      <c r="I156" t="s">
        <v>359</v>
      </c>
      <c r="J156">
        <v>140</v>
      </c>
      <c r="K156" t="s">
        <v>16511</v>
      </c>
      <c r="L156">
        <v>150</v>
      </c>
      <c r="M156">
        <v>150</v>
      </c>
    </row>
    <row r="157" spans="1:13" x14ac:dyDescent="0.25">
      <c r="A157" t="s">
        <v>2399</v>
      </c>
      <c r="B157" t="s">
        <v>13635</v>
      </c>
      <c r="C157">
        <v>15</v>
      </c>
      <c r="D157" t="s">
        <v>12</v>
      </c>
      <c r="E157" t="s">
        <v>2207</v>
      </c>
      <c r="F157">
        <v>12</v>
      </c>
      <c r="G157" t="s">
        <v>15</v>
      </c>
      <c r="H157" t="s">
        <v>6</v>
      </c>
      <c r="I157" t="s">
        <v>359</v>
      </c>
      <c r="J157">
        <v>135</v>
      </c>
      <c r="K157" t="s">
        <v>16511</v>
      </c>
      <c r="L157">
        <v>150</v>
      </c>
      <c r="M157">
        <v>200</v>
      </c>
    </row>
    <row r="158" spans="1:13" x14ac:dyDescent="0.25">
      <c r="A158" t="s">
        <v>2400</v>
      </c>
      <c r="B158" t="s">
        <v>3788</v>
      </c>
      <c r="C158">
        <v>8</v>
      </c>
      <c r="D158" t="s">
        <v>12</v>
      </c>
      <c r="E158" t="s">
        <v>2191</v>
      </c>
      <c r="F158">
        <v>16</v>
      </c>
      <c r="G158" t="s">
        <v>15</v>
      </c>
      <c r="H158" t="s">
        <v>7</v>
      </c>
      <c r="I158" t="s">
        <v>55</v>
      </c>
      <c r="J158">
        <v>100</v>
      </c>
      <c r="K158" t="s">
        <v>16511</v>
      </c>
      <c r="L158">
        <v>150</v>
      </c>
      <c r="M158">
        <v>150</v>
      </c>
    </row>
    <row r="159" spans="1:13" x14ac:dyDescent="0.25">
      <c r="A159" t="s">
        <v>2402</v>
      </c>
      <c r="B159" t="s">
        <v>8718</v>
      </c>
      <c r="C159">
        <v>5</v>
      </c>
      <c r="D159" t="s">
        <v>12</v>
      </c>
      <c r="E159" t="s">
        <v>2207</v>
      </c>
      <c r="F159">
        <v>48</v>
      </c>
      <c r="G159" t="s">
        <v>13</v>
      </c>
      <c r="H159" t="s">
        <v>7</v>
      </c>
      <c r="I159" t="s">
        <v>32</v>
      </c>
      <c r="J159">
        <v>100</v>
      </c>
      <c r="K159" t="s">
        <v>16509</v>
      </c>
      <c r="L159">
        <v>175</v>
      </c>
      <c r="M159">
        <v>100</v>
      </c>
    </row>
    <row r="160" spans="1:13" x14ac:dyDescent="0.25">
      <c r="A160" t="s">
        <v>2404</v>
      </c>
      <c r="B160" t="s">
        <v>13636</v>
      </c>
      <c r="C160">
        <v>2</v>
      </c>
      <c r="D160" t="s">
        <v>19</v>
      </c>
      <c r="E160" t="s">
        <v>2198</v>
      </c>
      <c r="F160">
        <v>2</v>
      </c>
      <c r="G160" t="s">
        <v>17</v>
      </c>
      <c r="H160" t="s">
        <v>3</v>
      </c>
      <c r="I160" t="s">
        <v>1003</v>
      </c>
      <c r="J160">
        <v>120</v>
      </c>
      <c r="K160" t="s">
        <v>16507</v>
      </c>
      <c r="L160">
        <v>100</v>
      </c>
      <c r="M160">
        <v>0</v>
      </c>
    </row>
    <row r="161" spans="1:13" x14ac:dyDescent="0.25">
      <c r="A161" t="s">
        <v>2405</v>
      </c>
      <c r="B161" t="s">
        <v>13637</v>
      </c>
      <c r="C161">
        <v>20</v>
      </c>
      <c r="D161" t="s">
        <v>12</v>
      </c>
      <c r="E161" t="s">
        <v>2191</v>
      </c>
      <c r="F161">
        <v>17</v>
      </c>
      <c r="G161" t="s">
        <v>15</v>
      </c>
      <c r="H161" t="s">
        <v>6</v>
      </c>
      <c r="I161" t="s">
        <v>32</v>
      </c>
      <c r="J161">
        <v>135</v>
      </c>
      <c r="K161" t="s">
        <v>16511</v>
      </c>
      <c r="L161">
        <v>150</v>
      </c>
      <c r="M161">
        <v>300</v>
      </c>
    </row>
    <row r="162" spans="1:13" x14ac:dyDescent="0.25">
      <c r="A162" t="s">
        <v>2406</v>
      </c>
      <c r="B162" t="s">
        <v>13638</v>
      </c>
      <c r="C162">
        <v>3</v>
      </c>
      <c r="D162" t="s">
        <v>12</v>
      </c>
      <c r="E162" t="s">
        <v>2396</v>
      </c>
      <c r="F162">
        <v>33</v>
      </c>
      <c r="G162" t="s">
        <v>13</v>
      </c>
      <c r="H162" t="s">
        <v>6</v>
      </c>
      <c r="I162" t="s">
        <v>55</v>
      </c>
      <c r="J162">
        <v>135</v>
      </c>
      <c r="K162" t="s">
        <v>16509</v>
      </c>
      <c r="L162">
        <v>175</v>
      </c>
      <c r="M162">
        <v>0</v>
      </c>
    </row>
    <row r="163" spans="1:13" x14ac:dyDescent="0.25">
      <c r="A163" t="s">
        <v>2407</v>
      </c>
      <c r="B163" t="s">
        <v>4311</v>
      </c>
      <c r="C163">
        <v>6</v>
      </c>
      <c r="D163" t="s">
        <v>12</v>
      </c>
      <c r="E163" t="s">
        <v>2409</v>
      </c>
      <c r="F163">
        <v>15</v>
      </c>
      <c r="G163" t="s">
        <v>15</v>
      </c>
      <c r="H163" t="s">
        <v>4</v>
      </c>
      <c r="I163">
        <v>0</v>
      </c>
      <c r="J163">
        <v>110</v>
      </c>
      <c r="K163" t="s">
        <v>16511</v>
      </c>
      <c r="L163">
        <v>150</v>
      </c>
      <c r="M163">
        <v>100</v>
      </c>
    </row>
    <row r="164" spans="1:13" x14ac:dyDescent="0.25">
      <c r="A164" t="s">
        <v>2410</v>
      </c>
      <c r="B164" t="s">
        <v>13639</v>
      </c>
      <c r="C164">
        <v>4</v>
      </c>
      <c r="D164" t="s">
        <v>19</v>
      </c>
      <c r="E164" t="s">
        <v>2219</v>
      </c>
      <c r="F164">
        <v>3</v>
      </c>
      <c r="G164" t="s">
        <v>17</v>
      </c>
      <c r="H164" t="s">
        <v>6</v>
      </c>
      <c r="I164">
        <v>0</v>
      </c>
      <c r="J164">
        <v>135</v>
      </c>
      <c r="K164" t="s">
        <v>16507</v>
      </c>
      <c r="L164">
        <v>100</v>
      </c>
      <c r="M164">
        <v>0</v>
      </c>
    </row>
    <row r="165" spans="1:13" x14ac:dyDescent="0.25">
      <c r="A165" t="s">
        <v>2411</v>
      </c>
      <c r="B165" t="s">
        <v>2784</v>
      </c>
      <c r="C165">
        <v>4</v>
      </c>
      <c r="D165" t="s">
        <v>12</v>
      </c>
      <c r="E165" t="s">
        <v>2231</v>
      </c>
      <c r="F165">
        <v>27</v>
      </c>
      <c r="G165" t="s">
        <v>15</v>
      </c>
      <c r="H165" t="s">
        <v>4</v>
      </c>
      <c r="I165" t="s">
        <v>1093</v>
      </c>
      <c r="J165">
        <v>110</v>
      </c>
      <c r="K165" t="s">
        <v>16511</v>
      </c>
      <c r="L165">
        <v>150</v>
      </c>
      <c r="M165">
        <v>0</v>
      </c>
    </row>
    <row r="166" spans="1:13" x14ac:dyDescent="0.25">
      <c r="A166" t="s">
        <v>2413</v>
      </c>
      <c r="B166" t="s">
        <v>7408</v>
      </c>
      <c r="C166">
        <v>10</v>
      </c>
      <c r="D166" t="s">
        <v>19</v>
      </c>
      <c r="E166" t="s">
        <v>2219</v>
      </c>
      <c r="F166">
        <v>4</v>
      </c>
      <c r="G166" t="s">
        <v>17</v>
      </c>
      <c r="H166" t="s">
        <v>6</v>
      </c>
      <c r="I166" t="s">
        <v>359</v>
      </c>
      <c r="J166">
        <v>135</v>
      </c>
      <c r="K166" t="s">
        <v>16507</v>
      </c>
      <c r="L166">
        <v>100</v>
      </c>
      <c r="M166">
        <v>150</v>
      </c>
    </row>
    <row r="167" spans="1:13" x14ac:dyDescent="0.25">
      <c r="A167" t="s">
        <v>2415</v>
      </c>
      <c r="B167" t="s">
        <v>13640</v>
      </c>
      <c r="C167">
        <v>12</v>
      </c>
      <c r="D167" t="s">
        <v>12</v>
      </c>
      <c r="E167" t="s">
        <v>2202</v>
      </c>
      <c r="F167">
        <v>32</v>
      </c>
      <c r="G167" t="s">
        <v>13</v>
      </c>
      <c r="H167" t="s">
        <v>3</v>
      </c>
      <c r="I167" t="s">
        <v>1093</v>
      </c>
      <c r="J167">
        <v>120</v>
      </c>
      <c r="K167" t="s">
        <v>16509</v>
      </c>
      <c r="L167">
        <v>175</v>
      </c>
      <c r="M167">
        <v>150</v>
      </c>
    </row>
    <row r="168" spans="1:13" x14ac:dyDescent="0.25">
      <c r="A168" t="s">
        <v>2416</v>
      </c>
      <c r="B168" t="s">
        <v>9151</v>
      </c>
      <c r="C168">
        <v>5</v>
      </c>
      <c r="D168" t="s">
        <v>12</v>
      </c>
      <c r="E168" t="s">
        <v>2217</v>
      </c>
      <c r="F168">
        <v>31</v>
      </c>
      <c r="G168" t="s">
        <v>13</v>
      </c>
      <c r="H168" t="s">
        <v>3</v>
      </c>
      <c r="I168" t="s">
        <v>1003</v>
      </c>
      <c r="J168">
        <v>120</v>
      </c>
      <c r="K168" t="s">
        <v>16509</v>
      </c>
      <c r="L168">
        <v>175</v>
      </c>
      <c r="M168">
        <v>100</v>
      </c>
    </row>
    <row r="169" spans="1:13" x14ac:dyDescent="0.25">
      <c r="A169" t="s">
        <v>2418</v>
      </c>
      <c r="B169" t="s">
        <v>13641</v>
      </c>
      <c r="C169">
        <v>6</v>
      </c>
      <c r="D169" t="s">
        <v>19</v>
      </c>
      <c r="E169" t="s">
        <v>2182</v>
      </c>
      <c r="F169">
        <v>10</v>
      </c>
      <c r="G169" t="s">
        <v>13</v>
      </c>
      <c r="H169" t="s">
        <v>6</v>
      </c>
      <c r="I169" t="s">
        <v>32</v>
      </c>
      <c r="J169">
        <v>135</v>
      </c>
      <c r="K169" t="s">
        <v>16508</v>
      </c>
      <c r="L169">
        <v>140</v>
      </c>
      <c r="M169">
        <v>100</v>
      </c>
    </row>
    <row r="170" spans="1:13" x14ac:dyDescent="0.25">
      <c r="A170" t="s">
        <v>2419</v>
      </c>
      <c r="B170" t="s">
        <v>5097</v>
      </c>
      <c r="C170">
        <v>6</v>
      </c>
      <c r="D170" t="s">
        <v>12</v>
      </c>
      <c r="E170" t="s">
        <v>2186</v>
      </c>
      <c r="F170">
        <v>18</v>
      </c>
      <c r="G170" t="s">
        <v>15</v>
      </c>
      <c r="H170" t="s">
        <v>4</v>
      </c>
      <c r="I170" t="s">
        <v>359</v>
      </c>
      <c r="J170">
        <v>110</v>
      </c>
      <c r="K170" t="s">
        <v>16511</v>
      </c>
      <c r="L170">
        <v>150</v>
      </c>
      <c r="M170">
        <v>100</v>
      </c>
    </row>
    <row r="171" spans="1:13" x14ac:dyDescent="0.25">
      <c r="A171" t="s">
        <v>1367</v>
      </c>
      <c r="B171" t="s">
        <v>13642</v>
      </c>
      <c r="C171">
        <v>9</v>
      </c>
      <c r="D171" t="s">
        <v>12</v>
      </c>
      <c r="E171" t="s">
        <v>2302</v>
      </c>
      <c r="F171">
        <v>25</v>
      </c>
      <c r="G171" t="s">
        <v>15</v>
      </c>
      <c r="H171" t="s">
        <v>3</v>
      </c>
      <c r="I171" t="s">
        <v>55</v>
      </c>
      <c r="J171">
        <v>120</v>
      </c>
      <c r="K171" t="s">
        <v>16511</v>
      </c>
      <c r="L171">
        <v>150</v>
      </c>
      <c r="M171">
        <v>150</v>
      </c>
    </row>
    <row r="172" spans="1:13" x14ac:dyDescent="0.25">
      <c r="A172" t="s">
        <v>2421</v>
      </c>
      <c r="B172" t="s">
        <v>13643</v>
      </c>
      <c r="C172">
        <v>1</v>
      </c>
      <c r="D172" t="s">
        <v>12</v>
      </c>
      <c r="E172" t="s">
        <v>2280</v>
      </c>
      <c r="F172">
        <v>14</v>
      </c>
      <c r="G172" t="s">
        <v>15</v>
      </c>
      <c r="H172" t="s">
        <v>6</v>
      </c>
      <c r="I172" t="s">
        <v>54</v>
      </c>
      <c r="J172">
        <v>135</v>
      </c>
      <c r="K172" t="s">
        <v>16511</v>
      </c>
      <c r="L172">
        <v>150</v>
      </c>
      <c r="M172">
        <v>0</v>
      </c>
    </row>
    <row r="173" spans="1:13" x14ac:dyDescent="0.25">
      <c r="A173" t="s">
        <v>2422</v>
      </c>
      <c r="B173" t="s">
        <v>3703</v>
      </c>
      <c r="C173">
        <v>3</v>
      </c>
      <c r="D173" t="s">
        <v>19</v>
      </c>
      <c r="E173" t="s">
        <v>2369</v>
      </c>
      <c r="F173">
        <v>10</v>
      </c>
      <c r="G173" t="s">
        <v>13</v>
      </c>
      <c r="H173" t="s">
        <v>3</v>
      </c>
      <c r="I173" t="s">
        <v>1096</v>
      </c>
      <c r="J173">
        <v>120</v>
      </c>
      <c r="K173" t="s">
        <v>16508</v>
      </c>
      <c r="L173">
        <v>140</v>
      </c>
      <c r="M173">
        <v>0</v>
      </c>
    </row>
    <row r="174" spans="1:13" x14ac:dyDescent="0.25">
      <c r="A174" t="s">
        <v>2423</v>
      </c>
      <c r="B174" t="s">
        <v>13644</v>
      </c>
      <c r="C174">
        <v>6</v>
      </c>
      <c r="D174" t="s">
        <v>12</v>
      </c>
      <c r="E174" t="s">
        <v>2190</v>
      </c>
      <c r="F174">
        <v>46</v>
      </c>
      <c r="G174" t="s">
        <v>13</v>
      </c>
      <c r="H174" t="s">
        <v>3</v>
      </c>
      <c r="I174" t="s">
        <v>1003</v>
      </c>
      <c r="J174">
        <v>120</v>
      </c>
      <c r="K174" t="s">
        <v>16509</v>
      </c>
      <c r="L174">
        <v>175</v>
      </c>
      <c r="M174">
        <v>100</v>
      </c>
    </row>
    <row r="175" spans="1:13" x14ac:dyDescent="0.25">
      <c r="A175" t="s">
        <v>1366</v>
      </c>
      <c r="B175" t="s">
        <v>2424</v>
      </c>
      <c r="C175">
        <v>9</v>
      </c>
      <c r="D175" t="s">
        <v>12</v>
      </c>
      <c r="E175" t="s">
        <v>2247</v>
      </c>
      <c r="F175">
        <v>44</v>
      </c>
      <c r="G175" t="s">
        <v>13</v>
      </c>
      <c r="H175" t="s">
        <v>6</v>
      </c>
      <c r="I175" t="s">
        <v>55</v>
      </c>
      <c r="J175">
        <v>135</v>
      </c>
      <c r="K175" t="s">
        <v>16509</v>
      </c>
      <c r="L175">
        <v>175</v>
      </c>
      <c r="M175">
        <v>150</v>
      </c>
    </row>
    <row r="176" spans="1:13" x14ac:dyDescent="0.25">
      <c r="A176" t="s">
        <v>2425</v>
      </c>
      <c r="B176" t="s">
        <v>13645</v>
      </c>
      <c r="C176">
        <v>13</v>
      </c>
      <c r="D176" t="s">
        <v>12</v>
      </c>
      <c r="E176" t="s">
        <v>2385</v>
      </c>
      <c r="F176">
        <v>38</v>
      </c>
      <c r="G176" t="s">
        <v>13</v>
      </c>
      <c r="H176" t="s">
        <v>5</v>
      </c>
      <c r="I176">
        <v>0</v>
      </c>
      <c r="J176">
        <v>140</v>
      </c>
      <c r="K176" t="s">
        <v>16509</v>
      </c>
      <c r="L176">
        <v>175</v>
      </c>
      <c r="M176">
        <v>200</v>
      </c>
    </row>
    <row r="177" spans="1:13" x14ac:dyDescent="0.25">
      <c r="A177" t="s">
        <v>2426</v>
      </c>
      <c r="B177" t="s">
        <v>2466</v>
      </c>
      <c r="C177">
        <v>5</v>
      </c>
      <c r="D177" t="s">
        <v>12</v>
      </c>
      <c r="E177" t="s">
        <v>2233</v>
      </c>
      <c r="F177">
        <v>20</v>
      </c>
      <c r="G177" t="s">
        <v>15</v>
      </c>
      <c r="H177" t="s">
        <v>5</v>
      </c>
      <c r="I177" t="s">
        <v>1093</v>
      </c>
      <c r="J177">
        <v>140</v>
      </c>
      <c r="K177" t="s">
        <v>16511</v>
      </c>
      <c r="L177">
        <v>150</v>
      </c>
      <c r="M177">
        <v>100</v>
      </c>
    </row>
    <row r="178" spans="1:13" x14ac:dyDescent="0.25">
      <c r="A178" t="s">
        <v>2428</v>
      </c>
      <c r="B178" t="s">
        <v>13646</v>
      </c>
      <c r="C178">
        <v>3</v>
      </c>
      <c r="D178" t="s">
        <v>19</v>
      </c>
      <c r="E178" t="s">
        <v>2311</v>
      </c>
      <c r="F178">
        <v>8</v>
      </c>
      <c r="G178" t="s">
        <v>13</v>
      </c>
      <c r="H178" t="s">
        <v>6</v>
      </c>
      <c r="I178" t="s">
        <v>359</v>
      </c>
      <c r="J178">
        <v>135</v>
      </c>
      <c r="K178" t="s">
        <v>16508</v>
      </c>
      <c r="L178">
        <v>140</v>
      </c>
      <c r="M178">
        <v>0</v>
      </c>
    </row>
    <row r="179" spans="1:13" x14ac:dyDescent="0.25">
      <c r="A179" t="s">
        <v>636</v>
      </c>
      <c r="B179" t="s">
        <v>8606</v>
      </c>
      <c r="C179">
        <v>10</v>
      </c>
      <c r="D179" t="s">
        <v>12</v>
      </c>
      <c r="E179" t="s">
        <v>2294</v>
      </c>
      <c r="F179">
        <v>47</v>
      </c>
      <c r="G179" t="s">
        <v>13</v>
      </c>
      <c r="H179" t="s">
        <v>4</v>
      </c>
      <c r="I179" t="s">
        <v>52</v>
      </c>
      <c r="J179">
        <v>110</v>
      </c>
      <c r="K179" t="s">
        <v>16509</v>
      </c>
      <c r="L179">
        <v>175</v>
      </c>
      <c r="M179">
        <v>150</v>
      </c>
    </row>
    <row r="180" spans="1:13" x14ac:dyDescent="0.25">
      <c r="A180" t="s">
        <v>2430</v>
      </c>
      <c r="B180" t="s">
        <v>13647</v>
      </c>
      <c r="C180">
        <v>3</v>
      </c>
      <c r="D180" t="s">
        <v>19</v>
      </c>
      <c r="E180" t="s">
        <v>2234</v>
      </c>
      <c r="F180">
        <v>2</v>
      </c>
      <c r="G180" t="s">
        <v>17</v>
      </c>
      <c r="H180" t="s">
        <v>3</v>
      </c>
      <c r="I180" t="s">
        <v>359</v>
      </c>
      <c r="J180">
        <v>120</v>
      </c>
      <c r="K180" t="s">
        <v>16507</v>
      </c>
      <c r="L180">
        <v>100</v>
      </c>
      <c r="M180">
        <v>0</v>
      </c>
    </row>
    <row r="181" spans="1:13" x14ac:dyDescent="0.25">
      <c r="A181" t="s">
        <v>2431</v>
      </c>
      <c r="B181" t="s">
        <v>13648</v>
      </c>
      <c r="C181">
        <v>23</v>
      </c>
      <c r="D181" t="s">
        <v>12</v>
      </c>
      <c r="E181" t="s">
        <v>2432</v>
      </c>
      <c r="F181">
        <v>4</v>
      </c>
      <c r="G181" t="s">
        <v>17</v>
      </c>
      <c r="H181" t="s">
        <v>6</v>
      </c>
      <c r="I181" t="s">
        <v>1003</v>
      </c>
      <c r="J181">
        <v>135</v>
      </c>
      <c r="K181" t="s">
        <v>16510</v>
      </c>
      <c r="L181">
        <v>125</v>
      </c>
      <c r="M181">
        <v>300</v>
      </c>
    </row>
    <row r="182" spans="1:13" x14ac:dyDescent="0.25">
      <c r="A182" t="s">
        <v>809</v>
      </c>
      <c r="B182" t="s">
        <v>13649</v>
      </c>
      <c r="C182">
        <v>8</v>
      </c>
      <c r="D182" t="s">
        <v>19</v>
      </c>
      <c r="E182" t="s">
        <v>2207</v>
      </c>
      <c r="F182">
        <v>6.5</v>
      </c>
      <c r="G182" t="s">
        <v>15</v>
      </c>
      <c r="H182" t="s">
        <v>7</v>
      </c>
      <c r="I182">
        <v>0</v>
      </c>
      <c r="J182">
        <v>100</v>
      </c>
      <c r="K182" t="s">
        <v>16512</v>
      </c>
      <c r="L182">
        <v>120</v>
      </c>
      <c r="M182">
        <v>150</v>
      </c>
    </row>
    <row r="183" spans="1:13" x14ac:dyDescent="0.25">
      <c r="A183" t="s">
        <v>2433</v>
      </c>
      <c r="B183" t="s">
        <v>6187</v>
      </c>
      <c r="C183">
        <v>7</v>
      </c>
      <c r="D183" t="s">
        <v>12</v>
      </c>
      <c r="E183" t="s">
        <v>2190</v>
      </c>
      <c r="F183">
        <v>40</v>
      </c>
      <c r="G183" t="s">
        <v>13</v>
      </c>
      <c r="H183" t="s">
        <v>5</v>
      </c>
      <c r="I183" t="s">
        <v>2101</v>
      </c>
      <c r="J183">
        <v>140</v>
      </c>
      <c r="K183" t="s">
        <v>16509</v>
      </c>
      <c r="L183">
        <v>175</v>
      </c>
      <c r="M183">
        <v>100</v>
      </c>
    </row>
    <row r="184" spans="1:13" x14ac:dyDescent="0.25">
      <c r="A184" t="s">
        <v>2435</v>
      </c>
      <c r="B184" t="s">
        <v>3476</v>
      </c>
      <c r="C184">
        <v>6</v>
      </c>
      <c r="D184" t="s">
        <v>12</v>
      </c>
      <c r="E184" t="s">
        <v>2186</v>
      </c>
      <c r="F184">
        <v>31</v>
      </c>
      <c r="G184" t="s">
        <v>13</v>
      </c>
      <c r="H184" t="s">
        <v>6</v>
      </c>
      <c r="I184">
        <v>0</v>
      </c>
      <c r="J184">
        <v>135</v>
      </c>
      <c r="K184" t="s">
        <v>16509</v>
      </c>
      <c r="L184">
        <v>175</v>
      </c>
      <c r="M184">
        <v>100</v>
      </c>
    </row>
    <row r="185" spans="1:13" x14ac:dyDescent="0.25">
      <c r="A185" t="s">
        <v>2437</v>
      </c>
      <c r="B185" t="s">
        <v>13650</v>
      </c>
      <c r="C185">
        <v>10</v>
      </c>
      <c r="D185" t="s">
        <v>12</v>
      </c>
      <c r="E185" t="s">
        <v>2438</v>
      </c>
      <c r="F185">
        <v>47</v>
      </c>
      <c r="G185" t="s">
        <v>13</v>
      </c>
      <c r="H185" t="s">
        <v>5</v>
      </c>
      <c r="I185" t="s">
        <v>359</v>
      </c>
      <c r="J185">
        <v>140</v>
      </c>
      <c r="K185" t="s">
        <v>16509</v>
      </c>
      <c r="L185">
        <v>175</v>
      </c>
      <c r="M185">
        <v>150</v>
      </c>
    </row>
    <row r="186" spans="1:13" x14ac:dyDescent="0.25">
      <c r="A186" t="s">
        <v>2439</v>
      </c>
      <c r="B186" t="s">
        <v>13651</v>
      </c>
      <c r="C186">
        <v>5</v>
      </c>
      <c r="D186" t="s">
        <v>12</v>
      </c>
      <c r="E186" t="s">
        <v>2207</v>
      </c>
      <c r="F186">
        <v>14</v>
      </c>
      <c r="G186" t="s">
        <v>15</v>
      </c>
      <c r="H186" t="s">
        <v>3</v>
      </c>
      <c r="I186" t="s">
        <v>456</v>
      </c>
      <c r="J186">
        <v>120</v>
      </c>
      <c r="K186" t="s">
        <v>16511</v>
      </c>
      <c r="L186">
        <v>150</v>
      </c>
      <c r="M186">
        <v>100</v>
      </c>
    </row>
    <row r="187" spans="1:13" x14ac:dyDescent="0.25">
      <c r="A187" t="s">
        <v>2440</v>
      </c>
      <c r="B187" t="s">
        <v>7183</v>
      </c>
      <c r="C187">
        <v>4</v>
      </c>
      <c r="D187" t="s">
        <v>19</v>
      </c>
      <c r="E187" t="s">
        <v>2177</v>
      </c>
      <c r="F187">
        <v>6</v>
      </c>
      <c r="G187" t="s">
        <v>15</v>
      </c>
      <c r="H187" t="s">
        <v>6</v>
      </c>
      <c r="I187">
        <v>0</v>
      </c>
      <c r="J187">
        <v>135</v>
      </c>
      <c r="K187" t="s">
        <v>16512</v>
      </c>
      <c r="L187">
        <v>120</v>
      </c>
      <c r="M187">
        <v>0</v>
      </c>
    </row>
    <row r="188" spans="1:13" x14ac:dyDescent="0.25">
      <c r="A188" t="s">
        <v>2442</v>
      </c>
      <c r="B188" t="s">
        <v>13652</v>
      </c>
      <c r="C188">
        <v>3</v>
      </c>
      <c r="D188" t="s">
        <v>19</v>
      </c>
      <c r="E188" t="s">
        <v>2234</v>
      </c>
      <c r="F188">
        <v>10</v>
      </c>
      <c r="G188" t="s">
        <v>13</v>
      </c>
      <c r="H188" t="s">
        <v>6</v>
      </c>
      <c r="I188" t="s">
        <v>1093</v>
      </c>
      <c r="J188">
        <v>135</v>
      </c>
      <c r="K188" t="s">
        <v>16508</v>
      </c>
      <c r="L188">
        <v>140</v>
      </c>
      <c r="M188">
        <v>0</v>
      </c>
    </row>
    <row r="189" spans="1:13" x14ac:dyDescent="0.25">
      <c r="A189" t="s">
        <v>2443</v>
      </c>
      <c r="B189" t="s">
        <v>7021</v>
      </c>
      <c r="C189">
        <v>6</v>
      </c>
      <c r="D189" t="s">
        <v>12</v>
      </c>
      <c r="E189" t="s">
        <v>2182</v>
      </c>
      <c r="F189">
        <v>45</v>
      </c>
      <c r="G189" t="s">
        <v>13</v>
      </c>
      <c r="H189" t="s">
        <v>3</v>
      </c>
      <c r="I189" t="s">
        <v>359</v>
      </c>
      <c r="J189">
        <v>120</v>
      </c>
      <c r="K189" t="s">
        <v>16509</v>
      </c>
      <c r="L189">
        <v>175</v>
      </c>
      <c r="M189">
        <v>100</v>
      </c>
    </row>
    <row r="190" spans="1:13" x14ac:dyDescent="0.25">
      <c r="A190" t="s">
        <v>1836</v>
      </c>
      <c r="B190" t="s">
        <v>3374</v>
      </c>
      <c r="C190">
        <v>6</v>
      </c>
      <c r="D190" t="s">
        <v>19</v>
      </c>
      <c r="E190" t="s">
        <v>2446</v>
      </c>
      <c r="F190">
        <v>6</v>
      </c>
      <c r="G190" t="s">
        <v>15</v>
      </c>
      <c r="H190" t="s">
        <v>4</v>
      </c>
      <c r="I190" t="s">
        <v>1003</v>
      </c>
      <c r="J190">
        <v>110</v>
      </c>
      <c r="K190" t="s">
        <v>16512</v>
      </c>
      <c r="L190">
        <v>120</v>
      </c>
      <c r="M190">
        <v>100</v>
      </c>
    </row>
    <row r="191" spans="1:13" x14ac:dyDescent="0.25">
      <c r="A191" t="s">
        <v>2447</v>
      </c>
      <c r="B191" t="s">
        <v>13653</v>
      </c>
      <c r="C191">
        <v>9</v>
      </c>
      <c r="D191" t="s">
        <v>12</v>
      </c>
      <c r="E191" t="s">
        <v>2448</v>
      </c>
      <c r="F191">
        <v>7</v>
      </c>
      <c r="G191" t="s">
        <v>17</v>
      </c>
      <c r="H191" t="s">
        <v>7</v>
      </c>
      <c r="I191" t="s">
        <v>54</v>
      </c>
      <c r="J191">
        <v>100</v>
      </c>
      <c r="K191" t="s">
        <v>16510</v>
      </c>
      <c r="L191">
        <v>125</v>
      </c>
      <c r="M191">
        <v>150</v>
      </c>
    </row>
    <row r="192" spans="1:13" x14ac:dyDescent="0.25">
      <c r="A192" t="s">
        <v>2449</v>
      </c>
      <c r="B192" t="s">
        <v>4424</v>
      </c>
      <c r="C192">
        <v>3</v>
      </c>
      <c r="D192" t="s">
        <v>12</v>
      </c>
      <c r="E192" t="s">
        <v>2207</v>
      </c>
      <c r="F192">
        <v>11</v>
      </c>
      <c r="G192" t="s">
        <v>15</v>
      </c>
      <c r="H192" t="s">
        <v>7</v>
      </c>
      <c r="I192">
        <v>0</v>
      </c>
      <c r="J192">
        <v>100</v>
      </c>
      <c r="K192" t="s">
        <v>16511</v>
      </c>
      <c r="L192">
        <v>150</v>
      </c>
      <c r="M192">
        <v>0</v>
      </c>
    </row>
    <row r="193" spans="1:13" x14ac:dyDescent="0.25">
      <c r="A193" t="s">
        <v>2451</v>
      </c>
      <c r="B193" t="s">
        <v>13654</v>
      </c>
      <c r="C193">
        <v>6</v>
      </c>
      <c r="D193" t="s">
        <v>19</v>
      </c>
      <c r="E193" t="s">
        <v>2182</v>
      </c>
      <c r="F193">
        <v>10</v>
      </c>
      <c r="G193" t="s">
        <v>13</v>
      </c>
      <c r="H193" t="s">
        <v>5</v>
      </c>
      <c r="I193" t="s">
        <v>1003</v>
      </c>
      <c r="J193">
        <v>140</v>
      </c>
      <c r="K193" t="s">
        <v>16508</v>
      </c>
      <c r="L193">
        <v>140</v>
      </c>
      <c r="M193">
        <v>100</v>
      </c>
    </row>
    <row r="194" spans="1:13" x14ac:dyDescent="0.25">
      <c r="A194" t="s">
        <v>2452</v>
      </c>
      <c r="B194" t="s">
        <v>13655</v>
      </c>
      <c r="C194">
        <v>17</v>
      </c>
      <c r="D194" t="s">
        <v>12</v>
      </c>
      <c r="E194" t="s">
        <v>2233</v>
      </c>
      <c r="F194">
        <v>48</v>
      </c>
      <c r="G194" t="s">
        <v>13</v>
      </c>
      <c r="H194" t="s">
        <v>7</v>
      </c>
      <c r="I194" t="s">
        <v>1093</v>
      </c>
      <c r="J194">
        <v>100</v>
      </c>
      <c r="K194" t="s">
        <v>16509</v>
      </c>
      <c r="L194">
        <v>175</v>
      </c>
      <c r="M194">
        <v>300</v>
      </c>
    </row>
    <row r="195" spans="1:13" x14ac:dyDescent="0.25">
      <c r="A195" t="s">
        <v>2453</v>
      </c>
      <c r="B195" t="s">
        <v>2572</v>
      </c>
      <c r="C195">
        <v>7</v>
      </c>
      <c r="D195" t="s">
        <v>12</v>
      </c>
      <c r="E195" t="s">
        <v>2233</v>
      </c>
      <c r="F195">
        <v>25</v>
      </c>
      <c r="G195" t="s">
        <v>15</v>
      </c>
      <c r="H195" t="s">
        <v>7</v>
      </c>
      <c r="I195" t="s">
        <v>1003</v>
      </c>
      <c r="J195">
        <v>100</v>
      </c>
      <c r="K195" t="s">
        <v>16511</v>
      </c>
      <c r="L195">
        <v>150</v>
      </c>
      <c r="M195">
        <v>100</v>
      </c>
    </row>
    <row r="196" spans="1:13" x14ac:dyDescent="0.25">
      <c r="A196" t="s">
        <v>2455</v>
      </c>
      <c r="B196" t="s">
        <v>13656</v>
      </c>
      <c r="C196">
        <v>3</v>
      </c>
      <c r="D196" t="s">
        <v>19</v>
      </c>
      <c r="E196" t="s">
        <v>2207</v>
      </c>
      <c r="F196">
        <v>6.5</v>
      </c>
      <c r="G196" t="s">
        <v>15</v>
      </c>
      <c r="H196" t="s">
        <v>7</v>
      </c>
      <c r="I196" t="s">
        <v>1003</v>
      </c>
      <c r="J196">
        <v>100</v>
      </c>
      <c r="K196" t="s">
        <v>16512</v>
      </c>
      <c r="L196">
        <v>120</v>
      </c>
      <c r="M196">
        <v>0</v>
      </c>
    </row>
    <row r="197" spans="1:13" x14ac:dyDescent="0.25">
      <c r="A197" t="s">
        <v>2456</v>
      </c>
      <c r="B197" t="s">
        <v>3234</v>
      </c>
      <c r="C197">
        <v>6</v>
      </c>
      <c r="D197" t="s">
        <v>19</v>
      </c>
      <c r="E197" t="s">
        <v>2198</v>
      </c>
      <c r="F197">
        <v>4</v>
      </c>
      <c r="G197" t="s">
        <v>17</v>
      </c>
      <c r="H197" t="s">
        <v>3</v>
      </c>
      <c r="I197" t="s">
        <v>1096</v>
      </c>
      <c r="J197">
        <v>120</v>
      </c>
      <c r="K197" t="s">
        <v>16507</v>
      </c>
      <c r="L197">
        <v>100</v>
      </c>
      <c r="M197">
        <v>100</v>
      </c>
    </row>
    <row r="198" spans="1:13" x14ac:dyDescent="0.25">
      <c r="A198" t="s">
        <v>2458</v>
      </c>
      <c r="B198" t="s">
        <v>13640</v>
      </c>
      <c r="C198">
        <v>12</v>
      </c>
      <c r="D198" t="s">
        <v>12</v>
      </c>
      <c r="E198" t="s">
        <v>2459</v>
      </c>
      <c r="F198">
        <v>27</v>
      </c>
      <c r="G198" t="s">
        <v>15</v>
      </c>
      <c r="H198" t="s">
        <v>5</v>
      </c>
      <c r="I198" t="s">
        <v>52</v>
      </c>
      <c r="J198">
        <v>140</v>
      </c>
      <c r="K198" t="s">
        <v>16511</v>
      </c>
      <c r="L198">
        <v>150</v>
      </c>
      <c r="M198">
        <v>150</v>
      </c>
    </row>
    <row r="199" spans="1:13" x14ac:dyDescent="0.25">
      <c r="A199" t="s">
        <v>2460</v>
      </c>
      <c r="B199" t="s">
        <v>3580</v>
      </c>
      <c r="C199">
        <v>7</v>
      </c>
      <c r="D199" t="s">
        <v>12</v>
      </c>
      <c r="E199" t="s">
        <v>2207</v>
      </c>
      <c r="F199">
        <v>23</v>
      </c>
      <c r="G199" t="s">
        <v>15</v>
      </c>
      <c r="H199" t="s">
        <v>7</v>
      </c>
      <c r="I199" t="s">
        <v>1096</v>
      </c>
      <c r="J199">
        <v>100</v>
      </c>
      <c r="K199" t="s">
        <v>16511</v>
      </c>
      <c r="L199">
        <v>150</v>
      </c>
      <c r="M199">
        <v>100</v>
      </c>
    </row>
    <row r="200" spans="1:13" x14ac:dyDescent="0.25">
      <c r="A200" t="s">
        <v>2461</v>
      </c>
      <c r="B200" t="s">
        <v>10019</v>
      </c>
      <c r="C200">
        <v>5</v>
      </c>
      <c r="D200" t="s">
        <v>12</v>
      </c>
      <c r="E200" t="s">
        <v>2182</v>
      </c>
      <c r="F200">
        <v>31.5</v>
      </c>
      <c r="G200" t="s">
        <v>13</v>
      </c>
      <c r="H200" t="s">
        <v>5</v>
      </c>
      <c r="I200" t="s">
        <v>359</v>
      </c>
      <c r="J200">
        <v>140</v>
      </c>
      <c r="K200" t="s">
        <v>16509</v>
      </c>
      <c r="L200">
        <v>175</v>
      </c>
      <c r="M200">
        <v>100</v>
      </c>
    </row>
    <row r="201" spans="1:13" x14ac:dyDescent="0.25">
      <c r="A201" t="s">
        <v>2463</v>
      </c>
      <c r="B201" t="s">
        <v>13657</v>
      </c>
      <c r="C201">
        <v>3</v>
      </c>
      <c r="D201" t="s">
        <v>12</v>
      </c>
      <c r="E201" t="s">
        <v>2202</v>
      </c>
      <c r="F201">
        <v>23</v>
      </c>
      <c r="G201" t="s">
        <v>15</v>
      </c>
      <c r="H201" t="s">
        <v>4</v>
      </c>
      <c r="I201" t="s">
        <v>359</v>
      </c>
      <c r="J201">
        <v>110</v>
      </c>
      <c r="K201" t="s">
        <v>16511</v>
      </c>
      <c r="L201">
        <v>150</v>
      </c>
      <c r="M201">
        <v>0</v>
      </c>
    </row>
    <row r="202" spans="1:13" x14ac:dyDescent="0.25">
      <c r="A202" t="s">
        <v>209</v>
      </c>
      <c r="B202" t="s">
        <v>13658</v>
      </c>
      <c r="C202">
        <v>11</v>
      </c>
      <c r="D202" t="s">
        <v>12</v>
      </c>
      <c r="E202" t="s">
        <v>2322</v>
      </c>
      <c r="F202">
        <v>43</v>
      </c>
      <c r="G202" t="s">
        <v>13</v>
      </c>
      <c r="H202" t="s">
        <v>5</v>
      </c>
      <c r="I202" t="s">
        <v>55</v>
      </c>
      <c r="J202">
        <v>140</v>
      </c>
      <c r="K202" t="s">
        <v>16509</v>
      </c>
      <c r="L202">
        <v>175</v>
      </c>
      <c r="M202">
        <v>150</v>
      </c>
    </row>
    <row r="203" spans="1:13" x14ac:dyDescent="0.25">
      <c r="A203" t="s">
        <v>2464</v>
      </c>
      <c r="B203" t="s">
        <v>13659</v>
      </c>
      <c r="C203">
        <v>7</v>
      </c>
      <c r="D203" t="s">
        <v>19</v>
      </c>
      <c r="E203" t="s">
        <v>2198</v>
      </c>
      <c r="F203">
        <v>6</v>
      </c>
      <c r="G203" t="s">
        <v>15</v>
      </c>
      <c r="H203" t="s">
        <v>6</v>
      </c>
      <c r="I203" t="s">
        <v>32</v>
      </c>
      <c r="J203">
        <v>135</v>
      </c>
      <c r="K203" t="s">
        <v>16512</v>
      </c>
      <c r="L203">
        <v>120</v>
      </c>
      <c r="M203">
        <v>100</v>
      </c>
    </row>
    <row r="204" spans="1:13" x14ac:dyDescent="0.25">
      <c r="A204" t="s">
        <v>2465</v>
      </c>
      <c r="B204" t="s">
        <v>2427</v>
      </c>
      <c r="C204">
        <v>5</v>
      </c>
      <c r="D204" t="s">
        <v>12</v>
      </c>
      <c r="E204" t="s">
        <v>2207</v>
      </c>
      <c r="F204">
        <v>38</v>
      </c>
      <c r="G204" t="s">
        <v>13</v>
      </c>
      <c r="H204" t="s">
        <v>6</v>
      </c>
      <c r="I204" t="s">
        <v>55</v>
      </c>
      <c r="J204">
        <v>135</v>
      </c>
      <c r="K204" t="s">
        <v>16509</v>
      </c>
      <c r="L204">
        <v>175</v>
      </c>
      <c r="M204">
        <v>100</v>
      </c>
    </row>
    <row r="205" spans="1:13" x14ac:dyDescent="0.25">
      <c r="A205" t="s">
        <v>2467</v>
      </c>
      <c r="B205" t="s">
        <v>13660</v>
      </c>
      <c r="C205">
        <v>7</v>
      </c>
      <c r="D205" t="s">
        <v>19</v>
      </c>
      <c r="E205" t="s">
        <v>2198</v>
      </c>
      <c r="F205">
        <v>6.5</v>
      </c>
      <c r="G205" t="s">
        <v>15</v>
      </c>
      <c r="H205" t="s">
        <v>3</v>
      </c>
      <c r="I205" t="s">
        <v>359</v>
      </c>
      <c r="J205">
        <v>120</v>
      </c>
      <c r="K205" t="s">
        <v>16512</v>
      </c>
      <c r="L205">
        <v>120</v>
      </c>
      <c r="M205">
        <v>100</v>
      </c>
    </row>
    <row r="206" spans="1:13" x14ac:dyDescent="0.25">
      <c r="A206" t="s">
        <v>2468</v>
      </c>
      <c r="B206" t="s">
        <v>13661</v>
      </c>
      <c r="C206">
        <v>6</v>
      </c>
      <c r="D206" t="s">
        <v>12</v>
      </c>
      <c r="E206" t="s">
        <v>2186</v>
      </c>
      <c r="F206">
        <v>4</v>
      </c>
      <c r="G206" t="s">
        <v>17</v>
      </c>
      <c r="H206" t="s">
        <v>5</v>
      </c>
      <c r="I206" t="s">
        <v>52</v>
      </c>
      <c r="J206">
        <v>140</v>
      </c>
      <c r="K206" t="s">
        <v>16510</v>
      </c>
      <c r="L206">
        <v>125</v>
      </c>
      <c r="M206">
        <v>100</v>
      </c>
    </row>
    <row r="207" spans="1:13" x14ac:dyDescent="0.25">
      <c r="A207" t="s">
        <v>2469</v>
      </c>
      <c r="B207" t="s">
        <v>13662</v>
      </c>
      <c r="C207">
        <v>3</v>
      </c>
      <c r="D207" t="s">
        <v>12</v>
      </c>
      <c r="E207" t="s">
        <v>2182</v>
      </c>
      <c r="F207">
        <v>37</v>
      </c>
      <c r="G207" t="s">
        <v>13</v>
      </c>
      <c r="H207" t="s">
        <v>6</v>
      </c>
      <c r="I207" t="s">
        <v>456</v>
      </c>
      <c r="J207">
        <v>135</v>
      </c>
      <c r="K207" t="s">
        <v>16509</v>
      </c>
      <c r="L207">
        <v>175</v>
      </c>
      <c r="M207">
        <v>0</v>
      </c>
    </row>
    <row r="208" spans="1:13" x14ac:dyDescent="0.25">
      <c r="A208" t="s">
        <v>2470</v>
      </c>
      <c r="B208" t="s">
        <v>2471</v>
      </c>
      <c r="C208">
        <v>8</v>
      </c>
      <c r="D208" t="s">
        <v>12</v>
      </c>
      <c r="E208" t="s">
        <v>2186</v>
      </c>
      <c r="F208">
        <v>3</v>
      </c>
      <c r="G208" t="s">
        <v>17</v>
      </c>
      <c r="H208" t="s">
        <v>7</v>
      </c>
      <c r="I208">
        <v>0</v>
      </c>
      <c r="J208">
        <v>100</v>
      </c>
      <c r="K208" t="s">
        <v>16510</v>
      </c>
      <c r="L208">
        <v>125</v>
      </c>
      <c r="M208">
        <v>150</v>
      </c>
    </row>
    <row r="209" spans="1:13" x14ac:dyDescent="0.25">
      <c r="A209" t="s">
        <v>2472</v>
      </c>
      <c r="B209" t="s">
        <v>13663</v>
      </c>
      <c r="C209">
        <v>3</v>
      </c>
      <c r="D209" t="s">
        <v>12</v>
      </c>
      <c r="E209" t="s">
        <v>2361</v>
      </c>
      <c r="F209">
        <v>26</v>
      </c>
      <c r="G209" t="s">
        <v>15</v>
      </c>
      <c r="H209" t="s">
        <v>6</v>
      </c>
      <c r="I209">
        <v>0</v>
      </c>
      <c r="J209">
        <v>135</v>
      </c>
      <c r="K209" t="s">
        <v>16511</v>
      </c>
      <c r="L209">
        <v>150</v>
      </c>
      <c r="M209">
        <v>0</v>
      </c>
    </row>
    <row r="210" spans="1:13" x14ac:dyDescent="0.25">
      <c r="A210" t="s">
        <v>2473</v>
      </c>
      <c r="B210" t="s">
        <v>13664</v>
      </c>
      <c r="C210">
        <v>6</v>
      </c>
      <c r="D210" t="s">
        <v>19</v>
      </c>
      <c r="E210" t="s">
        <v>2252</v>
      </c>
      <c r="F210">
        <v>2</v>
      </c>
      <c r="G210" t="s">
        <v>17</v>
      </c>
      <c r="H210" t="s">
        <v>5</v>
      </c>
      <c r="I210" t="s">
        <v>1093</v>
      </c>
      <c r="J210">
        <v>140</v>
      </c>
      <c r="K210" t="s">
        <v>16507</v>
      </c>
      <c r="L210">
        <v>100</v>
      </c>
      <c r="M210">
        <v>100</v>
      </c>
    </row>
    <row r="211" spans="1:13" x14ac:dyDescent="0.25">
      <c r="A211" t="s">
        <v>2474</v>
      </c>
      <c r="B211" t="s">
        <v>13665</v>
      </c>
      <c r="C211">
        <v>6</v>
      </c>
      <c r="D211" t="s">
        <v>12</v>
      </c>
      <c r="E211" t="s">
        <v>2475</v>
      </c>
      <c r="F211">
        <v>12</v>
      </c>
      <c r="G211" t="s">
        <v>15</v>
      </c>
      <c r="H211" t="s">
        <v>5</v>
      </c>
      <c r="I211">
        <v>0</v>
      </c>
      <c r="J211">
        <v>140</v>
      </c>
      <c r="K211" t="s">
        <v>16511</v>
      </c>
      <c r="L211">
        <v>150</v>
      </c>
      <c r="M211">
        <v>100</v>
      </c>
    </row>
    <row r="212" spans="1:13" x14ac:dyDescent="0.25">
      <c r="A212" t="s">
        <v>671</v>
      </c>
      <c r="B212" t="s">
        <v>13666</v>
      </c>
      <c r="C212">
        <v>7</v>
      </c>
      <c r="D212" t="s">
        <v>12</v>
      </c>
      <c r="E212" t="s">
        <v>2207</v>
      </c>
      <c r="F212">
        <v>20</v>
      </c>
      <c r="G212" t="s">
        <v>15</v>
      </c>
      <c r="H212" t="s">
        <v>6</v>
      </c>
      <c r="I212" t="s">
        <v>359</v>
      </c>
      <c r="J212">
        <v>135</v>
      </c>
      <c r="K212" t="s">
        <v>16511</v>
      </c>
      <c r="L212">
        <v>150</v>
      </c>
      <c r="M212">
        <v>100</v>
      </c>
    </row>
    <row r="213" spans="1:13" x14ac:dyDescent="0.25">
      <c r="A213" t="s">
        <v>2476</v>
      </c>
      <c r="B213" t="s">
        <v>5042</v>
      </c>
      <c r="C213">
        <v>7</v>
      </c>
      <c r="D213" t="s">
        <v>19</v>
      </c>
      <c r="E213" t="s">
        <v>2219</v>
      </c>
      <c r="F213">
        <v>3</v>
      </c>
      <c r="G213" t="s">
        <v>17</v>
      </c>
      <c r="H213" t="s">
        <v>3</v>
      </c>
      <c r="I213" t="s">
        <v>52</v>
      </c>
      <c r="J213">
        <v>120</v>
      </c>
      <c r="K213" t="s">
        <v>16507</v>
      </c>
      <c r="L213">
        <v>100</v>
      </c>
      <c r="M213">
        <v>100</v>
      </c>
    </row>
    <row r="214" spans="1:13" x14ac:dyDescent="0.25">
      <c r="A214" t="s">
        <v>2478</v>
      </c>
      <c r="B214" t="s">
        <v>6664</v>
      </c>
      <c r="C214">
        <v>8</v>
      </c>
      <c r="D214" t="s">
        <v>19</v>
      </c>
      <c r="E214" t="s">
        <v>2234</v>
      </c>
      <c r="F214">
        <v>6.5</v>
      </c>
      <c r="G214" t="s">
        <v>15</v>
      </c>
      <c r="H214" t="s">
        <v>4</v>
      </c>
      <c r="I214" t="s">
        <v>32</v>
      </c>
      <c r="J214">
        <v>110</v>
      </c>
      <c r="K214" t="s">
        <v>16512</v>
      </c>
      <c r="L214">
        <v>120</v>
      </c>
      <c r="M214">
        <v>150</v>
      </c>
    </row>
    <row r="215" spans="1:13" x14ac:dyDescent="0.25">
      <c r="A215" t="s">
        <v>2480</v>
      </c>
      <c r="B215" t="s">
        <v>13667</v>
      </c>
      <c r="C215">
        <v>8</v>
      </c>
      <c r="D215" t="s">
        <v>12</v>
      </c>
      <c r="E215" t="s">
        <v>2217</v>
      </c>
      <c r="F215">
        <v>41</v>
      </c>
      <c r="G215" t="s">
        <v>13</v>
      </c>
      <c r="H215" t="s">
        <v>6</v>
      </c>
      <c r="I215" t="s">
        <v>2101</v>
      </c>
      <c r="J215">
        <v>135</v>
      </c>
      <c r="K215" t="s">
        <v>16509</v>
      </c>
      <c r="L215">
        <v>175</v>
      </c>
      <c r="M215">
        <v>150</v>
      </c>
    </row>
    <row r="216" spans="1:13" x14ac:dyDescent="0.25">
      <c r="A216" t="s">
        <v>494</v>
      </c>
      <c r="B216" t="s">
        <v>13668</v>
      </c>
      <c r="C216">
        <v>9</v>
      </c>
      <c r="D216" t="s">
        <v>12</v>
      </c>
      <c r="E216" t="s">
        <v>2332</v>
      </c>
      <c r="F216">
        <v>26</v>
      </c>
      <c r="G216" t="s">
        <v>15</v>
      </c>
      <c r="H216" t="s">
        <v>6</v>
      </c>
      <c r="I216" t="s">
        <v>1096</v>
      </c>
      <c r="J216">
        <v>135</v>
      </c>
      <c r="K216" t="s">
        <v>16511</v>
      </c>
      <c r="L216">
        <v>150</v>
      </c>
      <c r="M216">
        <v>150</v>
      </c>
    </row>
    <row r="217" spans="1:13" x14ac:dyDescent="0.25">
      <c r="A217" t="s">
        <v>2481</v>
      </c>
      <c r="B217" t="s">
        <v>13669</v>
      </c>
      <c r="C217">
        <v>3</v>
      </c>
      <c r="D217" t="s">
        <v>19</v>
      </c>
      <c r="E217" t="s">
        <v>2350</v>
      </c>
      <c r="F217">
        <v>6</v>
      </c>
      <c r="G217" t="s">
        <v>15</v>
      </c>
      <c r="H217" t="s">
        <v>6</v>
      </c>
      <c r="I217" t="s">
        <v>359</v>
      </c>
      <c r="J217">
        <v>135</v>
      </c>
      <c r="K217" t="s">
        <v>16512</v>
      </c>
      <c r="L217">
        <v>120</v>
      </c>
      <c r="M217">
        <v>0</v>
      </c>
    </row>
    <row r="218" spans="1:13" x14ac:dyDescent="0.25">
      <c r="A218" t="s">
        <v>1293</v>
      </c>
      <c r="B218" t="s">
        <v>13670</v>
      </c>
      <c r="C218">
        <v>7</v>
      </c>
      <c r="D218" t="s">
        <v>19</v>
      </c>
      <c r="E218" t="s">
        <v>2207</v>
      </c>
      <c r="F218">
        <v>6.5</v>
      </c>
      <c r="G218" t="s">
        <v>15</v>
      </c>
      <c r="H218" t="s">
        <v>3</v>
      </c>
      <c r="I218" t="s">
        <v>32</v>
      </c>
      <c r="J218">
        <v>120</v>
      </c>
      <c r="K218" t="s">
        <v>16512</v>
      </c>
      <c r="L218">
        <v>120</v>
      </c>
      <c r="M218">
        <v>100</v>
      </c>
    </row>
    <row r="219" spans="1:13" x14ac:dyDescent="0.25">
      <c r="A219" t="s">
        <v>590</v>
      </c>
      <c r="B219" t="s">
        <v>9604</v>
      </c>
      <c r="C219">
        <v>9</v>
      </c>
      <c r="D219" t="s">
        <v>12</v>
      </c>
      <c r="E219" t="s">
        <v>2186</v>
      </c>
      <c r="F219">
        <v>40</v>
      </c>
      <c r="G219" t="s">
        <v>13</v>
      </c>
      <c r="H219" t="s">
        <v>5</v>
      </c>
      <c r="I219" t="s">
        <v>2101</v>
      </c>
      <c r="J219">
        <v>140</v>
      </c>
      <c r="K219" t="s">
        <v>16509</v>
      </c>
      <c r="L219">
        <v>175</v>
      </c>
      <c r="M219">
        <v>150</v>
      </c>
    </row>
    <row r="220" spans="1:13" x14ac:dyDescent="0.25">
      <c r="A220" t="s">
        <v>493</v>
      </c>
      <c r="B220" t="s">
        <v>13671</v>
      </c>
      <c r="C220">
        <v>7</v>
      </c>
      <c r="D220" t="s">
        <v>19</v>
      </c>
      <c r="E220" t="s">
        <v>2198</v>
      </c>
      <c r="F220">
        <v>6</v>
      </c>
      <c r="G220" t="s">
        <v>15</v>
      </c>
      <c r="H220" t="s">
        <v>6</v>
      </c>
      <c r="I220" t="s">
        <v>2168</v>
      </c>
      <c r="J220">
        <v>135</v>
      </c>
      <c r="K220" t="s">
        <v>16512</v>
      </c>
      <c r="L220">
        <v>120</v>
      </c>
      <c r="M220">
        <v>100</v>
      </c>
    </row>
    <row r="221" spans="1:13" x14ac:dyDescent="0.25">
      <c r="A221" t="s">
        <v>2483</v>
      </c>
      <c r="B221" t="s">
        <v>13672</v>
      </c>
      <c r="C221">
        <v>4</v>
      </c>
      <c r="D221" t="s">
        <v>12</v>
      </c>
      <c r="E221" t="s">
        <v>2207</v>
      </c>
      <c r="F221">
        <v>27</v>
      </c>
      <c r="G221" t="s">
        <v>15</v>
      </c>
      <c r="H221" t="s">
        <v>7</v>
      </c>
      <c r="I221" t="s">
        <v>80</v>
      </c>
      <c r="J221">
        <v>100</v>
      </c>
      <c r="K221" t="s">
        <v>16511</v>
      </c>
      <c r="L221">
        <v>150</v>
      </c>
      <c r="M221">
        <v>0</v>
      </c>
    </row>
    <row r="222" spans="1:13" x14ac:dyDescent="0.25">
      <c r="A222" t="s">
        <v>2484</v>
      </c>
      <c r="B222" t="s">
        <v>13673</v>
      </c>
      <c r="C222">
        <v>15</v>
      </c>
      <c r="D222" t="s">
        <v>12</v>
      </c>
      <c r="E222" t="s">
        <v>2207</v>
      </c>
      <c r="F222">
        <v>24</v>
      </c>
      <c r="G222" t="s">
        <v>15</v>
      </c>
      <c r="H222" t="s">
        <v>6</v>
      </c>
      <c r="I222" t="s">
        <v>55</v>
      </c>
      <c r="J222">
        <v>135</v>
      </c>
      <c r="K222" t="s">
        <v>16511</v>
      </c>
      <c r="L222">
        <v>150</v>
      </c>
      <c r="M222">
        <v>200</v>
      </c>
    </row>
    <row r="223" spans="1:13" x14ac:dyDescent="0.25">
      <c r="A223" t="s">
        <v>2485</v>
      </c>
      <c r="B223" t="s">
        <v>13674</v>
      </c>
      <c r="C223">
        <v>13</v>
      </c>
      <c r="D223" t="s">
        <v>19</v>
      </c>
      <c r="E223" t="s">
        <v>2486</v>
      </c>
      <c r="F223">
        <v>3</v>
      </c>
      <c r="G223" t="s">
        <v>17</v>
      </c>
      <c r="H223" t="s">
        <v>6</v>
      </c>
      <c r="I223" t="s">
        <v>1003</v>
      </c>
      <c r="J223">
        <v>135</v>
      </c>
      <c r="K223" t="s">
        <v>16507</v>
      </c>
      <c r="L223">
        <v>100</v>
      </c>
      <c r="M223">
        <v>200</v>
      </c>
    </row>
    <row r="224" spans="1:13" x14ac:dyDescent="0.25">
      <c r="A224" t="s">
        <v>2487</v>
      </c>
      <c r="B224" t="s">
        <v>13675</v>
      </c>
      <c r="C224">
        <v>12</v>
      </c>
      <c r="D224" t="s">
        <v>12</v>
      </c>
      <c r="E224" t="s">
        <v>2280</v>
      </c>
      <c r="F224">
        <v>42</v>
      </c>
      <c r="G224" t="s">
        <v>13</v>
      </c>
      <c r="H224" t="s">
        <v>5</v>
      </c>
      <c r="I224">
        <v>0</v>
      </c>
      <c r="J224">
        <v>140</v>
      </c>
      <c r="K224" t="s">
        <v>16509</v>
      </c>
      <c r="L224">
        <v>175</v>
      </c>
      <c r="M224">
        <v>150</v>
      </c>
    </row>
    <row r="225" spans="1:13" x14ac:dyDescent="0.25">
      <c r="A225" t="s">
        <v>2488</v>
      </c>
      <c r="B225" t="s">
        <v>13676</v>
      </c>
      <c r="C225">
        <v>9</v>
      </c>
      <c r="D225" t="s">
        <v>12</v>
      </c>
      <c r="E225" t="s">
        <v>2219</v>
      </c>
      <c r="F225">
        <v>22</v>
      </c>
      <c r="G225" t="s">
        <v>15</v>
      </c>
      <c r="H225" t="s">
        <v>7</v>
      </c>
      <c r="I225">
        <v>0</v>
      </c>
      <c r="J225">
        <v>100</v>
      </c>
      <c r="K225" t="s">
        <v>16511</v>
      </c>
      <c r="L225">
        <v>150</v>
      </c>
      <c r="M225">
        <v>150</v>
      </c>
    </row>
    <row r="226" spans="1:13" x14ac:dyDescent="0.25">
      <c r="A226" t="s">
        <v>2489</v>
      </c>
      <c r="B226" t="s">
        <v>13677</v>
      </c>
      <c r="C226">
        <v>8</v>
      </c>
      <c r="D226" t="s">
        <v>12</v>
      </c>
      <c r="E226" t="s">
        <v>2217</v>
      </c>
      <c r="F226">
        <v>28</v>
      </c>
      <c r="G226" t="s">
        <v>15</v>
      </c>
      <c r="H226" t="s">
        <v>3</v>
      </c>
      <c r="I226">
        <v>0</v>
      </c>
      <c r="J226">
        <v>120</v>
      </c>
      <c r="K226" t="s">
        <v>16511</v>
      </c>
      <c r="L226">
        <v>150</v>
      </c>
      <c r="M226">
        <v>150</v>
      </c>
    </row>
    <row r="227" spans="1:13" x14ac:dyDescent="0.25">
      <c r="A227" t="s">
        <v>2490</v>
      </c>
      <c r="B227" t="s">
        <v>13678</v>
      </c>
      <c r="C227">
        <v>7</v>
      </c>
      <c r="D227" t="s">
        <v>12</v>
      </c>
      <c r="E227" t="s">
        <v>2322</v>
      </c>
      <c r="F227">
        <v>46</v>
      </c>
      <c r="G227" t="s">
        <v>13</v>
      </c>
      <c r="H227" t="s">
        <v>3</v>
      </c>
      <c r="I227" t="s">
        <v>359</v>
      </c>
      <c r="J227">
        <v>120</v>
      </c>
      <c r="K227" t="s">
        <v>16509</v>
      </c>
      <c r="L227">
        <v>175</v>
      </c>
      <c r="M227">
        <v>100</v>
      </c>
    </row>
    <row r="228" spans="1:13" x14ac:dyDescent="0.25">
      <c r="A228" t="s">
        <v>2491</v>
      </c>
      <c r="B228" t="s">
        <v>13679</v>
      </c>
      <c r="C228">
        <v>6</v>
      </c>
      <c r="D228" t="s">
        <v>19</v>
      </c>
      <c r="E228" t="s">
        <v>2182</v>
      </c>
      <c r="F228">
        <v>4</v>
      </c>
      <c r="G228" t="s">
        <v>17</v>
      </c>
      <c r="H228" t="s">
        <v>6</v>
      </c>
      <c r="I228" t="s">
        <v>1093</v>
      </c>
      <c r="J228">
        <v>135</v>
      </c>
      <c r="K228" t="s">
        <v>16507</v>
      </c>
      <c r="L228">
        <v>100</v>
      </c>
      <c r="M228">
        <v>100</v>
      </c>
    </row>
    <row r="229" spans="1:13" x14ac:dyDescent="0.25">
      <c r="A229" t="s">
        <v>2492</v>
      </c>
      <c r="B229" t="s">
        <v>13680</v>
      </c>
      <c r="C229">
        <v>7</v>
      </c>
      <c r="D229" t="s">
        <v>23</v>
      </c>
      <c r="E229" t="s">
        <v>2493</v>
      </c>
      <c r="F229">
        <v>17.899999999999999</v>
      </c>
      <c r="G229" t="s">
        <v>13</v>
      </c>
      <c r="H229" t="s">
        <v>3</v>
      </c>
      <c r="I229" t="s">
        <v>1003</v>
      </c>
      <c r="J229">
        <v>120</v>
      </c>
      <c r="K229" t="s">
        <v>16513</v>
      </c>
      <c r="L229">
        <v>110</v>
      </c>
      <c r="M229">
        <v>100</v>
      </c>
    </row>
    <row r="230" spans="1:13" x14ac:dyDescent="0.25">
      <c r="A230" t="s">
        <v>2494</v>
      </c>
      <c r="B230" t="s">
        <v>13681</v>
      </c>
      <c r="C230">
        <v>2</v>
      </c>
      <c r="D230" t="s">
        <v>12</v>
      </c>
      <c r="E230" t="s">
        <v>2233</v>
      </c>
      <c r="F230">
        <v>41</v>
      </c>
      <c r="G230" t="s">
        <v>13</v>
      </c>
      <c r="H230" t="s">
        <v>4</v>
      </c>
      <c r="I230" t="s">
        <v>2168</v>
      </c>
      <c r="J230">
        <v>110</v>
      </c>
      <c r="K230" t="s">
        <v>16509</v>
      </c>
      <c r="L230">
        <v>175</v>
      </c>
      <c r="M230">
        <v>0</v>
      </c>
    </row>
    <row r="231" spans="1:13" x14ac:dyDescent="0.25">
      <c r="A231" t="s">
        <v>2495</v>
      </c>
      <c r="B231" t="s">
        <v>2496</v>
      </c>
      <c r="C231">
        <v>16</v>
      </c>
      <c r="D231" t="s">
        <v>12</v>
      </c>
      <c r="E231" t="s">
        <v>2241</v>
      </c>
      <c r="F231">
        <v>15</v>
      </c>
      <c r="G231" t="s">
        <v>15</v>
      </c>
      <c r="H231" t="s">
        <v>3</v>
      </c>
      <c r="I231" t="s">
        <v>359</v>
      </c>
      <c r="J231">
        <v>120</v>
      </c>
      <c r="K231" t="s">
        <v>16511</v>
      </c>
      <c r="L231">
        <v>150</v>
      </c>
      <c r="M231">
        <v>300</v>
      </c>
    </row>
    <row r="232" spans="1:13" x14ac:dyDescent="0.25">
      <c r="A232" t="s">
        <v>2497</v>
      </c>
      <c r="B232" t="s">
        <v>8029</v>
      </c>
      <c r="C232">
        <v>3</v>
      </c>
      <c r="D232" t="s">
        <v>19</v>
      </c>
      <c r="E232" t="s">
        <v>2200</v>
      </c>
      <c r="F232">
        <v>9</v>
      </c>
      <c r="G232" t="s">
        <v>13</v>
      </c>
      <c r="H232" t="s">
        <v>7</v>
      </c>
      <c r="I232">
        <v>0</v>
      </c>
      <c r="J232">
        <v>100</v>
      </c>
      <c r="K232" t="s">
        <v>16508</v>
      </c>
      <c r="L232">
        <v>140</v>
      </c>
      <c r="M232">
        <v>0</v>
      </c>
    </row>
    <row r="233" spans="1:13" x14ac:dyDescent="0.25">
      <c r="A233" t="s">
        <v>2499</v>
      </c>
      <c r="B233" t="s">
        <v>6971</v>
      </c>
      <c r="C233">
        <v>6</v>
      </c>
      <c r="D233" t="s">
        <v>12</v>
      </c>
      <c r="E233" t="s">
        <v>2501</v>
      </c>
      <c r="F233">
        <v>34</v>
      </c>
      <c r="G233" t="s">
        <v>13</v>
      </c>
      <c r="H233" t="s">
        <v>4</v>
      </c>
      <c r="I233" t="s">
        <v>359</v>
      </c>
      <c r="J233">
        <v>110</v>
      </c>
      <c r="K233" t="s">
        <v>16509</v>
      </c>
      <c r="L233">
        <v>175</v>
      </c>
      <c r="M233">
        <v>100</v>
      </c>
    </row>
    <row r="234" spans="1:13" x14ac:dyDescent="0.25">
      <c r="A234" t="s">
        <v>2502</v>
      </c>
      <c r="B234" t="s">
        <v>7021</v>
      </c>
      <c r="C234">
        <v>6</v>
      </c>
      <c r="D234" t="s">
        <v>12</v>
      </c>
      <c r="E234" t="s">
        <v>2191</v>
      </c>
      <c r="F234">
        <v>31</v>
      </c>
      <c r="G234" t="s">
        <v>13</v>
      </c>
      <c r="H234" t="s">
        <v>7</v>
      </c>
      <c r="I234" t="s">
        <v>52</v>
      </c>
      <c r="J234">
        <v>100</v>
      </c>
      <c r="K234" t="s">
        <v>16509</v>
      </c>
      <c r="L234">
        <v>175</v>
      </c>
      <c r="M234">
        <v>100</v>
      </c>
    </row>
    <row r="235" spans="1:13" x14ac:dyDescent="0.25">
      <c r="A235" t="s">
        <v>2503</v>
      </c>
      <c r="B235" t="s">
        <v>13682</v>
      </c>
      <c r="C235">
        <v>9</v>
      </c>
      <c r="D235" t="s">
        <v>19</v>
      </c>
      <c r="E235" t="s">
        <v>2207</v>
      </c>
      <c r="F235">
        <v>4</v>
      </c>
      <c r="G235" t="s">
        <v>17</v>
      </c>
      <c r="H235" t="s">
        <v>5</v>
      </c>
      <c r="I235" t="s">
        <v>1093</v>
      </c>
      <c r="J235">
        <v>140</v>
      </c>
      <c r="K235" t="s">
        <v>16507</v>
      </c>
      <c r="L235">
        <v>100</v>
      </c>
      <c r="M235">
        <v>150</v>
      </c>
    </row>
    <row r="236" spans="1:13" x14ac:dyDescent="0.25">
      <c r="A236" t="s">
        <v>2504</v>
      </c>
      <c r="B236" t="s">
        <v>13683</v>
      </c>
      <c r="C236">
        <v>14</v>
      </c>
      <c r="D236" t="s">
        <v>19</v>
      </c>
      <c r="E236" t="s">
        <v>2200</v>
      </c>
      <c r="F236">
        <v>8.5</v>
      </c>
      <c r="G236" t="s">
        <v>13</v>
      </c>
      <c r="H236" t="s">
        <v>5</v>
      </c>
      <c r="I236" t="s">
        <v>2168</v>
      </c>
      <c r="J236">
        <v>140</v>
      </c>
      <c r="K236" t="s">
        <v>16508</v>
      </c>
      <c r="L236">
        <v>140</v>
      </c>
      <c r="M236">
        <v>200</v>
      </c>
    </row>
    <row r="237" spans="1:13" x14ac:dyDescent="0.25">
      <c r="A237" t="s">
        <v>2505</v>
      </c>
      <c r="B237" t="s">
        <v>3009</v>
      </c>
      <c r="C237">
        <v>9</v>
      </c>
      <c r="D237" t="s">
        <v>12</v>
      </c>
      <c r="E237" t="s">
        <v>2226</v>
      </c>
      <c r="F237">
        <v>20</v>
      </c>
      <c r="G237" t="s">
        <v>15</v>
      </c>
      <c r="H237" t="s">
        <v>6</v>
      </c>
      <c r="I237" t="s">
        <v>49</v>
      </c>
      <c r="J237">
        <v>135</v>
      </c>
      <c r="K237" t="s">
        <v>16511</v>
      </c>
      <c r="L237">
        <v>150</v>
      </c>
      <c r="M237">
        <v>150</v>
      </c>
    </row>
    <row r="238" spans="1:13" x14ac:dyDescent="0.25">
      <c r="A238" t="s">
        <v>2507</v>
      </c>
      <c r="B238" t="s">
        <v>13545</v>
      </c>
      <c r="C238">
        <v>5</v>
      </c>
      <c r="D238" t="s">
        <v>19</v>
      </c>
      <c r="E238" t="s">
        <v>2198</v>
      </c>
      <c r="F238">
        <v>8</v>
      </c>
      <c r="G238" t="s">
        <v>13</v>
      </c>
      <c r="H238" t="s">
        <v>4</v>
      </c>
      <c r="I238" t="s">
        <v>1096</v>
      </c>
      <c r="J238">
        <v>110</v>
      </c>
      <c r="K238" t="s">
        <v>16508</v>
      </c>
      <c r="L238">
        <v>140</v>
      </c>
      <c r="M238">
        <v>100</v>
      </c>
    </row>
    <row r="239" spans="1:13" x14ac:dyDescent="0.25">
      <c r="A239" t="s">
        <v>2508</v>
      </c>
      <c r="B239" t="s">
        <v>5048</v>
      </c>
      <c r="C239">
        <v>7</v>
      </c>
      <c r="D239" t="s">
        <v>19</v>
      </c>
      <c r="E239" t="s">
        <v>2350</v>
      </c>
      <c r="F239">
        <v>9</v>
      </c>
      <c r="G239" t="s">
        <v>13</v>
      </c>
      <c r="H239" t="s">
        <v>7</v>
      </c>
      <c r="I239" t="s">
        <v>54</v>
      </c>
      <c r="J239">
        <v>100</v>
      </c>
      <c r="K239" t="s">
        <v>16508</v>
      </c>
      <c r="L239">
        <v>140</v>
      </c>
      <c r="M239">
        <v>100</v>
      </c>
    </row>
    <row r="240" spans="1:13" x14ac:dyDescent="0.25">
      <c r="A240" t="s">
        <v>2510</v>
      </c>
      <c r="B240" t="s">
        <v>13684</v>
      </c>
      <c r="C240">
        <v>5</v>
      </c>
      <c r="D240" t="s">
        <v>12</v>
      </c>
      <c r="E240" t="s">
        <v>2511</v>
      </c>
      <c r="F240">
        <v>28</v>
      </c>
      <c r="G240" t="s">
        <v>15</v>
      </c>
      <c r="H240" t="s">
        <v>6</v>
      </c>
      <c r="I240" t="s">
        <v>1096</v>
      </c>
      <c r="J240">
        <v>135</v>
      </c>
      <c r="K240" t="s">
        <v>16511</v>
      </c>
      <c r="L240">
        <v>150</v>
      </c>
      <c r="M240">
        <v>100</v>
      </c>
    </row>
    <row r="241" spans="1:13" x14ac:dyDescent="0.25">
      <c r="A241" t="s">
        <v>2512</v>
      </c>
      <c r="B241" t="s">
        <v>3301</v>
      </c>
      <c r="C241">
        <v>8</v>
      </c>
      <c r="D241" t="s">
        <v>12</v>
      </c>
      <c r="E241" t="s">
        <v>2409</v>
      </c>
      <c r="F241">
        <v>9</v>
      </c>
      <c r="G241" t="s">
        <v>17</v>
      </c>
      <c r="H241" t="s">
        <v>5</v>
      </c>
      <c r="I241" t="s">
        <v>1003</v>
      </c>
      <c r="J241">
        <v>140</v>
      </c>
      <c r="K241" t="s">
        <v>16510</v>
      </c>
      <c r="L241">
        <v>125</v>
      </c>
      <c r="M241">
        <v>150</v>
      </c>
    </row>
    <row r="242" spans="1:13" x14ac:dyDescent="0.25">
      <c r="A242" t="s">
        <v>2514</v>
      </c>
      <c r="B242" t="s">
        <v>13568</v>
      </c>
      <c r="C242">
        <v>8</v>
      </c>
      <c r="D242" t="s">
        <v>19</v>
      </c>
      <c r="E242" t="s">
        <v>2515</v>
      </c>
      <c r="F242">
        <v>9</v>
      </c>
      <c r="G242" t="s">
        <v>13</v>
      </c>
      <c r="H242" t="s">
        <v>7</v>
      </c>
      <c r="I242" t="s">
        <v>52</v>
      </c>
      <c r="J242">
        <v>100</v>
      </c>
      <c r="K242" t="s">
        <v>16508</v>
      </c>
      <c r="L242">
        <v>140</v>
      </c>
      <c r="M242">
        <v>150</v>
      </c>
    </row>
    <row r="243" spans="1:13" x14ac:dyDescent="0.25">
      <c r="A243" t="s">
        <v>2516</v>
      </c>
      <c r="B243" t="s">
        <v>13544</v>
      </c>
      <c r="C243">
        <v>8</v>
      </c>
      <c r="D243" t="s">
        <v>12</v>
      </c>
      <c r="E243" t="s">
        <v>2241</v>
      </c>
      <c r="F243">
        <v>35</v>
      </c>
      <c r="G243" t="s">
        <v>13</v>
      </c>
      <c r="H243" t="s">
        <v>3</v>
      </c>
      <c r="I243">
        <v>0</v>
      </c>
      <c r="J243">
        <v>120</v>
      </c>
      <c r="K243" t="s">
        <v>16509</v>
      </c>
      <c r="L243">
        <v>175</v>
      </c>
      <c r="M243">
        <v>150</v>
      </c>
    </row>
    <row r="244" spans="1:13" x14ac:dyDescent="0.25">
      <c r="A244" t="s">
        <v>2517</v>
      </c>
      <c r="B244" t="s">
        <v>13685</v>
      </c>
      <c r="C244">
        <v>8</v>
      </c>
      <c r="D244" t="s">
        <v>12</v>
      </c>
      <c r="E244" t="s">
        <v>2231</v>
      </c>
      <c r="F244">
        <v>15</v>
      </c>
      <c r="G244" t="s">
        <v>15</v>
      </c>
      <c r="H244" t="s">
        <v>6</v>
      </c>
      <c r="I244" t="s">
        <v>1003</v>
      </c>
      <c r="J244">
        <v>135</v>
      </c>
      <c r="K244" t="s">
        <v>16511</v>
      </c>
      <c r="L244">
        <v>150</v>
      </c>
      <c r="M244">
        <v>150</v>
      </c>
    </row>
    <row r="245" spans="1:13" x14ac:dyDescent="0.25">
      <c r="A245" t="s">
        <v>2518</v>
      </c>
      <c r="B245" t="s">
        <v>13686</v>
      </c>
      <c r="C245">
        <v>9</v>
      </c>
      <c r="D245" t="s">
        <v>12</v>
      </c>
      <c r="E245" t="s">
        <v>2519</v>
      </c>
      <c r="F245">
        <v>32</v>
      </c>
      <c r="G245" t="s">
        <v>13</v>
      </c>
      <c r="H245" t="s">
        <v>5</v>
      </c>
      <c r="I245" t="s">
        <v>1003</v>
      </c>
      <c r="J245">
        <v>140</v>
      </c>
      <c r="K245" t="s">
        <v>16509</v>
      </c>
      <c r="L245">
        <v>175</v>
      </c>
      <c r="M245">
        <v>150</v>
      </c>
    </row>
    <row r="246" spans="1:13" x14ac:dyDescent="0.25">
      <c r="A246" t="s">
        <v>2520</v>
      </c>
      <c r="B246" t="s">
        <v>13687</v>
      </c>
      <c r="C246">
        <v>12</v>
      </c>
      <c r="D246" t="s">
        <v>12</v>
      </c>
      <c r="E246" t="s">
        <v>2186</v>
      </c>
      <c r="F246">
        <v>26</v>
      </c>
      <c r="G246" t="s">
        <v>15</v>
      </c>
      <c r="H246" t="s">
        <v>5</v>
      </c>
      <c r="I246" t="s">
        <v>1003</v>
      </c>
      <c r="J246">
        <v>140</v>
      </c>
      <c r="K246" t="s">
        <v>16511</v>
      </c>
      <c r="L246">
        <v>150</v>
      </c>
      <c r="M246">
        <v>150</v>
      </c>
    </row>
    <row r="247" spans="1:13" x14ac:dyDescent="0.25">
      <c r="A247" t="s">
        <v>362</v>
      </c>
      <c r="B247" t="s">
        <v>13688</v>
      </c>
      <c r="C247">
        <v>6</v>
      </c>
      <c r="D247" t="s">
        <v>19</v>
      </c>
      <c r="E247" t="s">
        <v>2207</v>
      </c>
      <c r="F247">
        <v>6</v>
      </c>
      <c r="G247" t="s">
        <v>15</v>
      </c>
      <c r="H247" t="s">
        <v>3</v>
      </c>
      <c r="I247" t="s">
        <v>1096</v>
      </c>
      <c r="J247">
        <v>120</v>
      </c>
      <c r="K247" t="s">
        <v>16512</v>
      </c>
      <c r="L247">
        <v>120</v>
      </c>
      <c r="M247">
        <v>100</v>
      </c>
    </row>
    <row r="248" spans="1:13" x14ac:dyDescent="0.25">
      <c r="A248" t="s">
        <v>2521</v>
      </c>
      <c r="B248" t="s">
        <v>13689</v>
      </c>
      <c r="C248">
        <v>12</v>
      </c>
      <c r="D248" t="s">
        <v>12</v>
      </c>
      <c r="E248" t="s">
        <v>2202</v>
      </c>
      <c r="F248">
        <v>46</v>
      </c>
      <c r="G248" t="s">
        <v>13</v>
      </c>
      <c r="H248" t="s">
        <v>6</v>
      </c>
      <c r="I248" t="s">
        <v>1003</v>
      </c>
      <c r="J248">
        <v>135</v>
      </c>
      <c r="K248" t="s">
        <v>16509</v>
      </c>
      <c r="L248">
        <v>175</v>
      </c>
      <c r="M248">
        <v>150</v>
      </c>
    </row>
    <row r="249" spans="1:13" x14ac:dyDescent="0.25">
      <c r="A249" t="s">
        <v>1756</v>
      </c>
      <c r="B249" t="s">
        <v>4664</v>
      </c>
      <c r="C249">
        <v>7</v>
      </c>
      <c r="D249" t="s">
        <v>12</v>
      </c>
      <c r="E249" t="s">
        <v>2226</v>
      </c>
      <c r="F249">
        <v>35</v>
      </c>
      <c r="G249" t="s">
        <v>13</v>
      </c>
      <c r="H249" t="s">
        <v>4</v>
      </c>
      <c r="I249" t="s">
        <v>2168</v>
      </c>
      <c r="J249">
        <v>110</v>
      </c>
      <c r="K249" t="s">
        <v>16509</v>
      </c>
      <c r="L249">
        <v>175</v>
      </c>
      <c r="M249">
        <v>100</v>
      </c>
    </row>
    <row r="250" spans="1:13" x14ac:dyDescent="0.25">
      <c r="A250" t="s">
        <v>778</v>
      </c>
      <c r="B250" t="s">
        <v>4151</v>
      </c>
      <c r="C250">
        <v>4</v>
      </c>
      <c r="D250" t="s">
        <v>12</v>
      </c>
      <c r="E250" t="s">
        <v>2332</v>
      </c>
      <c r="F250">
        <v>45</v>
      </c>
      <c r="G250" t="s">
        <v>13</v>
      </c>
      <c r="H250" t="s">
        <v>6</v>
      </c>
      <c r="I250">
        <v>0</v>
      </c>
      <c r="J250">
        <v>135</v>
      </c>
      <c r="K250" t="s">
        <v>16509</v>
      </c>
      <c r="L250">
        <v>175</v>
      </c>
      <c r="M250">
        <v>0</v>
      </c>
    </row>
    <row r="251" spans="1:13" x14ac:dyDescent="0.25">
      <c r="A251" t="s">
        <v>2524</v>
      </c>
      <c r="B251" t="s">
        <v>13690</v>
      </c>
      <c r="C251">
        <v>5</v>
      </c>
      <c r="D251" t="s">
        <v>19</v>
      </c>
      <c r="E251" t="s">
        <v>2291</v>
      </c>
      <c r="F251">
        <v>8</v>
      </c>
      <c r="G251" t="s">
        <v>13</v>
      </c>
      <c r="H251" t="s">
        <v>4</v>
      </c>
      <c r="I251" t="s">
        <v>1096</v>
      </c>
      <c r="J251">
        <v>110</v>
      </c>
      <c r="K251" t="s">
        <v>16508</v>
      </c>
      <c r="L251">
        <v>140</v>
      </c>
      <c r="M251">
        <v>100</v>
      </c>
    </row>
    <row r="252" spans="1:13" x14ac:dyDescent="0.25">
      <c r="A252" t="s">
        <v>2525</v>
      </c>
      <c r="B252" t="s">
        <v>13691</v>
      </c>
      <c r="C252">
        <v>9</v>
      </c>
      <c r="D252" t="s">
        <v>19</v>
      </c>
      <c r="E252" t="s">
        <v>2177</v>
      </c>
      <c r="F252">
        <v>8.5</v>
      </c>
      <c r="G252" t="s">
        <v>13</v>
      </c>
      <c r="H252" t="s">
        <v>6</v>
      </c>
      <c r="I252">
        <v>0</v>
      </c>
      <c r="J252">
        <v>135</v>
      </c>
      <c r="K252" t="s">
        <v>16508</v>
      </c>
      <c r="L252">
        <v>140</v>
      </c>
      <c r="M252">
        <v>150</v>
      </c>
    </row>
    <row r="253" spans="1:13" x14ac:dyDescent="0.25">
      <c r="A253" t="s">
        <v>735</v>
      </c>
      <c r="B253" t="s">
        <v>7434</v>
      </c>
      <c r="C253">
        <v>10</v>
      </c>
      <c r="D253" t="s">
        <v>19</v>
      </c>
      <c r="E253" t="s">
        <v>2527</v>
      </c>
      <c r="F253">
        <v>6</v>
      </c>
      <c r="G253" t="s">
        <v>15</v>
      </c>
      <c r="H253" t="s">
        <v>4</v>
      </c>
      <c r="I253" t="s">
        <v>1003</v>
      </c>
      <c r="J253">
        <v>110</v>
      </c>
      <c r="K253" t="s">
        <v>16512</v>
      </c>
      <c r="L253">
        <v>120</v>
      </c>
      <c r="M253">
        <v>150</v>
      </c>
    </row>
    <row r="254" spans="1:13" x14ac:dyDescent="0.25">
      <c r="A254" t="s">
        <v>2528</v>
      </c>
      <c r="B254" t="s">
        <v>6120</v>
      </c>
      <c r="C254">
        <v>3</v>
      </c>
      <c r="D254" t="s">
        <v>12</v>
      </c>
      <c r="E254" t="s">
        <v>2217</v>
      </c>
      <c r="F254">
        <v>23</v>
      </c>
      <c r="G254" t="s">
        <v>15</v>
      </c>
      <c r="H254" t="s">
        <v>5</v>
      </c>
      <c r="I254" t="s">
        <v>1003</v>
      </c>
      <c r="J254">
        <v>140</v>
      </c>
      <c r="K254" t="s">
        <v>16511</v>
      </c>
      <c r="L254">
        <v>150</v>
      </c>
      <c r="M254">
        <v>0</v>
      </c>
    </row>
    <row r="255" spans="1:13" x14ac:dyDescent="0.25">
      <c r="A255" t="s">
        <v>2530</v>
      </c>
      <c r="B255" t="s">
        <v>7326</v>
      </c>
      <c r="C255">
        <v>9</v>
      </c>
      <c r="D255" t="s">
        <v>12</v>
      </c>
      <c r="E255" t="s">
        <v>2322</v>
      </c>
      <c r="F255">
        <v>46</v>
      </c>
      <c r="G255" t="s">
        <v>13</v>
      </c>
      <c r="H255" t="s">
        <v>7</v>
      </c>
      <c r="I255" t="s">
        <v>359</v>
      </c>
      <c r="J255">
        <v>100</v>
      </c>
      <c r="K255" t="s">
        <v>16509</v>
      </c>
      <c r="L255">
        <v>175</v>
      </c>
      <c r="M255">
        <v>150</v>
      </c>
    </row>
    <row r="256" spans="1:13" x14ac:dyDescent="0.25">
      <c r="A256" t="s">
        <v>2532</v>
      </c>
      <c r="B256" t="s">
        <v>13692</v>
      </c>
      <c r="C256">
        <v>4</v>
      </c>
      <c r="D256" t="s">
        <v>12</v>
      </c>
      <c r="E256" t="s">
        <v>2533</v>
      </c>
      <c r="F256">
        <v>24</v>
      </c>
      <c r="G256" t="s">
        <v>15</v>
      </c>
      <c r="H256" t="s">
        <v>7</v>
      </c>
      <c r="I256" t="s">
        <v>456</v>
      </c>
      <c r="J256">
        <v>100</v>
      </c>
      <c r="K256" t="s">
        <v>16511</v>
      </c>
      <c r="L256">
        <v>150</v>
      </c>
      <c r="M256">
        <v>0</v>
      </c>
    </row>
    <row r="257" spans="1:13" x14ac:dyDescent="0.25">
      <c r="A257" t="s">
        <v>2534</v>
      </c>
      <c r="B257" t="s">
        <v>13693</v>
      </c>
      <c r="C257">
        <v>4</v>
      </c>
      <c r="D257" t="s">
        <v>12</v>
      </c>
      <c r="E257" t="s">
        <v>2535</v>
      </c>
      <c r="F257">
        <v>39</v>
      </c>
      <c r="G257" t="s">
        <v>13</v>
      </c>
      <c r="H257" t="s">
        <v>3</v>
      </c>
      <c r="I257" t="s">
        <v>32</v>
      </c>
      <c r="J257">
        <v>120</v>
      </c>
      <c r="K257" t="s">
        <v>16509</v>
      </c>
      <c r="L257">
        <v>175</v>
      </c>
      <c r="M257">
        <v>0</v>
      </c>
    </row>
    <row r="258" spans="1:13" x14ac:dyDescent="0.25">
      <c r="A258" t="s">
        <v>2536</v>
      </c>
      <c r="B258" t="s">
        <v>3296</v>
      </c>
      <c r="C258">
        <v>7</v>
      </c>
      <c r="D258" t="s">
        <v>19</v>
      </c>
      <c r="E258" t="s">
        <v>2210</v>
      </c>
      <c r="F258">
        <v>6</v>
      </c>
      <c r="G258" t="s">
        <v>15</v>
      </c>
      <c r="H258" t="s">
        <v>5</v>
      </c>
      <c r="I258" t="s">
        <v>55</v>
      </c>
      <c r="J258">
        <v>140</v>
      </c>
      <c r="K258" t="s">
        <v>16512</v>
      </c>
      <c r="L258">
        <v>120</v>
      </c>
      <c r="M258">
        <v>100</v>
      </c>
    </row>
    <row r="259" spans="1:13" x14ac:dyDescent="0.25">
      <c r="A259" t="s">
        <v>2538</v>
      </c>
      <c r="B259" t="s">
        <v>13694</v>
      </c>
      <c r="C259">
        <v>7</v>
      </c>
      <c r="D259" t="s">
        <v>19</v>
      </c>
      <c r="E259" t="s">
        <v>2539</v>
      </c>
      <c r="F259">
        <v>6.5</v>
      </c>
      <c r="G259" t="s">
        <v>15</v>
      </c>
      <c r="H259" t="s">
        <v>5</v>
      </c>
      <c r="I259" t="s">
        <v>359</v>
      </c>
      <c r="J259">
        <v>140</v>
      </c>
      <c r="K259" t="s">
        <v>16512</v>
      </c>
      <c r="L259">
        <v>120</v>
      </c>
      <c r="M259">
        <v>100</v>
      </c>
    </row>
    <row r="260" spans="1:13" x14ac:dyDescent="0.25">
      <c r="A260" t="s">
        <v>2540</v>
      </c>
      <c r="B260" t="s">
        <v>13695</v>
      </c>
      <c r="C260">
        <v>3</v>
      </c>
      <c r="D260" t="s">
        <v>12</v>
      </c>
      <c r="E260" t="s">
        <v>2541</v>
      </c>
      <c r="F260">
        <v>33</v>
      </c>
      <c r="G260" t="s">
        <v>13</v>
      </c>
      <c r="H260" t="s">
        <v>3</v>
      </c>
      <c r="I260" t="s">
        <v>32</v>
      </c>
      <c r="J260">
        <v>120</v>
      </c>
      <c r="K260" t="s">
        <v>16509</v>
      </c>
      <c r="L260">
        <v>175</v>
      </c>
      <c r="M260">
        <v>0</v>
      </c>
    </row>
    <row r="261" spans="1:13" x14ac:dyDescent="0.25">
      <c r="A261" t="s">
        <v>1506</v>
      </c>
      <c r="B261" t="s">
        <v>7340</v>
      </c>
      <c r="C261">
        <v>16</v>
      </c>
      <c r="D261" t="s">
        <v>12</v>
      </c>
      <c r="E261" t="s">
        <v>2186</v>
      </c>
      <c r="F261">
        <v>27</v>
      </c>
      <c r="G261" t="s">
        <v>15</v>
      </c>
      <c r="H261" t="s">
        <v>7</v>
      </c>
      <c r="I261" t="s">
        <v>1003</v>
      </c>
      <c r="J261">
        <v>100</v>
      </c>
      <c r="K261" t="s">
        <v>16511</v>
      </c>
      <c r="L261">
        <v>150</v>
      </c>
      <c r="M261">
        <v>300</v>
      </c>
    </row>
    <row r="262" spans="1:13" x14ac:dyDescent="0.25">
      <c r="A262" t="s">
        <v>2543</v>
      </c>
      <c r="B262" t="s">
        <v>4276</v>
      </c>
      <c r="C262">
        <v>7</v>
      </c>
      <c r="D262" t="s">
        <v>19</v>
      </c>
      <c r="E262" t="s">
        <v>2210</v>
      </c>
      <c r="F262">
        <v>8</v>
      </c>
      <c r="G262" t="s">
        <v>13</v>
      </c>
      <c r="H262" t="s">
        <v>6</v>
      </c>
      <c r="I262" t="s">
        <v>55</v>
      </c>
      <c r="J262">
        <v>135</v>
      </c>
      <c r="K262" t="s">
        <v>16508</v>
      </c>
      <c r="L262">
        <v>140</v>
      </c>
      <c r="M262">
        <v>100</v>
      </c>
    </row>
    <row r="263" spans="1:13" x14ac:dyDescent="0.25">
      <c r="A263" t="s">
        <v>2545</v>
      </c>
      <c r="B263" t="s">
        <v>8335</v>
      </c>
      <c r="C263">
        <v>10</v>
      </c>
      <c r="D263" t="s">
        <v>12</v>
      </c>
      <c r="E263" t="s">
        <v>2219</v>
      </c>
      <c r="F263">
        <v>11</v>
      </c>
      <c r="G263" t="s">
        <v>15</v>
      </c>
      <c r="H263" t="s">
        <v>3</v>
      </c>
      <c r="I263" t="s">
        <v>32</v>
      </c>
      <c r="J263">
        <v>120</v>
      </c>
      <c r="K263" t="s">
        <v>16511</v>
      </c>
      <c r="L263">
        <v>150</v>
      </c>
      <c r="M263">
        <v>150</v>
      </c>
    </row>
    <row r="264" spans="1:13" x14ac:dyDescent="0.25">
      <c r="A264" t="s">
        <v>2547</v>
      </c>
      <c r="B264" t="s">
        <v>13410</v>
      </c>
      <c r="C264">
        <v>11</v>
      </c>
      <c r="D264" t="s">
        <v>12</v>
      </c>
      <c r="E264" t="s">
        <v>2186</v>
      </c>
      <c r="F264">
        <v>16</v>
      </c>
      <c r="G264" t="s">
        <v>15</v>
      </c>
      <c r="H264" t="s">
        <v>7</v>
      </c>
      <c r="I264" t="s">
        <v>52</v>
      </c>
      <c r="J264">
        <v>100</v>
      </c>
      <c r="K264" t="s">
        <v>16511</v>
      </c>
      <c r="L264">
        <v>150</v>
      </c>
      <c r="M264">
        <v>150</v>
      </c>
    </row>
    <row r="265" spans="1:13" x14ac:dyDescent="0.25">
      <c r="A265" t="s">
        <v>1646</v>
      </c>
      <c r="B265" t="s">
        <v>13696</v>
      </c>
      <c r="C265">
        <v>7</v>
      </c>
      <c r="D265" t="s">
        <v>12</v>
      </c>
      <c r="E265" t="s">
        <v>2202</v>
      </c>
      <c r="F265">
        <v>34</v>
      </c>
      <c r="G265" t="s">
        <v>13</v>
      </c>
      <c r="H265" t="s">
        <v>3</v>
      </c>
      <c r="I265" t="s">
        <v>1003</v>
      </c>
      <c r="J265">
        <v>120</v>
      </c>
      <c r="K265" t="s">
        <v>16509</v>
      </c>
      <c r="L265">
        <v>175</v>
      </c>
      <c r="M265">
        <v>100</v>
      </c>
    </row>
    <row r="266" spans="1:13" x14ac:dyDescent="0.25">
      <c r="A266" t="s">
        <v>2549</v>
      </c>
      <c r="B266" t="s">
        <v>13697</v>
      </c>
      <c r="C266">
        <v>7</v>
      </c>
      <c r="D266" t="s">
        <v>12</v>
      </c>
      <c r="E266" t="s">
        <v>2180</v>
      </c>
      <c r="F266">
        <v>8</v>
      </c>
      <c r="G266" t="s">
        <v>17</v>
      </c>
      <c r="H266" t="s">
        <v>4</v>
      </c>
      <c r="I266" t="s">
        <v>32</v>
      </c>
      <c r="J266">
        <v>110</v>
      </c>
      <c r="K266" t="s">
        <v>16510</v>
      </c>
      <c r="L266">
        <v>125</v>
      </c>
      <c r="M266">
        <v>100</v>
      </c>
    </row>
    <row r="267" spans="1:13" x14ac:dyDescent="0.25">
      <c r="A267" t="s">
        <v>1490</v>
      </c>
      <c r="B267" t="s">
        <v>13698</v>
      </c>
      <c r="C267">
        <v>4</v>
      </c>
      <c r="D267" t="s">
        <v>12</v>
      </c>
      <c r="E267" t="s">
        <v>2241</v>
      </c>
      <c r="F267">
        <v>35</v>
      </c>
      <c r="G267" t="s">
        <v>13</v>
      </c>
      <c r="H267" t="s">
        <v>4</v>
      </c>
      <c r="I267">
        <v>0</v>
      </c>
      <c r="J267">
        <v>110</v>
      </c>
      <c r="K267" t="s">
        <v>16509</v>
      </c>
      <c r="L267">
        <v>175</v>
      </c>
      <c r="M267">
        <v>0</v>
      </c>
    </row>
    <row r="268" spans="1:13" x14ac:dyDescent="0.25">
      <c r="A268" t="s">
        <v>2550</v>
      </c>
      <c r="B268" t="s">
        <v>13699</v>
      </c>
      <c r="C268">
        <v>10</v>
      </c>
      <c r="D268" t="s">
        <v>12</v>
      </c>
      <c r="E268" t="s">
        <v>2219</v>
      </c>
      <c r="F268">
        <v>17</v>
      </c>
      <c r="G268" t="s">
        <v>15</v>
      </c>
      <c r="H268" t="s">
        <v>6</v>
      </c>
      <c r="I268" t="s">
        <v>32</v>
      </c>
      <c r="J268">
        <v>135</v>
      </c>
      <c r="K268" t="s">
        <v>16511</v>
      </c>
      <c r="L268">
        <v>150</v>
      </c>
      <c r="M268">
        <v>150</v>
      </c>
    </row>
    <row r="269" spans="1:13" x14ac:dyDescent="0.25">
      <c r="A269" t="s">
        <v>2551</v>
      </c>
      <c r="B269" t="s">
        <v>13700</v>
      </c>
      <c r="C269">
        <v>14</v>
      </c>
      <c r="D269" t="s">
        <v>12</v>
      </c>
      <c r="E269" t="s">
        <v>2263</v>
      </c>
      <c r="F269">
        <v>3</v>
      </c>
      <c r="G269" t="s">
        <v>17</v>
      </c>
      <c r="H269" t="s">
        <v>5</v>
      </c>
      <c r="I269" t="s">
        <v>359</v>
      </c>
      <c r="J269">
        <v>140</v>
      </c>
      <c r="K269" t="s">
        <v>16510</v>
      </c>
      <c r="L269">
        <v>125</v>
      </c>
      <c r="M269">
        <v>200</v>
      </c>
    </row>
    <row r="270" spans="1:13" x14ac:dyDescent="0.25">
      <c r="A270" t="s">
        <v>2552</v>
      </c>
      <c r="B270" t="s">
        <v>13701</v>
      </c>
      <c r="C270">
        <v>5</v>
      </c>
      <c r="D270" t="s">
        <v>19</v>
      </c>
      <c r="E270" t="s">
        <v>2190</v>
      </c>
      <c r="F270">
        <v>4</v>
      </c>
      <c r="G270" t="s">
        <v>17</v>
      </c>
      <c r="H270" t="s">
        <v>6</v>
      </c>
      <c r="I270">
        <v>0</v>
      </c>
      <c r="J270">
        <v>135</v>
      </c>
      <c r="K270" t="s">
        <v>16507</v>
      </c>
      <c r="L270">
        <v>100</v>
      </c>
      <c r="M270">
        <v>100</v>
      </c>
    </row>
    <row r="271" spans="1:13" x14ac:dyDescent="0.25">
      <c r="A271" t="s">
        <v>2553</v>
      </c>
      <c r="B271" t="s">
        <v>5398</v>
      </c>
      <c r="C271">
        <v>5</v>
      </c>
      <c r="D271" t="s">
        <v>19</v>
      </c>
      <c r="E271" t="s">
        <v>2198</v>
      </c>
      <c r="F271">
        <v>6</v>
      </c>
      <c r="G271" t="s">
        <v>15</v>
      </c>
      <c r="H271" t="s">
        <v>6</v>
      </c>
      <c r="I271" t="s">
        <v>54</v>
      </c>
      <c r="J271">
        <v>135</v>
      </c>
      <c r="K271" t="s">
        <v>16512</v>
      </c>
      <c r="L271">
        <v>120</v>
      </c>
      <c r="M271">
        <v>100</v>
      </c>
    </row>
    <row r="272" spans="1:13" x14ac:dyDescent="0.25">
      <c r="A272" t="s">
        <v>2555</v>
      </c>
      <c r="B272" t="s">
        <v>7528</v>
      </c>
      <c r="C272">
        <v>4</v>
      </c>
      <c r="D272" t="s">
        <v>12</v>
      </c>
      <c r="E272" t="s">
        <v>2294</v>
      </c>
      <c r="F272">
        <v>29</v>
      </c>
      <c r="G272" t="s">
        <v>15</v>
      </c>
      <c r="H272" t="s">
        <v>7</v>
      </c>
      <c r="I272" t="s">
        <v>1093</v>
      </c>
      <c r="J272">
        <v>100</v>
      </c>
      <c r="K272" t="s">
        <v>16511</v>
      </c>
      <c r="L272">
        <v>150</v>
      </c>
      <c r="M272">
        <v>0</v>
      </c>
    </row>
    <row r="273" spans="1:13" x14ac:dyDescent="0.25">
      <c r="A273" t="s">
        <v>2557</v>
      </c>
      <c r="B273" t="s">
        <v>4190</v>
      </c>
      <c r="C273">
        <v>7</v>
      </c>
      <c r="D273" t="s">
        <v>12</v>
      </c>
      <c r="E273" t="s">
        <v>2186</v>
      </c>
      <c r="F273">
        <v>29</v>
      </c>
      <c r="G273" t="s">
        <v>15</v>
      </c>
      <c r="H273" t="s">
        <v>4</v>
      </c>
      <c r="I273">
        <v>0</v>
      </c>
      <c r="J273">
        <v>110</v>
      </c>
      <c r="K273" t="s">
        <v>16511</v>
      </c>
      <c r="L273">
        <v>150</v>
      </c>
      <c r="M273">
        <v>100</v>
      </c>
    </row>
    <row r="274" spans="1:13" x14ac:dyDescent="0.25">
      <c r="A274" t="s">
        <v>2559</v>
      </c>
      <c r="B274" t="s">
        <v>13702</v>
      </c>
      <c r="C274">
        <v>7</v>
      </c>
      <c r="D274" t="s">
        <v>19</v>
      </c>
      <c r="E274" t="s">
        <v>2340</v>
      </c>
      <c r="F274">
        <v>6.5</v>
      </c>
      <c r="G274" t="s">
        <v>15</v>
      </c>
      <c r="H274" t="s">
        <v>5</v>
      </c>
      <c r="I274" t="s">
        <v>359</v>
      </c>
      <c r="J274">
        <v>140</v>
      </c>
      <c r="K274" t="s">
        <v>16512</v>
      </c>
      <c r="L274">
        <v>120</v>
      </c>
      <c r="M274">
        <v>100</v>
      </c>
    </row>
    <row r="275" spans="1:13" x14ac:dyDescent="0.25">
      <c r="A275" t="s">
        <v>2560</v>
      </c>
      <c r="B275" t="s">
        <v>3025</v>
      </c>
      <c r="C275">
        <v>8</v>
      </c>
      <c r="D275" t="s">
        <v>19</v>
      </c>
      <c r="E275" t="s">
        <v>2252</v>
      </c>
      <c r="F275">
        <v>8</v>
      </c>
      <c r="G275" t="s">
        <v>13</v>
      </c>
      <c r="H275" t="s">
        <v>5</v>
      </c>
      <c r="I275">
        <v>0</v>
      </c>
      <c r="J275">
        <v>140</v>
      </c>
      <c r="K275" t="s">
        <v>16508</v>
      </c>
      <c r="L275">
        <v>140</v>
      </c>
      <c r="M275">
        <v>150</v>
      </c>
    </row>
    <row r="276" spans="1:13" x14ac:dyDescent="0.25">
      <c r="A276" t="s">
        <v>1664</v>
      </c>
      <c r="B276" t="s">
        <v>13703</v>
      </c>
      <c r="C276">
        <v>4</v>
      </c>
      <c r="D276" t="s">
        <v>19</v>
      </c>
      <c r="E276" t="s">
        <v>2182</v>
      </c>
      <c r="F276">
        <v>3</v>
      </c>
      <c r="G276" t="s">
        <v>17</v>
      </c>
      <c r="H276" t="s">
        <v>5</v>
      </c>
      <c r="I276" t="s">
        <v>1003</v>
      </c>
      <c r="J276">
        <v>140</v>
      </c>
      <c r="K276" t="s">
        <v>16507</v>
      </c>
      <c r="L276">
        <v>100</v>
      </c>
      <c r="M276">
        <v>0</v>
      </c>
    </row>
    <row r="277" spans="1:13" x14ac:dyDescent="0.25">
      <c r="A277" t="s">
        <v>2562</v>
      </c>
      <c r="B277" t="s">
        <v>7638</v>
      </c>
      <c r="C277">
        <v>6</v>
      </c>
      <c r="D277" t="s">
        <v>19</v>
      </c>
      <c r="E277" t="s">
        <v>2174</v>
      </c>
      <c r="F277">
        <v>6.5</v>
      </c>
      <c r="G277" t="s">
        <v>15</v>
      </c>
      <c r="H277" t="s">
        <v>4</v>
      </c>
      <c r="I277">
        <v>0</v>
      </c>
      <c r="J277">
        <v>110</v>
      </c>
      <c r="K277" t="s">
        <v>16512</v>
      </c>
      <c r="L277">
        <v>120</v>
      </c>
      <c r="M277">
        <v>100</v>
      </c>
    </row>
    <row r="278" spans="1:13" x14ac:dyDescent="0.25">
      <c r="A278" t="s">
        <v>2564</v>
      </c>
      <c r="B278" t="s">
        <v>13704</v>
      </c>
      <c r="C278">
        <v>7</v>
      </c>
      <c r="D278" t="s">
        <v>12</v>
      </c>
      <c r="E278" t="s">
        <v>2241</v>
      </c>
      <c r="F278">
        <v>18</v>
      </c>
      <c r="G278" t="s">
        <v>15</v>
      </c>
      <c r="H278" t="s">
        <v>6</v>
      </c>
      <c r="I278">
        <v>0</v>
      </c>
      <c r="J278">
        <v>135</v>
      </c>
      <c r="K278" t="s">
        <v>16511</v>
      </c>
      <c r="L278">
        <v>150</v>
      </c>
      <c r="M278">
        <v>100</v>
      </c>
    </row>
    <row r="279" spans="1:13" x14ac:dyDescent="0.25">
      <c r="A279" t="s">
        <v>2565</v>
      </c>
      <c r="B279" t="s">
        <v>13705</v>
      </c>
      <c r="C279">
        <v>5</v>
      </c>
      <c r="D279" t="s">
        <v>12</v>
      </c>
      <c r="E279" t="s">
        <v>2226</v>
      </c>
      <c r="F279">
        <v>16</v>
      </c>
      <c r="G279" t="s">
        <v>15</v>
      </c>
      <c r="H279" t="s">
        <v>5</v>
      </c>
      <c r="I279" t="s">
        <v>32</v>
      </c>
      <c r="J279">
        <v>140</v>
      </c>
      <c r="K279" t="s">
        <v>16511</v>
      </c>
      <c r="L279">
        <v>150</v>
      </c>
      <c r="M279">
        <v>100</v>
      </c>
    </row>
    <row r="280" spans="1:13" x14ac:dyDescent="0.25">
      <c r="A280" t="s">
        <v>2566</v>
      </c>
      <c r="B280" t="s">
        <v>8349</v>
      </c>
      <c r="C280">
        <v>9</v>
      </c>
      <c r="D280" t="s">
        <v>12</v>
      </c>
      <c r="E280" t="s">
        <v>2533</v>
      </c>
      <c r="F280">
        <v>44</v>
      </c>
      <c r="G280" t="s">
        <v>13</v>
      </c>
      <c r="H280" t="s">
        <v>6</v>
      </c>
      <c r="I280" t="s">
        <v>1003</v>
      </c>
      <c r="J280">
        <v>135</v>
      </c>
      <c r="K280" t="s">
        <v>16509</v>
      </c>
      <c r="L280">
        <v>175</v>
      </c>
      <c r="M280">
        <v>150</v>
      </c>
    </row>
    <row r="281" spans="1:13" x14ac:dyDescent="0.25">
      <c r="A281" t="s">
        <v>2568</v>
      </c>
      <c r="B281" t="s">
        <v>7956</v>
      </c>
      <c r="C281">
        <v>14</v>
      </c>
      <c r="D281" t="s">
        <v>12</v>
      </c>
      <c r="E281" t="s">
        <v>2182</v>
      </c>
      <c r="F281">
        <v>41</v>
      </c>
      <c r="G281" t="s">
        <v>13</v>
      </c>
      <c r="H281" t="s">
        <v>5</v>
      </c>
      <c r="I281" t="s">
        <v>2168</v>
      </c>
      <c r="J281">
        <v>140</v>
      </c>
      <c r="K281" t="s">
        <v>16509</v>
      </c>
      <c r="L281">
        <v>175</v>
      </c>
      <c r="M281">
        <v>200</v>
      </c>
    </row>
    <row r="282" spans="1:13" x14ac:dyDescent="0.25">
      <c r="A282" t="s">
        <v>2570</v>
      </c>
      <c r="B282" t="s">
        <v>13706</v>
      </c>
      <c r="C282">
        <v>5</v>
      </c>
      <c r="D282" t="s">
        <v>12</v>
      </c>
      <c r="E282" t="s">
        <v>2214</v>
      </c>
      <c r="F282">
        <v>20</v>
      </c>
      <c r="G282" t="s">
        <v>15</v>
      </c>
      <c r="H282" t="s">
        <v>4</v>
      </c>
      <c r="I282" t="s">
        <v>32</v>
      </c>
      <c r="J282">
        <v>110</v>
      </c>
      <c r="K282" t="s">
        <v>16511</v>
      </c>
      <c r="L282">
        <v>150</v>
      </c>
      <c r="M282">
        <v>100</v>
      </c>
    </row>
    <row r="283" spans="1:13" x14ac:dyDescent="0.25">
      <c r="A283" t="s">
        <v>2571</v>
      </c>
      <c r="B283" t="s">
        <v>2454</v>
      </c>
      <c r="C283">
        <v>6</v>
      </c>
      <c r="D283" t="s">
        <v>12</v>
      </c>
      <c r="E283" t="s">
        <v>2573</v>
      </c>
      <c r="F283">
        <v>42</v>
      </c>
      <c r="G283" t="s">
        <v>13</v>
      </c>
      <c r="H283" t="s">
        <v>7</v>
      </c>
      <c r="I283" t="s">
        <v>55</v>
      </c>
      <c r="J283">
        <v>100</v>
      </c>
      <c r="K283" t="s">
        <v>16509</v>
      </c>
      <c r="L283">
        <v>175</v>
      </c>
      <c r="M283">
        <v>100</v>
      </c>
    </row>
    <row r="284" spans="1:13" x14ac:dyDescent="0.25">
      <c r="A284" t="s">
        <v>2574</v>
      </c>
      <c r="B284" t="s">
        <v>5912</v>
      </c>
      <c r="C284">
        <v>7</v>
      </c>
      <c r="D284" t="s">
        <v>12</v>
      </c>
      <c r="E284" t="s">
        <v>2280</v>
      </c>
      <c r="F284">
        <v>14</v>
      </c>
      <c r="G284" t="s">
        <v>15</v>
      </c>
      <c r="H284" t="s">
        <v>6</v>
      </c>
      <c r="I284" t="s">
        <v>55</v>
      </c>
      <c r="J284">
        <v>135</v>
      </c>
      <c r="K284" t="s">
        <v>16511</v>
      </c>
      <c r="L284">
        <v>150</v>
      </c>
      <c r="M284">
        <v>100</v>
      </c>
    </row>
    <row r="285" spans="1:13" x14ac:dyDescent="0.25">
      <c r="A285" t="s">
        <v>2576</v>
      </c>
      <c r="B285" t="s">
        <v>13707</v>
      </c>
      <c r="C285">
        <v>4</v>
      </c>
      <c r="D285" t="s">
        <v>19</v>
      </c>
      <c r="E285" t="s">
        <v>2207</v>
      </c>
      <c r="F285">
        <v>6.5</v>
      </c>
      <c r="G285" t="s">
        <v>15</v>
      </c>
      <c r="H285" t="s">
        <v>7</v>
      </c>
      <c r="I285" t="s">
        <v>54</v>
      </c>
      <c r="J285">
        <v>100</v>
      </c>
      <c r="K285" t="s">
        <v>16512</v>
      </c>
      <c r="L285">
        <v>120</v>
      </c>
      <c r="M285">
        <v>0</v>
      </c>
    </row>
    <row r="286" spans="1:13" x14ac:dyDescent="0.25">
      <c r="A286" t="s">
        <v>2577</v>
      </c>
      <c r="B286" t="s">
        <v>13708</v>
      </c>
      <c r="C286">
        <v>7</v>
      </c>
      <c r="D286" t="s">
        <v>19</v>
      </c>
      <c r="E286" t="s">
        <v>2182</v>
      </c>
      <c r="F286">
        <v>2</v>
      </c>
      <c r="G286" t="s">
        <v>17</v>
      </c>
      <c r="H286" t="s">
        <v>6</v>
      </c>
      <c r="I286" t="s">
        <v>1003</v>
      </c>
      <c r="J286">
        <v>135</v>
      </c>
      <c r="K286" t="s">
        <v>16507</v>
      </c>
      <c r="L286">
        <v>100</v>
      </c>
      <c r="M286">
        <v>100</v>
      </c>
    </row>
    <row r="287" spans="1:13" x14ac:dyDescent="0.25">
      <c r="A287" t="s">
        <v>2578</v>
      </c>
      <c r="B287" t="s">
        <v>5937</v>
      </c>
      <c r="C287">
        <v>5</v>
      </c>
      <c r="D287" t="s">
        <v>12</v>
      </c>
      <c r="E287" t="s">
        <v>2535</v>
      </c>
      <c r="F287">
        <v>31.5</v>
      </c>
      <c r="G287" t="s">
        <v>13</v>
      </c>
      <c r="H287" t="s">
        <v>6</v>
      </c>
      <c r="I287" t="s">
        <v>32</v>
      </c>
      <c r="J287">
        <v>135</v>
      </c>
      <c r="K287" t="s">
        <v>16509</v>
      </c>
      <c r="L287">
        <v>175</v>
      </c>
      <c r="M287">
        <v>100</v>
      </c>
    </row>
    <row r="288" spans="1:13" x14ac:dyDescent="0.25">
      <c r="A288" t="s">
        <v>2580</v>
      </c>
      <c r="B288" t="s">
        <v>13709</v>
      </c>
      <c r="C288">
        <v>8</v>
      </c>
      <c r="D288" t="s">
        <v>19</v>
      </c>
      <c r="E288" t="s">
        <v>2241</v>
      </c>
      <c r="F288">
        <v>6.5</v>
      </c>
      <c r="G288" t="s">
        <v>15</v>
      </c>
      <c r="H288" t="s">
        <v>5</v>
      </c>
      <c r="I288" t="s">
        <v>2101</v>
      </c>
      <c r="J288">
        <v>140</v>
      </c>
      <c r="K288" t="s">
        <v>16512</v>
      </c>
      <c r="L288">
        <v>120</v>
      </c>
      <c r="M288">
        <v>150</v>
      </c>
    </row>
    <row r="289" spans="1:13" x14ac:dyDescent="0.25">
      <c r="A289" t="s">
        <v>2581</v>
      </c>
      <c r="B289" t="s">
        <v>13710</v>
      </c>
      <c r="C289">
        <v>12</v>
      </c>
      <c r="D289" t="s">
        <v>12</v>
      </c>
      <c r="E289" t="s">
        <v>2226</v>
      </c>
      <c r="F289">
        <v>20</v>
      </c>
      <c r="G289" t="s">
        <v>15</v>
      </c>
      <c r="H289" t="s">
        <v>5</v>
      </c>
      <c r="I289">
        <v>0</v>
      </c>
      <c r="J289">
        <v>140</v>
      </c>
      <c r="K289" t="s">
        <v>16511</v>
      </c>
      <c r="L289">
        <v>150</v>
      </c>
      <c r="M289">
        <v>150</v>
      </c>
    </row>
    <row r="290" spans="1:13" x14ac:dyDescent="0.25">
      <c r="A290" t="s">
        <v>2582</v>
      </c>
      <c r="B290" t="s">
        <v>13164</v>
      </c>
      <c r="C290">
        <v>2</v>
      </c>
      <c r="D290" t="s">
        <v>19</v>
      </c>
      <c r="E290" t="s">
        <v>2200</v>
      </c>
      <c r="F290">
        <v>6</v>
      </c>
      <c r="G290" t="s">
        <v>15</v>
      </c>
      <c r="H290" t="s">
        <v>4</v>
      </c>
      <c r="I290" t="s">
        <v>1003</v>
      </c>
      <c r="J290">
        <v>110</v>
      </c>
      <c r="K290" t="s">
        <v>16512</v>
      </c>
      <c r="L290">
        <v>120</v>
      </c>
      <c r="M290">
        <v>0</v>
      </c>
    </row>
    <row r="291" spans="1:13" x14ac:dyDescent="0.25">
      <c r="A291" t="s">
        <v>2584</v>
      </c>
      <c r="B291" t="s">
        <v>2585</v>
      </c>
      <c r="C291">
        <v>7</v>
      </c>
      <c r="D291" t="s">
        <v>12</v>
      </c>
      <c r="E291" t="s">
        <v>2226</v>
      </c>
      <c r="F291">
        <v>11</v>
      </c>
      <c r="G291" t="s">
        <v>15</v>
      </c>
      <c r="H291" t="s">
        <v>6</v>
      </c>
      <c r="I291" t="s">
        <v>1003</v>
      </c>
      <c r="J291">
        <v>135</v>
      </c>
      <c r="K291" t="s">
        <v>16511</v>
      </c>
      <c r="L291">
        <v>150</v>
      </c>
      <c r="M291">
        <v>100</v>
      </c>
    </row>
    <row r="292" spans="1:13" x14ac:dyDescent="0.25">
      <c r="A292" t="s">
        <v>1850</v>
      </c>
      <c r="B292" t="s">
        <v>13711</v>
      </c>
      <c r="C292">
        <v>3</v>
      </c>
      <c r="D292" t="s">
        <v>12</v>
      </c>
      <c r="E292" t="s">
        <v>2202</v>
      </c>
      <c r="F292">
        <v>17</v>
      </c>
      <c r="G292" t="s">
        <v>15</v>
      </c>
      <c r="H292" t="s">
        <v>5</v>
      </c>
      <c r="I292" t="s">
        <v>32</v>
      </c>
      <c r="J292">
        <v>140</v>
      </c>
      <c r="K292" t="s">
        <v>16511</v>
      </c>
      <c r="L292">
        <v>150</v>
      </c>
      <c r="M292">
        <v>0</v>
      </c>
    </row>
    <row r="293" spans="1:13" x14ac:dyDescent="0.25">
      <c r="A293" t="s">
        <v>1447</v>
      </c>
      <c r="B293" t="s">
        <v>13712</v>
      </c>
      <c r="C293">
        <v>7</v>
      </c>
      <c r="D293" t="s">
        <v>19</v>
      </c>
      <c r="E293" t="s">
        <v>2177</v>
      </c>
      <c r="F293">
        <v>10</v>
      </c>
      <c r="G293" t="s">
        <v>13</v>
      </c>
      <c r="H293" t="s">
        <v>6</v>
      </c>
      <c r="I293">
        <v>0</v>
      </c>
      <c r="J293">
        <v>135</v>
      </c>
      <c r="K293" t="s">
        <v>16508</v>
      </c>
      <c r="L293">
        <v>140</v>
      </c>
      <c r="M293">
        <v>100</v>
      </c>
    </row>
    <row r="294" spans="1:13" x14ac:dyDescent="0.25">
      <c r="A294" t="s">
        <v>2586</v>
      </c>
      <c r="B294" t="s">
        <v>13713</v>
      </c>
      <c r="C294">
        <v>6</v>
      </c>
      <c r="D294" t="s">
        <v>12</v>
      </c>
      <c r="E294" t="s">
        <v>2182</v>
      </c>
      <c r="F294">
        <v>5</v>
      </c>
      <c r="G294" t="s">
        <v>17</v>
      </c>
      <c r="H294" t="s">
        <v>6</v>
      </c>
      <c r="I294">
        <v>0</v>
      </c>
      <c r="J294">
        <v>135</v>
      </c>
      <c r="K294" t="s">
        <v>16510</v>
      </c>
      <c r="L294">
        <v>125</v>
      </c>
      <c r="M294">
        <v>100</v>
      </c>
    </row>
    <row r="295" spans="1:13" x14ac:dyDescent="0.25">
      <c r="A295" t="s">
        <v>1813</v>
      </c>
      <c r="B295" t="s">
        <v>13714</v>
      </c>
      <c r="C295">
        <v>10</v>
      </c>
      <c r="D295" t="s">
        <v>12</v>
      </c>
      <c r="E295" t="s">
        <v>2244</v>
      </c>
      <c r="F295">
        <v>27</v>
      </c>
      <c r="G295" t="s">
        <v>15</v>
      </c>
      <c r="H295" t="s">
        <v>6</v>
      </c>
      <c r="I295" t="s">
        <v>32</v>
      </c>
      <c r="J295">
        <v>135</v>
      </c>
      <c r="K295" t="s">
        <v>16511</v>
      </c>
      <c r="L295">
        <v>150</v>
      </c>
      <c r="M295">
        <v>150</v>
      </c>
    </row>
    <row r="296" spans="1:13" x14ac:dyDescent="0.25">
      <c r="A296" t="s">
        <v>2587</v>
      </c>
      <c r="B296" t="s">
        <v>13543</v>
      </c>
      <c r="C296">
        <v>7</v>
      </c>
      <c r="D296" t="s">
        <v>12</v>
      </c>
      <c r="E296" t="s">
        <v>2207</v>
      </c>
      <c r="F296">
        <v>48</v>
      </c>
      <c r="G296" t="s">
        <v>13</v>
      </c>
      <c r="H296" t="s">
        <v>6</v>
      </c>
      <c r="I296" t="s">
        <v>55</v>
      </c>
      <c r="J296">
        <v>135</v>
      </c>
      <c r="K296" t="s">
        <v>16509</v>
      </c>
      <c r="L296">
        <v>175</v>
      </c>
      <c r="M296">
        <v>100</v>
      </c>
    </row>
    <row r="297" spans="1:13" x14ac:dyDescent="0.25">
      <c r="A297" t="s">
        <v>2588</v>
      </c>
      <c r="B297" t="s">
        <v>2793</v>
      </c>
      <c r="C297">
        <v>7</v>
      </c>
      <c r="D297" t="s">
        <v>12</v>
      </c>
      <c r="E297" t="s">
        <v>2217</v>
      </c>
      <c r="F297">
        <v>25</v>
      </c>
      <c r="G297" t="s">
        <v>15</v>
      </c>
      <c r="H297" t="s">
        <v>3</v>
      </c>
      <c r="I297" t="s">
        <v>1003</v>
      </c>
      <c r="J297">
        <v>120</v>
      </c>
      <c r="K297" t="s">
        <v>16511</v>
      </c>
      <c r="L297">
        <v>150</v>
      </c>
      <c r="M297">
        <v>100</v>
      </c>
    </row>
    <row r="298" spans="1:13" x14ac:dyDescent="0.25">
      <c r="A298" t="s">
        <v>2590</v>
      </c>
      <c r="B298" t="s">
        <v>9342</v>
      </c>
      <c r="C298">
        <v>9</v>
      </c>
      <c r="D298" t="s">
        <v>12</v>
      </c>
      <c r="E298" t="s">
        <v>2180</v>
      </c>
      <c r="F298">
        <v>41</v>
      </c>
      <c r="G298" t="s">
        <v>13</v>
      </c>
      <c r="H298" t="s">
        <v>6</v>
      </c>
      <c r="I298">
        <v>0</v>
      </c>
      <c r="J298">
        <v>135</v>
      </c>
      <c r="K298" t="s">
        <v>16509</v>
      </c>
      <c r="L298">
        <v>175</v>
      </c>
      <c r="M298">
        <v>150</v>
      </c>
    </row>
    <row r="299" spans="1:13" x14ac:dyDescent="0.25">
      <c r="A299" t="s">
        <v>2592</v>
      </c>
      <c r="B299" t="s">
        <v>13715</v>
      </c>
      <c r="C299">
        <v>8</v>
      </c>
      <c r="D299" t="s">
        <v>12</v>
      </c>
      <c r="E299" t="s">
        <v>2322</v>
      </c>
      <c r="F299">
        <v>26</v>
      </c>
      <c r="G299" t="s">
        <v>15</v>
      </c>
      <c r="H299" t="s">
        <v>6</v>
      </c>
      <c r="I299" t="s">
        <v>1003</v>
      </c>
      <c r="J299">
        <v>135</v>
      </c>
      <c r="K299" t="s">
        <v>16511</v>
      </c>
      <c r="L299">
        <v>150</v>
      </c>
      <c r="M299">
        <v>150</v>
      </c>
    </row>
    <row r="300" spans="1:13" x14ac:dyDescent="0.25">
      <c r="A300" t="s">
        <v>2593</v>
      </c>
      <c r="B300" t="s">
        <v>13716</v>
      </c>
      <c r="C300">
        <v>11</v>
      </c>
      <c r="D300" t="s">
        <v>19</v>
      </c>
      <c r="E300" t="s">
        <v>2594</v>
      </c>
      <c r="F300">
        <v>6</v>
      </c>
      <c r="G300" t="s">
        <v>15</v>
      </c>
      <c r="H300" t="s">
        <v>7</v>
      </c>
      <c r="I300" t="s">
        <v>55</v>
      </c>
      <c r="J300">
        <v>100</v>
      </c>
      <c r="K300" t="s">
        <v>16512</v>
      </c>
      <c r="L300">
        <v>120</v>
      </c>
      <c r="M300">
        <v>150</v>
      </c>
    </row>
    <row r="301" spans="1:13" x14ac:dyDescent="0.25">
      <c r="A301" t="s">
        <v>1873</v>
      </c>
      <c r="B301" t="s">
        <v>11485</v>
      </c>
      <c r="C301">
        <v>6</v>
      </c>
      <c r="D301" t="s">
        <v>19</v>
      </c>
      <c r="E301" t="s">
        <v>2198</v>
      </c>
      <c r="F301">
        <v>2</v>
      </c>
      <c r="G301" t="s">
        <v>17</v>
      </c>
      <c r="H301" t="s">
        <v>5</v>
      </c>
      <c r="I301" t="s">
        <v>1096</v>
      </c>
      <c r="J301">
        <v>140</v>
      </c>
      <c r="K301" t="s">
        <v>16507</v>
      </c>
      <c r="L301">
        <v>100</v>
      </c>
      <c r="M301">
        <v>100</v>
      </c>
    </row>
    <row r="302" spans="1:13" x14ac:dyDescent="0.25">
      <c r="A302" t="s">
        <v>2596</v>
      </c>
      <c r="B302" t="s">
        <v>13717</v>
      </c>
      <c r="C302">
        <v>13</v>
      </c>
      <c r="D302" t="s">
        <v>12</v>
      </c>
      <c r="E302" t="s">
        <v>2597</v>
      </c>
      <c r="F302">
        <v>23</v>
      </c>
      <c r="G302" t="s">
        <v>15</v>
      </c>
      <c r="H302" t="s">
        <v>6</v>
      </c>
      <c r="I302" t="s">
        <v>1003</v>
      </c>
      <c r="J302">
        <v>135</v>
      </c>
      <c r="K302" t="s">
        <v>16511</v>
      </c>
      <c r="L302">
        <v>150</v>
      </c>
      <c r="M302">
        <v>200</v>
      </c>
    </row>
    <row r="303" spans="1:13" x14ac:dyDescent="0.25">
      <c r="A303" t="s">
        <v>2598</v>
      </c>
      <c r="B303" t="s">
        <v>3236</v>
      </c>
      <c r="C303">
        <v>9</v>
      </c>
      <c r="D303" t="s">
        <v>12</v>
      </c>
      <c r="E303" t="s">
        <v>2186</v>
      </c>
      <c r="F303">
        <v>11.5</v>
      </c>
      <c r="G303" t="s">
        <v>15</v>
      </c>
      <c r="H303" t="s">
        <v>5</v>
      </c>
      <c r="I303" t="s">
        <v>359</v>
      </c>
      <c r="J303">
        <v>140</v>
      </c>
      <c r="K303" t="s">
        <v>16511</v>
      </c>
      <c r="L303">
        <v>150</v>
      </c>
      <c r="M303">
        <v>150</v>
      </c>
    </row>
    <row r="304" spans="1:13" x14ac:dyDescent="0.25">
      <c r="A304" t="s">
        <v>2600</v>
      </c>
      <c r="B304" t="s">
        <v>13718</v>
      </c>
      <c r="C304">
        <v>8</v>
      </c>
      <c r="D304" t="s">
        <v>12</v>
      </c>
      <c r="E304" t="s">
        <v>2226</v>
      </c>
      <c r="F304">
        <v>44</v>
      </c>
      <c r="G304" t="s">
        <v>13</v>
      </c>
      <c r="H304" t="s">
        <v>6</v>
      </c>
      <c r="I304" t="s">
        <v>32</v>
      </c>
      <c r="J304">
        <v>135</v>
      </c>
      <c r="K304" t="s">
        <v>16509</v>
      </c>
      <c r="L304">
        <v>175</v>
      </c>
      <c r="M304">
        <v>150</v>
      </c>
    </row>
    <row r="305" spans="1:13" x14ac:dyDescent="0.25">
      <c r="A305" t="s">
        <v>665</v>
      </c>
      <c r="B305" t="s">
        <v>4350</v>
      </c>
      <c r="C305">
        <v>4</v>
      </c>
      <c r="D305" t="s">
        <v>12</v>
      </c>
      <c r="E305" t="s">
        <v>2207</v>
      </c>
      <c r="F305">
        <v>26</v>
      </c>
      <c r="G305" t="s">
        <v>15</v>
      </c>
      <c r="H305" t="s">
        <v>6</v>
      </c>
      <c r="I305">
        <v>0</v>
      </c>
      <c r="J305">
        <v>135</v>
      </c>
      <c r="K305" t="s">
        <v>16511</v>
      </c>
      <c r="L305">
        <v>150</v>
      </c>
      <c r="M305">
        <v>0</v>
      </c>
    </row>
    <row r="306" spans="1:13" x14ac:dyDescent="0.25">
      <c r="A306" t="s">
        <v>312</v>
      </c>
      <c r="B306" t="s">
        <v>13719</v>
      </c>
      <c r="C306">
        <v>9</v>
      </c>
      <c r="D306" t="s">
        <v>12</v>
      </c>
      <c r="E306" t="s">
        <v>2533</v>
      </c>
      <c r="F306">
        <v>22</v>
      </c>
      <c r="G306" t="s">
        <v>15</v>
      </c>
      <c r="H306" t="s">
        <v>5</v>
      </c>
      <c r="I306" t="s">
        <v>55</v>
      </c>
      <c r="J306">
        <v>140</v>
      </c>
      <c r="K306" t="s">
        <v>16511</v>
      </c>
      <c r="L306">
        <v>150</v>
      </c>
      <c r="M306">
        <v>150</v>
      </c>
    </row>
    <row r="307" spans="1:13" x14ac:dyDescent="0.25">
      <c r="A307" t="s">
        <v>2602</v>
      </c>
      <c r="B307" t="s">
        <v>10129</v>
      </c>
      <c r="C307">
        <v>9</v>
      </c>
      <c r="D307" t="s">
        <v>12</v>
      </c>
      <c r="E307" t="s">
        <v>2226</v>
      </c>
      <c r="F307">
        <v>23</v>
      </c>
      <c r="G307" t="s">
        <v>15</v>
      </c>
      <c r="H307" t="s">
        <v>5</v>
      </c>
      <c r="I307" t="s">
        <v>359</v>
      </c>
      <c r="J307">
        <v>140</v>
      </c>
      <c r="K307" t="s">
        <v>16511</v>
      </c>
      <c r="L307">
        <v>150</v>
      </c>
      <c r="M307">
        <v>150</v>
      </c>
    </row>
    <row r="308" spans="1:13" x14ac:dyDescent="0.25">
      <c r="A308" t="s">
        <v>2604</v>
      </c>
      <c r="B308" t="s">
        <v>2605</v>
      </c>
      <c r="C308">
        <v>4</v>
      </c>
      <c r="D308" t="s">
        <v>19</v>
      </c>
      <c r="E308" t="s">
        <v>2198</v>
      </c>
      <c r="F308">
        <v>4</v>
      </c>
      <c r="G308" t="s">
        <v>17</v>
      </c>
      <c r="H308" t="s">
        <v>5</v>
      </c>
      <c r="I308" t="s">
        <v>359</v>
      </c>
      <c r="J308">
        <v>140</v>
      </c>
      <c r="K308" t="s">
        <v>16507</v>
      </c>
      <c r="L308">
        <v>100</v>
      </c>
      <c r="M308">
        <v>0</v>
      </c>
    </row>
    <row r="309" spans="1:13" x14ac:dyDescent="0.25">
      <c r="A309" t="s">
        <v>2606</v>
      </c>
      <c r="B309" t="s">
        <v>13720</v>
      </c>
      <c r="C309">
        <v>10</v>
      </c>
      <c r="D309" t="s">
        <v>12</v>
      </c>
      <c r="E309" t="s">
        <v>2217</v>
      </c>
      <c r="F309">
        <v>4</v>
      </c>
      <c r="G309" t="s">
        <v>17</v>
      </c>
      <c r="H309" t="s">
        <v>5</v>
      </c>
      <c r="I309">
        <v>0</v>
      </c>
      <c r="J309">
        <v>140</v>
      </c>
      <c r="K309" t="s">
        <v>16510</v>
      </c>
      <c r="L309">
        <v>125</v>
      </c>
      <c r="M309">
        <v>150</v>
      </c>
    </row>
    <row r="310" spans="1:13" x14ac:dyDescent="0.25">
      <c r="A310" t="s">
        <v>2607</v>
      </c>
      <c r="B310" t="s">
        <v>13721</v>
      </c>
      <c r="C310">
        <v>4</v>
      </c>
      <c r="D310" t="s">
        <v>12</v>
      </c>
      <c r="E310" t="s">
        <v>2207</v>
      </c>
      <c r="F310">
        <v>17</v>
      </c>
      <c r="G310" t="s">
        <v>15</v>
      </c>
      <c r="H310" t="s">
        <v>3</v>
      </c>
      <c r="I310" t="s">
        <v>32</v>
      </c>
      <c r="J310">
        <v>120</v>
      </c>
      <c r="K310" t="s">
        <v>16511</v>
      </c>
      <c r="L310">
        <v>150</v>
      </c>
      <c r="M310">
        <v>0</v>
      </c>
    </row>
    <row r="311" spans="1:13" x14ac:dyDescent="0.25">
      <c r="A311" t="s">
        <v>2608</v>
      </c>
      <c r="B311" t="s">
        <v>13722</v>
      </c>
      <c r="C311">
        <v>5</v>
      </c>
      <c r="D311" t="s">
        <v>19</v>
      </c>
      <c r="E311" t="s">
        <v>2182</v>
      </c>
      <c r="F311">
        <v>3</v>
      </c>
      <c r="G311" t="s">
        <v>17</v>
      </c>
      <c r="H311" t="s">
        <v>7</v>
      </c>
      <c r="I311" t="s">
        <v>52</v>
      </c>
      <c r="J311">
        <v>100</v>
      </c>
      <c r="K311" t="s">
        <v>16507</v>
      </c>
      <c r="L311">
        <v>100</v>
      </c>
      <c r="M311">
        <v>100</v>
      </c>
    </row>
    <row r="312" spans="1:13" x14ac:dyDescent="0.25">
      <c r="A312" t="s">
        <v>2609</v>
      </c>
      <c r="B312" t="s">
        <v>13723</v>
      </c>
      <c r="C312">
        <v>15</v>
      </c>
      <c r="D312" t="s">
        <v>12</v>
      </c>
      <c r="E312" t="s">
        <v>2263</v>
      </c>
      <c r="F312">
        <v>6</v>
      </c>
      <c r="G312" t="s">
        <v>17</v>
      </c>
      <c r="H312" t="s">
        <v>3</v>
      </c>
      <c r="I312">
        <v>0</v>
      </c>
      <c r="J312">
        <v>120</v>
      </c>
      <c r="K312" t="s">
        <v>16510</v>
      </c>
      <c r="L312">
        <v>125</v>
      </c>
      <c r="M312">
        <v>200</v>
      </c>
    </row>
    <row r="313" spans="1:13" x14ac:dyDescent="0.25">
      <c r="A313" t="s">
        <v>1744</v>
      </c>
      <c r="B313" t="s">
        <v>13724</v>
      </c>
      <c r="C313">
        <v>6</v>
      </c>
      <c r="D313" t="s">
        <v>12</v>
      </c>
      <c r="E313" t="s">
        <v>2610</v>
      </c>
      <c r="F313">
        <v>40</v>
      </c>
      <c r="G313" t="s">
        <v>13</v>
      </c>
      <c r="H313" t="s">
        <v>6</v>
      </c>
      <c r="I313" t="s">
        <v>55</v>
      </c>
      <c r="J313">
        <v>135</v>
      </c>
      <c r="K313" t="s">
        <v>16509</v>
      </c>
      <c r="L313">
        <v>175</v>
      </c>
      <c r="M313">
        <v>100</v>
      </c>
    </row>
    <row r="314" spans="1:13" x14ac:dyDescent="0.25">
      <c r="A314" t="s">
        <v>2611</v>
      </c>
      <c r="B314" t="s">
        <v>13725</v>
      </c>
      <c r="C314">
        <v>3</v>
      </c>
      <c r="D314" t="s">
        <v>12</v>
      </c>
      <c r="E314" t="s">
        <v>2612</v>
      </c>
      <c r="F314">
        <v>31.5</v>
      </c>
      <c r="G314" t="s">
        <v>13</v>
      </c>
      <c r="H314" t="s">
        <v>6</v>
      </c>
      <c r="I314" t="s">
        <v>359</v>
      </c>
      <c r="J314">
        <v>135</v>
      </c>
      <c r="K314" t="s">
        <v>16509</v>
      </c>
      <c r="L314">
        <v>175</v>
      </c>
      <c r="M314">
        <v>0</v>
      </c>
    </row>
    <row r="315" spans="1:13" x14ac:dyDescent="0.25">
      <c r="A315" t="s">
        <v>2613</v>
      </c>
      <c r="B315" t="s">
        <v>7223</v>
      </c>
      <c r="C315">
        <v>8</v>
      </c>
      <c r="D315" t="s">
        <v>12</v>
      </c>
      <c r="E315" t="s">
        <v>2615</v>
      </c>
      <c r="F315">
        <v>27</v>
      </c>
      <c r="G315" t="s">
        <v>15</v>
      </c>
      <c r="H315" t="s">
        <v>4</v>
      </c>
      <c r="I315" t="s">
        <v>1096</v>
      </c>
      <c r="J315">
        <v>110</v>
      </c>
      <c r="K315" t="s">
        <v>16511</v>
      </c>
      <c r="L315">
        <v>150</v>
      </c>
      <c r="M315">
        <v>150</v>
      </c>
    </row>
    <row r="316" spans="1:13" x14ac:dyDescent="0.25">
      <c r="A316" t="s">
        <v>2616</v>
      </c>
      <c r="B316" t="s">
        <v>2994</v>
      </c>
      <c r="C316">
        <v>2</v>
      </c>
      <c r="D316" t="s">
        <v>19</v>
      </c>
      <c r="E316" t="s">
        <v>2223</v>
      </c>
      <c r="F316">
        <v>6</v>
      </c>
      <c r="G316" t="s">
        <v>15</v>
      </c>
      <c r="H316" t="s">
        <v>4</v>
      </c>
      <c r="I316" t="s">
        <v>32</v>
      </c>
      <c r="J316">
        <v>110</v>
      </c>
      <c r="K316" t="s">
        <v>16512</v>
      </c>
      <c r="L316">
        <v>120</v>
      </c>
      <c r="M316">
        <v>0</v>
      </c>
    </row>
    <row r="317" spans="1:13" x14ac:dyDescent="0.25">
      <c r="A317" t="s">
        <v>2091</v>
      </c>
      <c r="B317" t="s">
        <v>13726</v>
      </c>
      <c r="C317">
        <v>11</v>
      </c>
      <c r="D317" t="s">
        <v>12</v>
      </c>
      <c r="E317" t="s">
        <v>2233</v>
      </c>
      <c r="F317">
        <v>5</v>
      </c>
      <c r="G317" t="s">
        <v>17</v>
      </c>
      <c r="H317" t="s">
        <v>3</v>
      </c>
      <c r="I317" t="s">
        <v>32</v>
      </c>
      <c r="J317">
        <v>120</v>
      </c>
      <c r="K317" t="s">
        <v>16510</v>
      </c>
      <c r="L317">
        <v>125</v>
      </c>
      <c r="M317">
        <v>150</v>
      </c>
    </row>
    <row r="318" spans="1:13" x14ac:dyDescent="0.25">
      <c r="A318" t="s">
        <v>2618</v>
      </c>
      <c r="B318" t="s">
        <v>3306</v>
      </c>
      <c r="C318">
        <v>1</v>
      </c>
      <c r="D318" t="s">
        <v>12</v>
      </c>
      <c r="E318" t="s">
        <v>2207</v>
      </c>
      <c r="F318">
        <v>29</v>
      </c>
      <c r="G318" t="s">
        <v>15</v>
      </c>
      <c r="H318" t="s">
        <v>3</v>
      </c>
      <c r="I318">
        <v>0</v>
      </c>
      <c r="J318">
        <v>120</v>
      </c>
      <c r="K318" t="s">
        <v>16511</v>
      </c>
      <c r="L318">
        <v>150</v>
      </c>
      <c r="M318">
        <v>0</v>
      </c>
    </row>
    <row r="319" spans="1:13" x14ac:dyDescent="0.25">
      <c r="A319" t="s">
        <v>2620</v>
      </c>
      <c r="B319" t="s">
        <v>3193</v>
      </c>
      <c r="C319">
        <v>8</v>
      </c>
      <c r="D319" t="s">
        <v>12</v>
      </c>
      <c r="E319" t="s">
        <v>2231</v>
      </c>
      <c r="F319">
        <v>41</v>
      </c>
      <c r="G319" t="s">
        <v>13</v>
      </c>
      <c r="H319" t="s">
        <v>4</v>
      </c>
      <c r="I319" t="s">
        <v>54</v>
      </c>
      <c r="J319">
        <v>110</v>
      </c>
      <c r="K319" t="s">
        <v>16509</v>
      </c>
      <c r="L319">
        <v>175</v>
      </c>
      <c r="M319">
        <v>150</v>
      </c>
    </row>
    <row r="320" spans="1:13" x14ac:dyDescent="0.25">
      <c r="A320" t="s">
        <v>990</v>
      </c>
      <c r="B320" t="s">
        <v>13727</v>
      </c>
      <c r="C320">
        <v>20</v>
      </c>
      <c r="D320" t="s">
        <v>19</v>
      </c>
      <c r="E320" t="s">
        <v>2219</v>
      </c>
      <c r="F320">
        <v>6.5</v>
      </c>
      <c r="G320" t="s">
        <v>15</v>
      </c>
      <c r="H320" t="s">
        <v>4</v>
      </c>
      <c r="I320" t="s">
        <v>55</v>
      </c>
      <c r="J320">
        <v>110</v>
      </c>
      <c r="K320" t="s">
        <v>16512</v>
      </c>
      <c r="L320">
        <v>120</v>
      </c>
      <c r="M320">
        <v>300</v>
      </c>
    </row>
    <row r="321" spans="1:13" x14ac:dyDescent="0.25">
      <c r="A321" t="s">
        <v>2622</v>
      </c>
      <c r="B321" t="s">
        <v>2623</v>
      </c>
      <c r="C321">
        <v>5</v>
      </c>
      <c r="D321" t="s">
        <v>19</v>
      </c>
      <c r="E321" t="s">
        <v>2182</v>
      </c>
      <c r="F321">
        <v>6.5</v>
      </c>
      <c r="G321" t="s">
        <v>15</v>
      </c>
      <c r="H321" t="s">
        <v>6</v>
      </c>
      <c r="I321">
        <v>0</v>
      </c>
      <c r="J321">
        <v>135</v>
      </c>
      <c r="K321" t="s">
        <v>16512</v>
      </c>
      <c r="L321">
        <v>120</v>
      </c>
      <c r="M321">
        <v>100</v>
      </c>
    </row>
    <row r="322" spans="1:13" x14ac:dyDescent="0.25">
      <c r="A322" t="s">
        <v>2624</v>
      </c>
      <c r="B322" t="s">
        <v>13728</v>
      </c>
      <c r="C322">
        <v>8</v>
      </c>
      <c r="D322" t="s">
        <v>19</v>
      </c>
      <c r="E322" t="s">
        <v>2369</v>
      </c>
      <c r="F322">
        <v>6.5</v>
      </c>
      <c r="G322" t="s">
        <v>15</v>
      </c>
      <c r="H322" t="s">
        <v>7</v>
      </c>
      <c r="I322" t="s">
        <v>55</v>
      </c>
      <c r="J322">
        <v>100</v>
      </c>
      <c r="K322" t="s">
        <v>16512</v>
      </c>
      <c r="L322">
        <v>120</v>
      </c>
      <c r="M322">
        <v>150</v>
      </c>
    </row>
    <row r="323" spans="1:13" x14ac:dyDescent="0.25">
      <c r="A323" t="s">
        <v>697</v>
      </c>
      <c r="B323" t="s">
        <v>13729</v>
      </c>
      <c r="C323">
        <v>11</v>
      </c>
      <c r="D323" t="s">
        <v>12</v>
      </c>
      <c r="E323" t="s">
        <v>2625</v>
      </c>
      <c r="F323">
        <v>14</v>
      </c>
      <c r="G323" t="s">
        <v>15</v>
      </c>
      <c r="H323" t="s">
        <v>5</v>
      </c>
      <c r="I323" t="s">
        <v>55</v>
      </c>
      <c r="J323">
        <v>140</v>
      </c>
      <c r="K323" t="s">
        <v>16511</v>
      </c>
      <c r="L323">
        <v>150</v>
      </c>
      <c r="M323">
        <v>150</v>
      </c>
    </row>
    <row r="324" spans="1:13" x14ac:dyDescent="0.25">
      <c r="A324" t="s">
        <v>2626</v>
      </c>
      <c r="B324" t="s">
        <v>8283</v>
      </c>
      <c r="C324">
        <v>3</v>
      </c>
      <c r="D324" t="s">
        <v>12</v>
      </c>
      <c r="E324" t="s">
        <v>2223</v>
      </c>
      <c r="F324">
        <v>5</v>
      </c>
      <c r="G324" t="s">
        <v>17</v>
      </c>
      <c r="H324" t="s">
        <v>6</v>
      </c>
      <c r="I324" t="s">
        <v>52</v>
      </c>
      <c r="J324">
        <v>135</v>
      </c>
      <c r="K324" t="s">
        <v>16510</v>
      </c>
      <c r="L324">
        <v>125</v>
      </c>
      <c r="M324">
        <v>0</v>
      </c>
    </row>
    <row r="325" spans="1:13" x14ac:dyDescent="0.25">
      <c r="A325" t="s">
        <v>2628</v>
      </c>
      <c r="B325" t="s">
        <v>13730</v>
      </c>
      <c r="C325">
        <v>3</v>
      </c>
      <c r="D325" t="s">
        <v>12</v>
      </c>
      <c r="E325" t="s">
        <v>2191</v>
      </c>
      <c r="F325">
        <v>43</v>
      </c>
      <c r="G325" t="s">
        <v>13</v>
      </c>
      <c r="H325" t="s">
        <v>7</v>
      </c>
      <c r="I325">
        <v>0</v>
      </c>
      <c r="J325">
        <v>100</v>
      </c>
      <c r="K325" t="s">
        <v>16509</v>
      </c>
      <c r="L325">
        <v>175</v>
      </c>
      <c r="M325">
        <v>0</v>
      </c>
    </row>
    <row r="326" spans="1:13" x14ac:dyDescent="0.25">
      <c r="A326" t="s">
        <v>2629</v>
      </c>
      <c r="B326" t="s">
        <v>13731</v>
      </c>
      <c r="C326">
        <v>7</v>
      </c>
      <c r="D326" t="s">
        <v>12</v>
      </c>
      <c r="E326" t="s">
        <v>2241</v>
      </c>
      <c r="F326">
        <v>39</v>
      </c>
      <c r="G326" t="s">
        <v>13</v>
      </c>
      <c r="H326" t="s">
        <v>5</v>
      </c>
      <c r="I326" t="s">
        <v>52</v>
      </c>
      <c r="J326">
        <v>140</v>
      </c>
      <c r="K326" t="s">
        <v>16509</v>
      </c>
      <c r="L326">
        <v>175</v>
      </c>
      <c r="M326">
        <v>100</v>
      </c>
    </row>
    <row r="327" spans="1:13" x14ac:dyDescent="0.25">
      <c r="A327" t="s">
        <v>2630</v>
      </c>
      <c r="B327" t="s">
        <v>8606</v>
      </c>
      <c r="C327">
        <v>10</v>
      </c>
      <c r="D327" t="s">
        <v>19</v>
      </c>
      <c r="E327" t="s">
        <v>2369</v>
      </c>
      <c r="F327">
        <v>9</v>
      </c>
      <c r="G327" t="s">
        <v>13</v>
      </c>
      <c r="H327" t="s">
        <v>7</v>
      </c>
      <c r="I327" t="s">
        <v>1003</v>
      </c>
      <c r="J327">
        <v>100</v>
      </c>
      <c r="K327" t="s">
        <v>16508</v>
      </c>
      <c r="L327">
        <v>140</v>
      </c>
      <c r="M327">
        <v>150</v>
      </c>
    </row>
    <row r="328" spans="1:13" x14ac:dyDescent="0.25">
      <c r="A328" t="s">
        <v>2631</v>
      </c>
      <c r="B328" t="s">
        <v>3546</v>
      </c>
      <c r="C328">
        <v>4</v>
      </c>
      <c r="D328" t="s">
        <v>12</v>
      </c>
      <c r="E328" t="s">
        <v>2180</v>
      </c>
      <c r="F328">
        <v>43</v>
      </c>
      <c r="G328" t="s">
        <v>13</v>
      </c>
      <c r="H328" t="s">
        <v>6</v>
      </c>
      <c r="I328" t="s">
        <v>1093</v>
      </c>
      <c r="J328">
        <v>135</v>
      </c>
      <c r="K328" t="s">
        <v>16509</v>
      </c>
      <c r="L328">
        <v>175</v>
      </c>
      <c r="M328">
        <v>0</v>
      </c>
    </row>
    <row r="329" spans="1:13" x14ac:dyDescent="0.25">
      <c r="A329" t="s">
        <v>2633</v>
      </c>
      <c r="B329" t="s">
        <v>13732</v>
      </c>
      <c r="C329">
        <v>5</v>
      </c>
      <c r="D329" t="s">
        <v>12</v>
      </c>
      <c r="E329" t="s">
        <v>2226</v>
      </c>
      <c r="F329">
        <v>11</v>
      </c>
      <c r="G329" t="s">
        <v>15</v>
      </c>
      <c r="H329" t="s">
        <v>5</v>
      </c>
      <c r="I329" t="s">
        <v>52</v>
      </c>
      <c r="J329">
        <v>140</v>
      </c>
      <c r="K329" t="s">
        <v>16511</v>
      </c>
      <c r="L329">
        <v>150</v>
      </c>
      <c r="M329">
        <v>100</v>
      </c>
    </row>
    <row r="330" spans="1:13" x14ac:dyDescent="0.25">
      <c r="A330" t="s">
        <v>2634</v>
      </c>
      <c r="B330" t="s">
        <v>13712</v>
      </c>
      <c r="C330">
        <v>7</v>
      </c>
      <c r="D330" t="s">
        <v>12</v>
      </c>
      <c r="E330" t="s">
        <v>2635</v>
      </c>
      <c r="F330">
        <v>4</v>
      </c>
      <c r="G330" t="s">
        <v>17</v>
      </c>
      <c r="H330" t="s">
        <v>3</v>
      </c>
      <c r="I330" t="s">
        <v>359</v>
      </c>
      <c r="J330">
        <v>120</v>
      </c>
      <c r="K330" t="s">
        <v>16510</v>
      </c>
      <c r="L330">
        <v>125</v>
      </c>
      <c r="M330">
        <v>100</v>
      </c>
    </row>
    <row r="331" spans="1:13" x14ac:dyDescent="0.25">
      <c r="A331" t="s">
        <v>2636</v>
      </c>
      <c r="B331" t="s">
        <v>13733</v>
      </c>
      <c r="C331">
        <v>15</v>
      </c>
      <c r="D331" t="s">
        <v>19</v>
      </c>
      <c r="E331" t="s">
        <v>2369</v>
      </c>
      <c r="F331">
        <v>9</v>
      </c>
      <c r="G331" t="s">
        <v>13</v>
      </c>
      <c r="H331" t="s">
        <v>7</v>
      </c>
      <c r="I331" t="s">
        <v>359</v>
      </c>
      <c r="J331">
        <v>100</v>
      </c>
      <c r="K331" t="s">
        <v>16508</v>
      </c>
      <c r="L331">
        <v>140</v>
      </c>
      <c r="M331">
        <v>200</v>
      </c>
    </row>
    <row r="332" spans="1:13" x14ac:dyDescent="0.25">
      <c r="A332" t="s">
        <v>916</v>
      </c>
      <c r="B332" t="s">
        <v>13734</v>
      </c>
      <c r="C332">
        <v>3</v>
      </c>
      <c r="D332" t="s">
        <v>19</v>
      </c>
      <c r="E332" t="s">
        <v>2177</v>
      </c>
      <c r="F332">
        <v>2</v>
      </c>
      <c r="G332" t="s">
        <v>17</v>
      </c>
      <c r="H332" t="s">
        <v>7</v>
      </c>
      <c r="I332" t="s">
        <v>32</v>
      </c>
      <c r="J332">
        <v>100</v>
      </c>
      <c r="K332" t="s">
        <v>16507</v>
      </c>
      <c r="L332">
        <v>100</v>
      </c>
      <c r="M332">
        <v>0</v>
      </c>
    </row>
    <row r="333" spans="1:13" x14ac:dyDescent="0.25">
      <c r="A333" t="s">
        <v>2637</v>
      </c>
      <c r="B333" t="s">
        <v>13735</v>
      </c>
      <c r="C333">
        <v>10</v>
      </c>
      <c r="D333" t="s">
        <v>12</v>
      </c>
      <c r="E333" t="s">
        <v>2219</v>
      </c>
      <c r="F333">
        <v>15</v>
      </c>
      <c r="G333" t="s">
        <v>15</v>
      </c>
      <c r="H333" t="s">
        <v>6</v>
      </c>
      <c r="I333">
        <v>0</v>
      </c>
      <c r="J333">
        <v>135</v>
      </c>
      <c r="K333" t="s">
        <v>16511</v>
      </c>
      <c r="L333">
        <v>150</v>
      </c>
      <c r="M333">
        <v>150</v>
      </c>
    </row>
    <row r="334" spans="1:13" x14ac:dyDescent="0.25">
      <c r="A334" t="s">
        <v>2638</v>
      </c>
      <c r="B334" t="s">
        <v>13736</v>
      </c>
      <c r="C334">
        <v>15</v>
      </c>
      <c r="D334" t="s">
        <v>12</v>
      </c>
      <c r="E334" t="s">
        <v>2202</v>
      </c>
      <c r="F334">
        <v>31</v>
      </c>
      <c r="G334" t="s">
        <v>13</v>
      </c>
      <c r="H334" t="s">
        <v>6</v>
      </c>
      <c r="I334" t="s">
        <v>1003</v>
      </c>
      <c r="J334">
        <v>135</v>
      </c>
      <c r="K334" t="s">
        <v>16509</v>
      </c>
      <c r="L334">
        <v>175</v>
      </c>
      <c r="M334">
        <v>200</v>
      </c>
    </row>
    <row r="335" spans="1:13" x14ac:dyDescent="0.25">
      <c r="A335" t="s">
        <v>1800</v>
      </c>
      <c r="B335" t="s">
        <v>13737</v>
      </c>
      <c r="C335">
        <v>9</v>
      </c>
      <c r="D335" t="s">
        <v>12</v>
      </c>
      <c r="E335" t="s">
        <v>2438</v>
      </c>
      <c r="F335">
        <v>28</v>
      </c>
      <c r="G335" t="s">
        <v>15</v>
      </c>
      <c r="H335" t="s">
        <v>6</v>
      </c>
      <c r="I335" t="s">
        <v>359</v>
      </c>
      <c r="J335">
        <v>135</v>
      </c>
      <c r="K335" t="s">
        <v>16511</v>
      </c>
      <c r="L335">
        <v>150</v>
      </c>
      <c r="M335">
        <v>150</v>
      </c>
    </row>
    <row r="336" spans="1:13" x14ac:dyDescent="0.25">
      <c r="A336" t="s">
        <v>2639</v>
      </c>
      <c r="B336" t="s">
        <v>13738</v>
      </c>
      <c r="C336">
        <v>17</v>
      </c>
      <c r="D336" t="s">
        <v>12</v>
      </c>
      <c r="E336" t="s">
        <v>2191</v>
      </c>
      <c r="F336">
        <v>12</v>
      </c>
      <c r="G336" t="s">
        <v>15</v>
      </c>
      <c r="H336" t="s">
        <v>5</v>
      </c>
      <c r="I336">
        <v>0</v>
      </c>
      <c r="J336">
        <v>140</v>
      </c>
      <c r="K336" t="s">
        <v>16511</v>
      </c>
      <c r="L336">
        <v>150</v>
      </c>
      <c r="M336">
        <v>300</v>
      </c>
    </row>
    <row r="337" spans="1:13" x14ac:dyDescent="0.25">
      <c r="A337" t="s">
        <v>1992</v>
      </c>
      <c r="B337" t="s">
        <v>7351</v>
      </c>
      <c r="C337">
        <v>8</v>
      </c>
      <c r="D337" t="s">
        <v>19</v>
      </c>
      <c r="E337" t="s">
        <v>2200</v>
      </c>
      <c r="F337">
        <v>2</v>
      </c>
      <c r="G337" t="s">
        <v>17</v>
      </c>
      <c r="H337" t="s">
        <v>6</v>
      </c>
      <c r="I337" t="s">
        <v>80</v>
      </c>
      <c r="J337">
        <v>135</v>
      </c>
      <c r="K337" t="s">
        <v>16507</v>
      </c>
      <c r="L337">
        <v>100</v>
      </c>
      <c r="M337">
        <v>150</v>
      </c>
    </row>
    <row r="338" spans="1:13" x14ac:dyDescent="0.25">
      <c r="A338" t="s">
        <v>2641</v>
      </c>
      <c r="B338" t="s">
        <v>3063</v>
      </c>
      <c r="C338">
        <v>10</v>
      </c>
      <c r="D338" t="s">
        <v>12</v>
      </c>
      <c r="E338" t="s">
        <v>2217</v>
      </c>
      <c r="F338">
        <v>11.5</v>
      </c>
      <c r="G338" t="s">
        <v>15</v>
      </c>
      <c r="H338" t="s">
        <v>5</v>
      </c>
      <c r="I338" t="s">
        <v>52</v>
      </c>
      <c r="J338">
        <v>140</v>
      </c>
      <c r="K338" t="s">
        <v>16511</v>
      </c>
      <c r="L338">
        <v>150</v>
      </c>
      <c r="M338">
        <v>150</v>
      </c>
    </row>
    <row r="339" spans="1:13" x14ac:dyDescent="0.25">
      <c r="A339" t="s">
        <v>2643</v>
      </c>
      <c r="B339" t="s">
        <v>7033</v>
      </c>
      <c r="C339">
        <v>2</v>
      </c>
      <c r="D339" t="s">
        <v>12</v>
      </c>
      <c r="E339" t="s">
        <v>2182</v>
      </c>
      <c r="F339">
        <v>7</v>
      </c>
      <c r="G339" t="s">
        <v>17</v>
      </c>
      <c r="H339" t="s">
        <v>4</v>
      </c>
      <c r="I339" t="s">
        <v>1003</v>
      </c>
      <c r="J339">
        <v>110</v>
      </c>
      <c r="K339" t="s">
        <v>16510</v>
      </c>
      <c r="L339">
        <v>125</v>
      </c>
      <c r="M339">
        <v>0</v>
      </c>
    </row>
    <row r="340" spans="1:13" x14ac:dyDescent="0.25">
      <c r="A340" t="s">
        <v>2645</v>
      </c>
      <c r="B340" t="s">
        <v>13739</v>
      </c>
      <c r="C340">
        <v>5</v>
      </c>
      <c r="D340" t="s">
        <v>19</v>
      </c>
      <c r="E340" t="s">
        <v>2340</v>
      </c>
      <c r="F340">
        <v>6</v>
      </c>
      <c r="G340" t="s">
        <v>15</v>
      </c>
      <c r="H340" t="s">
        <v>4</v>
      </c>
      <c r="I340" t="s">
        <v>52</v>
      </c>
      <c r="J340">
        <v>110</v>
      </c>
      <c r="K340" t="s">
        <v>16512</v>
      </c>
      <c r="L340">
        <v>120</v>
      </c>
      <c r="M340">
        <v>100</v>
      </c>
    </row>
    <row r="341" spans="1:13" x14ac:dyDescent="0.25">
      <c r="A341" t="s">
        <v>2646</v>
      </c>
      <c r="B341" t="s">
        <v>13740</v>
      </c>
      <c r="C341">
        <v>3</v>
      </c>
      <c r="D341" t="s">
        <v>12</v>
      </c>
      <c r="E341" t="s">
        <v>2535</v>
      </c>
      <c r="F341">
        <v>37</v>
      </c>
      <c r="G341" t="s">
        <v>13</v>
      </c>
      <c r="H341" t="s">
        <v>6</v>
      </c>
      <c r="I341" t="s">
        <v>80</v>
      </c>
      <c r="J341">
        <v>135</v>
      </c>
      <c r="K341" t="s">
        <v>16509</v>
      </c>
      <c r="L341">
        <v>175</v>
      </c>
      <c r="M341">
        <v>0</v>
      </c>
    </row>
    <row r="342" spans="1:13" x14ac:dyDescent="0.25">
      <c r="A342" t="s">
        <v>2647</v>
      </c>
      <c r="B342" t="s">
        <v>13741</v>
      </c>
      <c r="C342">
        <v>8</v>
      </c>
      <c r="D342" t="s">
        <v>19</v>
      </c>
      <c r="E342" t="s">
        <v>2252</v>
      </c>
      <c r="F342">
        <v>10</v>
      </c>
      <c r="G342" t="s">
        <v>13</v>
      </c>
      <c r="H342" t="s">
        <v>5</v>
      </c>
      <c r="I342" t="s">
        <v>32</v>
      </c>
      <c r="J342">
        <v>140</v>
      </c>
      <c r="K342" t="s">
        <v>16508</v>
      </c>
      <c r="L342">
        <v>140</v>
      </c>
      <c r="M342">
        <v>150</v>
      </c>
    </row>
    <row r="343" spans="1:13" x14ac:dyDescent="0.25">
      <c r="A343" t="s">
        <v>2648</v>
      </c>
      <c r="B343" t="s">
        <v>3301</v>
      </c>
      <c r="C343">
        <v>8</v>
      </c>
      <c r="D343" t="s">
        <v>19</v>
      </c>
      <c r="E343" t="s">
        <v>2207</v>
      </c>
      <c r="F343">
        <v>10</v>
      </c>
      <c r="G343" t="s">
        <v>13</v>
      </c>
      <c r="H343" t="s">
        <v>3</v>
      </c>
      <c r="I343" t="s">
        <v>55</v>
      </c>
      <c r="J343">
        <v>120</v>
      </c>
      <c r="K343" t="s">
        <v>16508</v>
      </c>
      <c r="L343">
        <v>140</v>
      </c>
      <c r="M343">
        <v>150</v>
      </c>
    </row>
    <row r="344" spans="1:13" x14ac:dyDescent="0.25">
      <c r="A344" t="s">
        <v>2649</v>
      </c>
      <c r="B344" t="s">
        <v>2778</v>
      </c>
      <c r="C344">
        <v>5</v>
      </c>
      <c r="D344" t="s">
        <v>19</v>
      </c>
      <c r="E344" t="s">
        <v>2340</v>
      </c>
      <c r="F344">
        <v>4</v>
      </c>
      <c r="G344" t="s">
        <v>17</v>
      </c>
      <c r="H344" t="s">
        <v>4</v>
      </c>
      <c r="I344" t="s">
        <v>80</v>
      </c>
      <c r="J344">
        <v>110</v>
      </c>
      <c r="K344" t="s">
        <v>16507</v>
      </c>
      <c r="L344">
        <v>100</v>
      </c>
      <c r="M344">
        <v>100</v>
      </c>
    </row>
    <row r="345" spans="1:13" x14ac:dyDescent="0.25">
      <c r="A345" t="s">
        <v>2651</v>
      </c>
      <c r="B345" t="s">
        <v>13742</v>
      </c>
      <c r="C345">
        <v>1</v>
      </c>
      <c r="D345" t="s">
        <v>19</v>
      </c>
      <c r="E345" t="s">
        <v>2182</v>
      </c>
      <c r="F345">
        <v>4</v>
      </c>
      <c r="G345" t="s">
        <v>17</v>
      </c>
      <c r="H345" t="s">
        <v>4</v>
      </c>
      <c r="I345" t="s">
        <v>32</v>
      </c>
      <c r="J345">
        <v>110</v>
      </c>
      <c r="K345" t="s">
        <v>16507</v>
      </c>
      <c r="L345">
        <v>100</v>
      </c>
      <c r="M345">
        <v>0</v>
      </c>
    </row>
    <row r="346" spans="1:13" x14ac:dyDescent="0.25">
      <c r="A346" t="s">
        <v>2652</v>
      </c>
      <c r="B346" t="s">
        <v>13743</v>
      </c>
      <c r="C346">
        <v>3</v>
      </c>
      <c r="D346" t="s">
        <v>12</v>
      </c>
      <c r="E346" t="s">
        <v>2653</v>
      </c>
      <c r="F346">
        <v>29</v>
      </c>
      <c r="G346" t="s">
        <v>15</v>
      </c>
      <c r="H346" t="s">
        <v>5</v>
      </c>
      <c r="I346" t="s">
        <v>32</v>
      </c>
      <c r="J346">
        <v>140</v>
      </c>
      <c r="K346" t="s">
        <v>16511</v>
      </c>
      <c r="L346">
        <v>150</v>
      </c>
      <c r="M346">
        <v>0</v>
      </c>
    </row>
    <row r="347" spans="1:13" x14ac:dyDescent="0.25">
      <c r="A347" t="s">
        <v>2654</v>
      </c>
      <c r="B347" t="s">
        <v>6012</v>
      </c>
      <c r="C347">
        <v>3</v>
      </c>
      <c r="D347" t="s">
        <v>19</v>
      </c>
      <c r="E347" t="s">
        <v>2656</v>
      </c>
      <c r="F347">
        <v>9</v>
      </c>
      <c r="G347" t="s">
        <v>13</v>
      </c>
      <c r="H347" t="s">
        <v>6</v>
      </c>
      <c r="I347" t="s">
        <v>32</v>
      </c>
      <c r="J347">
        <v>135</v>
      </c>
      <c r="K347" t="s">
        <v>16508</v>
      </c>
      <c r="L347">
        <v>140</v>
      </c>
      <c r="M347">
        <v>0</v>
      </c>
    </row>
    <row r="348" spans="1:13" x14ac:dyDescent="0.25">
      <c r="A348" t="s">
        <v>615</v>
      </c>
      <c r="B348" t="s">
        <v>2868</v>
      </c>
      <c r="C348">
        <v>8</v>
      </c>
      <c r="D348" t="s">
        <v>12</v>
      </c>
      <c r="E348" t="s">
        <v>2217</v>
      </c>
      <c r="F348">
        <v>42</v>
      </c>
      <c r="G348" t="s">
        <v>13</v>
      </c>
      <c r="H348" t="s">
        <v>6</v>
      </c>
      <c r="I348">
        <v>0</v>
      </c>
      <c r="J348">
        <v>135</v>
      </c>
      <c r="K348" t="s">
        <v>16509</v>
      </c>
      <c r="L348">
        <v>175</v>
      </c>
      <c r="M348">
        <v>150</v>
      </c>
    </row>
    <row r="349" spans="1:13" x14ac:dyDescent="0.25">
      <c r="A349" t="s">
        <v>2658</v>
      </c>
      <c r="B349" t="s">
        <v>9710</v>
      </c>
      <c r="C349">
        <v>9</v>
      </c>
      <c r="D349" t="s">
        <v>12</v>
      </c>
      <c r="E349" t="s">
        <v>2226</v>
      </c>
      <c r="F349">
        <v>25</v>
      </c>
      <c r="G349" t="s">
        <v>15</v>
      </c>
      <c r="H349" t="s">
        <v>3</v>
      </c>
      <c r="I349">
        <v>0</v>
      </c>
      <c r="J349">
        <v>120</v>
      </c>
      <c r="K349" t="s">
        <v>16511</v>
      </c>
      <c r="L349">
        <v>150</v>
      </c>
      <c r="M349">
        <v>150</v>
      </c>
    </row>
    <row r="350" spans="1:13" x14ac:dyDescent="0.25">
      <c r="A350" t="s">
        <v>2660</v>
      </c>
      <c r="B350" t="s">
        <v>3315</v>
      </c>
      <c r="C350">
        <v>6</v>
      </c>
      <c r="D350" t="s">
        <v>12</v>
      </c>
      <c r="E350" t="s">
        <v>2322</v>
      </c>
      <c r="F350">
        <v>37</v>
      </c>
      <c r="G350" t="s">
        <v>13</v>
      </c>
      <c r="H350" t="s">
        <v>3</v>
      </c>
      <c r="I350" t="s">
        <v>359</v>
      </c>
      <c r="J350">
        <v>120</v>
      </c>
      <c r="K350" t="s">
        <v>16509</v>
      </c>
      <c r="L350">
        <v>175</v>
      </c>
      <c r="M350">
        <v>100</v>
      </c>
    </row>
    <row r="351" spans="1:13" x14ac:dyDescent="0.25">
      <c r="A351" t="s">
        <v>2662</v>
      </c>
      <c r="B351" t="s">
        <v>13744</v>
      </c>
      <c r="C351">
        <v>4</v>
      </c>
      <c r="D351" t="s">
        <v>12</v>
      </c>
      <c r="E351" t="s">
        <v>2231</v>
      </c>
      <c r="F351">
        <v>27</v>
      </c>
      <c r="G351" t="s">
        <v>15</v>
      </c>
      <c r="H351" t="s">
        <v>4</v>
      </c>
      <c r="I351" t="s">
        <v>54</v>
      </c>
      <c r="J351">
        <v>110</v>
      </c>
      <c r="K351" t="s">
        <v>16511</v>
      </c>
      <c r="L351">
        <v>150</v>
      </c>
      <c r="M351">
        <v>0</v>
      </c>
    </row>
    <row r="352" spans="1:13" x14ac:dyDescent="0.25">
      <c r="A352" t="s">
        <v>2663</v>
      </c>
      <c r="B352" t="s">
        <v>2664</v>
      </c>
      <c r="C352">
        <v>5</v>
      </c>
      <c r="D352" t="s">
        <v>19</v>
      </c>
      <c r="E352" t="s">
        <v>2223</v>
      </c>
      <c r="F352">
        <v>10</v>
      </c>
      <c r="G352" t="s">
        <v>13</v>
      </c>
      <c r="H352" t="s">
        <v>6</v>
      </c>
      <c r="I352" t="s">
        <v>49</v>
      </c>
      <c r="J352">
        <v>135</v>
      </c>
      <c r="K352" t="s">
        <v>16508</v>
      </c>
      <c r="L352">
        <v>140</v>
      </c>
      <c r="M352">
        <v>100</v>
      </c>
    </row>
    <row r="353" spans="1:13" x14ac:dyDescent="0.25">
      <c r="A353" t="s">
        <v>2665</v>
      </c>
      <c r="B353" t="s">
        <v>13745</v>
      </c>
      <c r="C353">
        <v>6</v>
      </c>
      <c r="D353" t="s">
        <v>12</v>
      </c>
      <c r="E353" t="s">
        <v>2322</v>
      </c>
      <c r="F353">
        <v>27</v>
      </c>
      <c r="G353" t="s">
        <v>15</v>
      </c>
      <c r="H353" t="s">
        <v>7</v>
      </c>
      <c r="I353" t="s">
        <v>359</v>
      </c>
      <c r="J353">
        <v>100</v>
      </c>
      <c r="K353" t="s">
        <v>16511</v>
      </c>
      <c r="L353">
        <v>150</v>
      </c>
      <c r="M353">
        <v>100</v>
      </c>
    </row>
    <row r="354" spans="1:13" x14ac:dyDescent="0.25">
      <c r="A354" t="s">
        <v>2666</v>
      </c>
      <c r="B354" t="s">
        <v>12737</v>
      </c>
      <c r="C354">
        <v>9</v>
      </c>
      <c r="D354" t="s">
        <v>12</v>
      </c>
      <c r="E354" t="s">
        <v>2226</v>
      </c>
      <c r="F354">
        <v>33</v>
      </c>
      <c r="G354" t="s">
        <v>13</v>
      </c>
      <c r="H354" t="s">
        <v>5</v>
      </c>
      <c r="I354" t="s">
        <v>32</v>
      </c>
      <c r="J354">
        <v>140</v>
      </c>
      <c r="K354" t="s">
        <v>16509</v>
      </c>
      <c r="L354">
        <v>175</v>
      </c>
      <c r="M354">
        <v>150</v>
      </c>
    </row>
    <row r="355" spans="1:13" x14ac:dyDescent="0.25">
      <c r="A355" t="s">
        <v>2668</v>
      </c>
      <c r="B355" t="s">
        <v>9774</v>
      </c>
      <c r="C355">
        <v>3</v>
      </c>
      <c r="D355" t="s">
        <v>12</v>
      </c>
      <c r="E355" t="s">
        <v>2217</v>
      </c>
      <c r="F355">
        <v>28</v>
      </c>
      <c r="G355" t="s">
        <v>15</v>
      </c>
      <c r="H355" t="s">
        <v>3</v>
      </c>
      <c r="I355" t="s">
        <v>52</v>
      </c>
      <c r="J355">
        <v>120</v>
      </c>
      <c r="K355" t="s">
        <v>16511</v>
      </c>
      <c r="L355">
        <v>150</v>
      </c>
      <c r="M355">
        <v>0</v>
      </c>
    </row>
    <row r="356" spans="1:13" x14ac:dyDescent="0.25">
      <c r="A356" t="s">
        <v>2670</v>
      </c>
      <c r="B356" t="s">
        <v>13746</v>
      </c>
      <c r="C356">
        <v>8</v>
      </c>
      <c r="D356" t="s">
        <v>19</v>
      </c>
      <c r="E356" t="s">
        <v>2174</v>
      </c>
      <c r="F356">
        <v>10</v>
      </c>
      <c r="G356" t="s">
        <v>13</v>
      </c>
      <c r="H356" t="s">
        <v>6</v>
      </c>
      <c r="I356" t="s">
        <v>52</v>
      </c>
      <c r="J356">
        <v>135</v>
      </c>
      <c r="K356" t="s">
        <v>16508</v>
      </c>
      <c r="L356">
        <v>140</v>
      </c>
      <c r="M356">
        <v>150</v>
      </c>
    </row>
    <row r="357" spans="1:13" x14ac:dyDescent="0.25">
      <c r="A357" t="s">
        <v>2671</v>
      </c>
      <c r="B357" t="s">
        <v>13747</v>
      </c>
      <c r="C357">
        <v>14</v>
      </c>
      <c r="D357" t="s">
        <v>12</v>
      </c>
      <c r="E357" t="s">
        <v>2672</v>
      </c>
      <c r="F357">
        <v>3</v>
      </c>
      <c r="G357" t="s">
        <v>17</v>
      </c>
      <c r="H357" t="s">
        <v>7</v>
      </c>
      <c r="I357" t="s">
        <v>1003</v>
      </c>
      <c r="J357">
        <v>100</v>
      </c>
      <c r="K357" t="s">
        <v>16510</v>
      </c>
      <c r="L357">
        <v>125</v>
      </c>
      <c r="M357">
        <v>200</v>
      </c>
    </row>
    <row r="358" spans="1:13" x14ac:dyDescent="0.25">
      <c r="A358" t="s">
        <v>2673</v>
      </c>
      <c r="B358" t="s">
        <v>13748</v>
      </c>
      <c r="C358">
        <v>7</v>
      </c>
      <c r="D358" t="s">
        <v>19</v>
      </c>
      <c r="E358" t="s">
        <v>2219</v>
      </c>
      <c r="F358">
        <v>3</v>
      </c>
      <c r="G358" t="s">
        <v>17</v>
      </c>
      <c r="H358" t="s">
        <v>5</v>
      </c>
      <c r="I358" t="s">
        <v>1003</v>
      </c>
      <c r="J358">
        <v>140</v>
      </c>
      <c r="K358" t="s">
        <v>16507</v>
      </c>
      <c r="L358">
        <v>100</v>
      </c>
      <c r="M358">
        <v>100</v>
      </c>
    </row>
    <row r="359" spans="1:13" x14ac:dyDescent="0.25">
      <c r="A359" t="s">
        <v>525</v>
      </c>
      <c r="B359" t="s">
        <v>13697</v>
      </c>
      <c r="C359">
        <v>7</v>
      </c>
      <c r="D359" t="s">
        <v>12</v>
      </c>
      <c r="E359" t="s">
        <v>2674</v>
      </c>
      <c r="F359">
        <v>5</v>
      </c>
      <c r="G359" t="s">
        <v>17</v>
      </c>
      <c r="H359" t="s">
        <v>7</v>
      </c>
      <c r="I359" t="s">
        <v>52</v>
      </c>
      <c r="J359">
        <v>100</v>
      </c>
      <c r="K359" t="s">
        <v>16510</v>
      </c>
      <c r="L359">
        <v>125</v>
      </c>
      <c r="M359">
        <v>100</v>
      </c>
    </row>
    <row r="360" spans="1:13" x14ac:dyDescent="0.25">
      <c r="A360" t="s">
        <v>2675</v>
      </c>
      <c r="B360" t="s">
        <v>13749</v>
      </c>
      <c r="C360">
        <v>3</v>
      </c>
      <c r="D360" t="s">
        <v>12</v>
      </c>
      <c r="E360" t="s">
        <v>2207</v>
      </c>
      <c r="F360">
        <v>40</v>
      </c>
      <c r="G360" t="s">
        <v>13</v>
      </c>
      <c r="H360" t="s">
        <v>6</v>
      </c>
      <c r="I360" t="s">
        <v>32</v>
      </c>
      <c r="J360">
        <v>135</v>
      </c>
      <c r="K360" t="s">
        <v>16509</v>
      </c>
      <c r="L360">
        <v>175</v>
      </c>
      <c r="M360">
        <v>0</v>
      </c>
    </row>
    <row r="361" spans="1:13" x14ac:dyDescent="0.25">
      <c r="A361" t="s">
        <v>2676</v>
      </c>
      <c r="B361" t="s">
        <v>5150</v>
      </c>
      <c r="C361">
        <v>10</v>
      </c>
      <c r="D361" t="s">
        <v>12</v>
      </c>
      <c r="E361" t="s">
        <v>2332</v>
      </c>
      <c r="F361">
        <v>16</v>
      </c>
      <c r="G361" t="s">
        <v>15</v>
      </c>
      <c r="H361" t="s">
        <v>6</v>
      </c>
      <c r="I361" t="s">
        <v>359</v>
      </c>
      <c r="J361">
        <v>135</v>
      </c>
      <c r="K361" t="s">
        <v>16511</v>
      </c>
      <c r="L361">
        <v>150</v>
      </c>
      <c r="M361">
        <v>150</v>
      </c>
    </row>
    <row r="362" spans="1:13" x14ac:dyDescent="0.25">
      <c r="A362" t="s">
        <v>1048</v>
      </c>
      <c r="B362" t="s">
        <v>13750</v>
      </c>
      <c r="C362">
        <v>6</v>
      </c>
      <c r="D362" t="s">
        <v>19</v>
      </c>
      <c r="E362" t="s">
        <v>2207</v>
      </c>
      <c r="F362">
        <v>3</v>
      </c>
      <c r="G362" t="s">
        <v>17</v>
      </c>
      <c r="H362" t="s">
        <v>3</v>
      </c>
      <c r="I362" t="s">
        <v>55</v>
      </c>
      <c r="J362">
        <v>120</v>
      </c>
      <c r="K362" t="s">
        <v>16507</v>
      </c>
      <c r="L362">
        <v>100</v>
      </c>
      <c r="M362">
        <v>100</v>
      </c>
    </row>
    <row r="363" spans="1:13" x14ac:dyDescent="0.25">
      <c r="A363" t="s">
        <v>2678</v>
      </c>
      <c r="B363" t="s">
        <v>13751</v>
      </c>
      <c r="C363">
        <v>8</v>
      </c>
      <c r="D363" t="s">
        <v>12</v>
      </c>
      <c r="E363" t="s">
        <v>2207</v>
      </c>
      <c r="F363">
        <v>38</v>
      </c>
      <c r="G363" t="s">
        <v>13</v>
      </c>
      <c r="H363" t="s">
        <v>6</v>
      </c>
      <c r="I363" t="s">
        <v>32</v>
      </c>
      <c r="J363">
        <v>135</v>
      </c>
      <c r="K363" t="s">
        <v>16509</v>
      </c>
      <c r="L363">
        <v>175</v>
      </c>
      <c r="M363">
        <v>150</v>
      </c>
    </row>
    <row r="364" spans="1:13" x14ac:dyDescent="0.25">
      <c r="A364" t="s">
        <v>2679</v>
      </c>
      <c r="B364" t="s">
        <v>13752</v>
      </c>
      <c r="C364">
        <v>8</v>
      </c>
      <c r="D364" t="s">
        <v>19</v>
      </c>
      <c r="E364" t="s">
        <v>2198</v>
      </c>
      <c r="F364">
        <v>6</v>
      </c>
      <c r="G364" t="s">
        <v>15</v>
      </c>
      <c r="H364" t="s">
        <v>5</v>
      </c>
      <c r="I364" t="s">
        <v>1093</v>
      </c>
      <c r="J364">
        <v>140</v>
      </c>
      <c r="K364" t="s">
        <v>16512</v>
      </c>
      <c r="L364">
        <v>120</v>
      </c>
      <c r="M364">
        <v>150</v>
      </c>
    </row>
    <row r="365" spans="1:13" x14ac:dyDescent="0.25">
      <c r="A365" t="s">
        <v>2680</v>
      </c>
      <c r="B365" t="s">
        <v>13753</v>
      </c>
      <c r="C365">
        <v>15</v>
      </c>
      <c r="D365" t="s">
        <v>12</v>
      </c>
      <c r="E365" t="s">
        <v>2207</v>
      </c>
      <c r="F365">
        <v>31</v>
      </c>
      <c r="G365" t="s">
        <v>13</v>
      </c>
      <c r="H365" t="s">
        <v>4</v>
      </c>
      <c r="I365">
        <v>0</v>
      </c>
      <c r="J365">
        <v>110</v>
      </c>
      <c r="K365" t="s">
        <v>16509</v>
      </c>
      <c r="L365">
        <v>175</v>
      </c>
      <c r="M365">
        <v>200</v>
      </c>
    </row>
    <row r="366" spans="1:13" x14ac:dyDescent="0.25">
      <c r="A366" t="s">
        <v>2681</v>
      </c>
      <c r="B366" t="s">
        <v>13754</v>
      </c>
      <c r="C366">
        <v>15</v>
      </c>
      <c r="D366" t="s">
        <v>12</v>
      </c>
      <c r="E366" t="s">
        <v>2233</v>
      </c>
      <c r="F366">
        <v>12</v>
      </c>
      <c r="G366" t="s">
        <v>15</v>
      </c>
      <c r="H366" t="s">
        <v>6</v>
      </c>
      <c r="I366" t="s">
        <v>1003</v>
      </c>
      <c r="J366">
        <v>135</v>
      </c>
      <c r="K366" t="s">
        <v>16511</v>
      </c>
      <c r="L366">
        <v>150</v>
      </c>
      <c r="M366">
        <v>200</v>
      </c>
    </row>
    <row r="367" spans="1:13" x14ac:dyDescent="0.25">
      <c r="A367" t="s">
        <v>2682</v>
      </c>
      <c r="B367" t="s">
        <v>13755</v>
      </c>
      <c r="C367">
        <v>9</v>
      </c>
      <c r="D367" t="s">
        <v>12</v>
      </c>
      <c r="E367" t="s">
        <v>2226</v>
      </c>
      <c r="F367">
        <v>42</v>
      </c>
      <c r="G367" t="s">
        <v>13</v>
      </c>
      <c r="H367" t="s">
        <v>3</v>
      </c>
      <c r="I367" t="s">
        <v>359</v>
      </c>
      <c r="J367">
        <v>120</v>
      </c>
      <c r="K367" t="s">
        <v>16509</v>
      </c>
      <c r="L367">
        <v>175</v>
      </c>
      <c r="M367">
        <v>150</v>
      </c>
    </row>
    <row r="368" spans="1:13" x14ac:dyDescent="0.25">
      <c r="A368" t="s">
        <v>2683</v>
      </c>
      <c r="B368" t="s">
        <v>3560</v>
      </c>
      <c r="C368">
        <v>5</v>
      </c>
      <c r="D368" t="s">
        <v>12</v>
      </c>
      <c r="E368" t="s">
        <v>2685</v>
      </c>
      <c r="F368">
        <v>49</v>
      </c>
      <c r="G368" t="s">
        <v>13</v>
      </c>
      <c r="H368" t="s">
        <v>3</v>
      </c>
      <c r="I368" t="s">
        <v>32</v>
      </c>
      <c r="J368">
        <v>120</v>
      </c>
      <c r="K368" t="s">
        <v>16509</v>
      </c>
      <c r="L368">
        <v>175</v>
      </c>
      <c r="M368">
        <v>100</v>
      </c>
    </row>
    <row r="369" spans="1:13" x14ac:dyDescent="0.25">
      <c r="A369" t="s">
        <v>1220</v>
      </c>
      <c r="B369" t="s">
        <v>13756</v>
      </c>
      <c r="C369">
        <v>6</v>
      </c>
      <c r="D369" t="s">
        <v>12</v>
      </c>
      <c r="E369" t="s">
        <v>2322</v>
      </c>
      <c r="F369">
        <v>23</v>
      </c>
      <c r="G369" t="s">
        <v>15</v>
      </c>
      <c r="H369" t="s">
        <v>4</v>
      </c>
      <c r="I369">
        <v>0</v>
      </c>
      <c r="J369">
        <v>110</v>
      </c>
      <c r="K369" t="s">
        <v>16511</v>
      </c>
      <c r="L369">
        <v>150</v>
      </c>
      <c r="M369">
        <v>100</v>
      </c>
    </row>
    <row r="370" spans="1:13" x14ac:dyDescent="0.25">
      <c r="A370" t="s">
        <v>2686</v>
      </c>
      <c r="B370" t="s">
        <v>13757</v>
      </c>
      <c r="C370">
        <v>8</v>
      </c>
      <c r="D370" t="s">
        <v>12</v>
      </c>
      <c r="E370" t="s">
        <v>2233</v>
      </c>
      <c r="F370">
        <v>46</v>
      </c>
      <c r="G370" t="s">
        <v>13</v>
      </c>
      <c r="H370" t="s">
        <v>7</v>
      </c>
      <c r="I370" t="s">
        <v>52</v>
      </c>
      <c r="J370">
        <v>100</v>
      </c>
      <c r="K370" t="s">
        <v>16509</v>
      </c>
      <c r="L370">
        <v>175</v>
      </c>
      <c r="M370">
        <v>150</v>
      </c>
    </row>
    <row r="371" spans="1:13" x14ac:dyDescent="0.25">
      <c r="A371" t="s">
        <v>2687</v>
      </c>
      <c r="B371" t="s">
        <v>13758</v>
      </c>
      <c r="C371">
        <v>10</v>
      </c>
      <c r="D371" t="s">
        <v>19</v>
      </c>
      <c r="E371" t="s">
        <v>2350</v>
      </c>
      <c r="F371">
        <v>6</v>
      </c>
      <c r="G371" t="s">
        <v>15</v>
      </c>
      <c r="H371" t="s">
        <v>7</v>
      </c>
      <c r="I371" t="s">
        <v>1093</v>
      </c>
      <c r="J371">
        <v>100</v>
      </c>
      <c r="K371" t="s">
        <v>16512</v>
      </c>
      <c r="L371">
        <v>120</v>
      </c>
      <c r="M371">
        <v>150</v>
      </c>
    </row>
    <row r="372" spans="1:13" x14ac:dyDescent="0.25">
      <c r="A372" t="s">
        <v>2688</v>
      </c>
      <c r="B372" t="s">
        <v>3697</v>
      </c>
      <c r="C372">
        <v>6</v>
      </c>
      <c r="D372" t="s">
        <v>12</v>
      </c>
      <c r="E372" t="s">
        <v>2223</v>
      </c>
      <c r="F372">
        <v>22</v>
      </c>
      <c r="G372" t="s">
        <v>15</v>
      </c>
      <c r="H372" t="s">
        <v>6</v>
      </c>
      <c r="I372" t="s">
        <v>2168</v>
      </c>
      <c r="J372">
        <v>135</v>
      </c>
      <c r="K372" t="s">
        <v>16511</v>
      </c>
      <c r="L372">
        <v>150</v>
      </c>
      <c r="M372">
        <v>100</v>
      </c>
    </row>
    <row r="373" spans="1:13" x14ac:dyDescent="0.25">
      <c r="A373" t="s">
        <v>2690</v>
      </c>
      <c r="B373" t="s">
        <v>13759</v>
      </c>
      <c r="C373">
        <v>6</v>
      </c>
      <c r="D373" t="s">
        <v>12</v>
      </c>
      <c r="E373" t="s">
        <v>2223</v>
      </c>
      <c r="F373">
        <v>20</v>
      </c>
      <c r="G373" t="s">
        <v>15</v>
      </c>
      <c r="H373" t="s">
        <v>7</v>
      </c>
      <c r="I373" t="s">
        <v>52</v>
      </c>
      <c r="J373">
        <v>100</v>
      </c>
      <c r="K373" t="s">
        <v>16511</v>
      </c>
      <c r="L373">
        <v>150</v>
      </c>
      <c r="M373">
        <v>100</v>
      </c>
    </row>
    <row r="374" spans="1:13" x14ac:dyDescent="0.25">
      <c r="A374" t="s">
        <v>2691</v>
      </c>
      <c r="B374" t="s">
        <v>13760</v>
      </c>
      <c r="C374">
        <v>3</v>
      </c>
      <c r="D374" t="s">
        <v>19</v>
      </c>
      <c r="E374" t="s">
        <v>2200</v>
      </c>
      <c r="F374">
        <v>8.5</v>
      </c>
      <c r="G374" t="s">
        <v>13</v>
      </c>
      <c r="H374" t="s">
        <v>7</v>
      </c>
      <c r="I374">
        <v>0</v>
      </c>
      <c r="J374">
        <v>100</v>
      </c>
      <c r="K374" t="s">
        <v>16508</v>
      </c>
      <c r="L374">
        <v>140</v>
      </c>
      <c r="M374">
        <v>0</v>
      </c>
    </row>
    <row r="375" spans="1:13" x14ac:dyDescent="0.25">
      <c r="A375" t="s">
        <v>2064</v>
      </c>
      <c r="B375" t="s">
        <v>13579</v>
      </c>
      <c r="C375">
        <v>7</v>
      </c>
      <c r="D375" t="s">
        <v>12</v>
      </c>
      <c r="E375" t="s">
        <v>2207</v>
      </c>
      <c r="F375">
        <v>23</v>
      </c>
      <c r="G375" t="s">
        <v>15</v>
      </c>
      <c r="H375" t="s">
        <v>7</v>
      </c>
      <c r="I375" t="s">
        <v>49</v>
      </c>
      <c r="J375">
        <v>100</v>
      </c>
      <c r="K375" t="s">
        <v>16511</v>
      </c>
      <c r="L375">
        <v>150</v>
      </c>
      <c r="M375">
        <v>100</v>
      </c>
    </row>
    <row r="376" spans="1:13" x14ac:dyDescent="0.25">
      <c r="A376" t="s">
        <v>2692</v>
      </c>
      <c r="B376" t="s">
        <v>13761</v>
      </c>
      <c r="C376">
        <v>2</v>
      </c>
      <c r="D376" t="s">
        <v>19</v>
      </c>
      <c r="E376" t="s">
        <v>2198</v>
      </c>
      <c r="F376">
        <v>6.5</v>
      </c>
      <c r="G376" t="s">
        <v>15</v>
      </c>
      <c r="H376" t="s">
        <v>6</v>
      </c>
      <c r="I376" t="s">
        <v>1003</v>
      </c>
      <c r="J376">
        <v>135</v>
      </c>
      <c r="K376" t="s">
        <v>16512</v>
      </c>
      <c r="L376">
        <v>120</v>
      </c>
      <c r="M376">
        <v>0</v>
      </c>
    </row>
    <row r="377" spans="1:13" x14ac:dyDescent="0.25">
      <c r="A377" t="s">
        <v>2693</v>
      </c>
      <c r="B377" t="s">
        <v>13397</v>
      </c>
      <c r="C377">
        <v>9</v>
      </c>
      <c r="D377" t="s">
        <v>12</v>
      </c>
      <c r="E377" t="s">
        <v>2241</v>
      </c>
      <c r="F377">
        <v>26</v>
      </c>
      <c r="G377" t="s">
        <v>15</v>
      </c>
      <c r="H377" t="s">
        <v>3</v>
      </c>
      <c r="I377">
        <v>0</v>
      </c>
      <c r="J377">
        <v>120</v>
      </c>
      <c r="K377" t="s">
        <v>16511</v>
      </c>
      <c r="L377">
        <v>150</v>
      </c>
      <c r="M377">
        <v>150</v>
      </c>
    </row>
    <row r="378" spans="1:13" x14ac:dyDescent="0.25">
      <c r="A378" t="s">
        <v>2695</v>
      </c>
      <c r="B378" t="s">
        <v>13535</v>
      </c>
      <c r="C378">
        <v>8</v>
      </c>
      <c r="D378" t="s">
        <v>12</v>
      </c>
      <c r="E378" t="s">
        <v>2696</v>
      </c>
      <c r="F378">
        <v>38</v>
      </c>
      <c r="G378" t="s">
        <v>13</v>
      </c>
      <c r="H378" t="s">
        <v>3</v>
      </c>
      <c r="I378" t="s">
        <v>54</v>
      </c>
      <c r="J378">
        <v>120</v>
      </c>
      <c r="K378" t="s">
        <v>16509</v>
      </c>
      <c r="L378">
        <v>175</v>
      </c>
      <c r="M378">
        <v>150</v>
      </c>
    </row>
    <row r="379" spans="1:13" x14ac:dyDescent="0.25">
      <c r="A379" t="s">
        <v>2697</v>
      </c>
      <c r="B379" t="s">
        <v>13762</v>
      </c>
      <c r="C379">
        <v>15</v>
      </c>
      <c r="D379" t="s">
        <v>12</v>
      </c>
      <c r="E379" t="s">
        <v>2217</v>
      </c>
      <c r="F379">
        <v>34</v>
      </c>
      <c r="G379" t="s">
        <v>13</v>
      </c>
      <c r="H379" t="s">
        <v>5</v>
      </c>
      <c r="I379" t="s">
        <v>359</v>
      </c>
      <c r="J379">
        <v>140</v>
      </c>
      <c r="K379" t="s">
        <v>16509</v>
      </c>
      <c r="L379">
        <v>175</v>
      </c>
      <c r="M379">
        <v>200</v>
      </c>
    </row>
    <row r="380" spans="1:13" x14ac:dyDescent="0.25">
      <c r="A380" t="s">
        <v>2698</v>
      </c>
      <c r="B380" t="s">
        <v>13763</v>
      </c>
      <c r="C380">
        <v>9</v>
      </c>
      <c r="D380" t="s">
        <v>12</v>
      </c>
      <c r="E380" t="s">
        <v>2322</v>
      </c>
      <c r="F380">
        <v>12</v>
      </c>
      <c r="G380" t="s">
        <v>15</v>
      </c>
      <c r="H380" t="s">
        <v>5</v>
      </c>
      <c r="I380" t="s">
        <v>32</v>
      </c>
      <c r="J380">
        <v>140</v>
      </c>
      <c r="K380" t="s">
        <v>16511</v>
      </c>
      <c r="L380">
        <v>150</v>
      </c>
      <c r="M380">
        <v>150</v>
      </c>
    </row>
    <row r="381" spans="1:13" x14ac:dyDescent="0.25">
      <c r="A381" t="s">
        <v>373</v>
      </c>
      <c r="B381" t="s">
        <v>13764</v>
      </c>
      <c r="C381">
        <v>12</v>
      </c>
      <c r="D381" t="s">
        <v>19</v>
      </c>
      <c r="E381" t="s">
        <v>2311</v>
      </c>
      <c r="F381">
        <v>6</v>
      </c>
      <c r="G381" t="s">
        <v>15</v>
      </c>
      <c r="H381" t="s">
        <v>6</v>
      </c>
      <c r="I381" t="s">
        <v>1003</v>
      </c>
      <c r="J381">
        <v>135</v>
      </c>
      <c r="K381" t="s">
        <v>16512</v>
      </c>
      <c r="L381">
        <v>120</v>
      </c>
      <c r="M381">
        <v>150</v>
      </c>
    </row>
    <row r="382" spans="1:13" x14ac:dyDescent="0.25">
      <c r="A382" t="s">
        <v>2699</v>
      </c>
      <c r="B382" t="s">
        <v>13765</v>
      </c>
      <c r="C382">
        <v>2</v>
      </c>
      <c r="D382" t="s">
        <v>19</v>
      </c>
      <c r="E382" t="s">
        <v>2177</v>
      </c>
      <c r="F382">
        <v>4</v>
      </c>
      <c r="G382" t="s">
        <v>17</v>
      </c>
      <c r="H382" t="s">
        <v>5</v>
      </c>
      <c r="I382" t="s">
        <v>2168</v>
      </c>
      <c r="J382">
        <v>140</v>
      </c>
      <c r="K382" t="s">
        <v>16507</v>
      </c>
      <c r="L382">
        <v>100</v>
      </c>
      <c r="M382">
        <v>0</v>
      </c>
    </row>
    <row r="383" spans="1:13" x14ac:dyDescent="0.25">
      <c r="A383" t="s">
        <v>2700</v>
      </c>
      <c r="B383" t="s">
        <v>13766</v>
      </c>
      <c r="C383">
        <v>5</v>
      </c>
      <c r="D383" t="s">
        <v>19</v>
      </c>
      <c r="E383" t="s">
        <v>2198</v>
      </c>
      <c r="F383">
        <v>6.5</v>
      </c>
      <c r="G383" t="s">
        <v>15</v>
      </c>
      <c r="H383" t="s">
        <v>6</v>
      </c>
      <c r="I383" t="s">
        <v>32</v>
      </c>
      <c r="J383">
        <v>135</v>
      </c>
      <c r="K383" t="s">
        <v>16512</v>
      </c>
      <c r="L383">
        <v>120</v>
      </c>
      <c r="M383">
        <v>100</v>
      </c>
    </row>
    <row r="384" spans="1:13" x14ac:dyDescent="0.25">
      <c r="A384" t="s">
        <v>2701</v>
      </c>
      <c r="B384" t="s">
        <v>13685</v>
      </c>
      <c r="C384">
        <v>8</v>
      </c>
      <c r="D384" t="s">
        <v>12</v>
      </c>
      <c r="E384" t="s">
        <v>2247</v>
      </c>
      <c r="F384">
        <v>16</v>
      </c>
      <c r="G384" t="s">
        <v>15</v>
      </c>
      <c r="H384" t="s">
        <v>3</v>
      </c>
      <c r="I384" t="s">
        <v>54</v>
      </c>
      <c r="J384">
        <v>120</v>
      </c>
      <c r="K384" t="s">
        <v>16511</v>
      </c>
      <c r="L384">
        <v>150</v>
      </c>
      <c r="M384">
        <v>150</v>
      </c>
    </row>
    <row r="385" spans="1:13" x14ac:dyDescent="0.25">
      <c r="A385" t="s">
        <v>2702</v>
      </c>
      <c r="B385" t="s">
        <v>13767</v>
      </c>
      <c r="C385">
        <v>4</v>
      </c>
      <c r="D385" t="s">
        <v>19</v>
      </c>
      <c r="E385" t="s">
        <v>2207</v>
      </c>
      <c r="F385">
        <v>4</v>
      </c>
      <c r="G385" t="s">
        <v>17</v>
      </c>
      <c r="H385" t="s">
        <v>6</v>
      </c>
      <c r="I385">
        <v>0</v>
      </c>
      <c r="J385">
        <v>135</v>
      </c>
      <c r="K385" t="s">
        <v>16507</v>
      </c>
      <c r="L385">
        <v>100</v>
      </c>
      <c r="M385">
        <v>0</v>
      </c>
    </row>
    <row r="386" spans="1:13" x14ac:dyDescent="0.25">
      <c r="A386" t="s">
        <v>2703</v>
      </c>
      <c r="B386" t="s">
        <v>4114</v>
      </c>
      <c r="C386">
        <v>8</v>
      </c>
      <c r="D386" t="s">
        <v>12</v>
      </c>
      <c r="E386" t="s">
        <v>2459</v>
      </c>
      <c r="F386">
        <v>9</v>
      </c>
      <c r="G386" t="s">
        <v>17</v>
      </c>
      <c r="H386" t="s">
        <v>7</v>
      </c>
      <c r="I386" t="s">
        <v>1093</v>
      </c>
      <c r="J386">
        <v>100</v>
      </c>
      <c r="K386" t="s">
        <v>16510</v>
      </c>
      <c r="L386">
        <v>125</v>
      </c>
      <c r="M386">
        <v>150</v>
      </c>
    </row>
    <row r="387" spans="1:13" x14ac:dyDescent="0.25">
      <c r="A387" t="s">
        <v>48</v>
      </c>
      <c r="B387" t="s">
        <v>5419</v>
      </c>
      <c r="C387">
        <v>7</v>
      </c>
      <c r="D387" t="s">
        <v>19</v>
      </c>
      <c r="E387" t="s">
        <v>2350</v>
      </c>
      <c r="F387">
        <v>3</v>
      </c>
      <c r="G387" t="s">
        <v>17</v>
      </c>
      <c r="H387" t="s">
        <v>3</v>
      </c>
      <c r="I387" t="s">
        <v>1003</v>
      </c>
      <c r="J387">
        <v>120</v>
      </c>
      <c r="K387" t="s">
        <v>16507</v>
      </c>
      <c r="L387">
        <v>100</v>
      </c>
      <c r="M387">
        <v>100</v>
      </c>
    </row>
    <row r="388" spans="1:13" x14ac:dyDescent="0.25">
      <c r="A388" t="s">
        <v>2706</v>
      </c>
      <c r="B388" t="s">
        <v>8925</v>
      </c>
      <c r="C388">
        <v>10</v>
      </c>
      <c r="D388" t="s">
        <v>12</v>
      </c>
      <c r="E388" t="s">
        <v>2396</v>
      </c>
      <c r="F388">
        <v>27</v>
      </c>
      <c r="G388" t="s">
        <v>15</v>
      </c>
      <c r="H388" t="s">
        <v>3</v>
      </c>
      <c r="I388" t="s">
        <v>49</v>
      </c>
      <c r="J388">
        <v>120</v>
      </c>
      <c r="K388" t="s">
        <v>16511</v>
      </c>
      <c r="L388">
        <v>150</v>
      </c>
      <c r="M388">
        <v>150</v>
      </c>
    </row>
    <row r="389" spans="1:13" x14ac:dyDescent="0.25">
      <c r="A389" t="s">
        <v>2708</v>
      </c>
      <c r="B389" t="s">
        <v>13768</v>
      </c>
      <c r="C389">
        <v>8</v>
      </c>
      <c r="D389" t="s">
        <v>12</v>
      </c>
      <c r="E389" t="s">
        <v>2186</v>
      </c>
      <c r="F389">
        <v>35</v>
      </c>
      <c r="G389" t="s">
        <v>13</v>
      </c>
      <c r="H389" t="s">
        <v>6</v>
      </c>
      <c r="I389" t="s">
        <v>32</v>
      </c>
      <c r="J389">
        <v>135</v>
      </c>
      <c r="K389" t="s">
        <v>16509</v>
      </c>
      <c r="L389">
        <v>175</v>
      </c>
      <c r="M389">
        <v>150</v>
      </c>
    </row>
    <row r="390" spans="1:13" x14ac:dyDescent="0.25">
      <c r="A390" t="s">
        <v>2709</v>
      </c>
      <c r="B390" t="s">
        <v>8131</v>
      </c>
      <c r="C390">
        <v>5</v>
      </c>
      <c r="D390" t="s">
        <v>12</v>
      </c>
      <c r="E390" t="s">
        <v>2233</v>
      </c>
      <c r="F390">
        <v>35</v>
      </c>
      <c r="G390" t="s">
        <v>13</v>
      </c>
      <c r="H390" t="s">
        <v>3</v>
      </c>
      <c r="I390" t="s">
        <v>1003</v>
      </c>
      <c r="J390">
        <v>120</v>
      </c>
      <c r="K390" t="s">
        <v>16509</v>
      </c>
      <c r="L390">
        <v>175</v>
      </c>
      <c r="M390">
        <v>100</v>
      </c>
    </row>
    <row r="391" spans="1:13" x14ac:dyDescent="0.25">
      <c r="A391" t="s">
        <v>2711</v>
      </c>
      <c r="B391" t="s">
        <v>13769</v>
      </c>
      <c r="C391">
        <v>7</v>
      </c>
      <c r="D391" t="s">
        <v>19</v>
      </c>
      <c r="E391" t="s">
        <v>2252</v>
      </c>
      <c r="F391">
        <v>9</v>
      </c>
      <c r="G391" t="s">
        <v>13</v>
      </c>
      <c r="H391" t="s">
        <v>3</v>
      </c>
      <c r="I391" t="s">
        <v>80</v>
      </c>
      <c r="J391">
        <v>120</v>
      </c>
      <c r="K391" t="s">
        <v>16508</v>
      </c>
      <c r="L391">
        <v>140</v>
      </c>
      <c r="M391">
        <v>100</v>
      </c>
    </row>
    <row r="392" spans="1:13" x14ac:dyDescent="0.25">
      <c r="A392" t="s">
        <v>2712</v>
      </c>
      <c r="B392" t="s">
        <v>13770</v>
      </c>
      <c r="C392">
        <v>2</v>
      </c>
      <c r="D392" t="s">
        <v>12</v>
      </c>
      <c r="E392" t="s">
        <v>2247</v>
      </c>
      <c r="F392">
        <v>26</v>
      </c>
      <c r="G392" t="s">
        <v>15</v>
      </c>
      <c r="H392" t="s">
        <v>6</v>
      </c>
      <c r="I392" t="s">
        <v>359</v>
      </c>
      <c r="J392">
        <v>135</v>
      </c>
      <c r="K392" t="s">
        <v>16511</v>
      </c>
      <c r="L392">
        <v>150</v>
      </c>
      <c r="M392">
        <v>0</v>
      </c>
    </row>
    <row r="393" spans="1:13" x14ac:dyDescent="0.25">
      <c r="A393" t="s">
        <v>2713</v>
      </c>
      <c r="B393" t="s">
        <v>5510</v>
      </c>
      <c r="C393">
        <v>8</v>
      </c>
      <c r="D393" t="s">
        <v>12</v>
      </c>
      <c r="E393" t="s">
        <v>2202</v>
      </c>
      <c r="F393">
        <v>46</v>
      </c>
      <c r="G393" t="s">
        <v>13</v>
      </c>
      <c r="H393" t="s">
        <v>3</v>
      </c>
      <c r="I393" t="s">
        <v>55</v>
      </c>
      <c r="J393">
        <v>120</v>
      </c>
      <c r="K393" t="s">
        <v>16509</v>
      </c>
      <c r="L393">
        <v>175</v>
      </c>
      <c r="M393">
        <v>150</v>
      </c>
    </row>
    <row r="394" spans="1:13" x14ac:dyDescent="0.25">
      <c r="A394" t="s">
        <v>2715</v>
      </c>
      <c r="B394" t="s">
        <v>13771</v>
      </c>
      <c r="C394">
        <v>8</v>
      </c>
      <c r="D394" t="s">
        <v>12</v>
      </c>
      <c r="E394" t="s">
        <v>2233</v>
      </c>
      <c r="F394">
        <v>13</v>
      </c>
      <c r="G394" t="s">
        <v>15</v>
      </c>
      <c r="H394" t="s">
        <v>6</v>
      </c>
      <c r="I394" t="s">
        <v>359</v>
      </c>
      <c r="J394">
        <v>135</v>
      </c>
      <c r="K394" t="s">
        <v>16511</v>
      </c>
      <c r="L394">
        <v>150</v>
      </c>
      <c r="M394">
        <v>150</v>
      </c>
    </row>
    <row r="395" spans="1:13" x14ac:dyDescent="0.25">
      <c r="A395" t="s">
        <v>2716</v>
      </c>
      <c r="B395" t="s">
        <v>13772</v>
      </c>
      <c r="C395">
        <v>11</v>
      </c>
      <c r="D395" t="s">
        <v>12</v>
      </c>
      <c r="E395" t="s">
        <v>2231</v>
      </c>
      <c r="F395">
        <v>31</v>
      </c>
      <c r="G395" t="s">
        <v>13</v>
      </c>
      <c r="H395" t="s">
        <v>5</v>
      </c>
      <c r="I395" t="s">
        <v>2101</v>
      </c>
      <c r="J395">
        <v>140</v>
      </c>
      <c r="K395" t="s">
        <v>16509</v>
      </c>
      <c r="L395">
        <v>175</v>
      </c>
      <c r="M395">
        <v>150</v>
      </c>
    </row>
    <row r="396" spans="1:13" x14ac:dyDescent="0.25">
      <c r="A396" t="s">
        <v>2717</v>
      </c>
      <c r="B396" t="s">
        <v>13773</v>
      </c>
      <c r="C396">
        <v>5</v>
      </c>
      <c r="D396" t="s">
        <v>12</v>
      </c>
      <c r="E396" t="s">
        <v>2325</v>
      </c>
      <c r="F396">
        <v>48</v>
      </c>
      <c r="G396" t="s">
        <v>13</v>
      </c>
      <c r="H396" t="s">
        <v>7</v>
      </c>
      <c r="I396" t="s">
        <v>32</v>
      </c>
      <c r="J396">
        <v>100</v>
      </c>
      <c r="K396" t="s">
        <v>16509</v>
      </c>
      <c r="L396">
        <v>175</v>
      </c>
      <c r="M396">
        <v>100</v>
      </c>
    </row>
    <row r="397" spans="1:13" x14ac:dyDescent="0.25">
      <c r="A397" t="s">
        <v>2718</v>
      </c>
      <c r="B397" t="s">
        <v>13774</v>
      </c>
      <c r="C397">
        <v>12</v>
      </c>
      <c r="D397" t="s">
        <v>12</v>
      </c>
      <c r="E397" t="s">
        <v>2233</v>
      </c>
      <c r="F397">
        <v>7</v>
      </c>
      <c r="G397" t="s">
        <v>17</v>
      </c>
      <c r="H397" t="s">
        <v>3</v>
      </c>
      <c r="I397">
        <v>0</v>
      </c>
      <c r="J397">
        <v>120</v>
      </c>
      <c r="K397" t="s">
        <v>16510</v>
      </c>
      <c r="L397">
        <v>125</v>
      </c>
      <c r="M397">
        <v>150</v>
      </c>
    </row>
    <row r="398" spans="1:13" x14ac:dyDescent="0.25">
      <c r="A398" t="s">
        <v>384</v>
      </c>
      <c r="B398" t="s">
        <v>13775</v>
      </c>
      <c r="C398">
        <v>2</v>
      </c>
      <c r="D398" t="s">
        <v>12</v>
      </c>
      <c r="E398" t="s">
        <v>2182</v>
      </c>
      <c r="F398">
        <v>25</v>
      </c>
      <c r="G398" t="s">
        <v>15</v>
      </c>
      <c r="H398" t="s">
        <v>4</v>
      </c>
      <c r="I398" t="s">
        <v>1093</v>
      </c>
      <c r="J398">
        <v>110</v>
      </c>
      <c r="K398" t="s">
        <v>16511</v>
      </c>
      <c r="L398">
        <v>150</v>
      </c>
      <c r="M398">
        <v>0</v>
      </c>
    </row>
    <row r="399" spans="1:13" x14ac:dyDescent="0.25">
      <c r="A399" t="s">
        <v>2719</v>
      </c>
      <c r="B399" t="s">
        <v>13558</v>
      </c>
      <c r="C399">
        <v>6</v>
      </c>
      <c r="D399" t="s">
        <v>12</v>
      </c>
      <c r="E399" t="s">
        <v>2233</v>
      </c>
      <c r="F399">
        <v>28</v>
      </c>
      <c r="G399" t="s">
        <v>15</v>
      </c>
      <c r="H399" t="s">
        <v>5</v>
      </c>
      <c r="I399">
        <v>0</v>
      </c>
      <c r="J399">
        <v>140</v>
      </c>
      <c r="K399" t="s">
        <v>16511</v>
      </c>
      <c r="L399">
        <v>150</v>
      </c>
      <c r="M399">
        <v>100</v>
      </c>
    </row>
    <row r="400" spans="1:13" x14ac:dyDescent="0.25">
      <c r="A400" t="s">
        <v>694</v>
      </c>
      <c r="B400" t="s">
        <v>3254</v>
      </c>
      <c r="C400">
        <v>7</v>
      </c>
      <c r="D400" t="s">
        <v>19</v>
      </c>
      <c r="E400" t="s">
        <v>2207</v>
      </c>
      <c r="F400">
        <v>2</v>
      </c>
      <c r="G400" t="s">
        <v>17</v>
      </c>
      <c r="H400" t="s">
        <v>7</v>
      </c>
      <c r="I400">
        <v>0</v>
      </c>
      <c r="J400">
        <v>100</v>
      </c>
      <c r="K400" t="s">
        <v>16507</v>
      </c>
      <c r="L400">
        <v>100</v>
      </c>
      <c r="M400">
        <v>100</v>
      </c>
    </row>
    <row r="401" spans="1:13" x14ac:dyDescent="0.25">
      <c r="A401" t="s">
        <v>1207</v>
      </c>
      <c r="B401" t="s">
        <v>13776</v>
      </c>
      <c r="C401">
        <v>8</v>
      </c>
      <c r="D401" t="s">
        <v>12</v>
      </c>
      <c r="E401" t="s">
        <v>2244</v>
      </c>
      <c r="F401">
        <v>9</v>
      </c>
      <c r="G401" t="s">
        <v>17</v>
      </c>
      <c r="H401" t="s">
        <v>5</v>
      </c>
      <c r="I401" t="s">
        <v>32</v>
      </c>
      <c r="J401">
        <v>140</v>
      </c>
      <c r="K401" t="s">
        <v>16510</v>
      </c>
      <c r="L401">
        <v>125</v>
      </c>
      <c r="M401">
        <v>150</v>
      </c>
    </row>
    <row r="402" spans="1:13" x14ac:dyDescent="0.25">
      <c r="A402" t="s">
        <v>2720</v>
      </c>
      <c r="B402" t="s">
        <v>13777</v>
      </c>
      <c r="C402">
        <v>1</v>
      </c>
      <c r="D402" t="s">
        <v>19</v>
      </c>
      <c r="E402" t="s">
        <v>2515</v>
      </c>
      <c r="F402">
        <v>4</v>
      </c>
      <c r="G402" t="s">
        <v>17</v>
      </c>
      <c r="H402" t="s">
        <v>7</v>
      </c>
      <c r="I402">
        <v>0</v>
      </c>
      <c r="J402">
        <v>100</v>
      </c>
      <c r="K402" t="s">
        <v>16507</v>
      </c>
      <c r="L402">
        <v>100</v>
      </c>
      <c r="M402">
        <v>0</v>
      </c>
    </row>
    <row r="403" spans="1:13" x14ac:dyDescent="0.25">
      <c r="A403" t="s">
        <v>2721</v>
      </c>
      <c r="B403" t="s">
        <v>13778</v>
      </c>
      <c r="C403">
        <v>6</v>
      </c>
      <c r="D403" t="s">
        <v>12</v>
      </c>
      <c r="E403" t="s">
        <v>2207</v>
      </c>
      <c r="F403">
        <v>35</v>
      </c>
      <c r="G403" t="s">
        <v>13</v>
      </c>
      <c r="H403" t="s">
        <v>7</v>
      </c>
      <c r="I403">
        <v>0</v>
      </c>
      <c r="J403">
        <v>100</v>
      </c>
      <c r="K403" t="s">
        <v>16509</v>
      </c>
      <c r="L403">
        <v>175</v>
      </c>
      <c r="M403">
        <v>100</v>
      </c>
    </row>
    <row r="404" spans="1:13" x14ac:dyDescent="0.25">
      <c r="A404" t="s">
        <v>2722</v>
      </c>
      <c r="B404" t="s">
        <v>4753</v>
      </c>
      <c r="C404">
        <v>5</v>
      </c>
      <c r="D404" t="s">
        <v>12</v>
      </c>
      <c r="E404" t="s">
        <v>2207</v>
      </c>
      <c r="F404">
        <v>3</v>
      </c>
      <c r="G404" t="s">
        <v>17</v>
      </c>
      <c r="H404" t="s">
        <v>5</v>
      </c>
      <c r="I404" t="s">
        <v>1003</v>
      </c>
      <c r="J404">
        <v>140</v>
      </c>
      <c r="K404" t="s">
        <v>16510</v>
      </c>
      <c r="L404">
        <v>125</v>
      </c>
      <c r="M404">
        <v>100</v>
      </c>
    </row>
    <row r="405" spans="1:13" x14ac:dyDescent="0.25">
      <c r="A405" t="s">
        <v>2723</v>
      </c>
      <c r="B405" t="s">
        <v>3374</v>
      </c>
      <c r="C405">
        <v>6</v>
      </c>
      <c r="D405" t="s">
        <v>19</v>
      </c>
      <c r="E405" t="s">
        <v>2350</v>
      </c>
      <c r="F405">
        <v>9</v>
      </c>
      <c r="G405" t="s">
        <v>13</v>
      </c>
      <c r="H405" t="s">
        <v>6</v>
      </c>
      <c r="I405" t="s">
        <v>32</v>
      </c>
      <c r="J405">
        <v>135</v>
      </c>
      <c r="K405" t="s">
        <v>16508</v>
      </c>
      <c r="L405">
        <v>140</v>
      </c>
      <c r="M405">
        <v>100</v>
      </c>
    </row>
    <row r="406" spans="1:13" x14ac:dyDescent="0.25">
      <c r="A406" t="s">
        <v>2724</v>
      </c>
      <c r="B406" t="s">
        <v>6570</v>
      </c>
      <c r="C406">
        <v>6</v>
      </c>
      <c r="D406" t="s">
        <v>12</v>
      </c>
      <c r="E406" t="s">
        <v>2186</v>
      </c>
      <c r="F406">
        <v>26</v>
      </c>
      <c r="G406" t="s">
        <v>15</v>
      </c>
      <c r="H406" t="s">
        <v>3</v>
      </c>
      <c r="I406">
        <v>0</v>
      </c>
      <c r="J406">
        <v>120</v>
      </c>
      <c r="K406" t="s">
        <v>16511</v>
      </c>
      <c r="L406">
        <v>150</v>
      </c>
      <c r="M406">
        <v>100</v>
      </c>
    </row>
    <row r="407" spans="1:13" x14ac:dyDescent="0.25">
      <c r="A407" t="s">
        <v>2726</v>
      </c>
      <c r="B407" t="s">
        <v>13779</v>
      </c>
      <c r="C407">
        <v>10</v>
      </c>
      <c r="D407" t="s">
        <v>12</v>
      </c>
      <c r="E407" t="s">
        <v>2233</v>
      </c>
      <c r="F407">
        <v>6</v>
      </c>
      <c r="G407" t="s">
        <v>17</v>
      </c>
      <c r="H407" t="s">
        <v>4</v>
      </c>
      <c r="I407" t="s">
        <v>359</v>
      </c>
      <c r="J407">
        <v>110</v>
      </c>
      <c r="K407" t="s">
        <v>16510</v>
      </c>
      <c r="L407">
        <v>125</v>
      </c>
      <c r="M407">
        <v>150</v>
      </c>
    </row>
    <row r="408" spans="1:13" x14ac:dyDescent="0.25">
      <c r="A408" t="s">
        <v>2727</v>
      </c>
      <c r="B408" t="s">
        <v>13780</v>
      </c>
      <c r="C408">
        <v>2</v>
      </c>
      <c r="D408" t="s">
        <v>12</v>
      </c>
      <c r="E408" t="s">
        <v>2180</v>
      </c>
      <c r="F408">
        <v>23</v>
      </c>
      <c r="G408" t="s">
        <v>15</v>
      </c>
      <c r="H408" t="s">
        <v>5</v>
      </c>
      <c r="I408" t="s">
        <v>359</v>
      </c>
      <c r="J408">
        <v>140</v>
      </c>
      <c r="K408" t="s">
        <v>16511</v>
      </c>
      <c r="L408">
        <v>150</v>
      </c>
      <c r="M408">
        <v>0</v>
      </c>
    </row>
    <row r="409" spans="1:13" x14ac:dyDescent="0.25">
      <c r="A409" t="s">
        <v>1690</v>
      </c>
      <c r="B409" t="s">
        <v>13713</v>
      </c>
      <c r="C409">
        <v>6</v>
      </c>
      <c r="D409" t="s">
        <v>19</v>
      </c>
      <c r="E409" t="s">
        <v>2234</v>
      </c>
      <c r="F409">
        <v>6</v>
      </c>
      <c r="G409" t="s">
        <v>15</v>
      </c>
      <c r="H409" t="s">
        <v>7</v>
      </c>
      <c r="I409" t="s">
        <v>2101</v>
      </c>
      <c r="J409">
        <v>100</v>
      </c>
      <c r="K409" t="s">
        <v>16512</v>
      </c>
      <c r="L409">
        <v>120</v>
      </c>
      <c r="M409">
        <v>100</v>
      </c>
    </row>
    <row r="410" spans="1:13" x14ac:dyDescent="0.25">
      <c r="A410" t="s">
        <v>875</v>
      </c>
      <c r="B410" t="s">
        <v>6120</v>
      </c>
      <c r="C410">
        <v>3</v>
      </c>
      <c r="D410" t="s">
        <v>12</v>
      </c>
      <c r="E410" t="s">
        <v>2533</v>
      </c>
      <c r="F410">
        <v>15</v>
      </c>
      <c r="G410" t="s">
        <v>15</v>
      </c>
      <c r="H410" t="s">
        <v>6</v>
      </c>
      <c r="I410" t="s">
        <v>52</v>
      </c>
      <c r="J410">
        <v>135</v>
      </c>
      <c r="K410" t="s">
        <v>16511</v>
      </c>
      <c r="L410">
        <v>150</v>
      </c>
      <c r="M410">
        <v>0</v>
      </c>
    </row>
    <row r="411" spans="1:13" x14ac:dyDescent="0.25">
      <c r="A411" t="s">
        <v>2108</v>
      </c>
      <c r="B411" t="s">
        <v>13781</v>
      </c>
      <c r="C411">
        <v>3</v>
      </c>
      <c r="D411" t="s">
        <v>12</v>
      </c>
      <c r="E411" t="s">
        <v>2207</v>
      </c>
      <c r="F411">
        <v>11.5</v>
      </c>
      <c r="G411" t="s">
        <v>15</v>
      </c>
      <c r="H411" t="s">
        <v>3</v>
      </c>
      <c r="I411" t="s">
        <v>32</v>
      </c>
      <c r="J411">
        <v>120</v>
      </c>
      <c r="K411" t="s">
        <v>16511</v>
      </c>
      <c r="L411">
        <v>150</v>
      </c>
      <c r="M411">
        <v>0</v>
      </c>
    </row>
    <row r="412" spans="1:13" x14ac:dyDescent="0.25">
      <c r="A412" t="s">
        <v>1639</v>
      </c>
      <c r="B412" t="s">
        <v>13782</v>
      </c>
      <c r="C412">
        <v>9</v>
      </c>
      <c r="D412" t="s">
        <v>12</v>
      </c>
      <c r="E412" t="s">
        <v>2533</v>
      </c>
      <c r="F412">
        <v>47</v>
      </c>
      <c r="G412" t="s">
        <v>13</v>
      </c>
      <c r="H412" t="s">
        <v>6</v>
      </c>
      <c r="I412">
        <v>0</v>
      </c>
      <c r="J412">
        <v>135</v>
      </c>
      <c r="K412" t="s">
        <v>16509</v>
      </c>
      <c r="L412">
        <v>175</v>
      </c>
      <c r="M412">
        <v>150</v>
      </c>
    </row>
    <row r="413" spans="1:13" x14ac:dyDescent="0.25">
      <c r="A413" t="s">
        <v>2728</v>
      </c>
      <c r="B413" t="s">
        <v>13783</v>
      </c>
      <c r="C413">
        <v>4</v>
      </c>
      <c r="D413" t="s">
        <v>12</v>
      </c>
      <c r="E413" t="s">
        <v>2207</v>
      </c>
      <c r="F413">
        <v>25</v>
      </c>
      <c r="G413" t="s">
        <v>15</v>
      </c>
      <c r="H413" t="s">
        <v>6</v>
      </c>
      <c r="I413" t="s">
        <v>359</v>
      </c>
      <c r="J413">
        <v>135</v>
      </c>
      <c r="K413" t="s">
        <v>16511</v>
      </c>
      <c r="L413">
        <v>150</v>
      </c>
      <c r="M413">
        <v>0</v>
      </c>
    </row>
    <row r="414" spans="1:13" x14ac:dyDescent="0.25">
      <c r="A414" t="s">
        <v>2729</v>
      </c>
      <c r="B414" t="s">
        <v>13784</v>
      </c>
      <c r="C414">
        <v>11</v>
      </c>
      <c r="D414" t="s">
        <v>12</v>
      </c>
      <c r="E414" t="s">
        <v>2223</v>
      </c>
      <c r="F414">
        <v>9</v>
      </c>
      <c r="G414" t="s">
        <v>17</v>
      </c>
      <c r="H414" t="s">
        <v>3</v>
      </c>
      <c r="I414" t="s">
        <v>1003</v>
      </c>
      <c r="J414">
        <v>120</v>
      </c>
      <c r="K414" t="s">
        <v>16510</v>
      </c>
      <c r="L414">
        <v>125</v>
      </c>
      <c r="M414">
        <v>150</v>
      </c>
    </row>
    <row r="415" spans="1:13" x14ac:dyDescent="0.25">
      <c r="A415" t="s">
        <v>2730</v>
      </c>
      <c r="B415" t="s">
        <v>13785</v>
      </c>
      <c r="C415">
        <v>7</v>
      </c>
      <c r="D415" t="s">
        <v>12</v>
      </c>
      <c r="E415" t="s">
        <v>2190</v>
      </c>
      <c r="F415">
        <v>37</v>
      </c>
      <c r="G415" t="s">
        <v>13</v>
      </c>
      <c r="H415" t="s">
        <v>3</v>
      </c>
      <c r="I415" t="s">
        <v>359</v>
      </c>
      <c r="J415">
        <v>120</v>
      </c>
      <c r="K415" t="s">
        <v>16509</v>
      </c>
      <c r="L415">
        <v>175</v>
      </c>
      <c r="M415">
        <v>100</v>
      </c>
    </row>
    <row r="416" spans="1:13" x14ac:dyDescent="0.25">
      <c r="A416" t="s">
        <v>2731</v>
      </c>
      <c r="B416" t="s">
        <v>11481</v>
      </c>
      <c r="C416">
        <v>7</v>
      </c>
      <c r="D416" t="s">
        <v>12</v>
      </c>
      <c r="E416" t="s">
        <v>2288</v>
      </c>
      <c r="F416">
        <v>42</v>
      </c>
      <c r="G416" t="s">
        <v>13</v>
      </c>
      <c r="H416" t="s">
        <v>6</v>
      </c>
      <c r="I416" t="s">
        <v>2168</v>
      </c>
      <c r="J416">
        <v>135</v>
      </c>
      <c r="K416" t="s">
        <v>16509</v>
      </c>
      <c r="L416">
        <v>175</v>
      </c>
      <c r="M416">
        <v>100</v>
      </c>
    </row>
    <row r="417" spans="1:13" x14ac:dyDescent="0.25">
      <c r="A417" t="s">
        <v>1678</v>
      </c>
      <c r="B417" t="s">
        <v>13786</v>
      </c>
      <c r="C417">
        <v>5</v>
      </c>
      <c r="D417" t="s">
        <v>12</v>
      </c>
      <c r="E417" t="s">
        <v>2294</v>
      </c>
      <c r="F417">
        <v>40</v>
      </c>
      <c r="G417" t="s">
        <v>13</v>
      </c>
      <c r="H417" t="s">
        <v>5</v>
      </c>
      <c r="I417" t="s">
        <v>2101</v>
      </c>
      <c r="J417">
        <v>140</v>
      </c>
      <c r="K417" t="s">
        <v>16509</v>
      </c>
      <c r="L417">
        <v>175</v>
      </c>
      <c r="M417">
        <v>100</v>
      </c>
    </row>
    <row r="418" spans="1:13" x14ac:dyDescent="0.25">
      <c r="A418" t="s">
        <v>2733</v>
      </c>
      <c r="B418" t="s">
        <v>13787</v>
      </c>
      <c r="C418">
        <v>12</v>
      </c>
      <c r="D418" t="s">
        <v>12</v>
      </c>
      <c r="E418" t="s">
        <v>2190</v>
      </c>
      <c r="F418">
        <v>33</v>
      </c>
      <c r="G418" t="s">
        <v>13</v>
      </c>
      <c r="H418" t="s">
        <v>7</v>
      </c>
      <c r="I418" t="s">
        <v>1096</v>
      </c>
      <c r="J418">
        <v>100</v>
      </c>
      <c r="K418" t="s">
        <v>16509</v>
      </c>
      <c r="L418">
        <v>175</v>
      </c>
      <c r="M418">
        <v>150</v>
      </c>
    </row>
    <row r="419" spans="1:13" x14ac:dyDescent="0.25">
      <c r="A419" t="s">
        <v>2734</v>
      </c>
      <c r="B419" t="s">
        <v>13788</v>
      </c>
      <c r="C419">
        <v>7</v>
      </c>
      <c r="D419" t="s">
        <v>19</v>
      </c>
      <c r="E419" t="s">
        <v>2182</v>
      </c>
      <c r="F419">
        <v>2</v>
      </c>
      <c r="G419" t="s">
        <v>17</v>
      </c>
      <c r="H419" t="s">
        <v>7</v>
      </c>
      <c r="I419" t="s">
        <v>359</v>
      </c>
      <c r="J419">
        <v>100</v>
      </c>
      <c r="K419" t="s">
        <v>16507</v>
      </c>
      <c r="L419">
        <v>100</v>
      </c>
      <c r="M419">
        <v>100</v>
      </c>
    </row>
    <row r="420" spans="1:13" x14ac:dyDescent="0.25">
      <c r="A420" t="s">
        <v>2735</v>
      </c>
      <c r="B420" t="s">
        <v>13789</v>
      </c>
      <c r="C420">
        <v>10</v>
      </c>
      <c r="D420" t="s">
        <v>12</v>
      </c>
      <c r="E420" t="s">
        <v>2533</v>
      </c>
      <c r="F420">
        <v>24</v>
      </c>
      <c r="G420" t="s">
        <v>15</v>
      </c>
      <c r="H420" t="s">
        <v>5</v>
      </c>
      <c r="I420">
        <v>0</v>
      </c>
      <c r="J420">
        <v>140</v>
      </c>
      <c r="K420" t="s">
        <v>16511</v>
      </c>
      <c r="L420">
        <v>150</v>
      </c>
      <c r="M420">
        <v>150</v>
      </c>
    </row>
    <row r="421" spans="1:13" x14ac:dyDescent="0.25">
      <c r="A421" t="s">
        <v>2736</v>
      </c>
      <c r="B421" t="s">
        <v>5922</v>
      </c>
      <c r="C421">
        <v>2</v>
      </c>
      <c r="D421" t="s">
        <v>12</v>
      </c>
      <c r="E421" t="s">
        <v>2615</v>
      </c>
      <c r="F421">
        <v>23</v>
      </c>
      <c r="G421" t="s">
        <v>15</v>
      </c>
      <c r="H421" t="s">
        <v>6</v>
      </c>
      <c r="I421" t="s">
        <v>55</v>
      </c>
      <c r="J421">
        <v>135</v>
      </c>
      <c r="K421" t="s">
        <v>16511</v>
      </c>
      <c r="L421">
        <v>150</v>
      </c>
      <c r="M421">
        <v>0</v>
      </c>
    </row>
    <row r="422" spans="1:13" x14ac:dyDescent="0.25">
      <c r="A422" t="s">
        <v>2738</v>
      </c>
      <c r="B422" t="s">
        <v>13790</v>
      </c>
      <c r="C422">
        <v>7</v>
      </c>
      <c r="D422" t="s">
        <v>19</v>
      </c>
      <c r="E422" t="s">
        <v>2198</v>
      </c>
      <c r="F422">
        <v>8.5</v>
      </c>
      <c r="G422" t="s">
        <v>13</v>
      </c>
      <c r="H422" t="s">
        <v>3</v>
      </c>
      <c r="I422">
        <v>0</v>
      </c>
      <c r="J422">
        <v>120</v>
      </c>
      <c r="K422" t="s">
        <v>16508</v>
      </c>
      <c r="L422">
        <v>140</v>
      </c>
      <c r="M422">
        <v>100</v>
      </c>
    </row>
    <row r="423" spans="1:13" x14ac:dyDescent="0.25">
      <c r="A423" t="s">
        <v>2739</v>
      </c>
      <c r="B423" t="s">
        <v>3374</v>
      </c>
      <c r="C423">
        <v>6</v>
      </c>
      <c r="D423" t="s">
        <v>12</v>
      </c>
      <c r="E423" t="s">
        <v>2226</v>
      </c>
      <c r="F423">
        <v>26</v>
      </c>
      <c r="G423" t="s">
        <v>15</v>
      </c>
      <c r="H423" t="s">
        <v>3</v>
      </c>
      <c r="I423" t="s">
        <v>55</v>
      </c>
      <c r="J423">
        <v>120</v>
      </c>
      <c r="K423" t="s">
        <v>16511</v>
      </c>
      <c r="L423">
        <v>150</v>
      </c>
      <c r="M423">
        <v>100</v>
      </c>
    </row>
    <row r="424" spans="1:13" x14ac:dyDescent="0.25">
      <c r="A424" t="s">
        <v>2740</v>
      </c>
      <c r="B424" t="s">
        <v>11324</v>
      </c>
      <c r="C424">
        <v>8</v>
      </c>
      <c r="D424" t="s">
        <v>12</v>
      </c>
      <c r="E424" t="s">
        <v>2322</v>
      </c>
      <c r="F424">
        <v>26</v>
      </c>
      <c r="G424" t="s">
        <v>15</v>
      </c>
      <c r="H424" t="s">
        <v>6</v>
      </c>
      <c r="I424" t="s">
        <v>359</v>
      </c>
      <c r="J424">
        <v>135</v>
      </c>
      <c r="K424" t="s">
        <v>16511</v>
      </c>
      <c r="L424">
        <v>150</v>
      </c>
      <c r="M424">
        <v>150</v>
      </c>
    </row>
    <row r="425" spans="1:13" x14ac:dyDescent="0.25">
      <c r="A425" t="s">
        <v>2742</v>
      </c>
      <c r="B425" t="s">
        <v>13791</v>
      </c>
      <c r="C425">
        <v>8</v>
      </c>
      <c r="D425" t="s">
        <v>12</v>
      </c>
      <c r="E425" t="s">
        <v>2280</v>
      </c>
      <c r="F425">
        <v>36</v>
      </c>
      <c r="G425" t="s">
        <v>13</v>
      </c>
      <c r="H425" t="s">
        <v>6</v>
      </c>
      <c r="I425" t="s">
        <v>55</v>
      </c>
      <c r="J425">
        <v>135</v>
      </c>
      <c r="K425" t="s">
        <v>16509</v>
      </c>
      <c r="L425">
        <v>175</v>
      </c>
      <c r="M425">
        <v>150</v>
      </c>
    </row>
    <row r="426" spans="1:13" x14ac:dyDescent="0.25">
      <c r="A426" t="s">
        <v>484</v>
      </c>
      <c r="B426" t="s">
        <v>13792</v>
      </c>
      <c r="C426">
        <v>5</v>
      </c>
      <c r="D426" t="s">
        <v>12</v>
      </c>
      <c r="E426" t="s">
        <v>2610</v>
      </c>
      <c r="F426">
        <v>45</v>
      </c>
      <c r="G426" t="s">
        <v>13</v>
      </c>
      <c r="H426" t="s">
        <v>3</v>
      </c>
      <c r="I426">
        <v>0</v>
      </c>
      <c r="J426">
        <v>120</v>
      </c>
      <c r="K426" t="s">
        <v>16509</v>
      </c>
      <c r="L426">
        <v>175</v>
      </c>
      <c r="M426">
        <v>100</v>
      </c>
    </row>
    <row r="427" spans="1:13" x14ac:dyDescent="0.25">
      <c r="A427" t="s">
        <v>2743</v>
      </c>
      <c r="B427" t="s">
        <v>2249</v>
      </c>
      <c r="C427">
        <v>9</v>
      </c>
      <c r="D427" t="s">
        <v>12</v>
      </c>
      <c r="E427" t="s">
        <v>2202</v>
      </c>
      <c r="F427">
        <v>46</v>
      </c>
      <c r="G427" t="s">
        <v>13</v>
      </c>
      <c r="H427" t="s">
        <v>5</v>
      </c>
      <c r="I427" t="s">
        <v>32</v>
      </c>
      <c r="J427">
        <v>140</v>
      </c>
      <c r="K427" t="s">
        <v>16509</v>
      </c>
      <c r="L427">
        <v>175</v>
      </c>
      <c r="M427">
        <v>150</v>
      </c>
    </row>
    <row r="428" spans="1:13" x14ac:dyDescent="0.25">
      <c r="A428" t="s">
        <v>1609</v>
      </c>
      <c r="B428" t="s">
        <v>13793</v>
      </c>
      <c r="C428">
        <v>7</v>
      </c>
      <c r="D428" t="s">
        <v>19</v>
      </c>
      <c r="E428" t="s">
        <v>2311</v>
      </c>
      <c r="F428">
        <v>8</v>
      </c>
      <c r="G428" t="s">
        <v>13</v>
      </c>
      <c r="H428" t="s">
        <v>5</v>
      </c>
      <c r="I428" t="s">
        <v>1093</v>
      </c>
      <c r="J428">
        <v>140</v>
      </c>
      <c r="K428" t="s">
        <v>16508</v>
      </c>
      <c r="L428">
        <v>140</v>
      </c>
      <c r="M428">
        <v>100</v>
      </c>
    </row>
    <row r="429" spans="1:13" x14ac:dyDescent="0.25">
      <c r="A429" t="s">
        <v>1240</v>
      </c>
      <c r="B429" t="s">
        <v>3750</v>
      </c>
      <c r="C429">
        <v>5</v>
      </c>
      <c r="D429" t="s">
        <v>19</v>
      </c>
      <c r="E429" t="s">
        <v>2219</v>
      </c>
      <c r="F429">
        <v>8.5</v>
      </c>
      <c r="G429" t="s">
        <v>13</v>
      </c>
      <c r="H429" t="s">
        <v>6</v>
      </c>
      <c r="I429" t="s">
        <v>55</v>
      </c>
      <c r="J429">
        <v>135</v>
      </c>
      <c r="K429" t="s">
        <v>16508</v>
      </c>
      <c r="L429">
        <v>140</v>
      </c>
      <c r="M429">
        <v>100</v>
      </c>
    </row>
    <row r="430" spans="1:13" x14ac:dyDescent="0.25">
      <c r="A430" t="s">
        <v>1169</v>
      </c>
      <c r="B430" t="s">
        <v>13685</v>
      </c>
      <c r="C430">
        <v>8</v>
      </c>
      <c r="D430" t="s">
        <v>19</v>
      </c>
      <c r="E430" t="s">
        <v>2207</v>
      </c>
      <c r="F430">
        <v>6</v>
      </c>
      <c r="G430" t="s">
        <v>15</v>
      </c>
      <c r="H430" t="s">
        <v>7</v>
      </c>
      <c r="I430" t="s">
        <v>52</v>
      </c>
      <c r="J430">
        <v>100</v>
      </c>
      <c r="K430" t="s">
        <v>16512</v>
      </c>
      <c r="L430">
        <v>120</v>
      </c>
      <c r="M430">
        <v>150</v>
      </c>
    </row>
    <row r="431" spans="1:13" x14ac:dyDescent="0.25">
      <c r="A431" t="s">
        <v>96</v>
      </c>
      <c r="B431" t="s">
        <v>4709</v>
      </c>
      <c r="C431">
        <v>3</v>
      </c>
      <c r="D431" t="s">
        <v>12</v>
      </c>
      <c r="E431" t="s">
        <v>2396</v>
      </c>
      <c r="F431">
        <v>15</v>
      </c>
      <c r="G431" t="s">
        <v>15</v>
      </c>
      <c r="H431" t="s">
        <v>5</v>
      </c>
      <c r="I431" t="s">
        <v>52</v>
      </c>
      <c r="J431">
        <v>140</v>
      </c>
      <c r="K431" t="s">
        <v>16511</v>
      </c>
      <c r="L431">
        <v>150</v>
      </c>
      <c r="M431">
        <v>0</v>
      </c>
    </row>
    <row r="432" spans="1:13" x14ac:dyDescent="0.25">
      <c r="A432" t="s">
        <v>2747</v>
      </c>
      <c r="B432" t="s">
        <v>13794</v>
      </c>
      <c r="C432">
        <v>12</v>
      </c>
      <c r="D432" t="s">
        <v>12</v>
      </c>
      <c r="E432" t="s">
        <v>2432</v>
      </c>
      <c r="F432">
        <v>11</v>
      </c>
      <c r="G432" t="s">
        <v>15</v>
      </c>
      <c r="H432" t="s">
        <v>5</v>
      </c>
      <c r="I432">
        <v>0</v>
      </c>
      <c r="J432">
        <v>140</v>
      </c>
      <c r="K432" t="s">
        <v>16511</v>
      </c>
      <c r="L432">
        <v>150</v>
      </c>
      <c r="M432">
        <v>150</v>
      </c>
    </row>
    <row r="433" spans="1:13" x14ac:dyDescent="0.25">
      <c r="A433" t="s">
        <v>2748</v>
      </c>
      <c r="B433" t="s">
        <v>13795</v>
      </c>
      <c r="C433">
        <v>7</v>
      </c>
      <c r="D433" t="s">
        <v>19</v>
      </c>
      <c r="E433" t="s">
        <v>2252</v>
      </c>
      <c r="F433">
        <v>2</v>
      </c>
      <c r="G433" t="s">
        <v>17</v>
      </c>
      <c r="H433" t="s">
        <v>7</v>
      </c>
      <c r="I433">
        <v>0</v>
      </c>
      <c r="J433">
        <v>100</v>
      </c>
      <c r="K433" t="s">
        <v>16507</v>
      </c>
      <c r="L433">
        <v>100</v>
      </c>
      <c r="M433">
        <v>100</v>
      </c>
    </row>
    <row r="434" spans="1:13" x14ac:dyDescent="0.25">
      <c r="A434" t="s">
        <v>2749</v>
      </c>
      <c r="B434" t="s">
        <v>13796</v>
      </c>
      <c r="C434">
        <v>8</v>
      </c>
      <c r="D434" t="s">
        <v>19</v>
      </c>
      <c r="E434" t="s">
        <v>2340</v>
      </c>
      <c r="F434">
        <v>6</v>
      </c>
      <c r="G434" t="s">
        <v>15</v>
      </c>
      <c r="H434" t="s">
        <v>3</v>
      </c>
      <c r="I434" t="s">
        <v>1003</v>
      </c>
      <c r="J434">
        <v>120</v>
      </c>
      <c r="K434" t="s">
        <v>16512</v>
      </c>
      <c r="L434">
        <v>120</v>
      </c>
      <c r="M434">
        <v>150</v>
      </c>
    </row>
    <row r="435" spans="1:13" x14ac:dyDescent="0.25">
      <c r="A435" t="s">
        <v>2750</v>
      </c>
      <c r="B435" t="s">
        <v>13797</v>
      </c>
      <c r="C435">
        <v>3</v>
      </c>
      <c r="D435" t="s">
        <v>19</v>
      </c>
      <c r="E435" t="s">
        <v>2182</v>
      </c>
      <c r="F435">
        <v>6</v>
      </c>
      <c r="G435" t="s">
        <v>15</v>
      </c>
      <c r="H435" t="s">
        <v>6</v>
      </c>
      <c r="I435" t="s">
        <v>55</v>
      </c>
      <c r="J435">
        <v>135</v>
      </c>
      <c r="K435" t="s">
        <v>16512</v>
      </c>
      <c r="L435">
        <v>120</v>
      </c>
      <c r="M435">
        <v>0</v>
      </c>
    </row>
    <row r="436" spans="1:13" x14ac:dyDescent="0.25">
      <c r="A436" t="s">
        <v>986</v>
      </c>
      <c r="B436" t="s">
        <v>4619</v>
      </c>
      <c r="C436">
        <v>4</v>
      </c>
      <c r="D436" t="s">
        <v>12</v>
      </c>
      <c r="E436" t="s">
        <v>2752</v>
      </c>
      <c r="F436">
        <v>19</v>
      </c>
      <c r="G436" t="s">
        <v>15</v>
      </c>
      <c r="H436" t="s">
        <v>6</v>
      </c>
      <c r="I436" t="s">
        <v>359</v>
      </c>
      <c r="J436">
        <v>135</v>
      </c>
      <c r="K436" t="s">
        <v>16511</v>
      </c>
      <c r="L436">
        <v>150</v>
      </c>
      <c r="M436">
        <v>0</v>
      </c>
    </row>
    <row r="437" spans="1:13" x14ac:dyDescent="0.25">
      <c r="A437" t="s">
        <v>2753</v>
      </c>
      <c r="B437" t="s">
        <v>2754</v>
      </c>
      <c r="C437">
        <v>2</v>
      </c>
      <c r="D437" t="s">
        <v>19</v>
      </c>
      <c r="E437" t="s">
        <v>2182</v>
      </c>
      <c r="F437">
        <v>3</v>
      </c>
      <c r="G437" t="s">
        <v>17</v>
      </c>
      <c r="H437" t="s">
        <v>5</v>
      </c>
      <c r="I437" t="s">
        <v>32</v>
      </c>
      <c r="J437">
        <v>140</v>
      </c>
      <c r="K437" t="s">
        <v>16507</v>
      </c>
      <c r="L437">
        <v>100</v>
      </c>
      <c r="M437">
        <v>0</v>
      </c>
    </row>
    <row r="438" spans="1:13" x14ac:dyDescent="0.25">
      <c r="A438" t="s">
        <v>2755</v>
      </c>
      <c r="B438" t="s">
        <v>13798</v>
      </c>
      <c r="C438">
        <v>11</v>
      </c>
      <c r="D438" t="s">
        <v>12</v>
      </c>
      <c r="E438" t="s">
        <v>2186</v>
      </c>
      <c r="F438">
        <v>17</v>
      </c>
      <c r="G438" t="s">
        <v>15</v>
      </c>
      <c r="H438" t="s">
        <v>3</v>
      </c>
      <c r="I438" t="s">
        <v>359</v>
      </c>
      <c r="J438">
        <v>120</v>
      </c>
      <c r="K438" t="s">
        <v>16511</v>
      </c>
      <c r="L438">
        <v>150</v>
      </c>
      <c r="M438">
        <v>150</v>
      </c>
    </row>
    <row r="439" spans="1:13" x14ac:dyDescent="0.25">
      <c r="A439" t="s">
        <v>2756</v>
      </c>
      <c r="B439" t="s">
        <v>13543</v>
      </c>
      <c r="C439">
        <v>7</v>
      </c>
      <c r="D439" t="s">
        <v>12</v>
      </c>
      <c r="E439" t="s">
        <v>2432</v>
      </c>
      <c r="F439">
        <v>12</v>
      </c>
      <c r="G439" t="s">
        <v>15</v>
      </c>
      <c r="H439" t="s">
        <v>6</v>
      </c>
      <c r="I439" t="s">
        <v>1096</v>
      </c>
      <c r="J439">
        <v>135</v>
      </c>
      <c r="K439" t="s">
        <v>16511</v>
      </c>
      <c r="L439">
        <v>150</v>
      </c>
      <c r="M439">
        <v>100</v>
      </c>
    </row>
    <row r="440" spans="1:13" x14ac:dyDescent="0.25">
      <c r="A440" t="s">
        <v>2757</v>
      </c>
      <c r="B440" t="s">
        <v>13799</v>
      </c>
      <c r="C440">
        <v>3</v>
      </c>
      <c r="D440" t="s">
        <v>12</v>
      </c>
      <c r="E440" t="s">
        <v>2186</v>
      </c>
      <c r="F440">
        <v>5</v>
      </c>
      <c r="G440" t="s">
        <v>17</v>
      </c>
      <c r="H440" t="s">
        <v>6</v>
      </c>
      <c r="I440" t="s">
        <v>359</v>
      </c>
      <c r="J440">
        <v>135</v>
      </c>
      <c r="K440" t="s">
        <v>16510</v>
      </c>
      <c r="L440">
        <v>125</v>
      </c>
      <c r="M440">
        <v>0</v>
      </c>
    </row>
    <row r="441" spans="1:13" x14ac:dyDescent="0.25">
      <c r="A441" t="s">
        <v>1648</v>
      </c>
      <c r="B441" t="s">
        <v>7021</v>
      </c>
      <c r="C441">
        <v>6</v>
      </c>
      <c r="D441" t="s">
        <v>19</v>
      </c>
      <c r="E441" t="s">
        <v>2758</v>
      </c>
      <c r="F441">
        <v>4</v>
      </c>
      <c r="G441" t="s">
        <v>17</v>
      </c>
      <c r="H441" t="s">
        <v>6</v>
      </c>
      <c r="I441" t="s">
        <v>52</v>
      </c>
      <c r="J441">
        <v>135</v>
      </c>
      <c r="K441" t="s">
        <v>16507</v>
      </c>
      <c r="L441">
        <v>100</v>
      </c>
      <c r="M441">
        <v>100</v>
      </c>
    </row>
    <row r="442" spans="1:13" x14ac:dyDescent="0.25">
      <c r="A442" t="s">
        <v>2759</v>
      </c>
      <c r="B442" t="s">
        <v>13800</v>
      </c>
      <c r="C442">
        <v>8</v>
      </c>
      <c r="D442" t="s">
        <v>19</v>
      </c>
      <c r="E442" t="s">
        <v>2760</v>
      </c>
      <c r="F442">
        <v>6</v>
      </c>
      <c r="G442" t="s">
        <v>15</v>
      </c>
      <c r="H442" t="s">
        <v>4</v>
      </c>
      <c r="I442" t="s">
        <v>1003</v>
      </c>
      <c r="J442">
        <v>110</v>
      </c>
      <c r="K442" t="s">
        <v>16512</v>
      </c>
      <c r="L442">
        <v>120</v>
      </c>
      <c r="M442">
        <v>150</v>
      </c>
    </row>
    <row r="443" spans="1:13" x14ac:dyDescent="0.25">
      <c r="A443" t="s">
        <v>2761</v>
      </c>
      <c r="B443" t="s">
        <v>13801</v>
      </c>
      <c r="C443">
        <v>6</v>
      </c>
      <c r="D443" t="s">
        <v>12</v>
      </c>
      <c r="E443" t="s">
        <v>2182</v>
      </c>
      <c r="F443">
        <v>25</v>
      </c>
      <c r="G443" t="s">
        <v>15</v>
      </c>
      <c r="H443" t="s">
        <v>5</v>
      </c>
      <c r="I443" t="s">
        <v>359</v>
      </c>
      <c r="J443">
        <v>140</v>
      </c>
      <c r="K443" t="s">
        <v>16511</v>
      </c>
      <c r="L443">
        <v>150</v>
      </c>
      <c r="M443">
        <v>100</v>
      </c>
    </row>
    <row r="444" spans="1:13" x14ac:dyDescent="0.25">
      <c r="A444" t="s">
        <v>2762</v>
      </c>
      <c r="B444" t="s">
        <v>13802</v>
      </c>
      <c r="C444">
        <v>6</v>
      </c>
      <c r="D444" t="s">
        <v>12</v>
      </c>
      <c r="E444" t="s">
        <v>2223</v>
      </c>
      <c r="F444">
        <v>28</v>
      </c>
      <c r="G444" t="s">
        <v>15</v>
      </c>
      <c r="H444" t="s">
        <v>3</v>
      </c>
      <c r="I444" t="s">
        <v>32</v>
      </c>
      <c r="J444">
        <v>120</v>
      </c>
      <c r="K444" t="s">
        <v>16511</v>
      </c>
      <c r="L444">
        <v>150</v>
      </c>
      <c r="M444">
        <v>100</v>
      </c>
    </row>
    <row r="445" spans="1:13" x14ac:dyDescent="0.25">
      <c r="A445" t="s">
        <v>2763</v>
      </c>
      <c r="B445" t="s">
        <v>13803</v>
      </c>
      <c r="C445">
        <v>8</v>
      </c>
      <c r="D445" t="s">
        <v>12</v>
      </c>
      <c r="E445" t="s">
        <v>2207</v>
      </c>
      <c r="F445">
        <v>4</v>
      </c>
      <c r="G445" t="s">
        <v>17</v>
      </c>
      <c r="H445" t="s">
        <v>3</v>
      </c>
      <c r="I445" t="s">
        <v>2168</v>
      </c>
      <c r="J445">
        <v>120</v>
      </c>
      <c r="K445" t="s">
        <v>16510</v>
      </c>
      <c r="L445">
        <v>125</v>
      </c>
      <c r="M445">
        <v>150</v>
      </c>
    </row>
    <row r="446" spans="1:13" x14ac:dyDescent="0.25">
      <c r="A446" t="s">
        <v>2764</v>
      </c>
      <c r="B446" t="s">
        <v>13776</v>
      </c>
      <c r="C446">
        <v>8</v>
      </c>
      <c r="D446" t="s">
        <v>12</v>
      </c>
      <c r="E446" t="s">
        <v>2186</v>
      </c>
      <c r="F446">
        <v>25</v>
      </c>
      <c r="G446" t="s">
        <v>15</v>
      </c>
      <c r="H446" t="s">
        <v>3</v>
      </c>
      <c r="I446" t="s">
        <v>1093</v>
      </c>
      <c r="J446">
        <v>120</v>
      </c>
      <c r="K446" t="s">
        <v>16511</v>
      </c>
      <c r="L446">
        <v>150</v>
      </c>
      <c r="M446">
        <v>150</v>
      </c>
    </row>
    <row r="447" spans="1:13" x14ac:dyDescent="0.25">
      <c r="A447" t="s">
        <v>2765</v>
      </c>
      <c r="B447" t="s">
        <v>13767</v>
      </c>
      <c r="C447">
        <v>4</v>
      </c>
      <c r="D447" t="s">
        <v>12</v>
      </c>
      <c r="E447" t="s">
        <v>2207</v>
      </c>
      <c r="F447">
        <v>18</v>
      </c>
      <c r="G447" t="s">
        <v>15</v>
      </c>
      <c r="H447" t="s">
        <v>3</v>
      </c>
      <c r="I447" t="s">
        <v>32</v>
      </c>
      <c r="J447">
        <v>120</v>
      </c>
      <c r="K447" t="s">
        <v>16511</v>
      </c>
      <c r="L447">
        <v>150</v>
      </c>
      <c r="M447">
        <v>0</v>
      </c>
    </row>
    <row r="448" spans="1:13" x14ac:dyDescent="0.25">
      <c r="A448" t="s">
        <v>2766</v>
      </c>
      <c r="B448" t="s">
        <v>13804</v>
      </c>
      <c r="C448">
        <v>11</v>
      </c>
      <c r="D448" t="s">
        <v>12</v>
      </c>
      <c r="E448" t="s">
        <v>2231</v>
      </c>
      <c r="F448">
        <v>6</v>
      </c>
      <c r="G448" t="s">
        <v>17</v>
      </c>
      <c r="H448" t="s">
        <v>7</v>
      </c>
      <c r="I448" t="s">
        <v>32</v>
      </c>
      <c r="J448">
        <v>100</v>
      </c>
      <c r="K448" t="s">
        <v>16510</v>
      </c>
      <c r="L448">
        <v>125</v>
      </c>
      <c r="M448">
        <v>150</v>
      </c>
    </row>
    <row r="449" spans="1:13" x14ac:dyDescent="0.25">
      <c r="A449" t="s">
        <v>2767</v>
      </c>
      <c r="B449" t="s">
        <v>13805</v>
      </c>
      <c r="C449">
        <v>5</v>
      </c>
      <c r="D449" t="s">
        <v>19</v>
      </c>
      <c r="E449" t="s">
        <v>2198</v>
      </c>
      <c r="F449">
        <v>2</v>
      </c>
      <c r="G449" t="s">
        <v>17</v>
      </c>
      <c r="H449" t="s">
        <v>5</v>
      </c>
      <c r="I449" t="s">
        <v>359</v>
      </c>
      <c r="J449">
        <v>140</v>
      </c>
      <c r="K449" t="s">
        <v>16507</v>
      </c>
      <c r="L449">
        <v>100</v>
      </c>
      <c r="M449">
        <v>100</v>
      </c>
    </row>
    <row r="450" spans="1:13" x14ac:dyDescent="0.25">
      <c r="A450" t="s">
        <v>2768</v>
      </c>
      <c r="B450" t="s">
        <v>13806</v>
      </c>
      <c r="C450">
        <v>5</v>
      </c>
      <c r="D450" t="s">
        <v>12</v>
      </c>
      <c r="E450" t="s">
        <v>2231</v>
      </c>
      <c r="F450">
        <v>12</v>
      </c>
      <c r="G450" t="s">
        <v>15</v>
      </c>
      <c r="H450" t="s">
        <v>7</v>
      </c>
      <c r="I450" t="s">
        <v>55</v>
      </c>
      <c r="J450">
        <v>100</v>
      </c>
      <c r="K450" t="s">
        <v>16511</v>
      </c>
      <c r="L450">
        <v>150</v>
      </c>
      <c r="M450">
        <v>100</v>
      </c>
    </row>
    <row r="451" spans="1:13" x14ac:dyDescent="0.25">
      <c r="A451" t="s">
        <v>2769</v>
      </c>
      <c r="B451" t="s">
        <v>3465</v>
      </c>
      <c r="C451">
        <v>5</v>
      </c>
      <c r="D451" t="s">
        <v>12</v>
      </c>
      <c r="E451" t="s">
        <v>2207</v>
      </c>
      <c r="F451">
        <v>44</v>
      </c>
      <c r="G451" t="s">
        <v>13</v>
      </c>
      <c r="H451" t="s">
        <v>5</v>
      </c>
      <c r="I451" t="s">
        <v>32</v>
      </c>
      <c r="J451">
        <v>140</v>
      </c>
      <c r="K451" t="s">
        <v>16509</v>
      </c>
      <c r="L451">
        <v>175</v>
      </c>
      <c r="M451">
        <v>100</v>
      </c>
    </row>
    <row r="452" spans="1:13" x14ac:dyDescent="0.25">
      <c r="A452" t="s">
        <v>1808</v>
      </c>
      <c r="B452" t="s">
        <v>13807</v>
      </c>
      <c r="C452">
        <v>7</v>
      </c>
      <c r="D452" t="s">
        <v>12</v>
      </c>
      <c r="E452" t="s">
        <v>2294</v>
      </c>
      <c r="F452">
        <v>5</v>
      </c>
      <c r="G452" t="s">
        <v>17</v>
      </c>
      <c r="H452" t="s">
        <v>5</v>
      </c>
      <c r="I452">
        <v>0</v>
      </c>
      <c r="J452">
        <v>140</v>
      </c>
      <c r="K452" t="s">
        <v>16510</v>
      </c>
      <c r="L452">
        <v>125</v>
      </c>
      <c r="M452">
        <v>100</v>
      </c>
    </row>
    <row r="453" spans="1:13" x14ac:dyDescent="0.25">
      <c r="A453" t="s">
        <v>2771</v>
      </c>
      <c r="B453" t="s">
        <v>13808</v>
      </c>
      <c r="C453">
        <v>17</v>
      </c>
      <c r="D453" t="s">
        <v>12</v>
      </c>
      <c r="E453" t="s">
        <v>2772</v>
      </c>
      <c r="F453">
        <v>23</v>
      </c>
      <c r="G453" t="s">
        <v>15</v>
      </c>
      <c r="H453" t="s">
        <v>5</v>
      </c>
      <c r="I453">
        <v>0</v>
      </c>
      <c r="J453">
        <v>140</v>
      </c>
      <c r="K453" t="s">
        <v>16511</v>
      </c>
      <c r="L453">
        <v>150</v>
      </c>
      <c r="M453">
        <v>300</v>
      </c>
    </row>
    <row r="454" spans="1:13" x14ac:dyDescent="0.25">
      <c r="A454" t="s">
        <v>2773</v>
      </c>
      <c r="B454" t="s">
        <v>2979</v>
      </c>
      <c r="C454">
        <v>4</v>
      </c>
      <c r="D454" t="s">
        <v>19</v>
      </c>
      <c r="E454" t="s">
        <v>2182</v>
      </c>
      <c r="F454">
        <v>8.5</v>
      </c>
      <c r="G454" t="s">
        <v>13</v>
      </c>
      <c r="H454" t="s">
        <v>3</v>
      </c>
      <c r="I454" t="s">
        <v>32</v>
      </c>
      <c r="J454">
        <v>120</v>
      </c>
      <c r="K454" t="s">
        <v>16508</v>
      </c>
      <c r="L454">
        <v>140</v>
      </c>
      <c r="M454">
        <v>0</v>
      </c>
    </row>
    <row r="455" spans="1:13" x14ac:dyDescent="0.25">
      <c r="A455" t="s">
        <v>2775</v>
      </c>
      <c r="B455" t="s">
        <v>12676</v>
      </c>
      <c r="C455">
        <v>15</v>
      </c>
      <c r="D455" t="s">
        <v>19</v>
      </c>
      <c r="E455" t="s">
        <v>2234</v>
      </c>
      <c r="F455">
        <v>2</v>
      </c>
      <c r="G455" t="s">
        <v>17</v>
      </c>
      <c r="H455" t="s">
        <v>6</v>
      </c>
      <c r="I455" t="s">
        <v>456</v>
      </c>
      <c r="J455">
        <v>135</v>
      </c>
      <c r="K455" t="s">
        <v>16507</v>
      </c>
      <c r="L455">
        <v>100</v>
      </c>
      <c r="M455">
        <v>200</v>
      </c>
    </row>
    <row r="456" spans="1:13" x14ac:dyDescent="0.25">
      <c r="A456" t="s">
        <v>2777</v>
      </c>
      <c r="B456" t="s">
        <v>2650</v>
      </c>
      <c r="C456">
        <v>4</v>
      </c>
      <c r="D456" t="s">
        <v>12</v>
      </c>
      <c r="E456" t="s">
        <v>2535</v>
      </c>
      <c r="F456">
        <v>37</v>
      </c>
      <c r="G456" t="s">
        <v>13</v>
      </c>
      <c r="H456" t="s">
        <v>6</v>
      </c>
      <c r="I456" t="s">
        <v>55</v>
      </c>
      <c r="J456">
        <v>135</v>
      </c>
      <c r="K456" t="s">
        <v>16509</v>
      </c>
      <c r="L456">
        <v>175</v>
      </c>
      <c r="M456">
        <v>0</v>
      </c>
    </row>
    <row r="457" spans="1:13" x14ac:dyDescent="0.25">
      <c r="A457" t="s">
        <v>1737</v>
      </c>
      <c r="B457" t="s">
        <v>13809</v>
      </c>
      <c r="C457">
        <v>10</v>
      </c>
      <c r="D457" t="s">
        <v>12</v>
      </c>
      <c r="E457" t="s">
        <v>2779</v>
      </c>
      <c r="F457">
        <v>11.5</v>
      </c>
      <c r="G457" t="s">
        <v>15</v>
      </c>
      <c r="H457" t="s">
        <v>4</v>
      </c>
      <c r="I457">
        <v>0</v>
      </c>
      <c r="J457">
        <v>110</v>
      </c>
      <c r="K457" t="s">
        <v>16511</v>
      </c>
      <c r="L457">
        <v>150</v>
      </c>
      <c r="M457">
        <v>150</v>
      </c>
    </row>
    <row r="458" spans="1:13" x14ac:dyDescent="0.25">
      <c r="A458" t="s">
        <v>2780</v>
      </c>
      <c r="B458" t="s">
        <v>13616</v>
      </c>
      <c r="C458">
        <v>5</v>
      </c>
      <c r="D458" t="s">
        <v>19</v>
      </c>
      <c r="E458" t="s">
        <v>2177</v>
      </c>
      <c r="F458">
        <v>9</v>
      </c>
      <c r="G458" t="s">
        <v>13</v>
      </c>
      <c r="H458" t="s">
        <v>5</v>
      </c>
      <c r="I458" t="s">
        <v>32</v>
      </c>
      <c r="J458">
        <v>140</v>
      </c>
      <c r="K458" t="s">
        <v>16508</v>
      </c>
      <c r="L458">
        <v>140</v>
      </c>
      <c r="M458">
        <v>100</v>
      </c>
    </row>
    <row r="459" spans="1:13" x14ac:dyDescent="0.25">
      <c r="A459" t="s">
        <v>645</v>
      </c>
      <c r="B459" t="s">
        <v>4396</v>
      </c>
      <c r="C459">
        <v>8</v>
      </c>
      <c r="D459" t="s">
        <v>19</v>
      </c>
      <c r="E459" t="s">
        <v>2234</v>
      </c>
      <c r="F459">
        <v>2</v>
      </c>
      <c r="G459" t="s">
        <v>17</v>
      </c>
      <c r="H459" t="s">
        <v>6</v>
      </c>
      <c r="I459">
        <v>0</v>
      </c>
      <c r="J459">
        <v>135</v>
      </c>
      <c r="K459" t="s">
        <v>16507</v>
      </c>
      <c r="L459">
        <v>100</v>
      </c>
      <c r="M459">
        <v>150</v>
      </c>
    </row>
    <row r="460" spans="1:13" x14ac:dyDescent="0.25">
      <c r="A460" t="s">
        <v>2782</v>
      </c>
      <c r="B460" t="s">
        <v>13810</v>
      </c>
      <c r="C460">
        <v>3</v>
      </c>
      <c r="D460" t="s">
        <v>19</v>
      </c>
      <c r="E460" t="s">
        <v>2207</v>
      </c>
      <c r="F460">
        <v>4</v>
      </c>
      <c r="G460" t="s">
        <v>17</v>
      </c>
      <c r="H460" t="s">
        <v>6</v>
      </c>
      <c r="I460" t="s">
        <v>32</v>
      </c>
      <c r="J460">
        <v>135</v>
      </c>
      <c r="K460" t="s">
        <v>16507</v>
      </c>
      <c r="L460">
        <v>100</v>
      </c>
      <c r="M460">
        <v>0</v>
      </c>
    </row>
    <row r="461" spans="1:13" x14ac:dyDescent="0.25">
      <c r="A461" t="s">
        <v>2783</v>
      </c>
      <c r="B461" t="s">
        <v>2412</v>
      </c>
      <c r="C461">
        <v>4</v>
      </c>
      <c r="D461" t="s">
        <v>12</v>
      </c>
      <c r="E461" t="s">
        <v>2785</v>
      </c>
      <c r="F461">
        <v>17</v>
      </c>
      <c r="G461" t="s">
        <v>15</v>
      </c>
      <c r="H461" t="s">
        <v>6</v>
      </c>
      <c r="I461" t="s">
        <v>359</v>
      </c>
      <c r="J461">
        <v>135</v>
      </c>
      <c r="K461" t="s">
        <v>16511</v>
      </c>
      <c r="L461">
        <v>150</v>
      </c>
      <c r="M461">
        <v>0</v>
      </c>
    </row>
    <row r="462" spans="1:13" x14ac:dyDescent="0.25">
      <c r="A462" t="s">
        <v>2786</v>
      </c>
      <c r="B462" t="s">
        <v>7231</v>
      </c>
      <c r="C462">
        <v>6</v>
      </c>
      <c r="D462" t="s">
        <v>12</v>
      </c>
      <c r="E462" t="s">
        <v>2186</v>
      </c>
      <c r="F462">
        <v>26</v>
      </c>
      <c r="G462" t="s">
        <v>15</v>
      </c>
      <c r="H462" t="s">
        <v>4</v>
      </c>
      <c r="I462">
        <v>0</v>
      </c>
      <c r="J462">
        <v>110</v>
      </c>
      <c r="K462" t="s">
        <v>16511</v>
      </c>
      <c r="L462">
        <v>150</v>
      </c>
      <c r="M462">
        <v>100</v>
      </c>
    </row>
    <row r="463" spans="1:13" x14ac:dyDescent="0.25">
      <c r="A463" t="s">
        <v>462</v>
      </c>
      <c r="B463" t="s">
        <v>3384</v>
      </c>
      <c r="C463">
        <v>7</v>
      </c>
      <c r="D463" t="s">
        <v>19</v>
      </c>
      <c r="E463" t="s">
        <v>2182</v>
      </c>
      <c r="F463">
        <v>2</v>
      </c>
      <c r="G463" t="s">
        <v>17</v>
      </c>
      <c r="H463" t="s">
        <v>6</v>
      </c>
      <c r="I463" t="s">
        <v>359</v>
      </c>
      <c r="J463">
        <v>135</v>
      </c>
      <c r="K463" t="s">
        <v>16507</v>
      </c>
      <c r="L463">
        <v>100</v>
      </c>
      <c r="M463">
        <v>100</v>
      </c>
    </row>
    <row r="464" spans="1:13" x14ac:dyDescent="0.25">
      <c r="A464" t="s">
        <v>2789</v>
      </c>
      <c r="B464" t="s">
        <v>6008</v>
      </c>
      <c r="C464">
        <v>9</v>
      </c>
      <c r="D464" t="s">
        <v>19</v>
      </c>
      <c r="E464" t="s">
        <v>2200</v>
      </c>
      <c r="F464">
        <v>6</v>
      </c>
      <c r="G464" t="s">
        <v>15</v>
      </c>
      <c r="H464" t="s">
        <v>7</v>
      </c>
      <c r="I464" t="s">
        <v>1003</v>
      </c>
      <c r="J464">
        <v>100</v>
      </c>
      <c r="K464" t="s">
        <v>16512</v>
      </c>
      <c r="L464">
        <v>120</v>
      </c>
      <c r="M464">
        <v>150</v>
      </c>
    </row>
    <row r="465" spans="1:13" x14ac:dyDescent="0.25">
      <c r="A465" t="s">
        <v>2791</v>
      </c>
      <c r="B465" t="s">
        <v>13811</v>
      </c>
      <c r="C465">
        <v>6</v>
      </c>
      <c r="D465" t="s">
        <v>19</v>
      </c>
      <c r="E465" t="s">
        <v>2210</v>
      </c>
      <c r="F465">
        <v>6.5</v>
      </c>
      <c r="G465" t="s">
        <v>15</v>
      </c>
      <c r="H465" t="s">
        <v>3</v>
      </c>
      <c r="I465" t="s">
        <v>32</v>
      </c>
      <c r="J465">
        <v>120</v>
      </c>
      <c r="K465" t="s">
        <v>16512</v>
      </c>
      <c r="L465">
        <v>120</v>
      </c>
      <c r="M465">
        <v>100</v>
      </c>
    </row>
    <row r="466" spans="1:13" x14ac:dyDescent="0.25">
      <c r="A466" t="s">
        <v>2792</v>
      </c>
      <c r="B466" t="s">
        <v>13812</v>
      </c>
      <c r="C466">
        <v>11</v>
      </c>
      <c r="D466" t="s">
        <v>12</v>
      </c>
      <c r="E466" t="s">
        <v>2533</v>
      </c>
      <c r="F466">
        <v>27</v>
      </c>
      <c r="G466" t="s">
        <v>15</v>
      </c>
      <c r="H466" t="s">
        <v>4</v>
      </c>
      <c r="I466" t="s">
        <v>359</v>
      </c>
      <c r="J466">
        <v>110</v>
      </c>
      <c r="K466" t="s">
        <v>16511</v>
      </c>
      <c r="L466">
        <v>150</v>
      </c>
      <c r="M466">
        <v>150</v>
      </c>
    </row>
    <row r="467" spans="1:13" x14ac:dyDescent="0.25">
      <c r="A467" t="s">
        <v>1034</v>
      </c>
      <c r="B467" t="s">
        <v>2589</v>
      </c>
      <c r="C467">
        <v>8</v>
      </c>
      <c r="D467" t="s">
        <v>12</v>
      </c>
      <c r="E467" t="s">
        <v>2191</v>
      </c>
      <c r="F467">
        <v>48</v>
      </c>
      <c r="G467" t="s">
        <v>13</v>
      </c>
      <c r="H467" t="s">
        <v>3</v>
      </c>
      <c r="I467" t="s">
        <v>54</v>
      </c>
      <c r="J467">
        <v>120</v>
      </c>
      <c r="K467" t="s">
        <v>16509</v>
      </c>
      <c r="L467">
        <v>175</v>
      </c>
      <c r="M467">
        <v>150</v>
      </c>
    </row>
    <row r="468" spans="1:13" x14ac:dyDescent="0.25">
      <c r="A468" t="s">
        <v>2794</v>
      </c>
      <c r="B468" t="s">
        <v>13813</v>
      </c>
      <c r="C468">
        <v>5</v>
      </c>
      <c r="D468" t="s">
        <v>12</v>
      </c>
      <c r="E468" t="s">
        <v>2795</v>
      </c>
      <c r="F468">
        <v>45</v>
      </c>
      <c r="G468" t="s">
        <v>13</v>
      </c>
      <c r="H468" t="s">
        <v>6</v>
      </c>
      <c r="I468" t="s">
        <v>54</v>
      </c>
      <c r="J468">
        <v>135</v>
      </c>
      <c r="K468" t="s">
        <v>16509</v>
      </c>
      <c r="L468">
        <v>175</v>
      </c>
      <c r="M468">
        <v>100</v>
      </c>
    </row>
    <row r="469" spans="1:13" x14ac:dyDescent="0.25">
      <c r="A469" t="s">
        <v>2796</v>
      </c>
      <c r="B469" t="s">
        <v>13814</v>
      </c>
      <c r="C469">
        <v>5</v>
      </c>
      <c r="D469" t="s">
        <v>12</v>
      </c>
      <c r="E469" t="s">
        <v>2202</v>
      </c>
      <c r="F469">
        <v>19</v>
      </c>
      <c r="G469" t="s">
        <v>15</v>
      </c>
      <c r="H469" t="s">
        <v>6</v>
      </c>
      <c r="I469" t="s">
        <v>55</v>
      </c>
      <c r="J469">
        <v>135</v>
      </c>
      <c r="K469" t="s">
        <v>16511</v>
      </c>
      <c r="L469">
        <v>150</v>
      </c>
      <c r="M469">
        <v>100</v>
      </c>
    </row>
    <row r="470" spans="1:13" x14ac:dyDescent="0.25">
      <c r="A470" t="s">
        <v>185</v>
      </c>
      <c r="B470" t="s">
        <v>5095</v>
      </c>
      <c r="C470">
        <v>7</v>
      </c>
      <c r="D470" t="s">
        <v>19</v>
      </c>
      <c r="E470" t="s">
        <v>2177</v>
      </c>
      <c r="F470">
        <v>3</v>
      </c>
      <c r="G470" t="s">
        <v>17</v>
      </c>
      <c r="H470" t="s">
        <v>3</v>
      </c>
      <c r="I470">
        <v>0</v>
      </c>
      <c r="J470">
        <v>120</v>
      </c>
      <c r="K470" t="s">
        <v>16507</v>
      </c>
      <c r="L470">
        <v>100</v>
      </c>
      <c r="M470">
        <v>100</v>
      </c>
    </row>
    <row r="471" spans="1:13" x14ac:dyDescent="0.25">
      <c r="A471" t="s">
        <v>1749</v>
      </c>
      <c r="B471" t="s">
        <v>13815</v>
      </c>
      <c r="C471">
        <v>9</v>
      </c>
      <c r="D471" t="s">
        <v>19</v>
      </c>
      <c r="E471" t="s">
        <v>2219</v>
      </c>
      <c r="F471">
        <v>8.5</v>
      </c>
      <c r="G471" t="s">
        <v>13</v>
      </c>
      <c r="H471" t="s">
        <v>6</v>
      </c>
      <c r="I471" t="s">
        <v>32</v>
      </c>
      <c r="J471">
        <v>135</v>
      </c>
      <c r="K471" t="s">
        <v>16508</v>
      </c>
      <c r="L471">
        <v>140</v>
      </c>
      <c r="M471">
        <v>150</v>
      </c>
    </row>
    <row r="472" spans="1:13" x14ac:dyDescent="0.25">
      <c r="A472" t="s">
        <v>2798</v>
      </c>
      <c r="B472" t="s">
        <v>13816</v>
      </c>
      <c r="C472">
        <v>3</v>
      </c>
      <c r="D472" t="s">
        <v>19</v>
      </c>
      <c r="E472" t="s">
        <v>2198</v>
      </c>
      <c r="F472">
        <v>2</v>
      </c>
      <c r="G472" t="s">
        <v>17</v>
      </c>
      <c r="H472" t="s">
        <v>4</v>
      </c>
      <c r="I472" t="s">
        <v>359</v>
      </c>
      <c r="J472">
        <v>110</v>
      </c>
      <c r="K472" t="s">
        <v>16507</v>
      </c>
      <c r="L472">
        <v>100</v>
      </c>
      <c r="M472">
        <v>0</v>
      </c>
    </row>
    <row r="473" spans="1:13" x14ac:dyDescent="0.25">
      <c r="A473" t="s">
        <v>2799</v>
      </c>
      <c r="B473" t="s">
        <v>13817</v>
      </c>
      <c r="C473">
        <v>4</v>
      </c>
      <c r="D473" t="s">
        <v>12</v>
      </c>
      <c r="E473" t="s">
        <v>2247</v>
      </c>
      <c r="F473">
        <v>6</v>
      </c>
      <c r="G473" t="s">
        <v>17</v>
      </c>
      <c r="H473" t="s">
        <v>6</v>
      </c>
      <c r="I473">
        <v>0</v>
      </c>
      <c r="J473">
        <v>135</v>
      </c>
      <c r="K473" t="s">
        <v>16510</v>
      </c>
      <c r="L473">
        <v>125</v>
      </c>
      <c r="M473">
        <v>0</v>
      </c>
    </row>
    <row r="474" spans="1:13" x14ac:dyDescent="0.25">
      <c r="A474" t="s">
        <v>2020</v>
      </c>
      <c r="B474" t="s">
        <v>13818</v>
      </c>
      <c r="C474">
        <v>3</v>
      </c>
      <c r="D474" t="s">
        <v>19</v>
      </c>
      <c r="E474" t="s">
        <v>2182</v>
      </c>
      <c r="F474">
        <v>9</v>
      </c>
      <c r="G474" t="s">
        <v>13</v>
      </c>
      <c r="H474" t="s">
        <v>5</v>
      </c>
      <c r="I474" t="s">
        <v>52</v>
      </c>
      <c r="J474">
        <v>140</v>
      </c>
      <c r="K474" t="s">
        <v>16508</v>
      </c>
      <c r="L474">
        <v>140</v>
      </c>
      <c r="M474">
        <v>0</v>
      </c>
    </row>
    <row r="475" spans="1:13" x14ac:dyDescent="0.25">
      <c r="A475" t="s">
        <v>720</v>
      </c>
      <c r="B475" t="s">
        <v>13819</v>
      </c>
      <c r="C475">
        <v>6</v>
      </c>
      <c r="D475" t="s">
        <v>12</v>
      </c>
      <c r="E475" t="s">
        <v>2186</v>
      </c>
      <c r="F475">
        <v>25</v>
      </c>
      <c r="G475" t="s">
        <v>15</v>
      </c>
      <c r="H475" t="s">
        <v>7</v>
      </c>
      <c r="I475" t="s">
        <v>1096</v>
      </c>
      <c r="J475">
        <v>100</v>
      </c>
      <c r="K475" t="s">
        <v>16511</v>
      </c>
      <c r="L475">
        <v>150</v>
      </c>
      <c r="M475">
        <v>100</v>
      </c>
    </row>
    <row r="476" spans="1:13" x14ac:dyDescent="0.25">
      <c r="A476" t="s">
        <v>2800</v>
      </c>
      <c r="B476" t="s">
        <v>2801</v>
      </c>
      <c r="C476">
        <v>4</v>
      </c>
      <c r="D476" t="s">
        <v>19</v>
      </c>
      <c r="E476" t="s">
        <v>2182</v>
      </c>
      <c r="F476">
        <v>4</v>
      </c>
      <c r="G476" t="s">
        <v>17</v>
      </c>
      <c r="H476" t="s">
        <v>6</v>
      </c>
      <c r="I476">
        <v>0</v>
      </c>
      <c r="J476">
        <v>135</v>
      </c>
      <c r="K476" t="s">
        <v>16507</v>
      </c>
      <c r="L476">
        <v>100</v>
      </c>
      <c r="M476">
        <v>0</v>
      </c>
    </row>
    <row r="477" spans="1:13" x14ac:dyDescent="0.25">
      <c r="A477" t="s">
        <v>2802</v>
      </c>
      <c r="B477" t="s">
        <v>13820</v>
      </c>
      <c r="C477">
        <v>5</v>
      </c>
      <c r="D477" t="s">
        <v>12</v>
      </c>
      <c r="E477" t="s">
        <v>2223</v>
      </c>
      <c r="F477">
        <v>22</v>
      </c>
      <c r="G477" t="s">
        <v>15</v>
      </c>
      <c r="H477" t="s">
        <v>7</v>
      </c>
      <c r="I477" t="s">
        <v>1093</v>
      </c>
      <c r="J477">
        <v>100</v>
      </c>
      <c r="K477" t="s">
        <v>16511</v>
      </c>
      <c r="L477">
        <v>150</v>
      </c>
      <c r="M477">
        <v>100</v>
      </c>
    </row>
    <row r="478" spans="1:13" x14ac:dyDescent="0.25">
      <c r="A478" t="s">
        <v>2803</v>
      </c>
      <c r="B478" t="s">
        <v>13821</v>
      </c>
      <c r="C478">
        <v>11</v>
      </c>
      <c r="D478" t="s">
        <v>19</v>
      </c>
      <c r="E478" t="s">
        <v>2182</v>
      </c>
      <c r="F478">
        <v>4</v>
      </c>
      <c r="G478" t="s">
        <v>17</v>
      </c>
      <c r="H478" t="s">
        <v>7</v>
      </c>
      <c r="I478" t="s">
        <v>1003</v>
      </c>
      <c r="J478">
        <v>100</v>
      </c>
      <c r="K478" t="s">
        <v>16507</v>
      </c>
      <c r="L478">
        <v>100</v>
      </c>
      <c r="M478">
        <v>150</v>
      </c>
    </row>
    <row r="479" spans="1:13" x14ac:dyDescent="0.25">
      <c r="A479" t="s">
        <v>2804</v>
      </c>
      <c r="B479" t="s">
        <v>13822</v>
      </c>
      <c r="C479">
        <v>7</v>
      </c>
      <c r="D479" t="s">
        <v>12</v>
      </c>
      <c r="E479" t="s">
        <v>2186</v>
      </c>
      <c r="F479">
        <v>41</v>
      </c>
      <c r="G479" t="s">
        <v>13</v>
      </c>
      <c r="H479" t="s">
        <v>3</v>
      </c>
      <c r="I479" t="s">
        <v>1003</v>
      </c>
      <c r="J479">
        <v>120</v>
      </c>
      <c r="K479" t="s">
        <v>16509</v>
      </c>
      <c r="L479">
        <v>175</v>
      </c>
      <c r="M479">
        <v>100</v>
      </c>
    </row>
    <row r="480" spans="1:13" x14ac:dyDescent="0.25">
      <c r="A480" t="s">
        <v>2805</v>
      </c>
      <c r="B480" t="s">
        <v>13823</v>
      </c>
      <c r="C480">
        <v>4</v>
      </c>
      <c r="D480" t="s">
        <v>19</v>
      </c>
      <c r="E480" t="s">
        <v>2340</v>
      </c>
      <c r="F480">
        <v>2</v>
      </c>
      <c r="G480" t="s">
        <v>17</v>
      </c>
      <c r="H480" t="s">
        <v>4</v>
      </c>
      <c r="I480" t="s">
        <v>1096</v>
      </c>
      <c r="J480">
        <v>110</v>
      </c>
      <c r="K480" t="s">
        <v>16507</v>
      </c>
      <c r="L480">
        <v>100</v>
      </c>
      <c r="M480">
        <v>0</v>
      </c>
    </row>
    <row r="481" spans="1:13" x14ac:dyDescent="0.25">
      <c r="A481" t="s">
        <v>2806</v>
      </c>
      <c r="B481" t="s">
        <v>13824</v>
      </c>
      <c r="C481">
        <v>5</v>
      </c>
      <c r="D481" t="s">
        <v>19</v>
      </c>
      <c r="E481" t="s">
        <v>2234</v>
      </c>
      <c r="F481">
        <v>2</v>
      </c>
      <c r="G481" t="s">
        <v>17</v>
      </c>
      <c r="H481" t="s">
        <v>5</v>
      </c>
      <c r="I481" t="s">
        <v>32</v>
      </c>
      <c r="J481">
        <v>140</v>
      </c>
      <c r="K481" t="s">
        <v>16507</v>
      </c>
      <c r="L481">
        <v>100</v>
      </c>
      <c r="M481">
        <v>100</v>
      </c>
    </row>
    <row r="482" spans="1:13" x14ac:dyDescent="0.25">
      <c r="A482" t="s">
        <v>2807</v>
      </c>
      <c r="B482" t="s">
        <v>13825</v>
      </c>
      <c r="C482">
        <v>14</v>
      </c>
      <c r="D482" t="s">
        <v>12</v>
      </c>
      <c r="E482" t="s">
        <v>2294</v>
      </c>
      <c r="F482">
        <v>24</v>
      </c>
      <c r="G482" t="s">
        <v>15</v>
      </c>
      <c r="H482" t="s">
        <v>3</v>
      </c>
      <c r="I482" t="s">
        <v>52</v>
      </c>
      <c r="J482">
        <v>120</v>
      </c>
      <c r="K482" t="s">
        <v>16511</v>
      </c>
      <c r="L482">
        <v>150</v>
      </c>
      <c r="M482">
        <v>200</v>
      </c>
    </row>
    <row r="483" spans="1:13" x14ac:dyDescent="0.25">
      <c r="A483" t="s">
        <v>2808</v>
      </c>
      <c r="B483" t="s">
        <v>2778</v>
      </c>
      <c r="C483">
        <v>5</v>
      </c>
      <c r="D483" t="s">
        <v>19</v>
      </c>
      <c r="E483" t="s">
        <v>2234</v>
      </c>
      <c r="F483">
        <v>2</v>
      </c>
      <c r="G483" t="s">
        <v>17</v>
      </c>
      <c r="H483" t="s">
        <v>6</v>
      </c>
      <c r="I483" t="s">
        <v>55</v>
      </c>
      <c r="J483">
        <v>135</v>
      </c>
      <c r="K483" t="s">
        <v>16507</v>
      </c>
      <c r="L483">
        <v>100</v>
      </c>
      <c r="M483">
        <v>100</v>
      </c>
    </row>
    <row r="484" spans="1:13" x14ac:dyDescent="0.25">
      <c r="A484" t="s">
        <v>2809</v>
      </c>
      <c r="B484" t="s">
        <v>6008</v>
      </c>
      <c r="C484">
        <v>9</v>
      </c>
      <c r="D484" t="s">
        <v>12</v>
      </c>
      <c r="E484" t="s">
        <v>2322</v>
      </c>
      <c r="F484">
        <v>47</v>
      </c>
      <c r="G484" t="s">
        <v>13</v>
      </c>
      <c r="H484" t="s">
        <v>3</v>
      </c>
      <c r="I484" t="s">
        <v>359</v>
      </c>
      <c r="J484">
        <v>120</v>
      </c>
      <c r="K484" t="s">
        <v>16509</v>
      </c>
      <c r="L484">
        <v>175</v>
      </c>
      <c r="M484">
        <v>150</v>
      </c>
    </row>
    <row r="485" spans="1:13" x14ac:dyDescent="0.25">
      <c r="A485" t="s">
        <v>407</v>
      </c>
      <c r="B485" t="s">
        <v>13826</v>
      </c>
      <c r="C485">
        <v>4</v>
      </c>
      <c r="D485" t="s">
        <v>12</v>
      </c>
      <c r="E485" t="s">
        <v>2207</v>
      </c>
      <c r="F485">
        <v>31</v>
      </c>
      <c r="G485" t="s">
        <v>13</v>
      </c>
      <c r="H485" t="s">
        <v>7</v>
      </c>
      <c r="I485" t="s">
        <v>1003</v>
      </c>
      <c r="J485">
        <v>100</v>
      </c>
      <c r="K485" t="s">
        <v>16509</v>
      </c>
      <c r="L485">
        <v>175</v>
      </c>
      <c r="M485">
        <v>0</v>
      </c>
    </row>
    <row r="486" spans="1:13" x14ac:dyDescent="0.25">
      <c r="A486" t="s">
        <v>2810</v>
      </c>
      <c r="B486" t="s">
        <v>13827</v>
      </c>
      <c r="C486">
        <v>5</v>
      </c>
      <c r="D486" t="s">
        <v>12</v>
      </c>
      <c r="E486" t="s">
        <v>2217</v>
      </c>
      <c r="F486">
        <v>29</v>
      </c>
      <c r="G486" t="s">
        <v>15</v>
      </c>
      <c r="H486" t="s">
        <v>6</v>
      </c>
      <c r="I486" t="s">
        <v>55</v>
      </c>
      <c r="J486">
        <v>135</v>
      </c>
      <c r="K486" t="s">
        <v>16511</v>
      </c>
      <c r="L486">
        <v>150</v>
      </c>
      <c r="M486">
        <v>100</v>
      </c>
    </row>
    <row r="487" spans="1:13" x14ac:dyDescent="0.25">
      <c r="A487" t="s">
        <v>2811</v>
      </c>
      <c r="B487" t="s">
        <v>6465</v>
      </c>
      <c r="C487">
        <v>7</v>
      </c>
      <c r="D487" t="s">
        <v>12</v>
      </c>
      <c r="E487" t="s">
        <v>2247</v>
      </c>
      <c r="F487">
        <v>44</v>
      </c>
      <c r="G487" t="s">
        <v>13</v>
      </c>
      <c r="H487" t="s">
        <v>7</v>
      </c>
      <c r="I487" t="s">
        <v>54</v>
      </c>
      <c r="J487">
        <v>100</v>
      </c>
      <c r="K487" t="s">
        <v>16509</v>
      </c>
      <c r="L487">
        <v>175</v>
      </c>
      <c r="M487">
        <v>100</v>
      </c>
    </row>
    <row r="488" spans="1:13" x14ac:dyDescent="0.25">
      <c r="A488" t="s">
        <v>2813</v>
      </c>
      <c r="B488" t="s">
        <v>13828</v>
      </c>
      <c r="C488">
        <v>2</v>
      </c>
      <c r="D488" t="s">
        <v>19</v>
      </c>
      <c r="E488" t="s">
        <v>2198</v>
      </c>
      <c r="F488">
        <v>9</v>
      </c>
      <c r="G488" t="s">
        <v>13</v>
      </c>
      <c r="H488" t="s">
        <v>6</v>
      </c>
      <c r="I488" t="s">
        <v>1093</v>
      </c>
      <c r="J488">
        <v>135</v>
      </c>
      <c r="K488" t="s">
        <v>16508</v>
      </c>
      <c r="L488">
        <v>140</v>
      </c>
      <c r="M488">
        <v>0</v>
      </c>
    </row>
    <row r="489" spans="1:13" x14ac:dyDescent="0.25">
      <c r="A489" t="s">
        <v>446</v>
      </c>
      <c r="B489" t="s">
        <v>13829</v>
      </c>
      <c r="C489">
        <v>5</v>
      </c>
      <c r="D489" t="s">
        <v>12</v>
      </c>
      <c r="E489" t="s">
        <v>2207</v>
      </c>
      <c r="F489">
        <v>12</v>
      </c>
      <c r="G489" t="s">
        <v>15</v>
      </c>
      <c r="H489" t="s">
        <v>4</v>
      </c>
      <c r="I489" t="s">
        <v>359</v>
      </c>
      <c r="J489">
        <v>110</v>
      </c>
      <c r="K489" t="s">
        <v>16511</v>
      </c>
      <c r="L489">
        <v>150</v>
      </c>
      <c r="M489">
        <v>100</v>
      </c>
    </row>
    <row r="490" spans="1:13" x14ac:dyDescent="0.25">
      <c r="A490" t="s">
        <v>2814</v>
      </c>
      <c r="B490" t="s">
        <v>10642</v>
      </c>
      <c r="C490">
        <v>8</v>
      </c>
      <c r="D490" t="s">
        <v>19</v>
      </c>
      <c r="E490" t="s">
        <v>2182</v>
      </c>
      <c r="F490">
        <v>8.5</v>
      </c>
      <c r="G490" t="s">
        <v>13</v>
      </c>
      <c r="H490" t="s">
        <v>4</v>
      </c>
      <c r="I490" t="s">
        <v>1093</v>
      </c>
      <c r="J490">
        <v>110</v>
      </c>
      <c r="K490" t="s">
        <v>16508</v>
      </c>
      <c r="L490">
        <v>140</v>
      </c>
      <c r="M490">
        <v>150</v>
      </c>
    </row>
    <row r="491" spans="1:13" x14ac:dyDescent="0.25">
      <c r="A491" t="s">
        <v>2816</v>
      </c>
      <c r="B491" t="s">
        <v>13830</v>
      </c>
      <c r="C491">
        <v>5</v>
      </c>
      <c r="D491" t="s">
        <v>12</v>
      </c>
      <c r="E491" t="s">
        <v>2217</v>
      </c>
      <c r="F491">
        <v>3</v>
      </c>
      <c r="G491" t="s">
        <v>17</v>
      </c>
      <c r="H491" t="s">
        <v>3</v>
      </c>
      <c r="I491" t="s">
        <v>1003</v>
      </c>
      <c r="J491">
        <v>120</v>
      </c>
      <c r="K491" t="s">
        <v>16510</v>
      </c>
      <c r="L491">
        <v>125</v>
      </c>
      <c r="M491">
        <v>100</v>
      </c>
    </row>
    <row r="492" spans="1:13" x14ac:dyDescent="0.25">
      <c r="A492" t="s">
        <v>2817</v>
      </c>
      <c r="B492" t="s">
        <v>13831</v>
      </c>
      <c r="C492">
        <v>2</v>
      </c>
      <c r="D492" t="s">
        <v>12</v>
      </c>
      <c r="E492" t="s">
        <v>2223</v>
      </c>
      <c r="F492">
        <v>25</v>
      </c>
      <c r="G492" t="s">
        <v>15</v>
      </c>
      <c r="H492" t="s">
        <v>3</v>
      </c>
      <c r="I492" t="s">
        <v>1003</v>
      </c>
      <c r="J492">
        <v>120</v>
      </c>
      <c r="K492" t="s">
        <v>16511</v>
      </c>
      <c r="L492">
        <v>150</v>
      </c>
      <c r="M492">
        <v>0</v>
      </c>
    </row>
    <row r="493" spans="1:13" x14ac:dyDescent="0.25">
      <c r="A493" t="s">
        <v>2818</v>
      </c>
      <c r="B493" t="s">
        <v>13832</v>
      </c>
      <c r="C493">
        <v>3</v>
      </c>
      <c r="D493" t="s">
        <v>12</v>
      </c>
      <c r="E493" t="s">
        <v>2294</v>
      </c>
      <c r="F493">
        <v>19</v>
      </c>
      <c r="G493" t="s">
        <v>15</v>
      </c>
      <c r="H493" t="s">
        <v>6</v>
      </c>
      <c r="I493" t="s">
        <v>2168</v>
      </c>
      <c r="J493">
        <v>135</v>
      </c>
      <c r="K493" t="s">
        <v>16511</v>
      </c>
      <c r="L493">
        <v>150</v>
      </c>
      <c r="M493">
        <v>0</v>
      </c>
    </row>
    <row r="494" spans="1:13" x14ac:dyDescent="0.25">
      <c r="A494" t="s">
        <v>2819</v>
      </c>
      <c r="B494" t="s">
        <v>13833</v>
      </c>
      <c r="C494">
        <v>2</v>
      </c>
      <c r="D494" t="s">
        <v>12</v>
      </c>
      <c r="E494" t="s">
        <v>2233</v>
      </c>
      <c r="F494">
        <v>27</v>
      </c>
      <c r="G494" t="s">
        <v>15</v>
      </c>
      <c r="H494" t="s">
        <v>3</v>
      </c>
      <c r="I494" t="s">
        <v>2168</v>
      </c>
      <c r="J494">
        <v>120</v>
      </c>
      <c r="K494" t="s">
        <v>16511</v>
      </c>
      <c r="L494">
        <v>150</v>
      </c>
      <c r="M494">
        <v>0</v>
      </c>
    </row>
    <row r="495" spans="1:13" x14ac:dyDescent="0.25">
      <c r="A495" t="s">
        <v>2820</v>
      </c>
      <c r="B495" t="s">
        <v>13834</v>
      </c>
      <c r="C495">
        <v>2</v>
      </c>
      <c r="D495" t="s">
        <v>12</v>
      </c>
      <c r="E495" t="s">
        <v>2322</v>
      </c>
      <c r="F495">
        <v>26</v>
      </c>
      <c r="G495" t="s">
        <v>15</v>
      </c>
      <c r="H495" t="s">
        <v>4</v>
      </c>
      <c r="I495" t="s">
        <v>456</v>
      </c>
      <c r="J495">
        <v>110</v>
      </c>
      <c r="K495" t="s">
        <v>16511</v>
      </c>
      <c r="L495">
        <v>150</v>
      </c>
      <c r="M495">
        <v>0</v>
      </c>
    </row>
    <row r="496" spans="1:13" x14ac:dyDescent="0.25">
      <c r="A496" t="s">
        <v>2821</v>
      </c>
      <c r="B496" t="s">
        <v>13835</v>
      </c>
      <c r="C496">
        <v>4</v>
      </c>
      <c r="D496" t="s">
        <v>12</v>
      </c>
      <c r="E496" t="s">
        <v>2294</v>
      </c>
      <c r="F496">
        <v>41</v>
      </c>
      <c r="G496" t="s">
        <v>13</v>
      </c>
      <c r="H496" t="s">
        <v>4</v>
      </c>
      <c r="I496" t="s">
        <v>52</v>
      </c>
      <c r="J496">
        <v>110</v>
      </c>
      <c r="K496" t="s">
        <v>16509</v>
      </c>
      <c r="L496">
        <v>175</v>
      </c>
      <c r="M496">
        <v>0</v>
      </c>
    </row>
    <row r="497" spans="1:13" x14ac:dyDescent="0.25">
      <c r="A497" t="s">
        <v>2822</v>
      </c>
      <c r="B497" t="s">
        <v>4332</v>
      </c>
      <c r="C497">
        <v>4</v>
      </c>
      <c r="D497" t="s">
        <v>19</v>
      </c>
      <c r="E497" t="s">
        <v>2198</v>
      </c>
      <c r="F497">
        <v>10</v>
      </c>
      <c r="G497" t="s">
        <v>13</v>
      </c>
      <c r="H497" t="s">
        <v>3</v>
      </c>
      <c r="I497">
        <v>0</v>
      </c>
      <c r="J497">
        <v>120</v>
      </c>
      <c r="K497" t="s">
        <v>16508</v>
      </c>
      <c r="L497">
        <v>140</v>
      </c>
      <c r="M497">
        <v>0</v>
      </c>
    </row>
    <row r="498" spans="1:13" x14ac:dyDescent="0.25">
      <c r="A498" t="s">
        <v>2824</v>
      </c>
      <c r="B498" t="s">
        <v>2825</v>
      </c>
      <c r="C498">
        <v>12</v>
      </c>
      <c r="D498" t="s">
        <v>12</v>
      </c>
      <c r="E498" t="s">
        <v>2325</v>
      </c>
      <c r="F498">
        <v>9</v>
      </c>
      <c r="G498" t="s">
        <v>17</v>
      </c>
      <c r="H498" t="s">
        <v>7</v>
      </c>
      <c r="I498" t="s">
        <v>32</v>
      </c>
      <c r="J498">
        <v>100</v>
      </c>
      <c r="K498" t="s">
        <v>16510</v>
      </c>
      <c r="L498">
        <v>125</v>
      </c>
      <c r="M498">
        <v>150</v>
      </c>
    </row>
    <row r="499" spans="1:13" x14ac:dyDescent="0.25">
      <c r="A499" t="s">
        <v>2826</v>
      </c>
      <c r="B499" t="s">
        <v>3225</v>
      </c>
      <c r="C499">
        <v>4</v>
      </c>
      <c r="D499" t="s">
        <v>12</v>
      </c>
      <c r="E499" t="s">
        <v>2207</v>
      </c>
      <c r="F499">
        <v>17</v>
      </c>
      <c r="G499" t="s">
        <v>15</v>
      </c>
      <c r="H499" t="s">
        <v>7</v>
      </c>
      <c r="I499">
        <v>0</v>
      </c>
      <c r="J499">
        <v>100</v>
      </c>
      <c r="K499" t="s">
        <v>16511</v>
      </c>
      <c r="L499">
        <v>150</v>
      </c>
      <c r="M499">
        <v>0</v>
      </c>
    </row>
    <row r="500" spans="1:13" x14ac:dyDescent="0.25">
      <c r="A500" t="s">
        <v>2828</v>
      </c>
      <c r="B500" t="s">
        <v>13836</v>
      </c>
      <c r="C500">
        <v>3</v>
      </c>
      <c r="D500" t="s">
        <v>12</v>
      </c>
      <c r="E500" t="s">
        <v>2207</v>
      </c>
      <c r="F500">
        <v>33</v>
      </c>
      <c r="G500" t="s">
        <v>13</v>
      </c>
      <c r="H500" t="s">
        <v>6</v>
      </c>
      <c r="I500" t="s">
        <v>359</v>
      </c>
      <c r="J500">
        <v>135</v>
      </c>
      <c r="K500" t="s">
        <v>16509</v>
      </c>
      <c r="L500">
        <v>175</v>
      </c>
      <c r="M500">
        <v>0</v>
      </c>
    </row>
    <row r="501" spans="1:13" x14ac:dyDescent="0.25">
      <c r="A501" t="s">
        <v>2829</v>
      </c>
      <c r="B501" t="s">
        <v>13837</v>
      </c>
      <c r="C501">
        <v>5</v>
      </c>
      <c r="D501" t="s">
        <v>19</v>
      </c>
      <c r="E501" t="s">
        <v>2357</v>
      </c>
      <c r="F501">
        <v>9</v>
      </c>
      <c r="G501" t="s">
        <v>13</v>
      </c>
      <c r="H501" t="s">
        <v>7</v>
      </c>
      <c r="I501" t="s">
        <v>55</v>
      </c>
      <c r="J501">
        <v>100</v>
      </c>
      <c r="K501" t="s">
        <v>16508</v>
      </c>
      <c r="L501">
        <v>140</v>
      </c>
      <c r="M501">
        <v>100</v>
      </c>
    </row>
    <row r="502" spans="1:13" x14ac:dyDescent="0.25">
      <c r="A502" t="s">
        <v>1849</v>
      </c>
      <c r="B502" t="s">
        <v>13536</v>
      </c>
      <c r="C502">
        <v>5</v>
      </c>
      <c r="D502" t="s">
        <v>19</v>
      </c>
      <c r="E502" t="s">
        <v>2198</v>
      </c>
      <c r="F502">
        <v>2</v>
      </c>
      <c r="G502" t="s">
        <v>17</v>
      </c>
      <c r="H502" t="s">
        <v>6</v>
      </c>
      <c r="I502" t="s">
        <v>2101</v>
      </c>
      <c r="J502">
        <v>135</v>
      </c>
      <c r="K502" t="s">
        <v>16507</v>
      </c>
      <c r="L502">
        <v>100</v>
      </c>
      <c r="M502">
        <v>100</v>
      </c>
    </row>
    <row r="503" spans="1:13" x14ac:dyDescent="0.25">
      <c r="A503" t="s">
        <v>2830</v>
      </c>
      <c r="B503" t="s">
        <v>6096</v>
      </c>
      <c r="C503">
        <v>2</v>
      </c>
      <c r="D503" t="s">
        <v>19</v>
      </c>
      <c r="E503" t="s">
        <v>2198</v>
      </c>
      <c r="F503">
        <v>6</v>
      </c>
      <c r="G503" t="s">
        <v>15</v>
      </c>
      <c r="H503" t="s">
        <v>7</v>
      </c>
      <c r="I503">
        <v>0</v>
      </c>
      <c r="J503">
        <v>100</v>
      </c>
      <c r="K503" t="s">
        <v>16512</v>
      </c>
      <c r="L503">
        <v>120</v>
      </c>
      <c r="M503">
        <v>0</v>
      </c>
    </row>
    <row r="504" spans="1:13" x14ac:dyDescent="0.25">
      <c r="A504" t="s">
        <v>2832</v>
      </c>
      <c r="B504" t="s">
        <v>13838</v>
      </c>
      <c r="C504">
        <v>7</v>
      </c>
      <c r="D504" t="s">
        <v>12</v>
      </c>
      <c r="E504" t="s">
        <v>2233</v>
      </c>
      <c r="F504">
        <v>31.5</v>
      </c>
      <c r="G504" t="s">
        <v>13</v>
      </c>
      <c r="H504" t="s">
        <v>6</v>
      </c>
      <c r="I504">
        <v>0</v>
      </c>
      <c r="J504">
        <v>135</v>
      </c>
      <c r="K504" t="s">
        <v>16509</v>
      </c>
      <c r="L504">
        <v>175</v>
      </c>
      <c r="M504">
        <v>100</v>
      </c>
    </row>
    <row r="505" spans="1:13" x14ac:dyDescent="0.25">
      <c r="A505" t="s">
        <v>2833</v>
      </c>
      <c r="B505" t="s">
        <v>2778</v>
      </c>
      <c r="C505">
        <v>5</v>
      </c>
      <c r="D505" t="s">
        <v>12</v>
      </c>
      <c r="E505" t="s">
        <v>2191</v>
      </c>
      <c r="F505">
        <v>19</v>
      </c>
      <c r="G505" t="s">
        <v>15</v>
      </c>
      <c r="H505" t="s">
        <v>3</v>
      </c>
      <c r="I505" t="s">
        <v>32</v>
      </c>
      <c r="J505">
        <v>120</v>
      </c>
      <c r="K505" t="s">
        <v>16511</v>
      </c>
      <c r="L505">
        <v>150</v>
      </c>
      <c r="M505">
        <v>100</v>
      </c>
    </row>
    <row r="506" spans="1:13" x14ac:dyDescent="0.25">
      <c r="A506" t="s">
        <v>2834</v>
      </c>
      <c r="B506" t="s">
        <v>13839</v>
      </c>
      <c r="C506">
        <v>1</v>
      </c>
      <c r="D506" t="s">
        <v>19</v>
      </c>
      <c r="E506" t="s">
        <v>2177</v>
      </c>
      <c r="F506">
        <v>4</v>
      </c>
      <c r="G506" t="s">
        <v>17</v>
      </c>
      <c r="H506" t="s">
        <v>7</v>
      </c>
      <c r="I506" t="s">
        <v>1003</v>
      </c>
      <c r="J506">
        <v>100</v>
      </c>
      <c r="K506" t="s">
        <v>16507</v>
      </c>
      <c r="L506">
        <v>100</v>
      </c>
      <c r="M506">
        <v>0</v>
      </c>
    </row>
    <row r="507" spans="1:13" x14ac:dyDescent="0.25">
      <c r="A507" t="s">
        <v>2835</v>
      </c>
      <c r="B507" t="s">
        <v>13812</v>
      </c>
      <c r="C507">
        <v>11</v>
      </c>
      <c r="D507" t="s">
        <v>12</v>
      </c>
      <c r="E507" t="s">
        <v>2533</v>
      </c>
      <c r="F507">
        <v>37</v>
      </c>
      <c r="G507" t="s">
        <v>13</v>
      </c>
      <c r="H507" t="s">
        <v>6</v>
      </c>
      <c r="I507" t="s">
        <v>2168</v>
      </c>
      <c r="J507">
        <v>135</v>
      </c>
      <c r="K507" t="s">
        <v>16509</v>
      </c>
      <c r="L507">
        <v>175</v>
      </c>
      <c r="M507">
        <v>150</v>
      </c>
    </row>
    <row r="508" spans="1:13" x14ac:dyDescent="0.25">
      <c r="A508" t="s">
        <v>2836</v>
      </c>
      <c r="B508" t="s">
        <v>13840</v>
      </c>
      <c r="C508">
        <v>11</v>
      </c>
      <c r="D508" t="s">
        <v>12</v>
      </c>
      <c r="E508" t="s">
        <v>2322</v>
      </c>
      <c r="F508">
        <v>20</v>
      </c>
      <c r="G508" t="s">
        <v>15</v>
      </c>
      <c r="H508" t="s">
        <v>7</v>
      </c>
      <c r="I508" t="s">
        <v>32</v>
      </c>
      <c r="J508">
        <v>100</v>
      </c>
      <c r="K508" t="s">
        <v>16511</v>
      </c>
      <c r="L508">
        <v>150</v>
      </c>
      <c r="M508">
        <v>150</v>
      </c>
    </row>
    <row r="509" spans="1:13" x14ac:dyDescent="0.25">
      <c r="A509" t="s">
        <v>2837</v>
      </c>
      <c r="B509" t="s">
        <v>5375</v>
      </c>
      <c r="C509">
        <v>7</v>
      </c>
      <c r="D509" t="s">
        <v>19</v>
      </c>
      <c r="E509" t="s">
        <v>2207</v>
      </c>
      <c r="F509">
        <v>10</v>
      </c>
      <c r="G509" t="s">
        <v>13</v>
      </c>
      <c r="H509" t="s">
        <v>3</v>
      </c>
      <c r="I509" t="s">
        <v>32</v>
      </c>
      <c r="J509">
        <v>120</v>
      </c>
      <c r="K509" t="s">
        <v>16508</v>
      </c>
      <c r="L509">
        <v>140</v>
      </c>
      <c r="M509">
        <v>100</v>
      </c>
    </row>
    <row r="510" spans="1:13" x14ac:dyDescent="0.25">
      <c r="A510" t="s">
        <v>2839</v>
      </c>
      <c r="B510" t="s">
        <v>13841</v>
      </c>
      <c r="C510">
        <v>7</v>
      </c>
      <c r="D510" t="s">
        <v>12</v>
      </c>
      <c r="E510" t="s">
        <v>2196</v>
      </c>
      <c r="F510">
        <v>15</v>
      </c>
      <c r="G510" t="s">
        <v>15</v>
      </c>
      <c r="H510" t="s">
        <v>5</v>
      </c>
      <c r="I510">
        <v>0</v>
      </c>
      <c r="J510">
        <v>140</v>
      </c>
      <c r="K510" t="s">
        <v>16511</v>
      </c>
      <c r="L510">
        <v>150</v>
      </c>
      <c r="M510">
        <v>100</v>
      </c>
    </row>
    <row r="511" spans="1:13" x14ac:dyDescent="0.25">
      <c r="A511" t="s">
        <v>2840</v>
      </c>
      <c r="B511" t="s">
        <v>3428</v>
      </c>
      <c r="C511">
        <v>7</v>
      </c>
      <c r="D511" t="s">
        <v>12</v>
      </c>
      <c r="E511" t="s">
        <v>2190</v>
      </c>
      <c r="F511">
        <v>48</v>
      </c>
      <c r="G511" t="s">
        <v>13</v>
      </c>
      <c r="H511" t="s">
        <v>3</v>
      </c>
      <c r="I511" t="s">
        <v>52</v>
      </c>
      <c r="J511">
        <v>120</v>
      </c>
      <c r="K511" t="s">
        <v>16509</v>
      </c>
      <c r="L511">
        <v>175</v>
      </c>
      <c r="M511">
        <v>100</v>
      </c>
    </row>
    <row r="512" spans="1:13" x14ac:dyDescent="0.25">
      <c r="A512" t="s">
        <v>596</v>
      </c>
      <c r="B512" t="s">
        <v>13842</v>
      </c>
      <c r="C512">
        <v>8</v>
      </c>
      <c r="D512" t="s">
        <v>19</v>
      </c>
      <c r="E512" t="s">
        <v>2219</v>
      </c>
      <c r="F512">
        <v>3</v>
      </c>
      <c r="G512" t="s">
        <v>17</v>
      </c>
      <c r="H512" t="s">
        <v>3</v>
      </c>
      <c r="I512" t="s">
        <v>1003</v>
      </c>
      <c r="J512">
        <v>120</v>
      </c>
      <c r="K512" t="s">
        <v>16507</v>
      </c>
      <c r="L512">
        <v>100</v>
      </c>
      <c r="M512">
        <v>150</v>
      </c>
    </row>
    <row r="513" spans="1:13" x14ac:dyDescent="0.25">
      <c r="A513" t="s">
        <v>2842</v>
      </c>
      <c r="B513" t="s">
        <v>13843</v>
      </c>
      <c r="C513">
        <v>6</v>
      </c>
      <c r="D513" t="s">
        <v>12</v>
      </c>
      <c r="E513" t="s">
        <v>2196</v>
      </c>
      <c r="F513">
        <v>36</v>
      </c>
      <c r="G513" t="s">
        <v>13</v>
      </c>
      <c r="H513" t="s">
        <v>7</v>
      </c>
      <c r="I513" t="s">
        <v>55</v>
      </c>
      <c r="J513">
        <v>100</v>
      </c>
      <c r="K513" t="s">
        <v>16509</v>
      </c>
      <c r="L513">
        <v>175</v>
      </c>
      <c r="M513">
        <v>100</v>
      </c>
    </row>
    <row r="514" spans="1:13" x14ac:dyDescent="0.25">
      <c r="A514" t="s">
        <v>2843</v>
      </c>
      <c r="B514" t="s">
        <v>8548</v>
      </c>
      <c r="C514">
        <v>11</v>
      </c>
      <c r="D514" t="s">
        <v>12</v>
      </c>
      <c r="E514" t="s">
        <v>2182</v>
      </c>
      <c r="F514">
        <v>7</v>
      </c>
      <c r="G514" t="s">
        <v>17</v>
      </c>
      <c r="H514" t="s">
        <v>7</v>
      </c>
      <c r="I514" t="s">
        <v>2101</v>
      </c>
      <c r="J514">
        <v>100</v>
      </c>
      <c r="K514" t="s">
        <v>16510</v>
      </c>
      <c r="L514">
        <v>125</v>
      </c>
      <c r="M514">
        <v>150</v>
      </c>
    </row>
    <row r="515" spans="1:13" x14ac:dyDescent="0.25">
      <c r="A515" t="s">
        <v>2845</v>
      </c>
      <c r="B515" t="s">
        <v>13844</v>
      </c>
      <c r="C515">
        <v>7</v>
      </c>
      <c r="D515" t="s">
        <v>12</v>
      </c>
      <c r="E515" t="s">
        <v>2180</v>
      </c>
      <c r="F515">
        <v>7</v>
      </c>
      <c r="G515" t="s">
        <v>17</v>
      </c>
      <c r="H515" t="s">
        <v>6</v>
      </c>
      <c r="I515" t="s">
        <v>359</v>
      </c>
      <c r="J515">
        <v>135</v>
      </c>
      <c r="K515" t="s">
        <v>16510</v>
      </c>
      <c r="L515">
        <v>125</v>
      </c>
      <c r="M515">
        <v>100</v>
      </c>
    </row>
    <row r="516" spans="1:13" x14ac:dyDescent="0.25">
      <c r="A516" t="s">
        <v>2846</v>
      </c>
      <c r="B516" t="s">
        <v>13845</v>
      </c>
      <c r="C516">
        <v>6</v>
      </c>
      <c r="D516" t="s">
        <v>19</v>
      </c>
      <c r="E516" t="s">
        <v>2200</v>
      </c>
      <c r="F516">
        <v>2</v>
      </c>
      <c r="G516" t="s">
        <v>17</v>
      </c>
      <c r="H516" t="s">
        <v>7</v>
      </c>
      <c r="I516" t="s">
        <v>2168</v>
      </c>
      <c r="J516">
        <v>100</v>
      </c>
      <c r="K516" t="s">
        <v>16507</v>
      </c>
      <c r="L516">
        <v>100</v>
      </c>
      <c r="M516">
        <v>100</v>
      </c>
    </row>
    <row r="517" spans="1:13" x14ac:dyDescent="0.25">
      <c r="A517" t="s">
        <v>2847</v>
      </c>
      <c r="B517" t="s">
        <v>13846</v>
      </c>
      <c r="C517">
        <v>7</v>
      </c>
      <c r="D517" t="s">
        <v>12</v>
      </c>
      <c r="E517" t="s">
        <v>2217</v>
      </c>
      <c r="F517">
        <v>36</v>
      </c>
      <c r="G517" t="s">
        <v>13</v>
      </c>
      <c r="H517" t="s">
        <v>6</v>
      </c>
      <c r="I517" t="s">
        <v>1003</v>
      </c>
      <c r="J517">
        <v>135</v>
      </c>
      <c r="K517" t="s">
        <v>16509</v>
      </c>
      <c r="L517">
        <v>175</v>
      </c>
      <c r="M517">
        <v>100</v>
      </c>
    </row>
    <row r="518" spans="1:13" x14ac:dyDescent="0.25">
      <c r="A518" t="s">
        <v>2848</v>
      </c>
      <c r="B518" t="s">
        <v>13847</v>
      </c>
      <c r="C518">
        <v>8</v>
      </c>
      <c r="D518" t="s">
        <v>19</v>
      </c>
      <c r="E518" t="s">
        <v>2849</v>
      </c>
      <c r="F518">
        <v>4</v>
      </c>
      <c r="G518" t="s">
        <v>17</v>
      </c>
      <c r="H518" t="s">
        <v>3</v>
      </c>
      <c r="I518" t="s">
        <v>359</v>
      </c>
      <c r="J518">
        <v>120</v>
      </c>
      <c r="K518" t="s">
        <v>16507</v>
      </c>
      <c r="L518">
        <v>100</v>
      </c>
      <c r="M518">
        <v>150</v>
      </c>
    </row>
    <row r="519" spans="1:13" x14ac:dyDescent="0.25">
      <c r="A519" t="s">
        <v>2850</v>
      </c>
      <c r="B519" t="s">
        <v>13848</v>
      </c>
      <c r="C519">
        <v>4</v>
      </c>
      <c r="D519" t="s">
        <v>12</v>
      </c>
      <c r="E519" t="s">
        <v>2202</v>
      </c>
      <c r="F519">
        <v>23</v>
      </c>
      <c r="G519" t="s">
        <v>15</v>
      </c>
      <c r="H519" t="s">
        <v>6</v>
      </c>
      <c r="I519" t="s">
        <v>1096</v>
      </c>
      <c r="J519">
        <v>135</v>
      </c>
      <c r="K519" t="s">
        <v>16511</v>
      </c>
      <c r="L519">
        <v>150</v>
      </c>
      <c r="M519">
        <v>0</v>
      </c>
    </row>
    <row r="520" spans="1:13" x14ac:dyDescent="0.25">
      <c r="A520" t="s">
        <v>187</v>
      </c>
      <c r="B520" t="s">
        <v>3795</v>
      </c>
      <c r="C520">
        <v>10</v>
      </c>
      <c r="D520" t="s">
        <v>12</v>
      </c>
      <c r="E520" t="s">
        <v>2196</v>
      </c>
      <c r="F520">
        <v>46</v>
      </c>
      <c r="G520" t="s">
        <v>13</v>
      </c>
      <c r="H520" t="s">
        <v>6</v>
      </c>
      <c r="I520">
        <v>0</v>
      </c>
      <c r="J520">
        <v>135</v>
      </c>
      <c r="K520" t="s">
        <v>16509</v>
      </c>
      <c r="L520">
        <v>175</v>
      </c>
      <c r="M520">
        <v>150</v>
      </c>
    </row>
    <row r="521" spans="1:13" x14ac:dyDescent="0.25">
      <c r="A521" t="s">
        <v>2852</v>
      </c>
      <c r="B521" t="s">
        <v>13849</v>
      </c>
      <c r="C521">
        <v>6</v>
      </c>
      <c r="D521" t="s">
        <v>19</v>
      </c>
      <c r="E521" t="s">
        <v>2198</v>
      </c>
      <c r="F521">
        <v>9</v>
      </c>
      <c r="G521" t="s">
        <v>13</v>
      </c>
      <c r="H521" t="s">
        <v>5</v>
      </c>
      <c r="I521" t="s">
        <v>32</v>
      </c>
      <c r="J521">
        <v>140</v>
      </c>
      <c r="K521" t="s">
        <v>16508</v>
      </c>
      <c r="L521">
        <v>140</v>
      </c>
      <c r="M521">
        <v>100</v>
      </c>
    </row>
    <row r="522" spans="1:13" x14ac:dyDescent="0.25">
      <c r="A522" t="s">
        <v>2853</v>
      </c>
      <c r="B522" t="s">
        <v>13850</v>
      </c>
      <c r="C522">
        <v>8</v>
      </c>
      <c r="D522" t="s">
        <v>12</v>
      </c>
      <c r="E522" t="s">
        <v>2202</v>
      </c>
      <c r="F522">
        <v>49</v>
      </c>
      <c r="G522" t="s">
        <v>13</v>
      </c>
      <c r="H522" t="s">
        <v>3</v>
      </c>
      <c r="I522" t="s">
        <v>359</v>
      </c>
      <c r="J522">
        <v>120</v>
      </c>
      <c r="K522" t="s">
        <v>16509</v>
      </c>
      <c r="L522">
        <v>175</v>
      </c>
      <c r="M522">
        <v>150</v>
      </c>
    </row>
    <row r="523" spans="1:13" x14ac:dyDescent="0.25">
      <c r="A523" t="s">
        <v>2854</v>
      </c>
      <c r="B523" t="s">
        <v>4193</v>
      </c>
      <c r="C523">
        <v>8</v>
      </c>
      <c r="D523" t="s">
        <v>12</v>
      </c>
      <c r="E523" t="s">
        <v>2191</v>
      </c>
      <c r="F523">
        <v>11.5</v>
      </c>
      <c r="G523" t="s">
        <v>15</v>
      </c>
      <c r="H523" t="s">
        <v>6</v>
      </c>
      <c r="I523" t="s">
        <v>32</v>
      </c>
      <c r="J523">
        <v>135</v>
      </c>
      <c r="K523" t="s">
        <v>16511</v>
      </c>
      <c r="L523">
        <v>150</v>
      </c>
      <c r="M523">
        <v>150</v>
      </c>
    </row>
    <row r="524" spans="1:13" x14ac:dyDescent="0.25">
      <c r="A524" t="s">
        <v>2856</v>
      </c>
      <c r="B524" t="s">
        <v>13851</v>
      </c>
      <c r="C524">
        <v>3</v>
      </c>
      <c r="D524" t="s">
        <v>12</v>
      </c>
      <c r="E524" t="s">
        <v>2186</v>
      </c>
      <c r="F524">
        <v>36</v>
      </c>
      <c r="G524" t="s">
        <v>13</v>
      </c>
      <c r="H524" t="s">
        <v>4</v>
      </c>
      <c r="I524" t="s">
        <v>55</v>
      </c>
      <c r="J524">
        <v>110</v>
      </c>
      <c r="K524" t="s">
        <v>16509</v>
      </c>
      <c r="L524">
        <v>175</v>
      </c>
      <c r="M524">
        <v>0</v>
      </c>
    </row>
    <row r="525" spans="1:13" x14ac:dyDescent="0.25">
      <c r="A525" t="s">
        <v>2857</v>
      </c>
      <c r="B525" t="s">
        <v>13852</v>
      </c>
      <c r="C525">
        <v>15</v>
      </c>
      <c r="D525" t="s">
        <v>12</v>
      </c>
      <c r="E525" t="s">
        <v>2186</v>
      </c>
      <c r="F525">
        <v>32</v>
      </c>
      <c r="G525" t="s">
        <v>13</v>
      </c>
      <c r="H525" t="s">
        <v>5</v>
      </c>
      <c r="I525" t="s">
        <v>1003</v>
      </c>
      <c r="J525">
        <v>140</v>
      </c>
      <c r="K525" t="s">
        <v>16509</v>
      </c>
      <c r="L525">
        <v>175</v>
      </c>
      <c r="M525">
        <v>200</v>
      </c>
    </row>
    <row r="526" spans="1:13" x14ac:dyDescent="0.25">
      <c r="A526" t="s">
        <v>2858</v>
      </c>
      <c r="B526" t="s">
        <v>13853</v>
      </c>
      <c r="C526">
        <v>5</v>
      </c>
      <c r="D526" t="s">
        <v>19</v>
      </c>
      <c r="E526" t="s">
        <v>2219</v>
      </c>
      <c r="F526">
        <v>6</v>
      </c>
      <c r="G526" t="s">
        <v>15</v>
      </c>
      <c r="H526" t="s">
        <v>5</v>
      </c>
      <c r="I526" t="s">
        <v>32</v>
      </c>
      <c r="J526">
        <v>140</v>
      </c>
      <c r="K526" t="s">
        <v>16512</v>
      </c>
      <c r="L526">
        <v>120</v>
      </c>
      <c r="M526">
        <v>100</v>
      </c>
    </row>
    <row r="527" spans="1:13" x14ac:dyDescent="0.25">
      <c r="A527" t="s">
        <v>2859</v>
      </c>
      <c r="B527" t="s">
        <v>4864</v>
      </c>
      <c r="C527">
        <v>7</v>
      </c>
      <c r="D527" t="s">
        <v>19</v>
      </c>
      <c r="E527" t="s">
        <v>2182</v>
      </c>
      <c r="F527">
        <v>8.5</v>
      </c>
      <c r="G527" t="s">
        <v>13</v>
      </c>
      <c r="H527" t="s">
        <v>3</v>
      </c>
      <c r="I527" t="s">
        <v>1003</v>
      </c>
      <c r="J527">
        <v>120</v>
      </c>
      <c r="K527" t="s">
        <v>16508</v>
      </c>
      <c r="L527">
        <v>140</v>
      </c>
      <c r="M527">
        <v>100</v>
      </c>
    </row>
    <row r="528" spans="1:13" x14ac:dyDescent="0.25">
      <c r="A528" t="s">
        <v>2861</v>
      </c>
      <c r="B528" t="s">
        <v>8925</v>
      </c>
      <c r="C528">
        <v>10</v>
      </c>
      <c r="D528" t="s">
        <v>12</v>
      </c>
      <c r="E528" t="s">
        <v>2182</v>
      </c>
      <c r="F528">
        <v>44</v>
      </c>
      <c r="G528" t="s">
        <v>13</v>
      </c>
      <c r="H528" t="s">
        <v>3</v>
      </c>
      <c r="I528" t="s">
        <v>80</v>
      </c>
      <c r="J528">
        <v>120</v>
      </c>
      <c r="K528" t="s">
        <v>16509</v>
      </c>
      <c r="L528">
        <v>175</v>
      </c>
      <c r="M528">
        <v>150</v>
      </c>
    </row>
    <row r="529" spans="1:13" x14ac:dyDescent="0.25">
      <c r="A529" t="s">
        <v>2862</v>
      </c>
      <c r="B529" t="s">
        <v>13854</v>
      </c>
      <c r="C529">
        <v>8</v>
      </c>
      <c r="D529" t="s">
        <v>12</v>
      </c>
      <c r="E529" t="s">
        <v>2207</v>
      </c>
      <c r="F529">
        <v>48</v>
      </c>
      <c r="G529" t="s">
        <v>13</v>
      </c>
      <c r="H529" t="s">
        <v>3</v>
      </c>
      <c r="I529" t="s">
        <v>359</v>
      </c>
      <c r="J529">
        <v>120</v>
      </c>
      <c r="K529" t="s">
        <v>16509</v>
      </c>
      <c r="L529">
        <v>175</v>
      </c>
      <c r="M529">
        <v>150</v>
      </c>
    </row>
    <row r="530" spans="1:13" x14ac:dyDescent="0.25">
      <c r="A530" t="s">
        <v>2863</v>
      </c>
      <c r="B530" t="s">
        <v>13855</v>
      </c>
      <c r="C530">
        <v>4</v>
      </c>
      <c r="D530" t="s">
        <v>19</v>
      </c>
      <c r="E530" t="s">
        <v>2182</v>
      </c>
      <c r="F530">
        <v>6</v>
      </c>
      <c r="G530" t="s">
        <v>15</v>
      </c>
      <c r="H530" t="s">
        <v>3</v>
      </c>
      <c r="I530" t="s">
        <v>359</v>
      </c>
      <c r="J530">
        <v>120</v>
      </c>
      <c r="K530" t="s">
        <v>16512</v>
      </c>
      <c r="L530">
        <v>120</v>
      </c>
      <c r="M530">
        <v>0</v>
      </c>
    </row>
    <row r="531" spans="1:13" x14ac:dyDescent="0.25">
      <c r="A531" t="s">
        <v>2864</v>
      </c>
      <c r="B531" t="s">
        <v>13708</v>
      </c>
      <c r="C531">
        <v>7</v>
      </c>
      <c r="D531" t="s">
        <v>19</v>
      </c>
      <c r="E531" t="s">
        <v>2350</v>
      </c>
      <c r="F531">
        <v>4</v>
      </c>
      <c r="G531" t="s">
        <v>17</v>
      </c>
      <c r="H531" t="s">
        <v>6</v>
      </c>
      <c r="I531" t="s">
        <v>32</v>
      </c>
      <c r="J531">
        <v>135</v>
      </c>
      <c r="K531" t="s">
        <v>16507</v>
      </c>
      <c r="L531">
        <v>100</v>
      </c>
      <c r="M531">
        <v>100</v>
      </c>
    </row>
    <row r="532" spans="1:13" x14ac:dyDescent="0.25">
      <c r="A532" t="s">
        <v>2865</v>
      </c>
      <c r="B532" t="s">
        <v>4136</v>
      </c>
      <c r="C532">
        <v>5</v>
      </c>
      <c r="D532" t="s">
        <v>19</v>
      </c>
      <c r="E532" t="s">
        <v>2252</v>
      </c>
      <c r="F532">
        <v>8.5</v>
      </c>
      <c r="G532" t="s">
        <v>13</v>
      </c>
      <c r="H532" t="s">
        <v>7</v>
      </c>
      <c r="I532" t="s">
        <v>359</v>
      </c>
      <c r="J532">
        <v>100</v>
      </c>
      <c r="K532" t="s">
        <v>16508</v>
      </c>
      <c r="L532">
        <v>140</v>
      </c>
      <c r="M532">
        <v>100</v>
      </c>
    </row>
    <row r="533" spans="1:13" x14ac:dyDescent="0.25">
      <c r="A533" t="s">
        <v>2867</v>
      </c>
      <c r="B533" t="s">
        <v>13856</v>
      </c>
      <c r="C533">
        <v>9</v>
      </c>
      <c r="D533" t="s">
        <v>12</v>
      </c>
      <c r="E533" t="s">
        <v>2280</v>
      </c>
      <c r="F533">
        <v>31</v>
      </c>
      <c r="G533" t="s">
        <v>13</v>
      </c>
      <c r="H533" t="s">
        <v>7</v>
      </c>
      <c r="I533">
        <v>0</v>
      </c>
      <c r="J533">
        <v>100</v>
      </c>
      <c r="K533" t="s">
        <v>16509</v>
      </c>
      <c r="L533">
        <v>175</v>
      </c>
      <c r="M533">
        <v>150</v>
      </c>
    </row>
    <row r="534" spans="1:13" x14ac:dyDescent="0.25">
      <c r="A534" t="s">
        <v>1880</v>
      </c>
      <c r="B534" t="s">
        <v>13857</v>
      </c>
      <c r="C534">
        <v>8</v>
      </c>
      <c r="D534" t="s">
        <v>19</v>
      </c>
      <c r="E534" t="s">
        <v>2380</v>
      </c>
      <c r="F534">
        <v>6.5</v>
      </c>
      <c r="G534" t="s">
        <v>15</v>
      </c>
      <c r="H534" t="s">
        <v>6</v>
      </c>
      <c r="I534" t="s">
        <v>32</v>
      </c>
      <c r="J534">
        <v>135</v>
      </c>
      <c r="K534" t="s">
        <v>16512</v>
      </c>
      <c r="L534">
        <v>120</v>
      </c>
      <c r="M534">
        <v>150</v>
      </c>
    </row>
    <row r="535" spans="1:13" x14ac:dyDescent="0.25">
      <c r="A535" t="s">
        <v>108</v>
      </c>
      <c r="B535" t="s">
        <v>2657</v>
      </c>
      <c r="C535">
        <v>9</v>
      </c>
      <c r="D535" t="s">
        <v>12</v>
      </c>
      <c r="E535" t="s">
        <v>2180</v>
      </c>
      <c r="F535">
        <v>4</v>
      </c>
      <c r="G535" t="s">
        <v>17</v>
      </c>
      <c r="H535" t="s">
        <v>5</v>
      </c>
      <c r="I535">
        <v>0</v>
      </c>
      <c r="J535">
        <v>140</v>
      </c>
      <c r="K535" t="s">
        <v>16510</v>
      </c>
      <c r="L535">
        <v>125</v>
      </c>
      <c r="M535">
        <v>150</v>
      </c>
    </row>
    <row r="536" spans="1:13" x14ac:dyDescent="0.25">
      <c r="A536" t="s">
        <v>2869</v>
      </c>
      <c r="B536" t="s">
        <v>13858</v>
      </c>
      <c r="C536">
        <v>9</v>
      </c>
      <c r="D536" t="s">
        <v>12</v>
      </c>
      <c r="E536" t="s">
        <v>2533</v>
      </c>
      <c r="F536">
        <v>7</v>
      </c>
      <c r="G536" t="s">
        <v>17</v>
      </c>
      <c r="H536" t="s">
        <v>7</v>
      </c>
      <c r="I536" t="s">
        <v>80</v>
      </c>
      <c r="J536">
        <v>100</v>
      </c>
      <c r="K536" t="s">
        <v>16510</v>
      </c>
      <c r="L536">
        <v>125</v>
      </c>
      <c r="M536">
        <v>150</v>
      </c>
    </row>
    <row r="537" spans="1:13" x14ac:dyDescent="0.25">
      <c r="A537" t="s">
        <v>2870</v>
      </c>
      <c r="B537" t="s">
        <v>13859</v>
      </c>
      <c r="C537">
        <v>5</v>
      </c>
      <c r="D537" t="s">
        <v>12</v>
      </c>
      <c r="E537" t="s">
        <v>2207</v>
      </c>
      <c r="F537">
        <v>35</v>
      </c>
      <c r="G537" t="s">
        <v>13</v>
      </c>
      <c r="H537" t="s">
        <v>6</v>
      </c>
      <c r="I537" t="s">
        <v>49</v>
      </c>
      <c r="J537">
        <v>135</v>
      </c>
      <c r="K537" t="s">
        <v>16509</v>
      </c>
      <c r="L537">
        <v>175</v>
      </c>
      <c r="M537">
        <v>100</v>
      </c>
    </row>
    <row r="538" spans="1:13" x14ac:dyDescent="0.25">
      <c r="A538" t="s">
        <v>2871</v>
      </c>
      <c r="B538" t="s">
        <v>13860</v>
      </c>
      <c r="C538">
        <v>8</v>
      </c>
      <c r="D538" t="s">
        <v>19</v>
      </c>
      <c r="E538" t="s">
        <v>2207</v>
      </c>
      <c r="F538">
        <v>9</v>
      </c>
      <c r="G538" t="s">
        <v>13</v>
      </c>
      <c r="H538" t="s">
        <v>7</v>
      </c>
      <c r="I538" t="s">
        <v>55</v>
      </c>
      <c r="J538">
        <v>100</v>
      </c>
      <c r="K538" t="s">
        <v>16508</v>
      </c>
      <c r="L538">
        <v>140</v>
      </c>
      <c r="M538">
        <v>150</v>
      </c>
    </row>
    <row r="539" spans="1:13" x14ac:dyDescent="0.25">
      <c r="A539" t="s">
        <v>2872</v>
      </c>
      <c r="B539" t="s">
        <v>13861</v>
      </c>
      <c r="C539">
        <v>8</v>
      </c>
      <c r="D539" t="s">
        <v>12</v>
      </c>
      <c r="E539" t="s">
        <v>2263</v>
      </c>
      <c r="F539">
        <v>31</v>
      </c>
      <c r="G539" t="s">
        <v>13</v>
      </c>
      <c r="H539" t="s">
        <v>6</v>
      </c>
      <c r="I539">
        <v>0</v>
      </c>
      <c r="J539">
        <v>135</v>
      </c>
      <c r="K539" t="s">
        <v>16509</v>
      </c>
      <c r="L539">
        <v>175</v>
      </c>
      <c r="M539">
        <v>150</v>
      </c>
    </row>
    <row r="540" spans="1:13" x14ac:dyDescent="0.25">
      <c r="A540" t="s">
        <v>2873</v>
      </c>
      <c r="B540" t="s">
        <v>3997</v>
      </c>
      <c r="C540">
        <v>4</v>
      </c>
      <c r="D540" t="s">
        <v>12</v>
      </c>
      <c r="E540" t="s">
        <v>2202</v>
      </c>
      <c r="F540">
        <v>22</v>
      </c>
      <c r="G540" t="s">
        <v>15</v>
      </c>
      <c r="H540" t="s">
        <v>6</v>
      </c>
      <c r="I540" t="s">
        <v>359</v>
      </c>
      <c r="J540">
        <v>135</v>
      </c>
      <c r="K540" t="s">
        <v>16511</v>
      </c>
      <c r="L540">
        <v>150</v>
      </c>
      <c r="M540">
        <v>0</v>
      </c>
    </row>
    <row r="541" spans="1:13" x14ac:dyDescent="0.25">
      <c r="A541" t="s">
        <v>2875</v>
      </c>
      <c r="B541" t="s">
        <v>7010</v>
      </c>
      <c r="C541">
        <v>12</v>
      </c>
      <c r="D541" t="s">
        <v>12</v>
      </c>
      <c r="E541" t="s">
        <v>2302</v>
      </c>
      <c r="F541">
        <v>42</v>
      </c>
      <c r="G541" t="s">
        <v>13</v>
      </c>
      <c r="H541" t="s">
        <v>7</v>
      </c>
      <c r="I541" t="s">
        <v>1003</v>
      </c>
      <c r="J541">
        <v>100</v>
      </c>
      <c r="K541" t="s">
        <v>16509</v>
      </c>
      <c r="L541">
        <v>175</v>
      </c>
      <c r="M541">
        <v>150</v>
      </c>
    </row>
    <row r="542" spans="1:13" x14ac:dyDescent="0.25">
      <c r="A542" t="s">
        <v>2877</v>
      </c>
      <c r="B542" t="s">
        <v>13862</v>
      </c>
      <c r="C542">
        <v>13</v>
      </c>
      <c r="D542" t="s">
        <v>12</v>
      </c>
      <c r="E542" t="s">
        <v>2202</v>
      </c>
      <c r="F542">
        <v>19</v>
      </c>
      <c r="G542" t="s">
        <v>15</v>
      </c>
      <c r="H542" t="s">
        <v>6</v>
      </c>
      <c r="I542" t="s">
        <v>359</v>
      </c>
      <c r="J542">
        <v>135</v>
      </c>
      <c r="K542" t="s">
        <v>16511</v>
      </c>
      <c r="L542">
        <v>150</v>
      </c>
      <c r="M542">
        <v>200</v>
      </c>
    </row>
    <row r="543" spans="1:13" x14ac:dyDescent="0.25">
      <c r="A543" t="s">
        <v>2878</v>
      </c>
      <c r="B543" t="s">
        <v>9043</v>
      </c>
      <c r="C543">
        <v>8</v>
      </c>
      <c r="D543" t="s">
        <v>19</v>
      </c>
      <c r="E543" t="s">
        <v>2182</v>
      </c>
      <c r="F543">
        <v>6</v>
      </c>
      <c r="G543" t="s">
        <v>15</v>
      </c>
      <c r="H543" t="s">
        <v>4</v>
      </c>
      <c r="I543" t="s">
        <v>54</v>
      </c>
      <c r="J543">
        <v>110</v>
      </c>
      <c r="K543" t="s">
        <v>16512</v>
      </c>
      <c r="L543">
        <v>120</v>
      </c>
      <c r="M543">
        <v>150</v>
      </c>
    </row>
    <row r="544" spans="1:13" x14ac:dyDescent="0.25">
      <c r="A544" t="s">
        <v>1209</v>
      </c>
      <c r="B544" t="s">
        <v>3324</v>
      </c>
      <c r="C544">
        <v>5</v>
      </c>
      <c r="D544" t="s">
        <v>12</v>
      </c>
      <c r="E544" t="s">
        <v>2223</v>
      </c>
      <c r="F544">
        <v>26</v>
      </c>
      <c r="G544" t="s">
        <v>15</v>
      </c>
      <c r="H544" t="s">
        <v>5</v>
      </c>
      <c r="I544">
        <v>0</v>
      </c>
      <c r="J544">
        <v>140</v>
      </c>
      <c r="K544" t="s">
        <v>16511</v>
      </c>
      <c r="L544">
        <v>150</v>
      </c>
      <c r="M544">
        <v>100</v>
      </c>
    </row>
    <row r="545" spans="1:13" x14ac:dyDescent="0.25">
      <c r="A545" t="s">
        <v>1092</v>
      </c>
      <c r="B545" t="s">
        <v>13863</v>
      </c>
      <c r="C545">
        <v>8</v>
      </c>
      <c r="D545" t="s">
        <v>19</v>
      </c>
      <c r="E545" t="s">
        <v>2380</v>
      </c>
      <c r="F545">
        <v>10</v>
      </c>
      <c r="G545" t="s">
        <v>13</v>
      </c>
      <c r="H545" t="s">
        <v>6</v>
      </c>
      <c r="I545" t="s">
        <v>359</v>
      </c>
      <c r="J545">
        <v>135</v>
      </c>
      <c r="K545" t="s">
        <v>16508</v>
      </c>
      <c r="L545">
        <v>140</v>
      </c>
      <c r="M545">
        <v>150</v>
      </c>
    </row>
    <row r="546" spans="1:13" x14ac:dyDescent="0.25">
      <c r="A546" t="s">
        <v>2881</v>
      </c>
      <c r="B546" t="s">
        <v>3395</v>
      </c>
      <c r="C546">
        <v>8</v>
      </c>
      <c r="D546" t="s">
        <v>12</v>
      </c>
      <c r="E546" t="s">
        <v>2219</v>
      </c>
      <c r="F546">
        <v>19</v>
      </c>
      <c r="G546" t="s">
        <v>15</v>
      </c>
      <c r="H546" t="s">
        <v>7</v>
      </c>
      <c r="I546" t="s">
        <v>54</v>
      </c>
      <c r="J546">
        <v>100</v>
      </c>
      <c r="K546" t="s">
        <v>16511</v>
      </c>
      <c r="L546">
        <v>150</v>
      </c>
      <c r="M546">
        <v>150</v>
      </c>
    </row>
    <row r="547" spans="1:13" x14ac:dyDescent="0.25">
      <c r="A547" t="s">
        <v>2883</v>
      </c>
      <c r="B547" t="s">
        <v>13864</v>
      </c>
      <c r="C547">
        <v>11</v>
      </c>
      <c r="D547" t="s">
        <v>19</v>
      </c>
      <c r="E547" t="s">
        <v>2350</v>
      </c>
      <c r="F547">
        <v>8.5</v>
      </c>
      <c r="G547" t="s">
        <v>13</v>
      </c>
      <c r="H547" t="s">
        <v>3</v>
      </c>
      <c r="I547" t="s">
        <v>1003</v>
      </c>
      <c r="J547">
        <v>120</v>
      </c>
      <c r="K547" t="s">
        <v>16508</v>
      </c>
      <c r="L547">
        <v>140</v>
      </c>
      <c r="M547">
        <v>150</v>
      </c>
    </row>
    <row r="548" spans="1:13" x14ac:dyDescent="0.25">
      <c r="A548" t="s">
        <v>2884</v>
      </c>
      <c r="B548" t="s">
        <v>13865</v>
      </c>
      <c r="C548">
        <v>11</v>
      </c>
      <c r="D548" t="s">
        <v>12</v>
      </c>
      <c r="E548" t="s">
        <v>2280</v>
      </c>
      <c r="F548">
        <v>35</v>
      </c>
      <c r="G548" t="s">
        <v>13</v>
      </c>
      <c r="H548" t="s">
        <v>6</v>
      </c>
      <c r="I548" t="s">
        <v>54</v>
      </c>
      <c r="J548">
        <v>135</v>
      </c>
      <c r="K548" t="s">
        <v>16509</v>
      </c>
      <c r="L548">
        <v>175</v>
      </c>
      <c r="M548">
        <v>150</v>
      </c>
    </row>
    <row r="549" spans="1:13" x14ac:dyDescent="0.25">
      <c r="A549" t="s">
        <v>2885</v>
      </c>
      <c r="B549" t="s">
        <v>13866</v>
      </c>
      <c r="C549">
        <v>4</v>
      </c>
      <c r="D549" t="s">
        <v>12</v>
      </c>
      <c r="E549" t="s">
        <v>2886</v>
      </c>
      <c r="F549">
        <v>4</v>
      </c>
      <c r="G549" t="s">
        <v>17</v>
      </c>
      <c r="H549" t="s">
        <v>4</v>
      </c>
      <c r="I549" t="s">
        <v>359</v>
      </c>
      <c r="J549">
        <v>110</v>
      </c>
      <c r="K549" t="s">
        <v>16510</v>
      </c>
      <c r="L549">
        <v>125</v>
      </c>
      <c r="M549">
        <v>0</v>
      </c>
    </row>
    <row r="550" spans="1:13" x14ac:dyDescent="0.25">
      <c r="A550" t="s">
        <v>2887</v>
      </c>
      <c r="B550" t="s">
        <v>4419</v>
      </c>
      <c r="C550">
        <v>8</v>
      </c>
      <c r="D550" t="s">
        <v>19</v>
      </c>
      <c r="E550" t="s">
        <v>2182</v>
      </c>
      <c r="F550">
        <v>8</v>
      </c>
      <c r="G550" t="s">
        <v>13</v>
      </c>
      <c r="H550" t="s">
        <v>3</v>
      </c>
      <c r="I550" t="s">
        <v>32</v>
      </c>
      <c r="J550">
        <v>120</v>
      </c>
      <c r="K550" t="s">
        <v>16508</v>
      </c>
      <c r="L550">
        <v>140</v>
      </c>
      <c r="M550">
        <v>150</v>
      </c>
    </row>
    <row r="551" spans="1:13" x14ac:dyDescent="0.25">
      <c r="A551" t="s">
        <v>2889</v>
      </c>
      <c r="B551" t="s">
        <v>4712</v>
      </c>
      <c r="C551">
        <v>7</v>
      </c>
      <c r="D551" t="s">
        <v>19</v>
      </c>
      <c r="E551" t="s">
        <v>2182</v>
      </c>
      <c r="F551">
        <v>2</v>
      </c>
      <c r="G551" t="s">
        <v>17</v>
      </c>
      <c r="H551" t="s">
        <v>7</v>
      </c>
      <c r="I551" t="s">
        <v>1096</v>
      </c>
      <c r="J551">
        <v>100</v>
      </c>
      <c r="K551" t="s">
        <v>16507</v>
      </c>
      <c r="L551">
        <v>100</v>
      </c>
      <c r="M551">
        <v>100</v>
      </c>
    </row>
    <row r="552" spans="1:13" x14ac:dyDescent="0.25">
      <c r="A552" t="s">
        <v>2891</v>
      </c>
      <c r="B552" t="s">
        <v>13867</v>
      </c>
      <c r="C552">
        <v>7</v>
      </c>
      <c r="D552" t="s">
        <v>12</v>
      </c>
      <c r="E552" t="s">
        <v>2226</v>
      </c>
      <c r="F552">
        <v>18</v>
      </c>
      <c r="G552" t="s">
        <v>15</v>
      </c>
      <c r="H552" t="s">
        <v>6</v>
      </c>
      <c r="I552" t="s">
        <v>55</v>
      </c>
      <c r="J552">
        <v>135</v>
      </c>
      <c r="K552" t="s">
        <v>16511</v>
      </c>
      <c r="L552">
        <v>150</v>
      </c>
      <c r="M552">
        <v>100</v>
      </c>
    </row>
    <row r="553" spans="1:13" x14ac:dyDescent="0.25">
      <c r="A553" t="s">
        <v>2892</v>
      </c>
      <c r="B553" t="s">
        <v>13868</v>
      </c>
      <c r="C553">
        <v>7</v>
      </c>
      <c r="D553" t="s">
        <v>19</v>
      </c>
      <c r="E553" t="s">
        <v>2182</v>
      </c>
      <c r="F553">
        <v>10</v>
      </c>
      <c r="G553" t="s">
        <v>13</v>
      </c>
      <c r="H553" t="s">
        <v>7</v>
      </c>
      <c r="I553" t="s">
        <v>1093</v>
      </c>
      <c r="J553">
        <v>100</v>
      </c>
      <c r="K553" t="s">
        <v>16508</v>
      </c>
      <c r="L553">
        <v>140</v>
      </c>
      <c r="M553">
        <v>100</v>
      </c>
    </row>
    <row r="554" spans="1:13" x14ac:dyDescent="0.25">
      <c r="A554" t="s">
        <v>2893</v>
      </c>
      <c r="B554" t="s">
        <v>3705</v>
      </c>
      <c r="C554">
        <v>2</v>
      </c>
      <c r="D554" t="s">
        <v>19</v>
      </c>
      <c r="E554" t="s">
        <v>2252</v>
      </c>
      <c r="F554">
        <v>3</v>
      </c>
      <c r="G554" t="s">
        <v>17</v>
      </c>
      <c r="H554" t="s">
        <v>5</v>
      </c>
      <c r="I554" t="s">
        <v>55</v>
      </c>
      <c r="J554">
        <v>140</v>
      </c>
      <c r="K554" t="s">
        <v>16507</v>
      </c>
      <c r="L554">
        <v>100</v>
      </c>
      <c r="M554">
        <v>0</v>
      </c>
    </row>
    <row r="555" spans="1:13" x14ac:dyDescent="0.25">
      <c r="A555" t="s">
        <v>2895</v>
      </c>
      <c r="B555" t="s">
        <v>13869</v>
      </c>
      <c r="C555">
        <v>12</v>
      </c>
      <c r="D555" t="s">
        <v>12</v>
      </c>
      <c r="E555" t="s">
        <v>2241</v>
      </c>
      <c r="F555">
        <v>26</v>
      </c>
      <c r="G555" t="s">
        <v>15</v>
      </c>
      <c r="H555" t="s">
        <v>4</v>
      </c>
      <c r="I555" t="s">
        <v>52</v>
      </c>
      <c r="J555">
        <v>110</v>
      </c>
      <c r="K555" t="s">
        <v>16511</v>
      </c>
      <c r="L555">
        <v>150</v>
      </c>
      <c r="M555">
        <v>150</v>
      </c>
    </row>
    <row r="556" spans="1:13" x14ac:dyDescent="0.25">
      <c r="A556" t="s">
        <v>561</v>
      </c>
      <c r="B556" t="s">
        <v>13870</v>
      </c>
      <c r="C556">
        <v>13</v>
      </c>
      <c r="D556" t="s">
        <v>12</v>
      </c>
      <c r="E556" t="s">
        <v>2533</v>
      </c>
      <c r="F556">
        <v>45</v>
      </c>
      <c r="G556" t="s">
        <v>13</v>
      </c>
      <c r="H556" t="s">
        <v>6</v>
      </c>
      <c r="I556" t="s">
        <v>561</v>
      </c>
      <c r="J556">
        <v>135</v>
      </c>
      <c r="K556" t="s">
        <v>16509</v>
      </c>
      <c r="L556">
        <v>175</v>
      </c>
      <c r="M556">
        <v>200</v>
      </c>
    </row>
    <row r="557" spans="1:13" x14ac:dyDescent="0.25">
      <c r="A557" t="s">
        <v>2896</v>
      </c>
      <c r="B557" t="s">
        <v>4779</v>
      </c>
      <c r="C557">
        <v>9</v>
      </c>
      <c r="D557" t="s">
        <v>12</v>
      </c>
      <c r="E557" t="s">
        <v>2226</v>
      </c>
      <c r="F557">
        <v>47</v>
      </c>
      <c r="G557" t="s">
        <v>13</v>
      </c>
      <c r="H557" t="s">
        <v>3</v>
      </c>
      <c r="I557" t="s">
        <v>359</v>
      </c>
      <c r="J557">
        <v>120</v>
      </c>
      <c r="K557" t="s">
        <v>16509</v>
      </c>
      <c r="L557">
        <v>175</v>
      </c>
      <c r="M557">
        <v>150</v>
      </c>
    </row>
    <row r="558" spans="1:13" x14ac:dyDescent="0.25">
      <c r="A558" t="s">
        <v>2898</v>
      </c>
      <c r="B558" t="s">
        <v>2899</v>
      </c>
      <c r="C558">
        <v>9</v>
      </c>
      <c r="D558" t="s">
        <v>12</v>
      </c>
      <c r="E558" t="s">
        <v>2409</v>
      </c>
      <c r="F558">
        <v>45</v>
      </c>
      <c r="G558" t="s">
        <v>13</v>
      </c>
      <c r="H558" t="s">
        <v>6</v>
      </c>
      <c r="I558" t="s">
        <v>1003</v>
      </c>
      <c r="J558">
        <v>135</v>
      </c>
      <c r="K558" t="s">
        <v>16509</v>
      </c>
      <c r="L558">
        <v>175</v>
      </c>
      <c r="M558">
        <v>150</v>
      </c>
    </row>
    <row r="559" spans="1:13" x14ac:dyDescent="0.25">
      <c r="A559" t="s">
        <v>2900</v>
      </c>
      <c r="B559" t="s">
        <v>13871</v>
      </c>
      <c r="C559">
        <v>4</v>
      </c>
      <c r="D559" t="s">
        <v>19</v>
      </c>
      <c r="E559" t="s">
        <v>2226</v>
      </c>
      <c r="F559">
        <v>2</v>
      </c>
      <c r="G559" t="s">
        <v>17</v>
      </c>
      <c r="H559" t="s">
        <v>6</v>
      </c>
      <c r="I559">
        <v>0</v>
      </c>
      <c r="J559">
        <v>135</v>
      </c>
      <c r="K559" t="s">
        <v>16507</v>
      </c>
      <c r="L559">
        <v>100</v>
      </c>
      <c r="M559">
        <v>0</v>
      </c>
    </row>
    <row r="560" spans="1:13" x14ac:dyDescent="0.25">
      <c r="A560" t="s">
        <v>2901</v>
      </c>
      <c r="B560" t="s">
        <v>13872</v>
      </c>
      <c r="C560">
        <v>3</v>
      </c>
      <c r="D560" t="s">
        <v>12</v>
      </c>
      <c r="E560" t="s">
        <v>2533</v>
      </c>
      <c r="F560">
        <v>14</v>
      </c>
      <c r="G560" t="s">
        <v>15</v>
      </c>
      <c r="H560" t="s">
        <v>4</v>
      </c>
      <c r="I560" t="s">
        <v>359</v>
      </c>
      <c r="J560">
        <v>110</v>
      </c>
      <c r="K560" t="s">
        <v>16511</v>
      </c>
      <c r="L560">
        <v>150</v>
      </c>
      <c r="M560">
        <v>0</v>
      </c>
    </row>
    <row r="561" spans="1:13" x14ac:dyDescent="0.25">
      <c r="A561" t="s">
        <v>2902</v>
      </c>
      <c r="B561" t="s">
        <v>9151</v>
      </c>
      <c r="C561">
        <v>5</v>
      </c>
      <c r="D561" t="s">
        <v>12</v>
      </c>
      <c r="E561" t="s">
        <v>2674</v>
      </c>
      <c r="F561">
        <v>43</v>
      </c>
      <c r="G561" t="s">
        <v>13</v>
      </c>
      <c r="H561" t="s">
        <v>6</v>
      </c>
      <c r="I561" t="s">
        <v>2101</v>
      </c>
      <c r="J561">
        <v>135</v>
      </c>
      <c r="K561" t="s">
        <v>16509</v>
      </c>
      <c r="L561">
        <v>175</v>
      </c>
      <c r="M561">
        <v>100</v>
      </c>
    </row>
    <row r="562" spans="1:13" x14ac:dyDescent="0.25">
      <c r="A562" t="s">
        <v>2903</v>
      </c>
      <c r="B562" t="s">
        <v>13873</v>
      </c>
      <c r="C562">
        <v>17</v>
      </c>
      <c r="D562" t="s">
        <v>12</v>
      </c>
      <c r="E562" t="s">
        <v>2533</v>
      </c>
      <c r="F562">
        <v>34</v>
      </c>
      <c r="G562" t="s">
        <v>13</v>
      </c>
      <c r="H562" t="s">
        <v>7</v>
      </c>
      <c r="I562" t="s">
        <v>1003</v>
      </c>
      <c r="J562">
        <v>100</v>
      </c>
      <c r="K562" t="s">
        <v>16509</v>
      </c>
      <c r="L562">
        <v>175</v>
      </c>
      <c r="M562">
        <v>300</v>
      </c>
    </row>
    <row r="563" spans="1:13" x14ac:dyDescent="0.25">
      <c r="A563" t="s">
        <v>2904</v>
      </c>
      <c r="B563" t="s">
        <v>4145</v>
      </c>
      <c r="C563">
        <v>6</v>
      </c>
      <c r="D563" t="s">
        <v>12</v>
      </c>
      <c r="E563" t="s">
        <v>2217</v>
      </c>
      <c r="F563">
        <v>14</v>
      </c>
      <c r="G563" t="s">
        <v>15</v>
      </c>
      <c r="H563" t="s">
        <v>6</v>
      </c>
      <c r="I563" t="s">
        <v>32</v>
      </c>
      <c r="J563">
        <v>135</v>
      </c>
      <c r="K563" t="s">
        <v>16511</v>
      </c>
      <c r="L563">
        <v>150</v>
      </c>
      <c r="M563">
        <v>100</v>
      </c>
    </row>
    <row r="564" spans="1:13" x14ac:dyDescent="0.25">
      <c r="A564" t="s">
        <v>785</v>
      </c>
      <c r="B564" t="s">
        <v>3301</v>
      </c>
      <c r="C564">
        <v>8</v>
      </c>
      <c r="D564" t="s">
        <v>12</v>
      </c>
      <c r="E564" t="s">
        <v>2223</v>
      </c>
      <c r="F564">
        <v>31</v>
      </c>
      <c r="G564" t="s">
        <v>13</v>
      </c>
      <c r="H564" t="s">
        <v>6</v>
      </c>
      <c r="I564" t="s">
        <v>1096</v>
      </c>
      <c r="J564">
        <v>135</v>
      </c>
      <c r="K564" t="s">
        <v>16509</v>
      </c>
      <c r="L564">
        <v>175</v>
      </c>
      <c r="M564">
        <v>150</v>
      </c>
    </row>
    <row r="565" spans="1:13" x14ac:dyDescent="0.25">
      <c r="A565" t="s">
        <v>1765</v>
      </c>
      <c r="B565" t="s">
        <v>3929</v>
      </c>
      <c r="C565">
        <v>4</v>
      </c>
      <c r="D565" t="s">
        <v>19</v>
      </c>
      <c r="E565" t="s">
        <v>2448</v>
      </c>
      <c r="F565">
        <v>10</v>
      </c>
      <c r="G565" t="s">
        <v>13</v>
      </c>
      <c r="H565" t="s">
        <v>7</v>
      </c>
      <c r="I565" t="s">
        <v>52</v>
      </c>
      <c r="J565">
        <v>100</v>
      </c>
      <c r="K565" t="s">
        <v>16508</v>
      </c>
      <c r="L565">
        <v>140</v>
      </c>
      <c r="M565">
        <v>0</v>
      </c>
    </row>
    <row r="566" spans="1:13" x14ac:dyDescent="0.25">
      <c r="A566" t="s">
        <v>2907</v>
      </c>
      <c r="B566" t="s">
        <v>13874</v>
      </c>
      <c r="C566">
        <v>2</v>
      </c>
      <c r="D566" t="s">
        <v>12</v>
      </c>
      <c r="E566" t="s">
        <v>2322</v>
      </c>
      <c r="F566">
        <v>15</v>
      </c>
      <c r="G566" t="s">
        <v>15</v>
      </c>
      <c r="H566" t="s">
        <v>4</v>
      </c>
      <c r="I566">
        <v>0</v>
      </c>
      <c r="J566">
        <v>110</v>
      </c>
      <c r="K566" t="s">
        <v>16511</v>
      </c>
      <c r="L566">
        <v>150</v>
      </c>
      <c r="M566">
        <v>0</v>
      </c>
    </row>
    <row r="567" spans="1:13" x14ac:dyDescent="0.25">
      <c r="A567" t="s">
        <v>1941</v>
      </c>
      <c r="B567" t="s">
        <v>13875</v>
      </c>
      <c r="C567">
        <v>9</v>
      </c>
      <c r="D567" t="s">
        <v>19</v>
      </c>
      <c r="E567" t="s">
        <v>2198</v>
      </c>
      <c r="F567">
        <v>8</v>
      </c>
      <c r="G567" t="s">
        <v>13</v>
      </c>
      <c r="H567" t="s">
        <v>5</v>
      </c>
      <c r="I567" t="s">
        <v>55</v>
      </c>
      <c r="J567">
        <v>140</v>
      </c>
      <c r="K567" t="s">
        <v>16508</v>
      </c>
      <c r="L567">
        <v>140</v>
      </c>
      <c r="M567">
        <v>150</v>
      </c>
    </row>
    <row r="568" spans="1:13" x14ac:dyDescent="0.25">
      <c r="A568" t="s">
        <v>2908</v>
      </c>
      <c r="B568" t="s">
        <v>13876</v>
      </c>
      <c r="C568">
        <v>8</v>
      </c>
      <c r="D568" t="s">
        <v>12</v>
      </c>
      <c r="E568" t="s">
        <v>2226</v>
      </c>
      <c r="F568">
        <v>15</v>
      </c>
      <c r="G568" t="s">
        <v>15</v>
      </c>
      <c r="H568" t="s">
        <v>5</v>
      </c>
      <c r="I568" t="s">
        <v>1096</v>
      </c>
      <c r="J568">
        <v>140</v>
      </c>
      <c r="K568" t="s">
        <v>16511</v>
      </c>
      <c r="L568">
        <v>150</v>
      </c>
      <c r="M568">
        <v>150</v>
      </c>
    </row>
    <row r="569" spans="1:13" x14ac:dyDescent="0.25">
      <c r="A569" t="s">
        <v>2909</v>
      </c>
      <c r="B569" t="s">
        <v>13570</v>
      </c>
      <c r="C569">
        <v>10</v>
      </c>
      <c r="D569" t="s">
        <v>12</v>
      </c>
      <c r="E569" t="s">
        <v>2533</v>
      </c>
      <c r="F569">
        <v>17</v>
      </c>
      <c r="G569" t="s">
        <v>15</v>
      </c>
      <c r="H569" t="s">
        <v>5</v>
      </c>
      <c r="I569" t="s">
        <v>1093</v>
      </c>
      <c r="J569">
        <v>140</v>
      </c>
      <c r="K569" t="s">
        <v>16511</v>
      </c>
      <c r="L569">
        <v>150</v>
      </c>
      <c r="M569">
        <v>150</v>
      </c>
    </row>
    <row r="570" spans="1:13" x14ac:dyDescent="0.25">
      <c r="A570" t="s">
        <v>2910</v>
      </c>
      <c r="B570" t="s">
        <v>13877</v>
      </c>
      <c r="C570">
        <v>16</v>
      </c>
      <c r="D570" t="s">
        <v>12</v>
      </c>
      <c r="E570" t="s">
        <v>2182</v>
      </c>
      <c r="F570">
        <v>11</v>
      </c>
      <c r="G570" t="s">
        <v>15</v>
      </c>
      <c r="H570" t="s">
        <v>4</v>
      </c>
      <c r="I570" t="s">
        <v>1003</v>
      </c>
      <c r="J570">
        <v>110</v>
      </c>
      <c r="K570" t="s">
        <v>16511</v>
      </c>
      <c r="L570">
        <v>150</v>
      </c>
      <c r="M570">
        <v>300</v>
      </c>
    </row>
    <row r="571" spans="1:13" x14ac:dyDescent="0.25">
      <c r="A571" t="s">
        <v>2911</v>
      </c>
      <c r="B571" t="s">
        <v>13878</v>
      </c>
      <c r="C571">
        <v>6</v>
      </c>
      <c r="D571" t="s">
        <v>19</v>
      </c>
      <c r="E571" t="s">
        <v>2200</v>
      </c>
      <c r="F571">
        <v>3</v>
      </c>
      <c r="G571" t="s">
        <v>17</v>
      </c>
      <c r="H571" t="s">
        <v>4</v>
      </c>
      <c r="I571">
        <v>0</v>
      </c>
      <c r="J571">
        <v>110</v>
      </c>
      <c r="K571" t="s">
        <v>16507</v>
      </c>
      <c r="L571">
        <v>100</v>
      </c>
      <c r="M571">
        <v>100</v>
      </c>
    </row>
    <row r="572" spans="1:13" x14ac:dyDescent="0.25">
      <c r="A572" t="s">
        <v>2912</v>
      </c>
      <c r="B572" t="s">
        <v>13879</v>
      </c>
      <c r="C572">
        <v>16</v>
      </c>
      <c r="D572" t="s">
        <v>12</v>
      </c>
      <c r="E572" t="s">
        <v>2186</v>
      </c>
      <c r="F572">
        <v>47</v>
      </c>
      <c r="G572" t="s">
        <v>13</v>
      </c>
      <c r="H572" t="s">
        <v>7</v>
      </c>
      <c r="I572" t="s">
        <v>359</v>
      </c>
      <c r="J572">
        <v>100</v>
      </c>
      <c r="K572" t="s">
        <v>16509</v>
      </c>
      <c r="L572">
        <v>175</v>
      </c>
      <c r="M572">
        <v>300</v>
      </c>
    </row>
    <row r="573" spans="1:13" x14ac:dyDescent="0.25">
      <c r="A573" t="s">
        <v>2913</v>
      </c>
      <c r="B573" t="s">
        <v>13880</v>
      </c>
      <c r="C573">
        <v>3</v>
      </c>
      <c r="D573" t="s">
        <v>12</v>
      </c>
      <c r="E573" t="s">
        <v>2182</v>
      </c>
      <c r="F573">
        <v>39</v>
      </c>
      <c r="G573" t="s">
        <v>13</v>
      </c>
      <c r="H573" t="s">
        <v>3</v>
      </c>
      <c r="I573" t="s">
        <v>1003</v>
      </c>
      <c r="J573">
        <v>120</v>
      </c>
      <c r="K573" t="s">
        <v>16509</v>
      </c>
      <c r="L573">
        <v>175</v>
      </c>
      <c r="M573">
        <v>0</v>
      </c>
    </row>
    <row r="574" spans="1:13" x14ac:dyDescent="0.25">
      <c r="A574" t="s">
        <v>2914</v>
      </c>
      <c r="B574" t="s">
        <v>4467</v>
      </c>
      <c r="C574">
        <v>5</v>
      </c>
      <c r="D574" t="s">
        <v>12</v>
      </c>
      <c r="E574" t="s">
        <v>2322</v>
      </c>
      <c r="F574">
        <v>29</v>
      </c>
      <c r="G574" t="s">
        <v>15</v>
      </c>
      <c r="H574" t="s">
        <v>7</v>
      </c>
      <c r="I574" t="s">
        <v>32</v>
      </c>
      <c r="J574">
        <v>100</v>
      </c>
      <c r="K574" t="s">
        <v>16511</v>
      </c>
      <c r="L574">
        <v>150</v>
      </c>
      <c r="M574">
        <v>100</v>
      </c>
    </row>
    <row r="575" spans="1:13" x14ac:dyDescent="0.25">
      <c r="A575" t="s">
        <v>176</v>
      </c>
      <c r="B575" t="s">
        <v>5476</v>
      </c>
      <c r="C575">
        <v>8</v>
      </c>
      <c r="D575" t="s">
        <v>12</v>
      </c>
      <c r="E575" t="s">
        <v>2322</v>
      </c>
      <c r="F575">
        <v>15</v>
      </c>
      <c r="G575" t="s">
        <v>15</v>
      </c>
      <c r="H575" t="s">
        <v>6</v>
      </c>
      <c r="I575" t="s">
        <v>55</v>
      </c>
      <c r="J575">
        <v>135</v>
      </c>
      <c r="K575" t="s">
        <v>16511</v>
      </c>
      <c r="L575">
        <v>150</v>
      </c>
      <c r="M575">
        <v>150</v>
      </c>
    </row>
    <row r="576" spans="1:13" x14ac:dyDescent="0.25">
      <c r="A576" t="s">
        <v>2917</v>
      </c>
      <c r="B576" t="s">
        <v>13881</v>
      </c>
      <c r="C576">
        <v>7</v>
      </c>
      <c r="D576" t="s">
        <v>19</v>
      </c>
      <c r="E576" t="s">
        <v>2234</v>
      </c>
      <c r="F576">
        <v>4</v>
      </c>
      <c r="G576" t="s">
        <v>17</v>
      </c>
      <c r="H576" t="s">
        <v>5</v>
      </c>
      <c r="I576" t="s">
        <v>32</v>
      </c>
      <c r="J576">
        <v>140</v>
      </c>
      <c r="K576" t="s">
        <v>16507</v>
      </c>
      <c r="L576">
        <v>100</v>
      </c>
      <c r="M576">
        <v>100</v>
      </c>
    </row>
    <row r="577" spans="1:13" x14ac:dyDescent="0.25">
      <c r="A577" t="s">
        <v>2918</v>
      </c>
      <c r="B577" t="s">
        <v>13882</v>
      </c>
      <c r="C577">
        <v>4</v>
      </c>
      <c r="D577" t="s">
        <v>12</v>
      </c>
      <c r="E577" t="s">
        <v>2217</v>
      </c>
      <c r="F577">
        <v>47</v>
      </c>
      <c r="G577" t="s">
        <v>13</v>
      </c>
      <c r="H577" t="s">
        <v>6</v>
      </c>
      <c r="I577" t="s">
        <v>32</v>
      </c>
      <c r="J577">
        <v>135</v>
      </c>
      <c r="K577" t="s">
        <v>16509</v>
      </c>
      <c r="L577">
        <v>175</v>
      </c>
      <c r="M577">
        <v>0</v>
      </c>
    </row>
    <row r="578" spans="1:13" x14ac:dyDescent="0.25">
      <c r="A578" t="s">
        <v>2111</v>
      </c>
      <c r="B578" t="s">
        <v>2919</v>
      </c>
      <c r="C578">
        <v>11</v>
      </c>
      <c r="D578" t="s">
        <v>12</v>
      </c>
      <c r="E578" t="s">
        <v>2207</v>
      </c>
      <c r="F578">
        <v>14</v>
      </c>
      <c r="G578" t="s">
        <v>15</v>
      </c>
      <c r="H578" t="s">
        <v>3</v>
      </c>
      <c r="I578" t="s">
        <v>450</v>
      </c>
      <c r="J578">
        <v>120</v>
      </c>
      <c r="K578" t="s">
        <v>16511</v>
      </c>
      <c r="L578">
        <v>150</v>
      </c>
      <c r="M578">
        <v>150</v>
      </c>
    </row>
    <row r="579" spans="1:13" x14ac:dyDescent="0.25">
      <c r="A579" t="s">
        <v>1331</v>
      </c>
      <c r="B579" t="s">
        <v>3254</v>
      </c>
      <c r="C579">
        <v>7</v>
      </c>
      <c r="D579" t="s">
        <v>19</v>
      </c>
      <c r="E579" t="s">
        <v>2210</v>
      </c>
      <c r="F579">
        <v>4</v>
      </c>
      <c r="G579" t="s">
        <v>17</v>
      </c>
      <c r="H579" t="s">
        <v>5</v>
      </c>
      <c r="I579" t="s">
        <v>359</v>
      </c>
      <c r="J579">
        <v>140</v>
      </c>
      <c r="K579" t="s">
        <v>16507</v>
      </c>
      <c r="L579">
        <v>100</v>
      </c>
      <c r="M579">
        <v>100</v>
      </c>
    </row>
    <row r="580" spans="1:13" x14ac:dyDescent="0.25">
      <c r="A580" t="s">
        <v>1466</v>
      </c>
      <c r="B580" t="s">
        <v>13883</v>
      </c>
      <c r="C580">
        <v>5</v>
      </c>
      <c r="D580" t="s">
        <v>12</v>
      </c>
      <c r="E580" t="s">
        <v>2226</v>
      </c>
      <c r="F580">
        <v>15</v>
      </c>
      <c r="G580" t="s">
        <v>15</v>
      </c>
      <c r="H580" t="s">
        <v>6</v>
      </c>
      <c r="I580" t="s">
        <v>359</v>
      </c>
      <c r="J580">
        <v>135</v>
      </c>
      <c r="K580" t="s">
        <v>16511</v>
      </c>
      <c r="L580">
        <v>150</v>
      </c>
      <c r="M580">
        <v>100</v>
      </c>
    </row>
    <row r="581" spans="1:13" x14ac:dyDescent="0.25">
      <c r="A581" t="s">
        <v>2920</v>
      </c>
      <c r="B581" t="s">
        <v>13884</v>
      </c>
      <c r="C581">
        <v>6</v>
      </c>
      <c r="D581" t="s">
        <v>12</v>
      </c>
      <c r="E581" t="s">
        <v>2202</v>
      </c>
      <c r="F581">
        <v>4</v>
      </c>
      <c r="G581" t="s">
        <v>17</v>
      </c>
      <c r="H581" t="s">
        <v>5</v>
      </c>
      <c r="I581" t="s">
        <v>1003</v>
      </c>
      <c r="J581">
        <v>140</v>
      </c>
      <c r="K581" t="s">
        <v>16510</v>
      </c>
      <c r="L581">
        <v>125</v>
      </c>
      <c r="M581">
        <v>100</v>
      </c>
    </row>
    <row r="582" spans="1:13" x14ac:dyDescent="0.25">
      <c r="A582" t="s">
        <v>2921</v>
      </c>
      <c r="B582" t="s">
        <v>7464</v>
      </c>
      <c r="C582">
        <v>10</v>
      </c>
      <c r="D582" t="s">
        <v>19</v>
      </c>
      <c r="E582" t="s">
        <v>2200</v>
      </c>
      <c r="F582">
        <v>2</v>
      </c>
      <c r="G582" t="s">
        <v>17</v>
      </c>
      <c r="H582" t="s">
        <v>3</v>
      </c>
      <c r="I582" t="s">
        <v>32</v>
      </c>
      <c r="J582">
        <v>120</v>
      </c>
      <c r="K582" t="s">
        <v>16507</v>
      </c>
      <c r="L582">
        <v>100</v>
      </c>
      <c r="M582">
        <v>150</v>
      </c>
    </row>
    <row r="583" spans="1:13" x14ac:dyDescent="0.25">
      <c r="A583" t="s">
        <v>2923</v>
      </c>
      <c r="B583" t="s">
        <v>13885</v>
      </c>
      <c r="C583">
        <v>5</v>
      </c>
      <c r="D583" t="s">
        <v>12</v>
      </c>
      <c r="E583" t="s">
        <v>2191</v>
      </c>
      <c r="F583">
        <v>44</v>
      </c>
      <c r="G583" t="s">
        <v>13</v>
      </c>
      <c r="H583" t="s">
        <v>6</v>
      </c>
      <c r="I583">
        <v>0</v>
      </c>
      <c r="J583">
        <v>135</v>
      </c>
      <c r="K583" t="s">
        <v>16509</v>
      </c>
      <c r="L583">
        <v>175</v>
      </c>
      <c r="M583">
        <v>100</v>
      </c>
    </row>
    <row r="584" spans="1:13" x14ac:dyDescent="0.25">
      <c r="A584" t="s">
        <v>1631</v>
      </c>
      <c r="B584" t="s">
        <v>13886</v>
      </c>
      <c r="C584">
        <v>7</v>
      </c>
      <c r="D584" t="s">
        <v>19</v>
      </c>
      <c r="E584" t="s">
        <v>2182</v>
      </c>
      <c r="F584">
        <v>6</v>
      </c>
      <c r="G584" t="s">
        <v>15</v>
      </c>
      <c r="H584" t="s">
        <v>5</v>
      </c>
      <c r="I584" t="s">
        <v>2168</v>
      </c>
      <c r="J584">
        <v>140</v>
      </c>
      <c r="K584" t="s">
        <v>16512</v>
      </c>
      <c r="L584">
        <v>120</v>
      </c>
      <c r="M584">
        <v>100</v>
      </c>
    </row>
    <row r="585" spans="1:13" x14ac:dyDescent="0.25">
      <c r="A585" t="s">
        <v>2924</v>
      </c>
      <c r="B585" t="s">
        <v>13887</v>
      </c>
      <c r="C585">
        <v>5</v>
      </c>
      <c r="D585" t="s">
        <v>12</v>
      </c>
      <c r="E585" t="s">
        <v>2207</v>
      </c>
      <c r="F585">
        <v>17</v>
      </c>
      <c r="G585" t="s">
        <v>15</v>
      </c>
      <c r="H585" t="s">
        <v>6</v>
      </c>
      <c r="I585" t="s">
        <v>32</v>
      </c>
      <c r="J585">
        <v>135</v>
      </c>
      <c r="K585" t="s">
        <v>16511</v>
      </c>
      <c r="L585">
        <v>150</v>
      </c>
      <c r="M585">
        <v>100</v>
      </c>
    </row>
    <row r="586" spans="1:13" x14ac:dyDescent="0.25">
      <c r="A586" t="s">
        <v>2925</v>
      </c>
      <c r="B586" t="s">
        <v>13535</v>
      </c>
      <c r="C586">
        <v>8</v>
      </c>
      <c r="D586" t="s">
        <v>12</v>
      </c>
      <c r="E586" t="s">
        <v>2615</v>
      </c>
      <c r="F586">
        <v>44</v>
      </c>
      <c r="G586" t="s">
        <v>13</v>
      </c>
      <c r="H586" t="s">
        <v>3</v>
      </c>
      <c r="I586" t="s">
        <v>1096</v>
      </c>
      <c r="J586">
        <v>120</v>
      </c>
      <c r="K586" t="s">
        <v>16509</v>
      </c>
      <c r="L586">
        <v>175</v>
      </c>
      <c r="M586">
        <v>150</v>
      </c>
    </row>
    <row r="587" spans="1:13" x14ac:dyDescent="0.25">
      <c r="A587" t="s">
        <v>2926</v>
      </c>
      <c r="B587" t="s">
        <v>13888</v>
      </c>
      <c r="C587">
        <v>9</v>
      </c>
      <c r="D587" t="s">
        <v>12</v>
      </c>
      <c r="E587" t="s">
        <v>2180</v>
      </c>
      <c r="F587">
        <v>28</v>
      </c>
      <c r="G587" t="s">
        <v>15</v>
      </c>
      <c r="H587" t="s">
        <v>6</v>
      </c>
      <c r="I587" t="s">
        <v>1003</v>
      </c>
      <c r="J587">
        <v>135</v>
      </c>
      <c r="K587" t="s">
        <v>16511</v>
      </c>
      <c r="L587">
        <v>150</v>
      </c>
      <c r="M587">
        <v>150</v>
      </c>
    </row>
    <row r="588" spans="1:13" x14ac:dyDescent="0.25">
      <c r="A588" t="s">
        <v>1403</v>
      </c>
      <c r="B588" t="s">
        <v>13889</v>
      </c>
      <c r="C588">
        <v>3</v>
      </c>
      <c r="D588" t="s">
        <v>12</v>
      </c>
      <c r="E588" t="s">
        <v>2288</v>
      </c>
      <c r="F588">
        <v>27</v>
      </c>
      <c r="G588" t="s">
        <v>15</v>
      </c>
      <c r="H588" t="s">
        <v>3</v>
      </c>
      <c r="I588" t="s">
        <v>52</v>
      </c>
      <c r="J588">
        <v>120</v>
      </c>
      <c r="K588" t="s">
        <v>16511</v>
      </c>
      <c r="L588">
        <v>150</v>
      </c>
      <c r="M588">
        <v>0</v>
      </c>
    </row>
    <row r="589" spans="1:13" x14ac:dyDescent="0.25">
      <c r="A589" t="s">
        <v>2927</v>
      </c>
      <c r="B589" t="s">
        <v>13647</v>
      </c>
      <c r="C589">
        <v>3</v>
      </c>
      <c r="D589" t="s">
        <v>12</v>
      </c>
      <c r="E589" t="s">
        <v>2615</v>
      </c>
      <c r="F589">
        <v>31.5</v>
      </c>
      <c r="G589" t="s">
        <v>13</v>
      </c>
      <c r="H589" t="s">
        <v>7</v>
      </c>
      <c r="I589" t="s">
        <v>1093</v>
      </c>
      <c r="J589">
        <v>100</v>
      </c>
      <c r="K589" t="s">
        <v>16509</v>
      </c>
      <c r="L589">
        <v>175</v>
      </c>
      <c r="M589">
        <v>0</v>
      </c>
    </row>
    <row r="590" spans="1:13" x14ac:dyDescent="0.25">
      <c r="A590" t="s">
        <v>2928</v>
      </c>
      <c r="B590" t="s">
        <v>5897</v>
      </c>
      <c r="C590">
        <v>6</v>
      </c>
      <c r="D590" t="s">
        <v>12</v>
      </c>
      <c r="E590" t="s">
        <v>2186</v>
      </c>
      <c r="F590">
        <v>22</v>
      </c>
      <c r="G590" t="s">
        <v>15</v>
      </c>
      <c r="H590" t="s">
        <v>6</v>
      </c>
      <c r="I590" t="s">
        <v>359</v>
      </c>
      <c r="J590">
        <v>135</v>
      </c>
      <c r="K590" t="s">
        <v>16511</v>
      </c>
      <c r="L590">
        <v>150</v>
      </c>
      <c r="M590">
        <v>100</v>
      </c>
    </row>
    <row r="591" spans="1:13" x14ac:dyDescent="0.25">
      <c r="A591" t="s">
        <v>2930</v>
      </c>
      <c r="B591" t="s">
        <v>13890</v>
      </c>
      <c r="C591">
        <v>18</v>
      </c>
      <c r="D591" t="s">
        <v>12</v>
      </c>
      <c r="E591" t="s">
        <v>2325</v>
      </c>
      <c r="F591">
        <v>38</v>
      </c>
      <c r="G591" t="s">
        <v>13</v>
      </c>
      <c r="H591" t="s">
        <v>3</v>
      </c>
      <c r="I591" t="s">
        <v>456</v>
      </c>
      <c r="J591">
        <v>120</v>
      </c>
      <c r="K591" t="s">
        <v>16509</v>
      </c>
      <c r="L591">
        <v>175</v>
      </c>
      <c r="M591">
        <v>300</v>
      </c>
    </row>
    <row r="592" spans="1:13" x14ac:dyDescent="0.25">
      <c r="A592" t="s">
        <v>1860</v>
      </c>
      <c r="B592" t="s">
        <v>2931</v>
      </c>
      <c r="C592">
        <v>3</v>
      </c>
      <c r="D592" t="s">
        <v>12</v>
      </c>
      <c r="E592" t="s">
        <v>2207</v>
      </c>
      <c r="F592">
        <v>4</v>
      </c>
      <c r="G592" t="s">
        <v>17</v>
      </c>
      <c r="H592" t="s">
        <v>7</v>
      </c>
      <c r="I592">
        <v>0</v>
      </c>
      <c r="J592">
        <v>100</v>
      </c>
      <c r="K592" t="s">
        <v>16510</v>
      </c>
      <c r="L592">
        <v>125</v>
      </c>
      <c r="M592">
        <v>0</v>
      </c>
    </row>
    <row r="593" spans="1:13" x14ac:dyDescent="0.25">
      <c r="A593" t="s">
        <v>2932</v>
      </c>
      <c r="B593" t="s">
        <v>13891</v>
      </c>
      <c r="C593">
        <v>4</v>
      </c>
      <c r="D593" t="s">
        <v>12</v>
      </c>
      <c r="E593" t="s">
        <v>2322</v>
      </c>
      <c r="F593">
        <v>37</v>
      </c>
      <c r="G593" t="s">
        <v>13</v>
      </c>
      <c r="H593" t="s">
        <v>6</v>
      </c>
      <c r="I593" t="s">
        <v>359</v>
      </c>
      <c r="J593">
        <v>135</v>
      </c>
      <c r="K593" t="s">
        <v>16509</v>
      </c>
      <c r="L593">
        <v>175</v>
      </c>
      <c r="M593">
        <v>0</v>
      </c>
    </row>
    <row r="594" spans="1:13" x14ac:dyDescent="0.25">
      <c r="A594" t="s">
        <v>803</v>
      </c>
      <c r="B594" t="s">
        <v>13892</v>
      </c>
      <c r="C594">
        <v>10</v>
      </c>
      <c r="D594" t="s">
        <v>12</v>
      </c>
      <c r="E594" t="s">
        <v>2511</v>
      </c>
      <c r="F594">
        <v>40</v>
      </c>
      <c r="G594" t="s">
        <v>13</v>
      </c>
      <c r="H594" t="s">
        <v>7</v>
      </c>
      <c r="I594" t="s">
        <v>1003</v>
      </c>
      <c r="J594">
        <v>100</v>
      </c>
      <c r="K594" t="s">
        <v>16509</v>
      </c>
      <c r="L594">
        <v>175</v>
      </c>
      <c r="M594">
        <v>150</v>
      </c>
    </row>
    <row r="595" spans="1:13" x14ac:dyDescent="0.25">
      <c r="A595" t="s">
        <v>2933</v>
      </c>
      <c r="B595" t="s">
        <v>13893</v>
      </c>
      <c r="C595">
        <v>7</v>
      </c>
      <c r="D595" t="s">
        <v>12</v>
      </c>
      <c r="E595" t="s">
        <v>2207</v>
      </c>
      <c r="F595">
        <v>5</v>
      </c>
      <c r="G595" t="s">
        <v>17</v>
      </c>
      <c r="H595" t="s">
        <v>5</v>
      </c>
      <c r="I595" t="s">
        <v>359</v>
      </c>
      <c r="J595">
        <v>140</v>
      </c>
      <c r="K595" t="s">
        <v>16510</v>
      </c>
      <c r="L595">
        <v>125</v>
      </c>
      <c r="M595">
        <v>100</v>
      </c>
    </row>
    <row r="596" spans="1:13" x14ac:dyDescent="0.25">
      <c r="A596" t="s">
        <v>2934</v>
      </c>
      <c r="B596" t="s">
        <v>13894</v>
      </c>
      <c r="C596">
        <v>9</v>
      </c>
      <c r="D596" t="s">
        <v>12</v>
      </c>
      <c r="E596" t="s">
        <v>2182</v>
      </c>
      <c r="F596">
        <v>27</v>
      </c>
      <c r="G596" t="s">
        <v>15</v>
      </c>
      <c r="H596" t="s">
        <v>3</v>
      </c>
      <c r="I596" t="s">
        <v>1003</v>
      </c>
      <c r="J596">
        <v>120</v>
      </c>
      <c r="K596" t="s">
        <v>16511</v>
      </c>
      <c r="L596">
        <v>150</v>
      </c>
      <c r="M596">
        <v>150</v>
      </c>
    </row>
    <row r="597" spans="1:13" x14ac:dyDescent="0.25">
      <c r="A597" t="s">
        <v>2935</v>
      </c>
      <c r="B597" t="s">
        <v>13895</v>
      </c>
      <c r="C597">
        <v>8</v>
      </c>
      <c r="D597" t="s">
        <v>19</v>
      </c>
      <c r="E597" t="s">
        <v>2207</v>
      </c>
      <c r="F597">
        <v>8</v>
      </c>
      <c r="G597" t="s">
        <v>13</v>
      </c>
      <c r="H597" t="s">
        <v>5</v>
      </c>
      <c r="I597">
        <v>0</v>
      </c>
      <c r="J597">
        <v>140</v>
      </c>
      <c r="K597" t="s">
        <v>16508</v>
      </c>
      <c r="L597">
        <v>140</v>
      </c>
      <c r="M597">
        <v>150</v>
      </c>
    </row>
    <row r="598" spans="1:13" x14ac:dyDescent="0.25">
      <c r="A598" t="s">
        <v>2936</v>
      </c>
      <c r="B598" t="s">
        <v>13896</v>
      </c>
      <c r="C598">
        <v>8</v>
      </c>
      <c r="D598" t="s">
        <v>19</v>
      </c>
      <c r="E598" t="s">
        <v>2226</v>
      </c>
      <c r="F598">
        <v>10</v>
      </c>
      <c r="G598" t="s">
        <v>13</v>
      </c>
      <c r="H598" t="s">
        <v>4</v>
      </c>
      <c r="I598">
        <v>0</v>
      </c>
      <c r="J598">
        <v>110</v>
      </c>
      <c r="K598" t="s">
        <v>16508</v>
      </c>
      <c r="L598">
        <v>140</v>
      </c>
      <c r="M598">
        <v>150</v>
      </c>
    </row>
    <row r="599" spans="1:13" x14ac:dyDescent="0.25">
      <c r="A599" t="s">
        <v>2937</v>
      </c>
      <c r="B599" t="s">
        <v>2938</v>
      </c>
      <c r="C599">
        <v>11</v>
      </c>
      <c r="D599" t="s">
        <v>19</v>
      </c>
      <c r="E599" t="s">
        <v>2207</v>
      </c>
      <c r="F599">
        <v>3</v>
      </c>
      <c r="G599" t="s">
        <v>17</v>
      </c>
      <c r="H599" t="s">
        <v>6</v>
      </c>
      <c r="I599" t="s">
        <v>1003</v>
      </c>
      <c r="J599">
        <v>135</v>
      </c>
      <c r="K599" t="s">
        <v>16507</v>
      </c>
      <c r="L599">
        <v>100</v>
      </c>
      <c r="M599">
        <v>150</v>
      </c>
    </row>
    <row r="600" spans="1:13" x14ac:dyDescent="0.25">
      <c r="A600" t="s">
        <v>2939</v>
      </c>
      <c r="B600" t="s">
        <v>13897</v>
      </c>
      <c r="C600">
        <v>5</v>
      </c>
      <c r="D600" t="s">
        <v>12</v>
      </c>
      <c r="E600" t="s">
        <v>2459</v>
      </c>
      <c r="F600">
        <v>34</v>
      </c>
      <c r="G600" t="s">
        <v>13</v>
      </c>
      <c r="H600" t="s">
        <v>6</v>
      </c>
      <c r="I600" t="s">
        <v>359</v>
      </c>
      <c r="J600">
        <v>135</v>
      </c>
      <c r="K600" t="s">
        <v>16509</v>
      </c>
      <c r="L600">
        <v>175</v>
      </c>
      <c r="M600">
        <v>100</v>
      </c>
    </row>
    <row r="601" spans="1:13" x14ac:dyDescent="0.25">
      <c r="A601" t="s">
        <v>2940</v>
      </c>
      <c r="B601" t="s">
        <v>9043</v>
      </c>
      <c r="C601">
        <v>8</v>
      </c>
      <c r="D601" t="s">
        <v>12</v>
      </c>
      <c r="E601" t="s">
        <v>2191</v>
      </c>
      <c r="F601">
        <v>33</v>
      </c>
      <c r="G601" t="s">
        <v>13</v>
      </c>
      <c r="H601" t="s">
        <v>7</v>
      </c>
      <c r="I601" t="s">
        <v>2168</v>
      </c>
      <c r="J601">
        <v>100</v>
      </c>
      <c r="K601" t="s">
        <v>16509</v>
      </c>
      <c r="L601">
        <v>175</v>
      </c>
      <c r="M601">
        <v>150</v>
      </c>
    </row>
    <row r="602" spans="1:13" x14ac:dyDescent="0.25">
      <c r="A602" t="s">
        <v>2941</v>
      </c>
      <c r="B602" t="s">
        <v>13703</v>
      </c>
      <c r="C602">
        <v>4</v>
      </c>
      <c r="D602" t="s">
        <v>19</v>
      </c>
      <c r="E602" t="s">
        <v>2515</v>
      </c>
      <c r="F602">
        <v>6.5</v>
      </c>
      <c r="G602" t="s">
        <v>15</v>
      </c>
      <c r="H602" t="s">
        <v>5</v>
      </c>
      <c r="I602">
        <v>0</v>
      </c>
      <c r="J602">
        <v>140</v>
      </c>
      <c r="K602" t="s">
        <v>16512</v>
      </c>
      <c r="L602">
        <v>120</v>
      </c>
      <c r="M602">
        <v>0</v>
      </c>
    </row>
    <row r="603" spans="1:13" x14ac:dyDescent="0.25">
      <c r="A603" t="s">
        <v>2942</v>
      </c>
      <c r="B603" t="s">
        <v>11481</v>
      </c>
      <c r="C603">
        <v>7</v>
      </c>
      <c r="D603" t="s">
        <v>19</v>
      </c>
      <c r="E603" t="s">
        <v>2198</v>
      </c>
      <c r="F603">
        <v>6.5</v>
      </c>
      <c r="G603" t="s">
        <v>15</v>
      </c>
      <c r="H603" t="s">
        <v>4</v>
      </c>
      <c r="I603" t="s">
        <v>2168</v>
      </c>
      <c r="J603">
        <v>110</v>
      </c>
      <c r="K603" t="s">
        <v>16512</v>
      </c>
      <c r="L603">
        <v>120</v>
      </c>
      <c r="M603">
        <v>100</v>
      </c>
    </row>
    <row r="604" spans="1:13" x14ac:dyDescent="0.25">
      <c r="A604" t="s">
        <v>2943</v>
      </c>
      <c r="B604" t="s">
        <v>3391</v>
      </c>
      <c r="C604">
        <v>4</v>
      </c>
      <c r="D604" t="s">
        <v>19</v>
      </c>
      <c r="E604" t="s">
        <v>2945</v>
      </c>
      <c r="F604">
        <v>6.5</v>
      </c>
      <c r="G604" t="s">
        <v>15</v>
      </c>
      <c r="H604" t="s">
        <v>5</v>
      </c>
      <c r="I604" t="s">
        <v>1003</v>
      </c>
      <c r="J604">
        <v>140</v>
      </c>
      <c r="K604" t="s">
        <v>16512</v>
      </c>
      <c r="L604">
        <v>120</v>
      </c>
      <c r="M604">
        <v>0</v>
      </c>
    </row>
    <row r="605" spans="1:13" x14ac:dyDescent="0.25">
      <c r="A605" t="s">
        <v>2946</v>
      </c>
      <c r="B605" t="s">
        <v>4193</v>
      </c>
      <c r="C605">
        <v>8</v>
      </c>
      <c r="D605" t="s">
        <v>19</v>
      </c>
      <c r="E605" t="s">
        <v>2177</v>
      </c>
      <c r="F605">
        <v>6.5</v>
      </c>
      <c r="G605" t="s">
        <v>15</v>
      </c>
      <c r="H605" t="s">
        <v>6</v>
      </c>
      <c r="I605">
        <v>0</v>
      </c>
      <c r="J605">
        <v>135</v>
      </c>
      <c r="K605" t="s">
        <v>16512</v>
      </c>
      <c r="L605">
        <v>120</v>
      </c>
      <c r="M605">
        <v>150</v>
      </c>
    </row>
    <row r="606" spans="1:13" x14ac:dyDescent="0.25">
      <c r="A606" t="s">
        <v>2947</v>
      </c>
      <c r="B606" t="s">
        <v>13898</v>
      </c>
      <c r="C606">
        <v>9</v>
      </c>
      <c r="D606" t="s">
        <v>12</v>
      </c>
      <c r="E606" t="s">
        <v>2948</v>
      </c>
      <c r="F606">
        <v>25</v>
      </c>
      <c r="G606" t="s">
        <v>15</v>
      </c>
      <c r="H606" t="s">
        <v>3</v>
      </c>
      <c r="I606" t="s">
        <v>359</v>
      </c>
      <c r="J606">
        <v>120</v>
      </c>
      <c r="K606" t="s">
        <v>16511</v>
      </c>
      <c r="L606">
        <v>150</v>
      </c>
      <c r="M606">
        <v>150</v>
      </c>
    </row>
    <row r="607" spans="1:13" x14ac:dyDescent="0.25">
      <c r="A607" t="s">
        <v>2949</v>
      </c>
      <c r="B607" t="s">
        <v>13899</v>
      </c>
      <c r="C607">
        <v>5</v>
      </c>
      <c r="D607" t="s">
        <v>19</v>
      </c>
      <c r="E607" t="s">
        <v>2234</v>
      </c>
      <c r="F607">
        <v>4</v>
      </c>
      <c r="G607" t="s">
        <v>17</v>
      </c>
      <c r="H607" t="s">
        <v>4</v>
      </c>
      <c r="I607" t="s">
        <v>55</v>
      </c>
      <c r="J607">
        <v>110</v>
      </c>
      <c r="K607" t="s">
        <v>16507</v>
      </c>
      <c r="L607">
        <v>100</v>
      </c>
      <c r="M607">
        <v>100</v>
      </c>
    </row>
    <row r="608" spans="1:13" x14ac:dyDescent="0.25">
      <c r="A608" t="s">
        <v>2950</v>
      </c>
      <c r="B608" t="s">
        <v>13856</v>
      </c>
      <c r="C608">
        <v>9</v>
      </c>
      <c r="D608" t="s">
        <v>12</v>
      </c>
      <c r="E608" t="s">
        <v>2302</v>
      </c>
      <c r="F608">
        <v>5</v>
      </c>
      <c r="G608" t="s">
        <v>17</v>
      </c>
      <c r="H608" t="s">
        <v>3</v>
      </c>
      <c r="I608">
        <v>0</v>
      </c>
      <c r="J608">
        <v>120</v>
      </c>
      <c r="K608" t="s">
        <v>16510</v>
      </c>
      <c r="L608">
        <v>125</v>
      </c>
      <c r="M608">
        <v>150</v>
      </c>
    </row>
    <row r="609" spans="1:13" x14ac:dyDescent="0.25">
      <c r="A609" t="s">
        <v>2951</v>
      </c>
      <c r="B609" t="s">
        <v>13900</v>
      </c>
      <c r="C609">
        <v>10</v>
      </c>
      <c r="D609" t="s">
        <v>12</v>
      </c>
      <c r="E609" t="s">
        <v>2233</v>
      </c>
      <c r="F609">
        <v>46</v>
      </c>
      <c r="G609" t="s">
        <v>13</v>
      </c>
      <c r="H609" t="s">
        <v>6</v>
      </c>
      <c r="I609" t="s">
        <v>32</v>
      </c>
      <c r="J609">
        <v>135</v>
      </c>
      <c r="K609" t="s">
        <v>16509</v>
      </c>
      <c r="L609">
        <v>175</v>
      </c>
      <c r="M609">
        <v>150</v>
      </c>
    </row>
    <row r="610" spans="1:13" x14ac:dyDescent="0.25">
      <c r="A610" t="s">
        <v>1192</v>
      </c>
      <c r="B610" t="s">
        <v>13901</v>
      </c>
      <c r="C610">
        <v>22</v>
      </c>
      <c r="D610" t="s">
        <v>19</v>
      </c>
      <c r="E610" t="s">
        <v>2200</v>
      </c>
      <c r="F610">
        <v>10</v>
      </c>
      <c r="G610" t="s">
        <v>13</v>
      </c>
      <c r="H610" t="s">
        <v>3</v>
      </c>
      <c r="I610" t="s">
        <v>359</v>
      </c>
      <c r="J610">
        <v>120</v>
      </c>
      <c r="K610" t="s">
        <v>16508</v>
      </c>
      <c r="L610">
        <v>140</v>
      </c>
      <c r="M610">
        <v>300</v>
      </c>
    </row>
    <row r="611" spans="1:13" x14ac:dyDescent="0.25">
      <c r="A611" t="s">
        <v>2952</v>
      </c>
      <c r="B611" t="s">
        <v>13902</v>
      </c>
      <c r="C611">
        <v>5</v>
      </c>
      <c r="D611" t="s">
        <v>12</v>
      </c>
      <c r="E611" t="s">
        <v>2180</v>
      </c>
      <c r="F611">
        <v>32</v>
      </c>
      <c r="G611" t="s">
        <v>13</v>
      </c>
      <c r="H611" t="s">
        <v>6</v>
      </c>
      <c r="I611" t="s">
        <v>32</v>
      </c>
      <c r="J611">
        <v>135</v>
      </c>
      <c r="K611" t="s">
        <v>16509</v>
      </c>
      <c r="L611">
        <v>175</v>
      </c>
      <c r="M611">
        <v>100</v>
      </c>
    </row>
    <row r="612" spans="1:13" x14ac:dyDescent="0.25">
      <c r="A612" t="s">
        <v>2953</v>
      </c>
      <c r="B612" t="s">
        <v>13903</v>
      </c>
      <c r="C612">
        <v>6</v>
      </c>
      <c r="D612" t="s">
        <v>19</v>
      </c>
      <c r="E612" t="s">
        <v>2198</v>
      </c>
      <c r="F612">
        <v>2</v>
      </c>
      <c r="G612" t="s">
        <v>17</v>
      </c>
      <c r="H612" t="s">
        <v>3</v>
      </c>
      <c r="I612" t="s">
        <v>55</v>
      </c>
      <c r="J612">
        <v>120</v>
      </c>
      <c r="K612" t="s">
        <v>16507</v>
      </c>
      <c r="L612">
        <v>100</v>
      </c>
      <c r="M612">
        <v>100</v>
      </c>
    </row>
    <row r="613" spans="1:13" x14ac:dyDescent="0.25">
      <c r="A613" t="s">
        <v>2954</v>
      </c>
      <c r="B613" t="s">
        <v>4615</v>
      </c>
      <c r="C613">
        <v>7</v>
      </c>
      <c r="D613" t="s">
        <v>12</v>
      </c>
      <c r="E613" t="s">
        <v>2191</v>
      </c>
      <c r="F613">
        <v>18</v>
      </c>
      <c r="G613" t="s">
        <v>15</v>
      </c>
      <c r="H613" t="s">
        <v>6</v>
      </c>
      <c r="I613">
        <v>0</v>
      </c>
      <c r="J613">
        <v>135</v>
      </c>
      <c r="K613" t="s">
        <v>16511</v>
      </c>
      <c r="L613">
        <v>150</v>
      </c>
      <c r="M613">
        <v>100</v>
      </c>
    </row>
    <row r="614" spans="1:13" x14ac:dyDescent="0.25">
      <c r="A614" t="s">
        <v>2956</v>
      </c>
      <c r="B614" t="s">
        <v>13803</v>
      </c>
      <c r="C614">
        <v>8</v>
      </c>
      <c r="D614" t="s">
        <v>12</v>
      </c>
      <c r="E614" t="s">
        <v>2208</v>
      </c>
      <c r="F614">
        <v>24</v>
      </c>
      <c r="G614" t="s">
        <v>15</v>
      </c>
      <c r="H614" t="s">
        <v>3</v>
      </c>
      <c r="I614">
        <v>0</v>
      </c>
      <c r="J614">
        <v>120</v>
      </c>
      <c r="K614" t="s">
        <v>16511</v>
      </c>
      <c r="L614">
        <v>150</v>
      </c>
      <c r="M614">
        <v>150</v>
      </c>
    </row>
    <row r="615" spans="1:13" x14ac:dyDescent="0.25">
      <c r="A615" t="s">
        <v>349</v>
      </c>
      <c r="B615" t="s">
        <v>13670</v>
      </c>
      <c r="C615">
        <v>7</v>
      </c>
      <c r="D615" t="s">
        <v>19</v>
      </c>
      <c r="E615" t="s">
        <v>2486</v>
      </c>
      <c r="F615">
        <v>10</v>
      </c>
      <c r="G615" t="s">
        <v>13</v>
      </c>
      <c r="H615" t="s">
        <v>6</v>
      </c>
      <c r="I615" t="s">
        <v>32</v>
      </c>
      <c r="J615">
        <v>135</v>
      </c>
      <c r="K615" t="s">
        <v>16508</v>
      </c>
      <c r="L615">
        <v>140</v>
      </c>
      <c r="M615">
        <v>100</v>
      </c>
    </row>
    <row r="616" spans="1:13" x14ac:dyDescent="0.25">
      <c r="A616" t="s">
        <v>2957</v>
      </c>
      <c r="B616" t="s">
        <v>13903</v>
      </c>
      <c r="C616">
        <v>6</v>
      </c>
      <c r="D616" t="s">
        <v>19</v>
      </c>
      <c r="E616" t="s">
        <v>2207</v>
      </c>
      <c r="F616">
        <v>8</v>
      </c>
      <c r="G616" t="s">
        <v>13</v>
      </c>
      <c r="H616" t="s">
        <v>5</v>
      </c>
      <c r="I616" t="s">
        <v>1096</v>
      </c>
      <c r="J616">
        <v>140</v>
      </c>
      <c r="K616" t="s">
        <v>16508</v>
      </c>
      <c r="L616">
        <v>140</v>
      </c>
      <c r="M616">
        <v>100</v>
      </c>
    </row>
    <row r="617" spans="1:13" x14ac:dyDescent="0.25">
      <c r="A617" t="s">
        <v>2958</v>
      </c>
      <c r="B617" t="s">
        <v>8329</v>
      </c>
      <c r="C617">
        <v>8</v>
      </c>
      <c r="D617" t="s">
        <v>19</v>
      </c>
      <c r="E617" t="s">
        <v>2210</v>
      </c>
      <c r="F617">
        <v>2</v>
      </c>
      <c r="G617" t="s">
        <v>17</v>
      </c>
      <c r="H617" t="s">
        <v>6</v>
      </c>
      <c r="I617" t="s">
        <v>55</v>
      </c>
      <c r="J617">
        <v>135</v>
      </c>
      <c r="K617" t="s">
        <v>16507</v>
      </c>
      <c r="L617">
        <v>100</v>
      </c>
      <c r="M617">
        <v>150</v>
      </c>
    </row>
    <row r="618" spans="1:13" x14ac:dyDescent="0.25">
      <c r="A618" t="s">
        <v>2960</v>
      </c>
      <c r="B618" t="s">
        <v>2589</v>
      </c>
      <c r="C618">
        <v>8</v>
      </c>
      <c r="D618" t="s">
        <v>12</v>
      </c>
      <c r="E618" t="s">
        <v>2180</v>
      </c>
      <c r="F618">
        <v>9</v>
      </c>
      <c r="G618" t="s">
        <v>17</v>
      </c>
      <c r="H618" t="s">
        <v>7</v>
      </c>
      <c r="I618" t="s">
        <v>359</v>
      </c>
      <c r="J618">
        <v>100</v>
      </c>
      <c r="K618" t="s">
        <v>16510</v>
      </c>
      <c r="L618">
        <v>125</v>
      </c>
      <c r="M618">
        <v>150</v>
      </c>
    </row>
    <row r="619" spans="1:13" x14ac:dyDescent="0.25">
      <c r="A619" t="s">
        <v>2961</v>
      </c>
      <c r="B619" t="s">
        <v>13904</v>
      </c>
      <c r="C619">
        <v>5</v>
      </c>
      <c r="D619" t="s">
        <v>12</v>
      </c>
      <c r="E619" t="s">
        <v>2226</v>
      </c>
      <c r="F619">
        <v>48</v>
      </c>
      <c r="G619" t="s">
        <v>13</v>
      </c>
      <c r="H619" t="s">
        <v>7</v>
      </c>
      <c r="I619" t="s">
        <v>55</v>
      </c>
      <c r="J619">
        <v>100</v>
      </c>
      <c r="K619" t="s">
        <v>16509</v>
      </c>
      <c r="L619">
        <v>175</v>
      </c>
      <c r="M619">
        <v>100</v>
      </c>
    </row>
    <row r="620" spans="1:13" x14ac:dyDescent="0.25">
      <c r="A620" t="s">
        <v>2962</v>
      </c>
      <c r="B620" t="s">
        <v>13698</v>
      </c>
      <c r="C620">
        <v>4</v>
      </c>
      <c r="D620" t="s">
        <v>12</v>
      </c>
      <c r="E620" t="s">
        <v>2207</v>
      </c>
      <c r="F620">
        <v>11.5</v>
      </c>
      <c r="G620" t="s">
        <v>15</v>
      </c>
      <c r="H620" t="s">
        <v>5</v>
      </c>
      <c r="I620" t="s">
        <v>32</v>
      </c>
      <c r="J620">
        <v>140</v>
      </c>
      <c r="K620" t="s">
        <v>16511</v>
      </c>
      <c r="L620">
        <v>150</v>
      </c>
      <c r="M620">
        <v>0</v>
      </c>
    </row>
    <row r="621" spans="1:13" x14ac:dyDescent="0.25">
      <c r="A621" t="s">
        <v>2963</v>
      </c>
      <c r="B621" t="s">
        <v>13905</v>
      </c>
      <c r="C621">
        <v>10</v>
      </c>
      <c r="D621" t="s">
        <v>19</v>
      </c>
      <c r="E621" t="s">
        <v>2219</v>
      </c>
      <c r="F621">
        <v>8</v>
      </c>
      <c r="G621" t="s">
        <v>13</v>
      </c>
      <c r="H621" t="s">
        <v>4</v>
      </c>
      <c r="I621" t="s">
        <v>359</v>
      </c>
      <c r="J621">
        <v>110</v>
      </c>
      <c r="K621" t="s">
        <v>16508</v>
      </c>
      <c r="L621">
        <v>140</v>
      </c>
      <c r="M621">
        <v>150</v>
      </c>
    </row>
    <row r="622" spans="1:13" x14ac:dyDescent="0.25">
      <c r="A622" t="s">
        <v>2964</v>
      </c>
      <c r="B622" t="s">
        <v>2965</v>
      </c>
      <c r="C622">
        <v>2</v>
      </c>
      <c r="D622" t="s">
        <v>19</v>
      </c>
      <c r="E622" t="s">
        <v>2210</v>
      </c>
      <c r="F622">
        <v>9</v>
      </c>
      <c r="G622" t="s">
        <v>13</v>
      </c>
      <c r="H622" t="s">
        <v>6</v>
      </c>
      <c r="I622">
        <v>0</v>
      </c>
      <c r="J622">
        <v>135</v>
      </c>
      <c r="K622" t="s">
        <v>16508</v>
      </c>
      <c r="L622">
        <v>140</v>
      </c>
      <c r="M622">
        <v>0</v>
      </c>
    </row>
    <row r="623" spans="1:13" x14ac:dyDescent="0.25">
      <c r="A623" t="s">
        <v>1481</v>
      </c>
      <c r="B623" t="s">
        <v>13906</v>
      </c>
      <c r="C623">
        <v>1</v>
      </c>
      <c r="D623" t="s">
        <v>19</v>
      </c>
      <c r="E623" t="s">
        <v>2198</v>
      </c>
      <c r="F623">
        <v>6</v>
      </c>
      <c r="G623" t="s">
        <v>15</v>
      </c>
      <c r="H623" t="s">
        <v>6</v>
      </c>
      <c r="I623" t="s">
        <v>55</v>
      </c>
      <c r="J623">
        <v>135</v>
      </c>
      <c r="K623" t="s">
        <v>16512</v>
      </c>
      <c r="L623">
        <v>120</v>
      </c>
      <c r="M623">
        <v>0</v>
      </c>
    </row>
    <row r="624" spans="1:13" x14ac:dyDescent="0.25">
      <c r="A624" t="s">
        <v>2966</v>
      </c>
      <c r="B624" t="s">
        <v>10061</v>
      </c>
      <c r="C624">
        <v>10</v>
      </c>
      <c r="D624" t="s">
        <v>12</v>
      </c>
      <c r="E624" t="s">
        <v>2968</v>
      </c>
      <c r="F624">
        <v>36</v>
      </c>
      <c r="G624" t="s">
        <v>13</v>
      </c>
      <c r="H624" t="s">
        <v>6</v>
      </c>
      <c r="I624" t="s">
        <v>1093</v>
      </c>
      <c r="J624">
        <v>135</v>
      </c>
      <c r="K624" t="s">
        <v>16509</v>
      </c>
      <c r="L624">
        <v>175</v>
      </c>
      <c r="M624">
        <v>150</v>
      </c>
    </row>
    <row r="625" spans="1:13" x14ac:dyDescent="0.25">
      <c r="A625" t="s">
        <v>2969</v>
      </c>
      <c r="B625" t="s">
        <v>13907</v>
      </c>
      <c r="C625">
        <v>7</v>
      </c>
      <c r="D625" t="s">
        <v>12</v>
      </c>
      <c r="E625" t="s">
        <v>2231</v>
      </c>
      <c r="F625">
        <v>25</v>
      </c>
      <c r="G625" t="s">
        <v>15</v>
      </c>
      <c r="H625" t="s">
        <v>7</v>
      </c>
      <c r="I625" t="s">
        <v>32</v>
      </c>
      <c r="J625">
        <v>100</v>
      </c>
      <c r="K625" t="s">
        <v>16511</v>
      </c>
      <c r="L625">
        <v>150</v>
      </c>
      <c r="M625">
        <v>100</v>
      </c>
    </row>
    <row r="626" spans="1:13" x14ac:dyDescent="0.25">
      <c r="A626" t="s">
        <v>343</v>
      </c>
      <c r="B626" t="s">
        <v>13908</v>
      </c>
      <c r="C626">
        <v>14</v>
      </c>
      <c r="D626" t="s">
        <v>12</v>
      </c>
      <c r="E626" t="s">
        <v>2182</v>
      </c>
      <c r="F626">
        <v>42</v>
      </c>
      <c r="G626" t="s">
        <v>13</v>
      </c>
      <c r="H626" t="s">
        <v>5</v>
      </c>
      <c r="I626" t="s">
        <v>55</v>
      </c>
      <c r="J626">
        <v>140</v>
      </c>
      <c r="K626" t="s">
        <v>16509</v>
      </c>
      <c r="L626">
        <v>175</v>
      </c>
      <c r="M626">
        <v>200</v>
      </c>
    </row>
    <row r="627" spans="1:13" x14ac:dyDescent="0.25">
      <c r="A627" t="s">
        <v>2970</v>
      </c>
      <c r="B627" t="s">
        <v>13909</v>
      </c>
      <c r="C627">
        <v>2</v>
      </c>
      <c r="D627" t="s">
        <v>19</v>
      </c>
      <c r="E627" t="s">
        <v>2252</v>
      </c>
      <c r="F627">
        <v>8</v>
      </c>
      <c r="G627" t="s">
        <v>13</v>
      </c>
      <c r="H627" t="s">
        <v>7</v>
      </c>
      <c r="I627" t="s">
        <v>450</v>
      </c>
      <c r="J627">
        <v>100</v>
      </c>
      <c r="K627" t="s">
        <v>16508</v>
      </c>
      <c r="L627">
        <v>140</v>
      </c>
      <c r="M627">
        <v>0</v>
      </c>
    </row>
    <row r="628" spans="1:13" x14ac:dyDescent="0.25">
      <c r="A628" t="s">
        <v>2971</v>
      </c>
      <c r="B628" t="s">
        <v>3898</v>
      </c>
      <c r="C628">
        <v>6</v>
      </c>
      <c r="D628" t="s">
        <v>19</v>
      </c>
      <c r="E628" t="s">
        <v>2198</v>
      </c>
      <c r="F628">
        <v>4</v>
      </c>
      <c r="G628" t="s">
        <v>17</v>
      </c>
      <c r="H628" t="s">
        <v>3</v>
      </c>
      <c r="I628">
        <v>0</v>
      </c>
      <c r="J628">
        <v>120</v>
      </c>
      <c r="K628" t="s">
        <v>16507</v>
      </c>
      <c r="L628">
        <v>100</v>
      </c>
      <c r="M628">
        <v>100</v>
      </c>
    </row>
    <row r="629" spans="1:13" x14ac:dyDescent="0.25">
      <c r="A629" t="s">
        <v>2973</v>
      </c>
      <c r="B629" t="s">
        <v>4174</v>
      </c>
      <c r="C629">
        <v>11</v>
      </c>
      <c r="D629" t="s">
        <v>12</v>
      </c>
      <c r="E629" t="s">
        <v>2226</v>
      </c>
      <c r="F629">
        <v>44</v>
      </c>
      <c r="G629" t="s">
        <v>13</v>
      </c>
      <c r="H629" t="s">
        <v>5</v>
      </c>
      <c r="I629" t="s">
        <v>55</v>
      </c>
      <c r="J629">
        <v>140</v>
      </c>
      <c r="K629" t="s">
        <v>16509</v>
      </c>
      <c r="L629">
        <v>175</v>
      </c>
      <c r="M629">
        <v>150</v>
      </c>
    </row>
    <row r="630" spans="1:13" x14ac:dyDescent="0.25">
      <c r="A630" t="s">
        <v>2975</v>
      </c>
      <c r="B630" t="s">
        <v>13910</v>
      </c>
      <c r="C630">
        <v>3</v>
      </c>
      <c r="D630" t="s">
        <v>12</v>
      </c>
      <c r="E630" t="s">
        <v>2625</v>
      </c>
      <c r="F630">
        <v>34</v>
      </c>
      <c r="G630" t="s">
        <v>13</v>
      </c>
      <c r="H630" t="s">
        <v>3</v>
      </c>
      <c r="I630">
        <v>0</v>
      </c>
      <c r="J630">
        <v>120</v>
      </c>
      <c r="K630" t="s">
        <v>16509</v>
      </c>
      <c r="L630">
        <v>175</v>
      </c>
      <c r="M630">
        <v>0</v>
      </c>
    </row>
    <row r="631" spans="1:13" x14ac:dyDescent="0.25">
      <c r="A631" t="s">
        <v>2976</v>
      </c>
      <c r="B631" t="s">
        <v>13911</v>
      </c>
      <c r="C631">
        <v>15</v>
      </c>
      <c r="D631" t="s">
        <v>19</v>
      </c>
      <c r="E631" t="s">
        <v>2252</v>
      </c>
      <c r="F631">
        <v>9</v>
      </c>
      <c r="G631" t="s">
        <v>13</v>
      </c>
      <c r="H631" t="s">
        <v>7</v>
      </c>
      <c r="I631">
        <v>0</v>
      </c>
      <c r="J631">
        <v>100</v>
      </c>
      <c r="K631" t="s">
        <v>16508</v>
      </c>
      <c r="L631">
        <v>140</v>
      </c>
      <c r="M631">
        <v>200</v>
      </c>
    </row>
    <row r="632" spans="1:13" x14ac:dyDescent="0.25">
      <c r="A632" t="s">
        <v>2977</v>
      </c>
      <c r="B632" t="s">
        <v>13912</v>
      </c>
      <c r="C632">
        <v>9</v>
      </c>
      <c r="D632" t="s">
        <v>12</v>
      </c>
      <c r="E632" t="s">
        <v>2182</v>
      </c>
      <c r="F632">
        <v>5</v>
      </c>
      <c r="G632" t="s">
        <v>17</v>
      </c>
      <c r="H632" t="s">
        <v>4</v>
      </c>
      <c r="I632">
        <v>0</v>
      </c>
      <c r="J632">
        <v>110</v>
      </c>
      <c r="K632" t="s">
        <v>16510</v>
      </c>
      <c r="L632">
        <v>125</v>
      </c>
      <c r="M632">
        <v>150</v>
      </c>
    </row>
    <row r="633" spans="1:13" x14ac:dyDescent="0.25">
      <c r="A633" t="s">
        <v>2978</v>
      </c>
      <c r="B633" t="s">
        <v>2774</v>
      </c>
      <c r="C633">
        <v>4</v>
      </c>
      <c r="D633" t="s">
        <v>12</v>
      </c>
      <c r="E633" t="s">
        <v>2541</v>
      </c>
      <c r="F633">
        <v>45</v>
      </c>
      <c r="G633" t="s">
        <v>13</v>
      </c>
      <c r="H633" t="s">
        <v>6</v>
      </c>
      <c r="I633" t="s">
        <v>32</v>
      </c>
      <c r="J633">
        <v>135</v>
      </c>
      <c r="K633" t="s">
        <v>16509</v>
      </c>
      <c r="L633">
        <v>175</v>
      </c>
      <c r="M633">
        <v>0</v>
      </c>
    </row>
    <row r="634" spans="1:13" x14ac:dyDescent="0.25">
      <c r="A634" t="s">
        <v>2980</v>
      </c>
      <c r="B634" t="s">
        <v>13913</v>
      </c>
      <c r="C634">
        <v>5</v>
      </c>
      <c r="D634" t="s">
        <v>19</v>
      </c>
      <c r="E634" t="s">
        <v>2182</v>
      </c>
      <c r="F634">
        <v>3</v>
      </c>
      <c r="G634" t="s">
        <v>17</v>
      </c>
      <c r="H634" t="s">
        <v>4</v>
      </c>
      <c r="I634">
        <v>0</v>
      </c>
      <c r="J634">
        <v>110</v>
      </c>
      <c r="K634" t="s">
        <v>16507</v>
      </c>
      <c r="L634">
        <v>100</v>
      </c>
      <c r="M634">
        <v>100</v>
      </c>
    </row>
    <row r="635" spans="1:13" x14ac:dyDescent="0.25">
      <c r="A635" t="s">
        <v>1728</v>
      </c>
      <c r="B635" t="s">
        <v>13914</v>
      </c>
      <c r="C635">
        <v>4</v>
      </c>
      <c r="D635" t="s">
        <v>19</v>
      </c>
      <c r="E635" t="s">
        <v>2299</v>
      </c>
      <c r="F635">
        <v>10</v>
      </c>
      <c r="G635" t="s">
        <v>13</v>
      </c>
      <c r="H635" t="s">
        <v>4</v>
      </c>
      <c r="I635" t="s">
        <v>359</v>
      </c>
      <c r="J635">
        <v>110</v>
      </c>
      <c r="K635" t="s">
        <v>16508</v>
      </c>
      <c r="L635">
        <v>140</v>
      </c>
      <c r="M635">
        <v>0</v>
      </c>
    </row>
    <row r="636" spans="1:13" x14ac:dyDescent="0.25">
      <c r="A636" t="s">
        <v>2981</v>
      </c>
      <c r="B636" t="s">
        <v>13915</v>
      </c>
      <c r="C636">
        <v>5</v>
      </c>
      <c r="D636" t="s">
        <v>12</v>
      </c>
      <c r="E636" t="s">
        <v>2202</v>
      </c>
      <c r="F636">
        <v>29</v>
      </c>
      <c r="G636" t="s">
        <v>15</v>
      </c>
      <c r="H636" t="s">
        <v>6</v>
      </c>
      <c r="I636" t="s">
        <v>359</v>
      </c>
      <c r="J636">
        <v>135</v>
      </c>
      <c r="K636" t="s">
        <v>16511</v>
      </c>
      <c r="L636">
        <v>150</v>
      </c>
      <c r="M636">
        <v>100</v>
      </c>
    </row>
    <row r="637" spans="1:13" x14ac:dyDescent="0.25">
      <c r="A637" t="s">
        <v>2982</v>
      </c>
      <c r="B637" t="s">
        <v>13741</v>
      </c>
      <c r="C637">
        <v>8</v>
      </c>
      <c r="D637" t="s">
        <v>12</v>
      </c>
      <c r="E637" t="s">
        <v>2191</v>
      </c>
      <c r="F637">
        <v>21</v>
      </c>
      <c r="G637" t="s">
        <v>15</v>
      </c>
      <c r="H637" t="s">
        <v>4</v>
      </c>
      <c r="I637" t="s">
        <v>55</v>
      </c>
      <c r="J637">
        <v>110</v>
      </c>
      <c r="K637" t="s">
        <v>16511</v>
      </c>
      <c r="L637">
        <v>150</v>
      </c>
      <c r="M637">
        <v>150</v>
      </c>
    </row>
    <row r="638" spans="1:13" x14ac:dyDescent="0.25">
      <c r="A638" t="s">
        <v>2983</v>
      </c>
      <c r="B638" t="s">
        <v>6514</v>
      </c>
      <c r="C638">
        <v>2</v>
      </c>
      <c r="D638" t="s">
        <v>19</v>
      </c>
      <c r="E638" t="s">
        <v>2207</v>
      </c>
      <c r="F638">
        <v>6</v>
      </c>
      <c r="G638" t="s">
        <v>15</v>
      </c>
      <c r="H638" t="s">
        <v>7</v>
      </c>
      <c r="I638" t="s">
        <v>2168</v>
      </c>
      <c r="J638">
        <v>100</v>
      </c>
      <c r="K638" t="s">
        <v>16512</v>
      </c>
      <c r="L638">
        <v>120</v>
      </c>
      <c r="M638">
        <v>0</v>
      </c>
    </row>
    <row r="639" spans="1:13" x14ac:dyDescent="0.25">
      <c r="A639" t="s">
        <v>2985</v>
      </c>
      <c r="B639" t="s">
        <v>13916</v>
      </c>
      <c r="C639">
        <v>9</v>
      </c>
      <c r="D639" t="s">
        <v>12</v>
      </c>
      <c r="E639" t="s">
        <v>2432</v>
      </c>
      <c r="F639">
        <v>20</v>
      </c>
      <c r="G639" t="s">
        <v>15</v>
      </c>
      <c r="H639" t="s">
        <v>4</v>
      </c>
      <c r="I639" t="s">
        <v>1003</v>
      </c>
      <c r="J639">
        <v>110</v>
      </c>
      <c r="K639" t="s">
        <v>16511</v>
      </c>
      <c r="L639">
        <v>150</v>
      </c>
      <c r="M639">
        <v>150</v>
      </c>
    </row>
    <row r="640" spans="1:13" x14ac:dyDescent="0.25">
      <c r="A640" t="s">
        <v>2986</v>
      </c>
      <c r="B640" t="s">
        <v>6434</v>
      </c>
      <c r="C640">
        <v>4</v>
      </c>
      <c r="D640" t="s">
        <v>12</v>
      </c>
      <c r="E640" t="s">
        <v>2294</v>
      </c>
      <c r="F640">
        <v>27</v>
      </c>
      <c r="G640" t="s">
        <v>15</v>
      </c>
      <c r="H640" t="s">
        <v>5</v>
      </c>
      <c r="I640" t="s">
        <v>359</v>
      </c>
      <c r="J640">
        <v>140</v>
      </c>
      <c r="K640" t="s">
        <v>16511</v>
      </c>
      <c r="L640">
        <v>150</v>
      </c>
      <c r="M640">
        <v>0</v>
      </c>
    </row>
    <row r="641" spans="1:13" x14ac:dyDescent="0.25">
      <c r="A641" t="s">
        <v>2988</v>
      </c>
      <c r="B641" t="s">
        <v>13917</v>
      </c>
      <c r="C641">
        <v>20</v>
      </c>
      <c r="D641" t="s">
        <v>12</v>
      </c>
      <c r="E641" t="s">
        <v>2196</v>
      </c>
      <c r="F641">
        <v>24</v>
      </c>
      <c r="G641" t="s">
        <v>15</v>
      </c>
      <c r="H641" t="s">
        <v>5</v>
      </c>
      <c r="I641">
        <v>0</v>
      </c>
      <c r="J641">
        <v>140</v>
      </c>
      <c r="K641" t="s">
        <v>16511</v>
      </c>
      <c r="L641">
        <v>150</v>
      </c>
      <c r="M641">
        <v>300</v>
      </c>
    </row>
    <row r="642" spans="1:13" x14ac:dyDescent="0.25">
      <c r="A642" t="s">
        <v>2989</v>
      </c>
      <c r="B642" t="s">
        <v>13918</v>
      </c>
      <c r="C642">
        <v>7</v>
      </c>
      <c r="D642" t="s">
        <v>19</v>
      </c>
      <c r="E642" t="s">
        <v>2182</v>
      </c>
      <c r="F642">
        <v>6.5</v>
      </c>
      <c r="G642" t="s">
        <v>15</v>
      </c>
      <c r="H642" t="s">
        <v>7</v>
      </c>
      <c r="I642" t="s">
        <v>359</v>
      </c>
      <c r="J642">
        <v>100</v>
      </c>
      <c r="K642" t="s">
        <v>16512</v>
      </c>
      <c r="L642">
        <v>120</v>
      </c>
      <c r="M642">
        <v>100</v>
      </c>
    </row>
    <row r="643" spans="1:13" x14ac:dyDescent="0.25">
      <c r="A643" t="s">
        <v>2990</v>
      </c>
      <c r="B643" t="s">
        <v>13919</v>
      </c>
      <c r="C643">
        <v>4</v>
      </c>
      <c r="D643" t="s">
        <v>12</v>
      </c>
      <c r="E643" t="s">
        <v>2207</v>
      </c>
      <c r="F643">
        <v>44</v>
      </c>
      <c r="G643" t="s">
        <v>13</v>
      </c>
      <c r="H643" t="s">
        <v>7</v>
      </c>
      <c r="I643" t="s">
        <v>32</v>
      </c>
      <c r="J643">
        <v>100</v>
      </c>
      <c r="K643" t="s">
        <v>16509</v>
      </c>
      <c r="L643">
        <v>175</v>
      </c>
      <c r="M643">
        <v>0</v>
      </c>
    </row>
    <row r="644" spans="1:13" x14ac:dyDescent="0.25">
      <c r="A644" t="s">
        <v>2991</v>
      </c>
      <c r="B644" t="s">
        <v>13920</v>
      </c>
      <c r="C644">
        <v>10</v>
      </c>
      <c r="D644" t="s">
        <v>12</v>
      </c>
      <c r="E644" t="s">
        <v>2231</v>
      </c>
      <c r="F644">
        <v>7</v>
      </c>
      <c r="G644" t="s">
        <v>17</v>
      </c>
      <c r="H644" t="s">
        <v>4</v>
      </c>
      <c r="I644" t="s">
        <v>1096</v>
      </c>
      <c r="J644">
        <v>110</v>
      </c>
      <c r="K644" t="s">
        <v>16510</v>
      </c>
      <c r="L644">
        <v>125</v>
      </c>
      <c r="M644">
        <v>150</v>
      </c>
    </row>
    <row r="645" spans="1:13" x14ac:dyDescent="0.25">
      <c r="A645" t="s">
        <v>2992</v>
      </c>
      <c r="B645" t="s">
        <v>13921</v>
      </c>
      <c r="C645">
        <v>7</v>
      </c>
      <c r="D645" t="s">
        <v>19</v>
      </c>
      <c r="E645" t="s">
        <v>2219</v>
      </c>
      <c r="F645">
        <v>3</v>
      </c>
      <c r="G645" t="s">
        <v>17</v>
      </c>
      <c r="H645" t="s">
        <v>5</v>
      </c>
      <c r="I645">
        <v>0</v>
      </c>
      <c r="J645">
        <v>140</v>
      </c>
      <c r="K645" t="s">
        <v>16507</v>
      </c>
      <c r="L645">
        <v>100</v>
      </c>
      <c r="M645">
        <v>100</v>
      </c>
    </row>
    <row r="646" spans="1:13" x14ac:dyDescent="0.25">
      <c r="A646" t="s">
        <v>2993</v>
      </c>
      <c r="B646" t="s">
        <v>2617</v>
      </c>
      <c r="C646">
        <v>3</v>
      </c>
      <c r="D646" t="s">
        <v>19</v>
      </c>
      <c r="E646" t="s">
        <v>2200</v>
      </c>
      <c r="F646">
        <v>6.5</v>
      </c>
      <c r="G646" t="s">
        <v>15</v>
      </c>
      <c r="H646" t="s">
        <v>7</v>
      </c>
      <c r="I646" t="s">
        <v>359</v>
      </c>
      <c r="J646">
        <v>100</v>
      </c>
      <c r="K646" t="s">
        <v>16512</v>
      </c>
      <c r="L646">
        <v>120</v>
      </c>
      <c r="M646">
        <v>0</v>
      </c>
    </row>
    <row r="647" spans="1:13" x14ac:dyDescent="0.25">
      <c r="A647" t="s">
        <v>2995</v>
      </c>
      <c r="B647" t="s">
        <v>4675</v>
      </c>
      <c r="C647">
        <v>7</v>
      </c>
      <c r="D647" t="s">
        <v>19</v>
      </c>
      <c r="E647" t="s">
        <v>2182</v>
      </c>
      <c r="F647">
        <v>3</v>
      </c>
      <c r="G647" t="s">
        <v>17</v>
      </c>
      <c r="H647" t="s">
        <v>5</v>
      </c>
      <c r="I647">
        <v>0</v>
      </c>
      <c r="J647">
        <v>140</v>
      </c>
      <c r="K647" t="s">
        <v>16507</v>
      </c>
      <c r="L647">
        <v>100</v>
      </c>
      <c r="M647">
        <v>100</v>
      </c>
    </row>
    <row r="648" spans="1:13" x14ac:dyDescent="0.25">
      <c r="A648" t="s">
        <v>2997</v>
      </c>
      <c r="B648" t="s">
        <v>13922</v>
      </c>
      <c r="C648">
        <v>6</v>
      </c>
      <c r="D648" t="s">
        <v>19</v>
      </c>
      <c r="E648" t="s">
        <v>2998</v>
      </c>
      <c r="F648">
        <v>9</v>
      </c>
      <c r="G648" t="s">
        <v>13</v>
      </c>
      <c r="H648" t="s">
        <v>7</v>
      </c>
      <c r="I648">
        <v>0</v>
      </c>
      <c r="J648">
        <v>100</v>
      </c>
      <c r="K648" t="s">
        <v>16508</v>
      </c>
      <c r="L648">
        <v>140</v>
      </c>
      <c r="M648">
        <v>100</v>
      </c>
    </row>
    <row r="649" spans="1:13" x14ac:dyDescent="0.25">
      <c r="A649" t="s">
        <v>618</v>
      </c>
      <c r="B649" t="s">
        <v>5145</v>
      </c>
      <c r="C649">
        <v>11</v>
      </c>
      <c r="D649" t="s">
        <v>12</v>
      </c>
      <c r="E649" t="s">
        <v>2202</v>
      </c>
      <c r="F649">
        <v>3</v>
      </c>
      <c r="G649" t="s">
        <v>17</v>
      </c>
      <c r="H649" t="s">
        <v>7</v>
      </c>
      <c r="I649" t="s">
        <v>32</v>
      </c>
      <c r="J649">
        <v>100</v>
      </c>
      <c r="K649" t="s">
        <v>16510</v>
      </c>
      <c r="L649">
        <v>125</v>
      </c>
      <c r="M649">
        <v>150</v>
      </c>
    </row>
    <row r="650" spans="1:13" x14ac:dyDescent="0.25">
      <c r="A650" t="s">
        <v>3000</v>
      </c>
      <c r="B650" t="s">
        <v>5620</v>
      </c>
      <c r="C650">
        <v>5</v>
      </c>
      <c r="D650" t="s">
        <v>12</v>
      </c>
      <c r="E650" t="s">
        <v>2223</v>
      </c>
      <c r="F650">
        <v>35</v>
      </c>
      <c r="G650" t="s">
        <v>13</v>
      </c>
      <c r="H650" t="s">
        <v>6</v>
      </c>
      <c r="I650" t="s">
        <v>359</v>
      </c>
      <c r="J650">
        <v>135</v>
      </c>
      <c r="K650" t="s">
        <v>16509</v>
      </c>
      <c r="L650">
        <v>175</v>
      </c>
      <c r="M650">
        <v>100</v>
      </c>
    </row>
    <row r="651" spans="1:13" x14ac:dyDescent="0.25">
      <c r="A651" t="s">
        <v>3002</v>
      </c>
      <c r="B651" t="s">
        <v>13923</v>
      </c>
      <c r="C651">
        <v>6</v>
      </c>
      <c r="D651" t="s">
        <v>12</v>
      </c>
      <c r="E651" t="s">
        <v>2241</v>
      </c>
      <c r="F651">
        <v>40</v>
      </c>
      <c r="G651" t="s">
        <v>13</v>
      </c>
      <c r="H651" t="s">
        <v>4</v>
      </c>
      <c r="I651" t="s">
        <v>359</v>
      </c>
      <c r="J651">
        <v>110</v>
      </c>
      <c r="K651" t="s">
        <v>16509</v>
      </c>
      <c r="L651">
        <v>175</v>
      </c>
      <c r="M651">
        <v>100</v>
      </c>
    </row>
    <row r="652" spans="1:13" x14ac:dyDescent="0.25">
      <c r="A652" t="s">
        <v>3003</v>
      </c>
      <c r="B652" t="s">
        <v>2277</v>
      </c>
      <c r="C652">
        <v>3</v>
      </c>
      <c r="D652" t="s">
        <v>12</v>
      </c>
      <c r="E652" t="s">
        <v>2180</v>
      </c>
      <c r="F652">
        <v>4</v>
      </c>
      <c r="G652" t="s">
        <v>17</v>
      </c>
      <c r="H652" t="s">
        <v>6</v>
      </c>
      <c r="I652" t="s">
        <v>1003</v>
      </c>
      <c r="J652">
        <v>135</v>
      </c>
      <c r="K652" t="s">
        <v>16510</v>
      </c>
      <c r="L652">
        <v>125</v>
      </c>
      <c r="M652">
        <v>0</v>
      </c>
    </row>
    <row r="653" spans="1:13" x14ac:dyDescent="0.25">
      <c r="A653" t="s">
        <v>467</v>
      </c>
      <c r="B653" t="s">
        <v>3222</v>
      </c>
      <c r="C653">
        <v>8</v>
      </c>
      <c r="D653" t="s">
        <v>19</v>
      </c>
      <c r="E653" t="s">
        <v>2182</v>
      </c>
      <c r="F653">
        <v>8.5</v>
      </c>
      <c r="G653" t="s">
        <v>13</v>
      </c>
      <c r="H653" t="s">
        <v>4</v>
      </c>
      <c r="I653" t="s">
        <v>359</v>
      </c>
      <c r="J653">
        <v>110</v>
      </c>
      <c r="K653" t="s">
        <v>16508</v>
      </c>
      <c r="L653">
        <v>140</v>
      </c>
      <c r="M653">
        <v>150</v>
      </c>
    </row>
    <row r="654" spans="1:13" x14ac:dyDescent="0.25">
      <c r="A654" t="s">
        <v>3006</v>
      </c>
      <c r="B654" t="s">
        <v>13924</v>
      </c>
      <c r="C654">
        <v>5</v>
      </c>
      <c r="D654" t="s">
        <v>19</v>
      </c>
      <c r="E654" t="s">
        <v>2350</v>
      </c>
      <c r="F654">
        <v>8.5</v>
      </c>
      <c r="G654" t="s">
        <v>13</v>
      </c>
      <c r="H654" t="s">
        <v>5</v>
      </c>
      <c r="I654" t="s">
        <v>32</v>
      </c>
      <c r="J654">
        <v>140</v>
      </c>
      <c r="K654" t="s">
        <v>16508</v>
      </c>
      <c r="L654">
        <v>140</v>
      </c>
      <c r="M654">
        <v>100</v>
      </c>
    </row>
    <row r="655" spans="1:13" x14ac:dyDescent="0.25">
      <c r="A655" t="s">
        <v>3007</v>
      </c>
      <c r="B655" t="s">
        <v>13925</v>
      </c>
      <c r="C655">
        <v>11</v>
      </c>
      <c r="D655" t="s">
        <v>12</v>
      </c>
      <c r="E655" t="s">
        <v>2207</v>
      </c>
      <c r="F655">
        <v>14</v>
      </c>
      <c r="G655" t="s">
        <v>15</v>
      </c>
      <c r="H655" t="s">
        <v>5</v>
      </c>
      <c r="I655" t="s">
        <v>80</v>
      </c>
      <c r="J655">
        <v>140</v>
      </c>
      <c r="K655" t="s">
        <v>16511</v>
      </c>
      <c r="L655">
        <v>150</v>
      </c>
      <c r="M655">
        <v>150</v>
      </c>
    </row>
    <row r="656" spans="1:13" x14ac:dyDescent="0.25">
      <c r="A656" t="s">
        <v>3008</v>
      </c>
      <c r="B656" t="s">
        <v>2506</v>
      </c>
      <c r="C656">
        <v>8</v>
      </c>
      <c r="D656" t="s">
        <v>12</v>
      </c>
      <c r="E656" t="s">
        <v>2180</v>
      </c>
      <c r="F656">
        <v>31</v>
      </c>
      <c r="G656" t="s">
        <v>13</v>
      </c>
      <c r="H656" t="s">
        <v>5</v>
      </c>
      <c r="I656" t="s">
        <v>1093</v>
      </c>
      <c r="J656">
        <v>140</v>
      </c>
      <c r="K656" t="s">
        <v>16509</v>
      </c>
      <c r="L656">
        <v>175</v>
      </c>
      <c r="M656">
        <v>150</v>
      </c>
    </row>
    <row r="657" spans="1:13" x14ac:dyDescent="0.25">
      <c r="A657" t="s">
        <v>3010</v>
      </c>
      <c r="B657" t="s">
        <v>13926</v>
      </c>
      <c r="C657">
        <v>4</v>
      </c>
      <c r="D657" t="s">
        <v>12</v>
      </c>
      <c r="E657" t="s">
        <v>2207</v>
      </c>
      <c r="F657">
        <v>40</v>
      </c>
      <c r="G657" t="s">
        <v>13</v>
      </c>
      <c r="H657" t="s">
        <v>4</v>
      </c>
      <c r="I657" t="s">
        <v>32</v>
      </c>
      <c r="J657">
        <v>110</v>
      </c>
      <c r="K657" t="s">
        <v>16509</v>
      </c>
      <c r="L657">
        <v>175</v>
      </c>
      <c r="M657">
        <v>0</v>
      </c>
    </row>
    <row r="658" spans="1:13" x14ac:dyDescent="0.25">
      <c r="A658" t="s">
        <v>3011</v>
      </c>
      <c r="B658" t="s">
        <v>13651</v>
      </c>
      <c r="C658">
        <v>5</v>
      </c>
      <c r="D658" t="s">
        <v>23</v>
      </c>
      <c r="E658" t="s">
        <v>2219</v>
      </c>
      <c r="F658">
        <v>6.8</v>
      </c>
      <c r="G658" t="s">
        <v>13</v>
      </c>
      <c r="H658" t="s">
        <v>4</v>
      </c>
      <c r="I658">
        <v>0</v>
      </c>
      <c r="J658">
        <v>110</v>
      </c>
      <c r="K658" t="s">
        <v>16513</v>
      </c>
      <c r="L658">
        <v>110</v>
      </c>
      <c r="M658">
        <v>100</v>
      </c>
    </row>
    <row r="659" spans="1:13" x14ac:dyDescent="0.25">
      <c r="A659" t="s">
        <v>3012</v>
      </c>
      <c r="B659" t="s">
        <v>13927</v>
      </c>
      <c r="C659">
        <v>12</v>
      </c>
      <c r="D659" t="s">
        <v>19</v>
      </c>
      <c r="E659" t="s">
        <v>2207</v>
      </c>
      <c r="F659">
        <v>6</v>
      </c>
      <c r="G659" t="s">
        <v>15</v>
      </c>
      <c r="H659" t="s">
        <v>6</v>
      </c>
      <c r="I659" t="s">
        <v>54</v>
      </c>
      <c r="J659">
        <v>135</v>
      </c>
      <c r="K659" t="s">
        <v>16512</v>
      </c>
      <c r="L659">
        <v>120</v>
      </c>
      <c r="M659">
        <v>150</v>
      </c>
    </row>
    <row r="660" spans="1:13" x14ac:dyDescent="0.25">
      <c r="A660" t="s">
        <v>3013</v>
      </c>
      <c r="B660" t="s">
        <v>13928</v>
      </c>
      <c r="C660">
        <v>10</v>
      </c>
      <c r="D660" t="s">
        <v>19</v>
      </c>
      <c r="E660" t="s">
        <v>2200</v>
      </c>
      <c r="F660">
        <v>10</v>
      </c>
      <c r="G660" t="s">
        <v>13</v>
      </c>
      <c r="H660" t="s">
        <v>3</v>
      </c>
      <c r="I660" t="s">
        <v>32</v>
      </c>
      <c r="J660">
        <v>120</v>
      </c>
      <c r="K660" t="s">
        <v>16508</v>
      </c>
      <c r="L660">
        <v>140</v>
      </c>
      <c r="M660">
        <v>150</v>
      </c>
    </row>
    <row r="661" spans="1:13" x14ac:dyDescent="0.25">
      <c r="A661" t="s">
        <v>3014</v>
      </c>
      <c r="B661" t="s">
        <v>13929</v>
      </c>
      <c r="C661">
        <v>7</v>
      </c>
      <c r="D661" t="s">
        <v>12</v>
      </c>
      <c r="E661" t="s">
        <v>3015</v>
      </c>
      <c r="F661">
        <v>6</v>
      </c>
      <c r="G661" t="s">
        <v>17</v>
      </c>
      <c r="H661" t="s">
        <v>3</v>
      </c>
      <c r="I661" t="s">
        <v>359</v>
      </c>
      <c r="J661">
        <v>120</v>
      </c>
      <c r="K661" t="s">
        <v>16510</v>
      </c>
      <c r="L661">
        <v>125</v>
      </c>
      <c r="M661">
        <v>100</v>
      </c>
    </row>
    <row r="662" spans="1:13" x14ac:dyDescent="0.25">
      <c r="A662" t="s">
        <v>3016</v>
      </c>
      <c r="B662" t="s">
        <v>13930</v>
      </c>
      <c r="C662">
        <v>12</v>
      </c>
      <c r="D662" t="s">
        <v>12</v>
      </c>
      <c r="E662" t="s">
        <v>2207</v>
      </c>
      <c r="F662">
        <v>14</v>
      </c>
      <c r="G662" t="s">
        <v>15</v>
      </c>
      <c r="H662" t="s">
        <v>6</v>
      </c>
      <c r="I662" t="s">
        <v>1003</v>
      </c>
      <c r="J662">
        <v>135</v>
      </c>
      <c r="K662" t="s">
        <v>16511</v>
      </c>
      <c r="L662">
        <v>150</v>
      </c>
      <c r="M662">
        <v>150</v>
      </c>
    </row>
    <row r="663" spans="1:13" x14ac:dyDescent="0.25">
      <c r="A663" t="s">
        <v>3017</v>
      </c>
      <c r="B663" t="s">
        <v>13931</v>
      </c>
      <c r="C663">
        <v>17</v>
      </c>
      <c r="D663" t="s">
        <v>12</v>
      </c>
      <c r="E663" t="s">
        <v>2186</v>
      </c>
      <c r="F663">
        <v>9</v>
      </c>
      <c r="G663" t="s">
        <v>17</v>
      </c>
      <c r="H663" t="s">
        <v>7</v>
      </c>
      <c r="I663" t="s">
        <v>359</v>
      </c>
      <c r="J663">
        <v>100</v>
      </c>
      <c r="K663" t="s">
        <v>16510</v>
      </c>
      <c r="L663">
        <v>125</v>
      </c>
      <c r="M663">
        <v>300</v>
      </c>
    </row>
    <row r="664" spans="1:13" x14ac:dyDescent="0.25">
      <c r="A664" t="s">
        <v>3018</v>
      </c>
      <c r="B664" t="s">
        <v>13932</v>
      </c>
      <c r="C664">
        <v>8</v>
      </c>
      <c r="D664" t="s">
        <v>12</v>
      </c>
      <c r="E664" t="s">
        <v>2207</v>
      </c>
      <c r="F664">
        <v>14</v>
      </c>
      <c r="G664" t="s">
        <v>15</v>
      </c>
      <c r="H664" t="s">
        <v>5</v>
      </c>
      <c r="I664">
        <v>0</v>
      </c>
      <c r="J664">
        <v>140</v>
      </c>
      <c r="K664" t="s">
        <v>16511</v>
      </c>
      <c r="L664">
        <v>150</v>
      </c>
      <c r="M664">
        <v>150</v>
      </c>
    </row>
    <row r="665" spans="1:13" x14ac:dyDescent="0.25">
      <c r="A665" t="s">
        <v>3019</v>
      </c>
      <c r="B665" t="s">
        <v>13933</v>
      </c>
      <c r="C665">
        <v>5</v>
      </c>
      <c r="D665" t="s">
        <v>12</v>
      </c>
      <c r="E665" t="s">
        <v>2182</v>
      </c>
      <c r="F665">
        <v>33</v>
      </c>
      <c r="G665" t="s">
        <v>13</v>
      </c>
      <c r="H665" t="s">
        <v>6</v>
      </c>
      <c r="I665">
        <v>0</v>
      </c>
      <c r="J665">
        <v>135</v>
      </c>
      <c r="K665" t="s">
        <v>16509</v>
      </c>
      <c r="L665">
        <v>175</v>
      </c>
      <c r="M665">
        <v>100</v>
      </c>
    </row>
    <row r="666" spans="1:13" x14ac:dyDescent="0.25">
      <c r="A666" t="s">
        <v>3020</v>
      </c>
      <c r="B666" t="s">
        <v>4956</v>
      </c>
      <c r="C666">
        <v>8</v>
      </c>
      <c r="D666" t="s">
        <v>12</v>
      </c>
      <c r="E666" t="s">
        <v>2217</v>
      </c>
      <c r="F666">
        <v>31.5</v>
      </c>
      <c r="G666" t="s">
        <v>13</v>
      </c>
      <c r="H666" t="s">
        <v>7</v>
      </c>
      <c r="I666" t="s">
        <v>32</v>
      </c>
      <c r="J666">
        <v>100</v>
      </c>
      <c r="K666" t="s">
        <v>16509</v>
      </c>
      <c r="L666">
        <v>175</v>
      </c>
      <c r="M666">
        <v>150</v>
      </c>
    </row>
    <row r="667" spans="1:13" x14ac:dyDescent="0.25">
      <c r="A667" t="s">
        <v>3022</v>
      </c>
      <c r="B667" t="s">
        <v>13651</v>
      </c>
      <c r="C667">
        <v>5</v>
      </c>
      <c r="D667" t="s">
        <v>12</v>
      </c>
      <c r="E667" t="s">
        <v>2182</v>
      </c>
      <c r="F667">
        <v>11.5</v>
      </c>
      <c r="G667" t="s">
        <v>15</v>
      </c>
      <c r="H667" t="s">
        <v>7</v>
      </c>
      <c r="I667" t="s">
        <v>55</v>
      </c>
      <c r="J667">
        <v>100</v>
      </c>
      <c r="K667" t="s">
        <v>16511</v>
      </c>
      <c r="L667">
        <v>150</v>
      </c>
      <c r="M667">
        <v>100</v>
      </c>
    </row>
    <row r="668" spans="1:13" x14ac:dyDescent="0.25">
      <c r="A668" t="s">
        <v>3023</v>
      </c>
      <c r="B668" t="s">
        <v>13934</v>
      </c>
      <c r="C668">
        <v>2</v>
      </c>
      <c r="D668" t="s">
        <v>19</v>
      </c>
      <c r="E668" t="s">
        <v>2340</v>
      </c>
      <c r="F668">
        <v>10</v>
      </c>
      <c r="G668" t="s">
        <v>13</v>
      </c>
      <c r="H668" t="s">
        <v>7</v>
      </c>
      <c r="I668" t="s">
        <v>359</v>
      </c>
      <c r="J668">
        <v>100</v>
      </c>
      <c r="K668" t="s">
        <v>16508</v>
      </c>
      <c r="L668">
        <v>140</v>
      </c>
      <c r="M668">
        <v>0</v>
      </c>
    </row>
    <row r="669" spans="1:13" x14ac:dyDescent="0.25">
      <c r="A669" t="s">
        <v>3024</v>
      </c>
      <c r="B669" t="s">
        <v>2561</v>
      </c>
      <c r="C669">
        <v>8</v>
      </c>
      <c r="D669" t="s">
        <v>19</v>
      </c>
      <c r="E669" t="s">
        <v>2210</v>
      </c>
      <c r="F669">
        <v>6.5</v>
      </c>
      <c r="G669" t="s">
        <v>15</v>
      </c>
      <c r="H669" t="s">
        <v>6</v>
      </c>
      <c r="I669">
        <v>0</v>
      </c>
      <c r="J669">
        <v>135</v>
      </c>
      <c r="K669" t="s">
        <v>16512</v>
      </c>
      <c r="L669">
        <v>120</v>
      </c>
      <c r="M669">
        <v>150</v>
      </c>
    </row>
    <row r="670" spans="1:13" x14ac:dyDescent="0.25">
      <c r="A670" t="s">
        <v>637</v>
      </c>
      <c r="B670" t="s">
        <v>13935</v>
      </c>
      <c r="C670">
        <v>5</v>
      </c>
      <c r="D670" t="s">
        <v>19</v>
      </c>
      <c r="E670" t="s">
        <v>2226</v>
      </c>
      <c r="F670">
        <v>8.5</v>
      </c>
      <c r="G670" t="s">
        <v>13</v>
      </c>
      <c r="H670" t="s">
        <v>3</v>
      </c>
      <c r="I670" t="s">
        <v>359</v>
      </c>
      <c r="J670">
        <v>120</v>
      </c>
      <c r="K670" t="s">
        <v>16508</v>
      </c>
      <c r="L670">
        <v>140</v>
      </c>
      <c r="M670">
        <v>100</v>
      </c>
    </row>
    <row r="671" spans="1:13" x14ac:dyDescent="0.25">
      <c r="A671" t="s">
        <v>3026</v>
      </c>
      <c r="B671" t="s">
        <v>13936</v>
      </c>
      <c r="C671">
        <v>4</v>
      </c>
      <c r="D671" t="s">
        <v>12</v>
      </c>
      <c r="E671" t="s">
        <v>2448</v>
      </c>
      <c r="F671">
        <v>17</v>
      </c>
      <c r="G671" t="s">
        <v>15</v>
      </c>
      <c r="H671" t="s">
        <v>7</v>
      </c>
      <c r="I671" t="s">
        <v>1003</v>
      </c>
      <c r="J671">
        <v>100</v>
      </c>
      <c r="K671" t="s">
        <v>16511</v>
      </c>
      <c r="L671">
        <v>150</v>
      </c>
      <c r="M671">
        <v>0</v>
      </c>
    </row>
    <row r="672" spans="1:13" x14ac:dyDescent="0.25">
      <c r="A672" t="s">
        <v>3027</v>
      </c>
      <c r="B672" t="s">
        <v>3028</v>
      </c>
      <c r="C672">
        <v>17</v>
      </c>
      <c r="D672" t="s">
        <v>19</v>
      </c>
      <c r="E672" t="s">
        <v>2369</v>
      </c>
      <c r="F672">
        <v>6.5</v>
      </c>
      <c r="G672" t="s">
        <v>15</v>
      </c>
      <c r="H672" t="s">
        <v>3</v>
      </c>
      <c r="I672" t="s">
        <v>52</v>
      </c>
      <c r="J672">
        <v>120</v>
      </c>
      <c r="K672" t="s">
        <v>16512</v>
      </c>
      <c r="L672">
        <v>120</v>
      </c>
      <c r="M672">
        <v>300</v>
      </c>
    </row>
    <row r="673" spans="1:13" x14ac:dyDescent="0.25">
      <c r="A673" t="s">
        <v>3029</v>
      </c>
      <c r="B673" t="s">
        <v>13937</v>
      </c>
      <c r="C673">
        <v>6</v>
      </c>
      <c r="D673" t="s">
        <v>12</v>
      </c>
      <c r="E673" t="s">
        <v>2223</v>
      </c>
      <c r="F673">
        <v>11</v>
      </c>
      <c r="G673" t="s">
        <v>15</v>
      </c>
      <c r="H673" t="s">
        <v>7</v>
      </c>
      <c r="I673" t="s">
        <v>1003</v>
      </c>
      <c r="J673">
        <v>100</v>
      </c>
      <c r="K673" t="s">
        <v>16511</v>
      </c>
      <c r="L673">
        <v>150</v>
      </c>
      <c r="M673">
        <v>100</v>
      </c>
    </row>
    <row r="674" spans="1:13" x14ac:dyDescent="0.25">
      <c r="A674" t="s">
        <v>3030</v>
      </c>
      <c r="B674" t="s">
        <v>13938</v>
      </c>
      <c r="C674">
        <v>3</v>
      </c>
      <c r="D674" t="s">
        <v>12</v>
      </c>
      <c r="E674" t="s">
        <v>2280</v>
      </c>
      <c r="F674">
        <v>25</v>
      </c>
      <c r="G674" t="s">
        <v>15</v>
      </c>
      <c r="H674" t="s">
        <v>6</v>
      </c>
      <c r="I674">
        <v>0</v>
      </c>
      <c r="J674">
        <v>135</v>
      </c>
      <c r="K674" t="s">
        <v>16511</v>
      </c>
      <c r="L674">
        <v>150</v>
      </c>
      <c r="M674">
        <v>0</v>
      </c>
    </row>
    <row r="675" spans="1:13" x14ac:dyDescent="0.25">
      <c r="A675" t="s">
        <v>410</v>
      </c>
      <c r="B675" t="s">
        <v>13939</v>
      </c>
      <c r="C675">
        <v>11</v>
      </c>
      <c r="D675" t="s">
        <v>19</v>
      </c>
      <c r="E675" t="s">
        <v>2198</v>
      </c>
      <c r="F675">
        <v>2</v>
      </c>
      <c r="G675" t="s">
        <v>17</v>
      </c>
      <c r="H675" t="s">
        <v>6</v>
      </c>
      <c r="I675" t="s">
        <v>55</v>
      </c>
      <c r="J675">
        <v>135</v>
      </c>
      <c r="K675" t="s">
        <v>16507</v>
      </c>
      <c r="L675">
        <v>100</v>
      </c>
      <c r="M675">
        <v>150</v>
      </c>
    </row>
    <row r="676" spans="1:13" x14ac:dyDescent="0.25">
      <c r="A676" t="s">
        <v>3031</v>
      </c>
      <c r="B676" t="s">
        <v>13940</v>
      </c>
      <c r="C676">
        <v>12</v>
      </c>
      <c r="D676" t="s">
        <v>12</v>
      </c>
      <c r="E676" t="s">
        <v>2180</v>
      </c>
      <c r="F676">
        <v>4</v>
      </c>
      <c r="G676" t="s">
        <v>17</v>
      </c>
      <c r="H676" t="s">
        <v>4</v>
      </c>
      <c r="I676" t="s">
        <v>1096</v>
      </c>
      <c r="J676">
        <v>110</v>
      </c>
      <c r="K676" t="s">
        <v>16510</v>
      </c>
      <c r="L676">
        <v>125</v>
      </c>
      <c r="M676">
        <v>150</v>
      </c>
    </row>
    <row r="677" spans="1:13" x14ac:dyDescent="0.25">
      <c r="A677" t="s">
        <v>3032</v>
      </c>
      <c r="B677" t="s">
        <v>2306</v>
      </c>
      <c r="C677">
        <v>5</v>
      </c>
      <c r="D677" t="s">
        <v>12</v>
      </c>
      <c r="E677" t="s">
        <v>2541</v>
      </c>
      <c r="F677">
        <v>42</v>
      </c>
      <c r="G677" t="s">
        <v>13</v>
      </c>
      <c r="H677" t="s">
        <v>3</v>
      </c>
      <c r="I677" t="s">
        <v>1093</v>
      </c>
      <c r="J677">
        <v>120</v>
      </c>
      <c r="K677" t="s">
        <v>16509</v>
      </c>
      <c r="L677">
        <v>175</v>
      </c>
      <c r="M677">
        <v>100</v>
      </c>
    </row>
    <row r="678" spans="1:13" x14ac:dyDescent="0.25">
      <c r="A678" t="s">
        <v>1249</v>
      </c>
      <c r="B678" t="s">
        <v>13941</v>
      </c>
      <c r="C678">
        <v>6</v>
      </c>
      <c r="D678" t="s">
        <v>19</v>
      </c>
      <c r="E678" t="s">
        <v>3034</v>
      </c>
      <c r="F678">
        <v>8.5</v>
      </c>
      <c r="G678" t="s">
        <v>13</v>
      </c>
      <c r="H678" t="s">
        <v>3</v>
      </c>
      <c r="I678" t="s">
        <v>55</v>
      </c>
      <c r="J678">
        <v>120</v>
      </c>
      <c r="K678" t="s">
        <v>16508</v>
      </c>
      <c r="L678">
        <v>140</v>
      </c>
      <c r="M678">
        <v>100</v>
      </c>
    </row>
    <row r="679" spans="1:13" x14ac:dyDescent="0.25">
      <c r="A679" t="s">
        <v>3035</v>
      </c>
      <c r="B679" t="s">
        <v>13596</v>
      </c>
      <c r="C679">
        <v>4</v>
      </c>
      <c r="D679" t="s">
        <v>12</v>
      </c>
      <c r="E679" t="s">
        <v>2226</v>
      </c>
      <c r="F679">
        <v>32</v>
      </c>
      <c r="G679" t="s">
        <v>13</v>
      </c>
      <c r="H679" t="s">
        <v>4</v>
      </c>
      <c r="I679" t="s">
        <v>359</v>
      </c>
      <c r="J679">
        <v>110</v>
      </c>
      <c r="K679" t="s">
        <v>16509</v>
      </c>
      <c r="L679">
        <v>175</v>
      </c>
      <c r="M679">
        <v>0</v>
      </c>
    </row>
    <row r="680" spans="1:13" x14ac:dyDescent="0.25">
      <c r="A680" t="s">
        <v>3036</v>
      </c>
      <c r="B680" t="s">
        <v>13942</v>
      </c>
      <c r="C680">
        <v>15</v>
      </c>
      <c r="D680" t="s">
        <v>12</v>
      </c>
      <c r="E680" t="s">
        <v>2202</v>
      </c>
      <c r="F680">
        <v>11</v>
      </c>
      <c r="G680" t="s">
        <v>15</v>
      </c>
      <c r="H680" t="s">
        <v>6</v>
      </c>
      <c r="I680" t="s">
        <v>32</v>
      </c>
      <c r="J680">
        <v>135</v>
      </c>
      <c r="K680" t="s">
        <v>16511</v>
      </c>
      <c r="L680">
        <v>150</v>
      </c>
      <c r="M680">
        <v>200</v>
      </c>
    </row>
    <row r="681" spans="1:13" x14ac:dyDescent="0.25">
      <c r="A681" t="s">
        <v>3037</v>
      </c>
      <c r="B681" t="s">
        <v>4629</v>
      </c>
      <c r="C681">
        <v>4</v>
      </c>
      <c r="D681" t="s">
        <v>19</v>
      </c>
      <c r="E681" t="s">
        <v>2223</v>
      </c>
      <c r="F681">
        <v>3</v>
      </c>
      <c r="G681" t="s">
        <v>17</v>
      </c>
      <c r="H681" t="s">
        <v>4</v>
      </c>
      <c r="I681" t="s">
        <v>359</v>
      </c>
      <c r="J681">
        <v>110</v>
      </c>
      <c r="K681" t="s">
        <v>16507</v>
      </c>
      <c r="L681">
        <v>100</v>
      </c>
      <c r="M681">
        <v>0</v>
      </c>
    </row>
    <row r="682" spans="1:13" x14ac:dyDescent="0.25">
      <c r="A682" t="s">
        <v>3039</v>
      </c>
      <c r="B682" t="s">
        <v>13943</v>
      </c>
      <c r="C682">
        <v>4</v>
      </c>
      <c r="D682" t="s">
        <v>12</v>
      </c>
      <c r="E682" t="s">
        <v>2217</v>
      </c>
      <c r="F682">
        <v>9</v>
      </c>
      <c r="G682" t="s">
        <v>17</v>
      </c>
      <c r="H682" t="s">
        <v>3</v>
      </c>
      <c r="I682" t="s">
        <v>359</v>
      </c>
      <c r="J682">
        <v>120</v>
      </c>
      <c r="K682" t="s">
        <v>16510</v>
      </c>
      <c r="L682">
        <v>125</v>
      </c>
      <c r="M682">
        <v>0</v>
      </c>
    </row>
    <row r="683" spans="1:13" x14ac:dyDescent="0.25">
      <c r="A683" t="s">
        <v>3040</v>
      </c>
      <c r="B683" t="s">
        <v>13944</v>
      </c>
      <c r="C683">
        <v>5</v>
      </c>
      <c r="D683" t="s">
        <v>19</v>
      </c>
      <c r="E683" t="s">
        <v>2210</v>
      </c>
      <c r="F683">
        <v>8</v>
      </c>
      <c r="G683" t="s">
        <v>13</v>
      </c>
      <c r="H683" t="s">
        <v>6</v>
      </c>
      <c r="I683" t="s">
        <v>54</v>
      </c>
      <c r="J683">
        <v>135</v>
      </c>
      <c r="K683" t="s">
        <v>16508</v>
      </c>
      <c r="L683">
        <v>140</v>
      </c>
      <c r="M683">
        <v>100</v>
      </c>
    </row>
    <row r="684" spans="1:13" x14ac:dyDescent="0.25">
      <c r="A684" t="s">
        <v>3041</v>
      </c>
      <c r="B684" t="s">
        <v>13945</v>
      </c>
      <c r="C684">
        <v>13</v>
      </c>
      <c r="D684" t="s">
        <v>12</v>
      </c>
      <c r="E684" t="s">
        <v>2233</v>
      </c>
      <c r="F684">
        <v>45</v>
      </c>
      <c r="G684" t="s">
        <v>13</v>
      </c>
      <c r="H684" t="s">
        <v>5</v>
      </c>
      <c r="I684">
        <v>0</v>
      </c>
      <c r="J684">
        <v>140</v>
      </c>
      <c r="K684" t="s">
        <v>16509</v>
      </c>
      <c r="L684">
        <v>175</v>
      </c>
      <c r="M684">
        <v>200</v>
      </c>
    </row>
    <row r="685" spans="1:13" x14ac:dyDescent="0.25">
      <c r="A685" t="s">
        <v>1327</v>
      </c>
      <c r="B685" t="s">
        <v>4473</v>
      </c>
      <c r="C685">
        <v>8</v>
      </c>
      <c r="D685" t="s">
        <v>19</v>
      </c>
      <c r="E685" t="s">
        <v>2234</v>
      </c>
      <c r="F685">
        <v>6</v>
      </c>
      <c r="G685" t="s">
        <v>15</v>
      </c>
      <c r="H685" t="s">
        <v>7</v>
      </c>
      <c r="I685">
        <v>0</v>
      </c>
      <c r="J685">
        <v>100</v>
      </c>
      <c r="K685" t="s">
        <v>16512</v>
      </c>
      <c r="L685">
        <v>120</v>
      </c>
      <c r="M685">
        <v>150</v>
      </c>
    </row>
    <row r="686" spans="1:13" x14ac:dyDescent="0.25">
      <c r="A686" t="s">
        <v>3043</v>
      </c>
      <c r="B686" t="s">
        <v>7171</v>
      </c>
      <c r="C686">
        <v>8</v>
      </c>
      <c r="D686" t="s">
        <v>12</v>
      </c>
      <c r="E686" t="s">
        <v>2772</v>
      </c>
      <c r="F686">
        <v>25</v>
      </c>
      <c r="G686" t="s">
        <v>15</v>
      </c>
      <c r="H686" t="s">
        <v>5</v>
      </c>
      <c r="I686" t="s">
        <v>1096</v>
      </c>
      <c r="J686">
        <v>140</v>
      </c>
      <c r="K686" t="s">
        <v>16511</v>
      </c>
      <c r="L686">
        <v>150</v>
      </c>
      <c r="M686">
        <v>150</v>
      </c>
    </row>
    <row r="687" spans="1:13" x14ac:dyDescent="0.25">
      <c r="A687" t="s">
        <v>3044</v>
      </c>
      <c r="B687" t="s">
        <v>3271</v>
      </c>
      <c r="C687">
        <v>6</v>
      </c>
      <c r="D687" t="s">
        <v>12</v>
      </c>
      <c r="E687" t="s">
        <v>2533</v>
      </c>
      <c r="F687">
        <v>21</v>
      </c>
      <c r="G687" t="s">
        <v>15</v>
      </c>
      <c r="H687" t="s">
        <v>3</v>
      </c>
      <c r="I687">
        <v>0</v>
      </c>
      <c r="J687">
        <v>120</v>
      </c>
      <c r="K687" t="s">
        <v>16511</v>
      </c>
      <c r="L687">
        <v>150</v>
      </c>
      <c r="M687">
        <v>100</v>
      </c>
    </row>
    <row r="688" spans="1:13" x14ac:dyDescent="0.25">
      <c r="A688" t="s">
        <v>3046</v>
      </c>
      <c r="B688" t="s">
        <v>13946</v>
      </c>
      <c r="C688">
        <v>8</v>
      </c>
      <c r="D688" t="s">
        <v>12</v>
      </c>
      <c r="E688" t="s">
        <v>2208</v>
      </c>
      <c r="F688">
        <v>40</v>
      </c>
      <c r="G688" t="s">
        <v>13</v>
      </c>
      <c r="H688" t="s">
        <v>4</v>
      </c>
      <c r="I688" t="s">
        <v>359</v>
      </c>
      <c r="J688">
        <v>110</v>
      </c>
      <c r="K688" t="s">
        <v>16509</v>
      </c>
      <c r="L688">
        <v>175</v>
      </c>
      <c r="M688">
        <v>150</v>
      </c>
    </row>
    <row r="689" spans="1:13" x14ac:dyDescent="0.25">
      <c r="A689" t="s">
        <v>3047</v>
      </c>
      <c r="B689" t="s">
        <v>13947</v>
      </c>
      <c r="C689">
        <v>5</v>
      </c>
      <c r="D689" t="s">
        <v>19</v>
      </c>
      <c r="E689" t="s">
        <v>2182</v>
      </c>
      <c r="F689">
        <v>3</v>
      </c>
      <c r="G689" t="s">
        <v>17</v>
      </c>
      <c r="H689" t="s">
        <v>6</v>
      </c>
      <c r="I689" t="s">
        <v>1003</v>
      </c>
      <c r="J689">
        <v>135</v>
      </c>
      <c r="K689" t="s">
        <v>16507</v>
      </c>
      <c r="L689">
        <v>100</v>
      </c>
      <c r="M689">
        <v>100</v>
      </c>
    </row>
    <row r="690" spans="1:13" x14ac:dyDescent="0.25">
      <c r="A690" t="s">
        <v>3048</v>
      </c>
      <c r="B690" t="s">
        <v>13948</v>
      </c>
      <c r="C690">
        <v>13</v>
      </c>
      <c r="D690" t="s">
        <v>12</v>
      </c>
      <c r="E690" t="s">
        <v>2302</v>
      </c>
      <c r="F690">
        <v>43</v>
      </c>
      <c r="G690" t="s">
        <v>13</v>
      </c>
      <c r="H690" t="s">
        <v>6</v>
      </c>
      <c r="I690" t="s">
        <v>359</v>
      </c>
      <c r="J690">
        <v>135</v>
      </c>
      <c r="K690" t="s">
        <v>16509</v>
      </c>
      <c r="L690">
        <v>175</v>
      </c>
      <c r="M690">
        <v>200</v>
      </c>
    </row>
    <row r="691" spans="1:13" x14ac:dyDescent="0.25">
      <c r="A691" t="s">
        <v>3049</v>
      </c>
      <c r="B691" t="s">
        <v>5130</v>
      </c>
      <c r="C691">
        <v>7</v>
      </c>
      <c r="D691" t="s">
        <v>12</v>
      </c>
      <c r="E691" t="s">
        <v>2217</v>
      </c>
      <c r="F691">
        <v>39</v>
      </c>
      <c r="G691" t="s">
        <v>13</v>
      </c>
      <c r="H691" t="s">
        <v>5</v>
      </c>
      <c r="I691">
        <v>0</v>
      </c>
      <c r="J691">
        <v>140</v>
      </c>
      <c r="K691" t="s">
        <v>16509</v>
      </c>
      <c r="L691">
        <v>175</v>
      </c>
      <c r="M691">
        <v>100</v>
      </c>
    </row>
    <row r="692" spans="1:13" x14ac:dyDescent="0.25">
      <c r="A692" t="s">
        <v>3051</v>
      </c>
      <c r="B692" t="s">
        <v>4768</v>
      </c>
      <c r="C692">
        <v>3</v>
      </c>
      <c r="D692" t="s">
        <v>12</v>
      </c>
      <c r="E692" t="s">
        <v>2231</v>
      </c>
      <c r="F692">
        <v>20</v>
      </c>
      <c r="G692" t="s">
        <v>15</v>
      </c>
      <c r="H692" t="s">
        <v>6</v>
      </c>
      <c r="I692" t="s">
        <v>32</v>
      </c>
      <c r="J692">
        <v>135</v>
      </c>
      <c r="K692" t="s">
        <v>16511</v>
      </c>
      <c r="L692">
        <v>150</v>
      </c>
      <c r="M692">
        <v>0</v>
      </c>
    </row>
    <row r="693" spans="1:13" x14ac:dyDescent="0.25">
      <c r="A693" t="s">
        <v>3053</v>
      </c>
      <c r="B693" t="s">
        <v>7299</v>
      </c>
      <c r="C693">
        <v>5</v>
      </c>
      <c r="D693" t="s">
        <v>19</v>
      </c>
      <c r="E693" t="s">
        <v>2210</v>
      </c>
      <c r="F693">
        <v>10</v>
      </c>
      <c r="G693" t="s">
        <v>13</v>
      </c>
      <c r="H693" t="s">
        <v>5</v>
      </c>
      <c r="I693">
        <v>0</v>
      </c>
      <c r="J693">
        <v>140</v>
      </c>
      <c r="K693" t="s">
        <v>16508</v>
      </c>
      <c r="L693">
        <v>140</v>
      </c>
      <c r="M693">
        <v>100</v>
      </c>
    </row>
    <row r="694" spans="1:13" x14ac:dyDescent="0.25">
      <c r="A694" t="s">
        <v>3055</v>
      </c>
      <c r="B694" t="s">
        <v>4979</v>
      </c>
      <c r="C694">
        <v>6</v>
      </c>
      <c r="D694" t="s">
        <v>12</v>
      </c>
      <c r="E694" t="s">
        <v>2322</v>
      </c>
      <c r="F694">
        <v>5</v>
      </c>
      <c r="G694" t="s">
        <v>17</v>
      </c>
      <c r="H694" t="s">
        <v>5</v>
      </c>
      <c r="I694" t="s">
        <v>55</v>
      </c>
      <c r="J694">
        <v>140</v>
      </c>
      <c r="K694" t="s">
        <v>16510</v>
      </c>
      <c r="L694">
        <v>125</v>
      </c>
      <c r="M694">
        <v>100</v>
      </c>
    </row>
    <row r="695" spans="1:13" x14ac:dyDescent="0.25">
      <c r="A695" t="s">
        <v>3057</v>
      </c>
      <c r="B695" t="s">
        <v>13914</v>
      </c>
      <c r="C695">
        <v>4</v>
      </c>
      <c r="D695" t="s">
        <v>19</v>
      </c>
      <c r="E695" t="s">
        <v>2200</v>
      </c>
      <c r="F695">
        <v>3</v>
      </c>
      <c r="G695" t="s">
        <v>17</v>
      </c>
      <c r="H695" t="s">
        <v>3</v>
      </c>
      <c r="I695" t="s">
        <v>32</v>
      </c>
      <c r="J695">
        <v>120</v>
      </c>
      <c r="K695" t="s">
        <v>16507</v>
      </c>
      <c r="L695">
        <v>100</v>
      </c>
      <c r="M695">
        <v>0</v>
      </c>
    </row>
    <row r="696" spans="1:13" x14ac:dyDescent="0.25">
      <c r="A696" t="s">
        <v>1521</v>
      </c>
      <c r="B696" t="s">
        <v>5255</v>
      </c>
      <c r="C696">
        <v>5</v>
      </c>
      <c r="D696" t="s">
        <v>19</v>
      </c>
      <c r="E696" t="s">
        <v>2182</v>
      </c>
      <c r="F696">
        <v>3</v>
      </c>
      <c r="G696" t="s">
        <v>17</v>
      </c>
      <c r="H696" t="s">
        <v>6</v>
      </c>
      <c r="I696" t="s">
        <v>359</v>
      </c>
      <c r="J696">
        <v>135</v>
      </c>
      <c r="K696" t="s">
        <v>16507</v>
      </c>
      <c r="L696">
        <v>100</v>
      </c>
      <c r="M696">
        <v>100</v>
      </c>
    </row>
    <row r="697" spans="1:13" x14ac:dyDescent="0.25">
      <c r="A697" t="s">
        <v>3059</v>
      </c>
      <c r="B697" t="s">
        <v>2617</v>
      </c>
      <c r="C697">
        <v>3</v>
      </c>
      <c r="D697" t="s">
        <v>19</v>
      </c>
      <c r="E697" t="s">
        <v>2200</v>
      </c>
      <c r="F697">
        <v>3</v>
      </c>
      <c r="G697" t="s">
        <v>17</v>
      </c>
      <c r="H697" t="s">
        <v>3</v>
      </c>
      <c r="I697" t="s">
        <v>359</v>
      </c>
      <c r="J697">
        <v>120</v>
      </c>
      <c r="K697" t="s">
        <v>16507</v>
      </c>
      <c r="L697">
        <v>100</v>
      </c>
      <c r="M697">
        <v>0</v>
      </c>
    </row>
    <row r="698" spans="1:13" x14ac:dyDescent="0.25">
      <c r="A698" t="s">
        <v>3060</v>
      </c>
      <c r="B698" t="s">
        <v>13949</v>
      </c>
      <c r="C698">
        <v>4</v>
      </c>
      <c r="D698" t="s">
        <v>12</v>
      </c>
      <c r="E698" t="s">
        <v>2186</v>
      </c>
      <c r="F698">
        <v>23</v>
      </c>
      <c r="G698" t="s">
        <v>15</v>
      </c>
      <c r="H698" t="s">
        <v>5</v>
      </c>
      <c r="I698" t="s">
        <v>32</v>
      </c>
      <c r="J698">
        <v>140</v>
      </c>
      <c r="K698" t="s">
        <v>16511</v>
      </c>
      <c r="L698">
        <v>150</v>
      </c>
      <c r="M698">
        <v>0</v>
      </c>
    </row>
    <row r="699" spans="1:13" x14ac:dyDescent="0.25">
      <c r="A699" t="s">
        <v>3061</v>
      </c>
      <c r="B699" t="s">
        <v>13950</v>
      </c>
      <c r="C699">
        <v>5</v>
      </c>
      <c r="D699" t="s">
        <v>19</v>
      </c>
      <c r="E699" t="s">
        <v>2182</v>
      </c>
      <c r="F699">
        <v>6.5</v>
      </c>
      <c r="G699" t="s">
        <v>15</v>
      </c>
      <c r="H699" t="s">
        <v>3</v>
      </c>
      <c r="I699" t="s">
        <v>359</v>
      </c>
      <c r="J699">
        <v>120</v>
      </c>
      <c r="K699" t="s">
        <v>16512</v>
      </c>
      <c r="L699">
        <v>120</v>
      </c>
      <c r="M699">
        <v>100</v>
      </c>
    </row>
    <row r="700" spans="1:13" x14ac:dyDescent="0.25">
      <c r="A700" t="s">
        <v>3062</v>
      </c>
      <c r="B700" t="s">
        <v>2642</v>
      </c>
      <c r="C700">
        <v>11</v>
      </c>
      <c r="D700" t="s">
        <v>12</v>
      </c>
      <c r="E700" t="s">
        <v>2190</v>
      </c>
      <c r="F700">
        <v>39</v>
      </c>
      <c r="G700" t="s">
        <v>13</v>
      </c>
      <c r="H700" t="s">
        <v>5</v>
      </c>
      <c r="I700" t="s">
        <v>2168</v>
      </c>
      <c r="J700">
        <v>140</v>
      </c>
      <c r="K700" t="s">
        <v>16509</v>
      </c>
      <c r="L700">
        <v>175</v>
      </c>
      <c r="M700">
        <v>150</v>
      </c>
    </row>
    <row r="701" spans="1:13" x14ac:dyDescent="0.25">
      <c r="A701" t="s">
        <v>3064</v>
      </c>
      <c r="B701" t="s">
        <v>12033</v>
      </c>
      <c r="C701">
        <v>4</v>
      </c>
      <c r="D701" t="s">
        <v>19</v>
      </c>
      <c r="E701" t="s">
        <v>2527</v>
      </c>
      <c r="F701">
        <v>8</v>
      </c>
      <c r="G701" t="s">
        <v>13</v>
      </c>
      <c r="H701" t="s">
        <v>6</v>
      </c>
      <c r="I701" t="s">
        <v>32</v>
      </c>
      <c r="J701">
        <v>135</v>
      </c>
      <c r="K701" t="s">
        <v>16508</v>
      </c>
      <c r="L701">
        <v>140</v>
      </c>
      <c r="M701">
        <v>0</v>
      </c>
    </row>
    <row r="702" spans="1:13" x14ac:dyDescent="0.25">
      <c r="A702" t="s">
        <v>304</v>
      </c>
      <c r="B702" t="s">
        <v>10642</v>
      </c>
      <c r="C702">
        <v>8</v>
      </c>
      <c r="D702" t="s">
        <v>12</v>
      </c>
      <c r="E702" t="s">
        <v>2247</v>
      </c>
      <c r="F702">
        <v>32</v>
      </c>
      <c r="G702" t="s">
        <v>13</v>
      </c>
      <c r="H702" t="s">
        <v>4</v>
      </c>
      <c r="I702">
        <v>0</v>
      </c>
      <c r="J702">
        <v>110</v>
      </c>
      <c r="K702" t="s">
        <v>16509</v>
      </c>
      <c r="L702">
        <v>175</v>
      </c>
      <c r="M702">
        <v>150</v>
      </c>
    </row>
    <row r="703" spans="1:13" x14ac:dyDescent="0.25">
      <c r="A703" t="s">
        <v>3066</v>
      </c>
      <c r="B703" t="s">
        <v>13951</v>
      </c>
      <c r="C703">
        <v>6</v>
      </c>
      <c r="D703" t="s">
        <v>12</v>
      </c>
      <c r="E703" t="s">
        <v>2361</v>
      </c>
      <c r="F703">
        <v>31.5</v>
      </c>
      <c r="G703" t="s">
        <v>13</v>
      </c>
      <c r="H703" t="s">
        <v>6</v>
      </c>
      <c r="I703">
        <v>0</v>
      </c>
      <c r="J703">
        <v>135</v>
      </c>
      <c r="K703" t="s">
        <v>16509</v>
      </c>
      <c r="L703">
        <v>175</v>
      </c>
      <c r="M703">
        <v>100</v>
      </c>
    </row>
    <row r="704" spans="1:13" x14ac:dyDescent="0.25">
      <c r="A704" t="s">
        <v>3067</v>
      </c>
      <c r="B704" t="s">
        <v>5197</v>
      </c>
      <c r="C704">
        <v>2</v>
      </c>
      <c r="D704" t="s">
        <v>12</v>
      </c>
      <c r="E704" t="s">
        <v>2207</v>
      </c>
      <c r="F704">
        <v>7</v>
      </c>
      <c r="G704" t="s">
        <v>17</v>
      </c>
      <c r="H704" t="s">
        <v>7</v>
      </c>
      <c r="I704" t="s">
        <v>49</v>
      </c>
      <c r="J704">
        <v>100</v>
      </c>
      <c r="K704" t="s">
        <v>16510</v>
      </c>
      <c r="L704">
        <v>125</v>
      </c>
      <c r="M704">
        <v>0</v>
      </c>
    </row>
    <row r="705" spans="1:13" x14ac:dyDescent="0.25">
      <c r="A705" t="s">
        <v>3069</v>
      </c>
      <c r="B705" t="s">
        <v>9604</v>
      </c>
      <c r="C705">
        <v>9</v>
      </c>
      <c r="D705" t="s">
        <v>12</v>
      </c>
      <c r="E705" t="s">
        <v>2186</v>
      </c>
      <c r="F705">
        <v>48</v>
      </c>
      <c r="G705" t="s">
        <v>13</v>
      </c>
      <c r="H705" t="s">
        <v>7</v>
      </c>
      <c r="I705" t="s">
        <v>52</v>
      </c>
      <c r="J705">
        <v>100</v>
      </c>
      <c r="K705" t="s">
        <v>16509</v>
      </c>
      <c r="L705">
        <v>175</v>
      </c>
      <c r="M705">
        <v>150</v>
      </c>
    </row>
    <row r="706" spans="1:13" x14ac:dyDescent="0.25">
      <c r="A706" t="s">
        <v>1186</v>
      </c>
      <c r="B706" t="s">
        <v>13952</v>
      </c>
      <c r="C706">
        <v>10</v>
      </c>
      <c r="D706" t="s">
        <v>12</v>
      </c>
      <c r="E706" t="s">
        <v>2696</v>
      </c>
      <c r="F706">
        <v>39</v>
      </c>
      <c r="G706" t="s">
        <v>13</v>
      </c>
      <c r="H706" t="s">
        <v>5</v>
      </c>
      <c r="I706" t="s">
        <v>1003</v>
      </c>
      <c r="J706">
        <v>140</v>
      </c>
      <c r="K706" t="s">
        <v>16509</v>
      </c>
      <c r="L706">
        <v>175</v>
      </c>
      <c r="M706">
        <v>150</v>
      </c>
    </row>
    <row r="707" spans="1:13" x14ac:dyDescent="0.25">
      <c r="A707" t="s">
        <v>3070</v>
      </c>
      <c r="B707" t="s">
        <v>3071</v>
      </c>
      <c r="C707">
        <v>9</v>
      </c>
      <c r="D707" t="s">
        <v>19</v>
      </c>
      <c r="E707" t="s">
        <v>2210</v>
      </c>
      <c r="F707">
        <v>2</v>
      </c>
      <c r="G707" t="s">
        <v>17</v>
      </c>
      <c r="H707" t="s">
        <v>5</v>
      </c>
      <c r="I707" t="s">
        <v>1003</v>
      </c>
      <c r="J707">
        <v>140</v>
      </c>
      <c r="K707" t="s">
        <v>16507</v>
      </c>
      <c r="L707">
        <v>100</v>
      </c>
      <c r="M707">
        <v>150</v>
      </c>
    </row>
    <row r="708" spans="1:13" x14ac:dyDescent="0.25">
      <c r="A708" t="s">
        <v>3072</v>
      </c>
      <c r="B708" t="s">
        <v>4755</v>
      </c>
      <c r="C708">
        <v>3</v>
      </c>
      <c r="D708" t="s">
        <v>19</v>
      </c>
      <c r="E708" t="s">
        <v>2350</v>
      </c>
      <c r="F708">
        <v>8.5</v>
      </c>
      <c r="G708" t="s">
        <v>13</v>
      </c>
      <c r="H708" t="s">
        <v>4</v>
      </c>
      <c r="I708" t="s">
        <v>55</v>
      </c>
      <c r="J708">
        <v>110</v>
      </c>
      <c r="K708" t="s">
        <v>16508</v>
      </c>
      <c r="L708">
        <v>140</v>
      </c>
      <c r="M708">
        <v>0</v>
      </c>
    </row>
    <row r="709" spans="1:13" x14ac:dyDescent="0.25">
      <c r="A709" t="s">
        <v>3074</v>
      </c>
      <c r="B709" t="s">
        <v>13953</v>
      </c>
      <c r="C709">
        <v>5</v>
      </c>
      <c r="D709" t="s">
        <v>19</v>
      </c>
      <c r="E709" t="s">
        <v>2182</v>
      </c>
      <c r="F709">
        <v>2</v>
      </c>
      <c r="G709" t="s">
        <v>17</v>
      </c>
      <c r="H709" t="s">
        <v>6</v>
      </c>
      <c r="I709">
        <v>0</v>
      </c>
      <c r="J709">
        <v>135</v>
      </c>
      <c r="K709" t="s">
        <v>16507</v>
      </c>
      <c r="L709">
        <v>100</v>
      </c>
      <c r="M709">
        <v>100</v>
      </c>
    </row>
    <row r="710" spans="1:13" x14ac:dyDescent="0.25">
      <c r="A710" t="s">
        <v>1153</v>
      </c>
      <c r="B710" t="s">
        <v>13954</v>
      </c>
      <c r="C710">
        <v>12</v>
      </c>
      <c r="D710" t="s">
        <v>12</v>
      </c>
      <c r="E710" t="s">
        <v>2186</v>
      </c>
      <c r="F710">
        <v>9</v>
      </c>
      <c r="G710" t="s">
        <v>17</v>
      </c>
      <c r="H710" t="s">
        <v>5</v>
      </c>
      <c r="I710" t="s">
        <v>55</v>
      </c>
      <c r="J710">
        <v>140</v>
      </c>
      <c r="K710" t="s">
        <v>16510</v>
      </c>
      <c r="L710">
        <v>125</v>
      </c>
      <c r="M710">
        <v>150</v>
      </c>
    </row>
    <row r="711" spans="1:13" x14ac:dyDescent="0.25">
      <c r="A711" t="s">
        <v>3075</v>
      </c>
      <c r="B711" t="s">
        <v>13955</v>
      </c>
      <c r="C711">
        <v>3</v>
      </c>
      <c r="D711" t="s">
        <v>19</v>
      </c>
      <c r="E711" t="s">
        <v>2219</v>
      </c>
      <c r="F711">
        <v>8</v>
      </c>
      <c r="G711" t="s">
        <v>13</v>
      </c>
      <c r="H711" t="s">
        <v>5</v>
      </c>
      <c r="I711" t="s">
        <v>1003</v>
      </c>
      <c r="J711">
        <v>140</v>
      </c>
      <c r="K711" t="s">
        <v>16508</v>
      </c>
      <c r="L711">
        <v>140</v>
      </c>
      <c r="M711">
        <v>0</v>
      </c>
    </row>
    <row r="712" spans="1:13" x14ac:dyDescent="0.25">
      <c r="A712" t="s">
        <v>1687</v>
      </c>
      <c r="B712" t="s">
        <v>13956</v>
      </c>
      <c r="C712">
        <v>3</v>
      </c>
      <c r="D712" t="s">
        <v>19</v>
      </c>
      <c r="E712" t="s">
        <v>2198</v>
      </c>
      <c r="F712">
        <v>8</v>
      </c>
      <c r="G712" t="s">
        <v>13</v>
      </c>
      <c r="H712" t="s">
        <v>6</v>
      </c>
      <c r="I712">
        <v>0</v>
      </c>
      <c r="J712">
        <v>135</v>
      </c>
      <c r="K712" t="s">
        <v>16508</v>
      </c>
      <c r="L712">
        <v>140</v>
      </c>
      <c r="M712">
        <v>0</v>
      </c>
    </row>
    <row r="713" spans="1:13" x14ac:dyDescent="0.25">
      <c r="A713" t="s">
        <v>3076</v>
      </c>
      <c r="B713" t="s">
        <v>13663</v>
      </c>
      <c r="C713">
        <v>3</v>
      </c>
      <c r="D713" t="s">
        <v>19</v>
      </c>
      <c r="E713" t="s">
        <v>2182</v>
      </c>
      <c r="F713">
        <v>6</v>
      </c>
      <c r="G713" t="s">
        <v>15</v>
      </c>
      <c r="H713" t="s">
        <v>3</v>
      </c>
      <c r="I713">
        <v>0</v>
      </c>
      <c r="J713">
        <v>120</v>
      </c>
      <c r="K713" t="s">
        <v>16512</v>
      </c>
      <c r="L713">
        <v>120</v>
      </c>
      <c r="M713">
        <v>0</v>
      </c>
    </row>
    <row r="714" spans="1:13" x14ac:dyDescent="0.25">
      <c r="A714" t="s">
        <v>3077</v>
      </c>
      <c r="B714" t="s">
        <v>13957</v>
      </c>
      <c r="C714">
        <v>9</v>
      </c>
      <c r="D714" t="s">
        <v>12</v>
      </c>
      <c r="E714" t="s">
        <v>2231</v>
      </c>
      <c r="F714">
        <v>49</v>
      </c>
      <c r="G714" t="s">
        <v>13</v>
      </c>
      <c r="H714" t="s">
        <v>6</v>
      </c>
      <c r="I714">
        <v>0</v>
      </c>
      <c r="J714">
        <v>135</v>
      </c>
      <c r="K714" t="s">
        <v>16509</v>
      </c>
      <c r="L714">
        <v>175</v>
      </c>
      <c r="M714">
        <v>150</v>
      </c>
    </row>
    <row r="715" spans="1:13" x14ac:dyDescent="0.25">
      <c r="A715" t="s">
        <v>2114</v>
      </c>
      <c r="B715" t="s">
        <v>4555</v>
      </c>
      <c r="C715">
        <v>3</v>
      </c>
      <c r="D715" t="s">
        <v>19</v>
      </c>
      <c r="E715" t="s">
        <v>2207</v>
      </c>
      <c r="F715">
        <v>4</v>
      </c>
      <c r="G715" t="s">
        <v>17</v>
      </c>
      <c r="H715" t="s">
        <v>3</v>
      </c>
      <c r="I715" t="s">
        <v>52</v>
      </c>
      <c r="J715">
        <v>120</v>
      </c>
      <c r="K715" t="s">
        <v>16507</v>
      </c>
      <c r="L715">
        <v>100</v>
      </c>
      <c r="M715">
        <v>0</v>
      </c>
    </row>
    <row r="716" spans="1:13" x14ac:dyDescent="0.25">
      <c r="A716" t="s">
        <v>3079</v>
      </c>
      <c r="B716" t="s">
        <v>13958</v>
      </c>
      <c r="C716">
        <v>10</v>
      </c>
      <c r="D716" t="s">
        <v>12</v>
      </c>
      <c r="E716" t="s">
        <v>3080</v>
      </c>
      <c r="F716">
        <v>25</v>
      </c>
      <c r="G716" t="s">
        <v>15</v>
      </c>
      <c r="H716" t="s">
        <v>5</v>
      </c>
      <c r="I716" t="s">
        <v>80</v>
      </c>
      <c r="J716">
        <v>140</v>
      </c>
      <c r="K716" t="s">
        <v>16511</v>
      </c>
      <c r="L716">
        <v>150</v>
      </c>
      <c r="M716">
        <v>150</v>
      </c>
    </row>
    <row r="717" spans="1:13" x14ac:dyDescent="0.25">
      <c r="A717" t="s">
        <v>3081</v>
      </c>
      <c r="B717" t="s">
        <v>13737</v>
      </c>
      <c r="C717">
        <v>9</v>
      </c>
      <c r="D717" t="s">
        <v>19</v>
      </c>
      <c r="E717" t="s">
        <v>2198</v>
      </c>
      <c r="F717">
        <v>2</v>
      </c>
      <c r="G717" t="s">
        <v>17</v>
      </c>
      <c r="H717" t="s">
        <v>6</v>
      </c>
      <c r="I717" t="s">
        <v>32</v>
      </c>
      <c r="J717">
        <v>135</v>
      </c>
      <c r="K717" t="s">
        <v>16507</v>
      </c>
      <c r="L717">
        <v>100</v>
      </c>
      <c r="M717">
        <v>150</v>
      </c>
    </row>
    <row r="718" spans="1:13" x14ac:dyDescent="0.25">
      <c r="A718" t="s">
        <v>3082</v>
      </c>
      <c r="B718" t="s">
        <v>13959</v>
      </c>
      <c r="C718">
        <v>6</v>
      </c>
      <c r="D718" t="s">
        <v>12</v>
      </c>
      <c r="E718" t="s">
        <v>2231</v>
      </c>
      <c r="F718">
        <v>4</v>
      </c>
      <c r="G718" t="s">
        <v>17</v>
      </c>
      <c r="H718" t="s">
        <v>4</v>
      </c>
      <c r="I718" t="s">
        <v>55</v>
      </c>
      <c r="J718">
        <v>110</v>
      </c>
      <c r="K718" t="s">
        <v>16510</v>
      </c>
      <c r="L718">
        <v>125</v>
      </c>
      <c r="M718">
        <v>100</v>
      </c>
    </row>
    <row r="719" spans="1:13" x14ac:dyDescent="0.25">
      <c r="A719" t="s">
        <v>3083</v>
      </c>
      <c r="B719" t="s">
        <v>7183</v>
      </c>
      <c r="C719">
        <v>4</v>
      </c>
      <c r="D719" t="s">
        <v>19</v>
      </c>
      <c r="E719" t="s">
        <v>2350</v>
      </c>
      <c r="F719">
        <v>3</v>
      </c>
      <c r="G719" t="s">
        <v>17</v>
      </c>
      <c r="H719" t="s">
        <v>6</v>
      </c>
      <c r="I719">
        <v>0</v>
      </c>
      <c r="J719">
        <v>135</v>
      </c>
      <c r="K719" t="s">
        <v>16507</v>
      </c>
      <c r="L719">
        <v>100</v>
      </c>
      <c r="M719">
        <v>0</v>
      </c>
    </row>
    <row r="720" spans="1:13" x14ac:dyDescent="0.25">
      <c r="A720" t="s">
        <v>3084</v>
      </c>
      <c r="B720" t="s">
        <v>13960</v>
      </c>
      <c r="C720">
        <v>6</v>
      </c>
      <c r="D720" t="s">
        <v>12</v>
      </c>
      <c r="E720" t="s">
        <v>2223</v>
      </c>
      <c r="F720">
        <v>13</v>
      </c>
      <c r="G720" t="s">
        <v>15</v>
      </c>
      <c r="H720" t="s">
        <v>7</v>
      </c>
      <c r="I720">
        <v>0</v>
      </c>
      <c r="J720">
        <v>100</v>
      </c>
      <c r="K720" t="s">
        <v>16511</v>
      </c>
      <c r="L720">
        <v>150</v>
      </c>
      <c r="M720">
        <v>100</v>
      </c>
    </row>
    <row r="721" spans="1:13" x14ac:dyDescent="0.25">
      <c r="A721" t="s">
        <v>3085</v>
      </c>
      <c r="B721" t="s">
        <v>5230</v>
      </c>
      <c r="C721">
        <v>3</v>
      </c>
      <c r="D721" t="s">
        <v>12</v>
      </c>
      <c r="E721" t="s">
        <v>2207</v>
      </c>
      <c r="F721">
        <v>4</v>
      </c>
      <c r="G721" t="s">
        <v>17</v>
      </c>
      <c r="H721" t="s">
        <v>4</v>
      </c>
      <c r="I721" t="s">
        <v>1093</v>
      </c>
      <c r="J721">
        <v>110</v>
      </c>
      <c r="K721" t="s">
        <v>16510</v>
      </c>
      <c r="L721">
        <v>125</v>
      </c>
      <c r="M721">
        <v>0</v>
      </c>
    </row>
    <row r="722" spans="1:13" x14ac:dyDescent="0.25">
      <c r="A722" t="s">
        <v>3087</v>
      </c>
      <c r="B722" t="s">
        <v>5230</v>
      </c>
      <c r="C722">
        <v>3</v>
      </c>
      <c r="D722" t="s">
        <v>12</v>
      </c>
      <c r="E722" t="s">
        <v>2182</v>
      </c>
      <c r="F722">
        <v>47</v>
      </c>
      <c r="G722" t="s">
        <v>13</v>
      </c>
      <c r="H722" t="s">
        <v>6</v>
      </c>
      <c r="I722" t="s">
        <v>52</v>
      </c>
      <c r="J722">
        <v>135</v>
      </c>
      <c r="K722" t="s">
        <v>16509</v>
      </c>
      <c r="L722">
        <v>175</v>
      </c>
      <c r="M722">
        <v>0</v>
      </c>
    </row>
    <row r="723" spans="1:13" x14ac:dyDescent="0.25">
      <c r="A723" t="s">
        <v>3088</v>
      </c>
      <c r="B723" t="s">
        <v>13567</v>
      </c>
      <c r="C723">
        <v>4</v>
      </c>
      <c r="D723" t="s">
        <v>19</v>
      </c>
      <c r="E723" t="s">
        <v>2311</v>
      </c>
      <c r="F723">
        <v>9</v>
      </c>
      <c r="G723" t="s">
        <v>13</v>
      </c>
      <c r="H723" t="s">
        <v>4</v>
      </c>
      <c r="I723" t="s">
        <v>359</v>
      </c>
      <c r="J723">
        <v>110</v>
      </c>
      <c r="K723" t="s">
        <v>16508</v>
      </c>
      <c r="L723">
        <v>140</v>
      </c>
      <c r="M723">
        <v>0</v>
      </c>
    </row>
    <row r="724" spans="1:13" x14ac:dyDescent="0.25">
      <c r="A724" t="s">
        <v>3089</v>
      </c>
      <c r="B724" t="s">
        <v>6048</v>
      </c>
      <c r="C724">
        <v>6</v>
      </c>
      <c r="D724" t="s">
        <v>12</v>
      </c>
      <c r="E724" t="s">
        <v>2294</v>
      </c>
      <c r="F724">
        <v>47</v>
      </c>
      <c r="G724" t="s">
        <v>13</v>
      </c>
      <c r="H724" t="s">
        <v>7</v>
      </c>
      <c r="I724" t="s">
        <v>359</v>
      </c>
      <c r="J724">
        <v>100</v>
      </c>
      <c r="K724" t="s">
        <v>16509</v>
      </c>
      <c r="L724">
        <v>175</v>
      </c>
      <c r="M724">
        <v>100</v>
      </c>
    </row>
    <row r="725" spans="1:13" x14ac:dyDescent="0.25">
      <c r="A725" t="s">
        <v>3091</v>
      </c>
      <c r="B725" t="s">
        <v>2277</v>
      </c>
      <c r="C725">
        <v>3</v>
      </c>
      <c r="D725" t="s">
        <v>12</v>
      </c>
      <c r="E725" t="s">
        <v>2223</v>
      </c>
      <c r="F725">
        <v>9</v>
      </c>
      <c r="G725" t="s">
        <v>17</v>
      </c>
      <c r="H725" t="s">
        <v>3</v>
      </c>
      <c r="I725" t="s">
        <v>55</v>
      </c>
      <c r="J725">
        <v>120</v>
      </c>
      <c r="K725" t="s">
        <v>16510</v>
      </c>
      <c r="L725">
        <v>125</v>
      </c>
      <c r="M725">
        <v>0</v>
      </c>
    </row>
    <row r="726" spans="1:13" x14ac:dyDescent="0.25">
      <c r="A726" t="s">
        <v>3092</v>
      </c>
      <c r="B726" t="s">
        <v>6593</v>
      </c>
      <c r="C726">
        <v>6</v>
      </c>
      <c r="D726" t="s">
        <v>19</v>
      </c>
      <c r="E726" t="s">
        <v>2350</v>
      </c>
      <c r="F726">
        <v>10</v>
      </c>
      <c r="G726" t="s">
        <v>13</v>
      </c>
      <c r="H726" t="s">
        <v>6</v>
      </c>
      <c r="I726">
        <v>0</v>
      </c>
      <c r="J726">
        <v>135</v>
      </c>
      <c r="K726" t="s">
        <v>16508</v>
      </c>
      <c r="L726">
        <v>140</v>
      </c>
      <c r="M726">
        <v>100</v>
      </c>
    </row>
    <row r="727" spans="1:13" x14ac:dyDescent="0.25">
      <c r="A727" t="s">
        <v>3094</v>
      </c>
      <c r="B727" t="s">
        <v>7638</v>
      </c>
      <c r="C727">
        <v>6</v>
      </c>
      <c r="D727" t="s">
        <v>19</v>
      </c>
      <c r="E727" t="s">
        <v>2350</v>
      </c>
      <c r="F727">
        <v>8.5</v>
      </c>
      <c r="G727" t="s">
        <v>13</v>
      </c>
      <c r="H727" t="s">
        <v>5</v>
      </c>
      <c r="I727">
        <v>0</v>
      </c>
      <c r="J727">
        <v>140</v>
      </c>
      <c r="K727" t="s">
        <v>16508</v>
      </c>
      <c r="L727">
        <v>140</v>
      </c>
      <c r="M727">
        <v>100</v>
      </c>
    </row>
    <row r="728" spans="1:13" x14ac:dyDescent="0.25">
      <c r="A728" t="s">
        <v>3095</v>
      </c>
      <c r="B728" t="s">
        <v>13961</v>
      </c>
      <c r="C728">
        <v>11</v>
      </c>
      <c r="D728" t="s">
        <v>12</v>
      </c>
      <c r="E728" t="s">
        <v>2182</v>
      </c>
      <c r="F728">
        <v>27</v>
      </c>
      <c r="G728" t="s">
        <v>15</v>
      </c>
      <c r="H728" t="s">
        <v>6</v>
      </c>
      <c r="I728" t="s">
        <v>359</v>
      </c>
      <c r="J728">
        <v>135</v>
      </c>
      <c r="K728" t="s">
        <v>16511</v>
      </c>
      <c r="L728">
        <v>150</v>
      </c>
      <c r="M728">
        <v>150</v>
      </c>
    </row>
    <row r="729" spans="1:13" x14ac:dyDescent="0.25">
      <c r="A729" t="s">
        <v>3096</v>
      </c>
      <c r="B729" t="s">
        <v>13962</v>
      </c>
      <c r="C729">
        <v>5</v>
      </c>
      <c r="D729" t="s">
        <v>19</v>
      </c>
      <c r="E729" t="s">
        <v>2357</v>
      </c>
      <c r="F729">
        <v>10</v>
      </c>
      <c r="G729" t="s">
        <v>13</v>
      </c>
      <c r="H729" t="s">
        <v>5</v>
      </c>
      <c r="I729">
        <v>0</v>
      </c>
      <c r="J729">
        <v>140</v>
      </c>
      <c r="K729" t="s">
        <v>16508</v>
      </c>
      <c r="L729">
        <v>140</v>
      </c>
      <c r="M729">
        <v>100</v>
      </c>
    </row>
    <row r="730" spans="1:13" x14ac:dyDescent="0.25">
      <c r="A730" t="s">
        <v>3097</v>
      </c>
      <c r="B730" t="s">
        <v>13963</v>
      </c>
      <c r="C730">
        <v>7</v>
      </c>
      <c r="D730" t="s">
        <v>12</v>
      </c>
      <c r="E730" t="s">
        <v>2322</v>
      </c>
      <c r="F730">
        <v>41</v>
      </c>
      <c r="G730" t="s">
        <v>13</v>
      </c>
      <c r="H730" t="s">
        <v>4</v>
      </c>
      <c r="I730" t="s">
        <v>32</v>
      </c>
      <c r="J730">
        <v>110</v>
      </c>
      <c r="K730" t="s">
        <v>16509</v>
      </c>
      <c r="L730">
        <v>175</v>
      </c>
      <c r="M730">
        <v>100</v>
      </c>
    </row>
    <row r="731" spans="1:13" x14ac:dyDescent="0.25">
      <c r="A731" t="s">
        <v>3098</v>
      </c>
      <c r="B731" t="s">
        <v>13964</v>
      </c>
      <c r="C731">
        <v>7</v>
      </c>
      <c r="D731" t="s">
        <v>12</v>
      </c>
      <c r="E731" t="s">
        <v>2180</v>
      </c>
      <c r="F731">
        <v>36</v>
      </c>
      <c r="G731" t="s">
        <v>13</v>
      </c>
      <c r="H731" t="s">
        <v>6</v>
      </c>
      <c r="I731" t="s">
        <v>2101</v>
      </c>
      <c r="J731">
        <v>135</v>
      </c>
      <c r="K731" t="s">
        <v>16509</v>
      </c>
      <c r="L731">
        <v>175</v>
      </c>
      <c r="M731">
        <v>100</v>
      </c>
    </row>
    <row r="732" spans="1:13" x14ac:dyDescent="0.25">
      <c r="A732" t="s">
        <v>3099</v>
      </c>
      <c r="B732" t="s">
        <v>13965</v>
      </c>
      <c r="C732">
        <v>11</v>
      </c>
      <c r="D732" t="s">
        <v>19</v>
      </c>
      <c r="E732" t="s">
        <v>2340</v>
      </c>
      <c r="F732">
        <v>6</v>
      </c>
      <c r="G732" t="s">
        <v>15</v>
      </c>
      <c r="H732" t="s">
        <v>7</v>
      </c>
      <c r="I732" t="s">
        <v>359</v>
      </c>
      <c r="J732">
        <v>100</v>
      </c>
      <c r="K732" t="s">
        <v>16512</v>
      </c>
      <c r="L732">
        <v>120</v>
      </c>
      <c r="M732">
        <v>150</v>
      </c>
    </row>
    <row r="733" spans="1:13" x14ac:dyDescent="0.25">
      <c r="A733" t="s">
        <v>3100</v>
      </c>
      <c r="B733" t="s">
        <v>13966</v>
      </c>
      <c r="C733">
        <v>19</v>
      </c>
      <c r="D733" t="s">
        <v>12</v>
      </c>
      <c r="E733" t="s">
        <v>3101</v>
      </c>
      <c r="F733">
        <v>29</v>
      </c>
      <c r="G733" t="s">
        <v>15</v>
      </c>
      <c r="H733" t="s">
        <v>7</v>
      </c>
      <c r="I733">
        <v>0</v>
      </c>
      <c r="J733">
        <v>100</v>
      </c>
      <c r="K733" t="s">
        <v>16511</v>
      </c>
      <c r="L733">
        <v>150</v>
      </c>
      <c r="M733">
        <v>300</v>
      </c>
    </row>
    <row r="734" spans="1:13" x14ac:dyDescent="0.25">
      <c r="A734" t="s">
        <v>3102</v>
      </c>
      <c r="B734" t="s">
        <v>13967</v>
      </c>
      <c r="C734">
        <v>5</v>
      </c>
      <c r="D734" t="s">
        <v>12</v>
      </c>
      <c r="E734" t="s">
        <v>2325</v>
      </c>
      <c r="F734">
        <v>29</v>
      </c>
      <c r="G734" t="s">
        <v>15</v>
      </c>
      <c r="H734" t="s">
        <v>4</v>
      </c>
      <c r="I734">
        <v>0</v>
      </c>
      <c r="J734">
        <v>110</v>
      </c>
      <c r="K734" t="s">
        <v>16511</v>
      </c>
      <c r="L734">
        <v>150</v>
      </c>
      <c r="M734">
        <v>100</v>
      </c>
    </row>
    <row r="735" spans="1:13" x14ac:dyDescent="0.25">
      <c r="A735" t="s">
        <v>1106</v>
      </c>
      <c r="B735" t="s">
        <v>3103</v>
      </c>
      <c r="C735">
        <v>12</v>
      </c>
      <c r="D735" t="s">
        <v>12</v>
      </c>
      <c r="E735" t="s">
        <v>2226</v>
      </c>
      <c r="F735">
        <v>25</v>
      </c>
      <c r="G735" t="s">
        <v>15</v>
      </c>
      <c r="H735" t="s">
        <v>7</v>
      </c>
      <c r="I735" t="s">
        <v>359</v>
      </c>
      <c r="J735">
        <v>100</v>
      </c>
      <c r="K735" t="s">
        <v>16511</v>
      </c>
      <c r="L735">
        <v>150</v>
      </c>
      <c r="M735">
        <v>150</v>
      </c>
    </row>
    <row r="736" spans="1:13" x14ac:dyDescent="0.25">
      <c r="A736" t="s">
        <v>3104</v>
      </c>
      <c r="B736" t="s">
        <v>13968</v>
      </c>
      <c r="C736">
        <v>3</v>
      </c>
      <c r="D736" t="s">
        <v>19</v>
      </c>
      <c r="E736" t="s">
        <v>2849</v>
      </c>
      <c r="F736">
        <v>8.5</v>
      </c>
      <c r="G736" t="s">
        <v>13</v>
      </c>
      <c r="H736" t="s">
        <v>3</v>
      </c>
      <c r="I736">
        <v>0</v>
      </c>
      <c r="J736">
        <v>120</v>
      </c>
      <c r="K736" t="s">
        <v>16508</v>
      </c>
      <c r="L736">
        <v>140</v>
      </c>
      <c r="M736">
        <v>0</v>
      </c>
    </row>
    <row r="737" spans="1:13" x14ac:dyDescent="0.25">
      <c r="A737" t="s">
        <v>3105</v>
      </c>
      <c r="B737" t="s">
        <v>5100</v>
      </c>
      <c r="C737">
        <v>7</v>
      </c>
      <c r="D737" t="s">
        <v>12</v>
      </c>
      <c r="E737" t="s">
        <v>2191</v>
      </c>
      <c r="F737">
        <v>11.5</v>
      </c>
      <c r="G737" t="s">
        <v>15</v>
      </c>
      <c r="H737" t="s">
        <v>5</v>
      </c>
      <c r="I737" t="s">
        <v>1003</v>
      </c>
      <c r="J737">
        <v>140</v>
      </c>
      <c r="K737" t="s">
        <v>16511</v>
      </c>
      <c r="L737">
        <v>150</v>
      </c>
      <c r="M737">
        <v>100</v>
      </c>
    </row>
    <row r="738" spans="1:13" x14ac:dyDescent="0.25">
      <c r="A738" t="s">
        <v>1758</v>
      </c>
      <c r="B738" t="s">
        <v>13969</v>
      </c>
      <c r="C738">
        <v>4</v>
      </c>
      <c r="D738" t="s">
        <v>12</v>
      </c>
      <c r="E738" t="s">
        <v>2533</v>
      </c>
      <c r="F738">
        <v>16</v>
      </c>
      <c r="G738" t="s">
        <v>15</v>
      </c>
      <c r="H738" t="s">
        <v>4</v>
      </c>
      <c r="I738" t="s">
        <v>52</v>
      </c>
      <c r="J738">
        <v>110</v>
      </c>
      <c r="K738" t="s">
        <v>16511</v>
      </c>
      <c r="L738">
        <v>150</v>
      </c>
      <c r="M738">
        <v>0</v>
      </c>
    </row>
    <row r="739" spans="1:13" x14ac:dyDescent="0.25">
      <c r="A739" t="s">
        <v>3107</v>
      </c>
      <c r="B739" t="s">
        <v>3108</v>
      </c>
      <c r="C739">
        <v>3</v>
      </c>
      <c r="D739" t="s">
        <v>19</v>
      </c>
      <c r="E739" t="s">
        <v>2252</v>
      </c>
      <c r="F739">
        <v>6</v>
      </c>
      <c r="G739" t="s">
        <v>15</v>
      </c>
      <c r="H739" t="s">
        <v>5</v>
      </c>
      <c r="I739" t="s">
        <v>55</v>
      </c>
      <c r="J739">
        <v>140</v>
      </c>
      <c r="K739" t="s">
        <v>16512</v>
      </c>
      <c r="L739">
        <v>120</v>
      </c>
      <c r="M739">
        <v>0</v>
      </c>
    </row>
    <row r="740" spans="1:13" x14ac:dyDescent="0.25">
      <c r="A740" t="s">
        <v>3109</v>
      </c>
      <c r="B740" t="s">
        <v>13970</v>
      </c>
      <c r="C740">
        <v>3</v>
      </c>
      <c r="D740" t="s">
        <v>19</v>
      </c>
      <c r="E740" t="s">
        <v>2219</v>
      </c>
      <c r="F740">
        <v>4</v>
      </c>
      <c r="G740" t="s">
        <v>17</v>
      </c>
      <c r="H740" t="s">
        <v>3</v>
      </c>
      <c r="I740">
        <v>0</v>
      </c>
      <c r="J740">
        <v>120</v>
      </c>
      <c r="K740" t="s">
        <v>16507</v>
      </c>
      <c r="L740">
        <v>100</v>
      </c>
      <c r="M740">
        <v>0</v>
      </c>
    </row>
    <row r="741" spans="1:13" x14ac:dyDescent="0.25">
      <c r="A741" t="s">
        <v>3110</v>
      </c>
      <c r="B741" t="s">
        <v>13971</v>
      </c>
      <c r="C741">
        <v>2</v>
      </c>
      <c r="D741" t="s">
        <v>12</v>
      </c>
      <c r="E741" t="s">
        <v>2217</v>
      </c>
      <c r="F741">
        <v>26</v>
      </c>
      <c r="G741" t="s">
        <v>15</v>
      </c>
      <c r="H741" t="s">
        <v>6</v>
      </c>
      <c r="I741">
        <v>0</v>
      </c>
      <c r="J741">
        <v>135</v>
      </c>
      <c r="K741" t="s">
        <v>16511</v>
      </c>
      <c r="L741">
        <v>150</v>
      </c>
      <c r="M741">
        <v>0</v>
      </c>
    </row>
    <row r="742" spans="1:13" x14ac:dyDescent="0.25">
      <c r="A742" t="s">
        <v>1264</v>
      </c>
      <c r="B742" t="s">
        <v>3669</v>
      </c>
      <c r="C742">
        <v>6</v>
      </c>
      <c r="D742" t="s">
        <v>19</v>
      </c>
      <c r="E742" t="s">
        <v>2369</v>
      </c>
      <c r="F742">
        <v>10</v>
      </c>
      <c r="G742" t="s">
        <v>13</v>
      </c>
      <c r="H742" t="s">
        <v>5</v>
      </c>
      <c r="I742">
        <v>0</v>
      </c>
      <c r="J742">
        <v>140</v>
      </c>
      <c r="K742" t="s">
        <v>16508</v>
      </c>
      <c r="L742">
        <v>140</v>
      </c>
      <c r="M742">
        <v>100</v>
      </c>
    </row>
    <row r="743" spans="1:13" x14ac:dyDescent="0.25">
      <c r="A743" t="s">
        <v>3111</v>
      </c>
      <c r="B743" t="s">
        <v>9429</v>
      </c>
      <c r="C743">
        <v>7</v>
      </c>
      <c r="D743" t="s">
        <v>19</v>
      </c>
      <c r="E743" t="s">
        <v>2198</v>
      </c>
      <c r="F743">
        <v>2</v>
      </c>
      <c r="G743" t="s">
        <v>17</v>
      </c>
      <c r="H743" t="s">
        <v>5</v>
      </c>
      <c r="I743" t="s">
        <v>55</v>
      </c>
      <c r="J743">
        <v>140</v>
      </c>
      <c r="K743" t="s">
        <v>16507</v>
      </c>
      <c r="L743">
        <v>100</v>
      </c>
      <c r="M743">
        <v>100</v>
      </c>
    </row>
    <row r="744" spans="1:13" x14ac:dyDescent="0.25">
      <c r="A744" t="s">
        <v>3113</v>
      </c>
      <c r="B744" t="s">
        <v>13972</v>
      </c>
      <c r="C744">
        <v>7</v>
      </c>
      <c r="D744" t="s">
        <v>19</v>
      </c>
      <c r="E744" t="s">
        <v>2288</v>
      </c>
      <c r="F744">
        <v>2</v>
      </c>
      <c r="G744" t="s">
        <v>17</v>
      </c>
      <c r="H744" t="s">
        <v>7</v>
      </c>
      <c r="I744" t="s">
        <v>359</v>
      </c>
      <c r="J744">
        <v>100</v>
      </c>
      <c r="K744" t="s">
        <v>16507</v>
      </c>
      <c r="L744">
        <v>100</v>
      </c>
      <c r="M744">
        <v>100</v>
      </c>
    </row>
    <row r="745" spans="1:13" x14ac:dyDescent="0.25">
      <c r="A745" t="s">
        <v>3114</v>
      </c>
      <c r="B745" t="s">
        <v>13973</v>
      </c>
      <c r="C745">
        <v>3</v>
      </c>
      <c r="D745" t="s">
        <v>19</v>
      </c>
      <c r="E745" t="s">
        <v>2210</v>
      </c>
      <c r="F745">
        <v>4</v>
      </c>
      <c r="G745" t="s">
        <v>17</v>
      </c>
      <c r="H745" t="s">
        <v>4</v>
      </c>
      <c r="I745" t="s">
        <v>52</v>
      </c>
      <c r="J745">
        <v>110</v>
      </c>
      <c r="K745" t="s">
        <v>16507</v>
      </c>
      <c r="L745">
        <v>100</v>
      </c>
      <c r="M745">
        <v>0</v>
      </c>
    </row>
    <row r="746" spans="1:13" x14ac:dyDescent="0.25">
      <c r="A746" t="s">
        <v>394</v>
      </c>
      <c r="B746" t="s">
        <v>13974</v>
      </c>
      <c r="C746">
        <v>7</v>
      </c>
      <c r="D746" t="s">
        <v>12</v>
      </c>
      <c r="E746" t="s">
        <v>2182</v>
      </c>
      <c r="F746">
        <v>24</v>
      </c>
      <c r="G746" t="s">
        <v>15</v>
      </c>
      <c r="H746" t="s">
        <v>6</v>
      </c>
      <c r="I746">
        <v>0</v>
      </c>
      <c r="J746">
        <v>135</v>
      </c>
      <c r="K746" t="s">
        <v>16511</v>
      </c>
      <c r="L746">
        <v>150</v>
      </c>
      <c r="M746">
        <v>100</v>
      </c>
    </row>
    <row r="747" spans="1:13" x14ac:dyDescent="0.25">
      <c r="A747" t="s">
        <v>3115</v>
      </c>
      <c r="B747" t="s">
        <v>13975</v>
      </c>
      <c r="C747">
        <v>13</v>
      </c>
      <c r="D747" t="s">
        <v>19</v>
      </c>
      <c r="E747" t="s">
        <v>2200</v>
      </c>
      <c r="F747">
        <v>8.5</v>
      </c>
      <c r="G747" t="s">
        <v>13</v>
      </c>
      <c r="H747" t="s">
        <v>6</v>
      </c>
      <c r="I747" t="s">
        <v>32</v>
      </c>
      <c r="J747">
        <v>135</v>
      </c>
      <c r="K747" t="s">
        <v>16508</v>
      </c>
      <c r="L747">
        <v>140</v>
      </c>
      <c r="M747">
        <v>200</v>
      </c>
    </row>
    <row r="748" spans="1:13" x14ac:dyDescent="0.25">
      <c r="A748" t="s">
        <v>3116</v>
      </c>
      <c r="B748" t="s">
        <v>7147</v>
      </c>
      <c r="C748">
        <v>9</v>
      </c>
      <c r="D748" t="s">
        <v>19</v>
      </c>
      <c r="E748" t="s">
        <v>2207</v>
      </c>
      <c r="F748">
        <v>6</v>
      </c>
      <c r="G748" t="s">
        <v>15</v>
      </c>
      <c r="H748" t="s">
        <v>7</v>
      </c>
      <c r="I748" t="s">
        <v>54</v>
      </c>
      <c r="J748">
        <v>100</v>
      </c>
      <c r="K748" t="s">
        <v>16512</v>
      </c>
      <c r="L748">
        <v>120</v>
      </c>
      <c r="M748">
        <v>150</v>
      </c>
    </row>
    <row r="749" spans="1:13" x14ac:dyDescent="0.25">
      <c r="A749" t="s">
        <v>318</v>
      </c>
      <c r="B749" t="s">
        <v>3118</v>
      </c>
      <c r="C749">
        <v>10</v>
      </c>
      <c r="D749" t="s">
        <v>19</v>
      </c>
      <c r="E749" t="s">
        <v>2207</v>
      </c>
      <c r="F749">
        <v>4</v>
      </c>
      <c r="G749" t="s">
        <v>17</v>
      </c>
      <c r="H749" t="s">
        <v>4</v>
      </c>
      <c r="I749">
        <v>0</v>
      </c>
      <c r="J749">
        <v>110</v>
      </c>
      <c r="K749" t="s">
        <v>16507</v>
      </c>
      <c r="L749">
        <v>100</v>
      </c>
      <c r="M749">
        <v>150</v>
      </c>
    </row>
    <row r="750" spans="1:13" x14ac:dyDescent="0.25">
      <c r="A750" t="s">
        <v>3119</v>
      </c>
      <c r="B750" t="s">
        <v>13976</v>
      </c>
      <c r="C750">
        <v>15</v>
      </c>
      <c r="D750" t="s">
        <v>19</v>
      </c>
      <c r="E750" t="s">
        <v>2207</v>
      </c>
      <c r="F750">
        <v>3</v>
      </c>
      <c r="G750" t="s">
        <v>17</v>
      </c>
      <c r="H750" t="s">
        <v>3</v>
      </c>
      <c r="I750">
        <v>0</v>
      </c>
      <c r="J750">
        <v>120</v>
      </c>
      <c r="K750" t="s">
        <v>16507</v>
      </c>
      <c r="L750">
        <v>100</v>
      </c>
      <c r="M750">
        <v>200</v>
      </c>
    </row>
    <row r="751" spans="1:13" x14ac:dyDescent="0.25">
      <c r="A751" t="s">
        <v>532</v>
      </c>
      <c r="B751" t="s">
        <v>13977</v>
      </c>
      <c r="C751">
        <v>9</v>
      </c>
      <c r="D751" t="s">
        <v>12</v>
      </c>
      <c r="E751" t="s">
        <v>2263</v>
      </c>
      <c r="F751">
        <v>25</v>
      </c>
      <c r="G751" t="s">
        <v>15</v>
      </c>
      <c r="H751" t="s">
        <v>6</v>
      </c>
      <c r="I751" t="s">
        <v>1003</v>
      </c>
      <c r="J751">
        <v>135</v>
      </c>
      <c r="K751" t="s">
        <v>16511</v>
      </c>
      <c r="L751">
        <v>150</v>
      </c>
      <c r="M751">
        <v>150</v>
      </c>
    </row>
    <row r="752" spans="1:13" x14ac:dyDescent="0.25">
      <c r="A752" t="s">
        <v>3120</v>
      </c>
      <c r="B752" t="s">
        <v>6890</v>
      </c>
      <c r="C752">
        <v>5</v>
      </c>
      <c r="D752" t="s">
        <v>12</v>
      </c>
      <c r="E752" t="s">
        <v>2223</v>
      </c>
      <c r="F752">
        <v>36</v>
      </c>
      <c r="G752" t="s">
        <v>13</v>
      </c>
      <c r="H752" t="s">
        <v>4</v>
      </c>
      <c r="I752" t="s">
        <v>359</v>
      </c>
      <c r="J752">
        <v>110</v>
      </c>
      <c r="K752" t="s">
        <v>16509</v>
      </c>
      <c r="L752">
        <v>175</v>
      </c>
      <c r="M752">
        <v>100</v>
      </c>
    </row>
    <row r="753" spans="1:13" x14ac:dyDescent="0.25">
      <c r="A753" t="s">
        <v>3122</v>
      </c>
      <c r="B753" t="s">
        <v>13978</v>
      </c>
      <c r="C753">
        <v>8</v>
      </c>
      <c r="D753" t="s">
        <v>12</v>
      </c>
      <c r="E753" t="s">
        <v>2180</v>
      </c>
      <c r="F753">
        <v>42</v>
      </c>
      <c r="G753" t="s">
        <v>13</v>
      </c>
      <c r="H753" t="s">
        <v>6</v>
      </c>
      <c r="I753">
        <v>0</v>
      </c>
      <c r="J753">
        <v>135</v>
      </c>
      <c r="K753" t="s">
        <v>16509</v>
      </c>
      <c r="L753">
        <v>175</v>
      </c>
      <c r="M753">
        <v>150</v>
      </c>
    </row>
    <row r="754" spans="1:13" x14ac:dyDescent="0.25">
      <c r="A754" t="s">
        <v>3123</v>
      </c>
      <c r="B754" t="s">
        <v>13979</v>
      </c>
      <c r="C754">
        <v>10</v>
      </c>
      <c r="D754" t="s">
        <v>12</v>
      </c>
      <c r="E754" t="s">
        <v>3124</v>
      </c>
      <c r="F754">
        <v>6</v>
      </c>
      <c r="G754" t="s">
        <v>17</v>
      </c>
      <c r="H754" t="s">
        <v>4</v>
      </c>
      <c r="I754" t="s">
        <v>1003</v>
      </c>
      <c r="J754">
        <v>110</v>
      </c>
      <c r="K754" t="s">
        <v>16510</v>
      </c>
      <c r="L754">
        <v>125</v>
      </c>
      <c r="M754">
        <v>150</v>
      </c>
    </row>
    <row r="755" spans="1:13" x14ac:dyDescent="0.25">
      <c r="A755" t="s">
        <v>3125</v>
      </c>
      <c r="B755" t="s">
        <v>13980</v>
      </c>
      <c r="C755">
        <v>9</v>
      </c>
      <c r="D755" t="s">
        <v>12</v>
      </c>
      <c r="E755" t="s">
        <v>2535</v>
      </c>
      <c r="F755">
        <v>31.5</v>
      </c>
      <c r="G755" t="s">
        <v>13</v>
      </c>
      <c r="H755" t="s">
        <v>5</v>
      </c>
      <c r="I755" t="s">
        <v>1093</v>
      </c>
      <c r="J755">
        <v>140</v>
      </c>
      <c r="K755" t="s">
        <v>16509</v>
      </c>
      <c r="L755">
        <v>175</v>
      </c>
      <c r="M755">
        <v>150</v>
      </c>
    </row>
    <row r="756" spans="1:13" x14ac:dyDescent="0.25">
      <c r="A756" t="s">
        <v>3126</v>
      </c>
      <c r="B756" t="s">
        <v>13981</v>
      </c>
      <c r="C756">
        <v>10</v>
      </c>
      <c r="D756" t="s">
        <v>12</v>
      </c>
      <c r="E756" t="s">
        <v>2322</v>
      </c>
      <c r="F756">
        <v>49</v>
      </c>
      <c r="G756" t="s">
        <v>13</v>
      </c>
      <c r="H756" t="s">
        <v>7</v>
      </c>
      <c r="I756">
        <v>0</v>
      </c>
      <c r="J756">
        <v>100</v>
      </c>
      <c r="K756" t="s">
        <v>16509</v>
      </c>
      <c r="L756">
        <v>175</v>
      </c>
      <c r="M756">
        <v>150</v>
      </c>
    </row>
    <row r="757" spans="1:13" x14ac:dyDescent="0.25">
      <c r="A757" t="s">
        <v>3127</v>
      </c>
      <c r="B757" t="s">
        <v>3128</v>
      </c>
      <c r="C757">
        <v>8</v>
      </c>
      <c r="D757" t="s">
        <v>19</v>
      </c>
      <c r="E757" t="s">
        <v>2174</v>
      </c>
      <c r="F757">
        <v>10</v>
      </c>
      <c r="G757" t="s">
        <v>13</v>
      </c>
      <c r="H757" t="s">
        <v>4</v>
      </c>
      <c r="I757" t="s">
        <v>1003</v>
      </c>
      <c r="J757">
        <v>110</v>
      </c>
      <c r="K757" t="s">
        <v>16508</v>
      </c>
      <c r="L757">
        <v>140</v>
      </c>
      <c r="M757">
        <v>150</v>
      </c>
    </row>
    <row r="758" spans="1:13" x14ac:dyDescent="0.25">
      <c r="A758" t="s">
        <v>1511</v>
      </c>
      <c r="B758" t="s">
        <v>13982</v>
      </c>
      <c r="C758">
        <v>18</v>
      </c>
      <c r="D758" t="s">
        <v>19</v>
      </c>
      <c r="E758" t="s">
        <v>2234</v>
      </c>
      <c r="F758">
        <v>3</v>
      </c>
      <c r="G758" t="s">
        <v>17</v>
      </c>
      <c r="H758" t="s">
        <v>7</v>
      </c>
      <c r="I758" t="s">
        <v>52</v>
      </c>
      <c r="J758">
        <v>100</v>
      </c>
      <c r="K758" t="s">
        <v>16507</v>
      </c>
      <c r="L758">
        <v>100</v>
      </c>
      <c r="M758">
        <v>300</v>
      </c>
    </row>
    <row r="759" spans="1:13" x14ac:dyDescent="0.25">
      <c r="A759" t="s">
        <v>3129</v>
      </c>
      <c r="B759" t="s">
        <v>12980</v>
      </c>
      <c r="C759">
        <v>3</v>
      </c>
      <c r="D759" t="s">
        <v>19</v>
      </c>
      <c r="E759" t="s">
        <v>2182</v>
      </c>
      <c r="F759">
        <v>6</v>
      </c>
      <c r="G759" t="s">
        <v>15</v>
      </c>
      <c r="H759" t="s">
        <v>6</v>
      </c>
      <c r="I759" t="s">
        <v>54</v>
      </c>
      <c r="J759">
        <v>135</v>
      </c>
      <c r="K759" t="s">
        <v>16512</v>
      </c>
      <c r="L759">
        <v>120</v>
      </c>
      <c r="M759">
        <v>0</v>
      </c>
    </row>
    <row r="760" spans="1:13" x14ac:dyDescent="0.25">
      <c r="A760" t="s">
        <v>1200</v>
      </c>
      <c r="B760" t="s">
        <v>13983</v>
      </c>
      <c r="C760">
        <v>9</v>
      </c>
      <c r="D760" t="s">
        <v>12</v>
      </c>
      <c r="E760" t="s">
        <v>2207</v>
      </c>
      <c r="F760">
        <v>39</v>
      </c>
      <c r="G760" t="s">
        <v>13</v>
      </c>
      <c r="H760" t="s">
        <v>6</v>
      </c>
      <c r="I760" t="s">
        <v>52</v>
      </c>
      <c r="J760">
        <v>135</v>
      </c>
      <c r="K760" t="s">
        <v>16509</v>
      </c>
      <c r="L760">
        <v>175</v>
      </c>
      <c r="M760">
        <v>150</v>
      </c>
    </row>
    <row r="761" spans="1:13" x14ac:dyDescent="0.25">
      <c r="A761" t="s">
        <v>3131</v>
      </c>
      <c r="B761" t="s">
        <v>13984</v>
      </c>
      <c r="C761">
        <v>6</v>
      </c>
      <c r="D761" t="s">
        <v>19</v>
      </c>
      <c r="E761" t="s">
        <v>2223</v>
      </c>
      <c r="F761">
        <v>2</v>
      </c>
      <c r="G761" t="s">
        <v>17</v>
      </c>
      <c r="H761" t="s">
        <v>4</v>
      </c>
      <c r="I761" t="s">
        <v>32</v>
      </c>
      <c r="J761">
        <v>110</v>
      </c>
      <c r="K761" t="s">
        <v>16507</v>
      </c>
      <c r="L761">
        <v>100</v>
      </c>
      <c r="M761">
        <v>100</v>
      </c>
    </row>
    <row r="762" spans="1:13" x14ac:dyDescent="0.25">
      <c r="A762" t="s">
        <v>3132</v>
      </c>
      <c r="B762" t="s">
        <v>5100</v>
      </c>
      <c r="C762">
        <v>7</v>
      </c>
      <c r="D762" t="s">
        <v>12</v>
      </c>
      <c r="E762" t="s">
        <v>2207</v>
      </c>
      <c r="F762">
        <v>8</v>
      </c>
      <c r="G762" t="s">
        <v>17</v>
      </c>
      <c r="H762" t="s">
        <v>4</v>
      </c>
      <c r="I762" t="s">
        <v>359</v>
      </c>
      <c r="J762">
        <v>110</v>
      </c>
      <c r="K762" t="s">
        <v>16510</v>
      </c>
      <c r="L762">
        <v>125</v>
      </c>
      <c r="M762">
        <v>100</v>
      </c>
    </row>
    <row r="763" spans="1:13" x14ac:dyDescent="0.25">
      <c r="A763" t="s">
        <v>1338</v>
      </c>
      <c r="B763" t="s">
        <v>13985</v>
      </c>
      <c r="C763">
        <v>4</v>
      </c>
      <c r="D763" t="s">
        <v>12</v>
      </c>
      <c r="E763" t="s">
        <v>2190</v>
      </c>
      <c r="F763">
        <v>34</v>
      </c>
      <c r="G763" t="s">
        <v>13</v>
      </c>
      <c r="H763" t="s">
        <v>3</v>
      </c>
      <c r="I763">
        <v>0</v>
      </c>
      <c r="J763">
        <v>120</v>
      </c>
      <c r="K763" t="s">
        <v>16509</v>
      </c>
      <c r="L763">
        <v>175</v>
      </c>
      <c r="M763">
        <v>0</v>
      </c>
    </row>
    <row r="764" spans="1:13" x14ac:dyDescent="0.25">
      <c r="A764" t="s">
        <v>3133</v>
      </c>
      <c r="B764" t="s">
        <v>2206</v>
      </c>
      <c r="C764">
        <v>8</v>
      </c>
      <c r="D764" t="s">
        <v>19</v>
      </c>
      <c r="E764" t="s">
        <v>2182</v>
      </c>
      <c r="F764">
        <v>8.5</v>
      </c>
      <c r="G764" t="s">
        <v>13</v>
      </c>
      <c r="H764" t="s">
        <v>6</v>
      </c>
      <c r="I764" t="s">
        <v>1003</v>
      </c>
      <c r="J764">
        <v>135</v>
      </c>
      <c r="K764" t="s">
        <v>16508</v>
      </c>
      <c r="L764">
        <v>140</v>
      </c>
      <c r="M764">
        <v>150</v>
      </c>
    </row>
    <row r="765" spans="1:13" x14ac:dyDescent="0.25">
      <c r="A765" t="s">
        <v>3135</v>
      </c>
      <c r="B765" t="s">
        <v>13986</v>
      </c>
      <c r="C765">
        <v>20</v>
      </c>
      <c r="D765" t="s">
        <v>12</v>
      </c>
      <c r="E765" t="s">
        <v>3136</v>
      </c>
      <c r="F765">
        <v>39</v>
      </c>
      <c r="G765" t="s">
        <v>13</v>
      </c>
      <c r="H765" t="s">
        <v>5</v>
      </c>
      <c r="I765" t="s">
        <v>456</v>
      </c>
      <c r="J765">
        <v>140</v>
      </c>
      <c r="K765" t="s">
        <v>16509</v>
      </c>
      <c r="L765">
        <v>175</v>
      </c>
      <c r="M765">
        <v>300</v>
      </c>
    </row>
    <row r="766" spans="1:13" x14ac:dyDescent="0.25">
      <c r="A766" t="s">
        <v>732</v>
      </c>
      <c r="B766" t="s">
        <v>13987</v>
      </c>
      <c r="C766">
        <v>5</v>
      </c>
      <c r="D766" t="s">
        <v>12</v>
      </c>
      <c r="E766" t="s">
        <v>2182</v>
      </c>
      <c r="F766">
        <v>47</v>
      </c>
      <c r="G766" t="s">
        <v>13</v>
      </c>
      <c r="H766" t="s">
        <v>5</v>
      </c>
      <c r="I766" t="s">
        <v>52</v>
      </c>
      <c r="J766">
        <v>140</v>
      </c>
      <c r="K766" t="s">
        <v>16509</v>
      </c>
      <c r="L766">
        <v>175</v>
      </c>
      <c r="M766">
        <v>100</v>
      </c>
    </row>
    <row r="767" spans="1:13" x14ac:dyDescent="0.25">
      <c r="A767" t="s">
        <v>1925</v>
      </c>
      <c r="B767" t="s">
        <v>13988</v>
      </c>
      <c r="C767">
        <v>10</v>
      </c>
      <c r="D767" t="s">
        <v>19</v>
      </c>
      <c r="E767" t="s">
        <v>2849</v>
      </c>
      <c r="F767">
        <v>3</v>
      </c>
      <c r="G767" t="s">
        <v>17</v>
      </c>
      <c r="H767" t="s">
        <v>5</v>
      </c>
      <c r="I767" t="s">
        <v>52</v>
      </c>
      <c r="J767">
        <v>140</v>
      </c>
      <c r="K767" t="s">
        <v>16507</v>
      </c>
      <c r="L767">
        <v>100</v>
      </c>
      <c r="M767">
        <v>150</v>
      </c>
    </row>
    <row r="768" spans="1:13" x14ac:dyDescent="0.25">
      <c r="A768" t="s">
        <v>3137</v>
      </c>
      <c r="B768" t="s">
        <v>13989</v>
      </c>
      <c r="C768">
        <v>7</v>
      </c>
      <c r="D768" t="s">
        <v>19</v>
      </c>
      <c r="E768" t="s">
        <v>2340</v>
      </c>
      <c r="F768">
        <v>9</v>
      </c>
      <c r="G768" t="s">
        <v>13</v>
      </c>
      <c r="H768" t="s">
        <v>6</v>
      </c>
      <c r="I768" t="s">
        <v>359</v>
      </c>
      <c r="J768">
        <v>135</v>
      </c>
      <c r="K768" t="s">
        <v>16508</v>
      </c>
      <c r="L768">
        <v>140</v>
      </c>
      <c r="M768">
        <v>100</v>
      </c>
    </row>
    <row r="769" spans="1:13" x14ac:dyDescent="0.25">
      <c r="A769" t="s">
        <v>3138</v>
      </c>
      <c r="B769" t="s">
        <v>13990</v>
      </c>
      <c r="C769">
        <v>15</v>
      </c>
      <c r="D769" t="s">
        <v>12</v>
      </c>
      <c r="E769" t="s">
        <v>2191</v>
      </c>
      <c r="F769">
        <v>24</v>
      </c>
      <c r="G769" t="s">
        <v>15</v>
      </c>
      <c r="H769" t="s">
        <v>6</v>
      </c>
      <c r="I769" t="s">
        <v>32</v>
      </c>
      <c r="J769">
        <v>135</v>
      </c>
      <c r="K769" t="s">
        <v>16511</v>
      </c>
      <c r="L769">
        <v>150</v>
      </c>
      <c r="M769">
        <v>200</v>
      </c>
    </row>
    <row r="770" spans="1:13" x14ac:dyDescent="0.25">
      <c r="A770" t="s">
        <v>3139</v>
      </c>
      <c r="B770" t="s">
        <v>13991</v>
      </c>
      <c r="C770">
        <v>7</v>
      </c>
      <c r="D770" t="s">
        <v>19</v>
      </c>
      <c r="E770" t="s">
        <v>2210</v>
      </c>
      <c r="F770">
        <v>8</v>
      </c>
      <c r="G770" t="s">
        <v>13</v>
      </c>
      <c r="H770" t="s">
        <v>6</v>
      </c>
      <c r="I770" t="s">
        <v>1093</v>
      </c>
      <c r="J770">
        <v>135</v>
      </c>
      <c r="K770" t="s">
        <v>16508</v>
      </c>
      <c r="L770">
        <v>140</v>
      </c>
      <c r="M770">
        <v>100</v>
      </c>
    </row>
    <row r="771" spans="1:13" x14ac:dyDescent="0.25">
      <c r="A771" t="s">
        <v>3140</v>
      </c>
      <c r="B771" t="s">
        <v>13992</v>
      </c>
      <c r="C771">
        <v>3</v>
      </c>
      <c r="D771" t="s">
        <v>12</v>
      </c>
      <c r="E771" t="s">
        <v>2207</v>
      </c>
      <c r="F771">
        <v>23</v>
      </c>
      <c r="G771" t="s">
        <v>15</v>
      </c>
      <c r="H771" t="s">
        <v>7</v>
      </c>
      <c r="I771">
        <v>0</v>
      </c>
      <c r="J771">
        <v>100</v>
      </c>
      <c r="K771" t="s">
        <v>16511</v>
      </c>
      <c r="L771">
        <v>150</v>
      </c>
      <c r="M771">
        <v>0</v>
      </c>
    </row>
    <row r="772" spans="1:13" x14ac:dyDescent="0.25">
      <c r="A772" t="s">
        <v>3141</v>
      </c>
      <c r="B772" t="s">
        <v>13993</v>
      </c>
      <c r="C772">
        <v>6</v>
      </c>
      <c r="D772" t="s">
        <v>12</v>
      </c>
      <c r="E772" t="s">
        <v>2226</v>
      </c>
      <c r="F772">
        <v>44</v>
      </c>
      <c r="G772" t="s">
        <v>13</v>
      </c>
      <c r="H772" t="s">
        <v>3</v>
      </c>
      <c r="I772">
        <v>0</v>
      </c>
      <c r="J772">
        <v>120</v>
      </c>
      <c r="K772" t="s">
        <v>16509</v>
      </c>
      <c r="L772">
        <v>175</v>
      </c>
      <c r="M772">
        <v>100</v>
      </c>
    </row>
    <row r="773" spans="1:13" x14ac:dyDescent="0.25">
      <c r="A773" t="s">
        <v>3142</v>
      </c>
      <c r="B773" t="s">
        <v>13994</v>
      </c>
      <c r="C773">
        <v>5</v>
      </c>
      <c r="D773" t="s">
        <v>19</v>
      </c>
      <c r="E773" t="s">
        <v>2198</v>
      </c>
      <c r="F773">
        <v>3</v>
      </c>
      <c r="G773" t="s">
        <v>17</v>
      </c>
      <c r="H773" t="s">
        <v>4</v>
      </c>
      <c r="I773" t="s">
        <v>32</v>
      </c>
      <c r="J773">
        <v>110</v>
      </c>
      <c r="K773" t="s">
        <v>16507</v>
      </c>
      <c r="L773">
        <v>100</v>
      </c>
      <c r="M773">
        <v>100</v>
      </c>
    </row>
    <row r="774" spans="1:13" x14ac:dyDescent="0.25">
      <c r="A774" t="s">
        <v>3143</v>
      </c>
      <c r="B774" t="s">
        <v>13995</v>
      </c>
      <c r="C774">
        <v>1</v>
      </c>
      <c r="D774" t="s">
        <v>19</v>
      </c>
      <c r="E774" t="s">
        <v>2182</v>
      </c>
      <c r="F774">
        <v>9</v>
      </c>
      <c r="G774" t="s">
        <v>13</v>
      </c>
      <c r="H774" t="s">
        <v>5</v>
      </c>
      <c r="I774">
        <v>0</v>
      </c>
      <c r="J774">
        <v>140</v>
      </c>
      <c r="K774" t="s">
        <v>16508</v>
      </c>
      <c r="L774">
        <v>140</v>
      </c>
      <c r="M774">
        <v>0</v>
      </c>
    </row>
    <row r="775" spans="1:13" x14ac:dyDescent="0.25">
      <c r="A775" t="s">
        <v>3144</v>
      </c>
      <c r="B775" t="s">
        <v>13996</v>
      </c>
      <c r="C775">
        <v>18</v>
      </c>
      <c r="D775" t="s">
        <v>19</v>
      </c>
      <c r="E775" t="s">
        <v>2223</v>
      </c>
      <c r="F775">
        <v>6.5</v>
      </c>
      <c r="G775" t="s">
        <v>15</v>
      </c>
      <c r="H775" t="s">
        <v>6</v>
      </c>
      <c r="I775" t="s">
        <v>52</v>
      </c>
      <c r="J775">
        <v>135</v>
      </c>
      <c r="K775" t="s">
        <v>16512</v>
      </c>
      <c r="L775">
        <v>120</v>
      </c>
      <c r="M775">
        <v>300</v>
      </c>
    </row>
    <row r="776" spans="1:13" x14ac:dyDescent="0.25">
      <c r="A776" t="s">
        <v>1742</v>
      </c>
      <c r="B776" t="s">
        <v>6664</v>
      </c>
      <c r="C776">
        <v>8</v>
      </c>
      <c r="D776" t="s">
        <v>19</v>
      </c>
      <c r="E776" t="s">
        <v>2486</v>
      </c>
      <c r="F776">
        <v>6</v>
      </c>
      <c r="G776" t="s">
        <v>15</v>
      </c>
      <c r="H776" t="s">
        <v>6</v>
      </c>
      <c r="I776" t="s">
        <v>1003</v>
      </c>
      <c r="J776">
        <v>135</v>
      </c>
      <c r="K776" t="s">
        <v>16512</v>
      </c>
      <c r="L776">
        <v>120</v>
      </c>
      <c r="M776">
        <v>150</v>
      </c>
    </row>
    <row r="777" spans="1:13" x14ac:dyDescent="0.25">
      <c r="A777" t="s">
        <v>3145</v>
      </c>
      <c r="B777" t="s">
        <v>7228</v>
      </c>
      <c r="C777">
        <v>6</v>
      </c>
      <c r="D777" t="s">
        <v>12</v>
      </c>
      <c r="E777" t="s">
        <v>2182</v>
      </c>
      <c r="F777">
        <v>42</v>
      </c>
      <c r="G777" t="s">
        <v>13</v>
      </c>
      <c r="H777" t="s">
        <v>5</v>
      </c>
      <c r="I777" t="s">
        <v>32</v>
      </c>
      <c r="J777">
        <v>140</v>
      </c>
      <c r="K777" t="s">
        <v>16509</v>
      </c>
      <c r="L777">
        <v>175</v>
      </c>
      <c r="M777">
        <v>100</v>
      </c>
    </row>
    <row r="778" spans="1:13" x14ac:dyDescent="0.25">
      <c r="A778" t="s">
        <v>3147</v>
      </c>
      <c r="B778" t="s">
        <v>13997</v>
      </c>
      <c r="C778">
        <v>9</v>
      </c>
      <c r="D778" t="s">
        <v>12</v>
      </c>
      <c r="E778" t="s">
        <v>2196</v>
      </c>
      <c r="F778">
        <v>49</v>
      </c>
      <c r="G778" t="s">
        <v>13</v>
      </c>
      <c r="H778" t="s">
        <v>5</v>
      </c>
      <c r="I778">
        <v>0</v>
      </c>
      <c r="J778">
        <v>140</v>
      </c>
      <c r="K778" t="s">
        <v>16509</v>
      </c>
      <c r="L778">
        <v>175</v>
      </c>
      <c r="M778">
        <v>150</v>
      </c>
    </row>
    <row r="779" spans="1:13" x14ac:dyDescent="0.25">
      <c r="A779" t="s">
        <v>1871</v>
      </c>
      <c r="B779" t="s">
        <v>4664</v>
      </c>
      <c r="C779">
        <v>7</v>
      </c>
      <c r="D779" t="s">
        <v>12</v>
      </c>
      <c r="E779" t="s">
        <v>2674</v>
      </c>
      <c r="F779">
        <v>31</v>
      </c>
      <c r="G779" t="s">
        <v>13</v>
      </c>
      <c r="H779" t="s">
        <v>4</v>
      </c>
      <c r="I779" t="s">
        <v>359</v>
      </c>
      <c r="J779">
        <v>110</v>
      </c>
      <c r="K779" t="s">
        <v>16509</v>
      </c>
      <c r="L779">
        <v>175</v>
      </c>
      <c r="M779">
        <v>100</v>
      </c>
    </row>
    <row r="780" spans="1:13" x14ac:dyDescent="0.25">
      <c r="A780" t="s">
        <v>3148</v>
      </c>
      <c r="B780" t="s">
        <v>13998</v>
      </c>
      <c r="C780">
        <v>2</v>
      </c>
      <c r="D780" t="s">
        <v>19</v>
      </c>
      <c r="E780" t="s">
        <v>2182</v>
      </c>
      <c r="F780">
        <v>4</v>
      </c>
      <c r="G780" t="s">
        <v>17</v>
      </c>
      <c r="H780" t="s">
        <v>6</v>
      </c>
      <c r="I780" t="s">
        <v>49</v>
      </c>
      <c r="J780">
        <v>135</v>
      </c>
      <c r="K780" t="s">
        <v>16507</v>
      </c>
      <c r="L780">
        <v>100</v>
      </c>
      <c r="M780">
        <v>0</v>
      </c>
    </row>
    <row r="781" spans="1:13" x14ac:dyDescent="0.25">
      <c r="A781" t="s">
        <v>3149</v>
      </c>
      <c r="B781" t="s">
        <v>13999</v>
      </c>
      <c r="C781">
        <v>9</v>
      </c>
      <c r="D781" t="s">
        <v>12</v>
      </c>
      <c r="E781" t="s">
        <v>2217</v>
      </c>
      <c r="F781">
        <v>23</v>
      </c>
      <c r="G781" t="s">
        <v>15</v>
      </c>
      <c r="H781" t="s">
        <v>6</v>
      </c>
      <c r="I781" t="s">
        <v>1003</v>
      </c>
      <c r="J781">
        <v>135</v>
      </c>
      <c r="K781" t="s">
        <v>16511</v>
      </c>
      <c r="L781">
        <v>150</v>
      </c>
      <c r="M781">
        <v>150</v>
      </c>
    </row>
    <row r="782" spans="1:13" x14ac:dyDescent="0.25">
      <c r="A782" t="s">
        <v>3150</v>
      </c>
      <c r="B782" t="s">
        <v>14000</v>
      </c>
      <c r="C782">
        <v>6</v>
      </c>
      <c r="D782" t="s">
        <v>19</v>
      </c>
      <c r="E782" t="s">
        <v>2200</v>
      </c>
      <c r="F782">
        <v>3</v>
      </c>
      <c r="G782" t="s">
        <v>17</v>
      </c>
      <c r="H782" t="s">
        <v>5</v>
      </c>
      <c r="I782">
        <v>0</v>
      </c>
      <c r="J782">
        <v>140</v>
      </c>
      <c r="K782" t="s">
        <v>16507</v>
      </c>
      <c r="L782">
        <v>100</v>
      </c>
      <c r="M782">
        <v>100</v>
      </c>
    </row>
    <row r="783" spans="1:13" x14ac:dyDescent="0.25">
      <c r="A783" t="s">
        <v>3151</v>
      </c>
      <c r="B783" t="s">
        <v>5547</v>
      </c>
      <c r="C783">
        <v>8</v>
      </c>
      <c r="D783" t="s">
        <v>12</v>
      </c>
      <c r="E783" t="s">
        <v>2535</v>
      </c>
      <c r="F783">
        <v>9</v>
      </c>
      <c r="G783" t="s">
        <v>17</v>
      </c>
      <c r="H783" t="s">
        <v>3</v>
      </c>
      <c r="I783" t="s">
        <v>54</v>
      </c>
      <c r="J783">
        <v>120</v>
      </c>
      <c r="K783" t="s">
        <v>16510</v>
      </c>
      <c r="L783">
        <v>125</v>
      </c>
      <c r="M783">
        <v>150</v>
      </c>
    </row>
    <row r="784" spans="1:13" x14ac:dyDescent="0.25">
      <c r="A784" t="s">
        <v>3153</v>
      </c>
      <c r="B784" t="s">
        <v>4176</v>
      </c>
      <c r="C784">
        <v>8</v>
      </c>
      <c r="D784" t="s">
        <v>19</v>
      </c>
      <c r="E784" t="s">
        <v>2207</v>
      </c>
      <c r="F784">
        <v>2</v>
      </c>
      <c r="G784" t="s">
        <v>17</v>
      </c>
      <c r="H784" t="s">
        <v>6</v>
      </c>
      <c r="I784" t="s">
        <v>49</v>
      </c>
      <c r="J784">
        <v>135</v>
      </c>
      <c r="K784" t="s">
        <v>16507</v>
      </c>
      <c r="L784">
        <v>100</v>
      </c>
      <c r="M784">
        <v>150</v>
      </c>
    </row>
    <row r="785" spans="1:13" x14ac:dyDescent="0.25">
      <c r="A785" t="s">
        <v>3155</v>
      </c>
      <c r="B785" t="s">
        <v>3236</v>
      </c>
      <c r="C785">
        <v>9</v>
      </c>
      <c r="D785" t="s">
        <v>12</v>
      </c>
      <c r="E785" t="s">
        <v>2217</v>
      </c>
      <c r="F785">
        <v>13</v>
      </c>
      <c r="G785" t="s">
        <v>15</v>
      </c>
      <c r="H785" t="s">
        <v>6</v>
      </c>
      <c r="I785" t="s">
        <v>52</v>
      </c>
      <c r="J785">
        <v>135</v>
      </c>
      <c r="K785" t="s">
        <v>16511</v>
      </c>
      <c r="L785">
        <v>150</v>
      </c>
      <c r="M785">
        <v>150</v>
      </c>
    </row>
    <row r="786" spans="1:13" x14ac:dyDescent="0.25">
      <c r="A786" t="s">
        <v>3156</v>
      </c>
      <c r="B786" t="s">
        <v>14001</v>
      </c>
      <c r="C786">
        <v>6</v>
      </c>
      <c r="D786" t="s">
        <v>19</v>
      </c>
      <c r="E786" t="s">
        <v>2177</v>
      </c>
      <c r="F786">
        <v>8</v>
      </c>
      <c r="G786" t="s">
        <v>13</v>
      </c>
      <c r="H786" t="s">
        <v>5</v>
      </c>
      <c r="I786" t="s">
        <v>52</v>
      </c>
      <c r="J786">
        <v>140</v>
      </c>
      <c r="K786" t="s">
        <v>16508</v>
      </c>
      <c r="L786">
        <v>140</v>
      </c>
      <c r="M786">
        <v>100</v>
      </c>
    </row>
    <row r="787" spans="1:13" x14ac:dyDescent="0.25">
      <c r="A787" t="s">
        <v>3157</v>
      </c>
      <c r="B787" t="s">
        <v>14002</v>
      </c>
      <c r="C787">
        <v>17</v>
      </c>
      <c r="D787" t="s">
        <v>12</v>
      </c>
      <c r="E787" t="s">
        <v>2332</v>
      </c>
      <c r="F787">
        <v>22</v>
      </c>
      <c r="G787" t="s">
        <v>15</v>
      </c>
      <c r="H787" t="s">
        <v>5</v>
      </c>
      <c r="I787" t="s">
        <v>359</v>
      </c>
      <c r="J787">
        <v>140</v>
      </c>
      <c r="K787" t="s">
        <v>16511</v>
      </c>
      <c r="L787">
        <v>150</v>
      </c>
      <c r="M787">
        <v>300</v>
      </c>
    </row>
    <row r="788" spans="1:13" x14ac:dyDescent="0.25">
      <c r="A788" t="s">
        <v>3158</v>
      </c>
      <c r="B788" t="s">
        <v>14003</v>
      </c>
      <c r="C788">
        <v>5</v>
      </c>
      <c r="D788" t="s">
        <v>19</v>
      </c>
      <c r="E788" t="s">
        <v>2198</v>
      </c>
      <c r="F788">
        <v>2</v>
      </c>
      <c r="G788" t="s">
        <v>17</v>
      </c>
      <c r="H788" t="s">
        <v>4</v>
      </c>
      <c r="I788" t="s">
        <v>359</v>
      </c>
      <c r="J788">
        <v>110</v>
      </c>
      <c r="K788" t="s">
        <v>16507</v>
      </c>
      <c r="L788">
        <v>100</v>
      </c>
      <c r="M788">
        <v>100</v>
      </c>
    </row>
    <row r="789" spans="1:13" x14ac:dyDescent="0.25">
      <c r="A789" t="s">
        <v>3159</v>
      </c>
      <c r="B789" t="s">
        <v>14004</v>
      </c>
      <c r="C789">
        <v>12</v>
      </c>
      <c r="D789" t="s">
        <v>12</v>
      </c>
      <c r="E789" t="s">
        <v>2202</v>
      </c>
      <c r="F789">
        <v>33</v>
      </c>
      <c r="G789" t="s">
        <v>13</v>
      </c>
      <c r="H789" t="s">
        <v>6</v>
      </c>
      <c r="I789" t="s">
        <v>1003</v>
      </c>
      <c r="J789">
        <v>135</v>
      </c>
      <c r="K789" t="s">
        <v>16509</v>
      </c>
      <c r="L789">
        <v>175</v>
      </c>
      <c r="M789">
        <v>150</v>
      </c>
    </row>
    <row r="790" spans="1:13" x14ac:dyDescent="0.25">
      <c r="A790" t="s">
        <v>3160</v>
      </c>
      <c r="B790" t="s">
        <v>13410</v>
      </c>
      <c r="C790">
        <v>11</v>
      </c>
      <c r="D790" t="s">
        <v>12</v>
      </c>
      <c r="E790" t="s">
        <v>2186</v>
      </c>
      <c r="F790">
        <v>16</v>
      </c>
      <c r="G790" t="s">
        <v>15</v>
      </c>
      <c r="H790" t="s">
        <v>7</v>
      </c>
      <c r="I790" t="s">
        <v>55</v>
      </c>
      <c r="J790">
        <v>100</v>
      </c>
      <c r="K790" t="s">
        <v>16511</v>
      </c>
      <c r="L790">
        <v>150</v>
      </c>
      <c r="M790">
        <v>150</v>
      </c>
    </row>
    <row r="791" spans="1:13" x14ac:dyDescent="0.25">
      <c r="A791" t="s">
        <v>3161</v>
      </c>
      <c r="B791" t="s">
        <v>13903</v>
      </c>
      <c r="C791">
        <v>6</v>
      </c>
      <c r="D791" t="s">
        <v>12</v>
      </c>
      <c r="E791" t="s">
        <v>2182</v>
      </c>
      <c r="F791">
        <v>6</v>
      </c>
      <c r="G791" t="s">
        <v>17</v>
      </c>
      <c r="H791" t="s">
        <v>3</v>
      </c>
      <c r="I791" t="s">
        <v>2101</v>
      </c>
      <c r="J791">
        <v>120</v>
      </c>
      <c r="K791" t="s">
        <v>16510</v>
      </c>
      <c r="L791">
        <v>125</v>
      </c>
      <c r="M791">
        <v>100</v>
      </c>
    </row>
    <row r="792" spans="1:13" x14ac:dyDescent="0.25">
      <c r="A792" t="s">
        <v>3162</v>
      </c>
      <c r="B792" t="s">
        <v>14005</v>
      </c>
      <c r="C792">
        <v>3</v>
      </c>
      <c r="D792" t="s">
        <v>19</v>
      </c>
      <c r="E792" t="s">
        <v>2182</v>
      </c>
      <c r="F792">
        <v>2</v>
      </c>
      <c r="G792" t="s">
        <v>17</v>
      </c>
      <c r="H792" t="s">
        <v>6</v>
      </c>
      <c r="I792" t="s">
        <v>359</v>
      </c>
      <c r="J792">
        <v>135</v>
      </c>
      <c r="K792" t="s">
        <v>16507</v>
      </c>
      <c r="L792">
        <v>100</v>
      </c>
      <c r="M792">
        <v>0</v>
      </c>
    </row>
    <row r="793" spans="1:13" x14ac:dyDescent="0.25">
      <c r="A793" t="s">
        <v>3163</v>
      </c>
      <c r="B793" t="s">
        <v>3997</v>
      </c>
      <c r="C793">
        <v>4</v>
      </c>
      <c r="D793" t="s">
        <v>19</v>
      </c>
      <c r="E793" t="s">
        <v>2182</v>
      </c>
      <c r="F793">
        <v>4</v>
      </c>
      <c r="G793" t="s">
        <v>17</v>
      </c>
      <c r="H793" t="s">
        <v>3</v>
      </c>
      <c r="I793" t="s">
        <v>359</v>
      </c>
      <c r="J793">
        <v>120</v>
      </c>
      <c r="K793" t="s">
        <v>16507</v>
      </c>
      <c r="L793">
        <v>100</v>
      </c>
      <c r="M793">
        <v>0</v>
      </c>
    </row>
    <row r="794" spans="1:13" x14ac:dyDescent="0.25">
      <c r="A794" t="s">
        <v>3164</v>
      </c>
      <c r="B794" t="s">
        <v>3165</v>
      </c>
      <c r="C794">
        <v>6</v>
      </c>
      <c r="D794" t="s">
        <v>19</v>
      </c>
      <c r="E794" t="s">
        <v>2207</v>
      </c>
      <c r="F794">
        <v>8.5</v>
      </c>
      <c r="G794" t="s">
        <v>13</v>
      </c>
      <c r="H794" t="s">
        <v>6</v>
      </c>
      <c r="I794" t="s">
        <v>359</v>
      </c>
      <c r="J794">
        <v>135</v>
      </c>
      <c r="K794" t="s">
        <v>16508</v>
      </c>
      <c r="L794">
        <v>140</v>
      </c>
      <c r="M794">
        <v>100</v>
      </c>
    </row>
    <row r="795" spans="1:13" x14ac:dyDescent="0.25">
      <c r="A795" t="s">
        <v>3166</v>
      </c>
      <c r="B795" t="s">
        <v>13867</v>
      </c>
      <c r="C795">
        <v>7</v>
      </c>
      <c r="D795" t="s">
        <v>12</v>
      </c>
      <c r="E795" t="s">
        <v>2263</v>
      </c>
      <c r="F795">
        <v>33</v>
      </c>
      <c r="G795" t="s">
        <v>13</v>
      </c>
      <c r="H795" t="s">
        <v>3</v>
      </c>
      <c r="I795" t="s">
        <v>55</v>
      </c>
      <c r="J795">
        <v>120</v>
      </c>
      <c r="K795" t="s">
        <v>16509</v>
      </c>
      <c r="L795">
        <v>175</v>
      </c>
      <c r="M795">
        <v>100</v>
      </c>
    </row>
    <row r="796" spans="1:13" x14ac:dyDescent="0.25">
      <c r="A796" t="s">
        <v>3167</v>
      </c>
      <c r="B796" t="s">
        <v>13800</v>
      </c>
      <c r="C796">
        <v>8</v>
      </c>
      <c r="D796" t="s">
        <v>23</v>
      </c>
      <c r="E796" t="s">
        <v>2226</v>
      </c>
      <c r="F796">
        <v>15.8</v>
      </c>
      <c r="G796" t="s">
        <v>13</v>
      </c>
      <c r="H796" t="s">
        <v>6</v>
      </c>
      <c r="I796" t="s">
        <v>32</v>
      </c>
      <c r="J796">
        <v>135</v>
      </c>
      <c r="K796" t="s">
        <v>16513</v>
      </c>
      <c r="L796">
        <v>110</v>
      </c>
      <c r="M796">
        <v>150</v>
      </c>
    </row>
    <row r="797" spans="1:13" x14ac:dyDescent="0.25">
      <c r="A797" t="s">
        <v>1312</v>
      </c>
      <c r="B797" t="s">
        <v>14006</v>
      </c>
      <c r="C797">
        <v>15</v>
      </c>
      <c r="D797" t="s">
        <v>12</v>
      </c>
      <c r="E797" t="s">
        <v>2294</v>
      </c>
      <c r="F797">
        <v>34</v>
      </c>
      <c r="G797" t="s">
        <v>13</v>
      </c>
      <c r="H797" t="s">
        <v>6</v>
      </c>
      <c r="I797" t="s">
        <v>2101</v>
      </c>
      <c r="J797">
        <v>135</v>
      </c>
      <c r="K797" t="s">
        <v>16509</v>
      </c>
      <c r="L797">
        <v>175</v>
      </c>
      <c r="M797">
        <v>200</v>
      </c>
    </row>
    <row r="798" spans="1:13" x14ac:dyDescent="0.25">
      <c r="A798" t="s">
        <v>1785</v>
      </c>
      <c r="B798" t="s">
        <v>14007</v>
      </c>
      <c r="C798">
        <v>8</v>
      </c>
      <c r="D798" t="s">
        <v>12</v>
      </c>
      <c r="E798" t="s">
        <v>2247</v>
      </c>
      <c r="F798">
        <v>28</v>
      </c>
      <c r="G798" t="s">
        <v>15</v>
      </c>
      <c r="H798" t="s">
        <v>6</v>
      </c>
      <c r="I798" t="s">
        <v>1003</v>
      </c>
      <c r="J798">
        <v>135</v>
      </c>
      <c r="K798" t="s">
        <v>16511</v>
      </c>
      <c r="L798">
        <v>150</v>
      </c>
      <c r="M798">
        <v>150</v>
      </c>
    </row>
    <row r="799" spans="1:13" x14ac:dyDescent="0.25">
      <c r="A799" t="s">
        <v>3168</v>
      </c>
      <c r="B799" t="s">
        <v>14008</v>
      </c>
      <c r="C799">
        <v>14</v>
      </c>
      <c r="D799" t="s">
        <v>19</v>
      </c>
      <c r="E799" t="s">
        <v>2198</v>
      </c>
      <c r="F799">
        <v>10</v>
      </c>
      <c r="G799" t="s">
        <v>13</v>
      </c>
      <c r="H799" t="s">
        <v>4</v>
      </c>
      <c r="I799" t="s">
        <v>2101</v>
      </c>
      <c r="J799">
        <v>110</v>
      </c>
      <c r="K799" t="s">
        <v>16508</v>
      </c>
      <c r="L799">
        <v>140</v>
      </c>
      <c r="M799">
        <v>200</v>
      </c>
    </row>
    <row r="800" spans="1:13" x14ac:dyDescent="0.25">
      <c r="A800" t="s">
        <v>3169</v>
      </c>
      <c r="B800" t="s">
        <v>14009</v>
      </c>
      <c r="C800">
        <v>3</v>
      </c>
      <c r="D800" t="s">
        <v>12</v>
      </c>
      <c r="E800" t="s">
        <v>2475</v>
      </c>
      <c r="F800">
        <v>16</v>
      </c>
      <c r="G800" t="s">
        <v>15</v>
      </c>
      <c r="H800" t="s">
        <v>6</v>
      </c>
      <c r="I800" t="s">
        <v>52</v>
      </c>
      <c r="J800">
        <v>135</v>
      </c>
      <c r="K800" t="s">
        <v>16511</v>
      </c>
      <c r="L800">
        <v>150</v>
      </c>
      <c r="M800">
        <v>0</v>
      </c>
    </row>
    <row r="801" spans="1:13" x14ac:dyDescent="0.25">
      <c r="A801" t="s">
        <v>1381</v>
      </c>
      <c r="B801" t="s">
        <v>14005</v>
      </c>
      <c r="C801">
        <v>3</v>
      </c>
      <c r="D801" t="s">
        <v>12</v>
      </c>
      <c r="E801" t="s">
        <v>2217</v>
      </c>
      <c r="F801">
        <v>46</v>
      </c>
      <c r="G801" t="s">
        <v>13</v>
      </c>
      <c r="H801" t="s">
        <v>6</v>
      </c>
      <c r="I801">
        <v>0</v>
      </c>
      <c r="J801">
        <v>135</v>
      </c>
      <c r="K801" t="s">
        <v>16509</v>
      </c>
      <c r="L801">
        <v>175</v>
      </c>
      <c r="M801">
        <v>0</v>
      </c>
    </row>
    <row r="802" spans="1:13" x14ac:dyDescent="0.25">
      <c r="A802" t="s">
        <v>3170</v>
      </c>
      <c r="B802" t="s">
        <v>14010</v>
      </c>
      <c r="C802">
        <v>8</v>
      </c>
      <c r="D802" t="s">
        <v>12</v>
      </c>
      <c r="E802" t="s">
        <v>2186</v>
      </c>
      <c r="F802">
        <v>44</v>
      </c>
      <c r="G802" t="s">
        <v>13</v>
      </c>
      <c r="H802" t="s">
        <v>5</v>
      </c>
      <c r="I802">
        <v>0</v>
      </c>
      <c r="J802">
        <v>140</v>
      </c>
      <c r="K802" t="s">
        <v>16509</v>
      </c>
      <c r="L802">
        <v>175</v>
      </c>
      <c r="M802">
        <v>150</v>
      </c>
    </row>
    <row r="803" spans="1:13" x14ac:dyDescent="0.25">
      <c r="A803" t="s">
        <v>3171</v>
      </c>
      <c r="B803" t="s">
        <v>14011</v>
      </c>
      <c r="C803">
        <v>11</v>
      </c>
      <c r="D803" t="s">
        <v>12</v>
      </c>
      <c r="E803" t="s">
        <v>2217</v>
      </c>
      <c r="F803">
        <v>40</v>
      </c>
      <c r="G803" t="s">
        <v>13</v>
      </c>
      <c r="H803" t="s">
        <v>3</v>
      </c>
      <c r="I803" t="s">
        <v>32</v>
      </c>
      <c r="J803">
        <v>120</v>
      </c>
      <c r="K803" t="s">
        <v>16509</v>
      </c>
      <c r="L803">
        <v>175</v>
      </c>
      <c r="M803">
        <v>150</v>
      </c>
    </row>
    <row r="804" spans="1:13" x14ac:dyDescent="0.25">
      <c r="A804" t="s">
        <v>3172</v>
      </c>
      <c r="B804" t="s">
        <v>3586</v>
      </c>
      <c r="C804">
        <v>10</v>
      </c>
      <c r="D804" t="s">
        <v>12</v>
      </c>
      <c r="E804" t="s">
        <v>2241</v>
      </c>
      <c r="F804">
        <v>49</v>
      </c>
      <c r="G804" t="s">
        <v>13</v>
      </c>
      <c r="H804" t="s">
        <v>7</v>
      </c>
      <c r="I804">
        <v>0</v>
      </c>
      <c r="J804">
        <v>100</v>
      </c>
      <c r="K804" t="s">
        <v>16509</v>
      </c>
      <c r="L804">
        <v>175</v>
      </c>
      <c r="M804">
        <v>150</v>
      </c>
    </row>
    <row r="805" spans="1:13" x14ac:dyDescent="0.25">
      <c r="A805" t="s">
        <v>3174</v>
      </c>
      <c r="B805" t="s">
        <v>14012</v>
      </c>
      <c r="C805">
        <v>6</v>
      </c>
      <c r="D805" t="s">
        <v>19</v>
      </c>
      <c r="E805" t="s">
        <v>2200</v>
      </c>
      <c r="F805">
        <v>4</v>
      </c>
      <c r="G805" t="s">
        <v>17</v>
      </c>
      <c r="H805" t="s">
        <v>4</v>
      </c>
      <c r="I805" t="s">
        <v>32</v>
      </c>
      <c r="J805">
        <v>110</v>
      </c>
      <c r="K805" t="s">
        <v>16507</v>
      </c>
      <c r="L805">
        <v>100</v>
      </c>
      <c r="M805">
        <v>100</v>
      </c>
    </row>
    <row r="806" spans="1:13" x14ac:dyDescent="0.25">
      <c r="A806" t="s">
        <v>3175</v>
      </c>
      <c r="B806" t="s">
        <v>14013</v>
      </c>
      <c r="C806">
        <v>12</v>
      </c>
      <c r="D806" t="s">
        <v>19</v>
      </c>
      <c r="E806" t="s">
        <v>2182</v>
      </c>
      <c r="F806">
        <v>6.5</v>
      </c>
      <c r="G806" t="s">
        <v>15</v>
      </c>
      <c r="H806" t="s">
        <v>7</v>
      </c>
      <c r="I806" t="s">
        <v>55</v>
      </c>
      <c r="J806">
        <v>100</v>
      </c>
      <c r="K806" t="s">
        <v>16512</v>
      </c>
      <c r="L806">
        <v>120</v>
      </c>
      <c r="M806">
        <v>150</v>
      </c>
    </row>
    <row r="807" spans="1:13" x14ac:dyDescent="0.25">
      <c r="A807" t="s">
        <v>3176</v>
      </c>
      <c r="B807" t="s">
        <v>4052</v>
      </c>
      <c r="C807">
        <v>5</v>
      </c>
      <c r="D807" t="s">
        <v>12</v>
      </c>
      <c r="E807" t="s">
        <v>2535</v>
      </c>
      <c r="F807">
        <v>12</v>
      </c>
      <c r="G807" t="s">
        <v>15</v>
      </c>
      <c r="H807" t="s">
        <v>6</v>
      </c>
      <c r="I807" t="s">
        <v>456</v>
      </c>
      <c r="J807">
        <v>135</v>
      </c>
      <c r="K807" t="s">
        <v>16511</v>
      </c>
      <c r="L807">
        <v>150</v>
      </c>
      <c r="M807">
        <v>100</v>
      </c>
    </row>
    <row r="808" spans="1:13" x14ac:dyDescent="0.25">
      <c r="A808" t="s">
        <v>3178</v>
      </c>
      <c r="B808" t="s">
        <v>13607</v>
      </c>
      <c r="C808">
        <v>10</v>
      </c>
      <c r="D808" t="s">
        <v>12</v>
      </c>
      <c r="E808" t="s">
        <v>2180</v>
      </c>
      <c r="F808">
        <v>23</v>
      </c>
      <c r="G808" t="s">
        <v>15</v>
      </c>
      <c r="H808" t="s">
        <v>7</v>
      </c>
      <c r="I808" t="s">
        <v>55</v>
      </c>
      <c r="J808">
        <v>100</v>
      </c>
      <c r="K808" t="s">
        <v>16511</v>
      </c>
      <c r="L808">
        <v>150</v>
      </c>
      <c r="M808">
        <v>150</v>
      </c>
    </row>
    <row r="809" spans="1:13" x14ac:dyDescent="0.25">
      <c r="A809" t="s">
        <v>3179</v>
      </c>
      <c r="B809" t="s">
        <v>14014</v>
      </c>
      <c r="C809">
        <v>6</v>
      </c>
      <c r="D809" t="s">
        <v>12</v>
      </c>
      <c r="E809" t="s">
        <v>2231</v>
      </c>
      <c r="F809">
        <v>37</v>
      </c>
      <c r="G809" t="s">
        <v>13</v>
      </c>
      <c r="H809" t="s">
        <v>7</v>
      </c>
      <c r="I809">
        <v>0</v>
      </c>
      <c r="J809">
        <v>100</v>
      </c>
      <c r="K809" t="s">
        <v>16509</v>
      </c>
      <c r="L809">
        <v>175</v>
      </c>
      <c r="M809">
        <v>100</v>
      </c>
    </row>
    <row r="810" spans="1:13" x14ac:dyDescent="0.25">
      <c r="A810" t="s">
        <v>3180</v>
      </c>
      <c r="B810" t="s">
        <v>14015</v>
      </c>
      <c r="C810">
        <v>5</v>
      </c>
      <c r="D810" t="s">
        <v>12</v>
      </c>
      <c r="E810" t="s">
        <v>2231</v>
      </c>
      <c r="F810">
        <v>43</v>
      </c>
      <c r="G810" t="s">
        <v>13</v>
      </c>
      <c r="H810" t="s">
        <v>5</v>
      </c>
      <c r="I810" t="s">
        <v>55</v>
      </c>
      <c r="J810">
        <v>140</v>
      </c>
      <c r="K810" t="s">
        <v>16509</v>
      </c>
      <c r="L810">
        <v>175</v>
      </c>
      <c r="M810">
        <v>100</v>
      </c>
    </row>
    <row r="811" spans="1:13" x14ac:dyDescent="0.25">
      <c r="A811" t="s">
        <v>3181</v>
      </c>
      <c r="B811" t="s">
        <v>14016</v>
      </c>
      <c r="C811">
        <v>3</v>
      </c>
      <c r="D811" t="s">
        <v>12</v>
      </c>
      <c r="E811" t="s">
        <v>2186</v>
      </c>
      <c r="F811">
        <v>36</v>
      </c>
      <c r="G811" t="s">
        <v>13</v>
      </c>
      <c r="H811" t="s">
        <v>5</v>
      </c>
      <c r="I811" t="s">
        <v>2101</v>
      </c>
      <c r="J811">
        <v>140</v>
      </c>
      <c r="K811" t="s">
        <v>16509</v>
      </c>
      <c r="L811">
        <v>175</v>
      </c>
      <c r="M811">
        <v>0</v>
      </c>
    </row>
    <row r="812" spans="1:13" x14ac:dyDescent="0.25">
      <c r="A812" t="s">
        <v>3182</v>
      </c>
      <c r="B812" t="s">
        <v>14017</v>
      </c>
      <c r="C812">
        <v>7</v>
      </c>
      <c r="D812" t="s">
        <v>19</v>
      </c>
      <c r="E812" t="s">
        <v>2207</v>
      </c>
      <c r="F812">
        <v>6</v>
      </c>
      <c r="G812" t="s">
        <v>15</v>
      </c>
      <c r="H812" t="s">
        <v>6</v>
      </c>
      <c r="I812">
        <v>0</v>
      </c>
      <c r="J812">
        <v>135</v>
      </c>
      <c r="K812" t="s">
        <v>16512</v>
      </c>
      <c r="L812">
        <v>120</v>
      </c>
      <c r="M812">
        <v>100</v>
      </c>
    </row>
    <row r="813" spans="1:13" x14ac:dyDescent="0.25">
      <c r="A813" t="s">
        <v>379</v>
      </c>
      <c r="B813" t="s">
        <v>3634</v>
      </c>
      <c r="C813">
        <v>6</v>
      </c>
      <c r="D813" t="s">
        <v>12</v>
      </c>
      <c r="E813" t="s">
        <v>3184</v>
      </c>
      <c r="F813">
        <v>12</v>
      </c>
      <c r="G813" t="s">
        <v>15</v>
      </c>
      <c r="H813" t="s">
        <v>4</v>
      </c>
      <c r="I813" t="s">
        <v>359</v>
      </c>
      <c r="J813">
        <v>110</v>
      </c>
      <c r="K813" t="s">
        <v>16511</v>
      </c>
      <c r="L813">
        <v>150</v>
      </c>
      <c r="M813">
        <v>100</v>
      </c>
    </row>
    <row r="814" spans="1:13" x14ac:dyDescent="0.25">
      <c r="A814" t="s">
        <v>485</v>
      </c>
      <c r="B814" t="s">
        <v>13786</v>
      </c>
      <c r="C814">
        <v>5</v>
      </c>
      <c r="D814" t="s">
        <v>12</v>
      </c>
      <c r="E814" t="s">
        <v>2191</v>
      </c>
      <c r="F814">
        <v>12</v>
      </c>
      <c r="G814" t="s">
        <v>15</v>
      </c>
      <c r="H814" t="s">
        <v>4</v>
      </c>
      <c r="I814" t="s">
        <v>1003</v>
      </c>
      <c r="J814">
        <v>110</v>
      </c>
      <c r="K814" t="s">
        <v>16511</v>
      </c>
      <c r="L814">
        <v>150</v>
      </c>
      <c r="M814">
        <v>100</v>
      </c>
    </row>
    <row r="815" spans="1:13" x14ac:dyDescent="0.25">
      <c r="A815" t="s">
        <v>3185</v>
      </c>
      <c r="B815" t="s">
        <v>6474</v>
      </c>
      <c r="C815">
        <v>12</v>
      </c>
      <c r="D815" t="s">
        <v>12</v>
      </c>
      <c r="E815" t="s">
        <v>2475</v>
      </c>
      <c r="F815">
        <v>5</v>
      </c>
      <c r="G815" t="s">
        <v>17</v>
      </c>
      <c r="H815" t="s">
        <v>3</v>
      </c>
      <c r="I815" t="s">
        <v>359</v>
      </c>
      <c r="J815">
        <v>120</v>
      </c>
      <c r="K815" t="s">
        <v>16510</v>
      </c>
      <c r="L815">
        <v>125</v>
      </c>
      <c r="M815">
        <v>150</v>
      </c>
    </row>
    <row r="816" spans="1:13" x14ac:dyDescent="0.25">
      <c r="A816" t="s">
        <v>3187</v>
      </c>
      <c r="B816" t="s">
        <v>14018</v>
      </c>
      <c r="C816">
        <v>4</v>
      </c>
      <c r="D816" t="s">
        <v>12</v>
      </c>
      <c r="E816" t="s">
        <v>2207</v>
      </c>
      <c r="F816">
        <v>28</v>
      </c>
      <c r="G816" t="s">
        <v>15</v>
      </c>
      <c r="H816" t="s">
        <v>4</v>
      </c>
      <c r="I816">
        <v>0</v>
      </c>
      <c r="J816">
        <v>110</v>
      </c>
      <c r="K816" t="s">
        <v>16511</v>
      </c>
      <c r="L816">
        <v>150</v>
      </c>
      <c r="M816">
        <v>0</v>
      </c>
    </row>
    <row r="817" spans="1:13" x14ac:dyDescent="0.25">
      <c r="A817" t="s">
        <v>3188</v>
      </c>
      <c r="B817" t="s">
        <v>13903</v>
      </c>
      <c r="C817">
        <v>6</v>
      </c>
      <c r="D817" t="s">
        <v>19</v>
      </c>
      <c r="E817" t="s">
        <v>2182</v>
      </c>
      <c r="F817">
        <v>8.5</v>
      </c>
      <c r="G817" t="s">
        <v>13</v>
      </c>
      <c r="H817" t="s">
        <v>6</v>
      </c>
      <c r="I817" t="s">
        <v>32</v>
      </c>
      <c r="J817">
        <v>135</v>
      </c>
      <c r="K817" t="s">
        <v>16508</v>
      </c>
      <c r="L817">
        <v>140</v>
      </c>
      <c r="M817">
        <v>100</v>
      </c>
    </row>
    <row r="818" spans="1:13" x14ac:dyDescent="0.25">
      <c r="A818" t="s">
        <v>3189</v>
      </c>
      <c r="B818" t="s">
        <v>3736</v>
      </c>
      <c r="C818">
        <v>2</v>
      </c>
      <c r="D818" t="s">
        <v>19</v>
      </c>
      <c r="E818" t="s">
        <v>2200</v>
      </c>
      <c r="F818">
        <v>8</v>
      </c>
      <c r="G818" t="s">
        <v>13</v>
      </c>
      <c r="H818" t="s">
        <v>5</v>
      </c>
      <c r="I818">
        <v>0</v>
      </c>
      <c r="J818">
        <v>140</v>
      </c>
      <c r="K818" t="s">
        <v>16508</v>
      </c>
      <c r="L818">
        <v>140</v>
      </c>
      <c r="M818">
        <v>0</v>
      </c>
    </row>
    <row r="819" spans="1:13" x14ac:dyDescent="0.25">
      <c r="A819" t="s">
        <v>3191</v>
      </c>
      <c r="B819" t="s">
        <v>14019</v>
      </c>
      <c r="C819">
        <v>10</v>
      </c>
      <c r="D819" t="s">
        <v>12</v>
      </c>
      <c r="E819" t="s">
        <v>2207</v>
      </c>
      <c r="F819">
        <v>8</v>
      </c>
      <c r="G819" t="s">
        <v>17</v>
      </c>
      <c r="H819" t="s">
        <v>5</v>
      </c>
      <c r="I819" t="s">
        <v>55</v>
      </c>
      <c r="J819">
        <v>140</v>
      </c>
      <c r="K819" t="s">
        <v>16510</v>
      </c>
      <c r="L819">
        <v>125</v>
      </c>
      <c r="M819">
        <v>150</v>
      </c>
    </row>
    <row r="820" spans="1:13" x14ac:dyDescent="0.25">
      <c r="A820" t="s">
        <v>3192</v>
      </c>
      <c r="B820" t="s">
        <v>2621</v>
      </c>
      <c r="C820">
        <v>8</v>
      </c>
      <c r="D820" t="s">
        <v>12</v>
      </c>
      <c r="E820" t="s">
        <v>2288</v>
      </c>
      <c r="F820">
        <v>23</v>
      </c>
      <c r="G820" t="s">
        <v>15</v>
      </c>
      <c r="H820" t="s">
        <v>5</v>
      </c>
      <c r="I820" t="s">
        <v>52</v>
      </c>
      <c r="J820">
        <v>140</v>
      </c>
      <c r="K820" t="s">
        <v>16511</v>
      </c>
      <c r="L820">
        <v>150</v>
      </c>
      <c r="M820">
        <v>150</v>
      </c>
    </row>
    <row r="821" spans="1:13" x14ac:dyDescent="0.25">
      <c r="A821" t="s">
        <v>2022</v>
      </c>
      <c r="B821" t="s">
        <v>14020</v>
      </c>
      <c r="C821">
        <v>7</v>
      </c>
      <c r="D821" t="s">
        <v>19</v>
      </c>
      <c r="E821" t="s">
        <v>2210</v>
      </c>
      <c r="F821">
        <v>10</v>
      </c>
      <c r="G821" t="s">
        <v>13</v>
      </c>
      <c r="H821" t="s">
        <v>6</v>
      </c>
      <c r="I821" t="s">
        <v>32</v>
      </c>
      <c r="J821">
        <v>135</v>
      </c>
      <c r="K821" t="s">
        <v>16508</v>
      </c>
      <c r="L821">
        <v>140</v>
      </c>
      <c r="M821">
        <v>100</v>
      </c>
    </row>
    <row r="822" spans="1:13" x14ac:dyDescent="0.25">
      <c r="A822" t="s">
        <v>3194</v>
      </c>
      <c r="B822" t="s">
        <v>14021</v>
      </c>
      <c r="C822">
        <v>8</v>
      </c>
      <c r="D822" t="s">
        <v>19</v>
      </c>
      <c r="E822" t="s">
        <v>2340</v>
      </c>
      <c r="F822">
        <v>2</v>
      </c>
      <c r="G822" t="s">
        <v>17</v>
      </c>
      <c r="H822" t="s">
        <v>7</v>
      </c>
      <c r="I822" t="s">
        <v>54</v>
      </c>
      <c r="J822">
        <v>100</v>
      </c>
      <c r="K822" t="s">
        <v>16507</v>
      </c>
      <c r="L822">
        <v>100</v>
      </c>
      <c r="M822">
        <v>150</v>
      </c>
    </row>
    <row r="823" spans="1:13" x14ac:dyDescent="0.25">
      <c r="A823" t="s">
        <v>3195</v>
      </c>
      <c r="B823" t="s">
        <v>4831</v>
      </c>
      <c r="C823">
        <v>3</v>
      </c>
      <c r="D823" t="s">
        <v>12</v>
      </c>
      <c r="E823" t="s">
        <v>2332</v>
      </c>
      <c r="F823">
        <v>46</v>
      </c>
      <c r="G823" t="s">
        <v>13</v>
      </c>
      <c r="H823" t="s">
        <v>5</v>
      </c>
      <c r="I823" t="s">
        <v>359</v>
      </c>
      <c r="J823">
        <v>140</v>
      </c>
      <c r="K823" t="s">
        <v>16509</v>
      </c>
      <c r="L823">
        <v>175</v>
      </c>
      <c r="M823">
        <v>0</v>
      </c>
    </row>
    <row r="824" spans="1:13" x14ac:dyDescent="0.25">
      <c r="A824" t="s">
        <v>3197</v>
      </c>
      <c r="B824" t="s">
        <v>14022</v>
      </c>
      <c r="C824">
        <v>7</v>
      </c>
      <c r="D824" t="s">
        <v>19</v>
      </c>
      <c r="E824" t="s">
        <v>2200</v>
      </c>
      <c r="F824">
        <v>8.5</v>
      </c>
      <c r="G824" t="s">
        <v>13</v>
      </c>
      <c r="H824" t="s">
        <v>5</v>
      </c>
      <c r="I824" t="s">
        <v>359</v>
      </c>
      <c r="J824">
        <v>140</v>
      </c>
      <c r="K824" t="s">
        <v>16508</v>
      </c>
      <c r="L824">
        <v>140</v>
      </c>
      <c r="M824">
        <v>100</v>
      </c>
    </row>
    <row r="825" spans="1:13" x14ac:dyDescent="0.25">
      <c r="A825" t="s">
        <v>3198</v>
      </c>
      <c r="B825" t="s">
        <v>13519</v>
      </c>
      <c r="C825">
        <v>4</v>
      </c>
      <c r="D825" t="s">
        <v>12</v>
      </c>
      <c r="E825" t="s">
        <v>2190</v>
      </c>
      <c r="F825">
        <v>49</v>
      </c>
      <c r="G825" t="s">
        <v>13</v>
      </c>
      <c r="H825" t="s">
        <v>6</v>
      </c>
      <c r="I825" t="s">
        <v>1003</v>
      </c>
      <c r="J825">
        <v>135</v>
      </c>
      <c r="K825" t="s">
        <v>16509</v>
      </c>
      <c r="L825">
        <v>175</v>
      </c>
      <c r="M825">
        <v>0</v>
      </c>
    </row>
    <row r="826" spans="1:13" x14ac:dyDescent="0.25">
      <c r="A826" t="s">
        <v>3200</v>
      </c>
      <c r="B826" t="s">
        <v>14023</v>
      </c>
      <c r="C826">
        <v>2</v>
      </c>
      <c r="D826" t="s">
        <v>19</v>
      </c>
      <c r="E826" t="s">
        <v>2210</v>
      </c>
      <c r="F826">
        <v>8.5</v>
      </c>
      <c r="G826" t="s">
        <v>13</v>
      </c>
      <c r="H826" t="s">
        <v>3</v>
      </c>
      <c r="I826" t="s">
        <v>1093</v>
      </c>
      <c r="J826">
        <v>120</v>
      </c>
      <c r="K826" t="s">
        <v>16508</v>
      </c>
      <c r="L826">
        <v>140</v>
      </c>
      <c r="M826">
        <v>0</v>
      </c>
    </row>
    <row r="827" spans="1:13" x14ac:dyDescent="0.25">
      <c r="A827" t="s">
        <v>3201</v>
      </c>
      <c r="B827" t="s">
        <v>14024</v>
      </c>
      <c r="C827">
        <v>9</v>
      </c>
      <c r="D827" t="s">
        <v>12</v>
      </c>
      <c r="E827" t="s">
        <v>3202</v>
      </c>
      <c r="F827">
        <v>13</v>
      </c>
      <c r="G827" t="s">
        <v>15</v>
      </c>
      <c r="H827" t="s">
        <v>7</v>
      </c>
      <c r="I827">
        <v>0</v>
      </c>
      <c r="J827">
        <v>100</v>
      </c>
      <c r="K827" t="s">
        <v>16511</v>
      </c>
      <c r="L827">
        <v>150</v>
      </c>
      <c r="M827">
        <v>150</v>
      </c>
    </row>
    <row r="828" spans="1:13" x14ac:dyDescent="0.25">
      <c r="A828" t="s">
        <v>3203</v>
      </c>
      <c r="B828" t="s">
        <v>14025</v>
      </c>
      <c r="C828">
        <v>9</v>
      </c>
      <c r="D828" t="s">
        <v>12</v>
      </c>
      <c r="E828" t="s">
        <v>2233</v>
      </c>
      <c r="F828">
        <v>12</v>
      </c>
      <c r="G828" t="s">
        <v>15</v>
      </c>
      <c r="H828" t="s">
        <v>6</v>
      </c>
      <c r="I828" t="s">
        <v>359</v>
      </c>
      <c r="J828">
        <v>135</v>
      </c>
      <c r="K828" t="s">
        <v>16511</v>
      </c>
      <c r="L828">
        <v>150</v>
      </c>
      <c r="M828">
        <v>150</v>
      </c>
    </row>
    <row r="829" spans="1:13" x14ac:dyDescent="0.25">
      <c r="A829" t="s">
        <v>3204</v>
      </c>
      <c r="B829" t="s">
        <v>4388</v>
      </c>
      <c r="C829">
        <v>7</v>
      </c>
      <c r="D829" t="s">
        <v>19</v>
      </c>
      <c r="E829" t="s">
        <v>2182</v>
      </c>
      <c r="F829">
        <v>4</v>
      </c>
      <c r="G829" t="s">
        <v>17</v>
      </c>
      <c r="H829" t="s">
        <v>7</v>
      </c>
      <c r="I829">
        <v>0</v>
      </c>
      <c r="J829">
        <v>100</v>
      </c>
      <c r="K829" t="s">
        <v>16507</v>
      </c>
      <c r="L829">
        <v>100</v>
      </c>
      <c r="M829">
        <v>100</v>
      </c>
    </row>
    <row r="830" spans="1:13" x14ac:dyDescent="0.25">
      <c r="A830" t="s">
        <v>3205</v>
      </c>
      <c r="B830" t="s">
        <v>13950</v>
      </c>
      <c r="C830">
        <v>5</v>
      </c>
      <c r="D830" t="s">
        <v>19</v>
      </c>
      <c r="E830" t="s">
        <v>2340</v>
      </c>
      <c r="F830">
        <v>6.5</v>
      </c>
      <c r="G830" t="s">
        <v>15</v>
      </c>
      <c r="H830" t="s">
        <v>4</v>
      </c>
      <c r="I830" t="s">
        <v>359</v>
      </c>
      <c r="J830">
        <v>110</v>
      </c>
      <c r="K830" t="s">
        <v>16512</v>
      </c>
      <c r="L830">
        <v>120</v>
      </c>
      <c r="M830">
        <v>100</v>
      </c>
    </row>
    <row r="831" spans="1:13" x14ac:dyDescent="0.25">
      <c r="A831" t="s">
        <v>3206</v>
      </c>
      <c r="B831" t="s">
        <v>14026</v>
      </c>
      <c r="C831">
        <v>14</v>
      </c>
      <c r="D831" t="s">
        <v>12</v>
      </c>
      <c r="E831" t="s">
        <v>2186</v>
      </c>
      <c r="F831">
        <v>43</v>
      </c>
      <c r="G831" t="s">
        <v>13</v>
      </c>
      <c r="H831" t="s">
        <v>7</v>
      </c>
      <c r="I831" t="s">
        <v>1096</v>
      </c>
      <c r="J831">
        <v>100</v>
      </c>
      <c r="K831" t="s">
        <v>16509</v>
      </c>
      <c r="L831">
        <v>175</v>
      </c>
      <c r="M831">
        <v>200</v>
      </c>
    </row>
    <row r="832" spans="1:13" x14ac:dyDescent="0.25">
      <c r="A832" t="s">
        <v>3207</v>
      </c>
      <c r="B832" t="s">
        <v>8683</v>
      </c>
      <c r="C832">
        <v>6</v>
      </c>
      <c r="D832" t="s">
        <v>12</v>
      </c>
      <c r="E832" t="s">
        <v>2280</v>
      </c>
      <c r="F832">
        <v>34</v>
      </c>
      <c r="G832" t="s">
        <v>13</v>
      </c>
      <c r="H832" t="s">
        <v>5</v>
      </c>
      <c r="I832">
        <v>0</v>
      </c>
      <c r="J832">
        <v>140</v>
      </c>
      <c r="K832" t="s">
        <v>16509</v>
      </c>
      <c r="L832">
        <v>175</v>
      </c>
      <c r="M832">
        <v>100</v>
      </c>
    </row>
    <row r="833" spans="1:13" x14ac:dyDescent="0.25">
      <c r="A833" t="s">
        <v>3209</v>
      </c>
      <c r="B833" t="s">
        <v>3210</v>
      </c>
      <c r="C833">
        <v>10</v>
      </c>
      <c r="D833" t="s">
        <v>12</v>
      </c>
      <c r="E833" t="s">
        <v>2231</v>
      </c>
      <c r="F833">
        <v>19</v>
      </c>
      <c r="G833" t="s">
        <v>15</v>
      </c>
      <c r="H833" t="s">
        <v>5</v>
      </c>
      <c r="I833" t="s">
        <v>32</v>
      </c>
      <c r="J833">
        <v>140</v>
      </c>
      <c r="K833" t="s">
        <v>16511</v>
      </c>
      <c r="L833">
        <v>150</v>
      </c>
      <c r="M833">
        <v>150</v>
      </c>
    </row>
    <row r="834" spans="1:13" x14ac:dyDescent="0.25">
      <c r="A834" t="s">
        <v>3211</v>
      </c>
      <c r="B834" t="s">
        <v>14027</v>
      </c>
      <c r="C834">
        <v>1</v>
      </c>
      <c r="D834" t="s">
        <v>12</v>
      </c>
      <c r="E834" t="s">
        <v>2288</v>
      </c>
      <c r="F834">
        <v>7</v>
      </c>
      <c r="G834" t="s">
        <v>17</v>
      </c>
      <c r="H834" t="s">
        <v>4</v>
      </c>
      <c r="I834">
        <v>0</v>
      </c>
      <c r="J834">
        <v>110</v>
      </c>
      <c r="K834" t="s">
        <v>16510</v>
      </c>
      <c r="L834">
        <v>125</v>
      </c>
      <c r="M834">
        <v>0</v>
      </c>
    </row>
    <row r="835" spans="1:13" x14ac:dyDescent="0.25">
      <c r="A835" t="s">
        <v>3212</v>
      </c>
      <c r="B835" t="s">
        <v>12980</v>
      </c>
      <c r="C835">
        <v>3</v>
      </c>
      <c r="D835" t="s">
        <v>19</v>
      </c>
      <c r="E835" t="s">
        <v>2198</v>
      </c>
      <c r="F835">
        <v>9</v>
      </c>
      <c r="G835" t="s">
        <v>13</v>
      </c>
      <c r="H835" t="s">
        <v>6</v>
      </c>
      <c r="I835" t="s">
        <v>359</v>
      </c>
      <c r="J835">
        <v>135</v>
      </c>
      <c r="K835" t="s">
        <v>16508</v>
      </c>
      <c r="L835">
        <v>140</v>
      </c>
      <c r="M835">
        <v>0</v>
      </c>
    </row>
    <row r="836" spans="1:13" x14ac:dyDescent="0.25">
      <c r="A836" t="s">
        <v>3213</v>
      </c>
      <c r="B836" t="s">
        <v>4263</v>
      </c>
      <c r="C836">
        <v>4</v>
      </c>
      <c r="D836" t="s">
        <v>19</v>
      </c>
      <c r="E836" t="s">
        <v>2182</v>
      </c>
      <c r="F836">
        <v>8</v>
      </c>
      <c r="G836" t="s">
        <v>13</v>
      </c>
      <c r="H836" t="s">
        <v>4</v>
      </c>
      <c r="I836">
        <v>0</v>
      </c>
      <c r="J836">
        <v>110</v>
      </c>
      <c r="K836" t="s">
        <v>16508</v>
      </c>
      <c r="L836">
        <v>140</v>
      </c>
      <c r="M836">
        <v>0</v>
      </c>
    </row>
    <row r="837" spans="1:13" x14ac:dyDescent="0.25">
      <c r="A837" t="s">
        <v>3214</v>
      </c>
      <c r="B837" t="s">
        <v>3215</v>
      </c>
      <c r="C837">
        <v>9</v>
      </c>
      <c r="D837" t="s">
        <v>19</v>
      </c>
      <c r="E837" t="s">
        <v>2198</v>
      </c>
      <c r="F837">
        <v>10</v>
      </c>
      <c r="G837" t="s">
        <v>13</v>
      </c>
      <c r="H837" t="s">
        <v>7</v>
      </c>
      <c r="I837" t="s">
        <v>359</v>
      </c>
      <c r="J837">
        <v>100</v>
      </c>
      <c r="K837" t="s">
        <v>16508</v>
      </c>
      <c r="L837">
        <v>140</v>
      </c>
      <c r="M837">
        <v>150</v>
      </c>
    </row>
    <row r="838" spans="1:13" x14ac:dyDescent="0.25">
      <c r="A838" t="s">
        <v>3216</v>
      </c>
      <c r="B838" t="s">
        <v>13584</v>
      </c>
      <c r="C838">
        <v>15</v>
      </c>
      <c r="D838" t="s">
        <v>12</v>
      </c>
      <c r="E838" t="s">
        <v>2886</v>
      </c>
      <c r="F838">
        <v>26</v>
      </c>
      <c r="G838" t="s">
        <v>15</v>
      </c>
      <c r="H838" t="s">
        <v>7</v>
      </c>
      <c r="I838">
        <v>0</v>
      </c>
      <c r="J838">
        <v>100</v>
      </c>
      <c r="K838" t="s">
        <v>16511</v>
      </c>
      <c r="L838">
        <v>150</v>
      </c>
      <c r="M838">
        <v>200</v>
      </c>
    </row>
    <row r="839" spans="1:13" x14ac:dyDescent="0.25">
      <c r="A839" t="s">
        <v>3217</v>
      </c>
      <c r="B839" t="s">
        <v>5566</v>
      </c>
      <c r="C839">
        <v>8</v>
      </c>
      <c r="D839" t="s">
        <v>19</v>
      </c>
      <c r="E839" t="s">
        <v>2182</v>
      </c>
      <c r="F839">
        <v>2</v>
      </c>
      <c r="G839" t="s">
        <v>17</v>
      </c>
      <c r="H839" t="s">
        <v>7</v>
      </c>
      <c r="I839" t="s">
        <v>52</v>
      </c>
      <c r="J839">
        <v>100</v>
      </c>
      <c r="K839" t="s">
        <v>16507</v>
      </c>
      <c r="L839">
        <v>100</v>
      </c>
      <c r="M839">
        <v>150</v>
      </c>
    </row>
    <row r="840" spans="1:13" x14ac:dyDescent="0.25">
      <c r="A840" t="s">
        <v>3219</v>
      </c>
      <c r="B840" t="s">
        <v>7297</v>
      </c>
      <c r="C840">
        <v>3</v>
      </c>
      <c r="D840" t="s">
        <v>12</v>
      </c>
      <c r="E840" t="s">
        <v>2396</v>
      </c>
      <c r="F840">
        <v>49</v>
      </c>
      <c r="G840" t="s">
        <v>13</v>
      </c>
      <c r="H840" t="s">
        <v>6</v>
      </c>
      <c r="I840" t="s">
        <v>32</v>
      </c>
      <c r="J840">
        <v>135</v>
      </c>
      <c r="K840" t="s">
        <v>16509</v>
      </c>
      <c r="L840">
        <v>175</v>
      </c>
      <c r="M840">
        <v>0</v>
      </c>
    </row>
    <row r="841" spans="1:13" x14ac:dyDescent="0.25">
      <c r="A841" t="s">
        <v>100</v>
      </c>
      <c r="B841" t="s">
        <v>14028</v>
      </c>
      <c r="C841">
        <v>13</v>
      </c>
      <c r="D841" t="s">
        <v>19</v>
      </c>
      <c r="E841" t="s">
        <v>2198</v>
      </c>
      <c r="F841">
        <v>10</v>
      </c>
      <c r="G841" t="s">
        <v>13</v>
      </c>
      <c r="H841" t="s">
        <v>4</v>
      </c>
      <c r="I841">
        <v>0</v>
      </c>
      <c r="J841">
        <v>110</v>
      </c>
      <c r="K841" t="s">
        <v>16508</v>
      </c>
      <c r="L841">
        <v>140</v>
      </c>
      <c r="M841">
        <v>200</v>
      </c>
    </row>
    <row r="842" spans="1:13" x14ac:dyDescent="0.25">
      <c r="A842" t="s">
        <v>3221</v>
      </c>
      <c r="B842" t="s">
        <v>3005</v>
      </c>
      <c r="C842">
        <v>8</v>
      </c>
      <c r="D842" t="s">
        <v>19</v>
      </c>
      <c r="E842" t="s">
        <v>2340</v>
      </c>
      <c r="F842">
        <v>6</v>
      </c>
      <c r="G842" t="s">
        <v>15</v>
      </c>
      <c r="H842" t="s">
        <v>7</v>
      </c>
      <c r="I842" t="s">
        <v>32</v>
      </c>
      <c r="J842">
        <v>100</v>
      </c>
      <c r="K842" t="s">
        <v>16512</v>
      </c>
      <c r="L842">
        <v>120</v>
      </c>
      <c r="M842">
        <v>150</v>
      </c>
    </row>
    <row r="843" spans="1:13" x14ac:dyDescent="0.25">
      <c r="A843" t="s">
        <v>3223</v>
      </c>
      <c r="B843" t="s">
        <v>14029</v>
      </c>
      <c r="C843">
        <v>10</v>
      </c>
      <c r="D843" t="s">
        <v>12</v>
      </c>
      <c r="E843" t="s">
        <v>2191</v>
      </c>
      <c r="F843">
        <v>49</v>
      </c>
      <c r="G843" t="s">
        <v>13</v>
      </c>
      <c r="H843" t="s">
        <v>6</v>
      </c>
      <c r="I843" t="s">
        <v>52</v>
      </c>
      <c r="J843">
        <v>135</v>
      </c>
      <c r="K843" t="s">
        <v>16509</v>
      </c>
      <c r="L843">
        <v>175</v>
      </c>
      <c r="M843">
        <v>150</v>
      </c>
    </row>
    <row r="844" spans="1:13" x14ac:dyDescent="0.25">
      <c r="A844" t="s">
        <v>3224</v>
      </c>
      <c r="B844" t="s">
        <v>2827</v>
      </c>
      <c r="C844">
        <v>3</v>
      </c>
      <c r="D844" t="s">
        <v>12</v>
      </c>
      <c r="E844" t="s">
        <v>2294</v>
      </c>
      <c r="F844">
        <v>26</v>
      </c>
      <c r="G844" t="s">
        <v>15</v>
      </c>
      <c r="H844" t="s">
        <v>6</v>
      </c>
      <c r="I844" t="s">
        <v>1003</v>
      </c>
      <c r="J844">
        <v>135</v>
      </c>
      <c r="K844" t="s">
        <v>16511</v>
      </c>
      <c r="L844">
        <v>150</v>
      </c>
      <c r="M844">
        <v>0</v>
      </c>
    </row>
    <row r="845" spans="1:13" x14ac:dyDescent="0.25">
      <c r="A845" t="s">
        <v>3226</v>
      </c>
      <c r="B845" t="s">
        <v>14030</v>
      </c>
      <c r="C845">
        <v>12</v>
      </c>
      <c r="D845" t="s">
        <v>12</v>
      </c>
      <c r="E845" t="s">
        <v>2241</v>
      </c>
      <c r="F845">
        <v>17</v>
      </c>
      <c r="G845" t="s">
        <v>15</v>
      </c>
      <c r="H845" t="s">
        <v>5</v>
      </c>
      <c r="I845" t="s">
        <v>1003</v>
      </c>
      <c r="J845">
        <v>140</v>
      </c>
      <c r="K845" t="s">
        <v>16511</v>
      </c>
      <c r="L845">
        <v>150</v>
      </c>
      <c r="M845">
        <v>150</v>
      </c>
    </row>
    <row r="846" spans="1:13" x14ac:dyDescent="0.25">
      <c r="A846" t="s">
        <v>3227</v>
      </c>
      <c r="B846" t="s">
        <v>14031</v>
      </c>
      <c r="C846">
        <v>3</v>
      </c>
      <c r="D846" t="s">
        <v>19</v>
      </c>
      <c r="E846" t="s">
        <v>2219</v>
      </c>
      <c r="F846">
        <v>8</v>
      </c>
      <c r="G846" t="s">
        <v>13</v>
      </c>
      <c r="H846" t="s">
        <v>6</v>
      </c>
      <c r="I846" t="s">
        <v>55</v>
      </c>
      <c r="J846">
        <v>135</v>
      </c>
      <c r="K846" t="s">
        <v>16508</v>
      </c>
      <c r="L846">
        <v>140</v>
      </c>
      <c r="M846">
        <v>0</v>
      </c>
    </row>
    <row r="847" spans="1:13" x14ac:dyDescent="0.25">
      <c r="A847" t="s">
        <v>3228</v>
      </c>
      <c r="B847" t="s">
        <v>3911</v>
      </c>
      <c r="C847">
        <v>3</v>
      </c>
      <c r="D847" t="s">
        <v>19</v>
      </c>
      <c r="E847" t="s">
        <v>2182</v>
      </c>
      <c r="F847">
        <v>6.5</v>
      </c>
      <c r="G847" t="s">
        <v>15</v>
      </c>
      <c r="H847" t="s">
        <v>5</v>
      </c>
      <c r="I847" t="s">
        <v>52</v>
      </c>
      <c r="J847">
        <v>140</v>
      </c>
      <c r="K847" t="s">
        <v>16512</v>
      </c>
      <c r="L847">
        <v>120</v>
      </c>
      <c r="M847">
        <v>0</v>
      </c>
    </row>
    <row r="848" spans="1:13" x14ac:dyDescent="0.25">
      <c r="A848" t="s">
        <v>3230</v>
      </c>
      <c r="B848" t="s">
        <v>14032</v>
      </c>
      <c r="C848">
        <v>6</v>
      </c>
      <c r="D848" t="s">
        <v>12</v>
      </c>
      <c r="E848" t="s">
        <v>2535</v>
      </c>
      <c r="F848">
        <v>49</v>
      </c>
      <c r="G848" t="s">
        <v>13</v>
      </c>
      <c r="H848" t="s">
        <v>6</v>
      </c>
      <c r="I848" t="s">
        <v>32</v>
      </c>
      <c r="J848">
        <v>135</v>
      </c>
      <c r="K848" t="s">
        <v>16509</v>
      </c>
      <c r="L848">
        <v>175</v>
      </c>
      <c r="M848">
        <v>100</v>
      </c>
    </row>
    <row r="849" spans="1:13" x14ac:dyDescent="0.25">
      <c r="A849" t="s">
        <v>3231</v>
      </c>
      <c r="B849" t="s">
        <v>6514</v>
      </c>
      <c r="C849">
        <v>2</v>
      </c>
      <c r="D849" t="s">
        <v>19</v>
      </c>
      <c r="E849" t="s">
        <v>2207</v>
      </c>
      <c r="F849">
        <v>4</v>
      </c>
      <c r="G849" t="s">
        <v>17</v>
      </c>
      <c r="H849" t="s">
        <v>3</v>
      </c>
      <c r="I849" t="s">
        <v>1093</v>
      </c>
      <c r="J849">
        <v>120</v>
      </c>
      <c r="K849" t="s">
        <v>16507</v>
      </c>
      <c r="L849">
        <v>100</v>
      </c>
      <c r="M849">
        <v>0</v>
      </c>
    </row>
    <row r="850" spans="1:13" x14ac:dyDescent="0.25">
      <c r="A850" t="s">
        <v>3232</v>
      </c>
      <c r="B850" t="s">
        <v>14033</v>
      </c>
      <c r="C850">
        <v>1</v>
      </c>
      <c r="D850" t="s">
        <v>19</v>
      </c>
      <c r="E850" t="s">
        <v>2182</v>
      </c>
      <c r="F850">
        <v>3</v>
      </c>
      <c r="G850" t="s">
        <v>17</v>
      </c>
      <c r="H850" t="s">
        <v>5</v>
      </c>
      <c r="I850" t="s">
        <v>359</v>
      </c>
      <c r="J850">
        <v>140</v>
      </c>
      <c r="K850" t="s">
        <v>16507</v>
      </c>
      <c r="L850">
        <v>100</v>
      </c>
      <c r="M850">
        <v>0</v>
      </c>
    </row>
    <row r="851" spans="1:13" x14ac:dyDescent="0.25">
      <c r="A851" t="s">
        <v>3233</v>
      </c>
      <c r="B851" t="s">
        <v>2457</v>
      </c>
      <c r="C851">
        <v>5</v>
      </c>
      <c r="D851" t="s">
        <v>12</v>
      </c>
      <c r="E851" t="s">
        <v>2533</v>
      </c>
      <c r="F851">
        <v>40</v>
      </c>
      <c r="G851" t="s">
        <v>13</v>
      </c>
      <c r="H851" t="s">
        <v>6</v>
      </c>
      <c r="I851" t="s">
        <v>2101</v>
      </c>
      <c r="J851">
        <v>135</v>
      </c>
      <c r="K851" t="s">
        <v>16509</v>
      </c>
      <c r="L851">
        <v>175</v>
      </c>
      <c r="M851">
        <v>100</v>
      </c>
    </row>
    <row r="852" spans="1:13" x14ac:dyDescent="0.25">
      <c r="A852" t="s">
        <v>797</v>
      </c>
      <c r="B852" t="s">
        <v>4956</v>
      </c>
      <c r="C852">
        <v>8</v>
      </c>
      <c r="D852" t="s">
        <v>19</v>
      </c>
      <c r="E852" t="s">
        <v>2340</v>
      </c>
      <c r="F852">
        <v>6.5</v>
      </c>
      <c r="G852" t="s">
        <v>15</v>
      </c>
      <c r="H852" t="s">
        <v>5</v>
      </c>
      <c r="I852">
        <v>0</v>
      </c>
      <c r="J852">
        <v>140</v>
      </c>
      <c r="K852" t="s">
        <v>16512</v>
      </c>
      <c r="L852">
        <v>120</v>
      </c>
      <c r="M852">
        <v>150</v>
      </c>
    </row>
    <row r="853" spans="1:13" x14ac:dyDescent="0.25">
      <c r="A853" t="s">
        <v>3235</v>
      </c>
      <c r="B853" t="s">
        <v>2599</v>
      </c>
      <c r="C853">
        <v>9</v>
      </c>
      <c r="D853" t="s">
        <v>12</v>
      </c>
      <c r="E853" t="s">
        <v>2535</v>
      </c>
      <c r="F853">
        <v>6</v>
      </c>
      <c r="G853" t="s">
        <v>17</v>
      </c>
      <c r="H853" t="s">
        <v>4</v>
      </c>
      <c r="I853">
        <v>0</v>
      </c>
      <c r="J853">
        <v>110</v>
      </c>
      <c r="K853" t="s">
        <v>16510</v>
      </c>
      <c r="L853">
        <v>125</v>
      </c>
      <c r="M853">
        <v>150</v>
      </c>
    </row>
    <row r="854" spans="1:13" x14ac:dyDescent="0.25">
      <c r="A854" t="s">
        <v>1826</v>
      </c>
      <c r="B854" t="s">
        <v>11859</v>
      </c>
      <c r="C854">
        <v>13</v>
      </c>
      <c r="D854" t="s">
        <v>12</v>
      </c>
      <c r="E854" t="s">
        <v>2233</v>
      </c>
      <c r="F854">
        <v>11.5</v>
      </c>
      <c r="G854" t="s">
        <v>15</v>
      </c>
      <c r="H854" t="s">
        <v>5</v>
      </c>
      <c r="I854" t="s">
        <v>80</v>
      </c>
      <c r="J854">
        <v>140</v>
      </c>
      <c r="K854" t="s">
        <v>16511</v>
      </c>
      <c r="L854">
        <v>150</v>
      </c>
      <c r="M854">
        <v>200</v>
      </c>
    </row>
    <row r="855" spans="1:13" x14ac:dyDescent="0.25">
      <c r="A855" t="s">
        <v>3238</v>
      </c>
      <c r="B855" t="s">
        <v>14034</v>
      </c>
      <c r="C855">
        <v>11</v>
      </c>
      <c r="D855" t="s">
        <v>12</v>
      </c>
      <c r="E855" t="s">
        <v>2241</v>
      </c>
      <c r="F855">
        <v>40</v>
      </c>
      <c r="G855" t="s">
        <v>13</v>
      </c>
      <c r="H855" t="s">
        <v>6</v>
      </c>
      <c r="I855">
        <v>0</v>
      </c>
      <c r="J855">
        <v>135</v>
      </c>
      <c r="K855" t="s">
        <v>16509</v>
      </c>
      <c r="L855">
        <v>175</v>
      </c>
      <c r="M855">
        <v>150</v>
      </c>
    </row>
    <row r="856" spans="1:13" x14ac:dyDescent="0.25">
      <c r="A856" t="s">
        <v>3239</v>
      </c>
      <c r="B856" t="s">
        <v>14035</v>
      </c>
      <c r="C856">
        <v>2</v>
      </c>
      <c r="D856" t="s">
        <v>12</v>
      </c>
      <c r="E856" t="s">
        <v>2231</v>
      </c>
      <c r="F856">
        <v>34</v>
      </c>
      <c r="G856" t="s">
        <v>13</v>
      </c>
      <c r="H856" t="s">
        <v>4</v>
      </c>
      <c r="I856" t="s">
        <v>55</v>
      </c>
      <c r="J856">
        <v>110</v>
      </c>
      <c r="K856" t="s">
        <v>16509</v>
      </c>
      <c r="L856">
        <v>175</v>
      </c>
      <c r="M856">
        <v>0</v>
      </c>
    </row>
    <row r="857" spans="1:13" x14ac:dyDescent="0.25">
      <c r="A857" t="s">
        <v>3240</v>
      </c>
      <c r="B857" t="s">
        <v>14036</v>
      </c>
      <c r="C857">
        <v>5</v>
      </c>
      <c r="D857" t="s">
        <v>19</v>
      </c>
      <c r="E857" t="s">
        <v>2380</v>
      </c>
      <c r="F857">
        <v>6</v>
      </c>
      <c r="G857" t="s">
        <v>15</v>
      </c>
      <c r="H857" t="s">
        <v>3</v>
      </c>
      <c r="I857" t="s">
        <v>1003</v>
      </c>
      <c r="J857">
        <v>120</v>
      </c>
      <c r="K857" t="s">
        <v>16512</v>
      </c>
      <c r="L857">
        <v>120</v>
      </c>
      <c r="M857">
        <v>100</v>
      </c>
    </row>
    <row r="858" spans="1:13" x14ac:dyDescent="0.25">
      <c r="A858" t="s">
        <v>392</v>
      </c>
      <c r="B858" t="s">
        <v>5547</v>
      </c>
      <c r="C858">
        <v>8</v>
      </c>
      <c r="D858" t="s">
        <v>12</v>
      </c>
      <c r="E858" t="s">
        <v>2280</v>
      </c>
      <c r="F858">
        <v>35</v>
      </c>
      <c r="G858" t="s">
        <v>13</v>
      </c>
      <c r="H858" t="s">
        <v>3</v>
      </c>
      <c r="I858" t="s">
        <v>359</v>
      </c>
      <c r="J858">
        <v>120</v>
      </c>
      <c r="K858" t="s">
        <v>16509</v>
      </c>
      <c r="L858">
        <v>175</v>
      </c>
      <c r="M858">
        <v>150</v>
      </c>
    </row>
    <row r="859" spans="1:13" x14ac:dyDescent="0.25">
      <c r="A859" t="s">
        <v>3241</v>
      </c>
      <c r="B859" t="s">
        <v>13868</v>
      </c>
      <c r="C859">
        <v>7</v>
      </c>
      <c r="D859" t="s">
        <v>19</v>
      </c>
      <c r="E859" t="s">
        <v>2200</v>
      </c>
      <c r="F859">
        <v>3</v>
      </c>
      <c r="G859" t="s">
        <v>17</v>
      </c>
      <c r="H859" t="s">
        <v>6</v>
      </c>
      <c r="I859" t="s">
        <v>359</v>
      </c>
      <c r="J859">
        <v>135</v>
      </c>
      <c r="K859" t="s">
        <v>16507</v>
      </c>
      <c r="L859">
        <v>100</v>
      </c>
      <c r="M859">
        <v>100</v>
      </c>
    </row>
    <row r="860" spans="1:13" x14ac:dyDescent="0.25">
      <c r="A860" t="s">
        <v>3242</v>
      </c>
      <c r="B860" t="s">
        <v>8661</v>
      </c>
      <c r="C860">
        <v>13</v>
      </c>
      <c r="D860" t="s">
        <v>12</v>
      </c>
      <c r="E860" t="s">
        <v>2186</v>
      </c>
      <c r="F860">
        <v>12</v>
      </c>
      <c r="G860" t="s">
        <v>15</v>
      </c>
      <c r="H860" t="s">
        <v>4</v>
      </c>
      <c r="I860" t="s">
        <v>359</v>
      </c>
      <c r="J860">
        <v>110</v>
      </c>
      <c r="K860" t="s">
        <v>16511</v>
      </c>
      <c r="L860">
        <v>150</v>
      </c>
      <c r="M860">
        <v>200</v>
      </c>
    </row>
    <row r="861" spans="1:13" x14ac:dyDescent="0.25">
      <c r="A861" t="s">
        <v>3244</v>
      </c>
      <c r="B861" t="s">
        <v>14037</v>
      </c>
      <c r="C861">
        <v>8</v>
      </c>
      <c r="D861" t="s">
        <v>12</v>
      </c>
      <c r="E861" t="s">
        <v>2186</v>
      </c>
      <c r="F861">
        <v>42</v>
      </c>
      <c r="G861" t="s">
        <v>13</v>
      </c>
      <c r="H861" t="s">
        <v>3</v>
      </c>
      <c r="I861" t="s">
        <v>52</v>
      </c>
      <c r="J861">
        <v>120</v>
      </c>
      <c r="K861" t="s">
        <v>16509</v>
      </c>
      <c r="L861">
        <v>175</v>
      </c>
      <c r="M861">
        <v>150</v>
      </c>
    </row>
    <row r="862" spans="1:13" x14ac:dyDescent="0.25">
      <c r="A862" t="s">
        <v>3245</v>
      </c>
      <c r="B862" t="s">
        <v>6630</v>
      </c>
      <c r="C862">
        <v>5</v>
      </c>
      <c r="D862" t="s">
        <v>12</v>
      </c>
      <c r="E862" t="s">
        <v>2191</v>
      </c>
      <c r="F862">
        <v>33</v>
      </c>
      <c r="G862" t="s">
        <v>13</v>
      </c>
      <c r="H862" t="s">
        <v>7</v>
      </c>
      <c r="I862" t="s">
        <v>1003</v>
      </c>
      <c r="J862">
        <v>100</v>
      </c>
      <c r="K862" t="s">
        <v>16509</v>
      </c>
      <c r="L862">
        <v>175</v>
      </c>
      <c r="M862">
        <v>100</v>
      </c>
    </row>
    <row r="863" spans="1:13" x14ac:dyDescent="0.25">
      <c r="A863" t="s">
        <v>3247</v>
      </c>
      <c r="B863" t="s">
        <v>14038</v>
      </c>
      <c r="C863">
        <v>8</v>
      </c>
      <c r="D863" t="s">
        <v>12</v>
      </c>
      <c r="E863" t="s">
        <v>2233</v>
      </c>
      <c r="F863">
        <v>42</v>
      </c>
      <c r="G863" t="s">
        <v>13</v>
      </c>
      <c r="H863" t="s">
        <v>6</v>
      </c>
      <c r="I863" t="s">
        <v>359</v>
      </c>
      <c r="J863">
        <v>135</v>
      </c>
      <c r="K863" t="s">
        <v>16509</v>
      </c>
      <c r="L863">
        <v>175</v>
      </c>
      <c r="M863">
        <v>150</v>
      </c>
    </row>
    <row r="864" spans="1:13" x14ac:dyDescent="0.25">
      <c r="A864" t="s">
        <v>68</v>
      </c>
      <c r="B864" t="s">
        <v>14039</v>
      </c>
      <c r="C864">
        <v>5</v>
      </c>
      <c r="D864" t="s">
        <v>12</v>
      </c>
      <c r="E864" t="s">
        <v>2207</v>
      </c>
      <c r="F864">
        <v>26</v>
      </c>
      <c r="G864" t="s">
        <v>15</v>
      </c>
      <c r="H864" t="s">
        <v>7</v>
      </c>
      <c r="I864" t="s">
        <v>55</v>
      </c>
      <c r="J864">
        <v>100</v>
      </c>
      <c r="K864" t="s">
        <v>16511</v>
      </c>
      <c r="L864">
        <v>150</v>
      </c>
      <c r="M864">
        <v>100</v>
      </c>
    </row>
    <row r="865" spans="1:13" x14ac:dyDescent="0.25">
      <c r="A865" t="s">
        <v>3248</v>
      </c>
      <c r="B865" t="s">
        <v>14040</v>
      </c>
      <c r="C865">
        <v>7</v>
      </c>
      <c r="D865" t="s">
        <v>19</v>
      </c>
      <c r="E865" t="s">
        <v>2234</v>
      </c>
      <c r="F865">
        <v>6.5</v>
      </c>
      <c r="G865" t="s">
        <v>15</v>
      </c>
      <c r="H865" t="s">
        <v>3</v>
      </c>
      <c r="I865" t="s">
        <v>55</v>
      </c>
      <c r="J865">
        <v>120</v>
      </c>
      <c r="K865" t="s">
        <v>16512</v>
      </c>
      <c r="L865">
        <v>120</v>
      </c>
      <c r="M865">
        <v>100</v>
      </c>
    </row>
    <row r="866" spans="1:13" x14ac:dyDescent="0.25">
      <c r="A866" t="s">
        <v>3249</v>
      </c>
      <c r="B866" t="s">
        <v>14041</v>
      </c>
      <c r="C866">
        <v>1</v>
      </c>
      <c r="D866" t="s">
        <v>12</v>
      </c>
      <c r="E866" t="s">
        <v>2182</v>
      </c>
      <c r="F866">
        <v>43</v>
      </c>
      <c r="G866" t="s">
        <v>13</v>
      </c>
      <c r="H866" t="s">
        <v>6</v>
      </c>
      <c r="I866" t="s">
        <v>32</v>
      </c>
      <c r="J866">
        <v>135</v>
      </c>
      <c r="K866" t="s">
        <v>16509</v>
      </c>
      <c r="L866">
        <v>175</v>
      </c>
      <c r="M866">
        <v>0</v>
      </c>
    </row>
    <row r="867" spans="1:13" x14ac:dyDescent="0.25">
      <c r="A867" t="s">
        <v>3250</v>
      </c>
      <c r="B867" t="s">
        <v>14042</v>
      </c>
      <c r="C867">
        <v>11</v>
      </c>
      <c r="D867" t="s">
        <v>19</v>
      </c>
      <c r="E867" t="s">
        <v>2196</v>
      </c>
      <c r="F867">
        <v>9</v>
      </c>
      <c r="G867" t="s">
        <v>13</v>
      </c>
      <c r="H867" t="s">
        <v>7</v>
      </c>
      <c r="I867" t="s">
        <v>450</v>
      </c>
      <c r="J867">
        <v>100</v>
      </c>
      <c r="K867" t="s">
        <v>16508</v>
      </c>
      <c r="L867">
        <v>140</v>
      </c>
      <c r="M867">
        <v>150</v>
      </c>
    </row>
    <row r="868" spans="1:13" x14ac:dyDescent="0.25">
      <c r="A868" t="s">
        <v>1297</v>
      </c>
      <c r="B868" t="s">
        <v>14043</v>
      </c>
      <c r="C868">
        <v>6</v>
      </c>
      <c r="D868" t="s">
        <v>12</v>
      </c>
      <c r="E868" t="s">
        <v>2207</v>
      </c>
      <c r="F868">
        <v>9</v>
      </c>
      <c r="G868" t="s">
        <v>17</v>
      </c>
      <c r="H868" t="s">
        <v>4</v>
      </c>
      <c r="I868" t="s">
        <v>1096</v>
      </c>
      <c r="J868">
        <v>110</v>
      </c>
      <c r="K868" t="s">
        <v>16510</v>
      </c>
      <c r="L868">
        <v>125</v>
      </c>
      <c r="M868">
        <v>100</v>
      </c>
    </row>
    <row r="869" spans="1:13" x14ac:dyDescent="0.25">
      <c r="A869" t="s">
        <v>3251</v>
      </c>
      <c r="B869" t="s">
        <v>5494</v>
      </c>
      <c r="C869">
        <v>4</v>
      </c>
      <c r="D869" t="s">
        <v>12</v>
      </c>
      <c r="E869" t="s">
        <v>2325</v>
      </c>
      <c r="F869">
        <v>46</v>
      </c>
      <c r="G869" t="s">
        <v>13</v>
      </c>
      <c r="H869" t="s">
        <v>7</v>
      </c>
      <c r="I869" t="s">
        <v>359</v>
      </c>
      <c r="J869">
        <v>100</v>
      </c>
      <c r="K869" t="s">
        <v>16509</v>
      </c>
      <c r="L869">
        <v>175</v>
      </c>
      <c r="M869">
        <v>0</v>
      </c>
    </row>
    <row r="870" spans="1:13" x14ac:dyDescent="0.25">
      <c r="A870" t="s">
        <v>1043</v>
      </c>
      <c r="B870" t="s">
        <v>14044</v>
      </c>
      <c r="C870">
        <v>7</v>
      </c>
      <c r="D870" t="s">
        <v>12</v>
      </c>
      <c r="E870" t="s">
        <v>2217</v>
      </c>
      <c r="F870">
        <v>4</v>
      </c>
      <c r="G870" t="s">
        <v>17</v>
      </c>
      <c r="H870" t="s">
        <v>6</v>
      </c>
      <c r="I870" t="s">
        <v>52</v>
      </c>
      <c r="J870">
        <v>135</v>
      </c>
      <c r="K870" t="s">
        <v>16510</v>
      </c>
      <c r="L870">
        <v>125</v>
      </c>
      <c r="M870">
        <v>100</v>
      </c>
    </row>
    <row r="871" spans="1:13" x14ac:dyDescent="0.25">
      <c r="A871" t="s">
        <v>3253</v>
      </c>
      <c r="B871" t="s">
        <v>2366</v>
      </c>
      <c r="C871">
        <v>7</v>
      </c>
      <c r="D871" t="s">
        <v>19</v>
      </c>
      <c r="E871" t="s">
        <v>2198</v>
      </c>
      <c r="F871">
        <v>8</v>
      </c>
      <c r="G871" t="s">
        <v>13</v>
      </c>
      <c r="H871" t="s">
        <v>7</v>
      </c>
      <c r="I871" t="s">
        <v>359</v>
      </c>
      <c r="J871">
        <v>100</v>
      </c>
      <c r="K871" t="s">
        <v>16508</v>
      </c>
      <c r="L871">
        <v>140</v>
      </c>
      <c r="M871">
        <v>100</v>
      </c>
    </row>
    <row r="872" spans="1:13" x14ac:dyDescent="0.25">
      <c r="A872" t="s">
        <v>3255</v>
      </c>
      <c r="B872" t="s">
        <v>4646</v>
      </c>
      <c r="C872">
        <v>6</v>
      </c>
      <c r="D872" t="s">
        <v>19</v>
      </c>
      <c r="E872" t="s">
        <v>2234</v>
      </c>
      <c r="F872">
        <v>2</v>
      </c>
      <c r="G872" t="s">
        <v>17</v>
      </c>
      <c r="H872" t="s">
        <v>4</v>
      </c>
      <c r="I872" t="s">
        <v>1093</v>
      </c>
      <c r="J872">
        <v>110</v>
      </c>
      <c r="K872" t="s">
        <v>16507</v>
      </c>
      <c r="L872">
        <v>100</v>
      </c>
      <c r="M872">
        <v>100</v>
      </c>
    </row>
    <row r="873" spans="1:13" x14ac:dyDescent="0.25">
      <c r="A873" t="s">
        <v>3257</v>
      </c>
      <c r="B873" t="s">
        <v>6407</v>
      </c>
      <c r="C873">
        <v>3</v>
      </c>
      <c r="D873" t="s">
        <v>12</v>
      </c>
      <c r="E873" t="s">
        <v>2294</v>
      </c>
      <c r="F873">
        <v>31.5</v>
      </c>
      <c r="G873" t="s">
        <v>13</v>
      </c>
      <c r="H873" t="s">
        <v>7</v>
      </c>
      <c r="I873" t="s">
        <v>359</v>
      </c>
      <c r="J873">
        <v>100</v>
      </c>
      <c r="K873" t="s">
        <v>16509</v>
      </c>
      <c r="L873">
        <v>175</v>
      </c>
      <c r="M873">
        <v>0</v>
      </c>
    </row>
    <row r="874" spans="1:13" x14ac:dyDescent="0.25">
      <c r="A874" t="s">
        <v>3259</v>
      </c>
      <c r="B874" t="s">
        <v>14045</v>
      </c>
      <c r="C874">
        <v>6</v>
      </c>
      <c r="D874" t="s">
        <v>12</v>
      </c>
      <c r="E874" t="s">
        <v>2233</v>
      </c>
      <c r="F874">
        <v>47</v>
      </c>
      <c r="G874" t="s">
        <v>13</v>
      </c>
      <c r="H874" t="s">
        <v>4</v>
      </c>
      <c r="I874" t="s">
        <v>359</v>
      </c>
      <c r="J874">
        <v>110</v>
      </c>
      <c r="K874" t="s">
        <v>16509</v>
      </c>
      <c r="L874">
        <v>175</v>
      </c>
      <c r="M874">
        <v>100</v>
      </c>
    </row>
    <row r="875" spans="1:13" x14ac:dyDescent="0.25">
      <c r="A875" t="s">
        <v>3260</v>
      </c>
      <c r="B875" t="s">
        <v>13790</v>
      </c>
      <c r="C875">
        <v>7</v>
      </c>
      <c r="D875" t="s">
        <v>19</v>
      </c>
      <c r="E875" t="s">
        <v>2210</v>
      </c>
      <c r="F875">
        <v>10</v>
      </c>
      <c r="G875" t="s">
        <v>13</v>
      </c>
      <c r="H875" t="s">
        <v>7</v>
      </c>
      <c r="I875" t="s">
        <v>32</v>
      </c>
      <c r="J875">
        <v>100</v>
      </c>
      <c r="K875" t="s">
        <v>16508</v>
      </c>
      <c r="L875">
        <v>140</v>
      </c>
      <c r="M875">
        <v>100</v>
      </c>
    </row>
    <row r="876" spans="1:13" x14ac:dyDescent="0.25">
      <c r="A876" t="s">
        <v>3261</v>
      </c>
      <c r="B876" t="s">
        <v>2270</v>
      </c>
      <c r="C876">
        <v>11</v>
      </c>
      <c r="D876" t="s">
        <v>12</v>
      </c>
      <c r="E876" t="s">
        <v>2208</v>
      </c>
      <c r="F876">
        <v>7</v>
      </c>
      <c r="G876" t="s">
        <v>17</v>
      </c>
      <c r="H876" t="s">
        <v>7</v>
      </c>
      <c r="I876">
        <v>0</v>
      </c>
      <c r="J876">
        <v>100</v>
      </c>
      <c r="K876" t="s">
        <v>16510</v>
      </c>
      <c r="L876">
        <v>125</v>
      </c>
      <c r="M876">
        <v>150</v>
      </c>
    </row>
    <row r="877" spans="1:13" x14ac:dyDescent="0.25">
      <c r="A877" t="s">
        <v>3263</v>
      </c>
      <c r="B877" t="s">
        <v>14046</v>
      </c>
      <c r="C877">
        <v>6</v>
      </c>
      <c r="D877" t="s">
        <v>12</v>
      </c>
      <c r="E877" t="s">
        <v>2294</v>
      </c>
      <c r="F877">
        <v>24</v>
      </c>
      <c r="G877" t="s">
        <v>15</v>
      </c>
      <c r="H877" t="s">
        <v>3</v>
      </c>
      <c r="I877" t="s">
        <v>1093</v>
      </c>
      <c r="J877">
        <v>120</v>
      </c>
      <c r="K877" t="s">
        <v>16511</v>
      </c>
      <c r="L877">
        <v>150</v>
      </c>
      <c r="M877">
        <v>100</v>
      </c>
    </row>
    <row r="878" spans="1:13" x14ac:dyDescent="0.25">
      <c r="A878" t="s">
        <v>3264</v>
      </c>
      <c r="B878" t="s">
        <v>7338</v>
      </c>
      <c r="C878">
        <v>7</v>
      </c>
      <c r="D878" t="s">
        <v>12</v>
      </c>
      <c r="E878" t="s">
        <v>2190</v>
      </c>
      <c r="F878">
        <v>35</v>
      </c>
      <c r="G878" t="s">
        <v>13</v>
      </c>
      <c r="H878" t="s">
        <v>6</v>
      </c>
      <c r="I878" t="s">
        <v>52</v>
      </c>
      <c r="J878">
        <v>135</v>
      </c>
      <c r="K878" t="s">
        <v>16509</v>
      </c>
      <c r="L878">
        <v>175</v>
      </c>
      <c r="M878">
        <v>100</v>
      </c>
    </row>
    <row r="879" spans="1:13" x14ac:dyDescent="0.25">
      <c r="A879" t="s">
        <v>3266</v>
      </c>
      <c r="B879" t="s">
        <v>3267</v>
      </c>
      <c r="C879">
        <v>2</v>
      </c>
      <c r="D879" t="s">
        <v>19</v>
      </c>
      <c r="E879" t="s">
        <v>2294</v>
      </c>
      <c r="F879">
        <v>8.5</v>
      </c>
      <c r="G879" t="s">
        <v>13</v>
      </c>
      <c r="H879" t="s">
        <v>7</v>
      </c>
      <c r="I879">
        <v>0</v>
      </c>
      <c r="J879">
        <v>100</v>
      </c>
      <c r="K879" t="s">
        <v>16508</v>
      </c>
      <c r="L879">
        <v>140</v>
      </c>
      <c r="M879">
        <v>0</v>
      </c>
    </row>
    <row r="880" spans="1:13" x14ac:dyDescent="0.25">
      <c r="A880" t="s">
        <v>3268</v>
      </c>
      <c r="B880" t="s">
        <v>14047</v>
      </c>
      <c r="C880">
        <v>10</v>
      </c>
      <c r="D880" t="s">
        <v>19</v>
      </c>
      <c r="E880" t="s">
        <v>2340</v>
      </c>
      <c r="F880">
        <v>6.5</v>
      </c>
      <c r="G880" t="s">
        <v>15</v>
      </c>
      <c r="H880" t="s">
        <v>6</v>
      </c>
      <c r="I880" t="s">
        <v>1003</v>
      </c>
      <c r="J880">
        <v>135</v>
      </c>
      <c r="K880" t="s">
        <v>16512</v>
      </c>
      <c r="L880">
        <v>120</v>
      </c>
      <c r="M880">
        <v>150</v>
      </c>
    </row>
    <row r="881" spans="1:13" x14ac:dyDescent="0.25">
      <c r="A881" t="s">
        <v>3269</v>
      </c>
      <c r="B881" t="s">
        <v>13807</v>
      </c>
      <c r="C881">
        <v>7</v>
      </c>
      <c r="D881" t="s">
        <v>19</v>
      </c>
      <c r="E881" t="s">
        <v>2198</v>
      </c>
      <c r="F881">
        <v>6</v>
      </c>
      <c r="G881" t="s">
        <v>15</v>
      </c>
      <c r="H881" t="s">
        <v>6</v>
      </c>
      <c r="I881">
        <v>0</v>
      </c>
      <c r="J881">
        <v>135</v>
      </c>
      <c r="K881" t="s">
        <v>16512</v>
      </c>
      <c r="L881">
        <v>120</v>
      </c>
      <c r="M881">
        <v>100</v>
      </c>
    </row>
    <row r="882" spans="1:13" x14ac:dyDescent="0.25">
      <c r="A882" t="s">
        <v>3270</v>
      </c>
      <c r="B882" t="s">
        <v>3045</v>
      </c>
      <c r="C882">
        <v>5</v>
      </c>
      <c r="D882" t="s">
        <v>19</v>
      </c>
      <c r="E882" t="s">
        <v>3272</v>
      </c>
      <c r="F882">
        <v>3</v>
      </c>
      <c r="G882" t="s">
        <v>17</v>
      </c>
      <c r="H882" t="s">
        <v>5</v>
      </c>
      <c r="I882" t="s">
        <v>359</v>
      </c>
      <c r="J882">
        <v>140</v>
      </c>
      <c r="K882" t="s">
        <v>16507</v>
      </c>
      <c r="L882">
        <v>100</v>
      </c>
      <c r="M882">
        <v>100</v>
      </c>
    </row>
    <row r="883" spans="1:13" x14ac:dyDescent="0.25">
      <c r="A883" t="s">
        <v>2126</v>
      </c>
      <c r="B883" t="s">
        <v>7530</v>
      </c>
      <c r="C883">
        <v>8</v>
      </c>
      <c r="D883" t="s">
        <v>19</v>
      </c>
      <c r="E883" t="s">
        <v>2182</v>
      </c>
      <c r="F883">
        <v>3</v>
      </c>
      <c r="G883" t="s">
        <v>17</v>
      </c>
      <c r="H883" t="s">
        <v>5</v>
      </c>
      <c r="I883" t="s">
        <v>359</v>
      </c>
      <c r="J883">
        <v>140</v>
      </c>
      <c r="K883" t="s">
        <v>16507</v>
      </c>
      <c r="L883">
        <v>100</v>
      </c>
      <c r="M883">
        <v>150</v>
      </c>
    </row>
    <row r="884" spans="1:13" x14ac:dyDescent="0.25">
      <c r="A884" t="s">
        <v>3274</v>
      </c>
      <c r="B884" t="s">
        <v>14048</v>
      </c>
      <c r="C884">
        <v>3</v>
      </c>
      <c r="D884" t="s">
        <v>12</v>
      </c>
      <c r="E884" t="s">
        <v>2226</v>
      </c>
      <c r="F884">
        <v>11.5</v>
      </c>
      <c r="G884" t="s">
        <v>15</v>
      </c>
      <c r="H884" t="s">
        <v>5</v>
      </c>
      <c r="I884" t="s">
        <v>80</v>
      </c>
      <c r="J884">
        <v>140</v>
      </c>
      <c r="K884" t="s">
        <v>16511</v>
      </c>
      <c r="L884">
        <v>150</v>
      </c>
      <c r="M884">
        <v>0</v>
      </c>
    </row>
    <row r="885" spans="1:13" x14ac:dyDescent="0.25">
      <c r="A885" t="s">
        <v>1378</v>
      </c>
      <c r="B885" t="s">
        <v>12014</v>
      </c>
      <c r="C885">
        <v>6</v>
      </c>
      <c r="D885" t="s">
        <v>19</v>
      </c>
      <c r="E885" t="s">
        <v>2200</v>
      </c>
      <c r="F885">
        <v>4</v>
      </c>
      <c r="G885" t="s">
        <v>17</v>
      </c>
      <c r="H885" t="s">
        <v>6</v>
      </c>
      <c r="I885" t="s">
        <v>1003</v>
      </c>
      <c r="J885">
        <v>135</v>
      </c>
      <c r="K885" t="s">
        <v>16507</v>
      </c>
      <c r="L885">
        <v>100</v>
      </c>
      <c r="M885">
        <v>100</v>
      </c>
    </row>
    <row r="886" spans="1:13" x14ac:dyDescent="0.25">
      <c r="A886" t="s">
        <v>3276</v>
      </c>
      <c r="B886" t="s">
        <v>3691</v>
      </c>
      <c r="C886">
        <v>7</v>
      </c>
      <c r="D886" t="s">
        <v>12</v>
      </c>
      <c r="E886" t="s">
        <v>2180</v>
      </c>
      <c r="F886">
        <v>5</v>
      </c>
      <c r="G886" t="s">
        <v>17</v>
      </c>
      <c r="H886" t="s">
        <v>3</v>
      </c>
      <c r="I886" t="s">
        <v>359</v>
      </c>
      <c r="J886">
        <v>120</v>
      </c>
      <c r="K886" t="s">
        <v>16510</v>
      </c>
      <c r="L886">
        <v>125</v>
      </c>
      <c r="M886">
        <v>100</v>
      </c>
    </row>
    <row r="887" spans="1:13" x14ac:dyDescent="0.25">
      <c r="A887" t="s">
        <v>3278</v>
      </c>
      <c r="B887" t="s">
        <v>14049</v>
      </c>
      <c r="C887">
        <v>8</v>
      </c>
      <c r="D887" t="s">
        <v>12</v>
      </c>
      <c r="E887" t="s">
        <v>2202</v>
      </c>
      <c r="F887">
        <v>33</v>
      </c>
      <c r="G887" t="s">
        <v>13</v>
      </c>
      <c r="H887" t="s">
        <v>7</v>
      </c>
      <c r="I887" t="s">
        <v>55</v>
      </c>
      <c r="J887">
        <v>100</v>
      </c>
      <c r="K887" t="s">
        <v>16509</v>
      </c>
      <c r="L887">
        <v>175</v>
      </c>
      <c r="M887">
        <v>150</v>
      </c>
    </row>
    <row r="888" spans="1:13" x14ac:dyDescent="0.25">
      <c r="A888" t="s">
        <v>3279</v>
      </c>
      <c r="B888" t="s">
        <v>14050</v>
      </c>
      <c r="C888">
        <v>6</v>
      </c>
      <c r="D888" t="s">
        <v>12</v>
      </c>
      <c r="E888" t="s">
        <v>2948</v>
      </c>
      <c r="F888">
        <v>49</v>
      </c>
      <c r="G888" t="s">
        <v>13</v>
      </c>
      <c r="H888" t="s">
        <v>3</v>
      </c>
      <c r="I888">
        <v>0</v>
      </c>
      <c r="J888">
        <v>120</v>
      </c>
      <c r="K888" t="s">
        <v>16509</v>
      </c>
      <c r="L888">
        <v>175</v>
      </c>
      <c r="M888">
        <v>100</v>
      </c>
    </row>
    <row r="889" spans="1:13" x14ac:dyDescent="0.25">
      <c r="A889" t="s">
        <v>3280</v>
      </c>
      <c r="B889" t="s">
        <v>13654</v>
      </c>
      <c r="C889">
        <v>6</v>
      </c>
      <c r="D889" t="s">
        <v>12</v>
      </c>
      <c r="E889" t="s">
        <v>2409</v>
      </c>
      <c r="F889">
        <v>25</v>
      </c>
      <c r="G889" t="s">
        <v>15</v>
      </c>
      <c r="H889" t="s">
        <v>5</v>
      </c>
      <c r="I889">
        <v>0</v>
      </c>
      <c r="J889">
        <v>140</v>
      </c>
      <c r="K889" t="s">
        <v>16511</v>
      </c>
      <c r="L889">
        <v>150</v>
      </c>
      <c r="M889">
        <v>100</v>
      </c>
    </row>
    <row r="890" spans="1:13" x14ac:dyDescent="0.25">
      <c r="A890" t="s">
        <v>3281</v>
      </c>
      <c r="B890" t="s">
        <v>14051</v>
      </c>
      <c r="C890">
        <v>4</v>
      </c>
      <c r="D890" t="s">
        <v>12</v>
      </c>
      <c r="E890" t="s">
        <v>2207</v>
      </c>
      <c r="F890">
        <v>14</v>
      </c>
      <c r="G890" t="s">
        <v>15</v>
      </c>
      <c r="H890" t="s">
        <v>6</v>
      </c>
      <c r="I890">
        <v>0</v>
      </c>
      <c r="J890">
        <v>135</v>
      </c>
      <c r="K890" t="s">
        <v>16511</v>
      </c>
      <c r="L890">
        <v>150</v>
      </c>
      <c r="M890">
        <v>0</v>
      </c>
    </row>
    <row r="891" spans="1:13" x14ac:dyDescent="0.25">
      <c r="A891" t="s">
        <v>3282</v>
      </c>
      <c r="B891" t="s">
        <v>14052</v>
      </c>
      <c r="C891">
        <v>7</v>
      </c>
      <c r="D891" t="s">
        <v>12</v>
      </c>
      <c r="E891" t="s">
        <v>2190</v>
      </c>
      <c r="F891">
        <v>23</v>
      </c>
      <c r="G891" t="s">
        <v>15</v>
      </c>
      <c r="H891" t="s">
        <v>4</v>
      </c>
      <c r="I891" t="s">
        <v>359</v>
      </c>
      <c r="J891">
        <v>110</v>
      </c>
      <c r="K891" t="s">
        <v>16511</v>
      </c>
      <c r="L891">
        <v>150</v>
      </c>
      <c r="M891">
        <v>100</v>
      </c>
    </row>
    <row r="892" spans="1:13" x14ac:dyDescent="0.25">
      <c r="A892" t="s">
        <v>3283</v>
      </c>
      <c r="B892" t="s">
        <v>3284</v>
      </c>
      <c r="C892">
        <v>7</v>
      </c>
      <c r="D892" t="s">
        <v>19</v>
      </c>
      <c r="E892" t="s">
        <v>2200</v>
      </c>
      <c r="F892">
        <v>8.5</v>
      </c>
      <c r="G892" t="s">
        <v>13</v>
      </c>
      <c r="H892" t="s">
        <v>6</v>
      </c>
      <c r="I892" t="s">
        <v>1003</v>
      </c>
      <c r="J892">
        <v>135</v>
      </c>
      <c r="K892" t="s">
        <v>16508</v>
      </c>
      <c r="L892">
        <v>140</v>
      </c>
      <c r="M892">
        <v>100</v>
      </c>
    </row>
    <row r="893" spans="1:13" x14ac:dyDescent="0.25">
      <c r="A893" t="s">
        <v>3285</v>
      </c>
      <c r="B893" t="s">
        <v>14053</v>
      </c>
      <c r="C893">
        <v>15</v>
      </c>
      <c r="D893" t="s">
        <v>12</v>
      </c>
      <c r="E893" t="s">
        <v>2322</v>
      </c>
      <c r="F893">
        <v>35</v>
      </c>
      <c r="G893" t="s">
        <v>13</v>
      </c>
      <c r="H893" t="s">
        <v>3</v>
      </c>
      <c r="I893" t="s">
        <v>359</v>
      </c>
      <c r="J893">
        <v>120</v>
      </c>
      <c r="K893" t="s">
        <v>16509</v>
      </c>
      <c r="L893">
        <v>175</v>
      </c>
      <c r="M893">
        <v>200</v>
      </c>
    </row>
    <row r="894" spans="1:13" x14ac:dyDescent="0.25">
      <c r="A894" t="s">
        <v>3286</v>
      </c>
      <c r="B894" t="s">
        <v>5483</v>
      </c>
      <c r="C894">
        <v>9</v>
      </c>
      <c r="D894" t="s">
        <v>19</v>
      </c>
      <c r="E894" t="s">
        <v>2210</v>
      </c>
      <c r="F894">
        <v>6.5</v>
      </c>
      <c r="G894" t="s">
        <v>15</v>
      </c>
      <c r="H894" t="s">
        <v>5</v>
      </c>
      <c r="I894" t="s">
        <v>55</v>
      </c>
      <c r="J894">
        <v>140</v>
      </c>
      <c r="K894" t="s">
        <v>16512</v>
      </c>
      <c r="L894">
        <v>120</v>
      </c>
      <c r="M894">
        <v>150</v>
      </c>
    </row>
    <row r="895" spans="1:13" x14ac:dyDescent="0.25">
      <c r="A895" t="s">
        <v>3288</v>
      </c>
      <c r="B895" t="s">
        <v>14054</v>
      </c>
      <c r="C895">
        <v>8</v>
      </c>
      <c r="D895" t="s">
        <v>12</v>
      </c>
      <c r="E895" t="s">
        <v>2191</v>
      </c>
      <c r="F895">
        <v>28</v>
      </c>
      <c r="G895" t="s">
        <v>15</v>
      </c>
      <c r="H895" t="s">
        <v>4</v>
      </c>
      <c r="I895" t="s">
        <v>80</v>
      </c>
      <c r="J895">
        <v>110</v>
      </c>
      <c r="K895" t="s">
        <v>16511</v>
      </c>
      <c r="L895">
        <v>150</v>
      </c>
      <c r="M895">
        <v>150</v>
      </c>
    </row>
    <row r="896" spans="1:13" x14ac:dyDescent="0.25">
      <c r="A896" t="s">
        <v>3289</v>
      </c>
      <c r="B896" t="s">
        <v>7559</v>
      </c>
      <c r="C896">
        <v>10</v>
      </c>
      <c r="D896" t="s">
        <v>12</v>
      </c>
      <c r="E896" t="s">
        <v>2217</v>
      </c>
      <c r="F896">
        <v>17</v>
      </c>
      <c r="G896" t="s">
        <v>15</v>
      </c>
      <c r="H896" t="s">
        <v>5</v>
      </c>
      <c r="I896" t="s">
        <v>32</v>
      </c>
      <c r="J896">
        <v>140</v>
      </c>
      <c r="K896" t="s">
        <v>16511</v>
      </c>
      <c r="L896">
        <v>150</v>
      </c>
      <c r="M896">
        <v>150</v>
      </c>
    </row>
    <row r="897" spans="1:13" x14ac:dyDescent="0.25">
      <c r="A897" t="s">
        <v>1922</v>
      </c>
      <c r="B897" t="s">
        <v>13807</v>
      </c>
      <c r="C897">
        <v>7</v>
      </c>
      <c r="D897" t="s">
        <v>12</v>
      </c>
      <c r="E897" t="s">
        <v>2180</v>
      </c>
      <c r="F897">
        <v>3</v>
      </c>
      <c r="G897" t="s">
        <v>17</v>
      </c>
      <c r="H897" t="s">
        <v>4</v>
      </c>
      <c r="I897" t="s">
        <v>55</v>
      </c>
      <c r="J897">
        <v>110</v>
      </c>
      <c r="K897" t="s">
        <v>16510</v>
      </c>
      <c r="L897">
        <v>125</v>
      </c>
      <c r="M897">
        <v>100</v>
      </c>
    </row>
    <row r="898" spans="1:13" x14ac:dyDescent="0.25">
      <c r="A898" t="s">
        <v>3291</v>
      </c>
      <c r="B898" t="s">
        <v>13986</v>
      </c>
      <c r="C898">
        <v>20</v>
      </c>
      <c r="D898" t="s">
        <v>12</v>
      </c>
      <c r="E898" t="s">
        <v>3292</v>
      </c>
      <c r="F898">
        <v>15</v>
      </c>
      <c r="G898" t="s">
        <v>15</v>
      </c>
      <c r="H898" t="s">
        <v>4</v>
      </c>
      <c r="I898" t="s">
        <v>32</v>
      </c>
      <c r="J898">
        <v>110</v>
      </c>
      <c r="K898" t="s">
        <v>16511</v>
      </c>
      <c r="L898">
        <v>150</v>
      </c>
      <c r="M898">
        <v>300</v>
      </c>
    </row>
    <row r="899" spans="1:13" x14ac:dyDescent="0.25">
      <c r="A899" t="s">
        <v>3293</v>
      </c>
      <c r="B899" t="s">
        <v>14055</v>
      </c>
      <c r="C899">
        <v>6</v>
      </c>
      <c r="D899" t="s">
        <v>12</v>
      </c>
      <c r="E899" t="s">
        <v>2322</v>
      </c>
      <c r="F899">
        <v>11.5</v>
      </c>
      <c r="G899" t="s">
        <v>15</v>
      </c>
      <c r="H899" t="s">
        <v>5</v>
      </c>
      <c r="I899" t="s">
        <v>1003</v>
      </c>
      <c r="J899">
        <v>140</v>
      </c>
      <c r="K899" t="s">
        <v>16511</v>
      </c>
      <c r="L899">
        <v>150</v>
      </c>
      <c r="M899">
        <v>100</v>
      </c>
    </row>
    <row r="900" spans="1:13" x14ac:dyDescent="0.25">
      <c r="A900" t="s">
        <v>3294</v>
      </c>
      <c r="B900" t="s">
        <v>14056</v>
      </c>
      <c r="C900">
        <v>11</v>
      </c>
      <c r="D900" t="s">
        <v>19</v>
      </c>
      <c r="E900" t="s">
        <v>2198</v>
      </c>
      <c r="F900">
        <v>9</v>
      </c>
      <c r="G900" t="s">
        <v>13</v>
      </c>
      <c r="H900" t="s">
        <v>6</v>
      </c>
      <c r="I900" t="s">
        <v>359</v>
      </c>
      <c r="J900">
        <v>135</v>
      </c>
      <c r="K900" t="s">
        <v>16508</v>
      </c>
      <c r="L900">
        <v>140</v>
      </c>
      <c r="M900">
        <v>150</v>
      </c>
    </row>
    <row r="901" spans="1:13" x14ac:dyDescent="0.25">
      <c r="A901" t="s">
        <v>3295</v>
      </c>
      <c r="B901" t="s">
        <v>2537</v>
      </c>
      <c r="C901">
        <v>6</v>
      </c>
      <c r="D901" t="s">
        <v>12</v>
      </c>
      <c r="E901" t="s">
        <v>3297</v>
      </c>
      <c r="F901">
        <v>39</v>
      </c>
      <c r="G901" t="s">
        <v>13</v>
      </c>
      <c r="H901" t="s">
        <v>3</v>
      </c>
      <c r="I901" t="s">
        <v>54</v>
      </c>
      <c r="J901">
        <v>120</v>
      </c>
      <c r="K901" t="s">
        <v>16509</v>
      </c>
      <c r="L901">
        <v>175</v>
      </c>
      <c r="M901">
        <v>100</v>
      </c>
    </row>
    <row r="902" spans="1:13" x14ac:dyDescent="0.25">
      <c r="A902" t="s">
        <v>912</v>
      </c>
      <c r="B902" t="s">
        <v>5432</v>
      </c>
      <c r="C902">
        <v>10</v>
      </c>
      <c r="D902" t="s">
        <v>12</v>
      </c>
      <c r="E902" t="s">
        <v>3299</v>
      </c>
      <c r="F902">
        <v>4</v>
      </c>
      <c r="G902" t="s">
        <v>17</v>
      </c>
      <c r="H902" t="s">
        <v>6</v>
      </c>
      <c r="I902" t="s">
        <v>32</v>
      </c>
      <c r="J902">
        <v>135</v>
      </c>
      <c r="K902" t="s">
        <v>16510</v>
      </c>
      <c r="L902">
        <v>125</v>
      </c>
      <c r="M902">
        <v>150</v>
      </c>
    </row>
    <row r="903" spans="1:13" x14ac:dyDescent="0.25">
      <c r="A903" t="s">
        <v>3300</v>
      </c>
      <c r="B903" t="s">
        <v>4712</v>
      </c>
      <c r="C903">
        <v>7</v>
      </c>
      <c r="D903" t="s">
        <v>12</v>
      </c>
      <c r="E903" t="s">
        <v>2322</v>
      </c>
      <c r="F903">
        <v>31</v>
      </c>
      <c r="G903" t="s">
        <v>13</v>
      </c>
      <c r="H903" t="s">
        <v>7</v>
      </c>
      <c r="I903" t="s">
        <v>1003</v>
      </c>
      <c r="J903">
        <v>100</v>
      </c>
      <c r="K903" t="s">
        <v>16509</v>
      </c>
      <c r="L903">
        <v>175</v>
      </c>
      <c r="M903">
        <v>100</v>
      </c>
    </row>
    <row r="904" spans="1:13" x14ac:dyDescent="0.25">
      <c r="A904" t="s">
        <v>1129</v>
      </c>
      <c r="B904" t="s">
        <v>2513</v>
      </c>
      <c r="C904">
        <v>8</v>
      </c>
      <c r="D904" t="s">
        <v>19</v>
      </c>
      <c r="E904" t="s">
        <v>2182</v>
      </c>
      <c r="F904">
        <v>9</v>
      </c>
      <c r="G904" t="s">
        <v>13</v>
      </c>
      <c r="H904" t="s">
        <v>5</v>
      </c>
      <c r="I904" t="s">
        <v>1003</v>
      </c>
      <c r="J904">
        <v>140</v>
      </c>
      <c r="K904" t="s">
        <v>16508</v>
      </c>
      <c r="L904">
        <v>140</v>
      </c>
      <c r="M904">
        <v>150</v>
      </c>
    </row>
    <row r="905" spans="1:13" x14ac:dyDescent="0.25">
      <c r="A905" t="s">
        <v>3302</v>
      </c>
      <c r="B905" t="s">
        <v>14057</v>
      </c>
      <c r="C905">
        <v>23</v>
      </c>
      <c r="D905" t="s">
        <v>19</v>
      </c>
      <c r="E905" t="s">
        <v>2200</v>
      </c>
      <c r="F905">
        <v>2</v>
      </c>
      <c r="G905" t="s">
        <v>17</v>
      </c>
      <c r="H905" t="s">
        <v>6</v>
      </c>
      <c r="I905" t="s">
        <v>54</v>
      </c>
      <c r="J905">
        <v>135</v>
      </c>
      <c r="K905" t="s">
        <v>16507</v>
      </c>
      <c r="L905">
        <v>100</v>
      </c>
      <c r="M905">
        <v>300</v>
      </c>
    </row>
    <row r="906" spans="1:13" x14ac:dyDescent="0.25">
      <c r="A906" t="s">
        <v>3303</v>
      </c>
      <c r="B906" t="s">
        <v>4394</v>
      </c>
      <c r="C906">
        <v>9</v>
      </c>
      <c r="D906" t="s">
        <v>12</v>
      </c>
      <c r="E906" t="s">
        <v>2186</v>
      </c>
      <c r="F906">
        <v>42</v>
      </c>
      <c r="G906" t="s">
        <v>13</v>
      </c>
      <c r="H906" t="s">
        <v>7</v>
      </c>
      <c r="I906">
        <v>0</v>
      </c>
      <c r="J906">
        <v>100</v>
      </c>
      <c r="K906" t="s">
        <v>16509</v>
      </c>
      <c r="L906">
        <v>175</v>
      </c>
      <c r="M906">
        <v>150</v>
      </c>
    </row>
    <row r="907" spans="1:13" x14ac:dyDescent="0.25">
      <c r="A907" t="s">
        <v>3305</v>
      </c>
      <c r="B907" t="s">
        <v>2619</v>
      </c>
      <c r="C907">
        <v>1</v>
      </c>
      <c r="D907" t="s">
        <v>19</v>
      </c>
      <c r="E907" t="s">
        <v>2198</v>
      </c>
      <c r="F907">
        <v>2</v>
      </c>
      <c r="G907" t="s">
        <v>17</v>
      </c>
      <c r="H907" t="s">
        <v>6</v>
      </c>
      <c r="I907" t="s">
        <v>359</v>
      </c>
      <c r="J907">
        <v>135</v>
      </c>
      <c r="K907" t="s">
        <v>16507</v>
      </c>
      <c r="L907">
        <v>100</v>
      </c>
      <c r="M907">
        <v>0</v>
      </c>
    </row>
    <row r="908" spans="1:13" x14ac:dyDescent="0.25">
      <c r="A908" t="s">
        <v>3307</v>
      </c>
      <c r="B908" t="s">
        <v>14058</v>
      </c>
      <c r="C908">
        <v>2</v>
      </c>
      <c r="D908" t="s">
        <v>12</v>
      </c>
      <c r="E908" t="s">
        <v>2186</v>
      </c>
      <c r="F908">
        <v>27</v>
      </c>
      <c r="G908" t="s">
        <v>15</v>
      </c>
      <c r="H908" t="s">
        <v>5</v>
      </c>
      <c r="I908" t="s">
        <v>52</v>
      </c>
      <c r="J908">
        <v>140</v>
      </c>
      <c r="K908" t="s">
        <v>16511</v>
      </c>
      <c r="L908">
        <v>150</v>
      </c>
      <c r="M908">
        <v>0</v>
      </c>
    </row>
    <row r="909" spans="1:13" x14ac:dyDescent="0.25">
      <c r="A909" t="s">
        <v>3308</v>
      </c>
      <c r="B909" t="s">
        <v>14059</v>
      </c>
      <c r="C909">
        <v>1</v>
      </c>
      <c r="D909" t="s">
        <v>12</v>
      </c>
      <c r="E909" t="s">
        <v>3309</v>
      </c>
      <c r="F909">
        <v>22</v>
      </c>
      <c r="G909" t="s">
        <v>15</v>
      </c>
      <c r="H909" t="s">
        <v>5</v>
      </c>
      <c r="I909" t="s">
        <v>359</v>
      </c>
      <c r="J909">
        <v>140</v>
      </c>
      <c r="K909" t="s">
        <v>16511</v>
      </c>
      <c r="L909">
        <v>150</v>
      </c>
      <c r="M909">
        <v>0</v>
      </c>
    </row>
    <row r="910" spans="1:13" x14ac:dyDescent="0.25">
      <c r="A910" t="s">
        <v>760</v>
      </c>
      <c r="B910" t="s">
        <v>14060</v>
      </c>
      <c r="C910">
        <v>4</v>
      </c>
      <c r="D910" t="s">
        <v>12</v>
      </c>
      <c r="E910" t="s">
        <v>2263</v>
      </c>
      <c r="F910">
        <v>15</v>
      </c>
      <c r="G910" t="s">
        <v>15</v>
      </c>
      <c r="H910" t="s">
        <v>4</v>
      </c>
      <c r="I910" t="s">
        <v>359</v>
      </c>
      <c r="J910">
        <v>110</v>
      </c>
      <c r="K910" t="s">
        <v>16511</v>
      </c>
      <c r="L910">
        <v>150</v>
      </c>
      <c r="M910">
        <v>0</v>
      </c>
    </row>
    <row r="911" spans="1:13" x14ac:dyDescent="0.25">
      <c r="A911" t="s">
        <v>3310</v>
      </c>
      <c r="B911" t="s">
        <v>6554</v>
      </c>
      <c r="C911">
        <v>5</v>
      </c>
      <c r="D911" t="s">
        <v>12</v>
      </c>
      <c r="E911" t="s">
        <v>2217</v>
      </c>
      <c r="F911">
        <v>20</v>
      </c>
      <c r="G911" t="s">
        <v>15</v>
      </c>
      <c r="H911" t="s">
        <v>3</v>
      </c>
      <c r="I911">
        <v>0</v>
      </c>
      <c r="J911">
        <v>120</v>
      </c>
      <c r="K911" t="s">
        <v>16511</v>
      </c>
      <c r="L911">
        <v>150</v>
      </c>
      <c r="M911">
        <v>100</v>
      </c>
    </row>
    <row r="912" spans="1:13" x14ac:dyDescent="0.25">
      <c r="A912" t="s">
        <v>3312</v>
      </c>
      <c r="B912" t="s">
        <v>13397</v>
      </c>
      <c r="C912">
        <v>9</v>
      </c>
      <c r="D912" t="s">
        <v>12</v>
      </c>
      <c r="E912" t="s">
        <v>2217</v>
      </c>
      <c r="F912">
        <v>5</v>
      </c>
      <c r="G912" t="s">
        <v>17</v>
      </c>
      <c r="H912" t="s">
        <v>5</v>
      </c>
      <c r="I912">
        <v>0</v>
      </c>
      <c r="J912">
        <v>140</v>
      </c>
      <c r="K912" t="s">
        <v>16510</v>
      </c>
      <c r="L912">
        <v>125</v>
      </c>
      <c r="M912">
        <v>150</v>
      </c>
    </row>
    <row r="913" spans="1:13" x14ac:dyDescent="0.25">
      <c r="A913" t="s">
        <v>3313</v>
      </c>
      <c r="B913" t="s">
        <v>14061</v>
      </c>
      <c r="C913">
        <v>6</v>
      </c>
      <c r="D913" t="s">
        <v>12</v>
      </c>
      <c r="E913" t="s">
        <v>2223</v>
      </c>
      <c r="F913">
        <v>24</v>
      </c>
      <c r="G913" t="s">
        <v>15</v>
      </c>
      <c r="H913" t="s">
        <v>5</v>
      </c>
      <c r="I913">
        <v>0</v>
      </c>
      <c r="J913">
        <v>140</v>
      </c>
      <c r="K913" t="s">
        <v>16511</v>
      </c>
      <c r="L913">
        <v>150</v>
      </c>
      <c r="M913">
        <v>100</v>
      </c>
    </row>
    <row r="914" spans="1:13" x14ac:dyDescent="0.25">
      <c r="A914" t="s">
        <v>3314</v>
      </c>
      <c r="B914" t="s">
        <v>2661</v>
      </c>
      <c r="C914">
        <v>7</v>
      </c>
      <c r="D914" t="s">
        <v>12</v>
      </c>
      <c r="E914" t="s">
        <v>2241</v>
      </c>
      <c r="F914">
        <v>11.5</v>
      </c>
      <c r="G914" t="s">
        <v>15</v>
      </c>
      <c r="H914" t="s">
        <v>7</v>
      </c>
      <c r="I914" t="s">
        <v>52</v>
      </c>
      <c r="J914">
        <v>100</v>
      </c>
      <c r="K914" t="s">
        <v>16511</v>
      </c>
      <c r="L914">
        <v>150</v>
      </c>
      <c r="M914">
        <v>100</v>
      </c>
    </row>
    <row r="915" spans="1:13" x14ac:dyDescent="0.25">
      <c r="A915" t="s">
        <v>3316</v>
      </c>
      <c r="B915" t="s">
        <v>6027</v>
      </c>
      <c r="C915">
        <v>3</v>
      </c>
      <c r="D915" t="s">
        <v>12</v>
      </c>
      <c r="E915" t="s">
        <v>2322</v>
      </c>
      <c r="F915">
        <v>19</v>
      </c>
      <c r="G915" t="s">
        <v>15</v>
      </c>
      <c r="H915" t="s">
        <v>3</v>
      </c>
      <c r="I915" t="s">
        <v>80</v>
      </c>
      <c r="J915">
        <v>120</v>
      </c>
      <c r="K915" t="s">
        <v>16511</v>
      </c>
      <c r="L915">
        <v>150</v>
      </c>
      <c r="M915">
        <v>0</v>
      </c>
    </row>
    <row r="916" spans="1:13" x14ac:dyDescent="0.25">
      <c r="A916" t="s">
        <v>339</v>
      </c>
      <c r="B916" t="s">
        <v>4712</v>
      </c>
      <c r="C916">
        <v>7</v>
      </c>
      <c r="D916" t="s">
        <v>19</v>
      </c>
      <c r="E916" t="s">
        <v>2198</v>
      </c>
      <c r="F916">
        <v>3</v>
      </c>
      <c r="G916" t="s">
        <v>17</v>
      </c>
      <c r="H916" t="s">
        <v>5</v>
      </c>
      <c r="I916" t="s">
        <v>55</v>
      </c>
      <c r="J916">
        <v>140</v>
      </c>
      <c r="K916" t="s">
        <v>16507</v>
      </c>
      <c r="L916">
        <v>100</v>
      </c>
      <c r="M916">
        <v>100</v>
      </c>
    </row>
    <row r="917" spans="1:13" x14ac:dyDescent="0.25">
      <c r="A917" t="s">
        <v>3318</v>
      </c>
      <c r="B917" t="s">
        <v>14062</v>
      </c>
      <c r="C917">
        <v>10</v>
      </c>
      <c r="D917" t="s">
        <v>12</v>
      </c>
      <c r="E917" t="s">
        <v>2533</v>
      </c>
      <c r="F917">
        <v>20</v>
      </c>
      <c r="G917" t="s">
        <v>15</v>
      </c>
      <c r="H917" t="s">
        <v>4</v>
      </c>
      <c r="I917" t="s">
        <v>1003</v>
      </c>
      <c r="J917">
        <v>110</v>
      </c>
      <c r="K917" t="s">
        <v>16511</v>
      </c>
      <c r="L917">
        <v>150</v>
      </c>
      <c r="M917">
        <v>150</v>
      </c>
    </row>
    <row r="918" spans="1:13" x14ac:dyDescent="0.25">
      <c r="A918" t="s">
        <v>3319</v>
      </c>
      <c r="B918" t="s">
        <v>4151</v>
      </c>
      <c r="C918">
        <v>4</v>
      </c>
      <c r="D918" t="s">
        <v>12</v>
      </c>
      <c r="E918" t="s">
        <v>2191</v>
      </c>
      <c r="F918">
        <v>26</v>
      </c>
      <c r="G918" t="s">
        <v>15</v>
      </c>
      <c r="H918" t="s">
        <v>4</v>
      </c>
      <c r="I918" t="s">
        <v>359</v>
      </c>
      <c r="J918">
        <v>110</v>
      </c>
      <c r="K918" t="s">
        <v>16511</v>
      </c>
      <c r="L918">
        <v>150</v>
      </c>
      <c r="M918">
        <v>0</v>
      </c>
    </row>
    <row r="919" spans="1:13" x14ac:dyDescent="0.25">
      <c r="A919" t="s">
        <v>3320</v>
      </c>
      <c r="B919" t="s">
        <v>14063</v>
      </c>
      <c r="C919">
        <v>5</v>
      </c>
      <c r="D919" t="s">
        <v>19</v>
      </c>
      <c r="E919" t="s">
        <v>2357</v>
      </c>
      <c r="F919">
        <v>6.5</v>
      </c>
      <c r="G919" t="s">
        <v>15</v>
      </c>
      <c r="H919" t="s">
        <v>3</v>
      </c>
      <c r="I919" t="s">
        <v>2168</v>
      </c>
      <c r="J919">
        <v>120</v>
      </c>
      <c r="K919" t="s">
        <v>16512</v>
      </c>
      <c r="L919">
        <v>120</v>
      </c>
      <c r="M919">
        <v>100</v>
      </c>
    </row>
    <row r="920" spans="1:13" x14ac:dyDescent="0.25">
      <c r="A920" t="s">
        <v>3321</v>
      </c>
      <c r="B920" t="s">
        <v>13782</v>
      </c>
      <c r="C920">
        <v>9</v>
      </c>
      <c r="D920" t="s">
        <v>12</v>
      </c>
      <c r="E920" t="s">
        <v>2223</v>
      </c>
      <c r="F920">
        <v>33</v>
      </c>
      <c r="G920" t="s">
        <v>13</v>
      </c>
      <c r="H920" t="s">
        <v>3</v>
      </c>
      <c r="I920" t="s">
        <v>1003</v>
      </c>
      <c r="J920">
        <v>120</v>
      </c>
      <c r="K920" t="s">
        <v>16509</v>
      </c>
      <c r="L920">
        <v>175</v>
      </c>
      <c r="M920">
        <v>150</v>
      </c>
    </row>
    <row r="921" spans="1:13" x14ac:dyDescent="0.25">
      <c r="A921" t="s">
        <v>3322</v>
      </c>
      <c r="B921" t="s">
        <v>14064</v>
      </c>
      <c r="C921">
        <v>15</v>
      </c>
      <c r="D921" t="s">
        <v>12</v>
      </c>
      <c r="E921" t="s">
        <v>3101</v>
      </c>
      <c r="F921">
        <v>39</v>
      </c>
      <c r="G921" t="s">
        <v>13</v>
      </c>
      <c r="H921" t="s">
        <v>5</v>
      </c>
      <c r="I921">
        <v>0</v>
      </c>
      <c r="J921">
        <v>140</v>
      </c>
      <c r="K921" t="s">
        <v>16509</v>
      </c>
      <c r="L921">
        <v>175</v>
      </c>
      <c r="M921">
        <v>200</v>
      </c>
    </row>
    <row r="922" spans="1:13" x14ac:dyDescent="0.25">
      <c r="A922" t="s">
        <v>3323</v>
      </c>
      <c r="B922" t="s">
        <v>2825</v>
      </c>
      <c r="C922">
        <v>12</v>
      </c>
      <c r="D922" t="s">
        <v>19</v>
      </c>
      <c r="E922" t="s">
        <v>2350</v>
      </c>
      <c r="F922">
        <v>10</v>
      </c>
      <c r="G922" t="s">
        <v>13</v>
      </c>
      <c r="H922" t="s">
        <v>5</v>
      </c>
      <c r="I922" t="s">
        <v>1003</v>
      </c>
      <c r="J922">
        <v>140</v>
      </c>
      <c r="K922" t="s">
        <v>16508</v>
      </c>
      <c r="L922">
        <v>140</v>
      </c>
      <c r="M922">
        <v>150</v>
      </c>
    </row>
    <row r="923" spans="1:13" x14ac:dyDescent="0.25">
      <c r="A923" t="s">
        <v>1991</v>
      </c>
      <c r="B923" t="s">
        <v>2880</v>
      </c>
      <c r="C923">
        <v>5</v>
      </c>
      <c r="D923" t="s">
        <v>12</v>
      </c>
      <c r="E923" t="s">
        <v>2207</v>
      </c>
      <c r="F923">
        <v>13</v>
      </c>
      <c r="G923" t="s">
        <v>15</v>
      </c>
      <c r="H923" t="s">
        <v>5</v>
      </c>
      <c r="I923" t="s">
        <v>1003</v>
      </c>
      <c r="J923">
        <v>140</v>
      </c>
      <c r="K923" t="s">
        <v>16511</v>
      </c>
      <c r="L923">
        <v>150</v>
      </c>
      <c r="M923">
        <v>100</v>
      </c>
    </row>
    <row r="924" spans="1:13" x14ac:dyDescent="0.25">
      <c r="A924" t="s">
        <v>3325</v>
      </c>
      <c r="B924" t="s">
        <v>14065</v>
      </c>
      <c r="C924">
        <v>8</v>
      </c>
      <c r="D924" t="s">
        <v>12</v>
      </c>
      <c r="E924" t="s">
        <v>3326</v>
      </c>
      <c r="F924">
        <v>7</v>
      </c>
      <c r="G924" t="s">
        <v>17</v>
      </c>
      <c r="H924" t="s">
        <v>4</v>
      </c>
      <c r="I924" t="s">
        <v>359</v>
      </c>
      <c r="J924">
        <v>110</v>
      </c>
      <c r="K924" t="s">
        <v>16510</v>
      </c>
      <c r="L924">
        <v>125</v>
      </c>
      <c r="M924">
        <v>150</v>
      </c>
    </row>
    <row r="925" spans="1:13" x14ac:dyDescent="0.25">
      <c r="A925" t="s">
        <v>3327</v>
      </c>
      <c r="B925" t="s">
        <v>7356</v>
      </c>
      <c r="C925">
        <v>6</v>
      </c>
      <c r="D925" t="s">
        <v>19</v>
      </c>
      <c r="E925" t="s">
        <v>2198</v>
      </c>
      <c r="F925">
        <v>10</v>
      </c>
      <c r="G925" t="s">
        <v>13</v>
      </c>
      <c r="H925" t="s">
        <v>7</v>
      </c>
      <c r="I925">
        <v>0</v>
      </c>
      <c r="J925">
        <v>100</v>
      </c>
      <c r="K925" t="s">
        <v>16508</v>
      </c>
      <c r="L925">
        <v>140</v>
      </c>
      <c r="M925">
        <v>100</v>
      </c>
    </row>
    <row r="926" spans="1:13" x14ac:dyDescent="0.25">
      <c r="A926" t="s">
        <v>3329</v>
      </c>
      <c r="B926" t="s">
        <v>3703</v>
      </c>
      <c r="C926">
        <v>3</v>
      </c>
      <c r="D926" t="s">
        <v>19</v>
      </c>
      <c r="E926" t="s">
        <v>2182</v>
      </c>
      <c r="F926">
        <v>6.5</v>
      </c>
      <c r="G926" t="s">
        <v>15</v>
      </c>
      <c r="H926" t="s">
        <v>4</v>
      </c>
      <c r="I926" t="s">
        <v>55</v>
      </c>
      <c r="J926">
        <v>110</v>
      </c>
      <c r="K926" t="s">
        <v>16512</v>
      </c>
      <c r="L926">
        <v>120</v>
      </c>
      <c r="M926">
        <v>0</v>
      </c>
    </row>
    <row r="927" spans="1:13" x14ac:dyDescent="0.25">
      <c r="A927" t="s">
        <v>3330</v>
      </c>
      <c r="B927" t="s">
        <v>14066</v>
      </c>
      <c r="C927">
        <v>6</v>
      </c>
      <c r="D927" t="s">
        <v>12</v>
      </c>
      <c r="E927" t="s">
        <v>2241</v>
      </c>
      <c r="F927">
        <v>5</v>
      </c>
      <c r="G927" t="s">
        <v>17</v>
      </c>
      <c r="H927" t="s">
        <v>4</v>
      </c>
      <c r="I927" t="s">
        <v>359</v>
      </c>
      <c r="J927">
        <v>110</v>
      </c>
      <c r="K927" t="s">
        <v>16510</v>
      </c>
      <c r="L927">
        <v>125</v>
      </c>
      <c r="M927">
        <v>100</v>
      </c>
    </row>
    <row r="928" spans="1:13" x14ac:dyDescent="0.25">
      <c r="A928" t="s">
        <v>3331</v>
      </c>
      <c r="B928" t="s">
        <v>14067</v>
      </c>
      <c r="C928">
        <v>13</v>
      </c>
      <c r="D928" t="s">
        <v>19</v>
      </c>
      <c r="E928" t="s">
        <v>2200</v>
      </c>
      <c r="F928">
        <v>2</v>
      </c>
      <c r="G928" t="s">
        <v>17</v>
      </c>
      <c r="H928" t="s">
        <v>4</v>
      </c>
      <c r="I928" t="s">
        <v>1003</v>
      </c>
      <c r="J928">
        <v>110</v>
      </c>
      <c r="K928" t="s">
        <v>16507</v>
      </c>
      <c r="L928">
        <v>100</v>
      </c>
      <c r="M928">
        <v>200</v>
      </c>
    </row>
    <row r="929" spans="1:13" x14ac:dyDescent="0.25">
      <c r="A929" t="s">
        <v>911</v>
      </c>
      <c r="B929" t="s">
        <v>14068</v>
      </c>
      <c r="C929">
        <v>5</v>
      </c>
      <c r="D929" t="s">
        <v>19</v>
      </c>
      <c r="E929" t="s">
        <v>2198</v>
      </c>
      <c r="F929">
        <v>6</v>
      </c>
      <c r="G929" t="s">
        <v>15</v>
      </c>
      <c r="H929" t="s">
        <v>6</v>
      </c>
      <c r="I929" t="s">
        <v>359</v>
      </c>
      <c r="J929">
        <v>135</v>
      </c>
      <c r="K929" t="s">
        <v>16512</v>
      </c>
      <c r="L929">
        <v>120</v>
      </c>
      <c r="M929">
        <v>100</v>
      </c>
    </row>
    <row r="930" spans="1:13" x14ac:dyDescent="0.25">
      <c r="A930" t="s">
        <v>3332</v>
      </c>
      <c r="B930" t="s">
        <v>9502</v>
      </c>
      <c r="C930">
        <v>3</v>
      </c>
      <c r="D930" t="s">
        <v>19</v>
      </c>
      <c r="E930" t="s">
        <v>2177</v>
      </c>
      <c r="F930">
        <v>3</v>
      </c>
      <c r="G930" t="s">
        <v>17</v>
      </c>
      <c r="H930" t="s">
        <v>3</v>
      </c>
      <c r="I930" t="s">
        <v>55</v>
      </c>
      <c r="J930">
        <v>120</v>
      </c>
      <c r="K930" t="s">
        <v>16507</v>
      </c>
      <c r="L930">
        <v>100</v>
      </c>
      <c r="M930">
        <v>0</v>
      </c>
    </row>
    <row r="931" spans="1:13" x14ac:dyDescent="0.25">
      <c r="A931" t="s">
        <v>3334</v>
      </c>
      <c r="B931" t="s">
        <v>14069</v>
      </c>
      <c r="C931">
        <v>19</v>
      </c>
      <c r="D931" t="s">
        <v>12</v>
      </c>
      <c r="E931" t="s">
        <v>2217</v>
      </c>
      <c r="F931">
        <v>7</v>
      </c>
      <c r="G931" t="s">
        <v>17</v>
      </c>
      <c r="H931" t="s">
        <v>3</v>
      </c>
      <c r="I931">
        <v>0</v>
      </c>
      <c r="J931">
        <v>120</v>
      </c>
      <c r="K931" t="s">
        <v>16510</v>
      </c>
      <c r="L931">
        <v>125</v>
      </c>
      <c r="M931">
        <v>300</v>
      </c>
    </row>
    <row r="932" spans="1:13" x14ac:dyDescent="0.25">
      <c r="A932" t="s">
        <v>3335</v>
      </c>
      <c r="B932" t="s">
        <v>13590</v>
      </c>
      <c r="C932">
        <v>5</v>
      </c>
      <c r="D932" t="s">
        <v>19</v>
      </c>
      <c r="E932" t="s">
        <v>2210</v>
      </c>
      <c r="F932">
        <v>8</v>
      </c>
      <c r="G932" t="s">
        <v>13</v>
      </c>
      <c r="H932" t="s">
        <v>7</v>
      </c>
      <c r="I932" t="s">
        <v>1093</v>
      </c>
      <c r="J932">
        <v>100</v>
      </c>
      <c r="K932" t="s">
        <v>16508</v>
      </c>
      <c r="L932">
        <v>140</v>
      </c>
      <c r="M932">
        <v>100</v>
      </c>
    </row>
    <row r="933" spans="1:13" x14ac:dyDescent="0.25">
      <c r="A933" t="s">
        <v>3336</v>
      </c>
      <c r="B933" t="s">
        <v>14070</v>
      </c>
      <c r="C933">
        <v>9</v>
      </c>
      <c r="D933" t="s">
        <v>12</v>
      </c>
      <c r="E933" t="s">
        <v>2208</v>
      </c>
      <c r="F933">
        <v>33</v>
      </c>
      <c r="G933" t="s">
        <v>13</v>
      </c>
      <c r="H933" t="s">
        <v>4</v>
      </c>
      <c r="I933">
        <v>0</v>
      </c>
      <c r="J933">
        <v>110</v>
      </c>
      <c r="K933" t="s">
        <v>16509</v>
      </c>
      <c r="L933">
        <v>175</v>
      </c>
      <c r="M933">
        <v>150</v>
      </c>
    </row>
    <row r="934" spans="1:13" x14ac:dyDescent="0.25">
      <c r="A934" t="s">
        <v>242</v>
      </c>
      <c r="B934" t="s">
        <v>14000</v>
      </c>
      <c r="C934">
        <v>6</v>
      </c>
      <c r="D934" t="s">
        <v>12</v>
      </c>
      <c r="E934" t="s">
        <v>2233</v>
      </c>
      <c r="F934">
        <v>19</v>
      </c>
      <c r="G934" t="s">
        <v>15</v>
      </c>
      <c r="H934" t="s">
        <v>3</v>
      </c>
      <c r="I934">
        <v>0</v>
      </c>
      <c r="J934">
        <v>120</v>
      </c>
      <c r="K934" t="s">
        <v>16511</v>
      </c>
      <c r="L934">
        <v>150</v>
      </c>
      <c r="M934">
        <v>100</v>
      </c>
    </row>
    <row r="935" spans="1:13" x14ac:dyDescent="0.25">
      <c r="A935" t="s">
        <v>3337</v>
      </c>
      <c r="B935" t="s">
        <v>13653</v>
      </c>
      <c r="C935">
        <v>9</v>
      </c>
      <c r="D935" t="s">
        <v>19</v>
      </c>
      <c r="E935" t="s">
        <v>2252</v>
      </c>
      <c r="F935">
        <v>4</v>
      </c>
      <c r="G935" t="s">
        <v>17</v>
      </c>
      <c r="H935" t="s">
        <v>4</v>
      </c>
      <c r="I935" t="s">
        <v>80</v>
      </c>
      <c r="J935">
        <v>110</v>
      </c>
      <c r="K935" t="s">
        <v>16507</v>
      </c>
      <c r="L935">
        <v>100</v>
      </c>
      <c r="M935">
        <v>150</v>
      </c>
    </row>
    <row r="936" spans="1:13" x14ac:dyDescent="0.25">
      <c r="A936" t="s">
        <v>3338</v>
      </c>
      <c r="B936" t="s">
        <v>5167</v>
      </c>
      <c r="C936">
        <v>4</v>
      </c>
      <c r="D936" t="s">
        <v>12</v>
      </c>
      <c r="E936" t="s">
        <v>2207</v>
      </c>
      <c r="F936">
        <v>38</v>
      </c>
      <c r="G936" t="s">
        <v>13</v>
      </c>
      <c r="H936" t="s">
        <v>3</v>
      </c>
      <c r="I936" t="s">
        <v>1003</v>
      </c>
      <c r="J936">
        <v>120</v>
      </c>
      <c r="K936" t="s">
        <v>16509</v>
      </c>
      <c r="L936">
        <v>175</v>
      </c>
      <c r="M936">
        <v>0</v>
      </c>
    </row>
    <row r="937" spans="1:13" x14ac:dyDescent="0.25">
      <c r="A937" t="s">
        <v>3340</v>
      </c>
      <c r="B937" t="s">
        <v>13994</v>
      </c>
      <c r="C937">
        <v>5</v>
      </c>
      <c r="D937" t="s">
        <v>12</v>
      </c>
      <c r="E937" t="s">
        <v>2207</v>
      </c>
      <c r="F937">
        <v>41</v>
      </c>
      <c r="G937" t="s">
        <v>13</v>
      </c>
      <c r="H937" t="s">
        <v>5</v>
      </c>
      <c r="I937" t="s">
        <v>1003</v>
      </c>
      <c r="J937">
        <v>140</v>
      </c>
      <c r="K937" t="s">
        <v>16509</v>
      </c>
      <c r="L937">
        <v>175</v>
      </c>
      <c r="M937">
        <v>100</v>
      </c>
    </row>
    <row r="938" spans="1:13" x14ac:dyDescent="0.25">
      <c r="A938" t="s">
        <v>3341</v>
      </c>
      <c r="B938" t="s">
        <v>14071</v>
      </c>
      <c r="C938">
        <v>4</v>
      </c>
      <c r="D938" t="s">
        <v>19</v>
      </c>
      <c r="E938" t="s">
        <v>2340</v>
      </c>
      <c r="F938">
        <v>10</v>
      </c>
      <c r="G938" t="s">
        <v>13</v>
      </c>
      <c r="H938" t="s">
        <v>7</v>
      </c>
      <c r="I938" t="s">
        <v>1003</v>
      </c>
      <c r="J938">
        <v>100</v>
      </c>
      <c r="K938" t="s">
        <v>16508</v>
      </c>
      <c r="L938">
        <v>140</v>
      </c>
      <c r="M938">
        <v>0</v>
      </c>
    </row>
    <row r="939" spans="1:13" x14ac:dyDescent="0.25">
      <c r="A939" t="s">
        <v>263</v>
      </c>
      <c r="B939" t="s">
        <v>7802</v>
      </c>
      <c r="C939">
        <v>6</v>
      </c>
      <c r="D939" t="s">
        <v>12</v>
      </c>
      <c r="E939" t="s">
        <v>2241</v>
      </c>
      <c r="F939">
        <v>15</v>
      </c>
      <c r="G939" t="s">
        <v>15</v>
      </c>
      <c r="H939" t="s">
        <v>5</v>
      </c>
      <c r="I939" t="s">
        <v>49</v>
      </c>
      <c r="J939">
        <v>140</v>
      </c>
      <c r="K939" t="s">
        <v>16511</v>
      </c>
      <c r="L939">
        <v>150</v>
      </c>
      <c r="M939">
        <v>100</v>
      </c>
    </row>
    <row r="940" spans="1:13" x14ac:dyDescent="0.25">
      <c r="A940" t="s">
        <v>3343</v>
      </c>
      <c r="B940" t="s">
        <v>3715</v>
      </c>
      <c r="C940">
        <v>3</v>
      </c>
      <c r="D940" t="s">
        <v>12</v>
      </c>
      <c r="E940" t="s">
        <v>2278</v>
      </c>
      <c r="F940">
        <v>37</v>
      </c>
      <c r="G940" t="s">
        <v>13</v>
      </c>
      <c r="H940" t="s">
        <v>5</v>
      </c>
      <c r="I940" t="s">
        <v>1093</v>
      </c>
      <c r="J940">
        <v>140</v>
      </c>
      <c r="K940" t="s">
        <v>16509</v>
      </c>
      <c r="L940">
        <v>175</v>
      </c>
      <c r="M940">
        <v>0</v>
      </c>
    </row>
    <row r="941" spans="1:13" x14ac:dyDescent="0.25">
      <c r="A941" t="s">
        <v>3345</v>
      </c>
      <c r="B941" t="s">
        <v>2270</v>
      </c>
      <c r="C941">
        <v>11</v>
      </c>
      <c r="D941" t="s">
        <v>12</v>
      </c>
      <c r="E941" t="s">
        <v>2459</v>
      </c>
      <c r="F941">
        <v>9</v>
      </c>
      <c r="G941" t="s">
        <v>17</v>
      </c>
      <c r="H941" t="s">
        <v>5</v>
      </c>
      <c r="I941" t="s">
        <v>2101</v>
      </c>
      <c r="J941">
        <v>140</v>
      </c>
      <c r="K941" t="s">
        <v>16510</v>
      </c>
      <c r="L941">
        <v>125</v>
      </c>
      <c r="M941">
        <v>150</v>
      </c>
    </row>
    <row r="942" spans="1:13" x14ac:dyDescent="0.25">
      <c r="A942" t="s">
        <v>3346</v>
      </c>
      <c r="B942" t="s">
        <v>14072</v>
      </c>
      <c r="C942">
        <v>3</v>
      </c>
      <c r="D942" t="s">
        <v>23</v>
      </c>
      <c r="E942" t="s">
        <v>2191</v>
      </c>
      <c r="F942">
        <v>17.5</v>
      </c>
      <c r="G942" t="s">
        <v>13</v>
      </c>
      <c r="H942" t="s">
        <v>3</v>
      </c>
      <c r="I942" t="s">
        <v>359</v>
      </c>
      <c r="J942">
        <v>120</v>
      </c>
      <c r="K942" t="s">
        <v>16513</v>
      </c>
      <c r="L942">
        <v>110</v>
      </c>
      <c r="M942">
        <v>0</v>
      </c>
    </row>
    <row r="943" spans="1:13" x14ac:dyDescent="0.25">
      <c r="A943" t="s">
        <v>3347</v>
      </c>
      <c r="B943" t="s">
        <v>5095</v>
      </c>
      <c r="C943">
        <v>7</v>
      </c>
      <c r="D943" t="s">
        <v>19</v>
      </c>
      <c r="E943" t="s">
        <v>2177</v>
      </c>
      <c r="F943">
        <v>10</v>
      </c>
      <c r="G943" t="s">
        <v>13</v>
      </c>
      <c r="H943" t="s">
        <v>6</v>
      </c>
      <c r="I943" t="s">
        <v>2168</v>
      </c>
      <c r="J943">
        <v>135</v>
      </c>
      <c r="K943" t="s">
        <v>16508</v>
      </c>
      <c r="L943">
        <v>140</v>
      </c>
      <c r="M943">
        <v>100</v>
      </c>
    </row>
    <row r="944" spans="1:13" x14ac:dyDescent="0.25">
      <c r="A944" t="s">
        <v>3348</v>
      </c>
      <c r="B944" t="s">
        <v>3428</v>
      </c>
      <c r="C944">
        <v>7</v>
      </c>
      <c r="D944" t="s">
        <v>19</v>
      </c>
      <c r="E944" t="s">
        <v>2182</v>
      </c>
      <c r="F944">
        <v>10</v>
      </c>
      <c r="G944" t="s">
        <v>13</v>
      </c>
      <c r="H944" t="s">
        <v>5</v>
      </c>
      <c r="I944">
        <v>0</v>
      </c>
      <c r="J944">
        <v>140</v>
      </c>
      <c r="K944" t="s">
        <v>16508</v>
      </c>
      <c r="L944">
        <v>140</v>
      </c>
      <c r="M944">
        <v>100</v>
      </c>
    </row>
    <row r="945" spans="1:13" x14ac:dyDescent="0.25">
      <c r="A945" t="s">
        <v>3349</v>
      </c>
      <c r="B945" t="s">
        <v>14073</v>
      </c>
      <c r="C945">
        <v>14</v>
      </c>
      <c r="D945" t="s">
        <v>12</v>
      </c>
      <c r="E945" t="s">
        <v>2214</v>
      </c>
      <c r="F945">
        <v>11.5</v>
      </c>
      <c r="G945" t="s">
        <v>15</v>
      </c>
      <c r="H945" t="s">
        <v>3</v>
      </c>
      <c r="I945" t="s">
        <v>52</v>
      </c>
      <c r="J945">
        <v>120</v>
      </c>
      <c r="K945" t="s">
        <v>16511</v>
      </c>
      <c r="L945">
        <v>150</v>
      </c>
      <c r="M945">
        <v>200</v>
      </c>
    </row>
    <row r="946" spans="1:13" x14ac:dyDescent="0.25">
      <c r="A946" t="s">
        <v>3350</v>
      </c>
      <c r="B946" t="s">
        <v>14074</v>
      </c>
      <c r="C946">
        <v>7</v>
      </c>
      <c r="D946" t="s">
        <v>19</v>
      </c>
      <c r="E946" t="s">
        <v>2210</v>
      </c>
      <c r="F946">
        <v>2</v>
      </c>
      <c r="G946" t="s">
        <v>17</v>
      </c>
      <c r="H946" t="s">
        <v>6</v>
      </c>
      <c r="I946">
        <v>0</v>
      </c>
      <c r="J946">
        <v>135</v>
      </c>
      <c r="K946" t="s">
        <v>16507</v>
      </c>
      <c r="L946">
        <v>100</v>
      </c>
      <c r="M946">
        <v>100</v>
      </c>
    </row>
    <row r="947" spans="1:13" x14ac:dyDescent="0.25">
      <c r="A947" t="s">
        <v>3351</v>
      </c>
      <c r="B947" t="s">
        <v>13660</v>
      </c>
      <c r="C947">
        <v>7</v>
      </c>
      <c r="D947" t="s">
        <v>12</v>
      </c>
      <c r="E947" t="s">
        <v>2202</v>
      </c>
      <c r="F947">
        <v>44</v>
      </c>
      <c r="G947" t="s">
        <v>13</v>
      </c>
      <c r="H947" t="s">
        <v>7</v>
      </c>
      <c r="I947" t="s">
        <v>359</v>
      </c>
      <c r="J947">
        <v>100</v>
      </c>
      <c r="K947" t="s">
        <v>16509</v>
      </c>
      <c r="L947">
        <v>175</v>
      </c>
      <c r="M947">
        <v>100</v>
      </c>
    </row>
    <row r="948" spans="1:13" x14ac:dyDescent="0.25">
      <c r="A948" t="s">
        <v>3352</v>
      </c>
      <c r="B948" t="s">
        <v>14075</v>
      </c>
      <c r="C948">
        <v>9</v>
      </c>
      <c r="D948" t="s">
        <v>19</v>
      </c>
      <c r="E948" t="s">
        <v>2182</v>
      </c>
      <c r="F948">
        <v>8</v>
      </c>
      <c r="G948" t="s">
        <v>13</v>
      </c>
      <c r="H948" t="s">
        <v>4</v>
      </c>
      <c r="I948" t="s">
        <v>1003</v>
      </c>
      <c r="J948">
        <v>110</v>
      </c>
      <c r="K948" t="s">
        <v>16508</v>
      </c>
      <c r="L948">
        <v>140</v>
      </c>
      <c r="M948">
        <v>150</v>
      </c>
    </row>
    <row r="949" spans="1:13" x14ac:dyDescent="0.25">
      <c r="A949" t="s">
        <v>3353</v>
      </c>
      <c r="B949" t="s">
        <v>14076</v>
      </c>
      <c r="C949">
        <v>8</v>
      </c>
      <c r="D949" t="s">
        <v>19</v>
      </c>
      <c r="E949" t="s">
        <v>2182</v>
      </c>
      <c r="F949">
        <v>9</v>
      </c>
      <c r="G949" t="s">
        <v>13</v>
      </c>
      <c r="H949" t="s">
        <v>7</v>
      </c>
      <c r="I949" t="s">
        <v>1003</v>
      </c>
      <c r="J949">
        <v>100</v>
      </c>
      <c r="K949" t="s">
        <v>16508</v>
      </c>
      <c r="L949">
        <v>140</v>
      </c>
      <c r="M949">
        <v>150</v>
      </c>
    </row>
    <row r="950" spans="1:13" x14ac:dyDescent="0.25">
      <c r="A950" t="s">
        <v>3354</v>
      </c>
      <c r="B950" t="s">
        <v>8033</v>
      </c>
      <c r="C950">
        <v>4</v>
      </c>
      <c r="D950" t="s">
        <v>12</v>
      </c>
      <c r="E950" t="s">
        <v>2459</v>
      </c>
      <c r="F950">
        <v>18</v>
      </c>
      <c r="G950" t="s">
        <v>15</v>
      </c>
      <c r="H950" t="s">
        <v>3</v>
      </c>
      <c r="I950" t="s">
        <v>359</v>
      </c>
      <c r="J950">
        <v>120</v>
      </c>
      <c r="K950" t="s">
        <v>16511</v>
      </c>
      <c r="L950">
        <v>150</v>
      </c>
      <c r="M950">
        <v>0</v>
      </c>
    </row>
    <row r="951" spans="1:13" x14ac:dyDescent="0.25">
      <c r="A951" t="s">
        <v>3356</v>
      </c>
      <c r="B951" t="s">
        <v>2297</v>
      </c>
      <c r="C951">
        <v>8</v>
      </c>
      <c r="D951" t="s">
        <v>19</v>
      </c>
      <c r="E951" t="s">
        <v>2311</v>
      </c>
      <c r="F951">
        <v>8.5</v>
      </c>
      <c r="G951" t="s">
        <v>13</v>
      </c>
      <c r="H951" t="s">
        <v>7</v>
      </c>
      <c r="I951">
        <v>0</v>
      </c>
      <c r="J951">
        <v>100</v>
      </c>
      <c r="K951" t="s">
        <v>16508</v>
      </c>
      <c r="L951">
        <v>140</v>
      </c>
      <c r="M951">
        <v>150</v>
      </c>
    </row>
    <row r="952" spans="1:13" x14ac:dyDescent="0.25">
      <c r="A952" t="s">
        <v>3358</v>
      </c>
      <c r="B952" t="s">
        <v>14077</v>
      </c>
      <c r="C952">
        <v>8</v>
      </c>
      <c r="D952" t="s">
        <v>19</v>
      </c>
      <c r="E952" t="s">
        <v>2288</v>
      </c>
      <c r="F952">
        <v>3</v>
      </c>
      <c r="G952" t="s">
        <v>17</v>
      </c>
      <c r="H952" t="s">
        <v>6</v>
      </c>
      <c r="I952">
        <v>0</v>
      </c>
      <c r="J952">
        <v>135</v>
      </c>
      <c r="K952" t="s">
        <v>16507</v>
      </c>
      <c r="L952">
        <v>100</v>
      </c>
      <c r="M952">
        <v>150</v>
      </c>
    </row>
    <row r="953" spans="1:13" x14ac:dyDescent="0.25">
      <c r="A953" t="s">
        <v>3359</v>
      </c>
      <c r="B953" t="s">
        <v>14078</v>
      </c>
      <c r="C953">
        <v>12</v>
      </c>
      <c r="D953" t="s">
        <v>12</v>
      </c>
      <c r="E953" t="s">
        <v>2186</v>
      </c>
      <c r="F953">
        <v>25</v>
      </c>
      <c r="G953" t="s">
        <v>15</v>
      </c>
      <c r="H953" t="s">
        <v>5</v>
      </c>
      <c r="I953" t="s">
        <v>359</v>
      </c>
      <c r="J953">
        <v>140</v>
      </c>
      <c r="K953" t="s">
        <v>16511</v>
      </c>
      <c r="L953">
        <v>150</v>
      </c>
      <c r="M953">
        <v>150</v>
      </c>
    </row>
    <row r="954" spans="1:13" x14ac:dyDescent="0.25">
      <c r="A954" t="s">
        <v>1569</v>
      </c>
      <c r="B954" t="s">
        <v>5394</v>
      </c>
      <c r="C954">
        <v>9</v>
      </c>
      <c r="D954" t="s">
        <v>12</v>
      </c>
      <c r="E954" t="s">
        <v>2322</v>
      </c>
      <c r="F954">
        <v>18</v>
      </c>
      <c r="G954" t="s">
        <v>15</v>
      </c>
      <c r="H954" t="s">
        <v>3</v>
      </c>
      <c r="I954" t="s">
        <v>49</v>
      </c>
      <c r="J954">
        <v>120</v>
      </c>
      <c r="K954" t="s">
        <v>16511</v>
      </c>
      <c r="L954">
        <v>150</v>
      </c>
      <c r="M954">
        <v>150</v>
      </c>
    </row>
    <row r="955" spans="1:13" x14ac:dyDescent="0.25">
      <c r="A955" t="s">
        <v>3361</v>
      </c>
      <c r="B955" t="s">
        <v>10326</v>
      </c>
      <c r="C955">
        <v>6</v>
      </c>
      <c r="D955" t="s">
        <v>12</v>
      </c>
      <c r="E955" t="s">
        <v>2186</v>
      </c>
      <c r="F955">
        <v>40</v>
      </c>
      <c r="G955" t="s">
        <v>13</v>
      </c>
      <c r="H955" t="s">
        <v>6</v>
      </c>
      <c r="I955" t="s">
        <v>52</v>
      </c>
      <c r="J955">
        <v>135</v>
      </c>
      <c r="K955" t="s">
        <v>16509</v>
      </c>
      <c r="L955">
        <v>175</v>
      </c>
      <c r="M955">
        <v>100</v>
      </c>
    </row>
    <row r="956" spans="1:13" x14ac:dyDescent="0.25">
      <c r="A956" t="s">
        <v>3363</v>
      </c>
      <c r="B956" t="s">
        <v>14079</v>
      </c>
      <c r="C956">
        <v>7</v>
      </c>
      <c r="D956" t="s">
        <v>12</v>
      </c>
      <c r="E956" t="s">
        <v>3364</v>
      </c>
      <c r="F956">
        <v>11</v>
      </c>
      <c r="G956" t="s">
        <v>15</v>
      </c>
      <c r="H956" t="s">
        <v>5</v>
      </c>
      <c r="I956" t="s">
        <v>2101</v>
      </c>
      <c r="J956">
        <v>140</v>
      </c>
      <c r="K956" t="s">
        <v>16511</v>
      </c>
      <c r="L956">
        <v>150</v>
      </c>
      <c r="M956">
        <v>100</v>
      </c>
    </row>
    <row r="957" spans="1:13" x14ac:dyDescent="0.25">
      <c r="A957" t="s">
        <v>3365</v>
      </c>
      <c r="B957" t="s">
        <v>14080</v>
      </c>
      <c r="C957">
        <v>7</v>
      </c>
      <c r="D957" t="s">
        <v>19</v>
      </c>
      <c r="E957" t="s">
        <v>2198</v>
      </c>
      <c r="F957">
        <v>8</v>
      </c>
      <c r="G957" t="s">
        <v>13</v>
      </c>
      <c r="H957" t="s">
        <v>5</v>
      </c>
      <c r="I957">
        <v>0</v>
      </c>
      <c r="J957">
        <v>140</v>
      </c>
      <c r="K957" t="s">
        <v>16508</v>
      </c>
      <c r="L957">
        <v>140</v>
      </c>
      <c r="M957">
        <v>100</v>
      </c>
    </row>
    <row r="958" spans="1:13" x14ac:dyDescent="0.25">
      <c r="A958" t="s">
        <v>3366</v>
      </c>
      <c r="B958" t="s">
        <v>14081</v>
      </c>
      <c r="C958">
        <v>1</v>
      </c>
      <c r="D958" t="s">
        <v>19</v>
      </c>
      <c r="E958" t="s">
        <v>2210</v>
      </c>
      <c r="F958">
        <v>6.5</v>
      </c>
      <c r="G958" t="s">
        <v>15</v>
      </c>
      <c r="H958" t="s">
        <v>5</v>
      </c>
      <c r="I958" t="s">
        <v>359</v>
      </c>
      <c r="J958">
        <v>140</v>
      </c>
      <c r="K958" t="s">
        <v>16512</v>
      </c>
      <c r="L958">
        <v>120</v>
      </c>
      <c r="M958">
        <v>0</v>
      </c>
    </row>
    <row r="959" spans="1:13" x14ac:dyDescent="0.25">
      <c r="A959" t="s">
        <v>3367</v>
      </c>
      <c r="B959" t="s">
        <v>14082</v>
      </c>
      <c r="C959">
        <v>2</v>
      </c>
      <c r="D959" t="s">
        <v>12</v>
      </c>
      <c r="E959" t="s">
        <v>2233</v>
      </c>
      <c r="F959">
        <v>23</v>
      </c>
      <c r="G959" t="s">
        <v>15</v>
      </c>
      <c r="H959" t="s">
        <v>5</v>
      </c>
      <c r="I959" t="s">
        <v>359</v>
      </c>
      <c r="J959">
        <v>140</v>
      </c>
      <c r="K959" t="s">
        <v>16511</v>
      </c>
      <c r="L959">
        <v>150</v>
      </c>
      <c r="M959">
        <v>0</v>
      </c>
    </row>
    <row r="960" spans="1:13" x14ac:dyDescent="0.25">
      <c r="A960" t="s">
        <v>1028</v>
      </c>
      <c r="B960" t="s">
        <v>14083</v>
      </c>
      <c r="C960">
        <v>10</v>
      </c>
      <c r="D960" t="s">
        <v>12</v>
      </c>
      <c r="E960" t="s">
        <v>2207</v>
      </c>
      <c r="F960">
        <v>44</v>
      </c>
      <c r="G960" t="s">
        <v>13</v>
      </c>
      <c r="H960" t="s">
        <v>4</v>
      </c>
      <c r="I960" t="s">
        <v>359</v>
      </c>
      <c r="J960">
        <v>110</v>
      </c>
      <c r="K960" t="s">
        <v>16509</v>
      </c>
      <c r="L960">
        <v>175</v>
      </c>
      <c r="M960">
        <v>150</v>
      </c>
    </row>
    <row r="961" spans="1:13" x14ac:dyDescent="0.25">
      <c r="A961" t="s">
        <v>3368</v>
      </c>
      <c r="B961" t="s">
        <v>14084</v>
      </c>
      <c r="C961">
        <v>1</v>
      </c>
      <c r="D961" t="s">
        <v>12</v>
      </c>
      <c r="E961" t="s">
        <v>2233</v>
      </c>
      <c r="F961">
        <v>39</v>
      </c>
      <c r="G961" t="s">
        <v>13</v>
      </c>
      <c r="H961" t="s">
        <v>6</v>
      </c>
      <c r="I961" t="s">
        <v>1093</v>
      </c>
      <c r="J961">
        <v>135</v>
      </c>
      <c r="K961" t="s">
        <v>16509</v>
      </c>
      <c r="L961">
        <v>175</v>
      </c>
      <c r="M961">
        <v>0</v>
      </c>
    </row>
    <row r="962" spans="1:13" x14ac:dyDescent="0.25">
      <c r="A962" t="s">
        <v>1374</v>
      </c>
      <c r="B962" t="s">
        <v>14085</v>
      </c>
      <c r="C962">
        <v>7</v>
      </c>
      <c r="D962" t="s">
        <v>19</v>
      </c>
      <c r="E962" t="s">
        <v>3369</v>
      </c>
      <c r="F962">
        <v>6.5</v>
      </c>
      <c r="G962" t="s">
        <v>15</v>
      </c>
      <c r="H962" t="s">
        <v>5</v>
      </c>
      <c r="I962" t="s">
        <v>1003</v>
      </c>
      <c r="J962">
        <v>140</v>
      </c>
      <c r="K962" t="s">
        <v>16512</v>
      </c>
      <c r="L962">
        <v>120</v>
      </c>
      <c r="M962">
        <v>100</v>
      </c>
    </row>
    <row r="963" spans="1:13" x14ac:dyDescent="0.25">
      <c r="A963" t="s">
        <v>3370</v>
      </c>
      <c r="B963" t="s">
        <v>14086</v>
      </c>
      <c r="C963">
        <v>8</v>
      </c>
      <c r="D963" t="s">
        <v>12</v>
      </c>
      <c r="E963" t="s">
        <v>2233</v>
      </c>
      <c r="F963">
        <v>21</v>
      </c>
      <c r="G963" t="s">
        <v>15</v>
      </c>
      <c r="H963" t="s">
        <v>6</v>
      </c>
      <c r="I963" t="s">
        <v>1093</v>
      </c>
      <c r="J963">
        <v>135</v>
      </c>
      <c r="K963" t="s">
        <v>16511</v>
      </c>
      <c r="L963">
        <v>150</v>
      </c>
      <c r="M963">
        <v>150</v>
      </c>
    </row>
    <row r="964" spans="1:13" x14ac:dyDescent="0.25">
      <c r="A964" t="s">
        <v>3371</v>
      </c>
      <c r="B964" t="s">
        <v>9169</v>
      </c>
      <c r="C964">
        <v>7</v>
      </c>
      <c r="D964" t="s">
        <v>19</v>
      </c>
      <c r="E964" t="s">
        <v>2198</v>
      </c>
      <c r="F964">
        <v>3</v>
      </c>
      <c r="G964" t="s">
        <v>17</v>
      </c>
      <c r="H964" t="s">
        <v>4</v>
      </c>
      <c r="I964" t="s">
        <v>52</v>
      </c>
      <c r="J964">
        <v>110</v>
      </c>
      <c r="K964" t="s">
        <v>16507</v>
      </c>
      <c r="L964">
        <v>100</v>
      </c>
      <c r="M964">
        <v>100</v>
      </c>
    </row>
    <row r="965" spans="1:13" x14ac:dyDescent="0.25">
      <c r="A965" t="s">
        <v>3373</v>
      </c>
      <c r="B965" t="s">
        <v>2445</v>
      </c>
      <c r="C965">
        <v>6</v>
      </c>
      <c r="D965" t="s">
        <v>19</v>
      </c>
      <c r="E965" t="s">
        <v>2252</v>
      </c>
      <c r="F965">
        <v>9</v>
      </c>
      <c r="G965" t="s">
        <v>13</v>
      </c>
      <c r="H965" t="s">
        <v>6</v>
      </c>
      <c r="I965">
        <v>0</v>
      </c>
      <c r="J965">
        <v>135</v>
      </c>
      <c r="K965" t="s">
        <v>16508</v>
      </c>
      <c r="L965">
        <v>140</v>
      </c>
      <c r="M965">
        <v>100</v>
      </c>
    </row>
    <row r="966" spans="1:13" x14ac:dyDescent="0.25">
      <c r="A966" t="s">
        <v>3375</v>
      </c>
      <c r="B966" t="s">
        <v>6441</v>
      </c>
      <c r="C966">
        <v>3</v>
      </c>
      <c r="D966" t="s">
        <v>12</v>
      </c>
      <c r="E966" t="s">
        <v>2263</v>
      </c>
      <c r="F966">
        <v>7</v>
      </c>
      <c r="G966" t="s">
        <v>17</v>
      </c>
      <c r="H966" t="s">
        <v>3</v>
      </c>
      <c r="I966" t="s">
        <v>1093</v>
      </c>
      <c r="J966">
        <v>120</v>
      </c>
      <c r="K966" t="s">
        <v>16510</v>
      </c>
      <c r="L966">
        <v>125</v>
      </c>
      <c r="M966">
        <v>0</v>
      </c>
    </row>
    <row r="967" spans="1:13" x14ac:dyDescent="0.25">
      <c r="A967" t="s">
        <v>3377</v>
      </c>
      <c r="B967" t="s">
        <v>8964</v>
      </c>
      <c r="C967">
        <v>9</v>
      </c>
      <c r="D967" t="s">
        <v>12</v>
      </c>
      <c r="E967" t="s">
        <v>2302</v>
      </c>
      <c r="F967">
        <v>15</v>
      </c>
      <c r="G967" t="s">
        <v>15</v>
      </c>
      <c r="H967" t="s">
        <v>4</v>
      </c>
      <c r="I967" t="s">
        <v>2168</v>
      </c>
      <c r="J967">
        <v>110</v>
      </c>
      <c r="K967" t="s">
        <v>16511</v>
      </c>
      <c r="L967">
        <v>150</v>
      </c>
      <c r="M967">
        <v>150</v>
      </c>
    </row>
    <row r="968" spans="1:13" x14ac:dyDescent="0.25">
      <c r="A968" t="s">
        <v>3379</v>
      </c>
      <c r="B968" t="s">
        <v>5947</v>
      </c>
      <c r="C968">
        <v>7</v>
      </c>
      <c r="D968" t="s">
        <v>12</v>
      </c>
      <c r="E968" t="s">
        <v>2191</v>
      </c>
      <c r="F968">
        <v>9</v>
      </c>
      <c r="G968" t="s">
        <v>17</v>
      </c>
      <c r="H968" t="s">
        <v>5</v>
      </c>
      <c r="I968" t="s">
        <v>1003</v>
      </c>
      <c r="J968">
        <v>140</v>
      </c>
      <c r="K968" t="s">
        <v>16510</v>
      </c>
      <c r="L968">
        <v>125</v>
      </c>
      <c r="M968">
        <v>100</v>
      </c>
    </row>
    <row r="969" spans="1:13" x14ac:dyDescent="0.25">
      <c r="A969" t="s">
        <v>291</v>
      </c>
      <c r="B969" t="s">
        <v>14087</v>
      </c>
      <c r="C969">
        <v>6</v>
      </c>
      <c r="D969" t="s">
        <v>19</v>
      </c>
      <c r="E969" t="s">
        <v>2198</v>
      </c>
      <c r="F969">
        <v>8</v>
      </c>
      <c r="G969" t="s">
        <v>13</v>
      </c>
      <c r="H969" t="s">
        <v>3</v>
      </c>
      <c r="I969" t="s">
        <v>55</v>
      </c>
      <c r="J969">
        <v>120</v>
      </c>
      <c r="K969" t="s">
        <v>16508</v>
      </c>
      <c r="L969">
        <v>140</v>
      </c>
      <c r="M969">
        <v>100</v>
      </c>
    </row>
    <row r="970" spans="1:13" x14ac:dyDescent="0.25">
      <c r="A970" t="s">
        <v>3381</v>
      </c>
      <c r="B970" t="s">
        <v>14088</v>
      </c>
      <c r="C970">
        <v>8</v>
      </c>
      <c r="D970" t="s">
        <v>12</v>
      </c>
      <c r="E970" t="s">
        <v>2233</v>
      </c>
      <c r="F970">
        <v>38</v>
      </c>
      <c r="G970" t="s">
        <v>13</v>
      </c>
      <c r="H970" t="s">
        <v>7</v>
      </c>
      <c r="I970" t="s">
        <v>32</v>
      </c>
      <c r="J970">
        <v>100</v>
      </c>
      <c r="K970" t="s">
        <v>16509</v>
      </c>
      <c r="L970">
        <v>175</v>
      </c>
      <c r="M970">
        <v>150</v>
      </c>
    </row>
    <row r="971" spans="1:13" x14ac:dyDescent="0.25">
      <c r="A971" t="s">
        <v>3382</v>
      </c>
      <c r="B971" t="s">
        <v>14089</v>
      </c>
      <c r="C971">
        <v>9</v>
      </c>
      <c r="D971" t="s">
        <v>19</v>
      </c>
      <c r="E971" t="s">
        <v>2177</v>
      </c>
      <c r="F971">
        <v>4</v>
      </c>
      <c r="G971" t="s">
        <v>17</v>
      </c>
      <c r="H971" t="s">
        <v>6</v>
      </c>
      <c r="I971">
        <v>0</v>
      </c>
      <c r="J971">
        <v>135</v>
      </c>
      <c r="K971" t="s">
        <v>16507</v>
      </c>
      <c r="L971">
        <v>100</v>
      </c>
      <c r="M971">
        <v>150</v>
      </c>
    </row>
    <row r="972" spans="1:13" x14ac:dyDescent="0.25">
      <c r="A972" t="s">
        <v>205</v>
      </c>
      <c r="B972" t="s">
        <v>3383</v>
      </c>
      <c r="C972">
        <v>8</v>
      </c>
      <c r="D972" t="s">
        <v>19</v>
      </c>
      <c r="E972" t="s">
        <v>2226</v>
      </c>
      <c r="F972">
        <v>8.5</v>
      </c>
      <c r="G972" t="s">
        <v>13</v>
      </c>
      <c r="H972" t="s">
        <v>7</v>
      </c>
      <c r="I972" t="s">
        <v>1093</v>
      </c>
      <c r="J972">
        <v>100</v>
      </c>
      <c r="K972" t="s">
        <v>16508</v>
      </c>
      <c r="L972">
        <v>140</v>
      </c>
      <c r="M972">
        <v>150</v>
      </c>
    </row>
    <row r="973" spans="1:13" x14ac:dyDescent="0.25">
      <c r="A973" t="s">
        <v>1882</v>
      </c>
      <c r="B973" t="s">
        <v>2788</v>
      </c>
      <c r="C973">
        <v>7</v>
      </c>
      <c r="D973" t="s">
        <v>19</v>
      </c>
      <c r="E973" t="s">
        <v>3385</v>
      </c>
      <c r="F973">
        <v>6.5</v>
      </c>
      <c r="G973" t="s">
        <v>15</v>
      </c>
      <c r="H973" t="s">
        <v>7</v>
      </c>
      <c r="I973" t="s">
        <v>359</v>
      </c>
      <c r="J973">
        <v>100</v>
      </c>
      <c r="K973" t="s">
        <v>16512</v>
      </c>
      <c r="L973">
        <v>120</v>
      </c>
      <c r="M973">
        <v>100</v>
      </c>
    </row>
    <row r="974" spans="1:13" x14ac:dyDescent="0.25">
      <c r="A974" t="s">
        <v>3386</v>
      </c>
      <c r="B974" t="s">
        <v>14090</v>
      </c>
      <c r="C974">
        <v>12</v>
      </c>
      <c r="D974" t="s">
        <v>12</v>
      </c>
      <c r="E974" t="s">
        <v>3080</v>
      </c>
      <c r="F974">
        <v>4</v>
      </c>
      <c r="G974" t="s">
        <v>17</v>
      </c>
      <c r="H974" t="s">
        <v>3</v>
      </c>
      <c r="I974" t="s">
        <v>32</v>
      </c>
      <c r="J974">
        <v>120</v>
      </c>
      <c r="K974" t="s">
        <v>16510</v>
      </c>
      <c r="L974">
        <v>125</v>
      </c>
      <c r="M974">
        <v>150</v>
      </c>
    </row>
    <row r="975" spans="1:13" x14ac:dyDescent="0.25">
      <c r="A975" t="s">
        <v>3387</v>
      </c>
      <c r="B975" t="s">
        <v>13566</v>
      </c>
      <c r="C975">
        <v>4</v>
      </c>
      <c r="D975" t="s">
        <v>19</v>
      </c>
      <c r="E975" t="s">
        <v>2177</v>
      </c>
      <c r="F975">
        <v>8</v>
      </c>
      <c r="G975" t="s">
        <v>13</v>
      </c>
      <c r="H975" t="s">
        <v>4</v>
      </c>
      <c r="I975">
        <v>0</v>
      </c>
      <c r="J975">
        <v>110</v>
      </c>
      <c r="K975" t="s">
        <v>16508</v>
      </c>
      <c r="L975">
        <v>140</v>
      </c>
      <c r="M975">
        <v>0</v>
      </c>
    </row>
    <row r="976" spans="1:13" x14ac:dyDescent="0.25">
      <c r="A976" t="s">
        <v>3388</v>
      </c>
      <c r="B976" t="s">
        <v>5369</v>
      </c>
      <c r="C976">
        <v>3</v>
      </c>
      <c r="D976" t="s">
        <v>12</v>
      </c>
      <c r="E976" t="s">
        <v>2217</v>
      </c>
      <c r="F976">
        <v>42</v>
      </c>
      <c r="G976" t="s">
        <v>13</v>
      </c>
      <c r="H976" t="s">
        <v>3</v>
      </c>
      <c r="I976" t="s">
        <v>359</v>
      </c>
      <c r="J976">
        <v>120</v>
      </c>
      <c r="K976" t="s">
        <v>16509</v>
      </c>
      <c r="L976">
        <v>175</v>
      </c>
      <c r="M976">
        <v>0</v>
      </c>
    </row>
    <row r="977" spans="1:13" x14ac:dyDescent="0.25">
      <c r="A977" t="s">
        <v>3390</v>
      </c>
      <c r="B977" t="s">
        <v>2944</v>
      </c>
      <c r="C977">
        <v>4</v>
      </c>
      <c r="D977" t="s">
        <v>12</v>
      </c>
      <c r="E977" t="s">
        <v>2533</v>
      </c>
      <c r="F977">
        <v>26</v>
      </c>
      <c r="G977" t="s">
        <v>15</v>
      </c>
      <c r="H977" t="s">
        <v>7</v>
      </c>
      <c r="I977" t="s">
        <v>55</v>
      </c>
      <c r="J977">
        <v>100</v>
      </c>
      <c r="K977" t="s">
        <v>16511</v>
      </c>
      <c r="L977">
        <v>150</v>
      </c>
      <c r="M977">
        <v>0</v>
      </c>
    </row>
    <row r="978" spans="1:13" x14ac:dyDescent="0.25">
      <c r="A978" t="s">
        <v>3392</v>
      </c>
      <c r="B978" t="s">
        <v>13604</v>
      </c>
      <c r="C978">
        <v>7</v>
      </c>
      <c r="D978" t="s">
        <v>19</v>
      </c>
      <c r="E978" t="s">
        <v>2207</v>
      </c>
      <c r="F978">
        <v>6.5</v>
      </c>
      <c r="G978" t="s">
        <v>15</v>
      </c>
      <c r="H978" t="s">
        <v>6</v>
      </c>
      <c r="I978" t="s">
        <v>359</v>
      </c>
      <c r="J978">
        <v>135</v>
      </c>
      <c r="K978" t="s">
        <v>16512</v>
      </c>
      <c r="L978">
        <v>120</v>
      </c>
      <c r="M978">
        <v>100</v>
      </c>
    </row>
    <row r="979" spans="1:13" x14ac:dyDescent="0.25">
      <c r="A979" t="s">
        <v>3393</v>
      </c>
      <c r="B979" t="s">
        <v>14091</v>
      </c>
      <c r="C979">
        <v>13</v>
      </c>
      <c r="D979" t="s">
        <v>12</v>
      </c>
      <c r="E979" t="s">
        <v>2263</v>
      </c>
      <c r="F979">
        <v>17</v>
      </c>
      <c r="G979" t="s">
        <v>15</v>
      </c>
      <c r="H979" t="s">
        <v>3</v>
      </c>
      <c r="I979">
        <v>0</v>
      </c>
      <c r="J979">
        <v>120</v>
      </c>
      <c r="K979" t="s">
        <v>16511</v>
      </c>
      <c r="L979">
        <v>150</v>
      </c>
      <c r="M979">
        <v>200</v>
      </c>
    </row>
    <row r="980" spans="1:13" x14ac:dyDescent="0.25">
      <c r="A980" t="s">
        <v>3394</v>
      </c>
      <c r="B980" t="s">
        <v>14092</v>
      </c>
      <c r="C980">
        <v>8</v>
      </c>
      <c r="D980" t="s">
        <v>12</v>
      </c>
      <c r="E980" t="s">
        <v>2231</v>
      </c>
      <c r="F980">
        <v>49</v>
      </c>
      <c r="G980" t="s">
        <v>13</v>
      </c>
      <c r="H980" t="s">
        <v>3</v>
      </c>
      <c r="I980" t="s">
        <v>32</v>
      </c>
      <c r="J980">
        <v>120</v>
      </c>
      <c r="K980" t="s">
        <v>16509</v>
      </c>
      <c r="L980">
        <v>175</v>
      </c>
      <c r="M980">
        <v>150</v>
      </c>
    </row>
    <row r="981" spans="1:13" x14ac:dyDescent="0.25">
      <c r="A981" t="s">
        <v>1618</v>
      </c>
      <c r="B981" t="s">
        <v>2882</v>
      </c>
      <c r="C981">
        <v>8</v>
      </c>
      <c r="D981" t="s">
        <v>12</v>
      </c>
      <c r="E981" t="s">
        <v>2180</v>
      </c>
      <c r="F981">
        <v>9</v>
      </c>
      <c r="G981" t="s">
        <v>17</v>
      </c>
      <c r="H981" t="s">
        <v>4</v>
      </c>
      <c r="I981" t="s">
        <v>359</v>
      </c>
      <c r="J981">
        <v>110</v>
      </c>
      <c r="K981" t="s">
        <v>16510</v>
      </c>
      <c r="L981">
        <v>125</v>
      </c>
      <c r="M981">
        <v>150</v>
      </c>
    </row>
    <row r="982" spans="1:13" x14ac:dyDescent="0.25">
      <c r="A982" t="s">
        <v>3396</v>
      </c>
      <c r="B982" t="s">
        <v>14093</v>
      </c>
      <c r="C982">
        <v>8</v>
      </c>
      <c r="D982" t="s">
        <v>12</v>
      </c>
      <c r="E982" t="s">
        <v>2207</v>
      </c>
      <c r="F982">
        <v>25</v>
      </c>
      <c r="G982" t="s">
        <v>15</v>
      </c>
      <c r="H982" t="s">
        <v>6</v>
      </c>
      <c r="I982" t="s">
        <v>359</v>
      </c>
      <c r="J982">
        <v>135</v>
      </c>
      <c r="K982" t="s">
        <v>16511</v>
      </c>
      <c r="L982">
        <v>150</v>
      </c>
      <c r="M982">
        <v>150</v>
      </c>
    </row>
    <row r="983" spans="1:13" x14ac:dyDescent="0.25">
      <c r="A983" t="s">
        <v>3397</v>
      </c>
      <c r="B983" t="s">
        <v>4220</v>
      </c>
      <c r="C983">
        <v>5</v>
      </c>
      <c r="D983" t="s">
        <v>12</v>
      </c>
      <c r="E983" t="s">
        <v>3202</v>
      </c>
      <c r="F983">
        <v>7</v>
      </c>
      <c r="G983" t="s">
        <v>17</v>
      </c>
      <c r="H983" t="s">
        <v>5</v>
      </c>
      <c r="I983" t="s">
        <v>32</v>
      </c>
      <c r="J983">
        <v>140</v>
      </c>
      <c r="K983" t="s">
        <v>16510</v>
      </c>
      <c r="L983">
        <v>125</v>
      </c>
      <c r="M983">
        <v>100</v>
      </c>
    </row>
    <row r="984" spans="1:13" x14ac:dyDescent="0.25">
      <c r="A984" t="s">
        <v>3399</v>
      </c>
      <c r="B984" t="s">
        <v>14094</v>
      </c>
      <c r="C984">
        <v>7</v>
      </c>
      <c r="D984" t="s">
        <v>19</v>
      </c>
      <c r="E984" t="s">
        <v>2182</v>
      </c>
      <c r="F984">
        <v>6</v>
      </c>
      <c r="G984" t="s">
        <v>15</v>
      </c>
      <c r="H984" t="s">
        <v>7</v>
      </c>
      <c r="I984" t="s">
        <v>359</v>
      </c>
      <c r="J984">
        <v>100</v>
      </c>
      <c r="K984" t="s">
        <v>16512</v>
      </c>
      <c r="L984">
        <v>120</v>
      </c>
      <c r="M984">
        <v>100</v>
      </c>
    </row>
    <row r="985" spans="1:13" x14ac:dyDescent="0.25">
      <c r="A985" t="s">
        <v>3400</v>
      </c>
      <c r="B985" t="s">
        <v>8307</v>
      </c>
      <c r="C985">
        <v>10</v>
      </c>
      <c r="D985" t="s">
        <v>12</v>
      </c>
      <c r="E985" t="s">
        <v>2241</v>
      </c>
      <c r="F985">
        <v>13</v>
      </c>
      <c r="G985" t="s">
        <v>15</v>
      </c>
      <c r="H985" t="s">
        <v>7</v>
      </c>
      <c r="I985">
        <v>0</v>
      </c>
      <c r="J985">
        <v>100</v>
      </c>
      <c r="K985" t="s">
        <v>16511</v>
      </c>
      <c r="L985">
        <v>150</v>
      </c>
      <c r="M985">
        <v>150</v>
      </c>
    </row>
    <row r="986" spans="1:13" x14ac:dyDescent="0.25">
      <c r="A986" t="s">
        <v>3402</v>
      </c>
      <c r="B986" t="s">
        <v>14095</v>
      </c>
      <c r="C986">
        <v>11</v>
      </c>
      <c r="D986" t="s">
        <v>12</v>
      </c>
      <c r="E986" t="s">
        <v>2302</v>
      </c>
      <c r="F986">
        <v>9</v>
      </c>
      <c r="G986" t="s">
        <v>17</v>
      </c>
      <c r="H986" t="s">
        <v>4</v>
      </c>
      <c r="I986" t="s">
        <v>1003</v>
      </c>
      <c r="J986">
        <v>110</v>
      </c>
      <c r="K986" t="s">
        <v>16510</v>
      </c>
      <c r="L986">
        <v>125</v>
      </c>
      <c r="M986">
        <v>150</v>
      </c>
    </row>
    <row r="987" spans="1:13" x14ac:dyDescent="0.25">
      <c r="A987" t="s">
        <v>3403</v>
      </c>
      <c r="B987" t="s">
        <v>14096</v>
      </c>
      <c r="C987">
        <v>4</v>
      </c>
      <c r="D987" t="s">
        <v>12</v>
      </c>
      <c r="E987" t="s">
        <v>2294</v>
      </c>
      <c r="F987">
        <v>26</v>
      </c>
      <c r="G987" t="s">
        <v>15</v>
      </c>
      <c r="H987" t="s">
        <v>6</v>
      </c>
      <c r="I987" t="s">
        <v>359</v>
      </c>
      <c r="J987">
        <v>135</v>
      </c>
      <c r="K987" t="s">
        <v>16511</v>
      </c>
      <c r="L987">
        <v>150</v>
      </c>
      <c r="M987">
        <v>0</v>
      </c>
    </row>
    <row r="988" spans="1:13" x14ac:dyDescent="0.25">
      <c r="A988" t="s">
        <v>3404</v>
      </c>
      <c r="B988" t="s">
        <v>3405</v>
      </c>
      <c r="C988">
        <v>12</v>
      </c>
      <c r="D988" t="s">
        <v>19</v>
      </c>
      <c r="E988" t="s">
        <v>2182</v>
      </c>
      <c r="F988">
        <v>3</v>
      </c>
      <c r="G988" t="s">
        <v>17</v>
      </c>
      <c r="H988" t="s">
        <v>5</v>
      </c>
      <c r="I988" t="s">
        <v>32</v>
      </c>
      <c r="J988">
        <v>140</v>
      </c>
      <c r="K988" t="s">
        <v>16507</v>
      </c>
      <c r="L988">
        <v>100</v>
      </c>
      <c r="M988">
        <v>150</v>
      </c>
    </row>
    <row r="989" spans="1:13" x14ac:dyDescent="0.25">
      <c r="A989" t="s">
        <v>3406</v>
      </c>
      <c r="B989" t="s">
        <v>13803</v>
      </c>
      <c r="C989">
        <v>8</v>
      </c>
      <c r="D989" t="s">
        <v>12</v>
      </c>
      <c r="E989" t="s">
        <v>3407</v>
      </c>
      <c r="F989">
        <v>40</v>
      </c>
      <c r="G989" t="s">
        <v>13</v>
      </c>
      <c r="H989" t="s">
        <v>3</v>
      </c>
      <c r="I989">
        <v>0</v>
      </c>
      <c r="J989">
        <v>120</v>
      </c>
      <c r="K989" t="s">
        <v>16509</v>
      </c>
      <c r="L989">
        <v>175</v>
      </c>
      <c r="M989">
        <v>150</v>
      </c>
    </row>
    <row r="990" spans="1:13" x14ac:dyDescent="0.25">
      <c r="A990" t="s">
        <v>3408</v>
      </c>
      <c r="B990" t="s">
        <v>5502</v>
      </c>
      <c r="C990">
        <v>6</v>
      </c>
      <c r="D990" t="s">
        <v>12</v>
      </c>
      <c r="E990" t="s">
        <v>2207</v>
      </c>
      <c r="F990">
        <v>42</v>
      </c>
      <c r="G990" t="s">
        <v>13</v>
      </c>
      <c r="H990" t="s">
        <v>6</v>
      </c>
      <c r="I990" t="s">
        <v>52</v>
      </c>
      <c r="J990">
        <v>135</v>
      </c>
      <c r="K990" t="s">
        <v>16509</v>
      </c>
      <c r="L990">
        <v>175</v>
      </c>
      <c r="M990">
        <v>100</v>
      </c>
    </row>
    <row r="991" spans="1:13" x14ac:dyDescent="0.25">
      <c r="A991" t="s">
        <v>3410</v>
      </c>
      <c r="B991" t="s">
        <v>14097</v>
      </c>
      <c r="C991">
        <v>20</v>
      </c>
      <c r="D991" t="s">
        <v>12</v>
      </c>
      <c r="E991" t="s">
        <v>2233</v>
      </c>
      <c r="F991">
        <v>40</v>
      </c>
      <c r="G991" t="s">
        <v>13</v>
      </c>
      <c r="H991" t="s">
        <v>4</v>
      </c>
      <c r="I991" t="s">
        <v>32</v>
      </c>
      <c r="J991">
        <v>110</v>
      </c>
      <c r="K991" t="s">
        <v>16509</v>
      </c>
      <c r="L991">
        <v>175</v>
      </c>
      <c r="M991">
        <v>300</v>
      </c>
    </row>
    <row r="992" spans="1:13" x14ac:dyDescent="0.25">
      <c r="A992" t="s">
        <v>3411</v>
      </c>
      <c r="B992" t="s">
        <v>14098</v>
      </c>
      <c r="C992">
        <v>16</v>
      </c>
      <c r="D992" t="s">
        <v>12</v>
      </c>
      <c r="E992" t="s">
        <v>3412</v>
      </c>
      <c r="F992">
        <v>40</v>
      </c>
      <c r="G992" t="s">
        <v>13</v>
      </c>
      <c r="H992" t="s">
        <v>6</v>
      </c>
      <c r="I992">
        <v>0</v>
      </c>
      <c r="J992">
        <v>135</v>
      </c>
      <c r="K992" t="s">
        <v>16509</v>
      </c>
      <c r="L992">
        <v>175</v>
      </c>
      <c r="M992">
        <v>300</v>
      </c>
    </row>
    <row r="993" spans="1:13" x14ac:dyDescent="0.25">
      <c r="A993" t="s">
        <v>3413</v>
      </c>
      <c r="B993" t="s">
        <v>6127</v>
      </c>
      <c r="C993">
        <v>4</v>
      </c>
      <c r="D993" t="s">
        <v>19</v>
      </c>
      <c r="E993" t="s">
        <v>3415</v>
      </c>
      <c r="F993">
        <v>6.5</v>
      </c>
      <c r="G993" t="s">
        <v>15</v>
      </c>
      <c r="H993" t="s">
        <v>3</v>
      </c>
      <c r="I993" t="s">
        <v>1093</v>
      </c>
      <c r="J993">
        <v>120</v>
      </c>
      <c r="K993" t="s">
        <v>16512</v>
      </c>
      <c r="L993">
        <v>120</v>
      </c>
      <c r="M993">
        <v>0</v>
      </c>
    </row>
    <row r="994" spans="1:13" x14ac:dyDescent="0.25">
      <c r="A994" t="s">
        <v>3416</v>
      </c>
      <c r="B994" t="s">
        <v>5052</v>
      </c>
      <c r="C994">
        <v>4</v>
      </c>
      <c r="D994" t="s">
        <v>19</v>
      </c>
      <c r="E994" t="s">
        <v>2207</v>
      </c>
      <c r="F994">
        <v>9</v>
      </c>
      <c r="G994" t="s">
        <v>13</v>
      </c>
      <c r="H994" t="s">
        <v>6</v>
      </c>
      <c r="I994" t="s">
        <v>55</v>
      </c>
      <c r="J994">
        <v>135</v>
      </c>
      <c r="K994" t="s">
        <v>16508</v>
      </c>
      <c r="L994">
        <v>140</v>
      </c>
      <c r="M994">
        <v>0</v>
      </c>
    </row>
    <row r="995" spans="1:13" x14ac:dyDescent="0.25">
      <c r="A995" t="s">
        <v>1757</v>
      </c>
      <c r="B995" t="s">
        <v>11494</v>
      </c>
      <c r="C995">
        <v>11</v>
      </c>
      <c r="D995" t="s">
        <v>12</v>
      </c>
      <c r="E995" t="s">
        <v>2322</v>
      </c>
      <c r="F995">
        <v>14</v>
      </c>
      <c r="G995" t="s">
        <v>15</v>
      </c>
      <c r="H995" t="s">
        <v>6</v>
      </c>
      <c r="I995" t="s">
        <v>1003</v>
      </c>
      <c r="J995">
        <v>135</v>
      </c>
      <c r="K995" t="s">
        <v>16511</v>
      </c>
      <c r="L995">
        <v>150</v>
      </c>
      <c r="M995">
        <v>150</v>
      </c>
    </row>
    <row r="996" spans="1:13" x14ac:dyDescent="0.25">
      <c r="A996" t="s">
        <v>3419</v>
      </c>
      <c r="B996" t="s">
        <v>14099</v>
      </c>
      <c r="C996">
        <v>7</v>
      </c>
      <c r="D996" t="s">
        <v>12</v>
      </c>
      <c r="E996" t="s">
        <v>2322</v>
      </c>
      <c r="F996">
        <v>43</v>
      </c>
      <c r="G996" t="s">
        <v>13</v>
      </c>
      <c r="H996" t="s">
        <v>6</v>
      </c>
      <c r="I996" t="s">
        <v>1093</v>
      </c>
      <c r="J996">
        <v>135</v>
      </c>
      <c r="K996" t="s">
        <v>16509</v>
      </c>
      <c r="L996">
        <v>175</v>
      </c>
      <c r="M996">
        <v>100</v>
      </c>
    </row>
    <row r="997" spans="1:13" x14ac:dyDescent="0.25">
      <c r="A997" t="s">
        <v>3420</v>
      </c>
      <c r="B997" t="s">
        <v>14100</v>
      </c>
      <c r="C997">
        <v>1</v>
      </c>
      <c r="D997" t="s">
        <v>19</v>
      </c>
      <c r="E997" t="s">
        <v>2198</v>
      </c>
      <c r="F997">
        <v>3</v>
      </c>
      <c r="G997" t="s">
        <v>17</v>
      </c>
      <c r="H997" t="s">
        <v>5</v>
      </c>
      <c r="I997" t="s">
        <v>359</v>
      </c>
      <c r="J997">
        <v>140</v>
      </c>
      <c r="K997" t="s">
        <v>16507</v>
      </c>
      <c r="L997">
        <v>100</v>
      </c>
      <c r="M997">
        <v>0</v>
      </c>
    </row>
    <row r="998" spans="1:13" x14ac:dyDescent="0.25">
      <c r="A998" t="s">
        <v>3421</v>
      </c>
      <c r="B998" t="s">
        <v>3422</v>
      </c>
      <c r="C998">
        <v>6</v>
      </c>
      <c r="D998" t="s">
        <v>12</v>
      </c>
      <c r="E998" t="s">
        <v>2241</v>
      </c>
      <c r="F998">
        <v>9</v>
      </c>
      <c r="G998" t="s">
        <v>17</v>
      </c>
      <c r="H998" t="s">
        <v>6</v>
      </c>
      <c r="I998" t="s">
        <v>52</v>
      </c>
      <c r="J998">
        <v>135</v>
      </c>
      <c r="K998" t="s">
        <v>16510</v>
      </c>
      <c r="L998">
        <v>125</v>
      </c>
      <c r="M998">
        <v>100</v>
      </c>
    </row>
    <row r="999" spans="1:13" x14ac:dyDescent="0.25">
      <c r="A999" t="s">
        <v>3423</v>
      </c>
      <c r="B999" t="s">
        <v>3301</v>
      </c>
      <c r="C999">
        <v>8</v>
      </c>
      <c r="D999" t="s">
        <v>12</v>
      </c>
      <c r="E999" t="s">
        <v>2202</v>
      </c>
      <c r="F999">
        <v>31.5</v>
      </c>
      <c r="G999" t="s">
        <v>13</v>
      </c>
      <c r="H999" t="s">
        <v>6</v>
      </c>
      <c r="I999" t="s">
        <v>359</v>
      </c>
      <c r="J999">
        <v>135</v>
      </c>
      <c r="K999" t="s">
        <v>16509</v>
      </c>
      <c r="L999">
        <v>175</v>
      </c>
      <c r="M999">
        <v>150</v>
      </c>
    </row>
    <row r="1000" spans="1:13" x14ac:dyDescent="0.25">
      <c r="A1000" t="s">
        <v>3424</v>
      </c>
      <c r="B1000" t="s">
        <v>14101</v>
      </c>
      <c r="C1000">
        <v>5</v>
      </c>
      <c r="D1000" t="s">
        <v>19</v>
      </c>
      <c r="E1000" t="s">
        <v>2210</v>
      </c>
      <c r="F1000">
        <v>9</v>
      </c>
      <c r="G1000" t="s">
        <v>13</v>
      </c>
      <c r="H1000" t="s">
        <v>3</v>
      </c>
      <c r="I1000" t="s">
        <v>55</v>
      </c>
      <c r="J1000">
        <v>120</v>
      </c>
      <c r="K1000" t="s">
        <v>16508</v>
      </c>
      <c r="L1000">
        <v>140</v>
      </c>
      <c r="M1000">
        <v>100</v>
      </c>
    </row>
    <row r="1001" spans="1:13" x14ac:dyDescent="0.25">
      <c r="A1001" t="s">
        <v>3425</v>
      </c>
      <c r="B1001" t="s">
        <v>14102</v>
      </c>
      <c r="C1001">
        <v>13</v>
      </c>
      <c r="D1001" t="s">
        <v>12</v>
      </c>
      <c r="E1001" t="s">
        <v>2190</v>
      </c>
      <c r="F1001">
        <v>18</v>
      </c>
      <c r="G1001" t="s">
        <v>15</v>
      </c>
      <c r="H1001" t="s">
        <v>3</v>
      </c>
      <c r="I1001" t="s">
        <v>359</v>
      </c>
      <c r="J1001">
        <v>120</v>
      </c>
      <c r="K1001" t="s">
        <v>16511</v>
      </c>
      <c r="L1001">
        <v>150</v>
      </c>
      <c r="M1001">
        <v>200</v>
      </c>
    </row>
    <row r="1002" spans="1:13" x14ac:dyDescent="0.25">
      <c r="A1002" t="s">
        <v>3426</v>
      </c>
      <c r="B1002" t="s">
        <v>14103</v>
      </c>
      <c r="C1002">
        <v>5</v>
      </c>
      <c r="D1002" t="s">
        <v>12</v>
      </c>
      <c r="E1002" t="s">
        <v>2223</v>
      </c>
      <c r="F1002">
        <v>4</v>
      </c>
      <c r="G1002" t="s">
        <v>17</v>
      </c>
      <c r="H1002" t="s">
        <v>5</v>
      </c>
      <c r="I1002" t="s">
        <v>55</v>
      </c>
      <c r="J1002">
        <v>140</v>
      </c>
      <c r="K1002" t="s">
        <v>16510</v>
      </c>
      <c r="L1002">
        <v>125</v>
      </c>
      <c r="M1002">
        <v>100</v>
      </c>
    </row>
    <row r="1003" spans="1:13" x14ac:dyDescent="0.25">
      <c r="A1003" t="s">
        <v>3427</v>
      </c>
      <c r="B1003" t="s">
        <v>14104</v>
      </c>
      <c r="C1003">
        <v>14</v>
      </c>
      <c r="D1003" t="s">
        <v>12</v>
      </c>
      <c r="E1003" t="s">
        <v>2533</v>
      </c>
      <c r="F1003">
        <v>11.5</v>
      </c>
      <c r="G1003" t="s">
        <v>15</v>
      </c>
      <c r="H1003" t="s">
        <v>6</v>
      </c>
      <c r="I1003" t="s">
        <v>359</v>
      </c>
      <c r="J1003">
        <v>135</v>
      </c>
      <c r="K1003" t="s">
        <v>16511</v>
      </c>
      <c r="L1003">
        <v>150</v>
      </c>
      <c r="M1003">
        <v>200</v>
      </c>
    </row>
    <row r="1004" spans="1:13" x14ac:dyDescent="0.25">
      <c r="A1004" t="s">
        <v>806</v>
      </c>
      <c r="B1004" t="s">
        <v>2841</v>
      </c>
      <c r="C1004">
        <v>7</v>
      </c>
      <c r="D1004" t="s">
        <v>12</v>
      </c>
      <c r="E1004" t="s">
        <v>3429</v>
      </c>
      <c r="F1004">
        <v>26</v>
      </c>
      <c r="G1004" t="s">
        <v>15</v>
      </c>
      <c r="H1004" t="s">
        <v>6</v>
      </c>
      <c r="I1004">
        <v>0</v>
      </c>
      <c r="J1004">
        <v>135</v>
      </c>
      <c r="K1004" t="s">
        <v>16511</v>
      </c>
      <c r="L1004">
        <v>150</v>
      </c>
      <c r="M1004">
        <v>100</v>
      </c>
    </row>
    <row r="1005" spans="1:13" x14ac:dyDescent="0.25">
      <c r="A1005" t="s">
        <v>3430</v>
      </c>
      <c r="B1005" t="s">
        <v>14105</v>
      </c>
      <c r="C1005">
        <v>11</v>
      </c>
      <c r="D1005" t="s">
        <v>12</v>
      </c>
      <c r="E1005" t="s">
        <v>2186</v>
      </c>
      <c r="F1005">
        <v>47</v>
      </c>
      <c r="G1005" t="s">
        <v>13</v>
      </c>
      <c r="H1005" t="s">
        <v>7</v>
      </c>
      <c r="I1005" t="s">
        <v>52</v>
      </c>
      <c r="J1005">
        <v>100</v>
      </c>
      <c r="K1005" t="s">
        <v>16509</v>
      </c>
      <c r="L1005">
        <v>175</v>
      </c>
      <c r="M1005">
        <v>150</v>
      </c>
    </row>
    <row r="1006" spans="1:13" x14ac:dyDescent="0.25">
      <c r="A1006" t="s">
        <v>3431</v>
      </c>
      <c r="B1006" t="s">
        <v>13858</v>
      </c>
      <c r="C1006">
        <v>9</v>
      </c>
      <c r="D1006" t="s">
        <v>19</v>
      </c>
      <c r="E1006" t="s">
        <v>2234</v>
      </c>
      <c r="F1006">
        <v>3</v>
      </c>
      <c r="G1006" t="s">
        <v>17</v>
      </c>
      <c r="H1006" t="s">
        <v>5</v>
      </c>
      <c r="I1006">
        <v>0</v>
      </c>
      <c r="J1006">
        <v>140</v>
      </c>
      <c r="K1006" t="s">
        <v>16507</v>
      </c>
      <c r="L1006">
        <v>100</v>
      </c>
      <c r="M1006">
        <v>150</v>
      </c>
    </row>
    <row r="1007" spans="1:13" x14ac:dyDescent="0.25">
      <c r="A1007" t="s">
        <v>3432</v>
      </c>
      <c r="B1007" t="s">
        <v>3870</v>
      </c>
      <c r="C1007">
        <v>6</v>
      </c>
      <c r="D1007" t="s">
        <v>12</v>
      </c>
      <c r="E1007" t="s">
        <v>2247</v>
      </c>
      <c r="F1007">
        <v>47</v>
      </c>
      <c r="G1007" t="s">
        <v>13</v>
      </c>
      <c r="H1007" t="s">
        <v>6</v>
      </c>
      <c r="I1007" t="s">
        <v>2101</v>
      </c>
      <c r="J1007">
        <v>135</v>
      </c>
      <c r="K1007" t="s">
        <v>16509</v>
      </c>
      <c r="L1007">
        <v>175</v>
      </c>
      <c r="M1007">
        <v>100</v>
      </c>
    </row>
    <row r="1008" spans="1:13" x14ac:dyDescent="0.25">
      <c r="A1008" t="s">
        <v>629</v>
      </c>
      <c r="B1008" t="s">
        <v>14106</v>
      </c>
      <c r="C1008">
        <v>1</v>
      </c>
      <c r="D1008" t="s">
        <v>12</v>
      </c>
      <c r="E1008" t="s">
        <v>2207</v>
      </c>
      <c r="F1008">
        <v>11</v>
      </c>
      <c r="G1008" t="s">
        <v>15</v>
      </c>
      <c r="H1008" t="s">
        <v>5</v>
      </c>
      <c r="I1008" t="s">
        <v>359</v>
      </c>
      <c r="J1008">
        <v>140</v>
      </c>
      <c r="K1008" t="s">
        <v>16511</v>
      </c>
      <c r="L1008">
        <v>150</v>
      </c>
      <c r="M1008">
        <v>0</v>
      </c>
    </row>
    <row r="1009" spans="1:13" x14ac:dyDescent="0.25">
      <c r="A1009" t="s">
        <v>3434</v>
      </c>
      <c r="B1009" t="s">
        <v>2308</v>
      </c>
      <c r="C1009">
        <v>7</v>
      </c>
      <c r="D1009" t="s">
        <v>19</v>
      </c>
      <c r="E1009" t="s">
        <v>2226</v>
      </c>
      <c r="F1009">
        <v>4</v>
      </c>
      <c r="G1009" t="s">
        <v>17</v>
      </c>
      <c r="H1009" t="s">
        <v>6</v>
      </c>
      <c r="I1009" t="s">
        <v>32</v>
      </c>
      <c r="J1009">
        <v>135</v>
      </c>
      <c r="K1009" t="s">
        <v>16507</v>
      </c>
      <c r="L1009">
        <v>100</v>
      </c>
      <c r="M1009">
        <v>100</v>
      </c>
    </row>
    <row r="1010" spans="1:13" x14ac:dyDescent="0.25">
      <c r="A1010" t="s">
        <v>3436</v>
      </c>
      <c r="B1010" t="s">
        <v>14068</v>
      </c>
      <c r="C1010">
        <v>5</v>
      </c>
      <c r="D1010" t="s">
        <v>12</v>
      </c>
      <c r="E1010" t="s">
        <v>2186</v>
      </c>
      <c r="F1010">
        <v>15</v>
      </c>
      <c r="G1010" t="s">
        <v>15</v>
      </c>
      <c r="H1010" t="s">
        <v>5</v>
      </c>
      <c r="I1010" t="s">
        <v>359</v>
      </c>
      <c r="J1010">
        <v>140</v>
      </c>
      <c r="K1010" t="s">
        <v>16511</v>
      </c>
      <c r="L1010">
        <v>150</v>
      </c>
      <c r="M1010">
        <v>100</v>
      </c>
    </row>
    <row r="1011" spans="1:13" x14ac:dyDescent="0.25">
      <c r="A1011" t="s">
        <v>3437</v>
      </c>
      <c r="B1011" t="s">
        <v>14107</v>
      </c>
      <c r="C1011">
        <v>17</v>
      </c>
      <c r="D1011" t="s">
        <v>12</v>
      </c>
      <c r="E1011" t="s">
        <v>2186</v>
      </c>
      <c r="F1011">
        <v>19</v>
      </c>
      <c r="G1011" t="s">
        <v>15</v>
      </c>
      <c r="H1011" t="s">
        <v>5</v>
      </c>
      <c r="I1011" t="s">
        <v>2168</v>
      </c>
      <c r="J1011">
        <v>140</v>
      </c>
      <c r="K1011" t="s">
        <v>16511</v>
      </c>
      <c r="L1011">
        <v>150</v>
      </c>
      <c r="M1011">
        <v>300</v>
      </c>
    </row>
    <row r="1012" spans="1:13" x14ac:dyDescent="0.25">
      <c r="A1012" t="s">
        <v>985</v>
      </c>
      <c r="B1012" t="s">
        <v>3296</v>
      </c>
      <c r="C1012">
        <v>7</v>
      </c>
      <c r="D1012" t="s">
        <v>12</v>
      </c>
      <c r="E1012" t="s">
        <v>2294</v>
      </c>
      <c r="F1012">
        <v>41</v>
      </c>
      <c r="G1012" t="s">
        <v>13</v>
      </c>
      <c r="H1012" t="s">
        <v>6</v>
      </c>
      <c r="I1012" t="s">
        <v>1093</v>
      </c>
      <c r="J1012">
        <v>135</v>
      </c>
      <c r="K1012" t="s">
        <v>16509</v>
      </c>
      <c r="L1012">
        <v>175</v>
      </c>
      <c r="M1012">
        <v>100</v>
      </c>
    </row>
    <row r="1013" spans="1:13" x14ac:dyDescent="0.25">
      <c r="A1013" t="s">
        <v>1947</v>
      </c>
      <c r="B1013" t="s">
        <v>4217</v>
      </c>
      <c r="C1013">
        <v>3</v>
      </c>
      <c r="D1013" t="s">
        <v>19</v>
      </c>
      <c r="E1013" t="s">
        <v>2182</v>
      </c>
      <c r="F1013">
        <v>9</v>
      </c>
      <c r="G1013" t="s">
        <v>13</v>
      </c>
      <c r="H1013" t="s">
        <v>4</v>
      </c>
      <c r="I1013" t="s">
        <v>359</v>
      </c>
      <c r="J1013">
        <v>110</v>
      </c>
      <c r="K1013" t="s">
        <v>16508</v>
      </c>
      <c r="L1013">
        <v>140</v>
      </c>
      <c r="M1013">
        <v>0</v>
      </c>
    </row>
    <row r="1014" spans="1:13" x14ac:dyDescent="0.25">
      <c r="A1014" t="s">
        <v>3439</v>
      </c>
      <c r="B1014" t="s">
        <v>14108</v>
      </c>
      <c r="C1014">
        <v>5</v>
      </c>
      <c r="D1014" t="s">
        <v>12</v>
      </c>
      <c r="E1014" t="s">
        <v>2207</v>
      </c>
      <c r="F1014">
        <v>16</v>
      </c>
      <c r="G1014" t="s">
        <v>15</v>
      </c>
      <c r="H1014" t="s">
        <v>4</v>
      </c>
      <c r="I1014">
        <v>0</v>
      </c>
      <c r="J1014">
        <v>110</v>
      </c>
      <c r="K1014" t="s">
        <v>16511</v>
      </c>
      <c r="L1014">
        <v>150</v>
      </c>
      <c r="M1014">
        <v>100</v>
      </c>
    </row>
    <row r="1015" spans="1:13" x14ac:dyDescent="0.25">
      <c r="A1015" t="s">
        <v>3440</v>
      </c>
      <c r="B1015" t="s">
        <v>14109</v>
      </c>
      <c r="C1015">
        <v>8</v>
      </c>
      <c r="D1015" t="s">
        <v>12</v>
      </c>
      <c r="E1015" t="s">
        <v>2438</v>
      </c>
      <c r="F1015">
        <v>18</v>
      </c>
      <c r="G1015" t="s">
        <v>15</v>
      </c>
      <c r="H1015" t="s">
        <v>5</v>
      </c>
      <c r="I1015" t="s">
        <v>52</v>
      </c>
      <c r="J1015">
        <v>140</v>
      </c>
      <c r="K1015" t="s">
        <v>16511</v>
      </c>
      <c r="L1015">
        <v>150</v>
      </c>
      <c r="M1015">
        <v>150</v>
      </c>
    </row>
    <row r="1016" spans="1:13" x14ac:dyDescent="0.25">
      <c r="A1016" t="s">
        <v>3441</v>
      </c>
      <c r="B1016" t="s">
        <v>13864</v>
      </c>
      <c r="C1016">
        <v>11</v>
      </c>
      <c r="D1016" t="s">
        <v>12</v>
      </c>
      <c r="E1016" t="s">
        <v>2191</v>
      </c>
      <c r="F1016">
        <v>21</v>
      </c>
      <c r="G1016" t="s">
        <v>15</v>
      </c>
      <c r="H1016" t="s">
        <v>6</v>
      </c>
      <c r="I1016" t="s">
        <v>2101</v>
      </c>
      <c r="J1016">
        <v>135</v>
      </c>
      <c r="K1016" t="s">
        <v>16511</v>
      </c>
      <c r="L1016">
        <v>150</v>
      </c>
      <c r="M1016">
        <v>150</v>
      </c>
    </row>
    <row r="1017" spans="1:13" x14ac:dyDescent="0.25">
      <c r="A1017" t="s">
        <v>3442</v>
      </c>
      <c r="B1017" t="s">
        <v>4619</v>
      </c>
      <c r="C1017">
        <v>4</v>
      </c>
      <c r="D1017" t="s">
        <v>19</v>
      </c>
      <c r="E1017" t="s">
        <v>2210</v>
      </c>
      <c r="F1017">
        <v>4</v>
      </c>
      <c r="G1017" t="s">
        <v>17</v>
      </c>
      <c r="H1017" t="s">
        <v>3</v>
      </c>
      <c r="I1017" t="s">
        <v>359</v>
      </c>
      <c r="J1017">
        <v>120</v>
      </c>
      <c r="K1017" t="s">
        <v>16507</v>
      </c>
      <c r="L1017">
        <v>100</v>
      </c>
      <c r="M1017">
        <v>0</v>
      </c>
    </row>
    <row r="1018" spans="1:13" x14ac:dyDescent="0.25">
      <c r="A1018" t="s">
        <v>3443</v>
      </c>
      <c r="B1018" t="s">
        <v>14110</v>
      </c>
      <c r="C1018">
        <v>4</v>
      </c>
      <c r="D1018" t="s">
        <v>19</v>
      </c>
      <c r="E1018" t="s">
        <v>2350</v>
      </c>
      <c r="F1018">
        <v>6.5</v>
      </c>
      <c r="G1018" t="s">
        <v>15</v>
      </c>
      <c r="H1018" t="s">
        <v>5</v>
      </c>
      <c r="I1018">
        <v>0</v>
      </c>
      <c r="J1018">
        <v>140</v>
      </c>
      <c r="K1018" t="s">
        <v>16512</v>
      </c>
      <c r="L1018">
        <v>120</v>
      </c>
      <c r="M1018">
        <v>0</v>
      </c>
    </row>
    <row r="1019" spans="1:13" x14ac:dyDescent="0.25">
      <c r="A1019" t="s">
        <v>3444</v>
      </c>
      <c r="B1019" t="s">
        <v>14111</v>
      </c>
      <c r="C1019">
        <v>8</v>
      </c>
      <c r="D1019" t="s">
        <v>12</v>
      </c>
      <c r="E1019" t="s">
        <v>2325</v>
      </c>
      <c r="F1019">
        <v>20</v>
      </c>
      <c r="G1019" t="s">
        <v>15</v>
      </c>
      <c r="H1019" t="s">
        <v>6</v>
      </c>
      <c r="I1019" t="s">
        <v>1096</v>
      </c>
      <c r="J1019">
        <v>135</v>
      </c>
      <c r="K1019" t="s">
        <v>16511</v>
      </c>
      <c r="L1019">
        <v>150</v>
      </c>
      <c r="M1019">
        <v>150</v>
      </c>
    </row>
    <row r="1020" spans="1:13" x14ac:dyDescent="0.25">
      <c r="A1020" t="s">
        <v>3445</v>
      </c>
      <c r="B1020" t="s">
        <v>14112</v>
      </c>
      <c r="C1020">
        <v>16</v>
      </c>
      <c r="D1020" t="s">
        <v>12</v>
      </c>
      <c r="E1020" t="s">
        <v>2244</v>
      </c>
      <c r="F1020">
        <v>48</v>
      </c>
      <c r="G1020" t="s">
        <v>13</v>
      </c>
      <c r="H1020" t="s">
        <v>6</v>
      </c>
      <c r="I1020" t="s">
        <v>359</v>
      </c>
      <c r="J1020">
        <v>135</v>
      </c>
      <c r="K1020" t="s">
        <v>16509</v>
      </c>
      <c r="L1020">
        <v>175</v>
      </c>
      <c r="M1020">
        <v>300</v>
      </c>
    </row>
    <row r="1021" spans="1:13" x14ac:dyDescent="0.25">
      <c r="A1021" t="s">
        <v>3446</v>
      </c>
      <c r="B1021" t="s">
        <v>13743</v>
      </c>
      <c r="C1021">
        <v>3</v>
      </c>
      <c r="D1021" t="s">
        <v>12</v>
      </c>
      <c r="E1021" t="s">
        <v>2231</v>
      </c>
      <c r="F1021">
        <v>38</v>
      </c>
      <c r="G1021" t="s">
        <v>13</v>
      </c>
      <c r="H1021" t="s">
        <v>7</v>
      </c>
      <c r="I1021">
        <v>0</v>
      </c>
      <c r="J1021">
        <v>100</v>
      </c>
      <c r="K1021" t="s">
        <v>16509</v>
      </c>
      <c r="L1021">
        <v>175</v>
      </c>
      <c r="M1021">
        <v>0</v>
      </c>
    </row>
    <row r="1022" spans="1:13" x14ac:dyDescent="0.25">
      <c r="A1022" t="s">
        <v>3447</v>
      </c>
      <c r="B1022" t="s">
        <v>13583</v>
      </c>
      <c r="C1022">
        <v>4</v>
      </c>
      <c r="D1022" t="s">
        <v>19</v>
      </c>
      <c r="E1022" t="s">
        <v>2252</v>
      </c>
      <c r="F1022">
        <v>6</v>
      </c>
      <c r="G1022" t="s">
        <v>15</v>
      </c>
      <c r="H1022" t="s">
        <v>6</v>
      </c>
      <c r="I1022" t="s">
        <v>55</v>
      </c>
      <c r="J1022">
        <v>135</v>
      </c>
      <c r="K1022" t="s">
        <v>16512</v>
      </c>
      <c r="L1022">
        <v>120</v>
      </c>
      <c r="M1022">
        <v>0</v>
      </c>
    </row>
    <row r="1023" spans="1:13" x14ac:dyDescent="0.25">
      <c r="A1023" t="s">
        <v>3448</v>
      </c>
      <c r="B1023" t="s">
        <v>14113</v>
      </c>
      <c r="C1023">
        <v>5</v>
      </c>
      <c r="D1023" t="s">
        <v>19</v>
      </c>
      <c r="E1023" t="s">
        <v>2357</v>
      </c>
      <c r="F1023">
        <v>6.5</v>
      </c>
      <c r="G1023" t="s">
        <v>15</v>
      </c>
      <c r="H1023" t="s">
        <v>5</v>
      </c>
      <c r="I1023" t="s">
        <v>359</v>
      </c>
      <c r="J1023">
        <v>140</v>
      </c>
      <c r="K1023" t="s">
        <v>16512</v>
      </c>
      <c r="L1023">
        <v>120</v>
      </c>
      <c r="M1023">
        <v>100</v>
      </c>
    </row>
    <row r="1024" spans="1:13" x14ac:dyDescent="0.25">
      <c r="A1024" t="s">
        <v>659</v>
      </c>
      <c r="B1024" t="s">
        <v>3449</v>
      </c>
      <c r="C1024">
        <v>7</v>
      </c>
      <c r="D1024" t="s">
        <v>19</v>
      </c>
      <c r="E1024" t="s">
        <v>2350</v>
      </c>
      <c r="F1024">
        <v>10</v>
      </c>
      <c r="G1024" t="s">
        <v>13</v>
      </c>
      <c r="H1024" t="s">
        <v>3</v>
      </c>
      <c r="I1024" t="s">
        <v>359</v>
      </c>
      <c r="J1024">
        <v>120</v>
      </c>
      <c r="K1024" t="s">
        <v>16508</v>
      </c>
      <c r="L1024">
        <v>140</v>
      </c>
      <c r="M1024">
        <v>100</v>
      </c>
    </row>
    <row r="1025" spans="1:13" x14ac:dyDescent="0.25">
      <c r="A1025" t="s">
        <v>3450</v>
      </c>
      <c r="B1025" t="s">
        <v>14114</v>
      </c>
      <c r="C1025">
        <v>17</v>
      </c>
      <c r="D1025" t="s">
        <v>12</v>
      </c>
      <c r="E1025" t="s">
        <v>2207</v>
      </c>
      <c r="F1025">
        <v>16</v>
      </c>
      <c r="G1025" t="s">
        <v>15</v>
      </c>
      <c r="H1025" t="s">
        <v>6</v>
      </c>
      <c r="I1025" t="s">
        <v>1096</v>
      </c>
      <c r="J1025">
        <v>135</v>
      </c>
      <c r="K1025" t="s">
        <v>16511</v>
      </c>
      <c r="L1025">
        <v>150</v>
      </c>
      <c r="M1025">
        <v>300</v>
      </c>
    </row>
    <row r="1026" spans="1:13" x14ac:dyDescent="0.25">
      <c r="A1026" t="s">
        <v>3451</v>
      </c>
      <c r="B1026" t="s">
        <v>14115</v>
      </c>
      <c r="C1026">
        <v>5</v>
      </c>
      <c r="D1026" t="s">
        <v>12</v>
      </c>
      <c r="E1026" t="s">
        <v>2247</v>
      </c>
      <c r="F1026">
        <v>17</v>
      </c>
      <c r="G1026" t="s">
        <v>15</v>
      </c>
      <c r="H1026" t="s">
        <v>6</v>
      </c>
      <c r="I1026" t="s">
        <v>32</v>
      </c>
      <c r="J1026">
        <v>135</v>
      </c>
      <c r="K1026" t="s">
        <v>16511</v>
      </c>
      <c r="L1026">
        <v>150</v>
      </c>
      <c r="M1026">
        <v>100</v>
      </c>
    </row>
    <row r="1027" spans="1:13" x14ac:dyDescent="0.25">
      <c r="A1027" t="s">
        <v>3452</v>
      </c>
      <c r="B1027" t="s">
        <v>14116</v>
      </c>
      <c r="C1027">
        <v>13</v>
      </c>
      <c r="D1027" t="s">
        <v>12</v>
      </c>
      <c r="E1027" t="s">
        <v>2207</v>
      </c>
      <c r="F1027">
        <v>22</v>
      </c>
      <c r="G1027" t="s">
        <v>15</v>
      </c>
      <c r="H1027" t="s">
        <v>3</v>
      </c>
      <c r="I1027">
        <v>0</v>
      </c>
      <c r="J1027">
        <v>120</v>
      </c>
      <c r="K1027" t="s">
        <v>16511</v>
      </c>
      <c r="L1027">
        <v>150</v>
      </c>
      <c r="M1027">
        <v>200</v>
      </c>
    </row>
    <row r="1028" spans="1:13" x14ac:dyDescent="0.25">
      <c r="A1028" t="s">
        <v>3453</v>
      </c>
      <c r="B1028" t="s">
        <v>6348</v>
      </c>
      <c r="C1028">
        <v>15</v>
      </c>
      <c r="D1028" t="s">
        <v>12</v>
      </c>
      <c r="E1028" t="s">
        <v>2233</v>
      </c>
      <c r="F1028">
        <v>33</v>
      </c>
      <c r="G1028" t="s">
        <v>13</v>
      </c>
      <c r="H1028" t="s">
        <v>6</v>
      </c>
      <c r="I1028" t="s">
        <v>52</v>
      </c>
      <c r="J1028">
        <v>135</v>
      </c>
      <c r="K1028" t="s">
        <v>16509</v>
      </c>
      <c r="L1028">
        <v>175</v>
      </c>
      <c r="M1028">
        <v>200</v>
      </c>
    </row>
    <row r="1029" spans="1:13" x14ac:dyDescent="0.25">
      <c r="A1029" t="s">
        <v>3455</v>
      </c>
      <c r="B1029" t="s">
        <v>7919</v>
      </c>
      <c r="C1029">
        <v>5</v>
      </c>
      <c r="D1029" t="s">
        <v>12</v>
      </c>
      <c r="E1029" t="s">
        <v>2217</v>
      </c>
      <c r="F1029">
        <v>40</v>
      </c>
      <c r="G1029" t="s">
        <v>13</v>
      </c>
      <c r="H1029" t="s">
        <v>3</v>
      </c>
      <c r="I1029" t="s">
        <v>1003</v>
      </c>
      <c r="J1029">
        <v>120</v>
      </c>
      <c r="K1029" t="s">
        <v>16509</v>
      </c>
      <c r="L1029">
        <v>175</v>
      </c>
      <c r="M1029">
        <v>100</v>
      </c>
    </row>
    <row r="1030" spans="1:13" x14ac:dyDescent="0.25">
      <c r="A1030" t="s">
        <v>3457</v>
      </c>
      <c r="B1030" t="s">
        <v>4233</v>
      </c>
      <c r="C1030">
        <v>5</v>
      </c>
      <c r="D1030" t="s">
        <v>19</v>
      </c>
      <c r="E1030" t="s">
        <v>2198</v>
      </c>
      <c r="F1030">
        <v>4</v>
      </c>
      <c r="G1030" t="s">
        <v>17</v>
      </c>
      <c r="H1030" t="s">
        <v>5</v>
      </c>
      <c r="I1030">
        <v>0</v>
      </c>
      <c r="J1030">
        <v>140</v>
      </c>
      <c r="K1030" t="s">
        <v>16507</v>
      </c>
      <c r="L1030">
        <v>100</v>
      </c>
      <c r="M1030">
        <v>100</v>
      </c>
    </row>
    <row r="1031" spans="1:13" x14ac:dyDescent="0.25">
      <c r="A1031" t="s">
        <v>3459</v>
      </c>
      <c r="B1031" t="s">
        <v>14117</v>
      </c>
      <c r="C1031">
        <v>7</v>
      </c>
      <c r="D1031" t="s">
        <v>19</v>
      </c>
      <c r="E1031" t="s">
        <v>2182</v>
      </c>
      <c r="F1031">
        <v>10</v>
      </c>
      <c r="G1031" t="s">
        <v>13</v>
      </c>
      <c r="H1031" t="s">
        <v>6</v>
      </c>
      <c r="I1031" t="s">
        <v>2101</v>
      </c>
      <c r="J1031">
        <v>135</v>
      </c>
      <c r="K1031" t="s">
        <v>16508</v>
      </c>
      <c r="L1031">
        <v>140</v>
      </c>
      <c r="M1031">
        <v>100</v>
      </c>
    </row>
    <row r="1032" spans="1:13" x14ac:dyDescent="0.25">
      <c r="A1032" t="s">
        <v>3460</v>
      </c>
      <c r="B1032" t="s">
        <v>10840</v>
      </c>
      <c r="C1032">
        <v>4</v>
      </c>
      <c r="D1032" t="s">
        <v>12</v>
      </c>
      <c r="E1032" t="s">
        <v>2217</v>
      </c>
      <c r="F1032">
        <v>22</v>
      </c>
      <c r="G1032" t="s">
        <v>15</v>
      </c>
      <c r="H1032" t="s">
        <v>3</v>
      </c>
      <c r="I1032" t="s">
        <v>32</v>
      </c>
      <c r="J1032">
        <v>120</v>
      </c>
      <c r="K1032" t="s">
        <v>16511</v>
      </c>
      <c r="L1032">
        <v>150</v>
      </c>
      <c r="M1032">
        <v>0</v>
      </c>
    </row>
    <row r="1033" spans="1:13" x14ac:dyDescent="0.25">
      <c r="A1033" t="s">
        <v>3462</v>
      </c>
      <c r="B1033" t="s">
        <v>14118</v>
      </c>
      <c r="C1033">
        <v>5</v>
      </c>
      <c r="D1033" t="s">
        <v>12</v>
      </c>
      <c r="E1033" t="s">
        <v>2533</v>
      </c>
      <c r="F1033">
        <v>5</v>
      </c>
      <c r="G1033" t="s">
        <v>17</v>
      </c>
      <c r="H1033" t="s">
        <v>6</v>
      </c>
      <c r="I1033">
        <v>0</v>
      </c>
      <c r="J1033">
        <v>135</v>
      </c>
      <c r="K1033" t="s">
        <v>16510</v>
      </c>
      <c r="L1033">
        <v>125</v>
      </c>
      <c r="M1033">
        <v>100</v>
      </c>
    </row>
    <row r="1034" spans="1:13" x14ac:dyDescent="0.25">
      <c r="A1034" t="s">
        <v>3463</v>
      </c>
      <c r="B1034" t="s">
        <v>13918</v>
      </c>
      <c r="C1034">
        <v>7</v>
      </c>
      <c r="D1034" t="s">
        <v>12</v>
      </c>
      <c r="E1034" t="s">
        <v>2186</v>
      </c>
      <c r="F1034">
        <v>28</v>
      </c>
      <c r="G1034" t="s">
        <v>15</v>
      </c>
      <c r="H1034" t="s">
        <v>4</v>
      </c>
      <c r="I1034" t="s">
        <v>359</v>
      </c>
      <c r="J1034">
        <v>110</v>
      </c>
      <c r="K1034" t="s">
        <v>16511</v>
      </c>
      <c r="L1034">
        <v>150</v>
      </c>
      <c r="M1034">
        <v>100</v>
      </c>
    </row>
    <row r="1035" spans="1:13" x14ac:dyDescent="0.25">
      <c r="A1035" t="s">
        <v>3464</v>
      </c>
      <c r="B1035" t="s">
        <v>2770</v>
      </c>
      <c r="C1035">
        <v>6</v>
      </c>
      <c r="D1035" t="s">
        <v>19</v>
      </c>
      <c r="E1035" t="s">
        <v>2350</v>
      </c>
      <c r="F1035">
        <v>4</v>
      </c>
      <c r="G1035" t="s">
        <v>17</v>
      </c>
      <c r="H1035" t="s">
        <v>4</v>
      </c>
      <c r="I1035" t="s">
        <v>32</v>
      </c>
      <c r="J1035">
        <v>110</v>
      </c>
      <c r="K1035" t="s">
        <v>16507</v>
      </c>
      <c r="L1035">
        <v>100</v>
      </c>
      <c r="M1035">
        <v>100</v>
      </c>
    </row>
    <row r="1036" spans="1:13" x14ac:dyDescent="0.25">
      <c r="A1036" t="s">
        <v>3466</v>
      </c>
      <c r="B1036" t="s">
        <v>4661</v>
      </c>
      <c r="C1036">
        <v>7</v>
      </c>
      <c r="D1036" t="s">
        <v>19</v>
      </c>
      <c r="E1036" t="s">
        <v>2182</v>
      </c>
      <c r="F1036">
        <v>4</v>
      </c>
      <c r="G1036" t="s">
        <v>17</v>
      </c>
      <c r="H1036" t="s">
        <v>3</v>
      </c>
      <c r="I1036" t="s">
        <v>1003</v>
      </c>
      <c r="J1036">
        <v>120</v>
      </c>
      <c r="K1036" t="s">
        <v>16507</v>
      </c>
      <c r="L1036">
        <v>100</v>
      </c>
      <c r="M1036">
        <v>100</v>
      </c>
    </row>
    <row r="1037" spans="1:13" x14ac:dyDescent="0.25">
      <c r="A1037" t="s">
        <v>228</v>
      </c>
      <c r="B1037" t="s">
        <v>13938</v>
      </c>
      <c r="C1037">
        <v>3</v>
      </c>
      <c r="D1037" t="s">
        <v>19</v>
      </c>
      <c r="E1037" t="s">
        <v>2182</v>
      </c>
      <c r="F1037">
        <v>10</v>
      </c>
      <c r="G1037" t="s">
        <v>13</v>
      </c>
      <c r="H1037" t="s">
        <v>6</v>
      </c>
      <c r="I1037" t="s">
        <v>54</v>
      </c>
      <c r="J1037">
        <v>135</v>
      </c>
      <c r="K1037" t="s">
        <v>16508</v>
      </c>
      <c r="L1037">
        <v>140</v>
      </c>
      <c r="M1037">
        <v>0</v>
      </c>
    </row>
    <row r="1038" spans="1:13" x14ac:dyDescent="0.25">
      <c r="A1038" t="s">
        <v>3468</v>
      </c>
      <c r="B1038" t="s">
        <v>14119</v>
      </c>
      <c r="C1038">
        <v>19</v>
      </c>
      <c r="D1038" t="s">
        <v>12</v>
      </c>
      <c r="E1038" t="s">
        <v>3469</v>
      </c>
      <c r="F1038">
        <v>33</v>
      </c>
      <c r="G1038" t="s">
        <v>13</v>
      </c>
      <c r="H1038" t="s">
        <v>3</v>
      </c>
      <c r="I1038" t="s">
        <v>359</v>
      </c>
      <c r="J1038">
        <v>120</v>
      </c>
      <c r="K1038" t="s">
        <v>16509</v>
      </c>
      <c r="L1038">
        <v>175</v>
      </c>
      <c r="M1038">
        <v>300</v>
      </c>
    </row>
    <row r="1039" spans="1:13" x14ac:dyDescent="0.25">
      <c r="A1039" t="s">
        <v>3470</v>
      </c>
      <c r="B1039" t="s">
        <v>14120</v>
      </c>
      <c r="C1039">
        <v>15</v>
      </c>
      <c r="D1039" t="s">
        <v>12</v>
      </c>
      <c r="E1039" t="s">
        <v>3471</v>
      </c>
      <c r="F1039">
        <v>43</v>
      </c>
      <c r="G1039" t="s">
        <v>13</v>
      </c>
      <c r="H1039" t="s">
        <v>5</v>
      </c>
      <c r="I1039">
        <v>0</v>
      </c>
      <c r="J1039">
        <v>140</v>
      </c>
      <c r="K1039" t="s">
        <v>16509</v>
      </c>
      <c r="L1039">
        <v>175</v>
      </c>
      <c r="M1039">
        <v>200</v>
      </c>
    </row>
    <row r="1040" spans="1:13" x14ac:dyDescent="0.25">
      <c r="A1040" t="s">
        <v>3472</v>
      </c>
      <c r="B1040" t="s">
        <v>5743</v>
      </c>
      <c r="C1040">
        <v>5</v>
      </c>
      <c r="D1040" t="s">
        <v>12</v>
      </c>
      <c r="E1040" t="s">
        <v>2223</v>
      </c>
      <c r="F1040">
        <v>43</v>
      </c>
      <c r="G1040" t="s">
        <v>13</v>
      </c>
      <c r="H1040" t="s">
        <v>5</v>
      </c>
      <c r="I1040" t="s">
        <v>32</v>
      </c>
      <c r="J1040">
        <v>140</v>
      </c>
      <c r="K1040" t="s">
        <v>16509</v>
      </c>
      <c r="L1040">
        <v>175</v>
      </c>
      <c r="M1040">
        <v>100</v>
      </c>
    </row>
    <row r="1041" spans="1:13" x14ac:dyDescent="0.25">
      <c r="A1041" t="s">
        <v>64</v>
      </c>
      <c r="B1041" t="s">
        <v>3474</v>
      </c>
      <c r="C1041">
        <v>4</v>
      </c>
      <c r="D1041" t="s">
        <v>12</v>
      </c>
      <c r="E1041" t="s">
        <v>2186</v>
      </c>
      <c r="F1041">
        <v>40</v>
      </c>
      <c r="G1041" t="s">
        <v>13</v>
      </c>
      <c r="H1041" t="s">
        <v>5</v>
      </c>
      <c r="I1041" t="s">
        <v>359</v>
      </c>
      <c r="J1041">
        <v>140</v>
      </c>
      <c r="K1041" t="s">
        <v>16509</v>
      </c>
      <c r="L1041">
        <v>175</v>
      </c>
      <c r="M1041">
        <v>0</v>
      </c>
    </row>
    <row r="1042" spans="1:13" x14ac:dyDescent="0.25">
      <c r="A1042" t="s">
        <v>3475</v>
      </c>
      <c r="B1042" t="s">
        <v>14121</v>
      </c>
      <c r="C1042">
        <v>2</v>
      </c>
      <c r="D1042" t="s">
        <v>19</v>
      </c>
      <c r="E1042" t="s">
        <v>2207</v>
      </c>
      <c r="F1042">
        <v>8.5</v>
      </c>
      <c r="G1042" t="s">
        <v>13</v>
      </c>
      <c r="H1042" t="s">
        <v>6</v>
      </c>
      <c r="I1042" t="s">
        <v>359</v>
      </c>
      <c r="J1042">
        <v>135</v>
      </c>
      <c r="K1042" t="s">
        <v>16508</v>
      </c>
      <c r="L1042">
        <v>140</v>
      </c>
      <c r="M1042">
        <v>0</v>
      </c>
    </row>
    <row r="1043" spans="1:13" x14ac:dyDescent="0.25">
      <c r="A1043" t="s">
        <v>1362</v>
      </c>
      <c r="B1043" t="s">
        <v>14122</v>
      </c>
      <c r="C1043">
        <v>11</v>
      </c>
      <c r="D1043" t="s">
        <v>12</v>
      </c>
      <c r="E1043" t="s">
        <v>2231</v>
      </c>
      <c r="F1043">
        <v>39</v>
      </c>
      <c r="G1043" t="s">
        <v>13</v>
      </c>
      <c r="H1043" t="s">
        <v>6</v>
      </c>
      <c r="I1043" t="s">
        <v>1003</v>
      </c>
      <c r="J1043">
        <v>135</v>
      </c>
      <c r="K1043" t="s">
        <v>16509</v>
      </c>
      <c r="L1043">
        <v>175</v>
      </c>
      <c r="M1043">
        <v>150</v>
      </c>
    </row>
    <row r="1044" spans="1:13" x14ac:dyDescent="0.25">
      <c r="A1044" t="s">
        <v>1619</v>
      </c>
      <c r="B1044" t="s">
        <v>2436</v>
      </c>
      <c r="C1044">
        <v>6</v>
      </c>
      <c r="D1044" t="s">
        <v>19</v>
      </c>
      <c r="E1044" t="s">
        <v>2207</v>
      </c>
      <c r="F1044">
        <v>8.5</v>
      </c>
      <c r="G1044" t="s">
        <v>13</v>
      </c>
      <c r="H1044" t="s">
        <v>5</v>
      </c>
      <c r="I1044" t="s">
        <v>49</v>
      </c>
      <c r="J1044">
        <v>140</v>
      </c>
      <c r="K1044" t="s">
        <v>16508</v>
      </c>
      <c r="L1044">
        <v>140</v>
      </c>
      <c r="M1044">
        <v>100</v>
      </c>
    </row>
    <row r="1045" spans="1:13" x14ac:dyDescent="0.25">
      <c r="A1045" t="s">
        <v>3477</v>
      </c>
      <c r="B1045" t="s">
        <v>5735</v>
      </c>
      <c r="C1045">
        <v>3</v>
      </c>
      <c r="D1045" t="s">
        <v>19</v>
      </c>
      <c r="E1045" t="s">
        <v>2252</v>
      </c>
      <c r="F1045">
        <v>2</v>
      </c>
      <c r="G1045" t="s">
        <v>17</v>
      </c>
      <c r="H1045" t="s">
        <v>6</v>
      </c>
      <c r="I1045" t="s">
        <v>1003</v>
      </c>
      <c r="J1045">
        <v>135</v>
      </c>
      <c r="K1045" t="s">
        <v>16507</v>
      </c>
      <c r="L1045">
        <v>100</v>
      </c>
      <c r="M1045">
        <v>0</v>
      </c>
    </row>
    <row r="1046" spans="1:13" x14ac:dyDescent="0.25">
      <c r="A1046" t="s">
        <v>3479</v>
      </c>
      <c r="B1046" t="s">
        <v>4629</v>
      </c>
      <c r="C1046">
        <v>4</v>
      </c>
      <c r="D1046" t="s">
        <v>12</v>
      </c>
      <c r="E1046" t="s">
        <v>2294</v>
      </c>
      <c r="F1046">
        <v>18</v>
      </c>
      <c r="G1046" t="s">
        <v>15</v>
      </c>
      <c r="H1046" t="s">
        <v>7</v>
      </c>
      <c r="I1046">
        <v>0</v>
      </c>
      <c r="J1046">
        <v>100</v>
      </c>
      <c r="K1046" t="s">
        <v>16511</v>
      </c>
      <c r="L1046">
        <v>150</v>
      </c>
      <c r="M1046">
        <v>0</v>
      </c>
    </row>
    <row r="1047" spans="1:13" x14ac:dyDescent="0.25">
      <c r="A1047" t="s">
        <v>3480</v>
      </c>
      <c r="B1047" t="s">
        <v>7340</v>
      </c>
      <c r="C1047">
        <v>16</v>
      </c>
      <c r="D1047" t="s">
        <v>12</v>
      </c>
      <c r="E1047" t="s">
        <v>2190</v>
      </c>
      <c r="F1047">
        <v>41</v>
      </c>
      <c r="G1047" t="s">
        <v>13</v>
      </c>
      <c r="H1047" t="s">
        <v>7</v>
      </c>
      <c r="I1047" t="s">
        <v>359</v>
      </c>
      <c r="J1047">
        <v>100</v>
      </c>
      <c r="K1047" t="s">
        <v>16509</v>
      </c>
      <c r="L1047">
        <v>175</v>
      </c>
      <c r="M1047">
        <v>300</v>
      </c>
    </row>
    <row r="1048" spans="1:13" x14ac:dyDescent="0.25">
      <c r="A1048" t="s">
        <v>3481</v>
      </c>
      <c r="B1048" t="s">
        <v>13919</v>
      </c>
      <c r="C1048">
        <v>4</v>
      </c>
      <c r="D1048" t="s">
        <v>19</v>
      </c>
      <c r="E1048" t="s">
        <v>2198</v>
      </c>
      <c r="F1048">
        <v>2</v>
      </c>
      <c r="G1048" t="s">
        <v>17</v>
      </c>
      <c r="H1048" t="s">
        <v>5</v>
      </c>
      <c r="I1048" t="s">
        <v>359</v>
      </c>
      <c r="J1048">
        <v>140</v>
      </c>
      <c r="K1048" t="s">
        <v>16507</v>
      </c>
      <c r="L1048">
        <v>100</v>
      </c>
      <c r="M1048">
        <v>0</v>
      </c>
    </row>
    <row r="1049" spans="1:13" x14ac:dyDescent="0.25">
      <c r="A1049" t="s">
        <v>3482</v>
      </c>
      <c r="B1049" t="s">
        <v>14123</v>
      </c>
      <c r="C1049">
        <v>6</v>
      </c>
      <c r="D1049" t="s">
        <v>19</v>
      </c>
      <c r="E1049" t="s">
        <v>2198</v>
      </c>
      <c r="F1049">
        <v>9</v>
      </c>
      <c r="G1049" t="s">
        <v>13</v>
      </c>
      <c r="H1049" t="s">
        <v>7</v>
      </c>
      <c r="I1049">
        <v>0</v>
      </c>
      <c r="J1049">
        <v>100</v>
      </c>
      <c r="K1049" t="s">
        <v>16508</v>
      </c>
      <c r="L1049">
        <v>140</v>
      </c>
      <c r="M1049">
        <v>100</v>
      </c>
    </row>
    <row r="1050" spans="1:13" x14ac:dyDescent="0.25">
      <c r="A1050" t="s">
        <v>3483</v>
      </c>
      <c r="B1050" t="s">
        <v>14124</v>
      </c>
      <c r="C1050">
        <v>5</v>
      </c>
      <c r="D1050" t="s">
        <v>19</v>
      </c>
      <c r="E1050" t="s">
        <v>2219</v>
      </c>
      <c r="F1050">
        <v>9</v>
      </c>
      <c r="G1050" t="s">
        <v>13</v>
      </c>
      <c r="H1050" t="s">
        <v>6</v>
      </c>
      <c r="I1050" t="s">
        <v>52</v>
      </c>
      <c r="J1050">
        <v>135</v>
      </c>
      <c r="K1050" t="s">
        <v>16508</v>
      </c>
      <c r="L1050">
        <v>140</v>
      </c>
      <c r="M1050">
        <v>100</v>
      </c>
    </row>
    <row r="1051" spans="1:13" x14ac:dyDescent="0.25">
      <c r="A1051" t="s">
        <v>3484</v>
      </c>
      <c r="B1051" t="s">
        <v>13847</v>
      </c>
      <c r="C1051">
        <v>8</v>
      </c>
      <c r="D1051" t="s">
        <v>19</v>
      </c>
      <c r="E1051" t="s">
        <v>2350</v>
      </c>
      <c r="F1051">
        <v>8.5</v>
      </c>
      <c r="G1051" t="s">
        <v>13</v>
      </c>
      <c r="H1051" t="s">
        <v>6</v>
      </c>
      <c r="I1051" t="s">
        <v>55</v>
      </c>
      <c r="J1051">
        <v>135</v>
      </c>
      <c r="K1051" t="s">
        <v>16508</v>
      </c>
      <c r="L1051">
        <v>140</v>
      </c>
      <c r="M1051">
        <v>150</v>
      </c>
    </row>
    <row r="1052" spans="1:13" x14ac:dyDescent="0.25">
      <c r="A1052" t="s">
        <v>3485</v>
      </c>
      <c r="B1052" t="s">
        <v>14125</v>
      </c>
      <c r="C1052">
        <v>2</v>
      </c>
      <c r="D1052" t="s">
        <v>12</v>
      </c>
      <c r="E1052" t="s">
        <v>2186</v>
      </c>
      <c r="F1052">
        <v>48</v>
      </c>
      <c r="G1052" t="s">
        <v>13</v>
      </c>
      <c r="H1052" t="s">
        <v>6</v>
      </c>
      <c r="I1052" t="s">
        <v>32</v>
      </c>
      <c r="J1052">
        <v>135</v>
      </c>
      <c r="K1052" t="s">
        <v>16509</v>
      </c>
      <c r="L1052">
        <v>175</v>
      </c>
      <c r="M1052">
        <v>0</v>
      </c>
    </row>
    <row r="1053" spans="1:13" x14ac:dyDescent="0.25">
      <c r="A1053" t="s">
        <v>3486</v>
      </c>
      <c r="B1053" t="s">
        <v>14126</v>
      </c>
      <c r="C1053">
        <v>3</v>
      </c>
      <c r="D1053" t="s">
        <v>12</v>
      </c>
      <c r="E1053" t="s">
        <v>2233</v>
      </c>
      <c r="F1053">
        <v>36</v>
      </c>
      <c r="G1053" t="s">
        <v>13</v>
      </c>
      <c r="H1053" t="s">
        <v>6</v>
      </c>
      <c r="I1053" t="s">
        <v>32</v>
      </c>
      <c r="J1053">
        <v>135</v>
      </c>
      <c r="K1053" t="s">
        <v>16509</v>
      </c>
      <c r="L1053">
        <v>175</v>
      </c>
      <c r="M1053">
        <v>0</v>
      </c>
    </row>
    <row r="1054" spans="1:13" x14ac:dyDescent="0.25">
      <c r="A1054" t="s">
        <v>3487</v>
      </c>
      <c r="B1054" t="s">
        <v>14127</v>
      </c>
      <c r="C1054">
        <v>4</v>
      </c>
      <c r="D1054" t="s">
        <v>12</v>
      </c>
      <c r="E1054" t="s">
        <v>2217</v>
      </c>
      <c r="F1054">
        <v>41</v>
      </c>
      <c r="G1054" t="s">
        <v>13</v>
      </c>
      <c r="H1054" t="s">
        <v>6</v>
      </c>
      <c r="I1054" t="s">
        <v>1093</v>
      </c>
      <c r="J1054">
        <v>135</v>
      </c>
      <c r="K1054" t="s">
        <v>16509</v>
      </c>
      <c r="L1054">
        <v>175</v>
      </c>
      <c r="M1054">
        <v>0</v>
      </c>
    </row>
    <row r="1055" spans="1:13" x14ac:dyDescent="0.25">
      <c r="A1055" t="s">
        <v>565</v>
      </c>
      <c r="B1055" t="s">
        <v>12101</v>
      </c>
      <c r="C1055">
        <v>10</v>
      </c>
      <c r="D1055" t="s">
        <v>12</v>
      </c>
      <c r="E1055" t="s">
        <v>2214</v>
      </c>
      <c r="F1055">
        <v>42</v>
      </c>
      <c r="G1055" t="s">
        <v>13</v>
      </c>
      <c r="H1055" t="s">
        <v>6</v>
      </c>
      <c r="I1055" t="s">
        <v>32</v>
      </c>
      <c r="J1055">
        <v>135</v>
      </c>
      <c r="K1055" t="s">
        <v>16509</v>
      </c>
      <c r="L1055">
        <v>175</v>
      </c>
      <c r="M1055">
        <v>150</v>
      </c>
    </row>
    <row r="1056" spans="1:13" x14ac:dyDescent="0.25">
      <c r="A1056" t="s">
        <v>3489</v>
      </c>
      <c r="B1056" t="s">
        <v>14128</v>
      </c>
      <c r="C1056">
        <v>11</v>
      </c>
      <c r="D1056" t="s">
        <v>19</v>
      </c>
      <c r="E1056" t="s">
        <v>2182</v>
      </c>
      <c r="F1056">
        <v>4</v>
      </c>
      <c r="G1056" t="s">
        <v>17</v>
      </c>
      <c r="H1056" t="s">
        <v>3</v>
      </c>
      <c r="I1056" t="s">
        <v>2168</v>
      </c>
      <c r="J1056">
        <v>120</v>
      </c>
      <c r="K1056" t="s">
        <v>16507</v>
      </c>
      <c r="L1056">
        <v>100</v>
      </c>
      <c r="M1056">
        <v>150</v>
      </c>
    </row>
    <row r="1057" spans="1:13" x14ac:dyDescent="0.25">
      <c r="A1057" t="s">
        <v>3490</v>
      </c>
      <c r="B1057" t="s">
        <v>14129</v>
      </c>
      <c r="C1057">
        <v>5</v>
      </c>
      <c r="D1057" t="s">
        <v>12</v>
      </c>
      <c r="E1057" t="s">
        <v>2207</v>
      </c>
      <c r="F1057">
        <v>4</v>
      </c>
      <c r="G1057" t="s">
        <v>17</v>
      </c>
      <c r="H1057" t="s">
        <v>4</v>
      </c>
      <c r="I1057">
        <v>0</v>
      </c>
      <c r="J1057">
        <v>110</v>
      </c>
      <c r="K1057" t="s">
        <v>16510</v>
      </c>
      <c r="L1057">
        <v>125</v>
      </c>
      <c r="M1057">
        <v>100</v>
      </c>
    </row>
    <row r="1058" spans="1:13" x14ac:dyDescent="0.25">
      <c r="A1058" t="s">
        <v>1594</v>
      </c>
      <c r="B1058" t="s">
        <v>11411</v>
      </c>
      <c r="C1058">
        <v>14</v>
      </c>
      <c r="D1058" t="s">
        <v>12</v>
      </c>
      <c r="E1058" t="s">
        <v>2191</v>
      </c>
      <c r="F1058">
        <v>15</v>
      </c>
      <c r="G1058" t="s">
        <v>15</v>
      </c>
      <c r="H1058" t="s">
        <v>3</v>
      </c>
      <c r="I1058" t="s">
        <v>32</v>
      </c>
      <c r="J1058">
        <v>120</v>
      </c>
      <c r="K1058" t="s">
        <v>16511</v>
      </c>
      <c r="L1058">
        <v>150</v>
      </c>
      <c r="M1058">
        <v>200</v>
      </c>
    </row>
    <row r="1059" spans="1:13" x14ac:dyDescent="0.25">
      <c r="A1059" t="s">
        <v>3492</v>
      </c>
      <c r="B1059" t="s">
        <v>14130</v>
      </c>
      <c r="C1059">
        <v>3</v>
      </c>
      <c r="D1059" t="s">
        <v>19</v>
      </c>
      <c r="E1059" t="s">
        <v>2207</v>
      </c>
      <c r="F1059">
        <v>4</v>
      </c>
      <c r="G1059" t="s">
        <v>17</v>
      </c>
      <c r="H1059" t="s">
        <v>3</v>
      </c>
      <c r="I1059">
        <v>0</v>
      </c>
      <c r="J1059">
        <v>120</v>
      </c>
      <c r="K1059" t="s">
        <v>16507</v>
      </c>
      <c r="L1059">
        <v>100</v>
      </c>
      <c r="M1059">
        <v>0</v>
      </c>
    </row>
    <row r="1060" spans="1:13" x14ac:dyDescent="0.25">
      <c r="A1060" t="s">
        <v>3493</v>
      </c>
      <c r="B1060" t="s">
        <v>14131</v>
      </c>
      <c r="C1060">
        <v>8</v>
      </c>
      <c r="D1060" t="s">
        <v>12</v>
      </c>
      <c r="E1060" t="s">
        <v>2182</v>
      </c>
      <c r="F1060">
        <v>27</v>
      </c>
      <c r="G1060" t="s">
        <v>15</v>
      </c>
      <c r="H1060" t="s">
        <v>5</v>
      </c>
      <c r="I1060" t="s">
        <v>32</v>
      </c>
      <c r="J1060">
        <v>140</v>
      </c>
      <c r="K1060" t="s">
        <v>16511</v>
      </c>
      <c r="L1060">
        <v>150</v>
      </c>
      <c r="M1060">
        <v>150</v>
      </c>
    </row>
    <row r="1061" spans="1:13" x14ac:dyDescent="0.25">
      <c r="A1061" t="s">
        <v>3494</v>
      </c>
      <c r="B1061" t="s">
        <v>14132</v>
      </c>
      <c r="C1061">
        <v>2</v>
      </c>
      <c r="D1061" t="s">
        <v>12</v>
      </c>
      <c r="E1061" t="s">
        <v>2217</v>
      </c>
      <c r="F1061">
        <v>13</v>
      </c>
      <c r="G1061" t="s">
        <v>15</v>
      </c>
      <c r="H1061" t="s">
        <v>5</v>
      </c>
      <c r="I1061" t="s">
        <v>359</v>
      </c>
      <c r="J1061">
        <v>140</v>
      </c>
      <c r="K1061" t="s">
        <v>16511</v>
      </c>
      <c r="L1061">
        <v>150</v>
      </c>
      <c r="M1061">
        <v>0</v>
      </c>
    </row>
    <row r="1062" spans="1:13" x14ac:dyDescent="0.25">
      <c r="A1062" t="s">
        <v>3495</v>
      </c>
      <c r="B1062" t="s">
        <v>14133</v>
      </c>
      <c r="C1062">
        <v>5</v>
      </c>
      <c r="D1062" t="s">
        <v>19</v>
      </c>
      <c r="E1062" t="s">
        <v>2234</v>
      </c>
      <c r="F1062">
        <v>8.5</v>
      </c>
      <c r="G1062" t="s">
        <v>13</v>
      </c>
      <c r="H1062" t="s">
        <v>6</v>
      </c>
      <c r="I1062" t="s">
        <v>359</v>
      </c>
      <c r="J1062">
        <v>135</v>
      </c>
      <c r="K1062" t="s">
        <v>16508</v>
      </c>
      <c r="L1062">
        <v>140</v>
      </c>
      <c r="M1062">
        <v>100</v>
      </c>
    </row>
    <row r="1063" spans="1:13" x14ac:dyDescent="0.25">
      <c r="A1063" t="s">
        <v>1565</v>
      </c>
      <c r="B1063" t="s">
        <v>5224</v>
      </c>
      <c r="C1063">
        <v>7</v>
      </c>
      <c r="D1063" t="s">
        <v>19</v>
      </c>
      <c r="E1063" t="s">
        <v>2380</v>
      </c>
      <c r="F1063">
        <v>6</v>
      </c>
      <c r="G1063" t="s">
        <v>15</v>
      </c>
      <c r="H1063" t="s">
        <v>4</v>
      </c>
      <c r="I1063" t="s">
        <v>52</v>
      </c>
      <c r="J1063">
        <v>110</v>
      </c>
      <c r="K1063" t="s">
        <v>16512</v>
      </c>
      <c r="L1063">
        <v>120</v>
      </c>
      <c r="M1063">
        <v>100</v>
      </c>
    </row>
    <row r="1064" spans="1:13" x14ac:dyDescent="0.25">
      <c r="A1064" t="s">
        <v>3497</v>
      </c>
      <c r="B1064" t="s">
        <v>13829</v>
      </c>
      <c r="C1064">
        <v>5</v>
      </c>
      <c r="D1064" t="s">
        <v>12</v>
      </c>
      <c r="E1064" t="s">
        <v>2217</v>
      </c>
      <c r="F1064">
        <v>31</v>
      </c>
      <c r="G1064" t="s">
        <v>13</v>
      </c>
      <c r="H1064" t="s">
        <v>6</v>
      </c>
      <c r="I1064">
        <v>0</v>
      </c>
      <c r="J1064">
        <v>135</v>
      </c>
      <c r="K1064" t="s">
        <v>16509</v>
      </c>
      <c r="L1064">
        <v>175</v>
      </c>
      <c r="M1064">
        <v>100</v>
      </c>
    </row>
    <row r="1065" spans="1:13" x14ac:dyDescent="0.25">
      <c r="A1065" t="s">
        <v>3498</v>
      </c>
      <c r="B1065" t="s">
        <v>14134</v>
      </c>
      <c r="C1065">
        <v>3</v>
      </c>
      <c r="D1065" t="s">
        <v>12</v>
      </c>
      <c r="E1065" t="s">
        <v>2294</v>
      </c>
      <c r="F1065">
        <v>27</v>
      </c>
      <c r="G1065" t="s">
        <v>15</v>
      </c>
      <c r="H1065" t="s">
        <v>3</v>
      </c>
      <c r="I1065">
        <v>0</v>
      </c>
      <c r="J1065">
        <v>120</v>
      </c>
      <c r="K1065" t="s">
        <v>16511</v>
      </c>
      <c r="L1065">
        <v>150</v>
      </c>
      <c r="M1065">
        <v>0</v>
      </c>
    </row>
    <row r="1066" spans="1:13" x14ac:dyDescent="0.25">
      <c r="A1066" t="s">
        <v>3499</v>
      </c>
      <c r="B1066" t="s">
        <v>13841</v>
      </c>
      <c r="C1066">
        <v>7</v>
      </c>
      <c r="D1066" t="s">
        <v>19</v>
      </c>
      <c r="E1066" t="s">
        <v>2177</v>
      </c>
      <c r="F1066">
        <v>10</v>
      </c>
      <c r="G1066" t="s">
        <v>13</v>
      </c>
      <c r="H1066" t="s">
        <v>7</v>
      </c>
      <c r="I1066">
        <v>0</v>
      </c>
      <c r="J1066">
        <v>100</v>
      </c>
      <c r="K1066" t="s">
        <v>16508</v>
      </c>
      <c r="L1066">
        <v>140</v>
      </c>
      <c r="M1066">
        <v>100</v>
      </c>
    </row>
    <row r="1067" spans="1:13" x14ac:dyDescent="0.25">
      <c r="A1067" t="s">
        <v>3500</v>
      </c>
      <c r="B1067" t="s">
        <v>14135</v>
      </c>
      <c r="C1067">
        <v>6</v>
      </c>
      <c r="D1067" t="s">
        <v>12</v>
      </c>
      <c r="E1067" t="s">
        <v>2332</v>
      </c>
      <c r="F1067">
        <v>24</v>
      </c>
      <c r="G1067" t="s">
        <v>15</v>
      </c>
      <c r="H1067" t="s">
        <v>6</v>
      </c>
      <c r="I1067" t="s">
        <v>1093</v>
      </c>
      <c r="J1067">
        <v>135</v>
      </c>
      <c r="K1067" t="s">
        <v>16511</v>
      </c>
      <c r="L1067">
        <v>150</v>
      </c>
      <c r="M1067">
        <v>100</v>
      </c>
    </row>
    <row r="1068" spans="1:13" x14ac:dyDescent="0.25">
      <c r="A1068" t="s">
        <v>3501</v>
      </c>
      <c r="B1068" t="s">
        <v>3725</v>
      </c>
      <c r="C1068">
        <v>8</v>
      </c>
      <c r="D1068" t="s">
        <v>12</v>
      </c>
      <c r="E1068" t="s">
        <v>2322</v>
      </c>
      <c r="F1068">
        <v>47</v>
      </c>
      <c r="G1068" t="s">
        <v>13</v>
      </c>
      <c r="H1068" t="s">
        <v>3</v>
      </c>
      <c r="I1068" t="s">
        <v>359</v>
      </c>
      <c r="J1068">
        <v>120</v>
      </c>
      <c r="K1068" t="s">
        <v>16509</v>
      </c>
      <c r="L1068">
        <v>175</v>
      </c>
      <c r="M1068">
        <v>150</v>
      </c>
    </row>
    <row r="1069" spans="1:13" x14ac:dyDescent="0.25">
      <c r="A1069" t="s">
        <v>3503</v>
      </c>
      <c r="B1069" t="s">
        <v>14136</v>
      </c>
      <c r="C1069">
        <v>5</v>
      </c>
      <c r="D1069" t="s">
        <v>19</v>
      </c>
      <c r="E1069" t="s">
        <v>2210</v>
      </c>
      <c r="F1069">
        <v>4</v>
      </c>
      <c r="G1069" t="s">
        <v>17</v>
      </c>
      <c r="H1069" t="s">
        <v>3</v>
      </c>
      <c r="I1069">
        <v>0</v>
      </c>
      <c r="J1069">
        <v>120</v>
      </c>
      <c r="K1069" t="s">
        <v>16507</v>
      </c>
      <c r="L1069">
        <v>100</v>
      </c>
      <c r="M1069">
        <v>100</v>
      </c>
    </row>
    <row r="1070" spans="1:13" x14ac:dyDescent="0.25">
      <c r="A1070" t="s">
        <v>84</v>
      </c>
      <c r="B1070" t="s">
        <v>14137</v>
      </c>
      <c r="C1070">
        <v>1</v>
      </c>
      <c r="D1070" t="s">
        <v>19</v>
      </c>
      <c r="E1070" t="s">
        <v>2234</v>
      </c>
      <c r="F1070">
        <v>10</v>
      </c>
      <c r="G1070" t="s">
        <v>13</v>
      </c>
      <c r="H1070" t="s">
        <v>6</v>
      </c>
      <c r="I1070" t="s">
        <v>32</v>
      </c>
      <c r="J1070">
        <v>135</v>
      </c>
      <c r="K1070" t="s">
        <v>16508</v>
      </c>
      <c r="L1070">
        <v>140</v>
      </c>
      <c r="M1070">
        <v>0</v>
      </c>
    </row>
    <row r="1071" spans="1:13" x14ac:dyDescent="0.25">
      <c r="A1071" t="s">
        <v>3504</v>
      </c>
      <c r="B1071" t="s">
        <v>14138</v>
      </c>
      <c r="C1071">
        <v>10</v>
      </c>
      <c r="D1071" t="s">
        <v>12</v>
      </c>
      <c r="E1071" t="s">
        <v>2182</v>
      </c>
      <c r="F1071">
        <v>7</v>
      </c>
      <c r="G1071" t="s">
        <v>17</v>
      </c>
      <c r="H1071" t="s">
        <v>7</v>
      </c>
      <c r="I1071" t="s">
        <v>49</v>
      </c>
      <c r="J1071">
        <v>100</v>
      </c>
      <c r="K1071" t="s">
        <v>16510</v>
      </c>
      <c r="L1071">
        <v>125</v>
      </c>
      <c r="M1071">
        <v>150</v>
      </c>
    </row>
    <row r="1072" spans="1:13" x14ac:dyDescent="0.25">
      <c r="A1072" t="s">
        <v>3505</v>
      </c>
      <c r="B1072" t="s">
        <v>13743</v>
      </c>
      <c r="C1072">
        <v>3</v>
      </c>
      <c r="D1072" t="s">
        <v>19</v>
      </c>
      <c r="E1072" t="s">
        <v>2219</v>
      </c>
      <c r="F1072">
        <v>6</v>
      </c>
      <c r="G1072" t="s">
        <v>15</v>
      </c>
      <c r="H1072" t="s">
        <v>6</v>
      </c>
      <c r="I1072" t="s">
        <v>32</v>
      </c>
      <c r="J1072">
        <v>135</v>
      </c>
      <c r="K1072" t="s">
        <v>16512</v>
      </c>
      <c r="L1072">
        <v>120</v>
      </c>
      <c r="M1072">
        <v>0</v>
      </c>
    </row>
    <row r="1073" spans="1:13" x14ac:dyDescent="0.25">
      <c r="A1073" t="s">
        <v>2102</v>
      </c>
      <c r="B1073" t="s">
        <v>14139</v>
      </c>
      <c r="C1073">
        <v>4</v>
      </c>
      <c r="D1073" t="s">
        <v>19</v>
      </c>
      <c r="E1073" t="s">
        <v>2174</v>
      </c>
      <c r="F1073">
        <v>4</v>
      </c>
      <c r="G1073" t="s">
        <v>17</v>
      </c>
      <c r="H1073" t="s">
        <v>6</v>
      </c>
      <c r="I1073" t="s">
        <v>2102</v>
      </c>
      <c r="J1073">
        <v>135</v>
      </c>
      <c r="K1073" t="s">
        <v>16507</v>
      </c>
      <c r="L1073">
        <v>100</v>
      </c>
      <c r="M1073">
        <v>0</v>
      </c>
    </row>
    <row r="1074" spans="1:13" x14ac:dyDescent="0.25">
      <c r="A1074" t="s">
        <v>3506</v>
      </c>
      <c r="B1074" t="s">
        <v>6607</v>
      </c>
      <c r="C1074">
        <v>7</v>
      </c>
      <c r="D1074" t="s">
        <v>19</v>
      </c>
      <c r="E1074" t="s">
        <v>2340</v>
      </c>
      <c r="F1074">
        <v>3</v>
      </c>
      <c r="G1074" t="s">
        <v>17</v>
      </c>
      <c r="H1074" t="s">
        <v>4</v>
      </c>
      <c r="I1074" t="s">
        <v>32</v>
      </c>
      <c r="J1074">
        <v>110</v>
      </c>
      <c r="K1074" t="s">
        <v>16507</v>
      </c>
      <c r="L1074">
        <v>100</v>
      </c>
      <c r="M1074">
        <v>100</v>
      </c>
    </row>
    <row r="1075" spans="1:13" x14ac:dyDescent="0.25">
      <c r="A1075" t="s">
        <v>3508</v>
      </c>
      <c r="B1075" t="s">
        <v>5538</v>
      </c>
      <c r="C1075">
        <v>8</v>
      </c>
      <c r="D1075" t="s">
        <v>12</v>
      </c>
      <c r="E1075" t="s">
        <v>2332</v>
      </c>
      <c r="F1075">
        <v>46</v>
      </c>
      <c r="G1075" t="s">
        <v>13</v>
      </c>
      <c r="H1075" t="s">
        <v>6</v>
      </c>
      <c r="I1075" t="s">
        <v>1096</v>
      </c>
      <c r="J1075">
        <v>135</v>
      </c>
      <c r="K1075" t="s">
        <v>16509</v>
      </c>
      <c r="L1075">
        <v>175</v>
      </c>
      <c r="M1075">
        <v>150</v>
      </c>
    </row>
    <row r="1076" spans="1:13" x14ac:dyDescent="0.25">
      <c r="A1076" t="s">
        <v>3510</v>
      </c>
      <c r="B1076" t="s">
        <v>14140</v>
      </c>
      <c r="C1076">
        <v>10</v>
      </c>
      <c r="D1076" t="s">
        <v>12</v>
      </c>
      <c r="E1076" t="s">
        <v>2448</v>
      </c>
      <c r="F1076">
        <v>14</v>
      </c>
      <c r="G1076" t="s">
        <v>15</v>
      </c>
      <c r="H1076" t="s">
        <v>6</v>
      </c>
      <c r="I1076" t="s">
        <v>52</v>
      </c>
      <c r="J1076">
        <v>135</v>
      </c>
      <c r="K1076" t="s">
        <v>16511</v>
      </c>
      <c r="L1076">
        <v>150</v>
      </c>
      <c r="M1076">
        <v>150</v>
      </c>
    </row>
    <row r="1077" spans="1:13" x14ac:dyDescent="0.25">
      <c r="A1077" t="s">
        <v>3511</v>
      </c>
      <c r="B1077" t="s">
        <v>14141</v>
      </c>
      <c r="C1077">
        <v>6</v>
      </c>
      <c r="D1077" t="s">
        <v>12</v>
      </c>
      <c r="E1077" t="s">
        <v>2511</v>
      </c>
      <c r="F1077">
        <v>24</v>
      </c>
      <c r="G1077" t="s">
        <v>15</v>
      </c>
      <c r="H1077" t="s">
        <v>7</v>
      </c>
      <c r="I1077" t="s">
        <v>52</v>
      </c>
      <c r="J1077">
        <v>100</v>
      </c>
      <c r="K1077" t="s">
        <v>16511</v>
      </c>
      <c r="L1077">
        <v>150</v>
      </c>
      <c r="M1077">
        <v>100</v>
      </c>
    </row>
    <row r="1078" spans="1:13" x14ac:dyDescent="0.25">
      <c r="A1078" t="s">
        <v>3512</v>
      </c>
      <c r="B1078" t="s">
        <v>5712</v>
      </c>
      <c r="C1078">
        <v>5</v>
      </c>
      <c r="D1078" t="s">
        <v>12</v>
      </c>
      <c r="E1078" t="s">
        <v>2217</v>
      </c>
      <c r="F1078">
        <v>22</v>
      </c>
      <c r="G1078" t="s">
        <v>15</v>
      </c>
      <c r="H1078" t="s">
        <v>5</v>
      </c>
      <c r="I1078" t="s">
        <v>359</v>
      </c>
      <c r="J1078">
        <v>140</v>
      </c>
      <c r="K1078" t="s">
        <v>16511</v>
      </c>
      <c r="L1078">
        <v>150</v>
      </c>
      <c r="M1078">
        <v>100</v>
      </c>
    </row>
    <row r="1079" spans="1:13" x14ac:dyDescent="0.25">
      <c r="A1079" t="s">
        <v>3514</v>
      </c>
      <c r="B1079" t="s">
        <v>14142</v>
      </c>
      <c r="C1079">
        <v>13</v>
      </c>
      <c r="D1079" t="s">
        <v>19</v>
      </c>
      <c r="E1079" t="s">
        <v>2200</v>
      </c>
      <c r="F1079">
        <v>10</v>
      </c>
      <c r="G1079" t="s">
        <v>13</v>
      </c>
      <c r="H1079" t="s">
        <v>6</v>
      </c>
      <c r="I1079" t="s">
        <v>2101</v>
      </c>
      <c r="J1079">
        <v>135</v>
      </c>
      <c r="K1079" t="s">
        <v>16508</v>
      </c>
      <c r="L1079">
        <v>140</v>
      </c>
      <c r="M1079">
        <v>200</v>
      </c>
    </row>
    <row r="1080" spans="1:13" x14ac:dyDescent="0.25">
      <c r="A1080" t="s">
        <v>366</v>
      </c>
      <c r="B1080" t="s">
        <v>14143</v>
      </c>
      <c r="C1080">
        <v>9</v>
      </c>
      <c r="D1080" t="s">
        <v>12</v>
      </c>
      <c r="E1080" t="s">
        <v>2190</v>
      </c>
      <c r="F1080">
        <v>12</v>
      </c>
      <c r="G1080" t="s">
        <v>15</v>
      </c>
      <c r="H1080" t="s">
        <v>4</v>
      </c>
      <c r="I1080" t="s">
        <v>52</v>
      </c>
      <c r="J1080">
        <v>110</v>
      </c>
      <c r="K1080" t="s">
        <v>16511</v>
      </c>
      <c r="L1080">
        <v>150</v>
      </c>
      <c r="M1080">
        <v>150</v>
      </c>
    </row>
    <row r="1081" spans="1:13" x14ac:dyDescent="0.25">
      <c r="A1081" t="s">
        <v>3515</v>
      </c>
      <c r="B1081" t="s">
        <v>11652</v>
      </c>
      <c r="C1081">
        <v>1</v>
      </c>
      <c r="D1081" t="s">
        <v>19</v>
      </c>
      <c r="E1081" t="s">
        <v>2198</v>
      </c>
      <c r="F1081">
        <v>8.5</v>
      </c>
      <c r="G1081" t="s">
        <v>13</v>
      </c>
      <c r="H1081" t="s">
        <v>3</v>
      </c>
      <c r="I1081" t="s">
        <v>52</v>
      </c>
      <c r="J1081">
        <v>120</v>
      </c>
      <c r="K1081" t="s">
        <v>16508</v>
      </c>
      <c r="L1081">
        <v>140</v>
      </c>
      <c r="M1081">
        <v>0</v>
      </c>
    </row>
    <row r="1082" spans="1:13" x14ac:dyDescent="0.25">
      <c r="A1082" t="s">
        <v>3517</v>
      </c>
      <c r="B1082" t="s">
        <v>3743</v>
      </c>
      <c r="C1082">
        <v>4</v>
      </c>
      <c r="D1082" t="s">
        <v>19</v>
      </c>
      <c r="E1082" t="s">
        <v>2198</v>
      </c>
      <c r="F1082">
        <v>3</v>
      </c>
      <c r="G1082" t="s">
        <v>17</v>
      </c>
      <c r="H1082" t="s">
        <v>5</v>
      </c>
      <c r="I1082">
        <v>0</v>
      </c>
      <c r="J1082">
        <v>140</v>
      </c>
      <c r="K1082" t="s">
        <v>16507</v>
      </c>
      <c r="L1082">
        <v>100</v>
      </c>
      <c r="M1082">
        <v>0</v>
      </c>
    </row>
    <row r="1083" spans="1:13" x14ac:dyDescent="0.25">
      <c r="A1083" t="s">
        <v>3519</v>
      </c>
      <c r="B1083" t="s">
        <v>14144</v>
      </c>
      <c r="C1083">
        <v>6</v>
      </c>
      <c r="D1083" t="s">
        <v>19</v>
      </c>
      <c r="E1083" t="s">
        <v>2198</v>
      </c>
      <c r="F1083">
        <v>10</v>
      </c>
      <c r="G1083" t="s">
        <v>13</v>
      </c>
      <c r="H1083" t="s">
        <v>3</v>
      </c>
      <c r="I1083" t="s">
        <v>2168</v>
      </c>
      <c r="J1083">
        <v>120</v>
      </c>
      <c r="K1083" t="s">
        <v>16508</v>
      </c>
      <c r="L1083">
        <v>140</v>
      </c>
      <c r="M1083">
        <v>100</v>
      </c>
    </row>
    <row r="1084" spans="1:13" x14ac:dyDescent="0.25">
      <c r="A1084" t="s">
        <v>1894</v>
      </c>
      <c r="B1084" t="s">
        <v>12240</v>
      </c>
      <c r="C1084">
        <v>7</v>
      </c>
      <c r="D1084" t="s">
        <v>12</v>
      </c>
      <c r="E1084" t="s">
        <v>2247</v>
      </c>
      <c r="F1084">
        <v>7</v>
      </c>
      <c r="G1084" t="s">
        <v>17</v>
      </c>
      <c r="H1084" t="s">
        <v>4</v>
      </c>
      <c r="I1084" t="s">
        <v>32</v>
      </c>
      <c r="J1084">
        <v>110</v>
      </c>
      <c r="K1084" t="s">
        <v>16510</v>
      </c>
      <c r="L1084">
        <v>125</v>
      </c>
      <c r="M1084">
        <v>100</v>
      </c>
    </row>
    <row r="1085" spans="1:13" x14ac:dyDescent="0.25">
      <c r="A1085" t="s">
        <v>3521</v>
      </c>
      <c r="B1085" t="s">
        <v>14141</v>
      </c>
      <c r="C1085">
        <v>6</v>
      </c>
      <c r="D1085" t="s">
        <v>12</v>
      </c>
      <c r="E1085" t="s">
        <v>2438</v>
      </c>
      <c r="F1085">
        <v>20</v>
      </c>
      <c r="G1085" t="s">
        <v>15</v>
      </c>
      <c r="H1085" t="s">
        <v>5</v>
      </c>
      <c r="I1085">
        <v>0</v>
      </c>
      <c r="J1085">
        <v>140</v>
      </c>
      <c r="K1085" t="s">
        <v>16511</v>
      </c>
      <c r="L1085">
        <v>150</v>
      </c>
      <c r="M1085">
        <v>100</v>
      </c>
    </row>
    <row r="1086" spans="1:13" x14ac:dyDescent="0.25">
      <c r="A1086" t="s">
        <v>1805</v>
      </c>
      <c r="B1086" t="s">
        <v>14145</v>
      </c>
      <c r="C1086">
        <v>4</v>
      </c>
      <c r="D1086" t="s">
        <v>12</v>
      </c>
      <c r="E1086" t="s">
        <v>2322</v>
      </c>
      <c r="F1086">
        <v>39</v>
      </c>
      <c r="G1086" t="s">
        <v>13</v>
      </c>
      <c r="H1086" t="s">
        <v>5</v>
      </c>
      <c r="I1086" t="s">
        <v>32</v>
      </c>
      <c r="J1086">
        <v>140</v>
      </c>
      <c r="K1086" t="s">
        <v>16509</v>
      </c>
      <c r="L1086">
        <v>175</v>
      </c>
      <c r="M1086">
        <v>0</v>
      </c>
    </row>
    <row r="1087" spans="1:13" x14ac:dyDescent="0.25">
      <c r="A1087" t="s">
        <v>3522</v>
      </c>
      <c r="B1087" t="s">
        <v>3931</v>
      </c>
      <c r="C1087">
        <v>3</v>
      </c>
      <c r="D1087" t="s">
        <v>19</v>
      </c>
      <c r="E1087" t="s">
        <v>2177</v>
      </c>
      <c r="F1087">
        <v>8.5</v>
      </c>
      <c r="G1087" t="s">
        <v>13</v>
      </c>
      <c r="H1087" t="s">
        <v>5</v>
      </c>
      <c r="I1087" t="s">
        <v>54</v>
      </c>
      <c r="J1087">
        <v>140</v>
      </c>
      <c r="K1087" t="s">
        <v>16508</v>
      </c>
      <c r="L1087">
        <v>140</v>
      </c>
      <c r="M1087">
        <v>0</v>
      </c>
    </row>
    <row r="1088" spans="1:13" x14ac:dyDescent="0.25">
      <c r="A1088" t="s">
        <v>3524</v>
      </c>
      <c r="B1088" t="s">
        <v>13839</v>
      </c>
      <c r="C1088">
        <v>1</v>
      </c>
      <c r="D1088" t="s">
        <v>12</v>
      </c>
      <c r="E1088" t="s">
        <v>2533</v>
      </c>
      <c r="F1088">
        <v>26</v>
      </c>
      <c r="G1088" t="s">
        <v>15</v>
      </c>
      <c r="H1088" t="s">
        <v>6</v>
      </c>
      <c r="I1088" t="s">
        <v>52</v>
      </c>
      <c r="J1088">
        <v>135</v>
      </c>
      <c r="K1088" t="s">
        <v>16511</v>
      </c>
      <c r="L1088">
        <v>150</v>
      </c>
      <c r="M1088">
        <v>0</v>
      </c>
    </row>
    <row r="1089" spans="1:13" x14ac:dyDescent="0.25">
      <c r="A1089" t="s">
        <v>2117</v>
      </c>
      <c r="B1089" t="s">
        <v>14146</v>
      </c>
      <c r="C1089">
        <v>5</v>
      </c>
      <c r="D1089" t="s">
        <v>12</v>
      </c>
      <c r="E1089" t="s">
        <v>2217</v>
      </c>
      <c r="F1089">
        <v>21</v>
      </c>
      <c r="G1089" t="s">
        <v>15</v>
      </c>
      <c r="H1089" t="s">
        <v>5</v>
      </c>
      <c r="I1089">
        <v>0</v>
      </c>
      <c r="J1089">
        <v>140</v>
      </c>
      <c r="K1089" t="s">
        <v>16511</v>
      </c>
      <c r="L1089">
        <v>150</v>
      </c>
      <c r="M1089">
        <v>100</v>
      </c>
    </row>
    <row r="1090" spans="1:13" x14ac:dyDescent="0.25">
      <c r="A1090" t="s">
        <v>3525</v>
      </c>
      <c r="B1090" t="s">
        <v>14147</v>
      </c>
      <c r="C1090">
        <v>7</v>
      </c>
      <c r="D1090" t="s">
        <v>12</v>
      </c>
      <c r="E1090" t="s">
        <v>2186</v>
      </c>
      <c r="F1090">
        <v>38</v>
      </c>
      <c r="G1090" t="s">
        <v>13</v>
      </c>
      <c r="H1090" t="s">
        <v>3</v>
      </c>
      <c r="I1090" t="s">
        <v>52</v>
      </c>
      <c r="J1090">
        <v>120</v>
      </c>
      <c r="K1090" t="s">
        <v>16509</v>
      </c>
      <c r="L1090">
        <v>175</v>
      </c>
      <c r="M1090">
        <v>100</v>
      </c>
    </row>
    <row r="1091" spans="1:13" x14ac:dyDescent="0.25">
      <c r="A1091" t="s">
        <v>3526</v>
      </c>
      <c r="B1091" t="s">
        <v>14148</v>
      </c>
      <c r="C1091">
        <v>4</v>
      </c>
      <c r="D1091" t="s">
        <v>19</v>
      </c>
      <c r="E1091" t="s">
        <v>2219</v>
      </c>
      <c r="F1091">
        <v>2</v>
      </c>
      <c r="G1091" t="s">
        <v>17</v>
      </c>
      <c r="H1091" t="s">
        <v>3</v>
      </c>
      <c r="I1091" t="s">
        <v>456</v>
      </c>
      <c r="J1091">
        <v>120</v>
      </c>
      <c r="K1091" t="s">
        <v>16507</v>
      </c>
      <c r="L1091">
        <v>100</v>
      </c>
      <c r="M1091">
        <v>0</v>
      </c>
    </row>
    <row r="1092" spans="1:13" x14ac:dyDescent="0.25">
      <c r="A1092" t="s">
        <v>1875</v>
      </c>
      <c r="B1092" t="s">
        <v>14024</v>
      </c>
      <c r="C1092">
        <v>9</v>
      </c>
      <c r="D1092" t="s">
        <v>12</v>
      </c>
      <c r="E1092" t="s">
        <v>2186</v>
      </c>
      <c r="F1092">
        <v>4</v>
      </c>
      <c r="G1092" t="s">
        <v>17</v>
      </c>
      <c r="H1092" t="s">
        <v>6</v>
      </c>
      <c r="I1092" t="s">
        <v>32</v>
      </c>
      <c r="J1092">
        <v>135</v>
      </c>
      <c r="K1092" t="s">
        <v>16510</v>
      </c>
      <c r="L1092">
        <v>125</v>
      </c>
      <c r="M1092">
        <v>150</v>
      </c>
    </row>
    <row r="1093" spans="1:13" x14ac:dyDescent="0.25">
      <c r="A1093" t="s">
        <v>3527</v>
      </c>
      <c r="B1093" t="s">
        <v>13701</v>
      </c>
      <c r="C1093">
        <v>5</v>
      </c>
      <c r="D1093" t="s">
        <v>12</v>
      </c>
      <c r="E1093" t="s">
        <v>2302</v>
      </c>
      <c r="F1093">
        <v>32</v>
      </c>
      <c r="G1093" t="s">
        <v>13</v>
      </c>
      <c r="H1093" t="s">
        <v>5</v>
      </c>
      <c r="I1093" t="s">
        <v>55</v>
      </c>
      <c r="J1093">
        <v>140</v>
      </c>
      <c r="K1093" t="s">
        <v>16509</v>
      </c>
      <c r="L1093">
        <v>175</v>
      </c>
      <c r="M1093">
        <v>100</v>
      </c>
    </row>
    <row r="1094" spans="1:13" x14ac:dyDescent="0.25">
      <c r="A1094" t="s">
        <v>3528</v>
      </c>
      <c r="B1094" t="s">
        <v>2176</v>
      </c>
      <c r="C1094">
        <v>9</v>
      </c>
      <c r="D1094" t="s">
        <v>12</v>
      </c>
      <c r="E1094" t="s">
        <v>2207</v>
      </c>
      <c r="F1094">
        <v>6</v>
      </c>
      <c r="G1094" t="s">
        <v>17</v>
      </c>
      <c r="H1094" t="s">
        <v>5</v>
      </c>
      <c r="I1094">
        <v>0</v>
      </c>
      <c r="J1094">
        <v>140</v>
      </c>
      <c r="K1094" t="s">
        <v>16510</v>
      </c>
      <c r="L1094">
        <v>125</v>
      </c>
      <c r="M1094">
        <v>150</v>
      </c>
    </row>
    <row r="1095" spans="1:13" x14ac:dyDescent="0.25">
      <c r="A1095" t="s">
        <v>3530</v>
      </c>
      <c r="B1095" t="s">
        <v>14149</v>
      </c>
      <c r="C1095">
        <v>8</v>
      </c>
      <c r="D1095" t="s">
        <v>19</v>
      </c>
      <c r="E1095" t="s">
        <v>2198</v>
      </c>
      <c r="F1095">
        <v>3</v>
      </c>
      <c r="G1095" t="s">
        <v>17</v>
      </c>
      <c r="H1095" t="s">
        <v>5</v>
      </c>
      <c r="I1095" t="s">
        <v>32</v>
      </c>
      <c r="J1095">
        <v>140</v>
      </c>
      <c r="K1095" t="s">
        <v>16507</v>
      </c>
      <c r="L1095">
        <v>100</v>
      </c>
      <c r="M1095">
        <v>150</v>
      </c>
    </row>
    <row r="1096" spans="1:13" x14ac:dyDescent="0.25">
      <c r="A1096" t="s">
        <v>3531</v>
      </c>
      <c r="B1096" t="s">
        <v>6657</v>
      </c>
      <c r="C1096">
        <v>12</v>
      </c>
      <c r="D1096" t="s">
        <v>12</v>
      </c>
      <c r="E1096" t="s">
        <v>2226</v>
      </c>
      <c r="F1096">
        <v>28</v>
      </c>
      <c r="G1096" t="s">
        <v>15</v>
      </c>
      <c r="H1096" t="s">
        <v>3</v>
      </c>
      <c r="I1096" t="s">
        <v>32</v>
      </c>
      <c r="J1096">
        <v>120</v>
      </c>
      <c r="K1096" t="s">
        <v>16511</v>
      </c>
      <c r="L1096">
        <v>150</v>
      </c>
      <c r="M1096">
        <v>150</v>
      </c>
    </row>
    <row r="1097" spans="1:13" x14ac:dyDescent="0.25">
      <c r="A1097" t="s">
        <v>3533</v>
      </c>
      <c r="B1097" t="s">
        <v>14150</v>
      </c>
      <c r="C1097">
        <v>9</v>
      </c>
      <c r="D1097" t="s">
        <v>12</v>
      </c>
      <c r="E1097" t="s">
        <v>2533</v>
      </c>
      <c r="F1097">
        <v>14</v>
      </c>
      <c r="G1097" t="s">
        <v>15</v>
      </c>
      <c r="H1097" t="s">
        <v>5</v>
      </c>
      <c r="I1097" t="s">
        <v>32</v>
      </c>
      <c r="J1097">
        <v>140</v>
      </c>
      <c r="K1097" t="s">
        <v>16511</v>
      </c>
      <c r="L1097">
        <v>150</v>
      </c>
      <c r="M1097">
        <v>150</v>
      </c>
    </row>
    <row r="1098" spans="1:13" x14ac:dyDescent="0.25">
      <c r="A1098" t="s">
        <v>3534</v>
      </c>
      <c r="B1098" t="s">
        <v>7731</v>
      </c>
      <c r="C1098">
        <v>5</v>
      </c>
      <c r="D1098" t="s">
        <v>12</v>
      </c>
      <c r="E1098" t="s">
        <v>2226</v>
      </c>
      <c r="F1098">
        <v>14</v>
      </c>
      <c r="G1098" t="s">
        <v>15</v>
      </c>
      <c r="H1098" t="s">
        <v>4</v>
      </c>
      <c r="I1098" t="s">
        <v>54</v>
      </c>
      <c r="J1098">
        <v>110</v>
      </c>
      <c r="K1098" t="s">
        <v>16511</v>
      </c>
      <c r="L1098">
        <v>150</v>
      </c>
      <c r="M1098">
        <v>100</v>
      </c>
    </row>
    <row r="1099" spans="1:13" x14ac:dyDescent="0.25">
      <c r="A1099" t="s">
        <v>3536</v>
      </c>
      <c r="B1099" t="s">
        <v>14127</v>
      </c>
      <c r="C1099">
        <v>4</v>
      </c>
      <c r="D1099" t="s">
        <v>19</v>
      </c>
      <c r="E1099" t="s">
        <v>3537</v>
      </c>
      <c r="F1099">
        <v>9</v>
      </c>
      <c r="G1099" t="s">
        <v>13</v>
      </c>
      <c r="H1099" t="s">
        <v>3</v>
      </c>
      <c r="I1099">
        <v>0</v>
      </c>
      <c r="J1099">
        <v>120</v>
      </c>
      <c r="K1099" t="s">
        <v>16508</v>
      </c>
      <c r="L1099">
        <v>140</v>
      </c>
      <c r="M1099">
        <v>0</v>
      </c>
    </row>
    <row r="1100" spans="1:13" x14ac:dyDescent="0.25">
      <c r="A1100" t="s">
        <v>3538</v>
      </c>
      <c r="B1100" t="s">
        <v>9482</v>
      </c>
      <c r="C1100">
        <v>7</v>
      </c>
      <c r="D1100" t="s">
        <v>12</v>
      </c>
      <c r="E1100" t="s">
        <v>2202</v>
      </c>
      <c r="F1100">
        <v>23</v>
      </c>
      <c r="G1100" t="s">
        <v>15</v>
      </c>
      <c r="H1100" t="s">
        <v>7</v>
      </c>
      <c r="I1100" t="s">
        <v>2168</v>
      </c>
      <c r="J1100">
        <v>100</v>
      </c>
      <c r="K1100" t="s">
        <v>16511</v>
      </c>
      <c r="L1100">
        <v>150</v>
      </c>
      <c r="M1100">
        <v>100</v>
      </c>
    </row>
    <row r="1101" spans="1:13" x14ac:dyDescent="0.25">
      <c r="A1101" t="s">
        <v>3540</v>
      </c>
      <c r="B1101" t="s">
        <v>13718</v>
      </c>
      <c r="C1101">
        <v>8</v>
      </c>
      <c r="D1101" t="s">
        <v>19</v>
      </c>
      <c r="E1101" t="s">
        <v>2210</v>
      </c>
      <c r="F1101">
        <v>6.5</v>
      </c>
      <c r="G1101" t="s">
        <v>15</v>
      </c>
      <c r="H1101" t="s">
        <v>7</v>
      </c>
      <c r="I1101" t="s">
        <v>359</v>
      </c>
      <c r="J1101">
        <v>100</v>
      </c>
      <c r="K1101" t="s">
        <v>16512</v>
      </c>
      <c r="L1101">
        <v>120</v>
      </c>
      <c r="M1101">
        <v>150</v>
      </c>
    </row>
    <row r="1102" spans="1:13" x14ac:dyDescent="0.25">
      <c r="A1102" t="s">
        <v>3541</v>
      </c>
      <c r="B1102" t="s">
        <v>4203</v>
      </c>
      <c r="C1102">
        <v>8</v>
      </c>
      <c r="D1102" t="s">
        <v>12</v>
      </c>
      <c r="E1102" t="s">
        <v>2219</v>
      </c>
      <c r="F1102">
        <v>34</v>
      </c>
      <c r="G1102" t="s">
        <v>13</v>
      </c>
      <c r="H1102" t="s">
        <v>6</v>
      </c>
      <c r="I1102" t="s">
        <v>1003</v>
      </c>
      <c r="J1102">
        <v>135</v>
      </c>
      <c r="K1102" t="s">
        <v>16509</v>
      </c>
      <c r="L1102">
        <v>175</v>
      </c>
      <c r="M1102">
        <v>150</v>
      </c>
    </row>
    <row r="1103" spans="1:13" x14ac:dyDescent="0.25">
      <c r="A1103" t="s">
        <v>3543</v>
      </c>
      <c r="B1103" t="s">
        <v>7323</v>
      </c>
      <c r="C1103">
        <v>5</v>
      </c>
      <c r="D1103" t="s">
        <v>12</v>
      </c>
      <c r="E1103" t="s">
        <v>2231</v>
      </c>
      <c r="F1103">
        <v>23</v>
      </c>
      <c r="G1103" t="s">
        <v>15</v>
      </c>
      <c r="H1103" t="s">
        <v>4</v>
      </c>
      <c r="I1103" t="s">
        <v>456</v>
      </c>
      <c r="J1103">
        <v>110</v>
      </c>
      <c r="K1103" t="s">
        <v>16511</v>
      </c>
      <c r="L1103">
        <v>150</v>
      </c>
      <c r="M1103">
        <v>100</v>
      </c>
    </row>
    <row r="1104" spans="1:13" x14ac:dyDescent="0.25">
      <c r="A1104" t="s">
        <v>3545</v>
      </c>
      <c r="B1104" t="s">
        <v>2632</v>
      </c>
      <c r="C1104">
        <v>4</v>
      </c>
      <c r="D1104" t="s">
        <v>12</v>
      </c>
      <c r="E1104" t="s">
        <v>2202</v>
      </c>
      <c r="F1104">
        <v>41</v>
      </c>
      <c r="G1104" t="s">
        <v>13</v>
      </c>
      <c r="H1104" t="s">
        <v>3</v>
      </c>
      <c r="I1104" t="s">
        <v>32</v>
      </c>
      <c r="J1104">
        <v>120</v>
      </c>
      <c r="K1104" t="s">
        <v>16509</v>
      </c>
      <c r="L1104">
        <v>175</v>
      </c>
      <c r="M1104">
        <v>0</v>
      </c>
    </row>
    <row r="1105" spans="1:13" x14ac:dyDescent="0.25">
      <c r="A1105" t="s">
        <v>3547</v>
      </c>
      <c r="B1105" t="s">
        <v>14151</v>
      </c>
      <c r="C1105">
        <v>18</v>
      </c>
      <c r="D1105" t="s">
        <v>12</v>
      </c>
      <c r="E1105" t="s">
        <v>2207</v>
      </c>
      <c r="F1105">
        <v>37</v>
      </c>
      <c r="G1105" t="s">
        <v>13</v>
      </c>
      <c r="H1105" t="s">
        <v>3</v>
      </c>
      <c r="I1105">
        <v>0</v>
      </c>
      <c r="J1105">
        <v>120</v>
      </c>
      <c r="K1105" t="s">
        <v>16509</v>
      </c>
      <c r="L1105">
        <v>175</v>
      </c>
      <c r="M1105">
        <v>300</v>
      </c>
    </row>
    <row r="1106" spans="1:13" x14ac:dyDescent="0.25">
      <c r="A1106" t="s">
        <v>3548</v>
      </c>
      <c r="B1106" t="s">
        <v>14133</v>
      </c>
      <c r="C1106">
        <v>5</v>
      </c>
      <c r="D1106" t="s">
        <v>19</v>
      </c>
      <c r="E1106" t="s">
        <v>2174</v>
      </c>
      <c r="F1106">
        <v>6</v>
      </c>
      <c r="G1106" t="s">
        <v>15</v>
      </c>
      <c r="H1106" t="s">
        <v>3</v>
      </c>
      <c r="I1106" t="s">
        <v>52</v>
      </c>
      <c r="J1106">
        <v>120</v>
      </c>
      <c r="K1106" t="s">
        <v>16512</v>
      </c>
      <c r="L1106">
        <v>120</v>
      </c>
      <c r="M1106">
        <v>100</v>
      </c>
    </row>
    <row r="1107" spans="1:13" x14ac:dyDescent="0.25">
      <c r="A1107" t="s">
        <v>3549</v>
      </c>
      <c r="B1107" t="s">
        <v>6027</v>
      </c>
      <c r="C1107">
        <v>3</v>
      </c>
      <c r="D1107" t="s">
        <v>12</v>
      </c>
      <c r="E1107" t="s">
        <v>2233</v>
      </c>
      <c r="F1107">
        <v>41</v>
      </c>
      <c r="G1107" t="s">
        <v>13</v>
      </c>
      <c r="H1107" t="s">
        <v>5</v>
      </c>
      <c r="I1107" t="s">
        <v>359</v>
      </c>
      <c r="J1107">
        <v>140</v>
      </c>
      <c r="K1107" t="s">
        <v>16509</v>
      </c>
      <c r="L1107">
        <v>175</v>
      </c>
      <c r="M1107">
        <v>0</v>
      </c>
    </row>
    <row r="1108" spans="1:13" x14ac:dyDescent="0.25">
      <c r="A1108" t="s">
        <v>3550</v>
      </c>
      <c r="B1108" t="s">
        <v>13397</v>
      </c>
      <c r="C1108">
        <v>9</v>
      </c>
      <c r="D1108" t="s">
        <v>12</v>
      </c>
      <c r="E1108" t="s">
        <v>2186</v>
      </c>
      <c r="F1108">
        <v>8</v>
      </c>
      <c r="G1108" t="s">
        <v>17</v>
      </c>
      <c r="H1108" t="s">
        <v>5</v>
      </c>
      <c r="I1108">
        <v>0</v>
      </c>
      <c r="J1108">
        <v>140</v>
      </c>
      <c r="K1108" t="s">
        <v>16510</v>
      </c>
      <c r="L1108">
        <v>125</v>
      </c>
      <c r="M1108">
        <v>150</v>
      </c>
    </row>
    <row r="1109" spans="1:13" x14ac:dyDescent="0.25">
      <c r="A1109" t="s">
        <v>1653</v>
      </c>
      <c r="B1109" t="s">
        <v>4515</v>
      </c>
      <c r="C1109">
        <v>6</v>
      </c>
      <c r="D1109" t="s">
        <v>12</v>
      </c>
      <c r="E1109" t="s">
        <v>2207</v>
      </c>
      <c r="F1109">
        <v>23</v>
      </c>
      <c r="G1109" t="s">
        <v>15</v>
      </c>
      <c r="H1109" t="s">
        <v>6</v>
      </c>
      <c r="I1109">
        <v>0</v>
      </c>
      <c r="J1109">
        <v>135</v>
      </c>
      <c r="K1109" t="s">
        <v>16511</v>
      </c>
      <c r="L1109">
        <v>150</v>
      </c>
      <c r="M1109">
        <v>100</v>
      </c>
    </row>
    <row r="1110" spans="1:13" x14ac:dyDescent="0.25">
      <c r="A1110" t="s">
        <v>3552</v>
      </c>
      <c r="B1110" t="s">
        <v>14152</v>
      </c>
      <c r="C1110">
        <v>8</v>
      </c>
      <c r="D1110" t="s">
        <v>12</v>
      </c>
      <c r="E1110" t="s">
        <v>2322</v>
      </c>
      <c r="F1110">
        <v>45</v>
      </c>
      <c r="G1110" t="s">
        <v>13</v>
      </c>
      <c r="H1110" t="s">
        <v>3</v>
      </c>
      <c r="I1110" t="s">
        <v>52</v>
      </c>
      <c r="J1110">
        <v>120</v>
      </c>
      <c r="K1110" t="s">
        <v>16509</v>
      </c>
      <c r="L1110">
        <v>175</v>
      </c>
      <c r="M1110">
        <v>150</v>
      </c>
    </row>
    <row r="1111" spans="1:13" x14ac:dyDescent="0.25">
      <c r="A1111" t="s">
        <v>3553</v>
      </c>
      <c r="B1111" t="s">
        <v>14153</v>
      </c>
      <c r="C1111">
        <v>6</v>
      </c>
      <c r="D1111" t="s">
        <v>12</v>
      </c>
      <c r="E1111" t="s">
        <v>2535</v>
      </c>
      <c r="F1111">
        <v>12</v>
      </c>
      <c r="G1111" t="s">
        <v>15</v>
      </c>
      <c r="H1111" t="s">
        <v>6</v>
      </c>
      <c r="I1111" t="s">
        <v>1003</v>
      </c>
      <c r="J1111">
        <v>135</v>
      </c>
      <c r="K1111" t="s">
        <v>16511</v>
      </c>
      <c r="L1111">
        <v>150</v>
      </c>
      <c r="M1111">
        <v>100</v>
      </c>
    </row>
    <row r="1112" spans="1:13" x14ac:dyDescent="0.25">
      <c r="A1112" t="s">
        <v>1712</v>
      </c>
      <c r="B1112" t="s">
        <v>14154</v>
      </c>
      <c r="C1112">
        <v>9</v>
      </c>
      <c r="D1112" t="s">
        <v>12</v>
      </c>
      <c r="E1112" t="s">
        <v>2208</v>
      </c>
      <c r="F1112">
        <v>13</v>
      </c>
      <c r="G1112" t="s">
        <v>15</v>
      </c>
      <c r="H1112" t="s">
        <v>6</v>
      </c>
      <c r="I1112" t="s">
        <v>32</v>
      </c>
      <c r="J1112">
        <v>135</v>
      </c>
      <c r="K1112" t="s">
        <v>16511</v>
      </c>
      <c r="L1112">
        <v>150</v>
      </c>
      <c r="M1112">
        <v>150</v>
      </c>
    </row>
    <row r="1113" spans="1:13" x14ac:dyDescent="0.25">
      <c r="A1113" t="s">
        <v>2058</v>
      </c>
      <c r="B1113" t="s">
        <v>14155</v>
      </c>
      <c r="C1113">
        <v>7</v>
      </c>
      <c r="D1113" t="s">
        <v>12</v>
      </c>
      <c r="E1113" t="s">
        <v>2302</v>
      </c>
      <c r="F1113">
        <v>38</v>
      </c>
      <c r="G1113" t="s">
        <v>13</v>
      </c>
      <c r="H1113" t="s">
        <v>6</v>
      </c>
      <c r="I1113">
        <v>0</v>
      </c>
      <c r="J1113">
        <v>135</v>
      </c>
      <c r="K1113" t="s">
        <v>16509</v>
      </c>
      <c r="L1113">
        <v>175</v>
      </c>
      <c r="M1113">
        <v>100</v>
      </c>
    </row>
    <row r="1114" spans="1:13" x14ac:dyDescent="0.25">
      <c r="A1114" t="s">
        <v>3554</v>
      </c>
      <c r="B1114" t="s">
        <v>14156</v>
      </c>
      <c r="C1114">
        <v>1</v>
      </c>
      <c r="D1114" t="s">
        <v>19</v>
      </c>
      <c r="E1114" t="s">
        <v>2350</v>
      </c>
      <c r="F1114">
        <v>4</v>
      </c>
      <c r="G1114" t="s">
        <v>17</v>
      </c>
      <c r="H1114" t="s">
        <v>5</v>
      </c>
      <c r="I1114">
        <v>0</v>
      </c>
      <c r="J1114">
        <v>140</v>
      </c>
      <c r="K1114" t="s">
        <v>16507</v>
      </c>
      <c r="L1114">
        <v>100</v>
      </c>
      <c r="M1114">
        <v>0</v>
      </c>
    </row>
    <row r="1115" spans="1:13" x14ac:dyDescent="0.25">
      <c r="A1115" t="s">
        <v>1885</v>
      </c>
      <c r="B1115" t="s">
        <v>14015</v>
      </c>
      <c r="C1115">
        <v>5</v>
      </c>
      <c r="D1115" t="s">
        <v>12</v>
      </c>
      <c r="E1115" t="s">
        <v>2207</v>
      </c>
      <c r="F1115">
        <v>34</v>
      </c>
      <c r="G1115" t="s">
        <v>13</v>
      </c>
      <c r="H1115" t="s">
        <v>6</v>
      </c>
      <c r="I1115" t="s">
        <v>359</v>
      </c>
      <c r="J1115">
        <v>135</v>
      </c>
      <c r="K1115" t="s">
        <v>16509</v>
      </c>
      <c r="L1115">
        <v>175</v>
      </c>
      <c r="M1115">
        <v>100</v>
      </c>
    </row>
    <row r="1116" spans="1:13" x14ac:dyDescent="0.25">
      <c r="A1116" t="s">
        <v>3555</v>
      </c>
      <c r="B1116" t="s">
        <v>14157</v>
      </c>
      <c r="C1116">
        <v>16</v>
      </c>
      <c r="D1116" t="s">
        <v>12</v>
      </c>
      <c r="E1116" t="s">
        <v>2322</v>
      </c>
      <c r="F1116">
        <v>41</v>
      </c>
      <c r="G1116" t="s">
        <v>13</v>
      </c>
      <c r="H1116" t="s">
        <v>6</v>
      </c>
      <c r="I1116" t="s">
        <v>359</v>
      </c>
      <c r="J1116">
        <v>135</v>
      </c>
      <c r="K1116" t="s">
        <v>16509</v>
      </c>
      <c r="L1116">
        <v>175</v>
      </c>
      <c r="M1116">
        <v>300</v>
      </c>
    </row>
    <row r="1117" spans="1:13" x14ac:dyDescent="0.25">
      <c r="A1117" t="s">
        <v>3556</v>
      </c>
      <c r="B1117" t="s">
        <v>14158</v>
      </c>
      <c r="C1117">
        <v>10</v>
      </c>
      <c r="D1117" t="s">
        <v>19</v>
      </c>
      <c r="E1117" t="s">
        <v>2182</v>
      </c>
      <c r="F1117">
        <v>10</v>
      </c>
      <c r="G1117" t="s">
        <v>13</v>
      </c>
      <c r="H1117" t="s">
        <v>7</v>
      </c>
      <c r="I1117" t="s">
        <v>52</v>
      </c>
      <c r="J1117">
        <v>100</v>
      </c>
      <c r="K1117" t="s">
        <v>16508</v>
      </c>
      <c r="L1117">
        <v>140</v>
      </c>
      <c r="M1117">
        <v>150</v>
      </c>
    </row>
    <row r="1118" spans="1:13" x14ac:dyDescent="0.25">
      <c r="A1118" t="s">
        <v>3557</v>
      </c>
      <c r="B1118" t="s">
        <v>3558</v>
      </c>
      <c r="C1118">
        <v>8</v>
      </c>
      <c r="D1118" t="s">
        <v>19</v>
      </c>
      <c r="E1118" t="s">
        <v>2182</v>
      </c>
      <c r="F1118">
        <v>10</v>
      </c>
      <c r="G1118" t="s">
        <v>13</v>
      </c>
      <c r="H1118" t="s">
        <v>6</v>
      </c>
      <c r="I1118">
        <v>0</v>
      </c>
      <c r="J1118">
        <v>135</v>
      </c>
      <c r="K1118" t="s">
        <v>16508</v>
      </c>
      <c r="L1118">
        <v>140</v>
      </c>
      <c r="M1118">
        <v>150</v>
      </c>
    </row>
    <row r="1119" spans="1:13" x14ac:dyDescent="0.25">
      <c r="A1119" t="s">
        <v>3559</v>
      </c>
      <c r="B1119" t="s">
        <v>14159</v>
      </c>
      <c r="C1119">
        <v>6</v>
      </c>
      <c r="D1119" t="s">
        <v>19</v>
      </c>
      <c r="E1119" t="s">
        <v>2198</v>
      </c>
      <c r="F1119">
        <v>4</v>
      </c>
      <c r="G1119" t="s">
        <v>17</v>
      </c>
      <c r="H1119" t="s">
        <v>6</v>
      </c>
      <c r="I1119" t="s">
        <v>55</v>
      </c>
      <c r="J1119">
        <v>135</v>
      </c>
      <c r="K1119" t="s">
        <v>16507</v>
      </c>
      <c r="L1119">
        <v>100</v>
      </c>
      <c r="M1119">
        <v>100</v>
      </c>
    </row>
    <row r="1120" spans="1:13" x14ac:dyDescent="0.25">
      <c r="A1120" t="s">
        <v>1573</v>
      </c>
      <c r="B1120" t="s">
        <v>2684</v>
      </c>
      <c r="C1120">
        <v>6</v>
      </c>
      <c r="D1120" t="s">
        <v>12</v>
      </c>
      <c r="E1120" t="s">
        <v>2202</v>
      </c>
      <c r="F1120">
        <v>44</v>
      </c>
      <c r="G1120" t="s">
        <v>13</v>
      </c>
      <c r="H1120" t="s">
        <v>5</v>
      </c>
      <c r="I1120" t="s">
        <v>1093</v>
      </c>
      <c r="J1120">
        <v>140</v>
      </c>
      <c r="K1120" t="s">
        <v>16509</v>
      </c>
      <c r="L1120">
        <v>175</v>
      </c>
      <c r="M1120">
        <v>100</v>
      </c>
    </row>
    <row r="1121" spans="1:13" x14ac:dyDescent="0.25">
      <c r="A1121" t="s">
        <v>3561</v>
      </c>
      <c r="B1121" t="s">
        <v>14160</v>
      </c>
      <c r="C1121">
        <v>7</v>
      </c>
      <c r="D1121" t="s">
        <v>19</v>
      </c>
      <c r="E1121" t="s">
        <v>2219</v>
      </c>
      <c r="F1121">
        <v>10</v>
      </c>
      <c r="G1121" t="s">
        <v>13</v>
      </c>
      <c r="H1121" t="s">
        <v>5</v>
      </c>
      <c r="I1121">
        <v>0</v>
      </c>
      <c r="J1121">
        <v>140</v>
      </c>
      <c r="K1121" t="s">
        <v>16508</v>
      </c>
      <c r="L1121">
        <v>140</v>
      </c>
      <c r="M1121">
        <v>100</v>
      </c>
    </row>
    <row r="1122" spans="1:13" x14ac:dyDescent="0.25">
      <c r="A1122" t="s">
        <v>3562</v>
      </c>
      <c r="B1122" t="s">
        <v>14161</v>
      </c>
      <c r="C1122">
        <v>5</v>
      </c>
      <c r="D1122" t="s">
        <v>19</v>
      </c>
      <c r="E1122" t="s">
        <v>2207</v>
      </c>
      <c r="F1122">
        <v>8.5</v>
      </c>
      <c r="G1122" t="s">
        <v>13</v>
      </c>
      <c r="H1122" t="s">
        <v>6</v>
      </c>
      <c r="I1122" t="s">
        <v>1003</v>
      </c>
      <c r="J1122">
        <v>135</v>
      </c>
      <c r="K1122" t="s">
        <v>16508</v>
      </c>
      <c r="L1122">
        <v>140</v>
      </c>
      <c r="M1122">
        <v>100</v>
      </c>
    </row>
    <row r="1123" spans="1:13" x14ac:dyDescent="0.25">
      <c r="A1123" t="s">
        <v>139</v>
      </c>
      <c r="B1123" t="s">
        <v>14162</v>
      </c>
      <c r="C1123">
        <v>4</v>
      </c>
      <c r="D1123" t="s">
        <v>19</v>
      </c>
      <c r="E1123" t="s">
        <v>2198</v>
      </c>
      <c r="F1123">
        <v>4</v>
      </c>
      <c r="G1123" t="s">
        <v>17</v>
      </c>
      <c r="H1123" t="s">
        <v>4</v>
      </c>
      <c r="I1123" t="s">
        <v>2168</v>
      </c>
      <c r="J1123">
        <v>110</v>
      </c>
      <c r="K1123" t="s">
        <v>16507</v>
      </c>
      <c r="L1123">
        <v>100</v>
      </c>
      <c r="M1123">
        <v>0</v>
      </c>
    </row>
    <row r="1124" spans="1:13" x14ac:dyDescent="0.25">
      <c r="A1124" t="s">
        <v>3563</v>
      </c>
      <c r="B1124" t="s">
        <v>14163</v>
      </c>
      <c r="C1124">
        <v>4</v>
      </c>
      <c r="D1124" t="s">
        <v>12</v>
      </c>
      <c r="E1124" t="s">
        <v>2207</v>
      </c>
      <c r="F1124">
        <v>44</v>
      </c>
      <c r="G1124" t="s">
        <v>13</v>
      </c>
      <c r="H1124" t="s">
        <v>5</v>
      </c>
      <c r="I1124" t="s">
        <v>32</v>
      </c>
      <c r="J1124">
        <v>140</v>
      </c>
      <c r="K1124" t="s">
        <v>16509</v>
      </c>
      <c r="L1124">
        <v>175</v>
      </c>
      <c r="M1124">
        <v>0</v>
      </c>
    </row>
    <row r="1125" spans="1:13" x14ac:dyDescent="0.25">
      <c r="A1125" t="s">
        <v>1837</v>
      </c>
      <c r="B1125" t="s">
        <v>13956</v>
      </c>
      <c r="C1125">
        <v>3</v>
      </c>
      <c r="D1125" t="s">
        <v>19</v>
      </c>
      <c r="E1125" t="s">
        <v>2200</v>
      </c>
      <c r="F1125">
        <v>6</v>
      </c>
      <c r="G1125" t="s">
        <v>15</v>
      </c>
      <c r="H1125" t="s">
        <v>4</v>
      </c>
      <c r="I1125" t="s">
        <v>55</v>
      </c>
      <c r="J1125">
        <v>110</v>
      </c>
      <c r="K1125" t="s">
        <v>16512</v>
      </c>
      <c r="L1125">
        <v>120</v>
      </c>
      <c r="M1125">
        <v>0</v>
      </c>
    </row>
    <row r="1126" spans="1:13" x14ac:dyDescent="0.25">
      <c r="A1126" t="s">
        <v>3564</v>
      </c>
      <c r="B1126" t="s">
        <v>14113</v>
      </c>
      <c r="C1126">
        <v>5</v>
      </c>
      <c r="D1126" t="s">
        <v>19</v>
      </c>
      <c r="E1126" t="s">
        <v>2357</v>
      </c>
      <c r="F1126">
        <v>10</v>
      </c>
      <c r="G1126" t="s">
        <v>13</v>
      </c>
      <c r="H1126" t="s">
        <v>5</v>
      </c>
      <c r="I1126" t="s">
        <v>359</v>
      </c>
      <c r="J1126">
        <v>140</v>
      </c>
      <c r="K1126" t="s">
        <v>16508</v>
      </c>
      <c r="L1126">
        <v>140</v>
      </c>
      <c r="M1126">
        <v>100</v>
      </c>
    </row>
    <row r="1127" spans="1:13" x14ac:dyDescent="0.25">
      <c r="A1127" t="s">
        <v>3565</v>
      </c>
      <c r="B1127" t="s">
        <v>14164</v>
      </c>
      <c r="C1127">
        <v>7</v>
      </c>
      <c r="D1127" t="s">
        <v>19</v>
      </c>
      <c r="E1127" t="s">
        <v>2198</v>
      </c>
      <c r="F1127">
        <v>2</v>
      </c>
      <c r="G1127" t="s">
        <v>17</v>
      </c>
      <c r="H1127" t="s">
        <v>6</v>
      </c>
      <c r="I1127" t="s">
        <v>359</v>
      </c>
      <c r="J1127">
        <v>135</v>
      </c>
      <c r="K1127" t="s">
        <v>16507</v>
      </c>
      <c r="L1127">
        <v>100</v>
      </c>
      <c r="M1127">
        <v>100</v>
      </c>
    </row>
    <row r="1128" spans="1:13" x14ac:dyDescent="0.25">
      <c r="A1128" t="s">
        <v>3566</v>
      </c>
      <c r="B1128" t="s">
        <v>4813</v>
      </c>
      <c r="C1128">
        <v>7</v>
      </c>
      <c r="D1128" t="s">
        <v>12</v>
      </c>
      <c r="E1128" t="s">
        <v>2217</v>
      </c>
      <c r="F1128">
        <v>37</v>
      </c>
      <c r="G1128" t="s">
        <v>13</v>
      </c>
      <c r="H1128" t="s">
        <v>4</v>
      </c>
      <c r="I1128" t="s">
        <v>359</v>
      </c>
      <c r="J1128">
        <v>110</v>
      </c>
      <c r="K1128" t="s">
        <v>16509</v>
      </c>
      <c r="L1128">
        <v>175</v>
      </c>
      <c r="M1128">
        <v>100</v>
      </c>
    </row>
    <row r="1129" spans="1:13" x14ac:dyDescent="0.25">
      <c r="A1129" t="s">
        <v>3568</v>
      </c>
      <c r="B1129" t="s">
        <v>14165</v>
      </c>
      <c r="C1129">
        <v>5</v>
      </c>
      <c r="D1129" t="s">
        <v>19</v>
      </c>
      <c r="E1129" t="s">
        <v>2182</v>
      </c>
      <c r="F1129">
        <v>3</v>
      </c>
      <c r="G1129" t="s">
        <v>17</v>
      </c>
      <c r="H1129" t="s">
        <v>6</v>
      </c>
      <c r="I1129" t="s">
        <v>359</v>
      </c>
      <c r="J1129">
        <v>135</v>
      </c>
      <c r="K1129" t="s">
        <v>16507</v>
      </c>
      <c r="L1129">
        <v>100</v>
      </c>
      <c r="M1129">
        <v>100</v>
      </c>
    </row>
    <row r="1130" spans="1:13" x14ac:dyDescent="0.25">
      <c r="A1130" t="s">
        <v>3569</v>
      </c>
      <c r="B1130" t="s">
        <v>14166</v>
      </c>
      <c r="C1130">
        <v>17</v>
      </c>
      <c r="D1130" t="s">
        <v>12</v>
      </c>
      <c r="E1130" t="s">
        <v>2207</v>
      </c>
      <c r="F1130">
        <v>21</v>
      </c>
      <c r="G1130" t="s">
        <v>15</v>
      </c>
      <c r="H1130" t="s">
        <v>5</v>
      </c>
      <c r="I1130" t="s">
        <v>359</v>
      </c>
      <c r="J1130">
        <v>140</v>
      </c>
      <c r="K1130" t="s">
        <v>16511</v>
      </c>
      <c r="L1130">
        <v>150</v>
      </c>
      <c r="M1130">
        <v>300</v>
      </c>
    </row>
    <row r="1131" spans="1:13" x14ac:dyDescent="0.25">
      <c r="A1131" t="s">
        <v>3570</v>
      </c>
      <c r="B1131" t="s">
        <v>12678</v>
      </c>
      <c r="C1131">
        <v>16</v>
      </c>
      <c r="D1131" t="s">
        <v>12</v>
      </c>
      <c r="E1131" t="s">
        <v>2533</v>
      </c>
      <c r="F1131">
        <v>16</v>
      </c>
      <c r="G1131" t="s">
        <v>15</v>
      </c>
      <c r="H1131" t="s">
        <v>4</v>
      </c>
      <c r="I1131" t="s">
        <v>32</v>
      </c>
      <c r="J1131">
        <v>110</v>
      </c>
      <c r="K1131" t="s">
        <v>16511</v>
      </c>
      <c r="L1131">
        <v>150</v>
      </c>
      <c r="M1131">
        <v>300</v>
      </c>
    </row>
    <row r="1132" spans="1:13" x14ac:dyDescent="0.25">
      <c r="A1132" t="s">
        <v>3572</v>
      </c>
      <c r="B1132" t="s">
        <v>14167</v>
      </c>
      <c r="C1132">
        <v>7</v>
      </c>
      <c r="D1132" t="s">
        <v>19</v>
      </c>
      <c r="E1132" t="s">
        <v>2207</v>
      </c>
      <c r="F1132">
        <v>4</v>
      </c>
      <c r="G1132" t="s">
        <v>17</v>
      </c>
      <c r="H1132" t="s">
        <v>5</v>
      </c>
      <c r="I1132">
        <v>0</v>
      </c>
      <c r="J1132">
        <v>140</v>
      </c>
      <c r="K1132" t="s">
        <v>16507</v>
      </c>
      <c r="L1132">
        <v>100</v>
      </c>
      <c r="M1132">
        <v>100</v>
      </c>
    </row>
    <row r="1133" spans="1:13" x14ac:dyDescent="0.25">
      <c r="A1133" t="s">
        <v>3573</v>
      </c>
      <c r="B1133" t="s">
        <v>14168</v>
      </c>
      <c r="C1133">
        <v>6</v>
      </c>
      <c r="D1133" t="s">
        <v>12</v>
      </c>
      <c r="E1133" t="s">
        <v>2263</v>
      </c>
      <c r="F1133">
        <v>3</v>
      </c>
      <c r="G1133" t="s">
        <v>17</v>
      </c>
      <c r="H1133" t="s">
        <v>3</v>
      </c>
      <c r="I1133" t="s">
        <v>80</v>
      </c>
      <c r="J1133">
        <v>120</v>
      </c>
      <c r="K1133" t="s">
        <v>16510</v>
      </c>
      <c r="L1133">
        <v>125</v>
      </c>
      <c r="M1133">
        <v>100</v>
      </c>
    </row>
    <row r="1134" spans="1:13" x14ac:dyDescent="0.25">
      <c r="A1134" t="s">
        <v>3574</v>
      </c>
      <c r="B1134" t="s">
        <v>4318</v>
      </c>
      <c r="C1134">
        <v>3</v>
      </c>
      <c r="D1134" t="s">
        <v>12</v>
      </c>
      <c r="E1134" t="s">
        <v>2302</v>
      </c>
      <c r="F1134">
        <v>18</v>
      </c>
      <c r="G1134" t="s">
        <v>15</v>
      </c>
      <c r="H1134" t="s">
        <v>7</v>
      </c>
      <c r="I1134" t="s">
        <v>55</v>
      </c>
      <c r="J1134">
        <v>100</v>
      </c>
      <c r="K1134" t="s">
        <v>16511</v>
      </c>
      <c r="L1134">
        <v>150</v>
      </c>
      <c r="M1134">
        <v>0</v>
      </c>
    </row>
    <row r="1135" spans="1:13" x14ac:dyDescent="0.25">
      <c r="A1135" t="s">
        <v>3576</v>
      </c>
      <c r="B1135" t="s">
        <v>9266</v>
      </c>
      <c r="C1135">
        <v>5</v>
      </c>
      <c r="D1135" t="s">
        <v>19</v>
      </c>
      <c r="E1135" t="s">
        <v>2210</v>
      </c>
      <c r="F1135">
        <v>10</v>
      </c>
      <c r="G1135" t="s">
        <v>13</v>
      </c>
      <c r="H1135" t="s">
        <v>4</v>
      </c>
      <c r="I1135" t="s">
        <v>52</v>
      </c>
      <c r="J1135">
        <v>110</v>
      </c>
      <c r="K1135" t="s">
        <v>16508</v>
      </c>
      <c r="L1135">
        <v>140</v>
      </c>
      <c r="M1135">
        <v>100</v>
      </c>
    </row>
    <row r="1136" spans="1:13" x14ac:dyDescent="0.25">
      <c r="A1136" t="s">
        <v>3578</v>
      </c>
      <c r="B1136" t="s">
        <v>13802</v>
      </c>
      <c r="C1136">
        <v>6</v>
      </c>
      <c r="D1136" t="s">
        <v>19</v>
      </c>
      <c r="E1136" t="s">
        <v>2340</v>
      </c>
      <c r="F1136">
        <v>3</v>
      </c>
      <c r="G1136" t="s">
        <v>17</v>
      </c>
      <c r="H1136" t="s">
        <v>7</v>
      </c>
      <c r="I1136" t="s">
        <v>1096</v>
      </c>
      <c r="J1136">
        <v>100</v>
      </c>
      <c r="K1136" t="s">
        <v>16507</v>
      </c>
      <c r="L1136">
        <v>100</v>
      </c>
      <c r="M1136">
        <v>100</v>
      </c>
    </row>
    <row r="1137" spans="1:13" x14ac:dyDescent="0.25">
      <c r="A1137" t="s">
        <v>3579</v>
      </c>
      <c r="B1137" t="s">
        <v>2230</v>
      </c>
      <c r="C1137">
        <v>7</v>
      </c>
      <c r="D1137" t="s">
        <v>19</v>
      </c>
      <c r="E1137" t="s">
        <v>2207</v>
      </c>
      <c r="F1137">
        <v>2</v>
      </c>
      <c r="G1137" t="s">
        <v>17</v>
      </c>
      <c r="H1137" t="s">
        <v>7</v>
      </c>
      <c r="I1137" t="s">
        <v>52</v>
      </c>
      <c r="J1137">
        <v>100</v>
      </c>
      <c r="K1137" t="s">
        <v>16507</v>
      </c>
      <c r="L1137">
        <v>100</v>
      </c>
      <c r="M1137">
        <v>100</v>
      </c>
    </row>
    <row r="1138" spans="1:13" x14ac:dyDescent="0.25">
      <c r="A1138" t="s">
        <v>3581</v>
      </c>
      <c r="B1138" t="s">
        <v>2268</v>
      </c>
      <c r="C1138">
        <v>8</v>
      </c>
      <c r="D1138" t="s">
        <v>12</v>
      </c>
      <c r="E1138" t="s">
        <v>2231</v>
      </c>
      <c r="F1138">
        <v>44</v>
      </c>
      <c r="G1138" t="s">
        <v>13</v>
      </c>
      <c r="H1138" t="s">
        <v>7</v>
      </c>
      <c r="I1138" t="s">
        <v>2101</v>
      </c>
      <c r="J1138">
        <v>100</v>
      </c>
      <c r="K1138" t="s">
        <v>16509</v>
      </c>
      <c r="L1138">
        <v>175</v>
      </c>
      <c r="M1138">
        <v>150</v>
      </c>
    </row>
    <row r="1139" spans="1:13" x14ac:dyDescent="0.25">
      <c r="A1139" t="s">
        <v>3583</v>
      </c>
      <c r="B1139" t="s">
        <v>14169</v>
      </c>
      <c r="C1139">
        <v>2</v>
      </c>
      <c r="D1139" t="s">
        <v>19</v>
      </c>
      <c r="E1139" t="s">
        <v>2210</v>
      </c>
      <c r="F1139">
        <v>2</v>
      </c>
      <c r="G1139" t="s">
        <v>17</v>
      </c>
      <c r="H1139" t="s">
        <v>6</v>
      </c>
      <c r="I1139">
        <v>0</v>
      </c>
      <c r="J1139">
        <v>135</v>
      </c>
      <c r="K1139" t="s">
        <v>16507</v>
      </c>
      <c r="L1139">
        <v>100</v>
      </c>
      <c r="M1139">
        <v>0</v>
      </c>
    </row>
    <row r="1140" spans="1:13" x14ac:dyDescent="0.25">
      <c r="A1140" t="s">
        <v>3584</v>
      </c>
      <c r="B1140" t="s">
        <v>3919</v>
      </c>
      <c r="C1140">
        <v>8</v>
      </c>
      <c r="D1140" t="s">
        <v>12</v>
      </c>
      <c r="E1140" t="s">
        <v>2241</v>
      </c>
      <c r="F1140">
        <v>20</v>
      </c>
      <c r="G1140" t="s">
        <v>15</v>
      </c>
      <c r="H1140" t="s">
        <v>6</v>
      </c>
      <c r="I1140" t="s">
        <v>32</v>
      </c>
      <c r="J1140">
        <v>135</v>
      </c>
      <c r="K1140" t="s">
        <v>16511</v>
      </c>
      <c r="L1140">
        <v>150</v>
      </c>
      <c r="M1140">
        <v>150</v>
      </c>
    </row>
    <row r="1141" spans="1:13" x14ac:dyDescent="0.25">
      <c r="A1141" t="s">
        <v>327</v>
      </c>
      <c r="B1141" t="s">
        <v>14170</v>
      </c>
      <c r="C1141">
        <v>2</v>
      </c>
      <c r="D1141" t="s">
        <v>12</v>
      </c>
      <c r="E1141" t="s">
        <v>2241</v>
      </c>
      <c r="F1141">
        <v>27</v>
      </c>
      <c r="G1141" t="s">
        <v>15</v>
      </c>
      <c r="H1141" t="s">
        <v>6</v>
      </c>
      <c r="I1141" t="s">
        <v>359</v>
      </c>
      <c r="J1141">
        <v>135</v>
      </c>
      <c r="K1141" t="s">
        <v>16511</v>
      </c>
      <c r="L1141">
        <v>150</v>
      </c>
      <c r="M1141">
        <v>0</v>
      </c>
    </row>
    <row r="1142" spans="1:13" x14ac:dyDescent="0.25">
      <c r="A1142" t="s">
        <v>3585</v>
      </c>
      <c r="B1142" t="s">
        <v>3173</v>
      </c>
      <c r="C1142">
        <v>9</v>
      </c>
      <c r="D1142" t="s">
        <v>12</v>
      </c>
      <c r="E1142" t="s">
        <v>3015</v>
      </c>
      <c r="F1142">
        <v>11</v>
      </c>
      <c r="G1142" t="s">
        <v>15</v>
      </c>
      <c r="H1142" t="s">
        <v>7</v>
      </c>
      <c r="I1142" t="s">
        <v>52</v>
      </c>
      <c r="J1142">
        <v>100</v>
      </c>
      <c r="K1142" t="s">
        <v>16511</v>
      </c>
      <c r="L1142">
        <v>150</v>
      </c>
      <c r="M1142">
        <v>150</v>
      </c>
    </row>
    <row r="1143" spans="1:13" x14ac:dyDescent="0.25">
      <c r="A1143" t="s">
        <v>3587</v>
      </c>
      <c r="B1143" t="s">
        <v>14171</v>
      </c>
      <c r="C1143">
        <v>3</v>
      </c>
      <c r="D1143" t="s">
        <v>12</v>
      </c>
      <c r="E1143" t="s">
        <v>2207</v>
      </c>
      <c r="F1143">
        <v>39</v>
      </c>
      <c r="G1143" t="s">
        <v>13</v>
      </c>
      <c r="H1143" t="s">
        <v>3</v>
      </c>
      <c r="I1143" t="s">
        <v>359</v>
      </c>
      <c r="J1143">
        <v>120</v>
      </c>
      <c r="K1143" t="s">
        <v>16509</v>
      </c>
      <c r="L1143">
        <v>175</v>
      </c>
      <c r="M1143">
        <v>0</v>
      </c>
    </row>
    <row r="1144" spans="1:13" x14ac:dyDescent="0.25">
      <c r="A1144" t="s">
        <v>863</v>
      </c>
      <c r="B1144" t="s">
        <v>10217</v>
      </c>
      <c r="C1144">
        <v>4</v>
      </c>
      <c r="D1144" t="s">
        <v>12</v>
      </c>
      <c r="E1144" t="s">
        <v>2191</v>
      </c>
      <c r="F1144">
        <v>15</v>
      </c>
      <c r="G1144" t="s">
        <v>15</v>
      </c>
      <c r="H1144" t="s">
        <v>6</v>
      </c>
      <c r="I1144" t="s">
        <v>32</v>
      </c>
      <c r="J1144">
        <v>135</v>
      </c>
      <c r="K1144" t="s">
        <v>16511</v>
      </c>
      <c r="L1144">
        <v>150</v>
      </c>
      <c r="M1144">
        <v>0</v>
      </c>
    </row>
    <row r="1145" spans="1:13" x14ac:dyDescent="0.25">
      <c r="A1145" t="s">
        <v>3589</v>
      </c>
      <c r="B1145" t="s">
        <v>6366</v>
      </c>
      <c r="C1145">
        <v>4</v>
      </c>
      <c r="D1145" t="s">
        <v>19</v>
      </c>
      <c r="E1145" t="s">
        <v>2182</v>
      </c>
      <c r="F1145">
        <v>4</v>
      </c>
      <c r="G1145" t="s">
        <v>17</v>
      </c>
      <c r="H1145" t="s">
        <v>7</v>
      </c>
      <c r="I1145" t="s">
        <v>1003</v>
      </c>
      <c r="J1145">
        <v>100</v>
      </c>
      <c r="K1145" t="s">
        <v>16507</v>
      </c>
      <c r="L1145">
        <v>100</v>
      </c>
      <c r="M1145">
        <v>0</v>
      </c>
    </row>
    <row r="1146" spans="1:13" x14ac:dyDescent="0.25">
      <c r="A1146" t="s">
        <v>3591</v>
      </c>
      <c r="B1146" t="s">
        <v>14172</v>
      </c>
      <c r="C1146">
        <v>7</v>
      </c>
      <c r="D1146" t="s">
        <v>12</v>
      </c>
      <c r="E1146" t="s">
        <v>2233</v>
      </c>
      <c r="F1146">
        <v>5</v>
      </c>
      <c r="G1146" t="s">
        <v>17</v>
      </c>
      <c r="H1146" t="s">
        <v>6</v>
      </c>
      <c r="I1146" t="s">
        <v>32</v>
      </c>
      <c r="J1146">
        <v>135</v>
      </c>
      <c r="K1146" t="s">
        <v>16510</v>
      </c>
      <c r="L1146">
        <v>125</v>
      </c>
      <c r="M1146">
        <v>100</v>
      </c>
    </row>
    <row r="1147" spans="1:13" x14ac:dyDescent="0.25">
      <c r="A1147" t="s">
        <v>1815</v>
      </c>
      <c r="B1147" t="s">
        <v>14173</v>
      </c>
      <c r="C1147">
        <v>7</v>
      </c>
      <c r="D1147" t="s">
        <v>19</v>
      </c>
      <c r="E1147" t="s">
        <v>2198</v>
      </c>
      <c r="F1147">
        <v>6</v>
      </c>
      <c r="G1147" t="s">
        <v>15</v>
      </c>
      <c r="H1147" t="s">
        <v>6</v>
      </c>
      <c r="I1147" t="s">
        <v>359</v>
      </c>
      <c r="J1147">
        <v>135</v>
      </c>
      <c r="K1147" t="s">
        <v>16512</v>
      </c>
      <c r="L1147">
        <v>120</v>
      </c>
      <c r="M1147">
        <v>100</v>
      </c>
    </row>
    <row r="1148" spans="1:13" x14ac:dyDescent="0.25">
      <c r="A1148" t="s">
        <v>1595</v>
      </c>
      <c r="B1148" t="s">
        <v>14174</v>
      </c>
      <c r="C1148">
        <v>7</v>
      </c>
      <c r="D1148" t="s">
        <v>12</v>
      </c>
      <c r="E1148" t="s">
        <v>2294</v>
      </c>
      <c r="F1148">
        <v>6</v>
      </c>
      <c r="G1148" t="s">
        <v>17</v>
      </c>
      <c r="H1148" t="s">
        <v>6</v>
      </c>
      <c r="I1148">
        <v>0</v>
      </c>
      <c r="J1148">
        <v>135</v>
      </c>
      <c r="K1148" t="s">
        <v>16510</v>
      </c>
      <c r="L1148">
        <v>125</v>
      </c>
      <c r="M1148">
        <v>100</v>
      </c>
    </row>
    <row r="1149" spans="1:13" x14ac:dyDescent="0.25">
      <c r="A1149" t="s">
        <v>1413</v>
      </c>
      <c r="B1149" t="s">
        <v>14175</v>
      </c>
      <c r="C1149">
        <v>3</v>
      </c>
      <c r="D1149" t="s">
        <v>19</v>
      </c>
      <c r="E1149" t="s">
        <v>2210</v>
      </c>
      <c r="F1149">
        <v>6.5</v>
      </c>
      <c r="G1149" t="s">
        <v>15</v>
      </c>
      <c r="H1149" t="s">
        <v>6</v>
      </c>
      <c r="I1149">
        <v>0</v>
      </c>
      <c r="J1149">
        <v>135</v>
      </c>
      <c r="K1149" t="s">
        <v>16512</v>
      </c>
      <c r="L1149">
        <v>120</v>
      </c>
      <c r="M1149">
        <v>0</v>
      </c>
    </row>
    <row r="1150" spans="1:13" x14ac:dyDescent="0.25">
      <c r="A1150" t="s">
        <v>3592</v>
      </c>
      <c r="B1150" t="s">
        <v>14176</v>
      </c>
      <c r="C1150">
        <v>15</v>
      </c>
      <c r="D1150" t="s">
        <v>12</v>
      </c>
      <c r="E1150" t="s">
        <v>2180</v>
      </c>
      <c r="F1150">
        <v>16</v>
      </c>
      <c r="G1150" t="s">
        <v>15</v>
      </c>
      <c r="H1150" t="s">
        <v>5</v>
      </c>
      <c r="I1150" t="s">
        <v>32</v>
      </c>
      <c r="J1150">
        <v>140</v>
      </c>
      <c r="K1150" t="s">
        <v>16511</v>
      </c>
      <c r="L1150">
        <v>150</v>
      </c>
      <c r="M1150">
        <v>200</v>
      </c>
    </row>
    <row r="1151" spans="1:13" x14ac:dyDescent="0.25">
      <c r="A1151" t="s">
        <v>1919</v>
      </c>
      <c r="B1151" t="s">
        <v>6280</v>
      </c>
      <c r="C1151">
        <v>4</v>
      </c>
      <c r="D1151" t="s">
        <v>12</v>
      </c>
      <c r="E1151" t="s">
        <v>2214</v>
      </c>
      <c r="F1151">
        <v>33</v>
      </c>
      <c r="G1151" t="s">
        <v>13</v>
      </c>
      <c r="H1151" t="s">
        <v>4</v>
      </c>
      <c r="I1151" t="s">
        <v>54</v>
      </c>
      <c r="J1151">
        <v>110</v>
      </c>
      <c r="K1151" t="s">
        <v>16509</v>
      </c>
      <c r="L1151">
        <v>175</v>
      </c>
      <c r="M1151">
        <v>0</v>
      </c>
    </row>
    <row r="1152" spans="1:13" x14ac:dyDescent="0.25">
      <c r="A1152" t="s">
        <v>3594</v>
      </c>
      <c r="B1152" t="s">
        <v>4239</v>
      </c>
      <c r="C1152">
        <v>3</v>
      </c>
      <c r="D1152" t="s">
        <v>19</v>
      </c>
      <c r="E1152" t="s">
        <v>2182</v>
      </c>
      <c r="F1152">
        <v>8</v>
      </c>
      <c r="G1152" t="s">
        <v>13</v>
      </c>
      <c r="H1152" t="s">
        <v>5</v>
      </c>
      <c r="I1152" t="s">
        <v>1093</v>
      </c>
      <c r="J1152">
        <v>140</v>
      </c>
      <c r="K1152" t="s">
        <v>16508</v>
      </c>
      <c r="L1152">
        <v>140</v>
      </c>
      <c r="M1152">
        <v>0</v>
      </c>
    </row>
    <row r="1153" spans="1:13" x14ac:dyDescent="0.25">
      <c r="A1153" t="s">
        <v>3596</v>
      </c>
      <c r="B1153" t="s">
        <v>14177</v>
      </c>
      <c r="C1153">
        <v>1</v>
      </c>
      <c r="D1153" t="s">
        <v>19</v>
      </c>
      <c r="E1153" t="s">
        <v>2198</v>
      </c>
      <c r="F1153">
        <v>4</v>
      </c>
      <c r="G1153" t="s">
        <v>17</v>
      </c>
      <c r="H1153" t="s">
        <v>6</v>
      </c>
      <c r="I1153">
        <v>0</v>
      </c>
      <c r="J1153">
        <v>135</v>
      </c>
      <c r="K1153" t="s">
        <v>16507</v>
      </c>
      <c r="L1153">
        <v>100</v>
      </c>
      <c r="M1153">
        <v>0</v>
      </c>
    </row>
    <row r="1154" spans="1:13" x14ac:dyDescent="0.25">
      <c r="A1154" t="s">
        <v>3597</v>
      </c>
      <c r="B1154" t="s">
        <v>14178</v>
      </c>
      <c r="C1154">
        <v>6</v>
      </c>
      <c r="D1154" t="s">
        <v>19</v>
      </c>
      <c r="E1154" t="s">
        <v>3598</v>
      </c>
      <c r="F1154">
        <v>8.5</v>
      </c>
      <c r="G1154" t="s">
        <v>13</v>
      </c>
      <c r="H1154" t="s">
        <v>7</v>
      </c>
      <c r="I1154" t="s">
        <v>2101</v>
      </c>
      <c r="J1154">
        <v>100</v>
      </c>
      <c r="K1154" t="s">
        <v>16508</v>
      </c>
      <c r="L1154">
        <v>140</v>
      </c>
      <c r="M1154">
        <v>100</v>
      </c>
    </row>
    <row r="1155" spans="1:13" x14ac:dyDescent="0.25">
      <c r="A1155" t="s">
        <v>3599</v>
      </c>
      <c r="B1155" t="s">
        <v>14179</v>
      </c>
      <c r="C1155">
        <v>5</v>
      </c>
      <c r="D1155" t="s">
        <v>12</v>
      </c>
      <c r="E1155" t="s">
        <v>2332</v>
      </c>
      <c r="F1155">
        <v>34</v>
      </c>
      <c r="G1155" t="s">
        <v>13</v>
      </c>
      <c r="H1155" t="s">
        <v>5</v>
      </c>
      <c r="I1155" t="s">
        <v>32</v>
      </c>
      <c r="J1155">
        <v>140</v>
      </c>
      <c r="K1155" t="s">
        <v>16509</v>
      </c>
      <c r="L1155">
        <v>175</v>
      </c>
      <c r="M1155">
        <v>100</v>
      </c>
    </row>
    <row r="1156" spans="1:13" x14ac:dyDescent="0.25">
      <c r="A1156" t="s">
        <v>3600</v>
      </c>
      <c r="B1156" t="s">
        <v>13580</v>
      </c>
      <c r="C1156">
        <v>9</v>
      </c>
      <c r="D1156" t="s">
        <v>19</v>
      </c>
      <c r="E1156" t="s">
        <v>2198</v>
      </c>
      <c r="F1156">
        <v>2</v>
      </c>
      <c r="G1156" t="s">
        <v>17</v>
      </c>
      <c r="H1156" t="s">
        <v>6</v>
      </c>
      <c r="I1156" t="s">
        <v>1003</v>
      </c>
      <c r="J1156">
        <v>135</v>
      </c>
      <c r="K1156" t="s">
        <v>16507</v>
      </c>
      <c r="L1156">
        <v>100</v>
      </c>
      <c r="M1156">
        <v>150</v>
      </c>
    </row>
    <row r="1157" spans="1:13" x14ac:dyDescent="0.25">
      <c r="A1157" t="s">
        <v>3601</v>
      </c>
      <c r="B1157" t="s">
        <v>2599</v>
      </c>
      <c r="C1157">
        <v>9</v>
      </c>
      <c r="D1157" t="s">
        <v>19</v>
      </c>
      <c r="E1157" t="s">
        <v>2182</v>
      </c>
      <c r="F1157">
        <v>6</v>
      </c>
      <c r="G1157" t="s">
        <v>15</v>
      </c>
      <c r="H1157" t="s">
        <v>5</v>
      </c>
      <c r="I1157">
        <v>0</v>
      </c>
      <c r="J1157">
        <v>140</v>
      </c>
      <c r="K1157" t="s">
        <v>16512</v>
      </c>
      <c r="L1157">
        <v>120</v>
      </c>
      <c r="M1157">
        <v>150</v>
      </c>
    </row>
    <row r="1158" spans="1:13" x14ac:dyDescent="0.25">
      <c r="A1158" t="s">
        <v>3602</v>
      </c>
      <c r="B1158" t="s">
        <v>6139</v>
      </c>
      <c r="C1158">
        <v>11</v>
      </c>
      <c r="D1158" t="s">
        <v>19</v>
      </c>
      <c r="E1158" t="s">
        <v>2234</v>
      </c>
      <c r="F1158">
        <v>3</v>
      </c>
      <c r="G1158" t="s">
        <v>17</v>
      </c>
      <c r="H1158" t="s">
        <v>6</v>
      </c>
      <c r="I1158" t="s">
        <v>1096</v>
      </c>
      <c r="J1158">
        <v>135</v>
      </c>
      <c r="K1158" t="s">
        <v>16507</v>
      </c>
      <c r="L1158">
        <v>100</v>
      </c>
      <c r="M1158">
        <v>150</v>
      </c>
    </row>
    <row r="1159" spans="1:13" x14ac:dyDescent="0.25">
      <c r="A1159" t="s">
        <v>641</v>
      </c>
      <c r="B1159" t="s">
        <v>14180</v>
      </c>
      <c r="C1159">
        <v>15</v>
      </c>
      <c r="D1159" t="s">
        <v>12</v>
      </c>
      <c r="E1159" t="s">
        <v>2322</v>
      </c>
      <c r="F1159">
        <v>9</v>
      </c>
      <c r="G1159" t="s">
        <v>17</v>
      </c>
      <c r="H1159" t="s">
        <v>3</v>
      </c>
      <c r="I1159" t="s">
        <v>80</v>
      </c>
      <c r="J1159">
        <v>120</v>
      </c>
      <c r="K1159" t="s">
        <v>16510</v>
      </c>
      <c r="L1159">
        <v>125</v>
      </c>
      <c r="M1159">
        <v>200</v>
      </c>
    </row>
    <row r="1160" spans="1:13" x14ac:dyDescent="0.25">
      <c r="A1160" t="s">
        <v>3604</v>
      </c>
      <c r="B1160" t="s">
        <v>3254</v>
      </c>
      <c r="C1160">
        <v>7</v>
      </c>
      <c r="D1160" t="s">
        <v>19</v>
      </c>
      <c r="E1160" t="s">
        <v>2210</v>
      </c>
      <c r="F1160">
        <v>2</v>
      </c>
      <c r="G1160" t="s">
        <v>17</v>
      </c>
      <c r="H1160" t="s">
        <v>5</v>
      </c>
      <c r="I1160" t="s">
        <v>55</v>
      </c>
      <c r="J1160">
        <v>140</v>
      </c>
      <c r="K1160" t="s">
        <v>16507</v>
      </c>
      <c r="L1160">
        <v>100</v>
      </c>
      <c r="M1160">
        <v>100</v>
      </c>
    </row>
    <row r="1161" spans="1:13" x14ac:dyDescent="0.25">
      <c r="A1161" t="s">
        <v>3605</v>
      </c>
      <c r="B1161" t="s">
        <v>14181</v>
      </c>
      <c r="C1161">
        <v>7</v>
      </c>
      <c r="D1161" t="s">
        <v>19</v>
      </c>
      <c r="E1161" t="s">
        <v>2350</v>
      </c>
      <c r="F1161">
        <v>9</v>
      </c>
      <c r="G1161" t="s">
        <v>13</v>
      </c>
      <c r="H1161" t="s">
        <v>4</v>
      </c>
      <c r="I1161" t="s">
        <v>32</v>
      </c>
      <c r="J1161">
        <v>110</v>
      </c>
      <c r="K1161" t="s">
        <v>16508</v>
      </c>
      <c r="L1161">
        <v>140</v>
      </c>
      <c r="M1161">
        <v>100</v>
      </c>
    </row>
    <row r="1162" spans="1:13" x14ac:dyDescent="0.25">
      <c r="A1162" t="s">
        <v>1396</v>
      </c>
      <c r="B1162" t="s">
        <v>14182</v>
      </c>
      <c r="C1162">
        <v>18</v>
      </c>
      <c r="D1162" t="s">
        <v>12</v>
      </c>
      <c r="E1162" t="s">
        <v>2186</v>
      </c>
      <c r="F1162">
        <v>25</v>
      </c>
      <c r="G1162" t="s">
        <v>15</v>
      </c>
      <c r="H1162" t="s">
        <v>4</v>
      </c>
      <c r="I1162" t="s">
        <v>54</v>
      </c>
      <c r="J1162">
        <v>110</v>
      </c>
      <c r="K1162" t="s">
        <v>16511</v>
      </c>
      <c r="L1162">
        <v>150</v>
      </c>
      <c r="M1162">
        <v>300</v>
      </c>
    </row>
    <row r="1163" spans="1:13" x14ac:dyDescent="0.25">
      <c r="A1163" t="s">
        <v>3606</v>
      </c>
      <c r="B1163" t="s">
        <v>5922</v>
      </c>
      <c r="C1163">
        <v>2</v>
      </c>
      <c r="D1163" t="s">
        <v>12</v>
      </c>
      <c r="E1163" t="s">
        <v>2332</v>
      </c>
      <c r="F1163">
        <v>35</v>
      </c>
      <c r="G1163" t="s">
        <v>13</v>
      </c>
      <c r="H1163" t="s">
        <v>6</v>
      </c>
      <c r="I1163">
        <v>0</v>
      </c>
      <c r="J1163">
        <v>135</v>
      </c>
      <c r="K1163" t="s">
        <v>16509</v>
      </c>
      <c r="L1163">
        <v>175</v>
      </c>
      <c r="M1163">
        <v>0</v>
      </c>
    </row>
    <row r="1164" spans="1:13" x14ac:dyDescent="0.25">
      <c r="A1164" t="s">
        <v>3607</v>
      </c>
      <c r="B1164" t="s">
        <v>13853</v>
      </c>
      <c r="C1164">
        <v>5</v>
      </c>
      <c r="D1164" t="s">
        <v>12</v>
      </c>
      <c r="E1164" t="s">
        <v>2533</v>
      </c>
      <c r="F1164">
        <v>18</v>
      </c>
      <c r="G1164" t="s">
        <v>15</v>
      </c>
      <c r="H1164" t="s">
        <v>7</v>
      </c>
      <c r="I1164" t="s">
        <v>1096</v>
      </c>
      <c r="J1164">
        <v>100</v>
      </c>
      <c r="K1164" t="s">
        <v>16511</v>
      </c>
      <c r="L1164">
        <v>150</v>
      </c>
      <c r="M1164">
        <v>100</v>
      </c>
    </row>
    <row r="1165" spans="1:13" x14ac:dyDescent="0.25">
      <c r="A1165" t="s">
        <v>3608</v>
      </c>
      <c r="B1165" t="s">
        <v>14183</v>
      </c>
      <c r="C1165">
        <v>8</v>
      </c>
      <c r="D1165" t="s">
        <v>19</v>
      </c>
      <c r="E1165" t="s">
        <v>3609</v>
      </c>
      <c r="F1165">
        <v>6</v>
      </c>
      <c r="G1165" t="s">
        <v>15</v>
      </c>
      <c r="H1165" t="s">
        <v>5</v>
      </c>
      <c r="I1165">
        <v>0</v>
      </c>
      <c r="J1165">
        <v>140</v>
      </c>
      <c r="K1165" t="s">
        <v>16512</v>
      </c>
      <c r="L1165">
        <v>120</v>
      </c>
      <c r="M1165">
        <v>150</v>
      </c>
    </row>
    <row r="1166" spans="1:13" x14ac:dyDescent="0.25">
      <c r="A1166" t="s">
        <v>3610</v>
      </c>
      <c r="B1166" t="s">
        <v>2359</v>
      </c>
      <c r="C1166">
        <v>6</v>
      </c>
      <c r="D1166" t="s">
        <v>12</v>
      </c>
      <c r="E1166" t="s">
        <v>2231</v>
      </c>
      <c r="F1166">
        <v>20</v>
      </c>
      <c r="G1166" t="s">
        <v>15</v>
      </c>
      <c r="H1166" t="s">
        <v>6</v>
      </c>
      <c r="I1166" t="s">
        <v>55</v>
      </c>
      <c r="J1166">
        <v>135</v>
      </c>
      <c r="K1166" t="s">
        <v>16511</v>
      </c>
      <c r="L1166">
        <v>150</v>
      </c>
      <c r="M1166">
        <v>100</v>
      </c>
    </row>
    <row r="1167" spans="1:13" x14ac:dyDescent="0.25">
      <c r="A1167" t="s">
        <v>3611</v>
      </c>
      <c r="B1167" t="s">
        <v>14063</v>
      </c>
      <c r="C1167">
        <v>5</v>
      </c>
      <c r="D1167" t="s">
        <v>12</v>
      </c>
      <c r="E1167" t="s">
        <v>2186</v>
      </c>
      <c r="F1167">
        <v>12</v>
      </c>
      <c r="G1167" t="s">
        <v>15</v>
      </c>
      <c r="H1167" t="s">
        <v>6</v>
      </c>
      <c r="I1167" t="s">
        <v>55</v>
      </c>
      <c r="J1167">
        <v>135</v>
      </c>
      <c r="K1167" t="s">
        <v>16511</v>
      </c>
      <c r="L1167">
        <v>150</v>
      </c>
      <c r="M1167">
        <v>100</v>
      </c>
    </row>
    <row r="1168" spans="1:13" x14ac:dyDescent="0.25">
      <c r="A1168" t="s">
        <v>164</v>
      </c>
      <c r="B1168" t="s">
        <v>4149</v>
      </c>
      <c r="C1168">
        <v>4</v>
      </c>
      <c r="D1168" t="s">
        <v>19</v>
      </c>
      <c r="E1168" t="s">
        <v>2198</v>
      </c>
      <c r="F1168">
        <v>8</v>
      </c>
      <c r="G1168" t="s">
        <v>13</v>
      </c>
      <c r="H1168" t="s">
        <v>3</v>
      </c>
      <c r="I1168" t="s">
        <v>359</v>
      </c>
      <c r="J1168">
        <v>120</v>
      </c>
      <c r="K1168" t="s">
        <v>16508</v>
      </c>
      <c r="L1168">
        <v>140</v>
      </c>
      <c r="M1168">
        <v>0</v>
      </c>
    </row>
    <row r="1169" spans="1:13" x14ac:dyDescent="0.25">
      <c r="A1169" t="s">
        <v>3613</v>
      </c>
      <c r="B1169" t="s">
        <v>14184</v>
      </c>
      <c r="C1169">
        <v>3</v>
      </c>
      <c r="D1169" t="s">
        <v>19</v>
      </c>
      <c r="E1169" t="s">
        <v>2234</v>
      </c>
      <c r="F1169">
        <v>10</v>
      </c>
      <c r="G1169" t="s">
        <v>13</v>
      </c>
      <c r="H1169" t="s">
        <v>5</v>
      </c>
      <c r="I1169" t="s">
        <v>2101</v>
      </c>
      <c r="J1169">
        <v>140</v>
      </c>
      <c r="K1169" t="s">
        <v>16508</v>
      </c>
      <c r="L1169">
        <v>140</v>
      </c>
      <c r="M1169">
        <v>0</v>
      </c>
    </row>
    <row r="1170" spans="1:13" x14ac:dyDescent="0.25">
      <c r="A1170" t="s">
        <v>3614</v>
      </c>
      <c r="B1170" t="s">
        <v>14065</v>
      </c>
      <c r="C1170">
        <v>8</v>
      </c>
      <c r="D1170" t="s">
        <v>19</v>
      </c>
      <c r="E1170" t="s">
        <v>2252</v>
      </c>
      <c r="F1170">
        <v>8.5</v>
      </c>
      <c r="G1170" t="s">
        <v>13</v>
      </c>
      <c r="H1170" t="s">
        <v>3</v>
      </c>
      <c r="I1170" t="s">
        <v>1093</v>
      </c>
      <c r="J1170">
        <v>120</v>
      </c>
      <c r="K1170" t="s">
        <v>16508</v>
      </c>
      <c r="L1170">
        <v>140</v>
      </c>
      <c r="M1170">
        <v>150</v>
      </c>
    </row>
    <row r="1171" spans="1:13" x14ac:dyDescent="0.25">
      <c r="A1171" t="s">
        <v>3615</v>
      </c>
      <c r="B1171" t="s">
        <v>3788</v>
      </c>
      <c r="C1171">
        <v>8</v>
      </c>
      <c r="D1171" t="s">
        <v>19</v>
      </c>
      <c r="E1171" t="s">
        <v>2340</v>
      </c>
      <c r="F1171">
        <v>6.5</v>
      </c>
      <c r="G1171" t="s">
        <v>15</v>
      </c>
      <c r="H1171" t="s">
        <v>5</v>
      </c>
      <c r="I1171">
        <v>0</v>
      </c>
      <c r="J1171">
        <v>140</v>
      </c>
      <c r="K1171" t="s">
        <v>16512</v>
      </c>
      <c r="L1171">
        <v>120</v>
      </c>
      <c r="M1171">
        <v>150</v>
      </c>
    </row>
    <row r="1172" spans="1:13" x14ac:dyDescent="0.25">
      <c r="A1172" t="s">
        <v>3616</v>
      </c>
      <c r="B1172" t="s">
        <v>13759</v>
      </c>
      <c r="C1172">
        <v>6</v>
      </c>
      <c r="D1172" t="s">
        <v>12</v>
      </c>
      <c r="E1172" t="s">
        <v>2207</v>
      </c>
      <c r="F1172">
        <v>26</v>
      </c>
      <c r="G1172" t="s">
        <v>15</v>
      </c>
      <c r="H1172" t="s">
        <v>4</v>
      </c>
      <c r="I1172" t="s">
        <v>55</v>
      </c>
      <c r="J1172">
        <v>110</v>
      </c>
      <c r="K1172" t="s">
        <v>16511</v>
      </c>
      <c r="L1172">
        <v>150</v>
      </c>
      <c r="M1172">
        <v>100</v>
      </c>
    </row>
    <row r="1173" spans="1:13" x14ac:dyDescent="0.25">
      <c r="A1173" t="s">
        <v>3617</v>
      </c>
      <c r="B1173" t="s">
        <v>4747</v>
      </c>
      <c r="C1173">
        <v>3</v>
      </c>
      <c r="D1173" t="s">
        <v>19</v>
      </c>
      <c r="E1173" t="s">
        <v>2234</v>
      </c>
      <c r="F1173">
        <v>8</v>
      </c>
      <c r="G1173" t="s">
        <v>13</v>
      </c>
      <c r="H1173" t="s">
        <v>5</v>
      </c>
      <c r="I1173" t="s">
        <v>1003</v>
      </c>
      <c r="J1173">
        <v>140</v>
      </c>
      <c r="K1173" t="s">
        <v>16508</v>
      </c>
      <c r="L1173">
        <v>140</v>
      </c>
      <c r="M1173">
        <v>0</v>
      </c>
    </row>
    <row r="1174" spans="1:13" x14ac:dyDescent="0.25">
      <c r="A1174" t="s">
        <v>3619</v>
      </c>
      <c r="B1174" t="s">
        <v>3128</v>
      </c>
      <c r="C1174">
        <v>8</v>
      </c>
      <c r="D1174" t="s">
        <v>19</v>
      </c>
      <c r="E1174" t="s">
        <v>2210</v>
      </c>
      <c r="F1174">
        <v>6</v>
      </c>
      <c r="G1174" t="s">
        <v>15</v>
      </c>
      <c r="H1174" t="s">
        <v>5</v>
      </c>
      <c r="I1174" t="s">
        <v>54</v>
      </c>
      <c r="J1174">
        <v>140</v>
      </c>
      <c r="K1174" t="s">
        <v>16512</v>
      </c>
      <c r="L1174">
        <v>120</v>
      </c>
      <c r="M1174">
        <v>150</v>
      </c>
    </row>
    <row r="1175" spans="1:13" x14ac:dyDescent="0.25">
      <c r="A1175" t="s">
        <v>3620</v>
      </c>
      <c r="B1175" t="s">
        <v>5519</v>
      </c>
      <c r="C1175">
        <v>9</v>
      </c>
      <c r="D1175" t="s">
        <v>12</v>
      </c>
      <c r="E1175" t="s">
        <v>2180</v>
      </c>
      <c r="F1175">
        <v>15</v>
      </c>
      <c r="G1175" t="s">
        <v>15</v>
      </c>
      <c r="H1175" t="s">
        <v>7</v>
      </c>
      <c r="I1175" t="s">
        <v>359</v>
      </c>
      <c r="J1175">
        <v>100</v>
      </c>
      <c r="K1175" t="s">
        <v>16511</v>
      </c>
      <c r="L1175">
        <v>150</v>
      </c>
      <c r="M1175">
        <v>150</v>
      </c>
    </row>
    <row r="1176" spans="1:13" x14ac:dyDescent="0.25">
      <c r="A1176" t="s">
        <v>3622</v>
      </c>
      <c r="B1176" t="s">
        <v>14185</v>
      </c>
      <c r="C1176">
        <v>6</v>
      </c>
      <c r="D1176" t="s">
        <v>12</v>
      </c>
      <c r="E1176" t="s">
        <v>2231</v>
      </c>
      <c r="F1176">
        <v>18</v>
      </c>
      <c r="G1176" t="s">
        <v>15</v>
      </c>
      <c r="H1176" t="s">
        <v>7</v>
      </c>
      <c r="I1176" t="s">
        <v>32</v>
      </c>
      <c r="J1176">
        <v>100</v>
      </c>
      <c r="K1176" t="s">
        <v>16511</v>
      </c>
      <c r="L1176">
        <v>150</v>
      </c>
      <c r="M1176">
        <v>100</v>
      </c>
    </row>
    <row r="1177" spans="1:13" x14ac:dyDescent="0.25">
      <c r="A1177" t="s">
        <v>900</v>
      </c>
      <c r="B1177" t="s">
        <v>14186</v>
      </c>
      <c r="C1177">
        <v>13</v>
      </c>
      <c r="D1177" t="s">
        <v>12</v>
      </c>
      <c r="E1177" t="s">
        <v>2182</v>
      </c>
      <c r="F1177">
        <v>7</v>
      </c>
      <c r="G1177" t="s">
        <v>17</v>
      </c>
      <c r="H1177" t="s">
        <v>3</v>
      </c>
      <c r="I1177" t="s">
        <v>32</v>
      </c>
      <c r="J1177">
        <v>120</v>
      </c>
      <c r="K1177" t="s">
        <v>16510</v>
      </c>
      <c r="L1177">
        <v>125</v>
      </c>
      <c r="M1177">
        <v>200</v>
      </c>
    </row>
    <row r="1178" spans="1:13" x14ac:dyDescent="0.25">
      <c r="A1178" t="s">
        <v>3623</v>
      </c>
      <c r="B1178" t="s">
        <v>13755</v>
      </c>
      <c r="C1178">
        <v>9</v>
      </c>
      <c r="D1178" t="s">
        <v>19</v>
      </c>
      <c r="E1178" t="s">
        <v>2234</v>
      </c>
      <c r="F1178">
        <v>2</v>
      </c>
      <c r="G1178" t="s">
        <v>17</v>
      </c>
      <c r="H1178" t="s">
        <v>4</v>
      </c>
      <c r="I1178">
        <v>0</v>
      </c>
      <c r="J1178">
        <v>110</v>
      </c>
      <c r="K1178" t="s">
        <v>16507</v>
      </c>
      <c r="L1178">
        <v>100</v>
      </c>
      <c r="M1178">
        <v>150</v>
      </c>
    </row>
    <row r="1179" spans="1:13" x14ac:dyDescent="0.25">
      <c r="A1179" t="s">
        <v>3624</v>
      </c>
      <c r="B1179" t="s">
        <v>14187</v>
      </c>
      <c r="C1179">
        <v>9</v>
      </c>
      <c r="D1179" t="s">
        <v>12</v>
      </c>
      <c r="E1179" t="s">
        <v>2294</v>
      </c>
      <c r="F1179">
        <v>13</v>
      </c>
      <c r="G1179" t="s">
        <v>15</v>
      </c>
      <c r="H1179" t="s">
        <v>5</v>
      </c>
      <c r="I1179">
        <v>0</v>
      </c>
      <c r="J1179">
        <v>140</v>
      </c>
      <c r="K1179" t="s">
        <v>16511</v>
      </c>
      <c r="L1179">
        <v>150</v>
      </c>
      <c r="M1179">
        <v>150</v>
      </c>
    </row>
    <row r="1180" spans="1:13" x14ac:dyDescent="0.25">
      <c r="A1180" t="s">
        <v>513</v>
      </c>
      <c r="B1180" t="s">
        <v>14188</v>
      </c>
      <c r="C1180">
        <v>3</v>
      </c>
      <c r="D1180" t="s">
        <v>12</v>
      </c>
      <c r="E1180" t="s">
        <v>2263</v>
      </c>
      <c r="F1180">
        <v>13</v>
      </c>
      <c r="G1180" t="s">
        <v>15</v>
      </c>
      <c r="H1180" t="s">
        <v>5</v>
      </c>
      <c r="I1180" t="s">
        <v>359</v>
      </c>
      <c r="J1180">
        <v>140</v>
      </c>
      <c r="K1180" t="s">
        <v>16511</v>
      </c>
      <c r="L1180">
        <v>150</v>
      </c>
      <c r="M1180">
        <v>0</v>
      </c>
    </row>
    <row r="1181" spans="1:13" x14ac:dyDescent="0.25">
      <c r="A1181" t="s">
        <v>3625</v>
      </c>
      <c r="B1181" t="s">
        <v>5556</v>
      </c>
      <c r="C1181">
        <v>6</v>
      </c>
      <c r="D1181" t="s">
        <v>19</v>
      </c>
      <c r="E1181" t="s">
        <v>2760</v>
      </c>
      <c r="F1181">
        <v>3</v>
      </c>
      <c r="G1181" t="s">
        <v>17</v>
      </c>
      <c r="H1181" t="s">
        <v>6</v>
      </c>
      <c r="I1181" t="s">
        <v>55</v>
      </c>
      <c r="J1181">
        <v>135</v>
      </c>
      <c r="K1181" t="s">
        <v>16507</v>
      </c>
      <c r="L1181">
        <v>100</v>
      </c>
      <c r="M1181">
        <v>100</v>
      </c>
    </row>
    <row r="1182" spans="1:13" x14ac:dyDescent="0.25">
      <c r="A1182" t="s">
        <v>2148</v>
      </c>
      <c r="B1182" t="s">
        <v>13924</v>
      </c>
      <c r="C1182">
        <v>5</v>
      </c>
      <c r="D1182" t="s">
        <v>12</v>
      </c>
      <c r="E1182" t="s">
        <v>2233</v>
      </c>
      <c r="F1182">
        <v>41</v>
      </c>
      <c r="G1182" t="s">
        <v>13</v>
      </c>
      <c r="H1182" t="s">
        <v>3</v>
      </c>
      <c r="I1182" t="s">
        <v>32</v>
      </c>
      <c r="J1182">
        <v>120</v>
      </c>
      <c r="K1182" t="s">
        <v>16509</v>
      </c>
      <c r="L1182">
        <v>175</v>
      </c>
      <c r="M1182">
        <v>100</v>
      </c>
    </row>
    <row r="1183" spans="1:13" x14ac:dyDescent="0.25">
      <c r="A1183" t="s">
        <v>3627</v>
      </c>
      <c r="B1183" t="s">
        <v>13900</v>
      </c>
      <c r="C1183">
        <v>10</v>
      </c>
      <c r="D1183" t="s">
        <v>12</v>
      </c>
      <c r="E1183" t="s">
        <v>2207</v>
      </c>
      <c r="F1183">
        <v>38</v>
      </c>
      <c r="G1183" t="s">
        <v>13</v>
      </c>
      <c r="H1183" t="s">
        <v>6</v>
      </c>
      <c r="I1183" t="s">
        <v>450</v>
      </c>
      <c r="J1183">
        <v>135</v>
      </c>
      <c r="K1183" t="s">
        <v>16509</v>
      </c>
      <c r="L1183">
        <v>175</v>
      </c>
      <c r="M1183">
        <v>150</v>
      </c>
    </row>
    <row r="1184" spans="1:13" x14ac:dyDescent="0.25">
      <c r="A1184" t="s">
        <v>3628</v>
      </c>
      <c r="B1184" t="s">
        <v>14189</v>
      </c>
      <c r="C1184">
        <v>8</v>
      </c>
      <c r="D1184" t="s">
        <v>12</v>
      </c>
      <c r="E1184" t="s">
        <v>2182</v>
      </c>
      <c r="F1184">
        <v>37</v>
      </c>
      <c r="G1184" t="s">
        <v>13</v>
      </c>
      <c r="H1184" t="s">
        <v>5</v>
      </c>
      <c r="I1184" t="s">
        <v>1003</v>
      </c>
      <c r="J1184">
        <v>140</v>
      </c>
      <c r="K1184" t="s">
        <v>16509</v>
      </c>
      <c r="L1184">
        <v>175</v>
      </c>
      <c r="M1184">
        <v>150</v>
      </c>
    </row>
    <row r="1185" spans="1:13" x14ac:dyDescent="0.25">
      <c r="A1185" t="s">
        <v>2035</v>
      </c>
      <c r="B1185" t="s">
        <v>13899</v>
      </c>
      <c r="C1185">
        <v>5</v>
      </c>
      <c r="D1185" t="s">
        <v>12</v>
      </c>
      <c r="E1185" t="s">
        <v>2186</v>
      </c>
      <c r="F1185">
        <v>15</v>
      </c>
      <c r="G1185" t="s">
        <v>15</v>
      </c>
      <c r="H1185" t="s">
        <v>5</v>
      </c>
      <c r="I1185" t="s">
        <v>359</v>
      </c>
      <c r="J1185">
        <v>140</v>
      </c>
      <c r="K1185" t="s">
        <v>16511</v>
      </c>
      <c r="L1185">
        <v>150</v>
      </c>
      <c r="M1185">
        <v>100</v>
      </c>
    </row>
    <row r="1186" spans="1:13" x14ac:dyDescent="0.25">
      <c r="A1186" t="s">
        <v>3629</v>
      </c>
      <c r="B1186" t="s">
        <v>14190</v>
      </c>
      <c r="C1186">
        <v>9</v>
      </c>
      <c r="D1186" t="s">
        <v>12</v>
      </c>
      <c r="E1186" t="s">
        <v>2233</v>
      </c>
      <c r="F1186">
        <v>47</v>
      </c>
      <c r="G1186" t="s">
        <v>13</v>
      </c>
      <c r="H1186" t="s">
        <v>4</v>
      </c>
      <c r="I1186" t="s">
        <v>52</v>
      </c>
      <c r="J1186">
        <v>110</v>
      </c>
      <c r="K1186" t="s">
        <v>16509</v>
      </c>
      <c r="L1186">
        <v>175</v>
      </c>
      <c r="M1186">
        <v>150</v>
      </c>
    </row>
    <row r="1187" spans="1:13" x14ac:dyDescent="0.25">
      <c r="A1187" t="s">
        <v>3630</v>
      </c>
      <c r="B1187" t="s">
        <v>13822</v>
      </c>
      <c r="C1187">
        <v>7</v>
      </c>
      <c r="D1187" t="s">
        <v>19</v>
      </c>
      <c r="E1187" t="s">
        <v>2182</v>
      </c>
      <c r="F1187">
        <v>6.5</v>
      </c>
      <c r="G1187" t="s">
        <v>15</v>
      </c>
      <c r="H1187" t="s">
        <v>5</v>
      </c>
      <c r="I1187" t="s">
        <v>52</v>
      </c>
      <c r="J1187">
        <v>140</v>
      </c>
      <c r="K1187" t="s">
        <v>16512</v>
      </c>
      <c r="L1187">
        <v>120</v>
      </c>
      <c r="M1187">
        <v>100</v>
      </c>
    </row>
    <row r="1188" spans="1:13" x14ac:dyDescent="0.25">
      <c r="A1188" t="s">
        <v>3631</v>
      </c>
      <c r="B1188" t="s">
        <v>14060</v>
      </c>
      <c r="C1188">
        <v>4</v>
      </c>
      <c r="D1188" t="s">
        <v>19</v>
      </c>
      <c r="E1188" t="s">
        <v>2350</v>
      </c>
      <c r="F1188">
        <v>10</v>
      </c>
      <c r="G1188" t="s">
        <v>13</v>
      </c>
      <c r="H1188" t="s">
        <v>5</v>
      </c>
      <c r="I1188" t="s">
        <v>1003</v>
      </c>
      <c r="J1188">
        <v>140</v>
      </c>
      <c r="K1188" t="s">
        <v>16508</v>
      </c>
      <c r="L1188">
        <v>140</v>
      </c>
      <c r="M1188">
        <v>0</v>
      </c>
    </row>
    <row r="1189" spans="1:13" x14ac:dyDescent="0.25">
      <c r="A1189" t="s">
        <v>3632</v>
      </c>
      <c r="B1189" t="s">
        <v>14191</v>
      </c>
      <c r="C1189">
        <v>11</v>
      </c>
      <c r="D1189" t="s">
        <v>12</v>
      </c>
      <c r="E1189" t="s">
        <v>2322</v>
      </c>
      <c r="F1189">
        <v>35</v>
      </c>
      <c r="G1189" t="s">
        <v>13</v>
      </c>
      <c r="H1189" t="s">
        <v>7</v>
      </c>
      <c r="I1189" t="s">
        <v>2168</v>
      </c>
      <c r="J1189">
        <v>100</v>
      </c>
      <c r="K1189" t="s">
        <v>16509</v>
      </c>
      <c r="L1189">
        <v>175</v>
      </c>
      <c r="M1189">
        <v>150</v>
      </c>
    </row>
    <row r="1190" spans="1:13" x14ac:dyDescent="0.25">
      <c r="A1190" t="s">
        <v>563</v>
      </c>
      <c r="B1190" t="s">
        <v>14192</v>
      </c>
      <c r="C1190">
        <v>6</v>
      </c>
      <c r="D1190" t="s">
        <v>12</v>
      </c>
      <c r="E1190" t="s">
        <v>2226</v>
      </c>
      <c r="F1190">
        <v>31.5</v>
      </c>
      <c r="G1190" t="s">
        <v>13</v>
      </c>
      <c r="H1190" t="s">
        <v>6</v>
      </c>
      <c r="I1190" t="s">
        <v>359</v>
      </c>
      <c r="J1190">
        <v>135</v>
      </c>
      <c r="K1190" t="s">
        <v>16509</v>
      </c>
      <c r="L1190">
        <v>175</v>
      </c>
      <c r="M1190">
        <v>100</v>
      </c>
    </row>
    <row r="1191" spans="1:13" x14ac:dyDescent="0.25">
      <c r="A1191" t="s">
        <v>3633</v>
      </c>
      <c r="B1191" t="s">
        <v>3183</v>
      </c>
      <c r="C1191">
        <v>6</v>
      </c>
      <c r="D1191" t="s">
        <v>19</v>
      </c>
      <c r="E1191" t="s">
        <v>2198</v>
      </c>
      <c r="F1191">
        <v>6.5</v>
      </c>
      <c r="G1191" t="s">
        <v>15</v>
      </c>
      <c r="H1191" t="s">
        <v>6</v>
      </c>
      <c r="I1191" t="s">
        <v>55</v>
      </c>
      <c r="J1191">
        <v>135</v>
      </c>
      <c r="K1191" t="s">
        <v>16512</v>
      </c>
      <c r="L1191">
        <v>120</v>
      </c>
      <c r="M1191">
        <v>100</v>
      </c>
    </row>
    <row r="1192" spans="1:13" x14ac:dyDescent="0.25">
      <c r="A1192" t="s">
        <v>3635</v>
      </c>
      <c r="B1192" t="s">
        <v>14193</v>
      </c>
      <c r="C1192">
        <v>4</v>
      </c>
      <c r="D1192" t="s">
        <v>19</v>
      </c>
      <c r="E1192" t="s">
        <v>2182</v>
      </c>
      <c r="F1192">
        <v>10</v>
      </c>
      <c r="G1192" t="s">
        <v>13</v>
      </c>
      <c r="H1192" t="s">
        <v>6</v>
      </c>
      <c r="I1192">
        <v>0</v>
      </c>
      <c r="J1192">
        <v>135</v>
      </c>
      <c r="K1192" t="s">
        <v>16508</v>
      </c>
      <c r="L1192">
        <v>140</v>
      </c>
      <c r="M1192">
        <v>0</v>
      </c>
    </row>
    <row r="1193" spans="1:13" x14ac:dyDescent="0.25">
      <c r="A1193" t="s">
        <v>3636</v>
      </c>
      <c r="B1193" t="s">
        <v>3656</v>
      </c>
      <c r="C1193">
        <v>5</v>
      </c>
      <c r="D1193" t="s">
        <v>12</v>
      </c>
      <c r="E1193" t="s">
        <v>2302</v>
      </c>
      <c r="F1193">
        <v>29</v>
      </c>
      <c r="G1193" t="s">
        <v>15</v>
      </c>
      <c r="H1193" t="s">
        <v>5</v>
      </c>
      <c r="I1193" t="s">
        <v>359</v>
      </c>
      <c r="J1193">
        <v>140</v>
      </c>
      <c r="K1193" t="s">
        <v>16511</v>
      </c>
      <c r="L1193">
        <v>150</v>
      </c>
      <c r="M1193">
        <v>100</v>
      </c>
    </row>
    <row r="1194" spans="1:13" x14ac:dyDescent="0.25">
      <c r="A1194" t="s">
        <v>3638</v>
      </c>
      <c r="B1194" t="s">
        <v>14194</v>
      </c>
      <c r="C1194">
        <v>6</v>
      </c>
      <c r="D1194" t="s">
        <v>19</v>
      </c>
      <c r="E1194" t="s">
        <v>2210</v>
      </c>
      <c r="F1194">
        <v>6</v>
      </c>
      <c r="G1194" t="s">
        <v>15</v>
      </c>
      <c r="H1194" t="s">
        <v>5</v>
      </c>
      <c r="I1194" t="s">
        <v>54</v>
      </c>
      <c r="J1194">
        <v>140</v>
      </c>
      <c r="K1194" t="s">
        <v>16512</v>
      </c>
      <c r="L1194">
        <v>120</v>
      </c>
      <c r="M1194">
        <v>100</v>
      </c>
    </row>
    <row r="1195" spans="1:13" x14ac:dyDescent="0.25">
      <c r="A1195" t="s">
        <v>2075</v>
      </c>
      <c r="B1195" t="s">
        <v>14195</v>
      </c>
      <c r="C1195">
        <v>11</v>
      </c>
      <c r="D1195" t="s">
        <v>12</v>
      </c>
      <c r="E1195" t="s">
        <v>2186</v>
      </c>
      <c r="F1195">
        <v>36</v>
      </c>
      <c r="G1195" t="s">
        <v>13</v>
      </c>
      <c r="H1195" t="s">
        <v>3</v>
      </c>
      <c r="I1195" t="s">
        <v>1003</v>
      </c>
      <c r="J1195">
        <v>120</v>
      </c>
      <c r="K1195" t="s">
        <v>16509</v>
      </c>
      <c r="L1195">
        <v>175</v>
      </c>
      <c r="M1195">
        <v>150</v>
      </c>
    </row>
    <row r="1196" spans="1:13" x14ac:dyDescent="0.25">
      <c r="A1196" t="s">
        <v>1876</v>
      </c>
      <c r="B1196" t="s">
        <v>14196</v>
      </c>
      <c r="C1196">
        <v>2</v>
      </c>
      <c r="D1196" t="s">
        <v>19</v>
      </c>
      <c r="E1196" t="s">
        <v>2207</v>
      </c>
      <c r="F1196">
        <v>4</v>
      </c>
      <c r="G1196" t="s">
        <v>17</v>
      </c>
      <c r="H1196" t="s">
        <v>6</v>
      </c>
      <c r="I1196" t="s">
        <v>359</v>
      </c>
      <c r="J1196">
        <v>135</v>
      </c>
      <c r="K1196" t="s">
        <v>16507</v>
      </c>
      <c r="L1196">
        <v>100</v>
      </c>
      <c r="M1196">
        <v>0</v>
      </c>
    </row>
    <row r="1197" spans="1:13" x14ac:dyDescent="0.25">
      <c r="A1197" t="s">
        <v>3639</v>
      </c>
      <c r="B1197" t="s">
        <v>13680</v>
      </c>
      <c r="C1197">
        <v>7</v>
      </c>
      <c r="D1197" t="s">
        <v>12</v>
      </c>
      <c r="E1197" t="s">
        <v>2182</v>
      </c>
      <c r="F1197">
        <v>42</v>
      </c>
      <c r="G1197" t="s">
        <v>13</v>
      </c>
      <c r="H1197" t="s">
        <v>4</v>
      </c>
      <c r="I1197" t="s">
        <v>55</v>
      </c>
      <c r="J1197">
        <v>110</v>
      </c>
      <c r="K1197" t="s">
        <v>16509</v>
      </c>
      <c r="L1197">
        <v>175</v>
      </c>
      <c r="M1197">
        <v>100</v>
      </c>
    </row>
    <row r="1198" spans="1:13" x14ac:dyDescent="0.25">
      <c r="A1198" t="s">
        <v>3640</v>
      </c>
      <c r="B1198" t="s">
        <v>14197</v>
      </c>
      <c r="C1198">
        <v>18</v>
      </c>
      <c r="D1198" t="s">
        <v>12</v>
      </c>
      <c r="E1198" t="s">
        <v>2202</v>
      </c>
      <c r="F1198">
        <v>9</v>
      </c>
      <c r="G1198" t="s">
        <v>17</v>
      </c>
      <c r="H1198" t="s">
        <v>5</v>
      </c>
      <c r="I1198" t="s">
        <v>52</v>
      </c>
      <c r="J1198">
        <v>140</v>
      </c>
      <c r="K1198" t="s">
        <v>16510</v>
      </c>
      <c r="L1198">
        <v>125</v>
      </c>
      <c r="M1198">
        <v>300</v>
      </c>
    </row>
    <row r="1199" spans="1:13" x14ac:dyDescent="0.25">
      <c r="A1199" t="s">
        <v>3641</v>
      </c>
      <c r="B1199" t="s">
        <v>13932</v>
      </c>
      <c r="C1199">
        <v>8</v>
      </c>
      <c r="D1199" t="s">
        <v>12</v>
      </c>
      <c r="E1199" t="s">
        <v>2191</v>
      </c>
      <c r="F1199">
        <v>40</v>
      </c>
      <c r="G1199" t="s">
        <v>13</v>
      </c>
      <c r="H1199" t="s">
        <v>6</v>
      </c>
      <c r="I1199" t="s">
        <v>52</v>
      </c>
      <c r="J1199">
        <v>135</v>
      </c>
      <c r="K1199" t="s">
        <v>16509</v>
      </c>
      <c r="L1199">
        <v>175</v>
      </c>
      <c r="M1199">
        <v>150</v>
      </c>
    </row>
    <row r="1200" spans="1:13" x14ac:dyDescent="0.25">
      <c r="A1200" t="s">
        <v>3642</v>
      </c>
      <c r="B1200" t="s">
        <v>3465</v>
      </c>
      <c r="C1200">
        <v>5</v>
      </c>
      <c r="D1200" t="s">
        <v>12</v>
      </c>
      <c r="E1200" t="s">
        <v>2207</v>
      </c>
      <c r="F1200">
        <v>49</v>
      </c>
      <c r="G1200" t="s">
        <v>13</v>
      </c>
      <c r="H1200" t="s">
        <v>6</v>
      </c>
      <c r="I1200" t="s">
        <v>80</v>
      </c>
      <c r="J1200">
        <v>135</v>
      </c>
      <c r="K1200" t="s">
        <v>16509</v>
      </c>
      <c r="L1200">
        <v>175</v>
      </c>
      <c r="M1200">
        <v>100</v>
      </c>
    </row>
    <row r="1201" spans="1:13" x14ac:dyDescent="0.25">
      <c r="A1201" t="s">
        <v>3643</v>
      </c>
      <c r="B1201" t="s">
        <v>6324</v>
      </c>
      <c r="C1201">
        <v>4</v>
      </c>
      <c r="D1201" t="s">
        <v>12</v>
      </c>
      <c r="E1201" t="s">
        <v>2190</v>
      </c>
      <c r="F1201">
        <v>18</v>
      </c>
      <c r="G1201" t="s">
        <v>15</v>
      </c>
      <c r="H1201" t="s">
        <v>6</v>
      </c>
      <c r="I1201" t="s">
        <v>2168</v>
      </c>
      <c r="J1201">
        <v>135</v>
      </c>
      <c r="K1201" t="s">
        <v>16511</v>
      </c>
      <c r="L1201">
        <v>150</v>
      </c>
      <c r="M1201">
        <v>0</v>
      </c>
    </row>
    <row r="1202" spans="1:13" x14ac:dyDescent="0.25">
      <c r="A1202" t="s">
        <v>3645</v>
      </c>
      <c r="B1202" t="s">
        <v>14198</v>
      </c>
      <c r="C1202">
        <v>10</v>
      </c>
      <c r="D1202" t="s">
        <v>12</v>
      </c>
      <c r="E1202" t="s">
        <v>2202</v>
      </c>
      <c r="F1202">
        <v>15</v>
      </c>
      <c r="G1202" t="s">
        <v>15</v>
      </c>
      <c r="H1202" t="s">
        <v>3</v>
      </c>
      <c r="I1202" t="s">
        <v>32</v>
      </c>
      <c r="J1202">
        <v>120</v>
      </c>
      <c r="K1202" t="s">
        <v>16511</v>
      </c>
      <c r="L1202">
        <v>150</v>
      </c>
      <c r="M1202">
        <v>150</v>
      </c>
    </row>
    <row r="1203" spans="1:13" x14ac:dyDescent="0.25">
      <c r="A1203" t="s">
        <v>1934</v>
      </c>
      <c r="B1203" t="s">
        <v>14199</v>
      </c>
      <c r="C1203">
        <v>4</v>
      </c>
      <c r="D1203" t="s">
        <v>12</v>
      </c>
      <c r="E1203" t="s">
        <v>2294</v>
      </c>
      <c r="F1203">
        <v>17</v>
      </c>
      <c r="G1203" t="s">
        <v>15</v>
      </c>
      <c r="H1203" t="s">
        <v>7</v>
      </c>
      <c r="I1203" t="s">
        <v>359</v>
      </c>
      <c r="J1203">
        <v>100</v>
      </c>
      <c r="K1203" t="s">
        <v>16511</v>
      </c>
      <c r="L1203">
        <v>150</v>
      </c>
      <c r="M1203">
        <v>0</v>
      </c>
    </row>
    <row r="1204" spans="1:13" x14ac:dyDescent="0.25">
      <c r="A1204" t="s">
        <v>3646</v>
      </c>
      <c r="B1204" t="s">
        <v>14200</v>
      </c>
      <c r="C1204">
        <v>17</v>
      </c>
      <c r="D1204" t="s">
        <v>12</v>
      </c>
      <c r="E1204" t="s">
        <v>2302</v>
      </c>
      <c r="F1204">
        <v>49</v>
      </c>
      <c r="G1204" t="s">
        <v>13</v>
      </c>
      <c r="H1204" t="s">
        <v>3</v>
      </c>
      <c r="I1204">
        <v>0</v>
      </c>
      <c r="J1204">
        <v>120</v>
      </c>
      <c r="K1204" t="s">
        <v>16509</v>
      </c>
      <c r="L1204">
        <v>175</v>
      </c>
      <c r="M1204">
        <v>300</v>
      </c>
    </row>
    <row r="1205" spans="1:13" x14ac:dyDescent="0.25">
      <c r="A1205" t="s">
        <v>3647</v>
      </c>
      <c r="B1205" t="s">
        <v>14201</v>
      </c>
      <c r="C1205">
        <v>2</v>
      </c>
      <c r="D1205" t="s">
        <v>19</v>
      </c>
      <c r="E1205" t="s">
        <v>2174</v>
      </c>
      <c r="F1205">
        <v>10</v>
      </c>
      <c r="G1205" t="s">
        <v>13</v>
      </c>
      <c r="H1205" t="s">
        <v>4</v>
      </c>
      <c r="I1205" t="s">
        <v>52</v>
      </c>
      <c r="J1205">
        <v>110</v>
      </c>
      <c r="K1205" t="s">
        <v>16508</v>
      </c>
      <c r="L1205">
        <v>140</v>
      </c>
      <c r="M1205">
        <v>0</v>
      </c>
    </row>
    <row r="1206" spans="1:13" x14ac:dyDescent="0.25">
      <c r="A1206" t="s">
        <v>3648</v>
      </c>
      <c r="B1206" t="s">
        <v>13712</v>
      </c>
      <c r="C1206">
        <v>7</v>
      </c>
      <c r="D1206" t="s">
        <v>19</v>
      </c>
      <c r="E1206" t="s">
        <v>2288</v>
      </c>
      <c r="F1206">
        <v>3</v>
      </c>
      <c r="G1206" t="s">
        <v>17</v>
      </c>
      <c r="H1206" t="s">
        <v>6</v>
      </c>
      <c r="I1206">
        <v>0</v>
      </c>
      <c r="J1206">
        <v>135</v>
      </c>
      <c r="K1206" t="s">
        <v>16507</v>
      </c>
      <c r="L1206">
        <v>100</v>
      </c>
      <c r="M1206">
        <v>100</v>
      </c>
    </row>
    <row r="1207" spans="1:13" x14ac:dyDescent="0.25">
      <c r="A1207" t="s">
        <v>3649</v>
      </c>
      <c r="B1207" t="s">
        <v>14202</v>
      </c>
      <c r="C1207">
        <v>4</v>
      </c>
      <c r="D1207" t="s">
        <v>12</v>
      </c>
      <c r="E1207" t="s">
        <v>2615</v>
      </c>
      <c r="F1207">
        <v>16</v>
      </c>
      <c r="G1207" t="s">
        <v>15</v>
      </c>
      <c r="H1207" t="s">
        <v>6</v>
      </c>
      <c r="I1207" t="s">
        <v>2101</v>
      </c>
      <c r="J1207">
        <v>135</v>
      </c>
      <c r="K1207" t="s">
        <v>16511</v>
      </c>
      <c r="L1207">
        <v>150</v>
      </c>
      <c r="M1207">
        <v>0</v>
      </c>
    </row>
    <row r="1208" spans="1:13" x14ac:dyDescent="0.25">
      <c r="A1208" t="s">
        <v>3650</v>
      </c>
      <c r="B1208" t="s">
        <v>14203</v>
      </c>
      <c r="C1208">
        <v>8</v>
      </c>
      <c r="D1208" t="s">
        <v>12</v>
      </c>
      <c r="E1208" t="s">
        <v>2182</v>
      </c>
      <c r="F1208">
        <v>34</v>
      </c>
      <c r="G1208" t="s">
        <v>13</v>
      </c>
      <c r="H1208" t="s">
        <v>6</v>
      </c>
      <c r="I1208" t="s">
        <v>1003</v>
      </c>
      <c r="J1208">
        <v>135</v>
      </c>
      <c r="K1208" t="s">
        <v>16509</v>
      </c>
      <c r="L1208">
        <v>175</v>
      </c>
      <c r="M1208">
        <v>150</v>
      </c>
    </row>
    <row r="1209" spans="1:13" x14ac:dyDescent="0.25">
      <c r="A1209" t="s">
        <v>3651</v>
      </c>
      <c r="B1209" t="s">
        <v>14204</v>
      </c>
      <c r="C1209">
        <v>2</v>
      </c>
      <c r="D1209" t="s">
        <v>19</v>
      </c>
      <c r="E1209" t="s">
        <v>2207</v>
      </c>
      <c r="F1209">
        <v>8</v>
      </c>
      <c r="G1209" t="s">
        <v>13</v>
      </c>
      <c r="H1209" t="s">
        <v>4</v>
      </c>
      <c r="I1209" t="s">
        <v>2101</v>
      </c>
      <c r="J1209">
        <v>110</v>
      </c>
      <c r="K1209" t="s">
        <v>16508</v>
      </c>
      <c r="L1209">
        <v>140</v>
      </c>
      <c r="M1209">
        <v>0</v>
      </c>
    </row>
    <row r="1210" spans="1:13" x14ac:dyDescent="0.25">
      <c r="A1210" t="s">
        <v>540</v>
      </c>
      <c r="B1210" t="s">
        <v>7845</v>
      </c>
      <c r="C1210">
        <v>3</v>
      </c>
      <c r="D1210" t="s">
        <v>19</v>
      </c>
      <c r="E1210" t="s">
        <v>2198</v>
      </c>
      <c r="F1210">
        <v>9</v>
      </c>
      <c r="G1210" t="s">
        <v>13</v>
      </c>
      <c r="H1210" t="s">
        <v>6</v>
      </c>
      <c r="I1210" t="s">
        <v>359</v>
      </c>
      <c r="J1210">
        <v>135</v>
      </c>
      <c r="K1210" t="s">
        <v>16508</v>
      </c>
      <c r="L1210">
        <v>140</v>
      </c>
      <c r="M1210">
        <v>0</v>
      </c>
    </row>
    <row r="1211" spans="1:13" x14ac:dyDescent="0.25">
      <c r="A1211" t="s">
        <v>3653</v>
      </c>
      <c r="B1211" t="s">
        <v>14187</v>
      </c>
      <c r="C1211">
        <v>9</v>
      </c>
      <c r="D1211" t="s">
        <v>12</v>
      </c>
      <c r="E1211" t="s">
        <v>2207</v>
      </c>
      <c r="F1211">
        <v>32</v>
      </c>
      <c r="G1211" t="s">
        <v>13</v>
      </c>
      <c r="H1211" t="s">
        <v>4</v>
      </c>
      <c r="I1211" t="s">
        <v>1003</v>
      </c>
      <c r="J1211">
        <v>110</v>
      </c>
      <c r="K1211" t="s">
        <v>16509</v>
      </c>
      <c r="L1211">
        <v>175</v>
      </c>
      <c r="M1211">
        <v>150</v>
      </c>
    </row>
    <row r="1212" spans="1:13" x14ac:dyDescent="0.25">
      <c r="A1212" t="s">
        <v>738</v>
      </c>
      <c r="B1212" t="s">
        <v>3033</v>
      </c>
      <c r="C1212">
        <v>6</v>
      </c>
      <c r="D1212" t="s">
        <v>19</v>
      </c>
      <c r="E1212" t="s">
        <v>2198</v>
      </c>
      <c r="F1212">
        <v>10</v>
      </c>
      <c r="G1212" t="s">
        <v>13</v>
      </c>
      <c r="H1212" t="s">
        <v>5</v>
      </c>
      <c r="I1212">
        <v>0</v>
      </c>
      <c r="J1212">
        <v>140</v>
      </c>
      <c r="K1212" t="s">
        <v>16508</v>
      </c>
      <c r="L1212">
        <v>140</v>
      </c>
      <c r="M1212">
        <v>100</v>
      </c>
    </row>
    <row r="1213" spans="1:13" x14ac:dyDescent="0.25">
      <c r="A1213" t="s">
        <v>3654</v>
      </c>
      <c r="B1213" t="s">
        <v>14010</v>
      </c>
      <c r="C1213">
        <v>8</v>
      </c>
      <c r="D1213" t="s">
        <v>19</v>
      </c>
      <c r="E1213" t="s">
        <v>2210</v>
      </c>
      <c r="F1213">
        <v>9</v>
      </c>
      <c r="G1213" t="s">
        <v>13</v>
      </c>
      <c r="H1213" t="s">
        <v>6</v>
      </c>
      <c r="I1213" t="s">
        <v>1096</v>
      </c>
      <c r="J1213">
        <v>135</v>
      </c>
      <c r="K1213" t="s">
        <v>16508</v>
      </c>
      <c r="L1213">
        <v>140</v>
      </c>
      <c r="M1213">
        <v>150</v>
      </c>
    </row>
    <row r="1214" spans="1:13" x14ac:dyDescent="0.25">
      <c r="A1214" t="s">
        <v>3655</v>
      </c>
      <c r="B1214" t="s">
        <v>14205</v>
      </c>
      <c r="C1214">
        <v>12</v>
      </c>
      <c r="D1214" t="s">
        <v>12</v>
      </c>
      <c r="E1214" t="s">
        <v>2501</v>
      </c>
      <c r="F1214">
        <v>27</v>
      </c>
      <c r="G1214" t="s">
        <v>15</v>
      </c>
      <c r="H1214" t="s">
        <v>7</v>
      </c>
      <c r="I1214" t="s">
        <v>80</v>
      </c>
      <c r="J1214">
        <v>100</v>
      </c>
      <c r="K1214" t="s">
        <v>16511</v>
      </c>
      <c r="L1214">
        <v>150</v>
      </c>
      <c r="M1214">
        <v>150</v>
      </c>
    </row>
    <row r="1215" spans="1:13" x14ac:dyDescent="0.25">
      <c r="A1215" t="s">
        <v>186</v>
      </c>
      <c r="B1215" t="s">
        <v>3637</v>
      </c>
      <c r="C1215">
        <v>4</v>
      </c>
      <c r="D1215" t="s">
        <v>12</v>
      </c>
      <c r="E1215" t="s">
        <v>2217</v>
      </c>
      <c r="F1215">
        <v>21</v>
      </c>
      <c r="G1215" t="s">
        <v>15</v>
      </c>
      <c r="H1215" t="s">
        <v>6</v>
      </c>
      <c r="I1215" t="s">
        <v>32</v>
      </c>
      <c r="J1215">
        <v>135</v>
      </c>
      <c r="K1215" t="s">
        <v>16511</v>
      </c>
      <c r="L1215">
        <v>150</v>
      </c>
      <c r="M1215">
        <v>0</v>
      </c>
    </row>
    <row r="1216" spans="1:13" x14ac:dyDescent="0.25">
      <c r="A1216" t="s">
        <v>3657</v>
      </c>
      <c r="B1216" t="s">
        <v>14021</v>
      </c>
      <c r="C1216">
        <v>8</v>
      </c>
      <c r="D1216" t="s">
        <v>12</v>
      </c>
      <c r="E1216" t="s">
        <v>2302</v>
      </c>
      <c r="F1216">
        <v>41</v>
      </c>
      <c r="G1216" t="s">
        <v>13</v>
      </c>
      <c r="H1216" t="s">
        <v>7</v>
      </c>
      <c r="I1216" t="s">
        <v>32</v>
      </c>
      <c r="J1216">
        <v>100</v>
      </c>
      <c r="K1216" t="s">
        <v>16509</v>
      </c>
      <c r="L1216">
        <v>175</v>
      </c>
      <c r="M1216">
        <v>150</v>
      </c>
    </row>
    <row r="1217" spans="1:13" x14ac:dyDescent="0.25">
      <c r="A1217" t="s">
        <v>3658</v>
      </c>
      <c r="B1217" t="s">
        <v>14206</v>
      </c>
      <c r="C1217">
        <v>5</v>
      </c>
      <c r="D1217" t="s">
        <v>19</v>
      </c>
      <c r="E1217" t="s">
        <v>2234</v>
      </c>
      <c r="F1217">
        <v>9</v>
      </c>
      <c r="G1217" t="s">
        <v>13</v>
      </c>
      <c r="H1217" t="s">
        <v>5</v>
      </c>
      <c r="I1217" t="s">
        <v>1093</v>
      </c>
      <c r="J1217">
        <v>140</v>
      </c>
      <c r="K1217" t="s">
        <v>16508</v>
      </c>
      <c r="L1217">
        <v>140</v>
      </c>
      <c r="M1217">
        <v>100</v>
      </c>
    </row>
    <row r="1218" spans="1:13" x14ac:dyDescent="0.25">
      <c r="A1218" t="s">
        <v>3659</v>
      </c>
      <c r="B1218" t="s">
        <v>14207</v>
      </c>
      <c r="C1218">
        <v>19</v>
      </c>
      <c r="D1218" t="s">
        <v>12</v>
      </c>
      <c r="E1218" t="s">
        <v>2202</v>
      </c>
      <c r="F1218">
        <v>27</v>
      </c>
      <c r="G1218" t="s">
        <v>15</v>
      </c>
      <c r="H1218" t="s">
        <v>7</v>
      </c>
      <c r="I1218" t="s">
        <v>52</v>
      </c>
      <c r="J1218">
        <v>100</v>
      </c>
      <c r="K1218" t="s">
        <v>16511</v>
      </c>
      <c r="L1218">
        <v>150</v>
      </c>
      <c r="M1218">
        <v>300</v>
      </c>
    </row>
    <row r="1219" spans="1:13" x14ac:dyDescent="0.25">
      <c r="A1219" t="s">
        <v>1183</v>
      </c>
      <c r="B1219" t="s">
        <v>14208</v>
      </c>
      <c r="C1219">
        <v>16</v>
      </c>
      <c r="D1219" t="s">
        <v>19</v>
      </c>
      <c r="E1219" t="s">
        <v>2182</v>
      </c>
      <c r="F1219">
        <v>6.5</v>
      </c>
      <c r="G1219" t="s">
        <v>15</v>
      </c>
      <c r="H1219" t="s">
        <v>7</v>
      </c>
      <c r="I1219">
        <v>0</v>
      </c>
      <c r="J1219">
        <v>100</v>
      </c>
      <c r="K1219" t="s">
        <v>16512</v>
      </c>
      <c r="L1219">
        <v>120</v>
      </c>
      <c r="M1219">
        <v>300</v>
      </c>
    </row>
    <row r="1220" spans="1:13" x14ac:dyDescent="0.25">
      <c r="A1220" t="s">
        <v>3660</v>
      </c>
      <c r="B1220" t="s">
        <v>6235</v>
      </c>
      <c r="C1220">
        <v>2</v>
      </c>
      <c r="D1220" t="s">
        <v>19</v>
      </c>
      <c r="E1220" t="s">
        <v>2210</v>
      </c>
      <c r="F1220">
        <v>6.5</v>
      </c>
      <c r="G1220" t="s">
        <v>15</v>
      </c>
      <c r="H1220" t="s">
        <v>6</v>
      </c>
      <c r="I1220" t="s">
        <v>55</v>
      </c>
      <c r="J1220">
        <v>135</v>
      </c>
      <c r="K1220" t="s">
        <v>16512</v>
      </c>
      <c r="L1220">
        <v>120</v>
      </c>
      <c r="M1220">
        <v>0</v>
      </c>
    </row>
    <row r="1221" spans="1:13" x14ac:dyDescent="0.25">
      <c r="A1221" t="s">
        <v>989</v>
      </c>
      <c r="B1221" t="s">
        <v>13949</v>
      </c>
      <c r="C1221">
        <v>4</v>
      </c>
      <c r="D1221" t="s">
        <v>19</v>
      </c>
      <c r="E1221" t="s">
        <v>2198</v>
      </c>
      <c r="F1221">
        <v>6</v>
      </c>
      <c r="G1221" t="s">
        <v>15</v>
      </c>
      <c r="H1221" t="s">
        <v>7</v>
      </c>
      <c r="I1221">
        <v>0</v>
      </c>
      <c r="J1221">
        <v>100</v>
      </c>
      <c r="K1221" t="s">
        <v>16512</v>
      </c>
      <c r="L1221">
        <v>120</v>
      </c>
      <c r="M1221">
        <v>0</v>
      </c>
    </row>
    <row r="1222" spans="1:13" x14ac:dyDescent="0.25">
      <c r="A1222" t="s">
        <v>3662</v>
      </c>
      <c r="B1222" t="s">
        <v>8436</v>
      </c>
      <c r="C1222">
        <v>2</v>
      </c>
      <c r="D1222" t="s">
        <v>12</v>
      </c>
      <c r="E1222" t="s">
        <v>2191</v>
      </c>
      <c r="F1222">
        <v>42</v>
      </c>
      <c r="G1222" t="s">
        <v>13</v>
      </c>
      <c r="H1222" t="s">
        <v>5</v>
      </c>
      <c r="I1222">
        <v>0</v>
      </c>
      <c r="J1222">
        <v>140</v>
      </c>
      <c r="K1222" t="s">
        <v>16509</v>
      </c>
      <c r="L1222">
        <v>175</v>
      </c>
      <c r="M1222">
        <v>0</v>
      </c>
    </row>
    <row r="1223" spans="1:13" x14ac:dyDescent="0.25">
      <c r="A1223" t="s">
        <v>3664</v>
      </c>
      <c r="B1223" t="s">
        <v>12607</v>
      </c>
      <c r="C1223">
        <v>13</v>
      </c>
      <c r="D1223" t="s">
        <v>12</v>
      </c>
      <c r="E1223" t="s">
        <v>2190</v>
      </c>
      <c r="F1223">
        <v>36</v>
      </c>
      <c r="G1223" t="s">
        <v>13</v>
      </c>
      <c r="H1223" t="s">
        <v>4</v>
      </c>
      <c r="I1223" t="s">
        <v>1003</v>
      </c>
      <c r="J1223">
        <v>110</v>
      </c>
      <c r="K1223" t="s">
        <v>16509</v>
      </c>
      <c r="L1223">
        <v>175</v>
      </c>
      <c r="M1223">
        <v>200</v>
      </c>
    </row>
    <row r="1224" spans="1:13" x14ac:dyDescent="0.25">
      <c r="A1224" t="s">
        <v>3666</v>
      </c>
      <c r="B1224" t="s">
        <v>14148</v>
      </c>
      <c r="C1224">
        <v>4</v>
      </c>
      <c r="D1224" t="s">
        <v>12</v>
      </c>
      <c r="E1224" t="s">
        <v>2294</v>
      </c>
      <c r="F1224">
        <v>19</v>
      </c>
      <c r="G1224" t="s">
        <v>15</v>
      </c>
      <c r="H1224" t="s">
        <v>6</v>
      </c>
      <c r="I1224" t="s">
        <v>359</v>
      </c>
      <c r="J1224">
        <v>135</v>
      </c>
      <c r="K1224" t="s">
        <v>16511</v>
      </c>
      <c r="L1224">
        <v>150</v>
      </c>
      <c r="M1224">
        <v>0</v>
      </c>
    </row>
    <row r="1225" spans="1:13" x14ac:dyDescent="0.25">
      <c r="A1225" t="s">
        <v>3667</v>
      </c>
      <c r="B1225" t="s">
        <v>14209</v>
      </c>
      <c r="C1225">
        <v>10</v>
      </c>
      <c r="D1225" t="s">
        <v>19</v>
      </c>
      <c r="E1225" t="s">
        <v>2207</v>
      </c>
      <c r="F1225">
        <v>3</v>
      </c>
      <c r="G1225" t="s">
        <v>17</v>
      </c>
      <c r="H1225" t="s">
        <v>6</v>
      </c>
      <c r="I1225" t="s">
        <v>1003</v>
      </c>
      <c r="J1225">
        <v>135</v>
      </c>
      <c r="K1225" t="s">
        <v>16507</v>
      </c>
      <c r="L1225">
        <v>100</v>
      </c>
      <c r="M1225">
        <v>150</v>
      </c>
    </row>
    <row r="1226" spans="1:13" x14ac:dyDescent="0.25">
      <c r="A1226" t="s">
        <v>3668</v>
      </c>
      <c r="B1226" t="s">
        <v>2339</v>
      </c>
      <c r="C1226">
        <v>6</v>
      </c>
      <c r="D1226" t="s">
        <v>12</v>
      </c>
      <c r="E1226" t="s">
        <v>2190</v>
      </c>
      <c r="F1226">
        <v>28</v>
      </c>
      <c r="G1226" t="s">
        <v>15</v>
      </c>
      <c r="H1226" t="s">
        <v>3</v>
      </c>
      <c r="I1226" t="s">
        <v>32</v>
      </c>
      <c r="J1226">
        <v>120</v>
      </c>
      <c r="K1226" t="s">
        <v>16511</v>
      </c>
      <c r="L1226">
        <v>150</v>
      </c>
      <c r="M1226">
        <v>100</v>
      </c>
    </row>
    <row r="1227" spans="1:13" x14ac:dyDescent="0.25">
      <c r="A1227" t="s">
        <v>3670</v>
      </c>
      <c r="B1227" t="s">
        <v>13667</v>
      </c>
      <c r="C1227">
        <v>8</v>
      </c>
      <c r="D1227" t="s">
        <v>19</v>
      </c>
      <c r="E1227" t="s">
        <v>2234</v>
      </c>
      <c r="F1227">
        <v>6</v>
      </c>
      <c r="G1227" t="s">
        <v>15</v>
      </c>
      <c r="H1227" t="s">
        <v>4</v>
      </c>
      <c r="I1227">
        <v>0</v>
      </c>
      <c r="J1227">
        <v>110</v>
      </c>
      <c r="K1227" t="s">
        <v>16512</v>
      </c>
      <c r="L1227">
        <v>120</v>
      </c>
      <c r="M1227">
        <v>150</v>
      </c>
    </row>
    <row r="1228" spans="1:13" x14ac:dyDescent="0.25">
      <c r="A1228" t="s">
        <v>3671</v>
      </c>
      <c r="B1228" t="s">
        <v>7338</v>
      </c>
      <c r="C1228">
        <v>7</v>
      </c>
      <c r="D1228" t="s">
        <v>19</v>
      </c>
      <c r="E1228" t="s">
        <v>2350</v>
      </c>
      <c r="F1228">
        <v>10</v>
      </c>
      <c r="G1228" t="s">
        <v>13</v>
      </c>
      <c r="H1228" t="s">
        <v>6</v>
      </c>
      <c r="I1228" t="s">
        <v>359</v>
      </c>
      <c r="J1228">
        <v>135</v>
      </c>
      <c r="K1228" t="s">
        <v>16508</v>
      </c>
      <c r="L1228">
        <v>140</v>
      </c>
      <c r="M1228">
        <v>100</v>
      </c>
    </row>
    <row r="1229" spans="1:13" x14ac:dyDescent="0.25">
      <c r="A1229" t="s">
        <v>3672</v>
      </c>
      <c r="B1229" t="s">
        <v>3673</v>
      </c>
      <c r="C1229">
        <v>3</v>
      </c>
      <c r="D1229" t="s">
        <v>19</v>
      </c>
      <c r="E1229" t="s">
        <v>2182</v>
      </c>
      <c r="F1229">
        <v>3</v>
      </c>
      <c r="G1229" t="s">
        <v>17</v>
      </c>
      <c r="H1229" t="s">
        <v>5</v>
      </c>
      <c r="I1229" t="s">
        <v>32</v>
      </c>
      <c r="J1229">
        <v>140</v>
      </c>
      <c r="K1229" t="s">
        <v>16507</v>
      </c>
      <c r="L1229">
        <v>100</v>
      </c>
      <c r="M1229">
        <v>0</v>
      </c>
    </row>
    <row r="1230" spans="1:13" x14ac:dyDescent="0.25">
      <c r="A1230" t="s">
        <v>3674</v>
      </c>
      <c r="B1230" t="s">
        <v>14210</v>
      </c>
      <c r="C1230">
        <v>4</v>
      </c>
      <c r="D1230" t="s">
        <v>12</v>
      </c>
      <c r="E1230" t="s">
        <v>2241</v>
      </c>
      <c r="F1230">
        <v>43</v>
      </c>
      <c r="G1230" t="s">
        <v>13</v>
      </c>
      <c r="H1230" t="s">
        <v>7</v>
      </c>
      <c r="I1230">
        <v>0</v>
      </c>
      <c r="J1230">
        <v>100</v>
      </c>
      <c r="K1230" t="s">
        <v>16509</v>
      </c>
      <c r="L1230">
        <v>175</v>
      </c>
      <c r="M1230">
        <v>0</v>
      </c>
    </row>
    <row r="1231" spans="1:13" x14ac:dyDescent="0.25">
      <c r="A1231" t="s">
        <v>3675</v>
      </c>
      <c r="B1231" t="s">
        <v>14211</v>
      </c>
      <c r="C1231">
        <v>4</v>
      </c>
      <c r="D1231" t="s">
        <v>19</v>
      </c>
      <c r="E1231" t="s">
        <v>2198</v>
      </c>
      <c r="F1231">
        <v>8</v>
      </c>
      <c r="G1231" t="s">
        <v>13</v>
      </c>
      <c r="H1231" t="s">
        <v>4</v>
      </c>
      <c r="I1231" t="s">
        <v>1093</v>
      </c>
      <c r="J1231">
        <v>110</v>
      </c>
      <c r="K1231" t="s">
        <v>16508</v>
      </c>
      <c r="L1231">
        <v>140</v>
      </c>
      <c r="M1231">
        <v>0</v>
      </c>
    </row>
    <row r="1232" spans="1:13" x14ac:dyDescent="0.25">
      <c r="A1232" t="s">
        <v>3676</v>
      </c>
      <c r="B1232" t="s">
        <v>14212</v>
      </c>
      <c r="C1232">
        <v>3</v>
      </c>
      <c r="D1232" t="s">
        <v>19</v>
      </c>
      <c r="E1232" t="s">
        <v>2200</v>
      </c>
      <c r="F1232">
        <v>4</v>
      </c>
      <c r="G1232" t="s">
        <v>17</v>
      </c>
      <c r="H1232" t="s">
        <v>6</v>
      </c>
      <c r="I1232" t="s">
        <v>2101</v>
      </c>
      <c r="J1232">
        <v>135</v>
      </c>
      <c r="K1232" t="s">
        <v>16507</v>
      </c>
      <c r="L1232">
        <v>100</v>
      </c>
      <c r="M1232">
        <v>0</v>
      </c>
    </row>
    <row r="1233" spans="1:13" x14ac:dyDescent="0.25">
      <c r="A1233" t="s">
        <v>3677</v>
      </c>
      <c r="B1233" t="s">
        <v>14213</v>
      </c>
      <c r="C1233">
        <v>10</v>
      </c>
      <c r="D1233" t="s">
        <v>12</v>
      </c>
      <c r="E1233" t="s">
        <v>3678</v>
      </c>
      <c r="F1233">
        <v>35</v>
      </c>
      <c r="G1233" t="s">
        <v>13</v>
      </c>
      <c r="H1233" t="s">
        <v>5</v>
      </c>
      <c r="I1233" t="s">
        <v>1003</v>
      </c>
      <c r="J1233">
        <v>140</v>
      </c>
      <c r="K1233" t="s">
        <v>16509</v>
      </c>
      <c r="L1233">
        <v>175</v>
      </c>
      <c r="M1233">
        <v>150</v>
      </c>
    </row>
    <row r="1234" spans="1:13" x14ac:dyDescent="0.25">
      <c r="A1234" t="s">
        <v>3679</v>
      </c>
      <c r="B1234" t="s">
        <v>13703</v>
      </c>
      <c r="C1234">
        <v>4</v>
      </c>
      <c r="D1234" t="s">
        <v>12</v>
      </c>
      <c r="E1234" t="s">
        <v>2207</v>
      </c>
      <c r="F1234">
        <v>34</v>
      </c>
      <c r="G1234" t="s">
        <v>13</v>
      </c>
      <c r="H1234" t="s">
        <v>4</v>
      </c>
      <c r="I1234" t="s">
        <v>54</v>
      </c>
      <c r="J1234">
        <v>110</v>
      </c>
      <c r="K1234" t="s">
        <v>16509</v>
      </c>
      <c r="L1234">
        <v>175</v>
      </c>
      <c r="M1234">
        <v>0</v>
      </c>
    </row>
    <row r="1235" spans="1:13" x14ac:dyDescent="0.25">
      <c r="A1235" t="s">
        <v>3680</v>
      </c>
      <c r="B1235" t="s">
        <v>14214</v>
      </c>
      <c r="C1235">
        <v>8</v>
      </c>
      <c r="D1235" t="s">
        <v>19</v>
      </c>
      <c r="E1235" t="s">
        <v>2849</v>
      </c>
      <c r="F1235">
        <v>6</v>
      </c>
      <c r="G1235" t="s">
        <v>15</v>
      </c>
      <c r="H1235" t="s">
        <v>5</v>
      </c>
      <c r="I1235">
        <v>0</v>
      </c>
      <c r="J1235">
        <v>140</v>
      </c>
      <c r="K1235" t="s">
        <v>16512</v>
      </c>
      <c r="L1235">
        <v>120</v>
      </c>
      <c r="M1235">
        <v>150</v>
      </c>
    </row>
    <row r="1236" spans="1:13" x14ac:dyDescent="0.25">
      <c r="A1236" t="s">
        <v>3681</v>
      </c>
      <c r="B1236" t="s">
        <v>3384</v>
      </c>
      <c r="C1236">
        <v>7</v>
      </c>
      <c r="D1236" t="s">
        <v>19</v>
      </c>
      <c r="E1236" t="s">
        <v>2311</v>
      </c>
      <c r="F1236">
        <v>8</v>
      </c>
      <c r="G1236" t="s">
        <v>13</v>
      </c>
      <c r="H1236" t="s">
        <v>3</v>
      </c>
      <c r="I1236" t="s">
        <v>52</v>
      </c>
      <c r="J1236">
        <v>120</v>
      </c>
      <c r="K1236" t="s">
        <v>16508</v>
      </c>
      <c r="L1236">
        <v>140</v>
      </c>
      <c r="M1236">
        <v>100</v>
      </c>
    </row>
    <row r="1237" spans="1:13" x14ac:dyDescent="0.25">
      <c r="A1237" t="s">
        <v>3682</v>
      </c>
      <c r="B1237" t="s">
        <v>14215</v>
      </c>
      <c r="C1237">
        <v>9</v>
      </c>
      <c r="D1237" t="s">
        <v>19</v>
      </c>
      <c r="E1237" t="s">
        <v>2198</v>
      </c>
      <c r="F1237">
        <v>2</v>
      </c>
      <c r="G1237" t="s">
        <v>17</v>
      </c>
      <c r="H1237" t="s">
        <v>3</v>
      </c>
      <c r="I1237" t="s">
        <v>55</v>
      </c>
      <c r="J1237">
        <v>120</v>
      </c>
      <c r="K1237" t="s">
        <v>16507</v>
      </c>
      <c r="L1237">
        <v>100</v>
      </c>
      <c r="M1237">
        <v>150</v>
      </c>
    </row>
    <row r="1238" spans="1:13" x14ac:dyDescent="0.25">
      <c r="A1238" t="s">
        <v>3683</v>
      </c>
      <c r="B1238" t="s">
        <v>14216</v>
      </c>
      <c r="C1238">
        <v>12</v>
      </c>
      <c r="D1238" t="s">
        <v>12</v>
      </c>
      <c r="E1238" t="s">
        <v>2241</v>
      </c>
      <c r="F1238">
        <v>5</v>
      </c>
      <c r="G1238" t="s">
        <v>17</v>
      </c>
      <c r="H1238" t="s">
        <v>4</v>
      </c>
      <c r="I1238">
        <v>0</v>
      </c>
      <c r="J1238">
        <v>110</v>
      </c>
      <c r="K1238" t="s">
        <v>16510</v>
      </c>
      <c r="L1238">
        <v>125</v>
      </c>
      <c r="M1238">
        <v>150</v>
      </c>
    </row>
    <row r="1239" spans="1:13" x14ac:dyDescent="0.25">
      <c r="A1239" t="s">
        <v>1545</v>
      </c>
      <c r="B1239" t="s">
        <v>13565</v>
      </c>
      <c r="C1239">
        <v>6</v>
      </c>
      <c r="D1239" t="s">
        <v>12</v>
      </c>
      <c r="E1239" t="s">
        <v>2247</v>
      </c>
      <c r="F1239">
        <v>34</v>
      </c>
      <c r="G1239" t="s">
        <v>13</v>
      </c>
      <c r="H1239" t="s">
        <v>6</v>
      </c>
      <c r="I1239">
        <v>0</v>
      </c>
      <c r="J1239">
        <v>135</v>
      </c>
      <c r="K1239" t="s">
        <v>16509</v>
      </c>
      <c r="L1239">
        <v>175</v>
      </c>
      <c r="M1239">
        <v>100</v>
      </c>
    </row>
    <row r="1240" spans="1:13" x14ac:dyDescent="0.25">
      <c r="A1240" t="s">
        <v>3684</v>
      </c>
      <c r="B1240" t="s">
        <v>14217</v>
      </c>
      <c r="C1240">
        <v>9</v>
      </c>
      <c r="D1240" t="s">
        <v>12</v>
      </c>
      <c r="E1240" t="s">
        <v>2190</v>
      </c>
      <c r="F1240">
        <v>13</v>
      </c>
      <c r="G1240" t="s">
        <v>15</v>
      </c>
      <c r="H1240" t="s">
        <v>6</v>
      </c>
      <c r="I1240" t="s">
        <v>359</v>
      </c>
      <c r="J1240">
        <v>135</v>
      </c>
      <c r="K1240" t="s">
        <v>16511</v>
      </c>
      <c r="L1240">
        <v>150</v>
      </c>
      <c r="M1240">
        <v>150</v>
      </c>
    </row>
    <row r="1241" spans="1:13" x14ac:dyDescent="0.25">
      <c r="A1241" t="s">
        <v>3685</v>
      </c>
      <c r="B1241" t="s">
        <v>6843</v>
      </c>
      <c r="C1241">
        <v>8</v>
      </c>
      <c r="D1241" t="s">
        <v>19</v>
      </c>
      <c r="E1241" t="s">
        <v>2340</v>
      </c>
      <c r="F1241">
        <v>6</v>
      </c>
      <c r="G1241" t="s">
        <v>15</v>
      </c>
      <c r="H1241" t="s">
        <v>5</v>
      </c>
      <c r="I1241">
        <v>0</v>
      </c>
      <c r="J1241">
        <v>140</v>
      </c>
      <c r="K1241" t="s">
        <v>16512</v>
      </c>
      <c r="L1241">
        <v>120</v>
      </c>
      <c r="M1241">
        <v>150</v>
      </c>
    </row>
    <row r="1242" spans="1:13" x14ac:dyDescent="0.25">
      <c r="A1242" t="s">
        <v>3687</v>
      </c>
      <c r="B1242" t="s">
        <v>13842</v>
      </c>
      <c r="C1242">
        <v>8</v>
      </c>
      <c r="D1242" t="s">
        <v>19</v>
      </c>
      <c r="E1242" t="s">
        <v>2340</v>
      </c>
      <c r="F1242">
        <v>9</v>
      </c>
      <c r="G1242" t="s">
        <v>13</v>
      </c>
      <c r="H1242" t="s">
        <v>4</v>
      </c>
      <c r="I1242" t="s">
        <v>359</v>
      </c>
      <c r="J1242">
        <v>110</v>
      </c>
      <c r="K1242" t="s">
        <v>16508</v>
      </c>
      <c r="L1242">
        <v>140</v>
      </c>
      <c r="M1242">
        <v>150</v>
      </c>
    </row>
    <row r="1243" spans="1:13" x14ac:dyDescent="0.25">
      <c r="A1243" t="s">
        <v>3688</v>
      </c>
      <c r="B1243" t="s">
        <v>2268</v>
      </c>
      <c r="C1243">
        <v>8</v>
      </c>
      <c r="D1243" t="s">
        <v>19</v>
      </c>
      <c r="E1243" t="s">
        <v>2198</v>
      </c>
      <c r="F1243">
        <v>8</v>
      </c>
      <c r="G1243" t="s">
        <v>13</v>
      </c>
      <c r="H1243" t="s">
        <v>3</v>
      </c>
      <c r="I1243" t="s">
        <v>1096</v>
      </c>
      <c r="J1243">
        <v>120</v>
      </c>
      <c r="K1243" t="s">
        <v>16508</v>
      </c>
      <c r="L1243">
        <v>140</v>
      </c>
      <c r="M1243">
        <v>150</v>
      </c>
    </row>
    <row r="1244" spans="1:13" x14ac:dyDescent="0.25">
      <c r="A1244" t="s">
        <v>3689</v>
      </c>
      <c r="B1244" t="s">
        <v>4515</v>
      </c>
      <c r="C1244">
        <v>6</v>
      </c>
      <c r="D1244" t="s">
        <v>12</v>
      </c>
      <c r="E1244" t="s">
        <v>2886</v>
      </c>
      <c r="F1244">
        <v>11</v>
      </c>
      <c r="G1244" t="s">
        <v>15</v>
      </c>
      <c r="H1244" t="s">
        <v>4</v>
      </c>
      <c r="I1244" t="s">
        <v>1003</v>
      </c>
      <c r="J1244">
        <v>110</v>
      </c>
      <c r="K1244" t="s">
        <v>16511</v>
      </c>
      <c r="L1244">
        <v>150</v>
      </c>
      <c r="M1244">
        <v>100</v>
      </c>
    </row>
    <row r="1245" spans="1:13" x14ac:dyDescent="0.25">
      <c r="A1245" t="s">
        <v>3690</v>
      </c>
      <c r="B1245" t="s">
        <v>3277</v>
      </c>
      <c r="C1245">
        <v>7</v>
      </c>
      <c r="D1245" t="s">
        <v>12</v>
      </c>
      <c r="E1245" t="s">
        <v>2207</v>
      </c>
      <c r="F1245">
        <v>11.5</v>
      </c>
      <c r="G1245" t="s">
        <v>15</v>
      </c>
      <c r="H1245" t="s">
        <v>6</v>
      </c>
      <c r="I1245" t="s">
        <v>52</v>
      </c>
      <c r="J1245">
        <v>135</v>
      </c>
      <c r="K1245" t="s">
        <v>16511</v>
      </c>
      <c r="L1245">
        <v>150</v>
      </c>
      <c r="M1245">
        <v>100</v>
      </c>
    </row>
    <row r="1246" spans="1:13" x14ac:dyDescent="0.25">
      <c r="A1246" t="s">
        <v>3692</v>
      </c>
      <c r="B1246" t="s">
        <v>14218</v>
      </c>
      <c r="C1246">
        <v>4</v>
      </c>
      <c r="D1246" t="s">
        <v>12</v>
      </c>
      <c r="E1246" t="s">
        <v>2231</v>
      </c>
      <c r="F1246">
        <v>11</v>
      </c>
      <c r="G1246" t="s">
        <v>15</v>
      </c>
      <c r="H1246" t="s">
        <v>4</v>
      </c>
      <c r="I1246" t="s">
        <v>52</v>
      </c>
      <c r="J1246">
        <v>110</v>
      </c>
      <c r="K1246" t="s">
        <v>16511</v>
      </c>
      <c r="L1246">
        <v>150</v>
      </c>
      <c r="M1246">
        <v>0</v>
      </c>
    </row>
    <row r="1247" spans="1:13" x14ac:dyDescent="0.25">
      <c r="A1247" t="s">
        <v>3693</v>
      </c>
      <c r="B1247" t="s">
        <v>12038</v>
      </c>
      <c r="C1247">
        <v>8</v>
      </c>
      <c r="D1247" t="s">
        <v>12</v>
      </c>
      <c r="E1247" t="s">
        <v>2247</v>
      </c>
      <c r="F1247">
        <v>14</v>
      </c>
      <c r="G1247" t="s">
        <v>15</v>
      </c>
      <c r="H1247" t="s">
        <v>6</v>
      </c>
      <c r="I1247">
        <v>0</v>
      </c>
      <c r="J1247">
        <v>135</v>
      </c>
      <c r="K1247" t="s">
        <v>16511</v>
      </c>
      <c r="L1247">
        <v>150</v>
      </c>
      <c r="M1247">
        <v>150</v>
      </c>
    </row>
    <row r="1248" spans="1:13" x14ac:dyDescent="0.25">
      <c r="A1248" t="s">
        <v>3695</v>
      </c>
      <c r="B1248" t="s">
        <v>11200</v>
      </c>
      <c r="C1248">
        <v>3</v>
      </c>
      <c r="D1248" t="s">
        <v>12</v>
      </c>
      <c r="E1248" t="s">
        <v>2223</v>
      </c>
      <c r="F1248">
        <v>37</v>
      </c>
      <c r="G1248" t="s">
        <v>13</v>
      </c>
      <c r="H1248" t="s">
        <v>6</v>
      </c>
      <c r="I1248" t="s">
        <v>359</v>
      </c>
      <c r="J1248">
        <v>135</v>
      </c>
      <c r="K1248" t="s">
        <v>16509</v>
      </c>
      <c r="L1248">
        <v>175</v>
      </c>
      <c r="M1248">
        <v>0</v>
      </c>
    </row>
    <row r="1249" spans="1:13" x14ac:dyDescent="0.25">
      <c r="A1249" t="s">
        <v>3696</v>
      </c>
      <c r="B1249" t="s">
        <v>2689</v>
      </c>
      <c r="C1249">
        <v>7</v>
      </c>
      <c r="D1249" t="s">
        <v>19</v>
      </c>
      <c r="E1249" t="s">
        <v>2182</v>
      </c>
      <c r="F1249">
        <v>9</v>
      </c>
      <c r="G1249" t="s">
        <v>13</v>
      </c>
      <c r="H1249" t="s">
        <v>5</v>
      </c>
      <c r="I1249" t="s">
        <v>32</v>
      </c>
      <c r="J1249">
        <v>140</v>
      </c>
      <c r="K1249" t="s">
        <v>16508</v>
      </c>
      <c r="L1249">
        <v>140</v>
      </c>
      <c r="M1249">
        <v>100</v>
      </c>
    </row>
    <row r="1250" spans="1:13" x14ac:dyDescent="0.25">
      <c r="A1250" t="s">
        <v>3698</v>
      </c>
      <c r="B1250" t="s">
        <v>3699</v>
      </c>
      <c r="C1250">
        <v>12</v>
      </c>
      <c r="D1250" t="s">
        <v>12</v>
      </c>
      <c r="E1250" t="s">
        <v>2208</v>
      </c>
      <c r="F1250">
        <v>26</v>
      </c>
      <c r="G1250" t="s">
        <v>15</v>
      </c>
      <c r="H1250" t="s">
        <v>5</v>
      </c>
      <c r="I1250" t="s">
        <v>32</v>
      </c>
      <c r="J1250">
        <v>140</v>
      </c>
      <c r="K1250" t="s">
        <v>16511</v>
      </c>
      <c r="L1250">
        <v>150</v>
      </c>
      <c r="M1250">
        <v>150</v>
      </c>
    </row>
    <row r="1251" spans="1:13" x14ac:dyDescent="0.25">
      <c r="A1251" t="s">
        <v>3700</v>
      </c>
      <c r="B1251" t="s">
        <v>4969</v>
      </c>
      <c r="C1251">
        <v>11</v>
      </c>
      <c r="D1251" t="s">
        <v>12</v>
      </c>
      <c r="E1251" t="s">
        <v>2322</v>
      </c>
      <c r="F1251">
        <v>23</v>
      </c>
      <c r="G1251" t="s">
        <v>15</v>
      </c>
      <c r="H1251" t="s">
        <v>7</v>
      </c>
      <c r="I1251" t="s">
        <v>1093</v>
      </c>
      <c r="J1251">
        <v>100</v>
      </c>
      <c r="K1251" t="s">
        <v>16511</v>
      </c>
      <c r="L1251">
        <v>150</v>
      </c>
      <c r="M1251">
        <v>150</v>
      </c>
    </row>
    <row r="1252" spans="1:13" x14ac:dyDescent="0.25">
      <c r="A1252" t="s">
        <v>1814</v>
      </c>
      <c r="B1252" t="s">
        <v>14219</v>
      </c>
      <c r="C1252">
        <v>4</v>
      </c>
      <c r="D1252" t="s">
        <v>19</v>
      </c>
      <c r="E1252" t="s">
        <v>2182</v>
      </c>
      <c r="F1252">
        <v>8.5</v>
      </c>
      <c r="G1252" t="s">
        <v>13</v>
      </c>
      <c r="H1252" t="s">
        <v>6</v>
      </c>
      <c r="I1252">
        <v>0</v>
      </c>
      <c r="J1252">
        <v>135</v>
      </c>
      <c r="K1252" t="s">
        <v>16508</v>
      </c>
      <c r="L1252">
        <v>140</v>
      </c>
      <c r="M1252">
        <v>0</v>
      </c>
    </row>
    <row r="1253" spans="1:13" x14ac:dyDescent="0.25">
      <c r="A1253" t="s">
        <v>3702</v>
      </c>
      <c r="B1253" t="s">
        <v>2388</v>
      </c>
      <c r="C1253">
        <v>3</v>
      </c>
      <c r="D1253" t="s">
        <v>12</v>
      </c>
      <c r="E1253" t="s">
        <v>2186</v>
      </c>
      <c r="F1253">
        <v>17</v>
      </c>
      <c r="G1253" t="s">
        <v>15</v>
      </c>
      <c r="H1253" t="s">
        <v>6</v>
      </c>
      <c r="I1253">
        <v>0</v>
      </c>
      <c r="J1253">
        <v>135</v>
      </c>
      <c r="K1253" t="s">
        <v>16511</v>
      </c>
      <c r="L1253">
        <v>150</v>
      </c>
      <c r="M1253">
        <v>0</v>
      </c>
    </row>
    <row r="1254" spans="1:13" x14ac:dyDescent="0.25">
      <c r="A1254" t="s">
        <v>3704</v>
      </c>
      <c r="B1254" t="s">
        <v>2894</v>
      </c>
      <c r="C1254">
        <v>1</v>
      </c>
      <c r="D1254" t="s">
        <v>19</v>
      </c>
      <c r="E1254" t="s">
        <v>2177</v>
      </c>
      <c r="F1254">
        <v>8</v>
      </c>
      <c r="G1254" t="s">
        <v>13</v>
      </c>
      <c r="H1254" t="s">
        <v>4</v>
      </c>
      <c r="I1254" t="s">
        <v>32</v>
      </c>
      <c r="J1254">
        <v>110</v>
      </c>
      <c r="K1254" t="s">
        <v>16508</v>
      </c>
      <c r="L1254">
        <v>140</v>
      </c>
      <c r="M1254">
        <v>0</v>
      </c>
    </row>
    <row r="1255" spans="1:13" x14ac:dyDescent="0.25">
      <c r="A1255" t="s">
        <v>3706</v>
      </c>
      <c r="B1255" t="s">
        <v>14220</v>
      </c>
      <c r="C1255">
        <v>5</v>
      </c>
      <c r="D1255" t="s">
        <v>12</v>
      </c>
      <c r="E1255" t="s">
        <v>2207</v>
      </c>
      <c r="F1255">
        <v>33</v>
      </c>
      <c r="G1255" t="s">
        <v>13</v>
      </c>
      <c r="H1255" t="s">
        <v>5</v>
      </c>
      <c r="I1255" t="s">
        <v>52</v>
      </c>
      <c r="J1255">
        <v>140</v>
      </c>
      <c r="K1255" t="s">
        <v>16509</v>
      </c>
      <c r="L1255">
        <v>175</v>
      </c>
      <c r="M1255">
        <v>100</v>
      </c>
    </row>
    <row r="1256" spans="1:13" x14ac:dyDescent="0.25">
      <c r="A1256" t="s">
        <v>1568</v>
      </c>
      <c r="B1256" t="s">
        <v>4993</v>
      </c>
      <c r="C1256">
        <v>4</v>
      </c>
      <c r="D1256" t="s">
        <v>12</v>
      </c>
      <c r="E1256" t="s">
        <v>2217</v>
      </c>
      <c r="F1256">
        <v>33</v>
      </c>
      <c r="G1256" t="s">
        <v>13</v>
      </c>
      <c r="H1256" t="s">
        <v>5</v>
      </c>
      <c r="I1256" t="s">
        <v>55</v>
      </c>
      <c r="J1256">
        <v>140</v>
      </c>
      <c r="K1256" t="s">
        <v>16509</v>
      </c>
      <c r="L1256">
        <v>175</v>
      </c>
      <c r="M1256">
        <v>0</v>
      </c>
    </row>
    <row r="1257" spans="1:13" x14ac:dyDescent="0.25">
      <c r="A1257" t="s">
        <v>3708</v>
      </c>
      <c r="B1257" t="s">
        <v>14221</v>
      </c>
      <c r="C1257">
        <v>7</v>
      </c>
      <c r="D1257" t="s">
        <v>19</v>
      </c>
      <c r="E1257" t="s">
        <v>2252</v>
      </c>
      <c r="F1257">
        <v>6</v>
      </c>
      <c r="G1257" t="s">
        <v>15</v>
      </c>
      <c r="H1257" t="s">
        <v>3</v>
      </c>
      <c r="I1257" t="s">
        <v>32</v>
      </c>
      <c r="J1257">
        <v>120</v>
      </c>
      <c r="K1257" t="s">
        <v>16512</v>
      </c>
      <c r="L1257">
        <v>120</v>
      </c>
      <c r="M1257">
        <v>100</v>
      </c>
    </row>
    <row r="1258" spans="1:13" x14ac:dyDescent="0.25">
      <c r="A1258" t="s">
        <v>3709</v>
      </c>
      <c r="B1258" t="s">
        <v>5122</v>
      </c>
      <c r="C1258">
        <v>2</v>
      </c>
      <c r="D1258" t="s">
        <v>12</v>
      </c>
      <c r="E1258" t="s">
        <v>2535</v>
      </c>
      <c r="F1258">
        <v>46</v>
      </c>
      <c r="G1258" t="s">
        <v>13</v>
      </c>
      <c r="H1258" t="s">
        <v>4</v>
      </c>
      <c r="I1258" t="s">
        <v>52</v>
      </c>
      <c r="J1258">
        <v>110</v>
      </c>
      <c r="K1258" t="s">
        <v>16509</v>
      </c>
      <c r="L1258">
        <v>175</v>
      </c>
      <c r="M1258">
        <v>0</v>
      </c>
    </row>
    <row r="1259" spans="1:13" x14ac:dyDescent="0.25">
      <c r="A1259" t="s">
        <v>3711</v>
      </c>
      <c r="B1259" t="s">
        <v>14222</v>
      </c>
      <c r="C1259">
        <v>5</v>
      </c>
      <c r="D1259" t="s">
        <v>19</v>
      </c>
      <c r="E1259" t="s">
        <v>2182</v>
      </c>
      <c r="F1259">
        <v>4</v>
      </c>
      <c r="G1259" t="s">
        <v>17</v>
      </c>
      <c r="H1259" t="s">
        <v>5</v>
      </c>
      <c r="I1259">
        <v>0</v>
      </c>
      <c r="J1259">
        <v>140</v>
      </c>
      <c r="K1259" t="s">
        <v>16507</v>
      </c>
      <c r="L1259">
        <v>100</v>
      </c>
      <c r="M1259">
        <v>100</v>
      </c>
    </row>
    <row r="1260" spans="1:13" x14ac:dyDescent="0.25">
      <c r="A1260" t="s">
        <v>3712</v>
      </c>
      <c r="B1260" t="s">
        <v>14223</v>
      </c>
      <c r="C1260">
        <v>12</v>
      </c>
      <c r="D1260" t="s">
        <v>12</v>
      </c>
      <c r="E1260" t="s">
        <v>2322</v>
      </c>
      <c r="F1260">
        <v>20</v>
      </c>
      <c r="G1260" t="s">
        <v>15</v>
      </c>
      <c r="H1260" t="s">
        <v>5</v>
      </c>
      <c r="I1260" t="s">
        <v>1093</v>
      </c>
      <c r="J1260">
        <v>140</v>
      </c>
      <c r="K1260" t="s">
        <v>16511</v>
      </c>
      <c r="L1260">
        <v>150</v>
      </c>
      <c r="M1260">
        <v>150</v>
      </c>
    </row>
    <row r="1261" spans="1:13" x14ac:dyDescent="0.25">
      <c r="A1261" t="s">
        <v>3713</v>
      </c>
      <c r="B1261" t="s">
        <v>13868</v>
      </c>
      <c r="C1261">
        <v>7</v>
      </c>
      <c r="D1261" t="s">
        <v>12</v>
      </c>
      <c r="E1261" t="s">
        <v>2597</v>
      </c>
      <c r="F1261">
        <v>37</v>
      </c>
      <c r="G1261" t="s">
        <v>13</v>
      </c>
      <c r="H1261" t="s">
        <v>3</v>
      </c>
      <c r="I1261" t="s">
        <v>359</v>
      </c>
      <c r="J1261">
        <v>120</v>
      </c>
      <c r="K1261" t="s">
        <v>16509</v>
      </c>
      <c r="L1261">
        <v>175</v>
      </c>
      <c r="M1261">
        <v>100</v>
      </c>
    </row>
    <row r="1262" spans="1:13" x14ac:dyDescent="0.25">
      <c r="A1262" t="s">
        <v>3714</v>
      </c>
      <c r="B1262" t="s">
        <v>13670</v>
      </c>
      <c r="C1262">
        <v>7</v>
      </c>
      <c r="D1262" t="s">
        <v>12</v>
      </c>
      <c r="E1262" t="s">
        <v>2191</v>
      </c>
      <c r="F1262">
        <v>33</v>
      </c>
      <c r="G1262" t="s">
        <v>13</v>
      </c>
      <c r="H1262" t="s">
        <v>3</v>
      </c>
      <c r="I1262" t="s">
        <v>1003</v>
      </c>
      <c r="J1262">
        <v>120</v>
      </c>
      <c r="K1262" t="s">
        <v>16509</v>
      </c>
      <c r="L1262">
        <v>175</v>
      </c>
      <c r="M1262">
        <v>100</v>
      </c>
    </row>
    <row r="1263" spans="1:13" x14ac:dyDescent="0.25">
      <c r="A1263" t="s">
        <v>1144</v>
      </c>
      <c r="B1263" t="s">
        <v>3344</v>
      </c>
      <c r="C1263">
        <v>4</v>
      </c>
      <c r="D1263" t="s">
        <v>19</v>
      </c>
      <c r="E1263" t="s">
        <v>2200</v>
      </c>
      <c r="F1263">
        <v>8.5</v>
      </c>
      <c r="G1263" t="s">
        <v>13</v>
      </c>
      <c r="H1263" t="s">
        <v>6</v>
      </c>
      <c r="I1263" t="s">
        <v>359</v>
      </c>
      <c r="J1263">
        <v>135</v>
      </c>
      <c r="K1263" t="s">
        <v>16508</v>
      </c>
      <c r="L1263">
        <v>140</v>
      </c>
      <c r="M1263">
        <v>0</v>
      </c>
    </row>
    <row r="1264" spans="1:13" x14ac:dyDescent="0.25">
      <c r="A1264" t="s">
        <v>3716</v>
      </c>
      <c r="B1264" t="s">
        <v>14224</v>
      </c>
      <c r="C1264">
        <v>10</v>
      </c>
      <c r="D1264" t="s">
        <v>12</v>
      </c>
      <c r="E1264" t="s">
        <v>2202</v>
      </c>
      <c r="F1264">
        <v>19</v>
      </c>
      <c r="G1264" t="s">
        <v>15</v>
      </c>
      <c r="H1264" t="s">
        <v>5</v>
      </c>
      <c r="I1264" t="s">
        <v>456</v>
      </c>
      <c r="J1264">
        <v>140</v>
      </c>
      <c r="K1264" t="s">
        <v>16511</v>
      </c>
      <c r="L1264">
        <v>150</v>
      </c>
      <c r="M1264">
        <v>150</v>
      </c>
    </row>
    <row r="1265" spans="1:13" x14ac:dyDescent="0.25">
      <c r="A1265" t="s">
        <v>3717</v>
      </c>
      <c r="B1265" t="s">
        <v>14225</v>
      </c>
      <c r="C1265">
        <v>7</v>
      </c>
      <c r="D1265" t="s">
        <v>19</v>
      </c>
      <c r="E1265" t="s">
        <v>2198</v>
      </c>
      <c r="F1265">
        <v>8</v>
      </c>
      <c r="G1265" t="s">
        <v>13</v>
      </c>
      <c r="H1265" t="s">
        <v>6</v>
      </c>
      <c r="I1265" t="s">
        <v>32</v>
      </c>
      <c r="J1265">
        <v>135</v>
      </c>
      <c r="K1265" t="s">
        <v>16508</v>
      </c>
      <c r="L1265">
        <v>140</v>
      </c>
      <c r="M1265">
        <v>100</v>
      </c>
    </row>
    <row r="1266" spans="1:13" x14ac:dyDescent="0.25">
      <c r="A1266" t="s">
        <v>3718</v>
      </c>
      <c r="B1266" t="s">
        <v>14226</v>
      </c>
      <c r="C1266">
        <v>3</v>
      </c>
      <c r="D1266" t="s">
        <v>19</v>
      </c>
      <c r="E1266" t="s">
        <v>2198</v>
      </c>
      <c r="F1266">
        <v>2</v>
      </c>
      <c r="G1266" t="s">
        <v>17</v>
      </c>
      <c r="H1266" t="s">
        <v>6</v>
      </c>
      <c r="I1266" t="s">
        <v>1096</v>
      </c>
      <c r="J1266">
        <v>135</v>
      </c>
      <c r="K1266" t="s">
        <v>16507</v>
      </c>
      <c r="L1266">
        <v>100</v>
      </c>
      <c r="M1266">
        <v>0</v>
      </c>
    </row>
    <row r="1267" spans="1:13" x14ac:dyDescent="0.25">
      <c r="A1267" t="s">
        <v>3719</v>
      </c>
      <c r="B1267" t="s">
        <v>14227</v>
      </c>
      <c r="C1267">
        <v>3</v>
      </c>
      <c r="D1267" t="s">
        <v>12</v>
      </c>
      <c r="E1267" t="s">
        <v>2182</v>
      </c>
      <c r="F1267">
        <v>31.5</v>
      </c>
      <c r="G1267" t="s">
        <v>13</v>
      </c>
      <c r="H1267" t="s">
        <v>4</v>
      </c>
      <c r="I1267">
        <v>0</v>
      </c>
      <c r="J1267">
        <v>110</v>
      </c>
      <c r="K1267" t="s">
        <v>16509</v>
      </c>
      <c r="L1267">
        <v>175</v>
      </c>
      <c r="M1267">
        <v>0</v>
      </c>
    </row>
    <row r="1268" spans="1:13" x14ac:dyDescent="0.25">
      <c r="A1268" t="s">
        <v>3720</v>
      </c>
      <c r="B1268" t="s">
        <v>14228</v>
      </c>
      <c r="C1268">
        <v>8</v>
      </c>
      <c r="D1268" t="s">
        <v>19</v>
      </c>
      <c r="E1268" t="s">
        <v>2198</v>
      </c>
      <c r="F1268">
        <v>8.5</v>
      </c>
      <c r="G1268" t="s">
        <v>13</v>
      </c>
      <c r="H1268" t="s">
        <v>7</v>
      </c>
      <c r="I1268">
        <v>0</v>
      </c>
      <c r="J1268">
        <v>100</v>
      </c>
      <c r="K1268" t="s">
        <v>16508</v>
      </c>
      <c r="L1268">
        <v>140</v>
      </c>
      <c r="M1268">
        <v>150</v>
      </c>
    </row>
    <row r="1269" spans="1:13" x14ac:dyDescent="0.25">
      <c r="A1269" t="s">
        <v>3721</v>
      </c>
      <c r="B1269" t="s">
        <v>14229</v>
      </c>
      <c r="C1269">
        <v>5</v>
      </c>
      <c r="D1269" t="s">
        <v>12</v>
      </c>
      <c r="E1269" t="s">
        <v>2533</v>
      </c>
      <c r="F1269">
        <v>7</v>
      </c>
      <c r="G1269" t="s">
        <v>17</v>
      </c>
      <c r="H1269" t="s">
        <v>6</v>
      </c>
      <c r="I1269" t="s">
        <v>359</v>
      </c>
      <c r="J1269">
        <v>135</v>
      </c>
      <c r="K1269" t="s">
        <v>16510</v>
      </c>
      <c r="L1269">
        <v>125</v>
      </c>
      <c r="M1269">
        <v>100</v>
      </c>
    </row>
    <row r="1270" spans="1:13" x14ac:dyDescent="0.25">
      <c r="A1270" t="s">
        <v>3722</v>
      </c>
      <c r="B1270" t="s">
        <v>6273</v>
      </c>
      <c r="C1270">
        <v>3</v>
      </c>
      <c r="D1270" t="s">
        <v>12</v>
      </c>
      <c r="E1270" t="s">
        <v>2511</v>
      </c>
      <c r="F1270">
        <v>31</v>
      </c>
      <c r="G1270" t="s">
        <v>13</v>
      </c>
      <c r="H1270" t="s">
        <v>7</v>
      </c>
      <c r="I1270">
        <v>0</v>
      </c>
      <c r="J1270">
        <v>100</v>
      </c>
      <c r="K1270" t="s">
        <v>16509</v>
      </c>
      <c r="L1270">
        <v>175</v>
      </c>
      <c r="M1270">
        <v>0</v>
      </c>
    </row>
    <row r="1271" spans="1:13" x14ac:dyDescent="0.25">
      <c r="A1271" t="s">
        <v>3724</v>
      </c>
      <c r="B1271" t="s">
        <v>3502</v>
      </c>
      <c r="C1271">
        <v>9</v>
      </c>
      <c r="D1271" t="s">
        <v>19</v>
      </c>
      <c r="E1271" t="s">
        <v>2380</v>
      </c>
      <c r="F1271">
        <v>6.5</v>
      </c>
      <c r="G1271" t="s">
        <v>15</v>
      </c>
      <c r="H1271" t="s">
        <v>7</v>
      </c>
      <c r="I1271" t="s">
        <v>55</v>
      </c>
      <c r="J1271">
        <v>100</v>
      </c>
      <c r="K1271" t="s">
        <v>16512</v>
      </c>
      <c r="L1271">
        <v>120</v>
      </c>
      <c r="M1271">
        <v>150</v>
      </c>
    </row>
    <row r="1272" spans="1:13" x14ac:dyDescent="0.25">
      <c r="A1272" t="s">
        <v>3726</v>
      </c>
      <c r="B1272" t="s">
        <v>14230</v>
      </c>
      <c r="C1272">
        <v>15</v>
      </c>
      <c r="D1272" t="s">
        <v>12</v>
      </c>
      <c r="E1272" t="s">
        <v>2294</v>
      </c>
      <c r="F1272">
        <v>16</v>
      </c>
      <c r="G1272" t="s">
        <v>15</v>
      </c>
      <c r="H1272" t="s">
        <v>7</v>
      </c>
      <c r="I1272" t="s">
        <v>54</v>
      </c>
      <c r="J1272">
        <v>100</v>
      </c>
      <c r="K1272" t="s">
        <v>16511</v>
      </c>
      <c r="L1272">
        <v>150</v>
      </c>
      <c r="M1272">
        <v>200</v>
      </c>
    </row>
    <row r="1273" spans="1:13" x14ac:dyDescent="0.25">
      <c r="A1273" t="s">
        <v>3727</v>
      </c>
      <c r="B1273" t="s">
        <v>14231</v>
      </c>
      <c r="C1273">
        <v>9</v>
      </c>
      <c r="D1273" t="s">
        <v>12</v>
      </c>
      <c r="E1273" t="s">
        <v>3728</v>
      </c>
      <c r="F1273">
        <v>47</v>
      </c>
      <c r="G1273" t="s">
        <v>13</v>
      </c>
      <c r="H1273" t="s">
        <v>3</v>
      </c>
      <c r="I1273" t="s">
        <v>32</v>
      </c>
      <c r="J1273">
        <v>120</v>
      </c>
      <c r="K1273" t="s">
        <v>16509</v>
      </c>
      <c r="L1273">
        <v>175</v>
      </c>
      <c r="M1273">
        <v>150</v>
      </c>
    </row>
    <row r="1274" spans="1:13" x14ac:dyDescent="0.25">
      <c r="A1274" t="s">
        <v>1372</v>
      </c>
      <c r="B1274" t="s">
        <v>13554</v>
      </c>
      <c r="C1274">
        <v>8</v>
      </c>
      <c r="D1274" t="s">
        <v>12</v>
      </c>
      <c r="E1274" t="s">
        <v>3729</v>
      </c>
      <c r="F1274">
        <v>25</v>
      </c>
      <c r="G1274" t="s">
        <v>15</v>
      </c>
      <c r="H1274" t="s">
        <v>4</v>
      </c>
      <c r="I1274" t="s">
        <v>32</v>
      </c>
      <c r="J1274">
        <v>110</v>
      </c>
      <c r="K1274" t="s">
        <v>16511</v>
      </c>
      <c r="L1274">
        <v>150</v>
      </c>
      <c r="M1274">
        <v>150</v>
      </c>
    </row>
    <row r="1275" spans="1:13" x14ac:dyDescent="0.25">
      <c r="A1275" t="s">
        <v>3730</v>
      </c>
      <c r="B1275" t="s">
        <v>6255</v>
      </c>
      <c r="C1275">
        <v>6</v>
      </c>
      <c r="D1275" t="s">
        <v>12</v>
      </c>
      <c r="E1275" t="s">
        <v>3732</v>
      </c>
      <c r="F1275">
        <v>4</v>
      </c>
      <c r="G1275" t="s">
        <v>17</v>
      </c>
      <c r="H1275" t="s">
        <v>4</v>
      </c>
      <c r="I1275" t="s">
        <v>52</v>
      </c>
      <c r="J1275">
        <v>110</v>
      </c>
      <c r="K1275" t="s">
        <v>16510</v>
      </c>
      <c r="L1275">
        <v>125</v>
      </c>
      <c r="M1275">
        <v>100</v>
      </c>
    </row>
    <row r="1276" spans="1:13" x14ac:dyDescent="0.25">
      <c r="A1276" t="s">
        <v>3733</v>
      </c>
      <c r="B1276" t="s">
        <v>14232</v>
      </c>
      <c r="C1276">
        <v>6</v>
      </c>
      <c r="D1276" t="s">
        <v>12</v>
      </c>
      <c r="E1276" t="s">
        <v>2535</v>
      </c>
      <c r="F1276">
        <v>43</v>
      </c>
      <c r="G1276" t="s">
        <v>13</v>
      </c>
      <c r="H1276" t="s">
        <v>6</v>
      </c>
      <c r="I1276">
        <v>0</v>
      </c>
      <c r="J1276">
        <v>135</v>
      </c>
      <c r="K1276" t="s">
        <v>16509</v>
      </c>
      <c r="L1276">
        <v>175</v>
      </c>
      <c r="M1276">
        <v>100</v>
      </c>
    </row>
    <row r="1277" spans="1:13" x14ac:dyDescent="0.25">
      <c r="A1277" t="s">
        <v>519</v>
      </c>
      <c r="B1277" t="s">
        <v>11744</v>
      </c>
      <c r="C1277">
        <v>7</v>
      </c>
      <c r="D1277" t="s">
        <v>12</v>
      </c>
      <c r="E1277" t="s">
        <v>2207</v>
      </c>
      <c r="F1277">
        <v>48</v>
      </c>
      <c r="G1277" t="s">
        <v>13</v>
      </c>
      <c r="H1277" t="s">
        <v>3</v>
      </c>
      <c r="I1277">
        <v>0</v>
      </c>
      <c r="J1277">
        <v>120</v>
      </c>
      <c r="K1277" t="s">
        <v>16509</v>
      </c>
      <c r="L1277">
        <v>175</v>
      </c>
      <c r="M1277">
        <v>100</v>
      </c>
    </row>
    <row r="1278" spans="1:13" x14ac:dyDescent="0.25">
      <c r="A1278" t="s">
        <v>3735</v>
      </c>
      <c r="B1278" t="s">
        <v>3190</v>
      </c>
      <c r="C1278">
        <v>3</v>
      </c>
      <c r="D1278" t="s">
        <v>12</v>
      </c>
      <c r="E1278" t="s">
        <v>2294</v>
      </c>
      <c r="F1278">
        <v>36</v>
      </c>
      <c r="G1278" t="s">
        <v>13</v>
      </c>
      <c r="H1278" t="s">
        <v>6</v>
      </c>
      <c r="I1278">
        <v>0</v>
      </c>
      <c r="J1278">
        <v>135</v>
      </c>
      <c r="K1278" t="s">
        <v>16509</v>
      </c>
      <c r="L1278">
        <v>175</v>
      </c>
      <c r="M1278">
        <v>0</v>
      </c>
    </row>
    <row r="1279" spans="1:13" x14ac:dyDescent="0.25">
      <c r="A1279" t="s">
        <v>1246</v>
      </c>
      <c r="B1279" t="s">
        <v>14233</v>
      </c>
      <c r="C1279">
        <v>9</v>
      </c>
      <c r="D1279" t="s">
        <v>19</v>
      </c>
      <c r="E1279" t="s">
        <v>2177</v>
      </c>
      <c r="F1279">
        <v>9</v>
      </c>
      <c r="G1279" t="s">
        <v>13</v>
      </c>
      <c r="H1279" t="s">
        <v>3</v>
      </c>
      <c r="I1279" t="s">
        <v>32</v>
      </c>
      <c r="J1279">
        <v>120</v>
      </c>
      <c r="K1279" t="s">
        <v>16508</v>
      </c>
      <c r="L1279">
        <v>140</v>
      </c>
      <c r="M1279">
        <v>150</v>
      </c>
    </row>
    <row r="1280" spans="1:13" x14ac:dyDescent="0.25">
      <c r="A1280" t="s">
        <v>3737</v>
      </c>
      <c r="B1280" t="s">
        <v>5805</v>
      </c>
      <c r="C1280">
        <v>2</v>
      </c>
      <c r="D1280" t="s">
        <v>12</v>
      </c>
      <c r="E1280" t="s">
        <v>2280</v>
      </c>
      <c r="F1280">
        <v>23</v>
      </c>
      <c r="G1280" t="s">
        <v>15</v>
      </c>
      <c r="H1280" t="s">
        <v>5</v>
      </c>
      <c r="I1280" t="s">
        <v>55</v>
      </c>
      <c r="J1280">
        <v>140</v>
      </c>
      <c r="K1280" t="s">
        <v>16511</v>
      </c>
      <c r="L1280">
        <v>150</v>
      </c>
      <c r="M1280">
        <v>0</v>
      </c>
    </row>
    <row r="1281" spans="1:13" x14ac:dyDescent="0.25">
      <c r="A1281" t="s">
        <v>3739</v>
      </c>
      <c r="B1281" t="s">
        <v>13836</v>
      </c>
      <c r="C1281">
        <v>3</v>
      </c>
      <c r="D1281" t="s">
        <v>12</v>
      </c>
      <c r="E1281" t="s">
        <v>2207</v>
      </c>
      <c r="F1281">
        <v>36</v>
      </c>
      <c r="G1281" t="s">
        <v>13</v>
      </c>
      <c r="H1281" t="s">
        <v>5</v>
      </c>
      <c r="I1281" t="s">
        <v>52</v>
      </c>
      <c r="J1281">
        <v>140</v>
      </c>
      <c r="K1281" t="s">
        <v>16509</v>
      </c>
      <c r="L1281">
        <v>175</v>
      </c>
      <c r="M1281">
        <v>0</v>
      </c>
    </row>
    <row r="1282" spans="1:13" x14ac:dyDescent="0.25">
      <c r="A1282" t="s">
        <v>3740</v>
      </c>
      <c r="B1282" t="s">
        <v>14234</v>
      </c>
      <c r="C1282">
        <v>18</v>
      </c>
      <c r="D1282" t="s">
        <v>12</v>
      </c>
      <c r="E1282" t="s">
        <v>2180</v>
      </c>
      <c r="F1282">
        <v>29</v>
      </c>
      <c r="G1282" t="s">
        <v>15</v>
      </c>
      <c r="H1282" t="s">
        <v>5</v>
      </c>
      <c r="I1282">
        <v>0</v>
      </c>
      <c r="J1282">
        <v>140</v>
      </c>
      <c r="K1282" t="s">
        <v>16511</v>
      </c>
      <c r="L1282">
        <v>150</v>
      </c>
      <c r="M1282">
        <v>300</v>
      </c>
    </row>
    <row r="1283" spans="1:13" x14ac:dyDescent="0.25">
      <c r="A1283" t="s">
        <v>1665</v>
      </c>
      <c r="B1283" t="s">
        <v>3741</v>
      </c>
      <c r="C1283">
        <v>2</v>
      </c>
      <c r="D1283" t="s">
        <v>19</v>
      </c>
      <c r="E1283" t="s">
        <v>2182</v>
      </c>
      <c r="F1283">
        <v>4</v>
      </c>
      <c r="G1283" t="s">
        <v>17</v>
      </c>
      <c r="H1283" t="s">
        <v>5</v>
      </c>
      <c r="I1283">
        <v>0</v>
      </c>
      <c r="J1283">
        <v>140</v>
      </c>
      <c r="K1283" t="s">
        <v>16507</v>
      </c>
      <c r="L1283">
        <v>100</v>
      </c>
      <c r="M1283">
        <v>0</v>
      </c>
    </row>
    <row r="1284" spans="1:13" x14ac:dyDescent="0.25">
      <c r="A1284" t="s">
        <v>336</v>
      </c>
      <c r="B1284" t="s">
        <v>13884</v>
      </c>
      <c r="C1284">
        <v>6</v>
      </c>
      <c r="D1284" t="s">
        <v>12</v>
      </c>
      <c r="E1284" t="s">
        <v>3202</v>
      </c>
      <c r="F1284">
        <v>11.5</v>
      </c>
      <c r="G1284" t="s">
        <v>15</v>
      </c>
      <c r="H1284" t="s">
        <v>4</v>
      </c>
      <c r="I1284">
        <v>0</v>
      </c>
      <c r="J1284">
        <v>110</v>
      </c>
      <c r="K1284" t="s">
        <v>16511</v>
      </c>
      <c r="L1284">
        <v>150</v>
      </c>
      <c r="M1284">
        <v>100</v>
      </c>
    </row>
    <row r="1285" spans="1:13" x14ac:dyDescent="0.25">
      <c r="A1285" t="s">
        <v>3742</v>
      </c>
      <c r="B1285" t="s">
        <v>3518</v>
      </c>
      <c r="C1285">
        <v>4</v>
      </c>
      <c r="D1285" t="s">
        <v>19</v>
      </c>
      <c r="E1285" t="s">
        <v>2350</v>
      </c>
      <c r="F1285">
        <v>3</v>
      </c>
      <c r="G1285" t="s">
        <v>17</v>
      </c>
      <c r="H1285" t="s">
        <v>7</v>
      </c>
      <c r="I1285">
        <v>0</v>
      </c>
      <c r="J1285">
        <v>100</v>
      </c>
      <c r="K1285" t="s">
        <v>16507</v>
      </c>
      <c r="L1285">
        <v>100</v>
      </c>
      <c r="M1285">
        <v>0</v>
      </c>
    </row>
    <row r="1286" spans="1:13" x14ac:dyDescent="0.25">
      <c r="A1286" t="s">
        <v>3744</v>
      </c>
      <c r="B1286" t="s">
        <v>14235</v>
      </c>
      <c r="C1286">
        <v>4</v>
      </c>
      <c r="D1286" t="s">
        <v>19</v>
      </c>
      <c r="E1286" t="s">
        <v>2198</v>
      </c>
      <c r="F1286">
        <v>10</v>
      </c>
      <c r="G1286" t="s">
        <v>13</v>
      </c>
      <c r="H1286" t="s">
        <v>6</v>
      </c>
      <c r="I1286" t="s">
        <v>55</v>
      </c>
      <c r="J1286">
        <v>135</v>
      </c>
      <c r="K1286" t="s">
        <v>16508</v>
      </c>
      <c r="L1286">
        <v>140</v>
      </c>
      <c r="M1286">
        <v>0</v>
      </c>
    </row>
    <row r="1287" spans="1:13" x14ac:dyDescent="0.25">
      <c r="A1287" t="s">
        <v>1495</v>
      </c>
      <c r="B1287" t="s">
        <v>14236</v>
      </c>
      <c r="C1287">
        <v>17</v>
      </c>
      <c r="D1287" t="s">
        <v>19</v>
      </c>
      <c r="E1287" t="s">
        <v>2200</v>
      </c>
      <c r="F1287">
        <v>4</v>
      </c>
      <c r="G1287" t="s">
        <v>17</v>
      </c>
      <c r="H1287" t="s">
        <v>7</v>
      </c>
      <c r="I1287" t="s">
        <v>55</v>
      </c>
      <c r="J1287">
        <v>100</v>
      </c>
      <c r="K1287" t="s">
        <v>16507</v>
      </c>
      <c r="L1287">
        <v>100</v>
      </c>
      <c r="M1287">
        <v>300</v>
      </c>
    </row>
    <row r="1288" spans="1:13" x14ac:dyDescent="0.25">
      <c r="A1288" t="s">
        <v>3745</v>
      </c>
      <c r="B1288" t="s">
        <v>14175</v>
      </c>
      <c r="C1288">
        <v>3</v>
      </c>
      <c r="D1288" t="s">
        <v>12</v>
      </c>
      <c r="E1288" t="s">
        <v>2202</v>
      </c>
      <c r="F1288">
        <v>39</v>
      </c>
      <c r="G1288" t="s">
        <v>13</v>
      </c>
      <c r="H1288" t="s">
        <v>3</v>
      </c>
      <c r="I1288">
        <v>0</v>
      </c>
      <c r="J1288">
        <v>120</v>
      </c>
      <c r="K1288" t="s">
        <v>16509</v>
      </c>
      <c r="L1288">
        <v>175</v>
      </c>
      <c r="M1288">
        <v>0</v>
      </c>
    </row>
    <row r="1289" spans="1:13" x14ac:dyDescent="0.25">
      <c r="A1289" t="s">
        <v>3746</v>
      </c>
      <c r="B1289" t="s">
        <v>13776</v>
      </c>
      <c r="C1289">
        <v>8</v>
      </c>
      <c r="D1289" t="s">
        <v>12</v>
      </c>
      <c r="E1289" t="s">
        <v>2332</v>
      </c>
      <c r="F1289">
        <v>7</v>
      </c>
      <c r="G1289" t="s">
        <v>17</v>
      </c>
      <c r="H1289" t="s">
        <v>3</v>
      </c>
      <c r="I1289">
        <v>0</v>
      </c>
      <c r="J1289">
        <v>120</v>
      </c>
      <c r="K1289" t="s">
        <v>16510</v>
      </c>
      <c r="L1289">
        <v>125</v>
      </c>
      <c r="M1289">
        <v>150</v>
      </c>
    </row>
    <row r="1290" spans="1:13" x14ac:dyDescent="0.25">
      <c r="A1290" t="s">
        <v>3747</v>
      </c>
      <c r="B1290" t="s">
        <v>13546</v>
      </c>
      <c r="C1290">
        <v>6</v>
      </c>
      <c r="D1290" t="s">
        <v>19</v>
      </c>
      <c r="E1290" t="s">
        <v>2177</v>
      </c>
      <c r="F1290">
        <v>6</v>
      </c>
      <c r="G1290" t="s">
        <v>15</v>
      </c>
      <c r="H1290" t="s">
        <v>3</v>
      </c>
      <c r="I1290" t="s">
        <v>54</v>
      </c>
      <c r="J1290">
        <v>120</v>
      </c>
      <c r="K1290" t="s">
        <v>16512</v>
      </c>
      <c r="L1290">
        <v>120</v>
      </c>
      <c r="M1290">
        <v>100</v>
      </c>
    </row>
    <row r="1291" spans="1:13" x14ac:dyDescent="0.25">
      <c r="A1291" t="s">
        <v>3748</v>
      </c>
      <c r="B1291" t="s">
        <v>14237</v>
      </c>
      <c r="C1291">
        <v>14</v>
      </c>
      <c r="D1291" t="s">
        <v>12</v>
      </c>
      <c r="E1291" t="s">
        <v>2241</v>
      </c>
      <c r="F1291">
        <v>44</v>
      </c>
      <c r="G1291" t="s">
        <v>13</v>
      </c>
      <c r="H1291" t="s">
        <v>3</v>
      </c>
      <c r="I1291">
        <v>0</v>
      </c>
      <c r="J1291">
        <v>120</v>
      </c>
      <c r="K1291" t="s">
        <v>16509</v>
      </c>
      <c r="L1291">
        <v>175</v>
      </c>
      <c r="M1291">
        <v>200</v>
      </c>
    </row>
    <row r="1292" spans="1:13" x14ac:dyDescent="0.25">
      <c r="A1292" t="s">
        <v>3749</v>
      </c>
      <c r="B1292" t="s">
        <v>2745</v>
      </c>
      <c r="C1292">
        <v>6</v>
      </c>
      <c r="D1292" t="s">
        <v>19</v>
      </c>
      <c r="E1292" t="s">
        <v>2182</v>
      </c>
      <c r="F1292">
        <v>8.5</v>
      </c>
      <c r="G1292" t="s">
        <v>13</v>
      </c>
      <c r="H1292" t="s">
        <v>6</v>
      </c>
      <c r="I1292">
        <v>0</v>
      </c>
      <c r="J1292">
        <v>135</v>
      </c>
      <c r="K1292" t="s">
        <v>16508</v>
      </c>
      <c r="L1292">
        <v>140</v>
      </c>
      <c r="M1292">
        <v>100</v>
      </c>
    </row>
    <row r="1293" spans="1:13" x14ac:dyDescent="0.25">
      <c r="A1293" t="s">
        <v>3751</v>
      </c>
      <c r="B1293" t="s">
        <v>2427</v>
      </c>
      <c r="C1293">
        <v>5</v>
      </c>
      <c r="D1293" t="s">
        <v>12</v>
      </c>
      <c r="E1293" t="s">
        <v>2202</v>
      </c>
      <c r="F1293">
        <v>7</v>
      </c>
      <c r="G1293" t="s">
        <v>17</v>
      </c>
      <c r="H1293" t="s">
        <v>7</v>
      </c>
      <c r="I1293">
        <v>0</v>
      </c>
      <c r="J1293">
        <v>100</v>
      </c>
      <c r="K1293" t="s">
        <v>16510</v>
      </c>
      <c r="L1293">
        <v>125</v>
      </c>
      <c r="M1293">
        <v>100</v>
      </c>
    </row>
    <row r="1294" spans="1:13" x14ac:dyDescent="0.25">
      <c r="A1294" t="s">
        <v>3752</v>
      </c>
      <c r="B1294" t="s">
        <v>14238</v>
      </c>
      <c r="C1294">
        <v>2</v>
      </c>
      <c r="D1294" t="s">
        <v>12</v>
      </c>
      <c r="E1294" t="s">
        <v>2278</v>
      </c>
      <c r="F1294">
        <v>6</v>
      </c>
      <c r="G1294" t="s">
        <v>17</v>
      </c>
      <c r="H1294" t="s">
        <v>4</v>
      </c>
      <c r="I1294" t="s">
        <v>1003</v>
      </c>
      <c r="J1294">
        <v>110</v>
      </c>
      <c r="K1294" t="s">
        <v>16510</v>
      </c>
      <c r="L1294">
        <v>125</v>
      </c>
      <c r="M1294">
        <v>0</v>
      </c>
    </row>
    <row r="1295" spans="1:13" x14ac:dyDescent="0.25">
      <c r="A1295" t="s">
        <v>3753</v>
      </c>
      <c r="B1295" t="s">
        <v>5561</v>
      </c>
      <c r="C1295">
        <v>8</v>
      </c>
      <c r="D1295" t="s">
        <v>19</v>
      </c>
      <c r="E1295" t="s">
        <v>2207</v>
      </c>
      <c r="F1295">
        <v>4</v>
      </c>
      <c r="G1295" t="s">
        <v>17</v>
      </c>
      <c r="H1295" t="s">
        <v>5</v>
      </c>
      <c r="I1295">
        <v>0</v>
      </c>
      <c r="J1295">
        <v>140</v>
      </c>
      <c r="K1295" t="s">
        <v>16507</v>
      </c>
      <c r="L1295">
        <v>100</v>
      </c>
      <c r="M1295">
        <v>150</v>
      </c>
    </row>
    <row r="1296" spans="1:13" x14ac:dyDescent="0.25">
      <c r="A1296" t="s">
        <v>3755</v>
      </c>
      <c r="B1296" t="s">
        <v>5022</v>
      </c>
      <c r="C1296">
        <v>6</v>
      </c>
      <c r="D1296" t="s">
        <v>12</v>
      </c>
      <c r="E1296" t="s">
        <v>2322</v>
      </c>
      <c r="F1296">
        <v>16</v>
      </c>
      <c r="G1296" t="s">
        <v>15</v>
      </c>
      <c r="H1296" t="s">
        <v>3</v>
      </c>
      <c r="I1296">
        <v>0</v>
      </c>
      <c r="J1296">
        <v>120</v>
      </c>
      <c r="K1296" t="s">
        <v>16511</v>
      </c>
      <c r="L1296">
        <v>150</v>
      </c>
      <c r="M1296">
        <v>100</v>
      </c>
    </row>
    <row r="1297" spans="1:13" x14ac:dyDescent="0.25">
      <c r="A1297" t="s">
        <v>3757</v>
      </c>
      <c r="B1297" t="s">
        <v>14239</v>
      </c>
      <c r="C1297">
        <v>3</v>
      </c>
      <c r="D1297" t="s">
        <v>19</v>
      </c>
      <c r="E1297" t="s">
        <v>2198</v>
      </c>
      <c r="F1297">
        <v>4</v>
      </c>
      <c r="G1297" t="s">
        <v>17</v>
      </c>
      <c r="H1297" t="s">
        <v>7</v>
      </c>
      <c r="I1297" t="s">
        <v>55</v>
      </c>
      <c r="J1297">
        <v>100</v>
      </c>
      <c r="K1297" t="s">
        <v>16507</v>
      </c>
      <c r="L1297">
        <v>100</v>
      </c>
      <c r="M1297">
        <v>0</v>
      </c>
    </row>
    <row r="1298" spans="1:13" x14ac:dyDescent="0.25">
      <c r="A1298" t="s">
        <v>3758</v>
      </c>
      <c r="B1298" t="s">
        <v>14240</v>
      </c>
      <c r="C1298">
        <v>3</v>
      </c>
      <c r="D1298" t="s">
        <v>12</v>
      </c>
      <c r="E1298" t="s">
        <v>2207</v>
      </c>
      <c r="F1298">
        <v>39</v>
      </c>
      <c r="G1298" t="s">
        <v>13</v>
      </c>
      <c r="H1298" t="s">
        <v>3</v>
      </c>
      <c r="I1298" t="s">
        <v>359</v>
      </c>
      <c r="J1298">
        <v>120</v>
      </c>
      <c r="K1298" t="s">
        <v>16509</v>
      </c>
      <c r="L1298">
        <v>175</v>
      </c>
      <c r="M1298">
        <v>0</v>
      </c>
    </row>
    <row r="1299" spans="1:13" x14ac:dyDescent="0.25">
      <c r="A1299" t="s">
        <v>3759</v>
      </c>
      <c r="B1299" t="s">
        <v>4914</v>
      </c>
      <c r="C1299">
        <v>8</v>
      </c>
      <c r="D1299" t="s">
        <v>19</v>
      </c>
      <c r="E1299" t="s">
        <v>2210</v>
      </c>
      <c r="F1299">
        <v>8.5</v>
      </c>
      <c r="G1299" t="s">
        <v>13</v>
      </c>
      <c r="H1299" t="s">
        <v>3</v>
      </c>
      <c r="I1299">
        <v>0</v>
      </c>
      <c r="J1299">
        <v>120</v>
      </c>
      <c r="K1299" t="s">
        <v>16508</v>
      </c>
      <c r="L1299">
        <v>140</v>
      </c>
      <c r="M1299">
        <v>150</v>
      </c>
    </row>
    <row r="1300" spans="1:13" x14ac:dyDescent="0.25">
      <c r="A1300" t="s">
        <v>3761</v>
      </c>
      <c r="B1300" t="s">
        <v>14241</v>
      </c>
      <c r="C1300">
        <v>3</v>
      </c>
      <c r="D1300" t="s">
        <v>19</v>
      </c>
      <c r="E1300" t="s">
        <v>2210</v>
      </c>
      <c r="F1300">
        <v>9</v>
      </c>
      <c r="G1300" t="s">
        <v>13</v>
      </c>
      <c r="H1300" t="s">
        <v>6</v>
      </c>
      <c r="I1300" t="s">
        <v>1003</v>
      </c>
      <c r="J1300">
        <v>135</v>
      </c>
      <c r="K1300" t="s">
        <v>16508</v>
      </c>
      <c r="L1300">
        <v>140</v>
      </c>
      <c r="M1300">
        <v>0</v>
      </c>
    </row>
    <row r="1301" spans="1:13" x14ac:dyDescent="0.25">
      <c r="A1301" t="s">
        <v>3762</v>
      </c>
      <c r="B1301" t="s">
        <v>14242</v>
      </c>
      <c r="C1301">
        <v>19</v>
      </c>
      <c r="D1301" t="s">
        <v>12</v>
      </c>
      <c r="E1301" t="s">
        <v>2182</v>
      </c>
      <c r="F1301">
        <v>5</v>
      </c>
      <c r="G1301" t="s">
        <v>17</v>
      </c>
      <c r="H1301" t="s">
        <v>6</v>
      </c>
      <c r="I1301" t="s">
        <v>32</v>
      </c>
      <c r="J1301">
        <v>135</v>
      </c>
      <c r="K1301" t="s">
        <v>16510</v>
      </c>
      <c r="L1301">
        <v>125</v>
      </c>
      <c r="M1301">
        <v>300</v>
      </c>
    </row>
    <row r="1302" spans="1:13" x14ac:dyDescent="0.25">
      <c r="A1302" t="s">
        <v>3763</v>
      </c>
      <c r="B1302" t="s">
        <v>14243</v>
      </c>
      <c r="C1302">
        <v>4</v>
      </c>
      <c r="D1302" t="s">
        <v>19</v>
      </c>
      <c r="E1302" t="s">
        <v>2210</v>
      </c>
      <c r="F1302">
        <v>4</v>
      </c>
      <c r="G1302" t="s">
        <v>17</v>
      </c>
      <c r="H1302" t="s">
        <v>3</v>
      </c>
      <c r="I1302">
        <v>0</v>
      </c>
      <c r="J1302">
        <v>120</v>
      </c>
      <c r="K1302" t="s">
        <v>16507</v>
      </c>
      <c r="L1302">
        <v>100</v>
      </c>
      <c r="M1302">
        <v>0</v>
      </c>
    </row>
    <row r="1303" spans="1:13" x14ac:dyDescent="0.25">
      <c r="A1303" t="s">
        <v>3764</v>
      </c>
      <c r="B1303" t="s">
        <v>14086</v>
      </c>
      <c r="C1303">
        <v>8</v>
      </c>
      <c r="D1303" t="s">
        <v>19</v>
      </c>
      <c r="E1303" t="s">
        <v>2198</v>
      </c>
      <c r="F1303">
        <v>6.5</v>
      </c>
      <c r="G1303" t="s">
        <v>15</v>
      </c>
      <c r="H1303" t="s">
        <v>4</v>
      </c>
      <c r="I1303">
        <v>0</v>
      </c>
      <c r="J1303">
        <v>110</v>
      </c>
      <c r="K1303" t="s">
        <v>16512</v>
      </c>
      <c r="L1303">
        <v>120</v>
      </c>
      <c r="M1303">
        <v>150</v>
      </c>
    </row>
    <row r="1304" spans="1:13" x14ac:dyDescent="0.25">
      <c r="A1304" t="s">
        <v>3765</v>
      </c>
      <c r="B1304" t="s">
        <v>14244</v>
      </c>
      <c r="C1304">
        <v>11</v>
      </c>
      <c r="D1304" t="s">
        <v>19</v>
      </c>
      <c r="E1304" t="s">
        <v>2210</v>
      </c>
      <c r="F1304">
        <v>8.5</v>
      </c>
      <c r="G1304" t="s">
        <v>13</v>
      </c>
      <c r="H1304" t="s">
        <v>7</v>
      </c>
      <c r="I1304" t="s">
        <v>52</v>
      </c>
      <c r="J1304">
        <v>100</v>
      </c>
      <c r="K1304" t="s">
        <v>16508</v>
      </c>
      <c r="L1304">
        <v>140</v>
      </c>
      <c r="M1304">
        <v>150</v>
      </c>
    </row>
    <row r="1305" spans="1:13" x14ac:dyDescent="0.25">
      <c r="A1305" t="s">
        <v>3766</v>
      </c>
      <c r="B1305" t="s">
        <v>14245</v>
      </c>
      <c r="C1305">
        <v>4</v>
      </c>
      <c r="D1305" t="s">
        <v>12</v>
      </c>
      <c r="E1305" t="s">
        <v>2186</v>
      </c>
      <c r="F1305">
        <v>11</v>
      </c>
      <c r="G1305" t="s">
        <v>15</v>
      </c>
      <c r="H1305" t="s">
        <v>4</v>
      </c>
      <c r="I1305" t="s">
        <v>359</v>
      </c>
      <c r="J1305">
        <v>110</v>
      </c>
      <c r="K1305" t="s">
        <v>16511</v>
      </c>
      <c r="L1305">
        <v>150</v>
      </c>
      <c r="M1305">
        <v>0</v>
      </c>
    </row>
    <row r="1306" spans="1:13" x14ac:dyDescent="0.25">
      <c r="A1306" t="s">
        <v>3767</v>
      </c>
      <c r="B1306" t="s">
        <v>13956</v>
      </c>
      <c r="C1306">
        <v>3</v>
      </c>
      <c r="D1306" t="s">
        <v>19</v>
      </c>
      <c r="E1306" t="s">
        <v>2198</v>
      </c>
      <c r="F1306">
        <v>3</v>
      </c>
      <c r="G1306" t="s">
        <v>17</v>
      </c>
      <c r="H1306" t="s">
        <v>6</v>
      </c>
      <c r="I1306" t="s">
        <v>359</v>
      </c>
      <c r="J1306">
        <v>135</v>
      </c>
      <c r="K1306" t="s">
        <v>16507</v>
      </c>
      <c r="L1306">
        <v>100</v>
      </c>
      <c r="M1306">
        <v>0</v>
      </c>
    </row>
    <row r="1307" spans="1:13" x14ac:dyDescent="0.25">
      <c r="A1307" t="s">
        <v>3768</v>
      </c>
      <c r="B1307" t="s">
        <v>14246</v>
      </c>
      <c r="C1307">
        <v>7</v>
      </c>
      <c r="D1307" t="s">
        <v>12</v>
      </c>
      <c r="E1307" t="s">
        <v>2186</v>
      </c>
      <c r="F1307">
        <v>41</v>
      </c>
      <c r="G1307" t="s">
        <v>13</v>
      </c>
      <c r="H1307" t="s">
        <v>6</v>
      </c>
      <c r="I1307" t="s">
        <v>55</v>
      </c>
      <c r="J1307">
        <v>135</v>
      </c>
      <c r="K1307" t="s">
        <v>16509</v>
      </c>
      <c r="L1307">
        <v>175</v>
      </c>
      <c r="M1307">
        <v>100</v>
      </c>
    </row>
    <row r="1308" spans="1:13" x14ac:dyDescent="0.25">
      <c r="A1308" t="s">
        <v>3769</v>
      </c>
      <c r="B1308" t="s">
        <v>5712</v>
      </c>
      <c r="C1308">
        <v>5</v>
      </c>
      <c r="D1308" t="s">
        <v>12</v>
      </c>
      <c r="E1308" t="s">
        <v>2182</v>
      </c>
      <c r="F1308">
        <v>13</v>
      </c>
      <c r="G1308" t="s">
        <v>15</v>
      </c>
      <c r="H1308" t="s">
        <v>3</v>
      </c>
      <c r="I1308" t="s">
        <v>2101</v>
      </c>
      <c r="J1308">
        <v>120</v>
      </c>
      <c r="K1308" t="s">
        <v>16511</v>
      </c>
      <c r="L1308">
        <v>150</v>
      </c>
      <c r="M1308">
        <v>100</v>
      </c>
    </row>
    <row r="1309" spans="1:13" x14ac:dyDescent="0.25">
      <c r="A1309" t="s">
        <v>3770</v>
      </c>
      <c r="B1309" t="s">
        <v>13781</v>
      </c>
      <c r="C1309">
        <v>3</v>
      </c>
      <c r="D1309" t="s">
        <v>12</v>
      </c>
      <c r="E1309" t="s">
        <v>2196</v>
      </c>
      <c r="F1309">
        <v>36</v>
      </c>
      <c r="G1309" t="s">
        <v>13</v>
      </c>
      <c r="H1309" t="s">
        <v>6</v>
      </c>
      <c r="I1309" t="s">
        <v>32</v>
      </c>
      <c r="J1309">
        <v>135</v>
      </c>
      <c r="K1309" t="s">
        <v>16509</v>
      </c>
      <c r="L1309">
        <v>175</v>
      </c>
      <c r="M1309">
        <v>0</v>
      </c>
    </row>
    <row r="1310" spans="1:13" x14ac:dyDescent="0.25">
      <c r="A1310" t="s">
        <v>3771</v>
      </c>
      <c r="B1310" t="s">
        <v>14190</v>
      </c>
      <c r="C1310">
        <v>9</v>
      </c>
      <c r="D1310" t="s">
        <v>12</v>
      </c>
      <c r="E1310" t="s">
        <v>2322</v>
      </c>
      <c r="F1310">
        <v>13</v>
      </c>
      <c r="G1310" t="s">
        <v>15</v>
      </c>
      <c r="H1310" t="s">
        <v>6</v>
      </c>
      <c r="I1310" t="s">
        <v>55</v>
      </c>
      <c r="J1310">
        <v>135</v>
      </c>
      <c r="K1310" t="s">
        <v>16511</v>
      </c>
      <c r="L1310">
        <v>150</v>
      </c>
      <c r="M1310">
        <v>150</v>
      </c>
    </row>
    <row r="1311" spans="1:13" x14ac:dyDescent="0.25">
      <c r="A1311" t="s">
        <v>3772</v>
      </c>
      <c r="B1311" t="s">
        <v>14247</v>
      </c>
      <c r="C1311">
        <v>5</v>
      </c>
      <c r="D1311" t="s">
        <v>19</v>
      </c>
      <c r="E1311" t="s">
        <v>2177</v>
      </c>
      <c r="F1311">
        <v>6</v>
      </c>
      <c r="G1311" t="s">
        <v>15</v>
      </c>
      <c r="H1311" t="s">
        <v>7</v>
      </c>
      <c r="I1311" t="s">
        <v>32</v>
      </c>
      <c r="J1311">
        <v>100</v>
      </c>
      <c r="K1311" t="s">
        <v>16512</v>
      </c>
      <c r="L1311">
        <v>120</v>
      </c>
      <c r="M1311">
        <v>100</v>
      </c>
    </row>
    <row r="1312" spans="1:13" x14ac:dyDescent="0.25">
      <c r="A1312" t="s">
        <v>3773</v>
      </c>
      <c r="B1312" t="s">
        <v>14248</v>
      </c>
      <c r="C1312">
        <v>7</v>
      </c>
      <c r="D1312" t="s">
        <v>12</v>
      </c>
      <c r="E1312" t="s">
        <v>2535</v>
      </c>
      <c r="F1312">
        <v>7</v>
      </c>
      <c r="G1312" t="s">
        <v>17</v>
      </c>
      <c r="H1312" t="s">
        <v>5</v>
      </c>
      <c r="I1312" t="s">
        <v>52</v>
      </c>
      <c r="J1312">
        <v>140</v>
      </c>
      <c r="K1312" t="s">
        <v>16510</v>
      </c>
      <c r="L1312">
        <v>125</v>
      </c>
      <c r="M1312">
        <v>100</v>
      </c>
    </row>
    <row r="1313" spans="1:13" x14ac:dyDescent="0.25">
      <c r="A1313" t="s">
        <v>3774</v>
      </c>
      <c r="B1313" t="s">
        <v>14249</v>
      </c>
      <c r="C1313">
        <v>3</v>
      </c>
      <c r="D1313" t="s">
        <v>12</v>
      </c>
      <c r="E1313" t="s">
        <v>2332</v>
      </c>
      <c r="F1313">
        <v>16</v>
      </c>
      <c r="G1313" t="s">
        <v>15</v>
      </c>
      <c r="H1313" t="s">
        <v>6</v>
      </c>
      <c r="I1313">
        <v>0</v>
      </c>
      <c r="J1313">
        <v>135</v>
      </c>
      <c r="K1313" t="s">
        <v>16511</v>
      </c>
      <c r="L1313">
        <v>150</v>
      </c>
      <c r="M1313">
        <v>0</v>
      </c>
    </row>
    <row r="1314" spans="1:13" x14ac:dyDescent="0.25">
      <c r="A1314" t="s">
        <v>3775</v>
      </c>
      <c r="B1314" t="s">
        <v>14250</v>
      </c>
      <c r="C1314">
        <v>4</v>
      </c>
      <c r="D1314" t="s">
        <v>19</v>
      </c>
      <c r="E1314" t="s">
        <v>2198</v>
      </c>
      <c r="F1314">
        <v>6</v>
      </c>
      <c r="G1314" t="s">
        <v>15</v>
      </c>
      <c r="H1314" t="s">
        <v>3</v>
      </c>
      <c r="I1314" t="s">
        <v>359</v>
      </c>
      <c r="J1314">
        <v>120</v>
      </c>
      <c r="K1314" t="s">
        <v>16512</v>
      </c>
      <c r="L1314">
        <v>120</v>
      </c>
      <c r="M1314">
        <v>0</v>
      </c>
    </row>
    <row r="1315" spans="1:13" x14ac:dyDescent="0.25">
      <c r="A1315" t="s">
        <v>3776</v>
      </c>
      <c r="B1315" t="s">
        <v>14251</v>
      </c>
      <c r="C1315">
        <v>2</v>
      </c>
      <c r="D1315" t="s">
        <v>19</v>
      </c>
      <c r="E1315" t="s">
        <v>2182</v>
      </c>
      <c r="F1315">
        <v>3</v>
      </c>
      <c r="G1315" t="s">
        <v>17</v>
      </c>
      <c r="H1315" t="s">
        <v>5</v>
      </c>
      <c r="I1315" t="s">
        <v>32</v>
      </c>
      <c r="J1315">
        <v>140</v>
      </c>
      <c r="K1315" t="s">
        <v>16507</v>
      </c>
      <c r="L1315">
        <v>100</v>
      </c>
      <c r="M1315">
        <v>0</v>
      </c>
    </row>
    <row r="1316" spans="1:13" x14ac:dyDescent="0.25">
      <c r="A1316" t="s">
        <v>3777</v>
      </c>
      <c r="B1316" t="s">
        <v>13922</v>
      </c>
      <c r="C1316">
        <v>6</v>
      </c>
      <c r="D1316" t="s">
        <v>12</v>
      </c>
      <c r="E1316" t="s">
        <v>2226</v>
      </c>
      <c r="F1316">
        <v>8</v>
      </c>
      <c r="G1316" t="s">
        <v>17</v>
      </c>
      <c r="H1316" t="s">
        <v>7</v>
      </c>
      <c r="I1316" t="s">
        <v>359</v>
      </c>
      <c r="J1316">
        <v>100</v>
      </c>
      <c r="K1316" t="s">
        <v>16510</v>
      </c>
      <c r="L1316">
        <v>125</v>
      </c>
      <c r="M1316">
        <v>100</v>
      </c>
    </row>
    <row r="1317" spans="1:13" x14ac:dyDescent="0.25">
      <c r="A1317" t="s">
        <v>3778</v>
      </c>
      <c r="B1317" t="s">
        <v>14252</v>
      </c>
      <c r="C1317">
        <v>5</v>
      </c>
      <c r="D1317" t="s">
        <v>19</v>
      </c>
      <c r="E1317" t="s">
        <v>2214</v>
      </c>
      <c r="F1317">
        <v>10</v>
      </c>
      <c r="G1317" t="s">
        <v>13</v>
      </c>
      <c r="H1317" t="s">
        <v>4</v>
      </c>
      <c r="I1317" t="s">
        <v>359</v>
      </c>
      <c r="J1317">
        <v>110</v>
      </c>
      <c r="K1317" t="s">
        <v>16508</v>
      </c>
      <c r="L1317">
        <v>140</v>
      </c>
      <c r="M1317">
        <v>100</v>
      </c>
    </row>
    <row r="1318" spans="1:13" x14ac:dyDescent="0.25">
      <c r="A1318" t="s">
        <v>3779</v>
      </c>
      <c r="B1318" t="s">
        <v>13768</v>
      </c>
      <c r="C1318">
        <v>8</v>
      </c>
      <c r="D1318" t="s">
        <v>12</v>
      </c>
      <c r="E1318" t="s">
        <v>2191</v>
      </c>
      <c r="F1318">
        <v>35</v>
      </c>
      <c r="G1318" t="s">
        <v>13</v>
      </c>
      <c r="H1318" t="s">
        <v>5</v>
      </c>
      <c r="I1318" t="s">
        <v>55</v>
      </c>
      <c r="J1318">
        <v>140</v>
      </c>
      <c r="K1318" t="s">
        <v>16509</v>
      </c>
      <c r="L1318">
        <v>175</v>
      </c>
      <c r="M1318">
        <v>150</v>
      </c>
    </row>
    <row r="1319" spans="1:13" x14ac:dyDescent="0.25">
      <c r="A1319" t="s">
        <v>3780</v>
      </c>
      <c r="B1319" t="s">
        <v>7744</v>
      </c>
      <c r="C1319">
        <v>7</v>
      </c>
      <c r="D1319" t="s">
        <v>12</v>
      </c>
      <c r="E1319" t="s">
        <v>2186</v>
      </c>
      <c r="F1319">
        <v>40</v>
      </c>
      <c r="G1319" t="s">
        <v>13</v>
      </c>
      <c r="H1319" t="s">
        <v>6</v>
      </c>
      <c r="I1319">
        <v>0</v>
      </c>
      <c r="J1319">
        <v>135</v>
      </c>
      <c r="K1319" t="s">
        <v>16509</v>
      </c>
      <c r="L1319">
        <v>175</v>
      </c>
      <c r="M1319">
        <v>100</v>
      </c>
    </row>
    <row r="1320" spans="1:13" x14ac:dyDescent="0.25">
      <c r="A1320" t="s">
        <v>3782</v>
      </c>
      <c r="B1320" t="s">
        <v>14253</v>
      </c>
      <c r="C1320">
        <v>8</v>
      </c>
      <c r="D1320" t="s">
        <v>19</v>
      </c>
      <c r="E1320" t="s">
        <v>2200</v>
      </c>
      <c r="F1320">
        <v>3</v>
      </c>
      <c r="G1320" t="s">
        <v>17</v>
      </c>
      <c r="H1320" t="s">
        <v>5</v>
      </c>
      <c r="I1320" t="s">
        <v>359</v>
      </c>
      <c r="J1320">
        <v>140</v>
      </c>
      <c r="K1320" t="s">
        <v>16507</v>
      </c>
      <c r="L1320">
        <v>100</v>
      </c>
      <c r="M1320">
        <v>150</v>
      </c>
    </row>
    <row r="1321" spans="1:13" x14ac:dyDescent="0.25">
      <c r="A1321" t="s">
        <v>3783</v>
      </c>
      <c r="B1321" t="s">
        <v>14254</v>
      </c>
      <c r="C1321">
        <v>4</v>
      </c>
      <c r="D1321" t="s">
        <v>12</v>
      </c>
      <c r="E1321" t="s">
        <v>2280</v>
      </c>
      <c r="F1321">
        <v>36</v>
      </c>
      <c r="G1321" t="s">
        <v>13</v>
      </c>
      <c r="H1321" t="s">
        <v>3</v>
      </c>
      <c r="I1321" t="s">
        <v>32</v>
      </c>
      <c r="J1321">
        <v>120</v>
      </c>
      <c r="K1321" t="s">
        <v>16509</v>
      </c>
      <c r="L1321">
        <v>175</v>
      </c>
      <c r="M1321">
        <v>0</v>
      </c>
    </row>
    <row r="1322" spans="1:13" x14ac:dyDescent="0.25">
      <c r="A1322" t="s">
        <v>1181</v>
      </c>
      <c r="B1322" t="s">
        <v>14255</v>
      </c>
      <c r="C1322">
        <v>10</v>
      </c>
      <c r="D1322" t="s">
        <v>12</v>
      </c>
      <c r="E1322" t="s">
        <v>2241</v>
      </c>
      <c r="F1322">
        <v>26</v>
      </c>
      <c r="G1322" t="s">
        <v>15</v>
      </c>
      <c r="H1322" t="s">
        <v>7</v>
      </c>
      <c r="I1322" t="s">
        <v>32</v>
      </c>
      <c r="J1322">
        <v>100</v>
      </c>
      <c r="K1322" t="s">
        <v>16511</v>
      </c>
      <c r="L1322">
        <v>150</v>
      </c>
      <c r="M1322">
        <v>150</v>
      </c>
    </row>
    <row r="1323" spans="1:13" x14ac:dyDescent="0.25">
      <c r="A1323" t="s">
        <v>3784</v>
      </c>
      <c r="B1323" t="s">
        <v>4527</v>
      </c>
      <c r="C1323">
        <v>7</v>
      </c>
      <c r="D1323" t="s">
        <v>19</v>
      </c>
      <c r="E1323" t="s">
        <v>2234</v>
      </c>
      <c r="F1323">
        <v>9</v>
      </c>
      <c r="G1323" t="s">
        <v>13</v>
      </c>
      <c r="H1323" t="s">
        <v>4</v>
      </c>
      <c r="I1323" t="s">
        <v>52</v>
      </c>
      <c r="J1323">
        <v>110</v>
      </c>
      <c r="K1323" t="s">
        <v>16508</v>
      </c>
      <c r="L1323">
        <v>140</v>
      </c>
      <c r="M1323">
        <v>100</v>
      </c>
    </row>
    <row r="1324" spans="1:13" x14ac:dyDescent="0.25">
      <c r="A1324" t="s">
        <v>3786</v>
      </c>
      <c r="B1324" t="s">
        <v>14256</v>
      </c>
      <c r="C1324">
        <v>4</v>
      </c>
      <c r="D1324" t="s">
        <v>19</v>
      </c>
      <c r="E1324" t="s">
        <v>2200</v>
      </c>
      <c r="F1324">
        <v>10</v>
      </c>
      <c r="G1324" t="s">
        <v>13</v>
      </c>
      <c r="H1324" t="s">
        <v>3</v>
      </c>
      <c r="I1324" t="s">
        <v>52</v>
      </c>
      <c r="J1324">
        <v>120</v>
      </c>
      <c r="K1324" t="s">
        <v>16508</v>
      </c>
      <c r="L1324">
        <v>140</v>
      </c>
      <c r="M1324">
        <v>0</v>
      </c>
    </row>
    <row r="1325" spans="1:13" x14ac:dyDescent="0.25">
      <c r="A1325" t="s">
        <v>431</v>
      </c>
      <c r="B1325" t="s">
        <v>14257</v>
      </c>
      <c r="C1325">
        <v>7</v>
      </c>
      <c r="D1325" t="s">
        <v>12</v>
      </c>
      <c r="E1325" t="s">
        <v>2207</v>
      </c>
      <c r="F1325">
        <v>28</v>
      </c>
      <c r="G1325" t="s">
        <v>15</v>
      </c>
      <c r="H1325" t="s">
        <v>5</v>
      </c>
      <c r="I1325" t="s">
        <v>359</v>
      </c>
      <c r="J1325">
        <v>140</v>
      </c>
      <c r="K1325" t="s">
        <v>16511</v>
      </c>
      <c r="L1325">
        <v>150</v>
      </c>
      <c r="M1325">
        <v>100</v>
      </c>
    </row>
    <row r="1326" spans="1:13" x14ac:dyDescent="0.25">
      <c r="A1326" t="s">
        <v>3787</v>
      </c>
      <c r="B1326" t="s">
        <v>2401</v>
      </c>
      <c r="C1326">
        <v>8</v>
      </c>
      <c r="D1326" t="s">
        <v>19</v>
      </c>
      <c r="E1326" t="s">
        <v>2234</v>
      </c>
      <c r="F1326">
        <v>8</v>
      </c>
      <c r="G1326" t="s">
        <v>13</v>
      </c>
      <c r="H1326" t="s">
        <v>6</v>
      </c>
      <c r="I1326" t="s">
        <v>32</v>
      </c>
      <c r="J1326">
        <v>135</v>
      </c>
      <c r="K1326" t="s">
        <v>16508</v>
      </c>
      <c r="L1326">
        <v>140</v>
      </c>
      <c r="M1326">
        <v>150</v>
      </c>
    </row>
    <row r="1327" spans="1:13" x14ac:dyDescent="0.25">
      <c r="A1327" t="s">
        <v>3789</v>
      </c>
      <c r="B1327" t="s">
        <v>14258</v>
      </c>
      <c r="C1327">
        <v>5</v>
      </c>
      <c r="D1327" t="s">
        <v>19</v>
      </c>
      <c r="E1327" t="s">
        <v>2226</v>
      </c>
      <c r="F1327">
        <v>3</v>
      </c>
      <c r="G1327" t="s">
        <v>17</v>
      </c>
      <c r="H1327" t="s">
        <v>6</v>
      </c>
      <c r="I1327" t="s">
        <v>359</v>
      </c>
      <c r="J1327">
        <v>135</v>
      </c>
      <c r="K1327" t="s">
        <v>16507</v>
      </c>
      <c r="L1327">
        <v>100</v>
      </c>
      <c r="M1327">
        <v>100</v>
      </c>
    </row>
    <row r="1328" spans="1:13" x14ac:dyDescent="0.25">
      <c r="A1328" t="s">
        <v>3790</v>
      </c>
      <c r="B1328" t="s">
        <v>3134</v>
      </c>
      <c r="C1328">
        <v>7</v>
      </c>
      <c r="D1328" t="s">
        <v>12</v>
      </c>
      <c r="E1328" t="s">
        <v>2294</v>
      </c>
      <c r="F1328">
        <v>36</v>
      </c>
      <c r="G1328" t="s">
        <v>13</v>
      </c>
      <c r="H1328" t="s">
        <v>5</v>
      </c>
      <c r="I1328" t="s">
        <v>456</v>
      </c>
      <c r="J1328">
        <v>140</v>
      </c>
      <c r="K1328" t="s">
        <v>16509</v>
      </c>
      <c r="L1328">
        <v>175</v>
      </c>
      <c r="M1328">
        <v>100</v>
      </c>
    </row>
    <row r="1329" spans="1:13" x14ac:dyDescent="0.25">
      <c r="A1329" t="s">
        <v>3791</v>
      </c>
      <c r="B1329" t="s">
        <v>13829</v>
      </c>
      <c r="C1329">
        <v>5</v>
      </c>
      <c r="D1329" t="s">
        <v>19</v>
      </c>
      <c r="E1329" t="s">
        <v>2252</v>
      </c>
      <c r="F1329">
        <v>8.5</v>
      </c>
      <c r="G1329" t="s">
        <v>13</v>
      </c>
      <c r="H1329" t="s">
        <v>5</v>
      </c>
      <c r="I1329" t="s">
        <v>359</v>
      </c>
      <c r="J1329">
        <v>140</v>
      </c>
      <c r="K1329" t="s">
        <v>16508</v>
      </c>
      <c r="L1329">
        <v>140</v>
      </c>
      <c r="M1329">
        <v>100</v>
      </c>
    </row>
    <row r="1330" spans="1:13" x14ac:dyDescent="0.25">
      <c r="A1330" t="s">
        <v>3792</v>
      </c>
      <c r="B1330" t="s">
        <v>3502</v>
      </c>
      <c r="C1330">
        <v>9</v>
      </c>
      <c r="D1330" t="s">
        <v>12</v>
      </c>
      <c r="E1330" t="s">
        <v>2186</v>
      </c>
      <c r="F1330">
        <v>36</v>
      </c>
      <c r="G1330" t="s">
        <v>13</v>
      </c>
      <c r="H1330" t="s">
        <v>3</v>
      </c>
      <c r="I1330" t="s">
        <v>1003</v>
      </c>
      <c r="J1330">
        <v>120</v>
      </c>
      <c r="K1330" t="s">
        <v>16509</v>
      </c>
      <c r="L1330">
        <v>175</v>
      </c>
      <c r="M1330">
        <v>150</v>
      </c>
    </row>
    <row r="1331" spans="1:13" x14ac:dyDescent="0.25">
      <c r="A1331" t="s">
        <v>3793</v>
      </c>
      <c r="B1331" t="s">
        <v>14108</v>
      </c>
      <c r="C1331">
        <v>5</v>
      </c>
      <c r="D1331" t="s">
        <v>12</v>
      </c>
      <c r="E1331" t="s">
        <v>2182</v>
      </c>
      <c r="F1331">
        <v>19</v>
      </c>
      <c r="G1331" t="s">
        <v>15</v>
      </c>
      <c r="H1331" t="s">
        <v>6</v>
      </c>
      <c r="I1331" t="s">
        <v>359</v>
      </c>
      <c r="J1331">
        <v>135</v>
      </c>
      <c r="K1331" t="s">
        <v>16511</v>
      </c>
      <c r="L1331">
        <v>150</v>
      </c>
      <c r="M1331">
        <v>100</v>
      </c>
    </row>
    <row r="1332" spans="1:13" x14ac:dyDescent="0.25">
      <c r="A1332" t="s">
        <v>3794</v>
      </c>
      <c r="B1332" t="s">
        <v>2851</v>
      </c>
      <c r="C1332">
        <v>9</v>
      </c>
      <c r="D1332" t="s">
        <v>23</v>
      </c>
      <c r="E1332" t="s">
        <v>2219</v>
      </c>
      <c r="F1332">
        <v>14.6</v>
      </c>
      <c r="G1332" t="s">
        <v>13</v>
      </c>
      <c r="H1332" t="s">
        <v>7</v>
      </c>
      <c r="I1332">
        <v>0</v>
      </c>
      <c r="J1332">
        <v>100</v>
      </c>
      <c r="K1332" t="s">
        <v>16513</v>
      </c>
      <c r="L1332">
        <v>110</v>
      </c>
      <c r="M1332">
        <v>150</v>
      </c>
    </row>
    <row r="1333" spans="1:13" x14ac:dyDescent="0.25">
      <c r="A1333" t="s">
        <v>3796</v>
      </c>
      <c r="B1333" t="s">
        <v>3797</v>
      </c>
      <c r="C1333">
        <v>7</v>
      </c>
      <c r="D1333" t="s">
        <v>19</v>
      </c>
      <c r="E1333" t="s">
        <v>2369</v>
      </c>
      <c r="F1333">
        <v>8</v>
      </c>
      <c r="G1333" t="s">
        <v>13</v>
      </c>
      <c r="H1333" t="s">
        <v>3</v>
      </c>
      <c r="I1333" t="s">
        <v>1093</v>
      </c>
      <c r="J1333">
        <v>120</v>
      </c>
      <c r="K1333" t="s">
        <v>16508</v>
      </c>
      <c r="L1333">
        <v>140</v>
      </c>
      <c r="M1333">
        <v>100</v>
      </c>
    </row>
    <row r="1334" spans="1:13" x14ac:dyDescent="0.25">
      <c r="A1334" t="s">
        <v>3798</v>
      </c>
      <c r="B1334" t="s">
        <v>14259</v>
      </c>
      <c r="C1334">
        <v>16</v>
      </c>
      <c r="D1334" t="s">
        <v>12</v>
      </c>
      <c r="E1334" t="s">
        <v>3799</v>
      </c>
      <c r="F1334">
        <v>15</v>
      </c>
      <c r="G1334" t="s">
        <v>15</v>
      </c>
      <c r="H1334" t="s">
        <v>6</v>
      </c>
      <c r="I1334" t="s">
        <v>1003</v>
      </c>
      <c r="J1334">
        <v>135</v>
      </c>
      <c r="K1334" t="s">
        <v>16511</v>
      </c>
      <c r="L1334">
        <v>150</v>
      </c>
      <c r="M1334">
        <v>300</v>
      </c>
    </row>
    <row r="1335" spans="1:13" x14ac:dyDescent="0.25">
      <c r="A1335" t="s">
        <v>3800</v>
      </c>
      <c r="B1335" t="s">
        <v>14260</v>
      </c>
      <c r="C1335">
        <v>10</v>
      </c>
      <c r="D1335" t="s">
        <v>12</v>
      </c>
      <c r="E1335" t="s">
        <v>2208</v>
      </c>
      <c r="F1335">
        <v>8</v>
      </c>
      <c r="G1335" t="s">
        <v>17</v>
      </c>
      <c r="H1335" t="s">
        <v>7</v>
      </c>
      <c r="I1335">
        <v>0</v>
      </c>
      <c r="J1335">
        <v>100</v>
      </c>
      <c r="K1335" t="s">
        <v>16510</v>
      </c>
      <c r="L1335">
        <v>125</v>
      </c>
      <c r="M1335">
        <v>150</v>
      </c>
    </row>
    <row r="1336" spans="1:13" x14ac:dyDescent="0.25">
      <c r="A1336" t="s">
        <v>3801</v>
      </c>
      <c r="B1336" t="s">
        <v>8445</v>
      </c>
      <c r="C1336">
        <v>9</v>
      </c>
      <c r="D1336" t="s">
        <v>19</v>
      </c>
      <c r="E1336" t="s">
        <v>2226</v>
      </c>
      <c r="F1336">
        <v>3</v>
      </c>
      <c r="G1336" t="s">
        <v>17</v>
      </c>
      <c r="H1336" t="s">
        <v>6</v>
      </c>
      <c r="I1336" t="s">
        <v>359</v>
      </c>
      <c r="J1336">
        <v>135</v>
      </c>
      <c r="K1336" t="s">
        <v>16507</v>
      </c>
      <c r="L1336">
        <v>100</v>
      </c>
      <c r="M1336">
        <v>150</v>
      </c>
    </row>
    <row r="1337" spans="1:13" x14ac:dyDescent="0.25">
      <c r="A1337" t="s">
        <v>3803</v>
      </c>
      <c r="B1337" t="s">
        <v>13937</v>
      </c>
      <c r="C1337">
        <v>6</v>
      </c>
      <c r="D1337" t="s">
        <v>12</v>
      </c>
      <c r="E1337" t="s">
        <v>2302</v>
      </c>
      <c r="F1337">
        <v>40</v>
      </c>
      <c r="G1337" t="s">
        <v>13</v>
      </c>
      <c r="H1337" t="s">
        <v>7</v>
      </c>
      <c r="I1337" t="s">
        <v>1003</v>
      </c>
      <c r="J1337">
        <v>100</v>
      </c>
      <c r="K1337" t="s">
        <v>16509</v>
      </c>
      <c r="L1337">
        <v>175</v>
      </c>
      <c r="M1337">
        <v>100</v>
      </c>
    </row>
    <row r="1338" spans="1:13" x14ac:dyDescent="0.25">
      <c r="A1338" t="s">
        <v>3804</v>
      </c>
      <c r="B1338" t="s">
        <v>14261</v>
      </c>
      <c r="C1338">
        <v>3</v>
      </c>
      <c r="D1338" t="s">
        <v>19</v>
      </c>
      <c r="E1338" t="s">
        <v>2200</v>
      </c>
      <c r="F1338">
        <v>3</v>
      </c>
      <c r="G1338" t="s">
        <v>17</v>
      </c>
      <c r="H1338" t="s">
        <v>3</v>
      </c>
      <c r="I1338">
        <v>0</v>
      </c>
      <c r="J1338">
        <v>120</v>
      </c>
      <c r="K1338" t="s">
        <v>16507</v>
      </c>
      <c r="L1338">
        <v>100</v>
      </c>
      <c r="M1338">
        <v>0</v>
      </c>
    </row>
    <row r="1339" spans="1:13" x14ac:dyDescent="0.25">
      <c r="A1339" t="s">
        <v>3805</v>
      </c>
      <c r="B1339" t="s">
        <v>13730</v>
      </c>
      <c r="C1339">
        <v>3</v>
      </c>
      <c r="D1339" t="s">
        <v>19</v>
      </c>
      <c r="E1339" t="s">
        <v>2241</v>
      </c>
      <c r="F1339">
        <v>10</v>
      </c>
      <c r="G1339" t="s">
        <v>13</v>
      </c>
      <c r="H1339" t="s">
        <v>7</v>
      </c>
      <c r="I1339" t="s">
        <v>2168</v>
      </c>
      <c r="J1339">
        <v>100</v>
      </c>
      <c r="K1339" t="s">
        <v>16508</v>
      </c>
      <c r="L1339">
        <v>140</v>
      </c>
      <c r="M1339">
        <v>0</v>
      </c>
    </row>
    <row r="1340" spans="1:13" x14ac:dyDescent="0.25">
      <c r="A1340" t="s">
        <v>3806</v>
      </c>
      <c r="B1340" t="s">
        <v>14262</v>
      </c>
      <c r="C1340">
        <v>13</v>
      </c>
      <c r="D1340" t="s">
        <v>19</v>
      </c>
      <c r="E1340" t="s">
        <v>2200</v>
      </c>
      <c r="F1340">
        <v>10</v>
      </c>
      <c r="G1340" t="s">
        <v>13</v>
      </c>
      <c r="H1340" t="s">
        <v>5</v>
      </c>
      <c r="I1340" t="s">
        <v>1003</v>
      </c>
      <c r="J1340">
        <v>140</v>
      </c>
      <c r="K1340" t="s">
        <v>16508</v>
      </c>
      <c r="L1340">
        <v>140</v>
      </c>
      <c r="M1340">
        <v>200</v>
      </c>
    </row>
    <row r="1341" spans="1:13" x14ac:dyDescent="0.25">
      <c r="A1341" t="s">
        <v>3807</v>
      </c>
      <c r="B1341" t="s">
        <v>5205</v>
      </c>
      <c r="C1341">
        <v>7</v>
      </c>
      <c r="D1341" t="s">
        <v>12</v>
      </c>
      <c r="E1341" t="s">
        <v>2533</v>
      </c>
      <c r="F1341">
        <v>46</v>
      </c>
      <c r="G1341" t="s">
        <v>13</v>
      </c>
      <c r="H1341" t="s">
        <v>3</v>
      </c>
      <c r="I1341">
        <v>0</v>
      </c>
      <c r="J1341">
        <v>120</v>
      </c>
      <c r="K1341" t="s">
        <v>16509</v>
      </c>
      <c r="L1341">
        <v>175</v>
      </c>
      <c r="M1341">
        <v>100</v>
      </c>
    </row>
    <row r="1342" spans="1:13" x14ac:dyDescent="0.25">
      <c r="A1342" t="s">
        <v>3809</v>
      </c>
      <c r="B1342" t="s">
        <v>14263</v>
      </c>
      <c r="C1342">
        <v>1</v>
      </c>
      <c r="D1342" t="s">
        <v>19</v>
      </c>
      <c r="E1342" t="s">
        <v>2198</v>
      </c>
      <c r="F1342">
        <v>9</v>
      </c>
      <c r="G1342" t="s">
        <v>13</v>
      </c>
      <c r="H1342" t="s">
        <v>5</v>
      </c>
      <c r="I1342">
        <v>0</v>
      </c>
      <c r="J1342">
        <v>140</v>
      </c>
      <c r="K1342" t="s">
        <v>16508</v>
      </c>
      <c r="L1342">
        <v>140</v>
      </c>
      <c r="M1342">
        <v>0</v>
      </c>
    </row>
    <row r="1343" spans="1:13" x14ac:dyDescent="0.25">
      <c r="A1343" t="s">
        <v>3810</v>
      </c>
      <c r="B1343" t="s">
        <v>14247</v>
      </c>
      <c r="C1343">
        <v>5</v>
      </c>
      <c r="D1343" t="s">
        <v>12</v>
      </c>
      <c r="E1343" t="s">
        <v>2535</v>
      </c>
      <c r="F1343">
        <v>36</v>
      </c>
      <c r="G1343" t="s">
        <v>13</v>
      </c>
      <c r="H1343" t="s">
        <v>3</v>
      </c>
      <c r="I1343" t="s">
        <v>359</v>
      </c>
      <c r="J1343">
        <v>120</v>
      </c>
      <c r="K1343" t="s">
        <v>16509</v>
      </c>
      <c r="L1343">
        <v>175</v>
      </c>
      <c r="M1343">
        <v>100</v>
      </c>
    </row>
    <row r="1344" spans="1:13" x14ac:dyDescent="0.25">
      <c r="A1344" t="s">
        <v>3811</v>
      </c>
      <c r="B1344" t="s">
        <v>14264</v>
      </c>
      <c r="C1344">
        <v>6</v>
      </c>
      <c r="D1344" t="s">
        <v>19</v>
      </c>
      <c r="E1344" t="s">
        <v>3812</v>
      </c>
      <c r="F1344">
        <v>9</v>
      </c>
      <c r="G1344" t="s">
        <v>13</v>
      </c>
      <c r="H1344" t="s">
        <v>6</v>
      </c>
      <c r="I1344">
        <v>0</v>
      </c>
      <c r="J1344">
        <v>135</v>
      </c>
      <c r="K1344" t="s">
        <v>16508</v>
      </c>
      <c r="L1344">
        <v>140</v>
      </c>
      <c r="M1344">
        <v>100</v>
      </c>
    </row>
    <row r="1345" spans="1:13" x14ac:dyDescent="0.25">
      <c r="A1345" t="s">
        <v>3813</v>
      </c>
      <c r="B1345" t="s">
        <v>14265</v>
      </c>
      <c r="C1345">
        <v>4</v>
      </c>
      <c r="D1345" t="s">
        <v>19</v>
      </c>
      <c r="E1345" t="s">
        <v>2182</v>
      </c>
      <c r="F1345">
        <v>4</v>
      </c>
      <c r="G1345" t="s">
        <v>17</v>
      </c>
      <c r="H1345" t="s">
        <v>5</v>
      </c>
      <c r="I1345" t="s">
        <v>80</v>
      </c>
      <c r="J1345">
        <v>140</v>
      </c>
      <c r="K1345" t="s">
        <v>16507</v>
      </c>
      <c r="L1345">
        <v>100</v>
      </c>
      <c r="M1345">
        <v>0</v>
      </c>
    </row>
    <row r="1346" spans="1:13" x14ac:dyDescent="0.25">
      <c r="A1346" t="s">
        <v>3814</v>
      </c>
      <c r="B1346" t="s">
        <v>14266</v>
      </c>
      <c r="C1346">
        <v>15</v>
      </c>
      <c r="D1346" t="s">
        <v>12</v>
      </c>
      <c r="E1346" t="s">
        <v>2182</v>
      </c>
      <c r="F1346">
        <v>35</v>
      </c>
      <c r="G1346" t="s">
        <v>13</v>
      </c>
      <c r="H1346" t="s">
        <v>4</v>
      </c>
      <c r="I1346">
        <v>0</v>
      </c>
      <c r="J1346">
        <v>110</v>
      </c>
      <c r="K1346" t="s">
        <v>16509</v>
      </c>
      <c r="L1346">
        <v>175</v>
      </c>
      <c r="M1346">
        <v>200</v>
      </c>
    </row>
    <row r="1347" spans="1:13" x14ac:dyDescent="0.25">
      <c r="A1347" t="s">
        <v>1972</v>
      </c>
      <c r="B1347" t="s">
        <v>3005</v>
      </c>
      <c r="C1347">
        <v>8</v>
      </c>
      <c r="D1347" t="s">
        <v>12</v>
      </c>
      <c r="E1347" t="s">
        <v>2247</v>
      </c>
      <c r="F1347">
        <v>39</v>
      </c>
      <c r="G1347" t="s">
        <v>13</v>
      </c>
      <c r="H1347" t="s">
        <v>5</v>
      </c>
      <c r="I1347" t="s">
        <v>359</v>
      </c>
      <c r="J1347">
        <v>140</v>
      </c>
      <c r="K1347" t="s">
        <v>16509</v>
      </c>
      <c r="L1347">
        <v>175</v>
      </c>
      <c r="M1347">
        <v>150</v>
      </c>
    </row>
    <row r="1348" spans="1:13" x14ac:dyDescent="0.25">
      <c r="A1348" t="s">
        <v>3815</v>
      </c>
      <c r="B1348" t="s">
        <v>14267</v>
      </c>
      <c r="C1348">
        <v>8</v>
      </c>
      <c r="D1348" t="s">
        <v>12</v>
      </c>
      <c r="E1348" t="s">
        <v>2294</v>
      </c>
      <c r="F1348">
        <v>41</v>
      </c>
      <c r="G1348" t="s">
        <v>13</v>
      </c>
      <c r="H1348" t="s">
        <v>6</v>
      </c>
      <c r="I1348">
        <v>0</v>
      </c>
      <c r="J1348">
        <v>135</v>
      </c>
      <c r="K1348" t="s">
        <v>16509</v>
      </c>
      <c r="L1348">
        <v>175</v>
      </c>
      <c r="M1348">
        <v>150</v>
      </c>
    </row>
    <row r="1349" spans="1:13" x14ac:dyDescent="0.25">
      <c r="A1349" t="s">
        <v>167</v>
      </c>
      <c r="B1349" t="s">
        <v>13802</v>
      </c>
      <c r="C1349">
        <v>6</v>
      </c>
      <c r="D1349" t="s">
        <v>12</v>
      </c>
      <c r="E1349" t="s">
        <v>2190</v>
      </c>
      <c r="F1349">
        <v>16</v>
      </c>
      <c r="G1349" t="s">
        <v>15</v>
      </c>
      <c r="H1349" t="s">
        <v>4</v>
      </c>
      <c r="I1349">
        <v>0</v>
      </c>
      <c r="J1349">
        <v>110</v>
      </c>
      <c r="K1349" t="s">
        <v>16511</v>
      </c>
      <c r="L1349">
        <v>150</v>
      </c>
      <c r="M1349">
        <v>100</v>
      </c>
    </row>
    <row r="1350" spans="1:13" x14ac:dyDescent="0.25">
      <c r="A1350" t="s">
        <v>3816</v>
      </c>
      <c r="B1350" t="s">
        <v>7860</v>
      </c>
      <c r="C1350">
        <v>6</v>
      </c>
      <c r="D1350" t="s">
        <v>12</v>
      </c>
      <c r="E1350" t="s">
        <v>2207</v>
      </c>
      <c r="F1350">
        <v>36</v>
      </c>
      <c r="G1350" t="s">
        <v>13</v>
      </c>
      <c r="H1350" t="s">
        <v>7</v>
      </c>
      <c r="I1350" t="s">
        <v>1093</v>
      </c>
      <c r="J1350">
        <v>100</v>
      </c>
      <c r="K1350" t="s">
        <v>16509</v>
      </c>
      <c r="L1350">
        <v>175</v>
      </c>
      <c r="M1350">
        <v>100</v>
      </c>
    </row>
    <row r="1351" spans="1:13" x14ac:dyDescent="0.25">
      <c r="A1351" t="s">
        <v>3817</v>
      </c>
      <c r="B1351" t="s">
        <v>14268</v>
      </c>
      <c r="C1351">
        <v>3</v>
      </c>
      <c r="D1351" t="s">
        <v>19</v>
      </c>
      <c r="E1351" t="s">
        <v>2198</v>
      </c>
      <c r="F1351">
        <v>2</v>
      </c>
      <c r="G1351" t="s">
        <v>17</v>
      </c>
      <c r="H1351" t="s">
        <v>5</v>
      </c>
      <c r="I1351" t="s">
        <v>32</v>
      </c>
      <c r="J1351">
        <v>140</v>
      </c>
      <c r="K1351" t="s">
        <v>16507</v>
      </c>
      <c r="L1351">
        <v>100</v>
      </c>
      <c r="M1351">
        <v>0</v>
      </c>
    </row>
    <row r="1352" spans="1:13" x14ac:dyDescent="0.25">
      <c r="A1352" t="s">
        <v>1751</v>
      </c>
      <c r="B1352" t="s">
        <v>14269</v>
      </c>
      <c r="C1352">
        <v>9</v>
      </c>
      <c r="D1352" t="s">
        <v>12</v>
      </c>
      <c r="E1352" t="s">
        <v>2302</v>
      </c>
      <c r="F1352">
        <v>14</v>
      </c>
      <c r="G1352" t="s">
        <v>15</v>
      </c>
      <c r="H1352" t="s">
        <v>5</v>
      </c>
      <c r="I1352" t="s">
        <v>1003</v>
      </c>
      <c r="J1352">
        <v>140</v>
      </c>
      <c r="K1352" t="s">
        <v>16511</v>
      </c>
      <c r="L1352">
        <v>150</v>
      </c>
      <c r="M1352">
        <v>150</v>
      </c>
    </row>
    <row r="1353" spans="1:13" x14ac:dyDescent="0.25">
      <c r="A1353" t="s">
        <v>921</v>
      </c>
      <c r="B1353" t="s">
        <v>13769</v>
      </c>
      <c r="C1353">
        <v>7</v>
      </c>
      <c r="D1353" t="s">
        <v>19</v>
      </c>
      <c r="E1353" t="s">
        <v>2207</v>
      </c>
      <c r="F1353">
        <v>3</v>
      </c>
      <c r="G1353" t="s">
        <v>17</v>
      </c>
      <c r="H1353" t="s">
        <v>5</v>
      </c>
      <c r="I1353">
        <v>0</v>
      </c>
      <c r="J1353">
        <v>140</v>
      </c>
      <c r="K1353" t="s">
        <v>16507</v>
      </c>
      <c r="L1353">
        <v>100</v>
      </c>
      <c r="M1353">
        <v>100</v>
      </c>
    </row>
    <row r="1354" spans="1:13" x14ac:dyDescent="0.25">
      <c r="A1354" t="s">
        <v>3818</v>
      </c>
      <c r="B1354" t="s">
        <v>13728</v>
      </c>
      <c r="C1354">
        <v>8</v>
      </c>
      <c r="D1354" t="s">
        <v>19</v>
      </c>
      <c r="E1354" t="s">
        <v>2198</v>
      </c>
      <c r="F1354">
        <v>8</v>
      </c>
      <c r="G1354" t="s">
        <v>13</v>
      </c>
      <c r="H1354" t="s">
        <v>3</v>
      </c>
      <c r="I1354" t="s">
        <v>1003</v>
      </c>
      <c r="J1354">
        <v>120</v>
      </c>
      <c r="K1354" t="s">
        <v>16508</v>
      </c>
      <c r="L1354">
        <v>140</v>
      </c>
      <c r="M1354">
        <v>150</v>
      </c>
    </row>
    <row r="1355" spans="1:13" x14ac:dyDescent="0.25">
      <c r="A1355" t="s">
        <v>3819</v>
      </c>
      <c r="B1355" t="s">
        <v>13795</v>
      </c>
      <c r="C1355">
        <v>7</v>
      </c>
      <c r="D1355" t="s">
        <v>12</v>
      </c>
      <c r="E1355" t="s">
        <v>3820</v>
      </c>
      <c r="F1355">
        <v>8</v>
      </c>
      <c r="G1355" t="s">
        <v>17</v>
      </c>
      <c r="H1355" t="s">
        <v>3</v>
      </c>
      <c r="I1355" t="s">
        <v>52</v>
      </c>
      <c r="J1355">
        <v>120</v>
      </c>
      <c r="K1355" t="s">
        <v>16510</v>
      </c>
      <c r="L1355">
        <v>125</v>
      </c>
      <c r="M1355">
        <v>100</v>
      </c>
    </row>
    <row r="1356" spans="1:13" x14ac:dyDescent="0.25">
      <c r="A1356" t="s">
        <v>3821</v>
      </c>
      <c r="B1356" t="s">
        <v>2359</v>
      </c>
      <c r="C1356">
        <v>6</v>
      </c>
      <c r="D1356" t="s">
        <v>12</v>
      </c>
      <c r="E1356" t="s">
        <v>2202</v>
      </c>
      <c r="F1356">
        <v>18</v>
      </c>
      <c r="G1356" t="s">
        <v>15</v>
      </c>
      <c r="H1356" t="s">
        <v>7</v>
      </c>
      <c r="I1356" t="s">
        <v>32</v>
      </c>
      <c r="J1356">
        <v>100</v>
      </c>
      <c r="K1356" t="s">
        <v>16511</v>
      </c>
      <c r="L1356">
        <v>150</v>
      </c>
      <c r="M1356">
        <v>100</v>
      </c>
    </row>
    <row r="1357" spans="1:13" x14ac:dyDescent="0.25">
      <c r="A1357" t="s">
        <v>539</v>
      </c>
      <c r="B1357" t="s">
        <v>14270</v>
      </c>
      <c r="C1357">
        <v>11</v>
      </c>
      <c r="D1357" t="s">
        <v>12</v>
      </c>
      <c r="E1357" t="s">
        <v>2180</v>
      </c>
      <c r="F1357">
        <v>40</v>
      </c>
      <c r="G1357" t="s">
        <v>13</v>
      </c>
      <c r="H1357" t="s">
        <v>7</v>
      </c>
      <c r="I1357" t="s">
        <v>359</v>
      </c>
      <c r="J1357">
        <v>100</v>
      </c>
      <c r="K1357" t="s">
        <v>16509</v>
      </c>
      <c r="L1357">
        <v>175</v>
      </c>
      <c r="M1357">
        <v>150</v>
      </c>
    </row>
    <row r="1358" spans="1:13" x14ac:dyDescent="0.25">
      <c r="A1358" t="s">
        <v>3822</v>
      </c>
      <c r="B1358" t="s">
        <v>14271</v>
      </c>
      <c r="C1358">
        <v>6</v>
      </c>
      <c r="D1358" t="s">
        <v>19</v>
      </c>
      <c r="E1358" t="s">
        <v>2357</v>
      </c>
      <c r="F1358">
        <v>8</v>
      </c>
      <c r="G1358" t="s">
        <v>13</v>
      </c>
      <c r="H1358" t="s">
        <v>6</v>
      </c>
      <c r="I1358" t="s">
        <v>1096</v>
      </c>
      <c r="J1358">
        <v>135</v>
      </c>
      <c r="K1358" t="s">
        <v>16508</v>
      </c>
      <c r="L1358">
        <v>140</v>
      </c>
      <c r="M1358">
        <v>100</v>
      </c>
    </row>
    <row r="1359" spans="1:13" x14ac:dyDescent="0.25">
      <c r="A1359" t="s">
        <v>3823</v>
      </c>
      <c r="B1359" t="s">
        <v>6666</v>
      </c>
      <c r="C1359">
        <v>4</v>
      </c>
      <c r="D1359" t="s">
        <v>19</v>
      </c>
      <c r="E1359" t="s">
        <v>2198</v>
      </c>
      <c r="F1359">
        <v>8</v>
      </c>
      <c r="G1359" t="s">
        <v>13</v>
      </c>
      <c r="H1359" t="s">
        <v>6</v>
      </c>
      <c r="I1359" t="s">
        <v>32</v>
      </c>
      <c r="J1359">
        <v>135</v>
      </c>
      <c r="K1359" t="s">
        <v>16508</v>
      </c>
      <c r="L1359">
        <v>140</v>
      </c>
      <c r="M1359">
        <v>0</v>
      </c>
    </row>
    <row r="1360" spans="1:13" x14ac:dyDescent="0.25">
      <c r="A1360" t="s">
        <v>3825</v>
      </c>
      <c r="B1360" t="s">
        <v>14272</v>
      </c>
      <c r="C1360">
        <v>9</v>
      </c>
      <c r="D1360" t="s">
        <v>12</v>
      </c>
      <c r="E1360" t="s">
        <v>2615</v>
      </c>
      <c r="F1360">
        <v>17</v>
      </c>
      <c r="G1360" t="s">
        <v>15</v>
      </c>
      <c r="H1360" t="s">
        <v>5</v>
      </c>
      <c r="I1360" t="s">
        <v>1003</v>
      </c>
      <c r="J1360">
        <v>140</v>
      </c>
      <c r="K1360" t="s">
        <v>16511</v>
      </c>
      <c r="L1360">
        <v>150</v>
      </c>
      <c r="M1360">
        <v>150</v>
      </c>
    </row>
    <row r="1361" spans="1:13" x14ac:dyDescent="0.25">
      <c r="A1361" t="s">
        <v>3826</v>
      </c>
      <c r="B1361" t="s">
        <v>10120</v>
      </c>
      <c r="C1361">
        <v>4</v>
      </c>
      <c r="D1361" t="s">
        <v>12</v>
      </c>
      <c r="E1361" t="s">
        <v>2180</v>
      </c>
      <c r="F1361">
        <v>34</v>
      </c>
      <c r="G1361" t="s">
        <v>13</v>
      </c>
      <c r="H1361" t="s">
        <v>4</v>
      </c>
      <c r="I1361" t="s">
        <v>55</v>
      </c>
      <c r="J1361">
        <v>110</v>
      </c>
      <c r="K1361" t="s">
        <v>16509</v>
      </c>
      <c r="L1361">
        <v>175</v>
      </c>
      <c r="M1361">
        <v>0</v>
      </c>
    </row>
    <row r="1362" spans="1:13" x14ac:dyDescent="0.25">
      <c r="A1362" t="s">
        <v>3828</v>
      </c>
      <c r="B1362" t="s">
        <v>5059</v>
      </c>
      <c r="C1362">
        <v>4</v>
      </c>
      <c r="D1362" t="s">
        <v>19</v>
      </c>
      <c r="E1362" t="s">
        <v>2198</v>
      </c>
      <c r="F1362">
        <v>6</v>
      </c>
      <c r="G1362" t="s">
        <v>15</v>
      </c>
      <c r="H1362" t="s">
        <v>6</v>
      </c>
      <c r="I1362" t="s">
        <v>55</v>
      </c>
      <c r="J1362">
        <v>135</v>
      </c>
      <c r="K1362" t="s">
        <v>16512</v>
      </c>
      <c r="L1362">
        <v>120</v>
      </c>
      <c r="M1362">
        <v>0</v>
      </c>
    </row>
    <row r="1363" spans="1:13" x14ac:dyDescent="0.25">
      <c r="A1363" t="s">
        <v>3830</v>
      </c>
      <c r="B1363" t="s">
        <v>5045</v>
      </c>
      <c r="C1363">
        <v>6</v>
      </c>
      <c r="D1363" t="s">
        <v>19</v>
      </c>
      <c r="E1363" t="s">
        <v>2226</v>
      </c>
      <c r="F1363">
        <v>8.5</v>
      </c>
      <c r="G1363" t="s">
        <v>13</v>
      </c>
      <c r="H1363" t="s">
        <v>6</v>
      </c>
      <c r="I1363" t="s">
        <v>359</v>
      </c>
      <c r="J1363">
        <v>135</v>
      </c>
      <c r="K1363" t="s">
        <v>16508</v>
      </c>
      <c r="L1363">
        <v>140</v>
      </c>
      <c r="M1363">
        <v>100</v>
      </c>
    </row>
    <row r="1364" spans="1:13" x14ac:dyDescent="0.25">
      <c r="A1364" t="s">
        <v>3832</v>
      </c>
      <c r="B1364" t="s">
        <v>6123</v>
      </c>
      <c r="C1364">
        <v>7</v>
      </c>
      <c r="D1364" t="s">
        <v>12</v>
      </c>
      <c r="E1364" t="s">
        <v>2217</v>
      </c>
      <c r="F1364">
        <v>29</v>
      </c>
      <c r="G1364" t="s">
        <v>15</v>
      </c>
      <c r="H1364" t="s">
        <v>6</v>
      </c>
      <c r="I1364" t="s">
        <v>52</v>
      </c>
      <c r="J1364">
        <v>135</v>
      </c>
      <c r="K1364" t="s">
        <v>16511</v>
      </c>
      <c r="L1364">
        <v>150</v>
      </c>
      <c r="M1364">
        <v>100</v>
      </c>
    </row>
    <row r="1365" spans="1:13" x14ac:dyDescent="0.25">
      <c r="A1365" t="s">
        <v>3834</v>
      </c>
      <c r="B1365" t="s">
        <v>14273</v>
      </c>
      <c r="C1365">
        <v>10</v>
      </c>
      <c r="D1365" t="s">
        <v>12</v>
      </c>
      <c r="E1365" t="s">
        <v>3835</v>
      </c>
      <c r="F1365">
        <v>31.5</v>
      </c>
      <c r="G1365" t="s">
        <v>13</v>
      </c>
      <c r="H1365" t="s">
        <v>3</v>
      </c>
      <c r="I1365" t="s">
        <v>52</v>
      </c>
      <c r="J1365">
        <v>120</v>
      </c>
      <c r="K1365" t="s">
        <v>16509</v>
      </c>
      <c r="L1365">
        <v>175</v>
      </c>
      <c r="M1365">
        <v>150</v>
      </c>
    </row>
    <row r="1366" spans="1:13" x14ac:dyDescent="0.25">
      <c r="A1366" t="s">
        <v>3836</v>
      </c>
      <c r="B1366" t="s">
        <v>5031</v>
      </c>
      <c r="C1366">
        <v>10</v>
      </c>
      <c r="D1366" t="s">
        <v>12</v>
      </c>
      <c r="E1366" t="s">
        <v>2207</v>
      </c>
      <c r="F1366">
        <v>47</v>
      </c>
      <c r="G1366" t="s">
        <v>13</v>
      </c>
      <c r="H1366" t="s">
        <v>3</v>
      </c>
      <c r="I1366" t="s">
        <v>2101</v>
      </c>
      <c r="J1366">
        <v>120</v>
      </c>
      <c r="K1366" t="s">
        <v>16509</v>
      </c>
      <c r="L1366">
        <v>175</v>
      </c>
      <c r="M1366">
        <v>150</v>
      </c>
    </row>
    <row r="1367" spans="1:13" x14ac:dyDescent="0.25">
      <c r="A1367" t="s">
        <v>3838</v>
      </c>
      <c r="B1367" t="s">
        <v>13629</v>
      </c>
      <c r="C1367">
        <v>7</v>
      </c>
      <c r="D1367" t="s">
        <v>19</v>
      </c>
      <c r="E1367" t="s">
        <v>2182</v>
      </c>
      <c r="F1367">
        <v>6</v>
      </c>
      <c r="G1367" t="s">
        <v>15</v>
      </c>
      <c r="H1367" t="s">
        <v>6</v>
      </c>
      <c r="I1367" t="s">
        <v>32</v>
      </c>
      <c r="J1367">
        <v>135</v>
      </c>
      <c r="K1367" t="s">
        <v>16512</v>
      </c>
      <c r="L1367">
        <v>120</v>
      </c>
      <c r="M1367">
        <v>100</v>
      </c>
    </row>
    <row r="1368" spans="1:13" x14ac:dyDescent="0.25">
      <c r="A1368" t="s">
        <v>3839</v>
      </c>
      <c r="B1368" t="s">
        <v>14274</v>
      </c>
      <c r="C1368">
        <v>21</v>
      </c>
      <c r="D1368" t="s">
        <v>12</v>
      </c>
      <c r="E1368" t="s">
        <v>2233</v>
      </c>
      <c r="F1368">
        <v>7</v>
      </c>
      <c r="G1368" t="s">
        <v>17</v>
      </c>
      <c r="H1368" t="s">
        <v>7</v>
      </c>
      <c r="I1368" t="s">
        <v>55</v>
      </c>
      <c r="J1368">
        <v>100</v>
      </c>
      <c r="K1368" t="s">
        <v>16510</v>
      </c>
      <c r="L1368">
        <v>125</v>
      </c>
      <c r="M1368">
        <v>300</v>
      </c>
    </row>
    <row r="1369" spans="1:13" x14ac:dyDescent="0.25">
      <c r="A1369" t="s">
        <v>3840</v>
      </c>
      <c r="B1369" t="s">
        <v>3586</v>
      </c>
      <c r="C1369">
        <v>10</v>
      </c>
      <c r="D1369" t="s">
        <v>12</v>
      </c>
      <c r="E1369" t="s">
        <v>2322</v>
      </c>
      <c r="F1369">
        <v>36</v>
      </c>
      <c r="G1369" t="s">
        <v>13</v>
      </c>
      <c r="H1369" t="s">
        <v>7</v>
      </c>
      <c r="I1369" t="s">
        <v>54</v>
      </c>
      <c r="J1369">
        <v>100</v>
      </c>
      <c r="K1369" t="s">
        <v>16509</v>
      </c>
      <c r="L1369">
        <v>175</v>
      </c>
      <c r="M1369">
        <v>150</v>
      </c>
    </row>
    <row r="1370" spans="1:13" x14ac:dyDescent="0.25">
      <c r="A1370" t="s">
        <v>1290</v>
      </c>
      <c r="B1370" t="s">
        <v>14275</v>
      </c>
      <c r="C1370">
        <v>7</v>
      </c>
      <c r="D1370" t="s">
        <v>12</v>
      </c>
      <c r="E1370" t="s">
        <v>2533</v>
      </c>
      <c r="F1370">
        <v>11.5</v>
      </c>
      <c r="G1370" t="s">
        <v>15</v>
      </c>
      <c r="H1370" t="s">
        <v>5</v>
      </c>
      <c r="I1370" t="s">
        <v>32</v>
      </c>
      <c r="J1370">
        <v>140</v>
      </c>
      <c r="K1370" t="s">
        <v>16511</v>
      </c>
      <c r="L1370">
        <v>150</v>
      </c>
      <c r="M1370">
        <v>100</v>
      </c>
    </row>
    <row r="1371" spans="1:13" x14ac:dyDescent="0.25">
      <c r="A1371" t="s">
        <v>1147</v>
      </c>
      <c r="B1371" t="s">
        <v>14276</v>
      </c>
      <c r="C1371">
        <v>6</v>
      </c>
      <c r="D1371" t="s">
        <v>19</v>
      </c>
      <c r="E1371" t="s">
        <v>2198</v>
      </c>
      <c r="F1371">
        <v>6.5</v>
      </c>
      <c r="G1371" t="s">
        <v>15</v>
      </c>
      <c r="H1371" t="s">
        <v>4</v>
      </c>
      <c r="I1371" t="s">
        <v>1096</v>
      </c>
      <c r="J1371">
        <v>110</v>
      </c>
      <c r="K1371" t="s">
        <v>16512</v>
      </c>
      <c r="L1371">
        <v>120</v>
      </c>
      <c r="M1371">
        <v>100</v>
      </c>
    </row>
    <row r="1372" spans="1:13" x14ac:dyDescent="0.25">
      <c r="A1372" t="s">
        <v>3841</v>
      </c>
      <c r="B1372" t="s">
        <v>14277</v>
      </c>
      <c r="C1372">
        <v>3</v>
      </c>
      <c r="D1372" t="s">
        <v>12</v>
      </c>
      <c r="E1372" t="s">
        <v>2459</v>
      </c>
      <c r="F1372">
        <v>16</v>
      </c>
      <c r="G1372" t="s">
        <v>15</v>
      </c>
      <c r="H1372" t="s">
        <v>5</v>
      </c>
      <c r="I1372">
        <v>0</v>
      </c>
      <c r="J1372">
        <v>140</v>
      </c>
      <c r="K1372" t="s">
        <v>16511</v>
      </c>
      <c r="L1372">
        <v>150</v>
      </c>
      <c r="M1372">
        <v>0</v>
      </c>
    </row>
    <row r="1373" spans="1:13" x14ac:dyDescent="0.25">
      <c r="A1373" t="s">
        <v>3842</v>
      </c>
      <c r="B1373" t="s">
        <v>13967</v>
      </c>
      <c r="C1373">
        <v>5</v>
      </c>
      <c r="D1373" t="s">
        <v>12</v>
      </c>
      <c r="E1373" t="s">
        <v>2241</v>
      </c>
      <c r="F1373">
        <v>27</v>
      </c>
      <c r="G1373" t="s">
        <v>15</v>
      </c>
      <c r="H1373" t="s">
        <v>7</v>
      </c>
      <c r="I1373">
        <v>0</v>
      </c>
      <c r="J1373">
        <v>100</v>
      </c>
      <c r="K1373" t="s">
        <v>16511</v>
      </c>
      <c r="L1373">
        <v>150</v>
      </c>
      <c r="M1373">
        <v>100</v>
      </c>
    </row>
    <row r="1374" spans="1:13" x14ac:dyDescent="0.25">
      <c r="A1374" t="s">
        <v>3843</v>
      </c>
      <c r="B1374" t="s">
        <v>10800</v>
      </c>
      <c r="C1374">
        <v>8</v>
      </c>
      <c r="D1374" t="s">
        <v>19</v>
      </c>
      <c r="E1374" t="s">
        <v>2182</v>
      </c>
      <c r="F1374">
        <v>9</v>
      </c>
      <c r="G1374" t="s">
        <v>13</v>
      </c>
      <c r="H1374" t="s">
        <v>7</v>
      </c>
      <c r="I1374" t="s">
        <v>32</v>
      </c>
      <c r="J1374">
        <v>100</v>
      </c>
      <c r="K1374" t="s">
        <v>16508</v>
      </c>
      <c r="L1374">
        <v>140</v>
      </c>
      <c r="M1374">
        <v>150</v>
      </c>
    </row>
    <row r="1375" spans="1:13" x14ac:dyDescent="0.25">
      <c r="A1375" t="s">
        <v>200</v>
      </c>
      <c r="B1375" t="s">
        <v>14278</v>
      </c>
      <c r="C1375">
        <v>15</v>
      </c>
      <c r="D1375" t="s">
        <v>12</v>
      </c>
      <c r="E1375" t="s">
        <v>2207</v>
      </c>
      <c r="F1375">
        <v>39</v>
      </c>
      <c r="G1375" t="s">
        <v>13</v>
      </c>
      <c r="H1375" t="s">
        <v>6</v>
      </c>
      <c r="I1375" t="s">
        <v>359</v>
      </c>
      <c r="J1375">
        <v>135</v>
      </c>
      <c r="K1375" t="s">
        <v>16509</v>
      </c>
      <c r="L1375">
        <v>175</v>
      </c>
      <c r="M1375">
        <v>200</v>
      </c>
    </row>
    <row r="1376" spans="1:13" x14ac:dyDescent="0.25">
      <c r="A1376" t="s">
        <v>3845</v>
      </c>
      <c r="B1376" t="s">
        <v>14279</v>
      </c>
      <c r="C1376">
        <v>8</v>
      </c>
      <c r="D1376" t="s">
        <v>19</v>
      </c>
      <c r="E1376" t="s">
        <v>2198</v>
      </c>
      <c r="F1376">
        <v>4</v>
      </c>
      <c r="G1376" t="s">
        <v>17</v>
      </c>
      <c r="H1376" t="s">
        <v>7</v>
      </c>
      <c r="I1376" t="s">
        <v>55</v>
      </c>
      <c r="J1376">
        <v>100</v>
      </c>
      <c r="K1376" t="s">
        <v>16507</v>
      </c>
      <c r="L1376">
        <v>100</v>
      </c>
      <c r="M1376">
        <v>150</v>
      </c>
    </row>
    <row r="1377" spans="1:13" x14ac:dyDescent="0.25">
      <c r="A1377" t="s">
        <v>3846</v>
      </c>
      <c r="B1377" t="s">
        <v>5268</v>
      </c>
      <c r="C1377">
        <v>10</v>
      </c>
      <c r="D1377" t="s">
        <v>12</v>
      </c>
      <c r="E1377" t="s">
        <v>2332</v>
      </c>
      <c r="F1377">
        <v>25</v>
      </c>
      <c r="G1377" t="s">
        <v>15</v>
      </c>
      <c r="H1377" t="s">
        <v>6</v>
      </c>
      <c r="I1377" t="s">
        <v>1093</v>
      </c>
      <c r="J1377">
        <v>135</v>
      </c>
      <c r="K1377" t="s">
        <v>16511</v>
      </c>
      <c r="L1377">
        <v>150</v>
      </c>
      <c r="M1377">
        <v>150</v>
      </c>
    </row>
    <row r="1378" spans="1:13" x14ac:dyDescent="0.25">
      <c r="A1378" t="s">
        <v>3848</v>
      </c>
      <c r="B1378" t="s">
        <v>13766</v>
      </c>
      <c r="C1378">
        <v>5</v>
      </c>
      <c r="D1378" t="s">
        <v>12</v>
      </c>
      <c r="E1378" t="s">
        <v>2533</v>
      </c>
      <c r="F1378">
        <v>23</v>
      </c>
      <c r="G1378" t="s">
        <v>15</v>
      </c>
      <c r="H1378" t="s">
        <v>7</v>
      </c>
      <c r="I1378" t="s">
        <v>54</v>
      </c>
      <c r="J1378">
        <v>100</v>
      </c>
      <c r="K1378" t="s">
        <v>16511</v>
      </c>
      <c r="L1378">
        <v>150</v>
      </c>
      <c r="M1378">
        <v>100</v>
      </c>
    </row>
    <row r="1379" spans="1:13" x14ac:dyDescent="0.25">
      <c r="A1379" t="s">
        <v>3849</v>
      </c>
      <c r="B1379" t="s">
        <v>14280</v>
      </c>
      <c r="C1379">
        <v>8</v>
      </c>
      <c r="D1379" t="s">
        <v>19</v>
      </c>
      <c r="E1379" t="s">
        <v>2234</v>
      </c>
      <c r="F1379">
        <v>6</v>
      </c>
      <c r="G1379" t="s">
        <v>15</v>
      </c>
      <c r="H1379" t="s">
        <v>5</v>
      </c>
      <c r="I1379">
        <v>0</v>
      </c>
      <c r="J1379">
        <v>140</v>
      </c>
      <c r="K1379" t="s">
        <v>16512</v>
      </c>
      <c r="L1379">
        <v>120</v>
      </c>
      <c r="M1379">
        <v>150</v>
      </c>
    </row>
    <row r="1380" spans="1:13" x14ac:dyDescent="0.25">
      <c r="A1380" t="s">
        <v>3850</v>
      </c>
      <c r="B1380" t="s">
        <v>14281</v>
      </c>
      <c r="C1380">
        <v>11</v>
      </c>
      <c r="D1380" t="s">
        <v>12</v>
      </c>
      <c r="E1380" t="s">
        <v>3309</v>
      </c>
      <c r="F1380">
        <v>23</v>
      </c>
      <c r="G1380" t="s">
        <v>15</v>
      </c>
      <c r="H1380" t="s">
        <v>5</v>
      </c>
      <c r="I1380" t="s">
        <v>52</v>
      </c>
      <c r="J1380">
        <v>140</v>
      </c>
      <c r="K1380" t="s">
        <v>16511</v>
      </c>
      <c r="L1380">
        <v>150</v>
      </c>
      <c r="M1380">
        <v>150</v>
      </c>
    </row>
    <row r="1381" spans="1:13" x14ac:dyDescent="0.25">
      <c r="A1381" t="s">
        <v>3851</v>
      </c>
      <c r="B1381" t="s">
        <v>14282</v>
      </c>
      <c r="C1381">
        <v>10</v>
      </c>
      <c r="D1381" t="s">
        <v>12</v>
      </c>
      <c r="E1381" t="s">
        <v>2231</v>
      </c>
      <c r="F1381">
        <v>22</v>
      </c>
      <c r="G1381" t="s">
        <v>15</v>
      </c>
      <c r="H1381" t="s">
        <v>6</v>
      </c>
      <c r="I1381" t="s">
        <v>32</v>
      </c>
      <c r="J1381">
        <v>135</v>
      </c>
      <c r="K1381" t="s">
        <v>16511</v>
      </c>
      <c r="L1381">
        <v>150</v>
      </c>
      <c r="M1381">
        <v>150</v>
      </c>
    </row>
    <row r="1382" spans="1:13" x14ac:dyDescent="0.25">
      <c r="A1382" t="s">
        <v>3852</v>
      </c>
      <c r="B1382" t="s">
        <v>13983</v>
      </c>
      <c r="C1382">
        <v>9</v>
      </c>
      <c r="D1382" t="s">
        <v>12</v>
      </c>
      <c r="E1382" t="s">
        <v>2241</v>
      </c>
      <c r="F1382">
        <v>31.5</v>
      </c>
      <c r="G1382" t="s">
        <v>13</v>
      </c>
      <c r="H1382" t="s">
        <v>7</v>
      </c>
      <c r="I1382" t="s">
        <v>1003</v>
      </c>
      <c r="J1382">
        <v>100</v>
      </c>
      <c r="K1382" t="s">
        <v>16509</v>
      </c>
      <c r="L1382">
        <v>175</v>
      </c>
      <c r="M1382">
        <v>150</v>
      </c>
    </row>
    <row r="1383" spans="1:13" x14ac:dyDescent="0.25">
      <c r="A1383" t="s">
        <v>3853</v>
      </c>
      <c r="B1383" t="s">
        <v>10944</v>
      </c>
      <c r="C1383">
        <v>4</v>
      </c>
      <c r="D1383" t="s">
        <v>19</v>
      </c>
      <c r="E1383" t="s">
        <v>2182</v>
      </c>
      <c r="F1383">
        <v>8</v>
      </c>
      <c r="G1383" t="s">
        <v>13</v>
      </c>
      <c r="H1383" t="s">
        <v>6</v>
      </c>
      <c r="I1383">
        <v>0</v>
      </c>
      <c r="J1383">
        <v>135</v>
      </c>
      <c r="K1383" t="s">
        <v>16508</v>
      </c>
      <c r="L1383">
        <v>140</v>
      </c>
      <c r="M1383">
        <v>0</v>
      </c>
    </row>
    <row r="1384" spans="1:13" x14ac:dyDescent="0.25">
      <c r="A1384" t="s">
        <v>3855</v>
      </c>
      <c r="B1384" t="s">
        <v>14283</v>
      </c>
      <c r="C1384">
        <v>17</v>
      </c>
      <c r="D1384" t="s">
        <v>12</v>
      </c>
      <c r="E1384" t="s">
        <v>2223</v>
      </c>
      <c r="F1384">
        <v>31.5</v>
      </c>
      <c r="G1384" t="s">
        <v>13</v>
      </c>
      <c r="H1384" t="s">
        <v>3</v>
      </c>
      <c r="I1384" t="s">
        <v>32</v>
      </c>
      <c r="J1384">
        <v>120</v>
      </c>
      <c r="K1384" t="s">
        <v>16509</v>
      </c>
      <c r="L1384">
        <v>175</v>
      </c>
      <c r="M1384">
        <v>300</v>
      </c>
    </row>
    <row r="1385" spans="1:13" x14ac:dyDescent="0.25">
      <c r="A1385" t="s">
        <v>952</v>
      </c>
      <c r="B1385" t="s">
        <v>14284</v>
      </c>
      <c r="C1385">
        <v>6</v>
      </c>
      <c r="D1385" t="s">
        <v>19</v>
      </c>
      <c r="E1385" t="s">
        <v>2357</v>
      </c>
      <c r="F1385">
        <v>3</v>
      </c>
      <c r="G1385" t="s">
        <v>17</v>
      </c>
      <c r="H1385" t="s">
        <v>4</v>
      </c>
      <c r="I1385" t="s">
        <v>54</v>
      </c>
      <c r="J1385">
        <v>110</v>
      </c>
      <c r="K1385" t="s">
        <v>16507</v>
      </c>
      <c r="L1385">
        <v>100</v>
      </c>
      <c r="M1385">
        <v>100</v>
      </c>
    </row>
    <row r="1386" spans="1:13" x14ac:dyDescent="0.25">
      <c r="A1386" t="s">
        <v>3856</v>
      </c>
      <c r="B1386" t="s">
        <v>13739</v>
      </c>
      <c r="C1386">
        <v>5</v>
      </c>
      <c r="D1386" t="s">
        <v>12</v>
      </c>
      <c r="E1386" t="s">
        <v>2219</v>
      </c>
      <c r="F1386">
        <v>13</v>
      </c>
      <c r="G1386" t="s">
        <v>15</v>
      </c>
      <c r="H1386" t="s">
        <v>4</v>
      </c>
      <c r="I1386" t="s">
        <v>359</v>
      </c>
      <c r="J1386">
        <v>110</v>
      </c>
      <c r="K1386" t="s">
        <v>16511</v>
      </c>
      <c r="L1386">
        <v>150</v>
      </c>
      <c r="M1386">
        <v>100</v>
      </c>
    </row>
    <row r="1387" spans="1:13" x14ac:dyDescent="0.25">
      <c r="A1387" t="s">
        <v>3857</v>
      </c>
      <c r="B1387" t="s">
        <v>14285</v>
      </c>
      <c r="C1387">
        <v>5</v>
      </c>
      <c r="D1387" t="s">
        <v>12</v>
      </c>
      <c r="E1387" t="s">
        <v>2779</v>
      </c>
      <c r="F1387">
        <v>41</v>
      </c>
      <c r="G1387" t="s">
        <v>13</v>
      </c>
      <c r="H1387" t="s">
        <v>6</v>
      </c>
      <c r="I1387" t="s">
        <v>32</v>
      </c>
      <c r="J1387">
        <v>135</v>
      </c>
      <c r="K1387" t="s">
        <v>16509</v>
      </c>
      <c r="L1387">
        <v>175</v>
      </c>
      <c r="M1387">
        <v>100</v>
      </c>
    </row>
    <row r="1388" spans="1:13" x14ac:dyDescent="0.25">
      <c r="A1388" t="s">
        <v>3858</v>
      </c>
      <c r="B1388" t="s">
        <v>14286</v>
      </c>
      <c r="C1388">
        <v>13</v>
      </c>
      <c r="D1388" t="s">
        <v>12</v>
      </c>
      <c r="E1388" t="s">
        <v>2244</v>
      </c>
      <c r="F1388">
        <v>31</v>
      </c>
      <c r="G1388" t="s">
        <v>13</v>
      </c>
      <c r="H1388" t="s">
        <v>3</v>
      </c>
      <c r="I1388">
        <v>0</v>
      </c>
      <c r="J1388">
        <v>120</v>
      </c>
      <c r="K1388" t="s">
        <v>16509</v>
      </c>
      <c r="L1388">
        <v>175</v>
      </c>
      <c r="M1388">
        <v>200</v>
      </c>
    </row>
    <row r="1389" spans="1:13" x14ac:dyDescent="0.25">
      <c r="A1389" t="s">
        <v>3859</v>
      </c>
      <c r="B1389" t="s">
        <v>14287</v>
      </c>
      <c r="C1389">
        <v>23</v>
      </c>
      <c r="D1389" t="s">
        <v>12</v>
      </c>
      <c r="E1389" t="s">
        <v>2190</v>
      </c>
      <c r="F1389">
        <v>32</v>
      </c>
      <c r="G1389" t="s">
        <v>13</v>
      </c>
      <c r="H1389" t="s">
        <v>6</v>
      </c>
      <c r="I1389" t="s">
        <v>1093</v>
      </c>
      <c r="J1389">
        <v>135</v>
      </c>
      <c r="K1389" t="s">
        <v>16509</v>
      </c>
      <c r="L1389">
        <v>175</v>
      </c>
      <c r="M1389">
        <v>300</v>
      </c>
    </row>
    <row r="1390" spans="1:13" x14ac:dyDescent="0.25">
      <c r="A1390" t="s">
        <v>3860</v>
      </c>
      <c r="B1390" t="s">
        <v>5048</v>
      </c>
      <c r="C1390">
        <v>7</v>
      </c>
      <c r="D1390" t="s">
        <v>19</v>
      </c>
      <c r="E1390" t="s">
        <v>2207</v>
      </c>
      <c r="F1390">
        <v>3</v>
      </c>
      <c r="G1390" t="s">
        <v>17</v>
      </c>
      <c r="H1390" t="s">
        <v>6</v>
      </c>
      <c r="I1390" t="s">
        <v>456</v>
      </c>
      <c r="J1390">
        <v>135</v>
      </c>
      <c r="K1390" t="s">
        <v>16507</v>
      </c>
      <c r="L1390">
        <v>100</v>
      </c>
      <c r="M1390">
        <v>100</v>
      </c>
    </row>
    <row r="1391" spans="1:13" x14ac:dyDescent="0.25">
      <c r="A1391" t="s">
        <v>3861</v>
      </c>
      <c r="B1391" t="s">
        <v>14288</v>
      </c>
      <c r="C1391">
        <v>7</v>
      </c>
      <c r="D1391" t="s">
        <v>19</v>
      </c>
      <c r="E1391" t="s">
        <v>2207</v>
      </c>
      <c r="F1391">
        <v>8.5</v>
      </c>
      <c r="G1391" t="s">
        <v>13</v>
      </c>
      <c r="H1391" t="s">
        <v>5</v>
      </c>
      <c r="I1391" t="s">
        <v>359</v>
      </c>
      <c r="J1391">
        <v>140</v>
      </c>
      <c r="K1391" t="s">
        <v>16508</v>
      </c>
      <c r="L1391">
        <v>140</v>
      </c>
      <c r="M1391">
        <v>100</v>
      </c>
    </row>
    <row r="1392" spans="1:13" x14ac:dyDescent="0.25">
      <c r="A1392" t="s">
        <v>3862</v>
      </c>
      <c r="B1392" t="s">
        <v>10610</v>
      </c>
      <c r="C1392">
        <v>9</v>
      </c>
      <c r="D1392" t="s">
        <v>12</v>
      </c>
      <c r="E1392" t="s">
        <v>2231</v>
      </c>
      <c r="F1392">
        <v>27</v>
      </c>
      <c r="G1392" t="s">
        <v>15</v>
      </c>
      <c r="H1392" t="s">
        <v>6</v>
      </c>
      <c r="I1392" t="s">
        <v>32</v>
      </c>
      <c r="J1392">
        <v>135</v>
      </c>
      <c r="K1392" t="s">
        <v>16511</v>
      </c>
      <c r="L1392">
        <v>150</v>
      </c>
      <c r="M1392">
        <v>150</v>
      </c>
    </row>
    <row r="1393" spans="1:13" x14ac:dyDescent="0.25">
      <c r="A1393" t="s">
        <v>3864</v>
      </c>
      <c r="B1393" t="s">
        <v>7584</v>
      </c>
      <c r="C1393">
        <v>6</v>
      </c>
      <c r="D1393" t="s">
        <v>12</v>
      </c>
      <c r="E1393" t="s">
        <v>2223</v>
      </c>
      <c r="F1393">
        <v>31.5</v>
      </c>
      <c r="G1393" t="s">
        <v>13</v>
      </c>
      <c r="H1393" t="s">
        <v>4</v>
      </c>
      <c r="I1393" t="s">
        <v>1096</v>
      </c>
      <c r="J1393">
        <v>110</v>
      </c>
      <c r="K1393" t="s">
        <v>16509</v>
      </c>
      <c r="L1393">
        <v>175</v>
      </c>
      <c r="M1393">
        <v>100</v>
      </c>
    </row>
    <row r="1394" spans="1:13" x14ac:dyDescent="0.25">
      <c r="A1394" t="s">
        <v>3866</v>
      </c>
      <c r="B1394" t="s">
        <v>14289</v>
      </c>
      <c r="C1394">
        <v>6</v>
      </c>
      <c r="D1394" t="s">
        <v>12</v>
      </c>
      <c r="E1394" t="s">
        <v>2322</v>
      </c>
      <c r="F1394">
        <v>35</v>
      </c>
      <c r="G1394" t="s">
        <v>13</v>
      </c>
      <c r="H1394" t="s">
        <v>7</v>
      </c>
      <c r="I1394" t="s">
        <v>2101</v>
      </c>
      <c r="J1394">
        <v>100</v>
      </c>
      <c r="K1394" t="s">
        <v>16509</v>
      </c>
      <c r="L1394">
        <v>175</v>
      </c>
      <c r="M1394">
        <v>100</v>
      </c>
    </row>
    <row r="1395" spans="1:13" x14ac:dyDescent="0.25">
      <c r="A1395" t="s">
        <v>1386</v>
      </c>
      <c r="B1395" t="s">
        <v>14290</v>
      </c>
      <c r="C1395">
        <v>10</v>
      </c>
      <c r="D1395" t="s">
        <v>12</v>
      </c>
      <c r="E1395" t="s">
        <v>2202</v>
      </c>
      <c r="F1395">
        <v>37</v>
      </c>
      <c r="G1395" t="s">
        <v>13</v>
      </c>
      <c r="H1395" t="s">
        <v>6</v>
      </c>
      <c r="I1395">
        <v>0</v>
      </c>
      <c r="J1395">
        <v>135</v>
      </c>
      <c r="K1395" t="s">
        <v>16509</v>
      </c>
      <c r="L1395">
        <v>175</v>
      </c>
      <c r="M1395">
        <v>150</v>
      </c>
    </row>
    <row r="1396" spans="1:13" x14ac:dyDescent="0.25">
      <c r="A1396" t="s">
        <v>3867</v>
      </c>
      <c r="B1396" t="s">
        <v>13546</v>
      </c>
      <c r="C1396">
        <v>6</v>
      </c>
      <c r="D1396" t="s">
        <v>12</v>
      </c>
      <c r="E1396" t="s">
        <v>2322</v>
      </c>
      <c r="F1396">
        <v>36</v>
      </c>
      <c r="G1396" t="s">
        <v>13</v>
      </c>
      <c r="H1396" t="s">
        <v>5</v>
      </c>
      <c r="I1396">
        <v>0</v>
      </c>
      <c r="J1396">
        <v>140</v>
      </c>
      <c r="K1396" t="s">
        <v>16509</v>
      </c>
      <c r="L1396">
        <v>175</v>
      </c>
      <c r="M1396">
        <v>100</v>
      </c>
    </row>
    <row r="1397" spans="1:13" x14ac:dyDescent="0.25">
      <c r="A1397" t="s">
        <v>3868</v>
      </c>
      <c r="B1397" t="s">
        <v>14291</v>
      </c>
      <c r="C1397">
        <v>11</v>
      </c>
      <c r="D1397" t="s">
        <v>19</v>
      </c>
      <c r="E1397" t="s">
        <v>2380</v>
      </c>
      <c r="F1397">
        <v>2</v>
      </c>
      <c r="G1397" t="s">
        <v>17</v>
      </c>
      <c r="H1397" t="s">
        <v>5</v>
      </c>
      <c r="I1397" t="s">
        <v>359</v>
      </c>
      <c r="J1397">
        <v>140</v>
      </c>
      <c r="K1397" t="s">
        <v>16507</v>
      </c>
      <c r="L1397">
        <v>100</v>
      </c>
      <c r="M1397">
        <v>150</v>
      </c>
    </row>
    <row r="1398" spans="1:13" x14ac:dyDescent="0.25">
      <c r="A1398" t="s">
        <v>1505</v>
      </c>
      <c r="B1398" t="s">
        <v>14292</v>
      </c>
      <c r="C1398">
        <v>9</v>
      </c>
      <c r="D1398" t="s">
        <v>12</v>
      </c>
      <c r="E1398" t="s">
        <v>2217</v>
      </c>
      <c r="F1398">
        <v>24</v>
      </c>
      <c r="G1398" t="s">
        <v>15</v>
      </c>
      <c r="H1398" t="s">
        <v>6</v>
      </c>
      <c r="I1398" t="s">
        <v>32</v>
      </c>
      <c r="J1398">
        <v>135</v>
      </c>
      <c r="K1398" t="s">
        <v>16511</v>
      </c>
      <c r="L1398">
        <v>150</v>
      </c>
      <c r="M1398">
        <v>150</v>
      </c>
    </row>
    <row r="1399" spans="1:13" x14ac:dyDescent="0.25">
      <c r="A1399" t="s">
        <v>3869</v>
      </c>
      <c r="B1399" t="s">
        <v>3433</v>
      </c>
      <c r="C1399">
        <v>5</v>
      </c>
      <c r="D1399" t="s">
        <v>12</v>
      </c>
      <c r="E1399" t="s">
        <v>2207</v>
      </c>
      <c r="F1399">
        <v>38</v>
      </c>
      <c r="G1399" t="s">
        <v>13</v>
      </c>
      <c r="H1399" t="s">
        <v>4</v>
      </c>
      <c r="I1399" t="s">
        <v>1003</v>
      </c>
      <c r="J1399">
        <v>110</v>
      </c>
      <c r="K1399" t="s">
        <v>16509</v>
      </c>
      <c r="L1399">
        <v>175</v>
      </c>
      <c r="M1399">
        <v>100</v>
      </c>
    </row>
    <row r="1400" spans="1:13" x14ac:dyDescent="0.25">
      <c r="A1400" t="s">
        <v>3871</v>
      </c>
      <c r="B1400" t="s">
        <v>14293</v>
      </c>
      <c r="C1400">
        <v>4</v>
      </c>
      <c r="D1400" t="s">
        <v>12</v>
      </c>
      <c r="E1400" t="s">
        <v>2207</v>
      </c>
      <c r="F1400">
        <v>39</v>
      </c>
      <c r="G1400" t="s">
        <v>13</v>
      </c>
      <c r="H1400" t="s">
        <v>5</v>
      </c>
      <c r="I1400" t="s">
        <v>52</v>
      </c>
      <c r="J1400">
        <v>140</v>
      </c>
      <c r="K1400" t="s">
        <v>16509</v>
      </c>
      <c r="L1400">
        <v>175</v>
      </c>
      <c r="M1400">
        <v>0</v>
      </c>
    </row>
    <row r="1401" spans="1:13" x14ac:dyDescent="0.25">
      <c r="A1401" t="s">
        <v>680</v>
      </c>
      <c r="B1401" t="s">
        <v>14294</v>
      </c>
      <c r="C1401">
        <v>5</v>
      </c>
      <c r="D1401" t="s">
        <v>12</v>
      </c>
      <c r="E1401" t="s">
        <v>2233</v>
      </c>
      <c r="F1401">
        <v>15</v>
      </c>
      <c r="G1401" t="s">
        <v>15</v>
      </c>
      <c r="H1401" t="s">
        <v>5</v>
      </c>
      <c r="I1401" t="s">
        <v>359</v>
      </c>
      <c r="J1401">
        <v>140</v>
      </c>
      <c r="K1401" t="s">
        <v>16511</v>
      </c>
      <c r="L1401">
        <v>150</v>
      </c>
      <c r="M1401">
        <v>100</v>
      </c>
    </row>
    <row r="1402" spans="1:13" x14ac:dyDescent="0.25">
      <c r="A1402" t="s">
        <v>3872</v>
      </c>
      <c r="B1402" t="s">
        <v>13937</v>
      </c>
      <c r="C1402">
        <v>6</v>
      </c>
      <c r="D1402" t="s">
        <v>23</v>
      </c>
      <c r="E1402" t="s">
        <v>2191</v>
      </c>
      <c r="F1402">
        <v>3.6</v>
      </c>
      <c r="G1402" t="s">
        <v>13</v>
      </c>
      <c r="H1402" t="s">
        <v>7</v>
      </c>
      <c r="I1402" t="s">
        <v>52</v>
      </c>
      <c r="J1402">
        <v>100</v>
      </c>
      <c r="K1402" t="s">
        <v>16513</v>
      </c>
      <c r="L1402">
        <v>110</v>
      </c>
      <c r="M1402">
        <v>100</v>
      </c>
    </row>
    <row r="1403" spans="1:13" x14ac:dyDescent="0.25">
      <c r="A1403" t="s">
        <v>3873</v>
      </c>
      <c r="B1403" t="s">
        <v>14295</v>
      </c>
      <c r="C1403">
        <v>10</v>
      </c>
      <c r="D1403" t="s">
        <v>12</v>
      </c>
      <c r="E1403" t="s">
        <v>2196</v>
      </c>
      <c r="F1403">
        <v>5</v>
      </c>
      <c r="G1403" t="s">
        <v>17</v>
      </c>
      <c r="H1403" t="s">
        <v>5</v>
      </c>
      <c r="I1403" t="s">
        <v>32</v>
      </c>
      <c r="J1403">
        <v>140</v>
      </c>
      <c r="K1403" t="s">
        <v>16510</v>
      </c>
      <c r="L1403">
        <v>125</v>
      </c>
      <c r="M1403">
        <v>150</v>
      </c>
    </row>
    <row r="1404" spans="1:13" x14ac:dyDescent="0.25">
      <c r="A1404" t="s">
        <v>1271</v>
      </c>
      <c r="B1404" t="s">
        <v>14296</v>
      </c>
      <c r="C1404">
        <v>12</v>
      </c>
      <c r="D1404" t="s">
        <v>12</v>
      </c>
      <c r="E1404" t="s">
        <v>2182</v>
      </c>
      <c r="F1404">
        <v>7</v>
      </c>
      <c r="G1404" t="s">
        <v>17</v>
      </c>
      <c r="H1404" t="s">
        <v>3</v>
      </c>
      <c r="I1404">
        <v>0</v>
      </c>
      <c r="J1404">
        <v>120</v>
      </c>
      <c r="K1404" t="s">
        <v>16510</v>
      </c>
      <c r="L1404">
        <v>125</v>
      </c>
      <c r="M1404">
        <v>150</v>
      </c>
    </row>
    <row r="1405" spans="1:13" x14ac:dyDescent="0.25">
      <c r="A1405" t="s">
        <v>3874</v>
      </c>
      <c r="B1405" t="s">
        <v>14297</v>
      </c>
      <c r="C1405">
        <v>2</v>
      </c>
      <c r="D1405" t="s">
        <v>19</v>
      </c>
      <c r="E1405" t="s">
        <v>2198</v>
      </c>
      <c r="F1405">
        <v>10</v>
      </c>
      <c r="G1405" t="s">
        <v>13</v>
      </c>
      <c r="H1405" t="s">
        <v>3</v>
      </c>
      <c r="I1405" t="s">
        <v>55</v>
      </c>
      <c r="J1405">
        <v>120</v>
      </c>
      <c r="K1405" t="s">
        <v>16508</v>
      </c>
      <c r="L1405">
        <v>140</v>
      </c>
      <c r="M1405">
        <v>0</v>
      </c>
    </row>
    <row r="1406" spans="1:13" x14ac:dyDescent="0.25">
      <c r="A1406" t="s">
        <v>3875</v>
      </c>
      <c r="B1406" t="s">
        <v>2537</v>
      </c>
      <c r="C1406">
        <v>6</v>
      </c>
      <c r="D1406" t="s">
        <v>19</v>
      </c>
      <c r="E1406" t="s">
        <v>2182</v>
      </c>
      <c r="F1406">
        <v>8</v>
      </c>
      <c r="G1406" t="s">
        <v>13</v>
      </c>
      <c r="H1406" t="s">
        <v>6</v>
      </c>
      <c r="I1406" t="s">
        <v>55</v>
      </c>
      <c r="J1406">
        <v>135</v>
      </c>
      <c r="K1406" t="s">
        <v>16508</v>
      </c>
      <c r="L1406">
        <v>140</v>
      </c>
      <c r="M1406">
        <v>100</v>
      </c>
    </row>
    <row r="1407" spans="1:13" x14ac:dyDescent="0.25">
      <c r="A1407" t="s">
        <v>3876</v>
      </c>
      <c r="B1407" t="s">
        <v>14298</v>
      </c>
      <c r="C1407">
        <v>7</v>
      </c>
      <c r="D1407" t="s">
        <v>12</v>
      </c>
      <c r="E1407" t="s">
        <v>2182</v>
      </c>
      <c r="F1407">
        <v>19</v>
      </c>
      <c r="G1407" t="s">
        <v>15</v>
      </c>
      <c r="H1407" t="s">
        <v>5</v>
      </c>
      <c r="I1407" t="s">
        <v>52</v>
      </c>
      <c r="J1407">
        <v>140</v>
      </c>
      <c r="K1407" t="s">
        <v>16511</v>
      </c>
      <c r="L1407">
        <v>150</v>
      </c>
      <c r="M1407">
        <v>100</v>
      </c>
    </row>
    <row r="1408" spans="1:13" x14ac:dyDescent="0.25">
      <c r="A1408" t="s">
        <v>1714</v>
      </c>
      <c r="B1408" t="s">
        <v>9726</v>
      </c>
      <c r="C1408">
        <v>7</v>
      </c>
      <c r="D1408" t="s">
        <v>12</v>
      </c>
      <c r="E1408" t="s">
        <v>2294</v>
      </c>
      <c r="F1408">
        <v>15</v>
      </c>
      <c r="G1408" t="s">
        <v>15</v>
      </c>
      <c r="H1408" t="s">
        <v>6</v>
      </c>
      <c r="I1408">
        <v>0</v>
      </c>
      <c r="J1408">
        <v>135</v>
      </c>
      <c r="K1408" t="s">
        <v>16511</v>
      </c>
      <c r="L1408">
        <v>150</v>
      </c>
      <c r="M1408">
        <v>100</v>
      </c>
    </row>
    <row r="1409" spans="1:13" x14ac:dyDescent="0.25">
      <c r="A1409" t="s">
        <v>3878</v>
      </c>
      <c r="B1409" t="s">
        <v>13977</v>
      </c>
      <c r="C1409">
        <v>9</v>
      </c>
      <c r="D1409" t="s">
        <v>12</v>
      </c>
      <c r="E1409" t="s">
        <v>3407</v>
      </c>
      <c r="F1409">
        <v>34</v>
      </c>
      <c r="G1409" t="s">
        <v>13</v>
      </c>
      <c r="H1409" t="s">
        <v>5</v>
      </c>
      <c r="I1409" t="s">
        <v>1093</v>
      </c>
      <c r="J1409">
        <v>140</v>
      </c>
      <c r="K1409" t="s">
        <v>16509</v>
      </c>
      <c r="L1409">
        <v>175</v>
      </c>
      <c r="M1409">
        <v>150</v>
      </c>
    </row>
    <row r="1410" spans="1:13" x14ac:dyDescent="0.25">
      <c r="A1410" t="s">
        <v>852</v>
      </c>
      <c r="B1410" t="s">
        <v>14299</v>
      </c>
      <c r="C1410">
        <v>8</v>
      </c>
      <c r="D1410" t="s">
        <v>12</v>
      </c>
      <c r="E1410" t="s">
        <v>2207</v>
      </c>
      <c r="F1410">
        <v>7</v>
      </c>
      <c r="G1410" t="s">
        <v>17</v>
      </c>
      <c r="H1410" t="s">
        <v>6</v>
      </c>
      <c r="I1410">
        <v>0</v>
      </c>
      <c r="J1410">
        <v>135</v>
      </c>
      <c r="K1410" t="s">
        <v>16510</v>
      </c>
      <c r="L1410">
        <v>125</v>
      </c>
      <c r="M1410">
        <v>150</v>
      </c>
    </row>
    <row r="1411" spans="1:13" x14ac:dyDescent="0.25">
      <c r="A1411" t="s">
        <v>3879</v>
      </c>
      <c r="B1411" t="s">
        <v>14300</v>
      </c>
      <c r="C1411">
        <v>9</v>
      </c>
      <c r="D1411" t="s">
        <v>12</v>
      </c>
      <c r="E1411" t="s">
        <v>2202</v>
      </c>
      <c r="F1411">
        <v>23</v>
      </c>
      <c r="G1411" t="s">
        <v>15</v>
      </c>
      <c r="H1411" t="s">
        <v>4</v>
      </c>
      <c r="I1411" t="s">
        <v>2168</v>
      </c>
      <c r="J1411">
        <v>110</v>
      </c>
      <c r="K1411" t="s">
        <v>16511</v>
      </c>
      <c r="L1411">
        <v>150</v>
      </c>
      <c r="M1411">
        <v>150</v>
      </c>
    </row>
    <row r="1412" spans="1:13" x14ac:dyDescent="0.25">
      <c r="A1412" t="s">
        <v>3880</v>
      </c>
      <c r="B1412" t="s">
        <v>14301</v>
      </c>
      <c r="C1412">
        <v>6</v>
      </c>
      <c r="D1412" t="s">
        <v>19</v>
      </c>
      <c r="E1412" t="s">
        <v>2200</v>
      </c>
      <c r="F1412">
        <v>10</v>
      </c>
      <c r="G1412" t="s">
        <v>13</v>
      </c>
      <c r="H1412" t="s">
        <v>4</v>
      </c>
      <c r="I1412">
        <v>0</v>
      </c>
      <c r="J1412">
        <v>110</v>
      </c>
      <c r="K1412" t="s">
        <v>16508</v>
      </c>
      <c r="L1412">
        <v>140</v>
      </c>
      <c r="M1412">
        <v>100</v>
      </c>
    </row>
    <row r="1413" spans="1:13" x14ac:dyDescent="0.25">
      <c r="A1413" t="s">
        <v>3881</v>
      </c>
      <c r="B1413" t="s">
        <v>14302</v>
      </c>
      <c r="C1413">
        <v>13</v>
      </c>
      <c r="D1413" t="s">
        <v>12</v>
      </c>
      <c r="E1413" t="s">
        <v>2247</v>
      </c>
      <c r="F1413">
        <v>11</v>
      </c>
      <c r="G1413" t="s">
        <v>15</v>
      </c>
      <c r="H1413" t="s">
        <v>4</v>
      </c>
      <c r="I1413" t="s">
        <v>1003</v>
      </c>
      <c r="J1413">
        <v>110</v>
      </c>
      <c r="K1413" t="s">
        <v>16511</v>
      </c>
      <c r="L1413">
        <v>150</v>
      </c>
      <c r="M1413">
        <v>200</v>
      </c>
    </row>
    <row r="1414" spans="1:13" x14ac:dyDescent="0.25">
      <c r="A1414" t="s">
        <v>3882</v>
      </c>
      <c r="B1414" t="s">
        <v>14303</v>
      </c>
      <c r="C1414">
        <v>8</v>
      </c>
      <c r="D1414" t="s">
        <v>12</v>
      </c>
      <c r="E1414" t="s">
        <v>2533</v>
      </c>
      <c r="F1414">
        <v>14</v>
      </c>
      <c r="G1414" t="s">
        <v>15</v>
      </c>
      <c r="H1414" t="s">
        <v>7</v>
      </c>
      <c r="I1414" t="s">
        <v>2101</v>
      </c>
      <c r="J1414">
        <v>100</v>
      </c>
      <c r="K1414" t="s">
        <v>16511</v>
      </c>
      <c r="L1414">
        <v>150</v>
      </c>
      <c r="M1414">
        <v>150</v>
      </c>
    </row>
    <row r="1415" spans="1:13" x14ac:dyDescent="0.25">
      <c r="A1415" t="s">
        <v>1370</v>
      </c>
      <c r="B1415" t="s">
        <v>4628</v>
      </c>
      <c r="C1415">
        <v>5</v>
      </c>
      <c r="D1415" t="s">
        <v>12</v>
      </c>
      <c r="E1415" t="s">
        <v>2448</v>
      </c>
      <c r="F1415">
        <v>38</v>
      </c>
      <c r="G1415" t="s">
        <v>13</v>
      </c>
      <c r="H1415" t="s">
        <v>4</v>
      </c>
      <c r="I1415" t="s">
        <v>1003</v>
      </c>
      <c r="J1415">
        <v>110</v>
      </c>
      <c r="K1415" t="s">
        <v>16509</v>
      </c>
      <c r="L1415">
        <v>175</v>
      </c>
      <c r="M1415">
        <v>100</v>
      </c>
    </row>
    <row r="1416" spans="1:13" x14ac:dyDescent="0.25">
      <c r="A1416" t="s">
        <v>608</v>
      </c>
      <c r="B1416" t="s">
        <v>13556</v>
      </c>
      <c r="C1416">
        <v>4</v>
      </c>
      <c r="D1416" t="s">
        <v>12</v>
      </c>
      <c r="E1416" t="s">
        <v>2217</v>
      </c>
      <c r="F1416">
        <v>39</v>
      </c>
      <c r="G1416" t="s">
        <v>13</v>
      </c>
      <c r="H1416" t="s">
        <v>7</v>
      </c>
      <c r="I1416">
        <v>0</v>
      </c>
      <c r="J1416">
        <v>100</v>
      </c>
      <c r="K1416" t="s">
        <v>16509</v>
      </c>
      <c r="L1416">
        <v>175</v>
      </c>
      <c r="M1416">
        <v>0</v>
      </c>
    </row>
    <row r="1417" spans="1:13" x14ac:dyDescent="0.25">
      <c r="A1417" t="s">
        <v>3884</v>
      </c>
      <c r="B1417" t="s">
        <v>14304</v>
      </c>
      <c r="C1417">
        <v>7</v>
      </c>
      <c r="D1417" t="s">
        <v>19</v>
      </c>
      <c r="E1417" t="s">
        <v>2198</v>
      </c>
      <c r="F1417">
        <v>6</v>
      </c>
      <c r="G1417" t="s">
        <v>15</v>
      </c>
      <c r="H1417" t="s">
        <v>3</v>
      </c>
      <c r="I1417" t="s">
        <v>1003</v>
      </c>
      <c r="J1417">
        <v>120</v>
      </c>
      <c r="K1417" t="s">
        <v>16512</v>
      </c>
      <c r="L1417">
        <v>120</v>
      </c>
      <c r="M1417">
        <v>100</v>
      </c>
    </row>
    <row r="1418" spans="1:13" x14ac:dyDescent="0.25">
      <c r="A1418" t="s">
        <v>3885</v>
      </c>
      <c r="B1418" t="s">
        <v>3703</v>
      </c>
      <c r="C1418">
        <v>3</v>
      </c>
      <c r="D1418" t="s">
        <v>12</v>
      </c>
      <c r="E1418" t="s">
        <v>2217</v>
      </c>
      <c r="F1418">
        <v>11.5</v>
      </c>
      <c r="G1418" t="s">
        <v>15</v>
      </c>
      <c r="H1418" t="s">
        <v>5</v>
      </c>
      <c r="I1418" t="s">
        <v>359</v>
      </c>
      <c r="J1418">
        <v>140</v>
      </c>
      <c r="K1418" t="s">
        <v>16511</v>
      </c>
      <c r="L1418">
        <v>150</v>
      </c>
      <c r="M1418">
        <v>0</v>
      </c>
    </row>
    <row r="1419" spans="1:13" x14ac:dyDescent="0.25">
      <c r="A1419" t="s">
        <v>3886</v>
      </c>
      <c r="B1419" t="s">
        <v>14305</v>
      </c>
      <c r="C1419">
        <v>7</v>
      </c>
      <c r="D1419" t="s">
        <v>12</v>
      </c>
      <c r="E1419" t="s">
        <v>2217</v>
      </c>
      <c r="F1419">
        <v>12</v>
      </c>
      <c r="G1419" t="s">
        <v>15</v>
      </c>
      <c r="H1419" t="s">
        <v>5</v>
      </c>
      <c r="I1419" t="s">
        <v>359</v>
      </c>
      <c r="J1419">
        <v>140</v>
      </c>
      <c r="K1419" t="s">
        <v>16511</v>
      </c>
      <c r="L1419">
        <v>150</v>
      </c>
      <c r="M1419">
        <v>100</v>
      </c>
    </row>
    <row r="1420" spans="1:13" x14ac:dyDescent="0.25">
      <c r="A1420" t="s">
        <v>906</v>
      </c>
      <c r="B1420" t="s">
        <v>14306</v>
      </c>
      <c r="C1420">
        <v>7</v>
      </c>
      <c r="D1420" t="s">
        <v>12</v>
      </c>
      <c r="E1420" t="s">
        <v>2226</v>
      </c>
      <c r="F1420">
        <v>11.5</v>
      </c>
      <c r="G1420" t="s">
        <v>15</v>
      </c>
      <c r="H1420" t="s">
        <v>4</v>
      </c>
      <c r="I1420">
        <v>0</v>
      </c>
      <c r="J1420">
        <v>110</v>
      </c>
      <c r="K1420" t="s">
        <v>16511</v>
      </c>
      <c r="L1420">
        <v>150</v>
      </c>
      <c r="M1420">
        <v>100</v>
      </c>
    </row>
    <row r="1421" spans="1:13" x14ac:dyDescent="0.25">
      <c r="A1421" t="s">
        <v>3887</v>
      </c>
      <c r="B1421" t="s">
        <v>14307</v>
      </c>
      <c r="C1421">
        <v>13</v>
      </c>
      <c r="D1421" t="s">
        <v>12</v>
      </c>
      <c r="E1421" t="s">
        <v>2241</v>
      </c>
      <c r="F1421">
        <v>49</v>
      </c>
      <c r="G1421" t="s">
        <v>13</v>
      </c>
      <c r="H1421" t="s">
        <v>7</v>
      </c>
      <c r="I1421" t="s">
        <v>1003</v>
      </c>
      <c r="J1421">
        <v>100</v>
      </c>
      <c r="K1421" t="s">
        <v>16509</v>
      </c>
      <c r="L1421">
        <v>175</v>
      </c>
      <c r="M1421">
        <v>200</v>
      </c>
    </row>
    <row r="1422" spans="1:13" x14ac:dyDescent="0.25">
      <c r="A1422" t="s">
        <v>3888</v>
      </c>
      <c r="B1422" t="s">
        <v>14308</v>
      </c>
      <c r="C1422">
        <v>2</v>
      </c>
      <c r="D1422" t="s">
        <v>12</v>
      </c>
      <c r="E1422" t="s">
        <v>2186</v>
      </c>
      <c r="F1422">
        <v>25</v>
      </c>
      <c r="G1422" t="s">
        <v>15</v>
      </c>
      <c r="H1422" t="s">
        <v>3</v>
      </c>
      <c r="I1422" t="s">
        <v>359</v>
      </c>
      <c r="J1422">
        <v>120</v>
      </c>
      <c r="K1422" t="s">
        <v>16511</v>
      </c>
      <c r="L1422">
        <v>150</v>
      </c>
      <c r="M1422">
        <v>0</v>
      </c>
    </row>
    <row r="1423" spans="1:13" x14ac:dyDescent="0.25">
      <c r="A1423" t="s">
        <v>1105</v>
      </c>
      <c r="B1423" t="s">
        <v>4419</v>
      </c>
      <c r="C1423">
        <v>8</v>
      </c>
      <c r="D1423" t="s">
        <v>12</v>
      </c>
      <c r="E1423" t="s">
        <v>2409</v>
      </c>
      <c r="F1423">
        <v>28</v>
      </c>
      <c r="G1423" t="s">
        <v>15</v>
      </c>
      <c r="H1423" t="s">
        <v>3</v>
      </c>
      <c r="I1423" t="s">
        <v>52</v>
      </c>
      <c r="J1423">
        <v>120</v>
      </c>
      <c r="K1423" t="s">
        <v>16511</v>
      </c>
      <c r="L1423">
        <v>150</v>
      </c>
      <c r="M1423">
        <v>150</v>
      </c>
    </row>
    <row r="1424" spans="1:13" x14ac:dyDescent="0.25">
      <c r="A1424" t="s">
        <v>3889</v>
      </c>
      <c r="B1424" t="s">
        <v>14309</v>
      </c>
      <c r="C1424">
        <v>9</v>
      </c>
      <c r="D1424" t="s">
        <v>12</v>
      </c>
      <c r="E1424" t="s">
        <v>2322</v>
      </c>
      <c r="F1424">
        <v>18</v>
      </c>
      <c r="G1424" t="s">
        <v>15</v>
      </c>
      <c r="H1424" t="s">
        <v>5</v>
      </c>
      <c r="I1424" t="s">
        <v>32</v>
      </c>
      <c r="J1424">
        <v>140</v>
      </c>
      <c r="K1424" t="s">
        <v>16511</v>
      </c>
      <c r="L1424">
        <v>150</v>
      </c>
      <c r="M1424">
        <v>150</v>
      </c>
    </row>
    <row r="1425" spans="1:13" x14ac:dyDescent="0.25">
      <c r="A1425" t="s">
        <v>3890</v>
      </c>
      <c r="B1425" t="s">
        <v>14310</v>
      </c>
      <c r="C1425">
        <v>16</v>
      </c>
      <c r="D1425" t="s">
        <v>12</v>
      </c>
      <c r="E1425" t="s">
        <v>2191</v>
      </c>
      <c r="F1425">
        <v>20</v>
      </c>
      <c r="G1425" t="s">
        <v>15</v>
      </c>
      <c r="H1425" t="s">
        <v>5</v>
      </c>
      <c r="I1425" t="s">
        <v>1003</v>
      </c>
      <c r="J1425">
        <v>140</v>
      </c>
      <c r="K1425" t="s">
        <v>16511</v>
      </c>
      <c r="L1425">
        <v>150</v>
      </c>
      <c r="M1425">
        <v>300</v>
      </c>
    </row>
    <row r="1426" spans="1:13" x14ac:dyDescent="0.25">
      <c r="A1426" t="s">
        <v>3891</v>
      </c>
      <c r="B1426" t="s">
        <v>14311</v>
      </c>
      <c r="C1426">
        <v>9</v>
      </c>
      <c r="D1426" t="s">
        <v>19</v>
      </c>
      <c r="E1426" t="s">
        <v>2210</v>
      </c>
      <c r="F1426">
        <v>6.5</v>
      </c>
      <c r="G1426" t="s">
        <v>15</v>
      </c>
      <c r="H1426" t="s">
        <v>3</v>
      </c>
      <c r="I1426" t="s">
        <v>359</v>
      </c>
      <c r="J1426">
        <v>120</v>
      </c>
      <c r="K1426" t="s">
        <v>16512</v>
      </c>
      <c r="L1426">
        <v>120</v>
      </c>
      <c r="M1426">
        <v>150</v>
      </c>
    </row>
    <row r="1427" spans="1:13" x14ac:dyDescent="0.25">
      <c r="A1427" t="s">
        <v>3892</v>
      </c>
      <c r="B1427" t="s">
        <v>14312</v>
      </c>
      <c r="C1427">
        <v>14</v>
      </c>
      <c r="D1427" t="s">
        <v>12</v>
      </c>
      <c r="E1427" t="s">
        <v>2182</v>
      </c>
      <c r="F1427">
        <v>9</v>
      </c>
      <c r="G1427" t="s">
        <v>17</v>
      </c>
      <c r="H1427" t="s">
        <v>6</v>
      </c>
      <c r="I1427" t="s">
        <v>456</v>
      </c>
      <c r="J1427">
        <v>135</v>
      </c>
      <c r="K1427" t="s">
        <v>16510</v>
      </c>
      <c r="L1427">
        <v>125</v>
      </c>
      <c r="M1427">
        <v>200</v>
      </c>
    </row>
    <row r="1428" spans="1:13" x14ac:dyDescent="0.25">
      <c r="A1428" t="s">
        <v>3893</v>
      </c>
      <c r="B1428" t="s">
        <v>13681</v>
      </c>
      <c r="C1428">
        <v>2</v>
      </c>
      <c r="D1428" t="s">
        <v>12</v>
      </c>
      <c r="E1428" t="s">
        <v>2288</v>
      </c>
      <c r="F1428">
        <v>25</v>
      </c>
      <c r="G1428" t="s">
        <v>15</v>
      </c>
      <c r="H1428" t="s">
        <v>4</v>
      </c>
      <c r="I1428">
        <v>0</v>
      </c>
      <c r="J1428">
        <v>110</v>
      </c>
      <c r="K1428" t="s">
        <v>16511</v>
      </c>
      <c r="L1428">
        <v>150</v>
      </c>
      <c r="M1428">
        <v>0</v>
      </c>
    </row>
    <row r="1429" spans="1:13" x14ac:dyDescent="0.25">
      <c r="A1429" t="s">
        <v>1326</v>
      </c>
      <c r="B1429" t="s">
        <v>14313</v>
      </c>
      <c r="C1429">
        <v>6</v>
      </c>
      <c r="D1429" t="s">
        <v>19</v>
      </c>
      <c r="E1429" t="s">
        <v>2198</v>
      </c>
      <c r="F1429">
        <v>6</v>
      </c>
      <c r="G1429" t="s">
        <v>15</v>
      </c>
      <c r="H1429" t="s">
        <v>5</v>
      </c>
      <c r="I1429" t="s">
        <v>1003</v>
      </c>
      <c r="J1429">
        <v>140</v>
      </c>
      <c r="K1429" t="s">
        <v>16512</v>
      </c>
      <c r="L1429">
        <v>120</v>
      </c>
      <c r="M1429">
        <v>100</v>
      </c>
    </row>
    <row r="1430" spans="1:13" x14ac:dyDescent="0.25">
      <c r="A1430" t="s">
        <v>3894</v>
      </c>
      <c r="B1430" t="s">
        <v>14314</v>
      </c>
      <c r="C1430">
        <v>8</v>
      </c>
      <c r="D1430" t="s">
        <v>12</v>
      </c>
      <c r="E1430" t="s">
        <v>2302</v>
      </c>
      <c r="F1430">
        <v>25</v>
      </c>
      <c r="G1430" t="s">
        <v>15</v>
      </c>
      <c r="H1430" t="s">
        <v>5</v>
      </c>
      <c r="I1430">
        <v>0</v>
      </c>
      <c r="J1430">
        <v>140</v>
      </c>
      <c r="K1430" t="s">
        <v>16511</v>
      </c>
      <c r="L1430">
        <v>150</v>
      </c>
      <c r="M1430">
        <v>150</v>
      </c>
    </row>
    <row r="1431" spans="1:13" x14ac:dyDescent="0.25">
      <c r="A1431" t="s">
        <v>3895</v>
      </c>
      <c r="B1431" t="s">
        <v>14315</v>
      </c>
      <c r="C1431">
        <v>14</v>
      </c>
      <c r="D1431" t="s">
        <v>12</v>
      </c>
      <c r="E1431" t="s">
        <v>2191</v>
      </c>
      <c r="F1431">
        <v>47</v>
      </c>
      <c r="G1431" t="s">
        <v>13</v>
      </c>
      <c r="H1431" t="s">
        <v>7</v>
      </c>
      <c r="I1431" t="s">
        <v>55</v>
      </c>
      <c r="J1431">
        <v>100</v>
      </c>
      <c r="K1431" t="s">
        <v>16509</v>
      </c>
      <c r="L1431">
        <v>175</v>
      </c>
      <c r="M1431">
        <v>200</v>
      </c>
    </row>
    <row r="1432" spans="1:13" x14ac:dyDescent="0.25">
      <c r="A1432" t="s">
        <v>1236</v>
      </c>
      <c r="B1432" t="s">
        <v>14316</v>
      </c>
      <c r="C1432">
        <v>2</v>
      </c>
      <c r="D1432" t="s">
        <v>19</v>
      </c>
      <c r="E1432" t="s">
        <v>2207</v>
      </c>
      <c r="F1432">
        <v>10</v>
      </c>
      <c r="G1432" t="s">
        <v>13</v>
      </c>
      <c r="H1432" t="s">
        <v>6</v>
      </c>
      <c r="I1432" t="s">
        <v>55</v>
      </c>
      <c r="J1432">
        <v>135</v>
      </c>
      <c r="K1432" t="s">
        <v>16508</v>
      </c>
      <c r="L1432">
        <v>140</v>
      </c>
      <c r="M1432">
        <v>0</v>
      </c>
    </row>
    <row r="1433" spans="1:13" x14ac:dyDescent="0.25">
      <c r="A1433" t="s">
        <v>3896</v>
      </c>
      <c r="B1433" t="s">
        <v>14317</v>
      </c>
      <c r="C1433">
        <v>18</v>
      </c>
      <c r="D1433" t="s">
        <v>19</v>
      </c>
      <c r="E1433" t="s">
        <v>2252</v>
      </c>
      <c r="F1433">
        <v>8.5</v>
      </c>
      <c r="G1433" t="s">
        <v>13</v>
      </c>
      <c r="H1433" t="s">
        <v>3</v>
      </c>
      <c r="I1433" t="s">
        <v>1003</v>
      </c>
      <c r="J1433">
        <v>120</v>
      </c>
      <c r="K1433" t="s">
        <v>16508</v>
      </c>
      <c r="L1433">
        <v>140</v>
      </c>
      <c r="M1433">
        <v>300</v>
      </c>
    </row>
    <row r="1434" spans="1:13" x14ac:dyDescent="0.25">
      <c r="A1434" t="s">
        <v>600</v>
      </c>
      <c r="B1434" t="s">
        <v>7365</v>
      </c>
      <c r="C1434">
        <v>5</v>
      </c>
      <c r="D1434" t="s">
        <v>12</v>
      </c>
      <c r="E1434" t="s">
        <v>2207</v>
      </c>
      <c r="F1434">
        <v>36</v>
      </c>
      <c r="G1434" t="s">
        <v>13</v>
      </c>
      <c r="H1434" t="s">
        <v>5</v>
      </c>
      <c r="I1434" t="s">
        <v>1003</v>
      </c>
      <c r="J1434">
        <v>140</v>
      </c>
      <c r="K1434" t="s">
        <v>16509</v>
      </c>
      <c r="L1434">
        <v>175</v>
      </c>
      <c r="M1434">
        <v>100</v>
      </c>
    </row>
    <row r="1435" spans="1:13" x14ac:dyDescent="0.25">
      <c r="A1435" t="s">
        <v>508</v>
      </c>
      <c r="B1435" t="s">
        <v>2972</v>
      </c>
      <c r="C1435">
        <v>7</v>
      </c>
      <c r="D1435" t="s">
        <v>12</v>
      </c>
      <c r="E1435" t="s">
        <v>2294</v>
      </c>
      <c r="F1435">
        <v>43</v>
      </c>
      <c r="G1435" t="s">
        <v>13</v>
      </c>
      <c r="H1435" t="s">
        <v>5</v>
      </c>
      <c r="I1435" t="s">
        <v>32</v>
      </c>
      <c r="J1435">
        <v>140</v>
      </c>
      <c r="K1435" t="s">
        <v>16509</v>
      </c>
      <c r="L1435">
        <v>175</v>
      </c>
      <c r="M1435">
        <v>100</v>
      </c>
    </row>
    <row r="1436" spans="1:13" x14ac:dyDescent="0.25">
      <c r="A1436" t="s">
        <v>1177</v>
      </c>
      <c r="B1436" t="s">
        <v>14318</v>
      </c>
      <c r="C1436">
        <v>7</v>
      </c>
      <c r="D1436" t="s">
        <v>12</v>
      </c>
      <c r="E1436" t="s">
        <v>2533</v>
      </c>
      <c r="F1436">
        <v>49</v>
      </c>
      <c r="G1436" t="s">
        <v>13</v>
      </c>
      <c r="H1436" t="s">
        <v>6</v>
      </c>
      <c r="I1436" t="s">
        <v>2168</v>
      </c>
      <c r="J1436">
        <v>135</v>
      </c>
      <c r="K1436" t="s">
        <v>16509</v>
      </c>
      <c r="L1436">
        <v>175</v>
      </c>
      <c r="M1436">
        <v>100</v>
      </c>
    </row>
    <row r="1437" spans="1:13" x14ac:dyDescent="0.25">
      <c r="A1437" t="s">
        <v>3899</v>
      </c>
      <c r="B1437" t="s">
        <v>14319</v>
      </c>
      <c r="C1437">
        <v>6</v>
      </c>
      <c r="D1437" t="s">
        <v>12</v>
      </c>
      <c r="E1437" t="s">
        <v>2231</v>
      </c>
      <c r="F1437">
        <v>25</v>
      </c>
      <c r="G1437" t="s">
        <v>15</v>
      </c>
      <c r="H1437" t="s">
        <v>6</v>
      </c>
      <c r="I1437">
        <v>0</v>
      </c>
      <c r="J1437">
        <v>135</v>
      </c>
      <c r="K1437" t="s">
        <v>16511</v>
      </c>
      <c r="L1437">
        <v>150</v>
      </c>
      <c r="M1437">
        <v>100</v>
      </c>
    </row>
    <row r="1438" spans="1:13" x14ac:dyDescent="0.25">
      <c r="A1438" t="s">
        <v>3900</v>
      </c>
      <c r="B1438" t="s">
        <v>6195</v>
      </c>
      <c r="C1438">
        <v>5</v>
      </c>
      <c r="D1438" t="s">
        <v>12</v>
      </c>
      <c r="E1438" t="s">
        <v>2233</v>
      </c>
      <c r="F1438">
        <v>11</v>
      </c>
      <c r="G1438" t="s">
        <v>15</v>
      </c>
      <c r="H1438" t="s">
        <v>3</v>
      </c>
      <c r="I1438" t="s">
        <v>32</v>
      </c>
      <c r="J1438">
        <v>120</v>
      </c>
      <c r="K1438" t="s">
        <v>16511</v>
      </c>
      <c r="L1438">
        <v>150</v>
      </c>
      <c r="M1438">
        <v>100</v>
      </c>
    </row>
    <row r="1439" spans="1:13" x14ac:dyDescent="0.25">
      <c r="A1439" t="s">
        <v>3902</v>
      </c>
      <c r="B1439" t="s">
        <v>7290</v>
      </c>
      <c r="C1439">
        <v>11</v>
      </c>
      <c r="D1439" t="s">
        <v>12</v>
      </c>
      <c r="E1439" t="s">
        <v>2294</v>
      </c>
      <c r="F1439">
        <v>12</v>
      </c>
      <c r="G1439" t="s">
        <v>15</v>
      </c>
      <c r="H1439" t="s">
        <v>3</v>
      </c>
      <c r="I1439" t="s">
        <v>1003</v>
      </c>
      <c r="J1439">
        <v>120</v>
      </c>
      <c r="K1439" t="s">
        <v>16511</v>
      </c>
      <c r="L1439">
        <v>150</v>
      </c>
      <c r="M1439">
        <v>150</v>
      </c>
    </row>
    <row r="1440" spans="1:13" x14ac:dyDescent="0.25">
      <c r="A1440" t="s">
        <v>3904</v>
      </c>
      <c r="B1440" t="s">
        <v>6195</v>
      </c>
      <c r="C1440">
        <v>5</v>
      </c>
      <c r="D1440" t="s">
        <v>12</v>
      </c>
      <c r="E1440" t="s">
        <v>2325</v>
      </c>
      <c r="F1440">
        <v>36</v>
      </c>
      <c r="G1440" t="s">
        <v>13</v>
      </c>
      <c r="H1440" t="s">
        <v>3</v>
      </c>
      <c r="I1440" t="s">
        <v>1003</v>
      </c>
      <c r="J1440">
        <v>120</v>
      </c>
      <c r="K1440" t="s">
        <v>16509</v>
      </c>
      <c r="L1440">
        <v>175</v>
      </c>
      <c r="M1440">
        <v>100</v>
      </c>
    </row>
    <row r="1441" spans="1:13" x14ac:dyDescent="0.25">
      <c r="A1441" t="s">
        <v>3905</v>
      </c>
      <c r="B1441" t="s">
        <v>7590</v>
      </c>
      <c r="C1441">
        <v>7</v>
      </c>
      <c r="D1441" t="s">
        <v>19</v>
      </c>
      <c r="E1441" t="s">
        <v>2380</v>
      </c>
      <c r="F1441">
        <v>3</v>
      </c>
      <c r="G1441" t="s">
        <v>17</v>
      </c>
      <c r="H1441" t="s">
        <v>6</v>
      </c>
      <c r="I1441" t="s">
        <v>1003</v>
      </c>
      <c r="J1441">
        <v>135</v>
      </c>
      <c r="K1441" t="s">
        <v>16507</v>
      </c>
      <c r="L1441">
        <v>100</v>
      </c>
      <c r="M1441">
        <v>100</v>
      </c>
    </row>
    <row r="1442" spans="1:13" x14ac:dyDescent="0.25">
      <c r="A1442" t="s">
        <v>3907</v>
      </c>
      <c r="B1442" t="s">
        <v>14320</v>
      </c>
      <c r="C1442">
        <v>14</v>
      </c>
      <c r="D1442" t="s">
        <v>12</v>
      </c>
      <c r="E1442" t="s">
        <v>2186</v>
      </c>
      <c r="F1442">
        <v>34</v>
      </c>
      <c r="G1442" t="s">
        <v>13</v>
      </c>
      <c r="H1442" t="s">
        <v>7</v>
      </c>
      <c r="I1442">
        <v>0</v>
      </c>
      <c r="J1442">
        <v>100</v>
      </c>
      <c r="K1442" t="s">
        <v>16509</v>
      </c>
      <c r="L1442">
        <v>175</v>
      </c>
      <c r="M1442">
        <v>200</v>
      </c>
    </row>
    <row r="1443" spans="1:13" x14ac:dyDescent="0.25">
      <c r="A1443" t="s">
        <v>3908</v>
      </c>
      <c r="B1443" t="s">
        <v>14321</v>
      </c>
      <c r="C1443">
        <v>7</v>
      </c>
      <c r="D1443" t="s">
        <v>19</v>
      </c>
      <c r="E1443" t="s">
        <v>2182</v>
      </c>
      <c r="F1443">
        <v>3</v>
      </c>
      <c r="G1443" t="s">
        <v>17</v>
      </c>
      <c r="H1443" t="s">
        <v>3</v>
      </c>
      <c r="I1443" t="s">
        <v>52</v>
      </c>
      <c r="J1443">
        <v>120</v>
      </c>
      <c r="K1443" t="s">
        <v>16507</v>
      </c>
      <c r="L1443">
        <v>100</v>
      </c>
      <c r="M1443">
        <v>100</v>
      </c>
    </row>
    <row r="1444" spans="1:13" x14ac:dyDescent="0.25">
      <c r="A1444" t="s">
        <v>3909</v>
      </c>
      <c r="B1444" t="s">
        <v>13636</v>
      </c>
      <c r="C1444">
        <v>2</v>
      </c>
      <c r="D1444" t="s">
        <v>12</v>
      </c>
      <c r="E1444" t="s">
        <v>2241</v>
      </c>
      <c r="F1444">
        <v>36</v>
      </c>
      <c r="G1444" t="s">
        <v>13</v>
      </c>
      <c r="H1444" t="s">
        <v>3</v>
      </c>
      <c r="I1444" t="s">
        <v>32</v>
      </c>
      <c r="J1444">
        <v>120</v>
      </c>
      <c r="K1444" t="s">
        <v>16509</v>
      </c>
      <c r="L1444">
        <v>175</v>
      </c>
      <c r="M1444">
        <v>0</v>
      </c>
    </row>
    <row r="1445" spans="1:13" x14ac:dyDescent="0.25">
      <c r="A1445" t="s">
        <v>3910</v>
      </c>
      <c r="B1445" t="s">
        <v>3229</v>
      </c>
      <c r="C1445">
        <v>2</v>
      </c>
      <c r="D1445" t="s">
        <v>19</v>
      </c>
      <c r="E1445" t="s">
        <v>2234</v>
      </c>
      <c r="F1445">
        <v>10</v>
      </c>
      <c r="G1445" t="s">
        <v>13</v>
      </c>
      <c r="H1445" t="s">
        <v>4</v>
      </c>
      <c r="I1445" t="s">
        <v>1093</v>
      </c>
      <c r="J1445">
        <v>110</v>
      </c>
      <c r="K1445" t="s">
        <v>16508</v>
      </c>
      <c r="L1445">
        <v>140</v>
      </c>
      <c r="M1445">
        <v>0</v>
      </c>
    </row>
    <row r="1446" spans="1:13" x14ac:dyDescent="0.25">
      <c r="A1446" t="s">
        <v>1973</v>
      </c>
      <c r="B1446" t="s">
        <v>14322</v>
      </c>
      <c r="C1446">
        <v>10</v>
      </c>
      <c r="D1446" t="s">
        <v>12</v>
      </c>
      <c r="E1446" t="s">
        <v>2313</v>
      </c>
      <c r="F1446">
        <v>43</v>
      </c>
      <c r="G1446" t="s">
        <v>13</v>
      </c>
      <c r="H1446" t="s">
        <v>6</v>
      </c>
      <c r="I1446">
        <v>0</v>
      </c>
      <c r="J1446">
        <v>135</v>
      </c>
      <c r="K1446" t="s">
        <v>16509</v>
      </c>
      <c r="L1446">
        <v>175</v>
      </c>
      <c r="M1446">
        <v>150</v>
      </c>
    </row>
    <row r="1447" spans="1:13" x14ac:dyDescent="0.25">
      <c r="A1447" t="s">
        <v>3912</v>
      </c>
      <c r="B1447" t="s">
        <v>14323</v>
      </c>
      <c r="C1447">
        <v>3</v>
      </c>
      <c r="D1447" t="s">
        <v>19</v>
      </c>
      <c r="E1447" t="s">
        <v>2198</v>
      </c>
      <c r="F1447">
        <v>9</v>
      </c>
      <c r="G1447" t="s">
        <v>13</v>
      </c>
      <c r="H1447" t="s">
        <v>4</v>
      </c>
      <c r="I1447" t="s">
        <v>32</v>
      </c>
      <c r="J1447">
        <v>110</v>
      </c>
      <c r="K1447" t="s">
        <v>16508</v>
      </c>
      <c r="L1447">
        <v>140</v>
      </c>
      <c r="M1447">
        <v>0</v>
      </c>
    </row>
    <row r="1448" spans="1:13" x14ac:dyDescent="0.25">
      <c r="A1448" t="s">
        <v>3913</v>
      </c>
      <c r="B1448" t="s">
        <v>14324</v>
      </c>
      <c r="C1448">
        <v>7</v>
      </c>
      <c r="D1448" t="s">
        <v>12</v>
      </c>
      <c r="E1448" t="s">
        <v>2223</v>
      </c>
      <c r="F1448">
        <v>41</v>
      </c>
      <c r="G1448" t="s">
        <v>13</v>
      </c>
      <c r="H1448" t="s">
        <v>6</v>
      </c>
      <c r="I1448" t="s">
        <v>32</v>
      </c>
      <c r="J1448">
        <v>135</v>
      </c>
      <c r="K1448" t="s">
        <v>16509</v>
      </c>
      <c r="L1448">
        <v>175</v>
      </c>
      <c r="M1448">
        <v>100</v>
      </c>
    </row>
    <row r="1449" spans="1:13" x14ac:dyDescent="0.25">
      <c r="A1449" t="s">
        <v>3914</v>
      </c>
      <c r="B1449" t="s">
        <v>14325</v>
      </c>
      <c r="C1449">
        <v>8</v>
      </c>
      <c r="D1449" t="s">
        <v>12</v>
      </c>
      <c r="E1449" t="s">
        <v>2207</v>
      </c>
      <c r="F1449">
        <v>32</v>
      </c>
      <c r="G1449" t="s">
        <v>13</v>
      </c>
      <c r="H1449" t="s">
        <v>7</v>
      </c>
      <c r="I1449" t="s">
        <v>456</v>
      </c>
      <c r="J1449">
        <v>100</v>
      </c>
      <c r="K1449" t="s">
        <v>16509</v>
      </c>
      <c r="L1449">
        <v>175</v>
      </c>
      <c r="M1449">
        <v>150</v>
      </c>
    </row>
    <row r="1450" spans="1:13" x14ac:dyDescent="0.25">
      <c r="A1450" t="s">
        <v>3915</v>
      </c>
      <c r="B1450" t="s">
        <v>14179</v>
      </c>
      <c r="C1450">
        <v>5</v>
      </c>
      <c r="D1450" t="s">
        <v>19</v>
      </c>
      <c r="E1450" t="s">
        <v>2226</v>
      </c>
      <c r="F1450">
        <v>8</v>
      </c>
      <c r="G1450" t="s">
        <v>13</v>
      </c>
      <c r="H1450" t="s">
        <v>5</v>
      </c>
      <c r="I1450" t="s">
        <v>1003</v>
      </c>
      <c r="J1450">
        <v>140</v>
      </c>
      <c r="K1450" t="s">
        <v>16508</v>
      </c>
      <c r="L1450">
        <v>140</v>
      </c>
      <c r="M1450">
        <v>100</v>
      </c>
    </row>
    <row r="1451" spans="1:13" x14ac:dyDescent="0.25">
      <c r="A1451" t="s">
        <v>3916</v>
      </c>
      <c r="B1451" t="s">
        <v>7239</v>
      </c>
      <c r="C1451">
        <v>5</v>
      </c>
      <c r="D1451" t="s">
        <v>19</v>
      </c>
      <c r="E1451" t="s">
        <v>2182</v>
      </c>
      <c r="F1451">
        <v>8</v>
      </c>
      <c r="G1451" t="s">
        <v>13</v>
      </c>
      <c r="H1451" t="s">
        <v>5</v>
      </c>
      <c r="I1451">
        <v>0</v>
      </c>
      <c r="J1451">
        <v>140</v>
      </c>
      <c r="K1451" t="s">
        <v>16508</v>
      </c>
      <c r="L1451">
        <v>140</v>
      </c>
      <c r="M1451">
        <v>100</v>
      </c>
    </row>
    <row r="1452" spans="1:13" x14ac:dyDescent="0.25">
      <c r="A1452" t="s">
        <v>3918</v>
      </c>
      <c r="B1452" t="s">
        <v>2379</v>
      </c>
      <c r="C1452">
        <v>8</v>
      </c>
      <c r="D1452" t="s">
        <v>12</v>
      </c>
      <c r="E1452" t="s">
        <v>2226</v>
      </c>
      <c r="F1452">
        <v>19</v>
      </c>
      <c r="G1452" t="s">
        <v>15</v>
      </c>
      <c r="H1452" t="s">
        <v>3</v>
      </c>
      <c r="I1452">
        <v>0</v>
      </c>
      <c r="J1452">
        <v>120</v>
      </c>
      <c r="K1452" t="s">
        <v>16511</v>
      </c>
      <c r="L1452">
        <v>150</v>
      </c>
      <c r="M1452">
        <v>150</v>
      </c>
    </row>
    <row r="1453" spans="1:13" x14ac:dyDescent="0.25">
      <c r="A1453" t="s">
        <v>3920</v>
      </c>
      <c r="B1453" t="s">
        <v>4777</v>
      </c>
      <c r="C1453">
        <v>12</v>
      </c>
      <c r="D1453" t="s">
        <v>12</v>
      </c>
      <c r="E1453" t="s">
        <v>2280</v>
      </c>
      <c r="F1453">
        <v>9</v>
      </c>
      <c r="G1453" t="s">
        <v>17</v>
      </c>
      <c r="H1453" t="s">
        <v>6</v>
      </c>
      <c r="I1453" t="s">
        <v>359</v>
      </c>
      <c r="J1453">
        <v>135</v>
      </c>
      <c r="K1453" t="s">
        <v>16510</v>
      </c>
      <c r="L1453">
        <v>125</v>
      </c>
      <c r="M1453">
        <v>150</v>
      </c>
    </row>
    <row r="1454" spans="1:13" x14ac:dyDescent="0.25">
      <c r="A1454" t="s">
        <v>3922</v>
      </c>
      <c r="B1454" t="s">
        <v>14326</v>
      </c>
      <c r="C1454">
        <v>9</v>
      </c>
      <c r="D1454" t="s">
        <v>19</v>
      </c>
      <c r="E1454" t="s">
        <v>2299</v>
      </c>
      <c r="F1454">
        <v>8</v>
      </c>
      <c r="G1454" t="s">
        <v>13</v>
      </c>
      <c r="H1454" t="s">
        <v>6</v>
      </c>
      <c r="I1454" t="s">
        <v>32</v>
      </c>
      <c r="J1454">
        <v>135</v>
      </c>
      <c r="K1454" t="s">
        <v>16508</v>
      </c>
      <c r="L1454">
        <v>140</v>
      </c>
      <c r="M1454">
        <v>150</v>
      </c>
    </row>
    <row r="1455" spans="1:13" x14ac:dyDescent="0.25">
      <c r="A1455" t="s">
        <v>138</v>
      </c>
      <c r="B1455" t="s">
        <v>14039</v>
      </c>
      <c r="C1455">
        <v>5</v>
      </c>
      <c r="D1455" t="s">
        <v>12</v>
      </c>
      <c r="E1455" t="s">
        <v>2233</v>
      </c>
      <c r="F1455">
        <v>24</v>
      </c>
      <c r="G1455" t="s">
        <v>15</v>
      </c>
      <c r="H1455" t="s">
        <v>5</v>
      </c>
      <c r="I1455" t="s">
        <v>1003</v>
      </c>
      <c r="J1455">
        <v>140</v>
      </c>
      <c r="K1455" t="s">
        <v>16511</v>
      </c>
      <c r="L1455">
        <v>150</v>
      </c>
      <c r="M1455">
        <v>100</v>
      </c>
    </row>
    <row r="1456" spans="1:13" x14ac:dyDescent="0.25">
      <c r="A1456" t="s">
        <v>2122</v>
      </c>
      <c r="B1456" t="s">
        <v>5173</v>
      </c>
      <c r="C1456">
        <v>3</v>
      </c>
      <c r="D1456" t="s">
        <v>12</v>
      </c>
      <c r="E1456" t="s">
        <v>2233</v>
      </c>
      <c r="F1456">
        <v>38</v>
      </c>
      <c r="G1456" t="s">
        <v>13</v>
      </c>
      <c r="H1456" t="s">
        <v>6</v>
      </c>
      <c r="I1456" t="s">
        <v>1093</v>
      </c>
      <c r="J1456">
        <v>135</v>
      </c>
      <c r="K1456" t="s">
        <v>16509</v>
      </c>
      <c r="L1456">
        <v>175</v>
      </c>
      <c r="M1456">
        <v>0</v>
      </c>
    </row>
    <row r="1457" spans="1:13" x14ac:dyDescent="0.25">
      <c r="A1457" t="s">
        <v>3924</v>
      </c>
      <c r="B1457" t="s">
        <v>14327</v>
      </c>
      <c r="C1457">
        <v>3</v>
      </c>
      <c r="D1457" t="s">
        <v>19</v>
      </c>
      <c r="E1457" t="s">
        <v>2200</v>
      </c>
      <c r="F1457">
        <v>9</v>
      </c>
      <c r="G1457" t="s">
        <v>13</v>
      </c>
      <c r="H1457" t="s">
        <v>4</v>
      </c>
      <c r="I1457" t="s">
        <v>1003</v>
      </c>
      <c r="J1457">
        <v>110</v>
      </c>
      <c r="K1457" t="s">
        <v>16508</v>
      </c>
      <c r="L1457">
        <v>140</v>
      </c>
      <c r="M1457">
        <v>0</v>
      </c>
    </row>
    <row r="1458" spans="1:13" x14ac:dyDescent="0.25">
      <c r="A1458" t="s">
        <v>3925</v>
      </c>
      <c r="B1458" t="s">
        <v>8703</v>
      </c>
      <c r="C1458">
        <v>12</v>
      </c>
      <c r="D1458" t="s">
        <v>19</v>
      </c>
      <c r="E1458" t="s">
        <v>2200</v>
      </c>
      <c r="F1458">
        <v>2</v>
      </c>
      <c r="G1458" t="s">
        <v>17</v>
      </c>
      <c r="H1458" t="s">
        <v>6</v>
      </c>
      <c r="I1458" t="s">
        <v>55</v>
      </c>
      <c r="J1458">
        <v>135</v>
      </c>
      <c r="K1458" t="s">
        <v>16507</v>
      </c>
      <c r="L1458">
        <v>100</v>
      </c>
      <c r="M1458">
        <v>150</v>
      </c>
    </row>
    <row r="1459" spans="1:13" x14ac:dyDescent="0.25">
      <c r="A1459" t="s">
        <v>1117</v>
      </c>
      <c r="B1459" t="s">
        <v>14328</v>
      </c>
      <c r="C1459">
        <v>10</v>
      </c>
      <c r="D1459" t="s">
        <v>19</v>
      </c>
      <c r="E1459" t="s">
        <v>2177</v>
      </c>
      <c r="F1459">
        <v>2</v>
      </c>
      <c r="G1459" t="s">
        <v>17</v>
      </c>
      <c r="H1459" t="s">
        <v>7</v>
      </c>
      <c r="I1459">
        <v>0</v>
      </c>
      <c r="J1459">
        <v>100</v>
      </c>
      <c r="K1459" t="s">
        <v>16507</v>
      </c>
      <c r="L1459">
        <v>100</v>
      </c>
      <c r="M1459">
        <v>150</v>
      </c>
    </row>
    <row r="1460" spans="1:13" x14ac:dyDescent="0.25">
      <c r="A1460" t="s">
        <v>3927</v>
      </c>
      <c r="B1460" t="s">
        <v>14329</v>
      </c>
      <c r="C1460">
        <v>17</v>
      </c>
      <c r="D1460" t="s">
        <v>19</v>
      </c>
      <c r="E1460" t="s">
        <v>2207</v>
      </c>
      <c r="F1460">
        <v>8.5</v>
      </c>
      <c r="G1460" t="s">
        <v>13</v>
      </c>
      <c r="H1460" t="s">
        <v>4</v>
      </c>
      <c r="I1460">
        <v>0</v>
      </c>
      <c r="J1460">
        <v>110</v>
      </c>
      <c r="K1460" t="s">
        <v>16508</v>
      </c>
      <c r="L1460">
        <v>140</v>
      </c>
      <c r="M1460">
        <v>300</v>
      </c>
    </row>
    <row r="1461" spans="1:13" x14ac:dyDescent="0.25">
      <c r="A1461" t="s">
        <v>1607</v>
      </c>
      <c r="B1461" t="s">
        <v>14330</v>
      </c>
      <c r="C1461">
        <v>9</v>
      </c>
      <c r="D1461" t="s">
        <v>19</v>
      </c>
      <c r="E1461" t="s">
        <v>2182</v>
      </c>
      <c r="F1461">
        <v>10</v>
      </c>
      <c r="G1461" t="s">
        <v>13</v>
      </c>
      <c r="H1461" t="s">
        <v>3</v>
      </c>
      <c r="I1461" t="s">
        <v>55</v>
      </c>
      <c r="J1461">
        <v>120</v>
      </c>
      <c r="K1461" t="s">
        <v>16508</v>
      </c>
      <c r="L1461">
        <v>140</v>
      </c>
      <c r="M1461">
        <v>150</v>
      </c>
    </row>
    <row r="1462" spans="1:13" x14ac:dyDescent="0.25">
      <c r="A1462" t="s">
        <v>3928</v>
      </c>
      <c r="B1462" t="s">
        <v>2906</v>
      </c>
      <c r="C1462">
        <v>3</v>
      </c>
      <c r="D1462" t="s">
        <v>12</v>
      </c>
      <c r="E1462" t="s">
        <v>2207</v>
      </c>
      <c r="F1462">
        <v>38</v>
      </c>
      <c r="G1462" t="s">
        <v>13</v>
      </c>
      <c r="H1462" t="s">
        <v>3</v>
      </c>
      <c r="I1462" t="s">
        <v>359</v>
      </c>
      <c r="J1462">
        <v>120</v>
      </c>
      <c r="K1462" t="s">
        <v>16509</v>
      </c>
      <c r="L1462">
        <v>175</v>
      </c>
      <c r="M1462">
        <v>0</v>
      </c>
    </row>
    <row r="1463" spans="1:13" x14ac:dyDescent="0.25">
      <c r="A1463" t="s">
        <v>3930</v>
      </c>
      <c r="B1463" t="s">
        <v>3523</v>
      </c>
      <c r="C1463">
        <v>3</v>
      </c>
      <c r="D1463" t="s">
        <v>12</v>
      </c>
      <c r="E1463" t="s">
        <v>2217</v>
      </c>
      <c r="F1463">
        <v>40</v>
      </c>
      <c r="G1463" t="s">
        <v>13</v>
      </c>
      <c r="H1463" t="s">
        <v>5</v>
      </c>
      <c r="I1463" t="s">
        <v>55</v>
      </c>
      <c r="J1463">
        <v>140</v>
      </c>
      <c r="K1463" t="s">
        <v>16509</v>
      </c>
      <c r="L1463">
        <v>175</v>
      </c>
      <c r="M1463">
        <v>0</v>
      </c>
    </row>
    <row r="1464" spans="1:13" x14ac:dyDescent="0.25">
      <c r="A1464" t="s">
        <v>3932</v>
      </c>
      <c r="B1464" t="s">
        <v>14323</v>
      </c>
      <c r="C1464">
        <v>3</v>
      </c>
      <c r="D1464" t="s">
        <v>12</v>
      </c>
      <c r="E1464" t="s">
        <v>2191</v>
      </c>
      <c r="F1464">
        <v>47</v>
      </c>
      <c r="G1464" t="s">
        <v>13</v>
      </c>
      <c r="H1464" t="s">
        <v>7</v>
      </c>
      <c r="I1464" t="s">
        <v>1093</v>
      </c>
      <c r="J1464">
        <v>100</v>
      </c>
      <c r="K1464" t="s">
        <v>16509</v>
      </c>
      <c r="L1464">
        <v>175</v>
      </c>
      <c r="M1464">
        <v>0</v>
      </c>
    </row>
    <row r="1465" spans="1:13" x14ac:dyDescent="0.25">
      <c r="A1465" t="s">
        <v>3933</v>
      </c>
      <c r="B1465" t="s">
        <v>14331</v>
      </c>
      <c r="C1465">
        <v>6</v>
      </c>
      <c r="D1465" t="s">
        <v>19</v>
      </c>
      <c r="E1465" t="s">
        <v>2200</v>
      </c>
      <c r="F1465">
        <v>6</v>
      </c>
      <c r="G1465" t="s">
        <v>15</v>
      </c>
      <c r="H1465" t="s">
        <v>3</v>
      </c>
      <c r="I1465">
        <v>0</v>
      </c>
      <c r="J1465">
        <v>120</v>
      </c>
      <c r="K1465" t="s">
        <v>16512</v>
      </c>
      <c r="L1465">
        <v>120</v>
      </c>
      <c r="M1465">
        <v>100</v>
      </c>
    </row>
    <row r="1466" spans="1:13" x14ac:dyDescent="0.25">
      <c r="A1466" t="s">
        <v>3934</v>
      </c>
      <c r="B1466" t="s">
        <v>14050</v>
      </c>
      <c r="C1466">
        <v>6</v>
      </c>
      <c r="D1466" t="s">
        <v>19</v>
      </c>
      <c r="E1466" t="s">
        <v>2252</v>
      </c>
      <c r="F1466">
        <v>8</v>
      </c>
      <c r="G1466" t="s">
        <v>13</v>
      </c>
      <c r="H1466" t="s">
        <v>6</v>
      </c>
      <c r="I1466">
        <v>0</v>
      </c>
      <c r="J1466">
        <v>135</v>
      </c>
      <c r="K1466" t="s">
        <v>16508</v>
      </c>
      <c r="L1466">
        <v>140</v>
      </c>
      <c r="M1466">
        <v>100</v>
      </c>
    </row>
    <row r="1467" spans="1:13" x14ac:dyDescent="0.25">
      <c r="A1467" t="s">
        <v>3935</v>
      </c>
      <c r="B1467" t="s">
        <v>13987</v>
      </c>
      <c r="C1467">
        <v>5</v>
      </c>
      <c r="D1467" t="s">
        <v>19</v>
      </c>
      <c r="E1467" t="s">
        <v>2182</v>
      </c>
      <c r="F1467">
        <v>6.5</v>
      </c>
      <c r="G1467" t="s">
        <v>15</v>
      </c>
      <c r="H1467" t="s">
        <v>6</v>
      </c>
      <c r="I1467" t="s">
        <v>359</v>
      </c>
      <c r="J1467">
        <v>135</v>
      </c>
      <c r="K1467" t="s">
        <v>16512</v>
      </c>
      <c r="L1467">
        <v>120</v>
      </c>
      <c r="M1467">
        <v>100</v>
      </c>
    </row>
    <row r="1468" spans="1:13" x14ac:dyDescent="0.25">
      <c r="A1468" t="s">
        <v>3936</v>
      </c>
      <c r="B1468" t="s">
        <v>14332</v>
      </c>
      <c r="C1468">
        <v>9</v>
      </c>
      <c r="D1468" t="s">
        <v>12</v>
      </c>
      <c r="E1468" t="s">
        <v>2226</v>
      </c>
      <c r="F1468">
        <v>34</v>
      </c>
      <c r="G1468" t="s">
        <v>13</v>
      </c>
      <c r="H1468" t="s">
        <v>7</v>
      </c>
      <c r="I1468" t="s">
        <v>32</v>
      </c>
      <c r="J1468">
        <v>100</v>
      </c>
      <c r="K1468" t="s">
        <v>16509</v>
      </c>
      <c r="L1468">
        <v>175</v>
      </c>
      <c r="M1468">
        <v>150</v>
      </c>
    </row>
    <row r="1469" spans="1:13" x14ac:dyDescent="0.25">
      <c r="A1469" t="s">
        <v>3937</v>
      </c>
      <c r="B1469" t="s">
        <v>14333</v>
      </c>
      <c r="C1469">
        <v>9</v>
      </c>
      <c r="D1469" t="s">
        <v>19</v>
      </c>
      <c r="E1469" t="s">
        <v>2207</v>
      </c>
      <c r="F1469">
        <v>8</v>
      </c>
      <c r="G1469" t="s">
        <v>13</v>
      </c>
      <c r="H1469" t="s">
        <v>5</v>
      </c>
      <c r="I1469">
        <v>0</v>
      </c>
      <c r="J1469">
        <v>140</v>
      </c>
      <c r="K1469" t="s">
        <v>16508</v>
      </c>
      <c r="L1469">
        <v>140</v>
      </c>
      <c r="M1469">
        <v>150</v>
      </c>
    </row>
    <row r="1470" spans="1:13" x14ac:dyDescent="0.25">
      <c r="A1470" t="s">
        <v>3938</v>
      </c>
      <c r="B1470" t="s">
        <v>11162</v>
      </c>
      <c r="C1470">
        <v>11</v>
      </c>
      <c r="D1470" t="s">
        <v>12</v>
      </c>
      <c r="E1470" t="s">
        <v>2263</v>
      </c>
      <c r="F1470">
        <v>31</v>
      </c>
      <c r="G1470" t="s">
        <v>13</v>
      </c>
      <c r="H1470" t="s">
        <v>7</v>
      </c>
      <c r="I1470" t="s">
        <v>32</v>
      </c>
      <c r="J1470">
        <v>100</v>
      </c>
      <c r="K1470" t="s">
        <v>16509</v>
      </c>
      <c r="L1470">
        <v>175</v>
      </c>
      <c r="M1470">
        <v>150</v>
      </c>
    </row>
    <row r="1471" spans="1:13" x14ac:dyDescent="0.25">
      <c r="A1471" t="s">
        <v>3940</v>
      </c>
      <c r="B1471" t="s">
        <v>6401</v>
      </c>
      <c r="C1471">
        <v>6</v>
      </c>
      <c r="D1471" t="s">
        <v>12</v>
      </c>
      <c r="E1471" t="s">
        <v>2533</v>
      </c>
      <c r="F1471">
        <v>47</v>
      </c>
      <c r="G1471" t="s">
        <v>13</v>
      </c>
      <c r="H1471" t="s">
        <v>7</v>
      </c>
      <c r="I1471" t="s">
        <v>55</v>
      </c>
      <c r="J1471">
        <v>100</v>
      </c>
      <c r="K1471" t="s">
        <v>16509</v>
      </c>
      <c r="L1471">
        <v>175</v>
      </c>
      <c r="M1471">
        <v>100</v>
      </c>
    </row>
    <row r="1472" spans="1:13" x14ac:dyDescent="0.25">
      <c r="A1472" t="s">
        <v>86</v>
      </c>
      <c r="B1472" t="s">
        <v>14334</v>
      </c>
      <c r="C1472">
        <v>5</v>
      </c>
      <c r="D1472" t="s">
        <v>19</v>
      </c>
      <c r="E1472" t="s">
        <v>2210</v>
      </c>
      <c r="F1472">
        <v>6</v>
      </c>
      <c r="G1472" t="s">
        <v>15</v>
      </c>
      <c r="H1472" t="s">
        <v>3</v>
      </c>
      <c r="I1472" t="s">
        <v>1003</v>
      </c>
      <c r="J1472">
        <v>120</v>
      </c>
      <c r="K1472" t="s">
        <v>16512</v>
      </c>
      <c r="L1472">
        <v>120</v>
      </c>
      <c r="M1472">
        <v>100</v>
      </c>
    </row>
    <row r="1473" spans="1:13" x14ac:dyDescent="0.25">
      <c r="A1473" t="s">
        <v>3942</v>
      </c>
      <c r="B1473" t="s">
        <v>3966</v>
      </c>
      <c r="C1473">
        <v>6</v>
      </c>
      <c r="D1473" t="s">
        <v>12</v>
      </c>
      <c r="E1473" t="s">
        <v>2541</v>
      </c>
      <c r="F1473">
        <v>17</v>
      </c>
      <c r="G1473" t="s">
        <v>15</v>
      </c>
      <c r="H1473" t="s">
        <v>6</v>
      </c>
      <c r="I1473" t="s">
        <v>52</v>
      </c>
      <c r="J1473">
        <v>135</v>
      </c>
      <c r="K1473" t="s">
        <v>16511</v>
      </c>
      <c r="L1473">
        <v>150</v>
      </c>
      <c r="M1473">
        <v>100</v>
      </c>
    </row>
    <row r="1474" spans="1:13" x14ac:dyDescent="0.25">
      <c r="A1474" t="s">
        <v>1807</v>
      </c>
      <c r="B1474" t="s">
        <v>14012</v>
      </c>
      <c r="C1474">
        <v>6</v>
      </c>
      <c r="D1474" t="s">
        <v>19</v>
      </c>
      <c r="E1474" t="s">
        <v>2182</v>
      </c>
      <c r="F1474">
        <v>6.5</v>
      </c>
      <c r="G1474" t="s">
        <v>15</v>
      </c>
      <c r="H1474" t="s">
        <v>5</v>
      </c>
      <c r="I1474">
        <v>0</v>
      </c>
      <c r="J1474">
        <v>140</v>
      </c>
      <c r="K1474" t="s">
        <v>16512</v>
      </c>
      <c r="L1474">
        <v>120</v>
      </c>
      <c r="M1474">
        <v>100</v>
      </c>
    </row>
    <row r="1475" spans="1:13" x14ac:dyDescent="0.25">
      <c r="A1475" t="s">
        <v>3944</v>
      </c>
      <c r="B1475" t="s">
        <v>14335</v>
      </c>
      <c r="C1475">
        <v>10</v>
      </c>
      <c r="D1475" t="s">
        <v>12</v>
      </c>
      <c r="E1475" t="s">
        <v>2180</v>
      </c>
      <c r="F1475">
        <v>23</v>
      </c>
      <c r="G1475" t="s">
        <v>15</v>
      </c>
      <c r="H1475" t="s">
        <v>6</v>
      </c>
      <c r="I1475" t="s">
        <v>32</v>
      </c>
      <c r="J1475">
        <v>135</v>
      </c>
      <c r="K1475" t="s">
        <v>16511</v>
      </c>
      <c r="L1475">
        <v>150</v>
      </c>
      <c r="M1475">
        <v>150</v>
      </c>
    </row>
    <row r="1476" spans="1:13" x14ac:dyDescent="0.25">
      <c r="A1476" t="s">
        <v>3945</v>
      </c>
      <c r="B1476" t="s">
        <v>2181</v>
      </c>
      <c r="C1476">
        <v>7</v>
      </c>
      <c r="D1476" t="s">
        <v>19</v>
      </c>
      <c r="E1476" t="s">
        <v>2198</v>
      </c>
      <c r="F1476">
        <v>3</v>
      </c>
      <c r="G1476" t="s">
        <v>17</v>
      </c>
      <c r="H1476" t="s">
        <v>3</v>
      </c>
      <c r="I1476" t="s">
        <v>52</v>
      </c>
      <c r="J1476">
        <v>120</v>
      </c>
      <c r="K1476" t="s">
        <v>16507</v>
      </c>
      <c r="L1476">
        <v>100</v>
      </c>
      <c r="M1476">
        <v>100</v>
      </c>
    </row>
    <row r="1477" spans="1:13" x14ac:dyDescent="0.25">
      <c r="A1477" t="s">
        <v>3947</v>
      </c>
      <c r="B1477" t="s">
        <v>5937</v>
      </c>
      <c r="C1477">
        <v>5</v>
      </c>
      <c r="D1477" t="s">
        <v>12</v>
      </c>
      <c r="E1477" t="s">
        <v>2241</v>
      </c>
      <c r="F1477">
        <v>46</v>
      </c>
      <c r="G1477" t="s">
        <v>13</v>
      </c>
      <c r="H1477" t="s">
        <v>5</v>
      </c>
      <c r="I1477" t="s">
        <v>2101</v>
      </c>
      <c r="J1477">
        <v>140</v>
      </c>
      <c r="K1477" t="s">
        <v>16509</v>
      </c>
      <c r="L1477">
        <v>175</v>
      </c>
      <c r="M1477">
        <v>100</v>
      </c>
    </row>
    <row r="1478" spans="1:13" x14ac:dyDescent="0.25">
      <c r="A1478" t="s">
        <v>3948</v>
      </c>
      <c r="B1478" t="s">
        <v>14336</v>
      </c>
      <c r="C1478">
        <v>9</v>
      </c>
      <c r="D1478" t="s">
        <v>19</v>
      </c>
      <c r="E1478" t="s">
        <v>2198</v>
      </c>
      <c r="F1478">
        <v>9</v>
      </c>
      <c r="G1478" t="s">
        <v>13</v>
      </c>
      <c r="H1478" t="s">
        <v>6</v>
      </c>
      <c r="I1478">
        <v>0</v>
      </c>
      <c r="J1478">
        <v>135</v>
      </c>
      <c r="K1478" t="s">
        <v>16508</v>
      </c>
      <c r="L1478">
        <v>140</v>
      </c>
      <c r="M1478">
        <v>150</v>
      </c>
    </row>
    <row r="1479" spans="1:13" x14ac:dyDescent="0.25">
      <c r="A1479" t="s">
        <v>3949</v>
      </c>
      <c r="B1479" t="s">
        <v>13657</v>
      </c>
      <c r="C1479">
        <v>3</v>
      </c>
      <c r="D1479" t="s">
        <v>19</v>
      </c>
      <c r="E1479" t="s">
        <v>2198</v>
      </c>
      <c r="F1479">
        <v>8</v>
      </c>
      <c r="G1479" t="s">
        <v>13</v>
      </c>
      <c r="H1479" t="s">
        <v>3</v>
      </c>
      <c r="I1479" t="s">
        <v>359</v>
      </c>
      <c r="J1479">
        <v>120</v>
      </c>
      <c r="K1479" t="s">
        <v>16508</v>
      </c>
      <c r="L1479">
        <v>140</v>
      </c>
      <c r="M1479">
        <v>0</v>
      </c>
    </row>
    <row r="1480" spans="1:13" x14ac:dyDescent="0.25">
      <c r="A1480" t="s">
        <v>3950</v>
      </c>
      <c r="B1480" t="s">
        <v>13612</v>
      </c>
      <c r="C1480">
        <v>4</v>
      </c>
      <c r="D1480" t="s">
        <v>12</v>
      </c>
      <c r="E1480" t="s">
        <v>3951</v>
      </c>
      <c r="F1480">
        <v>44</v>
      </c>
      <c r="G1480" t="s">
        <v>13</v>
      </c>
      <c r="H1480" t="s">
        <v>6</v>
      </c>
      <c r="I1480" t="s">
        <v>32</v>
      </c>
      <c r="J1480">
        <v>135</v>
      </c>
      <c r="K1480" t="s">
        <v>16509</v>
      </c>
      <c r="L1480">
        <v>175</v>
      </c>
      <c r="M1480">
        <v>0</v>
      </c>
    </row>
    <row r="1481" spans="1:13" x14ac:dyDescent="0.25">
      <c r="A1481" t="s">
        <v>1315</v>
      </c>
      <c r="B1481" t="s">
        <v>4217</v>
      </c>
      <c r="C1481">
        <v>3</v>
      </c>
      <c r="D1481" t="s">
        <v>12</v>
      </c>
      <c r="E1481" t="s">
        <v>2207</v>
      </c>
      <c r="F1481">
        <v>47</v>
      </c>
      <c r="G1481" t="s">
        <v>13</v>
      </c>
      <c r="H1481" t="s">
        <v>3</v>
      </c>
      <c r="I1481">
        <v>0</v>
      </c>
      <c r="J1481">
        <v>120</v>
      </c>
      <c r="K1481" t="s">
        <v>16509</v>
      </c>
      <c r="L1481">
        <v>175</v>
      </c>
      <c r="M1481">
        <v>0</v>
      </c>
    </row>
    <row r="1482" spans="1:13" x14ac:dyDescent="0.25">
      <c r="A1482" t="s">
        <v>3952</v>
      </c>
      <c r="B1482" t="s">
        <v>14337</v>
      </c>
      <c r="C1482">
        <v>14</v>
      </c>
      <c r="D1482" t="s">
        <v>12</v>
      </c>
      <c r="E1482" t="s">
        <v>2223</v>
      </c>
      <c r="F1482">
        <v>11.5</v>
      </c>
      <c r="G1482" t="s">
        <v>15</v>
      </c>
      <c r="H1482" t="s">
        <v>5</v>
      </c>
      <c r="I1482" t="s">
        <v>1003</v>
      </c>
      <c r="J1482">
        <v>140</v>
      </c>
      <c r="K1482" t="s">
        <v>16511</v>
      </c>
      <c r="L1482">
        <v>150</v>
      </c>
      <c r="M1482">
        <v>200</v>
      </c>
    </row>
    <row r="1483" spans="1:13" x14ac:dyDescent="0.25">
      <c r="A1483" t="s">
        <v>3953</v>
      </c>
      <c r="B1483" t="s">
        <v>14338</v>
      </c>
      <c r="C1483">
        <v>5</v>
      </c>
      <c r="D1483" t="s">
        <v>19</v>
      </c>
      <c r="E1483" t="s">
        <v>2311</v>
      </c>
      <c r="F1483">
        <v>8.5</v>
      </c>
      <c r="G1483" t="s">
        <v>13</v>
      </c>
      <c r="H1483" t="s">
        <v>4</v>
      </c>
      <c r="I1483" t="s">
        <v>1003</v>
      </c>
      <c r="J1483">
        <v>110</v>
      </c>
      <c r="K1483" t="s">
        <v>16508</v>
      </c>
      <c r="L1483">
        <v>140</v>
      </c>
      <c r="M1483">
        <v>100</v>
      </c>
    </row>
    <row r="1484" spans="1:13" x14ac:dyDescent="0.25">
      <c r="A1484" t="s">
        <v>3954</v>
      </c>
      <c r="B1484" t="s">
        <v>5688</v>
      </c>
      <c r="C1484">
        <v>11</v>
      </c>
      <c r="D1484" t="s">
        <v>12</v>
      </c>
      <c r="E1484" t="s">
        <v>2535</v>
      </c>
      <c r="F1484">
        <v>45</v>
      </c>
      <c r="G1484" t="s">
        <v>13</v>
      </c>
      <c r="H1484" t="s">
        <v>4</v>
      </c>
      <c r="I1484" t="s">
        <v>1003</v>
      </c>
      <c r="J1484">
        <v>110</v>
      </c>
      <c r="K1484" t="s">
        <v>16509</v>
      </c>
      <c r="L1484">
        <v>175</v>
      </c>
      <c r="M1484">
        <v>150</v>
      </c>
    </row>
    <row r="1485" spans="1:13" x14ac:dyDescent="0.25">
      <c r="A1485" t="s">
        <v>3956</v>
      </c>
      <c r="B1485" t="s">
        <v>9824</v>
      </c>
      <c r="C1485">
        <v>11</v>
      </c>
      <c r="D1485" t="s">
        <v>12</v>
      </c>
      <c r="E1485" t="s">
        <v>2247</v>
      </c>
      <c r="F1485">
        <v>37</v>
      </c>
      <c r="G1485" t="s">
        <v>13</v>
      </c>
      <c r="H1485" t="s">
        <v>3</v>
      </c>
      <c r="I1485">
        <v>0</v>
      </c>
      <c r="J1485">
        <v>120</v>
      </c>
      <c r="K1485" t="s">
        <v>16509</v>
      </c>
      <c r="L1485">
        <v>175</v>
      </c>
      <c r="M1485">
        <v>150</v>
      </c>
    </row>
    <row r="1486" spans="1:13" x14ac:dyDescent="0.25">
      <c r="A1486" t="s">
        <v>3958</v>
      </c>
      <c r="B1486" t="s">
        <v>14339</v>
      </c>
      <c r="C1486">
        <v>4</v>
      </c>
      <c r="D1486" t="s">
        <v>12</v>
      </c>
      <c r="E1486" t="s">
        <v>2302</v>
      </c>
      <c r="F1486">
        <v>21</v>
      </c>
      <c r="G1486" t="s">
        <v>15</v>
      </c>
      <c r="H1486" t="s">
        <v>5</v>
      </c>
      <c r="I1486">
        <v>0</v>
      </c>
      <c r="J1486">
        <v>140</v>
      </c>
      <c r="K1486" t="s">
        <v>16511</v>
      </c>
      <c r="L1486">
        <v>150</v>
      </c>
      <c r="M1486">
        <v>0</v>
      </c>
    </row>
    <row r="1487" spans="1:13" x14ac:dyDescent="0.25">
      <c r="A1487" t="s">
        <v>3959</v>
      </c>
      <c r="B1487" t="s">
        <v>14340</v>
      </c>
      <c r="C1487">
        <v>9</v>
      </c>
      <c r="D1487" t="s">
        <v>12</v>
      </c>
      <c r="E1487" t="s">
        <v>2511</v>
      </c>
      <c r="F1487">
        <v>20</v>
      </c>
      <c r="G1487" t="s">
        <v>15</v>
      </c>
      <c r="H1487" t="s">
        <v>3</v>
      </c>
      <c r="I1487" t="s">
        <v>359</v>
      </c>
      <c r="J1487">
        <v>120</v>
      </c>
      <c r="K1487" t="s">
        <v>16511</v>
      </c>
      <c r="L1487">
        <v>150</v>
      </c>
      <c r="M1487">
        <v>150</v>
      </c>
    </row>
    <row r="1488" spans="1:13" x14ac:dyDescent="0.25">
      <c r="A1488" t="s">
        <v>3960</v>
      </c>
      <c r="B1488" t="s">
        <v>14341</v>
      </c>
      <c r="C1488">
        <v>5</v>
      </c>
      <c r="D1488" t="s">
        <v>19</v>
      </c>
      <c r="E1488" t="s">
        <v>2223</v>
      </c>
      <c r="F1488">
        <v>4</v>
      </c>
      <c r="G1488" t="s">
        <v>17</v>
      </c>
      <c r="H1488" t="s">
        <v>5</v>
      </c>
      <c r="I1488">
        <v>0</v>
      </c>
      <c r="J1488">
        <v>140</v>
      </c>
      <c r="K1488" t="s">
        <v>16507</v>
      </c>
      <c r="L1488">
        <v>100</v>
      </c>
      <c r="M1488">
        <v>100</v>
      </c>
    </row>
    <row r="1489" spans="1:13" x14ac:dyDescent="0.25">
      <c r="A1489" t="s">
        <v>3961</v>
      </c>
      <c r="B1489" t="s">
        <v>14342</v>
      </c>
      <c r="C1489">
        <v>14</v>
      </c>
      <c r="D1489" t="s">
        <v>12</v>
      </c>
      <c r="E1489" t="s">
        <v>2241</v>
      </c>
      <c r="F1489">
        <v>13</v>
      </c>
      <c r="G1489" t="s">
        <v>15</v>
      </c>
      <c r="H1489" t="s">
        <v>5</v>
      </c>
      <c r="I1489" t="s">
        <v>359</v>
      </c>
      <c r="J1489">
        <v>140</v>
      </c>
      <c r="K1489" t="s">
        <v>16511</v>
      </c>
      <c r="L1489">
        <v>150</v>
      </c>
      <c r="M1489">
        <v>200</v>
      </c>
    </row>
    <row r="1490" spans="1:13" x14ac:dyDescent="0.25">
      <c r="A1490" t="s">
        <v>3962</v>
      </c>
      <c r="B1490" t="s">
        <v>14343</v>
      </c>
      <c r="C1490">
        <v>6</v>
      </c>
      <c r="D1490" t="s">
        <v>12</v>
      </c>
      <c r="E1490" t="s">
        <v>2223</v>
      </c>
      <c r="F1490">
        <v>16</v>
      </c>
      <c r="G1490" t="s">
        <v>15</v>
      </c>
      <c r="H1490" t="s">
        <v>3</v>
      </c>
      <c r="I1490" t="s">
        <v>456</v>
      </c>
      <c r="J1490">
        <v>120</v>
      </c>
      <c r="K1490" t="s">
        <v>16511</v>
      </c>
      <c r="L1490">
        <v>150</v>
      </c>
      <c r="M1490">
        <v>100</v>
      </c>
    </row>
    <row r="1491" spans="1:13" x14ac:dyDescent="0.25">
      <c r="A1491" t="s">
        <v>3963</v>
      </c>
      <c r="B1491" t="s">
        <v>4289</v>
      </c>
      <c r="C1491">
        <v>9</v>
      </c>
      <c r="D1491" t="s">
        <v>12</v>
      </c>
      <c r="E1491" t="s">
        <v>2190</v>
      </c>
      <c r="F1491">
        <v>23</v>
      </c>
      <c r="G1491" t="s">
        <v>15</v>
      </c>
      <c r="H1491" t="s">
        <v>3</v>
      </c>
      <c r="I1491" t="s">
        <v>359</v>
      </c>
      <c r="J1491">
        <v>120</v>
      </c>
      <c r="K1491" t="s">
        <v>16511</v>
      </c>
      <c r="L1491">
        <v>150</v>
      </c>
      <c r="M1491">
        <v>150</v>
      </c>
    </row>
    <row r="1492" spans="1:13" x14ac:dyDescent="0.25">
      <c r="A1492" t="s">
        <v>3965</v>
      </c>
      <c r="B1492" t="s">
        <v>3943</v>
      </c>
      <c r="C1492">
        <v>6</v>
      </c>
      <c r="D1492" t="s">
        <v>19</v>
      </c>
      <c r="E1492" t="s">
        <v>2200</v>
      </c>
      <c r="F1492">
        <v>9</v>
      </c>
      <c r="G1492" t="s">
        <v>13</v>
      </c>
      <c r="H1492" t="s">
        <v>4</v>
      </c>
      <c r="I1492" t="s">
        <v>1003</v>
      </c>
      <c r="J1492">
        <v>110</v>
      </c>
      <c r="K1492" t="s">
        <v>16508</v>
      </c>
      <c r="L1492">
        <v>140</v>
      </c>
      <c r="M1492">
        <v>100</v>
      </c>
    </row>
    <row r="1493" spans="1:13" x14ac:dyDescent="0.25">
      <c r="A1493" t="s">
        <v>197</v>
      </c>
      <c r="B1493" t="s">
        <v>3546</v>
      </c>
      <c r="C1493">
        <v>4</v>
      </c>
      <c r="D1493" t="s">
        <v>12</v>
      </c>
      <c r="E1493" t="s">
        <v>2223</v>
      </c>
      <c r="F1493">
        <v>49</v>
      </c>
      <c r="G1493" t="s">
        <v>13</v>
      </c>
      <c r="H1493" t="s">
        <v>3</v>
      </c>
      <c r="I1493" t="s">
        <v>32</v>
      </c>
      <c r="J1493">
        <v>120</v>
      </c>
      <c r="K1493" t="s">
        <v>16509</v>
      </c>
      <c r="L1493">
        <v>175</v>
      </c>
      <c r="M1493">
        <v>0</v>
      </c>
    </row>
    <row r="1494" spans="1:13" x14ac:dyDescent="0.25">
      <c r="A1494" t="s">
        <v>3967</v>
      </c>
      <c r="B1494" t="s">
        <v>9084</v>
      </c>
      <c r="C1494">
        <v>12</v>
      </c>
      <c r="D1494" t="s">
        <v>12</v>
      </c>
      <c r="E1494" t="s">
        <v>2202</v>
      </c>
      <c r="F1494">
        <v>42</v>
      </c>
      <c r="G1494" t="s">
        <v>13</v>
      </c>
      <c r="H1494" t="s">
        <v>3</v>
      </c>
      <c r="I1494" t="s">
        <v>359</v>
      </c>
      <c r="J1494">
        <v>120</v>
      </c>
      <c r="K1494" t="s">
        <v>16509</v>
      </c>
      <c r="L1494">
        <v>175</v>
      </c>
      <c r="M1494">
        <v>150</v>
      </c>
    </row>
    <row r="1495" spans="1:13" x14ac:dyDescent="0.25">
      <c r="A1495" t="s">
        <v>3969</v>
      </c>
      <c r="B1495" t="s">
        <v>14271</v>
      </c>
      <c r="C1495">
        <v>6</v>
      </c>
      <c r="D1495" t="s">
        <v>12</v>
      </c>
      <c r="E1495" t="s">
        <v>2294</v>
      </c>
      <c r="F1495">
        <v>26</v>
      </c>
      <c r="G1495" t="s">
        <v>15</v>
      </c>
      <c r="H1495" t="s">
        <v>6</v>
      </c>
      <c r="I1495" t="s">
        <v>1003</v>
      </c>
      <c r="J1495">
        <v>135</v>
      </c>
      <c r="K1495" t="s">
        <v>16511</v>
      </c>
      <c r="L1495">
        <v>150</v>
      </c>
      <c r="M1495">
        <v>100</v>
      </c>
    </row>
    <row r="1496" spans="1:13" x14ac:dyDescent="0.25">
      <c r="A1496" t="s">
        <v>1827</v>
      </c>
      <c r="B1496" t="s">
        <v>14344</v>
      </c>
      <c r="C1496">
        <v>10</v>
      </c>
      <c r="D1496" t="s">
        <v>12</v>
      </c>
      <c r="E1496" t="s">
        <v>3970</v>
      </c>
      <c r="F1496">
        <v>44</v>
      </c>
      <c r="G1496" t="s">
        <v>13</v>
      </c>
      <c r="H1496" t="s">
        <v>7</v>
      </c>
      <c r="I1496" t="s">
        <v>55</v>
      </c>
      <c r="J1496">
        <v>100</v>
      </c>
      <c r="K1496" t="s">
        <v>16509</v>
      </c>
      <c r="L1496">
        <v>175</v>
      </c>
      <c r="M1496">
        <v>150</v>
      </c>
    </row>
    <row r="1497" spans="1:13" x14ac:dyDescent="0.25">
      <c r="A1497" t="s">
        <v>3971</v>
      </c>
      <c r="B1497" t="s">
        <v>14345</v>
      </c>
      <c r="C1497">
        <v>4</v>
      </c>
      <c r="D1497" t="s">
        <v>12</v>
      </c>
      <c r="E1497" t="s">
        <v>2535</v>
      </c>
      <c r="F1497">
        <v>27</v>
      </c>
      <c r="G1497" t="s">
        <v>15</v>
      </c>
      <c r="H1497" t="s">
        <v>5</v>
      </c>
      <c r="I1497" t="s">
        <v>32</v>
      </c>
      <c r="J1497">
        <v>140</v>
      </c>
      <c r="K1497" t="s">
        <v>16511</v>
      </c>
      <c r="L1497">
        <v>150</v>
      </c>
      <c r="M1497">
        <v>0</v>
      </c>
    </row>
    <row r="1498" spans="1:13" x14ac:dyDescent="0.25">
      <c r="A1498" t="s">
        <v>1029</v>
      </c>
      <c r="B1498" t="s">
        <v>13773</v>
      </c>
      <c r="C1498">
        <v>5</v>
      </c>
      <c r="D1498" t="s">
        <v>12</v>
      </c>
      <c r="E1498" t="s">
        <v>2226</v>
      </c>
      <c r="F1498">
        <v>37</v>
      </c>
      <c r="G1498" t="s">
        <v>13</v>
      </c>
      <c r="H1498" t="s">
        <v>3</v>
      </c>
      <c r="I1498" t="s">
        <v>1003</v>
      </c>
      <c r="J1498">
        <v>120</v>
      </c>
      <c r="K1498" t="s">
        <v>16509</v>
      </c>
      <c r="L1498">
        <v>175</v>
      </c>
      <c r="M1498">
        <v>100</v>
      </c>
    </row>
    <row r="1499" spans="1:13" x14ac:dyDescent="0.25">
      <c r="A1499" t="s">
        <v>3972</v>
      </c>
      <c r="B1499" t="s">
        <v>3229</v>
      </c>
      <c r="C1499">
        <v>2</v>
      </c>
      <c r="D1499" t="s">
        <v>19</v>
      </c>
      <c r="E1499" t="s">
        <v>2207</v>
      </c>
      <c r="F1499">
        <v>8.5</v>
      </c>
      <c r="G1499" t="s">
        <v>13</v>
      </c>
      <c r="H1499" t="s">
        <v>6</v>
      </c>
      <c r="I1499" t="s">
        <v>1003</v>
      </c>
      <c r="J1499">
        <v>135</v>
      </c>
      <c r="K1499" t="s">
        <v>16508</v>
      </c>
      <c r="L1499">
        <v>140</v>
      </c>
      <c r="M1499">
        <v>0</v>
      </c>
    </row>
    <row r="1500" spans="1:13" x14ac:dyDescent="0.25">
      <c r="A1500" t="s">
        <v>574</v>
      </c>
      <c r="B1500" t="s">
        <v>14345</v>
      </c>
      <c r="C1500">
        <v>4</v>
      </c>
      <c r="D1500" t="s">
        <v>19</v>
      </c>
      <c r="E1500" t="s">
        <v>2350</v>
      </c>
      <c r="F1500">
        <v>8</v>
      </c>
      <c r="G1500" t="s">
        <v>13</v>
      </c>
      <c r="H1500" t="s">
        <v>3</v>
      </c>
      <c r="I1500" t="s">
        <v>450</v>
      </c>
      <c r="J1500">
        <v>120</v>
      </c>
      <c r="K1500" t="s">
        <v>16508</v>
      </c>
      <c r="L1500">
        <v>140</v>
      </c>
      <c r="M1500">
        <v>0</v>
      </c>
    </row>
    <row r="1501" spans="1:13" x14ac:dyDescent="0.25">
      <c r="A1501" t="s">
        <v>3973</v>
      </c>
      <c r="B1501" t="s">
        <v>5167</v>
      </c>
      <c r="C1501">
        <v>4</v>
      </c>
      <c r="D1501" t="s">
        <v>12</v>
      </c>
      <c r="E1501" t="s">
        <v>2191</v>
      </c>
      <c r="F1501">
        <v>9</v>
      </c>
      <c r="G1501" t="s">
        <v>17</v>
      </c>
      <c r="H1501" t="s">
        <v>5</v>
      </c>
      <c r="I1501">
        <v>0</v>
      </c>
      <c r="J1501">
        <v>140</v>
      </c>
      <c r="K1501" t="s">
        <v>16510</v>
      </c>
      <c r="L1501">
        <v>125</v>
      </c>
      <c r="M1501">
        <v>0</v>
      </c>
    </row>
    <row r="1502" spans="1:13" x14ac:dyDescent="0.25">
      <c r="A1502" t="s">
        <v>3974</v>
      </c>
      <c r="B1502" t="s">
        <v>14346</v>
      </c>
      <c r="C1502">
        <v>4</v>
      </c>
      <c r="D1502" t="s">
        <v>19</v>
      </c>
      <c r="E1502" t="s">
        <v>2182</v>
      </c>
      <c r="F1502">
        <v>3</v>
      </c>
      <c r="G1502" t="s">
        <v>17</v>
      </c>
      <c r="H1502" t="s">
        <v>4</v>
      </c>
      <c r="I1502" t="s">
        <v>359</v>
      </c>
      <c r="J1502">
        <v>110</v>
      </c>
      <c r="K1502" t="s">
        <v>16507</v>
      </c>
      <c r="L1502">
        <v>100</v>
      </c>
      <c r="M1502">
        <v>0</v>
      </c>
    </row>
    <row r="1503" spans="1:13" x14ac:dyDescent="0.25">
      <c r="A1503" t="s">
        <v>369</v>
      </c>
      <c r="B1503" t="s">
        <v>14347</v>
      </c>
      <c r="C1503">
        <v>12</v>
      </c>
      <c r="D1503" t="s">
        <v>12</v>
      </c>
      <c r="E1503" t="s">
        <v>2231</v>
      </c>
      <c r="F1503">
        <v>49</v>
      </c>
      <c r="G1503" t="s">
        <v>13</v>
      </c>
      <c r="H1503" t="s">
        <v>6</v>
      </c>
      <c r="I1503">
        <v>0</v>
      </c>
      <c r="J1503">
        <v>135</v>
      </c>
      <c r="K1503" t="s">
        <v>16509</v>
      </c>
      <c r="L1503">
        <v>175</v>
      </c>
      <c r="M1503">
        <v>150</v>
      </c>
    </row>
    <row r="1504" spans="1:13" x14ac:dyDescent="0.25">
      <c r="A1504" t="s">
        <v>3975</v>
      </c>
      <c r="B1504" t="s">
        <v>14348</v>
      </c>
      <c r="C1504">
        <v>6</v>
      </c>
      <c r="D1504" t="s">
        <v>12</v>
      </c>
      <c r="E1504" t="s">
        <v>2280</v>
      </c>
      <c r="F1504">
        <v>41</v>
      </c>
      <c r="G1504" t="s">
        <v>13</v>
      </c>
      <c r="H1504" t="s">
        <v>3</v>
      </c>
      <c r="I1504">
        <v>0</v>
      </c>
      <c r="J1504">
        <v>120</v>
      </c>
      <c r="K1504" t="s">
        <v>16509</v>
      </c>
      <c r="L1504">
        <v>175</v>
      </c>
      <c r="M1504">
        <v>100</v>
      </c>
    </row>
    <row r="1505" spans="1:13" x14ac:dyDescent="0.25">
      <c r="A1505" t="s">
        <v>3976</v>
      </c>
      <c r="B1505" t="s">
        <v>14349</v>
      </c>
      <c r="C1505">
        <v>3</v>
      </c>
      <c r="D1505" t="s">
        <v>19</v>
      </c>
      <c r="E1505" t="s">
        <v>2252</v>
      </c>
      <c r="F1505">
        <v>6</v>
      </c>
      <c r="G1505" t="s">
        <v>15</v>
      </c>
      <c r="H1505" t="s">
        <v>6</v>
      </c>
      <c r="I1505">
        <v>0</v>
      </c>
      <c r="J1505">
        <v>135</v>
      </c>
      <c r="K1505" t="s">
        <v>16512</v>
      </c>
      <c r="L1505">
        <v>120</v>
      </c>
      <c r="M1505">
        <v>0</v>
      </c>
    </row>
    <row r="1506" spans="1:13" x14ac:dyDescent="0.25">
      <c r="A1506" t="s">
        <v>3977</v>
      </c>
      <c r="B1506" t="s">
        <v>5668</v>
      </c>
      <c r="C1506">
        <v>5</v>
      </c>
      <c r="D1506" t="s">
        <v>19</v>
      </c>
      <c r="E1506" t="s">
        <v>2234</v>
      </c>
      <c r="F1506">
        <v>8.5</v>
      </c>
      <c r="G1506" t="s">
        <v>13</v>
      </c>
      <c r="H1506" t="s">
        <v>3</v>
      </c>
      <c r="I1506" t="s">
        <v>359</v>
      </c>
      <c r="J1506">
        <v>120</v>
      </c>
      <c r="K1506" t="s">
        <v>16508</v>
      </c>
      <c r="L1506">
        <v>140</v>
      </c>
      <c r="M1506">
        <v>100</v>
      </c>
    </row>
    <row r="1507" spans="1:13" x14ac:dyDescent="0.25">
      <c r="A1507" t="s">
        <v>3979</v>
      </c>
      <c r="B1507" t="s">
        <v>14350</v>
      </c>
      <c r="C1507">
        <v>3</v>
      </c>
      <c r="D1507" t="s">
        <v>12</v>
      </c>
      <c r="E1507" t="s">
        <v>2263</v>
      </c>
      <c r="F1507">
        <v>4</v>
      </c>
      <c r="G1507" t="s">
        <v>17</v>
      </c>
      <c r="H1507" t="s">
        <v>5</v>
      </c>
      <c r="I1507" t="s">
        <v>32</v>
      </c>
      <c r="J1507">
        <v>140</v>
      </c>
      <c r="K1507" t="s">
        <v>16510</v>
      </c>
      <c r="L1507">
        <v>125</v>
      </c>
      <c r="M1507">
        <v>0</v>
      </c>
    </row>
    <row r="1508" spans="1:13" x14ac:dyDescent="0.25">
      <c r="A1508" t="s">
        <v>3980</v>
      </c>
      <c r="B1508" t="s">
        <v>8964</v>
      </c>
      <c r="C1508">
        <v>9</v>
      </c>
      <c r="D1508" t="s">
        <v>19</v>
      </c>
      <c r="E1508" t="s">
        <v>2223</v>
      </c>
      <c r="F1508">
        <v>10</v>
      </c>
      <c r="G1508" t="s">
        <v>13</v>
      </c>
      <c r="H1508" t="s">
        <v>6</v>
      </c>
      <c r="I1508" t="s">
        <v>52</v>
      </c>
      <c r="J1508">
        <v>135</v>
      </c>
      <c r="K1508" t="s">
        <v>16508</v>
      </c>
      <c r="L1508">
        <v>140</v>
      </c>
      <c r="M1508">
        <v>150</v>
      </c>
    </row>
    <row r="1509" spans="1:13" x14ac:dyDescent="0.25">
      <c r="A1509" t="s">
        <v>3981</v>
      </c>
      <c r="B1509" t="s">
        <v>14351</v>
      </c>
      <c r="C1509">
        <v>7</v>
      </c>
      <c r="D1509" t="s">
        <v>19</v>
      </c>
      <c r="E1509" t="s">
        <v>2198</v>
      </c>
      <c r="F1509">
        <v>6</v>
      </c>
      <c r="G1509" t="s">
        <v>15</v>
      </c>
      <c r="H1509" t="s">
        <v>4</v>
      </c>
      <c r="I1509" t="s">
        <v>359</v>
      </c>
      <c r="J1509">
        <v>110</v>
      </c>
      <c r="K1509" t="s">
        <v>16512</v>
      </c>
      <c r="L1509">
        <v>120</v>
      </c>
      <c r="M1509">
        <v>100</v>
      </c>
    </row>
    <row r="1510" spans="1:13" x14ac:dyDescent="0.25">
      <c r="A1510" t="s">
        <v>3982</v>
      </c>
      <c r="B1510" t="s">
        <v>13994</v>
      </c>
      <c r="C1510">
        <v>5</v>
      </c>
      <c r="D1510" t="s">
        <v>12</v>
      </c>
      <c r="E1510" t="s">
        <v>2294</v>
      </c>
      <c r="F1510">
        <v>6</v>
      </c>
      <c r="G1510" t="s">
        <v>17</v>
      </c>
      <c r="H1510" t="s">
        <v>7</v>
      </c>
      <c r="I1510" t="s">
        <v>359</v>
      </c>
      <c r="J1510">
        <v>100</v>
      </c>
      <c r="K1510" t="s">
        <v>16510</v>
      </c>
      <c r="L1510">
        <v>125</v>
      </c>
      <c r="M1510">
        <v>100</v>
      </c>
    </row>
    <row r="1511" spans="1:13" x14ac:dyDescent="0.25">
      <c r="A1511" t="s">
        <v>2005</v>
      </c>
      <c r="B1511" t="s">
        <v>14352</v>
      </c>
      <c r="C1511">
        <v>3</v>
      </c>
      <c r="D1511" t="s">
        <v>19</v>
      </c>
      <c r="E1511" t="s">
        <v>2200</v>
      </c>
      <c r="F1511">
        <v>4</v>
      </c>
      <c r="G1511" t="s">
        <v>17</v>
      </c>
      <c r="H1511" t="s">
        <v>3</v>
      </c>
      <c r="I1511" t="s">
        <v>32</v>
      </c>
      <c r="J1511">
        <v>120</v>
      </c>
      <c r="K1511" t="s">
        <v>16507</v>
      </c>
      <c r="L1511">
        <v>100</v>
      </c>
      <c r="M1511">
        <v>0</v>
      </c>
    </row>
    <row r="1512" spans="1:13" x14ac:dyDescent="0.25">
      <c r="A1512" t="s">
        <v>3983</v>
      </c>
      <c r="B1512" t="s">
        <v>14353</v>
      </c>
      <c r="C1512">
        <v>2</v>
      </c>
      <c r="D1512" t="s">
        <v>12</v>
      </c>
      <c r="E1512" t="s">
        <v>2223</v>
      </c>
      <c r="F1512">
        <v>48</v>
      </c>
      <c r="G1512" t="s">
        <v>13</v>
      </c>
      <c r="H1512" t="s">
        <v>4</v>
      </c>
      <c r="I1512">
        <v>0</v>
      </c>
      <c r="J1512">
        <v>110</v>
      </c>
      <c r="K1512" t="s">
        <v>16509</v>
      </c>
      <c r="L1512">
        <v>175</v>
      </c>
      <c r="M1512">
        <v>0</v>
      </c>
    </row>
    <row r="1513" spans="1:13" x14ac:dyDescent="0.25">
      <c r="A1513" t="s">
        <v>961</v>
      </c>
      <c r="B1513" t="s">
        <v>14354</v>
      </c>
      <c r="C1513">
        <v>13</v>
      </c>
      <c r="D1513" t="s">
        <v>19</v>
      </c>
      <c r="E1513" t="s">
        <v>2182</v>
      </c>
      <c r="F1513">
        <v>8</v>
      </c>
      <c r="G1513" t="s">
        <v>13</v>
      </c>
      <c r="H1513" t="s">
        <v>7</v>
      </c>
      <c r="I1513" t="s">
        <v>359</v>
      </c>
      <c r="J1513">
        <v>100</v>
      </c>
      <c r="K1513" t="s">
        <v>16508</v>
      </c>
      <c r="L1513">
        <v>140</v>
      </c>
      <c r="M1513">
        <v>200</v>
      </c>
    </row>
    <row r="1514" spans="1:13" x14ac:dyDescent="0.25">
      <c r="A1514" t="s">
        <v>201</v>
      </c>
      <c r="B1514" t="s">
        <v>13766</v>
      </c>
      <c r="C1514">
        <v>5</v>
      </c>
      <c r="D1514" t="s">
        <v>12</v>
      </c>
      <c r="E1514" t="s">
        <v>2186</v>
      </c>
      <c r="F1514">
        <v>19</v>
      </c>
      <c r="G1514" t="s">
        <v>15</v>
      </c>
      <c r="H1514" t="s">
        <v>5</v>
      </c>
      <c r="I1514">
        <v>0</v>
      </c>
      <c r="J1514">
        <v>140</v>
      </c>
      <c r="K1514" t="s">
        <v>16511</v>
      </c>
      <c r="L1514">
        <v>150</v>
      </c>
      <c r="M1514">
        <v>100</v>
      </c>
    </row>
    <row r="1515" spans="1:13" x14ac:dyDescent="0.25">
      <c r="A1515" t="s">
        <v>3984</v>
      </c>
      <c r="B1515" t="s">
        <v>14355</v>
      </c>
      <c r="C1515">
        <v>15</v>
      </c>
      <c r="D1515" t="s">
        <v>12</v>
      </c>
      <c r="E1515" t="s">
        <v>2196</v>
      </c>
      <c r="F1515">
        <v>35</v>
      </c>
      <c r="G1515" t="s">
        <v>13</v>
      </c>
      <c r="H1515" t="s">
        <v>3</v>
      </c>
      <c r="I1515" t="s">
        <v>359</v>
      </c>
      <c r="J1515">
        <v>120</v>
      </c>
      <c r="K1515" t="s">
        <v>16509</v>
      </c>
      <c r="L1515">
        <v>175</v>
      </c>
      <c r="M1515">
        <v>200</v>
      </c>
    </row>
    <row r="1516" spans="1:13" x14ac:dyDescent="0.25">
      <c r="A1516" t="s">
        <v>3985</v>
      </c>
      <c r="B1516" t="s">
        <v>13835</v>
      </c>
      <c r="C1516">
        <v>4</v>
      </c>
      <c r="D1516" t="s">
        <v>19</v>
      </c>
      <c r="E1516" t="s">
        <v>2340</v>
      </c>
      <c r="F1516">
        <v>9</v>
      </c>
      <c r="G1516" t="s">
        <v>13</v>
      </c>
      <c r="H1516" t="s">
        <v>4</v>
      </c>
      <c r="I1516" t="s">
        <v>1003</v>
      </c>
      <c r="J1516">
        <v>110</v>
      </c>
      <c r="K1516" t="s">
        <v>16508</v>
      </c>
      <c r="L1516">
        <v>140</v>
      </c>
      <c r="M1516">
        <v>0</v>
      </c>
    </row>
    <row r="1517" spans="1:13" x14ac:dyDescent="0.25">
      <c r="A1517" t="s">
        <v>3986</v>
      </c>
      <c r="B1517" t="s">
        <v>8280</v>
      </c>
      <c r="C1517">
        <v>7</v>
      </c>
      <c r="D1517" t="s">
        <v>12</v>
      </c>
      <c r="E1517" t="s">
        <v>2325</v>
      </c>
      <c r="F1517">
        <v>36</v>
      </c>
      <c r="G1517" t="s">
        <v>13</v>
      </c>
      <c r="H1517" t="s">
        <v>6</v>
      </c>
      <c r="I1517" t="s">
        <v>32</v>
      </c>
      <c r="J1517">
        <v>135</v>
      </c>
      <c r="K1517" t="s">
        <v>16509</v>
      </c>
      <c r="L1517">
        <v>175</v>
      </c>
      <c r="M1517">
        <v>100</v>
      </c>
    </row>
    <row r="1518" spans="1:13" x14ac:dyDescent="0.25">
      <c r="A1518" t="s">
        <v>856</v>
      </c>
      <c r="B1518" t="s">
        <v>2513</v>
      </c>
      <c r="C1518">
        <v>8</v>
      </c>
      <c r="D1518" t="s">
        <v>19</v>
      </c>
      <c r="E1518" t="s">
        <v>2177</v>
      </c>
      <c r="F1518">
        <v>4</v>
      </c>
      <c r="G1518" t="s">
        <v>17</v>
      </c>
      <c r="H1518" t="s">
        <v>6</v>
      </c>
      <c r="I1518">
        <v>0</v>
      </c>
      <c r="J1518">
        <v>135</v>
      </c>
      <c r="K1518" t="s">
        <v>16507</v>
      </c>
      <c r="L1518">
        <v>100</v>
      </c>
      <c r="M1518">
        <v>150</v>
      </c>
    </row>
    <row r="1519" spans="1:13" x14ac:dyDescent="0.25">
      <c r="A1519" t="s">
        <v>3988</v>
      </c>
      <c r="B1519" t="s">
        <v>5518</v>
      </c>
      <c r="C1519">
        <v>6</v>
      </c>
      <c r="D1519" t="s">
        <v>12</v>
      </c>
      <c r="E1519" t="s">
        <v>2217</v>
      </c>
      <c r="F1519">
        <v>11</v>
      </c>
      <c r="G1519" t="s">
        <v>15</v>
      </c>
      <c r="H1519" t="s">
        <v>3</v>
      </c>
      <c r="I1519" t="s">
        <v>54</v>
      </c>
      <c r="J1519">
        <v>120</v>
      </c>
      <c r="K1519" t="s">
        <v>16511</v>
      </c>
      <c r="L1519">
        <v>150</v>
      </c>
      <c r="M1519">
        <v>100</v>
      </c>
    </row>
    <row r="1520" spans="1:13" x14ac:dyDescent="0.25">
      <c r="A1520" t="s">
        <v>3990</v>
      </c>
      <c r="B1520" t="s">
        <v>14356</v>
      </c>
      <c r="C1520">
        <v>4</v>
      </c>
      <c r="D1520" t="s">
        <v>12</v>
      </c>
      <c r="E1520" t="s">
        <v>2207</v>
      </c>
      <c r="F1520">
        <v>41</v>
      </c>
      <c r="G1520" t="s">
        <v>13</v>
      </c>
      <c r="H1520" t="s">
        <v>3</v>
      </c>
      <c r="I1520">
        <v>0</v>
      </c>
      <c r="J1520">
        <v>120</v>
      </c>
      <c r="K1520" t="s">
        <v>16509</v>
      </c>
      <c r="L1520">
        <v>175</v>
      </c>
      <c r="M1520">
        <v>0</v>
      </c>
    </row>
    <row r="1521" spans="1:13" x14ac:dyDescent="0.25">
      <c r="A1521" t="s">
        <v>3991</v>
      </c>
      <c r="B1521" t="s">
        <v>12980</v>
      </c>
      <c r="C1521">
        <v>3</v>
      </c>
      <c r="D1521" t="s">
        <v>19</v>
      </c>
      <c r="E1521" t="s">
        <v>2350</v>
      </c>
      <c r="F1521">
        <v>4</v>
      </c>
      <c r="G1521" t="s">
        <v>17</v>
      </c>
      <c r="H1521" t="s">
        <v>7</v>
      </c>
      <c r="I1521">
        <v>0</v>
      </c>
      <c r="J1521">
        <v>100</v>
      </c>
      <c r="K1521" t="s">
        <v>16507</v>
      </c>
      <c r="L1521">
        <v>100</v>
      </c>
      <c r="M1521">
        <v>0</v>
      </c>
    </row>
    <row r="1522" spans="1:13" x14ac:dyDescent="0.25">
      <c r="A1522" t="s">
        <v>3992</v>
      </c>
      <c r="B1522" t="s">
        <v>4284</v>
      </c>
      <c r="C1522">
        <v>3</v>
      </c>
      <c r="D1522" t="s">
        <v>19</v>
      </c>
      <c r="E1522" t="s">
        <v>2198</v>
      </c>
      <c r="F1522">
        <v>6</v>
      </c>
      <c r="G1522" t="s">
        <v>15</v>
      </c>
      <c r="H1522" t="s">
        <v>3</v>
      </c>
      <c r="I1522">
        <v>0</v>
      </c>
      <c r="J1522">
        <v>120</v>
      </c>
      <c r="K1522" t="s">
        <v>16512</v>
      </c>
      <c r="L1522">
        <v>120</v>
      </c>
      <c r="M1522">
        <v>0</v>
      </c>
    </row>
    <row r="1523" spans="1:13" x14ac:dyDescent="0.25">
      <c r="A1523" t="s">
        <v>3994</v>
      </c>
      <c r="B1523" t="s">
        <v>14254</v>
      </c>
      <c r="C1523">
        <v>4</v>
      </c>
      <c r="D1523" t="s">
        <v>19</v>
      </c>
      <c r="E1523" t="s">
        <v>2182</v>
      </c>
      <c r="F1523">
        <v>3</v>
      </c>
      <c r="G1523" t="s">
        <v>17</v>
      </c>
      <c r="H1523" t="s">
        <v>3</v>
      </c>
      <c r="I1523" t="s">
        <v>52</v>
      </c>
      <c r="J1523">
        <v>120</v>
      </c>
      <c r="K1523" t="s">
        <v>16507</v>
      </c>
      <c r="L1523">
        <v>100</v>
      </c>
      <c r="M1523">
        <v>0</v>
      </c>
    </row>
    <row r="1524" spans="1:13" x14ac:dyDescent="0.25">
      <c r="A1524" t="s">
        <v>3995</v>
      </c>
      <c r="B1524" t="s">
        <v>3996</v>
      </c>
      <c r="C1524">
        <v>6</v>
      </c>
      <c r="D1524" t="s">
        <v>19</v>
      </c>
      <c r="E1524" t="s">
        <v>2200</v>
      </c>
      <c r="F1524">
        <v>10</v>
      </c>
      <c r="G1524" t="s">
        <v>13</v>
      </c>
      <c r="H1524" t="s">
        <v>6</v>
      </c>
      <c r="I1524" t="s">
        <v>52</v>
      </c>
      <c r="J1524">
        <v>135</v>
      </c>
      <c r="K1524" t="s">
        <v>16508</v>
      </c>
      <c r="L1524">
        <v>140</v>
      </c>
      <c r="M1524">
        <v>100</v>
      </c>
    </row>
    <row r="1525" spans="1:13" x14ac:dyDescent="0.25">
      <c r="A1525" t="s">
        <v>1708</v>
      </c>
      <c r="B1525" t="s">
        <v>2874</v>
      </c>
      <c r="C1525">
        <v>3</v>
      </c>
      <c r="D1525" t="s">
        <v>12</v>
      </c>
      <c r="E1525" t="s">
        <v>2226</v>
      </c>
      <c r="F1525">
        <v>6</v>
      </c>
      <c r="G1525" t="s">
        <v>17</v>
      </c>
      <c r="H1525" t="s">
        <v>3</v>
      </c>
      <c r="I1525" t="s">
        <v>359</v>
      </c>
      <c r="J1525">
        <v>120</v>
      </c>
      <c r="K1525" t="s">
        <v>16510</v>
      </c>
      <c r="L1525">
        <v>125</v>
      </c>
      <c r="M1525">
        <v>0</v>
      </c>
    </row>
    <row r="1526" spans="1:13" x14ac:dyDescent="0.25">
      <c r="A1526" t="s">
        <v>3998</v>
      </c>
      <c r="B1526" t="s">
        <v>14357</v>
      </c>
      <c r="C1526">
        <v>12</v>
      </c>
      <c r="D1526" t="s">
        <v>12</v>
      </c>
      <c r="E1526" t="s">
        <v>2280</v>
      </c>
      <c r="F1526">
        <v>38</v>
      </c>
      <c r="G1526" t="s">
        <v>13</v>
      </c>
      <c r="H1526" t="s">
        <v>3</v>
      </c>
      <c r="I1526" t="s">
        <v>2101</v>
      </c>
      <c r="J1526">
        <v>120</v>
      </c>
      <c r="K1526" t="s">
        <v>16509</v>
      </c>
      <c r="L1526">
        <v>175</v>
      </c>
      <c r="M1526">
        <v>150</v>
      </c>
    </row>
    <row r="1527" spans="1:13" x14ac:dyDescent="0.25">
      <c r="A1527" t="s">
        <v>3999</v>
      </c>
      <c r="B1527" t="s">
        <v>10486</v>
      </c>
      <c r="C1527">
        <v>2</v>
      </c>
      <c r="D1527" t="s">
        <v>19</v>
      </c>
      <c r="E1527" t="s">
        <v>2182</v>
      </c>
      <c r="F1527">
        <v>6.5</v>
      </c>
      <c r="G1527" t="s">
        <v>15</v>
      </c>
      <c r="H1527" t="s">
        <v>5</v>
      </c>
      <c r="I1527" t="s">
        <v>32</v>
      </c>
      <c r="J1527">
        <v>140</v>
      </c>
      <c r="K1527" t="s">
        <v>16512</v>
      </c>
      <c r="L1527">
        <v>120</v>
      </c>
      <c r="M1527">
        <v>0</v>
      </c>
    </row>
    <row r="1528" spans="1:13" x14ac:dyDescent="0.25">
      <c r="A1528" t="s">
        <v>4001</v>
      </c>
      <c r="B1528" t="s">
        <v>14358</v>
      </c>
      <c r="C1528">
        <v>1</v>
      </c>
      <c r="D1528" t="s">
        <v>12</v>
      </c>
      <c r="E1528" t="s">
        <v>2207</v>
      </c>
      <c r="F1528">
        <v>9</v>
      </c>
      <c r="G1528" t="s">
        <v>17</v>
      </c>
      <c r="H1528" t="s">
        <v>5</v>
      </c>
      <c r="I1528" t="s">
        <v>359</v>
      </c>
      <c r="J1528">
        <v>140</v>
      </c>
      <c r="K1528" t="s">
        <v>16510</v>
      </c>
      <c r="L1528">
        <v>125</v>
      </c>
      <c r="M1528">
        <v>0</v>
      </c>
    </row>
    <row r="1529" spans="1:13" x14ac:dyDescent="0.25">
      <c r="A1529" t="s">
        <v>4002</v>
      </c>
      <c r="B1529" t="s">
        <v>14359</v>
      </c>
      <c r="C1529">
        <v>7</v>
      </c>
      <c r="D1529" t="s">
        <v>12</v>
      </c>
      <c r="E1529" t="s">
        <v>2186</v>
      </c>
      <c r="F1529">
        <v>13</v>
      </c>
      <c r="G1529" t="s">
        <v>15</v>
      </c>
      <c r="H1529" t="s">
        <v>7</v>
      </c>
      <c r="I1529">
        <v>0</v>
      </c>
      <c r="J1529">
        <v>100</v>
      </c>
      <c r="K1529" t="s">
        <v>16511</v>
      </c>
      <c r="L1529">
        <v>150</v>
      </c>
      <c r="M1529">
        <v>100</v>
      </c>
    </row>
    <row r="1530" spans="1:13" x14ac:dyDescent="0.25">
      <c r="A1530" t="s">
        <v>4003</v>
      </c>
      <c r="B1530" t="s">
        <v>13903</v>
      </c>
      <c r="C1530">
        <v>6</v>
      </c>
      <c r="D1530" t="s">
        <v>19</v>
      </c>
      <c r="E1530" t="s">
        <v>2207</v>
      </c>
      <c r="F1530">
        <v>10</v>
      </c>
      <c r="G1530" t="s">
        <v>13</v>
      </c>
      <c r="H1530" t="s">
        <v>6</v>
      </c>
      <c r="I1530" t="s">
        <v>55</v>
      </c>
      <c r="J1530">
        <v>135</v>
      </c>
      <c r="K1530" t="s">
        <v>16508</v>
      </c>
      <c r="L1530">
        <v>140</v>
      </c>
      <c r="M1530">
        <v>100</v>
      </c>
    </row>
    <row r="1531" spans="1:13" x14ac:dyDescent="0.25">
      <c r="A1531" t="s">
        <v>4004</v>
      </c>
      <c r="B1531" t="s">
        <v>13112</v>
      </c>
      <c r="C1531">
        <v>14</v>
      </c>
      <c r="D1531" t="s">
        <v>12</v>
      </c>
      <c r="E1531" t="s">
        <v>2322</v>
      </c>
      <c r="F1531">
        <v>42</v>
      </c>
      <c r="G1531" t="s">
        <v>13</v>
      </c>
      <c r="H1531" t="s">
        <v>6</v>
      </c>
      <c r="I1531">
        <v>0</v>
      </c>
      <c r="J1531">
        <v>135</v>
      </c>
      <c r="K1531" t="s">
        <v>16509</v>
      </c>
      <c r="L1531">
        <v>175</v>
      </c>
      <c r="M1531">
        <v>200</v>
      </c>
    </row>
    <row r="1532" spans="1:13" x14ac:dyDescent="0.25">
      <c r="A1532" t="s">
        <v>913</v>
      </c>
      <c r="B1532" t="s">
        <v>14265</v>
      </c>
      <c r="C1532">
        <v>4</v>
      </c>
      <c r="D1532" t="s">
        <v>19</v>
      </c>
      <c r="E1532" t="s">
        <v>2340</v>
      </c>
      <c r="F1532">
        <v>8</v>
      </c>
      <c r="G1532" t="s">
        <v>13</v>
      </c>
      <c r="H1532" t="s">
        <v>6</v>
      </c>
      <c r="I1532" t="s">
        <v>359</v>
      </c>
      <c r="J1532">
        <v>135</v>
      </c>
      <c r="K1532" t="s">
        <v>16508</v>
      </c>
      <c r="L1532">
        <v>140</v>
      </c>
      <c r="M1532">
        <v>0</v>
      </c>
    </row>
    <row r="1533" spans="1:13" x14ac:dyDescent="0.25">
      <c r="A1533" t="s">
        <v>4006</v>
      </c>
      <c r="B1533" t="s">
        <v>14360</v>
      </c>
      <c r="C1533">
        <v>9</v>
      </c>
      <c r="D1533" t="s">
        <v>12</v>
      </c>
      <c r="E1533" t="s">
        <v>2533</v>
      </c>
      <c r="F1533">
        <v>47</v>
      </c>
      <c r="G1533" t="s">
        <v>13</v>
      </c>
      <c r="H1533" t="s">
        <v>5</v>
      </c>
      <c r="I1533" t="s">
        <v>32</v>
      </c>
      <c r="J1533">
        <v>140</v>
      </c>
      <c r="K1533" t="s">
        <v>16509</v>
      </c>
      <c r="L1533">
        <v>175</v>
      </c>
      <c r="M1533">
        <v>150</v>
      </c>
    </row>
    <row r="1534" spans="1:13" x14ac:dyDescent="0.25">
      <c r="A1534" t="s">
        <v>4007</v>
      </c>
      <c r="B1534" t="s">
        <v>3788</v>
      </c>
      <c r="C1534">
        <v>8</v>
      </c>
      <c r="D1534" t="s">
        <v>12</v>
      </c>
      <c r="E1534" t="s">
        <v>4008</v>
      </c>
      <c r="F1534">
        <v>9</v>
      </c>
      <c r="G1534" t="s">
        <v>17</v>
      </c>
      <c r="H1534" t="s">
        <v>7</v>
      </c>
      <c r="I1534" t="s">
        <v>1003</v>
      </c>
      <c r="J1534">
        <v>100</v>
      </c>
      <c r="K1534" t="s">
        <v>16510</v>
      </c>
      <c r="L1534">
        <v>125</v>
      </c>
      <c r="M1534">
        <v>150</v>
      </c>
    </row>
    <row r="1535" spans="1:13" x14ac:dyDescent="0.25">
      <c r="A1535" t="s">
        <v>4009</v>
      </c>
      <c r="B1535" t="s">
        <v>6467</v>
      </c>
      <c r="C1535">
        <v>5</v>
      </c>
      <c r="D1535" t="s">
        <v>12</v>
      </c>
      <c r="E1535" t="s">
        <v>2226</v>
      </c>
      <c r="F1535">
        <v>47</v>
      </c>
      <c r="G1535" t="s">
        <v>13</v>
      </c>
      <c r="H1535" t="s">
        <v>5</v>
      </c>
      <c r="I1535">
        <v>0</v>
      </c>
      <c r="J1535">
        <v>140</v>
      </c>
      <c r="K1535" t="s">
        <v>16509</v>
      </c>
      <c r="L1535">
        <v>175</v>
      </c>
      <c r="M1535">
        <v>100</v>
      </c>
    </row>
    <row r="1536" spans="1:13" x14ac:dyDescent="0.25">
      <c r="A1536" t="s">
        <v>4011</v>
      </c>
      <c r="B1536" t="s">
        <v>5299</v>
      </c>
      <c r="C1536">
        <v>4</v>
      </c>
      <c r="D1536" t="s">
        <v>19</v>
      </c>
      <c r="E1536" t="s">
        <v>2198</v>
      </c>
      <c r="F1536">
        <v>2</v>
      </c>
      <c r="G1536" t="s">
        <v>17</v>
      </c>
      <c r="H1536" t="s">
        <v>5</v>
      </c>
      <c r="I1536">
        <v>0</v>
      </c>
      <c r="J1536">
        <v>140</v>
      </c>
      <c r="K1536" t="s">
        <v>16507</v>
      </c>
      <c r="L1536">
        <v>100</v>
      </c>
      <c r="M1536">
        <v>0</v>
      </c>
    </row>
    <row r="1537" spans="1:13" x14ac:dyDescent="0.25">
      <c r="A1537" t="s">
        <v>4013</v>
      </c>
      <c r="B1537" t="s">
        <v>13954</v>
      </c>
      <c r="C1537">
        <v>12</v>
      </c>
      <c r="D1537" t="s">
        <v>12</v>
      </c>
      <c r="E1537" t="s">
        <v>2186</v>
      </c>
      <c r="F1537">
        <v>33</v>
      </c>
      <c r="G1537" t="s">
        <v>13</v>
      </c>
      <c r="H1537" t="s">
        <v>6</v>
      </c>
      <c r="I1537">
        <v>0</v>
      </c>
      <c r="J1537">
        <v>135</v>
      </c>
      <c r="K1537" t="s">
        <v>16509</v>
      </c>
      <c r="L1537">
        <v>175</v>
      </c>
      <c r="M1537">
        <v>150</v>
      </c>
    </row>
    <row r="1538" spans="1:13" x14ac:dyDescent="0.25">
      <c r="A1538" t="s">
        <v>4014</v>
      </c>
      <c r="B1538" t="s">
        <v>14299</v>
      </c>
      <c r="C1538">
        <v>8</v>
      </c>
      <c r="D1538" t="s">
        <v>12</v>
      </c>
      <c r="E1538" t="s">
        <v>2332</v>
      </c>
      <c r="F1538">
        <v>6</v>
      </c>
      <c r="G1538" t="s">
        <v>17</v>
      </c>
      <c r="H1538" t="s">
        <v>7</v>
      </c>
      <c r="I1538" t="s">
        <v>1003</v>
      </c>
      <c r="J1538">
        <v>100</v>
      </c>
      <c r="K1538" t="s">
        <v>16510</v>
      </c>
      <c r="L1538">
        <v>125</v>
      </c>
      <c r="M1538">
        <v>150</v>
      </c>
    </row>
    <row r="1539" spans="1:13" x14ac:dyDescent="0.25">
      <c r="A1539" t="s">
        <v>4015</v>
      </c>
      <c r="B1539" t="s">
        <v>14361</v>
      </c>
      <c r="C1539">
        <v>8</v>
      </c>
      <c r="D1539" t="s">
        <v>12</v>
      </c>
      <c r="E1539" t="s">
        <v>2226</v>
      </c>
      <c r="F1539">
        <v>22</v>
      </c>
      <c r="G1539" t="s">
        <v>15</v>
      </c>
      <c r="H1539" t="s">
        <v>6</v>
      </c>
      <c r="I1539" t="s">
        <v>80</v>
      </c>
      <c r="J1539">
        <v>135</v>
      </c>
      <c r="K1539" t="s">
        <v>16511</v>
      </c>
      <c r="L1539">
        <v>150</v>
      </c>
      <c r="M1539">
        <v>150</v>
      </c>
    </row>
    <row r="1540" spans="1:13" x14ac:dyDescent="0.25">
      <c r="A1540" t="s">
        <v>4016</v>
      </c>
      <c r="B1540" t="s">
        <v>14362</v>
      </c>
      <c r="C1540">
        <v>4</v>
      </c>
      <c r="D1540" t="s">
        <v>12</v>
      </c>
      <c r="E1540" t="s">
        <v>2535</v>
      </c>
      <c r="F1540">
        <v>33</v>
      </c>
      <c r="G1540" t="s">
        <v>13</v>
      </c>
      <c r="H1540" t="s">
        <v>6</v>
      </c>
      <c r="I1540" t="s">
        <v>359</v>
      </c>
      <c r="J1540">
        <v>135</v>
      </c>
      <c r="K1540" t="s">
        <v>16509</v>
      </c>
      <c r="L1540">
        <v>175</v>
      </c>
      <c r="M1540">
        <v>0</v>
      </c>
    </row>
    <row r="1541" spans="1:13" x14ac:dyDescent="0.25">
      <c r="A1541" t="s">
        <v>4017</v>
      </c>
      <c r="B1541" t="s">
        <v>13579</v>
      </c>
      <c r="C1541">
        <v>7</v>
      </c>
      <c r="D1541" t="s">
        <v>12</v>
      </c>
      <c r="E1541" t="s">
        <v>2533</v>
      </c>
      <c r="F1541">
        <v>17</v>
      </c>
      <c r="G1541" t="s">
        <v>15</v>
      </c>
      <c r="H1541" t="s">
        <v>6</v>
      </c>
      <c r="I1541" t="s">
        <v>359</v>
      </c>
      <c r="J1541">
        <v>135</v>
      </c>
      <c r="K1541" t="s">
        <v>16511</v>
      </c>
      <c r="L1541">
        <v>150</v>
      </c>
      <c r="M1541">
        <v>100</v>
      </c>
    </row>
    <row r="1542" spans="1:13" x14ac:dyDescent="0.25">
      <c r="A1542" t="s">
        <v>4018</v>
      </c>
      <c r="B1542" t="s">
        <v>4184</v>
      </c>
      <c r="C1542">
        <v>6</v>
      </c>
      <c r="D1542" t="s">
        <v>12</v>
      </c>
      <c r="E1542" t="s">
        <v>2288</v>
      </c>
      <c r="F1542">
        <v>42</v>
      </c>
      <c r="G1542" t="s">
        <v>13</v>
      </c>
      <c r="H1542" t="s">
        <v>7</v>
      </c>
      <c r="I1542" t="s">
        <v>1003</v>
      </c>
      <c r="J1542">
        <v>100</v>
      </c>
      <c r="K1542" t="s">
        <v>16509</v>
      </c>
      <c r="L1542">
        <v>175</v>
      </c>
      <c r="M1542">
        <v>100</v>
      </c>
    </row>
    <row r="1543" spans="1:13" x14ac:dyDescent="0.25">
      <c r="A1543" t="s">
        <v>4020</v>
      </c>
      <c r="B1543" t="s">
        <v>4021</v>
      </c>
      <c r="C1543">
        <v>8</v>
      </c>
      <c r="D1543" t="s">
        <v>12</v>
      </c>
      <c r="E1543" t="s">
        <v>2322</v>
      </c>
      <c r="F1543">
        <v>7</v>
      </c>
      <c r="G1543" t="s">
        <v>17</v>
      </c>
      <c r="H1543" t="s">
        <v>6</v>
      </c>
      <c r="I1543">
        <v>0</v>
      </c>
      <c r="J1543">
        <v>135</v>
      </c>
      <c r="K1543" t="s">
        <v>16510</v>
      </c>
      <c r="L1543">
        <v>125</v>
      </c>
      <c r="M1543">
        <v>150</v>
      </c>
    </row>
    <row r="1544" spans="1:13" x14ac:dyDescent="0.25">
      <c r="A1544" t="s">
        <v>4022</v>
      </c>
      <c r="B1544" t="s">
        <v>13740</v>
      </c>
      <c r="C1544">
        <v>3</v>
      </c>
      <c r="D1544" t="s">
        <v>19</v>
      </c>
      <c r="E1544" t="s">
        <v>2350</v>
      </c>
      <c r="F1544">
        <v>9</v>
      </c>
      <c r="G1544" t="s">
        <v>13</v>
      </c>
      <c r="H1544" t="s">
        <v>6</v>
      </c>
      <c r="I1544">
        <v>0</v>
      </c>
      <c r="J1544">
        <v>135</v>
      </c>
      <c r="K1544" t="s">
        <v>16508</v>
      </c>
      <c r="L1544">
        <v>140</v>
      </c>
      <c r="M1544">
        <v>0</v>
      </c>
    </row>
    <row r="1545" spans="1:13" x14ac:dyDescent="0.25">
      <c r="A1545" t="s">
        <v>4023</v>
      </c>
      <c r="B1545" t="s">
        <v>9043</v>
      </c>
      <c r="C1545">
        <v>8</v>
      </c>
      <c r="D1545" t="s">
        <v>19</v>
      </c>
      <c r="E1545" t="s">
        <v>2207</v>
      </c>
      <c r="F1545">
        <v>9</v>
      </c>
      <c r="G1545" t="s">
        <v>13</v>
      </c>
      <c r="H1545" t="s">
        <v>3</v>
      </c>
      <c r="I1545" t="s">
        <v>52</v>
      </c>
      <c r="J1545">
        <v>120</v>
      </c>
      <c r="K1545" t="s">
        <v>16508</v>
      </c>
      <c r="L1545">
        <v>140</v>
      </c>
      <c r="M1545">
        <v>150</v>
      </c>
    </row>
    <row r="1546" spans="1:13" x14ac:dyDescent="0.25">
      <c r="A1546" t="s">
        <v>4024</v>
      </c>
      <c r="B1546" t="s">
        <v>14363</v>
      </c>
      <c r="C1546">
        <v>10</v>
      </c>
      <c r="D1546" t="s">
        <v>12</v>
      </c>
      <c r="E1546" t="s">
        <v>2396</v>
      </c>
      <c r="F1546">
        <v>13</v>
      </c>
      <c r="G1546" t="s">
        <v>15</v>
      </c>
      <c r="H1546" t="s">
        <v>5</v>
      </c>
      <c r="I1546" t="s">
        <v>55</v>
      </c>
      <c r="J1546">
        <v>140</v>
      </c>
      <c r="K1546" t="s">
        <v>16511</v>
      </c>
      <c r="L1546">
        <v>150</v>
      </c>
      <c r="M1546">
        <v>150</v>
      </c>
    </row>
    <row r="1547" spans="1:13" x14ac:dyDescent="0.25">
      <c r="A1547" t="s">
        <v>4025</v>
      </c>
      <c r="B1547" t="s">
        <v>7746</v>
      </c>
      <c r="C1547">
        <v>3</v>
      </c>
      <c r="D1547" t="s">
        <v>12</v>
      </c>
      <c r="E1547" t="s">
        <v>4027</v>
      </c>
      <c r="F1547">
        <v>37</v>
      </c>
      <c r="G1547" t="s">
        <v>13</v>
      </c>
      <c r="H1547" t="s">
        <v>5</v>
      </c>
      <c r="I1547" t="s">
        <v>359</v>
      </c>
      <c r="J1547">
        <v>140</v>
      </c>
      <c r="K1547" t="s">
        <v>16509</v>
      </c>
      <c r="L1547">
        <v>175</v>
      </c>
      <c r="M1547">
        <v>0</v>
      </c>
    </row>
    <row r="1548" spans="1:13" x14ac:dyDescent="0.25">
      <c r="A1548" t="s">
        <v>4028</v>
      </c>
      <c r="B1548" t="s">
        <v>6890</v>
      </c>
      <c r="C1548">
        <v>5</v>
      </c>
      <c r="D1548" t="s">
        <v>12</v>
      </c>
      <c r="E1548" t="s">
        <v>2332</v>
      </c>
      <c r="F1548">
        <v>37</v>
      </c>
      <c r="G1548" t="s">
        <v>13</v>
      </c>
      <c r="H1548" t="s">
        <v>7</v>
      </c>
      <c r="I1548">
        <v>0</v>
      </c>
      <c r="J1548">
        <v>100</v>
      </c>
      <c r="K1548" t="s">
        <v>16509</v>
      </c>
      <c r="L1548">
        <v>175</v>
      </c>
      <c r="M1548">
        <v>100</v>
      </c>
    </row>
    <row r="1549" spans="1:13" x14ac:dyDescent="0.25">
      <c r="A1549" t="s">
        <v>4029</v>
      </c>
      <c r="B1549" t="s">
        <v>13536</v>
      </c>
      <c r="C1549">
        <v>5</v>
      </c>
      <c r="D1549" t="s">
        <v>12</v>
      </c>
      <c r="E1549" t="s">
        <v>2182</v>
      </c>
      <c r="F1549">
        <v>8</v>
      </c>
      <c r="G1549" t="s">
        <v>17</v>
      </c>
      <c r="H1549" t="s">
        <v>3</v>
      </c>
      <c r="I1549" t="s">
        <v>359</v>
      </c>
      <c r="J1549">
        <v>120</v>
      </c>
      <c r="K1549" t="s">
        <v>16510</v>
      </c>
      <c r="L1549">
        <v>125</v>
      </c>
      <c r="M1549">
        <v>100</v>
      </c>
    </row>
    <row r="1550" spans="1:13" x14ac:dyDescent="0.25">
      <c r="A1550" t="s">
        <v>4030</v>
      </c>
      <c r="B1550" t="s">
        <v>3502</v>
      </c>
      <c r="C1550">
        <v>9</v>
      </c>
      <c r="D1550" t="s">
        <v>12</v>
      </c>
      <c r="E1550" t="s">
        <v>2217</v>
      </c>
      <c r="F1550">
        <v>19</v>
      </c>
      <c r="G1550" t="s">
        <v>15</v>
      </c>
      <c r="H1550" t="s">
        <v>5</v>
      </c>
      <c r="I1550" t="s">
        <v>1003</v>
      </c>
      <c r="J1550">
        <v>140</v>
      </c>
      <c r="K1550" t="s">
        <v>16511</v>
      </c>
      <c r="L1550">
        <v>150</v>
      </c>
      <c r="M1550">
        <v>150</v>
      </c>
    </row>
    <row r="1551" spans="1:13" x14ac:dyDescent="0.25">
      <c r="A1551" t="s">
        <v>4031</v>
      </c>
      <c r="B1551" t="s">
        <v>13933</v>
      </c>
      <c r="C1551">
        <v>5</v>
      </c>
      <c r="D1551" t="s">
        <v>12</v>
      </c>
      <c r="E1551" t="s">
        <v>2233</v>
      </c>
      <c r="F1551">
        <v>31</v>
      </c>
      <c r="G1551" t="s">
        <v>13</v>
      </c>
      <c r="H1551" t="s">
        <v>3</v>
      </c>
      <c r="I1551" t="s">
        <v>32</v>
      </c>
      <c r="J1551">
        <v>120</v>
      </c>
      <c r="K1551" t="s">
        <v>16509</v>
      </c>
      <c r="L1551">
        <v>175</v>
      </c>
      <c r="M1551">
        <v>100</v>
      </c>
    </row>
    <row r="1552" spans="1:13" x14ac:dyDescent="0.25">
      <c r="A1552" t="s">
        <v>4032</v>
      </c>
      <c r="B1552" t="s">
        <v>14364</v>
      </c>
      <c r="C1552">
        <v>4</v>
      </c>
      <c r="D1552" t="s">
        <v>19</v>
      </c>
      <c r="E1552" t="s">
        <v>2210</v>
      </c>
      <c r="F1552">
        <v>9</v>
      </c>
      <c r="G1552" t="s">
        <v>13</v>
      </c>
      <c r="H1552" t="s">
        <v>6</v>
      </c>
      <c r="I1552" t="s">
        <v>32</v>
      </c>
      <c r="J1552">
        <v>135</v>
      </c>
      <c r="K1552" t="s">
        <v>16508</v>
      </c>
      <c r="L1552">
        <v>140</v>
      </c>
      <c r="M1552">
        <v>0</v>
      </c>
    </row>
    <row r="1553" spans="1:13" x14ac:dyDescent="0.25">
      <c r="A1553" t="s">
        <v>4033</v>
      </c>
      <c r="B1553" t="s">
        <v>14365</v>
      </c>
      <c r="C1553">
        <v>8</v>
      </c>
      <c r="D1553" t="s">
        <v>19</v>
      </c>
      <c r="E1553" t="s">
        <v>2210</v>
      </c>
      <c r="F1553">
        <v>9</v>
      </c>
      <c r="G1553" t="s">
        <v>13</v>
      </c>
      <c r="H1553" t="s">
        <v>5</v>
      </c>
      <c r="I1553" t="s">
        <v>32</v>
      </c>
      <c r="J1553">
        <v>140</v>
      </c>
      <c r="K1553" t="s">
        <v>16508</v>
      </c>
      <c r="L1553">
        <v>140</v>
      </c>
      <c r="M1553">
        <v>150</v>
      </c>
    </row>
    <row r="1554" spans="1:13" x14ac:dyDescent="0.25">
      <c r="A1554" t="s">
        <v>4034</v>
      </c>
      <c r="B1554" t="s">
        <v>2359</v>
      </c>
      <c r="C1554">
        <v>6</v>
      </c>
      <c r="D1554" t="s">
        <v>12</v>
      </c>
      <c r="E1554" t="s">
        <v>2208</v>
      </c>
      <c r="F1554">
        <v>22</v>
      </c>
      <c r="G1554" t="s">
        <v>15</v>
      </c>
      <c r="H1554" t="s">
        <v>7</v>
      </c>
      <c r="I1554" t="s">
        <v>359</v>
      </c>
      <c r="J1554">
        <v>100</v>
      </c>
      <c r="K1554" t="s">
        <v>16511</v>
      </c>
      <c r="L1554">
        <v>150</v>
      </c>
      <c r="M1554">
        <v>100</v>
      </c>
    </row>
    <row r="1555" spans="1:13" x14ac:dyDescent="0.25">
      <c r="A1555" t="s">
        <v>4035</v>
      </c>
      <c r="B1555" t="s">
        <v>14265</v>
      </c>
      <c r="C1555">
        <v>4</v>
      </c>
      <c r="D1555" t="s">
        <v>12</v>
      </c>
      <c r="E1555" t="s">
        <v>2223</v>
      </c>
      <c r="F1555">
        <v>26</v>
      </c>
      <c r="G1555" t="s">
        <v>15</v>
      </c>
      <c r="H1555" t="s">
        <v>3</v>
      </c>
      <c r="I1555">
        <v>0</v>
      </c>
      <c r="J1555">
        <v>120</v>
      </c>
      <c r="K1555" t="s">
        <v>16511</v>
      </c>
      <c r="L1555">
        <v>150</v>
      </c>
      <c r="M1555">
        <v>0</v>
      </c>
    </row>
    <row r="1556" spans="1:13" x14ac:dyDescent="0.25">
      <c r="A1556" t="s">
        <v>4036</v>
      </c>
      <c r="B1556" t="s">
        <v>4249</v>
      </c>
      <c r="C1556">
        <v>7</v>
      </c>
      <c r="D1556" t="s">
        <v>12</v>
      </c>
      <c r="E1556" t="s">
        <v>2186</v>
      </c>
      <c r="F1556">
        <v>41</v>
      </c>
      <c r="G1556" t="s">
        <v>13</v>
      </c>
      <c r="H1556" t="s">
        <v>5</v>
      </c>
      <c r="I1556">
        <v>0</v>
      </c>
      <c r="J1556">
        <v>140</v>
      </c>
      <c r="K1556" t="s">
        <v>16509</v>
      </c>
      <c r="L1556">
        <v>175</v>
      </c>
      <c r="M1556">
        <v>100</v>
      </c>
    </row>
    <row r="1557" spans="1:13" x14ac:dyDescent="0.25">
      <c r="A1557" t="s">
        <v>4038</v>
      </c>
      <c r="B1557" t="s">
        <v>14366</v>
      </c>
      <c r="C1557">
        <v>7</v>
      </c>
      <c r="D1557" t="s">
        <v>12</v>
      </c>
      <c r="E1557" t="s">
        <v>3080</v>
      </c>
      <c r="F1557">
        <v>38</v>
      </c>
      <c r="G1557" t="s">
        <v>13</v>
      </c>
      <c r="H1557" t="s">
        <v>6</v>
      </c>
      <c r="I1557" t="s">
        <v>359</v>
      </c>
      <c r="J1557">
        <v>135</v>
      </c>
      <c r="K1557" t="s">
        <v>16509</v>
      </c>
      <c r="L1557">
        <v>175</v>
      </c>
      <c r="M1557">
        <v>100</v>
      </c>
    </row>
    <row r="1558" spans="1:13" x14ac:dyDescent="0.25">
      <c r="A1558" t="s">
        <v>4039</v>
      </c>
      <c r="B1558" t="s">
        <v>14367</v>
      </c>
      <c r="C1558">
        <v>6</v>
      </c>
      <c r="D1558" t="s">
        <v>19</v>
      </c>
      <c r="E1558" t="s">
        <v>2234</v>
      </c>
      <c r="F1558">
        <v>2</v>
      </c>
      <c r="G1558" t="s">
        <v>17</v>
      </c>
      <c r="H1558" t="s">
        <v>7</v>
      </c>
      <c r="I1558" t="s">
        <v>32</v>
      </c>
      <c r="J1558">
        <v>100</v>
      </c>
      <c r="K1558" t="s">
        <v>16507</v>
      </c>
      <c r="L1558">
        <v>100</v>
      </c>
      <c r="M1558">
        <v>100</v>
      </c>
    </row>
    <row r="1559" spans="1:13" x14ac:dyDescent="0.25">
      <c r="A1559" t="s">
        <v>4040</v>
      </c>
      <c r="B1559" t="s">
        <v>2784</v>
      </c>
      <c r="C1559">
        <v>4</v>
      </c>
      <c r="D1559" t="s">
        <v>19</v>
      </c>
      <c r="E1559" t="s">
        <v>2182</v>
      </c>
      <c r="F1559">
        <v>2</v>
      </c>
      <c r="G1559" t="s">
        <v>17</v>
      </c>
      <c r="H1559" t="s">
        <v>3</v>
      </c>
      <c r="I1559">
        <v>0</v>
      </c>
      <c r="J1559">
        <v>120</v>
      </c>
      <c r="K1559" t="s">
        <v>16507</v>
      </c>
      <c r="L1559">
        <v>100</v>
      </c>
      <c r="M1559">
        <v>0</v>
      </c>
    </row>
    <row r="1560" spans="1:13" x14ac:dyDescent="0.25">
      <c r="A1560" t="s">
        <v>4041</v>
      </c>
      <c r="B1560" t="s">
        <v>14368</v>
      </c>
      <c r="C1560">
        <v>3</v>
      </c>
      <c r="D1560" t="s">
        <v>12</v>
      </c>
      <c r="E1560" t="s">
        <v>2226</v>
      </c>
      <c r="F1560">
        <v>6</v>
      </c>
      <c r="G1560" t="s">
        <v>17</v>
      </c>
      <c r="H1560" t="s">
        <v>3</v>
      </c>
      <c r="I1560" t="s">
        <v>2101</v>
      </c>
      <c r="J1560">
        <v>120</v>
      </c>
      <c r="K1560" t="s">
        <v>16510</v>
      </c>
      <c r="L1560">
        <v>125</v>
      </c>
      <c r="M1560">
        <v>0</v>
      </c>
    </row>
    <row r="1561" spans="1:13" x14ac:dyDescent="0.25">
      <c r="A1561" t="s">
        <v>4042</v>
      </c>
      <c r="B1561" t="s">
        <v>14369</v>
      </c>
      <c r="C1561">
        <v>10</v>
      </c>
      <c r="D1561" t="s">
        <v>12</v>
      </c>
      <c r="E1561" t="s">
        <v>2207</v>
      </c>
      <c r="F1561">
        <v>49</v>
      </c>
      <c r="G1561" t="s">
        <v>13</v>
      </c>
      <c r="H1561" t="s">
        <v>6</v>
      </c>
      <c r="I1561">
        <v>0</v>
      </c>
      <c r="J1561">
        <v>135</v>
      </c>
      <c r="K1561" t="s">
        <v>16509</v>
      </c>
      <c r="L1561">
        <v>175</v>
      </c>
      <c r="M1561">
        <v>150</v>
      </c>
    </row>
    <row r="1562" spans="1:13" x14ac:dyDescent="0.25">
      <c r="A1562" t="s">
        <v>4043</v>
      </c>
      <c r="B1562" t="s">
        <v>13087</v>
      </c>
      <c r="C1562">
        <v>11</v>
      </c>
      <c r="D1562" t="s">
        <v>12</v>
      </c>
      <c r="E1562" t="s">
        <v>2244</v>
      </c>
      <c r="F1562">
        <v>33</v>
      </c>
      <c r="G1562" t="s">
        <v>13</v>
      </c>
      <c r="H1562" t="s">
        <v>7</v>
      </c>
      <c r="I1562" t="s">
        <v>32</v>
      </c>
      <c r="J1562">
        <v>100</v>
      </c>
      <c r="K1562" t="s">
        <v>16509</v>
      </c>
      <c r="L1562">
        <v>175</v>
      </c>
      <c r="M1562">
        <v>150</v>
      </c>
    </row>
    <row r="1563" spans="1:13" x14ac:dyDescent="0.25">
      <c r="A1563" t="s">
        <v>4045</v>
      </c>
      <c r="B1563" t="s">
        <v>14370</v>
      </c>
      <c r="C1563">
        <v>12</v>
      </c>
      <c r="D1563" t="s">
        <v>12</v>
      </c>
      <c r="E1563" t="s">
        <v>2302</v>
      </c>
      <c r="F1563">
        <v>18</v>
      </c>
      <c r="G1563" t="s">
        <v>15</v>
      </c>
      <c r="H1563" t="s">
        <v>6</v>
      </c>
      <c r="I1563" t="s">
        <v>54</v>
      </c>
      <c r="J1563">
        <v>135</v>
      </c>
      <c r="K1563" t="s">
        <v>16511</v>
      </c>
      <c r="L1563">
        <v>150</v>
      </c>
      <c r="M1563">
        <v>150</v>
      </c>
    </row>
    <row r="1564" spans="1:13" x14ac:dyDescent="0.25">
      <c r="A1564" t="s">
        <v>968</v>
      </c>
      <c r="B1564" t="s">
        <v>13620</v>
      </c>
      <c r="C1564">
        <v>8</v>
      </c>
      <c r="D1564" t="s">
        <v>12</v>
      </c>
      <c r="E1564" t="s">
        <v>2332</v>
      </c>
      <c r="F1564">
        <v>8</v>
      </c>
      <c r="G1564" t="s">
        <v>17</v>
      </c>
      <c r="H1564" t="s">
        <v>3</v>
      </c>
      <c r="I1564">
        <v>0</v>
      </c>
      <c r="J1564">
        <v>120</v>
      </c>
      <c r="K1564" t="s">
        <v>16510</v>
      </c>
      <c r="L1564">
        <v>125</v>
      </c>
      <c r="M1564">
        <v>150</v>
      </c>
    </row>
    <row r="1565" spans="1:13" x14ac:dyDescent="0.25">
      <c r="A1565" t="s">
        <v>4046</v>
      </c>
      <c r="B1565" t="s">
        <v>13971</v>
      </c>
      <c r="C1565">
        <v>2</v>
      </c>
      <c r="D1565" t="s">
        <v>19</v>
      </c>
      <c r="E1565" t="s">
        <v>2198</v>
      </c>
      <c r="F1565">
        <v>3</v>
      </c>
      <c r="G1565" t="s">
        <v>17</v>
      </c>
      <c r="H1565" t="s">
        <v>5</v>
      </c>
      <c r="I1565" t="s">
        <v>359</v>
      </c>
      <c r="J1565">
        <v>140</v>
      </c>
      <c r="K1565" t="s">
        <v>16507</v>
      </c>
      <c r="L1565">
        <v>100</v>
      </c>
      <c r="M1565">
        <v>0</v>
      </c>
    </row>
    <row r="1566" spans="1:13" x14ac:dyDescent="0.25">
      <c r="A1566" t="s">
        <v>4047</v>
      </c>
      <c r="B1566" t="s">
        <v>5856</v>
      </c>
      <c r="C1566">
        <v>14</v>
      </c>
      <c r="D1566" t="s">
        <v>12</v>
      </c>
      <c r="E1566" t="s">
        <v>2180</v>
      </c>
      <c r="F1566">
        <v>44</v>
      </c>
      <c r="G1566" t="s">
        <v>13</v>
      </c>
      <c r="H1566" t="s">
        <v>5</v>
      </c>
      <c r="I1566">
        <v>0</v>
      </c>
      <c r="J1566">
        <v>140</v>
      </c>
      <c r="K1566" t="s">
        <v>16509</v>
      </c>
      <c r="L1566">
        <v>175</v>
      </c>
      <c r="M1566">
        <v>200</v>
      </c>
    </row>
    <row r="1567" spans="1:13" x14ac:dyDescent="0.25">
      <c r="A1567" t="s">
        <v>4049</v>
      </c>
      <c r="B1567" t="s">
        <v>4217</v>
      </c>
      <c r="C1567">
        <v>3</v>
      </c>
      <c r="D1567" t="s">
        <v>19</v>
      </c>
      <c r="E1567" t="s">
        <v>2200</v>
      </c>
      <c r="F1567">
        <v>10</v>
      </c>
      <c r="G1567" t="s">
        <v>13</v>
      </c>
      <c r="H1567" t="s">
        <v>6</v>
      </c>
      <c r="I1567" t="s">
        <v>1003</v>
      </c>
      <c r="J1567">
        <v>135</v>
      </c>
      <c r="K1567" t="s">
        <v>16508</v>
      </c>
      <c r="L1567">
        <v>140</v>
      </c>
      <c r="M1567">
        <v>0</v>
      </c>
    </row>
    <row r="1568" spans="1:13" x14ac:dyDescent="0.25">
      <c r="A1568" t="s">
        <v>2041</v>
      </c>
      <c r="B1568" t="s">
        <v>14174</v>
      </c>
      <c r="C1568">
        <v>7</v>
      </c>
      <c r="D1568" t="s">
        <v>12</v>
      </c>
      <c r="E1568" t="s">
        <v>2191</v>
      </c>
      <c r="F1568">
        <v>34</v>
      </c>
      <c r="G1568" t="s">
        <v>13</v>
      </c>
      <c r="H1568" t="s">
        <v>5</v>
      </c>
      <c r="I1568" t="s">
        <v>32</v>
      </c>
      <c r="J1568">
        <v>140</v>
      </c>
      <c r="K1568" t="s">
        <v>16509</v>
      </c>
      <c r="L1568">
        <v>175</v>
      </c>
      <c r="M1568">
        <v>100</v>
      </c>
    </row>
    <row r="1569" spans="1:13" x14ac:dyDescent="0.25">
      <c r="A1569" t="s">
        <v>4050</v>
      </c>
      <c r="B1569" t="s">
        <v>14371</v>
      </c>
      <c r="C1569">
        <v>1</v>
      </c>
      <c r="D1569" t="s">
        <v>12</v>
      </c>
      <c r="E1569" t="s">
        <v>2186</v>
      </c>
      <c r="F1569">
        <v>36</v>
      </c>
      <c r="G1569" t="s">
        <v>13</v>
      </c>
      <c r="H1569" t="s">
        <v>5</v>
      </c>
      <c r="I1569" t="s">
        <v>32</v>
      </c>
      <c r="J1569">
        <v>140</v>
      </c>
      <c r="K1569" t="s">
        <v>16509</v>
      </c>
      <c r="L1569">
        <v>175</v>
      </c>
      <c r="M1569">
        <v>0</v>
      </c>
    </row>
    <row r="1570" spans="1:13" x14ac:dyDescent="0.25">
      <c r="A1570" t="s">
        <v>4051</v>
      </c>
      <c r="B1570" t="s">
        <v>3177</v>
      </c>
      <c r="C1570">
        <v>5</v>
      </c>
      <c r="D1570" t="s">
        <v>19</v>
      </c>
      <c r="E1570" t="s">
        <v>2207</v>
      </c>
      <c r="F1570">
        <v>6.5</v>
      </c>
      <c r="G1570" t="s">
        <v>15</v>
      </c>
      <c r="H1570" t="s">
        <v>7</v>
      </c>
      <c r="I1570" t="s">
        <v>359</v>
      </c>
      <c r="J1570">
        <v>100</v>
      </c>
      <c r="K1570" t="s">
        <v>16512</v>
      </c>
      <c r="L1570">
        <v>120</v>
      </c>
      <c r="M1570">
        <v>100</v>
      </c>
    </row>
    <row r="1571" spans="1:13" x14ac:dyDescent="0.25">
      <c r="A1571" t="s">
        <v>4053</v>
      </c>
      <c r="B1571" t="s">
        <v>14372</v>
      </c>
      <c r="C1571">
        <v>10</v>
      </c>
      <c r="D1571" t="s">
        <v>12</v>
      </c>
      <c r="E1571" t="s">
        <v>2302</v>
      </c>
      <c r="F1571">
        <v>36</v>
      </c>
      <c r="G1571" t="s">
        <v>13</v>
      </c>
      <c r="H1571" t="s">
        <v>6</v>
      </c>
      <c r="I1571" t="s">
        <v>54</v>
      </c>
      <c r="J1571">
        <v>135</v>
      </c>
      <c r="K1571" t="s">
        <v>16509</v>
      </c>
      <c r="L1571">
        <v>175</v>
      </c>
      <c r="M1571">
        <v>150</v>
      </c>
    </row>
    <row r="1572" spans="1:13" x14ac:dyDescent="0.25">
      <c r="A1572" t="s">
        <v>1995</v>
      </c>
      <c r="B1572" t="s">
        <v>13823</v>
      </c>
      <c r="C1572">
        <v>4</v>
      </c>
      <c r="D1572" t="s">
        <v>12</v>
      </c>
      <c r="E1572" t="s">
        <v>2217</v>
      </c>
      <c r="F1572">
        <v>31.5</v>
      </c>
      <c r="G1572" t="s">
        <v>13</v>
      </c>
      <c r="H1572" t="s">
        <v>3</v>
      </c>
      <c r="I1572" t="s">
        <v>359</v>
      </c>
      <c r="J1572">
        <v>120</v>
      </c>
      <c r="K1572" t="s">
        <v>16509</v>
      </c>
      <c r="L1572">
        <v>175</v>
      </c>
      <c r="M1572">
        <v>0</v>
      </c>
    </row>
    <row r="1573" spans="1:13" x14ac:dyDescent="0.25">
      <c r="A1573" t="s">
        <v>4054</v>
      </c>
      <c r="B1573" t="s">
        <v>2868</v>
      </c>
      <c r="C1573">
        <v>8</v>
      </c>
      <c r="D1573" t="s">
        <v>12</v>
      </c>
      <c r="E1573" t="s">
        <v>2217</v>
      </c>
      <c r="F1573">
        <v>28</v>
      </c>
      <c r="G1573" t="s">
        <v>15</v>
      </c>
      <c r="H1573" t="s">
        <v>6</v>
      </c>
      <c r="I1573" t="s">
        <v>32</v>
      </c>
      <c r="J1573">
        <v>135</v>
      </c>
      <c r="K1573" t="s">
        <v>16511</v>
      </c>
      <c r="L1573">
        <v>150</v>
      </c>
      <c r="M1573">
        <v>150</v>
      </c>
    </row>
    <row r="1574" spans="1:13" x14ac:dyDescent="0.25">
      <c r="A1574" t="s">
        <v>1998</v>
      </c>
      <c r="B1574" t="s">
        <v>14373</v>
      </c>
      <c r="C1574">
        <v>10</v>
      </c>
      <c r="D1574" t="s">
        <v>12</v>
      </c>
      <c r="E1574" t="s">
        <v>2217</v>
      </c>
      <c r="F1574">
        <v>35</v>
      </c>
      <c r="G1574" t="s">
        <v>13</v>
      </c>
      <c r="H1574" t="s">
        <v>4</v>
      </c>
      <c r="I1574">
        <v>0</v>
      </c>
      <c r="J1574">
        <v>110</v>
      </c>
      <c r="K1574" t="s">
        <v>16509</v>
      </c>
      <c r="L1574">
        <v>175</v>
      </c>
      <c r="M1574">
        <v>150</v>
      </c>
    </row>
    <row r="1575" spans="1:13" x14ac:dyDescent="0.25">
      <c r="A1575" t="s">
        <v>4055</v>
      </c>
      <c r="B1575" t="s">
        <v>13662</v>
      </c>
      <c r="C1575">
        <v>3</v>
      </c>
      <c r="D1575" t="s">
        <v>19</v>
      </c>
      <c r="E1575" t="s">
        <v>2234</v>
      </c>
      <c r="F1575">
        <v>6</v>
      </c>
      <c r="G1575" t="s">
        <v>15</v>
      </c>
      <c r="H1575" t="s">
        <v>4</v>
      </c>
      <c r="I1575">
        <v>0</v>
      </c>
      <c r="J1575">
        <v>110</v>
      </c>
      <c r="K1575" t="s">
        <v>16512</v>
      </c>
      <c r="L1575">
        <v>120</v>
      </c>
      <c r="M1575">
        <v>0</v>
      </c>
    </row>
    <row r="1576" spans="1:13" x14ac:dyDescent="0.25">
      <c r="A1576" t="s">
        <v>4056</v>
      </c>
      <c r="B1576" t="s">
        <v>7690</v>
      </c>
      <c r="C1576">
        <v>7</v>
      </c>
      <c r="D1576" t="s">
        <v>12</v>
      </c>
      <c r="E1576" t="s">
        <v>2207</v>
      </c>
      <c r="F1576">
        <v>40</v>
      </c>
      <c r="G1576" t="s">
        <v>13</v>
      </c>
      <c r="H1576" t="s">
        <v>3</v>
      </c>
      <c r="I1576" t="s">
        <v>359</v>
      </c>
      <c r="J1576">
        <v>120</v>
      </c>
      <c r="K1576" t="s">
        <v>16509</v>
      </c>
      <c r="L1576">
        <v>175</v>
      </c>
      <c r="M1576">
        <v>100</v>
      </c>
    </row>
    <row r="1577" spans="1:13" x14ac:dyDescent="0.25">
      <c r="A1577" t="s">
        <v>4058</v>
      </c>
      <c r="B1577" t="s">
        <v>5224</v>
      </c>
      <c r="C1577">
        <v>7</v>
      </c>
      <c r="D1577" t="s">
        <v>12</v>
      </c>
      <c r="E1577" t="s">
        <v>2247</v>
      </c>
      <c r="F1577">
        <v>31</v>
      </c>
      <c r="G1577" t="s">
        <v>13</v>
      </c>
      <c r="H1577" t="s">
        <v>4</v>
      </c>
      <c r="I1577">
        <v>0</v>
      </c>
      <c r="J1577">
        <v>110</v>
      </c>
      <c r="K1577" t="s">
        <v>16509</v>
      </c>
      <c r="L1577">
        <v>175</v>
      </c>
      <c r="M1577">
        <v>100</v>
      </c>
    </row>
    <row r="1578" spans="1:13" x14ac:dyDescent="0.25">
      <c r="A1578" t="s">
        <v>1770</v>
      </c>
      <c r="B1578" t="s">
        <v>14374</v>
      </c>
      <c r="C1578">
        <v>3</v>
      </c>
      <c r="D1578" t="s">
        <v>12</v>
      </c>
      <c r="E1578" t="s">
        <v>2278</v>
      </c>
      <c r="F1578">
        <v>6</v>
      </c>
      <c r="G1578" t="s">
        <v>17</v>
      </c>
      <c r="H1578" t="s">
        <v>3</v>
      </c>
      <c r="I1578" t="s">
        <v>359</v>
      </c>
      <c r="J1578">
        <v>120</v>
      </c>
      <c r="K1578" t="s">
        <v>16510</v>
      </c>
      <c r="L1578">
        <v>125</v>
      </c>
      <c r="M1578">
        <v>0</v>
      </c>
    </row>
    <row r="1579" spans="1:13" x14ac:dyDescent="0.25">
      <c r="A1579" t="s">
        <v>4059</v>
      </c>
      <c r="B1579" t="s">
        <v>4320</v>
      </c>
      <c r="C1579">
        <v>4</v>
      </c>
      <c r="D1579" t="s">
        <v>19</v>
      </c>
      <c r="E1579" t="s">
        <v>2210</v>
      </c>
      <c r="F1579">
        <v>6.5</v>
      </c>
      <c r="G1579" t="s">
        <v>15</v>
      </c>
      <c r="H1579" t="s">
        <v>6</v>
      </c>
      <c r="I1579" t="s">
        <v>456</v>
      </c>
      <c r="J1579">
        <v>135</v>
      </c>
      <c r="K1579" t="s">
        <v>16512</v>
      </c>
      <c r="L1579">
        <v>120</v>
      </c>
      <c r="M1579">
        <v>0</v>
      </c>
    </row>
    <row r="1580" spans="1:13" x14ac:dyDescent="0.25">
      <c r="A1580" t="s">
        <v>2079</v>
      </c>
      <c r="B1580" t="s">
        <v>14375</v>
      </c>
      <c r="C1580">
        <v>8</v>
      </c>
      <c r="D1580" t="s">
        <v>12</v>
      </c>
      <c r="E1580" t="s">
        <v>2217</v>
      </c>
      <c r="F1580">
        <v>19</v>
      </c>
      <c r="G1580" t="s">
        <v>15</v>
      </c>
      <c r="H1580" t="s">
        <v>6</v>
      </c>
      <c r="I1580" t="s">
        <v>1003</v>
      </c>
      <c r="J1580">
        <v>135</v>
      </c>
      <c r="K1580" t="s">
        <v>16511</v>
      </c>
      <c r="L1580">
        <v>150</v>
      </c>
      <c r="M1580">
        <v>150</v>
      </c>
    </row>
    <row r="1581" spans="1:13" x14ac:dyDescent="0.25">
      <c r="A1581" t="s">
        <v>931</v>
      </c>
      <c r="B1581" t="s">
        <v>4061</v>
      </c>
      <c r="C1581">
        <v>4</v>
      </c>
      <c r="D1581" t="s">
        <v>12</v>
      </c>
      <c r="E1581" t="s">
        <v>2535</v>
      </c>
      <c r="F1581">
        <v>3</v>
      </c>
      <c r="G1581" t="s">
        <v>17</v>
      </c>
      <c r="H1581" t="s">
        <v>5</v>
      </c>
      <c r="I1581">
        <v>0</v>
      </c>
      <c r="J1581">
        <v>140</v>
      </c>
      <c r="K1581" t="s">
        <v>16510</v>
      </c>
      <c r="L1581">
        <v>125</v>
      </c>
      <c r="M1581">
        <v>0</v>
      </c>
    </row>
    <row r="1582" spans="1:13" x14ac:dyDescent="0.25">
      <c r="A1582" t="s">
        <v>4062</v>
      </c>
      <c r="B1582" t="s">
        <v>2275</v>
      </c>
      <c r="C1582">
        <v>7</v>
      </c>
      <c r="D1582" t="s">
        <v>12</v>
      </c>
      <c r="E1582" t="s">
        <v>2190</v>
      </c>
      <c r="F1582">
        <v>27</v>
      </c>
      <c r="G1582" t="s">
        <v>15</v>
      </c>
      <c r="H1582" t="s">
        <v>5</v>
      </c>
      <c r="I1582" t="s">
        <v>32</v>
      </c>
      <c r="J1582">
        <v>140</v>
      </c>
      <c r="K1582" t="s">
        <v>16511</v>
      </c>
      <c r="L1582">
        <v>150</v>
      </c>
      <c r="M1582">
        <v>100</v>
      </c>
    </row>
    <row r="1583" spans="1:13" x14ac:dyDescent="0.25">
      <c r="A1583" t="s">
        <v>4064</v>
      </c>
      <c r="B1583" t="s">
        <v>2657</v>
      </c>
      <c r="C1583">
        <v>9</v>
      </c>
      <c r="D1583" t="s">
        <v>19</v>
      </c>
      <c r="E1583" t="s">
        <v>2210</v>
      </c>
      <c r="F1583">
        <v>6</v>
      </c>
      <c r="G1583" t="s">
        <v>15</v>
      </c>
      <c r="H1583" t="s">
        <v>3</v>
      </c>
      <c r="I1583" t="s">
        <v>359</v>
      </c>
      <c r="J1583">
        <v>120</v>
      </c>
      <c r="K1583" t="s">
        <v>16512</v>
      </c>
      <c r="L1583">
        <v>120</v>
      </c>
      <c r="M1583">
        <v>150</v>
      </c>
    </row>
    <row r="1584" spans="1:13" x14ac:dyDescent="0.25">
      <c r="A1584" t="s">
        <v>4065</v>
      </c>
      <c r="B1584" t="s">
        <v>14376</v>
      </c>
      <c r="C1584">
        <v>10</v>
      </c>
      <c r="D1584" t="s">
        <v>19</v>
      </c>
      <c r="E1584" t="s">
        <v>2182</v>
      </c>
      <c r="F1584">
        <v>4</v>
      </c>
      <c r="G1584" t="s">
        <v>17</v>
      </c>
      <c r="H1584" t="s">
        <v>5</v>
      </c>
      <c r="I1584" t="s">
        <v>1093</v>
      </c>
      <c r="J1584">
        <v>140</v>
      </c>
      <c r="K1584" t="s">
        <v>16507</v>
      </c>
      <c r="L1584">
        <v>100</v>
      </c>
      <c r="M1584">
        <v>150</v>
      </c>
    </row>
    <row r="1585" spans="1:13" x14ac:dyDescent="0.25">
      <c r="A1585" t="s">
        <v>4066</v>
      </c>
      <c r="B1585" t="s">
        <v>14077</v>
      </c>
      <c r="C1585">
        <v>8</v>
      </c>
      <c r="D1585" t="s">
        <v>19</v>
      </c>
      <c r="E1585" t="s">
        <v>2380</v>
      </c>
      <c r="F1585">
        <v>2</v>
      </c>
      <c r="G1585" t="s">
        <v>17</v>
      </c>
      <c r="H1585" t="s">
        <v>7</v>
      </c>
      <c r="I1585" t="s">
        <v>359</v>
      </c>
      <c r="J1585">
        <v>100</v>
      </c>
      <c r="K1585" t="s">
        <v>16507</v>
      </c>
      <c r="L1585">
        <v>100</v>
      </c>
      <c r="M1585">
        <v>150</v>
      </c>
    </row>
    <row r="1586" spans="1:13" x14ac:dyDescent="0.25">
      <c r="A1586" t="s">
        <v>2083</v>
      </c>
      <c r="B1586" t="s">
        <v>14377</v>
      </c>
      <c r="C1586">
        <v>17</v>
      </c>
      <c r="D1586" t="s">
        <v>12</v>
      </c>
      <c r="E1586" t="s">
        <v>2294</v>
      </c>
      <c r="F1586">
        <v>49</v>
      </c>
      <c r="G1586" t="s">
        <v>13</v>
      </c>
      <c r="H1586" t="s">
        <v>5</v>
      </c>
      <c r="I1586" t="s">
        <v>450</v>
      </c>
      <c r="J1586">
        <v>140</v>
      </c>
      <c r="K1586" t="s">
        <v>16509</v>
      </c>
      <c r="L1586">
        <v>175</v>
      </c>
      <c r="M1586">
        <v>300</v>
      </c>
    </row>
    <row r="1587" spans="1:13" x14ac:dyDescent="0.25">
      <c r="A1587" t="s">
        <v>4067</v>
      </c>
      <c r="B1587" t="s">
        <v>14378</v>
      </c>
      <c r="C1587">
        <v>6</v>
      </c>
      <c r="D1587" t="s">
        <v>12</v>
      </c>
      <c r="E1587" t="s">
        <v>2241</v>
      </c>
      <c r="F1587">
        <v>31</v>
      </c>
      <c r="G1587" t="s">
        <v>13</v>
      </c>
      <c r="H1587" t="s">
        <v>7</v>
      </c>
      <c r="I1587">
        <v>0</v>
      </c>
      <c r="J1587">
        <v>100</v>
      </c>
      <c r="K1587" t="s">
        <v>16509</v>
      </c>
      <c r="L1587">
        <v>175</v>
      </c>
      <c r="M1587">
        <v>100</v>
      </c>
    </row>
    <row r="1588" spans="1:13" x14ac:dyDescent="0.25">
      <c r="A1588" t="s">
        <v>4068</v>
      </c>
      <c r="B1588" t="s">
        <v>13438</v>
      </c>
      <c r="C1588">
        <v>7</v>
      </c>
      <c r="D1588" t="s">
        <v>19</v>
      </c>
      <c r="E1588" t="s">
        <v>2350</v>
      </c>
      <c r="F1588">
        <v>2</v>
      </c>
      <c r="G1588" t="s">
        <v>17</v>
      </c>
      <c r="H1588" t="s">
        <v>4</v>
      </c>
      <c r="I1588" t="s">
        <v>1096</v>
      </c>
      <c r="J1588">
        <v>110</v>
      </c>
      <c r="K1588" t="s">
        <v>16507</v>
      </c>
      <c r="L1588">
        <v>100</v>
      </c>
      <c r="M1588">
        <v>100</v>
      </c>
    </row>
    <row r="1589" spans="1:13" x14ac:dyDescent="0.25">
      <c r="A1589" t="s">
        <v>4070</v>
      </c>
      <c r="B1589" t="s">
        <v>13266</v>
      </c>
      <c r="C1589">
        <v>11</v>
      </c>
      <c r="D1589" t="s">
        <v>19</v>
      </c>
      <c r="E1589" t="s">
        <v>2174</v>
      </c>
      <c r="F1589">
        <v>10</v>
      </c>
      <c r="G1589" t="s">
        <v>13</v>
      </c>
      <c r="H1589" t="s">
        <v>5</v>
      </c>
      <c r="I1589" t="s">
        <v>55</v>
      </c>
      <c r="J1589">
        <v>140</v>
      </c>
      <c r="K1589" t="s">
        <v>16508</v>
      </c>
      <c r="L1589">
        <v>140</v>
      </c>
      <c r="M1589">
        <v>150</v>
      </c>
    </row>
    <row r="1590" spans="1:13" x14ac:dyDescent="0.25">
      <c r="A1590" t="s">
        <v>4072</v>
      </c>
      <c r="B1590" t="s">
        <v>3193</v>
      </c>
      <c r="C1590">
        <v>8</v>
      </c>
      <c r="D1590" t="s">
        <v>19</v>
      </c>
      <c r="E1590" t="s">
        <v>2207</v>
      </c>
      <c r="F1590">
        <v>8</v>
      </c>
      <c r="G1590" t="s">
        <v>13</v>
      </c>
      <c r="H1590" t="s">
        <v>4</v>
      </c>
      <c r="I1590" t="s">
        <v>49</v>
      </c>
      <c r="J1590">
        <v>110</v>
      </c>
      <c r="K1590" t="s">
        <v>16508</v>
      </c>
      <c r="L1590">
        <v>140</v>
      </c>
      <c r="M1590">
        <v>150</v>
      </c>
    </row>
    <row r="1591" spans="1:13" x14ac:dyDescent="0.25">
      <c r="A1591" t="s">
        <v>4073</v>
      </c>
      <c r="B1591" t="s">
        <v>2585</v>
      </c>
      <c r="C1591">
        <v>7</v>
      </c>
      <c r="D1591" t="s">
        <v>12</v>
      </c>
      <c r="E1591" t="s">
        <v>2182</v>
      </c>
      <c r="F1591">
        <v>27</v>
      </c>
      <c r="G1591" t="s">
        <v>15</v>
      </c>
      <c r="H1591" t="s">
        <v>5</v>
      </c>
      <c r="I1591" t="s">
        <v>32</v>
      </c>
      <c r="J1591">
        <v>140</v>
      </c>
      <c r="K1591" t="s">
        <v>16511</v>
      </c>
      <c r="L1591">
        <v>150</v>
      </c>
      <c r="M1591">
        <v>100</v>
      </c>
    </row>
    <row r="1592" spans="1:13" x14ac:dyDescent="0.25">
      <c r="A1592" t="s">
        <v>4074</v>
      </c>
      <c r="B1592" t="s">
        <v>14301</v>
      </c>
      <c r="C1592">
        <v>6</v>
      </c>
      <c r="D1592" t="s">
        <v>19</v>
      </c>
      <c r="E1592" t="s">
        <v>2207</v>
      </c>
      <c r="F1592">
        <v>10</v>
      </c>
      <c r="G1592" t="s">
        <v>13</v>
      </c>
      <c r="H1592" t="s">
        <v>6</v>
      </c>
      <c r="I1592" t="s">
        <v>32</v>
      </c>
      <c r="J1592">
        <v>135</v>
      </c>
      <c r="K1592" t="s">
        <v>16508</v>
      </c>
      <c r="L1592">
        <v>140</v>
      </c>
      <c r="M1592">
        <v>100</v>
      </c>
    </row>
    <row r="1593" spans="1:13" x14ac:dyDescent="0.25">
      <c r="A1593" t="s">
        <v>4075</v>
      </c>
      <c r="B1593" t="s">
        <v>14379</v>
      </c>
      <c r="C1593">
        <v>14</v>
      </c>
      <c r="D1593" t="s">
        <v>12</v>
      </c>
      <c r="E1593" t="s">
        <v>2182</v>
      </c>
      <c r="F1593">
        <v>37</v>
      </c>
      <c r="G1593" t="s">
        <v>13</v>
      </c>
      <c r="H1593" t="s">
        <v>7</v>
      </c>
      <c r="I1593" t="s">
        <v>359</v>
      </c>
      <c r="J1593">
        <v>100</v>
      </c>
      <c r="K1593" t="s">
        <v>16509</v>
      </c>
      <c r="L1593">
        <v>175</v>
      </c>
      <c r="M1593">
        <v>200</v>
      </c>
    </row>
    <row r="1594" spans="1:13" x14ac:dyDescent="0.25">
      <c r="A1594" t="s">
        <v>1888</v>
      </c>
      <c r="B1594" t="s">
        <v>13679</v>
      </c>
      <c r="C1594">
        <v>6</v>
      </c>
      <c r="D1594" t="s">
        <v>12</v>
      </c>
      <c r="E1594" t="s">
        <v>2511</v>
      </c>
      <c r="F1594">
        <v>16</v>
      </c>
      <c r="G1594" t="s">
        <v>15</v>
      </c>
      <c r="H1594" t="s">
        <v>7</v>
      </c>
      <c r="I1594" t="s">
        <v>359</v>
      </c>
      <c r="J1594">
        <v>100</v>
      </c>
      <c r="K1594" t="s">
        <v>16511</v>
      </c>
      <c r="L1594">
        <v>150</v>
      </c>
      <c r="M1594">
        <v>100</v>
      </c>
    </row>
    <row r="1595" spans="1:13" x14ac:dyDescent="0.25">
      <c r="A1595" t="s">
        <v>1981</v>
      </c>
      <c r="B1595" t="s">
        <v>7237</v>
      </c>
      <c r="C1595">
        <v>5</v>
      </c>
      <c r="D1595" t="s">
        <v>19</v>
      </c>
      <c r="E1595" t="s">
        <v>2380</v>
      </c>
      <c r="F1595">
        <v>6.5</v>
      </c>
      <c r="G1595" t="s">
        <v>15</v>
      </c>
      <c r="H1595" t="s">
        <v>6</v>
      </c>
      <c r="I1595">
        <v>0</v>
      </c>
      <c r="J1595">
        <v>135</v>
      </c>
      <c r="K1595" t="s">
        <v>16512</v>
      </c>
      <c r="L1595">
        <v>120</v>
      </c>
      <c r="M1595">
        <v>100</v>
      </c>
    </row>
    <row r="1596" spans="1:13" x14ac:dyDescent="0.25">
      <c r="A1596" t="s">
        <v>1846</v>
      </c>
      <c r="B1596" t="s">
        <v>14380</v>
      </c>
      <c r="C1596">
        <v>4</v>
      </c>
      <c r="D1596" t="s">
        <v>12</v>
      </c>
      <c r="E1596" t="s">
        <v>2223</v>
      </c>
      <c r="F1596">
        <v>32</v>
      </c>
      <c r="G1596" t="s">
        <v>13</v>
      </c>
      <c r="H1596" t="s">
        <v>7</v>
      </c>
      <c r="I1596">
        <v>0</v>
      </c>
      <c r="J1596">
        <v>100</v>
      </c>
      <c r="K1596" t="s">
        <v>16509</v>
      </c>
      <c r="L1596">
        <v>175</v>
      </c>
      <c r="M1596">
        <v>0</v>
      </c>
    </row>
    <row r="1597" spans="1:13" x14ac:dyDescent="0.25">
      <c r="A1597" t="s">
        <v>910</v>
      </c>
      <c r="B1597" t="s">
        <v>14294</v>
      </c>
      <c r="C1597">
        <v>5</v>
      </c>
      <c r="D1597" t="s">
        <v>12</v>
      </c>
      <c r="E1597" t="s">
        <v>2233</v>
      </c>
      <c r="F1597">
        <v>24</v>
      </c>
      <c r="G1597" t="s">
        <v>15</v>
      </c>
      <c r="H1597" t="s">
        <v>7</v>
      </c>
      <c r="I1597" t="s">
        <v>1093</v>
      </c>
      <c r="J1597">
        <v>100</v>
      </c>
      <c r="K1597" t="s">
        <v>16511</v>
      </c>
      <c r="L1597">
        <v>150</v>
      </c>
      <c r="M1597">
        <v>100</v>
      </c>
    </row>
    <row r="1598" spans="1:13" x14ac:dyDescent="0.25">
      <c r="A1598" t="s">
        <v>4076</v>
      </c>
      <c r="B1598" t="s">
        <v>14381</v>
      </c>
      <c r="C1598">
        <v>8</v>
      </c>
      <c r="D1598" t="s">
        <v>12</v>
      </c>
      <c r="E1598" t="s">
        <v>2302</v>
      </c>
      <c r="F1598">
        <v>40</v>
      </c>
      <c r="G1598" t="s">
        <v>13</v>
      </c>
      <c r="H1598" t="s">
        <v>4</v>
      </c>
      <c r="I1598" t="s">
        <v>359</v>
      </c>
      <c r="J1598">
        <v>110</v>
      </c>
      <c r="K1598" t="s">
        <v>16509</v>
      </c>
      <c r="L1598">
        <v>175</v>
      </c>
      <c r="M1598">
        <v>150</v>
      </c>
    </row>
    <row r="1599" spans="1:13" x14ac:dyDescent="0.25">
      <c r="A1599" t="s">
        <v>2141</v>
      </c>
      <c r="B1599" t="s">
        <v>14382</v>
      </c>
      <c r="C1599">
        <v>6</v>
      </c>
      <c r="D1599" t="s">
        <v>19</v>
      </c>
      <c r="E1599" t="s">
        <v>2198</v>
      </c>
      <c r="F1599">
        <v>6</v>
      </c>
      <c r="G1599" t="s">
        <v>15</v>
      </c>
      <c r="H1599" t="s">
        <v>3</v>
      </c>
      <c r="I1599" t="s">
        <v>55</v>
      </c>
      <c r="J1599">
        <v>120</v>
      </c>
      <c r="K1599" t="s">
        <v>16512</v>
      </c>
      <c r="L1599">
        <v>120</v>
      </c>
      <c r="M1599">
        <v>100</v>
      </c>
    </row>
    <row r="1600" spans="1:13" x14ac:dyDescent="0.25">
      <c r="A1600" t="s">
        <v>4077</v>
      </c>
      <c r="B1600" t="s">
        <v>5926</v>
      </c>
      <c r="C1600">
        <v>5</v>
      </c>
      <c r="D1600" t="s">
        <v>19</v>
      </c>
      <c r="E1600" t="s">
        <v>2311</v>
      </c>
      <c r="F1600">
        <v>6.5</v>
      </c>
      <c r="G1600" t="s">
        <v>15</v>
      </c>
      <c r="H1600" t="s">
        <v>6</v>
      </c>
      <c r="I1600">
        <v>0</v>
      </c>
      <c r="J1600">
        <v>135</v>
      </c>
      <c r="K1600" t="s">
        <v>16512</v>
      </c>
      <c r="L1600">
        <v>120</v>
      </c>
      <c r="M1600">
        <v>100</v>
      </c>
    </row>
    <row r="1601" spans="1:13" x14ac:dyDescent="0.25">
      <c r="A1601" t="s">
        <v>4079</v>
      </c>
      <c r="B1601" t="s">
        <v>7699</v>
      </c>
      <c r="C1601">
        <v>4</v>
      </c>
      <c r="D1601" t="s">
        <v>12</v>
      </c>
      <c r="E1601" t="s">
        <v>2217</v>
      </c>
      <c r="F1601">
        <v>18</v>
      </c>
      <c r="G1601" t="s">
        <v>15</v>
      </c>
      <c r="H1601" t="s">
        <v>4</v>
      </c>
      <c r="I1601" t="s">
        <v>52</v>
      </c>
      <c r="J1601">
        <v>110</v>
      </c>
      <c r="K1601" t="s">
        <v>16511</v>
      </c>
      <c r="L1601">
        <v>150</v>
      </c>
      <c r="M1601">
        <v>0</v>
      </c>
    </row>
    <row r="1602" spans="1:13" x14ac:dyDescent="0.25">
      <c r="A1602" t="s">
        <v>4081</v>
      </c>
      <c r="B1602" t="s">
        <v>14383</v>
      </c>
      <c r="C1602">
        <v>4</v>
      </c>
      <c r="D1602" t="s">
        <v>12</v>
      </c>
      <c r="E1602" t="s">
        <v>2202</v>
      </c>
      <c r="F1602">
        <v>25</v>
      </c>
      <c r="G1602" t="s">
        <v>15</v>
      </c>
      <c r="H1602" t="s">
        <v>4</v>
      </c>
      <c r="I1602" t="s">
        <v>456</v>
      </c>
      <c r="J1602">
        <v>110</v>
      </c>
      <c r="K1602" t="s">
        <v>16511</v>
      </c>
      <c r="L1602">
        <v>150</v>
      </c>
      <c r="M1602">
        <v>0</v>
      </c>
    </row>
    <row r="1603" spans="1:13" x14ac:dyDescent="0.25">
      <c r="A1603" t="s">
        <v>4082</v>
      </c>
      <c r="B1603" t="s">
        <v>14384</v>
      </c>
      <c r="C1603">
        <v>5</v>
      </c>
      <c r="D1603" t="s">
        <v>19</v>
      </c>
      <c r="E1603" t="s">
        <v>2182</v>
      </c>
      <c r="F1603">
        <v>4</v>
      </c>
      <c r="G1603" t="s">
        <v>17</v>
      </c>
      <c r="H1603" t="s">
        <v>3</v>
      </c>
      <c r="I1603" t="s">
        <v>1093</v>
      </c>
      <c r="J1603">
        <v>120</v>
      </c>
      <c r="K1603" t="s">
        <v>16507</v>
      </c>
      <c r="L1603">
        <v>100</v>
      </c>
      <c r="M1603">
        <v>100</v>
      </c>
    </row>
    <row r="1604" spans="1:13" x14ac:dyDescent="0.25">
      <c r="A1604" t="s">
        <v>1196</v>
      </c>
      <c r="B1604" t="s">
        <v>13778</v>
      </c>
      <c r="C1604">
        <v>6</v>
      </c>
      <c r="D1604" t="s">
        <v>12</v>
      </c>
      <c r="E1604" t="s">
        <v>2409</v>
      </c>
      <c r="F1604">
        <v>43</v>
      </c>
      <c r="G1604" t="s">
        <v>13</v>
      </c>
      <c r="H1604" t="s">
        <v>4</v>
      </c>
      <c r="I1604" t="s">
        <v>1003</v>
      </c>
      <c r="J1604">
        <v>110</v>
      </c>
      <c r="K1604" t="s">
        <v>16509</v>
      </c>
      <c r="L1604">
        <v>175</v>
      </c>
      <c r="M1604">
        <v>100</v>
      </c>
    </row>
    <row r="1605" spans="1:13" x14ac:dyDescent="0.25">
      <c r="A1605" t="s">
        <v>4083</v>
      </c>
      <c r="B1605" t="s">
        <v>14385</v>
      </c>
      <c r="C1605">
        <v>14</v>
      </c>
      <c r="D1605" t="s">
        <v>12</v>
      </c>
      <c r="E1605" t="s">
        <v>2247</v>
      </c>
      <c r="F1605">
        <v>37</v>
      </c>
      <c r="G1605" t="s">
        <v>13</v>
      </c>
      <c r="H1605" t="s">
        <v>6</v>
      </c>
      <c r="I1605">
        <v>0</v>
      </c>
      <c r="J1605">
        <v>135</v>
      </c>
      <c r="K1605" t="s">
        <v>16509</v>
      </c>
      <c r="L1605">
        <v>175</v>
      </c>
      <c r="M1605">
        <v>200</v>
      </c>
    </row>
    <row r="1606" spans="1:13" x14ac:dyDescent="0.25">
      <c r="A1606" t="s">
        <v>4084</v>
      </c>
      <c r="B1606" t="s">
        <v>14386</v>
      </c>
      <c r="C1606">
        <v>17</v>
      </c>
      <c r="D1606" t="s">
        <v>12</v>
      </c>
      <c r="E1606" t="s">
        <v>2191</v>
      </c>
      <c r="F1606">
        <v>24</v>
      </c>
      <c r="G1606" t="s">
        <v>15</v>
      </c>
      <c r="H1606" t="s">
        <v>7</v>
      </c>
      <c r="I1606" t="s">
        <v>359</v>
      </c>
      <c r="J1606">
        <v>100</v>
      </c>
      <c r="K1606" t="s">
        <v>16511</v>
      </c>
      <c r="L1606">
        <v>150</v>
      </c>
      <c r="M1606">
        <v>300</v>
      </c>
    </row>
    <row r="1607" spans="1:13" x14ac:dyDescent="0.25">
      <c r="A1607" t="s">
        <v>4085</v>
      </c>
      <c r="B1607" t="s">
        <v>14387</v>
      </c>
      <c r="C1607">
        <v>3</v>
      </c>
      <c r="D1607" t="s">
        <v>12</v>
      </c>
      <c r="E1607" t="s">
        <v>2288</v>
      </c>
      <c r="F1607">
        <v>11</v>
      </c>
      <c r="G1607" t="s">
        <v>15</v>
      </c>
      <c r="H1607" t="s">
        <v>5</v>
      </c>
      <c r="I1607" t="s">
        <v>359</v>
      </c>
      <c r="J1607">
        <v>140</v>
      </c>
      <c r="K1607" t="s">
        <v>16511</v>
      </c>
      <c r="L1607">
        <v>150</v>
      </c>
      <c r="M1607">
        <v>0</v>
      </c>
    </row>
    <row r="1608" spans="1:13" x14ac:dyDescent="0.25">
      <c r="A1608" t="s">
        <v>4086</v>
      </c>
      <c r="B1608" t="s">
        <v>14388</v>
      </c>
      <c r="C1608">
        <v>3</v>
      </c>
      <c r="D1608" t="s">
        <v>19</v>
      </c>
      <c r="E1608" t="s">
        <v>2849</v>
      </c>
      <c r="F1608">
        <v>9</v>
      </c>
      <c r="G1608" t="s">
        <v>13</v>
      </c>
      <c r="H1608" t="s">
        <v>6</v>
      </c>
      <c r="I1608" t="s">
        <v>359</v>
      </c>
      <c r="J1608">
        <v>135</v>
      </c>
      <c r="K1608" t="s">
        <v>16508</v>
      </c>
      <c r="L1608">
        <v>140</v>
      </c>
      <c r="M1608">
        <v>0</v>
      </c>
    </row>
    <row r="1609" spans="1:13" x14ac:dyDescent="0.25">
      <c r="A1609" t="s">
        <v>4087</v>
      </c>
      <c r="B1609" t="s">
        <v>14389</v>
      </c>
      <c r="C1609">
        <v>22</v>
      </c>
      <c r="D1609" t="s">
        <v>12</v>
      </c>
      <c r="E1609" t="s">
        <v>2304</v>
      </c>
      <c r="F1609">
        <v>11</v>
      </c>
      <c r="G1609" t="s">
        <v>15</v>
      </c>
      <c r="H1609" t="s">
        <v>5</v>
      </c>
      <c r="I1609">
        <v>0</v>
      </c>
      <c r="J1609">
        <v>140</v>
      </c>
      <c r="K1609" t="s">
        <v>16511</v>
      </c>
      <c r="L1609">
        <v>150</v>
      </c>
      <c r="M1609">
        <v>300</v>
      </c>
    </row>
    <row r="1610" spans="1:13" x14ac:dyDescent="0.25">
      <c r="A1610" t="s">
        <v>1384</v>
      </c>
      <c r="B1610" t="s">
        <v>14390</v>
      </c>
      <c r="C1610">
        <v>9</v>
      </c>
      <c r="D1610" t="s">
        <v>12</v>
      </c>
      <c r="E1610" t="s">
        <v>2207</v>
      </c>
      <c r="F1610">
        <v>36</v>
      </c>
      <c r="G1610" t="s">
        <v>13</v>
      </c>
      <c r="H1610" t="s">
        <v>3</v>
      </c>
      <c r="I1610" t="s">
        <v>1003</v>
      </c>
      <c r="J1610">
        <v>120</v>
      </c>
      <c r="K1610" t="s">
        <v>16509</v>
      </c>
      <c r="L1610">
        <v>175</v>
      </c>
      <c r="M1610">
        <v>150</v>
      </c>
    </row>
    <row r="1611" spans="1:13" x14ac:dyDescent="0.25">
      <c r="A1611" t="s">
        <v>4088</v>
      </c>
      <c r="B1611" t="s">
        <v>13664</v>
      </c>
      <c r="C1611">
        <v>6</v>
      </c>
      <c r="D1611" t="s">
        <v>12</v>
      </c>
      <c r="E1611" t="s">
        <v>2182</v>
      </c>
      <c r="F1611">
        <v>37</v>
      </c>
      <c r="G1611" t="s">
        <v>13</v>
      </c>
      <c r="H1611" t="s">
        <v>3</v>
      </c>
      <c r="I1611" t="s">
        <v>359</v>
      </c>
      <c r="J1611">
        <v>120</v>
      </c>
      <c r="K1611" t="s">
        <v>16509</v>
      </c>
      <c r="L1611">
        <v>175</v>
      </c>
      <c r="M1611">
        <v>100</v>
      </c>
    </row>
    <row r="1612" spans="1:13" x14ac:dyDescent="0.25">
      <c r="A1612" t="s">
        <v>4089</v>
      </c>
      <c r="B1612" t="s">
        <v>12240</v>
      </c>
      <c r="C1612">
        <v>7</v>
      </c>
      <c r="D1612" t="s">
        <v>19</v>
      </c>
      <c r="E1612" t="s">
        <v>2174</v>
      </c>
      <c r="F1612">
        <v>6.5</v>
      </c>
      <c r="G1612" t="s">
        <v>15</v>
      </c>
      <c r="H1612" t="s">
        <v>4</v>
      </c>
      <c r="I1612" t="s">
        <v>32</v>
      </c>
      <c r="J1612">
        <v>110</v>
      </c>
      <c r="K1612" t="s">
        <v>16512</v>
      </c>
      <c r="L1612">
        <v>120</v>
      </c>
      <c r="M1612">
        <v>100</v>
      </c>
    </row>
    <row r="1613" spans="1:13" x14ac:dyDescent="0.25">
      <c r="A1613" t="s">
        <v>4090</v>
      </c>
      <c r="B1613" t="s">
        <v>13846</v>
      </c>
      <c r="C1613">
        <v>7</v>
      </c>
      <c r="D1613" t="s">
        <v>12</v>
      </c>
      <c r="E1613" t="s">
        <v>2180</v>
      </c>
      <c r="F1613">
        <v>36</v>
      </c>
      <c r="G1613" t="s">
        <v>13</v>
      </c>
      <c r="H1613" t="s">
        <v>5</v>
      </c>
      <c r="I1613" t="s">
        <v>1093</v>
      </c>
      <c r="J1613">
        <v>140</v>
      </c>
      <c r="K1613" t="s">
        <v>16509</v>
      </c>
      <c r="L1613">
        <v>175</v>
      </c>
      <c r="M1613">
        <v>100</v>
      </c>
    </row>
    <row r="1614" spans="1:13" x14ac:dyDescent="0.25">
      <c r="A1614" t="s">
        <v>4091</v>
      </c>
      <c r="B1614" t="s">
        <v>4825</v>
      </c>
      <c r="C1614">
        <v>7</v>
      </c>
      <c r="D1614" t="s">
        <v>19</v>
      </c>
      <c r="E1614" t="s">
        <v>2198</v>
      </c>
      <c r="F1614">
        <v>4</v>
      </c>
      <c r="G1614" t="s">
        <v>17</v>
      </c>
      <c r="H1614" t="s">
        <v>6</v>
      </c>
      <c r="I1614">
        <v>0</v>
      </c>
      <c r="J1614">
        <v>135</v>
      </c>
      <c r="K1614" t="s">
        <v>16507</v>
      </c>
      <c r="L1614">
        <v>100</v>
      </c>
      <c r="M1614">
        <v>100</v>
      </c>
    </row>
    <row r="1615" spans="1:13" x14ac:dyDescent="0.25">
      <c r="A1615" t="s">
        <v>4093</v>
      </c>
      <c r="B1615" t="s">
        <v>14391</v>
      </c>
      <c r="C1615">
        <v>5</v>
      </c>
      <c r="D1615" t="s">
        <v>12</v>
      </c>
      <c r="E1615" t="s">
        <v>2217</v>
      </c>
      <c r="F1615">
        <v>41</v>
      </c>
      <c r="G1615" t="s">
        <v>13</v>
      </c>
      <c r="H1615" t="s">
        <v>4</v>
      </c>
      <c r="I1615" t="s">
        <v>1093</v>
      </c>
      <c r="J1615">
        <v>110</v>
      </c>
      <c r="K1615" t="s">
        <v>16509</v>
      </c>
      <c r="L1615">
        <v>175</v>
      </c>
      <c r="M1615">
        <v>100</v>
      </c>
    </row>
    <row r="1616" spans="1:13" x14ac:dyDescent="0.25">
      <c r="A1616" t="s">
        <v>389</v>
      </c>
      <c r="B1616" t="s">
        <v>13928</v>
      </c>
      <c r="C1616">
        <v>10</v>
      </c>
      <c r="D1616" t="s">
        <v>19</v>
      </c>
      <c r="E1616" t="s">
        <v>2200</v>
      </c>
      <c r="F1616">
        <v>8</v>
      </c>
      <c r="G1616" t="s">
        <v>13</v>
      </c>
      <c r="H1616" t="s">
        <v>6</v>
      </c>
      <c r="I1616" t="s">
        <v>359</v>
      </c>
      <c r="J1616">
        <v>135</v>
      </c>
      <c r="K1616" t="s">
        <v>16508</v>
      </c>
      <c r="L1616">
        <v>140</v>
      </c>
      <c r="M1616">
        <v>150</v>
      </c>
    </row>
    <row r="1617" spans="1:13" x14ac:dyDescent="0.25">
      <c r="A1617" t="s">
        <v>4094</v>
      </c>
      <c r="B1617" t="s">
        <v>14392</v>
      </c>
      <c r="C1617">
        <v>4</v>
      </c>
      <c r="D1617" t="s">
        <v>19</v>
      </c>
      <c r="E1617" t="s">
        <v>2350</v>
      </c>
      <c r="F1617">
        <v>8</v>
      </c>
      <c r="G1617" t="s">
        <v>13</v>
      </c>
      <c r="H1617" t="s">
        <v>4</v>
      </c>
      <c r="I1617" t="s">
        <v>359</v>
      </c>
      <c r="J1617">
        <v>110</v>
      </c>
      <c r="K1617" t="s">
        <v>16508</v>
      </c>
      <c r="L1617">
        <v>140</v>
      </c>
      <c r="M1617">
        <v>0</v>
      </c>
    </row>
    <row r="1618" spans="1:13" x14ac:dyDescent="0.25">
      <c r="A1618" t="s">
        <v>4095</v>
      </c>
      <c r="B1618" t="s">
        <v>13858</v>
      </c>
      <c r="C1618">
        <v>9</v>
      </c>
      <c r="D1618" t="s">
        <v>19</v>
      </c>
      <c r="E1618" t="s">
        <v>2200</v>
      </c>
      <c r="F1618">
        <v>6.5</v>
      </c>
      <c r="G1618" t="s">
        <v>15</v>
      </c>
      <c r="H1618" t="s">
        <v>3</v>
      </c>
      <c r="I1618" t="s">
        <v>55</v>
      </c>
      <c r="J1618">
        <v>120</v>
      </c>
      <c r="K1618" t="s">
        <v>16512</v>
      </c>
      <c r="L1618">
        <v>120</v>
      </c>
      <c r="M1618">
        <v>150</v>
      </c>
    </row>
    <row r="1619" spans="1:13" x14ac:dyDescent="0.25">
      <c r="A1619" t="s">
        <v>303</v>
      </c>
      <c r="B1619" t="s">
        <v>4619</v>
      </c>
      <c r="C1619">
        <v>4</v>
      </c>
      <c r="D1619" t="s">
        <v>12</v>
      </c>
      <c r="E1619" t="s">
        <v>2535</v>
      </c>
      <c r="F1619">
        <v>37</v>
      </c>
      <c r="G1619" t="s">
        <v>13</v>
      </c>
      <c r="H1619" t="s">
        <v>5</v>
      </c>
      <c r="I1619" t="s">
        <v>359</v>
      </c>
      <c r="J1619">
        <v>140</v>
      </c>
      <c r="K1619" t="s">
        <v>16509</v>
      </c>
      <c r="L1619">
        <v>175</v>
      </c>
      <c r="M1619">
        <v>0</v>
      </c>
    </row>
    <row r="1620" spans="1:13" x14ac:dyDescent="0.25">
      <c r="A1620" t="s">
        <v>4096</v>
      </c>
      <c r="B1620" t="s">
        <v>5735</v>
      </c>
      <c r="C1620">
        <v>3</v>
      </c>
      <c r="D1620" t="s">
        <v>19</v>
      </c>
      <c r="E1620" t="s">
        <v>2177</v>
      </c>
      <c r="F1620">
        <v>8</v>
      </c>
      <c r="G1620" t="s">
        <v>13</v>
      </c>
      <c r="H1620" t="s">
        <v>5</v>
      </c>
      <c r="I1620" t="s">
        <v>1003</v>
      </c>
      <c r="J1620">
        <v>140</v>
      </c>
      <c r="K1620" t="s">
        <v>16508</v>
      </c>
      <c r="L1620">
        <v>140</v>
      </c>
      <c r="M1620">
        <v>0</v>
      </c>
    </row>
    <row r="1621" spans="1:13" x14ac:dyDescent="0.25">
      <c r="A1621" t="s">
        <v>4097</v>
      </c>
      <c r="B1621" t="s">
        <v>14393</v>
      </c>
      <c r="C1621">
        <v>4</v>
      </c>
      <c r="D1621" t="s">
        <v>19</v>
      </c>
      <c r="E1621" t="s">
        <v>2207</v>
      </c>
      <c r="F1621">
        <v>8.5</v>
      </c>
      <c r="G1621" t="s">
        <v>13</v>
      </c>
      <c r="H1621" t="s">
        <v>3</v>
      </c>
      <c r="I1621">
        <v>0</v>
      </c>
      <c r="J1621">
        <v>120</v>
      </c>
      <c r="K1621" t="s">
        <v>16508</v>
      </c>
      <c r="L1621">
        <v>140</v>
      </c>
      <c r="M1621">
        <v>0</v>
      </c>
    </row>
    <row r="1622" spans="1:13" x14ac:dyDescent="0.25">
      <c r="A1622" t="s">
        <v>4098</v>
      </c>
      <c r="B1622" t="s">
        <v>14295</v>
      </c>
      <c r="C1622">
        <v>10</v>
      </c>
      <c r="D1622" t="s">
        <v>12</v>
      </c>
      <c r="E1622" t="s">
        <v>2231</v>
      </c>
      <c r="F1622">
        <v>6</v>
      </c>
      <c r="G1622" t="s">
        <v>17</v>
      </c>
      <c r="H1622" t="s">
        <v>4</v>
      </c>
      <c r="I1622" t="s">
        <v>32</v>
      </c>
      <c r="J1622">
        <v>110</v>
      </c>
      <c r="K1622" t="s">
        <v>16510</v>
      </c>
      <c r="L1622">
        <v>125</v>
      </c>
      <c r="M1622">
        <v>150</v>
      </c>
    </row>
    <row r="1623" spans="1:13" x14ac:dyDescent="0.25">
      <c r="A1623" t="s">
        <v>4099</v>
      </c>
      <c r="B1623" t="s">
        <v>5315</v>
      </c>
      <c r="C1623">
        <v>8</v>
      </c>
      <c r="D1623" t="s">
        <v>12</v>
      </c>
      <c r="E1623" t="s">
        <v>2208</v>
      </c>
      <c r="F1623">
        <v>12</v>
      </c>
      <c r="G1623" t="s">
        <v>15</v>
      </c>
      <c r="H1623" t="s">
        <v>6</v>
      </c>
      <c r="I1623">
        <v>0</v>
      </c>
      <c r="J1623">
        <v>135</v>
      </c>
      <c r="K1623" t="s">
        <v>16511</v>
      </c>
      <c r="L1623">
        <v>150</v>
      </c>
      <c r="M1623">
        <v>150</v>
      </c>
    </row>
    <row r="1624" spans="1:13" x14ac:dyDescent="0.25">
      <c r="A1624" t="s">
        <v>4101</v>
      </c>
      <c r="B1624" t="s">
        <v>14167</v>
      </c>
      <c r="C1624">
        <v>7</v>
      </c>
      <c r="D1624" t="s">
        <v>12</v>
      </c>
      <c r="E1624" t="s">
        <v>4102</v>
      </c>
      <c r="F1624">
        <v>32</v>
      </c>
      <c r="G1624" t="s">
        <v>13</v>
      </c>
      <c r="H1624" t="s">
        <v>6</v>
      </c>
      <c r="I1624" t="s">
        <v>55</v>
      </c>
      <c r="J1624">
        <v>135</v>
      </c>
      <c r="K1624" t="s">
        <v>16509</v>
      </c>
      <c r="L1624">
        <v>175</v>
      </c>
      <c r="M1624">
        <v>100</v>
      </c>
    </row>
    <row r="1625" spans="1:13" x14ac:dyDescent="0.25">
      <c r="A1625" t="s">
        <v>1258</v>
      </c>
      <c r="B1625" t="s">
        <v>14305</v>
      </c>
      <c r="C1625">
        <v>7</v>
      </c>
      <c r="D1625" t="s">
        <v>19</v>
      </c>
      <c r="E1625" t="s">
        <v>2210</v>
      </c>
      <c r="F1625">
        <v>10</v>
      </c>
      <c r="G1625" t="s">
        <v>13</v>
      </c>
      <c r="H1625" t="s">
        <v>3</v>
      </c>
      <c r="I1625" t="s">
        <v>52</v>
      </c>
      <c r="J1625">
        <v>120</v>
      </c>
      <c r="K1625" t="s">
        <v>16508</v>
      </c>
      <c r="L1625">
        <v>140</v>
      </c>
      <c r="M1625">
        <v>100</v>
      </c>
    </row>
    <row r="1626" spans="1:13" x14ac:dyDescent="0.25">
      <c r="A1626" t="s">
        <v>4103</v>
      </c>
      <c r="B1626" t="s">
        <v>7566</v>
      </c>
      <c r="C1626">
        <v>8</v>
      </c>
      <c r="D1626" t="s">
        <v>12</v>
      </c>
      <c r="E1626" t="s">
        <v>2244</v>
      </c>
      <c r="F1626">
        <v>33</v>
      </c>
      <c r="G1626" t="s">
        <v>13</v>
      </c>
      <c r="H1626" t="s">
        <v>5</v>
      </c>
      <c r="I1626" t="s">
        <v>55</v>
      </c>
      <c r="J1626">
        <v>140</v>
      </c>
      <c r="K1626" t="s">
        <v>16509</v>
      </c>
      <c r="L1626">
        <v>175</v>
      </c>
      <c r="M1626">
        <v>150</v>
      </c>
    </row>
    <row r="1627" spans="1:13" x14ac:dyDescent="0.25">
      <c r="A1627" t="s">
        <v>4105</v>
      </c>
      <c r="B1627" t="s">
        <v>13807</v>
      </c>
      <c r="C1627">
        <v>7</v>
      </c>
      <c r="D1627" t="s">
        <v>19</v>
      </c>
      <c r="E1627" t="s">
        <v>2182</v>
      </c>
      <c r="F1627">
        <v>10</v>
      </c>
      <c r="G1627" t="s">
        <v>13</v>
      </c>
      <c r="H1627" t="s">
        <v>6</v>
      </c>
      <c r="I1627" t="s">
        <v>359</v>
      </c>
      <c r="J1627">
        <v>135</v>
      </c>
      <c r="K1627" t="s">
        <v>16508</v>
      </c>
      <c r="L1627">
        <v>140</v>
      </c>
      <c r="M1627">
        <v>100</v>
      </c>
    </row>
    <row r="1628" spans="1:13" x14ac:dyDescent="0.25">
      <c r="A1628" t="s">
        <v>544</v>
      </c>
      <c r="B1628" t="s">
        <v>13921</v>
      </c>
      <c r="C1628">
        <v>7</v>
      </c>
      <c r="D1628" t="s">
        <v>19</v>
      </c>
      <c r="E1628" t="s">
        <v>2210</v>
      </c>
      <c r="F1628">
        <v>2</v>
      </c>
      <c r="G1628" t="s">
        <v>17</v>
      </c>
      <c r="H1628" t="s">
        <v>3</v>
      </c>
      <c r="I1628" t="s">
        <v>1096</v>
      </c>
      <c r="J1628">
        <v>120</v>
      </c>
      <c r="K1628" t="s">
        <v>16507</v>
      </c>
      <c r="L1628">
        <v>100</v>
      </c>
      <c r="M1628">
        <v>100</v>
      </c>
    </row>
    <row r="1629" spans="1:13" x14ac:dyDescent="0.25">
      <c r="A1629" t="s">
        <v>4106</v>
      </c>
      <c r="B1629" t="s">
        <v>5273</v>
      </c>
      <c r="C1629">
        <v>8</v>
      </c>
      <c r="D1629" t="s">
        <v>12</v>
      </c>
      <c r="E1629" t="s">
        <v>2207</v>
      </c>
      <c r="F1629">
        <v>25</v>
      </c>
      <c r="G1629" t="s">
        <v>15</v>
      </c>
      <c r="H1629" t="s">
        <v>6</v>
      </c>
      <c r="I1629" t="s">
        <v>2101</v>
      </c>
      <c r="J1629">
        <v>135</v>
      </c>
      <c r="K1629" t="s">
        <v>16511</v>
      </c>
      <c r="L1629">
        <v>150</v>
      </c>
      <c r="M1629">
        <v>150</v>
      </c>
    </row>
    <row r="1630" spans="1:13" x14ac:dyDescent="0.25">
      <c r="A1630" t="s">
        <v>4108</v>
      </c>
      <c r="B1630" t="s">
        <v>14010</v>
      </c>
      <c r="C1630">
        <v>8</v>
      </c>
      <c r="D1630" t="s">
        <v>12</v>
      </c>
      <c r="E1630" t="s">
        <v>2322</v>
      </c>
      <c r="F1630">
        <v>49</v>
      </c>
      <c r="G1630" t="s">
        <v>13</v>
      </c>
      <c r="H1630" t="s">
        <v>6</v>
      </c>
      <c r="I1630">
        <v>0</v>
      </c>
      <c r="J1630">
        <v>135</v>
      </c>
      <c r="K1630" t="s">
        <v>16509</v>
      </c>
      <c r="L1630">
        <v>175</v>
      </c>
      <c r="M1630">
        <v>150</v>
      </c>
    </row>
    <row r="1631" spans="1:13" x14ac:dyDescent="0.25">
      <c r="A1631" t="s">
        <v>4109</v>
      </c>
      <c r="B1631" t="s">
        <v>7434</v>
      </c>
      <c r="C1631">
        <v>10</v>
      </c>
      <c r="D1631" t="s">
        <v>12</v>
      </c>
      <c r="E1631" t="s">
        <v>2294</v>
      </c>
      <c r="F1631">
        <v>42</v>
      </c>
      <c r="G1631" t="s">
        <v>13</v>
      </c>
      <c r="H1631" t="s">
        <v>3</v>
      </c>
      <c r="I1631" t="s">
        <v>1096</v>
      </c>
      <c r="J1631">
        <v>120</v>
      </c>
      <c r="K1631" t="s">
        <v>16509</v>
      </c>
      <c r="L1631">
        <v>175</v>
      </c>
      <c r="M1631">
        <v>150</v>
      </c>
    </row>
    <row r="1632" spans="1:13" x14ac:dyDescent="0.25">
      <c r="A1632" t="s">
        <v>4110</v>
      </c>
      <c r="B1632" t="s">
        <v>14394</v>
      </c>
      <c r="C1632">
        <v>11</v>
      </c>
      <c r="D1632" t="s">
        <v>12</v>
      </c>
      <c r="E1632" t="s">
        <v>2533</v>
      </c>
      <c r="F1632">
        <v>32</v>
      </c>
      <c r="G1632" t="s">
        <v>13</v>
      </c>
      <c r="H1632" t="s">
        <v>3</v>
      </c>
      <c r="I1632" t="s">
        <v>1003</v>
      </c>
      <c r="J1632">
        <v>120</v>
      </c>
      <c r="K1632" t="s">
        <v>16509</v>
      </c>
      <c r="L1632">
        <v>175</v>
      </c>
      <c r="M1632">
        <v>150</v>
      </c>
    </row>
    <row r="1633" spans="1:13" x14ac:dyDescent="0.25">
      <c r="A1633" t="s">
        <v>4111</v>
      </c>
      <c r="B1633" t="s">
        <v>14395</v>
      </c>
      <c r="C1633">
        <v>8</v>
      </c>
      <c r="D1633" t="s">
        <v>12</v>
      </c>
      <c r="E1633" t="s">
        <v>2223</v>
      </c>
      <c r="F1633">
        <v>43</v>
      </c>
      <c r="G1633" t="s">
        <v>13</v>
      </c>
      <c r="H1633" t="s">
        <v>6</v>
      </c>
      <c r="I1633" t="s">
        <v>2168</v>
      </c>
      <c r="J1633">
        <v>135</v>
      </c>
      <c r="K1633" t="s">
        <v>16509</v>
      </c>
      <c r="L1633">
        <v>175</v>
      </c>
      <c r="M1633">
        <v>150</v>
      </c>
    </row>
    <row r="1634" spans="1:13" x14ac:dyDescent="0.25">
      <c r="A1634" t="s">
        <v>4112</v>
      </c>
      <c r="B1634" t="s">
        <v>14396</v>
      </c>
      <c r="C1634">
        <v>4</v>
      </c>
      <c r="D1634" t="s">
        <v>19</v>
      </c>
      <c r="E1634" t="s">
        <v>2198</v>
      </c>
      <c r="F1634">
        <v>6.5</v>
      </c>
      <c r="G1634" t="s">
        <v>15</v>
      </c>
      <c r="H1634" t="s">
        <v>7</v>
      </c>
      <c r="I1634" t="s">
        <v>55</v>
      </c>
      <c r="J1634">
        <v>100</v>
      </c>
      <c r="K1634" t="s">
        <v>16512</v>
      </c>
      <c r="L1634">
        <v>120</v>
      </c>
      <c r="M1634">
        <v>0</v>
      </c>
    </row>
    <row r="1635" spans="1:13" x14ac:dyDescent="0.25">
      <c r="A1635" t="s">
        <v>4113</v>
      </c>
      <c r="B1635" t="s">
        <v>2704</v>
      </c>
      <c r="C1635">
        <v>7</v>
      </c>
      <c r="D1635" t="s">
        <v>19</v>
      </c>
      <c r="E1635" t="s">
        <v>3415</v>
      </c>
      <c r="F1635">
        <v>10</v>
      </c>
      <c r="G1635" t="s">
        <v>13</v>
      </c>
      <c r="H1635" t="s">
        <v>6</v>
      </c>
      <c r="I1635" t="s">
        <v>55</v>
      </c>
      <c r="J1635">
        <v>135</v>
      </c>
      <c r="K1635" t="s">
        <v>16508</v>
      </c>
      <c r="L1635">
        <v>140</v>
      </c>
      <c r="M1635">
        <v>100</v>
      </c>
    </row>
    <row r="1636" spans="1:13" x14ac:dyDescent="0.25">
      <c r="A1636" t="s">
        <v>1032</v>
      </c>
      <c r="B1636" t="s">
        <v>14397</v>
      </c>
      <c r="C1636">
        <v>8</v>
      </c>
      <c r="D1636" t="s">
        <v>12</v>
      </c>
      <c r="E1636" t="s">
        <v>2409</v>
      </c>
      <c r="F1636">
        <v>9</v>
      </c>
      <c r="G1636" t="s">
        <v>17</v>
      </c>
      <c r="H1636" t="s">
        <v>3</v>
      </c>
      <c r="I1636" t="s">
        <v>1003</v>
      </c>
      <c r="J1636">
        <v>120</v>
      </c>
      <c r="K1636" t="s">
        <v>16510</v>
      </c>
      <c r="L1636">
        <v>125</v>
      </c>
      <c r="M1636">
        <v>150</v>
      </c>
    </row>
    <row r="1637" spans="1:13" x14ac:dyDescent="0.25">
      <c r="A1637" t="s">
        <v>4115</v>
      </c>
      <c r="B1637" t="s">
        <v>14398</v>
      </c>
      <c r="C1637">
        <v>1</v>
      </c>
      <c r="D1637" t="s">
        <v>12</v>
      </c>
      <c r="E1637" t="s">
        <v>2191</v>
      </c>
      <c r="F1637">
        <v>14</v>
      </c>
      <c r="G1637" t="s">
        <v>15</v>
      </c>
      <c r="H1637" t="s">
        <v>7</v>
      </c>
      <c r="I1637">
        <v>0</v>
      </c>
      <c r="J1637">
        <v>100</v>
      </c>
      <c r="K1637" t="s">
        <v>16511</v>
      </c>
      <c r="L1637">
        <v>150</v>
      </c>
      <c r="M1637">
        <v>0</v>
      </c>
    </row>
    <row r="1638" spans="1:13" x14ac:dyDescent="0.25">
      <c r="A1638" t="s">
        <v>4116</v>
      </c>
      <c r="B1638" t="s">
        <v>13701</v>
      </c>
      <c r="C1638">
        <v>5</v>
      </c>
      <c r="D1638" t="s">
        <v>19</v>
      </c>
      <c r="E1638" t="s">
        <v>2350</v>
      </c>
      <c r="F1638">
        <v>9</v>
      </c>
      <c r="G1638" t="s">
        <v>13</v>
      </c>
      <c r="H1638" t="s">
        <v>4</v>
      </c>
      <c r="I1638" t="s">
        <v>1096</v>
      </c>
      <c r="J1638">
        <v>110</v>
      </c>
      <c r="K1638" t="s">
        <v>16508</v>
      </c>
      <c r="L1638">
        <v>140</v>
      </c>
      <c r="M1638">
        <v>100</v>
      </c>
    </row>
    <row r="1639" spans="1:13" x14ac:dyDescent="0.25">
      <c r="A1639" t="s">
        <v>4117</v>
      </c>
      <c r="B1639" t="s">
        <v>2471</v>
      </c>
      <c r="C1639">
        <v>8</v>
      </c>
      <c r="D1639" t="s">
        <v>12</v>
      </c>
      <c r="E1639" t="s">
        <v>2615</v>
      </c>
      <c r="F1639">
        <v>4</v>
      </c>
      <c r="G1639" t="s">
        <v>17</v>
      </c>
      <c r="H1639" t="s">
        <v>7</v>
      </c>
      <c r="I1639">
        <v>0</v>
      </c>
      <c r="J1639">
        <v>100</v>
      </c>
      <c r="K1639" t="s">
        <v>16510</v>
      </c>
      <c r="L1639">
        <v>125</v>
      </c>
      <c r="M1639">
        <v>150</v>
      </c>
    </row>
    <row r="1640" spans="1:13" x14ac:dyDescent="0.25">
      <c r="A1640" t="s">
        <v>4118</v>
      </c>
      <c r="B1640" t="s">
        <v>13583</v>
      </c>
      <c r="C1640">
        <v>4</v>
      </c>
      <c r="D1640" t="s">
        <v>12</v>
      </c>
      <c r="E1640" t="s">
        <v>2241</v>
      </c>
      <c r="F1640">
        <v>44</v>
      </c>
      <c r="G1640" t="s">
        <v>13</v>
      </c>
      <c r="H1640" t="s">
        <v>4</v>
      </c>
      <c r="I1640" t="s">
        <v>55</v>
      </c>
      <c r="J1640">
        <v>110</v>
      </c>
      <c r="K1640" t="s">
        <v>16509</v>
      </c>
      <c r="L1640">
        <v>175</v>
      </c>
      <c r="M1640">
        <v>0</v>
      </c>
    </row>
    <row r="1641" spans="1:13" x14ac:dyDescent="0.25">
      <c r="A1641" t="s">
        <v>4119</v>
      </c>
      <c r="B1641" t="s">
        <v>2366</v>
      </c>
      <c r="C1641">
        <v>7</v>
      </c>
      <c r="D1641" t="s">
        <v>12</v>
      </c>
      <c r="E1641" t="s">
        <v>2322</v>
      </c>
      <c r="F1641">
        <v>39</v>
      </c>
      <c r="G1641" t="s">
        <v>13</v>
      </c>
      <c r="H1641" t="s">
        <v>4</v>
      </c>
      <c r="I1641" t="s">
        <v>32</v>
      </c>
      <c r="J1641">
        <v>110</v>
      </c>
      <c r="K1641" t="s">
        <v>16509</v>
      </c>
      <c r="L1641">
        <v>175</v>
      </c>
      <c r="M1641">
        <v>100</v>
      </c>
    </row>
    <row r="1642" spans="1:13" x14ac:dyDescent="0.25">
      <c r="A1642" t="s">
        <v>4120</v>
      </c>
      <c r="B1642" t="s">
        <v>4715</v>
      </c>
      <c r="C1642">
        <v>2</v>
      </c>
      <c r="D1642" t="s">
        <v>12</v>
      </c>
      <c r="E1642" t="s">
        <v>2535</v>
      </c>
      <c r="F1642">
        <v>36</v>
      </c>
      <c r="G1642" t="s">
        <v>13</v>
      </c>
      <c r="H1642" t="s">
        <v>6</v>
      </c>
      <c r="I1642" t="s">
        <v>2168</v>
      </c>
      <c r="J1642">
        <v>135</v>
      </c>
      <c r="K1642" t="s">
        <v>16509</v>
      </c>
      <c r="L1642">
        <v>175</v>
      </c>
      <c r="M1642">
        <v>0</v>
      </c>
    </row>
    <row r="1643" spans="1:13" x14ac:dyDescent="0.25">
      <c r="A1643" t="s">
        <v>4122</v>
      </c>
      <c r="B1643" t="s">
        <v>14399</v>
      </c>
      <c r="C1643">
        <v>13</v>
      </c>
      <c r="D1643" t="s">
        <v>12</v>
      </c>
      <c r="E1643" t="s">
        <v>2533</v>
      </c>
      <c r="F1643">
        <v>16</v>
      </c>
      <c r="G1643" t="s">
        <v>15</v>
      </c>
      <c r="H1643" t="s">
        <v>5</v>
      </c>
      <c r="I1643" t="s">
        <v>32</v>
      </c>
      <c r="J1643">
        <v>140</v>
      </c>
      <c r="K1643" t="s">
        <v>16511</v>
      </c>
      <c r="L1643">
        <v>150</v>
      </c>
      <c r="M1643">
        <v>200</v>
      </c>
    </row>
    <row r="1644" spans="1:13" x14ac:dyDescent="0.25">
      <c r="A1644" t="s">
        <v>1907</v>
      </c>
      <c r="B1644" t="s">
        <v>5752</v>
      </c>
      <c r="C1644">
        <v>9</v>
      </c>
      <c r="D1644" t="s">
        <v>19</v>
      </c>
      <c r="E1644" t="s">
        <v>2515</v>
      </c>
      <c r="F1644">
        <v>8.5</v>
      </c>
      <c r="G1644" t="s">
        <v>13</v>
      </c>
      <c r="H1644" t="s">
        <v>7</v>
      </c>
      <c r="I1644">
        <v>0</v>
      </c>
      <c r="J1644">
        <v>100</v>
      </c>
      <c r="K1644" t="s">
        <v>16508</v>
      </c>
      <c r="L1644">
        <v>140</v>
      </c>
      <c r="M1644">
        <v>150</v>
      </c>
    </row>
    <row r="1645" spans="1:13" x14ac:dyDescent="0.25">
      <c r="A1645" t="s">
        <v>1375</v>
      </c>
      <c r="B1645" t="s">
        <v>14400</v>
      </c>
      <c r="C1645">
        <v>8</v>
      </c>
      <c r="D1645" t="s">
        <v>19</v>
      </c>
      <c r="E1645" t="s">
        <v>2182</v>
      </c>
      <c r="F1645">
        <v>8.5</v>
      </c>
      <c r="G1645" t="s">
        <v>13</v>
      </c>
      <c r="H1645" t="s">
        <v>6</v>
      </c>
      <c r="I1645" t="s">
        <v>32</v>
      </c>
      <c r="J1645">
        <v>135</v>
      </c>
      <c r="K1645" t="s">
        <v>16508</v>
      </c>
      <c r="L1645">
        <v>140</v>
      </c>
      <c r="M1645">
        <v>150</v>
      </c>
    </row>
    <row r="1646" spans="1:13" x14ac:dyDescent="0.25">
      <c r="A1646" t="s">
        <v>4124</v>
      </c>
      <c r="B1646" t="s">
        <v>9151</v>
      </c>
      <c r="C1646">
        <v>5</v>
      </c>
      <c r="D1646" t="s">
        <v>19</v>
      </c>
      <c r="E1646" t="s">
        <v>2234</v>
      </c>
      <c r="F1646">
        <v>6.5</v>
      </c>
      <c r="G1646" t="s">
        <v>15</v>
      </c>
      <c r="H1646" t="s">
        <v>6</v>
      </c>
      <c r="I1646" t="s">
        <v>1003</v>
      </c>
      <c r="J1646">
        <v>135</v>
      </c>
      <c r="K1646" t="s">
        <v>16512</v>
      </c>
      <c r="L1646">
        <v>120</v>
      </c>
      <c r="M1646">
        <v>100</v>
      </c>
    </row>
    <row r="1647" spans="1:13" x14ac:dyDescent="0.25">
      <c r="A1647" t="s">
        <v>4125</v>
      </c>
      <c r="B1647" t="s">
        <v>14401</v>
      </c>
      <c r="C1647">
        <v>6</v>
      </c>
      <c r="D1647" t="s">
        <v>12</v>
      </c>
      <c r="E1647" t="s">
        <v>4126</v>
      </c>
      <c r="F1647">
        <v>39</v>
      </c>
      <c r="G1647" t="s">
        <v>13</v>
      </c>
      <c r="H1647" t="s">
        <v>7</v>
      </c>
      <c r="I1647" t="s">
        <v>2168</v>
      </c>
      <c r="J1647">
        <v>100</v>
      </c>
      <c r="K1647" t="s">
        <v>16509</v>
      </c>
      <c r="L1647">
        <v>175</v>
      </c>
      <c r="M1647">
        <v>100</v>
      </c>
    </row>
    <row r="1648" spans="1:13" x14ac:dyDescent="0.25">
      <c r="A1648" t="s">
        <v>4127</v>
      </c>
      <c r="B1648" t="s">
        <v>14402</v>
      </c>
      <c r="C1648">
        <v>18</v>
      </c>
      <c r="D1648" t="s">
        <v>12</v>
      </c>
      <c r="E1648" t="s">
        <v>2533</v>
      </c>
      <c r="F1648">
        <v>17</v>
      </c>
      <c r="G1648" t="s">
        <v>15</v>
      </c>
      <c r="H1648" t="s">
        <v>5</v>
      </c>
      <c r="I1648" t="s">
        <v>359</v>
      </c>
      <c r="J1648">
        <v>140</v>
      </c>
      <c r="K1648" t="s">
        <v>16511</v>
      </c>
      <c r="L1648">
        <v>150</v>
      </c>
      <c r="M1648">
        <v>300</v>
      </c>
    </row>
    <row r="1649" spans="1:13" x14ac:dyDescent="0.25">
      <c r="A1649" t="s">
        <v>4128</v>
      </c>
      <c r="B1649" t="s">
        <v>10124</v>
      </c>
      <c r="C1649">
        <v>9</v>
      </c>
      <c r="D1649" t="s">
        <v>12</v>
      </c>
      <c r="E1649" t="s">
        <v>2182</v>
      </c>
      <c r="F1649">
        <v>19</v>
      </c>
      <c r="G1649" t="s">
        <v>15</v>
      </c>
      <c r="H1649" t="s">
        <v>3</v>
      </c>
      <c r="I1649" t="s">
        <v>1096</v>
      </c>
      <c r="J1649">
        <v>120</v>
      </c>
      <c r="K1649" t="s">
        <v>16511</v>
      </c>
      <c r="L1649">
        <v>150</v>
      </c>
      <c r="M1649">
        <v>150</v>
      </c>
    </row>
    <row r="1650" spans="1:13" x14ac:dyDescent="0.25">
      <c r="A1650" t="s">
        <v>4130</v>
      </c>
      <c r="B1650" t="s">
        <v>14403</v>
      </c>
      <c r="C1650">
        <v>4</v>
      </c>
      <c r="D1650" t="s">
        <v>12</v>
      </c>
      <c r="E1650" t="s">
        <v>2241</v>
      </c>
      <c r="F1650">
        <v>11.5</v>
      </c>
      <c r="G1650" t="s">
        <v>15</v>
      </c>
      <c r="H1650" t="s">
        <v>3</v>
      </c>
      <c r="I1650" t="s">
        <v>359</v>
      </c>
      <c r="J1650">
        <v>120</v>
      </c>
      <c r="K1650" t="s">
        <v>16511</v>
      </c>
      <c r="L1650">
        <v>150</v>
      </c>
      <c r="M1650">
        <v>0</v>
      </c>
    </row>
    <row r="1651" spans="1:13" x14ac:dyDescent="0.25">
      <c r="A1651" t="s">
        <v>4131</v>
      </c>
      <c r="B1651" t="s">
        <v>14192</v>
      </c>
      <c r="C1651">
        <v>6</v>
      </c>
      <c r="D1651" t="s">
        <v>12</v>
      </c>
      <c r="E1651" t="s">
        <v>3309</v>
      </c>
      <c r="F1651">
        <v>9</v>
      </c>
      <c r="G1651" t="s">
        <v>17</v>
      </c>
      <c r="H1651" t="s">
        <v>5</v>
      </c>
      <c r="I1651" t="s">
        <v>32</v>
      </c>
      <c r="J1651">
        <v>140</v>
      </c>
      <c r="K1651" t="s">
        <v>16510</v>
      </c>
      <c r="L1651">
        <v>125</v>
      </c>
      <c r="M1651">
        <v>100</v>
      </c>
    </row>
    <row r="1652" spans="1:13" x14ac:dyDescent="0.25">
      <c r="A1652" t="s">
        <v>705</v>
      </c>
      <c r="B1652" t="s">
        <v>13694</v>
      </c>
      <c r="C1652">
        <v>7</v>
      </c>
      <c r="D1652" t="s">
        <v>19</v>
      </c>
      <c r="E1652" t="s">
        <v>2223</v>
      </c>
      <c r="F1652">
        <v>9</v>
      </c>
      <c r="G1652" t="s">
        <v>13</v>
      </c>
      <c r="H1652" t="s">
        <v>5</v>
      </c>
      <c r="I1652" t="s">
        <v>2168</v>
      </c>
      <c r="J1652">
        <v>140</v>
      </c>
      <c r="K1652" t="s">
        <v>16508</v>
      </c>
      <c r="L1652">
        <v>140</v>
      </c>
      <c r="M1652">
        <v>100</v>
      </c>
    </row>
    <row r="1653" spans="1:13" x14ac:dyDescent="0.25">
      <c r="A1653" t="s">
        <v>4132</v>
      </c>
      <c r="B1653" t="s">
        <v>14040</v>
      </c>
      <c r="C1653">
        <v>7</v>
      </c>
      <c r="D1653" t="s">
        <v>12</v>
      </c>
      <c r="E1653" t="s">
        <v>2180</v>
      </c>
      <c r="F1653">
        <v>6</v>
      </c>
      <c r="G1653" t="s">
        <v>17</v>
      </c>
      <c r="H1653" t="s">
        <v>6</v>
      </c>
      <c r="I1653" t="s">
        <v>52</v>
      </c>
      <c r="J1653">
        <v>135</v>
      </c>
      <c r="K1653" t="s">
        <v>16510</v>
      </c>
      <c r="L1653">
        <v>125</v>
      </c>
      <c r="M1653">
        <v>100</v>
      </c>
    </row>
    <row r="1654" spans="1:13" x14ac:dyDescent="0.25">
      <c r="A1654" t="s">
        <v>4133</v>
      </c>
      <c r="B1654" t="s">
        <v>13715</v>
      </c>
      <c r="C1654">
        <v>8</v>
      </c>
      <c r="D1654" t="s">
        <v>12</v>
      </c>
      <c r="E1654" t="s">
        <v>2886</v>
      </c>
      <c r="F1654">
        <v>35</v>
      </c>
      <c r="G1654" t="s">
        <v>13</v>
      </c>
      <c r="H1654" t="s">
        <v>4</v>
      </c>
      <c r="I1654">
        <v>0</v>
      </c>
      <c r="J1654">
        <v>110</v>
      </c>
      <c r="K1654" t="s">
        <v>16509</v>
      </c>
      <c r="L1654">
        <v>175</v>
      </c>
      <c r="M1654">
        <v>150</v>
      </c>
    </row>
    <row r="1655" spans="1:13" x14ac:dyDescent="0.25">
      <c r="A1655" t="s">
        <v>4134</v>
      </c>
      <c r="B1655" t="s">
        <v>4249</v>
      </c>
      <c r="C1655">
        <v>7</v>
      </c>
      <c r="D1655" t="s">
        <v>19</v>
      </c>
      <c r="E1655" t="s">
        <v>2200</v>
      </c>
      <c r="F1655">
        <v>6</v>
      </c>
      <c r="G1655" t="s">
        <v>15</v>
      </c>
      <c r="H1655" t="s">
        <v>5</v>
      </c>
      <c r="I1655" t="s">
        <v>359</v>
      </c>
      <c r="J1655">
        <v>140</v>
      </c>
      <c r="K1655" t="s">
        <v>16512</v>
      </c>
      <c r="L1655">
        <v>120</v>
      </c>
      <c r="M1655">
        <v>100</v>
      </c>
    </row>
    <row r="1656" spans="1:13" x14ac:dyDescent="0.25">
      <c r="A1656" t="s">
        <v>4135</v>
      </c>
      <c r="B1656" t="s">
        <v>2617</v>
      </c>
      <c r="C1656">
        <v>3</v>
      </c>
      <c r="D1656" t="s">
        <v>19</v>
      </c>
      <c r="E1656" t="s">
        <v>2226</v>
      </c>
      <c r="F1656">
        <v>6.5</v>
      </c>
      <c r="G1656" t="s">
        <v>15</v>
      </c>
      <c r="H1656" t="s">
        <v>5</v>
      </c>
      <c r="I1656" t="s">
        <v>32</v>
      </c>
      <c r="J1656">
        <v>140</v>
      </c>
      <c r="K1656" t="s">
        <v>16512</v>
      </c>
      <c r="L1656">
        <v>120</v>
      </c>
      <c r="M1656">
        <v>0</v>
      </c>
    </row>
    <row r="1657" spans="1:13" x14ac:dyDescent="0.25">
      <c r="A1657" t="s">
        <v>1005</v>
      </c>
      <c r="B1657" t="s">
        <v>2866</v>
      </c>
      <c r="C1657">
        <v>5</v>
      </c>
      <c r="D1657" t="s">
        <v>19</v>
      </c>
      <c r="E1657" t="s">
        <v>2207</v>
      </c>
      <c r="F1657">
        <v>8.5</v>
      </c>
      <c r="G1657" t="s">
        <v>13</v>
      </c>
      <c r="H1657" t="s">
        <v>6</v>
      </c>
      <c r="I1657" t="s">
        <v>32</v>
      </c>
      <c r="J1657">
        <v>135</v>
      </c>
      <c r="K1657" t="s">
        <v>16508</v>
      </c>
      <c r="L1657">
        <v>140</v>
      </c>
      <c r="M1657">
        <v>100</v>
      </c>
    </row>
    <row r="1658" spans="1:13" x14ac:dyDescent="0.25">
      <c r="A1658" t="s">
        <v>4137</v>
      </c>
      <c r="B1658" t="s">
        <v>13591</v>
      </c>
      <c r="C1658">
        <v>4</v>
      </c>
      <c r="D1658" t="s">
        <v>19</v>
      </c>
      <c r="E1658" t="s">
        <v>2177</v>
      </c>
      <c r="F1658">
        <v>10</v>
      </c>
      <c r="G1658" t="s">
        <v>13</v>
      </c>
      <c r="H1658" t="s">
        <v>6</v>
      </c>
      <c r="I1658" t="s">
        <v>1096</v>
      </c>
      <c r="J1658">
        <v>135</v>
      </c>
      <c r="K1658" t="s">
        <v>16508</v>
      </c>
      <c r="L1658">
        <v>140</v>
      </c>
      <c r="M1658">
        <v>0</v>
      </c>
    </row>
    <row r="1659" spans="1:13" x14ac:dyDescent="0.25">
      <c r="A1659" t="s">
        <v>4138</v>
      </c>
      <c r="B1659" t="s">
        <v>13766</v>
      </c>
      <c r="C1659">
        <v>5</v>
      </c>
      <c r="D1659" t="s">
        <v>19</v>
      </c>
      <c r="E1659" t="s">
        <v>2200</v>
      </c>
      <c r="F1659">
        <v>6.5</v>
      </c>
      <c r="G1659" t="s">
        <v>15</v>
      </c>
      <c r="H1659" t="s">
        <v>5</v>
      </c>
      <c r="I1659">
        <v>0</v>
      </c>
      <c r="J1659">
        <v>140</v>
      </c>
      <c r="K1659" t="s">
        <v>16512</v>
      </c>
      <c r="L1659">
        <v>120</v>
      </c>
      <c r="M1659">
        <v>100</v>
      </c>
    </row>
    <row r="1660" spans="1:13" x14ac:dyDescent="0.25">
      <c r="A1660" t="s">
        <v>4139</v>
      </c>
      <c r="B1660" t="s">
        <v>4136</v>
      </c>
      <c r="C1660">
        <v>5</v>
      </c>
      <c r="D1660" t="s">
        <v>19</v>
      </c>
      <c r="E1660" t="s">
        <v>2299</v>
      </c>
      <c r="F1660">
        <v>3</v>
      </c>
      <c r="G1660" t="s">
        <v>17</v>
      </c>
      <c r="H1660" t="s">
        <v>6</v>
      </c>
      <c r="I1660" t="s">
        <v>55</v>
      </c>
      <c r="J1660">
        <v>135</v>
      </c>
      <c r="K1660" t="s">
        <v>16507</v>
      </c>
      <c r="L1660">
        <v>100</v>
      </c>
      <c r="M1660">
        <v>100</v>
      </c>
    </row>
    <row r="1661" spans="1:13" x14ac:dyDescent="0.25">
      <c r="A1661" t="s">
        <v>4140</v>
      </c>
      <c r="B1661" t="s">
        <v>13561</v>
      </c>
      <c r="C1661">
        <v>10</v>
      </c>
      <c r="D1661" t="s">
        <v>12</v>
      </c>
      <c r="E1661" t="s">
        <v>2190</v>
      </c>
      <c r="F1661">
        <v>47</v>
      </c>
      <c r="G1661" t="s">
        <v>13</v>
      </c>
      <c r="H1661" t="s">
        <v>3</v>
      </c>
      <c r="I1661" t="s">
        <v>32</v>
      </c>
      <c r="J1661">
        <v>120</v>
      </c>
      <c r="K1661" t="s">
        <v>16509</v>
      </c>
      <c r="L1661">
        <v>175</v>
      </c>
      <c r="M1661">
        <v>150</v>
      </c>
    </row>
    <row r="1662" spans="1:13" x14ac:dyDescent="0.25">
      <c r="A1662" t="s">
        <v>4141</v>
      </c>
      <c r="B1662" t="s">
        <v>14404</v>
      </c>
      <c r="C1662">
        <v>12</v>
      </c>
      <c r="D1662" t="s">
        <v>12</v>
      </c>
      <c r="E1662" t="s">
        <v>2226</v>
      </c>
      <c r="F1662">
        <v>24</v>
      </c>
      <c r="G1662" t="s">
        <v>15</v>
      </c>
      <c r="H1662" t="s">
        <v>3</v>
      </c>
      <c r="I1662" t="s">
        <v>2101</v>
      </c>
      <c r="J1662">
        <v>120</v>
      </c>
      <c r="K1662" t="s">
        <v>16511</v>
      </c>
      <c r="L1662">
        <v>150</v>
      </c>
      <c r="M1662">
        <v>150</v>
      </c>
    </row>
    <row r="1663" spans="1:13" x14ac:dyDescent="0.25">
      <c r="A1663" t="s">
        <v>4142</v>
      </c>
      <c r="B1663" t="s">
        <v>14405</v>
      </c>
      <c r="C1663">
        <v>11</v>
      </c>
      <c r="D1663" t="s">
        <v>12</v>
      </c>
      <c r="E1663" t="s">
        <v>2190</v>
      </c>
      <c r="F1663">
        <v>23</v>
      </c>
      <c r="G1663" t="s">
        <v>15</v>
      </c>
      <c r="H1663" t="s">
        <v>6</v>
      </c>
      <c r="I1663" t="s">
        <v>359</v>
      </c>
      <c r="J1663">
        <v>135</v>
      </c>
      <c r="K1663" t="s">
        <v>16511</v>
      </c>
      <c r="L1663">
        <v>150</v>
      </c>
      <c r="M1663">
        <v>150</v>
      </c>
    </row>
    <row r="1664" spans="1:13" x14ac:dyDescent="0.25">
      <c r="A1664" t="s">
        <v>1291</v>
      </c>
      <c r="B1664" t="s">
        <v>14406</v>
      </c>
      <c r="C1664">
        <v>5</v>
      </c>
      <c r="D1664" t="s">
        <v>12</v>
      </c>
      <c r="E1664" t="s">
        <v>2886</v>
      </c>
      <c r="F1664">
        <v>25</v>
      </c>
      <c r="G1664" t="s">
        <v>15</v>
      </c>
      <c r="H1664" t="s">
        <v>5</v>
      </c>
      <c r="I1664" t="s">
        <v>55</v>
      </c>
      <c r="J1664">
        <v>140</v>
      </c>
      <c r="K1664" t="s">
        <v>16511</v>
      </c>
      <c r="L1664">
        <v>150</v>
      </c>
      <c r="M1664">
        <v>100</v>
      </c>
    </row>
    <row r="1665" spans="1:13" x14ac:dyDescent="0.25">
      <c r="A1665" t="s">
        <v>4143</v>
      </c>
      <c r="B1665" t="s">
        <v>13730</v>
      </c>
      <c r="C1665">
        <v>3</v>
      </c>
      <c r="D1665" t="s">
        <v>19</v>
      </c>
      <c r="E1665" t="s">
        <v>2210</v>
      </c>
      <c r="F1665">
        <v>8</v>
      </c>
      <c r="G1665" t="s">
        <v>13</v>
      </c>
      <c r="H1665" t="s">
        <v>4</v>
      </c>
      <c r="I1665">
        <v>0</v>
      </c>
      <c r="J1665">
        <v>110</v>
      </c>
      <c r="K1665" t="s">
        <v>16508</v>
      </c>
      <c r="L1665">
        <v>140</v>
      </c>
      <c r="M1665">
        <v>0</v>
      </c>
    </row>
    <row r="1666" spans="1:13" x14ac:dyDescent="0.25">
      <c r="A1666" t="s">
        <v>4144</v>
      </c>
      <c r="B1666" t="s">
        <v>2905</v>
      </c>
      <c r="C1666">
        <v>7</v>
      </c>
      <c r="D1666" t="s">
        <v>19</v>
      </c>
      <c r="E1666" t="s">
        <v>2198</v>
      </c>
      <c r="F1666">
        <v>6</v>
      </c>
      <c r="G1666" t="s">
        <v>15</v>
      </c>
      <c r="H1666" t="s">
        <v>5</v>
      </c>
      <c r="I1666" t="s">
        <v>2101</v>
      </c>
      <c r="J1666">
        <v>140</v>
      </c>
      <c r="K1666" t="s">
        <v>16512</v>
      </c>
      <c r="L1666">
        <v>120</v>
      </c>
      <c r="M1666">
        <v>100</v>
      </c>
    </row>
    <row r="1667" spans="1:13" x14ac:dyDescent="0.25">
      <c r="A1667" t="s">
        <v>736</v>
      </c>
      <c r="B1667" t="s">
        <v>13703</v>
      </c>
      <c r="C1667">
        <v>4</v>
      </c>
      <c r="D1667" t="s">
        <v>19</v>
      </c>
      <c r="E1667" t="s">
        <v>2198</v>
      </c>
      <c r="F1667">
        <v>8</v>
      </c>
      <c r="G1667" t="s">
        <v>13</v>
      </c>
      <c r="H1667" t="s">
        <v>6</v>
      </c>
      <c r="I1667" t="s">
        <v>32</v>
      </c>
      <c r="J1667">
        <v>135</v>
      </c>
      <c r="K1667" t="s">
        <v>16508</v>
      </c>
      <c r="L1667">
        <v>140</v>
      </c>
      <c r="M1667">
        <v>0</v>
      </c>
    </row>
    <row r="1668" spans="1:13" x14ac:dyDescent="0.25">
      <c r="A1668" t="s">
        <v>4146</v>
      </c>
      <c r="B1668" t="s">
        <v>5731</v>
      </c>
      <c r="C1668">
        <v>3</v>
      </c>
      <c r="D1668" t="s">
        <v>19</v>
      </c>
      <c r="E1668" t="s">
        <v>2223</v>
      </c>
      <c r="F1668">
        <v>6</v>
      </c>
      <c r="G1668" t="s">
        <v>15</v>
      </c>
      <c r="H1668" t="s">
        <v>6</v>
      </c>
      <c r="I1668" t="s">
        <v>55</v>
      </c>
      <c r="J1668">
        <v>135</v>
      </c>
      <c r="K1668" t="s">
        <v>16512</v>
      </c>
      <c r="L1668">
        <v>120</v>
      </c>
      <c r="M1668">
        <v>0</v>
      </c>
    </row>
    <row r="1669" spans="1:13" x14ac:dyDescent="0.25">
      <c r="A1669" t="s">
        <v>4148</v>
      </c>
      <c r="B1669" t="s">
        <v>3612</v>
      </c>
      <c r="C1669">
        <v>4</v>
      </c>
      <c r="D1669" t="s">
        <v>12</v>
      </c>
      <c r="E1669" t="s">
        <v>2294</v>
      </c>
      <c r="F1669">
        <v>3</v>
      </c>
      <c r="G1669" t="s">
        <v>17</v>
      </c>
      <c r="H1669" t="s">
        <v>6</v>
      </c>
      <c r="I1669">
        <v>0</v>
      </c>
      <c r="J1669">
        <v>135</v>
      </c>
      <c r="K1669" t="s">
        <v>16510</v>
      </c>
      <c r="L1669">
        <v>125</v>
      </c>
      <c r="M1669">
        <v>0</v>
      </c>
    </row>
    <row r="1670" spans="1:13" x14ac:dyDescent="0.25">
      <c r="A1670" t="s">
        <v>4150</v>
      </c>
      <c r="B1670" t="s">
        <v>14407</v>
      </c>
      <c r="C1670">
        <v>4</v>
      </c>
      <c r="D1670" t="s">
        <v>19</v>
      </c>
      <c r="E1670" t="s">
        <v>2340</v>
      </c>
      <c r="F1670">
        <v>8</v>
      </c>
      <c r="G1670" t="s">
        <v>13</v>
      </c>
      <c r="H1670" t="s">
        <v>7</v>
      </c>
      <c r="I1670" t="s">
        <v>1093</v>
      </c>
      <c r="J1670">
        <v>100</v>
      </c>
      <c r="K1670" t="s">
        <v>16508</v>
      </c>
      <c r="L1670">
        <v>140</v>
      </c>
      <c r="M1670">
        <v>0</v>
      </c>
    </row>
    <row r="1671" spans="1:13" x14ac:dyDescent="0.25">
      <c r="A1671" t="s">
        <v>1634</v>
      </c>
      <c r="B1671" t="s">
        <v>14408</v>
      </c>
      <c r="C1671">
        <v>8</v>
      </c>
      <c r="D1671" t="s">
        <v>12</v>
      </c>
      <c r="E1671" t="s">
        <v>2217</v>
      </c>
      <c r="F1671">
        <v>20</v>
      </c>
      <c r="G1671" t="s">
        <v>15</v>
      </c>
      <c r="H1671" t="s">
        <v>3</v>
      </c>
      <c r="I1671" t="s">
        <v>32</v>
      </c>
      <c r="J1671">
        <v>120</v>
      </c>
      <c r="K1671" t="s">
        <v>16511</v>
      </c>
      <c r="L1671">
        <v>150</v>
      </c>
      <c r="M1671">
        <v>150</v>
      </c>
    </row>
    <row r="1672" spans="1:13" x14ac:dyDescent="0.25">
      <c r="A1672" t="s">
        <v>965</v>
      </c>
      <c r="B1672" t="s">
        <v>3165</v>
      </c>
      <c r="C1672">
        <v>6</v>
      </c>
      <c r="D1672" t="s">
        <v>12</v>
      </c>
      <c r="E1672" t="s">
        <v>2182</v>
      </c>
      <c r="F1672">
        <v>42</v>
      </c>
      <c r="G1672" t="s">
        <v>13</v>
      </c>
      <c r="H1672" t="s">
        <v>6</v>
      </c>
      <c r="I1672">
        <v>0</v>
      </c>
      <c r="J1672">
        <v>135</v>
      </c>
      <c r="K1672" t="s">
        <v>16509</v>
      </c>
      <c r="L1672">
        <v>175</v>
      </c>
      <c r="M1672">
        <v>100</v>
      </c>
    </row>
    <row r="1673" spans="1:13" x14ac:dyDescent="0.25">
      <c r="A1673" t="s">
        <v>818</v>
      </c>
      <c r="B1673" t="s">
        <v>2523</v>
      </c>
      <c r="C1673">
        <v>4</v>
      </c>
      <c r="D1673" t="s">
        <v>12</v>
      </c>
      <c r="E1673" t="s">
        <v>2886</v>
      </c>
      <c r="F1673">
        <v>11</v>
      </c>
      <c r="G1673" t="s">
        <v>15</v>
      </c>
      <c r="H1673" t="s">
        <v>4</v>
      </c>
      <c r="I1673" t="s">
        <v>1003</v>
      </c>
      <c r="J1673">
        <v>110</v>
      </c>
      <c r="K1673" t="s">
        <v>16511</v>
      </c>
      <c r="L1673">
        <v>150</v>
      </c>
      <c r="M1673">
        <v>0</v>
      </c>
    </row>
    <row r="1674" spans="1:13" x14ac:dyDescent="0.25">
      <c r="A1674" t="s">
        <v>4152</v>
      </c>
      <c r="B1674" t="s">
        <v>14074</v>
      </c>
      <c r="C1674">
        <v>7</v>
      </c>
      <c r="D1674" t="s">
        <v>12</v>
      </c>
      <c r="E1674" t="s">
        <v>4153</v>
      </c>
      <c r="F1674">
        <v>42</v>
      </c>
      <c r="G1674" t="s">
        <v>13</v>
      </c>
      <c r="H1674" t="s">
        <v>6</v>
      </c>
      <c r="I1674" t="s">
        <v>1093</v>
      </c>
      <c r="J1674">
        <v>135</v>
      </c>
      <c r="K1674" t="s">
        <v>16509</v>
      </c>
      <c r="L1674">
        <v>175</v>
      </c>
      <c r="M1674">
        <v>100</v>
      </c>
    </row>
    <row r="1675" spans="1:13" x14ac:dyDescent="0.25">
      <c r="A1675" t="s">
        <v>4154</v>
      </c>
      <c r="B1675" t="s">
        <v>14409</v>
      </c>
      <c r="C1675">
        <v>12</v>
      </c>
      <c r="D1675" t="s">
        <v>12</v>
      </c>
      <c r="E1675" t="s">
        <v>2325</v>
      </c>
      <c r="F1675">
        <v>3</v>
      </c>
      <c r="G1675" t="s">
        <v>17</v>
      </c>
      <c r="H1675" t="s">
        <v>6</v>
      </c>
      <c r="I1675" t="s">
        <v>52</v>
      </c>
      <c r="J1675">
        <v>135</v>
      </c>
      <c r="K1675" t="s">
        <v>16510</v>
      </c>
      <c r="L1675">
        <v>125</v>
      </c>
      <c r="M1675">
        <v>150</v>
      </c>
    </row>
    <row r="1676" spans="1:13" x14ac:dyDescent="0.25">
      <c r="A1676" t="s">
        <v>4155</v>
      </c>
      <c r="B1676" t="s">
        <v>14410</v>
      </c>
      <c r="C1676">
        <v>6</v>
      </c>
      <c r="D1676" t="s">
        <v>12</v>
      </c>
      <c r="E1676" t="s">
        <v>2533</v>
      </c>
      <c r="F1676">
        <v>44</v>
      </c>
      <c r="G1676" t="s">
        <v>13</v>
      </c>
      <c r="H1676" t="s">
        <v>3</v>
      </c>
      <c r="I1676" t="s">
        <v>359</v>
      </c>
      <c r="J1676">
        <v>120</v>
      </c>
      <c r="K1676" t="s">
        <v>16509</v>
      </c>
      <c r="L1676">
        <v>175</v>
      </c>
      <c r="M1676">
        <v>100</v>
      </c>
    </row>
    <row r="1677" spans="1:13" x14ac:dyDescent="0.25">
      <c r="A1677" t="s">
        <v>4156</v>
      </c>
      <c r="B1677" t="s">
        <v>4473</v>
      </c>
      <c r="C1677">
        <v>8</v>
      </c>
      <c r="D1677" t="s">
        <v>19</v>
      </c>
      <c r="E1677" t="s">
        <v>2340</v>
      </c>
      <c r="F1677">
        <v>8.5</v>
      </c>
      <c r="G1677" t="s">
        <v>13</v>
      </c>
      <c r="H1677" t="s">
        <v>6</v>
      </c>
      <c r="I1677" t="s">
        <v>1003</v>
      </c>
      <c r="J1677">
        <v>135</v>
      </c>
      <c r="K1677" t="s">
        <v>16508</v>
      </c>
      <c r="L1677">
        <v>140</v>
      </c>
      <c r="M1677">
        <v>150</v>
      </c>
    </row>
    <row r="1678" spans="1:13" x14ac:dyDescent="0.25">
      <c r="A1678" t="s">
        <v>4157</v>
      </c>
      <c r="B1678" t="s">
        <v>14411</v>
      </c>
      <c r="C1678">
        <v>11</v>
      </c>
      <c r="D1678" t="s">
        <v>12</v>
      </c>
      <c r="E1678" t="s">
        <v>2438</v>
      </c>
      <c r="F1678">
        <v>22</v>
      </c>
      <c r="G1678" t="s">
        <v>15</v>
      </c>
      <c r="H1678" t="s">
        <v>5</v>
      </c>
      <c r="I1678" t="s">
        <v>54</v>
      </c>
      <c r="J1678">
        <v>140</v>
      </c>
      <c r="K1678" t="s">
        <v>16511</v>
      </c>
      <c r="L1678">
        <v>150</v>
      </c>
      <c r="M1678">
        <v>150</v>
      </c>
    </row>
    <row r="1679" spans="1:13" x14ac:dyDescent="0.25">
      <c r="A1679" t="s">
        <v>4158</v>
      </c>
      <c r="B1679" t="s">
        <v>2368</v>
      </c>
      <c r="C1679">
        <v>5</v>
      </c>
      <c r="D1679" t="s">
        <v>12</v>
      </c>
      <c r="E1679" t="s">
        <v>2385</v>
      </c>
      <c r="F1679">
        <v>26</v>
      </c>
      <c r="G1679" t="s">
        <v>15</v>
      </c>
      <c r="H1679" t="s">
        <v>6</v>
      </c>
      <c r="I1679" t="s">
        <v>32</v>
      </c>
      <c r="J1679">
        <v>135</v>
      </c>
      <c r="K1679" t="s">
        <v>16511</v>
      </c>
      <c r="L1679">
        <v>150</v>
      </c>
      <c r="M1679">
        <v>100</v>
      </c>
    </row>
    <row r="1680" spans="1:13" x14ac:dyDescent="0.25">
      <c r="A1680" t="s">
        <v>4160</v>
      </c>
      <c r="B1680" t="s">
        <v>7674</v>
      </c>
      <c r="C1680">
        <v>3</v>
      </c>
      <c r="D1680" t="s">
        <v>19</v>
      </c>
      <c r="E1680" t="s">
        <v>2207</v>
      </c>
      <c r="F1680">
        <v>6.5</v>
      </c>
      <c r="G1680" t="s">
        <v>15</v>
      </c>
      <c r="H1680" t="s">
        <v>3</v>
      </c>
      <c r="I1680">
        <v>0</v>
      </c>
      <c r="J1680">
        <v>120</v>
      </c>
      <c r="K1680" t="s">
        <v>16512</v>
      </c>
      <c r="L1680">
        <v>120</v>
      </c>
      <c r="M1680">
        <v>0</v>
      </c>
    </row>
    <row r="1681" spans="1:13" x14ac:dyDescent="0.25">
      <c r="A1681" t="s">
        <v>4162</v>
      </c>
      <c r="B1681" t="s">
        <v>11384</v>
      </c>
      <c r="C1681">
        <v>2</v>
      </c>
      <c r="D1681" t="s">
        <v>12</v>
      </c>
      <c r="E1681" t="s">
        <v>2625</v>
      </c>
      <c r="F1681">
        <v>47</v>
      </c>
      <c r="G1681" t="s">
        <v>13</v>
      </c>
      <c r="H1681" t="s">
        <v>5</v>
      </c>
      <c r="I1681" t="s">
        <v>55</v>
      </c>
      <c r="J1681">
        <v>140</v>
      </c>
      <c r="K1681" t="s">
        <v>16509</v>
      </c>
      <c r="L1681">
        <v>175</v>
      </c>
      <c r="M1681">
        <v>0</v>
      </c>
    </row>
    <row r="1682" spans="1:13" x14ac:dyDescent="0.25">
      <c r="A1682" t="s">
        <v>4164</v>
      </c>
      <c r="B1682" t="s">
        <v>13708</v>
      </c>
      <c r="C1682">
        <v>7</v>
      </c>
      <c r="D1682" t="s">
        <v>19</v>
      </c>
      <c r="E1682" t="s">
        <v>2200</v>
      </c>
      <c r="F1682">
        <v>4</v>
      </c>
      <c r="G1682" t="s">
        <v>17</v>
      </c>
      <c r="H1682" t="s">
        <v>3</v>
      </c>
      <c r="I1682" t="s">
        <v>456</v>
      </c>
      <c r="J1682">
        <v>120</v>
      </c>
      <c r="K1682" t="s">
        <v>16507</v>
      </c>
      <c r="L1682">
        <v>100</v>
      </c>
      <c r="M1682">
        <v>100</v>
      </c>
    </row>
    <row r="1683" spans="1:13" x14ac:dyDescent="0.25">
      <c r="A1683" t="s">
        <v>4165</v>
      </c>
      <c r="B1683" t="s">
        <v>7265</v>
      </c>
      <c r="C1683">
        <v>9</v>
      </c>
      <c r="D1683" t="s">
        <v>12</v>
      </c>
      <c r="E1683" t="s">
        <v>2231</v>
      </c>
      <c r="F1683">
        <v>28</v>
      </c>
      <c r="G1683" t="s">
        <v>15</v>
      </c>
      <c r="H1683" t="s">
        <v>4</v>
      </c>
      <c r="I1683" t="s">
        <v>1003</v>
      </c>
      <c r="J1683">
        <v>110</v>
      </c>
      <c r="K1683" t="s">
        <v>16511</v>
      </c>
      <c r="L1683">
        <v>150</v>
      </c>
      <c r="M1683">
        <v>150</v>
      </c>
    </row>
    <row r="1684" spans="1:13" x14ac:dyDescent="0.25">
      <c r="A1684" t="s">
        <v>4167</v>
      </c>
      <c r="B1684" t="s">
        <v>2617</v>
      </c>
      <c r="C1684">
        <v>3</v>
      </c>
      <c r="D1684" t="s">
        <v>19</v>
      </c>
      <c r="E1684" t="s">
        <v>2182</v>
      </c>
      <c r="F1684">
        <v>10</v>
      </c>
      <c r="G1684" t="s">
        <v>13</v>
      </c>
      <c r="H1684" t="s">
        <v>6</v>
      </c>
      <c r="I1684">
        <v>0</v>
      </c>
      <c r="J1684">
        <v>135</v>
      </c>
      <c r="K1684" t="s">
        <v>16508</v>
      </c>
      <c r="L1684">
        <v>140</v>
      </c>
      <c r="M1684">
        <v>0</v>
      </c>
    </row>
    <row r="1685" spans="1:13" x14ac:dyDescent="0.25">
      <c r="A1685" t="s">
        <v>982</v>
      </c>
      <c r="B1685" t="s">
        <v>3637</v>
      </c>
      <c r="C1685">
        <v>4</v>
      </c>
      <c r="D1685" t="s">
        <v>19</v>
      </c>
      <c r="E1685" t="s">
        <v>2182</v>
      </c>
      <c r="F1685">
        <v>10</v>
      </c>
      <c r="G1685" t="s">
        <v>13</v>
      </c>
      <c r="H1685" t="s">
        <v>6</v>
      </c>
      <c r="I1685" t="s">
        <v>55</v>
      </c>
      <c r="J1685">
        <v>135</v>
      </c>
      <c r="K1685" t="s">
        <v>16508</v>
      </c>
      <c r="L1685">
        <v>140</v>
      </c>
      <c r="M1685">
        <v>0</v>
      </c>
    </row>
    <row r="1686" spans="1:13" x14ac:dyDescent="0.25">
      <c r="A1686" t="s">
        <v>4168</v>
      </c>
      <c r="B1686" t="s">
        <v>13951</v>
      </c>
      <c r="C1686">
        <v>6</v>
      </c>
      <c r="D1686" t="s">
        <v>12</v>
      </c>
      <c r="E1686" t="s">
        <v>4169</v>
      </c>
      <c r="F1686">
        <v>25</v>
      </c>
      <c r="G1686" t="s">
        <v>15</v>
      </c>
      <c r="H1686" t="s">
        <v>3</v>
      </c>
      <c r="I1686" t="s">
        <v>2101</v>
      </c>
      <c r="J1686">
        <v>120</v>
      </c>
      <c r="K1686" t="s">
        <v>16511</v>
      </c>
      <c r="L1686">
        <v>150</v>
      </c>
      <c r="M1686">
        <v>100</v>
      </c>
    </row>
    <row r="1687" spans="1:13" x14ac:dyDescent="0.25">
      <c r="A1687" t="s">
        <v>4170</v>
      </c>
      <c r="B1687" t="s">
        <v>14297</v>
      </c>
      <c r="C1687">
        <v>2</v>
      </c>
      <c r="D1687" t="s">
        <v>19</v>
      </c>
      <c r="E1687" t="s">
        <v>2182</v>
      </c>
      <c r="F1687">
        <v>6</v>
      </c>
      <c r="G1687" t="s">
        <v>15</v>
      </c>
      <c r="H1687" t="s">
        <v>4</v>
      </c>
      <c r="I1687" t="s">
        <v>32</v>
      </c>
      <c r="J1687">
        <v>110</v>
      </c>
      <c r="K1687" t="s">
        <v>16512</v>
      </c>
      <c r="L1687">
        <v>120</v>
      </c>
      <c r="M1687">
        <v>0</v>
      </c>
    </row>
    <row r="1688" spans="1:13" x14ac:dyDescent="0.25">
      <c r="A1688" t="s">
        <v>4171</v>
      </c>
      <c r="B1688" t="s">
        <v>14412</v>
      </c>
      <c r="C1688">
        <v>15</v>
      </c>
      <c r="D1688" t="s">
        <v>12</v>
      </c>
      <c r="E1688" t="s">
        <v>2231</v>
      </c>
      <c r="F1688">
        <v>46</v>
      </c>
      <c r="G1688" t="s">
        <v>13</v>
      </c>
      <c r="H1688" t="s">
        <v>5</v>
      </c>
      <c r="I1688" t="s">
        <v>1003</v>
      </c>
      <c r="J1688">
        <v>140</v>
      </c>
      <c r="K1688" t="s">
        <v>16509</v>
      </c>
      <c r="L1688">
        <v>175</v>
      </c>
      <c r="M1688">
        <v>200</v>
      </c>
    </row>
    <row r="1689" spans="1:13" x14ac:dyDescent="0.25">
      <c r="A1689" t="s">
        <v>4172</v>
      </c>
      <c r="B1689" t="s">
        <v>14301</v>
      </c>
      <c r="C1689">
        <v>6</v>
      </c>
      <c r="D1689" t="s">
        <v>19</v>
      </c>
      <c r="E1689" t="s">
        <v>2177</v>
      </c>
      <c r="F1689">
        <v>9</v>
      </c>
      <c r="G1689" t="s">
        <v>13</v>
      </c>
      <c r="H1689" t="s">
        <v>3</v>
      </c>
      <c r="I1689" t="s">
        <v>2101</v>
      </c>
      <c r="J1689">
        <v>120</v>
      </c>
      <c r="K1689" t="s">
        <v>16508</v>
      </c>
      <c r="L1689">
        <v>140</v>
      </c>
      <c r="M1689">
        <v>100</v>
      </c>
    </row>
    <row r="1690" spans="1:13" x14ac:dyDescent="0.25">
      <c r="A1690" t="s">
        <v>406</v>
      </c>
      <c r="B1690" t="s">
        <v>14413</v>
      </c>
      <c r="C1690">
        <v>3</v>
      </c>
      <c r="D1690" t="s">
        <v>19</v>
      </c>
      <c r="E1690" t="s">
        <v>2200</v>
      </c>
      <c r="F1690">
        <v>6</v>
      </c>
      <c r="G1690" t="s">
        <v>15</v>
      </c>
      <c r="H1690" t="s">
        <v>6</v>
      </c>
      <c r="I1690" t="s">
        <v>1096</v>
      </c>
      <c r="J1690">
        <v>135</v>
      </c>
      <c r="K1690" t="s">
        <v>16512</v>
      </c>
      <c r="L1690">
        <v>120</v>
      </c>
      <c r="M1690">
        <v>0</v>
      </c>
    </row>
    <row r="1691" spans="1:13" x14ac:dyDescent="0.25">
      <c r="A1691" t="s">
        <v>4173</v>
      </c>
      <c r="B1691" t="s">
        <v>2974</v>
      </c>
      <c r="C1691">
        <v>11</v>
      </c>
      <c r="D1691" t="s">
        <v>12</v>
      </c>
      <c r="E1691" t="s">
        <v>2231</v>
      </c>
      <c r="F1691">
        <v>25</v>
      </c>
      <c r="G1691" t="s">
        <v>15</v>
      </c>
      <c r="H1691" t="s">
        <v>3</v>
      </c>
      <c r="I1691" t="s">
        <v>54</v>
      </c>
      <c r="J1691">
        <v>120</v>
      </c>
      <c r="K1691" t="s">
        <v>16511</v>
      </c>
      <c r="L1691">
        <v>150</v>
      </c>
      <c r="M1691">
        <v>150</v>
      </c>
    </row>
    <row r="1692" spans="1:13" x14ac:dyDescent="0.25">
      <c r="A1692" t="s">
        <v>4175</v>
      </c>
      <c r="B1692" t="s">
        <v>3154</v>
      </c>
      <c r="C1692">
        <v>8</v>
      </c>
      <c r="D1692" t="s">
        <v>12</v>
      </c>
      <c r="E1692" t="s">
        <v>2533</v>
      </c>
      <c r="F1692">
        <v>20</v>
      </c>
      <c r="G1692" t="s">
        <v>15</v>
      </c>
      <c r="H1692" t="s">
        <v>6</v>
      </c>
      <c r="I1692" t="s">
        <v>1093</v>
      </c>
      <c r="J1692">
        <v>135</v>
      </c>
      <c r="K1692" t="s">
        <v>16511</v>
      </c>
      <c r="L1692">
        <v>150</v>
      </c>
      <c r="M1692">
        <v>150</v>
      </c>
    </row>
    <row r="1693" spans="1:13" x14ac:dyDescent="0.25">
      <c r="A1693" t="s">
        <v>2165</v>
      </c>
      <c r="B1693" t="s">
        <v>3691</v>
      </c>
      <c r="C1693">
        <v>7</v>
      </c>
      <c r="D1693" t="s">
        <v>12</v>
      </c>
      <c r="E1693" t="s">
        <v>2191</v>
      </c>
      <c r="F1693">
        <v>22</v>
      </c>
      <c r="G1693" t="s">
        <v>15</v>
      </c>
      <c r="H1693" t="s">
        <v>3</v>
      </c>
      <c r="I1693" t="s">
        <v>359</v>
      </c>
      <c r="J1693">
        <v>120</v>
      </c>
      <c r="K1693" t="s">
        <v>16511</v>
      </c>
      <c r="L1693">
        <v>150</v>
      </c>
      <c r="M1693">
        <v>100</v>
      </c>
    </row>
    <row r="1694" spans="1:13" x14ac:dyDescent="0.25">
      <c r="A1694" t="s">
        <v>378</v>
      </c>
      <c r="B1694" t="s">
        <v>3634</v>
      </c>
      <c r="C1694">
        <v>6</v>
      </c>
      <c r="D1694" t="s">
        <v>12</v>
      </c>
      <c r="E1694" t="s">
        <v>2247</v>
      </c>
      <c r="F1694">
        <v>35</v>
      </c>
      <c r="G1694" t="s">
        <v>13</v>
      </c>
      <c r="H1694" t="s">
        <v>5</v>
      </c>
      <c r="I1694" t="s">
        <v>2168</v>
      </c>
      <c r="J1694">
        <v>140</v>
      </c>
      <c r="K1694" t="s">
        <v>16509</v>
      </c>
      <c r="L1694">
        <v>175</v>
      </c>
      <c r="M1694">
        <v>100</v>
      </c>
    </row>
    <row r="1695" spans="1:13" x14ac:dyDescent="0.25">
      <c r="A1695" t="s">
        <v>4177</v>
      </c>
      <c r="B1695" t="s">
        <v>4419</v>
      </c>
      <c r="C1695">
        <v>8</v>
      </c>
      <c r="D1695" t="s">
        <v>19</v>
      </c>
      <c r="E1695" t="s">
        <v>2182</v>
      </c>
      <c r="F1695">
        <v>6.5</v>
      </c>
      <c r="G1695" t="s">
        <v>15</v>
      </c>
      <c r="H1695" t="s">
        <v>6</v>
      </c>
      <c r="I1695" t="s">
        <v>32</v>
      </c>
      <c r="J1695">
        <v>135</v>
      </c>
      <c r="K1695" t="s">
        <v>16512</v>
      </c>
      <c r="L1695">
        <v>120</v>
      </c>
      <c r="M1695">
        <v>150</v>
      </c>
    </row>
    <row r="1696" spans="1:13" x14ac:dyDescent="0.25">
      <c r="A1696" t="s">
        <v>4178</v>
      </c>
      <c r="B1696" t="s">
        <v>14414</v>
      </c>
      <c r="C1696">
        <v>5</v>
      </c>
      <c r="D1696" t="s">
        <v>19</v>
      </c>
      <c r="E1696" t="s">
        <v>2177</v>
      </c>
      <c r="F1696">
        <v>9</v>
      </c>
      <c r="G1696" t="s">
        <v>13</v>
      </c>
      <c r="H1696" t="s">
        <v>7</v>
      </c>
      <c r="I1696" t="s">
        <v>52</v>
      </c>
      <c r="J1696">
        <v>100</v>
      </c>
      <c r="K1696" t="s">
        <v>16508</v>
      </c>
      <c r="L1696">
        <v>140</v>
      </c>
      <c r="M1696">
        <v>100</v>
      </c>
    </row>
    <row r="1697" spans="1:13" x14ac:dyDescent="0.25">
      <c r="A1697" t="s">
        <v>4179</v>
      </c>
      <c r="B1697" t="s">
        <v>14415</v>
      </c>
      <c r="C1697">
        <v>9</v>
      </c>
      <c r="D1697" t="s">
        <v>12</v>
      </c>
      <c r="E1697" t="s">
        <v>2182</v>
      </c>
      <c r="F1697">
        <v>31</v>
      </c>
      <c r="G1697" t="s">
        <v>13</v>
      </c>
      <c r="H1697" t="s">
        <v>7</v>
      </c>
      <c r="I1697" t="s">
        <v>1003</v>
      </c>
      <c r="J1697">
        <v>100</v>
      </c>
      <c r="K1697" t="s">
        <v>16509</v>
      </c>
      <c r="L1697">
        <v>175</v>
      </c>
      <c r="M1697">
        <v>150</v>
      </c>
    </row>
    <row r="1698" spans="1:13" x14ac:dyDescent="0.25">
      <c r="A1698" t="s">
        <v>4180</v>
      </c>
      <c r="B1698" t="s">
        <v>11321</v>
      </c>
      <c r="C1698">
        <v>14</v>
      </c>
      <c r="D1698" t="s">
        <v>19</v>
      </c>
      <c r="E1698" t="s">
        <v>2210</v>
      </c>
      <c r="F1698">
        <v>2</v>
      </c>
      <c r="G1698" t="s">
        <v>17</v>
      </c>
      <c r="H1698" t="s">
        <v>3</v>
      </c>
      <c r="I1698" t="s">
        <v>32</v>
      </c>
      <c r="J1698">
        <v>120</v>
      </c>
      <c r="K1698" t="s">
        <v>16507</v>
      </c>
      <c r="L1698">
        <v>100</v>
      </c>
      <c r="M1698">
        <v>200</v>
      </c>
    </row>
    <row r="1699" spans="1:13" x14ac:dyDescent="0.25">
      <c r="A1699" t="s">
        <v>1281</v>
      </c>
      <c r="B1699" t="s">
        <v>10670</v>
      </c>
      <c r="C1699">
        <v>10</v>
      </c>
      <c r="D1699" t="s">
        <v>12</v>
      </c>
      <c r="E1699" t="s">
        <v>2182</v>
      </c>
      <c r="F1699">
        <v>44</v>
      </c>
      <c r="G1699" t="s">
        <v>13</v>
      </c>
      <c r="H1699" t="s">
        <v>7</v>
      </c>
      <c r="I1699">
        <v>0</v>
      </c>
      <c r="J1699">
        <v>100</v>
      </c>
      <c r="K1699" t="s">
        <v>16509</v>
      </c>
      <c r="L1699">
        <v>175</v>
      </c>
      <c r="M1699">
        <v>150</v>
      </c>
    </row>
    <row r="1700" spans="1:13" x14ac:dyDescent="0.25">
      <c r="A1700" t="s">
        <v>4183</v>
      </c>
      <c r="B1700" t="s">
        <v>4019</v>
      </c>
      <c r="C1700">
        <v>6</v>
      </c>
      <c r="D1700" t="s">
        <v>19</v>
      </c>
      <c r="E1700" t="s">
        <v>2288</v>
      </c>
      <c r="F1700">
        <v>6</v>
      </c>
      <c r="G1700" t="s">
        <v>15</v>
      </c>
      <c r="H1700" t="s">
        <v>6</v>
      </c>
      <c r="I1700">
        <v>0</v>
      </c>
      <c r="J1700">
        <v>135</v>
      </c>
      <c r="K1700" t="s">
        <v>16512</v>
      </c>
      <c r="L1700">
        <v>120</v>
      </c>
      <c r="M1700">
        <v>100</v>
      </c>
    </row>
    <row r="1701" spans="1:13" x14ac:dyDescent="0.25">
      <c r="A1701" t="s">
        <v>4185</v>
      </c>
      <c r="B1701" t="s">
        <v>2412</v>
      </c>
      <c r="C1701">
        <v>4</v>
      </c>
      <c r="D1701" t="s">
        <v>23</v>
      </c>
      <c r="E1701" t="s">
        <v>4186</v>
      </c>
      <c r="F1701">
        <v>18.600000000000001</v>
      </c>
      <c r="G1701" t="s">
        <v>13</v>
      </c>
      <c r="H1701" t="s">
        <v>4</v>
      </c>
      <c r="I1701" t="s">
        <v>359</v>
      </c>
      <c r="J1701">
        <v>110</v>
      </c>
      <c r="K1701" t="s">
        <v>16513</v>
      </c>
      <c r="L1701">
        <v>110</v>
      </c>
      <c r="M1701">
        <v>0</v>
      </c>
    </row>
    <row r="1702" spans="1:13" x14ac:dyDescent="0.25">
      <c r="A1702" t="s">
        <v>4187</v>
      </c>
      <c r="B1702" t="s">
        <v>4188</v>
      </c>
      <c r="C1702">
        <v>9</v>
      </c>
      <c r="D1702" t="s">
        <v>12</v>
      </c>
      <c r="E1702" t="s">
        <v>2533</v>
      </c>
      <c r="F1702">
        <v>19</v>
      </c>
      <c r="G1702" t="s">
        <v>15</v>
      </c>
      <c r="H1702" t="s">
        <v>7</v>
      </c>
      <c r="I1702" t="s">
        <v>359</v>
      </c>
      <c r="J1702">
        <v>100</v>
      </c>
      <c r="K1702" t="s">
        <v>16511</v>
      </c>
      <c r="L1702">
        <v>150</v>
      </c>
      <c r="M1702">
        <v>150</v>
      </c>
    </row>
    <row r="1703" spans="1:13" x14ac:dyDescent="0.25">
      <c r="A1703" t="s">
        <v>661</v>
      </c>
      <c r="B1703" t="s">
        <v>14408</v>
      </c>
      <c r="C1703">
        <v>8</v>
      </c>
      <c r="D1703" t="s">
        <v>19</v>
      </c>
      <c r="E1703" t="s">
        <v>2207</v>
      </c>
      <c r="F1703">
        <v>3</v>
      </c>
      <c r="G1703" t="s">
        <v>17</v>
      </c>
      <c r="H1703" t="s">
        <v>6</v>
      </c>
      <c r="I1703" t="s">
        <v>32</v>
      </c>
      <c r="J1703">
        <v>135</v>
      </c>
      <c r="K1703" t="s">
        <v>16507</v>
      </c>
      <c r="L1703">
        <v>100</v>
      </c>
      <c r="M1703">
        <v>150</v>
      </c>
    </row>
    <row r="1704" spans="1:13" x14ac:dyDescent="0.25">
      <c r="A1704" t="s">
        <v>4189</v>
      </c>
      <c r="B1704" t="s">
        <v>2558</v>
      </c>
      <c r="C1704">
        <v>7</v>
      </c>
      <c r="D1704" t="s">
        <v>12</v>
      </c>
      <c r="E1704" t="s">
        <v>2180</v>
      </c>
      <c r="F1704">
        <v>46</v>
      </c>
      <c r="G1704" t="s">
        <v>13</v>
      </c>
      <c r="H1704" t="s">
        <v>4</v>
      </c>
      <c r="I1704">
        <v>0</v>
      </c>
      <c r="J1704">
        <v>110</v>
      </c>
      <c r="K1704" t="s">
        <v>16509</v>
      </c>
      <c r="L1704">
        <v>175</v>
      </c>
      <c r="M1704">
        <v>100</v>
      </c>
    </row>
    <row r="1705" spans="1:13" x14ac:dyDescent="0.25">
      <c r="A1705" t="s">
        <v>4191</v>
      </c>
      <c r="B1705" t="s">
        <v>14416</v>
      </c>
      <c r="C1705">
        <v>10</v>
      </c>
      <c r="D1705" t="s">
        <v>19</v>
      </c>
      <c r="E1705" t="s">
        <v>2198</v>
      </c>
      <c r="F1705">
        <v>6.5</v>
      </c>
      <c r="G1705" t="s">
        <v>15</v>
      </c>
      <c r="H1705" t="s">
        <v>7</v>
      </c>
      <c r="I1705" t="s">
        <v>1003</v>
      </c>
      <c r="J1705">
        <v>100</v>
      </c>
      <c r="K1705" t="s">
        <v>16512</v>
      </c>
      <c r="L1705">
        <v>120</v>
      </c>
      <c r="M1705">
        <v>150</v>
      </c>
    </row>
    <row r="1706" spans="1:13" x14ac:dyDescent="0.25">
      <c r="A1706" t="s">
        <v>4192</v>
      </c>
      <c r="B1706" t="s">
        <v>2855</v>
      </c>
      <c r="C1706">
        <v>7</v>
      </c>
      <c r="D1706" t="s">
        <v>19</v>
      </c>
      <c r="E1706" t="s">
        <v>2340</v>
      </c>
      <c r="F1706">
        <v>2</v>
      </c>
      <c r="G1706" t="s">
        <v>17</v>
      </c>
      <c r="H1706" t="s">
        <v>3</v>
      </c>
      <c r="I1706" t="s">
        <v>1003</v>
      </c>
      <c r="J1706">
        <v>120</v>
      </c>
      <c r="K1706" t="s">
        <v>16507</v>
      </c>
      <c r="L1706">
        <v>100</v>
      </c>
      <c r="M1706">
        <v>100</v>
      </c>
    </row>
    <row r="1707" spans="1:13" x14ac:dyDescent="0.25">
      <c r="A1707" t="s">
        <v>4194</v>
      </c>
      <c r="B1707" t="s">
        <v>14226</v>
      </c>
      <c r="C1707">
        <v>3</v>
      </c>
      <c r="D1707" t="s">
        <v>12</v>
      </c>
      <c r="E1707" t="s">
        <v>2207</v>
      </c>
      <c r="F1707">
        <v>24</v>
      </c>
      <c r="G1707" t="s">
        <v>15</v>
      </c>
      <c r="H1707" t="s">
        <v>7</v>
      </c>
      <c r="I1707">
        <v>0</v>
      </c>
      <c r="J1707">
        <v>100</v>
      </c>
      <c r="K1707" t="s">
        <v>16511</v>
      </c>
      <c r="L1707">
        <v>150</v>
      </c>
      <c r="M1707">
        <v>0</v>
      </c>
    </row>
    <row r="1708" spans="1:13" x14ac:dyDescent="0.25">
      <c r="A1708" t="s">
        <v>4195</v>
      </c>
      <c r="B1708" t="s">
        <v>13973</v>
      </c>
      <c r="C1708">
        <v>3</v>
      </c>
      <c r="D1708" t="s">
        <v>19</v>
      </c>
      <c r="E1708" t="s">
        <v>2207</v>
      </c>
      <c r="F1708">
        <v>8.5</v>
      </c>
      <c r="G1708" t="s">
        <v>13</v>
      </c>
      <c r="H1708" t="s">
        <v>6</v>
      </c>
      <c r="I1708" t="s">
        <v>1003</v>
      </c>
      <c r="J1708">
        <v>135</v>
      </c>
      <c r="K1708" t="s">
        <v>16508</v>
      </c>
      <c r="L1708">
        <v>140</v>
      </c>
      <c r="M1708">
        <v>0</v>
      </c>
    </row>
    <row r="1709" spans="1:13" x14ac:dyDescent="0.25">
      <c r="A1709" t="s">
        <v>4196</v>
      </c>
      <c r="B1709" t="s">
        <v>6601</v>
      </c>
      <c r="C1709">
        <v>5</v>
      </c>
      <c r="D1709" t="s">
        <v>12</v>
      </c>
      <c r="E1709" t="s">
        <v>2207</v>
      </c>
      <c r="F1709">
        <v>24</v>
      </c>
      <c r="G1709" t="s">
        <v>15</v>
      </c>
      <c r="H1709" t="s">
        <v>7</v>
      </c>
      <c r="I1709">
        <v>0</v>
      </c>
      <c r="J1709">
        <v>100</v>
      </c>
      <c r="K1709" t="s">
        <v>16511</v>
      </c>
      <c r="L1709">
        <v>150</v>
      </c>
      <c r="M1709">
        <v>100</v>
      </c>
    </row>
    <row r="1710" spans="1:13" x14ac:dyDescent="0.25">
      <c r="A1710" t="s">
        <v>4198</v>
      </c>
      <c r="B1710" t="s">
        <v>13776</v>
      </c>
      <c r="C1710">
        <v>8</v>
      </c>
      <c r="D1710" t="s">
        <v>12</v>
      </c>
      <c r="E1710" t="s">
        <v>2202</v>
      </c>
      <c r="F1710">
        <v>37</v>
      </c>
      <c r="G1710" t="s">
        <v>13</v>
      </c>
      <c r="H1710" t="s">
        <v>6</v>
      </c>
      <c r="I1710" t="s">
        <v>359</v>
      </c>
      <c r="J1710">
        <v>135</v>
      </c>
      <c r="K1710" t="s">
        <v>16509</v>
      </c>
      <c r="L1710">
        <v>175</v>
      </c>
      <c r="M1710">
        <v>150</v>
      </c>
    </row>
    <row r="1711" spans="1:13" x14ac:dyDescent="0.25">
      <c r="A1711" t="s">
        <v>4199</v>
      </c>
      <c r="B1711" t="s">
        <v>14417</v>
      </c>
      <c r="C1711">
        <v>6</v>
      </c>
      <c r="D1711" t="s">
        <v>19</v>
      </c>
      <c r="E1711" t="s">
        <v>2369</v>
      </c>
      <c r="F1711">
        <v>9</v>
      </c>
      <c r="G1711" t="s">
        <v>13</v>
      </c>
      <c r="H1711" t="s">
        <v>6</v>
      </c>
      <c r="I1711" t="s">
        <v>450</v>
      </c>
      <c r="J1711">
        <v>135</v>
      </c>
      <c r="K1711" t="s">
        <v>16508</v>
      </c>
      <c r="L1711">
        <v>140</v>
      </c>
      <c r="M1711">
        <v>100</v>
      </c>
    </row>
    <row r="1712" spans="1:13" x14ac:dyDescent="0.25">
      <c r="A1712" t="s">
        <v>2127</v>
      </c>
      <c r="B1712" t="s">
        <v>14418</v>
      </c>
      <c r="C1712">
        <v>10</v>
      </c>
      <c r="D1712" t="s">
        <v>12</v>
      </c>
      <c r="E1712" t="s">
        <v>2217</v>
      </c>
      <c r="F1712">
        <v>11.5</v>
      </c>
      <c r="G1712" t="s">
        <v>15</v>
      </c>
      <c r="H1712" t="s">
        <v>6</v>
      </c>
      <c r="I1712">
        <v>0</v>
      </c>
      <c r="J1712">
        <v>135</v>
      </c>
      <c r="K1712" t="s">
        <v>16511</v>
      </c>
      <c r="L1712">
        <v>150</v>
      </c>
      <c r="M1712">
        <v>150</v>
      </c>
    </row>
    <row r="1713" spans="1:13" x14ac:dyDescent="0.25">
      <c r="A1713" t="s">
        <v>4200</v>
      </c>
      <c r="B1713" t="s">
        <v>14407</v>
      </c>
      <c r="C1713">
        <v>4</v>
      </c>
      <c r="D1713" t="s">
        <v>19</v>
      </c>
      <c r="E1713" t="s">
        <v>2234</v>
      </c>
      <c r="F1713">
        <v>8</v>
      </c>
      <c r="G1713" t="s">
        <v>13</v>
      </c>
      <c r="H1713" t="s">
        <v>5</v>
      </c>
      <c r="I1713">
        <v>0</v>
      </c>
      <c r="J1713">
        <v>140</v>
      </c>
      <c r="K1713" t="s">
        <v>16508</v>
      </c>
      <c r="L1713">
        <v>140</v>
      </c>
      <c r="M1713">
        <v>0</v>
      </c>
    </row>
    <row r="1714" spans="1:13" x14ac:dyDescent="0.25">
      <c r="A1714" t="s">
        <v>4201</v>
      </c>
      <c r="B1714" t="s">
        <v>13575</v>
      </c>
      <c r="C1714">
        <v>10</v>
      </c>
      <c r="D1714" t="s">
        <v>19</v>
      </c>
      <c r="E1714" t="s">
        <v>2207</v>
      </c>
      <c r="F1714">
        <v>8.5</v>
      </c>
      <c r="G1714" t="s">
        <v>13</v>
      </c>
      <c r="H1714" t="s">
        <v>4</v>
      </c>
      <c r="I1714" t="s">
        <v>32</v>
      </c>
      <c r="J1714">
        <v>110</v>
      </c>
      <c r="K1714" t="s">
        <v>16508</v>
      </c>
      <c r="L1714">
        <v>140</v>
      </c>
      <c r="M1714">
        <v>150</v>
      </c>
    </row>
    <row r="1715" spans="1:13" x14ac:dyDescent="0.25">
      <c r="A1715" t="s">
        <v>1733</v>
      </c>
      <c r="B1715" t="s">
        <v>14419</v>
      </c>
      <c r="C1715">
        <v>3</v>
      </c>
      <c r="D1715" t="s">
        <v>12</v>
      </c>
      <c r="E1715" t="s">
        <v>2886</v>
      </c>
      <c r="F1715">
        <v>23</v>
      </c>
      <c r="G1715" t="s">
        <v>15</v>
      </c>
      <c r="H1715" t="s">
        <v>3</v>
      </c>
      <c r="I1715" t="s">
        <v>80</v>
      </c>
      <c r="J1715">
        <v>120</v>
      </c>
      <c r="K1715" t="s">
        <v>16511</v>
      </c>
      <c r="L1715">
        <v>150</v>
      </c>
      <c r="M1715">
        <v>0</v>
      </c>
    </row>
    <row r="1716" spans="1:13" x14ac:dyDescent="0.25">
      <c r="A1716" t="s">
        <v>4202</v>
      </c>
      <c r="B1716" t="s">
        <v>3542</v>
      </c>
      <c r="C1716">
        <v>8</v>
      </c>
      <c r="D1716" t="s">
        <v>12</v>
      </c>
      <c r="E1716" t="s">
        <v>2244</v>
      </c>
      <c r="F1716">
        <v>25</v>
      </c>
      <c r="G1716" t="s">
        <v>15</v>
      </c>
      <c r="H1716" t="s">
        <v>7</v>
      </c>
      <c r="I1716">
        <v>0</v>
      </c>
      <c r="J1716">
        <v>100</v>
      </c>
      <c r="K1716" t="s">
        <v>16511</v>
      </c>
      <c r="L1716">
        <v>150</v>
      </c>
      <c r="M1716">
        <v>150</v>
      </c>
    </row>
    <row r="1717" spans="1:13" x14ac:dyDescent="0.25">
      <c r="A1717" t="s">
        <v>4204</v>
      </c>
      <c r="B1717" t="s">
        <v>8145</v>
      </c>
      <c r="C1717">
        <v>6</v>
      </c>
      <c r="D1717" t="s">
        <v>12</v>
      </c>
      <c r="E1717" t="s">
        <v>2191</v>
      </c>
      <c r="F1717">
        <v>5</v>
      </c>
      <c r="G1717" t="s">
        <v>17</v>
      </c>
      <c r="H1717" t="s">
        <v>6</v>
      </c>
      <c r="I1717">
        <v>0</v>
      </c>
      <c r="J1717">
        <v>135</v>
      </c>
      <c r="K1717" t="s">
        <v>16510</v>
      </c>
      <c r="L1717">
        <v>125</v>
      </c>
      <c r="M1717">
        <v>100</v>
      </c>
    </row>
    <row r="1718" spans="1:13" x14ac:dyDescent="0.25">
      <c r="A1718" t="s">
        <v>4206</v>
      </c>
      <c r="B1718" t="s">
        <v>13849</v>
      </c>
      <c r="C1718">
        <v>6</v>
      </c>
      <c r="D1718" t="s">
        <v>12</v>
      </c>
      <c r="E1718" t="s">
        <v>2533</v>
      </c>
      <c r="F1718">
        <v>38</v>
      </c>
      <c r="G1718" t="s">
        <v>13</v>
      </c>
      <c r="H1718" t="s">
        <v>3</v>
      </c>
      <c r="I1718" t="s">
        <v>54</v>
      </c>
      <c r="J1718">
        <v>120</v>
      </c>
      <c r="K1718" t="s">
        <v>16509</v>
      </c>
      <c r="L1718">
        <v>175</v>
      </c>
      <c r="M1718">
        <v>100</v>
      </c>
    </row>
    <row r="1719" spans="1:13" x14ac:dyDescent="0.25">
      <c r="A1719" t="s">
        <v>4207</v>
      </c>
      <c r="B1719" t="s">
        <v>14420</v>
      </c>
      <c r="C1719">
        <v>7</v>
      </c>
      <c r="D1719" t="s">
        <v>19</v>
      </c>
      <c r="E1719" t="s">
        <v>2340</v>
      </c>
      <c r="F1719">
        <v>8</v>
      </c>
      <c r="G1719" t="s">
        <v>13</v>
      </c>
      <c r="H1719" t="s">
        <v>5</v>
      </c>
      <c r="I1719" t="s">
        <v>1003</v>
      </c>
      <c r="J1719">
        <v>140</v>
      </c>
      <c r="K1719" t="s">
        <v>16508</v>
      </c>
      <c r="L1719">
        <v>140</v>
      </c>
      <c r="M1719">
        <v>100</v>
      </c>
    </row>
    <row r="1720" spans="1:13" x14ac:dyDescent="0.25">
      <c r="A1720" t="s">
        <v>948</v>
      </c>
      <c r="B1720" t="s">
        <v>2314</v>
      </c>
      <c r="C1720">
        <v>8</v>
      </c>
      <c r="D1720" t="s">
        <v>19</v>
      </c>
      <c r="E1720" t="s">
        <v>2198</v>
      </c>
      <c r="F1720">
        <v>6.5</v>
      </c>
      <c r="G1720" t="s">
        <v>15</v>
      </c>
      <c r="H1720" t="s">
        <v>5</v>
      </c>
      <c r="I1720" t="s">
        <v>52</v>
      </c>
      <c r="J1720">
        <v>140</v>
      </c>
      <c r="K1720" t="s">
        <v>16512</v>
      </c>
      <c r="L1720">
        <v>120</v>
      </c>
      <c r="M1720">
        <v>150</v>
      </c>
    </row>
    <row r="1721" spans="1:13" x14ac:dyDescent="0.25">
      <c r="A1721" t="s">
        <v>4208</v>
      </c>
      <c r="B1721" t="s">
        <v>14421</v>
      </c>
      <c r="C1721">
        <v>9</v>
      </c>
      <c r="D1721" t="s">
        <v>12</v>
      </c>
      <c r="E1721" t="s">
        <v>2302</v>
      </c>
      <c r="F1721">
        <v>39</v>
      </c>
      <c r="G1721" t="s">
        <v>13</v>
      </c>
      <c r="H1721" t="s">
        <v>4</v>
      </c>
      <c r="I1721" t="s">
        <v>1003</v>
      </c>
      <c r="J1721">
        <v>110</v>
      </c>
      <c r="K1721" t="s">
        <v>16509</v>
      </c>
      <c r="L1721">
        <v>175</v>
      </c>
      <c r="M1721">
        <v>150</v>
      </c>
    </row>
    <row r="1722" spans="1:13" x14ac:dyDescent="0.25">
      <c r="A1722" t="s">
        <v>435</v>
      </c>
      <c r="B1722" t="s">
        <v>4709</v>
      </c>
      <c r="C1722">
        <v>3</v>
      </c>
      <c r="D1722" t="s">
        <v>19</v>
      </c>
      <c r="E1722" t="s">
        <v>2207</v>
      </c>
      <c r="F1722">
        <v>6.5</v>
      </c>
      <c r="G1722" t="s">
        <v>15</v>
      </c>
      <c r="H1722" t="s">
        <v>5</v>
      </c>
      <c r="I1722">
        <v>0</v>
      </c>
      <c r="J1722">
        <v>140</v>
      </c>
      <c r="K1722" t="s">
        <v>16512</v>
      </c>
      <c r="L1722">
        <v>120</v>
      </c>
      <c r="M1722">
        <v>0</v>
      </c>
    </row>
    <row r="1723" spans="1:13" x14ac:dyDescent="0.25">
      <c r="A1723" t="s">
        <v>4209</v>
      </c>
      <c r="B1723" t="s">
        <v>13696</v>
      </c>
      <c r="C1723">
        <v>7</v>
      </c>
      <c r="D1723" t="s">
        <v>12</v>
      </c>
      <c r="E1723" t="s">
        <v>2244</v>
      </c>
      <c r="F1723">
        <v>8</v>
      </c>
      <c r="G1723" t="s">
        <v>17</v>
      </c>
      <c r="H1723" t="s">
        <v>3</v>
      </c>
      <c r="I1723" t="s">
        <v>1096</v>
      </c>
      <c r="J1723">
        <v>120</v>
      </c>
      <c r="K1723" t="s">
        <v>16510</v>
      </c>
      <c r="L1723">
        <v>125</v>
      </c>
      <c r="M1723">
        <v>100</v>
      </c>
    </row>
    <row r="1724" spans="1:13" x14ac:dyDescent="0.25">
      <c r="A1724" t="s">
        <v>1766</v>
      </c>
      <c r="B1724" t="s">
        <v>14422</v>
      </c>
      <c r="C1724">
        <v>5</v>
      </c>
      <c r="D1724" t="s">
        <v>19</v>
      </c>
      <c r="E1724" t="s">
        <v>2200</v>
      </c>
      <c r="F1724">
        <v>8</v>
      </c>
      <c r="G1724" t="s">
        <v>13</v>
      </c>
      <c r="H1724" t="s">
        <v>6</v>
      </c>
      <c r="I1724" t="s">
        <v>32</v>
      </c>
      <c r="J1724">
        <v>135</v>
      </c>
      <c r="K1724" t="s">
        <v>16508</v>
      </c>
      <c r="L1724">
        <v>140</v>
      </c>
      <c r="M1724">
        <v>100</v>
      </c>
    </row>
    <row r="1725" spans="1:13" x14ac:dyDescent="0.25">
      <c r="A1725" t="s">
        <v>4210</v>
      </c>
      <c r="B1725" t="s">
        <v>13848</v>
      </c>
      <c r="C1725">
        <v>4</v>
      </c>
      <c r="D1725" t="s">
        <v>19</v>
      </c>
      <c r="E1725" t="s">
        <v>2252</v>
      </c>
      <c r="F1725">
        <v>2</v>
      </c>
      <c r="G1725" t="s">
        <v>17</v>
      </c>
      <c r="H1725" t="s">
        <v>3</v>
      </c>
      <c r="I1725" t="s">
        <v>80</v>
      </c>
      <c r="J1725">
        <v>120</v>
      </c>
      <c r="K1725" t="s">
        <v>16507</v>
      </c>
      <c r="L1725">
        <v>100</v>
      </c>
      <c r="M1725">
        <v>0</v>
      </c>
    </row>
    <row r="1726" spans="1:13" x14ac:dyDescent="0.25">
      <c r="A1726" t="s">
        <v>4211</v>
      </c>
      <c r="B1726" t="s">
        <v>14423</v>
      </c>
      <c r="C1726">
        <v>2</v>
      </c>
      <c r="D1726" t="s">
        <v>12</v>
      </c>
      <c r="E1726" t="s">
        <v>2214</v>
      </c>
      <c r="F1726">
        <v>22</v>
      </c>
      <c r="G1726" t="s">
        <v>15</v>
      </c>
      <c r="H1726" t="s">
        <v>5</v>
      </c>
      <c r="I1726" t="s">
        <v>2101</v>
      </c>
      <c r="J1726">
        <v>140</v>
      </c>
      <c r="K1726" t="s">
        <v>16511</v>
      </c>
      <c r="L1726">
        <v>150</v>
      </c>
      <c r="M1726">
        <v>0</v>
      </c>
    </row>
    <row r="1727" spans="1:13" x14ac:dyDescent="0.25">
      <c r="A1727" t="s">
        <v>4212</v>
      </c>
      <c r="B1727" t="s">
        <v>14424</v>
      </c>
      <c r="C1727">
        <v>5</v>
      </c>
      <c r="D1727" t="s">
        <v>12</v>
      </c>
      <c r="E1727" t="s">
        <v>2190</v>
      </c>
      <c r="F1727">
        <v>12</v>
      </c>
      <c r="G1727" t="s">
        <v>15</v>
      </c>
      <c r="H1727" t="s">
        <v>3</v>
      </c>
      <c r="I1727" t="s">
        <v>55</v>
      </c>
      <c r="J1727">
        <v>120</v>
      </c>
      <c r="K1727" t="s">
        <v>16511</v>
      </c>
      <c r="L1727">
        <v>150</v>
      </c>
      <c r="M1727">
        <v>100</v>
      </c>
    </row>
    <row r="1728" spans="1:13" x14ac:dyDescent="0.25">
      <c r="A1728" t="s">
        <v>4213</v>
      </c>
      <c r="B1728" t="s">
        <v>14425</v>
      </c>
      <c r="C1728">
        <v>13</v>
      </c>
      <c r="D1728" t="s">
        <v>12</v>
      </c>
      <c r="E1728" t="s">
        <v>2233</v>
      </c>
      <c r="F1728">
        <v>19</v>
      </c>
      <c r="G1728" t="s">
        <v>15</v>
      </c>
      <c r="H1728" t="s">
        <v>4</v>
      </c>
      <c r="I1728" t="s">
        <v>2168</v>
      </c>
      <c r="J1728">
        <v>110</v>
      </c>
      <c r="K1728" t="s">
        <v>16511</v>
      </c>
      <c r="L1728">
        <v>150</v>
      </c>
      <c r="M1728">
        <v>200</v>
      </c>
    </row>
    <row r="1729" spans="1:13" x14ac:dyDescent="0.25">
      <c r="A1729" t="s">
        <v>4214</v>
      </c>
      <c r="B1729" t="s">
        <v>13886</v>
      </c>
      <c r="C1729">
        <v>7</v>
      </c>
      <c r="D1729" t="s">
        <v>19</v>
      </c>
      <c r="E1729" t="s">
        <v>2200</v>
      </c>
      <c r="F1729">
        <v>9</v>
      </c>
      <c r="G1729" t="s">
        <v>13</v>
      </c>
      <c r="H1729" t="s">
        <v>6</v>
      </c>
      <c r="I1729" t="s">
        <v>359</v>
      </c>
      <c r="J1729">
        <v>135</v>
      </c>
      <c r="K1729" t="s">
        <v>16508</v>
      </c>
      <c r="L1729">
        <v>140</v>
      </c>
      <c r="M1729">
        <v>100</v>
      </c>
    </row>
    <row r="1730" spans="1:13" x14ac:dyDescent="0.25">
      <c r="A1730" t="s">
        <v>4215</v>
      </c>
      <c r="B1730" t="s">
        <v>5150</v>
      </c>
      <c r="C1730">
        <v>10</v>
      </c>
      <c r="D1730" t="s">
        <v>19</v>
      </c>
      <c r="E1730" t="s">
        <v>2198</v>
      </c>
      <c r="F1730">
        <v>8</v>
      </c>
      <c r="G1730" t="s">
        <v>13</v>
      </c>
      <c r="H1730" t="s">
        <v>3</v>
      </c>
      <c r="I1730">
        <v>0</v>
      </c>
      <c r="J1730">
        <v>120</v>
      </c>
      <c r="K1730" t="s">
        <v>16508</v>
      </c>
      <c r="L1730">
        <v>140</v>
      </c>
      <c r="M1730">
        <v>150</v>
      </c>
    </row>
    <row r="1731" spans="1:13" x14ac:dyDescent="0.25">
      <c r="A1731" t="s">
        <v>4216</v>
      </c>
      <c r="B1731" t="s">
        <v>3612</v>
      </c>
      <c r="C1731">
        <v>4</v>
      </c>
      <c r="D1731" t="s">
        <v>12</v>
      </c>
      <c r="E1731" t="s">
        <v>2207</v>
      </c>
      <c r="F1731">
        <v>17</v>
      </c>
      <c r="G1731" t="s">
        <v>15</v>
      </c>
      <c r="H1731" t="s">
        <v>3</v>
      </c>
      <c r="I1731">
        <v>0</v>
      </c>
      <c r="J1731">
        <v>120</v>
      </c>
      <c r="K1731" t="s">
        <v>16511</v>
      </c>
      <c r="L1731">
        <v>150</v>
      </c>
      <c r="M1731">
        <v>0</v>
      </c>
    </row>
    <row r="1732" spans="1:13" x14ac:dyDescent="0.25">
      <c r="A1732" t="s">
        <v>227</v>
      </c>
      <c r="B1732" t="s">
        <v>3438</v>
      </c>
      <c r="C1732">
        <v>3</v>
      </c>
      <c r="D1732" t="s">
        <v>12</v>
      </c>
      <c r="E1732" t="s">
        <v>2280</v>
      </c>
      <c r="F1732">
        <v>36</v>
      </c>
      <c r="G1732" t="s">
        <v>13</v>
      </c>
      <c r="H1732" t="s">
        <v>3</v>
      </c>
      <c r="I1732" t="s">
        <v>32</v>
      </c>
      <c r="J1732">
        <v>120</v>
      </c>
      <c r="K1732" t="s">
        <v>16509</v>
      </c>
      <c r="L1732">
        <v>175</v>
      </c>
      <c r="M1732">
        <v>0</v>
      </c>
    </row>
    <row r="1733" spans="1:13" x14ac:dyDescent="0.25">
      <c r="A1733" t="s">
        <v>4218</v>
      </c>
      <c r="B1733" t="s">
        <v>14213</v>
      </c>
      <c r="C1733">
        <v>10</v>
      </c>
      <c r="D1733" t="s">
        <v>12</v>
      </c>
      <c r="E1733" t="s">
        <v>2182</v>
      </c>
      <c r="F1733">
        <v>16</v>
      </c>
      <c r="G1733" t="s">
        <v>15</v>
      </c>
      <c r="H1733" t="s">
        <v>3</v>
      </c>
      <c r="I1733" t="s">
        <v>32</v>
      </c>
      <c r="J1733">
        <v>120</v>
      </c>
      <c r="K1733" t="s">
        <v>16511</v>
      </c>
      <c r="L1733">
        <v>150</v>
      </c>
      <c r="M1733">
        <v>150</v>
      </c>
    </row>
    <row r="1734" spans="1:13" x14ac:dyDescent="0.25">
      <c r="A1734" t="s">
        <v>66</v>
      </c>
      <c r="B1734" t="s">
        <v>14426</v>
      </c>
      <c r="C1734">
        <v>5</v>
      </c>
      <c r="D1734" t="s">
        <v>19</v>
      </c>
      <c r="E1734" t="s">
        <v>2849</v>
      </c>
      <c r="F1734">
        <v>3</v>
      </c>
      <c r="G1734" t="s">
        <v>17</v>
      </c>
      <c r="H1734" t="s">
        <v>6</v>
      </c>
      <c r="I1734" t="s">
        <v>1093</v>
      </c>
      <c r="J1734">
        <v>135</v>
      </c>
      <c r="K1734" t="s">
        <v>16507</v>
      </c>
      <c r="L1734">
        <v>100</v>
      </c>
      <c r="M1734">
        <v>100</v>
      </c>
    </row>
    <row r="1735" spans="1:13" x14ac:dyDescent="0.25">
      <c r="A1735" t="s">
        <v>4219</v>
      </c>
      <c r="B1735" t="s">
        <v>3398</v>
      </c>
      <c r="C1735">
        <v>6</v>
      </c>
      <c r="D1735" t="s">
        <v>19</v>
      </c>
      <c r="E1735" t="s">
        <v>2198</v>
      </c>
      <c r="F1735">
        <v>8.5</v>
      </c>
      <c r="G1735" t="s">
        <v>13</v>
      </c>
      <c r="H1735" t="s">
        <v>5</v>
      </c>
      <c r="I1735" t="s">
        <v>52</v>
      </c>
      <c r="J1735">
        <v>140</v>
      </c>
      <c r="K1735" t="s">
        <v>16508</v>
      </c>
      <c r="L1735">
        <v>140</v>
      </c>
      <c r="M1735">
        <v>100</v>
      </c>
    </row>
    <row r="1736" spans="1:13" x14ac:dyDescent="0.25">
      <c r="A1736" t="s">
        <v>4221</v>
      </c>
      <c r="B1736" t="s">
        <v>14427</v>
      </c>
      <c r="C1736">
        <v>13</v>
      </c>
      <c r="D1736" t="s">
        <v>12</v>
      </c>
      <c r="E1736" t="s">
        <v>2207</v>
      </c>
      <c r="F1736">
        <v>39</v>
      </c>
      <c r="G1736" t="s">
        <v>13</v>
      </c>
      <c r="H1736" t="s">
        <v>6</v>
      </c>
      <c r="I1736" t="s">
        <v>55</v>
      </c>
      <c r="J1736">
        <v>135</v>
      </c>
      <c r="K1736" t="s">
        <v>16509</v>
      </c>
      <c r="L1736">
        <v>175</v>
      </c>
      <c r="M1736">
        <v>200</v>
      </c>
    </row>
    <row r="1737" spans="1:13" x14ac:dyDescent="0.25">
      <c r="A1737" t="s">
        <v>4222</v>
      </c>
      <c r="B1737" t="s">
        <v>14428</v>
      </c>
      <c r="C1737">
        <v>3</v>
      </c>
      <c r="D1737" t="s">
        <v>19</v>
      </c>
      <c r="E1737" t="s">
        <v>2198</v>
      </c>
      <c r="F1737">
        <v>9</v>
      </c>
      <c r="G1737" t="s">
        <v>13</v>
      </c>
      <c r="H1737" t="s">
        <v>3</v>
      </c>
      <c r="I1737">
        <v>0</v>
      </c>
      <c r="J1737">
        <v>120</v>
      </c>
      <c r="K1737" t="s">
        <v>16508</v>
      </c>
      <c r="L1737">
        <v>140</v>
      </c>
      <c r="M1737">
        <v>0</v>
      </c>
    </row>
    <row r="1738" spans="1:13" x14ac:dyDescent="0.25">
      <c r="A1738" t="s">
        <v>4223</v>
      </c>
      <c r="B1738" t="s">
        <v>14429</v>
      </c>
      <c r="C1738">
        <v>18</v>
      </c>
      <c r="D1738" t="s">
        <v>12</v>
      </c>
      <c r="E1738" t="s">
        <v>2263</v>
      </c>
      <c r="F1738">
        <v>8</v>
      </c>
      <c r="G1738" t="s">
        <v>17</v>
      </c>
      <c r="H1738" t="s">
        <v>3</v>
      </c>
      <c r="I1738">
        <v>0</v>
      </c>
      <c r="J1738">
        <v>120</v>
      </c>
      <c r="K1738" t="s">
        <v>16510</v>
      </c>
      <c r="L1738">
        <v>125</v>
      </c>
      <c r="M1738">
        <v>300</v>
      </c>
    </row>
    <row r="1739" spans="1:13" x14ac:dyDescent="0.25">
      <c r="A1739" t="s">
        <v>4224</v>
      </c>
      <c r="B1739" t="s">
        <v>6549</v>
      </c>
      <c r="C1739">
        <v>5</v>
      </c>
      <c r="D1739" t="s">
        <v>19</v>
      </c>
      <c r="E1739" t="s">
        <v>2182</v>
      </c>
      <c r="F1739">
        <v>6.5</v>
      </c>
      <c r="G1739" t="s">
        <v>15</v>
      </c>
      <c r="H1739" t="s">
        <v>6</v>
      </c>
      <c r="I1739" t="s">
        <v>359</v>
      </c>
      <c r="J1739">
        <v>135</v>
      </c>
      <c r="K1739" t="s">
        <v>16512</v>
      </c>
      <c r="L1739">
        <v>120</v>
      </c>
      <c r="M1739">
        <v>100</v>
      </c>
    </row>
    <row r="1740" spans="1:13" x14ac:dyDescent="0.25">
      <c r="A1740" t="s">
        <v>4225</v>
      </c>
      <c r="B1740" t="s">
        <v>14430</v>
      </c>
      <c r="C1740">
        <v>18</v>
      </c>
      <c r="D1740" t="s">
        <v>19</v>
      </c>
      <c r="E1740" t="s">
        <v>2198</v>
      </c>
      <c r="F1740">
        <v>8.5</v>
      </c>
      <c r="G1740" t="s">
        <v>13</v>
      </c>
      <c r="H1740" t="s">
        <v>4</v>
      </c>
      <c r="I1740">
        <v>0</v>
      </c>
      <c r="J1740">
        <v>110</v>
      </c>
      <c r="K1740" t="s">
        <v>16508</v>
      </c>
      <c r="L1740">
        <v>140</v>
      </c>
      <c r="M1740">
        <v>300</v>
      </c>
    </row>
    <row r="1741" spans="1:13" x14ac:dyDescent="0.25">
      <c r="A1741" t="s">
        <v>4226</v>
      </c>
      <c r="B1741" t="s">
        <v>14431</v>
      </c>
      <c r="C1741">
        <v>8</v>
      </c>
      <c r="D1741" t="s">
        <v>19</v>
      </c>
      <c r="E1741" t="s">
        <v>2210</v>
      </c>
      <c r="F1741">
        <v>4</v>
      </c>
      <c r="G1741" t="s">
        <v>17</v>
      </c>
      <c r="H1741" t="s">
        <v>3</v>
      </c>
      <c r="I1741" t="s">
        <v>456</v>
      </c>
      <c r="J1741">
        <v>120</v>
      </c>
      <c r="K1741" t="s">
        <v>16507</v>
      </c>
      <c r="L1741">
        <v>100</v>
      </c>
      <c r="M1741">
        <v>150</v>
      </c>
    </row>
    <row r="1742" spans="1:13" x14ac:dyDescent="0.25">
      <c r="A1742" t="s">
        <v>1424</v>
      </c>
      <c r="B1742" t="s">
        <v>13703</v>
      </c>
      <c r="C1742">
        <v>4</v>
      </c>
      <c r="D1742" t="s">
        <v>12</v>
      </c>
      <c r="E1742" t="s">
        <v>2223</v>
      </c>
      <c r="F1742">
        <v>38</v>
      </c>
      <c r="G1742" t="s">
        <v>13</v>
      </c>
      <c r="H1742" t="s">
        <v>7</v>
      </c>
      <c r="I1742" t="s">
        <v>2101</v>
      </c>
      <c r="J1742">
        <v>100</v>
      </c>
      <c r="K1742" t="s">
        <v>16509</v>
      </c>
      <c r="L1742">
        <v>175</v>
      </c>
      <c r="M1742">
        <v>0</v>
      </c>
    </row>
    <row r="1743" spans="1:13" x14ac:dyDescent="0.25">
      <c r="A1743" t="s">
        <v>4227</v>
      </c>
      <c r="B1743" t="s">
        <v>14432</v>
      </c>
      <c r="C1743">
        <v>4</v>
      </c>
      <c r="D1743" t="s">
        <v>19</v>
      </c>
      <c r="E1743" t="s">
        <v>2198</v>
      </c>
      <c r="F1743">
        <v>3</v>
      </c>
      <c r="G1743" t="s">
        <v>17</v>
      </c>
      <c r="H1743" t="s">
        <v>7</v>
      </c>
      <c r="I1743" t="s">
        <v>52</v>
      </c>
      <c r="J1743">
        <v>100</v>
      </c>
      <c r="K1743" t="s">
        <v>16507</v>
      </c>
      <c r="L1743">
        <v>100</v>
      </c>
      <c r="M1743">
        <v>0</v>
      </c>
    </row>
    <row r="1744" spans="1:13" x14ac:dyDescent="0.25">
      <c r="A1744" t="s">
        <v>4228</v>
      </c>
      <c r="B1744" t="s">
        <v>14433</v>
      </c>
      <c r="C1744">
        <v>2</v>
      </c>
      <c r="D1744" t="s">
        <v>12</v>
      </c>
      <c r="E1744" t="s">
        <v>2190</v>
      </c>
      <c r="F1744">
        <v>31.5</v>
      </c>
      <c r="G1744" t="s">
        <v>13</v>
      </c>
      <c r="H1744" t="s">
        <v>4</v>
      </c>
      <c r="I1744" t="s">
        <v>2101</v>
      </c>
      <c r="J1744">
        <v>110</v>
      </c>
      <c r="K1744" t="s">
        <v>16509</v>
      </c>
      <c r="L1744">
        <v>175</v>
      </c>
      <c r="M1744">
        <v>0</v>
      </c>
    </row>
    <row r="1745" spans="1:13" x14ac:dyDescent="0.25">
      <c r="A1745" t="s">
        <v>4229</v>
      </c>
      <c r="B1745" t="s">
        <v>5201</v>
      </c>
      <c r="C1745">
        <v>4</v>
      </c>
      <c r="D1745" t="s">
        <v>12</v>
      </c>
      <c r="E1745" t="s">
        <v>2533</v>
      </c>
      <c r="F1745">
        <v>43</v>
      </c>
      <c r="G1745" t="s">
        <v>13</v>
      </c>
      <c r="H1745" t="s">
        <v>7</v>
      </c>
      <c r="I1745" t="s">
        <v>359</v>
      </c>
      <c r="J1745">
        <v>100</v>
      </c>
      <c r="K1745" t="s">
        <v>16509</v>
      </c>
      <c r="L1745">
        <v>175</v>
      </c>
      <c r="M1745">
        <v>0</v>
      </c>
    </row>
    <row r="1746" spans="1:13" x14ac:dyDescent="0.25">
      <c r="A1746" t="s">
        <v>927</v>
      </c>
      <c r="B1746" t="s">
        <v>14434</v>
      </c>
      <c r="C1746">
        <v>1</v>
      </c>
      <c r="D1746" t="s">
        <v>19</v>
      </c>
      <c r="E1746" t="s">
        <v>2207</v>
      </c>
      <c r="F1746">
        <v>10</v>
      </c>
      <c r="G1746" t="s">
        <v>13</v>
      </c>
      <c r="H1746" t="s">
        <v>5</v>
      </c>
      <c r="I1746" t="s">
        <v>32</v>
      </c>
      <c r="J1746">
        <v>140</v>
      </c>
      <c r="K1746" t="s">
        <v>16508</v>
      </c>
      <c r="L1746">
        <v>140</v>
      </c>
      <c r="M1746">
        <v>0</v>
      </c>
    </row>
    <row r="1747" spans="1:13" x14ac:dyDescent="0.25">
      <c r="A1747" t="s">
        <v>4231</v>
      </c>
      <c r="B1747" t="s">
        <v>7919</v>
      </c>
      <c r="C1747">
        <v>5</v>
      </c>
      <c r="D1747" t="s">
        <v>12</v>
      </c>
      <c r="E1747" t="s">
        <v>2180</v>
      </c>
      <c r="F1747">
        <v>7</v>
      </c>
      <c r="G1747" t="s">
        <v>17</v>
      </c>
      <c r="H1747" t="s">
        <v>6</v>
      </c>
      <c r="I1747" t="s">
        <v>52</v>
      </c>
      <c r="J1747">
        <v>135</v>
      </c>
      <c r="K1747" t="s">
        <v>16510</v>
      </c>
      <c r="L1747">
        <v>125</v>
      </c>
      <c r="M1747">
        <v>100</v>
      </c>
    </row>
    <row r="1748" spans="1:13" x14ac:dyDescent="0.25">
      <c r="A1748" t="s">
        <v>4232</v>
      </c>
      <c r="B1748" t="s">
        <v>3458</v>
      </c>
      <c r="C1748">
        <v>5</v>
      </c>
      <c r="D1748" t="s">
        <v>12</v>
      </c>
      <c r="E1748" t="s">
        <v>2241</v>
      </c>
      <c r="F1748">
        <v>29</v>
      </c>
      <c r="G1748" t="s">
        <v>15</v>
      </c>
      <c r="H1748" t="s">
        <v>5</v>
      </c>
      <c r="I1748">
        <v>0</v>
      </c>
      <c r="J1748">
        <v>140</v>
      </c>
      <c r="K1748" t="s">
        <v>16511</v>
      </c>
      <c r="L1748">
        <v>150</v>
      </c>
      <c r="M1748">
        <v>100</v>
      </c>
    </row>
    <row r="1749" spans="1:13" x14ac:dyDescent="0.25">
      <c r="A1749" t="s">
        <v>1015</v>
      </c>
      <c r="B1749" t="s">
        <v>14435</v>
      </c>
      <c r="C1749">
        <v>11</v>
      </c>
      <c r="D1749" t="s">
        <v>12</v>
      </c>
      <c r="E1749" t="s">
        <v>2231</v>
      </c>
      <c r="F1749">
        <v>37</v>
      </c>
      <c r="G1749" t="s">
        <v>13</v>
      </c>
      <c r="H1749" t="s">
        <v>5</v>
      </c>
      <c r="I1749" t="s">
        <v>456</v>
      </c>
      <c r="J1749">
        <v>140</v>
      </c>
      <c r="K1749" t="s">
        <v>16509</v>
      </c>
      <c r="L1749">
        <v>175</v>
      </c>
      <c r="M1749">
        <v>150</v>
      </c>
    </row>
    <row r="1750" spans="1:13" x14ac:dyDescent="0.25">
      <c r="A1750" t="s">
        <v>4234</v>
      </c>
      <c r="B1750" t="s">
        <v>14436</v>
      </c>
      <c r="C1750">
        <v>13</v>
      </c>
      <c r="D1750" t="s">
        <v>19</v>
      </c>
      <c r="E1750" t="s">
        <v>2207</v>
      </c>
      <c r="F1750">
        <v>8</v>
      </c>
      <c r="G1750" t="s">
        <v>13</v>
      </c>
      <c r="H1750" t="s">
        <v>4</v>
      </c>
      <c r="I1750">
        <v>0</v>
      </c>
      <c r="J1750">
        <v>110</v>
      </c>
      <c r="K1750" t="s">
        <v>16508</v>
      </c>
      <c r="L1750">
        <v>140</v>
      </c>
      <c r="M1750">
        <v>200</v>
      </c>
    </row>
    <row r="1751" spans="1:13" x14ac:dyDescent="0.25">
      <c r="A1751" t="s">
        <v>4235</v>
      </c>
      <c r="B1751" t="s">
        <v>14437</v>
      </c>
      <c r="C1751">
        <v>8</v>
      </c>
      <c r="D1751" t="s">
        <v>12</v>
      </c>
      <c r="E1751" t="s">
        <v>2226</v>
      </c>
      <c r="F1751">
        <v>11.5</v>
      </c>
      <c r="G1751" t="s">
        <v>15</v>
      </c>
      <c r="H1751" t="s">
        <v>6</v>
      </c>
      <c r="I1751" t="s">
        <v>1096</v>
      </c>
      <c r="J1751">
        <v>135</v>
      </c>
      <c r="K1751" t="s">
        <v>16511</v>
      </c>
      <c r="L1751">
        <v>150</v>
      </c>
      <c r="M1751">
        <v>150</v>
      </c>
    </row>
    <row r="1752" spans="1:13" x14ac:dyDescent="0.25">
      <c r="A1752" t="s">
        <v>4236</v>
      </c>
      <c r="B1752" t="s">
        <v>3173</v>
      </c>
      <c r="C1752">
        <v>9</v>
      </c>
      <c r="D1752" t="s">
        <v>12</v>
      </c>
      <c r="E1752" t="s">
        <v>2533</v>
      </c>
      <c r="F1752">
        <v>39</v>
      </c>
      <c r="G1752" t="s">
        <v>13</v>
      </c>
      <c r="H1752" t="s">
        <v>3</v>
      </c>
      <c r="I1752">
        <v>0</v>
      </c>
      <c r="J1752">
        <v>120</v>
      </c>
      <c r="K1752" t="s">
        <v>16509</v>
      </c>
      <c r="L1752">
        <v>175</v>
      </c>
      <c r="M1752">
        <v>150</v>
      </c>
    </row>
    <row r="1753" spans="1:13" x14ac:dyDescent="0.25">
      <c r="A1753" t="s">
        <v>4237</v>
      </c>
      <c r="B1753" t="s">
        <v>14438</v>
      </c>
      <c r="C1753">
        <v>10</v>
      </c>
      <c r="D1753" t="s">
        <v>12</v>
      </c>
      <c r="E1753" t="s">
        <v>2533</v>
      </c>
      <c r="F1753">
        <v>11.5</v>
      </c>
      <c r="G1753" t="s">
        <v>15</v>
      </c>
      <c r="H1753" t="s">
        <v>7</v>
      </c>
      <c r="I1753" t="s">
        <v>52</v>
      </c>
      <c r="J1753">
        <v>100</v>
      </c>
      <c r="K1753" t="s">
        <v>16511</v>
      </c>
      <c r="L1753">
        <v>150</v>
      </c>
      <c r="M1753">
        <v>150</v>
      </c>
    </row>
    <row r="1754" spans="1:13" x14ac:dyDescent="0.25">
      <c r="A1754" t="s">
        <v>4238</v>
      </c>
      <c r="B1754" t="s">
        <v>3595</v>
      </c>
      <c r="C1754">
        <v>2</v>
      </c>
      <c r="D1754" t="s">
        <v>19</v>
      </c>
      <c r="E1754" t="s">
        <v>2198</v>
      </c>
      <c r="F1754">
        <v>8</v>
      </c>
      <c r="G1754" t="s">
        <v>13</v>
      </c>
      <c r="H1754" t="s">
        <v>5</v>
      </c>
      <c r="I1754" t="s">
        <v>32</v>
      </c>
      <c r="J1754">
        <v>140</v>
      </c>
      <c r="K1754" t="s">
        <v>16508</v>
      </c>
      <c r="L1754">
        <v>140</v>
      </c>
      <c r="M1754">
        <v>0</v>
      </c>
    </row>
    <row r="1755" spans="1:13" x14ac:dyDescent="0.25">
      <c r="A1755" t="s">
        <v>4240</v>
      </c>
      <c r="B1755" t="s">
        <v>13534</v>
      </c>
      <c r="C1755">
        <v>3</v>
      </c>
      <c r="D1755" t="s">
        <v>12</v>
      </c>
      <c r="E1755" t="s">
        <v>2191</v>
      </c>
      <c r="F1755">
        <v>46</v>
      </c>
      <c r="G1755" t="s">
        <v>13</v>
      </c>
      <c r="H1755" t="s">
        <v>5</v>
      </c>
      <c r="I1755">
        <v>0</v>
      </c>
      <c r="J1755">
        <v>140</v>
      </c>
      <c r="K1755" t="s">
        <v>16509</v>
      </c>
      <c r="L1755">
        <v>175</v>
      </c>
      <c r="M1755">
        <v>0</v>
      </c>
    </row>
    <row r="1756" spans="1:13" x14ac:dyDescent="0.25">
      <c r="A1756" t="s">
        <v>4241</v>
      </c>
      <c r="B1756" t="s">
        <v>3582</v>
      </c>
      <c r="C1756">
        <v>8</v>
      </c>
      <c r="D1756" t="s">
        <v>12</v>
      </c>
      <c r="E1756" t="s">
        <v>2533</v>
      </c>
      <c r="F1756">
        <v>15</v>
      </c>
      <c r="G1756" t="s">
        <v>15</v>
      </c>
      <c r="H1756" t="s">
        <v>6</v>
      </c>
      <c r="I1756" t="s">
        <v>1003</v>
      </c>
      <c r="J1756">
        <v>135</v>
      </c>
      <c r="K1756" t="s">
        <v>16511</v>
      </c>
      <c r="L1756">
        <v>150</v>
      </c>
      <c r="M1756">
        <v>150</v>
      </c>
    </row>
    <row r="1757" spans="1:13" x14ac:dyDescent="0.25">
      <c r="A1757" t="s">
        <v>4242</v>
      </c>
      <c r="B1757" t="s">
        <v>4019</v>
      </c>
      <c r="C1757">
        <v>6</v>
      </c>
      <c r="D1757" t="s">
        <v>12</v>
      </c>
      <c r="E1757" t="s">
        <v>2202</v>
      </c>
      <c r="F1757">
        <v>28</v>
      </c>
      <c r="G1757" t="s">
        <v>15</v>
      </c>
      <c r="H1757" t="s">
        <v>5</v>
      </c>
      <c r="I1757">
        <v>0</v>
      </c>
      <c r="J1757">
        <v>140</v>
      </c>
      <c r="K1757" t="s">
        <v>16511</v>
      </c>
      <c r="L1757">
        <v>150</v>
      </c>
      <c r="M1757">
        <v>100</v>
      </c>
    </row>
    <row r="1758" spans="1:13" x14ac:dyDescent="0.25">
      <c r="A1758" t="s">
        <v>4243</v>
      </c>
      <c r="B1758" t="s">
        <v>14439</v>
      </c>
      <c r="C1758">
        <v>2</v>
      </c>
      <c r="D1758" t="s">
        <v>12</v>
      </c>
      <c r="E1758" t="s">
        <v>2202</v>
      </c>
      <c r="F1758">
        <v>25</v>
      </c>
      <c r="G1758" t="s">
        <v>15</v>
      </c>
      <c r="H1758" t="s">
        <v>4</v>
      </c>
      <c r="I1758" t="s">
        <v>32</v>
      </c>
      <c r="J1758">
        <v>110</v>
      </c>
      <c r="K1758" t="s">
        <v>16511</v>
      </c>
      <c r="L1758">
        <v>150</v>
      </c>
      <c r="M1758">
        <v>0</v>
      </c>
    </row>
    <row r="1759" spans="1:13" x14ac:dyDescent="0.25">
      <c r="A1759" t="s">
        <v>4244</v>
      </c>
      <c r="B1759" t="s">
        <v>14440</v>
      </c>
      <c r="C1759">
        <v>8</v>
      </c>
      <c r="D1759" t="s">
        <v>12</v>
      </c>
      <c r="E1759" t="s">
        <v>2207</v>
      </c>
      <c r="F1759">
        <v>13</v>
      </c>
      <c r="G1759" t="s">
        <v>15</v>
      </c>
      <c r="H1759" t="s">
        <v>5</v>
      </c>
      <c r="I1759" t="s">
        <v>1003</v>
      </c>
      <c r="J1759">
        <v>140</v>
      </c>
      <c r="K1759" t="s">
        <v>16511</v>
      </c>
      <c r="L1759">
        <v>150</v>
      </c>
      <c r="M1759">
        <v>150</v>
      </c>
    </row>
    <row r="1760" spans="1:13" x14ac:dyDescent="0.25">
      <c r="A1760" t="s">
        <v>4245</v>
      </c>
      <c r="B1760" t="s">
        <v>5315</v>
      </c>
      <c r="C1760">
        <v>8</v>
      </c>
      <c r="D1760" t="s">
        <v>19</v>
      </c>
      <c r="E1760" t="s">
        <v>2350</v>
      </c>
      <c r="F1760">
        <v>4</v>
      </c>
      <c r="G1760" t="s">
        <v>17</v>
      </c>
      <c r="H1760" t="s">
        <v>6</v>
      </c>
      <c r="I1760">
        <v>0</v>
      </c>
      <c r="J1760">
        <v>135</v>
      </c>
      <c r="K1760" t="s">
        <v>16507</v>
      </c>
      <c r="L1760">
        <v>100</v>
      </c>
      <c r="M1760">
        <v>150</v>
      </c>
    </row>
    <row r="1761" spans="1:13" x14ac:dyDescent="0.25">
      <c r="A1761" t="s">
        <v>4246</v>
      </c>
      <c r="B1761" t="s">
        <v>4247</v>
      </c>
      <c r="C1761">
        <v>3</v>
      </c>
      <c r="D1761" t="s">
        <v>12</v>
      </c>
      <c r="E1761" t="s">
        <v>2533</v>
      </c>
      <c r="F1761">
        <v>8</v>
      </c>
      <c r="G1761" t="s">
        <v>17</v>
      </c>
      <c r="H1761" t="s">
        <v>4</v>
      </c>
      <c r="I1761">
        <v>0</v>
      </c>
      <c r="J1761">
        <v>110</v>
      </c>
      <c r="K1761" t="s">
        <v>16510</v>
      </c>
      <c r="L1761">
        <v>125</v>
      </c>
      <c r="M1761">
        <v>0</v>
      </c>
    </row>
    <row r="1762" spans="1:13" x14ac:dyDescent="0.25">
      <c r="A1762" t="s">
        <v>4248</v>
      </c>
      <c r="B1762" t="s">
        <v>4037</v>
      </c>
      <c r="C1762">
        <v>6</v>
      </c>
      <c r="D1762" t="s">
        <v>12</v>
      </c>
      <c r="E1762" t="s">
        <v>2361</v>
      </c>
      <c r="F1762">
        <v>15</v>
      </c>
      <c r="G1762" t="s">
        <v>15</v>
      </c>
      <c r="H1762" t="s">
        <v>5</v>
      </c>
      <c r="I1762" t="s">
        <v>32</v>
      </c>
      <c r="J1762">
        <v>140</v>
      </c>
      <c r="K1762" t="s">
        <v>16511</v>
      </c>
      <c r="L1762">
        <v>150</v>
      </c>
      <c r="M1762">
        <v>100</v>
      </c>
    </row>
    <row r="1763" spans="1:13" x14ac:dyDescent="0.25">
      <c r="A1763" t="s">
        <v>4250</v>
      </c>
      <c r="B1763" t="s">
        <v>14441</v>
      </c>
      <c r="C1763">
        <v>2</v>
      </c>
      <c r="D1763" t="s">
        <v>19</v>
      </c>
      <c r="E1763" t="s">
        <v>2219</v>
      </c>
      <c r="F1763">
        <v>6.5</v>
      </c>
      <c r="G1763" t="s">
        <v>15</v>
      </c>
      <c r="H1763" t="s">
        <v>6</v>
      </c>
      <c r="I1763">
        <v>0</v>
      </c>
      <c r="J1763">
        <v>135</v>
      </c>
      <c r="K1763" t="s">
        <v>16512</v>
      </c>
      <c r="L1763">
        <v>120</v>
      </c>
      <c r="M1763">
        <v>0</v>
      </c>
    </row>
    <row r="1764" spans="1:13" x14ac:dyDescent="0.25">
      <c r="A1764" t="s">
        <v>4251</v>
      </c>
      <c r="B1764" t="s">
        <v>14442</v>
      </c>
      <c r="C1764">
        <v>8</v>
      </c>
      <c r="D1764" t="s">
        <v>19</v>
      </c>
      <c r="E1764" t="s">
        <v>2207</v>
      </c>
      <c r="F1764">
        <v>9</v>
      </c>
      <c r="G1764" t="s">
        <v>13</v>
      </c>
      <c r="H1764" t="s">
        <v>5</v>
      </c>
      <c r="I1764">
        <v>0</v>
      </c>
      <c r="J1764">
        <v>140</v>
      </c>
      <c r="K1764" t="s">
        <v>16508</v>
      </c>
      <c r="L1764">
        <v>140</v>
      </c>
      <c r="M1764">
        <v>150</v>
      </c>
    </row>
    <row r="1765" spans="1:13" x14ac:dyDescent="0.25">
      <c r="A1765" t="s">
        <v>4252</v>
      </c>
      <c r="B1765" t="s">
        <v>14443</v>
      </c>
      <c r="C1765">
        <v>2</v>
      </c>
      <c r="D1765" t="s">
        <v>19</v>
      </c>
      <c r="E1765" t="s">
        <v>2223</v>
      </c>
      <c r="F1765">
        <v>8</v>
      </c>
      <c r="G1765" t="s">
        <v>13</v>
      </c>
      <c r="H1765" t="s">
        <v>5</v>
      </c>
      <c r="I1765">
        <v>0</v>
      </c>
      <c r="J1765">
        <v>140</v>
      </c>
      <c r="K1765" t="s">
        <v>16508</v>
      </c>
      <c r="L1765">
        <v>140</v>
      </c>
      <c r="M1765">
        <v>0</v>
      </c>
    </row>
    <row r="1766" spans="1:13" x14ac:dyDescent="0.25">
      <c r="A1766" t="s">
        <v>4253</v>
      </c>
      <c r="B1766" t="s">
        <v>14444</v>
      </c>
      <c r="C1766">
        <v>10</v>
      </c>
      <c r="D1766" t="s">
        <v>12</v>
      </c>
      <c r="E1766" t="s">
        <v>2186</v>
      </c>
      <c r="F1766">
        <v>31</v>
      </c>
      <c r="G1766" t="s">
        <v>13</v>
      </c>
      <c r="H1766" t="s">
        <v>5</v>
      </c>
      <c r="I1766" t="s">
        <v>359</v>
      </c>
      <c r="J1766">
        <v>140</v>
      </c>
      <c r="K1766" t="s">
        <v>16509</v>
      </c>
      <c r="L1766">
        <v>175</v>
      </c>
      <c r="M1766">
        <v>150</v>
      </c>
    </row>
    <row r="1767" spans="1:13" x14ac:dyDescent="0.25">
      <c r="A1767" t="s">
        <v>4254</v>
      </c>
      <c r="B1767" t="s">
        <v>14110</v>
      </c>
      <c r="C1767">
        <v>4</v>
      </c>
      <c r="D1767" t="s">
        <v>19</v>
      </c>
      <c r="E1767" t="s">
        <v>2200</v>
      </c>
      <c r="F1767">
        <v>6</v>
      </c>
      <c r="G1767" t="s">
        <v>15</v>
      </c>
      <c r="H1767" t="s">
        <v>3</v>
      </c>
      <c r="I1767">
        <v>0</v>
      </c>
      <c r="J1767">
        <v>120</v>
      </c>
      <c r="K1767" t="s">
        <v>16512</v>
      </c>
      <c r="L1767">
        <v>120</v>
      </c>
      <c r="M1767">
        <v>0</v>
      </c>
    </row>
    <row r="1768" spans="1:13" x14ac:dyDescent="0.25">
      <c r="A1768" t="s">
        <v>90</v>
      </c>
      <c r="B1768" t="s">
        <v>14445</v>
      </c>
      <c r="C1768">
        <v>2</v>
      </c>
      <c r="D1768" t="s">
        <v>19</v>
      </c>
      <c r="E1768" t="s">
        <v>2207</v>
      </c>
      <c r="F1768">
        <v>2</v>
      </c>
      <c r="G1768" t="s">
        <v>17</v>
      </c>
      <c r="H1768" t="s">
        <v>6</v>
      </c>
      <c r="I1768" t="s">
        <v>32</v>
      </c>
      <c r="J1768">
        <v>135</v>
      </c>
      <c r="K1768" t="s">
        <v>16507</v>
      </c>
      <c r="L1768">
        <v>100</v>
      </c>
      <c r="M1768">
        <v>0</v>
      </c>
    </row>
    <row r="1769" spans="1:13" x14ac:dyDescent="0.25">
      <c r="A1769" t="s">
        <v>4255</v>
      </c>
      <c r="B1769" t="s">
        <v>14446</v>
      </c>
      <c r="C1769">
        <v>8</v>
      </c>
      <c r="D1769" t="s">
        <v>12</v>
      </c>
      <c r="E1769" t="s">
        <v>2180</v>
      </c>
      <c r="F1769">
        <v>23</v>
      </c>
      <c r="G1769" t="s">
        <v>15</v>
      </c>
      <c r="H1769" t="s">
        <v>7</v>
      </c>
      <c r="I1769" t="s">
        <v>1096</v>
      </c>
      <c r="J1769">
        <v>100</v>
      </c>
      <c r="K1769" t="s">
        <v>16511</v>
      </c>
      <c r="L1769">
        <v>150</v>
      </c>
      <c r="M1769">
        <v>150</v>
      </c>
    </row>
    <row r="1770" spans="1:13" x14ac:dyDescent="0.25">
      <c r="A1770" t="s">
        <v>1486</v>
      </c>
      <c r="B1770" t="s">
        <v>4256</v>
      </c>
      <c r="C1770">
        <v>5</v>
      </c>
      <c r="D1770" t="s">
        <v>19</v>
      </c>
      <c r="E1770" t="s">
        <v>2182</v>
      </c>
      <c r="F1770">
        <v>8</v>
      </c>
      <c r="G1770" t="s">
        <v>13</v>
      </c>
      <c r="H1770" t="s">
        <v>5</v>
      </c>
      <c r="I1770">
        <v>0</v>
      </c>
      <c r="J1770">
        <v>140</v>
      </c>
      <c r="K1770" t="s">
        <v>16508</v>
      </c>
      <c r="L1770">
        <v>140</v>
      </c>
      <c r="M1770">
        <v>100</v>
      </c>
    </row>
    <row r="1771" spans="1:13" x14ac:dyDescent="0.25">
      <c r="A1771" t="s">
        <v>4257</v>
      </c>
      <c r="B1771" t="s">
        <v>8808</v>
      </c>
      <c r="C1771">
        <v>7</v>
      </c>
      <c r="D1771" t="s">
        <v>12</v>
      </c>
      <c r="E1771" t="s">
        <v>2186</v>
      </c>
      <c r="F1771">
        <v>15</v>
      </c>
      <c r="G1771" t="s">
        <v>15</v>
      </c>
      <c r="H1771" t="s">
        <v>6</v>
      </c>
      <c r="I1771" t="s">
        <v>1003</v>
      </c>
      <c r="J1771">
        <v>135</v>
      </c>
      <c r="K1771" t="s">
        <v>16511</v>
      </c>
      <c r="L1771">
        <v>150</v>
      </c>
      <c r="M1771">
        <v>100</v>
      </c>
    </row>
    <row r="1772" spans="1:13" x14ac:dyDescent="0.25">
      <c r="A1772" t="s">
        <v>4259</v>
      </c>
      <c r="B1772" t="s">
        <v>14447</v>
      </c>
      <c r="C1772">
        <v>3</v>
      </c>
      <c r="D1772" t="s">
        <v>19</v>
      </c>
      <c r="E1772" t="s">
        <v>2207</v>
      </c>
      <c r="F1772">
        <v>8</v>
      </c>
      <c r="G1772" t="s">
        <v>13</v>
      </c>
      <c r="H1772" t="s">
        <v>4</v>
      </c>
      <c r="I1772">
        <v>0</v>
      </c>
      <c r="J1772">
        <v>110</v>
      </c>
      <c r="K1772" t="s">
        <v>16508</v>
      </c>
      <c r="L1772">
        <v>140</v>
      </c>
      <c r="M1772">
        <v>0</v>
      </c>
    </row>
    <row r="1773" spans="1:13" x14ac:dyDescent="0.25">
      <c r="A1773" t="s">
        <v>4260</v>
      </c>
      <c r="B1773" t="s">
        <v>14448</v>
      </c>
      <c r="C1773">
        <v>8</v>
      </c>
      <c r="D1773" t="s">
        <v>19</v>
      </c>
      <c r="E1773" t="s">
        <v>2182</v>
      </c>
      <c r="F1773">
        <v>2</v>
      </c>
      <c r="G1773" t="s">
        <v>17</v>
      </c>
      <c r="H1773" t="s">
        <v>5</v>
      </c>
      <c r="I1773" t="s">
        <v>1003</v>
      </c>
      <c r="J1773">
        <v>140</v>
      </c>
      <c r="K1773" t="s">
        <v>16507</v>
      </c>
      <c r="L1773">
        <v>100</v>
      </c>
      <c r="M1773">
        <v>150</v>
      </c>
    </row>
    <row r="1774" spans="1:13" x14ac:dyDescent="0.25">
      <c r="A1774" t="s">
        <v>4261</v>
      </c>
      <c r="B1774" t="s">
        <v>13838</v>
      </c>
      <c r="C1774">
        <v>7</v>
      </c>
      <c r="D1774" t="s">
        <v>12</v>
      </c>
      <c r="E1774" t="s">
        <v>3136</v>
      </c>
      <c r="F1774">
        <v>18</v>
      </c>
      <c r="G1774" t="s">
        <v>15</v>
      </c>
      <c r="H1774" t="s">
        <v>4</v>
      </c>
      <c r="I1774" t="s">
        <v>2168</v>
      </c>
      <c r="J1774">
        <v>110</v>
      </c>
      <c r="K1774" t="s">
        <v>16511</v>
      </c>
      <c r="L1774">
        <v>150</v>
      </c>
      <c r="M1774">
        <v>100</v>
      </c>
    </row>
    <row r="1775" spans="1:13" x14ac:dyDescent="0.25">
      <c r="A1775" t="s">
        <v>4262</v>
      </c>
      <c r="B1775" t="s">
        <v>2293</v>
      </c>
      <c r="C1775">
        <v>5</v>
      </c>
      <c r="D1775" t="s">
        <v>19</v>
      </c>
      <c r="E1775" t="s">
        <v>2210</v>
      </c>
      <c r="F1775">
        <v>6.5</v>
      </c>
      <c r="G1775" t="s">
        <v>15</v>
      </c>
      <c r="H1775" t="s">
        <v>5</v>
      </c>
      <c r="I1775" t="s">
        <v>359</v>
      </c>
      <c r="J1775">
        <v>140</v>
      </c>
      <c r="K1775" t="s">
        <v>16512</v>
      </c>
      <c r="L1775">
        <v>120</v>
      </c>
      <c r="M1775">
        <v>100</v>
      </c>
    </row>
    <row r="1776" spans="1:13" x14ac:dyDescent="0.25">
      <c r="A1776" t="s">
        <v>4264</v>
      </c>
      <c r="B1776" t="s">
        <v>14449</v>
      </c>
      <c r="C1776">
        <v>11</v>
      </c>
      <c r="D1776" t="s">
        <v>12</v>
      </c>
      <c r="E1776" t="s">
        <v>2217</v>
      </c>
      <c r="F1776">
        <v>23</v>
      </c>
      <c r="G1776" t="s">
        <v>15</v>
      </c>
      <c r="H1776" t="s">
        <v>3</v>
      </c>
      <c r="I1776" t="s">
        <v>359</v>
      </c>
      <c r="J1776">
        <v>120</v>
      </c>
      <c r="K1776" t="s">
        <v>16511</v>
      </c>
      <c r="L1776">
        <v>150</v>
      </c>
      <c r="M1776">
        <v>150</v>
      </c>
    </row>
    <row r="1777" spans="1:13" x14ac:dyDescent="0.25">
      <c r="A1777" t="s">
        <v>4265</v>
      </c>
      <c r="B1777" t="s">
        <v>14450</v>
      </c>
      <c r="C1777">
        <v>6</v>
      </c>
      <c r="D1777" t="s">
        <v>19</v>
      </c>
      <c r="E1777" t="s">
        <v>2252</v>
      </c>
      <c r="F1777">
        <v>2</v>
      </c>
      <c r="G1777" t="s">
        <v>17</v>
      </c>
      <c r="H1777" t="s">
        <v>3</v>
      </c>
      <c r="I1777" t="s">
        <v>32</v>
      </c>
      <c r="J1777">
        <v>120</v>
      </c>
      <c r="K1777" t="s">
        <v>16507</v>
      </c>
      <c r="L1777">
        <v>100</v>
      </c>
      <c r="M1777">
        <v>100</v>
      </c>
    </row>
    <row r="1778" spans="1:13" x14ac:dyDescent="0.25">
      <c r="A1778" t="s">
        <v>4266</v>
      </c>
      <c r="B1778" t="s">
        <v>4375</v>
      </c>
      <c r="C1778">
        <v>9</v>
      </c>
      <c r="D1778" t="s">
        <v>19</v>
      </c>
      <c r="E1778" t="s">
        <v>2198</v>
      </c>
      <c r="F1778">
        <v>3</v>
      </c>
      <c r="G1778" t="s">
        <v>17</v>
      </c>
      <c r="H1778" t="s">
        <v>5</v>
      </c>
      <c r="I1778">
        <v>0</v>
      </c>
      <c r="J1778">
        <v>140</v>
      </c>
      <c r="K1778" t="s">
        <v>16507</v>
      </c>
      <c r="L1778">
        <v>100</v>
      </c>
      <c r="M1778">
        <v>150</v>
      </c>
    </row>
    <row r="1779" spans="1:13" x14ac:dyDescent="0.25">
      <c r="A1779" t="s">
        <v>4268</v>
      </c>
      <c r="B1779" t="s">
        <v>14451</v>
      </c>
      <c r="C1779">
        <v>6</v>
      </c>
      <c r="D1779" t="s">
        <v>12</v>
      </c>
      <c r="E1779" t="s">
        <v>2207</v>
      </c>
      <c r="F1779">
        <v>12</v>
      </c>
      <c r="G1779" t="s">
        <v>15</v>
      </c>
      <c r="H1779" t="s">
        <v>6</v>
      </c>
      <c r="I1779">
        <v>0</v>
      </c>
      <c r="J1779">
        <v>135</v>
      </c>
      <c r="K1779" t="s">
        <v>16511</v>
      </c>
      <c r="L1779">
        <v>150</v>
      </c>
      <c r="M1779">
        <v>100</v>
      </c>
    </row>
    <row r="1780" spans="1:13" x14ac:dyDescent="0.25">
      <c r="A1780" t="s">
        <v>4269</v>
      </c>
      <c r="B1780" t="s">
        <v>11717</v>
      </c>
      <c r="C1780">
        <v>3</v>
      </c>
      <c r="D1780" t="s">
        <v>19</v>
      </c>
      <c r="E1780" t="s">
        <v>4270</v>
      </c>
      <c r="F1780">
        <v>9</v>
      </c>
      <c r="G1780" t="s">
        <v>13</v>
      </c>
      <c r="H1780" t="s">
        <v>6</v>
      </c>
      <c r="I1780" t="s">
        <v>1096</v>
      </c>
      <c r="J1780">
        <v>135</v>
      </c>
      <c r="K1780" t="s">
        <v>16508</v>
      </c>
      <c r="L1780">
        <v>140</v>
      </c>
      <c r="M1780">
        <v>0</v>
      </c>
    </row>
    <row r="1781" spans="1:13" x14ac:dyDescent="0.25">
      <c r="A1781" t="s">
        <v>4271</v>
      </c>
      <c r="B1781" t="s">
        <v>14452</v>
      </c>
      <c r="C1781">
        <v>5</v>
      </c>
      <c r="D1781" t="s">
        <v>12</v>
      </c>
      <c r="E1781" t="s">
        <v>2207</v>
      </c>
      <c r="F1781">
        <v>3</v>
      </c>
      <c r="G1781" t="s">
        <v>17</v>
      </c>
      <c r="H1781" t="s">
        <v>5</v>
      </c>
      <c r="I1781" t="s">
        <v>52</v>
      </c>
      <c r="J1781">
        <v>140</v>
      </c>
      <c r="K1781" t="s">
        <v>16510</v>
      </c>
      <c r="L1781">
        <v>125</v>
      </c>
      <c r="M1781">
        <v>100</v>
      </c>
    </row>
    <row r="1782" spans="1:13" x14ac:dyDescent="0.25">
      <c r="A1782" t="s">
        <v>4272</v>
      </c>
      <c r="B1782" t="s">
        <v>14288</v>
      </c>
      <c r="C1782">
        <v>7</v>
      </c>
      <c r="D1782" t="s">
        <v>19</v>
      </c>
      <c r="E1782" t="s">
        <v>2207</v>
      </c>
      <c r="F1782">
        <v>10</v>
      </c>
      <c r="G1782" t="s">
        <v>13</v>
      </c>
      <c r="H1782" t="s">
        <v>4</v>
      </c>
      <c r="I1782" t="s">
        <v>55</v>
      </c>
      <c r="J1782">
        <v>110</v>
      </c>
      <c r="K1782" t="s">
        <v>16508</v>
      </c>
      <c r="L1782">
        <v>140</v>
      </c>
      <c r="M1782">
        <v>100</v>
      </c>
    </row>
    <row r="1783" spans="1:13" x14ac:dyDescent="0.25">
      <c r="A1783" t="s">
        <v>4273</v>
      </c>
      <c r="B1783" t="s">
        <v>14453</v>
      </c>
      <c r="C1783">
        <v>14</v>
      </c>
      <c r="D1783" t="s">
        <v>12</v>
      </c>
      <c r="E1783" t="s">
        <v>2196</v>
      </c>
      <c r="F1783">
        <v>43</v>
      </c>
      <c r="G1783" t="s">
        <v>13</v>
      </c>
      <c r="H1783" t="s">
        <v>6</v>
      </c>
      <c r="I1783">
        <v>0</v>
      </c>
      <c r="J1783">
        <v>135</v>
      </c>
      <c r="K1783" t="s">
        <v>16509</v>
      </c>
      <c r="L1783">
        <v>175</v>
      </c>
      <c r="M1783">
        <v>200</v>
      </c>
    </row>
    <row r="1784" spans="1:13" x14ac:dyDescent="0.25">
      <c r="A1784" t="s">
        <v>4274</v>
      </c>
      <c r="B1784" t="s">
        <v>5461</v>
      </c>
      <c r="C1784">
        <v>7</v>
      </c>
      <c r="D1784" t="s">
        <v>12</v>
      </c>
      <c r="E1784" t="s">
        <v>2217</v>
      </c>
      <c r="F1784">
        <v>26</v>
      </c>
      <c r="G1784" t="s">
        <v>15</v>
      </c>
      <c r="H1784" t="s">
        <v>5</v>
      </c>
      <c r="I1784" t="s">
        <v>359</v>
      </c>
      <c r="J1784">
        <v>140</v>
      </c>
      <c r="K1784" t="s">
        <v>16511</v>
      </c>
      <c r="L1784">
        <v>150</v>
      </c>
      <c r="M1784">
        <v>100</v>
      </c>
    </row>
    <row r="1785" spans="1:13" x14ac:dyDescent="0.25">
      <c r="A1785" t="s">
        <v>1556</v>
      </c>
      <c r="B1785" t="s">
        <v>2544</v>
      </c>
      <c r="C1785">
        <v>7</v>
      </c>
      <c r="D1785" t="s">
        <v>19</v>
      </c>
      <c r="E1785" t="s">
        <v>2340</v>
      </c>
      <c r="F1785">
        <v>8.5</v>
      </c>
      <c r="G1785" t="s">
        <v>13</v>
      </c>
      <c r="H1785" t="s">
        <v>3</v>
      </c>
      <c r="I1785">
        <v>0</v>
      </c>
      <c r="J1785">
        <v>120</v>
      </c>
      <c r="K1785" t="s">
        <v>16508</v>
      </c>
      <c r="L1785">
        <v>140</v>
      </c>
      <c r="M1785">
        <v>100</v>
      </c>
    </row>
    <row r="1786" spans="1:13" x14ac:dyDescent="0.25">
      <c r="A1786" t="s">
        <v>4277</v>
      </c>
      <c r="B1786" t="s">
        <v>14454</v>
      </c>
      <c r="C1786">
        <v>10</v>
      </c>
      <c r="D1786" t="s">
        <v>12</v>
      </c>
      <c r="E1786" t="s">
        <v>2208</v>
      </c>
      <c r="F1786">
        <v>25</v>
      </c>
      <c r="G1786" t="s">
        <v>15</v>
      </c>
      <c r="H1786" t="s">
        <v>5</v>
      </c>
      <c r="I1786" t="s">
        <v>52</v>
      </c>
      <c r="J1786">
        <v>140</v>
      </c>
      <c r="K1786" t="s">
        <v>16511</v>
      </c>
      <c r="L1786">
        <v>150</v>
      </c>
      <c r="M1786">
        <v>150</v>
      </c>
    </row>
    <row r="1787" spans="1:13" x14ac:dyDescent="0.25">
      <c r="A1787" t="s">
        <v>4278</v>
      </c>
      <c r="B1787" t="s">
        <v>14455</v>
      </c>
      <c r="C1787">
        <v>11</v>
      </c>
      <c r="D1787" t="s">
        <v>12</v>
      </c>
      <c r="E1787" t="s">
        <v>2196</v>
      </c>
      <c r="F1787">
        <v>18</v>
      </c>
      <c r="G1787" t="s">
        <v>15</v>
      </c>
      <c r="H1787" t="s">
        <v>3</v>
      </c>
      <c r="I1787" t="s">
        <v>1003</v>
      </c>
      <c r="J1787">
        <v>120</v>
      </c>
      <c r="K1787" t="s">
        <v>16511</v>
      </c>
      <c r="L1787">
        <v>150</v>
      </c>
      <c r="M1787">
        <v>150</v>
      </c>
    </row>
    <row r="1788" spans="1:13" x14ac:dyDescent="0.25">
      <c r="A1788" t="s">
        <v>290</v>
      </c>
      <c r="B1788" t="s">
        <v>14383</v>
      </c>
      <c r="C1788">
        <v>4</v>
      </c>
      <c r="D1788" t="s">
        <v>12</v>
      </c>
      <c r="E1788" t="s">
        <v>2332</v>
      </c>
      <c r="F1788">
        <v>31.5</v>
      </c>
      <c r="G1788" t="s">
        <v>13</v>
      </c>
      <c r="H1788" t="s">
        <v>5</v>
      </c>
      <c r="I1788">
        <v>0</v>
      </c>
      <c r="J1788">
        <v>140</v>
      </c>
      <c r="K1788" t="s">
        <v>16509</v>
      </c>
      <c r="L1788">
        <v>175</v>
      </c>
      <c r="M1788">
        <v>0</v>
      </c>
    </row>
    <row r="1789" spans="1:13" x14ac:dyDescent="0.25">
      <c r="A1789" t="s">
        <v>4279</v>
      </c>
      <c r="B1789" t="s">
        <v>6321</v>
      </c>
      <c r="C1789">
        <v>7</v>
      </c>
      <c r="D1789" t="s">
        <v>12</v>
      </c>
      <c r="E1789" t="s">
        <v>2223</v>
      </c>
      <c r="F1789">
        <v>32</v>
      </c>
      <c r="G1789" t="s">
        <v>13</v>
      </c>
      <c r="H1789" t="s">
        <v>6</v>
      </c>
      <c r="I1789" t="s">
        <v>32</v>
      </c>
      <c r="J1789">
        <v>135</v>
      </c>
      <c r="K1789" t="s">
        <v>16509</v>
      </c>
      <c r="L1789">
        <v>175</v>
      </c>
      <c r="M1789">
        <v>100</v>
      </c>
    </row>
    <row r="1790" spans="1:13" x14ac:dyDescent="0.25">
      <c r="A1790" t="s">
        <v>4281</v>
      </c>
      <c r="B1790" t="s">
        <v>13921</v>
      </c>
      <c r="C1790">
        <v>7</v>
      </c>
      <c r="D1790" t="s">
        <v>19</v>
      </c>
      <c r="E1790" t="s">
        <v>2340</v>
      </c>
      <c r="F1790">
        <v>3</v>
      </c>
      <c r="G1790" t="s">
        <v>17</v>
      </c>
      <c r="H1790" t="s">
        <v>6</v>
      </c>
      <c r="I1790">
        <v>0</v>
      </c>
      <c r="J1790">
        <v>135</v>
      </c>
      <c r="K1790" t="s">
        <v>16507</v>
      </c>
      <c r="L1790">
        <v>100</v>
      </c>
      <c r="M1790">
        <v>100</v>
      </c>
    </row>
    <row r="1791" spans="1:13" x14ac:dyDescent="0.25">
      <c r="A1791" t="s">
        <v>4282</v>
      </c>
      <c r="B1791" t="s">
        <v>14050</v>
      </c>
      <c r="C1791">
        <v>6</v>
      </c>
      <c r="D1791" t="s">
        <v>12</v>
      </c>
      <c r="E1791" t="s">
        <v>2241</v>
      </c>
      <c r="F1791">
        <v>33</v>
      </c>
      <c r="G1791" t="s">
        <v>13</v>
      </c>
      <c r="H1791" t="s">
        <v>3</v>
      </c>
      <c r="I1791">
        <v>0</v>
      </c>
      <c r="J1791">
        <v>120</v>
      </c>
      <c r="K1791" t="s">
        <v>16509</v>
      </c>
      <c r="L1791">
        <v>175</v>
      </c>
      <c r="M1791">
        <v>100</v>
      </c>
    </row>
    <row r="1792" spans="1:13" x14ac:dyDescent="0.25">
      <c r="A1792" t="s">
        <v>4283</v>
      </c>
      <c r="B1792" t="s">
        <v>3993</v>
      </c>
      <c r="C1792">
        <v>3</v>
      </c>
      <c r="D1792" t="s">
        <v>12</v>
      </c>
      <c r="E1792" t="s">
        <v>2182</v>
      </c>
      <c r="F1792">
        <v>33</v>
      </c>
      <c r="G1792" t="s">
        <v>13</v>
      </c>
      <c r="H1792" t="s">
        <v>3</v>
      </c>
      <c r="I1792" t="s">
        <v>1003</v>
      </c>
      <c r="J1792">
        <v>120</v>
      </c>
      <c r="K1792" t="s">
        <v>16509</v>
      </c>
      <c r="L1792">
        <v>175</v>
      </c>
      <c r="M1792">
        <v>0</v>
      </c>
    </row>
    <row r="1793" spans="1:13" x14ac:dyDescent="0.25">
      <c r="A1793" t="s">
        <v>1492</v>
      </c>
      <c r="B1793" t="s">
        <v>14456</v>
      </c>
      <c r="C1793">
        <v>4</v>
      </c>
      <c r="D1793" t="s">
        <v>12</v>
      </c>
      <c r="E1793" t="s">
        <v>2207</v>
      </c>
      <c r="F1793">
        <v>44</v>
      </c>
      <c r="G1793" t="s">
        <v>13</v>
      </c>
      <c r="H1793" t="s">
        <v>6</v>
      </c>
      <c r="I1793" t="s">
        <v>32</v>
      </c>
      <c r="J1793">
        <v>135</v>
      </c>
      <c r="K1793" t="s">
        <v>16509</v>
      </c>
      <c r="L1793">
        <v>175</v>
      </c>
      <c r="M1793">
        <v>0</v>
      </c>
    </row>
    <row r="1794" spans="1:13" x14ac:dyDescent="0.25">
      <c r="A1794" t="s">
        <v>4285</v>
      </c>
      <c r="B1794" t="s">
        <v>13957</v>
      </c>
      <c r="C1794">
        <v>9</v>
      </c>
      <c r="D1794" t="s">
        <v>12</v>
      </c>
      <c r="E1794" t="s">
        <v>2231</v>
      </c>
      <c r="F1794">
        <v>33</v>
      </c>
      <c r="G1794" t="s">
        <v>13</v>
      </c>
      <c r="H1794" t="s">
        <v>6</v>
      </c>
      <c r="I1794">
        <v>0</v>
      </c>
      <c r="J1794">
        <v>135</v>
      </c>
      <c r="K1794" t="s">
        <v>16509</v>
      </c>
      <c r="L1794">
        <v>175</v>
      </c>
      <c r="M1794">
        <v>150</v>
      </c>
    </row>
    <row r="1795" spans="1:13" x14ac:dyDescent="0.25">
      <c r="A1795" t="s">
        <v>1508</v>
      </c>
      <c r="B1795" t="s">
        <v>14457</v>
      </c>
      <c r="C1795">
        <v>6</v>
      </c>
      <c r="D1795" t="s">
        <v>19</v>
      </c>
      <c r="E1795" t="s">
        <v>2200</v>
      </c>
      <c r="F1795">
        <v>9</v>
      </c>
      <c r="G1795" t="s">
        <v>13</v>
      </c>
      <c r="H1795" t="s">
        <v>5</v>
      </c>
      <c r="I1795">
        <v>0</v>
      </c>
      <c r="J1795">
        <v>140</v>
      </c>
      <c r="K1795" t="s">
        <v>16508</v>
      </c>
      <c r="L1795">
        <v>140</v>
      </c>
      <c r="M1795">
        <v>100</v>
      </c>
    </row>
    <row r="1796" spans="1:13" x14ac:dyDescent="0.25">
      <c r="A1796" t="s">
        <v>4286</v>
      </c>
      <c r="B1796" t="s">
        <v>14458</v>
      </c>
      <c r="C1796">
        <v>8</v>
      </c>
      <c r="D1796" t="s">
        <v>12</v>
      </c>
      <c r="E1796" t="s">
        <v>2302</v>
      </c>
      <c r="F1796">
        <v>35</v>
      </c>
      <c r="G1796" t="s">
        <v>13</v>
      </c>
      <c r="H1796" t="s">
        <v>6</v>
      </c>
      <c r="I1796" t="s">
        <v>32</v>
      </c>
      <c r="J1796">
        <v>135</v>
      </c>
      <c r="K1796" t="s">
        <v>16509</v>
      </c>
      <c r="L1796">
        <v>175</v>
      </c>
      <c r="M1796">
        <v>150</v>
      </c>
    </row>
    <row r="1797" spans="1:13" x14ac:dyDescent="0.25">
      <c r="A1797" t="s">
        <v>2024</v>
      </c>
      <c r="B1797" t="s">
        <v>14459</v>
      </c>
      <c r="C1797">
        <v>15</v>
      </c>
      <c r="D1797" t="s">
        <v>12</v>
      </c>
      <c r="E1797" t="s">
        <v>2207</v>
      </c>
      <c r="F1797">
        <v>4</v>
      </c>
      <c r="G1797" t="s">
        <v>17</v>
      </c>
      <c r="H1797" t="s">
        <v>5</v>
      </c>
      <c r="I1797">
        <v>0</v>
      </c>
      <c r="J1797">
        <v>140</v>
      </c>
      <c r="K1797" t="s">
        <v>16510</v>
      </c>
      <c r="L1797">
        <v>125</v>
      </c>
      <c r="M1797">
        <v>200</v>
      </c>
    </row>
    <row r="1798" spans="1:13" x14ac:dyDescent="0.25">
      <c r="A1798" t="s">
        <v>4287</v>
      </c>
      <c r="B1798" t="s">
        <v>14232</v>
      </c>
      <c r="C1798">
        <v>6</v>
      </c>
      <c r="D1798" t="s">
        <v>12</v>
      </c>
      <c r="E1798" t="s">
        <v>2332</v>
      </c>
      <c r="F1798">
        <v>11</v>
      </c>
      <c r="G1798" t="s">
        <v>15</v>
      </c>
      <c r="H1798" t="s">
        <v>6</v>
      </c>
      <c r="I1798">
        <v>0</v>
      </c>
      <c r="J1798">
        <v>135</v>
      </c>
      <c r="K1798" t="s">
        <v>16511</v>
      </c>
      <c r="L1798">
        <v>150</v>
      </c>
      <c r="M1798">
        <v>100</v>
      </c>
    </row>
    <row r="1799" spans="1:13" x14ac:dyDescent="0.25">
      <c r="A1799" t="s">
        <v>4288</v>
      </c>
      <c r="B1799" t="s">
        <v>3964</v>
      </c>
      <c r="C1799">
        <v>10</v>
      </c>
      <c r="D1799" t="s">
        <v>12</v>
      </c>
      <c r="E1799" t="s">
        <v>2231</v>
      </c>
      <c r="F1799">
        <v>49</v>
      </c>
      <c r="G1799" t="s">
        <v>13</v>
      </c>
      <c r="H1799" t="s">
        <v>6</v>
      </c>
      <c r="I1799">
        <v>0</v>
      </c>
      <c r="J1799">
        <v>135</v>
      </c>
      <c r="K1799" t="s">
        <v>16509</v>
      </c>
      <c r="L1799">
        <v>175</v>
      </c>
      <c r="M1799">
        <v>150</v>
      </c>
    </row>
    <row r="1800" spans="1:13" x14ac:dyDescent="0.25">
      <c r="A1800" t="s">
        <v>4290</v>
      </c>
      <c r="B1800" t="s">
        <v>9607</v>
      </c>
      <c r="C1800">
        <v>1</v>
      </c>
      <c r="D1800" t="s">
        <v>12</v>
      </c>
      <c r="E1800" t="s">
        <v>2191</v>
      </c>
      <c r="F1800">
        <v>29</v>
      </c>
      <c r="G1800" t="s">
        <v>15</v>
      </c>
      <c r="H1800" t="s">
        <v>4</v>
      </c>
      <c r="I1800" t="s">
        <v>32</v>
      </c>
      <c r="J1800">
        <v>110</v>
      </c>
      <c r="K1800" t="s">
        <v>16511</v>
      </c>
      <c r="L1800">
        <v>150</v>
      </c>
      <c r="M1800">
        <v>0</v>
      </c>
    </row>
    <row r="1801" spans="1:13" x14ac:dyDescent="0.25">
      <c r="A1801" t="s">
        <v>4292</v>
      </c>
      <c r="B1801" t="s">
        <v>5255</v>
      </c>
      <c r="C1801">
        <v>5</v>
      </c>
      <c r="D1801" t="s">
        <v>19</v>
      </c>
      <c r="E1801" t="s">
        <v>2207</v>
      </c>
      <c r="F1801">
        <v>8.5</v>
      </c>
      <c r="G1801" t="s">
        <v>13</v>
      </c>
      <c r="H1801" t="s">
        <v>4</v>
      </c>
      <c r="I1801">
        <v>0</v>
      </c>
      <c r="J1801">
        <v>110</v>
      </c>
      <c r="K1801" t="s">
        <v>16508</v>
      </c>
      <c r="L1801">
        <v>140</v>
      </c>
      <c r="M1801">
        <v>100</v>
      </c>
    </row>
    <row r="1802" spans="1:13" x14ac:dyDescent="0.25">
      <c r="A1802" t="s">
        <v>4293</v>
      </c>
      <c r="B1802" t="s">
        <v>4294</v>
      </c>
      <c r="C1802">
        <v>13</v>
      </c>
      <c r="D1802" t="s">
        <v>12</v>
      </c>
      <c r="E1802" t="s">
        <v>2322</v>
      </c>
      <c r="F1802">
        <v>45</v>
      </c>
      <c r="G1802" t="s">
        <v>13</v>
      </c>
      <c r="H1802" t="s">
        <v>5</v>
      </c>
      <c r="I1802" t="s">
        <v>52</v>
      </c>
      <c r="J1802">
        <v>140</v>
      </c>
      <c r="K1802" t="s">
        <v>16509</v>
      </c>
      <c r="L1802">
        <v>175</v>
      </c>
      <c r="M1802">
        <v>200</v>
      </c>
    </row>
    <row r="1803" spans="1:13" x14ac:dyDescent="0.25">
      <c r="A1803" t="s">
        <v>4295</v>
      </c>
      <c r="B1803" t="s">
        <v>14460</v>
      </c>
      <c r="C1803">
        <v>5</v>
      </c>
      <c r="D1803" t="s">
        <v>19</v>
      </c>
      <c r="E1803" t="s">
        <v>2219</v>
      </c>
      <c r="F1803">
        <v>9</v>
      </c>
      <c r="G1803" t="s">
        <v>13</v>
      </c>
      <c r="H1803" t="s">
        <v>5</v>
      </c>
      <c r="I1803" t="s">
        <v>55</v>
      </c>
      <c r="J1803">
        <v>140</v>
      </c>
      <c r="K1803" t="s">
        <v>16508</v>
      </c>
      <c r="L1803">
        <v>140</v>
      </c>
      <c r="M1803">
        <v>100</v>
      </c>
    </row>
    <row r="1804" spans="1:13" x14ac:dyDescent="0.25">
      <c r="A1804" t="s">
        <v>4296</v>
      </c>
      <c r="B1804" t="s">
        <v>14461</v>
      </c>
      <c r="C1804">
        <v>6</v>
      </c>
      <c r="D1804" t="s">
        <v>12</v>
      </c>
      <c r="E1804" t="s">
        <v>2196</v>
      </c>
      <c r="F1804">
        <v>23</v>
      </c>
      <c r="G1804" t="s">
        <v>15</v>
      </c>
      <c r="H1804" t="s">
        <v>6</v>
      </c>
      <c r="I1804">
        <v>0</v>
      </c>
      <c r="J1804">
        <v>135</v>
      </c>
      <c r="K1804" t="s">
        <v>16511</v>
      </c>
      <c r="L1804">
        <v>150</v>
      </c>
      <c r="M1804">
        <v>100</v>
      </c>
    </row>
    <row r="1805" spans="1:13" x14ac:dyDescent="0.25">
      <c r="A1805" t="s">
        <v>1901</v>
      </c>
      <c r="B1805" t="s">
        <v>14124</v>
      </c>
      <c r="C1805">
        <v>5</v>
      </c>
      <c r="D1805" t="s">
        <v>12</v>
      </c>
      <c r="E1805" t="s">
        <v>2475</v>
      </c>
      <c r="F1805">
        <v>46</v>
      </c>
      <c r="G1805" t="s">
        <v>13</v>
      </c>
      <c r="H1805" t="s">
        <v>4</v>
      </c>
      <c r="I1805" t="s">
        <v>1003</v>
      </c>
      <c r="J1805">
        <v>110</v>
      </c>
      <c r="K1805" t="s">
        <v>16509</v>
      </c>
      <c r="L1805">
        <v>175</v>
      </c>
      <c r="M1805">
        <v>100</v>
      </c>
    </row>
    <row r="1806" spans="1:13" x14ac:dyDescent="0.25">
      <c r="A1806" t="s">
        <v>4297</v>
      </c>
      <c r="B1806" t="s">
        <v>14256</v>
      </c>
      <c r="C1806">
        <v>4</v>
      </c>
      <c r="D1806" t="s">
        <v>19</v>
      </c>
      <c r="E1806" t="s">
        <v>2182</v>
      </c>
      <c r="F1806">
        <v>4</v>
      </c>
      <c r="G1806" t="s">
        <v>17</v>
      </c>
      <c r="H1806" t="s">
        <v>6</v>
      </c>
      <c r="I1806" t="s">
        <v>32</v>
      </c>
      <c r="J1806">
        <v>135</v>
      </c>
      <c r="K1806" t="s">
        <v>16507</v>
      </c>
      <c r="L1806">
        <v>100</v>
      </c>
      <c r="M1806">
        <v>0</v>
      </c>
    </row>
    <row r="1807" spans="1:13" x14ac:dyDescent="0.25">
      <c r="A1807" t="s">
        <v>78</v>
      </c>
      <c r="B1807" t="s">
        <v>9003</v>
      </c>
      <c r="C1807">
        <v>10</v>
      </c>
      <c r="D1807" t="s">
        <v>19</v>
      </c>
      <c r="E1807" t="s">
        <v>2198</v>
      </c>
      <c r="F1807">
        <v>8</v>
      </c>
      <c r="G1807" t="s">
        <v>13</v>
      </c>
      <c r="H1807" t="s">
        <v>7</v>
      </c>
      <c r="I1807">
        <v>0</v>
      </c>
      <c r="J1807">
        <v>100</v>
      </c>
      <c r="K1807" t="s">
        <v>16508</v>
      </c>
      <c r="L1807">
        <v>140</v>
      </c>
      <c r="M1807">
        <v>150</v>
      </c>
    </row>
    <row r="1808" spans="1:13" x14ac:dyDescent="0.25">
      <c r="A1808" t="s">
        <v>4299</v>
      </c>
      <c r="B1808" t="s">
        <v>7530</v>
      </c>
      <c r="C1808">
        <v>8</v>
      </c>
      <c r="D1808" t="s">
        <v>12</v>
      </c>
      <c r="E1808" t="s">
        <v>2968</v>
      </c>
      <c r="F1808">
        <v>31.5</v>
      </c>
      <c r="G1808" t="s">
        <v>13</v>
      </c>
      <c r="H1808" t="s">
        <v>4</v>
      </c>
      <c r="I1808" t="s">
        <v>32</v>
      </c>
      <c r="J1808">
        <v>110</v>
      </c>
      <c r="K1808" t="s">
        <v>16509</v>
      </c>
      <c r="L1808">
        <v>175</v>
      </c>
      <c r="M1808">
        <v>150</v>
      </c>
    </row>
    <row r="1809" spans="1:13" x14ac:dyDescent="0.25">
      <c r="A1809" t="s">
        <v>1243</v>
      </c>
      <c r="B1809" t="s">
        <v>14462</v>
      </c>
      <c r="C1809">
        <v>8</v>
      </c>
      <c r="D1809" t="s">
        <v>12</v>
      </c>
      <c r="E1809" t="s">
        <v>2207</v>
      </c>
      <c r="F1809">
        <v>33</v>
      </c>
      <c r="G1809" t="s">
        <v>13</v>
      </c>
      <c r="H1809" t="s">
        <v>6</v>
      </c>
      <c r="I1809" t="s">
        <v>359</v>
      </c>
      <c r="J1809">
        <v>135</v>
      </c>
      <c r="K1809" t="s">
        <v>16509</v>
      </c>
      <c r="L1809">
        <v>175</v>
      </c>
      <c r="M1809">
        <v>150</v>
      </c>
    </row>
    <row r="1810" spans="1:13" x14ac:dyDescent="0.25">
      <c r="A1810" t="s">
        <v>4300</v>
      </c>
      <c r="B1810" t="s">
        <v>13644</v>
      </c>
      <c r="C1810">
        <v>6</v>
      </c>
      <c r="D1810" t="s">
        <v>12</v>
      </c>
      <c r="E1810" t="s">
        <v>2226</v>
      </c>
      <c r="F1810">
        <v>16</v>
      </c>
      <c r="G1810" t="s">
        <v>15</v>
      </c>
      <c r="H1810" t="s">
        <v>4</v>
      </c>
      <c r="I1810" t="s">
        <v>52</v>
      </c>
      <c r="J1810">
        <v>110</v>
      </c>
      <c r="K1810" t="s">
        <v>16511</v>
      </c>
      <c r="L1810">
        <v>150</v>
      </c>
      <c r="M1810">
        <v>100</v>
      </c>
    </row>
    <row r="1811" spans="1:13" x14ac:dyDescent="0.25">
      <c r="A1811" t="s">
        <v>4301</v>
      </c>
      <c r="B1811" t="s">
        <v>14463</v>
      </c>
      <c r="C1811">
        <v>2</v>
      </c>
      <c r="D1811" t="s">
        <v>19</v>
      </c>
      <c r="E1811" t="s">
        <v>2226</v>
      </c>
      <c r="F1811">
        <v>10</v>
      </c>
      <c r="G1811" t="s">
        <v>13</v>
      </c>
      <c r="H1811" t="s">
        <v>7</v>
      </c>
      <c r="I1811" t="s">
        <v>1093</v>
      </c>
      <c r="J1811">
        <v>100</v>
      </c>
      <c r="K1811" t="s">
        <v>16508</v>
      </c>
      <c r="L1811">
        <v>140</v>
      </c>
      <c r="M1811">
        <v>0</v>
      </c>
    </row>
    <row r="1812" spans="1:13" x14ac:dyDescent="0.25">
      <c r="A1812" t="s">
        <v>4302</v>
      </c>
      <c r="B1812" t="s">
        <v>12014</v>
      </c>
      <c r="C1812">
        <v>6</v>
      </c>
      <c r="D1812" t="s">
        <v>19</v>
      </c>
      <c r="E1812" t="s">
        <v>2198</v>
      </c>
      <c r="F1812">
        <v>2</v>
      </c>
      <c r="G1812" t="s">
        <v>17</v>
      </c>
      <c r="H1812" t="s">
        <v>6</v>
      </c>
      <c r="I1812" t="s">
        <v>80</v>
      </c>
      <c r="J1812">
        <v>135</v>
      </c>
      <c r="K1812" t="s">
        <v>16507</v>
      </c>
      <c r="L1812">
        <v>100</v>
      </c>
      <c r="M1812">
        <v>100</v>
      </c>
    </row>
    <row r="1813" spans="1:13" x14ac:dyDescent="0.25">
      <c r="A1813" t="s">
        <v>4303</v>
      </c>
      <c r="B1813" t="s">
        <v>7566</v>
      </c>
      <c r="C1813">
        <v>8</v>
      </c>
      <c r="D1813" t="s">
        <v>12</v>
      </c>
      <c r="E1813" t="s">
        <v>2202</v>
      </c>
      <c r="F1813">
        <v>8</v>
      </c>
      <c r="G1813" t="s">
        <v>17</v>
      </c>
      <c r="H1813" t="s">
        <v>5</v>
      </c>
      <c r="I1813" t="s">
        <v>1096</v>
      </c>
      <c r="J1813">
        <v>140</v>
      </c>
      <c r="K1813" t="s">
        <v>16510</v>
      </c>
      <c r="L1813">
        <v>125</v>
      </c>
      <c r="M1813">
        <v>150</v>
      </c>
    </row>
    <row r="1814" spans="1:13" x14ac:dyDescent="0.25">
      <c r="A1814" t="s">
        <v>4304</v>
      </c>
      <c r="B1814" t="s">
        <v>14418</v>
      </c>
      <c r="C1814">
        <v>10</v>
      </c>
      <c r="D1814" t="s">
        <v>12</v>
      </c>
      <c r="E1814" t="s">
        <v>2672</v>
      </c>
      <c r="F1814">
        <v>19</v>
      </c>
      <c r="G1814" t="s">
        <v>15</v>
      </c>
      <c r="H1814" t="s">
        <v>6</v>
      </c>
      <c r="I1814">
        <v>0</v>
      </c>
      <c r="J1814">
        <v>135</v>
      </c>
      <c r="K1814" t="s">
        <v>16511</v>
      </c>
      <c r="L1814">
        <v>150</v>
      </c>
      <c r="M1814">
        <v>150</v>
      </c>
    </row>
    <row r="1815" spans="1:13" x14ac:dyDescent="0.25">
      <c r="A1815" t="s">
        <v>4305</v>
      </c>
      <c r="B1815" t="s">
        <v>14217</v>
      </c>
      <c r="C1815">
        <v>9</v>
      </c>
      <c r="D1815" t="s">
        <v>12</v>
      </c>
      <c r="E1815" t="s">
        <v>2278</v>
      </c>
      <c r="F1815">
        <v>47</v>
      </c>
      <c r="G1815" t="s">
        <v>13</v>
      </c>
      <c r="H1815" t="s">
        <v>5</v>
      </c>
      <c r="I1815" t="s">
        <v>52</v>
      </c>
      <c r="J1815">
        <v>140</v>
      </c>
      <c r="K1815" t="s">
        <v>16509</v>
      </c>
      <c r="L1815">
        <v>175</v>
      </c>
      <c r="M1815">
        <v>150</v>
      </c>
    </row>
    <row r="1816" spans="1:13" x14ac:dyDescent="0.25">
      <c r="A1816" t="s">
        <v>4306</v>
      </c>
      <c r="B1816" t="s">
        <v>13532</v>
      </c>
      <c r="C1816">
        <v>8</v>
      </c>
      <c r="D1816" t="s">
        <v>19</v>
      </c>
      <c r="E1816" t="s">
        <v>2210</v>
      </c>
      <c r="F1816">
        <v>4</v>
      </c>
      <c r="G1816" t="s">
        <v>17</v>
      </c>
      <c r="H1816" t="s">
        <v>5</v>
      </c>
      <c r="I1816" t="s">
        <v>359</v>
      </c>
      <c r="J1816">
        <v>140</v>
      </c>
      <c r="K1816" t="s">
        <v>16507</v>
      </c>
      <c r="L1816">
        <v>100</v>
      </c>
      <c r="M1816">
        <v>150</v>
      </c>
    </row>
    <row r="1817" spans="1:13" x14ac:dyDescent="0.25">
      <c r="A1817" t="s">
        <v>4307</v>
      </c>
      <c r="B1817" t="s">
        <v>14464</v>
      </c>
      <c r="C1817">
        <v>9</v>
      </c>
      <c r="D1817" t="s">
        <v>19</v>
      </c>
      <c r="E1817" t="s">
        <v>2380</v>
      </c>
      <c r="F1817">
        <v>6.5</v>
      </c>
      <c r="G1817" t="s">
        <v>15</v>
      </c>
      <c r="H1817" t="s">
        <v>5</v>
      </c>
      <c r="I1817">
        <v>0</v>
      </c>
      <c r="J1817">
        <v>140</v>
      </c>
      <c r="K1817" t="s">
        <v>16512</v>
      </c>
      <c r="L1817">
        <v>120</v>
      </c>
      <c r="M1817">
        <v>150</v>
      </c>
    </row>
    <row r="1818" spans="1:13" x14ac:dyDescent="0.25">
      <c r="A1818" t="s">
        <v>4308</v>
      </c>
      <c r="B1818" t="s">
        <v>14465</v>
      </c>
      <c r="C1818">
        <v>6</v>
      </c>
      <c r="D1818" t="s">
        <v>19</v>
      </c>
      <c r="E1818" t="s">
        <v>2198</v>
      </c>
      <c r="F1818">
        <v>6</v>
      </c>
      <c r="G1818" t="s">
        <v>15</v>
      </c>
      <c r="H1818" t="s">
        <v>7</v>
      </c>
      <c r="I1818" t="s">
        <v>32</v>
      </c>
      <c r="J1818">
        <v>100</v>
      </c>
      <c r="K1818" t="s">
        <v>16512</v>
      </c>
      <c r="L1818">
        <v>120</v>
      </c>
      <c r="M1818">
        <v>100</v>
      </c>
    </row>
    <row r="1819" spans="1:13" x14ac:dyDescent="0.25">
      <c r="A1819" t="s">
        <v>4309</v>
      </c>
      <c r="B1819" t="s">
        <v>14466</v>
      </c>
      <c r="C1819">
        <v>8</v>
      </c>
      <c r="D1819" t="s">
        <v>19</v>
      </c>
      <c r="E1819" t="s">
        <v>2198</v>
      </c>
      <c r="F1819">
        <v>2</v>
      </c>
      <c r="G1819" t="s">
        <v>17</v>
      </c>
      <c r="H1819" t="s">
        <v>6</v>
      </c>
      <c r="I1819" t="s">
        <v>359</v>
      </c>
      <c r="J1819">
        <v>135</v>
      </c>
      <c r="K1819" t="s">
        <v>16507</v>
      </c>
      <c r="L1819">
        <v>100</v>
      </c>
      <c r="M1819">
        <v>150</v>
      </c>
    </row>
    <row r="1820" spans="1:13" x14ac:dyDescent="0.25">
      <c r="A1820" t="s">
        <v>4310</v>
      </c>
      <c r="B1820" t="s">
        <v>2408</v>
      </c>
      <c r="C1820">
        <v>5</v>
      </c>
      <c r="D1820" t="s">
        <v>12</v>
      </c>
      <c r="E1820" t="s">
        <v>2223</v>
      </c>
      <c r="F1820">
        <v>14</v>
      </c>
      <c r="G1820" t="s">
        <v>15</v>
      </c>
      <c r="H1820" t="s">
        <v>7</v>
      </c>
      <c r="I1820" t="s">
        <v>1003</v>
      </c>
      <c r="J1820">
        <v>100</v>
      </c>
      <c r="K1820" t="s">
        <v>16511</v>
      </c>
      <c r="L1820">
        <v>150</v>
      </c>
      <c r="M1820">
        <v>100</v>
      </c>
    </row>
    <row r="1821" spans="1:13" x14ac:dyDescent="0.25">
      <c r="A1821" t="s">
        <v>4312</v>
      </c>
      <c r="B1821" t="s">
        <v>13585</v>
      </c>
      <c r="C1821">
        <v>11</v>
      </c>
      <c r="D1821" t="s">
        <v>12</v>
      </c>
      <c r="E1821" t="s">
        <v>2226</v>
      </c>
      <c r="F1821">
        <v>16</v>
      </c>
      <c r="G1821" t="s">
        <v>15</v>
      </c>
      <c r="H1821" t="s">
        <v>7</v>
      </c>
      <c r="I1821" t="s">
        <v>32</v>
      </c>
      <c r="J1821">
        <v>100</v>
      </c>
      <c r="K1821" t="s">
        <v>16511</v>
      </c>
      <c r="L1821">
        <v>150</v>
      </c>
      <c r="M1821">
        <v>150</v>
      </c>
    </row>
    <row r="1822" spans="1:13" x14ac:dyDescent="0.25">
      <c r="A1822" t="s">
        <v>4313</v>
      </c>
      <c r="B1822" t="s">
        <v>8357</v>
      </c>
      <c r="C1822">
        <v>4</v>
      </c>
      <c r="D1822" t="s">
        <v>12</v>
      </c>
      <c r="E1822" t="s">
        <v>2241</v>
      </c>
      <c r="F1822">
        <v>12</v>
      </c>
      <c r="G1822" t="s">
        <v>15</v>
      </c>
      <c r="H1822" t="s">
        <v>7</v>
      </c>
      <c r="I1822" t="s">
        <v>32</v>
      </c>
      <c r="J1822">
        <v>100</v>
      </c>
      <c r="K1822" t="s">
        <v>16511</v>
      </c>
      <c r="L1822">
        <v>150</v>
      </c>
      <c r="M1822">
        <v>0</v>
      </c>
    </row>
    <row r="1823" spans="1:13" x14ac:dyDescent="0.25">
      <c r="A1823" t="s">
        <v>4315</v>
      </c>
      <c r="B1823" t="s">
        <v>8027</v>
      </c>
      <c r="C1823">
        <v>3</v>
      </c>
      <c r="D1823" t="s">
        <v>12</v>
      </c>
      <c r="E1823" t="s">
        <v>2207</v>
      </c>
      <c r="F1823">
        <v>22</v>
      </c>
      <c r="G1823" t="s">
        <v>15</v>
      </c>
      <c r="H1823" t="s">
        <v>3</v>
      </c>
      <c r="I1823" t="s">
        <v>359</v>
      </c>
      <c r="J1823">
        <v>120</v>
      </c>
      <c r="K1823" t="s">
        <v>16511</v>
      </c>
      <c r="L1823">
        <v>150</v>
      </c>
      <c r="M1823">
        <v>0</v>
      </c>
    </row>
    <row r="1824" spans="1:13" x14ac:dyDescent="0.25">
      <c r="A1824" t="s">
        <v>4317</v>
      </c>
      <c r="B1824" t="s">
        <v>3575</v>
      </c>
      <c r="C1824">
        <v>2</v>
      </c>
      <c r="D1824" t="s">
        <v>19</v>
      </c>
      <c r="E1824" t="s">
        <v>2207</v>
      </c>
      <c r="F1824">
        <v>2</v>
      </c>
      <c r="G1824" t="s">
        <v>17</v>
      </c>
      <c r="H1824" t="s">
        <v>5</v>
      </c>
      <c r="I1824">
        <v>0</v>
      </c>
      <c r="J1824">
        <v>140</v>
      </c>
      <c r="K1824" t="s">
        <v>16507</v>
      </c>
      <c r="L1824">
        <v>100</v>
      </c>
      <c r="M1824">
        <v>0</v>
      </c>
    </row>
    <row r="1825" spans="1:13" x14ac:dyDescent="0.25">
      <c r="A1825" t="s">
        <v>4319</v>
      </c>
      <c r="B1825" t="s">
        <v>4060</v>
      </c>
      <c r="C1825">
        <v>5</v>
      </c>
      <c r="D1825" t="s">
        <v>12</v>
      </c>
      <c r="E1825" t="s">
        <v>2448</v>
      </c>
      <c r="F1825">
        <v>5</v>
      </c>
      <c r="G1825" t="s">
        <v>17</v>
      </c>
      <c r="H1825" t="s">
        <v>3</v>
      </c>
      <c r="I1825" t="s">
        <v>32</v>
      </c>
      <c r="J1825">
        <v>120</v>
      </c>
      <c r="K1825" t="s">
        <v>16510</v>
      </c>
      <c r="L1825">
        <v>125</v>
      </c>
      <c r="M1825">
        <v>100</v>
      </c>
    </row>
    <row r="1826" spans="1:13" x14ac:dyDescent="0.25">
      <c r="A1826" t="s">
        <v>4321</v>
      </c>
      <c r="B1826" t="s">
        <v>14467</v>
      </c>
      <c r="C1826">
        <v>14</v>
      </c>
      <c r="D1826" t="s">
        <v>12</v>
      </c>
      <c r="E1826" t="s">
        <v>2231</v>
      </c>
      <c r="F1826">
        <v>19</v>
      </c>
      <c r="G1826" t="s">
        <v>15</v>
      </c>
      <c r="H1826" t="s">
        <v>4</v>
      </c>
      <c r="I1826" t="s">
        <v>1093</v>
      </c>
      <c r="J1826">
        <v>110</v>
      </c>
      <c r="K1826" t="s">
        <v>16511</v>
      </c>
      <c r="L1826">
        <v>150</v>
      </c>
      <c r="M1826">
        <v>200</v>
      </c>
    </row>
    <row r="1827" spans="1:13" x14ac:dyDescent="0.25">
      <c r="A1827" t="s">
        <v>441</v>
      </c>
      <c r="B1827" t="s">
        <v>14468</v>
      </c>
      <c r="C1827">
        <v>3</v>
      </c>
      <c r="D1827" t="s">
        <v>12</v>
      </c>
      <c r="E1827" t="s">
        <v>2615</v>
      </c>
      <c r="F1827">
        <v>41</v>
      </c>
      <c r="G1827" t="s">
        <v>13</v>
      </c>
      <c r="H1827" t="s">
        <v>6</v>
      </c>
      <c r="I1827" t="s">
        <v>359</v>
      </c>
      <c r="J1827">
        <v>135</v>
      </c>
      <c r="K1827" t="s">
        <v>16509</v>
      </c>
      <c r="L1827">
        <v>175</v>
      </c>
      <c r="M1827">
        <v>0</v>
      </c>
    </row>
    <row r="1828" spans="1:13" x14ac:dyDescent="0.25">
      <c r="A1828" t="s">
        <v>4322</v>
      </c>
      <c r="B1828" t="s">
        <v>5755</v>
      </c>
      <c r="C1828">
        <v>3</v>
      </c>
      <c r="D1828" t="s">
        <v>12</v>
      </c>
      <c r="E1828" t="s">
        <v>2231</v>
      </c>
      <c r="F1828">
        <v>47</v>
      </c>
      <c r="G1828" t="s">
        <v>13</v>
      </c>
      <c r="H1828" t="s">
        <v>5</v>
      </c>
      <c r="I1828" t="s">
        <v>54</v>
      </c>
      <c r="J1828">
        <v>140</v>
      </c>
      <c r="K1828" t="s">
        <v>16509</v>
      </c>
      <c r="L1828">
        <v>175</v>
      </c>
      <c r="M1828">
        <v>0</v>
      </c>
    </row>
    <row r="1829" spans="1:13" x14ac:dyDescent="0.25">
      <c r="A1829" t="s">
        <v>4324</v>
      </c>
      <c r="B1829" t="s">
        <v>5596</v>
      </c>
      <c r="C1829">
        <v>3</v>
      </c>
      <c r="D1829" t="s">
        <v>12</v>
      </c>
      <c r="E1829" t="s">
        <v>2241</v>
      </c>
      <c r="F1829">
        <v>28</v>
      </c>
      <c r="G1829" t="s">
        <v>15</v>
      </c>
      <c r="H1829" t="s">
        <v>5</v>
      </c>
      <c r="I1829">
        <v>0</v>
      </c>
      <c r="J1829">
        <v>140</v>
      </c>
      <c r="K1829" t="s">
        <v>16511</v>
      </c>
      <c r="L1829">
        <v>150</v>
      </c>
      <c r="M1829">
        <v>0</v>
      </c>
    </row>
    <row r="1830" spans="1:13" x14ac:dyDescent="0.25">
      <c r="A1830" t="s">
        <v>4326</v>
      </c>
      <c r="B1830" t="s">
        <v>14469</v>
      </c>
      <c r="C1830">
        <v>16</v>
      </c>
      <c r="D1830" t="s">
        <v>19</v>
      </c>
      <c r="E1830" t="s">
        <v>2200</v>
      </c>
      <c r="F1830">
        <v>8</v>
      </c>
      <c r="G1830" t="s">
        <v>13</v>
      </c>
      <c r="H1830" t="s">
        <v>3</v>
      </c>
      <c r="I1830" t="s">
        <v>80</v>
      </c>
      <c r="J1830">
        <v>120</v>
      </c>
      <c r="K1830" t="s">
        <v>16508</v>
      </c>
      <c r="L1830">
        <v>140</v>
      </c>
      <c r="M1830">
        <v>300</v>
      </c>
    </row>
    <row r="1831" spans="1:13" x14ac:dyDescent="0.25">
      <c r="A1831" t="s">
        <v>4327</v>
      </c>
      <c r="B1831" t="s">
        <v>14470</v>
      </c>
      <c r="C1831">
        <v>4</v>
      </c>
      <c r="D1831" t="s">
        <v>19</v>
      </c>
      <c r="E1831" t="s">
        <v>2849</v>
      </c>
      <c r="F1831">
        <v>2</v>
      </c>
      <c r="G1831" t="s">
        <v>17</v>
      </c>
      <c r="H1831" t="s">
        <v>5</v>
      </c>
      <c r="I1831" t="s">
        <v>359</v>
      </c>
      <c r="J1831">
        <v>140</v>
      </c>
      <c r="K1831" t="s">
        <v>16507</v>
      </c>
      <c r="L1831">
        <v>100</v>
      </c>
      <c r="M1831">
        <v>0</v>
      </c>
    </row>
    <row r="1832" spans="1:13" x14ac:dyDescent="0.25">
      <c r="A1832" t="s">
        <v>4328</v>
      </c>
      <c r="B1832" t="s">
        <v>5668</v>
      </c>
      <c r="C1832">
        <v>5</v>
      </c>
      <c r="D1832" t="s">
        <v>19</v>
      </c>
      <c r="E1832" t="s">
        <v>2182</v>
      </c>
      <c r="F1832">
        <v>6.5</v>
      </c>
      <c r="G1832" t="s">
        <v>15</v>
      </c>
      <c r="H1832" t="s">
        <v>6</v>
      </c>
      <c r="I1832">
        <v>0</v>
      </c>
      <c r="J1832">
        <v>135</v>
      </c>
      <c r="K1832" t="s">
        <v>16512</v>
      </c>
      <c r="L1832">
        <v>120</v>
      </c>
      <c r="M1832">
        <v>100</v>
      </c>
    </row>
    <row r="1833" spans="1:13" x14ac:dyDescent="0.25">
      <c r="A1833" t="s">
        <v>4329</v>
      </c>
      <c r="B1833" t="s">
        <v>13654</v>
      </c>
      <c r="C1833">
        <v>6</v>
      </c>
      <c r="D1833" t="s">
        <v>19</v>
      </c>
      <c r="E1833" t="s">
        <v>2198</v>
      </c>
      <c r="F1833">
        <v>6.5</v>
      </c>
      <c r="G1833" t="s">
        <v>15</v>
      </c>
      <c r="H1833" t="s">
        <v>3</v>
      </c>
      <c r="I1833" t="s">
        <v>1003</v>
      </c>
      <c r="J1833">
        <v>120</v>
      </c>
      <c r="K1833" t="s">
        <v>16512</v>
      </c>
      <c r="L1833">
        <v>120</v>
      </c>
      <c r="M1833">
        <v>100</v>
      </c>
    </row>
    <row r="1834" spans="1:13" x14ac:dyDescent="0.25">
      <c r="A1834" t="s">
        <v>4330</v>
      </c>
      <c r="B1834" t="s">
        <v>14471</v>
      </c>
      <c r="C1834">
        <v>9</v>
      </c>
      <c r="D1834" t="s">
        <v>12</v>
      </c>
      <c r="E1834" t="s">
        <v>2202</v>
      </c>
      <c r="F1834">
        <v>12</v>
      </c>
      <c r="G1834" t="s">
        <v>15</v>
      </c>
      <c r="H1834" t="s">
        <v>6</v>
      </c>
      <c r="I1834" t="s">
        <v>52</v>
      </c>
      <c r="J1834">
        <v>135</v>
      </c>
      <c r="K1834" t="s">
        <v>16511</v>
      </c>
      <c r="L1834">
        <v>150</v>
      </c>
      <c r="M1834">
        <v>150</v>
      </c>
    </row>
    <row r="1835" spans="1:13" x14ac:dyDescent="0.25">
      <c r="A1835" t="s">
        <v>4331</v>
      </c>
      <c r="B1835" t="s">
        <v>2823</v>
      </c>
      <c r="C1835">
        <v>4</v>
      </c>
      <c r="D1835" t="s">
        <v>12</v>
      </c>
      <c r="E1835" t="s">
        <v>2180</v>
      </c>
      <c r="F1835">
        <v>41</v>
      </c>
      <c r="G1835" t="s">
        <v>13</v>
      </c>
      <c r="H1835" t="s">
        <v>6</v>
      </c>
      <c r="I1835" t="s">
        <v>359</v>
      </c>
      <c r="J1835">
        <v>135</v>
      </c>
      <c r="K1835" t="s">
        <v>16509</v>
      </c>
      <c r="L1835">
        <v>175</v>
      </c>
      <c r="M1835">
        <v>0</v>
      </c>
    </row>
    <row r="1836" spans="1:13" x14ac:dyDescent="0.25">
      <c r="A1836" t="s">
        <v>4333</v>
      </c>
      <c r="B1836" t="s">
        <v>2621</v>
      </c>
      <c r="C1836">
        <v>8</v>
      </c>
      <c r="D1836" t="s">
        <v>12</v>
      </c>
      <c r="E1836" t="s">
        <v>2325</v>
      </c>
      <c r="F1836">
        <v>8</v>
      </c>
      <c r="G1836" t="s">
        <v>17</v>
      </c>
      <c r="H1836" t="s">
        <v>5</v>
      </c>
      <c r="I1836" t="s">
        <v>1003</v>
      </c>
      <c r="J1836">
        <v>140</v>
      </c>
      <c r="K1836" t="s">
        <v>16510</v>
      </c>
      <c r="L1836">
        <v>125</v>
      </c>
      <c r="M1836">
        <v>150</v>
      </c>
    </row>
    <row r="1837" spans="1:13" x14ac:dyDescent="0.25">
      <c r="A1837" t="s">
        <v>4334</v>
      </c>
      <c r="B1837" t="s">
        <v>14472</v>
      </c>
      <c r="C1837">
        <v>10</v>
      </c>
      <c r="D1837" t="s">
        <v>12</v>
      </c>
      <c r="E1837" t="s">
        <v>2501</v>
      </c>
      <c r="F1837">
        <v>23</v>
      </c>
      <c r="G1837" t="s">
        <v>15</v>
      </c>
      <c r="H1837" t="s">
        <v>6</v>
      </c>
      <c r="I1837" t="s">
        <v>32</v>
      </c>
      <c r="J1837">
        <v>135</v>
      </c>
      <c r="K1837" t="s">
        <v>16511</v>
      </c>
      <c r="L1837">
        <v>150</v>
      </c>
      <c r="M1837">
        <v>150</v>
      </c>
    </row>
    <row r="1838" spans="1:13" x14ac:dyDescent="0.25">
      <c r="A1838" t="s">
        <v>4335</v>
      </c>
      <c r="B1838" t="s">
        <v>14473</v>
      </c>
      <c r="C1838">
        <v>9</v>
      </c>
      <c r="D1838" t="s">
        <v>12</v>
      </c>
      <c r="E1838" t="s">
        <v>2196</v>
      </c>
      <c r="F1838">
        <v>48</v>
      </c>
      <c r="G1838" t="s">
        <v>13</v>
      </c>
      <c r="H1838" t="s">
        <v>3</v>
      </c>
      <c r="I1838" t="s">
        <v>1093</v>
      </c>
      <c r="J1838">
        <v>120</v>
      </c>
      <c r="K1838" t="s">
        <v>16509</v>
      </c>
      <c r="L1838">
        <v>175</v>
      </c>
      <c r="M1838">
        <v>150</v>
      </c>
    </row>
    <row r="1839" spans="1:13" x14ac:dyDescent="0.25">
      <c r="A1839" t="s">
        <v>4336</v>
      </c>
      <c r="B1839" t="s">
        <v>14474</v>
      </c>
      <c r="C1839">
        <v>8</v>
      </c>
      <c r="D1839" t="s">
        <v>19</v>
      </c>
      <c r="E1839" t="s">
        <v>2182</v>
      </c>
      <c r="F1839">
        <v>6</v>
      </c>
      <c r="G1839" t="s">
        <v>15</v>
      </c>
      <c r="H1839" t="s">
        <v>5</v>
      </c>
      <c r="I1839">
        <v>0</v>
      </c>
      <c r="J1839">
        <v>140</v>
      </c>
      <c r="K1839" t="s">
        <v>16512</v>
      </c>
      <c r="L1839">
        <v>120</v>
      </c>
      <c r="M1839">
        <v>150</v>
      </c>
    </row>
    <row r="1840" spans="1:13" x14ac:dyDescent="0.25">
      <c r="A1840" t="s">
        <v>4337</v>
      </c>
      <c r="B1840" t="s">
        <v>14475</v>
      </c>
      <c r="C1840">
        <v>13</v>
      </c>
      <c r="D1840" t="s">
        <v>12</v>
      </c>
      <c r="E1840" t="s">
        <v>2186</v>
      </c>
      <c r="F1840">
        <v>48</v>
      </c>
      <c r="G1840" t="s">
        <v>13</v>
      </c>
      <c r="H1840" t="s">
        <v>6</v>
      </c>
      <c r="I1840" t="s">
        <v>55</v>
      </c>
      <c r="J1840">
        <v>135</v>
      </c>
      <c r="K1840" t="s">
        <v>16509</v>
      </c>
      <c r="L1840">
        <v>175</v>
      </c>
      <c r="M1840">
        <v>200</v>
      </c>
    </row>
    <row r="1841" spans="1:13" x14ac:dyDescent="0.25">
      <c r="A1841" t="s">
        <v>1343</v>
      </c>
      <c r="B1841" t="s">
        <v>14476</v>
      </c>
      <c r="C1841">
        <v>6</v>
      </c>
      <c r="D1841" t="s">
        <v>12</v>
      </c>
      <c r="E1841" t="s">
        <v>2217</v>
      </c>
      <c r="F1841">
        <v>32</v>
      </c>
      <c r="G1841" t="s">
        <v>13</v>
      </c>
      <c r="H1841" t="s">
        <v>7</v>
      </c>
      <c r="I1841" t="s">
        <v>359</v>
      </c>
      <c r="J1841">
        <v>100</v>
      </c>
      <c r="K1841" t="s">
        <v>16509</v>
      </c>
      <c r="L1841">
        <v>175</v>
      </c>
      <c r="M1841">
        <v>100</v>
      </c>
    </row>
    <row r="1842" spans="1:13" x14ac:dyDescent="0.25">
      <c r="A1842" t="s">
        <v>4338</v>
      </c>
      <c r="B1842" t="s">
        <v>14477</v>
      </c>
      <c r="C1842">
        <v>6</v>
      </c>
      <c r="D1842" t="s">
        <v>19</v>
      </c>
      <c r="E1842" t="s">
        <v>2182</v>
      </c>
      <c r="F1842">
        <v>9</v>
      </c>
      <c r="G1842" t="s">
        <v>13</v>
      </c>
      <c r="H1842" t="s">
        <v>3</v>
      </c>
      <c r="I1842" t="s">
        <v>1096</v>
      </c>
      <c r="J1842">
        <v>120</v>
      </c>
      <c r="K1842" t="s">
        <v>16508</v>
      </c>
      <c r="L1842">
        <v>140</v>
      </c>
      <c r="M1842">
        <v>100</v>
      </c>
    </row>
    <row r="1843" spans="1:13" x14ac:dyDescent="0.25">
      <c r="A1843" t="s">
        <v>4339</v>
      </c>
      <c r="B1843" t="s">
        <v>14478</v>
      </c>
      <c r="C1843">
        <v>14</v>
      </c>
      <c r="D1843" t="s">
        <v>12</v>
      </c>
      <c r="E1843" t="s">
        <v>2244</v>
      </c>
      <c r="F1843">
        <v>11.5</v>
      </c>
      <c r="G1843" t="s">
        <v>15</v>
      </c>
      <c r="H1843" t="s">
        <v>7</v>
      </c>
      <c r="I1843">
        <v>0</v>
      </c>
      <c r="J1843">
        <v>100</v>
      </c>
      <c r="K1843" t="s">
        <v>16511</v>
      </c>
      <c r="L1843">
        <v>150</v>
      </c>
      <c r="M1843">
        <v>200</v>
      </c>
    </row>
    <row r="1844" spans="1:13" x14ac:dyDescent="0.25">
      <c r="A1844" t="s">
        <v>4340</v>
      </c>
      <c r="B1844" t="s">
        <v>14479</v>
      </c>
      <c r="C1844">
        <v>7</v>
      </c>
      <c r="D1844" t="s">
        <v>19</v>
      </c>
      <c r="E1844" t="s">
        <v>2200</v>
      </c>
      <c r="F1844">
        <v>4</v>
      </c>
      <c r="G1844" t="s">
        <v>17</v>
      </c>
      <c r="H1844" t="s">
        <v>4</v>
      </c>
      <c r="I1844" t="s">
        <v>32</v>
      </c>
      <c r="J1844">
        <v>110</v>
      </c>
      <c r="K1844" t="s">
        <v>16507</v>
      </c>
      <c r="L1844">
        <v>100</v>
      </c>
      <c r="M1844">
        <v>100</v>
      </c>
    </row>
    <row r="1845" spans="1:13" x14ac:dyDescent="0.25">
      <c r="A1845" t="s">
        <v>4341</v>
      </c>
      <c r="B1845" t="s">
        <v>14480</v>
      </c>
      <c r="C1845">
        <v>8</v>
      </c>
      <c r="D1845" t="s">
        <v>19</v>
      </c>
      <c r="E1845" t="s">
        <v>2198</v>
      </c>
      <c r="F1845">
        <v>10</v>
      </c>
      <c r="G1845" t="s">
        <v>13</v>
      </c>
      <c r="H1845" t="s">
        <v>6</v>
      </c>
      <c r="I1845">
        <v>0</v>
      </c>
      <c r="J1845">
        <v>135</v>
      </c>
      <c r="K1845" t="s">
        <v>16508</v>
      </c>
      <c r="L1845">
        <v>140</v>
      </c>
      <c r="M1845">
        <v>150</v>
      </c>
    </row>
    <row r="1846" spans="1:13" x14ac:dyDescent="0.25">
      <c r="A1846" t="s">
        <v>946</v>
      </c>
      <c r="B1846" t="s">
        <v>4675</v>
      </c>
      <c r="C1846">
        <v>7</v>
      </c>
      <c r="D1846" t="s">
        <v>19</v>
      </c>
      <c r="E1846" t="s">
        <v>2234</v>
      </c>
      <c r="F1846">
        <v>6</v>
      </c>
      <c r="G1846" t="s">
        <v>15</v>
      </c>
      <c r="H1846" t="s">
        <v>6</v>
      </c>
      <c r="I1846">
        <v>0</v>
      </c>
      <c r="J1846">
        <v>135</v>
      </c>
      <c r="K1846" t="s">
        <v>16512</v>
      </c>
      <c r="L1846">
        <v>120</v>
      </c>
      <c r="M1846">
        <v>100</v>
      </c>
    </row>
    <row r="1847" spans="1:13" x14ac:dyDescent="0.25">
      <c r="A1847" t="s">
        <v>2014</v>
      </c>
      <c r="B1847" t="s">
        <v>5446</v>
      </c>
      <c r="C1847">
        <v>11</v>
      </c>
      <c r="D1847" t="s">
        <v>12</v>
      </c>
      <c r="E1847" t="s">
        <v>3124</v>
      </c>
      <c r="F1847">
        <v>15</v>
      </c>
      <c r="G1847" t="s">
        <v>15</v>
      </c>
      <c r="H1847" t="s">
        <v>6</v>
      </c>
      <c r="I1847" t="s">
        <v>80</v>
      </c>
      <c r="J1847">
        <v>135</v>
      </c>
      <c r="K1847" t="s">
        <v>16511</v>
      </c>
      <c r="L1847">
        <v>150</v>
      </c>
      <c r="M1847">
        <v>150</v>
      </c>
    </row>
    <row r="1848" spans="1:13" x14ac:dyDescent="0.25">
      <c r="A1848" t="s">
        <v>4343</v>
      </c>
      <c r="B1848" t="s">
        <v>3262</v>
      </c>
      <c r="C1848">
        <v>11</v>
      </c>
      <c r="D1848" t="s">
        <v>12</v>
      </c>
      <c r="E1848" t="s">
        <v>2191</v>
      </c>
      <c r="F1848">
        <v>22</v>
      </c>
      <c r="G1848" t="s">
        <v>15</v>
      </c>
      <c r="H1848" t="s">
        <v>7</v>
      </c>
      <c r="I1848" t="s">
        <v>49</v>
      </c>
      <c r="J1848">
        <v>100</v>
      </c>
      <c r="K1848" t="s">
        <v>16511</v>
      </c>
      <c r="L1848">
        <v>150</v>
      </c>
      <c r="M1848">
        <v>150</v>
      </c>
    </row>
    <row r="1849" spans="1:13" x14ac:dyDescent="0.25">
      <c r="A1849" t="s">
        <v>4344</v>
      </c>
      <c r="B1849" t="s">
        <v>13660</v>
      </c>
      <c r="C1849">
        <v>7</v>
      </c>
      <c r="D1849" t="s">
        <v>19</v>
      </c>
      <c r="E1849" t="s">
        <v>3034</v>
      </c>
      <c r="F1849">
        <v>8</v>
      </c>
      <c r="G1849" t="s">
        <v>13</v>
      </c>
      <c r="H1849" t="s">
        <v>7</v>
      </c>
      <c r="I1849">
        <v>0</v>
      </c>
      <c r="J1849">
        <v>100</v>
      </c>
      <c r="K1849" t="s">
        <v>16508</v>
      </c>
      <c r="L1849">
        <v>140</v>
      </c>
      <c r="M1849">
        <v>100</v>
      </c>
    </row>
    <row r="1850" spans="1:13" x14ac:dyDescent="0.25">
      <c r="A1850" t="s">
        <v>4345</v>
      </c>
      <c r="B1850" t="s">
        <v>14481</v>
      </c>
      <c r="C1850">
        <v>20</v>
      </c>
      <c r="D1850" t="s">
        <v>12</v>
      </c>
      <c r="E1850" t="s">
        <v>2231</v>
      </c>
      <c r="F1850">
        <v>21</v>
      </c>
      <c r="G1850" t="s">
        <v>15</v>
      </c>
      <c r="H1850" t="s">
        <v>5</v>
      </c>
      <c r="I1850" t="s">
        <v>80</v>
      </c>
      <c r="J1850">
        <v>140</v>
      </c>
      <c r="K1850" t="s">
        <v>16511</v>
      </c>
      <c r="L1850">
        <v>150</v>
      </c>
      <c r="M1850">
        <v>300</v>
      </c>
    </row>
    <row r="1851" spans="1:13" x14ac:dyDescent="0.25">
      <c r="A1851" t="s">
        <v>4346</v>
      </c>
      <c r="B1851" t="s">
        <v>14482</v>
      </c>
      <c r="C1851">
        <v>12</v>
      </c>
      <c r="D1851" t="s">
        <v>19</v>
      </c>
      <c r="E1851" t="s">
        <v>2350</v>
      </c>
      <c r="F1851">
        <v>8.5</v>
      </c>
      <c r="G1851" t="s">
        <v>13</v>
      </c>
      <c r="H1851" t="s">
        <v>5</v>
      </c>
      <c r="I1851" t="s">
        <v>32</v>
      </c>
      <c r="J1851">
        <v>140</v>
      </c>
      <c r="K1851" t="s">
        <v>16508</v>
      </c>
      <c r="L1851">
        <v>140</v>
      </c>
      <c r="M1851">
        <v>150</v>
      </c>
    </row>
    <row r="1852" spans="1:13" x14ac:dyDescent="0.25">
      <c r="A1852" t="s">
        <v>4347</v>
      </c>
      <c r="B1852" t="s">
        <v>5201</v>
      </c>
      <c r="C1852">
        <v>4</v>
      </c>
      <c r="D1852" t="s">
        <v>12</v>
      </c>
      <c r="E1852" t="s">
        <v>2475</v>
      </c>
      <c r="F1852">
        <v>15</v>
      </c>
      <c r="G1852" t="s">
        <v>15</v>
      </c>
      <c r="H1852" t="s">
        <v>6</v>
      </c>
      <c r="I1852" t="s">
        <v>55</v>
      </c>
      <c r="J1852">
        <v>135</v>
      </c>
      <c r="K1852" t="s">
        <v>16511</v>
      </c>
      <c r="L1852">
        <v>150</v>
      </c>
      <c r="M1852">
        <v>0</v>
      </c>
    </row>
    <row r="1853" spans="1:13" x14ac:dyDescent="0.25">
      <c r="A1853" t="s">
        <v>313</v>
      </c>
      <c r="B1853" t="s">
        <v>12014</v>
      </c>
      <c r="C1853">
        <v>6</v>
      </c>
      <c r="D1853" t="s">
        <v>19</v>
      </c>
      <c r="E1853" t="s">
        <v>2207</v>
      </c>
      <c r="F1853">
        <v>2</v>
      </c>
      <c r="G1853" t="s">
        <v>17</v>
      </c>
      <c r="H1853" t="s">
        <v>3</v>
      </c>
      <c r="I1853" t="s">
        <v>2101</v>
      </c>
      <c r="J1853">
        <v>120</v>
      </c>
      <c r="K1853" t="s">
        <v>16507</v>
      </c>
      <c r="L1853">
        <v>100</v>
      </c>
      <c r="M1853">
        <v>100</v>
      </c>
    </row>
    <row r="1854" spans="1:13" x14ac:dyDescent="0.25">
      <c r="A1854" t="s">
        <v>4348</v>
      </c>
      <c r="B1854" t="s">
        <v>14483</v>
      </c>
      <c r="C1854">
        <v>7</v>
      </c>
      <c r="D1854" t="s">
        <v>12</v>
      </c>
      <c r="E1854" t="s">
        <v>2196</v>
      </c>
      <c r="F1854">
        <v>31</v>
      </c>
      <c r="G1854" t="s">
        <v>13</v>
      </c>
      <c r="H1854" t="s">
        <v>3</v>
      </c>
      <c r="I1854" t="s">
        <v>1003</v>
      </c>
      <c r="J1854">
        <v>120</v>
      </c>
      <c r="K1854" t="s">
        <v>16509</v>
      </c>
      <c r="L1854">
        <v>175</v>
      </c>
      <c r="M1854">
        <v>100</v>
      </c>
    </row>
    <row r="1855" spans="1:13" x14ac:dyDescent="0.25">
      <c r="A1855" t="s">
        <v>4349</v>
      </c>
      <c r="B1855" t="s">
        <v>2601</v>
      </c>
      <c r="C1855">
        <v>4</v>
      </c>
      <c r="D1855" t="s">
        <v>19</v>
      </c>
      <c r="E1855" t="s">
        <v>2182</v>
      </c>
      <c r="F1855">
        <v>2</v>
      </c>
      <c r="G1855" t="s">
        <v>17</v>
      </c>
      <c r="H1855" t="s">
        <v>3</v>
      </c>
      <c r="I1855">
        <v>0</v>
      </c>
      <c r="J1855">
        <v>120</v>
      </c>
      <c r="K1855" t="s">
        <v>16507</v>
      </c>
      <c r="L1855">
        <v>100</v>
      </c>
      <c r="M1855">
        <v>0</v>
      </c>
    </row>
    <row r="1856" spans="1:13" x14ac:dyDescent="0.25">
      <c r="A1856" t="s">
        <v>4351</v>
      </c>
      <c r="B1856" t="s">
        <v>14484</v>
      </c>
      <c r="C1856">
        <v>12</v>
      </c>
      <c r="D1856" t="s">
        <v>12</v>
      </c>
      <c r="E1856" t="s">
        <v>2190</v>
      </c>
      <c r="F1856">
        <v>47</v>
      </c>
      <c r="G1856" t="s">
        <v>13</v>
      </c>
      <c r="H1856" t="s">
        <v>7</v>
      </c>
      <c r="I1856" t="s">
        <v>1003</v>
      </c>
      <c r="J1856">
        <v>100</v>
      </c>
      <c r="K1856" t="s">
        <v>16509</v>
      </c>
      <c r="L1856">
        <v>175</v>
      </c>
      <c r="M1856">
        <v>150</v>
      </c>
    </row>
    <row r="1857" spans="1:13" x14ac:dyDescent="0.25">
      <c r="A1857" t="s">
        <v>4352</v>
      </c>
      <c r="B1857" t="s">
        <v>14485</v>
      </c>
      <c r="C1857">
        <v>10</v>
      </c>
      <c r="D1857" t="s">
        <v>12</v>
      </c>
      <c r="E1857" t="s">
        <v>2241</v>
      </c>
      <c r="F1857">
        <v>29</v>
      </c>
      <c r="G1857" t="s">
        <v>15</v>
      </c>
      <c r="H1857" t="s">
        <v>5</v>
      </c>
      <c r="I1857" t="s">
        <v>32</v>
      </c>
      <c r="J1857">
        <v>140</v>
      </c>
      <c r="K1857" t="s">
        <v>16511</v>
      </c>
      <c r="L1857">
        <v>150</v>
      </c>
      <c r="M1857">
        <v>150</v>
      </c>
    </row>
    <row r="1858" spans="1:13" x14ac:dyDescent="0.25">
      <c r="A1858" t="s">
        <v>4353</v>
      </c>
      <c r="B1858" t="s">
        <v>9043</v>
      </c>
      <c r="C1858">
        <v>8</v>
      </c>
      <c r="D1858" t="s">
        <v>12</v>
      </c>
      <c r="E1858" t="s">
        <v>2217</v>
      </c>
      <c r="F1858">
        <v>27</v>
      </c>
      <c r="G1858" t="s">
        <v>15</v>
      </c>
      <c r="H1858" t="s">
        <v>4</v>
      </c>
      <c r="I1858" t="s">
        <v>32</v>
      </c>
      <c r="J1858">
        <v>110</v>
      </c>
      <c r="K1858" t="s">
        <v>16511</v>
      </c>
      <c r="L1858">
        <v>150</v>
      </c>
      <c r="M1858">
        <v>150</v>
      </c>
    </row>
    <row r="1859" spans="1:13" x14ac:dyDescent="0.25">
      <c r="A1859" t="s">
        <v>4354</v>
      </c>
      <c r="B1859" t="s">
        <v>14486</v>
      </c>
      <c r="C1859">
        <v>1</v>
      </c>
      <c r="D1859" t="s">
        <v>12</v>
      </c>
      <c r="E1859" t="s">
        <v>2231</v>
      </c>
      <c r="F1859">
        <v>19</v>
      </c>
      <c r="G1859" t="s">
        <v>15</v>
      </c>
      <c r="H1859" t="s">
        <v>4</v>
      </c>
      <c r="I1859" t="s">
        <v>1003</v>
      </c>
      <c r="J1859">
        <v>110</v>
      </c>
      <c r="K1859" t="s">
        <v>16511</v>
      </c>
      <c r="L1859">
        <v>150</v>
      </c>
      <c r="M1859">
        <v>0</v>
      </c>
    </row>
    <row r="1860" spans="1:13" x14ac:dyDescent="0.25">
      <c r="A1860" t="s">
        <v>4355</v>
      </c>
      <c r="B1860" t="s">
        <v>4356</v>
      </c>
      <c r="C1860">
        <v>3</v>
      </c>
      <c r="D1860" t="s">
        <v>19</v>
      </c>
      <c r="E1860" t="s">
        <v>2210</v>
      </c>
      <c r="F1860">
        <v>2</v>
      </c>
      <c r="G1860" t="s">
        <v>17</v>
      </c>
      <c r="H1860" t="s">
        <v>7</v>
      </c>
      <c r="I1860" t="s">
        <v>359</v>
      </c>
      <c r="J1860">
        <v>100</v>
      </c>
      <c r="K1860" t="s">
        <v>16507</v>
      </c>
      <c r="L1860">
        <v>100</v>
      </c>
      <c r="M1860">
        <v>0</v>
      </c>
    </row>
    <row r="1861" spans="1:13" x14ac:dyDescent="0.25">
      <c r="A1861" t="s">
        <v>4357</v>
      </c>
      <c r="B1861" t="s">
        <v>13583</v>
      </c>
      <c r="C1861">
        <v>4</v>
      </c>
      <c r="D1861" t="s">
        <v>12</v>
      </c>
      <c r="E1861" t="s">
        <v>2322</v>
      </c>
      <c r="F1861">
        <v>26</v>
      </c>
      <c r="G1861" t="s">
        <v>15</v>
      </c>
      <c r="H1861" t="s">
        <v>6</v>
      </c>
      <c r="I1861" t="s">
        <v>359</v>
      </c>
      <c r="J1861">
        <v>135</v>
      </c>
      <c r="K1861" t="s">
        <v>16511</v>
      </c>
      <c r="L1861">
        <v>150</v>
      </c>
      <c r="M1861">
        <v>0</v>
      </c>
    </row>
    <row r="1862" spans="1:13" x14ac:dyDescent="0.25">
      <c r="A1862" t="s">
        <v>4358</v>
      </c>
      <c r="B1862" t="s">
        <v>14487</v>
      </c>
      <c r="C1862">
        <v>15</v>
      </c>
      <c r="D1862" t="s">
        <v>12</v>
      </c>
      <c r="E1862" t="s">
        <v>2233</v>
      </c>
      <c r="F1862">
        <v>31.5</v>
      </c>
      <c r="G1862" t="s">
        <v>13</v>
      </c>
      <c r="H1862" t="s">
        <v>5</v>
      </c>
      <c r="I1862" t="s">
        <v>1003</v>
      </c>
      <c r="J1862">
        <v>140</v>
      </c>
      <c r="K1862" t="s">
        <v>16509</v>
      </c>
      <c r="L1862">
        <v>175</v>
      </c>
      <c r="M1862">
        <v>200</v>
      </c>
    </row>
    <row r="1863" spans="1:13" x14ac:dyDescent="0.25">
      <c r="A1863" t="s">
        <v>4359</v>
      </c>
      <c r="B1863" t="s">
        <v>2801</v>
      </c>
      <c r="C1863">
        <v>4</v>
      </c>
      <c r="D1863" t="s">
        <v>12</v>
      </c>
      <c r="E1863" t="s">
        <v>2207</v>
      </c>
      <c r="F1863">
        <v>47</v>
      </c>
      <c r="G1863" t="s">
        <v>13</v>
      </c>
      <c r="H1863" t="s">
        <v>3</v>
      </c>
      <c r="I1863" t="s">
        <v>2168</v>
      </c>
      <c r="J1863">
        <v>120</v>
      </c>
      <c r="K1863" t="s">
        <v>16509</v>
      </c>
      <c r="L1863">
        <v>175</v>
      </c>
      <c r="M1863">
        <v>0</v>
      </c>
    </row>
    <row r="1864" spans="1:13" x14ac:dyDescent="0.25">
      <c r="A1864" t="s">
        <v>4360</v>
      </c>
      <c r="B1864" t="s">
        <v>5017</v>
      </c>
      <c r="C1864">
        <v>9</v>
      </c>
      <c r="D1864" t="s">
        <v>12</v>
      </c>
      <c r="E1864" t="s">
        <v>2231</v>
      </c>
      <c r="F1864">
        <v>5</v>
      </c>
      <c r="G1864" t="s">
        <v>17</v>
      </c>
      <c r="H1864" t="s">
        <v>6</v>
      </c>
      <c r="I1864" t="s">
        <v>80</v>
      </c>
      <c r="J1864">
        <v>135</v>
      </c>
      <c r="K1864" t="s">
        <v>16510</v>
      </c>
      <c r="L1864">
        <v>125</v>
      </c>
      <c r="M1864">
        <v>150</v>
      </c>
    </row>
    <row r="1865" spans="1:13" x14ac:dyDescent="0.25">
      <c r="A1865" t="s">
        <v>4362</v>
      </c>
      <c r="B1865" t="s">
        <v>14483</v>
      </c>
      <c r="C1865">
        <v>7</v>
      </c>
      <c r="D1865" t="s">
        <v>12</v>
      </c>
      <c r="E1865" t="s">
        <v>2223</v>
      </c>
      <c r="F1865">
        <v>18</v>
      </c>
      <c r="G1865" t="s">
        <v>15</v>
      </c>
      <c r="H1865" t="s">
        <v>3</v>
      </c>
      <c r="I1865">
        <v>0</v>
      </c>
      <c r="J1865">
        <v>120</v>
      </c>
      <c r="K1865" t="s">
        <v>16511</v>
      </c>
      <c r="L1865">
        <v>150</v>
      </c>
      <c r="M1865">
        <v>100</v>
      </c>
    </row>
    <row r="1866" spans="1:13" x14ac:dyDescent="0.25">
      <c r="A1866" t="s">
        <v>396</v>
      </c>
      <c r="B1866" t="s">
        <v>13574</v>
      </c>
      <c r="C1866">
        <v>5</v>
      </c>
      <c r="D1866" t="s">
        <v>12</v>
      </c>
      <c r="E1866" t="s">
        <v>2280</v>
      </c>
      <c r="F1866">
        <v>19</v>
      </c>
      <c r="G1866" t="s">
        <v>15</v>
      </c>
      <c r="H1866" t="s">
        <v>7</v>
      </c>
      <c r="I1866" t="s">
        <v>52</v>
      </c>
      <c r="J1866">
        <v>100</v>
      </c>
      <c r="K1866" t="s">
        <v>16511</v>
      </c>
      <c r="L1866">
        <v>150</v>
      </c>
      <c r="M1866">
        <v>100</v>
      </c>
    </row>
    <row r="1867" spans="1:13" x14ac:dyDescent="0.25">
      <c r="A1867" t="s">
        <v>4363</v>
      </c>
      <c r="B1867" t="s">
        <v>14488</v>
      </c>
      <c r="C1867">
        <v>14</v>
      </c>
      <c r="D1867" t="s">
        <v>19</v>
      </c>
      <c r="E1867" t="s">
        <v>2207</v>
      </c>
      <c r="F1867">
        <v>2</v>
      </c>
      <c r="G1867" t="s">
        <v>17</v>
      </c>
      <c r="H1867" t="s">
        <v>5</v>
      </c>
      <c r="I1867" t="s">
        <v>32</v>
      </c>
      <c r="J1867">
        <v>140</v>
      </c>
      <c r="K1867" t="s">
        <v>16507</v>
      </c>
      <c r="L1867">
        <v>100</v>
      </c>
      <c r="M1867">
        <v>200</v>
      </c>
    </row>
    <row r="1868" spans="1:13" x14ac:dyDescent="0.25">
      <c r="A1868" t="s">
        <v>4364</v>
      </c>
      <c r="B1868" t="s">
        <v>14489</v>
      </c>
      <c r="C1868">
        <v>2</v>
      </c>
      <c r="D1868" t="s">
        <v>12</v>
      </c>
      <c r="E1868" t="s">
        <v>2541</v>
      </c>
      <c r="F1868">
        <v>5</v>
      </c>
      <c r="G1868" t="s">
        <v>17</v>
      </c>
      <c r="H1868" t="s">
        <v>6</v>
      </c>
      <c r="I1868">
        <v>0</v>
      </c>
      <c r="J1868">
        <v>135</v>
      </c>
      <c r="K1868" t="s">
        <v>16510</v>
      </c>
      <c r="L1868">
        <v>125</v>
      </c>
      <c r="M1868">
        <v>0</v>
      </c>
    </row>
    <row r="1869" spans="1:13" x14ac:dyDescent="0.25">
      <c r="A1869" t="s">
        <v>4365</v>
      </c>
      <c r="B1869" t="s">
        <v>4366</v>
      </c>
      <c r="C1869">
        <v>4</v>
      </c>
      <c r="D1869" t="s">
        <v>12</v>
      </c>
      <c r="E1869" t="s">
        <v>2202</v>
      </c>
      <c r="F1869">
        <v>34</v>
      </c>
      <c r="G1869" t="s">
        <v>13</v>
      </c>
      <c r="H1869" t="s">
        <v>6</v>
      </c>
      <c r="I1869" t="s">
        <v>32</v>
      </c>
      <c r="J1869">
        <v>135</v>
      </c>
      <c r="K1869" t="s">
        <v>16509</v>
      </c>
      <c r="L1869">
        <v>175</v>
      </c>
      <c r="M1869">
        <v>0</v>
      </c>
    </row>
    <row r="1870" spans="1:13" x14ac:dyDescent="0.25">
      <c r="A1870" t="s">
        <v>4367</v>
      </c>
      <c r="B1870" t="s">
        <v>14050</v>
      </c>
      <c r="C1870">
        <v>6</v>
      </c>
      <c r="D1870" t="s">
        <v>12</v>
      </c>
      <c r="E1870" t="s">
        <v>2533</v>
      </c>
      <c r="F1870">
        <v>46</v>
      </c>
      <c r="G1870" t="s">
        <v>13</v>
      </c>
      <c r="H1870" t="s">
        <v>3</v>
      </c>
      <c r="I1870" t="s">
        <v>55</v>
      </c>
      <c r="J1870">
        <v>120</v>
      </c>
      <c r="K1870" t="s">
        <v>16509</v>
      </c>
      <c r="L1870">
        <v>175</v>
      </c>
      <c r="M1870">
        <v>100</v>
      </c>
    </row>
    <row r="1871" spans="1:13" x14ac:dyDescent="0.25">
      <c r="A1871" t="s">
        <v>4368</v>
      </c>
      <c r="B1871" t="s">
        <v>14490</v>
      </c>
      <c r="C1871">
        <v>13</v>
      </c>
      <c r="D1871" t="s">
        <v>19</v>
      </c>
      <c r="E1871" t="s">
        <v>2475</v>
      </c>
      <c r="F1871">
        <v>3</v>
      </c>
      <c r="G1871" t="s">
        <v>17</v>
      </c>
      <c r="H1871" t="s">
        <v>4</v>
      </c>
      <c r="I1871">
        <v>0</v>
      </c>
      <c r="J1871">
        <v>110</v>
      </c>
      <c r="K1871" t="s">
        <v>16507</v>
      </c>
      <c r="L1871">
        <v>100</v>
      </c>
      <c r="M1871">
        <v>200</v>
      </c>
    </row>
    <row r="1872" spans="1:13" x14ac:dyDescent="0.25">
      <c r="A1872" t="s">
        <v>4369</v>
      </c>
      <c r="B1872" t="s">
        <v>14327</v>
      </c>
      <c r="C1872">
        <v>3</v>
      </c>
      <c r="D1872" t="s">
        <v>19</v>
      </c>
      <c r="E1872" t="s">
        <v>2198</v>
      </c>
      <c r="F1872">
        <v>9</v>
      </c>
      <c r="G1872" t="s">
        <v>13</v>
      </c>
      <c r="H1872" t="s">
        <v>6</v>
      </c>
      <c r="I1872" t="s">
        <v>1003</v>
      </c>
      <c r="J1872">
        <v>135</v>
      </c>
      <c r="K1872" t="s">
        <v>16508</v>
      </c>
      <c r="L1872">
        <v>140</v>
      </c>
      <c r="M1872">
        <v>0</v>
      </c>
    </row>
    <row r="1873" spans="1:13" x14ac:dyDescent="0.25">
      <c r="A1873" t="s">
        <v>4370</v>
      </c>
      <c r="B1873" t="s">
        <v>14491</v>
      </c>
      <c r="C1873">
        <v>8</v>
      </c>
      <c r="D1873" t="s">
        <v>19</v>
      </c>
      <c r="E1873" t="s">
        <v>2234</v>
      </c>
      <c r="F1873">
        <v>10</v>
      </c>
      <c r="G1873" t="s">
        <v>13</v>
      </c>
      <c r="H1873" t="s">
        <v>3</v>
      </c>
      <c r="I1873" t="s">
        <v>32</v>
      </c>
      <c r="J1873">
        <v>120</v>
      </c>
      <c r="K1873" t="s">
        <v>16508</v>
      </c>
      <c r="L1873">
        <v>140</v>
      </c>
      <c r="M1873">
        <v>150</v>
      </c>
    </row>
    <row r="1874" spans="1:13" x14ac:dyDescent="0.25">
      <c r="A1874" t="s">
        <v>4371</v>
      </c>
      <c r="B1874" t="s">
        <v>4372</v>
      </c>
      <c r="C1874">
        <v>7</v>
      </c>
      <c r="D1874" t="s">
        <v>19</v>
      </c>
      <c r="E1874" t="s">
        <v>2194</v>
      </c>
      <c r="F1874">
        <v>4</v>
      </c>
      <c r="G1874" t="s">
        <v>17</v>
      </c>
      <c r="H1874" t="s">
        <v>6</v>
      </c>
      <c r="I1874">
        <v>0</v>
      </c>
      <c r="J1874">
        <v>135</v>
      </c>
      <c r="K1874" t="s">
        <v>16507</v>
      </c>
      <c r="L1874">
        <v>100</v>
      </c>
      <c r="M1874">
        <v>100</v>
      </c>
    </row>
    <row r="1875" spans="1:13" x14ac:dyDescent="0.25">
      <c r="A1875" t="s">
        <v>4373</v>
      </c>
      <c r="B1875" t="s">
        <v>14492</v>
      </c>
      <c r="C1875">
        <v>3</v>
      </c>
      <c r="D1875" t="s">
        <v>12</v>
      </c>
      <c r="E1875" t="s">
        <v>2263</v>
      </c>
      <c r="F1875">
        <v>14</v>
      </c>
      <c r="G1875" t="s">
        <v>15</v>
      </c>
      <c r="H1875" t="s">
        <v>7</v>
      </c>
      <c r="I1875" t="s">
        <v>2168</v>
      </c>
      <c r="J1875">
        <v>100</v>
      </c>
      <c r="K1875" t="s">
        <v>16511</v>
      </c>
      <c r="L1875">
        <v>150</v>
      </c>
      <c r="M1875">
        <v>0</v>
      </c>
    </row>
    <row r="1876" spans="1:13" x14ac:dyDescent="0.25">
      <c r="A1876" t="s">
        <v>4374</v>
      </c>
      <c r="B1876" t="s">
        <v>4267</v>
      </c>
      <c r="C1876">
        <v>8</v>
      </c>
      <c r="D1876" t="s">
        <v>12</v>
      </c>
      <c r="E1876" t="s">
        <v>2475</v>
      </c>
      <c r="F1876">
        <v>3</v>
      </c>
      <c r="G1876" t="s">
        <v>17</v>
      </c>
      <c r="H1876" t="s">
        <v>7</v>
      </c>
      <c r="I1876" t="s">
        <v>359</v>
      </c>
      <c r="J1876">
        <v>100</v>
      </c>
      <c r="K1876" t="s">
        <v>16510</v>
      </c>
      <c r="L1876">
        <v>125</v>
      </c>
      <c r="M1876">
        <v>150</v>
      </c>
    </row>
    <row r="1877" spans="1:13" x14ac:dyDescent="0.25">
      <c r="A1877" t="s">
        <v>4376</v>
      </c>
      <c r="B1877" t="s">
        <v>3449</v>
      </c>
      <c r="C1877">
        <v>7</v>
      </c>
      <c r="D1877" t="s">
        <v>12</v>
      </c>
      <c r="E1877" t="s">
        <v>2182</v>
      </c>
      <c r="F1877">
        <v>19</v>
      </c>
      <c r="G1877" t="s">
        <v>15</v>
      </c>
      <c r="H1877" t="s">
        <v>3</v>
      </c>
      <c r="I1877" t="s">
        <v>32</v>
      </c>
      <c r="J1877">
        <v>120</v>
      </c>
      <c r="K1877" t="s">
        <v>16511</v>
      </c>
      <c r="L1877">
        <v>150</v>
      </c>
      <c r="M1877">
        <v>100</v>
      </c>
    </row>
    <row r="1878" spans="1:13" x14ac:dyDescent="0.25">
      <c r="A1878" t="s">
        <v>4377</v>
      </c>
      <c r="B1878" t="s">
        <v>14493</v>
      </c>
      <c r="C1878">
        <v>4</v>
      </c>
      <c r="D1878" t="s">
        <v>12</v>
      </c>
      <c r="E1878" t="s">
        <v>2223</v>
      </c>
      <c r="F1878">
        <v>4</v>
      </c>
      <c r="G1878" t="s">
        <v>17</v>
      </c>
      <c r="H1878" t="s">
        <v>7</v>
      </c>
      <c r="I1878" t="s">
        <v>54</v>
      </c>
      <c r="J1878">
        <v>100</v>
      </c>
      <c r="K1878" t="s">
        <v>16510</v>
      </c>
      <c r="L1878">
        <v>125</v>
      </c>
      <c r="M1878">
        <v>0</v>
      </c>
    </row>
    <row r="1879" spans="1:13" x14ac:dyDescent="0.25">
      <c r="A1879" t="s">
        <v>4378</v>
      </c>
      <c r="B1879" t="s">
        <v>13937</v>
      </c>
      <c r="C1879">
        <v>6</v>
      </c>
      <c r="D1879" t="s">
        <v>12</v>
      </c>
      <c r="E1879" t="s">
        <v>2294</v>
      </c>
      <c r="F1879">
        <v>32</v>
      </c>
      <c r="G1879" t="s">
        <v>13</v>
      </c>
      <c r="H1879" t="s">
        <v>5</v>
      </c>
      <c r="I1879" t="s">
        <v>359</v>
      </c>
      <c r="J1879">
        <v>140</v>
      </c>
      <c r="K1879" t="s">
        <v>16509</v>
      </c>
      <c r="L1879">
        <v>175</v>
      </c>
      <c r="M1879">
        <v>100</v>
      </c>
    </row>
    <row r="1880" spans="1:13" x14ac:dyDescent="0.25">
      <c r="A1880" t="s">
        <v>4379</v>
      </c>
      <c r="B1880" t="s">
        <v>13698</v>
      </c>
      <c r="C1880">
        <v>4</v>
      </c>
      <c r="D1880" t="s">
        <v>19</v>
      </c>
      <c r="E1880" t="s">
        <v>3812</v>
      </c>
      <c r="F1880">
        <v>8.5</v>
      </c>
      <c r="G1880" t="s">
        <v>13</v>
      </c>
      <c r="H1880" t="s">
        <v>6</v>
      </c>
      <c r="I1880" t="s">
        <v>55</v>
      </c>
      <c r="J1880">
        <v>135</v>
      </c>
      <c r="K1880" t="s">
        <v>16508</v>
      </c>
      <c r="L1880">
        <v>140</v>
      </c>
      <c r="M1880">
        <v>0</v>
      </c>
    </row>
    <row r="1881" spans="1:13" x14ac:dyDescent="0.25">
      <c r="A1881" t="s">
        <v>4380</v>
      </c>
      <c r="B1881" t="s">
        <v>14494</v>
      </c>
      <c r="C1881">
        <v>4</v>
      </c>
      <c r="D1881" t="s">
        <v>19</v>
      </c>
      <c r="E1881" t="s">
        <v>2182</v>
      </c>
      <c r="F1881">
        <v>3</v>
      </c>
      <c r="G1881" t="s">
        <v>17</v>
      </c>
      <c r="H1881" t="s">
        <v>4</v>
      </c>
      <c r="I1881" t="s">
        <v>359</v>
      </c>
      <c r="J1881">
        <v>110</v>
      </c>
      <c r="K1881" t="s">
        <v>16507</v>
      </c>
      <c r="L1881">
        <v>100</v>
      </c>
      <c r="M1881">
        <v>0</v>
      </c>
    </row>
    <row r="1882" spans="1:13" x14ac:dyDescent="0.25">
      <c r="A1882" t="s">
        <v>4381</v>
      </c>
      <c r="B1882" t="s">
        <v>14495</v>
      </c>
      <c r="C1882">
        <v>18</v>
      </c>
      <c r="D1882" t="s">
        <v>12</v>
      </c>
      <c r="E1882" t="s">
        <v>2207</v>
      </c>
      <c r="F1882">
        <v>21</v>
      </c>
      <c r="G1882" t="s">
        <v>15</v>
      </c>
      <c r="H1882" t="s">
        <v>6</v>
      </c>
      <c r="I1882" t="s">
        <v>1003</v>
      </c>
      <c r="J1882">
        <v>135</v>
      </c>
      <c r="K1882" t="s">
        <v>16511</v>
      </c>
      <c r="L1882">
        <v>150</v>
      </c>
      <c r="M1882">
        <v>300</v>
      </c>
    </row>
    <row r="1883" spans="1:13" x14ac:dyDescent="0.25">
      <c r="A1883" t="s">
        <v>4382</v>
      </c>
      <c r="B1883" t="s">
        <v>14496</v>
      </c>
      <c r="C1883">
        <v>7</v>
      </c>
      <c r="D1883" t="s">
        <v>19</v>
      </c>
      <c r="E1883" t="s">
        <v>2340</v>
      </c>
      <c r="F1883">
        <v>6</v>
      </c>
      <c r="G1883" t="s">
        <v>15</v>
      </c>
      <c r="H1883" t="s">
        <v>6</v>
      </c>
      <c r="I1883">
        <v>0</v>
      </c>
      <c r="J1883">
        <v>135</v>
      </c>
      <c r="K1883" t="s">
        <v>16512</v>
      </c>
      <c r="L1883">
        <v>120</v>
      </c>
      <c r="M1883">
        <v>100</v>
      </c>
    </row>
    <row r="1884" spans="1:13" x14ac:dyDescent="0.25">
      <c r="A1884" t="s">
        <v>4383</v>
      </c>
      <c r="B1884" t="s">
        <v>13897</v>
      </c>
      <c r="C1884">
        <v>5</v>
      </c>
      <c r="D1884" t="s">
        <v>12</v>
      </c>
      <c r="E1884" t="s">
        <v>2191</v>
      </c>
      <c r="F1884">
        <v>34</v>
      </c>
      <c r="G1884" t="s">
        <v>13</v>
      </c>
      <c r="H1884" t="s">
        <v>5</v>
      </c>
      <c r="I1884" t="s">
        <v>359</v>
      </c>
      <c r="J1884">
        <v>140</v>
      </c>
      <c r="K1884" t="s">
        <v>16509</v>
      </c>
      <c r="L1884">
        <v>175</v>
      </c>
      <c r="M1884">
        <v>100</v>
      </c>
    </row>
    <row r="1885" spans="1:13" x14ac:dyDescent="0.25">
      <c r="A1885" t="s">
        <v>1510</v>
      </c>
      <c r="B1885" t="s">
        <v>14497</v>
      </c>
      <c r="C1885">
        <v>7</v>
      </c>
      <c r="D1885" t="s">
        <v>12</v>
      </c>
      <c r="E1885" t="s">
        <v>2302</v>
      </c>
      <c r="F1885">
        <v>15</v>
      </c>
      <c r="G1885" t="s">
        <v>15</v>
      </c>
      <c r="H1885" t="s">
        <v>6</v>
      </c>
      <c r="I1885" t="s">
        <v>456</v>
      </c>
      <c r="J1885">
        <v>135</v>
      </c>
      <c r="K1885" t="s">
        <v>16511</v>
      </c>
      <c r="L1885">
        <v>150</v>
      </c>
      <c r="M1885">
        <v>100</v>
      </c>
    </row>
    <row r="1886" spans="1:13" x14ac:dyDescent="0.25">
      <c r="A1886" t="s">
        <v>4384</v>
      </c>
      <c r="B1886" t="s">
        <v>3750</v>
      </c>
      <c r="C1886">
        <v>5</v>
      </c>
      <c r="D1886" t="s">
        <v>19</v>
      </c>
      <c r="E1886" t="s">
        <v>2182</v>
      </c>
      <c r="F1886">
        <v>2</v>
      </c>
      <c r="G1886" t="s">
        <v>17</v>
      </c>
      <c r="H1886" t="s">
        <v>5</v>
      </c>
      <c r="I1886" t="s">
        <v>359</v>
      </c>
      <c r="J1886">
        <v>140</v>
      </c>
      <c r="K1886" t="s">
        <v>16507</v>
      </c>
      <c r="L1886">
        <v>100</v>
      </c>
      <c r="M1886">
        <v>100</v>
      </c>
    </row>
    <row r="1887" spans="1:13" x14ac:dyDescent="0.25">
      <c r="A1887" t="s">
        <v>4385</v>
      </c>
      <c r="B1887" t="s">
        <v>14498</v>
      </c>
      <c r="C1887">
        <v>14</v>
      </c>
      <c r="D1887" t="s">
        <v>12</v>
      </c>
      <c r="E1887" t="s">
        <v>2182</v>
      </c>
      <c r="F1887">
        <v>5</v>
      </c>
      <c r="G1887" t="s">
        <v>17</v>
      </c>
      <c r="H1887" t="s">
        <v>7</v>
      </c>
      <c r="I1887" t="s">
        <v>359</v>
      </c>
      <c r="J1887">
        <v>100</v>
      </c>
      <c r="K1887" t="s">
        <v>16510</v>
      </c>
      <c r="L1887">
        <v>125</v>
      </c>
      <c r="M1887">
        <v>200</v>
      </c>
    </row>
    <row r="1888" spans="1:13" x14ac:dyDescent="0.25">
      <c r="A1888" t="s">
        <v>4386</v>
      </c>
      <c r="B1888" t="s">
        <v>14499</v>
      </c>
      <c r="C1888">
        <v>2</v>
      </c>
      <c r="D1888" t="s">
        <v>12</v>
      </c>
      <c r="E1888" t="s">
        <v>2231</v>
      </c>
      <c r="F1888">
        <v>47</v>
      </c>
      <c r="G1888" t="s">
        <v>13</v>
      </c>
      <c r="H1888" t="s">
        <v>5</v>
      </c>
      <c r="I1888" t="s">
        <v>1003</v>
      </c>
      <c r="J1888">
        <v>140</v>
      </c>
      <c r="K1888" t="s">
        <v>16509</v>
      </c>
      <c r="L1888">
        <v>175</v>
      </c>
      <c r="M1888">
        <v>0</v>
      </c>
    </row>
    <row r="1889" spans="1:13" x14ac:dyDescent="0.25">
      <c r="A1889" t="s">
        <v>4387</v>
      </c>
      <c r="B1889" t="s">
        <v>2310</v>
      </c>
      <c r="C1889">
        <v>6</v>
      </c>
      <c r="D1889" t="s">
        <v>12</v>
      </c>
      <c r="E1889" t="s">
        <v>2533</v>
      </c>
      <c r="F1889">
        <v>6</v>
      </c>
      <c r="G1889" t="s">
        <v>17</v>
      </c>
      <c r="H1889" t="s">
        <v>3</v>
      </c>
      <c r="I1889">
        <v>0</v>
      </c>
      <c r="J1889">
        <v>120</v>
      </c>
      <c r="K1889" t="s">
        <v>16510</v>
      </c>
      <c r="L1889">
        <v>125</v>
      </c>
      <c r="M1889">
        <v>100</v>
      </c>
    </row>
    <row r="1890" spans="1:13" x14ac:dyDescent="0.25">
      <c r="A1890" t="s">
        <v>4389</v>
      </c>
      <c r="B1890" t="s">
        <v>14500</v>
      </c>
      <c r="C1890">
        <v>8</v>
      </c>
      <c r="D1890" t="s">
        <v>19</v>
      </c>
      <c r="E1890" t="s">
        <v>2210</v>
      </c>
      <c r="F1890">
        <v>6</v>
      </c>
      <c r="G1890" t="s">
        <v>15</v>
      </c>
      <c r="H1890" t="s">
        <v>6</v>
      </c>
      <c r="I1890" t="s">
        <v>359</v>
      </c>
      <c r="J1890">
        <v>135</v>
      </c>
      <c r="K1890" t="s">
        <v>16512</v>
      </c>
      <c r="L1890">
        <v>120</v>
      </c>
      <c r="M1890">
        <v>150</v>
      </c>
    </row>
    <row r="1891" spans="1:13" x14ac:dyDescent="0.25">
      <c r="A1891" t="s">
        <v>4390</v>
      </c>
      <c r="B1891" t="s">
        <v>14501</v>
      </c>
      <c r="C1891">
        <v>6</v>
      </c>
      <c r="D1891" t="s">
        <v>12</v>
      </c>
      <c r="E1891" t="s">
        <v>2207</v>
      </c>
      <c r="F1891">
        <v>48</v>
      </c>
      <c r="G1891" t="s">
        <v>13</v>
      </c>
      <c r="H1891" t="s">
        <v>7</v>
      </c>
      <c r="I1891" t="s">
        <v>54</v>
      </c>
      <c r="J1891">
        <v>100</v>
      </c>
      <c r="K1891" t="s">
        <v>16509</v>
      </c>
      <c r="L1891">
        <v>175</v>
      </c>
      <c r="M1891">
        <v>100</v>
      </c>
    </row>
    <row r="1892" spans="1:13" x14ac:dyDescent="0.25">
      <c r="A1892" t="s">
        <v>4391</v>
      </c>
      <c r="B1892" t="s">
        <v>13989</v>
      </c>
      <c r="C1892">
        <v>7</v>
      </c>
      <c r="D1892" t="s">
        <v>19</v>
      </c>
      <c r="E1892" t="s">
        <v>2210</v>
      </c>
      <c r="F1892">
        <v>8</v>
      </c>
      <c r="G1892" t="s">
        <v>13</v>
      </c>
      <c r="H1892" t="s">
        <v>6</v>
      </c>
      <c r="I1892" t="s">
        <v>359</v>
      </c>
      <c r="J1892">
        <v>135</v>
      </c>
      <c r="K1892" t="s">
        <v>16508</v>
      </c>
      <c r="L1892">
        <v>140</v>
      </c>
      <c r="M1892">
        <v>100</v>
      </c>
    </row>
    <row r="1893" spans="1:13" x14ac:dyDescent="0.25">
      <c r="A1893" t="s">
        <v>4392</v>
      </c>
      <c r="B1893" t="s">
        <v>13864</v>
      </c>
      <c r="C1893">
        <v>11</v>
      </c>
      <c r="D1893" t="s">
        <v>12</v>
      </c>
      <c r="E1893" t="s">
        <v>2247</v>
      </c>
      <c r="F1893">
        <v>48</v>
      </c>
      <c r="G1893" t="s">
        <v>13</v>
      </c>
      <c r="H1893" t="s">
        <v>6</v>
      </c>
      <c r="I1893" t="s">
        <v>52</v>
      </c>
      <c r="J1893">
        <v>135</v>
      </c>
      <c r="K1893" t="s">
        <v>16509</v>
      </c>
      <c r="L1893">
        <v>175</v>
      </c>
      <c r="M1893">
        <v>150</v>
      </c>
    </row>
    <row r="1894" spans="1:13" x14ac:dyDescent="0.25">
      <c r="A1894" t="s">
        <v>4393</v>
      </c>
      <c r="B1894" t="s">
        <v>3304</v>
      </c>
      <c r="C1894">
        <v>9</v>
      </c>
      <c r="D1894" t="s">
        <v>12</v>
      </c>
      <c r="E1894" t="s">
        <v>2322</v>
      </c>
      <c r="F1894">
        <v>39</v>
      </c>
      <c r="G1894" t="s">
        <v>13</v>
      </c>
      <c r="H1894" t="s">
        <v>6</v>
      </c>
      <c r="I1894" t="s">
        <v>1096</v>
      </c>
      <c r="J1894">
        <v>135</v>
      </c>
      <c r="K1894" t="s">
        <v>16509</v>
      </c>
      <c r="L1894">
        <v>175</v>
      </c>
      <c r="M1894">
        <v>150</v>
      </c>
    </row>
    <row r="1895" spans="1:13" x14ac:dyDescent="0.25">
      <c r="A1895" t="s">
        <v>4395</v>
      </c>
      <c r="B1895" t="s">
        <v>2781</v>
      </c>
      <c r="C1895">
        <v>9</v>
      </c>
      <c r="D1895" t="s">
        <v>19</v>
      </c>
      <c r="E1895" t="s">
        <v>2380</v>
      </c>
      <c r="F1895">
        <v>8.5</v>
      </c>
      <c r="G1895" t="s">
        <v>13</v>
      </c>
      <c r="H1895" t="s">
        <v>7</v>
      </c>
      <c r="I1895" t="s">
        <v>359</v>
      </c>
      <c r="J1895">
        <v>100</v>
      </c>
      <c r="K1895" t="s">
        <v>16508</v>
      </c>
      <c r="L1895">
        <v>140</v>
      </c>
      <c r="M1895">
        <v>150</v>
      </c>
    </row>
    <row r="1896" spans="1:13" x14ac:dyDescent="0.25">
      <c r="A1896" t="s">
        <v>4397</v>
      </c>
      <c r="B1896" t="s">
        <v>14502</v>
      </c>
      <c r="C1896">
        <v>10</v>
      </c>
      <c r="D1896" t="s">
        <v>12</v>
      </c>
      <c r="E1896" t="s">
        <v>2207</v>
      </c>
      <c r="F1896">
        <v>23</v>
      </c>
      <c r="G1896" t="s">
        <v>15</v>
      </c>
      <c r="H1896" t="s">
        <v>5</v>
      </c>
      <c r="I1896">
        <v>0</v>
      </c>
      <c r="J1896">
        <v>140</v>
      </c>
      <c r="K1896" t="s">
        <v>16511</v>
      </c>
      <c r="L1896">
        <v>150</v>
      </c>
      <c r="M1896">
        <v>150</v>
      </c>
    </row>
    <row r="1897" spans="1:13" x14ac:dyDescent="0.25">
      <c r="A1897" t="s">
        <v>4398</v>
      </c>
      <c r="B1897" t="s">
        <v>14503</v>
      </c>
      <c r="C1897">
        <v>14</v>
      </c>
      <c r="D1897" t="s">
        <v>12</v>
      </c>
      <c r="E1897" t="s">
        <v>2191</v>
      </c>
      <c r="F1897">
        <v>41</v>
      </c>
      <c r="G1897" t="s">
        <v>13</v>
      </c>
      <c r="H1897" t="s">
        <v>7</v>
      </c>
      <c r="I1897" t="s">
        <v>52</v>
      </c>
      <c r="J1897">
        <v>100</v>
      </c>
      <c r="K1897" t="s">
        <v>16509</v>
      </c>
      <c r="L1897">
        <v>175</v>
      </c>
      <c r="M1897">
        <v>200</v>
      </c>
    </row>
    <row r="1898" spans="1:13" x14ac:dyDescent="0.25">
      <c r="A1898" t="s">
        <v>2006</v>
      </c>
      <c r="B1898" t="s">
        <v>4399</v>
      </c>
      <c r="C1898">
        <v>3</v>
      </c>
      <c r="D1898" t="s">
        <v>12</v>
      </c>
      <c r="E1898" t="s">
        <v>2294</v>
      </c>
      <c r="F1898">
        <v>46</v>
      </c>
      <c r="G1898" t="s">
        <v>13</v>
      </c>
      <c r="H1898" t="s">
        <v>6</v>
      </c>
      <c r="I1898" t="s">
        <v>1096</v>
      </c>
      <c r="J1898">
        <v>135</v>
      </c>
      <c r="K1898" t="s">
        <v>16509</v>
      </c>
      <c r="L1898">
        <v>175</v>
      </c>
      <c r="M1898">
        <v>0</v>
      </c>
    </row>
    <row r="1899" spans="1:13" x14ac:dyDescent="0.25">
      <c r="A1899" t="s">
        <v>4400</v>
      </c>
      <c r="B1899" t="s">
        <v>14504</v>
      </c>
      <c r="C1899">
        <v>5</v>
      </c>
      <c r="D1899" t="s">
        <v>12</v>
      </c>
      <c r="E1899" t="s">
        <v>2186</v>
      </c>
      <c r="F1899">
        <v>14</v>
      </c>
      <c r="G1899" t="s">
        <v>15</v>
      </c>
      <c r="H1899" t="s">
        <v>3</v>
      </c>
      <c r="I1899">
        <v>0</v>
      </c>
      <c r="J1899">
        <v>120</v>
      </c>
      <c r="K1899" t="s">
        <v>16511</v>
      </c>
      <c r="L1899">
        <v>150</v>
      </c>
      <c r="M1899">
        <v>100</v>
      </c>
    </row>
    <row r="1900" spans="1:13" x14ac:dyDescent="0.25">
      <c r="A1900" t="s">
        <v>4401</v>
      </c>
      <c r="B1900" t="s">
        <v>4402</v>
      </c>
      <c r="C1900">
        <v>3</v>
      </c>
      <c r="D1900" t="s">
        <v>19</v>
      </c>
      <c r="E1900" t="s">
        <v>2207</v>
      </c>
      <c r="F1900">
        <v>8.5</v>
      </c>
      <c r="G1900" t="s">
        <v>13</v>
      </c>
      <c r="H1900" t="s">
        <v>5</v>
      </c>
      <c r="I1900" t="s">
        <v>32</v>
      </c>
      <c r="J1900">
        <v>140</v>
      </c>
      <c r="K1900" t="s">
        <v>16508</v>
      </c>
      <c r="L1900">
        <v>140</v>
      </c>
      <c r="M1900">
        <v>0</v>
      </c>
    </row>
    <row r="1901" spans="1:13" x14ac:dyDescent="0.25">
      <c r="A1901" t="s">
        <v>4403</v>
      </c>
      <c r="B1901" t="s">
        <v>14505</v>
      </c>
      <c r="C1901">
        <v>6</v>
      </c>
      <c r="D1901" t="s">
        <v>19</v>
      </c>
      <c r="E1901" t="s">
        <v>2182</v>
      </c>
      <c r="F1901">
        <v>8</v>
      </c>
      <c r="G1901" t="s">
        <v>13</v>
      </c>
      <c r="H1901" t="s">
        <v>3</v>
      </c>
      <c r="I1901" t="s">
        <v>52</v>
      </c>
      <c r="J1901">
        <v>120</v>
      </c>
      <c r="K1901" t="s">
        <v>16508</v>
      </c>
      <c r="L1901">
        <v>140</v>
      </c>
      <c r="M1901">
        <v>100</v>
      </c>
    </row>
    <row r="1902" spans="1:13" x14ac:dyDescent="0.25">
      <c r="A1902" t="s">
        <v>4404</v>
      </c>
      <c r="B1902" t="s">
        <v>14109</v>
      </c>
      <c r="C1902">
        <v>8</v>
      </c>
      <c r="D1902" t="s">
        <v>19</v>
      </c>
      <c r="E1902" t="s">
        <v>2350</v>
      </c>
      <c r="F1902">
        <v>10</v>
      </c>
      <c r="G1902" t="s">
        <v>13</v>
      </c>
      <c r="H1902" t="s">
        <v>5</v>
      </c>
      <c r="I1902" t="s">
        <v>80</v>
      </c>
      <c r="J1902">
        <v>140</v>
      </c>
      <c r="K1902" t="s">
        <v>16508</v>
      </c>
      <c r="L1902">
        <v>140</v>
      </c>
      <c r="M1902">
        <v>150</v>
      </c>
    </row>
    <row r="1903" spans="1:13" x14ac:dyDescent="0.25">
      <c r="A1903" t="s">
        <v>4405</v>
      </c>
      <c r="B1903" t="s">
        <v>14506</v>
      </c>
      <c r="C1903">
        <v>4</v>
      </c>
      <c r="D1903" t="s">
        <v>12</v>
      </c>
      <c r="E1903" t="s">
        <v>2207</v>
      </c>
      <c r="F1903">
        <v>39</v>
      </c>
      <c r="G1903" t="s">
        <v>13</v>
      </c>
      <c r="H1903" t="s">
        <v>6</v>
      </c>
      <c r="I1903" t="s">
        <v>1096</v>
      </c>
      <c r="J1903">
        <v>135</v>
      </c>
      <c r="K1903" t="s">
        <v>16509</v>
      </c>
      <c r="L1903">
        <v>175</v>
      </c>
      <c r="M1903">
        <v>0</v>
      </c>
    </row>
    <row r="1904" spans="1:13" x14ac:dyDescent="0.25">
      <c r="A1904" t="s">
        <v>4406</v>
      </c>
      <c r="B1904" t="s">
        <v>14507</v>
      </c>
      <c r="C1904">
        <v>12</v>
      </c>
      <c r="D1904" t="s">
        <v>12</v>
      </c>
      <c r="E1904" t="s">
        <v>2615</v>
      </c>
      <c r="F1904">
        <v>7</v>
      </c>
      <c r="G1904" t="s">
        <v>17</v>
      </c>
      <c r="H1904" t="s">
        <v>6</v>
      </c>
      <c r="I1904" t="s">
        <v>2101</v>
      </c>
      <c r="J1904">
        <v>135</v>
      </c>
      <c r="K1904" t="s">
        <v>16510</v>
      </c>
      <c r="L1904">
        <v>125</v>
      </c>
      <c r="M1904">
        <v>150</v>
      </c>
    </row>
    <row r="1905" spans="1:13" x14ac:dyDescent="0.25">
      <c r="A1905" t="s">
        <v>4407</v>
      </c>
      <c r="B1905" t="s">
        <v>3546</v>
      </c>
      <c r="C1905">
        <v>4</v>
      </c>
      <c r="D1905" t="s">
        <v>12</v>
      </c>
      <c r="E1905" t="s">
        <v>2247</v>
      </c>
      <c r="F1905">
        <v>23</v>
      </c>
      <c r="G1905" t="s">
        <v>15</v>
      </c>
      <c r="H1905" t="s">
        <v>4</v>
      </c>
      <c r="I1905" t="s">
        <v>49</v>
      </c>
      <c r="J1905">
        <v>110</v>
      </c>
      <c r="K1905" t="s">
        <v>16511</v>
      </c>
      <c r="L1905">
        <v>150</v>
      </c>
      <c r="M1905">
        <v>0</v>
      </c>
    </row>
    <row r="1906" spans="1:13" x14ac:dyDescent="0.25">
      <c r="A1906" t="s">
        <v>1445</v>
      </c>
      <c r="B1906" t="s">
        <v>14508</v>
      </c>
      <c r="C1906">
        <v>9</v>
      </c>
      <c r="D1906" t="s">
        <v>19</v>
      </c>
      <c r="E1906" t="s">
        <v>2182</v>
      </c>
      <c r="F1906">
        <v>6.5</v>
      </c>
      <c r="G1906" t="s">
        <v>15</v>
      </c>
      <c r="H1906" t="s">
        <v>6</v>
      </c>
      <c r="I1906" t="s">
        <v>359</v>
      </c>
      <c r="J1906">
        <v>135</v>
      </c>
      <c r="K1906" t="s">
        <v>16512</v>
      </c>
      <c r="L1906">
        <v>120</v>
      </c>
      <c r="M1906">
        <v>150</v>
      </c>
    </row>
    <row r="1907" spans="1:13" x14ac:dyDescent="0.25">
      <c r="A1907" t="s">
        <v>728</v>
      </c>
      <c r="B1907" t="s">
        <v>14509</v>
      </c>
      <c r="C1907">
        <v>3</v>
      </c>
      <c r="D1907" t="s">
        <v>12</v>
      </c>
      <c r="E1907" t="s">
        <v>2226</v>
      </c>
      <c r="F1907">
        <v>24</v>
      </c>
      <c r="G1907" t="s">
        <v>15</v>
      </c>
      <c r="H1907" t="s">
        <v>6</v>
      </c>
      <c r="I1907">
        <v>0</v>
      </c>
      <c r="J1907">
        <v>135</v>
      </c>
      <c r="K1907" t="s">
        <v>16511</v>
      </c>
      <c r="L1907">
        <v>150</v>
      </c>
      <c r="M1907">
        <v>0</v>
      </c>
    </row>
    <row r="1908" spans="1:13" x14ac:dyDescent="0.25">
      <c r="A1908" t="s">
        <v>4408</v>
      </c>
      <c r="B1908" t="s">
        <v>14510</v>
      </c>
      <c r="C1908">
        <v>4</v>
      </c>
      <c r="D1908" t="s">
        <v>12</v>
      </c>
      <c r="E1908" t="s">
        <v>2190</v>
      </c>
      <c r="F1908">
        <v>7</v>
      </c>
      <c r="G1908" t="s">
        <v>17</v>
      </c>
      <c r="H1908" t="s">
        <v>3</v>
      </c>
      <c r="I1908" t="s">
        <v>55</v>
      </c>
      <c r="J1908">
        <v>120</v>
      </c>
      <c r="K1908" t="s">
        <v>16510</v>
      </c>
      <c r="L1908">
        <v>125</v>
      </c>
      <c r="M1908">
        <v>0</v>
      </c>
    </row>
    <row r="1909" spans="1:13" x14ac:dyDescent="0.25">
      <c r="A1909" t="s">
        <v>4409</v>
      </c>
      <c r="B1909" t="s">
        <v>14350</v>
      </c>
      <c r="C1909">
        <v>3</v>
      </c>
      <c r="D1909" t="s">
        <v>12</v>
      </c>
      <c r="E1909" t="s">
        <v>4169</v>
      </c>
      <c r="F1909">
        <v>24</v>
      </c>
      <c r="G1909" t="s">
        <v>15</v>
      </c>
      <c r="H1909" t="s">
        <v>7</v>
      </c>
      <c r="I1909">
        <v>0</v>
      </c>
      <c r="J1909">
        <v>100</v>
      </c>
      <c r="K1909" t="s">
        <v>16511</v>
      </c>
      <c r="L1909">
        <v>150</v>
      </c>
      <c r="M1909">
        <v>0</v>
      </c>
    </row>
    <row r="1910" spans="1:13" x14ac:dyDescent="0.25">
      <c r="A1910" t="s">
        <v>4410</v>
      </c>
      <c r="B1910" t="s">
        <v>14511</v>
      </c>
      <c r="C1910">
        <v>6</v>
      </c>
      <c r="D1910" t="s">
        <v>12</v>
      </c>
      <c r="E1910" t="s">
        <v>2241</v>
      </c>
      <c r="F1910">
        <v>36</v>
      </c>
      <c r="G1910" t="s">
        <v>13</v>
      </c>
      <c r="H1910" t="s">
        <v>3</v>
      </c>
      <c r="I1910" t="s">
        <v>32</v>
      </c>
      <c r="J1910">
        <v>120</v>
      </c>
      <c r="K1910" t="s">
        <v>16509</v>
      </c>
      <c r="L1910">
        <v>175</v>
      </c>
      <c r="M1910">
        <v>100</v>
      </c>
    </row>
    <row r="1911" spans="1:13" x14ac:dyDescent="0.25">
      <c r="A1911" t="s">
        <v>4411</v>
      </c>
      <c r="B1911" t="s">
        <v>13692</v>
      </c>
      <c r="C1911">
        <v>4</v>
      </c>
      <c r="D1911" t="s">
        <v>12</v>
      </c>
      <c r="E1911" t="s">
        <v>2207</v>
      </c>
      <c r="F1911">
        <v>11</v>
      </c>
      <c r="G1911" t="s">
        <v>15</v>
      </c>
      <c r="H1911" t="s">
        <v>4</v>
      </c>
      <c r="I1911" t="s">
        <v>1003</v>
      </c>
      <c r="J1911">
        <v>110</v>
      </c>
      <c r="K1911" t="s">
        <v>16511</v>
      </c>
      <c r="L1911">
        <v>150</v>
      </c>
      <c r="M1911">
        <v>0</v>
      </c>
    </row>
    <row r="1912" spans="1:13" x14ac:dyDescent="0.25">
      <c r="A1912" t="s">
        <v>4412</v>
      </c>
      <c r="B1912" t="s">
        <v>14512</v>
      </c>
      <c r="C1912">
        <v>8</v>
      </c>
      <c r="D1912" t="s">
        <v>12</v>
      </c>
      <c r="E1912" t="s">
        <v>2207</v>
      </c>
      <c r="F1912">
        <v>48</v>
      </c>
      <c r="G1912" t="s">
        <v>13</v>
      </c>
      <c r="H1912" t="s">
        <v>5</v>
      </c>
      <c r="I1912" t="s">
        <v>2168</v>
      </c>
      <c r="J1912">
        <v>140</v>
      </c>
      <c r="K1912" t="s">
        <v>16509</v>
      </c>
      <c r="L1912">
        <v>175</v>
      </c>
      <c r="M1912">
        <v>150</v>
      </c>
    </row>
    <row r="1913" spans="1:13" x14ac:dyDescent="0.25">
      <c r="A1913" t="s">
        <v>4413</v>
      </c>
      <c r="B1913" t="s">
        <v>14513</v>
      </c>
      <c r="C1913">
        <v>8</v>
      </c>
      <c r="D1913" t="s">
        <v>12</v>
      </c>
      <c r="E1913" t="s">
        <v>2247</v>
      </c>
      <c r="F1913">
        <v>35</v>
      </c>
      <c r="G1913" t="s">
        <v>13</v>
      </c>
      <c r="H1913" t="s">
        <v>6</v>
      </c>
      <c r="I1913" t="s">
        <v>1093</v>
      </c>
      <c r="J1913">
        <v>135</v>
      </c>
      <c r="K1913" t="s">
        <v>16509</v>
      </c>
      <c r="L1913">
        <v>175</v>
      </c>
      <c r="M1913">
        <v>150</v>
      </c>
    </row>
    <row r="1914" spans="1:13" x14ac:dyDescent="0.25">
      <c r="A1914" t="s">
        <v>4414</v>
      </c>
      <c r="B1914" t="s">
        <v>6840</v>
      </c>
      <c r="C1914">
        <v>6</v>
      </c>
      <c r="D1914" t="s">
        <v>12</v>
      </c>
      <c r="E1914" t="s">
        <v>2207</v>
      </c>
      <c r="F1914">
        <v>31</v>
      </c>
      <c r="G1914" t="s">
        <v>13</v>
      </c>
      <c r="H1914" t="s">
        <v>4</v>
      </c>
      <c r="I1914" t="s">
        <v>1093</v>
      </c>
      <c r="J1914">
        <v>110</v>
      </c>
      <c r="K1914" t="s">
        <v>16509</v>
      </c>
      <c r="L1914">
        <v>175</v>
      </c>
      <c r="M1914">
        <v>100</v>
      </c>
    </row>
    <row r="1915" spans="1:13" x14ac:dyDescent="0.25">
      <c r="A1915" t="s">
        <v>4416</v>
      </c>
      <c r="B1915" t="s">
        <v>14514</v>
      </c>
      <c r="C1915">
        <v>4</v>
      </c>
      <c r="D1915" t="s">
        <v>12</v>
      </c>
      <c r="E1915" t="s">
        <v>2207</v>
      </c>
      <c r="F1915">
        <v>46</v>
      </c>
      <c r="G1915" t="s">
        <v>13</v>
      </c>
      <c r="H1915" t="s">
        <v>6</v>
      </c>
      <c r="I1915" t="s">
        <v>1003</v>
      </c>
      <c r="J1915">
        <v>135</v>
      </c>
      <c r="K1915" t="s">
        <v>16509</v>
      </c>
      <c r="L1915">
        <v>175</v>
      </c>
      <c r="M1915">
        <v>0</v>
      </c>
    </row>
    <row r="1916" spans="1:13" x14ac:dyDescent="0.25">
      <c r="A1916" t="s">
        <v>4417</v>
      </c>
      <c r="B1916" t="s">
        <v>13553</v>
      </c>
      <c r="C1916">
        <v>4</v>
      </c>
      <c r="D1916" t="s">
        <v>12</v>
      </c>
      <c r="E1916" t="s">
        <v>2241</v>
      </c>
      <c r="F1916">
        <v>25</v>
      </c>
      <c r="G1916" t="s">
        <v>15</v>
      </c>
      <c r="H1916" t="s">
        <v>3</v>
      </c>
      <c r="I1916" t="s">
        <v>1003</v>
      </c>
      <c r="J1916">
        <v>120</v>
      </c>
      <c r="K1916" t="s">
        <v>16511</v>
      </c>
      <c r="L1916">
        <v>150</v>
      </c>
      <c r="M1916">
        <v>0</v>
      </c>
    </row>
    <row r="1917" spans="1:13" x14ac:dyDescent="0.25">
      <c r="A1917" t="s">
        <v>4418</v>
      </c>
      <c r="B1917" t="s">
        <v>2888</v>
      </c>
      <c r="C1917">
        <v>8</v>
      </c>
      <c r="D1917" t="s">
        <v>12</v>
      </c>
      <c r="E1917" t="s">
        <v>3326</v>
      </c>
      <c r="F1917">
        <v>17</v>
      </c>
      <c r="G1917" t="s">
        <v>15</v>
      </c>
      <c r="H1917" t="s">
        <v>6</v>
      </c>
      <c r="I1917" t="s">
        <v>32</v>
      </c>
      <c r="J1917">
        <v>135</v>
      </c>
      <c r="K1917" t="s">
        <v>16511</v>
      </c>
      <c r="L1917">
        <v>150</v>
      </c>
      <c r="M1917">
        <v>150</v>
      </c>
    </row>
    <row r="1918" spans="1:13" x14ac:dyDescent="0.25">
      <c r="A1918" t="s">
        <v>4420</v>
      </c>
      <c r="B1918" t="s">
        <v>14515</v>
      </c>
      <c r="C1918">
        <v>4</v>
      </c>
      <c r="D1918" t="s">
        <v>12</v>
      </c>
      <c r="E1918" t="s">
        <v>2533</v>
      </c>
      <c r="F1918">
        <v>17</v>
      </c>
      <c r="G1918" t="s">
        <v>15</v>
      </c>
      <c r="H1918" t="s">
        <v>5</v>
      </c>
      <c r="I1918" t="s">
        <v>52</v>
      </c>
      <c r="J1918">
        <v>140</v>
      </c>
      <c r="K1918" t="s">
        <v>16511</v>
      </c>
      <c r="L1918">
        <v>150</v>
      </c>
      <c r="M1918">
        <v>0</v>
      </c>
    </row>
    <row r="1919" spans="1:13" x14ac:dyDescent="0.25">
      <c r="A1919" t="s">
        <v>4421</v>
      </c>
      <c r="B1919" t="s">
        <v>14516</v>
      </c>
      <c r="C1919">
        <v>13</v>
      </c>
      <c r="D1919" t="s">
        <v>19</v>
      </c>
      <c r="E1919" t="s">
        <v>2207</v>
      </c>
      <c r="F1919">
        <v>10</v>
      </c>
      <c r="G1919" t="s">
        <v>13</v>
      </c>
      <c r="H1919" t="s">
        <v>3</v>
      </c>
      <c r="I1919" t="s">
        <v>359</v>
      </c>
      <c r="J1919">
        <v>120</v>
      </c>
      <c r="K1919" t="s">
        <v>16508</v>
      </c>
      <c r="L1919">
        <v>140</v>
      </c>
      <c r="M1919">
        <v>200</v>
      </c>
    </row>
    <row r="1920" spans="1:13" x14ac:dyDescent="0.25">
      <c r="A1920" t="s">
        <v>4422</v>
      </c>
      <c r="B1920" t="s">
        <v>14517</v>
      </c>
      <c r="C1920">
        <v>2</v>
      </c>
      <c r="D1920" t="s">
        <v>19</v>
      </c>
      <c r="E1920" t="s">
        <v>2226</v>
      </c>
      <c r="F1920">
        <v>3</v>
      </c>
      <c r="G1920" t="s">
        <v>17</v>
      </c>
      <c r="H1920" t="s">
        <v>5</v>
      </c>
      <c r="I1920" t="s">
        <v>32</v>
      </c>
      <c r="J1920">
        <v>140</v>
      </c>
      <c r="K1920" t="s">
        <v>16507</v>
      </c>
      <c r="L1920">
        <v>100</v>
      </c>
      <c r="M1920">
        <v>0</v>
      </c>
    </row>
    <row r="1921" spans="1:13" x14ac:dyDescent="0.25">
      <c r="A1921" t="s">
        <v>4423</v>
      </c>
      <c r="B1921" t="s">
        <v>2450</v>
      </c>
      <c r="C1921">
        <v>3</v>
      </c>
      <c r="D1921" t="s">
        <v>12</v>
      </c>
      <c r="E1921" t="s">
        <v>2207</v>
      </c>
      <c r="F1921">
        <v>45</v>
      </c>
      <c r="G1921" t="s">
        <v>13</v>
      </c>
      <c r="H1921" t="s">
        <v>4</v>
      </c>
      <c r="I1921" t="s">
        <v>2101</v>
      </c>
      <c r="J1921">
        <v>110</v>
      </c>
      <c r="K1921" t="s">
        <v>16509</v>
      </c>
      <c r="L1921">
        <v>175</v>
      </c>
      <c r="M1921">
        <v>0</v>
      </c>
    </row>
    <row r="1922" spans="1:13" x14ac:dyDescent="0.25">
      <c r="A1922" t="s">
        <v>4425</v>
      </c>
      <c r="B1922" t="s">
        <v>4276</v>
      </c>
      <c r="C1922">
        <v>7</v>
      </c>
      <c r="D1922" t="s">
        <v>12</v>
      </c>
      <c r="E1922" t="s">
        <v>2191</v>
      </c>
      <c r="F1922">
        <v>36</v>
      </c>
      <c r="G1922" t="s">
        <v>13</v>
      </c>
      <c r="H1922" t="s">
        <v>7</v>
      </c>
      <c r="I1922" t="s">
        <v>32</v>
      </c>
      <c r="J1922">
        <v>100</v>
      </c>
      <c r="K1922" t="s">
        <v>16509</v>
      </c>
      <c r="L1922">
        <v>175</v>
      </c>
      <c r="M1922">
        <v>100</v>
      </c>
    </row>
    <row r="1923" spans="1:13" x14ac:dyDescent="0.25">
      <c r="A1923" t="s">
        <v>4426</v>
      </c>
      <c r="B1923" t="s">
        <v>6465</v>
      </c>
      <c r="C1923">
        <v>7</v>
      </c>
      <c r="D1923" t="s">
        <v>19</v>
      </c>
      <c r="E1923" t="s">
        <v>2486</v>
      </c>
      <c r="F1923">
        <v>3</v>
      </c>
      <c r="G1923" t="s">
        <v>17</v>
      </c>
      <c r="H1923" t="s">
        <v>5</v>
      </c>
      <c r="I1923" t="s">
        <v>359</v>
      </c>
      <c r="J1923">
        <v>140</v>
      </c>
      <c r="K1923" t="s">
        <v>16507</v>
      </c>
      <c r="L1923">
        <v>100</v>
      </c>
      <c r="M1923">
        <v>100</v>
      </c>
    </row>
    <row r="1924" spans="1:13" x14ac:dyDescent="0.25">
      <c r="A1924" t="s">
        <v>4427</v>
      </c>
      <c r="B1924" t="s">
        <v>14518</v>
      </c>
      <c r="C1924">
        <v>6</v>
      </c>
      <c r="D1924" t="s">
        <v>12</v>
      </c>
      <c r="E1924" t="s">
        <v>2459</v>
      </c>
      <c r="F1924">
        <v>11.5</v>
      </c>
      <c r="G1924" t="s">
        <v>15</v>
      </c>
      <c r="H1924" t="s">
        <v>6</v>
      </c>
      <c r="I1924" t="s">
        <v>1003</v>
      </c>
      <c r="J1924">
        <v>135</v>
      </c>
      <c r="K1924" t="s">
        <v>16511</v>
      </c>
      <c r="L1924">
        <v>150</v>
      </c>
      <c r="M1924">
        <v>100</v>
      </c>
    </row>
    <row r="1925" spans="1:13" x14ac:dyDescent="0.25">
      <c r="A1925" t="s">
        <v>1696</v>
      </c>
      <c r="B1925" t="s">
        <v>14519</v>
      </c>
      <c r="C1925">
        <v>2</v>
      </c>
      <c r="D1925" t="s">
        <v>19</v>
      </c>
      <c r="E1925" t="s">
        <v>2210</v>
      </c>
      <c r="F1925">
        <v>10</v>
      </c>
      <c r="G1925" t="s">
        <v>13</v>
      </c>
      <c r="H1925" t="s">
        <v>6</v>
      </c>
      <c r="I1925" t="s">
        <v>2101</v>
      </c>
      <c r="J1925">
        <v>135</v>
      </c>
      <c r="K1925" t="s">
        <v>16508</v>
      </c>
      <c r="L1925">
        <v>140</v>
      </c>
      <c r="M1925">
        <v>0</v>
      </c>
    </row>
    <row r="1926" spans="1:13" x14ac:dyDescent="0.25">
      <c r="A1926" t="s">
        <v>4428</v>
      </c>
      <c r="B1926" t="s">
        <v>14520</v>
      </c>
      <c r="C1926">
        <v>6</v>
      </c>
      <c r="D1926" t="s">
        <v>19</v>
      </c>
      <c r="E1926" t="s">
        <v>2226</v>
      </c>
      <c r="F1926">
        <v>4</v>
      </c>
      <c r="G1926" t="s">
        <v>17</v>
      </c>
      <c r="H1926" t="s">
        <v>3</v>
      </c>
      <c r="I1926" t="s">
        <v>359</v>
      </c>
      <c r="J1926">
        <v>120</v>
      </c>
      <c r="K1926" t="s">
        <v>16507</v>
      </c>
      <c r="L1926">
        <v>100</v>
      </c>
      <c r="M1926">
        <v>100</v>
      </c>
    </row>
    <row r="1927" spans="1:13" x14ac:dyDescent="0.25">
      <c r="A1927" t="s">
        <v>4429</v>
      </c>
      <c r="B1927" t="s">
        <v>3374</v>
      </c>
      <c r="C1927">
        <v>6</v>
      </c>
      <c r="D1927" t="s">
        <v>19</v>
      </c>
      <c r="E1927" t="s">
        <v>2200</v>
      </c>
      <c r="F1927">
        <v>6.5</v>
      </c>
      <c r="G1927" t="s">
        <v>15</v>
      </c>
      <c r="H1927" t="s">
        <v>7</v>
      </c>
      <c r="I1927">
        <v>0</v>
      </c>
      <c r="J1927">
        <v>100</v>
      </c>
      <c r="K1927" t="s">
        <v>16512</v>
      </c>
      <c r="L1927">
        <v>120</v>
      </c>
      <c r="M1927">
        <v>100</v>
      </c>
    </row>
    <row r="1928" spans="1:13" x14ac:dyDescent="0.25">
      <c r="A1928" t="s">
        <v>4430</v>
      </c>
      <c r="B1928" t="s">
        <v>14521</v>
      </c>
      <c r="C1928">
        <v>5</v>
      </c>
      <c r="D1928" t="s">
        <v>19</v>
      </c>
      <c r="E1928" t="s">
        <v>2198</v>
      </c>
      <c r="F1928">
        <v>10</v>
      </c>
      <c r="G1928" t="s">
        <v>13</v>
      </c>
      <c r="H1928" t="s">
        <v>5</v>
      </c>
      <c r="I1928" t="s">
        <v>55</v>
      </c>
      <c r="J1928">
        <v>140</v>
      </c>
      <c r="K1928" t="s">
        <v>16508</v>
      </c>
      <c r="L1928">
        <v>140</v>
      </c>
      <c r="M1928">
        <v>100</v>
      </c>
    </row>
    <row r="1929" spans="1:13" x14ac:dyDescent="0.25">
      <c r="A1929" t="s">
        <v>4431</v>
      </c>
      <c r="B1929" t="s">
        <v>14522</v>
      </c>
      <c r="C1929">
        <v>19</v>
      </c>
      <c r="D1929" t="s">
        <v>12</v>
      </c>
      <c r="E1929" t="s">
        <v>2207</v>
      </c>
      <c r="F1929">
        <v>5</v>
      </c>
      <c r="G1929" t="s">
        <v>17</v>
      </c>
      <c r="H1929" t="s">
        <v>5</v>
      </c>
      <c r="I1929" t="s">
        <v>359</v>
      </c>
      <c r="J1929">
        <v>140</v>
      </c>
      <c r="K1929" t="s">
        <v>16510</v>
      </c>
      <c r="L1929">
        <v>125</v>
      </c>
      <c r="M1929">
        <v>300</v>
      </c>
    </row>
    <row r="1930" spans="1:13" x14ac:dyDescent="0.25">
      <c r="A1930" t="s">
        <v>4432</v>
      </c>
      <c r="B1930" t="s">
        <v>14523</v>
      </c>
      <c r="C1930">
        <v>8</v>
      </c>
      <c r="D1930" t="s">
        <v>19</v>
      </c>
      <c r="E1930" t="s">
        <v>4270</v>
      </c>
      <c r="F1930">
        <v>8.5</v>
      </c>
      <c r="G1930" t="s">
        <v>13</v>
      </c>
      <c r="H1930" t="s">
        <v>5</v>
      </c>
      <c r="I1930">
        <v>0</v>
      </c>
      <c r="J1930">
        <v>140</v>
      </c>
      <c r="K1930" t="s">
        <v>16508</v>
      </c>
      <c r="L1930">
        <v>140</v>
      </c>
      <c r="M1930">
        <v>150</v>
      </c>
    </row>
    <row r="1931" spans="1:13" x14ac:dyDescent="0.25">
      <c r="A1931" t="s">
        <v>4433</v>
      </c>
      <c r="B1931" t="s">
        <v>2506</v>
      </c>
      <c r="C1931">
        <v>8</v>
      </c>
      <c r="D1931" t="s">
        <v>19</v>
      </c>
      <c r="E1931" t="s">
        <v>2182</v>
      </c>
      <c r="F1931">
        <v>4</v>
      </c>
      <c r="G1931" t="s">
        <v>17</v>
      </c>
      <c r="H1931" t="s">
        <v>5</v>
      </c>
      <c r="I1931" t="s">
        <v>52</v>
      </c>
      <c r="J1931">
        <v>140</v>
      </c>
      <c r="K1931" t="s">
        <v>16507</v>
      </c>
      <c r="L1931">
        <v>100</v>
      </c>
      <c r="M1931">
        <v>150</v>
      </c>
    </row>
    <row r="1932" spans="1:13" x14ac:dyDescent="0.25">
      <c r="A1932" t="s">
        <v>4434</v>
      </c>
      <c r="B1932" t="s">
        <v>2944</v>
      </c>
      <c r="C1932">
        <v>4</v>
      </c>
      <c r="D1932" t="s">
        <v>19</v>
      </c>
      <c r="E1932" t="s">
        <v>2200</v>
      </c>
      <c r="F1932">
        <v>3</v>
      </c>
      <c r="G1932" t="s">
        <v>17</v>
      </c>
      <c r="H1932" t="s">
        <v>5</v>
      </c>
      <c r="I1932">
        <v>0</v>
      </c>
      <c r="J1932">
        <v>140</v>
      </c>
      <c r="K1932" t="s">
        <v>16507</v>
      </c>
      <c r="L1932">
        <v>100</v>
      </c>
      <c r="M1932">
        <v>0</v>
      </c>
    </row>
    <row r="1933" spans="1:13" x14ac:dyDescent="0.25">
      <c r="A1933" t="s">
        <v>4435</v>
      </c>
      <c r="B1933" t="s">
        <v>14122</v>
      </c>
      <c r="C1933">
        <v>11</v>
      </c>
      <c r="D1933" t="s">
        <v>12</v>
      </c>
      <c r="E1933" t="s">
        <v>2186</v>
      </c>
      <c r="F1933">
        <v>34</v>
      </c>
      <c r="G1933" t="s">
        <v>13</v>
      </c>
      <c r="H1933" t="s">
        <v>4</v>
      </c>
      <c r="I1933" t="s">
        <v>1096</v>
      </c>
      <c r="J1933">
        <v>110</v>
      </c>
      <c r="K1933" t="s">
        <v>16509</v>
      </c>
      <c r="L1933">
        <v>175</v>
      </c>
      <c r="M1933">
        <v>150</v>
      </c>
    </row>
    <row r="1934" spans="1:13" x14ac:dyDescent="0.25">
      <c r="A1934" t="s">
        <v>4436</v>
      </c>
      <c r="B1934" t="s">
        <v>4061</v>
      </c>
      <c r="C1934">
        <v>4</v>
      </c>
      <c r="D1934" t="s">
        <v>19</v>
      </c>
      <c r="E1934" t="s">
        <v>2760</v>
      </c>
      <c r="F1934">
        <v>6</v>
      </c>
      <c r="G1934" t="s">
        <v>15</v>
      </c>
      <c r="H1934" t="s">
        <v>6</v>
      </c>
      <c r="I1934" t="s">
        <v>55</v>
      </c>
      <c r="J1934">
        <v>135</v>
      </c>
      <c r="K1934" t="s">
        <v>16512</v>
      </c>
      <c r="L1934">
        <v>120</v>
      </c>
      <c r="M1934">
        <v>0</v>
      </c>
    </row>
    <row r="1935" spans="1:13" x14ac:dyDescent="0.25">
      <c r="A1935" t="s">
        <v>4437</v>
      </c>
      <c r="B1935" t="s">
        <v>14524</v>
      </c>
      <c r="C1935">
        <v>5</v>
      </c>
      <c r="D1935" t="s">
        <v>19</v>
      </c>
      <c r="E1935" t="s">
        <v>2539</v>
      </c>
      <c r="F1935">
        <v>9</v>
      </c>
      <c r="G1935" t="s">
        <v>13</v>
      </c>
      <c r="H1935" t="s">
        <v>5</v>
      </c>
      <c r="I1935">
        <v>0</v>
      </c>
      <c r="J1935">
        <v>140</v>
      </c>
      <c r="K1935" t="s">
        <v>16508</v>
      </c>
      <c r="L1935">
        <v>140</v>
      </c>
      <c r="M1935">
        <v>100</v>
      </c>
    </row>
    <row r="1936" spans="1:13" x14ac:dyDescent="0.25">
      <c r="A1936" t="s">
        <v>626</v>
      </c>
      <c r="B1936" t="s">
        <v>10642</v>
      </c>
      <c r="C1936">
        <v>8</v>
      </c>
      <c r="D1936" t="s">
        <v>12</v>
      </c>
      <c r="E1936" t="s">
        <v>4438</v>
      </c>
      <c r="F1936">
        <v>11</v>
      </c>
      <c r="G1936" t="s">
        <v>15</v>
      </c>
      <c r="H1936" t="s">
        <v>7</v>
      </c>
      <c r="I1936" t="s">
        <v>359</v>
      </c>
      <c r="J1936">
        <v>100</v>
      </c>
      <c r="K1936" t="s">
        <v>16511</v>
      </c>
      <c r="L1936">
        <v>150</v>
      </c>
      <c r="M1936">
        <v>150</v>
      </c>
    </row>
    <row r="1937" spans="1:13" x14ac:dyDescent="0.25">
      <c r="A1937" t="s">
        <v>1489</v>
      </c>
      <c r="B1937" t="s">
        <v>13641</v>
      </c>
      <c r="C1937">
        <v>6</v>
      </c>
      <c r="D1937" t="s">
        <v>12</v>
      </c>
      <c r="E1937" t="s">
        <v>2196</v>
      </c>
      <c r="F1937">
        <v>24</v>
      </c>
      <c r="G1937" t="s">
        <v>15</v>
      </c>
      <c r="H1937" t="s">
        <v>5</v>
      </c>
      <c r="I1937">
        <v>0</v>
      </c>
      <c r="J1937">
        <v>140</v>
      </c>
      <c r="K1937" t="s">
        <v>16511</v>
      </c>
      <c r="L1937">
        <v>150</v>
      </c>
      <c r="M1937">
        <v>100</v>
      </c>
    </row>
    <row r="1938" spans="1:13" x14ac:dyDescent="0.25">
      <c r="A1938" t="s">
        <v>4439</v>
      </c>
      <c r="B1938" t="s">
        <v>14525</v>
      </c>
      <c r="C1938">
        <v>13</v>
      </c>
      <c r="D1938" t="s">
        <v>12</v>
      </c>
      <c r="E1938" t="s">
        <v>2438</v>
      </c>
      <c r="F1938">
        <v>3</v>
      </c>
      <c r="G1938" t="s">
        <v>17</v>
      </c>
      <c r="H1938" t="s">
        <v>6</v>
      </c>
      <c r="I1938" t="s">
        <v>32</v>
      </c>
      <c r="J1938">
        <v>135</v>
      </c>
      <c r="K1938" t="s">
        <v>16510</v>
      </c>
      <c r="L1938">
        <v>125</v>
      </c>
      <c r="M1938">
        <v>200</v>
      </c>
    </row>
    <row r="1939" spans="1:13" x14ac:dyDescent="0.25">
      <c r="A1939" t="s">
        <v>4440</v>
      </c>
      <c r="B1939" t="s">
        <v>14526</v>
      </c>
      <c r="C1939">
        <v>11</v>
      </c>
      <c r="D1939" t="s">
        <v>12</v>
      </c>
      <c r="E1939" t="s">
        <v>2432</v>
      </c>
      <c r="F1939">
        <v>40</v>
      </c>
      <c r="G1939" t="s">
        <v>13</v>
      </c>
      <c r="H1939" t="s">
        <v>5</v>
      </c>
      <c r="I1939" t="s">
        <v>1003</v>
      </c>
      <c r="J1939">
        <v>140</v>
      </c>
      <c r="K1939" t="s">
        <v>16509</v>
      </c>
      <c r="L1939">
        <v>175</v>
      </c>
      <c r="M1939">
        <v>150</v>
      </c>
    </row>
    <row r="1940" spans="1:13" x14ac:dyDescent="0.25">
      <c r="A1940" t="s">
        <v>4441</v>
      </c>
      <c r="B1940" t="s">
        <v>10944</v>
      </c>
      <c r="C1940">
        <v>4</v>
      </c>
      <c r="D1940" t="s">
        <v>19</v>
      </c>
      <c r="E1940" t="s">
        <v>2210</v>
      </c>
      <c r="F1940">
        <v>10</v>
      </c>
      <c r="G1940" t="s">
        <v>13</v>
      </c>
      <c r="H1940" t="s">
        <v>4</v>
      </c>
      <c r="I1940" t="s">
        <v>1003</v>
      </c>
      <c r="J1940">
        <v>110</v>
      </c>
      <c r="K1940" t="s">
        <v>16508</v>
      </c>
      <c r="L1940">
        <v>140</v>
      </c>
      <c r="M1940">
        <v>0</v>
      </c>
    </row>
    <row r="1941" spans="1:13" x14ac:dyDescent="0.25">
      <c r="A1941" t="s">
        <v>4442</v>
      </c>
      <c r="B1941" t="s">
        <v>3449</v>
      </c>
      <c r="C1941">
        <v>7</v>
      </c>
      <c r="D1941" t="s">
        <v>12</v>
      </c>
      <c r="E1941" t="s">
        <v>2535</v>
      </c>
      <c r="F1941">
        <v>26</v>
      </c>
      <c r="G1941" t="s">
        <v>15</v>
      </c>
      <c r="H1941" t="s">
        <v>6</v>
      </c>
      <c r="I1941" t="s">
        <v>1093</v>
      </c>
      <c r="J1941">
        <v>135</v>
      </c>
      <c r="K1941" t="s">
        <v>16511</v>
      </c>
      <c r="L1941">
        <v>150</v>
      </c>
      <c r="M1941">
        <v>100</v>
      </c>
    </row>
    <row r="1942" spans="1:13" x14ac:dyDescent="0.25">
      <c r="A1942" t="s">
        <v>4443</v>
      </c>
      <c r="B1942" t="s">
        <v>7566</v>
      </c>
      <c r="C1942">
        <v>8</v>
      </c>
      <c r="D1942" t="s">
        <v>12</v>
      </c>
      <c r="E1942" t="s">
        <v>2241</v>
      </c>
      <c r="F1942">
        <v>19</v>
      </c>
      <c r="G1942" t="s">
        <v>15</v>
      </c>
      <c r="H1942" t="s">
        <v>6</v>
      </c>
      <c r="I1942" t="s">
        <v>359</v>
      </c>
      <c r="J1942">
        <v>135</v>
      </c>
      <c r="K1942" t="s">
        <v>16511</v>
      </c>
      <c r="L1942">
        <v>150</v>
      </c>
      <c r="M1942">
        <v>150</v>
      </c>
    </row>
    <row r="1943" spans="1:13" x14ac:dyDescent="0.25">
      <c r="A1943" t="s">
        <v>1465</v>
      </c>
      <c r="B1943" t="s">
        <v>14527</v>
      </c>
      <c r="C1943">
        <v>12</v>
      </c>
      <c r="D1943" t="s">
        <v>12</v>
      </c>
      <c r="E1943" t="s">
        <v>2322</v>
      </c>
      <c r="F1943">
        <v>46</v>
      </c>
      <c r="G1943" t="s">
        <v>13</v>
      </c>
      <c r="H1943" t="s">
        <v>5</v>
      </c>
      <c r="I1943" t="s">
        <v>52</v>
      </c>
      <c r="J1943">
        <v>140</v>
      </c>
      <c r="K1943" t="s">
        <v>16509</v>
      </c>
      <c r="L1943">
        <v>175</v>
      </c>
      <c r="M1943">
        <v>150</v>
      </c>
    </row>
    <row r="1944" spans="1:13" x14ac:dyDescent="0.25">
      <c r="A1944" t="s">
        <v>4444</v>
      </c>
      <c r="B1944" t="s">
        <v>14528</v>
      </c>
      <c r="C1944">
        <v>3</v>
      </c>
      <c r="D1944" t="s">
        <v>19</v>
      </c>
      <c r="E1944" t="s">
        <v>2219</v>
      </c>
      <c r="F1944">
        <v>10</v>
      </c>
      <c r="G1944" t="s">
        <v>13</v>
      </c>
      <c r="H1944" t="s">
        <v>6</v>
      </c>
      <c r="I1944" t="s">
        <v>32</v>
      </c>
      <c r="J1944">
        <v>135</v>
      </c>
      <c r="K1944" t="s">
        <v>16508</v>
      </c>
      <c r="L1944">
        <v>140</v>
      </c>
      <c r="M1944">
        <v>0</v>
      </c>
    </row>
    <row r="1945" spans="1:13" x14ac:dyDescent="0.25">
      <c r="A1945" t="s">
        <v>4445</v>
      </c>
      <c r="B1945" t="s">
        <v>3788</v>
      </c>
      <c r="C1945">
        <v>8</v>
      </c>
      <c r="D1945" t="s">
        <v>12</v>
      </c>
      <c r="E1945" t="s">
        <v>2186</v>
      </c>
      <c r="F1945">
        <v>24</v>
      </c>
      <c r="G1945" t="s">
        <v>15</v>
      </c>
      <c r="H1945" t="s">
        <v>6</v>
      </c>
      <c r="I1945" t="s">
        <v>32</v>
      </c>
      <c r="J1945">
        <v>135</v>
      </c>
      <c r="K1945" t="s">
        <v>16511</v>
      </c>
      <c r="L1945">
        <v>150</v>
      </c>
      <c r="M1945">
        <v>150</v>
      </c>
    </row>
    <row r="1946" spans="1:13" x14ac:dyDescent="0.25">
      <c r="A1946" t="s">
        <v>4446</v>
      </c>
      <c r="B1946" t="s">
        <v>14187</v>
      </c>
      <c r="C1946">
        <v>9</v>
      </c>
      <c r="D1946" t="s">
        <v>12</v>
      </c>
      <c r="E1946" t="s">
        <v>2625</v>
      </c>
      <c r="F1946">
        <v>48</v>
      </c>
      <c r="G1946" t="s">
        <v>13</v>
      </c>
      <c r="H1946" t="s">
        <v>4</v>
      </c>
      <c r="I1946">
        <v>0</v>
      </c>
      <c r="J1946">
        <v>110</v>
      </c>
      <c r="K1946" t="s">
        <v>16509</v>
      </c>
      <c r="L1946">
        <v>175</v>
      </c>
      <c r="M1946">
        <v>150</v>
      </c>
    </row>
    <row r="1947" spans="1:13" x14ac:dyDescent="0.25">
      <c r="A1947" t="s">
        <v>4447</v>
      </c>
      <c r="B1947" t="s">
        <v>4396</v>
      </c>
      <c r="C1947">
        <v>8</v>
      </c>
      <c r="D1947" t="s">
        <v>19</v>
      </c>
      <c r="E1947" t="s">
        <v>2200</v>
      </c>
      <c r="F1947">
        <v>6</v>
      </c>
      <c r="G1947" t="s">
        <v>15</v>
      </c>
      <c r="H1947" t="s">
        <v>7</v>
      </c>
      <c r="I1947">
        <v>0</v>
      </c>
      <c r="J1947">
        <v>100</v>
      </c>
      <c r="K1947" t="s">
        <v>16512</v>
      </c>
      <c r="L1947">
        <v>120</v>
      </c>
      <c r="M1947">
        <v>150</v>
      </c>
    </row>
    <row r="1948" spans="1:13" x14ac:dyDescent="0.25">
      <c r="A1948" t="s">
        <v>4448</v>
      </c>
      <c r="B1948" t="s">
        <v>6831</v>
      </c>
      <c r="C1948">
        <v>2</v>
      </c>
      <c r="D1948" t="s">
        <v>19</v>
      </c>
      <c r="E1948" t="s">
        <v>2200</v>
      </c>
      <c r="F1948">
        <v>9</v>
      </c>
      <c r="G1948" t="s">
        <v>13</v>
      </c>
      <c r="H1948" t="s">
        <v>3</v>
      </c>
      <c r="I1948" t="s">
        <v>359</v>
      </c>
      <c r="J1948">
        <v>120</v>
      </c>
      <c r="K1948" t="s">
        <v>16508</v>
      </c>
      <c r="L1948">
        <v>140</v>
      </c>
      <c r="M1948">
        <v>0</v>
      </c>
    </row>
    <row r="1949" spans="1:13" x14ac:dyDescent="0.25">
      <c r="A1949" t="s">
        <v>4450</v>
      </c>
      <c r="B1949" t="s">
        <v>11965</v>
      </c>
      <c r="C1949">
        <v>6</v>
      </c>
      <c r="D1949" t="s">
        <v>19</v>
      </c>
      <c r="E1949" t="s">
        <v>2350</v>
      </c>
      <c r="F1949">
        <v>9</v>
      </c>
      <c r="G1949" t="s">
        <v>13</v>
      </c>
      <c r="H1949" t="s">
        <v>5</v>
      </c>
      <c r="I1949" t="s">
        <v>32</v>
      </c>
      <c r="J1949">
        <v>140</v>
      </c>
      <c r="K1949" t="s">
        <v>16508</v>
      </c>
      <c r="L1949">
        <v>140</v>
      </c>
      <c r="M1949">
        <v>100</v>
      </c>
    </row>
    <row r="1950" spans="1:13" x14ac:dyDescent="0.25">
      <c r="A1950" t="s">
        <v>4452</v>
      </c>
      <c r="B1950" t="s">
        <v>14529</v>
      </c>
      <c r="C1950">
        <v>4</v>
      </c>
      <c r="D1950" t="s">
        <v>12</v>
      </c>
      <c r="E1950" t="s">
        <v>2217</v>
      </c>
      <c r="F1950">
        <v>11.5</v>
      </c>
      <c r="G1950" t="s">
        <v>15</v>
      </c>
      <c r="H1950" t="s">
        <v>5</v>
      </c>
      <c r="I1950" t="s">
        <v>359</v>
      </c>
      <c r="J1950">
        <v>140</v>
      </c>
      <c r="K1950" t="s">
        <v>16511</v>
      </c>
      <c r="L1950">
        <v>150</v>
      </c>
      <c r="M1950">
        <v>0</v>
      </c>
    </row>
    <row r="1951" spans="1:13" x14ac:dyDescent="0.25">
      <c r="A1951" t="s">
        <v>4453</v>
      </c>
      <c r="B1951" t="s">
        <v>13866</v>
      </c>
      <c r="C1951">
        <v>4</v>
      </c>
      <c r="D1951" t="s">
        <v>12</v>
      </c>
      <c r="E1951" t="s">
        <v>2190</v>
      </c>
      <c r="F1951">
        <v>7</v>
      </c>
      <c r="G1951" t="s">
        <v>17</v>
      </c>
      <c r="H1951" t="s">
        <v>3</v>
      </c>
      <c r="I1951" t="s">
        <v>359</v>
      </c>
      <c r="J1951">
        <v>120</v>
      </c>
      <c r="K1951" t="s">
        <v>16510</v>
      </c>
      <c r="L1951">
        <v>125</v>
      </c>
      <c r="M1951">
        <v>0</v>
      </c>
    </row>
    <row r="1952" spans="1:13" x14ac:dyDescent="0.25">
      <c r="A1952" t="s">
        <v>1016</v>
      </c>
      <c r="B1952" t="s">
        <v>14246</v>
      </c>
      <c r="C1952">
        <v>7</v>
      </c>
      <c r="D1952" t="s">
        <v>19</v>
      </c>
      <c r="E1952" t="s">
        <v>2219</v>
      </c>
      <c r="F1952">
        <v>6</v>
      </c>
      <c r="G1952" t="s">
        <v>15</v>
      </c>
      <c r="H1952" t="s">
        <v>3</v>
      </c>
      <c r="I1952" t="s">
        <v>359</v>
      </c>
      <c r="J1952">
        <v>120</v>
      </c>
      <c r="K1952" t="s">
        <v>16512</v>
      </c>
      <c r="L1952">
        <v>120</v>
      </c>
      <c r="M1952">
        <v>100</v>
      </c>
    </row>
    <row r="1953" spans="1:13" x14ac:dyDescent="0.25">
      <c r="A1953" t="s">
        <v>4454</v>
      </c>
      <c r="B1953" t="s">
        <v>14530</v>
      </c>
      <c r="C1953">
        <v>2</v>
      </c>
      <c r="D1953" t="s">
        <v>12</v>
      </c>
      <c r="E1953" t="s">
        <v>2186</v>
      </c>
      <c r="F1953">
        <v>9</v>
      </c>
      <c r="G1953" t="s">
        <v>17</v>
      </c>
      <c r="H1953" t="s">
        <v>5</v>
      </c>
      <c r="I1953">
        <v>0</v>
      </c>
      <c r="J1953">
        <v>140</v>
      </c>
      <c r="K1953" t="s">
        <v>16510</v>
      </c>
      <c r="L1953">
        <v>125</v>
      </c>
      <c r="M1953">
        <v>0</v>
      </c>
    </row>
    <row r="1954" spans="1:13" x14ac:dyDescent="0.25">
      <c r="A1954" t="s">
        <v>4455</v>
      </c>
      <c r="B1954" t="s">
        <v>14531</v>
      </c>
      <c r="C1954">
        <v>14</v>
      </c>
      <c r="D1954" t="s">
        <v>19</v>
      </c>
      <c r="E1954" t="s">
        <v>2182</v>
      </c>
      <c r="F1954">
        <v>4</v>
      </c>
      <c r="G1954" t="s">
        <v>17</v>
      </c>
      <c r="H1954" t="s">
        <v>7</v>
      </c>
      <c r="I1954">
        <v>0</v>
      </c>
      <c r="J1954">
        <v>100</v>
      </c>
      <c r="K1954" t="s">
        <v>16507</v>
      </c>
      <c r="L1954">
        <v>100</v>
      </c>
      <c r="M1954">
        <v>200</v>
      </c>
    </row>
    <row r="1955" spans="1:13" x14ac:dyDescent="0.25">
      <c r="A1955" t="s">
        <v>302</v>
      </c>
      <c r="B1955" t="s">
        <v>5570</v>
      </c>
      <c r="C1955">
        <v>3</v>
      </c>
      <c r="D1955" t="s">
        <v>19</v>
      </c>
      <c r="E1955" t="s">
        <v>2210</v>
      </c>
      <c r="F1955">
        <v>6.5</v>
      </c>
      <c r="G1955" t="s">
        <v>15</v>
      </c>
      <c r="H1955" t="s">
        <v>6</v>
      </c>
      <c r="I1955" t="s">
        <v>32</v>
      </c>
      <c r="J1955">
        <v>135</v>
      </c>
      <c r="K1955" t="s">
        <v>16512</v>
      </c>
      <c r="L1955">
        <v>120</v>
      </c>
      <c r="M1955">
        <v>0</v>
      </c>
    </row>
    <row r="1956" spans="1:13" x14ac:dyDescent="0.25">
      <c r="A1956" t="s">
        <v>141</v>
      </c>
      <c r="B1956" t="s">
        <v>14524</v>
      </c>
      <c r="C1956">
        <v>5</v>
      </c>
      <c r="D1956" t="s">
        <v>12</v>
      </c>
      <c r="E1956" t="s">
        <v>2214</v>
      </c>
      <c r="F1956">
        <v>21</v>
      </c>
      <c r="G1956" t="s">
        <v>15</v>
      </c>
      <c r="H1956" t="s">
        <v>6</v>
      </c>
      <c r="I1956" t="s">
        <v>32</v>
      </c>
      <c r="J1956">
        <v>135</v>
      </c>
      <c r="K1956" t="s">
        <v>16511</v>
      </c>
      <c r="L1956">
        <v>150</v>
      </c>
      <c r="M1956">
        <v>100</v>
      </c>
    </row>
    <row r="1957" spans="1:13" x14ac:dyDescent="0.25">
      <c r="A1957" t="s">
        <v>4457</v>
      </c>
      <c r="B1957" t="s">
        <v>3435</v>
      </c>
      <c r="C1957">
        <v>6</v>
      </c>
      <c r="D1957" t="s">
        <v>12</v>
      </c>
      <c r="E1957" t="s">
        <v>2948</v>
      </c>
      <c r="F1957">
        <v>14</v>
      </c>
      <c r="G1957" t="s">
        <v>15</v>
      </c>
      <c r="H1957" t="s">
        <v>6</v>
      </c>
      <c r="I1957" t="s">
        <v>456</v>
      </c>
      <c r="J1957">
        <v>135</v>
      </c>
      <c r="K1957" t="s">
        <v>16511</v>
      </c>
      <c r="L1957">
        <v>150</v>
      </c>
      <c r="M1957">
        <v>100</v>
      </c>
    </row>
    <row r="1958" spans="1:13" x14ac:dyDescent="0.25">
      <c r="A1958" t="s">
        <v>4458</v>
      </c>
      <c r="B1958" t="s">
        <v>10019</v>
      </c>
      <c r="C1958">
        <v>5</v>
      </c>
      <c r="D1958" t="s">
        <v>12</v>
      </c>
      <c r="E1958" t="s">
        <v>2223</v>
      </c>
      <c r="F1958">
        <v>43</v>
      </c>
      <c r="G1958" t="s">
        <v>13</v>
      </c>
      <c r="H1958" t="s">
        <v>5</v>
      </c>
      <c r="I1958" t="s">
        <v>32</v>
      </c>
      <c r="J1958">
        <v>140</v>
      </c>
      <c r="K1958" t="s">
        <v>16509</v>
      </c>
      <c r="L1958">
        <v>175</v>
      </c>
      <c r="M1958">
        <v>100</v>
      </c>
    </row>
    <row r="1959" spans="1:13" x14ac:dyDescent="0.25">
      <c r="A1959" t="s">
        <v>4459</v>
      </c>
      <c r="B1959" t="s">
        <v>14428</v>
      </c>
      <c r="C1959">
        <v>3</v>
      </c>
      <c r="D1959" t="s">
        <v>12</v>
      </c>
      <c r="E1959" t="s">
        <v>2223</v>
      </c>
      <c r="F1959">
        <v>38</v>
      </c>
      <c r="G1959" t="s">
        <v>13</v>
      </c>
      <c r="H1959" t="s">
        <v>3</v>
      </c>
      <c r="I1959">
        <v>0</v>
      </c>
      <c r="J1959">
        <v>120</v>
      </c>
      <c r="K1959" t="s">
        <v>16509</v>
      </c>
      <c r="L1959">
        <v>175</v>
      </c>
      <c r="M1959">
        <v>0</v>
      </c>
    </row>
    <row r="1960" spans="1:13" x14ac:dyDescent="0.25">
      <c r="A1960" t="s">
        <v>4460</v>
      </c>
      <c r="B1960" t="s">
        <v>13598</v>
      </c>
      <c r="C1960">
        <v>3</v>
      </c>
      <c r="D1960" t="s">
        <v>19</v>
      </c>
      <c r="E1960" t="s">
        <v>2198</v>
      </c>
      <c r="F1960">
        <v>9</v>
      </c>
      <c r="G1960" t="s">
        <v>13</v>
      </c>
      <c r="H1960" t="s">
        <v>5</v>
      </c>
      <c r="I1960" t="s">
        <v>2168</v>
      </c>
      <c r="J1960">
        <v>140</v>
      </c>
      <c r="K1960" t="s">
        <v>16508</v>
      </c>
      <c r="L1960">
        <v>140</v>
      </c>
      <c r="M1960">
        <v>0</v>
      </c>
    </row>
    <row r="1961" spans="1:13" x14ac:dyDescent="0.25">
      <c r="A1961" t="s">
        <v>4461</v>
      </c>
      <c r="B1961" t="s">
        <v>14532</v>
      </c>
      <c r="C1961">
        <v>4</v>
      </c>
      <c r="D1961" t="s">
        <v>19</v>
      </c>
      <c r="E1961" t="s">
        <v>2369</v>
      </c>
      <c r="F1961">
        <v>9</v>
      </c>
      <c r="G1961" t="s">
        <v>13</v>
      </c>
      <c r="H1961" t="s">
        <v>6</v>
      </c>
      <c r="I1961" t="s">
        <v>1093</v>
      </c>
      <c r="J1961">
        <v>135</v>
      </c>
      <c r="K1961" t="s">
        <v>16508</v>
      </c>
      <c r="L1961">
        <v>140</v>
      </c>
      <c r="M1961">
        <v>0</v>
      </c>
    </row>
    <row r="1962" spans="1:13" x14ac:dyDescent="0.25">
      <c r="A1962" t="s">
        <v>4462</v>
      </c>
      <c r="B1962" t="s">
        <v>13670</v>
      </c>
      <c r="C1962">
        <v>7</v>
      </c>
      <c r="D1962" t="s">
        <v>12</v>
      </c>
      <c r="E1962" t="s">
        <v>2244</v>
      </c>
      <c r="F1962">
        <v>17</v>
      </c>
      <c r="G1962" t="s">
        <v>15</v>
      </c>
      <c r="H1962" t="s">
        <v>6</v>
      </c>
      <c r="I1962">
        <v>0</v>
      </c>
      <c r="J1962">
        <v>135</v>
      </c>
      <c r="K1962" t="s">
        <v>16511</v>
      </c>
      <c r="L1962">
        <v>150</v>
      </c>
      <c r="M1962">
        <v>100</v>
      </c>
    </row>
    <row r="1963" spans="1:13" x14ac:dyDescent="0.25">
      <c r="A1963" t="s">
        <v>4463</v>
      </c>
      <c r="B1963" t="s">
        <v>14339</v>
      </c>
      <c r="C1963">
        <v>4</v>
      </c>
      <c r="D1963" t="s">
        <v>12</v>
      </c>
      <c r="E1963" t="s">
        <v>2202</v>
      </c>
      <c r="F1963">
        <v>49</v>
      </c>
      <c r="G1963" t="s">
        <v>13</v>
      </c>
      <c r="H1963" t="s">
        <v>3</v>
      </c>
      <c r="I1963" t="s">
        <v>359</v>
      </c>
      <c r="J1963">
        <v>120</v>
      </c>
      <c r="K1963" t="s">
        <v>16509</v>
      </c>
      <c r="L1963">
        <v>175</v>
      </c>
      <c r="M1963">
        <v>0</v>
      </c>
    </row>
    <row r="1964" spans="1:13" x14ac:dyDescent="0.25">
      <c r="A1964" t="s">
        <v>4464</v>
      </c>
      <c r="B1964" t="s">
        <v>14533</v>
      </c>
      <c r="C1964">
        <v>7</v>
      </c>
      <c r="D1964" t="s">
        <v>12</v>
      </c>
      <c r="E1964" t="s">
        <v>2217</v>
      </c>
      <c r="F1964">
        <v>47</v>
      </c>
      <c r="G1964" t="s">
        <v>13</v>
      </c>
      <c r="H1964" t="s">
        <v>6</v>
      </c>
      <c r="I1964" t="s">
        <v>32</v>
      </c>
      <c r="J1964">
        <v>135</v>
      </c>
      <c r="K1964" t="s">
        <v>16509</v>
      </c>
      <c r="L1964">
        <v>175</v>
      </c>
      <c r="M1964">
        <v>100</v>
      </c>
    </row>
    <row r="1965" spans="1:13" x14ac:dyDescent="0.25">
      <c r="A1965" t="s">
        <v>4465</v>
      </c>
      <c r="B1965" t="s">
        <v>3433</v>
      </c>
      <c r="C1965">
        <v>5</v>
      </c>
      <c r="D1965" t="s">
        <v>12</v>
      </c>
      <c r="E1965" t="s">
        <v>2182</v>
      </c>
      <c r="F1965">
        <v>28</v>
      </c>
      <c r="G1965" t="s">
        <v>15</v>
      </c>
      <c r="H1965" t="s">
        <v>5</v>
      </c>
      <c r="I1965" t="s">
        <v>1093</v>
      </c>
      <c r="J1965">
        <v>140</v>
      </c>
      <c r="K1965" t="s">
        <v>16511</v>
      </c>
      <c r="L1965">
        <v>150</v>
      </c>
      <c r="M1965">
        <v>100</v>
      </c>
    </row>
    <row r="1966" spans="1:13" x14ac:dyDescent="0.25">
      <c r="A1966" t="s">
        <v>1296</v>
      </c>
      <c r="B1966" t="s">
        <v>14534</v>
      </c>
      <c r="C1966">
        <v>8</v>
      </c>
      <c r="D1966" t="s">
        <v>19</v>
      </c>
      <c r="E1966" t="s">
        <v>2198</v>
      </c>
      <c r="F1966">
        <v>2</v>
      </c>
      <c r="G1966" t="s">
        <v>17</v>
      </c>
      <c r="H1966" t="s">
        <v>5</v>
      </c>
      <c r="I1966" t="s">
        <v>1093</v>
      </c>
      <c r="J1966">
        <v>140</v>
      </c>
      <c r="K1966" t="s">
        <v>16507</v>
      </c>
      <c r="L1966">
        <v>100</v>
      </c>
      <c r="M1966">
        <v>150</v>
      </c>
    </row>
    <row r="1967" spans="1:13" x14ac:dyDescent="0.25">
      <c r="A1967" t="s">
        <v>1394</v>
      </c>
      <c r="B1967" t="s">
        <v>14535</v>
      </c>
      <c r="C1967">
        <v>8</v>
      </c>
      <c r="D1967" t="s">
        <v>19</v>
      </c>
      <c r="E1967" t="s">
        <v>2515</v>
      </c>
      <c r="F1967">
        <v>8</v>
      </c>
      <c r="G1967" t="s">
        <v>13</v>
      </c>
      <c r="H1967" t="s">
        <v>7</v>
      </c>
      <c r="I1967">
        <v>0</v>
      </c>
      <c r="J1967">
        <v>100</v>
      </c>
      <c r="K1967" t="s">
        <v>16508</v>
      </c>
      <c r="L1967">
        <v>140</v>
      </c>
      <c r="M1967">
        <v>150</v>
      </c>
    </row>
    <row r="1968" spans="1:13" x14ac:dyDescent="0.25">
      <c r="A1968" t="s">
        <v>4466</v>
      </c>
      <c r="B1968" t="s">
        <v>2915</v>
      </c>
      <c r="C1968">
        <v>5</v>
      </c>
      <c r="D1968" t="s">
        <v>12</v>
      </c>
      <c r="E1968" t="s">
        <v>2180</v>
      </c>
      <c r="F1968">
        <v>28</v>
      </c>
      <c r="G1968" t="s">
        <v>15</v>
      </c>
      <c r="H1968" t="s">
        <v>6</v>
      </c>
      <c r="I1968" t="s">
        <v>1003</v>
      </c>
      <c r="J1968">
        <v>135</v>
      </c>
      <c r="K1968" t="s">
        <v>16511</v>
      </c>
      <c r="L1968">
        <v>150</v>
      </c>
      <c r="M1968">
        <v>100</v>
      </c>
    </row>
    <row r="1969" spans="1:13" x14ac:dyDescent="0.25">
      <c r="A1969" t="s">
        <v>4468</v>
      </c>
      <c r="B1969" t="s">
        <v>7891</v>
      </c>
      <c r="C1969">
        <v>14</v>
      </c>
      <c r="D1969" t="s">
        <v>12</v>
      </c>
      <c r="E1969" t="s">
        <v>2217</v>
      </c>
      <c r="F1969">
        <v>6</v>
      </c>
      <c r="G1969" t="s">
        <v>17</v>
      </c>
      <c r="H1969" t="s">
        <v>7</v>
      </c>
      <c r="I1969">
        <v>0</v>
      </c>
      <c r="J1969">
        <v>100</v>
      </c>
      <c r="K1969" t="s">
        <v>16510</v>
      </c>
      <c r="L1969">
        <v>125</v>
      </c>
      <c r="M1969">
        <v>200</v>
      </c>
    </row>
    <row r="1970" spans="1:13" x14ac:dyDescent="0.25">
      <c r="A1970" t="s">
        <v>4470</v>
      </c>
      <c r="B1970" t="s">
        <v>4220</v>
      </c>
      <c r="C1970">
        <v>5</v>
      </c>
      <c r="D1970" t="s">
        <v>19</v>
      </c>
      <c r="E1970" t="s">
        <v>2340</v>
      </c>
      <c r="F1970">
        <v>4</v>
      </c>
      <c r="G1970" t="s">
        <v>17</v>
      </c>
      <c r="H1970" t="s">
        <v>7</v>
      </c>
      <c r="I1970" t="s">
        <v>52</v>
      </c>
      <c r="J1970">
        <v>100</v>
      </c>
      <c r="K1970" t="s">
        <v>16507</v>
      </c>
      <c r="L1970">
        <v>100</v>
      </c>
      <c r="M1970">
        <v>100</v>
      </c>
    </row>
    <row r="1971" spans="1:13" x14ac:dyDescent="0.25">
      <c r="A1971" t="s">
        <v>4471</v>
      </c>
      <c r="B1971" t="s">
        <v>3612</v>
      </c>
      <c r="C1971">
        <v>4</v>
      </c>
      <c r="D1971" t="s">
        <v>12</v>
      </c>
      <c r="E1971" t="s">
        <v>2182</v>
      </c>
      <c r="F1971">
        <v>36</v>
      </c>
      <c r="G1971" t="s">
        <v>13</v>
      </c>
      <c r="H1971" t="s">
        <v>5</v>
      </c>
      <c r="I1971" t="s">
        <v>1096</v>
      </c>
      <c r="J1971">
        <v>140</v>
      </c>
      <c r="K1971" t="s">
        <v>16509</v>
      </c>
      <c r="L1971">
        <v>175</v>
      </c>
      <c r="M1971">
        <v>0</v>
      </c>
    </row>
    <row r="1972" spans="1:13" x14ac:dyDescent="0.25">
      <c r="A1972" t="s">
        <v>4472</v>
      </c>
      <c r="B1972" t="s">
        <v>2544</v>
      </c>
      <c r="C1972">
        <v>7</v>
      </c>
      <c r="D1972" t="s">
        <v>12</v>
      </c>
      <c r="E1972" t="s">
        <v>2217</v>
      </c>
      <c r="F1972">
        <v>3</v>
      </c>
      <c r="G1972" t="s">
        <v>17</v>
      </c>
      <c r="H1972" t="s">
        <v>7</v>
      </c>
      <c r="I1972" t="s">
        <v>55</v>
      </c>
      <c r="J1972">
        <v>100</v>
      </c>
      <c r="K1972" t="s">
        <v>16510</v>
      </c>
      <c r="L1972">
        <v>125</v>
      </c>
      <c r="M1972">
        <v>100</v>
      </c>
    </row>
    <row r="1973" spans="1:13" x14ac:dyDescent="0.25">
      <c r="A1973" t="s">
        <v>1073</v>
      </c>
      <c r="B1973" t="s">
        <v>3042</v>
      </c>
      <c r="C1973">
        <v>9</v>
      </c>
      <c r="D1973" t="s">
        <v>19</v>
      </c>
      <c r="E1973" t="s">
        <v>2340</v>
      </c>
      <c r="F1973">
        <v>6</v>
      </c>
      <c r="G1973" t="s">
        <v>15</v>
      </c>
      <c r="H1973" t="s">
        <v>4</v>
      </c>
      <c r="I1973" t="s">
        <v>55</v>
      </c>
      <c r="J1973">
        <v>110</v>
      </c>
      <c r="K1973" t="s">
        <v>16512</v>
      </c>
      <c r="L1973">
        <v>120</v>
      </c>
      <c r="M1973">
        <v>150</v>
      </c>
    </row>
    <row r="1974" spans="1:13" x14ac:dyDescent="0.25">
      <c r="A1974" t="s">
        <v>4474</v>
      </c>
      <c r="B1974" t="s">
        <v>9210</v>
      </c>
      <c r="C1974">
        <v>10</v>
      </c>
      <c r="D1974" t="s">
        <v>12</v>
      </c>
      <c r="E1974" t="s">
        <v>2322</v>
      </c>
      <c r="F1974">
        <v>45</v>
      </c>
      <c r="G1974" t="s">
        <v>13</v>
      </c>
      <c r="H1974" t="s">
        <v>5</v>
      </c>
      <c r="I1974" t="s">
        <v>359</v>
      </c>
      <c r="J1974">
        <v>140</v>
      </c>
      <c r="K1974" t="s">
        <v>16509</v>
      </c>
      <c r="L1974">
        <v>175</v>
      </c>
      <c r="M1974">
        <v>150</v>
      </c>
    </row>
    <row r="1975" spans="1:13" x14ac:dyDescent="0.25">
      <c r="A1975" t="s">
        <v>4476</v>
      </c>
      <c r="B1975" t="s">
        <v>14536</v>
      </c>
      <c r="C1975">
        <v>5</v>
      </c>
      <c r="D1975" t="s">
        <v>12</v>
      </c>
      <c r="E1975" t="s">
        <v>2191</v>
      </c>
      <c r="F1975">
        <v>20</v>
      </c>
      <c r="G1975" t="s">
        <v>15</v>
      </c>
      <c r="H1975" t="s">
        <v>3</v>
      </c>
      <c r="I1975" t="s">
        <v>359</v>
      </c>
      <c r="J1975">
        <v>120</v>
      </c>
      <c r="K1975" t="s">
        <v>16511</v>
      </c>
      <c r="L1975">
        <v>150</v>
      </c>
      <c r="M1975">
        <v>100</v>
      </c>
    </row>
    <row r="1976" spans="1:13" x14ac:dyDescent="0.25">
      <c r="A1976" t="s">
        <v>4477</v>
      </c>
      <c r="B1976" t="s">
        <v>14537</v>
      </c>
      <c r="C1976">
        <v>6</v>
      </c>
      <c r="D1976" t="s">
        <v>19</v>
      </c>
      <c r="E1976" t="s">
        <v>2177</v>
      </c>
      <c r="F1976">
        <v>8</v>
      </c>
      <c r="G1976" t="s">
        <v>13</v>
      </c>
      <c r="H1976" t="s">
        <v>7</v>
      </c>
      <c r="I1976" t="s">
        <v>359</v>
      </c>
      <c r="J1976">
        <v>100</v>
      </c>
      <c r="K1976" t="s">
        <v>16508</v>
      </c>
      <c r="L1976">
        <v>140</v>
      </c>
      <c r="M1976">
        <v>100</v>
      </c>
    </row>
    <row r="1977" spans="1:13" x14ac:dyDescent="0.25">
      <c r="A1977" t="s">
        <v>4478</v>
      </c>
      <c r="B1977" t="s">
        <v>14538</v>
      </c>
      <c r="C1977">
        <v>9</v>
      </c>
      <c r="D1977" t="s">
        <v>19</v>
      </c>
      <c r="E1977" t="s">
        <v>2207</v>
      </c>
      <c r="F1977">
        <v>9</v>
      </c>
      <c r="G1977" t="s">
        <v>13</v>
      </c>
      <c r="H1977" t="s">
        <v>6</v>
      </c>
      <c r="I1977">
        <v>0</v>
      </c>
      <c r="J1977">
        <v>135</v>
      </c>
      <c r="K1977" t="s">
        <v>16508</v>
      </c>
      <c r="L1977">
        <v>140</v>
      </c>
      <c r="M1977">
        <v>150</v>
      </c>
    </row>
    <row r="1978" spans="1:13" x14ac:dyDescent="0.25">
      <c r="A1978" t="s">
        <v>4479</v>
      </c>
      <c r="B1978" t="s">
        <v>8708</v>
      </c>
      <c r="C1978">
        <v>11</v>
      </c>
      <c r="D1978" t="s">
        <v>12</v>
      </c>
      <c r="E1978" t="s">
        <v>2182</v>
      </c>
      <c r="F1978">
        <v>27</v>
      </c>
      <c r="G1978" t="s">
        <v>15</v>
      </c>
      <c r="H1978" t="s">
        <v>5</v>
      </c>
      <c r="I1978" t="s">
        <v>80</v>
      </c>
      <c r="J1978">
        <v>140</v>
      </c>
      <c r="K1978" t="s">
        <v>16511</v>
      </c>
      <c r="L1978">
        <v>150</v>
      </c>
      <c r="M1978">
        <v>150</v>
      </c>
    </row>
    <row r="1979" spans="1:13" x14ac:dyDescent="0.25">
      <c r="A1979" t="s">
        <v>4481</v>
      </c>
      <c r="B1979" t="s">
        <v>14539</v>
      </c>
      <c r="C1979">
        <v>2</v>
      </c>
      <c r="D1979" t="s">
        <v>19</v>
      </c>
      <c r="E1979" t="s">
        <v>2200</v>
      </c>
      <c r="F1979">
        <v>9</v>
      </c>
      <c r="G1979" t="s">
        <v>13</v>
      </c>
      <c r="H1979" t="s">
        <v>6</v>
      </c>
      <c r="I1979" t="s">
        <v>49</v>
      </c>
      <c r="J1979">
        <v>135</v>
      </c>
      <c r="K1979" t="s">
        <v>16508</v>
      </c>
      <c r="L1979">
        <v>140</v>
      </c>
      <c r="M1979">
        <v>0</v>
      </c>
    </row>
    <row r="1980" spans="1:13" x14ac:dyDescent="0.25">
      <c r="A1980" t="s">
        <v>1138</v>
      </c>
      <c r="B1980" t="s">
        <v>13859</v>
      </c>
      <c r="C1980">
        <v>5</v>
      </c>
      <c r="D1980" t="s">
        <v>12</v>
      </c>
      <c r="E1980" t="s">
        <v>2191</v>
      </c>
      <c r="F1980">
        <v>14</v>
      </c>
      <c r="G1980" t="s">
        <v>15</v>
      </c>
      <c r="H1980" t="s">
        <v>6</v>
      </c>
      <c r="I1980">
        <v>0</v>
      </c>
      <c r="J1980">
        <v>135</v>
      </c>
      <c r="K1980" t="s">
        <v>16511</v>
      </c>
      <c r="L1980">
        <v>150</v>
      </c>
      <c r="M1980">
        <v>100</v>
      </c>
    </row>
    <row r="1981" spans="1:13" x14ac:dyDescent="0.25">
      <c r="A1981" t="s">
        <v>4482</v>
      </c>
      <c r="B1981" t="s">
        <v>14510</v>
      </c>
      <c r="C1981">
        <v>4</v>
      </c>
      <c r="D1981" t="s">
        <v>12</v>
      </c>
      <c r="E1981" t="s">
        <v>2219</v>
      </c>
      <c r="F1981">
        <v>44</v>
      </c>
      <c r="G1981" t="s">
        <v>13</v>
      </c>
      <c r="H1981" t="s">
        <v>4</v>
      </c>
      <c r="I1981" t="s">
        <v>1003</v>
      </c>
      <c r="J1981">
        <v>110</v>
      </c>
      <c r="K1981" t="s">
        <v>16509</v>
      </c>
      <c r="L1981">
        <v>175</v>
      </c>
      <c r="M1981">
        <v>0</v>
      </c>
    </row>
    <row r="1982" spans="1:13" x14ac:dyDescent="0.25">
      <c r="A1982" t="s">
        <v>4483</v>
      </c>
      <c r="B1982" t="s">
        <v>14540</v>
      </c>
      <c r="C1982">
        <v>3</v>
      </c>
      <c r="D1982" t="s">
        <v>12</v>
      </c>
      <c r="E1982" t="s">
        <v>2226</v>
      </c>
      <c r="F1982">
        <v>9</v>
      </c>
      <c r="G1982" t="s">
        <v>17</v>
      </c>
      <c r="H1982" t="s">
        <v>5</v>
      </c>
      <c r="I1982">
        <v>0</v>
      </c>
      <c r="J1982">
        <v>140</v>
      </c>
      <c r="K1982" t="s">
        <v>16510</v>
      </c>
      <c r="L1982">
        <v>125</v>
      </c>
      <c r="M1982">
        <v>0</v>
      </c>
    </row>
    <row r="1983" spans="1:13" x14ac:dyDescent="0.25">
      <c r="A1983" t="s">
        <v>1085</v>
      </c>
      <c r="B1983" t="s">
        <v>14541</v>
      </c>
      <c r="C1983">
        <v>7</v>
      </c>
      <c r="D1983" t="s">
        <v>12</v>
      </c>
      <c r="E1983" t="s">
        <v>2186</v>
      </c>
      <c r="F1983">
        <v>45</v>
      </c>
      <c r="G1983" t="s">
        <v>13</v>
      </c>
      <c r="H1983" t="s">
        <v>6</v>
      </c>
      <c r="I1983">
        <v>0</v>
      </c>
      <c r="J1983">
        <v>135</v>
      </c>
      <c r="K1983" t="s">
        <v>16509</v>
      </c>
      <c r="L1983">
        <v>175</v>
      </c>
      <c r="M1983">
        <v>100</v>
      </c>
    </row>
    <row r="1984" spans="1:13" x14ac:dyDescent="0.25">
      <c r="A1984" t="s">
        <v>4484</v>
      </c>
      <c r="B1984" t="s">
        <v>14542</v>
      </c>
      <c r="C1984">
        <v>9</v>
      </c>
      <c r="D1984" t="s">
        <v>12</v>
      </c>
      <c r="E1984" t="s">
        <v>2779</v>
      </c>
      <c r="F1984">
        <v>28</v>
      </c>
      <c r="G1984" t="s">
        <v>15</v>
      </c>
      <c r="H1984" t="s">
        <v>6</v>
      </c>
      <c r="I1984" t="s">
        <v>1003</v>
      </c>
      <c r="J1984">
        <v>135</v>
      </c>
      <c r="K1984" t="s">
        <v>16511</v>
      </c>
      <c r="L1984">
        <v>150</v>
      </c>
      <c r="M1984">
        <v>150</v>
      </c>
    </row>
    <row r="1985" spans="1:13" x14ac:dyDescent="0.25">
      <c r="A1985" t="s">
        <v>1748</v>
      </c>
      <c r="B1985" t="s">
        <v>14543</v>
      </c>
      <c r="C1985">
        <v>4</v>
      </c>
      <c r="D1985" t="s">
        <v>12</v>
      </c>
      <c r="E1985" t="s">
        <v>2322</v>
      </c>
      <c r="F1985">
        <v>7</v>
      </c>
      <c r="G1985" t="s">
        <v>17</v>
      </c>
      <c r="H1985" t="s">
        <v>6</v>
      </c>
      <c r="I1985" t="s">
        <v>32</v>
      </c>
      <c r="J1985">
        <v>135</v>
      </c>
      <c r="K1985" t="s">
        <v>16510</v>
      </c>
      <c r="L1985">
        <v>125</v>
      </c>
      <c r="M1985">
        <v>0</v>
      </c>
    </row>
    <row r="1986" spans="1:13" x14ac:dyDescent="0.25">
      <c r="A1986" t="s">
        <v>106</v>
      </c>
      <c r="B1986" t="s">
        <v>4646</v>
      </c>
      <c r="C1986">
        <v>6</v>
      </c>
      <c r="D1986" t="s">
        <v>12</v>
      </c>
      <c r="E1986" t="s">
        <v>2186</v>
      </c>
      <c r="F1986">
        <v>49</v>
      </c>
      <c r="G1986" t="s">
        <v>13</v>
      </c>
      <c r="H1986" t="s">
        <v>5</v>
      </c>
      <c r="I1986" t="s">
        <v>359</v>
      </c>
      <c r="J1986">
        <v>140</v>
      </c>
      <c r="K1986" t="s">
        <v>16509</v>
      </c>
      <c r="L1986">
        <v>175</v>
      </c>
      <c r="M1986">
        <v>100</v>
      </c>
    </row>
    <row r="1987" spans="1:13" x14ac:dyDescent="0.25">
      <c r="A1987" t="s">
        <v>4485</v>
      </c>
      <c r="B1987" t="s">
        <v>14510</v>
      </c>
      <c r="C1987">
        <v>4</v>
      </c>
      <c r="D1987" t="s">
        <v>12</v>
      </c>
      <c r="E1987" t="s">
        <v>2182</v>
      </c>
      <c r="F1987">
        <v>11.5</v>
      </c>
      <c r="G1987" t="s">
        <v>15</v>
      </c>
      <c r="H1987" t="s">
        <v>3</v>
      </c>
      <c r="I1987" t="s">
        <v>32</v>
      </c>
      <c r="J1987">
        <v>120</v>
      </c>
      <c r="K1987" t="s">
        <v>16511</v>
      </c>
      <c r="L1987">
        <v>150</v>
      </c>
      <c r="M1987">
        <v>0</v>
      </c>
    </row>
    <row r="1988" spans="1:13" x14ac:dyDescent="0.25">
      <c r="A1988" t="s">
        <v>4486</v>
      </c>
      <c r="B1988" t="s">
        <v>14544</v>
      </c>
      <c r="C1988">
        <v>4</v>
      </c>
      <c r="D1988" t="s">
        <v>19</v>
      </c>
      <c r="E1988" t="s">
        <v>2210</v>
      </c>
      <c r="F1988">
        <v>8</v>
      </c>
      <c r="G1988" t="s">
        <v>13</v>
      </c>
      <c r="H1988" t="s">
        <v>5</v>
      </c>
      <c r="I1988" t="s">
        <v>1003</v>
      </c>
      <c r="J1988">
        <v>140</v>
      </c>
      <c r="K1988" t="s">
        <v>16508</v>
      </c>
      <c r="L1988">
        <v>140</v>
      </c>
      <c r="M1988">
        <v>0</v>
      </c>
    </row>
    <row r="1989" spans="1:13" x14ac:dyDescent="0.25">
      <c r="A1989" t="s">
        <v>4487</v>
      </c>
      <c r="B1989" t="s">
        <v>14471</v>
      </c>
      <c r="C1989">
        <v>9</v>
      </c>
      <c r="D1989" t="s">
        <v>12</v>
      </c>
      <c r="E1989" t="s">
        <v>2233</v>
      </c>
      <c r="F1989">
        <v>18</v>
      </c>
      <c r="G1989" t="s">
        <v>15</v>
      </c>
      <c r="H1989" t="s">
        <v>7</v>
      </c>
      <c r="I1989" t="s">
        <v>1093</v>
      </c>
      <c r="J1989">
        <v>100</v>
      </c>
      <c r="K1989" t="s">
        <v>16511</v>
      </c>
      <c r="L1989">
        <v>150</v>
      </c>
      <c r="M1989">
        <v>150</v>
      </c>
    </row>
    <row r="1990" spans="1:13" x14ac:dyDescent="0.25">
      <c r="A1990" t="s">
        <v>4488</v>
      </c>
      <c r="B1990" t="s">
        <v>4037</v>
      </c>
      <c r="C1990">
        <v>6</v>
      </c>
      <c r="D1990" t="s">
        <v>12</v>
      </c>
      <c r="E1990" t="s">
        <v>2223</v>
      </c>
      <c r="F1990">
        <v>13</v>
      </c>
      <c r="G1990" t="s">
        <v>15</v>
      </c>
      <c r="H1990" t="s">
        <v>7</v>
      </c>
      <c r="I1990" t="s">
        <v>1003</v>
      </c>
      <c r="J1990">
        <v>100</v>
      </c>
      <c r="K1990" t="s">
        <v>16511</v>
      </c>
      <c r="L1990">
        <v>150</v>
      </c>
      <c r="M1990">
        <v>100</v>
      </c>
    </row>
    <row r="1991" spans="1:13" x14ac:dyDescent="0.25">
      <c r="A1991" t="s">
        <v>4489</v>
      </c>
      <c r="B1991" t="s">
        <v>13980</v>
      </c>
      <c r="C1991">
        <v>9</v>
      </c>
      <c r="D1991" t="s">
        <v>19</v>
      </c>
      <c r="E1991" t="s">
        <v>2182</v>
      </c>
      <c r="F1991">
        <v>8</v>
      </c>
      <c r="G1991" t="s">
        <v>13</v>
      </c>
      <c r="H1991" t="s">
        <v>4</v>
      </c>
      <c r="I1991">
        <v>0</v>
      </c>
      <c r="J1991">
        <v>110</v>
      </c>
      <c r="K1991" t="s">
        <v>16508</v>
      </c>
      <c r="L1991">
        <v>140</v>
      </c>
      <c r="M1991">
        <v>150</v>
      </c>
    </row>
    <row r="1992" spans="1:13" x14ac:dyDescent="0.25">
      <c r="A1992" t="s">
        <v>4490</v>
      </c>
      <c r="B1992" t="s">
        <v>14545</v>
      </c>
      <c r="C1992">
        <v>7</v>
      </c>
      <c r="D1992" t="s">
        <v>12</v>
      </c>
      <c r="E1992" t="s">
        <v>2202</v>
      </c>
      <c r="F1992">
        <v>42</v>
      </c>
      <c r="G1992" t="s">
        <v>13</v>
      </c>
      <c r="H1992" t="s">
        <v>5</v>
      </c>
      <c r="I1992">
        <v>0</v>
      </c>
      <c r="J1992">
        <v>140</v>
      </c>
      <c r="K1992" t="s">
        <v>16509</v>
      </c>
      <c r="L1992">
        <v>175</v>
      </c>
      <c r="M1992">
        <v>100</v>
      </c>
    </row>
    <row r="1993" spans="1:13" x14ac:dyDescent="0.25">
      <c r="A1993" t="s">
        <v>4491</v>
      </c>
      <c r="B1993" t="s">
        <v>14546</v>
      </c>
      <c r="C1993">
        <v>5</v>
      </c>
      <c r="D1993" t="s">
        <v>12</v>
      </c>
      <c r="E1993" t="s">
        <v>2207</v>
      </c>
      <c r="F1993">
        <v>37</v>
      </c>
      <c r="G1993" t="s">
        <v>13</v>
      </c>
      <c r="H1993" t="s">
        <v>5</v>
      </c>
      <c r="I1993" t="s">
        <v>80</v>
      </c>
      <c r="J1993">
        <v>140</v>
      </c>
      <c r="K1993" t="s">
        <v>16509</v>
      </c>
      <c r="L1993">
        <v>175</v>
      </c>
      <c r="M1993">
        <v>100</v>
      </c>
    </row>
    <row r="1994" spans="1:13" x14ac:dyDescent="0.25">
      <c r="A1994" t="s">
        <v>4492</v>
      </c>
      <c r="B1994" t="s">
        <v>14547</v>
      </c>
      <c r="C1994">
        <v>5</v>
      </c>
      <c r="D1994" t="s">
        <v>12</v>
      </c>
      <c r="E1994" t="s">
        <v>2226</v>
      </c>
      <c r="F1994">
        <v>4</v>
      </c>
      <c r="G1994" t="s">
        <v>17</v>
      </c>
      <c r="H1994" t="s">
        <v>5</v>
      </c>
      <c r="I1994" t="s">
        <v>32</v>
      </c>
      <c r="J1994">
        <v>140</v>
      </c>
      <c r="K1994" t="s">
        <v>16510</v>
      </c>
      <c r="L1994">
        <v>125</v>
      </c>
      <c r="M1994">
        <v>100</v>
      </c>
    </row>
    <row r="1995" spans="1:13" x14ac:dyDescent="0.25">
      <c r="A1995" t="s">
        <v>4493</v>
      </c>
      <c r="B1995" t="s">
        <v>14261</v>
      </c>
      <c r="C1995">
        <v>3</v>
      </c>
      <c r="D1995" t="s">
        <v>19</v>
      </c>
      <c r="E1995" t="s">
        <v>2200</v>
      </c>
      <c r="F1995">
        <v>3</v>
      </c>
      <c r="G1995" t="s">
        <v>17</v>
      </c>
      <c r="H1995" t="s">
        <v>3</v>
      </c>
      <c r="I1995" t="s">
        <v>49</v>
      </c>
      <c r="J1995">
        <v>120</v>
      </c>
      <c r="K1995" t="s">
        <v>16507</v>
      </c>
      <c r="L1995">
        <v>100</v>
      </c>
      <c r="M1995">
        <v>0</v>
      </c>
    </row>
    <row r="1996" spans="1:13" x14ac:dyDescent="0.25">
      <c r="A1996" t="s">
        <v>4494</v>
      </c>
      <c r="B1996" t="s">
        <v>14548</v>
      </c>
      <c r="C1996">
        <v>8</v>
      </c>
      <c r="D1996" t="s">
        <v>19</v>
      </c>
      <c r="E1996" t="s">
        <v>2207</v>
      </c>
      <c r="F1996">
        <v>8</v>
      </c>
      <c r="G1996" t="s">
        <v>13</v>
      </c>
      <c r="H1996" t="s">
        <v>5</v>
      </c>
      <c r="I1996" t="s">
        <v>32</v>
      </c>
      <c r="J1996">
        <v>140</v>
      </c>
      <c r="K1996" t="s">
        <v>16508</v>
      </c>
      <c r="L1996">
        <v>140</v>
      </c>
      <c r="M1996">
        <v>150</v>
      </c>
    </row>
    <row r="1997" spans="1:13" x14ac:dyDescent="0.25">
      <c r="A1997" t="s">
        <v>4495</v>
      </c>
      <c r="B1997" t="s">
        <v>14549</v>
      </c>
      <c r="C1997">
        <v>18</v>
      </c>
      <c r="D1997" t="s">
        <v>12</v>
      </c>
      <c r="E1997" t="s">
        <v>2294</v>
      </c>
      <c r="F1997">
        <v>49</v>
      </c>
      <c r="G1997" t="s">
        <v>13</v>
      </c>
      <c r="H1997" t="s">
        <v>6</v>
      </c>
      <c r="I1997" t="s">
        <v>80</v>
      </c>
      <c r="J1997">
        <v>135</v>
      </c>
      <c r="K1997" t="s">
        <v>16509</v>
      </c>
      <c r="L1997">
        <v>175</v>
      </c>
      <c r="M1997">
        <v>300</v>
      </c>
    </row>
    <row r="1998" spans="1:13" x14ac:dyDescent="0.25">
      <c r="A1998" t="s">
        <v>4496</v>
      </c>
      <c r="B1998" t="s">
        <v>6351</v>
      </c>
      <c r="C1998">
        <v>6</v>
      </c>
      <c r="D1998" t="s">
        <v>12</v>
      </c>
      <c r="E1998" t="s">
        <v>2191</v>
      </c>
      <c r="F1998">
        <v>36</v>
      </c>
      <c r="G1998" t="s">
        <v>13</v>
      </c>
      <c r="H1998" t="s">
        <v>6</v>
      </c>
      <c r="I1998" t="s">
        <v>1093</v>
      </c>
      <c r="J1998">
        <v>135</v>
      </c>
      <c r="K1998" t="s">
        <v>16509</v>
      </c>
      <c r="L1998">
        <v>175</v>
      </c>
      <c r="M1998">
        <v>100</v>
      </c>
    </row>
    <row r="1999" spans="1:13" x14ac:dyDescent="0.25">
      <c r="A1999" t="s">
        <v>4498</v>
      </c>
      <c r="B1999" t="s">
        <v>2306</v>
      </c>
      <c r="C1999">
        <v>5</v>
      </c>
      <c r="D1999" t="s">
        <v>19</v>
      </c>
      <c r="E1999" t="s">
        <v>2340</v>
      </c>
      <c r="F1999">
        <v>3</v>
      </c>
      <c r="G1999" t="s">
        <v>17</v>
      </c>
      <c r="H1999" t="s">
        <v>3</v>
      </c>
      <c r="I1999" t="s">
        <v>52</v>
      </c>
      <c r="J1999">
        <v>120</v>
      </c>
      <c r="K1999" t="s">
        <v>16507</v>
      </c>
      <c r="L1999">
        <v>100</v>
      </c>
      <c r="M1999">
        <v>100</v>
      </c>
    </row>
    <row r="2000" spans="1:13" x14ac:dyDescent="0.25">
      <c r="A2000" t="s">
        <v>4499</v>
      </c>
      <c r="B2000" t="s">
        <v>7515</v>
      </c>
      <c r="C2000">
        <v>4</v>
      </c>
      <c r="D2000" t="s">
        <v>12</v>
      </c>
      <c r="E2000" t="s">
        <v>2180</v>
      </c>
      <c r="F2000">
        <v>29</v>
      </c>
      <c r="G2000" t="s">
        <v>15</v>
      </c>
      <c r="H2000" t="s">
        <v>5</v>
      </c>
      <c r="I2000" t="s">
        <v>52</v>
      </c>
      <c r="J2000">
        <v>140</v>
      </c>
      <c r="K2000" t="s">
        <v>16511</v>
      </c>
      <c r="L2000">
        <v>150</v>
      </c>
      <c r="M2000">
        <v>0</v>
      </c>
    </row>
    <row r="2001" spans="1:13" x14ac:dyDescent="0.25">
      <c r="A2001" t="s">
        <v>4501</v>
      </c>
      <c r="B2001" t="s">
        <v>14550</v>
      </c>
      <c r="C2001">
        <v>11</v>
      </c>
      <c r="D2001" t="s">
        <v>12</v>
      </c>
      <c r="E2001" t="s">
        <v>2244</v>
      </c>
      <c r="F2001">
        <v>42</v>
      </c>
      <c r="G2001" t="s">
        <v>13</v>
      </c>
      <c r="H2001" t="s">
        <v>7</v>
      </c>
      <c r="I2001" t="s">
        <v>359</v>
      </c>
      <c r="J2001">
        <v>100</v>
      </c>
      <c r="K2001" t="s">
        <v>16509</v>
      </c>
      <c r="L2001">
        <v>175</v>
      </c>
      <c r="M2001">
        <v>150</v>
      </c>
    </row>
    <row r="2002" spans="1:13" x14ac:dyDescent="0.25">
      <c r="A2002" t="s">
        <v>4502</v>
      </c>
      <c r="B2002" t="s">
        <v>14551</v>
      </c>
      <c r="C2002">
        <v>8</v>
      </c>
      <c r="D2002" t="s">
        <v>12</v>
      </c>
      <c r="E2002" t="s">
        <v>2325</v>
      </c>
      <c r="F2002">
        <v>22</v>
      </c>
      <c r="G2002" t="s">
        <v>15</v>
      </c>
      <c r="H2002" t="s">
        <v>6</v>
      </c>
      <c r="I2002" t="s">
        <v>359</v>
      </c>
      <c r="J2002">
        <v>135</v>
      </c>
      <c r="K2002" t="s">
        <v>16511</v>
      </c>
      <c r="L2002">
        <v>150</v>
      </c>
      <c r="M2002">
        <v>150</v>
      </c>
    </row>
    <row r="2003" spans="1:13" x14ac:dyDescent="0.25">
      <c r="A2003" t="s">
        <v>4503</v>
      </c>
      <c r="B2003" t="s">
        <v>14137</v>
      </c>
      <c r="C2003">
        <v>1</v>
      </c>
      <c r="D2003" t="s">
        <v>12</v>
      </c>
      <c r="E2003" t="s">
        <v>2207</v>
      </c>
      <c r="F2003">
        <v>41</v>
      </c>
      <c r="G2003" t="s">
        <v>13</v>
      </c>
      <c r="H2003" t="s">
        <v>6</v>
      </c>
      <c r="I2003" t="s">
        <v>1093</v>
      </c>
      <c r="J2003">
        <v>135</v>
      </c>
      <c r="K2003" t="s">
        <v>16509</v>
      </c>
      <c r="L2003">
        <v>175</v>
      </c>
      <c r="M2003">
        <v>0</v>
      </c>
    </row>
    <row r="2004" spans="1:13" x14ac:dyDescent="0.25">
      <c r="A2004" t="s">
        <v>1777</v>
      </c>
      <c r="B2004" t="s">
        <v>14292</v>
      </c>
      <c r="C2004">
        <v>9</v>
      </c>
      <c r="D2004" t="s">
        <v>12</v>
      </c>
      <c r="E2004" t="s">
        <v>3429</v>
      </c>
      <c r="F2004">
        <v>41</v>
      </c>
      <c r="G2004" t="s">
        <v>13</v>
      </c>
      <c r="H2004" t="s">
        <v>5</v>
      </c>
      <c r="I2004" t="s">
        <v>1003</v>
      </c>
      <c r="J2004">
        <v>140</v>
      </c>
      <c r="K2004" t="s">
        <v>16509</v>
      </c>
      <c r="L2004">
        <v>175</v>
      </c>
      <c r="M2004">
        <v>150</v>
      </c>
    </row>
    <row r="2005" spans="1:13" x14ac:dyDescent="0.25">
      <c r="A2005" t="s">
        <v>4504</v>
      </c>
      <c r="B2005" t="s">
        <v>14198</v>
      </c>
      <c r="C2005">
        <v>10</v>
      </c>
      <c r="D2005" t="s">
        <v>19</v>
      </c>
      <c r="E2005" t="s">
        <v>2849</v>
      </c>
      <c r="F2005">
        <v>8.5</v>
      </c>
      <c r="G2005" t="s">
        <v>13</v>
      </c>
      <c r="H2005" t="s">
        <v>6</v>
      </c>
      <c r="I2005">
        <v>0</v>
      </c>
      <c r="J2005">
        <v>135</v>
      </c>
      <c r="K2005" t="s">
        <v>16508</v>
      </c>
      <c r="L2005">
        <v>140</v>
      </c>
      <c r="M2005">
        <v>150</v>
      </c>
    </row>
    <row r="2006" spans="1:13" x14ac:dyDescent="0.25">
      <c r="A2006" t="s">
        <v>4505</v>
      </c>
      <c r="B2006" t="s">
        <v>12014</v>
      </c>
      <c r="C2006">
        <v>6</v>
      </c>
      <c r="D2006" t="s">
        <v>19</v>
      </c>
      <c r="E2006" t="s">
        <v>2198</v>
      </c>
      <c r="F2006">
        <v>6.5</v>
      </c>
      <c r="G2006" t="s">
        <v>15</v>
      </c>
      <c r="H2006" t="s">
        <v>3</v>
      </c>
      <c r="I2006">
        <v>0</v>
      </c>
      <c r="J2006">
        <v>120</v>
      </c>
      <c r="K2006" t="s">
        <v>16512</v>
      </c>
      <c r="L2006">
        <v>120</v>
      </c>
      <c r="M2006">
        <v>100</v>
      </c>
    </row>
    <row r="2007" spans="1:13" x14ac:dyDescent="0.25">
      <c r="A2007" t="s">
        <v>4506</v>
      </c>
      <c r="B2007" t="s">
        <v>13802</v>
      </c>
      <c r="C2007">
        <v>6</v>
      </c>
      <c r="D2007" t="s">
        <v>12</v>
      </c>
      <c r="E2007" t="s">
        <v>2182</v>
      </c>
      <c r="F2007">
        <v>24</v>
      </c>
      <c r="G2007" t="s">
        <v>15</v>
      </c>
      <c r="H2007" t="s">
        <v>6</v>
      </c>
      <c r="I2007" t="s">
        <v>32</v>
      </c>
      <c r="J2007">
        <v>135</v>
      </c>
      <c r="K2007" t="s">
        <v>16511</v>
      </c>
      <c r="L2007">
        <v>150</v>
      </c>
      <c r="M2007">
        <v>100</v>
      </c>
    </row>
    <row r="2008" spans="1:13" x14ac:dyDescent="0.25">
      <c r="A2008" t="s">
        <v>4507</v>
      </c>
      <c r="B2008" t="s">
        <v>4388</v>
      </c>
      <c r="C2008">
        <v>7</v>
      </c>
      <c r="D2008" t="s">
        <v>19</v>
      </c>
      <c r="E2008" t="s">
        <v>2234</v>
      </c>
      <c r="F2008">
        <v>9</v>
      </c>
      <c r="G2008" t="s">
        <v>13</v>
      </c>
      <c r="H2008" t="s">
        <v>4</v>
      </c>
      <c r="I2008" t="s">
        <v>55</v>
      </c>
      <c r="J2008">
        <v>110</v>
      </c>
      <c r="K2008" t="s">
        <v>16508</v>
      </c>
      <c r="L2008">
        <v>140</v>
      </c>
      <c r="M2008">
        <v>100</v>
      </c>
    </row>
    <row r="2009" spans="1:13" x14ac:dyDescent="0.25">
      <c r="A2009" t="s">
        <v>4508</v>
      </c>
      <c r="B2009" t="s">
        <v>4615</v>
      </c>
      <c r="C2009">
        <v>7</v>
      </c>
      <c r="D2009" t="s">
        <v>19</v>
      </c>
      <c r="E2009" t="s">
        <v>2182</v>
      </c>
      <c r="F2009">
        <v>10</v>
      </c>
      <c r="G2009" t="s">
        <v>13</v>
      </c>
      <c r="H2009" t="s">
        <v>3</v>
      </c>
      <c r="I2009" t="s">
        <v>1003</v>
      </c>
      <c r="J2009">
        <v>120</v>
      </c>
      <c r="K2009" t="s">
        <v>16508</v>
      </c>
      <c r="L2009">
        <v>140</v>
      </c>
      <c r="M2009">
        <v>100</v>
      </c>
    </row>
    <row r="2010" spans="1:13" x14ac:dyDescent="0.25">
      <c r="A2010" t="s">
        <v>4509</v>
      </c>
      <c r="B2010" t="s">
        <v>4954</v>
      </c>
      <c r="C2010">
        <v>11</v>
      </c>
      <c r="D2010" t="s">
        <v>12</v>
      </c>
      <c r="E2010" t="s">
        <v>2226</v>
      </c>
      <c r="F2010">
        <v>9</v>
      </c>
      <c r="G2010" t="s">
        <v>17</v>
      </c>
      <c r="H2010" t="s">
        <v>5</v>
      </c>
      <c r="I2010" t="s">
        <v>55</v>
      </c>
      <c r="J2010">
        <v>140</v>
      </c>
      <c r="K2010" t="s">
        <v>16510</v>
      </c>
      <c r="L2010">
        <v>125</v>
      </c>
      <c r="M2010">
        <v>150</v>
      </c>
    </row>
    <row r="2011" spans="1:13" x14ac:dyDescent="0.25">
      <c r="A2011" t="s">
        <v>993</v>
      </c>
      <c r="B2011" t="s">
        <v>12627</v>
      </c>
      <c r="C2011">
        <v>5</v>
      </c>
      <c r="D2011" t="s">
        <v>12</v>
      </c>
      <c r="E2011" t="s">
        <v>3124</v>
      </c>
      <c r="F2011">
        <v>17</v>
      </c>
      <c r="G2011" t="s">
        <v>15</v>
      </c>
      <c r="H2011" t="s">
        <v>3</v>
      </c>
      <c r="I2011" t="s">
        <v>32</v>
      </c>
      <c r="J2011">
        <v>120</v>
      </c>
      <c r="K2011" t="s">
        <v>16511</v>
      </c>
      <c r="L2011">
        <v>150</v>
      </c>
      <c r="M2011">
        <v>100</v>
      </c>
    </row>
    <row r="2012" spans="1:13" x14ac:dyDescent="0.25">
      <c r="A2012" t="s">
        <v>4512</v>
      </c>
      <c r="B2012" t="s">
        <v>9082</v>
      </c>
      <c r="C2012">
        <v>6</v>
      </c>
      <c r="D2012" t="s">
        <v>12</v>
      </c>
      <c r="E2012" t="s">
        <v>2207</v>
      </c>
      <c r="F2012">
        <v>13</v>
      </c>
      <c r="G2012" t="s">
        <v>15</v>
      </c>
      <c r="H2012" t="s">
        <v>6</v>
      </c>
      <c r="I2012" t="s">
        <v>1096</v>
      </c>
      <c r="J2012">
        <v>135</v>
      </c>
      <c r="K2012" t="s">
        <v>16511</v>
      </c>
      <c r="L2012">
        <v>150</v>
      </c>
      <c r="M2012">
        <v>100</v>
      </c>
    </row>
    <row r="2013" spans="1:13" x14ac:dyDescent="0.25">
      <c r="A2013" t="s">
        <v>4514</v>
      </c>
      <c r="B2013" t="s">
        <v>3551</v>
      </c>
      <c r="C2013">
        <v>6</v>
      </c>
      <c r="D2013" t="s">
        <v>12</v>
      </c>
      <c r="E2013" t="s">
        <v>2191</v>
      </c>
      <c r="F2013">
        <v>29</v>
      </c>
      <c r="G2013" t="s">
        <v>15</v>
      </c>
      <c r="H2013" t="s">
        <v>5</v>
      </c>
      <c r="I2013" t="s">
        <v>1093</v>
      </c>
      <c r="J2013">
        <v>140</v>
      </c>
      <c r="K2013" t="s">
        <v>16511</v>
      </c>
      <c r="L2013">
        <v>150</v>
      </c>
      <c r="M2013">
        <v>100</v>
      </c>
    </row>
    <row r="2014" spans="1:13" x14ac:dyDescent="0.25">
      <c r="A2014" t="s">
        <v>1706</v>
      </c>
      <c r="B2014" t="s">
        <v>4747</v>
      </c>
      <c r="C2014">
        <v>3</v>
      </c>
      <c r="D2014" t="s">
        <v>19</v>
      </c>
      <c r="E2014" t="s">
        <v>2350</v>
      </c>
      <c r="F2014">
        <v>6</v>
      </c>
      <c r="G2014" t="s">
        <v>15</v>
      </c>
      <c r="H2014" t="s">
        <v>5</v>
      </c>
      <c r="I2014" t="s">
        <v>456</v>
      </c>
      <c r="J2014">
        <v>140</v>
      </c>
      <c r="K2014" t="s">
        <v>16512</v>
      </c>
      <c r="L2014">
        <v>120</v>
      </c>
      <c r="M2014">
        <v>0</v>
      </c>
    </row>
    <row r="2015" spans="1:13" x14ac:dyDescent="0.25">
      <c r="A2015" t="s">
        <v>4516</v>
      </c>
      <c r="B2015" t="s">
        <v>14552</v>
      </c>
      <c r="C2015">
        <v>6</v>
      </c>
      <c r="D2015" t="s">
        <v>12</v>
      </c>
      <c r="E2015" t="s">
        <v>2233</v>
      </c>
      <c r="F2015">
        <v>14</v>
      </c>
      <c r="G2015" t="s">
        <v>15</v>
      </c>
      <c r="H2015" t="s">
        <v>5</v>
      </c>
      <c r="I2015" t="s">
        <v>1003</v>
      </c>
      <c r="J2015">
        <v>140</v>
      </c>
      <c r="K2015" t="s">
        <v>16511</v>
      </c>
      <c r="L2015">
        <v>150</v>
      </c>
      <c r="M2015">
        <v>100</v>
      </c>
    </row>
    <row r="2016" spans="1:13" x14ac:dyDescent="0.25">
      <c r="A2016" t="s">
        <v>4517</v>
      </c>
      <c r="B2016" t="s">
        <v>4654</v>
      </c>
      <c r="C2016">
        <v>7</v>
      </c>
      <c r="D2016" t="s">
        <v>19</v>
      </c>
      <c r="E2016" t="s">
        <v>2198</v>
      </c>
      <c r="F2016">
        <v>8.5</v>
      </c>
      <c r="G2016" t="s">
        <v>13</v>
      </c>
      <c r="H2016" t="s">
        <v>3</v>
      </c>
      <c r="I2016" t="s">
        <v>32</v>
      </c>
      <c r="J2016">
        <v>120</v>
      </c>
      <c r="K2016" t="s">
        <v>16508</v>
      </c>
      <c r="L2016">
        <v>140</v>
      </c>
      <c r="M2016">
        <v>100</v>
      </c>
    </row>
    <row r="2017" spans="1:13" x14ac:dyDescent="0.25">
      <c r="A2017" t="s">
        <v>4519</v>
      </c>
      <c r="B2017" t="s">
        <v>14553</v>
      </c>
      <c r="C2017">
        <v>11</v>
      </c>
      <c r="D2017" t="s">
        <v>12</v>
      </c>
      <c r="E2017" t="s">
        <v>2217</v>
      </c>
      <c r="F2017">
        <v>8</v>
      </c>
      <c r="G2017" t="s">
        <v>17</v>
      </c>
      <c r="H2017" t="s">
        <v>6</v>
      </c>
      <c r="I2017" t="s">
        <v>359</v>
      </c>
      <c r="J2017">
        <v>135</v>
      </c>
      <c r="K2017" t="s">
        <v>16510</v>
      </c>
      <c r="L2017">
        <v>125</v>
      </c>
      <c r="M2017">
        <v>150</v>
      </c>
    </row>
    <row r="2018" spans="1:13" x14ac:dyDescent="0.25">
      <c r="A2018" t="s">
        <v>4520</v>
      </c>
      <c r="B2018" t="s">
        <v>14554</v>
      </c>
      <c r="C2018">
        <v>5</v>
      </c>
      <c r="D2018" t="s">
        <v>19</v>
      </c>
      <c r="E2018" t="s">
        <v>2223</v>
      </c>
      <c r="F2018">
        <v>2</v>
      </c>
      <c r="G2018" t="s">
        <v>17</v>
      </c>
      <c r="H2018" t="s">
        <v>3</v>
      </c>
      <c r="I2018" t="s">
        <v>2168</v>
      </c>
      <c r="J2018">
        <v>120</v>
      </c>
      <c r="K2018" t="s">
        <v>16507</v>
      </c>
      <c r="L2018">
        <v>100</v>
      </c>
      <c r="M2018">
        <v>100</v>
      </c>
    </row>
    <row r="2019" spans="1:13" x14ac:dyDescent="0.25">
      <c r="A2019" t="s">
        <v>4521</v>
      </c>
      <c r="B2019" t="s">
        <v>13915</v>
      </c>
      <c r="C2019">
        <v>5</v>
      </c>
      <c r="D2019" t="s">
        <v>12</v>
      </c>
      <c r="E2019" t="s">
        <v>2191</v>
      </c>
      <c r="F2019">
        <v>42</v>
      </c>
      <c r="G2019" t="s">
        <v>13</v>
      </c>
      <c r="H2019" t="s">
        <v>6</v>
      </c>
      <c r="I2019">
        <v>0</v>
      </c>
      <c r="J2019">
        <v>135</v>
      </c>
      <c r="K2019" t="s">
        <v>16509</v>
      </c>
      <c r="L2019">
        <v>175</v>
      </c>
      <c r="M2019">
        <v>100</v>
      </c>
    </row>
    <row r="2020" spans="1:13" x14ac:dyDescent="0.25">
      <c r="A2020" t="s">
        <v>4522</v>
      </c>
      <c r="B2020" t="s">
        <v>12980</v>
      </c>
      <c r="C2020">
        <v>3</v>
      </c>
      <c r="D2020" t="s">
        <v>19</v>
      </c>
      <c r="E2020" t="s">
        <v>2207</v>
      </c>
      <c r="F2020">
        <v>6</v>
      </c>
      <c r="G2020" t="s">
        <v>15</v>
      </c>
      <c r="H2020" t="s">
        <v>7</v>
      </c>
      <c r="I2020">
        <v>0</v>
      </c>
      <c r="J2020">
        <v>100</v>
      </c>
      <c r="K2020" t="s">
        <v>16512</v>
      </c>
      <c r="L2020">
        <v>120</v>
      </c>
      <c r="M2020">
        <v>0</v>
      </c>
    </row>
    <row r="2021" spans="1:13" x14ac:dyDescent="0.25">
      <c r="A2021" t="s">
        <v>338</v>
      </c>
      <c r="B2021" t="s">
        <v>14555</v>
      </c>
      <c r="C2021">
        <v>11</v>
      </c>
      <c r="D2021" t="s">
        <v>19</v>
      </c>
      <c r="E2021" t="s">
        <v>2210</v>
      </c>
      <c r="F2021">
        <v>4</v>
      </c>
      <c r="G2021" t="s">
        <v>17</v>
      </c>
      <c r="H2021" t="s">
        <v>3</v>
      </c>
      <c r="I2021" t="s">
        <v>55</v>
      </c>
      <c r="J2021">
        <v>120</v>
      </c>
      <c r="K2021" t="s">
        <v>16507</v>
      </c>
      <c r="L2021">
        <v>100</v>
      </c>
      <c r="M2021">
        <v>150</v>
      </c>
    </row>
    <row r="2022" spans="1:13" x14ac:dyDescent="0.25">
      <c r="A2022" t="s">
        <v>395</v>
      </c>
      <c r="B2022" t="s">
        <v>14556</v>
      </c>
      <c r="C2022">
        <v>16</v>
      </c>
      <c r="D2022" t="s">
        <v>19</v>
      </c>
      <c r="E2022" t="s">
        <v>2182</v>
      </c>
      <c r="F2022">
        <v>6</v>
      </c>
      <c r="G2022" t="s">
        <v>15</v>
      </c>
      <c r="H2022" t="s">
        <v>6</v>
      </c>
      <c r="I2022" t="s">
        <v>32</v>
      </c>
      <c r="J2022">
        <v>135</v>
      </c>
      <c r="K2022" t="s">
        <v>16512</v>
      </c>
      <c r="L2022">
        <v>120</v>
      </c>
      <c r="M2022">
        <v>300</v>
      </c>
    </row>
    <row r="2023" spans="1:13" x14ac:dyDescent="0.25">
      <c r="A2023" t="s">
        <v>1453</v>
      </c>
      <c r="B2023" t="s">
        <v>14557</v>
      </c>
      <c r="C2023">
        <v>12</v>
      </c>
      <c r="D2023" t="s">
        <v>12</v>
      </c>
      <c r="E2023" t="s">
        <v>2615</v>
      </c>
      <c r="F2023">
        <v>36</v>
      </c>
      <c r="G2023" t="s">
        <v>13</v>
      </c>
      <c r="H2023" t="s">
        <v>6</v>
      </c>
      <c r="I2023">
        <v>0</v>
      </c>
      <c r="J2023">
        <v>135</v>
      </c>
      <c r="K2023" t="s">
        <v>16509</v>
      </c>
      <c r="L2023">
        <v>175</v>
      </c>
      <c r="M2023">
        <v>150</v>
      </c>
    </row>
    <row r="2024" spans="1:13" x14ac:dyDescent="0.25">
      <c r="A2024" t="s">
        <v>4523</v>
      </c>
      <c r="B2024" t="s">
        <v>14558</v>
      </c>
      <c r="C2024">
        <v>6</v>
      </c>
      <c r="D2024" t="s">
        <v>19</v>
      </c>
      <c r="E2024" t="s">
        <v>2210</v>
      </c>
      <c r="F2024">
        <v>3</v>
      </c>
      <c r="G2024" t="s">
        <v>17</v>
      </c>
      <c r="H2024" t="s">
        <v>4</v>
      </c>
      <c r="I2024" t="s">
        <v>359</v>
      </c>
      <c r="J2024">
        <v>110</v>
      </c>
      <c r="K2024" t="s">
        <v>16507</v>
      </c>
      <c r="L2024">
        <v>100</v>
      </c>
      <c r="M2024">
        <v>100</v>
      </c>
    </row>
    <row r="2025" spans="1:13" x14ac:dyDescent="0.25">
      <c r="A2025" t="s">
        <v>4524</v>
      </c>
      <c r="B2025" t="s">
        <v>14559</v>
      </c>
      <c r="C2025">
        <v>9</v>
      </c>
      <c r="D2025" t="s">
        <v>12</v>
      </c>
      <c r="E2025" t="s">
        <v>2214</v>
      </c>
      <c r="F2025">
        <v>45</v>
      </c>
      <c r="G2025" t="s">
        <v>13</v>
      </c>
      <c r="H2025" t="s">
        <v>5</v>
      </c>
      <c r="I2025" t="s">
        <v>1003</v>
      </c>
      <c r="J2025">
        <v>140</v>
      </c>
      <c r="K2025" t="s">
        <v>16509</v>
      </c>
      <c r="L2025">
        <v>175</v>
      </c>
      <c r="M2025">
        <v>150</v>
      </c>
    </row>
    <row r="2026" spans="1:13" x14ac:dyDescent="0.25">
      <c r="A2026" t="s">
        <v>4525</v>
      </c>
      <c r="B2026" t="s">
        <v>14560</v>
      </c>
      <c r="C2026">
        <v>10</v>
      </c>
      <c r="D2026" t="s">
        <v>19</v>
      </c>
      <c r="E2026" t="s">
        <v>2198</v>
      </c>
      <c r="F2026">
        <v>3</v>
      </c>
      <c r="G2026" t="s">
        <v>17</v>
      </c>
      <c r="H2026" t="s">
        <v>5</v>
      </c>
      <c r="I2026" t="s">
        <v>1003</v>
      </c>
      <c r="J2026">
        <v>140</v>
      </c>
      <c r="K2026" t="s">
        <v>16507</v>
      </c>
      <c r="L2026">
        <v>100</v>
      </c>
      <c r="M2026">
        <v>150</v>
      </c>
    </row>
    <row r="2027" spans="1:13" x14ac:dyDescent="0.25">
      <c r="A2027" t="s">
        <v>4526</v>
      </c>
      <c r="B2027" t="s">
        <v>3785</v>
      </c>
      <c r="C2027">
        <v>6</v>
      </c>
      <c r="D2027" t="s">
        <v>19</v>
      </c>
      <c r="E2027" t="s">
        <v>2200</v>
      </c>
      <c r="F2027">
        <v>8</v>
      </c>
      <c r="G2027" t="s">
        <v>13</v>
      </c>
      <c r="H2027" t="s">
        <v>4</v>
      </c>
      <c r="I2027" t="s">
        <v>1096</v>
      </c>
      <c r="J2027">
        <v>110</v>
      </c>
      <c r="K2027" t="s">
        <v>16508</v>
      </c>
      <c r="L2027">
        <v>140</v>
      </c>
      <c r="M2027">
        <v>100</v>
      </c>
    </row>
    <row r="2028" spans="1:13" x14ac:dyDescent="0.25">
      <c r="A2028" t="s">
        <v>4528</v>
      </c>
      <c r="B2028" t="s">
        <v>13625</v>
      </c>
      <c r="C2028">
        <v>9</v>
      </c>
      <c r="D2028" t="s">
        <v>12</v>
      </c>
      <c r="E2028" t="s">
        <v>2233</v>
      </c>
      <c r="F2028">
        <v>7</v>
      </c>
      <c r="G2028" t="s">
        <v>17</v>
      </c>
      <c r="H2028" t="s">
        <v>5</v>
      </c>
      <c r="I2028" t="s">
        <v>359</v>
      </c>
      <c r="J2028">
        <v>140</v>
      </c>
      <c r="K2028" t="s">
        <v>16510</v>
      </c>
      <c r="L2028">
        <v>125</v>
      </c>
      <c r="M2028">
        <v>150</v>
      </c>
    </row>
    <row r="2029" spans="1:13" x14ac:dyDescent="0.25">
      <c r="A2029" t="s">
        <v>4529</v>
      </c>
      <c r="B2029" t="s">
        <v>14561</v>
      </c>
      <c r="C2029">
        <v>17</v>
      </c>
      <c r="D2029" t="s">
        <v>12</v>
      </c>
      <c r="E2029" t="s">
        <v>2207</v>
      </c>
      <c r="F2029">
        <v>3</v>
      </c>
      <c r="G2029" t="s">
        <v>17</v>
      </c>
      <c r="H2029" t="s">
        <v>3</v>
      </c>
      <c r="I2029" t="s">
        <v>359</v>
      </c>
      <c r="J2029">
        <v>120</v>
      </c>
      <c r="K2029" t="s">
        <v>16510</v>
      </c>
      <c r="L2029">
        <v>125</v>
      </c>
      <c r="M2029">
        <v>300</v>
      </c>
    </row>
    <row r="2030" spans="1:13" x14ac:dyDescent="0.25">
      <c r="A2030" t="s">
        <v>4530</v>
      </c>
      <c r="B2030" t="s">
        <v>4546</v>
      </c>
      <c r="C2030">
        <v>5</v>
      </c>
      <c r="D2030" t="s">
        <v>12</v>
      </c>
      <c r="E2030" t="s">
        <v>2207</v>
      </c>
      <c r="F2030">
        <v>5</v>
      </c>
      <c r="G2030" t="s">
        <v>17</v>
      </c>
      <c r="H2030" t="s">
        <v>5</v>
      </c>
      <c r="I2030">
        <v>0</v>
      </c>
      <c r="J2030">
        <v>140</v>
      </c>
      <c r="K2030" t="s">
        <v>16510</v>
      </c>
      <c r="L2030">
        <v>125</v>
      </c>
      <c r="M2030">
        <v>100</v>
      </c>
    </row>
    <row r="2031" spans="1:13" x14ac:dyDescent="0.25">
      <c r="A2031" t="s">
        <v>4532</v>
      </c>
      <c r="B2031" t="s">
        <v>14297</v>
      </c>
      <c r="C2031">
        <v>2</v>
      </c>
      <c r="D2031" t="s">
        <v>19</v>
      </c>
      <c r="E2031" t="s">
        <v>2200</v>
      </c>
      <c r="F2031">
        <v>10</v>
      </c>
      <c r="G2031" t="s">
        <v>13</v>
      </c>
      <c r="H2031" t="s">
        <v>6</v>
      </c>
      <c r="I2031" t="s">
        <v>32</v>
      </c>
      <c r="J2031">
        <v>135</v>
      </c>
      <c r="K2031" t="s">
        <v>16508</v>
      </c>
      <c r="L2031">
        <v>140</v>
      </c>
      <c r="M2031">
        <v>0</v>
      </c>
    </row>
    <row r="2032" spans="1:13" x14ac:dyDescent="0.25">
      <c r="A2032" t="s">
        <v>4533</v>
      </c>
      <c r="B2032" t="s">
        <v>14562</v>
      </c>
      <c r="C2032">
        <v>6</v>
      </c>
      <c r="D2032" t="s">
        <v>19</v>
      </c>
      <c r="E2032" t="s">
        <v>2198</v>
      </c>
      <c r="F2032">
        <v>3</v>
      </c>
      <c r="G2032" t="s">
        <v>17</v>
      </c>
      <c r="H2032" t="s">
        <v>5</v>
      </c>
      <c r="I2032">
        <v>0</v>
      </c>
      <c r="J2032">
        <v>140</v>
      </c>
      <c r="K2032" t="s">
        <v>16507</v>
      </c>
      <c r="L2032">
        <v>100</v>
      </c>
      <c r="M2032">
        <v>100</v>
      </c>
    </row>
    <row r="2033" spans="1:13" x14ac:dyDescent="0.25">
      <c r="A2033" t="s">
        <v>4534</v>
      </c>
      <c r="B2033" t="s">
        <v>5502</v>
      </c>
      <c r="C2033">
        <v>6</v>
      </c>
      <c r="D2033" t="s">
        <v>19</v>
      </c>
      <c r="E2033" t="s">
        <v>2182</v>
      </c>
      <c r="F2033">
        <v>8</v>
      </c>
      <c r="G2033" t="s">
        <v>13</v>
      </c>
      <c r="H2033" t="s">
        <v>5</v>
      </c>
      <c r="I2033" t="s">
        <v>2168</v>
      </c>
      <c r="J2033">
        <v>140</v>
      </c>
      <c r="K2033" t="s">
        <v>16508</v>
      </c>
      <c r="L2033">
        <v>140</v>
      </c>
      <c r="M2033">
        <v>100</v>
      </c>
    </row>
    <row r="2034" spans="1:13" x14ac:dyDescent="0.25">
      <c r="A2034" t="s">
        <v>4535</v>
      </c>
      <c r="B2034" t="s">
        <v>6630</v>
      </c>
      <c r="C2034">
        <v>5</v>
      </c>
      <c r="D2034" t="s">
        <v>12</v>
      </c>
      <c r="E2034" t="s">
        <v>2190</v>
      </c>
      <c r="F2034">
        <v>42</v>
      </c>
      <c r="G2034" t="s">
        <v>13</v>
      </c>
      <c r="H2034" t="s">
        <v>3</v>
      </c>
      <c r="I2034" t="s">
        <v>54</v>
      </c>
      <c r="J2034">
        <v>120</v>
      </c>
      <c r="K2034" t="s">
        <v>16509</v>
      </c>
      <c r="L2034">
        <v>175</v>
      </c>
      <c r="M2034">
        <v>100</v>
      </c>
    </row>
    <row r="2035" spans="1:13" x14ac:dyDescent="0.25">
      <c r="A2035" t="s">
        <v>4536</v>
      </c>
      <c r="B2035" t="s">
        <v>14563</v>
      </c>
      <c r="C2035">
        <v>9</v>
      </c>
      <c r="D2035" t="s">
        <v>12</v>
      </c>
      <c r="E2035" t="s">
        <v>4537</v>
      </c>
      <c r="F2035">
        <v>19</v>
      </c>
      <c r="G2035" t="s">
        <v>15</v>
      </c>
      <c r="H2035" t="s">
        <v>7</v>
      </c>
      <c r="I2035" t="s">
        <v>1003</v>
      </c>
      <c r="J2035">
        <v>100</v>
      </c>
      <c r="K2035" t="s">
        <v>16511</v>
      </c>
      <c r="L2035">
        <v>150</v>
      </c>
      <c r="M2035">
        <v>150</v>
      </c>
    </row>
    <row r="2036" spans="1:13" x14ac:dyDescent="0.25">
      <c r="A2036" t="s">
        <v>1283</v>
      </c>
      <c r="B2036" t="s">
        <v>13799</v>
      </c>
      <c r="C2036">
        <v>3</v>
      </c>
      <c r="D2036" t="s">
        <v>19</v>
      </c>
      <c r="E2036" t="s">
        <v>2198</v>
      </c>
      <c r="F2036">
        <v>9</v>
      </c>
      <c r="G2036" t="s">
        <v>13</v>
      </c>
      <c r="H2036" t="s">
        <v>3</v>
      </c>
      <c r="I2036">
        <v>0</v>
      </c>
      <c r="J2036">
        <v>120</v>
      </c>
      <c r="K2036" t="s">
        <v>16508</v>
      </c>
      <c r="L2036">
        <v>140</v>
      </c>
      <c r="M2036">
        <v>0</v>
      </c>
    </row>
    <row r="2037" spans="1:13" x14ac:dyDescent="0.25">
      <c r="A2037" t="s">
        <v>4538</v>
      </c>
      <c r="B2037" t="s">
        <v>14564</v>
      </c>
      <c r="C2037">
        <v>10</v>
      </c>
      <c r="D2037" t="s">
        <v>12</v>
      </c>
      <c r="E2037" t="s">
        <v>2233</v>
      </c>
      <c r="F2037">
        <v>5</v>
      </c>
      <c r="G2037" t="s">
        <v>17</v>
      </c>
      <c r="H2037" t="s">
        <v>3</v>
      </c>
      <c r="I2037" t="s">
        <v>55</v>
      </c>
      <c r="J2037">
        <v>120</v>
      </c>
      <c r="K2037" t="s">
        <v>16510</v>
      </c>
      <c r="L2037">
        <v>125</v>
      </c>
      <c r="M2037">
        <v>150</v>
      </c>
    </row>
    <row r="2038" spans="1:13" x14ac:dyDescent="0.25">
      <c r="A2038" t="s">
        <v>2026</v>
      </c>
      <c r="B2038" t="s">
        <v>13763</v>
      </c>
      <c r="C2038">
        <v>9</v>
      </c>
      <c r="D2038" t="s">
        <v>19</v>
      </c>
      <c r="E2038" t="s">
        <v>2760</v>
      </c>
      <c r="F2038">
        <v>6.5</v>
      </c>
      <c r="G2038" t="s">
        <v>15</v>
      </c>
      <c r="H2038" t="s">
        <v>4</v>
      </c>
      <c r="I2038" t="s">
        <v>52</v>
      </c>
      <c r="J2038">
        <v>110</v>
      </c>
      <c r="K2038" t="s">
        <v>16512</v>
      </c>
      <c r="L2038">
        <v>120</v>
      </c>
      <c r="M2038">
        <v>150</v>
      </c>
    </row>
    <row r="2039" spans="1:13" x14ac:dyDescent="0.25">
      <c r="A2039" t="s">
        <v>4539</v>
      </c>
      <c r="B2039" t="s">
        <v>14565</v>
      </c>
      <c r="C2039">
        <v>12</v>
      </c>
      <c r="D2039" t="s">
        <v>12</v>
      </c>
      <c r="E2039" t="s">
        <v>2263</v>
      </c>
      <c r="F2039">
        <v>33</v>
      </c>
      <c r="G2039" t="s">
        <v>13</v>
      </c>
      <c r="H2039" t="s">
        <v>6</v>
      </c>
      <c r="I2039" t="s">
        <v>2101</v>
      </c>
      <c r="J2039">
        <v>135</v>
      </c>
      <c r="K2039" t="s">
        <v>16509</v>
      </c>
      <c r="L2039">
        <v>175</v>
      </c>
      <c r="M2039">
        <v>150</v>
      </c>
    </row>
    <row r="2040" spans="1:13" x14ac:dyDescent="0.25">
      <c r="A2040" t="s">
        <v>4540</v>
      </c>
      <c r="B2040" t="s">
        <v>14566</v>
      </c>
      <c r="C2040">
        <v>3</v>
      </c>
      <c r="D2040" t="s">
        <v>12</v>
      </c>
      <c r="E2040" t="s">
        <v>2207</v>
      </c>
      <c r="F2040">
        <v>47</v>
      </c>
      <c r="G2040" t="s">
        <v>13</v>
      </c>
      <c r="H2040" t="s">
        <v>5</v>
      </c>
      <c r="I2040" t="s">
        <v>1003</v>
      </c>
      <c r="J2040">
        <v>140</v>
      </c>
      <c r="K2040" t="s">
        <v>16509</v>
      </c>
      <c r="L2040">
        <v>175</v>
      </c>
      <c r="M2040">
        <v>0</v>
      </c>
    </row>
    <row r="2041" spans="1:13" x14ac:dyDescent="0.25">
      <c r="A2041" t="s">
        <v>1610</v>
      </c>
      <c r="B2041" t="s">
        <v>14567</v>
      </c>
      <c r="C2041">
        <v>9</v>
      </c>
      <c r="D2041" t="s">
        <v>12</v>
      </c>
      <c r="E2041" t="s">
        <v>2263</v>
      </c>
      <c r="F2041">
        <v>6</v>
      </c>
      <c r="G2041" t="s">
        <v>17</v>
      </c>
      <c r="H2041" t="s">
        <v>7</v>
      </c>
      <c r="I2041" t="s">
        <v>359</v>
      </c>
      <c r="J2041">
        <v>100</v>
      </c>
      <c r="K2041" t="s">
        <v>16510</v>
      </c>
      <c r="L2041">
        <v>125</v>
      </c>
      <c r="M2041">
        <v>150</v>
      </c>
    </row>
    <row r="2042" spans="1:13" x14ac:dyDescent="0.25">
      <c r="A2042" t="s">
        <v>4541</v>
      </c>
      <c r="B2042" t="s">
        <v>14568</v>
      </c>
      <c r="C2042">
        <v>4</v>
      </c>
      <c r="D2042" t="s">
        <v>12</v>
      </c>
      <c r="E2042" t="s">
        <v>2182</v>
      </c>
      <c r="F2042">
        <v>9</v>
      </c>
      <c r="G2042" t="s">
        <v>17</v>
      </c>
      <c r="H2042" t="s">
        <v>4</v>
      </c>
      <c r="I2042">
        <v>0</v>
      </c>
      <c r="J2042">
        <v>110</v>
      </c>
      <c r="K2042" t="s">
        <v>16510</v>
      </c>
      <c r="L2042">
        <v>125</v>
      </c>
      <c r="M2042">
        <v>0</v>
      </c>
    </row>
    <row r="2043" spans="1:13" x14ac:dyDescent="0.25">
      <c r="A2043" t="s">
        <v>4542</v>
      </c>
      <c r="B2043" t="s">
        <v>2605</v>
      </c>
      <c r="C2043">
        <v>4</v>
      </c>
      <c r="D2043" t="s">
        <v>12</v>
      </c>
      <c r="E2043" t="s">
        <v>2202</v>
      </c>
      <c r="F2043">
        <v>31.5</v>
      </c>
      <c r="G2043" t="s">
        <v>13</v>
      </c>
      <c r="H2043" t="s">
        <v>3</v>
      </c>
      <c r="I2043" t="s">
        <v>359</v>
      </c>
      <c r="J2043">
        <v>120</v>
      </c>
      <c r="K2043" t="s">
        <v>16509</v>
      </c>
      <c r="L2043">
        <v>175</v>
      </c>
      <c r="M2043">
        <v>0</v>
      </c>
    </row>
    <row r="2044" spans="1:13" x14ac:dyDescent="0.25">
      <c r="A2044" t="s">
        <v>4543</v>
      </c>
      <c r="B2044" t="s">
        <v>14509</v>
      </c>
      <c r="C2044">
        <v>3</v>
      </c>
      <c r="D2044" t="s">
        <v>12</v>
      </c>
      <c r="E2044" t="s">
        <v>2233</v>
      </c>
      <c r="F2044">
        <v>39</v>
      </c>
      <c r="G2044" t="s">
        <v>13</v>
      </c>
      <c r="H2044" t="s">
        <v>5</v>
      </c>
      <c r="I2044" t="s">
        <v>359</v>
      </c>
      <c r="J2044">
        <v>140</v>
      </c>
      <c r="K2044" t="s">
        <v>16509</v>
      </c>
      <c r="L2044">
        <v>175</v>
      </c>
      <c r="M2044">
        <v>0</v>
      </c>
    </row>
    <row r="2045" spans="1:13" x14ac:dyDescent="0.25">
      <c r="A2045" t="s">
        <v>4544</v>
      </c>
      <c r="B2045" t="s">
        <v>14569</v>
      </c>
      <c r="C2045">
        <v>8</v>
      </c>
      <c r="D2045" t="s">
        <v>19</v>
      </c>
      <c r="E2045" t="s">
        <v>2311</v>
      </c>
      <c r="F2045">
        <v>6</v>
      </c>
      <c r="G2045" t="s">
        <v>15</v>
      </c>
      <c r="H2045" t="s">
        <v>6</v>
      </c>
      <c r="I2045" t="s">
        <v>359</v>
      </c>
      <c r="J2045">
        <v>135</v>
      </c>
      <c r="K2045" t="s">
        <v>16512</v>
      </c>
      <c r="L2045">
        <v>120</v>
      </c>
      <c r="M2045">
        <v>150</v>
      </c>
    </row>
    <row r="2046" spans="1:13" x14ac:dyDescent="0.25">
      <c r="A2046" t="s">
        <v>4545</v>
      </c>
      <c r="B2046" t="s">
        <v>4531</v>
      </c>
      <c r="C2046">
        <v>5</v>
      </c>
      <c r="D2046" t="s">
        <v>12</v>
      </c>
      <c r="E2046" t="s">
        <v>2322</v>
      </c>
      <c r="F2046">
        <v>12</v>
      </c>
      <c r="G2046" t="s">
        <v>15</v>
      </c>
      <c r="H2046" t="s">
        <v>4</v>
      </c>
      <c r="I2046" t="s">
        <v>32</v>
      </c>
      <c r="J2046">
        <v>110</v>
      </c>
      <c r="K2046" t="s">
        <v>16511</v>
      </c>
      <c r="L2046">
        <v>150</v>
      </c>
      <c r="M2046">
        <v>100</v>
      </c>
    </row>
    <row r="2047" spans="1:13" x14ac:dyDescent="0.25">
      <c r="A2047" t="s">
        <v>4547</v>
      </c>
      <c r="B2047" t="s">
        <v>14012</v>
      </c>
      <c r="C2047">
        <v>6</v>
      </c>
      <c r="D2047" t="s">
        <v>19</v>
      </c>
      <c r="E2047" t="s">
        <v>2200</v>
      </c>
      <c r="F2047">
        <v>4</v>
      </c>
      <c r="G2047" t="s">
        <v>17</v>
      </c>
      <c r="H2047" t="s">
        <v>3</v>
      </c>
      <c r="I2047">
        <v>0</v>
      </c>
      <c r="J2047">
        <v>120</v>
      </c>
      <c r="K2047" t="s">
        <v>16507</v>
      </c>
      <c r="L2047">
        <v>100</v>
      </c>
      <c r="M2047">
        <v>100</v>
      </c>
    </row>
    <row r="2048" spans="1:13" x14ac:dyDescent="0.25">
      <c r="A2048" t="s">
        <v>1830</v>
      </c>
      <c r="B2048" t="s">
        <v>14570</v>
      </c>
      <c r="C2048">
        <v>7</v>
      </c>
      <c r="D2048" t="s">
        <v>19</v>
      </c>
      <c r="E2048" t="s">
        <v>2182</v>
      </c>
      <c r="F2048">
        <v>3</v>
      </c>
      <c r="G2048" t="s">
        <v>17</v>
      </c>
      <c r="H2048" t="s">
        <v>4</v>
      </c>
      <c r="I2048" t="s">
        <v>2168</v>
      </c>
      <c r="J2048">
        <v>110</v>
      </c>
      <c r="K2048" t="s">
        <v>16507</v>
      </c>
      <c r="L2048">
        <v>100</v>
      </c>
      <c r="M2048">
        <v>100</v>
      </c>
    </row>
    <row r="2049" spans="1:13" x14ac:dyDescent="0.25">
      <c r="A2049" t="s">
        <v>4548</v>
      </c>
      <c r="B2049" t="s">
        <v>3785</v>
      </c>
      <c r="C2049">
        <v>6</v>
      </c>
      <c r="D2049" t="s">
        <v>19</v>
      </c>
      <c r="E2049" t="s">
        <v>2198</v>
      </c>
      <c r="F2049">
        <v>8.5</v>
      </c>
      <c r="G2049" t="s">
        <v>13</v>
      </c>
      <c r="H2049" t="s">
        <v>3</v>
      </c>
      <c r="I2049" t="s">
        <v>359</v>
      </c>
      <c r="J2049">
        <v>120</v>
      </c>
      <c r="K2049" t="s">
        <v>16508</v>
      </c>
      <c r="L2049">
        <v>140</v>
      </c>
      <c r="M2049">
        <v>100</v>
      </c>
    </row>
    <row r="2050" spans="1:13" x14ac:dyDescent="0.25">
      <c r="A2050" t="s">
        <v>4549</v>
      </c>
      <c r="B2050" t="s">
        <v>14571</v>
      </c>
      <c r="C2050">
        <v>4</v>
      </c>
      <c r="D2050" t="s">
        <v>12</v>
      </c>
      <c r="E2050" t="s">
        <v>2241</v>
      </c>
      <c r="F2050">
        <v>27</v>
      </c>
      <c r="G2050" t="s">
        <v>15</v>
      </c>
      <c r="H2050" t="s">
        <v>5</v>
      </c>
      <c r="I2050">
        <v>0</v>
      </c>
      <c r="J2050">
        <v>140</v>
      </c>
      <c r="K2050" t="s">
        <v>16511</v>
      </c>
      <c r="L2050">
        <v>150</v>
      </c>
      <c r="M2050">
        <v>0</v>
      </c>
    </row>
    <row r="2051" spans="1:13" x14ac:dyDescent="0.25">
      <c r="A2051" t="s">
        <v>4550</v>
      </c>
      <c r="B2051" t="s">
        <v>14572</v>
      </c>
      <c r="C2051">
        <v>9</v>
      </c>
      <c r="D2051" t="s">
        <v>19</v>
      </c>
      <c r="E2051" t="s">
        <v>2340</v>
      </c>
      <c r="F2051">
        <v>6</v>
      </c>
      <c r="G2051" t="s">
        <v>15</v>
      </c>
      <c r="H2051" t="s">
        <v>7</v>
      </c>
      <c r="I2051" t="s">
        <v>32</v>
      </c>
      <c r="J2051">
        <v>100</v>
      </c>
      <c r="K2051" t="s">
        <v>16512</v>
      </c>
      <c r="L2051">
        <v>120</v>
      </c>
      <c r="M2051">
        <v>150</v>
      </c>
    </row>
    <row r="2052" spans="1:13" x14ac:dyDescent="0.25">
      <c r="A2052" t="s">
        <v>4551</v>
      </c>
      <c r="B2052" t="s">
        <v>13542</v>
      </c>
      <c r="C2052">
        <v>3</v>
      </c>
      <c r="D2052" t="s">
        <v>19</v>
      </c>
      <c r="E2052" t="s">
        <v>2198</v>
      </c>
      <c r="F2052">
        <v>10</v>
      </c>
      <c r="G2052" t="s">
        <v>13</v>
      </c>
      <c r="H2052" t="s">
        <v>7</v>
      </c>
      <c r="I2052">
        <v>0</v>
      </c>
      <c r="J2052">
        <v>100</v>
      </c>
      <c r="K2052" t="s">
        <v>16508</v>
      </c>
      <c r="L2052">
        <v>140</v>
      </c>
      <c r="M2052">
        <v>0</v>
      </c>
    </row>
    <row r="2053" spans="1:13" x14ac:dyDescent="0.25">
      <c r="A2053" t="s">
        <v>4552</v>
      </c>
      <c r="B2053" t="s">
        <v>13759</v>
      </c>
      <c r="C2053">
        <v>6</v>
      </c>
      <c r="D2053" t="s">
        <v>12</v>
      </c>
      <c r="E2053" t="s">
        <v>2180</v>
      </c>
      <c r="F2053">
        <v>9</v>
      </c>
      <c r="G2053" t="s">
        <v>17</v>
      </c>
      <c r="H2053" t="s">
        <v>6</v>
      </c>
      <c r="I2053" t="s">
        <v>32</v>
      </c>
      <c r="J2053">
        <v>135</v>
      </c>
      <c r="K2053" t="s">
        <v>16510</v>
      </c>
      <c r="L2053">
        <v>125</v>
      </c>
      <c r="M2053">
        <v>100</v>
      </c>
    </row>
    <row r="2054" spans="1:13" x14ac:dyDescent="0.25">
      <c r="A2054" t="s">
        <v>4553</v>
      </c>
      <c r="B2054" t="s">
        <v>2450</v>
      </c>
      <c r="C2054">
        <v>3</v>
      </c>
      <c r="D2054" t="s">
        <v>12</v>
      </c>
      <c r="E2054" t="s">
        <v>2223</v>
      </c>
      <c r="F2054">
        <v>45</v>
      </c>
      <c r="G2054" t="s">
        <v>13</v>
      </c>
      <c r="H2054" t="s">
        <v>6</v>
      </c>
      <c r="I2054" t="s">
        <v>55</v>
      </c>
      <c r="J2054">
        <v>135</v>
      </c>
      <c r="K2054" t="s">
        <v>16509</v>
      </c>
      <c r="L2054">
        <v>175</v>
      </c>
      <c r="M2054">
        <v>0</v>
      </c>
    </row>
    <row r="2055" spans="1:13" x14ac:dyDescent="0.25">
      <c r="A2055" t="s">
        <v>4554</v>
      </c>
      <c r="B2055" t="s">
        <v>13876</v>
      </c>
      <c r="C2055">
        <v>8</v>
      </c>
      <c r="D2055" t="s">
        <v>19</v>
      </c>
      <c r="E2055" t="s">
        <v>2311</v>
      </c>
      <c r="F2055">
        <v>8</v>
      </c>
      <c r="G2055" t="s">
        <v>13</v>
      </c>
      <c r="H2055" t="s">
        <v>3</v>
      </c>
      <c r="I2055" t="s">
        <v>32</v>
      </c>
      <c r="J2055">
        <v>120</v>
      </c>
      <c r="K2055" t="s">
        <v>16508</v>
      </c>
      <c r="L2055">
        <v>140</v>
      </c>
      <c r="M2055">
        <v>150</v>
      </c>
    </row>
    <row r="2056" spans="1:13" x14ac:dyDescent="0.25">
      <c r="A2056" t="s">
        <v>824</v>
      </c>
      <c r="B2056" t="s">
        <v>3078</v>
      </c>
      <c r="C2056">
        <v>3</v>
      </c>
      <c r="D2056" t="s">
        <v>12</v>
      </c>
      <c r="E2056" t="s">
        <v>2223</v>
      </c>
      <c r="F2056">
        <v>22</v>
      </c>
      <c r="G2056" t="s">
        <v>15</v>
      </c>
      <c r="H2056" t="s">
        <v>5</v>
      </c>
      <c r="I2056" t="s">
        <v>1093</v>
      </c>
      <c r="J2056">
        <v>140</v>
      </c>
      <c r="K2056" t="s">
        <v>16511</v>
      </c>
      <c r="L2056">
        <v>150</v>
      </c>
      <c r="M2056">
        <v>0</v>
      </c>
    </row>
    <row r="2057" spans="1:13" x14ac:dyDescent="0.25">
      <c r="A2057" t="s">
        <v>256</v>
      </c>
      <c r="B2057" t="s">
        <v>2899</v>
      </c>
      <c r="C2057">
        <v>9</v>
      </c>
      <c r="D2057" t="s">
        <v>19</v>
      </c>
      <c r="E2057" t="s">
        <v>2174</v>
      </c>
      <c r="F2057">
        <v>8</v>
      </c>
      <c r="G2057" t="s">
        <v>13</v>
      </c>
      <c r="H2057" t="s">
        <v>6</v>
      </c>
      <c r="I2057" t="s">
        <v>55</v>
      </c>
      <c r="J2057">
        <v>135</v>
      </c>
      <c r="K2057" t="s">
        <v>16508</v>
      </c>
      <c r="L2057">
        <v>140</v>
      </c>
      <c r="M2057">
        <v>150</v>
      </c>
    </row>
    <row r="2058" spans="1:13" x14ac:dyDescent="0.25">
      <c r="A2058" t="s">
        <v>4556</v>
      </c>
      <c r="B2058" t="s">
        <v>6345</v>
      </c>
      <c r="C2058">
        <v>16</v>
      </c>
      <c r="D2058" t="s">
        <v>19</v>
      </c>
      <c r="E2058" t="s">
        <v>2252</v>
      </c>
      <c r="F2058">
        <v>9</v>
      </c>
      <c r="G2058" t="s">
        <v>13</v>
      </c>
      <c r="H2058" t="s">
        <v>3</v>
      </c>
      <c r="I2058" t="s">
        <v>52</v>
      </c>
      <c r="J2058">
        <v>120</v>
      </c>
      <c r="K2058" t="s">
        <v>16508</v>
      </c>
      <c r="L2058">
        <v>140</v>
      </c>
      <c r="M2058">
        <v>300</v>
      </c>
    </row>
    <row r="2059" spans="1:13" x14ac:dyDescent="0.25">
      <c r="A2059" t="s">
        <v>2050</v>
      </c>
      <c r="B2059" t="s">
        <v>14573</v>
      </c>
      <c r="C2059">
        <v>10</v>
      </c>
      <c r="D2059" t="s">
        <v>12</v>
      </c>
      <c r="E2059" t="s">
        <v>2217</v>
      </c>
      <c r="F2059">
        <v>33</v>
      </c>
      <c r="G2059" t="s">
        <v>13</v>
      </c>
      <c r="H2059" t="s">
        <v>6</v>
      </c>
      <c r="I2059">
        <v>0</v>
      </c>
      <c r="J2059">
        <v>135</v>
      </c>
      <c r="K2059" t="s">
        <v>16509</v>
      </c>
      <c r="L2059">
        <v>175</v>
      </c>
      <c r="M2059">
        <v>150</v>
      </c>
    </row>
    <row r="2060" spans="1:13" x14ac:dyDescent="0.25">
      <c r="A2060" t="s">
        <v>4558</v>
      </c>
      <c r="B2060" t="s">
        <v>3575</v>
      </c>
      <c r="C2060">
        <v>2</v>
      </c>
      <c r="D2060" t="s">
        <v>12</v>
      </c>
      <c r="E2060" t="s">
        <v>2190</v>
      </c>
      <c r="F2060">
        <v>49</v>
      </c>
      <c r="G2060" t="s">
        <v>13</v>
      </c>
      <c r="H2060" t="s">
        <v>6</v>
      </c>
      <c r="I2060" t="s">
        <v>32</v>
      </c>
      <c r="J2060">
        <v>135</v>
      </c>
      <c r="K2060" t="s">
        <v>16509</v>
      </c>
      <c r="L2060">
        <v>175</v>
      </c>
      <c r="M2060">
        <v>0</v>
      </c>
    </row>
    <row r="2061" spans="1:13" x14ac:dyDescent="0.25">
      <c r="A2061" t="s">
        <v>4559</v>
      </c>
      <c r="B2061" t="s">
        <v>13706</v>
      </c>
      <c r="C2061">
        <v>5</v>
      </c>
      <c r="D2061" t="s">
        <v>19</v>
      </c>
      <c r="E2061" t="s">
        <v>2340</v>
      </c>
      <c r="F2061">
        <v>10</v>
      </c>
      <c r="G2061" t="s">
        <v>13</v>
      </c>
      <c r="H2061" t="s">
        <v>6</v>
      </c>
      <c r="I2061" t="s">
        <v>32</v>
      </c>
      <c r="J2061">
        <v>135</v>
      </c>
      <c r="K2061" t="s">
        <v>16508</v>
      </c>
      <c r="L2061">
        <v>140</v>
      </c>
      <c r="M2061">
        <v>100</v>
      </c>
    </row>
    <row r="2062" spans="1:13" x14ac:dyDescent="0.25">
      <c r="A2062" t="s">
        <v>4560</v>
      </c>
      <c r="B2062" t="s">
        <v>7535</v>
      </c>
      <c r="C2062">
        <v>9</v>
      </c>
      <c r="D2062" t="s">
        <v>12</v>
      </c>
      <c r="E2062" t="s">
        <v>2241</v>
      </c>
      <c r="F2062">
        <v>33</v>
      </c>
      <c r="G2062" t="s">
        <v>13</v>
      </c>
      <c r="H2062" t="s">
        <v>7</v>
      </c>
      <c r="I2062" t="s">
        <v>359</v>
      </c>
      <c r="J2062">
        <v>100</v>
      </c>
      <c r="K2062" t="s">
        <v>16509</v>
      </c>
      <c r="L2062">
        <v>175</v>
      </c>
      <c r="M2062">
        <v>150</v>
      </c>
    </row>
    <row r="2063" spans="1:13" x14ac:dyDescent="0.25">
      <c r="A2063" t="s">
        <v>4562</v>
      </c>
      <c r="B2063" t="s">
        <v>14574</v>
      </c>
      <c r="C2063">
        <v>5</v>
      </c>
      <c r="D2063" t="s">
        <v>19</v>
      </c>
      <c r="E2063" t="s">
        <v>2340</v>
      </c>
      <c r="F2063">
        <v>8</v>
      </c>
      <c r="G2063" t="s">
        <v>13</v>
      </c>
      <c r="H2063" t="s">
        <v>5</v>
      </c>
      <c r="I2063" t="s">
        <v>2168</v>
      </c>
      <c r="J2063">
        <v>140</v>
      </c>
      <c r="K2063" t="s">
        <v>16508</v>
      </c>
      <c r="L2063">
        <v>140</v>
      </c>
      <c r="M2063">
        <v>100</v>
      </c>
    </row>
    <row r="2064" spans="1:13" x14ac:dyDescent="0.25">
      <c r="A2064" t="s">
        <v>4563</v>
      </c>
      <c r="B2064" t="s">
        <v>14575</v>
      </c>
      <c r="C2064">
        <v>2</v>
      </c>
      <c r="D2064" t="s">
        <v>12</v>
      </c>
      <c r="E2064" t="s">
        <v>2202</v>
      </c>
      <c r="F2064">
        <v>19</v>
      </c>
      <c r="G2064" t="s">
        <v>15</v>
      </c>
      <c r="H2064" t="s">
        <v>4</v>
      </c>
      <c r="I2064">
        <v>0</v>
      </c>
      <c r="J2064">
        <v>110</v>
      </c>
      <c r="K2064" t="s">
        <v>16511</v>
      </c>
      <c r="L2064">
        <v>150</v>
      </c>
      <c r="M2064">
        <v>0</v>
      </c>
    </row>
    <row r="2065" spans="1:13" x14ac:dyDescent="0.25">
      <c r="A2065" t="s">
        <v>4564</v>
      </c>
      <c r="B2065" t="s">
        <v>7660</v>
      </c>
      <c r="C2065">
        <v>10</v>
      </c>
      <c r="D2065" t="s">
        <v>12</v>
      </c>
      <c r="E2065" t="s">
        <v>2223</v>
      </c>
      <c r="F2065">
        <v>6</v>
      </c>
      <c r="G2065" t="s">
        <v>17</v>
      </c>
      <c r="H2065" t="s">
        <v>4</v>
      </c>
      <c r="I2065">
        <v>0</v>
      </c>
      <c r="J2065">
        <v>110</v>
      </c>
      <c r="K2065" t="s">
        <v>16510</v>
      </c>
      <c r="L2065">
        <v>125</v>
      </c>
      <c r="M2065">
        <v>150</v>
      </c>
    </row>
    <row r="2066" spans="1:13" x14ac:dyDescent="0.25">
      <c r="A2066" t="s">
        <v>4566</v>
      </c>
      <c r="B2066" t="s">
        <v>14576</v>
      </c>
      <c r="C2066">
        <v>4</v>
      </c>
      <c r="D2066" t="s">
        <v>19</v>
      </c>
      <c r="E2066" t="s">
        <v>2198</v>
      </c>
      <c r="F2066">
        <v>6.5</v>
      </c>
      <c r="G2066" t="s">
        <v>15</v>
      </c>
      <c r="H2066" t="s">
        <v>3</v>
      </c>
      <c r="I2066" t="s">
        <v>1003</v>
      </c>
      <c r="J2066">
        <v>120</v>
      </c>
      <c r="K2066" t="s">
        <v>16512</v>
      </c>
      <c r="L2066">
        <v>120</v>
      </c>
      <c r="M2066">
        <v>0</v>
      </c>
    </row>
    <row r="2067" spans="1:13" x14ac:dyDescent="0.25">
      <c r="A2067" t="s">
        <v>4567</v>
      </c>
      <c r="B2067" t="s">
        <v>14577</v>
      </c>
      <c r="C2067">
        <v>8</v>
      </c>
      <c r="D2067" t="s">
        <v>12</v>
      </c>
      <c r="E2067" t="s">
        <v>2190</v>
      </c>
      <c r="F2067">
        <v>3</v>
      </c>
      <c r="G2067" t="s">
        <v>17</v>
      </c>
      <c r="H2067" t="s">
        <v>3</v>
      </c>
      <c r="I2067" t="s">
        <v>54</v>
      </c>
      <c r="J2067">
        <v>120</v>
      </c>
      <c r="K2067" t="s">
        <v>16510</v>
      </c>
      <c r="L2067">
        <v>125</v>
      </c>
      <c r="M2067">
        <v>150</v>
      </c>
    </row>
    <row r="2068" spans="1:13" x14ac:dyDescent="0.25">
      <c r="A2068" t="s">
        <v>4568</v>
      </c>
      <c r="B2068" t="s">
        <v>14578</v>
      </c>
      <c r="C2068">
        <v>14</v>
      </c>
      <c r="D2068" t="s">
        <v>12</v>
      </c>
      <c r="E2068" t="s">
        <v>2217</v>
      </c>
      <c r="F2068">
        <v>27</v>
      </c>
      <c r="G2068" t="s">
        <v>15</v>
      </c>
      <c r="H2068" t="s">
        <v>7</v>
      </c>
      <c r="I2068" t="s">
        <v>55</v>
      </c>
      <c r="J2068">
        <v>100</v>
      </c>
      <c r="K2068" t="s">
        <v>16511</v>
      </c>
      <c r="L2068">
        <v>150</v>
      </c>
      <c r="M2068">
        <v>200</v>
      </c>
    </row>
    <row r="2069" spans="1:13" x14ac:dyDescent="0.25">
      <c r="A2069" t="s">
        <v>4569</v>
      </c>
      <c r="B2069" t="s">
        <v>13867</v>
      </c>
      <c r="C2069">
        <v>7</v>
      </c>
      <c r="D2069" t="s">
        <v>12</v>
      </c>
      <c r="E2069" t="s">
        <v>2217</v>
      </c>
      <c r="F2069">
        <v>41</v>
      </c>
      <c r="G2069" t="s">
        <v>13</v>
      </c>
      <c r="H2069" t="s">
        <v>6</v>
      </c>
      <c r="I2069">
        <v>0</v>
      </c>
      <c r="J2069">
        <v>135</v>
      </c>
      <c r="K2069" t="s">
        <v>16509</v>
      </c>
      <c r="L2069">
        <v>175</v>
      </c>
      <c r="M2069">
        <v>100</v>
      </c>
    </row>
    <row r="2070" spans="1:13" x14ac:dyDescent="0.25">
      <c r="A2070" t="s">
        <v>4570</v>
      </c>
      <c r="B2070" t="s">
        <v>13863</v>
      </c>
      <c r="C2070">
        <v>8</v>
      </c>
      <c r="D2070" t="s">
        <v>12</v>
      </c>
      <c r="E2070" t="s">
        <v>2226</v>
      </c>
      <c r="F2070">
        <v>6</v>
      </c>
      <c r="G2070" t="s">
        <v>17</v>
      </c>
      <c r="H2070" t="s">
        <v>3</v>
      </c>
      <c r="I2070" t="s">
        <v>32</v>
      </c>
      <c r="J2070">
        <v>120</v>
      </c>
      <c r="K2070" t="s">
        <v>16510</v>
      </c>
      <c r="L2070">
        <v>125</v>
      </c>
      <c r="M2070">
        <v>150</v>
      </c>
    </row>
    <row r="2071" spans="1:13" x14ac:dyDescent="0.25">
      <c r="A2071" t="s">
        <v>1683</v>
      </c>
      <c r="B2071" t="s">
        <v>10642</v>
      </c>
      <c r="C2071">
        <v>8</v>
      </c>
      <c r="D2071" t="s">
        <v>12</v>
      </c>
      <c r="E2071" t="s">
        <v>2241</v>
      </c>
      <c r="F2071">
        <v>28</v>
      </c>
      <c r="G2071" t="s">
        <v>15</v>
      </c>
      <c r="H2071" t="s">
        <v>3</v>
      </c>
      <c r="I2071" t="s">
        <v>32</v>
      </c>
      <c r="J2071">
        <v>120</v>
      </c>
      <c r="K2071" t="s">
        <v>16511</v>
      </c>
      <c r="L2071">
        <v>150</v>
      </c>
      <c r="M2071">
        <v>150</v>
      </c>
    </row>
    <row r="2072" spans="1:13" x14ac:dyDescent="0.25">
      <c r="A2072" t="s">
        <v>4571</v>
      </c>
      <c r="B2072" t="s">
        <v>14579</v>
      </c>
      <c r="C2072">
        <v>8</v>
      </c>
      <c r="D2072" t="s">
        <v>19</v>
      </c>
      <c r="E2072" t="s">
        <v>2198</v>
      </c>
      <c r="F2072">
        <v>9</v>
      </c>
      <c r="G2072" t="s">
        <v>13</v>
      </c>
      <c r="H2072" t="s">
        <v>3</v>
      </c>
      <c r="I2072" t="s">
        <v>32</v>
      </c>
      <c r="J2072">
        <v>120</v>
      </c>
      <c r="K2072" t="s">
        <v>16508</v>
      </c>
      <c r="L2072">
        <v>140</v>
      </c>
      <c r="M2072">
        <v>150</v>
      </c>
    </row>
    <row r="2073" spans="1:13" x14ac:dyDescent="0.25">
      <c r="A2073" t="s">
        <v>4572</v>
      </c>
      <c r="B2073" t="s">
        <v>14580</v>
      </c>
      <c r="C2073">
        <v>4</v>
      </c>
      <c r="D2073" t="s">
        <v>12</v>
      </c>
      <c r="E2073" t="s">
        <v>2194</v>
      </c>
      <c r="F2073">
        <v>49</v>
      </c>
      <c r="G2073" t="s">
        <v>13</v>
      </c>
      <c r="H2073" t="s">
        <v>4</v>
      </c>
      <c r="I2073" t="s">
        <v>359</v>
      </c>
      <c r="J2073">
        <v>110</v>
      </c>
      <c r="K2073" t="s">
        <v>16509</v>
      </c>
      <c r="L2073">
        <v>175</v>
      </c>
      <c r="M2073">
        <v>0</v>
      </c>
    </row>
    <row r="2074" spans="1:13" x14ac:dyDescent="0.25">
      <c r="A2074" t="s">
        <v>4573</v>
      </c>
      <c r="B2074" t="s">
        <v>14581</v>
      </c>
      <c r="C2074">
        <v>8</v>
      </c>
      <c r="D2074" t="s">
        <v>19</v>
      </c>
      <c r="E2074" t="s">
        <v>2340</v>
      </c>
      <c r="F2074">
        <v>6</v>
      </c>
      <c r="G2074" t="s">
        <v>15</v>
      </c>
      <c r="H2074" t="s">
        <v>5</v>
      </c>
      <c r="I2074" t="s">
        <v>359</v>
      </c>
      <c r="J2074">
        <v>140</v>
      </c>
      <c r="K2074" t="s">
        <v>16512</v>
      </c>
      <c r="L2074">
        <v>120</v>
      </c>
      <c r="M2074">
        <v>150</v>
      </c>
    </row>
    <row r="2075" spans="1:13" x14ac:dyDescent="0.25">
      <c r="A2075" t="s">
        <v>4574</v>
      </c>
      <c r="B2075" t="s">
        <v>14582</v>
      </c>
      <c r="C2075">
        <v>1</v>
      </c>
      <c r="D2075" t="s">
        <v>19</v>
      </c>
      <c r="E2075" t="s">
        <v>2350</v>
      </c>
      <c r="F2075">
        <v>8</v>
      </c>
      <c r="G2075" t="s">
        <v>13</v>
      </c>
      <c r="H2075" t="s">
        <v>7</v>
      </c>
      <c r="I2075" t="s">
        <v>52</v>
      </c>
      <c r="J2075">
        <v>100</v>
      </c>
      <c r="K2075" t="s">
        <v>16508</v>
      </c>
      <c r="L2075">
        <v>140</v>
      </c>
      <c r="M2075">
        <v>0</v>
      </c>
    </row>
    <row r="2076" spans="1:13" x14ac:dyDescent="0.25">
      <c r="A2076" t="s">
        <v>4575</v>
      </c>
      <c r="B2076" t="s">
        <v>14087</v>
      </c>
      <c r="C2076">
        <v>6</v>
      </c>
      <c r="D2076" t="s">
        <v>12</v>
      </c>
      <c r="E2076" t="s">
        <v>2180</v>
      </c>
      <c r="F2076">
        <v>7</v>
      </c>
      <c r="G2076" t="s">
        <v>17</v>
      </c>
      <c r="H2076" t="s">
        <v>6</v>
      </c>
      <c r="I2076" t="s">
        <v>2101</v>
      </c>
      <c r="J2076">
        <v>135</v>
      </c>
      <c r="K2076" t="s">
        <v>16510</v>
      </c>
      <c r="L2076">
        <v>125</v>
      </c>
      <c r="M2076">
        <v>100</v>
      </c>
    </row>
    <row r="2077" spans="1:13" x14ac:dyDescent="0.25">
      <c r="A2077" t="s">
        <v>1405</v>
      </c>
      <c r="B2077" t="s">
        <v>13729</v>
      </c>
      <c r="C2077">
        <v>11</v>
      </c>
      <c r="D2077" t="s">
        <v>12</v>
      </c>
      <c r="E2077" t="s">
        <v>2968</v>
      </c>
      <c r="F2077">
        <v>23</v>
      </c>
      <c r="G2077" t="s">
        <v>15</v>
      </c>
      <c r="H2077" t="s">
        <v>7</v>
      </c>
      <c r="I2077" t="s">
        <v>52</v>
      </c>
      <c r="J2077">
        <v>100</v>
      </c>
      <c r="K2077" t="s">
        <v>16511</v>
      </c>
      <c r="L2077">
        <v>150</v>
      </c>
      <c r="M2077">
        <v>150</v>
      </c>
    </row>
    <row r="2078" spans="1:13" x14ac:dyDescent="0.25">
      <c r="A2078" t="s">
        <v>4576</v>
      </c>
      <c r="B2078" t="s">
        <v>4577</v>
      </c>
      <c r="C2078">
        <v>9</v>
      </c>
      <c r="D2078" t="s">
        <v>12</v>
      </c>
      <c r="E2078" t="s">
        <v>2186</v>
      </c>
      <c r="F2078">
        <v>26</v>
      </c>
      <c r="G2078" t="s">
        <v>15</v>
      </c>
      <c r="H2078" t="s">
        <v>3</v>
      </c>
      <c r="I2078" t="s">
        <v>359</v>
      </c>
      <c r="J2078">
        <v>120</v>
      </c>
      <c r="K2078" t="s">
        <v>16511</v>
      </c>
      <c r="L2078">
        <v>150</v>
      </c>
      <c r="M2078">
        <v>150</v>
      </c>
    </row>
    <row r="2079" spans="1:13" x14ac:dyDescent="0.25">
      <c r="A2079" t="s">
        <v>4578</v>
      </c>
      <c r="B2079" t="s">
        <v>14021</v>
      </c>
      <c r="C2079">
        <v>8</v>
      </c>
      <c r="D2079" t="s">
        <v>12</v>
      </c>
      <c r="E2079" t="s">
        <v>2207</v>
      </c>
      <c r="F2079">
        <v>31.5</v>
      </c>
      <c r="G2079" t="s">
        <v>13</v>
      </c>
      <c r="H2079" t="s">
        <v>6</v>
      </c>
      <c r="I2079" t="s">
        <v>1096</v>
      </c>
      <c r="J2079">
        <v>135</v>
      </c>
      <c r="K2079" t="s">
        <v>16509</v>
      </c>
      <c r="L2079">
        <v>175</v>
      </c>
      <c r="M2079">
        <v>150</v>
      </c>
    </row>
    <row r="2080" spans="1:13" x14ac:dyDescent="0.25">
      <c r="A2080" t="s">
        <v>4579</v>
      </c>
      <c r="B2080" t="s">
        <v>14448</v>
      </c>
      <c r="C2080">
        <v>8</v>
      </c>
      <c r="D2080" t="s">
        <v>12</v>
      </c>
      <c r="E2080" t="s">
        <v>2190</v>
      </c>
      <c r="F2080">
        <v>8</v>
      </c>
      <c r="G2080" t="s">
        <v>17</v>
      </c>
      <c r="H2080" t="s">
        <v>4</v>
      </c>
      <c r="I2080" t="s">
        <v>55</v>
      </c>
      <c r="J2080">
        <v>110</v>
      </c>
      <c r="K2080" t="s">
        <v>16510</v>
      </c>
      <c r="L2080">
        <v>125</v>
      </c>
      <c r="M2080">
        <v>150</v>
      </c>
    </row>
    <row r="2081" spans="1:13" x14ac:dyDescent="0.25">
      <c r="A2081" t="s">
        <v>4580</v>
      </c>
      <c r="B2081" t="s">
        <v>14583</v>
      </c>
      <c r="C2081">
        <v>3</v>
      </c>
      <c r="D2081" t="s">
        <v>19</v>
      </c>
      <c r="E2081" t="s">
        <v>2340</v>
      </c>
      <c r="F2081">
        <v>3</v>
      </c>
      <c r="G2081" t="s">
        <v>17</v>
      </c>
      <c r="H2081" t="s">
        <v>6</v>
      </c>
      <c r="I2081" t="s">
        <v>49</v>
      </c>
      <c r="J2081">
        <v>135</v>
      </c>
      <c r="K2081" t="s">
        <v>16507</v>
      </c>
      <c r="L2081">
        <v>100</v>
      </c>
      <c r="M2081">
        <v>0</v>
      </c>
    </row>
    <row r="2082" spans="1:13" x14ac:dyDescent="0.25">
      <c r="A2082" t="s">
        <v>4581</v>
      </c>
      <c r="B2082" t="s">
        <v>14012</v>
      </c>
      <c r="C2082">
        <v>6</v>
      </c>
      <c r="D2082" t="s">
        <v>19</v>
      </c>
      <c r="E2082" t="s">
        <v>2198</v>
      </c>
      <c r="F2082">
        <v>10</v>
      </c>
      <c r="G2082" t="s">
        <v>13</v>
      </c>
      <c r="H2082" t="s">
        <v>4</v>
      </c>
      <c r="I2082" t="s">
        <v>1003</v>
      </c>
      <c r="J2082">
        <v>110</v>
      </c>
      <c r="K2082" t="s">
        <v>16508</v>
      </c>
      <c r="L2082">
        <v>140</v>
      </c>
      <c r="M2082">
        <v>100</v>
      </c>
    </row>
    <row r="2083" spans="1:13" x14ac:dyDescent="0.25">
      <c r="A2083" t="s">
        <v>4582</v>
      </c>
      <c r="B2083" t="s">
        <v>13924</v>
      </c>
      <c r="C2083">
        <v>5</v>
      </c>
      <c r="D2083" t="s">
        <v>12</v>
      </c>
      <c r="E2083" t="s">
        <v>2217</v>
      </c>
      <c r="F2083">
        <v>34</v>
      </c>
      <c r="G2083" t="s">
        <v>13</v>
      </c>
      <c r="H2083" t="s">
        <v>6</v>
      </c>
      <c r="I2083" t="s">
        <v>359</v>
      </c>
      <c r="J2083">
        <v>135</v>
      </c>
      <c r="K2083" t="s">
        <v>16509</v>
      </c>
      <c r="L2083">
        <v>175</v>
      </c>
      <c r="M2083">
        <v>100</v>
      </c>
    </row>
    <row r="2084" spans="1:13" x14ac:dyDescent="0.25">
      <c r="A2084" t="s">
        <v>4583</v>
      </c>
      <c r="B2084" t="s">
        <v>14375</v>
      </c>
      <c r="C2084">
        <v>8</v>
      </c>
      <c r="D2084" t="s">
        <v>19</v>
      </c>
      <c r="E2084" t="s">
        <v>2219</v>
      </c>
      <c r="F2084">
        <v>9</v>
      </c>
      <c r="G2084" t="s">
        <v>13</v>
      </c>
      <c r="H2084" t="s">
        <v>5</v>
      </c>
      <c r="I2084" t="s">
        <v>1093</v>
      </c>
      <c r="J2084">
        <v>140</v>
      </c>
      <c r="K2084" t="s">
        <v>16508</v>
      </c>
      <c r="L2084">
        <v>140</v>
      </c>
      <c r="M2084">
        <v>150</v>
      </c>
    </row>
    <row r="2085" spans="1:13" x14ac:dyDescent="0.25">
      <c r="A2085" t="s">
        <v>4584</v>
      </c>
      <c r="B2085" t="s">
        <v>13743</v>
      </c>
      <c r="C2085">
        <v>3</v>
      </c>
      <c r="D2085" t="s">
        <v>12</v>
      </c>
      <c r="E2085" t="s">
        <v>2202</v>
      </c>
      <c r="F2085">
        <v>37</v>
      </c>
      <c r="G2085" t="s">
        <v>13</v>
      </c>
      <c r="H2085" t="s">
        <v>4</v>
      </c>
      <c r="I2085" t="s">
        <v>55</v>
      </c>
      <c r="J2085">
        <v>110</v>
      </c>
      <c r="K2085" t="s">
        <v>16509</v>
      </c>
      <c r="L2085">
        <v>175</v>
      </c>
      <c r="M2085">
        <v>0</v>
      </c>
    </row>
    <row r="2086" spans="1:13" x14ac:dyDescent="0.25">
      <c r="A2086" t="s">
        <v>4585</v>
      </c>
      <c r="B2086" t="s">
        <v>14584</v>
      </c>
      <c r="C2086">
        <v>8</v>
      </c>
      <c r="D2086" t="s">
        <v>12</v>
      </c>
      <c r="E2086" t="s">
        <v>4586</v>
      </c>
      <c r="F2086">
        <v>7</v>
      </c>
      <c r="G2086" t="s">
        <v>17</v>
      </c>
      <c r="H2086" t="s">
        <v>5</v>
      </c>
      <c r="I2086" t="s">
        <v>52</v>
      </c>
      <c r="J2086">
        <v>140</v>
      </c>
      <c r="K2086" t="s">
        <v>16510</v>
      </c>
      <c r="L2086">
        <v>125</v>
      </c>
      <c r="M2086">
        <v>150</v>
      </c>
    </row>
    <row r="2087" spans="1:13" x14ac:dyDescent="0.25">
      <c r="A2087" t="s">
        <v>2095</v>
      </c>
      <c r="B2087" t="s">
        <v>14585</v>
      </c>
      <c r="C2087">
        <v>11</v>
      </c>
      <c r="D2087" t="s">
        <v>12</v>
      </c>
      <c r="E2087" t="s">
        <v>2190</v>
      </c>
      <c r="F2087">
        <v>14</v>
      </c>
      <c r="G2087" t="s">
        <v>15</v>
      </c>
      <c r="H2087" t="s">
        <v>3</v>
      </c>
      <c r="I2087" t="s">
        <v>1003</v>
      </c>
      <c r="J2087">
        <v>120</v>
      </c>
      <c r="K2087" t="s">
        <v>16511</v>
      </c>
      <c r="L2087">
        <v>150</v>
      </c>
      <c r="M2087">
        <v>150</v>
      </c>
    </row>
    <row r="2088" spans="1:13" x14ac:dyDescent="0.25">
      <c r="A2088" t="s">
        <v>4587</v>
      </c>
      <c r="B2088" t="s">
        <v>6321</v>
      </c>
      <c r="C2088">
        <v>7</v>
      </c>
      <c r="D2088" t="s">
        <v>19</v>
      </c>
      <c r="E2088" t="s">
        <v>2198</v>
      </c>
      <c r="F2088">
        <v>8.5</v>
      </c>
      <c r="G2088" t="s">
        <v>13</v>
      </c>
      <c r="H2088" t="s">
        <v>6</v>
      </c>
      <c r="I2088" t="s">
        <v>1003</v>
      </c>
      <c r="J2088">
        <v>135</v>
      </c>
      <c r="K2088" t="s">
        <v>16508</v>
      </c>
      <c r="L2088">
        <v>140</v>
      </c>
      <c r="M2088">
        <v>100</v>
      </c>
    </row>
    <row r="2089" spans="1:13" x14ac:dyDescent="0.25">
      <c r="A2089" t="s">
        <v>1054</v>
      </c>
      <c r="B2089" t="s">
        <v>6073</v>
      </c>
      <c r="C2089">
        <v>5</v>
      </c>
      <c r="D2089" t="s">
        <v>19</v>
      </c>
      <c r="E2089" t="s">
        <v>2758</v>
      </c>
      <c r="F2089">
        <v>6</v>
      </c>
      <c r="G2089" t="s">
        <v>15</v>
      </c>
      <c r="H2089" t="s">
        <v>3</v>
      </c>
      <c r="I2089" t="s">
        <v>359</v>
      </c>
      <c r="J2089">
        <v>120</v>
      </c>
      <c r="K2089" t="s">
        <v>16512</v>
      </c>
      <c r="L2089">
        <v>120</v>
      </c>
      <c r="M2089">
        <v>100</v>
      </c>
    </row>
    <row r="2090" spans="1:13" x14ac:dyDescent="0.25">
      <c r="A2090" t="s">
        <v>1339</v>
      </c>
      <c r="B2090" t="s">
        <v>7729</v>
      </c>
      <c r="C2090">
        <v>12</v>
      </c>
      <c r="D2090" t="s">
        <v>12</v>
      </c>
      <c r="E2090" t="s">
        <v>2196</v>
      </c>
      <c r="F2090">
        <v>15</v>
      </c>
      <c r="G2090" t="s">
        <v>15</v>
      </c>
      <c r="H2090" t="s">
        <v>5</v>
      </c>
      <c r="I2090" t="s">
        <v>32</v>
      </c>
      <c r="J2090">
        <v>140</v>
      </c>
      <c r="K2090" t="s">
        <v>16511</v>
      </c>
      <c r="L2090">
        <v>150</v>
      </c>
      <c r="M2090">
        <v>150</v>
      </c>
    </row>
    <row r="2091" spans="1:13" x14ac:dyDescent="0.25">
      <c r="A2091" t="s">
        <v>4590</v>
      </c>
      <c r="B2091" t="s">
        <v>14483</v>
      </c>
      <c r="C2091">
        <v>7</v>
      </c>
      <c r="D2091" t="s">
        <v>12</v>
      </c>
      <c r="E2091" t="s">
        <v>2241</v>
      </c>
      <c r="F2091">
        <v>43</v>
      </c>
      <c r="G2091" t="s">
        <v>13</v>
      </c>
      <c r="H2091" t="s">
        <v>3</v>
      </c>
      <c r="I2091">
        <v>0</v>
      </c>
      <c r="J2091">
        <v>120</v>
      </c>
      <c r="K2091" t="s">
        <v>16509</v>
      </c>
      <c r="L2091">
        <v>175</v>
      </c>
      <c r="M2091">
        <v>100</v>
      </c>
    </row>
    <row r="2092" spans="1:13" x14ac:dyDescent="0.25">
      <c r="A2092" t="s">
        <v>4591</v>
      </c>
      <c r="B2092" t="s">
        <v>14586</v>
      </c>
      <c r="C2092">
        <v>5</v>
      </c>
      <c r="D2092" t="s">
        <v>19</v>
      </c>
      <c r="E2092" t="s">
        <v>2200</v>
      </c>
      <c r="F2092">
        <v>3</v>
      </c>
      <c r="G2092" t="s">
        <v>17</v>
      </c>
      <c r="H2092" t="s">
        <v>3</v>
      </c>
      <c r="I2092" t="s">
        <v>54</v>
      </c>
      <c r="J2092">
        <v>120</v>
      </c>
      <c r="K2092" t="s">
        <v>16507</v>
      </c>
      <c r="L2092">
        <v>100</v>
      </c>
      <c r="M2092">
        <v>100</v>
      </c>
    </row>
    <row r="2093" spans="1:13" x14ac:dyDescent="0.25">
      <c r="A2093" t="s">
        <v>4592</v>
      </c>
      <c r="B2093" t="s">
        <v>14587</v>
      </c>
      <c r="C2093">
        <v>2</v>
      </c>
      <c r="D2093" t="s">
        <v>19</v>
      </c>
      <c r="E2093" t="s">
        <v>2207</v>
      </c>
      <c r="F2093">
        <v>2</v>
      </c>
      <c r="G2093" t="s">
        <v>17</v>
      </c>
      <c r="H2093" t="s">
        <v>4</v>
      </c>
      <c r="I2093" t="s">
        <v>54</v>
      </c>
      <c r="J2093">
        <v>110</v>
      </c>
      <c r="K2093" t="s">
        <v>16507</v>
      </c>
      <c r="L2093">
        <v>100</v>
      </c>
      <c r="M2093">
        <v>0</v>
      </c>
    </row>
    <row r="2094" spans="1:13" x14ac:dyDescent="0.25">
      <c r="A2094" t="s">
        <v>4593</v>
      </c>
      <c r="B2094" t="s">
        <v>14052</v>
      </c>
      <c r="C2094">
        <v>7</v>
      </c>
      <c r="D2094" t="s">
        <v>12</v>
      </c>
      <c r="E2094" t="s">
        <v>2533</v>
      </c>
      <c r="F2094">
        <v>13</v>
      </c>
      <c r="G2094" t="s">
        <v>15</v>
      </c>
      <c r="H2094" t="s">
        <v>3</v>
      </c>
      <c r="I2094" t="s">
        <v>359</v>
      </c>
      <c r="J2094">
        <v>120</v>
      </c>
      <c r="K2094" t="s">
        <v>16511</v>
      </c>
      <c r="L2094">
        <v>150</v>
      </c>
      <c r="M2094">
        <v>100</v>
      </c>
    </row>
    <row r="2095" spans="1:13" x14ac:dyDescent="0.25">
      <c r="A2095" t="s">
        <v>4594</v>
      </c>
      <c r="B2095" t="s">
        <v>10768</v>
      </c>
      <c r="C2095">
        <v>10</v>
      </c>
      <c r="D2095" t="s">
        <v>12</v>
      </c>
      <c r="E2095" t="s">
        <v>2322</v>
      </c>
      <c r="F2095">
        <v>40</v>
      </c>
      <c r="G2095" t="s">
        <v>13</v>
      </c>
      <c r="H2095" t="s">
        <v>7</v>
      </c>
      <c r="I2095" t="s">
        <v>1003</v>
      </c>
      <c r="J2095">
        <v>100</v>
      </c>
      <c r="K2095" t="s">
        <v>16509</v>
      </c>
      <c r="L2095">
        <v>175</v>
      </c>
      <c r="M2095">
        <v>150</v>
      </c>
    </row>
    <row r="2096" spans="1:13" x14ac:dyDescent="0.25">
      <c r="A2096" t="s">
        <v>4596</v>
      </c>
      <c r="B2096" t="s">
        <v>14588</v>
      </c>
      <c r="C2096">
        <v>15</v>
      </c>
      <c r="D2096" t="s">
        <v>12</v>
      </c>
      <c r="E2096" t="s">
        <v>2322</v>
      </c>
      <c r="F2096">
        <v>35</v>
      </c>
      <c r="G2096" t="s">
        <v>13</v>
      </c>
      <c r="H2096" t="s">
        <v>3</v>
      </c>
      <c r="I2096" t="s">
        <v>359</v>
      </c>
      <c r="J2096">
        <v>120</v>
      </c>
      <c r="K2096" t="s">
        <v>16509</v>
      </c>
      <c r="L2096">
        <v>175</v>
      </c>
      <c r="M2096">
        <v>200</v>
      </c>
    </row>
    <row r="2097" spans="1:13" x14ac:dyDescent="0.25">
      <c r="A2097" t="s">
        <v>4597</v>
      </c>
      <c r="B2097" t="s">
        <v>14589</v>
      </c>
      <c r="C2097">
        <v>9</v>
      </c>
      <c r="D2097" t="s">
        <v>19</v>
      </c>
      <c r="E2097" t="s">
        <v>2177</v>
      </c>
      <c r="F2097">
        <v>4</v>
      </c>
      <c r="G2097" t="s">
        <v>17</v>
      </c>
      <c r="H2097" t="s">
        <v>5</v>
      </c>
      <c r="I2097">
        <v>0</v>
      </c>
      <c r="J2097">
        <v>140</v>
      </c>
      <c r="K2097" t="s">
        <v>16507</v>
      </c>
      <c r="L2097">
        <v>100</v>
      </c>
      <c r="M2097">
        <v>150</v>
      </c>
    </row>
    <row r="2098" spans="1:13" x14ac:dyDescent="0.25">
      <c r="A2098" t="s">
        <v>4598</v>
      </c>
      <c r="B2098" t="s">
        <v>4864</v>
      </c>
      <c r="C2098">
        <v>7</v>
      </c>
      <c r="D2098" t="s">
        <v>12</v>
      </c>
      <c r="E2098" t="s">
        <v>2186</v>
      </c>
      <c r="F2098">
        <v>41</v>
      </c>
      <c r="G2098" t="s">
        <v>13</v>
      </c>
      <c r="H2098" t="s">
        <v>3</v>
      </c>
      <c r="I2098">
        <v>0</v>
      </c>
      <c r="J2098">
        <v>120</v>
      </c>
      <c r="K2098" t="s">
        <v>16509</v>
      </c>
      <c r="L2098">
        <v>175</v>
      </c>
      <c r="M2098">
        <v>100</v>
      </c>
    </row>
    <row r="2099" spans="1:13" x14ac:dyDescent="0.25">
      <c r="A2099" t="s">
        <v>4599</v>
      </c>
      <c r="B2099" t="s">
        <v>5570</v>
      </c>
      <c r="C2099">
        <v>3</v>
      </c>
      <c r="D2099" t="s">
        <v>12</v>
      </c>
      <c r="E2099" t="s">
        <v>2191</v>
      </c>
      <c r="F2099">
        <v>9</v>
      </c>
      <c r="G2099" t="s">
        <v>17</v>
      </c>
      <c r="H2099" t="s">
        <v>5</v>
      </c>
      <c r="I2099" t="s">
        <v>1093</v>
      </c>
      <c r="J2099">
        <v>140</v>
      </c>
      <c r="K2099" t="s">
        <v>16510</v>
      </c>
      <c r="L2099">
        <v>125</v>
      </c>
      <c r="M2099">
        <v>0</v>
      </c>
    </row>
    <row r="2100" spans="1:13" x14ac:dyDescent="0.25">
      <c r="A2100" t="s">
        <v>4600</v>
      </c>
      <c r="B2100" t="s">
        <v>5919</v>
      </c>
      <c r="C2100">
        <v>7</v>
      </c>
      <c r="D2100" t="s">
        <v>12</v>
      </c>
      <c r="E2100" t="s">
        <v>2223</v>
      </c>
      <c r="F2100">
        <v>41</v>
      </c>
      <c r="G2100" t="s">
        <v>13</v>
      </c>
      <c r="H2100" t="s">
        <v>3</v>
      </c>
      <c r="I2100">
        <v>0</v>
      </c>
      <c r="J2100">
        <v>120</v>
      </c>
      <c r="K2100" t="s">
        <v>16509</v>
      </c>
      <c r="L2100">
        <v>175</v>
      </c>
      <c r="M2100">
        <v>100</v>
      </c>
    </row>
    <row r="2101" spans="1:13" x14ac:dyDescent="0.25">
      <c r="A2101" t="s">
        <v>4602</v>
      </c>
      <c r="B2101" t="s">
        <v>13693</v>
      </c>
      <c r="C2101">
        <v>4</v>
      </c>
      <c r="D2101" t="s">
        <v>12</v>
      </c>
      <c r="E2101" t="s">
        <v>2241</v>
      </c>
      <c r="F2101">
        <v>19</v>
      </c>
      <c r="G2101" t="s">
        <v>15</v>
      </c>
      <c r="H2101" t="s">
        <v>7</v>
      </c>
      <c r="I2101" t="s">
        <v>32</v>
      </c>
      <c r="J2101">
        <v>100</v>
      </c>
      <c r="K2101" t="s">
        <v>16511</v>
      </c>
      <c r="L2101">
        <v>150</v>
      </c>
      <c r="M2101">
        <v>0</v>
      </c>
    </row>
    <row r="2102" spans="1:13" x14ac:dyDescent="0.25">
      <c r="A2102" t="s">
        <v>4603</v>
      </c>
      <c r="B2102" t="s">
        <v>4276</v>
      </c>
      <c r="C2102">
        <v>7</v>
      </c>
      <c r="D2102" t="s">
        <v>12</v>
      </c>
      <c r="E2102" t="s">
        <v>2302</v>
      </c>
      <c r="F2102">
        <v>18</v>
      </c>
      <c r="G2102" t="s">
        <v>15</v>
      </c>
      <c r="H2102" t="s">
        <v>5</v>
      </c>
      <c r="I2102" t="s">
        <v>52</v>
      </c>
      <c r="J2102">
        <v>140</v>
      </c>
      <c r="K2102" t="s">
        <v>16511</v>
      </c>
      <c r="L2102">
        <v>150</v>
      </c>
      <c r="M2102">
        <v>100</v>
      </c>
    </row>
    <row r="2103" spans="1:13" x14ac:dyDescent="0.25">
      <c r="A2103" t="s">
        <v>4604</v>
      </c>
      <c r="B2103" t="s">
        <v>4151</v>
      </c>
      <c r="C2103">
        <v>4</v>
      </c>
      <c r="D2103" t="s">
        <v>19</v>
      </c>
      <c r="E2103" t="s">
        <v>2182</v>
      </c>
      <c r="F2103">
        <v>9</v>
      </c>
      <c r="G2103" t="s">
        <v>13</v>
      </c>
      <c r="H2103" t="s">
        <v>7</v>
      </c>
      <c r="I2103" t="s">
        <v>1096</v>
      </c>
      <c r="J2103">
        <v>100</v>
      </c>
      <c r="K2103" t="s">
        <v>16508</v>
      </c>
      <c r="L2103">
        <v>140</v>
      </c>
      <c r="M2103">
        <v>0</v>
      </c>
    </row>
    <row r="2104" spans="1:13" x14ac:dyDescent="0.25">
      <c r="A2104" t="s">
        <v>385</v>
      </c>
      <c r="B2104" t="s">
        <v>12737</v>
      </c>
      <c r="C2104">
        <v>9</v>
      </c>
      <c r="D2104" t="s">
        <v>12</v>
      </c>
      <c r="E2104" t="s">
        <v>2233</v>
      </c>
      <c r="F2104">
        <v>22</v>
      </c>
      <c r="G2104" t="s">
        <v>15</v>
      </c>
      <c r="H2104" t="s">
        <v>7</v>
      </c>
      <c r="I2104" t="s">
        <v>32</v>
      </c>
      <c r="J2104">
        <v>100</v>
      </c>
      <c r="K2104" t="s">
        <v>16511</v>
      </c>
      <c r="L2104">
        <v>150</v>
      </c>
      <c r="M2104">
        <v>150</v>
      </c>
    </row>
    <row r="2105" spans="1:13" x14ac:dyDescent="0.25">
      <c r="A2105" t="s">
        <v>4605</v>
      </c>
      <c r="B2105" t="s">
        <v>14590</v>
      </c>
      <c r="C2105">
        <v>4</v>
      </c>
      <c r="D2105" t="s">
        <v>12</v>
      </c>
      <c r="E2105" t="s">
        <v>4606</v>
      </c>
      <c r="F2105">
        <v>39</v>
      </c>
      <c r="G2105" t="s">
        <v>13</v>
      </c>
      <c r="H2105" t="s">
        <v>6</v>
      </c>
      <c r="I2105" t="s">
        <v>359</v>
      </c>
      <c r="J2105">
        <v>135</v>
      </c>
      <c r="K2105" t="s">
        <v>16509</v>
      </c>
      <c r="L2105">
        <v>175</v>
      </c>
      <c r="M2105">
        <v>0</v>
      </c>
    </row>
    <row r="2106" spans="1:13" x14ac:dyDescent="0.25">
      <c r="A2106" t="s">
        <v>4607</v>
      </c>
      <c r="B2106" t="s">
        <v>14034</v>
      </c>
      <c r="C2106">
        <v>11</v>
      </c>
      <c r="D2106" t="s">
        <v>12</v>
      </c>
      <c r="E2106" t="s">
        <v>2233</v>
      </c>
      <c r="F2106">
        <v>35</v>
      </c>
      <c r="G2106" t="s">
        <v>13</v>
      </c>
      <c r="H2106" t="s">
        <v>3</v>
      </c>
      <c r="I2106">
        <v>0</v>
      </c>
      <c r="J2106">
        <v>120</v>
      </c>
      <c r="K2106" t="s">
        <v>16509</v>
      </c>
      <c r="L2106">
        <v>175</v>
      </c>
      <c r="M2106">
        <v>150</v>
      </c>
    </row>
    <row r="2107" spans="1:13" x14ac:dyDescent="0.25">
      <c r="A2107" t="s">
        <v>4608</v>
      </c>
      <c r="B2107" t="s">
        <v>2650</v>
      </c>
      <c r="C2107">
        <v>4</v>
      </c>
      <c r="D2107" t="s">
        <v>12</v>
      </c>
      <c r="E2107" t="s">
        <v>2202</v>
      </c>
      <c r="F2107">
        <v>28</v>
      </c>
      <c r="G2107" t="s">
        <v>15</v>
      </c>
      <c r="H2107" t="s">
        <v>5</v>
      </c>
      <c r="I2107">
        <v>0</v>
      </c>
      <c r="J2107">
        <v>140</v>
      </c>
      <c r="K2107" t="s">
        <v>16511</v>
      </c>
      <c r="L2107">
        <v>150</v>
      </c>
      <c r="M2107">
        <v>0</v>
      </c>
    </row>
    <row r="2108" spans="1:13" x14ac:dyDescent="0.25">
      <c r="A2108" t="s">
        <v>4609</v>
      </c>
      <c r="B2108" t="s">
        <v>14265</v>
      </c>
      <c r="C2108">
        <v>4</v>
      </c>
      <c r="D2108" t="s">
        <v>19</v>
      </c>
      <c r="E2108" t="s">
        <v>2352</v>
      </c>
      <c r="F2108">
        <v>2</v>
      </c>
      <c r="G2108" t="s">
        <v>17</v>
      </c>
      <c r="H2108" t="s">
        <v>5</v>
      </c>
      <c r="I2108">
        <v>0</v>
      </c>
      <c r="J2108">
        <v>140</v>
      </c>
      <c r="K2108" t="s">
        <v>16507</v>
      </c>
      <c r="L2108">
        <v>100</v>
      </c>
      <c r="M2108">
        <v>0</v>
      </c>
    </row>
    <row r="2109" spans="1:13" x14ac:dyDescent="0.25">
      <c r="A2109" t="s">
        <v>4610</v>
      </c>
      <c r="B2109" t="s">
        <v>14591</v>
      </c>
      <c r="C2109">
        <v>9</v>
      </c>
      <c r="D2109" t="s">
        <v>12</v>
      </c>
      <c r="E2109" t="s">
        <v>2241</v>
      </c>
      <c r="F2109">
        <v>34</v>
      </c>
      <c r="G2109" t="s">
        <v>13</v>
      </c>
      <c r="H2109" t="s">
        <v>3</v>
      </c>
      <c r="I2109" t="s">
        <v>359</v>
      </c>
      <c r="J2109">
        <v>120</v>
      </c>
      <c r="K2109" t="s">
        <v>16509</v>
      </c>
      <c r="L2109">
        <v>175</v>
      </c>
      <c r="M2109">
        <v>150</v>
      </c>
    </row>
    <row r="2110" spans="1:13" x14ac:dyDescent="0.25">
      <c r="A2110" t="s">
        <v>1311</v>
      </c>
      <c r="B2110" t="s">
        <v>6111</v>
      </c>
      <c r="C2110">
        <v>5</v>
      </c>
      <c r="D2110" t="s">
        <v>12</v>
      </c>
      <c r="E2110" t="s">
        <v>2533</v>
      </c>
      <c r="F2110">
        <v>44</v>
      </c>
      <c r="G2110" t="s">
        <v>13</v>
      </c>
      <c r="H2110" t="s">
        <v>3</v>
      </c>
      <c r="I2110" t="s">
        <v>80</v>
      </c>
      <c r="J2110">
        <v>120</v>
      </c>
      <c r="K2110" t="s">
        <v>16509</v>
      </c>
      <c r="L2110">
        <v>175</v>
      </c>
      <c r="M2110">
        <v>100</v>
      </c>
    </row>
    <row r="2111" spans="1:13" x14ac:dyDescent="0.25">
      <c r="A2111" t="s">
        <v>2071</v>
      </c>
      <c r="B2111" t="s">
        <v>13724</v>
      </c>
      <c r="C2111">
        <v>6</v>
      </c>
      <c r="D2111" t="s">
        <v>19</v>
      </c>
      <c r="E2111" t="s">
        <v>2223</v>
      </c>
      <c r="F2111">
        <v>3</v>
      </c>
      <c r="G2111" t="s">
        <v>17</v>
      </c>
      <c r="H2111" t="s">
        <v>6</v>
      </c>
      <c r="I2111" t="s">
        <v>2101</v>
      </c>
      <c r="J2111">
        <v>135</v>
      </c>
      <c r="K2111" t="s">
        <v>16507</v>
      </c>
      <c r="L2111">
        <v>100</v>
      </c>
      <c r="M2111">
        <v>100</v>
      </c>
    </row>
    <row r="2112" spans="1:13" x14ac:dyDescent="0.25">
      <c r="A2112" t="s">
        <v>4612</v>
      </c>
      <c r="B2112" t="s">
        <v>14592</v>
      </c>
      <c r="C2112">
        <v>15</v>
      </c>
      <c r="D2112" t="s">
        <v>19</v>
      </c>
      <c r="E2112" t="s">
        <v>2612</v>
      </c>
      <c r="F2112">
        <v>10</v>
      </c>
      <c r="G2112" t="s">
        <v>13</v>
      </c>
      <c r="H2112" t="s">
        <v>6</v>
      </c>
      <c r="I2112" t="s">
        <v>1003</v>
      </c>
      <c r="J2112">
        <v>135</v>
      </c>
      <c r="K2112" t="s">
        <v>16508</v>
      </c>
      <c r="L2112">
        <v>140</v>
      </c>
      <c r="M2112">
        <v>200</v>
      </c>
    </row>
    <row r="2113" spans="1:13" x14ac:dyDescent="0.25">
      <c r="A2113" t="s">
        <v>4613</v>
      </c>
      <c r="B2113" t="s">
        <v>14593</v>
      </c>
      <c r="C2113">
        <v>4</v>
      </c>
      <c r="D2113" t="s">
        <v>12</v>
      </c>
      <c r="E2113" t="s">
        <v>2207</v>
      </c>
      <c r="F2113">
        <v>9</v>
      </c>
      <c r="G2113" t="s">
        <v>17</v>
      </c>
      <c r="H2113" t="s">
        <v>6</v>
      </c>
      <c r="I2113" t="s">
        <v>32</v>
      </c>
      <c r="J2113">
        <v>135</v>
      </c>
      <c r="K2113" t="s">
        <v>16510</v>
      </c>
      <c r="L2113">
        <v>125</v>
      </c>
      <c r="M2113">
        <v>0</v>
      </c>
    </row>
    <row r="2114" spans="1:13" x14ac:dyDescent="0.25">
      <c r="A2114" t="s">
        <v>4614</v>
      </c>
      <c r="B2114" t="s">
        <v>2955</v>
      </c>
      <c r="C2114">
        <v>8</v>
      </c>
      <c r="D2114" t="s">
        <v>12</v>
      </c>
      <c r="E2114" t="s">
        <v>2217</v>
      </c>
      <c r="F2114">
        <v>41</v>
      </c>
      <c r="G2114" t="s">
        <v>13</v>
      </c>
      <c r="H2114" t="s">
        <v>3</v>
      </c>
      <c r="I2114" t="s">
        <v>32</v>
      </c>
      <c r="J2114">
        <v>120</v>
      </c>
      <c r="K2114" t="s">
        <v>16509</v>
      </c>
      <c r="L2114">
        <v>175</v>
      </c>
      <c r="M2114">
        <v>150</v>
      </c>
    </row>
    <row r="2115" spans="1:13" x14ac:dyDescent="0.25">
      <c r="A2115" t="s">
        <v>4616</v>
      </c>
      <c r="B2115" t="s">
        <v>3384</v>
      </c>
      <c r="C2115">
        <v>7</v>
      </c>
      <c r="D2115" t="s">
        <v>12</v>
      </c>
      <c r="E2115" t="s">
        <v>2409</v>
      </c>
      <c r="F2115">
        <v>45</v>
      </c>
      <c r="G2115" t="s">
        <v>13</v>
      </c>
      <c r="H2115" t="s">
        <v>6</v>
      </c>
      <c r="I2115" t="s">
        <v>359</v>
      </c>
      <c r="J2115">
        <v>135</v>
      </c>
      <c r="K2115" t="s">
        <v>16509</v>
      </c>
      <c r="L2115">
        <v>175</v>
      </c>
      <c r="M2115">
        <v>100</v>
      </c>
    </row>
    <row r="2116" spans="1:13" x14ac:dyDescent="0.25">
      <c r="A2116" t="s">
        <v>4617</v>
      </c>
      <c r="B2116" t="s">
        <v>13609</v>
      </c>
      <c r="C2116">
        <v>3</v>
      </c>
      <c r="D2116" t="s">
        <v>19</v>
      </c>
      <c r="E2116" t="s">
        <v>2252</v>
      </c>
      <c r="F2116">
        <v>10</v>
      </c>
      <c r="G2116" t="s">
        <v>13</v>
      </c>
      <c r="H2116" t="s">
        <v>3</v>
      </c>
      <c r="I2116" t="s">
        <v>1003</v>
      </c>
      <c r="J2116">
        <v>120</v>
      </c>
      <c r="K2116" t="s">
        <v>16508</v>
      </c>
      <c r="L2116">
        <v>140</v>
      </c>
      <c r="M2116">
        <v>0</v>
      </c>
    </row>
    <row r="2117" spans="1:13" x14ac:dyDescent="0.25">
      <c r="A2117" t="s">
        <v>4618</v>
      </c>
      <c r="B2117" t="s">
        <v>2751</v>
      </c>
      <c r="C2117">
        <v>3</v>
      </c>
      <c r="D2117" t="s">
        <v>12</v>
      </c>
      <c r="E2117" t="s">
        <v>2191</v>
      </c>
      <c r="F2117">
        <v>48</v>
      </c>
      <c r="G2117" t="s">
        <v>13</v>
      </c>
      <c r="H2117" t="s">
        <v>5</v>
      </c>
      <c r="I2117" t="s">
        <v>1003</v>
      </c>
      <c r="J2117">
        <v>140</v>
      </c>
      <c r="K2117" t="s">
        <v>16509</v>
      </c>
      <c r="L2117">
        <v>175</v>
      </c>
      <c r="M2117">
        <v>0</v>
      </c>
    </row>
    <row r="2118" spans="1:13" x14ac:dyDescent="0.25">
      <c r="A2118" t="s">
        <v>4620</v>
      </c>
      <c r="B2118" t="s">
        <v>14594</v>
      </c>
      <c r="C2118">
        <v>15</v>
      </c>
      <c r="D2118" t="s">
        <v>12</v>
      </c>
      <c r="E2118" t="s">
        <v>2233</v>
      </c>
      <c r="F2118">
        <v>29</v>
      </c>
      <c r="G2118" t="s">
        <v>15</v>
      </c>
      <c r="H2118" t="s">
        <v>7</v>
      </c>
      <c r="I2118" t="s">
        <v>359</v>
      </c>
      <c r="J2118">
        <v>100</v>
      </c>
      <c r="K2118" t="s">
        <v>16511</v>
      </c>
      <c r="L2118">
        <v>150</v>
      </c>
      <c r="M2118">
        <v>200</v>
      </c>
    </row>
    <row r="2119" spans="1:13" x14ac:dyDescent="0.25">
      <c r="A2119" t="s">
        <v>4621</v>
      </c>
      <c r="B2119" t="s">
        <v>6514</v>
      </c>
      <c r="C2119">
        <v>2</v>
      </c>
      <c r="D2119" t="s">
        <v>19</v>
      </c>
      <c r="E2119" t="s">
        <v>2234</v>
      </c>
      <c r="F2119">
        <v>8.5</v>
      </c>
      <c r="G2119" t="s">
        <v>13</v>
      </c>
      <c r="H2119" t="s">
        <v>3</v>
      </c>
      <c r="I2119" t="s">
        <v>1003</v>
      </c>
      <c r="J2119">
        <v>120</v>
      </c>
      <c r="K2119" t="s">
        <v>16508</v>
      </c>
      <c r="L2119">
        <v>140</v>
      </c>
      <c r="M2119">
        <v>0</v>
      </c>
    </row>
    <row r="2120" spans="1:13" x14ac:dyDescent="0.25">
      <c r="A2120" t="s">
        <v>4622</v>
      </c>
      <c r="B2120" t="s">
        <v>12555</v>
      </c>
      <c r="C2120">
        <v>2</v>
      </c>
      <c r="D2120" t="s">
        <v>19</v>
      </c>
      <c r="E2120" t="s">
        <v>2174</v>
      </c>
      <c r="F2120">
        <v>10</v>
      </c>
      <c r="G2120" t="s">
        <v>13</v>
      </c>
      <c r="H2120" t="s">
        <v>7</v>
      </c>
      <c r="I2120" t="s">
        <v>359</v>
      </c>
      <c r="J2120">
        <v>100</v>
      </c>
      <c r="K2120" t="s">
        <v>16508</v>
      </c>
      <c r="L2120">
        <v>140</v>
      </c>
      <c r="M2120">
        <v>0</v>
      </c>
    </row>
    <row r="2121" spans="1:13" x14ac:dyDescent="0.25">
      <c r="A2121" t="s">
        <v>207</v>
      </c>
      <c r="B2121" t="s">
        <v>14113</v>
      </c>
      <c r="C2121">
        <v>5</v>
      </c>
      <c r="D2121" t="s">
        <v>19</v>
      </c>
      <c r="E2121" t="s">
        <v>2198</v>
      </c>
      <c r="F2121">
        <v>10</v>
      </c>
      <c r="G2121" t="s">
        <v>13</v>
      </c>
      <c r="H2121" t="s">
        <v>3</v>
      </c>
      <c r="I2121" t="s">
        <v>55</v>
      </c>
      <c r="J2121">
        <v>120</v>
      </c>
      <c r="K2121" t="s">
        <v>16508</v>
      </c>
      <c r="L2121">
        <v>140</v>
      </c>
      <c r="M2121">
        <v>100</v>
      </c>
    </row>
    <row r="2122" spans="1:13" x14ac:dyDescent="0.25">
      <c r="A2122" t="s">
        <v>4624</v>
      </c>
      <c r="B2122" t="s">
        <v>14595</v>
      </c>
      <c r="C2122">
        <v>7</v>
      </c>
      <c r="D2122" t="s">
        <v>19</v>
      </c>
      <c r="E2122" t="s">
        <v>2200</v>
      </c>
      <c r="F2122">
        <v>3</v>
      </c>
      <c r="G2122" t="s">
        <v>17</v>
      </c>
      <c r="H2122" t="s">
        <v>7</v>
      </c>
      <c r="I2122" t="s">
        <v>1003</v>
      </c>
      <c r="J2122">
        <v>100</v>
      </c>
      <c r="K2122" t="s">
        <v>16507</v>
      </c>
      <c r="L2122">
        <v>100</v>
      </c>
      <c r="M2122">
        <v>100</v>
      </c>
    </row>
    <row r="2123" spans="1:13" x14ac:dyDescent="0.25">
      <c r="A2123" t="s">
        <v>4625</v>
      </c>
      <c r="B2123" t="s">
        <v>14546</v>
      </c>
      <c r="C2123">
        <v>5</v>
      </c>
      <c r="D2123" t="s">
        <v>19</v>
      </c>
      <c r="E2123" t="s">
        <v>2198</v>
      </c>
      <c r="F2123">
        <v>4</v>
      </c>
      <c r="G2123" t="s">
        <v>17</v>
      </c>
      <c r="H2123" t="s">
        <v>6</v>
      </c>
      <c r="I2123" t="s">
        <v>32</v>
      </c>
      <c r="J2123">
        <v>135</v>
      </c>
      <c r="K2123" t="s">
        <v>16507</v>
      </c>
      <c r="L2123">
        <v>100</v>
      </c>
      <c r="M2123">
        <v>100</v>
      </c>
    </row>
    <row r="2124" spans="1:13" x14ac:dyDescent="0.25">
      <c r="A2124" t="s">
        <v>4626</v>
      </c>
      <c r="B2124" t="s">
        <v>14596</v>
      </c>
      <c r="C2124">
        <v>3</v>
      </c>
      <c r="D2124" t="s">
        <v>12</v>
      </c>
      <c r="E2124" t="s">
        <v>2294</v>
      </c>
      <c r="F2124">
        <v>6</v>
      </c>
      <c r="G2124" t="s">
        <v>17</v>
      </c>
      <c r="H2124" t="s">
        <v>6</v>
      </c>
      <c r="I2124">
        <v>0</v>
      </c>
      <c r="J2124">
        <v>135</v>
      </c>
      <c r="K2124" t="s">
        <v>16510</v>
      </c>
      <c r="L2124">
        <v>125</v>
      </c>
      <c r="M2124">
        <v>0</v>
      </c>
    </row>
    <row r="2125" spans="1:13" x14ac:dyDescent="0.25">
      <c r="A2125" t="s">
        <v>4627</v>
      </c>
      <c r="B2125" t="s">
        <v>3883</v>
      </c>
      <c r="C2125">
        <v>5</v>
      </c>
      <c r="D2125" t="s">
        <v>19</v>
      </c>
      <c r="E2125" t="s">
        <v>2210</v>
      </c>
      <c r="F2125">
        <v>8</v>
      </c>
      <c r="G2125" t="s">
        <v>13</v>
      </c>
      <c r="H2125" t="s">
        <v>4</v>
      </c>
      <c r="I2125" t="s">
        <v>32</v>
      </c>
      <c r="J2125">
        <v>110</v>
      </c>
      <c r="K2125" t="s">
        <v>16508</v>
      </c>
      <c r="L2125">
        <v>140</v>
      </c>
      <c r="M2125">
        <v>100</v>
      </c>
    </row>
    <row r="2126" spans="1:13" x14ac:dyDescent="0.25">
      <c r="A2126" t="s">
        <v>2060</v>
      </c>
      <c r="B2126" t="s">
        <v>3038</v>
      </c>
      <c r="C2126">
        <v>4</v>
      </c>
      <c r="D2126" t="s">
        <v>19</v>
      </c>
      <c r="E2126" t="s">
        <v>2219</v>
      </c>
      <c r="F2126">
        <v>6</v>
      </c>
      <c r="G2126" t="s">
        <v>15</v>
      </c>
      <c r="H2126" t="s">
        <v>5</v>
      </c>
      <c r="I2126" t="s">
        <v>2168</v>
      </c>
      <c r="J2126">
        <v>140</v>
      </c>
      <c r="K2126" t="s">
        <v>16512</v>
      </c>
      <c r="L2126">
        <v>120</v>
      </c>
      <c r="M2126">
        <v>0</v>
      </c>
    </row>
    <row r="2127" spans="1:13" x14ac:dyDescent="0.25">
      <c r="A2127" t="s">
        <v>4630</v>
      </c>
      <c r="B2127" t="s">
        <v>14395</v>
      </c>
      <c r="C2127">
        <v>8</v>
      </c>
      <c r="D2127" t="s">
        <v>12</v>
      </c>
      <c r="E2127" t="s">
        <v>2233</v>
      </c>
      <c r="F2127">
        <v>11</v>
      </c>
      <c r="G2127" t="s">
        <v>15</v>
      </c>
      <c r="H2127" t="s">
        <v>3</v>
      </c>
      <c r="I2127" t="s">
        <v>55</v>
      </c>
      <c r="J2127">
        <v>120</v>
      </c>
      <c r="K2127" t="s">
        <v>16511</v>
      </c>
      <c r="L2127">
        <v>150</v>
      </c>
      <c r="M2127">
        <v>150</v>
      </c>
    </row>
    <row r="2128" spans="1:13" x14ac:dyDescent="0.25">
      <c r="A2128" t="s">
        <v>4631</v>
      </c>
      <c r="B2128" t="s">
        <v>14597</v>
      </c>
      <c r="C2128">
        <v>10</v>
      </c>
      <c r="D2128" t="s">
        <v>19</v>
      </c>
      <c r="E2128" t="s">
        <v>2448</v>
      </c>
      <c r="F2128">
        <v>6.5</v>
      </c>
      <c r="G2128" t="s">
        <v>15</v>
      </c>
      <c r="H2128" t="s">
        <v>3</v>
      </c>
      <c r="I2128" t="s">
        <v>359</v>
      </c>
      <c r="J2128">
        <v>120</v>
      </c>
      <c r="K2128" t="s">
        <v>16512</v>
      </c>
      <c r="L2128">
        <v>120</v>
      </c>
      <c r="M2128">
        <v>150</v>
      </c>
    </row>
    <row r="2129" spans="1:13" x14ac:dyDescent="0.25">
      <c r="A2129" t="s">
        <v>1794</v>
      </c>
      <c r="B2129" t="s">
        <v>14598</v>
      </c>
      <c r="C2129">
        <v>6</v>
      </c>
      <c r="D2129" t="s">
        <v>12</v>
      </c>
      <c r="E2129" t="s">
        <v>2207</v>
      </c>
      <c r="F2129">
        <v>20</v>
      </c>
      <c r="G2129" t="s">
        <v>15</v>
      </c>
      <c r="H2129" t="s">
        <v>6</v>
      </c>
      <c r="I2129">
        <v>0</v>
      </c>
      <c r="J2129">
        <v>135</v>
      </c>
      <c r="K2129" t="s">
        <v>16511</v>
      </c>
      <c r="L2129">
        <v>150</v>
      </c>
      <c r="M2129">
        <v>100</v>
      </c>
    </row>
    <row r="2130" spans="1:13" x14ac:dyDescent="0.25">
      <c r="A2130" t="s">
        <v>843</v>
      </c>
      <c r="B2130" t="s">
        <v>13734</v>
      </c>
      <c r="C2130">
        <v>3</v>
      </c>
      <c r="D2130" t="s">
        <v>12</v>
      </c>
      <c r="E2130" t="s">
        <v>2223</v>
      </c>
      <c r="F2130">
        <v>34</v>
      </c>
      <c r="G2130" t="s">
        <v>13</v>
      </c>
      <c r="H2130" t="s">
        <v>3</v>
      </c>
      <c r="I2130" t="s">
        <v>1003</v>
      </c>
      <c r="J2130">
        <v>120</v>
      </c>
      <c r="K2130" t="s">
        <v>16509</v>
      </c>
      <c r="L2130">
        <v>175</v>
      </c>
      <c r="M2130">
        <v>0</v>
      </c>
    </row>
    <row r="2131" spans="1:13" x14ac:dyDescent="0.25">
      <c r="A2131" t="s">
        <v>4632</v>
      </c>
      <c r="B2131" t="s">
        <v>13562</v>
      </c>
      <c r="C2131">
        <v>6</v>
      </c>
      <c r="D2131" t="s">
        <v>12</v>
      </c>
      <c r="E2131" t="s">
        <v>2207</v>
      </c>
      <c r="F2131">
        <v>38</v>
      </c>
      <c r="G2131" t="s">
        <v>13</v>
      </c>
      <c r="H2131" t="s">
        <v>6</v>
      </c>
      <c r="I2131" t="s">
        <v>52</v>
      </c>
      <c r="J2131">
        <v>135</v>
      </c>
      <c r="K2131" t="s">
        <v>16509</v>
      </c>
      <c r="L2131">
        <v>175</v>
      </c>
      <c r="M2131">
        <v>100</v>
      </c>
    </row>
    <row r="2132" spans="1:13" x14ac:dyDescent="0.25">
      <c r="A2132" t="s">
        <v>4633</v>
      </c>
      <c r="B2132" t="s">
        <v>14599</v>
      </c>
      <c r="C2132">
        <v>4</v>
      </c>
      <c r="D2132" t="s">
        <v>12</v>
      </c>
      <c r="E2132" t="s">
        <v>2438</v>
      </c>
      <c r="F2132">
        <v>41</v>
      </c>
      <c r="G2132" t="s">
        <v>13</v>
      </c>
      <c r="H2132" t="s">
        <v>7</v>
      </c>
      <c r="I2132">
        <v>0</v>
      </c>
      <c r="J2132">
        <v>100</v>
      </c>
      <c r="K2132" t="s">
        <v>16509</v>
      </c>
      <c r="L2132">
        <v>175</v>
      </c>
      <c r="M2132">
        <v>0</v>
      </c>
    </row>
    <row r="2133" spans="1:13" x14ac:dyDescent="0.25">
      <c r="A2133" t="s">
        <v>4634</v>
      </c>
      <c r="B2133" t="s">
        <v>5725</v>
      </c>
      <c r="C2133">
        <v>8</v>
      </c>
      <c r="D2133" t="s">
        <v>12</v>
      </c>
      <c r="E2133" t="s">
        <v>2233</v>
      </c>
      <c r="F2133">
        <v>9</v>
      </c>
      <c r="G2133" t="s">
        <v>17</v>
      </c>
      <c r="H2133" t="s">
        <v>6</v>
      </c>
      <c r="I2133" t="s">
        <v>32</v>
      </c>
      <c r="J2133">
        <v>135</v>
      </c>
      <c r="K2133" t="s">
        <v>16510</v>
      </c>
      <c r="L2133">
        <v>125</v>
      </c>
      <c r="M2133">
        <v>150</v>
      </c>
    </row>
    <row r="2134" spans="1:13" x14ac:dyDescent="0.25">
      <c r="A2134" t="s">
        <v>4636</v>
      </c>
      <c r="B2134" t="s">
        <v>2450</v>
      </c>
      <c r="C2134">
        <v>3</v>
      </c>
      <c r="D2134" t="s">
        <v>12</v>
      </c>
      <c r="E2134" t="s">
        <v>2535</v>
      </c>
      <c r="F2134">
        <v>19</v>
      </c>
      <c r="G2134" t="s">
        <v>15</v>
      </c>
      <c r="H2134" t="s">
        <v>6</v>
      </c>
      <c r="I2134" t="s">
        <v>359</v>
      </c>
      <c r="J2134">
        <v>135</v>
      </c>
      <c r="K2134" t="s">
        <v>16511</v>
      </c>
      <c r="L2134">
        <v>150</v>
      </c>
      <c r="M2134">
        <v>0</v>
      </c>
    </row>
    <row r="2135" spans="1:13" x14ac:dyDescent="0.25">
      <c r="A2135" t="s">
        <v>4637</v>
      </c>
      <c r="B2135" t="s">
        <v>14600</v>
      </c>
      <c r="C2135">
        <v>7</v>
      </c>
      <c r="D2135" t="s">
        <v>19</v>
      </c>
      <c r="E2135" t="s">
        <v>2200</v>
      </c>
      <c r="F2135">
        <v>2</v>
      </c>
      <c r="G2135" t="s">
        <v>17</v>
      </c>
      <c r="H2135" t="s">
        <v>6</v>
      </c>
      <c r="I2135" t="s">
        <v>80</v>
      </c>
      <c r="J2135">
        <v>135</v>
      </c>
      <c r="K2135" t="s">
        <v>16507</v>
      </c>
      <c r="L2135">
        <v>100</v>
      </c>
      <c r="M2135">
        <v>100</v>
      </c>
    </row>
    <row r="2136" spans="1:13" x14ac:dyDescent="0.25">
      <c r="A2136" t="s">
        <v>4638</v>
      </c>
      <c r="B2136" t="s">
        <v>14601</v>
      </c>
      <c r="C2136">
        <v>8</v>
      </c>
      <c r="D2136" t="s">
        <v>12</v>
      </c>
      <c r="E2136" t="s">
        <v>2233</v>
      </c>
      <c r="F2136">
        <v>31</v>
      </c>
      <c r="G2136" t="s">
        <v>13</v>
      </c>
      <c r="H2136" t="s">
        <v>3</v>
      </c>
      <c r="I2136" t="s">
        <v>359</v>
      </c>
      <c r="J2136">
        <v>120</v>
      </c>
      <c r="K2136" t="s">
        <v>16509</v>
      </c>
      <c r="L2136">
        <v>175</v>
      </c>
      <c r="M2136">
        <v>150</v>
      </c>
    </row>
    <row r="2137" spans="1:13" x14ac:dyDescent="0.25">
      <c r="A2137" t="s">
        <v>4639</v>
      </c>
      <c r="B2137" t="s">
        <v>5042</v>
      </c>
      <c r="C2137">
        <v>7</v>
      </c>
      <c r="D2137" t="s">
        <v>12</v>
      </c>
      <c r="E2137" t="s">
        <v>2294</v>
      </c>
      <c r="F2137">
        <v>24</v>
      </c>
      <c r="G2137" t="s">
        <v>15</v>
      </c>
      <c r="H2137" t="s">
        <v>6</v>
      </c>
      <c r="I2137">
        <v>0</v>
      </c>
      <c r="J2137">
        <v>135</v>
      </c>
      <c r="K2137" t="s">
        <v>16511</v>
      </c>
      <c r="L2137">
        <v>150</v>
      </c>
      <c r="M2137">
        <v>100</v>
      </c>
    </row>
    <row r="2138" spans="1:13" x14ac:dyDescent="0.25">
      <c r="A2138" t="s">
        <v>4640</v>
      </c>
      <c r="B2138" t="s">
        <v>13842</v>
      </c>
      <c r="C2138">
        <v>8</v>
      </c>
      <c r="D2138" t="s">
        <v>19</v>
      </c>
      <c r="E2138" t="s">
        <v>2198</v>
      </c>
      <c r="F2138">
        <v>10</v>
      </c>
      <c r="G2138" t="s">
        <v>13</v>
      </c>
      <c r="H2138" t="s">
        <v>5</v>
      </c>
      <c r="I2138" t="s">
        <v>32</v>
      </c>
      <c r="J2138">
        <v>140</v>
      </c>
      <c r="K2138" t="s">
        <v>16508</v>
      </c>
      <c r="L2138">
        <v>140</v>
      </c>
      <c r="M2138">
        <v>150</v>
      </c>
    </row>
    <row r="2139" spans="1:13" x14ac:dyDescent="0.25">
      <c r="A2139" t="s">
        <v>4641</v>
      </c>
      <c r="B2139" t="s">
        <v>14602</v>
      </c>
      <c r="C2139">
        <v>17</v>
      </c>
      <c r="D2139" t="s">
        <v>12</v>
      </c>
      <c r="E2139" t="s">
        <v>2186</v>
      </c>
      <c r="F2139">
        <v>16</v>
      </c>
      <c r="G2139" t="s">
        <v>15</v>
      </c>
      <c r="H2139" t="s">
        <v>7</v>
      </c>
      <c r="I2139">
        <v>0</v>
      </c>
      <c r="J2139">
        <v>100</v>
      </c>
      <c r="K2139" t="s">
        <v>16511</v>
      </c>
      <c r="L2139">
        <v>150</v>
      </c>
      <c r="M2139">
        <v>300</v>
      </c>
    </row>
    <row r="2140" spans="1:13" x14ac:dyDescent="0.25">
      <c r="A2140" t="s">
        <v>4642</v>
      </c>
      <c r="B2140" t="s">
        <v>13920</v>
      </c>
      <c r="C2140">
        <v>10</v>
      </c>
      <c r="D2140" t="s">
        <v>12</v>
      </c>
      <c r="E2140" t="s">
        <v>2217</v>
      </c>
      <c r="F2140">
        <v>35</v>
      </c>
      <c r="G2140" t="s">
        <v>13</v>
      </c>
      <c r="H2140" t="s">
        <v>7</v>
      </c>
      <c r="I2140" t="s">
        <v>54</v>
      </c>
      <c r="J2140">
        <v>100</v>
      </c>
      <c r="K2140" t="s">
        <v>16509</v>
      </c>
      <c r="L2140">
        <v>175</v>
      </c>
      <c r="M2140">
        <v>150</v>
      </c>
    </row>
    <row r="2141" spans="1:13" x14ac:dyDescent="0.25">
      <c r="A2141" t="s">
        <v>4643</v>
      </c>
      <c r="B2141" t="s">
        <v>4577</v>
      </c>
      <c r="C2141">
        <v>9</v>
      </c>
      <c r="D2141" t="s">
        <v>12</v>
      </c>
      <c r="E2141" t="s">
        <v>2194</v>
      </c>
      <c r="F2141">
        <v>17</v>
      </c>
      <c r="G2141" t="s">
        <v>15</v>
      </c>
      <c r="H2141" t="s">
        <v>6</v>
      </c>
      <c r="I2141" t="s">
        <v>32</v>
      </c>
      <c r="J2141">
        <v>135</v>
      </c>
      <c r="K2141" t="s">
        <v>16511</v>
      </c>
      <c r="L2141">
        <v>150</v>
      </c>
      <c r="M2141">
        <v>150</v>
      </c>
    </row>
    <row r="2142" spans="1:13" x14ac:dyDescent="0.25">
      <c r="A2142" t="s">
        <v>4644</v>
      </c>
      <c r="B2142" t="s">
        <v>14603</v>
      </c>
      <c r="C2142">
        <v>13</v>
      </c>
      <c r="D2142" t="s">
        <v>12</v>
      </c>
      <c r="E2142" t="s">
        <v>2182</v>
      </c>
      <c r="F2142">
        <v>24</v>
      </c>
      <c r="G2142" t="s">
        <v>15</v>
      </c>
      <c r="H2142" t="s">
        <v>4</v>
      </c>
      <c r="I2142" t="s">
        <v>2168</v>
      </c>
      <c r="J2142">
        <v>110</v>
      </c>
      <c r="K2142" t="s">
        <v>16511</v>
      </c>
      <c r="L2142">
        <v>150</v>
      </c>
      <c r="M2142">
        <v>200</v>
      </c>
    </row>
    <row r="2143" spans="1:13" x14ac:dyDescent="0.25">
      <c r="A2143" t="s">
        <v>4645</v>
      </c>
      <c r="B2143" t="s">
        <v>3256</v>
      </c>
      <c r="C2143">
        <v>6</v>
      </c>
      <c r="D2143" t="s">
        <v>19</v>
      </c>
      <c r="E2143" t="s">
        <v>2198</v>
      </c>
      <c r="F2143">
        <v>2</v>
      </c>
      <c r="G2143" t="s">
        <v>17</v>
      </c>
      <c r="H2143" t="s">
        <v>4</v>
      </c>
      <c r="I2143" t="s">
        <v>359</v>
      </c>
      <c r="J2143">
        <v>110</v>
      </c>
      <c r="K2143" t="s">
        <v>16507</v>
      </c>
      <c r="L2143">
        <v>100</v>
      </c>
      <c r="M2143">
        <v>100</v>
      </c>
    </row>
    <row r="2144" spans="1:13" x14ac:dyDescent="0.25">
      <c r="A2144" t="s">
        <v>388</v>
      </c>
      <c r="B2144" t="s">
        <v>14604</v>
      </c>
      <c r="C2144">
        <v>11</v>
      </c>
      <c r="D2144" t="s">
        <v>12</v>
      </c>
      <c r="E2144" t="s">
        <v>2233</v>
      </c>
      <c r="F2144">
        <v>34</v>
      </c>
      <c r="G2144" t="s">
        <v>13</v>
      </c>
      <c r="H2144" t="s">
        <v>5</v>
      </c>
      <c r="I2144" t="s">
        <v>32</v>
      </c>
      <c r="J2144">
        <v>140</v>
      </c>
      <c r="K2144" t="s">
        <v>16509</v>
      </c>
      <c r="L2144">
        <v>175</v>
      </c>
      <c r="M2144">
        <v>150</v>
      </c>
    </row>
    <row r="2145" spans="1:13" x14ac:dyDescent="0.25">
      <c r="A2145" t="s">
        <v>4647</v>
      </c>
      <c r="B2145" t="s">
        <v>11652</v>
      </c>
      <c r="C2145">
        <v>1</v>
      </c>
      <c r="D2145" t="s">
        <v>19</v>
      </c>
      <c r="E2145" t="s">
        <v>2350</v>
      </c>
      <c r="F2145">
        <v>8</v>
      </c>
      <c r="G2145" t="s">
        <v>13</v>
      </c>
      <c r="H2145" t="s">
        <v>3</v>
      </c>
      <c r="I2145" t="s">
        <v>54</v>
      </c>
      <c r="J2145">
        <v>120</v>
      </c>
      <c r="K2145" t="s">
        <v>16508</v>
      </c>
      <c r="L2145">
        <v>140</v>
      </c>
      <c r="M2145">
        <v>0</v>
      </c>
    </row>
    <row r="2146" spans="1:13" x14ac:dyDescent="0.25">
      <c r="A2146" t="s">
        <v>427</v>
      </c>
      <c r="B2146" t="s">
        <v>4659</v>
      </c>
      <c r="C2146">
        <v>3</v>
      </c>
      <c r="D2146" t="s">
        <v>19</v>
      </c>
      <c r="E2146" t="s">
        <v>2357</v>
      </c>
      <c r="F2146">
        <v>10</v>
      </c>
      <c r="G2146" t="s">
        <v>13</v>
      </c>
      <c r="H2146" t="s">
        <v>6</v>
      </c>
      <c r="I2146" t="s">
        <v>427</v>
      </c>
      <c r="J2146">
        <v>135</v>
      </c>
      <c r="K2146" t="s">
        <v>16508</v>
      </c>
      <c r="L2146">
        <v>140</v>
      </c>
      <c r="M2146">
        <v>0</v>
      </c>
    </row>
    <row r="2147" spans="1:13" x14ac:dyDescent="0.25">
      <c r="A2147" t="s">
        <v>1996</v>
      </c>
      <c r="B2147" t="s">
        <v>14605</v>
      </c>
      <c r="C2147">
        <v>11</v>
      </c>
      <c r="D2147" t="s">
        <v>12</v>
      </c>
      <c r="E2147" t="s">
        <v>4438</v>
      </c>
      <c r="F2147">
        <v>3</v>
      </c>
      <c r="G2147" t="s">
        <v>17</v>
      </c>
      <c r="H2147" t="s">
        <v>4</v>
      </c>
      <c r="I2147">
        <v>0</v>
      </c>
      <c r="J2147">
        <v>110</v>
      </c>
      <c r="K2147" t="s">
        <v>16510</v>
      </c>
      <c r="L2147">
        <v>125</v>
      </c>
      <c r="M2147">
        <v>150</v>
      </c>
    </row>
    <row r="2148" spans="1:13" x14ac:dyDescent="0.25">
      <c r="A2148" t="s">
        <v>4649</v>
      </c>
      <c r="B2148" t="s">
        <v>9067</v>
      </c>
      <c r="C2148">
        <v>9</v>
      </c>
      <c r="D2148" t="s">
        <v>12</v>
      </c>
      <c r="E2148" t="s">
        <v>2186</v>
      </c>
      <c r="F2148">
        <v>28</v>
      </c>
      <c r="G2148" t="s">
        <v>15</v>
      </c>
      <c r="H2148" t="s">
        <v>5</v>
      </c>
      <c r="I2148">
        <v>0</v>
      </c>
      <c r="J2148">
        <v>140</v>
      </c>
      <c r="K2148" t="s">
        <v>16511</v>
      </c>
      <c r="L2148">
        <v>150</v>
      </c>
      <c r="M2148">
        <v>150</v>
      </c>
    </row>
    <row r="2149" spans="1:13" x14ac:dyDescent="0.25">
      <c r="A2149" t="s">
        <v>4651</v>
      </c>
      <c r="B2149" t="s">
        <v>14185</v>
      </c>
      <c r="C2149">
        <v>6</v>
      </c>
      <c r="D2149" t="s">
        <v>12</v>
      </c>
      <c r="E2149" t="s">
        <v>2223</v>
      </c>
      <c r="F2149">
        <v>41</v>
      </c>
      <c r="G2149" t="s">
        <v>13</v>
      </c>
      <c r="H2149" t="s">
        <v>4</v>
      </c>
      <c r="I2149" t="s">
        <v>2101</v>
      </c>
      <c r="J2149">
        <v>110</v>
      </c>
      <c r="K2149" t="s">
        <v>16509</v>
      </c>
      <c r="L2149">
        <v>175</v>
      </c>
      <c r="M2149">
        <v>100</v>
      </c>
    </row>
    <row r="2150" spans="1:13" x14ac:dyDescent="0.25">
      <c r="A2150" t="s">
        <v>4652</v>
      </c>
      <c r="B2150" t="s">
        <v>14375</v>
      </c>
      <c r="C2150">
        <v>8</v>
      </c>
      <c r="D2150" t="s">
        <v>12</v>
      </c>
      <c r="E2150" t="s">
        <v>2207</v>
      </c>
      <c r="F2150">
        <v>43</v>
      </c>
      <c r="G2150" t="s">
        <v>13</v>
      </c>
      <c r="H2150" t="s">
        <v>7</v>
      </c>
      <c r="I2150" t="s">
        <v>359</v>
      </c>
      <c r="J2150">
        <v>100</v>
      </c>
      <c r="K2150" t="s">
        <v>16509</v>
      </c>
      <c r="L2150">
        <v>175</v>
      </c>
      <c r="M2150">
        <v>150</v>
      </c>
    </row>
    <row r="2151" spans="1:13" x14ac:dyDescent="0.25">
      <c r="A2151" t="s">
        <v>4653</v>
      </c>
      <c r="B2151" t="s">
        <v>3911</v>
      </c>
      <c r="C2151">
        <v>3</v>
      </c>
      <c r="D2151" t="s">
        <v>12</v>
      </c>
      <c r="E2151" t="s">
        <v>2186</v>
      </c>
      <c r="F2151">
        <v>41</v>
      </c>
      <c r="G2151" t="s">
        <v>13</v>
      </c>
      <c r="H2151" t="s">
        <v>5</v>
      </c>
      <c r="I2151" t="s">
        <v>55</v>
      </c>
      <c r="J2151">
        <v>140</v>
      </c>
      <c r="K2151" t="s">
        <v>16509</v>
      </c>
      <c r="L2151">
        <v>175</v>
      </c>
      <c r="M2151">
        <v>0</v>
      </c>
    </row>
    <row r="2152" spans="1:13" x14ac:dyDescent="0.25">
      <c r="A2152" t="s">
        <v>1036</v>
      </c>
      <c r="B2152" t="s">
        <v>4518</v>
      </c>
      <c r="C2152">
        <v>7</v>
      </c>
      <c r="D2152" t="s">
        <v>12</v>
      </c>
      <c r="E2152" t="s">
        <v>2535</v>
      </c>
      <c r="F2152">
        <v>47</v>
      </c>
      <c r="G2152" t="s">
        <v>13</v>
      </c>
      <c r="H2152" t="s">
        <v>5</v>
      </c>
      <c r="I2152" t="s">
        <v>359</v>
      </c>
      <c r="J2152">
        <v>140</v>
      </c>
      <c r="K2152" t="s">
        <v>16509</v>
      </c>
      <c r="L2152">
        <v>175</v>
      </c>
      <c r="M2152">
        <v>100</v>
      </c>
    </row>
    <row r="2153" spans="1:13" x14ac:dyDescent="0.25">
      <c r="A2153" t="s">
        <v>4655</v>
      </c>
      <c r="B2153" t="s">
        <v>13897</v>
      </c>
      <c r="C2153">
        <v>5</v>
      </c>
      <c r="D2153" t="s">
        <v>12</v>
      </c>
      <c r="E2153" t="s">
        <v>2779</v>
      </c>
      <c r="F2153">
        <v>42</v>
      </c>
      <c r="G2153" t="s">
        <v>13</v>
      </c>
      <c r="H2153" t="s">
        <v>5</v>
      </c>
      <c r="I2153" t="s">
        <v>2101</v>
      </c>
      <c r="J2153">
        <v>140</v>
      </c>
      <c r="K2153" t="s">
        <v>16509</v>
      </c>
      <c r="L2153">
        <v>175</v>
      </c>
      <c r="M2153">
        <v>100</v>
      </c>
    </row>
    <row r="2154" spans="1:13" x14ac:dyDescent="0.25">
      <c r="A2154" t="s">
        <v>4656</v>
      </c>
      <c r="B2154" t="s">
        <v>14606</v>
      </c>
      <c r="C2154">
        <v>13</v>
      </c>
      <c r="D2154" t="s">
        <v>12</v>
      </c>
      <c r="E2154" t="s">
        <v>4657</v>
      </c>
      <c r="F2154">
        <v>3</v>
      </c>
      <c r="G2154" t="s">
        <v>17</v>
      </c>
      <c r="H2154" t="s">
        <v>3</v>
      </c>
      <c r="I2154" t="s">
        <v>359</v>
      </c>
      <c r="J2154">
        <v>120</v>
      </c>
      <c r="K2154" t="s">
        <v>16510</v>
      </c>
      <c r="L2154">
        <v>125</v>
      </c>
      <c r="M2154">
        <v>200</v>
      </c>
    </row>
    <row r="2155" spans="1:13" x14ac:dyDescent="0.25">
      <c r="A2155" t="s">
        <v>4658</v>
      </c>
      <c r="B2155" t="s">
        <v>14607</v>
      </c>
      <c r="C2155">
        <v>25</v>
      </c>
      <c r="D2155" t="s">
        <v>12</v>
      </c>
      <c r="E2155" t="s">
        <v>3080</v>
      </c>
      <c r="F2155">
        <v>35</v>
      </c>
      <c r="G2155" t="s">
        <v>13</v>
      </c>
      <c r="H2155" t="s">
        <v>4</v>
      </c>
      <c r="I2155" t="s">
        <v>359</v>
      </c>
      <c r="J2155">
        <v>110</v>
      </c>
      <c r="K2155" t="s">
        <v>16509</v>
      </c>
      <c r="L2155">
        <v>175</v>
      </c>
      <c r="M2155">
        <v>300</v>
      </c>
    </row>
    <row r="2156" spans="1:13" x14ac:dyDescent="0.25">
      <c r="A2156" t="s">
        <v>663</v>
      </c>
      <c r="B2156" t="s">
        <v>4648</v>
      </c>
      <c r="C2156">
        <v>3</v>
      </c>
      <c r="D2156" t="s">
        <v>12</v>
      </c>
      <c r="E2156" t="s">
        <v>2207</v>
      </c>
      <c r="F2156">
        <v>17</v>
      </c>
      <c r="G2156" t="s">
        <v>15</v>
      </c>
      <c r="H2156" t="s">
        <v>7</v>
      </c>
      <c r="I2156" t="s">
        <v>359</v>
      </c>
      <c r="J2156">
        <v>100</v>
      </c>
      <c r="K2156" t="s">
        <v>16511</v>
      </c>
      <c r="L2156">
        <v>150</v>
      </c>
      <c r="M2156">
        <v>0</v>
      </c>
    </row>
    <row r="2157" spans="1:13" x14ac:dyDescent="0.25">
      <c r="A2157" t="s">
        <v>4660</v>
      </c>
      <c r="B2157" t="s">
        <v>3467</v>
      </c>
      <c r="C2157">
        <v>8</v>
      </c>
      <c r="D2157" t="s">
        <v>12</v>
      </c>
      <c r="E2157" t="s">
        <v>2625</v>
      </c>
      <c r="F2157">
        <v>41</v>
      </c>
      <c r="G2157" t="s">
        <v>13</v>
      </c>
      <c r="H2157" t="s">
        <v>6</v>
      </c>
      <c r="I2157">
        <v>0</v>
      </c>
      <c r="J2157">
        <v>135</v>
      </c>
      <c r="K2157" t="s">
        <v>16509</v>
      </c>
      <c r="L2157">
        <v>175</v>
      </c>
      <c r="M2157">
        <v>150</v>
      </c>
    </row>
    <row r="2158" spans="1:13" x14ac:dyDescent="0.25">
      <c r="A2158" t="s">
        <v>4662</v>
      </c>
      <c r="B2158" t="s">
        <v>14044</v>
      </c>
      <c r="C2158">
        <v>7</v>
      </c>
      <c r="D2158" t="s">
        <v>19</v>
      </c>
      <c r="E2158" t="s">
        <v>2200</v>
      </c>
      <c r="F2158">
        <v>6.5</v>
      </c>
      <c r="G2158" t="s">
        <v>15</v>
      </c>
      <c r="H2158" t="s">
        <v>4</v>
      </c>
      <c r="I2158" t="s">
        <v>32</v>
      </c>
      <c r="J2158">
        <v>110</v>
      </c>
      <c r="K2158" t="s">
        <v>16512</v>
      </c>
      <c r="L2158">
        <v>120</v>
      </c>
      <c r="M2158">
        <v>100</v>
      </c>
    </row>
    <row r="2159" spans="1:13" x14ac:dyDescent="0.25">
      <c r="A2159" t="s">
        <v>223</v>
      </c>
      <c r="B2159" t="s">
        <v>2788</v>
      </c>
      <c r="C2159">
        <v>7</v>
      </c>
      <c r="D2159" t="s">
        <v>12</v>
      </c>
      <c r="E2159" t="s">
        <v>2196</v>
      </c>
      <c r="F2159">
        <v>9</v>
      </c>
      <c r="G2159" t="s">
        <v>17</v>
      </c>
      <c r="H2159" t="s">
        <v>3</v>
      </c>
      <c r="I2159" t="s">
        <v>456</v>
      </c>
      <c r="J2159">
        <v>120</v>
      </c>
      <c r="K2159" t="s">
        <v>16510</v>
      </c>
      <c r="L2159">
        <v>125</v>
      </c>
      <c r="M2159">
        <v>100</v>
      </c>
    </row>
    <row r="2160" spans="1:13" x14ac:dyDescent="0.25">
      <c r="A2160" t="s">
        <v>4663</v>
      </c>
      <c r="B2160" t="s">
        <v>2522</v>
      </c>
      <c r="C2160">
        <v>8</v>
      </c>
      <c r="D2160" t="s">
        <v>19</v>
      </c>
      <c r="E2160" t="s">
        <v>2234</v>
      </c>
      <c r="F2160">
        <v>9</v>
      </c>
      <c r="G2160" t="s">
        <v>13</v>
      </c>
      <c r="H2160" t="s">
        <v>6</v>
      </c>
      <c r="I2160" t="s">
        <v>55</v>
      </c>
      <c r="J2160">
        <v>135</v>
      </c>
      <c r="K2160" t="s">
        <v>16508</v>
      </c>
      <c r="L2160">
        <v>140</v>
      </c>
      <c r="M2160">
        <v>150</v>
      </c>
    </row>
    <row r="2161" spans="1:13" x14ac:dyDescent="0.25">
      <c r="A2161" t="s">
        <v>4665</v>
      </c>
      <c r="B2161" t="s">
        <v>14515</v>
      </c>
      <c r="C2161">
        <v>4</v>
      </c>
      <c r="D2161" t="s">
        <v>19</v>
      </c>
      <c r="E2161" t="s">
        <v>2200</v>
      </c>
      <c r="F2161">
        <v>8</v>
      </c>
      <c r="G2161" t="s">
        <v>13</v>
      </c>
      <c r="H2161" t="s">
        <v>4</v>
      </c>
      <c r="I2161" t="s">
        <v>359</v>
      </c>
      <c r="J2161">
        <v>110</v>
      </c>
      <c r="K2161" t="s">
        <v>16508</v>
      </c>
      <c r="L2161">
        <v>140</v>
      </c>
      <c r="M2161">
        <v>0</v>
      </c>
    </row>
    <row r="2162" spans="1:13" x14ac:dyDescent="0.25">
      <c r="A2162" t="s">
        <v>4666</v>
      </c>
      <c r="B2162" t="s">
        <v>13871</v>
      </c>
      <c r="C2162">
        <v>4</v>
      </c>
      <c r="D2162" t="s">
        <v>12</v>
      </c>
      <c r="E2162" t="s">
        <v>2191</v>
      </c>
      <c r="F2162">
        <v>17</v>
      </c>
      <c r="G2162" t="s">
        <v>15</v>
      </c>
      <c r="H2162" t="s">
        <v>6</v>
      </c>
      <c r="I2162" t="s">
        <v>1096</v>
      </c>
      <c r="J2162">
        <v>135</v>
      </c>
      <c r="K2162" t="s">
        <v>16511</v>
      </c>
      <c r="L2162">
        <v>150</v>
      </c>
      <c r="M2162">
        <v>0</v>
      </c>
    </row>
    <row r="2163" spans="1:13" x14ac:dyDescent="0.25">
      <c r="A2163" t="s">
        <v>4667</v>
      </c>
      <c r="B2163" t="s">
        <v>8236</v>
      </c>
      <c r="C2163">
        <v>2</v>
      </c>
      <c r="D2163" t="s">
        <v>19</v>
      </c>
      <c r="E2163" t="s">
        <v>2223</v>
      </c>
      <c r="F2163">
        <v>3</v>
      </c>
      <c r="G2163" t="s">
        <v>17</v>
      </c>
      <c r="H2163" t="s">
        <v>7</v>
      </c>
      <c r="I2163" t="s">
        <v>1003</v>
      </c>
      <c r="J2163">
        <v>100</v>
      </c>
      <c r="K2163" t="s">
        <v>16507</v>
      </c>
      <c r="L2163">
        <v>100</v>
      </c>
      <c r="M2163">
        <v>0</v>
      </c>
    </row>
    <row r="2164" spans="1:13" x14ac:dyDescent="0.25">
      <c r="A2164" t="s">
        <v>4669</v>
      </c>
      <c r="B2164" t="s">
        <v>4670</v>
      </c>
      <c r="C2164">
        <v>6</v>
      </c>
      <c r="D2164" t="s">
        <v>12</v>
      </c>
      <c r="E2164" t="s">
        <v>2207</v>
      </c>
      <c r="F2164">
        <v>45</v>
      </c>
      <c r="G2164" t="s">
        <v>13</v>
      </c>
      <c r="H2164" t="s">
        <v>5</v>
      </c>
      <c r="I2164">
        <v>0</v>
      </c>
      <c r="J2164">
        <v>140</v>
      </c>
      <c r="K2164" t="s">
        <v>16509</v>
      </c>
      <c r="L2164">
        <v>175</v>
      </c>
      <c r="M2164">
        <v>100</v>
      </c>
    </row>
    <row r="2165" spans="1:13" x14ac:dyDescent="0.25">
      <c r="A2165" t="s">
        <v>4671</v>
      </c>
      <c r="B2165" t="s">
        <v>7530</v>
      </c>
      <c r="C2165">
        <v>8</v>
      </c>
      <c r="D2165" t="s">
        <v>19</v>
      </c>
      <c r="E2165" t="s">
        <v>3385</v>
      </c>
      <c r="F2165">
        <v>2</v>
      </c>
      <c r="G2165" t="s">
        <v>17</v>
      </c>
      <c r="H2165" t="s">
        <v>5</v>
      </c>
      <c r="I2165">
        <v>0</v>
      </c>
      <c r="J2165">
        <v>140</v>
      </c>
      <c r="K2165" t="s">
        <v>16507</v>
      </c>
      <c r="L2165">
        <v>100</v>
      </c>
      <c r="M2165">
        <v>150</v>
      </c>
    </row>
    <row r="2166" spans="1:13" x14ac:dyDescent="0.25">
      <c r="A2166" t="s">
        <v>4672</v>
      </c>
      <c r="B2166" t="s">
        <v>14608</v>
      </c>
      <c r="C2166">
        <v>11</v>
      </c>
      <c r="D2166" t="s">
        <v>12</v>
      </c>
      <c r="E2166" t="s">
        <v>2241</v>
      </c>
      <c r="F2166">
        <v>4</v>
      </c>
      <c r="G2166" t="s">
        <v>17</v>
      </c>
      <c r="H2166" t="s">
        <v>3</v>
      </c>
      <c r="I2166" t="s">
        <v>1093</v>
      </c>
      <c r="J2166">
        <v>120</v>
      </c>
      <c r="K2166" t="s">
        <v>16510</v>
      </c>
      <c r="L2166">
        <v>125</v>
      </c>
      <c r="M2166">
        <v>150</v>
      </c>
    </row>
    <row r="2167" spans="1:13" x14ac:dyDescent="0.25">
      <c r="A2167" t="s">
        <v>4673</v>
      </c>
      <c r="B2167" t="s">
        <v>14609</v>
      </c>
      <c r="C2167">
        <v>5</v>
      </c>
      <c r="D2167" t="s">
        <v>12</v>
      </c>
      <c r="E2167" t="s">
        <v>2217</v>
      </c>
      <c r="F2167">
        <v>8</v>
      </c>
      <c r="G2167" t="s">
        <v>17</v>
      </c>
      <c r="H2167" t="s">
        <v>6</v>
      </c>
      <c r="I2167">
        <v>0</v>
      </c>
      <c r="J2167">
        <v>135</v>
      </c>
      <c r="K2167" t="s">
        <v>16510</v>
      </c>
      <c r="L2167">
        <v>125</v>
      </c>
      <c r="M2167">
        <v>100</v>
      </c>
    </row>
    <row r="2168" spans="1:13" x14ac:dyDescent="0.25">
      <c r="A2168" t="s">
        <v>4674</v>
      </c>
      <c r="B2168" t="s">
        <v>2996</v>
      </c>
      <c r="C2168">
        <v>7</v>
      </c>
      <c r="D2168" t="s">
        <v>19</v>
      </c>
      <c r="E2168" t="s">
        <v>2198</v>
      </c>
      <c r="F2168">
        <v>2</v>
      </c>
      <c r="G2168" t="s">
        <v>17</v>
      </c>
      <c r="H2168" t="s">
        <v>4</v>
      </c>
      <c r="I2168" t="s">
        <v>49</v>
      </c>
      <c r="J2168">
        <v>110</v>
      </c>
      <c r="K2168" t="s">
        <v>16507</v>
      </c>
      <c r="L2168">
        <v>100</v>
      </c>
      <c r="M2168">
        <v>100</v>
      </c>
    </row>
    <row r="2169" spans="1:13" x14ac:dyDescent="0.25">
      <c r="A2169" t="s">
        <v>967</v>
      </c>
      <c r="B2169" t="s">
        <v>14333</v>
      </c>
      <c r="C2169">
        <v>9</v>
      </c>
      <c r="D2169" t="s">
        <v>12</v>
      </c>
      <c r="E2169" t="s">
        <v>2217</v>
      </c>
      <c r="F2169">
        <v>8</v>
      </c>
      <c r="G2169" t="s">
        <v>17</v>
      </c>
      <c r="H2169" t="s">
        <v>5</v>
      </c>
      <c r="I2169">
        <v>0</v>
      </c>
      <c r="J2169">
        <v>140</v>
      </c>
      <c r="K2169" t="s">
        <v>16510</v>
      </c>
      <c r="L2169">
        <v>125</v>
      </c>
      <c r="M2169">
        <v>150</v>
      </c>
    </row>
    <row r="2170" spans="1:13" x14ac:dyDescent="0.25">
      <c r="A2170" t="s">
        <v>297</v>
      </c>
      <c r="B2170" t="s">
        <v>13761</v>
      </c>
      <c r="C2170">
        <v>2</v>
      </c>
      <c r="D2170" t="s">
        <v>19</v>
      </c>
      <c r="E2170" t="s">
        <v>2198</v>
      </c>
      <c r="F2170">
        <v>8</v>
      </c>
      <c r="G2170" t="s">
        <v>13</v>
      </c>
      <c r="H2170" t="s">
        <v>4</v>
      </c>
      <c r="I2170" t="s">
        <v>359</v>
      </c>
      <c r="J2170">
        <v>110</v>
      </c>
      <c r="K2170" t="s">
        <v>16508</v>
      </c>
      <c r="L2170">
        <v>140</v>
      </c>
      <c r="M2170">
        <v>0</v>
      </c>
    </row>
    <row r="2171" spans="1:13" x14ac:dyDescent="0.25">
      <c r="A2171" t="s">
        <v>4676</v>
      </c>
      <c r="B2171" t="s">
        <v>14496</v>
      </c>
      <c r="C2171">
        <v>7</v>
      </c>
      <c r="D2171" t="s">
        <v>19</v>
      </c>
      <c r="E2171" t="s">
        <v>2198</v>
      </c>
      <c r="F2171">
        <v>6</v>
      </c>
      <c r="G2171" t="s">
        <v>15</v>
      </c>
      <c r="H2171" t="s">
        <v>7</v>
      </c>
      <c r="I2171" t="s">
        <v>2101</v>
      </c>
      <c r="J2171">
        <v>100</v>
      </c>
      <c r="K2171" t="s">
        <v>16512</v>
      </c>
      <c r="L2171">
        <v>120</v>
      </c>
      <c r="M2171">
        <v>100</v>
      </c>
    </row>
    <row r="2172" spans="1:13" x14ac:dyDescent="0.25">
      <c r="A2172" t="s">
        <v>4677</v>
      </c>
      <c r="B2172" t="s">
        <v>14610</v>
      </c>
      <c r="C2172">
        <v>7</v>
      </c>
      <c r="D2172" t="s">
        <v>12</v>
      </c>
      <c r="E2172" t="s">
        <v>2202</v>
      </c>
      <c r="F2172">
        <v>14</v>
      </c>
      <c r="G2172" t="s">
        <v>15</v>
      </c>
      <c r="H2172" t="s">
        <v>6</v>
      </c>
      <c r="I2172" t="s">
        <v>1003</v>
      </c>
      <c r="J2172">
        <v>135</v>
      </c>
      <c r="K2172" t="s">
        <v>16511</v>
      </c>
      <c r="L2172">
        <v>150</v>
      </c>
      <c r="M2172">
        <v>100</v>
      </c>
    </row>
    <row r="2173" spans="1:13" x14ac:dyDescent="0.25">
      <c r="A2173" t="s">
        <v>4678</v>
      </c>
      <c r="B2173" t="s">
        <v>14611</v>
      </c>
      <c r="C2173">
        <v>7</v>
      </c>
      <c r="D2173" t="s">
        <v>19</v>
      </c>
      <c r="E2173" t="s">
        <v>2350</v>
      </c>
      <c r="F2173">
        <v>8.5</v>
      </c>
      <c r="G2173" t="s">
        <v>13</v>
      </c>
      <c r="H2173" t="s">
        <v>6</v>
      </c>
      <c r="I2173" t="s">
        <v>55</v>
      </c>
      <c r="J2173">
        <v>135</v>
      </c>
      <c r="K2173" t="s">
        <v>16508</v>
      </c>
      <c r="L2173">
        <v>140</v>
      </c>
      <c r="M2173">
        <v>100</v>
      </c>
    </row>
    <row r="2174" spans="1:13" x14ac:dyDescent="0.25">
      <c r="A2174" t="s">
        <v>4679</v>
      </c>
      <c r="B2174" t="s">
        <v>14505</v>
      </c>
      <c r="C2174">
        <v>6</v>
      </c>
      <c r="D2174" t="s">
        <v>19</v>
      </c>
      <c r="E2174" t="s">
        <v>2174</v>
      </c>
      <c r="F2174">
        <v>8.5</v>
      </c>
      <c r="G2174" t="s">
        <v>13</v>
      </c>
      <c r="H2174" t="s">
        <v>5</v>
      </c>
      <c r="I2174" t="s">
        <v>1093</v>
      </c>
      <c r="J2174">
        <v>140</v>
      </c>
      <c r="K2174" t="s">
        <v>16508</v>
      </c>
      <c r="L2174">
        <v>140</v>
      </c>
      <c r="M2174">
        <v>100</v>
      </c>
    </row>
    <row r="2175" spans="1:13" x14ac:dyDescent="0.25">
      <c r="A2175" t="s">
        <v>4680</v>
      </c>
      <c r="B2175" t="s">
        <v>14612</v>
      </c>
      <c r="C2175">
        <v>15</v>
      </c>
      <c r="D2175" t="s">
        <v>12</v>
      </c>
      <c r="E2175" t="s">
        <v>2196</v>
      </c>
      <c r="F2175">
        <v>13</v>
      </c>
      <c r="G2175" t="s">
        <v>15</v>
      </c>
      <c r="H2175" t="s">
        <v>5</v>
      </c>
      <c r="I2175" t="s">
        <v>55</v>
      </c>
      <c r="J2175">
        <v>140</v>
      </c>
      <c r="K2175" t="s">
        <v>16511</v>
      </c>
      <c r="L2175">
        <v>150</v>
      </c>
      <c r="M2175">
        <v>200</v>
      </c>
    </row>
    <row r="2176" spans="1:13" x14ac:dyDescent="0.25">
      <c r="A2176" t="s">
        <v>792</v>
      </c>
      <c r="B2176" t="s">
        <v>14192</v>
      </c>
      <c r="C2176">
        <v>6</v>
      </c>
      <c r="D2176" t="s">
        <v>19</v>
      </c>
      <c r="E2176" t="s">
        <v>2200</v>
      </c>
      <c r="F2176">
        <v>8</v>
      </c>
      <c r="G2176" t="s">
        <v>13</v>
      </c>
      <c r="H2176" t="s">
        <v>4</v>
      </c>
      <c r="I2176" t="s">
        <v>359</v>
      </c>
      <c r="J2176">
        <v>110</v>
      </c>
      <c r="K2176" t="s">
        <v>16508</v>
      </c>
      <c r="L2176">
        <v>140</v>
      </c>
      <c r="M2176">
        <v>100</v>
      </c>
    </row>
    <row r="2177" spans="1:13" x14ac:dyDescent="0.25">
      <c r="A2177" t="s">
        <v>4681</v>
      </c>
      <c r="B2177" t="s">
        <v>3173</v>
      </c>
      <c r="C2177">
        <v>9</v>
      </c>
      <c r="D2177" t="s">
        <v>12</v>
      </c>
      <c r="E2177" t="s">
        <v>2196</v>
      </c>
      <c r="F2177">
        <v>16</v>
      </c>
      <c r="G2177" t="s">
        <v>15</v>
      </c>
      <c r="H2177" t="s">
        <v>3</v>
      </c>
      <c r="I2177">
        <v>0</v>
      </c>
      <c r="J2177">
        <v>120</v>
      </c>
      <c r="K2177" t="s">
        <v>16511</v>
      </c>
      <c r="L2177">
        <v>150</v>
      </c>
      <c r="M2177">
        <v>150</v>
      </c>
    </row>
    <row r="2178" spans="1:13" x14ac:dyDescent="0.25">
      <c r="A2178" t="s">
        <v>4682</v>
      </c>
      <c r="B2178" t="s">
        <v>4908</v>
      </c>
      <c r="C2178">
        <v>6</v>
      </c>
      <c r="D2178" t="s">
        <v>12</v>
      </c>
      <c r="E2178" t="s">
        <v>2207</v>
      </c>
      <c r="F2178">
        <v>38</v>
      </c>
      <c r="G2178" t="s">
        <v>13</v>
      </c>
      <c r="H2178" t="s">
        <v>3</v>
      </c>
      <c r="I2178" t="s">
        <v>1096</v>
      </c>
      <c r="J2178">
        <v>120</v>
      </c>
      <c r="K2178" t="s">
        <v>16509</v>
      </c>
      <c r="L2178">
        <v>175</v>
      </c>
      <c r="M2178">
        <v>100</v>
      </c>
    </row>
    <row r="2179" spans="1:13" x14ac:dyDescent="0.25">
      <c r="A2179" t="s">
        <v>4684</v>
      </c>
      <c r="B2179" t="s">
        <v>14060</v>
      </c>
      <c r="C2179">
        <v>4</v>
      </c>
      <c r="D2179" t="s">
        <v>19</v>
      </c>
      <c r="E2179" t="s">
        <v>2207</v>
      </c>
      <c r="F2179">
        <v>6</v>
      </c>
      <c r="G2179" t="s">
        <v>15</v>
      </c>
      <c r="H2179" t="s">
        <v>6</v>
      </c>
      <c r="I2179" t="s">
        <v>2168</v>
      </c>
      <c r="J2179">
        <v>135</v>
      </c>
      <c r="K2179" t="s">
        <v>16512</v>
      </c>
      <c r="L2179">
        <v>120</v>
      </c>
      <c r="M2179">
        <v>0</v>
      </c>
    </row>
    <row r="2180" spans="1:13" x14ac:dyDescent="0.25">
      <c r="A2180" t="s">
        <v>4685</v>
      </c>
      <c r="B2180" t="s">
        <v>14391</v>
      </c>
      <c r="C2180">
        <v>5</v>
      </c>
      <c r="D2180" t="s">
        <v>12</v>
      </c>
      <c r="E2180" t="s">
        <v>2207</v>
      </c>
      <c r="F2180">
        <v>19</v>
      </c>
      <c r="G2180" t="s">
        <v>15</v>
      </c>
      <c r="H2180" t="s">
        <v>6</v>
      </c>
      <c r="I2180" t="s">
        <v>1003</v>
      </c>
      <c r="J2180">
        <v>135</v>
      </c>
      <c r="K2180" t="s">
        <v>16511</v>
      </c>
      <c r="L2180">
        <v>150</v>
      </c>
      <c r="M2180">
        <v>100</v>
      </c>
    </row>
    <row r="2181" spans="1:13" x14ac:dyDescent="0.25">
      <c r="A2181" t="s">
        <v>4686</v>
      </c>
      <c r="B2181" t="s">
        <v>14613</v>
      </c>
      <c r="C2181">
        <v>4</v>
      </c>
      <c r="D2181" t="s">
        <v>19</v>
      </c>
      <c r="E2181" t="s">
        <v>2198</v>
      </c>
      <c r="F2181">
        <v>3</v>
      </c>
      <c r="G2181" t="s">
        <v>17</v>
      </c>
      <c r="H2181" t="s">
        <v>4</v>
      </c>
      <c r="I2181">
        <v>0</v>
      </c>
      <c r="J2181">
        <v>110</v>
      </c>
      <c r="K2181" t="s">
        <v>16507</v>
      </c>
      <c r="L2181">
        <v>100</v>
      </c>
      <c r="M2181">
        <v>0</v>
      </c>
    </row>
    <row r="2182" spans="1:13" x14ac:dyDescent="0.25">
      <c r="A2182" t="s">
        <v>4687</v>
      </c>
      <c r="B2182" t="s">
        <v>9518</v>
      </c>
      <c r="C2182">
        <v>8</v>
      </c>
      <c r="D2182" t="s">
        <v>12</v>
      </c>
      <c r="E2182" t="s">
        <v>2241</v>
      </c>
      <c r="F2182">
        <v>28</v>
      </c>
      <c r="G2182" t="s">
        <v>15</v>
      </c>
      <c r="H2182" t="s">
        <v>6</v>
      </c>
      <c r="I2182" t="s">
        <v>1093</v>
      </c>
      <c r="J2182">
        <v>135</v>
      </c>
      <c r="K2182" t="s">
        <v>16511</v>
      </c>
      <c r="L2182">
        <v>150</v>
      </c>
      <c r="M2182">
        <v>150</v>
      </c>
    </row>
    <row r="2183" spans="1:13" x14ac:dyDescent="0.25">
      <c r="A2183" t="s">
        <v>4688</v>
      </c>
      <c r="B2183" t="s">
        <v>14614</v>
      </c>
      <c r="C2183">
        <v>20</v>
      </c>
      <c r="D2183" t="s">
        <v>19</v>
      </c>
      <c r="E2183" t="s">
        <v>2849</v>
      </c>
      <c r="F2183">
        <v>10</v>
      </c>
      <c r="G2183" t="s">
        <v>13</v>
      </c>
      <c r="H2183" t="s">
        <v>3</v>
      </c>
      <c r="I2183" t="s">
        <v>359</v>
      </c>
      <c r="J2183">
        <v>120</v>
      </c>
      <c r="K2183" t="s">
        <v>16508</v>
      </c>
      <c r="L2183">
        <v>140</v>
      </c>
      <c r="M2183">
        <v>300</v>
      </c>
    </row>
    <row r="2184" spans="1:13" x14ac:dyDescent="0.25">
      <c r="A2184" t="s">
        <v>4689</v>
      </c>
      <c r="B2184" t="s">
        <v>14250</v>
      </c>
      <c r="C2184">
        <v>4</v>
      </c>
      <c r="D2184" t="s">
        <v>19</v>
      </c>
      <c r="E2184" t="s">
        <v>2252</v>
      </c>
      <c r="F2184">
        <v>8</v>
      </c>
      <c r="G2184" t="s">
        <v>13</v>
      </c>
      <c r="H2184" t="s">
        <v>3</v>
      </c>
      <c r="I2184" t="s">
        <v>32</v>
      </c>
      <c r="J2184">
        <v>120</v>
      </c>
      <c r="K2184" t="s">
        <v>16508</v>
      </c>
      <c r="L2184">
        <v>140</v>
      </c>
      <c r="M2184">
        <v>0</v>
      </c>
    </row>
    <row r="2185" spans="1:13" x14ac:dyDescent="0.25">
      <c r="A2185" t="s">
        <v>559</v>
      </c>
      <c r="B2185" t="s">
        <v>14615</v>
      </c>
      <c r="C2185">
        <v>2</v>
      </c>
      <c r="D2185" t="s">
        <v>19</v>
      </c>
      <c r="E2185" t="s">
        <v>2210</v>
      </c>
      <c r="F2185">
        <v>4</v>
      </c>
      <c r="G2185" t="s">
        <v>17</v>
      </c>
      <c r="H2185" t="s">
        <v>5</v>
      </c>
      <c r="I2185">
        <v>0</v>
      </c>
      <c r="J2185">
        <v>140</v>
      </c>
      <c r="K2185" t="s">
        <v>16507</v>
      </c>
      <c r="L2185">
        <v>100</v>
      </c>
      <c r="M2185">
        <v>0</v>
      </c>
    </row>
    <row r="2186" spans="1:13" x14ac:dyDescent="0.25">
      <c r="A2186" t="s">
        <v>1251</v>
      </c>
      <c r="B2186" t="s">
        <v>2880</v>
      </c>
      <c r="C2186">
        <v>5</v>
      </c>
      <c r="D2186" t="s">
        <v>19</v>
      </c>
      <c r="E2186" t="s">
        <v>2200</v>
      </c>
      <c r="F2186">
        <v>6.5</v>
      </c>
      <c r="G2186" t="s">
        <v>15</v>
      </c>
      <c r="H2186" t="s">
        <v>5</v>
      </c>
      <c r="I2186" t="s">
        <v>1003</v>
      </c>
      <c r="J2186">
        <v>140</v>
      </c>
      <c r="K2186" t="s">
        <v>16512</v>
      </c>
      <c r="L2186">
        <v>120</v>
      </c>
      <c r="M2186">
        <v>100</v>
      </c>
    </row>
    <row r="2187" spans="1:13" x14ac:dyDescent="0.25">
      <c r="A2187" t="s">
        <v>4690</v>
      </c>
      <c r="B2187" t="s">
        <v>14616</v>
      </c>
      <c r="C2187">
        <v>8</v>
      </c>
      <c r="D2187" t="s">
        <v>12</v>
      </c>
      <c r="E2187" t="s">
        <v>2219</v>
      </c>
      <c r="F2187">
        <v>5</v>
      </c>
      <c r="G2187" t="s">
        <v>17</v>
      </c>
      <c r="H2187" t="s">
        <v>6</v>
      </c>
      <c r="I2187" t="s">
        <v>52</v>
      </c>
      <c r="J2187">
        <v>135</v>
      </c>
      <c r="K2187" t="s">
        <v>16510</v>
      </c>
      <c r="L2187">
        <v>125</v>
      </c>
      <c r="M2187">
        <v>150</v>
      </c>
    </row>
    <row r="2188" spans="1:13" x14ac:dyDescent="0.25">
      <c r="A2188" t="s">
        <v>4691</v>
      </c>
      <c r="B2188" t="s">
        <v>14617</v>
      </c>
      <c r="C2188">
        <v>4</v>
      </c>
      <c r="D2188" t="s">
        <v>12</v>
      </c>
      <c r="E2188" t="s">
        <v>2191</v>
      </c>
      <c r="F2188">
        <v>43</v>
      </c>
      <c r="G2188" t="s">
        <v>13</v>
      </c>
      <c r="H2188" t="s">
        <v>6</v>
      </c>
      <c r="I2188">
        <v>0</v>
      </c>
      <c r="J2188">
        <v>135</v>
      </c>
      <c r="K2188" t="s">
        <v>16509</v>
      </c>
      <c r="L2188">
        <v>175</v>
      </c>
      <c r="M2188">
        <v>0</v>
      </c>
    </row>
    <row r="2189" spans="1:13" x14ac:dyDescent="0.25">
      <c r="A2189" t="s">
        <v>4692</v>
      </c>
      <c r="B2189" t="s">
        <v>14618</v>
      </c>
      <c r="C2189">
        <v>6</v>
      </c>
      <c r="D2189" t="s">
        <v>19</v>
      </c>
      <c r="E2189" t="s">
        <v>2380</v>
      </c>
      <c r="F2189">
        <v>8.5</v>
      </c>
      <c r="G2189" t="s">
        <v>13</v>
      </c>
      <c r="H2189" t="s">
        <v>5</v>
      </c>
      <c r="I2189" t="s">
        <v>52</v>
      </c>
      <c r="J2189">
        <v>140</v>
      </c>
      <c r="K2189" t="s">
        <v>16508</v>
      </c>
      <c r="L2189">
        <v>140</v>
      </c>
      <c r="M2189">
        <v>100</v>
      </c>
    </row>
    <row r="2190" spans="1:13" x14ac:dyDescent="0.25">
      <c r="A2190" t="s">
        <v>4693</v>
      </c>
      <c r="B2190" t="s">
        <v>4527</v>
      </c>
      <c r="C2190">
        <v>7</v>
      </c>
      <c r="D2190" t="s">
        <v>12</v>
      </c>
      <c r="E2190" t="s">
        <v>2533</v>
      </c>
      <c r="F2190">
        <v>29</v>
      </c>
      <c r="G2190" t="s">
        <v>15</v>
      </c>
      <c r="H2190" t="s">
        <v>7</v>
      </c>
      <c r="I2190">
        <v>0</v>
      </c>
      <c r="J2190">
        <v>100</v>
      </c>
      <c r="K2190" t="s">
        <v>16511</v>
      </c>
      <c r="L2190">
        <v>150</v>
      </c>
      <c r="M2190">
        <v>100</v>
      </c>
    </row>
    <row r="2191" spans="1:13" x14ac:dyDescent="0.25">
      <c r="A2191" t="s">
        <v>2112</v>
      </c>
      <c r="B2191" t="s">
        <v>13748</v>
      </c>
      <c r="C2191">
        <v>7</v>
      </c>
      <c r="D2191" t="s">
        <v>12</v>
      </c>
      <c r="E2191" t="s">
        <v>2223</v>
      </c>
      <c r="F2191">
        <v>29</v>
      </c>
      <c r="G2191" t="s">
        <v>15</v>
      </c>
      <c r="H2191" t="s">
        <v>3</v>
      </c>
      <c r="I2191">
        <v>0</v>
      </c>
      <c r="J2191">
        <v>120</v>
      </c>
      <c r="K2191" t="s">
        <v>16511</v>
      </c>
      <c r="L2191">
        <v>150</v>
      </c>
      <c r="M2191">
        <v>100</v>
      </c>
    </row>
    <row r="2192" spans="1:13" x14ac:dyDescent="0.25">
      <c r="A2192" t="s">
        <v>4694</v>
      </c>
      <c r="B2192" t="s">
        <v>14619</v>
      </c>
      <c r="C2192">
        <v>4</v>
      </c>
      <c r="D2192" t="s">
        <v>12</v>
      </c>
      <c r="E2192" t="s">
        <v>2207</v>
      </c>
      <c r="F2192">
        <v>20</v>
      </c>
      <c r="G2192" t="s">
        <v>15</v>
      </c>
      <c r="H2192" t="s">
        <v>3</v>
      </c>
      <c r="I2192">
        <v>0</v>
      </c>
      <c r="J2192">
        <v>120</v>
      </c>
      <c r="K2192" t="s">
        <v>16511</v>
      </c>
      <c r="L2192">
        <v>150</v>
      </c>
      <c r="M2192">
        <v>0</v>
      </c>
    </row>
    <row r="2193" spans="1:13" x14ac:dyDescent="0.25">
      <c r="A2193" t="s">
        <v>4695</v>
      </c>
      <c r="B2193" t="s">
        <v>2972</v>
      </c>
      <c r="C2193">
        <v>7</v>
      </c>
      <c r="D2193" t="s">
        <v>12</v>
      </c>
      <c r="E2193" t="s">
        <v>2533</v>
      </c>
      <c r="F2193">
        <v>46</v>
      </c>
      <c r="G2193" t="s">
        <v>13</v>
      </c>
      <c r="H2193" t="s">
        <v>7</v>
      </c>
      <c r="I2193" t="s">
        <v>55</v>
      </c>
      <c r="J2193">
        <v>100</v>
      </c>
      <c r="K2193" t="s">
        <v>16509</v>
      </c>
      <c r="L2193">
        <v>175</v>
      </c>
      <c r="M2193">
        <v>100</v>
      </c>
    </row>
    <row r="2194" spans="1:13" x14ac:dyDescent="0.25">
      <c r="A2194" t="s">
        <v>4696</v>
      </c>
      <c r="B2194" t="s">
        <v>14346</v>
      </c>
      <c r="C2194">
        <v>4</v>
      </c>
      <c r="D2194" t="s">
        <v>12</v>
      </c>
      <c r="E2194" t="s">
        <v>2223</v>
      </c>
      <c r="F2194">
        <v>12</v>
      </c>
      <c r="G2194" t="s">
        <v>15</v>
      </c>
      <c r="H2194" t="s">
        <v>5</v>
      </c>
      <c r="I2194" t="s">
        <v>52</v>
      </c>
      <c r="J2194">
        <v>140</v>
      </c>
      <c r="K2194" t="s">
        <v>16511</v>
      </c>
      <c r="L2194">
        <v>150</v>
      </c>
      <c r="M2194">
        <v>0</v>
      </c>
    </row>
    <row r="2195" spans="1:13" x14ac:dyDescent="0.25">
      <c r="A2195" t="s">
        <v>4697</v>
      </c>
      <c r="B2195" t="s">
        <v>7515</v>
      </c>
      <c r="C2195">
        <v>4</v>
      </c>
      <c r="D2195" t="s">
        <v>12</v>
      </c>
      <c r="E2195" t="s">
        <v>2322</v>
      </c>
      <c r="F2195">
        <v>35</v>
      </c>
      <c r="G2195" t="s">
        <v>13</v>
      </c>
      <c r="H2195" t="s">
        <v>7</v>
      </c>
      <c r="I2195" t="s">
        <v>1003</v>
      </c>
      <c r="J2195">
        <v>100</v>
      </c>
      <c r="K2195" t="s">
        <v>16509</v>
      </c>
      <c r="L2195">
        <v>175</v>
      </c>
      <c r="M2195">
        <v>0</v>
      </c>
    </row>
    <row r="2196" spans="1:13" x14ac:dyDescent="0.25">
      <c r="A2196" t="s">
        <v>4698</v>
      </c>
      <c r="B2196" t="s">
        <v>14620</v>
      </c>
      <c r="C2196">
        <v>1</v>
      </c>
      <c r="D2196" t="s">
        <v>19</v>
      </c>
      <c r="E2196" t="s">
        <v>2340</v>
      </c>
      <c r="F2196">
        <v>2</v>
      </c>
      <c r="G2196" t="s">
        <v>17</v>
      </c>
      <c r="H2196" t="s">
        <v>4</v>
      </c>
      <c r="I2196">
        <v>0</v>
      </c>
      <c r="J2196">
        <v>110</v>
      </c>
      <c r="K2196" t="s">
        <v>16507</v>
      </c>
      <c r="L2196">
        <v>100</v>
      </c>
      <c r="M2196">
        <v>0</v>
      </c>
    </row>
    <row r="2197" spans="1:13" x14ac:dyDescent="0.25">
      <c r="A2197" t="s">
        <v>4699</v>
      </c>
      <c r="B2197" t="s">
        <v>6276</v>
      </c>
      <c r="C2197">
        <v>2</v>
      </c>
      <c r="D2197" t="s">
        <v>19</v>
      </c>
      <c r="E2197" t="s">
        <v>2350</v>
      </c>
      <c r="F2197">
        <v>9</v>
      </c>
      <c r="G2197" t="s">
        <v>13</v>
      </c>
      <c r="H2197" t="s">
        <v>6</v>
      </c>
      <c r="I2197">
        <v>0</v>
      </c>
      <c r="J2197">
        <v>135</v>
      </c>
      <c r="K2197" t="s">
        <v>16508</v>
      </c>
      <c r="L2197">
        <v>140</v>
      </c>
      <c r="M2197">
        <v>0</v>
      </c>
    </row>
    <row r="2198" spans="1:13" x14ac:dyDescent="0.25">
      <c r="A2198" t="s">
        <v>4701</v>
      </c>
      <c r="B2198" t="s">
        <v>14621</v>
      </c>
      <c r="C2198">
        <v>8</v>
      </c>
      <c r="D2198" t="s">
        <v>19</v>
      </c>
      <c r="E2198" t="s">
        <v>2226</v>
      </c>
      <c r="F2198">
        <v>3</v>
      </c>
      <c r="G2198" t="s">
        <v>17</v>
      </c>
      <c r="H2198" t="s">
        <v>5</v>
      </c>
      <c r="I2198" t="s">
        <v>456</v>
      </c>
      <c r="J2198">
        <v>140</v>
      </c>
      <c r="K2198" t="s">
        <v>16507</v>
      </c>
      <c r="L2198">
        <v>100</v>
      </c>
      <c r="M2198">
        <v>150</v>
      </c>
    </row>
    <row r="2199" spans="1:13" x14ac:dyDescent="0.25">
      <c r="A2199" t="s">
        <v>4702</v>
      </c>
      <c r="B2199" t="s">
        <v>4263</v>
      </c>
      <c r="C2199">
        <v>4</v>
      </c>
      <c r="D2199" t="s">
        <v>12</v>
      </c>
      <c r="E2199" t="s">
        <v>2233</v>
      </c>
      <c r="F2199">
        <v>35</v>
      </c>
      <c r="G2199" t="s">
        <v>13</v>
      </c>
      <c r="H2199" t="s">
        <v>4</v>
      </c>
      <c r="I2199">
        <v>0</v>
      </c>
      <c r="J2199">
        <v>110</v>
      </c>
      <c r="K2199" t="s">
        <v>16509</v>
      </c>
      <c r="L2199">
        <v>175</v>
      </c>
      <c r="M2199">
        <v>0</v>
      </c>
    </row>
    <row r="2200" spans="1:13" x14ac:dyDescent="0.25">
      <c r="A2200" t="s">
        <v>4703</v>
      </c>
      <c r="B2200" t="s">
        <v>14622</v>
      </c>
      <c r="C2200">
        <v>7</v>
      </c>
      <c r="D2200" t="s">
        <v>12</v>
      </c>
      <c r="E2200" t="s">
        <v>2233</v>
      </c>
      <c r="F2200">
        <v>49</v>
      </c>
      <c r="G2200" t="s">
        <v>13</v>
      </c>
      <c r="H2200" t="s">
        <v>6</v>
      </c>
      <c r="I2200" t="s">
        <v>1003</v>
      </c>
      <c r="J2200">
        <v>135</v>
      </c>
      <c r="K2200" t="s">
        <v>16509</v>
      </c>
      <c r="L2200">
        <v>175</v>
      </c>
      <c r="M2200">
        <v>100</v>
      </c>
    </row>
    <row r="2201" spans="1:13" x14ac:dyDescent="0.25">
      <c r="A2201" t="s">
        <v>4704</v>
      </c>
      <c r="B2201" t="s">
        <v>14623</v>
      </c>
      <c r="C2201">
        <v>9</v>
      </c>
      <c r="D2201" t="s">
        <v>12</v>
      </c>
      <c r="E2201" t="s">
        <v>2207</v>
      </c>
      <c r="F2201">
        <v>27</v>
      </c>
      <c r="G2201" t="s">
        <v>15</v>
      </c>
      <c r="H2201" t="s">
        <v>6</v>
      </c>
      <c r="I2201" t="s">
        <v>49</v>
      </c>
      <c r="J2201">
        <v>135</v>
      </c>
      <c r="K2201" t="s">
        <v>16511</v>
      </c>
      <c r="L2201">
        <v>150</v>
      </c>
      <c r="M2201">
        <v>150</v>
      </c>
    </row>
    <row r="2202" spans="1:13" x14ac:dyDescent="0.25">
      <c r="A2202" t="s">
        <v>4705</v>
      </c>
      <c r="B2202" t="s">
        <v>14624</v>
      </c>
      <c r="C2202">
        <v>14</v>
      </c>
      <c r="D2202" t="s">
        <v>19</v>
      </c>
      <c r="E2202" t="s">
        <v>2234</v>
      </c>
      <c r="F2202">
        <v>3</v>
      </c>
      <c r="G2202" t="s">
        <v>17</v>
      </c>
      <c r="H2202" t="s">
        <v>5</v>
      </c>
      <c r="I2202" t="s">
        <v>32</v>
      </c>
      <c r="J2202">
        <v>140</v>
      </c>
      <c r="K2202" t="s">
        <v>16507</v>
      </c>
      <c r="L2202">
        <v>100</v>
      </c>
      <c r="M2202">
        <v>200</v>
      </c>
    </row>
    <row r="2203" spans="1:13" x14ac:dyDescent="0.25">
      <c r="A2203" t="s">
        <v>157</v>
      </c>
      <c r="B2203" t="s">
        <v>14625</v>
      </c>
      <c r="C2203">
        <v>6</v>
      </c>
      <c r="D2203" t="s">
        <v>12</v>
      </c>
      <c r="E2203" t="s">
        <v>3292</v>
      </c>
      <c r="F2203">
        <v>9</v>
      </c>
      <c r="G2203" t="s">
        <v>17</v>
      </c>
      <c r="H2203" t="s">
        <v>6</v>
      </c>
      <c r="I2203" t="s">
        <v>32</v>
      </c>
      <c r="J2203">
        <v>135</v>
      </c>
      <c r="K2203" t="s">
        <v>16510</v>
      </c>
      <c r="L2203">
        <v>125</v>
      </c>
      <c r="M2203">
        <v>100</v>
      </c>
    </row>
    <row r="2204" spans="1:13" x14ac:dyDescent="0.25">
      <c r="A2204" t="s">
        <v>4706</v>
      </c>
      <c r="B2204" t="s">
        <v>14626</v>
      </c>
      <c r="C2204">
        <v>3</v>
      </c>
      <c r="D2204" t="s">
        <v>12</v>
      </c>
      <c r="E2204" t="s">
        <v>2886</v>
      </c>
      <c r="F2204">
        <v>3</v>
      </c>
      <c r="G2204" t="s">
        <v>17</v>
      </c>
      <c r="H2204" t="s">
        <v>6</v>
      </c>
      <c r="I2204">
        <v>0</v>
      </c>
      <c r="J2204">
        <v>135</v>
      </c>
      <c r="K2204" t="s">
        <v>16510</v>
      </c>
      <c r="L2204">
        <v>125</v>
      </c>
      <c r="M2204">
        <v>0</v>
      </c>
    </row>
    <row r="2205" spans="1:13" x14ac:dyDescent="0.25">
      <c r="A2205" t="s">
        <v>4707</v>
      </c>
      <c r="B2205" t="s">
        <v>14627</v>
      </c>
      <c r="C2205">
        <v>7</v>
      </c>
      <c r="D2205" t="s">
        <v>19</v>
      </c>
      <c r="E2205" t="s">
        <v>2210</v>
      </c>
      <c r="F2205">
        <v>4</v>
      </c>
      <c r="G2205" t="s">
        <v>17</v>
      </c>
      <c r="H2205" t="s">
        <v>5</v>
      </c>
      <c r="I2205" t="s">
        <v>359</v>
      </c>
      <c r="J2205">
        <v>140</v>
      </c>
      <c r="K2205" t="s">
        <v>16507</v>
      </c>
      <c r="L2205">
        <v>100</v>
      </c>
      <c r="M2205">
        <v>100</v>
      </c>
    </row>
    <row r="2206" spans="1:13" x14ac:dyDescent="0.25">
      <c r="A2206" t="s">
        <v>4708</v>
      </c>
      <c r="B2206" t="s">
        <v>2746</v>
      </c>
      <c r="C2206">
        <v>3</v>
      </c>
      <c r="D2206" t="s">
        <v>12</v>
      </c>
      <c r="E2206" t="s">
        <v>2191</v>
      </c>
      <c r="F2206">
        <v>11</v>
      </c>
      <c r="G2206" t="s">
        <v>15</v>
      </c>
      <c r="H2206" t="s">
        <v>7</v>
      </c>
      <c r="I2206" t="s">
        <v>1003</v>
      </c>
      <c r="J2206">
        <v>100</v>
      </c>
      <c r="K2206" t="s">
        <v>16511</v>
      </c>
      <c r="L2206">
        <v>150</v>
      </c>
      <c r="M2206">
        <v>0</v>
      </c>
    </row>
    <row r="2207" spans="1:13" x14ac:dyDescent="0.25">
      <c r="A2207" t="s">
        <v>4710</v>
      </c>
      <c r="B2207" t="s">
        <v>14628</v>
      </c>
      <c r="C2207">
        <v>6</v>
      </c>
      <c r="D2207" t="s">
        <v>12</v>
      </c>
      <c r="E2207" t="s">
        <v>2208</v>
      </c>
      <c r="F2207">
        <v>35</v>
      </c>
      <c r="G2207" t="s">
        <v>13</v>
      </c>
      <c r="H2207" t="s">
        <v>5</v>
      </c>
      <c r="I2207">
        <v>0</v>
      </c>
      <c r="J2207">
        <v>140</v>
      </c>
      <c r="K2207" t="s">
        <v>16509</v>
      </c>
      <c r="L2207">
        <v>175</v>
      </c>
      <c r="M2207">
        <v>100</v>
      </c>
    </row>
    <row r="2208" spans="1:13" x14ac:dyDescent="0.25">
      <c r="A2208" t="s">
        <v>4711</v>
      </c>
      <c r="B2208" t="s">
        <v>2890</v>
      </c>
      <c r="C2208">
        <v>6</v>
      </c>
      <c r="D2208" t="s">
        <v>19</v>
      </c>
      <c r="E2208" t="s">
        <v>2200</v>
      </c>
      <c r="F2208">
        <v>6</v>
      </c>
      <c r="G2208" t="s">
        <v>15</v>
      </c>
      <c r="H2208" t="s">
        <v>5</v>
      </c>
      <c r="I2208" t="s">
        <v>1003</v>
      </c>
      <c r="J2208">
        <v>140</v>
      </c>
      <c r="K2208" t="s">
        <v>16512</v>
      </c>
      <c r="L2208">
        <v>120</v>
      </c>
      <c r="M2208">
        <v>100</v>
      </c>
    </row>
    <row r="2209" spans="1:13" x14ac:dyDescent="0.25">
      <c r="A2209" t="s">
        <v>4713</v>
      </c>
      <c r="B2209" t="s">
        <v>4372</v>
      </c>
      <c r="C2209">
        <v>7</v>
      </c>
      <c r="D2209" t="s">
        <v>19</v>
      </c>
      <c r="E2209" t="s">
        <v>2226</v>
      </c>
      <c r="F2209">
        <v>4</v>
      </c>
      <c r="G2209" t="s">
        <v>17</v>
      </c>
      <c r="H2209" t="s">
        <v>5</v>
      </c>
      <c r="I2209" t="s">
        <v>456</v>
      </c>
      <c r="J2209">
        <v>140</v>
      </c>
      <c r="K2209" t="s">
        <v>16507</v>
      </c>
      <c r="L2209">
        <v>100</v>
      </c>
      <c r="M2209">
        <v>100</v>
      </c>
    </row>
    <row r="2210" spans="1:13" x14ac:dyDescent="0.25">
      <c r="A2210" t="s">
        <v>4714</v>
      </c>
      <c r="B2210" t="s">
        <v>4121</v>
      </c>
      <c r="C2210">
        <v>3</v>
      </c>
      <c r="D2210" t="s">
        <v>19</v>
      </c>
      <c r="E2210" t="s">
        <v>2182</v>
      </c>
      <c r="F2210">
        <v>8</v>
      </c>
      <c r="G2210" t="s">
        <v>13</v>
      </c>
      <c r="H2210" t="s">
        <v>5</v>
      </c>
      <c r="I2210" t="s">
        <v>52</v>
      </c>
      <c r="J2210">
        <v>140</v>
      </c>
      <c r="K2210" t="s">
        <v>16508</v>
      </c>
      <c r="L2210">
        <v>140</v>
      </c>
      <c r="M2210">
        <v>0</v>
      </c>
    </row>
    <row r="2211" spans="1:13" x14ac:dyDescent="0.25">
      <c r="A2211" t="s">
        <v>4716</v>
      </c>
      <c r="B2211" t="s">
        <v>14629</v>
      </c>
      <c r="C2211">
        <v>13</v>
      </c>
      <c r="D2211" t="s">
        <v>12</v>
      </c>
      <c r="E2211" t="s">
        <v>2223</v>
      </c>
      <c r="F2211">
        <v>43</v>
      </c>
      <c r="G2211" t="s">
        <v>13</v>
      </c>
      <c r="H2211" t="s">
        <v>6</v>
      </c>
      <c r="I2211">
        <v>0</v>
      </c>
      <c r="J2211">
        <v>135</v>
      </c>
      <c r="K2211" t="s">
        <v>16509</v>
      </c>
      <c r="L2211">
        <v>175</v>
      </c>
      <c r="M2211">
        <v>200</v>
      </c>
    </row>
    <row r="2212" spans="1:13" x14ac:dyDescent="0.25">
      <c r="A2212" t="s">
        <v>112</v>
      </c>
      <c r="B2212" t="s">
        <v>14630</v>
      </c>
      <c r="C2212">
        <v>9</v>
      </c>
      <c r="D2212" t="s">
        <v>12</v>
      </c>
      <c r="E2212" t="s">
        <v>4606</v>
      </c>
      <c r="F2212">
        <v>38</v>
      </c>
      <c r="G2212" t="s">
        <v>13</v>
      </c>
      <c r="H2212" t="s">
        <v>3</v>
      </c>
      <c r="I2212" t="s">
        <v>1003</v>
      </c>
      <c r="J2212">
        <v>120</v>
      </c>
      <c r="K2212" t="s">
        <v>16509</v>
      </c>
      <c r="L2212">
        <v>175</v>
      </c>
      <c r="M2212">
        <v>150</v>
      </c>
    </row>
    <row r="2213" spans="1:13" x14ac:dyDescent="0.25">
      <c r="A2213" t="s">
        <v>4717</v>
      </c>
      <c r="B2213" t="s">
        <v>7239</v>
      </c>
      <c r="C2213">
        <v>5</v>
      </c>
      <c r="D2213" t="s">
        <v>19</v>
      </c>
      <c r="E2213" t="s">
        <v>2182</v>
      </c>
      <c r="F2213">
        <v>6</v>
      </c>
      <c r="G2213" t="s">
        <v>15</v>
      </c>
      <c r="H2213" t="s">
        <v>5</v>
      </c>
      <c r="I2213">
        <v>0</v>
      </c>
      <c r="J2213">
        <v>140</v>
      </c>
      <c r="K2213" t="s">
        <v>16512</v>
      </c>
      <c r="L2213">
        <v>120</v>
      </c>
      <c r="M2213">
        <v>100</v>
      </c>
    </row>
    <row r="2214" spans="1:13" x14ac:dyDescent="0.25">
      <c r="A2214" t="s">
        <v>4718</v>
      </c>
      <c r="B2214" t="s">
        <v>13857</v>
      </c>
      <c r="C2214">
        <v>8</v>
      </c>
      <c r="D2214" t="s">
        <v>19</v>
      </c>
      <c r="E2214" t="s">
        <v>2380</v>
      </c>
      <c r="F2214">
        <v>8.5</v>
      </c>
      <c r="G2214" t="s">
        <v>13</v>
      </c>
      <c r="H2214" t="s">
        <v>4</v>
      </c>
      <c r="I2214" t="s">
        <v>1003</v>
      </c>
      <c r="J2214">
        <v>110</v>
      </c>
      <c r="K2214" t="s">
        <v>16508</v>
      </c>
      <c r="L2214">
        <v>140</v>
      </c>
      <c r="M2214">
        <v>150</v>
      </c>
    </row>
    <row r="2215" spans="1:13" x14ac:dyDescent="0.25">
      <c r="A2215" t="s">
        <v>4719</v>
      </c>
      <c r="B2215" t="s">
        <v>14374</v>
      </c>
      <c r="C2215">
        <v>3</v>
      </c>
      <c r="D2215" t="s">
        <v>12</v>
      </c>
      <c r="E2215" t="s">
        <v>2233</v>
      </c>
      <c r="F2215">
        <v>40</v>
      </c>
      <c r="G2215" t="s">
        <v>13</v>
      </c>
      <c r="H2215" t="s">
        <v>5</v>
      </c>
      <c r="I2215" t="s">
        <v>32</v>
      </c>
      <c r="J2215">
        <v>140</v>
      </c>
      <c r="K2215" t="s">
        <v>16509</v>
      </c>
      <c r="L2215">
        <v>175</v>
      </c>
      <c r="M2215">
        <v>0</v>
      </c>
    </row>
    <row r="2216" spans="1:13" x14ac:dyDescent="0.25">
      <c r="A2216" t="s">
        <v>1320</v>
      </c>
      <c r="B2216" t="s">
        <v>4908</v>
      </c>
      <c r="C2216">
        <v>6</v>
      </c>
      <c r="D2216" t="s">
        <v>12</v>
      </c>
      <c r="E2216" t="s">
        <v>2280</v>
      </c>
      <c r="F2216">
        <v>26</v>
      </c>
      <c r="G2216" t="s">
        <v>15</v>
      </c>
      <c r="H2216" t="s">
        <v>3</v>
      </c>
      <c r="I2216" t="s">
        <v>32</v>
      </c>
      <c r="J2216">
        <v>120</v>
      </c>
      <c r="K2216" t="s">
        <v>16511</v>
      </c>
      <c r="L2216">
        <v>150</v>
      </c>
      <c r="M2216">
        <v>100</v>
      </c>
    </row>
    <row r="2217" spans="1:13" x14ac:dyDescent="0.25">
      <c r="A2217" t="s">
        <v>470</v>
      </c>
      <c r="B2217" t="s">
        <v>14631</v>
      </c>
      <c r="C2217">
        <v>8</v>
      </c>
      <c r="D2217" t="s">
        <v>12</v>
      </c>
      <c r="E2217" t="s">
        <v>2364</v>
      </c>
      <c r="F2217">
        <v>40</v>
      </c>
      <c r="G2217" t="s">
        <v>13</v>
      </c>
      <c r="H2217" t="s">
        <v>4</v>
      </c>
      <c r="I2217" t="s">
        <v>1096</v>
      </c>
      <c r="J2217">
        <v>110</v>
      </c>
      <c r="K2217" t="s">
        <v>16509</v>
      </c>
      <c r="L2217">
        <v>175</v>
      </c>
      <c r="M2217">
        <v>150</v>
      </c>
    </row>
    <row r="2218" spans="1:13" x14ac:dyDescent="0.25">
      <c r="A2218" t="s">
        <v>326</v>
      </c>
      <c r="B2218" t="s">
        <v>3518</v>
      </c>
      <c r="C2218">
        <v>4</v>
      </c>
      <c r="D2218" t="s">
        <v>19</v>
      </c>
      <c r="E2218" t="s">
        <v>2210</v>
      </c>
      <c r="F2218">
        <v>6.5</v>
      </c>
      <c r="G2218" t="s">
        <v>15</v>
      </c>
      <c r="H2218" t="s">
        <v>6</v>
      </c>
      <c r="I2218" t="s">
        <v>32</v>
      </c>
      <c r="J2218">
        <v>135</v>
      </c>
      <c r="K2218" t="s">
        <v>16512</v>
      </c>
      <c r="L2218">
        <v>120</v>
      </c>
      <c r="M2218">
        <v>0</v>
      </c>
    </row>
    <row r="2219" spans="1:13" x14ac:dyDescent="0.25">
      <c r="A2219" t="s">
        <v>4720</v>
      </c>
      <c r="B2219" t="s">
        <v>14632</v>
      </c>
      <c r="C2219">
        <v>6</v>
      </c>
      <c r="D2219" t="s">
        <v>19</v>
      </c>
      <c r="E2219" t="s">
        <v>2200</v>
      </c>
      <c r="F2219">
        <v>2</v>
      </c>
      <c r="G2219" t="s">
        <v>17</v>
      </c>
      <c r="H2219" t="s">
        <v>4</v>
      </c>
      <c r="I2219" t="s">
        <v>1096</v>
      </c>
      <c r="J2219">
        <v>110</v>
      </c>
      <c r="K2219" t="s">
        <v>16507</v>
      </c>
      <c r="L2219">
        <v>100</v>
      </c>
      <c r="M2219">
        <v>100</v>
      </c>
    </row>
    <row r="2220" spans="1:13" x14ac:dyDescent="0.25">
      <c r="A2220" t="s">
        <v>1783</v>
      </c>
      <c r="B2220" t="s">
        <v>14432</v>
      </c>
      <c r="C2220">
        <v>4</v>
      </c>
      <c r="D2220" t="s">
        <v>19</v>
      </c>
      <c r="E2220" t="s">
        <v>2226</v>
      </c>
      <c r="F2220">
        <v>8.5</v>
      </c>
      <c r="G2220" t="s">
        <v>13</v>
      </c>
      <c r="H2220" t="s">
        <v>5</v>
      </c>
      <c r="I2220" t="s">
        <v>55</v>
      </c>
      <c r="J2220">
        <v>140</v>
      </c>
      <c r="K2220" t="s">
        <v>16508</v>
      </c>
      <c r="L2220">
        <v>140</v>
      </c>
      <c r="M2220">
        <v>0</v>
      </c>
    </row>
    <row r="2221" spans="1:13" x14ac:dyDescent="0.25">
      <c r="A2221" t="s">
        <v>4721</v>
      </c>
      <c r="B2221" t="s">
        <v>6235</v>
      </c>
      <c r="C2221">
        <v>2</v>
      </c>
      <c r="D2221" t="s">
        <v>19</v>
      </c>
      <c r="E2221" t="s">
        <v>2198</v>
      </c>
      <c r="F2221">
        <v>8</v>
      </c>
      <c r="G2221" t="s">
        <v>13</v>
      </c>
      <c r="H2221" t="s">
        <v>5</v>
      </c>
      <c r="I2221" t="s">
        <v>32</v>
      </c>
      <c r="J2221">
        <v>140</v>
      </c>
      <c r="K2221" t="s">
        <v>16508</v>
      </c>
      <c r="L2221">
        <v>140</v>
      </c>
      <c r="M2221">
        <v>0</v>
      </c>
    </row>
    <row r="2222" spans="1:13" x14ac:dyDescent="0.25">
      <c r="A2222" t="s">
        <v>4722</v>
      </c>
      <c r="B2222" t="s">
        <v>3465</v>
      </c>
      <c r="C2222">
        <v>5</v>
      </c>
      <c r="D2222" t="s">
        <v>12</v>
      </c>
      <c r="E2222" t="s">
        <v>2226</v>
      </c>
      <c r="F2222">
        <v>26</v>
      </c>
      <c r="G2222" t="s">
        <v>15</v>
      </c>
      <c r="H2222" t="s">
        <v>5</v>
      </c>
      <c r="I2222" t="s">
        <v>359</v>
      </c>
      <c r="J2222">
        <v>140</v>
      </c>
      <c r="K2222" t="s">
        <v>16511</v>
      </c>
      <c r="L2222">
        <v>150</v>
      </c>
      <c r="M2222">
        <v>100</v>
      </c>
    </row>
    <row r="2223" spans="1:13" x14ac:dyDescent="0.25">
      <c r="A2223" t="s">
        <v>922</v>
      </c>
      <c r="B2223" t="s">
        <v>14633</v>
      </c>
      <c r="C2223">
        <v>6</v>
      </c>
      <c r="D2223" t="s">
        <v>19</v>
      </c>
      <c r="E2223" t="s">
        <v>2174</v>
      </c>
      <c r="F2223">
        <v>10</v>
      </c>
      <c r="G2223" t="s">
        <v>13</v>
      </c>
      <c r="H2223" t="s">
        <v>7</v>
      </c>
      <c r="I2223" t="s">
        <v>1096</v>
      </c>
      <c r="J2223">
        <v>100</v>
      </c>
      <c r="K2223" t="s">
        <v>16508</v>
      </c>
      <c r="L2223">
        <v>140</v>
      </c>
      <c r="M2223">
        <v>100</v>
      </c>
    </row>
    <row r="2224" spans="1:13" x14ac:dyDescent="0.25">
      <c r="A2224" t="s">
        <v>4723</v>
      </c>
      <c r="B2224" t="s">
        <v>4284</v>
      </c>
      <c r="C2224">
        <v>3</v>
      </c>
      <c r="D2224" t="s">
        <v>19</v>
      </c>
      <c r="E2224" t="s">
        <v>2198</v>
      </c>
      <c r="F2224">
        <v>8</v>
      </c>
      <c r="G2224" t="s">
        <v>13</v>
      </c>
      <c r="H2224" t="s">
        <v>7</v>
      </c>
      <c r="I2224" t="s">
        <v>2168</v>
      </c>
      <c r="J2224">
        <v>100</v>
      </c>
      <c r="K2224" t="s">
        <v>16508</v>
      </c>
      <c r="L2224">
        <v>140</v>
      </c>
      <c r="M2224">
        <v>0</v>
      </c>
    </row>
    <row r="2225" spans="1:13" x14ac:dyDescent="0.25">
      <c r="A2225" t="s">
        <v>4724</v>
      </c>
      <c r="B2225" t="s">
        <v>14634</v>
      </c>
      <c r="C2225">
        <v>20</v>
      </c>
      <c r="D2225" t="s">
        <v>12</v>
      </c>
      <c r="E2225" t="s">
        <v>2322</v>
      </c>
      <c r="F2225">
        <v>45</v>
      </c>
      <c r="G2225" t="s">
        <v>13</v>
      </c>
      <c r="H2225" t="s">
        <v>6</v>
      </c>
      <c r="I2225" t="s">
        <v>456</v>
      </c>
      <c r="J2225">
        <v>135</v>
      </c>
      <c r="K2225" t="s">
        <v>16509</v>
      </c>
      <c r="L2225">
        <v>175</v>
      </c>
      <c r="M2225">
        <v>300</v>
      </c>
    </row>
    <row r="2226" spans="1:13" x14ac:dyDescent="0.25">
      <c r="A2226" t="s">
        <v>4725</v>
      </c>
      <c r="B2226" t="s">
        <v>13533</v>
      </c>
      <c r="C2226">
        <v>4</v>
      </c>
      <c r="D2226" t="s">
        <v>19</v>
      </c>
      <c r="E2226" t="s">
        <v>2612</v>
      </c>
      <c r="F2226">
        <v>8</v>
      </c>
      <c r="G2226" t="s">
        <v>13</v>
      </c>
      <c r="H2226" t="s">
        <v>6</v>
      </c>
      <c r="I2226">
        <v>0</v>
      </c>
      <c r="J2226">
        <v>135</v>
      </c>
      <c r="K2226" t="s">
        <v>16508</v>
      </c>
      <c r="L2226">
        <v>140</v>
      </c>
      <c r="M2226">
        <v>0</v>
      </c>
    </row>
    <row r="2227" spans="1:13" x14ac:dyDescent="0.25">
      <c r="A2227" t="s">
        <v>4726</v>
      </c>
      <c r="B2227" t="s">
        <v>14241</v>
      </c>
      <c r="C2227">
        <v>3</v>
      </c>
      <c r="D2227" t="s">
        <v>12</v>
      </c>
      <c r="E2227" t="s">
        <v>2535</v>
      </c>
      <c r="F2227">
        <v>37</v>
      </c>
      <c r="G2227" t="s">
        <v>13</v>
      </c>
      <c r="H2227" t="s">
        <v>3</v>
      </c>
      <c r="I2227" t="s">
        <v>55</v>
      </c>
      <c r="J2227">
        <v>120</v>
      </c>
      <c r="K2227" t="s">
        <v>16509</v>
      </c>
      <c r="L2227">
        <v>175</v>
      </c>
      <c r="M2227">
        <v>0</v>
      </c>
    </row>
    <row r="2228" spans="1:13" x14ac:dyDescent="0.25">
      <c r="A2228" t="s">
        <v>4727</v>
      </c>
      <c r="B2228" t="s">
        <v>14635</v>
      </c>
      <c r="C2228">
        <v>15</v>
      </c>
      <c r="D2228" t="s">
        <v>19</v>
      </c>
      <c r="E2228" t="s">
        <v>2207</v>
      </c>
      <c r="F2228">
        <v>6</v>
      </c>
      <c r="G2228" t="s">
        <v>15</v>
      </c>
      <c r="H2228" t="s">
        <v>6</v>
      </c>
      <c r="I2228" t="s">
        <v>2168</v>
      </c>
      <c r="J2228">
        <v>135</v>
      </c>
      <c r="K2228" t="s">
        <v>16512</v>
      </c>
      <c r="L2228">
        <v>120</v>
      </c>
      <c r="M2228">
        <v>200</v>
      </c>
    </row>
    <row r="2229" spans="1:13" x14ac:dyDescent="0.25">
      <c r="A2229" t="s">
        <v>1672</v>
      </c>
      <c r="B2229" t="s">
        <v>2228</v>
      </c>
      <c r="C2229">
        <v>4</v>
      </c>
      <c r="D2229" t="s">
        <v>12</v>
      </c>
      <c r="E2229" t="s">
        <v>2533</v>
      </c>
      <c r="F2229">
        <v>7</v>
      </c>
      <c r="G2229" t="s">
        <v>17</v>
      </c>
      <c r="H2229" t="s">
        <v>6</v>
      </c>
      <c r="I2229" t="s">
        <v>359</v>
      </c>
      <c r="J2229">
        <v>135</v>
      </c>
      <c r="K2229" t="s">
        <v>16510</v>
      </c>
      <c r="L2229">
        <v>125</v>
      </c>
      <c r="M2229">
        <v>0</v>
      </c>
    </row>
    <row r="2230" spans="1:13" x14ac:dyDescent="0.25">
      <c r="A2230" t="s">
        <v>4729</v>
      </c>
      <c r="B2230" t="s">
        <v>14147</v>
      </c>
      <c r="C2230">
        <v>7</v>
      </c>
      <c r="D2230" t="s">
        <v>12</v>
      </c>
      <c r="E2230" t="s">
        <v>2241</v>
      </c>
      <c r="F2230">
        <v>38</v>
      </c>
      <c r="G2230" t="s">
        <v>13</v>
      </c>
      <c r="H2230" t="s">
        <v>5</v>
      </c>
      <c r="I2230" t="s">
        <v>32</v>
      </c>
      <c r="J2230">
        <v>140</v>
      </c>
      <c r="K2230" t="s">
        <v>16509</v>
      </c>
      <c r="L2230">
        <v>175</v>
      </c>
      <c r="M2230">
        <v>100</v>
      </c>
    </row>
    <row r="2231" spans="1:13" x14ac:dyDescent="0.25">
      <c r="A2231" t="s">
        <v>4730</v>
      </c>
      <c r="B2231" t="s">
        <v>13860</v>
      </c>
      <c r="C2231">
        <v>8</v>
      </c>
      <c r="D2231" t="s">
        <v>19</v>
      </c>
      <c r="E2231" t="s">
        <v>2182</v>
      </c>
      <c r="F2231">
        <v>3</v>
      </c>
      <c r="G2231" t="s">
        <v>17</v>
      </c>
      <c r="H2231" t="s">
        <v>6</v>
      </c>
      <c r="I2231" t="s">
        <v>359</v>
      </c>
      <c r="J2231">
        <v>135</v>
      </c>
      <c r="K2231" t="s">
        <v>16507</v>
      </c>
      <c r="L2231">
        <v>100</v>
      </c>
      <c r="M2231">
        <v>150</v>
      </c>
    </row>
    <row r="2232" spans="1:13" x14ac:dyDescent="0.25">
      <c r="A2232" t="s">
        <v>4731</v>
      </c>
      <c r="B2232" t="s">
        <v>14146</v>
      </c>
      <c r="C2232">
        <v>5</v>
      </c>
      <c r="D2232" t="s">
        <v>12</v>
      </c>
      <c r="E2232" t="s">
        <v>2226</v>
      </c>
      <c r="F2232">
        <v>3</v>
      </c>
      <c r="G2232" t="s">
        <v>17</v>
      </c>
      <c r="H2232" t="s">
        <v>7</v>
      </c>
      <c r="I2232">
        <v>0</v>
      </c>
      <c r="J2232">
        <v>100</v>
      </c>
      <c r="K2232" t="s">
        <v>16510</v>
      </c>
      <c r="L2232">
        <v>125</v>
      </c>
      <c r="M2232">
        <v>100</v>
      </c>
    </row>
    <row r="2233" spans="1:13" x14ac:dyDescent="0.25">
      <c r="A2233" t="s">
        <v>1400</v>
      </c>
      <c r="B2233" t="s">
        <v>14636</v>
      </c>
      <c r="C2233">
        <v>16</v>
      </c>
      <c r="D2233" t="s">
        <v>12</v>
      </c>
      <c r="E2233" t="s">
        <v>2302</v>
      </c>
      <c r="F2233">
        <v>25</v>
      </c>
      <c r="G2233" t="s">
        <v>15</v>
      </c>
      <c r="H2233" t="s">
        <v>6</v>
      </c>
      <c r="I2233" t="s">
        <v>359</v>
      </c>
      <c r="J2233">
        <v>135</v>
      </c>
      <c r="K2233" t="s">
        <v>16511</v>
      </c>
      <c r="L2233">
        <v>150</v>
      </c>
      <c r="M2233">
        <v>300</v>
      </c>
    </row>
    <row r="2234" spans="1:13" x14ac:dyDescent="0.25">
      <c r="A2234" t="s">
        <v>1614</v>
      </c>
      <c r="B2234" t="s">
        <v>13914</v>
      </c>
      <c r="C2234">
        <v>4</v>
      </c>
      <c r="D2234" t="s">
        <v>19</v>
      </c>
      <c r="E2234" t="s">
        <v>2210</v>
      </c>
      <c r="F2234">
        <v>9</v>
      </c>
      <c r="G2234" t="s">
        <v>13</v>
      </c>
      <c r="H2234" t="s">
        <v>6</v>
      </c>
      <c r="I2234" t="s">
        <v>359</v>
      </c>
      <c r="J2234">
        <v>135</v>
      </c>
      <c r="K2234" t="s">
        <v>16508</v>
      </c>
      <c r="L2234">
        <v>140</v>
      </c>
      <c r="M2234">
        <v>0</v>
      </c>
    </row>
    <row r="2235" spans="1:13" x14ac:dyDescent="0.25">
      <c r="A2235" t="s">
        <v>4732</v>
      </c>
      <c r="B2235" t="s">
        <v>14637</v>
      </c>
      <c r="C2235">
        <v>4</v>
      </c>
      <c r="D2235" t="s">
        <v>19</v>
      </c>
      <c r="E2235" t="s">
        <v>3415</v>
      </c>
      <c r="F2235">
        <v>4</v>
      </c>
      <c r="G2235" t="s">
        <v>17</v>
      </c>
      <c r="H2235" t="s">
        <v>3</v>
      </c>
      <c r="I2235" t="s">
        <v>52</v>
      </c>
      <c r="J2235">
        <v>120</v>
      </c>
      <c r="K2235" t="s">
        <v>16507</v>
      </c>
      <c r="L2235">
        <v>100</v>
      </c>
      <c r="M2235">
        <v>0</v>
      </c>
    </row>
    <row r="2236" spans="1:13" x14ac:dyDescent="0.25">
      <c r="A2236" t="s">
        <v>4733</v>
      </c>
      <c r="B2236" t="s">
        <v>14638</v>
      </c>
      <c r="C2236">
        <v>16</v>
      </c>
      <c r="D2236" t="s">
        <v>19</v>
      </c>
      <c r="E2236" t="s">
        <v>2252</v>
      </c>
      <c r="F2236">
        <v>6.5</v>
      </c>
      <c r="G2236" t="s">
        <v>15</v>
      </c>
      <c r="H2236" t="s">
        <v>6</v>
      </c>
      <c r="I2236" t="s">
        <v>32</v>
      </c>
      <c r="J2236">
        <v>135</v>
      </c>
      <c r="K2236" t="s">
        <v>16512</v>
      </c>
      <c r="L2236">
        <v>120</v>
      </c>
      <c r="M2236">
        <v>300</v>
      </c>
    </row>
    <row r="2237" spans="1:13" x14ac:dyDescent="0.25">
      <c r="A2237" t="s">
        <v>4734</v>
      </c>
      <c r="B2237" t="s">
        <v>8925</v>
      </c>
      <c r="C2237">
        <v>10</v>
      </c>
      <c r="D2237" t="s">
        <v>12</v>
      </c>
      <c r="E2237" t="s">
        <v>2182</v>
      </c>
      <c r="F2237">
        <v>42</v>
      </c>
      <c r="G2237" t="s">
        <v>13</v>
      </c>
      <c r="H2237" t="s">
        <v>6</v>
      </c>
      <c r="I2237">
        <v>0</v>
      </c>
      <c r="J2237">
        <v>135</v>
      </c>
      <c r="K2237" t="s">
        <v>16509</v>
      </c>
      <c r="L2237">
        <v>175</v>
      </c>
      <c r="M2237">
        <v>150</v>
      </c>
    </row>
    <row r="2238" spans="1:13" x14ac:dyDescent="0.25">
      <c r="A2238" t="s">
        <v>689</v>
      </c>
      <c r="B2238" t="s">
        <v>14639</v>
      </c>
      <c r="C2238">
        <v>6</v>
      </c>
      <c r="D2238" t="s">
        <v>12</v>
      </c>
      <c r="E2238" t="s">
        <v>2233</v>
      </c>
      <c r="F2238">
        <v>13</v>
      </c>
      <c r="G2238" t="s">
        <v>15</v>
      </c>
      <c r="H2238" t="s">
        <v>6</v>
      </c>
      <c r="I2238" t="s">
        <v>32</v>
      </c>
      <c r="J2238">
        <v>135</v>
      </c>
      <c r="K2238" t="s">
        <v>16511</v>
      </c>
      <c r="L2238">
        <v>150</v>
      </c>
      <c r="M2238">
        <v>100</v>
      </c>
    </row>
    <row r="2239" spans="1:13" x14ac:dyDescent="0.25">
      <c r="A2239" t="s">
        <v>4735</v>
      </c>
      <c r="B2239" t="s">
        <v>14640</v>
      </c>
      <c r="C2239">
        <v>14</v>
      </c>
      <c r="D2239" t="s">
        <v>12</v>
      </c>
      <c r="E2239" t="s">
        <v>2191</v>
      </c>
      <c r="F2239">
        <v>34</v>
      </c>
      <c r="G2239" t="s">
        <v>13</v>
      </c>
      <c r="H2239" t="s">
        <v>4</v>
      </c>
      <c r="I2239" t="s">
        <v>1003</v>
      </c>
      <c r="J2239">
        <v>110</v>
      </c>
      <c r="K2239" t="s">
        <v>16509</v>
      </c>
      <c r="L2239">
        <v>175</v>
      </c>
      <c r="M2239">
        <v>200</v>
      </c>
    </row>
    <row r="2240" spans="1:13" x14ac:dyDescent="0.25">
      <c r="A2240" t="s">
        <v>1026</v>
      </c>
      <c r="B2240" t="s">
        <v>14641</v>
      </c>
      <c r="C2240">
        <v>3</v>
      </c>
      <c r="D2240" t="s">
        <v>19</v>
      </c>
      <c r="E2240" t="s">
        <v>2182</v>
      </c>
      <c r="F2240">
        <v>4</v>
      </c>
      <c r="G2240" t="s">
        <v>17</v>
      </c>
      <c r="H2240" t="s">
        <v>6</v>
      </c>
      <c r="I2240" t="s">
        <v>32</v>
      </c>
      <c r="J2240">
        <v>135</v>
      </c>
      <c r="K2240" t="s">
        <v>16507</v>
      </c>
      <c r="L2240">
        <v>100</v>
      </c>
      <c r="M2240">
        <v>0</v>
      </c>
    </row>
    <row r="2241" spans="1:13" x14ac:dyDescent="0.25">
      <c r="A2241" t="s">
        <v>654</v>
      </c>
      <c r="B2241" t="s">
        <v>3898</v>
      </c>
      <c r="C2241">
        <v>6</v>
      </c>
      <c r="D2241" t="s">
        <v>12</v>
      </c>
      <c r="E2241" t="s">
        <v>2968</v>
      </c>
      <c r="F2241">
        <v>24</v>
      </c>
      <c r="G2241" t="s">
        <v>15</v>
      </c>
      <c r="H2241" t="s">
        <v>6</v>
      </c>
      <c r="I2241" t="s">
        <v>55</v>
      </c>
      <c r="J2241">
        <v>135</v>
      </c>
      <c r="K2241" t="s">
        <v>16511</v>
      </c>
      <c r="L2241">
        <v>150</v>
      </c>
      <c r="M2241">
        <v>100</v>
      </c>
    </row>
    <row r="2242" spans="1:13" x14ac:dyDescent="0.25">
      <c r="A2242" t="s">
        <v>4736</v>
      </c>
      <c r="B2242" t="s">
        <v>9165</v>
      </c>
      <c r="C2242">
        <v>10</v>
      </c>
      <c r="D2242" t="s">
        <v>12</v>
      </c>
      <c r="E2242" t="s">
        <v>2186</v>
      </c>
      <c r="F2242">
        <v>48</v>
      </c>
      <c r="G2242" t="s">
        <v>13</v>
      </c>
      <c r="H2242" t="s">
        <v>4</v>
      </c>
      <c r="I2242" t="s">
        <v>1096</v>
      </c>
      <c r="J2242">
        <v>110</v>
      </c>
      <c r="K2242" t="s">
        <v>16509</v>
      </c>
      <c r="L2242">
        <v>175</v>
      </c>
      <c r="M2242">
        <v>150</v>
      </c>
    </row>
    <row r="2243" spans="1:13" x14ac:dyDescent="0.25">
      <c r="A2243" t="s">
        <v>4738</v>
      </c>
      <c r="B2243" t="s">
        <v>11746</v>
      </c>
      <c r="C2243">
        <v>12</v>
      </c>
      <c r="D2243" t="s">
        <v>12</v>
      </c>
      <c r="E2243" t="s">
        <v>2186</v>
      </c>
      <c r="F2243">
        <v>11.5</v>
      </c>
      <c r="G2243" t="s">
        <v>15</v>
      </c>
      <c r="H2243" t="s">
        <v>5</v>
      </c>
      <c r="I2243">
        <v>0</v>
      </c>
      <c r="J2243">
        <v>140</v>
      </c>
      <c r="K2243" t="s">
        <v>16511</v>
      </c>
      <c r="L2243">
        <v>150</v>
      </c>
      <c r="M2243">
        <v>150</v>
      </c>
    </row>
    <row r="2244" spans="1:13" x14ac:dyDescent="0.25">
      <c r="A2244" t="s">
        <v>4740</v>
      </c>
      <c r="B2244" t="s">
        <v>13835</v>
      </c>
      <c r="C2244">
        <v>4</v>
      </c>
      <c r="D2244" t="s">
        <v>19</v>
      </c>
      <c r="E2244" t="s">
        <v>2234</v>
      </c>
      <c r="F2244">
        <v>2</v>
      </c>
      <c r="G2244" t="s">
        <v>17</v>
      </c>
      <c r="H2244" t="s">
        <v>6</v>
      </c>
      <c r="I2244" t="s">
        <v>359</v>
      </c>
      <c r="J2244">
        <v>135</v>
      </c>
      <c r="K2244" t="s">
        <v>16507</v>
      </c>
      <c r="L2244">
        <v>100</v>
      </c>
      <c r="M2244">
        <v>0</v>
      </c>
    </row>
    <row r="2245" spans="1:13" x14ac:dyDescent="0.25">
      <c r="A2245" t="s">
        <v>4741</v>
      </c>
      <c r="B2245" t="s">
        <v>14025</v>
      </c>
      <c r="C2245">
        <v>9</v>
      </c>
      <c r="D2245" t="s">
        <v>12</v>
      </c>
      <c r="E2245" t="s">
        <v>2241</v>
      </c>
      <c r="F2245">
        <v>34</v>
      </c>
      <c r="G2245" t="s">
        <v>13</v>
      </c>
      <c r="H2245" t="s">
        <v>3</v>
      </c>
      <c r="I2245">
        <v>0</v>
      </c>
      <c r="J2245">
        <v>120</v>
      </c>
      <c r="K2245" t="s">
        <v>16509</v>
      </c>
      <c r="L2245">
        <v>175</v>
      </c>
      <c r="M2245">
        <v>150</v>
      </c>
    </row>
    <row r="2246" spans="1:13" x14ac:dyDescent="0.25">
      <c r="A2246" t="s">
        <v>4742</v>
      </c>
      <c r="B2246" t="s">
        <v>13697</v>
      </c>
      <c r="C2246">
        <v>7</v>
      </c>
      <c r="D2246" t="s">
        <v>12</v>
      </c>
      <c r="E2246" t="s">
        <v>2610</v>
      </c>
      <c r="F2246">
        <v>8</v>
      </c>
      <c r="G2246" t="s">
        <v>17</v>
      </c>
      <c r="H2246" t="s">
        <v>6</v>
      </c>
      <c r="I2246" t="s">
        <v>1003</v>
      </c>
      <c r="J2246">
        <v>135</v>
      </c>
      <c r="K2246" t="s">
        <v>16510</v>
      </c>
      <c r="L2246">
        <v>125</v>
      </c>
      <c r="M2246">
        <v>100</v>
      </c>
    </row>
    <row r="2247" spans="1:13" x14ac:dyDescent="0.25">
      <c r="A2247" t="s">
        <v>761</v>
      </c>
      <c r="B2247" t="s">
        <v>3586</v>
      </c>
      <c r="C2247">
        <v>10</v>
      </c>
      <c r="D2247" t="s">
        <v>12</v>
      </c>
      <c r="E2247" t="s">
        <v>2202</v>
      </c>
      <c r="F2247">
        <v>40</v>
      </c>
      <c r="G2247" t="s">
        <v>13</v>
      </c>
      <c r="H2247" t="s">
        <v>6</v>
      </c>
      <c r="I2247" t="s">
        <v>456</v>
      </c>
      <c r="J2247">
        <v>135</v>
      </c>
      <c r="K2247" t="s">
        <v>16509</v>
      </c>
      <c r="L2247">
        <v>175</v>
      </c>
      <c r="M2247">
        <v>150</v>
      </c>
    </row>
    <row r="2248" spans="1:13" x14ac:dyDescent="0.25">
      <c r="A2248" t="s">
        <v>4743</v>
      </c>
      <c r="B2248" t="s">
        <v>14642</v>
      </c>
      <c r="C2248">
        <v>5</v>
      </c>
      <c r="D2248" t="s">
        <v>12</v>
      </c>
      <c r="E2248" t="s">
        <v>2191</v>
      </c>
      <c r="F2248">
        <v>22</v>
      </c>
      <c r="G2248" t="s">
        <v>15</v>
      </c>
      <c r="H2248" t="s">
        <v>4</v>
      </c>
      <c r="I2248" t="s">
        <v>1096</v>
      </c>
      <c r="J2248">
        <v>110</v>
      </c>
      <c r="K2248" t="s">
        <v>16511</v>
      </c>
      <c r="L2248">
        <v>150</v>
      </c>
      <c r="M2248">
        <v>100</v>
      </c>
    </row>
    <row r="2249" spans="1:13" x14ac:dyDescent="0.25">
      <c r="A2249" t="s">
        <v>4744</v>
      </c>
      <c r="B2249" t="s">
        <v>13647</v>
      </c>
      <c r="C2249">
        <v>3</v>
      </c>
      <c r="D2249" t="s">
        <v>12</v>
      </c>
      <c r="E2249" t="s">
        <v>2241</v>
      </c>
      <c r="F2249">
        <v>15</v>
      </c>
      <c r="G2249" t="s">
        <v>15</v>
      </c>
      <c r="H2249" t="s">
        <v>5</v>
      </c>
      <c r="I2249">
        <v>0</v>
      </c>
      <c r="J2249">
        <v>140</v>
      </c>
      <c r="K2249" t="s">
        <v>16511</v>
      </c>
      <c r="L2249">
        <v>150</v>
      </c>
      <c r="M2249">
        <v>0</v>
      </c>
    </row>
    <row r="2250" spans="1:13" x14ac:dyDescent="0.25">
      <c r="A2250" t="s">
        <v>4745</v>
      </c>
      <c r="B2250" t="s">
        <v>14633</v>
      </c>
      <c r="C2250">
        <v>6</v>
      </c>
      <c r="D2250" t="s">
        <v>12</v>
      </c>
      <c r="E2250" t="s">
        <v>2217</v>
      </c>
      <c r="F2250">
        <v>34</v>
      </c>
      <c r="G2250" t="s">
        <v>13</v>
      </c>
      <c r="H2250" t="s">
        <v>3</v>
      </c>
      <c r="I2250" t="s">
        <v>55</v>
      </c>
      <c r="J2250">
        <v>120</v>
      </c>
      <c r="K2250" t="s">
        <v>16509</v>
      </c>
      <c r="L2250">
        <v>175</v>
      </c>
      <c r="M2250">
        <v>100</v>
      </c>
    </row>
    <row r="2251" spans="1:13" x14ac:dyDescent="0.25">
      <c r="A2251" t="s">
        <v>4746</v>
      </c>
      <c r="B2251" t="s">
        <v>3618</v>
      </c>
      <c r="C2251">
        <v>2</v>
      </c>
      <c r="D2251" t="s">
        <v>19</v>
      </c>
      <c r="E2251" t="s">
        <v>2177</v>
      </c>
      <c r="F2251">
        <v>6.5</v>
      </c>
      <c r="G2251" t="s">
        <v>15</v>
      </c>
      <c r="H2251" t="s">
        <v>6</v>
      </c>
      <c r="I2251" t="s">
        <v>32</v>
      </c>
      <c r="J2251">
        <v>135</v>
      </c>
      <c r="K2251" t="s">
        <v>16512</v>
      </c>
      <c r="L2251">
        <v>120</v>
      </c>
      <c r="M2251">
        <v>0</v>
      </c>
    </row>
    <row r="2252" spans="1:13" x14ac:dyDescent="0.25">
      <c r="A2252" t="s">
        <v>4748</v>
      </c>
      <c r="B2252" t="s">
        <v>14643</v>
      </c>
      <c r="C2252">
        <v>7</v>
      </c>
      <c r="D2252" t="s">
        <v>12</v>
      </c>
      <c r="E2252" t="s">
        <v>2535</v>
      </c>
      <c r="F2252">
        <v>27</v>
      </c>
      <c r="G2252" t="s">
        <v>15</v>
      </c>
      <c r="H2252" t="s">
        <v>3</v>
      </c>
      <c r="I2252" t="s">
        <v>359</v>
      </c>
      <c r="J2252">
        <v>120</v>
      </c>
      <c r="K2252" t="s">
        <v>16511</v>
      </c>
      <c r="L2252">
        <v>150</v>
      </c>
      <c r="M2252">
        <v>100</v>
      </c>
    </row>
    <row r="2253" spans="1:13" x14ac:dyDescent="0.25">
      <c r="A2253" t="s">
        <v>4749</v>
      </c>
      <c r="B2253" t="s">
        <v>14644</v>
      </c>
      <c r="C2253">
        <v>4</v>
      </c>
      <c r="D2253" t="s">
        <v>12</v>
      </c>
      <c r="E2253" t="s">
        <v>2533</v>
      </c>
      <c r="F2253">
        <v>46</v>
      </c>
      <c r="G2253" t="s">
        <v>13</v>
      </c>
      <c r="H2253" t="s">
        <v>3</v>
      </c>
      <c r="I2253" t="s">
        <v>32</v>
      </c>
      <c r="J2253">
        <v>120</v>
      </c>
      <c r="K2253" t="s">
        <v>16509</v>
      </c>
      <c r="L2253">
        <v>175</v>
      </c>
      <c r="M2253">
        <v>0</v>
      </c>
    </row>
    <row r="2254" spans="1:13" x14ac:dyDescent="0.25">
      <c r="A2254" t="s">
        <v>1401</v>
      </c>
      <c r="B2254" t="s">
        <v>14645</v>
      </c>
      <c r="C2254">
        <v>12</v>
      </c>
      <c r="D2254" t="s">
        <v>12</v>
      </c>
      <c r="E2254" t="s">
        <v>2223</v>
      </c>
      <c r="F2254">
        <v>16</v>
      </c>
      <c r="G2254" t="s">
        <v>15</v>
      </c>
      <c r="H2254" t="s">
        <v>5</v>
      </c>
      <c r="I2254" t="s">
        <v>32</v>
      </c>
      <c r="J2254">
        <v>140</v>
      </c>
      <c r="K2254" t="s">
        <v>16511</v>
      </c>
      <c r="L2254">
        <v>150</v>
      </c>
      <c r="M2254">
        <v>150</v>
      </c>
    </row>
    <row r="2255" spans="1:13" x14ac:dyDescent="0.25">
      <c r="A2255" t="s">
        <v>4750</v>
      </c>
      <c r="B2255" t="s">
        <v>14646</v>
      </c>
      <c r="C2255">
        <v>9</v>
      </c>
      <c r="D2255" t="s">
        <v>12</v>
      </c>
      <c r="E2255" t="s">
        <v>2396</v>
      </c>
      <c r="F2255">
        <v>35</v>
      </c>
      <c r="G2255" t="s">
        <v>13</v>
      </c>
      <c r="H2255" t="s">
        <v>6</v>
      </c>
      <c r="I2255" t="s">
        <v>1096</v>
      </c>
      <c r="J2255">
        <v>135</v>
      </c>
      <c r="K2255" t="s">
        <v>16509</v>
      </c>
      <c r="L2255">
        <v>175</v>
      </c>
      <c r="M2255">
        <v>150</v>
      </c>
    </row>
    <row r="2256" spans="1:13" x14ac:dyDescent="0.25">
      <c r="A2256" t="s">
        <v>1404</v>
      </c>
      <c r="B2256" t="s">
        <v>5566</v>
      </c>
      <c r="C2256">
        <v>8</v>
      </c>
      <c r="D2256" t="s">
        <v>19</v>
      </c>
      <c r="E2256" t="s">
        <v>2210</v>
      </c>
      <c r="F2256">
        <v>9</v>
      </c>
      <c r="G2256" t="s">
        <v>13</v>
      </c>
      <c r="H2256" t="s">
        <v>4</v>
      </c>
      <c r="I2256" t="s">
        <v>359</v>
      </c>
      <c r="J2256">
        <v>110</v>
      </c>
      <c r="K2256" t="s">
        <v>16508</v>
      </c>
      <c r="L2256">
        <v>140</v>
      </c>
      <c r="M2256">
        <v>150</v>
      </c>
    </row>
    <row r="2257" spans="1:13" x14ac:dyDescent="0.25">
      <c r="A2257" t="s">
        <v>4751</v>
      </c>
      <c r="B2257" t="s">
        <v>14591</v>
      </c>
      <c r="C2257">
        <v>9</v>
      </c>
      <c r="D2257" t="s">
        <v>12</v>
      </c>
      <c r="E2257" t="s">
        <v>2202</v>
      </c>
      <c r="F2257">
        <v>11.5</v>
      </c>
      <c r="G2257" t="s">
        <v>15</v>
      </c>
      <c r="H2257" t="s">
        <v>3</v>
      </c>
      <c r="I2257" t="s">
        <v>52</v>
      </c>
      <c r="J2257">
        <v>120</v>
      </c>
      <c r="K2257" t="s">
        <v>16511</v>
      </c>
      <c r="L2257">
        <v>150</v>
      </c>
      <c r="M2257">
        <v>150</v>
      </c>
    </row>
    <row r="2258" spans="1:13" x14ac:dyDescent="0.25">
      <c r="A2258" t="s">
        <v>4752</v>
      </c>
      <c r="B2258" t="s">
        <v>2236</v>
      </c>
      <c r="C2258">
        <v>6</v>
      </c>
      <c r="D2258" t="s">
        <v>19</v>
      </c>
      <c r="E2258" t="s">
        <v>2350</v>
      </c>
      <c r="F2258">
        <v>6</v>
      </c>
      <c r="G2258" t="s">
        <v>15</v>
      </c>
      <c r="H2258" t="s">
        <v>7</v>
      </c>
      <c r="I2258" t="s">
        <v>32</v>
      </c>
      <c r="J2258">
        <v>100</v>
      </c>
      <c r="K2258" t="s">
        <v>16512</v>
      </c>
      <c r="L2258">
        <v>120</v>
      </c>
      <c r="M2258">
        <v>100</v>
      </c>
    </row>
    <row r="2259" spans="1:13" x14ac:dyDescent="0.25">
      <c r="A2259" t="s">
        <v>4754</v>
      </c>
      <c r="B2259" t="s">
        <v>3073</v>
      </c>
      <c r="C2259">
        <v>3</v>
      </c>
      <c r="D2259" t="s">
        <v>12</v>
      </c>
      <c r="E2259" t="s">
        <v>2533</v>
      </c>
      <c r="F2259">
        <v>3</v>
      </c>
      <c r="G2259" t="s">
        <v>17</v>
      </c>
      <c r="H2259" t="s">
        <v>6</v>
      </c>
      <c r="I2259" t="s">
        <v>2168</v>
      </c>
      <c r="J2259">
        <v>135</v>
      </c>
      <c r="K2259" t="s">
        <v>16510</v>
      </c>
      <c r="L2259">
        <v>125</v>
      </c>
      <c r="M2259">
        <v>0</v>
      </c>
    </row>
    <row r="2260" spans="1:13" x14ac:dyDescent="0.25">
      <c r="A2260" t="s">
        <v>4756</v>
      </c>
      <c r="B2260" t="s">
        <v>14647</v>
      </c>
      <c r="C2260">
        <v>3</v>
      </c>
      <c r="D2260" t="s">
        <v>19</v>
      </c>
      <c r="E2260" t="s">
        <v>2207</v>
      </c>
      <c r="F2260">
        <v>8</v>
      </c>
      <c r="G2260" t="s">
        <v>13</v>
      </c>
      <c r="H2260" t="s">
        <v>5</v>
      </c>
      <c r="I2260">
        <v>0</v>
      </c>
      <c r="J2260">
        <v>140</v>
      </c>
      <c r="K2260" t="s">
        <v>16508</v>
      </c>
      <c r="L2260">
        <v>140</v>
      </c>
      <c r="M2260">
        <v>0</v>
      </c>
    </row>
    <row r="2261" spans="1:13" x14ac:dyDescent="0.25">
      <c r="A2261" t="s">
        <v>4757</v>
      </c>
      <c r="B2261" t="s">
        <v>14648</v>
      </c>
      <c r="C2261">
        <v>2</v>
      </c>
      <c r="D2261" t="s">
        <v>12</v>
      </c>
      <c r="E2261" t="s">
        <v>2191</v>
      </c>
      <c r="F2261">
        <v>31</v>
      </c>
      <c r="G2261" t="s">
        <v>13</v>
      </c>
      <c r="H2261" t="s">
        <v>7</v>
      </c>
      <c r="I2261" t="s">
        <v>54</v>
      </c>
      <c r="J2261">
        <v>100</v>
      </c>
      <c r="K2261" t="s">
        <v>16509</v>
      </c>
      <c r="L2261">
        <v>175</v>
      </c>
      <c r="M2261">
        <v>0</v>
      </c>
    </row>
    <row r="2262" spans="1:13" x14ac:dyDescent="0.25">
      <c r="A2262" t="s">
        <v>4758</v>
      </c>
      <c r="B2262" t="s">
        <v>13762</v>
      </c>
      <c r="C2262">
        <v>15</v>
      </c>
      <c r="D2262" t="s">
        <v>12</v>
      </c>
      <c r="E2262" t="s">
        <v>3202</v>
      </c>
      <c r="F2262">
        <v>32</v>
      </c>
      <c r="G2262" t="s">
        <v>13</v>
      </c>
      <c r="H2262" t="s">
        <v>3</v>
      </c>
      <c r="I2262" t="s">
        <v>2168</v>
      </c>
      <c r="J2262">
        <v>120</v>
      </c>
      <c r="K2262" t="s">
        <v>16509</v>
      </c>
      <c r="L2262">
        <v>175</v>
      </c>
      <c r="M2262">
        <v>200</v>
      </c>
    </row>
    <row r="2263" spans="1:13" x14ac:dyDescent="0.25">
      <c r="A2263" t="s">
        <v>4759</v>
      </c>
      <c r="B2263" t="s">
        <v>13719</v>
      </c>
      <c r="C2263">
        <v>9</v>
      </c>
      <c r="D2263" t="s">
        <v>12</v>
      </c>
      <c r="E2263" t="s">
        <v>2247</v>
      </c>
      <c r="F2263">
        <v>14</v>
      </c>
      <c r="G2263" t="s">
        <v>15</v>
      </c>
      <c r="H2263" t="s">
        <v>5</v>
      </c>
      <c r="I2263" t="s">
        <v>32</v>
      </c>
      <c r="J2263">
        <v>140</v>
      </c>
      <c r="K2263" t="s">
        <v>16511</v>
      </c>
      <c r="L2263">
        <v>150</v>
      </c>
      <c r="M2263">
        <v>150</v>
      </c>
    </row>
    <row r="2264" spans="1:13" x14ac:dyDescent="0.25">
      <c r="A2264" t="s">
        <v>4760</v>
      </c>
      <c r="B2264" t="s">
        <v>14538</v>
      </c>
      <c r="C2264">
        <v>9</v>
      </c>
      <c r="D2264" t="s">
        <v>12</v>
      </c>
      <c r="E2264" t="s">
        <v>2241</v>
      </c>
      <c r="F2264">
        <v>31</v>
      </c>
      <c r="G2264" t="s">
        <v>13</v>
      </c>
      <c r="H2264" t="s">
        <v>4</v>
      </c>
      <c r="I2264" t="s">
        <v>1003</v>
      </c>
      <c r="J2264">
        <v>110</v>
      </c>
      <c r="K2264" t="s">
        <v>16509</v>
      </c>
      <c r="L2264">
        <v>175</v>
      </c>
      <c r="M2264">
        <v>150</v>
      </c>
    </row>
    <row r="2265" spans="1:13" x14ac:dyDescent="0.25">
      <c r="A2265" t="s">
        <v>4761</v>
      </c>
      <c r="B2265" t="s">
        <v>14183</v>
      </c>
      <c r="C2265">
        <v>8</v>
      </c>
      <c r="D2265" t="s">
        <v>19</v>
      </c>
      <c r="E2265" t="s">
        <v>2210</v>
      </c>
      <c r="F2265">
        <v>9</v>
      </c>
      <c r="G2265" t="s">
        <v>13</v>
      </c>
      <c r="H2265" t="s">
        <v>3</v>
      </c>
      <c r="I2265" t="s">
        <v>359</v>
      </c>
      <c r="J2265">
        <v>120</v>
      </c>
      <c r="K2265" t="s">
        <v>16508</v>
      </c>
      <c r="L2265">
        <v>140</v>
      </c>
      <c r="M2265">
        <v>150</v>
      </c>
    </row>
    <row r="2266" spans="1:13" x14ac:dyDescent="0.25">
      <c r="A2266" t="s">
        <v>4762</v>
      </c>
      <c r="B2266" t="s">
        <v>14649</v>
      </c>
      <c r="C2266">
        <v>12</v>
      </c>
      <c r="D2266" t="s">
        <v>12</v>
      </c>
      <c r="E2266" t="s">
        <v>2194</v>
      </c>
      <c r="F2266">
        <v>29</v>
      </c>
      <c r="G2266" t="s">
        <v>15</v>
      </c>
      <c r="H2266" t="s">
        <v>6</v>
      </c>
      <c r="I2266" t="s">
        <v>1003</v>
      </c>
      <c r="J2266">
        <v>135</v>
      </c>
      <c r="K2266" t="s">
        <v>16511</v>
      </c>
      <c r="L2266">
        <v>150</v>
      </c>
      <c r="M2266">
        <v>150</v>
      </c>
    </row>
    <row r="2267" spans="1:13" x14ac:dyDescent="0.25">
      <c r="A2267" t="s">
        <v>4763</v>
      </c>
      <c r="B2267" t="s">
        <v>14650</v>
      </c>
      <c r="C2267">
        <v>10</v>
      </c>
      <c r="D2267" t="s">
        <v>19</v>
      </c>
      <c r="E2267" t="s">
        <v>2226</v>
      </c>
      <c r="F2267">
        <v>6.5</v>
      </c>
      <c r="G2267" t="s">
        <v>15</v>
      </c>
      <c r="H2267" t="s">
        <v>6</v>
      </c>
      <c r="I2267" t="s">
        <v>359</v>
      </c>
      <c r="J2267">
        <v>135</v>
      </c>
      <c r="K2267" t="s">
        <v>16512</v>
      </c>
      <c r="L2267">
        <v>120</v>
      </c>
      <c r="M2267">
        <v>150</v>
      </c>
    </row>
    <row r="2268" spans="1:13" x14ac:dyDescent="0.25">
      <c r="A2268" t="s">
        <v>4764</v>
      </c>
      <c r="B2268" t="s">
        <v>14651</v>
      </c>
      <c r="C2268">
        <v>8</v>
      </c>
      <c r="D2268" t="s">
        <v>12</v>
      </c>
      <c r="E2268" t="s">
        <v>2322</v>
      </c>
      <c r="F2268">
        <v>12</v>
      </c>
      <c r="G2268" t="s">
        <v>15</v>
      </c>
      <c r="H2268" t="s">
        <v>4</v>
      </c>
      <c r="I2268">
        <v>0</v>
      </c>
      <c r="J2268">
        <v>110</v>
      </c>
      <c r="K2268" t="s">
        <v>16511</v>
      </c>
      <c r="L2268">
        <v>150</v>
      </c>
      <c r="M2268">
        <v>150</v>
      </c>
    </row>
    <row r="2269" spans="1:13" x14ac:dyDescent="0.25">
      <c r="A2269" t="s">
        <v>4765</v>
      </c>
      <c r="B2269" t="s">
        <v>14652</v>
      </c>
      <c r="C2269">
        <v>3</v>
      </c>
      <c r="D2269" t="s">
        <v>19</v>
      </c>
      <c r="E2269" t="s">
        <v>2207</v>
      </c>
      <c r="F2269">
        <v>3</v>
      </c>
      <c r="G2269" t="s">
        <v>17</v>
      </c>
      <c r="H2269" t="s">
        <v>3</v>
      </c>
      <c r="I2269" t="s">
        <v>359</v>
      </c>
      <c r="J2269">
        <v>120</v>
      </c>
      <c r="K2269" t="s">
        <v>16507</v>
      </c>
      <c r="L2269">
        <v>100</v>
      </c>
      <c r="M2269">
        <v>0</v>
      </c>
    </row>
    <row r="2270" spans="1:13" x14ac:dyDescent="0.25">
      <c r="A2270" t="s">
        <v>4766</v>
      </c>
      <c r="B2270" t="s">
        <v>14181</v>
      </c>
      <c r="C2270">
        <v>7</v>
      </c>
      <c r="D2270" t="s">
        <v>19</v>
      </c>
      <c r="E2270" t="s">
        <v>2198</v>
      </c>
      <c r="F2270">
        <v>9</v>
      </c>
      <c r="G2270" t="s">
        <v>13</v>
      </c>
      <c r="H2270" t="s">
        <v>6</v>
      </c>
      <c r="I2270" t="s">
        <v>359</v>
      </c>
      <c r="J2270">
        <v>135</v>
      </c>
      <c r="K2270" t="s">
        <v>16508</v>
      </c>
      <c r="L2270">
        <v>140</v>
      </c>
      <c r="M2270">
        <v>100</v>
      </c>
    </row>
    <row r="2271" spans="1:13" x14ac:dyDescent="0.25">
      <c r="A2271" t="s">
        <v>4767</v>
      </c>
      <c r="B2271" t="s">
        <v>2300</v>
      </c>
      <c r="C2271">
        <v>6</v>
      </c>
      <c r="D2271" t="s">
        <v>19</v>
      </c>
      <c r="E2271" t="s">
        <v>2252</v>
      </c>
      <c r="F2271">
        <v>2</v>
      </c>
      <c r="G2271" t="s">
        <v>17</v>
      </c>
      <c r="H2271" t="s">
        <v>4</v>
      </c>
      <c r="I2271" t="s">
        <v>32</v>
      </c>
      <c r="J2271">
        <v>110</v>
      </c>
      <c r="K2271" t="s">
        <v>16507</v>
      </c>
      <c r="L2271">
        <v>100</v>
      </c>
      <c r="M2271">
        <v>100</v>
      </c>
    </row>
    <row r="2272" spans="1:13" x14ac:dyDescent="0.25">
      <c r="A2272" t="s">
        <v>1577</v>
      </c>
      <c r="B2272" t="s">
        <v>13756</v>
      </c>
      <c r="C2272">
        <v>6</v>
      </c>
      <c r="D2272" t="s">
        <v>19</v>
      </c>
      <c r="E2272" t="s">
        <v>2182</v>
      </c>
      <c r="F2272">
        <v>6</v>
      </c>
      <c r="G2272" t="s">
        <v>15</v>
      </c>
      <c r="H2272" t="s">
        <v>5</v>
      </c>
      <c r="I2272">
        <v>0</v>
      </c>
      <c r="J2272">
        <v>140</v>
      </c>
      <c r="K2272" t="s">
        <v>16512</v>
      </c>
      <c r="L2272">
        <v>120</v>
      </c>
      <c r="M2272">
        <v>100</v>
      </c>
    </row>
    <row r="2273" spans="1:13" x14ac:dyDescent="0.25">
      <c r="A2273" t="s">
        <v>707</v>
      </c>
      <c r="B2273" t="s">
        <v>3052</v>
      </c>
      <c r="C2273">
        <v>4</v>
      </c>
      <c r="D2273" t="s">
        <v>19</v>
      </c>
      <c r="E2273" t="s">
        <v>2234</v>
      </c>
      <c r="F2273">
        <v>8</v>
      </c>
      <c r="G2273" t="s">
        <v>13</v>
      </c>
      <c r="H2273" t="s">
        <v>4</v>
      </c>
      <c r="I2273">
        <v>0</v>
      </c>
      <c r="J2273">
        <v>110</v>
      </c>
      <c r="K2273" t="s">
        <v>16508</v>
      </c>
      <c r="L2273">
        <v>140</v>
      </c>
      <c r="M2273">
        <v>0</v>
      </c>
    </row>
    <row r="2274" spans="1:13" x14ac:dyDescent="0.25">
      <c r="A2274" t="s">
        <v>4769</v>
      </c>
      <c r="B2274" t="s">
        <v>14653</v>
      </c>
      <c r="C2274">
        <v>5</v>
      </c>
      <c r="D2274" t="s">
        <v>12</v>
      </c>
      <c r="E2274" t="s">
        <v>2217</v>
      </c>
      <c r="F2274">
        <v>11</v>
      </c>
      <c r="G2274" t="s">
        <v>15</v>
      </c>
      <c r="H2274" t="s">
        <v>4</v>
      </c>
      <c r="I2274" t="s">
        <v>54</v>
      </c>
      <c r="J2274">
        <v>110</v>
      </c>
      <c r="K2274" t="s">
        <v>16511</v>
      </c>
      <c r="L2274">
        <v>150</v>
      </c>
      <c r="M2274">
        <v>100</v>
      </c>
    </row>
    <row r="2275" spans="1:13" x14ac:dyDescent="0.25">
      <c r="A2275" t="s">
        <v>4770</v>
      </c>
      <c r="B2275" t="s">
        <v>14022</v>
      </c>
      <c r="C2275">
        <v>7</v>
      </c>
      <c r="D2275" t="s">
        <v>12</v>
      </c>
      <c r="E2275" t="s">
        <v>2202</v>
      </c>
      <c r="F2275">
        <v>22</v>
      </c>
      <c r="G2275" t="s">
        <v>15</v>
      </c>
      <c r="H2275" t="s">
        <v>6</v>
      </c>
      <c r="I2275" t="s">
        <v>49</v>
      </c>
      <c r="J2275">
        <v>135</v>
      </c>
      <c r="K2275" t="s">
        <v>16511</v>
      </c>
      <c r="L2275">
        <v>150</v>
      </c>
      <c r="M2275">
        <v>100</v>
      </c>
    </row>
    <row r="2276" spans="1:13" x14ac:dyDescent="0.25">
      <c r="A2276" t="s">
        <v>4771</v>
      </c>
      <c r="B2276" t="s">
        <v>14654</v>
      </c>
      <c r="C2276">
        <v>6</v>
      </c>
      <c r="D2276" t="s">
        <v>12</v>
      </c>
      <c r="E2276" t="s">
        <v>2886</v>
      </c>
      <c r="F2276">
        <v>47</v>
      </c>
      <c r="G2276" t="s">
        <v>13</v>
      </c>
      <c r="H2276" t="s">
        <v>3</v>
      </c>
      <c r="I2276" t="s">
        <v>2101</v>
      </c>
      <c r="J2276">
        <v>120</v>
      </c>
      <c r="K2276" t="s">
        <v>16509</v>
      </c>
      <c r="L2276">
        <v>175</v>
      </c>
      <c r="M2276">
        <v>100</v>
      </c>
    </row>
    <row r="2277" spans="1:13" x14ac:dyDescent="0.25">
      <c r="A2277" t="s">
        <v>4772</v>
      </c>
      <c r="B2277" t="s">
        <v>7744</v>
      </c>
      <c r="C2277">
        <v>7</v>
      </c>
      <c r="D2277" t="s">
        <v>12</v>
      </c>
      <c r="E2277" t="s">
        <v>2207</v>
      </c>
      <c r="F2277">
        <v>16</v>
      </c>
      <c r="G2277" t="s">
        <v>15</v>
      </c>
      <c r="H2277" t="s">
        <v>6</v>
      </c>
      <c r="I2277" t="s">
        <v>359</v>
      </c>
      <c r="J2277">
        <v>135</v>
      </c>
      <c r="K2277" t="s">
        <v>16511</v>
      </c>
      <c r="L2277">
        <v>150</v>
      </c>
      <c r="M2277">
        <v>100</v>
      </c>
    </row>
    <row r="2278" spans="1:13" x14ac:dyDescent="0.25">
      <c r="A2278" t="s">
        <v>4773</v>
      </c>
      <c r="B2278" t="s">
        <v>14422</v>
      </c>
      <c r="C2278">
        <v>5</v>
      </c>
      <c r="D2278" t="s">
        <v>12</v>
      </c>
      <c r="E2278" t="s">
        <v>2194</v>
      </c>
      <c r="F2278">
        <v>4</v>
      </c>
      <c r="G2278" t="s">
        <v>17</v>
      </c>
      <c r="H2278" t="s">
        <v>7</v>
      </c>
      <c r="I2278" t="s">
        <v>359</v>
      </c>
      <c r="J2278">
        <v>100</v>
      </c>
      <c r="K2278" t="s">
        <v>16510</v>
      </c>
      <c r="L2278">
        <v>125</v>
      </c>
      <c r="M2278">
        <v>100</v>
      </c>
    </row>
    <row r="2279" spans="1:13" x14ac:dyDescent="0.25">
      <c r="A2279" t="s">
        <v>4774</v>
      </c>
      <c r="B2279" t="s">
        <v>14626</v>
      </c>
      <c r="C2279">
        <v>3</v>
      </c>
      <c r="D2279" t="s">
        <v>19</v>
      </c>
      <c r="E2279" t="s">
        <v>2177</v>
      </c>
      <c r="F2279">
        <v>10</v>
      </c>
      <c r="G2279" t="s">
        <v>13</v>
      </c>
      <c r="H2279" t="s">
        <v>3</v>
      </c>
      <c r="I2279">
        <v>0</v>
      </c>
      <c r="J2279">
        <v>120</v>
      </c>
      <c r="K2279" t="s">
        <v>16508</v>
      </c>
      <c r="L2279">
        <v>140</v>
      </c>
      <c r="M2279">
        <v>0</v>
      </c>
    </row>
    <row r="2280" spans="1:13" x14ac:dyDescent="0.25">
      <c r="A2280" t="s">
        <v>4775</v>
      </c>
      <c r="B2280" t="s">
        <v>14655</v>
      </c>
      <c r="C2280">
        <v>6</v>
      </c>
      <c r="D2280" t="s">
        <v>19</v>
      </c>
      <c r="E2280" t="s">
        <v>2252</v>
      </c>
      <c r="F2280">
        <v>10</v>
      </c>
      <c r="G2280" t="s">
        <v>13</v>
      </c>
      <c r="H2280" t="s">
        <v>3</v>
      </c>
      <c r="I2280" t="s">
        <v>1003</v>
      </c>
      <c r="J2280">
        <v>120</v>
      </c>
      <c r="K2280" t="s">
        <v>16508</v>
      </c>
      <c r="L2280">
        <v>140</v>
      </c>
      <c r="M2280">
        <v>100</v>
      </c>
    </row>
    <row r="2281" spans="1:13" x14ac:dyDescent="0.25">
      <c r="A2281" t="s">
        <v>4776</v>
      </c>
      <c r="B2281" t="s">
        <v>3921</v>
      </c>
      <c r="C2281">
        <v>12</v>
      </c>
      <c r="D2281" t="s">
        <v>12</v>
      </c>
      <c r="E2281" t="s">
        <v>2241</v>
      </c>
      <c r="F2281">
        <v>24</v>
      </c>
      <c r="G2281" t="s">
        <v>15</v>
      </c>
      <c r="H2281" t="s">
        <v>5</v>
      </c>
      <c r="I2281" t="s">
        <v>1003</v>
      </c>
      <c r="J2281">
        <v>140</v>
      </c>
      <c r="K2281" t="s">
        <v>16511</v>
      </c>
      <c r="L2281">
        <v>150</v>
      </c>
      <c r="M2281">
        <v>150</v>
      </c>
    </row>
    <row r="2282" spans="1:13" x14ac:dyDescent="0.25">
      <c r="A2282" t="s">
        <v>4778</v>
      </c>
      <c r="B2282" t="s">
        <v>2897</v>
      </c>
      <c r="C2282">
        <v>9</v>
      </c>
      <c r="D2282" t="s">
        <v>12</v>
      </c>
      <c r="E2282" t="s">
        <v>2294</v>
      </c>
      <c r="F2282">
        <v>42</v>
      </c>
      <c r="G2282" t="s">
        <v>13</v>
      </c>
      <c r="H2282" t="s">
        <v>7</v>
      </c>
      <c r="I2282">
        <v>0</v>
      </c>
      <c r="J2282">
        <v>100</v>
      </c>
      <c r="K2282" t="s">
        <v>16509</v>
      </c>
      <c r="L2282">
        <v>175</v>
      </c>
      <c r="M2282">
        <v>150</v>
      </c>
    </row>
    <row r="2283" spans="1:13" x14ac:dyDescent="0.25">
      <c r="A2283" t="s">
        <v>4780</v>
      </c>
      <c r="B2283" t="s">
        <v>14656</v>
      </c>
      <c r="C2283">
        <v>9</v>
      </c>
      <c r="D2283" t="s">
        <v>12</v>
      </c>
      <c r="E2283" t="s">
        <v>4781</v>
      </c>
      <c r="F2283">
        <v>27</v>
      </c>
      <c r="G2283" t="s">
        <v>15</v>
      </c>
      <c r="H2283" t="s">
        <v>4</v>
      </c>
      <c r="I2283" t="s">
        <v>1003</v>
      </c>
      <c r="J2283">
        <v>110</v>
      </c>
      <c r="K2283" t="s">
        <v>16511</v>
      </c>
      <c r="L2283">
        <v>150</v>
      </c>
      <c r="M2283">
        <v>150</v>
      </c>
    </row>
    <row r="2284" spans="1:13" x14ac:dyDescent="0.25">
      <c r="A2284" t="s">
        <v>4782</v>
      </c>
      <c r="B2284" t="s">
        <v>5167</v>
      </c>
      <c r="C2284">
        <v>4</v>
      </c>
      <c r="D2284" t="s">
        <v>12</v>
      </c>
      <c r="E2284" t="s">
        <v>2207</v>
      </c>
      <c r="F2284">
        <v>28</v>
      </c>
      <c r="G2284" t="s">
        <v>15</v>
      </c>
      <c r="H2284" t="s">
        <v>5</v>
      </c>
      <c r="I2284" t="s">
        <v>1003</v>
      </c>
      <c r="J2284">
        <v>140</v>
      </c>
      <c r="K2284" t="s">
        <v>16511</v>
      </c>
      <c r="L2284">
        <v>150</v>
      </c>
      <c r="M2284">
        <v>0</v>
      </c>
    </row>
    <row r="2285" spans="1:13" x14ac:dyDescent="0.25">
      <c r="A2285" t="s">
        <v>4783</v>
      </c>
      <c r="B2285" t="s">
        <v>14657</v>
      </c>
      <c r="C2285">
        <v>4</v>
      </c>
      <c r="D2285" t="s">
        <v>19</v>
      </c>
      <c r="E2285" t="s">
        <v>2210</v>
      </c>
      <c r="F2285">
        <v>8</v>
      </c>
      <c r="G2285" t="s">
        <v>13</v>
      </c>
      <c r="H2285" t="s">
        <v>4</v>
      </c>
      <c r="I2285" t="s">
        <v>55</v>
      </c>
      <c r="J2285">
        <v>110</v>
      </c>
      <c r="K2285" t="s">
        <v>16508</v>
      </c>
      <c r="L2285">
        <v>140</v>
      </c>
      <c r="M2285">
        <v>0</v>
      </c>
    </row>
    <row r="2286" spans="1:13" x14ac:dyDescent="0.25">
      <c r="A2286" t="s">
        <v>4784</v>
      </c>
      <c r="B2286" t="s">
        <v>14658</v>
      </c>
      <c r="C2286">
        <v>4</v>
      </c>
      <c r="D2286" t="s">
        <v>12</v>
      </c>
      <c r="E2286" t="s">
        <v>2217</v>
      </c>
      <c r="F2286">
        <v>26</v>
      </c>
      <c r="G2286" t="s">
        <v>15</v>
      </c>
      <c r="H2286" t="s">
        <v>6</v>
      </c>
      <c r="I2286" t="s">
        <v>32</v>
      </c>
      <c r="J2286">
        <v>135</v>
      </c>
      <c r="K2286" t="s">
        <v>16511</v>
      </c>
      <c r="L2286">
        <v>150</v>
      </c>
      <c r="M2286">
        <v>0</v>
      </c>
    </row>
    <row r="2287" spans="1:13" x14ac:dyDescent="0.25">
      <c r="A2287" t="s">
        <v>4785</v>
      </c>
      <c r="B2287" t="s">
        <v>14659</v>
      </c>
      <c r="C2287">
        <v>3</v>
      </c>
      <c r="D2287" t="s">
        <v>12</v>
      </c>
      <c r="E2287" t="s">
        <v>2223</v>
      </c>
      <c r="F2287">
        <v>11</v>
      </c>
      <c r="G2287" t="s">
        <v>15</v>
      </c>
      <c r="H2287" t="s">
        <v>3</v>
      </c>
      <c r="I2287" t="s">
        <v>32</v>
      </c>
      <c r="J2287">
        <v>120</v>
      </c>
      <c r="K2287" t="s">
        <v>16511</v>
      </c>
      <c r="L2287">
        <v>150</v>
      </c>
      <c r="M2287">
        <v>0</v>
      </c>
    </row>
    <row r="2288" spans="1:13" x14ac:dyDescent="0.25">
      <c r="A2288" t="s">
        <v>4786</v>
      </c>
      <c r="B2288" t="s">
        <v>5192</v>
      </c>
      <c r="C2288">
        <v>9</v>
      </c>
      <c r="D2288" t="s">
        <v>19</v>
      </c>
      <c r="E2288" t="s">
        <v>2198</v>
      </c>
      <c r="F2288">
        <v>8.5</v>
      </c>
      <c r="G2288" t="s">
        <v>13</v>
      </c>
      <c r="H2288" t="s">
        <v>5</v>
      </c>
      <c r="I2288">
        <v>0</v>
      </c>
      <c r="J2288">
        <v>140</v>
      </c>
      <c r="K2288" t="s">
        <v>16508</v>
      </c>
      <c r="L2288">
        <v>140</v>
      </c>
      <c r="M2288">
        <v>150</v>
      </c>
    </row>
    <row r="2289" spans="1:13" x14ac:dyDescent="0.25">
      <c r="A2289" t="s">
        <v>4788</v>
      </c>
      <c r="B2289" t="s">
        <v>13532</v>
      </c>
      <c r="C2289">
        <v>8</v>
      </c>
      <c r="D2289" t="s">
        <v>12</v>
      </c>
      <c r="E2289" t="s">
        <v>2207</v>
      </c>
      <c r="F2289">
        <v>22</v>
      </c>
      <c r="G2289" t="s">
        <v>15</v>
      </c>
      <c r="H2289" t="s">
        <v>3</v>
      </c>
      <c r="I2289" t="s">
        <v>1093</v>
      </c>
      <c r="J2289">
        <v>120</v>
      </c>
      <c r="K2289" t="s">
        <v>16511</v>
      </c>
      <c r="L2289">
        <v>150</v>
      </c>
      <c r="M2289">
        <v>150</v>
      </c>
    </row>
    <row r="2290" spans="1:13" x14ac:dyDescent="0.25">
      <c r="A2290" t="s">
        <v>1033</v>
      </c>
      <c r="B2290" t="s">
        <v>14309</v>
      </c>
      <c r="C2290">
        <v>9</v>
      </c>
      <c r="D2290" t="s">
        <v>12</v>
      </c>
      <c r="E2290" t="s">
        <v>2207</v>
      </c>
      <c r="F2290">
        <v>26</v>
      </c>
      <c r="G2290" t="s">
        <v>15</v>
      </c>
      <c r="H2290" t="s">
        <v>5</v>
      </c>
      <c r="I2290" t="s">
        <v>32</v>
      </c>
      <c r="J2290">
        <v>140</v>
      </c>
      <c r="K2290" t="s">
        <v>16511</v>
      </c>
      <c r="L2290">
        <v>150</v>
      </c>
      <c r="M2290">
        <v>150</v>
      </c>
    </row>
    <row r="2291" spans="1:13" x14ac:dyDescent="0.25">
      <c r="A2291" t="s">
        <v>4789</v>
      </c>
      <c r="B2291" t="s">
        <v>14660</v>
      </c>
      <c r="C2291">
        <v>2</v>
      </c>
      <c r="D2291" t="s">
        <v>12</v>
      </c>
      <c r="E2291" t="s">
        <v>2233</v>
      </c>
      <c r="F2291">
        <v>31.5</v>
      </c>
      <c r="G2291" t="s">
        <v>13</v>
      </c>
      <c r="H2291" t="s">
        <v>5</v>
      </c>
      <c r="I2291" t="s">
        <v>52</v>
      </c>
      <c r="J2291">
        <v>140</v>
      </c>
      <c r="K2291" t="s">
        <v>16509</v>
      </c>
      <c r="L2291">
        <v>175</v>
      </c>
      <c r="M2291">
        <v>0</v>
      </c>
    </row>
    <row r="2292" spans="1:13" x14ac:dyDescent="0.25">
      <c r="A2292" t="s">
        <v>212</v>
      </c>
      <c r="B2292" t="s">
        <v>14661</v>
      </c>
      <c r="C2292">
        <v>9</v>
      </c>
      <c r="D2292" t="s">
        <v>12</v>
      </c>
      <c r="E2292" t="s">
        <v>3429</v>
      </c>
      <c r="F2292">
        <v>12</v>
      </c>
      <c r="G2292" t="s">
        <v>15</v>
      </c>
      <c r="H2292" t="s">
        <v>6</v>
      </c>
      <c r="I2292" t="s">
        <v>1003</v>
      </c>
      <c r="J2292">
        <v>135</v>
      </c>
      <c r="K2292" t="s">
        <v>16511</v>
      </c>
      <c r="L2292">
        <v>150</v>
      </c>
      <c r="M2292">
        <v>150</v>
      </c>
    </row>
    <row r="2293" spans="1:13" x14ac:dyDescent="0.25">
      <c r="A2293" t="s">
        <v>4790</v>
      </c>
      <c r="B2293" t="s">
        <v>6048</v>
      </c>
      <c r="C2293">
        <v>6</v>
      </c>
      <c r="D2293" t="s">
        <v>12</v>
      </c>
      <c r="E2293" t="s">
        <v>2244</v>
      </c>
      <c r="F2293">
        <v>33</v>
      </c>
      <c r="G2293" t="s">
        <v>13</v>
      </c>
      <c r="H2293" t="s">
        <v>3</v>
      </c>
      <c r="I2293">
        <v>0</v>
      </c>
      <c r="J2293">
        <v>120</v>
      </c>
      <c r="K2293" t="s">
        <v>16509</v>
      </c>
      <c r="L2293">
        <v>175</v>
      </c>
      <c r="M2293">
        <v>100</v>
      </c>
    </row>
    <row r="2294" spans="1:13" x14ac:dyDescent="0.25">
      <c r="A2294" t="s">
        <v>4791</v>
      </c>
      <c r="B2294" t="s">
        <v>3128</v>
      </c>
      <c r="C2294">
        <v>8</v>
      </c>
      <c r="D2294" t="s">
        <v>12</v>
      </c>
      <c r="E2294" t="s">
        <v>4792</v>
      </c>
      <c r="F2294">
        <v>29</v>
      </c>
      <c r="G2294" t="s">
        <v>15</v>
      </c>
      <c r="H2294" t="s">
        <v>3</v>
      </c>
      <c r="I2294" t="s">
        <v>1003</v>
      </c>
      <c r="J2294">
        <v>120</v>
      </c>
      <c r="K2294" t="s">
        <v>16511</v>
      </c>
      <c r="L2294">
        <v>150</v>
      </c>
      <c r="M2294">
        <v>150</v>
      </c>
    </row>
    <row r="2295" spans="1:13" x14ac:dyDescent="0.25">
      <c r="A2295" t="s">
        <v>4793</v>
      </c>
      <c r="B2295" t="s">
        <v>14318</v>
      </c>
      <c r="C2295">
        <v>7</v>
      </c>
      <c r="D2295" t="s">
        <v>19</v>
      </c>
      <c r="E2295" t="s">
        <v>2207</v>
      </c>
      <c r="F2295">
        <v>2</v>
      </c>
      <c r="G2295" t="s">
        <v>17</v>
      </c>
      <c r="H2295" t="s">
        <v>6</v>
      </c>
      <c r="I2295">
        <v>0</v>
      </c>
      <c r="J2295">
        <v>135</v>
      </c>
      <c r="K2295" t="s">
        <v>16507</v>
      </c>
      <c r="L2295">
        <v>100</v>
      </c>
      <c r="M2295">
        <v>100</v>
      </c>
    </row>
    <row r="2296" spans="1:13" x14ac:dyDescent="0.25">
      <c r="A2296" t="s">
        <v>4794</v>
      </c>
      <c r="B2296" t="s">
        <v>14048</v>
      </c>
      <c r="C2296">
        <v>3</v>
      </c>
      <c r="D2296" t="s">
        <v>12</v>
      </c>
      <c r="E2296" t="s">
        <v>2231</v>
      </c>
      <c r="F2296">
        <v>11</v>
      </c>
      <c r="G2296" t="s">
        <v>15</v>
      </c>
      <c r="H2296" t="s">
        <v>7</v>
      </c>
      <c r="I2296" t="s">
        <v>32</v>
      </c>
      <c r="J2296">
        <v>100</v>
      </c>
      <c r="K2296" t="s">
        <v>16511</v>
      </c>
      <c r="L2296">
        <v>150</v>
      </c>
      <c r="M2296">
        <v>0</v>
      </c>
    </row>
    <row r="2297" spans="1:13" x14ac:dyDescent="0.25">
      <c r="A2297" t="s">
        <v>4795</v>
      </c>
      <c r="B2297" t="s">
        <v>14662</v>
      </c>
      <c r="C2297">
        <v>3</v>
      </c>
      <c r="D2297" t="s">
        <v>19</v>
      </c>
      <c r="E2297" t="s">
        <v>2226</v>
      </c>
      <c r="F2297">
        <v>2</v>
      </c>
      <c r="G2297" t="s">
        <v>17</v>
      </c>
      <c r="H2297" t="s">
        <v>5</v>
      </c>
      <c r="I2297">
        <v>0</v>
      </c>
      <c r="J2297">
        <v>140</v>
      </c>
      <c r="K2297" t="s">
        <v>16507</v>
      </c>
      <c r="L2297">
        <v>100</v>
      </c>
      <c r="M2297">
        <v>0</v>
      </c>
    </row>
    <row r="2298" spans="1:13" x14ac:dyDescent="0.25">
      <c r="A2298" t="s">
        <v>4796</v>
      </c>
      <c r="B2298" t="s">
        <v>14663</v>
      </c>
      <c r="C2298">
        <v>5</v>
      </c>
      <c r="D2298" t="s">
        <v>19</v>
      </c>
      <c r="E2298" t="s">
        <v>2350</v>
      </c>
      <c r="F2298">
        <v>6.5</v>
      </c>
      <c r="G2298" t="s">
        <v>15</v>
      </c>
      <c r="H2298" t="s">
        <v>4</v>
      </c>
      <c r="I2298" t="s">
        <v>52</v>
      </c>
      <c r="J2298">
        <v>110</v>
      </c>
      <c r="K2298" t="s">
        <v>16512</v>
      </c>
      <c r="L2298">
        <v>120</v>
      </c>
      <c r="M2298">
        <v>100</v>
      </c>
    </row>
    <row r="2299" spans="1:13" x14ac:dyDescent="0.25">
      <c r="A2299" t="s">
        <v>4797</v>
      </c>
      <c r="B2299" t="s">
        <v>11914</v>
      </c>
      <c r="C2299">
        <v>1</v>
      </c>
      <c r="D2299" t="s">
        <v>19</v>
      </c>
      <c r="E2299" t="s">
        <v>2252</v>
      </c>
      <c r="F2299">
        <v>9</v>
      </c>
      <c r="G2299" t="s">
        <v>13</v>
      </c>
      <c r="H2299" t="s">
        <v>6</v>
      </c>
      <c r="I2299" t="s">
        <v>1096</v>
      </c>
      <c r="J2299">
        <v>135</v>
      </c>
      <c r="K2299" t="s">
        <v>16508</v>
      </c>
      <c r="L2299">
        <v>140</v>
      </c>
      <c r="M2299">
        <v>0</v>
      </c>
    </row>
    <row r="2300" spans="1:13" x14ac:dyDescent="0.25">
      <c r="A2300" t="s">
        <v>4799</v>
      </c>
      <c r="B2300" t="s">
        <v>14664</v>
      </c>
      <c r="C2300">
        <v>11</v>
      </c>
      <c r="D2300" t="s">
        <v>12</v>
      </c>
      <c r="E2300" t="s">
        <v>2226</v>
      </c>
      <c r="F2300">
        <v>26</v>
      </c>
      <c r="G2300" t="s">
        <v>15</v>
      </c>
      <c r="H2300" t="s">
        <v>3</v>
      </c>
      <c r="I2300" t="s">
        <v>1096</v>
      </c>
      <c r="J2300">
        <v>120</v>
      </c>
      <c r="K2300" t="s">
        <v>16511</v>
      </c>
      <c r="L2300">
        <v>150</v>
      </c>
      <c r="M2300">
        <v>150</v>
      </c>
    </row>
    <row r="2301" spans="1:13" x14ac:dyDescent="0.25">
      <c r="A2301" t="s">
        <v>4800</v>
      </c>
      <c r="B2301" t="s">
        <v>4249</v>
      </c>
      <c r="C2301">
        <v>7</v>
      </c>
      <c r="D2301" t="s">
        <v>12</v>
      </c>
      <c r="E2301" t="s">
        <v>2325</v>
      </c>
      <c r="F2301">
        <v>31.5</v>
      </c>
      <c r="G2301" t="s">
        <v>13</v>
      </c>
      <c r="H2301" t="s">
        <v>5</v>
      </c>
      <c r="I2301" t="s">
        <v>32</v>
      </c>
      <c r="J2301">
        <v>140</v>
      </c>
      <c r="K2301" t="s">
        <v>16509</v>
      </c>
      <c r="L2301">
        <v>175</v>
      </c>
      <c r="M2301">
        <v>100</v>
      </c>
    </row>
    <row r="2302" spans="1:13" x14ac:dyDescent="0.25">
      <c r="A2302" t="s">
        <v>4801</v>
      </c>
      <c r="B2302" t="s">
        <v>14440</v>
      </c>
      <c r="C2302">
        <v>8</v>
      </c>
      <c r="D2302" t="s">
        <v>19</v>
      </c>
      <c r="E2302" t="s">
        <v>2210</v>
      </c>
      <c r="F2302">
        <v>10</v>
      </c>
      <c r="G2302" t="s">
        <v>13</v>
      </c>
      <c r="H2302" t="s">
        <v>4</v>
      </c>
      <c r="I2302" t="s">
        <v>32</v>
      </c>
      <c r="J2302">
        <v>110</v>
      </c>
      <c r="K2302" t="s">
        <v>16508</v>
      </c>
      <c r="L2302">
        <v>140</v>
      </c>
      <c r="M2302">
        <v>150</v>
      </c>
    </row>
    <row r="2303" spans="1:13" x14ac:dyDescent="0.25">
      <c r="A2303" t="s">
        <v>1158</v>
      </c>
      <c r="B2303" t="s">
        <v>14665</v>
      </c>
      <c r="C2303">
        <v>9</v>
      </c>
      <c r="D2303" t="s">
        <v>12</v>
      </c>
      <c r="E2303" t="s">
        <v>2322</v>
      </c>
      <c r="F2303">
        <v>42</v>
      </c>
      <c r="G2303" t="s">
        <v>13</v>
      </c>
      <c r="H2303" t="s">
        <v>6</v>
      </c>
      <c r="I2303" t="s">
        <v>32</v>
      </c>
      <c r="J2303">
        <v>135</v>
      </c>
      <c r="K2303" t="s">
        <v>16509</v>
      </c>
      <c r="L2303">
        <v>175</v>
      </c>
      <c r="M2303">
        <v>150</v>
      </c>
    </row>
    <row r="2304" spans="1:13" x14ac:dyDescent="0.25">
      <c r="A2304" t="s">
        <v>4802</v>
      </c>
      <c r="B2304" t="s">
        <v>2906</v>
      </c>
      <c r="C2304">
        <v>3</v>
      </c>
      <c r="D2304" t="s">
        <v>12</v>
      </c>
      <c r="E2304" t="s">
        <v>2217</v>
      </c>
      <c r="F2304">
        <v>35</v>
      </c>
      <c r="G2304" t="s">
        <v>13</v>
      </c>
      <c r="H2304" t="s">
        <v>3</v>
      </c>
      <c r="I2304" t="s">
        <v>55</v>
      </c>
      <c r="J2304">
        <v>120</v>
      </c>
      <c r="K2304" t="s">
        <v>16509</v>
      </c>
      <c r="L2304">
        <v>175</v>
      </c>
      <c r="M2304">
        <v>0</v>
      </c>
    </row>
    <row r="2305" spans="1:13" x14ac:dyDescent="0.25">
      <c r="A2305" t="s">
        <v>4803</v>
      </c>
      <c r="B2305" t="s">
        <v>5461</v>
      </c>
      <c r="C2305">
        <v>7</v>
      </c>
      <c r="D2305" t="s">
        <v>12</v>
      </c>
      <c r="E2305" t="s">
        <v>2322</v>
      </c>
      <c r="F2305">
        <v>42</v>
      </c>
      <c r="G2305" t="s">
        <v>13</v>
      </c>
      <c r="H2305" t="s">
        <v>7</v>
      </c>
      <c r="I2305" t="s">
        <v>1003</v>
      </c>
      <c r="J2305">
        <v>100</v>
      </c>
      <c r="K2305" t="s">
        <v>16509</v>
      </c>
      <c r="L2305">
        <v>175</v>
      </c>
      <c r="M2305">
        <v>100</v>
      </c>
    </row>
    <row r="2306" spans="1:13" x14ac:dyDescent="0.25">
      <c r="A2306" t="s">
        <v>4804</v>
      </c>
      <c r="B2306" t="s">
        <v>2424</v>
      </c>
      <c r="C2306">
        <v>9</v>
      </c>
      <c r="D2306" t="s">
        <v>12</v>
      </c>
      <c r="E2306" t="s">
        <v>2241</v>
      </c>
      <c r="F2306">
        <v>46</v>
      </c>
      <c r="G2306" t="s">
        <v>13</v>
      </c>
      <c r="H2306" t="s">
        <v>6</v>
      </c>
      <c r="I2306" t="s">
        <v>359</v>
      </c>
      <c r="J2306">
        <v>135</v>
      </c>
      <c r="K2306" t="s">
        <v>16509</v>
      </c>
      <c r="L2306">
        <v>175</v>
      </c>
      <c r="M2306">
        <v>150</v>
      </c>
    </row>
    <row r="2307" spans="1:13" x14ac:dyDescent="0.25">
      <c r="A2307" t="s">
        <v>4805</v>
      </c>
      <c r="B2307" t="s">
        <v>8107</v>
      </c>
      <c r="C2307">
        <v>5</v>
      </c>
      <c r="D2307" t="s">
        <v>19</v>
      </c>
      <c r="E2307" t="s">
        <v>2234</v>
      </c>
      <c r="F2307">
        <v>3</v>
      </c>
      <c r="G2307" t="s">
        <v>17</v>
      </c>
      <c r="H2307" t="s">
        <v>7</v>
      </c>
      <c r="I2307" t="s">
        <v>359</v>
      </c>
      <c r="J2307">
        <v>100</v>
      </c>
      <c r="K2307" t="s">
        <v>16507</v>
      </c>
      <c r="L2307">
        <v>100</v>
      </c>
      <c r="M2307">
        <v>100</v>
      </c>
    </row>
    <row r="2308" spans="1:13" x14ac:dyDescent="0.25">
      <c r="A2308" t="s">
        <v>4807</v>
      </c>
      <c r="B2308" t="s">
        <v>14666</v>
      </c>
      <c r="C2308">
        <v>2</v>
      </c>
      <c r="D2308" t="s">
        <v>19</v>
      </c>
      <c r="E2308" t="s">
        <v>2350</v>
      </c>
      <c r="F2308">
        <v>3</v>
      </c>
      <c r="G2308" t="s">
        <v>17</v>
      </c>
      <c r="H2308" t="s">
        <v>7</v>
      </c>
      <c r="I2308" t="s">
        <v>52</v>
      </c>
      <c r="J2308">
        <v>100</v>
      </c>
      <c r="K2308" t="s">
        <v>16507</v>
      </c>
      <c r="L2308">
        <v>100</v>
      </c>
      <c r="M2308">
        <v>0</v>
      </c>
    </row>
    <row r="2309" spans="1:13" x14ac:dyDescent="0.25">
      <c r="A2309" t="s">
        <v>4808</v>
      </c>
      <c r="B2309" t="s">
        <v>14667</v>
      </c>
      <c r="C2309">
        <v>6</v>
      </c>
      <c r="D2309" t="s">
        <v>19</v>
      </c>
      <c r="E2309" t="s">
        <v>2234</v>
      </c>
      <c r="F2309">
        <v>3</v>
      </c>
      <c r="G2309" t="s">
        <v>17</v>
      </c>
      <c r="H2309" t="s">
        <v>7</v>
      </c>
      <c r="I2309" t="s">
        <v>359</v>
      </c>
      <c r="J2309">
        <v>100</v>
      </c>
      <c r="K2309" t="s">
        <v>16507</v>
      </c>
      <c r="L2309">
        <v>100</v>
      </c>
      <c r="M2309">
        <v>100</v>
      </c>
    </row>
    <row r="2310" spans="1:13" x14ac:dyDescent="0.25">
      <c r="A2310" t="s">
        <v>4809</v>
      </c>
      <c r="B2310" t="s">
        <v>14668</v>
      </c>
      <c r="C2310">
        <v>16</v>
      </c>
      <c r="D2310" t="s">
        <v>12</v>
      </c>
      <c r="E2310" t="s">
        <v>2186</v>
      </c>
      <c r="F2310">
        <v>19</v>
      </c>
      <c r="G2310" t="s">
        <v>15</v>
      </c>
      <c r="H2310" t="s">
        <v>6</v>
      </c>
      <c r="I2310" t="s">
        <v>359</v>
      </c>
      <c r="J2310">
        <v>135</v>
      </c>
      <c r="K2310" t="s">
        <v>16511</v>
      </c>
      <c r="L2310">
        <v>150</v>
      </c>
      <c r="M2310">
        <v>300</v>
      </c>
    </row>
    <row r="2311" spans="1:13" x14ac:dyDescent="0.25">
      <c r="A2311" t="s">
        <v>4810</v>
      </c>
      <c r="B2311" t="s">
        <v>14669</v>
      </c>
      <c r="C2311">
        <v>19</v>
      </c>
      <c r="D2311" t="s">
        <v>19</v>
      </c>
      <c r="E2311" t="s">
        <v>2369</v>
      </c>
      <c r="F2311">
        <v>10</v>
      </c>
      <c r="G2311" t="s">
        <v>13</v>
      </c>
      <c r="H2311" t="s">
        <v>7</v>
      </c>
      <c r="I2311" t="s">
        <v>32</v>
      </c>
      <c r="J2311">
        <v>100</v>
      </c>
      <c r="K2311" t="s">
        <v>16508</v>
      </c>
      <c r="L2311">
        <v>140</v>
      </c>
      <c r="M2311">
        <v>300</v>
      </c>
    </row>
    <row r="2312" spans="1:13" x14ac:dyDescent="0.25">
      <c r="A2312" t="s">
        <v>4811</v>
      </c>
      <c r="B2312" t="s">
        <v>4527</v>
      </c>
      <c r="C2312">
        <v>7</v>
      </c>
      <c r="D2312" t="s">
        <v>19</v>
      </c>
      <c r="E2312" t="s">
        <v>2234</v>
      </c>
      <c r="F2312">
        <v>6.5</v>
      </c>
      <c r="G2312" t="s">
        <v>15</v>
      </c>
      <c r="H2312" t="s">
        <v>5</v>
      </c>
      <c r="I2312">
        <v>0</v>
      </c>
      <c r="J2312">
        <v>140</v>
      </c>
      <c r="K2312" t="s">
        <v>16512</v>
      </c>
      <c r="L2312">
        <v>120</v>
      </c>
      <c r="M2312">
        <v>100</v>
      </c>
    </row>
    <row r="2313" spans="1:13" x14ac:dyDescent="0.25">
      <c r="A2313" t="s">
        <v>4812</v>
      </c>
      <c r="B2313" t="s">
        <v>3567</v>
      </c>
      <c r="C2313">
        <v>8</v>
      </c>
      <c r="D2313" t="s">
        <v>19</v>
      </c>
      <c r="E2313" t="s">
        <v>2207</v>
      </c>
      <c r="F2313">
        <v>10</v>
      </c>
      <c r="G2313" t="s">
        <v>13</v>
      </c>
      <c r="H2313" t="s">
        <v>6</v>
      </c>
      <c r="I2313" t="s">
        <v>359</v>
      </c>
      <c r="J2313">
        <v>135</v>
      </c>
      <c r="K2313" t="s">
        <v>16508</v>
      </c>
      <c r="L2313">
        <v>140</v>
      </c>
      <c r="M2313">
        <v>150</v>
      </c>
    </row>
    <row r="2314" spans="1:13" x14ac:dyDescent="0.25">
      <c r="A2314" t="s">
        <v>4814</v>
      </c>
      <c r="B2314" t="s">
        <v>13947</v>
      </c>
      <c r="C2314">
        <v>5</v>
      </c>
      <c r="D2314" t="s">
        <v>19</v>
      </c>
      <c r="E2314" t="s">
        <v>2234</v>
      </c>
      <c r="F2314">
        <v>9</v>
      </c>
      <c r="G2314" t="s">
        <v>13</v>
      </c>
      <c r="H2314" t="s">
        <v>3</v>
      </c>
      <c r="I2314" t="s">
        <v>54</v>
      </c>
      <c r="J2314">
        <v>120</v>
      </c>
      <c r="K2314" t="s">
        <v>16508</v>
      </c>
      <c r="L2314">
        <v>140</v>
      </c>
      <c r="M2314">
        <v>100</v>
      </c>
    </row>
    <row r="2315" spans="1:13" x14ac:dyDescent="0.25">
      <c r="A2315" t="s">
        <v>4815</v>
      </c>
      <c r="B2315" t="s">
        <v>14670</v>
      </c>
      <c r="C2315">
        <v>5</v>
      </c>
      <c r="D2315" t="s">
        <v>19</v>
      </c>
      <c r="E2315" t="s">
        <v>2198</v>
      </c>
      <c r="F2315">
        <v>8</v>
      </c>
      <c r="G2315" t="s">
        <v>13</v>
      </c>
      <c r="H2315" t="s">
        <v>3</v>
      </c>
      <c r="I2315" t="s">
        <v>55</v>
      </c>
      <c r="J2315">
        <v>120</v>
      </c>
      <c r="K2315" t="s">
        <v>16508</v>
      </c>
      <c r="L2315">
        <v>140</v>
      </c>
      <c r="M2315">
        <v>100</v>
      </c>
    </row>
    <row r="2316" spans="1:13" x14ac:dyDescent="0.25">
      <c r="A2316" t="s">
        <v>4816</v>
      </c>
      <c r="B2316" t="s">
        <v>10419</v>
      </c>
      <c r="C2316">
        <v>5</v>
      </c>
      <c r="D2316" t="s">
        <v>12</v>
      </c>
      <c r="E2316" t="s">
        <v>2302</v>
      </c>
      <c r="F2316">
        <v>19</v>
      </c>
      <c r="G2316" t="s">
        <v>15</v>
      </c>
      <c r="H2316" t="s">
        <v>4</v>
      </c>
      <c r="I2316" t="s">
        <v>1003</v>
      </c>
      <c r="J2316">
        <v>110</v>
      </c>
      <c r="K2316" t="s">
        <v>16511</v>
      </c>
      <c r="L2316">
        <v>150</v>
      </c>
      <c r="M2316">
        <v>100</v>
      </c>
    </row>
    <row r="2317" spans="1:13" x14ac:dyDescent="0.25">
      <c r="A2317" t="s">
        <v>4818</v>
      </c>
      <c r="B2317" t="s">
        <v>14185</v>
      </c>
      <c r="C2317">
        <v>6</v>
      </c>
      <c r="D2317" t="s">
        <v>12</v>
      </c>
      <c r="E2317" t="s">
        <v>2302</v>
      </c>
      <c r="F2317">
        <v>28</v>
      </c>
      <c r="G2317" t="s">
        <v>15</v>
      </c>
      <c r="H2317" t="s">
        <v>6</v>
      </c>
      <c r="I2317" t="s">
        <v>55</v>
      </c>
      <c r="J2317">
        <v>135</v>
      </c>
      <c r="K2317" t="s">
        <v>16511</v>
      </c>
      <c r="L2317">
        <v>150</v>
      </c>
      <c r="M2317">
        <v>100</v>
      </c>
    </row>
    <row r="2318" spans="1:13" x14ac:dyDescent="0.25">
      <c r="A2318" t="s">
        <v>432</v>
      </c>
      <c r="B2318" t="s">
        <v>14671</v>
      </c>
      <c r="C2318">
        <v>4</v>
      </c>
      <c r="D2318" t="s">
        <v>19</v>
      </c>
      <c r="E2318" t="s">
        <v>2299</v>
      </c>
      <c r="F2318">
        <v>3</v>
      </c>
      <c r="G2318" t="s">
        <v>17</v>
      </c>
      <c r="H2318" t="s">
        <v>5</v>
      </c>
      <c r="I2318" t="s">
        <v>1003</v>
      </c>
      <c r="J2318">
        <v>140</v>
      </c>
      <c r="K2318" t="s">
        <v>16507</v>
      </c>
      <c r="L2318">
        <v>100</v>
      </c>
      <c r="M2318">
        <v>0</v>
      </c>
    </row>
    <row r="2319" spans="1:13" x14ac:dyDescent="0.25">
      <c r="A2319" t="s">
        <v>4819</v>
      </c>
      <c r="B2319" t="s">
        <v>14672</v>
      </c>
      <c r="C2319">
        <v>10</v>
      </c>
      <c r="D2319" t="s">
        <v>12</v>
      </c>
      <c r="E2319" t="s">
        <v>2325</v>
      </c>
      <c r="F2319">
        <v>45</v>
      </c>
      <c r="G2319" t="s">
        <v>13</v>
      </c>
      <c r="H2319" t="s">
        <v>3</v>
      </c>
      <c r="I2319" t="s">
        <v>54</v>
      </c>
      <c r="J2319">
        <v>120</v>
      </c>
      <c r="K2319" t="s">
        <v>16509</v>
      </c>
      <c r="L2319">
        <v>175</v>
      </c>
      <c r="M2319">
        <v>150</v>
      </c>
    </row>
    <row r="2320" spans="1:13" x14ac:dyDescent="0.25">
      <c r="A2320" t="s">
        <v>616</v>
      </c>
      <c r="B2320" t="s">
        <v>13897</v>
      </c>
      <c r="C2320">
        <v>5</v>
      </c>
      <c r="D2320" t="s">
        <v>19</v>
      </c>
      <c r="E2320" t="s">
        <v>2350</v>
      </c>
      <c r="F2320">
        <v>8</v>
      </c>
      <c r="G2320" t="s">
        <v>13</v>
      </c>
      <c r="H2320" t="s">
        <v>4</v>
      </c>
      <c r="I2320" t="s">
        <v>1003</v>
      </c>
      <c r="J2320">
        <v>110</v>
      </c>
      <c r="K2320" t="s">
        <v>16508</v>
      </c>
      <c r="L2320">
        <v>140</v>
      </c>
      <c r="M2320">
        <v>100</v>
      </c>
    </row>
    <row r="2321" spans="1:13" x14ac:dyDescent="0.25">
      <c r="A2321" t="s">
        <v>977</v>
      </c>
      <c r="B2321" t="s">
        <v>14673</v>
      </c>
      <c r="C2321">
        <v>17</v>
      </c>
      <c r="D2321" t="s">
        <v>12</v>
      </c>
      <c r="E2321" t="s">
        <v>2191</v>
      </c>
      <c r="F2321">
        <v>13</v>
      </c>
      <c r="G2321" t="s">
        <v>15</v>
      </c>
      <c r="H2321" t="s">
        <v>6</v>
      </c>
      <c r="I2321" t="s">
        <v>54</v>
      </c>
      <c r="J2321">
        <v>135</v>
      </c>
      <c r="K2321" t="s">
        <v>16511</v>
      </c>
      <c r="L2321">
        <v>150</v>
      </c>
      <c r="M2321">
        <v>300</v>
      </c>
    </row>
    <row r="2322" spans="1:13" x14ac:dyDescent="0.25">
      <c r="A2322" t="s">
        <v>4820</v>
      </c>
      <c r="B2322" t="s">
        <v>14674</v>
      </c>
      <c r="C2322">
        <v>12</v>
      </c>
      <c r="D2322" t="s">
        <v>12</v>
      </c>
      <c r="E2322" t="s">
        <v>2241</v>
      </c>
      <c r="F2322">
        <v>13</v>
      </c>
      <c r="G2322" t="s">
        <v>15</v>
      </c>
      <c r="H2322" t="s">
        <v>4</v>
      </c>
      <c r="I2322" t="s">
        <v>55</v>
      </c>
      <c r="J2322">
        <v>110</v>
      </c>
      <c r="K2322" t="s">
        <v>16511</v>
      </c>
      <c r="L2322">
        <v>150</v>
      </c>
      <c r="M2322">
        <v>150</v>
      </c>
    </row>
    <row r="2323" spans="1:13" x14ac:dyDescent="0.25">
      <c r="A2323" t="s">
        <v>4821</v>
      </c>
      <c r="B2323" t="s">
        <v>13804</v>
      </c>
      <c r="C2323">
        <v>11</v>
      </c>
      <c r="D2323" t="s">
        <v>19</v>
      </c>
      <c r="E2323" t="s">
        <v>2207</v>
      </c>
      <c r="F2323">
        <v>10</v>
      </c>
      <c r="G2323" t="s">
        <v>13</v>
      </c>
      <c r="H2323" t="s">
        <v>3</v>
      </c>
      <c r="I2323" t="s">
        <v>359</v>
      </c>
      <c r="J2323">
        <v>120</v>
      </c>
      <c r="K2323" t="s">
        <v>16508</v>
      </c>
      <c r="L2323">
        <v>140</v>
      </c>
      <c r="M2323">
        <v>150</v>
      </c>
    </row>
    <row r="2324" spans="1:13" x14ac:dyDescent="0.25">
      <c r="A2324" t="s">
        <v>4822</v>
      </c>
      <c r="B2324" t="s">
        <v>9456</v>
      </c>
      <c r="C2324">
        <v>11</v>
      </c>
      <c r="D2324" t="s">
        <v>12</v>
      </c>
      <c r="E2324" t="s">
        <v>2202</v>
      </c>
      <c r="F2324">
        <v>11.5</v>
      </c>
      <c r="G2324" t="s">
        <v>15</v>
      </c>
      <c r="H2324" t="s">
        <v>4</v>
      </c>
      <c r="I2324" t="s">
        <v>1003</v>
      </c>
      <c r="J2324">
        <v>110</v>
      </c>
      <c r="K2324" t="s">
        <v>16511</v>
      </c>
      <c r="L2324">
        <v>150</v>
      </c>
      <c r="M2324">
        <v>150</v>
      </c>
    </row>
    <row r="2325" spans="1:13" x14ac:dyDescent="0.25">
      <c r="A2325" t="s">
        <v>4824</v>
      </c>
      <c r="B2325" t="s">
        <v>4092</v>
      </c>
      <c r="C2325">
        <v>7</v>
      </c>
      <c r="D2325" t="s">
        <v>19</v>
      </c>
      <c r="E2325" t="s">
        <v>2182</v>
      </c>
      <c r="F2325">
        <v>2</v>
      </c>
      <c r="G2325" t="s">
        <v>17</v>
      </c>
      <c r="H2325" t="s">
        <v>5</v>
      </c>
      <c r="I2325" t="s">
        <v>55</v>
      </c>
      <c r="J2325">
        <v>140</v>
      </c>
      <c r="K2325" t="s">
        <v>16507</v>
      </c>
      <c r="L2325">
        <v>100</v>
      </c>
      <c r="M2325">
        <v>100</v>
      </c>
    </row>
    <row r="2326" spans="1:13" x14ac:dyDescent="0.25">
      <c r="A2326" t="s">
        <v>4826</v>
      </c>
      <c r="B2326" t="s">
        <v>6008</v>
      </c>
      <c r="C2326">
        <v>9</v>
      </c>
      <c r="D2326" t="s">
        <v>12</v>
      </c>
      <c r="E2326" t="s">
        <v>2207</v>
      </c>
      <c r="F2326">
        <v>11.5</v>
      </c>
      <c r="G2326" t="s">
        <v>15</v>
      </c>
      <c r="H2326" t="s">
        <v>7</v>
      </c>
      <c r="I2326" t="s">
        <v>1003</v>
      </c>
      <c r="J2326">
        <v>100</v>
      </c>
      <c r="K2326" t="s">
        <v>16511</v>
      </c>
      <c r="L2326">
        <v>150</v>
      </c>
      <c r="M2326">
        <v>150</v>
      </c>
    </row>
    <row r="2327" spans="1:13" x14ac:dyDescent="0.25">
      <c r="A2327" t="s">
        <v>962</v>
      </c>
      <c r="B2327" t="s">
        <v>14675</v>
      </c>
      <c r="C2327">
        <v>15</v>
      </c>
      <c r="D2327" t="s">
        <v>12</v>
      </c>
      <c r="E2327" t="s">
        <v>2223</v>
      </c>
      <c r="F2327">
        <v>40</v>
      </c>
      <c r="G2327" t="s">
        <v>13</v>
      </c>
      <c r="H2327" t="s">
        <v>5</v>
      </c>
      <c r="I2327" t="s">
        <v>32</v>
      </c>
      <c r="J2327">
        <v>140</v>
      </c>
      <c r="K2327" t="s">
        <v>16509</v>
      </c>
      <c r="L2327">
        <v>175</v>
      </c>
      <c r="M2327">
        <v>200</v>
      </c>
    </row>
    <row r="2328" spans="1:13" x14ac:dyDescent="0.25">
      <c r="A2328" t="s">
        <v>4827</v>
      </c>
      <c r="B2328" t="s">
        <v>7772</v>
      </c>
      <c r="C2328">
        <v>6</v>
      </c>
      <c r="D2328" t="s">
        <v>12</v>
      </c>
      <c r="E2328" t="s">
        <v>2255</v>
      </c>
      <c r="F2328">
        <v>37</v>
      </c>
      <c r="G2328" t="s">
        <v>13</v>
      </c>
      <c r="H2328" t="s">
        <v>4</v>
      </c>
      <c r="I2328" t="s">
        <v>2168</v>
      </c>
      <c r="J2328">
        <v>110</v>
      </c>
      <c r="K2328" t="s">
        <v>16509</v>
      </c>
      <c r="L2328">
        <v>175</v>
      </c>
      <c r="M2328">
        <v>100</v>
      </c>
    </row>
    <row r="2329" spans="1:13" x14ac:dyDescent="0.25">
      <c r="A2329" t="s">
        <v>4829</v>
      </c>
      <c r="B2329" t="s">
        <v>14676</v>
      </c>
      <c r="C2329">
        <v>6</v>
      </c>
      <c r="D2329" t="s">
        <v>12</v>
      </c>
      <c r="E2329" t="s">
        <v>2180</v>
      </c>
      <c r="F2329">
        <v>38</v>
      </c>
      <c r="G2329" t="s">
        <v>13</v>
      </c>
      <c r="H2329" t="s">
        <v>3</v>
      </c>
      <c r="I2329" t="s">
        <v>1003</v>
      </c>
      <c r="J2329">
        <v>120</v>
      </c>
      <c r="K2329" t="s">
        <v>16509</v>
      </c>
      <c r="L2329">
        <v>175</v>
      </c>
      <c r="M2329">
        <v>100</v>
      </c>
    </row>
    <row r="2330" spans="1:13" x14ac:dyDescent="0.25">
      <c r="A2330" t="s">
        <v>1472</v>
      </c>
      <c r="B2330" t="s">
        <v>14677</v>
      </c>
      <c r="C2330">
        <v>3</v>
      </c>
      <c r="D2330" t="s">
        <v>19</v>
      </c>
      <c r="E2330" t="s">
        <v>2210</v>
      </c>
      <c r="F2330">
        <v>10</v>
      </c>
      <c r="G2330" t="s">
        <v>13</v>
      </c>
      <c r="H2330" t="s">
        <v>5</v>
      </c>
      <c r="I2330">
        <v>0</v>
      </c>
      <c r="J2330">
        <v>140</v>
      </c>
      <c r="K2330" t="s">
        <v>16508</v>
      </c>
      <c r="L2330">
        <v>140</v>
      </c>
      <c r="M2330">
        <v>0</v>
      </c>
    </row>
    <row r="2331" spans="1:13" x14ac:dyDescent="0.25">
      <c r="A2331" t="s">
        <v>4830</v>
      </c>
      <c r="B2331" t="s">
        <v>3196</v>
      </c>
      <c r="C2331">
        <v>2</v>
      </c>
      <c r="D2331" t="s">
        <v>12</v>
      </c>
      <c r="E2331" t="s">
        <v>2190</v>
      </c>
      <c r="F2331">
        <v>42</v>
      </c>
      <c r="G2331" t="s">
        <v>13</v>
      </c>
      <c r="H2331" t="s">
        <v>5</v>
      </c>
      <c r="I2331">
        <v>0</v>
      </c>
      <c r="J2331">
        <v>140</v>
      </c>
      <c r="K2331" t="s">
        <v>16509</v>
      </c>
      <c r="L2331">
        <v>175</v>
      </c>
      <c r="M2331">
        <v>0</v>
      </c>
    </row>
    <row r="2332" spans="1:13" x14ac:dyDescent="0.25">
      <c r="A2332" t="s">
        <v>4832</v>
      </c>
      <c r="B2332" t="s">
        <v>14678</v>
      </c>
      <c r="C2332">
        <v>10</v>
      </c>
      <c r="D2332" t="s">
        <v>12</v>
      </c>
      <c r="E2332" t="s">
        <v>2533</v>
      </c>
      <c r="F2332">
        <v>22</v>
      </c>
      <c r="G2332" t="s">
        <v>15</v>
      </c>
      <c r="H2332" t="s">
        <v>4</v>
      </c>
      <c r="I2332" t="s">
        <v>1096</v>
      </c>
      <c r="J2332">
        <v>110</v>
      </c>
      <c r="K2332" t="s">
        <v>16511</v>
      </c>
      <c r="L2332">
        <v>150</v>
      </c>
      <c r="M2332">
        <v>150</v>
      </c>
    </row>
    <row r="2333" spans="1:13" x14ac:dyDescent="0.25">
      <c r="A2333" t="s">
        <v>4833</v>
      </c>
      <c r="B2333" t="s">
        <v>14679</v>
      </c>
      <c r="C2333">
        <v>20</v>
      </c>
      <c r="D2333" t="s">
        <v>12</v>
      </c>
      <c r="E2333" t="s">
        <v>2202</v>
      </c>
      <c r="F2333">
        <v>18</v>
      </c>
      <c r="G2333" t="s">
        <v>15</v>
      </c>
      <c r="H2333" t="s">
        <v>5</v>
      </c>
      <c r="I2333" t="s">
        <v>359</v>
      </c>
      <c r="J2333">
        <v>140</v>
      </c>
      <c r="K2333" t="s">
        <v>16511</v>
      </c>
      <c r="L2333">
        <v>150</v>
      </c>
      <c r="M2333">
        <v>300</v>
      </c>
    </row>
    <row r="2334" spans="1:13" x14ac:dyDescent="0.25">
      <c r="A2334" t="s">
        <v>4834</v>
      </c>
      <c r="B2334" t="s">
        <v>14680</v>
      </c>
      <c r="C2334">
        <v>7</v>
      </c>
      <c r="D2334" t="s">
        <v>12</v>
      </c>
      <c r="E2334" t="s">
        <v>2511</v>
      </c>
      <c r="F2334">
        <v>41</v>
      </c>
      <c r="G2334" t="s">
        <v>13</v>
      </c>
      <c r="H2334" t="s">
        <v>5</v>
      </c>
      <c r="I2334" t="s">
        <v>359</v>
      </c>
      <c r="J2334">
        <v>140</v>
      </c>
      <c r="K2334" t="s">
        <v>16509</v>
      </c>
      <c r="L2334">
        <v>175</v>
      </c>
      <c r="M2334">
        <v>100</v>
      </c>
    </row>
    <row r="2335" spans="1:13" x14ac:dyDescent="0.25">
      <c r="A2335" t="s">
        <v>411</v>
      </c>
      <c r="B2335" t="s">
        <v>13692</v>
      </c>
      <c r="C2335">
        <v>4</v>
      </c>
      <c r="D2335" t="s">
        <v>12</v>
      </c>
      <c r="E2335" t="s">
        <v>2302</v>
      </c>
      <c r="F2335">
        <v>36</v>
      </c>
      <c r="G2335" t="s">
        <v>13</v>
      </c>
      <c r="H2335" t="s">
        <v>6</v>
      </c>
      <c r="I2335" t="s">
        <v>1003</v>
      </c>
      <c r="J2335">
        <v>135</v>
      </c>
      <c r="K2335" t="s">
        <v>16509</v>
      </c>
      <c r="L2335">
        <v>175</v>
      </c>
      <c r="M2335">
        <v>0</v>
      </c>
    </row>
    <row r="2336" spans="1:13" x14ac:dyDescent="0.25">
      <c r="A2336" t="s">
        <v>4835</v>
      </c>
      <c r="B2336" t="s">
        <v>14681</v>
      </c>
      <c r="C2336">
        <v>3</v>
      </c>
      <c r="D2336" t="s">
        <v>12</v>
      </c>
      <c r="E2336" t="s">
        <v>2194</v>
      </c>
      <c r="F2336">
        <v>20</v>
      </c>
      <c r="G2336" t="s">
        <v>15</v>
      </c>
      <c r="H2336" t="s">
        <v>3</v>
      </c>
      <c r="I2336" t="s">
        <v>359</v>
      </c>
      <c r="J2336">
        <v>120</v>
      </c>
      <c r="K2336" t="s">
        <v>16511</v>
      </c>
      <c r="L2336">
        <v>150</v>
      </c>
      <c r="M2336">
        <v>0</v>
      </c>
    </row>
    <row r="2337" spans="1:13" x14ac:dyDescent="0.25">
      <c r="A2337" t="s">
        <v>4836</v>
      </c>
      <c r="B2337" t="s">
        <v>14682</v>
      </c>
      <c r="C2337">
        <v>7</v>
      </c>
      <c r="D2337" t="s">
        <v>12</v>
      </c>
      <c r="E2337" t="s">
        <v>2280</v>
      </c>
      <c r="F2337">
        <v>44</v>
      </c>
      <c r="G2337" t="s">
        <v>13</v>
      </c>
      <c r="H2337" t="s">
        <v>4</v>
      </c>
      <c r="I2337">
        <v>0</v>
      </c>
      <c r="J2337">
        <v>110</v>
      </c>
      <c r="K2337" t="s">
        <v>16509</v>
      </c>
      <c r="L2337">
        <v>175</v>
      </c>
      <c r="M2337">
        <v>100</v>
      </c>
    </row>
    <row r="2338" spans="1:13" x14ac:dyDescent="0.25">
      <c r="A2338" t="s">
        <v>4837</v>
      </c>
      <c r="B2338" t="s">
        <v>7150</v>
      </c>
      <c r="C2338">
        <v>3</v>
      </c>
      <c r="D2338" t="s">
        <v>19</v>
      </c>
      <c r="E2338" t="s">
        <v>2198</v>
      </c>
      <c r="F2338">
        <v>6</v>
      </c>
      <c r="G2338" t="s">
        <v>15</v>
      </c>
      <c r="H2338" t="s">
        <v>6</v>
      </c>
      <c r="I2338" t="s">
        <v>1003</v>
      </c>
      <c r="J2338">
        <v>135</v>
      </c>
      <c r="K2338" t="s">
        <v>16512</v>
      </c>
      <c r="L2338">
        <v>120</v>
      </c>
      <c r="M2338">
        <v>0</v>
      </c>
    </row>
    <row r="2339" spans="1:13" x14ac:dyDescent="0.25">
      <c r="A2339" t="s">
        <v>1487</v>
      </c>
      <c r="B2339" t="s">
        <v>14397</v>
      </c>
      <c r="C2339">
        <v>8</v>
      </c>
      <c r="D2339" t="s">
        <v>12</v>
      </c>
      <c r="E2339" t="s">
        <v>2752</v>
      </c>
      <c r="F2339">
        <v>47</v>
      </c>
      <c r="G2339" t="s">
        <v>13</v>
      </c>
      <c r="H2339" t="s">
        <v>5</v>
      </c>
      <c r="I2339">
        <v>0</v>
      </c>
      <c r="J2339">
        <v>140</v>
      </c>
      <c r="K2339" t="s">
        <v>16509</v>
      </c>
      <c r="L2339">
        <v>175</v>
      </c>
      <c r="M2339">
        <v>150</v>
      </c>
    </row>
    <row r="2340" spans="1:13" x14ac:dyDescent="0.25">
      <c r="A2340" t="s">
        <v>4839</v>
      </c>
      <c r="B2340" t="s">
        <v>14683</v>
      </c>
      <c r="C2340">
        <v>8</v>
      </c>
      <c r="D2340" t="s">
        <v>12</v>
      </c>
      <c r="E2340" t="s">
        <v>2280</v>
      </c>
      <c r="F2340">
        <v>26</v>
      </c>
      <c r="G2340" t="s">
        <v>15</v>
      </c>
      <c r="H2340" t="s">
        <v>6</v>
      </c>
      <c r="I2340" t="s">
        <v>359</v>
      </c>
      <c r="J2340">
        <v>135</v>
      </c>
      <c r="K2340" t="s">
        <v>16511</v>
      </c>
      <c r="L2340">
        <v>150</v>
      </c>
      <c r="M2340">
        <v>150</v>
      </c>
    </row>
    <row r="2341" spans="1:13" x14ac:dyDescent="0.25">
      <c r="A2341" t="s">
        <v>4840</v>
      </c>
      <c r="B2341" t="s">
        <v>14419</v>
      </c>
      <c r="C2341">
        <v>3</v>
      </c>
      <c r="D2341" t="s">
        <v>12</v>
      </c>
      <c r="E2341" t="s">
        <v>2241</v>
      </c>
      <c r="F2341">
        <v>17</v>
      </c>
      <c r="G2341" t="s">
        <v>15</v>
      </c>
      <c r="H2341" t="s">
        <v>4</v>
      </c>
      <c r="I2341" t="s">
        <v>55</v>
      </c>
      <c r="J2341">
        <v>110</v>
      </c>
      <c r="K2341" t="s">
        <v>16511</v>
      </c>
      <c r="L2341">
        <v>150</v>
      </c>
      <c r="M2341">
        <v>0</v>
      </c>
    </row>
    <row r="2342" spans="1:13" x14ac:dyDescent="0.25">
      <c r="A2342" t="s">
        <v>4841</v>
      </c>
      <c r="B2342" t="s">
        <v>4114</v>
      </c>
      <c r="C2342">
        <v>8</v>
      </c>
      <c r="D2342" t="s">
        <v>19</v>
      </c>
      <c r="E2342" t="s">
        <v>2234</v>
      </c>
      <c r="F2342">
        <v>2</v>
      </c>
      <c r="G2342" t="s">
        <v>17</v>
      </c>
      <c r="H2342" t="s">
        <v>5</v>
      </c>
      <c r="I2342" t="s">
        <v>359</v>
      </c>
      <c r="J2342">
        <v>140</v>
      </c>
      <c r="K2342" t="s">
        <v>16507</v>
      </c>
      <c r="L2342">
        <v>100</v>
      </c>
      <c r="M2342">
        <v>150</v>
      </c>
    </row>
    <row r="2343" spans="1:13" x14ac:dyDescent="0.25">
      <c r="A2343" t="s">
        <v>4842</v>
      </c>
      <c r="B2343" t="s">
        <v>5031</v>
      </c>
      <c r="C2343">
        <v>10</v>
      </c>
      <c r="D2343" t="s">
        <v>19</v>
      </c>
      <c r="E2343" t="s">
        <v>2182</v>
      </c>
      <c r="F2343">
        <v>8</v>
      </c>
      <c r="G2343" t="s">
        <v>13</v>
      </c>
      <c r="H2343" t="s">
        <v>5</v>
      </c>
      <c r="I2343" t="s">
        <v>359</v>
      </c>
      <c r="J2343">
        <v>140</v>
      </c>
      <c r="K2343" t="s">
        <v>16508</v>
      </c>
      <c r="L2343">
        <v>140</v>
      </c>
      <c r="M2343">
        <v>150</v>
      </c>
    </row>
    <row r="2344" spans="1:13" x14ac:dyDescent="0.25">
      <c r="A2344" t="s">
        <v>1150</v>
      </c>
      <c r="B2344" t="s">
        <v>4908</v>
      </c>
      <c r="C2344">
        <v>6</v>
      </c>
      <c r="D2344" t="s">
        <v>12</v>
      </c>
      <c r="E2344" t="s">
        <v>2217</v>
      </c>
      <c r="F2344">
        <v>31.5</v>
      </c>
      <c r="G2344" t="s">
        <v>13</v>
      </c>
      <c r="H2344" t="s">
        <v>7</v>
      </c>
      <c r="I2344" t="s">
        <v>52</v>
      </c>
      <c r="J2344">
        <v>100</v>
      </c>
      <c r="K2344" t="s">
        <v>16509</v>
      </c>
      <c r="L2344">
        <v>175</v>
      </c>
      <c r="M2344">
        <v>100</v>
      </c>
    </row>
    <row r="2345" spans="1:13" x14ac:dyDescent="0.25">
      <c r="A2345" t="s">
        <v>4843</v>
      </c>
      <c r="B2345" t="s">
        <v>14684</v>
      </c>
      <c r="C2345">
        <v>11</v>
      </c>
      <c r="D2345" t="s">
        <v>12</v>
      </c>
      <c r="E2345" t="s">
        <v>2322</v>
      </c>
      <c r="F2345">
        <v>34</v>
      </c>
      <c r="G2345" t="s">
        <v>13</v>
      </c>
      <c r="H2345" t="s">
        <v>5</v>
      </c>
      <c r="I2345" t="s">
        <v>32</v>
      </c>
      <c r="J2345">
        <v>140</v>
      </c>
      <c r="K2345" t="s">
        <v>16509</v>
      </c>
      <c r="L2345">
        <v>175</v>
      </c>
      <c r="M2345">
        <v>150</v>
      </c>
    </row>
    <row r="2346" spans="1:13" x14ac:dyDescent="0.25">
      <c r="A2346" t="s">
        <v>759</v>
      </c>
      <c r="B2346" t="s">
        <v>2955</v>
      </c>
      <c r="C2346">
        <v>8</v>
      </c>
      <c r="D2346" t="s">
        <v>12</v>
      </c>
      <c r="E2346" t="s">
        <v>2190</v>
      </c>
      <c r="F2346">
        <v>45</v>
      </c>
      <c r="G2346" t="s">
        <v>13</v>
      </c>
      <c r="H2346" t="s">
        <v>3</v>
      </c>
      <c r="I2346" t="s">
        <v>32</v>
      </c>
      <c r="J2346">
        <v>120</v>
      </c>
      <c r="K2346" t="s">
        <v>16509</v>
      </c>
      <c r="L2346">
        <v>175</v>
      </c>
      <c r="M2346">
        <v>150</v>
      </c>
    </row>
    <row r="2347" spans="1:13" x14ac:dyDescent="0.25">
      <c r="A2347" t="s">
        <v>4844</v>
      </c>
      <c r="B2347" t="s">
        <v>2290</v>
      </c>
      <c r="C2347">
        <v>4</v>
      </c>
      <c r="D2347" t="s">
        <v>12</v>
      </c>
      <c r="E2347" t="s">
        <v>2625</v>
      </c>
      <c r="F2347">
        <v>16</v>
      </c>
      <c r="G2347" t="s">
        <v>15</v>
      </c>
      <c r="H2347" t="s">
        <v>3</v>
      </c>
      <c r="I2347" t="s">
        <v>359</v>
      </c>
      <c r="J2347">
        <v>120</v>
      </c>
      <c r="K2347" t="s">
        <v>16511</v>
      </c>
      <c r="L2347">
        <v>150</v>
      </c>
      <c r="M2347">
        <v>0</v>
      </c>
    </row>
    <row r="2348" spans="1:13" x14ac:dyDescent="0.25">
      <c r="A2348" t="s">
        <v>4845</v>
      </c>
      <c r="B2348" t="s">
        <v>14185</v>
      </c>
      <c r="C2348">
        <v>6</v>
      </c>
      <c r="D2348" t="s">
        <v>19</v>
      </c>
      <c r="E2348" t="s">
        <v>2182</v>
      </c>
      <c r="F2348">
        <v>4</v>
      </c>
      <c r="G2348" t="s">
        <v>17</v>
      </c>
      <c r="H2348" t="s">
        <v>6</v>
      </c>
      <c r="I2348">
        <v>0</v>
      </c>
      <c r="J2348">
        <v>135</v>
      </c>
      <c r="K2348" t="s">
        <v>16507</v>
      </c>
      <c r="L2348">
        <v>100</v>
      </c>
      <c r="M2348">
        <v>100</v>
      </c>
    </row>
    <row r="2349" spans="1:13" x14ac:dyDescent="0.25">
      <c r="A2349" t="s">
        <v>4846</v>
      </c>
      <c r="B2349" t="s">
        <v>14685</v>
      </c>
      <c r="C2349">
        <v>5</v>
      </c>
      <c r="D2349" t="s">
        <v>19</v>
      </c>
      <c r="E2349" t="s">
        <v>2198</v>
      </c>
      <c r="F2349">
        <v>4</v>
      </c>
      <c r="G2349" t="s">
        <v>17</v>
      </c>
      <c r="H2349" t="s">
        <v>6</v>
      </c>
      <c r="I2349" t="s">
        <v>55</v>
      </c>
      <c r="J2349">
        <v>135</v>
      </c>
      <c r="K2349" t="s">
        <v>16507</v>
      </c>
      <c r="L2349">
        <v>100</v>
      </c>
      <c r="M2349">
        <v>100</v>
      </c>
    </row>
    <row r="2350" spans="1:13" x14ac:dyDescent="0.25">
      <c r="A2350" t="s">
        <v>42</v>
      </c>
      <c r="B2350" t="s">
        <v>12240</v>
      </c>
      <c r="C2350">
        <v>7</v>
      </c>
      <c r="D2350" t="s">
        <v>19</v>
      </c>
      <c r="E2350" t="s">
        <v>2340</v>
      </c>
      <c r="F2350">
        <v>9</v>
      </c>
      <c r="G2350" t="s">
        <v>13</v>
      </c>
      <c r="H2350" t="s">
        <v>4</v>
      </c>
      <c r="I2350" t="s">
        <v>1096</v>
      </c>
      <c r="J2350">
        <v>110</v>
      </c>
      <c r="K2350" t="s">
        <v>16508</v>
      </c>
      <c r="L2350">
        <v>140</v>
      </c>
      <c r="M2350">
        <v>100</v>
      </c>
    </row>
    <row r="2351" spans="1:13" x14ac:dyDescent="0.25">
      <c r="A2351" t="s">
        <v>4847</v>
      </c>
      <c r="B2351" t="s">
        <v>14686</v>
      </c>
      <c r="C2351">
        <v>9</v>
      </c>
      <c r="D2351" t="s">
        <v>19</v>
      </c>
      <c r="E2351" t="s">
        <v>2210</v>
      </c>
      <c r="F2351">
        <v>2</v>
      </c>
      <c r="G2351" t="s">
        <v>17</v>
      </c>
      <c r="H2351" t="s">
        <v>6</v>
      </c>
      <c r="I2351" t="s">
        <v>55</v>
      </c>
      <c r="J2351">
        <v>135</v>
      </c>
      <c r="K2351" t="s">
        <v>16507</v>
      </c>
      <c r="L2351">
        <v>100</v>
      </c>
      <c r="M2351">
        <v>150</v>
      </c>
    </row>
    <row r="2352" spans="1:13" x14ac:dyDescent="0.25">
      <c r="A2352" t="s">
        <v>4848</v>
      </c>
      <c r="B2352" t="s">
        <v>14687</v>
      </c>
      <c r="C2352">
        <v>5</v>
      </c>
      <c r="D2352" t="s">
        <v>12</v>
      </c>
      <c r="E2352" t="s">
        <v>2207</v>
      </c>
      <c r="F2352">
        <v>32</v>
      </c>
      <c r="G2352" t="s">
        <v>13</v>
      </c>
      <c r="H2352" t="s">
        <v>6</v>
      </c>
      <c r="I2352">
        <v>0</v>
      </c>
      <c r="J2352">
        <v>135</v>
      </c>
      <c r="K2352" t="s">
        <v>16509</v>
      </c>
      <c r="L2352">
        <v>175</v>
      </c>
      <c r="M2352">
        <v>100</v>
      </c>
    </row>
    <row r="2353" spans="1:13" x14ac:dyDescent="0.25">
      <c r="A2353" t="s">
        <v>755</v>
      </c>
      <c r="B2353" t="s">
        <v>14688</v>
      </c>
      <c r="C2353">
        <v>5</v>
      </c>
      <c r="D2353" t="s">
        <v>12</v>
      </c>
      <c r="E2353" t="s">
        <v>2207</v>
      </c>
      <c r="F2353">
        <v>31</v>
      </c>
      <c r="G2353" t="s">
        <v>13</v>
      </c>
      <c r="H2353" t="s">
        <v>5</v>
      </c>
      <c r="I2353">
        <v>0</v>
      </c>
      <c r="J2353">
        <v>140</v>
      </c>
      <c r="K2353" t="s">
        <v>16509</v>
      </c>
      <c r="L2353">
        <v>175</v>
      </c>
      <c r="M2353">
        <v>100</v>
      </c>
    </row>
    <row r="2354" spans="1:13" x14ac:dyDescent="0.25">
      <c r="A2354" t="s">
        <v>4849</v>
      </c>
      <c r="B2354" t="s">
        <v>14689</v>
      </c>
      <c r="C2354">
        <v>3</v>
      </c>
      <c r="D2354" t="s">
        <v>19</v>
      </c>
      <c r="E2354" t="s">
        <v>2182</v>
      </c>
      <c r="F2354">
        <v>10</v>
      </c>
      <c r="G2354" t="s">
        <v>13</v>
      </c>
      <c r="H2354" t="s">
        <v>5</v>
      </c>
      <c r="I2354">
        <v>0</v>
      </c>
      <c r="J2354">
        <v>140</v>
      </c>
      <c r="K2354" t="s">
        <v>16508</v>
      </c>
      <c r="L2354">
        <v>140</v>
      </c>
      <c r="M2354">
        <v>0</v>
      </c>
    </row>
    <row r="2355" spans="1:13" x14ac:dyDescent="0.25">
      <c r="A2355" t="s">
        <v>4850</v>
      </c>
      <c r="B2355" t="s">
        <v>14690</v>
      </c>
      <c r="C2355">
        <v>5</v>
      </c>
      <c r="D2355" t="s">
        <v>19</v>
      </c>
      <c r="E2355" t="s">
        <v>2182</v>
      </c>
      <c r="F2355">
        <v>8.5</v>
      </c>
      <c r="G2355" t="s">
        <v>13</v>
      </c>
      <c r="H2355" t="s">
        <v>3</v>
      </c>
      <c r="I2355" t="s">
        <v>52</v>
      </c>
      <c r="J2355">
        <v>120</v>
      </c>
      <c r="K2355" t="s">
        <v>16508</v>
      </c>
      <c r="L2355">
        <v>140</v>
      </c>
      <c r="M2355">
        <v>100</v>
      </c>
    </row>
    <row r="2356" spans="1:13" x14ac:dyDescent="0.25">
      <c r="A2356" t="s">
        <v>4851</v>
      </c>
      <c r="B2356" t="s">
        <v>14691</v>
      </c>
      <c r="C2356">
        <v>7</v>
      </c>
      <c r="D2356" t="s">
        <v>12</v>
      </c>
      <c r="E2356" t="s">
        <v>2217</v>
      </c>
      <c r="F2356">
        <v>26</v>
      </c>
      <c r="G2356" t="s">
        <v>15</v>
      </c>
      <c r="H2356" t="s">
        <v>5</v>
      </c>
      <c r="I2356" t="s">
        <v>1093</v>
      </c>
      <c r="J2356">
        <v>140</v>
      </c>
      <c r="K2356" t="s">
        <v>16511</v>
      </c>
      <c r="L2356">
        <v>150</v>
      </c>
      <c r="M2356">
        <v>100</v>
      </c>
    </row>
    <row r="2357" spans="1:13" x14ac:dyDescent="0.25">
      <c r="A2357" t="s">
        <v>4852</v>
      </c>
      <c r="B2357" t="s">
        <v>14692</v>
      </c>
      <c r="C2357">
        <v>4</v>
      </c>
      <c r="D2357" t="s">
        <v>19</v>
      </c>
      <c r="E2357" t="s">
        <v>2207</v>
      </c>
      <c r="F2357">
        <v>3</v>
      </c>
      <c r="G2357" t="s">
        <v>17</v>
      </c>
      <c r="H2357" t="s">
        <v>4</v>
      </c>
      <c r="I2357">
        <v>0</v>
      </c>
      <c r="J2357">
        <v>110</v>
      </c>
      <c r="K2357" t="s">
        <v>16507</v>
      </c>
      <c r="L2357">
        <v>100</v>
      </c>
      <c r="M2357">
        <v>0</v>
      </c>
    </row>
    <row r="2358" spans="1:13" x14ac:dyDescent="0.25">
      <c r="A2358" t="s">
        <v>4853</v>
      </c>
      <c r="B2358" t="s">
        <v>7869</v>
      </c>
      <c r="C2358">
        <v>2</v>
      </c>
      <c r="D2358" t="s">
        <v>19</v>
      </c>
      <c r="E2358" t="s">
        <v>2182</v>
      </c>
      <c r="F2358">
        <v>4</v>
      </c>
      <c r="G2358" t="s">
        <v>17</v>
      </c>
      <c r="H2358" t="s">
        <v>3</v>
      </c>
      <c r="I2358" t="s">
        <v>32</v>
      </c>
      <c r="J2358">
        <v>120</v>
      </c>
      <c r="K2358" t="s">
        <v>16507</v>
      </c>
      <c r="L2358">
        <v>100</v>
      </c>
      <c r="M2358">
        <v>0</v>
      </c>
    </row>
    <row r="2359" spans="1:13" x14ac:dyDescent="0.25">
      <c r="A2359" t="s">
        <v>158</v>
      </c>
      <c r="B2359" t="s">
        <v>14693</v>
      </c>
      <c r="C2359">
        <v>12</v>
      </c>
      <c r="D2359" t="s">
        <v>12</v>
      </c>
      <c r="E2359" t="s">
        <v>2241</v>
      </c>
      <c r="F2359">
        <v>26</v>
      </c>
      <c r="G2359" t="s">
        <v>15</v>
      </c>
      <c r="H2359" t="s">
        <v>6</v>
      </c>
      <c r="I2359" t="s">
        <v>55</v>
      </c>
      <c r="J2359">
        <v>135</v>
      </c>
      <c r="K2359" t="s">
        <v>16511</v>
      </c>
      <c r="L2359">
        <v>150</v>
      </c>
      <c r="M2359">
        <v>150</v>
      </c>
    </row>
    <row r="2360" spans="1:13" x14ac:dyDescent="0.25">
      <c r="A2360" t="s">
        <v>4855</v>
      </c>
      <c r="B2360" t="s">
        <v>13922</v>
      </c>
      <c r="C2360">
        <v>6</v>
      </c>
      <c r="D2360" t="s">
        <v>19</v>
      </c>
      <c r="E2360" t="s">
        <v>2210</v>
      </c>
      <c r="F2360">
        <v>8.5</v>
      </c>
      <c r="G2360" t="s">
        <v>13</v>
      </c>
      <c r="H2360" t="s">
        <v>3</v>
      </c>
      <c r="I2360">
        <v>0</v>
      </c>
      <c r="J2360">
        <v>120</v>
      </c>
      <c r="K2360" t="s">
        <v>16508</v>
      </c>
      <c r="L2360">
        <v>140</v>
      </c>
      <c r="M2360">
        <v>100</v>
      </c>
    </row>
    <row r="2361" spans="1:13" x14ac:dyDescent="0.25">
      <c r="A2361" t="s">
        <v>4856</v>
      </c>
      <c r="B2361" t="s">
        <v>14694</v>
      </c>
      <c r="C2361">
        <v>13</v>
      </c>
      <c r="D2361" t="s">
        <v>12</v>
      </c>
      <c r="E2361" t="s">
        <v>2231</v>
      </c>
      <c r="F2361">
        <v>11.5</v>
      </c>
      <c r="G2361" t="s">
        <v>15</v>
      </c>
      <c r="H2361" t="s">
        <v>4</v>
      </c>
      <c r="I2361" t="s">
        <v>32</v>
      </c>
      <c r="J2361">
        <v>110</v>
      </c>
      <c r="K2361" t="s">
        <v>16511</v>
      </c>
      <c r="L2361">
        <v>150</v>
      </c>
      <c r="M2361">
        <v>200</v>
      </c>
    </row>
    <row r="2362" spans="1:13" x14ac:dyDescent="0.25">
      <c r="A2362" t="s">
        <v>1328</v>
      </c>
      <c r="B2362" t="s">
        <v>14695</v>
      </c>
      <c r="C2362">
        <v>6</v>
      </c>
      <c r="D2362" t="s">
        <v>19</v>
      </c>
      <c r="E2362" t="s">
        <v>2200</v>
      </c>
      <c r="F2362">
        <v>10</v>
      </c>
      <c r="G2362" t="s">
        <v>13</v>
      </c>
      <c r="H2362" t="s">
        <v>6</v>
      </c>
      <c r="I2362" t="s">
        <v>32</v>
      </c>
      <c r="J2362">
        <v>135</v>
      </c>
      <c r="K2362" t="s">
        <v>16508</v>
      </c>
      <c r="L2362">
        <v>140</v>
      </c>
      <c r="M2362">
        <v>100</v>
      </c>
    </row>
    <row r="2363" spans="1:13" x14ac:dyDescent="0.25">
      <c r="A2363" t="s">
        <v>4857</v>
      </c>
      <c r="B2363" t="s">
        <v>14696</v>
      </c>
      <c r="C2363">
        <v>7</v>
      </c>
      <c r="D2363" t="s">
        <v>19</v>
      </c>
      <c r="E2363" t="s">
        <v>2200</v>
      </c>
      <c r="F2363">
        <v>8.5</v>
      </c>
      <c r="G2363" t="s">
        <v>13</v>
      </c>
      <c r="H2363" t="s">
        <v>5</v>
      </c>
      <c r="I2363" t="s">
        <v>359</v>
      </c>
      <c r="J2363">
        <v>140</v>
      </c>
      <c r="K2363" t="s">
        <v>16508</v>
      </c>
      <c r="L2363">
        <v>140</v>
      </c>
      <c r="M2363">
        <v>100</v>
      </c>
    </row>
    <row r="2364" spans="1:13" x14ac:dyDescent="0.25">
      <c r="A2364" t="s">
        <v>4858</v>
      </c>
      <c r="B2364" t="s">
        <v>14206</v>
      </c>
      <c r="C2364">
        <v>5</v>
      </c>
      <c r="D2364" t="s">
        <v>12</v>
      </c>
      <c r="E2364" t="s">
        <v>2207</v>
      </c>
      <c r="F2364">
        <v>13</v>
      </c>
      <c r="G2364" t="s">
        <v>15</v>
      </c>
      <c r="H2364" t="s">
        <v>7</v>
      </c>
      <c r="I2364" t="s">
        <v>359</v>
      </c>
      <c r="J2364">
        <v>100</v>
      </c>
      <c r="K2364" t="s">
        <v>16511</v>
      </c>
      <c r="L2364">
        <v>150</v>
      </c>
      <c r="M2364">
        <v>100</v>
      </c>
    </row>
    <row r="2365" spans="1:13" x14ac:dyDescent="0.25">
      <c r="A2365" t="s">
        <v>4859</v>
      </c>
      <c r="B2365" t="s">
        <v>14697</v>
      </c>
      <c r="C2365">
        <v>5</v>
      </c>
      <c r="D2365" t="s">
        <v>12</v>
      </c>
      <c r="E2365" t="s">
        <v>2182</v>
      </c>
      <c r="F2365">
        <v>4</v>
      </c>
      <c r="G2365" t="s">
        <v>17</v>
      </c>
      <c r="H2365" t="s">
        <v>5</v>
      </c>
      <c r="I2365" t="s">
        <v>2168</v>
      </c>
      <c r="J2365">
        <v>140</v>
      </c>
      <c r="K2365" t="s">
        <v>16510</v>
      </c>
      <c r="L2365">
        <v>125</v>
      </c>
      <c r="M2365">
        <v>100</v>
      </c>
    </row>
    <row r="2366" spans="1:13" x14ac:dyDescent="0.25">
      <c r="A2366" t="s">
        <v>4860</v>
      </c>
      <c r="B2366" t="s">
        <v>3715</v>
      </c>
      <c r="C2366">
        <v>3</v>
      </c>
      <c r="D2366" t="s">
        <v>12</v>
      </c>
      <c r="E2366" t="s">
        <v>2226</v>
      </c>
      <c r="F2366">
        <v>11.5</v>
      </c>
      <c r="G2366" t="s">
        <v>15</v>
      </c>
      <c r="H2366" t="s">
        <v>4</v>
      </c>
      <c r="I2366" t="s">
        <v>359</v>
      </c>
      <c r="J2366">
        <v>110</v>
      </c>
      <c r="K2366" t="s">
        <v>16511</v>
      </c>
      <c r="L2366">
        <v>150</v>
      </c>
      <c r="M2366">
        <v>0</v>
      </c>
    </row>
    <row r="2367" spans="1:13" x14ac:dyDescent="0.25">
      <c r="A2367" t="s">
        <v>4861</v>
      </c>
      <c r="B2367" t="s">
        <v>4193</v>
      </c>
      <c r="C2367">
        <v>8</v>
      </c>
      <c r="D2367" t="s">
        <v>12</v>
      </c>
      <c r="E2367" t="s">
        <v>2217</v>
      </c>
      <c r="F2367">
        <v>43</v>
      </c>
      <c r="G2367" t="s">
        <v>13</v>
      </c>
      <c r="H2367" t="s">
        <v>3</v>
      </c>
      <c r="I2367" t="s">
        <v>55</v>
      </c>
      <c r="J2367">
        <v>120</v>
      </c>
      <c r="K2367" t="s">
        <v>16509</v>
      </c>
      <c r="L2367">
        <v>175</v>
      </c>
      <c r="M2367">
        <v>150</v>
      </c>
    </row>
    <row r="2368" spans="1:13" x14ac:dyDescent="0.25">
      <c r="A2368" t="s">
        <v>4862</v>
      </c>
      <c r="B2368" t="s">
        <v>14698</v>
      </c>
      <c r="C2368">
        <v>10</v>
      </c>
      <c r="D2368" t="s">
        <v>19</v>
      </c>
      <c r="E2368" t="s">
        <v>2182</v>
      </c>
      <c r="F2368">
        <v>8.5</v>
      </c>
      <c r="G2368" t="s">
        <v>13</v>
      </c>
      <c r="H2368" t="s">
        <v>4</v>
      </c>
      <c r="I2368" t="s">
        <v>32</v>
      </c>
      <c r="J2368">
        <v>110</v>
      </c>
      <c r="K2368" t="s">
        <v>16508</v>
      </c>
      <c r="L2368">
        <v>140</v>
      </c>
      <c r="M2368">
        <v>150</v>
      </c>
    </row>
    <row r="2369" spans="1:13" x14ac:dyDescent="0.25">
      <c r="A2369" t="s">
        <v>4863</v>
      </c>
      <c r="B2369" t="s">
        <v>2860</v>
      </c>
      <c r="C2369">
        <v>7</v>
      </c>
      <c r="D2369" t="s">
        <v>19</v>
      </c>
      <c r="E2369" t="s">
        <v>2200</v>
      </c>
      <c r="F2369">
        <v>8.5</v>
      </c>
      <c r="G2369" t="s">
        <v>13</v>
      </c>
      <c r="H2369" t="s">
        <v>7</v>
      </c>
      <c r="I2369" t="s">
        <v>32</v>
      </c>
      <c r="J2369">
        <v>100</v>
      </c>
      <c r="K2369" t="s">
        <v>16508</v>
      </c>
      <c r="L2369">
        <v>140</v>
      </c>
      <c r="M2369">
        <v>100</v>
      </c>
    </row>
    <row r="2370" spans="1:13" x14ac:dyDescent="0.25">
      <c r="A2370" t="s">
        <v>4865</v>
      </c>
      <c r="B2370" t="s">
        <v>5379</v>
      </c>
      <c r="C2370">
        <v>3</v>
      </c>
      <c r="D2370" t="s">
        <v>12</v>
      </c>
      <c r="E2370" t="s">
        <v>2186</v>
      </c>
      <c r="F2370">
        <v>40</v>
      </c>
      <c r="G2370" t="s">
        <v>13</v>
      </c>
      <c r="H2370" t="s">
        <v>5</v>
      </c>
      <c r="I2370" t="s">
        <v>1096</v>
      </c>
      <c r="J2370">
        <v>140</v>
      </c>
      <c r="K2370" t="s">
        <v>16509</v>
      </c>
      <c r="L2370">
        <v>175</v>
      </c>
      <c r="M2370">
        <v>0</v>
      </c>
    </row>
    <row r="2371" spans="1:13" x14ac:dyDescent="0.25">
      <c r="A2371" t="s">
        <v>4867</v>
      </c>
      <c r="B2371" t="s">
        <v>14699</v>
      </c>
      <c r="C2371">
        <v>21</v>
      </c>
      <c r="D2371" t="s">
        <v>12</v>
      </c>
      <c r="E2371" t="s">
        <v>2186</v>
      </c>
      <c r="F2371">
        <v>44</v>
      </c>
      <c r="G2371" t="s">
        <v>13</v>
      </c>
      <c r="H2371" t="s">
        <v>5</v>
      </c>
      <c r="I2371" t="s">
        <v>359</v>
      </c>
      <c r="J2371">
        <v>140</v>
      </c>
      <c r="K2371" t="s">
        <v>16509</v>
      </c>
      <c r="L2371">
        <v>175</v>
      </c>
      <c r="M2371">
        <v>300</v>
      </c>
    </row>
    <row r="2372" spans="1:13" x14ac:dyDescent="0.25">
      <c r="A2372" t="s">
        <v>4868</v>
      </c>
      <c r="B2372" t="s">
        <v>14365</v>
      </c>
      <c r="C2372">
        <v>8</v>
      </c>
      <c r="D2372" t="s">
        <v>12</v>
      </c>
      <c r="E2372" t="s">
        <v>2615</v>
      </c>
      <c r="F2372">
        <v>11</v>
      </c>
      <c r="G2372" t="s">
        <v>15</v>
      </c>
      <c r="H2372" t="s">
        <v>3</v>
      </c>
      <c r="I2372" t="s">
        <v>359</v>
      </c>
      <c r="J2372">
        <v>120</v>
      </c>
      <c r="K2372" t="s">
        <v>16511</v>
      </c>
      <c r="L2372">
        <v>150</v>
      </c>
      <c r="M2372">
        <v>150</v>
      </c>
    </row>
    <row r="2373" spans="1:13" x14ac:dyDescent="0.25">
      <c r="A2373" t="s">
        <v>4869</v>
      </c>
      <c r="B2373" t="s">
        <v>14700</v>
      </c>
      <c r="C2373">
        <v>9</v>
      </c>
      <c r="D2373" t="s">
        <v>12</v>
      </c>
      <c r="E2373" t="s">
        <v>2533</v>
      </c>
      <c r="F2373">
        <v>46</v>
      </c>
      <c r="G2373" t="s">
        <v>13</v>
      </c>
      <c r="H2373" t="s">
        <v>7</v>
      </c>
      <c r="I2373" t="s">
        <v>359</v>
      </c>
      <c r="J2373">
        <v>100</v>
      </c>
      <c r="K2373" t="s">
        <v>16509</v>
      </c>
      <c r="L2373">
        <v>175</v>
      </c>
      <c r="M2373">
        <v>150</v>
      </c>
    </row>
    <row r="2374" spans="1:13" x14ac:dyDescent="0.25">
      <c r="A2374" t="s">
        <v>4870</v>
      </c>
      <c r="B2374" t="s">
        <v>4388</v>
      </c>
      <c r="C2374">
        <v>7</v>
      </c>
      <c r="D2374" t="s">
        <v>19</v>
      </c>
      <c r="E2374" t="s">
        <v>2182</v>
      </c>
      <c r="F2374">
        <v>8.5</v>
      </c>
      <c r="G2374" t="s">
        <v>13</v>
      </c>
      <c r="H2374" t="s">
        <v>3</v>
      </c>
      <c r="I2374" t="s">
        <v>359</v>
      </c>
      <c r="J2374">
        <v>120</v>
      </c>
      <c r="K2374" t="s">
        <v>16508</v>
      </c>
      <c r="L2374">
        <v>140</v>
      </c>
      <c r="M2374">
        <v>100</v>
      </c>
    </row>
    <row r="2375" spans="1:13" x14ac:dyDescent="0.25">
      <c r="A2375" t="s">
        <v>4871</v>
      </c>
      <c r="B2375" t="s">
        <v>14701</v>
      </c>
      <c r="C2375">
        <v>8</v>
      </c>
      <c r="D2375" t="s">
        <v>12</v>
      </c>
      <c r="E2375" t="s">
        <v>2322</v>
      </c>
      <c r="F2375">
        <v>13</v>
      </c>
      <c r="G2375" t="s">
        <v>15</v>
      </c>
      <c r="H2375" t="s">
        <v>6</v>
      </c>
      <c r="I2375" t="s">
        <v>55</v>
      </c>
      <c r="J2375">
        <v>135</v>
      </c>
      <c r="K2375" t="s">
        <v>16511</v>
      </c>
      <c r="L2375">
        <v>150</v>
      </c>
      <c r="M2375">
        <v>150</v>
      </c>
    </row>
    <row r="2376" spans="1:13" x14ac:dyDescent="0.25">
      <c r="A2376" t="s">
        <v>4872</v>
      </c>
      <c r="B2376" t="s">
        <v>14573</v>
      </c>
      <c r="C2376">
        <v>10</v>
      </c>
      <c r="D2376" t="s">
        <v>12</v>
      </c>
      <c r="E2376" t="s">
        <v>2533</v>
      </c>
      <c r="F2376">
        <v>43</v>
      </c>
      <c r="G2376" t="s">
        <v>13</v>
      </c>
      <c r="H2376" t="s">
        <v>6</v>
      </c>
      <c r="I2376" t="s">
        <v>1003</v>
      </c>
      <c r="J2376">
        <v>135</v>
      </c>
      <c r="K2376" t="s">
        <v>16509</v>
      </c>
      <c r="L2376">
        <v>175</v>
      </c>
      <c r="M2376">
        <v>150</v>
      </c>
    </row>
    <row r="2377" spans="1:13" x14ac:dyDescent="0.25">
      <c r="A2377" t="s">
        <v>4873</v>
      </c>
      <c r="B2377" t="s">
        <v>14702</v>
      </c>
      <c r="C2377">
        <v>8</v>
      </c>
      <c r="D2377" t="s">
        <v>19</v>
      </c>
      <c r="E2377" t="s">
        <v>2210</v>
      </c>
      <c r="F2377">
        <v>6</v>
      </c>
      <c r="G2377" t="s">
        <v>15</v>
      </c>
      <c r="H2377" t="s">
        <v>6</v>
      </c>
      <c r="I2377">
        <v>0</v>
      </c>
      <c r="J2377">
        <v>135</v>
      </c>
      <c r="K2377" t="s">
        <v>16512</v>
      </c>
      <c r="L2377">
        <v>120</v>
      </c>
      <c r="M2377">
        <v>150</v>
      </c>
    </row>
    <row r="2378" spans="1:13" x14ac:dyDescent="0.25">
      <c r="A2378" t="s">
        <v>4874</v>
      </c>
      <c r="B2378" t="s">
        <v>2882</v>
      </c>
      <c r="C2378">
        <v>8</v>
      </c>
      <c r="D2378" t="s">
        <v>19</v>
      </c>
      <c r="E2378" t="s">
        <v>2182</v>
      </c>
      <c r="F2378">
        <v>4</v>
      </c>
      <c r="G2378" t="s">
        <v>17</v>
      </c>
      <c r="H2378" t="s">
        <v>6</v>
      </c>
      <c r="I2378" t="s">
        <v>1003</v>
      </c>
      <c r="J2378">
        <v>135</v>
      </c>
      <c r="K2378" t="s">
        <v>16507</v>
      </c>
      <c r="L2378">
        <v>100</v>
      </c>
      <c r="M2378">
        <v>150</v>
      </c>
    </row>
    <row r="2379" spans="1:13" x14ac:dyDescent="0.25">
      <c r="A2379" t="s">
        <v>426</v>
      </c>
      <c r="B2379" t="s">
        <v>11151</v>
      </c>
      <c r="C2379">
        <v>2</v>
      </c>
      <c r="D2379" t="s">
        <v>12</v>
      </c>
      <c r="E2379" t="s">
        <v>2294</v>
      </c>
      <c r="F2379">
        <v>29</v>
      </c>
      <c r="G2379" t="s">
        <v>15</v>
      </c>
      <c r="H2379" t="s">
        <v>6</v>
      </c>
      <c r="I2379">
        <v>0</v>
      </c>
      <c r="J2379">
        <v>135</v>
      </c>
      <c r="K2379" t="s">
        <v>16511</v>
      </c>
      <c r="L2379">
        <v>150</v>
      </c>
      <c r="M2379">
        <v>0</v>
      </c>
    </row>
    <row r="2380" spans="1:13" x14ac:dyDescent="0.25">
      <c r="A2380" t="s">
        <v>4876</v>
      </c>
      <c r="B2380" t="s">
        <v>7617</v>
      </c>
      <c r="C2380">
        <v>8</v>
      </c>
      <c r="D2380" t="s">
        <v>19</v>
      </c>
      <c r="E2380" t="s">
        <v>2234</v>
      </c>
      <c r="F2380">
        <v>10</v>
      </c>
      <c r="G2380" t="s">
        <v>13</v>
      </c>
      <c r="H2380" t="s">
        <v>5</v>
      </c>
      <c r="I2380" t="s">
        <v>32</v>
      </c>
      <c r="J2380">
        <v>140</v>
      </c>
      <c r="K2380" t="s">
        <v>16508</v>
      </c>
      <c r="L2380">
        <v>140</v>
      </c>
      <c r="M2380">
        <v>150</v>
      </c>
    </row>
    <row r="2381" spans="1:13" x14ac:dyDescent="0.25">
      <c r="A2381" t="s">
        <v>4878</v>
      </c>
      <c r="B2381" t="s">
        <v>14703</v>
      </c>
      <c r="C2381">
        <v>3</v>
      </c>
      <c r="D2381" t="s">
        <v>19</v>
      </c>
      <c r="E2381" t="s">
        <v>2210</v>
      </c>
      <c r="F2381">
        <v>10</v>
      </c>
      <c r="G2381" t="s">
        <v>13</v>
      </c>
      <c r="H2381" t="s">
        <v>6</v>
      </c>
      <c r="I2381" t="s">
        <v>2101</v>
      </c>
      <c r="J2381">
        <v>135</v>
      </c>
      <c r="K2381" t="s">
        <v>16508</v>
      </c>
      <c r="L2381">
        <v>140</v>
      </c>
      <c r="M2381">
        <v>0</v>
      </c>
    </row>
    <row r="2382" spans="1:13" x14ac:dyDescent="0.25">
      <c r="A2382" t="s">
        <v>2049</v>
      </c>
      <c r="B2382" t="s">
        <v>7571</v>
      </c>
      <c r="C2382">
        <v>6</v>
      </c>
      <c r="D2382" t="s">
        <v>19</v>
      </c>
      <c r="E2382" t="s">
        <v>2210</v>
      </c>
      <c r="F2382">
        <v>6.5</v>
      </c>
      <c r="G2382" t="s">
        <v>15</v>
      </c>
      <c r="H2382" t="s">
        <v>6</v>
      </c>
      <c r="I2382" t="s">
        <v>55</v>
      </c>
      <c r="J2382">
        <v>135</v>
      </c>
      <c r="K2382" t="s">
        <v>16512</v>
      </c>
      <c r="L2382">
        <v>120</v>
      </c>
      <c r="M2382">
        <v>100</v>
      </c>
    </row>
    <row r="2383" spans="1:13" x14ac:dyDescent="0.25">
      <c r="A2383" t="s">
        <v>4880</v>
      </c>
      <c r="B2383" t="s">
        <v>2650</v>
      </c>
      <c r="C2383">
        <v>4</v>
      </c>
      <c r="D2383" t="s">
        <v>12</v>
      </c>
      <c r="E2383" t="s">
        <v>2202</v>
      </c>
      <c r="F2383">
        <v>18</v>
      </c>
      <c r="G2383" t="s">
        <v>15</v>
      </c>
      <c r="H2383" t="s">
        <v>5</v>
      </c>
      <c r="I2383" t="s">
        <v>359</v>
      </c>
      <c r="J2383">
        <v>140</v>
      </c>
      <c r="K2383" t="s">
        <v>16511</v>
      </c>
      <c r="L2383">
        <v>150</v>
      </c>
      <c r="M2383">
        <v>0</v>
      </c>
    </row>
    <row r="2384" spans="1:13" x14ac:dyDescent="0.25">
      <c r="A2384" t="s">
        <v>4881</v>
      </c>
      <c r="B2384" t="s">
        <v>7731</v>
      </c>
      <c r="C2384">
        <v>5</v>
      </c>
      <c r="D2384" t="s">
        <v>19</v>
      </c>
      <c r="E2384" t="s">
        <v>2350</v>
      </c>
      <c r="F2384">
        <v>2</v>
      </c>
      <c r="G2384" t="s">
        <v>17</v>
      </c>
      <c r="H2384" t="s">
        <v>6</v>
      </c>
      <c r="I2384" t="s">
        <v>359</v>
      </c>
      <c r="J2384">
        <v>135</v>
      </c>
      <c r="K2384" t="s">
        <v>16507</v>
      </c>
      <c r="L2384">
        <v>100</v>
      </c>
      <c r="M2384">
        <v>100</v>
      </c>
    </row>
    <row r="2385" spans="1:13" x14ac:dyDescent="0.25">
      <c r="A2385" t="s">
        <v>4882</v>
      </c>
      <c r="B2385" t="s">
        <v>13678</v>
      </c>
      <c r="C2385">
        <v>7</v>
      </c>
      <c r="D2385" t="s">
        <v>12</v>
      </c>
      <c r="E2385" t="s">
        <v>2255</v>
      </c>
      <c r="F2385">
        <v>12</v>
      </c>
      <c r="G2385" t="s">
        <v>15</v>
      </c>
      <c r="H2385" t="s">
        <v>6</v>
      </c>
      <c r="I2385" t="s">
        <v>55</v>
      </c>
      <c r="J2385">
        <v>135</v>
      </c>
      <c r="K2385" t="s">
        <v>16511</v>
      </c>
      <c r="L2385">
        <v>150</v>
      </c>
      <c r="M2385">
        <v>100</v>
      </c>
    </row>
    <row r="2386" spans="1:13" x14ac:dyDescent="0.25">
      <c r="A2386" t="s">
        <v>4883</v>
      </c>
      <c r="B2386" t="s">
        <v>7071</v>
      </c>
      <c r="C2386">
        <v>10</v>
      </c>
      <c r="D2386" t="s">
        <v>19</v>
      </c>
      <c r="E2386" t="s">
        <v>2357</v>
      </c>
      <c r="F2386">
        <v>6</v>
      </c>
      <c r="G2386" t="s">
        <v>15</v>
      </c>
      <c r="H2386" t="s">
        <v>6</v>
      </c>
      <c r="I2386" t="s">
        <v>32</v>
      </c>
      <c r="J2386">
        <v>135</v>
      </c>
      <c r="K2386" t="s">
        <v>16512</v>
      </c>
      <c r="L2386">
        <v>120</v>
      </c>
      <c r="M2386">
        <v>150</v>
      </c>
    </row>
    <row r="2387" spans="1:13" x14ac:dyDescent="0.25">
      <c r="A2387" t="s">
        <v>4885</v>
      </c>
      <c r="B2387" t="s">
        <v>2436</v>
      </c>
      <c r="C2387">
        <v>6</v>
      </c>
      <c r="D2387" t="s">
        <v>12</v>
      </c>
      <c r="E2387" t="s">
        <v>2180</v>
      </c>
      <c r="F2387">
        <v>14</v>
      </c>
      <c r="G2387" t="s">
        <v>15</v>
      </c>
      <c r="H2387" t="s">
        <v>6</v>
      </c>
      <c r="I2387" t="s">
        <v>55</v>
      </c>
      <c r="J2387">
        <v>135</v>
      </c>
      <c r="K2387" t="s">
        <v>16511</v>
      </c>
      <c r="L2387">
        <v>150</v>
      </c>
      <c r="M2387">
        <v>100</v>
      </c>
    </row>
    <row r="2388" spans="1:13" x14ac:dyDescent="0.25">
      <c r="A2388" t="s">
        <v>4886</v>
      </c>
      <c r="B2388" t="s">
        <v>14704</v>
      </c>
      <c r="C2388">
        <v>6</v>
      </c>
      <c r="D2388" t="s">
        <v>19</v>
      </c>
      <c r="E2388" t="s">
        <v>3609</v>
      </c>
      <c r="F2388">
        <v>2</v>
      </c>
      <c r="G2388" t="s">
        <v>17</v>
      </c>
      <c r="H2388" t="s">
        <v>5</v>
      </c>
      <c r="I2388" t="s">
        <v>359</v>
      </c>
      <c r="J2388">
        <v>140</v>
      </c>
      <c r="K2388" t="s">
        <v>16507</v>
      </c>
      <c r="L2388">
        <v>100</v>
      </c>
      <c r="M2388">
        <v>100</v>
      </c>
    </row>
    <row r="2389" spans="1:13" x14ac:dyDescent="0.25">
      <c r="A2389" t="s">
        <v>4887</v>
      </c>
      <c r="B2389" t="s">
        <v>13783</v>
      </c>
      <c r="C2389">
        <v>4</v>
      </c>
      <c r="D2389" t="s">
        <v>12</v>
      </c>
      <c r="E2389" t="s">
        <v>2241</v>
      </c>
      <c r="F2389">
        <v>19</v>
      </c>
      <c r="G2389" t="s">
        <v>15</v>
      </c>
      <c r="H2389" t="s">
        <v>6</v>
      </c>
      <c r="I2389" t="s">
        <v>55</v>
      </c>
      <c r="J2389">
        <v>135</v>
      </c>
      <c r="K2389" t="s">
        <v>16511</v>
      </c>
      <c r="L2389">
        <v>150</v>
      </c>
      <c r="M2389">
        <v>0</v>
      </c>
    </row>
    <row r="2390" spans="1:13" x14ac:dyDescent="0.25">
      <c r="A2390" t="s">
        <v>2047</v>
      </c>
      <c r="B2390" t="s">
        <v>8667</v>
      </c>
      <c r="C2390">
        <v>6</v>
      </c>
      <c r="D2390" t="s">
        <v>19</v>
      </c>
      <c r="E2390" t="s">
        <v>2252</v>
      </c>
      <c r="F2390">
        <v>8</v>
      </c>
      <c r="G2390" t="s">
        <v>13</v>
      </c>
      <c r="H2390" t="s">
        <v>3</v>
      </c>
      <c r="I2390" t="s">
        <v>359</v>
      </c>
      <c r="J2390">
        <v>120</v>
      </c>
      <c r="K2390" t="s">
        <v>16508</v>
      </c>
      <c r="L2390">
        <v>140</v>
      </c>
      <c r="M2390">
        <v>100</v>
      </c>
    </row>
    <row r="2391" spans="1:13" x14ac:dyDescent="0.25">
      <c r="A2391" t="s">
        <v>438</v>
      </c>
      <c r="B2391" t="s">
        <v>2206</v>
      </c>
      <c r="C2391">
        <v>8</v>
      </c>
      <c r="D2391" t="s">
        <v>19</v>
      </c>
      <c r="E2391" t="s">
        <v>2234</v>
      </c>
      <c r="F2391">
        <v>6.5</v>
      </c>
      <c r="G2391" t="s">
        <v>15</v>
      </c>
      <c r="H2391" t="s">
        <v>4</v>
      </c>
      <c r="I2391">
        <v>0</v>
      </c>
      <c r="J2391">
        <v>110</v>
      </c>
      <c r="K2391" t="s">
        <v>16512</v>
      </c>
      <c r="L2391">
        <v>120</v>
      </c>
      <c r="M2391">
        <v>150</v>
      </c>
    </row>
    <row r="2392" spans="1:13" x14ac:dyDescent="0.25">
      <c r="A2392" t="s">
        <v>4889</v>
      </c>
      <c r="B2392" t="s">
        <v>14705</v>
      </c>
      <c r="C2392">
        <v>7</v>
      </c>
      <c r="D2392" t="s">
        <v>12</v>
      </c>
      <c r="E2392" t="s">
        <v>2280</v>
      </c>
      <c r="F2392">
        <v>3</v>
      </c>
      <c r="G2392" t="s">
        <v>17</v>
      </c>
      <c r="H2392" t="s">
        <v>7</v>
      </c>
      <c r="I2392" t="s">
        <v>1003</v>
      </c>
      <c r="J2392">
        <v>100</v>
      </c>
      <c r="K2392" t="s">
        <v>16510</v>
      </c>
      <c r="L2392">
        <v>125</v>
      </c>
      <c r="M2392">
        <v>100</v>
      </c>
    </row>
    <row r="2393" spans="1:13" x14ac:dyDescent="0.25">
      <c r="A2393" t="s">
        <v>619</v>
      </c>
      <c r="B2393" t="s">
        <v>14706</v>
      </c>
      <c r="C2393">
        <v>23</v>
      </c>
      <c r="D2393" t="s">
        <v>12</v>
      </c>
      <c r="E2393" t="s">
        <v>2241</v>
      </c>
      <c r="F2393">
        <v>4</v>
      </c>
      <c r="G2393" t="s">
        <v>17</v>
      </c>
      <c r="H2393" t="s">
        <v>5</v>
      </c>
      <c r="I2393" t="s">
        <v>52</v>
      </c>
      <c r="J2393">
        <v>140</v>
      </c>
      <c r="K2393" t="s">
        <v>16510</v>
      </c>
      <c r="L2393">
        <v>125</v>
      </c>
      <c r="M2393">
        <v>300</v>
      </c>
    </row>
    <row r="2394" spans="1:13" x14ac:dyDescent="0.25">
      <c r="A2394" t="s">
        <v>1455</v>
      </c>
      <c r="B2394" t="s">
        <v>14707</v>
      </c>
      <c r="C2394">
        <v>13</v>
      </c>
      <c r="D2394" t="s">
        <v>19</v>
      </c>
      <c r="E2394" t="s">
        <v>2311</v>
      </c>
      <c r="F2394">
        <v>6</v>
      </c>
      <c r="G2394" t="s">
        <v>15</v>
      </c>
      <c r="H2394" t="s">
        <v>3</v>
      </c>
      <c r="I2394" t="s">
        <v>2101</v>
      </c>
      <c r="J2394">
        <v>120</v>
      </c>
      <c r="K2394" t="s">
        <v>16512</v>
      </c>
      <c r="L2394">
        <v>120</v>
      </c>
      <c r="M2394">
        <v>200</v>
      </c>
    </row>
    <row r="2395" spans="1:13" x14ac:dyDescent="0.25">
      <c r="A2395" t="s">
        <v>4890</v>
      </c>
      <c r="B2395" t="s">
        <v>13973</v>
      </c>
      <c r="C2395">
        <v>3</v>
      </c>
      <c r="D2395" t="s">
        <v>19</v>
      </c>
      <c r="E2395" t="s">
        <v>2210</v>
      </c>
      <c r="F2395">
        <v>3</v>
      </c>
      <c r="G2395" t="s">
        <v>17</v>
      </c>
      <c r="H2395" t="s">
        <v>6</v>
      </c>
      <c r="I2395" t="s">
        <v>32</v>
      </c>
      <c r="J2395">
        <v>135</v>
      </c>
      <c r="K2395" t="s">
        <v>16507</v>
      </c>
      <c r="L2395">
        <v>100</v>
      </c>
      <c r="M2395">
        <v>0</v>
      </c>
    </row>
    <row r="2396" spans="1:13" x14ac:dyDescent="0.25">
      <c r="A2396" t="s">
        <v>4891</v>
      </c>
      <c r="B2396" t="s">
        <v>14708</v>
      </c>
      <c r="C2396">
        <v>16</v>
      </c>
      <c r="D2396" t="s">
        <v>12</v>
      </c>
      <c r="E2396" t="s">
        <v>2233</v>
      </c>
      <c r="F2396">
        <v>37</v>
      </c>
      <c r="G2396" t="s">
        <v>13</v>
      </c>
      <c r="H2396" t="s">
        <v>7</v>
      </c>
      <c r="I2396" t="s">
        <v>456</v>
      </c>
      <c r="J2396">
        <v>100</v>
      </c>
      <c r="K2396" t="s">
        <v>16509</v>
      </c>
      <c r="L2396">
        <v>175</v>
      </c>
      <c r="M2396">
        <v>300</v>
      </c>
    </row>
    <row r="2397" spans="1:13" x14ac:dyDescent="0.25">
      <c r="A2397" t="s">
        <v>4892</v>
      </c>
      <c r="B2397" t="s">
        <v>14709</v>
      </c>
      <c r="C2397">
        <v>8</v>
      </c>
      <c r="D2397" t="s">
        <v>12</v>
      </c>
      <c r="E2397" t="s">
        <v>2180</v>
      </c>
      <c r="F2397">
        <v>11.5</v>
      </c>
      <c r="G2397" t="s">
        <v>15</v>
      </c>
      <c r="H2397" t="s">
        <v>6</v>
      </c>
      <c r="I2397" t="s">
        <v>1096</v>
      </c>
      <c r="J2397">
        <v>135</v>
      </c>
      <c r="K2397" t="s">
        <v>16511</v>
      </c>
      <c r="L2397">
        <v>150</v>
      </c>
      <c r="M2397">
        <v>150</v>
      </c>
    </row>
    <row r="2398" spans="1:13" x14ac:dyDescent="0.25">
      <c r="A2398" t="s">
        <v>4893</v>
      </c>
      <c r="B2398" t="s">
        <v>14710</v>
      </c>
      <c r="C2398">
        <v>10</v>
      </c>
      <c r="D2398" t="s">
        <v>12</v>
      </c>
      <c r="E2398" t="s">
        <v>2280</v>
      </c>
      <c r="F2398">
        <v>15</v>
      </c>
      <c r="G2398" t="s">
        <v>15</v>
      </c>
      <c r="H2398" t="s">
        <v>4</v>
      </c>
      <c r="I2398" t="s">
        <v>1003</v>
      </c>
      <c r="J2398">
        <v>110</v>
      </c>
      <c r="K2398" t="s">
        <v>16511</v>
      </c>
      <c r="L2398">
        <v>150</v>
      </c>
      <c r="M2398">
        <v>150</v>
      </c>
    </row>
    <row r="2399" spans="1:13" x14ac:dyDescent="0.25">
      <c r="A2399" t="s">
        <v>4894</v>
      </c>
      <c r="B2399" t="s">
        <v>14592</v>
      </c>
      <c r="C2399">
        <v>15</v>
      </c>
      <c r="D2399" t="s">
        <v>12</v>
      </c>
      <c r="E2399" t="s">
        <v>2207</v>
      </c>
      <c r="F2399">
        <v>42</v>
      </c>
      <c r="G2399" t="s">
        <v>13</v>
      </c>
      <c r="H2399" t="s">
        <v>3</v>
      </c>
      <c r="I2399" t="s">
        <v>359</v>
      </c>
      <c r="J2399">
        <v>120</v>
      </c>
      <c r="K2399" t="s">
        <v>16509</v>
      </c>
      <c r="L2399">
        <v>175</v>
      </c>
      <c r="M2399">
        <v>200</v>
      </c>
    </row>
    <row r="2400" spans="1:13" x14ac:dyDescent="0.25">
      <c r="A2400" t="s">
        <v>4895</v>
      </c>
      <c r="B2400" t="s">
        <v>2801</v>
      </c>
      <c r="C2400">
        <v>4</v>
      </c>
      <c r="D2400" t="s">
        <v>12</v>
      </c>
      <c r="E2400" t="s">
        <v>2332</v>
      </c>
      <c r="F2400">
        <v>21</v>
      </c>
      <c r="G2400" t="s">
        <v>15</v>
      </c>
      <c r="H2400" t="s">
        <v>3</v>
      </c>
      <c r="I2400">
        <v>0</v>
      </c>
      <c r="J2400">
        <v>120</v>
      </c>
      <c r="K2400" t="s">
        <v>16511</v>
      </c>
      <c r="L2400">
        <v>150</v>
      </c>
      <c r="M2400">
        <v>0</v>
      </c>
    </row>
    <row r="2401" spans="1:13" x14ac:dyDescent="0.25">
      <c r="A2401" t="s">
        <v>4896</v>
      </c>
      <c r="B2401" t="s">
        <v>5634</v>
      </c>
      <c r="C2401">
        <v>4</v>
      </c>
      <c r="D2401" t="s">
        <v>12</v>
      </c>
      <c r="E2401" t="s">
        <v>2396</v>
      </c>
      <c r="F2401">
        <v>28</v>
      </c>
      <c r="G2401" t="s">
        <v>15</v>
      </c>
      <c r="H2401" t="s">
        <v>4</v>
      </c>
      <c r="I2401" t="s">
        <v>1093</v>
      </c>
      <c r="J2401">
        <v>110</v>
      </c>
      <c r="K2401" t="s">
        <v>16511</v>
      </c>
      <c r="L2401">
        <v>150</v>
      </c>
      <c r="M2401">
        <v>0</v>
      </c>
    </row>
    <row r="2402" spans="1:13" x14ac:dyDescent="0.25">
      <c r="A2402" t="s">
        <v>4898</v>
      </c>
      <c r="B2402" t="s">
        <v>13941</v>
      </c>
      <c r="C2402">
        <v>6</v>
      </c>
      <c r="D2402" t="s">
        <v>19</v>
      </c>
      <c r="E2402" t="s">
        <v>2234</v>
      </c>
      <c r="F2402">
        <v>8.5</v>
      </c>
      <c r="G2402" t="s">
        <v>13</v>
      </c>
      <c r="H2402" t="s">
        <v>3</v>
      </c>
      <c r="I2402" t="s">
        <v>32</v>
      </c>
      <c r="J2402">
        <v>120</v>
      </c>
      <c r="K2402" t="s">
        <v>16508</v>
      </c>
      <c r="L2402">
        <v>140</v>
      </c>
      <c r="M2402">
        <v>100</v>
      </c>
    </row>
    <row r="2403" spans="1:13" x14ac:dyDescent="0.25">
      <c r="A2403" t="s">
        <v>4899</v>
      </c>
      <c r="B2403" t="s">
        <v>14711</v>
      </c>
      <c r="C2403">
        <v>8</v>
      </c>
      <c r="D2403" t="s">
        <v>12</v>
      </c>
      <c r="E2403" t="s">
        <v>2313</v>
      </c>
      <c r="F2403">
        <v>34</v>
      </c>
      <c r="G2403" t="s">
        <v>13</v>
      </c>
      <c r="H2403" t="s">
        <v>3</v>
      </c>
      <c r="I2403" t="s">
        <v>32</v>
      </c>
      <c r="J2403">
        <v>120</v>
      </c>
      <c r="K2403" t="s">
        <v>16509</v>
      </c>
      <c r="L2403">
        <v>175</v>
      </c>
      <c r="M2403">
        <v>150</v>
      </c>
    </row>
    <row r="2404" spans="1:13" x14ac:dyDescent="0.25">
      <c r="A2404" t="s">
        <v>4900</v>
      </c>
      <c r="B2404" t="s">
        <v>14172</v>
      </c>
      <c r="C2404">
        <v>7</v>
      </c>
      <c r="D2404" t="s">
        <v>12</v>
      </c>
      <c r="E2404" t="s">
        <v>2615</v>
      </c>
      <c r="F2404">
        <v>20</v>
      </c>
      <c r="G2404" t="s">
        <v>15</v>
      </c>
      <c r="H2404" t="s">
        <v>5</v>
      </c>
      <c r="I2404" t="s">
        <v>32</v>
      </c>
      <c r="J2404">
        <v>140</v>
      </c>
      <c r="K2404" t="s">
        <v>16511</v>
      </c>
      <c r="L2404">
        <v>150</v>
      </c>
      <c r="M2404">
        <v>100</v>
      </c>
    </row>
    <row r="2405" spans="1:13" x14ac:dyDescent="0.25">
      <c r="A2405" t="s">
        <v>4901</v>
      </c>
      <c r="B2405" t="s">
        <v>14712</v>
      </c>
      <c r="C2405">
        <v>11</v>
      </c>
      <c r="D2405" t="s">
        <v>12</v>
      </c>
      <c r="E2405" t="s">
        <v>2186</v>
      </c>
      <c r="F2405">
        <v>46</v>
      </c>
      <c r="G2405" t="s">
        <v>13</v>
      </c>
      <c r="H2405" t="s">
        <v>7</v>
      </c>
      <c r="I2405" t="s">
        <v>55</v>
      </c>
      <c r="J2405">
        <v>100</v>
      </c>
      <c r="K2405" t="s">
        <v>16509</v>
      </c>
      <c r="L2405">
        <v>175</v>
      </c>
      <c r="M2405">
        <v>150</v>
      </c>
    </row>
    <row r="2406" spans="1:13" x14ac:dyDescent="0.25">
      <c r="A2406" t="s">
        <v>4902</v>
      </c>
      <c r="B2406" t="s">
        <v>14713</v>
      </c>
      <c r="C2406">
        <v>11</v>
      </c>
      <c r="D2406" t="s">
        <v>19</v>
      </c>
      <c r="E2406" t="s">
        <v>2325</v>
      </c>
      <c r="F2406">
        <v>6.5</v>
      </c>
      <c r="G2406" t="s">
        <v>15</v>
      </c>
      <c r="H2406" t="s">
        <v>6</v>
      </c>
      <c r="I2406" t="s">
        <v>2101</v>
      </c>
      <c r="J2406">
        <v>135</v>
      </c>
      <c r="K2406" t="s">
        <v>16512</v>
      </c>
      <c r="L2406">
        <v>120</v>
      </c>
      <c r="M2406">
        <v>150</v>
      </c>
    </row>
    <row r="2407" spans="1:13" x14ac:dyDescent="0.25">
      <c r="A2407" t="s">
        <v>2056</v>
      </c>
      <c r="B2407" t="s">
        <v>14714</v>
      </c>
      <c r="C2407">
        <v>20</v>
      </c>
      <c r="D2407" t="s">
        <v>19</v>
      </c>
      <c r="E2407" t="s">
        <v>2252</v>
      </c>
      <c r="F2407">
        <v>8</v>
      </c>
      <c r="G2407" t="s">
        <v>13</v>
      </c>
      <c r="H2407" t="s">
        <v>3</v>
      </c>
      <c r="I2407" t="s">
        <v>54</v>
      </c>
      <c r="J2407">
        <v>120</v>
      </c>
      <c r="K2407" t="s">
        <v>16508</v>
      </c>
      <c r="L2407">
        <v>140</v>
      </c>
      <c r="M2407">
        <v>300</v>
      </c>
    </row>
    <row r="2408" spans="1:13" x14ac:dyDescent="0.25">
      <c r="A2408" t="s">
        <v>402</v>
      </c>
      <c r="B2408" t="s">
        <v>14024</v>
      </c>
      <c r="C2408">
        <v>9</v>
      </c>
      <c r="D2408" t="s">
        <v>12</v>
      </c>
      <c r="E2408" t="s">
        <v>2332</v>
      </c>
      <c r="F2408">
        <v>15</v>
      </c>
      <c r="G2408" t="s">
        <v>15</v>
      </c>
      <c r="H2408" t="s">
        <v>3</v>
      </c>
      <c r="I2408" t="s">
        <v>359</v>
      </c>
      <c r="J2408">
        <v>120</v>
      </c>
      <c r="K2408" t="s">
        <v>16511</v>
      </c>
      <c r="L2408">
        <v>150</v>
      </c>
      <c r="M2408">
        <v>150</v>
      </c>
    </row>
    <row r="2409" spans="1:13" x14ac:dyDescent="0.25">
      <c r="A2409" t="s">
        <v>1112</v>
      </c>
      <c r="B2409" t="s">
        <v>14715</v>
      </c>
      <c r="C2409">
        <v>6</v>
      </c>
      <c r="D2409" t="s">
        <v>12</v>
      </c>
      <c r="E2409" t="s">
        <v>2233</v>
      </c>
      <c r="F2409">
        <v>49</v>
      </c>
      <c r="G2409" t="s">
        <v>13</v>
      </c>
      <c r="H2409" t="s">
        <v>3</v>
      </c>
      <c r="I2409" t="s">
        <v>1093</v>
      </c>
      <c r="J2409">
        <v>120</v>
      </c>
      <c r="K2409" t="s">
        <v>16509</v>
      </c>
      <c r="L2409">
        <v>175</v>
      </c>
      <c r="M2409">
        <v>100</v>
      </c>
    </row>
    <row r="2410" spans="1:13" x14ac:dyDescent="0.25">
      <c r="A2410" t="s">
        <v>4903</v>
      </c>
      <c r="B2410" t="s">
        <v>5919</v>
      </c>
      <c r="C2410">
        <v>7</v>
      </c>
      <c r="D2410" t="s">
        <v>12</v>
      </c>
      <c r="E2410" t="s">
        <v>2182</v>
      </c>
      <c r="F2410">
        <v>15</v>
      </c>
      <c r="G2410" t="s">
        <v>15</v>
      </c>
      <c r="H2410" t="s">
        <v>7</v>
      </c>
      <c r="I2410" t="s">
        <v>1093</v>
      </c>
      <c r="J2410">
        <v>100</v>
      </c>
      <c r="K2410" t="s">
        <v>16511</v>
      </c>
      <c r="L2410">
        <v>150</v>
      </c>
      <c r="M2410">
        <v>100</v>
      </c>
    </row>
    <row r="2411" spans="1:13" x14ac:dyDescent="0.25">
      <c r="A2411" t="s">
        <v>4904</v>
      </c>
      <c r="B2411" t="s">
        <v>14716</v>
      </c>
      <c r="C2411">
        <v>7</v>
      </c>
      <c r="D2411" t="s">
        <v>12</v>
      </c>
      <c r="E2411" t="s">
        <v>2182</v>
      </c>
      <c r="F2411">
        <v>29</v>
      </c>
      <c r="G2411" t="s">
        <v>15</v>
      </c>
      <c r="H2411" t="s">
        <v>4</v>
      </c>
      <c r="I2411" t="s">
        <v>1003</v>
      </c>
      <c r="J2411">
        <v>110</v>
      </c>
      <c r="K2411" t="s">
        <v>16511</v>
      </c>
      <c r="L2411">
        <v>150</v>
      </c>
      <c r="M2411">
        <v>100</v>
      </c>
    </row>
    <row r="2412" spans="1:13" x14ac:dyDescent="0.25">
      <c r="A2412" t="s">
        <v>4905</v>
      </c>
      <c r="B2412" t="s">
        <v>14717</v>
      </c>
      <c r="C2412">
        <v>3</v>
      </c>
      <c r="D2412" t="s">
        <v>19</v>
      </c>
      <c r="E2412" t="s">
        <v>2182</v>
      </c>
      <c r="F2412">
        <v>6.5</v>
      </c>
      <c r="G2412" t="s">
        <v>15</v>
      </c>
      <c r="H2412" t="s">
        <v>3</v>
      </c>
      <c r="I2412" t="s">
        <v>359</v>
      </c>
      <c r="J2412">
        <v>120</v>
      </c>
      <c r="K2412" t="s">
        <v>16512</v>
      </c>
      <c r="L2412">
        <v>120</v>
      </c>
      <c r="M2412">
        <v>0</v>
      </c>
    </row>
    <row r="2413" spans="1:13" x14ac:dyDescent="0.25">
      <c r="A2413" t="s">
        <v>4906</v>
      </c>
      <c r="B2413" t="s">
        <v>14718</v>
      </c>
      <c r="C2413">
        <v>6</v>
      </c>
      <c r="D2413" t="s">
        <v>12</v>
      </c>
      <c r="E2413" t="s">
        <v>2625</v>
      </c>
      <c r="F2413">
        <v>6</v>
      </c>
      <c r="G2413" t="s">
        <v>17</v>
      </c>
      <c r="H2413" t="s">
        <v>4</v>
      </c>
      <c r="I2413">
        <v>0</v>
      </c>
      <c r="J2413">
        <v>110</v>
      </c>
      <c r="K2413" t="s">
        <v>16510</v>
      </c>
      <c r="L2413">
        <v>125</v>
      </c>
      <c r="M2413">
        <v>100</v>
      </c>
    </row>
    <row r="2414" spans="1:13" x14ac:dyDescent="0.25">
      <c r="A2414" t="s">
        <v>868</v>
      </c>
      <c r="B2414" t="s">
        <v>14719</v>
      </c>
      <c r="C2414">
        <v>20</v>
      </c>
      <c r="D2414" t="s">
        <v>19</v>
      </c>
      <c r="E2414" t="s">
        <v>2200</v>
      </c>
      <c r="F2414">
        <v>3</v>
      </c>
      <c r="G2414" t="s">
        <v>17</v>
      </c>
      <c r="H2414" t="s">
        <v>5</v>
      </c>
      <c r="I2414">
        <v>0</v>
      </c>
      <c r="J2414">
        <v>140</v>
      </c>
      <c r="K2414" t="s">
        <v>16507</v>
      </c>
      <c r="L2414">
        <v>100</v>
      </c>
      <c r="M2414">
        <v>300</v>
      </c>
    </row>
    <row r="2415" spans="1:13" x14ac:dyDescent="0.25">
      <c r="A2415" t="s">
        <v>4907</v>
      </c>
      <c r="B2415" t="s">
        <v>4683</v>
      </c>
      <c r="C2415">
        <v>6</v>
      </c>
      <c r="D2415" t="s">
        <v>19</v>
      </c>
      <c r="E2415" t="s">
        <v>4909</v>
      </c>
      <c r="F2415">
        <v>10</v>
      </c>
      <c r="G2415" t="s">
        <v>13</v>
      </c>
      <c r="H2415" t="s">
        <v>4</v>
      </c>
      <c r="I2415" t="s">
        <v>55</v>
      </c>
      <c r="J2415">
        <v>110</v>
      </c>
      <c r="K2415" t="s">
        <v>16508</v>
      </c>
      <c r="L2415">
        <v>140</v>
      </c>
      <c r="M2415">
        <v>100</v>
      </c>
    </row>
    <row r="2416" spans="1:13" x14ac:dyDescent="0.25">
      <c r="A2416" t="s">
        <v>4910</v>
      </c>
      <c r="B2416" t="s">
        <v>13805</v>
      </c>
      <c r="C2416">
        <v>5</v>
      </c>
      <c r="D2416" t="s">
        <v>19</v>
      </c>
      <c r="E2416" t="s">
        <v>2320</v>
      </c>
      <c r="F2416">
        <v>3</v>
      </c>
      <c r="G2416" t="s">
        <v>17</v>
      </c>
      <c r="H2416" t="s">
        <v>5</v>
      </c>
      <c r="I2416" t="s">
        <v>52</v>
      </c>
      <c r="J2416">
        <v>140</v>
      </c>
      <c r="K2416" t="s">
        <v>16507</v>
      </c>
      <c r="L2416">
        <v>100</v>
      </c>
      <c r="M2416">
        <v>100</v>
      </c>
    </row>
    <row r="2417" spans="1:13" x14ac:dyDescent="0.25">
      <c r="A2417" t="s">
        <v>4911</v>
      </c>
      <c r="B2417" t="s">
        <v>5502</v>
      </c>
      <c r="C2417">
        <v>6</v>
      </c>
      <c r="D2417" t="s">
        <v>19</v>
      </c>
      <c r="E2417" t="s">
        <v>2200</v>
      </c>
      <c r="F2417">
        <v>2</v>
      </c>
      <c r="G2417" t="s">
        <v>17</v>
      </c>
      <c r="H2417" t="s">
        <v>3</v>
      </c>
      <c r="I2417" t="s">
        <v>1003</v>
      </c>
      <c r="J2417">
        <v>120</v>
      </c>
      <c r="K2417" t="s">
        <v>16507</v>
      </c>
      <c r="L2417">
        <v>100</v>
      </c>
      <c r="M2417">
        <v>100</v>
      </c>
    </row>
    <row r="2418" spans="1:13" x14ac:dyDescent="0.25">
      <c r="A2418" t="s">
        <v>4912</v>
      </c>
      <c r="B2418" t="s">
        <v>9694</v>
      </c>
      <c r="C2418">
        <v>9</v>
      </c>
      <c r="D2418" t="s">
        <v>12</v>
      </c>
      <c r="E2418" t="s">
        <v>2186</v>
      </c>
      <c r="F2418">
        <v>16</v>
      </c>
      <c r="G2418" t="s">
        <v>15</v>
      </c>
      <c r="H2418" t="s">
        <v>7</v>
      </c>
      <c r="I2418">
        <v>0</v>
      </c>
      <c r="J2418">
        <v>100</v>
      </c>
      <c r="K2418" t="s">
        <v>16511</v>
      </c>
      <c r="L2418">
        <v>150</v>
      </c>
      <c r="M2418">
        <v>150</v>
      </c>
    </row>
    <row r="2419" spans="1:13" x14ac:dyDescent="0.25">
      <c r="A2419" t="s">
        <v>2016</v>
      </c>
      <c r="B2419" t="s">
        <v>3760</v>
      </c>
      <c r="C2419">
        <v>7</v>
      </c>
      <c r="D2419" t="s">
        <v>12</v>
      </c>
      <c r="E2419" t="s">
        <v>2190</v>
      </c>
      <c r="F2419">
        <v>16</v>
      </c>
      <c r="G2419" t="s">
        <v>15</v>
      </c>
      <c r="H2419" t="s">
        <v>6</v>
      </c>
      <c r="I2419">
        <v>0</v>
      </c>
      <c r="J2419">
        <v>135</v>
      </c>
      <c r="K2419" t="s">
        <v>16511</v>
      </c>
      <c r="L2419">
        <v>150</v>
      </c>
      <c r="M2419">
        <v>100</v>
      </c>
    </row>
    <row r="2420" spans="1:13" x14ac:dyDescent="0.25">
      <c r="A2420" t="s">
        <v>4915</v>
      </c>
      <c r="B2420" t="s">
        <v>14126</v>
      </c>
      <c r="C2420">
        <v>3</v>
      </c>
      <c r="D2420" t="s">
        <v>19</v>
      </c>
      <c r="E2420" t="s">
        <v>2207</v>
      </c>
      <c r="F2420">
        <v>3</v>
      </c>
      <c r="G2420" t="s">
        <v>17</v>
      </c>
      <c r="H2420" t="s">
        <v>5</v>
      </c>
      <c r="I2420" t="s">
        <v>359</v>
      </c>
      <c r="J2420">
        <v>140</v>
      </c>
      <c r="K2420" t="s">
        <v>16507</v>
      </c>
      <c r="L2420">
        <v>100</v>
      </c>
      <c r="M2420">
        <v>0</v>
      </c>
    </row>
    <row r="2421" spans="1:13" x14ac:dyDescent="0.25">
      <c r="A2421" t="s">
        <v>4916</v>
      </c>
      <c r="B2421" t="s">
        <v>3458</v>
      </c>
      <c r="C2421">
        <v>5</v>
      </c>
      <c r="D2421" t="s">
        <v>19</v>
      </c>
      <c r="E2421" t="s">
        <v>2210</v>
      </c>
      <c r="F2421">
        <v>4</v>
      </c>
      <c r="G2421" t="s">
        <v>17</v>
      </c>
      <c r="H2421" t="s">
        <v>5</v>
      </c>
      <c r="I2421">
        <v>0</v>
      </c>
      <c r="J2421">
        <v>140</v>
      </c>
      <c r="K2421" t="s">
        <v>16507</v>
      </c>
      <c r="L2421">
        <v>100</v>
      </c>
      <c r="M2421">
        <v>100</v>
      </c>
    </row>
    <row r="2422" spans="1:13" x14ac:dyDescent="0.25">
      <c r="A2422" t="s">
        <v>1467</v>
      </c>
      <c r="B2422" t="s">
        <v>13864</v>
      </c>
      <c r="C2422">
        <v>11</v>
      </c>
      <c r="D2422" t="s">
        <v>19</v>
      </c>
      <c r="E2422" t="s">
        <v>2198</v>
      </c>
      <c r="F2422">
        <v>8.5</v>
      </c>
      <c r="G2422" t="s">
        <v>13</v>
      </c>
      <c r="H2422" t="s">
        <v>7</v>
      </c>
      <c r="I2422" t="s">
        <v>359</v>
      </c>
      <c r="J2422">
        <v>100</v>
      </c>
      <c r="K2422" t="s">
        <v>16508</v>
      </c>
      <c r="L2422">
        <v>140</v>
      </c>
      <c r="M2422">
        <v>150</v>
      </c>
    </row>
    <row r="2423" spans="1:13" x14ac:dyDescent="0.25">
      <c r="A2423" t="s">
        <v>4917</v>
      </c>
      <c r="B2423" t="s">
        <v>4188</v>
      </c>
      <c r="C2423">
        <v>9</v>
      </c>
      <c r="D2423" t="s">
        <v>19</v>
      </c>
      <c r="E2423" t="s">
        <v>2177</v>
      </c>
      <c r="F2423">
        <v>6.5</v>
      </c>
      <c r="G2423" t="s">
        <v>15</v>
      </c>
      <c r="H2423" t="s">
        <v>4</v>
      </c>
      <c r="I2423" t="s">
        <v>1003</v>
      </c>
      <c r="J2423">
        <v>110</v>
      </c>
      <c r="K2423" t="s">
        <v>16512</v>
      </c>
      <c r="L2423">
        <v>120</v>
      </c>
      <c r="M2423">
        <v>150</v>
      </c>
    </row>
    <row r="2424" spans="1:13" x14ac:dyDescent="0.25">
      <c r="A2424" t="s">
        <v>784</v>
      </c>
      <c r="B2424" t="s">
        <v>14720</v>
      </c>
      <c r="C2424">
        <v>9</v>
      </c>
      <c r="D2424" t="s">
        <v>12</v>
      </c>
      <c r="E2424" t="s">
        <v>2533</v>
      </c>
      <c r="F2424">
        <v>33</v>
      </c>
      <c r="G2424" t="s">
        <v>13</v>
      </c>
      <c r="H2424" t="s">
        <v>6</v>
      </c>
      <c r="I2424">
        <v>0</v>
      </c>
      <c r="J2424">
        <v>135</v>
      </c>
      <c r="K2424" t="s">
        <v>16509</v>
      </c>
      <c r="L2424">
        <v>175</v>
      </c>
      <c r="M2424">
        <v>150</v>
      </c>
    </row>
    <row r="2425" spans="1:13" x14ac:dyDescent="0.25">
      <c r="A2425" t="s">
        <v>4918</v>
      </c>
      <c r="B2425" t="s">
        <v>14721</v>
      </c>
      <c r="C2425">
        <v>8</v>
      </c>
      <c r="D2425" t="s">
        <v>19</v>
      </c>
      <c r="E2425" t="s">
        <v>2350</v>
      </c>
      <c r="F2425">
        <v>8.5</v>
      </c>
      <c r="G2425" t="s">
        <v>13</v>
      </c>
      <c r="H2425" t="s">
        <v>6</v>
      </c>
      <c r="I2425">
        <v>0</v>
      </c>
      <c r="J2425">
        <v>135</v>
      </c>
      <c r="K2425" t="s">
        <v>16508</v>
      </c>
      <c r="L2425">
        <v>140</v>
      </c>
      <c r="M2425">
        <v>150</v>
      </c>
    </row>
    <row r="2426" spans="1:13" x14ac:dyDescent="0.25">
      <c r="A2426" t="s">
        <v>4919</v>
      </c>
      <c r="B2426" t="s">
        <v>14703</v>
      </c>
      <c r="C2426">
        <v>3</v>
      </c>
      <c r="D2426" t="s">
        <v>12</v>
      </c>
      <c r="E2426" t="s">
        <v>2233</v>
      </c>
      <c r="F2426">
        <v>27</v>
      </c>
      <c r="G2426" t="s">
        <v>15</v>
      </c>
      <c r="H2426" t="s">
        <v>7</v>
      </c>
      <c r="I2426" t="s">
        <v>359</v>
      </c>
      <c r="J2426">
        <v>100</v>
      </c>
      <c r="K2426" t="s">
        <v>16511</v>
      </c>
      <c r="L2426">
        <v>150</v>
      </c>
      <c r="M2426">
        <v>0</v>
      </c>
    </row>
    <row r="2427" spans="1:13" x14ac:dyDescent="0.25">
      <c r="A2427" t="s">
        <v>4920</v>
      </c>
      <c r="B2427" t="s">
        <v>14021</v>
      </c>
      <c r="C2427">
        <v>8</v>
      </c>
      <c r="D2427" t="s">
        <v>19</v>
      </c>
      <c r="E2427" t="s">
        <v>2350</v>
      </c>
      <c r="F2427">
        <v>9</v>
      </c>
      <c r="G2427" t="s">
        <v>13</v>
      </c>
      <c r="H2427" t="s">
        <v>4</v>
      </c>
      <c r="I2427" t="s">
        <v>32</v>
      </c>
      <c r="J2427">
        <v>110</v>
      </c>
      <c r="K2427" t="s">
        <v>16508</v>
      </c>
      <c r="L2427">
        <v>140</v>
      </c>
      <c r="M2427">
        <v>150</v>
      </c>
    </row>
    <row r="2428" spans="1:13" x14ac:dyDescent="0.25">
      <c r="A2428" t="s">
        <v>4921</v>
      </c>
      <c r="B2428" t="s">
        <v>14722</v>
      </c>
      <c r="C2428">
        <v>3</v>
      </c>
      <c r="D2428" t="s">
        <v>19</v>
      </c>
      <c r="E2428" t="s">
        <v>2198</v>
      </c>
      <c r="F2428">
        <v>8.5</v>
      </c>
      <c r="G2428" t="s">
        <v>13</v>
      </c>
      <c r="H2428" t="s">
        <v>4</v>
      </c>
      <c r="I2428" t="s">
        <v>1003</v>
      </c>
      <c r="J2428">
        <v>110</v>
      </c>
      <c r="K2428" t="s">
        <v>16508</v>
      </c>
      <c r="L2428">
        <v>140</v>
      </c>
      <c r="M2428">
        <v>0</v>
      </c>
    </row>
    <row r="2429" spans="1:13" x14ac:dyDescent="0.25">
      <c r="A2429" t="s">
        <v>4922</v>
      </c>
      <c r="B2429" t="s">
        <v>14435</v>
      </c>
      <c r="C2429">
        <v>11</v>
      </c>
      <c r="D2429" t="s">
        <v>19</v>
      </c>
      <c r="E2429" t="s">
        <v>2182</v>
      </c>
      <c r="F2429">
        <v>3</v>
      </c>
      <c r="G2429" t="s">
        <v>17</v>
      </c>
      <c r="H2429" t="s">
        <v>5</v>
      </c>
      <c r="I2429" t="s">
        <v>54</v>
      </c>
      <c r="J2429">
        <v>140</v>
      </c>
      <c r="K2429" t="s">
        <v>16507</v>
      </c>
      <c r="L2429">
        <v>100</v>
      </c>
      <c r="M2429">
        <v>150</v>
      </c>
    </row>
    <row r="2430" spans="1:13" x14ac:dyDescent="0.25">
      <c r="A2430" t="s">
        <v>4923</v>
      </c>
      <c r="B2430" t="s">
        <v>14723</v>
      </c>
      <c r="C2430">
        <v>17</v>
      </c>
      <c r="D2430" t="s">
        <v>12</v>
      </c>
      <c r="E2430" t="s">
        <v>2182</v>
      </c>
      <c r="F2430">
        <v>43</v>
      </c>
      <c r="G2430" t="s">
        <v>13</v>
      </c>
      <c r="H2430" t="s">
        <v>6</v>
      </c>
      <c r="I2430" t="s">
        <v>1003</v>
      </c>
      <c r="J2430">
        <v>135</v>
      </c>
      <c r="K2430" t="s">
        <v>16509</v>
      </c>
      <c r="L2430">
        <v>175</v>
      </c>
      <c r="M2430">
        <v>300</v>
      </c>
    </row>
    <row r="2431" spans="1:13" x14ac:dyDescent="0.25">
      <c r="A2431" t="s">
        <v>4924</v>
      </c>
      <c r="B2431" t="s">
        <v>14289</v>
      </c>
      <c r="C2431">
        <v>6</v>
      </c>
      <c r="D2431" t="s">
        <v>12</v>
      </c>
      <c r="E2431" t="s">
        <v>2223</v>
      </c>
      <c r="F2431">
        <v>44</v>
      </c>
      <c r="G2431" t="s">
        <v>13</v>
      </c>
      <c r="H2431" t="s">
        <v>5</v>
      </c>
      <c r="I2431" t="s">
        <v>359</v>
      </c>
      <c r="J2431">
        <v>140</v>
      </c>
      <c r="K2431" t="s">
        <v>16509</v>
      </c>
      <c r="L2431">
        <v>175</v>
      </c>
      <c r="M2431">
        <v>100</v>
      </c>
    </row>
    <row r="2432" spans="1:13" x14ac:dyDescent="0.25">
      <c r="A2432" t="s">
        <v>4925</v>
      </c>
      <c r="B2432" t="s">
        <v>13698</v>
      </c>
      <c r="C2432">
        <v>4</v>
      </c>
      <c r="D2432" t="s">
        <v>12</v>
      </c>
      <c r="E2432" t="s">
        <v>2233</v>
      </c>
      <c r="F2432">
        <v>32</v>
      </c>
      <c r="G2432" t="s">
        <v>13</v>
      </c>
      <c r="H2432" t="s">
        <v>4</v>
      </c>
      <c r="I2432" t="s">
        <v>52</v>
      </c>
      <c r="J2432">
        <v>110</v>
      </c>
      <c r="K2432" t="s">
        <v>16509</v>
      </c>
      <c r="L2432">
        <v>175</v>
      </c>
      <c r="M2432">
        <v>0</v>
      </c>
    </row>
    <row r="2433" spans="1:13" x14ac:dyDescent="0.25">
      <c r="A2433" t="s">
        <v>4926</v>
      </c>
      <c r="B2433" t="s">
        <v>14724</v>
      </c>
      <c r="C2433">
        <v>4</v>
      </c>
      <c r="D2433" t="s">
        <v>12</v>
      </c>
      <c r="E2433" t="s">
        <v>2186</v>
      </c>
      <c r="F2433">
        <v>48</v>
      </c>
      <c r="G2433" t="s">
        <v>13</v>
      </c>
      <c r="H2433" t="s">
        <v>5</v>
      </c>
      <c r="I2433" t="s">
        <v>359</v>
      </c>
      <c r="J2433">
        <v>140</v>
      </c>
      <c r="K2433" t="s">
        <v>16509</v>
      </c>
      <c r="L2433">
        <v>175</v>
      </c>
      <c r="M2433">
        <v>0</v>
      </c>
    </row>
    <row r="2434" spans="1:13" x14ac:dyDescent="0.25">
      <c r="A2434" t="s">
        <v>4927</v>
      </c>
      <c r="B2434" t="s">
        <v>7111</v>
      </c>
      <c r="C2434">
        <v>7</v>
      </c>
      <c r="D2434" t="s">
        <v>12</v>
      </c>
      <c r="E2434" t="s">
        <v>2182</v>
      </c>
      <c r="F2434">
        <v>15</v>
      </c>
      <c r="G2434" t="s">
        <v>15</v>
      </c>
      <c r="H2434" t="s">
        <v>6</v>
      </c>
      <c r="I2434" t="s">
        <v>359</v>
      </c>
      <c r="J2434">
        <v>135</v>
      </c>
      <c r="K2434" t="s">
        <v>16511</v>
      </c>
      <c r="L2434">
        <v>150</v>
      </c>
      <c r="M2434">
        <v>100</v>
      </c>
    </row>
    <row r="2435" spans="1:13" x14ac:dyDescent="0.25">
      <c r="A2435" t="s">
        <v>4929</v>
      </c>
      <c r="B2435" t="s">
        <v>14725</v>
      </c>
      <c r="C2435">
        <v>3</v>
      </c>
      <c r="D2435" t="s">
        <v>19</v>
      </c>
      <c r="E2435" t="s">
        <v>2340</v>
      </c>
      <c r="F2435">
        <v>6.5</v>
      </c>
      <c r="G2435" t="s">
        <v>15</v>
      </c>
      <c r="H2435" t="s">
        <v>5</v>
      </c>
      <c r="I2435" t="s">
        <v>1003</v>
      </c>
      <c r="J2435">
        <v>140</v>
      </c>
      <c r="K2435" t="s">
        <v>16512</v>
      </c>
      <c r="L2435">
        <v>120</v>
      </c>
      <c r="M2435">
        <v>0</v>
      </c>
    </row>
    <row r="2436" spans="1:13" x14ac:dyDescent="0.25">
      <c r="A2436" t="s">
        <v>4930</v>
      </c>
      <c r="B2436" t="s">
        <v>14726</v>
      </c>
      <c r="C2436">
        <v>7</v>
      </c>
      <c r="D2436" t="s">
        <v>12</v>
      </c>
      <c r="E2436" t="s">
        <v>2186</v>
      </c>
      <c r="F2436">
        <v>45</v>
      </c>
      <c r="G2436" t="s">
        <v>13</v>
      </c>
      <c r="H2436" t="s">
        <v>6</v>
      </c>
      <c r="I2436" t="s">
        <v>55</v>
      </c>
      <c r="J2436">
        <v>135</v>
      </c>
      <c r="K2436" t="s">
        <v>16509</v>
      </c>
      <c r="L2436">
        <v>175</v>
      </c>
      <c r="M2436">
        <v>100</v>
      </c>
    </row>
    <row r="2437" spans="1:13" x14ac:dyDescent="0.25">
      <c r="A2437" t="s">
        <v>4931</v>
      </c>
      <c r="B2437" t="s">
        <v>14727</v>
      </c>
      <c r="C2437">
        <v>5</v>
      </c>
      <c r="D2437" t="s">
        <v>12</v>
      </c>
      <c r="E2437" t="s">
        <v>2533</v>
      </c>
      <c r="F2437">
        <v>40</v>
      </c>
      <c r="G2437" t="s">
        <v>13</v>
      </c>
      <c r="H2437" t="s">
        <v>7</v>
      </c>
      <c r="I2437" t="s">
        <v>52</v>
      </c>
      <c r="J2437">
        <v>100</v>
      </c>
      <c r="K2437" t="s">
        <v>16509</v>
      </c>
      <c r="L2437">
        <v>175</v>
      </c>
      <c r="M2437">
        <v>100</v>
      </c>
    </row>
    <row r="2438" spans="1:13" x14ac:dyDescent="0.25">
      <c r="A2438" t="s">
        <v>4932</v>
      </c>
      <c r="B2438" t="s">
        <v>13941</v>
      </c>
      <c r="C2438">
        <v>6</v>
      </c>
      <c r="D2438" t="s">
        <v>19</v>
      </c>
      <c r="E2438" t="s">
        <v>2252</v>
      </c>
      <c r="F2438">
        <v>6</v>
      </c>
      <c r="G2438" t="s">
        <v>15</v>
      </c>
      <c r="H2438" t="s">
        <v>5</v>
      </c>
      <c r="I2438" t="s">
        <v>52</v>
      </c>
      <c r="J2438">
        <v>140</v>
      </c>
      <c r="K2438" t="s">
        <v>16512</v>
      </c>
      <c r="L2438">
        <v>120</v>
      </c>
      <c r="M2438">
        <v>100</v>
      </c>
    </row>
    <row r="2439" spans="1:13" x14ac:dyDescent="0.25">
      <c r="A2439" t="s">
        <v>4933</v>
      </c>
      <c r="B2439" t="s">
        <v>6754</v>
      </c>
      <c r="C2439">
        <v>3</v>
      </c>
      <c r="D2439" t="s">
        <v>19</v>
      </c>
      <c r="E2439" t="s">
        <v>2200</v>
      </c>
      <c r="F2439">
        <v>9</v>
      </c>
      <c r="G2439" t="s">
        <v>13</v>
      </c>
      <c r="H2439" t="s">
        <v>3</v>
      </c>
      <c r="I2439">
        <v>0</v>
      </c>
      <c r="J2439">
        <v>120</v>
      </c>
      <c r="K2439" t="s">
        <v>16508</v>
      </c>
      <c r="L2439">
        <v>140</v>
      </c>
      <c r="M2439">
        <v>0</v>
      </c>
    </row>
    <row r="2440" spans="1:13" x14ac:dyDescent="0.25">
      <c r="A2440" t="s">
        <v>4935</v>
      </c>
      <c r="B2440" t="s">
        <v>13681</v>
      </c>
      <c r="C2440">
        <v>2</v>
      </c>
      <c r="D2440" t="s">
        <v>12</v>
      </c>
      <c r="E2440" t="s">
        <v>2223</v>
      </c>
      <c r="F2440">
        <v>39</v>
      </c>
      <c r="G2440" t="s">
        <v>13</v>
      </c>
      <c r="H2440" t="s">
        <v>4</v>
      </c>
      <c r="I2440">
        <v>0</v>
      </c>
      <c r="J2440">
        <v>110</v>
      </c>
      <c r="K2440" t="s">
        <v>16509</v>
      </c>
      <c r="L2440">
        <v>175</v>
      </c>
      <c r="M2440">
        <v>0</v>
      </c>
    </row>
    <row r="2441" spans="1:13" x14ac:dyDescent="0.25">
      <c r="A2441" t="s">
        <v>335</v>
      </c>
      <c r="B2441" t="s">
        <v>7731</v>
      </c>
      <c r="C2441">
        <v>5</v>
      </c>
      <c r="D2441" t="s">
        <v>19</v>
      </c>
      <c r="E2441" t="s">
        <v>2340</v>
      </c>
      <c r="F2441">
        <v>10</v>
      </c>
      <c r="G2441" t="s">
        <v>13</v>
      </c>
      <c r="H2441" t="s">
        <v>7</v>
      </c>
      <c r="I2441" t="s">
        <v>2101</v>
      </c>
      <c r="J2441">
        <v>100</v>
      </c>
      <c r="K2441" t="s">
        <v>16508</v>
      </c>
      <c r="L2441">
        <v>140</v>
      </c>
      <c r="M2441">
        <v>100</v>
      </c>
    </row>
    <row r="2442" spans="1:13" x14ac:dyDescent="0.25">
      <c r="A2442" t="s">
        <v>4936</v>
      </c>
      <c r="B2442" t="s">
        <v>13750</v>
      </c>
      <c r="C2442">
        <v>6</v>
      </c>
      <c r="D2442" t="s">
        <v>19</v>
      </c>
      <c r="E2442" t="s">
        <v>2200</v>
      </c>
      <c r="F2442">
        <v>8.5</v>
      </c>
      <c r="G2442" t="s">
        <v>13</v>
      </c>
      <c r="H2442" t="s">
        <v>4</v>
      </c>
      <c r="I2442" t="s">
        <v>1096</v>
      </c>
      <c r="J2442">
        <v>110</v>
      </c>
      <c r="K2442" t="s">
        <v>16508</v>
      </c>
      <c r="L2442">
        <v>140</v>
      </c>
      <c r="M2442">
        <v>100</v>
      </c>
    </row>
    <row r="2443" spans="1:13" x14ac:dyDescent="0.25">
      <c r="A2443" t="s">
        <v>4937</v>
      </c>
      <c r="B2443" t="s">
        <v>14203</v>
      </c>
      <c r="C2443">
        <v>8</v>
      </c>
      <c r="D2443" t="s">
        <v>12</v>
      </c>
      <c r="E2443" t="s">
        <v>2396</v>
      </c>
      <c r="F2443">
        <v>35</v>
      </c>
      <c r="G2443" t="s">
        <v>13</v>
      </c>
      <c r="H2443" t="s">
        <v>6</v>
      </c>
      <c r="I2443" t="s">
        <v>52</v>
      </c>
      <c r="J2443">
        <v>135</v>
      </c>
      <c r="K2443" t="s">
        <v>16509</v>
      </c>
      <c r="L2443">
        <v>175</v>
      </c>
      <c r="M2443">
        <v>150</v>
      </c>
    </row>
    <row r="2444" spans="1:13" x14ac:dyDescent="0.25">
      <c r="A2444" t="s">
        <v>1449</v>
      </c>
      <c r="B2444" t="s">
        <v>5620</v>
      </c>
      <c r="C2444">
        <v>5</v>
      </c>
      <c r="D2444" t="s">
        <v>12</v>
      </c>
      <c r="E2444" t="s">
        <v>2180</v>
      </c>
      <c r="F2444">
        <v>18</v>
      </c>
      <c r="G2444" t="s">
        <v>15</v>
      </c>
      <c r="H2444" t="s">
        <v>3</v>
      </c>
      <c r="I2444" t="s">
        <v>359</v>
      </c>
      <c r="J2444">
        <v>120</v>
      </c>
      <c r="K2444" t="s">
        <v>16511</v>
      </c>
      <c r="L2444">
        <v>150</v>
      </c>
      <c r="M2444">
        <v>100</v>
      </c>
    </row>
    <row r="2445" spans="1:13" x14ac:dyDescent="0.25">
      <c r="A2445" t="s">
        <v>4938</v>
      </c>
      <c r="B2445" t="s">
        <v>13919</v>
      </c>
      <c r="C2445">
        <v>4</v>
      </c>
      <c r="D2445" t="s">
        <v>19</v>
      </c>
      <c r="E2445" t="s">
        <v>3415</v>
      </c>
      <c r="F2445">
        <v>3</v>
      </c>
      <c r="G2445" t="s">
        <v>17</v>
      </c>
      <c r="H2445" t="s">
        <v>5</v>
      </c>
      <c r="I2445" t="s">
        <v>32</v>
      </c>
      <c r="J2445">
        <v>140</v>
      </c>
      <c r="K2445" t="s">
        <v>16507</v>
      </c>
      <c r="L2445">
        <v>100</v>
      </c>
      <c r="M2445">
        <v>0</v>
      </c>
    </row>
    <row r="2446" spans="1:13" x14ac:dyDescent="0.25">
      <c r="A2446" t="s">
        <v>1140</v>
      </c>
      <c r="B2446" t="s">
        <v>13868</v>
      </c>
      <c r="C2446">
        <v>7</v>
      </c>
      <c r="D2446" t="s">
        <v>12</v>
      </c>
      <c r="E2446" t="s">
        <v>2233</v>
      </c>
      <c r="F2446">
        <v>19</v>
      </c>
      <c r="G2446" t="s">
        <v>15</v>
      </c>
      <c r="H2446" t="s">
        <v>5</v>
      </c>
      <c r="I2446" t="s">
        <v>2101</v>
      </c>
      <c r="J2446">
        <v>140</v>
      </c>
      <c r="K2446" t="s">
        <v>16511</v>
      </c>
      <c r="L2446">
        <v>150</v>
      </c>
      <c r="M2446">
        <v>100</v>
      </c>
    </row>
    <row r="2447" spans="1:13" x14ac:dyDescent="0.25">
      <c r="A2447" t="s">
        <v>4939</v>
      </c>
      <c r="B2447" t="s">
        <v>14728</v>
      </c>
      <c r="C2447">
        <v>7</v>
      </c>
      <c r="D2447" t="s">
        <v>19</v>
      </c>
      <c r="E2447" t="s">
        <v>2311</v>
      </c>
      <c r="F2447">
        <v>8</v>
      </c>
      <c r="G2447" t="s">
        <v>13</v>
      </c>
      <c r="H2447" t="s">
        <v>7</v>
      </c>
      <c r="I2447">
        <v>0</v>
      </c>
      <c r="J2447">
        <v>100</v>
      </c>
      <c r="K2447" t="s">
        <v>16508</v>
      </c>
      <c r="L2447">
        <v>140</v>
      </c>
      <c r="M2447">
        <v>100</v>
      </c>
    </row>
    <row r="2448" spans="1:13" x14ac:dyDescent="0.25">
      <c r="A2448" t="s">
        <v>4940</v>
      </c>
      <c r="B2448" t="s">
        <v>14729</v>
      </c>
      <c r="C2448">
        <v>8</v>
      </c>
      <c r="D2448" t="s">
        <v>12</v>
      </c>
      <c r="E2448" t="s">
        <v>2191</v>
      </c>
      <c r="F2448">
        <v>4</v>
      </c>
      <c r="G2448" t="s">
        <v>17</v>
      </c>
      <c r="H2448" t="s">
        <v>7</v>
      </c>
      <c r="I2448" t="s">
        <v>1003</v>
      </c>
      <c r="J2448">
        <v>100</v>
      </c>
      <c r="K2448" t="s">
        <v>16510</v>
      </c>
      <c r="L2448">
        <v>125</v>
      </c>
      <c r="M2448">
        <v>150</v>
      </c>
    </row>
    <row r="2449" spans="1:13" x14ac:dyDescent="0.25">
      <c r="A2449" t="s">
        <v>2074</v>
      </c>
      <c r="B2449" t="s">
        <v>5197</v>
      </c>
      <c r="C2449">
        <v>2</v>
      </c>
      <c r="D2449" t="s">
        <v>12</v>
      </c>
      <c r="E2449" t="s">
        <v>2280</v>
      </c>
      <c r="F2449">
        <v>49</v>
      </c>
      <c r="G2449" t="s">
        <v>13</v>
      </c>
      <c r="H2449" t="s">
        <v>6</v>
      </c>
      <c r="I2449" t="s">
        <v>32</v>
      </c>
      <c r="J2449">
        <v>135</v>
      </c>
      <c r="K2449" t="s">
        <v>16509</v>
      </c>
      <c r="L2449">
        <v>175</v>
      </c>
      <c r="M2449">
        <v>0</v>
      </c>
    </row>
    <row r="2450" spans="1:13" x14ac:dyDescent="0.25">
      <c r="A2450" t="s">
        <v>4941</v>
      </c>
      <c r="B2450" t="s">
        <v>3911</v>
      </c>
      <c r="C2450">
        <v>3</v>
      </c>
      <c r="D2450" t="s">
        <v>19</v>
      </c>
      <c r="E2450" t="s">
        <v>2210</v>
      </c>
      <c r="F2450">
        <v>8</v>
      </c>
      <c r="G2450" t="s">
        <v>13</v>
      </c>
      <c r="H2450" t="s">
        <v>6</v>
      </c>
      <c r="I2450">
        <v>0</v>
      </c>
      <c r="J2450">
        <v>135</v>
      </c>
      <c r="K2450" t="s">
        <v>16508</v>
      </c>
      <c r="L2450">
        <v>140</v>
      </c>
      <c r="M2450">
        <v>0</v>
      </c>
    </row>
    <row r="2451" spans="1:13" x14ac:dyDescent="0.25">
      <c r="A2451" t="s">
        <v>4942</v>
      </c>
      <c r="B2451" t="s">
        <v>14730</v>
      </c>
      <c r="C2451">
        <v>3</v>
      </c>
      <c r="D2451" t="s">
        <v>12</v>
      </c>
      <c r="E2451" t="s">
        <v>2233</v>
      </c>
      <c r="F2451">
        <v>43</v>
      </c>
      <c r="G2451" t="s">
        <v>13</v>
      </c>
      <c r="H2451" t="s">
        <v>4</v>
      </c>
      <c r="I2451" t="s">
        <v>359</v>
      </c>
      <c r="J2451">
        <v>110</v>
      </c>
      <c r="K2451" t="s">
        <v>16509</v>
      </c>
      <c r="L2451">
        <v>175</v>
      </c>
      <c r="M2451">
        <v>0</v>
      </c>
    </row>
    <row r="2452" spans="1:13" x14ac:dyDescent="0.25">
      <c r="A2452" t="s">
        <v>4943</v>
      </c>
      <c r="B2452" t="s">
        <v>7780</v>
      </c>
      <c r="C2452">
        <v>15</v>
      </c>
      <c r="D2452" t="s">
        <v>12</v>
      </c>
      <c r="E2452" t="s">
        <v>2217</v>
      </c>
      <c r="F2452">
        <v>17</v>
      </c>
      <c r="G2452" t="s">
        <v>15</v>
      </c>
      <c r="H2452" t="s">
        <v>6</v>
      </c>
      <c r="I2452">
        <v>0</v>
      </c>
      <c r="J2452">
        <v>135</v>
      </c>
      <c r="K2452" t="s">
        <v>16511</v>
      </c>
      <c r="L2452">
        <v>150</v>
      </c>
      <c r="M2452">
        <v>200</v>
      </c>
    </row>
    <row r="2453" spans="1:13" x14ac:dyDescent="0.25">
      <c r="A2453" t="s">
        <v>4945</v>
      </c>
      <c r="B2453" t="s">
        <v>14731</v>
      </c>
      <c r="C2453">
        <v>3</v>
      </c>
      <c r="D2453" t="s">
        <v>12</v>
      </c>
      <c r="E2453" t="s">
        <v>2223</v>
      </c>
      <c r="F2453">
        <v>5</v>
      </c>
      <c r="G2453" t="s">
        <v>17</v>
      </c>
      <c r="H2453" t="s">
        <v>4</v>
      </c>
      <c r="I2453" t="s">
        <v>52</v>
      </c>
      <c r="J2453">
        <v>110</v>
      </c>
      <c r="K2453" t="s">
        <v>16510</v>
      </c>
      <c r="L2453">
        <v>125</v>
      </c>
      <c r="M2453">
        <v>0</v>
      </c>
    </row>
    <row r="2454" spans="1:13" x14ac:dyDescent="0.25">
      <c r="A2454" t="s">
        <v>1552</v>
      </c>
      <c r="B2454" t="s">
        <v>14347</v>
      </c>
      <c r="C2454">
        <v>12</v>
      </c>
      <c r="D2454" t="s">
        <v>12</v>
      </c>
      <c r="E2454" t="s">
        <v>2214</v>
      </c>
      <c r="F2454">
        <v>20</v>
      </c>
      <c r="G2454" t="s">
        <v>15</v>
      </c>
      <c r="H2454" t="s">
        <v>5</v>
      </c>
      <c r="I2454" t="s">
        <v>456</v>
      </c>
      <c r="J2454">
        <v>140</v>
      </c>
      <c r="K2454" t="s">
        <v>16511</v>
      </c>
      <c r="L2454">
        <v>150</v>
      </c>
      <c r="M2454">
        <v>150</v>
      </c>
    </row>
    <row r="2455" spans="1:13" x14ac:dyDescent="0.25">
      <c r="A2455" t="s">
        <v>1369</v>
      </c>
      <c r="B2455" t="s">
        <v>3063</v>
      </c>
      <c r="C2455">
        <v>10</v>
      </c>
      <c r="D2455" t="s">
        <v>12</v>
      </c>
      <c r="E2455" t="s">
        <v>2226</v>
      </c>
      <c r="F2455">
        <v>47</v>
      </c>
      <c r="G2455" t="s">
        <v>13</v>
      </c>
      <c r="H2455" t="s">
        <v>6</v>
      </c>
      <c r="I2455" t="s">
        <v>55</v>
      </c>
      <c r="J2455">
        <v>135</v>
      </c>
      <c r="K2455" t="s">
        <v>16509</v>
      </c>
      <c r="L2455">
        <v>175</v>
      </c>
      <c r="M2455">
        <v>150</v>
      </c>
    </row>
    <row r="2456" spans="1:13" x14ac:dyDescent="0.25">
      <c r="A2456" t="s">
        <v>4946</v>
      </c>
      <c r="B2456" t="s">
        <v>14732</v>
      </c>
      <c r="C2456">
        <v>12</v>
      </c>
      <c r="D2456" t="s">
        <v>12</v>
      </c>
      <c r="E2456" t="s">
        <v>4947</v>
      </c>
      <c r="F2456">
        <v>27</v>
      </c>
      <c r="G2456" t="s">
        <v>15</v>
      </c>
      <c r="H2456" t="s">
        <v>6</v>
      </c>
      <c r="I2456">
        <v>0</v>
      </c>
      <c r="J2456">
        <v>135</v>
      </c>
      <c r="K2456" t="s">
        <v>16511</v>
      </c>
      <c r="L2456">
        <v>150</v>
      </c>
      <c r="M2456">
        <v>150</v>
      </c>
    </row>
    <row r="2457" spans="1:13" x14ac:dyDescent="0.25">
      <c r="A2457" t="s">
        <v>148</v>
      </c>
      <c r="B2457" t="s">
        <v>7237</v>
      </c>
      <c r="C2457">
        <v>5</v>
      </c>
      <c r="D2457" t="s">
        <v>19</v>
      </c>
      <c r="E2457" t="s">
        <v>2223</v>
      </c>
      <c r="F2457">
        <v>4</v>
      </c>
      <c r="G2457" t="s">
        <v>17</v>
      </c>
      <c r="H2457" t="s">
        <v>6</v>
      </c>
      <c r="I2457">
        <v>0</v>
      </c>
      <c r="J2457">
        <v>135</v>
      </c>
      <c r="K2457" t="s">
        <v>16507</v>
      </c>
      <c r="L2457">
        <v>100</v>
      </c>
      <c r="M2457">
        <v>100</v>
      </c>
    </row>
    <row r="2458" spans="1:13" x14ac:dyDescent="0.25">
      <c r="A2458" t="s">
        <v>4948</v>
      </c>
      <c r="B2458" t="s">
        <v>5005</v>
      </c>
      <c r="C2458">
        <v>9</v>
      </c>
      <c r="D2458" t="s">
        <v>12</v>
      </c>
      <c r="E2458" t="s">
        <v>2190</v>
      </c>
      <c r="F2458">
        <v>37</v>
      </c>
      <c r="G2458" t="s">
        <v>13</v>
      </c>
      <c r="H2458" t="s">
        <v>6</v>
      </c>
      <c r="I2458">
        <v>0</v>
      </c>
      <c r="J2458">
        <v>135</v>
      </c>
      <c r="K2458" t="s">
        <v>16509</v>
      </c>
      <c r="L2458">
        <v>175</v>
      </c>
      <c r="M2458">
        <v>150</v>
      </c>
    </row>
    <row r="2459" spans="1:13" x14ac:dyDescent="0.25">
      <c r="A2459" t="s">
        <v>4950</v>
      </c>
      <c r="B2459" t="s">
        <v>14733</v>
      </c>
      <c r="C2459">
        <v>2</v>
      </c>
      <c r="D2459" t="s">
        <v>12</v>
      </c>
      <c r="E2459" t="s">
        <v>2653</v>
      </c>
      <c r="F2459">
        <v>34</v>
      </c>
      <c r="G2459" t="s">
        <v>13</v>
      </c>
      <c r="H2459" t="s">
        <v>4</v>
      </c>
      <c r="I2459" t="s">
        <v>54</v>
      </c>
      <c r="J2459">
        <v>110</v>
      </c>
      <c r="K2459" t="s">
        <v>16509</v>
      </c>
      <c r="L2459">
        <v>175</v>
      </c>
      <c r="M2459">
        <v>0</v>
      </c>
    </row>
    <row r="2460" spans="1:13" x14ac:dyDescent="0.25">
      <c r="A2460" t="s">
        <v>4951</v>
      </c>
      <c r="B2460" t="s">
        <v>7066</v>
      </c>
      <c r="C2460">
        <v>6</v>
      </c>
      <c r="D2460" t="s">
        <v>19</v>
      </c>
      <c r="E2460" t="s">
        <v>2182</v>
      </c>
      <c r="F2460">
        <v>9</v>
      </c>
      <c r="G2460" t="s">
        <v>13</v>
      </c>
      <c r="H2460" t="s">
        <v>4</v>
      </c>
      <c r="I2460" t="s">
        <v>359</v>
      </c>
      <c r="J2460">
        <v>110</v>
      </c>
      <c r="K2460" t="s">
        <v>16508</v>
      </c>
      <c r="L2460">
        <v>140</v>
      </c>
      <c r="M2460">
        <v>100</v>
      </c>
    </row>
    <row r="2461" spans="1:13" x14ac:dyDescent="0.25">
      <c r="A2461" t="s">
        <v>1515</v>
      </c>
      <c r="B2461" t="s">
        <v>14734</v>
      </c>
      <c r="C2461">
        <v>3</v>
      </c>
      <c r="D2461" t="s">
        <v>12</v>
      </c>
      <c r="E2461" t="s">
        <v>2223</v>
      </c>
      <c r="F2461">
        <v>14</v>
      </c>
      <c r="G2461" t="s">
        <v>15</v>
      </c>
      <c r="H2461" t="s">
        <v>5</v>
      </c>
      <c r="I2461" t="s">
        <v>2101</v>
      </c>
      <c r="J2461">
        <v>140</v>
      </c>
      <c r="K2461" t="s">
        <v>16511</v>
      </c>
      <c r="L2461">
        <v>150</v>
      </c>
      <c r="M2461">
        <v>0</v>
      </c>
    </row>
    <row r="2462" spans="1:13" x14ac:dyDescent="0.25">
      <c r="A2462" t="s">
        <v>4953</v>
      </c>
      <c r="B2462" t="s">
        <v>4510</v>
      </c>
      <c r="C2462">
        <v>11</v>
      </c>
      <c r="D2462" t="s">
        <v>12</v>
      </c>
      <c r="E2462" t="s">
        <v>2325</v>
      </c>
      <c r="F2462">
        <v>24</v>
      </c>
      <c r="G2462" t="s">
        <v>15</v>
      </c>
      <c r="H2462" t="s">
        <v>7</v>
      </c>
      <c r="I2462">
        <v>0</v>
      </c>
      <c r="J2462">
        <v>100</v>
      </c>
      <c r="K2462" t="s">
        <v>16511</v>
      </c>
      <c r="L2462">
        <v>150</v>
      </c>
      <c r="M2462">
        <v>150</v>
      </c>
    </row>
    <row r="2463" spans="1:13" x14ac:dyDescent="0.25">
      <c r="A2463" t="s">
        <v>4955</v>
      </c>
      <c r="B2463" t="s">
        <v>3021</v>
      </c>
      <c r="C2463">
        <v>9</v>
      </c>
      <c r="D2463" t="s">
        <v>12</v>
      </c>
      <c r="E2463" t="s">
        <v>2207</v>
      </c>
      <c r="F2463">
        <v>45</v>
      </c>
      <c r="G2463" t="s">
        <v>13</v>
      </c>
      <c r="H2463" t="s">
        <v>5</v>
      </c>
      <c r="I2463" t="s">
        <v>1003</v>
      </c>
      <c r="J2463">
        <v>140</v>
      </c>
      <c r="K2463" t="s">
        <v>16509</v>
      </c>
      <c r="L2463">
        <v>175</v>
      </c>
      <c r="M2463">
        <v>150</v>
      </c>
    </row>
    <row r="2464" spans="1:13" x14ac:dyDescent="0.25">
      <c r="A2464" t="s">
        <v>4957</v>
      </c>
      <c r="B2464" t="s">
        <v>14735</v>
      </c>
      <c r="C2464">
        <v>17</v>
      </c>
      <c r="D2464" t="s">
        <v>12</v>
      </c>
      <c r="E2464" t="s">
        <v>2223</v>
      </c>
      <c r="F2464">
        <v>33</v>
      </c>
      <c r="G2464" t="s">
        <v>13</v>
      </c>
      <c r="H2464" t="s">
        <v>6</v>
      </c>
      <c r="I2464" t="s">
        <v>359</v>
      </c>
      <c r="J2464">
        <v>135</v>
      </c>
      <c r="K2464" t="s">
        <v>16509</v>
      </c>
      <c r="L2464">
        <v>175</v>
      </c>
      <c r="M2464">
        <v>300</v>
      </c>
    </row>
    <row r="2465" spans="1:13" x14ac:dyDescent="0.25">
      <c r="A2465" t="s">
        <v>4958</v>
      </c>
      <c r="B2465" t="s">
        <v>14736</v>
      </c>
      <c r="C2465">
        <v>10</v>
      </c>
      <c r="D2465" t="s">
        <v>12</v>
      </c>
      <c r="E2465" t="s">
        <v>2233</v>
      </c>
      <c r="F2465">
        <v>3</v>
      </c>
      <c r="G2465" t="s">
        <v>17</v>
      </c>
      <c r="H2465" t="s">
        <v>7</v>
      </c>
      <c r="I2465" t="s">
        <v>1003</v>
      </c>
      <c r="J2465">
        <v>100</v>
      </c>
      <c r="K2465" t="s">
        <v>16510</v>
      </c>
      <c r="L2465">
        <v>125</v>
      </c>
      <c r="M2465">
        <v>150</v>
      </c>
    </row>
    <row r="2466" spans="1:13" x14ac:dyDescent="0.25">
      <c r="A2466" t="s">
        <v>1273</v>
      </c>
      <c r="B2466" t="s">
        <v>14737</v>
      </c>
      <c r="C2466">
        <v>12</v>
      </c>
      <c r="D2466" t="s">
        <v>19</v>
      </c>
      <c r="E2466" t="s">
        <v>2320</v>
      </c>
      <c r="F2466">
        <v>6.5</v>
      </c>
      <c r="G2466" t="s">
        <v>15</v>
      </c>
      <c r="H2466" t="s">
        <v>3</v>
      </c>
      <c r="I2466" t="s">
        <v>359</v>
      </c>
      <c r="J2466">
        <v>120</v>
      </c>
      <c r="K2466" t="s">
        <v>16512</v>
      </c>
      <c r="L2466">
        <v>120</v>
      </c>
      <c r="M2466">
        <v>150</v>
      </c>
    </row>
    <row r="2467" spans="1:13" x14ac:dyDescent="0.25">
      <c r="A2467" t="s">
        <v>4959</v>
      </c>
      <c r="B2467" t="s">
        <v>14738</v>
      </c>
      <c r="C2467">
        <v>7</v>
      </c>
      <c r="D2467" t="s">
        <v>12</v>
      </c>
      <c r="E2467" t="s">
        <v>2294</v>
      </c>
      <c r="F2467">
        <v>12</v>
      </c>
      <c r="G2467" t="s">
        <v>15</v>
      </c>
      <c r="H2467" t="s">
        <v>6</v>
      </c>
      <c r="I2467">
        <v>0</v>
      </c>
      <c r="J2467">
        <v>135</v>
      </c>
      <c r="K2467" t="s">
        <v>16511</v>
      </c>
      <c r="L2467">
        <v>150</v>
      </c>
      <c r="M2467">
        <v>100</v>
      </c>
    </row>
    <row r="2468" spans="1:13" x14ac:dyDescent="0.25">
      <c r="A2468" t="s">
        <v>4960</v>
      </c>
      <c r="B2468" t="s">
        <v>14695</v>
      </c>
      <c r="C2468">
        <v>6</v>
      </c>
      <c r="D2468" t="s">
        <v>12</v>
      </c>
      <c r="E2468" t="s">
        <v>2226</v>
      </c>
      <c r="F2468">
        <v>18</v>
      </c>
      <c r="G2468" t="s">
        <v>15</v>
      </c>
      <c r="H2468" t="s">
        <v>6</v>
      </c>
      <c r="I2468" t="s">
        <v>359</v>
      </c>
      <c r="J2468">
        <v>135</v>
      </c>
      <c r="K2468" t="s">
        <v>16511</v>
      </c>
      <c r="L2468">
        <v>150</v>
      </c>
      <c r="M2468">
        <v>100</v>
      </c>
    </row>
    <row r="2469" spans="1:13" x14ac:dyDescent="0.25">
      <c r="A2469" t="s">
        <v>4961</v>
      </c>
      <c r="B2469" t="s">
        <v>14663</v>
      </c>
      <c r="C2469">
        <v>5</v>
      </c>
      <c r="D2469" t="s">
        <v>12</v>
      </c>
      <c r="E2469" t="s">
        <v>2191</v>
      </c>
      <c r="F2469">
        <v>3</v>
      </c>
      <c r="G2469" t="s">
        <v>17</v>
      </c>
      <c r="H2469" t="s">
        <v>6</v>
      </c>
      <c r="I2469" t="s">
        <v>32</v>
      </c>
      <c r="J2469">
        <v>135</v>
      </c>
      <c r="K2469" t="s">
        <v>16510</v>
      </c>
      <c r="L2469">
        <v>125</v>
      </c>
      <c r="M2469">
        <v>100</v>
      </c>
    </row>
    <row r="2470" spans="1:13" x14ac:dyDescent="0.25">
      <c r="A2470" t="s">
        <v>4962</v>
      </c>
      <c r="B2470" t="s">
        <v>14739</v>
      </c>
      <c r="C2470">
        <v>9</v>
      </c>
      <c r="D2470" t="s">
        <v>12</v>
      </c>
      <c r="E2470" t="s">
        <v>2226</v>
      </c>
      <c r="F2470">
        <v>11</v>
      </c>
      <c r="G2470" t="s">
        <v>15</v>
      </c>
      <c r="H2470" t="s">
        <v>5</v>
      </c>
      <c r="I2470" t="s">
        <v>54</v>
      </c>
      <c r="J2470">
        <v>140</v>
      </c>
      <c r="K2470" t="s">
        <v>16511</v>
      </c>
      <c r="L2470">
        <v>150</v>
      </c>
      <c r="M2470">
        <v>150</v>
      </c>
    </row>
    <row r="2471" spans="1:13" x14ac:dyDescent="0.25">
      <c r="A2471" t="s">
        <v>4963</v>
      </c>
      <c r="B2471" t="s">
        <v>3296</v>
      </c>
      <c r="C2471">
        <v>7</v>
      </c>
      <c r="D2471" t="s">
        <v>12</v>
      </c>
      <c r="E2471" t="s">
        <v>2332</v>
      </c>
      <c r="F2471">
        <v>37</v>
      </c>
      <c r="G2471" t="s">
        <v>13</v>
      </c>
      <c r="H2471" t="s">
        <v>5</v>
      </c>
      <c r="I2471">
        <v>0</v>
      </c>
      <c r="J2471">
        <v>140</v>
      </c>
      <c r="K2471" t="s">
        <v>16509</v>
      </c>
      <c r="L2471">
        <v>175</v>
      </c>
      <c r="M2471">
        <v>100</v>
      </c>
    </row>
    <row r="2472" spans="1:13" x14ac:dyDescent="0.25">
      <c r="A2472" t="s">
        <v>4964</v>
      </c>
      <c r="B2472" t="s">
        <v>14740</v>
      </c>
      <c r="C2472">
        <v>4</v>
      </c>
      <c r="D2472" t="s">
        <v>12</v>
      </c>
      <c r="E2472" t="s">
        <v>2223</v>
      </c>
      <c r="F2472">
        <v>43</v>
      </c>
      <c r="G2472" t="s">
        <v>13</v>
      </c>
      <c r="H2472" t="s">
        <v>3</v>
      </c>
      <c r="I2472" t="s">
        <v>80</v>
      </c>
      <c r="J2472">
        <v>120</v>
      </c>
      <c r="K2472" t="s">
        <v>16509</v>
      </c>
      <c r="L2472">
        <v>175</v>
      </c>
      <c r="M2472">
        <v>0</v>
      </c>
    </row>
    <row r="2473" spans="1:13" x14ac:dyDescent="0.25">
      <c r="A2473" t="s">
        <v>436</v>
      </c>
      <c r="B2473" t="s">
        <v>14466</v>
      </c>
      <c r="C2473">
        <v>8</v>
      </c>
      <c r="D2473" t="s">
        <v>19</v>
      </c>
      <c r="E2473" t="s">
        <v>2198</v>
      </c>
      <c r="F2473">
        <v>10</v>
      </c>
      <c r="G2473" t="s">
        <v>13</v>
      </c>
      <c r="H2473" t="s">
        <v>5</v>
      </c>
      <c r="I2473" t="s">
        <v>359</v>
      </c>
      <c r="J2473">
        <v>140</v>
      </c>
      <c r="K2473" t="s">
        <v>16508</v>
      </c>
      <c r="L2473">
        <v>140</v>
      </c>
      <c r="M2473">
        <v>150</v>
      </c>
    </row>
    <row r="2474" spans="1:13" x14ac:dyDescent="0.25">
      <c r="A2474" t="s">
        <v>4965</v>
      </c>
      <c r="B2474" t="s">
        <v>8394</v>
      </c>
      <c r="C2474">
        <v>8</v>
      </c>
      <c r="D2474" t="s">
        <v>12</v>
      </c>
      <c r="E2474" t="s">
        <v>2533</v>
      </c>
      <c r="F2474">
        <v>42</v>
      </c>
      <c r="G2474" t="s">
        <v>13</v>
      </c>
      <c r="H2474" t="s">
        <v>4</v>
      </c>
      <c r="I2474" t="s">
        <v>52</v>
      </c>
      <c r="J2474">
        <v>110</v>
      </c>
      <c r="K2474" t="s">
        <v>16509</v>
      </c>
      <c r="L2474">
        <v>175</v>
      </c>
      <c r="M2474">
        <v>150</v>
      </c>
    </row>
    <row r="2475" spans="1:13" x14ac:dyDescent="0.25">
      <c r="A2475" t="s">
        <v>972</v>
      </c>
      <c r="B2475" t="s">
        <v>14741</v>
      </c>
      <c r="C2475">
        <v>4</v>
      </c>
      <c r="D2475" t="s">
        <v>12</v>
      </c>
      <c r="E2475" t="s">
        <v>2448</v>
      </c>
      <c r="F2475">
        <v>31.5</v>
      </c>
      <c r="G2475" t="s">
        <v>13</v>
      </c>
      <c r="H2475" t="s">
        <v>5</v>
      </c>
      <c r="I2475">
        <v>0</v>
      </c>
      <c r="J2475">
        <v>140</v>
      </c>
      <c r="K2475" t="s">
        <v>16509</v>
      </c>
      <c r="L2475">
        <v>175</v>
      </c>
      <c r="M2475">
        <v>0</v>
      </c>
    </row>
    <row r="2476" spans="1:13" x14ac:dyDescent="0.25">
      <c r="A2476" t="s">
        <v>1460</v>
      </c>
      <c r="B2476" t="s">
        <v>14742</v>
      </c>
      <c r="C2476">
        <v>11</v>
      </c>
      <c r="D2476" t="s">
        <v>12</v>
      </c>
      <c r="E2476" t="s">
        <v>2217</v>
      </c>
      <c r="F2476">
        <v>29</v>
      </c>
      <c r="G2476" t="s">
        <v>15</v>
      </c>
      <c r="H2476" t="s">
        <v>5</v>
      </c>
      <c r="I2476" t="s">
        <v>55</v>
      </c>
      <c r="J2476">
        <v>140</v>
      </c>
      <c r="K2476" t="s">
        <v>16511</v>
      </c>
      <c r="L2476">
        <v>150</v>
      </c>
      <c r="M2476">
        <v>150</v>
      </c>
    </row>
    <row r="2477" spans="1:13" x14ac:dyDescent="0.25">
      <c r="A2477" t="s">
        <v>4967</v>
      </c>
      <c r="B2477" t="s">
        <v>14743</v>
      </c>
      <c r="C2477">
        <v>8</v>
      </c>
      <c r="D2477" t="s">
        <v>19</v>
      </c>
      <c r="E2477" t="s">
        <v>2200</v>
      </c>
      <c r="F2477">
        <v>9</v>
      </c>
      <c r="G2477" t="s">
        <v>13</v>
      </c>
      <c r="H2477" t="s">
        <v>5</v>
      </c>
      <c r="I2477" t="s">
        <v>32</v>
      </c>
      <c r="J2477">
        <v>140</v>
      </c>
      <c r="K2477" t="s">
        <v>16508</v>
      </c>
      <c r="L2477">
        <v>140</v>
      </c>
      <c r="M2477">
        <v>150</v>
      </c>
    </row>
    <row r="2478" spans="1:13" x14ac:dyDescent="0.25">
      <c r="A2478" t="s">
        <v>4968</v>
      </c>
      <c r="B2478" t="s">
        <v>3701</v>
      </c>
      <c r="C2478">
        <v>10</v>
      </c>
      <c r="D2478" t="s">
        <v>12</v>
      </c>
      <c r="E2478" t="s">
        <v>2186</v>
      </c>
      <c r="F2478">
        <v>12</v>
      </c>
      <c r="G2478" t="s">
        <v>15</v>
      </c>
      <c r="H2478" t="s">
        <v>6</v>
      </c>
      <c r="I2478" t="s">
        <v>456</v>
      </c>
      <c r="J2478">
        <v>135</v>
      </c>
      <c r="K2478" t="s">
        <v>16511</v>
      </c>
      <c r="L2478">
        <v>150</v>
      </c>
      <c r="M2478">
        <v>150</v>
      </c>
    </row>
    <row r="2479" spans="1:13" x14ac:dyDescent="0.25">
      <c r="A2479" t="s">
        <v>4970</v>
      </c>
      <c r="B2479" t="s">
        <v>13776</v>
      </c>
      <c r="C2479">
        <v>8</v>
      </c>
      <c r="D2479" t="s">
        <v>12</v>
      </c>
      <c r="E2479" t="s">
        <v>2207</v>
      </c>
      <c r="F2479">
        <v>11.5</v>
      </c>
      <c r="G2479" t="s">
        <v>15</v>
      </c>
      <c r="H2479" t="s">
        <v>5</v>
      </c>
      <c r="I2479" t="s">
        <v>52</v>
      </c>
      <c r="J2479">
        <v>140</v>
      </c>
      <c r="K2479" t="s">
        <v>16511</v>
      </c>
      <c r="L2479">
        <v>150</v>
      </c>
      <c r="M2479">
        <v>150</v>
      </c>
    </row>
    <row r="2480" spans="1:13" x14ac:dyDescent="0.25">
      <c r="A2480" t="s">
        <v>4971</v>
      </c>
      <c r="B2480" t="s">
        <v>14744</v>
      </c>
      <c r="C2480">
        <v>11</v>
      </c>
      <c r="D2480" t="s">
        <v>12</v>
      </c>
      <c r="E2480" t="s">
        <v>2332</v>
      </c>
      <c r="F2480">
        <v>20</v>
      </c>
      <c r="G2480" t="s">
        <v>15</v>
      </c>
      <c r="H2480" t="s">
        <v>7</v>
      </c>
      <c r="I2480" t="s">
        <v>359</v>
      </c>
      <c r="J2480">
        <v>100</v>
      </c>
      <c r="K2480" t="s">
        <v>16511</v>
      </c>
      <c r="L2480">
        <v>150</v>
      </c>
      <c r="M2480">
        <v>150</v>
      </c>
    </row>
    <row r="2481" spans="1:13" x14ac:dyDescent="0.25">
      <c r="A2481" t="s">
        <v>4972</v>
      </c>
      <c r="B2481" t="s">
        <v>14525</v>
      </c>
      <c r="C2481">
        <v>13</v>
      </c>
      <c r="D2481" t="s">
        <v>12</v>
      </c>
      <c r="E2481" t="s">
        <v>2438</v>
      </c>
      <c r="F2481">
        <v>18</v>
      </c>
      <c r="G2481" t="s">
        <v>15</v>
      </c>
      <c r="H2481" t="s">
        <v>6</v>
      </c>
      <c r="I2481" t="s">
        <v>1003</v>
      </c>
      <c r="J2481">
        <v>135</v>
      </c>
      <c r="K2481" t="s">
        <v>16511</v>
      </c>
      <c r="L2481">
        <v>150</v>
      </c>
      <c r="M2481">
        <v>200</v>
      </c>
    </row>
    <row r="2482" spans="1:13" x14ac:dyDescent="0.25">
      <c r="A2482" t="s">
        <v>4973</v>
      </c>
      <c r="B2482" t="s">
        <v>3996</v>
      </c>
      <c r="C2482">
        <v>6</v>
      </c>
      <c r="D2482" t="s">
        <v>12</v>
      </c>
      <c r="E2482" t="s">
        <v>2217</v>
      </c>
      <c r="F2482">
        <v>23</v>
      </c>
      <c r="G2482" t="s">
        <v>15</v>
      </c>
      <c r="H2482" t="s">
        <v>7</v>
      </c>
      <c r="I2482" t="s">
        <v>1003</v>
      </c>
      <c r="J2482">
        <v>100</v>
      </c>
      <c r="K2482" t="s">
        <v>16511</v>
      </c>
      <c r="L2482">
        <v>150</v>
      </c>
      <c r="M2482">
        <v>100</v>
      </c>
    </row>
    <row r="2483" spans="1:13" x14ac:dyDescent="0.25">
      <c r="A2483" t="s">
        <v>4974</v>
      </c>
      <c r="B2483" t="s">
        <v>14745</v>
      </c>
      <c r="C2483">
        <v>10</v>
      </c>
      <c r="D2483" t="s">
        <v>19</v>
      </c>
      <c r="E2483" t="s">
        <v>2198</v>
      </c>
      <c r="F2483">
        <v>6.5</v>
      </c>
      <c r="G2483" t="s">
        <v>15</v>
      </c>
      <c r="H2483" t="s">
        <v>3</v>
      </c>
      <c r="I2483" t="s">
        <v>1096</v>
      </c>
      <c r="J2483">
        <v>120</v>
      </c>
      <c r="K2483" t="s">
        <v>16512</v>
      </c>
      <c r="L2483">
        <v>120</v>
      </c>
      <c r="M2483">
        <v>150</v>
      </c>
    </row>
    <row r="2484" spans="1:13" x14ac:dyDescent="0.25">
      <c r="A2484" t="s">
        <v>4975</v>
      </c>
      <c r="B2484" t="s">
        <v>4332</v>
      </c>
      <c r="C2484">
        <v>4</v>
      </c>
      <c r="D2484" t="s">
        <v>19</v>
      </c>
      <c r="E2484" t="s">
        <v>2198</v>
      </c>
      <c r="F2484">
        <v>10</v>
      </c>
      <c r="G2484" t="s">
        <v>13</v>
      </c>
      <c r="H2484" t="s">
        <v>6</v>
      </c>
      <c r="I2484" t="s">
        <v>32</v>
      </c>
      <c r="J2484">
        <v>135</v>
      </c>
      <c r="K2484" t="s">
        <v>16508</v>
      </c>
      <c r="L2484">
        <v>140</v>
      </c>
      <c r="M2484">
        <v>0</v>
      </c>
    </row>
    <row r="2485" spans="1:13" x14ac:dyDescent="0.25">
      <c r="A2485" t="s">
        <v>2053</v>
      </c>
      <c r="B2485" t="s">
        <v>11175</v>
      </c>
      <c r="C2485">
        <v>8</v>
      </c>
      <c r="D2485" t="s">
        <v>12</v>
      </c>
      <c r="E2485" t="s">
        <v>2241</v>
      </c>
      <c r="F2485">
        <v>38</v>
      </c>
      <c r="G2485" t="s">
        <v>13</v>
      </c>
      <c r="H2485" t="s">
        <v>3</v>
      </c>
      <c r="I2485" t="s">
        <v>32</v>
      </c>
      <c r="J2485">
        <v>120</v>
      </c>
      <c r="K2485" t="s">
        <v>16509</v>
      </c>
      <c r="L2485">
        <v>175</v>
      </c>
      <c r="M2485">
        <v>150</v>
      </c>
    </row>
    <row r="2486" spans="1:13" x14ac:dyDescent="0.25">
      <c r="A2486" t="s">
        <v>4977</v>
      </c>
      <c r="B2486" t="s">
        <v>14746</v>
      </c>
      <c r="C2486">
        <v>4</v>
      </c>
      <c r="D2486" t="s">
        <v>12</v>
      </c>
      <c r="E2486" t="s">
        <v>2226</v>
      </c>
      <c r="F2486">
        <v>13</v>
      </c>
      <c r="G2486" t="s">
        <v>15</v>
      </c>
      <c r="H2486" t="s">
        <v>5</v>
      </c>
      <c r="I2486" t="s">
        <v>1003</v>
      </c>
      <c r="J2486">
        <v>140</v>
      </c>
      <c r="K2486" t="s">
        <v>16511</v>
      </c>
      <c r="L2486">
        <v>150</v>
      </c>
      <c r="M2486">
        <v>0</v>
      </c>
    </row>
    <row r="2487" spans="1:13" x14ac:dyDescent="0.25">
      <c r="A2487" t="s">
        <v>4978</v>
      </c>
      <c r="B2487" t="s">
        <v>3056</v>
      </c>
      <c r="C2487">
        <v>6</v>
      </c>
      <c r="D2487" t="s">
        <v>12</v>
      </c>
      <c r="E2487" t="s">
        <v>2186</v>
      </c>
      <c r="F2487">
        <v>29</v>
      </c>
      <c r="G2487" t="s">
        <v>15</v>
      </c>
      <c r="H2487" t="s">
        <v>4</v>
      </c>
      <c r="I2487">
        <v>0</v>
      </c>
      <c r="J2487">
        <v>110</v>
      </c>
      <c r="K2487" t="s">
        <v>16511</v>
      </c>
      <c r="L2487">
        <v>150</v>
      </c>
      <c r="M2487">
        <v>100</v>
      </c>
    </row>
    <row r="2488" spans="1:13" x14ac:dyDescent="0.25">
      <c r="A2488" t="s">
        <v>4980</v>
      </c>
      <c r="B2488" t="s">
        <v>14747</v>
      </c>
      <c r="C2488">
        <v>7</v>
      </c>
      <c r="D2488" t="s">
        <v>19</v>
      </c>
      <c r="E2488" t="s">
        <v>2200</v>
      </c>
      <c r="F2488">
        <v>6</v>
      </c>
      <c r="G2488" t="s">
        <v>15</v>
      </c>
      <c r="H2488" t="s">
        <v>5</v>
      </c>
      <c r="I2488">
        <v>0</v>
      </c>
      <c r="J2488">
        <v>140</v>
      </c>
      <c r="K2488" t="s">
        <v>16512</v>
      </c>
      <c r="L2488">
        <v>120</v>
      </c>
      <c r="M2488">
        <v>100</v>
      </c>
    </row>
    <row r="2489" spans="1:13" x14ac:dyDescent="0.25">
      <c r="A2489" t="s">
        <v>170</v>
      </c>
      <c r="B2489" t="s">
        <v>4981</v>
      </c>
      <c r="C2489">
        <v>13</v>
      </c>
      <c r="D2489" t="s">
        <v>12</v>
      </c>
      <c r="E2489" t="s">
        <v>2207</v>
      </c>
      <c r="F2489">
        <v>19</v>
      </c>
      <c r="G2489" t="s">
        <v>15</v>
      </c>
      <c r="H2489" t="s">
        <v>3</v>
      </c>
      <c r="I2489" t="s">
        <v>55</v>
      </c>
      <c r="J2489">
        <v>120</v>
      </c>
      <c r="K2489" t="s">
        <v>16511</v>
      </c>
      <c r="L2489">
        <v>150</v>
      </c>
      <c r="M2489">
        <v>200</v>
      </c>
    </row>
    <row r="2490" spans="1:13" x14ac:dyDescent="0.25">
      <c r="A2490" t="s">
        <v>4982</v>
      </c>
      <c r="B2490" t="s">
        <v>14419</v>
      </c>
      <c r="C2490">
        <v>3</v>
      </c>
      <c r="D2490" t="s">
        <v>19</v>
      </c>
      <c r="E2490" t="s">
        <v>2182</v>
      </c>
      <c r="F2490">
        <v>9</v>
      </c>
      <c r="G2490" t="s">
        <v>13</v>
      </c>
      <c r="H2490" t="s">
        <v>5</v>
      </c>
      <c r="I2490">
        <v>0</v>
      </c>
      <c r="J2490">
        <v>140</v>
      </c>
      <c r="K2490" t="s">
        <v>16508</v>
      </c>
      <c r="L2490">
        <v>140</v>
      </c>
      <c r="M2490">
        <v>0</v>
      </c>
    </row>
    <row r="2491" spans="1:13" x14ac:dyDescent="0.25">
      <c r="A2491" t="s">
        <v>4983</v>
      </c>
      <c r="B2491" t="s">
        <v>14515</v>
      </c>
      <c r="C2491">
        <v>4</v>
      </c>
      <c r="D2491" t="s">
        <v>12</v>
      </c>
      <c r="E2491" t="s">
        <v>2533</v>
      </c>
      <c r="F2491">
        <v>11.5</v>
      </c>
      <c r="G2491" t="s">
        <v>15</v>
      </c>
      <c r="H2491" t="s">
        <v>5</v>
      </c>
      <c r="I2491" t="s">
        <v>54</v>
      </c>
      <c r="J2491">
        <v>140</v>
      </c>
      <c r="K2491" t="s">
        <v>16511</v>
      </c>
      <c r="L2491">
        <v>150</v>
      </c>
      <c r="M2491">
        <v>0</v>
      </c>
    </row>
    <row r="2492" spans="1:13" x14ac:dyDescent="0.25">
      <c r="A2492" t="s">
        <v>4984</v>
      </c>
      <c r="B2492" t="s">
        <v>13926</v>
      </c>
      <c r="C2492">
        <v>4</v>
      </c>
      <c r="D2492" t="s">
        <v>19</v>
      </c>
      <c r="E2492" t="s">
        <v>2182</v>
      </c>
      <c r="F2492">
        <v>6</v>
      </c>
      <c r="G2492" t="s">
        <v>15</v>
      </c>
      <c r="H2492" t="s">
        <v>5</v>
      </c>
      <c r="I2492" t="s">
        <v>456</v>
      </c>
      <c r="J2492">
        <v>140</v>
      </c>
      <c r="K2492" t="s">
        <v>16512</v>
      </c>
      <c r="L2492">
        <v>120</v>
      </c>
      <c r="M2492">
        <v>0</v>
      </c>
    </row>
    <row r="2493" spans="1:13" x14ac:dyDescent="0.25">
      <c r="A2493" t="s">
        <v>4985</v>
      </c>
      <c r="B2493" t="s">
        <v>14748</v>
      </c>
      <c r="C2493">
        <v>10</v>
      </c>
      <c r="D2493" t="s">
        <v>12</v>
      </c>
      <c r="E2493" t="s">
        <v>2475</v>
      </c>
      <c r="F2493">
        <v>35</v>
      </c>
      <c r="G2493" t="s">
        <v>13</v>
      </c>
      <c r="H2493" t="s">
        <v>5</v>
      </c>
      <c r="I2493" t="s">
        <v>1003</v>
      </c>
      <c r="J2493">
        <v>140</v>
      </c>
      <c r="K2493" t="s">
        <v>16509</v>
      </c>
      <c r="L2493">
        <v>175</v>
      </c>
      <c r="M2493">
        <v>150</v>
      </c>
    </row>
    <row r="2494" spans="1:13" x14ac:dyDescent="0.25">
      <c r="A2494" t="s">
        <v>4986</v>
      </c>
      <c r="B2494" t="s">
        <v>14749</v>
      </c>
      <c r="C2494">
        <v>15</v>
      </c>
      <c r="D2494" t="s">
        <v>12</v>
      </c>
      <c r="E2494" t="s">
        <v>2396</v>
      </c>
      <c r="F2494">
        <v>46</v>
      </c>
      <c r="G2494" t="s">
        <v>13</v>
      </c>
      <c r="H2494" t="s">
        <v>6</v>
      </c>
      <c r="I2494" t="s">
        <v>1003</v>
      </c>
      <c r="J2494">
        <v>135</v>
      </c>
      <c r="K2494" t="s">
        <v>16509</v>
      </c>
      <c r="L2494">
        <v>175</v>
      </c>
      <c r="M2494">
        <v>200</v>
      </c>
    </row>
    <row r="2495" spans="1:13" x14ac:dyDescent="0.25">
      <c r="A2495" t="s">
        <v>4987</v>
      </c>
      <c r="B2495" t="s">
        <v>3741</v>
      </c>
      <c r="C2495">
        <v>2</v>
      </c>
      <c r="D2495" t="s">
        <v>12</v>
      </c>
      <c r="E2495" t="s">
        <v>2294</v>
      </c>
      <c r="F2495">
        <v>49</v>
      </c>
      <c r="G2495" t="s">
        <v>13</v>
      </c>
      <c r="H2495" t="s">
        <v>5</v>
      </c>
      <c r="I2495" t="s">
        <v>359</v>
      </c>
      <c r="J2495">
        <v>140</v>
      </c>
      <c r="K2495" t="s">
        <v>16509</v>
      </c>
      <c r="L2495">
        <v>175</v>
      </c>
      <c r="M2495">
        <v>0</v>
      </c>
    </row>
    <row r="2496" spans="1:13" x14ac:dyDescent="0.25">
      <c r="A2496" t="s">
        <v>4988</v>
      </c>
      <c r="B2496" t="s">
        <v>14480</v>
      </c>
      <c r="C2496">
        <v>8</v>
      </c>
      <c r="D2496" t="s">
        <v>19</v>
      </c>
      <c r="E2496" t="s">
        <v>2198</v>
      </c>
      <c r="F2496">
        <v>2</v>
      </c>
      <c r="G2496" t="s">
        <v>17</v>
      </c>
      <c r="H2496" t="s">
        <v>7</v>
      </c>
      <c r="I2496">
        <v>0</v>
      </c>
      <c r="J2496">
        <v>100</v>
      </c>
      <c r="K2496" t="s">
        <v>16507</v>
      </c>
      <c r="L2496">
        <v>100</v>
      </c>
      <c r="M2496">
        <v>150</v>
      </c>
    </row>
    <row r="2497" spans="1:13" x14ac:dyDescent="0.25">
      <c r="A2497" t="s">
        <v>2132</v>
      </c>
      <c r="B2497" t="s">
        <v>11151</v>
      </c>
      <c r="C2497">
        <v>2</v>
      </c>
      <c r="D2497" t="s">
        <v>12</v>
      </c>
      <c r="E2497" t="s">
        <v>2182</v>
      </c>
      <c r="F2497">
        <v>14</v>
      </c>
      <c r="G2497" t="s">
        <v>15</v>
      </c>
      <c r="H2497" t="s">
        <v>6</v>
      </c>
      <c r="I2497" t="s">
        <v>1093</v>
      </c>
      <c r="J2497">
        <v>135</v>
      </c>
      <c r="K2497" t="s">
        <v>16511</v>
      </c>
      <c r="L2497">
        <v>150</v>
      </c>
      <c r="M2497">
        <v>0</v>
      </c>
    </row>
    <row r="2498" spans="1:13" x14ac:dyDescent="0.25">
      <c r="A2498" t="s">
        <v>4989</v>
      </c>
      <c r="B2498" t="s">
        <v>14579</v>
      </c>
      <c r="C2498">
        <v>8</v>
      </c>
      <c r="D2498" t="s">
        <v>19</v>
      </c>
      <c r="E2498" t="s">
        <v>2210</v>
      </c>
      <c r="F2498">
        <v>8.5</v>
      </c>
      <c r="G2498" t="s">
        <v>13</v>
      </c>
      <c r="H2498" t="s">
        <v>7</v>
      </c>
      <c r="I2498" t="s">
        <v>359</v>
      </c>
      <c r="J2498">
        <v>100</v>
      </c>
      <c r="K2498" t="s">
        <v>16508</v>
      </c>
      <c r="L2498">
        <v>140</v>
      </c>
      <c r="M2498">
        <v>150</v>
      </c>
    </row>
    <row r="2499" spans="1:13" x14ac:dyDescent="0.25">
      <c r="A2499" t="s">
        <v>4990</v>
      </c>
      <c r="B2499" t="s">
        <v>7147</v>
      </c>
      <c r="C2499">
        <v>9</v>
      </c>
      <c r="D2499" t="s">
        <v>12</v>
      </c>
      <c r="E2499" t="s">
        <v>2322</v>
      </c>
      <c r="F2499">
        <v>3</v>
      </c>
      <c r="G2499" t="s">
        <v>17</v>
      </c>
      <c r="H2499" t="s">
        <v>5</v>
      </c>
      <c r="I2499" t="s">
        <v>32</v>
      </c>
      <c r="J2499">
        <v>140</v>
      </c>
      <c r="K2499" t="s">
        <v>16510</v>
      </c>
      <c r="L2499">
        <v>125</v>
      </c>
      <c r="M2499">
        <v>150</v>
      </c>
    </row>
    <row r="2500" spans="1:13" x14ac:dyDescent="0.25">
      <c r="A2500" t="s">
        <v>1086</v>
      </c>
      <c r="B2500" t="s">
        <v>14496</v>
      </c>
      <c r="C2500">
        <v>7</v>
      </c>
      <c r="D2500" t="s">
        <v>19</v>
      </c>
      <c r="E2500" t="s">
        <v>2200</v>
      </c>
      <c r="F2500">
        <v>6.5</v>
      </c>
      <c r="G2500" t="s">
        <v>15</v>
      </c>
      <c r="H2500" t="s">
        <v>3</v>
      </c>
      <c r="I2500" t="s">
        <v>32</v>
      </c>
      <c r="J2500">
        <v>120</v>
      </c>
      <c r="K2500" t="s">
        <v>16512</v>
      </c>
      <c r="L2500">
        <v>120</v>
      </c>
      <c r="M2500">
        <v>100</v>
      </c>
    </row>
    <row r="2501" spans="1:13" x14ac:dyDescent="0.25">
      <c r="A2501" t="s">
        <v>4991</v>
      </c>
      <c r="B2501" t="s">
        <v>14750</v>
      </c>
      <c r="C2501">
        <v>11</v>
      </c>
      <c r="D2501" t="s">
        <v>12</v>
      </c>
      <c r="E2501" t="s">
        <v>2322</v>
      </c>
      <c r="F2501">
        <v>42</v>
      </c>
      <c r="G2501" t="s">
        <v>13</v>
      </c>
      <c r="H2501" t="s">
        <v>5</v>
      </c>
      <c r="I2501" t="s">
        <v>1093</v>
      </c>
      <c r="J2501">
        <v>140</v>
      </c>
      <c r="K2501" t="s">
        <v>16509</v>
      </c>
      <c r="L2501">
        <v>175</v>
      </c>
      <c r="M2501">
        <v>150</v>
      </c>
    </row>
    <row r="2502" spans="1:13" x14ac:dyDescent="0.25">
      <c r="A2502" t="s">
        <v>4992</v>
      </c>
      <c r="B2502" t="s">
        <v>3707</v>
      </c>
      <c r="C2502">
        <v>5</v>
      </c>
      <c r="D2502" t="s">
        <v>19</v>
      </c>
      <c r="E2502" t="s">
        <v>2448</v>
      </c>
      <c r="F2502">
        <v>2</v>
      </c>
      <c r="G2502" t="s">
        <v>17</v>
      </c>
      <c r="H2502" t="s">
        <v>5</v>
      </c>
      <c r="I2502" t="s">
        <v>359</v>
      </c>
      <c r="J2502">
        <v>140</v>
      </c>
      <c r="K2502" t="s">
        <v>16507</v>
      </c>
      <c r="L2502">
        <v>100</v>
      </c>
      <c r="M2502">
        <v>100</v>
      </c>
    </row>
    <row r="2503" spans="1:13" x14ac:dyDescent="0.25">
      <c r="A2503" t="s">
        <v>4994</v>
      </c>
      <c r="B2503" t="s">
        <v>14336</v>
      </c>
      <c r="C2503">
        <v>9</v>
      </c>
      <c r="D2503" t="s">
        <v>19</v>
      </c>
      <c r="E2503" t="s">
        <v>2219</v>
      </c>
      <c r="F2503">
        <v>6</v>
      </c>
      <c r="G2503" t="s">
        <v>15</v>
      </c>
      <c r="H2503" t="s">
        <v>5</v>
      </c>
      <c r="I2503">
        <v>0</v>
      </c>
      <c r="J2503">
        <v>140</v>
      </c>
      <c r="K2503" t="s">
        <v>16512</v>
      </c>
      <c r="L2503">
        <v>120</v>
      </c>
      <c r="M2503">
        <v>150</v>
      </c>
    </row>
    <row r="2504" spans="1:13" x14ac:dyDescent="0.25">
      <c r="A2504" t="s">
        <v>4995</v>
      </c>
      <c r="B2504" t="s">
        <v>4114</v>
      </c>
      <c r="C2504">
        <v>8</v>
      </c>
      <c r="D2504" t="s">
        <v>19</v>
      </c>
      <c r="E2504" t="s">
        <v>2340</v>
      </c>
      <c r="F2504">
        <v>6</v>
      </c>
      <c r="G2504" t="s">
        <v>15</v>
      </c>
      <c r="H2504" t="s">
        <v>5</v>
      </c>
      <c r="I2504" t="s">
        <v>52</v>
      </c>
      <c r="J2504">
        <v>140</v>
      </c>
      <c r="K2504" t="s">
        <v>16512</v>
      </c>
      <c r="L2504">
        <v>120</v>
      </c>
      <c r="M2504">
        <v>150</v>
      </c>
    </row>
    <row r="2505" spans="1:13" x14ac:dyDescent="0.25">
      <c r="A2505" t="s">
        <v>4996</v>
      </c>
      <c r="B2505" t="s">
        <v>14751</v>
      </c>
      <c r="C2505">
        <v>4</v>
      </c>
      <c r="D2505" t="s">
        <v>12</v>
      </c>
      <c r="E2505" t="s">
        <v>2207</v>
      </c>
      <c r="F2505">
        <v>20</v>
      </c>
      <c r="G2505" t="s">
        <v>15</v>
      </c>
      <c r="H2505" t="s">
        <v>5</v>
      </c>
      <c r="I2505" t="s">
        <v>359</v>
      </c>
      <c r="J2505">
        <v>140</v>
      </c>
      <c r="K2505" t="s">
        <v>16511</v>
      </c>
      <c r="L2505">
        <v>150</v>
      </c>
      <c r="M2505">
        <v>0</v>
      </c>
    </row>
    <row r="2506" spans="1:13" x14ac:dyDescent="0.25">
      <c r="A2506" t="s">
        <v>4997</v>
      </c>
      <c r="B2506" t="s">
        <v>9082</v>
      </c>
      <c r="C2506">
        <v>6</v>
      </c>
      <c r="D2506" t="s">
        <v>19</v>
      </c>
      <c r="E2506" t="s">
        <v>2340</v>
      </c>
      <c r="F2506">
        <v>2</v>
      </c>
      <c r="G2506" t="s">
        <v>17</v>
      </c>
      <c r="H2506" t="s">
        <v>4</v>
      </c>
      <c r="I2506" t="s">
        <v>49</v>
      </c>
      <c r="J2506">
        <v>110</v>
      </c>
      <c r="K2506" t="s">
        <v>16507</v>
      </c>
      <c r="L2506">
        <v>100</v>
      </c>
      <c r="M2506">
        <v>100</v>
      </c>
    </row>
    <row r="2507" spans="1:13" x14ac:dyDescent="0.25">
      <c r="A2507" t="s">
        <v>4998</v>
      </c>
      <c r="B2507" t="s">
        <v>3177</v>
      </c>
      <c r="C2507">
        <v>5</v>
      </c>
      <c r="D2507" t="s">
        <v>19</v>
      </c>
      <c r="E2507" t="s">
        <v>2210</v>
      </c>
      <c r="F2507">
        <v>6.5</v>
      </c>
      <c r="G2507" t="s">
        <v>15</v>
      </c>
      <c r="H2507" t="s">
        <v>5</v>
      </c>
      <c r="I2507" t="s">
        <v>359</v>
      </c>
      <c r="J2507">
        <v>140</v>
      </c>
      <c r="K2507" t="s">
        <v>16512</v>
      </c>
      <c r="L2507">
        <v>120</v>
      </c>
      <c r="M2507">
        <v>100</v>
      </c>
    </row>
    <row r="2508" spans="1:13" x14ac:dyDescent="0.25">
      <c r="A2508" t="s">
        <v>4999</v>
      </c>
      <c r="B2508" t="s">
        <v>14752</v>
      </c>
      <c r="C2508">
        <v>9</v>
      </c>
      <c r="D2508" t="s">
        <v>19</v>
      </c>
      <c r="E2508" t="s">
        <v>2252</v>
      </c>
      <c r="F2508">
        <v>8.5</v>
      </c>
      <c r="G2508" t="s">
        <v>13</v>
      </c>
      <c r="H2508" t="s">
        <v>6</v>
      </c>
      <c r="I2508" t="s">
        <v>359</v>
      </c>
      <c r="J2508">
        <v>135</v>
      </c>
      <c r="K2508" t="s">
        <v>16508</v>
      </c>
      <c r="L2508">
        <v>140</v>
      </c>
      <c r="M2508">
        <v>150</v>
      </c>
    </row>
    <row r="2509" spans="1:13" x14ac:dyDescent="0.25">
      <c r="A2509" t="s">
        <v>357</v>
      </c>
      <c r="B2509" t="s">
        <v>14753</v>
      </c>
      <c r="C2509">
        <v>12</v>
      </c>
      <c r="D2509" t="s">
        <v>12</v>
      </c>
      <c r="E2509" t="s">
        <v>2535</v>
      </c>
      <c r="F2509">
        <v>27</v>
      </c>
      <c r="G2509" t="s">
        <v>15</v>
      </c>
      <c r="H2509" t="s">
        <v>5</v>
      </c>
      <c r="I2509" t="s">
        <v>52</v>
      </c>
      <c r="J2509">
        <v>140</v>
      </c>
      <c r="K2509" t="s">
        <v>16511</v>
      </c>
      <c r="L2509">
        <v>150</v>
      </c>
      <c r="M2509">
        <v>150</v>
      </c>
    </row>
    <row r="2510" spans="1:13" x14ac:dyDescent="0.25">
      <c r="A2510" t="s">
        <v>5000</v>
      </c>
      <c r="B2510" t="s">
        <v>7237</v>
      </c>
      <c r="C2510">
        <v>5</v>
      </c>
      <c r="D2510" t="s">
        <v>19</v>
      </c>
      <c r="E2510" t="s">
        <v>2198</v>
      </c>
      <c r="F2510">
        <v>6</v>
      </c>
      <c r="G2510" t="s">
        <v>15</v>
      </c>
      <c r="H2510" t="s">
        <v>5</v>
      </c>
      <c r="I2510" t="s">
        <v>359</v>
      </c>
      <c r="J2510">
        <v>140</v>
      </c>
      <c r="K2510" t="s">
        <v>16512</v>
      </c>
      <c r="L2510">
        <v>120</v>
      </c>
      <c r="M2510">
        <v>100</v>
      </c>
    </row>
    <row r="2511" spans="1:13" x14ac:dyDescent="0.25">
      <c r="A2511" t="s">
        <v>5001</v>
      </c>
      <c r="B2511" t="s">
        <v>13611</v>
      </c>
      <c r="C2511">
        <v>7</v>
      </c>
      <c r="D2511" t="s">
        <v>12</v>
      </c>
      <c r="E2511" t="s">
        <v>2217</v>
      </c>
      <c r="F2511">
        <v>49</v>
      </c>
      <c r="G2511" t="s">
        <v>13</v>
      </c>
      <c r="H2511" t="s">
        <v>6</v>
      </c>
      <c r="I2511" t="s">
        <v>450</v>
      </c>
      <c r="J2511">
        <v>135</v>
      </c>
      <c r="K2511" t="s">
        <v>16509</v>
      </c>
      <c r="L2511">
        <v>175</v>
      </c>
      <c r="M2511">
        <v>100</v>
      </c>
    </row>
    <row r="2512" spans="1:13" x14ac:dyDescent="0.25">
      <c r="A2512" t="s">
        <v>5002</v>
      </c>
      <c r="B2512" t="s">
        <v>14754</v>
      </c>
      <c r="C2512">
        <v>9</v>
      </c>
      <c r="D2512" t="s">
        <v>12</v>
      </c>
      <c r="E2512" t="s">
        <v>2294</v>
      </c>
      <c r="F2512">
        <v>34</v>
      </c>
      <c r="G2512" t="s">
        <v>13</v>
      </c>
      <c r="H2512" t="s">
        <v>6</v>
      </c>
      <c r="I2512" t="s">
        <v>1003</v>
      </c>
      <c r="J2512">
        <v>135</v>
      </c>
      <c r="K2512" t="s">
        <v>16509</v>
      </c>
      <c r="L2512">
        <v>175</v>
      </c>
      <c r="M2512">
        <v>150</v>
      </c>
    </row>
    <row r="2513" spans="1:13" x14ac:dyDescent="0.25">
      <c r="A2513" t="s">
        <v>5003</v>
      </c>
      <c r="B2513" t="s">
        <v>14755</v>
      </c>
      <c r="C2513">
        <v>12</v>
      </c>
      <c r="D2513" t="s">
        <v>12</v>
      </c>
      <c r="E2513" t="s">
        <v>2196</v>
      </c>
      <c r="F2513">
        <v>20</v>
      </c>
      <c r="G2513" t="s">
        <v>15</v>
      </c>
      <c r="H2513" t="s">
        <v>7</v>
      </c>
      <c r="I2513" t="s">
        <v>32</v>
      </c>
      <c r="J2513">
        <v>100</v>
      </c>
      <c r="K2513" t="s">
        <v>16511</v>
      </c>
      <c r="L2513">
        <v>150</v>
      </c>
      <c r="M2513">
        <v>150</v>
      </c>
    </row>
    <row r="2514" spans="1:13" x14ac:dyDescent="0.25">
      <c r="A2514" t="s">
        <v>5004</v>
      </c>
      <c r="B2514" t="s">
        <v>4949</v>
      </c>
      <c r="C2514">
        <v>8</v>
      </c>
      <c r="D2514" t="s">
        <v>19</v>
      </c>
      <c r="E2514" t="s">
        <v>2350</v>
      </c>
      <c r="F2514">
        <v>3</v>
      </c>
      <c r="G2514" t="s">
        <v>17</v>
      </c>
      <c r="H2514" t="s">
        <v>5</v>
      </c>
      <c r="I2514" t="s">
        <v>1093</v>
      </c>
      <c r="J2514">
        <v>140</v>
      </c>
      <c r="K2514" t="s">
        <v>16507</v>
      </c>
      <c r="L2514">
        <v>100</v>
      </c>
      <c r="M2514">
        <v>150</v>
      </c>
    </row>
    <row r="2515" spans="1:13" x14ac:dyDescent="0.25">
      <c r="A2515" t="s">
        <v>5006</v>
      </c>
      <c r="B2515" t="s">
        <v>14246</v>
      </c>
      <c r="C2515">
        <v>7</v>
      </c>
      <c r="D2515" t="s">
        <v>12</v>
      </c>
      <c r="E2515" t="s">
        <v>2191</v>
      </c>
      <c r="F2515">
        <v>16</v>
      </c>
      <c r="G2515" t="s">
        <v>15</v>
      </c>
      <c r="H2515" t="s">
        <v>3</v>
      </c>
      <c r="I2515" t="s">
        <v>32</v>
      </c>
      <c r="J2515">
        <v>120</v>
      </c>
      <c r="K2515" t="s">
        <v>16511</v>
      </c>
      <c r="L2515">
        <v>150</v>
      </c>
      <c r="M2515">
        <v>100</v>
      </c>
    </row>
    <row r="2516" spans="1:13" x14ac:dyDescent="0.25">
      <c r="A2516" t="s">
        <v>5007</v>
      </c>
      <c r="B2516" t="s">
        <v>2890</v>
      </c>
      <c r="C2516">
        <v>6</v>
      </c>
      <c r="D2516" t="s">
        <v>19</v>
      </c>
      <c r="E2516" t="s">
        <v>2177</v>
      </c>
      <c r="F2516">
        <v>6</v>
      </c>
      <c r="G2516" t="s">
        <v>15</v>
      </c>
      <c r="H2516" t="s">
        <v>6</v>
      </c>
      <c r="I2516" t="s">
        <v>54</v>
      </c>
      <c r="J2516">
        <v>135</v>
      </c>
      <c r="K2516" t="s">
        <v>16512</v>
      </c>
      <c r="L2516">
        <v>120</v>
      </c>
      <c r="M2516">
        <v>100</v>
      </c>
    </row>
    <row r="2517" spans="1:13" x14ac:dyDescent="0.25">
      <c r="A2517" t="s">
        <v>5008</v>
      </c>
      <c r="B2517" t="s">
        <v>13747</v>
      </c>
      <c r="C2517">
        <v>14</v>
      </c>
      <c r="D2517" t="s">
        <v>12</v>
      </c>
      <c r="E2517" t="s">
        <v>2202</v>
      </c>
      <c r="F2517">
        <v>39</v>
      </c>
      <c r="G2517" t="s">
        <v>13</v>
      </c>
      <c r="H2517" t="s">
        <v>6</v>
      </c>
      <c r="I2517" t="s">
        <v>55</v>
      </c>
      <c r="J2517">
        <v>135</v>
      </c>
      <c r="K2517" t="s">
        <v>16509</v>
      </c>
      <c r="L2517">
        <v>175</v>
      </c>
      <c r="M2517">
        <v>200</v>
      </c>
    </row>
    <row r="2518" spans="1:13" x14ac:dyDescent="0.25">
      <c r="A2518" t="s">
        <v>1636</v>
      </c>
      <c r="B2518" t="s">
        <v>13858</v>
      </c>
      <c r="C2518">
        <v>9</v>
      </c>
      <c r="D2518" t="s">
        <v>12</v>
      </c>
      <c r="E2518" t="s">
        <v>3124</v>
      </c>
      <c r="F2518">
        <v>17</v>
      </c>
      <c r="G2518" t="s">
        <v>15</v>
      </c>
      <c r="H2518" t="s">
        <v>6</v>
      </c>
      <c r="I2518" t="s">
        <v>1003</v>
      </c>
      <c r="J2518">
        <v>135</v>
      </c>
      <c r="K2518" t="s">
        <v>16511</v>
      </c>
      <c r="L2518">
        <v>150</v>
      </c>
      <c r="M2518">
        <v>150</v>
      </c>
    </row>
    <row r="2519" spans="1:13" x14ac:dyDescent="0.25">
      <c r="A2519" t="s">
        <v>592</v>
      </c>
      <c r="B2519" t="s">
        <v>14458</v>
      </c>
      <c r="C2519">
        <v>8</v>
      </c>
      <c r="D2519" t="s">
        <v>19</v>
      </c>
      <c r="E2519" t="s">
        <v>2350</v>
      </c>
      <c r="F2519">
        <v>3</v>
      </c>
      <c r="G2519" t="s">
        <v>17</v>
      </c>
      <c r="H2519" t="s">
        <v>5</v>
      </c>
      <c r="I2519" t="s">
        <v>54</v>
      </c>
      <c r="J2519">
        <v>140</v>
      </c>
      <c r="K2519" t="s">
        <v>16507</v>
      </c>
      <c r="L2519">
        <v>100</v>
      </c>
      <c r="M2519">
        <v>150</v>
      </c>
    </row>
    <row r="2520" spans="1:13" x14ac:dyDescent="0.25">
      <c r="A2520" t="s">
        <v>5009</v>
      </c>
      <c r="B2520" t="s">
        <v>14756</v>
      </c>
      <c r="C2520">
        <v>10</v>
      </c>
      <c r="D2520" t="s">
        <v>12</v>
      </c>
      <c r="E2520" t="s">
        <v>2226</v>
      </c>
      <c r="F2520">
        <v>42</v>
      </c>
      <c r="G2520" t="s">
        <v>13</v>
      </c>
      <c r="H2520" t="s">
        <v>5</v>
      </c>
      <c r="I2520" t="s">
        <v>1003</v>
      </c>
      <c r="J2520">
        <v>140</v>
      </c>
      <c r="K2520" t="s">
        <v>16509</v>
      </c>
      <c r="L2520">
        <v>175</v>
      </c>
      <c r="M2520">
        <v>150</v>
      </c>
    </row>
    <row r="2521" spans="1:13" x14ac:dyDescent="0.25">
      <c r="A2521" t="s">
        <v>1427</v>
      </c>
      <c r="B2521" t="s">
        <v>13795</v>
      </c>
      <c r="C2521">
        <v>7</v>
      </c>
      <c r="D2521" t="s">
        <v>12</v>
      </c>
      <c r="E2521" t="s">
        <v>2207</v>
      </c>
      <c r="F2521">
        <v>33</v>
      </c>
      <c r="G2521" t="s">
        <v>13</v>
      </c>
      <c r="H2521" t="s">
        <v>6</v>
      </c>
      <c r="I2521" t="s">
        <v>1003</v>
      </c>
      <c r="J2521">
        <v>135</v>
      </c>
      <c r="K2521" t="s">
        <v>16509</v>
      </c>
      <c r="L2521">
        <v>175</v>
      </c>
      <c r="M2521">
        <v>100</v>
      </c>
    </row>
    <row r="2522" spans="1:13" x14ac:dyDescent="0.25">
      <c r="A2522" t="s">
        <v>5010</v>
      </c>
      <c r="B2522" t="s">
        <v>14757</v>
      </c>
      <c r="C2522">
        <v>14</v>
      </c>
      <c r="D2522" t="s">
        <v>12</v>
      </c>
      <c r="E2522" t="s">
        <v>2207</v>
      </c>
      <c r="F2522">
        <v>46</v>
      </c>
      <c r="G2522" t="s">
        <v>13</v>
      </c>
      <c r="H2522" t="s">
        <v>6</v>
      </c>
      <c r="I2522" t="s">
        <v>1093</v>
      </c>
      <c r="J2522">
        <v>135</v>
      </c>
      <c r="K2522" t="s">
        <v>16509</v>
      </c>
      <c r="L2522">
        <v>175</v>
      </c>
      <c r="M2522">
        <v>200</v>
      </c>
    </row>
    <row r="2523" spans="1:13" x14ac:dyDescent="0.25">
      <c r="A2523" t="s">
        <v>5011</v>
      </c>
      <c r="B2523" t="s">
        <v>14758</v>
      </c>
      <c r="C2523">
        <v>11</v>
      </c>
      <c r="D2523" t="s">
        <v>12</v>
      </c>
      <c r="E2523" t="s">
        <v>2207</v>
      </c>
      <c r="F2523">
        <v>23</v>
      </c>
      <c r="G2523" t="s">
        <v>15</v>
      </c>
      <c r="H2523" t="s">
        <v>7</v>
      </c>
      <c r="I2523" t="s">
        <v>1093</v>
      </c>
      <c r="J2523">
        <v>100</v>
      </c>
      <c r="K2523" t="s">
        <v>16511</v>
      </c>
      <c r="L2523">
        <v>150</v>
      </c>
      <c r="M2523">
        <v>150</v>
      </c>
    </row>
    <row r="2524" spans="1:13" x14ac:dyDescent="0.25">
      <c r="A2524" t="s">
        <v>5012</v>
      </c>
      <c r="B2524" t="s">
        <v>13592</v>
      </c>
      <c r="C2524">
        <v>9</v>
      </c>
      <c r="D2524" t="s">
        <v>19</v>
      </c>
      <c r="E2524" t="s">
        <v>2207</v>
      </c>
      <c r="F2524">
        <v>3</v>
      </c>
      <c r="G2524" t="s">
        <v>17</v>
      </c>
      <c r="H2524" t="s">
        <v>5</v>
      </c>
      <c r="I2524" t="s">
        <v>1096</v>
      </c>
      <c r="J2524">
        <v>140</v>
      </c>
      <c r="K2524" t="s">
        <v>16507</v>
      </c>
      <c r="L2524">
        <v>100</v>
      </c>
      <c r="M2524">
        <v>150</v>
      </c>
    </row>
    <row r="2525" spans="1:13" x14ac:dyDescent="0.25">
      <c r="A2525" t="s">
        <v>5013</v>
      </c>
      <c r="B2525" t="s">
        <v>14759</v>
      </c>
      <c r="C2525">
        <v>7</v>
      </c>
      <c r="D2525" t="s">
        <v>12</v>
      </c>
      <c r="E2525" t="s">
        <v>2226</v>
      </c>
      <c r="F2525">
        <v>45</v>
      </c>
      <c r="G2525" t="s">
        <v>13</v>
      </c>
      <c r="H2525" t="s">
        <v>3</v>
      </c>
      <c r="I2525" t="s">
        <v>359</v>
      </c>
      <c r="J2525">
        <v>120</v>
      </c>
      <c r="K2525" t="s">
        <v>16509</v>
      </c>
      <c r="L2525">
        <v>175</v>
      </c>
      <c r="M2525">
        <v>100</v>
      </c>
    </row>
    <row r="2526" spans="1:13" x14ac:dyDescent="0.25">
      <c r="A2526" t="s">
        <v>5014</v>
      </c>
      <c r="B2526" t="s">
        <v>14760</v>
      </c>
      <c r="C2526">
        <v>7</v>
      </c>
      <c r="D2526" t="s">
        <v>12</v>
      </c>
      <c r="E2526" t="s">
        <v>5015</v>
      </c>
      <c r="F2526">
        <v>25</v>
      </c>
      <c r="G2526" t="s">
        <v>15</v>
      </c>
      <c r="H2526" t="s">
        <v>4</v>
      </c>
      <c r="I2526" t="s">
        <v>359</v>
      </c>
      <c r="J2526">
        <v>110</v>
      </c>
      <c r="K2526" t="s">
        <v>16511</v>
      </c>
      <c r="L2526">
        <v>150</v>
      </c>
      <c r="M2526">
        <v>100</v>
      </c>
    </row>
    <row r="2527" spans="1:13" x14ac:dyDescent="0.25">
      <c r="A2527" t="s">
        <v>5016</v>
      </c>
      <c r="B2527" t="s">
        <v>4361</v>
      </c>
      <c r="C2527">
        <v>8</v>
      </c>
      <c r="D2527" t="s">
        <v>12</v>
      </c>
      <c r="E2527" t="s">
        <v>2207</v>
      </c>
      <c r="F2527">
        <v>40</v>
      </c>
      <c r="G2527" t="s">
        <v>13</v>
      </c>
      <c r="H2527" t="s">
        <v>7</v>
      </c>
      <c r="I2527" t="s">
        <v>32</v>
      </c>
      <c r="J2527">
        <v>100</v>
      </c>
      <c r="K2527" t="s">
        <v>16509</v>
      </c>
      <c r="L2527">
        <v>175</v>
      </c>
      <c r="M2527">
        <v>150</v>
      </c>
    </row>
    <row r="2528" spans="1:13" x14ac:dyDescent="0.25">
      <c r="A2528" t="s">
        <v>5018</v>
      </c>
      <c r="B2528" t="s">
        <v>14725</v>
      </c>
      <c r="C2528">
        <v>3</v>
      </c>
      <c r="D2528" t="s">
        <v>19</v>
      </c>
      <c r="E2528" t="s">
        <v>2182</v>
      </c>
      <c r="F2528">
        <v>9</v>
      </c>
      <c r="G2528" t="s">
        <v>13</v>
      </c>
      <c r="H2528" t="s">
        <v>5</v>
      </c>
      <c r="I2528" t="s">
        <v>32</v>
      </c>
      <c r="J2528">
        <v>140</v>
      </c>
      <c r="K2528" t="s">
        <v>16508</v>
      </c>
      <c r="L2528">
        <v>140</v>
      </c>
      <c r="M2528">
        <v>0</v>
      </c>
    </row>
    <row r="2529" spans="1:13" x14ac:dyDescent="0.25">
      <c r="A2529" t="s">
        <v>1628</v>
      </c>
      <c r="B2529" t="s">
        <v>4233</v>
      </c>
      <c r="C2529">
        <v>5</v>
      </c>
      <c r="D2529" t="s">
        <v>12</v>
      </c>
      <c r="E2529" t="s">
        <v>2180</v>
      </c>
      <c r="F2529">
        <v>24</v>
      </c>
      <c r="G2529" t="s">
        <v>15</v>
      </c>
      <c r="H2529" t="s">
        <v>3</v>
      </c>
      <c r="I2529" t="s">
        <v>32</v>
      </c>
      <c r="J2529">
        <v>120</v>
      </c>
      <c r="K2529" t="s">
        <v>16511</v>
      </c>
      <c r="L2529">
        <v>150</v>
      </c>
      <c r="M2529">
        <v>100</v>
      </c>
    </row>
    <row r="2530" spans="1:13" x14ac:dyDescent="0.25">
      <c r="A2530" t="s">
        <v>5019</v>
      </c>
      <c r="B2530" t="s">
        <v>14692</v>
      </c>
      <c r="C2530">
        <v>4</v>
      </c>
      <c r="D2530" t="s">
        <v>12</v>
      </c>
      <c r="E2530" t="s">
        <v>2202</v>
      </c>
      <c r="F2530">
        <v>28</v>
      </c>
      <c r="G2530" t="s">
        <v>15</v>
      </c>
      <c r="H2530" t="s">
        <v>6</v>
      </c>
      <c r="I2530" t="s">
        <v>55</v>
      </c>
      <c r="J2530">
        <v>135</v>
      </c>
      <c r="K2530" t="s">
        <v>16511</v>
      </c>
      <c r="L2530">
        <v>150</v>
      </c>
      <c r="M2530">
        <v>0</v>
      </c>
    </row>
    <row r="2531" spans="1:13" x14ac:dyDescent="0.25">
      <c r="A2531" t="s">
        <v>5020</v>
      </c>
      <c r="B2531" t="s">
        <v>14761</v>
      </c>
      <c r="C2531">
        <v>11</v>
      </c>
      <c r="D2531" t="s">
        <v>12</v>
      </c>
      <c r="E2531" t="s">
        <v>2233</v>
      </c>
      <c r="F2531">
        <v>41</v>
      </c>
      <c r="G2531" t="s">
        <v>13</v>
      </c>
      <c r="H2531" t="s">
        <v>6</v>
      </c>
      <c r="I2531" t="s">
        <v>359</v>
      </c>
      <c r="J2531">
        <v>135</v>
      </c>
      <c r="K2531" t="s">
        <v>16509</v>
      </c>
      <c r="L2531">
        <v>175</v>
      </c>
      <c r="M2531">
        <v>150</v>
      </c>
    </row>
    <row r="2532" spans="1:13" x14ac:dyDescent="0.25">
      <c r="A2532" t="s">
        <v>5021</v>
      </c>
      <c r="B2532" t="s">
        <v>2388</v>
      </c>
      <c r="C2532">
        <v>3</v>
      </c>
      <c r="D2532" t="s">
        <v>19</v>
      </c>
      <c r="E2532" t="s">
        <v>2198</v>
      </c>
      <c r="F2532">
        <v>6</v>
      </c>
      <c r="G2532" t="s">
        <v>15</v>
      </c>
      <c r="H2532" t="s">
        <v>6</v>
      </c>
      <c r="I2532" t="s">
        <v>359</v>
      </c>
      <c r="J2532">
        <v>135</v>
      </c>
      <c r="K2532" t="s">
        <v>16512</v>
      </c>
      <c r="L2532">
        <v>120</v>
      </c>
      <c r="M2532">
        <v>0</v>
      </c>
    </row>
    <row r="2533" spans="1:13" x14ac:dyDescent="0.25">
      <c r="A2533" t="s">
        <v>295</v>
      </c>
      <c r="B2533" t="s">
        <v>3756</v>
      </c>
      <c r="C2533">
        <v>6</v>
      </c>
      <c r="D2533" t="s">
        <v>12</v>
      </c>
      <c r="E2533" t="s">
        <v>5023</v>
      </c>
      <c r="F2533">
        <v>38</v>
      </c>
      <c r="G2533" t="s">
        <v>13</v>
      </c>
      <c r="H2533" t="s">
        <v>3</v>
      </c>
      <c r="I2533" t="s">
        <v>2168</v>
      </c>
      <c r="J2533">
        <v>120</v>
      </c>
      <c r="K2533" t="s">
        <v>16509</v>
      </c>
      <c r="L2533">
        <v>175</v>
      </c>
      <c r="M2533">
        <v>100</v>
      </c>
    </row>
    <row r="2534" spans="1:13" x14ac:dyDescent="0.25">
      <c r="A2534" t="s">
        <v>5024</v>
      </c>
      <c r="B2534" t="s">
        <v>14762</v>
      </c>
      <c r="C2534">
        <v>3</v>
      </c>
      <c r="D2534" t="s">
        <v>12</v>
      </c>
      <c r="E2534" t="s">
        <v>2186</v>
      </c>
      <c r="F2534">
        <v>7</v>
      </c>
      <c r="G2534" t="s">
        <v>17</v>
      </c>
      <c r="H2534" t="s">
        <v>6</v>
      </c>
      <c r="I2534" t="s">
        <v>359</v>
      </c>
      <c r="J2534">
        <v>135</v>
      </c>
      <c r="K2534" t="s">
        <v>16510</v>
      </c>
      <c r="L2534">
        <v>125</v>
      </c>
      <c r="M2534">
        <v>0</v>
      </c>
    </row>
    <row r="2535" spans="1:13" x14ac:dyDescent="0.25">
      <c r="A2535" t="s">
        <v>5025</v>
      </c>
      <c r="B2535" t="s">
        <v>3438</v>
      </c>
      <c r="C2535">
        <v>3</v>
      </c>
      <c r="D2535" t="s">
        <v>19</v>
      </c>
      <c r="E2535" t="s">
        <v>2340</v>
      </c>
      <c r="F2535">
        <v>8.5</v>
      </c>
      <c r="G2535" t="s">
        <v>13</v>
      </c>
      <c r="H2535" t="s">
        <v>3</v>
      </c>
      <c r="I2535" t="s">
        <v>1003</v>
      </c>
      <c r="J2535">
        <v>120</v>
      </c>
      <c r="K2535" t="s">
        <v>16508</v>
      </c>
      <c r="L2535">
        <v>140</v>
      </c>
      <c r="M2535">
        <v>0</v>
      </c>
    </row>
    <row r="2536" spans="1:13" x14ac:dyDescent="0.25">
      <c r="A2536" t="s">
        <v>2009</v>
      </c>
      <c r="B2536" t="s">
        <v>14763</v>
      </c>
      <c r="C2536">
        <v>4</v>
      </c>
      <c r="D2536" t="s">
        <v>19</v>
      </c>
      <c r="E2536" t="s">
        <v>5026</v>
      </c>
      <c r="F2536">
        <v>3</v>
      </c>
      <c r="G2536" t="s">
        <v>17</v>
      </c>
      <c r="H2536" t="s">
        <v>5</v>
      </c>
      <c r="I2536" t="s">
        <v>359</v>
      </c>
      <c r="J2536">
        <v>140</v>
      </c>
      <c r="K2536" t="s">
        <v>16507</v>
      </c>
      <c r="L2536">
        <v>100</v>
      </c>
      <c r="M2536">
        <v>0</v>
      </c>
    </row>
    <row r="2537" spans="1:13" x14ac:dyDescent="0.25">
      <c r="A2537" t="s">
        <v>5027</v>
      </c>
      <c r="B2537" t="s">
        <v>4825</v>
      </c>
      <c r="C2537">
        <v>7</v>
      </c>
      <c r="D2537" t="s">
        <v>12</v>
      </c>
      <c r="E2537" t="s">
        <v>2207</v>
      </c>
      <c r="F2537">
        <v>35</v>
      </c>
      <c r="G2537" t="s">
        <v>13</v>
      </c>
      <c r="H2537" t="s">
        <v>6</v>
      </c>
      <c r="I2537" t="s">
        <v>359</v>
      </c>
      <c r="J2537">
        <v>135</v>
      </c>
      <c r="K2537" t="s">
        <v>16509</v>
      </c>
      <c r="L2537">
        <v>175</v>
      </c>
      <c r="M2537">
        <v>100</v>
      </c>
    </row>
    <row r="2538" spans="1:13" x14ac:dyDescent="0.25">
      <c r="A2538" t="s">
        <v>533</v>
      </c>
      <c r="B2538" t="s">
        <v>13765</v>
      </c>
      <c r="C2538">
        <v>2</v>
      </c>
      <c r="D2538" t="s">
        <v>19</v>
      </c>
      <c r="E2538" t="s">
        <v>2380</v>
      </c>
      <c r="F2538">
        <v>2</v>
      </c>
      <c r="G2538" t="s">
        <v>17</v>
      </c>
      <c r="H2538" t="s">
        <v>5</v>
      </c>
      <c r="I2538" t="s">
        <v>1003</v>
      </c>
      <c r="J2538">
        <v>140</v>
      </c>
      <c r="K2538" t="s">
        <v>16507</v>
      </c>
      <c r="L2538">
        <v>100</v>
      </c>
      <c r="M2538">
        <v>0</v>
      </c>
    </row>
    <row r="2539" spans="1:13" x14ac:dyDescent="0.25">
      <c r="A2539" t="s">
        <v>5028</v>
      </c>
      <c r="B2539" t="s">
        <v>14361</v>
      </c>
      <c r="C2539">
        <v>8</v>
      </c>
      <c r="D2539" t="s">
        <v>12</v>
      </c>
      <c r="E2539" t="s">
        <v>2191</v>
      </c>
      <c r="F2539">
        <v>6</v>
      </c>
      <c r="G2539" t="s">
        <v>17</v>
      </c>
      <c r="H2539" t="s">
        <v>6</v>
      </c>
      <c r="I2539" t="s">
        <v>1096</v>
      </c>
      <c r="J2539">
        <v>135</v>
      </c>
      <c r="K2539" t="s">
        <v>16510</v>
      </c>
      <c r="L2539">
        <v>125</v>
      </c>
      <c r="M2539">
        <v>150</v>
      </c>
    </row>
    <row r="2540" spans="1:13" x14ac:dyDescent="0.25">
      <c r="A2540" t="s">
        <v>5029</v>
      </c>
      <c r="B2540" t="s">
        <v>13816</v>
      </c>
      <c r="C2540">
        <v>3</v>
      </c>
      <c r="D2540" t="s">
        <v>19</v>
      </c>
      <c r="E2540" t="s">
        <v>2182</v>
      </c>
      <c r="F2540">
        <v>6.5</v>
      </c>
      <c r="G2540" t="s">
        <v>15</v>
      </c>
      <c r="H2540" t="s">
        <v>5</v>
      </c>
      <c r="I2540" t="s">
        <v>52</v>
      </c>
      <c r="J2540">
        <v>140</v>
      </c>
      <c r="K2540" t="s">
        <v>16512</v>
      </c>
      <c r="L2540">
        <v>120</v>
      </c>
      <c r="M2540">
        <v>0</v>
      </c>
    </row>
    <row r="2541" spans="1:13" x14ac:dyDescent="0.25">
      <c r="A2541" t="s">
        <v>5030</v>
      </c>
      <c r="B2541" t="s">
        <v>3837</v>
      </c>
      <c r="C2541">
        <v>10</v>
      </c>
      <c r="D2541" t="s">
        <v>12</v>
      </c>
      <c r="E2541" t="s">
        <v>2202</v>
      </c>
      <c r="F2541">
        <v>5</v>
      </c>
      <c r="G2541" t="s">
        <v>17</v>
      </c>
      <c r="H2541" t="s">
        <v>5</v>
      </c>
      <c r="I2541">
        <v>0</v>
      </c>
      <c r="J2541">
        <v>140</v>
      </c>
      <c r="K2541" t="s">
        <v>16510</v>
      </c>
      <c r="L2541">
        <v>125</v>
      </c>
      <c r="M2541">
        <v>150</v>
      </c>
    </row>
    <row r="2542" spans="1:13" x14ac:dyDescent="0.25">
      <c r="A2542" t="s">
        <v>365</v>
      </c>
      <c r="B2542" t="s">
        <v>4628</v>
      </c>
      <c r="C2542">
        <v>5</v>
      </c>
      <c r="D2542" t="s">
        <v>23</v>
      </c>
      <c r="E2542" t="s">
        <v>2241</v>
      </c>
      <c r="F2542">
        <v>8.6999999999999993</v>
      </c>
      <c r="G2542" t="s">
        <v>13</v>
      </c>
      <c r="H2542" t="s">
        <v>5</v>
      </c>
      <c r="I2542" t="s">
        <v>54</v>
      </c>
      <c r="J2542">
        <v>140</v>
      </c>
      <c r="K2542" t="s">
        <v>16513</v>
      </c>
      <c r="L2542">
        <v>110</v>
      </c>
      <c r="M2542">
        <v>100</v>
      </c>
    </row>
    <row r="2543" spans="1:13" x14ac:dyDescent="0.25">
      <c r="A2543" t="s">
        <v>5032</v>
      </c>
      <c r="B2543" t="s">
        <v>6995</v>
      </c>
      <c r="C2543">
        <v>5</v>
      </c>
      <c r="D2543" t="s">
        <v>12</v>
      </c>
      <c r="E2543" t="s">
        <v>2186</v>
      </c>
      <c r="F2543">
        <v>38</v>
      </c>
      <c r="G2543" t="s">
        <v>13</v>
      </c>
      <c r="H2543" t="s">
        <v>6</v>
      </c>
      <c r="I2543" t="s">
        <v>1003</v>
      </c>
      <c r="J2543">
        <v>135</v>
      </c>
      <c r="K2543" t="s">
        <v>16509</v>
      </c>
      <c r="L2543">
        <v>175</v>
      </c>
      <c r="M2543">
        <v>100</v>
      </c>
    </row>
    <row r="2544" spans="1:13" x14ac:dyDescent="0.25">
      <c r="A2544" t="s">
        <v>5034</v>
      </c>
      <c r="B2544" t="s">
        <v>14764</v>
      </c>
      <c r="C2544">
        <v>5</v>
      </c>
      <c r="D2544" t="s">
        <v>12</v>
      </c>
      <c r="E2544" t="s">
        <v>2186</v>
      </c>
      <c r="F2544">
        <v>5</v>
      </c>
      <c r="G2544" t="s">
        <v>17</v>
      </c>
      <c r="H2544" t="s">
        <v>7</v>
      </c>
      <c r="I2544" t="s">
        <v>2168</v>
      </c>
      <c r="J2544">
        <v>100</v>
      </c>
      <c r="K2544" t="s">
        <v>16510</v>
      </c>
      <c r="L2544">
        <v>125</v>
      </c>
      <c r="M2544">
        <v>100</v>
      </c>
    </row>
    <row r="2545" spans="1:13" x14ac:dyDescent="0.25">
      <c r="A2545" t="s">
        <v>5035</v>
      </c>
      <c r="B2545" t="s">
        <v>10642</v>
      </c>
      <c r="C2545">
        <v>8</v>
      </c>
      <c r="D2545" t="s">
        <v>12</v>
      </c>
      <c r="E2545" t="s">
        <v>2302</v>
      </c>
      <c r="F2545">
        <v>38</v>
      </c>
      <c r="G2545" t="s">
        <v>13</v>
      </c>
      <c r="H2545" t="s">
        <v>7</v>
      </c>
      <c r="I2545" t="s">
        <v>52</v>
      </c>
      <c r="J2545">
        <v>100</v>
      </c>
      <c r="K2545" t="s">
        <v>16509</v>
      </c>
      <c r="L2545">
        <v>175</v>
      </c>
      <c r="M2545">
        <v>150</v>
      </c>
    </row>
    <row r="2546" spans="1:13" x14ac:dyDescent="0.25">
      <c r="A2546" t="s">
        <v>5036</v>
      </c>
      <c r="B2546" t="s">
        <v>14765</v>
      </c>
      <c r="C2546">
        <v>6</v>
      </c>
      <c r="D2546" t="s">
        <v>12</v>
      </c>
      <c r="E2546" t="s">
        <v>2409</v>
      </c>
      <c r="F2546">
        <v>20</v>
      </c>
      <c r="G2546" t="s">
        <v>15</v>
      </c>
      <c r="H2546" t="s">
        <v>3</v>
      </c>
      <c r="I2546" t="s">
        <v>32</v>
      </c>
      <c r="J2546">
        <v>120</v>
      </c>
      <c r="K2546" t="s">
        <v>16511</v>
      </c>
      <c r="L2546">
        <v>150</v>
      </c>
      <c r="M2546">
        <v>100</v>
      </c>
    </row>
    <row r="2547" spans="1:13" x14ac:dyDescent="0.25">
      <c r="A2547" t="s">
        <v>5037</v>
      </c>
      <c r="B2547" t="s">
        <v>3284</v>
      </c>
      <c r="C2547">
        <v>7</v>
      </c>
      <c r="D2547" t="s">
        <v>19</v>
      </c>
      <c r="E2547" t="s">
        <v>2177</v>
      </c>
      <c r="F2547">
        <v>3</v>
      </c>
      <c r="G2547" t="s">
        <v>17</v>
      </c>
      <c r="H2547" t="s">
        <v>5</v>
      </c>
      <c r="I2547" t="s">
        <v>32</v>
      </c>
      <c r="J2547">
        <v>140</v>
      </c>
      <c r="K2547" t="s">
        <v>16507</v>
      </c>
      <c r="L2547">
        <v>100</v>
      </c>
      <c r="M2547">
        <v>100</v>
      </c>
    </row>
    <row r="2548" spans="1:13" x14ac:dyDescent="0.25">
      <c r="A2548" t="s">
        <v>5038</v>
      </c>
      <c r="B2548" t="s">
        <v>4619</v>
      </c>
      <c r="C2548">
        <v>4</v>
      </c>
      <c r="D2548" t="s">
        <v>12</v>
      </c>
      <c r="E2548" t="s">
        <v>5039</v>
      </c>
      <c r="F2548">
        <v>5</v>
      </c>
      <c r="G2548" t="s">
        <v>17</v>
      </c>
      <c r="H2548" t="s">
        <v>6</v>
      </c>
      <c r="I2548" t="s">
        <v>32</v>
      </c>
      <c r="J2548">
        <v>135</v>
      </c>
      <c r="K2548" t="s">
        <v>16510</v>
      </c>
      <c r="L2548">
        <v>125</v>
      </c>
      <c r="M2548">
        <v>0</v>
      </c>
    </row>
    <row r="2549" spans="1:13" x14ac:dyDescent="0.25">
      <c r="A2549" t="s">
        <v>5040</v>
      </c>
      <c r="B2549" t="s">
        <v>14766</v>
      </c>
      <c r="C2549">
        <v>7</v>
      </c>
      <c r="D2549" t="s">
        <v>12</v>
      </c>
      <c r="E2549" t="s">
        <v>2208</v>
      </c>
      <c r="F2549">
        <v>19</v>
      </c>
      <c r="G2549" t="s">
        <v>15</v>
      </c>
      <c r="H2549" t="s">
        <v>5</v>
      </c>
      <c r="I2549" t="s">
        <v>32</v>
      </c>
      <c r="J2549">
        <v>140</v>
      </c>
      <c r="K2549" t="s">
        <v>16511</v>
      </c>
      <c r="L2549">
        <v>150</v>
      </c>
      <c r="M2549">
        <v>100</v>
      </c>
    </row>
    <row r="2550" spans="1:13" x14ac:dyDescent="0.25">
      <c r="A2550" t="s">
        <v>5041</v>
      </c>
      <c r="B2550" t="s">
        <v>2477</v>
      </c>
      <c r="C2550">
        <v>7</v>
      </c>
      <c r="D2550" t="s">
        <v>19</v>
      </c>
      <c r="E2550" t="s">
        <v>2182</v>
      </c>
      <c r="F2550">
        <v>9</v>
      </c>
      <c r="G2550" t="s">
        <v>13</v>
      </c>
      <c r="H2550" t="s">
        <v>3</v>
      </c>
      <c r="I2550">
        <v>0</v>
      </c>
      <c r="J2550">
        <v>120</v>
      </c>
      <c r="K2550" t="s">
        <v>16508</v>
      </c>
      <c r="L2550">
        <v>140</v>
      </c>
      <c r="M2550">
        <v>100</v>
      </c>
    </row>
    <row r="2551" spans="1:13" x14ac:dyDescent="0.25">
      <c r="A2551" t="s">
        <v>5043</v>
      </c>
      <c r="B2551" t="s">
        <v>14468</v>
      </c>
      <c r="C2551">
        <v>3</v>
      </c>
      <c r="D2551" t="s">
        <v>12</v>
      </c>
      <c r="E2551" t="s">
        <v>2241</v>
      </c>
      <c r="F2551">
        <v>4</v>
      </c>
      <c r="G2551" t="s">
        <v>17</v>
      </c>
      <c r="H2551" t="s">
        <v>6</v>
      </c>
      <c r="I2551" t="s">
        <v>359</v>
      </c>
      <c r="J2551">
        <v>135</v>
      </c>
      <c r="K2551" t="s">
        <v>16510</v>
      </c>
      <c r="L2551">
        <v>125</v>
      </c>
      <c r="M2551">
        <v>0</v>
      </c>
    </row>
    <row r="2552" spans="1:13" x14ac:dyDescent="0.25">
      <c r="A2552" t="s">
        <v>5044</v>
      </c>
      <c r="B2552" t="s">
        <v>3831</v>
      </c>
      <c r="C2552">
        <v>5</v>
      </c>
      <c r="D2552" t="s">
        <v>12</v>
      </c>
      <c r="E2552" t="s">
        <v>2223</v>
      </c>
      <c r="F2552">
        <v>46</v>
      </c>
      <c r="G2552" t="s">
        <v>13</v>
      </c>
      <c r="H2552" t="s">
        <v>6</v>
      </c>
      <c r="I2552" t="s">
        <v>1093</v>
      </c>
      <c r="J2552">
        <v>135</v>
      </c>
      <c r="K2552" t="s">
        <v>16509</v>
      </c>
      <c r="L2552">
        <v>175</v>
      </c>
      <c r="M2552">
        <v>100</v>
      </c>
    </row>
    <row r="2553" spans="1:13" x14ac:dyDescent="0.25">
      <c r="A2553" t="s">
        <v>5046</v>
      </c>
      <c r="B2553" t="s">
        <v>14767</v>
      </c>
      <c r="C2553">
        <v>4</v>
      </c>
      <c r="D2553" t="s">
        <v>19</v>
      </c>
      <c r="E2553" t="s">
        <v>2182</v>
      </c>
      <c r="F2553">
        <v>8</v>
      </c>
      <c r="G2553" t="s">
        <v>13</v>
      </c>
      <c r="H2553" t="s">
        <v>5</v>
      </c>
      <c r="I2553" t="s">
        <v>1003</v>
      </c>
      <c r="J2553">
        <v>140</v>
      </c>
      <c r="K2553" t="s">
        <v>16508</v>
      </c>
      <c r="L2553">
        <v>140</v>
      </c>
      <c r="M2553">
        <v>0</v>
      </c>
    </row>
    <row r="2554" spans="1:13" x14ac:dyDescent="0.25">
      <c r="A2554" t="s">
        <v>5047</v>
      </c>
      <c r="B2554" t="s">
        <v>2509</v>
      </c>
      <c r="C2554">
        <v>6</v>
      </c>
      <c r="D2554" t="s">
        <v>19</v>
      </c>
      <c r="E2554" t="s">
        <v>2207</v>
      </c>
      <c r="F2554">
        <v>6.5</v>
      </c>
      <c r="G2554" t="s">
        <v>15</v>
      </c>
      <c r="H2554" t="s">
        <v>5</v>
      </c>
      <c r="I2554" t="s">
        <v>32</v>
      </c>
      <c r="J2554">
        <v>140</v>
      </c>
      <c r="K2554" t="s">
        <v>16512</v>
      </c>
      <c r="L2554">
        <v>120</v>
      </c>
      <c r="M2554">
        <v>100</v>
      </c>
    </row>
    <row r="2555" spans="1:13" x14ac:dyDescent="0.25">
      <c r="A2555" t="s">
        <v>5049</v>
      </c>
      <c r="B2555" t="s">
        <v>11148</v>
      </c>
      <c r="C2555">
        <v>2</v>
      </c>
      <c r="D2555" t="s">
        <v>19</v>
      </c>
      <c r="E2555" t="s">
        <v>2340</v>
      </c>
      <c r="F2555">
        <v>10</v>
      </c>
      <c r="G2555" t="s">
        <v>13</v>
      </c>
      <c r="H2555" t="s">
        <v>4</v>
      </c>
      <c r="I2555">
        <v>0</v>
      </c>
      <c r="J2555">
        <v>110</v>
      </c>
      <c r="K2555" t="s">
        <v>16508</v>
      </c>
      <c r="L2555">
        <v>140</v>
      </c>
      <c r="M2555">
        <v>0</v>
      </c>
    </row>
    <row r="2556" spans="1:13" x14ac:dyDescent="0.25">
      <c r="A2556" t="s">
        <v>5050</v>
      </c>
      <c r="B2556" t="s">
        <v>14768</v>
      </c>
      <c r="C2556">
        <v>12</v>
      </c>
      <c r="D2556" t="s">
        <v>12</v>
      </c>
      <c r="E2556" t="s">
        <v>2294</v>
      </c>
      <c r="F2556">
        <v>18</v>
      </c>
      <c r="G2556" t="s">
        <v>15</v>
      </c>
      <c r="H2556" t="s">
        <v>7</v>
      </c>
      <c r="I2556" t="s">
        <v>359</v>
      </c>
      <c r="J2556">
        <v>100</v>
      </c>
      <c r="K2556" t="s">
        <v>16511</v>
      </c>
      <c r="L2556">
        <v>150</v>
      </c>
      <c r="M2556">
        <v>150</v>
      </c>
    </row>
    <row r="2557" spans="1:13" x14ac:dyDescent="0.25">
      <c r="A2557" t="s">
        <v>5051</v>
      </c>
      <c r="B2557" t="s">
        <v>3417</v>
      </c>
      <c r="C2557">
        <v>4</v>
      </c>
      <c r="D2557" t="s">
        <v>19</v>
      </c>
      <c r="E2557" t="s">
        <v>2182</v>
      </c>
      <c r="F2557">
        <v>6.5</v>
      </c>
      <c r="G2557" t="s">
        <v>15</v>
      </c>
      <c r="H2557" t="s">
        <v>6</v>
      </c>
      <c r="I2557">
        <v>0</v>
      </c>
      <c r="J2557">
        <v>135</v>
      </c>
      <c r="K2557" t="s">
        <v>16512</v>
      </c>
      <c r="L2557">
        <v>120</v>
      </c>
      <c r="M2557">
        <v>0</v>
      </c>
    </row>
    <row r="2558" spans="1:13" x14ac:dyDescent="0.25">
      <c r="A2558" t="s">
        <v>5053</v>
      </c>
      <c r="B2558" t="s">
        <v>14769</v>
      </c>
      <c r="C2558">
        <v>8</v>
      </c>
      <c r="D2558" t="s">
        <v>12</v>
      </c>
      <c r="E2558" t="s">
        <v>2241</v>
      </c>
      <c r="F2558">
        <v>20</v>
      </c>
      <c r="G2558" t="s">
        <v>15</v>
      </c>
      <c r="H2558" t="s">
        <v>6</v>
      </c>
      <c r="I2558" t="s">
        <v>52</v>
      </c>
      <c r="J2558">
        <v>135</v>
      </c>
      <c r="K2558" t="s">
        <v>16511</v>
      </c>
      <c r="L2558">
        <v>150</v>
      </c>
      <c r="M2558">
        <v>150</v>
      </c>
    </row>
    <row r="2559" spans="1:13" x14ac:dyDescent="0.25">
      <c r="A2559" t="s">
        <v>5054</v>
      </c>
      <c r="B2559" t="s">
        <v>14770</v>
      </c>
      <c r="C2559">
        <v>7</v>
      </c>
      <c r="D2559" t="s">
        <v>12</v>
      </c>
      <c r="E2559" t="s">
        <v>2357</v>
      </c>
      <c r="F2559">
        <v>7</v>
      </c>
      <c r="G2559" t="s">
        <v>17</v>
      </c>
      <c r="H2559" t="s">
        <v>3</v>
      </c>
      <c r="I2559" t="s">
        <v>55</v>
      </c>
      <c r="J2559">
        <v>120</v>
      </c>
      <c r="K2559" t="s">
        <v>16510</v>
      </c>
      <c r="L2559">
        <v>125</v>
      </c>
      <c r="M2559">
        <v>100</v>
      </c>
    </row>
    <row r="2560" spans="1:13" x14ac:dyDescent="0.25">
      <c r="A2560" t="s">
        <v>5055</v>
      </c>
      <c r="B2560" t="s">
        <v>14086</v>
      </c>
      <c r="C2560">
        <v>8</v>
      </c>
      <c r="D2560" t="s">
        <v>19</v>
      </c>
      <c r="E2560" t="s">
        <v>5056</v>
      </c>
      <c r="F2560">
        <v>8.5</v>
      </c>
      <c r="G2560" t="s">
        <v>13</v>
      </c>
      <c r="H2560" t="s">
        <v>3</v>
      </c>
      <c r="I2560" t="s">
        <v>1003</v>
      </c>
      <c r="J2560">
        <v>120</v>
      </c>
      <c r="K2560" t="s">
        <v>16508</v>
      </c>
      <c r="L2560">
        <v>140</v>
      </c>
      <c r="M2560">
        <v>150</v>
      </c>
    </row>
    <row r="2561" spans="1:13" x14ac:dyDescent="0.25">
      <c r="A2561" t="s">
        <v>5057</v>
      </c>
      <c r="B2561" t="s">
        <v>14771</v>
      </c>
      <c r="C2561">
        <v>2</v>
      </c>
      <c r="D2561" t="s">
        <v>19</v>
      </c>
      <c r="E2561" t="s">
        <v>2252</v>
      </c>
      <c r="F2561">
        <v>6</v>
      </c>
      <c r="G2561" t="s">
        <v>15</v>
      </c>
      <c r="H2561" t="s">
        <v>7</v>
      </c>
      <c r="I2561" t="s">
        <v>55</v>
      </c>
      <c r="J2561">
        <v>100</v>
      </c>
      <c r="K2561" t="s">
        <v>16512</v>
      </c>
      <c r="L2561">
        <v>120</v>
      </c>
      <c r="M2561">
        <v>0</v>
      </c>
    </row>
    <row r="2562" spans="1:13" x14ac:dyDescent="0.25">
      <c r="A2562" t="s">
        <v>5058</v>
      </c>
      <c r="B2562" t="s">
        <v>3829</v>
      </c>
      <c r="C2562">
        <v>4</v>
      </c>
      <c r="D2562" t="s">
        <v>12</v>
      </c>
      <c r="E2562" t="s">
        <v>2241</v>
      </c>
      <c r="F2562">
        <v>39</v>
      </c>
      <c r="G2562" t="s">
        <v>13</v>
      </c>
      <c r="H2562" t="s">
        <v>6</v>
      </c>
      <c r="I2562" t="s">
        <v>55</v>
      </c>
      <c r="J2562">
        <v>135</v>
      </c>
      <c r="K2562" t="s">
        <v>16509</v>
      </c>
      <c r="L2562">
        <v>175</v>
      </c>
      <c r="M2562">
        <v>0</v>
      </c>
    </row>
    <row r="2563" spans="1:13" x14ac:dyDescent="0.25">
      <c r="A2563" t="s">
        <v>5060</v>
      </c>
      <c r="B2563" t="s">
        <v>14772</v>
      </c>
      <c r="C2563">
        <v>15</v>
      </c>
      <c r="D2563" t="s">
        <v>12</v>
      </c>
      <c r="E2563" t="s">
        <v>2541</v>
      </c>
      <c r="F2563">
        <v>14</v>
      </c>
      <c r="G2563" t="s">
        <v>15</v>
      </c>
      <c r="H2563" t="s">
        <v>4</v>
      </c>
      <c r="I2563" t="s">
        <v>1093</v>
      </c>
      <c r="J2563">
        <v>110</v>
      </c>
      <c r="K2563" t="s">
        <v>16511</v>
      </c>
      <c r="L2563">
        <v>150</v>
      </c>
      <c r="M2563">
        <v>200</v>
      </c>
    </row>
    <row r="2564" spans="1:13" x14ac:dyDescent="0.25">
      <c r="A2564" t="s">
        <v>5061</v>
      </c>
      <c r="B2564" t="s">
        <v>14501</v>
      </c>
      <c r="C2564">
        <v>6</v>
      </c>
      <c r="D2564" t="s">
        <v>12</v>
      </c>
      <c r="E2564" t="s">
        <v>2241</v>
      </c>
      <c r="F2564">
        <v>7</v>
      </c>
      <c r="G2564" t="s">
        <v>17</v>
      </c>
      <c r="H2564" t="s">
        <v>5</v>
      </c>
      <c r="I2564" t="s">
        <v>1093</v>
      </c>
      <c r="J2564">
        <v>140</v>
      </c>
      <c r="K2564" t="s">
        <v>16510</v>
      </c>
      <c r="L2564">
        <v>125</v>
      </c>
      <c r="M2564">
        <v>100</v>
      </c>
    </row>
    <row r="2565" spans="1:13" x14ac:dyDescent="0.25">
      <c r="A2565" t="s">
        <v>5062</v>
      </c>
      <c r="B2565" t="s">
        <v>14766</v>
      </c>
      <c r="C2565">
        <v>7</v>
      </c>
      <c r="D2565" t="s">
        <v>12</v>
      </c>
      <c r="E2565" t="s">
        <v>2217</v>
      </c>
      <c r="F2565">
        <v>27</v>
      </c>
      <c r="G2565" t="s">
        <v>15</v>
      </c>
      <c r="H2565" t="s">
        <v>5</v>
      </c>
      <c r="I2565" t="s">
        <v>1093</v>
      </c>
      <c r="J2565">
        <v>140</v>
      </c>
      <c r="K2565" t="s">
        <v>16511</v>
      </c>
      <c r="L2565">
        <v>150</v>
      </c>
      <c r="M2565">
        <v>100</v>
      </c>
    </row>
    <row r="2566" spans="1:13" x14ac:dyDescent="0.25">
      <c r="A2566" t="s">
        <v>89</v>
      </c>
      <c r="B2566" t="s">
        <v>13915</v>
      </c>
      <c r="C2566">
        <v>5</v>
      </c>
      <c r="D2566" t="s">
        <v>19</v>
      </c>
      <c r="E2566" t="s">
        <v>2198</v>
      </c>
      <c r="F2566">
        <v>4</v>
      </c>
      <c r="G2566" t="s">
        <v>17</v>
      </c>
      <c r="H2566" t="s">
        <v>5</v>
      </c>
      <c r="I2566" t="s">
        <v>32</v>
      </c>
      <c r="J2566">
        <v>140</v>
      </c>
      <c r="K2566" t="s">
        <v>16507</v>
      </c>
      <c r="L2566">
        <v>100</v>
      </c>
      <c r="M2566">
        <v>100</v>
      </c>
    </row>
    <row r="2567" spans="1:13" x14ac:dyDescent="0.25">
      <c r="A2567" t="s">
        <v>5063</v>
      </c>
      <c r="B2567" t="s">
        <v>14773</v>
      </c>
      <c r="C2567">
        <v>6</v>
      </c>
      <c r="D2567" t="s">
        <v>12</v>
      </c>
      <c r="E2567" t="s">
        <v>5064</v>
      </c>
      <c r="F2567">
        <v>27</v>
      </c>
      <c r="G2567" t="s">
        <v>15</v>
      </c>
      <c r="H2567" t="s">
        <v>5</v>
      </c>
      <c r="I2567" t="s">
        <v>359</v>
      </c>
      <c r="J2567">
        <v>140</v>
      </c>
      <c r="K2567" t="s">
        <v>16511</v>
      </c>
      <c r="L2567">
        <v>150</v>
      </c>
      <c r="M2567">
        <v>100</v>
      </c>
    </row>
    <row r="2568" spans="1:13" x14ac:dyDescent="0.25">
      <c r="A2568" t="s">
        <v>5065</v>
      </c>
      <c r="B2568" t="s">
        <v>8029</v>
      </c>
      <c r="C2568">
        <v>3</v>
      </c>
      <c r="D2568" t="s">
        <v>19</v>
      </c>
      <c r="E2568" t="s">
        <v>2198</v>
      </c>
      <c r="F2568">
        <v>10</v>
      </c>
      <c r="G2568" t="s">
        <v>13</v>
      </c>
      <c r="H2568" t="s">
        <v>4</v>
      </c>
      <c r="I2568">
        <v>0</v>
      </c>
      <c r="J2568">
        <v>110</v>
      </c>
      <c r="K2568" t="s">
        <v>16508</v>
      </c>
      <c r="L2568">
        <v>140</v>
      </c>
      <c r="M2568">
        <v>0</v>
      </c>
    </row>
    <row r="2569" spans="1:13" x14ac:dyDescent="0.25">
      <c r="A2569" t="s">
        <v>5066</v>
      </c>
      <c r="B2569" t="s">
        <v>10634</v>
      </c>
      <c r="C2569">
        <v>16</v>
      </c>
      <c r="D2569" t="s">
        <v>12</v>
      </c>
      <c r="E2569" t="s">
        <v>2294</v>
      </c>
      <c r="F2569">
        <v>41</v>
      </c>
      <c r="G2569" t="s">
        <v>13</v>
      </c>
      <c r="H2569" t="s">
        <v>7</v>
      </c>
      <c r="I2569" t="s">
        <v>359</v>
      </c>
      <c r="J2569">
        <v>100</v>
      </c>
      <c r="K2569" t="s">
        <v>16509</v>
      </c>
      <c r="L2569">
        <v>175</v>
      </c>
      <c r="M2569">
        <v>300</v>
      </c>
    </row>
    <row r="2570" spans="1:13" x14ac:dyDescent="0.25">
      <c r="A2570" t="s">
        <v>5068</v>
      </c>
      <c r="B2570" t="s">
        <v>14774</v>
      </c>
      <c r="C2570">
        <v>2</v>
      </c>
      <c r="D2570" t="s">
        <v>12</v>
      </c>
      <c r="E2570" t="s">
        <v>2459</v>
      </c>
      <c r="F2570">
        <v>24</v>
      </c>
      <c r="G2570" t="s">
        <v>15</v>
      </c>
      <c r="H2570" t="s">
        <v>3</v>
      </c>
      <c r="I2570" t="s">
        <v>32</v>
      </c>
      <c r="J2570">
        <v>120</v>
      </c>
      <c r="K2570" t="s">
        <v>16511</v>
      </c>
      <c r="L2570">
        <v>150</v>
      </c>
      <c r="M2570">
        <v>0</v>
      </c>
    </row>
    <row r="2571" spans="1:13" x14ac:dyDescent="0.25">
      <c r="A2571" t="s">
        <v>5069</v>
      </c>
      <c r="B2571" t="s">
        <v>4233</v>
      </c>
      <c r="C2571">
        <v>5</v>
      </c>
      <c r="D2571" t="s">
        <v>19</v>
      </c>
      <c r="E2571" t="s">
        <v>2352</v>
      </c>
      <c r="F2571">
        <v>10</v>
      </c>
      <c r="G2571" t="s">
        <v>13</v>
      </c>
      <c r="H2571" t="s">
        <v>6</v>
      </c>
      <c r="I2571">
        <v>0</v>
      </c>
      <c r="J2571">
        <v>135</v>
      </c>
      <c r="K2571" t="s">
        <v>16508</v>
      </c>
      <c r="L2571">
        <v>140</v>
      </c>
      <c r="M2571">
        <v>100</v>
      </c>
    </row>
    <row r="2572" spans="1:13" x14ac:dyDescent="0.25">
      <c r="A2572" t="s">
        <v>5070</v>
      </c>
      <c r="B2572" t="s">
        <v>14280</v>
      </c>
      <c r="C2572">
        <v>8</v>
      </c>
      <c r="D2572" t="s">
        <v>12</v>
      </c>
      <c r="E2572" t="s">
        <v>2217</v>
      </c>
      <c r="F2572">
        <v>9</v>
      </c>
      <c r="G2572" t="s">
        <v>17</v>
      </c>
      <c r="H2572" t="s">
        <v>6</v>
      </c>
      <c r="I2572" t="s">
        <v>32</v>
      </c>
      <c r="J2572">
        <v>135</v>
      </c>
      <c r="K2572" t="s">
        <v>16510</v>
      </c>
      <c r="L2572">
        <v>125</v>
      </c>
      <c r="M2572">
        <v>150</v>
      </c>
    </row>
    <row r="2573" spans="1:13" x14ac:dyDescent="0.25">
      <c r="A2573" t="s">
        <v>5071</v>
      </c>
      <c r="B2573" t="s">
        <v>14775</v>
      </c>
      <c r="C2573">
        <v>2</v>
      </c>
      <c r="D2573" t="s">
        <v>12</v>
      </c>
      <c r="E2573" t="s">
        <v>2207</v>
      </c>
      <c r="F2573">
        <v>25</v>
      </c>
      <c r="G2573" t="s">
        <v>15</v>
      </c>
      <c r="H2573" t="s">
        <v>6</v>
      </c>
      <c r="I2573" t="s">
        <v>32</v>
      </c>
      <c r="J2573">
        <v>135</v>
      </c>
      <c r="K2573" t="s">
        <v>16511</v>
      </c>
      <c r="L2573">
        <v>150</v>
      </c>
      <c r="M2573">
        <v>0</v>
      </c>
    </row>
    <row r="2574" spans="1:13" x14ac:dyDescent="0.25">
      <c r="A2574" t="s">
        <v>5072</v>
      </c>
      <c r="B2574" t="s">
        <v>14662</v>
      </c>
      <c r="C2574">
        <v>3</v>
      </c>
      <c r="D2574" t="s">
        <v>12</v>
      </c>
      <c r="E2574" t="s">
        <v>2332</v>
      </c>
      <c r="F2574">
        <v>38</v>
      </c>
      <c r="G2574" t="s">
        <v>13</v>
      </c>
      <c r="H2574" t="s">
        <v>5</v>
      </c>
      <c r="I2574" t="s">
        <v>1003</v>
      </c>
      <c r="J2574">
        <v>140</v>
      </c>
      <c r="K2574" t="s">
        <v>16509</v>
      </c>
      <c r="L2574">
        <v>175</v>
      </c>
      <c r="M2574">
        <v>0</v>
      </c>
    </row>
    <row r="2575" spans="1:13" x14ac:dyDescent="0.25">
      <c r="A2575" t="s">
        <v>5073</v>
      </c>
      <c r="B2575" t="s">
        <v>4753</v>
      </c>
      <c r="C2575">
        <v>5</v>
      </c>
      <c r="D2575" t="s">
        <v>19</v>
      </c>
      <c r="E2575" t="s">
        <v>2198</v>
      </c>
      <c r="F2575">
        <v>9</v>
      </c>
      <c r="G2575" t="s">
        <v>13</v>
      </c>
      <c r="H2575" t="s">
        <v>3</v>
      </c>
      <c r="I2575" t="s">
        <v>1003</v>
      </c>
      <c r="J2575">
        <v>120</v>
      </c>
      <c r="K2575" t="s">
        <v>16508</v>
      </c>
      <c r="L2575">
        <v>140</v>
      </c>
      <c r="M2575">
        <v>100</v>
      </c>
    </row>
    <row r="2576" spans="1:13" x14ac:dyDescent="0.25">
      <c r="A2576" t="s">
        <v>5074</v>
      </c>
      <c r="B2576" t="s">
        <v>4747</v>
      </c>
      <c r="C2576">
        <v>3</v>
      </c>
      <c r="D2576" t="s">
        <v>12</v>
      </c>
      <c r="E2576" t="s">
        <v>2241</v>
      </c>
      <c r="F2576">
        <v>36</v>
      </c>
      <c r="G2576" t="s">
        <v>13</v>
      </c>
      <c r="H2576" t="s">
        <v>6</v>
      </c>
      <c r="I2576" t="s">
        <v>359</v>
      </c>
      <c r="J2576">
        <v>135</v>
      </c>
      <c r="K2576" t="s">
        <v>16509</v>
      </c>
      <c r="L2576">
        <v>175</v>
      </c>
      <c r="M2576">
        <v>0</v>
      </c>
    </row>
    <row r="2577" spans="1:13" x14ac:dyDescent="0.25">
      <c r="A2577" t="s">
        <v>5075</v>
      </c>
      <c r="B2577" t="s">
        <v>14776</v>
      </c>
      <c r="C2577">
        <v>9</v>
      </c>
      <c r="D2577" t="s">
        <v>12</v>
      </c>
      <c r="E2577" t="s">
        <v>2186</v>
      </c>
      <c r="F2577">
        <v>9</v>
      </c>
      <c r="G2577" t="s">
        <v>17</v>
      </c>
      <c r="H2577" t="s">
        <v>7</v>
      </c>
      <c r="I2577" t="s">
        <v>32</v>
      </c>
      <c r="J2577">
        <v>100</v>
      </c>
      <c r="K2577" t="s">
        <v>16510</v>
      </c>
      <c r="L2577">
        <v>125</v>
      </c>
      <c r="M2577">
        <v>150</v>
      </c>
    </row>
    <row r="2578" spans="1:13" x14ac:dyDescent="0.25">
      <c r="A2578" t="s">
        <v>1440</v>
      </c>
      <c r="B2578" t="s">
        <v>2228</v>
      </c>
      <c r="C2578">
        <v>4</v>
      </c>
      <c r="D2578" t="s">
        <v>19</v>
      </c>
      <c r="E2578" t="s">
        <v>2207</v>
      </c>
      <c r="F2578">
        <v>6</v>
      </c>
      <c r="G2578" t="s">
        <v>15</v>
      </c>
      <c r="H2578" t="s">
        <v>5</v>
      </c>
      <c r="I2578" t="s">
        <v>54</v>
      </c>
      <c r="J2578">
        <v>140</v>
      </c>
      <c r="K2578" t="s">
        <v>16512</v>
      </c>
      <c r="L2578">
        <v>120</v>
      </c>
      <c r="M2578">
        <v>0</v>
      </c>
    </row>
    <row r="2579" spans="1:13" x14ac:dyDescent="0.25">
      <c r="A2579" t="s">
        <v>5076</v>
      </c>
      <c r="B2579" t="s">
        <v>14777</v>
      </c>
      <c r="C2579">
        <v>8</v>
      </c>
      <c r="D2579" t="s">
        <v>19</v>
      </c>
      <c r="E2579" t="s">
        <v>2182</v>
      </c>
      <c r="F2579">
        <v>6.5</v>
      </c>
      <c r="G2579" t="s">
        <v>15</v>
      </c>
      <c r="H2579" t="s">
        <v>6</v>
      </c>
      <c r="I2579">
        <v>0</v>
      </c>
      <c r="J2579">
        <v>135</v>
      </c>
      <c r="K2579" t="s">
        <v>16512</v>
      </c>
      <c r="L2579">
        <v>120</v>
      </c>
      <c r="M2579">
        <v>150</v>
      </c>
    </row>
    <row r="2580" spans="1:13" x14ac:dyDescent="0.25">
      <c r="A2580" t="s">
        <v>5077</v>
      </c>
      <c r="B2580" t="s">
        <v>14778</v>
      </c>
      <c r="C2580">
        <v>2</v>
      </c>
      <c r="D2580" t="s">
        <v>12</v>
      </c>
      <c r="E2580" t="s">
        <v>2207</v>
      </c>
      <c r="F2580">
        <v>8</v>
      </c>
      <c r="G2580" t="s">
        <v>17</v>
      </c>
      <c r="H2580" t="s">
        <v>3</v>
      </c>
      <c r="I2580" t="s">
        <v>359</v>
      </c>
      <c r="J2580">
        <v>120</v>
      </c>
      <c r="K2580" t="s">
        <v>16510</v>
      </c>
      <c r="L2580">
        <v>125</v>
      </c>
      <c r="M2580">
        <v>0</v>
      </c>
    </row>
    <row r="2581" spans="1:13" x14ac:dyDescent="0.25">
      <c r="A2581" t="s">
        <v>5078</v>
      </c>
      <c r="B2581" t="s">
        <v>14779</v>
      </c>
      <c r="C2581">
        <v>16</v>
      </c>
      <c r="D2581" t="s">
        <v>12</v>
      </c>
      <c r="E2581" t="s">
        <v>2241</v>
      </c>
      <c r="F2581">
        <v>45</v>
      </c>
      <c r="G2581" t="s">
        <v>13</v>
      </c>
      <c r="H2581" t="s">
        <v>6</v>
      </c>
      <c r="I2581" t="s">
        <v>32</v>
      </c>
      <c r="J2581">
        <v>135</v>
      </c>
      <c r="K2581" t="s">
        <v>16509</v>
      </c>
      <c r="L2581">
        <v>175</v>
      </c>
      <c r="M2581">
        <v>300</v>
      </c>
    </row>
    <row r="2582" spans="1:13" x14ac:dyDescent="0.25">
      <c r="A2582" t="s">
        <v>5079</v>
      </c>
      <c r="B2582" t="s">
        <v>14780</v>
      </c>
      <c r="C2582">
        <v>5</v>
      </c>
      <c r="D2582" t="s">
        <v>12</v>
      </c>
      <c r="E2582" t="s">
        <v>2202</v>
      </c>
      <c r="F2582">
        <v>49</v>
      </c>
      <c r="G2582" t="s">
        <v>13</v>
      </c>
      <c r="H2582" t="s">
        <v>4</v>
      </c>
      <c r="I2582">
        <v>0</v>
      </c>
      <c r="J2582">
        <v>110</v>
      </c>
      <c r="K2582" t="s">
        <v>16509</v>
      </c>
      <c r="L2582">
        <v>175</v>
      </c>
      <c r="M2582">
        <v>100</v>
      </c>
    </row>
    <row r="2583" spans="1:13" x14ac:dyDescent="0.25">
      <c r="A2583" t="s">
        <v>5080</v>
      </c>
      <c r="B2583" t="s">
        <v>14781</v>
      </c>
      <c r="C2583">
        <v>9</v>
      </c>
      <c r="D2583" t="s">
        <v>19</v>
      </c>
      <c r="E2583" t="s">
        <v>2252</v>
      </c>
      <c r="F2583">
        <v>8.5</v>
      </c>
      <c r="G2583" t="s">
        <v>13</v>
      </c>
      <c r="H2583" t="s">
        <v>3</v>
      </c>
      <c r="I2583" t="s">
        <v>1003</v>
      </c>
      <c r="J2583">
        <v>120</v>
      </c>
      <c r="K2583" t="s">
        <v>16508</v>
      </c>
      <c r="L2583">
        <v>140</v>
      </c>
      <c r="M2583">
        <v>150</v>
      </c>
    </row>
    <row r="2584" spans="1:13" x14ac:dyDescent="0.25">
      <c r="A2584" t="s">
        <v>1101</v>
      </c>
      <c r="B2584" t="s">
        <v>13750</v>
      </c>
      <c r="C2584">
        <v>6</v>
      </c>
      <c r="D2584" t="s">
        <v>19</v>
      </c>
      <c r="E2584" t="s">
        <v>2207</v>
      </c>
      <c r="F2584">
        <v>4</v>
      </c>
      <c r="G2584" t="s">
        <v>17</v>
      </c>
      <c r="H2584" t="s">
        <v>4</v>
      </c>
      <c r="I2584">
        <v>0</v>
      </c>
      <c r="J2584">
        <v>110</v>
      </c>
      <c r="K2584" t="s">
        <v>16507</v>
      </c>
      <c r="L2584">
        <v>100</v>
      </c>
      <c r="M2584">
        <v>100</v>
      </c>
    </row>
    <row r="2585" spans="1:13" x14ac:dyDescent="0.25">
      <c r="A2585" t="s">
        <v>5081</v>
      </c>
      <c r="B2585" t="s">
        <v>14782</v>
      </c>
      <c r="C2585">
        <v>12</v>
      </c>
      <c r="D2585" t="s">
        <v>12</v>
      </c>
      <c r="E2585" t="s">
        <v>2191</v>
      </c>
      <c r="F2585">
        <v>23</v>
      </c>
      <c r="G2585" t="s">
        <v>15</v>
      </c>
      <c r="H2585" t="s">
        <v>6</v>
      </c>
      <c r="I2585" t="s">
        <v>1003</v>
      </c>
      <c r="J2585">
        <v>135</v>
      </c>
      <c r="K2585" t="s">
        <v>16511</v>
      </c>
      <c r="L2585">
        <v>150</v>
      </c>
      <c r="M2585">
        <v>150</v>
      </c>
    </row>
    <row r="2586" spans="1:13" x14ac:dyDescent="0.25">
      <c r="A2586" t="s">
        <v>5082</v>
      </c>
      <c r="B2586" t="s">
        <v>14370</v>
      </c>
      <c r="C2586">
        <v>12</v>
      </c>
      <c r="D2586" t="s">
        <v>12</v>
      </c>
      <c r="E2586" t="s">
        <v>2207</v>
      </c>
      <c r="F2586">
        <v>31</v>
      </c>
      <c r="G2586" t="s">
        <v>13</v>
      </c>
      <c r="H2586" t="s">
        <v>3</v>
      </c>
      <c r="I2586" t="s">
        <v>2101</v>
      </c>
      <c r="J2586">
        <v>120</v>
      </c>
      <c r="K2586" t="s">
        <v>16509</v>
      </c>
      <c r="L2586">
        <v>175</v>
      </c>
      <c r="M2586">
        <v>150</v>
      </c>
    </row>
    <row r="2587" spans="1:13" x14ac:dyDescent="0.25">
      <c r="A2587" t="s">
        <v>213</v>
      </c>
      <c r="B2587" t="s">
        <v>14783</v>
      </c>
      <c r="C2587">
        <v>20</v>
      </c>
      <c r="D2587" t="s">
        <v>19</v>
      </c>
      <c r="E2587" t="s">
        <v>2198</v>
      </c>
      <c r="F2587">
        <v>8.5</v>
      </c>
      <c r="G2587" t="s">
        <v>13</v>
      </c>
      <c r="H2587" t="s">
        <v>6</v>
      </c>
      <c r="I2587" t="s">
        <v>1093</v>
      </c>
      <c r="J2587">
        <v>135</v>
      </c>
      <c r="K2587" t="s">
        <v>16508</v>
      </c>
      <c r="L2587">
        <v>140</v>
      </c>
      <c r="M2587">
        <v>300</v>
      </c>
    </row>
    <row r="2588" spans="1:13" x14ac:dyDescent="0.25">
      <c r="A2588" t="s">
        <v>359</v>
      </c>
      <c r="B2588" t="s">
        <v>14466</v>
      </c>
      <c r="C2588">
        <v>8</v>
      </c>
      <c r="D2588" t="s">
        <v>19</v>
      </c>
      <c r="E2588" t="s">
        <v>2182</v>
      </c>
      <c r="F2588">
        <v>3</v>
      </c>
      <c r="G2588" t="s">
        <v>17</v>
      </c>
      <c r="H2588" t="s">
        <v>5</v>
      </c>
      <c r="I2588">
        <v>0</v>
      </c>
      <c r="J2588">
        <v>140</v>
      </c>
      <c r="K2588" t="s">
        <v>16507</v>
      </c>
      <c r="L2588">
        <v>100</v>
      </c>
      <c r="M2588">
        <v>150</v>
      </c>
    </row>
    <row r="2589" spans="1:13" x14ac:dyDescent="0.25">
      <c r="A2589" t="s">
        <v>5083</v>
      </c>
      <c r="B2589" t="s">
        <v>5518</v>
      </c>
      <c r="C2589">
        <v>6</v>
      </c>
      <c r="D2589" t="s">
        <v>19</v>
      </c>
      <c r="E2589" t="s">
        <v>2350</v>
      </c>
      <c r="F2589">
        <v>6.5</v>
      </c>
      <c r="G2589" t="s">
        <v>15</v>
      </c>
      <c r="H2589" t="s">
        <v>4</v>
      </c>
      <c r="I2589" t="s">
        <v>55</v>
      </c>
      <c r="J2589">
        <v>110</v>
      </c>
      <c r="K2589" t="s">
        <v>16512</v>
      </c>
      <c r="L2589">
        <v>120</v>
      </c>
      <c r="M2589">
        <v>100</v>
      </c>
    </row>
    <row r="2590" spans="1:13" x14ac:dyDescent="0.25">
      <c r="A2590" t="s">
        <v>1084</v>
      </c>
      <c r="B2590" t="s">
        <v>13607</v>
      </c>
      <c r="C2590">
        <v>10</v>
      </c>
      <c r="D2590" t="s">
        <v>12</v>
      </c>
      <c r="E2590" t="s">
        <v>2207</v>
      </c>
      <c r="F2590">
        <v>42</v>
      </c>
      <c r="G2590" t="s">
        <v>13</v>
      </c>
      <c r="H2590" t="s">
        <v>3</v>
      </c>
      <c r="I2590" t="s">
        <v>2101</v>
      </c>
      <c r="J2590">
        <v>120</v>
      </c>
      <c r="K2590" t="s">
        <v>16509</v>
      </c>
      <c r="L2590">
        <v>175</v>
      </c>
      <c r="M2590">
        <v>150</v>
      </c>
    </row>
    <row r="2591" spans="1:13" x14ac:dyDescent="0.25">
      <c r="A2591" t="s">
        <v>1702</v>
      </c>
      <c r="B2591" t="s">
        <v>14784</v>
      </c>
      <c r="C2591">
        <v>2</v>
      </c>
      <c r="D2591" t="s">
        <v>19</v>
      </c>
      <c r="E2591" t="s">
        <v>2182</v>
      </c>
      <c r="F2591">
        <v>8</v>
      </c>
      <c r="G2591" t="s">
        <v>13</v>
      </c>
      <c r="H2591" t="s">
        <v>4</v>
      </c>
      <c r="I2591" t="s">
        <v>32</v>
      </c>
      <c r="J2591">
        <v>110</v>
      </c>
      <c r="K2591" t="s">
        <v>16508</v>
      </c>
      <c r="L2591">
        <v>140</v>
      </c>
      <c r="M2591">
        <v>0</v>
      </c>
    </row>
    <row r="2592" spans="1:13" x14ac:dyDescent="0.25">
      <c r="A2592" t="s">
        <v>5084</v>
      </c>
      <c r="B2592" t="s">
        <v>14785</v>
      </c>
      <c r="C2592">
        <v>10</v>
      </c>
      <c r="D2592" t="s">
        <v>12</v>
      </c>
      <c r="E2592" t="s">
        <v>5085</v>
      </c>
      <c r="F2592">
        <v>14</v>
      </c>
      <c r="G2592" t="s">
        <v>15</v>
      </c>
      <c r="H2592" t="s">
        <v>4</v>
      </c>
      <c r="I2592" t="s">
        <v>359</v>
      </c>
      <c r="J2592">
        <v>110</v>
      </c>
      <c r="K2592" t="s">
        <v>16511</v>
      </c>
      <c r="L2592">
        <v>150</v>
      </c>
      <c r="M2592">
        <v>150</v>
      </c>
    </row>
    <row r="2593" spans="1:13" x14ac:dyDescent="0.25">
      <c r="A2593" t="s">
        <v>5086</v>
      </c>
      <c r="B2593" t="s">
        <v>14786</v>
      </c>
      <c r="C2593">
        <v>6</v>
      </c>
      <c r="D2593" t="s">
        <v>12</v>
      </c>
      <c r="E2593" t="s">
        <v>2511</v>
      </c>
      <c r="F2593">
        <v>48</v>
      </c>
      <c r="G2593" t="s">
        <v>13</v>
      </c>
      <c r="H2593" t="s">
        <v>4</v>
      </c>
      <c r="I2593" t="s">
        <v>359</v>
      </c>
      <c r="J2593">
        <v>110</v>
      </c>
      <c r="K2593" t="s">
        <v>16509</v>
      </c>
      <c r="L2593">
        <v>175</v>
      </c>
      <c r="M2593">
        <v>100</v>
      </c>
    </row>
    <row r="2594" spans="1:13" x14ac:dyDescent="0.25">
      <c r="A2594" t="s">
        <v>5087</v>
      </c>
      <c r="B2594" t="s">
        <v>14787</v>
      </c>
      <c r="C2594">
        <v>10</v>
      </c>
      <c r="D2594" t="s">
        <v>12</v>
      </c>
      <c r="E2594" t="s">
        <v>2207</v>
      </c>
      <c r="F2594">
        <v>12</v>
      </c>
      <c r="G2594" t="s">
        <v>15</v>
      </c>
      <c r="H2594" t="s">
        <v>3</v>
      </c>
      <c r="I2594" t="s">
        <v>1003</v>
      </c>
      <c r="J2594">
        <v>120</v>
      </c>
      <c r="K2594" t="s">
        <v>16511</v>
      </c>
      <c r="L2594">
        <v>150</v>
      </c>
      <c r="M2594">
        <v>150</v>
      </c>
    </row>
    <row r="2595" spans="1:13" x14ac:dyDescent="0.25">
      <c r="A2595" t="s">
        <v>5088</v>
      </c>
      <c r="B2595" t="s">
        <v>2523</v>
      </c>
      <c r="C2595">
        <v>4</v>
      </c>
      <c r="D2595" t="s">
        <v>12</v>
      </c>
      <c r="E2595" t="s">
        <v>3101</v>
      </c>
      <c r="F2595">
        <v>27</v>
      </c>
      <c r="G2595" t="s">
        <v>15</v>
      </c>
      <c r="H2595" t="s">
        <v>4</v>
      </c>
      <c r="I2595" t="s">
        <v>2101</v>
      </c>
      <c r="J2595">
        <v>110</v>
      </c>
      <c r="K2595" t="s">
        <v>16511</v>
      </c>
      <c r="L2595">
        <v>150</v>
      </c>
      <c r="M2595">
        <v>0</v>
      </c>
    </row>
    <row r="2596" spans="1:13" x14ac:dyDescent="0.25">
      <c r="A2596" t="s">
        <v>5089</v>
      </c>
      <c r="B2596" t="s">
        <v>14275</v>
      </c>
      <c r="C2596">
        <v>7</v>
      </c>
      <c r="D2596" t="s">
        <v>12</v>
      </c>
      <c r="E2596" t="s">
        <v>2625</v>
      </c>
      <c r="F2596">
        <v>24</v>
      </c>
      <c r="G2596" t="s">
        <v>15</v>
      </c>
      <c r="H2596" t="s">
        <v>5</v>
      </c>
      <c r="I2596" t="s">
        <v>54</v>
      </c>
      <c r="J2596">
        <v>140</v>
      </c>
      <c r="K2596" t="s">
        <v>16511</v>
      </c>
      <c r="L2596">
        <v>150</v>
      </c>
      <c r="M2596">
        <v>100</v>
      </c>
    </row>
    <row r="2597" spans="1:13" x14ac:dyDescent="0.25">
      <c r="A2597" t="s">
        <v>5090</v>
      </c>
      <c r="B2597" t="s">
        <v>3222</v>
      </c>
      <c r="C2597">
        <v>8</v>
      </c>
      <c r="D2597" t="s">
        <v>12</v>
      </c>
      <c r="E2597" t="s">
        <v>2886</v>
      </c>
      <c r="F2597">
        <v>42</v>
      </c>
      <c r="G2597" t="s">
        <v>13</v>
      </c>
      <c r="H2597" t="s">
        <v>4</v>
      </c>
      <c r="I2597" t="s">
        <v>2168</v>
      </c>
      <c r="J2597">
        <v>110</v>
      </c>
      <c r="K2597" t="s">
        <v>16509</v>
      </c>
      <c r="L2597">
        <v>175</v>
      </c>
      <c r="M2597">
        <v>150</v>
      </c>
    </row>
    <row r="2598" spans="1:13" x14ac:dyDescent="0.25">
      <c r="A2598" t="s">
        <v>5091</v>
      </c>
      <c r="B2598" t="s">
        <v>13676</v>
      </c>
      <c r="C2598">
        <v>9</v>
      </c>
      <c r="D2598" t="s">
        <v>12</v>
      </c>
      <c r="E2598" t="s">
        <v>2196</v>
      </c>
      <c r="F2598">
        <v>15</v>
      </c>
      <c r="G2598" t="s">
        <v>15</v>
      </c>
      <c r="H2598" t="s">
        <v>5</v>
      </c>
      <c r="I2598">
        <v>0</v>
      </c>
      <c r="J2598">
        <v>140</v>
      </c>
      <c r="K2598" t="s">
        <v>16511</v>
      </c>
      <c r="L2598">
        <v>150</v>
      </c>
      <c r="M2598">
        <v>150</v>
      </c>
    </row>
    <row r="2599" spans="1:13" x14ac:dyDescent="0.25">
      <c r="A2599" t="s">
        <v>5092</v>
      </c>
      <c r="B2599" t="s">
        <v>13656</v>
      </c>
      <c r="C2599">
        <v>3</v>
      </c>
      <c r="D2599" t="s">
        <v>19</v>
      </c>
      <c r="E2599" t="s">
        <v>2198</v>
      </c>
      <c r="F2599">
        <v>3</v>
      </c>
      <c r="G2599" t="s">
        <v>17</v>
      </c>
      <c r="H2599" t="s">
        <v>4</v>
      </c>
      <c r="I2599" t="s">
        <v>32</v>
      </c>
      <c r="J2599">
        <v>110</v>
      </c>
      <c r="K2599" t="s">
        <v>16507</v>
      </c>
      <c r="L2599">
        <v>100</v>
      </c>
      <c r="M2599">
        <v>0</v>
      </c>
    </row>
    <row r="2600" spans="1:13" x14ac:dyDescent="0.25">
      <c r="A2600" t="s">
        <v>5093</v>
      </c>
      <c r="B2600" t="s">
        <v>14788</v>
      </c>
      <c r="C2600">
        <v>4</v>
      </c>
      <c r="D2600" t="s">
        <v>12</v>
      </c>
      <c r="E2600" t="s">
        <v>2533</v>
      </c>
      <c r="F2600">
        <v>16</v>
      </c>
      <c r="G2600" t="s">
        <v>15</v>
      </c>
      <c r="H2600" t="s">
        <v>5</v>
      </c>
      <c r="I2600" t="s">
        <v>1093</v>
      </c>
      <c r="J2600">
        <v>140</v>
      </c>
      <c r="K2600" t="s">
        <v>16511</v>
      </c>
      <c r="L2600">
        <v>150</v>
      </c>
      <c r="M2600">
        <v>0</v>
      </c>
    </row>
    <row r="2601" spans="1:13" x14ac:dyDescent="0.25">
      <c r="A2601" t="s">
        <v>5094</v>
      </c>
      <c r="B2601" t="s">
        <v>2797</v>
      </c>
      <c r="C2601">
        <v>7</v>
      </c>
      <c r="D2601" t="s">
        <v>12</v>
      </c>
      <c r="E2601" t="s">
        <v>2294</v>
      </c>
      <c r="F2601">
        <v>33</v>
      </c>
      <c r="G2601" t="s">
        <v>13</v>
      </c>
      <c r="H2601" t="s">
        <v>3</v>
      </c>
      <c r="I2601">
        <v>0</v>
      </c>
      <c r="J2601">
        <v>120</v>
      </c>
      <c r="K2601" t="s">
        <v>16509</v>
      </c>
      <c r="L2601">
        <v>175</v>
      </c>
      <c r="M2601">
        <v>100</v>
      </c>
    </row>
    <row r="2602" spans="1:13" x14ac:dyDescent="0.25">
      <c r="A2602" t="s">
        <v>5096</v>
      </c>
      <c r="B2602" t="s">
        <v>2420</v>
      </c>
      <c r="C2602">
        <v>6</v>
      </c>
      <c r="D2602" t="s">
        <v>12</v>
      </c>
      <c r="E2602" t="s">
        <v>2322</v>
      </c>
      <c r="F2602">
        <v>41</v>
      </c>
      <c r="G2602" t="s">
        <v>13</v>
      </c>
      <c r="H2602" t="s">
        <v>7</v>
      </c>
      <c r="I2602" t="s">
        <v>55</v>
      </c>
      <c r="J2602">
        <v>100</v>
      </c>
      <c r="K2602" t="s">
        <v>16509</v>
      </c>
      <c r="L2602">
        <v>175</v>
      </c>
      <c r="M2602">
        <v>100</v>
      </c>
    </row>
    <row r="2603" spans="1:13" x14ac:dyDescent="0.25">
      <c r="A2603" t="s">
        <v>5098</v>
      </c>
      <c r="B2603" t="s">
        <v>14789</v>
      </c>
      <c r="C2603">
        <v>7</v>
      </c>
      <c r="D2603" t="s">
        <v>12</v>
      </c>
      <c r="E2603" t="s">
        <v>2207</v>
      </c>
      <c r="F2603">
        <v>14</v>
      </c>
      <c r="G2603" t="s">
        <v>15</v>
      </c>
      <c r="H2603" t="s">
        <v>5</v>
      </c>
      <c r="I2603" t="s">
        <v>1096</v>
      </c>
      <c r="J2603">
        <v>140</v>
      </c>
      <c r="K2603" t="s">
        <v>16511</v>
      </c>
      <c r="L2603">
        <v>150</v>
      </c>
      <c r="M2603">
        <v>100</v>
      </c>
    </row>
    <row r="2604" spans="1:13" x14ac:dyDescent="0.25">
      <c r="A2604" t="s">
        <v>5099</v>
      </c>
      <c r="B2604" t="s">
        <v>3106</v>
      </c>
      <c r="C2604">
        <v>8</v>
      </c>
      <c r="D2604" t="s">
        <v>19</v>
      </c>
      <c r="E2604" t="s">
        <v>2340</v>
      </c>
      <c r="F2604">
        <v>2</v>
      </c>
      <c r="G2604" t="s">
        <v>17</v>
      </c>
      <c r="H2604" t="s">
        <v>7</v>
      </c>
      <c r="I2604">
        <v>0</v>
      </c>
      <c r="J2604">
        <v>100</v>
      </c>
      <c r="K2604" t="s">
        <v>16507</v>
      </c>
      <c r="L2604">
        <v>100</v>
      </c>
      <c r="M2604">
        <v>150</v>
      </c>
    </row>
    <row r="2605" spans="1:13" x14ac:dyDescent="0.25">
      <c r="A2605" t="s">
        <v>5101</v>
      </c>
      <c r="B2605" t="s">
        <v>3518</v>
      </c>
      <c r="C2605">
        <v>4</v>
      </c>
      <c r="D2605" t="s">
        <v>19</v>
      </c>
      <c r="E2605" t="s">
        <v>2207</v>
      </c>
      <c r="F2605">
        <v>6.5</v>
      </c>
      <c r="G2605" t="s">
        <v>15</v>
      </c>
      <c r="H2605" t="s">
        <v>5</v>
      </c>
      <c r="I2605" t="s">
        <v>1093</v>
      </c>
      <c r="J2605">
        <v>140</v>
      </c>
      <c r="K2605" t="s">
        <v>16512</v>
      </c>
      <c r="L2605">
        <v>120</v>
      </c>
      <c r="M2605">
        <v>0</v>
      </c>
    </row>
    <row r="2606" spans="1:13" x14ac:dyDescent="0.25">
      <c r="A2606" t="s">
        <v>5102</v>
      </c>
      <c r="B2606" t="s">
        <v>14338</v>
      </c>
      <c r="C2606">
        <v>5</v>
      </c>
      <c r="D2606" t="s">
        <v>19</v>
      </c>
      <c r="E2606" t="s">
        <v>2380</v>
      </c>
      <c r="F2606">
        <v>2</v>
      </c>
      <c r="G2606" t="s">
        <v>17</v>
      </c>
      <c r="H2606" t="s">
        <v>7</v>
      </c>
      <c r="I2606">
        <v>0</v>
      </c>
      <c r="J2606">
        <v>100</v>
      </c>
      <c r="K2606" t="s">
        <v>16507</v>
      </c>
      <c r="L2606">
        <v>100</v>
      </c>
      <c r="M2606">
        <v>100</v>
      </c>
    </row>
    <row r="2607" spans="1:13" x14ac:dyDescent="0.25">
      <c r="A2607" t="s">
        <v>5103</v>
      </c>
      <c r="B2607" t="s">
        <v>3173</v>
      </c>
      <c r="C2607">
        <v>9</v>
      </c>
      <c r="D2607" t="s">
        <v>12</v>
      </c>
      <c r="E2607" t="s">
        <v>2186</v>
      </c>
      <c r="F2607">
        <v>3</v>
      </c>
      <c r="G2607" t="s">
        <v>17</v>
      </c>
      <c r="H2607" t="s">
        <v>7</v>
      </c>
      <c r="I2607" t="s">
        <v>1093</v>
      </c>
      <c r="J2607">
        <v>100</v>
      </c>
      <c r="K2607" t="s">
        <v>16510</v>
      </c>
      <c r="L2607">
        <v>125</v>
      </c>
      <c r="M2607">
        <v>150</v>
      </c>
    </row>
    <row r="2608" spans="1:13" x14ac:dyDescent="0.25">
      <c r="A2608" t="s">
        <v>5104</v>
      </c>
      <c r="B2608" t="s">
        <v>12014</v>
      </c>
      <c r="C2608">
        <v>6</v>
      </c>
      <c r="D2608" t="s">
        <v>12</v>
      </c>
      <c r="E2608" t="s">
        <v>2533</v>
      </c>
      <c r="F2608">
        <v>42</v>
      </c>
      <c r="G2608" t="s">
        <v>13</v>
      </c>
      <c r="H2608" t="s">
        <v>4</v>
      </c>
      <c r="I2608" t="s">
        <v>1003</v>
      </c>
      <c r="J2608">
        <v>110</v>
      </c>
      <c r="K2608" t="s">
        <v>16509</v>
      </c>
      <c r="L2608">
        <v>175</v>
      </c>
      <c r="M2608">
        <v>100</v>
      </c>
    </row>
    <row r="2609" spans="1:13" x14ac:dyDescent="0.25">
      <c r="A2609" t="s">
        <v>5105</v>
      </c>
      <c r="B2609" t="s">
        <v>8431</v>
      </c>
      <c r="C2609">
        <v>5</v>
      </c>
      <c r="D2609" t="s">
        <v>19</v>
      </c>
      <c r="E2609" t="s">
        <v>2182</v>
      </c>
      <c r="F2609">
        <v>10</v>
      </c>
      <c r="G2609" t="s">
        <v>13</v>
      </c>
      <c r="H2609" t="s">
        <v>6</v>
      </c>
      <c r="I2609" t="s">
        <v>52</v>
      </c>
      <c r="J2609">
        <v>135</v>
      </c>
      <c r="K2609" t="s">
        <v>16508</v>
      </c>
      <c r="L2609">
        <v>140</v>
      </c>
      <c r="M2609">
        <v>100</v>
      </c>
    </row>
    <row r="2610" spans="1:13" x14ac:dyDescent="0.25">
      <c r="A2610" t="s">
        <v>901</v>
      </c>
      <c r="B2610" t="s">
        <v>14790</v>
      </c>
      <c r="C2610">
        <v>9</v>
      </c>
      <c r="D2610" t="s">
        <v>12</v>
      </c>
      <c r="E2610" t="s">
        <v>2247</v>
      </c>
      <c r="F2610">
        <v>14</v>
      </c>
      <c r="G2610" t="s">
        <v>15</v>
      </c>
      <c r="H2610" t="s">
        <v>3</v>
      </c>
      <c r="I2610" t="s">
        <v>359</v>
      </c>
      <c r="J2610">
        <v>120</v>
      </c>
      <c r="K2610" t="s">
        <v>16511</v>
      </c>
      <c r="L2610">
        <v>150</v>
      </c>
      <c r="M2610">
        <v>150</v>
      </c>
    </row>
    <row r="2611" spans="1:13" x14ac:dyDescent="0.25">
      <c r="A2611" t="s">
        <v>1212</v>
      </c>
      <c r="B2611" t="s">
        <v>3222</v>
      </c>
      <c r="C2611">
        <v>8</v>
      </c>
      <c r="D2611" t="s">
        <v>12</v>
      </c>
      <c r="E2611" t="s">
        <v>2182</v>
      </c>
      <c r="F2611">
        <v>37</v>
      </c>
      <c r="G2611" t="s">
        <v>13</v>
      </c>
      <c r="H2611" t="s">
        <v>5</v>
      </c>
      <c r="I2611">
        <v>0</v>
      </c>
      <c r="J2611">
        <v>140</v>
      </c>
      <c r="K2611" t="s">
        <v>16509</v>
      </c>
      <c r="L2611">
        <v>175</v>
      </c>
      <c r="M2611">
        <v>150</v>
      </c>
    </row>
    <row r="2612" spans="1:13" x14ac:dyDescent="0.25">
      <c r="A2612" t="s">
        <v>5107</v>
      </c>
      <c r="B2612" t="s">
        <v>4675</v>
      </c>
      <c r="C2612">
        <v>7</v>
      </c>
      <c r="D2612" t="s">
        <v>19</v>
      </c>
      <c r="E2612" t="s">
        <v>2219</v>
      </c>
      <c r="F2612">
        <v>10</v>
      </c>
      <c r="G2612" t="s">
        <v>13</v>
      </c>
      <c r="H2612" t="s">
        <v>4</v>
      </c>
      <c r="I2612">
        <v>0</v>
      </c>
      <c r="J2612">
        <v>110</v>
      </c>
      <c r="K2612" t="s">
        <v>16508</v>
      </c>
      <c r="L2612">
        <v>140</v>
      </c>
      <c r="M2612">
        <v>100</v>
      </c>
    </row>
    <row r="2613" spans="1:13" x14ac:dyDescent="0.25">
      <c r="A2613" t="s">
        <v>180</v>
      </c>
      <c r="B2613" t="s">
        <v>5919</v>
      </c>
      <c r="C2613">
        <v>7</v>
      </c>
      <c r="D2613" t="s">
        <v>12</v>
      </c>
      <c r="E2613" t="s">
        <v>2217</v>
      </c>
      <c r="F2613">
        <v>20</v>
      </c>
      <c r="G2613" t="s">
        <v>15</v>
      </c>
      <c r="H2613" t="s">
        <v>6</v>
      </c>
      <c r="I2613">
        <v>0</v>
      </c>
      <c r="J2613">
        <v>135</v>
      </c>
      <c r="K2613" t="s">
        <v>16511</v>
      </c>
      <c r="L2613">
        <v>150</v>
      </c>
      <c r="M2613">
        <v>100</v>
      </c>
    </row>
    <row r="2614" spans="1:13" x14ac:dyDescent="0.25">
      <c r="A2614" t="s">
        <v>5108</v>
      </c>
      <c r="B2614" t="s">
        <v>14791</v>
      </c>
      <c r="C2614">
        <v>8</v>
      </c>
      <c r="D2614" t="s">
        <v>19</v>
      </c>
      <c r="E2614" t="s">
        <v>2350</v>
      </c>
      <c r="F2614">
        <v>3</v>
      </c>
      <c r="G2614" t="s">
        <v>17</v>
      </c>
      <c r="H2614" t="s">
        <v>5</v>
      </c>
      <c r="I2614" t="s">
        <v>32</v>
      </c>
      <c r="J2614">
        <v>140</v>
      </c>
      <c r="K2614" t="s">
        <v>16507</v>
      </c>
      <c r="L2614">
        <v>100</v>
      </c>
      <c r="M2614">
        <v>150</v>
      </c>
    </row>
    <row r="2615" spans="1:13" x14ac:dyDescent="0.25">
      <c r="A2615" t="s">
        <v>1654</v>
      </c>
      <c r="B2615" t="s">
        <v>3523</v>
      </c>
      <c r="C2615">
        <v>3</v>
      </c>
      <c r="D2615" t="s">
        <v>12</v>
      </c>
      <c r="E2615" t="s">
        <v>2190</v>
      </c>
      <c r="F2615">
        <v>14</v>
      </c>
      <c r="G2615" t="s">
        <v>15</v>
      </c>
      <c r="H2615" t="s">
        <v>5</v>
      </c>
      <c r="I2615" t="s">
        <v>359</v>
      </c>
      <c r="J2615">
        <v>140</v>
      </c>
      <c r="K2615" t="s">
        <v>16511</v>
      </c>
      <c r="L2615">
        <v>150</v>
      </c>
      <c r="M2615">
        <v>0</v>
      </c>
    </row>
    <row r="2616" spans="1:13" x14ac:dyDescent="0.25">
      <c r="A2616" t="s">
        <v>5109</v>
      </c>
      <c r="B2616" t="s">
        <v>6630</v>
      </c>
      <c r="C2616">
        <v>5</v>
      </c>
      <c r="D2616" t="s">
        <v>23</v>
      </c>
      <c r="E2616" t="s">
        <v>5110</v>
      </c>
      <c r="F2616">
        <v>11.5</v>
      </c>
      <c r="G2616" t="s">
        <v>13</v>
      </c>
      <c r="H2616" t="s">
        <v>3</v>
      </c>
      <c r="I2616" t="s">
        <v>52</v>
      </c>
      <c r="J2616">
        <v>120</v>
      </c>
      <c r="K2616" t="s">
        <v>16513</v>
      </c>
      <c r="L2616">
        <v>110</v>
      </c>
      <c r="M2616">
        <v>100</v>
      </c>
    </row>
    <row r="2617" spans="1:13" x14ac:dyDescent="0.25">
      <c r="A2617" t="s">
        <v>153</v>
      </c>
      <c r="B2617" t="s">
        <v>14792</v>
      </c>
      <c r="C2617">
        <v>8</v>
      </c>
      <c r="D2617" t="s">
        <v>19</v>
      </c>
      <c r="E2617" t="s">
        <v>2200</v>
      </c>
      <c r="F2617">
        <v>6.5</v>
      </c>
      <c r="G2617" t="s">
        <v>15</v>
      </c>
      <c r="H2617" t="s">
        <v>4</v>
      </c>
      <c r="I2617" t="s">
        <v>359</v>
      </c>
      <c r="J2617">
        <v>110</v>
      </c>
      <c r="K2617" t="s">
        <v>16512</v>
      </c>
      <c r="L2617">
        <v>120</v>
      </c>
      <c r="M2617">
        <v>150</v>
      </c>
    </row>
    <row r="2618" spans="1:13" x14ac:dyDescent="0.25">
      <c r="A2618" t="s">
        <v>5111</v>
      </c>
      <c r="B2618" t="s">
        <v>14793</v>
      </c>
      <c r="C2618">
        <v>9</v>
      </c>
      <c r="D2618" t="s">
        <v>12</v>
      </c>
      <c r="E2618" t="s">
        <v>2191</v>
      </c>
      <c r="F2618">
        <v>33</v>
      </c>
      <c r="G2618" t="s">
        <v>13</v>
      </c>
      <c r="H2618" t="s">
        <v>3</v>
      </c>
      <c r="I2618" t="s">
        <v>55</v>
      </c>
      <c r="J2618">
        <v>120</v>
      </c>
      <c r="K2618" t="s">
        <v>16509</v>
      </c>
      <c r="L2618">
        <v>175</v>
      </c>
      <c r="M2618">
        <v>150</v>
      </c>
    </row>
    <row r="2619" spans="1:13" x14ac:dyDescent="0.25">
      <c r="A2619" t="s">
        <v>5112</v>
      </c>
      <c r="B2619" t="s">
        <v>14141</v>
      </c>
      <c r="C2619">
        <v>6</v>
      </c>
      <c r="D2619" t="s">
        <v>19</v>
      </c>
      <c r="E2619" t="s">
        <v>2182</v>
      </c>
      <c r="F2619">
        <v>6.5</v>
      </c>
      <c r="G2619" t="s">
        <v>15</v>
      </c>
      <c r="H2619" t="s">
        <v>3</v>
      </c>
      <c r="I2619" t="s">
        <v>32</v>
      </c>
      <c r="J2619">
        <v>120</v>
      </c>
      <c r="K2619" t="s">
        <v>16512</v>
      </c>
      <c r="L2619">
        <v>120</v>
      </c>
      <c r="M2619">
        <v>100</v>
      </c>
    </row>
    <row r="2620" spans="1:13" x14ac:dyDescent="0.25">
      <c r="A2620" t="s">
        <v>5113</v>
      </c>
      <c r="B2620" t="s">
        <v>14794</v>
      </c>
      <c r="C2620">
        <v>7</v>
      </c>
      <c r="D2620" t="s">
        <v>12</v>
      </c>
      <c r="E2620" t="s">
        <v>2191</v>
      </c>
      <c r="F2620">
        <v>34</v>
      </c>
      <c r="G2620" t="s">
        <v>13</v>
      </c>
      <c r="H2620" t="s">
        <v>6</v>
      </c>
      <c r="I2620" t="s">
        <v>54</v>
      </c>
      <c r="J2620">
        <v>135</v>
      </c>
      <c r="K2620" t="s">
        <v>16509</v>
      </c>
      <c r="L2620">
        <v>175</v>
      </c>
      <c r="M2620">
        <v>100</v>
      </c>
    </row>
    <row r="2621" spans="1:13" x14ac:dyDescent="0.25">
      <c r="A2621" t="s">
        <v>71</v>
      </c>
      <c r="B2621" t="s">
        <v>14795</v>
      </c>
      <c r="C2621">
        <v>11</v>
      </c>
      <c r="D2621" t="s">
        <v>12</v>
      </c>
      <c r="E2621" t="s">
        <v>2511</v>
      </c>
      <c r="F2621">
        <v>6</v>
      </c>
      <c r="G2621" t="s">
        <v>17</v>
      </c>
      <c r="H2621" t="s">
        <v>5</v>
      </c>
      <c r="I2621" t="s">
        <v>359</v>
      </c>
      <c r="J2621">
        <v>140</v>
      </c>
      <c r="K2621" t="s">
        <v>16510</v>
      </c>
      <c r="L2621">
        <v>125</v>
      </c>
      <c r="M2621">
        <v>150</v>
      </c>
    </row>
    <row r="2622" spans="1:13" x14ac:dyDescent="0.25">
      <c r="A2622" t="s">
        <v>1379</v>
      </c>
      <c r="B2622" t="s">
        <v>13606</v>
      </c>
      <c r="C2622">
        <v>3</v>
      </c>
      <c r="D2622" t="s">
        <v>19</v>
      </c>
      <c r="E2622" t="s">
        <v>2369</v>
      </c>
      <c r="F2622">
        <v>6.5</v>
      </c>
      <c r="G2622" t="s">
        <v>15</v>
      </c>
      <c r="H2622" t="s">
        <v>5</v>
      </c>
      <c r="I2622" t="s">
        <v>359</v>
      </c>
      <c r="J2622">
        <v>140</v>
      </c>
      <c r="K2622" t="s">
        <v>16512</v>
      </c>
      <c r="L2622">
        <v>120</v>
      </c>
      <c r="M2622">
        <v>0</v>
      </c>
    </row>
    <row r="2623" spans="1:13" x14ac:dyDescent="0.25">
      <c r="A2623" t="s">
        <v>5114</v>
      </c>
      <c r="B2623" t="s">
        <v>14796</v>
      </c>
      <c r="C2623">
        <v>2</v>
      </c>
      <c r="D2623" t="s">
        <v>12</v>
      </c>
      <c r="E2623" t="s">
        <v>2207</v>
      </c>
      <c r="F2623">
        <v>41</v>
      </c>
      <c r="G2623" t="s">
        <v>13</v>
      </c>
      <c r="H2623" t="s">
        <v>4</v>
      </c>
      <c r="I2623">
        <v>0</v>
      </c>
      <c r="J2623">
        <v>110</v>
      </c>
      <c r="K2623" t="s">
        <v>16509</v>
      </c>
      <c r="L2623">
        <v>175</v>
      </c>
      <c r="M2623">
        <v>0</v>
      </c>
    </row>
    <row r="2624" spans="1:13" x14ac:dyDescent="0.25">
      <c r="A2624" t="s">
        <v>5115</v>
      </c>
      <c r="B2624" t="s">
        <v>6666</v>
      </c>
      <c r="C2624">
        <v>4</v>
      </c>
      <c r="D2624" t="s">
        <v>12</v>
      </c>
      <c r="E2624" t="s">
        <v>2519</v>
      </c>
      <c r="F2624">
        <v>5</v>
      </c>
      <c r="G2624" t="s">
        <v>17</v>
      </c>
      <c r="H2624" t="s">
        <v>4</v>
      </c>
      <c r="I2624" t="s">
        <v>359</v>
      </c>
      <c r="J2624">
        <v>110</v>
      </c>
      <c r="K2624" t="s">
        <v>16510</v>
      </c>
      <c r="L2624">
        <v>125</v>
      </c>
      <c r="M2624">
        <v>0</v>
      </c>
    </row>
    <row r="2625" spans="1:13" x14ac:dyDescent="0.25">
      <c r="A2625" t="s">
        <v>5116</v>
      </c>
      <c r="B2625" t="s">
        <v>3391</v>
      </c>
      <c r="C2625">
        <v>4</v>
      </c>
      <c r="D2625" t="s">
        <v>12</v>
      </c>
      <c r="E2625" t="s">
        <v>2202</v>
      </c>
      <c r="F2625">
        <v>19</v>
      </c>
      <c r="G2625" t="s">
        <v>15</v>
      </c>
      <c r="H2625" t="s">
        <v>4</v>
      </c>
      <c r="I2625">
        <v>0</v>
      </c>
      <c r="J2625">
        <v>110</v>
      </c>
      <c r="K2625" t="s">
        <v>16511</v>
      </c>
      <c r="L2625">
        <v>150</v>
      </c>
      <c r="M2625">
        <v>0</v>
      </c>
    </row>
    <row r="2626" spans="1:13" x14ac:dyDescent="0.25">
      <c r="A2626" t="s">
        <v>5117</v>
      </c>
      <c r="B2626" t="s">
        <v>4361</v>
      </c>
      <c r="C2626">
        <v>8</v>
      </c>
      <c r="D2626" t="s">
        <v>19</v>
      </c>
      <c r="E2626" t="s">
        <v>2198</v>
      </c>
      <c r="F2626">
        <v>2</v>
      </c>
      <c r="G2626" t="s">
        <v>17</v>
      </c>
      <c r="H2626" t="s">
        <v>6</v>
      </c>
      <c r="I2626">
        <v>0</v>
      </c>
      <c r="J2626">
        <v>135</v>
      </c>
      <c r="K2626" t="s">
        <v>16507</v>
      </c>
      <c r="L2626">
        <v>100</v>
      </c>
      <c r="M2626">
        <v>150</v>
      </c>
    </row>
    <row r="2627" spans="1:13" x14ac:dyDescent="0.25">
      <c r="A2627" t="s">
        <v>5118</v>
      </c>
      <c r="B2627" t="s">
        <v>14797</v>
      </c>
      <c r="C2627">
        <v>7</v>
      </c>
      <c r="D2627" t="s">
        <v>19</v>
      </c>
      <c r="E2627" t="s">
        <v>2200</v>
      </c>
      <c r="F2627">
        <v>8</v>
      </c>
      <c r="G2627" t="s">
        <v>13</v>
      </c>
      <c r="H2627" t="s">
        <v>3</v>
      </c>
      <c r="I2627" t="s">
        <v>32</v>
      </c>
      <c r="J2627">
        <v>120</v>
      </c>
      <c r="K2627" t="s">
        <v>16508</v>
      </c>
      <c r="L2627">
        <v>140</v>
      </c>
      <c r="M2627">
        <v>100</v>
      </c>
    </row>
    <row r="2628" spans="1:13" x14ac:dyDescent="0.25">
      <c r="A2628" t="s">
        <v>2054</v>
      </c>
      <c r="B2628" t="s">
        <v>5119</v>
      </c>
      <c r="C2628">
        <v>14</v>
      </c>
      <c r="D2628" t="s">
        <v>12</v>
      </c>
      <c r="E2628" t="s">
        <v>2241</v>
      </c>
      <c r="F2628">
        <v>18</v>
      </c>
      <c r="G2628" t="s">
        <v>15</v>
      </c>
      <c r="H2628" t="s">
        <v>7</v>
      </c>
      <c r="I2628">
        <v>0</v>
      </c>
      <c r="J2628">
        <v>100</v>
      </c>
      <c r="K2628" t="s">
        <v>16511</v>
      </c>
      <c r="L2628">
        <v>150</v>
      </c>
      <c r="M2628">
        <v>200</v>
      </c>
    </row>
    <row r="2629" spans="1:13" x14ac:dyDescent="0.25">
      <c r="A2629" t="s">
        <v>305</v>
      </c>
      <c r="B2629" t="s">
        <v>13889</v>
      </c>
      <c r="C2629">
        <v>3</v>
      </c>
      <c r="D2629" t="s">
        <v>19</v>
      </c>
      <c r="E2629" t="s">
        <v>2223</v>
      </c>
      <c r="F2629">
        <v>2</v>
      </c>
      <c r="G2629" t="s">
        <v>17</v>
      </c>
      <c r="H2629" t="s">
        <v>6</v>
      </c>
      <c r="I2629">
        <v>0</v>
      </c>
      <c r="J2629">
        <v>135</v>
      </c>
      <c r="K2629" t="s">
        <v>16507</v>
      </c>
      <c r="L2629">
        <v>100</v>
      </c>
      <c r="M2629">
        <v>0</v>
      </c>
    </row>
    <row r="2630" spans="1:13" x14ac:dyDescent="0.25">
      <c r="A2630" t="s">
        <v>1775</v>
      </c>
      <c r="B2630" t="s">
        <v>2290</v>
      </c>
      <c r="C2630">
        <v>4</v>
      </c>
      <c r="D2630" t="s">
        <v>19</v>
      </c>
      <c r="E2630" t="s">
        <v>2177</v>
      </c>
      <c r="F2630">
        <v>8.5</v>
      </c>
      <c r="G2630" t="s">
        <v>13</v>
      </c>
      <c r="H2630" t="s">
        <v>6</v>
      </c>
      <c r="I2630">
        <v>0</v>
      </c>
      <c r="J2630">
        <v>135</v>
      </c>
      <c r="K2630" t="s">
        <v>16508</v>
      </c>
      <c r="L2630">
        <v>140</v>
      </c>
      <c r="M2630">
        <v>0</v>
      </c>
    </row>
    <row r="2631" spans="1:13" x14ac:dyDescent="0.25">
      <c r="A2631" t="s">
        <v>1717</v>
      </c>
      <c r="B2631" t="s">
        <v>14798</v>
      </c>
      <c r="C2631">
        <v>12</v>
      </c>
      <c r="D2631" t="s">
        <v>12</v>
      </c>
      <c r="E2631" t="s">
        <v>2207</v>
      </c>
      <c r="F2631">
        <v>40</v>
      </c>
      <c r="G2631" t="s">
        <v>13</v>
      </c>
      <c r="H2631" t="s">
        <v>4</v>
      </c>
      <c r="I2631" t="s">
        <v>1003</v>
      </c>
      <c r="J2631">
        <v>110</v>
      </c>
      <c r="K2631" t="s">
        <v>16509</v>
      </c>
      <c r="L2631">
        <v>175</v>
      </c>
      <c r="M2631">
        <v>150</v>
      </c>
    </row>
    <row r="2632" spans="1:13" x14ac:dyDescent="0.25">
      <c r="A2632" t="s">
        <v>5120</v>
      </c>
      <c r="B2632" t="s">
        <v>14799</v>
      </c>
      <c r="C2632">
        <v>13</v>
      </c>
      <c r="D2632" t="s">
        <v>12</v>
      </c>
      <c r="E2632" t="s">
        <v>2186</v>
      </c>
      <c r="F2632">
        <v>14</v>
      </c>
      <c r="G2632" t="s">
        <v>15</v>
      </c>
      <c r="H2632" t="s">
        <v>4</v>
      </c>
      <c r="I2632" t="s">
        <v>55</v>
      </c>
      <c r="J2632">
        <v>110</v>
      </c>
      <c r="K2632" t="s">
        <v>16511</v>
      </c>
      <c r="L2632">
        <v>150</v>
      </c>
      <c r="M2632">
        <v>200</v>
      </c>
    </row>
    <row r="2633" spans="1:13" x14ac:dyDescent="0.25">
      <c r="A2633" t="s">
        <v>1021</v>
      </c>
      <c r="B2633" t="s">
        <v>13938</v>
      </c>
      <c r="C2633">
        <v>3</v>
      </c>
      <c r="D2633" t="s">
        <v>12</v>
      </c>
      <c r="E2633" t="s">
        <v>2322</v>
      </c>
      <c r="F2633">
        <v>45</v>
      </c>
      <c r="G2633" t="s">
        <v>13</v>
      </c>
      <c r="H2633" t="s">
        <v>5</v>
      </c>
      <c r="I2633" t="s">
        <v>1003</v>
      </c>
      <c r="J2633">
        <v>140</v>
      </c>
      <c r="K2633" t="s">
        <v>16509</v>
      </c>
      <c r="L2633">
        <v>175</v>
      </c>
      <c r="M2633">
        <v>0</v>
      </c>
    </row>
    <row r="2634" spans="1:13" x14ac:dyDescent="0.25">
      <c r="A2634" t="s">
        <v>5121</v>
      </c>
      <c r="B2634" t="s">
        <v>3710</v>
      </c>
      <c r="C2634">
        <v>3</v>
      </c>
      <c r="D2634" t="s">
        <v>19</v>
      </c>
      <c r="E2634" t="s">
        <v>2182</v>
      </c>
      <c r="F2634">
        <v>9</v>
      </c>
      <c r="G2634" t="s">
        <v>13</v>
      </c>
      <c r="H2634" t="s">
        <v>5</v>
      </c>
      <c r="I2634" t="s">
        <v>32</v>
      </c>
      <c r="J2634">
        <v>140</v>
      </c>
      <c r="K2634" t="s">
        <v>16508</v>
      </c>
      <c r="L2634">
        <v>140</v>
      </c>
      <c r="M2634">
        <v>0</v>
      </c>
    </row>
    <row r="2635" spans="1:13" x14ac:dyDescent="0.25">
      <c r="A2635" t="s">
        <v>5123</v>
      </c>
      <c r="B2635" t="s">
        <v>14800</v>
      </c>
      <c r="C2635">
        <v>9</v>
      </c>
      <c r="D2635" t="s">
        <v>19</v>
      </c>
      <c r="E2635" t="s">
        <v>2252</v>
      </c>
      <c r="F2635">
        <v>2</v>
      </c>
      <c r="G2635" t="s">
        <v>17</v>
      </c>
      <c r="H2635" t="s">
        <v>4</v>
      </c>
      <c r="I2635" t="s">
        <v>80</v>
      </c>
      <c r="J2635">
        <v>110</v>
      </c>
      <c r="K2635" t="s">
        <v>16507</v>
      </c>
      <c r="L2635">
        <v>100</v>
      </c>
      <c r="M2635">
        <v>150</v>
      </c>
    </row>
    <row r="2636" spans="1:13" x14ac:dyDescent="0.25">
      <c r="A2636" t="s">
        <v>5124</v>
      </c>
      <c r="B2636" t="s">
        <v>14072</v>
      </c>
      <c r="C2636">
        <v>3</v>
      </c>
      <c r="D2636" t="s">
        <v>19</v>
      </c>
      <c r="E2636" t="s">
        <v>2486</v>
      </c>
      <c r="F2636">
        <v>10</v>
      </c>
      <c r="G2636" t="s">
        <v>13</v>
      </c>
      <c r="H2636" t="s">
        <v>6</v>
      </c>
      <c r="I2636" t="s">
        <v>2168</v>
      </c>
      <c r="J2636">
        <v>135</v>
      </c>
      <c r="K2636" t="s">
        <v>16508</v>
      </c>
      <c r="L2636">
        <v>140</v>
      </c>
      <c r="M2636">
        <v>0</v>
      </c>
    </row>
    <row r="2637" spans="1:13" x14ac:dyDescent="0.25">
      <c r="A2637" t="s">
        <v>5125</v>
      </c>
      <c r="B2637" t="s">
        <v>14801</v>
      </c>
      <c r="C2637">
        <v>4</v>
      </c>
      <c r="D2637" t="s">
        <v>12</v>
      </c>
      <c r="E2637" t="s">
        <v>2302</v>
      </c>
      <c r="F2637">
        <v>8</v>
      </c>
      <c r="G2637" t="s">
        <v>17</v>
      </c>
      <c r="H2637" t="s">
        <v>3</v>
      </c>
      <c r="I2637" t="s">
        <v>1096</v>
      </c>
      <c r="J2637">
        <v>120</v>
      </c>
      <c r="K2637" t="s">
        <v>16510</v>
      </c>
      <c r="L2637">
        <v>125</v>
      </c>
      <c r="M2637">
        <v>0</v>
      </c>
    </row>
    <row r="2638" spans="1:13" x14ac:dyDescent="0.25">
      <c r="A2638" t="s">
        <v>5126</v>
      </c>
      <c r="B2638" t="s">
        <v>14802</v>
      </c>
      <c r="C2638">
        <v>11</v>
      </c>
      <c r="D2638" t="s">
        <v>12</v>
      </c>
      <c r="E2638" t="s">
        <v>2231</v>
      </c>
      <c r="F2638">
        <v>28</v>
      </c>
      <c r="G2638" t="s">
        <v>15</v>
      </c>
      <c r="H2638" t="s">
        <v>7</v>
      </c>
      <c r="I2638" t="s">
        <v>1003</v>
      </c>
      <c r="J2638">
        <v>100</v>
      </c>
      <c r="K2638" t="s">
        <v>16511</v>
      </c>
      <c r="L2638">
        <v>150</v>
      </c>
      <c r="M2638">
        <v>150</v>
      </c>
    </row>
    <row r="2639" spans="1:13" x14ac:dyDescent="0.25">
      <c r="A2639" t="s">
        <v>5127</v>
      </c>
      <c r="B2639" t="s">
        <v>2788</v>
      </c>
      <c r="C2639">
        <v>7</v>
      </c>
      <c r="D2639" t="s">
        <v>12</v>
      </c>
      <c r="E2639" t="s">
        <v>2196</v>
      </c>
      <c r="F2639">
        <v>15</v>
      </c>
      <c r="G2639" t="s">
        <v>15</v>
      </c>
      <c r="H2639" t="s">
        <v>3</v>
      </c>
      <c r="I2639" t="s">
        <v>1093</v>
      </c>
      <c r="J2639">
        <v>120</v>
      </c>
      <c r="K2639" t="s">
        <v>16511</v>
      </c>
      <c r="L2639">
        <v>150</v>
      </c>
      <c r="M2639">
        <v>100</v>
      </c>
    </row>
    <row r="2640" spans="1:13" x14ac:dyDescent="0.25">
      <c r="A2640" t="s">
        <v>1759</v>
      </c>
      <c r="B2640" t="s">
        <v>14167</v>
      </c>
      <c r="C2640">
        <v>7</v>
      </c>
      <c r="D2640" t="s">
        <v>19</v>
      </c>
      <c r="E2640" t="s">
        <v>2207</v>
      </c>
      <c r="F2640">
        <v>6</v>
      </c>
      <c r="G2640" t="s">
        <v>15</v>
      </c>
      <c r="H2640" t="s">
        <v>5</v>
      </c>
      <c r="I2640" t="s">
        <v>1093</v>
      </c>
      <c r="J2640">
        <v>140</v>
      </c>
      <c r="K2640" t="s">
        <v>16512</v>
      </c>
      <c r="L2640">
        <v>120</v>
      </c>
      <c r="M2640">
        <v>100</v>
      </c>
    </row>
    <row r="2641" spans="1:13" x14ac:dyDescent="0.25">
      <c r="A2641" t="s">
        <v>5128</v>
      </c>
      <c r="B2641" t="s">
        <v>3595</v>
      </c>
      <c r="C2641">
        <v>2</v>
      </c>
      <c r="D2641" t="s">
        <v>19</v>
      </c>
      <c r="E2641" t="s">
        <v>2234</v>
      </c>
      <c r="F2641">
        <v>3</v>
      </c>
      <c r="G2641" t="s">
        <v>17</v>
      </c>
      <c r="H2641" t="s">
        <v>3</v>
      </c>
      <c r="I2641" t="s">
        <v>32</v>
      </c>
      <c r="J2641">
        <v>120</v>
      </c>
      <c r="K2641" t="s">
        <v>16507</v>
      </c>
      <c r="L2641">
        <v>100</v>
      </c>
      <c r="M2641">
        <v>0</v>
      </c>
    </row>
    <row r="2642" spans="1:13" x14ac:dyDescent="0.25">
      <c r="A2642" t="s">
        <v>5129</v>
      </c>
      <c r="B2642" t="s">
        <v>3050</v>
      </c>
      <c r="C2642">
        <v>7</v>
      </c>
      <c r="D2642" t="s">
        <v>19</v>
      </c>
      <c r="E2642" t="s">
        <v>2234</v>
      </c>
      <c r="F2642">
        <v>6.5</v>
      </c>
      <c r="G2642" t="s">
        <v>15</v>
      </c>
      <c r="H2642" t="s">
        <v>4</v>
      </c>
      <c r="I2642" t="s">
        <v>1003</v>
      </c>
      <c r="J2642">
        <v>110</v>
      </c>
      <c r="K2642" t="s">
        <v>16512</v>
      </c>
      <c r="L2642">
        <v>120</v>
      </c>
      <c r="M2642">
        <v>100</v>
      </c>
    </row>
    <row r="2643" spans="1:13" x14ac:dyDescent="0.25">
      <c r="A2643" t="s">
        <v>5131</v>
      </c>
      <c r="B2643" t="s">
        <v>14803</v>
      </c>
      <c r="C2643">
        <v>3</v>
      </c>
      <c r="D2643" t="s">
        <v>12</v>
      </c>
      <c r="E2643" t="s">
        <v>2291</v>
      </c>
      <c r="F2643">
        <v>35</v>
      </c>
      <c r="G2643" t="s">
        <v>13</v>
      </c>
      <c r="H2643" t="s">
        <v>5</v>
      </c>
      <c r="I2643" t="s">
        <v>32</v>
      </c>
      <c r="J2643">
        <v>140</v>
      </c>
      <c r="K2643" t="s">
        <v>16509</v>
      </c>
      <c r="L2643">
        <v>175</v>
      </c>
      <c r="M2643">
        <v>0</v>
      </c>
    </row>
    <row r="2644" spans="1:13" x14ac:dyDescent="0.25">
      <c r="A2644" t="s">
        <v>5132</v>
      </c>
      <c r="B2644" t="s">
        <v>14804</v>
      </c>
      <c r="C2644">
        <v>6</v>
      </c>
      <c r="D2644" t="s">
        <v>19</v>
      </c>
      <c r="E2644" t="s">
        <v>2182</v>
      </c>
      <c r="F2644">
        <v>4</v>
      </c>
      <c r="G2644" t="s">
        <v>17</v>
      </c>
      <c r="H2644" t="s">
        <v>6</v>
      </c>
      <c r="I2644" t="s">
        <v>2168</v>
      </c>
      <c r="J2644">
        <v>135</v>
      </c>
      <c r="K2644" t="s">
        <v>16507</v>
      </c>
      <c r="L2644">
        <v>100</v>
      </c>
      <c r="M2644">
        <v>100</v>
      </c>
    </row>
    <row r="2645" spans="1:13" x14ac:dyDescent="0.25">
      <c r="A2645" t="s">
        <v>5133</v>
      </c>
      <c r="B2645" t="s">
        <v>14805</v>
      </c>
      <c r="C2645">
        <v>4</v>
      </c>
      <c r="D2645" t="s">
        <v>12</v>
      </c>
      <c r="E2645" t="s">
        <v>2231</v>
      </c>
      <c r="F2645">
        <v>48</v>
      </c>
      <c r="G2645" t="s">
        <v>13</v>
      </c>
      <c r="H2645" t="s">
        <v>4</v>
      </c>
      <c r="I2645" t="s">
        <v>54</v>
      </c>
      <c r="J2645">
        <v>110</v>
      </c>
      <c r="K2645" t="s">
        <v>16509</v>
      </c>
      <c r="L2645">
        <v>175</v>
      </c>
      <c r="M2645">
        <v>0</v>
      </c>
    </row>
    <row r="2646" spans="1:13" x14ac:dyDescent="0.25">
      <c r="A2646" t="s">
        <v>5134</v>
      </c>
      <c r="B2646" t="s">
        <v>9429</v>
      </c>
      <c r="C2646">
        <v>7</v>
      </c>
      <c r="D2646" t="s">
        <v>12</v>
      </c>
      <c r="E2646" t="s">
        <v>3799</v>
      </c>
      <c r="F2646">
        <v>11</v>
      </c>
      <c r="G2646" t="s">
        <v>15</v>
      </c>
      <c r="H2646" t="s">
        <v>3</v>
      </c>
      <c r="I2646" t="s">
        <v>32</v>
      </c>
      <c r="J2646">
        <v>120</v>
      </c>
      <c r="K2646" t="s">
        <v>16511</v>
      </c>
      <c r="L2646">
        <v>150</v>
      </c>
      <c r="M2646">
        <v>100</v>
      </c>
    </row>
    <row r="2647" spans="1:13" x14ac:dyDescent="0.25">
      <c r="A2647" t="s">
        <v>5135</v>
      </c>
      <c r="B2647" t="s">
        <v>14421</v>
      </c>
      <c r="C2647">
        <v>9</v>
      </c>
      <c r="D2647" t="s">
        <v>12</v>
      </c>
      <c r="E2647" t="s">
        <v>2217</v>
      </c>
      <c r="F2647">
        <v>40</v>
      </c>
      <c r="G2647" t="s">
        <v>13</v>
      </c>
      <c r="H2647" t="s">
        <v>6</v>
      </c>
      <c r="I2647" t="s">
        <v>55</v>
      </c>
      <c r="J2647">
        <v>135</v>
      </c>
      <c r="K2647" t="s">
        <v>16509</v>
      </c>
      <c r="L2647">
        <v>175</v>
      </c>
      <c r="M2647">
        <v>150</v>
      </c>
    </row>
    <row r="2648" spans="1:13" x14ac:dyDescent="0.25">
      <c r="A2648" t="s">
        <v>5136</v>
      </c>
      <c r="B2648" t="s">
        <v>5137</v>
      </c>
      <c r="C2648">
        <v>5</v>
      </c>
      <c r="D2648" t="s">
        <v>19</v>
      </c>
      <c r="E2648" t="s">
        <v>2182</v>
      </c>
      <c r="F2648">
        <v>8</v>
      </c>
      <c r="G2648" t="s">
        <v>13</v>
      </c>
      <c r="H2648" t="s">
        <v>7</v>
      </c>
      <c r="I2648" t="s">
        <v>456</v>
      </c>
      <c r="J2648">
        <v>100</v>
      </c>
      <c r="K2648" t="s">
        <v>16508</v>
      </c>
      <c r="L2648">
        <v>140</v>
      </c>
      <c r="M2648">
        <v>100</v>
      </c>
    </row>
    <row r="2649" spans="1:13" x14ac:dyDescent="0.25">
      <c r="A2649" t="s">
        <v>5138</v>
      </c>
      <c r="B2649" t="s">
        <v>14043</v>
      </c>
      <c r="C2649">
        <v>6</v>
      </c>
      <c r="D2649" t="s">
        <v>19</v>
      </c>
      <c r="E2649" t="s">
        <v>2226</v>
      </c>
      <c r="F2649">
        <v>4</v>
      </c>
      <c r="G2649" t="s">
        <v>17</v>
      </c>
      <c r="H2649" t="s">
        <v>6</v>
      </c>
      <c r="I2649" t="s">
        <v>359</v>
      </c>
      <c r="J2649">
        <v>135</v>
      </c>
      <c r="K2649" t="s">
        <v>16507</v>
      </c>
      <c r="L2649">
        <v>100</v>
      </c>
      <c r="M2649">
        <v>100</v>
      </c>
    </row>
    <row r="2650" spans="1:13" x14ac:dyDescent="0.25">
      <c r="A2650" t="s">
        <v>5139</v>
      </c>
      <c r="B2650" t="s">
        <v>14172</v>
      </c>
      <c r="C2650">
        <v>7</v>
      </c>
      <c r="D2650" t="s">
        <v>12</v>
      </c>
      <c r="E2650" t="s">
        <v>2615</v>
      </c>
      <c r="F2650">
        <v>11.5</v>
      </c>
      <c r="G2650" t="s">
        <v>15</v>
      </c>
      <c r="H2650" t="s">
        <v>3</v>
      </c>
      <c r="I2650">
        <v>0</v>
      </c>
      <c r="J2650">
        <v>120</v>
      </c>
      <c r="K2650" t="s">
        <v>16511</v>
      </c>
      <c r="L2650">
        <v>150</v>
      </c>
      <c r="M2650">
        <v>100</v>
      </c>
    </row>
    <row r="2651" spans="1:13" x14ac:dyDescent="0.25">
      <c r="A2651" t="s">
        <v>5140</v>
      </c>
      <c r="B2651" t="s">
        <v>14806</v>
      </c>
      <c r="C2651">
        <v>25</v>
      </c>
      <c r="D2651" t="s">
        <v>19</v>
      </c>
      <c r="E2651" t="s">
        <v>2210</v>
      </c>
      <c r="F2651">
        <v>3</v>
      </c>
      <c r="G2651" t="s">
        <v>17</v>
      </c>
      <c r="H2651" t="s">
        <v>5</v>
      </c>
      <c r="I2651">
        <v>0</v>
      </c>
      <c r="J2651">
        <v>140</v>
      </c>
      <c r="K2651" t="s">
        <v>16507</v>
      </c>
      <c r="L2651">
        <v>100</v>
      </c>
      <c r="M2651">
        <v>300</v>
      </c>
    </row>
    <row r="2652" spans="1:13" x14ac:dyDescent="0.25">
      <c r="A2652" t="s">
        <v>5141</v>
      </c>
      <c r="B2652" t="s">
        <v>14807</v>
      </c>
      <c r="C2652">
        <v>15</v>
      </c>
      <c r="D2652" t="s">
        <v>12</v>
      </c>
      <c r="E2652" t="s">
        <v>2190</v>
      </c>
      <c r="F2652">
        <v>35</v>
      </c>
      <c r="G2652" t="s">
        <v>13</v>
      </c>
      <c r="H2652" t="s">
        <v>5</v>
      </c>
      <c r="I2652" t="s">
        <v>32</v>
      </c>
      <c r="J2652">
        <v>140</v>
      </c>
      <c r="K2652" t="s">
        <v>16509</v>
      </c>
      <c r="L2652">
        <v>175</v>
      </c>
      <c r="M2652">
        <v>200</v>
      </c>
    </row>
    <row r="2653" spans="1:13" x14ac:dyDescent="0.25">
      <c r="A2653" t="s">
        <v>47</v>
      </c>
      <c r="B2653" t="s">
        <v>13721</v>
      </c>
      <c r="C2653">
        <v>4</v>
      </c>
      <c r="D2653" t="s">
        <v>19</v>
      </c>
      <c r="E2653" t="s">
        <v>2779</v>
      </c>
      <c r="F2653">
        <v>6.5</v>
      </c>
      <c r="G2653" t="s">
        <v>15</v>
      </c>
      <c r="H2653" t="s">
        <v>6</v>
      </c>
      <c r="I2653">
        <v>0</v>
      </c>
      <c r="J2653">
        <v>135</v>
      </c>
      <c r="K2653" t="s">
        <v>16512</v>
      </c>
      <c r="L2653">
        <v>120</v>
      </c>
      <c r="M2653">
        <v>0</v>
      </c>
    </row>
    <row r="2654" spans="1:13" x14ac:dyDescent="0.25">
      <c r="A2654" t="s">
        <v>5142</v>
      </c>
      <c r="B2654" t="s">
        <v>7746</v>
      </c>
      <c r="C2654">
        <v>3</v>
      </c>
      <c r="D2654" t="s">
        <v>12</v>
      </c>
      <c r="E2654" t="s">
        <v>2191</v>
      </c>
      <c r="F2654">
        <v>16</v>
      </c>
      <c r="G2654" t="s">
        <v>15</v>
      </c>
      <c r="H2654" t="s">
        <v>5</v>
      </c>
      <c r="I2654" t="s">
        <v>2101</v>
      </c>
      <c r="J2654">
        <v>140</v>
      </c>
      <c r="K2654" t="s">
        <v>16511</v>
      </c>
      <c r="L2654">
        <v>150</v>
      </c>
      <c r="M2654">
        <v>0</v>
      </c>
    </row>
    <row r="2655" spans="1:13" x14ac:dyDescent="0.25">
      <c r="A2655" t="s">
        <v>5143</v>
      </c>
      <c r="B2655" t="s">
        <v>14808</v>
      </c>
      <c r="C2655">
        <v>7</v>
      </c>
      <c r="D2655" t="s">
        <v>19</v>
      </c>
      <c r="E2655" t="s">
        <v>2340</v>
      </c>
      <c r="F2655">
        <v>4</v>
      </c>
      <c r="G2655" t="s">
        <v>17</v>
      </c>
      <c r="H2655" t="s">
        <v>6</v>
      </c>
      <c r="I2655" t="s">
        <v>32</v>
      </c>
      <c r="J2655">
        <v>135</v>
      </c>
      <c r="K2655" t="s">
        <v>16507</v>
      </c>
      <c r="L2655">
        <v>100</v>
      </c>
      <c r="M2655">
        <v>100</v>
      </c>
    </row>
    <row r="2656" spans="1:13" x14ac:dyDescent="0.25">
      <c r="A2656" t="s">
        <v>5144</v>
      </c>
      <c r="B2656" t="s">
        <v>2999</v>
      </c>
      <c r="C2656">
        <v>11</v>
      </c>
      <c r="D2656" t="s">
        <v>12</v>
      </c>
      <c r="E2656" t="s">
        <v>2396</v>
      </c>
      <c r="F2656">
        <v>15</v>
      </c>
      <c r="G2656" t="s">
        <v>15</v>
      </c>
      <c r="H2656" t="s">
        <v>6</v>
      </c>
      <c r="I2656" t="s">
        <v>55</v>
      </c>
      <c r="J2656">
        <v>135</v>
      </c>
      <c r="K2656" t="s">
        <v>16511</v>
      </c>
      <c r="L2656">
        <v>150</v>
      </c>
      <c r="M2656">
        <v>150</v>
      </c>
    </row>
    <row r="2657" spans="1:13" x14ac:dyDescent="0.25">
      <c r="A2657" t="s">
        <v>5146</v>
      </c>
      <c r="B2657" t="s">
        <v>8078</v>
      </c>
      <c r="C2657">
        <v>4</v>
      </c>
      <c r="D2657" t="s">
        <v>19</v>
      </c>
      <c r="E2657" t="s">
        <v>2198</v>
      </c>
      <c r="F2657">
        <v>8</v>
      </c>
      <c r="G2657" t="s">
        <v>13</v>
      </c>
      <c r="H2657" t="s">
        <v>5</v>
      </c>
      <c r="I2657" t="s">
        <v>1096</v>
      </c>
      <c r="J2657">
        <v>140</v>
      </c>
      <c r="K2657" t="s">
        <v>16508</v>
      </c>
      <c r="L2657">
        <v>140</v>
      </c>
      <c r="M2657">
        <v>0</v>
      </c>
    </row>
    <row r="2658" spans="1:13" x14ac:dyDescent="0.25">
      <c r="A2658" t="s">
        <v>5148</v>
      </c>
      <c r="B2658" t="s">
        <v>14762</v>
      </c>
      <c r="C2658">
        <v>3</v>
      </c>
      <c r="D2658" t="s">
        <v>12</v>
      </c>
      <c r="E2658" t="s">
        <v>2779</v>
      </c>
      <c r="F2658">
        <v>31</v>
      </c>
      <c r="G2658" t="s">
        <v>13</v>
      </c>
      <c r="H2658" t="s">
        <v>3</v>
      </c>
      <c r="I2658" t="s">
        <v>1093</v>
      </c>
      <c r="J2658">
        <v>120</v>
      </c>
      <c r="K2658" t="s">
        <v>16509</v>
      </c>
      <c r="L2658">
        <v>175</v>
      </c>
      <c r="M2658">
        <v>0</v>
      </c>
    </row>
    <row r="2659" spans="1:13" x14ac:dyDescent="0.25">
      <c r="A2659" t="s">
        <v>5149</v>
      </c>
      <c r="B2659" t="s">
        <v>2677</v>
      </c>
      <c r="C2659">
        <v>10</v>
      </c>
      <c r="D2659" t="s">
        <v>12</v>
      </c>
      <c r="E2659" t="s">
        <v>2231</v>
      </c>
      <c r="F2659">
        <v>32</v>
      </c>
      <c r="G2659" t="s">
        <v>13</v>
      </c>
      <c r="H2659" t="s">
        <v>7</v>
      </c>
      <c r="I2659" t="s">
        <v>2168</v>
      </c>
      <c r="J2659">
        <v>100</v>
      </c>
      <c r="K2659" t="s">
        <v>16509</v>
      </c>
      <c r="L2659">
        <v>175</v>
      </c>
      <c r="M2659">
        <v>150</v>
      </c>
    </row>
    <row r="2660" spans="1:13" x14ac:dyDescent="0.25">
      <c r="A2660" t="s">
        <v>5151</v>
      </c>
      <c r="B2660" t="s">
        <v>13590</v>
      </c>
      <c r="C2660">
        <v>5</v>
      </c>
      <c r="D2660" t="s">
        <v>19</v>
      </c>
      <c r="E2660" t="s">
        <v>2177</v>
      </c>
      <c r="F2660">
        <v>3</v>
      </c>
      <c r="G2660" t="s">
        <v>17</v>
      </c>
      <c r="H2660" t="s">
        <v>3</v>
      </c>
      <c r="I2660" t="s">
        <v>54</v>
      </c>
      <c r="J2660">
        <v>120</v>
      </c>
      <c r="K2660" t="s">
        <v>16507</v>
      </c>
      <c r="L2660">
        <v>100</v>
      </c>
      <c r="M2660">
        <v>100</v>
      </c>
    </row>
    <row r="2661" spans="1:13" x14ac:dyDescent="0.25">
      <c r="A2661" t="s">
        <v>5152</v>
      </c>
      <c r="B2661" t="s">
        <v>14554</v>
      </c>
      <c r="C2661">
        <v>5</v>
      </c>
      <c r="D2661" t="s">
        <v>12</v>
      </c>
      <c r="E2661" t="s">
        <v>2207</v>
      </c>
      <c r="F2661">
        <v>3</v>
      </c>
      <c r="G2661" t="s">
        <v>17</v>
      </c>
      <c r="H2661" t="s">
        <v>6</v>
      </c>
      <c r="I2661" t="s">
        <v>80</v>
      </c>
      <c r="J2661">
        <v>135</v>
      </c>
      <c r="K2661" t="s">
        <v>16510</v>
      </c>
      <c r="L2661">
        <v>125</v>
      </c>
      <c r="M2661">
        <v>100</v>
      </c>
    </row>
    <row r="2662" spans="1:13" x14ac:dyDescent="0.25">
      <c r="A2662" t="s">
        <v>5153</v>
      </c>
      <c r="B2662" t="s">
        <v>14809</v>
      </c>
      <c r="C2662">
        <v>3</v>
      </c>
      <c r="D2662" t="s">
        <v>12</v>
      </c>
      <c r="E2662" t="s">
        <v>2302</v>
      </c>
      <c r="F2662">
        <v>43</v>
      </c>
      <c r="G2662" t="s">
        <v>13</v>
      </c>
      <c r="H2662" t="s">
        <v>5</v>
      </c>
      <c r="I2662">
        <v>0</v>
      </c>
      <c r="J2662">
        <v>140</v>
      </c>
      <c r="K2662" t="s">
        <v>16509</v>
      </c>
      <c r="L2662">
        <v>175</v>
      </c>
      <c r="M2662">
        <v>0</v>
      </c>
    </row>
    <row r="2663" spans="1:13" x14ac:dyDescent="0.25">
      <c r="A2663" t="s">
        <v>5154</v>
      </c>
      <c r="B2663" t="s">
        <v>6134</v>
      </c>
      <c r="C2663">
        <v>2</v>
      </c>
      <c r="D2663" t="s">
        <v>12</v>
      </c>
      <c r="E2663" t="s">
        <v>2180</v>
      </c>
      <c r="F2663">
        <v>22</v>
      </c>
      <c r="G2663" t="s">
        <v>15</v>
      </c>
      <c r="H2663" t="s">
        <v>6</v>
      </c>
      <c r="I2663">
        <v>0</v>
      </c>
      <c r="J2663">
        <v>135</v>
      </c>
      <c r="K2663" t="s">
        <v>16511</v>
      </c>
      <c r="L2663">
        <v>150</v>
      </c>
      <c r="M2663">
        <v>0</v>
      </c>
    </row>
    <row r="2664" spans="1:13" x14ac:dyDescent="0.25">
      <c r="A2664" t="s">
        <v>5156</v>
      </c>
      <c r="B2664" t="s">
        <v>14147</v>
      </c>
      <c r="C2664">
        <v>7</v>
      </c>
      <c r="D2664" t="s">
        <v>12</v>
      </c>
      <c r="E2664" t="s">
        <v>2322</v>
      </c>
      <c r="F2664">
        <v>5</v>
      </c>
      <c r="G2664" t="s">
        <v>17</v>
      </c>
      <c r="H2664" t="s">
        <v>6</v>
      </c>
      <c r="I2664" t="s">
        <v>456</v>
      </c>
      <c r="J2664">
        <v>135</v>
      </c>
      <c r="K2664" t="s">
        <v>16510</v>
      </c>
      <c r="L2664">
        <v>125</v>
      </c>
      <c r="M2664">
        <v>100</v>
      </c>
    </row>
    <row r="2665" spans="1:13" x14ac:dyDescent="0.25">
      <c r="A2665" t="s">
        <v>5157</v>
      </c>
      <c r="B2665" t="s">
        <v>14032</v>
      </c>
      <c r="C2665">
        <v>6</v>
      </c>
      <c r="D2665" t="s">
        <v>19</v>
      </c>
      <c r="E2665" t="s">
        <v>2234</v>
      </c>
      <c r="F2665">
        <v>4</v>
      </c>
      <c r="G2665" t="s">
        <v>17</v>
      </c>
      <c r="H2665" t="s">
        <v>4</v>
      </c>
      <c r="I2665" t="s">
        <v>52</v>
      </c>
      <c r="J2665">
        <v>110</v>
      </c>
      <c r="K2665" t="s">
        <v>16507</v>
      </c>
      <c r="L2665">
        <v>100</v>
      </c>
      <c r="M2665">
        <v>100</v>
      </c>
    </row>
    <row r="2666" spans="1:13" x14ac:dyDescent="0.25">
      <c r="A2666" t="s">
        <v>147</v>
      </c>
      <c r="B2666" t="s">
        <v>6208</v>
      </c>
      <c r="C2666">
        <v>8</v>
      </c>
      <c r="D2666" t="s">
        <v>12</v>
      </c>
      <c r="E2666" t="s">
        <v>2263</v>
      </c>
      <c r="F2666">
        <v>26</v>
      </c>
      <c r="G2666" t="s">
        <v>15</v>
      </c>
      <c r="H2666" t="s">
        <v>6</v>
      </c>
      <c r="I2666" t="s">
        <v>456</v>
      </c>
      <c r="J2666">
        <v>135</v>
      </c>
      <c r="K2666" t="s">
        <v>16511</v>
      </c>
      <c r="L2666">
        <v>150</v>
      </c>
      <c r="M2666">
        <v>150</v>
      </c>
    </row>
    <row r="2667" spans="1:13" x14ac:dyDescent="0.25">
      <c r="A2667" t="s">
        <v>5159</v>
      </c>
      <c r="B2667" t="s">
        <v>14810</v>
      </c>
      <c r="C2667">
        <v>20</v>
      </c>
      <c r="D2667" t="s">
        <v>12</v>
      </c>
      <c r="E2667" t="s">
        <v>2217</v>
      </c>
      <c r="F2667">
        <v>24</v>
      </c>
      <c r="G2667" t="s">
        <v>15</v>
      </c>
      <c r="H2667" t="s">
        <v>7</v>
      </c>
      <c r="I2667">
        <v>0</v>
      </c>
      <c r="J2667">
        <v>100</v>
      </c>
      <c r="K2667" t="s">
        <v>16511</v>
      </c>
      <c r="L2667">
        <v>150</v>
      </c>
      <c r="M2667">
        <v>300</v>
      </c>
    </row>
    <row r="2668" spans="1:13" x14ac:dyDescent="0.25">
      <c r="A2668" t="s">
        <v>5160</v>
      </c>
      <c r="B2668" t="s">
        <v>13739</v>
      </c>
      <c r="C2668">
        <v>5</v>
      </c>
      <c r="D2668" t="s">
        <v>19</v>
      </c>
      <c r="E2668" t="s">
        <v>2760</v>
      </c>
      <c r="F2668">
        <v>9</v>
      </c>
      <c r="G2668" t="s">
        <v>13</v>
      </c>
      <c r="H2668" t="s">
        <v>3</v>
      </c>
      <c r="I2668" t="s">
        <v>359</v>
      </c>
      <c r="J2668">
        <v>120</v>
      </c>
      <c r="K2668" t="s">
        <v>16508</v>
      </c>
      <c r="L2668">
        <v>140</v>
      </c>
      <c r="M2668">
        <v>100</v>
      </c>
    </row>
    <row r="2669" spans="1:13" x14ac:dyDescent="0.25">
      <c r="A2669" t="s">
        <v>5161</v>
      </c>
      <c r="B2669" t="s">
        <v>14811</v>
      </c>
      <c r="C2669">
        <v>15</v>
      </c>
      <c r="D2669" t="s">
        <v>19</v>
      </c>
      <c r="E2669" t="s">
        <v>2210</v>
      </c>
      <c r="F2669">
        <v>9</v>
      </c>
      <c r="G2669" t="s">
        <v>13</v>
      </c>
      <c r="H2669" t="s">
        <v>5</v>
      </c>
      <c r="I2669" t="s">
        <v>49</v>
      </c>
      <c r="J2669">
        <v>140</v>
      </c>
      <c r="K2669" t="s">
        <v>16508</v>
      </c>
      <c r="L2669">
        <v>140</v>
      </c>
      <c r="M2669">
        <v>200</v>
      </c>
    </row>
    <row r="2670" spans="1:13" x14ac:dyDescent="0.25">
      <c r="A2670" t="s">
        <v>5162</v>
      </c>
      <c r="B2670" t="s">
        <v>14812</v>
      </c>
      <c r="C2670">
        <v>3</v>
      </c>
      <c r="D2670" t="s">
        <v>19</v>
      </c>
      <c r="E2670" t="s">
        <v>2198</v>
      </c>
      <c r="F2670">
        <v>2</v>
      </c>
      <c r="G2670" t="s">
        <v>17</v>
      </c>
      <c r="H2670" t="s">
        <v>7</v>
      </c>
      <c r="I2670" t="s">
        <v>1003</v>
      </c>
      <c r="J2670">
        <v>100</v>
      </c>
      <c r="K2670" t="s">
        <v>16507</v>
      </c>
      <c r="L2670">
        <v>100</v>
      </c>
      <c r="M2670">
        <v>0</v>
      </c>
    </row>
    <row r="2671" spans="1:13" x14ac:dyDescent="0.25">
      <c r="A2671" t="s">
        <v>5163</v>
      </c>
      <c r="B2671" t="s">
        <v>13815</v>
      </c>
      <c r="C2671">
        <v>9</v>
      </c>
      <c r="D2671" t="s">
        <v>12</v>
      </c>
      <c r="E2671" t="s">
        <v>2202</v>
      </c>
      <c r="F2671">
        <v>18</v>
      </c>
      <c r="G2671" t="s">
        <v>15</v>
      </c>
      <c r="H2671" t="s">
        <v>4</v>
      </c>
      <c r="I2671">
        <v>0</v>
      </c>
      <c r="J2671">
        <v>110</v>
      </c>
      <c r="K2671" t="s">
        <v>16511</v>
      </c>
      <c r="L2671">
        <v>150</v>
      </c>
      <c r="M2671">
        <v>150</v>
      </c>
    </row>
    <row r="2672" spans="1:13" x14ac:dyDescent="0.25">
      <c r="A2672" t="s">
        <v>5164</v>
      </c>
      <c r="B2672" t="s">
        <v>14813</v>
      </c>
      <c r="C2672">
        <v>6</v>
      </c>
      <c r="D2672" t="s">
        <v>12</v>
      </c>
      <c r="E2672" t="s">
        <v>2186</v>
      </c>
      <c r="F2672">
        <v>25</v>
      </c>
      <c r="G2672" t="s">
        <v>15</v>
      </c>
      <c r="H2672" t="s">
        <v>4</v>
      </c>
      <c r="I2672">
        <v>0</v>
      </c>
      <c r="J2672">
        <v>110</v>
      </c>
      <c r="K2672" t="s">
        <v>16511</v>
      </c>
      <c r="L2672">
        <v>150</v>
      </c>
      <c r="M2672">
        <v>100</v>
      </c>
    </row>
    <row r="2673" spans="1:13" x14ac:dyDescent="0.25">
      <c r="A2673" t="s">
        <v>5165</v>
      </c>
      <c r="B2673" t="s">
        <v>14697</v>
      </c>
      <c r="C2673">
        <v>5</v>
      </c>
      <c r="D2673" t="s">
        <v>19</v>
      </c>
      <c r="E2673" t="s">
        <v>2200</v>
      </c>
      <c r="F2673">
        <v>6</v>
      </c>
      <c r="G2673" t="s">
        <v>15</v>
      </c>
      <c r="H2673" t="s">
        <v>4</v>
      </c>
      <c r="I2673" t="s">
        <v>359</v>
      </c>
      <c r="J2673">
        <v>110</v>
      </c>
      <c r="K2673" t="s">
        <v>16512</v>
      </c>
      <c r="L2673">
        <v>120</v>
      </c>
      <c r="M2673">
        <v>100</v>
      </c>
    </row>
    <row r="2674" spans="1:13" x14ac:dyDescent="0.25">
      <c r="A2674" t="s">
        <v>5166</v>
      </c>
      <c r="B2674" t="s">
        <v>14814</v>
      </c>
      <c r="C2674">
        <v>11</v>
      </c>
      <c r="D2674" t="s">
        <v>12</v>
      </c>
      <c r="E2674" t="s">
        <v>2186</v>
      </c>
      <c r="F2674">
        <v>33</v>
      </c>
      <c r="G2674" t="s">
        <v>13</v>
      </c>
      <c r="H2674" t="s">
        <v>5</v>
      </c>
      <c r="I2674" t="s">
        <v>49</v>
      </c>
      <c r="J2674">
        <v>140</v>
      </c>
      <c r="K2674" t="s">
        <v>16509</v>
      </c>
      <c r="L2674">
        <v>175</v>
      </c>
      <c r="M2674">
        <v>150</v>
      </c>
    </row>
    <row r="2675" spans="1:13" x14ac:dyDescent="0.25">
      <c r="A2675" t="s">
        <v>932</v>
      </c>
      <c r="B2675" t="s">
        <v>3339</v>
      </c>
      <c r="C2675">
        <v>5</v>
      </c>
      <c r="D2675" t="s">
        <v>19</v>
      </c>
      <c r="E2675" t="s">
        <v>2198</v>
      </c>
      <c r="F2675">
        <v>8.5</v>
      </c>
      <c r="G2675" t="s">
        <v>13</v>
      </c>
      <c r="H2675" t="s">
        <v>5</v>
      </c>
      <c r="I2675">
        <v>0</v>
      </c>
      <c r="J2675">
        <v>140</v>
      </c>
      <c r="K2675" t="s">
        <v>16508</v>
      </c>
      <c r="L2675">
        <v>140</v>
      </c>
      <c r="M2675">
        <v>100</v>
      </c>
    </row>
    <row r="2676" spans="1:13" x14ac:dyDescent="0.25">
      <c r="A2676" t="s">
        <v>5168</v>
      </c>
      <c r="B2676" t="s">
        <v>14815</v>
      </c>
      <c r="C2676">
        <v>6</v>
      </c>
      <c r="D2676" t="s">
        <v>12</v>
      </c>
      <c r="E2676" t="s">
        <v>2233</v>
      </c>
      <c r="F2676">
        <v>21</v>
      </c>
      <c r="G2676" t="s">
        <v>15</v>
      </c>
      <c r="H2676" t="s">
        <v>3</v>
      </c>
      <c r="I2676">
        <v>0</v>
      </c>
      <c r="J2676">
        <v>120</v>
      </c>
      <c r="K2676" t="s">
        <v>16511</v>
      </c>
      <c r="L2676">
        <v>150</v>
      </c>
      <c r="M2676">
        <v>100</v>
      </c>
    </row>
    <row r="2677" spans="1:13" x14ac:dyDescent="0.25">
      <c r="A2677" t="s">
        <v>851</v>
      </c>
      <c r="B2677" t="s">
        <v>6955</v>
      </c>
      <c r="C2677">
        <v>9</v>
      </c>
      <c r="D2677" t="s">
        <v>19</v>
      </c>
      <c r="E2677" t="s">
        <v>2207</v>
      </c>
      <c r="F2677">
        <v>10</v>
      </c>
      <c r="G2677" t="s">
        <v>13</v>
      </c>
      <c r="H2677" t="s">
        <v>7</v>
      </c>
      <c r="I2677">
        <v>0</v>
      </c>
      <c r="J2677">
        <v>100</v>
      </c>
      <c r="K2677" t="s">
        <v>16508</v>
      </c>
      <c r="L2677">
        <v>140</v>
      </c>
      <c r="M2677">
        <v>150</v>
      </c>
    </row>
    <row r="2678" spans="1:13" x14ac:dyDescent="0.25">
      <c r="A2678" t="s">
        <v>5170</v>
      </c>
      <c r="B2678" t="s">
        <v>14816</v>
      </c>
      <c r="C2678">
        <v>5</v>
      </c>
      <c r="D2678" t="s">
        <v>19</v>
      </c>
      <c r="E2678" t="s">
        <v>2226</v>
      </c>
      <c r="F2678">
        <v>2</v>
      </c>
      <c r="G2678" t="s">
        <v>17</v>
      </c>
      <c r="H2678" t="s">
        <v>5</v>
      </c>
      <c r="I2678" t="s">
        <v>359</v>
      </c>
      <c r="J2678">
        <v>140</v>
      </c>
      <c r="K2678" t="s">
        <v>16507</v>
      </c>
      <c r="L2678">
        <v>100</v>
      </c>
      <c r="M2678">
        <v>100</v>
      </c>
    </row>
    <row r="2679" spans="1:13" x14ac:dyDescent="0.25">
      <c r="A2679" t="s">
        <v>5171</v>
      </c>
      <c r="B2679" t="s">
        <v>3050</v>
      </c>
      <c r="C2679">
        <v>7</v>
      </c>
      <c r="D2679" t="s">
        <v>12</v>
      </c>
      <c r="E2679" t="s">
        <v>2202</v>
      </c>
      <c r="F2679">
        <v>41</v>
      </c>
      <c r="G2679" t="s">
        <v>13</v>
      </c>
      <c r="H2679" t="s">
        <v>7</v>
      </c>
      <c r="I2679" t="s">
        <v>55</v>
      </c>
      <c r="J2679">
        <v>100</v>
      </c>
      <c r="K2679" t="s">
        <v>16509</v>
      </c>
      <c r="L2679">
        <v>175</v>
      </c>
      <c r="M2679">
        <v>100</v>
      </c>
    </row>
    <row r="2680" spans="1:13" x14ac:dyDescent="0.25">
      <c r="A2680" t="s">
        <v>308</v>
      </c>
      <c r="B2680" t="s">
        <v>14817</v>
      </c>
      <c r="C2680">
        <v>8</v>
      </c>
      <c r="D2680" t="s">
        <v>19</v>
      </c>
      <c r="E2680" t="s">
        <v>2210</v>
      </c>
      <c r="F2680">
        <v>10</v>
      </c>
      <c r="G2680" t="s">
        <v>13</v>
      </c>
      <c r="H2680" t="s">
        <v>3</v>
      </c>
      <c r="I2680" t="s">
        <v>49</v>
      </c>
      <c r="J2680">
        <v>120</v>
      </c>
      <c r="K2680" t="s">
        <v>16508</v>
      </c>
      <c r="L2680">
        <v>140</v>
      </c>
      <c r="M2680">
        <v>150</v>
      </c>
    </row>
    <row r="2681" spans="1:13" x14ac:dyDescent="0.25">
      <c r="A2681" t="s">
        <v>5172</v>
      </c>
      <c r="B2681" t="s">
        <v>3923</v>
      </c>
      <c r="C2681">
        <v>3</v>
      </c>
      <c r="D2681" t="s">
        <v>12</v>
      </c>
      <c r="E2681" t="s">
        <v>2207</v>
      </c>
      <c r="F2681">
        <v>5</v>
      </c>
      <c r="G2681" t="s">
        <v>17</v>
      </c>
      <c r="H2681" t="s">
        <v>6</v>
      </c>
      <c r="I2681">
        <v>0</v>
      </c>
      <c r="J2681">
        <v>135</v>
      </c>
      <c r="K2681" t="s">
        <v>16510</v>
      </c>
      <c r="L2681">
        <v>125</v>
      </c>
      <c r="M2681">
        <v>0</v>
      </c>
    </row>
    <row r="2682" spans="1:13" x14ac:dyDescent="0.25">
      <c r="A2682" t="s">
        <v>5174</v>
      </c>
      <c r="B2682" t="s">
        <v>14558</v>
      </c>
      <c r="C2682">
        <v>6</v>
      </c>
      <c r="D2682" t="s">
        <v>19</v>
      </c>
      <c r="E2682" t="s">
        <v>2198</v>
      </c>
      <c r="F2682">
        <v>2</v>
      </c>
      <c r="G2682" t="s">
        <v>17</v>
      </c>
      <c r="H2682" t="s">
        <v>3</v>
      </c>
      <c r="I2682" t="s">
        <v>1003</v>
      </c>
      <c r="J2682">
        <v>120</v>
      </c>
      <c r="K2682" t="s">
        <v>16507</v>
      </c>
      <c r="L2682">
        <v>100</v>
      </c>
      <c r="M2682">
        <v>100</v>
      </c>
    </row>
    <row r="2683" spans="1:13" x14ac:dyDescent="0.25">
      <c r="A2683" t="s">
        <v>5175</v>
      </c>
      <c r="B2683" t="s">
        <v>8925</v>
      </c>
      <c r="C2683">
        <v>10</v>
      </c>
      <c r="D2683" t="s">
        <v>12</v>
      </c>
      <c r="E2683" t="s">
        <v>2533</v>
      </c>
      <c r="F2683">
        <v>35</v>
      </c>
      <c r="G2683" t="s">
        <v>13</v>
      </c>
      <c r="H2683" t="s">
        <v>6</v>
      </c>
      <c r="I2683" t="s">
        <v>2168</v>
      </c>
      <c r="J2683">
        <v>135</v>
      </c>
      <c r="K2683" t="s">
        <v>16509</v>
      </c>
      <c r="L2683">
        <v>175</v>
      </c>
      <c r="M2683">
        <v>150</v>
      </c>
    </row>
    <row r="2684" spans="1:13" x14ac:dyDescent="0.25">
      <c r="A2684" t="s">
        <v>5176</v>
      </c>
      <c r="B2684" t="s">
        <v>5177</v>
      </c>
      <c r="C2684">
        <v>3</v>
      </c>
      <c r="D2684" t="s">
        <v>12</v>
      </c>
      <c r="E2684" t="s">
        <v>2535</v>
      </c>
      <c r="F2684">
        <v>45</v>
      </c>
      <c r="G2684" t="s">
        <v>13</v>
      </c>
      <c r="H2684" t="s">
        <v>4</v>
      </c>
      <c r="I2684">
        <v>0</v>
      </c>
      <c r="J2684">
        <v>110</v>
      </c>
      <c r="K2684" t="s">
        <v>16509</v>
      </c>
      <c r="L2684">
        <v>175</v>
      </c>
      <c r="M2684">
        <v>0</v>
      </c>
    </row>
    <row r="2685" spans="1:13" x14ac:dyDescent="0.25">
      <c r="A2685" t="s">
        <v>5178</v>
      </c>
      <c r="B2685" t="s">
        <v>3435</v>
      </c>
      <c r="C2685">
        <v>6</v>
      </c>
      <c r="D2685" t="s">
        <v>12</v>
      </c>
      <c r="E2685" t="s">
        <v>2207</v>
      </c>
      <c r="F2685">
        <v>21</v>
      </c>
      <c r="G2685" t="s">
        <v>15</v>
      </c>
      <c r="H2685" t="s">
        <v>6</v>
      </c>
      <c r="I2685" t="s">
        <v>32</v>
      </c>
      <c r="J2685">
        <v>135</v>
      </c>
      <c r="K2685" t="s">
        <v>16511</v>
      </c>
      <c r="L2685">
        <v>150</v>
      </c>
      <c r="M2685">
        <v>100</v>
      </c>
    </row>
    <row r="2686" spans="1:13" x14ac:dyDescent="0.25">
      <c r="A2686" t="s">
        <v>5179</v>
      </c>
      <c r="B2686" t="s">
        <v>14818</v>
      </c>
      <c r="C2686">
        <v>7</v>
      </c>
      <c r="D2686" t="s">
        <v>19</v>
      </c>
      <c r="E2686" t="s">
        <v>5180</v>
      </c>
      <c r="F2686">
        <v>6</v>
      </c>
      <c r="G2686" t="s">
        <v>15</v>
      </c>
      <c r="H2686" t="s">
        <v>6</v>
      </c>
      <c r="I2686" t="s">
        <v>1003</v>
      </c>
      <c r="J2686">
        <v>135</v>
      </c>
      <c r="K2686" t="s">
        <v>16512</v>
      </c>
      <c r="L2686">
        <v>120</v>
      </c>
      <c r="M2686">
        <v>100</v>
      </c>
    </row>
    <row r="2687" spans="1:13" x14ac:dyDescent="0.25">
      <c r="A2687" t="s">
        <v>5181</v>
      </c>
      <c r="B2687" t="s">
        <v>14819</v>
      </c>
      <c r="C2687">
        <v>6</v>
      </c>
      <c r="D2687" t="s">
        <v>12</v>
      </c>
      <c r="E2687" t="s">
        <v>2217</v>
      </c>
      <c r="F2687">
        <v>48</v>
      </c>
      <c r="G2687" t="s">
        <v>13</v>
      </c>
      <c r="H2687" t="s">
        <v>7</v>
      </c>
      <c r="I2687" t="s">
        <v>52</v>
      </c>
      <c r="J2687">
        <v>100</v>
      </c>
      <c r="K2687" t="s">
        <v>16509</v>
      </c>
      <c r="L2687">
        <v>175</v>
      </c>
      <c r="M2687">
        <v>100</v>
      </c>
    </row>
    <row r="2688" spans="1:13" x14ac:dyDescent="0.25">
      <c r="A2688" t="s">
        <v>5182</v>
      </c>
      <c r="B2688" t="s">
        <v>14820</v>
      </c>
      <c r="C2688">
        <v>13</v>
      </c>
      <c r="D2688" t="s">
        <v>12</v>
      </c>
      <c r="E2688" t="s">
        <v>2180</v>
      </c>
      <c r="F2688">
        <v>32</v>
      </c>
      <c r="G2688" t="s">
        <v>13</v>
      </c>
      <c r="H2688" t="s">
        <v>6</v>
      </c>
      <c r="I2688" t="s">
        <v>2168</v>
      </c>
      <c r="J2688">
        <v>135</v>
      </c>
      <c r="K2688" t="s">
        <v>16509</v>
      </c>
      <c r="L2688">
        <v>175</v>
      </c>
      <c r="M2688">
        <v>200</v>
      </c>
    </row>
    <row r="2689" spans="1:13" x14ac:dyDescent="0.25">
      <c r="A2689" t="s">
        <v>5183</v>
      </c>
      <c r="B2689" t="s">
        <v>14571</v>
      </c>
      <c r="C2689">
        <v>4</v>
      </c>
      <c r="D2689" t="s">
        <v>12</v>
      </c>
      <c r="E2689" t="s">
        <v>2615</v>
      </c>
      <c r="F2689">
        <v>33</v>
      </c>
      <c r="G2689" t="s">
        <v>13</v>
      </c>
      <c r="H2689" t="s">
        <v>3</v>
      </c>
      <c r="I2689" t="s">
        <v>1003</v>
      </c>
      <c r="J2689">
        <v>120</v>
      </c>
      <c r="K2689" t="s">
        <v>16509</v>
      </c>
      <c r="L2689">
        <v>175</v>
      </c>
      <c r="M2689">
        <v>0</v>
      </c>
    </row>
    <row r="2690" spans="1:13" x14ac:dyDescent="0.25">
      <c r="A2690" t="s">
        <v>5184</v>
      </c>
      <c r="B2690" t="s">
        <v>14821</v>
      </c>
      <c r="C2690">
        <v>15</v>
      </c>
      <c r="D2690" t="s">
        <v>12</v>
      </c>
      <c r="E2690" t="s">
        <v>2432</v>
      </c>
      <c r="F2690">
        <v>29</v>
      </c>
      <c r="G2690" t="s">
        <v>15</v>
      </c>
      <c r="H2690" t="s">
        <v>7</v>
      </c>
      <c r="I2690" t="s">
        <v>32</v>
      </c>
      <c r="J2690">
        <v>100</v>
      </c>
      <c r="K2690" t="s">
        <v>16511</v>
      </c>
      <c r="L2690">
        <v>150</v>
      </c>
      <c r="M2690">
        <v>200</v>
      </c>
    </row>
    <row r="2691" spans="1:13" x14ac:dyDescent="0.25">
      <c r="A2691" t="s">
        <v>5185</v>
      </c>
      <c r="B2691" t="s">
        <v>14109</v>
      </c>
      <c r="C2691">
        <v>8</v>
      </c>
      <c r="D2691" t="s">
        <v>12</v>
      </c>
      <c r="E2691" t="s">
        <v>2207</v>
      </c>
      <c r="F2691">
        <v>48</v>
      </c>
      <c r="G2691" t="s">
        <v>13</v>
      </c>
      <c r="H2691" t="s">
        <v>4</v>
      </c>
      <c r="I2691" t="s">
        <v>359</v>
      </c>
      <c r="J2691">
        <v>110</v>
      </c>
      <c r="K2691" t="s">
        <v>16509</v>
      </c>
      <c r="L2691">
        <v>175</v>
      </c>
      <c r="M2691">
        <v>150</v>
      </c>
    </row>
    <row r="2692" spans="1:13" x14ac:dyDescent="0.25">
      <c r="A2692" t="s">
        <v>5186</v>
      </c>
      <c r="B2692" t="s">
        <v>14822</v>
      </c>
      <c r="C2692">
        <v>11</v>
      </c>
      <c r="D2692" t="s">
        <v>12</v>
      </c>
      <c r="E2692" t="s">
        <v>2294</v>
      </c>
      <c r="F2692">
        <v>26</v>
      </c>
      <c r="G2692" t="s">
        <v>15</v>
      </c>
      <c r="H2692" t="s">
        <v>6</v>
      </c>
      <c r="I2692">
        <v>0</v>
      </c>
      <c r="J2692">
        <v>135</v>
      </c>
      <c r="K2692" t="s">
        <v>16511</v>
      </c>
      <c r="L2692">
        <v>150</v>
      </c>
      <c r="M2692">
        <v>150</v>
      </c>
    </row>
    <row r="2693" spans="1:13" x14ac:dyDescent="0.25">
      <c r="A2693" t="s">
        <v>5187</v>
      </c>
      <c r="B2693" t="s">
        <v>14017</v>
      </c>
      <c r="C2693">
        <v>7</v>
      </c>
      <c r="D2693" t="s">
        <v>12</v>
      </c>
      <c r="E2693" t="s">
        <v>2332</v>
      </c>
      <c r="F2693">
        <v>8</v>
      </c>
      <c r="G2693" t="s">
        <v>17</v>
      </c>
      <c r="H2693" t="s">
        <v>6</v>
      </c>
      <c r="I2693" t="s">
        <v>1096</v>
      </c>
      <c r="J2693">
        <v>135</v>
      </c>
      <c r="K2693" t="s">
        <v>16510</v>
      </c>
      <c r="L2693">
        <v>125</v>
      </c>
      <c r="M2693">
        <v>100</v>
      </c>
    </row>
    <row r="2694" spans="1:13" x14ac:dyDescent="0.25">
      <c r="A2694" t="s">
        <v>1426</v>
      </c>
      <c r="B2694" t="s">
        <v>14823</v>
      </c>
      <c r="C2694">
        <v>5</v>
      </c>
      <c r="D2694" t="s">
        <v>12</v>
      </c>
      <c r="E2694" t="s">
        <v>2241</v>
      </c>
      <c r="F2694">
        <v>47</v>
      </c>
      <c r="G2694" t="s">
        <v>13</v>
      </c>
      <c r="H2694" t="s">
        <v>7</v>
      </c>
      <c r="I2694" t="s">
        <v>359</v>
      </c>
      <c r="J2694">
        <v>100</v>
      </c>
      <c r="K2694" t="s">
        <v>16509</v>
      </c>
      <c r="L2694">
        <v>175</v>
      </c>
      <c r="M2694">
        <v>100</v>
      </c>
    </row>
    <row r="2695" spans="1:13" x14ac:dyDescent="0.25">
      <c r="A2695" t="s">
        <v>5188</v>
      </c>
      <c r="B2695" t="s">
        <v>14824</v>
      </c>
      <c r="C2695">
        <v>6</v>
      </c>
      <c r="D2695" t="s">
        <v>19</v>
      </c>
      <c r="E2695" t="s">
        <v>2234</v>
      </c>
      <c r="F2695">
        <v>8</v>
      </c>
      <c r="G2695" t="s">
        <v>13</v>
      </c>
      <c r="H2695" t="s">
        <v>6</v>
      </c>
      <c r="I2695" t="s">
        <v>52</v>
      </c>
      <c r="J2695">
        <v>135</v>
      </c>
      <c r="K2695" t="s">
        <v>16508</v>
      </c>
      <c r="L2695">
        <v>140</v>
      </c>
      <c r="M2695">
        <v>100</v>
      </c>
    </row>
    <row r="2696" spans="1:13" x14ac:dyDescent="0.25">
      <c r="A2696" t="s">
        <v>5189</v>
      </c>
      <c r="B2696" t="s">
        <v>7617</v>
      </c>
      <c r="C2696">
        <v>8</v>
      </c>
      <c r="D2696" t="s">
        <v>12</v>
      </c>
      <c r="E2696" t="s">
        <v>2795</v>
      </c>
      <c r="F2696">
        <v>23</v>
      </c>
      <c r="G2696" t="s">
        <v>15</v>
      </c>
      <c r="H2696" t="s">
        <v>7</v>
      </c>
      <c r="I2696" t="s">
        <v>1003</v>
      </c>
      <c r="J2696">
        <v>100</v>
      </c>
      <c r="K2696" t="s">
        <v>16511</v>
      </c>
      <c r="L2696">
        <v>150</v>
      </c>
      <c r="M2696">
        <v>150</v>
      </c>
    </row>
    <row r="2697" spans="1:13" x14ac:dyDescent="0.25">
      <c r="A2697" t="s">
        <v>5190</v>
      </c>
      <c r="B2697" t="s">
        <v>14825</v>
      </c>
      <c r="C2697">
        <v>15</v>
      </c>
      <c r="D2697" t="s">
        <v>12</v>
      </c>
      <c r="E2697" t="s">
        <v>2325</v>
      </c>
      <c r="F2697">
        <v>45</v>
      </c>
      <c r="G2697" t="s">
        <v>13</v>
      </c>
      <c r="H2697" t="s">
        <v>5</v>
      </c>
      <c r="I2697" t="s">
        <v>55</v>
      </c>
      <c r="J2697">
        <v>140</v>
      </c>
      <c r="K2697" t="s">
        <v>16509</v>
      </c>
      <c r="L2697">
        <v>175</v>
      </c>
      <c r="M2697">
        <v>200</v>
      </c>
    </row>
    <row r="2698" spans="1:13" x14ac:dyDescent="0.25">
      <c r="A2698" t="s">
        <v>5191</v>
      </c>
      <c r="B2698" t="s">
        <v>4787</v>
      </c>
      <c r="C2698">
        <v>9</v>
      </c>
      <c r="D2698" t="s">
        <v>12</v>
      </c>
      <c r="E2698" t="s">
        <v>2202</v>
      </c>
      <c r="F2698">
        <v>48</v>
      </c>
      <c r="G2698" t="s">
        <v>13</v>
      </c>
      <c r="H2698" t="s">
        <v>6</v>
      </c>
      <c r="I2698">
        <v>0</v>
      </c>
      <c r="J2698">
        <v>135</v>
      </c>
      <c r="K2698" t="s">
        <v>16509</v>
      </c>
      <c r="L2698">
        <v>175</v>
      </c>
      <c r="M2698">
        <v>150</v>
      </c>
    </row>
    <row r="2699" spans="1:13" x14ac:dyDescent="0.25">
      <c r="A2699" t="s">
        <v>5193</v>
      </c>
      <c r="B2699" t="s">
        <v>14826</v>
      </c>
      <c r="C2699">
        <v>8</v>
      </c>
      <c r="D2699" t="s">
        <v>12</v>
      </c>
      <c r="E2699" t="s">
        <v>5194</v>
      </c>
      <c r="F2699">
        <v>41</v>
      </c>
      <c r="G2699" t="s">
        <v>13</v>
      </c>
      <c r="H2699" t="s">
        <v>5</v>
      </c>
      <c r="I2699">
        <v>0</v>
      </c>
      <c r="J2699">
        <v>140</v>
      </c>
      <c r="K2699" t="s">
        <v>16509</v>
      </c>
      <c r="L2699">
        <v>175</v>
      </c>
      <c r="M2699">
        <v>150</v>
      </c>
    </row>
    <row r="2700" spans="1:13" x14ac:dyDescent="0.25">
      <c r="A2700" t="s">
        <v>5195</v>
      </c>
      <c r="B2700" t="s">
        <v>13936</v>
      </c>
      <c r="C2700">
        <v>4</v>
      </c>
      <c r="D2700" t="s">
        <v>12</v>
      </c>
      <c r="E2700" t="s">
        <v>2322</v>
      </c>
      <c r="F2700">
        <v>27</v>
      </c>
      <c r="G2700" t="s">
        <v>15</v>
      </c>
      <c r="H2700" t="s">
        <v>7</v>
      </c>
      <c r="I2700" t="s">
        <v>1093</v>
      </c>
      <c r="J2700">
        <v>100</v>
      </c>
      <c r="K2700" t="s">
        <v>16511</v>
      </c>
      <c r="L2700">
        <v>150</v>
      </c>
      <c r="M2700">
        <v>0</v>
      </c>
    </row>
    <row r="2701" spans="1:13" x14ac:dyDescent="0.25">
      <c r="A2701" t="s">
        <v>5196</v>
      </c>
      <c r="B2701" t="s">
        <v>3068</v>
      </c>
      <c r="C2701">
        <v>3</v>
      </c>
      <c r="D2701" t="s">
        <v>12</v>
      </c>
      <c r="E2701" t="s">
        <v>2255</v>
      </c>
      <c r="F2701">
        <v>14</v>
      </c>
      <c r="G2701" t="s">
        <v>15</v>
      </c>
      <c r="H2701" t="s">
        <v>6</v>
      </c>
      <c r="I2701" t="s">
        <v>359</v>
      </c>
      <c r="J2701">
        <v>135</v>
      </c>
      <c r="K2701" t="s">
        <v>16511</v>
      </c>
      <c r="L2701">
        <v>150</v>
      </c>
      <c r="M2701">
        <v>0</v>
      </c>
    </row>
    <row r="2702" spans="1:13" x14ac:dyDescent="0.25">
      <c r="A2702" t="s">
        <v>5198</v>
      </c>
      <c r="B2702" t="s">
        <v>14827</v>
      </c>
      <c r="C2702">
        <v>3</v>
      </c>
      <c r="D2702" t="s">
        <v>19</v>
      </c>
      <c r="E2702" t="s">
        <v>5199</v>
      </c>
      <c r="F2702">
        <v>6</v>
      </c>
      <c r="G2702" t="s">
        <v>15</v>
      </c>
      <c r="H2702" t="s">
        <v>7</v>
      </c>
      <c r="I2702">
        <v>0</v>
      </c>
      <c r="J2702">
        <v>100</v>
      </c>
      <c r="K2702" t="s">
        <v>16512</v>
      </c>
      <c r="L2702">
        <v>120</v>
      </c>
      <c r="M2702">
        <v>0</v>
      </c>
    </row>
    <row r="2703" spans="1:13" x14ac:dyDescent="0.25">
      <c r="A2703" t="s">
        <v>1523</v>
      </c>
      <c r="B2703" t="s">
        <v>14828</v>
      </c>
      <c r="C2703">
        <v>10</v>
      </c>
      <c r="D2703" t="s">
        <v>19</v>
      </c>
      <c r="E2703" t="s">
        <v>2226</v>
      </c>
      <c r="F2703">
        <v>8</v>
      </c>
      <c r="G2703" t="s">
        <v>13</v>
      </c>
      <c r="H2703" t="s">
        <v>4</v>
      </c>
      <c r="I2703" t="s">
        <v>32</v>
      </c>
      <c r="J2703">
        <v>110</v>
      </c>
      <c r="K2703" t="s">
        <v>16508</v>
      </c>
      <c r="L2703">
        <v>140</v>
      </c>
      <c r="M2703">
        <v>150</v>
      </c>
    </row>
    <row r="2704" spans="1:13" x14ac:dyDescent="0.25">
      <c r="A2704" t="s">
        <v>5200</v>
      </c>
      <c r="B2704" t="s">
        <v>4230</v>
      </c>
      <c r="C2704">
        <v>5</v>
      </c>
      <c r="D2704" t="s">
        <v>12</v>
      </c>
      <c r="E2704" t="s">
        <v>2196</v>
      </c>
      <c r="F2704">
        <v>11</v>
      </c>
      <c r="G2704" t="s">
        <v>15</v>
      </c>
      <c r="H2704" t="s">
        <v>6</v>
      </c>
      <c r="I2704">
        <v>0</v>
      </c>
      <c r="J2704">
        <v>135</v>
      </c>
      <c r="K2704" t="s">
        <v>16511</v>
      </c>
      <c r="L2704">
        <v>150</v>
      </c>
      <c r="M2704">
        <v>100</v>
      </c>
    </row>
    <row r="2705" spans="1:13" x14ac:dyDescent="0.25">
      <c r="A2705" t="s">
        <v>5202</v>
      </c>
      <c r="B2705" t="s">
        <v>14722</v>
      </c>
      <c r="C2705">
        <v>3</v>
      </c>
      <c r="D2705" t="s">
        <v>19</v>
      </c>
      <c r="E2705" t="s">
        <v>2182</v>
      </c>
      <c r="F2705">
        <v>10</v>
      </c>
      <c r="G2705" t="s">
        <v>13</v>
      </c>
      <c r="H2705" t="s">
        <v>3</v>
      </c>
      <c r="I2705">
        <v>0</v>
      </c>
      <c r="J2705">
        <v>120</v>
      </c>
      <c r="K2705" t="s">
        <v>16508</v>
      </c>
      <c r="L2705">
        <v>140</v>
      </c>
      <c r="M2705">
        <v>0</v>
      </c>
    </row>
    <row r="2706" spans="1:13" x14ac:dyDescent="0.25">
      <c r="A2706" t="s">
        <v>5203</v>
      </c>
      <c r="B2706" t="s">
        <v>6276</v>
      </c>
      <c r="C2706">
        <v>2</v>
      </c>
      <c r="D2706" t="s">
        <v>19</v>
      </c>
      <c r="E2706" t="s">
        <v>2234</v>
      </c>
      <c r="F2706">
        <v>8</v>
      </c>
      <c r="G2706" t="s">
        <v>13</v>
      </c>
      <c r="H2706" t="s">
        <v>3</v>
      </c>
      <c r="I2706" t="s">
        <v>32</v>
      </c>
      <c r="J2706">
        <v>120</v>
      </c>
      <c r="K2706" t="s">
        <v>16508</v>
      </c>
      <c r="L2706">
        <v>140</v>
      </c>
      <c r="M2706">
        <v>0</v>
      </c>
    </row>
    <row r="2707" spans="1:13" x14ac:dyDescent="0.25">
      <c r="A2707" t="s">
        <v>5204</v>
      </c>
      <c r="B2707" t="s">
        <v>3808</v>
      </c>
      <c r="C2707">
        <v>7</v>
      </c>
      <c r="D2707" t="s">
        <v>12</v>
      </c>
      <c r="E2707" t="s">
        <v>2322</v>
      </c>
      <c r="F2707">
        <v>11</v>
      </c>
      <c r="G2707" t="s">
        <v>15</v>
      </c>
      <c r="H2707" t="s">
        <v>4</v>
      </c>
      <c r="I2707">
        <v>0</v>
      </c>
      <c r="J2707">
        <v>110</v>
      </c>
      <c r="K2707" t="s">
        <v>16511</v>
      </c>
      <c r="L2707">
        <v>150</v>
      </c>
      <c r="M2707">
        <v>100</v>
      </c>
    </row>
    <row r="2708" spans="1:13" x14ac:dyDescent="0.25">
      <c r="A2708" t="s">
        <v>5206</v>
      </c>
      <c r="B2708" t="s">
        <v>14829</v>
      </c>
      <c r="C2708">
        <v>11</v>
      </c>
      <c r="D2708" t="s">
        <v>12</v>
      </c>
      <c r="E2708" t="s">
        <v>2615</v>
      </c>
      <c r="F2708">
        <v>48</v>
      </c>
      <c r="G2708" t="s">
        <v>13</v>
      </c>
      <c r="H2708" t="s">
        <v>3</v>
      </c>
      <c r="I2708" t="s">
        <v>359</v>
      </c>
      <c r="J2708">
        <v>120</v>
      </c>
      <c r="K2708" t="s">
        <v>16509</v>
      </c>
      <c r="L2708">
        <v>175</v>
      </c>
      <c r="M2708">
        <v>150</v>
      </c>
    </row>
    <row r="2709" spans="1:13" x14ac:dyDescent="0.25">
      <c r="A2709" t="s">
        <v>5207</v>
      </c>
      <c r="B2709" t="s">
        <v>14077</v>
      </c>
      <c r="C2709">
        <v>8</v>
      </c>
      <c r="D2709" t="s">
        <v>12</v>
      </c>
      <c r="E2709" t="s">
        <v>2191</v>
      </c>
      <c r="F2709">
        <v>12</v>
      </c>
      <c r="G2709" t="s">
        <v>15</v>
      </c>
      <c r="H2709" t="s">
        <v>6</v>
      </c>
      <c r="I2709" t="s">
        <v>2101</v>
      </c>
      <c r="J2709">
        <v>135</v>
      </c>
      <c r="K2709" t="s">
        <v>16511</v>
      </c>
      <c r="L2709">
        <v>150</v>
      </c>
      <c r="M2709">
        <v>150</v>
      </c>
    </row>
    <row r="2710" spans="1:13" x14ac:dyDescent="0.25">
      <c r="A2710" t="s">
        <v>5208</v>
      </c>
      <c r="B2710" t="s">
        <v>4061</v>
      </c>
      <c r="C2710">
        <v>4</v>
      </c>
      <c r="D2710" t="s">
        <v>12</v>
      </c>
      <c r="E2710" t="s">
        <v>2535</v>
      </c>
      <c r="F2710">
        <v>32</v>
      </c>
      <c r="G2710" t="s">
        <v>13</v>
      </c>
      <c r="H2710" t="s">
        <v>5</v>
      </c>
      <c r="I2710" t="s">
        <v>55</v>
      </c>
      <c r="J2710">
        <v>140</v>
      </c>
      <c r="K2710" t="s">
        <v>16509</v>
      </c>
      <c r="L2710">
        <v>175</v>
      </c>
      <c r="M2710">
        <v>0</v>
      </c>
    </row>
    <row r="2711" spans="1:13" x14ac:dyDescent="0.25">
      <c r="A2711" t="s">
        <v>1705</v>
      </c>
      <c r="B2711" t="s">
        <v>2427</v>
      </c>
      <c r="C2711">
        <v>5</v>
      </c>
      <c r="D2711" t="s">
        <v>12</v>
      </c>
      <c r="E2711" t="s">
        <v>2302</v>
      </c>
      <c r="F2711">
        <v>33</v>
      </c>
      <c r="G2711" t="s">
        <v>13</v>
      </c>
      <c r="H2711" t="s">
        <v>7</v>
      </c>
      <c r="I2711">
        <v>0</v>
      </c>
      <c r="J2711">
        <v>100</v>
      </c>
      <c r="K2711" t="s">
        <v>16509</v>
      </c>
      <c r="L2711">
        <v>175</v>
      </c>
      <c r="M2711">
        <v>100</v>
      </c>
    </row>
    <row r="2712" spans="1:13" x14ac:dyDescent="0.25">
      <c r="A2712" t="s">
        <v>5209</v>
      </c>
      <c r="B2712" t="s">
        <v>3634</v>
      </c>
      <c r="C2712">
        <v>6</v>
      </c>
      <c r="D2712" t="s">
        <v>12</v>
      </c>
      <c r="E2712" t="s">
        <v>2241</v>
      </c>
      <c r="F2712">
        <v>21</v>
      </c>
      <c r="G2712" t="s">
        <v>15</v>
      </c>
      <c r="H2712" t="s">
        <v>5</v>
      </c>
      <c r="I2712" t="s">
        <v>359</v>
      </c>
      <c r="J2712">
        <v>140</v>
      </c>
      <c r="K2712" t="s">
        <v>16511</v>
      </c>
      <c r="L2712">
        <v>150</v>
      </c>
      <c r="M2712">
        <v>100</v>
      </c>
    </row>
    <row r="2713" spans="1:13" x14ac:dyDescent="0.25">
      <c r="A2713" t="s">
        <v>5210</v>
      </c>
      <c r="B2713" t="s">
        <v>14830</v>
      </c>
      <c r="C2713">
        <v>2</v>
      </c>
      <c r="D2713" t="s">
        <v>19</v>
      </c>
      <c r="E2713" t="s">
        <v>2219</v>
      </c>
      <c r="F2713">
        <v>6.5</v>
      </c>
      <c r="G2713" t="s">
        <v>15</v>
      </c>
      <c r="H2713" t="s">
        <v>7</v>
      </c>
      <c r="I2713" t="s">
        <v>1003</v>
      </c>
      <c r="J2713">
        <v>100</v>
      </c>
      <c r="K2713" t="s">
        <v>16512</v>
      </c>
      <c r="L2713">
        <v>120</v>
      </c>
      <c r="M2713">
        <v>0</v>
      </c>
    </row>
    <row r="2714" spans="1:13" x14ac:dyDescent="0.25">
      <c r="A2714" t="s">
        <v>5211</v>
      </c>
      <c r="B2714" t="s">
        <v>14285</v>
      </c>
      <c r="C2714">
        <v>5</v>
      </c>
      <c r="D2714" t="s">
        <v>19</v>
      </c>
      <c r="E2714" t="s">
        <v>2380</v>
      </c>
      <c r="F2714">
        <v>10</v>
      </c>
      <c r="G2714" t="s">
        <v>13</v>
      </c>
      <c r="H2714" t="s">
        <v>5</v>
      </c>
      <c r="I2714" t="s">
        <v>54</v>
      </c>
      <c r="J2714">
        <v>140</v>
      </c>
      <c r="K2714" t="s">
        <v>16508</v>
      </c>
      <c r="L2714">
        <v>140</v>
      </c>
      <c r="M2714">
        <v>100</v>
      </c>
    </row>
    <row r="2715" spans="1:13" x14ac:dyDescent="0.25">
      <c r="A2715" t="s">
        <v>5212</v>
      </c>
      <c r="B2715" t="s">
        <v>13842</v>
      </c>
      <c r="C2715">
        <v>8</v>
      </c>
      <c r="D2715" t="s">
        <v>12</v>
      </c>
      <c r="E2715" t="s">
        <v>2186</v>
      </c>
      <c r="F2715">
        <v>34</v>
      </c>
      <c r="G2715" t="s">
        <v>13</v>
      </c>
      <c r="H2715" t="s">
        <v>5</v>
      </c>
      <c r="I2715">
        <v>0</v>
      </c>
      <c r="J2715">
        <v>140</v>
      </c>
      <c r="K2715" t="s">
        <v>16509</v>
      </c>
      <c r="L2715">
        <v>175</v>
      </c>
      <c r="M2715">
        <v>150</v>
      </c>
    </row>
    <row r="2716" spans="1:13" x14ac:dyDescent="0.25">
      <c r="A2716" t="s">
        <v>387</v>
      </c>
      <c r="B2716" t="s">
        <v>14831</v>
      </c>
      <c r="C2716">
        <v>9</v>
      </c>
      <c r="D2716" t="s">
        <v>19</v>
      </c>
      <c r="E2716" t="s">
        <v>2350</v>
      </c>
      <c r="F2716">
        <v>6.5</v>
      </c>
      <c r="G2716" t="s">
        <v>15</v>
      </c>
      <c r="H2716" t="s">
        <v>5</v>
      </c>
      <c r="I2716">
        <v>0</v>
      </c>
      <c r="J2716">
        <v>140</v>
      </c>
      <c r="K2716" t="s">
        <v>16512</v>
      </c>
      <c r="L2716">
        <v>120</v>
      </c>
      <c r="M2716">
        <v>150</v>
      </c>
    </row>
    <row r="2717" spans="1:13" x14ac:dyDescent="0.25">
      <c r="A2717" t="s">
        <v>1649</v>
      </c>
      <c r="B2717" t="s">
        <v>4577</v>
      </c>
      <c r="C2717">
        <v>9</v>
      </c>
      <c r="D2717" t="s">
        <v>12</v>
      </c>
      <c r="E2717" t="s">
        <v>2241</v>
      </c>
      <c r="F2717">
        <v>28</v>
      </c>
      <c r="G2717" t="s">
        <v>15</v>
      </c>
      <c r="H2717" t="s">
        <v>5</v>
      </c>
      <c r="I2717">
        <v>0</v>
      </c>
      <c r="J2717">
        <v>140</v>
      </c>
      <c r="K2717" t="s">
        <v>16511</v>
      </c>
      <c r="L2717">
        <v>150</v>
      </c>
      <c r="M2717">
        <v>150</v>
      </c>
    </row>
    <row r="2718" spans="1:13" x14ac:dyDescent="0.25">
      <c r="A2718" t="s">
        <v>5213</v>
      </c>
      <c r="B2718" t="s">
        <v>14261</v>
      </c>
      <c r="C2718">
        <v>3</v>
      </c>
      <c r="D2718" t="s">
        <v>19</v>
      </c>
      <c r="E2718" t="s">
        <v>2234</v>
      </c>
      <c r="F2718">
        <v>6</v>
      </c>
      <c r="G2718" t="s">
        <v>15</v>
      </c>
      <c r="H2718" t="s">
        <v>5</v>
      </c>
      <c r="I2718" t="s">
        <v>32</v>
      </c>
      <c r="J2718">
        <v>140</v>
      </c>
      <c r="K2718" t="s">
        <v>16512</v>
      </c>
      <c r="L2718">
        <v>120</v>
      </c>
      <c r="M2718">
        <v>0</v>
      </c>
    </row>
    <row r="2719" spans="1:13" x14ac:dyDescent="0.25">
      <c r="A2719" t="s">
        <v>5214</v>
      </c>
      <c r="B2719" t="s">
        <v>14832</v>
      </c>
      <c r="C2719">
        <v>4</v>
      </c>
      <c r="D2719" t="s">
        <v>12</v>
      </c>
      <c r="E2719" t="s">
        <v>2207</v>
      </c>
      <c r="F2719">
        <v>7</v>
      </c>
      <c r="G2719" t="s">
        <v>17</v>
      </c>
      <c r="H2719" t="s">
        <v>4</v>
      </c>
      <c r="I2719" t="s">
        <v>1003</v>
      </c>
      <c r="J2719">
        <v>110</v>
      </c>
      <c r="K2719" t="s">
        <v>16510</v>
      </c>
      <c r="L2719">
        <v>125</v>
      </c>
      <c r="M2719">
        <v>0</v>
      </c>
    </row>
    <row r="2720" spans="1:13" x14ac:dyDescent="0.25">
      <c r="A2720" t="s">
        <v>5215</v>
      </c>
      <c r="B2720" t="s">
        <v>3038</v>
      </c>
      <c r="C2720">
        <v>4</v>
      </c>
      <c r="D2720" t="s">
        <v>12</v>
      </c>
      <c r="E2720" t="s">
        <v>2533</v>
      </c>
      <c r="F2720">
        <v>5</v>
      </c>
      <c r="G2720" t="s">
        <v>17</v>
      </c>
      <c r="H2720" t="s">
        <v>6</v>
      </c>
      <c r="I2720" t="s">
        <v>32</v>
      </c>
      <c r="J2720">
        <v>135</v>
      </c>
      <c r="K2720" t="s">
        <v>16510</v>
      </c>
      <c r="L2720">
        <v>125</v>
      </c>
      <c r="M2720">
        <v>0</v>
      </c>
    </row>
    <row r="2721" spans="1:13" x14ac:dyDescent="0.25">
      <c r="A2721" t="s">
        <v>5216</v>
      </c>
      <c r="B2721" t="s">
        <v>13831</v>
      </c>
      <c r="C2721">
        <v>2</v>
      </c>
      <c r="D2721" t="s">
        <v>12</v>
      </c>
      <c r="E2721" t="s">
        <v>2190</v>
      </c>
      <c r="F2721">
        <v>39</v>
      </c>
      <c r="G2721" t="s">
        <v>13</v>
      </c>
      <c r="H2721" t="s">
        <v>5</v>
      </c>
      <c r="I2721" t="s">
        <v>359</v>
      </c>
      <c r="J2721">
        <v>140</v>
      </c>
      <c r="K2721" t="s">
        <v>16509</v>
      </c>
      <c r="L2721">
        <v>175</v>
      </c>
      <c r="M2721">
        <v>0</v>
      </c>
    </row>
    <row r="2722" spans="1:13" x14ac:dyDescent="0.25">
      <c r="A2722" t="s">
        <v>5217</v>
      </c>
      <c r="B2722" t="s">
        <v>13841</v>
      </c>
      <c r="C2722">
        <v>7</v>
      </c>
      <c r="D2722" t="s">
        <v>19</v>
      </c>
      <c r="E2722" t="s">
        <v>2223</v>
      </c>
      <c r="F2722">
        <v>6.5</v>
      </c>
      <c r="G2722" t="s">
        <v>15</v>
      </c>
      <c r="H2722" t="s">
        <v>6</v>
      </c>
      <c r="I2722" t="s">
        <v>359</v>
      </c>
      <c r="J2722">
        <v>135</v>
      </c>
      <c r="K2722" t="s">
        <v>16512</v>
      </c>
      <c r="L2722">
        <v>120</v>
      </c>
      <c r="M2722">
        <v>100</v>
      </c>
    </row>
    <row r="2723" spans="1:13" x14ac:dyDescent="0.25">
      <c r="A2723" t="s">
        <v>5218</v>
      </c>
      <c r="B2723" t="s">
        <v>8366</v>
      </c>
      <c r="C2723">
        <v>5</v>
      </c>
      <c r="D2723" t="s">
        <v>12</v>
      </c>
      <c r="E2723" t="s">
        <v>2231</v>
      </c>
      <c r="F2723">
        <v>20</v>
      </c>
      <c r="G2723" t="s">
        <v>15</v>
      </c>
      <c r="H2723" t="s">
        <v>4</v>
      </c>
      <c r="I2723" t="s">
        <v>1003</v>
      </c>
      <c r="J2723">
        <v>110</v>
      </c>
      <c r="K2723" t="s">
        <v>16511</v>
      </c>
      <c r="L2723">
        <v>150</v>
      </c>
      <c r="M2723">
        <v>100</v>
      </c>
    </row>
    <row r="2724" spans="1:13" x14ac:dyDescent="0.25">
      <c r="A2724" t="s">
        <v>5220</v>
      </c>
      <c r="B2724" t="s">
        <v>14833</v>
      </c>
      <c r="C2724">
        <v>12</v>
      </c>
      <c r="D2724" t="s">
        <v>19</v>
      </c>
      <c r="E2724" t="s">
        <v>2200</v>
      </c>
      <c r="F2724">
        <v>3</v>
      </c>
      <c r="G2724" t="s">
        <v>17</v>
      </c>
      <c r="H2724" t="s">
        <v>5</v>
      </c>
      <c r="I2724" t="s">
        <v>359</v>
      </c>
      <c r="J2724">
        <v>140</v>
      </c>
      <c r="K2724" t="s">
        <v>16507</v>
      </c>
      <c r="L2724">
        <v>100</v>
      </c>
      <c r="M2724">
        <v>150</v>
      </c>
    </row>
    <row r="2725" spans="1:13" x14ac:dyDescent="0.25">
      <c r="A2725" t="s">
        <v>5221</v>
      </c>
      <c r="B2725" t="s">
        <v>14834</v>
      </c>
      <c r="C2725">
        <v>8</v>
      </c>
      <c r="D2725" t="s">
        <v>12</v>
      </c>
      <c r="E2725" t="s">
        <v>2280</v>
      </c>
      <c r="F2725">
        <v>26</v>
      </c>
      <c r="G2725" t="s">
        <v>15</v>
      </c>
      <c r="H2725" t="s">
        <v>5</v>
      </c>
      <c r="I2725" t="s">
        <v>52</v>
      </c>
      <c r="J2725">
        <v>140</v>
      </c>
      <c r="K2725" t="s">
        <v>16511</v>
      </c>
      <c r="L2725">
        <v>150</v>
      </c>
      <c r="M2725">
        <v>150</v>
      </c>
    </row>
    <row r="2726" spans="1:13" x14ac:dyDescent="0.25">
      <c r="A2726" t="s">
        <v>5222</v>
      </c>
      <c r="B2726" t="s">
        <v>14835</v>
      </c>
      <c r="C2726">
        <v>4</v>
      </c>
      <c r="D2726" t="s">
        <v>19</v>
      </c>
      <c r="E2726" t="s">
        <v>2198</v>
      </c>
      <c r="F2726">
        <v>4</v>
      </c>
      <c r="G2726" t="s">
        <v>17</v>
      </c>
      <c r="H2726" t="s">
        <v>5</v>
      </c>
      <c r="I2726">
        <v>0</v>
      </c>
      <c r="J2726">
        <v>140</v>
      </c>
      <c r="K2726" t="s">
        <v>16507</v>
      </c>
      <c r="L2726">
        <v>100</v>
      </c>
      <c r="M2726">
        <v>0</v>
      </c>
    </row>
    <row r="2727" spans="1:13" x14ac:dyDescent="0.25">
      <c r="A2727" t="s">
        <v>5223</v>
      </c>
      <c r="B2727" t="s">
        <v>3496</v>
      </c>
      <c r="C2727">
        <v>7</v>
      </c>
      <c r="D2727" t="s">
        <v>19</v>
      </c>
      <c r="E2727" t="s">
        <v>2448</v>
      </c>
      <c r="F2727">
        <v>2</v>
      </c>
      <c r="G2727" t="s">
        <v>17</v>
      </c>
      <c r="H2727" t="s">
        <v>7</v>
      </c>
      <c r="I2727" t="s">
        <v>32</v>
      </c>
      <c r="J2727">
        <v>100</v>
      </c>
      <c r="K2727" t="s">
        <v>16507</v>
      </c>
      <c r="L2727">
        <v>100</v>
      </c>
      <c r="M2727">
        <v>100</v>
      </c>
    </row>
    <row r="2728" spans="1:13" x14ac:dyDescent="0.25">
      <c r="A2728" t="s">
        <v>5225</v>
      </c>
      <c r="B2728" t="s">
        <v>2188</v>
      </c>
      <c r="C2728">
        <v>5</v>
      </c>
      <c r="D2728" t="s">
        <v>19</v>
      </c>
      <c r="E2728" t="s">
        <v>2252</v>
      </c>
      <c r="F2728">
        <v>9</v>
      </c>
      <c r="G2728" t="s">
        <v>13</v>
      </c>
      <c r="H2728" t="s">
        <v>6</v>
      </c>
      <c r="I2728" t="s">
        <v>32</v>
      </c>
      <c r="J2728">
        <v>135</v>
      </c>
      <c r="K2728" t="s">
        <v>16508</v>
      </c>
      <c r="L2728">
        <v>140</v>
      </c>
      <c r="M2728">
        <v>100</v>
      </c>
    </row>
    <row r="2729" spans="1:13" x14ac:dyDescent="0.25">
      <c r="A2729" t="s">
        <v>5227</v>
      </c>
      <c r="B2729" t="s">
        <v>2300</v>
      </c>
      <c r="C2729">
        <v>6</v>
      </c>
      <c r="D2729" t="s">
        <v>12</v>
      </c>
      <c r="E2729" t="s">
        <v>2191</v>
      </c>
      <c r="F2729">
        <v>8</v>
      </c>
      <c r="G2729" t="s">
        <v>17</v>
      </c>
      <c r="H2729" t="s">
        <v>7</v>
      </c>
      <c r="I2729" t="s">
        <v>1003</v>
      </c>
      <c r="J2729">
        <v>100</v>
      </c>
      <c r="K2729" t="s">
        <v>16510</v>
      </c>
      <c r="L2729">
        <v>125</v>
      </c>
      <c r="M2729">
        <v>100</v>
      </c>
    </row>
    <row r="2730" spans="1:13" x14ac:dyDescent="0.25">
      <c r="A2730" t="s">
        <v>5228</v>
      </c>
      <c r="B2730" t="s">
        <v>14836</v>
      </c>
      <c r="C2730">
        <v>3</v>
      </c>
      <c r="D2730" t="s">
        <v>19</v>
      </c>
      <c r="E2730" t="s">
        <v>2200</v>
      </c>
      <c r="F2730">
        <v>10</v>
      </c>
      <c r="G2730" t="s">
        <v>13</v>
      </c>
      <c r="H2730" t="s">
        <v>5</v>
      </c>
      <c r="I2730">
        <v>0</v>
      </c>
      <c r="J2730">
        <v>140</v>
      </c>
      <c r="K2730" t="s">
        <v>16508</v>
      </c>
      <c r="L2730">
        <v>140</v>
      </c>
      <c r="M2730">
        <v>0</v>
      </c>
    </row>
    <row r="2731" spans="1:13" x14ac:dyDescent="0.25">
      <c r="A2731" t="s">
        <v>5229</v>
      </c>
      <c r="B2731" t="s">
        <v>3086</v>
      </c>
      <c r="C2731">
        <v>4</v>
      </c>
      <c r="D2731" t="s">
        <v>12</v>
      </c>
      <c r="E2731" t="s">
        <v>2223</v>
      </c>
      <c r="F2731">
        <v>31.5</v>
      </c>
      <c r="G2731" t="s">
        <v>13</v>
      </c>
      <c r="H2731" t="s">
        <v>7</v>
      </c>
      <c r="I2731">
        <v>0</v>
      </c>
      <c r="J2731">
        <v>100</v>
      </c>
      <c r="K2731" t="s">
        <v>16509</v>
      </c>
      <c r="L2731">
        <v>175</v>
      </c>
      <c r="M2731">
        <v>0</v>
      </c>
    </row>
    <row r="2732" spans="1:13" x14ac:dyDescent="0.25">
      <c r="A2732" t="s">
        <v>5231</v>
      </c>
      <c r="B2732" t="s">
        <v>14431</v>
      </c>
      <c r="C2732">
        <v>8</v>
      </c>
      <c r="D2732" t="s">
        <v>19</v>
      </c>
      <c r="E2732" t="s">
        <v>2234</v>
      </c>
      <c r="F2732">
        <v>6</v>
      </c>
      <c r="G2732" t="s">
        <v>15</v>
      </c>
      <c r="H2732" t="s">
        <v>5</v>
      </c>
      <c r="I2732" t="s">
        <v>52</v>
      </c>
      <c r="J2732">
        <v>140</v>
      </c>
      <c r="K2732" t="s">
        <v>16512</v>
      </c>
      <c r="L2732">
        <v>120</v>
      </c>
      <c r="M2732">
        <v>150</v>
      </c>
    </row>
    <row r="2733" spans="1:13" x14ac:dyDescent="0.25">
      <c r="A2733" t="s">
        <v>5232</v>
      </c>
      <c r="B2733" t="s">
        <v>8530</v>
      </c>
      <c r="C2733">
        <v>14</v>
      </c>
      <c r="D2733" t="s">
        <v>12</v>
      </c>
      <c r="E2733" t="s">
        <v>2217</v>
      </c>
      <c r="F2733">
        <v>47</v>
      </c>
      <c r="G2733" t="s">
        <v>13</v>
      </c>
      <c r="H2733" t="s">
        <v>3</v>
      </c>
      <c r="I2733">
        <v>0</v>
      </c>
      <c r="J2733">
        <v>120</v>
      </c>
      <c r="K2733" t="s">
        <v>16509</v>
      </c>
      <c r="L2733">
        <v>175</v>
      </c>
      <c r="M2733">
        <v>200</v>
      </c>
    </row>
    <row r="2734" spans="1:13" x14ac:dyDescent="0.25">
      <c r="A2734" t="s">
        <v>1120</v>
      </c>
      <c r="B2734" t="s">
        <v>14837</v>
      </c>
      <c r="C2734">
        <v>8</v>
      </c>
      <c r="D2734" t="s">
        <v>12</v>
      </c>
      <c r="E2734" t="s">
        <v>2294</v>
      </c>
      <c r="F2734">
        <v>15</v>
      </c>
      <c r="G2734" t="s">
        <v>15</v>
      </c>
      <c r="H2734" t="s">
        <v>7</v>
      </c>
      <c r="I2734">
        <v>0</v>
      </c>
      <c r="J2734">
        <v>100</v>
      </c>
      <c r="K2734" t="s">
        <v>16511</v>
      </c>
      <c r="L2734">
        <v>150</v>
      </c>
      <c r="M2734">
        <v>150</v>
      </c>
    </row>
    <row r="2735" spans="1:13" x14ac:dyDescent="0.25">
      <c r="A2735" t="s">
        <v>5234</v>
      </c>
      <c r="B2735" t="s">
        <v>14838</v>
      </c>
      <c r="C2735">
        <v>15</v>
      </c>
      <c r="D2735" t="s">
        <v>19</v>
      </c>
      <c r="E2735" t="s">
        <v>2849</v>
      </c>
      <c r="F2735">
        <v>8</v>
      </c>
      <c r="G2735" t="s">
        <v>13</v>
      </c>
      <c r="H2735" t="s">
        <v>3</v>
      </c>
      <c r="I2735" t="s">
        <v>2168</v>
      </c>
      <c r="J2735">
        <v>120</v>
      </c>
      <c r="K2735" t="s">
        <v>16508</v>
      </c>
      <c r="L2735">
        <v>140</v>
      </c>
      <c r="M2735">
        <v>200</v>
      </c>
    </row>
    <row r="2736" spans="1:13" x14ac:dyDescent="0.25">
      <c r="A2736" t="s">
        <v>5235</v>
      </c>
      <c r="B2736" t="s">
        <v>6967</v>
      </c>
      <c r="C2736">
        <v>3</v>
      </c>
      <c r="D2736" t="s">
        <v>12</v>
      </c>
      <c r="E2736" t="s">
        <v>2207</v>
      </c>
      <c r="F2736">
        <v>19</v>
      </c>
      <c r="G2736" t="s">
        <v>15</v>
      </c>
      <c r="H2736" t="s">
        <v>3</v>
      </c>
      <c r="I2736" t="s">
        <v>2101</v>
      </c>
      <c r="J2736">
        <v>120</v>
      </c>
      <c r="K2736" t="s">
        <v>16511</v>
      </c>
      <c r="L2736">
        <v>150</v>
      </c>
      <c r="M2736">
        <v>0</v>
      </c>
    </row>
    <row r="2737" spans="1:13" x14ac:dyDescent="0.25">
      <c r="A2737" t="s">
        <v>5237</v>
      </c>
      <c r="B2737" t="s">
        <v>14414</v>
      </c>
      <c r="C2737">
        <v>5</v>
      </c>
      <c r="D2737" t="s">
        <v>12</v>
      </c>
      <c r="E2737" t="s">
        <v>2202</v>
      </c>
      <c r="F2737">
        <v>38</v>
      </c>
      <c r="G2737" t="s">
        <v>13</v>
      </c>
      <c r="H2737" t="s">
        <v>4</v>
      </c>
      <c r="I2737" t="s">
        <v>1096</v>
      </c>
      <c r="J2737">
        <v>110</v>
      </c>
      <c r="K2737" t="s">
        <v>16509</v>
      </c>
      <c r="L2737">
        <v>175</v>
      </c>
      <c r="M2737">
        <v>100</v>
      </c>
    </row>
    <row r="2738" spans="1:13" x14ac:dyDescent="0.25">
      <c r="A2738" t="s">
        <v>5238</v>
      </c>
      <c r="B2738" t="s">
        <v>14839</v>
      </c>
      <c r="C2738">
        <v>12</v>
      </c>
      <c r="D2738" t="s">
        <v>12</v>
      </c>
      <c r="E2738" t="s">
        <v>2322</v>
      </c>
      <c r="F2738">
        <v>14</v>
      </c>
      <c r="G2738" t="s">
        <v>15</v>
      </c>
      <c r="H2738" t="s">
        <v>3</v>
      </c>
      <c r="I2738" t="s">
        <v>32</v>
      </c>
      <c r="J2738">
        <v>120</v>
      </c>
      <c r="K2738" t="s">
        <v>16511</v>
      </c>
      <c r="L2738">
        <v>150</v>
      </c>
      <c r="M2738">
        <v>150</v>
      </c>
    </row>
    <row r="2739" spans="1:13" x14ac:dyDescent="0.25">
      <c r="A2739" t="s">
        <v>5239</v>
      </c>
      <c r="B2739" t="s">
        <v>13796</v>
      </c>
      <c r="C2739">
        <v>8</v>
      </c>
      <c r="D2739" t="s">
        <v>12</v>
      </c>
      <c r="E2739" t="s">
        <v>2217</v>
      </c>
      <c r="F2739">
        <v>16</v>
      </c>
      <c r="G2739" t="s">
        <v>15</v>
      </c>
      <c r="H2739" t="s">
        <v>5</v>
      </c>
      <c r="I2739">
        <v>0</v>
      </c>
      <c r="J2739">
        <v>140</v>
      </c>
      <c r="K2739" t="s">
        <v>16511</v>
      </c>
      <c r="L2739">
        <v>150</v>
      </c>
      <c r="M2739">
        <v>150</v>
      </c>
    </row>
    <row r="2740" spans="1:13" x14ac:dyDescent="0.25">
      <c r="A2740" t="s">
        <v>5240</v>
      </c>
      <c r="B2740" t="s">
        <v>14840</v>
      </c>
      <c r="C2740">
        <v>15</v>
      </c>
      <c r="D2740" t="s">
        <v>12</v>
      </c>
      <c r="E2740" t="s">
        <v>3326</v>
      </c>
      <c r="F2740">
        <v>39</v>
      </c>
      <c r="G2740" t="s">
        <v>13</v>
      </c>
      <c r="H2740" t="s">
        <v>6</v>
      </c>
      <c r="I2740" t="s">
        <v>32</v>
      </c>
      <c r="J2740">
        <v>135</v>
      </c>
      <c r="K2740" t="s">
        <v>16509</v>
      </c>
      <c r="L2740">
        <v>175</v>
      </c>
      <c r="M2740">
        <v>200</v>
      </c>
    </row>
    <row r="2741" spans="1:13" x14ac:dyDescent="0.25">
      <c r="A2741" t="s">
        <v>5241</v>
      </c>
      <c r="B2741" t="s">
        <v>14841</v>
      </c>
      <c r="C2741">
        <v>11</v>
      </c>
      <c r="D2741" t="s">
        <v>12</v>
      </c>
      <c r="E2741" t="s">
        <v>2322</v>
      </c>
      <c r="F2741">
        <v>15</v>
      </c>
      <c r="G2741" t="s">
        <v>15</v>
      </c>
      <c r="H2741" t="s">
        <v>7</v>
      </c>
      <c r="I2741">
        <v>0</v>
      </c>
      <c r="J2741">
        <v>100</v>
      </c>
      <c r="K2741" t="s">
        <v>16511</v>
      </c>
      <c r="L2741">
        <v>150</v>
      </c>
      <c r="M2741">
        <v>150</v>
      </c>
    </row>
    <row r="2742" spans="1:13" x14ac:dyDescent="0.25">
      <c r="A2742" t="s">
        <v>5242</v>
      </c>
      <c r="B2742" t="s">
        <v>13790</v>
      </c>
      <c r="C2742">
        <v>7</v>
      </c>
      <c r="D2742" t="s">
        <v>19</v>
      </c>
      <c r="E2742" t="s">
        <v>2226</v>
      </c>
      <c r="F2742">
        <v>6</v>
      </c>
      <c r="G2742" t="s">
        <v>15</v>
      </c>
      <c r="H2742" t="s">
        <v>4</v>
      </c>
      <c r="I2742" t="s">
        <v>32</v>
      </c>
      <c r="J2742">
        <v>110</v>
      </c>
      <c r="K2742" t="s">
        <v>16512</v>
      </c>
      <c r="L2742">
        <v>120</v>
      </c>
      <c r="M2742">
        <v>100</v>
      </c>
    </row>
    <row r="2743" spans="1:13" x14ac:dyDescent="0.25">
      <c r="A2743" t="s">
        <v>5243</v>
      </c>
      <c r="B2743" t="s">
        <v>10217</v>
      </c>
      <c r="C2743">
        <v>4</v>
      </c>
      <c r="D2743" t="s">
        <v>12</v>
      </c>
      <c r="E2743" t="s">
        <v>2263</v>
      </c>
      <c r="F2743">
        <v>39</v>
      </c>
      <c r="G2743" t="s">
        <v>13</v>
      </c>
      <c r="H2743" t="s">
        <v>3</v>
      </c>
      <c r="I2743" t="s">
        <v>359</v>
      </c>
      <c r="J2743">
        <v>120</v>
      </c>
      <c r="K2743" t="s">
        <v>16509</v>
      </c>
      <c r="L2743">
        <v>175</v>
      </c>
      <c r="M2743">
        <v>0</v>
      </c>
    </row>
    <row r="2744" spans="1:13" x14ac:dyDescent="0.25">
      <c r="A2744" t="s">
        <v>2115</v>
      </c>
      <c r="B2744" t="s">
        <v>14842</v>
      </c>
      <c r="C2744">
        <v>7</v>
      </c>
      <c r="D2744" t="s">
        <v>12</v>
      </c>
      <c r="E2744" t="s">
        <v>2217</v>
      </c>
      <c r="F2744">
        <v>12</v>
      </c>
      <c r="G2744" t="s">
        <v>15</v>
      </c>
      <c r="H2744" t="s">
        <v>3</v>
      </c>
      <c r="I2744" t="s">
        <v>49</v>
      </c>
      <c r="J2744">
        <v>120</v>
      </c>
      <c r="K2744" t="s">
        <v>16511</v>
      </c>
      <c r="L2744">
        <v>150</v>
      </c>
      <c r="M2744">
        <v>100</v>
      </c>
    </row>
    <row r="2745" spans="1:13" x14ac:dyDescent="0.25">
      <c r="A2745" t="s">
        <v>5244</v>
      </c>
      <c r="B2745" t="s">
        <v>8485</v>
      </c>
      <c r="C2745">
        <v>5</v>
      </c>
      <c r="D2745" t="s">
        <v>12</v>
      </c>
      <c r="E2745" t="s">
        <v>2207</v>
      </c>
      <c r="F2745">
        <v>26</v>
      </c>
      <c r="G2745" t="s">
        <v>15</v>
      </c>
      <c r="H2745" t="s">
        <v>4</v>
      </c>
      <c r="I2745" t="s">
        <v>55</v>
      </c>
      <c r="J2745">
        <v>110</v>
      </c>
      <c r="K2745" t="s">
        <v>16511</v>
      </c>
      <c r="L2745">
        <v>150</v>
      </c>
      <c r="M2745">
        <v>100</v>
      </c>
    </row>
    <row r="2746" spans="1:13" x14ac:dyDescent="0.25">
      <c r="A2746" t="s">
        <v>5246</v>
      </c>
      <c r="B2746" t="s">
        <v>4712</v>
      </c>
      <c r="C2746">
        <v>7</v>
      </c>
      <c r="D2746" t="s">
        <v>19</v>
      </c>
      <c r="E2746" t="s">
        <v>2210</v>
      </c>
      <c r="F2746">
        <v>9</v>
      </c>
      <c r="G2746" t="s">
        <v>13</v>
      </c>
      <c r="H2746" t="s">
        <v>5</v>
      </c>
      <c r="I2746" t="s">
        <v>52</v>
      </c>
      <c r="J2746">
        <v>140</v>
      </c>
      <c r="K2746" t="s">
        <v>16508</v>
      </c>
      <c r="L2746">
        <v>140</v>
      </c>
      <c r="M2746">
        <v>100</v>
      </c>
    </row>
    <row r="2747" spans="1:13" x14ac:dyDescent="0.25">
      <c r="A2747" t="s">
        <v>5247</v>
      </c>
      <c r="B2747" t="s">
        <v>14843</v>
      </c>
      <c r="C2747">
        <v>5</v>
      </c>
      <c r="D2747" t="s">
        <v>12</v>
      </c>
      <c r="E2747" t="s">
        <v>2207</v>
      </c>
      <c r="F2747">
        <v>39</v>
      </c>
      <c r="G2747" t="s">
        <v>13</v>
      </c>
      <c r="H2747" t="s">
        <v>5</v>
      </c>
      <c r="I2747">
        <v>0</v>
      </c>
      <c r="J2747">
        <v>140</v>
      </c>
      <c r="K2747" t="s">
        <v>16509</v>
      </c>
      <c r="L2747">
        <v>175</v>
      </c>
      <c r="M2747">
        <v>100</v>
      </c>
    </row>
    <row r="2748" spans="1:13" x14ac:dyDescent="0.25">
      <c r="A2748" t="s">
        <v>5248</v>
      </c>
      <c r="B2748" t="s">
        <v>14844</v>
      </c>
      <c r="C2748">
        <v>6</v>
      </c>
      <c r="D2748" t="s">
        <v>19</v>
      </c>
      <c r="E2748" t="s">
        <v>2207</v>
      </c>
      <c r="F2748">
        <v>4</v>
      </c>
      <c r="G2748" t="s">
        <v>17</v>
      </c>
      <c r="H2748" t="s">
        <v>4</v>
      </c>
      <c r="I2748" t="s">
        <v>359</v>
      </c>
      <c r="J2748">
        <v>110</v>
      </c>
      <c r="K2748" t="s">
        <v>16507</v>
      </c>
      <c r="L2748">
        <v>100</v>
      </c>
      <c r="M2748">
        <v>100</v>
      </c>
    </row>
    <row r="2749" spans="1:13" x14ac:dyDescent="0.25">
      <c r="A2749" t="s">
        <v>5249</v>
      </c>
      <c r="B2749" t="s">
        <v>5224</v>
      </c>
      <c r="C2749">
        <v>7</v>
      </c>
      <c r="D2749" t="s">
        <v>12</v>
      </c>
      <c r="E2749" t="s">
        <v>2186</v>
      </c>
      <c r="F2749">
        <v>44</v>
      </c>
      <c r="G2749" t="s">
        <v>13</v>
      </c>
      <c r="H2749" t="s">
        <v>5</v>
      </c>
      <c r="I2749" t="s">
        <v>54</v>
      </c>
      <c r="J2749">
        <v>140</v>
      </c>
      <c r="K2749" t="s">
        <v>16509</v>
      </c>
      <c r="L2749">
        <v>175</v>
      </c>
      <c r="M2749">
        <v>100</v>
      </c>
    </row>
    <row r="2750" spans="1:13" x14ac:dyDescent="0.25">
      <c r="A2750" t="s">
        <v>5250</v>
      </c>
      <c r="B2750" t="s">
        <v>14845</v>
      </c>
      <c r="C2750">
        <v>6</v>
      </c>
      <c r="D2750" t="s">
        <v>12</v>
      </c>
      <c r="E2750" t="s">
        <v>2226</v>
      </c>
      <c r="F2750">
        <v>18</v>
      </c>
      <c r="G2750" t="s">
        <v>15</v>
      </c>
      <c r="H2750" t="s">
        <v>3</v>
      </c>
      <c r="I2750" t="s">
        <v>55</v>
      </c>
      <c r="J2750">
        <v>120</v>
      </c>
      <c r="K2750" t="s">
        <v>16511</v>
      </c>
      <c r="L2750">
        <v>150</v>
      </c>
      <c r="M2750">
        <v>100</v>
      </c>
    </row>
    <row r="2751" spans="1:13" x14ac:dyDescent="0.25">
      <c r="A2751" t="s">
        <v>5251</v>
      </c>
      <c r="B2751" t="s">
        <v>14846</v>
      </c>
      <c r="C2751">
        <v>13</v>
      </c>
      <c r="D2751" t="s">
        <v>12</v>
      </c>
      <c r="E2751" t="s">
        <v>2214</v>
      </c>
      <c r="F2751">
        <v>3</v>
      </c>
      <c r="G2751" t="s">
        <v>17</v>
      </c>
      <c r="H2751" t="s">
        <v>5</v>
      </c>
      <c r="I2751">
        <v>0</v>
      </c>
      <c r="J2751">
        <v>140</v>
      </c>
      <c r="K2751" t="s">
        <v>16510</v>
      </c>
      <c r="L2751">
        <v>125</v>
      </c>
      <c r="M2751">
        <v>200</v>
      </c>
    </row>
    <row r="2752" spans="1:13" x14ac:dyDescent="0.25">
      <c r="A2752" t="s">
        <v>5252</v>
      </c>
      <c r="B2752" t="s">
        <v>3715</v>
      </c>
      <c r="C2752">
        <v>3</v>
      </c>
      <c r="D2752" t="s">
        <v>19</v>
      </c>
      <c r="E2752" t="s">
        <v>2182</v>
      </c>
      <c r="F2752">
        <v>10</v>
      </c>
      <c r="G2752" t="s">
        <v>13</v>
      </c>
      <c r="H2752" t="s">
        <v>5</v>
      </c>
      <c r="I2752" t="s">
        <v>359</v>
      </c>
      <c r="J2752">
        <v>140</v>
      </c>
      <c r="K2752" t="s">
        <v>16508</v>
      </c>
      <c r="L2752">
        <v>140</v>
      </c>
      <c r="M2752">
        <v>0</v>
      </c>
    </row>
    <row r="2753" spans="1:13" x14ac:dyDescent="0.25">
      <c r="A2753" t="s">
        <v>1910</v>
      </c>
      <c r="B2753" t="s">
        <v>5167</v>
      </c>
      <c r="C2753">
        <v>4</v>
      </c>
      <c r="D2753" t="s">
        <v>12</v>
      </c>
      <c r="E2753" t="s">
        <v>2409</v>
      </c>
      <c r="F2753">
        <v>34</v>
      </c>
      <c r="G2753" t="s">
        <v>13</v>
      </c>
      <c r="H2753" t="s">
        <v>3</v>
      </c>
      <c r="I2753" t="s">
        <v>456</v>
      </c>
      <c r="J2753">
        <v>120</v>
      </c>
      <c r="K2753" t="s">
        <v>16509</v>
      </c>
      <c r="L2753">
        <v>175</v>
      </c>
      <c r="M2753">
        <v>0</v>
      </c>
    </row>
    <row r="2754" spans="1:13" x14ac:dyDescent="0.25">
      <c r="A2754" t="s">
        <v>5253</v>
      </c>
      <c r="B2754" t="s">
        <v>6208</v>
      </c>
      <c r="C2754">
        <v>8</v>
      </c>
      <c r="D2754" t="s">
        <v>19</v>
      </c>
      <c r="E2754" t="s">
        <v>2226</v>
      </c>
      <c r="F2754">
        <v>8</v>
      </c>
      <c r="G2754" t="s">
        <v>13</v>
      </c>
      <c r="H2754" t="s">
        <v>4</v>
      </c>
      <c r="I2754">
        <v>0</v>
      </c>
      <c r="J2754">
        <v>110</v>
      </c>
      <c r="K2754" t="s">
        <v>16508</v>
      </c>
      <c r="L2754">
        <v>140</v>
      </c>
      <c r="M2754">
        <v>150</v>
      </c>
    </row>
    <row r="2755" spans="1:13" x14ac:dyDescent="0.25">
      <c r="A2755" t="s">
        <v>5254</v>
      </c>
      <c r="B2755" t="s">
        <v>3058</v>
      </c>
      <c r="C2755">
        <v>4</v>
      </c>
      <c r="D2755" t="s">
        <v>12</v>
      </c>
      <c r="E2755" t="s">
        <v>2322</v>
      </c>
      <c r="F2755">
        <v>24</v>
      </c>
      <c r="G2755" t="s">
        <v>15</v>
      </c>
      <c r="H2755" t="s">
        <v>4</v>
      </c>
      <c r="I2755">
        <v>0</v>
      </c>
      <c r="J2755">
        <v>110</v>
      </c>
      <c r="K2755" t="s">
        <v>16511</v>
      </c>
      <c r="L2755">
        <v>150</v>
      </c>
      <c r="M2755">
        <v>0</v>
      </c>
    </row>
    <row r="2756" spans="1:13" x14ac:dyDescent="0.25">
      <c r="A2756" t="s">
        <v>5256</v>
      </c>
      <c r="B2756" t="s">
        <v>13849</v>
      </c>
      <c r="C2756">
        <v>6</v>
      </c>
      <c r="D2756" t="s">
        <v>19</v>
      </c>
      <c r="E2756" t="s">
        <v>2288</v>
      </c>
      <c r="F2756">
        <v>10</v>
      </c>
      <c r="G2756" t="s">
        <v>13</v>
      </c>
      <c r="H2756" t="s">
        <v>6</v>
      </c>
      <c r="I2756" t="s">
        <v>54</v>
      </c>
      <c r="J2756">
        <v>135</v>
      </c>
      <c r="K2756" t="s">
        <v>16508</v>
      </c>
      <c r="L2756">
        <v>140</v>
      </c>
      <c r="M2756">
        <v>100</v>
      </c>
    </row>
    <row r="2757" spans="1:13" x14ac:dyDescent="0.25">
      <c r="A2757" t="s">
        <v>1883</v>
      </c>
      <c r="B2757" t="s">
        <v>14847</v>
      </c>
      <c r="C2757">
        <v>6</v>
      </c>
      <c r="D2757" t="s">
        <v>23</v>
      </c>
      <c r="E2757" t="s">
        <v>2241</v>
      </c>
      <c r="F2757">
        <v>17.7</v>
      </c>
      <c r="G2757" t="s">
        <v>13</v>
      </c>
      <c r="H2757" t="s">
        <v>6</v>
      </c>
      <c r="I2757" t="s">
        <v>1003</v>
      </c>
      <c r="J2757">
        <v>135</v>
      </c>
      <c r="K2757" t="s">
        <v>16513</v>
      </c>
      <c r="L2757">
        <v>110</v>
      </c>
      <c r="M2757">
        <v>100</v>
      </c>
    </row>
    <row r="2758" spans="1:13" x14ac:dyDescent="0.25">
      <c r="A2758" t="s">
        <v>5257</v>
      </c>
      <c r="B2758" t="s">
        <v>14848</v>
      </c>
      <c r="C2758">
        <v>9</v>
      </c>
      <c r="D2758" t="s">
        <v>19</v>
      </c>
      <c r="E2758" t="s">
        <v>2998</v>
      </c>
      <c r="F2758">
        <v>9</v>
      </c>
      <c r="G2758" t="s">
        <v>13</v>
      </c>
      <c r="H2758" t="s">
        <v>6</v>
      </c>
      <c r="I2758" t="s">
        <v>359</v>
      </c>
      <c r="J2758">
        <v>135</v>
      </c>
      <c r="K2758" t="s">
        <v>16508</v>
      </c>
      <c r="L2758">
        <v>140</v>
      </c>
      <c r="M2758">
        <v>150</v>
      </c>
    </row>
    <row r="2759" spans="1:13" x14ac:dyDescent="0.25">
      <c r="A2759" t="s">
        <v>5258</v>
      </c>
      <c r="B2759" t="s">
        <v>14375</v>
      </c>
      <c r="C2759">
        <v>8</v>
      </c>
      <c r="D2759" t="s">
        <v>12</v>
      </c>
      <c r="E2759" t="s">
        <v>2182</v>
      </c>
      <c r="F2759">
        <v>23</v>
      </c>
      <c r="G2759" t="s">
        <v>15</v>
      </c>
      <c r="H2759" t="s">
        <v>7</v>
      </c>
      <c r="I2759" t="s">
        <v>32</v>
      </c>
      <c r="J2759">
        <v>100</v>
      </c>
      <c r="K2759" t="s">
        <v>16511</v>
      </c>
      <c r="L2759">
        <v>150</v>
      </c>
      <c r="M2759">
        <v>150</v>
      </c>
    </row>
    <row r="2760" spans="1:13" x14ac:dyDescent="0.25">
      <c r="A2760" t="s">
        <v>5259</v>
      </c>
      <c r="B2760" t="s">
        <v>6664</v>
      </c>
      <c r="C2760">
        <v>8</v>
      </c>
      <c r="D2760" t="s">
        <v>19</v>
      </c>
      <c r="E2760" t="s">
        <v>2207</v>
      </c>
      <c r="F2760">
        <v>4</v>
      </c>
      <c r="G2760" t="s">
        <v>17</v>
      </c>
      <c r="H2760" t="s">
        <v>6</v>
      </c>
      <c r="I2760" t="s">
        <v>54</v>
      </c>
      <c r="J2760">
        <v>135</v>
      </c>
      <c r="K2760" t="s">
        <v>16507</v>
      </c>
      <c r="L2760">
        <v>100</v>
      </c>
      <c r="M2760">
        <v>150</v>
      </c>
    </row>
    <row r="2761" spans="1:13" x14ac:dyDescent="0.25">
      <c r="A2761" t="s">
        <v>1942</v>
      </c>
      <c r="B2761" t="s">
        <v>5777</v>
      </c>
      <c r="C2761">
        <v>7</v>
      </c>
      <c r="D2761" t="s">
        <v>12</v>
      </c>
      <c r="E2761" t="s">
        <v>2217</v>
      </c>
      <c r="F2761">
        <v>23</v>
      </c>
      <c r="G2761" t="s">
        <v>15</v>
      </c>
      <c r="H2761" t="s">
        <v>6</v>
      </c>
      <c r="I2761" t="s">
        <v>55</v>
      </c>
      <c r="J2761">
        <v>135</v>
      </c>
      <c r="K2761" t="s">
        <v>16511</v>
      </c>
      <c r="L2761">
        <v>150</v>
      </c>
      <c r="M2761">
        <v>100</v>
      </c>
    </row>
    <row r="2762" spans="1:13" x14ac:dyDescent="0.25">
      <c r="A2762" t="s">
        <v>355</v>
      </c>
      <c r="B2762" t="s">
        <v>5022</v>
      </c>
      <c r="C2762">
        <v>6</v>
      </c>
      <c r="D2762" t="s">
        <v>19</v>
      </c>
      <c r="E2762" t="s">
        <v>2198</v>
      </c>
      <c r="F2762">
        <v>4</v>
      </c>
      <c r="G2762" t="s">
        <v>17</v>
      </c>
      <c r="H2762" t="s">
        <v>3</v>
      </c>
      <c r="I2762">
        <v>0</v>
      </c>
      <c r="J2762">
        <v>120</v>
      </c>
      <c r="K2762" t="s">
        <v>16507</v>
      </c>
      <c r="L2762">
        <v>100</v>
      </c>
      <c r="M2762">
        <v>100</v>
      </c>
    </row>
    <row r="2763" spans="1:13" x14ac:dyDescent="0.25">
      <c r="A2763" t="s">
        <v>5261</v>
      </c>
      <c r="B2763" t="s">
        <v>13678</v>
      </c>
      <c r="C2763">
        <v>7</v>
      </c>
      <c r="D2763" t="s">
        <v>12</v>
      </c>
      <c r="E2763" t="s">
        <v>2322</v>
      </c>
      <c r="F2763">
        <v>22</v>
      </c>
      <c r="G2763" t="s">
        <v>15</v>
      </c>
      <c r="H2763" t="s">
        <v>5</v>
      </c>
      <c r="I2763" t="s">
        <v>55</v>
      </c>
      <c r="J2763">
        <v>140</v>
      </c>
      <c r="K2763" t="s">
        <v>16511</v>
      </c>
      <c r="L2763">
        <v>150</v>
      </c>
      <c r="M2763">
        <v>100</v>
      </c>
    </row>
    <row r="2764" spans="1:13" x14ac:dyDescent="0.25">
      <c r="A2764" t="s">
        <v>5262</v>
      </c>
      <c r="B2764" t="s">
        <v>13861</v>
      </c>
      <c r="C2764">
        <v>8</v>
      </c>
      <c r="D2764" t="s">
        <v>12</v>
      </c>
      <c r="E2764" t="s">
        <v>2226</v>
      </c>
      <c r="F2764">
        <v>9</v>
      </c>
      <c r="G2764" t="s">
        <v>17</v>
      </c>
      <c r="H2764" t="s">
        <v>5</v>
      </c>
      <c r="I2764" t="s">
        <v>1003</v>
      </c>
      <c r="J2764">
        <v>140</v>
      </c>
      <c r="K2764" t="s">
        <v>16510</v>
      </c>
      <c r="L2764">
        <v>125</v>
      </c>
      <c r="M2764">
        <v>150</v>
      </c>
    </row>
    <row r="2765" spans="1:13" x14ac:dyDescent="0.25">
      <c r="A2765" t="s">
        <v>5263</v>
      </c>
      <c r="B2765" t="s">
        <v>4263</v>
      </c>
      <c r="C2765">
        <v>4</v>
      </c>
      <c r="D2765" t="s">
        <v>19</v>
      </c>
      <c r="E2765" t="s">
        <v>2198</v>
      </c>
      <c r="F2765">
        <v>6</v>
      </c>
      <c r="G2765" t="s">
        <v>15</v>
      </c>
      <c r="H2765" t="s">
        <v>5</v>
      </c>
      <c r="I2765" t="s">
        <v>1003</v>
      </c>
      <c r="J2765">
        <v>140</v>
      </c>
      <c r="K2765" t="s">
        <v>16512</v>
      </c>
      <c r="L2765">
        <v>120</v>
      </c>
      <c r="M2765">
        <v>0</v>
      </c>
    </row>
    <row r="2766" spans="1:13" x14ac:dyDescent="0.25">
      <c r="A2766" t="s">
        <v>5264</v>
      </c>
      <c r="B2766" t="s">
        <v>14452</v>
      </c>
      <c r="C2766">
        <v>5</v>
      </c>
      <c r="D2766" t="s">
        <v>12</v>
      </c>
      <c r="E2766" t="s">
        <v>2180</v>
      </c>
      <c r="F2766">
        <v>24</v>
      </c>
      <c r="G2766" t="s">
        <v>15</v>
      </c>
      <c r="H2766" t="s">
        <v>5</v>
      </c>
      <c r="I2766" t="s">
        <v>32</v>
      </c>
      <c r="J2766">
        <v>140</v>
      </c>
      <c r="K2766" t="s">
        <v>16511</v>
      </c>
      <c r="L2766">
        <v>150</v>
      </c>
      <c r="M2766">
        <v>100</v>
      </c>
    </row>
    <row r="2767" spans="1:13" x14ac:dyDescent="0.25">
      <c r="A2767" t="s">
        <v>5265</v>
      </c>
      <c r="B2767" t="s">
        <v>14849</v>
      </c>
      <c r="C2767">
        <v>8</v>
      </c>
      <c r="D2767" t="s">
        <v>19</v>
      </c>
      <c r="E2767" t="s">
        <v>2226</v>
      </c>
      <c r="F2767">
        <v>9</v>
      </c>
      <c r="G2767" t="s">
        <v>13</v>
      </c>
      <c r="H2767" t="s">
        <v>5</v>
      </c>
      <c r="I2767">
        <v>0</v>
      </c>
      <c r="J2767">
        <v>140</v>
      </c>
      <c r="K2767" t="s">
        <v>16508</v>
      </c>
      <c r="L2767">
        <v>140</v>
      </c>
      <c r="M2767">
        <v>150</v>
      </c>
    </row>
    <row r="2768" spans="1:13" x14ac:dyDescent="0.25">
      <c r="A2768" t="s">
        <v>1697</v>
      </c>
      <c r="B2768" t="s">
        <v>14647</v>
      </c>
      <c r="C2768">
        <v>3</v>
      </c>
      <c r="D2768" t="s">
        <v>19</v>
      </c>
      <c r="E2768" t="s">
        <v>2198</v>
      </c>
      <c r="F2768">
        <v>8</v>
      </c>
      <c r="G2768" t="s">
        <v>13</v>
      </c>
      <c r="H2768" t="s">
        <v>5</v>
      </c>
      <c r="I2768" t="s">
        <v>1003</v>
      </c>
      <c r="J2768">
        <v>140</v>
      </c>
      <c r="K2768" t="s">
        <v>16508</v>
      </c>
      <c r="L2768">
        <v>140</v>
      </c>
      <c r="M2768">
        <v>0</v>
      </c>
    </row>
    <row r="2769" spans="1:13" x14ac:dyDescent="0.25">
      <c r="A2769" t="s">
        <v>5266</v>
      </c>
      <c r="B2769" t="s">
        <v>2337</v>
      </c>
      <c r="C2769">
        <v>6</v>
      </c>
      <c r="D2769" t="s">
        <v>19</v>
      </c>
      <c r="E2769" t="s">
        <v>2182</v>
      </c>
      <c r="F2769">
        <v>8.5</v>
      </c>
      <c r="G2769" t="s">
        <v>13</v>
      </c>
      <c r="H2769" t="s">
        <v>3</v>
      </c>
      <c r="I2769" t="s">
        <v>32</v>
      </c>
      <c r="J2769">
        <v>120</v>
      </c>
      <c r="K2769" t="s">
        <v>16508</v>
      </c>
      <c r="L2769">
        <v>140</v>
      </c>
      <c r="M2769">
        <v>100</v>
      </c>
    </row>
    <row r="2770" spans="1:13" x14ac:dyDescent="0.25">
      <c r="A2770" t="s">
        <v>5267</v>
      </c>
      <c r="B2770" t="s">
        <v>3847</v>
      </c>
      <c r="C2770">
        <v>10</v>
      </c>
      <c r="D2770" t="s">
        <v>12</v>
      </c>
      <c r="E2770" t="s">
        <v>2217</v>
      </c>
      <c r="F2770">
        <v>44</v>
      </c>
      <c r="G2770" t="s">
        <v>13</v>
      </c>
      <c r="H2770" t="s">
        <v>7</v>
      </c>
      <c r="I2770" t="s">
        <v>55</v>
      </c>
      <c r="J2770">
        <v>100</v>
      </c>
      <c r="K2770" t="s">
        <v>16509</v>
      </c>
      <c r="L2770">
        <v>175</v>
      </c>
      <c r="M2770">
        <v>150</v>
      </c>
    </row>
    <row r="2771" spans="1:13" x14ac:dyDescent="0.25">
      <c r="A2771" t="s">
        <v>5269</v>
      </c>
      <c r="B2771" t="s">
        <v>4419</v>
      </c>
      <c r="C2771">
        <v>8</v>
      </c>
      <c r="D2771" t="s">
        <v>19</v>
      </c>
      <c r="E2771" t="s">
        <v>2198</v>
      </c>
      <c r="F2771">
        <v>3</v>
      </c>
      <c r="G2771" t="s">
        <v>17</v>
      </c>
      <c r="H2771" t="s">
        <v>4</v>
      </c>
      <c r="I2771" t="s">
        <v>1003</v>
      </c>
      <c r="J2771">
        <v>110</v>
      </c>
      <c r="K2771" t="s">
        <v>16507</v>
      </c>
      <c r="L2771">
        <v>100</v>
      </c>
      <c r="M2771">
        <v>150</v>
      </c>
    </row>
    <row r="2772" spans="1:13" x14ac:dyDescent="0.25">
      <c r="A2772" t="s">
        <v>5270</v>
      </c>
      <c r="B2772" t="s">
        <v>2617</v>
      </c>
      <c r="C2772">
        <v>3</v>
      </c>
      <c r="D2772" t="s">
        <v>19</v>
      </c>
      <c r="E2772" t="s">
        <v>2198</v>
      </c>
      <c r="F2772">
        <v>6.5</v>
      </c>
      <c r="G2772" t="s">
        <v>15</v>
      </c>
      <c r="H2772" t="s">
        <v>6</v>
      </c>
      <c r="I2772">
        <v>0</v>
      </c>
      <c r="J2772">
        <v>135</v>
      </c>
      <c r="K2772" t="s">
        <v>16512</v>
      </c>
      <c r="L2772">
        <v>120</v>
      </c>
      <c r="M2772">
        <v>0</v>
      </c>
    </row>
    <row r="2773" spans="1:13" x14ac:dyDescent="0.25">
      <c r="A2773" t="s">
        <v>1109</v>
      </c>
      <c r="B2773" t="s">
        <v>14593</v>
      </c>
      <c r="C2773">
        <v>4</v>
      </c>
      <c r="D2773" t="s">
        <v>12</v>
      </c>
      <c r="E2773" t="s">
        <v>2190</v>
      </c>
      <c r="F2773">
        <v>32</v>
      </c>
      <c r="G2773" t="s">
        <v>13</v>
      </c>
      <c r="H2773" t="s">
        <v>6</v>
      </c>
      <c r="I2773" t="s">
        <v>55</v>
      </c>
      <c r="J2773">
        <v>135</v>
      </c>
      <c r="K2773" t="s">
        <v>16509</v>
      </c>
      <c r="L2773">
        <v>175</v>
      </c>
      <c r="M2773">
        <v>0</v>
      </c>
    </row>
    <row r="2774" spans="1:13" x14ac:dyDescent="0.25">
      <c r="A2774" t="s">
        <v>5271</v>
      </c>
      <c r="B2774" t="s">
        <v>14850</v>
      </c>
      <c r="C2774">
        <v>5</v>
      </c>
      <c r="D2774" t="s">
        <v>19</v>
      </c>
      <c r="E2774" t="s">
        <v>2350</v>
      </c>
      <c r="F2774">
        <v>10</v>
      </c>
      <c r="G2774" t="s">
        <v>13</v>
      </c>
      <c r="H2774" t="s">
        <v>7</v>
      </c>
      <c r="I2774">
        <v>0</v>
      </c>
      <c r="J2774">
        <v>100</v>
      </c>
      <c r="K2774" t="s">
        <v>16508</v>
      </c>
      <c r="L2774">
        <v>140</v>
      </c>
      <c r="M2774">
        <v>100</v>
      </c>
    </row>
    <row r="2775" spans="1:13" x14ac:dyDescent="0.25">
      <c r="A2775" t="s">
        <v>5272</v>
      </c>
      <c r="B2775" t="s">
        <v>4107</v>
      </c>
      <c r="C2775">
        <v>9</v>
      </c>
      <c r="D2775" t="s">
        <v>12</v>
      </c>
      <c r="E2775" t="s">
        <v>2233</v>
      </c>
      <c r="F2775">
        <v>15</v>
      </c>
      <c r="G2775" t="s">
        <v>15</v>
      </c>
      <c r="H2775" t="s">
        <v>3</v>
      </c>
      <c r="I2775" t="s">
        <v>32</v>
      </c>
      <c r="J2775">
        <v>120</v>
      </c>
      <c r="K2775" t="s">
        <v>16511</v>
      </c>
      <c r="L2775">
        <v>150</v>
      </c>
      <c r="M2775">
        <v>150</v>
      </c>
    </row>
    <row r="2776" spans="1:13" x14ac:dyDescent="0.25">
      <c r="A2776" t="s">
        <v>5274</v>
      </c>
      <c r="B2776" t="s">
        <v>3215</v>
      </c>
      <c r="C2776">
        <v>9</v>
      </c>
      <c r="D2776" t="s">
        <v>12</v>
      </c>
      <c r="E2776" t="s">
        <v>2294</v>
      </c>
      <c r="F2776">
        <v>43</v>
      </c>
      <c r="G2776" t="s">
        <v>13</v>
      </c>
      <c r="H2776" t="s">
        <v>3</v>
      </c>
      <c r="I2776" t="s">
        <v>32</v>
      </c>
      <c r="J2776">
        <v>120</v>
      </c>
      <c r="K2776" t="s">
        <v>16509</v>
      </c>
      <c r="L2776">
        <v>175</v>
      </c>
      <c r="M2776">
        <v>150</v>
      </c>
    </row>
    <row r="2777" spans="1:13" x14ac:dyDescent="0.25">
      <c r="A2777" t="s">
        <v>5275</v>
      </c>
      <c r="B2777" t="s">
        <v>14851</v>
      </c>
      <c r="C2777">
        <v>15</v>
      </c>
      <c r="D2777" t="s">
        <v>12</v>
      </c>
      <c r="E2777" t="s">
        <v>2231</v>
      </c>
      <c r="F2777">
        <v>11.5</v>
      </c>
      <c r="G2777" t="s">
        <v>15</v>
      </c>
      <c r="H2777" t="s">
        <v>6</v>
      </c>
      <c r="I2777" t="s">
        <v>32</v>
      </c>
      <c r="J2777">
        <v>135</v>
      </c>
      <c r="K2777" t="s">
        <v>16511</v>
      </c>
      <c r="L2777">
        <v>150</v>
      </c>
      <c r="M2777">
        <v>200</v>
      </c>
    </row>
    <row r="2778" spans="1:13" x14ac:dyDescent="0.25">
      <c r="A2778" t="s">
        <v>5276</v>
      </c>
      <c r="B2778" t="s">
        <v>13960</v>
      </c>
      <c r="C2778">
        <v>6</v>
      </c>
      <c r="D2778" t="s">
        <v>19</v>
      </c>
      <c r="E2778" t="s">
        <v>5277</v>
      </c>
      <c r="F2778">
        <v>10</v>
      </c>
      <c r="G2778" t="s">
        <v>13</v>
      </c>
      <c r="H2778" t="s">
        <v>6</v>
      </c>
      <c r="I2778" t="s">
        <v>32</v>
      </c>
      <c r="J2778">
        <v>135</v>
      </c>
      <c r="K2778" t="s">
        <v>16508</v>
      </c>
      <c r="L2778">
        <v>140</v>
      </c>
      <c r="M2778">
        <v>100</v>
      </c>
    </row>
    <row r="2779" spans="1:13" x14ac:dyDescent="0.25">
      <c r="A2779" t="s">
        <v>281</v>
      </c>
      <c r="B2779" t="s">
        <v>4230</v>
      </c>
      <c r="C2779">
        <v>5</v>
      </c>
      <c r="D2779" t="s">
        <v>12</v>
      </c>
      <c r="E2779" t="s">
        <v>2233</v>
      </c>
      <c r="F2779">
        <v>37</v>
      </c>
      <c r="G2779" t="s">
        <v>13</v>
      </c>
      <c r="H2779" t="s">
        <v>6</v>
      </c>
      <c r="I2779" t="s">
        <v>359</v>
      </c>
      <c r="J2779">
        <v>135</v>
      </c>
      <c r="K2779" t="s">
        <v>16509</v>
      </c>
      <c r="L2779">
        <v>175</v>
      </c>
      <c r="M2779">
        <v>100</v>
      </c>
    </row>
    <row r="2780" spans="1:13" x14ac:dyDescent="0.25">
      <c r="A2780" t="s">
        <v>5278</v>
      </c>
      <c r="B2780" t="s">
        <v>13760</v>
      </c>
      <c r="C2780">
        <v>3</v>
      </c>
      <c r="D2780" t="s">
        <v>19</v>
      </c>
      <c r="E2780" t="s">
        <v>2223</v>
      </c>
      <c r="F2780">
        <v>6</v>
      </c>
      <c r="G2780" t="s">
        <v>15</v>
      </c>
      <c r="H2780" t="s">
        <v>4</v>
      </c>
      <c r="I2780" t="s">
        <v>52</v>
      </c>
      <c r="J2780">
        <v>110</v>
      </c>
      <c r="K2780" t="s">
        <v>16512</v>
      </c>
      <c r="L2780">
        <v>120</v>
      </c>
      <c r="M2780">
        <v>0</v>
      </c>
    </row>
    <row r="2781" spans="1:13" x14ac:dyDescent="0.25">
      <c r="A2781" t="s">
        <v>5279</v>
      </c>
      <c r="B2781" t="s">
        <v>2509</v>
      </c>
      <c r="C2781">
        <v>6</v>
      </c>
      <c r="D2781" t="s">
        <v>12</v>
      </c>
      <c r="E2781" t="s">
        <v>2302</v>
      </c>
      <c r="F2781">
        <v>3</v>
      </c>
      <c r="G2781" t="s">
        <v>17</v>
      </c>
      <c r="H2781" t="s">
        <v>7</v>
      </c>
      <c r="I2781" t="s">
        <v>1003</v>
      </c>
      <c r="J2781">
        <v>100</v>
      </c>
      <c r="K2781" t="s">
        <v>16510</v>
      </c>
      <c r="L2781">
        <v>125</v>
      </c>
      <c r="M2781">
        <v>100</v>
      </c>
    </row>
    <row r="2782" spans="1:13" x14ac:dyDescent="0.25">
      <c r="A2782" t="s">
        <v>5280</v>
      </c>
      <c r="B2782" t="s">
        <v>6547</v>
      </c>
      <c r="C2782">
        <v>12</v>
      </c>
      <c r="D2782" t="s">
        <v>12</v>
      </c>
      <c r="E2782" t="s">
        <v>3678</v>
      </c>
      <c r="F2782">
        <v>18</v>
      </c>
      <c r="G2782" t="s">
        <v>15</v>
      </c>
      <c r="H2782" t="s">
        <v>4</v>
      </c>
      <c r="I2782">
        <v>0</v>
      </c>
      <c r="J2782">
        <v>110</v>
      </c>
      <c r="K2782" t="s">
        <v>16511</v>
      </c>
      <c r="L2782">
        <v>150</v>
      </c>
      <c r="M2782">
        <v>150</v>
      </c>
    </row>
    <row r="2783" spans="1:13" x14ac:dyDescent="0.25">
      <c r="A2783" t="s">
        <v>5282</v>
      </c>
      <c r="B2783" t="s">
        <v>14852</v>
      </c>
      <c r="C2783">
        <v>12</v>
      </c>
      <c r="D2783" t="s">
        <v>12</v>
      </c>
      <c r="E2783" t="s">
        <v>2182</v>
      </c>
      <c r="F2783">
        <v>31</v>
      </c>
      <c r="G2783" t="s">
        <v>13</v>
      </c>
      <c r="H2783" t="s">
        <v>5</v>
      </c>
      <c r="I2783" t="s">
        <v>359</v>
      </c>
      <c r="J2783">
        <v>140</v>
      </c>
      <c r="K2783" t="s">
        <v>16509</v>
      </c>
      <c r="L2783">
        <v>175</v>
      </c>
      <c r="M2783">
        <v>150</v>
      </c>
    </row>
    <row r="2784" spans="1:13" x14ac:dyDescent="0.25">
      <c r="A2784" t="s">
        <v>5283</v>
      </c>
      <c r="B2784" t="s">
        <v>14415</v>
      </c>
      <c r="C2784">
        <v>9</v>
      </c>
      <c r="D2784" t="s">
        <v>12</v>
      </c>
      <c r="E2784" t="s">
        <v>4792</v>
      </c>
      <c r="F2784">
        <v>42</v>
      </c>
      <c r="G2784" t="s">
        <v>13</v>
      </c>
      <c r="H2784" t="s">
        <v>7</v>
      </c>
      <c r="I2784" t="s">
        <v>55</v>
      </c>
      <c r="J2784">
        <v>100</v>
      </c>
      <c r="K2784" t="s">
        <v>16509</v>
      </c>
      <c r="L2784">
        <v>175</v>
      </c>
      <c r="M2784">
        <v>150</v>
      </c>
    </row>
    <row r="2785" spans="1:13" x14ac:dyDescent="0.25">
      <c r="A2785" t="s">
        <v>5284</v>
      </c>
      <c r="B2785" t="s">
        <v>14853</v>
      </c>
      <c r="C2785">
        <v>13</v>
      </c>
      <c r="D2785" t="s">
        <v>12</v>
      </c>
      <c r="E2785" t="s">
        <v>2241</v>
      </c>
      <c r="F2785">
        <v>19</v>
      </c>
      <c r="G2785" t="s">
        <v>15</v>
      </c>
      <c r="H2785" t="s">
        <v>4</v>
      </c>
      <c r="I2785" t="s">
        <v>32</v>
      </c>
      <c r="J2785">
        <v>110</v>
      </c>
      <c r="K2785" t="s">
        <v>16511</v>
      </c>
      <c r="L2785">
        <v>150</v>
      </c>
      <c r="M2785">
        <v>200</v>
      </c>
    </row>
    <row r="2786" spans="1:13" x14ac:dyDescent="0.25">
      <c r="A2786" t="s">
        <v>5285</v>
      </c>
      <c r="B2786" t="s">
        <v>11162</v>
      </c>
      <c r="C2786">
        <v>11</v>
      </c>
      <c r="D2786" t="s">
        <v>19</v>
      </c>
      <c r="E2786" t="s">
        <v>2226</v>
      </c>
      <c r="F2786">
        <v>4</v>
      </c>
      <c r="G2786" t="s">
        <v>17</v>
      </c>
      <c r="H2786" t="s">
        <v>4</v>
      </c>
      <c r="I2786" t="s">
        <v>32</v>
      </c>
      <c r="J2786">
        <v>110</v>
      </c>
      <c r="K2786" t="s">
        <v>16507</v>
      </c>
      <c r="L2786">
        <v>100</v>
      </c>
      <c r="M2786">
        <v>150</v>
      </c>
    </row>
    <row r="2787" spans="1:13" x14ac:dyDescent="0.25">
      <c r="A2787" t="s">
        <v>5286</v>
      </c>
      <c r="B2787" t="s">
        <v>14854</v>
      </c>
      <c r="C2787">
        <v>10</v>
      </c>
      <c r="D2787" t="s">
        <v>12</v>
      </c>
      <c r="E2787" t="s">
        <v>2226</v>
      </c>
      <c r="F2787">
        <v>45</v>
      </c>
      <c r="G2787" t="s">
        <v>13</v>
      </c>
      <c r="H2787" t="s">
        <v>3</v>
      </c>
      <c r="I2787" t="s">
        <v>359</v>
      </c>
      <c r="J2787">
        <v>120</v>
      </c>
      <c r="K2787" t="s">
        <v>16509</v>
      </c>
      <c r="L2787">
        <v>175</v>
      </c>
      <c r="M2787">
        <v>150</v>
      </c>
    </row>
    <row r="2788" spans="1:13" x14ac:dyDescent="0.25">
      <c r="A2788" t="s">
        <v>5287</v>
      </c>
      <c r="B2788" t="s">
        <v>14855</v>
      </c>
      <c r="C2788">
        <v>2</v>
      </c>
      <c r="D2788" t="s">
        <v>19</v>
      </c>
      <c r="E2788" t="s">
        <v>5199</v>
      </c>
      <c r="F2788">
        <v>4</v>
      </c>
      <c r="G2788" t="s">
        <v>17</v>
      </c>
      <c r="H2788" t="s">
        <v>6</v>
      </c>
      <c r="I2788" t="s">
        <v>32</v>
      </c>
      <c r="J2788">
        <v>135</v>
      </c>
      <c r="K2788" t="s">
        <v>16507</v>
      </c>
      <c r="L2788">
        <v>100</v>
      </c>
      <c r="M2788">
        <v>0</v>
      </c>
    </row>
    <row r="2789" spans="1:13" x14ac:dyDescent="0.25">
      <c r="A2789" t="s">
        <v>5288</v>
      </c>
      <c r="B2789" t="s">
        <v>14856</v>
      </c>
      <c r="C2789">
        <v>15</v>
      </c>
      <c r="D2789" t="s">
        <v>12</v>
      </c>
      <c r="E2789" t="s">
        <v>2475</v>
      </c>
      <c r="F2789">
        <v>4</v>
      </c>
      <c r="G2789" t="s">
        <v>17</v>
      </c>
      <c r="H2789" t="s">
        <v>7</v>
      </c>
      <c r="I2789">
        <v>0</v>
      </c>
      <c r="J2789">
        <v>100</v>
      </c>
      <c r="K2789" t="s">
        <v>16510</v>
      </c>
      <c r="L2789">
        <v>125</v>
      </c>
      <c r="M2789">
        <v>200</v>
      </c>
    </row>
    <row r="2790" spans="1:13" x14ac:dyDescent="0.25">
      <c r="A2790" t="s">
        <v>459</v>
      </c>
      <c r="B2790" t="s">
        <v>14452</v>
      </c>
      <c r="C2790">
        <v>5</v>
      </c>
      <c r="D2790" t="s">
        <v>12</v>
      </c>
      <c r="E2790" t="s">
        <v>2182</v>
      </c>
      <c r="F2790">
        <v>49</v>
      </c>
      <c r="G2790" t="s">
        <v>13</v>
      </c>
      <c r="H2790" t="s">
        <v>3</v>
      </c>
      <c r="I2790" t="s">
        <v>2168</v>
      </c>
      <c r="J2790">
        <v>120</v>
      </c>
      <c r="K2790" t="s">
        <v>16509</v>
      </c>
      <c r="L2790">
        <v>175</v>
      </c>
      <c r="M2790">
        <v>100</v>
      </c>
    </row>
    <row r="2791" spans="1:13" x14ac:dyDescent="0.25">
      <c r="A2791" t="s">
        <v>5289</v>
      </c>
      <c r="B2791" t="s">
        <v>14857</v>
      </c>
      <c r="C2791">
        <v>1</v>
      </c>
      <c r="D2791" t="s">
        <v>19</v>
      </c>
      <c r="E2791" t="s">
        <v>2234</v>
      </c>
      <c r="F2791">
        <v>8</v>
      </c>
      <c r="G2791" t="s">
        <v>13</v>
      </c>
      <c r="H2791" t="s">
        <v>3</v>
      </c>
      <c r="I2791" t="s">
        <v>359</v>
      </c>
      <c r="J2791">
        <v>120</v>
      </c>
      <c r="K2791" t="s">
        <v>16508</v>
      </c>
      <c r="L2791">
        <v>140</v>
      </c>
      <c r="M2791">
        <v>0</v>
      </c>
    </row>
    <row r="2792" spans="1:13" x14ac:dyDescent="0.25">
      <c r="A2792" t="s">
        <v>5290</v>
      </c>
      <c r="B2792" t="s">
        <v>13814</v>
      </c>
      <c r="C2792">
        <v>5</v>
      </c>
      <c r="D2792" t="s">
        <v>12</v>
      </c>
      <c r="E2792" t="s">
        <v>2459</v>
      </c>
      <c r="F2792">
        <v>31</v>
      </c>
      <c r="G2792" t="s">
        <v>13</v>
      </c>
      <c r="H2792" t="s">
        <v>7</v>
      </c>
      <c r="I2792" t="s">
        <v>52</v>
      </c>
      <c r="J2792">
        <v>100</v>
      </c>
      <c r="K2792" t="s">
        <v>16509</v>
      </c>
      <c r="L2792">
        <v>175</v>
      </c>
      <c r="M2792">
        <v>100</v>
      </c>
    </row>
    <row r="2793" spans="1:13" x14ac:dyDescent="0.25">
      <c r="A2793" t="s">
        <v>1903</v>
      </c>
      <c r="B2793" t="s">
        <v>5291</v>
      </c>
      <c r="C2793">
        <v>5</v>
      </c>
      <c r="D2793" t="s">
        <v>12</v>
      </c>
      <c r="E2793" t="s">
        <v>2207</v>
      </c>
      <c r="F2793">
        <v>25</v>
      </c>
      <c r="G2793" t="s">
        <v>15</v>
      </c>
      <c r="H2793" t="s">
        <v>6</v>
      </c>
      <c r="I2793" t="s">
        <v>1003</v>
      </c>
      <c r="J2793">
        <v>135</v>
      </c>
      <c r="K2793" t="s">
        <v>16511</v>
      </c>
      <c r="L2793">
        <v>150</v>
      </c>
      <c r="M2793">
        <v>100</v>
      </c>
    </row>
    <row r="2794" spans="1:13" x14ac:dyDescent="0.25">
      <c r="A2794" t="s">
        <v>5292</v>
      </c>
      <c r="B2794" t="s">
        <v>14858</v>
      </c>
      <c r="C2794">
        <v>6</v>
      </c>
      <c r="D2794" t="s">
        <v>12</v>
      </c>
      <c r="E2794" t="s">
        <v>3292</v>
      </c>
      <c r="F2794">
        <v>49</v>
      </c>
      <c r="G2794" t="s">
        <v>13</v>
      </c>
      <c r="H2794" t="s">
        <v>4</v>
      </c>
      <c r="I2794" t="s">
        <v>55</v>
      </c>
      <c r="J2794">
        <v>110</v>
      </c>
      <c r="K2794" t="s">
        <v>16509</v>
      </c>
      <c r="L2794">
        <v>175</v>
      </c>
      <c r="M2794">
        <v>100</v>
      </c>
    </row>
    <row r="2795" spans="1:13" x14ac:dyDescent="0.25">
      <c r="A2795" t="s">
        <v>5293</v>
      </c>
      <c r="B2795" t="s">
        <v>14859</v>
      </c>
      <c r="C2795">
        <v>16</v>
      </c>
      <c r="D2795" t="s">
        <v>12</v>
      </c>
      <c r="E2795" t="s">
        <v>2325</v>
      </c>
      <c r="F2795">
        <v>34</v>
      </c>
      <c r="G2795" t="s">
        <v>13</v>
      </c>
      <c r="H2795" t="s">
        <v>6</v>
      </c>
      <c r="I2795" t="s">
        <v>1003</v>
      </c>
      <c r="J2795">
        <v>135</v>
      </c>
      <c r="K2795" t="s">
        <v>16509</v>
      </c>
      <c r="L2795">
        <v>175</v>
      </c>
      <c r="M2795">
        <v>300</v>
      </c>
    </row>
    <row r="2796" spans="1:13" x14ac:dyDescent="0.25">
      <c r="A2796" t="s">
        <v>5294</v>
      </c>
      <c r="B2796" t="s">
        <v>14369</v>
      </c>
      <c r="C2796">
        <v>10</v>
      </c>
      <c r="D2796" t="s">
        <v>12</v>
      </c>
      <c r="E2796" t="s">
        <v>2207</v>
      </c>
      <c r="F2796">
        <v>44</v>
      </c>
      <c r="G2796" t="s">
        <v>13</v>
      </c>
      <c r="H2796" t="s">
        <v>5</v>
      </c>
      <c r="I2796" t="s">
        <v>359</v>
      </c>
      <c r="J2796">
        <v>140</v>
      </c>
      <c r="K2796" t="s">
        <v>16509</v>
      </c>
      <c r="L2796">
        <v>175</v>
      </c>
      <c r="M2796">
        <v>150</v>
      </c>
    </row>
    <row r="2797" spans="1:13" x14ac:dyDescent="0.25">
      <c r="A2797" t="s">
        <v>5295</v>
      </c>
      <c r="B2797" t="s">
        <v>11102</v>
      </c>
      <c r="C2797">
        <v>4</v>
      </c>
      <c r="D2797" t="s">
        <v>12</v>
      </c>
      <c r="E2797" t="s">
        <v>2180</v>
      </c>
      <c r="F2797">
        <v>39</v>
      </c>
      <c r="G2797" t="s">
        <v>13</v>
      </c>
      <c r="H2797" t="s">
        <v>6</v>
      </c>
      <c r="I2797">
        <v>0</v>
      </c>
      <c r="J2797">
        <v>135</v>
      </c>
      <c r="K2797" t="s">
        <v>16509</v>
      </c>
      <c r="L2797">
        <v>175</v>
      </c>
      <c r="M2797">
        <v>0</v>
      </c>
    </row>
    <row r="2798" spans="1:13" x14ac:dyDescent="0.25">
      <c r="A2798" t="s">
        <v>5297</v>
      </c>
      <c r="B2798" t="s">
        <v>14860</v>
      </c>
      <c r="C2798">
        <v>14</v>
      </c>
      <c r="D2798" t="s">
        <v>12</v>
      </c>
      <c r="E2798" t="s">
        <v>2207</v>
      </c>
      <c r="F2798">
        <v>19</v>
      </c>
      <c r="G2798" t="s">
        <v>15</v>
      </c>
      <c r="H2798" t="s">
        <v>7</v>
      </c>
      <c r="I2798" t="s">
        <v>359</v>
      </c>
      <c r="J2798">
        <v>100</v>
      </c>
      <c r="K2798" t="s">
        <v>16511</v>
      </c>
      <c r="L2798">
        <v>150</v>
      </c>
      <c r="M2798">
        <v>200</v>
      </c>
    </row>
    <row r="2799" spans="1:13" x14ac:dyDescent="0.25">
      <c r="A2799" t="s">
        <v>5298</v>
      </c>
      <c r="B2799" t="s">
        <v>4012</v>
      </c>
      <c r="C2799">
        <v>4</v>
      </c>
      <c r="D2799" t="s">
        <v>19</v>
      </c>
      <c r="E2799" t="s">
        <v>2219</v>
      </c>
      <c r="F2799">
        <v>8</v>
      </c>
      <c r="G2799" t="s">
        <v>13</v>
      </c>
      <c r="H2799" t="s">
        <v>6</v>
      </c>
      <c r="I2799" t="s">
        <v>359</v>
      </c>
      <c r="J2799">
        <v>135</v>
      </c>
      <c r="K2799" t="s">
        <v>16508</v>
      </c>
      <c r="L2799">
        <v>140</v>
      </c>
      <c r="M2799">
        <v>0</v>
      </c>
    </row>
    <row r="2800" spans="1:13" x14ac:dyDescent="0.25">
      <c r="A2800" t="s">
        <v>5300</v>
      </c>
      <c r="B2800" t="s">
        <v>14523</v>
      </c>
      <c r="C2800">
        <v>8</v>
      </c>
      <c r="D2800" t="s">
        <v>19</v>
      </c>
      <c r="E2800" t="s">
        <v>2182</v>
      </c>
      <c r="F2800">
        <v>8.5</v>
      </c>
      <c r="G2800" t="s">
        <v>13</v>
      </c>
      <c r="H2800" t="s">
        <v>6</v>
      </c>
      <c r="I2800">
        <v>0</v>
      </c>
      <c r="J2800">
        <v>135</v>
      </c>
      <c r="K2800" t="s">
        <v>16508</v>
      </c>
      <c r="L2800">
        <v>140</v>
      </c>
      <c r="M2800">
        <v>150</v>
      </c>
    </row>
    <row r="2801" spans="1:13" x14ac:dyDescent="0.25">
      <c r="A2801" t="s">
        <v>5301</v>
      </c>
      <c r="B2801" t="s">
        <v>14322</v>
      </c>
      <c r="C2801">
        <v>10</v>
      </c>
      <c r="D2801" t="s">
        <v>12</v>
      </c>
      <c r="E2801" t="s">
        <v>2223</v>
      </c>
      <c r="F2801">
        <v>14</v>
      </c>
      <c r="G2801" t="s">
        <v>15</v>
      </c>
      <c r="H2801" t="s">
        <v>6</v>
      </c>
      <c r="I2801">
        <v>0</v>
      </c>
      <c r="J2801">
        <v>135</v>
      </c>
      <c r="K2801" t="s">
        <v>16511</v>
      </c>
      <c r="L2801">
        <v>150</v>
      </c>
      <c r="M2801">
        <v>150</v>
      </c>
    </row>
    <row r="2802" spans="1:13" x14ac:dyDescent="0.25">
      <c r="A2802" t="s">
        <v>5302</v>
      </c>
      <c r="B2802" t="s">
        <v>14861</v>
      </c>
      <c r="C2802">
        <v>2</v>
      </c>
      <c r="D2802" t="s">
        <v>19</v>
      </c>
      <c r="E2802" t="s">
        <v>2207</v>
      </c>
      <c r="F2802">
        <v>10</v>
      </c>
      <c r="G2802" t="s">
        <v>13</v>
      </c>
      <c r="H2802" t="s">
        <v>3</v>
      </c>
      <c r="I2802" t="s">
        <v>49</v>
      </c>
      <c r="J2802">
        <v>120</v>
      </c>
      <c r="K2802" t="s">
        <v>16508</v>
      </c>
      <c r="L2802">
        <v>140</v>
      </c>
      <c r="M2802">
        <v>0</v>
      </c>
    </row>
    <row r="2803" spans="1:13" x14ac:dyDescent="0.25">
      <c r="A2803" t="s">
        <v>5303</v>
      </c>
      <c r="B2803" t="s">
        <v>2522</v>
      </c>
      <c r="C2803">
        <v>8</v>
      </c>
      <c r="D2803" t="s">
        <v>12</v>
      </c>
      <c r="E2803" t="s">
        <v>2625</v>
      </c>
      <c r="F2803">
        <v>32</v>
      </c>
      <c r="G2803" t="s">
        <v>13</v>
      </c>
      <c r="H2803" t="s">
        <v>3</v>
      </c>
      <c r="I2803" t="s">
        <v>359</v>
      </c>
      <c r="J2803">
        <v>120</v>
      </c>
      <c r="K2803" t="s">
        <v>16509</v>
      </c>
      <c r="L2803">
        <v>175</v>
      </c>
      <c r="M2803">
        <v>150</v>
      </c>
    </row>
    <row r="2804" spans="1:13" x14ac:dyDescent="0.25">
      <c r="A2804" t="s">
        <v>566</v>
      </c>
      <c r="B2804" t="s">
        <v>14862</v>
      </c>
      <c r="C2804">
        <v>2</v>
      </c>
      <c r="D2804" t="s">
        <v>12</v>
      </c>
      <c r="E2804" t="s">
        <v>2207</v>
      </c>
      <c r="F2804">
        <v>23</v>
      </c>
      <c r="G2804" t="s">
        <v>15</v>
      </c>
      <c r="H2804" t="s">
        <v>4</v>
      </c>
      <c r="I2804" t="s">
        <v>359</v>
      </c>
      <c r="J2804">
        <v>110</v>
      </c>
      <c r="K2804" t="s">
        <v>16511</v>
      </c>
      <c r="L2804">
        <v>150</v>
      </c>
      <c r="M2804">
        <v>0</v>
      </c>
    </row>
    <row r="2805" spans="1:13" x14ac:dyDescent="0.25">
      <c r="A2805" t="s">
        <v>5304</v>
      </c>
      <c r="B2805" t="s">
        <v>14863</v>
      </c>
      <c r="C2805">
        <v>3</v>
      </c>
      <c r="D2805" t="s">
        <v>19</v>
      </c>
      <c r="E2805" t="s">
        <v>2198</v>
      </c>
      <c r="F2805">
        <v>9</v>
      </c>
      <c r="G2805" t="s">
        <v>13</v>
      </c>
      <c r="H2805" t="s">
        <v>3</v>
      </c>
      <c r="I2805" t="s">
        <v>1003</v>
      </c>
      <c r="J2805">
        <v>120</v>
      </c>
      <c r="K2805" t="s">
        <v>16508</v>
      </c>
      <c r="L2805">
        <v>140</v>
      </c>
      <c r="M2805">
        <v>0</v>
      </c>
    </row>
    <row r="2806" spans="1:13" x14ac:dyDescent="0.25">
      <c r="A2806" t="s">
        <v>5305</v>
      </c>
      <c r="B2806" t="s">
        <v>14864</v>
      </c>
      <c r="C2806">
        <v>3</v>
      </c>
      <c r="D2806" t="s">
        <v>12</v>
      </c>
      <c r="E2806" t="s">
        <v>2207</v>
      </c>
      <c r="F2806">
        <v>28</v>
      </c>
      <c r="G2806" t="s">
        <v>15</v>
      </c>
      <c r="H2806" t="s">
        <v>6</v>
      </c>
      <c r="I2806" t="s">
        <v>52</v>
      </c>
      <c r="J2806">
        <v>135</v>
      </c>
      <c r="K2806" t="s">
        <v>16511</v>
      </c>
      <c r="L2806">
        <v>150</v>
      </c>
      <c r="M2806">
        <v>0</v>
      </c>
    </row>
    <row r="2807" spans="1:13" x14ac:dyDescent="0.25">
      <c r="A2807" t="s">
        <v>5306</v>
      </c>
      <c r="B2807" t="s">
        <v>14865</v>
      </c>
      <c r="C2807">
        <v>15</v>
      </c>
      <c r="D2807" t="s">
        <v>19</v>
      </c>
      <c r="E2807" t="s">
        <v>2234</v>
      </c>
      <c r="F2807">
        <v>3</v>
      </c>
      <c r="G2807" t="s">
        <v>17</v>
      </c>
      <c r="H2807" t="s">
        <v>6</v>
      </c>
      <c r="I2807" t="s">
        <v>359</v>
      </c>
      <c r="J2807">
        <v>135</v>
      </c>
      <c r="K2807" t="s">
        <v>16507</v>
      </c>
      <c r="L2807">
        <v>100</v>
      </c>
      <c r="M2807">
        <v>200</v>
      </c>
    </row>
    <row r="2808" spans="1:13" x14ac:dyDescent="0.25">
      <c r="A2808" t="s">
        <v>5307</v>
      </c>
      <c r="B2808" t="s">
        <v>14866</v>
      </c>
      <c r="C2808">
        <v>12</v>
      </c>
      <c r="D2808" t="s">
        <v>19</v>
      </c>
      <c r="E2808" t="s">
        <v>2945</v>
      </c>
      <c r="F2808">
        <v>2</v>
      </c>
      <c r="G2808" t="s">
        <v>17</v>
      </c>
      <c r="H2808" t="s">
        <v>3</v>
      </c>
      <c r="I2808" t="s">
        <v>1003</v>
      </c>
      <c r="J2808">
        <v>120</v>
      </c>
      <c r="K2808" t="s">
        <v>16507</v>
      </c>
      <c r="L2808">
        <v>100</v>
      </c>
      <c r="M2808">
        <v>150</v>
      </c>
    </row>
    <row r="2809" spans="1:13" x14ac:dyDescent="0.25">
      <c r="A2809" t="s">
        <v>1142</v>
      </c>
      <c r="B2809" t="s">
        <v>9579</v>
      </c>
      <c r="C2809">
        <v>9</v>
      </c>
      <c r="D2809" t="s">
        <v>12</v>
      </c>
      <c r="E2809" t="s">
        <v>2191</v>
      </c>
      <c r="F2809">
        <v>21</v>
      </c>
      <c r="G2809" t="s">
        <v>15</v>
      </c>
      <c r="H2809" t="s">
        <v>4</v>
      </c>
      <c r="I2809">
        <v>0</v>
      </c>
      <c r="J2809">
        <v>110</v>
      </c>
      <c r="K2809" t="s">
        <v>16511</v>
      </c>
      <c r="L2809">
        <v>150</v>
      </c>
      <c r="M2809">
        <v>150</v>
      </c>
    </row>
    <row r="2810" spans="1:13" x14ac:dyDescent="0.25">
      <c r="A2810" t="s">
        <v>5309</v>
      </c>
      <c r="B2810" t="s">
        <v>14039</v>
      </c>
      <c r="C2810">
        <v>5</v>
      </c>
      <c r="D2810" t="s">
        <v>12</v>
      </c>
      <c r="E2810" t="s">
        <v>2233</v>
      </c>
      <c r="F2810">
        <v>5</v>
      </c>
      <c r="G2810" t="s">
        <v>17</v>
      </c>
      <c r="H2810" t="s">
        <v>6</v>
      </c>
      <c r="I2810" t="s">
        <v>55</v>
      </c>
      <c r="J2810">
        <v>135</v>
      </c>
      <c r="K2810" t="s">
        <v>16510</v>
      </c>
      <c r="L2810">
        <v>125</v>
      </c>
      <c r="M2810">
        <v>100</v>
      </c>
    </row>
    <row r="2811" spans="1:13" x14ac:dyDescent="0.25">
      <c r="A2811" t="s">
        <v>5310</v>
      </c>
      <c r="B2811" t="s">
        <v>14326</v>
      </c>
      <c r="C2811">
        <v>9</v>
      </c>
      <c r="D2811" t="s">
        <v>12</v>
      </c>
      <c r="E2811" t="s">
        <v>2226</v>
      </c>
      <c r="F2811">
        <v>16</v>
      </c>
      <c r="G2811" t="s">
        <v>15</v>
      </c>
      <c r="H2811" t="s">
        <v>3</v>
      </c>
      <c r="I2811" t="s">
        <v>55</v>
      </c>
      <c r="J2811">
        <v>120</v>
      </c>
      <c r="K2811" t="s">
        <v>16511</v>
      </c>
      <c r="L2811">
        <v>150</v>
      </c>
      <c r="M2811">
        <v>150</v>
      </c>
    </row>
    <row r="2812" spans="1:13" x14ac:dyDescent="0.25">
      <c r="A2812" t="s">
        <v>5311</v>
      </c>
      <c r="B2812" t="s">
        <v>14731</v>
      </c>
      <c r="C2812">
        <v>3</v>
      </c>
      <c r="D2812" t="s">
        <v>12</v>
      </c>
      <c r="E2812" t="s">
        <v>2190</v>
      </c>
      <c r="F2812">
        <v>18</v>
      </c>
      <c r="G2812" t="s">
        <v>15</v>
      </c>
      <c r="H2812" t="s">
        <v>6</v>
      </c>
      <c r="I2812" t="s">
        <v>32</v>
      </c>
      <c r="J2812">
        <v>135</v>
      </c>
      <c r="K2812" t="s">
        <v>16511</v>
      </c>
      <c r="L2812">
        <v>150</v>
      </c>
      <c r="M2812">
        <v>0</v>
      </c>
    </row>
    <row r="2813" spans="1:13" x14ac:dyDescent="0.25">
      <c r="A2813" t="s">
        <v>5312</v>
      </c>
      <c r="B2813" t="s">
        <v>7860</v>
      </c>
      <c r="C2813">
        <v>6</v>
      </c>
      <c r="D2813" t="s">
        <v>12</v>
      </c>
      <c r="E2813" t="s">
        <v>2186</v>
      </c>
      <c r="F2813">
        <v>18</v>
      </c>
      <c r="G2813" t="s">
        <v>15</v>
      </c>
      <c r="H2813" t="s">
        <v>7</v>
      </c>
      <c r="I2813" t="s">
        <v>32</v>
      </c>
      <c r="J2813">
        <v>100</v>
      </c>
      <c r="K2813" t="s">
        <v>16511</v>
      </c>
      <c r="L2813">
        <v>150</v>
      </c>
      <c r="M2813">
        <v>100</v>
      </c>
    </row>
    <row r="2814" spans="1:13" x14ac:dyDescent="0.25">
      <c r="A2814" t="s">
        <v>5313</v>
      </c>
      <c r="B2814" t="s">
        <v>14343</v>
      </c>
      <c r="C2814">
        <v>6</v>
      </c>
      <c r="D2814" t="s">
        <v>12</v>
      </c>
      <c r="E2814" t="s">
        <v>2233</v>
      </c>
      <c r="F2814">
        <v>20</v>
      </c>
      <c r="G2814" t="s">
        <v>15</v>
      </c>
      <c r="H2814" t="s">
        <v>7</v>
      </c>
      <c r="I2814" t="s">
        <v>359</v>
      </c>
      <c r="J2814">
        <v>100</v>
      </c>
      <c r="K2814" t="s">
        <v>16511</v>
      </c>
      <c r="L2814">
        <v>150</v>
      </c>
      <c r="M2814">
        <v>100</v>
      </c>
    </row>
    <row r="2815" spans="1:13" x14ac:dyDescent="0.25">
      <c r="A2815" t="s">
        <v>1801</v>
      </c>
      <c r="B2815" t="s">
        <v>14867</v>
      </c>
      <c r="C2815">
        <v>10</v>
      </c>
      <c r="D2815" t="s">
        <v>19</v>
      </c>
      <c r="E2815" t="s">
        <v>2219</v>
      </c>
      <c r="F2815">
        <v>8</v>
      </c>
      <c r="G2815" t="s">
        <v>13</v>
      </c>
      <c r="H2815" t="s">
        <v>5</v>
      </c>
      <c r="I2815" t="s">
        <v>359</v>
      </c>
      <c r="J2815">
        <v>140</v>
      </c>
      <c r="K2815" t="s">
        <v>16508</v>
      </c>
      <c r="L2815">
        <v>140</v>
      </c>
      <c r="M2815">
        <v>150</v>
      </c>
    </row>
    <row r="2816" spans="1:13" x14ac:dyDescent="0.25">
      <c r="A2816" t="s">
        <v>5314</v>
      </c>
      <c r="B2816" t="s">
        <v>4100</v>
      </c>
      <c r="C2816">
        <v>9</v>
      </c>
      <c r="D2816" t="s">
        <v>12</v>
      </c>
      <c r="E2816" t="s">
        <v>2231</v>
      </c>
      <c r="F2816">
        <v>36</v>
      </c>
      <c r="G2816" t="s">
        <v>13</v>
      </c>
      <c r="H2816" t="s">
        <v>3</v>
      </c>
      <c r="I2816">
        <v>0</v>
      </c>
      <c r="J2816">
        <v>120</v>
      </c>
      <c r="K2816" t="s">
        <v>16509</v>
      </c>
      <c r="L2816">
        <v>175</v>
      </c>
      <c r="M2816">
        <v>150</v>
      </c>
    </row>
    <row r="2817" spans="1:13" x14ac:dyDescent="0.25">
      <c r="A2817" t="s">
        <v>5316</v>
      </c>
      <c r="B2817" t="s">
        <v>14687</v>
      </c>
      <c r="C2817">
        <v>5</v>
      </c>
      <c r="D2817" t="s">
        <v>19</v>
      </c>
      <c r="E2817" t="s">
        <v>2226</v>
      </c>
      <c r="F2817">
        <v>4</v>
      </c>
      <c r="G2817" t="s">
        <v>17</v>
      </c>
      <c r="H2817" t="s">
        <v>7</v>
      </c>
      <c r="I2817" t="s">
        <v>32</v>
      </c>
      <c r="J2817">
        <v>100</v>
      </c>
      <c r="K2817" t="s">
        <v>16507</v>
      </c>
      <c r="L2817">
        <v>100</v>
      </c>
      <c r="M2817">
        <v>100</v>
      </c>
    </row>
    <row r="2818" spans="1:13" x14ac:dyDescent="0.25">
      <c r="A2818" t="s">
        <v>1655</v>
      </c>
      <c r="B2818" t="s">
        <v>13893</v>
      </c>
      <c r="C2818">
        <v>7</v>
      </c>
      <c r="D2818" t="s">
        <v>19</v>
      </c>
      <c r="E2818" t="s">
        <v>2198</v>
      </c>
      <c r="F2818">
        <v>10</v>
      </c>
      <c r="G2818" t="s">
        <v>13</v>
      </c>
      <c r="H2818" t="s">
        <v>5</v>
      </c>
      <c r="I2818" t="s">
        <v>49</v>
      </c>
      <c r="J2818">
        <v>140</v>
      </c>
      <c r="K2818" t="s">
        <v>16508</v>
      </c>
      <c r="L2818">
        <v>140</v>
      </c>
      <c r="M2818">
        <v>100</v>
      </c>
    </row>
    <row r="2819" spans="1:13" x14ac:dyDescent="0.25">
      <c r="A2819" t="s">
        <v>5317</v>
      </c>
      <c r="B2819" t="s">
        <v>14654</v>
      </c>
      <c r="C2819">
        <v>6</v>
      </c>
      <c r="D2819" t="s">
        <v>12</v>
      </c>
      <c r="E2819" t="s">
        <v>2241</v>
      </c>
      <c r="F2819">
        <v>28</v>
      </c>
      <c r="G2819" t="s">
        <v>15</v>
      </c>
      <c r="H2819" t="s">
        <v>3</v>
      </c>
      <c r="I2819" t="s">
        <v>359</v>
      </c>
      <c r="J2819">
        <v>120</v>
      </c>
      <c r="K2819" t="s">
        <v>16511</v>
      </c>
      <c r="L2819">
        <v>150</v>
      </c>
      <c r="M2819">
        <v>100</v>
      </c>
    </row>
    <row r="2820" spans="1:13" x14ac:dyDescent="0.25">
      <c r="A2820" t="s">
        <v>1329</v>
      </c>
      <c r="B2820" t="s">
        <v>13772</v>
      </c>
      <c r="C2820">
        <v>11</v>
      </c>
      <c r="D2820" t="s">
        <v>12</v>
      </c>
      <c r="E2820" t="s">
        <v>2332</v>
      </c>
      <c r="F2820">
        <v>23</v>
      </c>
      <c r="G2820" t="s">
        <v>15</v>
      </c>
      <c r="H2820" t="s">
        <v>3</v>
      </c>
      <c r="I2820" t="s">
        <v>456</v>
      </c>
      <c r="J2820">
        <v>120</v>
      </c>
      <c r="K2820" t="s">
        <v>16511</v>
      </c>
      <c r="L2820">
        <v>150</v>
      </c>
      <c r="M2820">
        <v>150</v>
      </c>
    </row>
    <row r="2821" spans="1:13" x14ac:dyDescent="0.25">
      <c r="A2821" t="s">
        <v>5318</v>
      </c>
      <c r="B2821" t="s">
        <v>13824</v>
      </c>
      <c r="C2821">
        <v>5</v>
      </c>
      <c r="D2821" t="s">
        <v>12</v>
      </c>
      <c r="E2821" t="s">
        <v>2191</v>
      </c>
      <c r="F2821">
        <v>45</v>
      </c>
      <c r="G2821" t="s">
        <v>13</v>
      </c>
      <c r="H2821" t="s">
        <v>7</v>
      </c>
      <c r="I2821">
        <v>0</v>
      </c>
      <c r="J2821">
        <v>100</v>
      </c>
      <c r="K2821" t="s">
        <v>16509</v>
      </c>
      <c r="L2821">
        <v>175</v>
      </c>
      <c r="M2821">
        <v>100</v>
      </c>
    </row>
    <row r="2822" spans="1:13" x14ac:dyDescent="0.25">
      <c r="A2822" t="s">
        <v>2124</v>
      </c>
      <c r="B2822" t="s">
        <v>13759</v>
      </c>
      <c r="C2822">
        <v>6</v>
      </c>
      <c r="D2822" t="s">
        <v>12</v>
      </c>
      <c r="E2822" t="s">
        <v>2231</v>
      </c>
      <c r="F2822">
        <v>8</v>
      </c>
      <c r="G2822" t="s">
        <v>17</v>
      </c>
      <c r="H2822" t="s">
        <v>6</v>
      </c>
      <c r="I2822" t="s">
        <v>1096</v>
      </c>
      <c r="J2822">
        <v>135</v>
      </c>
      <c r="K2822" t="s">
        <v>16510</v>
      </c>
      <c r="L2822">
        <v>125</v>
      </c>
      <c r="M2822">
        <v>100</v>
      </c>
    </row>
    <row r="2823" spans="1:13" x14ac:dyDescent="0.25">
      <c r="A2823" t="s">
        <v>5319</v>
      </c>
      <c r="B2823" t="s">
        <v>9604</v>
      </c>
      <c r="C2823">
        <v>9</v>
      </c>
      <c r="D2823" t="s">
        <v>12</v>
      </c>
      <c r="E2823" t="s">
        <v>2263</v>
      </c>
      <c r="F2823">
        <v>20</v>
      </c>
      <c r="G2823" t="s">
        <v>15</v>
      </c>
      <c r="H2823" t="s">
        <v>7</v>
      </c>
      <c r="I2823" t="s">
        <v>32</v>
      </c>
      <c r="J2823">
        <v>100</v>
      </c>
      <c r="K2823" t="s">
        <v>16511</v>
      </c>
      <c r="L2823">
        <v>150</v>
      </c>
      <c r="M2823">
        <v>150</v>
      </c>
    </row>
    <row r="2824" spans="1:13" x14ac:dyDescent="0.25">
      <c r="A2824" t="s">
        <v>5320</v>
      </c>
      <c r="B2824" t="s">
        <v>14815</v>
      </c>
      <c r="C2824">
        <v>6</v>
      </c>
      <c r="D2824" t="s">
        <v>19</v>
      </c>
      <c r="E2824" t="s">
        <v>2200</v>
      </c>
      <c r="F2824">
        <v>4</v>
      </c>
      <c r="G2824" t="s">
        <v>17</v>
      </c>
      <c r="H2824" t="s">
        <v>5</v>
      </c>
      <c r="I2824" t="s">
        <v>359</v>
      </c>
      <c r="J2824">
        <v>140</v>
      </c>
      <c r="K2824" t="s">
        <v>16507</v>
      </c>
      <c r="L2824">
        <v>100</v>
      </c>
      <c r="M2824">
        <v>100</v>
      </c>
    </row>
    <row r="2825" spans="1:13" x14ac:dyDescent="0.25">
      <c r="A2825" t="s">
        <v>5321</v>
      </c>
      <c r="B2825" t="s">
        <v>7845</v>
      </c>
      <c r="C2825">
        <v>3</v>
      </c>
      <c r="D2825" t="s">
        <v>12</v>
      </c>
      <c r="E2825" t="s">
        <v>2223</v>
      </c>
      <c r="F2825">
        <v>31</v>
      </c>
      <c r="G2825" t="s">
        <v>13</v>
      </c>
      <c r="H2825" t="s">
        <v>3</v>
      </c>
      <c r="I2825" t="s">
        <v>1003</v>
      </c>
      <c r="J2825">
        <v>120</v>
      </c>
      <c r="K2825" t="s">
        <v>16509</v>
      </c>
      <c r="L2825">
        <v>175</v>
      </c>
      <c r="M2825">
        <v>0</v>
      </c>
    </row>
    <row r="2826" spans="1:13" x14ac:dyDescent="0.25">
      <c r="A2826" t="s">
        <v>5322</v>
      </c>
      <c r="B2826" t="s">
        <v>4473</v>
      </c>
      <c r="C2826">
        <v>8</v>
      </c>
      <c r="D2826" t="s">
        <v>19</v>
      </c>
      <c r="E2826" t="s">
        <v>2226</v>
      </c>
      <c r="F2826">
        <v>9</v>
      </c>
      <c r="G2826" t="s">
        <v>13</v>
      </c>
      <c r="H2826" t="s">
        <v>5</v>
      </c>
      <c r="I2826" t="s">
        <v>359</v>
      </c>
      <c r="J2826">
        <v>140</v>
      </c>
      <c r="K2826" t="s">
        <v>16508</v>
      </c>
      <c r="L2826">
        <v>140</v>
      </c>
      <c r="M2826">
        <v>150</v>
      </c>
    </row>
    <row r="2827" spans="1:13" x14ac:dyDescent="0.25">
      <c r="A2827" t="s">
        <v>5323</v>
      </c>
      <c r="B2827" t="s">
        <v>14868</v>
      </c>
      <c r="C2827">
        <v>15</v>
      </c>
      <c r="D2827" t="s">
        <v>12</v>
      </c>
      <c r="E2827" t="s">
        <v>2231</v>
      </c>
      <c r="F2827">
        <v>33</v>
      </c>
      <c r="G2827" t="s">
        <v>13</v>
      </c>
      <c r="H2827" t="s">
        <v>6</v>
      </c>
      <c r="I2827">
        <v>0</v>
      </c>
      <c r="J2827">
        <v>135</v>
      </c>
      <c r="K2827" t="s">
        <v>16509</v>
      </c>
      <c r="L2827">
        <v>175</v>
      </c>
      <c r="M2827">
        <v>200</v>
      </c>
    </row>
    <row r="2828" spans="1:13" x14ac:dyDescent="0.25">
      <c r="A2828" t="s">
        <v>5324</v>
      </c>
      <c r="B2828" t="s">
        <v>14045</v>
      </c>
      <c r="C2828">
        <v>6</v>
      </c>
      <c r="D2828" t="s">
        <v>19</v>
      </c>
      <c r="E2828" t="s">
        <v>2226</v>
      </c>
      <c r="F2828">
        <v>8</v>
      </c>
      <c r="G2828" t="s">
        <v>13</v>
      </c>
      <c r="H2828" t="s">
        <v>5</v>
      </c>
      <c r="I2828">
        <v>0</v>
      </c>
      <c r="J2828">
        <v>140</v>
      </c>
      <c r="K2828" t="s">
        <v>16508</v>
      </c>
      <c r="L2828">
        <v>140</v>
      </c>
      <c r="M2828">
        <v>100</v>
      </c>
    </row>
    <row r="2829" spans="1:13" x14ac:dyDescent="0.25">
      <c r="A2829" t="s">
        <v>5325</v>
      </c>
      <c r="B2829" t="s">
        <v>14869</v>
      </c>
      <c r="C2829">
        <v>16</v>
      </c>
      <c r="D2829" t="s">
        <v>12</v>
      </c>
      <c r="E2829" t="s">
        <v>2191</v>
      </c>
      <c r="F2829">
        <v>36</v>
      </c>
      <c r="G2829" t="s">
        <v>13</v>
      </c>
      <c r="H2829" t="s">
        <v>7</v>
      </c>
      <c r="I2829" t="s">
        <v>52</v>
      </c>
      <c r="J2829">
        <v>100</v>
      </c>
      <c r="K2829" t="s">
        <v>16509</v>
      </c>
      <c r="L2829">
        <v>175</v>
      </c>
      <c r="M2829">
        <v>300</v>
      </c>
    </row>
    <row r="2830" spans="1:13" x14ac:dyDescent="0.25">
      <c r="A2830" t="s">
        <v>5326</v>
      </c>
      <c r="B2830" t="s">
        <v>13918</v>
      </c>
      <c r="C2830">
        <v>7</v>
      </c>
      <c r="D2830" t="s">
        <v>12</v>
      </c>
      <c r="E2830" t="s">
        <v>2186</v>
      </c>
      <c r="F2830">
        <v>31</v>
      </c>
      <c r="G2830" t="s">
        <v>13</v>
      </c>
      <c r="H2830" t="s">
        <v>6</v>
      </c>
      <c r="I2830" t="s">
        <v>1093</v>
      </c>
      <c r="J2830">
        <v>135</v>
      </c>
      <c r="K2830" t="s">
        <v>16509</v>
      </c>
      <c r="L2830">
        <v>175</v>
      </c>
      <c r="M2830">
        <v>100</v>
      </c>
    </row>
    <row r="2831" spans="1:13" x14ac:dyDescent="0.25">
      <c r="A2831" t="s">
        <v>5327</v>
      </c>
      <c r="B2831" t="s">
        <v>14870</v>
      </c>
      <c r="C2831">
        <v>15</v>
      </c>
      <c r="D2831" t="s">
        <v>12</v>
      </c>
      <c r="E2831" t="s">
        <v>2233</v>
      </c>
      <c r="F2831">
        <v>17</v>
      </c>
      <c r="G2831" t="s">
        <v>15</v>
      </c>
      <c r="H2831" t="s">
        <v>6</v>
      </c>
      <c r="I2831" t="s">
        <v>359</v>
      </c>
      <c r="J2831">
        <v>135</v>
      </c>
      <c r="K2831" t="s">
        <v>16511</v>
      </c>
      <c r="L2831">
        <v>150</v>
      </c>
      <c r="M2831">
        <v>200</v>
      </c>
    </row>
    <row r="2832" spans="1:13" x14ac:dyDescent="0.25">
      <c r="A2832" t="s">
        <v>5328</v>
      </c>
      <c r="B2832" t="s">
        <v>14871</v>
      </c>
      <c r="C2832">
        <v>14</v>
      </c>
      <c r="D2832" t="s">
        <v>12</v>
      </c>
      <c r="E2832" t="s">
        <v>3080</v>
      </c>
      <c r="F2832">
        <v>31</v>
      </c>
      <c r="G2832" t="s">
        <v>13</v>
      </c>
      <c r="H2832" t="s">
        <v>6</v>
      </c>
      <c r="I2832" t="s">
        <v>32</v>
      </c>
      <c r="J2832">
        <v>135</v>
      </c>
      <c r="K2832" t="s">
        <v>16509</v>
      </c>
      <c r="L2832">
        <v>175</v>
      </c>
      <c r="M2832">
        <v>200</v>
      </c>
    </row>
    <row r="2833" spans="1:13" x14ac:dyDescent="0.25">
      <c r="A2833" t="s">
        <v>5329</v>
      </c>
      <c r="B2833" t="s">
        <v>14872</v>
      </c>
      <c r="C2833">
        <v>5</v>
      </c>
      <c r="D2833" t="s">
        <v>12</v>
      </c>
      <c r="E2833" t="s">
        <v>2533</v>
      </c>
      <c r="F2833">
        <v>17</v>
      </c>
      <c r="G2833" t="s">
        <v>15</v>
      </c>
      <c r="H2833" t="s">
        <v>4</v>
      </c>
      <c r="I2833" t="s">
        <v>52</v>
      </c>
      <c r="J2833">
        <v>110</v>
      </c>
      <c r="K2833" t="s">
        <v>16511</v>
      </c>
      <c r="L2833">
        <v>150</v>
      </c>
      <c r="M2833">
        <v>100</v>
      </c>
    </row>
    <row r="2834" spans="1:13" x14ac:dyDescent="0.25">
      <c r="A2834" t="s">
        <v>5330</v>
      </c>
      <c r="B2834" t="s">
        <v>13932</v>
      </c>
      <c r="C2834">
        <v>8</v>
      </c>
      <c r="D2834" t="s">
        <v>19</v>
      </c>
      <c r="E2834" t="s">
        <v>2234</v>
      </c>
      <c r="F2834">
        <v>6.5</v>
      </c>
      <c r="G2834" t="s">
        <v>15</v>
      </c>
      <c r="H2834" t="s">
        <v>3</v>
      </c>
      <c r="I2834" t="s">
        <v>359</v>
      </c>
      <c r="J2834">
        <v>120</v>
      </c>
      <c r="K2834" t="s">
        <v>16512</v>
      </c>
      <c r="L2834">
        <v>120</v>
      </c>
      <c r="M2834">
        <v>150</v>
      </c>
    </row>
    <row r="2835" spans="1:13" x14ac:dyDescent="0.25">
      <c r="A2835" t="s">
        <v>5331</v>
      </c>
      <c r="B2835" t="s">
        <v>14873</v>
      </c>
      <c r="C2835">
        <v>7</v>
      </c>
      <c r="D2835" t="s">
        <v>19</v>
      </c>
      <c r="E2835" t="s">
        <v>5332</v>
      </c>
      <c r="F2835">
        <v>2</v>
      </c>
      <c r="G2835" t="s">
        <v>17</v>
      </c>
      <c r="H2835" t="s">
        <v>6</v>
      </c>
      <c r="I2835" t="s">
        <v>359</v>
      </c>
      <c r="J2835">
        <v>135</v>
      </c>
      <c r="K2835" t="s">
        <v>16507</v>
      </c>
      <c r="L2835">
        <v>100</v>
      </c>
      <c r="M2835">
        <v>100</v>
      </c>
    </row>
    <row r="2836" spans="1:13" x14ac:dyDescent="0.25">
      <c r="A2836" t="s">
        <v>5333</v>
      </c>
      <c r="B2836" t="s">
        <v>13565</v>
      </c>
      <c r="C2836">
        <v>6</v>
      </c>
      <c r="D2836" t="s">
        <v>12</v>
      </c>
      <c r="E2836" t="s">
        <v>2190</v>
      </c>
      <c r="F2836">
        <v>22</v>
      </c>
      <c r="G2836" t="s">
        <v>15</v>
      </c>
      <c r="H2836" t="s">
        <v>5</v>
      </c>
      <c r="I2836" t="s">
        <v>1003</v>
      </c>
      <c r="J2836">
        <v>140</v>
      </c>
      <c r="K2836" t="s">
        <v>16511</v>
      </c>
      <c r="L2836">
        <v>150</v>
      </c>
      <c r="M2836">
        <v>100</v>
      </c>
    </row>
    <row r="2837" spans="1:13" x14ac:dyDescent="0.25">
      <c r="A2837" t="s">
        <v>5334</v>
      </c>
      <c r="B2837" t="s">
        <v>6630</v>
      </c>
      <c r="C2837">
        <v>5</v>
      </c>
      <c r="D2837" t="s">
        <v>12</v>
      </c>
      <c r="E2837" t="s">
        <v>2191</v>
      </c>
      <c r="F2837">
        <v>7</v>
      </c>
      <c r="G2837" t="s">
        <v>17</v>
      </c>
      <c r="H2837" t="s">
        <v>5</v>
      </c>
      <c r="I2837" t="s">
        <v>1003</v>
      </c>
      <c r="J2837">
        <v>140</v>
      </c>
      <c r="K2837" t="s">
        <v>16510</v>
      </c>
      <c r="L2837">
        <v>125</v>
      </c>
      <c r="M2837">
        <v>100</v>
      </c>
    </row>
    <row r="2838" spans="1:13" x14ac:dyDescent="0.25">
      <c r="A2838" t="s">
        <v>5335</v>
      </c>
      <c r="B2838" t="s">
        <v>3964</v>
      </c>
      <c r="C2838">
        <v>10</v>
      </c>
      <c r="D2838" t="s">
        <v>12</v>
      </c>
      <c r="E2838" t="s">
        <v>2202</v>
      </c>
      <c r="F2838">
        <v>45</v>
      </c>
      <c r="G2838" t="s">
        <v>13</v>
      </c>
      <c r="H2838" t="s">
        <v>4</v>
      </c>
      <c r="I2838" t="s">
        <v>359</v>
      </c>
      <c r="J2838">
        <v>110</v>
      </c>
      <c r="K2838" t="s">
        <v>16509</v>
      </c>
      <c r="L2838">
        <v>175</v>
      </c>
      <c r="M2838">
        <v>150</v>
      </c>
    </row>
    <row r="2839" spans="1:13" x14ac:dyDescent="0.25">
      <c r="A2839" t="s">
        <v>5336</v>
      </c>
      <c r="B2839" t="s">
        <v>9482</v>
      </c>
      <c r="C2839">
        <v>7</v>
      </c>
      <c r="D2839" t="s">
        <v>19</v>
      </c>
      <c r="E2839" t="s">
        <v>2219</v>
      </c>
      <c r="F2839">
        <v>6</v>
      </c>
      <c r="G2839" t="s">
        <v>15</v>
      </c>
      <c r="H2839" t="s">
        <v>3</v>
      </c>
      <c r="I2839">
        <v>0</v>
      </c>
      <c r="J2839">
        <v>120</v>
      </c>
      <c r="K2839" t="s">
        <v>16512</v>
      </c>
      <c r="L2839">
        <v>120</v>
      </c>
      <c r="M2839">
        <v>100</v>
      </c>
    </row>
    <row r="2840" spans="1:13" x14ac:dyDescent="0.25">
      <c r="A2840" t="s">
        <v>5337</v>
      </c>
      <c r="B2840" t="s">
        <v>13943</v>
      </c>
      <c r="C2840">
        <v>4</v>
      </c>
      <c r="D2840" t="s">
        <v>12</v>
      </c>
      <c r="E2840" t="s">
        <v>2217</v>
      </c>
      <c r="F2840">
        <v>48</v>
      </c>
      <c r="G2840" t="s">
        <v>13</v>
      </c>
      <c r="H2840" t="s">
        <v>3</v>
      </c>
      <c r="I2840" t="s">
        <v>52</v>
      </c>
      <c r="J2840">
        <v>120</v>
      </c>
      <c r="K2840" t="s">
        <v>16509</v>
      </c>
      <c r="L2840">
        <v>175</v>
      </c>
      <c r="M2840">
        <v>0</v>
      </c>
    </row>
    <row r="2841" spans="1:13" x14ac:dyDescent="0.25">
      <c r="A2841" t="s">
        <v>5338</v>
      </c>
      <c r="B2841" t="s">
        <v>2321</v>
      </c>
      <c r="C2841">
        <v>4</v>
      </c>
      <c r="D2841" t="s">
        <v>12</v>
      </c>
      <c r="E2841" t="s">
        <v>2186</v>
      </c>
      <c r="F2841">
        <v>12</v>
      </c>
      <c r="G2841" t="s">
        <v>15</v>
      </c>
      <c r="H2841" t="s">
        <v>3</v>
      </c>
      <c r="I2841" t="s">
        <v>32</v>
      </c>
      <c r="J2841">
        <v>120</v>
      </c>
      <c r="K2841" t="s">
        <v>16511</v>
      </c>
      <c r="L2841">
        <v>150</v>
      </c>
      <c r="M2841">
        <v>0</v>
      </c>
    </row>
    <row r="2842" spans="1:13" x14ac:dyDescent="0.25">
      <c r="A2842" t="s">
        <v>5339</v>
      </c>
      <c r="B2842" t="s">
        <v>5541</v>
      </c>
      <c r="C2842">
        <v>9</v>
      </c>
      <c r="D2842" t="s">
        <v>12</v>
      </c>
      <c r="E2842" t="s">
        <v>2186</v>
      </c>
      <c r="F2842">
        <v>24</v>
      </c>
      <c r="G2842" t="s">
        <v>15</v>
      </c>
      <c r="H2842" t="s">
        <v>4</v>
      </c>
      <c r="I2842" t="s">
        <v>32</v>
      </c>
      <c r="J2842">
        <v>110</v>
      </c>
      <c r="K2842" t="s">
        <v>16511</v>
      </c>
      <c r="L2842">
        <v>150</v>
      </c>
      <c r="M2842">
        <v>150</v>
      </c>
    </row>
    <row r="2843" spans="1:13" x14ac:dyDescent="0.25">
      <c r="A2843" t="s">
        <v>5341</v>
      </c>
      <c r="B2843" t="s">
        <v>14085</v>
      </c>
      <c r="C2843">
        <v>7</v>
      </c>
      <c r="D2843" t="s">
        <v>12</v>
      </c>
      <c r="E2843" t="s">
        <v>2207</v>
      </c>
      <c r="F2843">
        <v>5</v>
      </c>
      <c r="G2843" t="s">
        <v>17</v>
      </c>
      <c r="H2843" t="s">
        <v>6</v>
      </c>
      <c r="I2843" t="s">
        <v>32</v>
      </c>
      <c r="J2843">
        <v>135</v>
      </c>
      <c r="K2843" t="s">
        <v>16510</v>
      </c>
      <c r="L2843">
        <v>125</v>
      </c>
      <c r="M2843">
        <v>100</v>
      </c>
    </row>
    <row r="2844" spans="1:13" x14ac:dyDescent="0.25">
      <c r="A2844" t="s">
        <v>5342</v>
      </c>
      <c r="B2844" t="s">
        <v>5861</v>
      </c>
      <c r="C2844">
        <v>12</v>
      </c>
      <c r="D2844" t="s">
        <v>12</v>
      </c>
      <c r="E2844" t="s">
        <v>2233</v>
      </c>
      <c r="F2844">
        <v>13</v>
      </c>
      <c r="G2844" t="s">
        <v>15</v>
      </c>
      <c r="H2844" t="s">
        <v>3</v>
      </c>
      <c r="I2844" t="s">
        <v>55</v>
      </c>
      <c r="J2844">
        <v>120</v>
      </c>
      <c r="K2844" t="s">
        <v>16511</v>
      </c>
      <c r="L2844">
        <v>150</v>
      </c>
      <c r="M2844">
        <v>150</v>
      </c>
    </row>
    <row r="2845" spans="1:13" x14ac:dyDescent="0.25">
      <c r="A2845" t="s">
        <v>5344</v>
      </c>
      <c r="B2845" t="s">
        <v>6434</v>
      </c>
      <c r="C2845">
        <v>4</v>
      </c>
      <c r="D2845" t="s">
        <v>12</v>
      </c>
      <c r="E2845" t="s">
        <v>2217</v>
      </c>
      <c r="F2845">
        <v>28</v>
      </c>
      <c r="G2845" t="s">
        <v>15</v>
      </c>
      <c r="H2845" t="s">
        <v>5</v>
      </c>
      <c r="I2845" t="s">
        <v>456</v>
      </c>
      <c r="J2845">
        <v>140</v>
      </c>
      <c r="K2845" t="s">
        <v>16511</v>
      </c>
      <c r="L2845">
        <v>150</v>
      </c>
      <c r="M2845">
        <v>0</v>
      </c>
    </row>
    <row r="2846" spans="1:13" x14ac:dyDescent="0.25">
      <c r="A2846" t="s">
        <v>5345</v>
      </c>
      <c r="B2846" t="s">
        <v>14001</v>
      </c>
      <c r="C2846">
        <v>6</v>
      </c>
      <c r="D2846" t="s">
        <v>19</v>
      </c>
      <c r="E2846" t="s">
        <v>2198</v>
      </c>
      <c r="F2846">
        <v>3</v>
      </c>
      <c r="G2846" t="s">
        <v>17</v>
      </c>
      <c r="H2846" t="s">
        <v>6</v>
      </c>
      <c r="I2846" t="s">
        <v>80</v>
      </c>
      <c r="J2846">
        <v>135</v>
      </c>
      <c r="K2846" t="s">
        <v>16507</v>
      </c>
      <c r="L2846">
        <v>100</v>
      </c>
      <c r="M2846">
        <v>100</v>
      </c>
    </row>
    <row r="2847" spans="1:13" x14ac:dyDescent="0.25">
      <c r="A2847" t="s">
        <v>5346</v>
      </c>
      <c r="B2847" t="s">
        <v>13949</v>
      </c>
      <c r="C2847">
        <v>4</v>
      </c>
      <c r="D2847" t="s">
        <v>12</v>
      </c>
      <c r="E2847" t="s">
        <v>2202</v>
      </c>
      <c r="F2847">
        <v>7</v>
      </c>
      <c r="G2847" t="s">
        <v>17</v>
      </c>
      <c r="H2847" t="s">
        <v>5</v>
      </c>
      <c r="I2847" t="s">
        <v>359</v>
      </c>
      <c r="J2847">
        <v>140</v>
      </c>
      <c r="K2847" t="s">
        <v>16510</v>
      </c>
      <c r="L2847">
        <v>125</v>
      </c>
      <c r="M2847">
        <v>0</v>
      </c>
    </row>
    <row r="2848" spans="1:13" x14ac:dyDescent="0.25">
      <c r="A2848" t="s">
        <v>453</v>
      </c>
      <c r="B2848" t="s">
        <v>6321</v>
      </c>
      <c r="C2848">
        <v>7</v>
      </c>
      <c r="D2848" t="s">
        <v>19</v>
      </c>
      <c r="E2848" t="s">
        <v>2357</v>
      </c>
      <c r="F2848">
        <v>3</v>
      </c>
      <c r="G2848" t="s">
        <v>17</v>
      </c>
      <c r="H2848" t="s">
        <v>5</v>
      </c>
      <c r="I2848" t="s">
        <v>359</v>
      </c>
      <c r="J2848">
        <v>140</v>
      </c>
      <c r="K2848" t="s">
        <v>16507</v>
      </c>
      <c r="L2848">
        <v>100</v>
      </c>
      <c r="M2848">
        <v>100</v>
      </c>
    </row>
    <row r="2849" spans="1:13" x14ac:dyDescent="0.25">
      <c r="A2849" t="s">
        <v>1355</v>
      </c>
      <c r="B2849" t="s">
        <v>7171</v>
      </c>
      <c r="C2849">
        <v>8</v>
      </c>
      <c r="D2849" t="s">
        <v>19</v>
      </c>
      <c r="E2849" t="s">
        <v>2340</v>
      </c>
      <c r="F2849">
        <v>8</v>
      </c>
      <c r="G2849" t="s">
        <v>13</v>
      </c>
      <c r="H2849" t="s">
        <v>5</v>
      </c>
      <c r="I2849" t="s">
        <v>32</v>
      </c>
      <c r="J2849">
        <v>140</v>
      </c>
      <c r="K2849" t="s">
        <v>16508</v>
      </c>
      <c r="L2849">
        <v>140</v>
      </c>
      <c r="M2849">
        <v>150</v>
      </c>
    </row>
    <row r="2850" spans="1:13" x14ac:dyDescent="0.25">
      <c r="A2850" t="s">
        <v>5347</v>
      </c>
      <c r="B2850" t="s">
        <v>14348</v>
      </c>
      <c r="C2850">
        <v>6</v>
      </c>
      <c r="D2850" t="s">
        <v>19</v>
      </c>
      <c r="E2850" t="s">
        <v>2182</v>
      </c>
      <c r="F2850">
        <v>8.5</v>
      </c>
      <c r="G2850" t="s">
        <v>13</v>
      </c>
      <c r="H2850" t="s">
        <v>7</v>
      </c>
      <c r="I2850" t="s">
        <v>52</v>
      </c>
      <c r="J2850">
        <v>100</v>
      </c>
      <c r="K2850" t="s">
        <v>16508</v>
      </c>
      <c r="L2850">
        <v>140</v>
      </c>
      <c r="M2850">
        <v>100</v>
      </c>
    </row>
    <row r="2851" spans="1:13" x14ac:dyDescent="0.25">
      <c r="A2851" t="s">
        <v>5348</v>
      </c>
      <c r="B2851" t="s">
        <v>14874</v>
      </c>
      <c r="C2851">
        <v>9</v>
      </c>
      <c r="D2851" t="s">
        <v>12</v>
      </c>
      <c r="E2851" t="s">
        <v>2535</v>
      </c>
      <c r="F2851">
        <v>48</v>
      </c>
      <c r="G2851" t="s">
        <v>13</v>
      </c>
      <c r="H2851" t="s">
        <v>6</v>
      </c>
      <c r="I2851" t="s">
        <v>1003</v>
      </c>
      <c r="J2851">
        <v>135</v>
      </c>
      <c r="K2851" t="s">
        <v>16509</v>
      </c>
      <c r="L2851">
        <v>175</v>
      </c>
      <c r="M2851">
        <v>150</v>
      </c>
    </row>
    <row r="2852" spans="1:13" x14ac:dyDescent="0.25">
      <c r="A2852" t="s">
        <v>5349</v>
      </c>
      <c r="B2852" t="s">
        <v>14875</v>
      </c>
      <c r="C2852">
        <v>5</v>
      </c>
      <c r="D2852" t="s">
        <v>12</v>
      </c>
      <c r="E2852" t="s">
        <v>2226</v>
      </c>
      <c r="F2852">
        <v>27</v>
      </c>
      <c r="G2852" t="s">
        <v>15</v>
      </c>
      <c r="H2852" t="s">
        <v>5</v>
      </c>
      <c r="I2852">
        <v>0</v>
      </c>
      <c r="J2852">
        <v>140</v>
      </c>
      <c r="K2852" t="s">
        <v>16511</v>
      </c>
      <c r="L2852">
        <v>150</v>
      </c>
      <c r="M2852">
        <v>100</v>
      </c>
    </row>
    <row r="2853" spans="1:13" x14ac:dyDescent="0.25">
      <c r="A2853" t="s">
        <v>5350</v>
      </c>
      <c r="B2853" t="s">
        <v>6570</v>
      </c>
      <c r="C2853">
        <v>6</v>
      </c>
      <c r="D2853" t="s">
        <v>19</v>
      </c>
      <c r="E2853" t="s">
        <v>3537</v>
      </c>
      <c r="F2853">
        <v>6</v>
      </c>
      <c r="G2853" t="s">
        <v>15</v>
      </c>
      <c r="H2853" t="s">
        <v>5</v>
      </c>
      <c r="I2853">
        <v>0</v>
      </c>
      <c r="J2853">
        <v>140</v>
      </c>
      <c r="K2853" t="s">
        <v>16512</v>
      </c>
      <c r="L2853">
        <v>120</v>
      </c>
      <c r="M2853">
        <v>100</v>
      </c>
    </row>
    <row r="2854" spans="1:13" x14ac:dyDescent="0.25">
      <c r="A2854" t="s">
        <v>5351</v>
      </c>
      <c r="B2854" t="s">
        <v>14876</v>
      </c>
      <c r="C2854">
        <v>3</v>
      </c>
      <c r="D2854" t="s">
        <v>19</v>
      </c>
      <c r="E2854" t="s">
        <v>2350</v>
      </c>
      <c r="F2854">
        <v>2</v>
      </c>
      <c r="G2854" t="s">
        <v>17</v>
      </c>
      <c r="H2854" t="s">
        <v>6</v>
      </c>
      <c r="I2854">
        <v>0</v>
      </c>
      <c r="J2854">
        <v>135</v>
      </c>
      <c r="K2854" t="s">
        <v>16507</v>
      </c>
      <c r="L2854">
        <v>100</v>
      </c>
      <c r="M2854">
        <v>0</v>
      </c>
    </row>
    <row r="2855" spans="1:13" x14ac:dyDescent="0.25">
      <c r="A2855" t="s">
        <v>5352</v>
      </c>
      <c r="B2855" t="s">
        <v>14877</v>
      </c>
      <c r="C2855">
        <v>12</v>
      </c>
      <c r="D2855" t="s">
        <v>12</v>
      </c>
      <c r="E2855" t="s">
        <v>2302</v>
      </c>
      <c r="F2855">
        <v>14</v>
      </c>
      <c r="G2855" t="s">
        <v>15</v>
      </c>
      <c r="H2855" t="s">
        <v>5</v>
      </c>
      <c r="I2855" t="s">
        <v>32</v>
      </c>
      <c r="J2855">
        <v>140</v>
      </c>
      <c r="K2855" t="s">
        <v>16511</v>
      </c>
      <c r="L2855">
        <v>150</v>
      </c>
      <c r="M2855">
        <v>150</v>
      </c>
    </row>
    <row r="2856" spans="1:13" x14ac:dyDescent="0.25">
      <c r="A2856" t="s">
        <v>5353</v>
      </c>
      <c r="B2856" t="s">
        <v>5634</v>
      </c>
      <c r="C2856">
        <v>4</v>
      </c>
      <c r="D2856" t="s">
        <v>12</v>
      </c>
      <c r="E2856" t="s">
        <v>2615</v>
      </c>
      <c r="F2856">
        <v>29</v>
      </c>
      <c r="G2856" t="s">
        <v>15</v>
      </c>
      <c r="H2856" t="s">
        <v>7</v>
      </c>
      <c r="I2856" t="s">
        <v>1003</v>
      </c>
      <c r="J2856">
        <v>100</v>
      </c>
      <c r="K2856" t="s">
        <v>16511</v>
      </c>
      <c r="L2856">
        <v>150</v>
      </c>
      <c r="M2856">
        <v>0</v>
      </c>
    </row>
    <row r="2857" spans="1:13" x14ac:dyDescent="0.25">
      <c r="A2857" t="s">
        <v>5354</v>
      </c>
      <c r="B2857" t="s">
        <v>5588</v>
      </c>
      <c r="C2857">
        <v>7</v>
      </c>
      <c r="D2857" t="s">
        <v>12</v>
      </c>
      <c r="E2857" t="s">
        <v>2180</v>
      </c>
      <c r="F2857">
        <v>35</v>
      </c>
      <c r="G2857" t="s">
        <v>13</v>
      </c>
      <c r="H2857" t="s">
        <v>6</v>
      </c>
      <c r="I2857" t="s">
        <v>55</v>
      </c>
      <c r="J2857">
        <v>135</v>
      </c>
      <c r="K2857" t="s">
        <v>16509</v>
      </c>
      <c r="L2857">
        <v>175</v>
      </c>
      <c r="M2857">
        <v>100</v>
      </c>
    </row>
    <row r="2858" spans="1:13" x14ac:dyDescent="0.25">
      <c r="A2858" t="s">
        <v>5356</v>
      </c>
      <c r="B2858" t="s">
        <v>14878</v>
      </c>
      <c r="C2858">
        <v>20</v>
      </c>
      <c r="D2858" t="s">
        <v>19</v>
      </c>
      <c r="E2858" t="s">
        <v>2311</v>
      </c>
      <c r="F2858">
        <v>9</v>
      </c>
      <c r="G2858" t="s">
        <v>13</v>
      </c>
      <c r="H2858" t="s">
        <v>3</v>
      </c>
      <c r="I2858" t="s">
        <v>55</v>
      </c>
      <c r="J2858">
        <v>120</v>
      </c>
      <c r="K2858" t="s">
        <v>16508</v>
      </c>
      <c r="L2858">
        <v>140</v>
      </c>
      <c r="M2858">
        <v>300</v>
      </c>
    </row>
    <row r="2859" spans="1:13" x14ac:dyDescent="0.25">
      <c r="A2859" t="s">
        <v>5357</v>
      </c>
      <c r="B2859" t="s">
        <v>6669</v>
      </c>
      <c r="C2859">
        <v>12</v>
      </c>
      <c r="D2859" t="s">
        <v>19</v>
      </c>
      <c r="E2859" t="s">
        <v>2198</v>
      </c>
      <c r="F2859">
        <v>8.5</v>
      </c>
      <c r="G2859" t="s">
        <v>13</v>
      </c>
      <c r="H2859" t="s">
        <v>5</v>
      </c>
      <c r="I2859">
        <v>0</v>
      </c>
      <c r="J2859">
        <v>140</v>
      </c>
      <c r="K2859" t="s">
        <v>16508</v>
      </c>
      <c r="L2859">
        <v>140</v>
      </c>
      <c r="M2859">
        <v>150</v>
      </c>
    </row>
    <row r="2860" spans="1:13" x14ac:dyDescent="0.25">
      <c r="A2860" t="s">
        <v>1333</v>
      </c>
      <c r="B2860" t="s">
        <v>13714</v>
      </c>
      <c r="C2860">
        <v>10</v>
      </c>
      <c r="D2860" t="s">
        <v>12</v>
      </c>
      <c r="E2860" t="s">
        <v>2182</v>
      </c>
      <c r="F2860">
        <v>38</v>
      </c>
      <c r="G2860" t="s">
        <v>13</v>
      </c>
      <c r="H2860" t="s">
        <v>6</v>
      </c>
      <c r="I2860" t="s">
        <v>32</v>
      </c>
      <c r="J2860">
        <v>135</v>
      </c>
      <c r="K2860" t="s">
        <v>16509</v>
      </c>
      <c r="L2860">
        <v>175</v>
      </c>
      <c r="M2860">
        <v>150</v>
      </c>
    </row>
    <row r="2861" spans="1:13" x14ac:dyDescent="0.25">
      <c r="A2861" t="s">
        <v>1930</v>
      </c>
      <c r="B2861" t="s">
        <v>2617</v>
      </c>
      <c r="C2861">
        <v>3</v>
      </c>
      <c r="D2861" t="s">
        <v>19</v>
      </c>
      <c r="E2861" t="s">
        <v>2198</v>
      </c>
      <c r="F2861">
        <v>4</v>
      </c>
      <c r="G2861" t="s">
        <v>17</v>
      </c>
      <c r="H2861" t="s">
        <v>4</v>
      </c>
      <c r="I2861" t="s">
        <v>359</v>
      </c>
      <c r="J2861">
        <v>110</v>
      </c>
      <c r="K2861" t="s">
        <v>16507</v>
      </c>
      <c r="L2861">
        <v>100</v>
      </c>
      <c r="M2861">
        <v>0</v>
      </c>
    </row>
    <row r="2862" spans="1:13" x14ac:dyDescent="0.25">
      <c r="A2862" t="s">
        <v>5359</v>
      </c>
      <c r="B2862" t="s">
        <v>7278</v>
      </c>
      <c r="C2862">
        <v>14</v>
      </c>
      <c r="D2862" t="s">
        <v>12</v>
      </c>
      <c r="E2862" t="s">
        <v>2241</v>
      </c>
      <c r="F2862">
        <v>32</v>
      </c>
      <c r="G2862" t="s">
        <v>13</v>
      </c>
      <c r="H2862" t="s">
        <v>6</v>
      </c>
      <c r="I2862" t="s">
        <v>55</v>
      </c>
      <c r="J2862">
        <v>135</v>
      </c>
      <c r="K2862" t="s">
        <v>16509</v>
      </c>
      <c r="L2862">
        <v>175</v>
      </c>
      <c r="M2862">
        <v>200</v>
      </c>
    </row>
    <row r="2863" spans="1:13" x14ac:dyDescent="0.25">
      <c r="A2863" t="s">
        <v>5361</v>
      </c>
      <c r="B2863" t="s">
        <v>5362</v>
      </c>
      <c r="C2863">
        <v>9</v>
      </c>
      <c r="D2863" t="s">
        <v>12</v>
      </c>
      <c r="E2863" t="s">
        <v>2231</v>
      </c>
      <c r="F2863">
        <v>32</v>
      </c>
      <c r="G2863" t="s">
        <v>13</v>
      </c>
      <c r="H2863" t="s">
        <v>3</v>
      </c>
      <c r="I2863" t="s">
        <v>359</v>
      </c>
      <c r="J2863">
        <v>120</v>
      </c>
      <c r="K2863" t="s">
        <v>16509</v>
      </c>
      <c r="L2863">
        <v>175</v>
      </c>
      <c r="M2863">
        <v>150</v>
      </c>
    </row>
    <row r="2864" spans="1:13" x14ac:dyDescent="0.25">
      <c r="A2864" t="s">
        <v>5363</v>
      </c>
      <c r="B2864" t="s">
        <v>14879</v>
      </c>
      <c r="C2864">
        <v>5</v>
      </c>
      <c r="D2864" t="s">
        <v>19</v>
      </c>
      <c r="E2864" t="s">
        <v>2210</v>
      </c>
      <c r="F2864">
        <v>8.5</v>
      </c>
      <c r="G2864" t="s">
        <v>13</v>
      </c>
      <c r="H2864" t="s">
        <v>6</v>
      </c>
      <c r="I2864" t="s">
        <v>1096</v>
      </c>
      <c r="J2864">
        <v>135</v>
      </c>
      <c r="K2864" t="s">
        <v>16508</v>
      </c>
      <c r="L2864">
        <v>140</v>
      </c>
      <c r="M2864">
        <v>100</v>
      </c>
    </row>
    <row r="2865" spans="1:13" x14ac:dyDescent="0.25">
      <c r="A2865" t="s">
        <v>5364</v>
      </c>
      <c r="B2865" t="s">
        <v>5365</v>
      </c>
      <c r="C2865">
        <v>5</v>
      </c>
      <c r="D2865" t="s">
        <v>19</v>
      </c>
      <c r="E2865" t="s">
        <v>2198</v>
      </c>
      <c r="F2865">
        <v>6.5</v>
      </c>
      <c r="G2865" t="s">
        <v>15</v>
      </c>
      <c r="H2865" t="s">
        <v>4</v>
      </c>
      <c r="I2865" t="s">
        <v>55</v>
      </c>
      <c r="J2865">
        <v>110</v>
      </c>
      <c r="K2865" t="s">
        <v>16512</v>
      </c>
      <c r="L2865">
        <v>120</v>
      </c>
      <c r="M2865">
        <v>100</v>
      </c>
    </row>
    <row r="2866" spans="1:13" x14ac:dyDescent="0.25">
      <c r="A2866" t="s">
        <v>117</v>
      </c>
      <c r="B2866" t="s">
        <v>13671</v>
      </c>
      <c r="C2866">
        <v>7</v>
      </c>
      <c r="D2866" t="s">
        <v>19</v>
      </c>
      <c r="E2866" t="s">
        <v>2182</v>
      </c>
      <c r="F2866">
        <v>10</v>
      </c>
      <c r="G2866" t="s">
        <v>13</v>
      </c>
      <c r="H2866" t="s">
        <v>5</v>
      </c>
      <c r="I2866" t="s">
        <v>1003</v>
      </c>
      <c r="J2866">
        <v>140</v>
      </c>
      <c r="K2866" t="s">
        <v>16508</v>
      </c>
      <c r="L2866">
        <v>140</v>
      </c>
      <c r="M2866">
        <v>100</v>
      </c>
    </row>
    <row r="2867" spans="1:13" x14ac:dyDescent="0.25">
      <c r="A2867" t="s">
        <v>5366</v>
      </c>
      <c r="B2867" t="s">
        <v>14880</v>
      </c>
      <c r="C2867">
        <v>13</v>
      </c>
      <c r="D2867" t="s">
        <v>12</v>
      </c>
      <c r="E2867" t="s">
        <v>2263</v>
      </c>
      <c r="F2867">
        <v>27</v>
      </c>
      <c r="G2867" t="s">
        <v>15</v>
      </c>
      <c r="H2867" t="s">
        <v>6</v>
      </c>
      <c r="I2867" t="s">
        <v>1003</v>
      </c>
      <c r="J2867">
        <v>135</v>
      </c>
      <c r="K2867" t="s">
        <v>16511</v>
      </c>
      <c r="L2867">
        <v>150</v>
      </c>
      <c r="M2867">
        <v>200</v>
      </c>
    </row>
    <row r="2868" spans="1:13" x14ac:dyDescent="0.25">
      <c r="A2868" t="s">
        <v>5367</v>
      </c>
      <c r="B2868" t="s">
        <v>12627</v>
      </c>
      <c r="C2868">
        <v>5</v>
      </c>
      <c r="D2868" t="s">
        <v>12</v>
      </c>
      <c r="E2868" t="s">
        <v>2322</v>
      </c>
      <c r="F2868">
        <v>6</v>
      </c>
      <c r="G2868" t="s">
        <v>17</v>
      </c>
      <c r="H2868" t="s">
        <v>7</v>
      </c>
      <c r="I2868" t="s">
        <v>32</v>
      </c>
      <c r="J2868">
        <v>100</v>
      </c>
      <c r="K2868" t="s">
        <v>16510</v>
      </c>
      <c r="L2868">
        <v>125</v>
      </c>
      <c r="M2868">
        <v>100</v>
      </c>
    </row>
    <row r="2869" spans="1:13" x14ac:dyDescent="0.25">
      <c r="A2869" t="s">
        <v>5368</v>
      </c>
      <c r="B2869" t="s">
        <v>3389</v>
      </c>
      <c r="C2869">
        <v>4</v>
      </c>
      <c r="D2869" t="s">
        <v>12</v>
      </c>
      <c r="E2869" t="s">
        <v>2294</v>
      </c>
      <c r="F2869">
        <v>31</v>
      </c>
      <c r="G2869" t="s">
        <v>13</v>
      </c>
      <c r="H2869" t="s">
        <v>3</v>
      </c>
      <c r="I2869" t="s">
        <v>359</v>
      </c>
      <c r="J2869">
        <v>120</v>
      </c>
      <c r="K2869" t="s">
        <v>16509</v>
      </c>
      <c r="L2869">
        <v>175</v>
      </c>
      <c r="M2869">
        <v>0</v>
      </c>
    </row>
    <row r="2870" spans="1:13" x14ac:dyDescent="0.25">
      <c r="A2870" t="s">
        <v>5370</v>
      </c>
      <c r="B2870" t="s">
        <v>11148</v>
      </c>
      <c r="C2870">
        <v>2</v>
      </c>
      <c r="D2870" t="s">
        <v>19</v>
      </c>
      <c r="E2870" t="s">
        <v>2210</v>
      </c>
      <c r="F2870">
        <v>2</v>
      </c>
      <c r="G2870" t="s">
        <v>17</v>
      </c>
      <c r="H2870" t="s">
        <v>7</v>
      </c>
      <c r="I2870" t="s">
        <v>32</v>
      </c>
      <c r="J2870">
        <v>100</v>
      </c>
      <c r="K2870" t="s">
        <v>16507</v>
      </c>
      <c r="L2870">
        <v>100</v>
      </c>
      <c r="M2870">
        <v>0</v>
      </c>
    </row>
    <row r="2871" spans="1:13" x14ac:dyDescent="0.25">
      <c r="A2871" t="s">
        <v>5371</v>
      </c>
      <c r="B2871" t="s">
        <v>14881</v>
      </c>
      <c r="C2871">
        <v>4</v>
      </c>
      <c r="D2871" t="s">
        <v>19</v>
      </c>
      <c r="E2871" t="s">
        <v>2182</v>
      </c>
      <c r="F2871">
        <v>6.5</v>
      </c>
      <c r="G2871" t="s">
        <v>15</v>
      </c>
      <c r="H2871" t="s">
        <v>4</v>
      </c>
      <c r="I2871" t="s">
        <v>359</v>
      </c>
      <c r="J2871">
        <v>110</v>
      </c>
      <c r="K2871" t="s">
        <v>16512</v>
      </c>
      <c r="L2871">
        <v>120</v>
      </c>
      <c r="M2871">
        <v>0</v>
      </c>
    </row>
    <row r="2872" spans="1:13" x14ac:dyDescent="0.25">
      <c r="A2872" t="s">
        <v>5372</v>
      </c>
      <c r="B2872" t="s">
        <v>14882</v>
      </c>
      <c r="C2872">
        <v>10</v>
      </c>
      <c r="D2872" t="s">
        <v>12</v>
      </c>
      <c r="E2872" t="s">
        <v>2190</v>
      </c>
      <c r="F2872">
        <v>47</v>
      </c>
      <c r="G2872" t="s">
        <v>13</v>
      </c>
      <c r="H2872" t="s">
        <v>5</v>
      </c>
      <c r="I2872" t="s">
        <v>1003</v>
      </c>
      <c r="J2872">
        <v>140</v>
      </c>
      <c r="K2872" t="s">
        <v>16509</v>
      </c>
      <c r="L2872">
        <v>175</v>
      </c>
      <c r="M2872">
        <v>150</v>
      </c>
    </row>
    <row r="2873" spans="1:13" x14ac:dyDescent="0.25">
      <c r="A2873" t="s">
        <v>5373</v>
      </c>
      <c r="B2873" t="s">
        <v>14124</v>
      </c>
      <c r="C2873">
        <v>5</v>
      </c>
      <c r="D2873" t="s">
        <v>19</v>
      </c>
      <c r="E2873" t="s">
        <v>2350</v>
      </c>
      <c r="F2873">
        <v>8</v>
      </c>
      <c r="G2873" t="s">
        <v>13</v>
      </c>
      <c r="H2873" t="s">
        <v>5</v>
      </c>
      <c r="I2873" t="s">
        <v>32</v>
      </c>
      <c r="J2873">
        <v>140</v>
      </c>
      <c r="K2873" t="s">
        <v>16508</v>
      </c>
      <c r="L2873">
        <v>140</v>
      </c>
      <c r="M2873">
        <v>100</v>
      </c>
    </row>
    <row r="2874" spans="1:13" x14ac:dyDescent="0.25">
      <c r="A2874" t="s">
        <v>5374</v>
      </c>
      <c r="B2874" t="s">
        <v>2838</v>
      </c>
      <c r="C2874">
        <v>6</v>
      </c>
      <c r="D2874" t="s">
        <v>12</v>
      </c>
      <c r="E2874" t="s">
        <v>2233</v>
      </c>
      <c r="F2874">
        <v>25</v>
      </c>
      <c r="G2874" t="s">
        <v>15</v>
      </c>
      <c r="H2874" t="s">
        <v>6</v>
      </c>
      <c r="I2874">
        <v>0</v>
      </c>
      <c r="J2874">
        <v>135</v>
      </c>
      <c r="K2874" t="s">
        <v>16511</v>
      </c>
      <c r="L2874">
        <v>150</v>
      </c>
      <c r="M2874">
        <v>100</v>
      </c>
    </row>
    <row r="2875" spans="1:13" x14ac:dyDescent="0.25">
      <c r="A2875" t="s">
        <v>1313</v>
      </c>
      <c r="B2875" t="s">
        <v>14883</v>
      </c>
      <c r="C2875">
        <v>2</v>
      </c>
      <c r="D2875" t="s">
        <v>19</v>
      </c>
      <c r="E2875" t="s">
        <v>2210</v>
      </c>
      <c r="F2875">
        <v>9</v>
      </c>
      <c r="G2875" t="s">
        <v>13</v>
      </c>
      <c r="H2875" t="s">
        <v>4</v>
      </c>
      <c r="I2875">
        <v>0</v>
      </c>
      <c r="J2875">
        <v>110</v>
      </c>
      <c r="K2875" t="s">
        <v>16508</v>
      </c>
      <c r="L2875">
        <v>140</v>
      </c>
      <c r="M2875">
        <v>0</v>
      </c>
    </row>
    <row r="2876" spans="1:13" x14ac:dyDescent="0.25">
      <c r="A2876" t="s">
        <v>1143</v>
      </c>
      <c r="B2876" t="s">
        <v>14884</v>
      </c>
      <c r="C2876">
        <v>8</v>
      </c>
      <c r="D2876" t="s">
        <v>19</v>
      </c>
      <c r="E2876" t="s">
        <v>2311</v>
      </c>
      <c r="F2876">
        <v>4</v>
      </c>
      <c r="G2876" t="s">
        <v>17</v>
      </c>
      <c r="H2876" t="s">
        <v>4</v>
      </c>
      <c r="I2876" t="s">
        <v>54</v>
      </c>
      <c r="J2876">
        <v>110</v>
      </c>
      <c r="K2876" t="s">
        <v>16507</v>
      </c>
      <c r="L2876">
        <v>100</v>
      </c>
      <c r="M2876">
        <v>150</v>
      </c>
    </row>
    <row r="2877" spans="1:13" x14ac:dyDescent="0.25">
      <c r="A2877" t="s">
        <v>5376</v>
      </c>
      <c r="B2877" t="s">
        <v>14885</v>
      </c>
      <c r="C2877">
        <v>5</v>
      </c>
      <c r="D2877" t="s">
        <v>19</v>
      </c>
      <c r="E2877" t="s">
        <v>2656</v>
      </c>
      <c r="F2877">
        <v>10</v>
      </c>
      <c r="G2877" t="s">
        <v>13</v>
      </c>
      <c r="H2877" t="s">
        <v>6</v>
      </c>
      <c r="I2877" t="s">
        <v>1003</v>
      </c>
      <c r="J2877">
        <v>135</v>
      </c>
      <c r="K2877" t="s">
        <v>16508</v>
      </c>
      <c r="L2877">
        <v>140</v>
      </c>
      <c r="M2877">
        <v>100</v>
      </c>
    </row>
    <row r="2878" spans="1:13" x14ac:dyDescent="0.25">
      <c r="A2878" t="s">
        <v>1182</v>
      </c>
      <c r="B2878" t="s">
        <v>2955</v>
      </c>
      <c r="C2878">
        <v>8</v>
      </c>
      <c r="D2878" t="s">
        <v>12</v>
      </c>
      <c r="E2878" t="s">
        <v>2182</v>
      </c>
      <c r="F2878">
        <v>29</v>
      </c>
      <c r="G2878" t="s">
        <v>15</v>
      </c>
      <c r="H2878" t="s">
        <v>6</v>
      </c>
      <c r="I2878">
        <v>0</v>
      </c>
      <c r="J2878">
        <v>135</v>
      </c>
      <c r="K2878" t="s">
        <v>16511</v>
      </c>
      <c r="L2878">
        <v>150</v>
      </c>
      <c r="M2878">
        <v>150</v>
      </c>
    </row>
    <row r="2879" spans="1:13" x14ac:dyDescent="0.25">
      <c r="A2879" t="s">
        <v>5377</v>
      </c>
      <c r="B2879" t="s">
        <v>14168</v>
      </c>
      <c r="C2879">
        <v>6</v>
      </c>
      <c r="D2879" t="s">
        <v>12</v>
      </c>
      <c r="E2879" t="s">
        <v>2217</v>
      </c>
      <c r="F2879">
        <v>18</v>
      </c>
      <c r="G2879" t="s">
        <v>15</v>
      </c>
      <c r="H2879" t="s">
        <v>3</v>
      </c>
      <c r="I2879" t="s">
        <v>54</v>
      </c>
      <c r="J2879">
        <v>120</v>
      </c>
      <c r="K2879" t="s">
        <v>16511</v>
      </c>
      <c r="L2879">
        <v>150</v>
      </c>
      <c r="M2879">
        <v>100</v>
      </c>
    </row>
    <row r="2880" spans="1:13" x14ac:dyDescent="0.25">
      <c r="A2880" t="s">
        <v>5378</v>
      </c>
      <c r="B2880" t="s">
        <v>14858</v>
      </c>
      <c r="C2880">
        <v>6</v>
      </c>
      <c r="D2880" t="s">
        <v>19</v>
      </c>
      <c r="E2880" t="s">
        <v>2200</v>
      </c>
      <c r="F2880">
        <v>6.5</v>
      </c>
      <c r="G2880" t="s">
        <v>15</v>
      </c>
      <c r="H2880" t="s">
        <v>5</v>
      </c>
      <c r="I2880" t="s">
        <v>1003</v>
      </c>
      <c r="J2880">
        <v>140</v>
      </c>
      <c r="K2880" t="s">
        <v>16512</v>
      </c>
      <c r="L2880">
        <v>120</v>
      </c>
      <c r="M2880">
        <v>100</v>
      </c>
    </row>
    <row r="2881" spans="1:13" x14ac:dyDescent="0.25">
      <c r="A2881" t="s">
        <v>1409</v>
      </c>
      <c r="B2881" t="s">
        <v>4866</v>
      </c>
      <c r="C2881">
        <v>4</v>
      </c>
      <c r="D2881" t="s">
        <v>12</v>
      </c>
      <c r="E2881" t="s">
        <v>2233</v>
      </c>
      <c r="F2881">
        <v>40</v>
      </c>
      <c r="G2881" t="s">
        <v>13</v>
      </c>
      <c r="H2881" t="s">
        <v>6</v>
      </c>
      <c r="I2881" t="s">
        <v>1093</v>
      </c>
      <c r="J2881">
        <v>135</v>
      </c>
      <c r="K2881" t="s">
        <v>16509</v>
      </c>
      <c r="L2881">
        <v>175</v>
      </c>
      <c r="M2881">
        <v>0</v>
      </c>
    </row>
    <row r="2882" spans="1:13" x14ac:dyDescent="0.25">
      <c r="A2882" t="s">
        <v>5380</v>
      </c>
      <c r="B2882" t="s">
        <v>3582</v>
      </c>
      <c r="C2882">
        <v>8</v>
      </c>
      <c r="D2882" t="s">
        <v>12</v>
      </c>
      <c r="E2882" t="s">
        <v>2223</v>
      </c>
      <c r="F2882">
        <v>45</v>
      </c>
      <c r="G2882" t="s">
        <v>13</v>
      </c>
      <c r="H2882" t="s">
        <v>6</v>
      </c>
      <c r="I2882">
        <v>0</v>
      </c>
      <c r="J2882">
        <v>135</v>
      </c>
      <c r="K2882" t="s">
        <v>16509</v>
      </c>
      <c r="L2882">
        <v>175</v>
      </c>
      <c r="M2882">
        <v>150</v>
      </c>
    </row>
    <row r="2883" spans="1:13" x14ac:dyDescent="0.25">
      <c r="A2883" t="s">
        <v>5381</v>
      </c>
      <c r="B2883" t="s">
        <v>14886</v>
      </c>
      <c r="C2883">
        <v>18</v>
      </c>
      <c r="D2883" t="s">
        <v>12</v>
      </c>
      <c r="E2883" t="s">
        <v>2247</v>
      </c>
      <c r="F2883">
        <v>11.5</v>
      </c>
      <c r="G2883" t="s">
        <v>15</v>
      </c>
      <c r="H2883" t="s">
        <v>3</v>
      </c>
      <c r="I2883" t="s">
        <v>32</v>
      </c>
      <c r="J2883">
        <v>120</v>
      </c>
      <c r="K2883" t="s">
        <v>16511</v>
      </c>
      <c r="L2883">
        <v>150</v>
      </c>
      <c r="M2883">
        <v>300</v>
      </c>
    </row>
    <row r="2884" spans="1:13" x14ac:dyDescent="0.25">
      <c r="A2884" t="s">
        <v>168</v>
      </c>
      <c r="B2884" t="s">
        <v>14887</v>
      </c>
      <c r="C2884">
        <v>3</v>
      </c>
      <c r="D2884" t="s">
        <v>12</v>
      </c>
      <c r="E2884" t="s">
        <v>2247</v>
      </c>
      <c r="F2884">
        <v>35</v>
      </c>
      <c r="G2884" t="s">
        <v>13</v>
      </c>
      <c r="H2884" t="s">
        <v>3</v>
      </c>
      <c r="I2884" t="s">
        <v>52</v>
      </c>
      <c r="J2884">
        <v>120</v>
      </c>
      <c r="K2884" t="s">
        <v>16509</v>
      </c>
      <c r="L2884">
        <v>175</v>
      </c>
      <c r="M2884">
        <v>0</v>
      </c>
    </row>
    <row r="2885" spans="1:13" x14ac:dyDescent="0.25">
      <c r="A2885" t="s">
        <v>5382</v>
      </c>
      <c r="B2885" t="s">
        <v>11641</v>
      </c>
      <c r="C2885">
        <v>1</v>
      </c>
      <c r="D2885" t="s">
        <v>12</v>
      </c>
      <c r="E2885" t="s">
        <v>2294</v>
      </c>
      <c r="F2885">
        <v>38</v>
      </c>
      <c r="G2885" t="s">
        <v>13</v>
      </c>
      <c r="H2885" t="s">
        <v>3</v>
      </c>
      <c r="I2885" t="s">
        <v>1093</v>
      </c>
      <c r="J2885">
        <v>120</v>
      </c>
      <c r="K2885" t="s">
        <v>16509</v>
      </c>
      <c r="L2885">
        <v>175</v>
      </c>
      <c r="M2885">
        <v>0</v>
      </c>
    </row>
    <row r="2886" spans="1:13" x14ac:dyDescent="0.25">
      <c r="A2886" t="s">
        <v>2128</v>
      </c>
      <c r="B2886" t="s">
        <v>13941</v>
      </c>
      <c r="C2886">
        <v>6</v>
      </c>
      <c r="D2886" t="s">
        <v>19</v>
      </c>
      <c r="E2886" t="s">
        <v>2234</v>
      </c>
      <c r="F2886">
        <v>6.5</v>
      </c>
      <c r="G2886" t="s">
        <v>15</v>
      </c>
      <c r="H2886" t="s">
        <v>4</v>
      </c>
      <c r="I2886">
        <v>0</v>
      </c>
      <c r="J2886">
        <v>110</v>
      </c>
      <c r="K2886" t="s">
        <v>16512</v>
      </c>
      <c r="L2886">
        <v>120</v>
      </c>
      <c r="M2886">
        <v>100</v>
      </c>
    </row>
    <row r="2887" spans="1:13" x14ac:dyDescent="0.25">
      <c r="A2887" t="s">
        <v>5384</v>
      </c>
      <c r="B2887" t="s">
        <v>8425</v>
      </c>
      <c r="C2887">
        <v>6</v>
      </c>
      <c r="D2887" t="s">
        <v>12</v>
      </c>
      <c r="E2887" t="s">
        <v>2280</v>
      </c>
      <c r="F2887">
        <v>37</v>
      </c>
      <c r="G2887" t="s">
        <v>13</v>
      </c>
      <c r="H2887" t="s">
        <v>3</v>
      </c>
      <c r="I2887" t="s">
        <v>32</v>
      </c>
      <c r="J2887">
        <v>120</v>
      </c>
      <c r="K2887" t="s">
        <v>16509</v>
      </c>
      <c r="L2887">
        <v>175</v>
      </c>
      <c r="M2887">
        <v>100</v>
      </c>
    </row>
    <row r="2888" spans="1:13" x14ac:dyDescent="0.25">
      <c r="A2888" t="s">
        <v>5386</v>
      </c>
      <c r="B2888" t="s">
        <v>14888</v>
      </c>
      <c r="C2888">
        <v>9</v>
      </c>
      <c r="D2888" t="s">
        <v>12</v>
      </c>
      <c r="E2888" t="s">
        <v>2223</v>
      </c>
      <c r="F2888">
        <v>41</v>
      </c>
      <c r="G2888" t="s">
        <v>13</v>
      </c>
      <c r="H2888" t="s">
        <v>6</v>
      </c>
      <c r="I2888" t="s">
        <v>55</v>
      </c>
      <c r="J2888">
        <v>135</v>
      </c>
      <c r="K2888" t="s">
        <v>16509</v>
      </c>
      <c r="L2888">
        <v>175</v>
      </c>
      <c r="M2888">
        <v>150</v>
      </c>
    </row>
    <row r="2889" spans="1:13" x14ac:dyDescent="0.25">
      <c r="A2889" t="s">
        <v>5387</v>
      </c>
      <c r="B2889" t="s">
        <v>5909</v>
      </c>
      <c r="C2889">
        <v>16</v>
      </c>
      <c r="D2889" t="s">
        <v>19</v>
      </c>
      <c r="E2889" t="s">
        <v>2340</v>
      </c>
      <c r="F2889">
        <v>3</v>
      </c>
      <c r="G2889" t="s">
        <v>17</v>
      </c>
      <c r="H2889" t="s">
        <v>5</v>
      </c>
      <c r="I2889" t="s">
        <v>1003</v>
      </c>
      <c r="J2889">
        <v>140</v>
      </c>
      <c r="K2889" t="s">
        <v>16507</v>
      </c>
      <c r="L2889">
        <v>100</v>
      </c>
      <c r="M2889">
        <v>300</v>
      </c>
    </row>
    <row r="2890" spans="1:13" x14ac:dyDescent="0.25">
      <c r="A2890" t="s">
        <v>5389</v>
      </c>
      <c r="B2890" t="s">
        <v>13820</v>
      </c>
      <c r="C2890">
        <v>5</v>
      </c>
      <c r="D2890" t="s">
        <v>19</v>
      </c>
      <c r="E2890" t="s">
        <v>2234</v>
      </c>
      <c r="F2890">
        <v>2</v>
      </c>
      <c r="G2890" t="s">
        <v>17</v>
      </c>
      <c r="H2890" t="s">
        <v>6</v>
      </c>
      <c r="I2890" t="s">
        <v>1003</v>
      </c>
      <c r="J2890">
        <v>135</v>
      </c>
      <c r="K2890" t="s">
        <v>16507</v>
      </c>
      <c r="L2890">
        <v>100</v>
      </c>
      <c r="M2890">
        <v>100</v>
      </c>
    </row>
    <row r="2891" spans="1:13" x14ac:dyDescent="0.25">
      <c r="A2891" t="s">
        <v>5390</v>
      </c>
      <c r="B2891" t="s">
        <v>14375</v>
      </c>
      <c r="C2891">
        <v>8</v>
      </c>
      <c r="D2891" t="s">
        <v>19</v>
      </c>
      <c r="E2891" t="s">
        <v>2198</v>
      </c>
      <c r="F2891">
        <v>6.5</v>
      </c>
      <c r="G2891" t="s">
        <v>15</v>
      </c>
      <c r="H2891" t="s">
        <v>5</v>
      </c>
      <c r="I2891">
        <v>0</v>
      </c>
      <c r="J2891">
        <v>140</v>
      </c>
      <c r="K2891" t="s">
        <v>16512</v>
      </c>
      <c r="L2891">
        <v>120</v>
      </c>
      <c r="M2891">
        <v>150</v>
      </c>
    </row>
    <row r="2892" spans="1:13" x14ac:dyDescent="0.25">
      <c r="A2892" t="s">
        <v>5391</v>
      </c>
      <c r="B2892" t="s">
        <v>5392</v>
      </c>
      <c r="C2892">
        <v>17</v>
      </c>
      <c r="D2892" t="s">
        <v>19</v>
      </c>
      <c r="E2892" t="s">
        <v>2200</v>
      </c>
      <c r="F2892">
        <v>4</v>
      </c>
      <c r="G2892" t="s">
        <v>17</v>
      </c>
      <c r="H2892" t="s">
        <v>3</v>
      </c>
      <c r="I2892" t="s">
        <v>1003</v>
      </c>
      <c r="J2892">
        <v>120</v>
      </c>
      <c r="K2892" t="s">
        <v>16507</v>
      </c>
      <c r="L2892">
        <v>100</v>
      </c>
      <c r="M2892">
        <v>300</v>
      </c>
    </row>
    <row r="2893" spans="1:13" x14ac:dyDescent="0.25">
      <c r="A2893" t="s">
        <v>5393</v>
      </c>
      <c r="B2893" t="s">
        <v>3360</v>
      </c>
      <c r="C2893">
        <v>10</v>
      </c>
      <c r="D2893" t="s">
        <v>12</v>
      </c>
      <c r="E2893" t="s">
        <v>2182</v>
      </c>
      <c r="F2893">
        <v>49</v>
      </c>
      <c r="G2893" t="s">
        <v>13</v>
      </c>
      <c r="H2893" t="s">
        <v>6</v>
      </c>
      <c r="I2893" t="s">
        <v>2101</v>
      </c>
      <c r="J2893">
        <v>135</v>
      </c>
      <c r="K2893" t="s">
        <v>16509</v>
      </c>
      <c r="L2893">
        <v>175</v>
      </c>
      <c r="M2893">
        <v>150</v>
      </c>
    </row>
    <row r="2894" spans="1:13" x14ac:dyDescent="0.25">
      <c r="A2894" t="s">
        <v>5395</v>
      </c>
      <c r="B2894" t="s">
        <v>14889</v>
      </c>
      <c r="C2894">
        <v>7</v>
      </c>
      <c r="D2894" t="s">
        <v>12</v>
      </c>
      <c r="E2894" t="s">
        <v>2226</v>
      </c>
      <c r="F2894">
        <v>17</v>
      </c>
      <c r="G2894" t="s">
        <v>15</v>
      </c>
      <c r="H2894" t="s">
        <v>5</v>
      </c>
      <c r="I2894" t="s">
        <v>2168</v>
      </c>
      <c r="J2894">
        <v>140</v>
      </c>
      <c r="K2894" t="s">
        <v>16511</v>
      </c>
      <c r="L2894">
        <v>150</v>
      </c>
      <c r="M2894">
        <v>100</v>
      </c>
    </row>
    <row r="2895" spans="1:13" x14ac:dyDescent="0.25">
      <c r="A2895" t="s">
        <v>5396</v>
      </c>
      <c r="B2895" t="s">
        <v>2230</v>
      </c>
      <c r="C2895">
        <v>7</v>
      </c>
      <c r="D2895" t="s">
        <v>19</v>
      </c>
      <c r="E2895" t="s">
        <v>2198</v>
      </c>
      <c r="F2895">
        <v>6</v>
      </c>
      <c r="G2895" t="s">
        <v>15</v>
      </c>
      <c r="H2895" t="s">
        <v>6</v>
      </c>
      <c r="I2895" t="s">
        <v>1003</v>
      </c>
      <c r="J2895">
        <v>135</v>
      </c>
      <c r="K2895" t="s">
        <v>16512</v>
      </c>
      <c r="L2895">
        <v>120</v>
      </c>
      <c r="M2895">
        <v>100</v>
      </c>
    </row>
    <row r="2896" spans="1:13" x14ac:dyDescent="0.25">
      <c r="A2896" t="s">
        <v>1658</v>
      </c>
      <c r="B2896" t="s">
        <v>4388</v>
      </c>
      <c r="C2896">
        <v>7</v>
      </c>
      <c r="D2896" t="s">
        <v>12</v>
      </c>
      <c r="E2896" t="s">
        <v>2217</v>
      </c>
      <c r="F2896">
        <v>16</v>
      </c>
      <c r="G2896" t="s">
        <v>15</v>
      </c>
      <c r="H2896" t="s">
        <v>6</v>
      </c>
      <c r="I2896" t="s">
        <v>359</v>
      </c>
      <c r="J2896">
        <v>135</v>
      </c>
      <c r="K2896" t="s">
        <v>16511</v>
      </c>
      <c r="L2896">
        <v>150</v>
      </c>
      <c r="M2896">
        <v>100</v>
      </c>
    </row>
    <row r="2897" spans="1:13" x14ac:dyDescent="0.25">
      <c r="A2897" t="s">
        <v>5397</v>
      </c>
      <c r="B2897" t="s">
        <v>2554</v>
      </c>
      <c r="C2897">
        <v>5</v>
      </c>
      <c r="D2897" t="s">
        <v>12</v>
      </c>
      <c r="E2897" t="s">
        <v>2263</v>
      </c>
      <c r="F2897">
        <v>17</v>
      </c>
      <c r="G2897" t="s">
        <v>15</v>
      </c>
      <c r="H2897" t="s">
        <v>4</v>
      </c>
      <c r="I2897">
        <v>0</v>
      </c>
      <c r="J2897">
        <v>110</v>
      </c>
      <c r="K2897" t="s">
        <v>16511</v>
      </c>
      <c r="L2897">
        <v>150</v>
      </c>
      <c r="M2897">
        <v>100</v>
      </c>
    </row>
    <row r="2898" spans="1:13" x14ac:dyDescent="0.25">
      <c r="A2898" t="s">
        <v>5399</v>
      </c>
      <c r="B2898" t="s">
        <v>7919</v>
      </c>
      <c r="C2898">
        <v>5</v>
      </c>
      <c r="D2898" t="s">
        <v>12</v>
      </c>
      <c r="E2898" t="s">
        <v>2207</v>
      </c>
      <c r="F2898">
        <v>26</v>
      </c>
      <c r="G2898" t="s">
        <v>15</v>
      </c>
      <c r="H2898" t="s">
        <v>5</v>
      </c>
      <c r="I2898">
        <v>0</v>
      </c>
      <c r="J2898">
        <v>140</v>
      </c>
      <c r="K2898" t="s">
        <v>16511</v>
      </c>
      <c r="L2898">
        <v>150</v>
      </c>
      <c r="M2898">
        <v>100</v>
      </c>
    </row>
    <row r="2899" spans="1:13" x14ac:dyDescent="0.25">
      <c r="A2899" t="s">
        <v>5400</v>
      </c>
      <c r="B2899" t="s">
        <v>14890</v>
      </c>
      <c r="C2899">
        <v>19</v>
      </c>
      <c r="D2899" t="s">
        <v>19</v>
      </c>
      <c r="E2899" t="s">
        <v>2340</v>
      </c>
      <c r="F2899">
        <v>8.5</v>
      </c>
      <c r="G2899" t="s">
        <v>13</v>
      </c>
      <c r="H2899" t="s">
        <v>6</v>
      </c>
      <c r="I2899" t="s">
        <v>55</v>
      </c>
      <c r="J2899">
        <v>135</v>
      </c>
      <c r="K2899" t="s">
        <v>16508</v>
      </c>
      <c r="L2899">
        <v>140</v>
      </c>
      <c r="M2899">
        <v>300</v>
      </c>
    </row>
    <row r="2900" spans="1:13" x14ac:dyDescent="0.25">
      <c r="A2900" t="s">
        <v>5401</v>
      </c>
      <c r="B2900" t="s">
        <v>14769</v>
      </c>
      <c r="C2900">
        <v>8</v>
      </c>
      <c r="D2900" t="s">
        <v>12</v>
      </c>
      <c r="E2900" t="s">
        <v>2231</v>
      </c>
      <c r="F2900">
        <v>16</v>
      </c>
      <c r="G2900" t="s">
        <v>15</v>
      </c>
      <c r="H2900" t="s">
        <v>3</v>
      </c>
      <c r="I2900" t="s">
        <v>32</v>
      </c>
      <c r="J2900">
        <v>120</v>
      </c>
      <c r="K2900" t="s">
        <v>16511</v>
      </c>
      <c r="L2900">
        <v>150</v>
      </c>
      <c r="M2900">
        <v>150</v>
      </c>
    </row>
    <row r="2901" spans="1:13" x14ac:dyDescent="0.25">
      <c r="A2901" t="s">
        <v>5402</v>
      </c>
      <c r="B2901" t="s">
        <v>4249</v>
      </c>
      <c r="C2901">
        <v>7</v>
      </c>
      <c r="D2901" t="s">
        <v>12</v>
      </c>
      <c r="E2901" t="s">
        <v>2190</v>
      </c>
      <c r="F2901">
        <v>16</v>
      </c>
      <c r="G2901" t="s">
        <v>15</v>
      </c>
      <c r="H2901" t="s">
        <v>6</v>
      </c>
      <c r="I2901" t="s">
        <v>2168</v>
      </c>
      <c r="J2901">
        <v>135</v>
      </c>
      <c r="K2901" t="s">
        <v>16511</v>
      </c>
      <c r="L2901">
        <v>150</v>
      </c>
      <c r="M2901">
        <v>100</v>
      </c>
    </row>
    <row r="2902" spans="1:13" x14ac:dyDescent="0.25">
      <c r="A2902" t="s">
        <v>5403</v>
      </c>
      <c r="B2902" t="s">
        <v>2265</v>
      </c>
      <c r="C2902">
        <v>9</v>
      </c>
      <c r="D2902" t="s">
        <v>12</v>
      </c>
      <c r="E2902" t="s">
        <v>2302</v>
      </c>
      <c r="F2902">
        <v>28</v>
      </c>
      <c r="G2902" t="s">
        <v>15</v>
      </c>
      <c r="H2902" t="s">
        <v>3</v>
      </c>
      <c r="I2902">
        <v>0</v>
      </c>
      <c r="J2902">
        <v>120</v>
      </c>
      <c r="K2902" t="s">
        <v>16511</v>
      </c>
      <c r="L2902">
        <v>150</v>
      </c>
      <c r="M2902">
        <v>150</v>
      </c>
    </row>
    <row r="2903" spans="1:13" x14ac:dyDescent="0.25">
      <c r="A2903" t="s">
        <v>745</v>
      </c>
      <c r="B2903" t="s">
        <v>14891</v>
      </c>
      <c r="C2903">
        <v>7</v>
      </c>
      <c r="D2903" t="s">
        <v>23</v>
      </c>
      <c r="E2903" t="s">
        <v>5405</v>
      </c>
      <c r="F2903">
        <v>7.7</v>
      </c>
      <c r="G2903" t="s">
        <v>13</v>
      </c>
      <c r="H2903" t="s">
        <v>5</v>
      </c>
      <c r="I2903" t="s">
        <v>32</v>
      </c>
      <c r="J2903">
        <v>140</v>
      </c>
      <c r="K2903" t="s">
        <v>16513</v>
      </c>
      <c r="L2903">
        <v>110</v>
      </c>
      <c r="M2903">
        <v>100</v>
      </c>
    </row>
    <row r="2904" spans="1:13" x14ac:dyDescent="0.25">
      <c r="A2904" t="s">
        <v>5406</v>
      </c>
      <c r="B2904" t="s">
        <v>14564</v>
      </c>
      <c r="C2904">
        <v>10</v>
      </c>
      <c r="D2904" t="s">
        <v>12</v>
      </c>
      <c r="E2904" t="s">
        <v>2207</v>
      </c>
      <c r="F2904">
        <v>32</v>
      </c>
      <c r="G2904" t="s">
        <v>13</v>
      </c>
      <c r="H2904" t="s">
        <v>6</v>
      </c>
      <c r="I2904">
        <v>0</v>
      </c>
      <c r="J2904">
        <v>135</v>
      </c>
      <c r="K2904" t="s">
        <v>16509</v>
      </c>
      <c r="L2904">
        <v>175</v>
      </c>
      <c r="M2904">
        <v>150</v>
      </c>
    </row>
    <row r="2905" spans="1:13" x14ac:dyDescent="0.25">
      <c r="A2905" t="s">
        <v>5407</v>
      </c>
      <c r="B2905" t="s">
        <v>7860</v>
      </c>
      <c r="C2905">
        <v>6</v>
      </c>
      <c r="D2905" t="s">
        <v>12</v>
      </c>
      <c r="E2905" t="s">
        <v>2233</v>
      </c>
      <c r="F2905">
        <v>40</v>
      </c>
      <c r="G2905" t="s">
        <v>13</v>
      </c>
      <c r="H2905" t="s">
        <v>7</v>
      </c>
      <c r="I2905" t="s">
        <v>1093</v>
      </c>
      <c r="J2905">
        <v>100</v>
      </c>
      <c r="K2905" t="s">
        <v>16509</v>
      </c>
      <c r="L2905">
        <v>175</v>
      </c>
      <c r="M2905">
        <v>100</v>
      </c>
    </row>
    <row r="2906" spans="1:13" x14ac:dyDescent="0.25">
      <c r="A2906" t="s">
        <v>5408</v>
      </c>
      <c r="B2906" t="s">
        <v>13601</v>
      </c>
      <c r="C2906">
        <v>3</v>
      </c>
      <c r="D2906" t="s">
        <v>19</v>
      </c>
      <c r="E2906" t="s">
        <v>2234</v>
      </c>
      <c r="F2906">
        <v>8.5</v>
      </c>
      <c r="G2906" t="s">
        <v>13</v>
      </c>
      <c r="H2906" t="s">
        <v>4</v>
      </c>
      <c r="I2906" t="s">
        <v>32</v>
      </c>
      <c r="J2906">
        <v>110</v>
      </c>
      <c r="K2906" t="s">
        <v>16508</v>
      </c>
      <c r="L2906">
        <v>140</v>
      </c>
      <c r="M2906">
        <v>0</v>
      </c>
    </row>
    <row r="2907" spans="1:13" x14ac:dyDescent="0.25">
      <c r="A2907" t="s">
        <v>5409</v>
      </c>
      <c r="B2907" t="s">
        <v>9082</v>
      </c>
      <c r="C2907">
        <v>6</v>
      </c>
      <c r="D2907" t="s">
        <v>19</v>
      </c>
      <c r="E2907" t="s">
        <v>2219</v>
      </c>
      <c r="F2907">
        <v>9</v>
      </c>
      <c r="G2907" t="s">
        <v>13</v>
      </c>
      <c r="H2907" t="s">
        <v>4</v>
      </c>
      <c r="I2907" t="s">
        <v>49</v>
      </c>
      <c r="J2907">
        <v>110</v>
      </c>
      <c r="K2907" t="s">
        <v>16508</v>
      </c>
      <c r="L2907">
        <v>140</v>
      </c>
      <c r="M2907">
        <v>100</v>
      </c>
    </row>
    <row r="2908" spans="1:13" x14ac:dyDescent="0.25">
      <c r="A2908" t="s">
        <v>5410</v>
      </c>
      <c r="B2908" t="s">
        <v>14771</v>
      </c>
      <c r="C2908">
        <v>2</v>
      </c>
      <c r="D2908" t="s">
        <v>19</v>
      </c>
      <c r="E2908" t="s">
        <v>2210</v>
      </c>
      <c r="F2908">
        <v>3</v>
      </c>
      <c r="G2908" t="s">
        <v>17</v>
      </c>
      <c r="H2908" t="s">
        <v>6</v>
      </c>
      <c r="I2908">
        <v>0</v>
      </c>
      <c r="J2908">
        <v>135</v>
      </c>
      <c r="K2908" t="s">
        <v>16507</v>
      </c>
      <c r="L2908">
        <v>100</v>
      </c>
      <c r="M2908">
        <v>0</v>
      </c>
    </row>
    <row r="2909" spans="1:13" x14ac:dyDescent="0.25">
      <c r="A2909" t="s">
        <v>5411</v>
      </c>
      <c r="B2909" t="s">
        <v>11159</v>
      </c>
      <c r="C2909">
        <v>9</v>
      </c>
      <c r="D2909" t="s">
        <v>12</v>
      </c>
      <c r="E2909" t="s">
        <v>2322</v>
      </c>
      <c r="F2909">
        <v>39</v>
      </c>
      <c r="G2909" t="s">
        <v>13</v>
      </c>
      <c r="H2909" t="s">
        <v>6</v>
      </c>
      <c r="I2909" t="s">
        <v>32</v>
      </c>
      <c r="J2909">
        <v>135</v>
      </c>
      <c r="K2909" t="s">
        <v>16509</v>
      </c>
      <c r="L2909">
        <v>175</v>
      </c>
      <c r="M2909">
        <v>150</v>
      </c>
    </row>
    <row r="2910" spans="1:13" x14ac:dyDescent="0.25">
      <c r="A2910" t="s">
        <v>5413</v>
      </c>
      <c r="B2910" t="s">
        <v>14054</v>
      </c>
      <c r="C2910">
        <v>8</v>
      </c>
      <c r="D2910" t="s">
        <v>12</v>
      </c>
      <c r="E2910" t="s">
        <v>2186</v>
      </c>
      <c r="F2910">
        <v>20</v>
      </c>
      <c r="G2910" t="s">
        <v>15</v>
      </c>
      <c r="H2910" t="s">
        <v>6</v>
      </c>
      <c r="I2910" t="s">
        <v>1003</v>
      </c>
      <c r="J2910">
        <v>135</v>
      </c>
      <c r="K2910" t="s">
        <v>16511</v>
      </c>
      <c r="L2910">
        <v>150</v>
      </c>
      <c r="M2910">
        <v>150</v>
      </c>
    </row>
    <row r="2911" spans="1:13" x14ac:dyDescent="0.25">
      <c r="A2911" t="s">
        <v>1361</v>
      </c>
      <c r="B2911" t="s">
        <v>9256</v>
      </c>
      <c r="C2911">
        <v>4</v>
      </c>
      <c r="D2911" t="s">
        <v>12</v>
      </c>
      <c r="E2911" t="s">
        <v>5415</v>
      </c>
      <c r="F2911">
        <v>15</v>
      </c>
      <c r="G2911" t="s">
        <v>15</v>
      </c>
      <c r="H2911" t="s">
        <v>3</v>
      </c>
      <c r="I2911" t="s">
        <v>1003</v>
      </c>
      <c r="J2911">
        <v>120</v>
      </c>
      <c r="K2911" t="s">
        <v>16511</v>
      </c>
      <c r="L2911">
        <v>150</v>
      </c>
      <c r="M2911">
        <v>0</v>
      </c>
    </row>
    <row r="2912" spans="1:13" x14ac:dyDescent="0.25">
      <c r="A2912" t="s">
        <v>688</v>
      </c>
      <c r="B2912" t="s">
        <v>14892</v>
      </c>
      <c r="C2912">
        <v>8</v>
      </c>
      <c r="D2912" t="s">
        <v>12</v>
      </c>
      <c r="E2912" t="s">
        <v>2182</v>
      </c>
      <c r="F2912">
        <v>32</v>
      </c>
      <c r="G2912" t="s">
        <v>13</v>
      </c>
      <c r="H2912" t="s">
        <v>3</v>
      </c>
      <c r="I2912" t="s">
        <v>55</v>
      </c>
      <c r="J2912">
        <v>120</v>
      </c>
      <c r="K2912" t="s">
        <v>16509</v>
      </c>
      <c r="L2912">
        <v>175</v>
      </c>
      <c r="M2912">
        <v>150</v>
      </c>
    </row>
    <row r="2913" spans="1:13" x14ac:dyDescent="0.25">
      <c r="A2913" t="s">
        <v>5416</v>
      </c>
      <c r="B2913" t="s">
        <v>14536</v>
      </c>
      <c r="C2913">
        <v>5</v>
      </c>
      <c r="D2913" t="s">
        <v>19</v>
      </c>
      <c r="E2913" t="s">
        <v>2350</v>
      </c>
      <c r="F2913">
        <v>8.5</v>
      </c>
      <c r="G2913" t="s">
        <v>13</v>
      </c>
      <c r="H2913" t="s">
        <v>3</v>
      </c>
      <c r="I2913" t="s">
        <v>1003</v>
      </c>
      <c r="J2913">
        <v>120</v>
      </c>
      <c r="K2913" t="s">
        <v>16508</v>
      </c>
      <c r="L2913">
        <v>140</v>
      </c>
      <c r="M2913">
        <v>100</v>
      </c>
    </row>
    <row r="2914" spans="1:13" x14ac:dyDescent="0.25">
      <c r="A2914" t="s">
        <v>5417</v>
      </c>
      <c r="B2914" t="s">
        <v>12014</v>
      </c>
      <c r="C2914">
        <v>6</v>
      </c>
      <c r="D2914" t="s">
        <v>12</v>
      </c>
      <c r="E2914" t="s">
        <v>2533</v>
      </c>
      <c r="F2914">
        <v>7</v>
      </c>
      <c r="G2914" t="s">
        <v>17</v>
      </c>
      <c r="H2914" t="s">
        <v>5</v>
      </c>
      <c r="I2914">
        <v>0</v>
      </c>
      <c r="J2914">
        <v>140</v>
      </c>
      <c r="K2914" t="s">
        <v>16510</v>
      </c>
      <c r="L2914">
        <v>125</v>
      </c>
      <c r="M2914">
        <v>100</v>
      </c>
    </row>
    <row r="2915" spans="1:13" x14ac:dyDescent="0.25">
      <c r="A2915" t="s">
        <v>1096</v>
      </c>
      <c r="B2915" t="s">
        <v>14893</v>
      </c>
      <c r="C2915">
        <v>3</v>
      </c>
      <c r="D2915" t="s">
        <v>19</v>
      </c>
      <c r="E2915" t="s">
        <v>2380</v>
      </c>
      <c r="F2915">
        <v>8.5</v>
      </c>
      <c r="G2915" t="s">
        <v>13</v>
      </c>
      <c r="H2915" t="s">
        <v>5</v>
      </c>
      <c r="I2915" t="s">
        <v>52</v>
      </c>
      <c r="J2915">
        <v>140</v>
      </c>
      <c r="K2915" t="s">
        <v>16508</v>
      </c>
      <c r="L2915">
        <v>140</v>
      </c>
      <c r="M2915">
        <v>0</v>
      </c>
    </row>
    <row r="2916" spans="1:13" x14ac:dyDescent="0.25">
      <c r="A2916" t="s">
        <v>5418</v>
      </c>
      <c r="B2916" t="s">
        <v>2705</v>
      </c>
      <c r="C2916">
        <v>7</v>
      </c>
      <c r="D2916" t="s">
        <v>12</v>
      </c>
      <c r="E2916" t="s">
        <v>2190</v>
      </c>
      <c r="F2916">
        <v>49</v>
      </c>
      <c r="G2916" t="s">
        <v>13</v>
      </c>
      <c r="H2916" t="s">
        <v>5</v>
      </c>
      <c r="I2916" t="s">
        <v>1096</v>
      </c>
      <c r="J2916">
        <v>140</v>
      </c>
      <c r="K2916" t="s">
        <v>16509</v>
      </c>
      <c r="L2916">
        <v>175</v>
      </c>
      <c r="M2916">
        <v>100</v>
      </c>
    </row>
    <row r="2917" spans="1:13" x14ac:dyDescent="0.25">
      <c r="A2917" t="s">
        <v>5420</v>
      </c>
      <c r="B2917" t="s">
        <v>13690</v>
      </c>
      <c r="C2917">
        <v>5</v>
      </c>
      <c r="D2917" t="s">
        <v>12</v>
      </c>
      <c r="E2917" t="s">
        <v>2247</v>
      </c>
      <c r="F2917">
        <v>6</v>
      </c>
      <c r="G2917" t="s">
        <v>17</v>
      </c>
      <c r="H2917" t="s">
        <v>4</v>
      </c>
      <c r="I2917" t="s">
        <v>359</v>
      </c>
      <c r="J2917">
        <v>110</v>
      </c>
      <c r="K2917" t="s">
        <v>16510</v>
      </c>
      <c r="L2917">
        <v>125</v>
      </c>
      <c r="M2917">
        <v>100</v>
      </c>
    </row>
    <row r="2918" spans="1:13" x14ac:dyDescent="0.25">
      <c r="A2918" t="s">
        <v>5421</v>
      </c>
      <c r="B2918" t="s">
        <v>2797</v>
      </c>
      <c r="C2918">
        <v>7</v>
      </c>
      <c r="D2918" t="s">
        <v>12</v>
      </c>
      <c r="E2918" t="s">
        <v>2233</v>
      </c>
      <c r="F2918">
        <v>9</v>
      </c>
      <c r="G2918" t="s">
        <v>17</v>
      </c>
      <c r="H2918" t="s">
        <v>7</v>
      </c>
      <c r="I2918" t="s">
        <v>32</v>
      </c>
      <c r="J2918">
        <v>100</v>
      </c>
      <c r="K2918" t="s">
        <v>16510</v>
      </c>
      <c r="L2918">
        <v>125</v>
      </c>
      <c r="M2918">
        <v>100</v>
      </c>
    </row>
    <row r="2919" spans="1:13" x14ac:dyDescent="0.25">
      <c r="A2919" t="s">
        <v>5422</v>
      </c>
      <c r="B2919" t="s">
        <v>13939</v>
      </c>
      <c r="C2919">
        <v>11</v>
      </c>
      <c r="D2919" t="s">
        <v>12</v>
      </c>
      <c r="E2919" t="s">
        <v>2288</v>
      </c>
      <c r="F2919">
        <v>46</v>
      </c>
      <c r="G2919" t="s">
        <v>13</v>
      </c>
      <c r="H2919" t="s">
        <v>5</v>
      </c>
      <c r="I2919" t="s">
        <v>52</v>
      </c>
      <c r="J2919">
        <v>140</v>
      </c>
      <c r="K2919" t="s">
        <v>16509</v>
      </c>
      <c r="L2919">
        <v>175</v>
      </c>
      <c r="M2919">
        <v>150</v>
      </c>
    </row>
    <row r="2920" spans="1:13" x14ac:dyDescent="0.25">
      <c r="A2920" t="s">
        <v>5423</v>
      </c>
      <c r="B2920" t="s">
        <v>6472</v>
      </c>
      <c r="C2920">
        <v>3</v>
      </c>
      <c r="D2920" t="s">
        <v>12</v>
      </c>
      <c r="E2920" t="s">
        <v>2182</v>
      </c>
      <c r="F2920">
        <v>33</v>
      </c>
      <c r="G2920" t="s">
        <v>13</v>
      </c>
      <c r="H2920" t="s">
        <v>4</v>
      </c>
      <c r="I2920" t="s">
        <v>32</v>
      </c>
      <c r="J2920">
        <v>110</v>
      </c>
      <c r="K2920" t="s">
        <v>16509</v>
      </c>
      <c r="L2920">
        <v>175</v>
      </c>
      <c r="M2920">
        <v>0</v>
      </c>
    </row>
    <row r="2921" spans="1:13" x14ac:dyDescent="0.25">
      <c r="A2921" t="s">
        <v>1546</v>
      </c>
      <c r="B2921" t="s">
        <v>3449</v>
      </c>
      <c r="C2921">
        <v>7</v>
      </c>
      <c r="D2921" t="s">
        <v>19</v>
      </c>
      <c r="E2921" t="s">
        <v>2210</v>
      </c>
      <c r="F2921">
        <v>8</v>
      </c>
      <c r="G2921" t="s">
        <v>13</v>
      </c>
      <c r="H2921" t="s">
        <v>6</v>
      </c>
      <c r="I2921" t="s">
        <v>359</v>
      </c>
      <c r="J2921">
        <v>135</v>
      </c>
      <c r="K2921" t="s">
        <v>16508</v>
      </c>
      <c r="L2921">
        <v>140</v>
      </c>
      <c r="M2921">
        <v>100</v>
      </c>
    </row>
    <row r="2922" spans="1:13" x14ac:dyDescent="0.25">
      <c r="A2922" t="s">
        <v>5425</v>
      </c>
      <c r="B2922" t="s">
        <v>14894</v>
      </c>
      <c r="C2922">
        <v>6</v>
      </c>
      <c r="D2922" t="s">
        <v>19</v>
      </c>
      <c r="E2922" t="s">
        <v>2350</v>
      </c>
      <c r="F2922">
        <v>6</v>
      </c>
      <c r="G2922" t="s">
        <v>15</v>
      </c>
      <c r="H2922" t="s">
        <v>6</v>
      </c>
      <c r="I2922">
        <v>0</v>
      </c>
      <c r="J2922">
        <v>135</v>
      </c>
      <c r="K2922" t="s">
        <v>16512</v>
      </c>
      <c r="L2922">
        <v>120</v>
      </c>
      <c r="M2922">
        <v>100</v>
      </c>
    </row>
    <row r="2923" spans="1:13" x14ac:dyDescent="0.25">
      <c r="A2923" t="s">
        <v>5426</v>
      </c>
      <c r="B2923" t="s">
        <v>14373</v>
      </c>
      <c r="C2923">
        <v>10</v>
      </c>
      <c r="D2923" t="s">
        <v>12</v>
      </c>
      <c r="E2923" t="s">
        <v>2612</v>
      </c>
      <c r="F2923">
        <v>13</v>
      </c>
      <c r="G2923" t="s">
        <v>15</v>
      </c>
      <c r="H2923" t="s">
        <v>5</v>
      </c>
      <c r="I2923">
        <v>0</v>
      </c>
      <c r="J2923">
        <v>140</v>
      </c>
      <c r="K2923" t="s">
        <v>16511</v>
      </c>
      <c r="L2923">
        <v>150</v>
      </c>
      <c r="M2923">
        <v>150</v>
      </c>
    </row>
    <row r="2924" spans="1:13" x14ac:dyDescent="0.25">
      <c r="A2924" t="s">
        <v>5427</v>
      </c>
      <c r="B2924" t="s">
        <v>14895</v>
      </c>
      <c r="C2924">
        <v>12</v>
      </c>
      <c r="D2924" t="s">
        <v>12</v>
      </c>
      <c r="E2924" t="s">
        <v>2217</v>
      </c>
      <c r="F2924">
        <v>42</v>
      </c>
      <c r="G2924" t="s">
        <v>13</v>
      </c>
      <c r="H2924" t="s">
        <v>3</v>
      </c>
      <c r="I2924" t="s">
        <v>55</v>
      </c>
      <c r="J2924">
        <v>120</v>
      </c>
      <c r="K2924" t="s">
        <v>16509</v>
      </c>
      <c r="L2924">
        <v>175</v>
      </c>
      <c r="M2924">
        <v>150</v>
      </c>
    </row>
    <row r="2925" spans="1:13" x14ac:dyDescent="0.25">
      <c r="A2925" t="s">
        <v>5428</v>
      </c>
      <c r="B2925" t="s">
        <v>14896</v>
      </c>
      <c r="C2925">
        <v>17</v>
      </c>
      <c r="D2925" t="s">
        <v>12</v>
      </c>
      <c r="E2925" t="s">
        <v>2196</v>
      </c>
      <c r="F2925">
        <v>22</v>
      </c>
      <c r="G2925" t="s">
        <v>15</v>
      </c>
      <c r="H2925" t="s">
        <v>3</v>
      </c>
      <c r="I2925" t="s">
        <v>52</v>
      </c>
      <c r="J2925">
        <v>120</v>
      </c>
      <c r="K2925" t="s">
        <v>16511</v>
      </c>
      <c r="L2925">
        <v>150</v>
      </c>
      <c r="M2925">
        <v>300</v>
      </c>
    </row>
    <row r="2926" spans="1:13" x14ac:dyDescent="0.25">
      <c r="A2926" t="s">
        <v>5429</v>
      </c>
      <c r="B2926" t="s">
        <v>2544</v>
      </c>
      <c r="C2926">
        <v>7</v>
      </c>
      <c r="D2926" t="s">
        <v>19</v>
      </c>
      <c r="E2926" t="s">
        <v>2340</v>
      </c>
      <c r="F2926">
        <v>9</v>
      </c>
      <c r="G2926" t="s">
        <v>13</v>
      </c>
      <c r="H2926" t="s">
        <v>6</v>
      </c>
      <c r="I2926" t="s">
        <v>52</v>
      </c>
      <c r="J2926">
        <v>135</v>
      </c>
      <c r="K2926" t="s">
        <v>16508</v>
      </c>
      <c r="L2926">
        <v>140</v>
      </c>
      <c r="M2926">
        <v>100</v>
      </c>
    </row>
    <row r="2927" spans="1:13" x14ac:dyDescent="0.25">
      <c r="A2927" t="s">
        <v>5430</v>
      </c>
      <c r="B2927" t="s">
        <v>9095</v>
      </c>
      <c r="C2927">
        <v>6</v>
      </c>
      <c r="D2927" t="s">
        <v>19</v>
      </c>
      <c r="E2927" t="s">
        <v>2207</v>
      </c>
      <c r="F2927">
        <v>10</v>
      </c>
      <c r="G2927" t="s">
        <v>13</v>
      </c>
      <c r="H2927" t="s">
        <v>3</v>
      </c>
      <c r="I2927" t="s">
        <v>2101</v>
      </c>
      <c r="J2927">
        <v>120</v>
      </c>
      <c r="K2927" t="s">
        <v>16508</v>
      </c>
      <c r="L2927">
        <v>140</v>
      </c>
      <c r="M2927">
        <v>100</v>
      </c>
    </row>
    <row r="2928" spans="1:13" x14ac:dyDescent="0.25">
      <c r="A2928" t="s">
        <v>5431</v>
      </c>
      <c r="B2928" t="s">
        <v>3298</v>
      </c>
      <c r="C2928">
        <v>9</v>
      </c>
      <c r="D2928" t="s">
        <v>12</v>
      </c>
      <c r="E2928" t="s">
        <v>2180</v>
      </c>
      <c r="F2928">
        <v>49</v>
      </c>
      <c r="G2928" t="s">
        <v>13</v>
      </c>
      <c r="H2928" t="s">
        <v>3</v>
      </c>
      <c r="I2928" t="s">
        <v>32</v>
      </c>
      <c r="J2928">
        <v>120</v>
      </c>
      <c r="K2928" t="s">
        <v>16509</v>
      </c>
      <c r="L2928">
        <v>175</v>
      </c>
      <c r="M2928">
        <v>150</v>
      </c>
    </row>
    <row r="2929" spans="1:13" x14ac:dyDescent="0.25">
      <c r="A2929" t="s">
        <v>361</v>
      </c>
      <c r="B2929" t="s">
        <v>14282</v>
      </c>
      <c r="C2929">
        <v>10</v>
      </c>
      <c r="D2929" t="s">
        <v>12</v>
      </c>
      <c r="E2929" t="s">
        <v>2625</v>
      </c>
      <c r="F2929">
        <v>26</v>
      </c>
      <c r="G2929" t="s">
        <v>15</v>
      </c>
      <c r="H2929" t="s">
        <v>7</v>
      </c>
      <c r="I2929">
        <v>0</v>
      </c>
      <c r="J2929">
        <v>100</v>
      </c>
      <c r="K2929" t="s">
        <v>16511</v>
      </c>
      <c r="L2929">
        <v>150</v>
      </c>
      <c r="M2929">
        <v>150</v>
      </c>
    </row>
    <row r="2930" spans="1:13" x14ac:dyDescent="0.25">
      <c r="A2930" t="s">
        <v>5433</v>
      </c>
      <c r="B2930" t="s">
        <v>14897</v>
      </c>
      <c r="C2930">
        <v>2</v>
      </c>
      <c r="D2930" t="s">
        <v>19</v>
      </c>
      <c r="E2930" t="s">
        <v>2252</v>
      </c>
      <c r="F2930">
        <v>6</v>
      </c>
      <c r="G2930" t="s">
        <v>15</v>
      </c>
      <c r="H2930" t="s">
        <v>5</v>
      </c>
      <c r="I2930">
        <v>0</v>
      </c>
      <c r="J2930">
        <v>140</v>
      </c>
      <c r="K2930" t="s">
        <v>16512</v>
      </c>
      <c r="L2930">
        <v>120</v>
      </c>
      <c r="M2930">
        <v>0</v>
      </c>
    </row>
    <row r="2931" spans="1:13" x14ac:dyDescent="0.25">
      <c r="A2931" t="s">
        <v>1518</v>
      </c>
      <c r="B2931" t="s">
        <v>14898</v>
      </c>
      <c r="C2931">
        <v>10</v>
      </c>
      <c r="D2931" t="s">
        <v>12</v>
      </c>
      <c r="E2931" t="s">
        <v>2322</v>
      </c>
      <c r="F2931">
        <v>12</v>
      </c>
      <c r="G2931" t="s">
        <v>15</v>
      </c>
      <c r="H2931" t="s">
        <v>6</v>
      </c>
      <c r="I2931" t="s">
        <v>359</v>
      </c>
      <c r="J2931">
        <v>135</v>
      </c>
      <c r="K2931" t="s">
        <v>16511</v>
      </c>
      <c r="L2931">
        <v>150</v>
      </c>
      <c r="M2931">
        <v>150</v>
      </c>
    </row>
    <row r="2932" spans="1:13" x14ac:dyDescent="0.25">
      <c r="A2932" t="s">
        <v>5434</v>
      </c>
      <c r="B2932" t="s">
        <v>14232</v>
      </c>
      <c r="C2932">
        <v>6</v>
      </c>
      <c r="D2932" t="s">
        <v>19</v>
      </c>
      <c r="E2932" t="s">
        <v>2182</v>
      </c>
      <c r="F2932">
        <v>10</v>
      </c>
      <c r="G2932" t="s">
        <v>13</v>
      </c>
      <c r="H2932" t="s">
        <v>4</v>
      </c>
      <c r="I2932" t="s">
        <v>359</v>
      </c>
      <c r="J2932">
        <v>110</v>
      </c>
      <c r="K2932" t="s">
        <v>16508</v>
      </c>
      <c r="L2932">
        <v>140</v>
      </c>
      <c r="M2932">
        <v>100</v>
      </c>
    </row>
    <row r="2933" spans="1:13" x14ac:dyDescent="0.25">
      <c r="A2933" t="s">
        <v>5435</v>
      </c>
      <c r="B2933" t="s">
        <v>14899</v>
      </c>
      <c r="C2933">
        <v>5</v>
      </c>
      <c r="D2933" t="s">
        <v>12</v>
      </c>
      <c r="E2933" t="s">
        <v>2190</v>
      </c>
      <c r="F2933">
        <v>35</v>
      </c>
      <c r="G2933" t="s">
        <v>13</v>
      </c>
      <c r="H2933" t="s">
        <v>4</v>
      </c>
      <c r="I2933" t="s">
        <v>32</v>
      </c>
      <c r="J2933">
        <v>110</v>
      </c>
      <c r="K2933" t="s">
        <v>16509</v>
      </c>
      <c r="L2933">
        <v>175</v>
      </c>
      <c r="M2933">
        <v>100</v>
      </c>
    </row>
    <row r="2934" spans="1:13" x14ac:dyDescent="0.25">
      <c r="A2934" t="s">
        <v>5436</v>
      </c>
      <c r="B2934" t="s">
        <v>14900</v>
      </c>
      <c r="C2934">
        <v>11</v>
      </c>
      <c r="D2934" t="s">
        <v>12</v>
      </c>
      <c r="E2934" t="s">
        <v>2182</v>
      </c>
      <c r="F2934">
        <v>14</v>
      </c>
      <c r="G2934" t="s">
        <v>15</v>
      </c>
      <c r="H2934" t="s">
        <v>7</v>
      </c>
      <c r="I2934" t="s">
        <v>1003</v>
      </c>
      <c r="J2934">
        <v>100</v>
      </c>
      <c r="K2934" t="s">
        <v>16511</v>
      </c>
      <c r="L2934">
        <v>150</v>
      </c>
      <c r="M2934">
        <v>150</v>
      </c>
    </row>
    <row r="2935" spans="1:13" x14ac:dyDescent="0.25">
      <c r="A2935" t="s">
        <v>5437</v>
      </c>
      <c r="B2935" t="s">
        <v>3715</v>
      </c>
      <c r="C2935">
        <v>3</v>
      </c>
      <c r="D2935" t="s">
        <v>12</v>
      </c>
      <c r="E2935" t="s">
        <v>2226</v>
      </c>
      <c r="F2935">
        <v>45</v>
      </c>
      <c r="G2935" t="s">
        <v>13</v>
      </c>
      <c r="H2935" t="s">
        <v>6</v>
      </c>
      <c r="I2935" t="s">
        <v>359</v>
      </c>
      <c r="J2935">
        <v>135</v>
      </c>
      <c r="K2935" t="s">
        <v>16509</v>
      </c>
      <c r="L2935">
        <v>175</v>
      </c>
      <c r="M2935">
        <v>0</v>
      </c>
    </row>
    <row r="2936" spans="1:13" x14ac:dyDescent="0.25">
      <c r="A2936" t="s">
        <v>5438</v>
      </c>
      <c r="B2936" t="s">
        <v>14901</v>
      </c>
      <c r="C2936">
        <v>13</v>
      </c>
      <c r="D2936" t="s">
        <v>12</v>
      </c>
      <c r="E2936" t="s">
        <v>2182</v>
      </c>
      <c r="F2936">
        <v>26</v>
      </c>
      <c r="G2936" t="s">
        <v>15</v>
      </c>
      <c r="H2936" t="s">
        <v>6</v>
      </c>
      <c r="I2936" t="s">
        <v>55</v>
      </c>
      <c r="J2936">
        <v>135</v>
      </c>
      <c r="K2936" t="s">
        <v>16511</v>
      </c>
      <c r="L2936">
        <v>150</v>
      </c>
      <c r="M2936">
        <v>200</v>
      </c>
    </row>
    <row r="2937" spans="1:13" x14ac:dyDescent="0.25">
      <c r="A2937" t="s">
        <v>681</v>
      </c>
      <c r="B2937" t="s">
        <v>14902</v>
      </c>
      <c r="C2937">
        <v>16</v>
      </c>
      <c r="D2937" t="s">
        <v>12</v>
      </c>
      <c r="E2937" t="s">
        <v>2191</v>
      </c>
      <c r="F2937">
        <v>31.5</v>
      </c>
      <c r="G2937" t="s">
        <v>13</v>
      </c>
      <c r="H2937" t="s">
        <v>7</v>
      </c>
      <c r="I2937" t="s">
        <v>52</v>
      </c>
      <c r="J2937">
        <v>100</v>
      </c>
      <c r="K2937" t="s">
        <v>16509</v>
      </c>
      <c r="L2937">
        <v>175</v>
      </c>
      <c r="M2937">
        <v>300</v>
      </c>
    </row>
    <row r="2938" spans="1:13" x14ac:dyDescent="0.25">
      <c r="A2938" t="s">
        <v>5439</v>
      </c>
      <c r="B2938" t="s">
        <v>13559</v>
      </c>
      <c r="C2938">
        <v>5</v>
      </c>
      <c r="D2938" t="s">
        <v>12</v>
      </c>
      <c r="E2938" t="s">
        <v>2322</v>
      </c>
      <c r="F2938">
        <v>6</v>
      </c>
      <c r="G2938" t="s">
        <v>17</v>
      </c>
      <c r="H2938" t="s">
        <v>4</v>
      </c>
      <c r="I2938" t="s">
        <v>1096</v>
      </c>
      <c r="J2938">
        <v>110</v>
      </c>
      <c r="K2938" t="s">
        <v>16510</v>
      </c>
      <c r="L2938">
        <v>125</v>
      </c>
      <c r="M2938">
        <v>100</v>
      </c>
    </row>
    <row r="2939" spans="1:13" x14ac:dyDescent="0.25">
      <c r="A2939" t="s">
        <v>5440</v>
      </c>
      <c r="B2939" t="s">
        <v>5928</v>
      </c>
      <c r="C2939">
        <v>7</v>
      </c>
      <c r="D2939" t="s">
        <v>19</v>
      </c>
      <c r="E2939" t="s">
        <v>2219</v>
      </c>
      <c r="F2939">
        <v>8.5</v>
      </c>
      <c r="G2939" t="s">
        <v>13</v>
      </c>
      <c r="H2939" t="s">
        <v>3</v>
      </c>
      <c r="I2939" t="s">
        <v>55</v>
      </c>
      <c r="J2939">
        <v>120</v>
      </c>
      <c r="K2939" t="s">
        <v>16508</v>
      </c>
      <c r="L2939">
        <v>140</v>
      </c>
      <c r="M2939">
        <v>100</v>
      </c>
    </row>
    <row r="2940" spans="1:13" x14ac:dyDescent="0.25">
      <c r="A2940" t="s">
        <v>5442</v>
      </c>
      <c r="B2940" t="s">
        <v>14903</v>
      </c>
      <c r="C2940">
        <v>5</v>
      </c>
      <c r="D2940" t="s">
        <v>19</v>
      </c>
      <c r="E2940" t="s">
        <v>2369</v>
      </c>
      <c r="F2940">
        <v>6</v>
      </c>
      <c r="G2940" t="s">
        <v>15</v>
      </c>
      <c r="H2940" t="s">
        <v>5</v>
      </c>
      <c r="I2940" t="s">
        <v>1003</v>
      </c>
      <c r="J2940">
        <v>140</v>
      </c>
      <c r="K2940" t="s">
        <v>16512</v>
      </c>
      <c r="L2940">
        <v>120</v>
      </c>
      <c r="M2940">
        <v>100</v>
      </c>
    </row>
    <row r="2941" spans="1:13" x14ac:dyDescent="0.25">
      <c r="A2941" t="s">
        <v>5443</v>
      </c>
      <c r="B2941" t="s">
        <v>8845</v>
      </c>
      <c r="C2941">
        <v>7</v>
      </c>
      <c r="D2941" t="s">
        <v>19</v>
      </c>
      <c r="E2941" t="s">
        <v>2241</v>
      </c>
      <c r="F2941">
        <v>6.5</v>
      </c>
      <c r="G2941" t="s">
        <v>15</v>
      </c>
      <c r="H2941" t="s">
        <v>5</v>
      </c>
      <c r="I2941" t="s">
        <v>1003</v>
      </c>
      <c r="J2941">
        <v>140</v>
      </c>
      <c r="K2941" t="s">
        <v>16512</v>
      </c>
      <c r="L2941">
        <v>120</v>
      </c>
      <c r="M2941">
        <v>100</v>
      </c>
    </row>
    <row r="2942" spans="1:13" x14ac:dyDescent="0.25">
      <c r="A2942" t="s">
        <v>5445</v>
      </c>
      <c r="B2942" t="s">
        <v>4342</v>
      </c>
      <c r="C2942">
        <v>11</v>
      </c>
      <c r="D2942" t="s">
        <v>12</v>
      </c>
      <c r="E2942" t="s">
        <v>2615</v>
      </c>
      <c r="F2942">
        <v>48</v>
      </c>
      <c r="G2942" t="s">
        <v>13</v>
      </c>
      <c r="H2942" t="s">
        <v>3</v>
      </c>
      <c r="I2942" t="s">
        <v>32</v>
      </c>
      <c r="J2942">
        <v>120</v>
      </c>
      <c r="K2942" t="s">
        <v>16509</v>
      </c>
      <c r="L2942">
        <v>175</v>
      </c>
      <c r="M2942">
        <v>150</v>
      </c>
    </row>
    <row r="2943" spans="1:13" x14ac:dyDescent="0.25">
      <c r="A2943" t="s">
        <v>5447</v>
      </c>
      <c r="B2943" t="s">
        <v>5448</v>
      </c>
      <c r="C2943">
        <v>6</v>
      </c>
      <c r="D2943" t="s">
        <v>12</v>
      </c>
      <c r="E2943" t="s">
        <v>2475</v>
      </c>
      <c r="F2943">
        <v>24</v>
      </c>
      <c r="G2943" t="s">
        <v>15</v>
      </c>
      <c r="H2943" t="s">
        <v>6</v>
      </c>
      <c r="I2943" t="s">
        <v>52</v>
      </c>
      <c r="J2943">
        <v>135</v>
      </c>
      <c r="K2943" t="s">
        <v>16511</v>
      </c>
      <c r="L2943">
        <v>150</v>
      </c>
      <c r="M2943">
        <v>100</v>
      </c>
    </row>
    <row r="2944" spans="1:13" x14ac:dyDescent="0.25">
      <c r="A2944" t="s">
        <v>5449</v>
      </c>
      <c r="B2944" t="s">
        <v>13957</v>
      </c>
      <c r="C2944">
        <v>9</v>
      </c>
      <c r="D2944" t="s">
        <v>19</v>
      </c>
      <c r="E2944" t="s">
        <v>2241</v>
      </c>
      <c r="F2944">
        <v>6.5</v>
      </c>
      <c r="G2944" t="s">
        <v>15</v>
      </c>
      <c r="H2944" t="s">
        <v>5</v>
      </c>
      <c r="I2944" t="s">
        <v>52</v>
      </c>
      <c r="J2944">
        <v>140</v>
      </c>
      <c r="K2944" t="s">
        <v>16512</v>
      </c>
      <c r="L2944">
        <v>120</v>
      </c>
      <c r="M2944">
        <v>150</v>
      </c>
    </row>
    <row r="2945" spans="1:13" x14ac:dyDescent="0.25">
      <c r="A2945" t="s">
        <v>1350</v>
      </c>
      <c r="B2945" t="s">
        <v>14498</v>
      </c>
      <c r="C2945">
        <v>14</v>
      </c>
      <c r="D2945" t="s">
        <v>12</v>
      </c>
      <c r="E2945" t="s">
        <v>3080</v>
      </c>
      <c r="F2945">
        <v>15</v>
      </c>
      <c r="G2945" t="s">
        <v>15</v>
      </c>
      <c r="H2945" t="s">
        <v>5</v>
      </c>
      <c r="I2945" t="s">
        <v>359</v>
      </c>
      <c r="J2945">
        <v>140</v>
      </c>
      <c r="K2945" t="s">
        <v>16511</v>
      </c>
      <c r="L2945">
        <v>150</v>
      </c>
      <c r="M2945">
        <v>200</v>
      </c>
    </row>
    <row r="2946" spans="1:13" x14ac:dyDescent="0.25">
      <c r="A2946" t="s">
        <v>5450</v>
      </c>
      <c r="B2946" t="s">
        <v>14904</v>
      </c>
      <c r="C2946">
        <v>13</v>
      </c>
      <c r="D2946" t="s">
        <v>12</v>
      </c>
      <c r="E2946" t="s">
        <v>2182</v>
      </c>
      <c r="F2946">
        <v>19</v>
      </c>
      <c r="G2946" t="s">
        <v>15</v>
      </c>
      <c r="H2946" t="s">
        <v>3</v>
      </c>
      <c r="I2946" t="s">
        <v>2101</v>
      </c>
      <c r="J2946">
        <v>120</v>
      </c>
      <c r="K2946" t="s">
        <v>16511</v>
      </c>
      <c r="L2946">
        <v>150</v>
      </c>
      <c r="M2946">
        <v>200</v>
      </c>
    </row>
    <row r="2947" spans="1:13" x14ac:dyDescent="0.25">
      <c r="A2947" t="s">
        <v>5451</v>
      </c>
      <c r="B2947" t="s">
        <v>14905</v>
      </c>
      <c r="C2947">
        <v>8</v>
      </c>
      <c r="D2947" t="s">
        <v>12</v>
      </c>
      <c r="E2947" t="s">
        <v>3202</v>
      </c>
      <c r="F2947">
        <v>12</v>
      </c>
      <c r="G2947" t="s">
        <v>15</v>
      </c>
      <c r="H2947" t="s">
        <v>3</v>
      </c>
      <c r="I2947" t="s">
        <v>359</v>
      </c>
      <c r="J2947">
        <v>120</v>
      </c>
      <c r="K2947" t="s">
        <v>16511</v>
      </c>
      <c r="L2947">
        <v>150</v>
      </c>
      <c r="M2947">
        <v>150</v>
      </c>
    </row>
    <row r="2948" spans="1:13" x14ac:dyDescent="0.25">
      <c r="A2948" t="s">
        <v>5452</v>
      </c>
      <c r="B2948" t="s">
        <v>14906</v>
      </c>
      <c r="C2948">
        <v>9</v>
      </c>
      <c r="D2948" t="s">
        <v>12</v>
      </c>
      <c r="E2948" t="s">
        <v>2202</v>
      </c>
      <c r="F2948">
        <v>7</v>
      </c>
      <c r="G2948" t="s">
        <v>17</v>
      </c>
      <c r="H2948" t="s">
        <v>3</v>
      </c>
      <c r="I2948" t="s">
        <v>52</v>
      </c>
      <c r="J2948">
        <v>120</v>
      </c>
      <c r="K2948" t="s">
        <v>16510</v>
      </c>
      <c r="L2948">
        <v>125</v>
      </c>
      <c r="M2948">
        <v>150</v>
      </c>
    </row>
    <row r="2949" spans="1:13" x14ac:dyDescent="0.25">
      <c r="A2949" t="s">
        <v>5453</v>
      </c>
      <c r="B2949" t="s">
        <v>14094</v>
      </c>
      <c r="C2949">
        <v>7</v>
      </c>
      <c r="D2949" t="s">
        <v>19</v>
      </c>
      <c r="E2949" t="s">
        <v>2252</v>
      </c>
      <c r="F2949">
        <v>10</v>
      </c>
      <c r="G2949" t="s">
        <v>13</v>
      </c>
      <c r="H2949" t="s">
        <v>7</v>
      </c>
      <c r="I2949" t="s">
        <v>32</v>
      </c>
      <c r="J2949">
        <v>100</v>
      </c>
      <c r="K2949" t="s">
        <v>16508</v>
      </c>
      <c r="L2949">
        <v>140</v>
      </c>
      <c r="M2949">
        <v>100</v>
      </c>
    </row>
    <row r="2950" spans="1:13" x14ac:dyDescent="0.25">
      <c r="A2950" t="s">
        <v>1174</v>
      </c>
      <c r="B2950" t="s">
        <v>13570</v>
      </c>
      <c r="C2950">
        <v>10</v>
      </c>
      <c r="D2950" t="s">
        <v>19</v>
      </c>
      <c r="E2950" t="s">
        <v>2182</v>
      </c>
      <c r="F2950">
        <v>3</v>
      </c>
      <c r="G2950" t="s">
        <v>17</v>
      </c>
      <c r="H2950" t="s">
        <v>7</v>
      </c>
      <c r="I2950" t="s">
        <v>359</v>
      </c>
      <c r="J2950">
        <v>100</v>
      </c>
      <c r="K2950" t="s">
        <v>16507</v>
      </c>
      <c r="L2950">
        <v>100</v>
      </c>
      <c r="M2950">
        <v>150</v>
      </c>
    </row>
    <row r="2951" spans="1:13" x14ac:dyDescent="0.25">
      <c r="A2951" t="s">
        <v>5454</v>
      </c>
      <c r="B2951" t="s">
        <v>14319</v>
      </c>
      <c r="C2951">
        <v>6</v>
      </c>
      <c r="D2951" t="s">
        <v>12</v>
      </c>
      <c r="E2951" t="s">
        <v>2223</v>
      </c>
      <c r="F2951">
        <v>9</v>
      </c>
      <c r="G2951" t="s">
        <v>17</v>
      </c>
      <c r="H2951" t="s">
        <v>5</v>
      </c>
      <c r="I2951" t="s">
        <v>1003</v>
      </c>
      <c r="J2951">
        <v>140</v>
      </c>
      <c r="K2951" t="s">
        <v>16510</v>
      </c>
      <c r="L2951">
        <v>125</v>
      </c>
      <c r="M2951">
        <v>100</v>
      </c>
    </row>
    <row r="2952" spans="1:13" x14ac:dyDescent="0.25">
      <c r="A2952" t="s">
        <v>5455</v>
      </c>
      <c r="B2952" t="s">
        <v>14544</v>
      </c>
      <c r="C2952">
        <v>4</v>
      </c>
      <c r="D2952" t="s">
        <v>12</v>
      </c>
      <c r="E2952" t="s">
        <v>5456</v>
      </c>
      <c r="F2952">
        <v>35</v>
      </c>
      <c r="G2952" t="s">
        <v>13</v>
      </c>
      <c r="H2952" t="s">
        <v>3</v>
      </c>
      <c r="I2952" t="s">
        <v>359</v>
      </c>
      <c r="J2952">
        <v>120</v>
      </c>
      <c r="K2952" t="s">
        <v>16509</v>
      </c>
      <c r="L2952">
        <v>175</v>
      </c>
      <c r="M2952">
        <v>0</v>
      </c>
    </row>
    <row r="2953" spans="1:13" x14ac:dyDescent="0.25">
      <c r="A2953" t="s">
        <v>5457</v>
      </c>
      <c r="B2953" t="s">
        <v>4145</v>
      </c>
      <c r="C2953">
        <v>6</v>
      </c>
      <c r="D2953" t="s">
        <v>19</v>
      </c>
      <c r="E2953" t="s">
        <v>2210</v>
      </c>
      <c r="F2953">
        <v>4</v>
      </c>
      <c r="G2953" t="s">
        <v>17</v>
      </c>
      <c r="H2953" t="s">
        <v>7</v>
      </c>
      <c r="I2953" t="s">
        <v>32</v>
      </c>
      <c r="J2953">
        <v>100</v>
      </c>
      <c r="K2953" t="s">
        <v>16507</v>
      </c>
      <c r="L2953">
        <v>100</v>
      </c>
      <c r="M2953">
        <v>100</v>
      </c>
    </row>
    <row r="2954" spans="1:13" x14ac:dyDescent="0.25">
      <c r="A2954" t="s">
        <v>777</v>
      </c>
      <c r="B2954" t="s">
        <v>14907</v>
      </c>
      <c r="C2954">
        <v>14</v>
      </c>
      <c r="D2954" t="s">
        <v>12</v>
      </c>
      <c r="E2954" t="s">
        <v>2202</v>
      </c>
      <c r="F2954">
        <v>49</v>
      </c>
      <c r="G2954" t="s">
        <v>13</v>
      </c>
      <c r="H2954" t="s">
        <v>3</v>
      </c>
      <c r="I2954" t="s">
        <v>359</v>
      </c>
      <c r="J2954">
        <v>120</v>
      </c>
      <c r="K2954" t="s">
        <v>16509</v>
      </c>
      <c r="L2954">
        <v>175</v>
      </c>
      <c r="M2954">
        <v>200</v>
      </c>
    </row>
    <row r="2955" spans="1:13" x14ac:dyDescent="0.25">
      <c r="A2955" t="s">
        <v>5458</v>
      </c>
      <c r="B2955" t="s">
        <v>13823</v>
      </c>
      <c r="C2955">
        <v>4</v>
      </c>
      <c r="D2955" t="s">
        <v>19</v>
      </c>
      <c r="E2955" t="s">
        <v>2198</v>
      </c>
      <c r="F2955">
        <v>8</v>
      </c>
      <c r="G2955" t="s">
        <v>13</v>
      </c>
      <c r="H2955" t="s">
        <v>7</v>
      </c>
      <c r="I2955" t="s">
        <v>32</v>
      </c>
      <c r="J2955">
        <v>100</v>
      </c>
      <c r="K2955" t="s">
        <v>16508</v>
      </c>
      <c r="L2955">
        <v>140</v>
      </c>
      <c r="M2955">
        <v>0</v>
      </c>
    </row>
    <row r="2956" spans="1:13" x14ac:dyDescent="0.25">
      <c r="A2956" t="s">
        <v>1050</v>
      </c>
      <c r="B2956" t="s">
        <v>14908</v>
      </c>
      <c r="C2956">
        <v>16</v>
      </c>
      <c r="D2956" t="s">
        <v>19</v>
      </c>
      <c r="E2956" t="s">
        <v>2226</v>
      </c>
      <c r="F2956">
        <v>4</v>
      </c>
      <c r="G2956" t="s">
        <v>17</v>
      </c>
      <c r="H2956" t="s">
        <v>6</v>
      </c>
      <c r="I2956" t="s">
        <v>54</v>
      </c>
      <c r="J2956">
        <v>135</v>
      </c>
      <c r="K2956" t="s">
        <v>16507</v>
      </c>
      <c r="L2956">
        <v>100</v>
      </c>
      <c r="M2956">
        <v>300</v>
      </c>
    </row>
    <row r="2957" spans="1:13" x14ac:dyDescent="0.25">
      <c r="A2957" t="s">
        <v>383</v>
      </c>
      <c r="B2957" t="s">
        <v>5459</v>
      </c>
      <c r="C2957">
        <v>14</v>
      </c>
      <c r="D2957" t="s">
        <v>12</v>
      </c>
      <c r="E2957" t="s">
        <v>2233</v>
      </c>
      <c r="F2957">
        <v>29</v>
      </c>
      <c r="G2957" t="s">
        <v>15</v>
      </c>
      <c r="H2957" t="s">
        <v>7</v>
      </c>
      <c r="I2957" t="s">
        <v>80</v>
      </c>
      <c r="J2957">
        <v>100</v>
      </c>
      <c r="K2957" t="s">
        <v>16511</v>
      </c>
      <c r="L2957">
        <v>150</v>
      </c>
      <c r="M2957">
        <v>200</v>
      </c>
    </row>
    <row r="2958" spans="1:13" x14ac:dyDescent="0.25">
      <c r="A2958" t="s">
        <v>5460</v>
      </c>
      <c r="B2958" t="s">
        <v>14909</v>
      </c>
      <c r="C2958">
        <v>5</v>
      </c>
      <c r="D2958" t="s">
        <v>12</v>
      </c>
      <c r="E2958" t="s">
        <v>2186</v>
      </c>
      <c r="F2958">
        <v>18</v>
      </c>
      <c r="G2958" t="s">
        <v>15</v>
      </c>
      <c r="H2958" t="s">
        <v>5</v>
      </c>
      <c r="I2958">
        <v>0</v>
      </c>
      <c r="J2958">
        <v>140</v>
      </c>
      <c r="K2958" t="s">
        <v>16511</v>
      </c>
      <c r="L2958">
        <v>150</v>
      </c>
      <c r="M2958">
        <v>100</v>
      </c>
    </row>
    <row r="2959" spans="1:13" x14ac:dyDescent="0.25">
      <c r="A2959" t="s">
        <v>1063</v>
      </c>
      <c r="B2959" t="s">
        <v>4275</v>
      </c>
      <c r="C2959">
        <v>6</v>
      </c>
      <c r="D2959" t="s">
        <v>12</v>
      </c>
      <c r="E2959" t="s">
        <v>2241</v>
      </c>
      <c r="F2959">
        <v>36</v>
      </c>
      <c r="G2959" t="s">
        <v>13</v>
      </c>
      <c r="H2959" t="s">
        <v>7</v>
      </c>
      <c r="I2959" t="s">
        <v>54</v>
      </c>
      <c r="J2959">
        <v>100</v>
      </c>
      <c r="K2959" t="s">
        <v>16509</v>
      </c>
      <c r="L2959">
        <v>175</v>
      </c>
      <c r="M2959">
        <v>100</v>
      </c>
    </row>
    <row r="2960" spans="1:13" x14ac:dyDescent="0.25">
      <c r="A2960" t="s">
        <v>5462</v>
      </c>
      <c r="B2960" t="s">
        <v>14910</v>
      </c>
      <c r="C2960">
        <v>9</v>
      </c>
      <c r="D2960" t="s">
        <v>12</v>
      </c>
      <c r="E2960" t="s">
        <v>2207</v>
      </c>
      <c r="F2960">
        <v>34</v>
      </c>
      <c r="G2960" t="s">
        <v>13</v>
      </c>
      <c r="H2960" t="s">
        <v>7</v>
      </c>
      <c r="I2960" t="s">
        <v>32</v>
      </c>
      <c r="J2960">
        <v>100</v>
      </c>
      <c r="K2960" t="s">
        <v>16509</v>
      </c>
      <c r="L2960">
        <v>175</v>
      </c>
      <c r="M2960">
        <v>150</v>
      </c>
    </row>
    <row r="2961" spans="1:13" x14ac:dyDescent="0.25">
      <c r="A2961" t="s">
        <v>5463</v>
      </c>
      <c r="B2961" t="s">
        <v>2181</v>
      </c>
      <c r="C2961">
        <v>7</v>
      </c>
      <c r="D2961" t="s">
        <v>12</v>
      </c>
      <c r="E2961" t="s">
        <v>4781</v>
      </c>
      <c r="F2961">
        <v>48</v>
      </c>
      <c r="G2961" t="s">
        <v>13</v>
      </c>
      <c r="H2961" t="s">
        <v>6</v>
      </c>
      <c r="I2961" t="s">
        <v>55</v>
      </c>
      <c r="J2961">
        <v>135</v>
      </c>
      <c r="K2961" t="s">
        <v>16509</v>
      </c>
      <c r="L2961">
        <v>175</v>
      </c>
      <c r="M2961">
        <v>100</v>
      </c>
    </row>
    <row r="2962" spans="1:13" x14ac:dyDescent="0.25">
      <c r="A2962" t="s">
        <v>5464</v>
      </c>
      <c r="B2962" t="s">
        <v>14911</v>
      </c>
      <c r="C2962">
        <v>1</v>
      </c>
      <c r="D2962" t="s">
        <v>19</v>
      </c>
      <c r="E2962" t="s">
        <v>2656</v>
      </c>
      <c r="F2962">
        <v>6.5</v>
      </c>
      <c r="G2962" t="s">
        <v>15</v>
      </c>
      <c r="H2962" t="s">
        <v>7</v>
      </c>
      <c r="I2962">
        <v>0</v>
      </c>
      <c r="J2962">
        <v>100</v>
      </c>
      <c r="K2962" t="s">
        <v>16512</v>
      </c>
      <c r="L2962">
        <v>120</v>
      </c>
      <c r="M2962">
        <v>0</v>
      </c>
    </row>
    <row r="2963" spans="1:13" x14ac:dyDescent="0.25">
      <c r="A2963" t="s">
        <v>5465</v>
      </c>
      <c r="B2963" t="s">
        <v>14258</v>
      </c>
      <c r="C2963">
        <v>5</v>
      </c>
      <c r="D2963" t="s">
        <v>12</v>
      </c>
      <c r="E2963" t="s">
        <v>2223</v>
      </c>
      <c r="F2963">
        <v>17</v>
      </c>
      <c r="G2963" t="s">
        <v>15</v>
      </c>
      <c r="H2963" t="s">
        <v>4</v>
      </c>
      <c r="I2963" t="s">
        <v>1096</v>
      </c>
      <c r="J2963">
        <v>110</v>
      </c>
      <c r="K2963" t="s">
        <v>16511</v>
      </c>
      <c r="L2963">
        <v>150</v>
      </c>
      <c r="M2963">
        <v>100</v>
      </c>
    </row>
    <row r="2964" spans="1:13" x14ac:dyDescent="0.25">
      <c r="A2964" t="s">
        <v>5466</v>
      </c>
      <c r="B2964" t="s">
        <v>14912</v>
      </c>
      <c r="C2964">
        <v>17</v>
      </c>
      <c r="D2964" t="s">
        <v>12</v>
      </c>
      <c r="E2964" t="s">
        <v>2182</v>
      </c>
      <c r="F2964">
        <v>17</v>
      </c>
      <c r="G2964" t="s">
        <v>15</v>
      </c>
      <c r="H2964" t="s">
        <v>6</v>
      </c>
      <c r="I2964">
        <v>0</v>
      </c>
      <c r="J2964">
        <v>135</v>
      </c>
      <c r="K2964" t="s">
        <v>16511</v>
      </c>
      <c r="L2964">
        <v>150</v>
      </c>
      <c r="M2964">
        <v>300</v>
      </c>
    </row>
    <row r="2965" spans="1:13" x14ac:dyDescent="0.25">
      <c r="A2965" t="s">
        <v>123</v>
      </c>
      <c r="B2965" t="s">
        <v>13721</v>
      </c>
      <c r="C2965">
        <v>4</v>
      </c>
      <c r="D2965" t="s">
        <v>19</v>
      </c>
      <c r="E2965" t="s">
        <v>2182</v>
      </c>
      <c r="F2965">
        <v>6</v>
      </c>
      <c r="G2965" t="s">
        <v>15</v>
      </c>
      <c r="H2965" t="s">
        <v>5</v>
      </c>
      <c r="I2965">
        <v>0</v>
      </c>
      <c r="J2965">
        <v>140</v>
      </c>
      <c r="K2965" t="s">
        <v>16512</v>
      </c>
      <c r="L2965">
        <v>120</v>
      </c>
      <c r="M2965">
        <v>0</v>
      </c>
    </row>
    <row r="2966" spans="1:13" x14ac:dyDescent="0.25">
      <c r="A2966" t="s">
        <v>5467</v>
      </c>
      <c r="B2966" t="s">
        <v>7699</v>
      </c>
      <c r="C2966">
        <v>4</v>
      </c>
      <c r="D2966" t="s">
        <v>12</v>
      </c>
      <c r="E2966" t="s">
        <v>2207</v>
      </c>
      <c r="F2966">
        <v>26</v>
      </c>
      <c r="G2966" t="s">
        <v>15</v>
      </c>
      <c r="H2966" t="s">
        <v>5</v>
      </c>
      <c r="I2966" t="s">
        <v>359</v>
      </c>
      <c r="J2966">
        <v>140</v>
      </c>
      <c r="K2966" t="s">
        <v>16511</v>
      </c>
      <c r="L2966">
        <v>150</v>
      </c>
      <c r="M2966">
        <v>0</v>
      </c>
    </row>
    <row r="2967" spans="1:13" x14ac:dyDescent="0.25">
      <c r="A2967" t="s">
        <v>5468</v>
      </c>
      <c r="B2967" t="s">
        <v>14913</v>
      </c>
      <c r="C2967">
        <v>4</v>
      </c>
      <c r="D2967" t="s">
        <v>12</v>
      </c>
      <c r="E2967" t="s">
        <v>2202</v>
      </c>
      <c r="F2967">
        <v>48</v>
      </c>
      <c r="G2967" t="s">
        <v>13</v>
      </c>
      <c r="H2967" t="s">
        <v>5</v>
      </c>
      <c r="I2967" t="s">
        <v>359</v>
      </c>
      <c r="J2967">
        <v>140</v>
      </c>
      <c r="K2967" t="s">
        <v>16509</v>
      </c>
      <c r="L2967">
        <v>175</v>
      </c>
      <c r="M2967">
        <v>0</v>
      </c>
    </row>
    <row r="2968" spans="1:13" x14ac:dyDescent="0.25">
      <c r="A2968" t="s">
        <v>5469</v>
      </c>
      <c r="B2968" t="s">
        <v>2657</v>
      </c>
      <c r="C2968">
        <v>9</v>
      </c>
      <c r="D2968" t="s">
        <v>12</v>
      </c>
      <c r="E2968" t="s">
        <v>2182</v>
      </c>
      <c r="F2968">
        <v>42</v>
      </c>
      <c r="G2968" t="s">
        <v>13</v>
      </c>
      <c r="H2968" t="s">
        <v>7</v>
      </c>
      <c r="I2968" t="s">
        <v>1003</v>
      </c>
      <c r="J2968">
        <v>100</v>
      </c>
      <c r="K2968" t="s">
        <v>16509</v>
      </c>
      <c r="L2968">
        <v>175</v>
      </c>
      <c r="M2968">
        <v>150</v>
      </c>
    </row>
    <row r="2969" spans="1:13" x14ac:dyDescent="0.25">
      <c r="A2969" t="s">
        <v>5470</v>
      </c>
      <c r="B2969" t="s">
        <v>14914</v>
      </c>
      <c r="C2969">
        <v>1</v>
      </c>
      <c r="D2969" t="s">
        <v>19</v>
      </c>
      <c r="E2969" t="s">
        <v>2177</v>
      </c>
      <c r="F2969">
        <v>4</v>
      </c>
      <c r="G2969" t="s">
        <v>17</v>
      </c>
      <c r="H2969" t="s">
        <v>6</v>
      </c>
      <c r="I2969" t="s">
        <v>359</v>
      </c>
      <c r="J2969">
        <v>135</v>
      </c>
      <c r="K2969" t="s">
        <v>16507</v>
      </c>
      <c r="L2969">
        <v>100</v>
      </c>
      <c r="M2969">
        <v>0</v>
      </c>
    </row>
    <row r="2970" spans="1:13" x14ac:dyDescent="0.25">
      <c r="A2970" t="s">
        <v>5471</v>
      </c>
      <c r="B2970" t="s">
        <v>5863</v>
      </c>
      <c r="C2970">
        <v>6</v>
      </c>
      <c r="D2970" t="s">
        <v>12</v>
      </c>
      <c r="E2970" t="s">
        <v>2207</v>
      </c>
      <c r="F2970">
        <v>41</v>
      </c>
      <c r="G2970" t="s">
        <v>13</v>
      </c>
      <c r="H2970" t="s">
        <v>3</v>
      </c>
      <c r="I2970" t="s">
        <v>1003</v>
      </c>
      <c r="J2970">
        <v>120</v>
      </c>
      <c r="K2970" t="s">
        <v>16509</v>
      </c>
      <c r="L2970">
        <v>175</v>
      </c>
      <c r="M2970">
        <v>100</v>
      </c>
    </row>
    <row r="2971" spans="1:13" x14ac:dyDescent="0.25">
      <c r="A2971" t="s">
        <v>5473</v>
      </c>
      <c r="B2971" t="s">
        <v>14409</v>
      </c>
      <c r="C2971">
        <v>12</v>
      </c>
      <c r="D2971" t="s">
        <v>19</v>
      </c>
      <c r="E2971" t="s">
        <v>2527</v>
      </c>
      <c r="F2971">
        <v>8</v>
      </c>
      <c r="G2971" t="s">
        <v>13</v>
      </c>
      <c r="H2971" t="s">
        <v>5</v>
      </c>
      <c r="I2971" t="s">
        <v>359</v>
      </c>
      <c r="J2971">
        <v>140</v>
      </c>
      <c r="K2971" t="s">
        <v>16508</v>
      </c>
      <c r="L2971">
        <v>140</v>
      </c>
      <c r="M2971">
        <v>150</v>
      </c>
    </row>
    <row r="2972" spans="1:13" x14ac:dyDescent="0.25">
      <c r="A2972" t="s">
        <v>5474</v>
      </c>
      <c r="B2972" t="s">
        <v>14915</v>
      </c>
      <c r="C2972">
        <v>4</v>
      </c>
      <c r="D2972" t="s">
        <v>12</v>
      </c>
      <c r="E2972" t="s">
        <v>2182</v>
      </c>
      <c r="F2972">
        <v>44</v>
      </c>
      <c r="G2972" t="s">
        <v>13</v>
      </c>
      <c r="H2972" t="s">
        <v>5</v>
      </c>
      <c r="I2972" t="s">
        <v>52</v>
      </c>
      <c r="J2972">
        <v>140</v>
      </c>
      <c r="K2972" t="s">
        <v>16509</v>
      </c>
      <c r="L2972">
        <v>175</v>
      </c>
      <c r="M2972">
        <v>0</v>
      </c>
    </row>
    <row r="2973" spans="1:13" x14ac:dyDescent="0.25">
      <c r="A2973" t="s">
        <v>5475</v>
      </c>
      <c r="B2973" t="s">
        <v>2916</v>
      </c>
      <c r="C2973">
        <v>8</v>
      </c>
      <c r="D2973" t="s">
        <v>12</v>
      </c>
      <c r="E2973" t="s">
        <v>2233</v>
      </c>
      <c r="F2973">
        <v>4</v>
      </c>
      <c r="G2973" t="s">
        <v>17</v>
      </c>
      <c r="H2973" t="s">
        <v>5</v>
      </c>
      <c r="I2973">
        <v>0</v>
      </c>
      <c r="J2973">
        <v>140</v>
      </c>
      <c r="K2973" t="s">
        <v>16510</v>
      </c>
      <c r="L2973">
        <v>125</v>
      </c>
      <c r="M2973">
        <v>150</v>
      </c>
    </row>
    <row r="2974" spans="1:13" x14ac:dyDescent="0.25">
      <c r="A2974" t="s">
        <v>5477</v>
      </c>
      <c r="B2974" t="s">
        <v>14884</v>
      </c>
      <c r="C2974">
        <v>8</v>
      </c>
      <c r="D2974" t="s">
        <v>12</v>
      </c>
      <c r="E2974" t="s">
        <v>2186</v>
      </c>
      <c r="F2974">
        <v>29</v>
      </c>
      <c r="G2974" t="s">
        <v>15</v>
      </c>
      <c r="H2974" t="s">
        <v>3</v>
      </c>
      <c r="I2974" t="s">
        <v>32</v>
      </c>
      <c r="J2974">
        <v>120</v>
      </c>
      <c r="K2974" t="s">
        <v>16511</v>
      </c>
      <c r="L2974">
        <v>150</v>
      </c>
      <c r="M2974">
        <v>150</v>
      </c>
    </row>
    <row r="2975" spans="1:13" x14ac:dyDescent="0.25">
      <c r="A2975" t="s">
        <v>5478</v>
      </c>
      <c r="B2975" t="s">
        <v>14474</v>
      </c>
      <c r="C2975">
        <v>8</v>
      </c>
      <c r="D2975" t="s">
        <v>19</v>
      </c>
      <c r="E2975" t="s">
        <v>2234</v>
      </c>
      <c r="F2975">
        <v>6</v>
      </c>
      <c r="G2975" t="s">
        <v>15</v>
      </c>
      <c r="H2975" t="s">
        <v>4</v>
      </c>
      <c r="I2975" t="s">
        <v>1093</v>
      </c>
      <c r="J2975">
        <v>110</v>
      </c>
      <c r="K2975" t="s">
        <v>16512</v>
      </c>
      <c r="L2975">
        <v>120</v>
      </c>
      <c r="M2975">
        <v>150</v>
      </c>
    </row>
    <row r="2976" spans="1:13" x14ac:dyDescent="0.25">
      <c r="A2976" t="s">
        <v>575</v>
      </c>
      <c r="B2976" t="s">
        <v>13676</v>
      </c>
      <c r="C2976">
        <v>9</v>
      </c>
      <c r="D2976" t="s">
        <v>12</v>
      </c>
      <c r="E2976" t="s">
        <v>2180</v>
      </c>
      <c r="F2976">
        <v>21</v>
      </c>
      <c r="G2976" t="s">
        <v>15</v>
      </c>
      <c r="H2976" t="s">
        <v>7</v>
      </c>
      <c r="I2976" t="s">
        <v>1003</v>
      </c>
      <c r="J2976">
        <v>100</v>
      </c>
      <c r="K2976" t="s">
        <v>16511</v>
      </c>
      <c r="L2976">
        <v>150</v>
      </c>
      <c r="M2976">
        <v>150</v>
      </c>
    </row>
    <row r="2977" spans="1:13" x14ac:dyDescent="0.25">
      <c r="A2977" t="s">
        <v>5479</v>
      </c>
      <c r="B2977" t="s">
        <v>14916</v>
      </c>
      <c r="C2977">
        <v>9</v>
      </c>
      <c r="D2977" t="s">
        <v>12</v>
      </c>
      <c r="E2977" t="s">
        <v>2294</v>
      </c>
      <c r="F2977">
        <v>40</v>
      </c>
      <c r="G2977" t="s">
        <v>13</v>
      </c>
      <c r="H2977" t="s">
        <v>3</v>
      </c>
      <c r="I2977" t="s">
        <v>55</v>
      </c>
      <c r="J2977">
        <v>120</v>
      </c>
      <c r="K2977" t="s">
        <v>16509</v>
      </c>
      <c r="L2977">
        <v>175</v>
      </c>
      <c r="M2977">
        <v>150</v>
      </c>
    </row>
    <row r="2978" spans="1:13" x14ac:dyDescent="0.25">
      <c r="A2978" t="s">
        <v>5480</v>
      </c>
      <c r="B2978" t="s">
        <v>14917</v>
      </c>
      <c r="C2978">
        <v>2</v>
      </c>
      <c r="D2978" t="s">
        <v>19</v>
      </c>
      <c r="E2978" t="s">
        <v>2252</v>
      </c>
      <c r="F2978">
        <v>3</v>
      </c>
      <c r="G2978" t="s">
        <v>17</v>
      </c>
      <c r="H2978" t="s">
        <v>6</v>
      </c>
      <c r="I2978" t="s">
        <v>359</v>
      </c>
      <c r="J2978">
        <v>135</v>
      </c>
      <c r="K2978" t="s">
        <v>16507</v>
      </c>
      <c r="L2978">
        <v>100</v>
      </c>
      <c r="M2978">
        <v>0</v>
      </c>
    </row>
    <row r="2979" spans="1:13" x14ac:dyDescent="0.25">
      <c r="A2979" t="s">
        <v>5481</v>
      </c>
      <c r="B2979" t="s">
        <v>13745</v>
      </c>
      <c r="C2979">
        <v>6</v>
      </c>
      <c r="D2979" t="s">
        <v>12</v>
      </c>
      <c r="E2979" t="s">
        <v>2186</v>
      </c>
      <c r="F2979">
        <v>3</v>
      </c>
      <c r="G2979" t="s">
        <v>17</v>
      </c>
      <c r="H2979" t="s">
        <v>3</v>
      </c>
      <c r="I2979" t="s">
        <v>52</v>
      </c>
      <c r="J2979">
        <v>120</v>
      </c>
      <c r="K2979" t="s">
        <v>16510</v>
      </c>
      <c r="L2979">
        <v>125</v>
      </c>
      <c r="M2979">
        <v>100</v>
      </c>
    </row>
    <row r="2980" spans="1:13" x14ac:dyDescent="0.25">
      <c r="A2980" t="s">
        <v>5482</v>
      </c>
      <c r="B2980" t="s">
        <v>3287</v>
      </c>
      <c r="C2980">
        <v>8</v>
      </c>
      <c r="D2980" t="s">
        <v>12</v>
      </c>
      <c r="E2980" t="s">
        <v>2180</v>
      </c>
      <c r="F2980">
        <v>21</v>
      </c>
      <c r="G2980" t="s">
        <v>15</v>
      </c>
      <c r="H2980" t="s">
        <v>6</v>
      </c>
      <c r="I2980" t="s">
        <v>32</v>
      </c>
      <c r="J2980">
        <v>135</v>
      </c>
      <c r="K2980" t="s">
        <v>16511</v>
      </c>
      <c r="L2980">
        <v>150</v>
      </c>
      <c r="M2980">
        <v>150</v>
      </c>
    </row>
    <row r="2981" spans="1:13" x14ac:dyDescent="0.25">
      <c r="A2981" t="s">
        <v>5484</v>
      </c>
      <c r="B2981" t="s">
        <v>13892</v>
      </c>
      <c r="C2981">
        <v>10</v>
      </c>
      <c r="D2981" t="s">
        <v>12</v>
      </c>
      <c r="E2981" t="s">
        <v>2207</v>
      </c>
      <c r="F2981">
        <v>39</v>
      </c>
      <c r="G2981" t="s">
        <v>13</v>
      </c>
      <c r="H2981" t="s">
        <v>6</v>
      </c>
      <c r="I2981" t="s">
        <v>1003</v>
      </c>
      <c r="J2981">
        <v>135</v>
      </c>
      <c r="K2981" t="s">
        <v>16509</v>
      </c>
      <c r="L2981">
        <v>175</v>
      </c>
      <c r="M2981">
        <v>150</v>
      </c>
    </row>
    <row r="2982" spans="1:13" x14ac:dyDescent="0.25">
      <c r="A2982" t="s">
        <v>5485</v>
      </c>
      <c r="B2982" t="s">
        <v>3271</v>
      </c>
      <c r="C2982">
        <v>6</v>
      </c>
      <c r="D2982" t="s">
        <v>12</v>
      </c>
      <c r="E2982" t="s">
        <v>2226</v>
      </c>
      <c r="F2982">
        <v>31.5</v>
      </c>
      <c r="G2982" t="s">
        <v>13</v>
      </c>
      <c r="H2982" t="s">
        <v>6</v>
      </c>
      <c r="I2982" t="s">
        <v>456</v>
      </c>
      <c r="J2982">
        <v>135</v>
      </c>
      <c r="K2982" t="s">
        <v>16509</v>
      </c>
      <c r="L2982">
        <v>175</v>
      </c>
      <c r="M2982">
        <v>100</v>
      </c>
    </row>
    <row r="2983" spans="1:13" x14ac:dyDescent="0.25">
      <c r="A2983" t="s">
        <v>5486</v>
      </c>
      <c r="B2983" t="s">
        <v>14436</v>
      </c>
      <c r="C2983">
        <v>13</v>
      </c>
      <c r="D2983" t="s">
        <v>12</v>
      </c>
      <c r="E2983" t="s">
        <v>2533</v>
      </c>
      <c r="F2983">
        <v>47</v>
      </c>
      <c r="G2983" t="s">
        <v>13</v>
      </c>
      <c r="H2983" t="s">
        <v>6</v>
      </c>
      <c r="I2983" t="s">
        <v>52</v>
      </c>
      <c r="J2983">
        <v>135</v>
      </c>
      <c r="K2983" t="s">
        <v>16509</v>
      </c>
      <c r="L2983">
        <v>175</v>
      </c>
      <c r="M2983">
        <v>200</v>
      </c>
    </row>
    <row r="2984" spans="1:13" x14ac:dyDescent="0.25">
      <c r="A2984" t="s">
        <v>240</v>
      </c>
      <c r="B2984" t="s">
        <v>13408</v>
      </c>
      <c r="C2984">
        <v>4</v>
      </c>
      <c r="D2984" t="s">
        <v>12</v>
      </c>
      <c r="E2984" t="s">
        <v>2207</v>
      </c>
      <c r="F2984">
        <v>7</v>
      </c>
      <c r="G2984" t="s">
        <v>17</v>
      </c>
      <c r="H2984" t="s">
        <v>6</v>
      </c>
      <c r="I2984">
        <v>0</v>
      </c>
      <c r="J2984">
        <v>135</v>
      </c>
      <c r="K2984" t="s">
        <v>16510</v>
      </c>
      <c r="L2984">
        <v>125</v>
      </c>
      <c r="M2984">
        <v>0</v>
      </c>
    </row>
    <row r="2985" spans="1:13" x14ac:dyDescent="0.25">
      <c r="A2985" t="s">
        <v>5488</v>
      </c>
      <c r="B2985" t="s">
        <v>14045</v>
      </c>
      <c r="C2985">
        <v>6</v>
      </c>
      <c r="D2985" t="s">
        <v>19</v>
      </c>
      <c r="E2985" t="s">
        <v>2219</v>
      </c>
      <c r="F2985">
        <v>6.5</v>
      </c>
      <c r="G2985" t="s">
        <v>15</v>
      </c>
      <c r="H2985" t="s">
        <v>6</v>
      </c>
      <c r="I2985">
        <v>0</v>
      </c>
      <c r="J2985">
        <v>135</v>
      </c>
      <c r="K2985" t="s">
        <v>16512</v>
      </c>
      <c r="L2985">
        <v>120</v>
      </c>
      <c r="M2985">
        <v>100</v>
      </c>
    </row>
    <row r="2986" spans="1:13" x14ac:dyDescent="0.25">
      <c r="A2986" t="s">
        <v>174</v>
      </c>
      <c r="B2986" t="s">
        <v>5776</v>
      </c>
      <c r="C2986">
        <v>5</v>
      </c>
      <c r="D2986" t="s">
        <v>19</v>
      </c>
      <c r="E2986" t="s">
        <v>2234</v>
      </c>
      <c r="F2986">
        <v>9</v>
      </c>
      <c r="G2986" t="s">
        <v>13</v>
      </c>
      <c r="H2986" t="s">
        <v>7</v>
      </c>
      <c r="I2986" t="s">
        <v>359</v>
      </c>
      <c r="J2986">
        <v>100</v>
      </c>
      <c r="K2986" t="s">
        <v>16508</v>
      </c>
      <c r="L2986">
        <v>140</v>
      </c>
      <c r="M2986">
        <v>100</v>
      </c>
    </row>
    <row r="2987" spans="1:13" x14ac:dyDescent="0.25">
      <c r="A2987" t="s">
        <v>5490</v>
      </c>
      <c r="B2987" t="s">
        <v>14038</v>
      </c>
      <c r="C2987">
        <v>8</v>
      </c>
      <c r="D2987" t="s">
        <v>12</v>
      </c>
      <c r="E2987" t="s">
        <v>2241</v>
      </c>
      <c r="F2987">
        <v>17</v>
      </c>
      <c r="G2987" t="s">
        <v>15</v>
      </c>
      <c r="H2987" t="s">
        <v>4</v>
      </c>
      <c r="I2987" t="s">
        <v>55</v>
      </c>
      <c r="J2987">
        <v>110</v>
      </c>
      <c r="K2987" t="s">
        <v>16511</v>
      </c>
      <c r="L2987">
        <v>150</v>
      </c>
      <c r="M2987">
        <v>150</v>
      </c>
    </row>
    <row r="2988" spans="1:13" x14ac:dyDescent="0.25">
      <c r="A2988" t="s">
        <v>280</v>
      </c>
      <c r="B2988" t="s">
        <v>14271</v>
      </c>
      <c r="C2988">
        <v>6</v>
      </c>
      <c r="D2988" t="s">
        <v>12</v>
      </c>
      <c r="E2988" t="s">
        <v>2533</v>
      </c>
      <c r="F2988">
        <v>31</v>
      </c>
      <c r="G2988" t="s">
        <v>13</v>
      </c>
      <c r="H2988" t="s">
        <v>6</v>
      </c>
      <c r="I2988" t="s">
        <v>32</v>
      </c>
      <c r="J2988">
        <v>135</v>
      </c>
      <c r="K2988" t="s">
        <v>16509</v>
      </c>
      <c r="L2988">
        <v>175</v>
      </c>
      <c r="M2988">
        <v>100</v>
      </c>
    </row>
    <row r="2989" spans="1:13" x14ac:dyDescent="0.25">
      <c r="A2989" t="s">
        <v>5491</v>
      </c>
      <c r="B2989" t="s">
        <v>2880</v>
      </c>
      <c r="C2989">
        <v>5</v>
      </c>
      <c r="D2989" t="s">
        <v>19</v>
      </c>
      <c r="E2989" t="s">
        <v>2234</v>
      </c>
      <c r="F2989">
        <v>9</v>
      </c>
      <c r="G2989" t="s">
        <v>13</v>
      </c>
      <c r="H2989" t="s">
        <v>4</v>
      </c>
      <c r="I2989" t="s">
        <v>1003</v>
      </c>
      <c r="J2989">
        <v>110</v>
      </c>
      <c r="K2989" t="s">
        <v>16508</v>
      </c>
      <c r="L2989">
        <v>140</v>
      </c>
      <c r="M2989">
        <v>100</v>
      </c>
    </row>
    <row r="2990" spans="1:13" x14ac:dyDescent="0.25">
      <c r="A2990" t="s">
        <v>5492</v>
      </c>
      <c r="B2990" t="s">
        <v>2506</v>
      </c>
      <c r="C2990">
        <v>8</v>
      </c>
      <c r="D2990" t="s">
        <v>19</v>
      </c>
      <c r="E2990" t="s">
        <v>2182</v>
      </c>
      <c r="F2990">
        <v>8.5</v>
      </c>
      <c r="G2990" t="s">
        <v>13</v>
      </c>
      <c r="H2990" t="s">
        <v>5</v>
      </c>
      <c r="I2990">
        <v>0</v>
      </c>
      <c r="J2990">
        <v>140</v>
      </c>
      <c r="K2990" t="s">
        <v>16508</v>
      </c>
      <c r="L2990">
        <v>140</v>
      </c>
      <c r="M2990">
        <v>150</v>
      </c>
    </row>
    <row r="2991" spans="1:13" x14ac:dyDescent="0.25">
      <c r="A2991" t="s">
        <v>5493</v>
      </c>
      <c r="B2991" t="s">
        <v>3252</v>
      </c>
      <c r="C2991">
        <v>4</v>
      </c>
      <c r="D2991" t="s">
        <v>19</v>
      </c>
      <c r="E2991" t="s">
        <v>3369</v>
      </c>
      <c r="F2991">
        <v>4</v>
      </c>
      <c r="G2991" t="s">
        <v>17</v>
      </c>
      <c r="H2991" t="s">
        <v>5</v>
      </c>
      <c r="I2991" t="s">
        <v>1003</v>
      </c>
      <c r="J2991">
        <v>140</v>
      </c>
      <c r="K2991" t="s">
        <v>16507</v>
      </c>
      <c r="L2991">
        <v>100</v>
      </c>
      <c r="M2991">
        <v>0</v>
      </c>
    </row>
    <row r="2992" spans="1:13" x14ac:dyDescent="0.25">
      <c r="A2992" t="s">
        <v>5495</v>
      </c>
      <c r="B2992" t="s">
        <v>13693</v>
      </c>
      <c r="C2992">
        <v>4</v>
      </c>
      <c r="D2992" t="s">
        <v>19</v>
      </c>
      <c r="E2992" t="s">
        <v>2226</v>
      </c>
      <c r="F2992">
        <v>3</v>
      </c>
      <c r="G2992" t="s">
        <v>17</v>
      </c>
      <c r="H2992" t="s">
        <v>4</v>
      </c>
      <c r="I2992" t="s">
        <v>1093</v>
      </c>
      <c r="J2992">
        <v>110</v>
      </c>
      <c r="K2992" t="s">
        <v>16507</v>
      </c>
      <c r="L2992">
        <v>100</v>
      </c>
      <c r="M2992">
        <v>0</v>
      </c>
    </row>
    <row r="2993" spans="1:13" x14ac:dyDescent="0.25">
      <c r="A2993" t="s">
        <v>5496</v>
      </c>
      <c r="B2993" t="s">
        <v>2408</v>
      </c>
      <c r="C2993">
        <v>5</v>
      </c>
      <c r="D2993" t="s">
        <v>19</v>
      </c>
      <c r="E2993" t="s">
        <v>2198</v>
      </c>
      <c r="F2993">
        <v>3</v>
      </c>
      <c r="G2993" t="s">
        <v>17</v>
      </c>
      <c r="H2993" t="s">
        <v>4</v>
      </c>
      <c r="I2993" t="s">
        <v>359</v>
      </c>
      <c r="J2993">
        <v>110</v>
      </c>
      <c r="K2993" t="s">
        <v>16507</v>
      </c>
      <c r="L2993">
        <v>100</v>
      </c>
      <c r="M2993">
        <v>100</v>
      </c>
    </row>
    <row r="2994" spans="1:13" x14ac:dyDescent="0.25">
      <c r="A2994" t="s">
        <v>374</v>
      </c>
      <c r="B2994" t="s">
        <v>14551</v>
      </c>
      <c r="C2994">
        <v>8</v>
      </c>
      <c r="D2994" t="s">
        <v>12</v>
      </c>
      <c r="E2994" t="s">
        <v>2182</v>
      </c>
      <c r="F2994">
        <v>17</v>
      </c>
      <c r="G2994" t="s">
        <v>15</v>
      </c>
      <c r="H2994" t="s">
        <v>6</v>
      </c>
      <c r="I2994" t="s">
        <v>32</v>
      </c>
      <c r="J2994">
        <v>135</v>
      </c>
      <c r="K2994" t="s">
        <v>16511</v>
      </c>
      <c r="L2994">
        <v>150</v>
      </c>
      <c r="M2994">
        <v>150</v>
      </c>
    </row>
    <row r="2995" spans="1:13" x14ac:dyDescent="0.25">
      <c r="A2995" t="s">
        <v>1912</v>
      </c>
      <c r="B2995" t="s">
        <v>14918</v>
      </c>
      <c r="C2995">
        <v>4</v>
      </c>
      <c r="D2995" t="s">
        <v>19</v>
      </c>
      <c r="E2995" t="s">
        <v>3415</v>
      </c>
      <c r="F2995">
        <v>8</v>
      </c>
      <c r="G2995" t="s">
        <v>13</v>
      </c>
      <c r="H2995" t="s">
        <v>5</v>
      </c>
      <c r="I2995">
        <v>0</v>
      </c>
      <c r="J2995">
        <v>140</v>
      </c>
      <c r="K2995" t="s">
        <v>16508</v>
      </c>
      <c r="L2995">
        <v>140</v>
      </c>
      <c r="M2995">
        <v>0</v>
      </c>
    </row>
    <row r="2996" spans="1:13" x14ac:dyDescent="0.25">
      <c r="A2996" t="s">
        <v>5497</v>
      </c>
      <c r="B2996" t="s">
        <v>7153</v>
      </c>
      <c r="C2996">
        <v>14</v>
      </c>
      <c r="D2996" t="s">
        <v>12</v>
      </c>
      <c r="E2996" t="s">
        <v>2247</v>
      </c>
      <c r="F2996">
        <v>23</v>
      </c>
      <c r="G2996" t="s">
        <v>15</v>
      </c>
      <c r="H2996" t="s">
        <v>5</v>
      </c>
      <c r="I2996" t="s">
        <v>1093</v>
      </c>
      <c r="J2996">
        <v>140</v>
      </c>
      <c r="K2996" t="s">
        <v>16511</v>
      </c>
      <c r="L2996">
        <v>150</v>
      </c>
      <c r="M2996">
        <v>200</v>
      </c>
    </row>
    <row r="2997" spans="1:13" x14ac:dyDescent="0.25">
      <c r="A2997" t="s">
        <v>5499</v>
      </c>
      <c r="B2997" t="s">
        <v>4203</v>
      </c>
      <c r="C2997">
        <v>8</v>
      </c>
      <c r="D2997" t="s">
        <v>19</v>
      </c>
      <c r="E2997" t="s">
        <v>2234</v>
      </c>
      <c r="F2997">
        <v>4</v>
      </c>
      <c r="G2997" t="s">
        <v>17</v>
      </c>
      <c r="H2997" t="s">
        <v>7</v>
      </c>
      <c r="I2997" t="s">
        <v>52</v>
      </c>
      <c r="J2997">
        <v>100</v>
      </c>
      <c r="K2997" t="s">
        <v>16507</v>
      </c>
      <c r="L2997">
        <v>100</v>
      </c>
      <c r="M2997">
        <v>150</v>
      </c>
    </row>
    <row r="2998" spans="1:13" x14ac:dyDescent="0.25">
      <c r="A2998" t="s">
        <v>1660</v>
      </c>
      <c r="B2998" t="s">
        <v>2388</v>
      </c>
      <c r="C2998">
        <v>3</v>
      </c>
      <c r="D2998" t="s">
        <v>19</v>
      </c>
      <c r="E2998" t="s">
        <v>2198</v>
      </c>
      <c r="F2998">
        <v>8</v>
      </c>
      <c r="G2998" t="s">
        <v>13</v>
      </c>
      <c r="H2998" t="s">
        <v>5</v>
      </c>
      <c r="I2998">
        <v>0</v>
      </c>
      <c r="J2998">
        <v>140</v>
      </c>
      <c r="K2998" t="s">
        <v>16508</v>
      </c>
      <c r="L2998">
        <v>140</v>
      </c>
      <c r="M2998">
        <v>0</v>
      </c>
    </row>
    <row r="2999" spans="1:13" x14ac:dyDescent="0.25">
      <c r="A2999" t="s">
        <v>5500</v>
      </c>
      <c r="B2999" t="s">
        <v>14303</v>
      </c>
      <c r="C2999">
        <v>8</v>
      </c>
      <c r="D2999" t="s">
        <v>19</v>
      </c>
      <c r="E2999" t="s">
        <v>2207</v>
      </c>
      <c r="F2999">
        <v>6.5</v>
      </c>
      <c r="G2999" t="s">
        <v>15</v>
      </c>
      <c r="H2999" t="s">
        <v>5</v>
      </c>
      <c r="I2999" t="s">
        <v>1096</v>
      </c>
      <c r="J2999">
        <v>140</v>
      </c>
      <c r="K2999" t="s">
        <v>16512</v>
      </c>
      <c r="L2999">
        <v>120</v>
      </c>
      <c r="M2999">
        <v>150</v>
      </c>
    </row>
    <row r="3000" spans="1:13" x14ac:dyDescent="0.25">
      <c r="A3000" t="s">
        <v>1221</v>
      </c>
      <c r="B3000" t="s">
        <v>13582</v>
      </c>
      <c r="C3000">
        <v>5</v>
      </c>
      <c r="D3000" t="s">
        <v>19</v>
      </c>
      <c r="E3000" t="s">
        <v>3812</v>
      </c>
      <c r="F3000">
        <v>9</v>
      </c>
      <c r="G3000" t="s">
        <v>13</v>
      </c>
      <c r="H3000" t="s">
        <v>3</v>
      </c>
      <c r="I3000" t="s">
        <v>2168</v>
      </c>
      <c r="J3000">
        <v>120</v>
      </c>
      <c r="K3000" t="s">
        <v>16508</v>
      </c>
      <c r="L3000">
        <v>140</v>
      </c>
      <c r="M3000">
        <v>100</v>
      </c>
    </row>
    <row r="3001" spans="1:13" x14ac:dyDescent="0.25">
      <c r="A3001" t="s">
        <v>5501</v>
      </c>
      <c r="B3001" t="s">
        <v>2558</v>
      </c>
      <c r="C3001">
        <v>7</v>
      </c>
      <c r="D3001" t="s">
        <v>12</v>
      </c>
      <c r="E3001" t="s">
        <v>2180</v>
      </c>
      <c r="F3001">
        <v>34</v>
      </c>
      <c r="G3001" t="s">
        <v>13</v>
      </c>
      <c r="H3001" t="s">
        <v>5</v>
      </c>
      <c r="I3001">
        <v>0</v>
      </c>
      <c r="J3001">
        <v>140</v>
      </c>
      <c r="K3001" t="s">
        <v>16509</v>
      </c>
      <c r="L3001">
        <v>175</v>
      </c>
      <c r="M3001">
        <v>100</v>
      </c>
    </row>
    <row r="3002" spans="1:13" x14ac:dyDescent="0.25">
      <c r="A3002" t="s">
        <v>677</v>
      </c>
      <c r="B3002" t="s">
        <v>3409</v>
      </c>
      <c r="C3002">
        <v>6</v>
      </c>
      <c r="D3002" t="s">
        <v>19</v>
      </c>
      <c r="E3002" t="s">
        <v>2226</v>
      </c>
      <c r="F3002">
        <v>2</v>
      </c>
      <c r="G3002" t="s">
        <v>17</v>
      </c>
      <c r="H3002" t="s">
        <v>4</v>
      </c>
      <c r="I3002" t="s">
        <v>32</v>
      </c>
      <c r="J3002">
        <v>110</v>
      </c>
      <c r="K3002" t="s">
        <v>16507</v>
      </c>
      <c r="L3002">
        <v>100</v>
      </c>
      <c r="M3002">
        <v>100</v>
      </c>
    </row>
    <row r="3003" spans="1:13" x14ac:dyDescent="0.25">
      <c r="A3003" t="s">
        <v>5503</v>
      </c>
      <c r="B3003" t="s">
        <v>14380</v>
      </c>
      <c r="C3003">
        <v>4</v>
      </c>
      <c r="D3003" t="s">
        <v>19</v>
      </c>
      <c r="E3003" t="s">
        <v>2252</v>
      </c>
      <c r="F3003">
        <v>3</v>
      </c>
      <c r="G3003" t="s">
        <v>17</v>
      </c>
      <c r="H3003" t="s">
        <v>6</v>
      </c>
      <c r="I3003" t="s">
        <v>52</v>
      </c>
      <c r="J3003">
        <v>135</v>
      </c>
      <c r="K3003" t="s">
        <v>16507</v>
      </c>
      <c r="L3003">
        <v>100</v>
      </c>
      <c r="M3003">
        <v>0</v>
      </c>
    </row>
    <row r="3004" spans="1:13" x14ac:dyDescent="0.25">
      <c r="A3004" t="s">
        <v>5504</v>
      </c>
      <c r="B3004" t="s">
        <v>5505</v>
      </c>
      <c r="C3004">
        <v>4</v>
      </c>
      <c r="D3004" t="s">
        <v>12</v>
      </c>
      <c r="E3004" t="s">
        <v>2231</v>
      </c>
      <c r="F3004">
        <v>15</v>
      </c>
      <c r="G3004" t="s">
        <v>15</v>
      </c>
      <c r="H3004" t="s">
        <v>5</v>
      </c>
      <c r="I3004">
        <v>0</v>
      </c>
      <c r="J3004">
        <v>140</v>
      </c>
      <c r="K3004" t="s">
        <v>16511</v>
      </c>
      <c r="L3004">
        <v>150</v>
      </c>
      <c r="M3004">
        <v>0</v>
      </c>
    </row>
    <row r="3005" spans="1:13" x14ac:dyDescent="0.25">
      <c r="A3005" t="s">
        <v>5506</v>
      </c>
      <c r="B3005" t="s">
        <v>8509</v>
      </c>
      <c r="C3005">
        <v>4</v>
      </c>
      <c r="D3005" t="s">
        <v>12</v>
      </c>
      <c r="E3005" t="s">
        <v>2653</v>
      </c>
      <c r="F3005">
        <v>5</v>
      </c>
      <c r="G3005" t="s">
        <v>17</v>
      </c>
      <c r="H3005" t="s">
        <v>5</v>
      </c>
      <c r="I3005" t="s">
        <v>32</v>
      </c>
      <c r="J3005">
        <v>140</v>
      </c>
      <c r="K3005" t="s">
        <v>16510</v>
      </c>
      <c r="L3005">
        <v>125</v>
      </c>
      <c r="M3005">
        <v>0</v>
      </c>
    </row>
    <row r="3006" spans="1:13" x14ac:dyDescent="0.25">
      <c r="A3006" t="s">
        <v>5508</v>
      </c>
      <c r="B3006" t="s">
        <v>13549</v>
      </c>
      <c r="C3006">
        <v>3</v>
      </c>
      <c r="D3006" t="s">
        <v>19</v>
      </c>
      <c r="E3006" t="s">
        <v>2182</v>
      </c>
      <c r="F3006">
        <v>10</v>
      </c>
      <c r="G3006" t="s">
        <v>13</v>
      </c>
      <c r="H3006" t="s">
        <v>6</v>
      </c>
      <c r="I3006">
        <v>0</v>
      </c>
      <c r="J3006">
        <v>135</v>
      </c>
      <c r="K3006" t="s">
        <v>16508</v>
      </c>
      <c r="L3006">
        <v>140</v>
      </c>
      <c r="M3006">
        <v>0</v>
      </c>
    </row>
    <row r="3007" spans="1:13" x14ac:dyDescent="0.25">
      <c r="A3007" t="s">
        <v>5509</v>
      </c>
      <c r="B3007" t="s">
        <v>13567</v>
      </c>
      <c r="C3007">
        <v>4</v>
      </c>
      <c r="D3007" t="s">
        <v>19</v>
      </c>
      <c r="E3007" t="s">
        <v>2210</v>
      </c>
      <c r="F3007">
        <v>8.5</v>
      </c>
      <c r="G3007" t="s">
        <v>13</v>
      </c>
      <c r="H3007" t="s">
        <v>7</v>
      </c>
      <c r="I3007" t="s">
        <v>1003</v>
      </c>
      <c r="J3007">
        <v>100</v>
      </c>
      <c r="K3007" t="s">
        <v>16508</v>
      </c>
      <c r="L3007">
        <v>140</v>
      </c>
      <c r="M3007">
        <v>0</v>
      </c>
    </row>
    <row r="3008" spans="1:13" x14ac:dyDescent="0.25">
      <c r="A3008" t="s">
        <v>1788</v>
      </c>
      <c r="B3008" t="s">
        <v>2714</v>
      </c>
      <c r="C3008">
        <v>7</v>
      </c>
      <c r="D3008" t="s">
        <v>12</v>
      </c>
      <c r="E3008" t="s">
        <v>2241</v>
      </c>
      <c r="F3008">
        <v>26</v>
      </c>
      <c r="G3008" t="s">
        <v>15</v>
      </c>
      <c r="H3008" t="s">
        <v>5</v>
      </c>
      <c r="I3008" t="s">
        <v>52</v>
      </c>
      <c r="J3008">
        <v>140</v>
      </c>
      <c r="K3008" t="s">
        <v>16511</v>
      </c>
      <c r="L3008">
        <v>150</v>
      </c>
      <c r="M3008">
        <v>100</v>
      </c>
    </row>
    <row r="3009" spans="1:13" x14ac:dyDescent="0.25">
      <c r="A3009" t="s">
        <v>5511</v>
      </c>
      <c r="B3009" t="s">
        <v>14919</v>
      </c>
      <c r="C3009">
        <v>9</v>
      </c>
      <c r="D3009" t="s">
        <v>12</v>
      </c>
      <c r="E3009" t="s">
        <v>2247</v>
      </c>
      <c r="F3009">
        <v>24</v>
      </c>
      <c r="G3009" t="s">
        <v>15</v>
      </c>
      <c r="H3009" t="s">
        <v>3</v>
      </c>
      <c r="I3009" t="s">
        <v>32</v>
      </c>
      <c r="J3009">
        <v>120</v>
      </c>
      <c r="K3009" t="s">
        <v>16511</v>
      </c>
      <c r="L3009">
        <v>150</v>
      </c>
      <c r="M3009">
        <v>150</v>
      </c>
    </row>
    <row r="3010" spans="1:13" x14ac:dyDescent="0.25">
      <c r="A3010" t="s">
        <v>5512</v>
      </c>
      <c r="B3010" t="s">
        <v>14048</v>
      </c>
      <c r="C3010">
        <v>3</v>
      </c>
      <c r="D3010" t="s">
        <v>12</v>
      </c>
      <c r="E3010" t="s">
        <v>2247</v>
      </c>
      <c r="F3010">
        <v>44</v>
      </c>
      <c r="G3010" t="s">
        <v>13</v>
      </c>
      <c r="H3010" t="s">
        <v>6</v>
      </c>
      <c r="I3010" t="s">
        <v>32</v>
      </c>
      <c r="J3010">
        <v>135</v>
      </c>
      <c r="K3010" t="s">
        <v>16509</v>
      </c>
      <c r="L3010">
        <v>175</v>
      </c>
      <c r="M3010">
        <v>0</v>
      </c>
    </row>
    <row r="3011" spans="1:13" x14ac:dyDescent="0.25">
      <c r="A3011" t="s">
        <v>5513</v>
      </c>
      <c r="B3011" t="s">
        <v>2589</v>
      </c>
      <c r="C3011">
        <v>8</v>
      </c>
      <c r="D3011" t="s">
        <v>12</v>
      </c>
      <c r="E3011" t="s">
        <v>2191</v>
      </c>
      <c r="F3011">
        <v>47</v>
      </c>
      <c r="G3011" t="s">
        <v>13</v>
      </c>
      <c r="H3011" t="s">
        <v>4</v>
      </c>
      <c r="I3011">
        <v>0</v>
      </c>
      <c r="J3011">
        <v>110</v>
      </c>
      <c r="K3011" t="s">
        <v>16509</v>
      </c>
      <c r="L3011">
        <v>175</v>
      </c>
      <c r="M3011">
        <v>150</v>
      </c>
    </row>
    <row r="3012" spans="1:13" x14ac:dyDescent="0.25">
      <c r="A3012" t="s">
        <v>5514</v>
      </c>
      <c r="B3012" t="s">
        <v>10137</v>
      </c>
      <c r="C3012">
        <v>12</v>
      </c>
      <c r="D3012" t="s">
        <v>12</v>
      </c>
      <c r="E3012" t="s">
        <v>2615</v>
      </c>
      <c r="F3012">
        <v>44</v>
      </c>
      <c r="G3012" t="s">
        <v>13</v>
      </c>
      <c r="H3012" t="s">
        <v>7</v>
      </c>
      <c r="I3012" t="s">
        <v>32</v>
      </c>
      <c r="J3012">
        <v>100</v>
      </c>
      <c r="K3012" t="s">
        <v>16509</v>
      </c>
      <c r="L3012">
        <v>175</v>
      </c>
      <c r="M3012">
        <v>150</v>
      </c>
    </row>
    <row r="3013" spans="1:13" x14ac:dyDescent="0.25">
      <c r="A3013" t="s">
        <v>5516</v>
      </c>
      <c r="B3013" t="s">
        <v>14920</v>
      </c>
      <c r="C3013">
        <v>12</v>
      </c>
      <c r="D3013" t="s">
        <v>12</v>
      </c>
      <c r="E3013" t="s">
        <v>2263</v>
      </c>
      <c r="F3013">
        <v>40</v>
      </c>
      <c r="G3013" t="s">
        <v>13</v>
      </c>
      <c r="H3013" t="s">
        <v>6</v>
      </c>
      <c r="I3013" t="s">
        <v>32</v>
      </c>
      <c r="J3013">
        <v>135</v>
      </c>
      <c r="K3013" t="s">
        <v>16509</v>
      </c>
      <c r="L3013">
        <v>175</v>
      </c>
      <c r="M3013">
        <v>150</v>
      </c>
    </row>
    <row r="3014" spans="1:13" x14ac:dyDescent="0.25">
      <c r="A3014" t="s">
        <v>5517</v>
      </c>
      <c r="B3014" t="s">
        <v>3989</v>
      </c>
      <c r="C3014">
        <v>5</v>
      </c>
      <c r="D3014" t="s">
        <v>12</v>
      </c>
      <c r="E3014" t="s">
        <v>2226</v>
      </c>
      <c r="F3014">
        <v>13</v>
      </c>
      <c r="G3014" t="s">
        <v>15</v>
      </c>
      <c r="H3014" t="s">
        <v>5</v>
      </c>
      <c r="I3014">
        <v>0</v>
      </c>
      <c r="J3014">
        <v>140</v>
      </c>
      <c r="K3014" t="s">
        <v>16511</v>
      </c>
      <c r="L3014">
        <v>150</v>
      </c>
      <c r="M3014">
        <v>100</v>
      </c>
    </row>
    <row r="3015" spans="1:13" x14ac:dyDescent="0.25">
      <c r="A3015" t="s">
        <v>270</v>
      </c>
      <c r="B3015" t="s">
        <v>14440</v>
      </c>
      <c r="C3015">
        <v>8</v>
      </c>
      <c r="D3015" t="s">
        <v>19</v>
      </c>
      <c r="E3015" t="s">
        <v>2369</v>
      </c>
      <c r="F3015">
        <v>4</v>
      </c>
      <c r="G3015" t="s">
        <v>17</v>
      </c>
      <c r="H3015" t="s">
        <v>5</v>
      </c>
      <c r="I3015" t="s">
        <v>359</v>
      </c>
      <c r="J3015">
        <v>140</v>
      </c>
      <c r="K3015" t="s">
        <v>16507</v>
      </c>
      <c r="L3015">
        <v>100</v>
      </c>
      <c r="M3015">
        <v>150</v>
      </c>
    </row>
    <row r="3016" spans="1:13" x14ac:dyDescent="0.25">
      <c r="A3016" t="s">
        <v>1123</v>
      </c>
      <c r="B3016" t="s">
        <v>3621</v>
      </c>
      <c r="C3016">
        <v>10</v>
      </c>
      <c r="D3016" t="s">
        <v>12</v>
      </c>
      <c r="E3016" t="s">
        <v>2207</v>
      </c>
      <c r="F3016">
        <v>17</v>
      </c>
      <c r="G3016" t="s">
        <v>15</v>
      </c>
      <c r="H3016" t="s">
        <v>3</v>
      </c>
      <c r="I3016" t="s">
        <v>32</v>
      </c>
      <c r="J3016">
        <v>120</v>
      </c>
      <c r="K3016" t="s">
        <v>16511</v>
      </c>
      <c r="L3016">
        <v>150</v>
      </c>
      <c r="M3016">
        <v>150</v>
      </c>
    </row>
    <row r="3017" spans="1:13" x14ac:dyDescent="0.25">
      <c r="A3017" t="s">
        <v>5520</v>
      </c>
      <c r="B3017" t="s">
        <v>14921</v>
      </c>
      <c r="C3017">
        <v>8</v>
      </c>
      <c r="D3017" t="s">
        <v>12</v>
      </c>
      <c r="E3017" t="s">
        <v>2182</v>
      </c>
      <c r="F3017">
        <v>3</v>
      </c>
      <c r="G3017" t="s">
        <v>17</v>
      </c>
      <c r="H3017" t="s">
        <v>6</v>
      </c>
      <c r="I3017" t="s">
        <v>1003</v>
      </c>
      <c r="J3017">
        <v>135</v>
      </c>
      <c r="K3017" t="s">
        <v>16510</v>
      </c>
      <c r="L3017">
        <v>125</v>
      </c>
      <c r="M3017">
        <v>150</v>
      </c>
    </row>
    <row r="3018" spans="1:13" x14ac:dyDescent="0.25">
      <c r="A3018" t="s">
        <v>650</v>
      </c>
      <c r="B3018" t="s">
        <v>10455</v>
      </c>
      <c r="C3018">
        <v>4</v>
      </c>
      <c r="D3018" t="s">
        <v>19</v>
      </c>
      <c r="E3018" t="s">
        <v>5522</v>
      </c>
      <c r="F3018">
        <v>8</v>
      </c>
      <c r="G3018" t="s">
        <v>13</v>
      </c>
      <c r="H3018" t="s">
        <v>6</v>
      </c>
      <c r="I3018">
        <v>0</v>
      </c>
      <c r="J3018">
        <v>135</v>
      </c>
      <c r="K3018" t="s">
        <v>16508</v>
      </c>
      <c r="L3018">
        <v>140</v>
      </c>
      <c r="M3018">
        <v>0</v>
      </c>
    </row>
    <row r="3019" spans="1:13" x14ac:dyDescent="0.25">
      <c r="A3019" t="s">
        <v>5523</v>
      </c>
      <c r="B3019" t="s">
        <v>3433</v>
      </c>
      <c r="C3019">
        <v>5</v>
      </c>
      <c r="D3019" t="s">
        <v>19</v>
      </c>
      <c r="E3019" t="s">
        <v>2182</v>
      </c>
      <c r="F3019">
        <v>2</v>
      </c>
      <c r="G3019" t="s">
        <v>17</v>
      </c>
      <c r="H3019" t="s">
        <v>4</v>
      </c>
      <c r="I3019">
        <v>0</v>
      </c>
      <c r="J3019">
        <v>110</v>
      </c>
      <c r="K3019" t="s">
        <v>16507</v>
      </c>
      <c r="L3019">
        <v>100</v>
      </c>
      <c r="M3019">
        <v>100</v>
      </c>
    </row>
    <row r="3020" spans="1:13" x14ac:dyDescent="0.25">
      <c r="A3020" t="s">
        <v>5524</v>
      </c>
      <c r="B3020" t="s">
        <v>14375</v>
      </c>
      <c r="C3020">
        <v>8</v>
      </c>
      <c r="D3020" t="s">
        <v>19</v>
      </c>
      <c r="E3020" t="s">
        <v>2198</v>
      </c>
      <c r="F3020">
        <v>6.5</v>
      </c>
      <c r="G3020" t="s">
        <v>15</v>
      </c>
      <c r="H3020" t="s">
        <v>6</v>
      </c>
      <c r="I3020" t="s">
        <v>1093</v>
      </c>
      <c r="J3020">
        <v>135</v>
      </c>
      <c r="K3020" t="s">
        <v>16512</v>
      </c>
      <c r="L3020">
        <v>120</v>
      </c>
      <c r="M3020">
        <v>150</v>
      </c>
    </row>
    <row r="3021" spans="1:13" x14ac:dyDescent="0.25">
      <c r="A3021" t="s">
        <v>5525</v>
      </c>
      <c r="B3021" t="s">
        <v>13949</v>
      </c>
      <c r="C3021">
        <v>4</v>
      </c>
      <c r="D3021" t="s">
        <v>12</v>
      </c>
      <c r="E3021" t="s">
        <v>2233</v>
      </c>
      <c r="F3021">
        <v>32</v>
      </c>
      <c r="G3021" t="s">
        <v>13</v>
      </c>
      <c r="H3021" t="s">
        <v>6</v>
      </c>
      <c r="I3021" t="s">
        <v>32</v>
      </c>
      <c r="J3021">
        <v>135</v>
      </c>
      <c r="K3021" t="s">
        <v>16509</v>
      </c>
      <c r="L3021">
        <v>175</v>
      </c>
      <c r="M3021">
        <v>0</v>
      </c>
    </row>
    <row r="3022" spans="1:13" x14ac:dyDescent="0.25">
      <c r="A3022" t="s">
        <v>5526</v>
      </c>
      <c r="B3022" t="s">
        <v>14111</v>
      </c>
      <c r="C3022">
        <v>8</v>
      </c>
      <c r="D3022" t="s">
        <v>19</v>
      </c>
      <c r="E3022" t="s">
        <v>2311</v>
      </c>
      <c r="F3022">
        <v>2</v>
      </c>
      <c r="G3022" t="s">
        <v>17</v>
      </c>
      <c r="H3022" t="s">
        <v>7</v>
      </c>
      <c r="I3022" t="s">
        <v>359</v>
      </c>
      <c r="J3022">
        <v>100</v>
      </c>
      <c r="K3022" t="s">
        <v>16507</v>
      </c>
      <c r="L3022">
        <v>100</v>
      </c>
      <c r="M3022">
        <v>150</v>
      </c>
    </row>
    <row r="3023" spans="1:13" x14ac:dyDescent="0.25">
      <c r="A3023" t="s">
        <v>5527</v>
      </c>
      <c r="B3023" t="s">
        <v>13701</v>
      </c>
      <c r="C3023">
        <v>5</v>
      </c>
      <c r="D3023" t="s">
        <v>12</v>
      </c>
      <c r="E3023" t="s">
        <v>2241</v>
      </c>
      <c r="F3023">
        <v>3</v>
      </c>
      <c r="G3023" t="s">
        <v>17</v>
      </c>
      <c r="H3023" t="s">
        <v>7</v>
      </c>
      <c r="I3023" t="s">
        <v>359</v>
      </c>
      <c r="J3023">
        <v>100</v>
      </c>
      <c r="K3023" t="s">
        <v>16510</v>
      </c>
      <c r="L3023">
        <v>125</v>
      </c>
      <c r="M3023">
        <v>100</v>
      </c>
    </row>
    <row r="3024" spans="1:13" x14ac:dyDescent="0.25">
      <c r="A3024" t="s">
        <v>5528</v>
      </c>
      <c r="B3024" t="s">
        <v>14922</v>
      </c>
      <c r="C3024">
        <v>7</v>
      </c>
      <c r="D3024" t="s">
        <v>12</v>
      </c>
      <c r="E3024" t="s">
        <v>2207</v>
      </c>
      <c r="F3024">
        <v>38</v>
      </c>
      <c r="G3024" t="s">
        <v>13</v>
      </c>
      <c r="H3024" t="s">
        <v>6</v>
      </c>
      <c r="I3024" t="s">
        <v>32</v>
      </c>
      <c r="J3024">
        <v>135</v>
      </c>
      <c r="K3024" t="s">
        <v>16509</v>
      </c>
      <c r="L3024">
        <v>175</v>
      </c>
      <c r="M3024">
        <v>100</v>
      </c>
    </row>
    <row r="3025" spans="1:13" x14ac:dyDescent="0.25">
      <c r="A3025" t="s">
        <v>5529</v>
      </c>
      <c r="B3025" t="s">
        <v>4149</v>
      </c>
      <c r="C3025">
        <v>4</v>
      </c>
      <c r="D3025" t="s">
        <v>19</v>
      </c>
      <c r="E3025" t="s">
        <v>2198</v>
      </c>
      <c r="F3025">
        <v>8</v>
      </c>
      <c r="G3025" t="s">
        <v>13</v>
      </c>
      <c r="H3025" t="s">
        <v>5</v>
      </c>
      <c r="I3025">
        <v>0</v>
      </c>
      <c r="J3025">
        <v>140</v>
      </c>
      <c r="K3025" t="s">
        <v>16508</v>
      </c>
      <c r="L3025">
        <v>140</v>
      </c>
      <c r="M3025">
        <v>0</v>
      </c>
    </row>
    <row r="3026" spans="1:13" x14ac:dyDescent="0.25">
      <c r="A3026" t="s">
        <v>5530</v>
      </c>
      <c r="B3026" t="s">
        <v>14521</v>
      </c>
      <c r="C3026">
        <v>5</v>
      </c>
      <c r="D3026" t="s">
        <v>19</v>
      </c>
      <c r="E3026" t="s">
        <v>2340</v>
      </c>
      <c r="F3026">
        <v>6</v>
      </c>
      <c r="G3026" t="s">
        <v>15</v>
      </c>
      <c r="H3026" t="s">
        <v>5</v>
      </c>
      <c r="I3026" t="s">
        <v>1093</v>
      </c>
      <c r="J3026">
        <v>140</v>
      </c>
      <c r="K3026" t="s">
        <v>16512</v>
      </c>
      <c r="L3026">
        <v>120</v>
      </c>
      <c r="M3026">
        <v>100</v>
      </c>
    </row>
    <row r="3027" spans="1:13" x14ac:dyDescent="0.25">
      <c r="A3027" t="s">
        <v>1626</v>
      </c>
      <c r="B3027" t="s">
        <v>14923</v>
      </c>
      <c r="C3027">
        <v>8</v>
      </c>
      <c r="D3027" t="s">
        <v>12</v>
      </c>
      <c r="E3027" t="s">
        <v>2186</v>
      </c>
      <c r="F3027">
        <v>34</v>
      </c>
      <c r="G3027" t="s">
        <v>13</v>
      </c>
      <c r="H3027" t="s">
        <v>6</v>
      </c>
      <c r="I3027" t="s">
        <v>359</v>
      </c>
      <c r="J3027">
        <v>135</v>
      </c>
      <c r="K3027" t="s">
        <v>16509</v>
      </c>
      <c r="L3027">
        <v>175</v>
      </c>
      <c r="M3027">
        <v>150</v>
      </c>
    </row>
    <row r="3028" spans="1:13" x14ac:dyDescent="0.25">
      <c r="A3028" t="s">
        <v>5531</v>
      </c>
      <c r="B3028" t="s">
        <v>13579</v>
      </c>
      <c r="C3028">
        <v>7</v>
      </c>
      <c r="D3028" t="s">
        <v>12</v>
      </c>
      <c r="E3028" t="s">
        <v>2202</v>
      </c>
      <c r="F3028">
        <v>21</v>
      </c>
      <c r="G3028" t="s">
        <v>15</v>
      </c>
      <c r="H3028" t="s">
        <v>3</v>
      </c>
      <c r="I3028" t="s">
        <v>1096</v>
      </c>
      <c r="J3028">
        <v>120</v>
      </c>
      <c r="K3028" t="s">
        <v>16511</v>
      </c>
      <c r="L3028">
        <v>150</v>
      </c>
      <c r="M3028">
        <v>100</v>
      </c>
    </row>
    <row r="3029" spans="1:13" x14ac:dyDescent="0.25">
      <c r="A3029" t="s">
        <v>5532</v>
      </c>
      <c r="B3029" t="s">
        <v>14924</v>
      </c>
      <c r="C3029">
        <v>9</v>
      </c>
      <c r="D3029" t="s">
        <v>12</v>
      </c>
      <c r="E3029" t="s">
        <v>2231</v>
      </c>
      <c r="F3029">
        <v>40</v>
      </c>
      <c r="G3029" t="s">
        <v>13</v>
      </c>
      <c r="H3029" t="s">
        <v>5</v>
      </c>
      <c r="I3029">
        <v>0</v>
      </c>
      <c r="J3029">
        <v>140</v>
      </c>
      <c r="K3029" t="s">
        <v>16509</v>
      </c>
      <c r="L3029">
        <v>175</v>
      </c>
      <c r="M3029">
        <v>150</v>
      </c>
    </row>
    <row r="3030" spans="1:13" x14ac:dyDescent="0.25">
      <c r="A3030" t="s">
        <v>5533</v>
      </c>
      <c r="B3030" t="s">
        <v>14203</v>
      </c>
      <c r="C3030">
        <v>8</v>
      </c>
      <c r="D3030" t="s">
        <v>12</v>
      </c>
      <c r="E3030" t="s">
        <v>2186</v>
      </c>
      <c r="F3030">
        <v>48</v>
      </c>
      <c r="G3030" t="s">
        <v>13</v>
      </c>
      <c r="H3030" t="s">
        <v>6</v>
      </c>
      <c r="I3030" t="s">
        <v>55</v>
      </c>
      <c r="J3030">
        <v>135</v>
      </c>
      <c r="K3030" t="s">
        <v>16509</v>
      </c>
      <c r="L3030">
        <v>175</v>
      </c>
      <c r="M3030">
        <v>150</v>
      </c>
    </row>
    <row r="3031" spans="1:13" x14ac:dyDescent="0.25">
      <c r="A3031" t="s">
        <v>5534</v>
      </c>
      <c r="B3031" t="s">
        <v>2243</v>
      </c>
      <c r="C3031">
        <v>12</v>
      </c>
      <c r="D3031" t="s">
        <v>19</v>
      </c>
      <c r="E3031" t="s">
        <v>2200</v>
      </c>
      <c r="F3031">
        <v>6</v>
      </c>
      <c r="G3031" t="s">
        <v>15</v>
      </c>
      <c r="H3031" t="s">
        <v>6</v>
      </c>
      <c r="I3031" t="s">
        <v>359</v>
      </c>
      <c r="J3031">
        <v>135</v>
      </c>
      <c r="K3031" t="s">
        <v>16512</v>
      </c>
      <c r="L3031">
        <v>120</v>
      </c>
      <c r="M3031">
        <v>150</v>
      </c>
    </row>
    <row r="3032" spans="1:13" x14ac:dyDescent="0.25">
      <c r="A3032" t="s">
        <v>5535</v>
      </c>
      <c r="B3032" t="s">
        <v>13708</v>
      </c>
      <c r="C3032">
        <v>7</v>
      </c>
      <c r="D3032" t="s">
        <v>12</v>
      </c>
      <c r="E3032" t="s">
        <v>2186</v>
      </c>
      <c r="F3032">
        <v>23</v>
      </c>
      <c r="G3032" t="s">
        <v>15</v>
      </c>
      <c r="H3032" t="s">
        <v>5</v>
      </c>
      <c r="I3032">
        <v>0</v>
      </c>
      <c r="J3032">
        <v>140</v>
      </c>
      <c r="K3032" t="s">
        <v>16511</v>
      </c>
      <c r="L3032">
        <v>150</v>
      </c>
      <c r="M3032">
        <v>100</v>
      </c>
    </row>
    <row r="3033" spans="1:13" x14ac:dyDescent="0.25">
      <c r="A3033" t="s">
        <v>1699</v>
      </c>
      <c r="B3033" t="s">
        <v>14637</v>
      </c>
      <c r="C3033">
        <v>4</v>
      </c>
      <c r="D3033" t="s">
        <v>12</v>
      </c>
      <c r="E3033" t="s">
        <v>4792</v>
      </c>
      <c r="F3033">
        <v>21</v>
      </c>
      <c r="G3033" t="s">
        <v>15</v>
      </c>
      <c r="H3033" t="s">
        <v>6</v>
      </c>
      <c r="I3033" t="s">
        <v>49</v>
      </c>
      <c r="J3033">
        <v>135</v>
      </c>
      <c r="K3033" t="s">
        <v>16511</v>
      </c>
      <c r="L3033">
        <v>150</v>
      </c>
      <c r="M3033">
        <v>0</v>
      </c>
    </row>
    <row r="3034" spans="1:13" x14ac:dyDescent="0.25">
      <c r="A3034" t="s">
        <v>5536</v>
      </c>
      <c r="B3034" t="s">
        <v>14915</v>
      </c>
      <c r="C3034">
        <v>4</v>
      </c>
      <c r="D3034" t="s">
        <v>19</v>
      </c>
      <c r="E3034" t="s">
        <v>2182</v>
      </c>
      <c r="F3034">
        <v>10</v>
      </c>
      <c r="G3034" t="s">
        <v>13</v>
      </c>
      <c r="H3034" t="s">
        <v>6</v>
      </c>
      <c r="I3034" t="s">
        <v>32</v>
      </c>
      <c r="J3034">
        <v>135</v>
      </c>
      <c r="K3034" t="s">
        <v>16508</v>
      </c>
      <c r="L3034">
        <v>140</v>
      </c>
      <c r="M3034">
        <v>0</v>
      </c>
    </row>
    <row r="3035" spans="1:13" x14ac:dyDescent="0.25">
      <c r="A3035" t="s">
        <v>5537</v>
      </c>
      <c r="B3035" t="s">
        <v>3509</v>
      </c>
      <c r="C3035">
        <v>9</v>
      </c>
      <c r="D3035" t="s">
        <v>12</v>
      </c>
      <c r="E3035" t="s">
        <v>2207</v>
      </c>
      <c r="F3035">
        <v>40</v>
      </c>
      <c r="G3035" t="s">
        <v>13</v>
      </c>
      <c r="H3035" t="s">
        <v>5</v>
      </c>
      <c r="I3035" t="s">
        <v>52</v>
      </c>
      <c r="J3035">
        <v>140</v>
      </c>
      <c r="K3035" t="s">
        <v>16509</v>
      </c>
      <c r="L3035">
        <v>175</v>
      </c>
      <c r="M3035">
        <v>150</v>
      </c>
    </row>
    <row r="3036" spans="1:13" x14ac:dyDescent="0.25">
      <c r="A3036" t="s">
        <v>1003</v>
      </c>
      <c r="B3036" t="s">
        <v>14925</v>
      </c>
      <c r="C3036">
        <v>11</v>
      </c>
      <c r="D3036" t="s">
        <v>12</v>
      </c>
      <c r="E3036" t="s">
        <v>2186</v>
      </c>
      <c r="F3036">
        <v>49</v>
      </c>
      <c r="G3036" t="s">
        <v>13</v>
      </c>
      <c r="H3036" t="s">
        <v>3</v>
      </c>
      <c r="I3036" t="s">
        <v>359</v>
      </c>
      <c r="J3036">
        <v>120</v>
      </c>
      <c r="K3036" t="s">
        <v>16509</v>
      </c>
      <c r="L3036">
        <v>175</v>
      </c>
      <c r="M3036">
        <v>150</v>
      </c>
    </row>
    <row r="3037" spans="1:13" x14ac:dyDescent="0.25">
      <c r="A3037" t="s">
        <v>1373</v>
      </c>
      <c r="B3037" t="s">
        <v>14547</v>
      </c>
      <c r="C3037">
        <v>5</v>
      </c>
      <c r="D3037" t="s">
        <v>12</v>
      </c>
      <c r="E3037" t="s">
        <v>2610</v>
      </c>
      <c r="F3037">
        <v>3</v>
      </c>
      <c r="G3037" t="s">
        <v>17</v>
      </c>
      <c r="H3037" t="s">
        <v>7</v>
      </c>
      <c r="I3037" t="s">
        <v>52</v>
      </c>
      <c r="J3037">
        <v>100</v>
      </c>
      <c r="K3037" t="s">
        <v>16510</v>
      </c>
      <c r="L3037">
        <v>125</v>
      </c>
      <c r="M3037">
        <v>100</v>
      </c>
    </row>
    <row r="3038" spans="1:13" x14ac:dyDescent="0.25">
      <c r="A3038" t="s">
        <v>5539</v>
      </c>
      <c r="B3038" t="s">
        <v>14926</v>
      </c>
      <c r="C3038">
        <v>16</v>
      </c>
      <c r="D3038" t="s">
        <v>19</v>
      </c>
      <c r="E3038" t="s">
        <v>2380</v>
      </c>
      <c r="F3038">
        <v>6.5</v>
      </c>
      <c r="G3038" t="s">
        <v>15</v>
      </c>
      <c r="H3038" t="s">
        <v>7</v>
      </c>
      <c r="I3038">
        <v>0</v>
      </c>
      <c r="J3038">
        <v>100</v>
      </c>
      <c r="K3038" t="s">
        <v>16512</v>
      </c>
      <c r="L3038">
        <v>120</v>
      </c>
      <c r="M3038">
        <v>300</v>
      </c>
    </row>
    <row r="3039" spans="1:13" x14ac:dyDescent="0.25">
      <c r="A3039" t="s">
        <v>5540</v>
      </c>
      <c r="B3039" t="s">
        <v>5340</v>
      </c>
      <c r="C3039">
        <v>9</v>
      </c>
      <c r="D3039" t="s">
        <v>12</v>
      </c>
      <c r="E3039" t="s">
        <v>2610</v>
      </c>
      <c r="F3039">
        <v>16</v>
      </c>
      <c r="G3039" t="s">
        <v>15</v>
      </c>
      <c r="H3039" t="s">
        <v>4</v>
      </c>
      <c r="I3039">
        <v>0</v>
      </c>
      <c r="J3039">
        <v>110</v>
      </c>
      <c r="K3039" t="s">
        <v>16511</v>
      </c>
      <c r="L3039">
        <v>150</v>
      </c>
      <c r="M3039">
        <v>150</v>
      </c>
    </row>
    <row r="3040" spans="1:13" x14ac:dyDescent="0.25">
      <c r="A3040" t="s">
        <v>1519</v>
      </c>
      <c r="B3040" t="s">
        <v>14068</v>
      </c>
      <c r="C3040">
        <v>5</v>
      </c>
      <c r="D3040" t="s">
        <v>12</v>
      </c>
      <c r="E3040" t="s">
        <v>2231</v>
      </c>
      <c r="F3040">
        <v>3</v>
      </c>
      <c r="G3040" t="s">
        <v>17</v>
      </c>
      <c r="H3040" t="s">
        <v>6</v>
      </c>
      <c r="I3040">
        <v>0</v>
      </c>
      <c r="J3040">
        <v>135</v>
      </c>
      <c r="K3040" t="s">
        <v>16510</v>
      </c>
      <c r="L3040">
        <v>125</v>
      </c>
      <c r="M3040">
        <v>100</v>
      </c>
    </row>
    <row r="3041" spans="1:13" x14ac:dyDescent="0.25">
      <c r="A3041" t="s">
        <v>5542</v>
      </c>
      <c r="B3041" t="s">
        <v>14927</v>
      </c>
      <c r="C3041">
        <v>7</v>
      </c>
      <c r="D3041" t="s">
        <v>19</v>
      </c>
      <c r="E3041" t="s">
        <v>2340</v>
      </c>
      <c r="F3041">
        <v>8.5</v>
      </c>
      <c r="G3041" t="s">
        <v>13</v>
      </c>
      <c r="H3041" t="s">
        <v>7</v>
      </c>
      <c r="I3041">
        <v>0</v>
      </c>
      <c r="J3041">
        <v>100</v>
      </c>
      <c r="K3041" t="s">
        <v>16508</v>
      </c>
      <c r="L3041">
        <v>140</v>
      </c>
      <c r="M3041">
        <v>100</v>
      </c>
    </row>
    <row r="3042" spans="1:13" x14ac:dyDescent="0.25">
      <c r="A3042" t="s">
        <v>5543</v>
      </c>
      <c r="B3042" t="s">
        <v>14849</v>
      </c>
      <c r="C3042">
        <v>8</v>
      </c>
      <c r="D3042" t="s">
        <v>12</v>
      </c>
      <c r="E3042" t="s">
        <v>2191</v>
      </c>
      <c r="F3042">
        <v>27</v>
      </c>
      <c r="G3042" t="s">
        <v>15</v>
      </c>
      <c r="H3042" t="s">
        <v>5</v>
      </c>
      <c r="I3042">
        <v>0</v>
      </c>
      <c r="J3042">
        <v>140</v>
      </c>
      <c r="K3042" t="s">
        <v>16511</v>
      </c>
      <c r="L3042">
        <v>150</v>
      </c>
      <c r="M3042">
        <v>150</v>
      </c>
    </row>
    <row r="3043" spans="1:13" x14ac:dyDescent="0.25">
      <c r="A3043" t="s">
        <v>5544</v>
      </c>
      <c r="B3043" t="s">
        <v>4628</v>
      </c>
      <c r="C3043">
        <v>5</v>
      </c>
      <c r="D3043" t="s">
        <v>12</v>
      </c>
      <c r="E3043" t="s">
        <v>2226</v>
      </c>
      <c r="F3043">
        <v>41</v>
      </c>
      <c r="G3043" t="s">
        <v>13</v>
      </c>
      <c r="H3043" t="s">
        <v>6</v>
      </c>
      <c r="I3043" t="s">
        <v>54</v>
      </c>
      <c r="J3043">
        <v>135</v>
      </c>
      <c r="K3043" t="s">
        <v>16509</v>
      </c>
      <c r="L3043">
        <v>175</v>
      </c>
      <c r="M3043">
        <v>100</v>
      </c>
    </row>
    <row r="3044" spans="1:13" x14ac:dyDescent="0.25">
      <c r="A3044" t="s">
        <v>5545</v>
      </c>
      <c r="B3044" t="s">
        <v>14928</v>
      </c>
      <c r="C3044">
        <v>7</v>
      </c>
      <c r="D3044" t="s">
        <v>19</v>
      </c>
      <c r="E3044" t="s">
        <v>3812</v>
      </c>
      <c r="F3044">
        <v>8</v>
      </c>
      <c r="G3044" t="s">
        <v>13</v>
      </c>
      <c r="H3044" t="s">
        <v>7</v>
      </c>
      <c r="I3044" t="s">
        <v>359</v>
      </c>
      <c r="J3044">
        <v>100</v>
      </c>
      <c r="K3044" t="s">
        <v>16508</v>
      </c>
      <c r="L3044">
        <v>140</v>
      </c>
      <c r="M3044">
        <v>100</v>
      </c>
    </row>
    <row r="3045" spans="1:13" x14ac:dyDescent="0.25">
      <c r="A3045" t="s">
        <v>1247</v>
      </c>
      <c r="B3045" t="s">
        <v>14929</v>
      </c>
      <c r="C3045">
        <v>1</v>
      </c>
      <c r="D3045" t="s">
        <v>19</v>
      </c>
      <c r="E3045" t="s">
        <v>2182</v>
      </c>
      <c r="F3045">
        <v>6.5</v>
      </c>
      <c r="G3045" t="s">
        <v>15</v>
      </c>
      <c r="H3045" t="s">
        <v>6</v>
      </c>
      <c r="I3045" t="s">
        <v>32</v>
      </c>
      <c r="J3045">
        <v>135</v>
      </c>
      <c r="K3045" t="s">
        <v>16512</v>
      </c>
      <c r="L3045">
        <v>120</v>
      </c>
      <c r="M3045">
        <v>0</v>
      </c>
    </row>
    <row r="3046" spans="1:13" x14ac:dyDescent="0.25">
      <c r="A3046" t="s">
        <v>5546</v>
      </c>
      <c r="B3046" t="s">
        <v>13760</v>
      </c>
      <c r="C3046">
        <v>3</v>
      </c>
      <c r="D3046" t="s">
        <v>19</v>
      </c>
      <c r="E3046" t="s">
        <v>2198</v>
      </c>
      <c r="F3046">
        <v>8</v>
      </c>
      <c r="G3046" t="s">
        <v>13</v>
      </c>
      <c r="H3046" t="s">
        <v>3</v>
      </c>
      <c r="I3046">
        <v>0</v>
      </c>
      <c r="J3046">
        <v>120</v>
      </c>
      <c r="K3046" t="s">
        <v>16508</v>
      </c>
      <c r="L3046">
        <v>140</v>
      </c>
      <c r="M3046">
        <v>0</v>
      </c>
    </row>
    <row r="3047" spans="1:13" x14ac:dyDescent="0.25">
      <c r="A3047" t="s">
        <v>886</v>
      </c>
      <c r="B3047" t="s">
        <v>3152</v>
      </c>
      <c r="C3047">
        <v>8</v>
      </c>
      <c r="D3047" t="s">
        <v>12</v>
      </c>
      <c r="E3047" t="s">
        <v>2207</v>
      </c>
      <c r="F3047">
        <v>29</v>
      </c>
      <c r="G3047" t="s">
        <v>15</v>
      </c>
      <c r="H3047" t="s">
        <v>6</v>
      </c>
      <c r="I3047" t="s">
        <v>359</v>
      </c>
      <c r="J3047">
        <v>135</v>
      </c>
      <c r="K3047" t="s">
        <v>16511</v>
      </c>
      <c r="L3047">
        <v>150</v>
      </c>
      <c r="M3047">
        <v>150</v>
      </c>
    </row>
    <row r="3048" spans="1:13" x14ac:dyDescent="0.25">
      <c r="A3048" t="s">
        <v>5548</v>
      </c>
      <c r="B3048" t="s">
        <v>14930</v>
      </c>
      <c r="C3048">
        <v>9</v>
      </c>
      <c r="D3048" t="s">
        <v>12</v>
      </c>
      <c r="E3048" t="s">
        <v>2191</v>
      </c>
      <c r="F3048">
        <v>43</v>
      </c>
      <c r="G3048" t="s">
        <v>13</v>
      </c>
      <c r="H3048" t="s">
        <v>5</v>
      </c>
      <c r="I3048">
        <v>0</v>
      </c>
      <c r="J3048">
        <v>140</v>
      </c>
      <c r="K3048" t="s">
        <v>16509</v>
      </c>
      <c r="L3048">
        <v>175</v>
      </c>
      <c r="M3048">
        <v>150</v>
      </c>
    </row>
    <row r="3049" spans="1:13" x14ac:dyDescent="0.25">
      <c r="A3049" t="s">
        <v>5549</v>
      </c>
      <c r="B3049" t="s">
        <v>14931</v>
      </c>
      <c r="C3049">
        <v>3</v>
      </c>
      <c r="D3049" t="s">
        <v>12</v>
      </c>
      <c r="E3049" t="s">
        <v>4153</v>
      </c>
      <c r="F3049">
        <v>48</v>
      </c>
      <c r="G3049" t="s">
        <v>13</v>
      </c>
      <c r="H3049" t="s">
        <v>6</v>
      </c>
      <c r="I3049">
        <v>0</v>
      </c>
      <c r="J3049">
        <v>135</v>
      </c>
      <c r="K3049" t="s">
        <v>16509</v>
      </c>
      <c r="L3049">
        <v>175</v>
      </c>
      <c r="M3049">
        <v>0</v>
      </c>
    </row>
    <row r="3050" spans="1:13" x14ac:dyDescent="0.25">
      <c r="A3050" t="s">
        <v>444</v>
      </c>
      <c r="B3050" t="s">
        <v>2797</v>
      </c>
      <c r="C3050">
        <v>7</v>
      </c>
      <c r="D3050" t="s">
        <v>19</v>
      </c>
      <c r="E3050" t="s">
        <v>3415</v>
      </c>
      <c r="F3050">
        <v>9</v>
      </c>
      <c r="G3050" t="s">
        <v>13</v>
      </c>
      <c r="H3050" t="s">
        <v>6</v>
      </c>
      <c r="I3050" t="s">
        <v>1003</v>
      </c>
      <c r="J3050">
        <v>135</v>
      </c>
      <c r="K3050" t="s">
        <v>16508</v>
      </c>
      <c r="L3050">
        <v>140</v>
      </c>
      <c r="M3050">
        <v>100</v>
      </c>
    </row>
    <row r="3051" spans="1:13" x14ac:dyDescent="0.25">
      <c r="A3051" t="s">
        <v>5550</v>
      </c>
      <c r="B3051" t="s">
        <v>14500</v>
      </c>
      <c r="C3051">
        <v>8</v>
      </c>
      <c r="D3051" t="s">
        <v>19</v>
      </c>
      <c r="E3051" t="s">
        <v>2350</v>
      </c>
      <c r="F3051">
        <v>6.5</v>
      </c>
      <c r="G3051" t="s">
        <v>15</v>
      </c>
      <c r="H3051" t="s">
        <v>7</v>
      </c>
      <c r="I3051" t="s">
        <v>359</v>
      </c>
      <c r="J3051">
        <v>100</v>
      </c>
      <c r="K3051" t="s">
        <v>16512</v>
      </c>
      <c r="L3051">
        <v>120</v>
      </c>
      <c r="M3051">
        <v>150</v>
      </c>
    </row>
    <row r="3052" spans="1:13" x14ac:dyDescent="0.25">
      <c r="A3052" t="s">
        <v>5551</v>
      </c>
      <c r="B3052" t="s">
        <v>5379</v>
      </c>
      <c r="C3052">
        <v>3</v>
      </c>
      <c r="D3052" t="s">
        <v>12</v>
      </c>
      <c r="E3052" t="s">
        <v>5552</v>
      </c>
      <c r="F3052">
        <v>38</v>
      </c>
      <c r="G3052" t="s">
        <v>13</v>
      </c>
      <c r="H3052" t="s">
        <v>4</v>
      </c>
      <c r="I3052" t="s">
        <v>32</v>
      </c>
      <c r="J3052">
        <v>110</v>
      </c>
      <c r="K3052" t="s">
        <v>16509</v>
      </c>
      <c r="L3052">
        <v>175</v>
      </c>
      <c r="M3052">
        <v>0</v>
      </c>
    </row>
    <row r="3053" spans="1:13" x14ac:dyDescent="0.25">
      <c r="A3053" t="s">
        <v>5553</v>
      </c>
      <c r="B3053" t="s">
        <v>6422</v>
      </c>
      <c r="C3053">
        <v>7</v>
      </c>
      <c r="D3053" t="s">
        <v>19</v>
      </c>
      <c r="E3053" t="s">
        <v>2182</v>
      </c>
      <c r="F3053">
        <v>10</v>
      </c>
      <c r="G3053" t="s">
        <v>13</v>
      </c>
      <c r="H3053" t="s">
        <v>6</v>
      </c>
      <c r="I3053" t="s">
        <v>52</v>
      </c>
      <c r="J3053">
        <v>135</v>
      </c>
      <c r="K3053" t="s">
        <v>16508</v>
      </c>
      <c r="L3053">
        <v>140</v>
      </c>
      <c r="M3053">
        <v>100</v>
      </c>
    </row>
    <row r="3054" spans="1:13" x14ac:dyDescent="0.25">
      <c r="A3054" t="s">
        <v>5555</v>
      </c>
      <c r="B3054" t="s">
        <v>3626</v>
      </c>
      <c r="C3054">
        <v>7</v>
      </c>
      <c r="D3054" t="s">
        <v>12</v>
      </c>
      <c r="E3054" t="s">
        <v>2207</v>
      </c>
      <c r="F3054">
        <v>39</v>
      </c>
      <c r="G3054" t="s">
        <v>13</v>
      </c>
      <c r="H3054" t="s">
        <v>6</v>
      </c>
      <c r="I3054" t="s">
        <v>1093</v>
      </c>
      <c r="J3054">
        <v>135</v>
      </c>
      <c r="K3054" t="s">
        <v>16509</v>
      </c>
      <c r="L3054">
        <v>175</v>
      </c>
      <c r="M3054">
        <v>100</v>
      </c>
    </row>
    <row r="3055" spans="1:13" x14ac:dyDescent="0.25">
      <c r="A3055" t="s">
        <v>5557</v>
      </c>
      <c r="B3055" t="s">
        <v>14024</v>
      </c>
      <c r="C3055">
        <v>9</v>
      </c>
      <c r="D3055" t="s">
        <v>12</v>
      </c>
      <c r="E3055" t="s">
        <v>2186</v>
      </c>
      <c r="F3055">
        <v>43</v>
      </c>
      <c r="G3055" t="s">
        <v>13</v>
      </c>
      <c r="H3055" t="s">
        <v>4</v>
      </c>
      <c r="I3055" t="s">
        <v>359</v>
      </c>
      <c r="J3055">
        <v>110</v>
      </c>
      <c r="K3055" t="s">
        <v>16509</v>
      </c>
      <c r="L3055">
        <v>175</v>
      </c>
      <c r="M3055">
        <v>150</v>
      </c>
    </row>
    <row r="3056" spans="1:13" x14ac:dyDescent="0.25">
      <c r="A3056" t="s">
        <v>5558</v>
      </c>
      <c r="B3056" t="s">
        <v>14932</v>
      </c>
      <c r="C3056">
        <v>6</v>
      </c>
      <c r="D3056" t="s">
        <v>19</v>
      </c>
      <c r="E3056" t="s">
        <v>2252</v>
      </c>
      <c r="F3056">
        <v>10</v>
      </c>
      <c r="G3056" t="s">
        <v>13</v>
      </c>
      <c r="H3056" t="s">
        <v>6</v>
      </c>
      <c r="I3056">
        <v>0</v>
      </c>
      <c r="J3056">
        <v>135</v>
      </c>
      <c r="K3056" t="s">
        <v>16508</v>
      </c>
      <c r="L3056">
        <v>140</v>
      </c>
      <c r="M3056">
        <v>100</v>
      </c>
    </row>
    <row r="3057" spans="1:13" x14ac:dyDescent="0.25">
      <c r="A3057" t="s">
        <v>5559</v>
      </c>
      <c r="B3057" t="s">
        <v>14933</v>
      </c>
      <c r="C3057">
        <v>5</v>
      </c>
      <c r="D3057" t="s">
        <v>19</v>
      </c>
      <c r="E3057" t="s">
        <v>2182</v>
      </c>
      <c r="F3057">
        <v>6.5</v>
      </c>
      <c r="G3057" t="s">
        <v>15</v>
      </c>
      <c r="H3057" t="s">
        <v>4</v>
      </c>
      <c r="I3057">
        <v>0</v>
      </c>
      <c r="J3057">
        <v>110</v>
      </c>
      <c r="K3057" t="s">
        <v>16512</v>
      </c>
      <c r="L3057">
        <v>120</v>
      </c>
      <c r="M3057">
        <v>100</v>
      </c>
    </row>
    <row r="3058" spans="1:13" x14ac:dyDescent="0.25">
      <c r="A3058" t="s">
        <v>5560</v>
      </c>
      <c r="B3058" t="s">
        <v>3754</v>
      </c>
      <c r="C3058">
        <v>8</v>
      </c>
      <c r="D3058" t="s">
        <v>12</v>
      </c>
      <c r="E3058" t="s">
        <v>2191</v>
      </c>
      <c r="F3058">
        <v>11</v>
      </c>
      <c r="G3058" t="s">
        <v>15</v>
      </c>
      <c r="H3058" t="s">
        <v>6</v>
      </c>
      <c r="I3058" t="s">
        <v>32</v>
      </c>
      <c r="J3058">
        <v>135</v>
      </c>
      <c r="K3058" t="s">
        <v>16511</v>
      </c>
      <c r="L3058">
        <v>150</v>
      </c>
      <c r="M3058">
        <v>150</v>
      </c>
    </row>
    <row r="3059" spans="1:13" x14ac:dyDescent="0.25">
      <c r="A3059" t="s">
        <v>5562</v>
      </c>
      <c r="B3059" t="s">
        <v>14150</v>
      </c>
      <c r="C3059">
        <v>9</v>
      </c>
      <c r="D3059" t="s">
        <v>19</v>
      </c>
      <c r="E3059" t="s">
        <v>2182</v>
      </c>
      <c r="F3059">
        <v>2</v>
      </c>
      <c r="G3059" t="s">
        <v>17</v>
      </c>
      <c r="H3059" t="s">
        <v>6</v>
      </c>
      <c r="I3059" t="s">
        <v>32</v>
      </c>
      <c r="J3059">
        <v>135</v>
      </c>
      <c r="K3059" t="s">
        <v>16507</v>
      </c>
      <c r="L3059">
        <v>100</v>
      </c>
      <c r="M3059">
        <v>150</v>
      </c>
    </row>
    <row r="3060" spans="1:13" x14ac:dyDescent="0.25">
      <c r="A3060" t="s">
        <v>5563</v>
      </c>
      <c r="B3060" t="s">
        <v>14393</v>
      </c>
      <c r="C3060">
        <v>4</v>
      </c>
      <c r="D3060" t="s">
        <v>19</v>
      </c>
      <c r="E3060" t="s">
        <v>2200</v>
      </c>
      <c r="F3060">
        <v>6.5</v>
      </c>
      <c r="G3060" t="s">
        <v>15</v>
      </c>
      <c r="H3060" t="s">
        <v>6</v>
      </c>
      <c r="I3060">
        <v>0</v>
      </c>
      <c r="J3060">
        <v>135</v>
      </c>
      <c r="K3060" t="s">
        <v>16512</v>
      </c>
      <c r="L3060">
        <v>120</v>
      </c>
      <c r="M3060">
        <v>0</v>
      </c>
    </row>
    <row r="3061" spans="1:13" x14ac:dyDescent="0.25">
      <c r="A3061" t="s">
        <v>1676</v>
      </c>
      <c r="B3061" t="s">
        <v>2408</v>
      </c>
      <c r="C3061">
        <v>5</v>
      </c>
      <c r="D3061" t="s">
        <v>12</v>
      </c>
      <c r="E3061" t="s">
        <v>2182</v>
      </c>
      <c r="F3061">
        <v>44</v>
      </c>
      <c r="G3061" t="s">
        <v>13</v>
      </c>
      <c r="H3061" t="s">
        <v>4</v>
      </c>
      <c r="I3061">
        <v>0</v>
      </c>
      <c r="J3061">
        <v>110</v>
      </c>
      <c r="K3061" t="s">
        <v>16509</v>
      </c>
      <c r="L3061">
        <v>175</v>
      </c>
      <c r="M3061">
        <v>100</v>
      </c>
    </row>
    <row r="3062" spans="1:13" x14ac:dyDescent="0.25">
      <c r="A3062" t="s">
        <v>5564</v>
      </c>
      <c r="B3062" t="s">
        <v>14934</v>
      </c>
      <c r="C3062">
        <v>10</v>
      </c>
      <c r="D3062" t="s">
        <v>19</v>
      </c>
      <c r="E3062" t="s">
        <v>2234</v>
      </c>
      <c r="F3062">
        <v>6</v>
      </c>
      <c r="G3062" t="s">
        <v>15</v>
      </c>
      <c r="H3062" t="s">
        <v>6</v>
      </c>
      <c r="I3062" t="s">
        <v>1096</v>
      </c>
      <c r="J3062">
        <v>135</v>
      </c>
      <c r="K3062" t="s">
        <v>16512</v>
      </c>
      <c r="L3062">
        <v>120</v>
      </c>
      <c r="M3062">
        <v>150</v>
      </c>
    </row>
    <row r="3063" spans="1:13" x14ac:dyDescent="0.25">
      <c r="A3063" t="s">
        <v>5565</v>
      </c>
      <c r="B3063" t="s">
        <v>3218</v>
      </c>
      <c r="C3063">
        <v>7</v>
      </c>
      <c r="D3063" t="s">
        <v>19</v>
      </c>
      <c r="E3063" t="s">
        <v>2198</v>
      </c>
      <c r="F3063">
        <v>8</v>
      </c>
      <c r="G3063" t="s">
        <v>13</v>
      </c>
      <c r="H3063" t="s">
        <v>5</v>
      </c>
      <c r="I3063" t="s">
        <v>359</v>
      </c>
      <c r="J3063">
        <v>140</v>
      </c>
      <c r="K3063" t="s">
        <v>16508</v>
      </c>
      <c r="L3063">
        <v>140</v>
      </c>
      <c r="M3063">
        <v>100</v>
      </c>
    </row>
    <row r="3064" spans="1:13" x14ac:dyDescent="0.25">
      <c r="A3064" t="s">
        <v>5567</v>
      </c>
      <c r="B3064" t="s">
        <v>14022</v>
      </c>
      <c r="C3064">
        <v>7</v>
      </c>
      <c r="D3064" t="s">
        <v>12</v>
      </c>
      <c r="E3064" t="s">
        <v>2615</v>
      </c>
      <c r="F3064">
        <v>43</v>
      </c>
      <c r="G3064" t="s">
        <v>13</v>
      </c>
      <c r="H3064" t="s">
        <v>6</v>
      </c>
      <c r="I3064">
        <v>0</v>
      </c>
      <c r="J3064">
        <v>135</v>
      </c>
      <c r="K3064" t="s">
        <v>16509</v>
      </c>
      <c r="L3064">
        <v>175</v>
      </c>
      <c r="M3064">
        <v>100</v>
      </c>
    </row>
    <row r="3065" spans="1:13" x14ac:dyDescent="0.25">
      <c r="A3065" t="s">
        <v>5568</v>
      </c>
      <c r="B3065" t="s">
        <v>13739</v>
      </c>
      <c r="C3065">
        <v>5</v>
      </c>
      <c r="D3065" t="s">
        <v>12</v>
      </c>
      <c r="E3065" t="s">
        <v>2186</v>
      </c>
      <c r="F3065">
        <v>19</v>
      </c>
      <c r="G3065" t="s">
        <v>15</v>
      </c>
      <c r="H3065" t="s">
        <v>5</v>
      </c>
      <c r="I3065">
        <v>0</v>
      </c>
      <c r="J3065">
        <v>140</v>
      </c>
      <c r="K3065" t="s">
        <v>16511</v>
      </c>
      <c r="L3065">
        <v>150</v>
      </c>
      <c r="M3065">
        <v>100</v>
      </c>
    </row>
    <row r="3066" spans="1:13" x14ac:dyDescent="0.25">
      <c r="A3066" t="s">
        <v>5569</v>
      </c>
      <c r="B3066" t="s">
        <v>4456</v>
      </c>
      <c r="C3066">
        <v>4</v>
      </c>
      <c r="D3066" t="s">
        <v>12</v>
      </c>
      <c r="E3066" t="s">
        <v>2180</v>
      </c>
      <c r="F3066">
        <v>37</v>
      </c>
      <c r="G3066" t="s">
        <v>13</v>
      </c>
      <c r="H3066" t="s">
        <v>3</v>
      </c>
      <c r="I3066" t="s">
        <v>32</v>
      </c>
      <c r="J3066">
        <v>120</v>
      </c>
      <c r="K3066" t="s">
        <v>16509</v>
      </c>
      <c r="L3066">
        <v>175</v>
      </c>
      <c r="M3066">
        <v>0</v>
      </c>
    </row>
    <row r="3067" spans="1:13" x14ac:dyDescent="0.25">
      <c r="A3067" t="s">
        <v>1480</v>
      </c>
      <c r="B3067" t="s">
        <v>7351</v>
      </c>
      <c r="C3067">
        <v>8</v>
      </c>
      <c r="D3067" t="s">
        <v>12</v>
      </c>
      <c r="E3067" t="s">
        <v>2191</v>
      </c>
      <c r="F3067">
        <v>45</v>
      </c>
      <c r="G3067" t="s">
        <v>13</v>
      </c>
      <c r="H3067" t="s">
        <v>6</v>
      </c>
      <c r="I3067" t="s">
        <v>32</v>
      </c>
      <c r="J3067">
        <v>135</v>
      </c>
      <c r="K3067" t="s">
        <v>16509</v>
      </c>
      <c r="L3067">
        <v>175</v>
      </c>
      <c r="M3067">
        <v>150</v>
      </c>
    </row>
    <row r="3068" spans="1:13" x14ac:dyDescent="0.25">
      <c r="A3068" t="s">
        <v>5571</v>
      </c>
      <c r="B3068" t="s">
        <v>14421</v>
      </c>
      <c r="C3068">
        <v>9</v>
      </c>
      <c r="D3068" t="s">
        <v>12</v>
      </c>
      <c r="E3068" t="s">
        <v>2190</v>
      </c>
      <c r="F3068">
        <v>40</v>
      </c>
      <c r="G3068" t="s">
        <v>13</v>
      </c>
      <c r="H3068" t="s">
        <v>6</v>
      </c>
      <c r="I3068" t="s">
        <v>32</v>
      </c>
      <c r="J3068">
        <v>135</v>
      </c>
      <c r="K3068" t="s">
        <v>16509</v>
      </c>
      <c r="L3068">
        <v>175</v>
      </c>
      <c r="M3068">
        <v>150</v>
      </c>
    </row>
    <row r="3069" spans="1:13" x14ac:dyDescent="0.25">
      <c r="A3069" t="s">
        <v>5572</v>
      </c>
      <c r="B3069" t="s">
        <v>14935</v>
      </c>
      <c r="C3069">
        <v>10</v>
      </c>
      <c r="D3069" t="s">
        <v>12</v>
      </c>
      <c r="E3069" t="s">
        <v>2191</v>
      </c>
      <c r="F3069">
        <v>39</v>
      </c>
      <c r="G3069" t="s">
        <v>13</v>
      </c>
      <c r="H3069" t="s">
        <v>7</v>
      </c>
      <c r="I3069" t="s">
        <v>32</v>
      </c>
      <c r="J3069">
        <v>100</v>
      </c>
      <c r="K3069" t="s">
        <v>16509</v>
      </c>
      <c r="L3069">
        <v>175</v>
      </c>
      <c r="M3069">
        <v>150</v>
      </c>
    </row>
    <row r="3070" spans="1:13" x14ac:dyDescent="0.25">
      <c r="A3070" t="s">
        <v>195</v>
      </c>
      <c r="B3070" t="s">
        <v>14221</v>
      </c>
      <c r="C3070">
        <v>7</v>
      </c>
      <c r="D3070" t="s">
        <v>19</v>
      </c>
      <c r="E3070" t="s">
        <v>2219</v>
      </c>
      <c r="F3070">
        <v>9</v>
      </c>
      <c r="G3070" t="s">
        <v>13</v>
      </c>
      <c r="H3070" t="s">
        <v>7</v>
      </c>
      <c r="I3070" t="s">
        <v>359</v>
      </c>
      <c r="J3070">
        <v>100</v>
      </c>
      <c r="K3070" t="s">
        <v>16508</v>
      </c>
      <c r="L3070">
        <v>140</v>
      </c>
      <c r="M3070">
        <v>100</v>
      </c>
    </row>
    <row r="3071" spans="1:13" x14ac:dyDescent="0.25">
      <c r="A3071" t="s">
        <v>5573</v>
      </c>
      <c r="B3071" t="s">
        <v>14936</v>
      </c>
      <c r="C3071">
        <v>9</v>
      </c>
      <c r="D3071" t="s">
        <v>12</v>
      </c>
      <c r="E3071" t="s">
        <v>2233</v>
      </c>
      <c r="F3071">
        <v>5</v>
      </c>
      <c r="G3071" t="s">
        <v>17</v>
      </c>
      <c r="H3071" t="s">
        <v>5</v>
      </c>
      <c r="I3071" t="s">
        <v>80</v>
      </c>
      <c r="J3071">
        <v>140</v>
      </c>
      <c r="K3071" t="s">
        <v>16510</v>
      </c>
      <c r="L3071">
        <v>125</v>
      </c>
      <c r="M3071">
        <v>150</v>
      </c>
    </row>
    <row r="3072" spans="1:13" x14ac:dyDescent="0.25">
      <c r="A3072" t="s">
        <v>5574</v>
      </c>
      <c r="B3072" t="s">
        <v>7206</v>
      </c>
      <c r="C3072">
        <v>4</v>
      </c>
      <c r="D3072" t="s">
        <v>12</v>
      </c>
      <c r="E3072" t="s">
        <v>2241</v>
      </c>
      <c r="F3072">
        <v>11.5</v>
      </c>
      <c r="G3072" t="s">
        <v>15</v>
      </c>
      <c r="H3072" t="s">
        <v>5</v>
      </c>
      <c r="I3072">
        <v>0</v>
      </c>
      <c r="J3072">
        <v>140</v>
      </c>
      <c r="K3072" t="s">
        <v>16511</v>
      </c>
      <c r="L3072">
        <v>150</v>
      </c>
      <c r="M3072">
        <v>0</v>
      </c>
    </row>
    <row r="3073" spans="1:13" x14ac:dyDescent="0.25">
      <c r="A3073" t="s">
        <v>5576</v>
      </c>
      <c r="B3073" t="s">
        <v>14906</v>
      </c>
      <c r="C3073">
        <v>9</v>
      </c>
      <c r="D3073" t="s">
        <v>19</v>
      </c>
      <c r="E3073" t="s">
        <v>2223</v>
      </c>
      <c r="F3073">
        <v>8</v>
      </c>
      <c r="G3073" t="s">
        <v>13</v>
      </c>
      <c r="H3073" t="s">
        <v>6</v>
      </c>
      <c r="I3073" t="s">
        <v>52</v>
      </c>
      <c r="J3073">
        <v>135</v>
      </c>
      <c r="K3073" t="s">
        <v>16508</v>
      </c>
      <c r="L3073">
        <v>140</v>
      </c>
      <c r="M3073">
        <v>150</v>
      </c>
    </row>
    <row r="3074" spans="1:13" x14ac:dyDescent="0.25">
      <c r="A3074" t="s">
        <v>5577</v>
      </c>
      <c r="B3074" t="s">
        <v>2216</v>
      </c>
      <c r="C3074">
        <v>9</v>
      </c>
      <c r="D3074" t="s">
        <v>12</v>
      </c>
      <c r="E3074" t="s">
        <v>2191</v>
      </c>
      <c r="F3074">
        <v>45</v>
      </c>
      <c r="G3074" t="s">
        <v>13</v>
      </c>
      <c r="H3074" t="s">
        <v>6</v>
      </c>
      <c r="I3074" t="s">
        <v>52</v>
      </c>
      <c r="J3074">
        <v>135</v>
      </c>
      <c r="K3074" t="s">
        <v>16509</v>
      </c>
      <c r="L3074">
        <v>175</v>
      </c>
      <c r="M3074">
        <v>150</v>
      </c>
    </row>
    <row r="3075" spans="1:13" x14ac:dyDescent="0.25">
      <c r="A3075" t="s">
        <v>5579</v>
      </c>
      <c r="B3075" t="s">
        <v>14174</v>
      </c>
      <c r="C3075">
        <v>7</v>
      </c>
      <c r="D3075" t="s">
        <v>12</v>
      </c>
      <c r="E3075" t="s">
        <v>2194</v>
      </c>
      <c r="F3075">
        <v>25</v>
      </c>
      <c r="G3075" t="s">
        <v>15</v>
      </c>
      <c r="H3075" t="s">
        <v>5</v>
      </c>
      <c r="I3075" t="s">
        <v>32</v>
      </c>
      <c r="J3075">
        <v>140</v>
      </c>
      <c r="K3075" t="s">
        <v>16511</v>
      </c>
      <c r="L3075">
        <v>150</v>
      </c>
      <c r="M3075">
        <v>100</v>
      </c>
    </row>
    <row r="3076" spans="1:13" x14ac:dyDescent="0.25">
      <c r="A3076" t="s">
        <v>5580</v>
      </c>
      <c r="B3076" t="s">
        <v>13785</v>
      </c>
      <c r="C3076">
        <v>7</v>
      </c>
      <c r="D3076" t="s">
        <v>19</v>
      </c>
      <c r="E3076" t="s">
        <v>2311</v>
      </c>
      <c r="F3076">
        <v>8.5</v>
      </c>
      <c r="G3076" t="s">
        <v>13</v>
      </c>
      <c r="H3076" t="s">
        <v>6</v>
      </c>
      <c r="I3076" t="s">
        <v>52</v>
      </c>
      <c r="J3076">
        <v>135</v>
      </c>
      <c r="K3076" t="s">
        <v>16508</v>
      </c>
      <c r="L3076">
        <v>140</v>
      </c>
      <c r="M3076">
        <v>100</v>
      </c>
    </row>
    <row r="3077" spans="1:13" x14ac:dyDescent="0.25">
      <c r="A3077" t="s">
        <v>5581</v>
      </c>
      <c r="B3077" t="s">
        <v>13548</v>
      </c>
      <c r="C3077">
        <v>6</v>
      </c>
      <c r="D3077" t="s">
        <v>12</v>
      </c>
      <c r="E3077" t="s">
        <v>2219</v>
      </c>
      <c r="F3077">
        <v>16</v>
      </c>
      <c r="G3077" t="s">
        <v>15</v>
      </c>
      <c r="H3077" t="s">
        <v>7</v>
      </c>
      <c r="I3077">
        <v>0</v>
      </c>
      <c r="J3077">
        <v>100</v>
      </c>
      <c r="K3077" t="s">
        <v>16511</v>
      </c>
      <c r="L3077">
        <v>150</v>
      </c>
      <c r="M3077">
        <v>100</v>
      </c>
    </row>
    <row r="3078" spans="1:13" x14ac:dyDescent="0.25">
      <c r="A3078" t="s">
        <v>5582</v>
      </c>
      <c r="B3078" t="s">
        <v>3567</v>
      </c>
      <c r="C3078">
        <v>8</v>
      </c>
      <c r="D3078" t="s">
        <v>19</v>
      </c>
      <c r="E3078" t="s">
        <v>2311</v>
      </c>
      <c r="F3078">
        <v>3</v>
      </c>
      <c r="G3078" t="s">
        <v>17</v>
      </c>
      <c r="H3078" t="s">
        <v>6</v>
      </c>
      <c r="I3078" t="s">
        <v>359</v>
      </c>
      <c r="J3078">
        <v>135</v>
      </c>
      <c r="K3078" t="s">
        <v>16507</v>
      </c>
      <c r="L3078">
        <v>100</v>
      </c>
      <c r="M3078">
        <v>150</v>
      </c>
    </row>
    <row r="3079" spans="1:13" x14ac:dyDescent="0.25">
      <c r="A3079" t="s">
        <v>5583</v>
      </c>
      <c r="B3079" t="s">
        <v>5684</v>
      </c>
      <c r="C3079">
        <v>3</v>
      </c>
      <c r="D3079" t="s">
        <v>12</v>
      </c>
      <c r="E3079" t="s">
        <v>2207</v>
      </c>
      <c r="F3079">
        <v>7</v>
      </c>
      <c r="G3079" t="s">
        <v>17</v>
      </c>
      <c r="H3079" t="s">
        <v>4</v>
      </c>
      <c r="I3079" t="s">
        <v>359</v>
      </c>
      <c r="J3079">
        <v>110</v>
      </c>
      <c r="K3079" t="s">
        <v>16510</v>
      </c>
      <c r="L3079">
        <v>125</v>
      </c>
      <c r="M3079">
        <v>0</v>
      </c>
    </row>
    <row r="3080" spans="1:13" x14ac:dyDescent="0.25">
      <c r="A3080" t="s">
        <v>5585</v>
      </c>
      <c r="B3080" t="s">
        <v>14937</v>
      </c>
      <c r="C3080">
        <v>8</v>
      </c>
      <c r="D3080" t="s">
        <v>12</v>
      </c>
      <c r="E3080" t="s">
        <v>2219</v>
      </c>
      <c r="F3080">
        <v>15</v>
      </c>
      <c r="G3080" t="s">
        <v>15</v>
      </c>
      <c r="H3080" t="s">
        <v>6</v>
      </c>
      <c r="I3080" t="s">
        <v>1003</v>
      </c>
      <c r="J3080">
        <v>135</v>
      </c>
      <c r="K3080" t="s">
        <v>16511</v>
      </c>
      <c r="L3080">
        <v>150</v>
      </c>
      <c r="M3080">
        <v>150</v>
      </c>
    </row>
    <row r="3081" spans="1:13" x14ac:dyDescent="0.25">
      <c r="A3081" t="s">
        <v>666</v>
      </c>
      <c r="B3081" t="s">
        <v>14938</v>
      </c>
      <c r="C3081">
        <v>8</v>
      </c>
      <c r="D3081" t="s">
        <v>12</v>
      </c>
      <c r="E3081" t="s">
        <v>2207</v>
      </c>
      <c r="F3081">
        <v>48</v>
      </c>
      <c r="G3081" t="s">
        <v>13</v>
      </c>
      <c r="H3081" t="s">
        <v>6</v>
      </c>
      <c r="I3081" t="s">
        <v>1003</v>
      </c>
      <c r="J3081">
        <v>135</v>
      </c>
      <c r="K3081" t="s">
        <v>16509</v>
      </c>
      <c r="L3081">
        <v>175</v>
      </c>
      <c r="M3081">
        <v>150</v>
      </c>
    </row>
    <row r="3082" spans="1:13" x14ac:dyDescent="0.25">
      <c r="A3082" t="s">
        <v>5586</v>
      </c>
      <c r="B3082" t="s">
        <v>2823</v>
      </c>
      <c r="C3082">
        <v>4</v>
      </c>
      <c r="D3082" t="s">
        <v>19</v>
      </c>
      <c r="E3082" t="s">
        <v>2234</v>
      </c>
      <c r="F3082">
        <v>8</v>
      </c>
      <c r="G3082" t="s">
        <v>13</v>
      </c>
      <c r="H3082" t="s">
        <v>5</v>
      </c>
      <c r="I3082" t="s">
        <v>32</v>
      </c>
      <c r="J3082">
        <v>140</v>
      </c>
      <c r="K3082" t="s">
        <v>16508</v>
      </c>
      <c r="L3082">
        <v>140</v>
      </c>
      <c r="M3082">
        <v>0</v>
      </c>
    </row>
    <row r="3083" spans="1:13" x14ac:dyDescent="0.25">
      <c r="A3083" t="s">
        <v>5587</v>
      </c>
      <c r="B3083" t="s">
        <v>13778</v>
      </c>
      <c r="C3083">
        <v>6</v>
      </c>
      <c r="D3083" t="s">
        <v>19</v>
      </c>
      <c r="E3083" t="s">
        <v>2350</v>
      </c>
      <c r="F3083">
        <v>6.5</v>
      </c>
      <c r="G3083" t="s">
        <v>15</v>
      </c>
      <c r="H3083" t="s">
        <v>6</v>
      </c>
      <c r="I3083" t="s">
        <v>2168</v>
      </c>
      <c r="J3083">
        <v>135</v>
      </c>
      <c r="K3083" t="s">
        <v>16512</v>
      </c>
      <c r="L3083">
        <v>120</v>
      </c>
      <c r="M3083">
        <v>100</v>
      </c>
    </row>
    <row r="3084" spans="1:13" x14ac:dyDescent="0.25">
      <c r="A3084" t="s">
        <v>215</v>
      </c>
      <c r="B3084" t="s">
        <v>5355</v>
      </c>
      <c r="C3084">
        <v>7</v>
      </c>
      <c r="D3084" t="s">
        <v>19</v>
      </c>
      <c r="E3084" t="s">
        <v>2350</v>
      </c>
      <c r="F3084">
        <v>9</v>
      </c>
      <c r="G3084" t="s">
        <v>13</v>
      </c>
      <c r="H3084" t="s">
        <v>4</v>
      </c>
      <c r="I3084" t="s">
        <v>2168</v>
      </c>
      <c r="J3084">
        <v>110</v>
      </c>
      <c r="K3084" t="s">
        <v>16508</v>
      </c>
      <c r="L3084">
        <v>140</v>
      </c>
      <c r="M3084">
        <v>100</v>
      </c>
    </row>
    <row r="3085" spans="1:13" x14ac:dyDescent="0.25">
      <c r="A3085" t="s">
        <v>5589</v>
      </c>
      <c r="B3085" t="s">
        <v>14939</v>
      </c>
      <c r="C3085">
        <v>8</v>
      </c>
      <c r="D3085" t="s">
        <v>12</v>
      </c>
      <c r="E3085" t="s">
        <v>2294</v>
      </c>
      <c r="F3085">
        <v>47</v>
      </c>
      <c r="G3085" t="s">
        <v>13</v>
      </c>
      <c r="H3085" t="s">
        <v>4</v>
      </c>
      <c r="I3085">
        <v>0</v>
      </c>
      <c r="J3085">
        <v>110</v>
      </c>
      <c r="K3085" t="s">
        <v>16509</v>
      </c>
      <c r="L3085">
        <v>175</v>
      </c>
      <c r="M3085">
        <v>150</v>
      </c>
    </row>
    <row r="3086" spans="1:13" x14ac:dyDescent="0.25">
      <c r="A3086" t="s">
        <v>5590</v>
      </c>
      <c r="B3086" t="s">
        <v>14940</v>
      </c>
      <c r="C3086">
        <v>15</v>
      </c>
      <c r="D3086" t="s">
        <v>19</v>
      </c>
      <c r="E3086" t="s">
        <v>2311</v>
      </c>
      <c r="F3086">
        <v>3</v>
      </c>
      <c r="G3086" t="s">
        <v>17</v>
      </c>
      <c r="H3086" t="s">
        <v>6</v>
      </c>
      <c r="I3086" t="s">
        <v>2101</v>
      </c>
      <c r="J3086">
        <v>135</v>
      </c>
      <c r="K3086" t="s">
        <v>16507</v>
      </c>
      <c r="L3086">
        <v>100</v>
      </c>
      <c r="M3086">
        <v>200</v>
      </c>
    </row>
    <row r="3087" spans="1:13" x14ac:dyDescent="0.25">
      <c r="A3087" t="s">
        <v>5591</v>
      </c>
      <c r="B3087" t="s">
        <v>13938</v>
      </c>
      <c r="C3087">
        <v>3</v>
      </c>
      <c r="D3087" t="s">
        <v>12</v>
      </c>
      <c r="E3087" t="s">
        <v>2223</v>
      </c>
      <c r="F3087">
        <v>42</v>
      </c>
      <c r="G3087" t="s">
        <v>13</v>
      </c>
      <c r="H3087" t="s">
        <v>6</v>
      </c>
      <c r="I3087" t="s">
        <v>55</v>
      </c>
      <c r="J3087">
        <v>135</v>
      </c>
      <c r="K3087" t="s">
        <v>16509</v>
      </c>
      <c r="L3087">
        <v>175</v>
      </c>
      <c r="M3087">
        <v>0</v>
      </c>
    </row>
    <row r="3088" spans="1:13" x14ac:dyDescent="0.25">
      <c r="A3088" t="s">
        <v>5592</v>
      </c>
      <c r="B3088" t="s">
        <v>14941</v>
      </c>
      <c r="C3088">
        <v>19</v>
      </c>
      <c r="D3088" t="s">
        <v>12</v>
      </c>
      <c r="E3088" t="s">
        <v>2182</v>
      </c>
      <c r="F3088">
        <v>7</v>
      </c>
      <c r="G3088" t="s">
        <v>17</v>
      </c>
      <c r="H3088" t="s">
        <v>6</v>
      </c>
      <c r="I3088" t="s">
        <v>55</v>
      </c>
      <c r="J3088">
        <v>135</v>
      </c>
      <c r="K3088" t="s">
        <v>16510</v>
      </c>
      <c r="L3088">
        <v>125</v>
      </c>
      <c r="M3088">
        <v>300</v>
      </c>
    </row>
    <row r="3089" spans="1:13" x14ac:dyDescent="0.25">
      <c r="A3089" t="s">
        <v>5593</v>
      </c>
      <c r="B3089" t="s">
        <v>14942</v>
      </c>
      <c r="C3089">
        <v>9</v>
      </c>
      <c r="D3089" t="s">
        <v>12</v>
      </c>
      <c r="E3089" t="s">
        <v>2180</v>
      </c>
      <c r="F3089">
        <v>15</v>
      </c>
      <c r="G3089" t="s">
        <v>15</v>
      </c>
      <c r="H3089" t="s">
        <v>6</v>
      </c>
      <c r="I3089">
        <v>0</v>
      </c>
      <c r="J3089">
        <v>135</v>
      </c>
      <c r="K3089" t="s">
        <v>16511</v>
      </c>
      <c r="L3089">
        <v>150</v>
      </c>
      <c r="M3089">
        <v>150</v>
      </c>
    </row>
    <row r="3090" spans="1:13" x14ac:dyDescent="0.25">
      <c r="A3090" t="s">
        <v>1527</v>
      </c>
      <c r="B3090" t="s">
        <v>14943</v>
      </c>
      <c r="C3090">
        <v>17</v>
      </c>
      <c r="D3090" t="s">
        <v>12</v>
      </c>
      <c r="E3090" t="s">
        <v>2610</v>
      </c>
      <c r="F3090">
        <v>13</v>
      </c>
      <c r="G3090" t="s">
        <v>15</v>
      </c>
      <c r="H3090" t="s">
        <v>7</v>
      </c>
      <c r="I3090" t="s">
        <v>1003</v>
      </c>
      <c r="J3090">
        <v>100</v>
      </c>
      <c r="K3090" t="s">
        <v>16511</v>
      </c>
      <c r="L3090">
        <v>150</v>
      </c>
      <c r="M3090">
        <v>300</v>
      </c>
    </row>
    <row r="3091" spans="1:13" x14ac:dyDescent="0.25">
      <c r="A3091" t="s">
        <v>5594</v>
      </c>
      <c r="B3091" t="s">
        <v>14651</v>
      </c>
      <c r="C3091">
        <v>8</v>
      </c>
      <c r="D3091" t="s">
        <v>19</v>
      </c>
      <c r="E3091" t="s">
        <v>2252</v>
      </c>
      <c r="F3091">
        <v>2</v>
      </c>
      <c r="G3091" t="s">
        <v>17</v>
      </c>
      <c r="H3091" t="s">
        <v>6</v>
      </c>
      <c r="I3091">
        <v>0</v>
      </c>
      <c r="J3091">
        <v>135</v>
      </c>
      <c r="K3091" t="s">
        <v>16507</v>
      </c>
      <c r="L3091">
        <v>100</v>
      </c>
      <c r="M3091">
        <v>150</v>
      </c>
    </row>
    <row r="3092" spans="1:13" x14ac:dyDescent="0.25">
      <c r="A3092" t="s">
        <v>642</v>
      </c>
      <c r="B3092" t="s">
        <v>14944</v>
      </c>
      <c r="C3092">
        <v>3</v>
      </c>
      <c r="D3092" t="s">
        <v>12</v>
      </c>
      <c r="E3092" t="s">
        <v>2779</v>
      </c>
      <c r="F3092">
        <v>5</v>
      </c>
      <c r="G3092" t="s">
        <v>17</v>
      </c>
      <c r="H3092" t="s">
        <v>3</v>
      </c>
      <c r="I3092" t="s">
        <v>52</v>
      </c>
      <c r="J3092">
        <v>120</v>
      </c>
      <c r="K3092" t="s">
        <v>16510</v>
      </c>
      <c r="L3092">
        <v>125</v>
      </c>
      <c r="M3092">
        <v>0</v>
      </c>
    </row>
    <row r="3093" spans="1:13" x14ac:dyDescent="0.25">
      <c r="A3093" t="s">
        <v>5595</v>
      </c>
      <c r="B3093" t="s">
        <v>4325</v>
      </c>
      <c r="C3093">
        <v>3</v>
      </c>
      <c r="D3093" t="s">
        <v>12</v>
      </c>
      <c r="E3093" t="s">
        <v>2207</v>
      </c>
      <c r="F3093">
        <v>31.5</v>
      </c>
      <c r="G3093" t="s">
        <v>13</v>
      </c>
      <c r="H3093" t="s">
        <v>5</v>
      </c>
      <c r="I3093" t="s">
        <v>359</v>
      </c>
      <c r="J3093">
        <v>140</v>
      </c>
      <c r="K3093" t="s">
        <v>16509</v>
      </c>
      <c r="L3093">
        <v>175</v>
      </c>
      <c r="M3093">
        <v>0</v>
      </c>
    </row>
    <row r="3094" spans="1:13" x14ac:dyDescent="0.25">
      <c r="A3094" t="s">
        <v>5597</v>
      </c>
      <c r="B3094" t="s">
        <v>13814</v>
      </c>
      <c r="C3094">
        <v>5</v>
      </c>
      <c r="D3094" t="s">
        <v>19</v>
      </c>
      <c r="E3094" t="s">
        <v>2252</v>
      </c>
      <c r="F3094">
        <v>9</v>
      </c>
      <c r="G3094" t="s">
        <v>13</v>
      </c>
      <c r="H3094" t="s">
        <v>6</v>
      </c>
      <c r="I3094" t="s">
        <v>52</v>
      </c>
      <c r="J3094">
        <v>135</v>
      </c>
      <c r="K3094" t="s">
        <v>16508</v>
      </c>
      <c r="L3094">
        <v>140</v>
      </c>
      <c r="M3094">
        <v>100</v>
      </c>
    </row>
    <row r="3095" spans="1:13" x14ac:dyDescent="0.25">
      <c r="A3095" t="s">
        <v>5598</v>
      </c>
      <c r="B3095" t="s">
        <v>14945</v>
      </c>
      <c r="C3095">
        <v>5</v>
      </c>
      <c r="D3095" t="s">
        <v>19</v>
      </c>
      <c r="E3095" t="s">
        <v>2207</v>
      </c>
      <c r="F3095">
        <v>2</v>
      </c>
      <c r="G3095" t="s">
        <v>17</v>
      </c>
      <c r="H3095" t="s">
        <v>3</v>
      </c>
      <c r="I3095">
        <v>0</v>
      </c>
      <c r="J3095">
        <v>120</v>
      </c>
      <c r="K3095" t="s">
        <v>16507</v>
      </c>
      <c r="L3095">
        <v>100</v>
      </c>
      <c r="M3095">
        <v>100</v>
      </c>
    </row>
    <row r="3096" spans="1:13" x14ac:dyDescent="0.25">
      <c r="A3096" t="s">
        <v>536</v>
      </c>
      <c r="B3096" t="s">
        <v>14946</v>
      </c>
      <c r="C3096">
        <v>4</v>
      </c>
      <c r="D3096" t="s">
        <v>12</v>
      </c>
      <c r="E3096" t="s">
        <v>2182</v>
      </c>
      <c r="F3096">
        <v>27</v>
      </c>
      <c r="G3096" t="s">
        <v>15</v>
      </c>
      <c r="H3096" t="s">
        <v>7</v>
      </c>
      <c r="I3096" t="s">
        <v>1003</v>
      </c>
      <c r="J3096">
        <v>100</v>
      </c>
      <c r="K3096" t="s">
        <v>16511</v>
      </c>
      <c r="L3096">
        <v>150</v>
      </c>
      <c r="M3096">
        <v>0</v>
      </c>
    </row>
    <row r="3097" spans="1:13" x14ac:dyDescent="0.25">
      <c r="A3097" t="s">
        <v>5599</v>
      </c>
      <c r="B3097" t="s">
        <v>14947</v>
      </c>
      <c r="C3097">
        <v>4</v>
      </c>
      <c r="D3097" t="s">
        <v>19</v>
      </c>
      <c r="E3097" t="s">
        <v>2182</v>
      </c>
      <c r="F3097">
        <v>2</v>
      </c>
      <c r="G3097" t="s">
        <v>17</v>
      </c>
      <c r="H3097" t="s">
        <v>4</v>
      </c>
      <c r="I3097" t="s">
        <v>32</v>
      </c>
      <c r="J3097">
        <v>110</v>
      </c>
      <c r="K3097" t="s">
        <v>16507</v>
      </c>
      <c r="L3097">
        <v>100</v>
      </c>
      <c r="M3097">
        <v>0</v>
      </c>
    </row>
    <row r="3098" spans="1:13" x14ac:dyDescent="0.25">
      <c r="A3098" t="s">
        <v>5600</v>
      </c>
      <c r="B3098" t="s">
        <v>13679</v>
      </c>
      <c r="C3098">
        <v>6</v>
      </c>
      <c r="D3098" t="s">
        <v>19</v>
      </c>
      <c r="E3098" t="s">
        <v>2182</v>
      </c>
      <c r="F3098">
        <v>3</v>
      </c>
      <c r="G3098" t="s">
        <v>17</v>
      </c>
      <c r="H3098" t="s">
        <v>7</v>
      </c>
      <c r="I3098" t="s">
        <v>32</v>
      </c>
      <c r="J3098">
        <v>100</v>
      </c>
      <c r="K3098" t="s">
        <v>16507</v>
      </c>
      <c r="L3098">
        <v>100</v>
      </c>
      <c r="M3098">
        <v>100</v>
      </c>
    </row>
    <row r="3099" spans="1:13" x14ac:dyDescent="0.25">
      <c r="A3099" t="s">
        <v>5601</v>
      </c>
      <c r="B3099" t="s">
        <v>14948</v>
      </c>
      <c r="C3099">
        <v>3</v>
      </c>
      <c r="D3099" t="s">
        <v>12</v>
      </c>
      <c r="E3099" t="s">
        <v>2202</v>
      </c>
      <c r="F3099">
        <v>23</v>
      </c>
      <c r="G3099" t="s">
        <v>15</v>
      </c>
      <c r="H3099" t="s">
        <v>6</v>
      </c>
      <c r="I3099" t="s">
        <v>55</v>
      </c>
      <c r="J3099">
        <v>135</v>
      </c>
      <c r="K3099" t="s">
        <v>16511</v>
      </c>
      <c r="L3099">
        <v>150</v>
      </c>
      <c r="M3099">
        <v>0</v>
      </c>
    </row>
    <row r="3100" spans="1:13" x14ac:dyDescent="0.25">
      <c r="A3100" t="s">
        <v>5602</v>
      </c>
      <c r="B3100" t="s">
        <v>11218</v>
      </c>
      <c r="C3100">
        <v>9</v>
      </c>
      <c r="D3100" t="s">
        <v>12</v>
      </c>
      <c r="E3100" t="s">
        <v>2325</v>
      </c>
      <c r="F3100">
        <v>34</v>
      </c>
      <c r="G3100" t="s">
        <v>13</v>
      </c>
      <c r="H3100" t="s">
        <v>7</v>
      </c>
      <c r="I3100" t="s">
        <v>1003</v>
      </c>
      <c r="J3100">
        <v>100</v>
      </c>
      <c r="K3100" t="s">
        <v>16509</v>
      </c>
      <c r="L3100">
        <v>175</v>
      </c>
      <c r="M3100">
        <v>150</v>
      </c>
    </row>
    <row r="3101" spans="1:13" x14ac:dyDescent="0.25">
      <c r="A3101" t="s">
        <v>5604</v>
      </c>
      <c r="B3101" t="s">
        <v>8568</v>
      </c>
      <c r="C3101">
        <v>4</v>
      </c>
      <c r="D3101" t="s">
        <v>19</v>
      </c>
      <c r="E3101" t="s">
        <v>2252</v>
      </c>
      <c r="F3101">
        <v>2</v>
      </c>
      <c r="G3101" t="s">
        <v>17</v>
      </c>
      <c r="H3101" t="s">
        <v>6</v>
      </c>
      <c r="I3101" t="s">
        <v>32</v>
      </c>
      <c r="J3101">
        <v>135</v>
      </c>
      <c r="K3101" t="s">
        <v>16507</v>
      </c>
      <c r="L3101">
        <v>100</v>
      </c>
      <c r="M3101">
        <v>0</v>
      </c>
    </row>
    <row r="3102" spans="1:13" x14ac:dyDescent="0.25">
      <c r="A3102" t="s">
        <v>1135</v>
      </c>
      <c r="B3102" t="s">
        <v>14949</v>
      </c>
      <c r="C3102">
        <v>9</v>
      </c>
      <c r="D3102" t="s">
        <v>12</v>
      </c>
      <c r="E3102" t="s">
        <v>2533</v>
      </c>
      <c r="F3102">
        <v>43</v>
      </c>
      <c r="G3102" t="s">
        <v>13</v>
      </c>
      <c r="H3102" t="s">
        <v>4</v>
      </c>
      <c r="I3102" t="s">
        <v>52</v>
      </c>
      <c r="J3102">
        <v>110</v>
      </c>
      <c r="K3102" t="s">
        <v>16509</v>
      </c>
      <c r="L3102">
        <v>175</v>
      </c>
      <c r="M3102">
        <v>150</v>
      </c>
    </row>
    <row r="3103" spans="1:13" x14ac:dyDescent="0.25">
      <c r="A3103" t="s">
        <v>60</v>
      </c>
      <c r="B3103" t="s">
        <v>14950</v>
      </c>
      <c r="C3103">
        <v>5</v>
      </c>
      <c r="D3103" t="s">
        <v>19</v>
      </c>
      <c r="E3103" t="s">
        <v>2207</v>
      </c>
      <c r="F3103">
        <v>9</v>
      </c>
      <c r="G3103" t="s">
        <v>13</v>
      </c>
      <c r="H3103" t="s">
        <v>3</v>
      </c>
      <c r="I3103" t="s">
        <v>359</v>
      </c>
      <c r="J3103">
        <v>120</v>
      </c>
      <c r="K3103" t="s">
        <v>16508</v>
      </c>
      <c r="L3103">
        <v>140</v>
      </c>
      <c r="M3103">
        <v>100</v>
      </c>
    </row>
    <row r="3104" spans="1:13" x14ac:dyDescent="0.25">
      <c r="A3104" t="s">
        <v>5606</v>
      </c>
      <c r="B3104" t="s">
        <v>14625</v>
      </c>
      <c r="C3104">
        <v>6</v>
      </c>
      <c r="D3104" t="s">
        <v>19</v>
      </c>
      <c r="E3104" t="s">
        <v>2200</v>
      </c>
      <c r="F3104">
        <v>6.5</v>
      </c>
      <c r="G3104" t="s">
        <v>15</v>
      </c>
      <c r="H3104" t="s">
        <v>7</v>
      </c>
      <c r="I3104" t="s">
        <v>1003</v>
      </c>
      <c r="J3104">
        <v>100</v>
      </c>
      <c r="K3104" t="s">
        <v>16512</v>
      </c>
      <c r="L3104">
        <v>120</v>
      </c>
      <c r="M3104">
        <v>100</v>
      </c>
    </row>
    <row r="3105" spans="1:13" x14ac:dyDescent="0.25">
      <c r="A3105" t="s">
        <v>5607</v>
      </c>
      <c r="B3105" t="s">
        <v>3449</v>
      </c>
      <c r="C3105">
        <v>7</v>
      </c>
      <c r="D3105" t="s">
        <v>12</v>
      </c>
      <c r="E3105" t="s">
        <v>2186</v>
      </c>
      <c r="F3105">
        <v>6</v>
      </c>
      <c r="G3105" t="s">
        <v>17</v>
      </c>
      <c r="H3105" t="s">
        <v>6</v>
      </c>
      <c r="I3105" t="s">
        <v>1003</v>
      </c>
      <c r="J3105">
        <v>135</v>
      </c>
      <c r="K3105" t="s">
        <v>16510</v>
      </c>
      <c r="L3105">
        <v>125</v>
      </c>
      <c r="M3105">
        <v>100</v>
      </c>
    </row>
    <row r="3106" spans="1:13" x14ac:dyDescent="0.25">
      <c r="A3106" t="s">
        <v>5608</v>
      </c>
      <c r="B3106" t="s">
        <v>8485</v>
      </c>
      <c r="C3106">
        <v>5</v>
      </c>
      <c r="D3106" t="s">
        <v>12</v>
      </c>
      <c r="E3106" t="s">
        <v>2263</v>
      </c>
      <c r="F3106">
        <v>44</v>
      </c>
      <c r="G3106" t="s">
        <v>13</v>
      </c>
      <c r="H3106" t="s">
        <v>4</v>
      </c>
      <c r="I3106">
        <v>0</v>
      </c>
      <c r="J3106">
        <v>110</v>
      </c>
      <c r="K3106" t="s">
        <v>16509</v>
      </c>
      <c r="L3106">
        <v>175</v>
      </c>
      <c r="M3106">
        <v>100</v>
      </c>
    </row>
    <row r="3107" spans="1:13" x14ac:dyDescent="0.25">
      <c r="A3107" t="s">
        <v>5609</v>
      </c>
      <c r="B3107" t="s">
        <v>11965</v>
      </c>
      <c r="C3107">
        <v>6</v>
      </c>
      <c r="D3107" t="s">
        <v>12</v>
      </c>
      <c r="E3107" t="s">
        <v>2233</v>
      </c>
      <c r="F3107">
        <v>5</v>
      </c>
      <c r="G3107" t="s">
        <v>17</v>
      </c>
      <c r="H3107" t="s">
        <v>4</v>
      </c>
      <c r="I3107" t="s">
        <v>456</v>
      </c>
      <c r="J3107">
        <v>110</v>
      </c>
      <c r="K3107" t="s">
        <v>16510</v>
      </c>
      <c r="L3107">
        <v>125</v>
      </c>
      <c r="M3107">
        <v>100</v>
      </c>
    </row>
    <row r="3108" spans="1:13" x14ac:dyDescent="0.25">
      <c r="A3108" t="s">
        <v>5610</v>
      </c>
      <c r="B3108" t="s">
        <v>14951</v>
      </c>
      <c r="C3108">
        <v>14</v>
      </c>
      <c r="D3108" t="s">
        <v>12</v>
      </c>
      <c r="E3108" t="s">
        <v>2535</v>
      </c>
      <c r="F3108">
        <v>25</v>
      </c>
      <c r="G3108" t="s">
        <v>15</v>
      </c>
      <c r="H3108" t="s">
        <v>6</v>
      </c>
      <c r="I3108" t="s">
        <v>1096</v>
      </c>
      <c r="J3108">
        <v>135</v>
      </c>
      <c r="K3108" t="s">
        <v>16511</v>
      </c>
      <c r="L3108">
        <v>150</v>
      </c>
      <c r="M3108">
        <v>200</v>
      </c>
    </row>
    <row r="3109" spans="1:13" x14ac:dyDescent="0.25">
      <c r="A3109" t="s">
        <v>5611</v>
      </c>
      <c r="B3109" t="s">
        <v>14952</v>
      </c>
      <c r="C3109">
        <v>2</v>
      </c>
      <c r="D3109" t="s">
        <v>12</v>
      </c>
      <c r="E3109" t="s">
        <v>2207</v>
      </c>
      <c r="F3109">
        <v>4</v>
      </c>
      <c r="G3109" t="s">
        <v>17</v>
      </c>
      <c r="H3109" t="s">
        <v>5</v>
      </c>
      <c r="I3109">
        <v>0</v>
      </c>
      <c r="J3109">
        <v>140</v>
      </c>
      <c r="K3109" t="s">
        <v>16510</v>
      </c>
      <c r="L3109">
        <v>125</v>
      </c>
      <c r="M3109">
        <v>0</v>
      </c>
    </row>
    <row r="3110" spans="1:13" x14ac:dyDescent="0.25">
      <c r="A3110" t="s">
        <v>5612</v>
      </c>
      <c r="B3110" t="s">
        <v>7439</v>
      </c>
      <c r="C3110">
        <v>3</v>
      </c>
      <c r="D3110" t="s">
        <v>19</v>
      </c>
      <c r="E3110" t="s">
        <v>2252</v>
      </c>
      <c r="F3110">
        <v>8</v>
      </c>
      <c r="G3110" t="s">
        <v>13</v>
      </c>
      <c r="H3110" t="s">
        <v>5</v>
      </c>
      <c r="I3110" t="s">
        <v>32</v>
      </c>
      <c r="J3110">
        <v>140</v>
      </c>
      <c r="K3110" t="s">
        <v>16508</v>
      </c>
      <c r="L3110">
        <v>140</v>
      </c>
      <c r="M3110">
        <v>0</v>
      </c>
    </row>
    <row r="3111" spans="1:13" x14ac:dyDescent="0.25">
      <c r="A3111" t="s">
        <v>5614</v>
      </c>
      <c r="B3111" t="s">
        <v>14953</v>
      </c>
      <c r="C3111">
        <v>8</v>
      </c>
      <c r="D3111" t="s">
        <v>12</v>
      </c>
      <c r="E3111" t="s">
        <v>2186</v>
      </c>
      <c r="F3111">
        <v>20</v>
      </c>
      <c r="G3111" t="s">
        <v>15</v>
      </c>
      <c r="H3111" t="s">
        <v>6</v>
      </c>
      <c r="I3111" t="s">
        <v>32</v>
      </c>
      <c r="J3111">
        <v>135</v>
      </c>
      <c r="K3111" t="s">
        <v>16511</v>
      </c>
      <c r="L3111">
        <v>150</v>
      </c>
      <c r="M3111">
        <v>150</v>
      </c>
    </row>
    <row r="3112" spans="1:13" x14ac:dyDescent="0.25">
      <c r="A3112" t="s">
        <v>5615</v>
      </c>
      <c r="B3112" t="s">
        <v>14954</v>
      </c>
      <c r="C3112">
        <v>6</v>
      </c>
      <c r="D3112" t="s">
        <v>12</v>
      </c>
      <c r="E3112" t="s">
        <v>2180</v>
      </c>
      <c r="F3112">
        <v>31</v>
      </c>
      <c r="G3112" t="s">
        <v>13</v>
      </c>
      <c r="H3112" t="s">
        <v>4</v>
      </c>
      <c r="I3112" t="s">
        <v>55</v>
      </c>
      <c r="J3112">
        <v>110</v>
      </c>
      <c r="K3112" t="s">
        <v>16509</v>
      </c>
      <c r="L3112">
        <v>175</v>
      </c>
      <c r="M3112">
        <v>100</v>
      </c>
    </row>
    <row r="3113" spans="1:13" x14ac:dyDescent="0.25">
      <c r="A3113" t="s">
        <v>1526</v>
      </c>
      <c r="B3113" t="s">
        <v>8021</v>
      </c>
      <c r="C3113">
        <v>4</v>
      </c>
      <c r="D3113" t="s">
        <v>19</v>
      </c>
      <c r="E3113" t="s">
        <v>2340</v>
      </c>
      <c r="F3113">
        <v>9</v>
      </c>
      <c r="G3113" t="s">
        <v>13</v>
      </c>
      <c r="H3113" t="s">
        <v>5</v>
      </c>
      <c r="I3113" t="s">
        <v>54</v>
      </c>
      <c r="J3113">
        <v>140</v>
      </c>
      <c r="K3113" t="s">
        <v>16508</v>
      </c>
      <c r="L3113">
        <v>140</v>
      </c>
      <c r="M3113">
        <v>0</v>
      </c>
    </row>
    <row r="3114" spans="1:13" x14ac:dyDescent="0.25">
      <c r="A3114" t="s">
        <v>5617</v>
      </c>
      <c r="B3114" t="s">
        <v>14955</v>
      </c>
      <c r="C3114">
        <v>5</v>
      </c>
      <c r="D3114" t="s">
        <v>12</v>
      </c>
      <c r="E3114" t="s">
        <v>2191</v>
      </c>
      <c r="F3114">
        <v>21</v>
      </c>
      <c r="G3114" t="s">
        <v>15</v>
      </c>
      <c r="H3114" t="s">
        <v>3</v>
      </c>
      <c r="I3114">
        <v>0</v>
      </c>
      <c r="J3114">
        <v>120</v>
      </c>
      <c r="K3114" t="s">
        <v>16511</v>
      </c>
      <c r="L3114">
        <v>150</v>
      </c>
      <c r="M3114">
        <v>100</v>
      </c>
    </row>
    <row r="3115" spans="1:13" x14ac:dyDescent="0.25">
      <c r="A3115" t="s">
        <v>5618</v>
      </c>
      <c r="B3115" t="s">
        <v>14956</v>
      </c>
      <c r="C3115">
        <v>3</v>
      </c>
      <c r="D3115" t="s">
        <v>19</v>
      </c>
      <c r="E3115" t="s">
        <v>2182</v>
      </c>
      <c r="F3115">
        <v>8.5</v>
      </c>
      <c r="G3115" t="s">
        <v>13</v>
      </c>
      <c r="H3115" t="s">
        <v>5</v>
      </c>
      <c r="I3115">
        <v>0</v>
      </c>
      <c r="J3115">
        <v>140</v>
      </c>
      <c r="K3115" t="s">
        <v>16508</v>
      </c>
      <c r="L3115">
        <v>140</v>
      </c>
      <c r="M3115">
        <v>0</v>
      </c>
    </row>
    <row r="3116" spans="1:13" x14ac:dyDescent="0.25">
      <c r="A3116" t="s">
        <v>5619</v>
      </c>
      <c r="B3116" t="s">
        <v>10217</v>
      </c>
      <c r="C3116">
        <v>4</v>
      </c>
      <c r="D3116" t="s">
        <v>19</v>
      </c>
      <c r="E3116" t="s">
        <v>2311</v>
      </c>
      <c r="F3116">
        <v>2</v>
      </c>
      <c r="G3116" t="s">
        <v>17</v>
      </c>
      <c r="H3116" t="s">
        <v>3</v>
      </c>
      <c r="I3116" t="s">
        <v>1003</v>
      </c>
      <c r="J3116">
        <v>120</v>
      </c>
      <c r="K3116" t="s">
        <v>16507</v>
      </c>
      <c r="L3116">
        <v>100</v>
      </c>
      <c r="M3116">
        <v>0</v>
      </c>
    </row>
    <row r="3117" spans="1:13" x14ac:dyDescent="0.25">
      <c r="A3117" t="s">
        <v>1780</v>
      </c>
      <c r="B3117" t="s">
        <v>3001</v>
      </c>
      <c r="C3117">
        <v>5</v>
      </c>
      <c r="D3117" t="s">
        <v>12</v>
      </c>
      <c r="E3117" t="s">
        <v>2191</v>
      </c>
      <c r="F3117">
        <v>38</v>
      </c>
      <c r="G3117" t="s">
        <v>13</v>
      </c>
      <c r="H3117" t="s">
        <v>7</v>
      </c>
      <c r="I3117" t="s">
        <v>32</v>
      </c>
      <c r="J3117">
        <v>100</v>
      </c>
      <c r="K3117" t="s">
        <v>16509</v>
      </c>
      <c r="L3117">
        <v>175</v>
      </c>
      <c r="M3117">
        <v>100</v>
      </c>
    </row>
    <row r="3118" spans="1:13" x14ac:dyDescent="0.25">
      <c r="A3118" t="s">
        <v>371</v>
      </c>
      <c r="B3118" t="s">
        <v>14957</v>
      </c>
      <c r="C3118">
        <v>5</v>
      </c>
      <c r="D3118" t="s">
        <v>12</v>
      </c>
      <c r="E3118" t="s">
        <v>2223</v>
      </c>
      <c r="F3118">
        <v>9</v>
      </c>
      <c r="G3118" t="s">
        <v>17</v>
      </c>
      <c r="H3118" t="s">
        <v>6</v>
      </c>
      <c r="I3118" t="s">
        <v>359</v>
      </c>
      <c r="J3118">
        <v>135</v>
      </c>
      <c r="K3118" t="s">
        <v>16510</v>
      </c>
      <c r="L3118">
        <v>125</v>
      </c>
      <c r="M3118">
        <v>100</v>
      </c>
    </row>
    <row r="3119" spans="1:13" x14ac:dyDescent="0.25">
      <c r="A3119" t="s">
        <v>5621</v>
      </c>
      <c r="B3119" t="s">
        <v>14958</v>
      </c>
      <c r="C3119">
        <v>6</v>
      </c>
      <c r="D3119" t="s">
        <v>12</v>
      </c>
      <c r="E3119" t="s">
        <v>2207</v>
      </c>
      <c r="F3119">
        <v>38</v>
      </c>
      <c r="G3119" t="s">
        <v>13</v>
      </c>
      <c r="H3119" t="s">
        <v>3</v>
      </c>
      <c r="I3119" t="s">
        <v>1003</v>
      </c>
      <c r="J3119">
        <v>120</v>
      </c>
      <c r="K3119" t="s">
        <v>16509</v>
      </c>
      <c r="L3119">
        <v>175</v>
      </c>
      <c r="M3119">
        <v>100</v>
      </c>
    </row>
    <row r="3120" spans="1:13" x14ac:dyDescent="0.25">
      <c r="A3120" t="s">
        <v>5622</v>
      </c>
      <c r="B3120" t="s">
        <v>9082</v>
      </c>
      <c r="C3120">
        <v>6</v>
      </c>
      <c r="D3120" t="s">
        <v>19</v>
      </c>
      <c r="E3120" t="s">
        <v>2174</v>
      </c>
      <c r="F3120">
        <v>4</v>
      </c>
      <c r="G3120" t="s">
        <v>17</v>
      </c>
      <c r="H3120" t="s">
        <v>5</v>
      </c>
      <c r="I3120" t="s">
        <v>1003</v>
      </c>
      <c r="J3120">
        <v>140</v>
      </c>
      <c r="K3120" t="s">
        <v>16507</v>
      </c>
      <c r="L3120">
        <v>100</v>
      </c>
      <c r="M3120">
        <v>100</v>
      </c>
    </row>
    <row r="3121" spans="1:13" x14ac:dyDescent="0.25">
      <c r="A3121" t="s">
        <v>5623</v>
      </c>
      <c r="B3121" t="s">
        <v>14339</v>
      </c>
      <c r="C3121">
        <v>4</v>
      </c>
      <c r="D3121" t="s">
        <v>12</v>
      </c>
      <c r="E3121" t="s">
        <v>2241</v>
      </c>
      <c r="F3121">
        <v>26</v>
      </c>
      <c r="G3121" t="s">
        <v>15</v>
      </c>
      <c r="H3121" t="s">
        <v>7</v>
      </c>
      <c r="I3121" t="s">
        <v>54</v>
      </c>
      <c r="J3121">
        <v>100</v>
      </c>
      <c r="K3121" t="s">
        <v>16511</v>
      </c>
      <c r="L3121">
        <v>150</v>
      </c>
      <c r="M3121">
        <v>0</v>
      </c>
    </row>
    <row r="3122" spans="1:13" x14ac:dyDescent="0.25">
      <c r="A3122" t="s">
        <v>5624</v>
      </c>
      <c r="B3122" t="s">
        <v>3277</v>
      </c>
      <c r="C3122">
        <v>7</v>
      </c>
      <c r="D3122" t="s">
        <v>19</v>
      </c>
      <c r="E3122" t="s">
        <v>5277</v>
      </c>
      <c r="F3122">
        <v>8.5</v>
      </c>
      <c r="G3122" t="s">
        <v>13</v>
      </c>
      <c r="H3122" t="s">
        <v>7</v>
      </c>
      <c r="I3122">
        <v>0</v>
      </c>
      <c r="J3122">
        <v>100</v>
      </c>
      <c r="K3122" t="s">
        <v>16508</v>
      </c>
      <c r="L3122">
        <v>140</v>
      </c>
      <c r="M3122">
        <v>100</v>
      </c>
    </row>
    <row r="3123" spans="1:13" x14ac:dyDescent="0.25">
      <c r="A3123" t="s">
        <v>5625</v>
      </c>
      <c r="B3123" t="s">
        <v>14579</v>
      </c>
      <c r="C3123">
        <v>8</v>
      </c>
      <c r="D3123" t="s">
        <v>19</v>
      </c>
      <c r="E3123" t="s">
        <v>2311</v>
      </c>
      <c r="F3123">
        <v>2</v>
      </c>
      <c r="G3123" t="s">
        <v>17</v>
      </c>
      <c r="H3123" t="s">
        <v>6</v>
      </c>
      <c r="I3123">
        <v>0</v>
      </c>
      <c r="J3123">
        <v>135</v>
      </c>
      <c r="K3123" t="s">
        <v>16507</v>
      </c>
      <c r="L3123">
        <v>100</v>
      </c>
      <c r="M3123">
        <v>150</v>
      </c>
    </row>
    <row r="3124" spans="1:13" x14ac:dyDescent="0.25">
      <c r="A3124" t="s">
        <v>5626</v>
      </c>
      <c r="B3124" t="s">
        <v>14221</v>
      </c>
      <c r="C3124">
        <v>7</v>
      </c>
      <c r="D3124" t="s">
        <v>12</v>
      </c>
      <c r="E3124" t="s">
        <v>2202</v>
      </c>
      <c r="F3124">
        <v>42</v>
      </c>
      <c r="G3124" t="s">
        <v>13</v>
      </c>
      <c r="H3124" t="s">
        <v>5</v>
      </c>
      <c r="I3124" t="s">
        <v>32</v>
      </c>
      <c r="J3124">
        <v>140</v>
      </c>
      <c r="K3124" t="s">
        <v>16509</v>
      </c>
      <c r="L3124">
        <v>175</v>
      </c>
      <c r="M3124">
        <v>100</v>
      </c>
    </row>
    <row r="3125" spans="1:13" x14ac:dyDescent="0.25">
      <c r="A3125" t="s">
        <v>5627</v>
      </c>
      <c r="B3125" t="s">
        <v>2965</v>
      </c>
      <c r="C3125">
        <v>2</v>
      </c>
      <c r="D3125" t="s">
        <v>19</v>
      </c>
      <c r="E3125" t="s">
        <v>2219</v>
      </c>
      <c r="F3125">
        <v>6</v>
      </c>
      <c r="G3125" t="s">
        <v>15</v>
      </c>
      <c r="H3125" t="s">
        <v>3</v>
      </c>
      <c r="I3125" t="s">
        <v>32</v>
      </c>
      <c r="J3125">
        <v>120</v>
      </c>
      <c r="K3125" t="s">
        <v>16512</v>
      </c>
      <c r="L3125">
        <v>120</v>
      </c>
      <c r="M3125">
        <v>0</v>
      </c>
    </row>
    <row r="3126" spans="1:13" x14ac:dyDescent="0.25">
      <c r="A3126" t="s">
        <v>5628</v>
      </c>
      <c r="B3126" t="s">
        <v>14959</v>
      </c>
      <c r="C3126">
        <v>7</v>
      </c>
      <c r="D3126" t="s">
        <v>12</v>
      </c>
      <c r="E3126" t="s">
        <v>2226</v>
      </c>
      <c r="F3126">
        <v>44</v>
      </c>
      <c r="G3126" t="s">
        <v>13</v>
      </c>
      <c r="H3126" t="s">
        <v>5</v>
      </c>
      <c r="I3126">
        <v>0</v>
      </c>
      <c r="J3126">
        <v>140</v>
      </c>
      <c r="K3126" t="s">
        <v>16509</v>
      </c>
      <c r="L3126">
        <v>175</v>
      </c>
      <c r="M3126">
        <v>100</v>
      </c>
    </row>
    <row r="3127" spans="1:13" x14ac:dyDescent="0.25">
      <c r="A3127" t="s">
        <v>1537</v>
      </c>
      <c r="B3127" t="s">
        <v>5629</v>
      </c>
      <c r="C3127">
        <v>5</v>
      </c>
      <c r="D3127" t="s">
        <v>12</v>
      </c>
      <c r="E3127" t="s">
        <v>2241</v>
      </c>
      <c r="F3127">
        <v>13</v>
      </c>
      <c r="G3127" t="s">
        <v>15</v>
      </c>
      <c r="H3127" t="s">
        <v>4</v>
      </c>
      <c r="I3127" t="s">
        <v>32</v>
      </c>
      <c r="J3127">
        <v>110</v>
      </c>
      <c r="K3127" t="s">
        <v>16511</v>
      </c>
      <c r="L3127">
        <v>150</v>
      </c>
      <c r="M3127">
        <v>100</v>
      </c>
    </row>
    <row r="3128" spans="1:13" x14ac:dyDescent="0.25">
      <c r="A3128" t="s">
        <v>5630</v>
      </c>
      <c r="B3128" t="s">
        <v>2915</v>
      </c>
      <c r="C3128">
        <v>5</v>
      </c>
      <c r="D3128" t="s">
        <v>19</v>
      </c>
      <c r="E3128" t="s">
        <v>2200</v>
      </c>
      <c r="F3128">
        <v>2</v>
      </c>
      <c r="G3128" t="s">
        <v>17</v>
      </c>
      <c r="H3128" t="s">
        <v>3</v>
      </c>
      <c r="I3128">
        <v>0</v>
      </c>
      <c r="J3128">
        <v>120</v>
      </c>
      <c r="K3128" t="s">
        <v>16507</v>
      </c>
      <c r="L3128">
        <v>100</v>
      </c>
      <c r="M3128">
        <v>100</v>
      </c>
    </row>
    <row r="3129" spans="1:13" x14ac:dyDescent="0.25">
      <c r="A3129" t="s">
        <v>5631</v>
      </c>
      <c r="B3129" t="s">
        <v>10930</v>
      </c>
      <c r="C3129">
        <v>11</v>
      </c>
      <c r="D3129" t="s">
        <v>12</v>
      </c>
      <c r="E3129" t="s">
        <v>2186</v>
      </c>
      <c r="F3129">
        <v>36</v>
      </c>
      <c r="G3129" t="s">
        <v>13</v>
      </c>
      <c r="H3129" t="s">
        <v>5</v>
      </c>
      <c r="I3129" t="s">
        <v>55</v>
      </c>
      <c r="J3129">
        <v>140</v>
      </c>
      <c r="K3129" t="s">
        <v>16509</v>
      </c>
      <c r="L3129">
        <v>175</v>
      </c>
      <c r="M3129">
        <v>150</v>
      </c>
    </row>
    <row r="3130" spans="1:13" x14ac:dyDescent="0.25">
      <c r="A3130" t="s">
        <v>2007</v>
      </c>
      <c r="B3130" t="s">
        <v>14682</v>
      </c>
      <c r="C3130">
        <v>7</v>
      </c>
      <c r="D3130" t="s">
        <v>12</v>
      </c>
      <c r="E3130" t="s">
        <v>3080</v>
      </c>
      <c r="F3130">
        <v>36</v>
      </c>
      <c r="G3130" t="s">
        <v>13</v>
      </c>
      <c r="H3130" t="s">
        <v>7</v>
      </c>
      <c r="I3130" t="s">
        <v>32</v>
      </c>
      <c r="J3130">
        <v>100</v>
      </c>
      <c r="K3130" t="s">
        <v>16509</v>
      </c>
      <c r="L3130">
        <v>175</v>
      </c>
      <c r="M3130">
        <v>100</v>
      </c>
    </row>
    <row r="3131" spans="1:13" x14ac:dyDescent="0.25">
      <c r="A3131" t="s">
        <v>5633</v>
      </c>
      <c r="B3131" t="s">
        <v>4897</v>
      </c>
      <c r="C3131">
        <v>5</v>
      </c>
      <c r="D3131" t="s">
        <v>12</v>
      </c>
      <c r="E3131" t="s">
        <v>2207</v>
      </c>
      <c r="F3131">
        <v>23</v>
      </c>
      <c r="G3131" t="s">
        <v>15</v>
      </c>
      <c r="H3131" t="s">
        <v>5</v>
      </c>
      <c r="I3131" t="s">
        <v>55</v>
      </c>
      <c r="J3131">
        <v>140</v>
      </c>
      <c r="K3131" t="s">
        <v>16511</v>
      </c>
      <c r="L3131">
        <v>150</v>
      </c>
      <c r="M3131">
        <v>100</v>
      </c>
    </row>
    <row r="3132" spans="1:13" x14ac:dyDescent="0.25">
      <c r="A3132" t="s">
        <v>5635</v>
      </c>
      <c r="B3132" t="s">
        <v>6088</v>
      </c>
      <c r="C3132">
        <v>3</v>
      </c>
      <c r="D3132" t="s">
        <v>12</v>
      </c>
      <c r="E3132" t="s">
        <v>2182</v>
      </c>
      <c r="F3132">
        <v>21</v>
      </c>
      <c r="G3132" t="s">
        <v>15</v>
      </c>
      <c r="H3132" t="s">
        <v>7</v>
      </c>
      <c r="I3132">
        <v>0</v>
      </c>
      <c r="J3132">
        <v>100</v>
      </c>
      <c r="K3132" t="s">
        <v>16511</v>
      </c>
      <c r="L3132">
        <v>150</v>
      </c>
      <c r="M3132">
        <v>0</v>
      </c>
    </row>
    <row r="3133" spans="1:13" x14ac:dyDescent="0.25">
      <c r="A3133" t="s">
        <v>793</v>
      </c>
      <c r="B3133" t="s">
        <v>2599</v>
      </c>
      <c r="C3133">
        <v>9</v>
      </c>
      <c r="D3133" t="s">
        <v>12</v>
      </c>
      <c r="E3133" t="s">
        <v>2511</v>
      </c>
      <c r="F3133">
        <v>32</v>
      </c>
      <c r="G3133" t="s">
        <v>13</v>
      </c>
      <c r="H3133" t="s">
        <v>4</v>
      </c>
      <c r="I3133" t="s">
        <v>80</v>
      </c>
      <c r="J3133">
        <v>110</v>
      </c>
      <c r="K3133" t="s">
        <v>16509</v>
      </c>
      <c r="L3133">
        <v>175</v>
      </c>
      <c r="M3133">
        <v>150</v>
      </c>
    </row>
    <row r="3134" spans="1:13" x14ac:dyDescent="0.25">
      <c r="A3134" t="s">
        <v>528</v>
      </c>
      <c r="B3134" t="s">
        <v>4648</v>
      </c>
      <c r="C3134">
        <v>3</v>
      </c>
      <c r="D3134" t="s">
        <v>19</v>
      </c>
      <c r="E3134" t="s">
        <v>2252</v>
      </c>
      <c r="F3134">
        <v>4</v>
      </c>
      <c r="G3134" t="s">
        <v>17</v>
      </c>
      <c r="H3134" t="s">
        <v>7</v>
      </c>
      <c r="I3134">
        <v>0</v>
      </c>
      <c r="J3134">
        <v>100</v>
      </c>
      <c r="K3134" t="s">
        <v>16507</v>
      </c>
      <c r="L3134">
        <v>100</v>
      </c>
      <c r="M3134">
        <v>0</v>
      </c>
    </row>
    <row r="3135" spans="1:13" x14ac:dyDescent="0.25">
      <c r="A3135" t="s">
        <v>2163</v>
      </c>
      <c r="B3135" t="s">
        <v>14960</v>
      </c>
      <c r="C3135">
        <v>3</v>
      </c>
      <c r="D3135" t="s">
        <v>12</v>
      </c>
      <c r="E3135" t="s">
        <v>2202</v>
      </c>
      <c r="F3135">
        <v>47</v>
      </c>
      <c r="G3135" t="s">
        <v>13</v>
      </c>
      <c r="H3135" t="s">
        <v>5</v>
      </c>
      <c r="I3135" t="s">
        <v>359</v>
      </c>
      <c r="J3135">
        <v>140</v>
      </c>
      <c r="K3135" t="s">
        <v>16509</v>
      </c>
      <c r="L3135">
        <v>175</v>
      </c>
      <c r="M3135">
        <v>0</v>
      </c>
    </row>
    <row r="3136" spans="1:13" x14ac:dyDescent="0.25">
      <c r="A3136" t="s">
        <v>5637</v>
      </c>
      <c r="B3136" t="s">
        <v>14961</v>
      </c>
      <c r="C3136">
        <v>7</v>
      </c>
      <c r="D3136" t="s">
        <v>19</v>
      </c>
      <c r="E3136" t="s">
        <v>2182</v>
      </c>
      <c r="F3136">
        <v>8</v>
      </c>
      <c r="G3136" t="s">
        <v>13</v>
      </c>
      <c r="H3136" t="s">
        <v>6</v>
      </c>
      <c r="I3136" t="s">
        <v>32</v>
      </c>
      <c r="J3136">
        <v>135</v>
      </c>
      <c r="K3136" t="s">
        <v>16508</v>
      </c>
      <c r="L3136">
        <v>140</v>
      </c>
      <c r="M3136">
        <v>100</v>
      </c>
    </row>
    <row r="3137" spans="1:13" x14ac:dyDescent="0.25">
      <c r="A3137" t="s">
        <v>5638</v>
      </c>
      <c r="B3137" t="s">
        <v>14962</v>
      </c>
      <c r="C3137">
        <v>10</v>
      </c>
      <c r="D3137" t="s">
        <v>12</v>
      </c>
      <c r="E3137" t="s">
        <v>5639</v>
      </c>
      <c r="F3137">
        <v>45</v>
      </c>
      <c r="G3137" t="s">
        <v>13</v>
      </c>
      <c r="H3137" t="s">
        <v>6</v>
      </c>
      <c r="I3137" t="s">
        <v>359</v>
      </c>
      <c r="J3137">
        <v>135</v>
      </c>
      <c r="K3137" t="s">
        <v>16509</v>
      </c>
      <c r="L3137">
        <v>175</v>
      </c>
      <c r="M3137">
        <v>150</v>
      </c>
    </row>
    <row r="3138" spans="1:13" x14ac:dyDescent="0.25">
      <c r="A3138" t="s">
        <v>5640</v>
      </c>
      <c r="B3138" t="s">
        <v>14185</v>
      </c>
      <c r="C3138">
        <v>6</v>
      </c>
      <c r="D3138" t="s">
        <v>19</v>
      </c>
      <c r="E3138" t="s">
        <v>2234</v>
      </c>
      <c r="F3138">
        <v>2</v>
      </c>
      <c r="G3138" t="s">
        <v>17</v>
      </c>
      <c r="H3138" t="s">
        <v>6</v>
      </c>
      <c r="I3138">
        <v>0</v>
      </c>
      <c r="J3138">
        <v>135</v>
      </c>
      <c r="K3138" t="s">
        <v>16507</v>
      </c>
      <c r="L3138">
        <v>100</v>
      </c>
      <c r="M3138">
        <v>100</v>
      </c>
    </row>
    <row r="3139" spans="1:13" x14ac:dyDescent="0.25">
      <c r="A3139" t="s">
        <v>5641</v>
      </c>
      <c r="B3139" t="s">
        <v>14963</v>
      </c>
      <c r="C3139">
        <v>9</v>
      </c>
      <c r="D3139" t="s">
        <v>12</v>
      </c>
      <c r="E3139" t="s">
        <v>2322</v>
      </c>
      <c r="F3139">
        <v>4</v>
      </c>
      <c r="G3139" t="s">
        <v>17</v>
      </c>
      <c r="H3139" t="s">
        <v>3</v>
      </c>
      <c r="I3139" t="s">
        <v>32</v>
      </c>
      <c r="J3139">
        <v>120</v>
      </c>
      <c r="K3139" t="s">
        <v>16510</v>
      </c>
      <c r="L3139">
        <v>125</v>
      </c>
      <c r="M3139">
        <v>150</v>
      </c>
    </row>
    <row r="3140" spans="1:13" x14ac:dyDescent="0.25">
      <c r="A3140" t="s">
        <v>5642</v>
      </c>
      <c r="B3140" t="s">
        <v>14483</v>
      </c>
      <c r="C3140">
        <v>7</v>
      </c>
      <c r="D3140" t="s">
        <v>12</v>
      </c>
      <c r="E3140" t="s">
        <v>2207</v>
      </c>
      <c r="F3140">
        <v>7</v>
      </c>
      <c r="G3140" t="s">
        <v>17</v>
      </c>
      <c r="H3140" t="s">
        <v>6</v>
      </c>
      <c r="I3140" t="s">
        <v>359</v>
      </c>
      <c r="J3140">
        <v>135</v>
      </c>
      <c r="K3140" t="s">
        <v>16510</v>
      </c>
      <c r="L3140">
        <v>125</v>
      </c>
      <c r="M3140">
        <v>100</v>
      </c>
    </row>
    <row r="3141" spans="1:13" x14ac:dyDescent="0.25">
      <c r="A3141" t="s">
        <v>5643</v>
      </c>
      <c r="B3141" t="s">
        <v>5644</v>
      </c>
      <c r="C3141">
        <v>8</v>
      </c>
      <c r="D3141" t="s">
        <v>12</v>
      </c>
      <c r="E3141" t="s">
        <v>2207</v>
      </c>
      <c r="F3141">
        <v>14</v>
      </c>
      <c r="G3141" t="s">
        <v>15</v>
      </c>
      <c r="H3141" t="s">
        <v>3</v>
      </c>
      <c r="I3141" t="s">
        <v>1003</v>
      </c>
      <c r="J3141">
        <v>120</v>
      </c>
      <c r="K3141" t="s">
        <v>16511</v>
      </c>
      <c r="L3141">
        <v>150</v>
      </c>
      <c r="M3141">
        <v>150</v>
      </c>
    </row>
    <row r="3142" spans="1:13" x14ac:dyDescent="0.25">
      <c r="A3142" t="s">
        <v>5645</v>
      </c>
      <c r="B3142" t="s">
        <v>4233</v>
      </c>
      <c r="C3142">
        <v>5</v>
      </c>
      <c r="D3142" t="s">
        <v>12</v>
      </c>
      <c r="E3142" t="s">
        <v>2247</v>
      </c>
      <c r="F3142">
        <v>40</v>
      </c>
      <c r="G3142" t="s">
        <v>13</v>
      </c>
      <c r="H3142" t="s">
        <v>3</v>
      </c>
      <c r="I3142" t="s">
        <v>359</v>
      </c>
      <c r="J3142">
        <v>120</v>
      </c>
      <c r="K3142" t="s">
        <v>16509</v>
      </c>
      <c r="L3142">
        <v>175</v>
      </c>
      <c r="M3142">
        <v>100</v>
      </c>
    </row>
    <row r="3143" spans="1:13" x14ac:dyDescent="0.25">
      <c r="A3143" t="s">
        <v>5646</v>
      </c>
      <c r="B3143" t="s">
        <v>8366</v>
      </c>
      <c r="C3143">
        <v>5</v>
      </c>
      <c r="D3143" t="s">
        <v>19</v>
      </c>
      <c r="E3143" t="s">
        <v>2198</v>
      </c>
      <c r="F3143">
        <v>9</v>
      </c>
      <c r="G3143" t="s">
        <v>13</v>
      </c>
      <c r="H3143" t="s">
        <v>6</v>
      </c>
      <c r="I3143">
        <v>0</v>
      </c>
      <c r="J3143">
        <v>135</v>
      </c>
      <c r="K3143" t="s">
        <v>16508</v>
      </c>
      <c r="L3143">
        <v>140</v>
      </c>
      <c r="M3143">
        <v>100</v>
      </c>
    </row>
    <row r="3144" spans="1:13" x14ac:dyDescent="0.25">
      <c r="A3144" t="s">
        <v>5647</v>
      </c>
      <c r="B3144" t="s">
        <v>9429</v>
      </c>
      <c r="C3144">
        <v>7</v>
      </c>
      <c r="D3144" t="s">
        <v>12</v>
      </c>
      <c r="E3144" t="s">
        <v>2207</v>
      </c>
      <c r="F3144">
        <v>40</v>
      </c>
      <c r="G3144" t="s">
        <v>13</v>
      </c>
      <c r="H3144" t="s">
        <v>6</v>
      </c>
      <c r="I3144">
        <v>0</v>
      </c>
      <c r="J3144">
        <v>135</v>
      </c>
      <c r="K3144" t="s">
        <v>16509</v>
      </c>
      <c r="L3144">
        <v>175</v>
      </c>
      <c r="M3144">
        <v>100</v>
      </c>
    </row>
    <row r="3145" spans="1:13" x14ac:dyDescent="0.25">
      <c r="A3145" t="s">
        <v>5648</v>
      </c>
      <c r="B3145" t="s">
        <v>5419</v>
      </c>
      <c r="C3145">
        <v>7</v>
      </c>
      <c r="D3145" t="s">
        <v>12</v>
      </c>
      <c r="E3145" t="s">
        <v>2779</v>
      </c>
      <c r="F3145">
        <v>38</v>
      </c>
      <c r="G3145" t="s">
        <v>13</v>
      </c>
      <c r="H3145" t="s">
        <v>3</v>
      </c>
      <c r="I3145" t="s">
        <v>80</v>
      </c>
      <c r="J3145">
        <v>120</v>
      </c>
      <c r="K3145" t="s">
        <v>16509</v>
      </c>
      <c r="L3145">
        <v>175</v>
      </c>
      <c r="M3145">
        <v>100</v>
      </c>
    </row>
    <row r="3146" spans="1:13" x14ac:dyDescent="0.25">
      <c r="A3146" t="s">
        <v>5649</v>
      </c>
      <c r="B3146" t="s">
        <v>4993</v>
      </c>
      <c r="C3146">
        <v>4</v>
      </c>
      <c r="D3146" t="s">
        <v>12</v>
      </c>
      <c r="E3146" t="s">
        <v>2217</v>
      </c>
      <c r="F3146">
        <v>39</v>
      </c>
      <c r="G3146" t="s">
        <v>13</v>
      </c>
      <c r="H3146" t="s">
        <v>6</v>
      </c>
      <c r="I3146" t="s">
        <v>1003</v>
      </c>
      <c r="J3146">
        <v>135</v>
      </c>
      <c r="K3146" t="s">
        <v>16509</v>
      </c>
      <c r="L3146">
        <v>175</v>
      </c>
      <c r="M3146">
        <v>0</v>
      </c>
    </row>
    <row r="3147" spans="1:13" x14ac:dyDescent="0.25">
      <c r="A3147" t="s">
        <v>5650</v>
      </c>
      <c r="B3147" t="s">
        <v>14086</v>
      </c>
      <c r="C3147">
        <v>8</v>
      </c>
      <c r="D3147" t="s">
        <v>19</v>
      </c>
      <c r="E3147" t="s">
        <v>2198</v>
      </c>
      <c r="F3147">
        <v>2</v>
      </c>
      <c r="G3147" t="s">
        <v>17</v>
      </c>
      <c r="H3147" t="s">
        <v>5</v>
      </c>
      <c r="I3147" t="s">
        <v>54</v>
      </c>
      <c r="J3147">
        <v>140</v>
      </c>
      <c r="K3147" t="s">
        <v>16507</v>
      </c>
      <c r="L3147">
        <v>100</v>
      </c>
      <c r="M3147">
        <v>150</v>
      </c>
    </row>
    <row r="3148" spans="1:13" x14ac:dyDescent="0.25">
      <c r="A3148" t="s">
        <v>5651</v>
      </c>
      <c r="B3148" t="s">
        <v>14955</v>
      </c>
      <c r="C3148">
        <v>5</v>
      </c>
      <c r="D3148" t="s">
        <v>12</v>
      </c>
      <c r="E3148" t="s">
        <v>2191</v>
      </c>
      <c r="F3148">
        <v>7</v>
      </c>
      <c r="G3148" t="s">
        <v>17</v>
      </c>
      <c r="H3148" t="s">
        <v>6</v>
      </c>
      <c r="I3148" t="s">
        <v>2101</v>
      </c>
      <c r="J3148">
        <v>135</v>
      </c>
      <c r="K3148" t="s">
        <v>16510</v>
      </c>
      <c r="L3148">
        <v>125</v>
      </c>
      <c r="M3148">
        <v>100</v>
      </c>
    </row>
    <row r="3149" spans="1:13" x14ac:dyDescent="0.25">
      <c r="A3149" t="s">
        <v>5652</v>
      </c>
      <c r="B3149" t="s">
        <v>10270</v>
      </c>
      <c r="C3149">
        <v>13</v>
      </c>
      <c r="D3149" t="s">
        <v>12</v>
      </c>
      <c r="E3149" t="s">
        <v>2203</v>
      </c>
      <c r="F3149">
        <v>18</v>
      </c>
      <c r="G3149" t="s">
        <v>15</v>
      </c>
      <c r="H3149" t="s">
        <v>5</v>
      </c>
      <c r="I3149" t="s">
        <v>55</v>
      </c>
      <c r="J3149">
        <v>140</v>
      </c>
      <c r="K3149" t="s">
        <v>16511</v>
      </c>
      <c r="L3149">
        <v>150</v>
      </c>
      <c r="M3149">
        <v>200</v>
      </c>
    </row>
    <row r="3150" spans="1:13" x14ac:dyDescent="0.25">
      <c r="A3150" t="s">
        <v>703</v>
      </c>
      <c r="B3150" t="s">
        <v>4311</v>
      </c>
      <c r="C3150">
        <v>6</v>
      </c>
      <c r="D3150" t="s">
        <v>12</v>
      </c>
      <c r="E3150" t="s">
        <v>2294</v>
      </c>
      <c r="F3150">
        <v>34</v>
      </c>
      <c r="G3150" t="s">
        <v>13</v>
      </c>
      <c r="H3150" t="s">
        <v>3</v>
      </c>
      <c r="I3150" t="s">
        <v>32</v>
      </c>
      <c r="J3150">
        <v>120</v>
      </c>
      <c r="K3150" t="s">
        <v>16509</v>
      </c>
      <c r="L3150">
        <v>175</v>
      </c>
      <c r="M3150">
        <v>100</v>
      </c>
    </row>
    <row r="3151" spans="1:13" x14ac:dyDescent="0.25">
      <c r="A3151" t="s">
        <v>5654</v>
      </c>
      <c r="B3151" t="s">
        <v>2424</v>
      </c>
      <c r="C3151">
        <v>9</v>
      </c>
      <c r="D3151" t="s">
        <v>19</v>
      </c>
      <c r="E3151" t="s">
        <v>2198</v>
      </c>
      <c r="F3151">
        <v>3</v>
      </c>
      <c r="G3151" t="s">
        <v>17</v>
      </c>
      <c r="H3151" t="s">
        <v>6</v>
      </c>
      <c r="I3151" t="s">
        <v>1003</v>
      </c>
      <c r="J3151">
        <v>135</v>
      </c>
      <c r="K3151" t="s">
        <v>16507</v>
      </c>
      <c r="L3151">
        <v>100</v>
      </c>
      <c r="M3151">
        <v>150</v>
      </c>
    </row>
    <row r="3152" spans="1:13" x14ac:dyDescent="0.25">
      <c r="A3152" t="s">
        <v>5655</v>
      </c>
      <c r="B3152" t="s">
        <v>14015</v>
      </c>
      <c r="C3152">
        <v>5</v>
      </c>
      <c r="D3152" t="s">
        <v>12</v>
      </c>
      <c r="E3152" t="s">
        <v>2217</v>
      </c>
      <c r="F3152">
        <v>6</v>
      </c>
      <c r="G3152" t="s">
        <v>17</v>
      </c>
      <c r="H3152" t="s">
        <v>6</v>
      </c>
      <c r="I3152">
        <v>0</v>
      </c>
      <c r="J3152">
        <v>135</v>
      </c>
      <c r="K3152" t="s">
        <v>16510</v>
      </c>
      <c r="L3152">
        <v>125</v>
      </c>
      <c r="M3152">
        <v>100</v>
      </c>
    </row>
    <row r="3153" spans="1:13" x14ac:dyDescent="0.25">
      <c r="A3153" t="s">
        <v>5656</v>
      </c>
      <c r="B3153" t="s">
        <v>14842</v>
      </c>
      <c r="C3153">
        <v>7</v>
      </c>
      <c r="D3153" t="s">
        <v>19</v>
      </c>
      <c r="E3153" t="s">
        <v>2380</v>
      </c>
      <c r="F3153">
        <v>9</v>
      </c>
      <c r="G3153" t="s">
        <v>13</v>
      </c>
      <c r="H3153" t="s">
        <v>6</v>
      </c>
      <c r="I3153" t="s">
        <v>2168</v>
      </c>
      <c r="J3153">
        <v>135</v>
      </c>
      <c r="K3153" t="s">
        <v>16508</v>
      </c>
      <c r="L3153">
        <v>140</v>
      </c>
      <c r="M3153">
        <v>100</v>
      </c>
    </row>
    <row r="3154" spans="1:13" x14ac:dyDescent="0.25">
      <c r="A3154" t="s">
        <v>5657</v>
      </c>
      <c r="B3154" t="s">
        <v>14964</v>
      </c>
      <c r="C3154">
        <v>20</v>
      </c>
      <c r="D3154" t="s">
        <v>12</v>
      </c>
      <c r="E3154" t="s">
        <v>2223</v>
      </c>
      <c r="F3154">
        <v>29</v>
      </c>
      <c r="G3154" t="s">
        <v>15</v>
      </c>
      <c r="H3154" t="s">
        <v>7</v>
      </c>
      <c r="I3154" t="s">
        <v>32</v>
      </c>
      <c r="J3154">
        <v>100</v>
      </c>
      <c r="K3154" t="s">
        <v>16511</v>
      </c>
      <c r="L3154">
        <v>150</v>
      </c>
      <c r="M3154">
        <v>300</v>
      </c>
    </row>
    <row r="3155" spans="1:13" x14ac:dyDescent="0.25">
      <c r="A3155" t="s">
        <v>5658</v>
      </c>
      <c r="B3155" t="s">
        <v>14965</v>
      </c>
      <c r="C3155">
        <v>2</v>
      </c>
      <c r="D3155" t="s">
        <v>19</v>
      </c>
      <c r="E3155" t="s">
        <v>2207</v>
      </c>
      <c r="F3155">
        <v>8.5</v>
      </c>
      <c r="G3155" t="s">
        <v>13</v>
      </c>
      <c r="H3155" t="s">
        <v>5</v>
      </c>
      <c r="I3155" t="s">
        <v>1096</v>
      </c>
      <c r="J3155">
        <v>140</v>
      </c>
      <c r="K3155" t="s">
        <v>16508</v>
      </c>
      <c r="L3155">
        <v>140</v>
      </c>
      <c r="M3155">
        <v>0</v>
      </c>
    </row>
    <row r="3156" spans="1:13" x14ac:dyDescent="0.25">
      <c r="A3156" t="s">
        <v>980</v>
      </c>
      <c r="B3156" t="s">
        <v>14534</v>
      </c>
      <c r="C3156">
        <v>8</v>
      </c>
      <c r="D3156" t="s">
        <v>12</v>
      </c>
      <c r="E3156" t="s">
        <v>2294</v>
      </c>
      <c r="F3156">
        <v>14</v>
      </c>
      <c r="G3156" t="s">
        <v>15</v>
      </c>
      <c r="H3156" t="s">
        <v>3</v>
      </c>
      <c r="I3156" t="s">
        <v>359</v>
      </c>
      <c r="J3156">
        <v>120</v>
      </c>
      <c r="K3156" t="s">
        <v>16511</v>
      </c>
      <c r="L3156">
        <v>150</v>
      </c>
      <c r="M3156">
        <v>150</v>
      </c>
    </row>
    <row r="3157" spans="1:13" x14ac:dyDescent="0.25">
      <c r="A3157" t="s">
        <v>5659</v>
      </c>
      <c r="B3157" t="s">
        <v>14966</v>
      </c>
      <c r="C3157">
        <v>17</v>
      </c>
      <c r="D3157" t="s">
        <v>12</v>
      </c>
      <c r="E3157" t="s">
        <v>2625</v>
      </c>
      <c r="F3157">
        <v>43</v>
      </c>
      <c r="G3157" t="s">
        <v>13</v>
      </c>
      <c r="H3157" t="s">
        <v>5</v>
      </c>
      <c r="I3157" t="s">
        <v>32</v>
      </c>
      <c r="J3157">
        <v>140</v>
      </c>
      <c r="K3157" t="s">
        <v>16509</v>
      </c>
      <c r="L3157">
        <v>175</v>
      </c>
      <c r="M3157">
        <v>300</v>
      </c>
    </row>
    <row r="3158" spans="1:13" x14ac:dyDescent="0.25">
      <c r="A3158" t="s">
        <v>5660</v>
      </c>
      <c r="B3158" t="s">
        <v>14967</v>
      </c>
      <c r="C3158">
        <v>10</v>
      </c>
      <c r="D3158" t="s">
        <v>19</v>
      </c>
      <c r="E3158" t="s">
        <v>2182</v>
      </c>
      <c r="F3158">
        <v>8.5</v>
      </c>
      <c r="G3158" t="s">
        <v>13</v>
      </c>
      <c r="H3158" t="s">
        <v>6</v>
      </c>
      <c r="I3158" t="s">
        <v>359</v>
      </c>
      <c r="J3158">
        <v>135</v>
      </c>
      <c r="K3158" t="s">
        <v>16508</v>
      </c>
      <c r="L3158">
        <v>140</v>
      </c>
      <c r="M3158">
        <v>150</v>
      </c>
    </row>
    <row r="3159" spans="1:13" x14ac:dyDescent="0.25">
      <c r="A3159" t="s">
        <v>5661</v>
      </c>
      <c r="B3159" t="s">
        <v>6664</v>
      </c>
      <c r="C3159">
        <v>8</v>
      </c>
      <c r="D3159" t="s">
        <v>12</v>
      </c>
      <c r="E3159" t="s">
        <v>2191</v>
      </c>
      <c r="F3159">
        <v>38</v>
      </c>
      <c r="G3159" t="s">
        <v>13</v>
      </c>
      <c r="H3159" t="s">
        <v>4</v>
      </c>
      <c r="I3159" t="s">
        <v>359</v>
      </c>
      <c r="J3159">
        <v>110</v>
      </c>
      <c r="K3159" t="s">
        <v>16509</v>
      </c>
      <c r="L3159">
        <v>175</v>
      </c>
      <c r="M3159">
        <v>150</v>
      </c>
    </row>
    <row r="3160" spans="1:13" x14ac:dyDescent="0.25">
      <c r="A3160" t="s">
        <v>5662</v>
      </c>
      <c r="B3160" t="s">
        <v>14968</v>
      </c>
      <c r="C3160">
        <v>8</v>
      </c>
      <c r="D3160" t="s">
        <v>19</v>
      </c>
      <c r="E3160" t="s">
        <v>2198</v>
      </c>
      <c r="F3160">
        <v>6.5</v>
      </c>
      <c r="G3160" t="s">
        <v>15</v>
      </c>
      <c r="H3160" t="s">
        <v>4</v>
      </c>
      <c r="I3160" t="s">
        <v>52</v>
      </c>
      <c r="J3160">
        <v>110</v>
      </c>
      <c r="K3160" t="s">
        <v>16512</v>
      </c>
      <c r="L3160">
        <v>120</v>
      </c>
      <c r="M3160">
        <v>150</v>
      </c>
    </row>
    <row r="3161" spans="1:13" x14ac:dyDescent="0.25">
      <c r="A3161" t="s">
        <v>5663</v>
      </c>
      <c r="B3161" t="s">
        <v>14969</v>
      </c>
      <c r="C3161">
        <v>2</v>
      </c>
      <c r="D3161" t="s">
        <v>19</v>
      </c>
      <c r="E3161" t="s">
        <v>2210</v>
      </c>
      <c r="F3161">
        <v>3</v>
      </c>
      <c r="G3161" t="s">
        <v>17</v>
      </c>
      <c r="H3161" t="s">
        <v>6</v>
      </c>
      <c r="I3161">
        <v>0</v>
      </c>
      <c r="J3161">
        <v>135</v>
      </c>
      <c r="K3161" t="s">
        <v>16507</v>
      </c>
      <c r="L3161">
        <v>100</v>
      </c>
      <c r="M3161">
        <v>0</v>
      </c>
    </row>
    <row r="3162" spans="1:13" x14ac:dyDescent="0.25">
      <c r="A3162" t="s">
        <v>5664</v>
      </c>
      <c r="B3162" t="s">
        <v>14970</v>
      </c>
      <c r="C3162">
        <v>3</v>
      </c>
      <c r="D3162" t="s">
        <v>12</v>
      </c>
      <c r="E3162" t="s">
        <v>2207</v>
      </c>
      <c r="F3162">
        <v>37</v>
      </c>
      <c r="G3162" t="s">
        <v>13</v>
      </c>
      <c r="H3162" t="s">
        <v>7</v>
      </c>
      <c r="I3162" t="s">
        <v>456</v>
      </c>
      <c r="J3162">
        <v>100</v>
      </c>
      <c r="K3162" t="s">
        <v>16509</v>
      </c>
      <c r="L3162">
        <v>175</v>
      </c>
      <c r="M3162">
        <v>0</v>
      </c>
    </row>
    <row r="3163" spans="1:13" x14ac:dyDescent="0.25">
      <c r="A3163" t="s">
        <v>5665</v>
      </c>
      <c r="B3163" t="s">
        <v>12360</v>
      </c>
      <c r="C3163">
        <v>10</v>
      </c>
      <c r="D3163" t="s">
        <v>12</v>
      </c>
      <c r="E3163" t="s">
        <v>2288</v>
      </c>
      <c r="F3163">
        <v>15</v>
      </c>
      <c r="G3163" t="s">
        <v>15</v>
      </c>
      <c r="H3163" t="s">
        <v>7</v>
      </c>
      <c r="I3163" t="s">
        <v>359</v>
      </c>
      <c r="J3163">
        <v>100</v>
      </c>
      <c r="K3163" t="s">
        <v>16511</v>
      </c>
      <c r="L3163">
        <v>150</v>
      </c>
      <c r="M3163">
        <v>150</v>
      </c>
    </row>
    <row r="3164" spans="1:13" x14ac:dyDescent="0.25">
      <c r="A3164" t="s">
        <v>5667</v>
      </c>
      <c r="B3164" t="s">
        <v>3978</v>
      </c>
      <c r="C3164">
        <v>5</v>
      </c>
      <c r="D3164" t="s">
        <v>19</v>
      </c>
      <c r="E3164" t="s">
        <v>2288</v>
      </c>
      <c r="F3164">
        <v>8</v>
      </c>
      <c r="G3164" t="s">
        <v>13</v>
      </c>
      <c r="H3164" t="s">
        <v>7</v>
      </c>
      <c r="I3164" t="s">
        <v>32</v>
      </c>
      <c r="J3164">
        <v>100</v>
      </c>
      <c r="K3164" t="s">
        <v>16508</v>
      </c>
      <c r="L3164">
        <v>140</v>
      </c>
      <c r="M3164">
        <v>100</v>
      </c>
    </row>
    <row r="3165" spans="1:13" x14ac:dyDescent="0.25">
      <c r="A3165" t="s">
        <v>5669</v>
      </c>
      <c r="B3165" t="s">
        <v>5461</v>
      </c>
      <c r="C3165">
        <v>7</v>
      </c>
      <c r="D3165" t="s">
        <v>12</v>
      </c>
      <c r="E3165" t="s">
        <v>2226</v>
      </c>
      <c r="F3165">
        <v>16</v>
      </c>
      <c r="G3165" t="s">
        <v>15</v>
      </c>
      <c r="H3165" t="s">
        <v>3</v>
      </c>
      <c r="I3165">
        <v>0</v>
      </c>
      <c r="J3165">
        <v>120</v>
      </c>
      <c r="K3165" t="s">
        <v>16511</v>
      </c>
      <c r="L3165">
        <v>150</v>
      </c>
      <c r="M3165">
        <v>100</v>
      </c>
    </row>
    <row r="3166" spans="1:13" x14ac:dyDescent="0.25">
      <c r="A3166" t="s">
        <v>5670</v>
      </c>
      <c r="B3166" t="s">
        <v>14971</v>
      </c>
      <c r="C3166">
        <v>2</v>
      </c>
      <c r="D3166" t="s">
        <v>12</v>
      </c>
      <c r="E3166" t="s">
        <v>2294</v>
      </c>
      <c r="F3166">
        <v>11.5</v>
      </c>
      <c r="G3166" t="s">
        <v>15</v>
      </c>
      <c r="H3166" t="s">
        <v>6</v>
      </c>
      <c r="I3166">
        <v>0</v>
      </c>
      <c r="J3166">
        <v>135</v>
      </c>
      <c r="K3166" t="s">
        <v>16511</v>
      </c>
      <c r="L3166">
        <v>150</v>
      </c>
      <c r="M3166">
        <v>0</v>
      </c>
    </row>
    <row r="3167" spans="1:13" x14ac:dyDescent="0.25">
      <c r="A3167" t="s">
        <v>5671</v>
      </c>
      <c r="B3167" t="s">
        <v>14972</v>
      </c>
      <c r="C3167">
        <v>2</v>
      </c>
      <c r="D3167" t="s">
        <v>12</v>
      </c>
      <c r="E3167" t="s">
        <v>2233</v>
      </c>
      <c r="F3167">
        <v>27</v>
      </c>
      <c r="G3167" t="s">
        <v>15</v>
      </c>
      <c r="H3167" t="s">
        <v>5</v>
      </c>
      <c r="I3167" t="s">
        <v>359</v>
      </c>
      <c r="J3167">
        <v>140</v>
      </c>
      <c r="K3167" t="s">
        <v>16511</v>
      </c>
      <c r="L3167">
        <v>150</v>
      </c>
      <c r="M3167">
        <v>0</v>
      </c>
    </row>
    <row r="3168" spans="1:13" x14ac:dyDescent="0.25">
      <c r="A3168" t="s">
        <v>5672</v>
      </c>
      <c r="B3168" t="s">
        <v>14258</v>
      </c>
      <c r="C3168">
        <v>5</v>
      </c>
      <c r="D3168" t="s">
        <v>19</v>
      </c>
      <c r="E3168" t="s">
        <v>2210</v>
      </c>
      <c r="F3168">
        <v>6.5</v>
      </c>
      <c r="G3168" t="s">
        <v>15</v>
      </c>
      <c r="H3168" t="s">
        <v>3</v>
      </c>
      <c r="I3168" t="s">
        <v>55</v>
      </c>
      <c r="J3168">
        <v>120</v>
      </c>
      <c r="K3168" t="s">
        <v>16512</v>
      </c>
      <c r="L3168">
        <v>120</v>
      </c>
      <c r="M3168">
        <v>100</v>
      </c>
    </row>
    <row r="3169" spans="1:13" x14ac:dyDescent="0.25">
      <c r="A3169" t="s">
        <v>5673</v>
      </c>
      <c r="B3169" t="s">
        <v>14973</v>
      </c>
      <c r="C3169">
        <v>14</v>
      </c>
      <c r="D3169" t="s">
        <v>19</v>
      </c>
      <c r="E3169" t="s">
        <v>2182</v>
      </c>
      <c r="F3169">
        <v>2</v>
      </c>
      <c r="G3169" t="s">
        <v>17</v>
      </c>
      <c r="H3169" t="s">
        <v>6</v>
      </c>
      <c r="I3169" t="s">
        <v>1096</v>
      </c>
      <c r="J3169">
        <v>135</v>
      </c>
      <c r="K3169" t="s">
        <v>16507</v>
      </c>
      <c r="L3169">
        <v>100</v>
      </c>
      <c r="M3169">
        <v>200</v>
      </c>
    </row>
    <row r="3170" spans="1:13" x14ac:dyDescent="0.25">
      <c r="A3170" t="s">
        <v>5674</v>
      </c>
      <c r="B3170" t="s">
        <v>13568</v>
      </c>
      <c r="C3170">
        <v>8</v>
      </c>
      <c r="D3170" t="s">
        <v>19</v>
      </c>
      <c r="E3170" t="s">
        <v>2252</v>
      </c>
      <c r="F3170">
        <v>6.5</v>
      </c>
      <c r="G3170" t="s">
        <v>15</v>
      </c>
      <c r="H3170" t="s">
        <v>6</v>
      </c>
      <c r="I3170" t="s">
        <v>54</v>
      </c>
      <c r="J3170">
        <v>135</v>
      </c>
      <c r="K3170" t="s">
        <v>16512</v>
      </c>
      <c r="L3170">
        <v>120</v>
      </c>
      <c r="M3170">
        <v>150</v>
      </c>
    </row>
    <row r="3171" spans="1:13" x14ac:dyDescent="0.25">
      <c r="A3171" t="s">
        <v>1334</v>
      </c>
      <c r="B3171" t="s">
        <v>14974</v>
      </c>
      <c r="C3171">
        <v>11</v>
      </c>
      <c r="D3171" t="s">
        <v>12</v>
      </c>
      <c r="E3171" t="s">
        <v>2191</v>
      </c>
      <c r="F3171">
        <v>35</v>
      </c>
      <c r="G3171" t="s">
        <v>13</v>
      </c>
      <c r="H3171" t="s">
        <v>3</v>
      </c>
      <c r="I3171" t="s">
        <v>32</v>
      </c>
      <c r="J3171">
        <v>120</v>
      </c>
      <c r="K3171" t="s">
        <v>16509</v>
      </c>
      <c r="L3171">
        <v>175</v>
      </c>
      <c r="M3171">
        <v>150</v>
      </c>
    </row>
    <row r="3172" spans="1:13" x14ac:dyDescent="0.25">
      <c r="A3172" t="s">
        <v>5675</v>
      </c>
      <c r="B3172" t="s">
        <v>12649</v>
      </c>
      <c r="C3172">
        <v>9</v>
      </c>
      <c r="D3172" t="s">
        <v>12</v>
      </c>
      <c r="E3172" t="s">
        <v>2233</v>
      </c>
      <c r="F3172">
        <v>29</v>
      </c>
      <c r="G3172" t="s">
        <v>15</v>
      </c>
      <c r="H3172" t="s">
        <v>6</v>
      </c>
      <c r="I3172" t="s">
        <v>55</v>
      </c>
      <c r="J3172">
        <v>135</v>
      </c>
      <c r="K3172" t="s">
        <v>16511</v>
      </c>
      <c r="L3172">
        <v>150</v>
      </c>
      <c r="M3172">
        <v>150</v>
      </c>
    </row>
    <row r="3173" spans="1:13" x14ac:dyDescent="0.25">
      <c r="A3173" t="s">
        <v>5677</v>
      </c>
      <c r="B3173" t="s">
        <v>10217</v>
      </c>
      <c r="C3173">
        <v>4</v>
      </c>
      <c r="D3173" t="s">
        <v>19</v>
      </c>
      <c r="E3173" t="s">
        <v>2357</v>
      </c>
      <c r="F3173">
        <v>9</v>
      </c>
      <c r="G3173" t="s">
        <v>13</v>
      </c>
      <c r="H3173" t="s">
        <v>5</v>
      </c>
      <c r="I3173" t="s">
        <v>1003</v>
      </c>
      <c r="J3173">
        <v>140</v>
      </c>
      <c r="K3173" t="s">
        <v>16508</v>
      </c>
      <c r="L3173">
        <v>140</v>
      </c>
      <c r="M3173">
        <v>0</v>
      </c>
    </row>
    <row r="3174" spans="1:13" x14ac:dyDescent="0.25">
      <c r="A3174" t="s">
        <v>5678</v>
      </c>
      <c r="B3174" t="s">
        <v>14975</v>
      </c>
      <c r="C3174">
        <v>7</v>
      </c>
      <c r="D3174" t="s">
        <v>19</v>
      </c>
      <c r="E3174" t="s">
        <v>2198</v>
      </c>
      <c r="F3174">
        <v>2</v>
      </c>
      <c r="G3174" t="s">
        <v>17</v>
      </c>
      <c r="H3174" t="s">
        <v>4</v>
      </c>
      <c r="I3174" t="s">
        <v>32</v>
      </c>
      <c r="J3174">
        <v>110</v>
      </c>
      <c r="K3174" t="s">
        <v>16507</v>
      </c>
      <c r="L3174">
        <v>100</v>
      </c>
      <c r="M3174">
        <v>100</v>
      </c>
    </row>
    <row r="3175" spans="1:13" x14ac:dyDescent="0.25">
      <c r="A3175" t="s">
        <v>5679</v>
      </c>
      <c r="B3175" t="s">
        <v>14169</v>
      </c>
      <c r="C3175">
        <v>2</v>
      </c>
      <c r="D3175" t="s">
        <v>19</v>
      </c>
      <c r="E3175" t="s">
        <v>2234</v>
      </c>
      <c r="F3175">
        <v>6</v>
      </c>
      <c r="G3175" t="s">
        <v>15</v>
      </c>
      <c r="H3175" t="s">
        <v>4</v>
      </c>
      <c r="I3175" t="s">
        <v>359</v>
      </c>
      <c r="J3175">
        <v>110</v>
      </c>
      <c r="K3175" t="s">
        <v>16512</v>
      </c>
      <c r="L3175">
        <v>120</v>
      </c>
      <c r="M3175">
        <v>0</v>
      </c>
    </row>
    <row r="3176" spans="1:13" x14ac:dyDescent="0.25">
      <c r="A3176" t="s">
        <v>5680</v>
      </c>
      <c r="B3176" t="s">
        <v>14976</v>
      </c>
      <c r="C3176">
        <v>5</v>
      </c>
      <c r="D3176" t="s">
        <v>12</v>
      </c>
      <c r="E3176" t="s">
        <v>2207</v>
      </c>
      <c r="F3176">
        <v>25</v>
      </c>
      <c r="G3176" t="s">
        <v>15</v>
      </c>
      <c r="H3176" t="s">
        <v>3</v>
      </c>
      <c r="I3176" t="s">
        <v>1003</v>
      </c>
      <c r="J3176">
        <v>120</v>
      </c>
      <c r="K3176" t="s">
        <v>16511</v>
      </c>
      <c r="L3176">
        <v>150</v>
      </c>
      <c r="M3176">
        <v>100</v>
      </c>
    </row>
    <row r="3177" spans="1:13" x14ac:dyDescent="0.25">
      <c r="A3177" t="s">
        <v>5681</v>
      </c>
      <c r="B3177" t="s">
        <v>13832</v>
      </c>
      <c r="C3177">
        <v>3</v>
      </c>
      <c r="D3177" t="s">
        <v>12</v>
      </c>
      <c r="E3177" t="s">
        <v>2533</v>
      </c>
      <c r="F3177">
        <v>47</v>
      </c>
      <c r="G3177" t="s">
        <v>13</v>
      </c>
      <c r="H3177" t="s">
        <v>4</v>
      </c>
      <c r="I3177" t="s">
        <v>1096</v>
      </c>
      <c r="J3177">
        <v>110</v>
      </c>
      <c r="K3177" t="s">
        <v>16509</v>
      </c>
      <c r="L3177">
        <v>175</v>
      </c>
      <c r="M3177">
        <v>0</v>
      </c>
    </row>
    <row r="3178" spans="1:13" x14ac:dyDescent="0.25">
      <c r="A3178" t="s">
        <v>5682</v>
      </c>
      <c r="B3178" t="s">
        <v>13668</v>
      </c>
      <c r="C3178">
        <v>9</v>
      </c>
      <c r="D3178" t="s">
        <v>12</v>
      </c>
      <c r="E3178" t="s">
        <v>2207</v>
      </c>
      <c r="F3178">
        <v>13</v>
      </c>
      <c r="G3178" t="s">
        <v>15</v>
      </c>
      <c r="H3178" t="s">
        <v>4</v>
      </c>
      <c r="I3178" t="s">
        <v>55</v>
      </c>
      <c r="J3178">
        <v>110</v>
      </c>
      <c r="K3178" t="s">
        <v>16511</v>
      </c>
      <c r="L3178">
        <v>150</v>
      </c>
      <c r="M3178">
        <v>150</v>
      </c>
    </row>
    <row r="3179" spans="1:13" x14ac:dyDescent="0.25">
      <c r="A3179" t="s">
        <v>5683</v>
      </c>
      <c r="B3179" t="s">
        <v>5584</v>
      </c>
      <c r="C3179">
        <v>4</v>
      </c>
      <c r="D3179" t="s">
        <v>12</v>
      </c>
      <c r="E3179" t="s">
        <v>2182</v>
      </c>
      <c r="F3179">
        <v>49</v>
      </c>
      <c r="G3179" t="s">
        <v>13</v>
      </c>
      <c r="H3179" t="s">
        <v>3</v>
      </c>
      <c r="I3179" t="s">
        <v>32</v>
      </c>
      <c r="J3179">
        <v>120</v>
      </c>
      <c r="K3179" t="s">
        <v>16509</v>
      </c>
      <c r="L3179">
        <v>175</v>
      </c>
      <c r="M3179">
        <v>0</v>
      </c>
    </row>
    <row r="3180" spans="1:13" x14ac:dyDescent="0.25">
      <c r="A3180" t="s">
        <v>5685</v>
      </c>
      <c r="B3180" t="s">
        <v>14003</v>
      </c>
      <c r="C3180">
        <v>5</v>
      </c>
      <c r="D3180" t="s">
        <v>19</v>
      </c>
      <c r="E3180" t="s">
        <v>2198</v>
      </c>
      <c r="F3180">
        <v>6</v>
      </c>
      <c r="G3180" t="s">
        <v>15</v>
      </c>
      <c r="H3180" t="s">
        <v>6</v>
      </c>
      <c r="I3180" t="s">
        <v>2168</v>
      </c>
      <c r="J3180">
        <v>135</v>
      </c>
      <c r="K3180" t="s">
        <v>16512</v>
      </c>
      <c r="L3180">
        <v>120</v>
      </c>
      <c r="M3180">
        <v>100</v>
      </c>
    </row>
    <row r="3181" spans="1:13" x14ac:dyDescent="0.25">
      <c r="A3181" t="s">
        <v>5686</v>
      </c>
      <c r="B3181" t="s">
        <v>13711</v>
      </c>
      <c r="C3181">
        <v>3</v>
      </c>
      <c r="D3181" t="s">
        <v>19</v>
      </c>
      <c r="E3181" t="s">
        <v>2210</v>
      </c>
      <c r="F3181">
        <v>3</v>
      </c>
      <c r="G3181" t="s">
        <v>17</v>
      </c>
      <c r="H3181" t="s">
        <v>5</v>
      </c>
      <c r="I3181" t="s">
        <v>54</v>
      </c>
      <c r="J3181">
        <v>140</v>
      </c>
      <c r="K3181" t="s">
        <v>16507</v>
      </c>
      <c r="L3181">
        <v>100</v>
      </c>
      <c r="M3181">
        <v>0</v>
      </c>
    </row>
    <row r="3182" spans="1:13" x14ac:dyDescent="0.25">
      <c r="A3182" t="s">
        <v>5687</v>
      </c>
      <c r="B3182" t="s">
        <v>3955</v>
      </c>
      <c r="C3182">
        <v>10</v>
      </c>
      <c r="D3182" t="s">
        <v>12</v>
      </c>
      <c r="E3182" t="s">
        <v>2241</v>
      </c>
      <c r="F3182">
        <v>44</v>
      </c>
      <c r="G3182" t="s">
        <v>13</v>
      </c>
      <c r="H3182" t="s">
        <v>3</v>
      </c>
      <c r="I3182">
        <v>0</v>
      </c>
      <c r="J3182">
        <v>120</v>
      </c>
      <c r="K3182" t="s">
        <v>16509</v>
      </c>
      <c r="L3182">
        <v>175</v>
      </c>
      <c r="M3182">
        <v>150</v>
      </c>
    </row>
    <row r="3183" spans="1:13" x14ac:dyDescent="0.25">
      <c r="A3183" t="s">
        <v>5689</v>
      </c>
      <c r="B3183" t="s">
        <v>13834</v>
      </c>
      <c r="C3183">
        <v>2</v>
      </c>
      <c r="D3183" t="s">
        <v>19</v>
      </c>
      <c r="E3183" t="s">
        <v>5690</v>
      </c>
      <c r="F3183">
        <v>10</v>
      </c>
      <c r="G3183" t="s">
        <v>13</v>
      </c>
      <c r="H3183" t="s">
        <v>5</v>
      </c>
      <c r="I3183" t="s">
        <v>55</v>
      </c>
      <c r="J3183">
        <v>140</v>
      </c>
      <c r="K3183" t="s">
        <v>16508</v>
      </c>
      <c r="L3183">
        <v>140</v>
      </c>
      <c r="M3183">
        <v>0</v>
      </c>
    </row>
    <row r="3184" spans="1:13" x14ac:dyDescent="0.25">
      <c r="A3184" t="s">
        <v>5691</v>
      </c>
      <c r="B3184" t="s">
        <v>13848</v>
      </c>
      <c r="C3184">
        <v>4</v>
      </c>
      <c r="D3184" t="s">
        <v>19</v>
      </c>
      <c r="E3184" t="s">
        <v>2207</v>
      </c>
      <c r="F3184">
        <v>9</v>
      </c>
      <c r="G3184" t="s">
        <v>13</v>
      </c>
      <c r="H3184" t="s">
        <v>4</v>
      </c>
      <c r="I3184" t="s">
        <v>359</v>
      </c>
      <c r="J3184">
        <v>110</v>
      </c>
      <c r="K3184" t="s">
        <v>16508</v>
      </c>
      <c r="L3184">
        <v>140</v>
      </c>
      <c r="M3184">
        <v>0</v>
      </c>
    </row>
    <row r="3185" spans="1:13" x14ac:dyDescent="0.25">
      <c r="A3185" t="s">
        <v>5692</v>
      </c>
      <c r="B3185" t="s">
        <v>14977</v>
      </c>
      <c r="C3185">
        <v>2</v>
      </c>
      <c r="D3185" t="s">
        <v>12</v>
      </c>
      <c r="E3185" t="s">
        <v>2217</v>
      </c>
      <c r="F3185">
        <v>36</v>
      </c>
      <c r="G3185" t="s">
        <v>13</v>
      </c>
      <c r="H3185" t="s">
        <v>6</v>
      </c>
      <c r="I3185">
        <v>0</v>
      </c>
      <c r="J3185">
        <v>135</v>
      </c>
      <c r="K3185" t="s">
        <v>16509</v>
      </c>
      <c r="L3185">
        <v>175</v>
      </c>
      <c r="M3185">
        <v>0</v>
      </c>
    </row>
    <row r="3186" spans="1:13" x14ac:dyDescent="0.25">
      <c r="A3186" t="s">
        <v>5693</v>
      </c>
      <c r="B3186" t="s">
        <v>4546</v>
      </c>
      <c r="C3186">
        <v>5</v>
      </c>
      <c r="D3186" t="s">
        <v>12</v>
      </c>
      <c r="E3186" t="s">
        <v>2182</v>
      </c>
      <c r="F3186">
        <v>39</v>
      </c>
      <c r="G3186" t="s">
        <v>13</v>
      </c>
      <c r="H3186" t="s">
        <v>3</v>
      </c>
      <c r="I3186" t="s">
        <v>32</v>
      </c>
      <c r="J3186">
        <v>120</v>
      </c>
      <c r="K3186" t="s">
        <v>16509</v>
      </c>
      <c r="L3186">
        <v>175</v>
      </c>
      <c r="M3186">
        <v>100</v>
      </c>
    </row>
    <row r="3187" spans="1:13" x14ac:dyDescent="0.25">
      <c r="A3187" t="s">
        <v>5694</v>
      </c>
      <c r="B3187" t="s">
        <v>14863</v>
      </c>
      <c r="C3187">
        <v>3</v>
      </c>
      <c r="D3187" t="s">
        <v>12</v>
      </c>
      <c r="E3187" t="s">
        <v>2186</v>
      </c>
      <c r="F3187">
        <v>44</v>
      </c>
      <c r="G3187" t="s">
        <v>13</v>
      </c>
      <c r="H3187" t="s">
        <v>6</v>
      </c>
      <c r="I3187" t="s">
        <v>32</v>
      </c>
      <c r="J3187">
        <v>135</v>
      </c>
      <c r="K3187" t="s">
        <v>16509</v>
      </c>
      <c r="L3187">
        <v>175</v>
      </c>
      <c r="M3187">
        <v>0</v>
      </c>
    </row>
    <row r="3188" spans="1:13" x14ac:dyDescent="0.25">
      <c r="A3188" t="s">
        <v>5695</v>
      </c>
      <c r="B3188" t="s">
        <v>14978</v>
      </c>
      <c r="C3188">
        <v>8</v>
      </c>
      <c r="D3188" t="s">
        <v>12</v>
      </c>
      <c r="E3188" t="s">
        <v>2233</v>
      </c>
      <c r="F3188">
        <v>16</v>
      </c>
      <c r="G3188" t="s">
        <v>15</v>
      </c>
      <c r="H3188" t="s">
        <v>5</v>
      </c>
      <c r="I3188">
        <v>0</v>
      </c>
      <c r="J3188">
        <v>140</v>
      </c>
      <c r="K3188" t="s">
        <v>16511</v>
      </c>
      <c r="L3188">
        <v>150</v>
      </c>
      <c r="M3188">
        <v>150</v>
      </c>
    </row>
    <row r="3189" spans="1:13" x14ac:dyDescent="0.25">
      <c r="A3189" t="s">
        <v>915</v>
      </c>
      <c r="B3189" t="s">
        <v>14842</v>
      </c>
      <c r="C3189">
        <v>7</v>
      </c>
      <c r="D3189" t="s">
        <v>19</v>
      </c>
      <c r="E3189" t="s">
        <v>5277</v>
      </c>
      <c r="F3189">
        <v>3</v>
      </c>
      <c r="G3189" t="s">
        <v>17</v>
      </c>
      <c r="H3189" t="s">
        <v>4</v>
      </c>
      <c r="I3189" t="s">
        <v>32</v>
      </c>
      <c r="J3189">
        <v>110</v>
      </c>
      <c r="K3189" t="s">
        <v>16507</v>
      </c>
      <c r="L3189">
        <v>100</v>
      </c>
      <c r="M3189">
        <v>100</v>
      </c>
    </row>
    <row r="3190" spans="1:13" x14ac:dyDescent="0.25">
      <c r="A3190" t="s">
        <v>5696</v>
      </c>
      <c r="B3190" t="s">
        <v>14979</v>
      </c>
      <c r="C3190">
        <v>9</v>
      </c>
      <c r="D3190" t="s">
        <v>12</v>
      </c>
      <c r="E3190" t="s">
        <v>2182</v>
      </c>
      <c r="F3190">
        <v>42</v>
      </c>
      <c r="G3190" t="s">
        <v>13</v>
      </c>
      <c r="H3190" t="s">
        <v>6</v>
      </c>
      <c r="I3190" t="s">
        <v>1003</v>
      </c>
      <c r="J3190">
        <v>135</v>
      </c>
      <c r="K3190" t="s">
        <v>16509</v>
      </c>
      <c r="L3190">
        <v>175</v>
      </c>
      <c r="M3190">
        <v>150</v>
      </c>
    </row>
    <row r="3191" spans="1:13" x14ac:dyDescent="0.25">
      <c r="A3191" t="s">
        <v>5697</v>
      </c>
      <c r="B3191" t="s">
        <v>14980</v>
      </c>
      <c r="C3191">
        <v>11</v>
      </c>
      <c r="D3191" t="s">
        <v>12</v>
      </c>
      <c r="E3191" t="s">
        <v>2214</v>
      </c>
      <c r="F3191">
        <v>43</v>
      </c>
      <c r="G3191" t="s">
        <v>13</v>
      </c>
      <c r="H3191" t="s">
        <v>4</v>
      </c>
      <c r="I3191">
        <v>0</v>
      </c>
      <c r="J3191">
        <v>110</v>
      </c>
      <c r="K3191" t="s">
        <v>16509</v>
      </c>
      <c r="L3191">
        <v>175</v>
      </c>
      <c r="M3191">
        <v>150</v>
      </c>
    </row>
    <row r="3192" spans="1:13" x14ac:dyDescent="0.25">
      <c r="A3192" t="s">
        <v>5698</v>
      </c>
      <c r="B3192" t="s">
        <v>14981</v>
      </c>
      <c r="C3192">
        <v>12</v>
      </c>
      <c r="D3192" t="s">
        <v>12</v>
      </c>
      <c r="E3192" t="s">
        <v>2196</v>
      </c>
      <c r="F3192">
        <v>26</v>
      </c>
      <c r="G3192" t="s">
        <v>15</v>
      </c>
      <c r="H3192" t="s">
        <v>5</v>
      </c>
      <c r="I3192">
        <v>0</v>
      </c>
      <c r="J3192">
        <v>140</v>
      </c>
      <c r="K3192" t="s">
        <v>16511</v>
      </c>
      <c r="L3192">
        <v>150</v>
      </c>
      <c r="M3192">
        <v>150</v>
      </c>
    </row>
    <row r="3193" spans="1:13" x14ac:dyDescent="0.25">
      <c r="A3193" t="s">
        <v>5699</v>
      </c>
      <c r="B3193" t="s">
        <v>14982</v>
      </c>
      <c r="C3193">
        <v>10</v>
      </c>
      <c r="D3193" t="s">
        <v>12</v>
      </c>
      <c r="E3193" t="s">
        <v>2207</v>
      </c>
      <c r="F3193">
        <v>39</v>
      </c>
      <c r="G3193" t="s">
        <v>13</v>
      </c>
      <c r="H3193" t="s">
        <v>7</v>
      </c>
      <c r="I3193" t="s">
        <v>359</v>
      </c>
      <c r="J3193">
        <v>100</v>
      </c>
      <c r="K3193" t="s">
        <v>16509</v>
      </c>
      <c r="L3193">
        <v>175</v>
      </c>
      <c r="M3193">
        <v>150</v>
      </c>
    </row>
    <row r="3194" spans="1:13" x14ac:dyDescent="0.25">
      <c r="A3194" t="s">
        <v>5700</v>
      </c>
      <c r="B3194" t="s">
        <v>14983</v>
      </c>
      <c r="C3194">
        <v>7</v>
      </c>
      <c r="D3194" t="s">
        <v>12</v>
      </c>
      <c r="E3194" t="s">
        <v>2886</v>
      </c>
      <c r="F3194">
        <v>23</v>
      </c>
      <c r="G3194" t="s">
        <v>15</v>
      </c>
      <c r="H3194" t="s">
        <v>6</v>
      </c>
      <c r="I3194" t="s">
        <v>52</v>
      </c>
      <c r="J3194">
        <v>135</v>
      </c>
      <c r="K3194" t="s">
        <v>16511</v>
      </c>
      <c r="L3194">
        <v>150</v>
      </c>
      <c r="M3194">
        <v>100</v>
      </c>
    </row>
    <row r="3195" spans="1:13" x14ac:dyDescent="0.25">
      <c r="A3195" t="s">
        <v>5701</v>
      </c>
      <c r="B3195" t="s">
        <v>14984</v>
      </c>
      <c r="C3195">
        <v>6</v>
      </c>
      <c r="D3195" t="s">
        <v>12</v>
      </c>
      <c r="E3195" t="s">
        <v>2203</v>
      </c>
      <c r="F3195">
        <v>31.5</v>
      </c>
      <c r="G3195" t="s">
        <v>13</v>
      </c>
      <c r="H3195" t="s">
        <v>5</v>
      </c>
      <c r="I3195" t="s">
        <v>359</v>
      </c>
      <c r="J3195">
        <v>140</v>
      </c>
      <c r="K3195" t="s">
        <v>16509</v>
      </c>
      <c r="L3195">
        <v>175</v>
      </c>
      <c r="M3195">
        <v>100</v>
      </c>
    </row>
    <row r="3196" spans="1:13" x14ac:dyDescent="0.25">
      <c r="A3196" t="s">
        <v>5702</v>
      </c>
      <c r="B3196" t="s">
        <v>3978</v>
      </c>
      <c r="C3196">
        <v>5</v>
      </c>
      <c r="D3196" t="s">
        <v>19</v>
      </c>
      <c r="E3196" t="s">
        <v>2177</v>
      </c>
      <c r="F3196">
        <v>6.5</v>
      </c>
      <c r="G3196" t="s">
        <v>15</v>
      </c>
      <c r="H3196" t="s">
        <v>7</v>
      </c>
      <c r="I3196" t="s">
        <v>32</v>
      </c>
      <c r="J3196">
        <v>100</v>
      </c>
      <c r="K3196" t="s">
        <v>16512</v>
      </c>
      <c r="L3196">
        <v>120</v>
      </c>
      <c r="M3196">
        <v>100</v>
      </c>
    </row>
    <row r="3197" spans="1:13" x14ac:dyDescent="0.25">
      <c r="A3197" t="s">
        <v>5703</v>
      </c>
      <c r="B3197" t="s">
        <v>14985</v>
      </c>
      <c r="C3197">
        <v>2</v>
      </c>
      <c r="D3197" t="s">
        <v>12</v>
      </c>
      <c r="E3197" t="s">
        <v>2226</v>
      </c>
      <c r="F3197">
        <v>18</v>
      </c>
      <c r="G3197" t="s">
        <v>15</v>
      </c>
      <c r="H3197" t="s">
        <v>3</v>
      </c>
      <c r="I3197">
        <v>0</v>
      </c>
      <c r="J3197">
        <v>120</v>
      </c>
      <c r="K3197" t="s">
        <v>16511</v>
      </c>
      <c r="L3197">
        <v>150</v>
      </c>
      <c r="M3197">
        <v>0</v>
      </c>
    </row>
    <row r="3198" spans="1:13" x14ac:dyDescent="0.25">
      <c r="A3198" t="s">
        <v>5704</v>
      </c>
      <c r="B3198" t="s">
        <v>3284</v>
      </c>
      <c r="C3198">
        <v>7</v>
      </c>
      <c r="D3198" t="s">
        <v>19</v>
      </c>
      <c r="E3198" t="s">
        <v>2207</v>
      </c>
      <c r="F3198">
        <v>6.5</v>
      </c>
      <c r="G3198" t="s">
        <v>15</v>
      </c>
      <c r="H3198" t="s">
        <v>5</v>
      </c>
      <c r="I3198" t="s">
        <v>1003</v>
      </c>
      <c r="J3198">
        <v>140</v>
      </c>
      <c r="K3198" t="s">
        <v>16512</v>
      </c>
      <c r="L3198">
        <v>120</v>
      </c>
      <c r="M3198">
        <v>100</v>
      </c>
    </row>
    <row r="3199" spans="1:13" x14ac:dyDescent="0.25">
      <c r="A3199" t="s">
        <v>5705</v>
      </c>
      <c r="B3199" t="s">
        <v>8806</v>
      </c>
      <c r="C3199">
        <v>11</v>
      </c>
      <c r="D3199" t="s">
        <v>12</v>
      </c>
      <c r="E3199" t="s">
        <v>2217</v>
      </c>
      <c r="F3199">
        <v>22</v>
      </c>
      <c r="G3199" t="s">
        <v>15</v>
      </c>
      <c r="H3199" t="s">
        <v>3</v>
      </c>
      <c r="I3199" t="s">
        <v>1003</v>
      </c>
      <c r="J3199">
        <v>120</v>
      </c>
      <c r="K3199" t="s">
        <v>16511</v>
      </c>
      <c r="L3199">
        <v>150</v>
      </c>
      <c r="M3199">
        <v>150</v>
      </c>
    </row>
    <row r="3200" spans="1:13" x14ac:dyDescent="0.25">
      <c r="A3200" t="s">
        <v>5707</v>
      </c>
      <c r="B3200" t="s">
        <v>14986</v>
      </c>
      <c r="C3200">
        <v>6</v>
      </c>
      <c r="D3200" t="s">
        <v>12</v>
      </c>
      <c r="E3200" t="s">
        <v>2233</v>
      </c>
      <c r="F3200">
        <v>40</v>
      </c>
      <c r="G3200" t="s">
        <v>13</v>
      </c>
      <c r="H3200" t="s">
        <v>6</v>
      </c>
      <c r="I3200" t="s">
        <v>1003</v>
      </c>
      <c r="J3200">
        <v>135</v>
      </c>
      <c r="K3200" t="s">
        <v>16509</v>
      </c>
      <c r="L3200">
        <v>175</v>
      </c>
      <c r="M3200">
        <v>100</v>
      </c>
    </row>
    <row r="3201" spans="1:13" x14ac:dyDescent="0.25">
      <c r="A3201" t="s">
        <v>5708</v>
      </c>
      <c r="B3201" t="s">
        <v>14987</v>
      </c>
      <c r="C3201">
        <v>1</v>
      </c>
      <c r="D3201" t="s">
        <v>19</v>
      </c>
      <c r="E3201" t="s">
        <v>2198</v>
      </c>
      <c r="F3201">
        <v>8.5</v>
      </c>
      <c r="G3201" t="s">
        <v>13</v>
      </c>
      <c r="H3201" t="s">
        <v>6</v>
      </c>
      <c r="I3201" t="s">
        <v>32</v>
      </c>
      <c r="J3201">
        <v>135</v>
      </c>
      <c r="K3201" t="s">
        <v>16508</v>
      </c>
      <c r="L3201">
        <v>140</v>
      </c>
      <c r="M3201">
        <v>0</v>
      </c>
    </row>
    <row r="3202" spans="1:13" x14ac:dyDescent="0.25">
      <c r="A3202" t="s">
        <v>5709</v>
      </c>
      <c r="B3202" t="s">
        <v>2684</v>
      </c>
      <c r="C3202">
        <v>6</v>
      </c>
      <c r="D3202" t="s">
        <v>12</v>
      </c>
      <c r="E3202" t="s">
        <v>2223</v>
      </c>
      <c r="F3202">
        <v>46</v>
      </c>
      <c r="G3202" t="s">
        <v>13</v>
      </c>
      <c r="H3202" t="s">
        <v>5</v>
      </c>
      <c r="I3202" t="s">
        <v>32</v>
      </c>
      <c r="J3202">
        <v>140</v>
      </c>
      <c r="K3202" t="s">
        <v>16509</v>
      </c>
      <c r="L3202">
        <v>175</v>
      </c>
      <c r="M3202">
        <v>100</v>
      </c>
    </row>
    <row r="3203" spans="1:13" x14ac:dyDescent="0.25">
      <c r="A3203" t="s">
        <v>5710</v>
      </c>
      <c r="B3203" t="s">
        <v>14988</v>
      </c>
      <c r="C3203">
        <v>13</v>
      </c>
      <c r="D3203" t="s">
        <v>12</v>
      </c>
      <c r="E3203" t="s">
        <v>2233</v>
      </c>
      <c r="F3203">
        <v>18</v>
      </c>
      <c r="G3203" t="s">
        <v>15</v>
      </c>
      <c r="H3203" t="s">
        <v>5</v>
      </c>
      <c r="I3203" t="s">
        <v>1096</v>
      </c>
      <c r="J3203">
        <v>140</v>
      </c>
      <c r="K3203" t="s">
        <v>16511</v>
      </c>
      <c r="L3203">
        <v>150</v>
      </c>
      <c r="M3203">
        <v>200</v>
      </c>
    </row>
    <row r="3204" spans="1:13" x14ac:dyDescent="0.25">
      <c r="A3204" t="s">
        <v>5711</v>
      </c>
      <c r="B3204" t="s">
        <v>3513</v>
      </c>
      <c r="C3204">
        <v>5</v>
      </c>
      <c r="D3204" t="s">
        <v>19</v>
      </c>
      <c r="E3204" t="s">
        <v>2182</v>
      </c>
      <c r="F3204">
        <v>6</v>
      </c>
      <c r="G3204" t="s">
        <v>15</v>
      </c>
      <c r="H3204" t="s">
        <v>5</v>
      </c>
      <c r="I3204" t="s">
        <v>359</v>
      </c>
      <c r="J3204">
        <v>140</v>
      </c>
      <c r="K3204" t="s">
        <v>16512</v>
      </c>
      <c r="L3204">
        <v>120</v>
      </c>
      <c r="M3204">
        <v>100</v>
      </c>
    </row>
    <row r="3205" spans="1:13" x14ac:dyDescent="0.25">
      <c r="A3205" t="s">
        <v>5713</v>
      </c>
      <c r="B3205" t="s">
        <v>14410</v>
      </c>
      <c r="C3205">
        <v>6</v>
      </c>
      <c r="D3205" t="s">
        <v>12</v>
      </c>
      <c r="E3205" t="s">
        <v>2180</v>
      </c>
      <c r="F3205">
        <v>20</v>
      </c>
      <c r="G3205" t="s">
        <v>15</v>
      </c>
      <c r="H3205" t="s">
        <v>4</v>
      </c>
      <c r="I3205" t="s">
        <v>52</v>
      </c>
      <c r="J3205">
        <v>110</v>
      </c>
      <c r="K3205" t="s">
        <v>16511</v>
      </c>
      <c r="L3205">
        <v>150</v>
      </c>
      <c r="M3205">
        <v>100</v>
      </c>
    </row>
    <row r="3206" spans="1:13" x14ac:dyDescent="0.25">
      <c r="A3206" t="s">
        <v>1126</v>
      </c>
      <c r="B3206" t="s">
        <v>14989</v>
      </c>
      <c r="C3206">
        <v>10</v>
      </c>
      <c r="D3206" t="s">
        <v>19</v>
      </c>
      <c r="E3206" t="s">
        <v>3415</v>
      </c>
      <c r="F3206">
        <v>4</v>
      </c>
      <c r="G3206" t="s">
        <v>17</v>
      </c>
      <c r="H3206" t="s">
        <v>5</v>
      </c>
      <c r="I3206">
        <v>0</v>
      </c>
      <c r="J3206">
        <v>140</v>
      </c>
      <c r="K3206" t="s">
        <v>16507</v>
      </c>
      <c r="L3206">
        <v>100</v>
      </c>
      <c r="M3206">
        <v>150</v>
      </c>
    </row>
    <row r="3207" spans="1:13" x14ac:dyDescent="0.25">
      <c r="A3207" t="s">
        <v>5714</v>
      </c>
      <c r="B3207" t="s">
        <v>8071</v>
      </c>
      <c r="C3207">
        <v>8</v>
      </c>
      <c r="D3207" t="s">
        <v>12</v>
      </c>
      <c r="E3207" t="s">
        <v>2322</v>
      </c>
      <c r="F3207">
        <v>38</v>
      </c>
      <c r="G3207" t="s">
        <v>13</v>
      </c>
      <c r="H3207" t="s">
        <v>3</v>
      </c>
      <c r="I3207">
        <v>0</v>
      </c>
      <c r="J3207">
        <v>120</v>
      </c>
      <c r="K3207" t="s">
        <v>16509</v>
      </c>
      <c r="L3207">
        <v>175</v>
      </c>
      <c r="M3207">
        <v>150</v>
      </c>
    </row>
    <row r="3208" spans="1:13" x14ac:dyDescent="0.25">
      <c r="A3208" t="s">
        <v>787</v>
      </c>
      <c r="B3208" t="s">
        <v>14088</v>
      </c>
      <c r="C3208">
        <v>8</v>
      </c>
      <c r="D3208" t="s">
        <v>12</v>
      </c>
      <c r="E3208" t="s">
        <v>2247</v>
      </c>
      <c r="F3208">
        <v>37</v>
      </c>
      <c r="G3208" t="s">
        <v>13</v>
      </c>
      <c r="H3208" t="s">
        <v>6</v>
      </c>
      <c r="I3208">
        <v>0</v>
      </c>
      <c r="J3208">
        <v>135</v>
      </c>
      <c r="K3208" t="s">
        <v>16509</v>
      </c>
      <c r="L3208">
        <v>175</v>
      </c>
      <c r="M3208">
        <v>150</v>
      </c>
    </row>
    <row r="3209" spans="1:13" x14ac:dyDescent="0.25">
      <c r="A3209" t="s">
        <v>1007</v>
      </c>
      <c r="B3209" t="s">
        <v>14990</v>
      </c>
      <c r="C3209">
        <v>2</v>
      </c>
      <c r="D3209" t="s">
        <v>19</v>
      </c>
      <c r="E3209" t="s">
        <v>5716</v>
      </c>
      <c r="F3209">
        <v>4</v>
      </c>
      <c r="G3209" t="s">
        <v>17</v>
      </c>
      <c r="H3209" t="s">
        <v>6</v>
      </c>
      <c r="I3209" t="s">
        <v>1003</v>
      </c>
      <c r="J3209">
        <v>135</v>
      </c>
      <c r="K3209" t="s">
        <v>16507</v>
      </c>
      <c r="L3209">
        <v>100</v>
      </c>
      <c r="M3209">
        <v>0</v>
      </c>
    </row>
    <row r="3210" spans="1:13" x14ac:dyDescent="0.25">
      <c r="A3210" t="s">
        <v>5717</v>
      </c>
      <c r="B3210" t="s">
        <v>14374</v>
      </c>
      <c r="C3210">
        <v>3</v>
      </c>
      <c r="D3210" t="s">
        <v>19</v>
      </c>
      <c r="E3210" t="s">
        <v>2219</v>
      </c>
      <c r="F3210">
        <v>8.5</v>
      </c>
      <c r="G3210" t="s">
        <v>13</v>
      </c>
      <c r="H3210" t="s">
        <v>6</v>
      </c>
      <c r="I3210">
        <v>0</v>
      </c>
      <c r="J3210">
        <v>135</v>
      </c>
      <c r="K3210" t="s">
        <v>16508</v>
      </c>
      <c r="L3210">
        <v>140</v>
      </c>
      <c r="M3210">
        <v>0</v>
      </c>
    </row>
    <row r="3211" spans="1:13" x14ac:dyDescent="0.25">
      <c r="A3211" t="s">
        <v>5718</v>
      </c>
      <c r="B3211" t="s">
        <v>14991</v>
      </c>
      <c r="C3211">
        <v>12</v>
      </c>
      <c r="D3211" t="s">
        <v>12</v>
      </c>
      <c r="E3211" t="s">
        <v>2217</v>
      </c>
      <c r="F3211">
        <v>23</v>
      </c>
      <c r="G3211" t="s">
        <v>15</v>
      </c>
      <c r="H3211" t="s">
        <v>4</v>
      </c>
      <c r="I3211" t="s">
        <v>359</v>
      </c>
      <c r="J3211">
        <v>110</v>
      </c>
      <c r="K3211" t="s">
        <v>16511</v>
      </c>
      <c r="L3211">
        <v>150</v>
      </c>
      <c r="M3211">
        <v>150</v>
      </c>
    </row>
    <row r="3212" spans="1:13" x14ac:dyDescent="0.25">
      <c r="A3212" t="s">
        <v>5719</v>
      </c>
      <c r="B3212" t="s">
        <v>2994</v>
      </c>
      <c r="C3212">
        <v>2</v>
      </c>
      <c r="D3212" t="s">
        <v>19</v>
      </c>
      <c r="E3212" t="s">
        <v>2210</v>
      </c>
      <c r="F3212">
        <v>4</v>
      </c>
      <c r="G3212" t="s">
        <v>17</v>
      </c>
      <c r="H3212" t="s">
        <v>6</v>
      </c>
      <c r="I3212">
        <v>0</v>
      </c>
      <c r="J3212">
        <v>135</v>
      </c>
      <c r="K3212" t="s">
        <v>16507</v>
      </c>
      <c r="L3212">
        <v>100</v>
      </c>
      <c r="M3212">
        <v>0</v>
      </c>
    </row>
    <row r="3213" spans="1:13" x14ac:dyDescent="0.25">
      <c r="A3213" t="s">
        <v>5720</v>
      </c>
      <c r="B3213" t="s">
        <v>14992</v>
      </c>
      <c r="C3213">
        <v>8</v>
      </c>
      <c r="D3213" t="s">
        <v>12</v>
      </c>
      <c r="E3213" t="s">
        <v>2182</v>
      </c>
      <c r="F3213">
        <v>26</v>
      </c>
      <c r="G3213" t="s">
        <v>15</v>
      </c>
      <c r="H3213" t="s">
        <v>7</v>
      </c>
      <c r="I3213" t="s">
        <v>359</v>
      </c>
      <c r="J3213">
        <v>100</v>
      </c>
      <c r="K3213" t="s">
        <v>16511</v>
      </c>
      <c r="L3213">
        <v>150</v>
      </c>
      <c r="M3213">
        <v>150</v>
      </c>
    </row>
    <row r="3214" spans="1:13" x14ac:dyDescent="0.25">
      <c r="A3214" t="s">
        <v>5721</v>
      </c>
      <c r="B3214" t="s">
        <v>14506</v>
      </c>
      <c r="C3214">
        <v>4</v>
      </c>
      <c r="D3214" t="s">
        <v>12</v>
      </c>
      <c r="E3214" t="s">
        <v>2294</v>
      </c>
      <c r="F3214">
        <v>46</v>
      </c>
      <c r="G3214" t="s">
        <v>13</v>
      </c>
      <c r="H3214" t="s">
        <v>4</v>
      </c>
      <c r="I3214" t="s">
        <v>1093</v>
      </c>
      <c r="J3214">
        <v>110</v>
      </c>
      <c r="K3214" t="s">
        <v>16509</v>
      </c>
      <c r="L3214">
        <v>175</v>
      </c>
      <c r="M3214">
        <v>0</v>
      </c>
    </row>
    <row r="3215" spans="1:13" x14ac:dyDescent="0.25">
      <c r="A3215" t="s">
        <v>5722</v>
      </c>
      <c r="B3215" t="s">
        <v>4145</v>
      </c>
      <c r="C3215">
        <v>6</v>
      </c>
      <c r="D3215" t="s">
        <v>12</v>
      </c>
      <c r="E3215" t="s">
        <v>2615</v>
      </c>
      <c r="F3215">
        <v>42</v>
      </c>
      <c r="G3215" t="s">
        <v>13</v>
      </c>
      <c r="H3215" t="s">
        <v>5</v>
      </c>
      <c r="I3215">
        <v>0</v>
      </c>
      <c r="J3215">
        <v>140</v>
      </c>
      <c r="K3215" t="s">
        <v>16509</v>
      </c>
      <c r="L3215">
        <v>175</v>
      </c>
      <c r="M3215">
        <v>100</v>
      </c>
    </row>
    <row r="3216" spans="1:13" x14ac:dyDescent="0.25">
      <c r="A3216" t="s">
        <v>5723</v>
      </c>
      <c r="B3216" t="s">
        <v>14331</v>
      </c>
      <c r="C3216">
        <v>6</v>
      </c>
      <c r="D3216" t="s">
        <v>12</v>
      </c>
      <c r="E3216" t="s">
        <v>2302</v>
      </c>
      <c r="F3216">
        <v>46</v>
      </c>
      <c r="G3216" t="s">
        <v>13</v>
      </c>
      <c r="H3216" t="s">
        <v>5</v>
      </c>
      <c r="I3216">
        <v>0</v>
      </c>
      <c r="J3216">
        <v>140</v>
      </c>
      <c r="K3216" t="s">
        <v>16509</v>
      </c>
      <c r="L3216">
        <v>175</v>
      </c>
      <c r="M3216">
        <v>100</v>
      </c>
    </row>
    <row r="3217" spans="1:13" x14ac:dyDescent="0.25">
      <c r="A3217" t="s">
        <v>5724</v>
      </c>
      <c r="B3217" t="s">
        <v>4635</v>
      </c>
      <c r="C3217">
        <v>8</v>
      </c>
      <c r="D3217" t="s">
        <v>19</v>
      </c>
      <c r="E3217" t="s">
        <v>5726</v>
      </c>
      <c r="F3217">
        <v>2</v>
      </c>
      <c r="G3217" t="s">
        <v>17</v>
      </c>
      <c r="H3217" t="s">
        <v>6</v>
      </c>
      <c r="I3217">
        <v>0</v>
      </c>
      <c r="J3217">
        <v>135</v>
      </c>
      <c r="K3217" t="s">
        <v>16507</v>
      </c>
      <c r="L3217">
        <v>100</v>
      </c>
      <c r="M3217">
        <v>150</v>
      </c>
    </row>
    <row r="3218" spans="1:13" x14ac:dyDescent="0.25">
      <c r="A3218" t="s">
        <v>5727</v>
      </c>
      <c r="B3218" t="s">
        <v>14993</v>
      </c>
      <c r="C3218">
        <v>5</v>
      </c>
      <c r="D3218" t="s">
        <v>12</v>
      </c>
      <c r="E3218" t="s">
        <v>2332</v>
      </c>
      <c r="F3218">
        <v>5</v>
      </c>
      <c r="G3218" t="s">
        <v>17</v>
      </c>
      <c r="H3218" t="s">
        <v>4</v>
      </c>
      <c r="I3218" t="s">
        <v>55</v>
      </c>
      <c r="J3218">
        <v>110</v>
      </c>
      <c r="K3218" t="s">
        <v>16510</v>
      </c>
      <c r="L3218">
        <v>125</v>
      </c>
      <c r="M3218">
        <v>100</v>
      </c>
    </row>
    <row r="3219" spans="1:13" x14ac:dyDescent="0.25">
      <c r="A3219" t="s">
        <v>5728</v>
      </c>
      <c r="B3219" t="s">
        <v>14994</v>
      </c>
      <c r="C3219">
        <v>17</v>
      </c>
      <c r="D3219" t="s">
        <v>12</v>
      </c>
      <c r="E3219" t="s">
        <v>2190</v>
      </c>
      <c r="F3219">
        <v>28</v>
      </c>
      <c r="G3219" t="s">
        <v>15</v>
      </c>
      <c r="H3219" t="s">
        <v>5</v>
      </c>
      <c r="I3219" t="s">
        <v>359</v>
      </c>
      <c r="J3219">
        <v>140</v>
      </c>
      <c r="K3219" t="s">
        <v>16511</v>
      </c>
      <c r="L3219">
        <v>150</v>
      </c>
      <c r="M3219">
        <v>300</v>
      </c>
    </row>
    <row r="3220" spans="1:13" x14ac:dyDescent="0.25">
      <c r="A3220" t="s">
        <v>5729</v>
      </c>
      <c r="B3220" t="s">
        <v>5059</v>
      </c>
      <c r="C3220">
        <v>4</v>
      </c>
      <c r="D3220" t="s">
        <v>19</v>
      </c>
      <c r="E3220" t="s">
        <v>2198</v>
      </c>
      <c r="F3220">
        <v>8</v>
      </c>
      <c r="G3220" t="s">
        <v>13</v>
      </c>
      <c r="H3220" t="s">
        <v>5</v>
      </c>
      <c r="I3220" t="s">
        <v>359</v>
      </c>
      <c r="J3220">
        <v>140</v>
      </c>
      <c r="K3220" t="s">
        <v>16508</v>
      </c>
      <c r="L3220">
        <v>140</v>
      </c>
      <c r="M3220">
        <v>0</v>
      </c>
    </row>
    <row r="3221" spans="1:13" x14ac:dyDescent="0.25">
      <c r="A3221" t="s">
        <v>546</v>
      </c>
      <c r="B3221" t="s">
        <v>13604</v>
      </c>
      <c r="C3221">
        <v>7</v>
      </c>
      <c r="D3221" t="s">
        <v>19</v>
      </c>
      <c r="E3221" t="s">
        <v>2182</v>
      </c>
      <c r="F3221">
        <v>8</v>
      </c>
      <c r="G3221" t="s">
        <v>13</v>
      </c>
      <c r="H3221" t="s">
        <v>7</v>
      </c>
      <c r="I3221" t="s">
        <v>55</v>
      </c>
      <c r="J3221">
        <v>100</v>
      </c>
      <c r="K3221" t="s">
        <v>16508</v>
      </c>
      <c r="L3221">
        <v>140</v>
      </c>
      <c r="M3221">
        <v>100</v>
      </c>
    </row>
    <row r="3222" spans="1:13" x14ac:dyDescent="0.25">
      <c r="A3222" t="s">
        <v>5730</v>
      </c>
      <c r="B3222" t="s">
        <v>4147</v>
      </c>
      <c r="C3222">
        <v>3</v>
      </c>
      <c r="D3222" t="s">
        <v>19</v>
      </c>
      <c r="E3222" t="s">
        <v>2198</v>
      </c>
      <c r="F3222">
        <v>3</v>
      </c>
      <c r="G3222" t="s">
        <v>17</v>
      </c>
      <c r="H3222" t="s">
        <v>6</v>
      </c>
      <c r="I3222" t="s">
        <v>32</v>
      </c>
      <c r="J3222">
        <v>135</v>
      </c>
      <c r="K3222" t="s">
        <v>16507</v>
      </c>
      <c r="L3222">
        <v>100</v>
      </c>
      <c r="M3222">
        <v>0</v>
      </c>
    </row>
    <row r="3223" spans="1:13" x14ac:dyDescent="0.25">
      <c r="A3223" t="s">
        <v>5732</v>
      </c>
      <c r="B3223" t="s">
        <v>14184</v>
      </c>
      <c r="C3223">
        <v>3</v>
      </c>
      <c r="D3223" t="s">
        <v>19</v>
      </c>
      <c r="E3223" t="s">
        <v>2207</v>
      </c>
      <c r="F3223">
        <v>6</v>
      </c>
      <c r="G3223" t="s">
        <v>15</v>
      </c>
      <c r="H3223" t="s">
        <v>6</v>
      </c>
      <c r="I3223">
        <v>0</v>
      </c>
      <c r="J3223">
        <v>135</v>
      </c>
      <c r="K3223" t="s">
        <v>16512</v>
      </c>
      <c r="L3223">
        <v>120</v>
      </c>
      <c r="M3223">
        <v>0</v>
      </c>
    </row>
    <row r="3224" spans="1:13" x14ac:dyDescent="0.25">
      <c r="A3224" t="s">
        <v>5733</v>
      </c>
      <c r="B3224" t="s">
        <v>14995</v>
      </c>
      <c r="C3224">
        <v>7</v>
      </c>
      <c r="D3224" t="s">
        <v>12</v>
      </c>
      <c r="E3224" t="s">
        <v>2202</v>
      </c>
      <c r="F3224">
        <v>5</v>
      </c>
      <c r="G3224" t="s">
        <v>17</v>
      </c>
      <c r="H3224" t="s">
        <v>5</v>
      </c>
      <c r="I3224">
        <v>0</v>
      </c>
      <c r="J3224">
        <v>140</v>
      </c>
      <c r="K3224" t="s">
        <v>16510</v>
      </c>
      <c r="L3224">
        <v>125</v>
      </c>
      <c r="M3224">
        <v>100</v>
      </c>
    </row>
    <row r="3225" spans="1:13" x14ac:dyDescent="0.25">
      <c r="A3225" t="s">
        <v>5734</v>
      </c>
      <c r="B3225" t="s">
        <v>3478</v>
      </c>
      <c r="C3225">
        <v>3</v>
      </c>
      <c r="D3225" t="s">
        <v>19</v>
      </c>
      <c r="E3225" t="s">
        <v>2527</v>
      </c>
      <c r="F3225">
        <v>8.5</v>
      </c>
      <c r="G3225" t="s">
        <v>13</v>
      </c>
      <c r="H3225" t="s">
        <v>7</v>
      </c>
      <c r="I3225" t="s">
        <v>1096</v>
      </c>
      <c r="J3225">
        <v>100</v>
      </c>
      <c r="K3225" t="s">
        <v>16508</v>
      </c>
      <c r="L3225">
        <v>140</v>
      </c>
      <c r="M3225">
        <v>0</v>
      </c>
    </row>
    <row r="3226" spans="1:13" x14ac:dyDescent="0.25">
      <c r="A3226" t="s">
        <v>5736</v>
      </c>
      <c r="B3226" t="s">
        <v>14996</v>
      </c>
      <c r="C3226">
        <v>7</v>
      </c>
      <c r="D3226" t="s">
        <v>19</v>
      </c>
      <c r="E3226" t="s">
        <v>2198</v>
      </c>
      <c r="F3226">
        <v>4</v>
      </c>
      <c r="G3226" t="s">
        <v>17</v>
      </c>
      <c r="H3226" t="s">
        <v>4</v>
      </c>
      <c r="I3226" t="s">
        <v>359</v>
      </c>
      <c r="J3226">
        <v>110</v>
      </c>
      <c r="K3226" t="s">
        <v>16507</v>
      </c>
      <c r="L3226">
        <v>100</v>
      </c>
      <c r="M3226">
        <v>100</v>
      </c>
    </row>
    <row r="3227" spans="1:13" x14ac:dyDescent="0.25">
      <c r="A3227" t="s">
        <v>5737</v>
      </c>
      <c r="B3227" t="s">
        <v>13932</v>
      </c>
      <c r="C3227">
        <v>8</v>
      </c>
      <c r="D3227" t="s">
        <v>12</v>
      </c>
      <c r="E3227" t="s">
        <v>2280</v>
      </c>
      <c r="F3227">
        <v>46</v>
      </c>
      <c r="G3227" t="s">
        <v>13</v>
      </c>
      <c r="H3227" t="s">
        <v>7</v>
      </c>
      <c r="I3227" t="s">
        <v>52</v>
      </c>
      <c r="J3227">
        <v>100</v>
      </c>
      <c r="K3227" t="s">
        <v>16509</v>
      </c>
      <c r="L3227">
        <v>175</v>
      </c>
      <c r="M3227">
        <v>150</v>
      </c>
    </row>
    <row r="3228" spans="1:13" x14ac:dyDescent="0.25">
      <c r="A3228" t="s">
        <v>5738</v>
      </c>
      <c r="B3228" t="s">
        <v>3586</v>
      </c>
      <c r="C3228">
        <v>10</v>
      </c>
      <c r="D3228" t="s">
        <v>12</v>
      </c>
      <c r="E3228" t="s">
        <v>2202</v>
      </c>
      <c r="F3228">
        <v>44</v>
      </c>
      <c r="G3228" t="s">
        <v>13</v>
      </c>
      <c r="H3228" t="s">
        <v>7</v>
      </c>
      <c r="I3228" t="s">
        <v>359</v>
      </c>
      <c r="J3228">
        <v>100</v>
      </c>
      <c r="K3228" t="s">
        <v>16509</v>
      </c>
      <c r="L3228">
        <v>175</v>
      </c>
      <c r="M3228">
        <v>150</v>
      </c>
    </row>
    <row r="3229" spans="1:13" x14ac:dyDescent="0.25">
      <c r="A3229" t="s">
        <v>5739</v>
      </c>
      <c r="B3229" t="s">
        <v>14997</v>
      </c>
      <c r="C3229">
        <v>2</v>
      </c>
      <c r="D3229" t="s">
        <v>19</v>
      </c>
      <c r="E3229" t="s">
        <v>2226</v>
      </c>
      <c r="F3229">
        <v>8</v>
      </c>
      <c r="G3229" t="s">
        <v>13</v>
      </c>
      <c r="H3229" t="s">
        <v>6</v>
      </c>
      <c r="I3229" t="s">
        <v>52</v>
      </c>
      <c r="J3229">
        <v>135</v>
      </c>
      <c r="K3229" t="s">
        <v>16508</v>
      </c>
      <c r="L3229">
        <v>140</v>
      </c>
      <c r="M3229">
        <v>0</v>
      </c>
    </row>
    <row r="3230" spans="1:13" x14ac:dyDescent="0.25">
      <c r="A3230" t="s">
        <v>5740</v>
      </c>
      <c r="B3230" t="s">
        <v>14998</v>
      </c>
      <c r="C3230">
        <v>9</v>
      </c>
      <c r="D3230" t="s">
        <v>12</v>
      </c>
      <c r="E3230" t="s">
        <v>2280</v>
      </c>
      <c r="F3230">
        <v>21</v>
      </c>
      <c r="G3230" t="s">
        <v>15</v>
      </c>
      <c r="H3230" t="s">
        <v>4</v>
      </c>
      <c r="I3230" t="s">
        <v>32</v>
      </c>
      <c r="J3230">
        <v>110</v>
      </c>
      <c r="K3230" t="s">
        <v>16511</v>
      </c>
      <c r="L3230">
        <v>150</v>
      </c>
      <c r="M3230">
        <v>150</v>
      </c>
    </row>
    <row r="3231" spans="1:13" x14ac:dyDescent="0.25">
      <c r="A3231" t="s">
        <v>5741</v>
      </c>
      <c r="B3231" t="s">
        <v>14777</v>
      </c>
      <c r="C3231">
        <v>8</v>
      </c>
      <c r="D3231" t="s">
        <v>12</v>
      </c>
      <c r="E3231" t="s">
        <v>2203</v>
      </c>
      <c r="F3231">
        <v>16</v>
      </c>
      <c r="G3231" t="s">
        <v>15</v>
      </c>
      <c r="H3231" t="s">
        <v>5</v>
      </c>
      <c r="I3231" t="s">
        <v>32</v>
      </c>
      <c r="J3231">
        <v>140</v>
      </c>
      <c r="K3231" t="s">
        <v>16511</v>
      </c>
      <c r="L3231">
        <v>150</v>
      </c>
      <c r="M3231">
        <v>150</v>
      </c>
    </row>
    <row r="3232" spans="1:13" x14ac:dyDescent="0.25">
      <c r="A3232" t="s">
        <v>5742</v>
      </c>
      <c r="B3232" t="s">
        <v>3473</v>
      </c>
      <c r="C3232">
        <v>5</v>
      </c>
      <c r="D3232" t="s">
        <v>19</v>
      </c>
      <c r="E3232" t="s">
        <v>2207</v>
      </c>
      <c r="F3232">
        <v>6</v>
      </c>
      <c r="G3232" t="s">
        <v>15</v>
      </c>
      <c r="H3232" t="s">
        <v>5</v>
      </c>
      <c r="I3232" t="s">
        <v>1096</v>
      </c>
      <c r="J3232">
        <v>140</v>
      </c>
      <c r="K3232" t="s">
        <v>16512</v>
      </c>
      <c r="L3232">
        <v>120</v>
      </c>
      <c r="M3232">
        <v>100</v>
      </c>
    </row>
    <row r="3233" spans="1:13" x14ac:dyDescent="0.25">
      <c r="A3233" t="s">
        <v>819</v>
      </c>
      <c r="B3233" t="s">
        <v>14301</v>
      </c>
      <c r="C3233">
        <v>6</v>
      </c>
      <c r="D3233" t="s">
        <v>19</v>
      </c>
      <c r="E3233" t="s">
        <v>2340</v>
      </c>
      <c r="F3233">
        <v>6</v>
      </c>
      <c r="G3233" t="s">
        <v>15</v>
      </c>
      <c r="H3233" t="s">
        <v>7</v>
      </c>
      <c r="I3233" t="s">
        <v>55</v>
      </c>
      <c r="J3233">
        <v>100</v>
      </c>
      <c r="K3233" t="s">
        <v>16512</v>
      </c>
      <c r="L3233">
        <v>120</v>
      </c>
      <c r="M3233">
        <v>100</v>
      </c>
    </row>
    <row r="3234" spans="1:13" x14ac:dyDescent="0.25">
      <c r="A3234" t="s">
        <v>5744</v>
      </c>
      <c r="B3234" t="s">
        <v>14999</v>
      </c>
      <c r="C3234">
        <v>19</v>
      </c>
      <c r="D3234" t="s">
        <v>12</v>
      </c>
      <c r="E3234" t="s">
        <v>2202</v>
      </c>
      <c r="F3234">
        <v>13</v>
      </c>
      <c r="G3234" t="s">
        <v>15</v>
      </c>
      <c r="H3234" t="s">
        <v>5</v>
      </c>
      <c r="I3234">
        <v>0</v>
      </c>
      <c r="J3234">
        <v>140</v>
      </c>
      <c r="K3234" t="s">
        <v>16511</v>
      </c>
      <c r="L3234">
        <v>150</v>
      </c>
      <c r="M3234">
        <v>300</v>
      </c>
    </row>
    <row r="3235" spans="1:13" x14ac:dyDescent="0.25">
      <c r="A3235" t="s">
        <v>957</v>
      </c>
      <c r="B3235" t="s">
        <v>14844</v>
      </c>
      <c r="C3235">
        <v>6</v>
      </c>
      <c r="D3235" t="s">
        <v>12</v>
      </c>
      <c r="E3235" t="s">
        <v>5745</v>
      </c>
      <c r="F3235">
        <v>31.5</v>
      </c>
      <c r="G3235" t="s">
        <v>13</v>
      </c>
      <c r="H3235" t="s">
        <v>6</v>
      </c>
      <c r="I3235" t="s">
        <v>49</v>
      </c>
      <c r="J3235">
        <v>135</v>
      </c>
      <c r="K3235" t="s">
        <v>16509</v>
      </c>
      <c r="L3235">
        <v>175</v>
      </c>
      <c r="M3235">
        <v>100</v>
      </c>
    </row>
    <row r="3236" spans="1:13" x14ac:dyDescent="0.25">
      <c r="A3236" t="s">
        <v>465</v>
      </c>
      <c r="B3236" t="s">
        <v>8845</v>
      </c>
      <c r="C3236">
        <v>7</v>
      </c>
      <c r="D3236" t="s">
        <v>19</v>
      </c>
      <c r="E3236" t="s">
        <v>2210</v>
      </c>
      <c r="F3236">
        <v>8</v>
      </c>
      <c r="G3236" t="s">
        <v>13</v>
      </c>
      <c r="H3236" t="s">
        <v>3</v>
      </c>
      <c r="I3236" t="s">
        <v>32</v>
      </c>
      <c r="J3236">
        <v>120</v>
      </c>
      <c r="K3236" t="s">
        <v>16508</v>
      </c>
      <c r="L3236">
        <v>140</v>
      </c>
      <c r="M3236">
        <v>100</v>
      </c>
    </row>
    <row r="3237" spans="1:13" x14ac:dyDescent="0.25">
      <c r="A3237" t="s">
        <v>5746</v>
      </c>
      <c r="B3237" t="s">
        <v>3078</v>
      </c>
      <c r="C3237">
        <v>3</v>
      </c>
      <c r="D3237" t="s">
        <v>12</v>
      </c>
      <c r="E3237" t="s">
        <v>2302</v>
      </c>
      <c r="F3237">
        <v>32</v>
      </c>
      <c r="G3237" t="s">
        <v>13</v>
      </c>
      <c r="H3237" t="s">
        <v>7</v>
      </c>
      <c r="I3237" t="s">
        <v>359</v>
      </c>
      <c r="J3237">
        <v>100</v>
      </c>
      <c r="K3237" t="s">
        <v>16509</v>
      </c>
      <c r="L3237">
        <v>175</v>
      </c>
      <c r="M3237">
        <v>0</v>
      </c>
    </row>
    <row r="3238" spans="1:13" x14ac:dyDescent="0.25">
      <c r="A3238" t="s">
        <v>5747</v>
      </c>
      <c r="B3238" t="s">
        <v>7071</v>
      </c>
      <c r="C3238">
        <v>10</v>
      </c>
      <c r="D3238" t="s">
        <v>12</v>
      </c>
      <c r="E3238" t="s">
        <v>2241</v>
      </c>
      <c r="F3238">
        <v>36</v>
      </c>
      <c r="G3238" t="s">
        <v>13</v>
      </c>
      <c r="H3238" t="s">
        <v>7</v>
      </c>
      <c r="I3238" t="s">
        <v>32</v>
      </c>
      <c r="J3238">
        <v>100</v>
      </c>
      <c r="K3238" t="s">
        <v>16509</v>
      </c>
      <c r="L3238">
        <v>175</v>
      </c>
      <c r="M3238">
        <v>150</v>
      </c>
    </row>
    <row r="3239" spans="1:13" x14ac:dyDescent="0.25">
      <c r="A3239" t="s">
        <v>5748</v>
      </c>
      <c r="B3239" t="s">
        <v>15000</v>
      </c>
      <c r="C3239">
        <v>10</v>
      </c>
      <c r="D3239" t="s">
        <v>12</v>
      </c>
      <c r="E3239" t="s">
        <v>2223</v>
      </c>
      <c r="F3239">
        <v>4</v>
      </c>
      <c r="G3239" t="s">
        <v>17</v>
      </c>
      <c r="H3239" t="s">
        <v>5</v>
      </c>
      <c r="I3239" t="s">
        <v>54</v>
      </c>
      <c r="J3239">
        <v>140</v>
      </c>
      <c r="K3239" t="s">
        <v>16510</v>
      </c>
      <c r="L3239">
        <v>125</v>
      </c>
      <c r="M3239">
        <v>150</v>
      </c>
    </row>
    <row r="3240" spans="1:13" x14ac:dyDescent="0.25">
      <c r="A3240" t="s">
        <v>1586</v>
      </c>
      <c r="B3240" t="s">
        <v>15001</v>
      </c>
      <c r="C3240">
        <v>7</v>
      </c>
      <c r="D3240" t="s">
        <v>19</v>
      </c>
      <c r="E3240" t="s">
        <v>2252</v>
      </c>
      <c r="F3240">
        <v>3</v>
      </c>
      <c r="G3240" t="s">
        <v>17</v>
      </c>
      <c r="H3240" t="s">
        <v>6</v>
      </c>
      <c r="I3240" t="s">
        <v>359</v>
      </c>
      <c r="J3240">
        <v>135</v>
      </c>
      <c r="K3240" t="s">
        <v>16507</v>
      </c>
      <c r="L3240">
        <v>100</v>
      </c>
      <c r="M3240">
        <v>100</v>
      </c>
    </row>
    <row r="3241" spans="1:13" x14ac:dyDescent="0.25">
      <c r="A3241" t="s">
        <v>5749</v>
      </c>
      <c r="B3241" t="s">
        <v>15002</v>
      </c>
      <c r="C3241">
        <v>17</v>
      </c>
      <c r="D3241" t="s">
        <v>12</v>
      </c>
      <c r="E3241" t="s">
        <v>2779</v>
      </c>
      <c r="F3241">
        <v>39</v>
      </c>
      <c r="G3241" t="s">
        <v>13</v>
      </c>
      <c r="H3241" t="s">
        <v>4</v>
      </c>
      <c r="I3241" t="s">
        <v>1003</v>
      </c>
      <c r="J3241">
        <v>110</v>
      </c>
      <c r="K3241" t="s">
        <v>16509</v>
      </c>
      <c r="L3241">
        <v>175</v>
      </c>
      <c r="M3241">
        <v>300</v>
      </c>
    </row>
    <row r="3242" spans="1:13" x14ac:dyDescent="0.25">
      <c r="A3242" t="s">
        <v>5750</v>
      </c>
      <c r="B3242" t="s">
        <v>15003</v>
      </c>
      <c r="C3242">
        <v>6</v>
      </c>
      <c r="D3242" t="s">
        <v>12</v>
      </c>
      <c r="E3242" t="s">
        <v>2219</v>
      </c>
      <c r="F3242">
        <v>7</v>
      </c>
      <c r="G3242" t="s">
        <v>17</v>
      </c>
      <c r="H3242" t="s">
        <v>3</v>
      </c>
      <c r="I3242" t="s">
        <v>1003</v>
      </c>
      <c r="J3242">
        <v>120</v>
      </c>
      <c r="K3242" t="s">
        <v>16510</v>
      </c>
      <c r="L3242">
        <v>125</v>
      </c>
      <c r="M3242">
        <v>100</v>
      </c>
    </row>
    <row r="3243" spans="1:13" x14ac:dyDescent="0.25">
      <c r="A3243" t="s">
        <v>5751</v>
      </c>
      <c r="B3243" t="s">
        <v>4123</v>
      </c>
      <c r="C3243">
        <v>9</v>
      </c>
      <c r="D3243" t="s">
        <v>12</v>
      </c>
      <c r="E3243" t="s">
        <v>2779</v>
      </c>
      <c r="F3243">
        <v>39</v>
      </c>
      <c r="G3243" t="s">
        <v>13</v>
      </c>
      <c r="H3243" t="s">
        <v>6</v>
      </c>
      <c r="I3243" t="s">
        <v>32</v>
      </c>
      <c r="J3243">
        <v>135</v>
      </c>
      <c r="K3243" t="s">
        <v>16509</v>
      </c>
      <c r="L3243">
        <v>175</v>
      </c>
      <c r="M3243">
        <v>150</v>
      </c>
    </row>
    <row r="3244" spans="1:13" x14ac:dyDescent="0.25">
      <c r="A3244" t="s">
        <v>5753</v>
      </c>
      <c r="B3244" t="s">
        <v>15004</v>
      </c>
      <c r="C3244">
        <v>2</v>
      </c>
      <c r="D3244" t="s">
        <v>19</v>
      </c>
      <c r="E3244" t="s">
        <v>2207</v>
      </c>
      <c r="F3244">
        <v>6.5</v>
      </c>
      <c r="G3244" t="s">
        <v>15</v>
      </c>
      <c r="H3244" t="s">
        <v>6</v>
      </c>
      <c r="I3244" t="s">
        <v>2168</v>
      </c>
      <c r="J3244">
        <v>135</v>
      </c>
      <c r="K3244" t="s">
        <v>16512</v>
      </c>
      <c r="L3244">
        <v>120</v>
      </c>
      <c r="M3244">
        <v>0</v>
      </c>
    </row>
    <row r="3245" spans="1:13" x14ac:dyDescent="0.25">
      <c r="A3245" t="s">
        <v>5754</v>
      </c>
      <c r="B3245" t="s">
        <v>4323</v>
      </c>
      <c r="C3245">
        <v>2</v>
      </c>
      <c r="D3245" t="s">
        <v>12</v>
      </c>
      <c r="E3245" t="s">
        <v>2202</v>
      </c>
      <c r="F3245">
        <v>38</v>
      </c>
      <c r="G3245" t="s">
        <v>13</v>
      </c>
      <c r="H3245" t="s">
        <v>3</v>
      </c>
      <c r="I3245" t="s">
        <v>359</v>
      </c>
      <c r="J3245">
        <v>120</v>
      </c>
      <c r="K3245" t="s">
        <v>16509</v>
      </c>
      <c r="L3245">
        <v>175</v>
      </c>
      <c r="M3245">
        <v>0</v>
      </c>
    </row>
    <row r="3246" spans="1:13" x14ac:dyDescent="0.25">
      <c r="A3246" t="s">
        <v>5756</v>
      </c>
      <c r="B3246" t="s">
        <v>13884</v>
      </c>
      <c r="C3246">
        <v>6</v>
      </c>
      <c r="D3246" t="s">
        <v>19</v>
      </c>
      <c r="E3246" t="s">
        <v>2210</v>
      </c>
      <c r="F3246">
        <v>10</v>
      </c>
      <c r="G3246" t="s">
        <v>13</v>
      </c>
      <c r="H3246" t="s">
        <v>6</v>
      </c>
      <c r="I3246" t="s">
        <v>359</v>
      </c>
      <c r="J3246">
        <v>135</v>
      </c>
      <c r="K3246" t="s">
        <v>16508</v>
      </c>
      <c r="L3246">
        <v>140</v>
      </c>
      <c r="M3246">
        <v>100</v>
      </c>
    </row>
    <row r="3247" spans="1:13" x14ac:dyDescent="0.25">
      <c r="A3247" t="s">
        <v>5757</v>
      </c>
      <c r="B3247" t="s">
        <v>13750</v>
      </c>
      <c r="C3247">
        <v>6</v>
      </c>
      <c r="D3247" t="s">
        <v>19</v>
      </c>
      <c r="E3247" t="s">
        <v>2311</v>
      </c>
      <c r="F3247">
        <v>6.5</v>
      </c>
      <c r="G3247" t="s">
        <v>15</v>
      </c>
      <c r="H3247" t="s">
        <v>5</v>
      </c>
      <c r="I3247" t="s">
        <v>54</v>
      </c>
      <c r="J3247">
        <v>140</v>
      </c>
      <c r="K3247" t="s">
        <v>16512</v>
      </c>
      <c r="L3247">
        <v>120</v>
      </c>
      <c r="M3247">
        <v>100</v>
      </c>
    </row>
    <row r="3248" spans="1:13" x14ac:dyDescent="0.25">
      <c r="A3248" t="s">
        <v>5758</v>
      </c>
      <c r="B3248" t="s">
        <v>15005</v>
      </c>
      <c r="C3248">
        <v>23</v>
      </c>
      <c r="D3248" t="s">
        <v>19</v>
      </c>
      <c r="E3248" t="s">
        <v>2182</v>
      </c>
      <c r="F3248">
        <v>2</v>
      </c>
      <c r="G3248" t="s">
        <v>17</v>
      </c>
      <c r="H3248" t="s">
        <v>5</v>
      </c>
      <c r="I3248">
        <v>0</v>
      </c>
      <c r="J3248">
        <v>140</v>
      </c>
      <c r="K3248" t="s">
        <v>16507</v>
      </c>
      <c r="L3248">
        <v>100</v>
      </c>
      <c r="M3248">
        <v>300</v>
      </c>
    </row>
    <row r="3249" spans="1:13" x14ac:dyDescent="0.25">
      <c r="A3249" t="s">
        <v>5759</v>
      </c>
      <c r="B3249" t="s">
        <v>15006</v>
      </c>
      <c r="C3249">
        <v>15</v>
      </c>
      <c r="D3249" t="s">
        <v>12</v>
      </c>
      <c r="E3249" t="s">
        <v>2207</v>
      </c>
      <c r="F3249">
        <v>18</v>
      </c>
      <c r="G3249" t="s">
        <v>15</v>
      </c>
      <c r="H3249" t="s">
        <v>5</v>
      </c>
      <c r="I3249" t="s">
        <v>1096</v>
      </c>
      <c r="J3249">
        <v>140</v>
      </c>
      <c r="K3249" t="s">
        <v>16511</v>
      </c>
      <c r="L3249">
        <v>150</v>
      </c>
      <c r="M3249">
        <v>200</v>
      </c>
    </row>
    <row r="3250" spans="1:13" x14ac:dyDescent="0.25">
      <c r="A3250" t="s">
        <v>5760</v>
      </c>
      <c r="B3250" t="s">
        <v>14130</v>
      </c>
      <c r="C3250">
        <v>3</v>
      </c>
      <c r="D3250" t="s">
        <v>19</v>
      </c>
      <c r="E3250" t="s">
        <v>2198</v>
      </c>
      <c r="F3250">
        <v>8.5</v>
      </c>
      <c r="G3250" t="s">
        <v>13</v>
      </c>
      <c r="H3250" t="s">
        <v>6</v>
      </c>
      <c r="I3250">
        <v>0</v>
      </c>
      <c r="J3250">
        <v>135</v>
      </c>
      <c r="K3250" t="s">
        <v>16508</v>
      </c>
      <c r="L3250">
        <v>140</v>
      </c>
      <c r="M3250">
        <v>0</v>
      </c>
    </row>
    <row r="3251" spans="1:13" x14ac:dyDescent="0.25">
      <c r="A3251" t="s">
        <v>5761</v>
      </c>
      <c r="B3251" t="s">
        <v>5830</v>
      </c>
      <c r="C3251">
        <v>4</v>
      </c>
      <c r="D3251" t="s">
        <v>12</v>
      </c>
      <c r="E3251" t="s">
        <v>2191</v>
      </c>
      <c r="F3251">
        <v>41</v>
      </c>
      <c r="G3251" t="s">
        <v>13</v>
      </c>
      <c r="H3251" t="s">
        <v>3</v>
      </c>
      <c r="I3251" t="s">
        <v>52</v>
      </c>
      <c r="J3251">
        <v>120</v>
      </c>
      <c r="K3251" t="s">
        <v>16509</v>
      </c>
      <c r="L3251">
        <v>175</v>
      </c>
      <c r="M3251">
        <v>0</v>
      </c>
    </row>
    <row r="3252" spans="1:13" x14ac:dyDescent="0.25">
      <c r="A3252" t="s">
        <v>5763</v>
      </c>
      <c r="B3252" t="s">
        <v>13580</v>
      </c>
      <c r="C3252">
        <v>9</v>
      </c>
      <c r="D3252" t="s">
        <v>12</v>
      </c>
      <c r="E3252" t="s">
        <v>2674</v>
      </c>
      <c r="F3252">
        <v>48</v>
      </c>
      <c r="G3252" t="s">
        <v>13</v>
      </c>
      <c r="H3252" t="s">
        <v>5</v>
      </c>
      <c r="I3252" t="s">
        <v>359</v>
      </c>
      <c r="J3252">
        <v>140</v>
      </c>
      <c r="K3252" t="s">
        <v>16509</v>
      </c>
      <c r="L3252">
        <v>175</v>
      </c>
      <c r="M3252">
        <v>150</v>
      </c>
    </row>
    <row r="3253" spans="1:13" x14ac:dyDescent="0.25">
      <c r="A3253" t="s">
        <v>5764</v>
      </c>
      <c r="B3253" t="s">
        <v>13850</v>
      </c>
      <c r="C3253">
        <v>8</v>
      </c>
      <c r="D3253" t="s">
        <v>12</v>
      </c>
      <c r="E3253" t="s">
        <v>2186</v>
      </c>
      <c r="F3253">
        <v>32</v>
      </c>
      <c r="G3253" t="s">
        <v>13</v>
      </c>
      <c r="H3253" t="s">
        <v>7</v>
      </c>
      <c r="I3253">
        <v>0</v>
      </c>
      <c r="J3253">
        <v>100</v>
      </c>
      <c r="K3253" t="s">
        <v>16509</v>
      </c>
      <c r="L3253">
        <v>175</v>
      </c>
      <c r="M3253">
        <v>150</v>
      </c>
    </row>
    <row r="3254" spans="1:13" x14ac:dyDescent="0.25">
      <c r="A3254" t="s">
        <v>5765</v>
      </c>
      <c r="B3254" t="s">
        <v>15007</v>
      </c>
      <c r="C3254">
        <v>5</v>
      </c>
      <c r="D3254" t="s">
        <v>12</v>
      </c>
      <c r="E3254" t="s">
        <v>2217</v>
      </c>
      <c r="F3254">
        <v>15</v>
      </c>
      <c r="G3254" t="s">
        <v>15</v>
      </c>
      <c r="H3254" t="s">
        <v>6</v>
      </c>
      <c r="I3254">
        <v>0</v>
      </c>
      <c r="J3254">
        <v>135</v>
      </c>
      <c r="K3254" t="s">
        <v>16511</v>
      </c>
      <c r="L3254">
        <v>150</v>
      </c>
      <c r="M3254">
        <v>100</v>
      </c>
    </row>
    <row r="3255" spans="1:13" x14ac:dyDescent="0.25">
      <c r="A3255" t="s">
        <v>5766</v>
      </c>
      <c r="B3255" t="s">
        <v>14022</v>
      </c>
      <c r="C3255">
        <v>7</v>
      </c>
      <c r="D3255" t="s">
        <v>12</v>
      </c>
      <c r="E3255" t="s">
        <v>5767</v>
      </c>
      <c r="F3255">
        <v>5</v>
      </c>
      <c r="G3255" t="s">
        <v>17</v>
      </c>
      <c r="H3255" t="s">
        <v>6</v>
      </c>
      <c r="I3255" t="s">
        <v>54</v>
      </c>
      <c r="J3255">
        <v>135</v>
      </c>
      <c r="K3255" t="s">
        <v>16510</v>
      </c>
      <c r="L3255">
        <v>125</v>
      </c>
      <c r="M3255">
        <v>100</v>
      </c>
    </row>
    <row r="3256" spans="1:13" x14ac:dyDescent="0.25">
      <c r="A3256" t="s">
        <v>1259</v>
      </c>
      <c r="B3256" t="s">
        <v>15008</v>
      </c>
      <c r="C3256">
        <v>3</v>
      </c>
      <c r="D3256" t="s">
        <v>19</v>
      </c>
      <c r="E3256" t="s">
        <v>2226</v>
      </c>
      <c r="F3256">
        <v>6</v>
      </c>
      <c r="G3256" t="s">
        <v>15</v>
      </c>
      <c r="H3256" t="s">
        <v>4</v>
      </c>
      <c r="I3256" t="s">
        <v>32</v>
      </c>
      <c r="J3256">
        <v>110</v>
      </c>
      <c r="K3256" t="s">
        <v>16512</v>
      </c>
      <c r="L3256">
        <v>120</v>
      </c>
      <c r="M3256">
        <v>0</v>
      </c>
    </row>
    <row r="3257" spans="1:13" x14ac:dyDescent="0.25">
      <c r="A3257" t="s">
        <v>5768</v>
      </c>
      <c r="B3257" t="s">
        <v>15009</v>
      </c>
      <c r="C3257">
        <v>2</v>
      </c>
      <c r="D3257" t="s">
        <v>12</v>
      </c>
      <c r="E3257" t="s">
        <v>2190</v>
      </c>
      <c r="F3257">
        <v>8</v>
      </c>
      <c r="G3257" t="s">
        <v>17</v>
      </c>
      <c r="H3257" t="s">
        <v>6</v>
      </c>
      <c r="I3257" t="s">
        <v>32</v>
      </c>
      <c r="J3257">
        <v>135</v>
      </c>
      <c r="K3257" t="s">
        <v>16510</v>
      </c>
      <c r="L3257">
        <v>125</v>
      </c>
      <c r="M3257">
        <v>0</v>
      </c>
    </row>
    <row r="3258" spans="1:13" x14ac:dyDescent="0.25">
      <c r="A3258" t="s">
        <v>5769</v>
      </c>
      <c r="B3258" t="s">
        <v>15010</v>
      </c>
      <c r="C3258">
        <v>22</v>
      </c>
      <c r="D3258" t="s">
        <v>19</v>
      </c>
      <c r="E3258" t="s">
        <v>2234</v>
      </c>
      <c r="F3258">
        <v>2</v>
      </c>
      <c r="G3258" t="s">
        <v>17</v>
      </c>
      <c r="H3258" t="s">
        <v>5</v>
      </c>
      <c r="I3258" t="s">
        <v>359</v>
      </c>
      <c r="J3258">
        <v>140</v>
      </c>
      <c r="K3258" t="s">
        <v>16507</v>
      </c>
      <c r="L3258">
        <v>100</v>
      </c>
      <c r="M3258">
        <v>300</v>
      </c>
    </row>
    <row r="3259" spans="1:13" x14ac:dyDescent="0.25">
      <c r="A3259" t="s">
        <v>5770</v>
      </c>
      <c r="B3259" t="s">
        <v>5042</v>
      </c>
      <c r="C3259">
        <v>7</v>
      </c>
      <c r="D3259" t="s">
        <v>19</v>
      </c>
      <c r="E3259" t="s">
        <v>2674</v>
      </c>
      <c r="F3259">
        <v>10</v>
      </c>
      <c r="G3259" t="s">
        <v>13</v>
      </c>
      <c r="H3259" t="s">
        <v>3</v>
      </c>
      <c r="I3259" t="s">
        <v>49</v>
      </c>
      <c r="J3259">
        <v>120</v>
      </c>
      <c r="K3259" t="s">
        <v>16508</v>
      </c>
      <c r="L3259">
        <v>140</v>
      </c>
      <c r="M3259">
        <v>100</v>
      </c>
    </row>
    <row r="3260" spans="1:13" x14ac:dyDescent="0.25">
      <c r="A3260" t="s">
        <v>5771</v>
      </c>
      <c r="B3260" t="s">
        <v>15011</v>
      </c>
      <c r="C3260">
        <v>10</v>
      </c>
      <c r="D3260" t="s">
        <v>12</v>
      </c>
      <c r="E3260" t="s">
        <v>2233</v>
      </c>
      <c r="F3260">
        <v>33</v>
      </c>
      <c r="G3260" t="s">
        <v>13</v>
      </c>
      <c r="H3260" t="s">
        <v>3</v>
      </c>
      <c r="I3260" t="s">
        <v>52</v>
      </c>
      <c r="J3260">
        <v>120</v>
      </c>
      <c r="K3260" t="s">
        <v>16509</v>
      </c>
      <c r="L3260">
        <v>175</v>
      </c>
      <c r="M3260">
        <v>150</v>
      </c>
    </row>
    <row r="3261" spans="1:13" x14ac:dyDescent="0.25">
      <c r="A3261" t="s">
        <v>5772</v>
      </c>
      <c r="B3261" t="s">
        <v>8718</v>
      </c>
      <c r="C3261">
        <v>5</v>
      </c>
      <c r="D3261" t="s">
        <v>19</v>
      </c>
      <c r="E3261" t="s">
        <v>2380</v>
      </c>
      <c r="F3261">
        <v>6.5</v>
      </c>
      <c r="G3261" t="s">
        <v>15</v>
      </c>
      <c r="H3261" t="s">
        <v>5</v>
      </c>
      <c r="I3261" t="s">
        <v>32</v>
      </c>
      <c r="J3261">
        <v>140</v>
      </c>
      <c r="K3261" t="s">
        <v>16512</v>
      </c>
      <c r="L3261">
        <v>120</v>
      </c>
      <c r="M3261">
        <v>100</v>
      </c>
    </row>
    <row r="3262" spans="1:13" x14ac:dyDescent="0.25">
      <c r="A3262" t="s">
        <v>5773</v>
      </c>
      <c r="B3262" t="s">
        <v>3271</v>
      </c>
      <c r="C3262">
        <v>6</v>
      </c>
      <c r="D3262" t="s">
        <v>19</v>
      </c>
      <c r="E3262" t="s">
        <v>2299</v>
      </c>
      <c r="F3262">
        <v>6.5</v>
      </c>
      <c r="G3262" t="s">
        <v>15</v>
      </c>
      <c r="H3262" t="s">
        <v>6</v>
      </c>
      <c r="I3262">
        <v>0</v>
      </c>
      <c r="J3262">
        <v>135</v>
      </c>
      <c r="K3262" t="s">
        <v>16512</v>
      </c>
      <c r="L3262">
        <v>120</v>
      </c>
      <c r="M3262">
        <v>100</v>
      </c>
    </row>
    <row r="3263" spans="1:13" x14ac:dyDescent="0.25">
      <c r="A3263" t="s">
        <v>5774</v>
      </c>
      <c r="B3263" t="s">
        <v>13572</v>
      </c>
      <c r="C3263">
        <v>6</v>
      </c>
      <c r="D3263" t="s">
        <v>19</v>
      </c>
      <c r="E3263" t="s">
        <v>2340</v>
      </c>
      <c r="F3263">
        <v>10</v>
      </c>
      <c r="G3263" t="s">
        <v>13</v>
      </c>
      <c r="H3263" t="s">
        <v>4</v>
      </c>
      <c r="I3263" t="s">
        <v>1093</v>
      </c>
      <c r="J3263">
        <v>110</v>
      </c>
      <c r="K3263" t="s">
        <v>16508</v>
      </c>
      <c r="L3263">
        <v>140</v>
      </c>
      <c r="M3263">
        <v>100</v>
      </c>
    </row>
    <row r="3264" spans="1:13" x14ac:dyDescent="0.25">
      <c r="A3264" t="s">
        <v>5775</v>
      </c>
      <c r="B3264" t="s">
        <v>14135</v>
      </c>
      <c r="C3264">
        <v>6</v>
      </c>
      <c r="D3264" t="s">
        <v>12</v>
      </c>
      <c r="E3264" t="s">
        <v>2280</v>
      </c>
      <c r="F3264">
        <v>39</v>
      </c>
      <c r="G3264" t="s">
        <v>13</v>
      </c>
      <c r="H3264" t="s">
        <v>5</v>
      </c>
      <c r="I3264">
        <v>0</v>
      </c>
      <c r="J3264">
        <v>140</v>
      </c>
      <c r="K3264" t="s">
        <v>16509</v>
      </c>
      <c r="L3264">
        <v>175</v>
      </c>
      <c r="M3264">
        <v>100</v>
      </c>
    </row>
    <row r="3265" spans="1:13" x14ac:dyDescent="0.25">
      <c r="A3265" t="s">
        <v>846</v>
      </c>
      <c r="B3265" t="s">
        <v>5489</v>
      </c>
      <c r="C3265">
        <v>4</v>
      </c>
      <c r="D3265" t="s">
        <v>12</v>
      </c>
      <c r="E3265" t="s">
        <v>2280</v>
      </c>
      <c r="F3265">
        <v>34</v>
      </c>
      <c r="G3265" t="s">
        <v>13</v>
      </c>
      <c r="H3265" t="s">
        <v>3</v>
      </c>
      <c r="I3265" t="s">
        <v>359</v>
      </c>
      <c r="J3265">
        <v>120</v>
      </c>
      <c r="K3265" t="s">
        <v>16509</v>
      </c>
      <c r="L3265">
        <v>175</v>
      </c>
      <c r="M3265">
        <v>0</v>
      </c>
    </row>
    <row r="3266" spans="1:13" x14ac:dyDescent="0.25">
      <c r="A3266" t="s">
        <v>814</v>
      </c>
      <c r="B3266" t="s">
        <v>5260</v>
      </c>
      <c r="C3266">
        <v>8</v>
      </c>
      <c r="D3266" t="s">
        <v>19</v>
      </c>
      <c r="E3266" t="s">
        <v>2350</v>
      </c>
      <c r="F3266">
        <v>10</v>
      </c>
      <c r="G3266" t="s">
        <v>13</v>
      </c>
      <c r="H3266" t="s">
        <v>6</v>
      </c>
      <c r="I3266" t="s">
        <v>359</v>
      </c>
      <c r="J3266">
        <v>135</v>
      </c>
      <c r="K3266" t="s">
        <v>16508</v>
      </c>
      <c r="L3266">
        <v>140</v>
      </c>
      <c r="M3266">
        <v>150</v>
      </c>
    </row>
    <row r="3267" spans="1:13" x14ac:dyDescent="0.25">
      <c r="A3267" t="s">
        <v>30</v>
      </c>
      <c r="B3267" t="s">
        <v>14257</v>
      </c>
      <c r="C3267">
        <v>7</v>
      </c>
      <c r="D3267" t="s">
        <v>12</v>
      </c>
      <c r="E3267" t="s">
        <v>2182</v>
      </c>
      <c r="F3267">
        <v>8</v>
      </c>
      <c r="G3267" t="s">
        <v>17</v>
      </c>
      <c r="H3267" t="s">
        <v>6</v>
      </c>
      <c r="I3267" t="s">
        <v>1003</v>
      </c>
      <c r="J3267">
        <v>135</v>
      </c>
      <c r="K3267" t="s">
        <v>16510</v>
      </c>
      <c r="L3267">
        <v>125</v>
      </c>
      <c r="M3267">
        <v>100</v>
      </c>
    </row>
    <row r="3268" spans="1:13" x14ac:dyDescent="0.25">
      <c r="A3268" t="s">
        <v>5778</v>
      </c>
      <c r="B3268" t="s">
        <v>15012</v>
      </c>
      <c r="C3268">
        <v>9</v>
      </c>
      <c r="D3268" t="s">
        <v>12</v>
      </c>
      <c r="E3268" t="s">
        <v>2217</v>
      </c>
      <c r="F3268">
        <v>9</v>
      </c>
      <c r="G3268" t="s">
        <v>17</v>
      </c>
      <c r="H3268" t="s">
        <v>4</v>
      </c>
      <c r="I3268" t="s">
        <v>359</v>
      </c>
      <c r="J3268">
        <v>110</v>
      </c>
      <c r="K3268" t="s">
        <v>16510</v>
      </c>
      <c r="L3268">
        <v>125</v>
      </c>
      <c r="M3268">
        <v>150</v>
      </c>
    </row>
    <row r="3269" spans="1:13" x14ac:dyDescent="0.25">
      <c r="A3269" t="s">
        <v>5779</v>
      </c>
      <c r="B3269" t="s">
        <v>15013</v>
      </c>
      <c r="C3269">
        <v>10</v>
      </c>
      <c r="D3269" t="s">
        <v>12</v>
      </c>
      <c r="E3269" t="s">
        <v>2231</v>
      </c>
      <c r="F3269">
        <v>35</v>
      </c>
      <c r="G3269" t="s">
        <v>13</v>
      </c>
      <c r="H3269" t="s">
        <v>5</v>
      </c>
      <c r="I3269" t="s">
        <v>359</v>
      </c>
      <c r="J3269">
        <v>140</v>
      </c>
      <c r="K3269" t="s">
        <v>16509</v>
      </c>
      <c r="L3269">
        <v>175</v>
      </c>
      <c r="M3269">
        <v>150</v>
      </c>
    </row>
    <row r="3270" spans="1:13" x14ac:dyDescent="0.25">
      <c r="A3270" t="s">
        <v>5780</v>
      </c>
      <c r="B3270" t="s">
        <v>6967</v>
      </c>
      <c r="C3270">
        <v>3</v>
      </c>
      <c r="D3270" t="s">
        <v>12</v>
      </c>
      <c r="E3270" t="s">
        <v>2191</v>
      </c>
      <c r="F3270">
        <v>6</v>
      </c>
      <c r="G3270" t="s">
        <v>17</v>
      </c>
      <c r="H3270" t="s">
        <v>6</v>
      </c>
      <c r="I3270" t="s">
        <v>359</v>
      </c>
      <c r="J3270">
        <v>135</v>
      </c>
      <c r="K3270" t="s">
        <v>16510</v>
      </c>
      <c r="L3270">
        <v>125</v>
      </c>
      <c r="M3270">
        <v>0</v>
      </c>
    </row>
    <row r="3271" spans="1:13" x14ac:dyDescent="0.25">
      <c r="A3271" t="s">
        <v>5781</v>
      </c>
      <c r="B3271" t="s">
        <v>14586</v>
      </c>
      <c r="C3271">
        <v>5</v>
      </c>
      <c r="D3271" t="s">
        <v>12</v>
      </c>
      <c r="E3271" t="s">
        <v>5782</v>
      </c>
      <c r="F3271">
        <v>6</v>
      </c>
      <c r="G3271" t="s">
        <v>17</v>
      </c>
      <c r="H3271" t="s">
        <v>6</v>
      </c>
      <c r="I3271">
        <v>0</v>
      </c>
      <c r="J3271">
        <v>135</v>
      </c>
      <c r="K3271" t="s">
        <v>16510</v>
      </c>
      <c r="L3271">
        <v>125</v>
      </c>
      <c r="M3271">
        <v>100</v>
      </c>
    </row>
    <row r="3272" spans="1:13" x14ac:dyDescent="0.25">
      <c r="A3272" t="s">
        <v>5783</v>
      </c>
      <c r="B3272" t="s">
        <v>3656</v>
      </c>
      <c r="C3272">
        <v>5</v>
      </c>
      <c r="D3272" t="s">
        <v>12</v>
      </c>
      <c r="E3272" t="s">
        <v>2533</v>
      </c>
      <c r="F3272">
        <v>45</v>
      </c>
      <c r="G3272" t="s">
        <v>13</v>
      </c>
      <c r="H3272" t="s">
        <v>6</v>
      </c>
      <c r="I3272" t="s">
        <v>52</v>
      </c>
      <c r="J3272">
        <v>135</v>
      </c>
      <c r="K3272" t="s">
        <v>16509</v>
      </c>
      <c r="L3272">
        <v>175</v>
      </c>
      <c r="M3272">
        <v>100</v>
      </c>
    </row>
    <row r="3273" spans="1:13" x14ac:dyDescent="0.25">
      <c r="A3273" t="s">
        <v>5784</v>
      </c>
      <c r="B3273" t="s">
        <v>15014</v>
      </c>
      <c r="C3273">
        <v>18</v>
      </c>
      <c r="D3273" t="s">
        <v>19</v>
      </c>
      <c r="E3273" t="s">
        <v>2234</v>
      </c>
      <c r="F3273">
        <v>10</v>
      </c>
      <c r="G3273" t="s">
        <v>13</v>
      </c>
      <c r="H3273" t="s">
        <v>3</v>
      </c>
      <c r="I3273" t="s">
        <v>2101</v>
      </c>
      <c r="J3273">
        <v>120</v>
      </c>
      <c r="K3273" t="s">
        <v>16508</v>
      </c>
      <c r="L3273">
        <v>140</v>
      </c>
      <c r="M3273">
        <v>300</v>
      </c>
    </row>
    <row r="3274" spans="1:13" x14ac:dyDescent="0.25">
      <c r="A3274" t="s">
        <v>5785</v>
      </c>
      <c r="B3274" t="s">
        <v>2306</v>
      </c>
      <c r="C3274">
        <v>5</v>
      </c>
      <c r="D3274" t="s">
        <v>19</v>
      </c>
      <c r="E3274" t="s">
        <v>2182</v>
      </c>
      <c r="F3274">
        <v>3</v>
      </c>
      <c r="G3274" t="s">
        <v>17</v>
      </c>
      <c r="H3274" t="s">
        <v>6</v>
      </c>
      <c r="I3274" t="s">
        <v>55</v>
      </c>
      <c r="J3274">
        <v>135</v>
      </c>
      <c r="K3274" t="s">
        <v>16507</v>
      </c>
      <c r="L3274">
        <v>100</v>
      </c>
      <c r="M3274">
        <v>100</v>
      </c>
    </row>
    <row r="3275" spans="1:13" x14ac:dyDescent="0.25">
      <c r="A3275" t="s">
        <v>5786</v>
      </c>
      <c r="B3275" t="s">
        <v>15015</v>
      </c>
      <c r="C3275">
        <v>6</v>
      </c>
      <c r="D3275" t="s">
        <v>23</v>
      </c>
      <c r="E3275" t="s">
        <v>2241</v>
      </c>
      <c r="F3275">
        <v>15.1</v>
      </c>
      <c r="G3275" t="s">
        <v>13</v>
      </c>
      <c r="H3275" t="s">
        <v>6</v>
      </c>
      <c r="I3275" t="s">
        <v>359</v>
      </c>
      <c r="J3275">
        <v>135</v>
      </c>
      <c r="K3275" t="s">
        <v>16513</v>
      </c>
      <c r="L3275">
        <v>110</v>
      </c>
      <c r="M3275">
        <v>100</v>
      </c>
    </row>
    <row r="3276" spans="1:13" x14ac:dyDescent="0.25">
      <c r="A3276" t="s">
        <v>545</v>
      </c>
      <c r="B3276" t="s">
        <v>13939</v>
      </c>
      <c r="C3276">
        <v>11</v>
      </c>
      <c r="D3276" t="s">
        <v>19</v>
      </c>
      <c r="E3276" t="s">
        <v>2200</v>
      </c>
      <c r="F3276">
        <v>8</v>
      </c>
      <c r="G3276" t="s">
        <v>13</v>
      </c>
      <c r="H3276" t="s">
        <v>7</v>
      </c>
      <c r="I3276">
        <v>0</v>
      </c>
      <c r="J3276">
        <v>100</v>
      </c>
      <c r="K3276" t="s">
        <v>16508</v>
      </c>
      <c r="L3276">
        <v>140</v>
      </c>
      <c r="M3276">
        <v>150</v>
      </c>
    </row>
    <row r="3277" spans="1:13" x14ac:dyDescent="0.25">
      <c r="A3277" t="s">
        <v>5787</v>
      </c>
      <c r="B3277" t="s">
        <v>7033</v>
      </c>
      <c r="C3277">
        <v>2</v>
      </c>
      <c r="D3277" t="s">
        <v>12</v>
      </c>
      <c r="E3277" t="s">
        <v>2294</v>
      </c>
      <c r="F3277">
        <v>34</v>
      </c>
      <c r="G3277" t="s">
        <v>13</v>
      </c>
      <c r="H3277" t="s">
        <v>3</v>
      </c>
      <c r="I3277">
        <v>0</v>
      </c>
      <c r="J3277">
        <v>120</v>
      </c>
      <c r="K3277" t="s">
        <v>16509</v>
      </c>
      <c r="L3277">
        <v>175</v>
      </c>
      <c r="M3277">
        <v>0</v>
      </c>
    </row>
    <row r="3278" spans="1:13" x14ac:dyDescent="0.25">
      <c r="A3278" t="s">
        <v>5788</v>
      </c>
      <c r="B3278" t="s">
        <v>15016</v>
      </c>
      <c r="C3278">
        <v>5</v>
      </c>
      <c r="D3278" t="s">
        <v>19</v>
      </c>
      <c r="E3278" t="s">
        <v>2182</v>
      </c>
      <c r="F3278">
        <v>8</v>
      </c>
      <c r="G3278" t="s">
        <v>13</v>
      </c>
      <c r="H3278" t="s">
        <v>4</v>
      </c>
      <c r="I3278">
        <v>0</v>
      </c>
      <c r="J3278">
        <v>110</v>
      </c>
      <c r="K3278" t="s">
        <v>16508</v>
      </c>
      <c r="L3278">
        <v>140</v>
      </c>
      <c r="M3278">
        <v>100</v>
      </c>
    </row>
    <row r="3279" spans="1:13" x14ac:dyDescent="0.25">
      <c r="A3279" t="s">
        <v>5789</v>
      </c>
      <c r="B3279" t="s">
        <v>2290</v>
      </c>
      <c r="C3279">
        <v>4</v>
      </c>
      <c r="D3279" t="s">
        <v>19</v>
      </c>
      <c r="E3279" t="s">
        <v>2198</v>
      </c>
      <c r="F3279">
        <v>3</v>
      </c>
      <c r="G3279" t="s">
        <v>17</v>
      </c>
      <c r="H3279" t="s">
        <v>4</v>
      </c>
      <c r="I3279">
        <v>0</v>
      </c>
      <c r="J3279">
        <v>110</v>
      </c>
      <c r="K3279" t="s">
        <v>16507</v>
      </c>
      <c r="L3279">
        <v>100</v>
      </c>
      <c r="M3279">
        <v>0</v>
      </c>
    </row>
    <row r="3280" spans="1:13" x14ac:dyDescent="0.25">
      <c r="A3280" t="s">
        <v>5790</v>
      </c>
      <c r="B3280" t="s">
        <v>4256</v>
      </c>
      <c r="C3280">
        <v>5</v>
      </c>
      <c r="D3280" t="s">
        <v>19</v>
      </c>
      <c r="E3280" t="s">
        <v>2350</v>
      </c>
      <c r="F3280">
        <v>2</v>
      </c>
      <c r="G3280" t="s">
        <v>17</v>
      </c>
      <c r="H3280" t="s">
        <v>3</v>
      </c>
      <c r="I3280" t="s">
        <v>2101</v>
      </c>
      <c r="J3280">
        <v>120</v>
      </c>
      <c r="K3280" t="s">
        <v>16507</v>
      </c>
      <c r="L3280">
        <v>100</v>
      </c>
      <c r="M3280">
        <v>100</v>
      </c>
    </row>
    <row r="3281" spans="1:13" x14ac:dyDescent="0.25">
      <c r="A3281" t="s">
        <v>5791</v>
      </c>
      <c r="B3281" t="s">
        <v>7095</v>
      </c>
      <c r="C3281">
        <v>3</v>
      </c>
      <c r="D3281" t="s">
        <v>19</v>
      </c>
      <c r="E3281" t="s">
        <v>3537</v>
      </c>
      <c r="F3281">
        <v>2</v>
      </c>
      <c r="G3281" t="s">
        <v>17</v>
      </c>
      <c r="H3281" t="s">
        <v>3</v>
      </c>
      <c r="I3281" t="s">
        <v>52</v>
      </c>
      <c r="J3281">
        <v>120</v>
      </c>
      <c r="K3281" t="s">
        <v>16507</v>
      </c>
      <c r="L3281">
        <v>100</v>
      </c>
      <c r="M3281">
        <v>0</v>
      </c>
    </row>
    <row r="3282" spans="1:13" x14ac:dyDescent="0.25">
      <c r="A3282" t="s">
        <v>5793</v>
      </c>
      <c r="B3282" t="s">
        <v>13752</v>
      </c>
      <c r="C3282">
        <v>8</v>
      </c>
      <c r="D3282" t="s">
        <v>19</v>
      </c>
      <c r="E3282" t="s">
        <v>2486</v>
      </c>
      <c r="F3282">
        <v>3</v>
      </c>
      <c r="G3282" t="s">
        <v>17</v>
      </c>
      <c r="H3282" t="s">
        <v>6</v>
      </c>
      <c r="I3282">
        <v>0</v>
      </c>
      <c r="J3282">
        <v>135</v>
      </c>
      <c r="K3282" t="s">
        <v>16507</v>
      </c>
      <c r="L3282">
        <v>100</v>
      </c>
      <c r="M3282">
        <v>150</v>
      </c>
    </row>
    <row r="3283" spans="1:13" x14ac:dyDescent="0.25">
      <c r="A3283" t="s">
        <v>5794</v>
      </c>
      <c r="B3283" t="s">
        <v>15017</v>
      </c>
      <c r="C3283">
        <v>4</v>
      </c>
      <c r="D3283" t="s">
        <v>19</v>
      </c>
      <c r="E3283" t="s">
        <v>2223</v>
      </c>
      <c r="F3283">
        <v>6.5</v>
      </c>
      <c r="G3283" t="s">
        <v>15</v>
      </c>
      <c r="H3283" t="s">
        <v>6</v>
      </c>
      <c r="I3283" t="s">
        <v>32</v>
      </c>
      <c r="J3283">
        <v>135</v>
      </c>
      <c r="K3283" t="s">
        <v>16512</v>
      </c>
      <c r="L3283">
        <v>120</v>
      </c>
      <c r="M3283">
        <v>0</v>
      </c>
    </row>
    <row r="3284" spans="1:13" x14ac:dyDescent="0.25">
      <c r="A3284" t="s">
        <v>1679</v>
      </c>
      <c r="B3284" t="s">
        <v>14468</v>
      </c>
      <c r="C3284">
        <v>3</v>
      </c>
      <c r="D3284" t="s">
        <v>12</v>
      </c>
      <c r="E3284" t="s">
        <v>2322</v>
      </c>
      <c r="F3284">
        <v>48</v>
      </c>
      <c r="G3284" t="s">
        <v>13</v>
      </c>
      <c r="H3284" t="s">
        <v>4</v>
      </c>
      <c r="I3284">
        <v>0</v>
      </c>
      <c r="J3284">
        <v>110</v>
      </c>
      <c r="K3284" t="s">
        <v>16509</v>
      </c>
      <c r="L3284">
        <v>175</v>
      </c>
      <c r="M3284">
        <v>0</v>
      </c>
    </row>
    <row r="3285" spans="1:13" x14ac:dyDescent="0.25">
      <c r="A3285" t="s">
        <v>5795</v>
      </c>
      <c r="B3285" t="s">
        <v>5130</v>
      </c>
      <c r="C3285">
        <v>7</v>
      </c>
      <c r="D3285" t="s">
        <v>12</v>
      </c>
      <c r="E3285" t="s">
        <v>2207</v>
      </c>
      <c r="F3285">
        <v>19</v>
      </c>
      <c r="G3285" t="s">
        <v>15</v>
      </c>
      <c r="H3285" t="s">
        <v>3</v>
      </c>
      <c r="I3285" t="s">
        <v>1003</v>
      </c>
      <c r="J3285">
        <v>120</v>
      </c>
      <c r="K3285" t="s">
        <v>16511</v>
      </c>
      <c r="L3285">
        <v>150</v>
      </c>
      <c r="M3285">
        <v>100</v>
      </c>
    </row>
    <row r="3286" spans="1:13" x14ac:dyDescent="0.25">
      <c r="A3286" t="s">
        <v>613</v>
      </c>
      <c r="B3286" t="s">
        <v>14945</v>
      </c>
      <c r="C3286">
        <v>5</v>
      </c>
      <c r="D3286" t="s">
        <v>19</v>
      </c>
      <c r="E3286" t="s">
        <v>2241</v>
      </c>
      <c r="F3286">
        <v>10</v>
      </c>
      <c r="G3286" t="s">
        <v>13</v>
      </c>
      <c r="H3286" t="s">
        <v>7</v>
      </c>
      <c r="I3286" t="s">
        <v>32</v>
      </c>
      <c r="J3286">
        <v>100</v>
      </c>
      <c r="K3286" t="s">
        <v>16508</v>
      </c>
      <c r="L3286">
        <v>140</v>
      </c>
      <c r="M3286">
        <v>100</v>
      </c>
    </row>
    <row r="3287" spans="1:13" x14ac:dyDescent="0.25">
      <c r="A3287" t="s">
        <v>5796</v>
      </c>
      <c r="B3287" t="s">
        <v>13974</v>
      </c>
      <c r="C3287">
        <v>7</v>
      </c>
      <c r="D3287" t="s">
        <v>12</v>
      </c>
      <c r="E3287" t="s">
        <v>2182</v>
      </c>
      <c r="F3287">
        <v>40</v>
      </c>
      <c r="G3287" t="s">
        <v>13</v>
      </c>
      <c r="H3287" t="s">
        <v>7</v>
      </c>
      <c r="I3287">
        <v>0</v>
      </c>
      <c r="J3287">
        <v>100</v>
      </c>
      <c r="K3287" t="s">
        <v>16509</v>
      </c>
      <c r="L3287">
        <v>175</v>
      </c>
      <c r="M3287">
        <v>100</v>
      </c>
    </row>
    <row r="3288" spans="1:13" x14ac:dyDescent="0.25">
      <c r="A3288" t="s">
        <v>1831</v>
      </c>
      <c r="B3288" t="s">
        <v>14722</v>
      </c>
      <c r="C3288">
        <v>3</v>
      </c>
      <c r="D3288" t="s">
        <v>19</v>
      </c>
      <c r="E3288" t="s">
        <v>2207</v>
      </c>
      <c r="F3288">
        <v>6.5</v>
      </c>
      <c r="G3288" t="s">
        <v>15</v>
      </c>
      <c r="H3288" t="s">
        <v>6</v>
      </c>
      <c r="I3288">
        <v>0</v>
      </c>
      <c r="J3288">
        <v>135</v>
      </c>
      <c r="K3288" t="s">
        <v>16512</v>
      </c>
      <c r="L3288">
        <v>120</v>
      </c>
      <c r="M3288">
        <v>0</v>
      </c>
    </row>
    <row r="3289" spans="1:13" x14ac:dyDescent="0.25">
      <c r="A3289" t="s">
        <v>5797</v>
      </c>
      <c r="B3289" t="s">
        <v>6391</v>
      </c>
      <c r="C3289">
        <v>13</v>
      </c>
      <c r="D3289" t="s">
        <v>12</v>
      </c>
      <c r="E3289" t="s">
        <v>2190</v>
      </c>
      <c r="F3289">
        <v>6</v>
      </c>
      <c r="G3289" t="s">
        <v>17</v>
      </c>
      <c r="H3289" t="s">
        <v>4</v>
      </c>
      <c r="I3289" t="s">
        <v>359</v>
      </c>
      <c r="J3289">
        <v>110</v>
      </c>
      <c r="K3289" t="s">
        <v>16510</v>
      </c>
      <c r="L3289">
        <v>125</v>
      </c>
      <c r="M3289">
        <v>200</v>
      </c>
    </row>
    <row r="3290" spans="1:13" x14ac:dyDescent="0.25">
      <c r="A3290" t="s">
        <v>5799</v>
      </c>
      <c r="B3290" t="s">
        <v>4419</v>
      </c>
      <c r="C3290">
        <v>8</v>
      </c>
      <c r="D3290" t="s">
        <v>19</v>
      </c>
      <c r="E3290" t="s">
        <v>2311</v>
      </c>
      <c r="F3290">
        <v>3</v>
      </c>
      <c r="G3290" t="s">
        <v>17</v>
      </c>
      <c r="H3290" t="s">
        <v>6</v>
      </c>
      <c r="I3290" t="s">
        <v>52</v>
      </c>
      <c r="J3290">
        <v>135</v>
      </c>
      <c r="K3290" t="s">
        <v>16507</v>
      </c>
      <c r="L3290">
        <v>100</v>
      </c>
      <c r="M3290">
        <v>150</v>
      </c>
    </row>
    <row r="3291" spans="1:13" x14ac:dyDescent="0.25">
      <c r="A3291" t="s">
        <v>5800</v>
      </c>
      <c r="B3291" t="s">
        <v>6134</v>
      </c>
      <c r="C3291">
        <v>2</v>
      </c>
      <c r="D3291" t="s">
        <v>12</v>
      </c>
      <c r="E3291" t="s">
        <v>2294</v>
      </c>
      <c r="F3291">
        <v>4</v>
      </c>
      <c r="G3291" t="s">
        <v>17</v>
      </c>
      <c r="H3291" t="s">
        <v>5</v>
      </c>
      <c r="I3291" t="s">
        <v>52</v>
      </c>
      <c r="J3291">
        <v>140</v>
      </c>
      <c r="K3291" t="s">
        <v>16510</v>
      </c>
      <c r="L3291">
        <v>125</v>
      </c>
      <c r="M3291">
        <v>0</v>
      </c>
    </row>
    <row r="3292" spans="1:13" x14ac:dyDescent="0.25">
      <c r="A3292" t="s">
        <v>621</v>
      </c>
      <c r="B3292" t="s">
        <v>6301</v>
      </c>
      <c r="C3292">
        <v>10</v>
      </c>
      <c r="D3292" t="s">
        <v>12</v>
      </c>
      <c r="E3292" t="s">
        <v>2322</v>
      </c>
      <c r="F3292">
        <v>19</v>
      </c>
      <c r="G3292" t="s">
        <v>15</v>
      </c>
      <c r="H3292" t="s">
        <v>6</v>
      </c>
      <c r="I3292" t="s">
        <v>1093</v>
      </c>
      <c r="J3292">
        <v>135</v>
      </c>
      <c r="K3292" t="s">
        <v>16511</v>
      </c>
      <c r="L3292">
        <v>150</v>
      </c>
      <c r="M3292">
        <v>150</v>
      </c>
    </row>
    <row r="3293" spans="1:13" x14ac:dyDescent="0.25">
      <c r="A3293" t="s">
        <v>5802</v>
      </c>
      <c r="B3293" t="s">
        <v>13649</v>
      </c>
      <c r="C3293">
        <v>8</v>
      </c>
      <c r="D3293" t="s">
        <v>19</v>
      </c>
      <c r="E3293" t="s">
        <v>2219</v>
      </c>
      <c r="F3293">
        <v>9</v>
      </c>
      <c r="G3293" t="s">
        <v>13</v>
      </c>
      <c r="H3293" t="s">
        <v>7</v>
      </c>
      <c r="I3293" t="s">
        <v>32</v>
      </c>
      <c r="J3293">
        <v>100</v>
      </c>
      <c r="K3293" t="s">
        <v>16508</v>
      </c>
      <c r="L3293">
        <v>140</v>
      </c>
      <c r="M3293">
        <v>150</v>
      </c>
    </row>
    <row r="3294" spans="1:13" x14ac:dyDescent="0.25">
      <c r="A3294" t="s">
        <v>5803</v>
      </c>
      <c r="B3294" t="s">
        <v>14074</v>
      </c>
      <c r="C3294">
        <v>7</v>
      </c>
      <c r="D3294" t="s">
        <v>12</v>
      </c>
      <c r="E3294" t="s">
        <v>2247</v>
      </c>
      <c r="F3294">
        <v>40</v>
      </c>
      <c r="G3294" t="s">
        <v>13</v>
      </c>
      <c r="H3294" t="s">
        <v>6</v>
      </c>
      <c r="I3294" t="s">
        <v>32</v>
      </c>
      <c r="J3294">
        <v>135</v>
      </c>
      <c r="K3294" t="s">
        <v>16509</v>
      </c>
      <c r="L3294">
        <v>175</v>
      </c>
      <c r="M3294">
        <v>100</v>
      </c>
    </row>
    <row r="3295" spans="1:13" x14ac:dyDescent="0.25">
      <c r="A3295" t="s">
        <v>5804</v>
      </c>
      <c r="B3295" t="s">
        <v>3738</v>
      </c>
      <c r="C3295">
        <v>2</v>
      </c>
      <c r="D3295" t="s">
        <v>19</v>
      </c>
      <c r="E3295" t="s">
        <v>2350</v>
      </c>
      <c r="F3295">
        <v>9</v>
      </c>
      <c r="G3295" t="s">
        <v>13</v>
      </c>
      <c r="H3295" t="s">
        <v>7</v>
      </c>
      <c r="I3295" t="s">
        <v>1003</v>
      </c>
      <c r="J3295">
        <v>100</v>
      </c>
      <c r="K3295" t="s">
        <v>16508</v>
      </c>
      <c r="L3295">
        <v>140</v>
      </c>
      <c r="M3295">
        <v>0</v>
      </c>
    </row>
    <row r="3296" spans="1:13" x14ac:dyDescent="0.25">
      <c r="A3296" t="s">
        <v>5806</v>
      </c>
      <c r="B3296" t="s">
        <v>15018</v>
      </c>
      <c r="C3296">
        <v>8</v>
      </c>
      <c r="D3296" t="s">
        <v>12</v>
      </c>
      <c r="E3296" t="s">
        <v>2233</v>
      </c>
      <c r="F3296">
        <v>40</v>
      </c>
      <c r="G3296" t="s">
        <v>13</v>
      </c>
      <c r="H3296" t="s">
        <v>6</v>
      </c>
      <c r="I3296" t="s">
        <v>55</v>
      </c>
      <c r="J3296">
        <v>135</v>
      </c>
      <c r="K3296" t="s">
        <v>16509</v>
      </c>
      <c r="L3296">
        <v>175</v>
      </c>
      <c r="M3296">
        <v>150</v>
      </c>
    </row>
    <row r="3297" spans="1:13" x14ac:dyDescent="0.25">
      <c r="A3297" t="s">
        <v>5807</v>
      </c>
      <c r="B3297" t="s">
        <v>8899</v>
      </c>
      <c r="C3297">
        <v>10</v>
      </c>
      <c r="D3297" t="s">
        <v>12</v>
      </c>
      <c r="E3297" t="s">
        <v>2182</v>
      </c>
      <c r="F3297">
        <v>34</v>
      </c>
      <c r="G3297" t="s">
        <v>13</v>
      </c>
      <c r="H3297" t="s">
        <v>3</v>
      </c>
      <c r="I3297" t="s">
        <v>2168</v>
      </c>
      <c r="J3297">
        <v>120</v>
      </c>
      <c r="K3297" t="s">
        <v>16509</v>
      </c>
      <c r="L3297">
        <v>175</v>
      </c>
      <c r="M3297">
        <v>150</v>
      </c>
    </row>
    <row r="3298" spans="1:13" x14ac:dyDescent="0.25">
      <c r="A3298" t="s">
        <v>5809</v>
      </c>
      <c r="B3298" t="s">
        <v>3058</v>
      </c>
      <c r="C3298">
        <v>4</v>
      </c>
      <c r="D3298" t="s">
        <v>23</v>
      </c>
      <c r="E3298" t="s">
        <v>2182</v>
      </c>
      <c r="F3298">
        <v>8.1</v>
      </c>
      <c r="G3298" t="s">
        <v>13</v>
      </c>
      <c r="H3298" t="s">
        <v>6</v>
      </c>
      <c r="I3298">
        <v>0</v>
      </c>
      <c r="J3298">
        <v>135</v>
      </c>
      <c r="K3298" t="s">
        <v>16513</v>
      </c>
      <c r="L3298">
        <v>110</v>
      </c>
      <c r="M3298">
        <v>0</v>
      </c>
    </row>
    <row r="3299" spans="1:13" x14ac:dyDescent="0.25">
      <c r="A3299" t="s">
        <v>5810</v>
      </c>
      <c r="B3299" t="s">
        <v>11302</v>
      </c>
      <c r="C3299">
        <v>18</v>
      </c>
      <c r="D3299" t="s">
        <v>12</v>
      </c>
      <c r="E3299" t="s">
        <v>2233</v>
      </c>
      <c r="F3299">
        <v>24</v>
      </c>
      <c r="G3299" t="s">
        <v>15</v>
      </c>
      <c r="H3299" t="s">
        <v>6</v>
      </c>
      <c r="I3299" t="s">
        <v>52</v>
      </c>
      <c r="J3299">
        <v>135</v>
      </c>
      <c r="K3299" t="s">
        <v>16511</v>
      </c>
      <c r="L3299">
        <v>150</v>
      </c>
      <c r="M3299">
        <v>300</v>
      </c>
    </row>
    <row r="3300" spans="1:13" x14ac:dyDescent="0.25">
      <c r="A3300" t="s">
        <v>5812</v>
      </c>
      <c r="B3300" t="s">
        <v>15019</v>
      </c>
      <c r="C3300">
        <v>18</v>
      </c>
      <c r="D3300" t="s">
        <v>12</v>
      </c>
      <c r="E3300" t="s">
        <v>2294</v>
      </c>
      <c r="F3300">
        <v>26</v>
      </c>
      <c r="G3300" t="s">
        <v>15</v>
      </c>
      <c r="H3300" t="s">
        <v>7</v>
      </c>
      <c r="I3300">
        <v>0</v>
      </c>
      <c r="J3300">
        <v>100</v>
      </c>
      <c r="K3300" t="s">
        <v>16511</v>
      </c>
      <c r="L3300">
        <v>150</v>
      </c>
      <c r="M3300">
        <v>300</v>
      </c>
    </row>
    <row r="3301" spans="1:13" x14ac:dyDescent="0.25">
      <c r="A3301" t="s">
        <v>429</v>
      </c>
      <c r="B3301" t="s">
        <v>5813</v>
      </c>
      <c r="C3301">
        <v>16</v>
      </c>
      <c r="D3301" t="s">
        <v>12</v>
      </c>
      <c r="E3301" t="s">
        <v>2182</v>
      </c>
      <c r="F3301">
        <v>43</v>
      </c>
      <c r="G3301" t="s">
        <v>13</v>
      </c>
      <c r="H3301" t="s">
        <v>6</v>
      </c>
      <c r="I3301">
        <v>0</v>
      </c>
      <c r="J3301">
        <v>135</v>
      </c>
      <c r="K3301" t="s">
        <v>16509</v>
      </c>
      <c r="L3301">
        <v>175</v>
      </c>
      <c r="M3301">
        <v>300</v>
      </c>
    </row>
    <row r="3302" spans="1:13" x14ac:dyDescent="0.25">
      <c r="A3302" t="s">
        <v>5814</v>
      </c>
      <c r="B3302" t="s">
        <v>14537</v>
      </c>
      <c r="C3302">
        <v>6</v>
      </c>
      <c r="D3302" t="s">
        <v>12</v>
      </c>
      <c r="E3302" t="s">
        <v>2241</v>
      </c>
      <c r="F3302">
        <v>17</v>
      </c>
      <c r="G3302" t="s">
        <v>15</v>
      </c>
      <c r="H3302" t="s">
        <v>4</v>
      </c>
      <c r="I3302" t="s">
        <v>359</v>
      </c>
      <c r="J3302">
        <v>110</v>
      </c>
      <c r="K3302" t="s">
        <v>16511</v>
      </c>
      <c r="L3302">
        <v>150</v>
      </c>
      <c r="M3302">
        <v>100</v>
      </c>
    </row>
    <row r="3303" spans="1:13" x14ac:dyDescent="0.25">
      <c r="A3303" t="s">
        <v>5815</v>
      </c>
      <c r="B3303" t="s">
        <v>15020</v>
      </c>
      <c r="C3303">
        <v>4</v>
      </c>
      <c r="D3303" t="s">
        <v>19</v>
      </c>
      <c r="E3303" t="s">
        <v>2200</v>
      </c>
      <c r="F3303">
        <v>2</v>
      </c>
      <c r="G3303" t="s">
        <v>17</v>
      </c>
      <c r="H3303" t="s">
        <v>3</v>
      </c>
      <c r="I3303" t="s">
        <v>2101</v>
      </c>
      <c r="J3303">
        <v>120</v>
      </c>
      <c r="K3303" t="s">
        <v>16507</v>
      </c>
      <c r="L3303">
        <v>100</v>
      </c>
      <c r="M3303">
        <v>0</v>
      </c>
    </row>
    <row r="3304" spans="1:13" x14ac:dyDescent="0.25">
      <c r="A3304" t="s">
        <v>5816</v>
      </c>
      <c r="B3304" t="s">
        <v>14637</v>
      </c>
      <c r="C3304">
        <v>4</v>
      </c>
      <c r="D3304" t="s">
        <v>19</v>
      </c>
      <c r="E3304" t="s">
        <v>2210</v>
      </c>
      <c r="F3304">
        <v>6.5</v>
      </c>
      <c r="G3304" t="s">
        <v>15</v>
      </c>
      <c r="H3304" t="s">
        <v>6</v>
      </c>
      <c r="I3304" t="s">
        <v>2168</v>
      </c>
      <c r="J3304">
        <v>135</v>
      </c>
      <c r="K3304" t="s">
        <v>16512</v>
      </c>
      <c r="L3304">
        <v>120</v>
      </c>
      <c r="M3304">
        <v>0</v>
      </c>
    </row>
    <row r="3305" spans="1:13" x14ac:dyDescent="0.25">
      <c r="A3305" t="s">
        <v>5817</v>
      </c>
      <c r="B3305" t="s">
        <v>3296</v>
      </c>
      <c r="C3305">
        <v>7</v>
      </c>
      <c r="D3305" t="s">
        <v>19</v>
      </c>
      <c r="E3305" t="s">
        <v>5818</v>
      </c>
      <c r="F3305">
        <v>10</v>
      </c>
      <c r="G3305" t="s">
        <v>13</v>
      </c>
      <c r="H3305" t="s">
        <v>3</v>
      </c>
      <c r="I3305" t="s">
        <v>1096</v>
      </c>
      <c r="J3305">
        <v>120</v>
      </c>
      <c r="K3305" t="s">
        <v>16508</v>
      </c>
      <c r="L3305">
        <v>140</v>
      </c>
      <c r="M3305">
        <v>100</v>
      </c>
    </row>
    <row r="3306" spans="1:13" x14ac:dyDescent="0.25">
      <c r="A3306" t="s">
        <v>5819</v>
      </c>
      <c r="B3306" t="s">
        <v>15021</v>
      </c>
      <c r="C3306">
        <v>11</v>
      </c>
      <c r="D3306" t="s">
        <v>12</v>
      </c>
      <c r="E3306" t="s">
        <v>2202</v>
      </c>
      <c r="F3306">
        <v>8</v>
      </c>
      <c r="G3306" t="s">
        <v>17</v>
      </c>
      <c r="H3306" t="s">
        <v>6</v>
      </c>
      <c r="I3306" t="s">
        <v>52</v>
      </c>
      <c r="J3306">
        <v>135</v>
      </c>
      <c r="K3306" t="s">
        <v>16510</v>
      </c>
      <c r="L3306">
        <v>125</v>
      </c>
      <c r="M3306">
        <v>150</v>
      </c>
    </row>
    <row r="3307" spans="1:13" x14ac:dyDescent="0.25">
      <c r="A3307" t="s">
        <v>1252</v>
      </c>
      <c r="B3307" t="s">
        <v>14503</v>
      </c>
      <c r="C3307">
        <v>14</v>
      </c>
      <c r="D3307" t="s">
        <v>19</v>
      </c>
      <c r="E3307" t="s">
        <v>2350</v>
      </c>
      <c r="F3307">
        <v>2</v>
      </c>
      <c r="G3307" t="s">
        <v>17</v>
      </c>
      <c r="H3307" t="s">
        <v>4</v>
      </c>
      <c r="I3307" t="s">
        <v>359</v>
      </c>
      <c r="J3307">
        <v>110</v>
      </c>
      <c r="K3307" t="s">
        <v>16507</v>
      </c>
      <c r="L3307">
        <v>100</v>
      </c>
      <c r="M3307">
        <v>200</v>
      </c>
    </row>
    <row r="3308" spans="1:13" x14ac:dyDescent="0.25">
      <c r="A3308" t="s">
        <v>5820</v>
      </c>
      <c r="B3308" t="s">
        <v>14524</v>
      </c>
      <c r="C3308">
        <v>5</v>
      </c>
      <c r="D3308" t="s">
        <v>19</v>
      </c>
      <c r="E3308" t="s">
        <v>2198</v>
      </c>
      <c r="F3308">
        <v>2</v>
      </c>
      <c r="G3308" t="s">
        <v>17</v>
      </c>
      <c r="H3308" t="s">
        <v>6</v>
      </c>
      <c r="I3308" t="s">
        <v>54</v>
      </c>
      <c r="J3308">
        <v>135</v>
      </c>
      <c r="K3308" t="s">
        <v>16507</v>
      </c>
      <c r="L3308">
        <v>100</v>
      </c>
      <c r="M3308">
        <v>100</v>
      </c>
    </row>
    <row r="3309" spans="1:13" x14ac:dyDescent="0.25">
      <c r="A3309" t="s">
        <v>5821</v>
      </c>
      <c r="B3309" t="s">
        <v>10486</v>
      </c>
      <c r="C3309">
        <v>2</v>
      </c>
      <c r="D3309" t="s">
        <v>19</v>
      </c>
      <c r="E3309" t="s">
        <v>2182</v>
      </c>
      <c r="F3309">
        <v>6</v>
      </c>
      <c r="G3309" t="s">
        <v>15</v>
      </c>
      <c r="H3309" t="s">
        <v>6</v>
      </c>
      <c r="I3309">
        <v>0</v>
      </c>
      <c r="J3309">
        <v>135</v>
      </c>
      <c r="K3309" t="s">
        <v>16512</v>
      </c>
      <c r="L3309">
        <v>120</v>
      </c>
      <c r="M3309">
        <v>0</v>
      </c>
    </row>
    <row r="3310" spans="1:13" x14ac:dyDescent="0.25">
      <c r="A3310" t="s">
        <v>5822</v>
      </c>
      <c r="B3310" t="s">
        <v>15022</v>
      </c>
      <c r="C3310">
        <v>4</v>
      </c>
      <c r="D3310" t="s">
        <v>12</v>
      </c>
      <c r="E3310" t="s">
        <v>2191</v>
      </c>
      <c r="F3310">
        <v>35</v>
      </c>
      <c r="G3310" t="s">
        <v>13</v>
      </c>
      <c r="H3310" t="s">
        <v>3</v>
      </c>
      <c r="I3310" t="s">
        <v>456</v>
      </c>
      <c r="J3310">
        <v>120</v>
      </c>
      <c r="K3310" t="s">
        <v>16509</v>
      </c>
      <c r="L3310">
        <v>175</v>
      </c>
      <c r="M3310">
        <v>0</v>
      </c>
    </row>
    <row r="3311" spans="1:13" x14ac:dyDescent="0.25">
      <c r="A3311" t="s">
        <v>5823</v>
      </c>
      <c r="B3311" t="s">
        <v>6874</v>
      </c>
      <c r="C3311">
        <v>7</v>
      </c>
      <c r="D3311" t="s">
        <v>12</v>
      </c>
      <c r="E3311" t="s">
        <v>2223</v>
      </c>
      <c r="F3311">
        <v>36</v>
      </c>
      <c r="G3311" t="s">
        <v>13</v>
      </c>
      <c r="H3311" t="s">
        <v>6</v>
      </c>
      <c r="I3311" t="s">
        <v>54</v>
      </c>
      <c r="J3311">
        <v>135</v>
      </c>
      <c r="K3311" t="s">
        <v>16509</v>
      </c>
      <c r="L3311">
        <v>175</v>
      </c>
      <c r="M3311">
        <v>100</v>
      </c>
    </row>
    <row r="3312" spans="1:13" x14ac:dyDescent="0.25">
      <c r="A3312" t="s">
        <v>5825</v>
      </c>
      <c r="B3312" t="s">
        <v>8593</v>
      </c>
      <c r="C3312">
        <v>11</v>
      </c>
      <c r="D3312" t="s">
        <v>12</v>
      </c>
      <c r="E3312" t="s">
        <v>2182</v>
      </c>
      <c r="F3312">
        <v>38</v>
      </c>
      <c r="G3312" t="s">
        <v>13</v>
      </c>
      <c r="H3312" t="s">
        <v>3</v>
      </c>
      <c r="I3312">
        <v>0</v>
      </c>
      <c r="J3312">
        <v>120</v>
      </c>
      <c r="K3312" t="s">
        <v>16509</v>
      </c>
      <c r="L3312">
        <v>175</v>
      </c>
      <c r="M3312">
        <v>150</v>
      </c>
    </row>
    <row r="3313" spans="1:13" x14ac:dyDescent="0.25">
      <c r="A3313" t="s">
        <v>5827</v>
      </c>
      <c r="B3313" t="s">
        <v>15023</v>
      </c>
      <c r="C3313">
        <v>11</v>
      </c>
      <c r="D3313" t="s">
        <v>12</v>
      </c>
      <c r="E3313" t="s">
        <v>2186</v>
      </c>
      <c r="F3313">
        <v>38</v>
      </c>
      <c r="G3313" t="s">
        <v>13</v>
      </c>
      <c r="H3313" t="s">
        <v>4</v>
      </c>
      <c r="I3313" t="s">
        <v>52</v>
      </c>
      <c r="J3313">
        <v>110</v>
      </c>
      <c r="K3313" t="s">
        <v>16509</v>
      </c>
      <c r="L3313">
        <v>175</v>
      </c>
      <c r="M3313">
        <v>150</v>
      </c>
    </row>
    <row r="3314" spans="1:13" x14ac:dyDescent="0.25">
      <c r="A3314" t="s">
        <v>5828</v>
      </c>
      <c r="B3314" t="s">
        <v>15024</v>
      </c>
      <c r="C3314">
        <v>5</v>
      </c>
      <c r="D3314" t="s">
        <v>12</v>
      </c>
      <c r="E3314" t="s">
        <v>2186</v>
      </c>
      <c r="F3314">
        <v>48</v>
      </c>
      <c r="G3314" t="s">
        <v>13</v>
      </c>
      <c r="H3314" t="s">
        <v>5</v>
      </c>
      <c r="I3314" t="s">
        <v>1093</v>
      </c>
      <c r="J3314">
        <v>140</v>
      </c>
      <c r="K3314" t="s">
        <v>16509</v>
      </c>
      <c r="L3314">
        <v>175</v>
      </c>
      <c r="M3314">
        <v>100</v>
      </c>
    </row>
    <row r="3315" spans="1:13" x14ac:dyDescent="0.25">
      <c r="A3315" t="s">
        <v>5829</v>
      </c>
      <c r="B3315" t="s">
        <v>15025</v>
      </c>
      <c r="C3315">
        <v>3</v>
      </c>
      <c r="D3315" t="s">
        <v>19</v>
      </c>
      <c r="E3315" t="s">
        <v>2380</v>
      </c>
      <c r="F3315">
        <v>2</v>
      </c>
      <c r="G3315" t="s">
        <v>17</v>
      </c>
      <c r="H3315" t="s">
        <v>5</v>
      </c>
      <c r="I3315" t="s">
        <v>359</v>
      </c>
      <c r="J3315">
        <v>140</v>
      </c>
      <c r="K3315" t="s">
        <v>16507</v>
      </c>
      <c r="L3315">
        <v>100</v>
      </c>
      <c r="M3315">
        <v>0</v>
      </c>
    </row>
    <row r="3316" spans="1:13" x14ac:dyDescent="0.25">
      <c r="A3316" t="s">
        <v>1125</v>
      </c>
      <c r="B3316" t="s">
        <v>15026</v>
      </c>
      <c r="C3316">
        <v>11</v>
      </c>
      <c r="D3316" t="s">
        <v>19</v>
      </c>
      <c r="E3316" t="s">
        <v>2200</v>
      </c>
      <c r="F3316">
        <v>4</v>
      </c>
      <c r="G3316" t="s">
        <v>17</v>
      </c>
      <c r="H3316" t="s">
        <v>5</v>
      </c>
      <c r="I3316">
        <v>0</v>
      </c>
      <c r="J3316">
        <v>140</v>
      </c>
      <c r="K3316" t="s">
        <v>16507</v>
      </c>
      <c r="L3316">
        <v>100</v>
      </c>
      <c r="M3316">
        <v>150</v>
      </c>
    </row>
    <row r="3317" spans="1:13" x14ac:dyDescent="0.25">
      <c r="A3317" t="s">
        <v>224</v>
      </c>
      <c r="B3317" t="s">
        <v>5762</v>
      </c>
      <c r="C3317">
        <v>5</v>
      </c>
      <c r="D3317" t="s">
        <v>12</v>
      </c>
      <c r="E3317" t="s">
        <v>2190</v>
      </c>
      <c r="F3317">
        <v>44</v>
      </c>
      <c r="G3317" t="s">
        <v>13</v>
      </c>
      <c r="H3317" t="s">
        <v>5</v>
      </c>
      <c r="I3317" t="s">
        <v>32</v>
      </c>
      <c r="J3317">
        <v>140</v>
      </c>
      <c r="K3317" t="s">
        <v>16509</v>
      </c>
      <c r="L3317">
        <v>175</v>
      </c>
      <c r="M3317">
        <v>100</v>
      </c>
    </row>
    <row r="3318" spans="1:13" x14ac:dyDescent="0.25">
      <c r="A3318" t="s">
        <v>2000</v>
      </c>
      <c r="B3318" t="s">
        <v>6393</v>
      </c>
      <c r="C3318">
        <v>4</v>
      </c>
      <c r="D3318" t="s">
        <v>23</v>
      </c>
      <c r="E3318" t="s">
        <v>2247</v>
      </c>
      <c r="F3318">
        <v>17.899999999999999</v>
      </c>
      <c r="G3318" t="s">
        <v>13</v>
      </c>
      <c r="H3318" t="s">
        <v>5</v>
      </c>
      <c r="I3318" t="s">
        <v>54</v>
      </c>
      <c r="J3318">
        <v>140</v>
      </c>
      <c r="K3318" t="s">
        <v>16513</v>
      </c>
      <c r="L3318">
        <v>110</v>
      </c>
      <c r="M3318">
        <v>0</v>
      </c>
    </row>
    <row r="3319" spans="1:13" x14ac:dyDescent="0.25">
      <c r="A3319" t="s">
        <v>5832</v>
      </c>
      <c r="B3319" t="s">
        <v>13731</v>
      </c>
      <c r="C3319">
        <v>7</v>
      </c>
      <c r="D3319" t="s">
        <v>12</v>
      </c>
      <c r="E3319" t="s">
        <v>2322</v>
      </c>
      <c r="F3319">
        <v>27</v>
      </c>
      <c r="G3319" t="s">
        <v>15</v>
      </c>
      <c r="H3319" t="s">
        <v>7</v>
      </c>
      <c r="I3319" t="s">
        <v>32</v>
      </c>
      <c r="J3319">
        <v>100</v>
      </c>
      <c r="K3319" t="s">
        <v>16511</v>
      </c>
      <c r="L3319">
        <v>150</v>
      </c>
      <c r="M3319">
        <v>100</v>
      </c>
    </row>
    <row r="3320" spans="1:13" x14ac:dyDescent="0.25">
      <c r="A3320" t="s">
        <v>5833</v>
      </c>
      <c r="B3320" t="s">
        <v>14619</v>
      </c>
      <c r="C3320">
        <v>4</v>
      </c>
      <c r="D3320" t="s">
        <v>19</v>
      </c>
      <c r="E3320" t="s">
        <v>2198</v>
      </c>
      <c r="F3320">
        <v>6.5</v>
      </c>
      <c r="G3320" t="s">
        <v>15</v>
      </c>
      <c r="H3320" t="s">
        <v>7</v>
      </c>
      <c r="I3320">
        <v>0</v>
      </c>
      <c r="J3320">
        <v>100</v>
      </c>
      <c r="K3320" t="s">
        <v>16512</v>
      </c>
      <c r="L3320">
        <v>120</v>
      </c>
      <c r="M3320">
        <v>0</v>
      </c>
    </row>
    <row r="3321" spans="1:13" x14ac:dyDescent="0.25">
      <c r="A3321" t="s">
        <v>5834</v>
      </c>
      <c r="B3321" t="s">
        <v>13725</v>
      </c>
      <c r="C3321">
        <v>3</v>
      </c>
      <c r="D3321" t="s">
        <v>12</v>
      </c>
      <c r="E3321" t="s">
        <v>2535</v>
      </c>
      <c r="F3321">
        <v>17</v>
      </c>
      <c r="G3321" t="s">
        <v>15</v>
      </c>
      <c r="H3321" t="s">
        <v>6</v>
      </c>
      <c r="I3321" t="s">
        <v>55</v>
      </c>
      <c r="J3321">
        <v>135</v>
      </c>
      <c r="K3321" t="s">
        <v>16511</v>
      </c>
      <c r="L3321">
        <v>150</v>
      </c>
      <c r="M3321">
        <v>0</v>
      </c>
    </row>
    <row r="3322" spans="1:13" x14ac:dyDescent="0.25">
      <c r="A3322" t="s">
        <v>5835</v>
      </c>
      <c r="B3322" t="s">
        <v>4114</v>
      </c>
      <c r="C3322">
        <v>8</v>
      </c>
      <c r="D3322" t="s">
        <v>19</v>
      </c>
      <c r="E3322" t="s">
        <v>2340</v>
      </c>
      <c r="F3322">
        <v>6.5</v>
      </c>
      <c r="G3322" t="s">
        <v>15</v>
      </c>
      <c r="H3322" t="s">
        <v>4</v>
      </c>
      <c r="I3322" t="s">
        <v>359</v>
      </c>
      <c r="J3322">
        <v>110</v>
      </c>
      <c r="K3322" t="s">
        <v>16512</v>
      </c>
      <c r="L3322">
        <v>120</v>
      </c>
      <c r="M3322">
        <v>150</v>
      </c>
    </row>
    <row r="3323" spans="1:13" x14ac:dyDescent="0.25">
      <c r="A3323" t="s">
        <v>5836</v>
      </c>
      <c r="B3323" t="s">
        <v>15027</v>
      </c>
      <c r="C3323">
        <v>17</v>
      </c>
      <c r="D3323" t="s">
        <v>12</v>
      </c>
      <c r="E3323" t="s">
        <v>2241</v>
      </c>
      <c r="F3323">
        <v>23</v>
      </c>
      <c r="G3323" t="s">
        <v>15</v>
      </c>
      <c r="H3323" t="s">
        <v>6</v>
      </c>
      <c r="I3323" t="s">
        <v>1003</v>
      </c>
      <c r="J3323">
        <v>135</v>
      </c>
      <c r="K3323" t="s">
        <v>16511</v>
      </c>
      <c r="L3323">
        <v>150</v>
      </c>
      <c r="M3323">
        <v>300</v>
      </c>
    </row>
    <row r="3324" spans="1:13" x14ac:dyDescent="0.25">
      <c r="A3324" t="s">
        <v>5837</v>
      </c>
      <c r="B3324" t="s">
        <v>15028</v>
      </c>
      <c r="C3324">
        <v>4</v>
      </c>
      <c r="D3324" t="s">
        <v>19</v>
      </c>
      <c r="E3324" t="s">
        <v>2352</v>
      </c>
      <c r="F3324">
        <v>6.5</v>
      </c>
      <c r="G3324" t="s">
        <v>15</v>
      </c>
      <c r="H3324" t="s">
        <v>5</v>
      </c>
      <c r="I3324" t="s">
        <v>54</v>
      </c>
      <c r="J3324">
        <v>140</v>
      </c>
      <c r="K3324" t="s">
        <v>16512</v>
      </c>
      <c r="L3324">
        <v>120</v>
      </c>
      <c r="M3324">
        <v>0</v>
      </c>
    </row>
    <row r="3325" spans="1:13" x14ac:dyDescent="0.25">
      <c r="A3325" t="s">
        <v>5838</v>
      </c>
      <c r="B3325" t="s">
        <v>3154</v>
      </c>
      <c r="C3325">
        <v>8</v>
      </c>
      <c r="D3325" t="s">
        <v>12</v>
      </c>
      <c r="E3325" t="s">
        <v>2207</v>
      </c>
      <c r="F3325">
        <v>37</v>
      </c>
      <c r="G3325" t="s">
        <v>13</v>
      </c>
      <c r="H3325" t="s">
        <v>3</v>
      </c>
      <c r="I3325" t="s">
        <v>32</v>
      </c>
      <c r="J3325">
        <v>120</v>
      </c>
      <c r="K3325" t="s">
        <v>16509</v>
      </c>
      <c r="L3325">
        <v>175</v>
      </c>
      <c r="M3325">
        <v>150</v>
      </c>
    </row>
    <row r="3326" spans="1:13" x14ac:dyDescent="0.25">
      <c r="A3326" t="s">
        <v>5839</v>
      </c>
      <c r="B3326" t="s">
        <v>14650</v>
      </c>
      <c r="C3326">
        <v>10</v>
      </c>
      <c r="D3326" t="s">
        <v>12</v>
      </c>
      <c r="E3326" t="s">
        <v>2182</v>
      </c>
      <c r="F3326">
        <v>18</v>
      </c>
      <c r="G3326" t="s">
        <v>15</v>
      </c>
      <c r="H3326" t="s">
        <v>5</v>
      </c>
      <c r="I3326" t="s">
        <v>2168</v>
      </c>
      <c r="J3326">
        <v>140</v>
      </c>
      <c r="K3326" t="s">
        <v>16511</v>
      </c>
      <c r="L3326">
        <v>150</v>
      </c>
      <c r="M3326">
        <v>150</v>
      </c>
    </row>
    <row r="3327" spans="1:13" x14ac:dyDescent="0.25">
      <c r="A3327" t="s">
        <v>5840</v>
      </c>
      <c r="B3327" t="s">
        <v>14325</v>
      </c>
      <c r="C3327">
        <v>8</v>
      </c>
      <c r="D3327" t="s">
        <v>19</v>
      </c>
      <c r="E3327" t="s">
        <v>2219</v>
      </c>
      <c r="F3327">
        <v>8.5</v>
      </c>
      <c r="G3327" t="s">
        <v>13</v>
      </c>
      <c r="H3327" t="s">
        <v>5</v>
      </c>
      <c r="I3327" t="s">
        <v>52</v>
      </c>
      <c r="J3327">
        <v>140</v>
      </c>
      <c r="K3327" t="s">
        <v>16508</v>
      </c>
      <c r="L3327">
        <v>140</v>
      </c>
      <c r="M3327">
        <v>150</v>
      </c>
    </row>
    <row r="3328" spans="1:13" x14ac:dyDescent="0.25">
      <c r="A3328" t="s">
        <v>5841</v>
      </c>
      <c r="B3328" t="s">
        <v>5045</v>
      </c>
      <c r="C3328">
        <v>6</v>
      </c>
      <c r="D3328" t="s">
        <v>12</v>
      </c>
      <c r="E3328" t="s">
        <v>2191</v>
      </c>
      <c r="F3328">
        <v>27</v>
      </c>
      <c r="G3328" t="s">
        <v>15</v>
      </c>
      <c r="H3328" t="s">
        <v>3</v>
      </c>
      <c r="I3328" t="s">
        <v>1003</v>
      </c>
      <c r="J3328">
        <v>120</v>
      </c>
      <c r="K3328" t="s">
        <v>16511</v>
      </c>
      <c r="L3328">
        <v>150</v>
      </c>
      <c r="M3328">
        <v>100</v>
      </c>
    </row>
    <row r="3329" spans="1:13" x14ac:dyDescent="0.25">
      <c r="A3329" t="s">
        <v>5842</v>
      </c>
      <c r="B3329" t="s">
        <v>15029</v>
      </c>
      <c r="C3329">
        <v>6</v>
      </c>
      <c r="D3329" t="s">
        <v>12</v>
      </c>
      <c r="E3329" t="s">
        <v>4126</v>
      </c>
      <c r="F3329">
        <v>26</v>
      </c>
      <c r="G3329" t="s">
        <v>15</v>
      </c>
      <c r="H3329" t="s">
        <v>6</v>
      </c>
      <c r="I3329" t="s">
        <v>1003</v>
      </c>
      <c r="J3329">
        <v>135</v>
      </c>
      <c r="K3329" t="s">
        <v>16511</v>
      </c>
      <c r="L3329">
        <v>150</v>
      </c>
      <c r="M3329">
        <v>100</v>
      </c>
    </row>
    <row r="3330" spans="1:13" x14ac:dyDescent="0.25">
      <c r="A3330" t="s">
        <v>1792</v>
      </c>
      <c r="B3330" t="s">
        <v>15030</v>
      </c>
      <c r="C3330">
        <v>6</v>
      </c>
      <c r="D3330" t="s">
        <v>19</v>
      </c>
      <c r="E3330" t="s">
        <v>2252</v>
      </c>
      <c r="F3330">
        <v>9</v>
      </c>
      <c r="G3330" t="s">
        <v>13</v>
      </c>
      <c r="H3330" t="s">
        <v>3</v>
      </c>
      <c r="I3330" t="s">
        <v>1093</v>
      </c>
      <c r="J3330">
        <v>120</v>
      </c>
      <c r="K3330" t="s">
        <v>16508</v>
      </c>
      <c r="L3330">
        <v>140</v>
      </c>
      <c r="M3330">
        <v>100</v>
      </c>
    </row>
    <row r="3331" spans="1:13" x14ac:dyDescent="0.25">
      <c r="A3331" t="s">
        <v>5843</v>
      </c>
      <c r="B3331" t="s">
        <v>15031</v>
      </c>
      <c r="C3331">
        <v>19</v>
      </c>
      <c r="D3331" t="s">
        <v>19</v>
      </c>
      <c r="E3331" t="s">
        <v>2177</v>
      </c>
      <c r="F3331">
        <v>8.5</v>
      </c>
      <c r="G3331" t="s">
        <v>13</v>
      </c>
      <c r="H3331" t="s">
        <v>5</v>
      </c>
      <c r="I3331" t="s">
        <v>359</v>
      </c>
      <c r="J3331">
        <v>140</v>
      </c>
      <c r="K3331" t="s">
        <v>16508</v>
      </c>
      <c r="L3331">
        <v>140</v>
      </c>
      <c r="M3331">
        <v>300</v>
      </c>
    </row>
    <row r="3332" spans="1:13" x14ac:dyDescent="0.25">
      <c r="A3332" t="s">
        <v>5844</v>
      </c>
      <c r="B3332" t="s">
        <v>14741</v>
      </c>
      <c r="C3332">
        <v>4</v>
      </c>
      <c r="D3332" t="s">
        <v>19</v>
      </c>
      <c r="E3332" t="s">
        <v>2198</v>
      </c>
      <c r="F3332">
        <v>2</v>
      </c>
      <c r="G3332" t="s">
        <v>17</v>
      </c>
      <c r="H3332" t="s">
        <v>3</v>
      </c>
      <c r="I3332" t="s">
        <v>32</v>
      </c>
      <c r="J3332">
        <v>120</v>
      </c>
      <c r="K3332" t="s">
        <v>16507</v>
      </c>
      <c r="L3332">
        <v>100</v>
      </c>
      <c r="M3332">
        <v>0</v>
      </c>
    </row>
    <row r="3333" spans="1:13" x14ac:dyDescent="0.25">
      <c r="A3333" t="s">
        <v>5845</v>
      </c>
      <c r="B3333" t="s">
        <v>13688</v>
      </c>
      <c r="C3333">
        <v>6</v>
      </c>
      <c r="D3333" t="s">
        <v>19</v>
      </c>
      <c r="E3333" t="s">
        <v>2198</v>
      </c>
      <c r="F3333">
        <v>4</v>
      </c>
      <c r="G3333" t="s">
        <v>17</v>
      </c>
      <c r="H3333" t="s">
        <v>7</v>
      </c>
      <c r="I3333" t="s">
        <v>32</v>
      </c>
      <c r="J3333">
        <v>100</v>
      </c>
      <c r="K3333" t="s">
        <v>16507</v>
      </c>
      <c r="L3333">
        <v>100</v>
      </c>
      <c r="M3333">
        <v>100</v>
      </c>
    </row>
    <row r="3334" spans="1:13" x14ac:dyDescent="0.25">
      <c r="A3334" t="s">
        <v>5846</v>
      </c>
      <c r="B3334" t="s">
        <v>13819</v>
      </c>
      <c r="C3334">
        <v>6</v>
      </c>
      <c r="D3334" t="s">
        <v>19</v>
      </c>
      <c r="E3334" t="s">
        <v>2200</v>
      </c>
      <c r="F3334">
        <v>6</v>
      </c>
      <c r="G3334" t="s">
        <v>15</v>
      </c>
      <c r="H3334" t="s">
        <v>3</v>
      </c>
      <c r="I3334" t="s">
        <v>359</v>
      </c>
      <c r="J3334">
        <v>120</v>
      </c>
      <c r="K3334" t="s">
        <v>16512</v>
      </c>
      <c r="L3334">
        <v>120</v>
      </c>
      <c r="M3334">
        <v>100</v>
      </c>
    </row>
    <row r="3335" spans="1:13" x14ac:dyDescent="0.25">
      <c r="A3335" t="s">
        <v>5847</v>
      </c>
      <c r="B3335" t="s">
        <v>14945</v>
      </c>
      <c r="C3335">
        <v>5</v>
      </c>
      <c r="D3335" t="s">
        <v>12</v>
      </c>
      <c r="E3335" t="s">
        <v>5848</v>
      </c>
      <c r="F3335">
        <v>40</v>
      </c>
      <c r="G3335" t="s">
        <v>13</v>
      </c>
      <c r="H3335" t="s">
        <v>7</v>
      </c>
      <c r="I3335" t="s">
        <v>2101</v>
      </c>
      <c r="J3335">
        <v>100</v>
      </c>
      <c r="K3335" t="s">
        <v>16509</v>
      </c>
      <c r="L3335">
        <v>175</v>
      </c>
      <c r="M3335">
        <v>100</v>
      </c>
    </row>
    <row r="3336" spans="1:13" x14ac:dyDescent="0.25">
      <c r="A3336" t="s">
        <v>152</v>
      </c>
      <c r="B3336" t="s">
        <v>3344</v>
      </c>
      <c r="C3336">
        <v>4</v>
      </c>
      <c r="D3336" t="s">
        <v>19</v>
      </c>
      <c r="E3336" t="s">
        <v>2182</v>
      </c>
      <c r="F3336">
        <v>4</v>
      </c>
      <c r="G3336" t="s">
        <v>17</v>
      </c>
      <c r="H3336" t="s">
        <v>7</v>
      </c>
      <c r="I3336" t="s">
        <v>2101</v>
      </c>
      <c r="J3336">
        <v>100</v>
      </c>
      <c r="K3336" t="s">
        <v>16507</v>
      </c>
      <c r="L3336">
        <v>100</v>
      </c>
      <c r="M3336">
        <v>0</v>
      </c>
    </row>
    <row r="3337" spans="1:13" x14ac:dyDescent="0.25">
      <c r="A3337" t="s">
        <v>5849</v>
      </c>
      <c r="B3337" t="s">
        <v>14204</v>
      </c>
      <c r="C3337">
        <v>2</v>
      </c>
      <c r="D3337" t="s">
        <v>19</v>
      </c>
      <c r="E3337" t="s">
        <v>2210</v>
      </c>
      <c r="F3337">
        <v>8</v>
      </c>
      <c r="G3337" t="s">
        <v>13</v>
      </c>
      <c r="H3337" t="s">
        <v>5</v>
      </c>
      <c r="I3337" t="s">
        <v>49</v>
      </c>
      <c r="J3337">
        <v>140</v>
      </c>
      <c r="K3337" t="s">
        <v>16508</v>
      </c>
      <c r="L3337">
        <v>140</v>
      </c>
      <c r="M3337">
        <v>0</v>
      </c>
    </row>
    <row r="3338" spans="1:13" x14ac:dyDescent="0.25">
      <c r="A3338" t="s">
        <v>5850</v>
      </c>
      <c r="B3338" t="s">
        <v>3050</v>
      </c>
      <c r="C3338">
        <v>7</v>
      </c>
      <c r="D3338" t="s">
        <v>12</v>
      </c>
      <c r="E3338" t="s">
        <v>2191</v>
      </c>
      <c r="F3338">
        <v>46</v>
      </c>
      <c r="G3338" t="s">
        <v>13</v>
      </c>
      <c r="H3338" t="s">
        <v>5</v>
      </c>
      <c r="I3338" t="s">
        <v>456</v>
      </c>
      <c r="J3338">
        <v>140</v>
      </c>
      <c r="K3338" t="s">
        <v>16509</v>
      </c>
      <c r="L3338">
        <v>175</v>
      </c>
      <c r="M3338">
        <v>100</v>
      </c>
    </row>
    <row r="3339" spans="1:13" x14ac:dyDescent="0.25">
      <c r="A3339" t="s">
        <v>5851</v>
      </c>
      <c r="B3339" t="s">
        <v>15032</v>
      </c>
      <c r="C3339">
        <v>3</v>
      </c>
      <c r="D3339" t="s">
        <v>19</v>
      </c>
      <c r="E3339" t="s">
        <v>2210</v>
      </c>
      <c r="F3339">
        <v>3</v>
      </c>
      <c r="G3339" t="s">
        <v>17</v>
      </c>
      <c r="H3339" t="s">
        <v>5</v>
      </c>
      <c r="I3339" t="s">
        <v>52</v>
      </c>
      <c r="J3339">
        <v>140</v>
      </c>
      <c r="K3339" t="s">
        <v>16507</v>
      </c>
      <c r="L3339">
        <v>100</v>
      </c>
      <c r="M3339">
        <v>0</v>
      </c>
    </row>
    <row r="3340" spans="1:13" x14ac:dyDescent="0.25">
      <c r="A3340" t="s">
        <v>5852</v>
      </c>
      <c r="B3340" t="s">
        <v>12014</v>
      </c>
      <c r="C3340">
        <v>6</v>
      </c>
      <c r="D3340" t="s">
        <v>12</v>
      </c>
      <c r="E3340" t="s">
        <v>2231</v>
      </c>
      <c r="F3340">
        <v>26</v>
      </c>
      <c r="G3340" t="s">
        <v>15</v>
      </c>
      <c r="H3340" t="s">
        <v>6</v>
      </c>
      <c r="I3340" t="s">
        <v>49</v>
      </c>
      <c r="J3340">
        <v>135</v>
      </c>
      <c r="K3340" t="s">
        <v>16511</v>
      </c>
      <c r="L3340">
        <v>150</v>
      </c>
      <c r="M3340">
        <v>100</v>
      </c>
    </row>
    <row r="3341" spans="1:13" x14ac:dyDescent="0.25">
      <c r="A3341" t="s">
        <v>5853</v>
      </c>
      <c r="B3341" t="s">
        <v>6388</v>
      </c>
      <c r="C3341">
        <v>5</v>
      </c>
      <c r="D3341" t="s">
        <v>19</v>
      </c>
      <c r="E3341" t="s">
        <v>2252</v>
      </c>
      <c r="F3341">
        <v>2</v>
      </c>
      <c r="G3341" t="s">
        <v>17</v>
      </c>
      <c r="H3341" t="s">
        <v>5</v>
      </c>
      <c r="I3341" t="s">
        <v>52</v>
      </c>
      <c r="J3341">
        <v>140</v>
      </c>
      <c r="K3341" t="s">
        <v>16507</v>
      </c>
      <c r="L3341">
        <v>100</v>
      </c>
      <c r="M3341">
        <v>100</v>
      </c>
    </row>
    <row r="3342" spans="1:13" x14ac:dyDescent="0.25">
      <c r="A3342" t="s">
        <v>5855</v>
      </c>
      <c r="B3342" t="s">
        <v>4048</v>
      </c>
      <c r="C3342">
        <v>14</v>
      </c>
      <c r="D3342" t="s">
        <v>12</v>
      </c>
      <c r="E3342" t="s">
        <v>2202</v>
      </c>
      <c r="F3342">
        <v>20</v>
      </c>
      <c r="G3342" t="s">
        <v>15</v>
      </c>
      <c r="H3342" t="s">
        <v>4</v>
      </c>
      <c r="I3342" t="s">
        <v>359</v>
      </c>
      <c r="J3342">
        <v>110</v>
      </c>
      <c r="K3342" t="s">
        <v>16511</v>
      </c>
      <c r="L3342">
        <v>150</v>
      </c>
      <c r="M3342">
        <v>200</v>
      </c>
    </row>
    <row r="3343" spans="1:13" x14ac:dyDescent="0.25">
      <c r="A3343" t="s">
        <v>5857</v>
      </c>
      <c r="B3343" t="s">
        <v>15033</v>
      </c>
      <c r="C3343">
        <v>15</v>
      </c>
      <c r="D3343" t="s">
        <v>12</v>
      </c>
      <c r="E3343" t="s">
        <v>2241</v>
      </c>
      <c r="F3343">
        <v>19</v>
      </c>
      <c r="G3343" t="s">
        <v>15</v>
      </c>
      <c r="H3343" t="s">
        <v>5</v>
      </c>
      <c r="I3343" t="s">
        <v>52</v>
      </c>
      <c r="J3343">
        <v>140</v>
      </c>
      <c r="K3343" t="s">
        <v>16511</v>
      </c>
      <c r="L3343">
        <v>150</v>
      </c>
      <c r="M3343">
        <v>200</v>
      </c>
    </row>
    <row r="3344" spans="1:13" x14ac:dyDescent="0.25">
      <c r="A3344" t="s">
        <v>5858</v>
      </c>
      <c r="B3344" t="s">
        <v>14892</v>
      </c>
      <c r="C3344">
        <v>8</v>
      </c>
      <c r="D3344" t="s">
        <v>12</v>
      </c>
      <c r="E3344" t="s">
        <v>2226</v>
      </c>
      <c r="F3344">
        <v>7</v>
      </c>
      <c r="G3344" t="s">
        <v>17</v>
      </c>
      <c r="H3344" t="s">
        <v>6</v>
      </c>
      <c r="I3344" t="s">
        <v>1003</v>
      </c>
      <c r="J3344">
        <v>135</v>
      </c>
      <c r="K3344" t="s">
        <v>16510</v>
      </c>
      <c r="L3344">
        <v>125</v>
      </c>
      <c r="M3344">
        <v>150</v>
      </c>
    </row>
    <row r="3345" spans="1:13" x14ac:dyDescent="0.25">
      <c r="A3345" t="s">
        <v>5859</v>
      </c>
      <c r="B3345" t="s">
        <v>2589</v>
      </c>
      <c r="C3345">
        <v>8</v>
      </c>
      <c r="D3345" t="s">
        <v>12</v>
      </c>
      <c r="E3345" t="s">
        <v>2207</v>
      </c>
      <c r="F3345">
        <v>21</v>
      </c>
      <c r="G3345" t="s">
        <v>15</v>
      </c>
      <c r="H3345" t="s">
        <v>7</v>
      </c>
      <c r="I3345" t="s">
        <v>359</v>
      </c>
      <c r="J3345">
        <v>100</v>
      </c>
      <c r="K3345" t="s">
        <v>16511</v>
      </c>
      <c r="L3345">
        <v>150</v>
      </c>
      <c r="M3345">
        <v>150</v>
      </c>
    </row>
    <row r="3346" spans="1:13" x14ac:dyDescent="0.25">
      <c r="A3346" t="s">
        <v>2110</v>
      </c>
      <c r="B3346" t="s">
        <v>14194</v>
      </c>
      <c r="C3346">
        <v>6</v>
      </c>
      <c r="D3346" t="s">
        <v>12</v>
      </c>
      <c r="E3346" t="s">
        <v>2180</v>
      </c>
      <c r="F3346">
        <v>25</v>
      </c>
      <c r="G3346" t="s">
        <v>15</v>
      </c>
      <c r="H3346" t="s">
        <v>5</v>
      </c>
      <c r="I3346">
        <v>0</v>
      </c>
      <c r="J3346">
        <v>140</v>
      </c>
      <c r="K3346" t="s">
        <v>16511</v>
      </c>
      <c r="L3346">
        <v>150</v>
      </c>
      <c r="M3346">
        <v>100</v>
      </c>
    </row>
    <row r="3347" spans="1:13" x14ac:dyDescent="0.25">
      <c r="A3347" t="s">
        <v>5860</v>
      </c>
      <c r="B3347" t="s">
        <v>5343</v>
      </c>
      <c r="C3347">
        <v>13</v>
      </c>
      <c r="D3347" t="s">
        <v>12</v>
      </c>
      <c r="E3347" t="s">
        <v>2533</v>
      </c>
      <c r="F3347">
        <v>48</v>
      </c>
      <c r="G3347" t="s">
        <v>13</v>
      </c>
      <c r="H3347" t="s">
        <v>6</v>
      </c>
      <c r="I3347" t="s">
        <v>359</v>
      </c>
      <c r="J3347">
        <v>135</v>
      </c>
      <c r="K3347" t="s">
        <v>16509</v>
      </c>
      <c r="L3347">
        <v>175</v>
      </c>
      <c r="M3347">
        <v>200</v>
      </c>
    </row>
    <row r="3348" spans="1:13" x14ac:dyDescent="0.25">
      <c r="A3348" t="s">
        <v>5862</v>
      </c>
      <c r="B3348" t="s">
        <v>5472</v>
      </c>
      <c r="C3348">
        <v>5</v>
      </c>
      <c r="D3348" t="s">
        <v>12</v>
      </c>
      <c r="E3348" t="s">
        <v>2233</v>
      </c>
      <c r="F3348">
        <v>36</v>
      </c>
      <c r="G3348" t="s">
        <v>13</v>
      </c>
      <c r="H3348" t="s">
        <v>4</v>
      </c>
      <c r="I3348">
        <v>0</v>
      </c>
      <c r="J3348">
        <v>110</v>
      </c>
      <c r="K3348" t="s">
        <v>16509</v>
      </c>
      <c r="L3348">
        <v>175</v>
      </c>
      <c r="M3348">
        <v>100</v>
      </c>
    </row>
    <row r="3349" spans="1:13" x14ac:dyDescent="0.25">
      <c r="A3349" t="s">
        <v>5864</v>
      </c>
      <c r="B3349" t="s">
        <v>14958</v>
      </c>
      <c r="C3349">
        <v>6</v>
      </c>
      <c r="D3349" t="s">
        <v>12</v>
      </c>
      <c r="E3349" t="s">
        <v>2186</v>
      </c>
      <c r="F3349">
        <v>11.5</v>
      </c>
      <c r="G3349" t="s">
        <v>15</v>
      </c>
      <c r="H3349" t="s">
        <v>3</v>
      </c>
      <c r="I3349">
        <v>0</v>
      </c>
      <c r="J3349">
        <v>120</v>
      </c>
      <c r="K3349" t="s">
        <v>16511</v>
      </c>
      <c r="L3349">
        <v>150</v>
      </c>
      <c r="M3349">
        <v>100</v>
      </c>
    </row>
    <row r="3350" spans="1:13" x14ac:dyDescent="0.25">
      <c r="A3350" t="s">
        <v>5865</v>
      </c>
      <c r="B3350" t="s">
        <v>14187</v>
      </c>
      <c r="C3350">
        <v>9</v>
      </c>
      <c r="D3350" t="s">
        <v>12</v>
      </c>
      <c r="E3350" t="s">
        <v>2294</v>
      </c>
      <c r="F3350">
        <v>7</v>
      </c>
      <c r="G3350" t="s">
        <v>17</v>
      </c>
      <c r="H3350" t="s">
        <v>7</v>
      </c>
      <c r="I3350" t="s">
        <v>359</v>
      </c>
      <c r="J3350">
        <v>100</v>
      </c>
      <c r="K3350" t="s">
        <v>16510</v>
      </c>
      <c r="L3350">
        <v>125</v>
      </c>
      <c r="M3350">
        <v>150</v>
      </c>
    </row>
    <row r="3351" spans="1:13" x14ac:dyDescent="0.25">
      <c r="A3351" t="s">
        <v>979</v>
      </c>
      <c r="B3351" t="s">
        <v>4332</v>
      </c>
      <c r="C3351">
        <v>4</v>
      </c>
      <c r="D3351" t="s">
        <v>19</v>
      </c>
      <c r="E3351" t="s">
        <v>2182</v>
      </c>
      <c r="F3351">
        <v>2</v>
      </c>
      <c r="G3351" t="s">
        <v>17</v>
      </c>
      <c r="H3351" t="s">
        <v>3</v>
      </c>
      <c r="I3351">
        <v>0</v>
      </c>
      <c r="J3351">
        <v>120</v>
      </c>
      <c r="K3351" t="s">
        <v>16507</v>
      </c>
      <c r="L3351">
        <v>100</v>
      </c>
      <c r="M3351">
        <v>0</v>
      </c>
    </row>
    <row r="3352" spans="1:13" x14ac:dyDescent="0.25">
      <c r="A3352" t="s">
        <v>5866</v>
      </c>
      <c r="B3352" t="s">
        <v>14350</v>
      </c>
      <c r="C3352">
        <v>3</v>
      </c>
      <c r="D3352" t="s">
        <v>19</v>
      </c>
      <c r="E3352" t="s">
        <v>5818</v>
      </c>
      <c r="F3352">
        <v>2</v>
      </c>
      <c r="G3352" t="s">
        <v>17</v>
      </c>
      <c r="H3352" t="s">
        <v>3</v>
      </c>
      <c r="I3352" t="s">
        <v>54</v>
      </c>
      <c r="J3352">
        <v>120</v>
      </c>
      <c r="K3352" t="s">
        <v>16507</v>
      </c>
      <c r="L3352">
        <v>100</v>
      </c>
      <c r="M3352">
        <v>0</v>
      </c>
    </row>
    <row r="3353" spans="1:13" x14ac:dyDescent="0.25">
      <c r="A3353" t="s">
        <v>5867</v>
      </c>
      <c r="B3353" t="s">
        <v>15034</v>
      </c>
      <c r="C3353">
        <v>11</v>
      </c>
      <c r="D3353" t="s">
        <v>12</v>
      </c>
      <c r="E3353" t="s">
        <v>2207</v>
      </c>
      <c r="F3353">
        <v>9</v>
      </c>
      <c r="G3353" t="s">
        <v>17</v>
      </c>
      <c r="H3353" t="s">
        <v>6</v>
      </c>
      <c r="I3353">
        <v>0</v>
      </c>
      <c r="J3353">
        <v>135</v>
      </c>
      <c r="K3353" t="s">
        <v>16510</v>
      </c>
      <c r="L3353">
        <v>125</v>
      </c>
      <c r="M3353">
        <v>150</v>
      </c>
    </row>
    <row r="3354" spans="1:13" x14ac:dyDescent="0.25">
      <c r="A3354" t="s">
        <v>1603</v>
      </c>
      <c r="B3354" t="s">
        <v>15035</v>
      </c>
      <c r="C3354">
        <v>8</v>
      </c>
      <c r="D3354" t="s">
        <v>12</v>
      </c>
      <c r="E3354" t="s">
        <v>2207</v>
      </c>
      <c r="F3354">
        <v>34</v>
      </c>
      <c r="G3354" t="s">
        <v>13</v>
      </c>
      <c r="H3354" t="s">
        <v>5</v>
      </c>
      <c r="I3354" t="s">
        <v>32</v>
      </c>
      <c r="J3354">
        <v>140</v>
      </c>
      <c r="K3354" t="s">
        <v>16509</v>
      </c>
      <c r="L3354">
        <v>175</v>
      </c>
      <c r="M3354">
        <v>150</v>
      </c>
    </row>
    <row r="3355" spans="1:13" x14ac:dyDescent="0.25">
      <c r="A3355" t="s">
        <v>5868</v>
      </c>
      <c r="B3355" t="s">
        <v>13558</v>
      </c>
      <c r="C3355">
        <v>6</v>
      </c>
      <c r="D3355" t="s">
        <v>12</v>
      </c>
      <c r="E3355" t="s">
        <v>2223</v>
      </c>
      <c r="F3355">
        <v>27</v>
      </c>
      <c r="G3355" t="s">
        <v>15</v>
      </c>
      <c r="H3355" t="s">
        <v>6</v>
      </c>
      <c r="I3355" t="s">
        <v>359</v>
      </c>
      <c r="J3355">
        <v>135</v>
      </c>
      <c r="K3355" t="s">
        <v>16511</v>
      </c>
      <c r="L3355">
        <v>150</v>
      </c>
      <c r="M3355">
        <v>100</v>
      </c>
    </row>
    <row r="3356" spans="1:13" x14ac:dyDescent="0.25">
      <c r="A3356" t="s">
        <v>5869</v>
      </c>
      <c r="B3356" t="s">
        <v>15036</v>
      </c>
      <c r="C3356">
        <v>3</v>
      </c>
      <c r="D3356" t="s">
        <v>12</v>
      </c>
      <c r="E3356" t="s">
        <v>2280</v>
      </c>
      <c r="F3356">
        <v>32</v>
      </c>
      <c r="G3356" t="s">
        <v>13</v>
      </c>
      <c r="H3356" t="s">
        <v>4</v>
      </c>
      <c r="I3356" t="s">
        <v>359</v>
      </c>
      <c r="J3356">
        <v>110</v>
      </c>
      <c r="K3356" t="s">
        <v>16509</v>
      </c>
      <c r="L3356">
        <v>175</v>
      </c>
      <c r="M3356">
        <v>0</v>
      </c>
    </row>
    <row r="3357" spans="1:13" x14ac:dyDescent="0.25">
      <c r="A3357" t="s">
        <v>1419</v>
      </c>
      <c r="B3357" t="s">
        <v>2477</v>
      </c>
      <c r="C3357">
        <v>7</v>
      </c>
      <c r="D3357" t="s">
        <v>12</v>
      </c>
      <c r="E3357" t="s">
        <v>2207</v>
      </c>
      <c r="F3357">
        <v>28</v>
      </c>
      <c r="G3357" t="s">
        <v>15</v>
      </c>
      <c r="H3357" t="s">
        <v>5</v>
      </c>
      <c r="I3357" t="s">
        <v>55</v>
      </c>
      <c r="J3357">
        <v>140</v>
      </c>
      <c r="K3357" t="s">
        <v>16511</v>
      </c>
      <c r="L3357">
        <v>150</v>
      </c>
      <c r="M3357">
        <v>100</v>
      </c>
    </row>
    <row r="3358" spans="1:13" x14ac:dyDescent="0.25">
      <c r="A3358" t="s">
        <v>5870</v>
      </c>
      <c r="B3358" t="s">
        <v>14540</v>
      </c>
      <c r="C3358">
        <v>3</v>
      </c>
      <c r="D3358" t="s">
        <v>12</v>
      </c>
      <c r="E3358" t="s">
        <v>2241</v>
      </c>
      <c r="F3358">
        <v>27</v>
      </c>
      <c r="G3358" t="s">
        <v>15</v>
      </c>
      <c r="H3358" t="s">
        <v>6</v>
      </c>
      <c r="I3358">
        <v>0</v>
      </c>
      <c r="J3358">
        <v>135</v>
      </c>
      <c r="K3358" t="s">
        <v>16511</v>
      </c>
      <c r="L3358">
        <v>150</v>
      </c>
      <c r="M3358">
        <v>0</v>
      </c>
    </row>
    <row r="3359" spans="1:13" x14ac:dyDescent="0.25">
      <c r="A3359" t="s">
        <v>5871</v>
      </c>
      <c r="B3359" t="s">
        <v>14954</v>
      </c>
      <c r="C3359">
        <v>6</v>
      </c>
      <c r="D3359" t="s">
        <v>19</v>
      </c>
      <c r="E3359" t="s">
        <v>2177</v>
      </c>
      <c r="F3359">
        <v>10</v>
      </c>
      <c r="G3359" t="s">
        <v>13</v>
      </c>
      <c r="H3359" t="s">
        <v>7</v>
      </c>
      <c r="I3359" t="s">
        <v>32</v>
      </c>
      <c r="J3359">
        <v>100</v>
      </c>
      <c r="K3359" t="s">
        <v>16508</v>
      </c>
      <c r="L3359">
        <v>140</v>
      </c>
      <c r="M3359">
        <v>100</v>
      </c>
    </row>
    <row r="3360" spans="1:13" x14ac:dyDescent="0.25">
      <c r="A3360" t="s">
        <v>5872</v>
      </c>
      <c r="B3360" t="s">
        <v>15037</v>
      </c>
      <c r="C3360">
        <v>11</v>
      </c>
      <c r="D3360" t="s">
        <v>12</v>
      </c>
      <c r="E3360" t="s">
        <v>2191</v>
      </c>
      <c r="F3360">
        <v>18</v>
      </c>
      <c r="G3360" t="s">
        <v>15</v>
      </c>
      <c r="H3360" t="s">
        <v>5</v>
      </c>
      <c r="I3360" t="s">
        <v>52</v>
      </c>
      <c r="J3360">
        <v>140</v>
      </c>
      <c r="K3360" t="s">
        <v>16511</v>
      </c>
      <c r="L3360">
        <v>150</v>
      </c>
      <c r="M3360">
        <v>150</v>
      </c>
    </row>
    <row r="3361" spans="1:13" x14ac:dyDescent="0.25">
      <c r="A3361" t="s">
        <v>5873</v>
      </c>
      <c r="B3361" t="s">
        <v>3344</v>
      </c>
      <c r="C3361">
        <v>4</v>
      </c>
      <c r="D3361" t="s">
        <v>23</v>
      </c>
      <c r="E3361" t="s">
        <v>2779</v>
      </c>
      <c r="F3361">
        <v>13.3</v>
      </c>
      <c r="G3361" t="s">
        <v>13</v>
      </c>
      <c r="H3361" t="s">
        <v>4</v>
      </c>
      <c r="I3361" t="s">
        <v>1003</v>
      </c>
      <c r="J3361">
        <v>110</v>
      </c>
      <c r="K3361" t="s">
        <v>16513</v>
      </c>
      <c r="L3361">
        <v>110</v>
      </c>
      <c r="M3361">
        <v>0</v>
      </c>
    </row>
    <row r="3362" spans="1:13" x14ac:dyDescent="0.25">
      <c r="A3362" t="s">
        <v>5874</v>
      </c>
      <c r="B3362" t="s">
        <v>15038</v>
      </c>
      <c r="C3362">
        <v>4</v>
      </c>
      <c r="D3362" t="s">
        <v>19</v>
      </c>
      <c r="E3362" t="s">
        <v>2226</v>
      </c>
      <c r="F3362">
        <v>9</v>
      </c>
      <c r="G3362" t="s">
        <v>13</v>
      </c>
      <c r="H3362" t="s">
        <v>6</v>
      </c>
      <c r="I3362" t="s">
        <v>32</v>
      </c>
      <c r="J3362">
        <v>135</v>
      </c>
      <c r="K3362" t="s">
        <v>16508</v>
      </c>
      <c r="L3362">
        <v>140</v>
      </c>
      <c r="M3362">
        <v>0</v>
      </c>
    </row>
    <row r="3363" spans="1:13" x14ac:dyDescent="0.25">
      <c r="A3363" t="s">
        <v>5875</v>
      </c>
      <c r="B3363" t="s">
        <v>14885</v>
      </c>
      <c r="C3363">
        <v>5</v>
      </c>
      <c r="D3363" t="s">
        <v>12</v>
      </c>
      <c r="E3363" t="s">
        <v>2207</v>
      </c>
      <c r="F3363">
        <v>37</v>
      </c>
      <c r="G3363" t="s">
        <v>13</v>
      </c>
      <c r="H3363" t="s">
        <v>4</v>
      </c>
      <c r="I3363" t="s">
        <v>52</v>
      </c>
      <c r="J3363">
        <v>110</v>
      </c>
      <c r="K3363" t="s">
        <v>16509</v>
      </c>
      <c r="L3363">
        <v>175</v>
      </c>
      <c r="M3363">
        <v>100</v>
      </c>
    </row>
    <row r="3364" spans="1:13" x14ac:dyDescent="0.25">
      <c r="A3364" t="s">
        <v>5876</v>
      </c>
      <c r="B3364" t="s">
        <v>9082</v>
      </c>
      <c r="C3364">
        <v>6</v>
      </c>
      <c r="D3364" t="s">
        <v>12</v>
      </c>
      <c r="E3364" t="s">
        <v>2247</v>
      </c>
      <c r="F3364">
        <v>18</v>
      </c>
      <c r="G3364" t="s">
        <v>15</v>
      </c>
      <c r="H3364" t="s">
        <v>7</v>
      </c>
      <c r="I3364">
        <v>0</v>
      </c>
      <c r="J3364">
        <v>100</v>
      </c>
      <c r="K3364" t="s">
        <v>16511</v>
      </c>
      <c r="L3364">
        <v>150</v>
      </c>
      <c r="M3364">
        <v>100</v>
      </c>
    </row>
    <row r="3365" spans="1:13" x14ac:dyDescent="0.25">
      <c r="A3365" t="s">
        <v>5877</v>
      </c>
      <c r="B3365" t="s">
        <v>13746</v>
      </c>
      <c r="C3365">
        <v>8</v>
      </c>
      <c r="D3365" t="s">
        <v>12</v>
      </c>
      <c r="E3365" t="s">
        <v>2241</v>
      </c>
      <c r="F3365">
        <v>31.5</v>
      </c>
      <c r="G3365" t="s">
        <v>13</v>
      </c>
      <c r="H3365" t="s">
        <v>7</v>
      </c>
      <c r="I3365" t="s">
        <v>2168</v>
      </c>
      <c r="J3365">
        <v>100</v>
      </c>
      <c r="K3365" t="s">
        <v>16509</v>
      </c>
      <c r="L3365">
        <v>175</v>
      </c>
      <c r="M3365">
        <v>150</v>
      </c>
    </row>
    <row r="3366" spans="1:13" x14ac:dyDescent="0.25">
      <c r="A3366" t="s">
        <v>5878</v>
      </c>
      <c r="B3366" t="s">
        <v>13895</v>
      </c>
      <c r="C3366">
        <v>8</v>
      </c>
      <c r="D3366" t="s">
        <v>12</v>
      </c>
      <c r="E3366" t="s">
        <v>2219</v>
      </c>
      <c r="F3366">
        <v>16</v>
      </c>
      <c r="G3366" t="s">
        <v>15</v>
      </c>
      <c r="H3366" t="s">
        <v>3</v>
      </c>
      <c r="I3366" t="s">
        <v>359</v>
      </c>
      <c r="J3366">
        <v>120</v>
      </c>
      <c r="K3366" t="s">
        <v>16511</v>
      </c>
      <c r="L3366">
        <v>150</v>
      </c>
      <c r="M3366">
        <v>150</v>
      </c>
    </row>
    <row r="3367" spans="1:13" x14ac:dyDescent="0.25">
      <c r="A3367" t="s">
        <v>5879</v>
      </c>
      <c r="B3367" t="s">
        <v>5880</v>
      </c>
      <c r="C3367">
        <v>3</v>
      </c>
      <c r="D3367" t="s">
        <v>19</v>
      </c>
      <c r="E3367" t="s">
        <v>2352</v>
      </c>
      <c r="F3367">
        <v>9</v>
      </c>
      <c r="G3367" t="s">
        <v>13</v>
      </c>
      <c r="H3367" t="s">
        <v>3</v>
      </c>
      <c r="I3367" t="s">
        <v>32</v>
      </c>
      <c r="J3367">
        <v>120</v>
      </c>
      <c r="K3367" t="s">
        <v>16508</v>
      </c>
      <c r="L3367">
        <v>140</v>
      </c>
      <c r="M3367">
        <v>0</v>
      </c>
    </row>
    <row r="3368" spans="1:13" x14ac:dyDescent="0.25">
      <c r="A3368" t="s">
        <v>5881</v>
      </c>
      <c r="B3368" t="s">
        <v>4956</v>
      </c>
      <c r="C3368">
        <v>8</v>
      </c>
      <c r="D3368" t="s">
        <v>12</v>
      </c>
      <c r="E3368" t="s">
        <v>2409</v>
      </c>
      <c r="F3368">
        <v>33</v>
      </c>
      <c r="G3368" t="s">
        <v>13</v>
      </c>
      <c r="H3368" t="s">
        <v>4</v>
      </c>
      <c r="I3368" t="s">
        <v>32</v>
      </c>
      <c r="J3368">
        <v>110</v>
      </c>
      <c r="K3368" t="s">
        <v>16509</v>
      </c>
      <c r="L3368">
        <v>175</v>
      </c>
      <c r="M3368">
        <v>150</v>
      </c>
    </row>
    <row r="3369" spans="1:13" x14ac:dyDescent="0.25">
      <c r="A3369" t="s">
        <v>5882</v>
      </c>
      <c r="B3369" t="s">
        <v>6646</v>
      </c>
      <c r="C3369">
        <v>8</v>
      </c>
      <c r="D3369" t="s">
        <v>12</v>
      </c>
      <c r="E3369" t="s">
        <v>2223</v>
      </c>
      <c r="F3369">
        <v>20</v>
      </c>
      <c r="G3369" t="s">
        <v>15</v>
      </c>
      <c r="H3369" t="s">
        <v>6</v>
      </c>
      <c r="I3369" t="s">
        <v>1003</v>
      </c>
      <c r="J3369">
        <v>135</v>
      </c>
      <c r="K3369" t="s">
        <v>16511</v>
      </c>
      <c r="L3369">
        <v>150</v>
      </c>
      <c r="M3369">
        <v>150</v>
      </c>
    </row>
    <row r="3370" spans="1:13" x14ac:dyDescent="0.25">
      <c r="A3370" t="s">
        <v>5884</v>
      </c>
      <c r="B3370" t="s">
        <v>14143</v>
      </c>
      <c r="C3370">
        <v>9</v>
      </c>
      <c r="D3370" t="s">
        <v>12</v>
      </c>
      <c r="E3370" t="s">
        <v>2322</v>
      </c>
      <c r="F3370">
        <v>37</v>
      </c>
      <c r="G3370" t="s">
        <v>13</v>
      </c>
      <c r="H3370" t="s">
        <v>7</v>
      </c>
      <c r="I3370" t="s">
        <v>1093</v>
      </c>
      <c r="J3370">
        <v>100</v>
      </c>
      <c r="K3370" t="s">
        <v>16509</v>
      </c>
      <c r="L3370">
        <v>175</v>
      </c>
      <c r="M3370">
        <v>150</v>
      </c>
    </row>
    <row r="3371" spans="1:13" x14ac:dyDescent="0.25">
      <c r="A3371" t="s">
        <v>5885</v>
      </c>
      <c r="B3371" t="s">
        <v>9518</v>
      </c>
      <c r="C3371">
        <v>8</v>
      </c>
      <c r="D3371" t="s">
        <v>12</v>
      </c>
      <c r="E3371" t="s">
        <v>2231</v>
      </c>
      <c r="F3371">
        <v>39</v>
      </c>
      <c r="G3371" t="s">
        <v>13</v>
      </c>
      <c r="H3371" t="s">
        <v>4</v>
      </c>
      <c r="I3371" t="s">
        <v>1003</v>
      </c>
      <c r="J3371">
        <v>110</v>
      </c>
      <c r="K3371" t="s">
        <v>16509</v>
      </c>
      <c r="L3371">
        <v>175</v>
      </c>
      <c r="M3371">
        <v>150</v>
      </c>
    </row>
    <row r="3372" spans="1:13" x14ac:dyDescent="0.25">
      <c r="A3372" t="s">
        <v>1859</v>
      </c>
      <c r="B3372" t="s">
        <v>13539</v>
      </c>
      <c r="C3372">
        <v>2</v>
      </c>
      <c r="D3372" t="s">
        <v>12</v>
      </c>
      <c r="E3372" t="s">
        <v>2231</v>
      </c>
      <c r="F3372">
        <v>13</v>
      </c>
      <c r="G3372" t="s">
        <v>15</v>
      </c>
      <c r="H3372" t="s">
        <v>5</v>
      </c>
      <c r="I3372">
        <v>0</v>
      </c>
      <c r="J3372">
        <v>140</v>
      </c>
      <c r="K3372" t="s">
        <v>16511</v>
      </c>
      <c r="L3372">
        <v>150</v>
      </c>
      <c r="M3372">
        <v>0</v>
      </c>
    </row>
    <row r="3373" spans="1:13" x14ac:dyDescent="0.25">
      <c r="A3373" t="s">
        <v>5886</v>
      </c>
      <c r="B3373" t="s">
        <v>14691</v>
      </c>
      <c r="C3373">
        <v>7</v>
      </c>
      <c r="D3373" t="s">
        <v>12</v>
      </c>
      <c r="E3373" t="s">
        <v>2241</v>
      </c>
      <c r="F3373">
        <v>37</v>
      </c>
      <c r="G3373" t="s">
        <v>13</v>
      </c>
      <c r="H3373" t="s">
        <v>4</v>
      </c>
      <c r="I3373" t="s">
        <v>1003</v>
      </c>
      <c r="J3373">
        <v>110</v>
      </c>
      <c r="K3373" t="s">
        <v>16509</v>
      </c>
      <c r="L3373">
        <v>175</v>
      </c>
      <c r="M3373">
        <v>100</v>
      </c>
    </row>
    <row r="3374" spans="1:13" x14ac:dyDescent="0.25">
      <c r="A3374" t="s">
        <v>127</v>
      </c>
      <c r="B3374" t="s">
        <v>14415</v>
      </c>
      <c r="C3374">
        <v>9</v>
      </c>
      <c r="D3374" t="s">
        <v>12</v>
      </c>
      <c r="E3374" t="s">
        <v>2182</v>
      </c>
      <c r="F3374">
        <v>33</v>
      </c>
      <c r="G3374" t="s">
        <v>13</v>
      </c>
      <c r="H3374" t="s">
        <v>6</v>
      </c>
      <c r="I3374" t="s">
        <v>32</v>
      </c>
      <c r="J3374">
        <v>135</v>
      </c>
      <c r="K3374" t="s">
        <v>16509</v>
      </c>
      <c r="L3374">
        <v>175</v>
      </c>
      <c r="M3374">
        <v>150</v>
      </c>
    </row>
    <row r="3375" spans="1:13" x14ac:dyDescent="0.25">
      <c r="A3375" t="s">
        <v>5887</v>
      </c>
      <c r="B3375" t="s">
        <v>4661</v>
      </c>
      <c r="C3375">
        <v>7</v>
      </c>
      <c r="D3375" t="s">
        <v>12</v>
      </c>
      <c r="E3375" t="s">
        <v>2219</v>
      </c>
      <c r="F3375">
        <v>18</v>
      </c>
      <c r="G3375" t="s">
        <v>15</v>
      </c>
      <c r="H3375" t="s">
        <v>3</v>
      </c>
      <c r="I3375" t="s">
        <v>54</v>
      </c>
      <c r="J3375">
        <v>120</v>
      </c>
      <c r="K3375" t="s">
        <v>16511</v>
      </c>
      <c r="L3375">
        <v>150</v>
      </c>
      <c r="M3375">
        <v>100</v>
      </c>
    </row>
    <row r="3376" spans="1:13" x14ac:dyDescent="0.25">
      <c r="A3376" t="s">
        <v>5888</v>
      </c>
      <c r="B3376" t="s">
        <v>2379</v>
      </c>
      <c r="C3376">
        <v>8</v>
      </c>
      <c r="D3376" t="s">
        <v>19</v>
      </c>
      <c r="E3376" t="s">
        <v>2219</v>
      </c>
      <c r="F3376">
        <v>2</v>
      </c>
      <c r="G3376" t="s">
        <v>17</v>
      </c>
      <c r="H3376" t="s">
        <v>7</v>
      </c>
      <c r="I3376" t="s">
        <v>2168</v>
      </c>
      <c r="J3376">
        <v>100</v>
      </c>
      <c r="K3376" t="s">
        <v>16507</v>
      </c>
      <c r="L3376">
        <v>100</v>
      </c>
      <c r="M3376">
        <v>150</v>
      </c>
    </row>
    <row r="3377" spans="1:13" x14ac:dyDescent="0.25">
      <c r="A3377" t="s">
        <v>5889</v>
      </c>
      <c r="B3377" t="s">
        <v>15039</v>
      </c>
      <c r="C3377">
        <v>10</v>
      </c>
      <c r="D3377" t="s">
        <v>12</v>
      </c>
      <c r="E3377" t="s">
        <v>2186</v>
      </c>
      <c r="F3377">
        <v>22</v>
      </c>
      <c r="G3377" t="s">
        <v>15</v>
      </c>
      <c r="H3377" t="s">
        <v>4</v>
      </c>
      <c r="I3377" t="s">
        <v>359</v>
      </c>
      <c r="J3377">
        <v>110</v>
      </c>
      <c r="K3377" t="s">
        <v>16511</v>
      </c>
      <c r="L3377">
        <v>150</v>
      </c>
      <c r="M3377">
        <v>150</v>
      </c>
    </row>
    <row r="3378" spans="1:13" x14ac:dyDescent="0.25">
      <c r="A3378" t="s">
        <v>5890</v>
      </c>
      <c r="B3378" t="s">
        <v>15040</v>
      </c>
      <c r="C3378">
        <v>11</v>
      </c>
      <c r="D3378" t="s">
        <v>12</v>
      </c>
      <c r="E3378" t="s">
        <v>2223</v>
      </c>
      <c r="F3378">
        <v>36</v>
      </c>
      <c r="G3378" t="s">
        <v>13</v>
      </c>
      <c r="H3378" t="s">
        <v>7</v>
      </c>
      <c r="I3378" t="s">
        <v>55</v>
      </c>
      <c r="J3378">
        <v>100</v>
      </c>
      <c r="K3378" t="s">
        <v>16509</v>
      </c>
      <c r="L3378">
        <v>175</v>
      </c>
      <c r="M3378">
        <v>150</v>
      </c>
    </row>
    <row r="3379" spans="1:13" x14ac:dyDescent="0.25">
      <c r="A3379" t="s">
        <v>5891</v>
      </c>
      <c r="B3379" t="s">
        <v>14280</v>
      </c>
      <c r="C3379">
        <v>8</v>
      </c>
      <c r="D3379" t="s">
        <v>12</v>
      </c>
      <c r="E3379" t="s">
        <v>2202</v>
      </c>
      <c r="F3379">
        <v>9</v>
      </c>
      <c r="G3379" t="s">
        <v>17</v>
      </c>
      <c r="H3379" t="s">
        <v>4</v>
      </c>
      <c r="I3379" t="s">
        <v>359</v>
      </c>
      <c r="J3379">
        <v>110</v>
      </c>
      <c r="K3379" t="s">
        <v>16510</v>
      </c>
      <c r="L3379">
        <v>125</v>
      </c>
      <c r="M3379">
        <v>150</v>
      </c>
    </row>
    <row r="3380" spans="1:13" x14ac:dyDescent="0.25">
      <c r="A3380" t="s">
        <v>1463</v>
      </c>
      <c r="B3380" t="s">
        <v>15041</v>
      </c>
      <c r="C3380">
        <v>15</v>
      </c>
      <c r="D3380" t="s">
        <v>19</v>
      </c>
      <c r="E3380" t="s">
        <v>2207</v>
      </c>
      <c r="F3380">
        <v>3</v>
      </c>
      <c r="G3380" t="s">
        <v>17</v>
      </c>
      <c r="H3380" t="s">
        <v>3</v>
      </c>
      <c r="I3380" t="s">
        <v>32</v>
      </c>
      <c r="J3380">
        <v>120</v>
      </c>
      <c r="K3380" t="s">
        <v>16507</v>
      </c>
      <c r="L3380">
        <v>100</v>
      </c>
      <c r="M3380">
        <v>200</v>
      </c>
    </row>
    <row r="3381" spans="1:13" x14ac:dyDescent="0.25">
      <c r="A3381" t="s">
        <v>5892</v>
      </c>
      <c r="B3381" t="s">
        <v>15042</v>
      </c>
      <c r="C3381">
        <v>21</v>
      </c>
      <c r="D3381" t="s">
        <v>19</v>
      </c>
      <c r="E3381" t="s">
        <v>2207</v>
      </c>
      <c r="F3381">
        <v>9</v>
      </c>
      <c r="G3381" t="s">
        <v>13</v>
      </c>
      <c r="H3381" t="s">
        <v>4</v>
      </c>
      <c r="I3381" t="s">
        <v>32</v>
      </c>
      <c r="J3381">
        <v>110</v>
      </c>
      <c r="K3381" t="s">
        <v>16508</v>
      </c>
      <c r="L3381">
        <v>140</v>
      </c>
      <c r="M3381">
        <v>300</v>
      </c>
    </row>
    <row r="3382" spans="1:13" x14ac:dyDescent="0.25">
      <c r="A3382" t="s">
        <v>5893</v>
      </c>
      <c r="B3382" t="s">
        <v>5961</v>
      </c>
      <c r="C3382">
        <v>13</v>
      </c>
      <c r="D3382" t="s">
        <v>12</v>
      </c>
      <c r="E3382" t="s">
        <v>2533</v>
      </c>
      <c r="F3382">
        <v>36</v>
      </c>
      <c r="G3382" t="s">
        <v>13</v>
      </c>
      <c r="H3382" t="s">
        <v>5</v>
      </c>
      <c r="I3382" t="s">
        <v>359</v>
      </c>
      <c r="J3382">
        <v>140</v>
      </c>
      <c r="K3382" t="s">
        <v>16509</v>
      </c>
      <c r="L3382">
        <v>175</v>
      </c>
      <c r="M3382">
        <v>200</v>
      </c>
    </row>
    <row r="3383" spans="1:13" x14ac:dyDescent="0.25">
      <c r="A3383" t="s">
        <v>5895</v>
      </c>
      <c r="B3383" t="s">
        <v>3395</v>
      </c>
      <c r="C3383">
        <v>8</v>
      </c>
      <c r="D3383" t="s">
        <v>12</v>
      </c>
      <c r="E3383" t="s">
        <v>2294</v>
      </c>
      <c r="F3383">
        <v>6</v>
      </c>
      <c r="G3383" t="s">
        <v>17</v>
      </c>
      <c r="H3383" t="s">
        <v>5</v>
      </c>
      <c r="I3383" t="s">
        <v>80</v>
      </c>
      <c r="J3383">
        <v>140</v>
      </c>
      <c r="K3383" t="s">
        <v>16510</v>
      </c>
      <c r="L3383">
        <v>125</v>
      </c>
      <c r="M3383">
        <v>150</v>
      </c>
    </row>
    <row r="3384" spans="1:13" x14ac:dyDescent="0.25">
      <c r="A3384" t="s">
        <v>5896</v>
      </c>
      <c r="B3384" t="s">
        <v>2929</v>
      </c>
      <c r="C3384">
        <v>6</v>
      </c>
      <c r="D3384" t="s">
        <v>19</v>
      </c>
      <c r="E3384" t="s">
        <v>2182</v>
      </c>
      <c r="F3384">
        <v>2</v>
      </c>
      <c r="G3384" t="s">
        <v>17</v>
      </c>
      <c r="H3384" t="s">
        <v>6</v>
      </c>
      <c r="I3384" t="s">
        <v>1003</v>
      </c>
      <c r="J3384">
        <v>135</v>
      </c>
      <c r="K3384" t="s">
        <v>16507</v>
      </c>
      <c r="L3384">
        <v>100</v>
      </c>
      <c r="M3384">
        <v>100</v>
      </c>
    </row>
    <row r="3385" spans="1:13" x14ac:dyDescent="0.25">
      <c r="A3385" t="s">
        <v>5898</v>
      </c>
      <c r="B3385" t="s">
        <v>15043</v>
      </c>
      <c r="C3385">
        <v>4</v>
      </c>
      <c r="D3385" t="s">
        <v>12</v>
      </c>
      <c r="E3385" t="s">
        <v>2325</v>
      </c>
      <c r="F3385">
        <v>45</v>
      </c>
      <c r="G3385" t="s">
        <v>13</v>
      </c>
      <c r="H3385" t="s">
        <v>3</v>
      </c>
      <c r="I3385" t="s">
        <v>54</v>
      </c>
      <c r="J3385">
        <v>120</v>
      </c>
      <c r="K3385" t="s">
        <v>16509</v>
      </c>
      <c r="L3385">
        <v>175</v>
      </c>
      <c r="M3385">
        <v>0</v>
      </c>
    </row>
    <row r="3386" spans="1:13" x14ac:dyDescent="0.25">
      <c r="A3386" t="s">
        <v>5899</v>
      </c>
      <c r="B3386" t="s">
        <v>15035</v>
      </c>
      <c r="C3386">
        <v>8</v>
      </c>
      <c r="D3386" t="s">
        <v>12</v>
      </c>
      <c r="E3386" t="s">
        <v>2182</v>
      </c>
      <c r="F3386">
        <v>36</v>
      </c>
      <c r="G3386" t="s">
        <v>13</v>
      </c>
      <c r="H3386" t="s">
        <v>7</v>
      </c>
      <c r="I3386">
        <v>0</v>
      </c>
      <c r="J3386">
        <v>100</v>
      </c>
      <c r="K3386" t="s">
        <v>16509</v>
      </c>
      <c r="L3386">
        <v>175</v>
      </c>
      <c r="M3386">
        <v>150</v>
      </c>
    </row>
    <row r="3387" spans="1:13" x14ac:dyDescent="0.25">
      <c r="A3387" t="s">
        <v>5900</v>
      </c>
      <c r="B3387" t="s">
        <v>3795</v>
      </c>
      <c r="C3387">
        <v>10</v>
      </c>
      <c r="D3387" t="s">
        <v>12</v>
      </c>
      <c r="E3387" t="s">
        <v>2448</v>
      </c>
      <c r="F3387">
        <v>37</v>
      </c>
      <c r="G3387" t="s">
        <v>13</v>
      </c>
      <c r="H3387" t="s">
        <v>6</v>
      </c>
      <c r="I3387" t="s">
        <v>32</v>
      </c>
      <c r="J3387">
        <v>135</v>
      </c>
      <c r="K3387" t="s">
        <v>16509</v>
      </c>
      <c r="L3387">
        <v>175</v>
      </c>
      <c r="M3387">
        <v>150</v>
      </c>
    </row>
    <row r="3388" spans="1:13" x14ac:dyDescent="0.25">
      <c r="A3388" t="s">
        <v>5901</v>
      </c>
      <c r="B3388" t="s">
        <v>2216</v>
      </c>
      <c r="C3388">
        <v>9</v>
      </c>
      <c r="D3388" t="s">
        <v>12</v>
      </c>
      <c r="E3388" t="s">
        <v>2533</v>
      </c>
      <c r="F3388">
        <v>39</v>
      </c>
      <c r="G3388" t="s">
        <v>13</v>
      </c>
      <c r="H3388" t="s">
        <v>4</v>
      </c>
      <c r="I3388">
        <v>0</v>
      </c>
      <c r="J3388">
        <v>110</v>
      </c>
      <c r="K3388" t="s">
        <v>16509</v>
      </c>
      <c r="L3388">
        <v>175</v>
      </c>
      <c r="M3388">
        <v>150</v>
      </c>
    </row>
    <row r="3389" spans="1:13" x14ac:dyDescent="0.25">
      <c r="A3389" t="s">
        <v>5902</v>
      </c>
      <c r="B3389" t="s">
        <v>13660</v>
      </c>
      <c r="C3389">
        <v>7</v>
      </c>
      <c r="D3389" t="s">
        <v>19</v>
      </c>
      <c r="E3389" t="s">
        <v>2182</v>
      </c>
      <c r="F3389">
        <v>8</v>
      </c>
      <c r="G3389" t="s">
        <v>13</v>
      </c>
      <c r="H3389" t="s">
        <v>3</v>
      </c>
      <c r="I3389" t="s">
        <v>1003</v>
      </c>
      <c r="J3389">
        <v>120</v>
      </c>
      <c r="K3389" t="s">
        <v>16508</v>
      </c>
      <c r="L3389">
        <v>140</v>
      </c>
      <c r="M3389">
        <v>100</v>
      </c>
    </row>
    <row r="3390" spans="1:13" x14ac:dyDescent="0.25">
      <c r="A3390" t="s">
        <v>5903</v>
      </c>
      <c r="B3390" t="s">
        <v>15044</v>
      </c>
      <c r="C3390">
        <v>9</v>
      </c>
      <c r="D3390" t="s">
        <v>12</v>
      </c>
      <c r="E3390" t="s">
        <v>2186</v>
      </c>
      <c r="F3390">
        <v>48</v>
      </c>
      <c r="G3390" t="s">
        <v>13</v>
      </c>
      <c r="H3390" t="s">
        <v>3</v>
      </c>
      <c r="I3390" t="s">
        <v>1003</v>
      </c>
      <c r="J3390">
        <v>120</v>
      </c>
      <c r="K3390" t="s">
        <v>16509</v>
      </c>
      <c r="L3390">
        <v>175</v>
      </c>
      <c r="M3390">
        <v>150</v>
      </c>
    </row>
    <row r="3391" spans="1:13" x14ac:dyDescent="0.25">
      <c r="A3391" t="s">
        <v>5904</v>
      </c>
      <c r="B3391" t="s">
        <v>15045</v>
      </c>
      <c r="C3391">
        <v>13</v>
      </c>
      <c r="D3391" t="s">
        <v>12</v>
      </c>
      <c r="E3391" t="s">
        <v>2217</v>
      </c>
      <c r="F3391">
        <v>5</v>
      </c>
      <c r="G3391" t="s">
        <v>17</v>
      </c>
      <c r="H3391" t="s">
        <v>7</v>
      </c>
      <c r="I3391" t="s">
        <v>359</v>
      </c>
      <c r="J3391">
        <v>100</v>
      </c>
      <c r="K3391" t="s">
        <v>16510</v>
      </c>
      <c r="L3391">
        <v>125</v>
      </c>
      <c r="M3391">
        <v>200</v>
      </c>
    </row>
    <row r="3392" spans="1:13" x14ac:dyDescent="0.25">
      <c r="A3392" t="s">
        <v>5905</v>
      </c>
      <c r="B3392" t="s">
        <v>14113</v>
      </c>
      <c r="C3392">
        <v>5</v>
      </c>
      <c r="D3392" t="s">
        <v>19</v>
      </c>
      <c r="E3392" t="s">
        <v>3537</v>
      </c>
      <c r="F3392">
        <v>6</v>
      </c>
      <c r="G3392" t="s">
        <v>15</v>
      </c>
      <c r="H3392" t="s">
        <v>5</v>
      </c>
      <c r="I3392" t="s">
        <v>359</v>
      </c>
      <c r="J3392">
        <v>140</v>
      </c>
      <c r="K3392" t="s">
        <v>16512</v>
      </c>
      <c r="L3392">
        <v>120</v>
      </c>
      <c r="M3392">
        <v>100</v>
      </c>
    </row>
    <row r="3393" spans="1:13" x14ac:dyDescent="0.25">
      <c r="A3393" t="s">
        <v>5906</v>
      </c>
      <c r="B3393" t="s">
        <v>14450</v>
      </c>
      <c r="C3393">
        <v>6</v>
      </c>
      <c r="D3393" t="s">
        <v>19</v>
      </c>
      <c r="E3393" t="s">
        <v>2182</v>
      </c>
      <c r="F3393">
        <v>6.5</v>
      </c>
      <c r="G3393" t="s">
        <v>15</v>
      </c>
      <c r="H3393" t="s">
        <v>6</v>
      </c>
      <c r="I3393" t="s">
        <v>2101</v>
      </c>
      <c r="J3393">
        <v>135</v>
      </c>
      <c r="K3393" t="s">
        <v>16512</v>
      </c>
      <c r="L3393">
        <v>120</v>
      </c>
      <c r="M3393">
        <v>100</v>
      </c>
    </row>
    <row r="3394" spans="1:13" x14ac:dyDescent="0.25">
      <c r="A3394" t="s">
        <v>5907</v>
      </c>
      <c r="B3394" t="s">
        <v>15046</v>
      </c>
      <c r="C3394">
        <v>15</v>
      </c>
      <c r="D3394" t="s">
        <v>12</v>
      </c>
      <c r="E3394" t="s">
        <v>2180</v>
      </c>
      <c r="F3394">
        <v>25</v>
      </c>
      <c r="G3394" t="s">
        <v>15</v>
      </c>
      <c r="H3394" t="s">
        <v>7</v>
      </c>
      <c r="I3394" t="s">
        <v>1003</v>
      </c>
      <c r="J3394">
        <v>100</v>
      </c>
      <c r="K3394" t="s">
        <v>16511</v>
      </c>
      <c r="L3394">
        <v>150</v>
      </c>
      <c r="M3394">
        <v>200</v>
      </c>
    </row>
    <row r="3395" spans="1:13" x14ac:dyDescent="0.25">
      <c r="A3395" t="s">
        <v>1069</v>
      </c>
      <c r="B3395" t="s">
        <v>2537</v>
      </c>
      <c r="C3395">
        <v>6</v>
      </c>
      <c r="D3395" t="s">
        <v>19</v>
      </c>
      <c r="E3395" t="s">
        <v>2198</v>
      </c>
      <c r="F3395">
        <v>9</v>
      </c>
      <c r="G3395" t="s">
        <v>13</v>
      </c>
      <c r="H3395" t="s">
        <v>7</v>
      </c>
      <c r="I3395" t="s">
        <v>1003</v>
      </c>
      <c r="J3395">
        <v>100</v>
      </c>
      <c r="K3395" t="s">
        <v>16508</v>
      </c>
      <c r="L3395">
        <v>140</v>
      </c>
      <c r="M3395">
        <v>100</v>
      </c>
    </row>
    <row r="3396" spans="1:13" x14ac:dyDescent="0.25">
      <c r="A3396" t="s">
        <v>5908</v>
      </c>
      <c r="B3396" t="s">
        <v>5388</v>
      </c>
      <c r="C3396">
        <v>16</v>
      </c>
      <c r="D3396" t="s">
        <v>12</v>
      </c>
      <c r="E3396" t="s">
        <v>2231</v>
      </c>
      <c r="F3396">
        <v>33</v>
      </c>
      <c r="G3396" t="s">
        <v>13</v>
      </c>
      <c r="H3396" t="s">
        <v>3</v>
      </c>
      <c r="I3396" t="s">
        <v>1003</v>
      </c>
      <c r="J3396">
        <v>120</v>
      </c>
      <c r="K3396" t="s">
        <v>16509</v>
      </c>
      <c r="L3396">
        <v>175</v>
      </c>
      <c r="M3396">
        <v>300</v>
      </c>
    </row>
    <row r="3397" spans="1:13" x14ac:dyDescent="0.25">
      <c r="A3397" t="s">
        <v>5910</v>
      </c>
      <c r="B3397" t="s">
        <v>14730</v>
      </c>
      <c r="C3397">
        <v>3</v>
      </c>
      <c r="D3397" t="s">
        <v>12</v>
      </c>
      <c r="E3397" t="s">
        <v>2625</v>
      </c>
      <c r="F3397">
        <v>3</v>
      </c>
      <c r="G3397" t="s">
        <v>17</v>
      </c>
      <c r="H3397" t="s">
        <v>3</v>
      </c>
      <c r="I3397">
        <v>0</v>
      </c>
      <c r="J3397">
        <v>120</v>
      </c>
      <c r="K3397" t="s">
        <v>16510</v>
      </c>
      <c r="L3397">
        <v>125</v>
      </c>
      <c r="M3397">
        <v>0</v>
      </c>
    </row>
    <row r="3398" spans="1:13" x14ac:dyDescent="0.25">
      <c r="A3398" t="s">
        <v>5911</v>
      </c>
      <c r="B3398" t="s">
        <v>2575</v>
      </c>
      <c r="C3398">
        <v>6</v>
      </c>
      <c r="D3398" t="s">
        <v>12</v>
      </c>
      <c r="E3398" t="s">
        <v>2231</v>
      </c>
      <c r="F3398">
        <v>31</v>
      </c>
      <c r="G3398" t="s">
        <v>13</v>
      </c>
      <c r="H3398" t="s">
        <v>5</v>
      </c>
      <c r="I3398" t="s">
        <v>2101</v>
      </c>
      <c r="J3398">
        <v>140</v>
      </c>
      <c r="K3398" t="s">
        <v>16509</v>
      </c>
      <c r="L3398">
        <v>175</v>
      </c>
      <c r="M3398">
        <v>100</v>
      </c>
    </row>
    <row r="3399" spans="1:13" x14ac:dyDescent="0.25">
      <c r="A3399" t="s">
        <v>5913</v>
      </c>
      <c r="B3399" t="s">
        <v>15047</v>
      </c>
      <c r="C3399">
        <v>11</v>
      </c>
      <c r="D3399" t="s">
        <v>12</v>
      </c>
      <c r="E3399" t="s">
        <v>2191</v>
      </c>
      <c r="F3399">
        <v>29</v>
      </c>
      <c r="G3399" t="s">
        <v>15</v>
      </c>
      <c r="H3399" t="s">
        <v>5</v>
      </c>
      <c r="I3399" t="s">
        <v>359</v>
      </c>
      <c r="J3399">
        <v>140</v>
      </c>
      <c r="K3399" t="s">
        <v>16511</v>
      </c>
      <c r="L3399">
        <v>150</v>
      </c>
      <c r="M3399">
        <v>150</v>
      </c>
    </row>
    <row r="3400" spans="1:13" x14ac:dyDescent="0.25">
      <c r="A3400" t="s">
        <v>5914</v>
      </c>
      <c r="B3400" t="s">
        <v>13596</v>
      </c>
      <c r="C3400">
        <v>4</v>
      </c>
      <c r="D3400" t="s">
        <v>12</v>
      </c>
      <c r="E3400" t="s">
        <v>2217</v>
      </c>
      <c r="F3400">
        <v>13</v>
      </c>
      <c r="G3400" t="s">
        <v>15</v>
      </c>
      <c r="H3400" t="s">
        <v>4</v>
      </c>
      <c r="I3400" t="s">
        <v>55</v>
      </c>
      <c r="J3400">
        <v>110</v>
      </c>
      <c r="K3400" t="s">
        <v>16511</v>
      </c>
      <c r="L3400">
        <v>150</v>
      </c>
      <c r="M3400">
        <v>0</v>
      </c>
    </row>
    <row r="3401" spans="1:13" x14ac:dyDescent="0.25">
      <c r="A3401" t="s">
        <v>1961</v>
      </c>
      <c r="B3401" t="s">
        <v>15048</v>
      </c>
      <c r="C3401">
        <v>5</v>
      </c>
      <c r="D3401" t="s">
        <v>19</v>
      </c>
      <c r="E3401" t="s">
        <v>2198</v>
      </c>
      <c r="F3401">
        <v>8.5</v>
      </c>
      <c r="G3401" t="s">
        <v>13</v>
      </c>
      <c r="H3401" t="s">
        <v>5</v>
      </c>
      <c r="I3401" t="s">
        <v>32</v>
      </c>
      <c r="J3401">
        <v>140</v>
      </c>
      <c r="K3401" t="s">
        <v>16508</v>
      </c>
      <c r="L3401">
        <v>140</v>
      </c>
      <c r="M3401">
        <v>100</v>
      </c>
    </row>
    <row r="3402" spans="1:13" x14ac:dyDescent="0.25">
      <c r="A3402" t="s">
        <v>5915</v>
      </c>
      <c r="B3402" t="s">
        <v>14407</v>
      </c>
      <c r="C3402">
        <v>4</v>
      </c>
      <c r="D3402" t="s">
        <v>19</v>
      </c>
      <c r="E3402" t="s">
        <v>2200</v>
      </c>
      <c r="F3402">
        <v>2</v>
      </c>
      <c r="G3402" t="s">
        <v>17</v>
      </c>
      <c r="H3402" t="s">
        <v>4</v>
      </c>
      <c r="I3402">
        <v>0</v>
      </c>
      <c r="J3402">
        <v>110</v>
      </c>
      <c r="K3402" t="s">
        <v>16507</v>
      </c>
      <c r="L3402">
        <v>100</v>
      </c>
      <c r="M3402">
        <v>0</v>
      </c>
    </row>
    <row r="3403" spans="1:13" x14ac:dyDescent="0.25">
      <c r="A3403" t="s">
        <v>5916</v>
      </c>
      <c r="B3403" t="s">
        <v>15049</v>
      </c>
      <c r="C3403">
        <v>2</v>
      </c>
      <c r="D3403" t="s">
        <v>12</v>
      </c>
      <c r="E3403" t="s">
        <v>2207</v>
      </c>
      <c r="F3403">
        <v>28</v>
      </c>
      <c r="G3403" t="s">
        <v>15</v>
      </c>
      <c r="H3403" t="s">
        <v>6</v>
      </c>
      <c r="I3403" t="s">
        <v>1003</v>
      </c>
      <c r="J3403">
        <v>135</v>
      </c>
      <c r="K3403" t="s">
        <v>16511</v>
      </c>
      <c r="L3403">
        <v>150</v>
      </c>
      <c r="M3403">
        <v>0</v>
      </c>
    </row>
    <row r="3404" spans="1:13" x14ac:dyDescent="0.25">
      <c r="A3404" t="s">
        <v>5917</v>
      </c>
      <c r="B3404" t="s">
        <v>13639</v>
      </c>
      <c r="C3404">
        <v>4</v>
      </c>
      <c r="D3404" t="s">
        <v>12</v>
      </c>
      <c r="E3404" t="s">
        <v>2217</v>
      </c>
      <c r="F3404">
        <v>6</v>
      </c>
      <c r="G3404" t="s">
        <v>17</v>
      </c>
      <c r="H3404" t="s">
        <v>5</v>
      </c>
      <c r="I3404">
        <v>0</v>
      </c>
      <c r="J3404">
        <v>140</v>
      </c>
      <c r="K3404" t="s">
        <v>16510</v>
      </c>
      <c r="L3404">
        <v>125</v>
      </c>
      <c r="M3404">
        <v>0</v>
      </c>
    </row>
    <row r="3405" spans="1:13" x14ac:dyDescent="0.25">
      <c r="A3405" t="s">
        <v>1776</v>
      </c>
      <c r="B3405" t="s">
        <v>13772</v>
      </c>
      <c r="C3405">
        <v>11</v>
      </c>
      <c r="D3405" t="s">
        <v>12</v>
      </c>
      <c r="E3405" t="s">
        <v>2241</v>
      </c>
      <c r="F3405">
        <v>18</v>
      </c>
      <c r="G3405" t="s">
        <v>15</v>
      </c>
      <c r="H3405" t="s">
        <v>3</v>
      </c>
      <c r="I3405" t="s">
        <v>54</v>
      </c>
      <c r="J3405">
        <v>120</v>
      </c>
      <c r="K3405" t="s">
        <v>16511</v>
      </c>
      <c r="L3405">
        <v>150</v>
      </c>
      <c r="M3405">
        <v>150</v>
      </c>
    </row>
    <row r="3406" spans="1:13" x14ac:dyDescent="0.25">
      <c r="A3406" t="s">
        <v>5918</v>
      </c>
      <c r="B3406" t="s">
        <v>15050</v>
      </c>
      <c r="C3406">
        <v>8</v>
      </c>
      <c r="D3406" t="s">
        <v>19</v>
      </c>
      <c r="E3406" t="s">
        <v>3812</v>
      </c>
      <c r="F3406">
        <v>8</v>
      </c>
      <c r="G3406" t="s">
        <v>13</v>
      </c>
      <c r="H3406" t="s">
        <v>6</v>
      </c>
      <c r="I3406" t="s">
        <v>1003</v>
      </c>
      <c r="J3406">
        <v>135</v>
      </c>
      <c r="K3406" t="s">
        <v>16508</v>
      </c>
      <c r="L3406">
        <v>140</v>
      </c>
      <c r="M3406">
        <v>150</v>
      </c>
    </row>
    <row r="3407" spans="1:13" x14ac:dyDescent="0.25">
      <c r="A3407" t="s">
        <v>1935</v>
      </c>
      <c r="B3407" t="s">
        <v>4601</v>
      </c>
      <c r="C3407">
        <v>6</v>
      </c>
      <c r="D3407" t="s">
        <v>12</v>
      </c>
      <c r="E3407" t="s">
        <v>2207</v>
      </c>
      <c r="F3407">
        <v>31.5</v>
      </c>
      <c r="G3407" t="s">
        <v>13</v>
      </c>
      <c r="H3407" t="s">
        <v>5</v>
      </c>
      <c r="I3407" t="s">
        <v>2168</v>
      </c>
      <c r="J3407">
        <v>140</v>
      </c>
      <c r="K3407" t="s">
        <v>16509</v>
      </c>
      <c r="L3407">
        <v>175</v>
      </c>
      <c r="M3407">
        <v>100</v>
      </c>
    </row>
    <row r="3408" spans="1:13" x14ac:dyDescent="0.25">
      <c r="A3408" t="s">
        <v>5920</v>
      </c>
      <c r="B3408" t="s">
        <v>13745</v>
      </c>
      <c r="C3408">
        <v>6</v>
      </c>
      <c r="D3408" t="s">
        <v>12</v>
      </c>
      <c r="E3408" t="s">
        <v>2233</v>
      </c>
      <c r="F3408">
        <v>32</v>
      </c>
      <c r="G3408" t="s">
        <v>13</v>
      </c>
      <c r="H3408" t="s">
        <v>6</v>
      </c>
      <c r="I3408" t="s">
        <v>32</v>
      </c>
      <c r="J3408">
        <v>135</v>
      </c>
      <c r="K3408" t="s">
        <v>16509</v>
      </c>
      <c r="L3408">
        <v>175</v>
      </c>
      <c r="M3408">
        <v>100</v>
      </c>
    </row>
    <row r="3409" spans="1:13" x14ac:dyDescent="0.25">
      <c r="A3409" t="s">
        <v>5921</v>
      </c>
      <c r="B3409" t="s">
        <v>2737</v>
      </c>
      <c r="C3409">
        <v>2</v>
      </c>
      <c r="D3409" t="s">
        <v>19</v>
      </c>
      <c r="E3409" t="s">
        <v>2760</v>
      </c>
      <c r="F3409">
        <v>8.5</v>
      </c>
      <c r="G3409" t="s">
        <v>13</v>
      </c>
      <c r="H3409" t="s">
        <v>6</v>
      </c>
      <c r="I3409" t="s">
        <v>55</v>
      </c>
      <c r="J3409">
        <v>135</v>
      </c>
      <c r="K3409" t="s">
        <v>16508</v>
      </c>
      <c r="L3409">
        <v>140</v>
      </c>
      <c r="M3409">
        <v>0</v>
      </c>
    </row>
    <row r="3410" spans="1:13" x14ac:dyDescent="0.25">
      <c r="A3410" t="s">
        <v>5923</v>
      </c>
      <c r="B3410" t="s">
        <v>15051</v>
      </c>
      <c r="C3410">
        <v>5</v>
      </c>
      <c r="D3410" t="s">
        <v>12</v>
      </c>
      <c r="E3410" t="s">
        <v>2191</v>
      </c>
      <c r="F3410">
        <v>17</v>
      </c>
      <c r="G3410" t="s">
        <v>15</v>
      </c>
      <c r="H3410" t="s">
        <v>3</v>
      </c>
      <c r="I3410" t="s">
        <v>2168</v>
      </c>
      <c r="J3410">
        <v>120</v>
      </c>
      <c r="K3410" t="s">
        <v>16511</v>
      </c>
      <c r="L3410">
        <v>150</v>
      </c>
      <c r="M3410">
        <v>100</v>
      </c>
    </row>
    <row r="3411" spans="1:13" x14ac:dyDescent="0.25">
      <c r="A3411" t="s">
        <v>5924</v>
      </c>
      <c r="B3411" t="s">
        <v>14995</v>
      </c>
      <c r="C3411">
        <v>7</v>
      </c>
      <c r="D3411" t="s">
        <v>12</v>
      </c>
      <c r="E3411" t="s">
        <v>2241</v>
      </c>
      <c r="F3411">
        <v>14</v>
      </c>
      <c r="G3411" t="s">
        <v>15</v>
      </c>
      <c r="H3411" t="s">
        <v>6</v>
      </c>
      <c r="I3411">
        <v>0</v>
      </c>
      <c r="J3411">
        <v>135</v>
      </c>
      <c r="K3411" t="s">
        <v>16511</v>
      </c>
      <c r="L3411">
        <v>150</v>
      </c>
      <c r="M3411">
        <v>100</v>
      </c>
    </row>
    <row r="3412" spans="1:13" x14ac:dyDescent="0.25">
      <c r="A3412" t="s">
        <v>5925</v>
      </c>
      <c r="B3412" t="s">
        <v>4078</v>
      </c>
      <c r="C3412">
        <v>4</v>
      </c>
      <c r="D3412" t="s">
        <v>19</v>
      </c>
      <c r="E3412" t="s">
        <v>2182</v>
      </c>
      <c r="F3412">
        <v>9</v>
      </c>
      <c r="G3412" t="s">
        <v>13</v>
      </c>
      <c r="H3412" t="s">
        <v>5</v>
      </c>
      <c r="I3412" t="s">
        <v>2101</v>
      </c>
      <c r="J3412">
        <v>140</v>
      </c>
      <c r="K3412" t="s">
        <v>16508</v>
      </c>
      <c r="L3412">
        <v>140</v>
      </c>
      <c r="M3412">
        <v>0</v>
      </c>
    </row>
    <row r="3413" spans="1:13" x14ac:dyDescent="0.25">
      <c r="A3413" t="s">
        <v>5927</v>
      </c>
      <c r="B3413" t="s">
        <v>5441</v>
      </c>
      <c r="C3413">
        <v>6</v>
      </c>
      <c r="D3413" t="s">
        <v>19</v>
      </c>
      <c r="E3413" t="s">
        <v>2340</v>
      </c>
      <c r="F3413">
        <v>9</v>
      </c>
      <c r="G3413" t="s">
        <v>13</v>
      </c>
      <c r="H3413" t="s">
        <v>6</v>
      </c>
      <c r="I3413" t="s">
        <v>54</v>
      </c>
      <c r="J3413">
        <v>135</v>
      </c>
      <c r="K3413" t="s">
        <v>16508</v>
      </c>
      <c r="L3413">
        <v>140</v>
      </c>
      <c r="M3413">
        <v>100</v>
      </c>
    </row>
    <row r="3414" spans="1:13" x14ac:dyDescent="0.25">
      <c r="A3414" t="s">
        <v>5929</v>
      </c>
      <c r="B3414" t="s">
        <v>14480</v>
      </c>
      <c r="C3414">
        <v>8</v>
      </c>
      <c r="D3414" t="s">
        <v>19</v>
      </c>
      <c r="E3414" t="s">
        <v>2226</v>
      </c>
      <c r="F3414">
        <v>6</v>
      </c>
      <c r="G3414" t="s">
        <v>15</v>
      </c>
      <c r="H3414" t="s">
        <v>7</v>
      </c>
      <c r="I3414">
        <v>0</v>
      </c>
      <c r="J3414">
        <v>100</v>
      </c>
      <c r="K3414" t="s">
        <v>16512</v>
      </c>
      <c r="L3414">
        <v>120</v>
      </c>
      <c r="M3414">
        <v>150</v>
      </c>
    </row>
    <row r="3415" spans="1:13" x14ac:dyDescent="0.25">
      <c r="A3415" t="s">
        <v>5930</v>
      </c>
      <c r="B3415" t="s">
        <v>13951</v>
      </c>
      <c r="C3415">
        <v>6</v>
      </c>
      <c r="D3415" t="s">
        <v>12</v>
      </c>
      <c r="E3415" t="s">
        <v>2217</v>
      </c>
      <c r="F3415">
        <v>24</v>
      </c>
      <c r="G3415" t="s">
        <v>15</v>
      </c>
      <c r="H3415" t="s">
        <v>6</v>
      </c>
      <c r="I3415" t="s">
        <v>54</v>
      </c>
      <c r="J3415">
        <v>135</v>
      </c>
      <c r="K3415" t="s">
        <v>16511</v>
      </c>
      <c r="L3415">
        <v>150</v>
      </c>
      <c r="M3415">
        <v>100</v>
      </c>
    </row>
    <row r="3416" spans="1:13" x14ac:dyDescent="0.25">
      <c r="A3416" t="s">
        <v>5931</v>
      </c>
      <c r="B3416" t="s">
        <v>14643</v>
      </c>
      <c r="C3416">
        <v>7</v>
      </c>
      <c r="D3416" t="s">
        <v>12</v>
      </c>
      <c r="E3416" t="s">
        <v>2190</v>
      </c>
      <c r="F3416">
        <v>28</v>
      </c>
      <c r="G3416" t="s">
        <v>15</v>
      </c>
      <c r="H3416" t="s">
        <v>4</v>
      </c>
      <c r="I3416" t="s">
        <v>52</v>
      </c>
      <c r="J3416">
        <v>110</v>
      </c>
      <c r="K3416" t="s">
        <v>16511</v>
      </c>
      <c r="L3416">
        <v>150</v>
      </c>
      <c r="M3416">
        <v>100</v>
      </c>
    </row>
    <row r="3417" spans="1:13" x14ac:dyDescent="0.25">
      <c r="A3417" t="s">
        <v>5932</v>
      </c>
      <c r="B3417" t="s">
        <v>14760</v>
      </c>
      <c r="C3417">
        <v>7</v>
      </c>
      <c r="D3417" t="s">
        <v>12</v>
      </c>
      <c r="E3417" t="s">
        <v>5015</v>
      </c>
      <c r="F3417">
        <v>35</v>
      </c>
      <c r="G3417" t="s">
        <v>13</v>
      </c>
      <c r="H3417" t="s">
        <v>6</v>
      </c>
      <c r="I3417" t="s">
        <v>55</v>
      </c>
      <c r="J3417">
        <v>135</v>
      </c>
      <c r="K3417" t="s">
        <v>16509</v>
      </c>
      <c r="L3417">
        <v>175</v>
      </c>
      <c r="M3417">
        <v>100</v>
      </c>
    </row>
    <row r="3418" spans="1:13" x14ac:dyDescent="0.25">
      <c r="A3418" t="s">
        <v>5933</v>
      </c>
      <c r="B3418" t="s">
        <v>13690</v>
      </c>
      <c r="C3418">
        <v>5</v>
      </c>
      <c r="D3418" t="s">
        <v>12</v>
      </c>
      <c r="E3418" t="s">
        <v>2635</v>
      </c>
      <c r="F3418">
        <v>39</v>
      </c>
      <c r="G3418" t="s">
        <v>13</v>
      </c>
      <c r="H3418" t="s">
        <v>6</v>
      </c>
      <c r="I3418" t="s">
        <v>52</v>
      </c>
      <c r="J3418">
        <v>135</v>
      </c>
      <c r="K3418" t="s">
        <v>16509</v>
      </c>
      <c r="L3418">
        <v>175</v>
      </c>
      <c r="M3418">
        <v>100</v>
      </c>
    </row>
    <row r="3419" spans="1:13" x14ac:dyDescent="0.25">
      <c r="A3419" t="s">
        <v>5934</v>
      </c>
      <c r="B3419" t="s">
        <v>15052</v>
      </c>
      <c r="C3419">
        <v>7</v>
      </c>
      <c r="D3419" t="s">
        <v>12</v>
      </c>
      <c r="E3419" t="s">
        <v>2322</v>
      </c>
      <c r="F3419">
        <v>13</v>
      </c>
      <c r="G3419" t="s">
        <v>15</v>
      </c>
      <c r="H3419" t="s">
        <v>5</v>
      </c>
      <c r="I3419">
        <v>0</v>
      </c>
      <c r="J3419">
        <v>140</v>
      </c>
      <c r="K3419" t="s">
        <v>16511</v>
      </c>
      <c r="L3419">
        <v>150</v>
      </c>
      <c r="M3419">
        <v>100</v>
      </c>
    </row>
    <row r="3420" spans="1:13" x14ac:dyDescent="0.25">
      <c r="A3420" t="s">
        <v>5935</v>
      </c>
      <c r="B3420" t="s">
        <v>3929</v>
      </c>
      <c r="C3420">
        <v>4</v>
      </c>
      <c r="D3420" t="s">
        <v>12</v>
      </c>
      <c r="E3420" t="s">
        <v>2190</v>
      </c>
      <c r="F3420">
        <v>47</v>
      </c>
      <c r="G3420" t="s">
        <v>13</v>
      </c>
      <c r="H3420" t="s">
        <v>3</v>
      </c>
      <c r="I3420" t="s">
        <v>359</v>
      </c>
      <c r="J3420">
        <v>120</v>
      </c>
      <c r="K3420" t="s">
        <v>16509</v>
      </c>
      <c r="L3420">
        <v>175</v>
      </c>
      <c r="M3420">
        <v>0</v>
      </c>
    </row>
    <row r="3421" spans="1:13" x14ac:dyDescent="0.25">
      <c r="A3421" t="s">
        <v>5936</v>
      </c>
      <c r="B3421" t="s">
        <v>2579</v>
      </c>
      <c r="C3421">
        <v>6</v>
      </c>
      <c r="D3421" t="s">
        <v>19</v>
      </c>
      <c r="E3421" t="s">
        <v>2207</v>
      </c>
      <c r="F3421">
        <v>8</v>
      </c>
      <c r="G3421" t="s">
        <v>13</v>
      </c>
      <c r="H3421" t="s">
        <v>7</v>
      </c>
      <c r="I3421" t="s">
        <v>1093</v>
      </c>
      <c r="J3421">
        <v>100</v>
      </c>
      <c r="K3421" t="s">
        <v>16508</v>
      </c>
      <c r="L3421">
        <v>140</v>
      </c>
      <c r="M3421">
        <v>100</v>
      </c>
    </row>
    <row r="3422" spans="1:13" x14ac:dyDescent="0.25">
      <c r="A3422" t="s">
        <v>5938</v>
      </c>
      <c r="B3422" t="s">
        <v>15053</v>
      </c>
      <c r="C3422">
        <v>5</v>
      </c>
      <c r="D3422" t="s">
        <v>19</v>
      </c>
      <c r="E3422" t="s">
        <v>2210</v>
      </c>
      <c r="F3422">
        <v>8</v>
      </c>
      <c r="G3422" t="s">
        <v>13</v>
      </c>
      <c r="H3422" t="s">
        <v>5</v>
      </c>
      <c r="I3422" t="s">
        <v>1093</v>
      </c>
      <c r="J3422">
        <v>140</v>
      </c>
      <c r="K3422" t="s">
        <v>16508</v>
      </c>
      <c r="L3422">
        <v>140</v>
      </c>
      <c r="M3422">
        <v>100</v>
      </c>
    </row>
    <row r="3423" spans="1:13" x14ac:dyDescent="0.25">
      <c r="A3423" t="s">
        <v>5939</v>
      </c>
      <c r="B3423" t="s">
        <v>14500</v>
      </c>
      <c r="C3423">
        <v>8</v>
      </c>
      <c r="D3423" t="s">
        <v>19</v>
      </c>
      <c r="E3423" t="s">
        <v>5940</v>
      </c>
      <c r="F3423">
        <v>8.5</v>
      </c>
      <c r="G3423" t="s">
        <v>13</v>
      </c>
      <c r="H3423" t="s">
        <v>7</v>
      </c>
      <c r="I3423" t="s">
        <v>1003</v>
      </c>
      <c r="J3423">
        <v>100</v>
      </c>
      <c r="K3423" t="s">
        <v>16508</v>
      </c>
      <c r="L3423">
        <v>140</v>
      </c>
      <c r="M3423">
        <v>150</v>
      </c>
    </row>
    <row r="3424" spans="1:13" x14ac:dyDescent="0.25">
      <c r="A3424" t="s">
        <v>840</v>
      </c>
      <c r="B3424" t="s">
        <v>15054</v>
      </c>
      <c r="C3424">
        <v>14</v>
      </c>
      <c r="D3424" t="s">
        <v>12</v>
      </c>
      <c r="E3424" t="s">
        <v>2182</v>
      </c>
      <c r="F3424">
        <v>45</v>
      </c>
      <c r="G3424" t="s">
        <v>13</v>
      </c>
      <c r="H3424" t="s">
        <v>4</v>
      </c>
      <c r="I3424" t="s">
        <v>359</v>
      </c>
      <c r="J3424">
        <v>110</v>
      </c>
      <c r="K3424" t="s">
        <v>16509</v>
      </c>
      <c r="L3424">
        <v>175</v>
      </c>
      <c r="M3424">
        <v>200</v>
      </c>
    </row>
    <row r="3425" spans="1:13" x14ac:dyDescent="0.25">
      <c r="A3425" t="s">
        <v>5941</v>
      </c>
      <c r="B3425" t="s">
        <v>14250</v>
      </c>
      <c r="C3425">
        <v>4</v>
      </c>
      <c r="D3425" t="s">
        <v>19</v>
      </c>
      <c r="E3425" t="s">
        <v>2219</v>
      </c>
      <c r="F3425">
        <v>8.5</v>
      </c>
      <c r="G3425" t="s">
        <v>13</v>
      </c>
      <c r="H3425" t="s">
        <v>3</v>
      </c>
      <c r="I3425">
        <v>0</v>
      </c>
      <c r="J3425">
        <v>120</v>
      </c>
      <c r="K3425" t="s">
        <v>16508</v>
      </c>
      <c r="L3425">
        <v>140</v>
      </c>
      <c r="M3425">
        <v>0</v>
      </c>
    </row>
    <row r="3426" spans="1:13" x14ac:dyDescent="0.25">
      <c r="A3426" t="s">
        <v>5942</v>
      </c>
      <c r="B3426" t="s">
        <v>3883</v>
      </c>
      <c r="C3426">
        <v>5</v>
      </c>
      <c r="D3426" t="s">
        <v>19</v>
      </c>
      <c r="E3426" t="s">
        <v>2340</v>
      </c>
      <c r="F3426">
        <v>9</v>
      </c>
      <c r="G3426" t="s">
        <v>13</v>
      </c>
      <c r="H3426" t="s">
        <v>6</v>
      </c>
      <c r="I3426" t="s">
        <v>1003</v>
      </c>
      <c r="J3426">
        <v>135</v>
      </c>
      <c r="K3426" t="s">
        <v>16508</v>
      </c>
      <c r="L3426">
        <v>140</v>
      </c>
      <c r="M3426">
        <v>100</v>
      </c>
    </row>
    <row r="3427" spans="1:13" x14ac:dyDescent="0.25">
      <c r="A3427" t="s">
        <v>5943</v>
      </c>
      <c r="B3427" t="s">
        <v>13697</v>
      </c>
      <c r="C3427">
        <v>7</v>
      </c>
      <c r="D3427" t="s">
        <v>19</v>
      </c>
      <c r="E3427" t="s">
        <v>2174</v>
      </c>
      <c r="F3427">
        <v>9</v>
      </c>
      <c r="G3427" t="s">
        <v>13</v>
      </c>
      <c r="H3427" t="s">
        <v>6</v>
      </c>
      <c r="I3427">
        <v>0</v>
      </c>
      <c r="J3427">
        <v>135</v>
      </c>
      <c r="K3427" t="s">
        <v>16508</v>
      </c>
      <c r="L3427">
        <v>140</v>
      </c>
      <c r="M3427">
        <v>100</v>
      </c>
    </row>
    <row r="3428" spans="1:13" x14ac:dyDescent="0.25">
      <c r="A3428" t="s">
        <v>5944</v>
      </c>
      <c r="B3428" t="s">
        <v>2601</v>
      </c>
      <c r="C3428">
        <v>4</v>
      </c>
      <c r="D3428" t="s">
        <v>19</v>
      </c>
      <c r="E3428" t="s">
        <v>2182</v>
      </c>
      <c r="F3428">
        <v>2</v>
      </c>
      <c r="G3428" t="s">
        <v>17</v>
      </c>
      <c r="H3428" t="s">
        <v>6</v>
      </c>
      <c r="I3428">
        <v>0</v>
      </c>
      <c r="J3428">
        <v>135</v>
      </c>
      <c r="K3428" t="s">
        <v>16507</v>
      </c>
      <c r="L3428">
        <v>100</v>
      </c>
      <c r="M3428">
        <v>0</v>
      </c>
    </row>
    <row r="3429" spans="1:13" x14ac:dyDescent="0.25">
      <c r="A3429" t="s">
        <v>5945</v>
      </c>
      <c r="B3429" t="s">
        <v>15055</v>
      </c>
      <c r="C3429">
        <v>3</v>
      </c>
      <c r="D3429" t="s">
        <v>19</v>
      </c>
      <c r="E3429" t="s">
        <v>2207</v>
      </c>
      <c r="F3429">
        <v>8.5</v>
      </c>
      <c r="G3429" t="s">
        <v>13</v>
      </c>
      <c r="H3429" t="s">
        <v>5</v>
      </c>
      <c r="I3429">
        <v>0</v>
      </c>
      <c r="J3429">
        <v>140</v>
      </c>
      <c r="K3429" t="s">
        <v>16508</v>
      </c>
      <c r="L3429">
        <v>140</v>
      </c>
      <c r="M3429">
        <v>0</v>
      </c>
    </row>
    <row r="3430" spans="1:13" x14ac:dyDescent="0.25">
      <c r="A3430" t="s">
        <v>5946</v>
      </c>
      <c r="B3430" t="s">
        <v>3380</v>
      </c>
      <c r="C3430">
        <v>7</v>
      </c>
      <c r="D3430" t="s">
        <v>12</v>
      </c>
      <c r="E3430" t="s">
        <v>2231</v>
      </c>
      <c r="F3430">
        <v>31.5</v>
      </c>
      <c r="G3430" t="s">
        <v>13</v>
      </c>
      <c r="H3430" t="s">
        <v>4</v>
      </c>
      <c r="I3430" t="s">
        <v>1096</v>
      </c>
      <c r="J3430">
        <v>110</v>
      </c>
      <c r="K3430" t="s">
        <v>16509</v>
      </c>
      <c r="L3430">
        <v>175</v>
      </c>
      <c r="M3430">
        <v>100</v>
      </c>
    </row>
    <row r="3431" spans="1:13" x14ac:dyDescent="0.25">
      <c r="A3431" t="s">
        <v>5948</v>
      </c>
      <c r="B3431" t="s">
        <v>4949</v>
      </c>
      <c r="C3431">
        <v>8</v>
      </c>
      <c r="D3431" t="s">
        <v>12</v>
      </c>
      <c r="E3431" t="s">
        <v>2302</v>
      </c>
      <c r="F3431">
        <v>26</v>
      </c>
      <c r="G3431" t="s">
        <v>15</v>
      </c>
      <c r="H3431" t="s">
        <v>6</v>
      </c>
      <c r="I3431" t="s">
        <v>359</v>
      </c>
      <c r="J3431">
        <v>135</v>
      </c>
      <c r="K3431" t="s">
        <v>16511</v>
      </c>
      <c r="L3431">
        <v>150</v>
      </c>
      <c r="M3431">
        <v>150</v>
      </c>
    </row>
    <row r="3432" spans="1:13" x14ac:dyDescent="0.25">
      <c r="A3432" t="s">
        <v>5949</v>
      </c>
      <c r="B3432" t="s">
        <v>7030</v>
      </c>
      <c r="C3432">
        <v>4</v>
      </c>
      <c r="D3432" t="s">
        <v>12</v>
      </c>
      <c r="E3432" t="s">
        <v>2302</v>
      </c>
      <c r="F3432">
        <v>4</v>
      </c>
      <c r="G3432" t="s">
        <v>17</v>
      </c>
      <c r="H3432" t="s">
        <v>6</v>
      </c>
      <c r="I3432" t="s">
        <v>359</v>
      </c>
      <c r="J3432">
        <v>135</v>
      </c>
      <c r="K3432" t="s">
        <v>16510</v>
      </c>
      <c r="L3432">
        <v>125</v>
      </c>
      <c r="M3432">
        <v>0</v>
      </c>
    </row>
    <row r="3433" spans="1:13" x14ac:dyDescent="0.25">
      <c r="A3433" t="s">
        <v>1184</v>
      </c>
      <c r="B3433" t="s">
        <v>14541</v>
      </c>
      <c r="C3433">
        <v>7</v>
      </c>
      <c r="D3433" t="s">
        <v>12</v>
      </c>
      <c r="E3433" t="s">
        <v>2231</v>
      </c>
      <c r="F3433">
        <v>6</v>
      </c>
      <c r="G3433" t="s">
        <v>17</v>
      </c>
      <c r="H3433" t="s">
        <v>5</v>
      </c>
      <c r="I3433">
        <v>0</v>
      </c>
      <c r="J3433">
        <v>140</v>
      </c>
      <c r="K3433" t="s">
        <v>16510</v>
      </c>
      <c r="L3433">
        <v>125</v>
      </c>
      <c r="M3433">
        <v>100</v>
      </c>
    </row>
    <row r="3434" spans="1:13" x14ac:dyDescent="0.25">
      <c r="A3434" t="s">
        <v>5950</v>
      </c>
      <c r="B3434" t="s">
        <v>4230</v>
      </c>
      <c r="C3434">
        <v>5</v>
      </c>
      <c r="D3434" t="s">
        <v>19</v>
      </c>
      <c r="E3434" t="s">
        <v>2198</v>
      </c>
      <c r="F3434">
        <v>8</v>
      </c>
      <c r="G3434" t="s">
        <v>13</v>
      </c>
      <c r="H3434" t="s">
        <v>6</v>
      </c>
      <c r="I3434" t="s">
        <v>1096</v>
      </c>
      <c r="J3434">
        <v>135</v>
      </c>
      <c r="K3434" t="s">
        <v>16508</v>
      </c>
      <c r="L3434">
        <v>140</v>
      </c>
      <c r="M3434">
        <v>100</v>
      </c>
    </row>
    <row r="3435" spans="1:13" x14ac:dyDescent="0.25">
      <c r="A3435" t="s">
        <v>5951</v>
      </c>
      <c r="B3435" t="s">
        <v>13963</v>
      </c>
      <c r="C3435">
        <v>7</v>
      </c>
      <c r="D3435" t="s">
        <v>19</v>
      </c>
      <c r="E3435" t="s">
        <v>2174</v>
      </c>
      <c r="F3435">
        <v>3</v>
      </c>
      <c r="G3435" t="s">
        <v>17</v>
      </c>
      <c r="H3435" t="s">
        <v>5</v>
      </c>
      <c r="I3435" t="s">
        <v>52</v>
      </c>
      <c r="J3435">
        <v>140</v>
      </c>
      <c r="K3435" t="s">
        <v>16507</v>
      </c>
      <c r="L3435">
        <v>100</v>
      </c>
      <c r="M3435">
        <v>100</v>
      </c>
    </row>
    <row r="3436" spans="1:13" x14ac:dyDescent="0.25">
      <c r="A3436" t="s">
        <v>5952</v>
      </c>
      <c r="B3436" t="s">
        <v>3086</v>
      </c>
      <c r="C3436">
        <v>4</v>
      </c>
      <c r="D3436" t="s">
        <v>23</v>
      </c>
      <c r="E3436" t="s">
        <v>2219</v>
      </c>
      <c r="F3436">
        <v>8.6999999999999993</v>
      </c>
      <c r="G3436" t="s">
        <v>13</v>
      </c>
      <c r="H3436" t="s">
        <v>5</v>
      </c>
      <c r="I3436" t="s">
        <v>359</v>
      </c>
      <c r="J3436">
        <v>140</v>
      </c>
      <c r="K3436" t="s">
        <v>16513</v>
      </c>
      <c r="L3436">
        <v>110</v>
      </c>
      <c r="M3436">
        <v>0</v>
      </c>
    </row>
    <row r="3437" spans="1:13" x14ac:dyDescent="0.25">
      <c r="A3437" t="s">
        <v>5953</v>
      </c>
      <c r="B3437" t="s">
        <v>15056</v>
      </c>
      <c r="C3437">
        <v>5</v>
      </c>
      <c r="D3437" t="s">
        <v>19</v>
      </c>
      <c r="E3437" t="s">
        <v>2207</v>
      </c>
      <c r="F3437">
        <v>10</v>
      </c>
      <c r="G3437" t="s">
        <v>13</v>
      </c>
      <c r="H3437" t="s">
        <v>3</v>
      </c>
      <c r="I3437">
        <v>0</v>
      </c>
      <c r="J3437">
        <v>120</v>
      </c>
      <c r="K3437" t="s">
        <v>16508</v>
      </c>
      <c r="L3437">
        <v>140</v>
      </c>
      <c r="M3437">
        <v>100</v>
      </c>
    </row>
    <row r="3438" spans="1:13" x14ac:dyDescent="0.25">
      <c r="A3438" t="s">
        <v>5954</v>
      </c>
      <c r="B3438" t="s">
        <v>5022</v>
      </c>
      <c r="C3438">
        <v>6</v>
      </c>
      <c r="D3438" t="s">
        <v>12</v>
      </c>
      <c r="E3438" t="s">
        <v>2217</v>
      </c>
      <c r="F3438">
        <v>18</v>
      </c>
      <c r="G3438" t="s">
        <v>15</v>
      </c>
      <c r="H3438" t="s">
        <v>5</v>
      </c>
      <c r="I3438" t="s">
        <v>55</v>
      </c>
      <c r="J3438">
        <v>140</v>
      </c>
      <c r="K3438" t="s">
        <v>16511</v>
      </c>
      <c r="L3438">
        <v>150</v>
      </c>
      <c r="M3438">
        <v>100</v>
      </c>
    </row>
    <row r="3439" spans="1:13" x14ac:dyDescent="0.25">
      <c r="A3439" t="s">
        <v>5955</v>
      </c>
      <c r="B3439" t="s">
        <v>15057</v>
      </c>
      <c r="C3439">
        <v>8</v>
      </c>
      <c r="D3439" t="s">
        <v>12</v>
      </c>
      <c r="E3439" t="s">
        <v>2208</v>
      </c>
      <c r="F3439">
        <v>17</v>
      </c>
      <c r="G3439" t="s">
        <v>15</v>
      </c>
      <c r="H3439" t="s">
        <v>5</v>
      </c>
      <c r="I3439">
        <v>0</v>
      </c>
      <c r="J3439">
        <v>140</v>
      </c>
      <c r="K3439" t="s">
        <v>16511</v>
      </c>
      <c r="L3439">
        <v>150</v>
      </c>
      <c r="M3439">
        <v>150</v>
      </c>
    </row>
    <row r="3440" spans="1:13" x14ac:dyDescent="0.25">
      <c r="A3440" t="s">
        <v>5956</v>
      </c>
      <c r="B3440" t="s">
        <v>14656</v>
      </c>
      <c r="C3440">
        <v>9</v>
      </c>
      <c r="D3440" t="s">
        <v>12</v>
      </c>
      <c r="E3440" t="s">
        <v>2241</v>
      </c>
      <c r="F3440">
        <v>6</v>
      </c>
      <c r="G3440" t="s">
        <v>17</v>
      </c>
      <c r="H3440" t="s">
        <v>5</v>
      </c>
      <c r="I3440" t="s">
        <v>1003</v>
      </c>
      <c r="J3440">
        <v>140</v>
      </c>
      <c r="K3440" t="s">
        <v>16510</v>
      </c>
      <c r="L3440">
        <v>125</v>
      </c>
      <c r="M3440">
        <v>150</v>
      </c>
    </row>
    <row r="3441" spans="1:13" x14ac:dyDescent="0.25">
      <c r="A3441" t="s">
        <v>5957</v>
      </c>
      <c r="B3441" t="s">
        <v>14226</v>
      </c>
      <c r="C3441">
        <v>3</v>
      </c>
      <c r="D3441" t="s">
        <v>19</v>
      </c>
      <c r="E3441" t="s">
        <v>2198</v>
      </c>
      <c r="F3441">
        <v>9</v>
      </c>
      <c r="G3441" t="s">
        <v>13</v>
      </c>
      <c r="H3441" t="s">
        <v>4</v>
      </c>
      <c r="I3441" t="s">
        <v>359</v>
      </c>
      <c r="J3441">
        <v>110</v>
      </c>
      <c r="K3441" t="s">
        <v>16508</v>
      </c>
      <c r="L3441">
        <v>140</v>
      </c>
      <c r="M3441">
        <v>0</v>
      </c>
    </row>
    <row r="3442" spans="1:13" x14ac:dyDescent="0.25">
      <c r="A3442" t="s">
        <v>5958</v>
      </c>
      <c r="B3442" t="s">
        <v>15058</v>
      </c>
      <c r="C3442">
        <v>8</v>
      </c>
      <c r="D3442" t="s">
        <v>12</v>
      </c>
      <c r="E3442" t="s">
        <v>2233</v>
      </c>
      <c r="F3442">
        <v>31.5</v>
      </c>
      <c r="G3442" t="s">
        <v>13</v>
      </c>
      <c r="H3442" t="s">
        <v>6</v>
      </c>
      <c r="I3442" t="s">
        <v>1093</v>
      </c>
      <c r="J3442">
        <v>135</v>
      </c>
      <c r="K3442" t="s">
        <v>16509</v>
      </c>
      <c r="L3442">
        <v>175</v>
      </c>
      <c r="M3442">
        <v>150</v>
      </c>
    </row>
    <row r="3443" spans="1:13" x14ac:dyDescent="0.25">
      <c r="A3443" t="s">
        <v>5959</v>
      </c>
      <c r="B3443" t="s">
        <v>5365</v>
      </c>
      <c r="C3443">
        <v>5</v>
      </c>
      <c r="D3443" t="s">
        <v>19</v>
      </c>
      <c r="E3443" t="s">
        <v>2299</v>
      </c>
      <c r="F3443">
        <v>6.5</v>
      </c>
      <c r="G3443" t="s">
        <v>15</v>
      </c>
      <c r="H3443" t="s">
        <v>6</v>
      </c>
      <c r="I3443" t="s">
        <v>1093</v>
      </c>
      <c r="J3443">
        <v>135</v>
      </c>
      <c r="K3443" t="s">
        <v>16512</v>
      </c>
      <c r="L3443">
        <v>120</v>
      </c>
      <c r="M3443">
        <v>100</v>
      </c>
    </row>
    <row r="3444" spans="1:13" x14ac:dyDescent="0.25">
      <c r="A3444" t="s">
        <v>5960</v>
      </c>
      <c r="B3444" t="s">
        <v>5894</v>
      </c>
      <c r="C3444">
        <v>14</v>
      </c>
      <c r="D3444" t="s">
        <v>12</v>
      </c>
      <c r="E3444" t="s">
        <v>2533</v>
      </c>
      <c r="F3444">
        <v>36</v>
      </c>
      <c r="G3444" t="s">
        <v>13</v>
      </c>
      <c r="H3444" t="s">
        <v>6</v>
      </c>
      <c r="I3444" t="s">
        <v>55</v>
      </c>
      <c r="J3444">
        <v>135</v>
      </c>
      <c r="K3444" t="s">
        <v>16509</v>
      </c>
      <c r="L3444">
        <v>175</v>
      </c>
      <c r="M3444">
        <v>200</v>
      </c>
    </row>
    <row r="3445" spans="1:13" x14ac:dyDescent="0.25">
      <c r="A3445" t="s">
        <v>5962</v>
      </c>
      <c r="B3445" t="s">
        <v>14968</v>
      </c>
      <c r="C3445">
        <v>8</v>
      </c>
      <c r="D3445" t="s">
        <v>19</v>
      </c>
      <c r="E3445" t="s">
        <v>2226</v>
      </c>
      <c r="F3445">
        <v>4</v>
      </c>
      <c r="G3445" t="s">
        <v>17</v>
      </c>
      <c r="H3445" t="s">
        <v>5</v>
      </c>
      <c r="I3445" t="s">
        <v>55</v>
      </c>
      <c r="J3445">
        <v>140</v>
      </c>
      <c r="K3445" t="s">
        <v>16507</v>
      </c>
      <c r="L3445">
        <v>100</v>
      </c>
      <c r="M3445">
        <v>150</v>
      </c>
    </row>
    <row r="3446" spans="1:13" x14ac:dyDescent="0.25">
      <c r="A3446" t="s">
        <v>5963</v>
      </c>
      <c r="B3446" t="s">
        <v>15059</v>
      </c>
      <c r="C3446">
        <v>10</v>
      </c>
      <c r="D3446" t="s">
        <v>12</v>
      </c>
      <c r="E3446" t="s">
        <v>2231</v>
      </c>
      <c r="F3446">
        <v>24</v>
      </c>
      <c r="G3446" t="s">
        <v>15</v>
      </c>
      <c r="H3446" t="s">
        <v>6</v>
      </c>
      <c r="I3446" t="s">
        <v>1003</v>
      </c>
      <c r="J3446">
        <v>135</v>
      </c>
      <c r="K3446" t="s">
        <v>16511</v>
      </c>
      <c r="L3446">
        <v>150</v>
      </c>
      <c r="M3446">
        <v>150</v>
      </c>
    </row>
    <row r="3447" spans="1:13" x14ac:dyDescent="0.25">
      <c r="A3447" t="s">
        <v>1146</v>
      </c>
      <c r="B3447" t="s">
        <v>15060</v>
      </c>
      <c r="C3447">
        <v>4</v>
      </c>
      <c r="D3447" t="s">
        <v>23</v>
      </c>
      <c r="E3447" t="s">
        <v>2241</v>
      </c>
      <c r="F3447">
        <v>8.8000000000000007</v>
      </c>
      <c r="G3447" t="s">
        <v>13</v>
      </c>
      <c r="H3447" t="s">
        <v>6</v>
      </c>
      <c r="I3447">
        <v>0</v>
      </c>
      <c r="J3447">
        <v>135</v>
      </c>
      <c r="K3447" t="s">
        <v>16513</v>
      </c>
      <c r="L3447">
        <v>110</v>
      </c>
      <c r="M3447">
        <v>0</v>
      </c>
    </row>
    <row r="3448" spans="1:13" x14ac:dyDescent="0.25">
      <c r="A3448" t="s">
        <v>5964</v>
      </c>
      <c r="B3448" t="s">
        <v>15061</v>
      </c>
      <c r="C3448">
        <v>6</v>
      </c>
      <c r="D3448" t="s">
        <v>19</v>
      </c>
      <c r="E3448" t="s">
        <v>2198</v>
      </c>
      <c r="F3448">
        <v>6</v>
      </c>
      <c r="G3448" t="s">
        <v>15</v>
      </c>
      <c r="H3448" t="s">
        <v>3</v>
      </c>
      <c r="I3448" t="s">
        <v>2168</v>
      </c>
      <c r="J3448">
        <v>120</v>
      </c>
      <c r="K3448" t="s">
        <v>16512</v>
      </c>
      <c r="L3448">
        <v>120</v>
      </c>
      <c r="M3448">
        <v>100</v>
      </c>
    </row>
    <row r="3449" spans="1:13" x14ac:dyDescent="0.25">
      <c r="A3449" t="s">
        <v>1673</v>
      </c>
      <c r="B3449" t="s">
        <v>15062</v>
      </c>
      <c r="C3449">
        <v>9</v>
      </c>
      <c r="D3449" t="s">
        <v>12</v>
      </c>
      <c r="E3449" t="s">
        <v>2233</v>
      </c>
      <c r="F3449">
        <v>45</v>
      </c>
      <c r="G3449" t="s">
        <v>13</v>
      </c>
      <c r="H3449" t="s">
        <v>5</v>
      </c>
      <c r="I3449" t="s">
        <v>32</v>
      </c>
      <c r="J3449">
        <v>140</v>
      </c>
      <c r="K3449" t="s">
        <v>16509</v>
      </c>
      <c r="L3449">
        <v>175</v>
      </c>
      <c r="M3449">
        <v>150</v>
      </c>
    </row>
    <row r="3450" spans="1:13" x14ac:dyDescent="0.25">
      <c r="A3450" t="s">
        <v>5965</v>
      </c>
      <c r="B3450" t="s">
        <v>15063</v>
      </c>
      <c r="C3450">
        <v>8</v>
      </c>
      <c r="D3450" t="s">
        <v>12</v>
      </c>
      <c r="E3450" t="s">
        <v>2396</v>
      </c>
      <c r="F3450">
        <v>34</v>
      </c>
      <c r="G3450" t="s">
        <v>13</v>
      </c>
      <c r="H3450" t="s">
        <v>5</v>
      </c>
      <c r="I3450">
        <v>0</v>
      </c>
      <c r="J3450">
        <v>140</v>
      </c>
      <c r="K3450" t="s">
        <v>16509</v>
      </c>
      <c r="L3450">
        <v>175</v>
      </c>
      <c r="M3450">
        <v>150</v>
      </c>
    </row>
    <row r="3451" spans="1:13" x14ac:dyDescent="0.25">
      <c r="A3451" t="s">
        <v>966</v>
      </c>
      <c r="B3451" t="s">
        <v>14006</v>
      </c>
      <c r="C3451">
        <v>15</v>
      </c>
      <c r="D3451" t="s">
        <v>19</v>
      </c>
      <c r="E3451" t="s">
        <v>2311</v>
      </c>
      <c r="F3451">
        <v>10</v>
      </c>
      <c r="G3451" t="s">
        <v>13</v>
      </c>
      <c r="H3451" t="s">
        <v>7</v>
      </c>
      <c r="I3451">
        <v>0</v>
      </c>
      <c r="J3451">
        <v>100</v>
      </c>
      <c r="K3451" t="s">
        <v>16508</v>
      </c>
      <c r="L3451">
        <v>140</v>
      </c>
      <c r="M3451">
        <v>200</v>
      </c>
    </row>
    <row r="3452" spans="1:13" x14ac:dyDescent="0.25">
      <c r="A3452" t="s">
        <v>5966</v>
      </c>
      <c r="B3452" t="s">
        <v>14637</v>
      </c>
      <c r="C3452">
        <v>4</v>
      </c>
      <c r="D3452" t="s">
        <v>19</v>
      </c>
      <c r="E3452" t="s">
        <v>2219</v>
      </c>
      <c r="F3452">
        <v>6</v>
      </c>
      <c r="G3452" t="s">
        <v>15</v>
      </c>
      <c r="H3452" t="s">
        <v>3</v>
      </c>
      <c r="I3452" t="s">
        <v>52</v>
      </c>
      <c r="J3452">
        <v>120</v>
      </c>
      <c r="K3452" t="s">
        <v>16512</v>
      </c>
      <c r="L3452">
        <v>120</v>
      </c>
      <c r="M3452">
        <v>0</v>
      </c>
    </row>
    <row r="3453" spans="1:13" x14ac:dyDescent="0.25">
      <c r="A3453" t="s">
        <v>5967</v>
      </c>
      <c r="B3453" t="s">
        <v>14327</v>
      </c>
      <c r="C3453">
        <v>3</v>
      </c>
      <c r="D3453" t="s">
        <v>19</v>
      </c>
      <c r="E3453" t="s">
        <v>2226</v>
      </c>
      <c r="F3453">
        <v>8.5</v>
      </c>
      <c r="G3453" t="s">
        <v>13</v>
      </c>
      <c r="H3453" t="s">
        <v>5</v>
      </c>
      <c r="I3453" t="s">
        <v>52</v>
      </c>
      <c r="J3453">
        <v>140</v>
      </c>
      <c r="K3453" t="s">
        <v>16508</v>
      </c>
      <c r="L3453">
        <v>140</v>
      </c>
      <c r="M3453">
        <v>0</v>
      </c>
    </row>
    <row r="3454" spans="1:13" x14ac:dyDescent="0.25">
      <c r="A3454" t="s">
        <v>5968</v>
      </c>
      <c r="B3454" t="s">
        <v>14414</v>
      </c>
      <c r="C3454">
        <v>5</v>
      </c>
      <c r="D3454" t="s">
        <v>19</v>
      </c>
      <c r="E3454" t="s">
        <v>2198</v>
      </c>
      <c r="F3454">
        <v>8</v>
      </c>
      <c r="G3454" t="s">
        <v>13</v>
      </c>
      <c r="H3454" t="s">
        <v>3</v>
      </c>
      <c r="I3454" t="s">
        <v>1003</v>
      </c>
      <c r="J3454">
        <v>120</v>
      </c>
      <c r="K3454" t="s">
        <v>16508</v>
      </c>
      <c r="L3454">
        <v>140</v>
      </c>
      <c r="M3454">
        <v>100</v>
      </c>
    </row>
    <row r="3455" spans="1:13" x14ac:dyDescent="0.25">
      <c r="A3455" t="s">
        <v>5969</v>
      </c>
      <c r="B3455" t="s">
        <v>15064</v>
      </c>
      <c r="C3455">
        <v>8</v>
      </c>
      <c r="D3455" t="s">
        <v>12</v>
      </c>
      <c r="E3455" t="s">
        <v>2263</v>
      </c>
      <c r="F3455">
        <v>19</v>
      </c>
      <c r="G3455" t="s">
        <v>15</v>
      </c>
      <c r="H3455" t="s">
        <v>5</v>
      </c>
      <c r="I3455">
        <v>0</v>
      </c>
      <c r="J3455">
        <v>140</v>
      </c>
      <c r="K3455" t="s">
        <v>16511</v>
      </c>
      <c r="L3455">
        <v>150</v>
      </c>
      <c r="M3455">
        <v>150</v>
      </c>
    </row>
    <row r="3456" spans="1:13" x14ac:dyDescent="0.25">
      <c r="A3456" t="s">
        <v>5970</v>
      </c>
      <c r="B3456" t="s">
        <v>15065</v>
      </c>
      <c r="C3456">
        <v>4</v>
      </c>
      <c r="D3456" t="s">
        <v>12</v>
      </c>
      <c r="E3456" t="s">
        <v>2280</v>
      </c>
      <c r="F3456">
        <v>42</v>
      </c>
      <c r="G3456" t="s">
        <v>13</v>
      </c>
      <c r="H3456" t="s">
        <v>6</v>
      </c>
      <c r="I3456" t="s">
        <v>52</v>
      </c>
      <c r="J3456">
        <v>135</v>
      </c>
      <c r="K3456" t="s">
        <v>16509</v>
      </c>
      <c r="L3456">
        <v>175</v>
      </c>
      <c r="M3456">
        <v>0</v>
      </c>
    </row>
    <row r="3457" spans="1:13" x14ac:dyDescent="0.25">
      <c r="A3457" t="s">
        <v>5971</v>
      </c>
      <c r="B3457" t="s">
        <v>15066</v>
      </c>
      <c r="C3457">
        <v>7</v>
      </c>
      <c r="D3457" t="s">
        <v>19</v>
      </c>
      <c r="E3457" t="s">
        <v>2182</v>
      </c>
      <c r="F3457">
        <v>4</v>
      </c>
      <c r="G3457" t="s">
        <v>17</v>
      </c>
      <c r="H3457" t="s">
        <v>4</v>
      </c>
      <c r="I3457" t="s">
        <v>1003</v>
      </c>
      <c r="J3457">
        <v>110</v>
      </c>
      <c r="K3457" t="s">
        <v>16507</v>
      </c>
      <c r="L3457">
        <v>100</v>
      </c>
      <c r="M3457">
        <v>100</v>
      </c>
    </row>
    <row r="3458" spans="1:13" x14ac:dyDescent="0.25">
      <c r="A3458" t="s">
        <v>5972</v>
      </c>
      <c r="B3458" t="s">
        <v>15067</v>
      </c>
      <c r="C3458">
        <v>9</v>
      </c>
      <c r="D3458" t="s">
        <v>12</v>
      </c>
      <c r="E3458" t="s">
        <v>2535</v>
      </c>
      <c r="F3458">
        <v>14</v>
      </c>
      <c r="G3458" t="s">
        <v>15</v>
      </c>
      <c r="H3458" t="s">
        <v>5</v>
      </c>
      <c r="I3458" t="s">
        <v>32</v>
      </c>
      <c r="J3458">
        <v>140</v>
      </c>
      <c r="K3458" t="s">
        <v>16511</v>
      </c>
      <c r="L3458">
        <v>150</v>
      </c>
      <c r="M3458">
        <v>150</v>
      </c>
    </row>
    <row r="3459" spans="1:13" x14ac:dyDescent="0.25">
      <c r="A3459" t="s">
        <v>5973</v>
      </c>
      <c r="B3459" t="s">
        <v>15068</v>
      </c>
      <c r="C3459">
        <v>5</v>
      </c>
      <c r="D3459" t="s">
        <v>12</v>
      </c>
      <c r="E3459" t="s">
        <v>2226</v>
      </c>
      <c r="F3459">
        <v>11.5</v>
      </c>
      <c r="G3459" t="s">
        <v>15</v>
      </c>
      <c r="H3459" t="s">
        <v>5</v>
      </c>
      <c r="I3459" t="s">
        <v>359</v>
      </c>
      <c r="J3459">
        <v>140</v>
      </c>
      <c r="K3459" t="s">
        <v>16511</v>
      </c>
      <c r="L3459">
        <v>150</v>
      </c>
      <c r="M3459">
        <v>100</v>
      </c>
    </row>
    <row r="3460" spans="1:13" x14ac:dyDescent="0.25">
      <c r="A3460" t="s">
        <v>495</v>
      </c>
      <c r="B3460" t="s">
        <v>14437</v>
      </c>
      <c r="C3460">
        <v>8</v>
      </c>
      <c r="D3460" t="s">
        <v>12</v>
      </c>
      <c r="E3460" t="s">
        <v>2241</v>
      </c>
      <c r="F3460">
        <v>49</v>
      </c>
      <c r="G3460" t="s">
        <v>13</v>
      </c>
      <c r="H3460" t="s">
        <v>3</v>
      </c>
      <c r="I3460" t="s">
        <v>32</v>
      </c>
      <c r="J3460">
        <v>120</v>
      </c>
      <c r="K3460" t="s">
        <v>16509</v>
      </c>
      <c r="L3460">
        <v>175</v>
      </c>
      <c r="M3460">
        <v>150</v>
      </c>
    </row>
    <row r="3461" spans="1:13" x14ac:dyDescent="0.25">
      <c r="A3461" t="s">
        <v>5974</v>
      </c>
      <c r="B3461" t="s">
        <v>15069</v>
      </c>
      <c r="C3461">
        <v>6</v>
      </c>
      <c r="D3461" t="s">
        <v>19</v>
      </c>
      <c r="E3461" t="s">
        <v>5818</v>
      </c>
      <c r="F3461">
        <v>9</v>
      </c>
      <c r="G3461" t="s">
        <v>13</v>
      </c>
      <c r="H3461" t="s">
        <v>3</v>
      </c>
      <c r="I3461" t="s">
        <v>55</v>
      </c>
      <c r="J3461">
        <v>120</v>
      </c>
      <c r="K3461" t="s">
        <v>16508</v>
      </c>
      <c r="L3461">
        <v>140</v>
      </c>
      <c r="M3461">
        <v>100</v>
      </c>
    </row>
    <row r="3462" spans="1:13" x14ac:dyDescent="0.25">
      <c r="A3462" t="s">
        <v>5975</v>
      </c>
      <c r="B3462" t="s">
        <v>14760</v>
      </c>
      <c r="C3462">
        <v>7</v>
      </c>
      <c r="D3462" t="s">
        <v>19</v>
      </c>
      <c r="E3462" t="s">
        <v>2174</v>
      </c>
      <c r="F3462">
        <v>10</v>
      </c>
      <c r="G3462" t="s">
        <v>13</v>
      </c>
      <c r="H3462" t="s">
        <v>6</v>
      </c>
      <c r="I3462" t="s">
        <v>55</v>
      </c>
      <c r="J3462">
        <v>135</v>
      </c>
      <c r="K3462" t="s">
        <v>16508</v>
      </c>
      <c r="L3462">
        <v>140</v>
      </c>
      <c r="M3462">
        <v>100</v>
      </c>
    </row>
    <row r="3463" spans="1:13" x14ac:dyDescent="0.25">
      <c r="A3463" t="s">
        <v>1855</v>
      </c>
      <c r="B3463" t="s">
        <v>15070</v>
      </c>
      <c r="C3463">
        <v>3</v>
      </c>
      <c r="D3463" t="s">
        <v>12</v>
      </c>
      <c r="E3463" t="s">
        <v>2207</v>
      </c>
      <c r="F3463">
        <v>37</v>
      </c>
      <c r="G3463" t="s">
        <v>13</v>
      </c>
      <c r="H3463" t="s">
        <v>7</v>
      </c>
      <c r="I3463" t="s">
        <v>52</v>
      </c>
      <c r="J3463">
        <v>100</v>
      </c>
      <c r="K3463" t="s">
        <v>16509</v>
      </c>
      <c r="L3463">
        <v>175</v>
      </c>
      <c r="M3463">
        <v>0</v>
      </c>
    </row>
    <row r="3464" spans="1:13" x14ac:dyDescent="0.25">
      <c r="A3464" t="s">
        <v>5976</v>
      </c>
      <c r="B3464" t="s">
        <v>15071</v>
      </c>
      <c r="C3464">
        <v>12</v>
      </c>
      <c r="D3464" t="s">
        <v>12</v>
      </c>
      <c r="E3464" t="s">
        <v>3678</v>
      </c>
      <c r="F3464">
        <v>13</v>
      </c>
      <c r="G3464" t="s">
        <v>15</v>
      </c>
      <c r="H3464" t="s">
        <v>3</v>
      </c>
      <c r="I3464" t="s">
        <v>359</v>
      </c>
      <c r="J3464">
        <v>120</v>
      </c>
      <c r="K3464" t="s">
        <v>16511</v>
      </c>
      <c r="L3464">
        <v>150</v>
      </c>
      <c r="M3464">
        <v>150</v>
      </c>
    </row>
    <row r="3465" spans="1:13" x14ac:dyDescent="0.25">
      <c r="A3465" t="s">
        <v>1035</v>
      </c>
      <c r="B3465" t="s">
        <v>2704</v>
      </c>
      <c r="C3465">
        <v>7</v>
      </c>
      <c r="D3465" t="s">
        <v>19</v>
      </c>
      <c r="E3465" t="s">
        <v>2198</v>
      </c>
      <c r="F3465">
        <v>2</v>
      </c>
      <c r="G3465" t="s">
        <v>17</v>
      </c>
      <c r="H3465" t="s">
        <v>5</v>
      </c>
      <c r="I3465">
        <v>0</v>
      </c>
      <c r="J3465">
        <v>140</v>
      </c>
      <c r="K3465" t="s">
        <v>16507</v>
      </c>
      <c r="L3465">
        <v>100</v>
      </c>
      <c r="M3465">
        <v>100</v>
      </c>
    </row>
    <row r="3466" spans="1:13" x14ac:dyDescent="0.25">
      <c r="A3466" t="s">
        <v>5977</v>
      </c>
      <c r="B3466" t="s">
        <v>13991</v>
      </c>
      <c r="C3466">
        <v>7</v>
      </c>
      <c r="D3466" t="s">
        <v>12</v>
      </c>
      <c r="E3466" t="s">
        <v>2190</v>
      </c>
      <c r="F3466">
        <v>42</v>
      </c>
      <c r="G3466" t="s">
        <v>13</v>
      </c>
      <c r="H3466" t="s">
        <v>5</v>
      </c>
      <c r="I3466" t="s">
        <v>2168</v>
      </c>
      <c r="J3466">
        <v>140</v>
      </c>
      <c r="K3466" t="s">
        <v>16509</v>
      </c>
      <c r="L3466">
        <v>175</v>
      </c>
      <c r="M3466">
        <v>100</v>
      </c>
    </row>
    <row r="3467" spans="1:13" x14ac:dyDescent="0.25">
      <c r="A3467" t="s">
        <v>5978</v>
      </c>
      <c r="B3467" t="s">
        <v>2277</v>
      </c>
      <c r="C3467">
        <v>3</v>
      </c>
      <c r="D3467" t="s">
        <v>19</v>
      </c>
      <c r="E3467" t="s">
        <v>2198</v>
      </c>
      <c r="F3467">
        <v>3</v>
      </c>
      <c r="G3467" t="s">
        <v>17</v>
      </c>
      <c r="H3467" t="s">
        <v>4</v>
      </c>
      <c r="I3467" t="s">
        <v>32</v>
      </c>
      <c r="J3467">
        <v>110</v>
      </c>
      <c r="K3467" t="s">
        <v>16507</v>
      </c>
      <c r="L3467">
        <v>100</v>
      </c>
      <c r="M3467">
        <v>0</v>
      </c>
    </row>
    <row r="3468" spans="1:13" x14ac:dyDescent="0.25">
      <c r="A3468" t="s">
        <v>5979</v>
      </c>
      <c r="B3468" t="s">
        <v>15072</v>
      </c>
      <c r="C3468">
        <v>9</v>
      </c>
      <c r="D3468" t="s">
        <v>12</v>
      </c>
      <c r="E3468" t="s">
        <v>2241</v>
      </c>
      <c r="F3468">
        <v>26</v>
      </c>
      <c r="G3468" t="s">
        <v>15</v>
      </c>
      <c r="H3468" t="s">
        <v>3</v>
      </c>
      <c r="I3468">
        <v>0</v>
      </c>
      <c r="J3468">
        <v>120</v>
      </c>
      <c r="K3468" t="s">
        <v>16511</v>
      </c>
      <c r="L3468">
        <v>150</v>
      </c>
      <c r="M3468">
        <v>150</v>
      </c>
    </row>
    <row r="3469" spans="1:13" x14ac:dyDescent="0.25">
      <c r="A3469" t="s">
        <v>331</v>
      </c>
      <c r="B3469" t="s">
        <v>14656</v>
      </c>
      <c r="C3469">
        <v>9</v>
      </c>
      <c r="D3469" t="s">
        <v>19</v>
      </c>
      <c r="E3469" t="s">
        <v>3385</v>
      </c>
      <c r="F3469">
        <v>10</v>
      </c>
      <c r="G3469" t="s">
        <v>13</v>
      </c>
      <c r="H3469" t="s">
        <v>7</v>
      </c>
      <c r="I3469" t="s">
        <v>359</v>
      </c>
      <c r="J3469">
        <v>100</v>
      </c>
      <c r="K3469" t="s">
        <v>16508</v>
      </c>
      <c r="L3469">
        <v>140</v>
      </c>
      <c r="M3469">
        <v>150</v>
      </c>
    </row>
    <row r="3470" spans="1:13" x14ac:dyDescent="0.25">
      <c r="A3470" t="s">
        <v>179</v>
      </c>
      <c r="B3470" t="s">
        <v>14314</v>
      </c>
      <c r="C3470">
        <v>8</v>
      </c>
      <c r="D3470" t="s">
        <v>19</v>
      </c>
      <c r="E3470" t="s">
        <v>2234</v>
      </c>
      <c r="F3470">
        <v>8</v>
      </c>
      <c r="G3470" t="s">
        <v>13</v>
      </c>
      <c r="H3470" t="s">
        <v>5</v>
      </c>
      <c r="I3470">
        <v>0</v>
      </c>
      <c r="J3470">
        <v>140</v>
      </c>
      <c r="K3470" t="s">
        <v>16508</v>
      </c>
      <c r="L3470">
        <v>140</v>
      </c>
      <c r="M3470">
        <v>150</v>
      </c>
    </row>
    <row r="3471" spans="1:13" x14ac:dyDescent="0.25">
      <c r="A3471" t="s">
        <v>474</v>
      </c>
      <c r="B3471" t="s">
        <v>15073</v>
      </c>
      <c r="C3471">
        <v>5</v>
      </c>
      <c r="D3471" t="s">
        <v>19</v>
      </c>
      <c r="E3471" t="s">
        <v>5980</v>
      </c>
      <c r="F3471">
        <v>9</v>
      </c>
      <c r="G3471" t="s">
        <v>13</v>
      </c>
      <c r="H3471" t="s">
        <v>5</v>
      </c>
      <c r="I3471" t="s">
        <v>32</v>
      </c>
      <c r="J3471">
        <v>140</v>
      </c>
      <c r="K3471" t="s">
        <v>16508</v>
      </c>
      <c r="L3471">
        <v>140</v>
      </c>
      <c r="M3471">
        <v>100</v>
      </c>
    </row>
    <row r="3472" spans="1:13" x14ac:dyDescent="0.25">
      <c r="A3472" t="s">
        <v>248</v>
      </c>
      <c r="B3472" t="s">
        <v>7272</v>
      </c>
      <c r="C3472">
        <v>3</v>
      </c>
      <c r="D3472" t="s">
        <v>19</v>
      </c>
      <c r="E3472" t="s">
        <v>2252</v>
      </c>
      <c r="F3472">
        <v>8</v>
      </c>
      <c r="G3472" t="s">
        <v>13</v>
      </c>
      <c r="H3472" t="s">
        <v>6</v>
      </c>
      <c r="I3472">
        <v>0</v>
      </c>
      <c r="J3472">
        <v>135</v>
      </c>
      <c r="K3472" t="s">
        <v>16508</v>
      </c>
      <c r="L3472">
        <v>140</v>
      </c>
      <c r="M3472">
        <v>0</v>
      </c>
    </row>
    <row r="3473" spans="1:13" x14ac:dyDescent="0.25">
      <c r="A3473" t="s">
        <v>5982</v>
      </c>
      <c r="B3473" t="s">
        <v>12681</v>
      </c>
      <c r="C3473">
        <v>8</v>
      </c>
      <c r="D3473" t="s">
        <v>12</v>
      </c>
      <c r="E3473" t="s">
        <v>2207</v>
      </c>
      <c r="F3473">
        <v>28</v>
      </c>
      <c r="G3473" t="s">
        <v>15</v>
      </c>
      <c r="H3473" t="s">
        <v>6</v>
      </c>
      <c r="I3473" t="s">
        <v>32</v>
      </c>
      <c r="J3473">
        <v>135</v>
      </c>
      <c r="K3473" t="s">
        <v>16511</v>
      </c>
      <c r="L3473">
        <v>150</v>
      </c>
      <c r="M3473">
        <v>150</v>
      </c>
    </row>
    <row r="3474" spans="1:13" x14ac:dyDescent="0.25">
      <c r="A3474" t="s">
        <v>5984</v>
      </c>
      <c r="B3474" t="s">
        <v>7832</v>
      </c>
      <c r="C3474">
        <v>6</v>
      </c>
      <c r="D3474" t="s">
        <v>12</v>
      </c>
      <c r="E3474" t="s">
        <v>2233</v>
      </c>
      <c r="F3474">
        <v>44</v>
      </c>
      <c r="G3474" t="s">
        <v>13</v>
      </c>
      <c r="H3474" t="s">
        <v>5</v>
      </c>
      <c r="I3474" t="s">
        <v>55</v>
      </c>
      <c r="J3474">
        <v>140</v>
      </c>
      <c r="K3474" t="s">
        <v>16509</v>
      </c>
      <c r="L3474">
        <v>175</v>
      </c>
      <c r="M3474">
        <v>100</v>
      </c>
    </row>
    <row r="3475" spans="1:13" x14ac:dyDescent="0.25">
      <c r="A3475" t="s">
        <v>1662</v>
      </c>
      <c r="B3475" t="s">
        <v>15074</v>
      </c>
      <c r="C3475">
        <v>3</v>
      </c>
      <c r="D3475" t="s">
        <v>12</v>
      </c>
      <c r="E3475" t="s">
        <v>2541</v>
      </c>
      <c r="F3475">
        <v>32</v>
      </c>
      <c r="G3475" t="s">
        <v>13</v>
      </c>
      <c r="H3475" t="s">
        <v>4</v>
      </c>
      <c r="I3475" t="s">
        <v>1093</v>
      </c>
      <c r="J3475">
        <v>110</v>
      </c>
      <c r="K3475" t="s">
        <v>16509</v>
      </c>
      <c r="L3475">
        <v>175</v>
      </c>
      <c r="M3475">
        <v>0</v>
      </c>
    </row>
    <row r="3476" spans="1:13" x14ac:dyDescent="0.25">
      <c r="A3476" t="s">
        <v>1656</v>
      </c>
      <c r="B3476" t="s">
        <v>5986</v>
      </c>
      <c r="C3476">
        <v>5</v>
      </c>
      <c r="D3476" t="s">
        <v>19</v>
      </c>
      <c r="E3476" t="s">
        <v>2200</v>
      </c>
      <c r="F3476">
        <v>4</v>
      </c>
      <c r="G3476" t="s">
        <v>17</v>
      </c>
      <c r="H3476" t="s">
        <v>7</v>
      </c>
      <c r="I3476" t="s">
        <v>1003</v>
      </c>
      <c r="J3476">
        <v>100</v>
      </c>
      <c r="K3476" t="s">
        <v>16507</v>
      </c>
      <c r="L3476">
        <v>100</v>
      </c>
      <c r="M3476">
        <v>100</v>
      </c>
    </row>
    <row r="3477" spans="1:13" x14ac:dyDescent="0.25">
      <c r="A3477" t="s">
        <v>5987</v>
      </c>
      <c r="B3477" t="s">
        <v>10115</v>
      </c>
      <c r="C3477">
        <v>11</v>
      </c>
      <c r="D3477" t="s">
        <v>12</v>
      </c>
      <c r="E3477" t="s">
        <v>2202</v>
      </c>
      <c r="F3477">
        <v>36</v>
      </c>
      <c r="G3477" t="s">
        <v>13</v>
      </c>
      <c r="H3477" t="s">
        <v>4</v>
      </c>
      <c r="I3477" t="s">
        <v>32</v>
      </c>
      <c r="J3477">
        <v>110</v>
      </c>
      <c r="K3477" t="s">
        <v>16509</v>
      </c>
      <c r="L3477">
        <v>175</v>
      </c>
      <c r="M3477">
        <v>150</v>
      </c>
    </row>
    <row r="3478" spans="1:13" x14ac:dyDescent="0.25">
      <c r="A3478" t="s">
        <v>5989</v>
      </c>
      <c r="B3478" t="s">
        <v>3546</v>
      </c>
      <c r="C3478">
        <v>4</v>
      </c>
      <c r="D3478" t="s">
        <v>19</v>
      </c>
      <c r="E3478" t="s">
        <v>2182</v>
      </c>
      <c r="F3478">
        <v>6</v>
      </c>
      <c r="G3478" t="s">
        <v>15</v>
      </c>
      <c r="H3478" t="s">
        <v>6</v>
      </c>
      <c r="I3478" t="s">
        <v>32</v>
      </c>
      <c r="J3478">
        <v>135</v>
      </c>
      <c r="K3478" t="s">
        <v>16512</v>
      </c>
      <c r="L3478">
        <v>120</v>
      </c>
      <c r="M3478">
        <v>0</v>
      </c>
    </row>
    <row r="3479" spans="1:13" x14ac:dyDescent="0.25">
      <c r="A3479" t="s">
        <v>5990</v>
      </c>
      <c r="B3479" t="s">
        <v>15075</v>
      </c>
      <c r="C3479">
        <v>4</v>
      </c>
      <c r="D3479" t="s">
        <v>12</v>
      </c>
      <c r="E3479" t="s">
        <v>2674</v>
      </c>
      <c r="F3479">
        <v>12</v>
      </c>
      <c r="G3479" t="s">
        <v>15</v>
      </c>
      <c r="H3479" t="s">
        <v>4</v>
      </c>
      <c r="I3479">
        <v>0</v>
      </c>
      <c r="J3479">
        <v>110</v>
      </c>
      <c r="K3479" t="s">
        <v>16511</v>
      </c>
      <c r="L3479">
        <v>150</v>
      </c>
      <c r="M3479">
        <v>0</v>
      </c>
    </row>
    <row r="3480" spans="1:13" x14ac:dyDescent="0.25">
      <c r="A3480" t="s">
        <v>5991</v>
      </c>
      <c r="B3480" t="s">
        <v>15076</v>
      </c>
      <c r="C3480">
        <v>2</v>
      </c>
      <c r="D3480" t="s">
        <v>19</v>
      </c>
      <c r="E3480" t="s">
        <v>2198</v>
      </c>
      <c r="F3480">
        <v>10</v>
      </c>
      <c r="G3480" t="s">
        <v>13</v>
      </c>
      <c r="H3480" t="s">
        <v>7</v>
      </c>
      <c r="I3480">
        <v>0</v>
      </c>
      <c r="J3480">
        <v>100</v>
      </c>
      <c r="K3480" t="s">
        <v>16508</v>
      </c>
      <c r="L3480">
        <v>140</v>
      </c>
      <c r="M3480">
        <v>0</v>
      </c>
    </row>
    <row r="3481" spans="1:13" x14ac:dyDescent="0.25">
      <c r="A3481" t="s">
        <v>5992</v>
      </c>
      <c r="B3481" t="s">
        <v>8027</v>
      </c>
      <c r="C3481">
        <v>3</v>
      </c>
      <c r="D3481" t="s">
        <v>12</v>
      </c>
      <c r="E3481" t="s">
        <v>2217</v>
      </c>
      <c r="F3481">
        <v>14</v>
      </c>
      <c r="G3481" t="s">
        <v>15</v>
      </c>
      <c r="H3481" t="s">
        <v>7</v>
      </c>
      <c r="I3481" t="s">
        <v>2101</v>
      </c>
      <c r="J3481">
        <v>100</v>
      </c>
      <c r="K3481" t="s">
        <v>16511</v>
      </c>
      <c r="L3481">
        <v>150</v>
      </c>
      <c r="M3481">
        <v>0</v>
      </c>
    </row>
    <row r="3482" spans="1:13" x14ac:dyDescent="0.25">
      <c r="A3482" t="s">
        <v>5993</v>
      </c>
      <c r="B3482" t="s">
        <v>14312</v>
      </c>
      <c r="C3482">
        <v>14</v>
      </c>
      <c r="D3482" t="s">
        <v>19</v>
      </c>
      <c r="E3482" t="s">
        <v>2182</v>
      </c>
      <c r="F3482">
        <v>4</v>
      </c>
      <c r="G3482" t="s">
        <v>17</v>
      </c>
      <c r="H3482" t="s">
        <v>5</v>
      </c>
      <c r="I3482" t="s">
        <v>32</v>
      </c>
      <c r="J3482">
        <v>140</v>
      </c>
      <c r="K3482" t="s">
        <v>16507</v>
      </c>
      <c r="L3482">
        <v>100</v>
      </c>
      <c r="M3482">
        <v>200</v>
      </c>
    </row>
    <row r="3483" spans="1:13" x14ac:dyDescent="0.25">
      <c r="A3483" t="s">
        <v>5994</v>
      </c>
      <c r="B3483" t="s">
        <v>15077</v>
      </c>
      <c r="C3483">
        <v>2</v>
      </c>
      <c r="D3483" t="s">
        <v>12</v>
      </c>
      <c r="E3483" t="s">
        <v>2207</v>
      </c>
      <c r="F3483">
        <v>33</v>
      </c>
      <c r="G3483" t="s">
        <v>13</v>
      </c>
      <c r="H3483" t="s">
        <v>3</v>
      </c>
      <c r="I3483" t="s">
        <v>32</v>
      </c>
      <c r="J3483">
        <v>120</v>
      </c>
      <c r="K3483" t="s">
        <v>16509</v>
      </c>
      <c r="L3483">
        <v>175</v>
      </c>
      <c r="M3483">
        <v>0</v>
      </c>
    </row>
    <row r="3484" spans="1:13" x14ac:dyDescent="0.25">
      <c r="A3484" t="s">
        <v>1868</v>
      </c>
      <c r="B3484" t="s">
        <v>3797</v>
      </c>
      <c r="C3484">
        <v>7</v>
      </c>
      <c r="D3484" t="s">
        <v>19</v>
      </c>
      <c r="E3484" t="s">
        <v>2357</v>
      </c>
      <c r="F3484">
        <v>6</v>
      </c>
      <c r="G3484" t="s">
        <v>15</v>
      </c>
      <c r="H3484" t="s">
        <v>6</v>
      </c>
      <c r="I3484" t="s">
        <v>1003</v>
      </c>
      <c r="J3484">
        <v>135</v>
      </c>
      <c r="K3484" t="s">
        <v>16512</v>
      </c>
      <c r="L3484">
        <v>120</v>
      </c>
      <c r="M3484">
        <v>100</v>
      </c>
    </row>
    <row r="3485" spans="1:13" x14ac:dyDescent="0.25">
      <c r="A3485" t="s">
        <v>5995</v>
      </c>
      <c r="B3485" t="s">
        <v>15078</v>
      </c>
      <c r="C3485">
        <v>14</v>
      </c>
      <c r="D3485" t="s">
        <v>19</v>
      </c>
      <c r="E3485" t="s">
        <v>2223</v>
      </c>
      <c r="F3485">
        <v>8.5</v>
      </c>
      <c r="G3485" t="s">
        <v>13</v>
      </c>
      <c r="H3485" t="s">
        <v>6</v>
      </c>
      <c r="I3485" t="s">
        <v>2168</v>
      </c>
      <c r="J3485">
        <v>135</v>
      </c>
      <c r="K3485" t="s">
        <v>16508</v>
      </c>
      <c r="L3485">
        <v>140</v>
      </c>
      <c r="M3485">
        <v>200</v>
      </c>
    </row>
    <row r="3486" spans="1:13" x14ac:dyDescent="0.25">
      <c r="A3486" t="s">
        <v>5996</v>
      </c>
      <c r="B3486" t="s">
        <v>7223</v>
      </c>
      <c r="C3486">
        <v>8</v>
      </c>
      <c r="D3486" t="s">
        <v>12</v>
      </c>
      <c r="E3486" t="s">
        <v>2233</v>
      </c>
      <c r="F3486">
        <v>22</v>
      </c>
      <c r="G3486" t="s">
        <v>15</v>
      </c>
      <c r="H3486" t="s">
        <v>6</v>
      </c>
      <c r="I3486" t="s">
        <v>55</v>
      </c>
      <c r="J3486">
        <v>135</v>
      </c>
      <c r="K3486" t="s">
        <v>16511</v>
      </c>
      <c r="L3486">
        <v>150</v>
      </c>
      <c r="M3486">
        <v>150</v>
      </c>
    </row>
    <row r="3487" spans="1:13" x14ac:dyDescent="0.25">
      <c r="A3487" t="s">
        <v>5997</v>
      </c>
      <c r="B3487" t="s">
        <v>15079</v>
      </c>
      <c r="C3487">
        <v>8</v>
      </c>
      <c r="D3487" t="s">
        <v>12</v>
      </c>
      <c r="E3487" t="s">
        <v>2202</v>
      </c>
      <c r="F3487">
        <v>34</v>
      </c>
      <c r="G3487" t="s">
        <v>13</v>
      </c>
      <c r="H3487" t="s">
        <v>5</v>
      </c>
      <c r="I3487" t="s">
        <v>359</v>
      </c>
      <c r="J3487">
        <v>140</v>
      </c>
      <c r="K3487" t="s">
        <v>16509</v>
      </c>
      <c r="L3487">
        <v>175</v>
      </c>
      <c r="M3487">
        <v>150</v>
      </c>
    </row>
    <row r="3488" spans="1:13" x14ac:dyDescent="0.25">
      <c r="A3488" t="s">
        <v>5998</v>
      </c>
      <c r="B3488" t="s">
        <v>3106</v>
      </c>
      <c r="C3488">
        <v>8</v>
      </c>
      <c r="D3488" t="s">
        <v>19</v>
      </c>
      <c r="E3488" t="s">
        <v>2200</v>
      </c>
      <c r="F3488">
        <v>6</v>
      </c>
      <c r="G3488" t="s">
        <v>15</v>
      </c>
      <c r="H3488" t="s">
        <v>4</v>
      </c>
      <c r="I3488">
        <v>0</v>
      </c>
      <c r="J3488">
        <v>110</v>
      </c>
      <c r="K3488" t="s">
        <v>16512</v>
      </c>
      <c r="L3488">
        <v>120</v>
      </c>
      <c r="M3488">
        <v>150</v>
      </c>
    </row>
    <row r="3489" spans="1:13" x14ac:dyDescent="0.25">
      <c r="A3489" t="s">
        <v>699</v>
      </c>
      <c r="B3489" t="s">
        <v>14511</v>
      </c>
      <c r="C3489">
        <v>6</v>
      </c>
      <c r="D3489" t="s">
        <v>19</v>
      </c>
      <c r="E3489" t="s">
        <v>2198</v>
      </c>
      <c r="F3489">
        <v>9</v>
      </c>
      <c r="G3489" t="s">
        <v>13</v>
      </c>
      <c r="H3489" t="s">
        <v>4</v>
      </c>
      <c r="I3489" t="s">
        <v>1003</v>
      </c>
      <c r="J3489">
        <v>110</v>
      </c>
      <c r="K3489" t="s">
        <v>16508</v>
      </c>
      <c r="L3489">
        <v>140</v>
      </c>
      <c r="M3489">
        <v>100</v>
      </c>
    </row>
    <row r="3490" spans="1:13" x14ac:dyDescent="0.25">
      <c r="A3490" t="s">
        <v>893</v>
      </c>
      <c r="B3490" t="s">
        <v>13774</v>
      </c>
      <c r="C3490">
        <v>12</v>
      </c>
      <c r="D3490" t="s">
        <v>12</v>
      </c>
      <c r="E3490" t="s">
        <v>2180</v>
      </c>
      <c r="F3490">
        <v>32</v>
      </c>
      <c r="G3490" t="s">
        <v>13</v>
      </c>
      <c r="H3490" t="s">
        <v>3</v>
      </c>
      <c r="I3490" t="s">
        <v>359</v>
      </c>
      <c r="J3490">
        <v>120</v>
      </c>
      <c r="K3490" t="s">
        <v>16509</v>
      </c>
      <c r="L3490">
        <v>175</v>
      </c>
      <c r="M3490">
        <v>150</v>
      </c>
    </row>
    <row r="3491" spans="1:13" x14ac:dyDescent="0.25">
      <c r="A3491" t="s">
        <v>5999</v>
      </c>
      <c r="B3491" t="s">
        <v>2230</v>
      </c>
      <c r="C3491">
        <v>7</v>
      </c>
      <c r="D3491" t="s">
        <v>12</v>
      </c>
      <c r="E3491" t="s">
        <v>2231</v>
      </c>
      <c r="F3491">
        <v>27</v>
      </c>
      <c r="G3491" t="s">
        <v>15</v>
      </c>
      <c r="H3491" t="s">
        <v>3</v>
      </c>
      <c r="I3491">
        <v>0</v>
      </c>
      <c r="J3491">
        <v>120</v>
      </c>
      <c r="K3491" t="s">
        <v>16511</v>
      </c>
      <c r="L3491">
        <v>150</v>
      </c>
      <c r="M3491">
        <v>100</v>
      </c>
    </row>
    <row r="3492" spans="1:13" x14ac:dyDescent="0.25">
      <c r="A3492" t="s">
        <v>6000</v>
      </c>
      <c r="B3492" t="s">
        <v>15080</v>
      </c>
      <c r="C3492">
        <v>17</v>
      </c>
      <c r="D3492" t="s">
        <v>12</v>
      </c>
      <c r="E3492" t="s">
        <v>2247</v>
      </c>
      <c r="F3492">
        <v>11</v>
      </c>
      <c r="G3492" t="s">
        <v>15</v>
      </c>
      <c r="H3492" t="s">
        <v>5</v>
      </c>
      <c r="I3492">
        <v>0</v>
      </c>
      <c r="J3492">
        <v>140</v>
      </c>
      <c r="K3492" t="s">
        <v>16511</v>
      </c>
      <c r="L3492">
        <v>150</v>
      </c>
      <c r="M3492">
        <v>300</v>
      </c>
    </row>
    <row r="3493" spans="1:13" x14ac:dyDescent="0.25">
      <c r="A3493" t="s">
        <v>6001</v>
      </c>
      <c r="B3493" t="s">
        <v>14049</v>
      </c>
      <c r="C3493">
        <v>8</v>
      </c>
      <c r="D3493" t="s">
        <v>19</v>
      </c>
      <c r="E3493" t="s">
        <v>2779</v>
      </c>
      <c r="F3493">
        <v>6</v>
      </c>
      <c r="G3493" t="s">
        <v>15</v>
      </c>
      <c r="H3493" t="s">
        <v>3</v>
      </c>
      <c r="I3493" t="s">
        <v>359</v>
      </c>
      <c r="J3493">
        <v>120</v>
      </c>
      <c r="K3493" t="s">
        <v>16512</v>
      </c>
      <c r="L3493">
        <v>120</v>
      </c>
      <c r="M3493">
        <v>150</v>
      </c>
    </row>
    <row r="3494" spans="1:13" x14ac:dyDescent="0.25">
      <c r="A3494" t="s">
        <v>1581</v>
      </c>
      <c r="B3494" t="s">
        <v>7362</v>
      </c>
      <c r="C3494">
        <v>3</v>
      </c>
      <c r="D3494" t="s">
        <v>12</v>
      </c>
      <c r="E3494" t="s">
        <v>2233</v>
      </c>
      <c r="F3494">
        <v>23</v>
      </c>
      <c r="G3494" t="s">
        <v>15</v>
      </c>
      <c r="H3494" t="s">
        <v>5</v>
      </c>
      <c r="I3494" t="s">
        <v>55</v>
      </c>
      <c r="J3494">
        <v>140</v>
      </c>
      <c r="K3494" t="s">
        <v>16511</v>
      </c>
      <c r="L3494">
        <v>150</v>
      </c>
      <c r="M3494">
        <v>0</v>
      </c>
    </row>
    <row r="3495" spans="1:13" x14ac:dyDescent="0.25">
      <c r="A3495" t="s">
        <v>6003</v>
      </c>
      <c r="B3495" t="s">
        <v>15081</v>
      </c>
      <c r="C3495">
        <v>16</v>
      </c>
      <c r="D3495" t="s">
        <v>19</v>
      </c>
      <c r="E3495" t="s">
        <v>2380</v>
      </c>
      <c r="F3495">
        <v>6</v>
      </c>
      <c r="G3495" t="s">
        <v>15</v>
      </c>
      <c r="H3495" t="s">
        <v>6</v>
      </c>
      <c r="I3495" t="s">
        <v>1096</v>
      </c>
      <c r="J3495">
        <v>135</v>
      </c>
      <c r="K3495" t="s">
        <v>16512</v>
      </c>
      <c r="L3495">
        <v>120</v>
      </c>
      <c r="M3495">
        <v>300</v>
      </c>
    </row>
    <row r="3496" spans="1:13" x14ac:dyDescent="0.25">
      <c r="A3496" t="s">
        <v>6004</v>
      </c>
      <c r="B3496" t="s">
        <v>15082</v>
      </c>
      <c r="C3496">
        <v>6</v>
      </c>
      <c r="D3496" t="s">
        <v>19</v>
      </c>
      <c r="E3496" t="s">
        <v>2198</v>
      </c>
      <c r="F3496">
        <v>3</v>
      </c>
      <c r="G3496" t="s">
        <v>17</v>
      </c>
      <c r="H3496" t="s">
        <v>6</v>
      </c>
      <c r="I3496">
        <v>0</v>
      </c>
      <c r="J3496">
        <v>135</v>
      </c>
      <c r="K3496" t="s">
        <v>16507</v>
      </c>
      <c r="L3496">
        <v>100</v>
      </c>
      <c r="M3496">
        <v>100</v>
      </c>
    </row>
    <row r="3497" spans="1:13" x14ac:dyDescent="0.25">
      <c r="A3497" t="s">
        <v>6005</v>
      </c>
      <c r="B3497" t="s">
        <v>15083</v>
      </c>
      <c r="C3497">
        <v>2</v>
      </c>
      <c r="D3497" t="s">
        <v>19</v>
      </c>
      <c r="E3497" t="s">
        <v>2210</v>
      </c>
      <c r="F3497">
        <v>2</v>
      </c>
      <c r="G3497" t="s">
        <v>17</v>
      </c>
      <c r="H3497" t="s">
        <v>6</v>
      </c>
      <c r="I3497" t="s">
        <v>55</v>
      </c>
      <c r="J3497">
        <v>135</v>
      </c>
      <c r="K3497" t="s">
        <v>16507</v>
      </c>
      <c r="L3497">
        <v>100</v>
      </c>
      <c r="M3497">
        <v>0</v>
      </c>
    </row>
    <row r="3498" spans="1:13" x14ac:dyDescent="0.25">
      <c r="A3498" t="s">
        <v>6006</v>
      </c>
      <c r="B3498" t="s">
        <v>14691</v>
      </c>
      <c r="C3498">
        <v>7</v>
      </c>
      <c r="D3498" t="s">
        <v>12</v>
      </c>
      <c r="E3498" t="s">
        <v>2294</v>
      </c>
      <c r="F3498">
        <v>20</v>
      </c>
      <c r="G3498" t="s">
        <v>15</v>
      </c>
      <c r="H3498" t="s">
        <v>6</v>
      </c>
      <c r="I3498" t="s">
        <v>2168</v>
      </c>
      <c r="J3498">
        <v>135</v>
      </c>
      <c r="K3498" t="s">
        <v>16511</v>
      </c>
      <c r="L3498">
        <v>150</v>
      </c>
      <c r="M3498">
        <v>100</v>
      </c>
    </row>
    <row r="3499" spans="1:13" x14ac:dyDescent="0.25">
      <c r="A3499" t="s">
        <v>6007</v>
      </c>
      <c r="B3499" t="s">
        <v>2790</v>
      </c>
      <c r="C3499">
        <v>8</v>
      </c>
      <c r="D3499" t="s">
        <v>19</v>
      </c>
      <c r="E3499" t="s">
        <v>2182</v>
      </c>
      <c r="F3499">
        <v>6.5</v>
      </c>
      <c r="G3499" t="s">
        <v>15</v>
      </c>
      <c r="H3499" t="s">
        <v>4</v>
      </c>
      <c r="I3499" t="s">
        <v>2168</v>
      </c>
      <c r="J3499">
        <v>110</v>
      </c>
      <c r="K3499" t="s">
        <v>16512</v>
      </c>
      <c r="L3499">
        <v>120</v>
      </c>
      <c r="M3499">
        <v>150</v>
      </c>
    </row>
    <row r="3500" spans="1:13" x14ac:dyDescent="0.25">
      <c r="A3500" t="s">
        <v>6009</v>
      </c>
      <c r="B3500" t="s">
        <v>14837</v>
      </c>
      <c r="C3500">
        <v>8</v>
      </c>
      <c r="D3500" t="s">
        <v>12</v>
      </c>
      <c r="E3500" t="s">
        <v>2322</v>
      </c>
      <c r="F3500">
        <v>4</v>
      </c>
      <c r="G3500" t="s">
        <v>17</v>
      </c>
      <c r="H3500" t="s">
        <v>6</v>
      </c>
      <c r="I3500">
        <v>0</v>
      </c>
      <c r="J3500">
        <v>135</v>
      </c>
      <c r="K3500" t="s">
        <v>16510</v>
      </c>
      <c r="L3500">
        <v>125</v>
      </c>
      <c r="M3500">
        <v>150</v>
      </c>
    </row>
    <row r="3501" spans="1:13" x14ac:dyDescent="0.25">
      <c r="A3501" t="s">
        <v>603</v>
      </c>
      <c r="B3501" t="s">
        <v>15084</v>
      </c>
      <c r="C3501">
        <v>7</v>
      </c>
      <c r="D3501" t="s">
        <v>12</v>
      </c>
      <c r="E3501" t="s">
        <v>2182</v>
      </c>
      <c r="F3501">
        <v>17</v>
      </c>
      <c r="G3501" t="s">
        <v>15</v>
      </c>
      <c r="H3501" t="s">
        <v>7</v>
      </c>
      <c r="I3501" t="s">
        <v>359</v>
      </c>
      <c r="J3501">
        <v>100</v>
      </c>
      <c r="K3501" t="s">
        <v>16511</v>
      </c>
      <c r="L3501">
        <v>150</v>
      </c>
      <c r="M3501">
        <v>100</v>
      </c>
    </row>
    <row r="3502" spans="1:13" x14ac:dyDescent="0.25">
      <c r="A3502" t="s">
        <v>6010</v>
      </c>
      <c r="B3502" t="s">
        <v>15085</v>
      </c>
      <c r="C3502">
        <v>4</v>
      </c>
      <c r="D3502" t="s">
        <v>12</v>
      </c>
      <c r="E3502" t="s">
        <v>2409</v>
      </c>
      <c r="F3502">
        <v>16</v>
      </c>
      <c r="G3502" t="s">
        <v>15</v>
      </c>
      <c r="H3502" t="s">
        <v>6</v>
      </c>
      <c r="I3502" t="s">
        <v>55</v>
      </c>
      <c r="J3502">
        <v>135</v>
      </c>
      <c r="K3502" t="s">
        <v>16511</v>
      </c>
      <c r="L3502">
        <v>150</v>
      </c>
      <c r="M3502">
        <v>0</v>
      </c>
    </row>
    <row r="3503" spans="1:13" x14ac:dyDescent="0.25">
      <c r="A3503" t="s">
        <v>6011</v>
      </c>
      <c r="B3503" t="s">
        <v>2655</v>
      </c>
      <c r="C3503">
        <v>2</v>
      </c>
      <c r="D3503" t="s">
        <v>12</v>
      </c>
      <c r="E3503" t="s">
        <v>2207</v>
      </c>
      <c r="F3503">
        <v>39</v>
      </c>
      <c r="G3503" t="s">
        <v>13</v>
      </c>
      <c r="H3503" t="s">
        <v>5</v>
      </c>
      <c r="I3503">
        <v>0</v>
      </c>
      <c r="J3503">
        <v>140</v>
      </c>
      <c r="K3503" t="s">
        <v>16509</v>
      </c>
      <c r="L3503">
        <v>175</v>
      </c>
      <c r="M3503">
        <v>0</v>
      </c>
    </row>
    <row r="3504" spans="1:13" x14ac:dyDescent="0.25">
      <c r="A3504" t="s">
        <v>6013</v>
      </c>
      <c r="B3504" t="s">
        <v>14424</v>
      </c>
      <c r="C3504">
        <v>5</v>
      </c>
      <c r="D3504" t="s">
        <v>12</v>
      </c>
      <c r="E3504" t="s">
        <v>2180</v>
      </c>
      <c r="F3504">
        <v>49</v>
      </c>
      <c r="G3504" t="s">
        <v>13</v>
      </c>
      <c r="H3504" t="s">
        <v>4</v>
      </c>
      <c r="I3504" t="s">
        <v>1003</v>
      </c>
      <c r="J3504">
        <v>110</v>
      </c>
      <c r="K3504" t="s">
        <v>16509</v>
      </c>
      <c r="L3504">
        <v>175</v>
      </c>
      <c r="M3504">
        <v>100</v>
      </c>
    </row>
    <row r="3505" spans="1:13" x14ac:dyDescent="0.25">
      <c r="A3505" t="s">
        <v>6014</v>
      </c>
      <c r="B3505" t="s">
        <v>5205</v>
      </c>
      <c r="C3505">
        <v>7</v>
      </c>
      <c r="D3505" t="s">
        <v>12</v>
      </c>
      <c r="E3505" t="s">
        <v>2231</v>
      </c>
      <c r="F3505">
        <v>31</v>
      </c>
      <c r="G3505" t="s">
        <v>13</v>
      </c>
      <c r="H3505" t="s">
        <v>4</v>
      </c>
      <c r="I3505" t="s">
        <v>1003</v>
      </c>
      <c r="J3505">
        <v>110</v>
      </c>
      <c r="K3505" t="s">
        <v>16509</v>
      </c>
      <c r="L3505">
        <v>175</v>
      </c>
      <c r="M3505">
        <v>100</v>
      </c>
    </row>
    <row r="3506" spans="1:13" x14ac:dyDescent="0.25">
      <c r="A3506" t="s">
        <v>6015</v>
      </c>
      <c r="B3506" t="s">
        <v>15086</v>
      </c>
      <c r="C3506">
        <v>3</v>
      </c>
      <c r="D3506" t="s">
        <v>12</v>
      </c>
      <c r="E3506" t="s">
        <v>2190</v>
      </c>
      <c r="F3506">
        <v>8</v>
      </c>
      <c r="G3506" t="s">
        <v>17</v>
      </c>
      <c r="H3506" t="s">
        <v>4</v>
      </c>
      <c r="I3506" t="s">
        <v>359</v>
      </c>
      <c r="J3506">
        <v>110</v>
      </c>
      <c r="K3506" t="s">
        <v>16510</v>
      </c>
      <c r="L3506">
        <v>125</v>
      </c>
      <c r="M3506">
        <v>0</v>
      </c>
    </row>
    <row r="3507" spans="1:13" x14ac:dyDescent="0.25">
      <c r="A3507" t="s">
        <v>6016</v>
      </c>
      <c r="B3507" t="s">
        <v>15087</v>
      </c>
      <c r="C3507">
        <v>7</v>
      </c>
      <c r="D3507" t="s">
        <v>12</v>
      </c>
      <c r="E3507" t="s">
        <v>2322</v>
      </c>
      <c r="F3507">
        <v>38</v>
      </c>
      <c r="G3507" t="s">
        <v>13</v>
      </c>
      <c r="H3507" t="s">
        <v>4</v>
      </c>
      <c r="I3507" t="s">
        <v>1003</v>
      </c>
      <c r="J3507">
        <v>110</v>
      </c>
      <c r="K3507" t="s">
        <v>16509</v>
      </c>
      <c r="L3507">
        <v>175</v>
      </c>
      <c r="M3507">
        <v>100</v>
      </c>
    </row>
    <row r="3508" spans="1:13" x14ac:dyDescent="0.25">
      <c r="A3508" t="s">
        <v>6017</v>
      </c>
      <c r="B3508" t="s">
        <v>15088</v>
      </c>
      <c r="C3508">
        <v>14</v>
      </c>
      <c r="D3508" t="s">
        <v>19</v>
      </c>
      <c r="E3508" t="s">
        <v>2182</v>
      </c>
      <c r="F3508">
        <v>3</v>
      </c>
      <c r="G3508" t="s">
        <v>17</v>
      </c>
      <c r="H3508" t="s">
        <v>3</v>
      </c>
      <c r="I3508" t="s">
        <v>2168</v>
      </c>
      <c r="J3508">
        <v>120</v>
      </c>
      <c r="K3508" t="s">
        <v>16507</v>
      </c>
      <c r="L3508">
        <v>100</v>
      </c>
      <c r="M3508">
        <v>200</v>
      </c>
    </row>
    <row r="3509" spans="1:13" x14ac:dyDescent="0.25">
      <c r="A3509" t="s">
        <v>6018</v>
      </c>
      <c r="B3509" t="s">
        <v>13952</v>
      </c>
      <c r="C3509">
        <v>10</v>
      </c>
      <c r="D3509" t="s">
        <v>12</v>
      </c>
      <c r="E3509" t="s">
        <v>2325</v>
      </c>
      <c r="F3509">
        <v>11.5</v>
      </c>
      <c r="G3509" t="s">
        <v>15</v>
      </c>
      <c r="H3509" t="s">
        <v>6</v>
      </c>
      <c r="I3509">
        <v>0</v>
      </c>
      <c r="J3509">
        <v>135</v>
      </c>
      <c r="K3509" t="s">
        <v>16511</v>
      </c>
      <c r="L3509">
        <v>150</v>
      </c>
      <c r="M3509">
        <v>150</v>
      </c>
    </row>
    <row r="3510" spans="1:13" x14ac:dyDescent="0.25">
      <c r="A3510" t="s">
        <v>1707</v>
      </c>
      <c r="B3510" t="s">
        <v>15089</v>
      </c>
      <c r="C3510">
        <v>5</v>
      </c>
      <c r="D3510" t="s">
        <v>19</v>
      </c>
      <c r="E3510" t="s">
        <v>2223</v>
      </c>
      <c r="F3510">
        <v>2</v>
      </c>
      <c r="G3510" t="s">
        <v>17</v>
      </c>
      <c r="H3510" t="s">
        <v>5</v>
      </c>
      <c r="I3510">
        <v>0</v>
      </c>
      <c r="J3510">
        <v>140</v>
      </c>
      <c r="K3510" t="s">
        <v>16507</v>
      </c>
      <c r="L3510">
        <v>100</v>
      </c>
      <c r="M3510">
        <v>100</v>
      </c>
    </row>
    <row r="3511" spans="1:13" x14ac:dyDescent="0.25">
      <c r="A3511" t="s">
        <v>6019</v>
      </c>
      <c r="B3511" t="s">
        <v>6020</v>
      </c>
      <c r="C3511">
        <v>16</v>
      </c>
      <c r="D3511" t="s">
        <v>19</v>
      </c>
      <c r="E3511" t="s">
        <v>2198</v>
      </c>
      <c r="F3511">
        <v>4</v>
      </c>
      <c r="G3511" t="s">
        <v>17</v>
      </c>
      <c r="H3511" t="s">
        <v>6</v>
      </c>
      <c r="I3511" t="s">
        <v>54</v>
      </c>
      <c r="J3511">
        <v>135</v>
      </c>
      <c r="K3511" t="s">
        <v>16507</v>
      </c>
      <c r="L3511">
        <v>100</v>
      </c>
      <c r="M3511">
        <v>300</v>
      </c>
    </row>
    <row r="3512" spans="1:13" x14ac:dyDescent="0.25">
      <c r="A3512" t="s">
        <v>6021</v>
      </c>
      <c r="B3512" t="s">
        <v>15090</v>
      </c>
      <c r="C3512">
        <v>8</v>
      </c>
      <c r="D3512" t="s">
        <v>12</v>
      </c>
      <c r="E3512" t="s">
        <v>2217</v>
      </c>
      <c r="F3512">
        <v>16</v>
      </c>
      <c r="G3512" t="s">
        <v>15</v>
      </c>
      <c r="H3512" t="s">
        <v>3</v>
      </c>
      <c r="I3512">
        <v>0</v>
      </c>
      <c r="J3512">
        <v>120</v>
      </c>
      <c r="K3512" t="s">
        <v>16511</v>
      </c>
      <c r="L3512">
        <v>150</v>
      </c>
      <c r="M3512">
        <v>150</v>
      </c>
    </row>
    <row r="3513" spans="1:13" x14ac:dyDescent="0.25">
      <c r="A3513" t="s">
        <v>6022</v>
      </c>
      <c r="B3513" t="s">
        <v>15091</v>
      </c>
      <c r="C3513">
        <v>10</v>
      </c>
      <c r="D3513" t="s">
        <v>19</v>
      </c>
      <c r="E3513" t="s">
        <v>2380</v>
      </c>
      <c r="F3513">
        <v>8</v>
      </c>
      <c r="G3513" t="s">
        <v>13</v>
      </c>
      <c r="H3513" t="s">
        <v>6</v>
      </c>
      <c r="I3513" t="s">
        <v>55</v>
      </c>
      <c r="J3513">
        <v>135</v>
      </c>
      <c r="K3513" t="s">
        <v>16508</v>
      </c>
      <c r="L3513">
        <v>140</v>
      </c>
      <c r="M3513">
        <v>150</v>
      </c>
    </row>
    <row r="3514" spans="1:13" x14ac:dyDescent="0.25">
      <c r="A3514" t="s">
        <v>6023</v>
      </c>
      <c r="B3514" t="s">
        <v>15092</v>
      </c>
      <c r="C3514">
        <v>5</v>
      </c>
      <c r="D3514" t="s">
        <v>12</v>
      </c>
      <c r="E3514" t="s">
        <v>2207</v>
      </c>
      <c r="F3514">
        <v>44</v>
      </c>
      <c r="G3514" t="s">
        <v>13</v>
      </c>
      <c r="H3514" t="s">
        <v>7</v>
      </c>
      <c r="I3514" t="s">
        <v>55</v>
      </c>
      <c r="J3514">
        <v>100</v>
      </c>
      <c r="K3514" t="s">
        <v>16509</v>
      </c>
      <c r="L3514">
        <v>175</v>
      </c>
      <c r="M3514">
        <v>100</v>
      </c>
    </row>
    <row r="3515" spans="1:13" x14ac:dyDescent="0.25">
      <c r="A3515" t="s">
        <v>6024</v>
      </c>
      <c r="B3515" t="s">
        <v>15093</v>
      </c>
      <c r="C3515">
        <v>12</v>
      </c>
      <c r="D3515" t="s">
        <v>12</v>
      </c>
      <c r="E3515" t="s">
        <v>2180</v>
      </c>
      <c r="F3515">
        <v>3</v>
      </c>
      <c r="G3515" t="s">
        <v>17</v>
      </c>
      <c r="H3515" t="s">
        <v>5</v>
      </c>
      <c r="I3515" t="s">
        <v>32</v>
      </c>
      <c r="J3515">
        <v>140</v>
      </c>
      <c r="K3515" t="s">
        <v>16510</v>
      </c>
      <c r="L3515">
        <v>125</v>
      </c>
      <c r="M3515">
        <v>150</v>
      </c>
    </row>
    <row r="3516" spans="1:13" x14ac:dyDescent="0.25">
      <c r="A3516" t="s">
        <v>6025</v>
      </c>
      <c r="B3516" t="s">
        <v>3449</v>
      </c>
      <c r="C3516">
        <v>7</v>
      </c>
      <c r="D3516" t="s">
        <v>12</v>
      </c>
      <c r="E3516" t="s">
        <v>2233</v>
      </c>
      <c r="F3516">
        <v>28</v>
      </c>
      <c r="G3516" t="s">
        <v>15</v>
      </c>
      <c r="H3516" t="s">
        <v>6</v>
      </c>
      <c r="I3516" t="s">
        <v>49</v>
      </c>
      <c r="J3516">
        <v>135</v>
      </c>
      <c r="K3516" t="s">
        <v>16511</v>
      </c>
      <c r="L3516">
        <v>150</v>
      </c>
      <c r="M3516">
        <v>100</v>
      </c>
    </row>
    <row r="3517" spans="1:13" x14ac:dyDescent="0.25">
      <c r="A3517" t="s">
        <v>6026</v>
      </c>
      <c r="B3517" t="s">
        <v>3317</v>
      </c>
      <c r="C3517">
        <v>2</v>
      </c>
      <c r="D3517" t="s">
        <v>12</v>
      </c>
      <c r="E3517" t="s">
        <v>2207</v>
      </c>
      <c r="F3517">
        <v>4</v>
      </c>
      <c r="G3517" t="s">
        <v>17</v>
      </c>
      <c r="H3517" t="s">
        <v>7</v>
      </c>
      <c r="I3517" t="s">
        <v>32</v>
      </c>
      <c r="J3517">
        <v>100</v>
      </c>
      <c r="K3517" t="s">
        <v>16510</v>
      </c>
      <c r="L3517">
        <v>125</v>
      </c>
      <c r="M3517">
        <v>0</v>
      </c>
    </row>
    <row r="3518" spans="1:13" x14ac:dyDescent="0.25">
      <c r="A3518" t="s">
        <v>6028</v>
      </c>
      <c r="B3518" t="s">
        <v>8469</v>
      </c>
      <c r="C3518">
        <v>8</v>
      </c>
      <c r="D3518" t="s">
        <v>12</v>
      </c>
      <c r="E3518" t="s">
        <v>2186</v>
      </c>
      <c r="F3518">
        <v>47</v>
      </c>
      <c r="G3518" t="s">
        <v>13</v>
      </c>
      <c r="H3518" t="s">
        <v>5</v>
      </c>
      <c r="I3518" t="s">
        <v>1003</v>
      </c>
      <c r="J3518">
        <v>140</v>
      </c>
      <c r="K3518" t="s">
        <v>16509</v>
      </c>
      <c r="L3518">
        <v>175</v>
      </c>
      <c r="M3518">
        <v>150</v>
      </c>
    </row>
    <row r="3519" spans="1:13" x14ac:dyDescent="0.25">
      <c r="A3519" t="s">
        <v>6030</v>
      </c>
      <c r="B3519" t="s">
        <v>15094</v>
      </c>
      <c r="C3519">
        <v>16</v>
      </c>
      <c r="D3519" t="s">
        <v>19</v>
      </c>
      <c r="E3519" t="s">
        <v>2219</v>
      </c>
      <c r="F3519">
        <v>2</v>
      </c>
      <c r="G3519" t="s">
        <v>17</v>
      </c>
      <c r="H3519" t="s">
        <v>5</v>
      </c>
      <c r="I3519" t="s">
        <v>55</v>
      </c>
      <c r="J3519">
        <v>140</v>
      </c>
      <c r="K3519" t="s">
        <v>16507</v>
      </c>
      <c r="L3519">
        <v>100</v>
      </c>
      <c r="M3519">
        <v>300</v>
      </c>
    </row>
    <row r="3520" spans="1:13" x14ac:dyDescent="0.25">
      <c r="A3520" t="s">
        <v>6031</v>
      </c>
      <c r="B3520" t="s">
        <v>13847</v>
      </c>
      <c r="C3520">
        <v>8</v>
      </c>
      <c r="D3520" t="s">
        <v>12</v>
      </c>
      <c r="E3520" t="s">
        <v>2207</v>
      </c>
      <c r="F3520">
        <v>13</v>
      </c>
      <c r="G3520" t="s">
        <v>15</v>
      </c>
      <c r="H3520" t="s">
        <v>5</v>
      </c>
      <c r="I3520">
        <v>0</v>
      </c>
      <c r="J3520">
        <v>140</v>
      </c>
      <c r="K3520" t="s">
        <v>16511</v>
      </c>
      <c r="L3520">
        <v>150</v>
      </c>
      <c r="M3520">
        <v>150</v>
      </c>
    </row>
    <row r="3521" spans="1:13" x14ac:dyDescent="0.25">
      <c r="A3521" t="s">
        <v>6032</v>
      </c>
      <c r="B3521" t="s">
        <v>13858</v>
      </c>
      <c r="C3521">
        <v>9</v>
      </c>
      <c r="D3521" t="s">
        <v>12</v>
      </c>
      <c r="E3521" t="s">
        <v>3326</v>
      </c>
      <c r="F3521">
        <v>37</v>
      </c>
      <c r="G3521" t="s">
        <v>13</v>
      </c>
      <c r="H3521" t="s">
        <v>3</v>
      </c>
      <c r="I3521" t="s">
        <v>1093</v>
      </c>
      <c r="J3521">
        <v>120</v>
      </c>
      <c r="K3521" t="s">
        <v>16509</v>
      </c>
      <c r="L3521">
        <v>175</v>
      </c>
      <c r="M3521">
        <v>150</v>
      </c>
    </row>
    <row r="3522" spans="1:13" x14ac:dyDescent="0.25">
      <c r="A3522" t="s">
        <v>6033</v>
      </c>
      <c r="B3522" t="s">
        <v>15095</v>
      </c>
      <c r="C3522">
        <v>12</v>
      </c>
      <c r="D3522" t="s">
        <v>12</v>
      </c>
      <c r="E3522" t="s">
        <v>2332</v>
      </c>
      <c r="F3522">
        <v>29</v>
      </c>
      <c r="G3522" t="s">
        <v>15</v>
      </c>
      <c r="H3522" t="s">
        <v>5</v>
      </c>
      <c r="I3522" t="s">
        <v>1003</v>
      </c>
      <c r="J3522">
        <v>140</v>
      </c>
      <c r="K3522" t="s">
        <v>16511</v>
      </c>
      <c r="L3522">
        <v>150</v>
      </c>
      <c r="M3522">
        <v>150</v>
      </c>
    </row>
    <row r="3523" spans="1:13" x14ac:dyDescent="0.25">
      <c r="A3523" t="s">
        <v>6034</v>
      </c>
      <c r="B3523" t="s">
        <v>14304</v>
      </c>
      <c r="C3523">
        <v>7</v>
      </c>
      <c r="D3523" t="s">
        <v>12</v>
      </c>
      <c r="E3523" t="s">
        <v>2302</v>
      </c>
      <c r="F3523">
        <v>38</v>
      </c>
      <c r="G3523" t="s">
        <v>13</v>
      </c>
      <c r="H3523" t="s">
        <v>7</v>
      </c>
      <c r="I3523" t="s">
        <v>54</v>
      </c>
      <c r="J3523">
        <v>100</v>
      </c>
      <c r="K3523" t="s">
        <v>16509</v>
      </c>
      <c r="L3523">
        <v>175</v>
      </c>
      <c r="M3523">
        <v>100</v>
      </c>
    </row>
    <row r="3524" spans="1:13" x14ac:dyDescent="0.25">
      <c r="A3524" t="s">
        <v>6035</v>
      </c>
      <c r="B3524" t="s">
        <v>3911</v>
      </c>
      <c r="C3524">
        <v>3</v>
      </c>
      <c r="D3524" t="s">
        <v>12</v>
      </c>
      <c r="E3524" t="s">
        <v>2361</v>
      </c>
      <c r="F3524">
        <v>31.5</v>
      </c>
      <c r="G3524" t="s">
        <v>13</v>
      </c>
      <c r="H3524" t="s">
        <v>5</v>
      </c>
      <c r="I3524">
        <v>0</v>
      </c>
      <c r="J3524">
        <v>140</v>
      </c>
      <c r="K3524" t="s">
        <v>16509</v>
      </c>
      <c r="L3524">
        <v>175</v>
      </c>
      <c r="M3524">
        <v>0</v>
      </c>
    </row>
    <row r="3525" spans="1:13" x14ac:dyDescent="0.25">
      <c r="A3525" t="s">
        <v>330</v>
      </c>
      <c r="B3525" t="s">
        <v>3068</v>
      </c>
      <c r="C3525">
        <v>3</v>
      </c>
      <c r="D3525" t="s">
        <v>12</v>
      </c>
      <c r="E3525" t="s">
        <v>2217</v>
      </c>
      <c r="F3525">
        <v>25</v>
      </c>
      <c r="G3525" t="s">
        <v>15</v>
      </c>
      <c r="H3525" t="s">
        <v>6</v>
      </c>
      <c r="I3525" t="s">
        <v>2168</v>
      </c>
      <c r="J3525">
        <v>135</v>
      </c>
      <c r="K3525" t="s">
        <v>16511</v>
      </c>
      <c r="L3525">
        <v>150</v>
      </c>
      <c r="M3525">
        <v>0</v>
      </c>
    </row>
    <row r="3526" spans="1:13" x14ac:dyDescent="0.25">
      <c r="A3526" t="s">
        <v>29</v>
      </c>
      <c r="B3526" t="s">
        <v>3108</v>
      </c>
      <c r="C3526">
        <v>3</v>
      </c>
      <c r="D3526" t="s">
        <v>12</v>
      </c>
      <c r="E3526" t="s">
        <v>2207</v>
      </c>
      <c r="F3526">
        <v>47</v>
      </c>
      <c r="G3526" t="s">
        <v>13</v>
      </c>
      <c r="H3526" t="s">
        <v>6</v>
      </c>
      <c r="I3526" t="s">
        <v>29</v>
      </c>
      <c r="J3526">
        <v>135</v>
      </c>
      <c r="K3526" t="s">
        <v>16509</v>
      </c>
      <c r="L3526">
        <v>175</v>
      </c>
      <c r="M3526">
        <v>0</v>
      </c>
    </row>
    <row r="3527" spans="1:13" x14ac:dyDescent="0.25">
      <c r="A3527" t="s">
        <v>6036</v>
      </c>
      <c r="B3527" t="s">
        <v>6563</v>
      </c>
      <c r="C3527">
        <v>6</v>
      </c>
      <c r="D3527" t="s">
        <v>12</v>
      </c>
      <c r="E3527" t="s">
        <v>2182</v>
      </c>
      <c r="F3527">
        <v>40</v>
      </c>
      <c r="G3527" t="s">
        <v>13</v>
      </c>
      <c r="H3527" t="s">
        <v>5</v>
      </c>
      <c r="I3527" t="s">
        <v>52</v>
      </c>
      <c r="J3527">
        <v>140</v>
      </c>
      <c r="K3527" t="s">
        <v>16509</v>
      </c>
      <c r="L3527">
        <v>175</v>
      </c>
      <c r="M3527">
        <v>100</v>
      </c>
    </row>
    <row r="3528" spans="1:13" x14ac:dyDescent="0.25">
      <c r="A3528" t="s">
        <v>934</v>
      </c>
      <c r="B3528" t="s">
        <v>15096</v>
      </c>
      <c r="C3528">
        <v>2</v>
      </c>
      <c r="D3528" t="s">
        <v>12</v>
      </c>
      <c r="E3528" t="s">
        <v>3820</v>
      </c>
      <c r="F3528">
        <v>31.5</v>
      </c>
      <c r="G3528" t="s">
        <v>13</v>
      </c>
      <c r="H3528" t="s">
        <v>3</v>
      </c>
      <c r="I3528" t="s">
        <v>32</v>
      </c>
      <c r="J3528">
        <v>120</v>
      </c>
      <c r="K3528" t="s">
        <v>16509</v>
      </c>
      <c r="L3528">
        <v>175</v>
      </c>
      <c r="M3528">
        <v>0</v>
      </c>
    </row>
    <row r="3529" spans="1:13" x14ac:dyDescent="0.25">
      <c r="A3529" t="s">
        <v>924</v>
      </c>
      <c r="B3529" t="s">
        <v>13397</v>
      </c>
      <c r="C3529">
        <v>9</v>
      </c>
      <c r="D3529" t="s">
        <v>12</v>
      </c>
      <c r="E3529" t="s">
        <v>2217</v>
      </c>
      <c r="F3529">
        <v>3</v>
      </c>
      <c r="G3529" t="s">
        <v>17</v>
      </c>
      <c r="H3529" t="s">
        <v>5</v>
      </c>
      <c r="I3529" t="s">
        <v>32</v>
      </c>
      <c r="J3529">
        <v>140</v>
      </c>
      <c r="K3529" t="s">
        <v>16510</v>
      </c>
      <c r="L3529">
        <v>125</v>
      </c>
      <c r="M3529">
        <v>150</v>
      </c>
    </row>
    <row r="3530" spans="1:13" x14ac:dyDescent="0.25">
      <c r="A3530" t="s">
        <v>6038</v>
      </c>
      <c r="B3530" t="s">
        <v>15097</v>
      </c>
      <c r="C3530">
        <v>7</v>
      </c>
      <c r="D3530" t="s">
        <v>19</v>
      </c>
      <c r="E3530" t="s">
        <v>6039</v>
      </c>
      <c r="F3530">
        <v>4</v>
      </c>
      <c r="G3530" t="s">
        <v>17</v>
      </c>
      <c r="H3530" t="s">
        <v>5</v>
      </c>
      <c r="I3530" t="s">
        <v>359</v>
      </c>
      <c r="J3530">
        <v>140</v>
      </c>
      <c r="K3530" t="s">
        <v>16507</v>
      </c>
      <c r="L3530">
        <v>100</v>
      </c>
      <c r="M3530">
        <v>100</v>
      </c>
    </row>
    <row r="3531" spans="1:13" x14ac:dyDescent="0.25">
      <c r="A3531" t="s">
        <v>2018</v>
      </c>
      <c r="B3531" t="s">
        <v>15064</v>
      </c>
      <c r="C3531">
        <v>8</v>
      </c>
      <c r="D3531" t="s">
        <v>12</v>
      </c>
      <c r="E3531" t="s">
        <v>2533</v>
      </c>
      <c r="F3531">
        <v>15</v>
      </c>
      <c r="G3531" t="s">
        <v>15</v>
      </c>
      <c r="H3531" t="s">
        <v>4</v>
      </c>
      <c r="I3531" t="s">
        <v>1003</v>
      </c>
      <c r="J3531">
        <v>110</v>
      </c>
      <c r="K3531" t="s">
        <v>16511</v>
      </c>
      <c r="L3531">
        <v>150</v>
      </c>
      <c r="M3531">
        <v>150</v>
      </c>
    </row>
    <row r="3532" spans="1:13" x14ac:dyDescent="0.25">
      <c r="A3532" t="s">
        <v>6040</v>
      </c>
      <c r="B3532" t="s">
        <v>14897</v>
      </c>
      <c r="C3532">
        <v>2</v>
      </c>
      <c r="D3532" t="s">
        <v>12</v>
      </c>
      <c r="E3532" t="s">
        <v>2438</v>
      </c>
      <c r="F3532">
        <v>34</v>
      </c>
      <c r="G3532" t="s">
        <v>13</v>
      </c>
      <c r="H3532" t="s">
        <v>4</v>
      </c>
      <c r="I3532" t="s">
        <v>359</v>
      </c>
      <c r="J3532">
        <v>110</v>
      </c>
      <c r="K3532" t="s">
        <v>16509</v>
      </c>
      <c r="L3532">
        <v>175</v>
      </c>
      <c r="M3532">
        <v>0</v>
      </c>
    </row>
    <row r="3533" spans="1:13" x14ac:dyDescent="0.25">
      <c r="A3533" t="s">
        <v>6041</v>
      </c>
      <c r="B3533" t="s">
        <v>13897</v>
      </c>
      <c r="C3533">
        <v>5</v>
      </c>
      <c r="D3533" t="s">
        <v>12</v>
      </c>
      <c r="E3533" t="s">
        <v>2207</v>
      </c>
      <c r="F3533">
        <v>22</v>
      </c>
      <c r="G3533" t="s">
        <v>15</v>
      </c>
      <c r="H3533" t="s">
        <v>4</v>
      </c>
      <c r="I3533" t="s">
        <v>1003</v>
      </c>
      <c r="J3533">
        <v>110</v>
      </c>
      <c r="K3533" t="s">
        <v>16511</v>
      </c>
      <c r="L3533">
        <v>150</v>
      </c>
      <c r="M3533">
        <v>100</v>
      </c>
    </row>
    <row r="3534" spans="1:13" x14ac:dyDescent="0.25">
      <c r="A3534" t="s">
        <v>6042</v>
      </c>
      <c r="B3534" t="s">
        <v>15098</v>
      </c>
      <c r="C3534">
        <v>3</v>
      </c>
      <c r="D3534" t="s">
        <v>12</v>
      </c>
      <c r="E3534" t="s">
        <v>6043</v>
      </c>
      <c r="F3534">
        <v>43</v>
      </c>
      <c r="G3534" t="s">
        <v>13</v>
      </c>
      <c r="H3534" t="s">
        <v>6</v>
      </c>
      <c r="I3534" t="s">
        <v>1003</v>
      </c>
      <c r="J3534">
        <v>135</v>
      </c>
      <c r="K3534" t="s">
        <v>16509</v>
      </c>
      <c r="L3534">
        <v>175</v>
      </c>
      <c r="M3534">
        <v>0</v>
      </c>
    </row>
    <row r="3535" spans="1:13" x14ac:dyDescent="0.25">
      <c r="A3535" t="s">
        <v>6044</v>
      </c>
      <c r="B3535" t="s">
        <v>15099</v>
      </c>
      <c r="C3535">
        <v>13</v>
      </c>
      <c r="D3535" t="s">
        <v>12</v>
      </c>
      <c r="E3535" t="s">
        <v>2191</v>
      </c>
      <c r="F3535">
        <v>40</v>
      </c>
      <c r="G3535" t="s">
        <v>13</v>
      </c>
      <c r="H3535" t="s">
        <v>4</v>
      </c>
      <c r="I3535" t="s">
        <v>359</v>
      </c>
      <c r="J3535">
        <v>110</v>
      </c>
      <c r="K3535" t="s">
        <v>16509</v>
      </c>
      <c r="L3535">
        <v>175</v>
      </c>
      <c r="M3535">
        <v>200</v>
      </c>
    </row>
    <row r="3536" spans="1:13" x14ac:dyDescent="0.25">
      <c r="A3536" t="s">
        <v>6045</v>
      </c>
      <c r="B3536" t="s">
        <v>14174</v>
      </c>
      <c r="C3536">
        <v>7</v>
      </c>
      <c r="D3536" t="s">
        <v>19</v>
      </c>
      <c r="E3536" t="s">
        <v>3369</v>
      </c>
      <c r="F3536">
        <v>8.5</v>
      </c>
      <c r="G3536" t="s">
        <v>13</v>
      </c>
      <c r="H3536" t="s">
        <v>7</v>
      </c>
      <c r="I3536" t="s">
        <v>1096</v>
      </c>
      <c r="J3536">
        <v>100</v>
      </c>
      <c r="K3536" t="s">
        <v>16508</v>
      </c>
      <c r="L3536">
        <v>140</v>
      </c>
      <c r="M3536">
        <v>100</v>
      </c>
    </row>
    <row r="3537" spans="1:13" x14ac:dyDescent="0.25">
      <c r="A3537" t="s">
        <v>6046</v>
      </c>
      <c r="B3537" t="s">
        <v>5556</v>
      </c>
      <c r="C3537">
        <v>6</v>
      </c>
      <c r="D3537" t="s">
        <v>12</v>
      </c>
      <c r="E3537" t="s">
        <v>2207</v>
      </c>
      <c r="F3537">
        <v>18</v>
      </c>
      <c r="G3537" t="s">
        <v>15</v>
      </c>
      <c r="H3537" t="s">
        <v>3</v>
      </c>
      <c r="I3537" t="s">
        <v>32</v>
      </c>
      <c r="J3537">
        <v>120</v>
      </c>
      <c r="K3537" t="s">
        <v>16511</v>
      </c>
      <c r="L3537">
        <v>150</v>
      </c>
      <c r="M3537">
        <v>100</v>
      </c>
    </row>
    <row r="3538" spans="1:13" x14ac:dyDescent="0.25">
      <c r="A3538" t="s">
        <v>6047</v>
      </c>
      <c r="B3538" t="s">
        <v>3090</v>
      </c>
      <c r="C3538">
        <v>5</v>
      </c>
      <c r="D3538" t="s">
        <v>12</v>
      </c>
      <c r="E3538" t="s">
        <v>2533</v>
      </c>
      <c r="F3538">
        <v>24</v>
      </c>
      <c r="G3538" t="s">
        <v>15</v>
      </c>
      <c r="H3538" t="s">
        <v>5</v>
      </c>
      <c r="I3538" t="s">
        <v>55</v>
      </c>
      <c r="J3538">
        <v>140</v>
      </c>
      <c r="K3538" t="s">
        <v>16511</v>
      </c>
      <c r="L3538">
        <v>150</v>
      </c>
      <c r="M3538">
        <v>100</v>
      </c>
    </row>
    <row r="3539" spans="1:13" x14ac:dyDescent="0.25">
      <c r="A3539" t="s">
        <v>6049</v>
      </c>
      <c r="B3539" t="s">
        <v>6050</v>
      </c>
      <c r="C3539">
        <v>10</v>
      </c>
      <c r="D3539" t="s">
        <v>12</v>
      </c>
      <c r="E3539" t="s">
        <v>2247</v>
      </c>
      <c r="F3539">
        <v>40</v>
      </c>
      <c r="G3539" t="s">
        <v>13</v>
      </c>
      <c r="H3539" t="s">
        <v>5</v>
      </c>
      <c r="I3539" t="s">
        <v>359</v>
      </c>
      <c r="J3539">
        <v>140</v>
      </c>
      <c r="K3539" t="s">
        <v>16509</v>
      </c>
      <c r="L3539">
        <v>175</v>
      </c>
      <c r="M3539">
        <v>150</v>
      </c>
    </row>
    <row r="3540" spans="1:13" x14ac:dyDescent="0.25">
      <c r="A3540" t="s">
        <v>6051</v>
      </c>
      <c r="B3540" t="s">
        <v>15100</v>
      </c>
      <c r="C3540">
        <v>5</v>
      </c>
      <c r="D3540" t="s">
        <v>12</v>
      </c>
      <c r="E3540" t="s">
        <v>2191</v>
      </c>
      <c r="F3540">
        <v>21</v>
      </c>
      <c r="G3540" t="s">
        <v>15</v>
      </c>
      <c r="H3540" t="s">
        <v>5</v>
      </c>
      <c r="I3540" t="s">
        <v>2168</v>
      </c>
      <c r="J3540">
        <v>140</v>
      </c>
      <c r="K3540" t="s">
        <v>16511</v>
      </c>
      <c r="L3540">
        <v>150</v>
      </c>
      <c r="M3540">
        <v>100</v>
      </c>
    </row>
    <row r="3541" spans="1:13" x14ac:dyDescent="0.25">
      <c r="A3541" t="s">
        <v>6052</v>
      </c>
      <c r="B3541" t="s">
        <v>14420</v>
      </c>
      <c r="C3541">
        <v>7</v>
      </c>
      <c r="D3541" t="s">
        <v>19</v>
      </c>
      <c r="E3541" t="s">
        <v>2207</v>
      </c>
      <c r="F3541">
        <v>6</v>
      </c>
      <c r="G3541" t="s">
        <v>15</v>
      </c>
      <c r="H3541" t="s">
        <v>6</v>
      </c>
      <c r="I3541">
        <v>0</v>
      </c>
      <c r="J3541">
        <v>135</v>
      </c>
      <c r="K3541" t="s">
        <v>16512</v>
      </c>
      <c r="L3541">
        <v>120</v>
      </c>
      <c r="M3541">
        <v>100</v>
      </c>
    </row>
    <row r="3542" spans="1:13" x14ac:dyDescent="0.25">
      <c r="A3542" t="s">
        <v>6053</v>
      </c>
      <c r="B3542" t="s">
        <v>15101</v>
      </c>
      <c r="C3542">
        <v>5</v>
      </c>
      <c r="D3542" t="s">
        <v>19</v>
      </c>
      <c r="E3542" t="s">
        <v>3812</v>
      </c>
      <c r="F3542">
        <v>9</v>
      </c>
      <c r="G3542" t="s">
        <v>13</v>
      </c>
      <c r="H3542" t="s">
        <v>3</v>
      </c>
      <c r="I3542" t="s">
        <v>1096</v>
      </c>
      <c r="J3542">
        <v>120</v>
      </c>
      <c r="K3542" t="s">
        <v>16508</v>
      </c>
      <c r="L3542">
        <v>140</v>
      </c>
      <c r="M3542">
        <v>100</v>
      </c>
    </row>
    <row r="3543" spans="1:13" x14ac:dyDescent="0.25">
      <c r="A3543" t="s">
        <v>144</v>
      </c>
      <c r="B3543" t="s">
        <v>15102</v>
      </c>
      <c r="C3543">
        <v>3</v>
      </c>
      <c r="D3543" t="s">
        <v>19</v>
      </c>
      <c r="E3543" t="s">
        <v>2226</v>
      </c>
      <c r="F3543">
        <v>8.5</v>
      </c>
      <c r="G3543" t="s">
        <v>13</v>
      </c>
      <c r="H3543" t="s">
        <v>5</v>
      </c>
      <c r="I3543">
        <v>0</v>
      </c>
      <c r="J3543">
        <v>140</v>
      </c>
      <c r="K3543" t="s">
        <v>16508</v>
      </c>
      <c r="L3543">
        <v>140</v>
      </c>
      <c r="M3543">
        <v>0</v>
      </c>
    </row>
    <row r="3544" spans="1:13" x14ac:dyDescent="0.25">
      <c r="A3544" t="s">
        <v>825</v>
      </c>
      <c r="B3544" t="s">
        <v>13737</v>
      </c>
      <c r="C3544">
        <v>9</v>
      </c>
      <c r="D3544" t="s">
        <v>12</v>
      </c>
      <c r="E3544" t="s">
        <v>2202</v>
      </c>
      <c r="F3544">
        <v>45</v>
      </c>
      <c r="G3544" t="s">
        <v>13</v>
      </c>
      <c r="H3544" t="s">
        <v>4</v>
      </c>
      <c r="I3544" t="s">
        <v>1003</v>
      </c>
      <c r="J3544">
        <v>110</v>
      </c>
      <c r="K3544" t="s">
        <v>16509</v>
      </c>
      <c r="L3544">
        <v>175</v>
      </c>
      <c r="M3544">
        <v>150</v>
      </c>
    </row>
    <row r="3545" spans="1:13" x14ac:dyDescent="0.25">
      <c r="A3545" t="s">
        <v>6054</v>
      </c>
      <c r="B3545" t="s">
        <v>13961</v>
      </c>
      <c r="C3545">
        <v>11</v>
      </c>
      <c r="D3545" t="s">
        <v>12</v>
      </c>
      <c r="E3545" t="s">
        <v>2207</v>
      </c>
      <c r="F3545">
        <v>24</v>
      </c>
      <c r="G3545" t="s">
        <v>15</v>
      </c>
      <c r="H3545" t="s">
        <v>6</v>
      </c>
      <c r="I3545" t="s">
        <v>359</v>
      </c>
      <c r="J3545">
        <v>135</v>
      </c>
      <c r="K3545" t="s">
        <v>16511</v>
      </c>
      <c r="L3545">
        <v>150</v>
      </c>
      <c r="M3545">
        <v>150</v>
      </c>
    </row>
    <row r="3546" spans="1:13" x14ac:dyDescent="0.25">
      <c r="A3546" t="s">
        <v>6055</v>
      </c>
      <c r="B3546" t="s">
        <v>2401</v>
      </c>
      <c r="C3546">
        <v>8</v>
      </c>
      <c r="D3546" t="s">
        <v>12</v>
      </c>
      <c r="E3546" t="s">
        <v>2653</v>
      </c>
      <c r="F3546">
        <v>46</v>
      </c>
      <c r="G3546" t="s">
        <v>13</v>
      </c>
      <c r="H3546" t="s">
        <v>5</v>
      </c>
      <c r="I3546" t="s">
        <v>359</v>
      </c>
      <c r="J3546">
        <v>140</v>
      </c>
      <c r="K3546" t="s">
        <v>16509</v>
      </c>
      <c r="L3546">
        <v>175</v>
      </c>
      <c r="M3546">
        <v>150</v>
      </c>
    </row>
    <row r="3547" spans="1:13" x14ac:dyDescent="0.25">
      <c r="A3547" t="s">
        <v>6056</v>
      </c>
      <c r="B3547" t="s">
        <v>14571</v>
      </c>
      <c r="C3547">
        <v>4</v>
      </c>
      <c r="D3547" t="s">
        <v>19</v>
      </c>
      <c r="E3547" t="s">
        <v>2241</v>
      </c>
      <c r="F3547">
        <v>8</v>
      </c>
      <c r="G3547" t="s">
        <v>13</v>
      </c>
      <c r="H3547" t="s">
        <v>4</v>
      </c>
      <c r="I3547">
        <v>0</v>
      </c>
      <c r="J3547">
        <v>110</v>
      </c>
      <c r="K3547" t="s">
        <v>16508</v>
      </c>
      <c r="L3547">
        <v>140</v>
      </c>
      <c r="M3547">
        <v>0</v>
      </c>
    </row>
    <row r="3548" spans="1:13" x14ac:dyDescent="0.25">
      <c r="A3548" t="s">
        <v>6057</v>
      </c>
      <c r="B3548" t="s">
        <v>15103</v>
      </c>
      <c r="C3548">
        <v>2</v>
      </c>
      <c r="D3548" t="s">
        <v>19</v>
      </c>
      <c r="E3548" t="s">
        <v>2311</v>
      </c>
      <c r="F3548">
        <v>4</v>
      </c>
      <c r="G3548" t="s">
        <v>17</v>
      </c>
      <c r="H3548" t="s">
        <v>4</v>
      </c>
      <c r="I3548" t="s">
        <v>359</v>
      </c>
      <c r="J3548">
        <v>110</v>
      </c>
      <c r="K3548" t="s">
        <v>16507</v>
      </c>
      <c r="L3548">
        <v>100</v>
      </c>
      <c r="M3548">
        <v>0</v>
      </c>
    </row>
    <row r="3549" spans="1:13" x14ac:dyDescent="0.25">
      <c r="A3549" t="s">
        <v>120</v>
      </c>
      <c r="B3549" t="s">
        <v>6048</v>
      </c>
      <c r="C3549">
        <v>6</v>
      </c>
      <c r="D3549" t="s">
        <v>12</v>
      </c>
      <c r="E3549" t="s">
        <v>2191</v>
      </c>
      <c r="F3549">
        <v>36</v>
      </c>
      <c r="G3549" t="s">
        <v>13</v>
      </c>
      <c r="H3549" t="s">
        <v>7</v>
      </c>
      <c r="I3549" t="s">
        <v>49</v>
      </c>
      <c r="J3549">
        <v>100</v>
      </c>
      <c r="K3549" t="s">
        <v>16509</v>
      </c>
      <c r="L3549">
        <v>175</v>
      </c>
      <c r="M3549">
        <v>100</v>
      </c>
    </row>
    <row r="3550" spans="1:13" x14ac:dyDescent="0.25">
      <c r="A3550" t="s">
        <v>6058</v>
      </c>
      <c r="B3550" t="s">
        <v>13955</v>
      </c>
      <c r="C3550">
        <v>3</v>
      </c>
      <c r="D3550" t="s">
        <v>23</v>
      </c>
      <c r="E3550" t="s">
        <v>2196</v>
      </c>
      <c r="F3550">
        <v>13.1</v>
      </c>
      <c r="G3550" t="s">
        <v>13</v>
      </c>
      <c r="H3550" t="s">
        <v>5</v>
      </c>
      <c r="I3550" t="s">
        <v>55</v>
      </c>
      <c r="J3550">
        <v>140</v>
      </c>
      <c r="K3550" t="s">
        <v>16513</v>
      </c>
      <c r="L3550">
        <v>110</v>
      </c>
      <c r="M3550">
        <v>0</v>
      </c>
    </row>
    <row r="3551" spans="1:13" x14ac:dyDescent="0.25">
      <c r="A3551" t="s">
        <v>6059</v>
      </c>
      <c r="B3551" t="s">
        <v>14766</v>
      </c>
      <c r="C3551">
        <v>7</v>
      </c>
      <c r="D3551" t="s">
        <v>12</v>
      </c>
      <c r="E3551" t="s">
        <v>2533</v>
      </c>
      <c r="F3551">
        <v>7</v>
      </c>
      <c r="G3551" t="s">
        <v>17</v>
      </c>
      <c r="H3551" t="s">
        <v>6</v>
      </c>
      <c r="I3551" t="s">
        <v>52</v>
      </c>
      <c r="J3551">
        <v>135</v>
      </c>
      <c r="K3551" t="s">
        <v>16510</v>
      </c>
      <c r="L3551">
        <v>125</v>
      </c>
      <c r="M3551">
        <v>100</v>
      </c>
    </row>
    <row r="3552" spans="1:13" x14ac:dyDescent="0.25">
      <c r="A3552" t="s">
        <v>1470</v>
      </c>
      <c r="B3552" t="s">
        <v>13868</v>
      </c>
      <c r="C3552">
        <v>7</v>
      </c>
      <c r="D3552" t="s">
        <v>19</v>
      </c>
      <c r="E3552" t="s">
        <v>2380</v>
      </c>
      <c r="F3552">
        <v>4</v>
      </c>
      <c r="G3552" t="s">
        <v>17</v>
      </c>
      <c r="H3552" t="s">
        <v>6</v>
      </c>
      <c r="I3552" t="s">
        <v>1003</v>
      </c>
      <c r="J3552">
        <v>135</v>
      </c>
      <c r="K3552" t="s">
        <v>16507</v>
      </c>
      <c r="L3552">
        <v>100</v>
      </c>
      <c r="M3552">
        <v>100</v>
      </c>
    </row>
    <row r="3553" spans="1:13" x14ac:dyDescent="0.25">
      <c r="A3553" t="s">
        <v>6060</v>
      </c>
      <c r="B3553" t="s">
        <v>14924</v>
      </c>
      <c r="C3553">
        <v>9</v>
      </c>
      <c r="D3553" t="s">
        <v>23</v>
      </c>
      <c r="E3553" t="s">
        <v>3124</v>
      </c>
      <c r="F3553">
        <v>12.5</v>
      </c>
      <c r="G3553" t="s">
        <v>13</v>
      </c>
      <c r="H3553" t="s">
        <v>4</v>
      </c>
      <c r="I3553" t="s">
        <v>2168</v>
      </c>
      <c r="J3553">
        <v>110</v>
      </c>
      <c r="K3553" t="s">
        <v>16513</v>
      </c>
      <c r="L3553">
        <v>110</v>
      </c>
      <c r="M3553">
        <v>150</v>
      </c>
    </row>
    <row r="3554" spans="1:13" x14ac:dyDescent="0.25">
      <c r="A3554" t="s">
        <v>6061</v>
      </c>
      <c r="B3554" t="s">
        <v>15104</v>
      </c>
      <c r="C3554">
        <v>2</v>
      </c>
      <c r="D3554" t="s">
        <v>12</v>
      </c>
      <c r="E3554" t="s">
        <v>2217</v>
      </c>
      <c r="F3554">
        <v>14</v>
      </c>
      <c r="G3554" t="s">
        <v>15</v>
      </c>
      <c r="H3554" t="s">
        <v>6</v>
      </c>
      <c r="I3554" t="s">
        <v>80</v>
      </c>
      <c r="J3554">
        <v>135</v>
      </c>
      <c r="K3554" t="s">
        <v>16511</v>
      </c>
      <c r="L3554">
        <v>150</v>
      </c>
      <c r="M3554">
        <v>0</v>
      </c>
    </row>
    <row r="3555" spans="1:13" x14ac:dyDescent="0.25">
      <c r="A3555" t="s">
        <v>6062</v>
      </c>
      <c r="B3555" t="s">
        <v>3691</v>
      </c>
      <c r="C3555">
        <v>7</v>
      </c>
      <c r="D3555" t="s">
        <v>19</v>
      </c>
      <c r="E3555" t="s">
        <v>2350</v>
      </c>
      <c r="F3555">
        <v>2</v>
      </c>
      <c r="G3555" t="s">
        <v>17</v>
      </c>
      <c r="H3555" t="s">
        <v>4</v>
      </c>
      <c r="I3555" t="s">
        <v>52</v>
      </c>
      <c r="J3555">
        <v>110</v>
      </c>
      <c r="K3555" t="s">
        <v>16507</v>
      </c>
      <c r="L3555">
        <v>100</v>
      </c>
      <c r="M3555">
        <v>100</v>
      </c>
    </row>
    <row r="3556" spans="1:13" x14ac:dyDescent="0.25">
      <c r="A3556" t="s">
        <v>6063</v>
      </c>
      <c r="B3556" t="s">
        <v>14692</v>
      </c>
      <c r="C3556">
        <v>4</v>
      </c>
      <c r="D3556" t="s">
        <v>19</v>
      </c>
      <c r="E3556" t="s">
        <v>2226</v>
      </c>
      <c r="F3556">
        <v>2</v>
      </c>
      <c r="G3556" t="s">
        <v>17</v>
      </c>
      <c r="H3556" t="s">
        <v>7</v>
      </c>
      <c r="I3556" t="s">
        <v>359</v>
      </c>
      <c r="J3556">
        <v>100</v>
      </c>
      <c r="K3556" t="s">
        <v>16507</v>
      </c>
      <c r="L3556">
        <v>100</v>
      </c>
      <c r="M3556">
        <v>0</v>
      </c>
    </row>
    <row r="3557" spans="1:13" x14ac:dyDescent="0.25">
      <c r="A3557" t="s">
        <v>6064</v>
      </c>
      <c r="B3557" t="s">
        <v>13600</v>
      </c>
      <c r="C3557">
        <v>10</v>
      </c>
      <c r="D3557" t="s">
        <v>12</v>
      </c>
      <c r="E3557" t="s">
        <v>2223</v>
      </c>
      <c r="F3557">
        <v>49</v>
      </c>
      <c r="G3557" t="s">
        <v>13</v>
      </c>
      <c r="H3557" t="s">
        <v>3</v>
      </c>
      <c r="I3557" t="s">
        <v>359</v>
      </c>
      <c r="J3557">
        <v>120</v>
      </c>
      <c r="K3557" t="s">
        <v>16509</v>
      </c>
      <c r="L3557">
        <v>175</v>
      </c>
      <c r="M3557">
        <v>150</v>
      </c>
    </row>
    <row r="3558" spans="1:13" x14ac:dyDescent="0.25">
      <c r="A3558" t="s">
        <v>6065</v>
      </c>
      <c r="B3558" t="s">
        <v>4628</v>
      </c>
      <c r="C3558">
        <v>5</v>
      </c>
      <c r="D3558" t="s">
        <v>12</v>
      </c>
      <c r="E3558" t="s">
        <v>2186</v>
      </c>
      <c r="F3558">
        <v>27</v>
      </c>
      <c r="G3558" t="s">
        <v>15</v>
      </c>
      <c r="H3558" t="s">
        <v>3</v>
      </c>
      <c r="I3558" t="s">
        <v>359</v>
      </c>
      <c r="J3558">
        <v>120</v>
      </c>
      <c r="K3558" t="s">
        <v>16511</v>
      </c>
      <c r="L3558">
        <v>150</v>
      </c>
      <c r="M3558">
        <v>100</v>
      </c>
    </row>
    <row r="3559" spans="1:13" x14ac:dyDescent="0.25">
      <c r="A3559" t="s">
        <v>6066</v>
      </c>
      <c r="B3559" t="s">
        <v>15105</v>
      </c>
      <c r="C3559">
        <v>11</v>
      </c>
      <c r="D3559" t="s">
        <v>12</v>
      </c>
      <c r="E3559" t="s">
        <v>2207</v>
      </c>
      <c r="F3559">
        <v>42</v>
      </c>
      <c r="G3559" t="s">
        <v>13</v>
      </c>
      <c r="H3559" t="s">
        <v>3</v>
      </c>
      <c r="I3559" t="s">
        <v>54</v>
      </c>
      <c r="J3559">
        <v>120</v>
      </c>
      <c r="K3559" t="s">
        <v>16509</v>
      </c>
      <c r="L3559">
        <v>175</v>
      </c>
      <c r="M3559">
        <v>150</v>
      </c>
    </row>
    <row r="3560" spans="1:13" x14ac:dyDescent="0.25">
      <c r="A3560" t="s">
        <v>6067</v>
      </c>
      <c r="B3560" t="s">
        <v>8509</v>
      </c>
      <c r="C3560">
        <v>4</v>
      </c>
      <c r="D3560" t="s">
        <v>19</v>
      </c>
      <c r="E3560" t="s">
        <v>2198</v>
      </c>
      <c r="F3560">
        <v>8</v>
      </c>
      <c r="G3560" t="s">
        <v>13</v>
      </c>
      <c r="H3560" t="s">
        <v>7</v>
      </c>
      <c r="I3560" t="s">
        <v>32</v>
      </c>
      <c r="J3560">
        <v>100</v>
      </c>
      <c r="K3560" t="s">
        <v>16508</v>
      </c>
      <c r="L3560">
        <v>140</v>
      </c>
      <c r="M3560">
        <v>0</v>
      </c>
    </row>
    <row r="3561" spans="1:13" x14ac:dyDescent="0.25">
      <c r="A3561" t="s">
        <v>6068</v>
      </c>
      <c r="B3561" t="s">
        <v>4239</v>
      </c>
      <c r="C3561">
        <v>3</v>
      </c>
      <c r="D3561" t="s">
        <v>12</v>
      </c>
      <c r="E3561" t="s">
        <v>2202</v>
      </c>
      <c r="F3561">
        <v>44</v>
      </c>
      <c r="G3561" t="s">
        <v>13</v>
      </c>
      <c r="H3561" t="s">
        <v>5</v>
      </c>
      <c r="I3561" t="s">
        <v>80</v>
      </c>
      <c r="J3561">
        <v>140</v>
      </c>
      <c r="K3561" t="s">
        <v>16509</v>
      </c>
      <c r="L3561">
        <v>175</v>
      </c>
      <c r="M3561">
        <v>0</v>
      </c>
    </row>
    <row r="3562" spans="1:13" x14ac:dyDescent="0.25">
      <c r="A3562" t="s">
        <v>6069</v>
      </c>
      <c r="B3562" t="s">
        <v>13561</v>
      </c>
      <c r="C3562">
        <v>10</v>
      </c>
      <c r="D3562" t="s">
        <v>12</v>
      </c>
      <c r="E3562" t="s">
        <v>2202</v>
      </c>
      <c r="F3562">
        <v>32</v>
      </c>
      <c r="G3562" t="s">
        <v>13</v>
      </c>
      <c r="H3562" t="s">
        <v>5</v>
      </c>
      <c r="I3562" t="s">
        <v>32</v>
      </c>
      <c r="J3562">
        <v>140</v>
      </c>
      <c r="K3562" t="s">
        <v>16509</v>
      </c>
      <c r="L3562">
        <v>175</v>
      </c>
      <c r="M3562">
        <v>150</v>
      </c>
    </row>
    <row r="3563" spans="1:13" x14ac:dyDescent="0.25">
      <c r="A3563" t="s">
        <v>6070</v>
      </c>
      <c r="B3563" t="s">
        <v>15106</v>
      </c>
      <c r="C3563">
        <v>15</v>
      </c>
      <c r="D3563" t="s">
        <v>12</v>
      </c>
      <c r="E3563" t="s">
        <v>2294</v>
      </c>
      <c r="F3563">
        <v>49</v>
      </c>
      <c r="G3563" t="s">
        <v>13</v>
      </c>
      <c r="H3563" t="s">
        <v>7</v>
      </c>
      <c r="I3563" t="s">
        <v>359</v>
      </c>
      <c r="J3563">
        <v>100</v>
      </c>
      <c r="K3563" t="s">
        <v>16509</v>
      </c>
      <c r="L3563">
        <v>175</v>
      </c>
      <c r="M3563">
        <v>200</v>
      </c>
    </row>
    <row r="3564" spans="1:13" x14ac:dyDescent="0.25">
      <c r="A3564" t="s">
        <v>6071</v>
      </c>
      <c r="B3564" t="s">
        <v>15003</v>
      </c>
      <c r="C3564">
        <v>6</v>
      </c>
      <c r="D3564" t="s">
        <v>19</v>
      </c>
      <c r="E3564" t="s">
        <v>2198</v>
      </c>
      <c r="F3564">
        <v>3</v>
      </c>
      <c r="G3564" t="s">
        <v>17</v>
      </c>
      <c r="H3564" t="s">
        <v>7</v>
      </c>
      <c r="I3564" t="s">
        <v>1093</v>
      </c>
      <c r="J3564">
        <v>100</v>
      </c>
      <c r="K3564" t="s">
        <v>16507</v>
      </c>
      <c r="L3564">
        <v>100</v>
      </c>
      <c r="M3564">
        <v>100</v>
      </c>
    </row>
    <row r="3565" spans="1:13" x14ac:dyDescent="0.25">
      <c r="A3565" t="s">
        <v>6072</v>
      </c>
      <c r="B3565" t="s">
        <v>4588</v>
      </c>
      <c r="C3565">
        <v>5</v>
      </c>
      <c r="D3565" t="s">
        <v>12</v>
      </c>
      <c r="E3565" t="s">
        <v>2294</v>
      </c>
      <c r="F3565">
        <v>11</v>
      </c>
      <c r="G3565" t="s">
        <v>15</v>
      </c>
      <c r="H3565" t="s">
        <v>6</v>
      </c>
      <c r="I3565" t="s">
        <v>359</v>
      </c>
      <c r="J3565">
        <v>135</v>
      </c>
      <c r="K3565" t="s">
        <v>16511</v>
      </c>
      <c r="L3565">
        <v>150</v>
      </c>
      <c r="M3565">
        <v>100</v>
      </c>
    </row>
    <row r="3566" spans="1:13" x14ac:dyDescent="0.25">
      <c r="A3566" t="s">
        <v>6074</v>
      </c>
      <c r="B3566" t="s">
        <v>6075</v>
      </c>
      <c r="C3566">
        <v>7</v>
      </c>
      <c r="D3566" t="s">
        <v>12</v>
      </c>
      <c r="E3566" t="s">
        <v>2182</v>
      </c>
      <c r="F3566">
        <v>31.5</v>
      </c>
      <c r="G3566" t="s">
        <v>13</v>
      </c>
      <c r="H3566" t="s">
        <v>6</v>
      </c>
      <c r="I3566" t="s">
        <v>2168</v>
      </c>
      <c r="J3566">
        <v>135</v>
      </c>
      <c r="K3566" t="s">
        <v>16509</v>
      </c>
      <c r="L3566">
        <v>175</v>
      </c>
      <c r="M3566">
        <v>100</v>
      </c>
    </row>
    <row r="3567" spans="1:13" x14ac:dyDescent="0.25">
      <c r="A3567" t="s">
        <v>6076</v>
      </c>
      <c r="B3567" t="s">
        <v>15107</v>
      </c>
      <c r="C3567">
        <v>4</v>
      </c>
      <c r="D3567" t="s">
        <v>19</v>
      </c>
      <c r="E3567" t="s">
        <v>2207</v>
      </c>
      <c r="F3567">
        <v>8</v>
      </c>
      <c r="G3567" t="s">
        <v>13</v>
      </c>
      <c r="H3567" t="s">
        <v>3</v>
      </c>
      <c r="I3567" t="s">
        <v>32</v>
      </c>
      <c r="J3567">
        <v>120</v>
      </c>
      <c r="K3567" t="s">
        <v>16508</v>
      </c>
      <c r="L3567">
        <v>140</v>
      </c>
      <c r="M3567">
        <v>0</v>
      </c>
    </row>
    <row r="3568" spans="1:13" x14ac:dyDescent="0.25">
      <c r="A3568" t="s">
        <v>6077</v>
      </c>
      <c r="B3568" t="s">
        <v>15108</v>
      </c>
      <c r="C3568">
        <v>11</v>
      </c>
      <c r="D3568" t="s">
        <v>19</v>
      </c>
      <c r="E3568" t="s">
        <v>2198</v>
      </c>
      <c r="F3568">
        <v>4</v>
      </c>
      <c r="G3568" t="s">
        <v>17</v>
      </c>
      <c r="H3568" t="s">
        <v>3</v>
      </c>
      <c r="I3568">
        <v>0</v>
      </c>
      <c r="J3568">
        <v>120</v>
      </c>
      <c r="K3568" t="s">
        <v>16507</v>
      </c>
      <c r="L3568">
        <v>100</v>
      </c>
      <c r="M3568">
        <v>150</v>
      </c>
    </row>
    <row r="3569" spans="1:13" x14ac:dyDescent="0.25">
      <c r="A3569" t="s">
        <v>6078</v>
      </c>
      <c r="B3569" t="s">
        <v>15109</v>
      </c>
      <c r="C3569">
        <v>2</v>
      </c>
      <c r="D3569" t="s">
        <v>12</v>
      </c>
      <c r="E3569" t="s">
        <v>2280</v>
      </c>
      <c r="F3569">
        <v>21</v>
      </c>
      <c r="G3569" t="s">
        <v>15</v>
      </c>
      <c r="H3569" t="s">
        <v>7</v>
      </c>
      <c r="I3569">
        <v>0</v>
      </c>
      <c r="J3569">
        <v>100</v>
      </c>
      <c r="K3569" t="s">
        <v>16511</v>
      </c>
      <c r="L3569">
        <v>150</v>
      </c>
      <c r="M3569">
        <v>0</v>
      </c>
    </row>
    <row r="3570" spans="1:13" x14ac:dyDescent="0.25">
      <c r="A3570" t="s">
        <v>6079</v>
      </c>
      <c r="B3570" t="s">
        <v>13705</v>
      </c>
      <c r="C3570">
        <v>5</v>
      </c>
      <c r="D3570" t="s">
        <v>12</v>
      </c>
      <c r="E3570" t="s">
        <v>2207</v>
      </c>
      <c r="F3570">
        <v>11</v>
      </c>
      <c r="G3570" t="s">
        <v>15</v>
      </c>
      <c r="H3570" t="s">
        <v>3</v>
      </c>
      <c r="I3570" t="s">
        <v>52</v>
      </c>
      <c r="J3570">
        <v>120</v>
      </c>
      <c r="K3570" t="s">
        <v>16511</v>
      </c>
      <c r="L3570">
        <v>150</v>
      </c>
      <c r="M3570">
        <v>100</v>
      </c>
    </row>
    <row r="3571" spans="1:13" x14ac:dyDescent="0.25">
      <c r="A3571" t="s">
        <v>6080</v>
      </c>
      <c r="B3571" t="s">
        <v>5634</v>
      </c>
      <c r="C3571">
        <v>4</v>
      </c>
      <c r="D3571" t="s">
        <v>12</v>
      </c>
      <c r="E3571" t="s">
        <v>2217</v>
      </c>
      <c r="F3571">
        <v>32</v>
      </c>
      <c r="G3571" t="s">
        <v>13</v>
      </c>
      <c r="H3571" t="s">
        <v>6</v>
      </c>
      <c r="I3571" t="s">
        <v>1003</v>
      </c>
      <c r="J3571">
        <v>135</v>
      </c>
      <c r="K3571" t="s">
        <v>16509</v>
      </c>
      <c r="L3571">
        <v>175</v>
      </c>
      <c r="M3571">
        <v>0</v>
      </c>
    </row>
    <row r="3572" spans="1:13" x14ac:dyDescent="0.25">
      <c r="A3572" t="s">
        <v>6081</v>
      </c>
      <c r="B3572" t="s">
        <v>3558</v>
      </c>
      <c r="C3572">
        <v>8</v>
      </c>
      <c r="D3572" t="s">
        <v>12</v>
      </c>
      <c r="E3572" t="s">
        <v>2202</v>
      </c>
      <c r="F3572">
        <v>43</v>
      </c>
      <c r="G3572" t="s">
        <v>13</v>
      </c>
      <c r="H3572" t="s">
        <v>7</v>
      </c>
      <c r="I3572">
        <v>0</v>
      </c>
      <c r="J3572">
        <v>100</v>
      </c>
      <c r="K3572" t="s">
        <v>16509</v>
      </c>
      <c r="L3572">
        <v>175</v>
      </c>
      <c r="M3572">
        <v>150</v>
      </c>
    </row>
    <row r="3573" spans="1:13" x14ac:dyDescent="0.25">
      <c r="A3573" t="s">
        <v>6082</v>
      </c>
      <c r="B3573" t="s">
        <v>4866</v>
      </c>
      <c r="C3573">
        <v>4</v>
      </c>
      <c r="D3573" t="s">
        <v>12</v>
      </c>
      <c r="E3573" t="s">
        <v>2207</v>
      </c>
      <c r="F3573">
        <v>18</v>
      </c>
      <c r="G3573" t="s">
        <v>15</v>
      </c>
      <c r="H3573" t="s">
        <v>6</v>
      </c>
      <c r="I3573">
        <v>0</v>
      </c>
      <c r="J3573">
        <v>135</v>
      </c>
      <c r="K3573" t="s">
        <v>16511</v>
      </c>
      <c r="L3573">
        <v>150</v>
      </c>
      <c r="M3573">
        <v>0</v>
      </c>
    </row>
    <row r="3574" spans="1:13" x14ac:dyDescent="0.25">
      <c r="A3574" t="s">
        <v>6083</v>
      </c>
      <c r="B3574" t="s">
        <v>15110</v>
      </c>
      <c r="C3574">
        <v>9</v>
      </c>
      <c r="D3574" t="s">
        <v>12</v>
      </c>
      <c r="E3574" t="s">
        <v>2217</v>
      </c>
      <c r="F3574">
        <v>21</v>
      </c>
      <c r="G3574" t="s">
        <v>15</v>
      </c>
      <c r="H3574" t="s">
        <v>7</v>
      </c>
      <c r="I3574" t="s">
        <v>52</v>
      </c>
      <c r="J3574">
        <v>100</v>
      </c>
      <c r="K3574" t="s">
        <v>16511</v>
      </c>
      <c r="L3574">
        <v>150</v>
      </c>
      <c r="M3574">
        <v>150</v>
      </c>
    </row>
    <row r="3575" spans="1:13" x14ac:dyDescent="0.25">
      <c r="A3575" t="s">
        <v>6084</v>
      </c>
      <c r="B3575" t="s">
        <v>15111</v>
      </c>
      <c r="C3575">
        <v>7</v>
      </c>
      <c r="D3575" t="s">
        <v>12</v>
      </c>
      <c r="E3575" t="s">
        <v>2332</v>
      </c>
      <c r="F3575">
        <v>42</v>
      </c>
      <c r="G3575" t="s">
        <v>13</v>
      </c>
      <c r="H3575" t="s">
        <v>6</v>
      </c>
      <c r="I3575" t="s">
        <v>54</v>
      </c>
      <c r="J3575">
        <v>135</v>
      </c>
      <c r="K3575" t="s">
        <v>16509</v>
      </c>
      <c r="L3575">
        <v>175</v>
      </c>
      <c r="M3575">
        <v>100</v>
      </c>
    </row>
    <row r="3576" spans="1:13" x14ac:dyDescent="0.25">
      <c r="A3576" t="s">
        <v>975</v>
      </c>
      <c r="B3576" t="s">
        <v>14382</v>
      </c>
      <c r="C3576">
        <v>6</v>
      </c>
      <c r="D3576" t="s">
        <v>12</v>
      </c>
      <c r="E3576" t="s">
        <v>2294</v>
      </c>
      <c r="F3576">
        <v>39</v>
      </c>
      <c r="G3576" t="s">
        <v>13</v>
      </c>
      <c r="H3576" t="s">
        <v>3</v>
      </c>
      <c r="I3576" t="s">
        <v>32</v>
      </c>
      <c r="J3576">
        <v>120</v>
      </c>
      <c r="K3576" t="s">
        <v>16509</v>
      </c>
      <c r="L3576">
        <v>175</v>
      </c>
      <c r="M3576">
        <v>100</v>
      </c>
    </row>
    <row r="3577" spans="1:13" x14ac:dyDescent="0.25">
      <c r="A3577" t="s">
        <v>6085</v>
      </c>
      <c r="B3577" t="s">
        <v>15112</v>
      </c>
      <c r="C3577">
        <v>10</v>
      </c>
      <c r="D3577" t="s">
        <v>12</v>
      </c>
      <c r="E3577" t="s">
        <v>2186</v>
      </c>
      <c r="F3577">
        <v>34</v>
      </c>
      <c r="G3577" t="s">
        <v>13</v>
      </c>
      <c r="H3577" t="s">
        <v>6</v>
      </c>
      <c r="I3577" t="s">
        <v>1003</v>
      </c>
      <c r="J3577">
        <v>135</v>
      </c>
      <c r="K3577" t="s">
        <v>16509</v>
      </c>
      <c r="L3577">
        <v>175</v>
      </c>
      <c r="M3577">
        <v>150</v>
      </c>
    </row>
    <row r="3578" spans="1:13" x14ac:dyDescent="0.25">
      <c r="A3578" t="s">
        <v>1604</v>
      </c>
      <c r="B3578" t="s">
        <v>6230</v>
      </c>
      <c r="C3578">
        <v>10</v>
      </c>
      <c r="D3578" t="s">
        <v>12</v>
      </c>
      <c r="E3578" t="s">
        <v>2294</v>
      </c>
      <c r="F3578">
        <v>31</v>
      </c>
      <c r="G3578" t="s">
        <v>13</v>
      </c>
      <c r="H3578" t="s">
        <v>5</v>
      </c>
      <c r="I3578" t="s">
        <v>32</v>
      </c>
      <c r="J3578">
        <v>140</v>
      </c>
      <c r="K3578" t="s">
        <v>16509</v>
      </c>
      <c r="L3578">
        <v>175</v>
      </c>
      <c r="M3578">
        <v>150</v>
      </c>
    </row>
    <row r="3579" spans="1:13" x14ac:dyDescent="0.25">
      <c r="A3579" t="s">
        <v>6087</v>
      </c>
      <c r="B3579" t="s">
        <v>5636</v>
      </c>
      <c r="C3579">
        <v>3</v>
      </c>
      <c r="D3579" t="s">
        <v>19</v>
      </c>
      <c r="E3579" t="s">
        <v>2234</v>
      </c>
      <c r="F3579">
        <v>4</v>
      </c>
      <c r="G3579" t="s">
        <v>17</v>
      </c>
      <c r="H3579" t="s">
        <v>5</v>
      </c>
      <c r="I3579" t="s">
        <v>32</v>
      </c>
      <c r="J3579">
        <v>140</v>
      </c>
      <c r="K3579" t="s">
        <v>16507</v>
      </c>
      <c r="L3579">
        <v>100</v>
      </c>
      <c r="M3579">
        <v>0</v>
      </c>
    </row>
    <row r="3580" spans="1:13" x14ac:dyDescent="0.25">
      <c r="A3580" t="s">
        <v>1318</v>
      </c>
      <c r="B3580" t="s">
        <v>15113</v>
      </c>
      <c r="C3580">
        <v>4</v>
      </c>
      <c r="D3580" t="s">
        <v>19</v>
      </c>
      <c r="E3580" t="s">
        <v>2207</v>
      </c>
      <c r="F3580">
        <v>4</v>
      </c>
      <c r="G3580" t="s">
        <v>17</v>
      </c>
      <c r="H3580" t="s">
        <v>5</v>
      </c>
      <c r="I3580" t="s">
        <v>359</v>
      </c>
      <c r="J3580">
        <v>140</v>
      </c>
      <c r="K3580" t="s">
        <v>16507</v>
      </c>
      <c r="L3580">
        <v>100</v>
      </c>
      <c r="M3580">
        <v>0</v>
      </c>
    </row>
    <row r="3581" spans="1:13" x14ac:dyDescent="0.25">
      <c r="A3581" t="s">
        <v>6089</v>
      </c>
      <c r="B3581" t="s">
        <v>15114</v>
      </c>
      <c r="C3581">
        <v>6</v>
      </c>
      <c r="D3581" t="s">
        <v>12</v>
      </c>
      <c r="E3581" t="s">
        <v>2231</v>
      </c>
      <c r="F3581">
        <v>3</v>
      </c>
      <c r="G3581" t="s">
        <v>17</v>
      </c>
      <c r="H3581" t="s">
        <v>6</v>
      </c>
      <c r="I3581" t="s">
        <v>32</v>
      </c>
      <c r="J3581">
        <v>135</v>
      </c>
      <c r="K3581" t="s">
        <v>16510</v>
      </c>
      <c r="L3581">
        <v>125</v>
      </c>
      <c r="M3581">
        <v>100</v>
      </c>
    </row>
    <row r="3582" spans="1:13" x14ac:dyDescent="0.25">
      <c r="A3582" t="s">
        <v>6090</v>
      </c>
      <c r="B3582" t="s">
        <v>13708</v>
      </c>
      <c r="C3582">
        <v>7</v>
      </c>
      <c r="D3582" t="s">
        <v>19</v>
      </c>
      <c r="E3582" t="s">
        <v>2210</v>
      </c>
      <c r="F3582">
        <v>2</v>
      </c>
      <c r="G3582" t="s">
        <v>17</v>
      </c>
      <c r="H3582" t="s">
        <v>5</v>
      </c>
      <c r="I3582" t="s">
        <v>32</v>
      </c>
      <c r="J3582">
        <v>140</v>
      </c>
      <c r="K3582" t="s">
        <v>16507</v>
      </c>
      <c r="L3582">
        <v>100</v>
      </c>
      <c r="M3582">
        <v>100</v>
      </c>
    </row>
    <row r="3583" spans="1:13" x14ac:dyDescent="0.25">
      <c r="A3583" t="s">
        <v>6091</v>
      </c>
      <c r="B3583" t="s">
        <v>13920</v>
      </c>
      <c r="C3583">
        <v>10</v>
      </c>
      <c r="D3583" t="s">
        <v>12</v>
      </c>
      <c r="E3583" t="s">
        <v>2533</v>
      </c>
      <c r="F3583">
        <v>15</v>
      </c>
      <c r="G3583" t="s">
        <v>15</v>
      </c>
      <c r="H3583" t="s">
        <v>6</v>
      </c>
      <c r="I3583" t="s">
        <v>359</v>
      </c>
      <c r="J3583">
        <v>135</v>
      </c>
      <c r="K3583" t="s">
        <v>16511</v>
      </c>
      <c r="L3583">
        <v>150</v>
      </c>
      <c r="M3583">
        <v>150</v>
      </c>
    </row>
    <row r="3584" spans="1:13" x14ac:dyDescent="0.25">
      <c r="A3584" t="s">
        <v>1695</v>
      </c>
      <c r="B3584" t="s">
        <v>15115</v>
      </c>
      <c r="C3584">
        <v>21</v>
      </c>
      <c r="D3584" t="s">
        <v>19</v>
      </c>
      <c r="E3584" t="s">
        <v>2210</v>
      </c>
      <c r="F3584">
        <v>4</v>
      </c>
      <c r="G3584" t="s">
        <v>17</v>
      </c>
      <c r="H3584" t="s">
        <v>6</v>
      </c>
      <c r="I3584">
        <v>0</v>
      </c>
      <c r="J3584">
        <v>135</v>
      </c>
      <c r="K3584" t="s">
        <v>16507</v>
      </c>
      <c r="L3584">
        <v>100</v>
      </c>
      <c r="M3584">
        <v>300</v>
      </c>
    </row>
    <row r="3585" spans="1:13" x14ac:dyDescent="0.25">
      <c r="A3585" t="s">
        <v>6092</v>
      </c>
      <c r="B3585" t="s">
        <v>15116</v>
      </c>
      <c r="C3585">
        <v>4</v>
      </c>
      <c r="D3585" t="s">
        <v>12</v>
      </c>
      <c r="E3585" t="s">
        <v>2202</v>
      </c>
      <c r="F3585">
        <v>7</v>
      </c>
      <c r="G3585" t="s">
        <v>17</v>
      </c>
      <c r="H3585" t="s">
        <v>3</v>
      </c>
      <c r="I3585" t="s">
        <v>52</v>
      </c>
      <c r="J3585">
        <v>120</v>
      </c>
      <c r="K3585" t="s">
        <v>16510</v>
      </c>
      <c r="L3585">
        <v>125</v>
      </c>
      <c r="M3585">
        <v>0</v>
      </c>
    </row>
    <row r="3586" spans="1:13" x14ac:dyDescent="0.25">
      <c r="A3586" t="s">
        <v>6093</v>
      </c>
      <c r="B3586" t="s">
        <v>15117</v>
      </c>
      <c r="C3586">
        <v>21</v>
      </c>
      <c r="D3586" t="s">
        <v>19</v>
      </c>
      <c r="E3586" t="s">
        <v>2252</v>
      </c>
      <c r="F3586">
        <v>8</v>
      </c>
      <c r="G3586" t="s">
        <v>13</v>
      </c>
      <c r="H3586" t="s">
        <v>3</v>
      </c>
      <c r="I3586" t="s">
        <v>32</v>
      </c>
      <c r="J3586">
        <v>120</v>
      </c>
      <c r="K3586" t="s">
        <v>16508</v>
      </c>
      <c r="L3586">
        <v>140</v>
      </c>
      <c r="M3586">
        <v>300</v>
      </c>
    </row>
    <row r="3587" spans="1:13" x14ac:dyDescent="0.25">
      <c r="A3587" t="s">
        <v>400</v>
      </c>
      <c r="B3587" t="s">
        <v>15118</v>
      </c>
      <c r="C3587">
        <v>4</v>
      </c>
      <c r="D3587" t="s">
        <v>12</v>
      </c>
      <c r="E3587" t="s">
        <v>2196</v>
      </c>
      <c r="F3587">
        <v>43</v>
      </c>
      <c r="G3587" t="s">
        <v>13</v>
      </c>
      <c r="H3587" t="s">
        <v>5</v>
      </c>
      <c r="I3587" t="s">
        <v>55</v>
      </c>
      <c r="J3587">
        <v>140</v>
      </c>
      <c r="K3587" t="s">
        <v>16509</v>
      </c>
      <c r="L3587">
        <v>175</v>
      </c>
      <c r="M3587">
        <v>0</v>
      </c>
    </row>
    <row r="3588" spans="1:13" x14ac:dyDescent="0.25">
      <c r="A3588" t="s">
        <v>6094</v>
      </c>
      <c r="B3588" t="s">
        <v>11102</v>
      </c>
      <c r="C3588">
        <v>4</v>
      </c>
      <c r="D3588" t="s">
        <v>12</v>
      </c>
      <c r="E3588" t="s">
        <v>2180</v>
      </c>
      <c r="F3588">
        <v>38</v>
      </c>
      <c r="G3588" t="s">
        <v>13</v>
      </c>
      <c r="H3588" t="s">
        <v>6</v>
      </c>
      <c r="I3588" t="s">
        <v>1093</v>
      </c>
      <c r="J3588">
        <v>135</v>
      </c>
      <c r="K3588" t="s">
        <v>16509</v>
      </c>
      <c r="L3588">
        <v>175</v>
      </c>
      <c r="M3588">
        <v>0</v>
      </c>
    </row>
    <row r="3589" spans="1:13" x14ac:dyDescent="0.25">
      <c r="A3589" t="s">
        <v>6095</v>
      </c>
      <c r="B3589" t="s">
        <v>2831</v>
      </c>
      <c r="C3589">
        <v>2</v>
      </c>
      <c r="D3589" t="s">
        <v>19</v>
      </c>
      <c r="E3589" t="s">
        <v>2210</v>
      </c>
      <c r="F3589">
        <v>6</v>
      </c>
      <c r="G3589" t="s">
        <v>15</v>
      </c>
      <c r="H3589" t="s">
        <v>6</v>
      </c>
      <c r="I3589" t="s">
        <v>1003</v>
      </c>
      <c r="J3589">
        <v>135</v>
      </c>
      <c r="K3589" t="s">
        <v>16512</v>
      </c>
      <c r="L3589">
        <v>120</v>
      </c>
      <c r="M3589">
        <v>0</v>
      </c>
    </row>
    <row r="3590" spans="1:13" x14ac:dyDescent="0.25">
      <c r="A3590" t="s">
        <v>6097</v>
      </c>
      <c r="B3590" t="s">
        <v>15119</v>
      </c>
      <c r="C3590">
        <v>18</v>
      </c>
      <c r="D3590" t="s">
        <v>12</v>
      </c>
      <c r="E3590" t="s">
        <v>2190</v>
      </c>
      <c r="F3590">
        <v>42</v>
      </c>
      <c r="G3590" t="s">
        <v>13</v>
      </c>
      <c r="H3590" t="s">
        <v>6</v>
      </c>
      <c r="I3590" t="s">
        <v>359</v>
      </c>
      <c r="J3590">
        <v>135</v>
      </c>
      <c r="K3590" t="s">
        <v>16509</v>
      </c>
      <c r="L3590">
        <v>175</v>
      </c>
      <c r="M3590">
        <v>300</v>
      </c>
    </row>
    <row r="3591" spans="1:13" x14ac:dyDescent="0.25">
      <c r="A3591" t="s">
        <v>6098</v>
      </c>
      <c r="B3591" t="s">
        <v>14508</v>
      </c>
      <c r="C3591">
        <v>9</v>
      </c>
      <c r="D3591" t="s">
        <v>12</v>
      </c>
      <c r="E3591" t="s">
        <v>2448</v>
      </c>
      <c r="F3591">
        <v>37</v>
      </c>
      <c r="G3591" t="s">
        <v>13</v>
      </c>
      <c r="H3591" t="s">
        <v>7</v>
      </c>
      <c r="I3591" t="s">
        <v>359</v>
      </c>
      <c r="J3591">
        <v>100</v>
      </c>
      <c r="K3591" t="s">
        <v>16509</v>
      </c>
      <c r="L3591">
        <v>175</v>
      </c>
      <c r="M3591">
        <v>150</v>
      </c>
    </row>
    <row r="3592" spans="1:13" x14ac:dyDescent="0.25">
      <c r="A3592" t="s">
        <v>6099</v>
      </c>
      <c r="B3592" t="s">
        <v>15120</v>
      </c>
      <c r="C3592">
        <v>5</v>
      </c>
      <c r="D3592" t="s">
        <v>12</v>
      </c>
      <c r="E3592" t="s">
        <v>2231</v>
      </c>
      <c r="F3592">
        <v>26</v>
      </c>
      <c r="G3592" t="s">
        <v>15</v>
      </c>
      <c r="H3592" t="s">
        <v>7</v>
      </c>
      <c r="I3592">
        <v>0</v>
      </c>
      <c r="J3592">
        <v>100</v>
      </c>
      <c r="K3592" t="s">
        <v>16511</v>
      </c>
      <c r="L3592">
        <v>150</v>
      </c>
      <c r="M3592">
        <v>100</v>
      </c>
    </row>
    <row r="3593" spans="1:13" x14ac:dyDescent="0.25">
      <c r="A3593" t="s">
        <v>6100</v>
      </c>
      <c r="B3593" t="s">
        <v>15121</v>
      </c>
      <c r="C3593">
        <v>6</v>
      </c>
      <c r="D3593" t="s">
        <v>12</v>
      </c>
      <c r="E3593" t="s">
        <v>2207</v>
      </c>
      <c r="F3593">
        <v>37</v>
      </c>
      <c r="G3593" t="s">
        <v>13</v>
      </c>
      <c r="H3593" t="s">
        <v>6</v>
      </c>
      <c r="I3593" t="s">
        <v>359</v>
      </c>
      <c r="J3593">
        <v>135</v>
      </c>
      <c r="K3593" t="s">
        <v>16509</v>
      </c>
      <c r="L3593">
        <v>175</v>
      </c>
      <c r="M3593">
        <v>100</v>
      </c>
    </row>
    <row r="3594" spans="1:13" x14ac:dyDescent="0.25">
      <c r="A3594" t="s">
        <v>149</v>
      </c>
      <c r="B3594" t="s">
        <v>13767</v>
      </c>
      <c r="C3594">
        <v>4</v>
      </c>
      <c r="D3594" t="s">
        <v>19</v>
      </c>
      <c r="E3594" t="s">
        <v>3812</v>
      </c>
      <c r="F3594">
        <v>4</v>
      </c>
      <c r="G3594" t="s">
        <v>17</v>
      </c>
      <c r="H3594" t="s">
        <v>3</v>
      </c>
      <c r="I3594" t="s">
        <v>32</v>
      </c>
      <c r="J3594">
        <v>120</v>
      </c>
      <c r="K3594" t="s">
        <v>16507</v>
      </c>
      <c r="L3594">
        <v>100</v>
      </c>
      <c r="M3594">
        <v>0</v>
      </c>
    </row>
    <row r="3595" spans="1:13" x14ac:dyDescent="0.25">
      <c r="A3595" t="s">
        <v>6101</v>
      </c>
      <c r="B3595" t="s">
        <v>14480</v>
      </c>
      <c r="C3595">
        <v>8</v>
      </c>
      <c r="D3595" t="s">
        <v>19</v>
      </c>
      <c r="E3595" t="s">
        <v>2311</v>
      </c>
      <c r="F3595">
        <v>3</v>
      </c>
      <c r="G3595" t="s">
        <v>17</v>
      </c>
      <c r="H3595" t="s">
        <v>5</v>
      </c>
      <c r="I3595" t="s">
        <v>359</v>
      </c>
      <c r="J3595">
        <v>140</v>
      </c>
      <c r="K3595" t="s">
        <v>16507</v>
      </c>
      <c r="L3595">
        <v>100</v>
      </c>
      <c r="M3595">
        <v>150</v>
      </c>
    </row>
    <row r="3596" spans="1:13" x14ac:dyDescent="0.25">
      <c r="A3596" t="s">
        <v>6102</v>
      </c>
      <c r="B3596" t="s">
        <v>15015</v>
      </c>
      <c r="C3596">
        <v>6</v>
      </c>
      <c r="D3596" t="s">
        <v>12</v>
      </c>
      <c r="E3596" t="s">
        <v>2202</v>
      </c>
      <c r="F3596">
        <v>32</v>
      </c>
      <c r="G3596" t="s">
        <v>13</v>
      </c>
      <c r="H3596" t="s">
        <v>4</v>
      </c>
      <c r="I3596">
        <v>0</v>
      </c>
      <c r="J3596">
        <v>110</v>
      </c>
      <c r="K3596" t="s">
        <v>16509</v>
      </c>
      <c r="L3596">
        <v>175</v>
      </c>
      <c r="M3596">
        <v>100</v>
      </c>
    </row>
    <row r="3597" spans="1:13" x14ac:dyDescent="0.25">
      <c r="A3597" t="s">
        <v>1323</v>
      </c>
      <c r="B3597" t="s">
        <v>14065</v>
      </c>
      <c r="C3597">
        <v>8</v>
      </c>
      <c r="D3597" t="s">
        <v>12</v>
      </c>
      <c r="E3597" t="s">
        <v>2207</v>
      </c>
      <c r="F3597">
        <v>8</v>
      </c>
      <c r="G3597" t="s">
        <v>17</v>
      </c>
      <c r="H3597" t="s">
        <v>5</v>
      </c>
      <c r="I3597" t="s">
        <v>32</v>
      </c>
      <c r="J3597">
        <v>140</v>
      </c>
      <c r="K3597" t="s">
        <v>16510</v>
      </c>
      <c r="L3597">
        <v>125</v>
      </c>
      <c r="M3597">
        <v>150</v>
      </c>
    </row>
    <row r="3598" spans="1:13" x14ac:dyDescent="0.25">
      <c r="A3598" t="s">
        <v>6103</v>
      </c>
      <c r="B3598" t="s">
        <v>15122</v>
      </c>
      <c r="C3598">
        <v>15</v>
      </c>
      <c r="D3598" t="s">
        <v>19</v>
      </c>
      <c r="E3598" t="s">
        <v>2252</v>
      </c>
      <c r="F3598">
        <v>10</v>
      </c>
      <c r="G3598" t="s">
        <v>13</v>
      </c>
      <c r="H3598" t="s">
        <v>6</v>
      </c>
      <c r="I3598" t="s">
        <v>1003</v>
      </c>
      <c r="J3598">
        <v>135</v>
      </c>
      <c r="K3598" t="s">
        <v>16508</v>
      </c>
      <c r="L3598">
        <v>140</v>
      </c>
      <c r="M3598">
        <v>200</v>
      </c>
    </row>
    <row r="3599" spans="1:13" x14ac:dyDescent="0.25">
      <c r="A3599" t="s">
        <v>6104</v>
      </c>
      <c r="B3599" t="s">
        <v>13902</v>
      </c>
      <c r="C3599">
        <v>5</v>
      </c>
      <c r="D3599" t="s">
        <v>19</v>
      </c>
      <c r="E3599" t="s">
        <v>2198</v>
      </c>
      <c r="F3599">
        <v>9</v>
      </c>
      <c r="G3599" t="s">
        <v>13</v>
      </c>
      <c r="H3599" t="s">
        <v>6</v>
      </c>
      <c r="I3599" t="s">
        <v>456</v>
      </c>
      <c r="J3599">
        <v>135</v>
      </c>
      <c r="K3599" t="s">
        <v>16508</v>
      </c>
      <c r="L3599">
        <v>140</v>
      </c>
      <c r="M3599">
        <v>100</v>
      </c>
    </row>
    <row r="3600" spans="1:13" x14ac:dyDescent="0.25">
      <c r="A3600" t="s">
        <v>6105</v>
      </c>
      <c r="B3600" t="s">
        <v>2188</v>
      </c>
      <c r="C3600">
        <v>5</v>
      </c>
      <c r="D3600" t="s">
        <v>19</v>
      </c>
      <c r="E3600" t="s">
        <v>2252</v>
      </c>
      <c r="F3600">
        <v>8.5</v>
      </c>
      <c r="G3600" t="s">
        <v>13</v>
      </c>
      <c r="H3600" t="s">
        <v>4</v>
      </c>
      <c r="I3600">
        <v>0</v>
      </c>
      <c r="J3600">
        <v>110</v>
      </c>
      <c r="K3600" t="s">
        <v>16508</v>
      </c>
      <c r="L3600">
        <v>140</v>
      </c>
      <c r="M3600">
        <v>100</v>
      </c>
    </row>
    <row r="3601" spans="1:13" x14ac:dyDescent="0.25">
      <c r="A3601" t="s">
        <v>6106</v>
      </c>
      <c r="B3601" t="s">
        <v>14683</v>
      </c>
      <c r="C3601">
        <v>8</v>
      </c>
      <c r="D3601" t="s">
        <v>12</v>
      </c>
      <c r="E3601" t="s">
        <v>2226</v>
      </c>
      <c r="F3601">
        <v>39</v>
      </c>
      <c r="G3601" t="s">
        <v>13</v>
      </c>
      <c r="H3601" t="s">
        <v>4</v>
      </c>
      <c r="I3601" t="s">
        <v>1096</v>
      </c>
      <c r="J3601">
        <v>110</v>
      </c>
      <c r="K3601" t="s">
        <v>16509</v>
      </c>
      <c r="L3601">
        <v>175</v>
      </c>
      <c r="M3601">
        <v>150</v>
      </c>
    </row>
    <row r="3602" spans="1:13" x14ac:dyDescent="0.25">
      <c r="A3602" t="s">
        <v>6107</v>
      </c>
      <c r="B3602" t="s">
        <v>2860</v>
      </c>
      <c r="C3602">
        <v>7</v>
      </c>
      <c r="D3602" t="s">
        <v>23</v>
      </c>
      <c r="E3602" t="s">
        <v>2288</v>
      </c>
      <c r="F3602">
        <v>16.3</v>
      </c>
      <c r="G3602" t="s">
        <v>13</v>
      </c>
      <c r="H3602" t="s">
        <v>3</v>
      </c>
      <c r="I3602" t="s">
        <v>1093</v>
      </c>
      <c r="J3602">
        <v>120</v>
      </c>
      <c r="K3602" t="s">
        <v>16513</v>
      </c>
      <c r="L3602">
        <v>110</v>
      </c>
      <c r="M3602">
        <v>100</v>
      </c>
    </row>
    <row r="3603" spans="1:13" x14ac:dyDescent="0.25">
      <c r="A3603" t="s">
        <v>1763</v>
      </c>
      <c r="B3603" t="s">
        <v>13786</v>
      </c>
      <c r="C3603">
        <v>5</v>
      </c>
      <c r="D3603" t="s">
        <v>12</v>
      </c>
      <c r="E3603" t="s">
        <v>2231</v>
      </c>
      <c r="F3603">
        <v>7</v>
      </c>
      <c r="G3603" t="s">
        <v>17</v>
      </c>
      <c r="H3603" t="s">
        <v>3</v>
      </c>
      <c r="I3603" t="s">
        <v>32</v>
      </c>
      <c r="J3603">
        <v>120</v>
      </c>
      <c r="K3603" t="s">
        <v>16510</v>
      </c>
      <c r="L3603">
        <v>125</v>
      </c>
      <c r="M3603">
        <v>100</v>
      </c>
    </row>
    <row r="3604" spans="1:13" x14ac:dyDescent="0.25">
      <c r="A3604" t="s">
        <v>1937</v>
      </c>
      <c r="B3604" t="s">
        <v>3523</v>
      </c>
      <c r="C3604">
        <v>3</v>
      </c>
      <c r="D3604" t="s">
        <v>19</v>
      </c>
      <c r="E3604" t="s">
        <v>2207</v>
      </c>
      <c r="F3604">
        <v>6</v>
      </c>
      <c r="G3604" t="s">
        <v>15</v>
      </c>
      <c r="H3604" t="s">
        <v>7</v>
      </c>
      <c r="I3604" t="s">
        <v>359</v>
      </c>
      <c r="J3604">
        <v>100</v>
      </c>
      <c r="K3604" t="s">
        <v>16512</v>
      </c>
      <c r="L3604">
        <v>120</v>
      </c>
      <c r="M3604">
        <v>0</v>
      </c>
    </row>
    <row r="3605" spans="1:13" x14ac:dyDescent="0.25">
      <c r="A3605" t="s">
        <v>6108</v>
      </c>
      <c r="B3605" t="s">
        <v>14148</v>
      </c>
      <c r="C3605">
        <v>4</v>
      </c>
      <c r="D3605" t="s">
        <v>12</v>
      </c>
      <c r="E3605" t="s">
        <v>2180</v>
      </c>
      <c r="F3605">
        <v>8</v>
      </c>
      <c r="G3605" t="s">
        <v>17</v>
      </c>
      <c r="H3605" t="s">
        <v>7</v>
      </c>
      <c r="I3605" t="s">
        <v>49</v>
      </c>
      <c r="J3605">
        <v>100</v>
      </c>
      <c r="K3605" t="s">
        <v>16510</v>
      </c>
      <c r="L3605">
        <v>125</v>
      </c>
      <c r="M3605">
        <v>0</v>
      </c>
    </row>
    <row r="3606" spans="1:13" x14ac:dyDescent="0.25">
      <c r="A3606" t="s">
        <v>6109</v>
      </c>
      <c r="B3606" t="s">
        <v>13544</v>
      </c>
      <c r="C3606">
        <v>8</v>
      </c>
      <c r="D3606" t="s">
        <v>12</v>
      </c>
      <c r="E3606" t="s">
        <v>2202</v>
      </c>
      <c r="F3606">
        <v>9</v>
      </c>
      <c r="G3606" t="s">
        <v>17</v>
      </c>
      <c r="H3606" t="s">
        <v>4</v>
      </c>
      <c r="I3606" t="s">
        <v>1003</v>
      </c>
      <c r="J3606">
        <v>110</v>
      </c>
      <c r="K3606" t="s">
        <v>16510</v>
      </c>
      <c r="L3606">
        <v>125</v>
      </c>
      <c r="M3606">
        <v>150</v>
      </c>
    </row>
    <row r="3607" spans="1:13" x14ac:dyDescent="0.25">
      <c r="A3607" t="s">
        <v>6110</v>
      </c>
      <c r="B3607" t="s">
        <v>4611</v>
      </c>
      <c r="C3607">
        <v>5</v>
      </c>
      <c r="D3607" t="s">
        <v>19</v>
      </c>
      <c r="E3607" t="s">
        <v>2758</v>
      </c>
      <c r="F3607">
        <v>8.5</v>
      </c>
      <c r="G3607" t="s">
        <v>13</v>
      </c>
      <c r="H3607" t="s">
        <v>6</v>
      </c>
      <c r="I3607" t="s">
        <v>359</v>
      </c>
      <c r="J3607">
        <v>135</v>
      </c>
      <c r="K3607" t="s">
        <v>16508</v>
      </c>
      <c r="L3607">
        <v>140</v>
      </c>
      <c r="M3607">
        <v>100</v>
      </c>
    </row>
    <row r="3608" spans="1:13" x14ac:dyDescent="0.25">
      <c r="A3608" t="s">
        <v>6112</v>
      </c>
      <c r="B3608" t="s">
        <v>15111</v>
      </c>
      <c r="C3608">
        <v>7</v>
      </c>
      <c r="D3608" t="s">
        <v>19</v>
      </c>
      <c r="E3608" t="s">
        <v>2210</v>
      </c>
      <c r="F3608">
        <v>9</v>
      </c>
      <c r="G3608" t="s">
        <v>13</v>
      </c>
      <c r="H3608" t="s">
        <v>4</v>
      </c>
      <c r="I3608">
        <v>0</v>
      </c>
      <c r="J3608">
        <v>110</v>
      </c>
      <c r="K3608" t="s">
        <v>16508</v>
      </c>
      <c r="L3608">
        <v>140</v>
      </c>
      <c r="M3608">
        <v>100</v>
      </c>
    </row>
    <row r="3609" spans="1:13" x14ac:dyDescent="0.25">
      <c r="A3609" t="s">
        <v>6113</v>
      </c>
      <c r="B3609" t="s">
        <v>5022</v>
      </c>
      <c r="C3609">
        <v>6</v>
      </c>
      <c r="D3609" t="s">
        <v>12</v>
      </c>
      <c r="E3609" t="s">
        <v>2207</v>
      </c>
      <c r="F3609">
        <v>42</v>
      </c>
      <c r="G3609" t="s">
        <v>13</v>
      </c>
      <c r="H3609" t="s">
        <v>5</v>
      </c>
      <c r="I3609" t="s">
        <v>55</v>
      </c>
      <c r="J3609">
        <v>140</v>
      </c>
      <c r="K3609" t="s">
        <v>16509</v>
      </c>
      <c r="L3609">
        <v>175</v>
      </c>
      <c r="M3609">
        <v>100</v>
      </c>
    </row>
    <row r="3610" spans="1:13" x14ac:dyDescent="0.25">
      <c r="A3610" t="s">
        <v>6114</v>
      </c>
      <c r="B3610" t="s">
        <v>13921</v>
      </c>
      <c r="C3610">
        <v>7</v>
      </c>
      <c r="D3610" t="s">
        <v>19</v>
      </c>
      <c r="E3610" t="s">
        <v>2182</v>
      </c>
      <c r="F3610">
        <v>6.5</v>
      </c>
      <c r="G3610" t="s">
        <v>15</v>
      </c>
      <c r="H3610" t="s">
        <v>5</v>
      </c>
      <c r="I3610" t="s">
        <v>1093</v>
      </c>
      <c r="J3610">
        <v>140</v>
      </c>
      <c r="K3610" t="s">
        <v>16512</v>
      </c>
      <c r="L3610">
        <v>120</v>
      </c>
      <c r="M3610">
        <v>100</v>
      </c>
    </row>
    <row r="3611" spans="1:13" x14ac:dyDescent="0.25">
      <c r="A3611" t="s">
        <v>6115</v>
      </c>
      <c r="B3611" t="s">
        <v>3997</v>
      </c>
      <c r="C3611">
        <v>4</v>
      </c>
      <c r="D3611" t="s">
        <v>12</v>
      </c>
      <c r="E3611" t="s">
        <v>2226</v>
      </c>
      <c r="F3611">
        <v>4</v>
      </c>
      <c r="G3611" t="s">
        <v>17</v>
      </c>
      <c r="H3611" t="s">
        <v>3</v>
      </c>
      <c r="I3611" t="s">
        <v>1093</v>
      </c>
      <c r="J3611">
        <v>120</v>
      </c>
      <c r="K3611" t="s">
        <v>16510</v>
      </c>
      <c r="L3611">
        <v>125</v>
      </c>
      <c r="M3611">
        <v>0</v>
      </c>
    </row>
    <row r="3612" spans="1:13" x14ac:dyDescent="0.25">
      <c r="A3612" t="s">
        <v>6116</v>
      </c>
      <c r="B3612" t="s">
        <v>15022</v>
      </c>
      <c r="C3612">
        <v>4</v>
      </c>
      <c r="D3612" t="s">
        <v>12</v>
      </c>
      <c r="E3612" t="s">
        <v>2396</v>
      </c>
      <c r="F3612">
        <v>34</v>
      </c>
      <c r="G3612" t="s">
        <v>13</v>
      </c>
      <c r="H3612" t="s">
        <v>3</v>
      </c>
      <c r="I3612">
        <v>0</v>
      </c>
      <c r="J3612">
        <v>120</v>
      </c>
      <c r="K3612" t="s">
        <v>16509</v>
      </c>
      <c r="L3612">
        <v>175</v>
      </c>
      <c r="M3612">
        <v>0</v>
      </c>
    </row>
    <row r="3613" spans="1:13" x14ac:dyDescent="0.25">
      <c r="A3613" t="s">
        <v>6117</v>
      </c>
      <c r="B3613" t="s">
        <v>14341</v>
      </c>
      <c r="C3613">
        <v>5</v>
      </c>
      <c r="D3613" t="s">
        <v>19</v>
      </c>
      <c r="E3613" t="s">
        <v>2198</v>
      </c>
      <c r="F3613">
        <v>3</v>
      </c>
      <c r="G3613" t="s">
        <v>17</v>
      </c>
      <c r="H3613" t="s">
        <v>6</v>
      </c>
      <c r="I3613" t="s">
        <v>55</v>
      </c>
      <c r="J3613">
        <v>135</v>
      </c>
      <c r="K3613" t="s">
        <v>16507</v>
      </c>
      <c r="L3613">
        <v>100</v>
      </c>
      <c r="M3613">
        <v>100</v>
      </c>
    </row>
    <row r="3614" spans="1:13" x14ac:dyDescent="0.25">
      <c r="A3614" t="s">
        <v>6118</v>
      </c>
      <c r="B3614" t="s">
        <v>15123</v>
      </c>
      <c r="C3614">
        <v>9</v>
      </c>
      <c r="D3614" t="s">
        <v>23</v>
      </c>
      <c r="E3614" t="s">
        <v>2233</v>
      </c>
      <c r="F3614">
        <v>13.7</v>
      </c>
      <c r="G3614" t="s">
        <v>13</v>
      </c>
      <c r="H3614" t="s">
        <v>6</v>
      </c>
      <c r="I3614" t="s">
        <v>32</v>
      </c>
      <c r="J3614">
        <v>135</v>
      </c>
      <c r="K3614" t="s">
        <v>16513</v>
      </c>
      <c r="L3614">
        <v>110</v>
      </c>
      <c r="M3614">
        <v>150</v>
      </c>
    </row>
    <row r="3615" spans="1:13" x14ac:dyDescent="0.25">
      <c r="A3615" t="s">
        <v>6119</v>
      </c>
      <c r="B3615" t="s">
        <v>2529</v>
      </c>
      <c r="C3615">
        <v>2</v>
      </c>
      <c r="D3615" t="s">
        <v>19</v>
      </c>
      <c r="E3615" t="s">
        <v>2198</v>
      </c>
      <c r="F3615">
        <v>3</v>
      </c>
      <c r="G3615" t="s">
        <v>17</v>
      </c>
      <c r="H3615" t="s">
        <v>6</v>
      </c>
      <c r="I3615">
        <v>0</v>
      </c>
      <c r="J3615">
        <v>135</v>
      </c>
      <c r="K3615" t="s">
        <v>16507</v>
      </c>
      <c r="L3615">
        <v>100</v>
      </c>
      <c r="M3615">
        <v>0</v>
      </c>
    </row>
    <row r="3616" spans="1:13" x14ac:dyDescent="0.25">
      <c r="A3616" t="s">
        <v>6121</v>
      </c>
      <c r="B3616" t="s">
        <v>15124</v>
      </c>
      <c r="C3616">
        <v>8</v>
      </c>
      <c r="D3616" t="s">
        <v>12</v>
      </c>
      <c r="E3616" t="s">
        <v>2233</v>
      </c>
      <c r="F3616">
        <v>9</v>
      </c>
      <c r="G3616" t="s">
        <v>17</v>
      </c>
      <c r="H3616" t="s">
        <v>5</v>
      </c>
      <c r="I3616" t="s">
        <v>49</v>
      </c>
      <c r="J3616">
        <v>140</v>
      </c>
      <c r="K3616" t="s">
        <v>16510</v>
      </c>
      <c r="L3616">
        <v>125</v>
      </c>
      <c r="M3616">
        <v>150</v>
      </c>
    </row>
    <row r="3617" spans="1:13" x14ac:dyDescent="0.25">
      <c r="A3617" t="s">
        <v>776</v>
      </c>
      <c r="B3617" t="s">
        <v>15125</v>
      </c>
      <c r="C3617">
        <v>6</v>
      </c>
      <c r="D3617" t="s">
        <v>12</v>
      </c>
      <c r="E3617" t="s">
        <v>2294</v>
      </c>
      <c r="F3617">
        <v>9</v>
      </c>
      <c r="G3617" t="s">
        <v>17</v>
      </c>
      <c r="H3617" t="s">
        <v>4</v>
      </c>
      <c r="I3617" t="s">
        <v>359</v>
      </c>
      <c r="J3617">
        <v>110</v>
      </c>
      <c r="K3617" t="s">
        <v>16510</v>
      </c>
      <c r="L3617">
        <v>125</v>
      </c>
      <c r="M3617">
        <v>100</v>
      </c>
    </row>
    <row r="3618" spans="1:13" x14ac:dyDescent="0.25">
      <c r="A3618" t="s">
        <v>6122</v>
      </c>
      <c r="B3618" t="s">
        <v>3833</v>
      </c>
      <c r="C3618">
        <v>8</v>
      </c>
      <c r="D3618" t="s">
        <v>12</v>
      </c>
      <c r="E3618" t="s">
        <v>2226</v>
      </c>
      <c r="F3618">
        <v>44</v>
      </c>
      <c r="G3618" t="s">
        <v>13</v>
      </c>
      <c r="H3618" t="s">
        <v>4</v>
      </c>
      <c r="I3618" t="s">
        <v>55</v>
      </c>
      <c r="J3618">
        <v>110</v>
      </c>
      <c r="K3618" t="s">
        <v>16509</v>
      </c>
      <c r="L3618">
        <v>175</v>
      </c>
      <c r="M3618">
        <v>150</v>
      </c>
    </row>
    <row r="3619" spans="1:13" x14ac:dyDescent="0.25">
      <c r="A3619" t="s">
        <v>1115</v>
      </c>
      <c r="B3619" t="s">
        <v>6616</v>
      </c>
      <c r="C3619">
        <v>10</v>
      </c>
      <c r="D3619" t="s">
        <v>12</v>
      </c>
      <c r="E3619" t="s">
        <v>5023</v>
      </c>
      <c r="F3619">
        <v>22</v>
      </c>
      <c r="G3619" t="s">
        <v>15</v>
      </c>
      <c r="H3619" t="s">
        <v>6</v>
      </c>
      <c r="I3619">
        <v>0</v>
      </c>
      <c r="J3619">
        <v>135</v>
      </c>
      <c r="K3619" t="s">
        <v>16511</v>
      </c>
      <c r="L3619">
        <v>150</v>
      </c>
      <c r="M3619">
        <v>150</v>
      </c>
    </row>
    <row r="3620" spans="1:13" x14ac:dyDescent="0.25">
      <c r="A3620" t="s">
        <v>6125</v>
      </c>
      <c r="B3620" t="s">
        <v>2868</v>
      </c>
      <c r="C3620">
        <v>8</v>
      </c>
      <c r="D3620" t="s">
        <v>19</v>
      </c>
      <c r="E3620" t="s">
        <v>2291</v>
      </c>
      <c r="F3620">
        <v>2</v>
      </c>
      <c r="G3620" t="s">
        <v>17</v>
      </c>
      <c r="H3620" t="s">
        <v>7</v>
      </c>
      <c r="I3620" t="s">
        <v>359</v>
      </c>
      <c r="J3620">
        <v>100</v>
      </c>
      <c r="K3620" t="s">
        <v>16507</v>
      </c>
      <c r="L3620">
        <v>100</v>
      </c>
      <c r="M3620">
        <v>150</v>
      </c>
    </row>
    <row r="3621" spans="1:13" x14ac:dyDescent="0.25">
      <c r="A3621" t="s">
        <v>6126</v>
      </c>
      <c r="B3621" t="s">
        <v>13838</v>
      </c>
      <c r="C3621">
        <v>7</v>
      </c>
      <c r="D3621" t="s">
        <v>12</v>
      </c>
      <c r="E3621" t="s">
        <v>2182</v>
      </c>
      <c r="F3621">
        <v>38</v>
      </c>
      <c r="G3621" t="s">
        <v>13</v>
      </c>
      <c r="H3621" t="s">
        <v>4</v>
      </c>
      <c r="I3621" t="s">
        <v>55</v>
      </c>
      <c r="J3621">
        <v>110</v>
      </c>
      <c r="K3621" t="s">
        <v>16509</v>
      </c>
      <c r="L3621">
        <v>175</v>
      </c>
      <c r="M3621">
        <v>100</v>
      </c>
    </row>
    <row r="3622" spans="1:13" x14ac:dyDescent="0.25">
      <c r="A3622" t="s">
        <v>455</v>
      </c>
      <c r="B3622" t="s">
        <v>3414</v>
      </c>
      <c r="C3622">
        <v>3</v>
      </c>
      <c r="D3622" t="s">
        <v>19</v>
      </c>
      <c r="E3622" t="s">
        <v>2340</v>
      </c>
      <c r="F3622">
        <v>2</v>
      </c>
      <c r="G3622" t="s">
        <v>17</v>
      </c>
      <c r="H3622" t="s">
        <v>6</v>
      </c>
      <c r="I3622" t="s">
        <v>32</v>
      </c>
      <c r="J3622">
        <v>135</v>
      </c>
      <c r="K3622" t="s">
        <v>16507</v>
      </c>
      <c r="L3622">
        <v>100</v>
      </c>
      <c r="M3622">
        <v>0</v>
      </c>
    </row>
    <row r="3623" spans="1:13" x14ac:dyDescent="0.25">
      <c r="A3623" t="s">
        <v>6128</v>
      </c>
      <c r="B3623" t="s">
        <v>14856</v>
      </c>
      <c r="C3623">
        <v>15</v>
      </c>
      <c r="D3623" t="s">
        <v>12</v>
      </c>
      <c r="E3623" t="s">
        <v>2217</v>
      </c>
      <c r="F3623">
        <v>18</v>
      </c>
      <c r="G3623" t="s">
        <v>15</v>
      </c>
      <c r="H3623" t="s">
        <v>5</v>
      </c>
      <c r="I3623">
        <v>0</v>
      </c>
      <c r="J3623">
        <v>140</v>
      </c>
      <c r="K3623" t="s">
        <v>16511</v>
      </c>
      <c r="L3623">
        <v>150</v>
      </c>
      <c r="M3623">
        <v>200</v>
      </c>
    </row>
    <row r="3624" spans="1:13" x14ac:dyDescent="0.25">
      <c r="A3624" t="s">
        <v>6129</v>
      </c>
      <c r="B3624" t="s">
        <v>15126</v>
      </c>
      <c r="C3624">
        <v>5</v>
      </c>
      <c r="D3624" t="s">
        <v>19</v>
      </c>
      <c r="E3624" t="s">
        <v>2182</v>
      </c>
      <c r="F3624">
        <v>9</v>
      </c>
      <c r="G3624" t="s">
        <v>13</v>
      </c>
      <c r="H3624" t="s">
        <v>3</v>
      </c>
      <c r="I3624" t="s">
        <v>359</v>
      </c>
      <c r="J3624">
        <v>120</v>
      </c>
      <c r="K3624" t="s">
        <v>16508</v>
      </c>
      <c r="L3624">
        <v>140</v>
      </c>
      <c r="M3624">
        <v>100</v>
      </c>
    </row>
    <row r="3625" spans="1:13" x14ac:dyDescent="0.25">
      <c r="A3625" t="s">
        <v>6130</v>
      </c>
      <c r="B3625" t="s">
        <v>15127</v>
      </c>
      <c r="C3625">
        <v>18</v>
      </c>
      <c r="D3625" t="s">
        <v>12</v>
      </c>
      <c r="E3625" t="s">
        <v>2241</v>
      </c>
      <c r="F3625">
        <v>21</v>
      </c>
      <c r="G3625" t="s">
        <v>15</v>
      </c>
      <c r="H3625" t="s">
        <v>5</v>
      </c>
      <c r="I3625" t="s">
        <v>1003</v>
      </c>
      <c r="J3625">
        <v>140</v>
      </c>
      <c r="K3625" t="s">
        <v>16511</v>
      </c>
      <c r="L3625">
        <v>150</v>
      </c>
      <c r="M3625">
        <v>300</v>
      </c>
    </row>
    <row r="3626" spans="1:13" x14ac:dyDescent="0.25">
      <c r="A3626" t="s">
        <v>6131</v>
      </c>
      <c r="B3626" t="s">
        <v>15128</v>
      </c>
      <c r="C3626">
        <v>14</v>
      </c>
      <c r="D3626" t="s">
        <v>12</v>
      </c>
      <c r="E3626" t="s">
        <v>2202</v>
      </c>
      <c r="F3626">
        <v>47</v>
      </c>
      <c r="G3626" t="s">
        <v>13</v>
      </c>
      <c r="H3626" t="s">
        <v>7</v>
      </c>
      <c r="I3626" t="s">
        <v>1003</v>
      </c>
      <c r="J3626">
        <v>100</v>
      </c>
      <c r="K3626" t="s">
        <v>16509</v>
      </c>
      <c r="L3626">
        <v>175</v>
      </c>
      <c r="M3626">
        <v>200</v>
      </c>
    </row>
    <row r="3627" spans="1:13" x14ac:dyDescent="0.25">
      <c r="A3627" t="s">
        <v>6132</v>
      </c>
      <c r="B3627" t="s">
        <v>14509</v>
      </c>
      <c r="C3627">
        <v>3</v>
      </c>
      <c r="D3627" t="s">
        <v>23</v>
      </c>
      <c r="E3627" t="s">
        <v>2182</v>
      </c>
      <c r="F3627">
        <v>16.5</v>
      </c>
      <c r="G3627" t="s">
        <v>13</v>
      </c>
      <c r="H3627" t="s">
        <v>6</v>
      </c>
      <c r="I3627">
        <v>0</v>
      </c>
      <c r="J3627">
        <v>135</v>
      </c>
      <c r="K3627" t="s">
        <v>16513</v>
      </c>
      <c r="L3627">
        <v>110</v>
      </c>
      <c r="M3627">
        <v>0</v>
      </c>
    </row>
    <row r="3628" spans="1:13" x14ac:dyDescent="0.25">
      <c r="A3628" t="s">
        <v>6133</v>
      </c>
      <c r="B3628" t="s">
        <v>5155</v>
      </c>
      <c r="C3628">
        <v>3</v>
      </c>
      <c r="D3628" t="s">
        <v>12</v>
      </c>
      <c r="E3628" t="s">
        <v>2280</v>
      </c>
      <c r="F3628">
        <v>33</v>
      </c>
      <c r="G3628" t="s">
        <v>13</v>
      </c>
      <c r="H3628" t="s">
        <v>6</v>
      </c>
      <c r="I3628" t="s">
        <v>359</v>
      </c>
      <c r="J3628">
        <v>135</v>
      </c>
      <c r="K3628" t="s">
        <v>16509</v>
      </c>
      <c r="L3628">
        <v>175</v>
      </c>
      <c r="M3628">
        <v>0</v>
      </c>
    </row>
    <row r="3629" spans="1:13" x14ac:dyDescent="0.25">
      <c r="A3629" t="s">
        <v>6135</v>
      </c>
      <c r="B3629" t="s">
        <v>2554</v>
      </c>
      <c r="C3629">
        <v>5</v>
      </c>
      <c r="D3629" t="s">
        <v>12</v>
      </c>
      <c r="E3629" t="s">
        <v>2226</v>
      </c>
      <c r="F3629">
        <v>11.5</v>
      </c>
      <c r="G3629" t="s">
        <v>15</v>
      </c>
      <c r="H3629" t="s">
        <v>6</v>
      </c>
      <c r="I3629" t="s">
        <v>359</v>
      </c>
      <c r="J3629">
        <v>135</v>
      </c>
      <c r="K3629" t="s">
        <v>16511</v>
      </c>
      <c r="L3629">
        <v>150</v>
      </c>
      <c r="M3629">
        <v>100</v>
      </c>
    </row>
    <row r="3630" spans="1:13" x14ac:dyDescent="0.25">
      <c r="A3630" t="s">
        <v>6136</v>
      </c>
      <c r="B3630" t="s">
        <v>10735</v>
      </c>
      <c r="C3630">
        <v>6</v>
      </c>
      <c r="D3630" t="s">
        <v>19</v>
      </c>
      <c r="E3630" t="s">
        <v>2198</v>
      </c>
      <c r="F3630">
        <v>8.5</v>
      </c>
      <c r="G3630" t="s">
        <v>13</v>
      </c>
      <c r="H3630" t="s">
        <v>5</v>
      </c>
      <c r="I3630" t="s">
        <v>52</v>
      </c>
      <c r="J3630">
        <v>140</v>
      </c>
      <c r="K3630" t="s">
        <v>16508</v>
      </c>
      <c r="L3630">
        <v>140</v>
      </c>
      <c r="M3630">
        <v>100</v>
      </c>
    </row>
    <row r="3631" spans="1:13" x14ac:dyDescent="0.25">
      <c r="A3631" t="s">
        <v>6138</v>
      </c>
      <c r="B3631" t="s">
        <v>3603</v>
      </c>
      <c r="C3631">
        <v>11</v>
      </c>
      <c r="D3631" t="s">
        <v>19</v>
      </c>
      <c r="E3631" t="s">
        <v>2234</v>
      </c>
      <c r="F3631">
        <v>6</v>
      </c>
      <c r="G3631" t="s">
        <v>15</v>
      </c>
      <c r="H3631" t="s">
        <v>5</v>
      </c>
      <c r="I3631" t="s">
        <v>55</v>
      </c>
      <c r="J3631">
        <v>140</v>
      </c>
      <c r="K3631" t="s">
        <v>16512</v>
      </c>
      <c r="L3631">
        <v>120</v>
      </c>
      <c r="M3631">
        <v>150</v>
      </c>
    </row>
    <row r="3632" spans="1:13" x14ac:dyDescent="0.25">
      <c r="A3632" t="s">
        <v>6140</v>
      </c>
      <c r="B3632" t="s">
        <v>13824</v>
      </c>
      <c r="C3632">
        <v>5</v>
      </c>
      <c r="D3632" t="s">
        <v>12</v>
      </c>
      <c r="E3632" t="s">
        <v>2233</v>
      </c>
      <c r="F3632">
        <v>9</v>
      </c>
      <c r="G3632" t="s">
        <v>17</v>
      </c>
      <c r="H3632" t="s">
        <v>5</v>
      </c>
      <c r="I3632" t="s">
        <v>32</v>
      </c>
      <c r="J3632">
        <v>140</v>
      </c>
      <c r="K3632" t="s">
        <v>16510</v>
      </c>
      <c r="L3632">
        <v>125</v>
      </c>
      <c r="M3632">
        <v>100</v>
      </c>
    </row>
    <row r="3633" spans="1:13" x14ac:dyDescent="0.25">
      <c r="A3633" t="s">
        <v>6141</v>
      </c>
      <c r="B3633" t="s">
        <v>3254</v>
      </c>
      <c r="C3633">
        <v>7</v>
      </c>
      <c r="D3633" t="s">
        <v>19</v>
      </c>
      <c r="E3633" t="s">
        <v>2252</v>
      </c>
      <c r="F3633">
        <v>6</v>
      </c>
      <c r="G3633" t="s">
        <v>15</v>
      </c>
      <c r="H3633" t="s">
        <v>6</v>
      </c>
      <c r="I3633" t="s">
        <v>52</v>
      </c>
      <c r="J3633">
        <v>135</v>
      </c>
      <c r="K3633" t="s">
        <v>16512</v>
      </c>
      <c r="L3633">
        <v>120</v>
      </c>
      <c r="M3633">
        <v>100</v>
      </c>
    </row>
    <row r="3634" spans="1:13" x14ac:dyDescent="0.25">
      <c r="A3634" t="s">
        <v>6142</v>
      </c>
      <c r="B3634" t="s">
        <v>14228</v>
      </c>
      <c r="C3634">
        <v>8</v>
      </c>
      <c r="D3634" t="s">
        <v>19</v>
      </c>
      <c r="E3634" t="s">
        <v>2177</v>
      </c>
      <c r="F3634">
        <v>8.5</v>
      </c>
      <c r="G3634" t="s">
        <v>13</v>
      </c>
      <c r="H3634" t="s">
        <v>5</v>
      </c>
      <c r="I3634" t="s">
        <v>359</v>
      </c>
      <c r="J3634">
        <v>140</v>
      </c>
      <c r="K3634" t="s">
        <v>16508</v>
      </c>
      <c r="L3634">
        <v>140</v>
      </c>
      <c r="M3634">
        <v>150</v>
      </c>
    </row>
    <row r="3635" spans="1:13" x14ac:dyDescent="0.25">
      <c r="A3635" t="s">
        <v>6143</v>
      </c>
      <c r="B3635" t="s">
        <v>14025</v>
      </c>
      <c r="C3635">
        <v>9</v>
      </c>
      <c r="D3635" t="s">
        <v>12</v>
      </c>
      <c r="E3635" t="s">
        <v>2233</v>
      </c>
      <c r="F3635">
        <v>29</v>
      </c>
      <c r="G3635" t="s">
        <v>15</v>
      </c>
      <c r="H3635" t="s">
        <v>5</v>
      </c>
      <c r="I3635" t="s">
        <v>1096</v>
      </c>
      <c r="J3635">
        <v>140</v>
      </c>
      <c r="K3635" t="s">
        <v>16511</v>
      </c>
      <c r="L3635">
        <v>150</v>
      </c>
      <c r="M3635">
        <v>150</v>
      </c>
    </row>
    <row r="3636" spans="1:13" x14ac:dyDescent="0.25">
      <c r="A3636" t="s">
        <v>6144</v>
      </c>
      <c r="B3636" t="s">
        <v>9482</v>
      </c>
      <c r="C3636">
        <v>7</v>
      </c>
      <c r="D3636" t="s">
        <v>12</v>
      </c>
      <c r="E3636" t="s">
        <v>2294</v>
      </c>
      <c r="F3636">
        <v>12</v>
      </c>
      <c r="G3636" t="s">
        <v>15</v>
      </c>
      <c r="H3636" t="s">
        <v>3</v>
      </c>
      <c r="I3636" t="s">
        <v>32</v>
      </c>
      <c r="J3636">
        <v>120</v>
      </c>
      <c r="K3636" t="s">
        <v>16511</v>
      </c>
      <c r="L3636">
        <v>150</v>
      </c>
      <c r="M3636">
        <v>100</v>
      </c>
    </row>
    <row r="3637" spans="1:13" x14ac:dyDescent="0.25">
      <c r="A3637" t="s">
        <v>1438</v>
      </c>
      <c r="B3637" t="s">
        <v>15129</v>
      </c>
      <c r="C3637">
        <v>3</v>
      </c>
      <c r="D3637" t="s">
        <v>19</v>
      </c>
      <c r="E3637" t="s">
        <v>2207</v>
      </c>
      <c r="F3637">
        <v>6.5</v>
      </c>
      <c r="G3637" t="s">
        <v>15</v>
      </c>
      <c r="H3637" t="s">
        <v>5</v>
      </c>
      <c r="I3637">
        <v>0</v>
      </c>
      <c r="J3637">
        <v>140</v>
      </c>
      <c r="K3637" t="s">
        <v>16512</v>
      </c>
      <c r="L3637">
        <v>120</v>
      </c>
      <c r="M3637">
        <v>0</v>
      </c>
    </row>
    <row r="3638" spans="1:13" x14ac:dyDescent="0.25">
      <c r="A3638" t="s">
        <v>6145</v>
      </c>
      <c r="B3638" t="s">
        <v>15130</v>
      </c>
      <c r="C3638">
        <v>4</v>
      </c>
      <c r="D3638" t="s">
        <v>19</v>
      </c>
      <c r="E3638" t="s">
        <v>2350</v>
      </c>
      <c r="F3638">
        <v>6</v>
      </c>
      <c r="G3638" t="s">
        <v>15</v>
      </c>
      <c r="H3638" t="s">
        <v>5</v>
      </c>
      <c r="I3638" t="s">
        <v>1003</v>
      </c>
      <c r="J3638">
        <v>140</v>
      </c>
      <c r="K3638" t="s">
        <v>16512</v>
      </c>
      <c r="L3638">
        <v>120</v>
      </c>
      <c r="M3638">
        <v>0</v>
      </c>
    </row>
    <row r="3639" spans="1:13" x14ac:dyDescent="0.25">
      <c r="A3639" t="s">
        <v>6146</v>
      </c>
      <c r="B3639" t="s">
        <v>14815</v>
      </c>
      <c r="C3639">
        <v>6</v>
      </c>
      <c r="D3639" t="s">
        <v>19</v>
      </c>
      <c r="E3639" t="s">
        <v>2198</v>
      </c>
      <c r="F3639">
        <v>4</v>
      </c>
      <c r="G3639" t="s">
        <v>17</v>
      </c>
      <c r="H3639" t="s">
        <v>4</v>
      </c>
      <c r="I3639" t="s">
        <v>1003</v>
      </c>
      <c r="J3639">
        <v>110</v>
      </c>
      <c r="K3639" t="s">
        <v>16507</v>
      </c>
      <c r="L3639">
        <v>100</v>
      </c>
      <c r="M3639">
        <v>100</v>
      </c>
    </row>
    <row r="3640" spans="1:13" x14ac:dyDescent="0.25">
      <c r="A3640" t="s">
        <v>6147</v>
      </c>
      <c r="B3640" t="s">
        <v>15131</v>
      </c>
      <c r="C3640">
        <v>4</v>
      </c>
      <c r="D3640" t="s">
        <v>19</v>
      </c>
      <c r="E3640" t="s">
        <v>2198</v>
      </c>
      <c r="F3640">
        <v>3</v>
      </c>
      <c r="G3640" t="s">
        <v>17</v>
      </c>
      <c r="H3640" t="s">
        <v>3</v>
      </c>
      <c r="I3640">
        <v>0</v>
      </c>
      <c r="J3640">
        <v>120</v>
      </c>
      <c r="K3640" t="s">
        <v>16507</v>
      </c>
      <c r="L3640">
        <v>100</v>
      </c>
      <c r="M3640">
        <v>0</v>
      </c>
    </row>
    <row r="3641" spans="1:13" x14ac:dyDescent="0.25">
      <c r="A3641" t="s">
        <v>6148</v>
      </c>
      <c r="B3641" t="s">
        <v>15030</v>
      </c>
      <c r="C3641">
        <v>6</v>
      </c>
      <c r="D3641" t="s">
        <v>12</v>
      </c>
      <c r="E3641" t="s">
        <v>2217</v>
      </c>
      <c r="F3641">
        <v>35</v>
      </c>
      <c r="G3641" t="s">
        <v>13</v>
      </c>
      <c r="H3641" t="s">
        <v>7</v>
      </c>
      <c r="I3641">
        <v>0</v>
      </c>
      <c r="J3641">
        <v>100</v>
      </c>
      <c r="K3641" t="s">
        <v>16509</v>
      </c>
      <c r="L3641">
        <v>175</v>
      </c>
      <c r="M3641">
        <v>100</v>
      </c>
    </row>
    <row r="3642" spans="1:13" x14ac:dyDescent="0.25">
      <c r="A3642" t="s">
        <v>6149</v>
      </c>
      <c r="B3642" t="s">
        <v>14872</v>
      </c>
      <c r="C3642">
        <v>5</v>
      </c>
      <c r="D3642" t="s">
        <v>12</v>
      </c>
      <c r="E3642" t="s">
        <v>2190</v>
      </c>
      <c r="F3642">
        <v>27</v>
      </c>
      <c r="G3642" t="s">
        <v>15</v>
      </c>
      <c r="H3642" t="s">
        <v>6</v>
      </c>
      <c r="I3642">
        <v>0</v>
      </c>
      <c r="J3642">
        <v>135</v>
      </c>
      <c r="K3642" t="s">
        <v>16511</v>
      </c>
      <c r="L3642">
        <v>150</v>
      </c>
      <c r="M3642">
        <v>100</v>
      </c>
    </row>
    <row r="3643" spans="1:13" x14ac:dyDescent="0.25">
      <c r="A3643" t="s">
        <v>6150</v>
      </c>
      <c r="B3643" t="s">
        <v>2554</v>
      </c>
      <c r="C3643">
        <v>5</v>
      </c>
      <c r="D3643" t="s">
        <v>12</v>
      </c>
      <c r="E3643" t="s">
        <v>2186</v>
      </c>
      <c r="F3643">
        <v>43</v>
      </c>
      <c r="G3643" t="s">
        <v>13</v>
      </c>
      <c r="H3643" t="s">
        <v>6</v>
      </c>
      <c r="I3643" t="s">
        <v>1003</v>
      </c>
      <c r="J3643">
        <v>135</v>
      </c>
      <c r="K3643" t="s">
        <v>16509</v>
      </c>
      <c r="L3643">
        <v>175</v>
      </c>
      <c r="M3643">
        <v>100</v>
      </c>
    </row>
    <row r="3644" spans="1:13" x14ac:dyDescent="0.25">
      <c r="A3644" t="s">
        <v>6151</v>
      </c>
      <c r="B3644" t="s">
        <v>15132</v>
      </c>
      <c r="C3644">
        <v>4</v>
      </c>
      <c r="D3644" t="s">
        <v>19</v>
      </c>
      <c r="E3644" t="s">
        <v>2207</v>
      </c>
      <c r="F3644">
        <v>9</v>
      </c>
      <c r="G3644" t="s">
        <v>13</v>
      </c>
      <c r="H3644" t="s">
        <v>3</v>
      </c>
      <c r="I3644">
        <v>0</v>
      </c>
      <c r="J3644">
        <v>120</v>
      </c>
      <c r="K3644" t="s">
        <v>16508</v>
      </c>
      <c r="L3644">
        <v>140</v>
      </c>
      <c r="M3644">
        <v>0</v>
      </c>
    </row>
    <row r="3645" spans="1:13" x14ac:dyDescent="0.25">
      <c r="A3645" t="s">
        <v>262</v>
      </c>
      <c r="B3645" t="s">
        <v>13776</v>
      </c>
      <c r="C3645">
        <v>8</v>
      </c>
      <c r="D3645" t="s">
        <v>12</v>
      </c>
      <c r="E3645" t="s">
        <v>2202</v>
      </c>
      <c r="F3645">
        <v>38</v>
      </c>
      <c r="G3645" t="s">
        <v>13</v>
      </c>
      <c r="H3645" t="s">
        <v>4</v>
      </c>
      <c r="I3645" t="s">
        <v>2101</v>
      </c>
      <c r="J3645">
        <v>110</v>
      </c>
      <c r="K3645" t="s">
        <v>16509</v>
      </c>
      <c r="L3645">
        <v>175</v>
      </c>
      <c r="M3645">
        <v>150</v>
      </c>
    </row>
    <row r="3646" spans="1:13" x14ac:dyDescent="0.25">
      <c r="A3646" t="s">
        <v>6152</v>
      </c>
      <c r="B3646" t="s">
        <v>13698</v>
      </c>
      <c r="C3646">
        <v>4</v>
      </c>
      <c r="D3646" t="s">
        <v>19</v>
      </c>
      <c r="E3646" t="s">
        <v>2252</v>
      </c>
      <c r="F3646">
        <v>6.5</v>
      </c>
      <c r="G3646" t="s">
        <v>15</v>
      </c>
      <c r="H3646" t="s">
        <v>6</v>
      </c>
      <c r="I3646" t="s">
        <v>359</v>
      </c>
      <c r="J3646">
        <v>135</v>
      </c>
      <c r="K3646" t="s">
        <v>16512</v>
      </c>
      <c r="L3646">
        <v>120</v>
      </c>
      <c r="M3646">
        <v>0</v>
      </c>
    </row>
    <row r="3647" spans="1:13" x14ac:dyDescent="0.25">
      <c r="A3647" t="s">
        <v>6153</v>
      </c>
      <c r="B3647" t="s">
        <v>15133</v>
      </c>
      <c r="C3647">
        <v>8</v>
      </c>
      <c r="D3647" t="s">
        <v>19</v>
      </c>
      <c r="E3647" t="s">
        <v>2760</v>
      </c>
      <c r="F3647">
        <v>10</v>
      </c>
      <c r="G3647" t="s">
        <v>13</v>
      </c>
      <c r="H3647" t="s">
        <v>6</v>
      </c>
      <c r="I3647" t="s">
        <v>49</v>
      </c>
      <c r="J3647">
        <v>135</v>
      </c>
      <c r="K3647" t="s">
        <v>16508</v>
      </c>
      <c r="L3647">
        <v>140</v>
      </c>
      <c r="M3647">
        <v>150</v>
      </c>
    </row>
    <row r="3648" spans="1:13" x14ac:dyDescent="0.25">
      <c r="A3648" t="s">
        <v>971</v>
      </c>
      <c r="B3648" t="s">
        <v>2838</v>
      </c>
      <c r="C3648">
        <v>6</v>
      </c>
      <c r="D3648" t="s">
        <v>12</v>
      </c>
      <c r="E3648" t="s">
        <v>2186</v>
      </c>
      <c r="F3648">
        <v>34</v>
      </c>
      <c r="G3648" t="s">
        <v>13</v>
      </c>
      <c r="H3648" t="s">
        <v>6</v>
      </c>
      <c r="I3648">
        <v>0</v>
      </c>
      <c r="J3648">
        <v>135</v>
      </c>
      <c r="K3648" t="s">
        <v>16509</v>
      </c>
      <c r="L3648">
        <v>175</v>
      </c>
      <c r="M3648">
        <v>100</v>
      </c>
    </row>
    <row r="3649" spans="1:13" x14ac:dyDescent="0.25">
      <c r="A3649" t="s">
        <v>6154</v>
      </c>
      <c r="B3649" t="s">
        <v>13611</v>
      </c>
      <c r="C3649">
        <v>7</v>
      </c>
      <c r="D3649" t="s">
        <v>12</v>
      </c>
      <c r="E3649" t="s">
        <v>2207</v>
      </c>
      <c r="F3649">
        <v>24</v>
      </c>
      <c r="G3649" t="s">
        <v>15</v>
      </c>
      <c r="H3649" t="s">
        <v>5</v>
      </c>
      <c r="I3649" t="s">
        <v>1093</v>
      </c>
      <c r="J3649">
        <v>140</v>
      </c>
      <c r="K3649" t="s">
        <v>16511</v>
      </c>
      <c r="L3649">
        <v>150</v>
      </c>
      <c r="M3649">
        <v>100</v>
      </c>
    </row>
    <row r="3650" spans="1:13" x14ac:dyDescent="0.25">
      <c r="A3650" t="s">
        <v>6155</v>
      </c>
      <c r="B3650" t="s">
        <v>14276</v>
      </c>
      <c r="C3650">
        <v>6</v>
      </c>
      <c r="D3650" t="s">
        <v>12</v>
      </c>
      <c r="E3650" t="s">
        <v>2186</v>
      </c>
      <c r="F3650">
        <v>43</v>
      </c>
      <c r="G3650" t="s">
        <v>13</v>
      </c>
      <c r="H3650" t="s">
        <v>5</v>
      </c>
      <c r="I3650" t="s">
        <v>80</v>
      </c>
      <c r="J3650">
        <v>140</v>
      </c>
      <c r="K3650" t="s">
        <v>16509</v>
      </c>
      <c r="L3650">
        <v>175</v>
      </c>
      <c r="M3650">
        <v>100</v>
      </c>
    </row>
    <row r="3651" spans="1:13" x14ac:dyDescent="0.25">
      <c r="A3651" t="s">
        <v>1936</v>
      </c>
      <c r="B3651" t="s">
        <v>15029</v>
      </c>
      <c r="C3651">
        <v>6</v>
      </c>
      <c r="D3651" t="s">
        <v>12</v>
      </c>
      <c r="E3651" t="s">
        <v>2322</v>
      </c>
      <c r="F3651">
        <v>41</v>
      </c>
      <c r="G3651" t="s">
        <v>13</v>
      </c>
      <c r="H3651" t="s">
        <v>5</v>
      </c>
      <c r="I3651" t="s">
        <v>359</v>
      </c>
      <c r="J3651">
        <v>140</v>
      </c>
      <c r="K3651" t="s">
        <v>16509</v>
      </c>
      <c r="L3651">
        <v>175</v>
      </c>
      <c r="M3651">
        <v>100</v>
      </c>
    </row>
    <row r="3652" spans="1:13" x14ac:dyDescent="0.25">
      <c r="A3652" t="s">
        <v>1254</v>
      </c>
      <c r="B3652" t="s">
        <v>15134</v>
      </c>
      <c r="C3652">
        <v>2</v>
      </c>
      <c r="D3652" t="s">
        <v>12</v>
      </c>
      <c r="E3652" t="s">
        <v>2615</v>
      </c>
      <c r="F3652">
        <v>31.5</v>
      </c>
      <c r="G3652" t="s">
        <v>13</v>
      </c>
      <c r="H3652" t="s">
        <v>4</v>
      </c>
      <c r="I3652" t="s">
        <v>32</v>
      </c>
      <c r="J3652">
        <v>110</v>
      </c>
      <c r="K3652" t="s">
        <v>16509</v>
      </c>
      <c r="L3652">
        <v>175</v>
      </c>
      <c r="M3652">
        <v>0</v>
      </c>
    </row>
    <row r="3653" spans="1:13" x14ac:dyDescent="0.25">
      <c r="A3653" t="s">
        <v>6156</v>
      </c>
      <c r="B3653" t="s">
        <v>13597</v>
      </c>
      <c r="C3653">
        <v>2</v>
      </c>
      <c r="D3653" t="s">
        <v>19</v>
      </c>
      <c r="E3653" t="s">
        <v>2198</v>
      </c>
      <c r="F3653">
        <v>8.5</v>
      </c>
      <c r="G3653" t="s">
        <v>13</v>
      </c>
      <c r="H3653" t="s">
        <v>6</v>
      </c>
      <c r="I3653" t="s">
        <v>2168</v>
      </c>
      <c r="J3653">
        <v>135</v>
      </c>
      <c r="K3653" t="s">
        <v>16508</v>
      </c>
      <c r="L3653">
        <v>140</v>
      </c>
      <c r="M3653">
        <v>0</v>
      </c>
    </row>
    <row r="3654" spans="1:13" x14ac:dyDescent="0.25">
      <c r="A3654" t="s">
        <v>1528</v>
      </c>
      <c r="B3654" t="s">
        <v>13760</v>
      </c>
      <c r="C3654">
        <v>3</v>
      </c>
      <c r="D3654" t="s">
        <v>19</v>
      </c>
      <c r="E3654" t="s">
        <v>2252</v>
      </c>
      <c r="F3654">
        <v>6.5</v>
      </c>
      <c r="G3654" t="s">
        <v>15</v>
      </c>
      <c r="H3654" t="s">
        <v>3</v>
      </c>
      <c r="I3654">
        <v>0</v>
      </c>
      <c r="J3654">
        <v>120</v>
      </c>
      <c r="K3654" t="s">
        <v>16512</v>
      </c>
      <c r="L3654">
        <v>120</v>
      </c>
      <c r="M3654">
        <v>0</v>
      </c>
    </row>
    <row r="3655" spans="1:13" x14ac:dyDescent="0.25">
      <c r="A3655" t="s">
        <v>6157</v>
      </c>
      <c r="B3655" t="s">
        <v>14341</v>
      </c>
      <c r="C3655">
        <v>5</v>
      </c>
      <c r="D3655" t="s">
        <v>12</v>
      </c>
      <c r="E3655" t="s">
        <v>2615</v>
      </c>
      <c r="F3655">
        <v>44</v>
      </c>
      <c r="G3655" t="s">
        <v>13</v>
      </c>
      <c r="H3655" t="s">
        <v>5</v>
      </c>
      <c r="I3655" t="s">
        <v>359</v>
      </c>
      <c r="J3655">
        <v>140</v>
      </c>
      <c r="K3655" t="s">
        <v>16509</v>
      </c>
      <c r="L3655">
        <v>175</v>
      </c>
      <c r="M3655">
        <v>100</v>
      </c>
    </row>
    <row r="3656" spans="1:13" x14ac:dyDescent="0.25">
      <c r="A3656" t="s">
        <v>6158</v>
      </c>
      <c r="B3656" t="s">
        <v>15135</v>
      </c>
      <c r="C3656">
        <v>21</v>
      </c>
      <c r="D3656" t="s">
        <v>19</v>
      </c>
      <c r="E3656" t="s">
        <v>2234</v>
      </c>
      <c r="F3656">
        <v>4</v>
      </c>
      <c r="G3656" t="s">
        <v>17</v>
      </c>
      <c r="H3656" t="s">
        <v>4</v>
      </c>
      <c r="I3656" t="s">
        <v>32</v>
      </c>
      <c r="J3656">
        <v>110</v>
      </c>
      <c r="K3656" t="s">
        <v>16507</v>
      </c>
      <c r="L3656">
        <v>100</v>
      </c>
      <c r="M3656">
        <v>300</v>
      </c>
    </row>
    <row r="3657" spans="1:13" x14ac:dyDescent="0.25">
      <c r="A3657" t="s">
        <v>6159</v>
      </c>
      <c r="B3657" t="s">
        <v>15053</v>
      </c>
      <c r="C3657">
        <v>5</v>
      </c>
      <c r="D3657" t="s">
        <v>19</v>
      </c>
      <c r="E3657" t="s">
        <v>2234</v>
      </c>
      <c r="F3657">
        <v>4</v>
      </c>
      <c r="G3657" t="s">
        <v>17</v>
      </c>
      <c r="H3657" t="s">
        <v>5</v>
      </c>
      <c r="I3657" t="s">
        <v>359</v>
      </c>
      <c r="J3657">
        <v>140</v>
      </c>
      <c r="K3657" t="s">
        <v>16507</v>
      </c>
      <c r="L3657">
        <v>100</v>
      </c>
      <c r="M3657">
        <v>100</v>
      </c>
    </row>
    <row r="3658" spans="1:13" x14ac:dyDescent="0.25">
      <c r="A3658" t="s">
        <v>1287</v>
      </c>
      <c r="B3658" t="s">
        <v>15136</v>
      </c>
      <c r="C3658">
        <v>5</v>
      </c>
      <c r="D3658" t="s">
        <v>19</v>
      </c>
      <c r="E3658" t="s">
        <v>2252</v>
      </c>
      <c r="F3658">
        <v>2</v>
      </c>
      <c r="G3658" t="s">
        <v>17</v>
      </c>
      <c r="H3658" t="s">
        <v>5</v>
      </c>
      <c r="I3658" t="s">
        <v>32</v>
      </c>
      <c r="J3658">
        <v>140</v>
      </c>
      <c r="K3658" t="s">
        <v>16507</v>
      </c>
      <c r="L3658">
        <v>100</v>
      </c>
      <c r="M3658">
        <v>100</v>
      </c>
    </row>
    <row r="3659" spans="1:13" x14ac:dyDescent="0.25">
      <c r="A3659" t="s">
        <v>6160</v>
      </c>
      <c r="B3659" t="s">
        <v>13702</v>
      </c>
      <c r="C3659">
        <v>7</v>
      </c>
      <c r="D3659" t="s">
        <v>12</v>
      </c>
      <c r="E3659" t="s">
        <v>2241</v>
      </c>
      <c r="F3659">
        <v>45</v>
      </c>
      <c r="G3659" t="s">
        <v>13</v>
      </c>
      <c r="H3659" t="s">
        <v>4</v>
      </c>
      <c r="I3659" t="s">
        <v>1003</v>
      </c>
      <c r="J3659">
        <v>110</v>
      </c>
      <c r="K3659" t="s">
        <v>16509</v>
      </c>
      <c r="L3659">
        <v>175</v>
      </c>
      <c r="M3659">
        <v>100</v>
      </c>
    </row>
    <row r="3660" spans="1:13" x14ac:dyDescent="0.25">
      <c r="A3660" t="s">
        <v>401</v>
      </c>
      <c r="B3660" t="s">
        <v>15137</v>
      </c>
      <c r="C3660">
        <v>14</v>
      </c>
      <c r="D3660" t="s">
        <v>12</v>
      </c>
      <c r="E3660" t="s">
        <v>2396</v>
      </c>
      <c r="F3660">
        <v>36</v>
      </c>
      <c r="G3660" t="s">
        <v>13</v>
      </c>
      <c r="H3660" t="s">
        <v>5</v>
      </c>
      <c r="I3660">
        <v>0</v>
      </c>
      <c r="J3660">
        <v>140</v>
      </c>
      <c r="K3660" t="s">
        <v>16509</v>
      </c>
      <c r="L3660">
        <v>175</v>
      </c>
      <c r="M3660">
        <v>200</v>
      </c>
    </row>
    <row r="3661" spans="1:13" x14ac:dyDescent="0.25">
      <c r="A3661" t="s">
        <v>6161</v>
      </c>
      <c r="B3661" t="s">
        <v>14026</v>
      </c>
      <c r="C3661">
        <v>14</v>
      </c>
      <c r="D3661" t="s">
        <v>12</v>
      </c>
      <c r="E3661" t="s">
        <v>2182</v>
      </c>
      <c r="F3661">
        <v>24</v>
      </c>
      <c r="G3661" t="s">
        <v>15</v>
      </c>
      <c r="H3661" t="s">
        <v>6</v>
      </c>
      <c r="I3661" t="s">
        <v>1093</v>
      </c>
      <c r="J3661">
        <v>135</v>
      </c>
      <c r="K3661" t="s">
        <v>16511</v>
      </c>
      <c r="L3661">
        <v>150</v>
      </c>
      <c r="M3661">
        <v>200</v>
      </c>
    </row>
    <row r="3662" spans="1:13" x14ac:dyDescent="0.25">
      <c r="A3662" t="s">
        <v>2008</v>
      </c>
      <c r="B3662" t="s">
        <v>4709</v>
      </c>
      <c r="C3662">
        <v>3</v>
      </c>
      <c r="D3662" t="s">
        <v>12</v>
      </c>
      <c r="E3662" t="s">
        <v>2182</v>
      </c>
      <c r="F3662">
        <v>22</v>
      </c>
      <c r="G3662" t="s">
        <v>15</v>
      </c>
      <c r="H3662" t="s">
        <v>4</v>
      </c>
      <c r="I3662" t="s">
        <v>54</v>
      </c>
      <c r="J3662">
        <v>110</v>
      </c>
      <c r="K3662" t="s">
        <v>16511</v>
      </c>
      <c r="L3662">
        <v>150</v>
      </c>
      <c r="M3662">
        <v>0</v>
      </c>
    </row>
    <row r="3663" spans="1:13" x14ac:dyDescent="0.25">
      <c r="A3663" t="s">
        <v>6162</v>
      </c>
      <c r="B3663" t="s">
        <v>15138</v>
      </c>
      <c r="C3663">
        <v>8</v>
      </c>
      <c r="D3663" t="s">
        <v>19</v>
      </c>
      <c r="E3663" t="s">
        <v>2219</v>
      </c>
      <c r="F3663">
        <v>3</v>
      </c>
      <c r="G3663" t="s">
        <v>17</v>
      </c>
      <c r="H3663" t="s">
        <v>3</v>
      </c>
      <c r="I3663" t="s">
        <v>359</v>
      </c>
      <c r="J3663">
        <v>120</v>
      </c>
      <c r="K3663" t="s">
        <v>16507</v>
      </c>
      <c r="L3663">
        <v>100</v>
      </c>
      <c r="M3663">
        <v>150</v>
      </c>
    </row>
    <row r="3664" spans="1:13" x14ac:dyDescent="0.25">
      <c r="A3664" t="s">
        <v>6163</v>
      </c>
      <c r="B3664" t="s">
        <v>15139</v>
      </c>
      <c r="C3664">
        <v>12</v>
      </c>
      <c r="D3664" t="s">
        <v>12</v>
      </c>
      <c r="E3664" t="s">
        <v>2207</v>
      </c>
      <c r="F3664">
        <v>31.5</v>
      </c>
      <c r="G3664" t="s">
        <v>13</v>
      </c>
      <c r="H3664" t="s">
        <v>5</v>
      </c>
      <c r="I3664" t="s">
        <v>1003</v>
      </c>
      <c r="J3664">
        <v>140</v>
      </c>
      <c r="K3664" t="s">
        <v>16509</v>
      </c>
      <c r="L3664">
        <v>175</v>
      </c>
      <c r="M3664">
        <v>150</v>
      </c>
    </row>
    <row r="3665" spans="1:13" x14ac:dyDescent="0.25">
      <c r="A3665" t="s">
        <v>6164</v>
      </c>
      <c r="B3665" t="s">
        <v>14285</v>
      </c>
      <c r="C3665">
        <v>5</v>
      </c>
      <c r="D3665" t="s">
        <v>19</v>
      </c>
      <c r="E3665" t="s">
        <v>2182</v>
      </c>
      <c r="F3665">
        <v>4</v>
      </c>
      <c r="G3665" t="s">
        <v>17</v>
      </c>
      <c r="H3665" t="s">
        <v>4</v>
      </c>
      <c r="I3665" t="s">
        <v>55</v>
      </c>
      <c r="J3665">
        <v>110</v>
      </c>
      <c r="K3665" t="s">
        <v>16507</v>
      </c>
      <c r="L3665">
        <v>100</v>
      </c>
      <c r="M3665">
        <v>100</v>
      </c>
    </row>
    <row r="3666" spans="1:13" x14ac:dyDescent="0.25">
      <c r="A3666" t="s">
        <v>6165</v>
      </c>
      <c r="B3666" t="s">
        <v>7813</v>
      </c>
      <c r="C3666">
        <v>8</v>
      </c>
      <c r="D3666" t="s">
        <v>19</v>
      </c>
      <c r="E3666" t="s">
        <v>2182</v>
      </c>
      <c r="F3666">
        <v>8.5</v>
      </c>
      <c r="G3666" t="s">
        <v>13</v>
      </c>
      <c r="H3666" t="s">
        <v>7</v>
      </c>
      <c r="I3666">
        <v>0</v>
      </c>
      <c r="J3666">
        <v>100</v>
      </c>
      <c r="K3666" t="s">
        <v>16508</v>
      </c>
      <c r="L3666">
        <v>140</v>
      </c>
      <c r="M3666">
        <v>150</v>
      </c>
    </row>
    <row r="3667" spans="1:13" x14ac:dyDescent="0.25">
      <c r="A3667" t="s">
        <v>6167</v>
      </c>
      <c r="B3667" t="s">
        <v>15140</v>
      </c>
      <c r="C3667">
        <v>9</v>
      </c>
      <c r="D3667" t="s">
        <v>19</v>
      </c>
      <c r="E3667" t="s">
        <v>2200</v>
      </c>
      <c r="F3667">
        <v>8.5</v>
      </c>
      <c r="G3667" t="s">
        <v>13</v>
      </c>
      <c r="H3667" t="s">
        <v>4</v>
      </c>
      <c r="I3667" t="s">
        <v>359</v>
      </c>
      <c r="J3667">
        <v>110</v>
      </c>
      <c r="K3667" t="s">
        <v>16508</v>
      </c>
      <c r="L3667">
        <v>140</v>
      </c>
      <c r="M3667">
        <v>150</v>
      </c>
    </row>
    <row r="3668" spans="1:13" x14ac:dyDescent="0.25">
      <c r="A3668" t="s">
        <v>6168</v>
      </c>
      <c r="B3668" t="s">
        <v>14768</v>
      </c>
      <c r="C3668">
        <v>12</v>
      </c>
      <c r="D3668" t="s">
        <v>12</v>
      </c>
      <c r="E3668" t="s">
        <v>2241</v>
      </c>
      <c r="F3668">
        <v>44</v>
      </c>
      <c r="G3668" t="s">
        <v>13</v>
      </c>
      <c r="H3668" t="s">
        <v>5</v>
      </c>
      <c r="I3668" t="s">
        <v>55</v>
      </c>
      <c r="J3668">
        <v>140</v>
      </c>
      <c r="K3668" t="s">
        <v>16509</v>
      </c>
      <c r="L3668">
        <v>175</v>
      </c>
      <c r="M3668">
        <v>150</v>
      </c>
    </row>
    <row r="3669" spans="1:13" x14ac:dyDescent="0.25">
      <c r="A3669" t="s">
        <v>6169</v>
      </c>
      <c r="B3669" t="s">
        <v>14803</v>
      </c>
      <c r="C3669">
        <v>3</v>
      </c>
      <c r="D3669" t="s">
        <v>12</v>
      </c>
      <c r="E3669" t="s">
        <v>2186</v>
      </c>
      <c r="F3669">
        <v>21</v>
      </c>
      <c r="G3669" t="s">
        <v>15</v>
      </c>
      <c r="H3669" t="s">
        <v>7</v>
      </c>
      <c r="I3669" t="s">
        <v>55</v>
      </c>
      <c r="J3669">
        <v>100</v>
      </c>
      <c r="K3669" t="s">
        <v>16511</v>
      </c>
      <c r="L3669">
        <v>150</v>
      </c>
      <c r="M3669">
        <v>0</v>
      </c>
    </row>
    <row r="3670" spans="1:13" x14ac:dyDescent="0.25">
      <c r="A3670" t="s">
        <v>690</v>
      </c>
      <c r="B3670" t="s">
        <v>5299</v>
      </c>
      <c r="C3670">
        <v>4</v>
      </c>
      <c r="D3670" t="s">
        <v>12</v>
      </c>
      <c r="E3670" t="s">
        <v>2191</v>
      </c>
      <c r="F3670">
        <v>16</v>
      </c>
      <c r="G3670" t="s">
        <v>15</v>
      </c>
      <c r="H3670" t="s">
        <v>7</v>
      </c>
      <c r="I3670">
        <v>0</v>
      </c>
      <c r="J3670">
        <v>100</v>
      </c>
      <c r="K3670" t="s">
        <v>16511</v>
      </c>
      <c r="L3670">
        <v>150</v>
      </c>
      <c r="M3670">
        <v>0</v>
      </c>
    </row>
    <row r="3671" spans="1:13" x14ac:dyDescent="0.25">
      <c r="A3671" t="s">
        <v>845</v>
      </c>
      <c r="B3671" t="s">
        <v>15141</v>
      </c>
      <c r="C3671">
        <v>5</v>
      </c>
      <c r="D3671" t="s">
        <v>19</v>
      </c>
      <c r="E3671" t="s">
        <v>2210</v>
      </c>
      <c r="F3671">
        <v>6</v>
      </c>
      <c r="G3671" t="s">
        <v>15</v>
      </c>
      <c r="H3671" t="s">
        <v>5</v>
      </c>
      <c r="I3671" t="s">
        <v>32</v>
      </c>
      <c r="J3671">
        <v>140</v>
      </c>
      <c r="K3671" t="s">
        <v>16512</v>
      </c>
      <c r="L3671">
        <v>120</v>
      </c>
      <c r="M3671">
        <v>100</v>
      </c>
    </row>
    <row r="3672" spans="1:13" x14ac:dyDescent="0.25">
      <c r="A3672" t="s">
        <v>6170</v>
      </c>
      <c r="B3672" t="s">
        <v>15142</v>
      </c>
      <c r="C3672">
        <v>6</v>
      </c>
      <c r="D3672" t="s">
        <v>19</v>
      </c>
      <c r="E3672" t="s">
        <v>2340</v>
      </c>
      <c r="F3672">
        <v>9</v>
      </c>
      <c r="G3672" t="s">
        <v>13</v>
      </c>
      <c r="H3672" t="s">
        <v>5</v>
      </c>
      <c r="I3672" t="s">
        <v>359</v>
      </c>
      <c r="J3672">
        <v>140</v>
      </c>
      <c r="K3672" t="s">
        <v>16508</v>
      </c>
      <c r="L3672">
        <v>140</v>
      </c>
      <c r="M3672">
        <v>100</v>
      </c>
    </row>
    <row r="3673" spans="1:13" x14ac:dyDescent="0.25">
      <c r="A3673" t="s">
        <v>744</v>
      </c>
      <c r="B3673" t="s">
        <v>3580</v>
      </c>
      <c r="C3673">
        <v>7</v>
      </c>
      <c r="D3673" t="s">
        <v>12</v>
      </c>
      <c r="E3673" t="s">
        <v>2207</v>
      </c>
      <c r="F3673">
        <v>14</v>
      </c>
      <c r="G3673" t="s">
        <v>15</v>
      </c>
      <c r="H3673" t="s">
        <v>3</v>
      </c>
      <c r="I3673" t="s">
        <v>359</v>
      </c>
      <c r="J3673">
        <v>120</v>
      </c>
      <c r="K3673" t="s">
        <v>16511</v>
      </c>
      <c r="L3673">
        <v>150</v>
      </c>
      <c r="M3673">
        <v>100</v>
      </c>
    </row>
    <row r="3674" spans="1:13" x14ac:dyDescent="0.25">
      <c r="A3674" t="s">
        <v>6171</v>
      </c>
      <c r="B3674" t="s">
        <v>14605</v>
      </c>
      <c r="C3674">
        <v>11</v>
      </c>
      <c r="D3674" t="s">
        <v>12</v>
      </c>
      <c r="E3674" t="s">
        <v>2180</v>
      </c>
      <c r="F3674">
        <v>11</v>
      </c>
      <c r="G3674" t="s">
        <v>15</v>
      </c>
      <c r="H3674" t="s">
        <v>6</v>
      </c>
      <c r="I3674" t="s">
        <v>359</v>
      </c>
      <c r="J3674">
        <v>135</v>
      </c>
      <c r="K3674" t="s">
        <v>16511</v>
      </c>
      <c r="L3674">
        <v>150</v>
      </c>
      <c r="M3674">
        <v>150</v>
      </c>
    </row>
    <row r="3675" spans="1:13" x14ac:dyDescent="0.25">
      <c r="A3675" t="s">
        <v>6172</v>
      </c>
      <c r="B3675" t="s">
        <v>6840</v>
      </c>
      <c r="C3675">
        <v>6</v>
      </c>
      <c r="D3675" t="s">
        <v>19</v>
      </c>
      <c r="E3675" t="s">
        <v>2200</v>
      </c>
      <c r="F3675">
        <v>8.5</v>
      </c>
      <c r="G3675" t="s">
        <v>13</v>
      </c>
      <c r="H3675" t="s">
        <v>3</v>
      </c>
      <c r="I3675" t="s">
        <v>32</v>
      </c>
      <c r="J3675">
        <v>120</v>
      </c>
      <c r="K3675" t="s">
        <v>16508</v>
      </c>
      <c r="L3675">
        <v>140</v>
      </c>
      <c r="M3675">
        <v>100</v>
      </c>
    </row>
    <row r="3676" spans="1:13" x14ac:dyDescent="0.25">
      <c r="A3676" t="s">
        <v>6173</v>
      </c>
      <c r="B3676" t="s">
        <v>15143</v>
      </c>
      <c r="C3676">
        <v>10</v>
      </c>
      <c r="D3676" t="s">
        <v>19</v>
      </c>
      <c r="E3676" t="s">
        <v>2174</v>
      </c>
      <c r="F3676">
        <v>8</v>
      </c>
      <c r="G3676" t="s">
        <v>13</v>
      </c>
      <c r="H3676" t="s">
        <v>3</v>
      </c>
      <c r="I3676" t="s">
        <v>55</v>
      </c>
      <c r="J3676">
        <v>120</v>
      </c>
      <c r="K3676" t="s">
        <v>16508</v>
      </c>
      <c r="L3676">
        <v>140</v>
      </c>
      <c r="M3676">
        <v>150</v>
      </c>
    </row>
    <row r="3677" spans="1:13" x14ac:dyDescent="0.25">
      <c r="A3677" t="s">
        <v>6174</v>
      </c>
      <c r="B3677" t="s">
        <v>2509</v>
      </c>
      <c r="C3677">
        <v>6</v>
      </c>
      <c r="D3677" t="s">
        <v>12</v>
      </c>
      <c r="E3677" t="s">
        <v>2186</v>
      </c>
      <c r="F3677">
        <v>46</v>
      </c>
      <c r="G3677" t="s">
        <v>13</v>
      </c>
      <c r="H3677" t="s">
        <v>5</v>
      </c>
      <c r="I3677">
        <v>0</v>
      </c>
      <c r="J3677">
        <v>140</v>
      </c>
      <c r="K3677" t="s">
        <v>16509</v>
      </c>
      <c r="L3677">
        <v>175</v>
      </c>
      <c r="M3677">
        <v>100</v>
      </c>
    </row>
    <row r="3678" spans="1:13" x14ac:dyDescent="0.25">
      <c r="A3678" t="s">
        <v>6175</v>
      </c>
      <c r="B3678" t="s">
        <v>6465</v>
      </c>
      <c r="C3678">
        <v>7</v>
      </c>
      <c r="D3678" t="s">
        <v>12</v>
      </c>
      <c r="E3678" t="s">
        <v>2186</v>
      </c>
      <c r="F3678">
        <v>16</v>
      </c>
      <c r="G3678" t="s">
        <v>15</v>
      </c>
      <c r="H3678" t="s">
        <v>3</v>
      </c>
      <c r="I3678" t="s">
        <v>359</v>
      </c>
      <c r="J3678">
        <v>120</v>
      </c>
      <c r="K3678" t="s">
        <v>16511</v>
      </c>
      <c r="L3678">
        <v>150</v>
      </c>
      <c r="M3678">
        <v>100</v>
      </c>
    </row>
    <row r="3679" spans="1:13" x14ac:dyDescent="0.25">
      <c r="A3679" t="s">
        <v>6176</v>
      </c>
      <c r="B3679" t="s">
        <v>14092</v>
      </c>
      <c r="C3679">
        <v>8</v>
      </c>
      <c r="D3679" t="s">
        <v>12</v>
      </c>
      <c r="E3679" t="s">
        <v>2186</v>
      </c>
      <c r="F3679">
        <v>14</v>
      </c>
      <c r="G3679" t="s">
        <v>15</v>
      </c>
      <c r="H3679" t="s">
        <v>4</v>
      </c>
      <c r="I3679" t="s">
        <v>1003</v>
      </c>
      <c r="J3679">
        <v>110</v>
      </c>
      <c r="K3679" t="s">
        <v>16511</v>
      </c>
      <c r="L3679">
        <v>150</v>
      </c>
      <c r="M3679">
        <v>150</v>
      </c>
    </row>
    <row r="3680" spans="1:13" x14ac:dyDescent="0.25">
      <c r="A3680" t="s">
        <v>1152</v>
      </c>
      <c r="B3680" t="s">
        <v>5362</v>
      </c>
      <c r="C3680">
        <v>9</v>
      </c>
      <c r="D3680" t="s">
        <v>19</v>
      </c>
      <c r="E3680" t="s">
        <v>2340</v>
      </c>
      <c r="F3680">
        <v>9</v>
      </c>
      <c r="G3680" t="s">
        <v>13</v>
      </c>
      <c r="H3680" t="s">
        <v>5</v>
      </c>
      <c r="I3680" t="s">
        <v>1003</v>
      </c>
      <c r="J3680">
        <v>140</v>
      </c>
      <c r="K3680" t="s">
        <v>16508</v>
      </c>
      <c r="L3680">
        <v>140</v>
      </c>
      <c r="M3680">
        <v>150</v>
      </c>
    </row>
    <row r="3681" spans="1:13" x14ac:dyDescent="0.25">
      <c r="A3681" t="s">
        <v>6177</v>
      </c>
      <c r="B3681" t="s">
        <v>15144</v>
      </c>
      <c r="C3681">
        <v>7</v>
      </c>
      <c r="D3681" t="s">
        <v>12</v>
      </c>
      <c r="E3681" t="s">
        <v>2207</v>
      </c>
      <c r="F3681">
        <v>3</v>
      </c>
      <c r="G3681" t="s">
        <v>17</v>
      </c>
      <c r="H3681" t="s">
        <v>3</v>
      </c>
      <c r="I3681">
        <v>0</v>
      </c>
      <c r="J3681">
        <v>120</v>
      </c>
      <c r="K3681" t="s">
        <v>16510</v>
      </c>
      <c r="L3681">
        <v>125</v>
      </c>
      <c r="M3681">
        <v>100</v>
      </c>
    </row>
    <row r="3682" spans="1:13" x14ac:dyDescent="0.25">
      <c r="A3682" t="s">
        <v>6178</v>
      </c>
      <c r="B3682" t="s">
        <v>14535</v>
      </c>
      <c r="C3682">
        <v>8</v>
      </c>
      <c r="D3682" t="s">
        <v>12</v>
      </c>
      <c r="E3682" t="s">
        <v>2207</v>
      </c>
      <c r="F3682">
        <v>15</v>
      </c>
      <c r="G3682" t="s">
        <v>15</v>
      </c>
      <c r="H3682" t="s">
        <v>3</v>
      </c>
      <c r="I3682" t="s">
        <v>359</v>
      </c>
      <c r="J3682">
        <v>120</v>
      </c>
      <c r="K3682" t="s">
        <v>16511</v>
      </c>
      <c r="L3682">
        <v>150</v>
      </c>
      <c r="M3682">
        <v>150</v>
      </c>
    </row>
    <row r="3683" spans="1:13" x14ac:dyDescent="0.25">
      <c r="A3683" t="s">
        <v>6179</v>
      </c>
      <c r="B3683" t="s">
        <v>15145</v>
      </c>
      <c r="C3683">
        <v>13</v>
      </c>
      <c r="D3683" t="s">
        <v>12</v>
      </c>
      <c r="E3683" t="s">
        <v>2294</v>
      </c>
      <c r="F3683">
        <v>38</v>
      </c>
      <c r="G3683" t="s">
        <v>13</v>
      </c>
      <c r="H3683" t="s">
        <v>5</v>
      </c>
      <c r="I3683" t="s">
        <v>1093</v>
      </c>
      <c r="J3683">
        <v>140</v>
      </c>
      <c r="K3683" t="s">
        <v>16509</v>
      </c>
      <c r="L3683">
        <v>175</v>
      </c>
      <c r="M3683">
        <v>200</v>
      </c>
    </row>
    <row r="3684" spans="1:13" x14ac:dyDescent="0.25">
      <c r="A3684" t="s">
        <v>6180</v>
      </c>
      <c r="B3684" t="s">
        <v>15146</v>
      </c>
      <c r="C3684">
        <v>6</v>
      </c>
      <c r="D3684" t="s">
        <v>12</v>
      </c>
      <c r="E3684" t="s">
        <v>2233</v>
      </c>
      <c r="F3684">
        <v>39</v>
      </c>
      <c r="G3684" t="s">
        <v>13</v>
      </c>
      <c r="H3684" t="s">
        <v>5</v>
      </c>
      <c r="I3684" t="s">
        <v>359</v>
      </c>
      <c r="J3684">
        <v>140</v>
      </c>
      <c r="K3684" t="s">
        <v>16509</v>
      </c>
      <c r="L3684">
        <v>175</v>
      </c>
      <c r="M3684">
        <v>100</v>
      </c>
    </row>
    <row r="3685" spans="1:13" x14ac:dyDescent="0.25">
      <c r="A3685" t="s">
        <v>6181</v>
      </c>
      <c r="B3685" t="s">
        <v>15147</v>
      </c>
      <c r="C3685">
        <v>12</v>
      </c>
      <c r="D3685" t="s">
        <v>12</v>
      </c>
      <c r="E3685" t="s">
        <v>2226</v>
      </c>
      <c r="F3685">
        <v>25</v>
      </c>
      <c r="G3685" t="s">
        <v>15</v>
      </c>
      <c r="H3685" t="s">
        <v>5</v>
      </c>
      <c r="I3685" t="s">
        <v>359</v>
      </c>
      <c r="J3685">
        <v>140</v>
      </c>
      <c r="K3685" t="s">
        <v>16511</v>
      </c>
      <c r="L3685">
        <v>150</v>
      </c>
      <c r="M3685">
        <v>150</v>
      </c>
    </row>
    <row r="3686" spans="1:13" x14ac:dyDescent="0.25">
      <c r="A3686" t="s">
        <v>2059</v>
      </c>
      <c r="B3686" t="s">
        <v>14043</v>
      </c>
      <c r="C3686">
        <v>6</v>
      </c>
      <c r="D3686" t="s">
        <v>12</v>
      </c>
      <c r="E3686" t="s">
        <v>2202</v>
      </c>
      <c r="F3686">
        <v>25</v>
      </c>
      <c r="G3686" t="s">
        <v>15</v>
      </c>
      <c r="H3686" t="s">
        <v>5</v>
      </c>
      <c r="I3686" t="s">
        <v>1003</v>
      </c>
      <c r="J3686">
        <v>140</v>
      </c>
      <c r="K3686" t="s">
        <v>16511</v>
      </c>
      <c r="L3686">
        <v>150</v>
      </c>
      <c r="M3686">
        <v>100</v>
      </c>
    </row>
    <row r="3687" spans="1:13" x14ac:dyDescent="0.25">
      <c r="A3687" t="s">
        <v>6182</v>
      </c>
      <c r="B3687" t="s">
        <v>4712</v>
      </c>
      <c r="C3687">
        <v>7</v>
      </c>
      <c r="D3687" t="s">
        <v>12</v>
      </c>
      <c r="E3687" t="s">
        <v>2361</v>
      </c>
      <c r="F3687">
        <v>12</v>
      </c>
      <c r="G3687" t="s">
        <v>15</v>
      </c>
      <c r="H3687" t="s">
        <v>3</v>
      </c>
      <c r="I3687" t="s">
        <v>359</v>
      </c>
      <c r="J3687">
        <v>120</v>
      </c>
      <c r="K3687" t="s">
        <v>16511</v>
      </c>
      <c r="L3687">
        <v>150</v>
      </c>
      <c r="M3687">
        <v>100</v>
      </c>
    </row>
    <row r="3688" spans="1:13" x14ac:dyDescent="0.25">
      <c r="A3688" t="s">
        <v>6183</v>
      </c>
      <c r="B3688" t="s">
        <v>15148</v>
      </c>
      <c r="C3688">
        <v>7</v>
      </c>
      <c r="D3688" t="s">
        <v>19</v>
      </c>
      <c r="E3688" t="s">
        <v>2200</v>
      </c>
      <c r="F3688">
        <v>8.5</v>
      </c>
      <c r="G3688" t="s">
        <v>13</v>
      </c>
      <c r="H3688" t="s">
        <v>7</v>
      </c>
      <c r="I3688" t="s">
        <v>55</v>
      </c>
      <c r="J3688">
        <v>100</v>
      </c>
      <c r="K3688" t="s">
        <v>16508</v>
      </c>
      <c r="L3688">
        <v>140</v>
      </c>
      <c r="M3688">
        <v>100</v>
      </c>
    </row>
    <row r="3689" spans="1:13" x14ac:dyDescent="0.25">
      <c r="A3689" t="s">
        <v>6184</v>
      </c>
      <c r="B3689" t="s">
        <v>15149</v>
      </c>
      <c r="C3689">
        <v>3</v>
      </c>
      <c r="D3689" t="s">
        <v>19</v>
      </c>
      <c r="E3689" t="s">
        <v>2198</v>
      </c>
      <c r="F3689">
        <v>3</v>
      </c>
      <c r="G3689" t="s">
        <v>17</v>
      </c>
      <c r="H3689" t="s">
        <v>5</v>
      </c>
      <c r="I3689" t="s">
        <v>52</v>
      </c>
      <c r="J3689">
        <v>140</v>
      </c>
      <c r="K3689" t="s">
        <v>16507</v>
      </c>
      <c r="L3689">
        <v>100</v>
      </c>
      <c r="M3689">
        <v>0</v>
      </c>
    </row>
    <row r="3690" spans="1:13" x14ac:dyDescent="0.25">
      <c r="A3690" t="s">
        <v>39</v>
      </c>
      <c r="B3690" t="s">
        <v>3190</v>
      </c>
      <c r="C3690">
        <v>3</v>
      </c>
      <c r="D3690" t="s">
        <v>19</v>
      </c>
      <c r="E3690" t="s">
        <v>2198</v>
      </c>
      <c r="F3690">
        <v>10</v>
      </c>
      <c r="G3690" t="s">
        <v>13</v>
      </c>
      <c r="H3690" t="s">
        <v>7</v>
      </c>
      <c r="I3690" t="s">
        <v>1003</v>
      </c>
      <c r="J3690">
        <v>100</v>
      </c>
      <c r="K3690" t="s">
        <v>16508</v>
      </c>
      <c r="L3690">
        <v>140</v>
      </c>
      <c r="M3690">
        <v>0</v>
      </c>
    </row>
    <row r="3691" spans="1:13" x14ac:dyDescent="0.25">
      <c r="A3691" t="s">
        <v>1620</v>
      </c>
      <c r="B3691" t="s">
        <v>3435</v>
      </c>
      <c r="C3691">
        <v>6</v>
      </c>
      <c r="D3691" t="s">
        <v>12</v>
      </c>
      <c r="E3691" t="s">
        <v>2241</v>
      </c>
      <c r="F3691">
        <v>26</v>
      </c>
      <c r="G3691" t="s">
        <v>15</v>
      </c>
      <c r="H3691" t="s">
        <v>4</v>
      </c>
      <c r="I3691">
        <v>0</v>
      </c>
      <c r="J3691">
        <v>110</v>
      </c>
      <c r="K3691" t="s">
        <v>16511</v>
      </c>
      <c r="L3691">
        <v>150</v>
      </c>
      <c r="M3691">
        <v>100</v>
      </c>
    </row>
    <row r="3692" spans="1:13" x14ac:dyDescent="0.25">
      <c r="A3692" t="s">
        <v>6185</v>
      </c>
      <c r="B3692" t="s">
        <v>14791</v>
      </c>
      <c r="C3692">
        <v>8</v>
      </c>
      <c r="D3692" t="s">
        <v>19</v>
      </c>
      <c r="E3692" t="s">
        <v>2219</v>
      </c>
      <c r="F3692">
        <v>8</v>
      </c>
      <c r="G3692" t="s">
        <v>13</v>
      </c>
      <c r="H3692" t="s">
        <v>5</v>
      </c>
      <c r="I3692" t="s">
        <v>359</v>
      </c>
      <c r="J3692">
        <v>140</v>
      </c>
      <c r="K3692" t="s">
        <v>16508</v>
      </c>
      <c r="L3692">
        <v>140</v>
      </c>
      <c r="M3692">
        <v>150</v>
      </c>
    </row>
    <row r="3693" spans="1:13" x14ac:dyDescent="0.25">
      <c r="A3693" t="s">
        <v>499</v>
      </c>
      <c r="B3693" t="s">
        <v>14754</v>
      </c>
      <c r="C3693">
        <v>9</v>
      </c>
      <c r="D3693" t="s">
        <v>12</v>
      </c>
      <c r="E3693" t="s">
        <v>2202</v>
      </c>
      <c r="F3693">
        <v>11.5</v>
      </c>
      <c r="G3693" t="s">
        <v>15</v>
      </c>
      <c r="H3693" t="s">
        <v>6</v>
      </c>
      <c r="I3693" t="s">
        <v>2168</v>
      </c>
      <c r="J3693">
        <v>135</v>
      </c>
      <c r="K3693" t="s">
        <v>16511</v>
      </c>
      <c r="L3693">
        <v>150</v>
      </c>
      <c r="M3693">
        <v>150</v>
      </c>
    </row>
    <row r="3694" spans="1:13" x14ac:dyDescent="0.25">
      <c r="A3694" t="s">
        <v>643</v>
      </c>
      <c r="B3694" t="s">
        <v>14788</v>
      </c>
      <c r="C3694">
        <v>4</v>
      </c>
      <c r="D3694" t="s">
        <v>19</v>
      </c>
      <c r="E3694" t="s">
        <v>2200</v>
      </c>
      <c r="F3694">
        <v>9</v>
      </c>
      <c r="G3694" t="s">
        <v>13</v>
      </c>
      <c r="H3694" t="s">
        <v>6</v>
      </c>
      <c r="I3694" t="s">
        <v>456</v>
      </c>
      <c r="J3694">
        <v>135</v>
      </c>
      <c r="K3694" t="s">
        <v>16508</v>
      </c>
      <c r="L3694">
        <v>140</v>
      </c>
      <c r="M3694">
        <v>0</v>
      </c>
    </row>
    <row r="3695" spans="1:13" x14ac:dyDescent="0.25">
      <c r="A3695" t="s">
        <v>6186</v>
      </c>
      <c r="B3695" t="s">
        <v>15150</v>
      </c>
      <c r="C3695">
        <v>5</v>
      </c>
      <c r="D3695" t="s">
        <v>12</v>
      </c>
      <c r="E3695" t="s">
        <v>2217</v>
      </c>
      <c r="F3695">
        <v>48</v>
      </c>
      <c r="G3695" t="s">
        <v>13</v>
      </c>
      <c r="H3695" t="s">
        <v>5</v>
      </c>
      <c r="I3695" t="s">
        <v>32</v>
      </c>
      <c r="J3695">
        <v>140</v>
      </c>
      <c r="K3695" t="s">
        <v>16509</v>
      </c>
      <c r="L3695">
        <v>175</v>
      </c>
      <c r="M3695">
        <v>100</v>
      </c>
    </row>
    <row r="3696" spans="1:13" x14ac:dyDescent="0.25">
      <c r="A3696" t="s">
        <v>587</v>
      </c>
      <c r="B3696" t="s">
        <v>2434</v>
      </c>
      <c r="C3696">
        <v>6</v>
      </c>
      <c r="D3696" t="s">
        <v>12</v>
      </c>
      <c r="E3696" t="s">
        <v>6188</v>
      </c>
      <c r="F3696">
        <v>36</v>
      </c>
      <c r="G3696" t="s">
        <v>13</v>
      </c>
      <c r="H3696" t="s">
        <v>5</v>
      </c>
      <c r="I3696" t="s">
        <v>359</v>
      </c>
      <c r="J3696">
        <v>140</v>
      </c>
      <c r="K3696" t="s">
        <v>16509</v>
      </c>
      <c r="L3696">
        <v>175</v>
      </c>
      <c r="M3696">
        <v>100</v>
      </c>
    </row>
    <row r="3697" spans="1:13" x14ac:dyDescent="0.25">
      <c r="A3697" t="s">
        <v>6189</v>
      </c>
      <c r="B3697" t="s">
        <v>2827</v>
      </c>
      <c r="C3697">
        <v>3</v>
      </c>
      <c r="D3697" t="s">
        <v>12</v>
      </c>
      <c r="E3697" t="s">
        <v>2223</v>
      </c>
      <c r="F3697">
        <v>20</v>
      </c>
      <c r="G3697" t="s">
        <v>15</v>
      </c>
      <c r="H3697" t="s">
        <v>4</v>
      </c>
      <c r="I3697">
        <v>0</v>
      </c>
      <c r="J3697">
        <v>110</v>
      </c>
      <c r="K3697" t="s">
        <v>16511</v>
      </c>
      <c r="L3697">
        <v>150</v>
      </c>
      <c r="M3697">
        <v>0</v>
      </c>
    </row>
    <row r="3698" spans="1:13" x14ac:dyDescent="0.25">
      <c r="A3698" t="s">
        <v>6190</v>
      </c>
      <c r="B3698" t="s">
        <v>14196</v>
      </c>
      <c r="C3698">
        <v>2</v>
      </c>
      <c r="D3698" t="s">
        <v>12</v>
      </c>
      <c r="E3698" t="s">
        <v>3678</v>
      </c>
      <c r="F3698">
        <v>29</v>
      </c>
      <c r="G3698" t="s">
        <v>15</v>
      </c>
      <c r="H3698" t="s">
        <v>6</v>
      </c>
      <c r="I3698" t="s">
        <v>359</v>
      </c>
      <c r="J3698">
        <v>135</v>
      </c>
      <c r="K3698" t="s">
        <v>16511</v>
      </c>
      <c r="L3698">
        <v>150</v>
      </c>
      <c r="M3698">
        <v>0</v>
      </c>
    </row>
    <row r="3699" spans="1:13" x14ac:dyDescent="0.25">
      <c r="A3699" t="s">
        <v>6191</v>
      </c>
      <c r="B3699" t="s">
        <v>14065</v>
      </c>
      <c r="C3699">
        <v>8</v>
      </c>
      <c r="D3699" t="s">
        <v>12</v>
      </c>
      <c r="E3699" t="s">
        <v>2533</v>
      </c>
      <c r="F3699">
        <v>12</v>
      </c>
      <c r="G3699" t="s">
        <v>15</v>
      </c>
      <c r="H3699" t="s">
        <v>3</v>
      </c>
      <c r="I3699" t="s">
        <v>1003</v>
      </c>
      <c r="J3699">
        <v>120</v>
      </c>
      <c r="K3699" t="s">
        <v>16511</v>
      </c>
      <c r="L3699">
        <v>150</v>
      </c>
      <c r="M3699">
        <v>150</v>
      </c>
    </row>
    <row r="3700" spans="1:13" x14ac:dyDescent="0.25">
      <c r="A3700" t="s">
        <v>1276</v>
      </c>
      <c r="B3700" t="s">
        <v>11194</v>
      </c>
      <c r="C3700">
        <v>14</v>
      </c>
      <c r="D3700" t="s">
        <v>19</v>
      </c>
      <c r="E3700" t="s">
        <v>2234</v>
      </c>
      <c r="F3700">
        <v>8</v>
      </c>
      <c r="G3700" t="s">
        <v>13</v>
      </c>
      <c r="H3700" t="s">
        <v>4</v>
      </c>
      <c r="I3700" t="s">
        <v>359</v>
      </c>
      <c r="J3700">
        <v>110</v>
      </c>
      <c r="K3700" t="s">
        <v>16508</v>
      </c>
      <c r="L3700">
        <v>140</v>
      </c>
      <c r="M3700">
        <v>200</v>
      </c>
    </row>
    <row r="3701" spans="1:13" x14ac:dyDescent="0.25">
      <c r="A3701" t="s">
        <v>6193</v>
      </c>
      <c r="B3701" t="s">
        <v>14874</v>
      </c>
      <c r="C3701">
        <v>9</v>
      </c>
      <c r="D3701" t="s">
        <v>12</v>
      </c>
      <c r="E3701" t="s">
        <v>2217</v>
      </c>
      <c r="F3701">
        <v>37</v>
      </c>
      <c r="G3701" t="s">
        <v>13</v>
      </c>
      <c r="H3701" t="s">
        <v>7</v>
      </c>
      <c r="I3701" t="s">
        <v>1093</v>
      </c>
      <c r="J3701">
        <v>100</v>
      </c>
      <c r="K3701" t="s">
        <v>16509</v>
      </c>
      <c r="L3701">
        <v>175</v>
      </c>
      <c r="M3701">
        <v>150</v>
      </c>
    </row>
    <row r="3702" spans="1:13" x14ac:dyDescent="0.25">
      <c r="A3702" t="s">
        <v>6194</v>
      </c>
      <c r="B3702" t="s">
        <v>3901</v>
      </c>
      <c r="C3702">
        <v>4</v>
      </c>
      <c r="D3702" t="s">
        <v>19</v>
      </c>
      <c r="E3702" t="s">
        <v>2207</v>
      </c>
      <c r="F3702">
        <v>9</v>
      </c>
      <c r="G3702" t="s">
        <v>13</v>
      </c>
      <c r="H3702" t="s">
        <v>4</v>
      </c>
      <c r="I3702" t="s">
        <v>1003</v>
      </c>
      <c r="J3702">
        <v>110</v>
      </c>
      <c r="K3702" t="s">
        <v>16508</v>
      </c>
      <c r="L3702">
        <v>140</v>
      </c>
      <c r="M3702">
        <v>0</v>
      </c>
    </row>
    <row r="3703" spans="1:13" x14ac:dyDescent="0.25">
      <c r="A3703" t="s">
        <v>6196</v>
      </c>
      <c r="B3703" t="s">
        <v>15151</v>
      </c>
      <c r="C3703">
        <v>5</v>
      </c>
      <c r="D3703" t="s">
        <v>19</v>
      </c>
      <c r="E3703" t="s">
        <v>2198</v>
      </c>
      <c r="F3703">
        <v>8</v>
      </c>
      <c r="G3703" t="s">
        <v>13</v>
      </c>
      <c r="H3703" t="s">
        <v>7</v>
      </c>
      <c r="I3703" t="s">
        <v>32</v>
      </c>
      <c r="J3703">
        <v>100</v>
      </c>
      <c r="K3703" t="s">
        <v>16508</v>
      </c>
      <c r="L3703">
        <v>140</v>
      </c>
      <c r="M3703">
        <v>100</v>
      </c>
    </row>
    <row r="3704" spans="1:13" x14ac:dyDescent="0.25">
      <c r="A3704" t="s">
        <v>942</v>
      </c>
      <c r="B3704" t="s">
        <v>14272</v>
      </c>
      <c r="C3704">
        <v>9</v>
      </c>
      <c r="D3704" t="s">
        <v>12</v>
      </c>
      <c r="E3704" t="s">
        <v>2191</v>
      </c>
      <c r="F3704">
        <v>6</v>
      </c>
      <c r="G3704" t="s">
        <v>17</v>
      </c>
      <c r="H3704" t="s">
        <v>6</v>
      </c>
      <c r="I3704" t="s">
        <v>32</v>
      </c>
      <c r="J3704">
        <v>135</v>
      </c>
      <c r="K3704" t="s">
        <v>16510</v>
      </c>
      <c r="L3704">
        <v>125</v>
      </c>
      <c r="M3704">
        <v>150</v>
      </c>
    </row>
    <row r="3705" spans="1:13" x14ac:dyDescent="0.25">
      <c r="A3705" t="s">
        <v>6197</v>
      </c>
      <c r="B3705" t="s">
        <v>14024</v>
      </c>
      <c r="C3705">
        <v>9</v>
      </c>
      <c r="D3705" t="s">
        <v>19</v>
      </c>
      <c r="E3705" t="s">
        <v>2357</v>
      </c>
      <c r="F3705">
        <v>6.5</v>
      </c>
      <c r="G3705" t="s">
        <v>15</v>
      </c>
      <c r="H3705" t="s">
        <v>6</v>
      </c>
      <c r="I3705" t="s">
        <v>1096</v>
      </c>
      <c r="J3705">
        <v>135</v>
      </c>
      <c r="K3705" t="s">
        <v>16512</v>
      </c>
      <c r="L3705">
        <v>120</v>
      </c>
      <c r="M3705">
        <v>150</v>
      </c>
    </row>
    <row r="3706" spans="1:13" x14ac:dyDescent="0.25">
      <c r="A3706" t="s">
        <v>6198</v>
      </c>
      <c r="B3706" t="s">
        <v>14967</v>
      </c>
      <c r="C3706">
        <v>10</v>
      </c>
      <c r="D3706" t="s">
        <v>12</v>
      </c>
      <c r="E3706" t="s">
        <v>2202</v>
      </c>
      <c r="F3706">
        <v>41</v>
      </c>
      <c r="G3706" t="s">
        <v>13</v>
      </c>
      <c r="H3706" t="s">
        <v>5</v>
      </c>
      <c r="I3706" t="s">
        <v>359</v>
      </c>
      <c r="J3706">
        <v>140</v>
      </c>
      <c r="K3706" t="s">
        <v>16509</v>
      </c>
      <c r="L3706">
        <v>175</v>
      </c>
      <c r="M3706">
        <v>150</v>
      </c>
    </row>
    <row r="3707" spans="1:13" x14ac:dyDescent="0.25">
      <c r="A3707" t="s">
        <v>264</v>
      </c>
      <c r="B3707" t="s">
        <v>15152</v>
      </c>
      <c r="C3707">
        <v>12</v>
      </c>
      <c r="D3707" t="s">
        <v>12</v>
      </c>
      <c r="E3707" t="s">
        <v>2223</v>
      </c>
      <c r="F3707">
        <v>33</v>
      </c>
      <c r="G3707" t="s">
        <v>13</v>
      </c>
      <c r="H3707" t="s">
        <v>4</v>
      </c>
      <c r="I3707" t="s">
        <v>32</v>
      </c>
      <c r="J3707">
        <v>110</v>
      </c>
      <c r="K3707" t="s">
        <v>16509</v>
      </c>
      <c r="L3707">
        <v>175</v>
      </c>
      <c r="M3707">
        <v>150</v>
      </c>
    </row>
    <row r="3708" spans="1:13" x14ac:dyDescent="0.25">
      <c r="A3708" t="s">
        <v>6199</v>
      </c>
      <c r="B3708" t="s">
        <v>15153</v>
      </c>
      <c r="C3708">
        <v>20</v>
      </c>
      <c r="D3708" t="s">
        <v>12</v>
      </c>
      <c r="E3708" t="s">
        <v>2280</v>
      </c>
      <c r="F3708">
        <v>13</v>
      </c>
      <c r="G3708" t="s">
        <v>15</v>
      </c>
      <c r="H3708" t="s">
        <v>5</v>
      </c>
      <c r="I3708" t="s">
        <v>32</v>
      </c>
      <c r="J3708">
        <v>140</v>
      </c>
      <c r="K3708" t="s">
        <v>16511</v>
      </c>
      <c r="L3708">
        <v>150</v>
      </c>
      <c r="M3708">
        <v>300</v>
      </c>
    </row>
    <row r="3709" spans="1:13" x14ac:dyDescent="0.25">
      <c r="A3709" t="s">
        <v>6200</v>
      </c>
      <c r="B3709" t="s">
        <v>15082</v>
      </c>
      <c r="C3709">
        <v>6</v>
      </c>
      <c r="D3709" t="s">
        <v>12</v>
      </c>
      <c r="E3709" t="s">
        <v>2396</v>
      </c>
      <c r="F3709">
        <v>44</v>
      </c>
      <c r="G3709" t="s">
        <v>13</v>
      </c>
      <c r="H3709" t="s">
        <v>3</v>
      </c>
      <c r="I3709">
        <v>0</v>
      </c>
      <c r="J3709">
        <v>120</v>
      </c>
      <c r="K3709" t="s">
        <v>16509</v>
      </c>
      <c r="L3709">
        <v>175</v>
      </c>
      <c r="M3709">
        <v>100</v>
      </c>
    </row>
    <row r="3710" spans="1:13" x14ac:dyDescent="0.25">
      <c r="A3710" t="s">
        <v>440</v>
      </c>
      <c r="B3710" t="s">
        <v>14515</v>
      </c>
      <c r="C3710">
        <v>4</v>
      </c>
      <c r="D3710" t="s">
        <v>12</v>
      </c>
      <c r="E3710" t="s">
        <v>2190</v>
      </c>
      <c r="F3710">
        <v>18</v>
      </c>
      <c r="G3710" t="s">
        <v>15</v>
      </c>
      <c r="H3710" t="s">
        <v>5</v>
      </c>
      <c r="I3710">
        <v>0</v>
      </c>
      <c r="J3710">
        <v>140</v>
      </c>
      <c r="K3710" t="s">
        <v>16511</v>
      </c>
      <c r="L3710">
        <v>150</v>
      </c>
      <c r="M3710">
        <v>0</v>
      </c>
    </row>
    <row r="3711" spans="1:13" x14ac:dyDescent="0.25">
      <c r="A3711" t="s">
        <v>6201</v>
      </c>
      <c r="B3711" t="s">
        <v>15154</v>
      </c>
      <c r="C3711">
        <v>6</v>
      </c>
      <c r="D3711" t="s">
        <v>12</v>
      </c>
      <c r="E3711" t="s">
        <v>2207</v>
      </c>
      <c r="F3711">
        <v>11</v>
      </c>
      <c r="G3711" t="s">
        <v>15</v>
      </c>
      <c r="H3711" t="s">
        <v>6</v>
      </c>
      <c r="I3711">
        <v>0</v>
      </c>
      <c r="J3711">
        <v>135</v>
      </c>
      <c r="K3711" t="s">
        <v>16511</v>
      </c>
      <c r="L3711">
        <v>150</v>
      </c>
      <c r="M3711">
        <v>100</v>
      </c>
    </row>
    <row r="3712" spans="1:13" x14ac:dyDescent="0.25">
      <c r="A3712" t="s">
        <v>44</v>
      </c>
      <c r="B3712" t="s">
        <v>14167</v>
      </c>
      <c r="C3712">
        <v>7</v>
      </c>
      <c r="D3712" t="s">
        <v>19</v>
      </c>
      <c r="E3712" t="s">
        <v>2252</v>
      </c>
      <c r="F3712">
        <v>9</v>
      </c>
      <c r="G3712" t="s">
        <v>13</v>
      </c>
      <c r="H3712" t="s">
        <v>3</v>
      </c>
      <c r="I3712" t="s">
        <v>55</v>
      </c>
      <c r="J3712">
        <v>120</v>
      </c>
      <c r="K3712" t="s">
        <v>16508</v>
      </c>
      <c r="L3712">
        <v>140</v>
      </c>
      <c r="M3712">
        <v>100</v>
      </c>
    </row>
    <row r="3713" spans="1:13" x14ac:dyDescent="0.25">
      <c r="A3713" t="s">
        <v>6202</v>
      </c>
      <c r="B3713" t="s">
        <v>15155</v>
      </c>
      <c r="C3713">
        <v>5</v>
      </c>
      <c r="D3713" t="s">
        <v>12</v>
      </c>
      <c r="E3713" t="s">
        <v>2615</v>
      </c>
      <c r="F3713">
        <v>22</v>
      </c>
      <c r="G3713" t="s">
        <v>15</v>
      </c>
      <c r="H3713" t="s">
        <v>6</v>
      </c>
      <c r="I3713" t="s">
        <v>1003</v>
      </c>
      <c r="J3713">
        <v>135</v>
      </c>
      <c r="K3713" t="s">
        <v>16511</v>
      </c>
      <c r="L3713">
        <v>150</v>
      </c>
      <c r="M3713">
        <v>100</v>
      </c>
    </row>
    <row r="3714" spans="1:13" x14ac:dyDescent="0.25">
      <c r="A3714" t="s">
        <v>6203</v>
      </c>
      <c r="B3714" t="s">
        <v>15156</v>
      </c>
      <c r="C3714">
        <v>8</v>
      </c>
      <c r="D3714" t="s">
        <v>12</v>
      </c>
      <c r="E3714" t="s">
        <v>2180</v>
      </c>
      <c r="F3714">
        <v>24</v>
      </c>
      <c r="G3714" t="s">
        <v>15</v>
      </c>
      <c r="H3714" t="s">
        <v>6</v>
      </c>
      <c r="I3714" t="s">
        <v>32</v>
      </c>
      <c r="J3714">
        <v>135</v>
      </c>
      <c r="K3714" t="s">
        <v>16511</v>
      </c>
      <c r="L3714">
        <v>150</v>
      </c>
      <c r="M3714">
        <v>150</v>
      </c>
    </row>
    <row r="3715" spans="1:13" x14ac:dyDescent="0.25">
      <c r="A3715" t="s">
        <v>6204</v>
      </c>
      <c r="B3715" t="s">
        <v>14323</v>
      </c>
      <c r="C3715">
        <v>3</v>
      </c>
      <c r="D3715" t="s">
        <v>19</v>
      </c>
      <c r="E3715" t="s">
        <v>2207</v>
      </c>
      <c r="F3715">
        <v>10</v>
      </c>
      <c r="G3715" t="s">
        <v>13</v>
      </c>
      <c r="H3715" t="s">
        <v>6</v>
      </c>
      <c r="I3715">
        <v>0</v>
      </c>
      <c r="J3715">
        <v>135</v>
      </c>
      <c r="K3715" t="s">
        <v>16508</v>
      </c>
      <c r="L3715">
        <v>140</v>
      </c>
      <c r="M3715">
        <v>0</v>
      </c>
    </row>
    <row r="3716" spans="1:13" x14ac:dyDescent="0.25">
      <c r="A3716" t="s">
        <v>6205</v>
      </c>
      <c r="B3716" t="s">
        <v>15157</v>
      </c>
      <c r="C3716">
        <v>6</v>
      </c>
      <c r="D3716" t="s">
        <v>19</v>
      </c>
      <c r="E3716" t="s">
        <v>2174</v>
      </c>
      <c r="F3716">
        <v>10</v>
      </c>
      <c r="G3716" t="s">
        <v>13</v>
      </c>
      <c r="H3716" t="s">
        <v>3</v>
      </c>
      <c r="I3716" t="s">
        <v>52</v>
      </c>
      <c r="J3716">
        <v>120</v>
      </c>
      <c r="K3716" t="s">
        <v>16508</v>
      </c>
      <c r="L3716">
        <v>140</v>
      </c>
      <c r="M3716">
        <v>100</v>
      </c>
    </row>
    <row r="3717" spans="1:13" x14ac:dyDescent="0.25">
      <c r="A3717" t="s">
        <v>6206</v>
      </c>
      <c r="B3717" t="s">
        <v>14022</v>
      </c>
      <c r="C3717">
        <v>7</v>
      </c>
      <c r="D3717" t="s">
        <v>19</v>
      </c>
      <c r="E3717" t="s">
        <v>2350</v>
      </c>
      <c r="F3717">
        <v>6.5</v>
      </c>
      <c r="G3717" t="s">
        <v>15</v>
      </c>
      <c r="H3717" t="s">
        <v>6</v>
      </c>
      <c r="I3717" t="s">
        <v>1003</v>
      </c>
      <c r="J3717">
        <v>135</v>
      </c>
      <c r="K3717" t="s">
        <v>16512</v>
      </c>
      <c r="L3717">
        <v>120</v>
      </c>
      <c r="M3717">
        <v>100</v>
      </c>
    </row>
    <row r="3718" spans="1:13" x14ac:dyDescent="0.25">
      <c r="A3718" t="s">
        <v>6207</v>
      </c>
      <c r="B3718" t="s">
        <v>4683</v>
      </c>
      <c r="C3718">
        <v>6</v>
      </c>
      <c r="D3718" t="s">
        <v>19</v>
      </c>
      <c r="E3718" t="s">
        <v>2198</v>
      </c>
      <c r="F3718">
        <v>10</v>
      </c>
      <c r="G3718" t="s">
        <v>13</v>
      </c>
      <c r="H3718" t="s">
        <v>6</v>
      </c>
      <c r="I3718" t="s">
        <v>1003</v>
      </c>
      <c r="J3718">
        <v>135</v>
      </c>
      <c r="K3718" t="s">
        <v>16508</v>
      </c>
      <c r="L3718">
        <v>140</v>
      </c>
      <c r="M3718">
        <v>100</v>
      </c>
    </row>
    <row r="3719" spans="1:13" x14ac:dyDescent="0.25">
      <c r="A3719" t="s">
        <v>199</v>
      </c>
      <c r="B3719" t="s">
        <v>5158</v>
      </c>
      <c r="C3719">
        <v>9</v>
      </c>
      <c r="D3719" t="s">
        <v>19</v>
      </c>
      <c r="E3719" t="s">
        <v>2210</v>
      </c>
      <c r="F3719">
        <v>4</v>
      </c>
      <c r="G3719" t="s">
        <v>17</v>
      </c>
      <c r="H3719" t="s">
        <v>7</v>
      </c>
      <c r="I3719" t="s">
        <v>1096</v>
      </c>
      <c r="J3719">
        <v>100</v>
      </c>
      <c r="K3719" t="s">
        <v>16507</v>
      </c>
      <c r="L3719">
        <v>100</v>
      </c>
      <c r="M3719">
        <v>150</v>
      </c>
    </row>
    <row r="3720" spans="1:13" x14ac:dyDescent="0.25">
      <c r="A3720" t="s">
        <v>6209</v>
      </c>
      <c r="B3720" t="s">
        <v>15158</v>
      </c>
      <c r="C3720">
        <v>2</v>
      </c>
      <c r="D3720" t="s">
        <v>12</v>
      </c>
      <c r="E3720" t="s">
        <v>2207</v>
      </c>
      <c r="F3720">
        <v>4</v>
      </c>
      <c r="G3720" t="s">
        <v>17</v>
      </c>
      <c r="H3720" t="s">
        <v>7</v>
      </c>
      <c r="I3720">
        <v>0</v>
      </c>
      <c r="J3720">
        <v>100</v>
      </c>
      <c r="K3720" t="s">
        <v>16510</v>
      </c>
      <c r="L3720">
        <v>125</v>
      </c>
      <c r="M3720">
        <v>0</v>
      </c>
    </row>
    <row r="3721" spans="1:13" x14ac:dyDescent="0.25">
      <c r="A3721" t="s">
        <v>6210</v>
      </c>
      <c r="B3721" t="s">
        <v>13857</v>
      </c>
      <c r="C3721">
        <v>8</v>
      </c>
      <c r="D3721" t="s">
        <v>19</v>
      </c>
      <c r="E3721" t="s">
        <v>2198</v>
      </c>
      <c r="F3721">
        <v>2</v>
      </c>
      <c r="G3721" t="s">
        <v>17</v>
      </c>
      <c r="H3721" t="s">
        <v>4</v>
      </c>
      <c r="I3721" t="s">
        <v>52</v>
      </c>
      <c r="J3721">
        <v>110</v>
      </c>
      <c r="K3721" t="s">
        <v>16507</v>
      </c>
      <c r="L3721">
        <v>100</v>
      </c>
      <c r="M3721">
        <v>150</v>
      </c>
    </row>
    <row r="3722" spans="1:13" x14ac:dyDescent="0.25">
      <c r="A3722" t="s">
        <v>6211</v>
      </c>
      <c r="B3722" t="s">
        <v>7171</v>
      </c>
      <c r="C3722">
        <v>8</v>
      </c>
      <c r="D3722" t="s">
        <v>19</v>
      </c>
      <c r="E3722" t="s">
        <v>2182</v>
      </c>
      <c r="F3722">
        <v>8.5</v>
      </c>
      <c r="G3722" t="s">
        <v>13</v>
      </c>
      <c r="H3722" t="s">
        <v>6</v>
      </c>
      <c r="I3722" t="s">
        <v>1003</v>
      </c>
      <c r="J3722">
        <v>135</v>
      </c>
      <c r="K3722" t="s">
        <v>16508</v>
      </c>
      <c r="L3722">
        <v>140</v>
      </c>
      <c r="M3722">
        <v>150</v>
      </c>
    </row>
    <row r="3723" spans="1:13" x14ac:dyDescent="0.25">
      <c r="A3723" t="s">
        <v>6212</v>
      </c>
      <c r="B3723" t="s">
        <v>14743</v>
      </c>
      <c r="C3723">
        <v>8</v>
      </c>
      <c r="D3723" t="s">
        <v>19</v>
      </c>
      <c r="E3723" t="s">
        <v>2340</v>
      </c>
      <c r="F3723">
        <v>10</v>
      </c>
      <c r="G3723" t="s">
        <v>13</v>
      </c>
      <c r="H3723" t="s">
        <v>6</v>
      </c>
      <c r="I3723" t="s">
        <v>1003</v>
      </c>
      <c r="J3723">
        <v>135</v>
      </c>
      <c r="K3723" t="s">
        <v>16508</v>
      </c>
      <c r="L3723">
        <v>140</v>
      </c>
      <c r="M3723">
        <v>150</v>
      </c>
    </row>
    <row r="3724" spans="1:13" x14ac:dyDescent="0.25">
      <c r="A3724" t="s">
        <v>6213</v>
      </c>
      <c r="B3724" t="s">
        <v>14892</v>
      </c>
      <c r="C3724">
        <v>8</v>
      </c>
      <c r="D3724" t="s">
        <v>12</v>
      </c>
      <c r="E3724" t="s">
        <v>2233</v>
      </c>
      <c r="F3724">
        <v>38</v>
      </c>
      <c r="G3724" t="s">
        <v>13</v>
      </c>
      <c r="H3724" t="s">
        <v>6</v>
      </c>
      <c r="I3724" t="s">
        <v>1003</v>
      </c>
      <c r="J3724">
        <v>135</v>
      </c>
      <c r="K3724" t="s">
        <v>16509</v>
      </c>
      <c r="L3724">
        <v>175</v>
      </c>
      <c r="M3724">
        <v>150</v>
      </c>
    </row>
    <row r="3725" spans="1:13" x14ac:dyDescent="0.25">
      <c r="A3725" t="s">
        <v>6214</v>
      </c>
      <c r="B3725" t="s">
        <v>14496</v>
      </c>
      <c r="C3725">
        <v>7</v>
      </c>
      <c r="D3725" t="s">
        <v>19</v>
      </c>
      <c r="E3725" t="s">
        <v>2369</v>
      </c>
      <c r="F3725">
        <v>2</v>
      </c>
      <c r="G3725" t="s">
        <v>17</v>
      </c>
      <c r="H3725" t="s">
        <v>5</v>
      </c>
      <c r="I3725" t="s">
        <v>1093</v>
      </c>
      <c r="J3725">
        <v>140</v>
      </c>
      <c r="K3725" t="s">
        <v>16507</v>
      </c>
      <c r="L3725">
        <v>100</v>
      </c>
      <c r="M3725">
        <v>100</v>
      </c>
    </row>
    <row r="3726" spans="1:13" x14ac:dyDescent="0.25">
      <c r="A3726" t="s">
        <v>1484</v>
      </c>
      <c r="B3726" t="s">
        <v>15159</v>
      </c>
      <c r="C3726">
        <v>10</v>
      </c>
      <c r="D3726" t="s">
        <v>12</v>
      </c>
      <c r="E3726" t="s">
        <v>2180</v>
      </c>
      <c r="F3726">
        <v>26</v>
      </c>
      <c r="G3726" t="s">
        <v>15</v>
      </c>
      <c r="H3726" t="s">
        <v>6</v>
      </c>
      <c r="I3726">
        <v>0</v>
      </c>
      <c r="J3726">
        <v>135</v>
      </c>
      <c r="K3726" t="s">
        <v>16511</v>
      </c>
      <c r="L3726">
        <v>150</v>
      </c>
      <c r="M3726">
        <v>150</v>
      </c>
    </row>
    <row r="3727" spans="1:13" x14ac:dyDescent="0.25">
      <c r="A3727" t="s">
        <v>6215</v>
      </c>
      <c r="B3727" t="s">
        <v>7171</v>
      </c>
      <c r="C3727">
        <v>8</v>
      </c>
      <c r="D3727" t="s">
        <v>12</v>
      </c>
      <c r="E3727" t="s">
        <v>2207</v>
      </c>
      <c r="F3727">
        <v>35</v>
      </c>
      <c r="G3727" t="s">
        <v>13</v>
      </c>
      <c r="H3727" t="s">
        <v>4</v>
      </c>
      <c r="I3727">
        <v>0</v>
      </c>
      <c r="J3727">
        <v>110</v>
      </c>
      <c r="K3727" t="s">
        <v>16509</v>
      </c>
      <c r="L3727">
        <v>175</v>
      </c>
      <c r="M3727">
        <v>150</v>
      </c>
    </row>
    <row r="3728" spans="1:13" x14ac:dyDescent="0.25">
      <c r="A3728" t="s">
        <v>6216</v>
      </c>
      <c r="B3728" t="s">
        <v>14665</v>
      </c>
      <c r="C3728">
        <v>9</v>
      </c>
      <c r="D3728" t="s">
        <v>12</v>
      </c>
      <c r="E3728" t="s">
        <v>2615</v>
      </c>
      <c r="F3728">
        <v>46</v>
      </c>
      <c r="G3728" t="s">
        <v>13</v>
      </c>
      <c r="H3728" t="s">
        <v>7</v>
      </c>
      <c r="I3728">
        <v>0</v>
      </c>
      <c r="J3728">
        <v>100</v>
      </c>
      <c r="K3728" t="s">
        <v>16509</v>
      </c>
      <c r="L3728">
        <v>175</v>
      </c>
      <c r="M3728">
        <v>150</v>
      </c>
    </row>
    <row r="3729" spans="1:13" x14ac:dyDescent="0.25">
      <c r="A3729" t="s">
        <v>6217</v>
      </c>
      <c r="B3729" t="s">
        <v>15018</v>
      </c>
      <c r="C3729">
        <v>8</v>
      </c>
      <c r="D3729" t="s">
        <v>19</v>
      </c>
      <c r="E3729" t="s">
        <v>2223</v>
      </c>
      <c r="F3729">
        <v>9</v>
      </c>
      <c r="G3729" t="s">
        <v>13</v>
      </c>
      <c r="H3729" t="s">
        <v>7</v>
      </c>
      <c r="I3729" t="s">
        <v>2101</v>
      </c>
      <c r="J3729">
        <v>100</v>
      </c>
      <c r="K3729" t="s">
        <v>16508</v>
      </c>
      <c r="L3729">
        <v>140</v>
      </c>
      <c r="M3729">
        <v>150</v>
      </c>
    </row>
    <row r="3730" spans="1:13" x14ac:dyDescent="0.25">
      <c r="A3730" t="s">
        <v>1881</v>
      </c>
      <c r="B3730" t="s">
        <v>14298</v>
      </c>
      <c r="C3730">
        <v>7</v>
      </c>
      <c r="D3730" t="s">
        <v>12</v>
      </c>
      <c r="E3730" t="s">
        <v>2191</v>
      </c>
      <c r="F3730">
        <v>12</v>
      </c>
      <c r="G3730" t="s">
        <v>15</v>
      </c>
      <c r="H3730" t="s">
        <v>3</v>
      </c>
      <c r="I3730" t="s">
        <v>32</v>
      </c>
      <c r="J3730">
        <v>120</v>
      </c>
      <c r="K3730" t="s">
        <v>16511</v>
      </c>
      <c r="L3730">
        <v>150</v>
      </c>
      <c r="M3730">
        <v>100</v>
      </c>
    </row>
    <row r="3731" spans="1:13" x14ac:dyDescent="0.25">
      <c r="A3731" t="s">
        <v>6218</v>
      </c>
      <c r="B3731" t="s">
        <v>13742</v>
      </c>
      <c r="C3731">
        <v>1</v>
      </c>
      <c r="D3731" t="s">
        <v>19</v>
      </c>
      <c r="E3731" t="s">
        <v>2210</v>
      </c>
      <c r="F3731">
        <v>9</v>
      </c>
      <c r="G3731" t="s">
        <v>13</v>
      </c>
      <c r="H3731" t="s">
        <v>5</v>
      </c>
      <c r="I3731">
        <v>0</v>
      </c>
      <c r="J3731">
        <v>140</v>
      </c>
      <c r="K3731" t="s">
        <v>16508</v>
      </c>
      <c r="L3731">
        <v>140</v>
      </c>
      <c r="M3731">
        <v>0</v>
      </c>
    </row>
    <row r="3732" spans="1:13" x14ac:dyDescent="0.25">
      <c r="A3732" t="s">
        <v>6219</v>
      </c>
      <c r="B3732" t="s">
        <v>5441</v>
      </c>
      <c r="C3732">
        <v>6</v>
      </c>
      <c r="D3732" t="s">
        <v>12</v>
      </c>
      <c r="E3732" t="s">
        <v>2202</v>
      </c>
      <c r="F3732">
        <v>49</v>
      </c>
      <c r="G3732" t="s">
        <v>13</v>
      </c>
      <c r="H3732" t="s">
        <v>3</v>
      </c>
      <c r="I3732" t="s">
        <v>32</v>
      </c>
      <c r="J3732">
        <v>120</v>
      </c>
      <c r="K3732" t="s">
        <v>16509</v>
      </c>
      <c r="L3732">
        <v>175</v>
      </c>
      <c r="M3732">
        <v>100</v>
      </c>
    </row>
    <row r="3733" spans="1:13" x14ac:dyDescent="0.25">
      <c r="A3733" t="s">
        <v>6220</v>
      </c>
      <c r="B3733" t="s">
        <v>15160</v>
      </c>
      <c r="C3733">
        <v>19</v>
      </c>
      <c r="D3733" t="s">
        <v>12</v>
      </c>
      <c r="E3733" t="s">
        <v>2202</v>
      </c>
      <c r="F3733">
        <v>28</v>
      </c>
      <c r="G3733" t="s">
        <v>15</v>
      </c>
      <c r="H3733" t="s">
        <v>5</v>
      </c>
      <c r="I3733" t="s">
        <v>32</v>
      </c>
      <c r="J3733">
        <v>140</v>
      </c>
      <c r="K3733" t="s">
        <v>16511</v>
      </c>
      <c r="L3733">
        <v>150</v>
      </c>
      <c r="M3733">
        <v>300</v>
      </c>
    </row>
    <row r="3734" spans="1:13" x14ac:dyDescent="0.25">
      <c r="A3734" t="s">
        <v>6221</v>
      </c>
      <c r="B3734" t="s">
        <v>15161</v>
      </c>
      <c r="C3734">
        <v>21</v>
      </c>
      <c r="D3734" t="s">
        <v>12</v>
      </c>
      <c r="E3734" t="s">
        <v>2231</v>
      </c>
      <c r="F3734">
        <v>33</v>
      </c>
      <c r="G3734" t="s">
        <v>13</v>
      </c>
      <c r="H3734" t="s">
        <v>6</v>
      </c>
      <c r="I3734" t="s">
        <v>359</v>
      </c>
      <c r="J3734">
        <v>135</v>
      </c>
      <c r="K3734" t="s">
        <v>16509</v>
      </c>
      <c r="L3734">
        <v>175</v>
      </c>
      <c r="M3734">
        <v>300</v>
      </c>
    </row>
    <row r="3735" spans="1:13" x14ac:dyDescent="0.25">
      <c r="A3735" t="s">
        <v>6222</v>
      </c>
      <c r="B3735" t="s">
        <v>15162</v>
      </c>
      <c r="C3735">
        <v>11</v>
      </c>
      <c r="D3735" t="s">
        <v>19</v>
      </c>
      <c r="E3735" t="s">
        <v>2210</v>
      </c>
      <c r="F3735">
        <v>3</v>
      </c>
      <c r="G3735" t="s">
        <v>17</v>
      </c>
      <c r="H3735" t="s">
        <v>7</v>
      </c>
      <c r="I3735" t="s">
        <v>1003</v>
      </c>
      <c r="J3735">
        <v>100</v>
      </c>
      <c r="K3735" t="s">
        <v>16507</v>
      </c>
      <c r="L3735">
        <v>100</v>
      </c>
      <c r="M3735">
        <v>150</v>
      </c>
    </row>
    <row r="3736" spans="1:13" x14ac:dyDescent="0.25">
      <c r="A3736" t="s">
        <v>6223</v>
      </c>
      <c r="B3736" t="s">
        <v>15163</v>
      </c>
      <c r="C3736">
        <v>21</v>
      </c>
      <c r="D3736" t="s">
        <v>19</v>
      </c>
      <c r="E3736" t="s">
        <v>2210</v>
      </c>
      <c r="F3736">
        <v>8.5</v>
      </c>
      <c r="G3736" t="s">
        <v>13</v>
      </c>
      <c r="H3736" t="s">
        <v>6</v>
      </c>
      <c r="I3736" t="s">
        <v>1003</v>
      </c>
      <c r="J3736">
        <v>135</v>
      </c>
      <c r="K3736" t="s">
        <v>16508</v>
      </c>
      <c r="L3736">
        <v>140</v>
      </c>
      <c r="M3736">
        <v>300</v>
      </c>
    </row>
    <row r="3737" spans="1:13" x14ac:dyDescent="0.25">
      <c r="A3737" t="s">
        <v>6224</v>
      </c>
      <c r="B3737" t="s">
        <v>2855</v>
      </c>
      <c r="C3737">
        <v>7</v>
      </c>
      <c r="D3737" t="s">
        <v>12</v>
      </c>
      <c r="E3737" t="s">
        <v>2190</v>
      </c>
      <c r="F3737">
        <v>35</v>
      </c>
      <c r="G3737" t="s">
        <v>13</v>
      </c>
      <c r="H3737" t="s">
        <v>4</v>
      </c>
      <c r="I3737">
        <v>0</v>
      </c>
      <c r="J3737">
        <v>110</v>
      </c>
      <c r="K3737" t="s">
        <v>16509</v>
      </c>
      <c r="L3737">
        <v>175</v>
      </c>
      <c r="M3737">
        <v>100</v>
      </c>
    </row>
    <row r="3738" spans="1:13" x14ac:dyDescent="0.25">
      <c r="A3738" t="s">
        <v>6225</v>
      </c>
      <c r="B3738" t="s">
        <v>13532</v>
      </c>
      <c r="C3738">
        <v>8</v>
      </c>
      <c r="D3738" t="s">
        <v>19</v>
      </c>
      <c r="E3738" t="s">
        <v>2182</v>
      </c>
      <c r="F3738">
        <v>6</v>
      </c>
      <c r="G3738" t="s">
        <v>15</v>
      </c>
      <c r="H3738" t="s">
        <v>3</v>
      </c>
      <c r="I3738" t="s">
        <v>359</v>
      </c>
      <c r="J3738">
        <v>120</v>
      </c>
      <c r="K3738" t="s">
        <v>16512</v>
      </c>
      <c r="L3738">
        <v>120</v>
      </c>
      <c r="M3738">
        <v>150</v>
      </c>
    </row>
    <row r="3739" spans="1:13" x14ac:dyDescent="0.25">
      <c r="A3739" t="s">
        <v>6226</v>
      </c>
      <c r="B3739" t="s">
        <v>14981</v>
      </c>
      <c r="C3739">
        <v>12</v>
      </c>
      <c r="D3739" t="s">
        <v>12</v>
      </c>
      <c r="E3739" t="s">
        <v>2196</v>
      </c>
      <c r="F3739">
        <v>41</v>
      </c>
      <c r="G3739" t="s">
        <v>13</v>
      </c>
      <c r="H3739" t="s">
        <v>5</v>
      </c>
      <c r="I3739" t="s">
        <v>1003</v>
      </c>
      <c r="J3739">
        <v>140</v>
      </c>
      <c r="K3739" t="s">
        <v>16509</v>
      </c>
      <c r="L3739">
        <v>175</v>
      </c>
      <c r="M3739">
        <v>150</v>
      </c>
    </row>
    <row r="3740" spans="1:13" x14ac:dyDescent="0.25">
      <c r="A3740" t="s">
        <v>6227</v>
      </c>
      <c r="B3740" t="s">
        <v>14823</v>
      </c>
      <c r="C3740">
        <v>5</v>
      </c>
      <c r="D3740" t="s">
        <v>12</v>
      </c>
      <c r="E3740" t="s">
        <v>2207</v>
      </c>
      <c r="F3740">
        <v>9</v>
      </c>
      <c r="G3740" t="s">
        <v>17</v>
      </c>
      <c r="H3740" t="s">
        <v>7</v>
      </c>
      <c r="I3740" t="s">
        <v>80</v>
      </c>
      <c r="J3740">
        <v>100</v>
      </c>
      <c r="K3740" t="s">
        <v>16510</v>
      </c>
      <c r="L3740">
        <v>125</v>
      </c>
      <c r="M3740">
        <v>100</v>
      </c>
    </row>
    <row r="3741" spans="1:13" x14ac:dyDescent="0.25">
      <c r="A3741" t="s">
        <v>6228</v>
      </c>
      <c r="B3741" t="s">
        <v>13864</v>
      </c>
      <c r="C3741">
        <v>11</v>
      </c>
      <c r="D3741" t="s">
        <v>12</v>
      </c>
      <c r="E3741" t="s">
        <v>2202</v>
      </c>
      <c r="F3741">
        <v>29</v>
      </c>
      <c r="G3741" t="s">
        <v>15</v>
      </c>
      <c r="H3741" t="s">
        <v>6</v>
      </c>
      <c r="I3741" t="s">
        <v>1003</v>
      </c>
      <c r="J3741">
        <v>135</v>
      </c>
      <c r="K3741" t="s">
        <v>16511</v>
      </c>
      <c r="L3741">
        <v>150</v>
      </c>
      <c r="M3741">
        <v>150</v>
      </c>
    </row>
    <row r="3742" spans="1:13" x14ac:dyDescent="0.25">
      <c r="A3742" t="s">
        <v>6229</v>
      </c>
      <c r="B3742" t="s">
        <v>6086</v>
      </c>
      <c r="C3742">
        <v>9</v>
      </c>
      <c r="D3742" t="s">
        <v>19</v>
      </c>
      <c r="E3742" t="s">
        <v>2252</v>
      </c>
      <c r="F3742">
        <v>10</v>
      </c>
      <c r="G3742" t="s">
        <v>13</v>
      </c>
      <c r="H3742" t="s">
        <v>7</v>
      </c>
      <c r="I3742" t="s">
        <v>359</v>
      </c>
      <c r="J3742">
        <v>100</v>
      </c>
      <c r="K3742" t="s">
        <v>16508</v>
      </c>
      <c r="L3742">
        <v>140</v>
      </c>
      <c r="M3742">
        <v>150</v>
      </c>
    </row>
    <row r="3743" spans="1:13" x14ac:dyDescent="0.25">
      <c r="A3743" t="s">
        <v>6231</v>
      </c>
      <c r="B3743" t="s">
        <v>15063</v>
      </c>
      <c r="C3743">
        <v>8</v>
      </c>
      <c r="D3743" t="s">
        <v>19</v>
      </c>
      <c r="E3743" t="s">
        <v>2340</v>
      </c>
      <c r="F3743">
        <v>2</v>
      </c>
      <c r="G3743" t="s">
        <v>17</v>
      </c>
      <c r="H3743" t="s">
        <v>4</v>
      </c>
      <c r="I3743" t="s">
        <v>359</v>
      </c>
      <c r="J3743">
        <v>110</v>
      </c>
      <c r="K3743" t="s">
        <v>16507</v>
      </c>
      <c r="L3743">
        <v>100</v>
      </c>
      <c r="M3743">
        <v>150</v>
      </c>
    </row>
    <row r="3744" spans="1:13" x14ac:dyDescent="0.25">
      <c r="A3744" t="s">
        <v>1983</v>
      </c>
      <c r="B3744" t="s">
        <v>8078</v>
      </c>
      <c r="C3744">
        <v>4</v>
      </c>
      <c r="D3744" t="s">
        <v>19</v>
      </c>
      <c r="E3744" t="s">
        <v>2612</v>
      </c>
      <c r="F3744">
        <v>4</v>
      </c>
      <c r="G3744" t="s">
        <v>17</v>
      </c>
      <c r="H3744" t="s">
        <v>5</v>
      </c>
      <c r="I3744">
        <v>0</v>
      </c>
      <c r="J3744">
        <v>140</v>
      </c>
      <c r="K3744" t="s">
        <v>16507</v>
      </c>
      <c r="L3744">
        <v>100</v>
      </c>
      <c r="M3744">
        <v>0</v>
      </c>
    </row>
    <row r="3745" spans="1:13" x14ac:dyDescent="0.25">
      <c r="A3745" t="s">
        <v>6232</v>
      </c>
      <c r="B3745" t="s">
        <v>3831</v>
      </c>
      <c r="C3745">
        <v>5</v>
      </c>
      <c r="D3745" t="s">
        <v>19</v>
      </c>
      <c r="E3745" t="s">
        <v>2223</v>
      </c>
      <c r="F3745">
        <v>3</v>
      </c>
      <c r="G3745" t="s">
        <v>17</v>
      </c>
      <c r="H3745" t="s">
        <v>4</v>
      </c>
      <c r="I3745" t="s">
        <v>32</v>
      </c>
      <c r="J3745">
        <v>110</v>
      </c>
      <c r="K3745" t="s">
        <v>16507</v>
      </c>
      <c r="L3745">
        <v>100</v>
      </c>
      <c r="M3745">
        <v>100</v>
      </c>
    </row>
    <row r="3746" spans="1:13" x14ac:dyDescent="0.25">
      <c r="A3746" t="s">
        <v>6233</v>
      </c>
      <c r="B3746" t="s">
        <v>15164</v>
      </c>
      <c r="C3746">
        <v>13</v>
      </c>
      <c r="D3746" t="s">
        <v>12</v>
      </c>
      <c r="E3746" t="s">
        <v>2385</v>
      </c>
      <c r="F3746">
        <v>36</v>
      </c>
      <c r="G3746" t="s">
        <v>13</v>
      </c>
      <c r="H3746" t="s">
        <v>4</v>
      </c>
      <c r="I3746" t="s">
        <v>55</v>
      </c>
      <c r="J3746">
        <v>110</v>
      </c>
      <c r="K3746" t="s">
        <v>16509</v>
      </c>
      <c r="L3746">
        <v>175</v>
      </c>
      <c r="M3746">
        <v>200</v>
      </c>
    </row>
    <row r="3747" spans="1:13" x14ac:dyDescent="0.25">
      <c r="A3747" t="s">
        <v>6234</v>
      </c>
      <c r="B3747" t="s">
        <v>3911</v>
      </c>
      <c r="C3747">
        <v>3</v>
      </c>
      <c r="D3747" t="s">
        <v>12</v>
      </c>
      <c r="E3747" t="s">
        <v>2448</v>
      </c>
      <c r="F3747">
        <v>11.5</v>
      </c>
      <c r="G3747" t="s">
        <v>15</v>
      </c>
      <c r="H3747" t="s">
        <v>7</v>
      </c>
      <c r="I3747" t="s">
        <v>32</v>
      </c>
      <c r="J3747">
        <v>100</v>
      </c>
      <c r="K3747" t="s">
        <v>16511</v>
      </c>
      <c r="L3747">
        <v>150</v>
      </c>
      <c r="M3747">
        <v>0</v>
      </c>
    </row>
    <row r="3748" spans="1:13" x14ac:dyDescent="0.25">
      <c r="A3748" t="s">
        <v>461</v>
      </c>
      <c r="B3748" t="s">
        <v>3661</v>
      </c>
      <c r="C3748">
        <v>1</v>
      </c>
      <c r="D3748" t="s">
        <v>19</v>
      </c>
      <c r="E3748" t="s">
        <v>2241</v>
      </c>
      <c r="F3748">
        <v>6.5</v>
      </c>
      <c r="G3748" t="s">
        <v>15</v>
      </c>
      <c r="H3748" t="s">
        <v>4</v>
      </c>
      <c r="I3748" t="s">
        <v>1003</v>
      </c>
      <c r="J3748">
        <v>110</v>
      </c>
      <c r="K3748" t="s">
        <v>16512</v>
      </c>
      <c r="L3748">
        <v>120</v>
      </c>
      <c r="M3748">
        <v>0</v>
      </c>
    </row>
    <row r="3749" spans="1:13" x14ac:dyDescent="0.25">
      <c r="A3749" t="s">
        <v>6236</v>
      </c>
      <c r="B3749" t="s">
        <v>13539</v>
      </c>
      <c r="C3749">
        <v>2</v>
      </c>
      <c r="D3749" t="s">
        <v>12</v>
      </c>
      <c r="E3749" t="s">
        <v>2625</v>
      </c>
      <c r="F3749">
        <v>15</v>
      </c>
      <c r="G3749" t="s">
        <v>15</v>
      </c>
      <c r="H3749" t="s">
        <v>7</v>
      </c>
      <c r="I3749">
        <v>0</v>
      </c>
      <c r="J3749">
        <v>100</v>
      </c>
      <c r="K3749" t="s">
        <v>16511</v>
      </c>
      <c r="L3749">
        <v>150</v>
      </c>
      <c r="M3749">
        <v>0</v>
      </c>
    </row>
    <row r="3750" spans="1:13" x14ac:dyDescent="0.25">
      <c r="A3750" t="s">
        <v>6237</v>
      </c>
      <c r="B3750" t="s">
        <v>14615</v>
      </c>
      <c r="C3750">
        <v>2</v>
      </c>
      <c r="D3750" t="s">
        <v>12</v>
      </c>
      <c r="E3750" t="s">
        <v>2615</v>
      </c>
      <c r="F3750">
        <v>11.5</v>
      </c>
      <c r="G3750" t="s">
        <v>15</v>
      </c>
      <c r="H3750" t="s">
        <v>7</v>
      </c>
      <c r="I3750">
        <v>0</v>
      </c>
      <c r="J3750">
        <v>100</v>
      </c>
      <c r="K3750" t="s">
        <v>16511</v>
      </c>
      <c r="L3750">
        <v>150</v>
      </c>
      <c r="M3750">
        <v>0</v>
      </c>
    </row>
    <row r="3751" spans="1:13" x14ac:dyDescent="0.25">
      <c r="A3751" t="s">
        <v>6238</v>
      </c>
      <c r="B3751" t="s">
        <v>13819</v>
      </c>
      <c r="C3751">
        <v>6</v>
      </c>
      <c r="D3751" t="s">
        <v>19</v>
      </c>
      <c r="E3751" t="s">
        <v>2207</v>
      </c>
      <c r="F3751">
        <v>9</v>
      </c>
      <c r="G3751" t="s">
        <v>13</v>
      </c>
      <c r="H3751" t="s">
        <v>3</v>
      </c>
      <c r="I3751" t="s">
        <v>32</v>
      </c>
      <c r="J3751">
        <v>120</v>
      </c>
      <c r="K3751" t="s">
        <v>16508</v>
      </c>
      <c r="L3751">
        <v>140</v>
      </c>
      <c r="M3751">
        <v>100</v>
      </c>
    </row>
    <row r="3752" spans="1:13" x14ac:dyDescent="0.25">
      <c r="A3752" t="s">
        <v>6239</v>
      </c>
      <c r="B3752" t="s">
        <v>14161</v>
      </c>
      <c r="C3752">
        <v>5</v>
      </c>
      <c r="D3752" t="s">
        <v>12</v>
      </c>
      <c r="E3752" t="s">
        <v>2190</v>
      </c>
      <c r="F3752">
        <v>28</v>
      </c>
      <c r="G3752" t="s">
        <v>15</v>
      </c>
      <c r="H3752" t="s">
        <v>7</v>
      </c>
      <c r="I3752" t="s">
        <v>1093</v>
      </c>
      <c r="J3752">
        <v>100</v>
      </c>
      <c r="K3752" t="s">
        <v>16511</v>
      </c>
      <c r="L3752">
        <v>150</v>
      </c>
      <c r="M3752">
        <v>100</v>
      </c>
    </row>
    <row r="3753" spans="1:13" x14ac:dyDescent="0.25">
      <c r="A3753" t="s">
        <v>6240</v>
      </c>
      <c r="B3753" t="s">
        <v>15165</v>
      </c>
      <c r="C3753">
        <v>18</v>
      </c>
      <c r="D3753" t="s">
        <v>19</v>
      </c>
      <c r="E3753" t="s">
        <v>2198</v>
      </c>
      <c r="F3753">
        <v>6.5</v>
      </c>
      <c r="G3753" t="s">
        <v>15</v>
      </c>
      <c r="H3753" t="s">
        <v>7</v>
      </c>
      <c r="I3753" t="s">
        <v>55</v>
      </c>
      <c r="J3753">
        <v>100</v>
      </c>
      <c r="K3753" t="s">
        <v>16512</v>
      </c>
      <c r="L3753">
        <v>120</v>
      </c>
      <c r="M3753">
        <v>300</v>
      </c>
    </row>
    <row r="3754" spans="1:13" x14ac:dyDescent="0.25">
      <c r="A3754" t="s">
        <v>798</v>
      </c>
      <c r="B3754" t="s">
        <v>14313</v>
      </c>
      <c r="C3754">
        <v>6</v>
      </c>
      <c r="D3754" t="s">
        <v>12</v>
      </c>
      <c r="E3754" t="s">
        <v>2263</v>
      </c>
      <c r="F3754">
        <v>45</v>
      </c>
      <c r="G3754" t="s">
        <v>13</v>
      </c>
      <c r="H3754" t="s">
        <v>7</v>
      </c>
      <c r="I3754">
        <v>0</v>
      </c>
      <c r="J3754">
        <v>100</v>
      </c>
      <c r="K3754" t="s">
        <v>16509</v>
      </c>
      <c r="L3754">
        <v>175</v>
      </c>
      <c r="M3754">
        <v>100</v>
      </c>
    </row>
    <row r="3755" spans="1:13" x14ac:dyDescent="0.25">
      <c r="A3755" t="s">
        <v>506</v>
      </c>
      <c r="B3755" t="s">
        <v>13885</v>
      </c>
      <c r="C3755">
        <v>5</v>
      </c>
      <c r="D3755" t="s">
        <v>12</v>
      </c>
      <c r="E3755" t="s">
        <v>2241</v>
      </c>
      <c r="F3755">
        <v>44</v>
      </c>
      <c r="G3755" t="s">
        <v>13</v>
      </c>
      <c r="H3755" t="s">
        <v>6</v>
      </c>
      <c r="I3755">
        <v>0</v>
      </c>
      <c r="J3755">
        <v>135</v>
      </c>
      <c r="K3755" t="s">
        <v>16509</v>
      </c>
      <c r="L3755">
        <v>175</v>
      </c>
      <c r="M3755">
        <v>100</v>
      </c>
    </row>
    <row r="3756" spans="1:13" x14ac:dyDescent="0.25">
      <c r="A3756" t="s">
        <v>6241</v>
      </c>
      <c r="B3756" t="s">
        <v>3165</v>
      </c>
      <c r="C3756">
        <v>6</v>
      </c>
      <c r="D3756" t="s">
        <v>19</v>
      </c>
      <c r="E3756" t="s">
        <v>2198</v>
      </c>
      <c r="F3756">
        <v>6</v>
      </c>
      <c r="G3756" t="s">
        <v>15</v>
      </c>
      <c r="H3756" t="s">
        <v>4</v>
      </c>
      <c r="I3756" t="s">
        <v>55</v>
      </c>
      <c r="J3756">
        <v>110</v>
      </c>
      <c r="K3756" t="s">
        <v>16512</v>
      </c>
      <c r="L3756">
        <v>120</v>
      </c>
      <c r="M3756">
        <v>100</v>
      </c>
    </row>
    <row r="3757" spans="1:13" x14ac:dyDescent="0.25">
      <c r="A3757" t="s">
        <v>6242</v>
      </c>
      <c r="B3757" t="s">
        <v>6243</v>
      </c>
      <c r="C3757">
        <v>4</v>
      </c>
      <c r="D3757" t="s">
        <v>12</v>
      </c>
      <c r="E3757" t="s">
        <v>2207</v>
      </c>
      <c r="F3757">
        <v>47</v>
      </c>
      <c r="G3757" t="s">
        <v>13</v>
      </c>
      <c r="H3757" t="s">
        <v>3</v>
      </c>
      <c r="I3757" t="s">
        <v>32</v>
      </c>
      <c r="J3757">
        <v>120</v>
      </c>
      <c r="K3757" t="s">
        <v>16509</v>
      </c>
      <c r="L3757">
        <v>175</v>
      </c>
      <c r="M3757">
        <v>0</v>
      </c>
    </row>
    <row r="3758" spans="1:13" x14ac:dyDescent="0.25">
      <c r="A3758" t="s">
        <v>6244</v>
      </c>
      <c r="B3758" t="s">
        <v>15166</v>
      </c>
      <c r="C3758">
        <v>5</v>
      </c>
      <c r="D3758" t="s">
        <v>12</v>
      </c>
      <c r="E3758" t="s">
        <v>2241</v>
      </c>
      <c r="F3758">
        <v>7</v>
      </c>
      <c r="G3758" t="s">
        <v>17</v>
      </c>
      <c r="H3758" t="s">
        <v>5</v>
      </c>
      <c r="I3758" t="s">
        <v>1096</v>
      </c>
      <c r="J3758">
        <v>140</v>
      </c>
      <c r="K3758" t="s">
        <v>16510</v>
      </c>
      <c r="L3758">
        <v>125</v>
      </c>
      <c r="M3758">
        <v>100</v>
      </c>
    </row>
    <row r="3759" spans="1:13" x14ac:dyDescent="0.25">
      <c r="A3759" t="s">
        <v>6245</v>
      </c>
      <c r="B3759" t="s">
        <v>15167</v>
      </c>
      <c r="C3759">
        <v>3</v>
      </c>
      <c r="D3759" t="s">
        <v>12</v>
      </c>
      <c r="E3759" t="s">
        <v>2233</v>
      </c>
      <c r="F3759">
        <v>21</v>
      </c>
      <c r="G3759" t="s">
        <v>15</v>
      </c>
      <c r="H3759" t="s">
        <v>3</v>
      </c>
      <c r="I3759" t="s">
        <v>1096</v>
      </c>
      <c r="J3759">
        <v>120</v>
      </c>
      <c r="K3759" t="s">
        <v>16511</v>
      </c>
      <c r="L3759">
        <v>150</v>
      </c>
      <c r="M3759">
        <v>0</v>
      </c>
    </row>
    <row r="3760" spans="1:13" x14ac:dyDescent="0.25">
      <c r="A3760" t="s">
        <v>6246</v>
      </c>
      <c r="B3760" t="s">
        <v>6653</v>
      </c>
      <c r="C3760">
        <v>5</v>
      </c>
      <c r="D3760" t="s">
        <v>12</v>
      </c>
      <c r="E3760" t="s">
        <v>2325</v>
      </c>
      <c r="F3760">
        <v>35</v>
      </c>
      <c r="G3760" t="s">
        <v>13</v>
      </c>
      <c r="H3760" t="s">
        <v>3</v>
      </c>
      <c r="I3760" t="s">
        <v>1096</v>
      </c>
      <c r="J3760">
        <v>120</v>
      </c>
      <c r="K3760" t="s">
        <v>16509</v>
      </c>
      <c r="L3760">
        <v>175</v>
      </c>
      <c r="M3760">
        <v>100</v>
      </c>
    </row>
    <row r="3761" spans="1:13" x14ac:dyDescent="0.25">
      <c r="A3761" t="s">
        <v>6248</v>
      </c>
      <c r="B3761" t="s">
        <v>13915</v>
      </c>
      <c r="C3761">
        <v>5</v>
      </c>
      <c r="D3761" t="s">
        <v>12</v>
      </c>
      <c r="E3761" t="s">
        <v>2180</v>
      </c>
      <c r="F3761">
        <v>6</v>
      </c>
      <c r="G3761" t="s">
        <v>17</v>
      </c>
      <c r="H3761" t="s">
        <v>3</v>
      </c>
      <c r="I3761" t="s">
        <v>1096</v>
      </c>
      <c r="J3761">
        <v>120</v>
      </c>
      <c r="K3761" t="s">
        <v>16510</v>
      </c>
      <c r="L3761">
        <v>125</v>
      </c>
      <c r="M3761">
        <v>100</v>
      </c>
    </row>
    <row r="3762" spans="1:13" x14ac:dyDescent="0.25">
      <c r="A3762" t="s">
        <v>6249</v>
      </c>
      <c r="B3762" t="s">
        <v>13932</v>
      </c>
      <c r="C3762">
        <v>8</v>
      </c>
      <c r="D3762" t="s">
        <v>19</v>
      </c>
      <c r="E3762" t="s">
        <v>2252</v>
      </c>
      <c r="F3762">
        <v>6.5</v>
      </c>
      <c r="G3762" t="s">
        <v>15</v>
      </c>
      <c r="H3762" t="s">
        <v>6</v>
      </c>
      <c r="I3762" t="s">
        <v>2168</v>
      </c>
      <c r="J3762">
        <v>135</v>
      </c>
      <c r="K3762" t="s">
        <v>16512</v>
      </c>
      <c r="L3762">
        <v>120</v>
      </c>
      <c r="M3762">
        <v>150</v>
      </c>
    </row>
    <row r="3763" spans="1:13" x14ac:dyDescent="0.25">
      <c r="A3763" t="s">
        <v>898</v>
      </c>
      <c r="B3763" t="s">
        <v>15017</v>
      </c>
      <c r="C3763">
        <v>4</v>
      </c>
      <c r="D3763" t="s">
        <v>19</v>
      </c>
      <c r="E3763" t="s">
        <v>2311</v>
      </c>
      <c r="F3763">
        <v>3</v>
      </c>
      <c r="G3763" t="s">
        <v>17</v>
      </c>
      <c r="H3763" t="s">
        <v>3</v>
      </c>
      <c r="I3763" t="s">
        <v>359</v>
      </c>
      <c r="J3763">
        <v>120</v>
      </c>
      <c r="K3763" t="s">
        <v>16507</v>
      </c>
      <c r="L3763">
        <v>100</v>
      </c>
      <c r="M3763">
        <v>0</v>
      </c>
    </row>
    <row r="3764" spans="1:13" x14ac:dyDescent="0.25">
      <c r="A3764" t="s">
        <v>6250</v>
      </c>
      <c r="B3764" t="s">
        <v>3339</v>
      </c>
      <c r="C3764">
        <v>5</v>
      </c>
      <c r="D3764" t="s">
        <v>12</v>
      </c>
      <c r="E3764" t="s">
        <v>2226</v>
      </c>
      <c r="F3764">
        <v>19</v>
      </c>
      <c r="G3764" t="s">
        <v>15</v>
      </c>
      <c r="H3764" t="s">
        <v>4</v>
      </c>
      <c r="I3764" t="s">
        <v>1003</v>
      </c>
      <c r="J3764">
        <v>110</v>
      </c>
      <c r="K3764" t="s">
        <v>16511</v>
      </c>
      <c r="L3764">
        <v>150</v>
      </c>
      <c r="M3764">
        <v>100</v>
      </c>
    </row>
    <row r="3765" spans="1:13" x14ac:dyDescent="0.25">
      <c r="A3765" t="s">
        <v>6251</v>
      </c>
      <c r="B3765" t="s">
        <v>14093</v>
      </c>
      <c r="C3765">
        <v>8</v>
      </c>
      <c r="D3765" t="s">
        <v>12</v>
      </c>
      <c r="E3765" t="s">
        <v>2182</v>
      </c>
      <c r="F3765">
        <v>47</v>
      </c>
      <c r="G3765" t="s">
        <v>13</v>
      </c>
      <c r="H3765" t="s">
        <v>5</v>
      </c>
      <c r="I3765" t="s">
        <v>55</v>
      </c>
      <c r="J3765">
        <v>140</v>
      </c>
      <c r="K3765" t="s">
        <v>16509</v>
      </c>
      <c r="L3765">
        <v>175</v>
      </c>
      <c r="M3765">
        <v>150</v>
      </c>
    </row>
    <row r="3766" spans="1:13" x14ac:dyDescent="0.25">
      <c r="A3766" t="s">
        <v>6252</v>
      </c>
      <c r="B3766" t="s">
        <v>13728</v>
      </c>
      <c r="C3766">
        <v>8</v>
      </c>
      <c r="D3766" t="s">
        <v>12</v>
      </c>
      <c r="E3766" t="s">
        <v>2182</v>
      </c>
      <c r="F3766">
        <v>31</v>
      </c>
      <c r="G3766" t="s">
        <v>13</v>
      </c>
      <c r="H3766" t="s">
        <v>3</v>
      </c>
      <c r="I3766" t="s">
        <v>32</v>
      </c>
      <c r="J3766">
        <v>120</v>
      </c>
      <c r="K3766" t="s">
        <v>16509</v>
      </c>
      <c r="L3766">
        <v>175</v>
      </c>
      <c r="M3766">
        <v>150</v>
      </c>
    </row>
    <row r="3767" spans="1:13" x14ac:dyDescent="0.25">
      <c r="A3767" t="s">
        <v>6253</v>
      </c>
      <c r="B3767" t="s">
        <v>15168</v>
      </c>
      <c r="C3767">
        <v>3</v>
      </c>
      <c r="D3767" t="s">
        <v>19</v>
      </c>
      <c r="E3767" t="s">
        <v>2198</v>
      </c>
      <c r="F3767">
        <v>4</v>
      </c>
      <c r="G3767" t="s">
        <v>17</v>
      </c>
      <c r="H3767" t="s">
        <v>6</v>
      </c>
      <c r="I3767" t="s">
        <v>1003</v>
      </c>
      <c r="J3767">
        <v>135</v>
      </c>
      <c r="K3767" t="s">
        <v>16507</v>
      </c>
      <c r="L3767">
        <v>100</v>
      </c>
      <c r="M3767">
        <v>0</v>
      </c>
    </row>
    <row r="3768" spans="1:13" x14ac:dyDescent="0.25">
      <c r="A3768" t="s">
        <v>6254</v>
      </c>
      <c r="B3768" t="s">
        <v>3731</v>
      </c>
      <c r="C3768">
        <v>7</v>
      </c>
      <c r="D3768" t="s">
        <v>19</v>
      </c>
      <c r="E3768" t="s">
        <v>2207</v>
      </c>
      <c r="F3768">
        <v>10</v>
      </c>
      <c r="G3768" t="s">
        <v>13</v>
      </c>
      <c r="H3768" t="s">
        <v>6</v>
      </c>
      <c r="I3768" t="s">
        <v>32</v>
      </c>
      <c r="J3768">
        <v>135</v>
      </c>
      <c r="K3768" t="s">
        <v>16508</v>
      </c>
      <c r="L3768">
        <v>140</v>
      </c>
      <c r="M3768">
        <v>100</v>
      </c>
    </row>
    <row r="3769" spans="1:13" x14ac:dyDescent="0.25">
      <c r="A3769" t="s">
        <v>6256</v>
      </c>
      <c r="B3769" t="s">
        <v>14655</v>
      </c>
      <c r="C3769">
        <v>6</v>
      </c>
      <c r="D3769" t="s">
        <v>19</v>
      </c>
      <c r="E3769" t="s">
        <v>2200</v>
      </c>
      <c r="F3769">
        <v>4</v>
      </c>
      <c r="G3769" t="s">
        <v>17</v>
      </c>
      <c r="H3769" t="s">
        <v>6</v>
      </c>
      <c r="I3769" t="s">
        <v>2168</v>
      </c>
      <c r="J3769">
        <v>135</v>
      </c>
      <c r="K3769" t="s">
        <v>16507</v>
      </c>
      <c r="L3769">
        <v>100</v>
      </c>
      <c r="M3769">
        <v>100</v>
      </c>
    </row>
    <row r="3770" spans="1:13" x14ac:dyDescent="0.25">
      <c r="A3770" t="s">
        <v>6257</v>
      </c>
      <c r="B3770" t="s">
        <v>3542</v>
      </c>
      <c r="C3770">
        <v>8</v>
      </c>
      <c r="D3770" t="s">
        <v>12</v>
      </c>
      <c r="E3770" t="s">
        <v>2233</v>
      </c>
      <c r="F3770">
        <v>24</v>
      </c>
      <c r="G3770" t="s">
        <v>15</v>
      </c>
      <c r="H3770" t="s">
        <v>5</v>
      </c>
      <c r="I3770" t="s">
        <v>32</v>
      </c>
      <c r="J3770">
        <v>140</v>
      </c>
      <c r="K3770" t="s">
        <v>16511</v>
      </c>
      <c r="L3770">
        <v>150</v>
      </c>
      <c r="M3770">
        <v>150</v>
      </c>
    </row>
    <row r="3771" spans="1:13" x14ac:dyDescent="0.25">
      <c r="A3771" t="s">
        <v>6258</v>
      </c>
      <c r="B3771" t="s">
        <v>13611</v>
      </c>
      <c r="C3771">
        <v>7</v>
      </c>
      <c r="D3771" t="s">
        <v>19</v>
      </c>
      <c r="E3771" t="s">
        <v>2207</v>
      </c>
      <c r="F3771">
        <v>10</v>
      </c>
      <c r="G3771" t="s">
        <v>13</v>
      </c>
      <c r="H3771" t="s">
        <v>5</v>
      </c>
      <c r="I3771">
        <v>0</v>
      </c>
      <c r="J3771">
        <v>140</v>
      </c>
      <c r="K3771" t="s">
        <v>16508</v>
      </c>
      <c r="L3771">
        <v>140</v>
      </c>
      <c r="M3771">
        <v>100</v>
      </c>
    </row>
    <row r="3772" spans="1:13" x14ac:dyDescent="0.25">
      <c r="A3772" t="s">
        <v>6259</v>
      </c>
      <c r="B3772" t="s">
        <v>14910</v>
      </c>
      <c r="C3772">
        <v>9</v>
      </c>
      <c r="D3772" t="s">
        <v>12</v>
      </c>
      <c r="E3772" t="s">
        <v>2207</v>
      </c>
      <c r="F3772">
        <v>40</v>
      </c>
      <c r="G3772" t="s">
        <v>13</v>
      </c>
      <c r="H3772" t="s">
        <v>3</v>
      </c>
      <c r="I3772" t="s">
        <v>32</v>
      </c>
      <c r="J3772">
        <v>120</v>
      </c>
      <c r="K3772" t="s">
        <v>16509</v>
      </c>
      <c r="L3772">
        <v>175</v>
      </c>
      <c r="M3772">
        <v>150</v>
      </c>
    </row>
    <row r="3773" spans="1:13" x14ac:dyDescent="0.25">
      <c r="A3773" t="s">
        <v>1652</v>
      </c>
      <c r="B3773" t="s">
        <v>15169</v>
      </c>
      <c r="C3773">
        <v>9</v>
      </c>
      <c r="D3773" t="s">
        <v>12</v>
      </c>
      <c r="E3773" t="s">
        <v>2244</v>
      </c>
      <c r="F3773">
        <v>12</v>
      </c>
      <c r="G3773" t="s">
        <v>15</v>
      </c>
      <c r="H3773" t="s">
        <v>5</v>
      </c>
      <c r="I3773" t="s">
        <v>1003</v>
      </c>
      <c r="J3773">
        <v>140</v>
      </c>
      <c r="K3773" t="s">
        <v>16511</v>
      </c>
      <c r="L3773">
        <v>150</v>
      </c>
      <c r="M3773">
        <v>150</v>
      </c>
    </row>
    <row r="3774" spans="1:13" x14ac:dyDescent="0.25">
      <c r="A3774" t="s">
        <v>1544</v>
      </c>
      <c r="B3774" t="s">
        <v>14938</v>
      </c>
      <c r="C3774">
        <v>8</v>
      </c>
      <c r="D3774" t="s">
        <v>19</v>
      </c>
      <c r="E3774" t="s">
        <v>2182</v>
      </c>
      <c r="F3774">
        <v>8</v>
      </c>
      <c r="G3774" t="s">
        <v>13</v>
      </c>
      <c r="H3774" t="s">
        <v>6</v>
      </c>
      <c r="I3774" t="s">
        <v>1003</v>
      </c>
      <c r="J3774">
        <v>135</v>
      </c>
      <c r="K3774" t="s">
        <v>16508</v>
      </c>
      <c r="L3774">
        <v>140</v>
      </c>
      <c r="M3774">
        <v>150</v>
      </c>
    </row>
    <row r="3775" spans="1:13" x14ac:dyDescent="0.25">
      <c r="A3775" t="s">
        <v>364</v>
      </c>
      <c r="B3775" t="s">
        <v>8107</v>
      </c>
      <c r="C3775">
        <v>5</v>
      </c>
      <c r="D3775" t="s">
        <v>19</v>
      </c>
      <c r="E3775" t="s">
        <v>2207</v>
      </c>
      <c r="F3775">
        <v>8</v>
      </c>
      <c r="G3775" t="s">
        <v>13</v>
      </c>
      <c r="H3775" t="s">
        <v>5</v>
      </c>
      <c r="I3775">
        <v>0</v>
      </c>
      <c r="J3775">
        <v>140</v>
      </c>
      <c r="K3775" t="s">
        <v>16508</v>
      </c>
      <c r="L3775">
        <v>140</v>
      </c>
      <c r="M3775">
        <v>100</v>
      </c>
    </row>
    <row r="3776" spans="1:13" x14ac:dyDescent="0.25">
      <c r="A3776" t="s">
        <v>6260</v>
      </c>
      <c r="B3776" t="s">
        <v>5045</v>
      </c>
      <c r="C3776">
        <v>6</v>
      </c>
      <c r="D3776" t="s">
        <v>19</v>
      </c>
      <c r="E3776" t="s">
        <v>2177</v>
      </c>
      <c r="F3776">
        <v>10</v>
      </c>
      <c r="G3776" t="s">
        <v>13</v>
      </c>
      <c r="H3776" t="s">
        <v>7</v>
      </c>
      <c r="I3776" t="s">
        <v>1093</v>
      </c>
      <c r="J3776">
        <v>100</v>
      </c>
      <c r="K3776" t="s">
        <v>16508</v>
      </c>
      <c r="L3776">
        <v>140</v>
      </c>
      <c r="M3776">
        <v>100</v>
      </c>
    </row>
    <row r="3777" spans="1:13" x14ac:dyDescent="0.25">
      <c r="A3777" t="s">
        <v>6261</v>
      </c>
      <c r="B3777" t="s">
        <v>15170</v>
      </c>
      <c r="C3777">
        <v>7</v>
      </c>
      <c r="D3777" t="s">
        <v>19</v>
      </c>
      <c r="E3777" t="s">
        <v>2200</v>
      </c>
      <c r="F3777">
        <v>2</v>
      </c>
      <c r="G3777" t="s">
        <v>17</v>
      </c>
      <c r="H3777" t="s">
        <v>6</v>
      </c>
      <c r="I3777" t="s">
        <v>55</v>
      </c>
      <c r="J3777">
        <v>135</v>
      </c>
      <c r="K3777" t="s">
        <v>16507</v>
      </c>
      <c r="L3777">
        <v>100</v>
      </c>
      <c r="M3777">
        <v>100</v>
      </c>
    </row>
    <row r="3778" spans="1:13" x14ac:dyDescent="0.25">
      <c r="A3778" t="s">
        <v>102</v>
      </c>
      <c r="B3778" t="s">
        <v>13963</v>
      </c>
      <c r="C3778">
        <v>7</v>
      </c>
      <c r="D3778" t="s">
        <v>19</v>
      </c>
      <c r="E3778" t="s">
        <v>2252</v>
      </c>
      <c r="F3778">
        <v>4</v>
      </c>
      <c r="G3778" t="s">
        <v>17</v>
      </c>
      <c r="H3778" t="s">
        <v>3</v>
      </c>
      <c r="I3778">
        <v>0</v>
      </c>
      <c r="J3778">
        <v>120</v>
      </c>
      <c r="K3778" t="s">
        <v>16507</v>
      </c>
      <c r="L3778">
        <v>100</v>
      </c>
      <c r="M3778">
        <v>100</v>
      </c>
    </row>
    <row r="3779" spans="1:13" x14ac:dyDescent="0.25">
      <c r="A3779" t="s">
        <v>6262</v>
      </c>
      <c r="B3779" t="s">
        <v>8024</v>
      </c>
      <c r="C3779">
        <v>7</v>
      </c>
      <c r="D3779" t="s">
        <v>12</v>
      </c>
      <c r="E3779" t="s">
        <v>2217</v>
      </c>
      <c r="F3779">
        <v>28</v>
      </c>
      <c r="G3779" t="s">
        <v>15</v>
      </c>
      <c r="H3779" t="s">
        <v>5</v>
      </c>
      <c r="I3779" t="s">
        <v>54</v>
      </c>
      <c r="J3779">
        <v>140</v>
      </c>
      <c r="K3779" t="s">
        <v>16511</v>
      </c>
      <c r="L3779">
        <v>150</v>
      </c>
      <c r="M3779">
        <v>100</v>
      </c>
    </row>
    <row r="3780" spans="1:13" x14ac:dyDescent="0.25">
      <c r="A3780" t="s">
        <v>6264</v>
      </c>
      <c r="B3780" t="s">
        <v>2874</v>
      </c>
      <c r="C3780">
        <v>3</v>
      </c>
      <c r="D3780" t="s">
        <v>19</v>
      </c>
      <c r="E3780" t="s">
        <v>2219</v>
      </c>
      <c r="F3780">
        <v>4</v>
      </c>
      <c r="G3780" t="s">
        <v>17</v>
      </c>
      <c r="H3780" t="s">
        <v>5</v>
      </c>
      <c r="I3780" t="s">
        <v>2101</v>
      </c>
      <c r="J3780">
        <v>140</v>
      </c>
      <c r="K3780" t="s">
        <v>16507</v>
      </c>
      <c r="L3780">
        <v>100</v>
      </c>
      <c r="M3780">
        <v>0</v>
      </c>
    </row>
    <row r="3781" spans="1:13" x14ac:dyDescent="0.25">
      <c r="A3781" t="s">
        <v>6265</v>
      </c>
      <c r="B3781" t="s">
        <v>15171</v>
      </c>
      <c r="C3781">
        <v>9</v>
      </c>
      <c r="D3781" t="s">
        <v>12</v>
      </c>
      <c r="E3781" t="s">
        <v>2191</v>
      </c>
      <c r="F3781">
        <v>5</v>
      </c>
      <c r="G3781" t="s">
        <v>17</v>
      </c>
      <c r="H3781" t="s">
        <v>7</v>
      </c>
      <c r="I3781" t="s">
        <v>52</v>
      </c>
      <c r="J3781">
        <v>100</v>
      </c>
      <c r="K3781" t="s">
        <v>16510</v>
      </c>
      <c r="L3781">
        <v>125</v>
      </c>
      <c r="M3781">
        <v>150</v>
      </c>
    </row>
    <row r="3782" spans="1:13" x14ac:dyDescent="0.25">
      <c r="A3782" t="s">
        <v>1080</v>
      </c>
      <c r="B3782" t="s">
        <v>15172</v>
      </c>
      <c r="C3782">
        <v>13</v>
      </c>
      <c r="D3782" t="s">
        <v>19</v>
      </c>
      <c r="E3782" t="s">
        <v>2198</v>
      </c>
      <c r="F3782">
        <v>3</v>
      </c>
      <c r="G3782" t="s">
        <v>17</v>
      </c>
      <c r="H3782" t="s">
        <v>4</v>
      </c>
      <c r="I3782" t="s">
        <v>55</v>
      </c>
      <c r="J3782">
        <v>110</v>
      </c>
      <c r="K3782" t="s">
        <v>16507</v>
      </c>
      <c r="L3782">
        <v>100</v>
      </c>
      <c r="M3782">
        <v>200</v>
      </c>
    </row>
    <row r="3783" spans="1:13" x14ac:dyDescent="0.25">
      <c r="A3783" t="s">
        <v>1488</v>
      </c>
      <c r="B3783" t="s">
        <v>9118</v>
      </c>
      <c r="C3783">
        <v>11</v>
      </c>
      <c r="D3783" t="s">
        <v>12</v>
      </c>
      <c r="E3783" t="s">
        <v>2302</v>
      </c>
      <c r="F3783">
        <v>41</v>
      </c>
      <c r="G3783" t="s">
        <v>13</v>
      </c>
      <c r="H3783" t="s">
        <v>7</v>
      </c>
      <c r="I3783" t="s">
        <v>359</v>
      </c>
      <c r="J3783">
        <v>100</v>
      </c>
      <c r="K3783" t="s">
        <v>16509</v>
      </c>
      <c r="L3783">
        <v>175</v>
      </c>
      <c r="M3783">
        <v>150</v>
      </c>
    </row>
    <row r="3784" spans="1:13" x14ac:dyDescent="0.25">
      <c r="A3784" t="s">
        <v>6267</v>
      </c>
      <c r="B3784" t="s">
        <v>2471</v>
      </c>
      <c r="C3784">
        <v>8</v>
      </c>
      <c r="D3784" t="s">
        <v>12</v>
      </c>
      <c r="E3784" t="s">
        <v>2180</v>
      </c>
      <c r="F3784">
        <v>40</v>
      </c>
      <c r="G3784" t="s">
        <v>13</v>
      </c>
      <c r="H3784" t="s">
        <v>6</v>
      </c>
      <c r="I3784" t="s">
        <v>52</v>
      </c>
      <c r="J3784">
        <v>135</v>
      </c>
      <c r="K3784" t="s">
        <v>16509</v>
      </c>
      <c r="L3784">
        <v>175</v>
      </c>
      <c r="M3784">
        <v>150</v>
      </c>
    </row>
    <row r="3785" spans="1:13" x14ac:dyDescent="0.25">
      <c r="A3785" t="s">
        <v>6268</v>
      </c>
      <c r="B3785" t="s">
        <v>3296</v>
      </c>
      <c r="C3785">
        <v>7</v>
      </c>
      <c r="D3785" t="s">
        <v>19</v>
      </c>
      <c r="E3785" t="s">
        <v>2182</v>
      </c>
      <c r="F3785">
        <v>4</v>
      </c>
      <c r="G3785" t="s">
        <v>17</v>
      </c>
      <c r="H3785" t="s">
        <v>3</v>
      </c>
      <c r="I3785" t="s">
        <v>359</v>
      </c>
      <c r="J3785">
        <v>120</v>
      </c>
      <c r="K3785" t="s">
        <v>16507</v>
      </c>
      <c r="L3785">
        <v>100</v>
      </c>
      <c r="M3785">
        <v>100</v>
      </c>
    </row>
    <row r="3786" spans="1:13" x14ac:dyDescent="0.25">
      <c r="A3786" t="s">
        <v>6269</v>
      </c>
      <c r="B3786" t="s">
        <v>15173</v>
      </c>
      <c r="C3786">
        <v>5</v>
      </c>
      <c r="D3786" t="s">
        <v>19</v>
      </c>
      <c r="E3786" t="s">
        <v>2182</v>
      </c>
      <c r="F3786">
        <v>3</v>
      </c>
      <c r="G3786" t="s">
        <v>17</v>
      </c>
      <c r="H3786" t="s">
        <v>4</v>
      </c>
      <c r="I3786" t="s">
        <v>1096</v>
      </c>
      <c r="J3786">
        <v>110</v>
      </c>
      <c r="K3786" t="s">
        <v>16507</v>
      </c>
      <c r="L3786">
        <v>100</v>
      </c>
      <c r="M3786">
        <v>100</v>
      </c>
    </row>
    <row r="3787" spans="1:13" x14ac:dyDescent="0.25">
      <c r="A3787" t="s">
        <v>6270</v>
      </c>
      <c r="B3787" t="s">
        <v>13623</v>
      </c>
      <c r="C3787">
        <v>7</v>
      </c>
      <c r="D3787" t="s">
        <v>12</v>
      </c>
      <c r="E3787" t="s">
        <v>2203</v>
      </c>
      <c r="F3787">
        <v>37</v>
      </c>
      <c r="G3787" t="s">
        <v>13</v>
      </c>
      <c r="H3787" t="s">
        <v>6</v>
      </c>
      <c r="I3787" t="s">
        <v>32</v>
      </c>
      <c r="J3787">
        <v>135</v>
      </c>
      <c r="K3787" t="s">
        <v>16509</v>
      </c>
      <c r="L3787">
        <v>175</v>
      </c>
      <c r="M3787">
        <v>100</v>
      </c>
    </row>
    <row r="3788" spans="1:13" x14ac:dyDescent="0.25">
      <c r="A3788" t="s">
        <v>6271</v>
      </c>
      <c r="B3788" t="s">
        <v>15038</v>
      </c>
      <c r="C3788">
        <v>4</v>
      </c>
      <c r="D3788" t="s">
        <v>19</v>
      </c>
      <c r="E3788" t="s">
        <v>2340</v>
      </c>
      <c r="F3788">
        <v>3</v>
      </c>
      <c r="G3788" t="s">
        <v>17</v>
      </c>
      <c r="H3788" t="s">
        <v>5</v>
      </c>
      <c r="I3788">
        <v>0</v>
      </c>
      <c r="J3788">
        <v>140</v>
      </c>
      <c r="K3788" t="s">
        <v>16507</v>
      </c>
      <c r="L3788">
        <v>100</v>
      </c>
      <c r="M3788">
        <v>0</v>
      </c>
    </row>
    <row r="3789" spans="1:13" x14ac:dyDescent="0.25">
      <c r="A3789" t="s">
        <v>6272</v>
      </c>
      <c r="B3789" t="s">
        <v>3723</v>
      </c>
      <c r="C3789">
        <v>2</v>
      </c>
      <c r="D3789" t="s">
        <v>12</v>
      </c>
      <c r="E3789" t="s">
        <v>2207</v>
      </c>
      <c r="F3789">
        <v>27</v>
      </c>
      <c r="G3789" t="s">
        <v>15</v>
      </c>
      <c r="H3789" t="s">
        <v>5</v>
      </c>
      <c r="I3789" t="s">
        <v>1093</v>
      </c>
      <c r="J3789">
        <v>140</v>
      </c>
      <c r="K3789" t="s">
        <v>16511</v>
      </c>
      <c r="L3789">
        <v>150</v>
      </c>
      <c r="M3789">
        <v>0</v>
      </c>
    </row>
    <row r="3790" spans="1:13" x14ac:dyDescent="0.25">
      <c r="A3790" t="s">
        <v>6274</v>
      </c>
      <c r="B3790" t="s">
        <v>15174</v>
      </c>
      <c r="C3790">
        <v>6</v>
      </c>
      <c r="D3790" t="s">
        <v>12</v>
      </c>
      <c r="E3790" t="s">
        <v>2241</v>
      </c>
      <c r="F3790">
        <v>8</v>
      </c>
      <c r="G3790" t="s">
        <v>17</v>
      </c>
      <c r="H3790" t="s">
        <v>3</v>
      </c>
      <c r="I3790">
        <v>0</v>
      </c>
      <c r="J3790">
        <v>120</v>
      </c>
      <c r="K3790" t="s">
        <v>16510</v>
      </c>
      <c r="L3790">
        <v>125</v>
      </c>
      <c r="M3790">
        <v>100</v>
      </c>
    </row>
    <row r="3791" spans="1:13" x14ac:dyDescent="0.25">
      <c r="A3791" t="s">
        <v>6275</v>
      </c>
      <c r="B3791" t="s">
        <v>4700</v>
      </c>
      <c r="C3791">
        <v>2</v>
      </c>
      <c r="D3791" t="s">
        <v>12</v>
      </c>
      <c r="E3791" t="s">
        <v>2207</v>
      </c>
      <c r="F3791">
        <v>31</v>
      </c>
      <c r="G3791" t="s">
        <v>13</v>
      </c>
      <c r="H3791" t="s">
        <v>4</v>
      </c>
      <c r="I3791" t="s">
        <v>1003</v>
      </c>
      <c r="J3791">
        <v>110</v>
      </c>
      <c r="K3791" t="s">
        <v>16509</v>
      </c>
      <c r="L3791">
        <v>175</v>
      </c>
      <c r="M3791">
        <v>0</v>
      </c>
    </row>
    <row r="3792" spans="1:13" x14ac:dyDescent="0.25">
      <c r="A3792" t="s">
        <v>6277</v>
      </c>
      <c r="B3792" t="s">
        <v>15175</v>
      </c>
      <c r="C3792">
        <v>6</v>
      </c>
      <c r="D3792" t="s">
        <v>12</v>
      </c>
      <c r="E3792" t="s">
        <v>2226</v>
      </c>
      <c r="F3792">
        <v>49</v>
      </c>
      <c r="G3792" t="s">
        <v>13</v>
      </c>
      <c r="H3792" t="s">
        <v>5</v>
      </c>
      <c r="I3792" t="s">
        <v>32</v>
      </c>
      <c r="J3792">
        <v>140</v>
      </c>
      <c r="K3792" t="s">
        <v>16509</v>
      </c>
      <c r="L3792">
        <v>175</v>
      </c>
      <c r="M3792">
        <v>100</v>
      </c>
    </row>
    <row r="3793" spans="1:13" x14ac:dyDescent="0.25">
      <c r="A3793" t="s">
        <v>6278</v>
      </c>
      <c r="B3793" t="s">
        <v>15176</v>
      </c>
      <c r="C3793">
        <v>15</v>
      </c>
      <c r="D3793" t="s">
        <v>12</v>
      </c>
      <c r="E3793" t="s">
        <v>2322</v>
      </c>
      <c r="F3793">
        <v>25</v>
      </c>
      <c r="G3793" t="s">
        <v>15</v>
      </c>
      <c r="H3793" t="s">
        <v>7</v>
      </c>
      <c r="I3793" t="s">
        <v>32</v>
      </c>
      <c r="J3793">
        <v>100</v>
      </c>
      <c r="K3793" t="s">
        <v>16511</v>
      </c>
      <c r="L3793">
        <v>150</v>
      </c>
      <c r="M3793">
        <v>200</v>
      </c>
    </row>
    <row r="3794" spans="1:13" x14ac:dyDescent="0.25">
      <c r="A3794" t="s">
        <v>6279</v>
      </c>
      <c r="B3794" t="s">
        <v>3593</v>
      </c>
      <c r="C3794">
        <v>4</v>
      </c>
      <c r="D3794" t="s">
        <v>12</v>
      </c>
      <c r="E3794" t="s">
        <v>2625</v>
      </c>
      <c r="F3794">
        <v>5</v>
      </c>
      <c r="G3794" t="s">
        <v>17</v>
      </c>
      <c r="H3794" t="s">
        <v>6</v>
      </c>
      <c r="I3794" t="s">
        <v>32</v>
      </c>
      <c r="J3794">
        <v>135</v>
      </c>
      <c r="K3794" t="s">
        <v>16510</v>
      </c>
      <c r="L3794">
        <v>125</v>
      </c>
      <c r="M3794">
        <v>0</v>
      </c>
    </row>
    <row r="3795" spans="1:13" x14ac:dyDescent="0.25">
      <c r="A3795" t="s">
        <v>6281</v>
      </c>
      <c r="B3795" t="s">
        <v>15177</v>
      </c>
      <c r="C3795">
        <v>4</v>
      </c>
      <c r="D3795" t="s">
        <v>12</v>
      </c>
      <c r="E3795" t="s">
        <v>2191</v>
      </c>
      <c r="F3795">
        <v>9</v>
      </c>
      <c r="G3795" t="s">
        <v>17</v>
      </c>
      <c r="H3795" t="s">
        <v>7</v>
      </c>
      <c r="I3795">
        <v>0</v>
      </c>
      <c r="J3795">
        <v>100</v>
      </c>
      <c r="K3795" t="s">
        <v>16510</v>
      </c>
      <c r="L3795">
        <v>125</v>
      </c>
      <c r="M3795">
        <v>0</v>
      </c>
    </row>
    <row r="3796" spans="1:13" x14ac:dyDescent="0.25">
      <c r="A3796" t="s">
        <v>883</v>
      </c>
      <c r="B3796" t="s">
        <v>15177</v>
      </c>
      <c r="C3796">
        <v>4</v>
      </c>
      <c r="D3796" t="s">
        <v>12</v>
      </c>
      <c r="E3796" t="s">
        <v>5456</v>
      </c>
      <c r="F3796">
        <v>27</v>
      </c>
      <c r="G3796" t="s">
        <v>15</v>
      </c>
      <c r="H3796" t="s">
        <v>4</v>
      </c>
      <c r="I3796">
        <v>0</v>
      </c>
      <c r="J3796">
        <v>110</v>
      </c>
      <c r="K3796" t="s">
        <v>16511</v>
      </c>
      <c r="L3796">
        <v>150</v>
      </c>
      <c r="M3796">
        <v>0</v>
      </c>
    </row>
    <row r="3797" spans="1:13" x14ac:dyDescent="0.25">
      <c r="A3797" t="s">
        <v>6282</v>
      </c>
      <c r="B3797" t="s">
        <v>13610</v>
      </c>
      <c r="C3797">
        <v>9</v>
      </c>
      <c r="D3797" t="s">
        <v>12</v>
      </c>
      <c r="E3797" t="s">
        <v>2186</v>
      </c>
      <c r="F3797">
        <v>11</v>
      </c>
      <c r="G3797" t="s">
        <v>15</v>
      </c>
      <c r="H3797" t="s">
        <v>4</v>
      </c>
      <c r="I3797" t="s">
        <v>32</v>
      </c>
      <c r="J3797">
        <v>110</v>
      </c>
      <c r="K3797" t="s">
        <v>16511</v>
      </c>
      <c r="L3797">
        <v>150</v>
      </c>
      <c r="M3797">
        <v>150</v>
      </c>
    </row>
    <row r="3798" spans="1:13" x14ac:dyDescent="0.25">
      <c r="A3798" t="s">
        <v>6283</v>
      </c>
      <c r="B3798" t="s">
        <v>15178</v>
      </c>
      <c r="C3798">
        <v>4</v>
      </c>
      <c r="D3798" t="s">
        <v>12</v>
      </c>
      <c r="E3798" t="s">
        <v>2448</v>
      </c>
      <c r="F3798">
        <v>21</v>
      </c>
      <c r="G3798" t="s">
        <v>15</v>
      </c>
      <c r="H3798" t="s">
        <v>3</v>
      </c>
      <c r="I3798" t="s">
        <v>49</v>
      </c>
      <c r="J3798">
        <v>120</v>
      </c>
      <c r="K3798" t="s">
        <v>16511</v>
      </c>
      <c r="L3798">
        <v>150</v>
      </c>
      <c r="M3798">
        <v>0</v>
      </c>
    </row>
    <row r="3799" spans="1:13" x14ac:dyDescent="0.25">
      <c r="A3799" t="s">
        <v>6284</v>
      </c>
      <c r="B3799" t="s">
        <v>15179</v>
      </c>
      <c r="C3799">
        <v>5</v>
      </c>
      <c r="D3799" t="s">
        <v>19</v>
      </c>
      <c r="E3799" t="s">
        <v>2198</v>
      </c>
      <c r="F3799">
        <v>6.5</v>
      </c>
      <c r="G3799" t="s">
        <v>15</v>
      </c>
      <c r="H3799" t="s">
        <v>3</v>
      </c>
      <c r="I3799" t="s">
        <v>359</v>
      </c>
      <c r="J3799">
        <v>120</v>
      </c>
      <c r="K3799" t="s">
        <v>16512</v>
      </c>
      <c r="L3799">
        <v>120</v>
      </c>
      <c r="M3799">
        <v>100</v>
      </c>
    </row>
    <row r="3800" spans="1:13" x14ac:dyDescent="0.25">
      <c r="A3800" t="s">
        <v>234</v>
      </c>
      <c r="B3800" t="s">
        <v>14126</v>
      </c>
      <c r="C3800">
        <v>3</v>
      </c>
      <c r="D3800" t="s">
        <v>19</v>
      </c>
      <c r="E3800" t="s">
        <v>2210</v>
      </c>
      <c r="F3800">
        <v>10</v>
      </c>
      <c r="G3800" t="s">
        <v>13</v>
      </c>
      <c r="H3800" t="s">
        <v>3</v>
      </c>
      <c r="I3800" t="s">
        <v>54</v>
      </c>
      <c r="J3800">
        <v>120</v>
      </c>
      <c r="K3800" t="s">
        <v>16508</v>
      </c>
      <c r="L3800">
        <v>140</v>
      </c>
      <c r="M3800">
        <v>0</v>
      </c>
    </row>
    <row r="3801" spans="1:13" x14ac:dyDescent="0.25">
      <c r="A3801" t="s">
        <v>6285</v>
      </c>
      <c r="B3801" t="s">
        <v>8667</v>
      </c>
      <c r="C3801">
        <v>6</v>
      </c>
      <c r="D3801" t="s">
        <v>12</v>
      </c>
      <c r="E3801" t="s">
        <v>2202</v>
      </c>
      <c r="F3801">
        <v>29</v>
      </c>
      <c r="G3801" t="s">
        <v>15</v>
      </c>
      <c r="H3801" t="s">
        <v>7</v>
      </c>
      <c r="I3801" t="s">
        <v>1096</v>
      </c>
      <c r="J3801">
        <v>100</v>
      </c>
      <c r="K3801" t="s">
        <v>16511</v>
      </c>
      <c r="L3801">
        <v>150</v>
      </c>
      <c r="M3801">
        <v>100</v>
      </c>
    </row>
    <row r="3802" spans="1:13" x14ac:dyDescent="0.25">
      <c r="A3802" t="s">
        <v>2149</v>
      </c>
      <c r="B3802" t="s">
        <v>14647</v>
      </c>
      <c r="C3802">
        <v>3</v>
      </c>
      <c r="D3802" t="s">
        <v>19</v>
      </c>
      <c r="E3802" t="s">
        <v>2252</v>
      </c>
      <c r="F3802">
        <v>2</v>
      </c>
      <c r="G3802" t="s">
        <v>17</v>
      </c>
      <c r="H3802" t="s">
        <v>3</v>
      </c>
      <c r="I3802" t="s">
        <v>1003</v>
      </c>
      <c r="J3802">
        <v>120</v>
      </c>
      <c r="K3802" t="s">
        <v>16507</v>
      </c>
      <c r="L3802">
        <v>100</v>
      </c>
      <c r="M3802">
        <v>0</v>
      </c>
    </row>
    <row r="3803" spans="1:13" x14ac:dyDescent="0.25">
      <c r="A3803" t="s">
        <v>6286</v>
      </c>
      <c r="B3803" t="s">
        <v>13536</v>
      </c>
      <c r="C3803">
        <v>5</v>
      </c>
      <c r="D3803" t="s">
        <v>19</v>
      </c>
      <c r="E3803" t="s">
        <v>2198</v>
      </c>
      <c r="F3803">
        <v>9</v>
      </c>
      <c r="G3803" t="s">
        <v>13</v>
      </c>
      <c r="H3803" t="s">
        <v>5</v>
      </c>
      <c r="I3803" t="s">
        <v>52</v>
      </c>
      <c r="J3803">
        <v>140</v>
      </c>
      <c r="K3803" t="s">
        <v>16508</v>
      </c>
      <c r="L3803">
        <v>140</v>
      </c>
      <c r="M3803">
        <v>100</v>
      </c>
    </row>
    <row r="3804" spans="1:13" x14ac:dyDescent="0.25">
      <c r="A3804" t="s">
        <v>6287</v>
      </c>
      <c r="B3804" t="s">
        <v>15180</v>
      </c>
      <c r="C3804">
        <v>4</v>
      </c>
      <c r="D3804" t="s">
        <v>12</v>
      </c>
      <c r="E3804" t="s">
        <v>2226</v>
      </c>
      <c r="F3804">
        <v>25</v>
      </c>
      <c r="G3804" t="s">
        <v>15</v>
      </c>
      <c r="H3804" t="s">
        <v>3</v>
      </c>
      <c r="I3804" t="s">
        <v>2101</v>
      </c>
      <c r="J3804">
        <v>120</v>
      </c>
      <c r="K3804" t="s">
        <v>16511</v>
      </c>
      <c r="L3804">
        <v>150</v>
      </c>
      <c r="M3804">
        <v>0</v>
      </c>
    </row>
    <row r="3805" spans="1:13" x14ac:dyDescent="0.25">
      <c r="A3805" t="s">
        <v>6288</v>
      </c>
      <c r="B3805" t="s">
        <v>15181</v>
      </c>
      <c r="C3805">
        <v>11</v>
      </c>
      <c r="D3805" t="s">
        <v>12</v>
      </c>
      <c r="E3805" t="s">
        <v>2217</v>
      </c>
      <c r="F3805">
        <v>11.5</v>
      </c>
      <c r="G3805" t="s">
        <v>15</v>
      </c>
      <c r="H3805" t="s">
        <v>6</v>
      </c>
      <c r="I3805" t="s">
        <v>32</v>
      </c>
      <c r="J3805">
        <v>135</v>
      </c>
      <c r="K3805" t="s">
        <v>16511</v>
      </c>
      <c r="L3805">
        <v>150</v>
      </c>
      <c r="M3805">
        <v>150</v>
      </c>
    </row>
    <row r="3806" spans="1:13" x14ac:dyDescent="0.25">
      <c r="A3806" t="s">
        <v>6289</v>
      </c>
      <c r="B3806" t="s">
        <v>15182</v>
      </c>
      <c r="C3806">
        <v>11</v>
      </c>
      <c r="D3806" t="s">
        <v>12</v>
      </c>
      <c r="E3806" t="s">
        <v>2244</v>
      </c>
      <c r="F3806">
        <v>18</v>
      </c>
      <c r="G3806" t="s">
        <v>15</v>
      </c>
      <c r="H3806" t="s">
        <v>6</v>
      </c>
      <c r="I3806">
        <v>0</v>
      </c>
      <c r="J3806">
        <v>135</v>
      </c>
      <c r="K3806" t="s">
        <v>16511</v>
      </c>
      <c r="L3806">
        <v>150</v>
      </c>
      <c r="M3806">
        <v>150</v>
      </c>
    </row>
    <row r="3807" spans="1:13" x14ac:dyDescent="0.25">
      <c r="A3807" t="s">
        <v>6290</v>
      </c>
      <c r="B3807" t="s">
        <v>13701</v>
      </c>
      <c r="C3807">
        <v>5</v>
      </c>
      <c r="D3807" t="s">
        <v>12</v>
      </c>
      <c r="E3807" t="s">
        <v>6291</v>
      </c>
      <c r="F3807">
        <v>34</v>
      </c>
      <c r="G3807" t="s">
        <v>13</v>
      </c>
      <c r="H3807" t="s">
        <v>5</v>
      </c>
      <c r="I3807" t="s">
        <v>52</v>
      </c>
      <c r="J3807">
        <v>140</v>
      </c>
      <c r="K3807" t="s">
        <v>16509</v>
      </c>
      <c r="L3807">
        <v>175</v>
      </c>
      <c r="M3807">
        <v>100</v>
      </c>
    </row>
    <row r="3808" spans="1:13" x14ac:dyDescent="0.25">
      <c r="A3808" t="s">
        <v>6292</v>
      </c>
      <c r="B3808" t="s">
        <v>14434</v>
      </c>
      <c r="C3808">
        <v>1</v>
      </c>
      <c r="D3808" t="s">
        <v>19</v>
      </c>
      <c r="E3808" t="s">
        <v>2760</v>
      </c>
      <c r="F3808">
        <v>3</v>
      </c>
      <c r="G3808" t="s">
        <v>17</v>
      </c>
      <c r="H3808" t="s">
        <v>5</v>
      </c>
      <c r="I3808" t="s">
        <v>32</v>
      </c>
      <c r="J3808">
        <v>140</v>
      </c>
      <c r="K3808" t="s">
        <v>16507</v>
      </c>
      <c r="L3808">
        <v>100</v>
      </c>
      <c r="M3808">
        <v>0</v>
      </c>
    </row>
    <row r="3809" spans="1:13" x14ac:dyDescent="0.25">
      <c r="A3809" t="s">
        <v>6293</v>
      </c>
      <c r="B3809" t="s">
        <v>14672</v>
      </c>
      <c r="C3809">
        <v>10</v>
      </c>
      <c r="D3809" t="s">
        <v>12</v>
      </c>
      <c r="E3809" t="s">
        <v>2325</v>
      </c>
      <c r="F3809">
        <v>32</v>
      </c>
      <c r="G3809" t="s">
        <v>13</v>
      </c>
      <c r="H3809" t="s">
        <v>3</v>
      </c>
      <c r="I3809" t="s">
        <v>80</v>
      </c>
      <c r="J3809">
        <v>120</v>
      </c>
      <c r="K3809" t="s">
        <v>16509</v>
      </c>
      <c r="L3809">
        <v>175</v>
      </c>
      <c r="M3809">
        <v>150</v>
      </c>
    </row>
    <row r="3810" spans="1:13" x14ac:dyDescent="0.25">
      <c r="A3810" t="s">
        <v>6294</v>
      </c>
      <c r="B3810" t="s">
        <v>14017</v>
      </c>
      <c r="C3810">
        <v>7</v>
      </c>
      <c r="D3810" t="s">
        <v>19</v>
      </c>
      <c r="E3810" t="s">
        <v>2182</v>
      </c>
      <c r="F3810">
        <v>9</v>
      </c>
      <c r="G3810" t="s">
        <v>13</v>
      </c>
      <c r="H3810" t="s">
        <v>6</v>
      </c>
      <c r="I3810" t="s">
        <v>359</v>
      </c>
      <c r="J3810">
        <v>135</v>
      </c>
      <c r="K3810" t="s">
        <v>16508</v>
      </c>
      <c r="L3810">
        <v>140</v>
      </c>
      <c r="M3810">
        <v>100</v>
      </c>
    </row>
    <row r="3811" spans="1:13" x14ac:dyDescent="0.25">
      <c r="A3811" t="s">
        <v>6295</v>
      </c>
      <c r="B3811" t="s">
        <v>6073</v>
      </c>
      <c r="C3811">
        <v>5</v>
      </c>
      <c r="D3811" t="s">
        <v>19</v>
      </c>
      <c r="E3811" t="s">
        <v>2198</v>
      </c>
      <c r="F3811">
        <v>3</v>
      </c>
      <c r="G3811" t="s">
        <v>17</v>
      </c>
      <c r="H3811" t="s">
        <v>3</v>
      </c>
      <c r="I3811" t="s">
        <v>1003</v>
      </c>
      <c r="J3811">
        <v>120</v>
      </c>
      <c r="K3811" t="s">
        <v>16507</v>
      </c>
      <c r="L3811">
        <v>100</v>
      </c>
      <c r="M3811">
        <v>100</v>
      </c>
    </row>
    <row r="3812" spans="1:13" x14ac:dyDescent="0.25">
      <c r="A3812" t="s">
        <v>6296</v>
      </c>
      <c r="B3812" t="s">
        <v>15183</v>
      </c>
      <c r="C3812">
        <v>2</v>
      </c>
      <c r="D3812" t="s">
        <v>19</v>
      </c>
      <c r="E3812" t="s">
        <v>2182</v>
      </c>
      <c r="F3812">
        <v>4</v>
      </c>
      <c r="G3812" t="s">
        <v>17</v>
      </c>
      <c r="H3812" t="s">
        <v>4</v>
      </c>
      <c r="I3812" t="s">
        <v>1003</v>
      </c>
      <c r="J3812">
        <v>110</v>
      </c>
      <c r="K3812" t="s">
        <v>16507</v>
      </c>
      <c r="L3812">
        <v>100</v>
      </c>
      <c r="M3812">
        <v>0</v>
      </c>
    </row>
    <row r="3813" spans="1:13" x14ac:dyDescent="0.25">
      <c r="A3813" t="s">
        <v>6297</v>
      </c>
      <c r="B3813" t="s">
        <v>14599</v>
      </c>
      <c r="C3813">
        <v>4</v>
      </c>
      <c r="D3813" t="s">
        <v>12</v>
      </c>
      <c r="E3813" t="s">
        <v>2241</v>
      </c>
      <c r="F3813">
        <v>23</v>
      </c>
      <c r="G3813" t="s">
        <v>15</v>
      </c>
      <c r="H3813" t="s">
        <v>6</v>
      </c>
      <c r="I3813" t="s">
        <v>52</v>
      </c>
      <c r="J3813">
        <v>135</v>
      </c>
      <c r="K3813" t="s">
        <v>16511</v>
      </c>
      <c r="L3813">
        <v>150</v>
      </c>
      <c r="M3813">
        <v>0</v>
      </c>
    </row>
    <row r="3814" spans="1:13" x14ac:dyDescent="0.25">
      <c r="A3814" t="s">
        <v>6298</v>
      </c>
      <c r="B3814" t="s">
        <v>15184</v>
      </c>
      <c r="C3814">
        <v>22</v>
      </c>
      <c r="D3814" t="s">
        <v>12</v>
      </c>
      <c r="E3814" t="s">
        <v>2322</v>
      </c>
      <c r="F3814">
        <v>9</v>
      </c>
      <c r="G3814" t="s">
        <v>17</v>
      </c>
      <c r="H3814" t="s">
        <v>5</v>
      </c>
      <c r="I3814" t="s">
        <v>1003</v>
      </c>
      <c r="J3814">
        <v>140</v>
      </c>
      <c r="K3814" t="s">
        <v>16510</v>
      </c>
      <c r="L3814">
        <v>125</v>
      </c>
      <c r="M3814">
        <v>300</v>
      </c>
    </row>
    <row r="3815" spans="1:13" x14ac:dyDescent="0.25">
      <c r="A3815" t="s">
        <v>6299</v>
      </c>
      <c r="B3815" t="s">
        <v>15185</v>
      </c>
      <c r="C3815">
        <v>2</v>
      </c>
      <c r="D3815" t="s">
        <v>19</v>
      </c>
      <c r="E3815" t="s">
        <v>2198</v>
      </c>
      <c r="F3815">
        <v>9</v>
      </c>
      <c r="G3815" t="s">
        <v>13</v>
      </c>
      <c r="H3815" t="s">
        <v>6</v>
      </c>
      <c r="I3815" t="s">
        <v>32</v>
      </c>
      <c r="J3815">
        <v>135</v>
      </c>
      <c r="K3815" t="s">
        <v>16508</v>
      </c>
      <c r="L3815">
        <v>140</v>
      </c>
      <c r="M3815">
        <v>0</v>
      </c>
    </row>
    <row r="3816" spans="1:13" x14ac:dyDescent="0.25">
      <c r="A3816" t="s">
        <v>6300</v>
      </c>
      <c r="B3816" t="s">
        <v>5801</v>
      </c>
      <c r="C3816">
        <v>10</v>
      </c>
      <c r="D3816" t="s">
        <v>12</v>
      </c>
      <c r="E3816" t="s">
        <v>2226</v>
      </c>
      <c r="F3816">
        <v>9</v>
      </c>
      <c r="G3816" t="s">
        <v>17</v>
      </c>
      <c r="H3816" t="s">
        <v>6</v>
      </c>
      <c r="I3816">
        <v>0</v>
      </c>
      <c r="J3816">
        <v>135</v>
      </c>
      <c r="K3816" t="s">
        <v>16510</v>
      </c>
      <c r="L3816">
        <v>125</v>
      </c>
      <c r="M3816">
        <v>150</v>
      </c>
    </row>
    <row r="3817" spans="1:13" x14ac:dyDescent="0.25">
      <c r="A3817" t="s">
        <v>6302</v>
      </c>
      <c r="B3817" t="s">
        <v>6303</v>
      </c>
      <c r="C3817">
        <v>10</v>
      </c>
      <c r="D3817" t="s">
        <v>12</v>
      </c>
      <c r="E3817" t="s">
        <v>2302</v>
      </c>
      <c r="F3817">
        <v>11</v>
      </c>
      <c r="G3817" t="s">
        <v>15</v>
      </c>
      <c r="H3817" t="s">
        <v>3</v>
      </c>
      <c r="I3817" t="s">
        <v>1096</v>
      </c>
      <c r="J3817">
        <v>120</v>
      </c>
      <c r="K3817" t="s">
        <v>16511</v>
      </c>
      <c r="L3817">
        <v>150</v>
      </c>
      <c r="M3817">
        <v>150</v>
      </c>
    </row>
    <row r="3818" spans="1:13" x14ac:dyDescent="0.25">
      <c r="A3818" t="s">
        <v>6304</v>
      </c>
      <c r="B3818" t="s">
        <v>14558</v>
      </c>
      <c r="C3818">
        <v>6</v>
      </c>
      <c r="D3818" t="s">
        <v>19</v>
      </c>
      <c r="E3818" t="s">
        <v>2198</v>
      </c>
      <c r="F3818">
        <v>10</v>
      </c>
      <c r="G3818" t="s">
        <v>13</v>
      </c>
      <c r="H3818" t="s">
        <v>4</v>
      </c>
      <c r="I3818" t="s">
        <v>359</v>
      </c>
      <c r="J3818">
        <v>110</v>
      </c>
      <c r="K3818" t="s">
        <v>16508</v>
      </c>
      <c r="L3818">
        <v>140</v>
      </c>
      <c r="M3818">
        <v>100</v>
      </c>
    </row>
    <row r="3819" spans="1:13" x14ac:dyDescent="0.25">
      <c r="A3819" t="s">
        <v>6305</v>
      </c>
      <c r="B3819" t="s">
        <v>15186</v>
      </c>
      <c r="C3819">
        <v>4</v>
      </c>
      <c r="D3819" t="s">
        <v>19</v>
      </c>
      <c r="E3819" t="s">
        <v>2200</v>
      </c>
      <c r="F3819">
        <v>6.5</v>
      </c>
      <c r="G3819" t="s">
        <v>15</v>
      </c>
      <c r="H3819" t="s">
        <v>5</v>
      </c>
      <c r="I3819" t="s">
        <v>1093</v>
      </c>
      <c r="J3819">
        <v>140</v>
      </c>
      <c r="K3819" t="s">
        <v>16512</v>
      </c>
      <c r="L3819">
        <v>120</v>
      </c>
      <c r="M3819">
        <v>0</v>
      </c>
    </row>
    <row r="3820" spans="1:13" x14ac:dyDescent="0.25">
      <c r="A3820" t="s">
        <v>6306</v>
      </c>
      <c r="B3820" t="s">
        <v>6557</v>
      </c>
      <c r="C3820">
        <v>10</v>
      </c>
      <c r="D3820" t="s">
        <v>12</v>
      </c>
      <c r="E3820" t="s">
        <v>2241</v>
      </c>
      <c r="F3820">
        <v>32</v>
      </c>
      <c r="G3820" t="s">
        <v>13</v>
      </c>
      <c r="H3820" t="s">
        <v>3</v>
      </c>
      <c r="I3820" t="s">
        <v>32</v>
      </c>
      <c r="J3820">
        <v>120</v>
      </c>
      <c r="K3820" t="s">
        <v>16509</v>
      </c>
      <c r="L3820">
        <v>175</v>
      </c>
      <c r="M3820">
        <v>150</v>
      </c>
    </row>
    <row r="3821" spans="1:13" x14ac:dyDescent="0.25">
      <c r="A3821" t="s">
        <v>6308</v>
      </c>
      <c r="B3821" t="s">
        <v>15187</v>
      </c>
      <c r="C3821">
        <v>11</v>
      </c>
      <c r="D3821" t="s">
        <v>12</v>
      </c>
      <c r="E3821" t="s">
        <v>2186</v>
      </c>
      <c r="F3821">
        <v>23</v>
      </c>
      <c r="G3821" t="s">
        <v>15</v>
      </c>
      <c r="H3821" t="s">
        <v>5</v>
      </c>
      <c r="I3821">
        <v>0</v>
      </c>
      <c r="J3821">
        <v>140</v>
      </c>
      <c r="K3821" t="s">
        <v>16511</v>
      </c>
      <c r="L3821">
        <v>150</v>
      </c>
      <c r="M3821">
        <v>150</v>
      </c>
    </row>
    <row r="3822" spans="1:13" x14ac:dyDescent="0.25">
      <c r="A3822" t="s">
        <v>6309</v>
      </c>
      <c r="B3822" t="s">
        <v>15188</v>
      </c>
      <c r="C3822">
        <v>5</v>
      </c>
      <c r="D3822" t="s">
        <v>12</v>
      </c>
      <c r="E3822" t="s">
        <v>2217</v>
      </c>
      <c r="F3822">
        <v>17</v>
      </c>
      <c r="G3822" t="s">
        <v>15</v>
      </c>
      <c r="H3822" t="s">
        <v>5</v>
      </c>
      <c r="I3822" t="s">
        <v>49</v>
      </c>
      <c r="J3822">
        <v>140</v>
      </c>
      <c r="K3822" t="s">
        <v>16511</v>
      </c>
      <c r="L3822">
        <v>150</v>
      </c>
      <c r="M3822">
        <v>100</v>
      </c>
    </row>
    <row r="3823" spans="1:13" x14ac:dyDescent="0.25">
      <c r="A3823" t="s">
        <v>6310</v>
      </c>
      <c r="B3823" t="s">
        <v>15189</v>
      </c>
      <c r="C3823">
        <v>11</v>
      </c>
      <c r="D3823" t="s">
        <v>12</v>
      </c>
      <c r="E3823" t="s">
        <v>2233</v>
      </c>
      <c r="F3823">
        <v>25</v>
      </c>
      <c r="G3823" t="s">
        <v>15</v>
      </c>
      <c r="H3823" t="s">
        <v>5</v>
      </c>
      <c r="I3823" t="s">
        <v>32</v>
      </c>
      <c r="J3823">
        <v>140</v>
      </c>
      <c r="K3823" t="s">
        <v>16511</v>
      </c>
      <c r="L3823">
        <v>150</v>
      </c>
      <c r="M3823">
        <v>150</v>
      </c>
    </row>
    <row r="3824" spans="1:13" x14ac:dyDescent="0.25">
      <c r="A3824" t="s">
        <v>191</v>
      </c>
      <c r="B3824" t="s">
        <v>14169</v>
      </c>
      <c r="C3824">
        <v>2</v>
      </c>
      <c r="D3824" t="s">
        <v>12</v>
      </c>
      <c r="E3824" t="s">
        <v>2190</v>
      </c>
      <c r="F3824">
        <v>39</v>
      </c>
      <c r="G3824" t="s">
        <v>13</v>
      </c>
      <c r="H3824" t="s">
        <v>6</v>
      </c>
      <c r="I3824">
        <v>0</v>
      </c>
      <c r="J3824">
        <v>135</v>
      </c>
      <c r="K3824" t="s">
        <v>16509</v>
      </c>
      <c r="L3824">
        <v>175</v>
      </c>
      <c r="M3824">
        <v>0</v>
      </c>
    </row>
    <row r="3825" spans="1:13" x14ac:dyDescent="0.25">
      <c r="A3825" t="s">
        <v>6311</v>
      </c>
      <c r="B3825" t="s">
        <v>15156</v>
      </c>
      <c r="C3825">
        <v>8</v>
      </c>
      <c r="D3825" t="s">
        <v>19</v>
      </c>
      <c r="E3825" t="s">
        <v>2210</v>
      </c>
      <c r="F3825">
        <v>6.5</v>
      </c>
      <c r="G3825" t="s">
        <v>15</v>
      </c>
      <c r="H3825" t="s">
        <v>6</v>
      </c>
      <c r="I3825" t="s">
        <v>359</v>
      </c>
      <c r="J3825">
        <v>135</v>
      </c>
      <c r="K3825" t="s">
        <v>16512</v>
      </c>
      <c r="L3825">
        <v>120</v>
      </c>
      <c r="M3825">
        <v>150</v>
      </c>
    </row>
    <row r="3826" spans="1:13" x14ac:dyDescent="0.25">
      <c r="A3826" t="s">
        <v>6312</v>
      </c>
      <c r="B3826" t="s">
        <v>8673</v>
      </c>
      <c r="C3826">
        <v>12</v>
      </c>
      <c r="D3826" t="s">
        <v>12</v>
      </c>
      <c r="E3826" t="s">
        <v>2202</v>
      </c>
      <c r="F3826">
        <v>25</v>
      </c>
      <c r="G3826" t="s">
        <v>15</v>
      </c>
      <c r="H3826" t="s">
        <v>4</v>
      </c>
      <c r="I3826" t="s">
        <v>80</v>
      </c>
      <c r="J3826">
        <v>110</v>
      </c>
      <c r="K3826" t="s">
        <v>16511</v>
      </c>
      <c r="L3826">
        <v>150</v>
      </c>
      <c r="M3826">
        <v>150</v>
      </c>
    </row>
    <row r="3827" spans="1:13" x14ac:dyDescent="0.25">
      <c r="A3827" t="s">
        <v>6314</v>
      </c>
      <c r="B3827" t="s">
        <v>4675</v>
      </c>
      <c r="C3827">
        <v>7</v>
      </c>
      <c r="D3827" t="s">
        <v>19</v>
      </c>
      <c r="E3827" t="s">
        <v>2198</v>
      </c>
      <c r="F3827">
        <v>9</v>
      </c>
      <c r="G3827" t="s">
        <v>13</v>
      </c>
      <c r="H3827" t="s">
        <v>6</v>
      </c>
      <c r="I3827" t="s">
        <v>2168</v>
      </c>
      <c r="J3827">
        <v>135</v>
      </c>
      <c r="K3827" t="s">
        <v>16508</v>
      </c>
      <c r="L3827">
        <v>140</v>
      </c>
      <c r="M3827">
        <v>100</v>
      </c>
    </row>
    <row r="3828" spans="1:13" x14ac:dyDescent="0.25">
      <c r="A3828" t="s">
        <v>6315</v>
      </c>
      <c r="B3828" t="s">
        <v>13811</v>
      </c>
      <c r="C3828">
        <v>6</v>
      </c>
      <c r="D3828" t="s">
        <v>19</v>
      </c>
      <c r="E3828" t="s">
        <v>2200</v>
      </c>
      <c r="F3828">
        <v>8</v>
      </c>
      <c r="G3828" t="s">
        <v>13</v>
      </c>
      <c r="H3828" t="s">
        <v>7</v>
      </c>
      <c r="I3828" t="s">
        <v>32</v>
      </c>
      <c r="J3828">
        <v>100</v>
      </c>
      <c r="K3828" t="s">
        <v>16508</v>
      </c>
      <c r="L3828">
        <v>140</v>
      </c>
      <c r="M3828">
        <v>100</v>
      </c>
    </row>
    <row r="3829" spans="1:13" x14ac:dyDescent="0.25">
      <c r="A3829" t="s">
        <v>2001</v>
      </c>
      <c r="B3829" t="s">
        <v>13950</v>
      </c>
      <c r="C3829">
        <v>5</v>
      </c>
      <c r="D3829" t="s">
        <v>12</v>
      </c>
      <c r="E3829" t="s">
        <v>2475</v>
      </c>
      <c r="F3829">
        <v>39</v>
      </c>
      <c r="G3829" t="s">
        <v>13</v>
      </c>
      <c r="H3829" t="s">
        <v>4</v>
      </c>
      <c r="I3829" t="s">
        <v>1096</v>
      </c>
      <c r="J3829">
        <v>110</v>
      </c>
      <c r="K3829" t="s">
        <v>16509</v>
      </c>
      <c r="L3829">
        <v>175</v>
      </c>
      <c r="M3829">
        <v>100</v>
      </c>
    </row>
    <row r="3830" spans="1:13" x14ac:dyDescent="0.25">
      <c r="A3830" t="s">
        <v>6316</v>
      </c>
      <c r="B3830" t="s">
        <v>14235</v>
      </c>
      <c r="C3830">
        <v>4</v>
      </c>
      <c r="D3830" t="s">
        <v>12</v>
      </c>
      <c r="E3830" t="s">
        <v>2226</v>
      </c>
      <c r="F3830">
        <v>4</v>
      </c>
      <c r="G3830" t="s">
        <v>17</v>
      </c>
      <c r="H3830" t="s">
        <v>3</v>
      </c>
      <c r="I3830" t="s">
        <v>32</v>
      </c>
      <c r="J3830">
        <v>120</v>
      </c>
      <c r="K3830" t="s">
        <v>16510</v>
      </c>
      <c r="L3830">
        <v>125</v>
      </c>
      <c r="M3830">
        <v>0</v>
      </c>
    </row>
    <row r="3831" spans="1:13" x14ac:dyDescent="0.25">
      <c r="A3831" t="s">
        <v>6317</v>
      </c>
      <c r="B3831" t="s">
        <v>14395</v>
      </c>
      <c r="C3831">
        <v>8</v>
      </c>
      <c r="D3831" t="s">
        <v>19</v>
      </c>
      <c r="E3831" t="s">
        <v>2288</v>
      </c>
      <c r="F3831">
        <v>2</v>
      </c>
      <c r="G3831" t="s">
        <v>17</v>
      </c>
      <c r="H3831" t="s">
        <v>7</v>
      </c>
      <c r="I3831">
        <v>0</v>
      </c>
      <c r="J3831">
        <v>100</v>
      </c>
      <c r="K3831" t="s">
        <v>16507</v>
      </c>
      <c r="L3831">
        <v>100</v>
      </c>
      <c r="M3831">
        <v>150</v>
      </c>
    </row>
    <row r="3832" spans="1:13" x14ac:dyDescent="0.25">
      <c r="A3832" t="s">
        <v>6318</v>
      </c>
      <c r="B3832" t="s">
        <v>9617</v>
      </c>
      <c r="C3832">
        <v>16</v>
      </c>
      <c r="D3832" t="s">
        <v>12</v>
      </c>
      <c r="E3832" t="s">
        <v>2278</v>
      </c>
      <c r="F3832">
        <v>11.5</v>
      </c>
      <c r="G3832" t="s">
        <v>15</v>
      </c>
      <c r="H3832" t="s">
        <v>6</v>
      </c>
      <c r="I3832" t="s">
        <v>55</v>
      </c>
      <c r="J3832">
        <v>135</v>
      </c>
      <c r="K3832" t="s">
        <v>16511</v>
      </c>
      <c r="L3832">
        <v>150</v>
      </c>
      <c r="M3832">
        <v>300</v>
      </c>
    </row>
    <row r="3833" spans="1:13" x14ac:dyDescent="0.25">
      <c r="A3833" t="s">
        <v>6320</v>
      </c>
      <c r="B3833" t="s">
        <v>4280</v>
      </c>
      <c r="C3833">
        <v>8</v>
      </c>
      <c r="D3833" t="s">
        <v>12</v>
      </c>
      <c r="E3833" t="s">
        <v>5194</v>
      </c>
      <c r="F3833">
        <v>40</v>
      </c>
      <c r="G3833" t="s">
        <v>13</v>
      </c>
      <c r="H3833" t="s">
        <v>6</v>
      </c>
      <c r="I3833" t="s">
        <v>32</v>
      </c>
      <c r="J3833">
        <v>135</v>
      </c>
      <c r="K3833" t="s">
        <v>16509</v>
      </c>
      <c r="L3833">
        <v>175</v>
      </c>
      <c r="M3833">
        <v>150</v>
      </c>
    </row>
    <row r="3834" spans="1:13" x14ac:dyDescent="0.25">
      <c r="A3834" t="s">
        <v>6322</v>
      </c>
      <c r="B3834" t="s">
        <v>3558</v>
      </c>
      <c r="C3834">
        <v>8</v>
      </c>
      <c r="D3834" t="s">
        <v>19</v>
      </c>
      <c r="E3834" t="s">
        <v>2198</v>
      </c>
      <c r="F3834">
        <v>8.5</v>
      </c>
      <c r="G3834" t="s">
        <v>13</v>
      </c>
      <c r="H3834" t="s">
        <v>6</v>
      </c>
      <c r="I3834" t="s">
        <v>359</v>
      </c>
      <c r="J3834">
        <v>135</v>
      </c>
      <c r="K3834" t="s">
        <v>16508</v>
      </c>
      <c r="L3834">
        <v>140</v>
      </c>
      <c r="M3834">
        <v>150</v>
      </c>
    </row>
    <row r="3835" spans="1:13" x14ac:dyDescent="0.25">
      <c r="A3835" t="s">
        <v>6323</v>
      </c>
      <c r="B3835" t="s">
        <v>3644</v>
      </c>
      <c r="C3835">
        <v>3</v>
      </c>
      <c r="D3835" t="s">
        <v>19</v>
      </c>
      <c r="E3835" t="s">
        <v>2486</v>
      </c>
      <c r="F3835">
        <v>9</v>
      </c>
      <c r="G3835" t="s">
        <v>13</v>
      </c>
      <c r="H3835" t="s">
        <v>6</v>
      </c>
      <c r="I3835" t="s">
        <v>359</v>
      </c>
      <c r="J3835">
        <v>135</v>
      </c>
      <c r="K3835" t="s">
        <v>16508</v>
      </c>
      <c r="L3835">
        <v>140</v>
      </c>
      <c r="M3835">
        <v>0</v>
      </c>
    </row>
    <row r="3836" spans="1:13" x14ac:dyDescent="0.25">
      <c r="A3836" t="s">
        <v>6325</v>
      </c>
      <c r="B3836" t="s">
        <v>14171</v>
      </c>
      <c r="C3836">
        <v>3</v>
      </c>
      <c r="D3836" t="s">
        <v>19</v>
      </c>
      <c r="E3836" t="s">
        <v>2200</v>
      </c>
      <c r="F3836">
        <v>9</v>
      </c>
      <c r="G3836" t="s">
        <v>13</v>
      </c>
      <c r="H3836" t="s">
        <v>3</v>
      </c>
      <c r="I3836">
        <v>0</v>
      </c>
      <c r="J3836">
        <v>120</v>
      </c>
      <c r="K3836" t="s">
        <v>16508</v>
      </c>
      <c r="L3836">
        <v>140</v>
      </c>
      <c r="M3836">
        <v>0</v>
      </c>
    </row>
    <row r="3837" spans="1:13" x14ac:dyDescent="0.25">
      <c r="A3837" t="s">
        <v>6326</v>
      </c>
      <c r="B3837" t="s">
        <v>15190</v>
      </c>
      <c r="C3837">
        <v>9</v>
      </c>
      <c r="D3837" t="s">
        <v>12</v>
      </c>
      <c r="E3837" t="s">
        <v>2233</v>
      </c>
      <c r="F3837">
        <v>38</v>
      </c>
      <c r="G3837" t="s">
        <v>13</v>
      </c>
      <c r="H3837" t="s">
        <v>3</v>
      </c>
      <c r="I3837" t="s">
        <v>359</v>
      </c>
      <c r="J3837">
        <v>120</v>
      </c>
      <c r="K3837" t="s">
        <v>16509</v>
      </c>
      <c r="L3837">
        <v>175</v>
      </c>
      <c r="M3837">
        <v>150</v>
      </c>
    </row>
    <row r="3838" spans="1:13" x14ac:dyDescent="0.25">
      <c r="A3838" t="s">
        <v>6327</v>
      </c>
      <c r="B3838" t="s">
        <v>14285</v>
      </c>
      <c r="C3838">
        <v>5</v>
      </c>
      <c r="D3838" t="s">
        <v>12</v>
      </c>
      <c r="E3838" t="s">
        <v>2207</v>
      </c>
      <c r="F3838">
        <v>20</v>
      </c>
      <c r="G3838" t="s">
        <v>15</v>
      </c>
      <c r="H3838" t="s">
        <v>4</v>
      </c>
      <c r="I3838" t="s">
        <v>359</v>
      </c>
      <c r="J3838">
        <v>110</v>
      </c>
      <c r="K3838" t="s">
        <v>16511</v>
      </c>
      <c r="L3838">
        <v>150</v>
      </c>
      <c r="M3838">
        <v>100</v>
      </c>
    </row>
    <row r="3839" spans="1:13" x14ac:dyDescent="0.25">
      <c r="A3839" t="s">
        <v>6328</v>
      </c>
      <c r="B3839" t="s">
        <v>15191</v>
      </c>
      <c r="C3839">
        <v>3</v>
      </c>
      <c r="D3839" t="s">
        <v>12</v>
      </c>
      <c r="E3839" t="s">
        <v>6329</v>
      </c>
      <c r="F3839">
        <v>23</v>
      </c>
      <c r="G3839" t="s">
        <v>15</v>
      </c>
      <c r="H3839" t="s">
        <v>4</v>
      </c>
      <c r="I3839" t="s">
        <v>359</v>
      </c>
      <c r="J3839">
        <v>110</v>
      </c>
      <c r="K3839" t="s">
        <v>16511</v>
      </c>
      <c r="L3839">
        <v>150</v>
      </c>
      <c r="M3839">
        <v>0</v>
      </c>
    </row>
    <row r="3840" spans="1:13" x14ac:dyDescent="0.25">
      <c r="A3840" t="s">
        <v>6330</v>
      </c>
      <c r="B3840" t="s">
        <v>6351</v>
      </c>
      <c r="C3840">
        <v>6</v>
      </c>
      <c r="D3840" t="s">
        <v>12</v>
      </c>
      <c r="E3840" t="s">
        <v>2322</v>
      </c>
      <c r="F3840">
        <v>46</v>
      </c>
      <c r="G3840" t="s">
        <v>13</v>
      </c>
      <c r="H3840" t="s">
        <v>6</v>
      </c>
      <c r="I3840">
        <v>0</v>
      </c>
      <c r="J3840">
        <v>135</v>
      </c>
      <c r="K3840" t="s">
        <v>16509</v>
      </c>
      <c r="L3840">
        <v>175</v>
      </c>
      <c r="M3840">
        <v>100</v>
      </c>
    </row>
    <row r="3841" spans="1:13" x14ac:dyDescent="0.25">
      <c r="A3841" t="s">
        <v>6331</v>
      </c>
      <c r="B3841" t="s">
        <v>6646</v>
      </c>
      <c r="C3841">
        <v>8</v>
      </c>
      <c r="D3841" t="s">
        <v>12</v>
      </c>
      <c r="E3841" t="s">
        <v>2202</v>
      </c>
      <c r="F3841">
        <v>43</v>
      </c>
      <c r="G3841" t="s">
        <v>13</v>
      </c>
      <c r="H3841" t="s">
        <v>7</v>
      </c>
      <c r="I3841" t="s">
        <v>359</v>
      </c>
      <c r="J3841">
        <v>100</v>
      </c>
      <c r="K3841" t="s">
        <v>16509</v>
      </c>
      <c r="L3841">
        <v>175</v>
      </c>
      <c r="M3841">
        <v>150</v>
      </c>
    </row>
    <row r="3842" spans="1:13" x14ac:dyDescent="0.25">
      <c r="A3842" t="s">
        <v>6332</v>
      </c>
      <c r="B3842" t="s">
        <v>15192</v>
      </c>
      <c r="C3842">
        <v>10</v>
      </c>
      <c r="D3842" t="s">
        <v>12</v>
      </c>
      <c r="E3842" t="s">
        <v>2217</v>
      </c>
      <c r="F3842">
        <v>19</v>
      </c>
      <c r="G3842" t="s">
        <v>15</v>
      </c>
      <c r="H3842" t="s">
        <v>3</v>
      </c>
      <c r="I3842" t="s">
        <v>359</v>
      </c>
      <c r="J3842">
        <v>120</v>
      </c>
      <c r="K3842" t="s">
        <v>16511</v>
      </c>
      <c r="L3842">
        <v>150</v>
      </c>
      <c r="M3842">
        <v>150</v>
      </c>
    </row>
    <row r="3843" spans="1:13" x14ac:dyDescent="0.25">
      <c r="A3843" t="s">
        <v>6333</v>
      </c>
      <c r="B3843" t="s">
        <v>5362</v>
      </c>
      <c r="C3843">
        <v>9</v>
      </c>
      <c r="D3843" t="s">
        <v>19</v>
      </c>
      <c r="E3843" t="s">
        <v>2200</v>
      </c>
      <c r="F3843">
        <v>6.5</v>
      </c>
      <c r="G3843" t="s">
        <v>15</v>
      </c>
      <c r="H3843" t="s">
        <v>3</v>
      </c>
      <c r="I3843">
        <v>0</v>
      </c>
      <c r="J3843">
        <v>120</v>
      </c>
      <c r="K3843" t="s">
        <v>16512</v>
      </c>
      <c r="L3843">
        <v>120</v>
      </c>
      <c r="M3843">
        <v>150</v>
      </c>
    </row>
    <row r="3844" spans="1:13" x14ac:dyDescent="0.25">
      <c r="A3844" t="s">
        <v>2103</v>
      </c>
      <c r="B3844" t="s">
        <v>15193</v>
      </c>
      <c r="C3844">
        <v>6</v>
      </c>
      <c r="D3844" t="s">
        <v>12</v>
      </c>
      <c r="E3844" t="s">
        <v>2214</v>
      </c>
      <c r="F3844">
        <v>22</v>
      </c>
      <c r="G3844" t="s">
        <v>15</v>
      </c>
      <c r="H3844" t="s">
        <v>6</v>
      </c>
      <c r="I3844" t="s">
        <v>1096</v>
      </c>
      <c r="J3844">
        <v>135</v>
      </c>
      <c r="K3844" t="s">
        <v>16511</v>
      </c>
      <c r="L3844">
        <v>150</v>
      </c>
      <c r="M3844">
        <v>100</v>
      </c>
    </row>
    <row r="3845" spans="1:13" x14ac:dyDescent="0.25">
      <c r="A3845" t="s">
        <v>6334</v>
      </c>
      <c r="B3845" t="s">
        <v>14148</v>
      </c>
      <c r="C3845">
        <v>4</v>
      </c>
      <c r="D3845" t="s">
        <v>12</v>
      </c>
      <c r="E3845" t="s">
        <v>2233</v>
      </c>
      <c r="F3845">
        <v>8</v>
      </c>
      <c r="G3845" t="s">
        <v>17</v>
      </c>
      <c r="H3845" t="s">
        <v>6</v>
      </c>
      <c r="I3845" t="s">
        <v>359</v>
      </c>
      <c r="J3845">
        <v>135</v>
      </c>
      <c r="K3845" t="s">
        <v>16510</v>
      </c>
      <c r="L3845">
        <v>125</v>
      </c>
      <c r="M3845">
        <v>0</v>
      </c>
    </row>
    <row r="3846" spans="1:13" x14ac:dyDescent="0.25">
      <c r="A3846" t="s">
        <v>6335</v>
      </c>
      <c r="B3846" t="s">
        <v>15194</v>
      </c>
      <c r="C3846">
        <v>7</v>
      </c>
      <c r="D3846" t="s">
        <v>12</v>
      </c>
      <c r="E3846" t="s">
        <v>2610</v>
      </c>
      <c r="F3846">
        <v>29</v>
      </c>
      <c r="G3846" t="s">
        <v>15</v>
      </c>
      <c r="H3846" t="s">
        <v>3</v>
      </c>
      <c r="I3846" t="s">
        <v>1096</v>
      </c>
      <c r="J3846">
        <v>120</v>
      </c>
      <c r="K3846" t="s">
        <v>16511</v>
      </c>
      <c r="L3846">
        <v>150</v>
      </c>
      <c r="M3846">
        <v>100</v>
      </c>
    </row>
    <row r="3847" spans="1:13" x14ac:dyDescent="0.25">
      <c r="A3847" t="s">
        <v>6336</v>
      </c>
      <c r="B3847" t="s">
        <v>6337</v>
      </c>
      <c r="C3847">
        <v>4</v>
      </c>
      <c r="D3847" t="s">
        <v>12</v>
      </c>
      <c r="E3847" t="s">
        <v>2190</v>
      </c>
      <c r="F3847">
        <v>8</v>
      </c>
      <c r="G3847" t="s">
        <v>17</v>
      </c>
      <c r="H3847" t="s">
        <v>4</v>
      </c>
      <c r="I3847">
        <v>0</v>
      </c>
      <c r="J3847">
        <v>110</v>
      </c>
      <c r="K3847" t="s">
        <v>16510</v>
      </c>
      <c r="L3847">
        <v>125</v>
      </c>
      <c r="M3847">
        <v>0</v>
      </c>
    </row>
    <row r="3848" spans="1:13" x14ac:dyDescent="0.25">
      <c r="A3848" t="s">
        <v>6338</v>
      </c>
      <c r="B3848" t="s">
        <v>4396</v>
      </c>
      <c r="C3848">
        <v>8</v>
      </c>
      <c r="D3848" t="s">
        <v>12</v>
      </c>
      <c r="E3848" t="s">
        <v>2233</v>
      </c>
      <c r="F3848">
        <v>47</v>
      </c>
      <c r="G3848" t="s">
        <v>13</v>
      </c>
      <c r="H3848" t="s">
        <v>6</v>
      </c>
      <c r="I3848" t="s">
        <v>1003</v>
      </c>
      <c r="J3848">
        <v>135</v>
      </c>
      <c r="K3848" t="s">
        <v>16509</v>
      </c>
      <c r="L3848">
        <v>175</v>
      </c>
      <c r="M3848">
        <v>150</v>
      </c>
    </row>
    <row r="3849" spans="1:13" x14ac:dyDescent="0.25">
      <c r="A3849" t="s">
        <v>6339</v>
      </c>
      <c r="B3849" t="s">
        <v>10735</v>
      </c>
      <c r="C3849">
        <v>6</v>
      </c>
      <c r="D3849" t="s">
        <v>12</v>
      </c>
      <c r="E3849" t="s">
        <v>2217</v>
      </c>
      <c r="F3849">
        <v>31.5</v>
      </c>
      <c r="G3849" t="s">
        <v>13</v>
      </c>
      <c r="H3849" t="s">
        <v>4</v>
      </c>
      <c r="I3849">
        <v>0</v>
      </c>
      <c r="J3849">
        <v>110</v>
      </c>
      <c r="K3849" t="s">
        <v>16509</v>
      </c>
      <c r="L3849">
        <v>175</v>
      </c>
      <c r="M3849">
        <v>100</v>
      </c>
    </row>
    <row r="3850" spans="1:13" x14ac:dyDescent="0.25">
      <c r="A3850" t="s">
        <v>6340</v>
      </c>
      <c r="B3850" t="s">
        <v>5100</v>
      </c>
      <c r="C3850">
        <v>7</v>
      </c>
      <c r="D3850" t="s">
        <v>12</v>
      </c>
      <c r="E3850" t="s">
        <v>2241</v>
      </c>
      <c r="F3850">
        <v>27</v>
      </c>
      <c r="G3850" t="s">
        <v>15</v>
      </c>
      <c r="H3850" t="s">
        <v>6</v>
      </c>
      <c r="I3850" t="s">
        <v>1003</v>
      </c>
      <c r="J3850">
        <v>135</v>
      </c>
      <c r="K3850" t="s">
        <v>16511</v>
      </c>
      <c r="L3850">
        <v>150</v>
      </c>
      <c r="M3850">
        <v>100</v>
      </c>
    </row>
    <row r="3851" spans="1:13" x14ac:dyDescent="0.25">
      <c r="A3851" t="s">
        <v>6341</v>
      </c>
      <c r="B3851" t="s">
        <v>15195</v>
      </c>
      <c r="C3851">
        <v>8</v>
      </c>
      <c r="D3851" t="s">
        <v>12</v>
      </c>
      <c r="E3851" t="s">
        <v>2219</v>
      </c>
      <c r="F3851">
        <v>46</v>
      </c>
      <c r="G3851" t="s">
        <v>13</v>
      </c>
      <c r="H3851" t="s">
        <v>7</v>
      </c>
      <c r="I3851" t="s">
        <v>456</v>
      </c>
      <c r="J3851">
        <v>100</v>
      </c>
      <c r="K3851" t="s">
        <v>16509</v>
      </c>
      <c r="L3851">
        <v>175</v>
      </c>
      <c r="M3851">
        <v>150</v>
      </c>
    </row>
    <row r="3852" spans="1:13" x14ac:dyDescent="0.25">
      <c r="A3852" t="s">
        <v>6342</v>
      </c>
      <c r="B3852" t="s">
        <v>14508</v>
      </c>
      <c r="C3852">
        <v>9</v>
      </c>
      <c r="D3852" t="s">
        <v>12</v>
      </c>
      <c r="E3852" t="s">
        <v>2207</v>
      </c>
      <c r="F3852">
        <v>46</v>
      </c>
      <c r="G3852" t="s">
        <v>13</v>
      </c>
      <c r="H3852" t="s">
        <v>3</v>
      </c>
      <c r="I3852">
        <v>0</v>
      </c>
      <c r="J3852">
        <v>120</v>
      </c>
      <c r="K3852" t="s">
        <v>16509</v>
      </c>
      <c r="L3852">
        <v>175</v>
      </c>
      <c r="M3852">
        <v>150</v>
      </c>
    </row>
    <row r="3853" spans="1:13" x14ac:dyDescent="0.25">
      <c r="A3853" t="s">
        <v>887</v>
      </c>
      <c r="B3853" t="s">
        <v>3542</v>
      </c>
      <c r="C3853">
        <v>8</v>
      </c>
      <c r="D3853" t="s">
        <v>12</v>
      </c>
      <c r="E3853" t="s">
        <v>2302</v>
      </c>
      <c r="F3853">
        <v>31.5</v>
      </c>
      <c r="G3853" t="s">
        <v>13</v>
      </c>
      <c r="H3853" t="s">
        <v>3</v>
      </c>
      <c r="I3853" t="s">
        <v>32</v>
      </c>
      <c r="J3853">
        <v>120</v>
      </c>
      <c r="K3853" t="s">
        <v>16509</v>
      </c>
      <c r="L3853">
        <v>175</v>
      </c>
      <c r="M3853">
        <v>150</v>
      </c>
    </row>
    <row r="3854" spans="1:13" x14ac:dyDescent="0.25">
      <c r="A3854" t="s">
        <v>6343</v>
      </c>
      <c r="B3854" t="s">
        <v>14921</v>
      </c>
      <c r="C3854">
        <v>8</v>
      </c>
      <c r="D3854" t="s">
        <v>19</v>
      </c>
      <c r="E3854" t="s">
        <v>6344</v>
      </c>
      <c r="F3854">
        <v>9</v>
      </c>
      <c r="G3854" t="s">
        <v>13</v>
      </c>
      <c r="H3854" t="s">
        <v>7</v>
      </c>
      <c r="I3854" t="s">
        <v>55</v>
      </c>
      <c r="J3854">
        <v>100</v>
      </c>
      <c r="K3854" t="s">
        <v>16508</v>
      </c>
      <c r="L3854">
        <v>140</v>
      </c>
      <c r="M3854">
        <v>150</v>
      </c>
    </row>
    <row r="3855" spans="1:13" x14ac:dyDescent="0.25">
      <c r="A3855" t="s">
        <v>849</v>
      </c>
      <c r="B3855" t="s">
        <v>4557</v>
      </c>
      <c r="C3855">
        <v>17</v>
      </c>
      <c r="D3855" t="s">
        <v>19</v>
      </c>
      <c r="E3855" t="s">
        <v>2252</v>
      </c>
      <c r="F3855">
        <v>6.5</v>
      </c>
      <c r="G3855" t="s">
        <v>15</v>
      </c>
      <c r="H3855" t="s">
        <v>3</v>
      </c>
      <c r="I3855" t="s">
        <v>1003</v>
      </c>
      <c r="J3855">
        <v>120</v>
      </c>
      <c r="K3855" t="s">
        <v>16512</v>
      </c>
      <c r="L3855">
        <v>120</v>
      </c>
      <c r="M3855">
        <v>300</v>
      </c>
    </row>
    <row r="3856" spans="1:13" x14ac:dyDescent="0.25">
      <c r="A3856" t="s">
        <v>6346</v>
      </c>
      <c r="B3856" t="s">
        <v>14089</v>
      </c>
      <c r="C3856">
        <v>9</v>
      </c>
      <c r="D3856" t="s">
        <v>12</v>
      </c>
      <c r="E3856" t="s">
        <v>2180</v>
      </c>
      <c r="F3856">
        <v>43</v>
      </c>
      <c r="G3856" t="s">
        <v>13</v>
      </c>
      <c r="H3856" t="s">
        <v>6</v>
      </c>
      <c r="I3856" t="s">
        <v>80</v>
      </c>
      <c r="J3856">
        <v>135</v>
      </c>
      <c r="K3856" t="s">
        <v>16509</v>
      </c>
      <c r="L3856">
        <v>175</v>
      </c>
      <c r="M3856">
        <v>150</v>
      </c>
    </row>
    <row r="3857" spans="1:13" x14ac:dyDescent="0.25">
      <c r="A3857" t="s">
        <v>1239</v>
      </c>
      <c r="B3857" t="s">
        <v>3298</v>
      </c>
      <c r="C3857">
        <v>9</v>
      </c>
      <c r="D3857" t="s">
        <v>19</v>
      </c>
      <c r="E3857" t="s">
        <v>2234</v>
      </c>
      <c r="F3857">
        <v>10</v>
      </c>
      <c r="G3857" t="s">
        <v>13</v>
      </c>
      <c r="H3857" t="s">
        <v>5</v>
      </c>
      <c r="I3857" t="s">
        <v>32</v>
      </c>
      <c r="J3857">
        <v>140</v>
      </c>
      <c r="K3857" t="s">
        <v>16508</v>
      </c>
      <c r="L3857">
        <v>140</v>
      </c>
      <c r="M3857">
        <v>150</v>
      </c>
    </row>
    <row r="3858" spans="1:13" x14ac:dyDescent="0.25">
      <c r="A3858" t="s">
        <v>6347</v>
      </c>
      <c r="B3858" t="s">
        <v>15196</v>
      </c>
      <c r="C3858">
        <v>2</v>
      </c>
      <c r="D3858" t="s">
        <v>12</v>
      </c>
      <c r="E3858" t="s">
        <v>2208</v>
      </c>
      <c r="F3858">
        <v>14</v>
      </c>
      <c r="G3858" t="s">
        <v>15</v>
      </c>
      <c r="H3858" t="s">
        <v>7</v>
      </c>
      <c r="I3858" t="s">
        <v>359</v>
      </c>
      <c r="J3858">
        <v>100</v>
      </c>
      <c r="K3858" t="s">
        <v>16511</v>
      </c>
      <c r="L3858">
        <v>150</v>
      </c>
      <c r="M3858">
        <v>0</v>
      </c>
    </row>
    <row r="3859" spans="1:13" x14ac:dyDescent="0.25">
      <c r="A3859" t="s">
        <v>1771</v>
      </c>
      <c r="B3859" t="s">
        <v>3454</v>
      </c>
      <c r="C3859">
        <v>15</v>
      </c>
      <c r="D3859" t="s">
        <v>12</v>
      </c>
      <c r="E3859" t="s">
        <v>2231</v>
      </c>
      <c r="F3859">
        <v>45</v>
      </c>
      <c r="G3859" t="s">
        <v>13</v>
      </c>
      <c r="H3859" t="s">
        <v>7</v>
      </c>
      <c r="I3859" t="s">
        <v>1096</v>
      </c>
      <c r="J3859">
        <v>100</v>
      </c>
      <c r="K3859" t="s">
        <v>16509</v>
      </c>
      <c r="L3859">
        <v>175</v>
      </c>
      <c r="M3859">
        <v>200</v>
      </c>
    </row>
    <row r="3860" spans="1:13" x14ac:dyDescent="0.25">
      <c r="A3860" t="s">
        <v>6349</v>
      </c>
      <c r="B3860" t="s">
        <v>15197</v>
      </c>
      <c r="C3860">
        <v>3</v>
      </c>
      <c r="D3860" t="s">
        <v>19</v>
      </c>
      <c r="E3860" t="s">
        <v>2198</v>
      </c>
      <c r="F3860">
        <v>8.5</v>
      </c>
      <c r="G3860" t="s">
        <v>13</v>
      </c>
      <c r="H3860" t="s">
        <v>6</v>
      </c>
      <c r="I3860" t="s">
        <v>32</v>
      </c>
      <c r="J3860">
        <v>135</v>
      </c>
      <c r="K3860" t="s">
        <v>16508</v>
      </c>
      <c r="L3860">
        <v>140</v>
      </c>
      <c r="M3860">
        <v>0</v>
      </c>
    </row>
    <row r="3861" spans="1:13" x14ac:dyDescent="0.25">
      <c r="A3861" t="s">
        <v>2109</v>
      </c>
      <c r="B3861" t="s">
        <v>15198</v>
      </c>
      <c r="C3861">
        <v>4</v>
      </c>
      <c r="D3861" t="s">
        <v>19</v>
      </c>
      <c r="E3861" t="s">
        <v>2182</v>
      </c>
      <c r="F3861">
        <v>9</v>
      </c>
      <c r="G3861" t="s">
        <v>13</v>
      </c>
      <c r="H3861" t="s">
        <v>6</v>
      </c>
      <c r="I3861">
        <v>0</v>
      </c>
      <c r="J3861">
        <v>135</v>
      </c>
      <c r="K3861" t="s">
        <v>16508</v>
      </c>
      <c r="L3861">
        <v>140</v>
      </c>
      <c r="M3861">
        <v>0</v>
      </c>
    </row>
    <row r="3862" spans="1:13" x14ac:dyDescent="0.25">
      <c r="A3862" t="s">
        <v>2073</v>
      </c>
      <c r="B3862" t="s">
        <v>3108</v>
      </c>
      <c r="C3862">
        <v>3</v>
      </c>
      <c r="D3862" t="s">
        <v>19</v>
      </c>
      <c r="E3862" t="s">
        <v>2210</v>
      </c>
      <c r="F3862">
        <v>8.5</v>
      </c>
      <c r="G3862" t="s">
        <v>13</v>
      </c>
      <c r="H3862" t="s">
        <v>5</v>
      </c>
      <c r="I3862">
        <v>0</v>
      </c>
      <c r="J3862">
        <v>140</v>
      </c>
      <c r="K3862" t="s">
        <v>16508</v>
      </c>
      <c r="L3862">
        <v>140</v>
      </c>
      <c r="M3862">
        <v>0</v>
      </c>
    </row>
    <row r="3863" spans="1:13" x14ac:dyDescent="0.25">
      <c r="A3863" t="s">
        <v>6350</v>
      </c>
      <c r="B3863" t="s">
        <v>4497</v>
      </c>
      <c r="C3863">
        <v>6</v>
      </c>
      <c r="D3863" t="s">
        <v>19</v>
      </c>
      <c r="E3863" t="s">
        <v>2207</v>
      </c>
      <c r="F3863">
        <v>4</v>
      </c>
      <c r="G3863" t="s">
        <v>17</v>
      </c>
      <c r="H3863" t="s">
        <v>6</v>
      </c>
      <c r="I3863">
        <v>0</v>
      </c>
      <c r="J3863">
        <v>135</v>
      </c>
      <c r="K3863" t="s">
        <v>16507</v>
      </c>
      <c r="L3863">
        <v>100</v>
      </c>
      <c r="M3863">
        <v>100</v>
      </c>
    </row>
    <row r="3864" spans="1:13" x14ac:dyDescent="0.25">
      <c r="A3864" t="s">
        <v>6352</v>
      </c>
      <c r="B3864" t="s">
        <v>15199</v>
      </c>
      <c r="C3864">
        <v>8</v>
      </c>
      <c r="D3864" t="s">
        <v>12</v>
      </c>
      <c r="E3864" t="s">
        <v>2294</v>
      </c>
      <c r="F3864">
        <v>8</v>
      </c>
      <c r="G3864" t="s">
        <v>17</v>
      </c>
      <c r="H3864" t="s">
        <v>5</v>
      </c>
      <c r="I3864" t="s">
        <v>32</v>
      </c>
      <c r="J3864">
        <v>140</v>
      </c>
      <c r="K3864" t="s">
        <v>16510</v>
      </c>
      <c r="L3864">
        <v>125</v>
      </c>
      <c r="M3864">
        <v>150</v>
      </c>
    </row>
    <row r="3865" spans="1:13" x14ac:dyDescent="0.25">
      <c r="A3865" t="s">
        <v>6353</v>
      </c>
      <c r="B3865" t="s">
        <v>15200</v>
      </c>
      <c r="C3865">
        <v>4</v>
      </c>
      <c r="D3865" t="s">
        <v>12</v>
      </c>
      <c r="E3865" t="s">
        <v>2332</v>
      </c>
      <c r="F3865">
        <v>43</v>
      </c>
      <c r="G3865" t="s">
        <v>13</v>
      </c>
      <c r="H3865" t="s">
        <v>4</v>
      </c>
      <c r="I3865" t="s">
        <v>52</v>
      </c>
      <c r="J3865">
        <v>110</v>
      </c>
      <c r="K3865" t="s">
        <v>16509</v>
      </c>
      <c r="L3865">
        <v>175</v>
      </c>
      <c r="M3865">
        <v>0</v>
      </c>
    </row>
    <row r="3866" spans="1:13" x14ac:dyDescent="0.25">
      <c r="A3866" t="s">
        <v>6354</v>
      </c>
      <c r="B3866" t="s">
        <v>15082</v>
      </c>
      <c r="C3866">
        <v>6</v>
      </c>
      <c r="D3866" t="s">
        <v>12</v>
      </c>
      <c r="E3866" t="s">
        <v>2207</v>
      </c>
      <c r="F3866">
        <v>31.5</v>
      </c>
      <c r="G3866" t="s">
        <v>13</v>
      </c>
      <c r="H3866" t="s">
        <v>6</v>
      </c>
      <c r="I3866" t="s">
        <v>2101</v>
      </c>
      <c r="J3866">
        <v>135</v>
      </c>
      <c r="K3866" t="s">
        <v>16509</v>
      </c>
      <c r="L3866">
        <v>175</v>
      </c>
      <c r="M3866">
        <v>100</v>
      </c>
    </row>
    <row r="3867" spans="1:13" x14ac:dyDescent="0.25">
      <c r="A3867" t="s">
        <v>6355</v>
      </c>
      <c r="B3867" t="s">
        <v>7239</v>
      </c>
      <c r="C3867">
        <v>5</v>
      </c>
      <c r="D3867" t="s">
        <v>12</v>
      </c>
      <c r="E3867" t="s">
        <v>2182</v>
      </c>
      <c r="F3867">
        <v>24</v>
      </c>
      <c r="G3867" t="s">
        <v>15</v>
      </c>
      <c r="H3867" t="s">
        <v>5</v>
      </c>
      <c r="I3867" t="s">
        <v>2101</v>
      </c>
      <c r="J3867">
        <v>140</v>
      </c>
      <c r="K3867" t="s">
        <v>16511</v>
      </c>
      <c r="L3867">
        <v>150</v>
      </c>
      <c r="M3867">
        <v>100</v>
      </c>
    </row>
    <row r="3868" spans="1:13" x14ac:dyDescent="0.25">
      <c r="A3868" t="s">
        <v>6356</v>
      </c>
      <c r="B3868" t="s">
        <v>14199</v>
      </c>
      <c r="C3868">
        <v>4</v>
      </c>
      <c r="D3868" t="s">
        <v>19</v>
      </c>
      <c r="E3868" t="s">
        <v>2252</v>
      </c>
      <c r="F3868">
        <v>3</v>
      </c>
      <c r="G3868" t="s">
        <v>17</v>
      </c>
      <c r="H3868" t="s">
        <v>6</v>
      </c>
      <c r="I3868" t="s">
        <v>32</v>
      </c>
      <c r="J3868">
        <v>135</v>
      </c>
      <c r="K3868" t="s">
        <v>16507</v>
      </c>
      <c r="L3868">
        <v>100</v>
      </c>
      <c r="M3868">
        <v>0</v>
      </c>
    </row>
    <row r="3869" spans="1:13" x14ac:dyDescent="0.25">
      <c r="A3869" t="s">
        <v>6357</v>
      </c>
      <c r="B3869" t="s">
        <v>15201</v>
      </c>
      <c r="C3869">
        <v>3</v>
      </c>
      <c r="D3869" t="s">
        <v>19</v>
      </c>
      <c r="E3869" t="s">
        <v>2182</v>
      </c>
      <c r="F3869">
        <v>10</v>
      </c>
      <c r="G3869" t="s">
        <v>13</v>
      </c>
      <c r="H3869" t="s">
        <v>6</v>
      </c>
      <c r="I3869">
        <v>0</v>
      </c>
      <c r="J3869">
        <v>135</v>
      </c>
      <c r="K3869" t="s">
        <v>16508</v>
      </c>
      <c r="L3869">
        <v>140</v>
      </c>
      <c r="M3869">
        <v>0</v>
      </c>
    </row>
    <row r="3870" spans="1:13" x14ac:dyDescent="0.25">
      <c r="A3870" t="s">
        <v>6358</v>
      </c>
      <c r="B3870" t="s">
        <v>15202</v>
      </c>
      <c r="C3870">
        <v>8</v>
      </c>
      <c r="D3870" t="s">
        <v>19</v>
      </c>
      <c r="E3870" t="s">
        <v>2200</v>
      </c>
      <c r="F3870">
        <v>3</v>
      </c>
      <c r="G3870" t="s">
        <v>17</v>
      </c>
      <c r="H3870" t="s">
        <v>3</v>
      </c>
      <c r="I3870">
        <v>0</v>
      </c>
      <c r="J3870">
        <v>120</v>
      </c>
      <c r="K3870" t="s">
        <v>16507</v>
      </c>
      <c r="L3870">
        <v>100</v>
      </c>
      <c r="M3870">
        <v>150</v>
      </c>
    </row>
    <row r="3871" spans="1:13" x14ac:dyDescent="0.25">
      <c r="A3871" t="s">
        <v>6359</v>
      </c>
      <c r="B3871" t="s">
        <v>10642</v>
      </c>
      <c r="C3871">
        <v>8</v>
      </c>
      <c r="D3871" t="s">
        <v>12</v>
      </c>
      <c r="E3871" t="s">
        <v>2186</v>
      </c>
      <c r="F3871">
        <v>7</v>
      </c>
      <c r="G3871" t="s">
        <v>17</v>
      </c>
      <c r="H3871" t="s">
        <v>4</v>
      </c>
      <c r="I3871">
        <v>0</v>
      </c>
      <c r="J3871">
        <v>110</v>
      </c>
      <c r="K3871" t="s">
        <v>16510</v>
      </c>
      <c r="L3871">
        <v>125</v>
      </c>
      <c r="M3871">
        <v>150</v>
      </c>
    </row>
    <row r="3872" spans="1:13" x14ac:dyDescent="0.25">
      <c r="A3872" t="s">
        <v>1861</v>
      </c>
      <c r="B3872" t="s">
        <v>14759</v>
      </c>
      <c r="C3872">
        <v>7</v>
      </c>
      <c r="D3872" t="s">
        <v>12</v>
      </c>
      <c r="E3872" t="s">
        <v>2233</v>
      </c>
      <c r="F3872">
        <v>47</v>
      </c>
      <c r="G3872" t="s">
        <v>13</v>
      </c>
      <c r="H3872" t="s">
        <v>6</v>
      </c>
      <c r="I3872" t="s">
        <v>32</v>
      </c>
      <c r="J3872">
        <v>135</v>
      </c>
      <c r="K3872" t="s">
        <v>16509</v>
      </c>
      <c r="L3872">
        <v>175</v>
      </c>
      <c r="M3872">
        <v>100</v>
      </c>
    </row>
    <row r="3873" spans="1:13" x14ac:dyDescent="0.25">
      <c r="A3873" t="s">
        <v>6360</v>
      </c>
      <c r="B3873" t="s">
        <v>15203</v>
      </c>
      <c r="C3873">
        <v>10</v>
      </c>
      <c r="D3873" t="s">
        <v>12</v>
      </c>
      <c r="E3873" t="s">
        <v>2190</v>
      </c>
      <c r="F3873">
        <v>46</v>
      </c>
      <c r="G3873" t="s">
        <v>13</v>
      </c>
      <c r="H3873" t="s">
        <v>7</v>
      </c>
      <c r="I3873">
        <v>0</v>
      </c>
      <c r="J3873">
        <v>100</v>
      </c>
      <c r="K3873" t="s">
        <v>16509</v>
      </c>
      <c r="L3873">
        <v>175</v>
      </c>
      <c r="M3873">
        <v>150</v>
      </c>
    </row>
    <row r="3874" spans="1:13" x14ac:dyDescent="0.25">
      <c r="A3874" t="s">
        <v>686</v>
      </c>
      <c r="B3874" t="s">
        <v>6280</v>
      </c>
      <c r="C3874">
        <v>4</v>
      </c>
      <c r="D3874" t="s">
        <v>12</v>
      </c>
      <c r="E3874" t="s">
        <v>2325</v>
      </c>
      <c r="F3874">
        <v>21</v>
      </c>
      <c r="G3874" t="s">
        <v>15</v>
      </c>
      <c r="H3874" t="s">
        <v>5</v>
      </c>
      <c r="I3874" t="s">
        <v>2101</v>
      </c>
      <c r="J3874">
        <v>140</v>
      </c>
      <c r="K3874" t="s">
        <v>16511</v>
      </c>
      <c r="L3874">
        <v>150</v>
      </c>
      <c r="M3874">
        <v>0</v>
      </c>
    </row>
    <row r="3875" spans="1:13" x14ac:dyDescent="0.25">
      <c r="A3875" t="s">
        <v>710</v>
      </c>
      <c r="B3875" t="s">
        <v>15204</v>
      </c>
      <c r="C3875">
        <v>8</v>
      </c>
      <c r="D3875" t="s">
        <v>19</v>
      </c>
      <c r="E3875" t="s">
        <v>2350</v>
      </c>
      <c r="F3875">
        <v>10</v>
      </c>
      <c r="G3875" t="s">
        <v>13</v>
      </c>
      <c r="H3875" t="s">
        <v>5</v>
      </c>
      <c r="I3875" t="s">
        <v>32</v>
      </c>
      <c r="J3875">
        <v>140</v>
      </c>
      <c r="K3875" t="s">
        <v>16508</v>
      </c>
      <c r="L3875">
        <v>140</v>
      </c>
      <c r="M3875">
        <v>150</v>
      </c>
    </row>
    <row r="3876" spans="1:13" x14ac:dyDescent="0.25">
      <c r="A3876" t="s">
        <v>6361</v>
      </c>
      <c r="B3876" t="s">
        <v>14407</v>
      </c>
      <c r="C3876">
        <v>4</v>
      </c>
      <c r="D3876" t="s">
        <v>12</v>
      </c>
      <c r="E3876" t="s">
        <v>2217</v>
      </c>
      <c r="F3876">
        <v>17</v>
      </c>
      <c r="G3876" t="s">
        <v>15</v>
      </c>
      <c r="H3876" t="s">
        <v>7</v>
      </c>
      <c r="I3876" t="s">
        <v>1003</v>
      </c>
      <c r="J3876">
        <v>100</v>
      </c>
      <c r="K3876" t="s">
        <v>16511</v>
      </c>
      <c r="L3876">
        <v>150</v>
      </c>
      <c r="M3876">
        <v>0</v>
      </c>
    </row>
    <row r="3877" spans="1:13" x14ac:dyDescent="0.25">
      <c r="A3877" t="s">
        <v>6362</v>
      </c>
      <c r="B3877" t="s">
        <v>15205</v>
      </c>
      <c r="C3877">
        <v>14</v>
      </c>
      <c r="D3877" t="s">
        <v>12</v>
      </c>
      <c r="E3877" t="s">
        <v>2674</v>
      </c>
      <c r="F3877">
        <v>41</v>
      </c>
      <c r="G3877" t="s">
        <v>13</v>
      </c>
      <c r="H3877" t="s">
        <v>7</v>
      </c>
      <c r="I3877" t="s">
        <v>456</v>
      </c>
      <c r="J3877">
        <v>100</v>
      </c>
      <c r="K3877" t="s">
        <v>16509</v>
      </c>
      <c r="L3877">
        <v>175</v>
      </c>
      <c r="M3877">
        <v>200</v>
      </c>
    </row>
    <row r="3878" spans="1:13" x14ac:dyDescent="0.25">
      <c r="A3878" t="s">
        <v>6363</v>
      </c>
      <c r="B3878" t="s">
        <v>6120</v>
      </c>
      <c r="C3878">
        <v>3</v>
      </c>
      <c r="D3878" t="s">
        <v>19</v>
      </c>
      <c r="E3878" t="s">
        <v>2760</v>
      </c>
      <c r="F3878">
        <v>8.5</v>
      </c>
      <c r="G3878" t="s">
        <v>13</v>
      </c>
      <c r="H3878" t="s">
        <v>6</v>
      </c>
      <c r="I3878" t="s">
        <v>32</v>
      </c>
      <c r="J3878">
        <v>135</v>
      </c>
      <c r="K3878" t="s">
        <v>16508</v>
      </c>
      <c r="L3878">
        <v>140</v>
      </c>
      <c r="M3878">
        <v>0</v>
      </c>
    </row>
    <row r="3879" spans="1:13" x14ac:dyDescent="0.25">
      <c r="A3879" t="s">
        <v>6364</v>
      </c>
      <c r="B3879" t="s">
        <v>15206</v>
      </c>
      <c r="C3879">
        <v>1</v>
      </c>
      <c r="D3879" t="s">
        <v>12</v>
      </c>
      <c r="E3879" t="s">
        <v>2182</v>
      </c>
      <c r="F3879">
        <v>20</v>
      </c>
      <c r="G3879" t="s">
        <v>15</v>
      </c>
      <c r="H3879" t="s">
        <v>6</v>
      </c>
      <c r="I3879">
        <v>0</v>
      </c>
      <c r="J3879">
        <v>135</v>
      </c>
      <c r="K3879" t="s">
        <v>16511</v>
      </c>
      <c r="L3879">
        <v>150</v>
      </c>
      <c r="M3879">
        <v>0</v>
      </c>
    </row>
    <row r="3880" spans="1:13" x14ac:dyDescent="0.25">
      <c r="A3880" t="s">
        <v>6365</v>
      </c>
      <c r="B3880" t="s">
        <v>3590</v>
      </c>
      <c r="C3880">
        <v>5</v>
      </c>
      <c r="D3880" t="s">
        <v>12</v>
      </c>
      <c r="E3880" t="s">
        <v>2535</v>
      </c>
      <c r="F3880">
        <v>43</v>
      </c>
      <c r="G3880" t="s">
        <v>13</v>
      </c>
      <c r="H3880" t="s">
        <v>5</v>
      </c>
      <c r="I3880">
        <v>0</v>
      </c>
      <c r="J3880">
        <v>140</v>
      </c>
      <c r="K3880" t="s">
        <v>16509</v>
      </c>
      <c r="L3880">
        <v>175</v>
      </c>
      <c r="M3880">
        <v>100</v>
      </c>
    </row>
    <row r="3881" spans="1:13" x14ac:dyDescent="0.25">
      <c r="A3881" t="s">
        <v>6367</v>
      </c>
      <c r="B3881" t="s">
        <v>14588</v>
      </c>
      <c r="C3881">
        <v>15</v>
      </c>
      <c r="D3881" t="s">
        <v>19</v>
      </c>
      <c r="E3881" t="s">
        <v>2174</v>
      </c>
      <c r="F3881">
        <v>8</v>
      </c>
      <c r="G3881" t="s">
        <v>13</v>
      </c>
      <c r="H3881" t="s">
        <v>6</v>
      </c>
      <c r="I3881">
        <v>0</v>
      </c>
      <c r="J3881">
        <v>135</v>
      </c>
      <c r="K3881" t="s">
        <v>16508</v>
      </c>
      <c r="L3881">
        <v>140</v>
      </c>
      <c r="M3881">
        <v>200</v>
      </c>
    </row>
    <row r="3882" spans="1:13" x14ac:dyDescent="0.25">
      <c r="A3882" t="s">
        <v>6368</v>
      </c>
      <c r="B3882" t="s">
        <v>14621</v>
      </c>
      <c r="C3882">
        <v>8</v>
      </c>
      <c r="D3882" t="s">
        <v>19</v>
      </c>
      <c r="E3882" t="s">
        <v>2288</v>
      </c>
      <c r="F3882">
        <v>3</v>
      </c>
      <c r="G3882" t="s">
        <v>17</v>
      </c>
      <c r="H3882" t="s">
        <v>6</v>
      </c>
      <c r="I3882" t="s">
        <v>32</v>
      </c>
      <c r="J3882">
        <v>135</v>
      </c>
      <c r="K3882" t="s">
        <v>16507</v>
      </c>
      <c r="L3882">
        <v>100</v>
      </c>
      <c r="M3882">
        <v>150</v>
      </c>
    </row>
    <row r="3883" spans="1:13" x14ac:dyDescent="0.25">
      <c r="A3883" t="s">
        <v>245</v>
      </c>
      <c r="B3883" t="s">
        <v>15207</v>
      </c>
      <c r="C3883">
        <v>10</v>
      </c>
      <c r="D3883" t="s">
        <v>19</v>
      </c>
      <c r="E3883" t="s">
        <v>2207</v>
      </c>
      <c r="F3883">
        <v>3</v>
      </c>
      <c r="G3883" t="s">
        <v>17</v>
      </c>
      <c r="H3883" t="s">
        <v>6</v>
      </c>
      <c r="I3883" t="s">
        <v>359</v>
      </c>
      <c r="J3883">
        <v>135</v>
      </c>
      <c r="K3883" t="s">
        <v>16507</v>
      </c>
      <c r="L3883">
        <v>100</v>
      </c>
      <c r="M3883">
        <v>150</v>
      </c>
    </row>
    <row r="3884" spans="1:13" x14ac:dyDescent="0.25">
      <c r="A3884" t="s">
        <v>6369</v>
      </c>
      <c r="B3884" t="s">
        <v>13933</v>
      </c>
      <c r="C3884">
        <v>5</v>
      </c>
      <c r="D3884" t="s">
        <v>12</v>
      </c>
      <c r="E3884" t="s">
        <v>2217</v>
      </c>
      <c r="F3884">
        <v>47</v>
      </c>
      <c r="G3884" t="s">
        <v>13</v>
      </c>
      <c r="H3884" t="s">
        <v>3</v>
      </c>
      <c r="I3884">
        <v>0</v>
      </c>
      <c r="J3884">
        <v>120</v>
      </c>
      <c r="K3884" t="s">
        <v>16509</v>
      </c>
      <c r="L3884">
        <v>175</v>
      </c>
      <c r="M3884">
        <v>100</v>
      </c>
    </row>
    <row r="3885" spans="1:13" x14ac:dyDescent="0.25">
      <c r="A3885" t="s">
        <v>682</v>
      </c>
      <c r="B3885" t="s">
        <v>5725</v>
      </c>
      <c r="C3885">
        <v>8</v>
      </c>
      <c r="D3885" t="s">
        <v>12</v>
      </c>
      <c r="E3885" t="s">
        <v>2280</v>
      </c>
      <c r="F3885">
        <v>26</v>
      </c>
      <c r="G3885" t="s">
        <v>15</v>
      </c>
      <c r="H3885" t="s">
        <v>6</v>
      </c>
      <c r="I3885" t="s">
        <v>32</v>
      </c>
      <c r="J3885">
        <v>135</v>
      </c>
      <c r="K3885" t="s">
        <v>16511</v>
      </c>
      <c r="L3885">
        <v>150</v>
      </c>
      <c r="M3885">
        <v>150</v>
      </c>
    </row>
    <row r="3886" spans="1:13" x14ac:dyDescent="0.25">
      <c r="A3886" t="s">
        <v>1895</v>
      </c>
      <c r="B3886" t="s">
        <v>3518</v>
      </c>
      <c r="C3886">
        <v>4</v>
      </c>
      <c r="D3886" t="s">
        <v>19</v>
      </c>
      <c r="E3886" t="s">
        <v>2198</v>
      </c>
      <c r="F3886">
        <v>6</v>
      </c>
      <c r="G3886" t="s">
        <v>15</v>
      </c>
      <c r="H3886" t="s">
        <v>3</v>
      </c>
      <c r="I3886" t="s">
        <v>32</v>
      </c>
      <c r="J3886">
        <v>120</v>
      </c>
      <c r="K3886" t="s">
        <v>16512</v>
      </c>
      <c r="L3886">
        <v>120</v>
      </c>
      <c r="M3886">
        <v>0</v>
      </c>
    </row>
    <row r="3887" spans="1:13" x14ac:dyDescent="0.25">
      <c r="A3887" t="s">
        <v>6370</v>
      </c>
      <c r="B3887" t="s">
        <v>13750</v>
      </c>
      <c r="C3887">
        <v>6</v>
      </c>
      <c r="D3887" t="s">
        <v>19</v>
      </c>
      <c r="E3887" t="s">
        <v>2241</v>
      </c>
      <c r="F3887">
        <v>4</v>
      </c>
      <c r="G3887" t="s">
        <v>17</v>
      </c>
      <c r="H3887" t="s">
        <v>6</v>
      </c>
      <c r="I3887" t="s">
        <v>1093</v>
      </c>
      <c r="J3887">
        <v>135</v>
      </c>
      <c r="K3887" t="s">
        <v>16507</v>
      </c>
      <c r="L3887">
        <v>100</v>
      </c>
      <c r="M3887">
        <v>100</v>
      </c>
    </row>
    <row r="3888" spans="1:13" x14ac:dyDescent="0.25">
      <c r="A3888" t="s">
        <v>6371</v>
      </c>
      <c r="B3888" t="s">
        <v>15208</v>
      </c>
      <c r="C3888">
        <v>6</v>
      </c>
      <c r="D3888" t="s">
        <v>19</v>
      </c>
      <c r="E3888" t="s">
        <v>2182</v>
      </c>
      <c r="F3888">
        <v>8</v>
      </c>
      <c r="G3888" t="s">
        <v>13</v>
      </c>
      <c r="H3888" t="s">
        <v>6</v>
      </c>
      <c r="I3888" t="s">
        <v>80</v>
      </c>
      <c r="J3888">
        <v>135</v>
      </c>
      <c r="K3888" t="s">
        <v>16508</v>
      </c>
      <c r="L3888">
        <v>140</v>
      </c>
      <c r="M3888">
        <v>100</v>
      </c>
    </row>
    <row r="3889" spans="1:13" x14ac:dyDescent="0.25">
      <c r="A3889" t="s">
        <v>783</v>
      </c>
      <c r="B3889" t="s">
        <v>15209</v>
      </c>
      <c r="C3889">
        <v>11</v>
      </c>
      <c r="D3889" t="s">
        <v>12</v>
      </c>
      <c r="E3889" t="s">
        <v>2475</v>
      </c>
      <c r="F3889">
        <v>20</v>
      </c>
      <c r="G3889" t="s">
        <v>15</v>
      </c>
      <c r="H3889" t="s">
        <v>3</v>
      </c>
      <c r="I3889" t="s">
        <v>1003</v>
      </c>
      <c r="J3889">
        <v>120</v>
      </c>
      <c r="K3889" t="s">
        <v>16511</v>
      </c>
      <c r="L3889">
        <v>150</v>
      </c>
      <c r="M3889">
        <v>150</v>
      </c>
    </row>
    <row r="3890" spans="1:13" x14ac:dyDescent="0.25">
      <c r="A3890" t="s">
        <v>6372</v>
      </c>
      <c r="B3890" t="s">
        <v>14466</v>
      </c>
      <c r="C3890">
        <v>8</v>
      </c>
      <c r="D3890" t="s">
        <v>12</v>
      </c>
      <c r="E3890" t="s">
        <v>2182</v>
      </c>
      <c r="F3890">
        <v>36</v>
      </c>
      <c r="G3890" t="s">
        <v>13</v>
      </c>
      <c r="H3890" t="s">
        <v>5</v>
      </c>
      <c r="I3890" t="s">
        <v>52</v>
      </c>
      <c r="J3890">
        <v>140</v>
      </c>
      <c r="K3890" t="s">
        <v>16509</v>
      </c>
      <c r="L3890">
        <v>175</v>
      </c>
      <c r="M3890">
        <v>150</v>
      </c>
    </row>
    <row r="3891" spans="1:13" x14ac:dyDescent="0.25">
      <c r="A3891" t="s">
        <v>6373</v>
      </c>
      <c r="B3891" t="s">
        <v>6657</v>
      </c>
      <c r="C3891">
        <v>12</v>
      </c>
      <c r="D3891" t="s">
        <v>12</v>
      </c>
      <c r="E3891" t="s">
        <v>2322</v>
      </c>
      <c r="F3891">
        <v>24</v>
      </c>
      <c r="G3891" t="s">
        <v>15</v>
      </c>
      <c r="H3891" t="s">
        <v>4</v>
      </c>
      <c r="I3891" t="s">
        <v>32</v>
      </c>
      <c r="J3891">
        <v>110</v>
      </c>
      <c r="K3891" t="s">
        <v>16511</v>
      </c>
      <c r="L3891">
        <v>150</v>
      </c>
      <c r="M3891">
        <v>150</v>
      </c>
    </row>
    <row r="3892" spans="1:13" x14ac:dyDescent="0.25">
      <c r="A3892" t="s">
        <v>6374</v>
      </c>
      <c r="B3892" t="s">
        <v>15210</v>
      </c>
      <c r="C3892">
        <v>13</v>
      </c>
      <c r="D3892" t="s">
        <v>12</v>
      </c>
      <c r="E3892" t="s">
        <v>2241</v>
      </c>
      <c r="F3892">
        <v>17</v>
      </c>
      <c r="G3892" t="s">
        <v>15</v>
      </c>
      <c r="H3892" t="s">
        <v>3</v>
      </c>
      <c r="I3892" t="s">
        <v>2101</v>
      </c>
      <c r="J3892">
        <v>120</v>
      </c>
      <c r="K3892" t="s">
        <v>16511</v>
      </c>
      <c r="L3892">
        <v>150</v>
      </c>
      <c r="M3892">
        <v>200</v>
      </c>
    </row>
    <row r="3893" spans="1:13" x14ac:dyDescent="0.25">
      <c r="A3893" t="s">
        <v>6375</v>
      </c>
      <c r="B3893" t="s">
        <v>15186</v>
      </c>
      <c r="C3893">
        <v>4</v>
      </c>
      <c r="D3893" t="s">
        <v>12</v>
      </c>
      <c r="E3893" t="s">
        <v>2182</v>
      </c>
      <c r="F3893">
        <v>25</v>
      </c>
      <c r="G3893" t="s">
        <v>15</v>
      </c>
      <c r="H3893" t="s">
        <v>6</v>
      </c>
      <c r="I3893" t="s">
        <v>1003</v>
      </c>
      <c r="J3893">
        <v>135</v>
      </c>
      <c r="K3893" t="s">
        <v>16511</v>
      </c>
      <c r="L3893">
        <v>150</v>
      </c>
      <c r="M3893">
        <v>0</v>
      </c>
    </row>
    <row r="3894" spans="1:13" x14ac:dyDescent="0.25">
      <c r="A3894" t="s">
        <v>6376</v>
      </c>
      <c r="B3894" t="s">
        <v>3756</v>
      </c>
      <c r="C3894">
        <v>6</v>
      </c>
      <c r="D3894" t="s">
        <v>19</v>
      </c>
      <c r="E3894" t="s">
        <v>2340</v>
      </c>
      <c r="F3894">
        <v>8</v>
      </c>
      <c r="G3894" t="s">
        <v>13</v>
      </c>
      <c r="H3894" t="s">
        <v>3</v>
      </c>
      <c r="I3894" t="s">
        <v>359</v>
      </c>
      <c r="J3894">
        <v>120</v>
      </c>
      <c r="K3894" t="s">
        <v>16508</v>
      </c>
      <c r="L3894">
        <v>140</v>
      </c>
      <c r="M3894">
        <v>100</v>
      </c>
    </row>
    <row r="3895" spans="1:13" x14ac:dyDescent="0.25">
      <c r="A3895" t="s">
        <v>6377</v>
      </c>
      <c r="B3895" t="s">
        <v>10800</v>
      </c>
      <c r="C3895">
        <v>8</v>
      </c>
      <c r="D3895" t="s">
        <v>19</v>
      </c>
      <c r="E3895" t="s">
        <v>2198</v>
      </c>
      <c r="F3895">
        <v>8.5</v>
      </c>
      <c r="G3895" t="s">
        <v>13</v>
      </c>
      <c r="H3895" t="s">
        <v>6</v>
      </c>
      <c r="I3895" t="s">
        <v>1096</v>
      </c>
      <c r="J3895">
        <v>135</v>
      </c>
      <c r="K3895" t="s">
        <v>16508</v>
      </c>
      <c r="L3895">
        <v>140</v>
      </c>
      <c r="M3895">
        <v>150</v>
      </c>
    </row>
    <row r="3896" spans="1:13" x14ac:dyDescent="0.25">
      <c r="A3896" t="s">
        <v>6378</v>
      </c>
      <c r="B3896" t="s">
        <v>14801</v>
      </c>
      <c r="C3896">
        <v>4</v>
      </c>
      <c r="D3896" t="s">
        <v>12</v>
      </c>
      <c r="E3896" t="s">
        <v>2186</v>
      </c>
      <c r="F3896">
        <v>19</v>
      </c>
      <c r="G3896" t="s">
        <v>15</v>
      </c>
      <c r="H3896" t="s">
        <v>6</v>
      </c>
      <c r="I3896" t="s">
        <v>359</v>
      </c>
      <c r="J3896">
        <v>135</v>
      </c>
      <c r="K3896" t="s">
        <v>16511</v>
      </c>
      <c r="L3896">
        <v>150</v>
      </c>
      <c r="M3896">
        <v>0</v>
      </c>
    </row>
    <row r="3897" spans="1:13" x14ac:dyDescent="0.25">
      <c r="A3897" t="s">
        <v>6379</v>
      </c>
      <c r="B3897" t="s">
        <v>2778</v>
      </c>
      <c r="C3897">
        <v>5</v>
      </c>
      <c r="D3897" t="s">
        <v>19</v>
      </c>
      <c r="E3897" t="s">
        <v>2234</v>
      </c>
      <c r="F3897">
        <v>9</v>
      </c>
      <c r="G3897" t="s">
        <v>13</v>
      </c>
      <c r="H3897" t="s">
        <v>7</v>
      </c>
      <c r="I3897">
        <v>0</v>
      </c>
      <c r="J3897">
        <v>100</v>
      </c>
      <c r="K3897" t="s">
        <v>16508</v>
      </c>
      <c r="L3897">
        <v>140</v>
      </c>
      <c r="M3897">
        <v>100</v>
      </c>
    </row>
    <row r="3898" spans="1:13" x14ac:dyDescent="0.25">
      <c r="A3898" t="s">
        <v>6380</v>
      </c>
      <c r="B3898" t="s">
        <v>8391</v>
      </c>
      <c r="C3898">
        <v>3</v>
      </c>
      <c r="D3898" t="s">
        <v>19</v>
      </c>
      <c r="E3898" t="s">
        <v>2200</v>
      </c>
      <c r="F3898">
        <v>10</v>
      </c>
      <c r="G3898" t="s">
        <v>13</v>
      </c>
      <c r="H3898" t="s">
        <v>5</v>
      </c>
      <c r="I3898" t="s">
        <v>54</v>
      </c>
      <c r="J3898">
        <v>140</v>
      </c>
      <c r="K3898" t="s">
        <v>16508</v>
      </c>
      <c r="L3898">
        <v>140</v>
      </c>
      <c r="M3898">
        <v>0</v>
      </c>
    </row>
    <row r="3899" spans="1:13" x14ac:dyDescent="0.25">
      <c r="A3899" t="s">
        <v>6382</v>
      </c>
      <c r="B3899" t="s">
        <v>7617</v>
      </c>
      <c r="C3899">
        <v>8</v>
      </c>
      <c r="D3899" t="s">
        <v>12</v>
      </c>
      <c r="E3899" t="s">
        <v>2207</v>
      </c>
      <c r="F3899">
        <v>16</v>
      </c>
      <c r="G3899" t="s">
        <v>15</v>
      </c>
      <c r="H3899" t="s">
        <v>5</v>
      </c>
      <c r="I3899">
        <v>0</v>
      </c>
      <c r="J3899">
        <v>140</v>
      </c>
      <c r="K3899" t="s">
        <v>16511</v>
      </c>
      <c r="L3899">
        <v>150</v>
      </c>
      <c r="M3899">
        <v>150</v>
      </c>
    </row>
    <row r="3900" spans="1:13" x14ac:dyDescent="0.25">
      <c r="A3900" t="s">
        <v>6383</v>
      </c>
      <c r="B3900" t="s">
        <v>6366</v>
      </c>
      <c r="C3900">
        <v>4</v>
      </c>
      <c r="D3900" t="s">
        <v>19</v>
      </c>
      <c r="E3900" t="s">
        <v>2234</v>
      </c>
      <c r="F3900">
        <v>3</v>
      </c>
      <c r="G3900" t="s">
        <v>17</v>
      </c>
      <c r="H3900" t="s">
        <v>5</v>
      </c>
      <c r="I3900" t="s">
        <v>359</v>
      </c>
      <c r="J3900">
        <v>140</v>
      </c>
      <c r="K3900" t="s">
        <v>16507</v>
      </c>
      <c r="L3900">
        <v>100</v>
      </c>
      <c r="M3900">
        <v>0</v>
      </c>
    </row>
    <row r="3901" spans="1:13" x14ac:dyDescent="0.25">
      <c r="A3901" t="s">
        <v>6384</v>
      </c>
      <c r="B3901" t="s">
        <v>13599</v>
      </c>
      <c r="C3901">
        <v>7</v>
      </c>
      <c r="D3901" t="s">
        <v>12</v>
      </c>
      <c r="E3901" t="s">
        <v>2241</v>
      </c>
      <c r="F3901">
        <v>34</v>
      </c>
      <c r="G3901" t="s">
        <v>13</v>
      </c>
      <c r="H3901" t="s">
        <v>6</v>
      </c>
      <c r="I3901" t="s">
        <v>1003</v>
      </c>
      <c r="J3901">
        <v>135</v>
      </c>
      <c r="K3901" t="s">
        <v>16509</v>
      </c>
      <c r="L3901">
        <v>175</v>
      </c>
      <c r="M3901">
        <v>100</v>
      </c>
    </row>
    <row r="3902" spans="1:13" x14ac:dyDescent="0.25">
      <c r="A3902" t="s">
        <v>6385</v>
      </c>
      <c r="B3902" t="s">
        <v>14587</v>
      </c>
      <c r="C3902">
        <v>2</v>
      </c>
      <c r="D3902" t="s">
        <v>12</v>
      </c>
      <c r="E3902" t="s">
        <v>2208</v>
      </c>
      <c r="F3902">
        <v>11.5</v>
      </c>
      <c r="G3902" t="s">
        <v>15</v>
      </c>
      <c r="H3902" t="s">
        <v>5</v>
      </c>
      <c r="I3902" t="s">
        <v>359</v>
      </c>
      <c r="J3902">
        <v>140</v>
      </c>
      <c r="K3902" t="s">
        <v>16511</v>
      </c>
      <c r="L3902">
        <v>150</v>
      </c>
      <c r="M3902">
        <v>0</v>
      </c>
    </row>
    <row r="3903" spans="1:13" x14ac:dyDescent="0.25">
      <c r="A3903" t="s">
        <v>6386</v>
      </c>
      <c r="B3903" t="s">
        <v>14135</v>
      </c>
      <c r="C3903">
        <v>6</v>
      </c>
      <c r="D3903" t="s">
        <v>19</v>
      </c>
      <c r="E3903" t="s">
        <v>2198</v>
      </c>
      <c r="F3903">
        <v>3</v>
      </c>
      <c r="G3903" t="s">
        <v>17</v>
      </c>
      <c r="H3903" t="s">
        <v>3</v>
      </c>
      <c r="I3903">
        <v>0</v>
      </c>
      <c r="J3903">
        <v>120</v>
      </c>
      <c r="K3903" t="s">
        <v>16507</v>
      </c>
      <c r="L3903">
        <v>100</v>
      </c>
      <c r="M3903">
        <v>100</v>
      </c>
    </row>
    <row r="3904" spans="1:13" x14ac:dyDescent="0.25">
      <c r="A3904" t="s">
        <v>6387</v>
      </c>
      <c r="B3904" t="s">
        <v>5854</v>
      </c>
      <c r="C3904">
        <v>6</v>
      </c>
      <c r="D3904" t="s">
        <v>12</v>
      </c>
      <c r="E3904" t="s">
        <v>2533</v>
      </c>
      <c r="F3904">
        <v>26</v>
      </c>
      <c r="G3904" t="s">
        <v>15</v>
      </c>
      <c r="H3904" t="s">
        <v>5</v>
      </c>
      <c r="I3904" t="s">
        <v>55</v>
      </c>
      <c r="J3904">
        <v>140</v>
      </c>
      <c r="K3904" t="s">
        <v>16511</v>
      </c>
      <c r="L3904">
        <v>150</v>
      </c>
      <c r="M3904">
        <v>100</v>
      </c>
    </row>
    <row r="3905" spans="1:13" x14ac:dyDescent="0.25">
      <c r="A3905" t="s">
        <v>6389</v>
      </c>
      <c r="B3905" t="s">
        <v>15211</v>
      </c>
      <c r="C3905">
        <v>8</v>
      </c>
      <c r="D3905" t="s">
        <v>12</v>
      </c>
      <c r="E3905" t="s">
        <v>2597</v>
      </c>
      <c r="F3905">
        <v>44</v>
      </c>
      <c r="G3905" t="s">
        <v>13</v>
      </c>
      <c r="H3905" t="s">
        <v>3</v>
      </c>
      <c r="I3905" t="s">
        <v>1003</v>
      </c>
      <c r="J3905">
        <v>120</v>
      </c>
      <c r="K3905" t="s">
        <v>16509</v>
      </c>
      <c r="L3905">
        <v>175</v>
      </c>
      <c r="M3905">
        <v>150</v>
      </c>
    </row>
    <row r="3906" spans="1:13" x14ac:dyDescent="0.25">
      <c r="A3906" t="s">
        <v>6390</v>
      </c>
      <c r="B3906" t="s">
        <v>5798</v>
      </c>
      <c r="C3906">
        <v>13</v>
      </c>
      <c r="D3906" t="s">
        <v>12</v>
      </c>
      <c r="E3906" t="s">
        <v>2207</v>
      </c>
      <c r="F3906">
        <v>37</v>
      </c>
      <c r="G3906" t="s">
        <v>13</v>
      </c>
      <c r="H3906" t="s">
        <v>3</v>
      </c>
      <c r="I3906" t="s">
        <v>55</v>
      </c>
      <c r="J3906">
        <v>120</v>
      </c>
      <c r="K3906" t="s">
        <v>16509</v>
      </c>
      <c r="L3906">
        <v>175</v>
      </c>
      <c r="M3906">
        <v>200</v>
      </c>
    </row>
    <row r="3907" spans="1:13" x14ac:dyDescent="0.25">
      <c r="A3907" t="s">
        <v>6392</v>
      </c>
      <c r="B3907" t="s">
        <v>5831</v>
      </c>
      <c r="C3907">
        <v>5</v>
      </c>
      <c r="D3907" t="s">
        <v>23</v>
      </c>
      <c r="E3907" t="s">
        <v>2207</v>
      </c>
      <c r="F3907">
        <v>12.6</v>
      </c>
      <c r="G3907" t="s">
        <v>13</v>
      </c>
      <c r="H3907" t="s">
        <v>4</v>
      </c>
      <c r="I3907" t="s">
        <v>1003</v>
      </c>
      <c r="J3907">
        <v>110</v>
      </c>
      <c r="K3907" t="s">
        <v>16513</v>
      </c>
      <c r="L3907">
        <v>110</v>
      </c>
      <c r="M3907">
        <v>100</v>
      </c>
    </row>
    <row r="3908" spans="1:13" x14ac:dyDescent="0.25">
      <c r="A3908" t="s">
        <v>6394</v>
      </c>
      <c r="B3908" t="s">
        <v>15212</v>
      </c>
      <c r="C3908">
        <v>11</v>
      </c>
      <c r="D3908" t="s">
        <v>19</v>
      </c>
      <c r="E3908" t="s">
        <v>2340</v>
      </c>
      <c r="F3908">
        <v>6.5</v>
      </c>
      <c r="G3908" t="s">
        <v>15</v>
      </c>
      <c r="H3908" t="s">
        <v>6</v>
      </c>
      <c r="I3908" t="s">
        <v>359</v>
      </c>
      <c r="J3908">
        <v>135</v>
      </c>
      <c r="K3908" t="s">
        <v>16512</v>
      </c>
      <c r="L3908">
        <v>120</v>
      </c>
      <c r="M3908">
        <v>150</v>
      </c>
    </row>
    <row r="3909" spans="1:13" x14ac:dyDescent="0.25">
      <c r="A3909" t="s">
        <v>6395</v>
      </c>
      <c r="B3909" t="s">
        <v>13751</v>
      </c>
      <c r="C3909">
        <v>8</v>
      </c>
      <c r="D3909" t="s">
        <v>12</v>
      </c>
      <c r="E3909" t="s">
        <v>2231</v>
      </c>
      <c r="F3909">
        <v>45</v>
      </c>
      <c r="G3909" t="s">
        <v>13</v>
      </c>
      <c r="H3909" t="s">
        <v>7</v>
      </c>
      <c r="I3909" t="s">
        <v>55</v>
      </c>
      <c r="J3909">
        <v>100</v>
      </c>
      <c r="K3909" t="s">
        <v>16509</v>
      </c>
      <c r="L3909">
        <v>175</v>
      </c>
      <c r="M3909">
        <v>150</v>
      </c>
    </row>
    <row r="3910" spans="1:13" x14ac:dyDescent="0.25">
      <c r="A3910" t="s">
        <v>6396</v>
      </c>
      <c r="B3910" t="s">
        <v>14339</v>
      </c>
      <c r="C3910">
        <v>4</v>
      </c>
      <c r="D3910" t="s">
        <v>19</v>
      </c>
      <c r="E3910" t="s">
        <v>2219</v>
      </c>
      <c r="F3910">
        <v>9</v>
      </c>
      <c r="G3910" t="s">
        <v>13</v>
      </c>
      <c r="H3910" t="s">
        <v>3</v>
      </c>
      <c r="I3910" t="s">
        <v>359</v>
      </c>
      <c r="J3910">
        <v>120</v>
      </c>
      <c r="K3910" t="s">
        <v>16508</v>
      </c>
      <c r="L3910">
        <v>140</v>
      </c>
      <c r="M3910">
        <v>0</v>
      </c>
    </row>
    <row r="3911" spans="1:13" x14ac:dyDescent="0.25">
      <c r="A3911" t="s">
        <v>468</v>
      </c>
      <c r="B3911" t="s">
        <v>14124</v>
      </c>
      <c r="C3911">
        <v>5</v>
      </c>
      <c r="D3911" t="s">
        <v>23</v>
      </c>
      <c r="E3911" t="s">
        <v>2217</v>
      </c>
      <c r="F3911">
        <v>15.8</v>
      </c>
      <c r="G3911" t="s">
        <v>13</v>
      </c>
      <c r="H3911" t="s">
        <v>7</v>
      </c>
      <c r="I3911" t="s">
        <v>1003</v>
      </c>
      <c r="J3911">
        <v>100</v>
      </c>
      <c r="K3911" t="s">
        <v>16513</v>
      </c>
      <c r="L3911">
        <v>110</v>
      </c>
      <c r="M3911">
        <v>100</v>
      </c>
    </row>
    <row r="3912" spans="1:13" x14ac:dyDescent="0.25">
      <c r="A3912" t="s">
        <v>1436</v>
      </c>
      <c r="B3912" t="s">
        <v>13937</v>
      </c>
      <c r="C3912">
        <v>6</v>
      </c>
      <c r="D3912" t="s">
        <v>12</v>
      </c>
      <c r="E3912" t="s">
        <v>2219</v>
      </c>
      <c r="F3912">
        <v>29</v>
      </c>
      <c r="G3912" t="s">
        <v>15</v>
      </c>
      <c r="H3912" t="s">
        <v>7</v>
      </c>
      <c r="I3912">
        <v>0</v>
      </c>
      <c r="J3912">
        <v>100</v>
      </c>
      <c r="K3912" t="s">
        <v>16511</v>
      </c>
      <c r="L3912">
        <v>150</v>
      </c>
      <c r="M3912">
        <v>100</v>
      </c>
    </row>
    <row r="3913" spans="1:13" x14ac:dyDescent="0.25">
      <c r="A3913" t="s">
        <v>6397</v>
      </c>
      <c r="B3913" t="s">
        <v>6398</v>
      </c>
      <c r="C3913">
        <v>1</v>
      </c>
      <c r="D3913" t="s">
        <v>19</v>
      </c>
      <c r="E3913" t="s">
        <v>6399</v>
      </c>
      <c r="F3913">
        <v>3</v>
      </c>
      <c r="G3913" t="s">
        <v>17</v>
      </c>
      <c r="H3913" t="s">
        <v>6</v>
      </c>
      <c r="I3913">
        <v>0</v>
      </c>
      <c r="J3913">
        <v>135</v>
      </c>
      <c r="K3913" t="s">
        <v>16507</v>
      </c>
      <c r="L3913">
        <v>100</v>
      </c>
      <c r="M3913">
        <v>0</v>
      </c>
    </row>
    <row r="3914" spans="1:13" x14ac:dyDescent="0.25">
      <c r="A3914" t="s">
        <v>466</v>
      </c>
      <c r="B3914" t="s">
        <v>15213</v>
      </c>
      <c r="C3914">
        <v>14</v>
      </c>
      <c r="D3914" t="s">
        <v>12</v>
      </c>
      <c r="E3914" t="s">
        <v>2217</v>
      </c>
      <c r="F3914">
        <v>15</v>
      </c>
      <c r="G3914" t="s">
        <v>15</v>
      </c>
      <c r="H3914" t="s">
        <v>5</v>
      </c>
      <c r="I3914" t="s">
        <v>52</v>
      </c>
      <c r="J3914">
        <v>140</v>
      </c>
      <c r="K3914" t="s">
        <v>16511</v>
      </c>
      <c r="L3914">
        <v>150</v>
      </c>
      <c r="M3914">
        <v>200</v>
      </c>
    </row>
    <row r="3915" spans="1:13" x14ac:dyDescent="0.25">
      <c r="A3915" t="s">
        <v>6400</v>
      </c>
      <c r="B3915" t="s">
        <v>13735</v>
      </c>
      <c r="C3915">
        <v>10</v>
      </c>
      <c r="D3915" t="s">
        <v>12</v>
      </c>
      <c r="E3915" t="s">
        <v>2207</v>
      </c>
      <c r="F3915">
        <v>24</v>
      </c>
      <c r="G3915" t="s">
        <v>15</v>
      </c>
      <c r="H3915" t="s">
        <v>4</v>
      </c>
      <c r="I3915" t="s">
        <v>32</v>
      </c>
      <c r="J3915">
        <v>110</v>
      </c>
      <c r="K3915" t="s">
        <v>16511</v>
      </c>
      <c r="L3915">
        <v>150</v>
      </c>
      <c r="M3915">
        <v>150</v>
      </c>
    </row>
    <row r="3916" spans="1:13" x14ac:dyDescent="0.25">
      <c r="A3916" t="s">
        <v>1321</v>
      </c>
      <c r="B3916" t="s">
        <v>3941</v>
      </c>
      <c r="C3916">
        <v>6</v>
      </c>
      <c r="D3916" t="s">
        <v>19</v>
      </c>
      <c r="E3916" t="s">
        <v>2210</v>
      </c>
      <c r="F3916">
        <v>8</v>
      </c>
      <c r="G3916" t="s">
        <v>13</v>
      </c>
      <c r="H3916" t="s">
        <v>7</v>
      </c>
      <c r="I3916" t="s">
        <v>1003</v>
      </c>
      <c r="J3916">
        <v>100</v>
      </c>
      <c r="K3916" t="s">
        <v>16508</v>
      </c>
      <c r="L3916">
        <v>140</v>
      </c>
      <c r="M3916">
        <v>100</v>
      </c>
    </row>
    <row r="3917" spans="1:13" x14ac:dyDescent="0.25">
      <c r="A3917" t="s">
        <v>6402</v>
      </c>
      <c r="B3917" t="s">
        <v>15214</v>
      </c>
      <c r="C3917">
        <v>14</v>
      </c>
      <c r="D3917" t="s">
        <v>12</v>
      </c>
      <c r="E3917" t="s">
        <v>2180</v>
      </c>
      <c r="F3917">
        <v>46</v>
      </c>
      <c r="G3917" t="s">
        <v>13</v>
      </c>
      <c r="H3917" t="s">
        <v>6</v>
      </c>
      <c r="I3917" t="s">
        <v>1003</v>
      </c>
      <c r="J3917">
        <v>135</v>
      </c>
      <c r="K3917" t="s">
        <v>16509</v>
      </c>
      <c r="L3917">
        <v>175</v>
      </c>
      <c r="M3917">
        <v>200</v>
      </c>
    </row>
    <row r="3918" spans="1:13" x14ac:dyDescent="0.25">
      <c r="A3918" t="s">
        <v>6403</v>
      </c>
      <c r="B3918" t="s">
        <v>14149</v>
      </c>
      <c r="C3918">
        <v>8</v>
      </c>
      <c r="D3918" t="s">
        <v>12</v>
      </c>
      <c r="E3918" t="s">
        <v>2223</v>
      </c>
      <c r="F3918">
        <v>39</v>
      </c>
      <c r="G3918" t="s">
        <v>13</v>
      </c>
      <c r="H3918" t="s">
        <v>3</v>
      </c>
      <c r="I3918" t="s">
        <v>32</v>
      </c>
      <c r="J3918">
        <v>120</v>
      </c>
      <c r="K3918" t="s">
        <v>16509</v>
      </c>
      <c r="L3918">
        <v>175</v>
      </c>
      <c r="M3918">
        <v>150</v>
      </c>
    </row>
    <row r="3919" spans="1:13" x14ac:dyDescent="0.25">
      <c r="A3919" t="s">
        <v>6404</v>
      </c>
      <c r="B3919" t="s">
        <v>15215</v>
      </c>
      <c r="C3919">
        <v>14</v>
      </c>
      <c r="D3919" t="s">
        <v>12</v>
      </c>
      <c r="E3919" t="s">
        <v>2190</v>
      </c>
      <c r="F3919">
        <v>19</v>
      </c>
      <c r="G3919" t="s">
        <v>15</v>
      </c>
      <c r="H3919" t="s">
        <v>6</v>
      </c>
      <c r="I3919">
        <v>0</v>
      </c>
      <c r="J3919">
        <v>135</v>
      </c>
      <c r="K3919" t="s">
        <v>16511</v>
      </c>
      <c r="L3919">
        <v>150</v>
      </c>
      <c r="M3919">
        <v>200</v>
      </c>
    </row>
    <row r="3920" spans="1:13" x14ac:dyDescent="0.25">
      <c r="A3920" t="s">
        <v>6405</v>
      </c>
      <c r="B3920" t="s">
        <v>9055</v>
      </c>
      <c r="C3920">
        <v>10</v>
      </c>
      <c r="D3920" t="s">
        <v>19</v>
      </c>
      <c r="E3920" t="s">
        <v>2234</v>
      </c>
      <c r="F3920">
        <v>9</v>
      </c>
      <c r="G3920" t="s">
        <v>13</v>
      </c>
      <c r="H3920" t="s">
        <v>5</v>
      </c>
      <c r="I3920" t="s">
        <v>54</v>
      </c>
      <c r="J3920">
        <v>140</v>
      </c>
      <c r="K3920" t="s">
        <v>16508</v>
      </c>
      <c r="L3920">
        <v>140</v>
      </c>
      <c r="M3920">
        <v>150</v>
      </c>
    </row>
    <row r="3921" spans="1:13" x14ac:dyDescent="0.25">
      <c r="A3921" t="s">
        <v>1542</v>
      </c>
      <c r="B3921" t="s">
        <v>3258</v>
      </c>
      <c r="C3921">
        <v>3</v>
      </c>
      <c r="D3921" t="s">
        <v>19</v>
      </c>
      <c r="E3921" t="s">
        <v>3415</v>
      </c>
      <c r="F3921">
        <v>10</v>
      </c>
      <c r="G3921" t="s">
        <v>13</v>
      </c>
      <c r="H3921" t="s">
        <v>6</v>
      </c>
      <c r="I3921" t="s">
        <v>32</v>
      </c>
      <c r="J3921">
        <v>135</v>
      </c>
      <c r="K3921" t="s">
        <v>16508</v>
      </c>
      <c r="L3921">
        <v>140</v>
      </c>
      <c r="M3921">
        <v>0</v>
      </c>
    </row>
    <row r="3922" spans="1:13" x14ac:dyDescent="0.25">
      <c r="A3922" t="s">
        <v>6408</v>
      </c>
      <c r="B3922" t="s">
        <v>13883</v>
      </c>
      <c r="C3922">
        <v>5</v>
      </c>
      <c r="D3922" t="s">
        <v>12</v>
      </c>
      <c r="E3922" t="s">
        <v>2190</v>
      </c>
      <c r="F3922">
        <v>27</v>
      </c>
      <c r="G3922" t="s">
        <v>15</v>
      </c>
      <c r="H3922" t="s">
        <v>5</v>
      </c>
      <c r="I3922" t="s">
        <v>450</v>
      </c>
      <c r="J3922">
        <v>140</v>
      </c>
      <c r="K3922" t="s">
        <v>16511</v>
      </c>
      <c r="L3922">
        <v>150</v>
      </c>
      <c r="M3922">
        <v>100</v>
      </c>
    </row>
    <row r="3923" spans="1:13" x14ac:dyDescent="0.25">
      <c r="A3923" t="s">
        <v>6409</v>
      </c>
      <c r="B3923" t="s">
        <v>15216</v>
      </c>
      <c r="C3923">
        <v>13</v>
      </c>
      <c r="D3923" t="s">
        <v>12</v>
      </c>
      <c r="E3923" t="s">
        <v>6410</v>
      </c>
      <c r="F3923">
        <v>15</v>
      </c>
      <c r="G3923" t="s">
        <v>15</v>
      </c>
      <c r="H3923" t="s">
        <v>5</v>
      </c>
      <c r="I3923" t="s">
        <v>2101</v>
      </c>
      <c r="J3923">
        <v>140</v>
      </c>
      <c r="K3923" t="s">
        <v>16511</v>
      </c>
      <c r="L3923">
        <v>150</v>
      </c>
      <c r="M3923">
        <v>200</v>
      </c>
    </row>
    <row r="3924" spans="1:13" x14ac:dyDescent="0.25">
      <c r="A3924" t="s">
        <v>6411</v>
      </c>
      <c r="B3924" t="s">
        <v>13865</v>
      </c>
      <c r="C3924">
        <v>11</v>
      </c>
      <c r="D3924" t="s">
        <v>12</v>
      </c>
      <c r="E3924" t="s">
        <v>2217</v>
      </c>
      <c r="F3924">
        <v>25</v>
      </c>
      <c r="G3924" t="s">
        <v>15</v>
      </c>
      <c r="H3924" t="s">
        <v>4</v>
      </c>
      <c r="I3924" t="s">
        <v>1003</v>
      </c>
      <c r="J3924">
        <v>110</v>
      </c>
      <c r="K3924" t="s">
        <v>16511</v>
      </c>
      <c r="L3924">
        <v>150</v>
      </c>
      <c r="M3924">
        <v>150</v>
      </c>
    </row>
    <row r="3925" spans="1:13" x14ac:dyDescent="0.25">
      <c r="A3925" t="s">
        <v>6412</v>
      </c>
      <c r="B3925" t="s">
        <v>13806</v>
      </c>
      <c r="C3925">
        <v>5</v>
      </c>
      <c r="D3925" t="s">
        <v>12</v>
      </c>
      <c r="E3925" t="s">
        <v>2223</v>
      </c>
      <c r="F3925">
        <v>8</v>
      </c>
      <c r="G3925" t="s">
        <v>17</v>
      </c>
      <c r="H3925" t="s">
        <v>7</v>
      </c>
      <c r="I3925" t="s">
        <v>1093</v>
      </c>
      <c r="J3925">
        <v>100</v>
      </c>
      <c r="K3925" t="s">
        <v>16510</v>
      </c>
      <c r="L3925">
        <v>125</v>
      </c>
      <c r="M3925">
        <v>100</v>
      </c>
    </row>
    <row r="3926" spans="1:13" x14ac:dyDescent="0.25">
      <c r="A3926" t="s">
        <v>6413</v>
      </c>
      <c r="B3926" t="s">
        <v>15217</v>
      </c>
      <c r="C3926">
        <v>12</v>
      </c>
      <c r="D3926" t="s">
        <v>12</v>
      </c>
      <c r="E3926" t="s">
        <v>2511</v>
      </c>
      <c r="F3926">
        <v>33</v>
      </c>
      <c r="G3926" t="s">
        <v>13</v>
      </c>
      <c r="H3926" t="s">
        <v>6</v>
      </c>
      <c r="I3926" t="s">
        <v>2101</v>
      </c>
      <c r="J3926">
        <v>135</v>
      </c>
      <c r="K3926" t="s">
        <v>16509</v>
      </c>
      <c r="L3926">
        <v>175</v>
      </c>
      <c r="M3926">
        <v>150</v>
      </c>
    </row>
    <row r="3927" spans="1:13" x14ac:dyDescent="0.25">
      <c r="A3927" t="s">
        <v>6414</v>
      </c>
      <c r="B3927" t="s">
        <v>2931</v>
      </c>
      <c r="C3927">
        <v>3</v>
      </c>
      <c r="D3927" t="s">
        <v>12</v>
      </c>
      <c r="E3927" t="s">
        <v>2207</v>
      </c>
      <c r="F3927">
        <v>5</v>
      </c>
      <c r="G3927" t="s">
        <v>17</v>
      </c>
      <c r="H3927" t="s">
        <v>7</v>
      </c>
      <c r="I3927">
        <v>0</v>
      </c>
      <c r="J3927">
        <v>100</v>
      </c>
      <c r="K3927" t="s">
        <v>16510</v>
      </c>
      <c r="L3927">
        <v>125</v>
      </c>
      <c r="M3927">
        <v>0</v>
      </c>
    </row>
    <row r="3928" spans="1:13" x14ac:dyDescent="0.25">
      <c r="A3928" t="s">
        <v>6415</v>
      </c>
      <c r="B3928" t="s">
        <v>15218</v>
      </c>
      <c r="C3928">
        <v>9</v>
      </c>
      <c r="D3928" t="s">
        <v>19</v>
      </c>
      <c r="E3928" t="s">
        <v>2210</v>
      </c>
      <c r="F3928">
        <v>10</v>
      </c>
      <c r="G3928" t="s">
        <v>13</v>
      </c>
      <c r="H3928" t="s">
        <v>4</v>
      </c>
      <c r="I3928" t="s">
        <v>359</v>
      </c>
      <c r="J3928">
        <v>110</v>
      </c>
      <c r="K3928" t="s">
        <v>16508</v>
      </c>
      <c r="L3928">
        <v>140</v>
      </c>
      <c r="M3928">
        <v>150</v>
      </c>
    </row>
    <row r="3929" spans="1:13" x14ac:dyDescent="0.25">
      <c r="A3929" t="s">
        <v>6416</v>
      </c>
      <c r="B3929" t="s">
        <v>7699</v>
      </c>
      <c r="C3929">
        <v>4</v>
      </c>
      <c r="D3929" t="s">
        <v>12</v>
      </c>
      <c r="E3929" t="s">
        <v>2541</v>
      </c>
      <c r="F3929">
        <v>17</v>
      </c>
      <c r="G3929" t="s">
        <v>15</v>
      </c>
      <c r="H3929" t="s">
        <v>6</v>
      </c>
      <c r="I3929" t="s">
        <v>359</v>
      </c>
      <c r="J3929">
        <v>135</v>
      </c>
      <c r="K3929" t="s">
        <v>16511</v>
      </c>
      <c r="L3929">
        <v>150</v>
      </c>
      <c r="M3929">
        <v>0</v>
      </c>
    </row>
    <row r="3930" spans="1:13" x14ac:dyDescent="0.25">
      <c r="A3930" t="s">
        <v>6417</v>
      </c>
      <c r="B3930" t="s">
        <v>15219</v>
      </c>
      <c r="C3930">
        <v>9</v>
      </c>
      <c r="D3930" t="s">
        <v>19</v>
      </c>
      <c r="E3930" t="s">
        <v>2252</v>
      </c>
      <c r="F3930">
        <v>8.5</v>
      </c>
      <c r="G3930" t="s">
        <v>13</v>
      </c>
      <c r="H3930" t="s">
        <v>6</v>
      </c>
      <c r="I3930" t="s">
        <v>52</v>
      </c>
      <c r="J3930">
        <v>135</v>
      </c>
      <c r="K3930" t="s">
        <v>16508</v>
      </c>
      <c r="L3930">
        <v>140</v>
      </c>
      <c r="M3930">
        <v>150</v>
      </c>
    </row>
    <row r="3931" spans="1:13" x14ac:dyDescent="0.25">
      <c r="A3931" t="s">
        <v>6418</v>
      </c>
      <c r="B3931" t="s">
        <v>15201</v>
      </c>
      <c r="C3931">
        <v>3</v>
      </c>
      <c r="D3931" t="s">
        <v>19</v>
      </c>
      <c r="E3931" t="s">
        <v>2200</v>
      </c>
      <c r="F3931">
        <v>9</v>
      </c>
      <c r="G3931" t="s">
        <v>13</v>
      </c>
      <c r="H3931" t="s">
        <v>3</v>
      </c>
      <c r="I3931" t="s">
        <v>1003</v>
      </c>
      <c r="J3931">
        <v>120</v>
      </c>
      <c r="K3931" t="s">
        <v>16508</v>
      </c>
      <c r="L3931">
        <v>140</v>
      </c>
      <c r="M3931">
        <v>0</v>
      </c>
    </row>
    <row r="3932" spans="1:13" x14ac:dyDescent="0.25">
      <c r="A3932" t="s">
        <v>6419</v>
      </c>
      <c r="B3932" t="s">
        <v>14442</v>
      </c>
      <c r="C3932">
        <v>8</v>
      </c>
      <c r="D3932" t="s">
        <v>12</v>
      </c>
      <c r="E3932" t="s">
        <v>2533</v>
      </c>
      <c r="F3932">
        <v>32</v>
      </c>
      <c r="G3932" t="s">
        <v>13</v>
      </c>
      <c r="H3932" t="s">
        <v>3</v>
      </c>
      <c r="I3932" t="s">
        <v>55</v>
      </c>
      <c r="J3932">
        <v>120</v>
      </c>
      <c r="K3932" t="s">
        <v>16509</v>
      </c>
      <c r="L3932">
        <v>175</v>
      </c>
      <c r="M3932">
        <v>150</v>
      </c>
    </row>
    <row r="3933" spans="1:13" x14ac:dyDescent="0.25">
      <c r="A3933" t="s">
        <v>1806</v>
      </c>
      <c r="B3933" t="s">
        <v>14388</v>
      </c>
      <c r="C3933">
        <v>3</v>
      </c>
      <c r="D3933" t="s">
        <v>19</v>
      </c>
      <c r="E3933" t="s">
        <v>2210</v>
      </c>
      <c r="F3933">
        <v>2</v>
      </c>
      <c r="G3933" t="s">
        <v>17</v>
      </c>
      <c r="H3933" t="s">
        <v>6</v>
      </c>
      <c r="I3933" t="s">
        <v>2168</v>
      </c>
      <c r="J3933">
        <v>135</v>
      </c>
      <c r="K3933" t="s">
        <v>16507</v>
      </c>
      <c r="L3933">
        <v>100</v>
      </c>
      <c r="M3933">
        <v>0</v>
      </c>
    </row>
    <row r="3934" spans="1:13" x14ac:dyDescent="0.25">
      <c r="A3934" t="s">
        <v>6420</v>
      </c>
      <c r="B3934" t="s">
        <v>12038</v>
      </c>
      <c r="C3934">
        <v>8</v>
      </c>
      <c r="D3934" t="s">
        <v>19</v>
      </c>
      <c r="E3934" t="s">
        <v>2198</v>
      </c>
      <c r="F3934">
        <v>4</v>
      </c>
      <c r="G3934" t="s">
        <v>17</v>
      </c>
      <c r="H3934" t="s">
        <v>5</v>
      </c>
      <c r="I3934">
        <v>0</v>
      </c>
      <c r="J3934">
        <v>140</v>
      </c>
      <c r="K3934" t="s">
        <v>16507</v>
      </c>
      <c r="L3934">
        <v>100</v>
      </c>
      <c r="M3934">
        <v>150</v>
      </c>
    </row>
    <row r="3935" spans="1:13" x14ac:dyDescent="0.25">
      <c r="A3935" t="s">
        <v>6421</v>
      </c>
      <c r="B3935" t="s">
        <v>5554</v>
      </c>
      <c r="C3935">
        <v>6</v>
      </c>
      <c r="D3935" t="s">
        <v>12</v>
      </c>
      <c r="E3935" t="s">
        <v>2294</v>
      </c>
      <c r="F3935">
        <v>11</v>
      </c>
      <c r="G3935" t="s">
        <v>15</v>
      </c>
      <c r="H3935" t="s">
        <v>5</v>
      </c>
      <c r="I3935" t="s">
        <v>359</v>
      </c>
      <c r="J3935">
        <v>140</v>
      </c>
      <c r="K3935" t="s">
        <v>16511</v>
      </c>
      <c r="L3935">
        <v>150</v>
      </c>
      <c r="M3935">
        <v>100</v>
      </c>
    </row>
    <row r="3936" spans="1:13" x14ac:dyDescent="0.25">
      <c r="A3936" t="s">
        <v>6423</v>
      </c>
      <c r="B3936" t="s">
        <v>15220</v>
      </c>
      <c r="C3936">
        <v>8</v>
      </c>
      <c r="D3936" t="s">
        <v>19</v>
      </c>
      <c r="E3936" t="s">
        <v>2207</v>
      </c>
      <c r="F3936">
        <v>6</v>
      </c>
      <c r="G3936" t="s">
        <v>15</v>
      </c>
      <c r="H3936" t="s">
        <v>4</v>
      </c>
      <c r="I3936" t="s">
        <v>32</v>
      </c>
      <c r="J3936">
        <v>110</v>
      </c>
      <c r="K3936" t="s">
        <v>16512</v>
      </c>
      <c r="L3936">
        <v>120</v>
      </c>
      <c r="M3936">
        <v>150</v>
      </c>
    </row>
    <row r="3937" spans="1:13" x14ac:dyDescent="0.25">
      <c r="A3937" t="s">
        <v>6424</v>
      </c>
      <c r="B3937" t="s">
        <v>14229</v>
      </c>
      <c r="C3937">
        <v>5</v>
      </c>
      <c r="D3937" t="s">
        <v>12</v>
      </c>
      <c r="E3937" t="s">
        <v>2226</v>
      </c>
      <c r="F3937">
        <v>48</v>
      </c>
      <c r="G3937" t="s">
        <v>13</v>
      </c>
      <c r="H3937" t="s">
        <v>7</v>
      </c>
      <c r="I3937" t="s">
        <v>52</v>
      </c>
      <c r="J3937">
        <v>100</v>
      </c>
      <c r="K3937" t="s">
        <v>16509</v>
      </c>
      <c r="L3937">
        <v>175</v>
      </c>
      <c r="M3937">
        <v>100</v>
      </c>
    </row>
    <row r="3938" spans="1:13" x14ac:dyDescent="0.25">
      <c r="A3938" t="s">
        <v>6425</v>
      </c>
      <c r="B3938" t="s">
        <v>15221</v>
      </c>
      <c r="C3938">
        <v>7</v>
      </c>
      <c r="D3938" t="s">
        <v>12</v>
      </c>
      <c r="E3938" t="s">
        <v>2217</v>
      </c>
      <c r="F3938">
        <v>13</v>
      </c>
      <c r="G3938" t="s">
        <v>15</v>
      </c>
      <c r="H3938" t="s">
        <v>6</v>
      </c>
      <c r="I3938" t="s">
        <v>359</v>
      </c>
      <c r="J3938">
        <v>135</v>
      </c>
      <c r="K3938" t="s">
        <v>16511</v>
      </c>
      <c r="L3938">
        <v>150</v>
      </c>
      <c r="M3938">
        <v>100</v>
      </c>
    </row>
    <row r="3939" spans="1:13" x14ac:dyDescent="0.25">
      <c r="A3939" t="s">
        <v>6426</v>
      </c>
      <c r="B3939" t="s">
        <v>2866</v>
      </c>
      <c r="C3939">
        <v>5</v>
      </c>
      <c r="D3939" t="s">
        <v>19</v>
      </c>
      <c r="E3939" t="s">
        <v>2252</v>
      </c>
      <c r="F3939">
        <v>6.5</v>
      </c>
      <c r="G3939" t="s">
        <v>15</v>
      </c>
      <c r="H3939" t="s">
        <v>3</v>
      </c>
      <c r="I3939">
        <v>0</v>
      </c>
      <c r="J3939">
        <v>120</v>
      </c>
      <c r="K3939" t="s">
        <v>16512</v>
      </c>
      <c r="L3939">
        <v>120</v>
      </c>
      <c r="M3939">
        <v>100</v>
      </c>
    </row>
    <row r="3940" spans="1:13" x14ac:dyDescent="0.25">
      <c r="A3940" t="s">
        <v>1435</v>
      </c>
      <c r="B3940" t="s">
        <v>15222</v>
      </c>
      <c r="C3940">
        <v>5</v>
      </c>
      <c r="D3940" t="s">
        <v>12</v>
      </c>
      <c r="E3940" t="s">
        <v>3202</v>
      </c>
      <c r="F3940">
        <v>23</v>
      </c>
      <c r="G3940" t="s">
        <v>15</v>
      </c>
      <c r="H3940" t="s">
        <v>5</v>
      </c>
      <c r="I3940" t="s">
        <v>2101</v>
      </c>
      <c r="J3940">
        <v>140</v>
      </c>
      <c r="K3940" t="s">
        <v>16511</v>
      </c>
      <c r="L3940">
        <v>150</v>
      </c>
      <c r="M3940">
        <v>100</v>
      </c>
    </row>
    <row r="3941" spans="1:13" x14ac:dyDescent="0.25">
      <c r="A3941" t="s">
        <v>6427</v>
      </c>
      <c r="B3941" t="s">
        <v>14530</v>
      </c>
      <c r="C3941">
        <v>2</v>
      </c>
      <c r="D3941" t="s">
        <v>12</v>
      </c>
      <c r="E3941" t="s">
        <v>2207</v>
      </c>
      <c r="F3941">
        <v>18</v>
      </c>
      <c r="G3941" t="s">
        <v>15</v>
      </c>
      <c r="H3941" t="s">
        <v>6</v>
      </c>
      <c r="I3941" t="s">
        <v>359</v>
      </c>
      <c r="J3941">
        <v>135</v>
      </c>
      <c r="K3941" t="s">
        <v>16511</v>
      </c>
      <c r="L3941">
        <v>150</v>
      </c>
      <c r="M3941">
        <v>0</v>
      </c>
    </row>
    <row r="3942" spans="1:13" x14ac:dyDescent="0.25">
      <c r="A3942" t="s">
        <v>6428</v>
      </c>
      <c r="B3942" t="s">
        <v>4664</v>
      </c>
      <c r="C3942">
        <v>7</v>
      </c>
      <c r="D3942" t="s">
        <v>12</v>
      </c>
      <c r="E3942" t="s">
        <v>2180</v>
      </c>
      <c r="F3942">
        <v>42</v>
      </c>
      <c r="G3942" t="s">
        <v>13</v>
      </c>
      <c r="H3942" t="s">
        <v>3</v>
      </c>
      <c r="I3942" t="s">
        <v>52</v>
      </c>
      <c r="J3942">
        <v>120</v>
      </c>
      <c r="K3942" t="s">
        <v>16509</v>
      </c>
      <c r="L3942">
        <v>175</v>
      </c>
      <c r="M3942">
        <v>100</v>
      </c>
    </row>
    <row r="3943" spans="1:13" x14ac:dyDescent="0.25">
      <c r="A3943" t="s">
        <v>1217</v>
      </c>
      <c r="B3943" t="s">
        <v>4813</v>
      </c>
      <c r="C3943">
        <v>7</v>
      </c>
      <c r="D3943" t="s">
        <v>19</v>
      </c>
      <c r="E3943" t="s">
        <v>2182</v>
      </c>
      <c r="F3943">
        <v>4</v>
      </c>
      <c r="G3943" t="s">
        <v>17</v>
      </c>
      <c r="H3943" t="s">
        <v>5</v>
      </c>
      <c r="I3943" t="s">
        <v>1003</v>
      </c>
      <c r="J3943">
        <v>140</v>
      </c>
      <c r="K3943" t="s">
        <v>16507</v>
      </c>
      <c r="L3943">
        <v>100</v>
      </c>
      <c r="M3943">
        <v>100</v>
      </c>
    </row>
    <row r="3944" spans="1:13" x14ac:dyDescent="0.25">
      <c r="A3944" t="s">
        <v>867</v>
      </c>
      <c r="B3944" t="s">
        <v>5731</v>
      </c>
      <c r="C3944">
        <v>3</v>
      </c>
      <c r="D3944" t="s">
        <v>19</v>
      </c>
      <c r="E3944" t="s">
        <v>2486</v>
      </c>
      <c r="F3944">
        <v>6.5</v>
      </c>
      <c r="G3944" t="s">
        <v>15</v>
      </c>
      <c r="H3944" t="s">
        <v>7</v>
      </c>
      <c r="I3944" t="s">
        <v>1093</v>
      </c>
      <c r="J3944">
        <v>100</v>
      </c>
      <c r="K3944" t="s">
        <v>16512</v>
      </c>
      <c r="L3944">
        <v>120</v>
      </c>
      <c r="M3944">
        <v>0</v>
      </c>
    </row>
    <row r="3945" spans="1:13" x14ac:dyDescent="0.25">
      <c r="A3945" t="s">
        <v>6429</v>
      </c>
      <c r="B3945" t="s">
        <v>15223</v>
      </c>
      <c r="C3945">
        <v>12</v>
      </c>
      <c r="D3945" t="s">
        <v>12</v>
      </c>
      <c r="E3945" t="s">
        <v>2533</v>
      </c>
      <c r="F3945">
        <v>46</v>
      </c>
      <c r="G3945" t="s">
        <v>13</v>
      </c>
      <c r="H3945" t="s">
        <v>5</v>
      </c>
      <c r="I3945" t="s">
        <v>1003</v>
      </c>
      <c r="J3945">
        <v>140</v>
      </c>
      <c r="K3945" t="s">
        <v>16509</v>
      </c>
      <c r="L3945">
        <v>175</v>
      </c>
      <c r="M3945">
        <v>150</v>
      </c>
    </row>
    <row r="3946" spans="1:13" x14ac:dyDescent="0.25">
      <c r="A3946" t="s">
        <v>6430</v>
      </c>
      <c r="B3946" t="s">
        <v>15109</v>
      </c>
      <c r="C3946">
        <v>2</v>
      </c>
      <c r="D3946" t="s">
        <v>12</v>
      </c>
      <c r="E3946" t="s">
        <v>2241</v>
      </c>
      <c r="F3946">
        <v>5</v>
      </c>
      <c r="G3946" t="s">
        <v>17</v>
      </c>
      <c r="H3946" t="s">
        <v>7</v>
      </c>
      <c r="I3946" t="s">
        <v>32</v>
      </c>
      <c r="J3946">
        <v>100</v>
      </c>
      <c r="K3946" t="s">
        <v>16510</v>
      </c>
      <c r="L3946">
        <v>125</v>
      </c>
      <c r="M3946">
        <v>0</v>
      </c>
    </row>
    <row r="3947" spans="1:13" x14ac:dyDescent="0.25">
      <c r="A3947" t="s">
        <v>6431</v>
      </c>
      <c r="B3947" t="s">
        <v>14995</v>
      </c>
      <c r="C3947">
        <v>7</v>
      </c>
      <c r="D3947" t="s">
        <v>12</v>
      </c>
      <c r="E3947" t="s">
        <v>2207</v>
      </c>
      <c r="F3947">
        <v>36</v>
      </c>
      <c r="G3947" t="s">
        <v>13</v>
      </c>
      <c r="H3947" t="s">
        <v>5</v>
      </c>
      <c r="I3947" t="s">
        <v>359</v>
      </c>
      <c r="J3947">
        <v>140</v>
      </c>
      <c r="K3947" t="s">
        <v>16509</v>
      </c>
      <c r="L3947">
        <v>175</v>
      </c>
      <c r="M3947">
        <v>100</v>
      </c>
    </row>
    <row r="3948" spans="1:13" x14ac:dyDescent="0.25">
      <c r="A3948" t="s">
        <v>448</v>
      </c>
      <c r="B3948" t="s">
        <v>14124</v>
      </c>
      <c r="C3948">
        <v>5</v>
      </c>
      <c r="D3948" t="s">
        <v>19</v>
      </c>
      <c r="E3948" t="s">
        <v>2198</v>
      </c>
      <c r="F3948">
        <v>6</v>
      </c>
      <c r="G3948" t="s">
        <v>15</v>
      </c>
      <c r="H3948" t="s">
        <v>7</v>
      </c>
      <c r="I3948" t="s">
        <v>32</v>
      </c>
      <c r="J3948">
        <v>100</v>
      </c>
      <c r="K3948" t="s">
        <v>16512</v>
      </c>
      <c r="L3948">
        <v>120</v>
      </c>
      <c r="M3948">
        <v>100</v>
      </c>
    </row>
    <row r="3949" spans="1:13" x14ac:dyDescent="0.25">
      <c r="A3949" t="s">
        <v>6432</v>
      </c>
      <c r="B3949" t="s">
        <v>15015</v>
      </c>
      <c r="C3949">
        <v>6</v>
      </c>
      <c r="D3949" t="s">
        <v>19</v>
      </c>
      <c r="E3949" t="s">
        <v>2198</v>
      </c>
      <c r="F3949">
        <v>6.5</v>
      </c>
      <c r="G3949" t="s">
        <v>15</v>
      </c>
      <c r="H3949" t="s">
        <v>7</v>
      </c>
      <c r="I3949" t="s">
        <v>52</v>
      </c>
      <c r="J3949">
        <v>100</v>
      </c>
      <c r="K3949" t="s">
        <v>16512</v>
      </c>
      <c r="L3949">
        <v>120</v>
      </c>
      <c r="M3949">
        <v>100</v>
      </c>
    </row>
    <row r="3950" spans="1:13" x14ac:dyDescent="0.25">
      <c r="A3950" t="s">
        <v>6433</v>
      </c>
      <c r="B3950" t="s">
        <v>2987</v>
      </c>
      <c r="C3950">
        <v>4</v>
      </c>
      <c r="D3950" t="s">
        <v>12</v>
      </c>
      <c r="E3950" t="s">
        <v>3309</v>
      </c>
      <c r="F3950">
        <v>13</v>
      </c>
      <c r="G3950" t="s">
        <v>15</v>
      </c>
      <c r="H3950" t="s">
        <v>5</v>
      </c>
      <c r="I3950">
        <v>0</v>
      </c>
      <c r="J3950">
        <v>140</v>
      </c>
      <c r="K3950" t="s">
        <v>16511</v>
      </c>
      <c r="L3950">
        <v>150</v>
      </c>
      <c r="M3950">
        <v>0</v>
      </c>
    </row>
    <row r="3951" spans="1:13" x14ac:dyDescent="0.25">
      <c r="A3951" t="s">
        <v>6435</v>
      </c>
      <c r="B3951" t="s">
        <v>4712</v>
      </c>
      <c r="C3951">
        <v>7</v>
      </c>
      <c r="D3951" t="s">
        <v>12</v>
      </c>
      <c r="E3951" t="s">
        <v>2226</v>
      </c>
      <c r="F3951">
        <v>48</v>
      </c>
      <c r="G3951" t="s">
        <v>13</v>
      </c>
      <c r="H3951" t="s">
        <v>6</v>
      </c>
      <c r="I3951" t="s">
        <v>2101</v>
      </c>
      <c r="J3951">
        <v>135</v>
      </c>
      <c r="K3951" t="s">
        <v>16509</v>
      </c>
      <c r="L3951">
        <v>175</v>
      </c>
      <c r="M3951">
        <v>100</v>
      </c>
    </row>
    <row r="3952" spans="1:13" x14ac:dyDescent="0.25">
      <c r="A3952" t="s">
        <v>6436</v>
      </c>
      <c r="B3952" t="s">
        <v>7066</v>
      </c>
      <c r="C3952">
        <v>6</v>
      </c>
      <c r="D3952" t="s">
        <v>12</v>
      </c>
      <c r="E3952" t="s">
        <v>2186</v>
      </c>
      <c r="F3952">
        <v>3</v>
      </c>
      <c r="G3952" t="s">
        <v>17</v>
      </c>
      <c r="H3952" t="s">
        <v>5</v>
      </c>
      <c r="I3952" t="s">
        <v>359</v>
      </c>
      <c r="J3952">
        <v>140</v>
      </c>
      <c r="K3952" t="s">
        <v>16510</v>
      </c>
      <c r="L3952">
        <v>125</v>
      </c>
      <c r="M3952">
        <v>100</v>
      </c>
    </row>
    <row r="3953" spans="1:13" x14ac:dyDescent="0.25">
      <c r="A3953" t="s">
        <v>6437</v>
      </c>
      <c r="B3953" t="s">
        <v>13601</v>
      </c>
      <c r="C3953">
        <v>3</v>
      </c>
      <c r="D3953" t="s">
        <v>12</v>
      </c>
      <c r="E3953" t="s">
        <v>2541</v>
      </c>
      <c r="F3953">
        <v>5</v>
      </c>
      <c r="G3953" t="s">
        <v>17</v>
      </c>
      <c r="H3953" t="s">
        <v>5</v>
      </c>
      <c r="I3953" t="s">
        <v>1093</v>
      </c>
      <c r="J3953">
        <v>140</v>
      </c>
      <c r="K3953" t="s">
        <v>16510</v>
      </c>
      <c r="L3953">
        <v>125</v>
      </c>
      <c r="M3953">
        <v>0</v>
      </c>
    </row>
    <row r="3954" spans="1:13" x14ac:dyDescent="0.25">
      <c r="A3954" t="s">
        <v>28</v>
      </c>
      <c r="B3954" t="s">
        <v>3669</v>
      </c>
      <c r="C3954">
        <v>6</v>
      </c>
      <c r="D3954" t="s">
        <v>19</v>
      </c>
      <c r="E3954" t="s">
        <v>2210</v>
      </c>
      <c r="F3954">
        <v>8.5</v>
      </c>
      <c r="G3954" t="s">
        <v>13</v>
      </c>
      <c r="H3954" t="s">
        <v>6</v>
      </c>
      <c r="I3954">
        <v>0</v>
      </c>
      <c r="J3954">
        <v>135</v>
      </c>
      <c r="K3954" t="s">
        <v>16508</v>
      </c>
      <c r="L3954">
        <v>140</v>
      </c>
      <c r="M3954">
        <v>100</v>
      </c>
    </row>
    <row r="3955" spans="1:13" x14ac:dyDescent="0.25">
      <c r="A3955" t="s">
        <v>6438</v>
      </c>
      <c r="B3955" t="s">
        <v>15224</v>
      </c>
      <c r="C3955">
        <v>9</v>
      </c>
      <c r="D3955" t="s">
        <v>12</v>
      </c>
      <c r="E3955" t="s">
        <v>2207</v>
      </c>
      <c r="F3955">
        <v>28</v>
      </c>
      <c r="G3955" t="s">
        <v>15</v>
      </c>
      <c r="H3955" t="s">
        <v>5</v>
      </c>
      <c r="I3955" t="s">
        <v>55</v>
      </c>
      <c r="J3955">
        <v>140</v>
      </c>
      <c r="K3955" t="s">
        <v>16511</v>
      </c>
      <c r="L3955">
        <v>150</v>
      </c>
      <c r="M3955">
        <v>150</v>
      </c>
    </row>
    <row r="3956" spans="1:13" x14ac:dyDescent="0.25">
      <c r="A3956" t="s">
        <v>652</v>
      </c>
      <c r="B3956" t="s">
        <v>15188</v>
      </c>
      <c r="C3956">
        <v>5</v>
      </c>
      <c r="D3956" t="s">
        <v>12</v>
      </c>
      <c r="E3956" t="s">
        <v>2190</v>
      </c>
      <c r="F3956">
        <v>43</v>
      </c>
      <c r="G3956" t="s">
        <v>13</v>
      </c>
      <c r="H3956" t="s">
        <v>4</v>
      </c>
      <c r="I3956" t="s">
        <v>80</v>
      </c>
      <c r="J3956">
        <v>110</v>
      </c>
      <c r="K3956" t="s">
        <v>16509</v>
      </c>
      <c r="L3956">
        <v>175</v>
      </c>
      <c r="M3956">
        <v>100</v>
      </c>
    </row>
    <row r="3957" spans="1:13" x14ac:dyDescent="0.25">
      <c r="A3957" t="s">
        <v>1185</v>
      </c>
      <c r="B3957" t="s">
        <v>3222</v>
      </c>
      <c r="C3957">
        <v>8</v>
      </c>
      <c r="D3957" t="s">
        <v>12</v>
      </c>
      <c r="E3957" t="s">
        <v>2226</v>
      </c>
      <c r="F3957">
        <v>21</v>
      </c>
      <c r="G3957" t="s">
        <v>15</v>
      </c>
      <c r="H3957" t="s">
        <v>7</v>
      </c>
      <c r="I3957" t="s">
        <v>359</v>
      </c>
      <c r="J3957">
        <v>100</v>
      </c>
      <c r="K3957" t="s">
        <v>16511</v>
      </c>
      <c r="L3957">
        <v>150</v>
      </c>
      <c r="M3957">
        <v>150</v>
      </c>
    </row>
    <row r="3958" spans="1:13" x14ac:dyDescent="0.25">
      <c r="A3958" t="s">
        <v>6439</v>
      </c>
      <c r="B3958" t="s">
        <v>14265</v>
      </c>
      <c r="C3958">
        <v>4</v>
      </c>
      <c r="D3958" t="s">
        <v>12</v>
      </c>
      <c r="E3958" t="s">
        <v>2361</v>
      </c>
      <c r="F3958">
        <v>38</v>
      </c>
      <c r="G3958" t="s">
        <v>13</v>
      </c>
      <c r="H3958" t="s">
        <v>3</v>
      </c>
      <c r="I3958" t="s">
        <v>52</v>
      </c>
      <c r="J3958">
        <v>120</v>
      </c>
      <c r="K3958" t="s">
        <v>16509</v>
      </c>
      <c r="L3958">
        <v>175</v>
      </c>
      <c r="M3958">
        <v>0</v>
      </c>
    </row>
    <row r="3959" spans="1:13" x14ac:dyDescent="0.25">
      <c r="A3959" t="s">
        <v>6440</v>
      </c>
      <c r="B3959" t="s">
        <v>3376</v>
      </c>
      <c r="C3959">
        <v>3</v>
      </c>
      <c r="D3959" t="s">
        <v>19</v>
      </c>
      <c r="E3959" t="s">
        <v>2219</v>
      </c>
      <c r="F3959">
        <v>8.5</v>
      </c>
      <c r="G3959" t="s">
        <v>13</v>
      </c>
      <c r="H3959" t="s">
        <v>6</v>
      </c>
      <c r="I3959" t="s">
        <v>2101</v>
      </c>
      <c r="J3959">
        <v>135</v>
      </c>
      <c r="K3959" t="s">
        <v>16508</v>
      </c>
      <c r="L3959">
        <v>140</v>
      </c>
      <c r="M3959">
        <v>0</v>
      </c>
    </row>
    <row r="3960" spans="1:13" x14ac:dyDescent="0.25">
      <c r="A3960" t="s">
        <v>2090</v>
      </c>
      <c r="B3960" t="s">
        <v>15225</v>
      </c>
      <c r="C3960">
        <v>4</v>
      </c>
      <c r="D3960" t="s">
        <v>12</v>
      </c>
      <c r="E3960" t="s">
        <v>2223</v>
      </c>
      <c r="F3960">
        <v>47</v>
      </c>
      <c r="G3960" t="s">
        <v>13</v>
      </c>
      <c r="H3960" t="s">
        <v>4</v>
      </c>
      <c r="I3960" t="s">
        <v>54</v>
      </c>
      <c r="J3960">
        <v>110</v>
      </c>
      <c r="K3960" t="s">
        <v>16509</v>
      </c>
      <c r="L3960">
        <v>175</v>
      </c>
      <c r="M3960">
        <v>0</v>
      </c>
    </row>
    <row r="3961" spans="1:13" x14ac:dyDescent="0.25">
      <c r="A3961" t="s">
        <v>6442</v>
      </c>
      <c r="B3961" t="s">
        <v>12627</v>
      </c>
      <c r="C3961">
        <v>5</v>
      </c>
      <c r="D3961" t="s">
        <v>19</v>
      </c>
      <c r="E3961" t="s">
        <v>2210</v>
      </c>
      <c r="F3961">
        <v>3</v>
      </c>
      <c r="G3961" t="s">
        <v>17</v>
      </c>
      <c r="H3961" t="s">
        <v>4</v>
      </c>
      <c r="I3961" t="s">
        <v>359</v>
      </c>
      <c r="J3961">
        <v>110</v>
      </c>
      <c r="K3961" t="s">
        <v>16507</v>
      </c>
      <c r="L3961">
        <v>100</v>
      </c>
      <c r="M3961">
        <v>100</v>
      </c>
    </row>
    <row r="3962" spans="1:13" x14ac:dyDescent="0.25">
      <c r="A3962" t="s">
        <v>6443</v>
      </c>
      <c r="B3962" t="s">
        <v>14331</v>
      </c>
      <c r="C3962">
        <v>6</v>
      </c>
      <c r="D3962" t="s">
        <v>19</v>
      </c>
      <c r="E3962" t="s">
        <v>2200</v>
      </c>
      <c r="F3962">
        <v>3</v>
      </c>
      <c r="G3962" t="s">
        <v>17</v>
      </c>
      <c r="H3962" t="s">
        <v>5</v>
      </c>
      <c r="I3962" t="s">
        <v>1093</v>
      </c>
      <c r="J3962">
        <v>140</v>
      </c>
      <c r="K3962" t="s">
        <v>16507</v>
      </c>
      <c r="L3962">
        <v>100</v>
      </c>
      <c r="M3962">
        <v>100</v>
      </c>
    </row>
    <row r="3963" spans="1:13" x14ac:dyDescent="0.25">
      <c r="A3963" t="s">
        <v>6444</v>
      </c>
      <c r="B3963" t="s">
        <v>14095</v>
      </c>
      <c r="C3963">
        <v>11</v>
      </c>
      <c r="D3963" t="s">
        <v>12</v>
      </c>
      <c r="E3963" t="s">
        <v>2207</v>
      </c>
      <c r="F3963">
        <v>13</v>
      </c>
      <c r="G3963" t="s">
        <v>15</v>
      </c>
      <c r="H3963" t="s">
        <v>4</v>
      </c>
      <c r="I3963" t="s">
        <v>32</v>
      </c>
      <c r="J3963">
        <v>110</v>
      </c>
      <c r="K3963" t="s">
        <v>16511</v>
      </c>
      <c r="L3963">
        <v>150</v>
      </c>
      <c r="M3963">
        <v>150</v>
      </c>
    </row>
    <row r="3964" spans="1:13" x14ac:dyDescent="0.25">
      <c r="A3964" t="s">
        <v>6445</v>
      </c>
      <c r="B3964" t="s">
        <v>14883</v>
      </c>
      <c r="C3964">
        <v>2</v>
      </c>
      <c r="D3964" t="s">
        <v>19</v>
      </c>
      <c r="E3964" t="s">
        <v>2177</v>
      </c>
      <c r="F3964">
        <v>10</v>
      </c>
      <c r="G3964" t="s">
        <v>13</v>
      </c>
      <c r="H3964" t="s">
        <v>5</v>
      </c>
      <c r="I3964" t="s">
        <v>52</v>
      </c>
      <c r="J3964">
        <v>140</v>
      </c>
      <c r="K3964" t="s">
        <v>16508</v>
      </c>
      <c r="L3964">
        <v>140</v>
      </c>
      <c r="M3964">
        <v>0</v>
      </c>
    </row>
    <row r="3965" spans="1:13" x14ac:dyDescent="0.25">
      <c r="A3965" t="s">
        <v>1579</v>
      </c>
      <c r="B3965" t="s">
        <v>14151</v>
      </c>
      <c r="C3965">
        <v>18</v>
      </c>
      <c r="D3965" t="s">
        <v>19</v>
      </c>
      <c r="E3965" t="s">
        <v>3385</v>
      </c>
      <c r="F3965">
        <v>9</v>
      </c>
      <c r="G3965" t="s">
        <v>13</v>
      </c>
      <c r="H3965" t="s">
        <v>7</v>
      </c>
      <c r="I3965">
        <v>0</v>
      </c>
      <c r="J3965">
        <v>100</v>
      </c>
      <c r="K3965" t="s">
        <v>16508</v>
      </c>
      <c r="L3965">
        <v>140</v>
      </c>
      <c r="M3965">
        <v>300</v>
      </c>
    </row>
    <row r="3966" spans="1:13" x14ac:dyDescent="0.25">
      <c r="A3966" t="s">
        <v>6446</v>
      </c>
      <c r="B3966" t="s">
        <v>14153</v>
      </c>
      <c r="C3966">
        <v>6</v>
      </c>
      <c r="D3966" t="s">
        <v>12</v>
      </c>
      <c r="E3966" t="s">
        <v>2231</v>
      </c>
      <c r="F3966">
        <v>24</v>
      </c>
      <c r="G3966" t="s">
        <v>15</v>
      </c>
      <c r="H3966" t="s">
        <v>7</v>
      </c>
      <c r="I3966" t="s">
        <v>359</v>
      </c>
      <c r="J3966">
        <v>100</v>
      </c>
      <c r="K3966" t="s">
        <v>16511</v>
      </c>
      <c r="L3966">
        <v>150</v>
      </c>
      <c r="M3966">
        <v>100</v>
      </c>
    </row>
    <row r="3967" spans="1:13" x14ac:dyDescent="0.25">
      <c r="A3967" t="s">
        <v>6447</v>
      </c>
      <c r="B3967" t="s">
        <v>13682</v>
      </c>
      <c r="C3967">
        <v>9</v>
      </c>
      <c r="D3967" t="s">
        <v>12</v>
      </c>
      <c r="E3967" t="s">
        <v>2217</v>
      </c>
      <c r="F3967">
        <v>19</v>
      </c>
      <c r="G3967" t="s">
        <v>15</v>
      </c>
      <c r="H3967" t="s">
        <v>3</v>
      </c>
      <c r="I3967">
        <v>0</v>
      </c>
      <c r="J3967">
        <v>120</v>
      </c>
      <c r="K3967" t="s">
        <v>16511</v>
      </c>
      <c r="L3967">
        <v>150</v>
      </c>
      <c r="M3967">
        <v>150</v>
      </c>
    </row>
    <row r="3968" spans="1:13" x14ac:dyDescent="0.25">
      <c r="A3968" t="s">
        <v>6448</v>
      </c>
      <c r="B3968" t="s">
        <v>15226</v>
      </c>
      <c r="C3968">
        <v>10</v>
      </c>
      <c r="D3968" t="s">
        <v>12</v>
      </c>
      <c r="E3968" t="s">
        <v>5848</v>
      </c>
      <c r="F3968">
        <v>21</v>
      </c>
      <c r="G3968" t="s">
        <v>15</v>
      </c>
      <c r="H3968" t="s">
        <v>5</v>
      </c>
      <c r="I3968" t="s">
        <v>359</v>
      </c>
      <c r="J3968">
        <v>140</v>
      </c>
      <c r="K3968" t="s">
        <v>16511</v>
      </c>
      <c r="L3968">
        <v>150</v>
      </c>
      <c r="M3968">
        <v>150</v>
      </c>
    </row>
    <row r="3969" spans="1:13" x14ac:dyDescent="0.25">
      <c r="A3969" t="s">
        <v>6449</v>
      </c>
      <c r="B3969" t="s">
        <v>7178</v>
      </c>
      <c r="C3969">
        <v>2</v>
      </c>
      <c r="D3969" t="s">
        <v>19</v>
      </c>
      <c r="E3969" t="s">
        <v>2182</v>
      </c>
      <c r="F3969">
        <v>2</v>
      </c>
      <c r="G3969" t="s">
        <v>17</v>
      </c>
      <c r="H3969" t="s">
        <v>6</v>
      </c>
      <c r="I3969" t="s">
        <v>456</v>
      </c>
      <c r="J3969">
        <v>135</v>
      </c>
      <c r="K3969" t="s">
        <v>16507</v>
      </c>
      <c r="L3969">
        <v>100</v>
      </c>
      <c r="M3969">
        <v>0</v>
      </c>
    </row>
    <row r="3970" spans="1:13" x14ac:dyDescent="0.25">
      <c r="A3970" t="s">
        <v>6451</v>
      </c>
      <c r="B3970" t="s">
        <v>14996</v>
      </c>
      <c r="C3970">
        <v>7</v>
      </c>
      <c r="D3970" t="s">
        <v>19</v>
      </c>
      <c r="E3970" t="s">
        <v>2340</v>
      </c>
      <c r="F3970">
        <v>2</v>
      </c>
      <c r="G3970" t="s">
        <v>17</v>
      </c>
      <c r="H3970" t="s">
        <v>4</v>
      </c>
      <c r="I3970">
        <v>0</v>
      </c>
      <c r="J3970">
        <v>110</v>
      </c>
      <c r="K3970" t="s">
        <v>16507</v>
      </c>
      <c r="L3970">
        <v>100</v>
      </c>
      <c r="M3970">
        <v>100</v>
      </c>
    </row>
    <row r="3971" spans="1:13" x14ac:dyDescent="0.25">
      <c r="A3971" t="s">
        <v>6452</v>
      </c>
      <c r="B3971" t="s">
        <v>7744</v>
      </c>
      <c r="C3971">
        <v>7</v>
      </c>
      <c r="D3971" t="s">
        <v>19</v>
      </c>
      <c r="E3971" t="s">
        <v>2198</v>
      </c>
      <c r="F3971">
        <v>3</v>
      </c>
      <c r="G3971" t="s">
        <v>17</v>
      </c>
      <c r="H3971" t="s">
        <v>6</v>
      </c>
      <c r="I3971" t="s">
        <v>1096</v>
      </c>
      <c r="J3971">
        <v>135</v>
      </c>
      <c r="K3971" t="s">
        <v>16507</v>
      </c>
      <c r="L3971">
        <v>100</v>
      </c>
      <c r="M3971">
        <v>100</v>
      </c>
    </row>
    <row r="3972" spans="1:13" x14ac:dyDescent="0.25">
      <c r="A3972" t="s">
        <v>6453</v>
      </c>
      <c r="B3972" t="s">
        <v>14504</v>
      </c>
      <c r="C3972">
        <v>5</v>
      </c>
      <c r="D3972" t="s">
        <v>19</v>
      </c>
      <c r="E3972" t="s">
        <v>2200</v>
      </c>
      <c r="F3972">
        <v>8.5</v>
      </c>
      <c r="G3972" t="s">
        <v>13</v>
      </c>
      <c r="H3972" t="s">
        <v>3</v>
      </c>
      <c r="I3972">
        <v>0</v>
      </c>
      <c r="J3972">
        <v>120</v>
      </c>
      <c r="K3972" t="s">
        <v>16508</v>
      </c>
      <c r="L3972">
        <v>140</v>
      </c>
      <c r="M3972">
        <v>100</v>
      </c>
    </row>
    <row r="3973" spans="1:13" x14ac:dyDescent="0.25">
      <c r="A3973" t="s">
        <v>1491</v>
      </c>
      <c r="B3973" t="s">
        <v>11500</v>
      </c>
      <c r="C3973">
        <v>10</v>
      </c>
      <c r="D3973" t="s">
        <v>12</v>
      </c>
      <c r="E3973" t="s">
        <v>2364</v>
      </c>
      <c r="F3973">
        <v>42</v>
      </c>
      <c r="G3973" t="s">
        <v>13</v>
      </c>
      <c r="H3973" t="s">
        <v>3</v>
      </c>
      <c r="I3973">
        <v>0</v>
      </c>
      <c r="J3973">
        <v>120</v>
      </c>
      <c r="K3973" t="s">
        <v>16509</v>
      </c>
      <c r="L3973">
        <v>175</v>
      </c>
      <c r="M3973">
        <v>150</v>
      </c>
    </row>
    <row r="3974" spans="1:13" x14ac:dyDescent="0.25">
      <c r="A3974" t="s">
        <v>6455</v>
      </c>
      <c r="B3974" t="s">
        <v>15227</v>
      </c>
      <c r="C3974">
        <v>12</v>
      </c>
      <c r="D3974" t="s">
        <v>19</v>
      </c>
      <c r="E3974" t="s">
        <v>2182</v>
      </c>
      <c r="F3974">
        <v>6</v>
      </c>
      <c r="G3974" t="s">
        <v>15</v>
      </c>
      <c r="H3974" t="s">
        <v>7</v>
      </c>
      <c r="I3974" t="s">
        <v>55</v>
      </c>
      <c r="J3974">
        <v>100</v>
      </c>
      <c r="K3974" t="s">
        <v>16512</v>
      </c>
      <c r="L3974">
        <v>120</v>
      </c>
      <c r="M3974">
        <v>150</v>
      </c>
    </row>
    <row r="3975" spans="1:13" x14ac:dyDescent="0.25">
      <c r="A3975" t="s">
        <v>309</v>
      </c>
      <c r="B3975" t="s">
        <v>15228</v>
      </c>
      <c r="C3975">
        <v>13</v>
      </c>
      <c r="D3975" t="s">
        <v>12</v>
      </c>
      <c r="E3975" t="s">
        <v>2202</v>
      </c>
      <c r="F3975">
        <v>29</v>
      </c>
      <c r="G3975" t="s">
        <v>15</v>
      </c>
      <c r="H3975" t="s">
        <v>7</v>
      </c>
      <c r="I3975" t="s">
        <v>52</v>
      </c>
      <c r="J3975">
        <v>100</v>
      </c>
      <c r="K3975" t="s">
        <v>16511</v>
      </c>
      <c r="L3975">
        <v>150</v>
      </c>
      <c r="M3975">
        <v>200</v>
      </c>
    </row>
    <row r="3976" spans="1:13" x14ac:dyDescent="0.25">
      <c r="A3976" t="s">
        <v>6456</v>
      </c>
      <c r="B3976" t="s">
        <v>13660</v>
      </c>
      <c r="C3976">
        <v>7</v>
      </c>
      <c r="D3976" t="s">
        <v>19</v>
      </c>
      <c r="E3976" t="s">
        <v>2760</v>
      </c>
      <c r="F3976">
        <v>9</v>
      </c>
      <c r="G3976" t="s">
        <v>13</v>
      </c>
      <c r="H3976" t="s">
        <v>5</v>
      </c>
      <c r="I3976" t="s">
        <v>2101</v>
      </c>
      <c r="J3976">
        <v>140</v>
      </c>
      <c r="K3976" t="s">
        <v>16508</v>
      </c>
      <c r="L3976">
        <v>140</v>
      </c>
      <c r="M3976">
        <v>100</v>
      </c>
    </row>
    <row r="3977" spans="1:13" x14ac:dyDescent="0.25">
      <c r="A3977" t="s">
        <v>85</v>
      </c>
      <c r="B3977" t="s">
        <v>14554</v>
      </c>
      <c r="C3977">
        <v>5</v>
      </c>
      <c r="D3977" t="s">
        <v>19</v>
      </c>
      <c r="E3977" t="s">
        <v>2198</v>
      </c>
      <c r="F3977">
        <v>8</v>
      </c>
      <c r="G3977" t="s">
        <v>13</v>
      </c>
      <c r="H3977" t="s">
        <v>4</v>
      </c>
      <c r="I3977" t="s">
        <v>1003</v>
      </c>
      <c r="J3977">
        <v>110</v>
      </c>
      <c r="K3977" t="s">
        <v>16508</v>
      </c>
      <c r="L3977">
        <v>140</v>
      </c>
      <c r="M3977">
        <v>100</v>
      </c>
    </row>
    <row r="3978" spans="1:13" x14ac:dyDescent="0.25">
      <c r="A3978" t="s">
        <v>6457</v>
      </c>
      <c r="B3978" t="s">
        <v>14586</v>
      </c>
      <c r="C3978">
        <v>5</v>
      </c>
      <c r="D3978" t="s">
        <v>12</v>
      </c>
      <c r="E3978" t="s">
        <v>2182</v>
      </c>
      <c r="F3978">
        <v>20</v>
      </c>
      <c r="G3978" t="s">
        <v>15</v>
      </c>
      <c r="H3978" t="s">
        <v>5</v>
      </c>
      <c r="I3978" t="s">
        <v>49</v>
      </c>
      <c r="J3978">
        <v>140</v>
      </c>
      <c r="K3978" t="s">
        <v>16511</v>
      </c>
      <c r="L3978">
        <v>150</v>
      </c>
      <c r="M3978">
        <v>100</v>
      </c>
    </row>
    <row r="3979" spans="1:13" x14ac:dyDescent="0.25">
      <c r="A3979" t="s">
        <v>6458</v>
      </c>
      <c r="B3979" t="s">
        <v>14534</v>
      </c>
      <c r="C3979">
        <v>8</v>
      </c>
      <c r="D3979" t="s">
        <v>12</v>
      </c>
      <c r="E3979" t="s">
        <v>2217</v>
      </c>
      <c r="F3979">
        <v>44</v>
      </c>
      <c r="G3979" t="s">
        <v>13</v>
      </c>
      <c r="H3979" t="s">
        <v>6</v>
      </c>
      <c r="I3979" t="s">
        <v>32</v>
      </c>
      <c r="J3979">
        <v>135</v>
      </c>
      <c r="K3979" t="s">
        <v>16509</v>
      </c>
      <c r="L3979">
        <v>175</v>
      </c>
      <c r="M3979">
        <v>150</v>
      </c>
    </row>
    <row r="3980" spans="1:13" x14ac:dyDescent="0.25">
      <c r="A3980" t="s">
        <v>6459</v>
      </c>
      <c r="B3980" t="s">
        <v>3626</v>
      </c>
      <c r="C3980">
        <v>7</v>
      </c>
      <c r="D3980" t="s">
        <v>12</v>
      </c>
      <c r="E3980" t="s">
        <v>2207</v>
      </c>
      <c r="F3980">
        <v>3</v>
      </c>
      <c r="G3980" t="s">
        <v>17</v>
      </c>
      <c r="H3980" t="s">
        <v>4</v>
      </c>
      <c r="I3980" t="s">
        <v>1003</v>
      </c>
      <c r="J3980">
        <v>110</v>
      </c>
      <c r="K3980" t="s">
        <v>16510</v>
      </c>
      <c r="L3980">
        <v>125</v>
      </c>
      <c r="M3980">
        <v>100</v>
      </c>
    </row>
    <row r="3981" spans="1:13" x14ac:dyDescent="0.25">
      <c r="A3981" t="s">
        <v>6460</v>
      </c>
      <c r="B3981" t="s">
        <v>15229</v>
      </c>
      <c r="C3981">
        <v>2</v>
      </c>
      <c r="D3981" t="s">
        <v>19</v>
      </c>
      <c r="E3981" t="s">
        <v>2760</v>
      </c>
      <c r="F3981">
        <v>8.5</v>
      </c>
      <c r="G3981" t="s">
        <v>13</v>
      </c>
      <c r="H3981" t="s">
        <v>3</v>
      </c>
      <c r="I3981" t="s">
        <v>52</v>
      </c>
      <c r="J3981">
        <v>120</v>
      </c>
      <c r="K3981" t="s">
        <v>16508</v>
      </c>
      <c r="L3981">
        <v>140</v>
      </c>
      <c r="M3981">
        <v>0</v>
      </c>
    </row>
    <row r="3982" spans="1:13" x14ac:dyDescent="0.25">
      <c r="A3982" t="s">
        <v>6461</v>
      </c>
      <c r="B3982" t="s">
        <v>3033</v>
      </c>
      <c r="C3982">
        <v>6</v>
      </c>
      <c r="D3982" t="s">
        <v>19</v>
      </c>
      <c r="E3982" t="s">
        <v>2252</v>
      </c>
      <c r="F3982">
        <v>6</v>
      </c>
      <c r="G3982" t="s">
        <v>15</v>
      </c>
      <c r="H3982" t="s">
        <v>6</v>
      </c>
      <c r="I3982" t="s">
        <v>32</v>
      </c>
      <c r="J3982">
        <v>135</v>
      </c>
      <c r="K3982" t="s">
        <v>16512</v>
      </c>
      <c r="L3982">
        <v>120</v>
      </c>
      <c r="M3982">
        <v>100</v>
      </c>
    </row>
    <row r="3983" spans="1:13" x14ac:dyDescent="0.25">
      <c r="A3983" t="s">
        <v>6462</v>
      </c>
      <c r="B3983" t="s">
        <v>13732</v>
      </c>
      <c r="C3983">
        <v>5</v>
      </c>
      <c r="D3983" t="s">
        <v>12</v>
      </c>
      <c r="E3983" t="s">
        <v>2226</v>
      </c>
      <c r="F3983">
        <v>49</v>
      </c>
      <c r="G3983" t="s">
        <v>13</v>
      </c>
      <c r="H3983" t="s">
        <v>5</v>
      </c>
      <c r="I3983" t="s">
        <v>32</v>
      </c>
      <c r="J3983">
        <v>140</v>
      </c>
      <c r="K3983" t="s">
        <v>16509</v>
      </c>
      <c r="L3983">
        <v>175</v>
      </c>
      <c r="M3983">
        <v>100</v>
      </c>
    </row>
    <row r="3984" spans="1:13" x14ac:dyDescent="0.25">
      <c r="A3984" t="s">
        <v>6463</v>
      </c>
      <c r="B3984" t="s">
        <v>5510</v>
      </c>
      <c r="C3984">
        <v>8</v>
      </c>
      <c r="D3984" t="s">
        <v>12</v>
      </c>
      <c r="E3984" t="s">
        <v>2190</v>
      </c>
      <c r="F3984">
        <v>49</v>
      </c>
      <c r="G3984" t="s">
        <v>13</v>
      </c>
      <c r="H3984" t="s">
        <v>6</v>
      </c>
      <c r="I3984" t="s">
        <v>359</v>
      </c>
      <c r="J3984">
        <v>135</v>
      </c>
      <c r="K3984" t="s">
        <v>16509</v>
      </c>
      <c r="L3984">
        <v>175</v>
      </c>
      <c r="M3984">
        <v>150</v>
      </c>
    </row>
    <row r="3985" spans="1:13" x14ac:dyDescent="0.25">
      <c r="A3985" t="s">
        <v>6464</v>
      </c>
      <c r="B3985" t="s">
        <v>2812</v>
      </c>
      <c r="C3985">
        <v>6</v>
      </c>
      <c r="D3985" t="s">
        <v>12</v>
      </c>
      <c r="E3985" t="s">
        <v>2280</v>
      </c>
      <c r="F3985">
        <v>24</v>
      </c>
      <c r="G3985" t="s">
        <v>15</v>
      </c>
      <c r="H3985" t="s">
        <v>7</v>
      </c>
      <c r="I3985" t="s">
        <v>359</v>
      </c>
      <c r="J3985">
        <v>100</v>
      </c>
      <c r="K3985" t="s">
        <v>16511</v>
      </c>
      <c r="L3985">
        <v>150</v>
      </c>
      <c r="M3985">
        <v>100</v>
      </c>
    </row>
    <row r="3986" spans="1:13" x14ac:dyDescent="0.25">
      <c r="A3986" t="s">
        <v>6466</v>
      </c>
      <c r="B3986" t="s">
        <v>4010</v>
      </c>
      <c r="C3986">
        <v>6</v>
      </c>
      <c r="D3986" t="s">
        <v>12</v>
      </c>
      <c r="E3986" t="s">
        <v>2207</v>
      </c>
      <c r="F3986">
        <v>20</v>
      </c>
      <c r="G3986" t="s">
        <v>15</v>
      </c>
      <c r="H3986" t="s">
        <v>3</v>
      </c>
      <c r="I3986" t="s">
        <v>55</v>
      </c>
      <c r="J3986">
        <v>120</v>
      </c>
      <c r="K3986" t="s">
        <v>16511</v>
      </c>
      <c r="L3986">
        <v>150</v>
      </c>
      <c r="M3986">
        <v>100</v>
      </c>
    </row>
    <row r="3987" spans="1:13" x14ac:dyDescent="0.25">
      <c r="A3987" t="s">
        <v>6468</v>
      </c>
      <c r="B3987" t="s">
        <v>15230</v>
      </c>
      <c r="C3987">
        <v>2</v>
      </c>
      <c r="D3987" t="s">
        <v>12</v>
      </c>
      <c r="E3987" t="s">
        <v>2241</v>
      </c>
      <c r="F3987">
        <v>17</v>
      </c>
      <c r="G3987" t="s">
        <v>15</v>
      </c>
      <c r="H3987" t="s">
        <v>4</v>
      </c>
      <c r="I3987" t="s">
        <v>55</v>
      </c>
      <c r="J3987">
        <v>110</v>
      </c>
      <c r="K3987" t="s">
        <v>16511</v>
      </c>
      <c r="L3987">
        <v>150</v>
      </c>
      <c r="M3987">
        <v>0</v>
      </c>
    </row>
    <row r="3988" spans="1:13" x14ac:dyDescent="0.25">
      <c r="A3988" t="s">
        <v>6469</v>
      </c>
      <c r="B3988" t="s">
        <v>13977</v>
      </c>
      <c r="C3988">
        <v>9</v>
      </c>
      <c r="D3988" t="s">
        <v>12</v>
      </c>
      <c r="E3988" t="s">
        <v>2217</v>
      </c>
      <c r="F3988">
        <v>5</v>
      </c>
      <c r="G3988" t="s">
        <v>17</v>
      </c>
      <c r="H3988" t="s">
        <v>7</v>
      </c>
      <c r="I3988">
        <v>0</v>
      </c>
      <c r="J3988">
        <v>100</v>
      </c>
      <c r="K3988" t="s">
        <v>16510</v>
      </c>
      <c r="L3988">
        <v>125</v>
      </c>
      <c r="M3988">
        <v>150</v>
      </c>
    </row>
    <row r="3989" spans="1:13" x14ac:dyDescent="0.25">
      <c r="A3989" t="s">
        <v>6470</v>
      </c>
      <c r="B3989" t="s">
        <v>13667</v>
      </c>
      <c r="C3989">
        <v>8</v>
      </c>
      <c r="D3989" t="s">
        <v>19</v>
      </c>
      <c r="E3989" t="s">
        <v>2207</v>
      </c>
      <c r="F3989">
        <v>8</v>
      </c>
      <c r="G3989" t="s">
        <v>13</v>
      </c>
      <c r="H3989" t="s">
        <v>6</v>
      </c>
      <c r="I3989">
        <v>0</v>
      </c>
      <c r="J3989">
        <v>135</v>
      </c>
      <c r="K3989" t="s">
        <v>16508</v>
      </c>
      <c r="L3989">
        <v>140</v>
      </c>
      <c r="M3989">
        <v>150</v>
      </c>
    </row>
    <row r="3990" spans="1:13" x14ac:dyDescent="0.25">
      <c r="A3990" t="s">
        <v>6471</v>
      </c>
      <c r="B3990" t="s">
        <v>13567</v>
      </c>
      <c r="C3990">
        <v>4</v>
      </c>
      <c r="D3990" t="s">
        <v>12</v>
      </c>
      <c r="E3990" t="s">
        <v>2202</v>
      </c>
      <c r="F3990">
        <v>5</v>
      </c>
      <c r="G3990" t="s">
        <v>17</v>
      </c>
      <c r="H3990" t="s">
        <v>5</v>
      </c>
      <c r="I3990">
        <v>0</v>
      </c>
      <c r="J3990">
        <v>140</v>
      </c>
      <c r="K3990" t="s">
        <v>16510</v>
      </c>
      <c r="L3990">
        <v>125</v>
      </c>
      <c r="M3990">
        <v>0</v>
      </c>
    </row>
    <row r="3991" spans="1:13" x14ac:dyDescent="0.25">
      <c r="A3991" t="s">
        <v>1208</v>
      </c>
      <c r="B3991" t="s">
        <v>5424</v>
      </c>
      <c r="C3991">
        <v>3</v>
      </c>
      <c r="D3991" t="s">
        <v>19</v>
      </c>
      <c r="E3991" t="s">
        <v>2200</v>
      </c>
      <c r="F3991">
        <v>8.5</v>
      </c>
      <c r="G3991" t="s">
        <v>13</v>
      </c>
      <c r="H3991" t="s">
        <v>3</v>
      </c>
      <c r="I3991" t="s">
        <v>359</v>
      </c>
      <c r="J3991">
        <v>120</v>
      </c>
      <c r="K3991" t="s">
        <v>16508</v>
      </c>
      <c r="L3991">
        <v>140</v>
      </c>
      <c r="M3991">
        <v>0</v>
      </c>
    </row>
    <row r="3992" spans="1:13" x14ac:dyDescent="0.25">
      <c r="A3992" t="s">
        <v>6473</v>
      </c>
      <c r="B3992" t="s">
        <v>15231</v>
      </c>
      <c r="C3992">
        <v>8</v>
      </c>
      <c r="D3992" t="s">
        <v>12</v>
      </c>
      <c r="E3992" t="s">
        <v>2511</v>
      </c>
      <c r="F3992">
        <v>44</v>
      </c>
      <c r="G3992" t="s">
        <v>13</v>
      </c>
      <c r="H3992" t="s">
        <v>3</v>
      </c>
      <c r="I3992">
        <v>0</v>
      </c>
      <c r="J3992">
        <v>120</v>
      </c>
      <c r="K3992" t="s">
        <v>16509</v>
      </c>
      <c r="L3992">
        <v>175</v>
      </c>
      <c r="M3992">
        <v>150</v>
      </c>
    </row>
    <row r="3993" spans="1:13" x14ac:dyDescent="0.25">
      <c r="A3993" t="s">
        <v>978</v>
      </c>
      <c r="B3993" t="s">
        <v>3186</v>
      </c>
      <c r="C3993">
        <v>12</v>
      </c>
      <c r="D3993" t="s">
        <v>12</v>
      </c>
      <c r="E3993" t="s">
        <v>2322</v>
      </c>
      <c r="F3993">
        <v>22</v>
      </c>
      <c r="G3993" t="s">
        <v>15</v>
      </c>
      <c r="H3993" t="s">
        <v>4</v>
      </c>
      <c r="I3993" t="s">
        <v>32</v>
      </c>
      <c r="J3993">
        <v>110</v>
      </c>
      <c r="K3993" t="s">
        <v>16511</v>
      </c>
      <c r="L3993">
        <v>150</v>
      </c>
      <c r="M3993">
        <v>150</v>
      </c>
    </row>
    <row r="3994" spans="1:13" x14ac:dyDescent="0.25">
      <c r="A3994" t="s">
        <v>6475</v>
      </c>
      <c r="B3994" t="s">
        <v>15232</v>
      </c>
      <c r="C3994">
        <v>4</v>
      </c>
      <c r="D3994" t="s">
        <v>12</v>
      </c>
      <c r="E3994" t="s">
        <v>2241</v>
      </c>
      <c r="F3994">
        <v>21</v>
      </c>
      <c r="G3994" t="s">
        <v>15</v>
      </c>
      <c r="H3994" t="s">
        <v>6</v>
      </c>
      <c r="I3994" t="s">
        <v>1003</v>
      </c>
      <c r="J3994">
        <v>135</v>
      </c>
      <c r="K3994" t="s">
        <v>16511</v>
      </c>
      <c r="L3994">
        <v>150</v>
      </c>
      <c r="M3994">
        <v>0</v>
      </c>
    </row>
    <row r="3995" spans="1:13" x14ac:dyDescent="0.25">
      <c r="A3995" t="s">
        <v>6476</v>
      </c>
      <c r="B3995" t="s">
        <v>5547</v>
      </c>
      <c r="C3995">
        <v>8</v>
      </c>
      <c r="D3995" t="s">
        <v>12</v>
      </c>
      <c r="E3995" t="s">
        <v>2186</v>
      </c>
      <c r="F3995">
        <v>47</v>
      </c>
      <c r="G3995" t="s">
        <v>13</v>
      </c>
      <c r="H3995" t="s">
        <v>7</v>
      </c>
      <c r="I3995" t="s">
        <v>54</v>
      </c>
      <c r="J3995">
        <v>100</v>
      </c>
      <c r="K3995" t="s">
        <v>16509</v>
      </c>
      <c r="L3995">
        <v>175</v>
      </c>
      <c r="M3995">
        <v>150</v>
      </c>
    </row>
    <row r="3996" spans="1:13" x14ac:dyDescent="0.25">
      <c r="A3996" t="s">
        <v>6477</v>
      </c>
      <c r="B3996" t="s">
        <v>6971</v>
      </c>
      <c r="C3996">
        <v>6</v>
      </c>
      <c r="D3996" t="s">
        <v>12</v>
      </c>
      <c r="E3996" t="s">
        <v>2186</v>
      </c>
      <c r="F3996">
        <v>31.5</v>
      </c>
      <c r="G3996" t="s">
        <v>13</v>
      </c>
      <c r="H3996" t="s">
        <v>7</v>
      </c>
      <c r="I3996" t="s">
        <v>1093</v>
      </c>
      <c r="J3996">
        <v>100</v>
      </c>
      <c r="K3996" t="s">
        <v>16509</v>
      </c>
      <c r="L3996">
        <v>175</v>
      </c>
      <c r="M3996">
        <v>100</v>
      </c>
    </row>
    <row r="3997" spans="1:13" x14ac:dyDescent="0.25">
      <c r="A3997" t="s">
        <v>6478</v>
      </c>
      <c r="B3997" t="s">
        <v>15233</v>
      </c>
      <c r="C3997">
        <v>9</v>
      </c>
      <c r="D3997" t="s">
        <v>12</v>
      </c>
      <c r="E3997" t="s">
        <v>3124</v>
      </c>
      <c r="F3997">
        <v>16</v>
      </c>
      <c r="G3997" t="s">
        <v>15</v>
      </c>
      <c r="H3997" t="s">
        <v>5</v>
      </c>
      <c r="I3997" t="s">
        <v>1003</v>
      </c>
      <c r="J3997">
        <v>140</v>
      </c>
      <c r="K3997" t="s">
        <v>16511</v>
      </c>
      <c r="L3997">
        <v>150</v>
      </c>
      <c r="M3997">
        <v>150</v>
      </c>
    </row>
    <row r="3998" spans="1:13" x14ac:dyDescent="0.25">
      <c r="A3998" t="s">
        <v>6479</v>
      </c>
      <c r="B3998" t="s">
        <v>15234</v>
      </c>
      <c r="C3998">
        <v>5</v>
      </c>
      <c r="D3998" t="s">
        <v>12</v>
      </c>
      <c r="E3998" t="s">
        <v>2190</v>
      </c>
      <c r="F3998">
        <v>5</v>
      </c>
      <c r="G3998" t="s">
        <v>17</v>
      </c>
      <c r="H3998" t="s">
        <v>5</v>
      </c>
      <c r="I3998" t="s">
        <v>55</v>
      </c>
      <c r="J3998">
        <v>140</v>
      </c>
      <c r="K3998" t="s">
        <v>16510</v>
      </c>
      <c r="L3998">
        <v>125</v>
      </c>
      <c r="M3998">
        <v>100</v>
      </c>
    </row>
    <row r="3999" spans="1:13" x14ac:dyDescent="0.25">
      <c r="A3999" t="s">
        <v>6480</v>
      </c>
      <c r="B3999" t="s">
        <v>14938</v>
      </c>
      <c r="C3999">
        <v>8</v>
      </c>
      <c r="D3999" t="s">
        <v>12</v>
      </c>
      <c r="E3999" t="s">
        <v>2186</v>
      </c>
      <c r="F3999">
        <v>46</v>
      </c>
      <c r="G3999" t="s">
        <v>13</v>
      </c>
      <c r="H3999" t="s">
        <v>3</v>
      </c>
      <c r="I3999">
        <v>0</v>
      </c>
      <c r="J3999">
        <v>120</v>
      </c>
      <c r="K3999" t="s">
        <v>16509</v>
      </c>
      <c r="L3999">
        <v>175</v>
      </c>
      <c r="M3999">
        <v>150</v>
      </c>
    </row>
    <row r="4000" spans="1:13" x14ac:dyDescent="0.25">
      <c r="A4000" t="s">
        <v>6481</v>
      </c>
      <c r="B4000" t="s">
        <v>2601</v>
      </c>
      <c r="C4000">
        <v>4</v>
      </c>
      <c r="D4000" t="s">
        <v>12</v>
      </c>
      <c r="E4000" t="s">
        <v>2217</v>
      </c>
      <c r="F4000">
        <v>36</v>
      </c>
      <c r="G4000" t="s">
        <v>13</v>
      </c>
      <c r="H4000" t="s">
        <v>6</v>
      </c>
      <c r="I4000" t="s">
        <v>359</v>
      </c>
      <c r="J4000">
        <v>135</v>
      </c>
      <c r="K4000" t="s">
        <v>16509</v>
      </c>
      <c r="L4000">
        <v>175</v>
      </c>
      <c r="M4000">
        <v>0</v>
      </c>
    </row>
    <row r="4001" spans="1:13" x14ac:dyDescent="0.25">
      <c r="A4001" t="s">
        <v>6482</v>
      </c>
      <c r="B4001" t="s">
        <v>15150</v>
      </c>
      <c r="C4001">
        <v>5</v>
      </c>
      <c r="D4001" t="s">
        <v>12</v>
      </c>
      <c r="E4001" t="s">
        <v>2207</v>
      </c>
      <c r="F4001">
        <v>14</v>
      </c>
      <c r="G4001" t="s">
        <v>15</v>
      </c>
      <c r="H4001" t="s">
        <v>5</v>
      </c>
      <c r="I4001" t="s">
        <v>359</v>
      </c>
      <c r="J4001">
        <v>140</v>
      </c>
      <c r="K4001" t="s">
        <v>16511</v>
      </c>
      <c r="L4001">
        <v>150</v>
      </c>
      <c r="M4001">
        <v>100</v>
      </c>
    </row>
    <row r="4002" spans="1:13" x14ac:dyDescent="0.25">
      <c r="A4002" t="s">
        <v>6483</v>
      </c>
      <c r="B4002" t="s">
        <v>7290</v>
      </c>
      <c r="C4002">
        <v>11</v>
      </c>
      <c r="D4002" t="s">
        <v>12</v>
      </c>
      <c r="E4002" t="s">
        <v>2191</v>
      </c>
      <c r="F4002">
        <v>23</v>
      </c>
      <c r="G4002" t="s">
        <v>15</v>
      </c>
      <c r="H4002" t="s">
        <v>6</v>
      </c>
      <c r="I4002" t="s">
        <v>1093</v>
      </c>
      <c r="J4002">
        <v>135</v>
      </c>
      <c r="K4002" t="s">
        <v>16511</v>
      </c>
      <c r="L4002">
        <v>150</v>
      </c>
      <c r="M4002">
        <v>150</v>
      </c>
    </row>
    <row r="4003" spans="1:13" x14ac:dyDescent="0.25">
      <c r="A4003" t="s">
        <v>6484</v>
      </c>
      <c r="B4003" t="s">
        <v>3058</v>
      </c>
      <c r="C4003">
        <v>4</v>
      </c>
      <c r="D4003" t="s">
        <v>12</v>
      </c>
      <c r="E4003" t="s">
        <v>2535</v>
      </c>
      <c r="F4003">
        <v>8</v>
      </c>
      <c r="G4003" t="s">
        <v>17</v>
      </c>
      <c r="H4003" t="s">
        <v>5</v>
      </c>
      <c r="I4003" t="s">
        <v>32</v>
      </c>
      <c r="J4003">
        <v>140</v>
      </c>
      <c r="K4003" t="s">
        <v>16510</v>
      </c>
      <c r="L4003">
        <v>125</v>
      </c>
      <c r="M4003">
        <v>0</v>
      </c>
    </row>
    <row r="4004" spans="1:13" x14ac:dyDescent="0.25">
      <c r="A4004" t="s">
        <v>6485</v>
      </c>
      <c r="B4004" t="s">
        <v>14430</v>
      </c>
      <c r="C4004">
        <v>18</v>
      </c>
      <c r="D4004" t="s">
        <v>19</v>
      </c>
      <c r="E4004" t="s">
        <v>2198</v>
      </c>
      <c r="F4004">
        <v>10</v>
      </c>
      <c r="G4004" t="s">
        <v>13</v>
      </c>
      <c r="H4004" t="s">
        <v>3</v>
      </c>
      <c r="I4004">
        <v>0</v>
      </c>
      <c r="J4004">
        <v>120</v>
      </c>
      <c r="K4004" t="s">
        <v>16508</v>
      </c>
      <c r="L4004">
        <v>140</v>
      </c>
      <c r="M4004">
        <v>300</v>
      </c>
    </row>
    <row r="4005" spans="1:13" x14ac:dyDescent="0.25">
      <c r="A4005" t="s">
        <v>6486</v>
      </c>
      <c r="B4005" t="s">
        <v>4497</v>
      </c>
      <c r="C4005">
        <v>6</v>
      </c>
      <c r="D4005" t="s">
        <v>12</v>
      </c>
      <c r="E4005" t="s">
        <v>2217</v>
      </c>
      <c r="F4005">
        <v>11.5</v>
      </c>
      <c r="G4005" t="s">
        <v>15</v>
      </c>
      <c r="H4005" t="s">
        <v>3</v>
      </c>
      <c r="I4005" t="s">
        <v>52</v>
      </c>
      <c r="J4005">
        <v>120</v>
      </c>
      <c r="K4005" t="s">
        <v>16511</v>
      </c>
      <c r="L4005">
        <v>150</v>
      </c>
      <c r="M4005">
        <v>100</v>
      </c>
    </row>
    <row r="4006" spans="1:13" x14ac:dyDescent="0.25">
      <c r="A4006" t="s">
        <v>2130</v>
      </c>
      <c r="B4006" t="s">
        <v>7351</v>
      </c>
      <c r="C4006">
        <v>8</v>
      </c>
      <c r="D4006" t="s">
        <v>19</v>
      </c>
      <c r="E4006" t="s">
        <v>2198</v>
      </c>
      <c r="F4006">
        <v>4</v>
      </c>
      <c r="G4006" t="s">
        <v>17</v>
      </c>
      <c r="H4006" t="s">
        <v>3</v>
      </c>
      <c r="I4006" t="s">
        <v>1003</v>
      </c>
      <c r="J4006">
        <v>120</v>
      </c>
      <c r="K4006" t="s">
        <v>16507</v>
      </c>
      <c r="L4006">
        <v>100</v>
      </c>
      <c r="M4006">
        <v>150</v>
      </c>
    </row>
    <row r="4007" spans="1:13" x14ac:dyDescent="0.25">
      <c r="A4007" t="s">
        <v>6487</v>
      </c>
      <c r="B4007" t="s">
        <v>14829</v>
      </c>
      <c r="C4007">
        <v>11</v>
      </c>
      <c r="D4007" t="s">
        <v>12</v>
      </c>
      <c r="E4007" t="s">
        <v>2207</v>
      </c>
      <c r="F4007">
        <v>48</v>
      </c>
      <c r="G4007" t="s">
        <v>13</v>
      </c>
      <c r="H4007" t="s">
        <v>3</v>
      </c>
      <c r="I4007" t="s">
        <v>52</v>
      </c>
      <c r="J4007">
        <v>120</v>
      </c>
      <c r="K4007" t="s">
        <v>16509</v>
      </c>
      <c r="L4007">
        <v>175</v>
      </c>
      <c r="M4007">
        <v>150</v>
      </c>
    </row>
    <row r="4008" spans="1:13" x14ac:dyDescent="0.25">
      <c r="A4008" t="s">
        <v>6488</v>
      </c>
      <c r="B4008" t="s">
        <v>15235</v>
      </c>
      <c r="C4008">
        <v>6</v>
      </c>
      <c r="D4008" t="s">
        <v>12</v>
      </c>
      <c r="E4008" t="s">
        <v>2186</v>
      </c>
      <c r="F4008">
        <v>32</v>
      </c>
      <c r="G4008" t="s">
        <v>13</v>
      </c>
      <c r="H4008" t="s">
        <v>5</v>
      </c>
      <c r="I4008" t="s">
        <v>2168</v>
      </c>
      <c r="J4008">
        <v>140</v>
      </c>
      <c r="K4008" t="s">
        <v>16509</v>
      </c>
      <c r="L4008">
        <v>175</v>
      </c>
      <c r="M4008">
        <v>100</v>
      </c>
    </row>
    <row r="4009" spans="1:13" x14ac:dyDescent="0.25">
      <c r="A4009" t="s">
        <v>6489</v>
      </c>
      <c r="B4009" t="s">
        <v>2424</v>
      </c>
      <c r="C4009">
        <v>9</v>
      </c>
      <c r="D4009" t="s">
        <v>12</v>
      </c>
      <c r="E4009" t="s">
        <v>2332</v>
      </c>
      <c r="F4009">
        <v>17</v>
      </c>
      <c r="G4009" t="s">
        <v>15</v>
      </c>
      <c r="H4009" t="s">
        <v>6</v>
      </c>
      <c r="I4009" t="s">
        <v>1096</v>
      </c>
      <c r="J4009">
        <v>135</v>
      </c>
      <c r="K4009" t="s">
        <v>16511</v>
      </c>
      <c r="L4009">
        <v>150</v>
      </c>
      <c r="M4009">
        <v>150</v>
      </c>
    </row>
    <row r="4010" spans="1:13" x14ac:dyDescent="0.25">
      <c r="A4010" t="s">
        <v>6490</v>
      </c>
      <c r="B4010" t="s">
        <v>13693</v>
      </c>
      <c r="C4010">
        <v>4</v>
      </c>
      <c r="D4010" t="s">
        <v>19</v>
      </c>
      <c r="E4010" t="s">
        <v>2340</v>
      </c>
      <c r="F4010">
        <v>8.5</v>
      </c>
      <c r="G4010" t="s">
        <v>13</v>
      </c>
      <c r="H4010" t="s">
        <v>4</v>
      </c>
      <c r="I4010" t="s">
        <v>1003</v>
      </c>
      <c r="J4010">
        <v>110</v>
      </c>
      <c r="K4010" t="s">
        <v>16508</v>
      </c>
      <c r="L4010">
        <v>140</v>
      </c>
      <c r="M4010">
        <v>0</v>
      </c>
    </row>
    <row r="4011" spans="1:13" x14ac:dyDescent="0.25">
      <c r="A4011" t="s">
        <v>6491</v>
      </c>
      <c r="B4011" t="s">
        <v>15236</v>
      </c>
      <c r="C4011">
        <v>21</v>
      </c>
      <c r="D4011" t="s">
        <v>19</v>
      </c>
      <c r="E4011" t="s">
        <v>2198</v>
      </c>
      <c r="F4011">
        <v>4</v>
      </c>
      <c r="G4011" t="s">
        <v>17</v>
      </c>
      <c r="H4011" t="s">
        <v>7</v>
      </c>
      <c r="I4011" t="s">
        <v>1096</v>
      </c>
      <c r="J4011">
        <v>100</v>
      </c>
      <c r="K4011" t="s">
        <v>16507</v>
      </c>
      <c r="L4011">
        <v>100</v>
      </c>
      <c r="M4011">
        <v>300</v>
      </c>
    </row>
    <row r="4012" spans="1:13" x14ac:dyDescent="0.25">
      <c r="A4012" t="s">
        <v>6492</v>
      </c>
      <c r="B4012" t="s">
        <v>9095</v>
      </c>
      <c r="C4012">
        <v>6</v>
      </c>
      <c r="D4012" t="s">
        <v>12</v>
      </c>
      <c r="E4012" t="s">
        <v>2180</v>
      </c>
      <c r="F4012">
        <v>34</v>
      </c>
      <c r="G4012" t="s">
        <v>13</v>
      </c>
      <c r="H4012" t="s">
        <v>7</v>
      </c>
      <c r="I4012" t="s">
        <v>2168</v>
      </c>
      <c r="J4012">
        <v>100</v>
      </c>
      <c r="K4012" t="s">
        <v>16509</v>
      </c>
      <c r="L4012">
        <v>175</v>
      </c>
      <c r="M4012">
        <v>100</v>
      </c>
    </row>
    <row r="4013" spans="1:13" x14ac:dyDescent="0.25">
      <c r="A4013" t="s">
        <v>6493</v>
      </c>
      <c r="B4013" t="s">
        <v>13956</v>
      </c>
      <c r="C4013">
        <v>3</v>
      </c>
      <c r="D4013" t="s">
        <v>19</v>
      </c>
      <c r="E4013" t="s">
        <v>2219</v>
      </c>
      <c r="F4013">
        <v>4</v>
      </c>
      <c r="G4013" t="s">
        <v>17</v>
      </c>
      <c r="H4013" t="s">
        <v>7</v>
      </c>
      <c r="I4013">
        <v>0</v>
      </c>
      <c r="J4013">
        <v>100</v>
      </c>
      <c r="K4013" t="s">
        <v>16507</v>
      </c>
      <c r="L4013">
        <v>100</v>
      </c>
      <c r="M4013">
        <v>0</v>
      </c>
    </row>
    <row r="4014" spans="1:13" x14ac:dyDescent="0.25">
      <c r="A4014" t="s">
        <v>1851</v>
      </c>
      <c r="B4014" t="s">
        <v>14195</v>
      </c>
      <c r="C4014">
        <v>11</v>
      </c>
      <c r="D4014" t="s">
        <v>12</v>
      </c>
      <c r="E4014" t="s">
        <v>2223</v>
      </c>
      <c r="F4014">
        <v>41</v>
      </c>
      <c r="G4014" t="s">
        <v>13</v>
      </c>
      <c r="H4014" t="s">
        <v>4</v>
      </c>
      <c r="I4014" t="s">
        <v>1003</v>
      </c>
      <c r="J4014">
        <v>110</v>
      </c>
      <c r="K4014" t="s">
        <v>16509</v>
      </c>
      <c r="L4014">
        <v>175</v>
      </c>
      <c r="M4014">
        <v>150</v>
      </c>
    </row>
    <row r="4015" spans="1:13" x14ac:dyDescent="0.25">
      <c r="A4015" t="s">
        <v>6494</v>
      </c>
      <c r="B4015" t="s">
        <v>3236</v>
      </c>
      <c r="C4015">
        <v>9</v>
      </c>
      <c r="D4015" t="s">
        <v>12</v>
      </c>
      <c r="E4015" t="s">
        <v>2217</v>
      </c>
      <c r="F4015">
        <v>14</v>
      </c>
      <c r="G4015" t="s">
        <v>15</v>
      </c>
      <c r="H4015" t="s">
        <v>4</v>
      </c>
      <c r="I4015" t="s">
        <v>52</v>
      </c>
      <c r="J4015">
        <v>110</v>
      </c>
      <c r="K4015" t="s">
        <v>16511</v>
      </c>
      <c r="L4015">
        <v>150</v>
      </c>
      <c r="M4015">
        <v>150</v>
      </c>
    </row>
    <row r="4016" spans="1:13" x14ac:dyDescent="0.25">
      <c r="A4016" t="s">
        <v>6495</v>
      </c>
      <c r="B4016" t="s">
        <v>14853</v>
      </c>
      <c r="C4016">
        <v>13</v>
      </c>
      <c r="D4016" t="s">
        <v>12</v>
      </c>
      <c r="E4016" t="s">
        <v>2241</v>
      </c>
      <c r="F4016">
        <v>44</v>
      </c>
      <c r="G4016" t="s">
        <v>13</v>
      </c>
      <c r="H4016" t="s">
        <v>6</v>
      </c>
      <c r="I4016" t="s">
        <v>359</v>
      </c>
      <c r="J4016">
        <v>135</v>
      </c>
      <c r="K4016" t="s">
        <v>16509</v>
      </c>
      <c r="L4016">
        <v>175</v>
      </c>
      <c r="M4016">
        <v>200</v>
      </c>
    </row>
    <row r="4017" spans="1:13" x14ac:dyDescent="0.25">
      <c r="A4017" t="s">
        <v>6496</v>
      </c>
      <c r="B4017" t="s">
        <v>14479</v>
      </c>
      <c r="C4017">
        <v>7</v>
      </c>
      <c r="D4017" t="s">
        <v>12</v>
      </c>
      <c r="E4017" t="s">
        <v>2186</v>
      </c>
      <c r="F4017">
        <v>41</v>
      </c>
      <c r="G4017" t="s">
        <v>13</v>
      </c>
      <c r="H4017" t="s">
        <v>5</v>
      </c>
      <c r="I4017" t="s">
        <v>2101</v>
      </c>
      <c r="J4017">
        <v>140</v>
      </c>
      <c r="K4017" t="s">
        <v>16509</v>
      </c>
      <c r="L4017">
        <v>175</v>
      </c>
      <c r="M4017">
        <v>100</v>
      </c>
    </row>
    <row r="4018" spans="1:13" x14ac:dyDescent="0.25">
      <c r="A4018" t="s">
        <v>6497</v>
      </c>
      <c r="B4018" t="s">
        <v>14621</v>
      </c>
      <c r="C4018">
        <v>8</v>
      </c>
      <c r="D4018" t="s">
        <v>12</v>
      </c>
      <c r="E4018" t="s">
        <v>2223</v>
      </c>
      <c r="F4018">
        <v>8</v>
      </c>
      <c r="G4018" t="s">
        <v>17</v>
      </c>
      <c r="H4018" t="s">
        <v>6</v>
      </c>
      <c r="I4018" t="s">
        <v>32</v>
      </c>
      <c r="J4018">
        <v>135</v>
      </c>
      <c r="K4018" t="s">
        <v>16510</v>
      </c>
      <c r="L4018">
        <v>125</v>
      </c>
      <c r="M4018">
        <v>150</v>
      </c>
    </row>
    <row r="4019" spans="1:13" x14ac:dyDescent="0.25">
      <c r="A4019" t="s">
        <v>6498</v>
      </c>
      <c r="B4019" t="s">
        <v>14087</v>
      </c>
      <c r="C4019">
        <v>6</v>
      </c>
      <c r="D4019" t="s">
        <v>19</v>
      </c>
      <c r="E4019" t="s">
        <v>2198</v>
      </c>
      <c r="F4019">
        <v>9</v>
      </c>
      <c r="G4019" t="s">
        <v>13</v>
      </c>
      <c r="H4019" t="s">
        <v>5</v>
      </c>
      <c r="I4019" t="s">
        <v>55</v>
      </c>
      <c r="J4019">
        <v>140</v>
      </c>
      <c r="K4019" t="s">
        <v>16508</v>
      </c>
      <c r="L4019">
        <v>140</v>
      </c>
      <c r="M4019">
        <v>100</v>
      </c>
    </row>
    <row r="4020" spans="1:13" x14ac:dyDescent="0.25">
      <c r="A4020" t="s">
        <v>6499</v>
      </c>
      <c r="B4020" t="s">
        <v>15237</v>
      </c>
      <c r="C4020">
        <v>3</v>
      </c>
      <c r="D4020" t="s">
        <v>12</v>
      </c>
      <c r="E4020" t="s">
        <v>2332</v>
      </c>
      <c r="F4020">
        <v>36</v>
      </c>
      <c r="G4020" t="s">
        <v>13</v>
      </c>
      <c r="H4020" t="s">
        <v>6</v>
      </c>
      <c r="I4020" t="s">
        <v>359</v>
      </c>
      <c r="J4020">
        <v>135</v>
      </c>
      <c r="K4020" t="s">
        <v>16509</v>
      </c>
      <c r="L4020">
        <v>175</v>
      </c>
      <c r="M4020">
        <v>0</v>
      </c>
    </row>
    <row r="4021" spans="1:13" x14ac:dyDescent="0.25">
      <c r="A4021" t="s">
        <v>6500</v>
      </c>
      <c r="B4021" t="s">
        <v>3380</v>
      </c>
      <c r="C4021">
        <v>7</v>
      </c>
      <c r="D4021" t="s">
        <v>12</v>
      </c>
      <c r="E4021" t="s">
        <v>2263</v>
      </c>
      <c r="F4021">
        <v>29</v>
      </c>
      <c r="G4021" t="s">
        <v>15</v>
      </c>
      <c r="H4021" t="s">
        <v>6</v>
      </c>
      <c r="I4021" t="s">
        <v>359</v>
      </c>
      <c r="J4021">
        <v>135</v>
      </c>
      <c r="K4021" t="s">
        <v>16511</v>
      </c>
      <c r="L4021">
        <v>150</v>
      </c>
      <c r="M4021">
        <v>100</v>
      </c>
    </row>
    <row r="4022" spans="1:13" x14ac:dyDescent="0.25">
      <c r="A4022" t="s">
        <v>6501</v>
      </c>
      <c r="B4022" t="s">
        <v>4176</v>
      </c>
      <c r="C4022">
        <v>8</v>
      </c>
      <c r="D4022" t="s">
        <v>19</v>
      </c>
      <c r="E4022" t="s">
        <v>2207</v>
      </c>
      <c r="F4022">
        <v>4</v>
      </c>
      <c r="G4022" t="s">
        <v>17</v>
      </c>
      <c r="H4022" t="s">
        <v>7</v>
      </c>
      <c r="I4022">
        <v>0</v>
      </c>
      <c r="J4022">
        <v>100</v>
      </c>
      <c r="K4022" t="s">
        <v>16507</v>
      </c>
      <c r="L4022">
        <v>100</v>
      </c>
      <c r="M4022">
        <v>150</v>
      </c>
    </row>
    <row r="4023" spans="1:13" x14ac:dyDescent="0.25">
      <c r="A4023" t="s">
        <v>6502</v>
      </c>
      <c r="B4023" t="s">
        <v>15079</v>
      </c>
      <c r="C4023">
        <v>8</v>
      </c>
      <c r="D4023" t="s">
        <v>19</v>
      </c>
      <c r="E4023" t="s">
        <v>2198</v>
      </c>
      <c r="F4023">
        <v>6.5</v>
      </c>
      <c r="G4023" t="s">
        <v>15</v>
      </c>
      <c r="H4023" t="s">
        <v>7</v>
      </c>
      <c r="I4023" t="s">
        <v>32</v>
      </c>
      <c r="J4023">
        <v>100</v>
      </c>
      <c r="K4023" t="s">
        <v>16512</v>
      </c>
      <c r="L4023">
        <v>120</v>
      </c>
      <c r="M4023">
        <v>150</v>
      </c>
    </row>
    <row r="4024" spans="1:13" x14ac:dyDescent="0.25">
      <c r="A4024" t="s">
        <v>6503</v>
      </c>
      <c r="B4024" t="s">
        <v>15238</v>
      </c>
      <c r="C4024">
        <v>10</v>
      </c>
      <c r="D4024" t="s">
        <v>19</v>
      </c>
      <c r="E4024" t="s">
        <v>3537</v>
      </c>
      <c r="F4024">
        <v>6.5</v>
      </c>
      <c r="G4024" t="s">
        <v>15</v>
      </c>
      <c r="H4024" t="s">
        <v>6</v>
      </c>
      <c r="I4024">
        <v>0</v>
      </c>
      <c r="J4024">
        <v>135</v>
      </c>
      <c r="K4024" t="s">
        <v>16512</v>
      </c>
      <c r="L4024">
        <v>120</v>
      </c>
      <c r="M4024">
        <v>150</v>
      </c>
    </row>
    <row r="4025" spans="1:13" x14ac:dyDescent="0.25">
      <c r="A4025" t="s">
        <v>6504</v>
      </c>
      <c r="B4025" t="s">
        <v>15239</v>
      </c>
      <c r="C4025">
        <v>11</v>
      </c>
      <c r="D4025" t="s">
        <v>12</v>
      </c>
      <c r="E4025" t="s">
        <v>2207</v>
      </c>
      <c r="F4025">
        <v>45</v>
      </c>
      <c r="G4025" t="s">
        <v>13</v>
      </c>
      <c r="H4025" t="s">
        <v>4</v>
      </c>
      <c r="I4025">
        <v>0</v>
      </c>
      <c r="J4025">
        <v>110</v>
      </c>
      <c r="K4025" t="s">
        <v>16509</v>
      </c>
      <c r="L4025">
        <v>175</v>
      </c>
      <c r="M4025">
        <v>150</v>
      </c>
    </row>
    <row r="4026" spans="1:13" x14ac:dyDescent="0.25">
      <c r="A4026" t="s">
        <v>6505</v>
      </c>
      <c r="B4026" t="s">
        <v>14769</v>
      </c>
      <c r="C4026">
        <v>8</v>
      </c>
      <c r="D4026" t="s">
        <v>19</v>
      </c>
      <c r="E4026" t="s">
        <v>2234</v>
      </c>
      <c r="F4026">
        <v>6.5</v>
      </c>
      <c r="G4026" t="s">
        <v>15</v>
      </c>
      <c r="H4026" t="s">
        <v>5</v>
      </c>
      <c r="I4026">
        <v>0</v>
      </c>
      <c r="J4026">
        <v>140</v>
      </c>
      <c r="K4026" t="s">
        <v>16512</v>
      </c>
      <c r="L4026">
        <v>120</v>
      </c>
      <c r="M4026">
        <v>150</v>
      </c>
    </row>
    <row r="4027" spans="1:13" x14ac:dyDescent="0.25">
      <c r="A4027" t="s">
        <v>6506</v>
      </c>
      <c r="B4027" t="s">
        <v>9824</v>
      </c>
      <c r="C4027">
        <v>11</v>
      </c>
      <c r="D4027" t="s">
        <v>12</v>
      </c>
      <c r="E4027" t="s">
        <v>2223</v>
      </c>
      <c r="F4027">
        <v>6</v>
      </c>
      <c r="G4027" t="s">
        <v>17</v>
      </c>
      <c r="H4027" t="s">
        <v>5</v>
      </c>
      <c r="I4027" t="s">
        <v>32</v>
      </c>
      <c r="J4027">
        <v>140</v>
      </c>
      <c r="K4027" t="s">
        <v>16510</v>
      </c>
      <c r="L4027">
        <v>125</v>
      </c>
      <c r="M4027">
        <v>150</v>
      </c>
    </row>
    <row r="4028" spans="1:13" x14ac:dyDescent="0.25">
      <c r="A4028" t="s">
        <v>6507</v>
      </c>
      <c r="B4028" t="s">
        <v>15240</v>
      </c>
      <c r="C4028">
        <v>4</v>
      </c>
      <c r="D4028" t="s">
        <v>19</v>
      </c>
      <c r="E4028" t="s">
        <v>2350</v>
      </c>
      <c r="F4028">
        <v>2</v>
      </c>
      <c r="G4028" t="s">
        <v>17</v>
      </c>
      <c r="H4028" t="s">
        <v>4</v>
      </c>
      <c r="I4028" t="s">
        <v>2101</v>
      </c>
      <c r="J4028">
        <v>110</v>
      </c>
      <c r="K4028" t="s">
        <v>16507</v>
      </c>
      <c r="L4028">
        <v>100</v>
      </c>
      <c r="M4028">
        <v>0</v>
      </c>
    </row>
    <row r="4029" spans="1:13" x14ac:dyDescent="0.25">
      <c r="A4029" t="s">
        <v>6508</v>
      </c>
      <c r="B4029" t="s">
        <v>15241</v>
      </c>
      <c r="C4029">
        <v>9</v>
      </c>
      <c r="D4029" t="s">
        <v>12</v>
      </c>
      <c r="E4029" t="s">
        <v>2207</v>
      </c>
      <c r="F4029">
        <v>40</v>
      </c>
      <c r="G4029" t="s">
        <v>13</v>
      </c>
      <c r="H4029" t="s">
        <v>5</v>
      </c>
      <c r="I4029" t="s">
        <v>54</v>
      </c>
      <c r="J4029">
        <v>140</v>
      </c>
      <c r="K4029" t="s">
        <v>16509</v>
      </c>
      <c r="L4029">
        <v>175</v>
      </c>
      <c r="M4029">
        <v>150</v>
      </c>
    </row>
    <row r="4030" spans="1:13" x14ac:dyDescent="0.25">
      <c r="A4030" t="s">
        <v>779</v>
      </c>
      <c r="B4030" t="s">
        <v>14081</v>
      </c>
      <c r="C4030">
        <v>1</v>
      </c>
      <c r="D4030" t="s">
        <v>19</v>
      </c>
      <c r="E4030" t="s">
        <v>2182</v>
      </c>
      <c r="F4030">
        <v>8.5</v>
      </c>
      <c r="G4030" t="s">
        <v>13</v>
      </c>
      <c r="H4030" t="s">
        <v>3</v>
      </c>
      <c r="I4030">
        <v>0</v>
      </c>
      <c r="J4030">
        <v>120</v>
      </c>
      <c r="K4030" t="s">
        <v>16508</v>
      </c>
      <c r="L4030">
        <v>140</v>
      </c>
      <c r="M4030">
        <v>0</v>
      </c>
    </row>
    <row r="4031" spans="1:13" x14ac:dyDescent="0.25">
      <c r="A4031" t="s">
        <v>490</v>
      </c>
      <c r="B4031" t="s">
        <v>12033</v>
      </c>
      <c r="C4031">
        <v>4</v>
      </c>
      <c r="D4031" t="s">
        <v>19</v>
      </c>
      <c r="E4031" t="s">
        <v>2198</v>
      </c>
      <c r="F4031">
        <v>10</v>
      </c>
      <c r="G4031" t="s">
        <v>13</v>
      </c>
      <c r="H4031" t="s">
        <v>4</v>
      </c>
      <c r="I4031" t="s">
        <v>2168</v>
      </c>
      <c r="J4031">
        <v>110</v>
      </c>
      <c r="K4031" t="s">
        <v>16508</v>
      </c>
      <c r="L4031">
        <v>140</v>
      </c>
      <c r="M4031">
        <v>0</v>
      </c>
    </row>
    <row r="4032" spans="1:13" x14ac:dyDescent="0.25">
      <c r="A4032" t="s">
        <v>1884</v>
      </c>
      <c r="B4032" t="s">
        <v>15242</v>
      </c>
      <c r="C4032">
        <v>6</v>
      </c>
      <c r="D4032" t="s">
        <v>12</v>
      </c>
      <c r="E4032" t="s">
        <v>2219</v>
      </c>
      <c r="F4032">
        <v>11.5</v>
      </c>
      <c r="G4032" t="s">
        <v>15</v>
      </c>
      <c r="H4032" t="s">
        <v>3</v>
      </c>
      <c r="I4032" t="s">
        <v>2101</v>
      </c>
      <c r="J4032">
        <v>120</v>
      </c>
      <c r="K4032" t="s">
        <v>16511</v>
      </c>
      <c r="L4032">
        <v>150</v>
      </c>
      <c r="M4032">
        <v>100</v>
      </c>
    </row>
    <row r="4033" spans="1:13" x14ac:dyDescent="0.25">
      <c r="A4033" t="s">
        <v>658</v>
      </c>
      <c r="B4033" t="s">
        <v>14408</v>
      </c>
      <c r="C4033">
        <v>8</v>
      </c>
      <c r="D4033" t="s">
        <v>12</v>
      </c>
      <c r="E4033" t="s">
        <v>2207</v>
      </c>
      <c r="F4033">
        <v>37</v>
      </c>
      <c r="G4033" t="s">
        <v>13</v>
      </c>
      <c r="H4033" t="s">
        <v>5</v>
      </c>
      <c r="I4033">
        <v>0</v>
      </c>
      <c r="J4033">
        <v>140</v>
      </c>
      <c r="K4033" t="s">
        <v>16509</v>
      </c>
      <c r="L4033">
        <v>175</v>
      </c>
      <c r="M4033">
        <v>150</v>
      </c>
    </row>
    <row r="4034" spans="1:13" x14ac:dyDescent="0.25">
      <c r="A4034" t="s">
        <v>6509</v>
      </c>
      <c r="B4034" t="s">
        <v>15243</v>
      </c>
      <c r="C4034">
        <v>10</v>
      </c>
      <c r="D4034" t="s">
        <v>12</v>
      </c>
      <c r="E4034" t="s">
        <v>2191</v>
      </c>
      <c r="F4034">
        <v>31.5</v>
      </c>
      <c r="G4034" t="s">
        <v>13</v>
      </c>
      <c r="H4034" t="s">
        <v>3</v>
      </c>
      <c r="I4034">
        <v>0</v>
      </c>
      <c r="J4034">
        <v>120</v>
      </c>
      <c r="K4034" t="s">
        <v>16509</v>
      </c>
      <c r="L4034">
        <v>175</v>
      </c>
      <c r="M4034">
        <v>150</v>
      </c>
    </row>
    <row r="4035" spans="1:13" x14ac:dyDescent="0.25">
      <c r="A4035" t="s">
        <v>6510</v>
      </c>
      <c r="B4035" t="s">
        <v>14579</v>
      </c>
      <c r="C4035">
        <v>8</v>
      </c>
      <c r="D4035" t="s">
        <v>19</v>
      </c>
      <c r="E4035" t="s">
        <v>2219</v>
      </c>
      <c r="F4035">
        <v>10</v>
      </c>
      <c r="G4035" t="s">
        <v>13</v>
      </c>
      <c r="H4035" t="s">
        <v>7</v>
      </c>
      <c r="I4035" t="s">
        <v>55</v>
      </c>
      <c r="J4035">
        <v>100</v>
      </c>
      <c r="K4035" t="s">
        <v>16508</v>
      </c>
      <c r="L4035">
        <v>140</v>
      </c>
      <c r="M4035">
        <v>150</v>
      </c>
    </row>
    <row r="4036" spans="1:13" x14ac:dyDescent="0.25">
      <c r="A4036" t="s">
        <v>6511</v>
      </c>
      <c r="B4036" t="s">
        <v>13803</v>
      </c>
      <c r="C4036">
        <v>8</v>
      </c>
      <c r="D4036" t="s">
        <v>12</v>
      </c>
      <c r="E4036" t="s">
        <v>2280</v>
      </c>
      <c r="F4036">
        <v>33</v>
      </c>
      <c r="G4036" t="s">
        <v>13</v>
      </c>
      <c r="H4036" t="s">
        <v>6</v>
      </c>
      <c r="I4036">
        <v>0</v>
      </c>
      <c r="J4036">
        <v>135</v>
      </c>
      <c r="K4036" t="s">
        <v>16509</v>
      </c>
      <c r="L4036">
        <v>175</v>
      </c>
      <c r="M4036">
        <v>150</v>
      </c>
    </row>
    <row r="4037" spans="1:13" x14ac:dyDescent="0.25">
      <c r="A4037" t="s">
        <v>6512</v>
      </c>
      <c r="B4037" t="s">
        <v>15244</v>
      </c>
      <c r="C4037">
        <v>5</v>
      </c>
      <c r="D4037" t="s">
        <v>12</v>
      </c>
      <c r="E4037" t="s">
        <v>2233</v>
      </c>
      <c r="F4037">
        <v>47</v>
      </c>
      <c r="G4037" t="s">
        <v>13</v>
      </c>
      <c r="H4037" t="s">
        <v>3</v>
      </c>
      <c r="I4037" t="s">
        <v>32</v>
      </c>
      <c r="J4037">
        <v>120</v>
      </c>
      <c r="K4037" t="s">
        <v>16509</v>
      </c>
      <c r="L4037">
        <v>175</v>
      </c>
      <c r="M4037">
        <v>100</v>
      </c>
    </row>
    <row r="4038" spans="1:13" x14ac:dyDescent="0.25">
      <c r="A4038" t="s">
        <v>6513</v>
      </c>
      <c r="B4038" t="s">
        <v>2984</v>
      </c>
      <c r="C4038">
        <v>2</v>
      </c>
      <c r="D4038" t="s">
        <v>19</v>
      </c>
      <c r="E4038" t="s">
        <v>2198</v>
      </c>
      <c r="F4038">
        <v>8.5</v>
      </c>
      <c r="G4038" t="s">
        <v>13</v>
      </c>
      <c r="H4038" t="s">
        <v>3</v>
      </c>
      <c r="I4038" t="s">
        <v>55</v>
      </c>
      <c r="J4038">
        <v>120</v>
      </c>
      <c r="K4038" t="s">
        <v>16508</v>
      </c>
      <c r="L4038">
        <v>140</v>
      </c>
      <c r="M4038">
        <v>0</v>
      </c>
    </row>
    <row r="4039" spans="1:13" x14ac:dyDescent="0.25">
      <c r="A4039" t="s">
        <v>6515</v>
      </c>
      <c r="B4039" t="s">
        <v>13964</v>
      </c>
      <c r="C4039">
        <v>7</v>
      </c>
      <c r="D4039" t="s">
        <v>12</v>
      </c>
      <c r="E4039" t="s">
        <v>2202</v>
      </c>
      <c r="F4039">
        <v>48</v>
      </c>
      <c r="G4039" t="s">
        <v>13</v>
      </c>
      <c r="H4039" t="s">
        <v>6</v>
      </c>
      <c r="I4039" t="s">
        <v>359</v>
      </c>
      <c r="J4039">
        <v>135</v>
      </c>
      <c r="K4039" t="s">
        <v>16509</v>
      </c>
      <c r="L4039">
        <v>175</v>
      </c>
      <c r="M4039">
        <v>100</v>
      </c>
    </row>
    <row r="4040" spans="1:13" x14ac:dyDescent="0.25">
      <c r="A4040" t="s">
        <v>6516</v>
      </c>
      <c r="B4040" t="s">
        <v>9774</v>
      </c>
      <c r="C4040">
        <v>3</v>
      </c>
      <c r="D4040" t="s">
        <v>12</v>
      </c>
      <c r="E4040" t="s">
        <v>2294</v>
      </c>
      <c r="F4040">
        <v>5</v>
      </c>
      <c r="G4040" t="s">
        <v>17</v>
      </c>
      <c r="H4040" t="s">
        <v>5</v>
      </c>
      <c r="I4040" t="s">
        <v>359</v>
      </c>
      <c r="J4040">
        <v>140</v>
      </c>
      <c r="K4040" t="s">
        <v>16510</v>
      </c>
      <c r="L4040">
        <v>125</v>
      </c>
      <c r="M4040">
        <v>0</v>
      </c>
    </row>
    <row r="4041" spans="1:13" x14ac:dyDescent="0.25">
      <c r="A4041" t="s">
        <v>6517</v>
      </c>
      <c r="B4041" t="s">
        <v>15245</v>
      </c>
      <c r="C4041">
        <v>18</v>
      </c>
      <c r="D4041" t="s">
        <v>12</v>
      </c>
      <c r="E4041" t="s">
        <v>2438</v>
      </c>
      <c r="F4041">
        <v>47</v>
      </c>
      <c r="G4041" t="s">
        <v>13</v>
      </c>
      <c r="H4041" t="s">
        <v>6</v>
      </c>
      <c r="I4041">
        <v>0</v>
      </c>
      <c r="J4041">
        <v>135</v>
      </c>
      <c r="K4041" t="s">
        <v>16509</v>
      </c>
      <c r="L4041">
        <v>175</v>
      </c>
      <c r="M4041">
        <v>300</v>
      </c>
    </row>
    <row r="4042" spans="1:13" x14ac:dyDescent="0.25">
      <c r="A4042" t="s">
        <v>6518</v>
      </c>
      <c r="B4042" t="s">
        <v>13759</v>
      </c>
      <c r="C4042">
        <v>6</v>
      </c>
      <c r="D4042" t="s">
        <v>19</v>
      </c>
      <c r="E4042" t="s">
        <v>2182</v>
      </c>
      <c r="F4042">
        <v>10</v>
      </c>
      <c r="G4042" t="s">
        <v>13</v>
      </c>
      <c r="H4042" t="s">
        <v>7</v>
      </c>
      <c r="I4042">
        <v>0</v>
      </c>
      <c r="J4042">
        <v>100</v>
      </c>
      <c r="K4042" t="s">
        <v>16508</v>
      </c>
      <c r="L4042">
        <v>140</v>
      </c>
      <c r="M4042">
        <v>100</v>
      </c>
    </row>
    <row r="4043" spans="1:13" x14ac:dyDescent="0.25">
      <c r="A4043" t="s">
        <v>6519</v>
      </c>
      <c r="B4043" t="s">
        <v>15246</v>
      </c>
      <c r="C4043">
        <v>6</v>
      </c>
      <c r="D4043" t="s">
        <v>19</v>
      </c>
      <c r="E4043" t="s">
        <v>2219</v>
      </c>
      <c r="F4043">
        <v>8</v>
      </c>
      <c r="G4043" t="s">
        <v>13</v>
      </c>
      <c r="H4043" t="s">
        <v>6</v>
      </c>
      <c r="I4043" t="s">
        <v>80</v>
      </c>
      <c r="J4043">
        <v>135</v>
      </c>
      <c r="K4043" t="s">
        <v>16508</v>
      </c>
      <c r="L4043">
        <v>140</v>
      </c>
      <c r="M4043">
        <v>100</v>
      </c>
    </row>
    <row r="4044" spans="1:13" x14ac:dyDescent="0.25">
      <c r="A4044" t="s">
        <v>6520</v>
      </c>
      <c r="B4044" t="s">
        <v>15247</v>
      </c>
      <c r="C4044">
        <v>5</v>
      </c>
      <c r="D4044" t="s">
        <v>12</v>
      </c>
      <c r="E4044" t="s">
        <v>2409</v>
      </c>
      <c r="F4044">
        <v>13</v>
      </c>
      <c r="G4044" t="s">
        <v>15</v>
      </c>
      <c r="H4044" t="s">
        <v>4</v>
      </c>
      <c r="I4044" t="s">
        <v>1003</v>
      </c>
      <c r="J4044">
        <v>110</v>
      </c>
      <c r="K4044" t="s">
        <v>16511</v>
      </c>
      <c r="L4044">
        <v>150</v>
      </c>
      <c r="M4044">
        <v>100</v>
      </c>
    </row>
    <row r="4045" spans="1:13" x14ac:dyDescent="0.25">
      <c r="A4045" t="s">
        <v>1611</v>
      </c>
      <c r="B4045" t="s">
        <v>12033</v>
      </c>
      <c r="C4045">
        <v>4</v>
      </c>
      <c r="D4045" t="s">
        <v>19</v>
      </c>
      <c r="E4045" t="s">
        <v>3598</v>
      </c>
      <c r="F4045">
        <v>2</v>
      </c>
      <c r="G4045" t="s">
        <v>17</v>
      </c>
      <c r="H4045" t="s">
        <v>4</v>
      </c>
      <c r="I4045" t="s">
        <v>359</v>
      </c>
      <c r="J4045">
        <v>110</v>
      </c>
      <c r="K4045" t="s">
        <v>16507</v>
      </c>
      <c r="L4045">
        <v>100</v>
      </c>
      <c r="M4045">
        <v>0</v>
      </c>
    </row>
    <row r="4046" spans="1:13" x14ac:dyDescent="0.25">
      <c r="A4046" t="s">
        <v>6521</v>
      </c>
      <c r="B4046" t="s">
        <v>15248</v>
      </c>
      <c r="C4046">
        <v>12</v>
      </c>
      <c r="D4046" t="s">
        <v>12</v>
      </c>
      <c r="E4046" t="s">
        <v>2535</v>
      </c>
      <c r="F4046">
        <v>29</v>
      </c>
      <c r="G4046" t="s">
        <v>15</v>
      </c>
      <c r="H4046" t="s">
        <v>5</v>
      </c>
      <c r="I4046" t="s">
        <v>1093</v>
      </c>
      <c r="J4046">
        <v>140</v>
      </c>
      <c r="K4046" t="s">
        <v>16511</v>
      </c>
      <c r="L4046">
        <v>150</v>
      </c>
      <c r="M4046">
        <v>150</v>
      </c>
    </row>
    <row r="4047" spans="1:13" x14ac:dyDescent="0.25">
      <c r="A4047" t="s">
        <v>6522</v>
      </c>
      <c r="B4047" t="s">
        <v>7515</v>
      </c>
      <c r="C4047">
        <v>4</v>
      </c>
      <c r="D4047" t="s">
        <v>12</v>
      </c>
      <c r="E4047" t="s">
        <v>2202</v>
      </c>
      <c r="F4047">
        <v>13</v>
      </c>
      <c r="G4047" t="s">
        <v>15</v>
      </c>
      <c r="H4047" t="s">
        <v>5</v>
      </c>
      <c r="I4047" t="s">
        <v>55</v>
      </c>
      <c r="J4047">
        <v>140</v>
      </c>
      <c r="K4047" t="s">
        <v>16511</v>
      </c>
      <c r="L4047">
        <v>150</v>
      </c>
      <c r="M4047">
        <v>0</v>
      </c>
    </row>
    <row r="4048" spans="1:13" x14ac:dyDescent="0.25">
      <c r="A4048" t="s">
        <v>53</v>
      </c>
      <c r="B4048" t="s">
        <v>15133</v>
      </c>
      <c r="C4048">
        <v>8</v>
      </c>
      <c r="D4048" t="s">
        <v>12</v>
      </c>
      <c r="E4048" t="s">
        <v>2202</v>
      </c>
      <c r="F4048">
        <v>46</v>
      </c>
      <c r="G4048" t="s">
        <v>13</v>
      </c>
      <c r="H4048" t="s">
        <v>5</v>
      </c>
      <c r="I4048" t="s">
        <v>53</v>
      </c>
      <c r="J4048">
        <v>140</v>
      </c>
      <c r="K4048" t="s">
        <v>16509</v>
      </c>
      <c r="L4048">
        <v>175</v>
      </c>
      <c r="M4048">
        <v>150</v>
      </c>
    </row>
    <row r="4049" spans="1:13" x14ac:dyDescent="0.25">
      <c r="A4049" t="s">
        <v>1668</v>
      </c>
      <c r="B4049" t="s">
        <v>14769</v>
      </c>
      <c r="C4049">
        <v>8</v>
      </c>
      <c r="D4049" t="s">
        <v>12</v>
      </c>
      <c r="E4049" t="s">
        <v>2180</v>
      </c>
      <c r="F4049">
        <v>24</v>
      </c>
      <c r="G4049" t="s">
        <v>15</v>
      </c>
      <c r="H4049" t="s">
        <v>6</v>
      </c>
      <c r="I4049" t="s">
        <v>55</v>
      </c>
      <c r="J4049">
        <v>135</v>
      </c>
      <c r="K4049" t="s">
        <v>16511</v>
      </c>
      <c r="L4049">
        <v>150</v>
      </c>
      <c r="M4049">
        <v>150</v>
      </c>
    </row>
    <row r="4050" spans="1:13" x14ac:dyDescent="0.25">
      <c r="A4050" t="s">
        <v>716</v>
      </c>
      <c r="B4050" t="s">
        <v>15249</v>
      </c>
      <c r="C4050">
        <v>6</v>
      </c>
      <c r="D4050" t="s">
        <v>19</v>
      </c>
      <c r="E4050" t="s">
        <v>2234</v>
      </c>
      <c r="F4050">
        <v>2</v>
      </c>
      <c r="G4050" t="s">
        <v>17</v>
      </c>
      <c r="H4050" t="s">
        <v>7</v>
      </c>
      <c r="I4050">
        <v>0</v>
      </c>
      <c r="J4050">
        <v>100</v>
      </c>
      <c r="K4050" t="s">
        <v>16507</v>
      </c>
      <c r="L4050">
        <v>100</v>
      </c>
      <c r="M4050">
        <v>100</v>
      </c>
    </row>
    <row r="4051" spans="1:13" x14ac:dyDescent="0.25">
      <c r="A4051" t="s">
        <v>1892</v>
      </c>
      <c r="B4051" t="s">
        <v>13590</v>
      </c>
      <c r="C4051">
        <v>5</v>
      </c>
      <c r="D4051" t="s">
        <v>12</v>
      </c>
      <c r="E4051" t="s">
        <v>2207</v>
      </c>
      <c r="F4051">
        <v>5</v>
      </c>
      <c r="G4051" t="s">
        <v>17</v>
      </c>
      <c r="H4051" t="s">
        <v>4</v>
      </c>
      <c r="I4051" t="s">
        <v>55</v>
      </c>
      <c r="J4051">
        <v>110</v>
      </c>
      <c r="K4051" t="s">
        <v>16510</v>
      </c>
      <c r="L4051">
        <v>125</v>
      </c>
      <c r="M4051">
        <v>100</v>
      </c>
    </row>
    <row r="4052" spans="1:13" x14ac:dyDescent="0.25">
      <c r="A4052" t="s">
        <v>6523</v>
      </c>
      <c r="B4052" t="s">
        <v>2987</v>
      </c>
      <c r="C4052">
        <v>4</v>
      </c>
      <c r="D4052" t="s">
        <v>19</v>
      </c>
      <c r="E4052" t="s">
        <v>2219</v>
      </c>
      <c r="F4052">
        <v>4</v>
      </c>
      <c r="G4052" t="s">
        <v>17</v>
      </c>
      <c r="H4052" t="s">
        <v>6</v>
      </c>
      <c r="I4052" t="s">
        <v>359</v>
      </c>
      <c r="J4052">
        <v>135</v>
      </c>
      <c r="K4052" t="s">
        <v>16507</v>
      </c>
      <c r="L4052">
        <v>100</v>
      </c>
      <c r="M4052">
        <v>0</v>
      </c>
    </row>
    <row r="4053" spans="1:13" x14ac:dyDescent="0.25">
      <c r="A4053" t="s">
        <v>6524</v>
      </c>
      <c r="B4053" t="s">
        <v>15250</v>
      </c>
      <c r="C4053">
        <v>14</v>
      </c>
      <c r="D4053" t="s">
        <v>19</v>
      </c>
      <c r="E4053" t="s">
        <v>2210</v>
      </c>
      <c r="F4053">
        <v>8.5</v>
      </c>
      <c r="G4053" t="s">
        <v>13</v>
      </c>
      <c r="H4053" t="s">
        <v>4</v>
      </c>
      <c r="I4053" t="s">
        <v>32</v>
      </c>
      <c r="J4053">
        <v>110</v>
      </c>
      <c r="K4053" t="s">
        <v>16508</v>
      </c>
      <c r="L4053">
        <v>140</v>
      </c>
      <c r="M4053">
        <v>200</v>
      </c>
    </row>
    <row r="4054" spans="1:13" x14ac:dyDescent="0.25">
      <c r="A4054" t="s">
        <v>6525</v>
      </c>
      <c r="B4054" t="s">
        <v>15251</v>
      </c>
      <c r="C4054">
        <v>2</v>
      </c>
      <c r="D4054" t="s">
        <v>12</v>
      </c>
      <c r="E4054" t="s">
        <v>2280</v>
      </c>
      <c r="F4054">
        <v>14</v>
      </c>
      <c r="G4054" t="s">
        <v>15</v>
      </c>
      <c r="H4054" t="s">
        <v>6</v>
      </c>
      <c r="I4054" t="s">
        <v>359</v>
      </c>
      <c r="J4054">
        <v>135</v>
      </c>
      <c r="K4054" t="s">
        <v>16511</v>
      </c>
      <c r="L4054">
        <v>150</v>
      </c>
      <c r="M4054">
        <v>0</v>
      </c>
    </row>
    <row r="4055" spans="1:13" x14ac:dyDescent="0.25">
      <c r="A4055" t="s">
        <v>504</v>
      </c>
      <c r="B4055" t="s">
        <v>3580</v>
      </c>
      <c r="C4055">
        <v>7</v>
      </c>
      <c r="D4055" t="s">
        <v>19</v>
      </c>
      <c r="E4055" t="s">
        <v>2207</v>
      </c>
      <c r="F4055">
        <v>8.5</v>
      </c>
      <c r="G4055" t="s">
        <v>13</v>
      </c>
      <c r="H4055" t="s">
        <v>6</v>
      </c>
      <c r="I4055" t="s">
        <v>359</v>
      </c>
      <c r="J4055">
        <v>135</v>
      </c>
      <c r="K4055" t="s">
        <v>16508</v>
      </c>
      <c r="L4055">
        <v>140</v>
      </c>
      <c r="M4055">
        <v>100</v>
      </c>
    </row>
    <row r="4056" spans="1:13" x14ac:dyDescent="0.25">
      <c r="A4056" t="s">
        <v>6526</v>
      </c>
      <c r="B4056" t="s">
        <v>8436</v>
      </c>
      <c r="C4056">
        <v>2</v>
      </c>
      <c r="D4056" t="s">
        <v>19</v>
      </c>
      <c r="E4056" t="s">
        <v>2234</v>
      </c>
      <c r="F4056">
        <v>10</v>
      </c>
      <c r="G4056" t="s">
        <v>13</v>
      </c>
      <c r="H4056" t="s">
        <v>6</v>
      </c>
      <c r="I4056" t="s">
        <v>32</v>
      </c>
      <c r="J4056">
        <v>135</v>
      </c>
      <c r="K4056" t="s">
        <v>16508</v>
      </c>
      <c r="L4056">
        <v>140</v>
      </c>
      <c r="M4056">
        <v>0</v>
      </c>
    </row>
    <row r="4057" spans="1:13" x14ac:dyDescent="0.25">
      <c r="A4057" t="s">
        <v>2052</v>
      </c>
      <c r="B4057" t="s">
        <v>14165</v>
      </c>
      <c r="C4057">
        <v>5</v>
      </c>
      <c r="D4057" t="s">
        <v>12</v>
      </c>
      <c r="E4057" t="s">
        <v>2190</v>
      </c>
      <c r="F4057">
        <v>18</v>
      </c>
      <c r="G4057" t="s">
        <v>15</v>
      </c>
      <c r="H4057" t="s">
        <v>6</v>
      </c>
      <c r="I4057">
        <v>0</v>
      </c>
      <c r="J4057">
        <v>135</v>
      </c>
      <c r="K4057" t="s">
        <v>16511</v>
      </c>
      <c r="L4057">
        <v>150</v>
      </c>
      <c r="M4057">
        <v>100</v>
      </c>
    </row>
    <row r="4058" spans="1:13" x14ac:dyDescent="0.25">
      <c r="A4058" t="s">
        <v>6527</v>
      </c>
      <c r="B4058" t="s">
        <v>13671</v>
      </c>
      <c r="C4058">
        <v>7</v>
      </c>
      <c r="D4058" t="s">
        <v>19</v>
      </c>
      <c r="E4058" t="s">
        <v>2198</v>
      </c>
      <c r="F4058">
        <v>8</v>
      </c>
      <c r="G4058" t="s">
        <v>13</v>
      </c>
      <c r="H4058" t="s">
        <v>5</v>
      </c>
      <c r="I4058" t="s">
        <v>359</v>
      </c>
      <c r="J4058">
        <v>140</v>
      </c>
      <c r="K4058" t="s">
        <v>16508</v>
      </c>
      <c r="L4058">
        <v>140</v>
      </c>
      <c r="M4058">
        <v>100</v>
      </c>
    </row>
    <row r="4059" spans="1:13" x14ac:dyDescent="0.25">
      <c r="A4059" t="s">
        <v>6528</v>
      </c>
      <c r="B4059" t="s">
        <v>15252</v>
      </c>
      <c r="C4059">
        <v>12</v>
      </c>
      <c r="D4059" t="s">
        <v>12</v>
      </c>
      <c r="E4059" t="s">
        <v>2263</v>
      </c>
      <c r="F4059">
        <v>27</v>
      </c>
      <c r="G4059" t="s">
        <v>15</v>
      </c>
      <c r="H4059" t="s">
        <v>3</v>
      </c>
      <c r="I4059">
        <v>0</v>
      </c>
      <c r="J4059">
        <v>120</v>
      </c>
      <c r="K4059" t="s">
        <v>16511</v>
      </c>
      <c r="L4059">
        <v>150</v>
      </c>
      <c r="M4059">
        <v>150</v>
      </c>
    </row>
    <row r="4060" spans="1:13" x14ac:dyDescent="0.25">
      <c r="A4060" t="s">
        <v>897</v>
      </c>
      <c r="B4060" t="s">
        <v>6465</v>
      </c>
      <c r="C4060">
        <v>7</v>
      </c>
      <c r="D4060" t="s">
        <v>12</v>
      </c>
      <c r="E4060" t="s">
        <v>2535</v>
      </c>
      <c r="F4060">
        <v>40</v>
      </c>
      <c r="G4060" t="s">
        <v>13</v>
      </c>
      <c r="H4060" t="s">
        <v>5</v>
      </c>
      <c r="I4060">
        <v>0</v>
      </c>
      <c r="J4060">
        <v>140</v>
      </c>
      <c r="K4060" t="s">
        <v>16509</v>
      </c>
      <c r="L4060">
        <v>175</v>
      </c>
      <c r="M4060">
        <v>100</v>
      </c>
    </row>
    <row r="4061" spans="1:13" x14ac:dyDescent="0.25">
      <c r="A4061" t="s">
        <v>6529</v>
      </c>
      <c r="B4061" t="s">
        <v>15253</v>
      </c>
      <c r="C4061">
        <v>8</v>
      </c>
      <c r="D4061" t="s">
        <v>19</v>
      </c>
      <c r="E4061" t="s">
        <v>2182</v>
      </c>
      <c r="F4061">
        <v>8.5</v>
      </c>
      <c r="G4061" t="s">
        <v>13</v>
      </c>
      <c r="H4061" t="s">
        <v>5</v>
      </c>
      <c r="I4061" t="s">
        <v>52</v>
      </c>
      <c r="J4061">
        <v>140</v>
      </c>
      <c r="K4061" t="s">
        <v>16508</v>
      </c>
      <c r="L4061">
        <v>140</v>
      </c>
      <c r="M4061">
        <v>150</v>
      </c>
    </row>
    <row r="4062" spans="1:13" x14ac:dyDescent="0.25">
      <c r="A4062" t="s">
        <v>1701</v>
      </c>
      <c r="B4062" t="s">
        <v>15254</v>
      </c>
      <c r="C4062">
        <v>10</v>
      </c>
      <c r="D4062" t="s">
        <v>12</v>
      </c>
      <c r="E4062" t="s">
        <v>2322</v>
      </c>
      <c r="F4062">
        <v>35</v>
      </c>
      <c r="G4062" t="s">
        <v>13</v>
      </c>
      <c r="H4062" t="s">
        <v>7</v>
      </c>
      <c r="I4062" t="s">
        <v>2168</v>
      </c>
      <c r="J4062">
        <v>100</v>
      </c>
      <c r="K4062" t="s">
        <v>16509</v>
      </c>
      <c r="L4062">
        <v>175</v>
      </c>
      <c r="M4062">
        <v>150</v>
      </c>
    </row>
    <row r="4063" spans="1:13" x14ac:dyDescent="0.25">
      <c r="A4063" t="s">
        <v>6530</v>
      </c>
      <c r="B4063" t="s">
        <v>2868</v>
      </c>
      <c r="C4063">
        <v>8</v>
      </c>
      <c r="D4063" t="s">
        <v>19</v>
      </c>
      <c r="E4063" t="s">
        <v>2198</v>
      </c>
      <c r="F4063">
        <v>9</v>
      </c>
      <c r="G4063" t="s">
        <v>13</v>
      </c>
      <c r="H4063" t="s">
        <v>5</v>
      </c>
      <c r="I4063" t="s">
        <v>54</v>
      </c>
      <c r="J4063">
        <v>140</v>
      </c>
      <c r="K4063" t="s">
        <v>16508</v>
      </c>
      <c r="L4063">
        <v>140</v>
      </c>
      <c r="M4063">
        <v>150</v>
      </c>
    </row>
    <row r="4064" spans="1:13" x14ac:dyDescent="0.25">
      <c r="A4064" t="s">
        <v>6531</v>
      </c>
      <c r="B4064" t="s">
        <v>2746</v>
      </c>
      <c r="C4064">
        <v>3</v>
      </c>
      <c r="D4064" t="s">
        <v>12</v>
      </c>
      <c r="E4064" t="s">
        <v>2533</v>
      </c>
      <c r="F4064">
        <v>42</v>
      </c>
      <c r="G4064" t="s">
        <v>13</v>
      </c>
      <c r="H4064" t="s">
        <v>5</v>
      </c>
      <c r="I4064">
        <v>0</v>
      </c>
      <c r="J4064">
        <v>140</v>
      </c>
      <c r="K4064" t="s">
        <v>16509</v>
      </c>
      <c r="L4064">
        <v>175</v>
      </c>
      <c r="M4064">
        <v>0</v>
      </c>
    </row>
    <row r="4065" spans="1:13" x14ac:dyDescent="0.25">
      <c r="A4065" t="s">
        <v>6532</v>
      </c>
      <c r="B4065" t="s">
        <v>13875</v>
      </c>
      <c r="C4065">
        <v>9</v>
      </c>
      <c r="D4065" t="s">
        <v>12</v>
      </c>
      <c r="E4065" t="s">
        <v>2226</v>
      </c>
      <c r="F4065">
        <v>38</v>
      </c>
      <c r="G4065" t="s">
        <v>13</v>
      </c>
      <c r="H4065" t="s">
        <v>7</v>
      </c>
      <c r="I4065" t="s">
        <v>1003</v>
      </c>
      <c r="J4065">
        <v>100</v>
      </c>
      <c r="K4065" t="s">
        <v>16509</v>
      </c>
      <c r="L4065">
        <v>175</v>
      </c>
      <c r="M4065">
        <v>150</v>
      </c>
    </row>
    <row r="4066" spans="1:13" x14ac:dyDescent="0.25">
      <c r="A4066" t="s">
        <v>131</v>
      </c>
      <c r="B4066" t="s">
        <v>14110</v>
      </c>
      <c r="C4066">
        <v>4</v>
      </c>
      <c r="D4066" t="s">
        <v>12</v>
      </c>
      <c r="E4066" t="s">
        <v>2696</v>
      </c>
      <c r="F4066">
        <v>44</v>
      </c>
      <c r="G4066" t="s">
        <v>13</v>
      </c>
      <c r="H4066" t="s">
        <v>7</v>
      </c>
      <c r="I4066" t="s">
        <v>359</v>
      </c>
      <c r="J4066">
        <v>100</v>
      </c>
      <c r="K4066" t="s">
        <v>16509</v>
      </c>
      <c r="L4066">
        <v>175</v>
      </c>
      <c r="M4066">
        <v>0</v>
      </c>
    </row>
    <row r="4067" spans="1:13" x14ac:dyDescent="0.25">
      <c r="A4067" t="s">
        <v>6533</v>
      </c>
      <c r="B4067" t="s">
        <v>15255</v>
      </c>
      <c r="C4067">
        <v>9</v>
      </c>
      <c r="D4067" t="s">
        <v>12</v>
      </c>
      <c r="E4067" t="s">
        <v>2241</v>
      </c>
      <c r="F4067">
        <v>9</v>
      </c>
      <c r="G4067" t="s">
        <v>17</v>
      </c>
      <c r="H4067" t="s">
        <v>6</v>
      </c>
      <c r="I4067" t="s">
        <v>1003</v>
      </c>
      <c r="J4067">
        <v>135</v>
      </c>
      <c r="K4067" t="s">
        <v>16510</v>
      </c>
      <c r="L4067">
        <v>125</v>
      </c>
      <c r="M4067">
        <v>150</v>
      </c>
    </row>
    <row r="4068" spans="1:13" x14ac:dyDescent="0.25">
      <c r="A4068" t="s">
        <v>6534</v>
      </c>
      <c r="B4068" t="s">
        <v>15256</v>
      </c>
      <c r="C4068">
        <v>6</v>
      </c>
      <c r="D4068" t="s">
        <v>12</v>
      </c>
      <c r="E4068" t="s">
        <v>2223</v>
      </c>
      <c r="F4068">
        <v>37</v>
      </c>
      <c r="G4068" t="s">
        <v>13</v>
      </c>
      <c r="H4068" t="s">
        <v>6</v>
      </c>
      <c r="I4068" t="s">
        <v>2168</v>
      </c>
      <c r="J4068">
        <v>135</v>
      </c>
      <c r="K4068" t="s">
        <v>16509</v>
      </c>
      <c r="L4068">
        <v>175</v>
      </c>
      <c r="M4068">
        <v>100</v>
      </c>
    </row>
    <row r="4069" spans="1:13" x14ac:dyDescent="0.25">
      <c r="A4069" t="s">
        <v>6535</v>
      </c>
      <c r="B4069" t="s">
        <v>15257</v>
      </c>
      <c r="C4069">
        <v>7</v>
      </c>
      <c r="D4069" t="s">
        <v>19</v>
      </c>
      <c r="E4069" t="s">
        <v>2207</v>
      </c>
      <c r="F4069">
        <v>6</v>
      </c>
      <c r="G4069" t="s">
        <v>15</v>
      </c>
      <c r="H4069" t="s">
        <v>6</v>
      </c>
      <c r="I4069">
        <v>0</v>
      </c>
      <c r="J4069">
        <v>135</v>
      </c>
      <c r="K4069" t="s">
        <v>16512</v>
      </c>
      <c r="L4069">
        <v>120</v>
      </c>
      <c r="M4069">
        <v>100</v>
      </c>
    </row>
    <row r="4070" spans="1:13" x14ac:dyDescent="0.25">
      <c r="A4070" t="s">
        <v>6536</v>
      </c>
      <c r="B4070" t="s">
        <v>14360</v>
      </c>
      <c r="C4070">
        <v>9</v>
      </c>
      <c r="D4070" t="s">
        <v>19</v>
      </c>
      <c r="E4070" t="s">
        <v>2177</v>
      </c>
      <c r="F4070">
        <v>2</v>
      </c>
      <c r="G4070" t="s">
        <v>17</v>
      </c>
      <c r="H4070" t="s">
        <v>3</v>
      </c>
      <c r="I4070" t="s">
        <v>54</v>
      </c>
      <c r="J4070">
        <v>120</v>
      </c>
      <c r="K4070" t="s">
        <v>16507</v>
      </c>
      <c r="L4070">
        <v>100</v>
      </c>
      <c r="M4070">
        <v>150</v>
      </c>
    </row>
    <row r="4071" spans="1:13" x14ac:dyDescent="0.25">
      <c r="A4071" t="s">
        <v>6537</v>
      </c>
      <c r="B4071" t="s">
        <v>13543</v>
      </c>
      <c r="C4071">
        <v>7</v>
      </c>
      <c r="D4071" t="s">
        <v>19</v>
      </c>
      <c r="E4071" t="s">
        <v>2207</v>
      </c>
      <c r="F4071">
        <v>10</v>
      </c>
      <c r="G4071" t="s">
        <v>13</v>
      </c>
      <c r="H4071" t="s">
        <v>7</v>
      </c>
      <c r="I4071" t="s">
        <v>1093</v>
      </c>
      <c r="J4071">
        <v>100</v>
      </c>
      <c r="K4071" t="s">
        <v>16508</v>
      </c>
      <c r="L4071">
        <v>140</v>
      </c>
      <c r="M4071">
        <v>100</v>
      </c>
    </row>
    <row r="4072" spans="1:13" x14ac:dyDescent="0.25">
      <c r="A4072" t="s">
        <v>6538</v>
      </c>
      <c r="B4072" t="s">
        <v>4136</v>
      </c>
      <c r="C4072">
        <v>5</v>
      </c>
      <c r="D4072" t="s">
        <v>19</v>
      </c>
      <c r="E4072" t="s">
        <v>2200</v>
      </c>
      <c r="F4072">
        <v>8</v>
      </c>
      <c r="G4072" t="s">
        <v>13</v>
      </c>
      <c r="H4072" t="s">
        <v>6</v>
      </c>
      <c r="I4072" t="s">
        <v>32</v>
      </c>
      <c r="J4072">
        <v>135</v>
      </c>
      <c r="K4072" t="s">
        <v>16508</v>
      </c>
      <c r="L4072">
        <v>140</v>
      </c>
      <c r="M4072">
        <v>100</v>
      </c>
    </row>
    <row r="4073" spans="1:13" x14ac:dyDescent="0.25">
      <c r="A4073" t="s">
        <v>6539</v>
      </c>
      <c r="B4073" t="s">
        <v>15258</v>
      </c>
      <c r="C4073">
        <v>5</v>
      </c>
      <c r="D4073" t="s">
        <v>12</v>
      </c>
      <c r="E4073" t="s">
        <v>2226</v>
      </c>
      <c r="F4073">
        <v>11.5</v>
      </c>
      <c r="G4073" t="s">
        <v>15</v>
      </c>
      <c r="H4073" t="s">
        <v>6</v>
      </c>
      <c r="I4073" t="s">
        <v>32</v>
      </c>
      <c r="J4073">
        <v>135</v>
      </c>
      <c r="K4073" t="s">
        <v>16511</v>
      </c>
      <c r="L4073">
        <v>150</v>
      </c>
      <c r="M4073">
        <v>100</v>
      </c>
    </row>
    <row r="4074" spans="1:13" x14ac:dyDescent="0.25">
      <c r="A4074" t="s">
        <v>6540</v>
      </c>
      <c r="B4074" t="s">
        <v>3656</v>
      </c>
      <c r="C4074">
        <v>5</v>
      </c>
      <c r="D4074" t="s">
        <v>12</v>
      </c>
      <c r="E4074" t="s">
        <v>2519</v>
      </c>
      <c r="F4074">
        <v>36</v>
      </c>
      <c r="G4074" t="s">
        <v>13</v>
      </c>
      <c r="H4074" t="s">
        <v>7</v>
      </c>
      <c r="I4074" t="s">
        <v>55</v>
      </c>
      <c r="J4074">
        <v>100</v>
      </c>
      <c r="K4074" t="s">
        <v>16509</v>
      </c>
      <c r="L4074">
        <v>175</v>
      </c>
      <c r="M4074">
        <v>100</v>
      </c>
    </row>
    <row r="4075" spans="1:13" x14ac:dyDescent="0.25">
      <c r="A4075" t="s">
        <v>1442</v>
      </c>
      <c r="B4075" t="s">
        <v>13750</v>
      </c>
      <c r="C4075">
        <v>6</v>
      </c>
      <c r="D4075" t="s">
        <v>19</v>
      </c>
      <c r="E4075" t="s">
        <v>2311</v>
      </c>
      <c r="F4075">
        <v>10</v>
      </c>
      <c r="G4075" t="s">
        <v>13</v>
      </c>
      <c r="H4075" t="s">
        <v>7</v>
      </c>
      <c r="I4075" t="s">
        <v>1003</v>
      </c>
      <c r="J4075">
        <v>100</v>
      </c>
      <c r="K4075" t="s">
        <v>16508</v>
      </c>
      <c r="L4075">
        <v>140</v>
      </c>
      <c r="M4075">
        <v>100</v>
      </c>
    </row>
    <row r="4076" spans="1:13" x14ac:dyDescent="0.25">
      <c r="A4076" t="s">
        <v>531</v>
      </c>
      <c r="B4076" t="s">
        <v>14897</v>
      </c>
      <c r="C4076">
        <v>2</v>
      </c>
      <c r="D4076" t="s">
        <v>19</v>
      </c>
      <c r="E4076" t="s">
        <v>2252</v>
      </c>
      <c r="F4076">
        <v>6</v>
      </c>
      <c r="G4076" t="s">
        <v>15</v>
      </c>
      <c r="H4076" t="s">
        <v>6</v>
      </c>
      <c r="I4076" t="s">
        <v>2101</v>
      </c>
      <c r="J4076">
        <v>135</v>
      </c>
      <c r="K4076" t="s">
        <v>16512</v>
      </c>
      <c r="L4076">
        <v>120</v>
      </c>
      <c r="M4076">
        <v>0</v>
      </c>
    </row>
    <row r="4077" spans="1:13" x14ac:dyDescent="0.25">
      <c r="A4077" t="s">
        <v>6541</v>
      </c>
      <c r="B4077" t="s">
        <v>14351</v>
      </c>
      <c r="C4077">
        <v>7</v>
      </c>
      <c r="D4077" t="s">
        <v>19</v>
      </c>
      <c r="E4077" t="s">
        <v>2350</v>
      </c>
      <c r="F4077">
        <v>9</v>
      </c>
      <c r="G4077" t="s">
        <v>13</v>
      </c>
      <c r="H4077" t="s">
        <v>3</v>
      </c>
      <c r="I4077" t="s">
        <v>1003</v>
      </c>
      <c r="J4077">
        <v>120</v>
      </c>
      <c r="K4077" t="s">
        <v>16508</v>
      </c>
      <c r="L4077">
        <v>140</v>
      </c>
      <c r="M4077">
        <v>100</v>
      </c>
    </row>
    <row r="4078" spans="1:13" x14ac:dyDescent="0.25">
      <c r="A4078" t="s">
        <v>6542</v>
      </c>
      <c r="B4078" t="s">
        <v>4675</v>
      </c>
      <c r="C4078">
        <v>7</v>
      </c>
      <c r="D4078" t="s">
        <v>19</v>
      </c>
      <c r="E4078" t="s">
        <v>2350</v>
      </c>
      <c r="F4078">
        <v>10</v>
      </c>
      <c r="G4078" t="s">
        <v>13</v>
      </c>
      <c r="H4078" t="s">
        <v>6</v>
      </c>
      <c r="I4078" t="s">
        <v>359</v>
      </c>
      <c r="J4078">
        <v>135</v>
      </c>
      <c r="K4078" t="s">
        <v>16508</v>
      </c>
      <c r="L4078">
        <v>140</v>
      </c>
      <c r="M4078">
        <v>100</v>
      </c>
    </row>
    <row r="4079" spans="1:13" x14ac:dyDescent="0.25">
      <c r="A4079" t="s">
        <v>6543</v>
      </c>
      <c r="B4079" t="s">
        <v>4646</v>
      </c>
      <c r="C4079">
        <v>6</v>
      </c>
      <c r="D4079" t="s">
        <v>12</v>
      </c>
      <c r="E4079" t="s">
        <v>2241</v>
      </c>
      <c r="F4079">
        <v>19</v>
      </c>
      <c r="G4079" t="s">
        <v>15</v>
      </c>
      <c r="H4079" t="s">
        <v>5</v>
      </c>
      <c r="I4079" t="s">
        <v>359</v>
      </c>
      <c r="J4079">
        <v>140</v>
      </c>
      <c r="K4079" t="s">
        <v>16511</v>
      </c>
      <c r="L4079">
        <v>150</v>
      </c>
      <c r="M4079">
        <v>100</v>
      </c>
    </row>
    <row r="4080" spans="1:13" x14ac:dyDescent="0.25">
      <c r="A4080" t="s">
        <v>6544</v>
      </c>
      <c r="B4080" t="s">
        <v>15259</v>
      </c>
      <c r="C4080">
        <v>18</v>
      </c>
      <c r="D4080" t="s">
        <v>19</v>
      </c>
      <c r="E4080" t="s">
        <v>2200</v>
      </c>
      <c r="F4080">
        <v>3</v>
      </c>
      <c r="G4080" t="s">
        <v>17</v>
      </c>
      <c r="H4080" t="s">
        <v>3</v>
      </c>
      <c r="I4080" t="s">
        <v>1003</v>
      </c>
      <c r="J4080">
        <v>120</v>
      </c>
      <c r="K4080" t="s">
        <v>16507</v>
      </c>
      <c r="L4080">
        <v>100</v>
      </c>
      <c r="M4080">
        <v>300</v>
      </c>
    </row>
    <row r="4081" spans="1:13" x14ac:dyDescent="0.25">
      <c r="A4081" t="s">
        <v>6545</v>
      </c>
      <c r="B4081" t="s">
        <v>5561</v>
      </c>
      <c r="C4081">
        <v>8</v>
      </c>
      <c r="D4081" t="s">
        <v>12</v>
      </c>
      <c r="E4081" t="s">
        <v>2533</v>
      </c>
      <c r="F4081">
        <v>34</v>
      </c>
      <c r="G4081" t="s">
        <v>13</v>
      </c>
      <c r="H4081" t="s">
        <v>7</v>
      </c>
      <c r="I4081" t="s">
        <v>1096</v>
      </c>
      <c r="J4081">
        <v>100</v>
      </c>
      <c r="K4081" t="s">
        <v>16509</v>
      </c>
      <c r="L4081">
        <v>175</v>
      </c>
      <c r="M4081">
        <v>150</v>
      </c>
    </row>
    <row r="4082" spans="1:13" x14ac:dyDescent="0.25">
      <c r="A4082" t="s">
        <v>1671</v>
      </c>
      <c r="B4082" t="s">
        <v>8606</v>
      </c>
      <c r="C4082">
        <v>10</v>
      </c>
      <c r="D4082" t="s">
        <v>12</v>
      </c>
      <c r="E4082" t="s">
        <v>2217</v>
      </c>
      <c r="F4082">
        <v>31.5</v>
      </c>
      <c r="G4082" t="s">
        <v>13</v>
      </c>
      <c r="H4082" t="s">
        <v>3</v>
      </c>
      <c r="I4082" t="s">
        <v>52</v>
      </c>
      <c r="J4082">
        <v>120</v>
      </c>
      <c r="K4082" t="s">
        <v>16509</v>
      </c>
      <c r="L4082">
        <v>175</v>
      </c>
      <c r="M4082">
        <v>150</v>
      </c>
    </row>
    <row r="4083" spans="1:13" x14ac:dyDescent="0.25">
      <c r="A4083" t="s">
        <v>1564</v>
      </c>
      <c r="B4083" t="s">
        <v>4712</v>
      </c>
      <c r="C4083">
        <v>7</v>
      </c>
      <c r="D4083" t="s">
        <v>12</v>
      </c>
      <c r="E4083" t="s">
        <v>2302</v>
      </c>
      <c r="F4083">
        <v>18</v>
      </c>
      <c r="G4083" t="s">
        <v>15</v>
      </c>
      <c r="H4083" t="s">
        <v>5</v>
      </c>
      <c r="I4083">
        <v>0</v>
      </c>
      <c r="J4083">
        <v>140</v>
      </c>
      <c r="K4083" t="s">
        <v>16511</v>
      </c>
      <c r="L4083">
        <v>150</v>
      </c>
      <c r="M4083">
        <v>100</v>
      </c>
    </row>
    <row r="4084" spans="1:13" x14ac:dyDescent="0.25">
      <c r="A4084" t="s">
        <v>6546</v>
      </c>
      <c r="B4084" t="s">
        <v>4136</v>
      </c>
      <c r="C4084">
        <v>5</v>
      </c>
      <c r="D4084" t="s">
        <v>19</v>
      </c>
      <c r="E4084" t="s">
        <v>3598</v>
      </c>
      <c r="F4084">
        <v>8</v>
      </c>
      <c r="G4084" t="s">
        <v>13</v>
      </c>
      <c r="H4084" t="s">
        <v>5</v>
      </c>
      <c r="I4084" t="s">
        <v>359</v>
      </c>
      <c r="J4084">
        <v>140</v>
      </c>
      <c r="K4084" t="s">
        <v>16508</v>
      </c>
      <c r="L4084">
        <v>140</v>
      </c>
      <c r="M4084">
        <v>100</v>
      </c>
    </row>
    <row r="4085" spans="1:13" x14ac:dyDescent="0.25">
      <c r="A4085" t="s">
        <v>460</v>
      </c>
      <c r="B4085" t="s">
        <v>5281</v>
      </c>
      <c r="C4085">
        <v>11</v>
      </c>
      <c r="D4085" t="s">
        <v>12</v>
      </c>
      <c r="E4085" t="s">
        <v>2217</v>
      </c>
      <c r="F4085">
        <v>23</v>
      </c>
      <c r="G4085" t="s">
        <v>15</v>
      </c>
      <c r="H4085" t="s">
        <v>6</v>
      </c>
      <c r="I4085" t="s">
        <v>1003</v>
      </c>
      <c r="J4085">
        <v>135</v>
      </c>
      <c r="K4085" t="s">
        <v>16511</v>
      </c>
      <c r="L4085">
        <v>150</v>
      </c>
      <c r="M4085">
        <v>150</v>
      </c>
    </row>
    <row r="4086" spans="1:13" x14ac:dyDescent="0.25">
      <c r="A4086" t="s">
        <v>6548</v>
      </c>
      <c r="B4086" t="s">
        <v>2346</v>
      </c>
      <c r="C4086">
        <v>6</v>
      </c>
      <c r="D4086" t="s">
        <v>12</v>
      </c>
      <c r="E4086" t="s">
        <v>2231</v>
      </c>
      <c r="F4086">
        <v>40</v>
      </c>
      <c r="G4086" t="s">
        <v>13</v>
      </c>
      <c r="H4086" t="s">
        <v>4</v>
      </c>
      <c r="I4086" t="s">
        <v>1003</v>
      </c>
      <c r="J4086">
        <v>110</v>
      </c>
      <c r="K4086" t="s">
        <v>16509</v>
      </c>
      <c r="L4086">
        <v>175</v>
      </c>
      <c r="M4086">
        <v>100</v>
      </c>
    </row>
    <row r="4087" spans="1:13" x14ac:dyDescent="0.25">
      <c r="A4087" t="s">
        <v>6550</v>
      </c>
      <c r="B4087" t="s">
        <v>15260</v>
      </c>
      <c r="C4087">
        <v>13</v>
      </c>
      <c r="D4087" t="s">
        <v>19</v>
      </c>
      <c r="E4087" t="s">
        <v>2207</v>
      </c>
      <c r="F4087">
        <v>8</v>
      </c>
      <c r="G4087" t="s">
        <v>13</v>
      </c>
      <c r="H4087" t="s">
        <v>6</v>
      </c>
      <c r="I4087" t="s">
        <v>55</v>
      </c>
      <c r="J4087">
        <v>135</v>
      </c>
      <c r="K4087" t="s">
        <v>16508</v>
      </c>
      <c r="L4087">
        <v>140</v>
      </c>
      <c r="M4087">
        <v>200</v>
      </c>
    </row>
    <row r="4088" spans="1:13" x14ac:dyDescent="0.25">
      <c r="A4088" t="s">
        <v>6551</v>
      </c>
      <c r="B4088" t="s">
        <v>2275</v>
      </c>
      <c r="C4088">
        <v>7</v>
      </c>
      <c r="D4088" t="s">
        <v>12</v>
      </c>
      <c r="E4088" t="s">
        <v>2231</v>
      </c>
      <c r="F4088">
        <v>31.5</v>
      </c>
      <c r="G4088" t="s">
        <v>13</v>
      </c>
      <c r="H4088" t="s">
        <v>7</v>
      </c>
      <c r="I4088">
        <v>0</v>
      </c>
      <c r="J4088">
        <v>100</v>
      </c>
      <c r="K4088" t="s">
        <v>16509</v>
      </c>
      <c r="L4088">
        <v>175</v>
      </c>
      <c r="M4088">
        <v>100</v>
      </c>
    </row>
    <row r="4089" spans="1:13" x14ac:dyDescent="0.25">
      <c r="A4089" t="s">
        <v>6552</v>
      </c>
      <c r="B4089" t="s">
        <v>14669</v>
      </c>
      <c r="C4089">
        <v>19</v>
      </c>
      <c r="D4089" t="s">
        <v>19</v>
      </c>
      <c r="E4089" t="s">
        <v>2182</v>
      </c>
      <c r="F4089">
        <v>6.5</v>
      </c>
      <c r="G4089" t="s">
        <v>15</v>
      </c>
      <c r="H4089" t="s">
        <v>7</v>
      </c>
      <c r="I4089" t="s">
        <v>359</v>
      </c>
      <c r="J4089">
        <v>100</v>
      </c>
      <c r="K4089" t="s">
        <v>16512</v>
      </c>
      <c r="L4089">
        <v>120</v>
      </c>
      <c r="M4089">
        <v>300</v>
      </c>
    </row>
    <row r="4090" spans="1:13" x14ac:dyDescent="0.25">
      <c r="A4090" t="s">
        <v>6553</v>
      </c>
      <c r="B4090" t="s">
        <v>15261</v>
      </c>
      <c r="C4090">
        <v>2</v>
      </c>
      <c r="D4090" t="s">
        <v>19</v>
      </c>
      <c r="E4090" t="s">
        <v>2674</v>
      </c>
      <c r="F4090">
        <v>8.5</v>
      </c>
      <c r="G4090" t="s">
        <v>13</v>
      </c>
      <c r="H4090" t="s">
        <v>3</v>
      </c>
      <c r="I4090" t="s">
        <v>359</v>
      </c>
      <c r="J4090">
        <v>120</v>
      </c>
      <c r="K4090" t="s">
        <v>16508</v>
      </c>
      <c r="L4090">
        <v>140</v>
      </c>
      <c r="M4090">
        <v>0</v>
      </c>
    </row>
    <row r="4091" spans="1:13" x14ac:dyDescent="0.25">
      <c r="A4091" t="s">
        <v>758</v>
      </c>
      <c r="B4091" t="s">
        <v>3311</v>
      </c>
      <c r="C4091">
        <v>5</v>
      </c>
      <c r="D4091" t="s">
        <v>12</v>
      </c>
      <c r="E4091" t="s">
        <v>2247</v>
      </c>
      <c r="F4091">
        <v>45</v>
      </c>
      <c r="G4091" t="s">
        <v>13</v>
      </c>
      <c r="H4091" t="s">
        <v>6</v>
      </c>
      <c r="I4091" t="s">
        <v>80</v>
      </c>
      <c r="J4091">
        <v>135</v>
      </c>
      <c r="K4091" t="s">
        <v>16509</v>
      </c>
      <c r="L4091">
        <v>175</v>
      </c>
      <c r="M4091">
        <v>100</v>
      </c>
    </row>
    <row r="4092" spans="1:13" x14ac:dyDescent="0.25">
      <c r="A4092" t="s">
        <v>6555</v>
      </c>
      <c r="B4092" t="s">
        <v>14217</v>
      </c>
      <c r="C4092">
        <v>9</v>
      </c>
      <c r="D4092" t="s">
        <v>12</v>
      </c>
      <c r="E4092" t="s">
        <v>2322</v>
      </c>
      <c r="F4092">
        <v>38</v>
      </c>
      <c r="G4092" t="s">
        <v>13</v>
      </c>
      <c r="H4092" t="s">
        <v>7</v>
      </c>
      <c r="I4092" t="s">
        <v>359</v>
      </c>
      <c r="J4092">
        <v>100</v>
      </c>
      <c r="K4092" t="s">
        <v>16509</v>
      </c>
      <c r="L4092">
        <v>175</v>
      </c>
      <c r="M4092">
        <v>150</v>
      </c>
    </row>
    <row r="4093" spans="1:13" x14ac:dyDescent="0.25">
      <c r="A4093" t="s">
        <v>6556</v>
      </c>
      <c r="B4093" t="s">
        <v>6307</v>
      </c>
      <c r="C4093">
        <v>9</v>
      </c>
      <c r="D4093" t="s">
        <v>12</v>
      </c>
      <c r="E4093" t="s">
        <v>2182</v>
      </c>
      <c r="F4093">
        <v>12</v>
      </c>
      <c r="G4093" t="s">
        <v>15</v>
      </c>
      <c r="H4093" t="s">
        <v>3</v>
      </c>
      <c r="I4093" t="s">
        <v>80</v>
      </c>
      <c r="J4093">
        <v>120</v>
      </c>
      <c r="K4093" t="s">
        <v>16511</v>
      </c>
      <c r="L4093">
        <v>150</v>
      </c>
      <c r="M4093">
        <v>150</v>
      </c>
    </row>
    <row r="4094" spans="1:13" x14ac:dyDescent="0.25">
      <c r="A4094" t="s">
        <v>329</v>
      </c>
      <c r="B4094" t="s">
        <v>13838</v>
      </c>
      <c r="C4094">
        <v>7</v>
      </c>
      <c r="D4094" t="s">
        <v>19</v>
      </c>
      <c r="E4094" t="s">
        <v>2174</v>
      </c>
      <c r="F4094">
        <v>9</v>
      </c>
      <c r="G4094" t="s">
        <v>13</v>
      </c>
      <c r="H4094" t="s">
        <v>7</v>
      </c>
      <c r="I4094" t="s">
        <v>1003</v>
      </c>
      <c r="J4094">
        <v>100</v>
      </c>
      <c r="K4094" t="s">
        <v>16508</v>
      </c>
      <c r="L4094">
        <v>140</v>
      </c>
      <c r="M4094">
        <v>100</v>
      </c>
    </row>
    <row r="4095" spans="1:13" x14ac:dyDescent="0.25">
      <c r="A4095" t="s">
        <v>251</v>
      </c>
      <c r="B4095" t="s">
        <v>13725</v>
      </c>
      <c r="C4095">
        <v>3</v>
      </c>
      <c r="D4095" t="s">
        <v>19</v>
      </c>
      <c r="E4095" t="s">
        <v>2340</v>
      </c>
      <c r="F4095">
        <v>2</v>
      </c>
      <c r="G4095" t="s">
        <v>17</v>
      </c>
      <c r="H4095" t="s">
        <v>6</v>
      </c>
      <c r="I4095">
        <v>0</v>
      </c>
      <c r="J4095">
        <v>135</v>
      </c>
      <c r="K4095" t="s">
        <v>16507</v>
      </c>
      <c r="L4095">
        <v>100</v>
      </c>
      <c r="M4095">
        <v>0</v>
      </c>
    </row>
    <row r="4096" spans="1:13" x14ac:dyDescent="0.25">
      <c r="A4096" t="s">
        <v>1113</v>
      </c>
      <c r="B4096" t="s">
        <v>15262</v>
      </c>
      <c r="C4096">
        <v>8</v>
      </c>
      <c r="D4096" t="s">
        <v>12</v>
      </c>
      <c r="E4096" t="s">
        <v>2231</v>
      </c>
      <c r="F4096">
        <v>21</v>
      </c>
      <c r="G4096" t="s">
        <v>15</v>
      </c>
      <c r="H4096" t="s">
        <v>5</v>
      </c>
      <c r="I4096" t="s">
        <v>55</v>
      </c>
      <c r="J4096">
        <v>140</v>
      </c>
      <c r="K4096" t="s">
        <v>16511</v>
      </c>
      <c r="L4096">
        <v>150</v>
      </c>
      <c r="M4096">
        <v>150</v>
      </c>
    </row>
    <row r="4097" spans="1:13" x14ac:dyDescent="0.25">
      <c r="A4097" t="s">
        <v>6558</v>
      </c>
      <c r="B4097" t="s">
        <v>13539</v>
      </c>
      <c r="C4097">
        <v>2</v>
      </c>
      <c r="D4097" t="s">
        <v>19</v>
      </c>
      <c r="E4097" t="s">
        <v>2182</v>
      </c>
      <c r="F4097">
        <v>2</v>
      </c>
      <c r="G4097" t="s">
        <v>17</v>
      </c>
      <c r="H4097" t="s">
        <v>3</v>
      </c>
      <c r="I4097" t="s">
        <v>1096</v>
      </c>
      <c r="J4097">
        <v>120</v>
      </c>
      <c r="K4097" t="s">
        <v>16507</v>
      </c>
      <c r="L4097">
        <v>100</v>
      </c>
      <c r="M4097">
        <v>0</v>
      </c>
    </row>
    <row r="4098" spans="1:13" x14ac:dyDescent="0.25">
      <c r="A4098" t="s">
        <v>6559</v>
      </c>
      <c r="B4098" t="s">
        <v>14010</v>
      </c>
      <c r="C4098">
        <v>8</v>
      </c>
      <c r="D4098" t="s">
        <v>19</v>
      </c>
      <c r="E4098" t="s">
        <v>2210</v>
      </c>
      <c r="F4098">
        <v>9</v>
      </c>
      <c r="G4098" t="s">
        <v>13</v>
      </c>
      <c r="H4098" t="s">
        <v>5</v>
      </c>
      <c r="I4098" t="s">
        <v>1003</v>
      </c>
      <c r="J4098">
        <v>140</v>
      </c>
      <c r="K4098" t="s">
        <v>16508</v>
      </c>
      <c r="L4098">
        <v>140</v>
      </c>
      <c r="M4098">
        <v>150</v>
      </c>
    </row>
    <row r="4099" spans="1:13" x14ac:dyDescent="0.25">
      <c r="A4099" t="s">
        <v>1042</v>
      </c>
      <c r="B4099" t="s">
        <v>14590</v>
      </c>
      <c r="C4099">
        <v>4</v>
      </c>
      <c r="D4099" t="s">
        <v>12</v>
      </c>
      <c r="E4099" t="s">
        <v>2190</v>
      </c>
      <c r="F4099">
        <v>17</v>
      </c>
      <c r="G4099" t="s">
        <v>15</v>
      </c>
      <c r="H4099" t="s">
        <v>6</v>
      </c>
      <c r="I4099" t="s">
        <v>359</v>
      </c>
      <c r="J4099">
        <v>135</v>
      </c>
      <c r="K4099" t="s">
        <v>16511</v>
      </c>
      <c r="L4099">
        <v>150</v>
      </c>
      <c r="M4099">
        <v>0</v>
      </c>
    </row>
    <row r="4100" spans="1:13" x14ac:dyDescent="0.25">
      <c r="A4100" t="s">
        <v>839</v>
      </c>
      <c r="B4100" t="s">
        <v>14149</v>
      </c>
      <c r="C4100">
        <v>8</v>
      </c>
      <c r="D4100" t="s">
        <v>12</v>
      </c>
      <c r="E4100" t="s">
        <v>2294</v>
      </c>
      <c r="F4100">
        <v>31</v>
      </c>
      <c r="G4100" t="s">
        <v>13</v>
      </c>
      <c r="H4100" t="s">
        <v>3</v>
      </c>
      <c r="I4100" t="s">
        <v>359</v>
      </c>
      <c r="J4100">
        <v>120</v>
      </c>
      <c r="K4100" t="s">
        <v>16509</v>
      </c>
      <c r="L4100">
        <v>175</v>
      </c>
      <c r="M4100">
        <v>150</v>
      </c>
    </row>
    <row r="4101" spans="1:13" x14ac:dyDescent="0.25">
      <c r="A4101" t="s">
        <v>6560</v>
      </c>
      <c r="B4101" t="s">
        <v>2601</v>
      </c>
      <c r="C4101">
        <v>4</v>
      </c>
      <c r="D4101" t="s">
        <v>12</v>
      </c>
      <c r="E4101" t="s">
        <v>2535</v>
      </c>
      <c r="F4101">
        <v>17</v>
      </c>
      <c r="G4101" t="s">
        <v>15</v>
      </c>
      <c r="H4101" t="s">
        <v>6</v>
      </c>
      <c r="I4101" t="s">
        <v>55</v>
      </c>
      <c r="J4101">
        <v>135</v>
      </c>
      <c r="K4101" t="s">
        <v>16511</v>
      </c>
      <c r="L4101">
        <v>150</v>
      </c>
      <c r="M4101">
        <v>0</v>
      </c>
    </row>
    <row r="4102" spans="1:13" x14ac:dyDescent="0.25">
      <c r="A4102" t="s">
        <v>6561</v>
      </c>
      <c r="B4102" t="s">
        <v>3063</v>
      </c>
      <c r="C4102">
        <v>10</v>
      </c>
      <c r="D4102" t="s">
        <v>12</v>
      </c>
      <c r="E4102" t="s">
        <v>2244</v>
      </c>
      <c r="F4102">
        <v>24</v>
      </c>
      <c r="G4102" t="s">
        <v>15</v>
      </c>
      <c r="H4102" t="s">
        <v>4</v>
      </c>
      <c r="I4102" t="s">
        <v>359</v>
      </c>
      <c r="J4102">
        <v>110</v>
      </c>
      <c r="K4102" t="s">
        <v>16511</v>
      </c>
      <c r="L4102">
        <v>150</v>
      </c>
      <c r="M4102">
        <v>150</v>
      </c>
    </row>
    <row r="4103" spans="1:13" x14ac:dyDescent="0.25">
      <c r="A4103" t="s">
        <v>6562</v>
      </c>
      <c r="B4103" t="s">
        <v>6037</v>
      </c>
      <c r="C4103">
        <v>6</v>
      </c>
      <c r="D4103" t="s">
        <v>12</v>
      </c>
      <c r="E4103" t="s">
        <v>2244</v>
      </c>
      <c r="F4103">
        <v>27</v>
      </c>
      <c r="G4103" t="s">
        <v>15</v>
      </c>
      <c r="H4103" t="s">
        <v>5</v>
      </c>
      <c r="I4103" t="s">
        <v>32</v>
      </c>
      <c r="J4103">
        <v>140</v>
      </c>
      <c r="K4103" t="s">
        <v>16511</v>
      </c>
      <c r="L4103">
        <v>150</v>
      </c>
      <c r="M4103">
        <v>100</v>
      </c>
    </row>
    <row r="4104" spans="1:13" x14ac:dyDescent="0.25">
      <c r="A4104" t="s">
        <v>1299</v>
      </c>
      <c r="B4104" t="s">
        <v>14479</v>
      </c>
      <c r="C4104">
        <v>7</v>
      </c>
      <c r="D4104" t="s">
        <v>19</v>
      </c>
      <c r="E4104" t="s">
        <v>2182</v>
      </c>
      <c r="F4104">
        <v>6.5</v>
      </c>
      <c r="G4104" t="s">
        <v>15</v>
      </c>
      <c r="H4104" t="s">
        <v>6</v>
      </c>
      <c r="I4104" t="s">
        <v>54</v>
      </c>
      <c r="J4104">
        <v>135</v>
      </c>
      <c r="K4104" t="s">
        <v>16512</v>
      </c>
      <c r="L4104">
        <v>120</v>
      </c>
      <c r="M4104">
        <v>100</v>
      </c>
    </row>
    <row r="4105" spans="1:13" x14ac:dyDescent="0.25">
      <c r="A4105" t="s">
        <v>6564</v>
      </c>
      <c r="B4105" t="s">
        <v>13969</v>
      </c>
      <c r="C4105">
        <v>4</v>
      </c>
      <c r="D4105" t="s">
        <v>19</v>
      </c>
      <c r="E4105" t="s">
        <v>2182</v>
      </c>
      <c r="F4105">
        <v>6.5</v>
      </c>
      <c r="G4105" t="s">
        <v>15</v>
      </c>
      <c r="H4105" t="s">
        <v>6</v>
      </c>
      <c r="I4105" t="s">
        <v>1003</v>
      </c>
      <c r="J4105">
        <v>135</v>
      </c>
      <c r="K4105" t="s">
        <v>16512</v>
      </c>
      <c r="L4105">
        <v>120</v>
      </c>
      <c r="M4105">
        <v>0</v>
      </c>
    </row>
    <row r="4106" spans="1:13" x14ac:dyDescent="0.25">
      <c r="A4106" t="s">
        <v>283</v>
      </c>
      <c r="B4106" t="s">
        <v>13559</v>
      </c>
      <c r="C4106">
        <v>5</v>
      </c>
      <c r="D4106" t="s">
        <v>12</v>
      </c>
      <c r="E4106" t="s">
        <v>2207</v>
      </c>
      <c r="F4106">
        <v>18</v>
      </c>
      <c r="G4106" t="s">
        <v>15</v>
      </c>
      <c r="H4106" t="s">
        <v>6</v>
      </c>
      <c r="I4106" t="s">
        <v>54</v>
      </c>
      <c r="J4106">
        <v>135</v>
      </c>
      <c r="K4106" t="s">
        <v>16511</v>
      </c>
      <c r="L4106">
        <v>150</v>
      </c>
      <c r="M4106">
        <v>100</v>
      </c>
    </row>
    <row r="4107" spans="1:13" x14ac:dyDescent="0.25">
      <c r="A4107" t="s">
        <v>1087</v>
      </c>
      <c r="B4107" t="s">
        <v>2855</v>
      </c>
      <c r="C4107">
        <v>7</v>
      </c>
      <c r="D4107" t="s">
        <v>12</v>
      </c>
      <c r="E4107" t="s">
        <v>2190</v>
      </c>
      <c r="F4107">
        <v>22</v>
      </c>
      <c r="G4107" t="s">
        <v>15</v>
      </c>
      <c r="H4107" t="s">
        <v>5</v>
      </c>
      <c r="I4107" t="s">
        <v>1003</v>
      </c>
      <c r="J4107">
        <v>140</v>
      </c>
      <c r="K4107" t="s">
        <v>16511</v>
      </c>
      <c r="L4107">
        <v>150</v>
      </c>
      <c r="M4107">
        <v>100</v>
      </c>
    </row>
    <row r="4108" spans="1:13" x14ac:dyDescent="0.25">
      <c r="A4108" t="s">
        <v>6565</v>
      </c>
      <c r="B4108" t="s">
        <v>13734</v>
      </c>
      <c r="C4108">
        <v>3</v>
      </c>
      <c r="D4108" t="s">
        <v>19</v>
      </c>
      <c r="E4108" t="s">
        <v>5818</v>
      </c>
      <c r="F4108">
        <v>6.5</v>
      </c>
      <c r="G4108" t="s">
        <v>15</v>
      </c>
      <c r="H4108" t="s">
        <v>3</v>
      </c>
      <c r="I4108" t="s">
        <v>32</v>
      </c>
      <c r="J4108">
        <v>120</v>
      </c>
      <c r="K4108" t="s">
        <v>16512</v>
      </c>
      <c r="L4108">
        <v>120</v>
      </c>
      <c r="M4108">
        <v>0</v>
      </c>
    </row>
    <row r="4109" spans="1:13" x14ac:dyDescent="0.25">
      <c r="A4109" t="s">
        <v>6566</v>
      </c>
      <c r="B4109" t="s">
        <v>15263</v>
      </c>
      <c r="C4109">
        <v>6</v>
      </c>
      <c r="D4109" t="s">
        <v>12</v>
      </c>
      <c r="E4109" t="s">
        <v>2696</v>
      </c>
      <c r="F4109">
        <v>4</v>
      </c>
      <c r="G4109" t="s">
        <v>17</v>
      </c>
      <c r="H4109" t="s">
        <v>7</v>
      </c>
      <c r="I4109" t="s">
        <v>52</v>
      </c>
      <c r="J4109">
        <v>100</v>
      </c>
      <c r="K4109" t="s">
        <v>16510</v>
      </c>
      <c r="L4109">
        <v>125</v>
      </c>
      <c r="M4109">
        <v>100</v>
      </c>
    </row>
    <row r="4110" spans="1:13" x14ac:dyDescent="0.25">
      <c r="A4110" t="s">
        <v>6567</v>
      </c>
      <c r="B4110" t="s">
        <v>15264</v>
      </c>
      <c r="C4110">
        <v>2</v>
      </c>
      <c r="D4110" t="s">
        <v>12</v>
      </c>
      <c r="E4110" t="s">
        <v>2263</v>
      </c>
      <c r="F4110">
        <v>33</v>
      </c>
      <c r="G4110" t="s">
        <v>13</v>
      </c>
      <c r="H4110" t="s">
        <v>6</v>
      </c>
      <c r="I4110">
        <v>0</v>
      </c>
      <c r="J4110">
        <v>135</v>
      </c>
      <c r="K4110" t="s">
        <v>16509</v>
      </c>
      <c r="L4110">
        <v>175</v>
      </c>
      <c r="M4110">
        <v>0</v>
      </c>
    </row>
    <row r="4111" spans="1:13" x14ac:dyDescent="0.25">
      <c r="A4111" t="s">
        <v>6568</v>
      </c>
      <c r="B4111" t="s">
        <v>2812</v>
      </c>
      <c r="C4111">
        <v>6</v>
      </c>
      <c r="D4111" t="s">
        <v>12</v>
      </c>
      <c r="E4111" t="s">
        <v>2182</v>
      </c>
      <c r="F4111">
        <v>25</v>
      </c>
      <c r="G4111" t="s">
        <v>15</v>
      </c>
      <c r="H4111" t="s">
        <v>6</v>
      </c>
      <c r="I4111" t="s">
        <v>1003</v>
      </c>
      <c r="J4111">
        <v>135</v>
      </c>
      <c r="K4111" t="s">
        <v>16511</v>
      </c>
      <c r="L4111">
        <v>150</v>
      </c>
      <c r="M4111">
        <v>100</v>
      </c>
    </row>
    <row r="4112" spans="1:13" x14ac:dyDescent="0.25">
      <c r="A4112" t="s">
        <v>2144</v>
      </c>
      <c r="B4112" t="s">
        <v>14945</v>
      </c>
      <c r="C4112">
        <v>5</v>
      </c>
      <c r="D4112" t="s">
        <v>19</v>
      </c>
      <c r="E4112" t="s">
        <v>2198</v>
      </c>
      <c r="F4112">
        <v>10</v>
      </c>
      <c r="G4112" t="s">
        <v>13</v>
      </c>
      <c r="H4112" t="s">
        <v>6</v>
      </c>
      <c r="I4112" t="s">
        <v>32</v>
      </c>
      <c r="J4112">
        <v>135</v>
      </c>
      <c r="K4112" t="s">
        <v>16508</v>
      </c>
      <c r="L4112">
        <v>140</v>
      </c>
      <c r="M4112">
        <v>100</v>
      </c>
    </row>
    <row r="4113" spans="1:13" x14ac:dyDescent="0.25">
      <c r="A4113" t="s">
        <v>1967</v>
      </c>
      <c r="B4113" t="s">
        <v>2265</v>
      </c>
      <c r="C4113">
        <v>9</v>
      </c>
      <c r="D4113" t="s">
        <v>12</v>
      </c>
      <c r="E4113" t="s">
        <v>2226</v>
      </c>
      <c r="F4113">
        <v>28</v>
      </c>
      <c r="G4113" t="s">
        <v>15</v>
      </c>
      <c r="H4113" t="s">
        <v>3</v>
      </c>
      <c r="I4113" t="s">
        <v>359</v>
      </c>
      <c r="J4113">
        <v>120</v>
      </c>
      <c r="K4113" t="s">
        <v>16511</v>
      </c>
      <c r="L4113">
        <v>150</v>
      </c>
      <c r="M4113">
        <v>150</v>
      </c>
    </row>
    <row r="4114" spans="1:13" x14ac:dyDescent="0.25">
      <c r="A4114" t="s">
        <v>6569</v>
      </c>
      <c r="B4114" t="s">
        <v>14849</v>
      </c>
      <c r="C4114">
        <v>8</v>
      </c>
      <c r="D4114" t="s">
        <v>12</v>
      </c>
      <c r="E4114" t="s">
        <v>2263</v>
      </c>
      <c r="F4114">
        <v>18</v>
      </c>
      <c r="G4114" t="s">
        <v>15</v>
      </c>
      <c r="H4114" t="s">
        <v>3</v>
      </c>
      <c r="I4114" t="s">
        <v>32</v>
      </c>
      <c r="J4114">
        <v>120</v>
      </c>
      <c r="K4114" t="s">
        <v>16511</v>
      </c>
      <c r="L4114">
        <v>150</v>
      </c>
      <c r="M4114">
        <v>150</v>
      </c>
    </row>
    <row r="4115" spans="1:13" x14ac:dyDescent="0.25">
      <c r="A4115" t="s">
        <v>1127</v>
      </c>
      <c r="B4115" t="s">
        <v>2725</v>
      </c>
      <c r="C4115">
        <v>6</v>
      </c>
      <c r="D4115" t="s">
        <v>19</v>
      </c>
      <c r="E4115" t="s">
        <v>6571</v>
      </c>
      <c r="F4115">
        <v>2</v>
      </c>
      <c r="G4115" t="s">
        <v>17</v>
      </c>
      <c r="H4115" t="s">
        <v>4</v>
      </c>
      <c r="I4115" t="s">
        <v>80</v>
      </c>
      <c r="J4115">
        <v>110</v>
      </c>
      <c r="K4115" t="s">
        <v>16507</v>
      </c>
      <c r="L4115">
        <v>100</v>
      </c>
      <c r="M4115">
        <v>100</v>
      </c>
    </row>
    <row r="4116" spans="1:13" x14ac:dyDescent="0.25">
      <c r="A4116" t="s">
        <v>6572</v>
      </c>
      <c r="B4116" t="s">
        <v>14574</v>
      </c>
      <c r="C4116">
        <v>5</v>
      </c>
      <c r="D4116" t="s">
        <v>19</v>
      </c>
      <c r="E4116" t="s">
        <v>2198</v>
      </c>
      <c r="F4116">
        <v>4</v>
      </c>
      <c r="G4116" t="s">
        <v>17</v>
      </c>
      <c r="H4116" t="s">
        <v>6</v>
      </c>
      <c r="I4116" t="s">
        <v>55</v>
      </c>
      <c r="J4116">
        <v>135</v>
      </c>
      <c r="K4116" t="s">
        <v>16507</v>
      </c>
      <c r="L4116">
        <v>100</v>
      </c>
      <c r="M4116">
        <v>100</v>
      </c>
    </row>
    <row r="4117" spans="1:13" x14ac:dyDescent="0.25">
      <c r="A4117" t="s">
        <v>606</v>
      </c>
      <c r="B4117" t="s">
        <v>8201</v>
      </c>
      <c r="C4117">
        <v>1</v>
      </c>
      <c r="D4117" t="s">
        <v>19</v>
      </c>
      <c r="E4117" t="s">
        <v>2210</v>
      </c>
      <c r="F4117">
        <v>6</v>
      </c>
      <c r="G4117" t="s">
        <v>15</v>
      </c>
      <c r="H4117" t="s">
        <v>4</v>
      </c>
      <c r="I4117" t="s">
        <v>52</v>
      </c>
      <c r="J4117">
        <v>110</v>
      </c>
      <c r="K4117" t="s">
        <v>16512</v>
      </c>
      <c r="L4117">
        <v>120</v>
      </c>
      <c r="M4117">
        <v>0</v>
      </c>
    </row>
    <row r="4118" spans="1:13" x14ac:dyDescent="0.25">
      <c r="A4118" t="s">
        <v>6574</v>
      </c>
      <c r="B4118" t="s">
        <v>14105</v>
      </c>
      <c r="C4118">
        <v>11</v>
      </c>
      <c r="D4118" t="s">
        <v>12</v>
      </c>
      <c r="E4118" t="s">
        <v>2203</v>
      </c>
      <c r="F4118">
        <v>44</v>
      </c>
      <c r="G4118" t="s">
        <v>13</v>
      </c>
      <c r="H4118" t="s">
        <v>3</v>
      </c>
      <c r="I4118" t="s">
        <v>32</v>
      </c>
      <c r="J4118">
        <v>120</v>
      </c>
      <c r="K4118" t="s">
        <v>16509</v>
      </c>
      <c r="L4118">
        <v>175</v>
      </c>
      <c r="M4118">
        <v>150</v>
      </c>
    </row>
    <row r="4119" spans="1:13" x14ac:dyDescent="0.25">
      <c r="A4119" t="s">
        <v>6575</v>
      </c>
      <c r="B4119" t="s">
        <v>15265</v>
      </c>
      <c r="C4119">
        <v>4</v>
      </c>
      <c r="D4119" t="s">
        <v>12</v>
      </c>
      <c r="E4119" t="s">
        <v>2511</v>
      </c>
      <c r="F4119">
        <v>43</v>
      </c>
      <c r="G4119" t="s">
        <v>13</v>
      </c>
      <c r="H4119" t="s">
        <v>6</v>
      </c>
      <c r="I4119" t="s">
        <v>359</v>
      </c>
      <c r="J4119">
        <v>135</v>
      </c>
      <c r="K4119" t="s">
        <v>16509</v>
      </c>
      <c r="L4119">
        <v>175</v>
      </c>
      <c r="M4119">
        <v>0</v>
      </c>
    </row>
    <row r="4120" spans="1:13" x14ac:dyDescent="0.25">
      <c r="A4120" t="s">
        <v>1269</v>
      </c>
      <c r="B4120" t="s">
        <v>15253</v>
      </c>
      <c r="C4120">
        <v>8</v>
      </c>
      <c r="D4120" t="s">
        <v>12</v>
      </c>
      <c r="E4120" t="s">
        <v>6576</v>
      </c>
      <c r="F4120">
        <v>25</v>
      </c>
      <c r="G4120" t="s">
        <v>15</v>
      </c>
      <c r="H4120" t="s">
        <v>3</v>
      </c>
      <c r="I4120" t="s">
        <v>2101</v>
      </c>
      <c r="J4120">
        <v>120</v>
      </c>
      <c r="K4120" t="s">
        <v>16511</v>
      </c>
      <c r="L4120">
        <v>150</v>
      </c>
      <c r="M4120">
        <v>150</v>
      </c>
    </row>
    <row r="4121" spans="1:13" x14ac:dyDescent="0.25">
      <c r="A4121" t="s">
        <v>6577</v>
      </c>
      <c r="B4121" t="s">
        <v>10115</v>
      </c>
      <c r="C4121">
        <v>11</v>
      </c>
      <c r="D4121" t="s">
        <v>12</v>
      </c>
      <c r="E4121" t="s">
        <v>2302</v>
      </c>
      <c r="F4121">
        <v>48</v>
      </c>
      <c r="G4121" t="s">
        <v>13</v>
      </c>
      <c r="H4121" t="s">
        <v>6</v>
      </c>
      <c r="I4121" t="s">
        <v>52</v>
      </c>
      <c r="J4121">
        <v>135</v>
      </c>
      <c r="K4121" t="s">
        <v>16509</v>
      </c>
      <c r="L4121">
        <v>175</v>
      </c>
      <c r="M4121">
        <v>150</v>
      </c>
    </row>
    <row r="4122" spans="1:13" x14ac:dyDescent="0.25">
      <c r="A4122" t="s">
        <v>6578</v>
      </c>
      <c r="B4122" t="s">
        <v>15266</v>
      </c>
      <c r="C4122">
        <v>7</v>
      </c>
      <c r="D4122" t="s">
        <v>12</v>
      </c>
      <c r="E4122" t="s">
        <v>2191</v>
      </c>
      <c r="F4122">
        <v>12</v>
      </c>
      <c r="G4122" t="s">
        <v>15</v>
      </c>
      <c r="H4122" t="s">
        <v>6</v>
      </c>
      <c r="I4122">
        <v>0</v>
      </c>
      <c r="J4122">
        <v>135</v>
      </c>
      <c r="K4122" t="s">
        <v>16511</v>
      </c>
      <c r="L4122">
        <v>150</v>
      </c>
      <c r="M4122">
        <v>100</v>
      </c>
    </row>
    <row r="4123" spans="1:13" x14ac:dyDescent="0.25">
      <c r="A4123" t="s">
        <v>6579</v>
      </c>
      <c r="B4123" t="s">
        <v>5192</v>
      </c>
      <c r="C4123">
        <v>9</v>
      </c>
      <c r="D4123" t="s">
        <v>12</v>
      </c>
      <c r="E4123" t="s">
        <v>2180</v>
      </c>
      <c r="F4123">
        <v>25</v>
      </c>
      <c r="G4123" t="s">
        <v>15</v>
      </c>
      <c r="H4123" t="s">
        <v>3</v>
      </c>
      <c r="I4123" t="s">
        <v>1003</v>
      </c>
      <c r="J4123">
        <v>120</v>
      </c>
      <c r="K4123" t="s">
        <v>16511</v>
      </c>
      <c r="L4123">
        <v>150</v>
      </c>
      <c r="M4123">
        <v>150</v>
      </c>
    </row>
    <row r="4124" spans="1:13" x14ac:dyDescent="0.25">
      <c r="A4124" t="s">
        <v>1856</v>
      </c>
      <c r="B4124" t="s">
        <v>13708</v>
      </c>
      <c r="C4124">
        <v>7</v>
      </c>
      <c r="D4124" t="s">
        <v>12</v>
      </c>
      <c r="E4124" t="s">
        <v>2196</v>
      </c>
      <c r="F4124">
        <v>8</v>
      </c>
      <c r="G4124" t="s">
        <v>17</v>
      </c>
      <c r="H4124" t="s">
        <v>5</v>
      </c>
      <c r="I4124" t="s">
        <v>32</v>
      </c>
      <c r="J4124">
        <v>140</v>
      </c>
      <c r="K4124" t="s">
        <v>16510</v>
      </c>
      <c r="L4124">
        <v>125</v>
      </c>
      <c r="M4124">
        <v>100</v>
      </c>
    </row>
    <row r="4125" spans="1:13" x14ac:dyDescent="0.25">
      <c r="A4125" t="s">
        <v>928</v>
      </c>
      <c r="B4125" t="s">
        <v>15267</v>
      </c>
      <c r="C4125">
        <v>5</v>
      </c>
      <c r="D4125" t="s">
        <v>12</v>
      </c>
      <c r="E4125" t="s">
        <v>2207</v>
      </c>
      <c r="F4125">
        <v>5</v>
      </c>
      <c r="G4125" t="s">
        <v>17</v>
      </c>
      <c r="H4125" t="s">
        <v>4</v>
      </c>
      <c r="I4125" t="s">
        <v>2168</v>
      </c>
      <c r="J4125">
        <v>110</v>
      </c>
      <c r="K4125" t="s">
        <v>16510</v>
      </c>
      <c r="L4125">
        <v>125</v>
      </c>
      <c r="M4125">
        <v>100</v>
      </c>
    </row>
    <row r="4126" spans="1:13" x14ac:dyDescent="0.25">
      <c r="A4126" t="s">
        <v>6580</v>
      </c>
      <c r="B4126" t="s">
        <v>8366</v>
      </c>
      <c r="C4126">
        <v>5</v>
      </c>
      <c r="D4126" t="s">
        <v>19</v>
      </c>
      <c r="E4126" t="s">
        <v>2311</v>
      </c>
      <c r="F4126">
        <v>8.5</v>
      </c>
      <c r="G4126" t="s">
        <v>13</v>
      </c>
      <c r="H4126" t="s">
        <v>6</v>
      </c>
      <c r="I4126" t="s">
        <v>1096</v>
      </c>
      <c r="J4126">
        <v>135</v>
      </c>
      <c r="K4126" t="s">
        <v>16508</v>
      </c>
      <c r="L4126">
        <v>140</v>
      </c>
      <c r="M4126">
        <v>100</v>
      </c>
    </row>
    <row r="4127" spans="1:13" x14ac:dyDescent="0.25">
      <c r="A4127" t="s">
        <v>6581</v>
      </c>
      <c r="B4127" t="s">
        <v>13796</v>
      </c>
      <c r="C4127">
        <v>8</v>
      </c>
      <c r="D4127" t="s">
        <v>19</v>
      </c>
      <c r="E4127" t="s">
        <v>2182</v>
      </c>
      <c r="F4127">
        <v>6.5</v>
      </c>
      <c r="G4127" t="s">
        <v>15</v>
      </c>
      <c r="H4127" t="s">
        <v>4</v>
      </c>
      <c r="I4127" t="s">
        <v>55</v>
      </c>
      <c r="J4127">
        <v>110</v>
      </c>
      <c r="K4127" t="s">
        <v>16512</v>
      </c>
      <c r="L4127">
        <v>120</v>
      </c>
      <c r="M4127">
        <v>150</v>
      </c>
    </row>
    <row r="4128" spans="1:13" x14ac:dyDescent="0.25">
      <c r="A4128" t="s">
        <v>6582</v>
      </c>
      <c r="B4128" t="s">
        <v>15268</v>
      </c>
      <c r="C4128">
        <v>4</v>
      </c>
      <c r="D4128" t="s">
        <v>19</v>
      </c>
      <c r="E4128" t="s">
        <v>2340</v>
      </c>
      <c r="F4128">
        <v>8.5</v>
      </c>
      <c r="G4128" t="s">
        <v>13</v>
      </c>
      <c r="H4128" t="s">
        <v>4</v>
      </c>
      <c r="I4128" t="s">
        <v>80</v>
      </c>
      <c r="J4128">
        <v>110</v>
      </c>
      <c r="K4128" t="s">
        <v>16508</v>
      </c>
      <c r="L4128">
        <v>140</v>
      </c>
      <c r="M4128">
        <v>0</v>
      </c>
    </row>
    <row r="4129" spans="1:13" x14ac:dyDescent="0.25">
      <c r="A4129" t="s">
        <v>1245</v>
      </c>
      <c r="B4129" t="s">
        <v>15231</v>
      </c>
      <c r="C4129">
        <v>8</v>
      </c>
      <c r="D4129" t="s">
        <v>12</v>
      </c>
      <c r="E4129" t="s">
        <v>6583</v>
      </c>
      <c r="F4129">
        <v>6</v>
      </c>
      <c r="G4129" t="s">
        <v>17</v>
      </c>
      <c r="H4129" t="s">
        <v>5</v>
      </c>
      <c r="I4129" t="s">
        <v>2168</v>
      </c>
      <c r="J4129">
        <v>140</v>
      </c>
      <c r="K4129" t="s">
        <v>16510</v>
      </c>
      <c r="L4129">
        <v>125</v>
      </c>
      <c r="M4129">
        <v>150</v>
      </c>
    </row>
    <row r="4130" spans="1:13" x14ac:dyDescent="0.25">
      <c r="A4130" t="s">
        <v>233</v>
      </c>
      <c r="B4130" t="s">
        <v>14903</v>
      </c>
      <c r="C4130">
        <v>5</v>
      </c>
      <c r="D4130" t="s">
        <v>19</v>
      </c>
      <c r="E4130" t="s">
        <v>2299</v>
      </c>
      <c r="F4130">
        <v>9</v>
      </c>
      <c r="G4130" t="s">
        <v>13</v>
      </c>
      <c r="H4130" t="s">
        <v>5</v>
      </c>
      <c r="I4130" t="s">
        <v>359</v>
      </c>
      <c r="J4130">
        <v>140</v>
      </c>
      <c r="K4130" t="s">
        <v>16508</v>
      </c>
      <c r="L4130">
        <v>140</v>
      </c>
      <c r="M4130">
        <v>100</v>
      </c>
    </row>
    <row r="4131" spans="1:13" x14ac:dyDescent="0.25">
      <c r="A4131" t="s">
        <v>1151</v>
      </c>
      <c r="B4131" t="s">
        <v>14552</v>
      </c>
      <c r="C4131">
        <v>6</v>
      </c>
      <c r="D4131" t="s">
        <v>19</v>
      </c>
      <c r="E4131" t="s">
        <v>2182</v>
      </c>
      <c r="F4131">
        <v>9</v>
      </c>
      <c r="G4131" t="s">
        <v>13</v>
      </c>
      <c r="H4131" t="s">
        <v>5</v>
      </c>
      <c r="I4131">
        <v>0</v>
      </c>
      <c r="J4131">
        <v>140</v>
      </c>
      <c r="K4131" t="s">
        <v>16508</v>
      </c>
      <c r="L4131">
        <v>140</v>
      </c>
      <c r="M4131">
        <v>100</v>
      </c>
    </row>
    <row r="4132" spans="1:13" x14ac:dyDescent="0.25">
      <c r="A4132" t="s">
        <v>6584</v>
      </c>
      <c r="B4132" t="s">
        <v>2754</v>
      </c>
      <c r="C4132">
        <v>2</v>
      </c>
      <c r="D4132" t="s">
        <v>12</v>
      </c>
      <c r="E4132" t="s">
        <v>2182</v>
      </c>
      <c r="F4132">
        <v>14</v>
      </c>
      <c r="G4132" t="s">
        <v>15</v>
      </c>
      <c r="H4132" t="s">
        <v>6</v>
      </c>
      <c r="I4132" t="s">
        <v>1003</v>
      </c>
      <c r="J4132">
        <v>135</v>
      </c>
      <c r="K4132" t="s">
        <v>16511</v>
      </c>
      <c r="L4132">
        <v>150</v>
      </c>
      <c r="M4132">
        <v>0</v>
      </c>
    </row>
    <row r="4133" spans="1:13" x14ac:dyDescent="0.25">
      <c r="A4133" t="s">
        <v>6585</v>
      </c>
      <c r="B4133" t="s">
        <v>14981</v>
      </c>
      <c r="C4133">
        <v>12</v>
      </c>
      <c r="D4133" t="s">
        <v>12</v>
      </c>
      <c r="E4133" t="s">
        <v>2217</v>
      </c>
      <c r="F4133">
        <v>13</v>
      </c>
      <c r="G4133" t="s">
        <v>15</v>
      </c>
      <c r="H4133" t="s">
        <v>6</v>
      </c>
      <c r="I4133" t="s">
        <v>32</v>
      </c>
      <c r="J4133">
        <v>135</v>
      </c>
      <c r="K4133" t="s">
        <v>16511</v>
      </c>
      <c r="L4133">
        <v>150</v>
      </c>
      <c r="M4133">
        <v>150</v>
      </c>
    </row>
    <row r="4134" spans="1:13" x14ac:dyDescent="0.25">
      <c r="A4134" t="s">
        <v>1940</v>
      </c>
      <c r="B4134" t="s">
        <v>15084</v>
      </c>
      <c r="C4134">
        <v>7</v>
      </c>
      <c r="D4134" t="s">
        <v>12</v>
      </c>
      <c r="E4134" t="s">
        <v>2186</v>
      </c>
      <c r="F4134">
        <v>35</v>
      </c>
      <c r="G4134" t="s">
        <v>13</v>
      </c>
      <c r="H4134" t="s">
        <v>6</v>
      </c>
      <c r="I4134" t="s">
        <v>55</v>
      </c>
      <c r="J4134">
        <v>135</v>
      </c>
      <c r="K4134" t="s">
        <v>16509</v>
      </c>
      <c r="L4134">
        <v>175</v>
      </c>
      <c r="M4134">
        <v>100</v>
      </c>
    </row>
    <row r="4135" spans="1:13" x14ac:dyDescent="0.25">
      <c r="A4135" t="s">
        <v>6586</v>
      </c>
      <c r="B4135" t="s">
        <v>6587</v>
      </c>
      <c r="C4135">
        <v>3</v>
      </c>
      <c r="D4135" t="s">
        <v>12</v>
      </c>
      <c r="E4135" t="s">
        <v>2233</v>
      </c>
      <c r="F4135">
        <v>38</v>
      </c>
      <c r="G4135" t="s">
        <v>13</v>
      </c>
      <c r="H4135" t="s">
        <v>7</v>
      </c>
      <c r="I4135" t="s">
        <v>359</v>
      </c>
      <c r="J4135">
        <v>100</v>
      </c>
      <c r="K4135" t="s">
        <v>16509</v>
      </c>
      <c r="L4135">
        <v>175</v>
      </c>
      <c r="M4135">
        <v>0</v>
      </c>
    </row>
    <row r="4136" spans="1:13" x14ac:dyDescent="0.25">
      <c r="A4136" t="s">
        <v>6588</v>
      </c>
      <c r="B4136" t="s">
        <v>15269</v>
      </c>
      <c r="C4136">
        <v>5</v>
      </c>
      <c r="D4136" t="s">
        <v>12</v>
      </c>
      <c r="E4136" t="s">
        <v>5456</v>
      </c>
      <c r="F4136">
        <v>34</v>
      </c>
      <c r="G4136" t="s">
        <v>13</v>
      </c>
      <c r="H4136" t="s">
        <v>7</v>
      </c>
      <c r="I4136" t="s">
        <v>55</v>
      </c>
      <c r="J4136">
        <v>100</v>
      </c>
      <c r="K4136" t="s">
        <v>16509</v>
      </c>
      <c r="L4136">
        <v>175</v>
      </c>
      <c r="M4136">
        <v>100</v>
      </c>
    </row>
    <row r="4137" spans="1:13" x14ac:dyDescent="0.25">
      <c r="A4137" t="s">
        <v>6589</v>
      </c>
      <c r="B4137" t="s">
        <v>13929</v>
      </c>
      <c r="C4137">
        <v>7</v>
      </c>
      <c r="D4137" t="s">
        <v>12</v>
      </c>
      <c r="E4137" t="s">
        <v>2207</v>
      </c>
      <c r="F4137">
        <v>14</v>
      </c>
      <c r="G4137" t="s">
        <v>15</v>
      </c>
      <c r="H4137" t="s">
        <v>6</v>
      </c>
      <c r="I4137" t="s">
        <v>32</v>
      </c>
      <c r="J4137">
        <v>135</v>
      </c>
      <c r="K4137" t="s">
        <v>16511</v>
      </c>
      <c r="L4137">
        <v>150</v>
      </c>
      <c r="M4137">
        <v>100</v>
      </c>
    </row>
    <row r="4138" spans="1:13" x14ac:dyDescent="0.25">
      <c r="A4138" t="s">
        <v>6590</v>
      </c>
      <c r="B4138" t="s">
        <v>15151</v>
      </c>
      <c r="C4138">
        <v>5</v>
      </c>
      <c r="D4138" t="s">
        <v>12</v>
      </c>
      <c r="E4138" t="s">
        <v>2280</v>
      </c>
      <c r="F4138">
        <v>19</v>
      </c>
      <c r="G4138" t="s">
        <v>15</v>
      </c>
      <c r="H4138" t="s">
        <v>4</v>
      </c>
      <c r="I4138" t="s">
        <v>2101</v>
      </c>
      <c r="J4138">
        <v>110</v>
      </c>
      <c r="K4138" t="s">
        <v>16511</v>
      </c>
      <c r="L4138">
        <v>150</v>
      </c>
      <c r="M4138">
        <v>100</v>
      </c>
    </row>
    <row r="4139" spans="1:13" x14ac:dyDescent="0.25">
      <c r="A4139" t="s">
        <v>6591</v>
      </c>
      <c r="B4139" t="s">
        <v>6587</v>
      </c>
      <c r="C4139">
        <v>3</v>
      </c>
      <c r="D4139" t="s">
        <v>12</v>
      </c>
      <c r="E4139" t="s">
        <v>2186</v>
      </c>
      <c r="F4139">
        <v>36</v>
      </c>
      <c r="G4139" t="s">
        <v>13</v>
      </c>
      <c r="H4139" t="s">
        <v>7</v>
      </c>
      <c r="I4139" t="s">
        <v>55</v>
      </c>
      <c r="J4139">
        <v>100</v>
      </c>
      <c r="K4139" t="s">
        <v>16509</v>
      </c>
      <c r="L4139">
        <v>175</v>
      </c>
      <c r="M4139">
        <v>0</v>
      </c>
    </row>
    <row r="4140" spans="1:13" x14ac:dyDescent="0.25">
      <c r="A4140" t="s">
        <v>6592</v>
      </c>
      <c r="B4140" t="s">
        <v>15270</v>
      </c>
      <c r="C4140">
        <v>11</v>
      </c>
      <c r="D4140" t="s">
        <v>19</v>
      </c>
      <c r="E4140" t="s">
        <v>2210</v>
      </c>
      <c r="F4140">
        <v>8.5</v>
      </c>
      <c r="G4140" t="s">
        <v>13</v>
      </c>
      <c r="H4140" t="s">
        <v>6</v>
      </c>
      <c r="I4140" t="s">
        <v>1003</v>
      </c>
      <c r="J4140">
        <v>135</v>
      </c>
      <c r="K4140" t="s">
        <v>16508</v>
      </c>
      <c r="L4140">
        <v>140</v>
      </c>
      <c r="M4140">
        <v>150</v>
      </c>
    </row>
    <row r="4141" spans="1:13" x14ac:dyDescent="0.25">
      <c r="A4141" t="s">
        <v>420</v>
      </c>
      <c r="B4141" t="s">
        <v>3093</v>
      </c>
      <c r="C4141">
        <v>5</v>
      </c>
      <c r="D4141" t="s">
        <v>12</v>
      </c>
      <c r="E4141" t="s">
        <v>2294</v>
      </c>
      <c r="F4141">
        <v>33</v>
      </c>
      <c r="G4141" t="s">
        <v>13</v>
      </c>
      <c r="H4141" t="s">
        <v>3</v>
      </c>
      <c r="I4141" t="s">
        <v>1003</v>
      </c>
      <c r="J4141">
        <v>120</v>
      </c>
      <c r="K4141" t="s">
        <v>16509</v>
      </c>
      <c r="L4141">
        <v>175</v>
      </c>
      <c r="M4141">
        <v>100</v>
      </c>
    </row>
    <row r="4142" spans="1:13" x14ac:dyDescent="0.25">
      <c r="A4142" t="s">
        <v>6594</v>
      </c>
      <c r="B4142" t="s">
        <v>15271</v>
      </c>
      <c r="C4142">
        <v>8</v>
      </c>
      <c r="D4142" t="s">
        <v>12</v>
      </c>
      <c r="E4142" t="s">
        <v>2533</v>
      </c>
      <c r="F4142">
        <v>27</v>
      </c>
      <c r="G4142" t="s">
        <v>15</v>
      </c>
      <c r="H4142" t="s">
        <v>5</v>
      </c>
      <c r="I4142" t="s">
        <v>359</v>
      </c>
      <c r="J4142">
        <v>140</v>
      </c>
      <c r="K4142" t="s">
        <v>16511</v>
      </c>
      <c r="L4142">
        <v>150</v>
      </c>
      <c r="M4142">
        <v>150</v>
      </c>
    </row>
    <row r="4143" spans="1:13" x14ac:dyDescent="0.25">
      <c r="A4143" t="s">
        <v>6595</v>
      </c>
      <c r="B4143" t="s">
        <v>15029</v>
      </c>
      <c r="C4143">
        <v>6</v>
      </c>
      <c r="D4143" t="s">
        <v>19</v>
      </c>
      <c r="E4143" t="s">
        <v>2207</v>
      </c>
      <c r="F4143">
        <v>9</v>
      </c>
      <c r="G4143" t="s">
        <v>13</v>
      </c>
      <c r="H4143" t="s">
        <v>3</v>
      </c>
      <c r="I4143" t="s">
        <v>32</v>
      </c>
      <c r="J4143">
        <v>120</v>
      </c>
      <c r="K4143" t="s">
        <v>16508</v>
      </c>
      <c r="L4143">
        <v>140</v>
      </c>
      <c r="M4143">
        <v>100</v>
      </c>
    </row>
    <row r="4144" spans="1:13" x14ac:dyDescent="0.25">
      <c r="A4144" t="s">
        <v>6596</v>
      </c>
      <c r="B4144" t="s">
        <v>14441</v>
      </c>
      <c r="C4144">
        <v>2</v>
      </c>
      <c r="D4144" t="s">
        <v>19</v>
      </c>
      <c r="E4144" t="s">
        <v>2486</v>
      </c>
      <c r="F4144">
        <v>2</v>
      </c>
      <c r="G4144" t="s">
        <v>17</v>
      </c>
      <c r="H4144" t="s">
        <v>4</v>
      </c>
      <c r="I4144" t="s">
        <v>1093</v>
      </c>
      <c r="J4144">
        <v>110</v>
      </c>
      <c r="K4144" t="s">
        <v>16507</v>
      </c>
      <c r="L4144">
        <v>100</v>
      </c>
      <c r="M4144">
        <v>0</v>
      </c>
    </row>
    <row r="4145" spans="1:13" x14ac:dyDescent="0.25">
      <c r="A4145" t="s">
        <v>6597</v>
      </c>
      <c r="B4145" t="s">
        <v>4497</v>
      </c>
      <c r="C4145">
        <v>6</v>
      </c>
      <c r="D4145" t="s">
        <v>19</v>
      </c>
      <c r="E4145" t="s">
        <v>2174</v>
      </c>
      <c r="F4145">
        <v>8</v>
      </c>
      <c r="G4145" t="s">
        <v>13</v>
      </c>
      <c r="H4145" t="s">
        <v>7</v>
      </c>
      <c r="I4145" t="s">
        <v>49</v>
      </c>
      <c r="J4145">
        <v>100</v>
      </c>
      <c r="K4145" t="s">
        <v>16508</v>
      </c>
      <c r="L4145">
        <v>140</v>
      </c>
      <c r="M4145">
        <v>100</v>
      </c>
    </row>
    <row r="4146" spans="1:13" x14ac:dyDescent="0.25">
      <c r="A4146" t="s">
        <v>6598</v>
      </c>
      <c r="B4146" t="s">
        <v>14124</v>
      </c>
      <c r="C4146">
        <v>5</v>
      </c>
      <c r="D4146" t="s">
        <v>12</v>
      </c>
      <c r="E4146" t="s">
        <v>2241</v>
      </c>
      <c r="F4146">
        <v>15</v>
      </c>
      <c r="G4146" t="s">
        <v>15</v>
      </c>
      <c r="H4146" t="s">
        <v>4</v>
      </c>
      <c r="I4146" t="s">
        <v>55</v>
      </c>
      <c r="J4146">
        <v>110</v>
      </c>
      <c r="K4146" t="s">
        <v>16511</v>
      </c>
      <c r="L4146">
        <v>150</v>
      </c>
      <c r="M4146">
        <v>100</v>
      </c>
    </row>
    <row r="4147" spans="1:13" x14ac:dyDescent="0.25">
      <c r="A4147" t="s">
        <v>6599</v>
      </c>
      <c r="B4147" t="s">
        <v>14580</v>
      </c>
      <c r="C4147">
        <v>4</v>
      </c>
      <c r="D4147" t="s">
        <v>12</v>
      </c>
      <c r="E4147" t="s">
        <v>2207</v>
      </c>
      <c r="F4147">
        <v>26</v>
      </c>
      <c r="G4147" t="s">
        <v>15</v>
      </c>
      <c r="H4147" t="s">
        <v>5</v>
      </c>
      <c r="I4147" t="s">
        <v>2168</v>
      </c>
      <c r="J4147">
        <v>140</v>
      </c>
      <c r="K4147" t="s">
        <v>16511</v>
      </c>
      <c r="L4147">
        <v>150</v>
      </c>
      <c r="M4147">
        <v>0</v>
      </c>
    </row>
    <row r="4148" spans="1:13" x14ac:dyDescent="0.25">
      <c r="A4148" t="s">
        <v>6600</v>
      </c>
      <c r="B4148" t="s">
        <v>15272</v>
      </c>
      <c r="C4148">
        <v>1</v>
      </c>
      <c r="D4148" t="s">
        <v>12</v>
      </c>
      <c r="E4148" t="s">
        <v>2294</v>
      </c>
      <c r="F4148">
        <v>37</v>
      </c>
      <c r="G4148" t="s">
        <v>13</v>
      </c>
      <c r="H4148" t="s">
        <v>6</v>
      </c>
      <c r="I4148" t="s">
        <v>1096</v>
      </c>
      <c r="J4148">
        <v>135</v>
      </c>
      <c r="K4148" t="s">
        <v>16509</v>
      </c>
      <c r="L4148">
        <v>175</v>
      </c>
      <c r="M4148">
        <v>0</v>
      </c>
    </row>
    <row r="4149" spans="1:13" x14ac:dyDescent="0.25">
      <c r="A4149" t="s">
        <v>542</v>
      </c>
      <c r="B4149" t="s">
        <v>4197</v>
      </c>
      <c r="C4149">
        <v>4</v>
      </c>
      <c r="D4149" t="s">
        <v>12</v>
      </c>
      <c r="E4149" t="s">
        <v>2241</v>
      </c>
      <c r="F4149">
        <v>47</v>
      </c>
      <c r="G4149" t="s">
        <v>13</v>
      </c>
      <c r="H4149" t="s">
        <v>4</v>
      </c>
      <c r="I4149" t="s">
        <v>359</v>
      </c>
      <c r="J4149">
        <v>110</v>
      </c>
      <c r="K4149" t="s">
        <v>16509</v>
      </c>
      <c r="L4149">
        <v>175</v>
      </c>
      <c r="M4149">
        <v>0</v>
      </c>
    </row>
    <row r="4150" spans="1:13" x14ac:dyDescent="0.25">
      <c r="A4150" t="s">
        <v>1516</v>
      </c>
      <c r="B4150" t="s">
        <v>14603</v>
      </c>
      <c r="C4150">
        <v>13</v>
      </c>
      <c r="D4150" t="s">
        <v>12</v>
      </c>
      <c r="E4150" t="s">
        <v>2475</v>
      </c>
      <c r="F4150">
        <v>43</v>
      </c>
      <c r="G4150" t="s">
        <v>13</v>
      </c>
      <c r="H4150" t="s">
        <v>6</v>
      </c>
      <c r="I4150" t="s">
        <v>55</v>
      </c>
      <c r="J4150">
        <v>135</v>
      </c>
      <c r="K4150" t="s">
        <v>16509</v>
      </c>
      <c r="L4150">
        <v>175</v>
      </c>
      <c r="M4150">
        <v>200</v>
      </c>
    </row>
    <row r="4151" spans="1:13" x14ac:dyDescent="0.25">
      <c r="A4151" t="s">
        <v>1121</v>
      </c>
      <c r="B4151" t="s">
        <v>15273</v>
      </c>
      <c r="C4151">
        <v>2</v>
      </c>
      <c r="D4151" t="s">
        <v>19</v>
      </c>
      <c r="E4151" t="s">
        <v>2223</v>
      </c>
      <c r="F4151">
        <v>2</v>
      </c>
      <c r="G4151" t="s">
        <v>17</v>
      </c>
      <c r="H4151" t="s">
        <v>7</v>
      </c>
      <c r="I4151" t="s">
        <v>49</v>
      </c>
      <c r="J4151">
        <v>100</v>
      </c>
      <c r="K4151" t="s">
        <v>16507</v>
      </c>
      <c r="L4151">
        <v>100</v>
      </c>
      <c r="M4151">
        <v>0</v>
      </c>
    </row>
    <row r="4152" spans="1:13" x14ac:dyDescent="0.25">
      <c r="A4152" t="s">
        <v>6602</v>
      </c>
      <c r="B4152" t="s">
        <v>15274</v>
      </c>
      <c r="C4152">
        <v>9</v>
      </c>
      <c r="D4152" t="s">
        <v>19</v>
      </c>
      <c r="E4152" t="s">
        <v>2182</v>
      </c>
      <c r="F4152">
        <v>4</v>
      </c>
      <c r="G4152" t="s">
        <v>17</v>
      </c>
      <c r="H4152" t="s">
        <v>5</v>
      </c>
      <c r="I4152" t="s">
        <v>32</v>
      </c>
      <c r="J4152">
        <v>140</v>
      </c>
      <c r="K4152" t="s">
        <v>16507</v>
      </c>
      <c r="L4152">
        <v>100</v>
      </c>
      <c r="M4152">
        <v>150</v>
      </c>
    </row>
    <row r="4153" spans="1:13" x14ac:dyDescent="0.25">
      <c r="A4153" t="s">
        <v>6603</v>
      </c>
      <c r="B4153" t="s">
        <v>15275</v>
      </c>
      <c r="C4153">
        <v>11</v>
      </c>
      <c r="D4153" t="s">
        <v>12</v>
      </c>
      <c r="E4153" t="s">
        <v>2190</v>
      </c>
      <c r="F4153">
        <v>45</v>
      </c>
      <c r="G4153" t="s">
        <v>13</v>
      </c>
      <c r="H4153" t="s">
        <v>3</v>
      </c>
      <c r="I4153" t="s">
        <v>32</v>
      </c>
      <c r="J4153">
        <v>120</v>
      </c>
      <c r="K4153" t="s">
        <v>16509</v>
      </c>
      <c r="L4153">
        <v>175</v>
      </c>
      <c r="M4153">
        <v>150</v>
      </c>
    </row>
    <row r="4154" spans="1:13" x14ac:dyDescent="0.25">
      <c r="A4154" t="s">
        <v>6604</v>
      </c>
      <c r="B4154" t="s">
        <v>3409</v>
      </c>
      <c r="C4154">
        <v>6</v>
      </c>
      <c r="D4154" t="s">
        <v>19</v>
      </c>
      <c r="E4154" t="s">
        <v>2219</v>
      </c>
      <c r="F4154">
        <v>8</v>
      </c>
      <c r="G4154" t="s">
        <v>13</v>
      </c>
      <c r="H4154" t="s">
        <v>5</v>
      </c>
      <c r="I4154" t="s">
        <v>55</v>
      </c>
      <c r="J4154">
        <v>140</v>
      </c>
      <c r="K4154" t="s">
        <v>16508</v>
      </c>
      <c r="L4154">
        <v>140</v>
      </c>
      <c r="M4154">
        <v>100</v>
      </c>
    </row>
    <row r="4155" spans="1:13" x14ac:dyDescent="0.25">
      <c r="A4155" t="s">
        <v>6605</v>
      </c>
      <c r="B4155" t="s">
        <v>14711</v>
      </c>
      <c r="C4155">
        <v>8</v>
      </c>
      <c r="D4155" t="s">
        <v>12</v>
      </c>
      <c r="E4155" t="s">
        <v>2968</v>
      </c>
      <c r="F4155">
        <v>35</v>
      </c>
      <c r="G4155" t="s">
        <v>13</v>
      </c>
      <c r="H4155" t="s">
        <v>3</v>
      </c>
      <c r="I4155">
        <v>0</v>
      </c>
      <c r="J4155">
        <v>120</v>
      </c>
      <c r="K4155" t="s">
        <v>16509</v>
      </c>
      <c r="L4155">
        <v>175</v>
      </c>
      <c r="M4155">
        <v>150</v>
      </c>
    </row>
    <row r="4156" spans="1:13" x14ac:dyDescent="0.25">
      <c r="A4156" t="s">
        <v>6606</v>
      </c>
      <c r="B4156" t="s">
        <v>3507</v>
      </c>
      <c r="C4156">
        <v>6</v>
      </c>
      <c r="D4156" t="s">
        <v>12</v>
      </c>
      <c r="E4156" t="s">
        <v>2322</v>
      </c>
      <c r="F4156">
        <v>19</v>
      </c>
      <c r="G4156" t="s">
        <v>15</v>
      </c>
      <c r="H4156" t="s">
        <v>6</v>
      </c>
      <c r="I4156" t="s">
        <v>359</v>
      </c>
      <c r="J4156">
        <v>135</v>
      </c>
      <c r="K4156" t="s">
        <v>16511</v>
      </c>
      <c r="L4156">
        <v>150</v>
      </c>
      <c r="M4156">
        <v>100</v>
      </c>
    </row>
    <row r="4157" spans="1:13" x14ac:dyDescent="0.25">
      <c r="A4157" t="s">
        <v>6608</v>
      </c>
      <c r="B4157" t="s">
        <v>14577</v>
      </c>
      <c r="C4157">
        <v>8</v>
      </c>
      <c r="D4157" t="s">
        <v>12</v>
      </c>
      <c r="E4157" t="s">
        <v>2294</v>
      </c>
      <c r="F4157">
        <v>42</v>
      </c>
      <c r="G4157" t="s">
        <v>13</v>
      </c>
      <c r="H4157" t="s">
        <v>7</v>
      </c>
      <c r="I4157" t="s">
        <v>55</v>
      </c>
      <c r="J4157">
        <v>100</v>
      </c>
      <c r="K4157" t="s">
        <v>16509</v>
      </c>
      <c r="L4157">
        <v>175</v>
      </c>
      <c r="M4157">
        <v>150</v>
      </c>
    </row>
    <row r="4158" spans="1:13" x14ac:dyDescent="0.25">
      <c r="A4158" t="s">
        <v>6609</v>
      </c>
      <c r="B4158" t="s">
        <v>11965</v>
      </c>
      <c r="C4158">
        <v>6</v>
      </c>
      <c r="D4158" t="s">
        <v>12</v>
      </c>
      <c r="E4158" t="s">
        <v>2231</v>
      </c>
      <c r="F4158">
        <v>6</v>
      </c>
      <c r="G4158" t="s">
        <v>17</v>
      </c>
      <c r="H4158" t="s">
        <v>5</v>
      </c>
      <c r="I4158">
        <v>0</v>
      </c>
      <c r="J4158">
        <v>140</v>
      </c>
      <c r="K4158" t="s">
        <v>16510</v>
      </c>
      <c r="L4158">
        <v>125</v>
      </c>
      <c r="M4158">
        <v>100</v>
      </c>
    </row>
    <row r="4159" spans="1:13" x14ac:dyDescent="0.25">
      <c r="A4159" t="s">
        <v>6610</v>
      </c>
      <c r="B4159" t="s">
        <v>15276</v>
      </c>
      <c r="C4159">
        <v>8</v>
      </c>
      <c r="D4159" t="s">
        <v>19</v>
      </c>
      <c r="E4159" t="s">
        <v>2200</v>
      </c>
      <c r="F4159">
        <v>10</v>
      </c>
      <c r="G4159" t="s">
        <v>13</v>
      </c>
      <c r="H4159" t="s">
        <v>5</v>
      </c>
      <c r="I4159" t="s">
        <v>1096</v>
      </c>
      <c r="J4159">
        <v>140</v>
      </c>
      <c r="K4159" t="s">
        <v>16508</v>
      </c>
      <c r="L4159">
        <v>140</v>
      </c>
      <c r="M4159">
        <v>150</v>
      </c>
    </row>
    <row r="4160" spans="1:13" x14ac:dyDescent="0.25">
      <c r="A4160" t="s">
        <v>6611</v>
      </c>
      <c r="B4160" t="s">
        <v>12014</v>
      </c>
      <c r="C4160">
        <v>6</v>
      </c>
      <c r="D4160" t="s">
        <v>19</v>
      </c>
      <c r="E4160" t="s">
        <v>2207</v>
      </c>
      <c r="F4160">
        <v>6</v>
      </c>
      <c r="G4160" t="s">
        <v>15</v>
      </c>
      <c r="H4160" t="s">
        <v>5</v>
      </c>
      <c r="I4160">
        <v>0</v>
      </c>
      <c r="J4160">
        <v>140</v>
      </c>
      <c r="K4160" t="s">
        <v>16512</v>
      </c>
      <c r="L4160">
        <v>120</v>
      </c>
      <c r="M4160">
        <v>100</v>
      </c>
    </row>
    <row r="4161" spans="1:13" x14ac:dyDescent="0.25">
      <c r="A4161" t="s">
        <v>6612</v>
      </c>
      <c r="B4161" t="s">
        <v>3165</v>
      </c>
      <c r="C4161">
        <v>6</v>
      </c>
      <c r="D4161" t="s">
        <v>19</v>
      </c>
      <c r="E4161" t="s">
        <v>2200</v>
      </c>
      <c r="F4161">
        <v>9</v>
      </c>
      <c r="G4161" t="s">
        <v>13</v>
      </c>
      <c r="H4161" t="s">
        <v>3</v>
      </c>
      <c r="I4161">
        <v>0</v>
      </c>
      <c r="J4161">
        <v>120</v>
      </c>
      <c r="K4161" t="s">
        <v>16508</v>
      </c>
      <c r="L4161">
        <v>140</v>
      </c>
      <c r="M4161">
        <v>100</v>
      </c>
    </row>
    <row r="4162" spans="1:13" x14ac:dyDescent="0.25">
      <c r="A4162" t="s">
        <v>6613</v>
      </c>
      <c r="B4162" t="s">
        <v>3626</v>
      </c>
      <c r="C4162">
        <v>7</v>
      </c>
      <c r="D4162" t="s">
        <v>12</v>
      </c>
      <c r="E4162" t="s">
        <v>2231</v>
      </c>
      <c r="F4162">
        <v>49</v>
      </c>
      <c r="G4162" t="s">
        <v>13</v>
      </c>
      <c r="H4162" t="s">
        <v>5</v>
      </c>
      <c r="I4162" t="s">
        <v>1093</v>
      </c>
      <c r="J4162">
        <v>140</v>
      </c>
      <c r="K4162" t="s">
        <v>16509</v>
      </c>
      <c r="L4162">
        <v>175</v>
      </c>
      <c r="M4162">
        <v>100</v>
      </c>
    </row>
    <row r="4163" spans="1:13" x14ac:dyDescent="0.25">
      <c r="A4163" t="s">
        <v>6614</v>
      </c>
      <c r="B4163" t="s">
        <v>2310</v>
      </c>
      <c r="C4163">
        <v>6</v>
      </c>
      <c r="D4163" t="s">
        <v>12</v>
      </c>
      <c r="E4163" t="s">
        <v>2241</v>
      </c>
      <c r="F4163">
        <v>3</v>
      </c>
      <c r="G4163" t="s">
        <v>17</v>
      </c>
      <c r="H4163" t="s">
        <v>6</v>
      </c>
      <c r="I4163">
        <v>0</v>
      </c>
      <c r="J4163">
        <v>135</v>
      </c>
      <c r="K4163" t="s">
        <v>16510</v>
      </c>
      <c r="L4163">
        <v>125</v>
      </c>
      <c r="M4163">
        <v>100</v>
      </c>
    </row>
    <row r="4164" spans="1:13" x14ac:dyDescent="0.25">
      <c r="A4164" t="s">
        <v>6615</v>
      </c>
      <c r="B4164" t="s">
        <v>6124</v>
      </c>
      <c r="C4164">
        <v>10</v>
      </c>
      <c r="D4164" t="s">
        <v>12</v>
      </c>
      <c r="E4164" t="s">
        <v>2186</v>
      </c>
      <c r="F4164">
        <v>20</v>
      </c>
      <c r="G4164" t="s">
        <v>15</v>
      </c>
      <c r="H4164" t="s">
        <v>5</v>
      </c>
      <c r="I4164">
        <v>0</v>
      </c>
      <c r="J4164">
        <v>140</v>
      </c>
      <c r="K4164" t="s">
        <v>16511</v>
      </c>
      <c r="L4164">
        <v>150</v>
      </c>
      <c r="M4164">
        <v>150</v>
      </c>
    </row>
    <row r="4165" spans="1:13" x14ac:dyDescent="0.25">
      <c r="A4165" t="s">
        <v>6617</v>
      </c>
      <c r="B4165" t="s">
        <v>15277</v>
      </c>
      <c r="C4165">
        <v>3</v>
      </c>
      <c r="D4165" t="s">
        <v>19</v>
      </c>
      <c r="E4165" t="s">
        <v>3812</v>
      </c>
      <c r="F4165">
        <v>2</v>
      </c>
      <c r="G4165" t="s">
        <v>17</v>
      </c>
      <c r="H4165" t="s">
        <v>3</v>
      </c>
      <c r="I4165" t="s">
        <v>32</v>
      </c>
      <c r="J4165">
        <v>120</v>
      </c>
      <c r="K4165" t="s">
        <v>16507</v>
      </c>
      <c r="L4165">
        <v>100</v>
      </c>
      <c r="M4165">
        <v>0</v>
      </c>
    </row>
    <row r="4166" spans="1:13" x14ac:dyDescent="0.25">
      <c r="A4166" t="s">
        <v>6618</v>
      </c>
      <c r="B4166" t="s">
        <v>15278</v>
      </c>
      <c r="C4166">
        <v>3</v>
      </c>
      <c r="D4166" t="s">
        <v>19</v>
      </c>
      <c r="E4166" t="s">
        <v>2198</v>
      </c>
      <c r="F4166">
        <v>8</v>
      </c>
      <c r="G4166" t="s">
        <v>13</v>
      </c>
      <c r="H4166" t="s">
        <v>4</v>
      </c>
      <c r="I4166">
        <v>0</v>
      </c>
      <c r="J4166">
        <v>110</v>
      </c>
      <c r="K4166" t="s">
        <v>16508</v>
      </c>
      <c r="L4166">
        <v>140</v>
      </c>
      <c r="M4166">
        <v>0</v>
      </c>
    </row>
    <row r="4167" spans="1:13" x14ac:dyDescent="0.25">
      <c r="A4167" t="s">
        <v>6619</v>
      </c>
      <c r="B4167" t="s">
        <v>15279</v>
      </c>
      <c r="C4167">
        <v>10</v>
      </c>
      <c r="D4167" t="s">
        <v>12</v>
      </c>
      <c r="E4167" t="s">
        <v>2322</v>
      </c>
      <c r="F4167">
        <v>27</v>
      </c>
      <c r="G4167" t="s">
        <v>15</v>
      </c>
      <c r="H4167" t="s">
        <v>6</v>
      </c>
      <c r="I4167" t="s">
        <v>456</v>
      </c>
      <c r="J4167">
        <v>135</v>
      </c>
      <c r="K4167" t="s">
        <v>16511</v>
      </c>
      <c r="L4167">
        <v>150</v>
      </c>
      <c r="M4167">
        <v>150</v>
      </c>
    </row>
    <row r="4168" spans="1:13" x14ac:dyDescent="0.25">
      <c r="A4168" t="s">
        <v>6620</v>
      </c>
      <c r="B4168" t="s">
        <v>4755</v>
      </c>
      <c r="C4168">
        <v>3</v>
      </c>
      <c r="D4168" t="s">
        <v>12</v>
      </c>
      <c r="E4168" t="s">
        <v>2241</v>
      </c>
      <c r="F4168">
        <v>14</v>
      </c>
      <c r="G4168" t="s">
        <v>15</v>
      </c>
      <c r="H4168" t="s">
        <v>5</v>
      </c>
      <c r="I4168" t="s">
        <v>1003</v>
      </c>
      <c r="J4168">
        <v>140</v>
      </c>
      <c r="K4168" t="s">
        <v>16511</v>
      </c>
      <c r="L4168">
        <v>150</v>
      </c>
      <c r="M4168">
        <v>0</v>
      </c>
    </row>
    <row r="4169" spans="1:13" x14ac:dyDescent="0.25">
      <c r="A4169" t="s">
        <v>6621</v>
      </c>
      <c r="B4169" t="s">
        <v>14630</v>
      </c>
      <c r="C4169">
        <v>9</v>
      </c>
      <c r="D4169" t="s">
        <v>12</v>
      </c>
      <c r="E4169" t="s">
        <v>2219</v>
      </c>
      <c r="F4169">
        <v>35</v>
      </c>
      <c r="G4169" t="s">
        <v>13</v>
      </c>
      <c r="H4169" t="s">
        <v>4</v>
      </c>
      <c r="I4169" t="s">
        <v>54</v>
      </c>
      <c r="J4169">
        <v>110</v>
      </c>
      <c r="K4169" t="s">
        <v>16509</v>
      </c>
      <c r="L4169">
        <v>175</v>
      </c>
      <c r="M4169">
        <v>150</v>
      </c>
    </row>
    <row r="4170" spans="1:13" x14ac:dyDescent="0.25">
      <c r="A4170" t="s">
        <v>6622</v>
      </c>
      <c r="B4170" t="s">
        <v>2572</v>
      </c>
      <c r="C4170">
        <v>7</v>
      </c>
      <c r="D4170" t="s">
        <v>12</v>
      </c>
      <c r="E4170" t="s">
        <v>2294</v>
      </c>
      <c r="F4170">
        <v>19</v>
      </c>
      <c r="G4170" t="s">
        <v>15</v>
      </c>
      <c r="H4170" t="s">
        <v>7</v>
      </c>
      <c r="I4170" t="s">
        <v>32</v>
      </c>
      <c r="J4170">
        <v>100</v>
      </c>
      <c r="K4170" t="s">
        <v>16511</v>
      </c>
      <c r="L4170">
        <v>150</v>
      </c>
      <c r="M4170">
        <v>100</v>
      </c>
    </row>
    <row r="4171" spans="1:13" x14ac:dyDescent="0.25">
      <c r="A4171" t="s">
        <v>6623</v>
      </c>
      <c r="B4171" t="s">
        <v>13703</v>
      </c>
      <c r="C4171">
        <v>4</v>
      </c>
      <c r="D4171" t="s">
        <v>19</v>
      </c>
      <c r="E4171" t="s">
        <v>2207</v>
      </c>
      <c r="F4171">
        <v>6</v>
      </c>
      <c r="G4171" t="s">
        <v>15</v>
      </c>
      <c r="H4171" t="s">
        <v>5</v>
      </c>
      <c r="I4171">
        <v>0</v>
      </c>
      <c r="J4171">
        <v>140</v>
      </c>
      <c r="K4171" t="s">
        <v>16512</v>
      </c>
      <c r="L4171">
        <v>120</v>
      </c>
      <c r="M4171">
        <v>0</v>
      </c>
    </row>
    <row r="4172" spans="1:13" x14ac:dyDescent="0.25">
      <c r="A4172" t="s">
        <v>6624</v>
      </c>
      <c r="B4172" t="s">
        <v>4263</v>
      </c>
      <c r="C4172">
        <v>4</v>
      </c>
      <c r="D4172" t="s">
        <v>19</v>
      </c>
      <c r="E4172" t="s">
        <v>2226</v>
      </c>
      <c r="F4172">
        <v>6.5</v>
      </c>
      <c r="G4172" t="s">
        <v>15</v>
      </c>
      <c r="H4172" t="s">
        <v>5</v>
      </c>
      <c r="I4172">
        <v>0</v>
      </c>
      <c r="J4172">
        <v>140</v>
      </c>
      <c r="K4172" t="s">
        <v>16512</v>
      </c>
      <c r="L4172">
        <v>120</v>
      </c>
      <c r="M4172">
        <v>0</v>
      </c>
    </row>
    <row r="4173" spans="1:13" x14ac:dyDescent="0.25">
      <c r="A4173" t="s">
        <v>6625</v>
      </c>
      <c r="B4173" t="s">
        <v>14054</v>
      </c>
      <c r="C4173">
        <v>8</v>
      </c>
      <c r="D4173" t="s">
        <v>12</v>
      </c>
      <c r="E4173" t="s">
        <v>2280</v>
      </c>
      <c r="F4173">
        <v>44</v>
      </c>
      <c r="G4173" t="s">
        <v>13</v>
      </c>
      <c r="H4173" t="s">
        <v>6</v>
      </c>
      <c r="I4173" t="s">
        <v>359</v>
      </c>
      <c r="J4173">
        <v>135</v>
      </c>
      <c r="K4173" t="s">
        <v>16509</v>
      </c>
      <c r="L4173">
        <v>175</v>
      </c>
      <c r="M4173">
        <v>150</v>
      </c>
    </row>
    <row r="4174" spans="1:13" x14ac:dyDescent="0.25">
      <c r="A4174" t="s">
        <v>6626</v>
      </c>
      <c r="B4174" t="s">
        <v>15280</v>
      </c>
      <c r="C4174">
        <v>2</v>
      </c>
      <c r="D4174" t="s">
        <v>19</v>
      </c>
      <c r="E4174" t="s">
        <v>2234</v>
      </c>
      <c r="F4174">
        <v>4</v>
      </c>
      <c r="G4174" t="s">
        <v>17</v>
      </c>
      <c r="H4174" t="s">
        <v>3</v>
      </c>
      <c r="I4174" t="s">
        <v>1003</v>
      </c>
      <c r="J4174">
        <v>120</v>
      </c>
      <c r="K4174" t="s">
        <v>16507</v>
      </c>
      <c r="L4174">
        <v>100</v>
      </c>
      <c r="M4174">
        <v>0</v>
      </c>
    </row>
    <row r="4175" spans="1:13" x14ac:dyDescent="0.25">
      <c r="A4175" t="s">
        <v>6627</v>
      </c>
      <c r="B4175" t="s">
        <v>14791</v>
      </c>
      <c r="C4175">
        <v>8</v>
      </c>
      <c r="D4175" t="s">
        <v>19</v>
      </c>
      <c r="E4175" t="s">
        <v>2198</v>
      </c>
      <c r="F4175">
        <v>9</v>
      </c>
      <c r="G4175" t="s">
        <v>13</v>
      </c>
      <c r="H4175" t="s">
        <v>3</v>
      </c>
      <c r="I4175" t="s">
        <v>54</v>
      </c>
      <c r="J4175">
        <v>120</v>
      </c>
      <c r="K4175" t="s">
        <v>16508</v>
      </c>
      <c r="L4175">
        <v>140</v>
      </c>
      <c r="M4175">
        <v>150</v>
      </c>
    </row>
    <row r="4176" spans="1:13" x14ac:dyDescent="0.25">
      <c r="A4176" t="s">
        <v>6628</v>
      </c>
      <c r="B4176" t="s">
        <v>13617</v>
      </c>
      <c r="C4176">
        <v>2</v>
      </c>
      <c r="D4176" t="s">
        <v>12</v>
      </c>
      <c r="E4176" t="s">
        <v>2207</v>
      </c>
      <c r="F4176">
        <v>27</v>
      </c>
      <c r="G4176" t="s">
        <v>15</v>
      </c>
      <c r="H4176" t="s">
        <v>4</v>
      </c>
      <c r="I4176" t="s">
        <v>456</v>
      </c>
      <c r="J4176">
        <v>110</v>
      </c>
      <c r="K4176" t="s">
        <v>16511</v>
      </c>
      <c r="L4176">
        <v>150</v>
      </c>
      <c r="M4176">
        <v>0</v>
      </c>
    </row>
    <row r="4177" spans="1:13" x14ac:dyDescent="0.25">
      <c r="A4177" t="s">
        <v>6629</v>
      </c>
      <c r="B4177" t="s">
        <v>3246</v>
      </c>
      <c r="C4177">
        <v>5</v>
      </c>
      <c r="D4177" t="s">
        <v>19</v>
      </c>
      <c r="E4177" t="s">
        <v>2241</v>
      </c>
      <c r="F4177">
        <v>4</v>
      </c>
      <c r="G4177" t="s">
        <v>17</v>
      </c>
      <c r="H4177" t="s">
        <v>5</v>
      </c>
      <c r="I4177" t="s">
        <v>1003</v>
      </c>
      <c r="J4177">
        <v>140</v>
      </c>
      <c r="K4177" t="s">
        <v>16507</v>
      </c>
      <c r="L4177">
        <v>100</v>
      </c>
      <c r="M4177">
        <v>100</v>
      </c>
    </row>
    <row r="4178" spans="1:13" x14ac:dyDescent="0.25">
      <c r="A4178" t="s">
        <v>6631</v>
      </c>
      <c r="B4178" t="s">
        <v>15281</v>
      </c>
      <c r="C4178">
        <v>11</v>
      </c>
      <c r="D4178" t="s">
        <v>19</v>
      </c>
      <c r="E4178" t="s">
        <v>2252</v>
      </c>
      <c r="F4178">
        <v>4</v>
      </c>
      <c r="G4178" t="s">
        <v>17</v>
      </c>
      <c r="H4178" t="s">
        <v>5</v>
      </c>
      <c r="I4178" t="s">
        <v>1003</v>
      </c>
      <c r="J4178">
        <v>140</v>
      </c>
      <c r="K4178" t="s">
        <v>16507</v>
      </c>
      <c r="L4178">
        <v>100</v>
      </c>
      <c r="M4178">
        <v>150</v>
      </c>
    </row>
    <row r="4179" spans="1:13" x14ac:dyDescent="0.25">
      <c r="A4179" t="s">
        <v>6632</v>
      </c>
      <c r="B4179" t="s">
        <v>14577</v>
      </c>
      <c r="C4179">
        <v>8</v>
      </c>
      <c r="D4179" t="s">
        <v>12</v>
      </c>
      <c r="E4179" t="s">
        <v>4792</v>
      </c>
      <c r="F4179">
        <v>27</v>
      </c>
      <c r="G4179" t="s">
        <v>15</v>
      </c>
      <c r="H4179" t="s">
        <v>7</v>
      </c>
      <c r="I4179">
        <v>0</v>
      </c>
      <c r="J4179">
        <v>100</v>
      </c>
      <c r="K4179" t="s">
        <v>16511</v>
      </c>
      <c r="L4179">
        <v>150</v>
      </c>
      <c r="M4179">
        <v>150</v>
      </c>
    </row>
    <row r="4180" spans="1:13" x14ac:dyDescent="0.25">
      <c r="A4180" t="s">
        <v>6633</v>
      </c>
      <c r="B4180" t="s">
        <v>15282</v>
      </c>
      <c r="C4180">
        <v>1</v>
      </c>
      <c r="D4180" t="s">
        <v>19</v>
      </c>
      <c r="E4180" t="s">
        <v>2198</v>
      </c>
      <c r="F4180">
        <v>3</v>
      </c>
      <c r="G4180" t="s">
        <v>17</v>
      </c>
      <c r="H4180" t="s">
        <v>5</v>
      </c>
      <c r="I4180" t="s">
        <v>52</v>
      </c>
      <c r="J4180">
        <v>140</v>
      </c>
      <c r="K4180" t="s">
        <v>16507</v>
      </c>
      <c r="L4180">
        <v>100</v>
      </c>
      <c r="M4180">
        <v>0</v>
      </c>
    </row>
    <row r="4181" spans="1:13" x14ac:dyDescent="0.25">
      <c r="A4181" t="s">
        <v>6634</v>
      </c>
      <c r="B4181" t="s">
        <v>14414</v>
      </c>
      <c r="C4181">
        <v>5</v>
      </c>
      <c r="D4181" t="s">
        <v>12</v>
      </c>
      <c r="E4181" t="s">
        <v>2280</v>
      </c>
      <c r="F4181">
        <v>38</v>
      </c>
      <c r="G4181" t="s">
        <v>13</v>
      </c>
      <c r="H4181" t="s">
        <v>4</v>
      </c>
      <c r="I4181">
        <v>0</v>
      </c>
      <c r="J4181">
        <v>110</v>
      </c>
      <c r="K4181" t="s">
        <v>16509</v>
      </c>
      <c r="L4181">
        <v>175</v>
      </c>
      <c r="M4181">
        <v>100</v>
      </c>
    </row>
    <row r="4182" spans="1:13" x14ac:dyDescent="0.25">
      <c r="A4182" t="s">
        <v>6635</v>
      </c>
      <c r="B4182" t="s">
        <v>3433</v>
      </c>
      <c r="C4182">
        <v>5</v>
      </c>
      <c r="D4182" t="s">
        <v>19</v>
      </c>
      <c r="E4182" t="s">
        <v>2198</v>
      </c>
      <c r="F4182">
        <v>4</v>
      </c>
      <c r="G4182" t="s">
        <v>17</v>
      </c>
      <c r="H4182" t="s">
        <v>4</v>
      </c>
      <c r="I4182" t="s">
        <v>32</v>
      </c>
      <c r="J4182">
        <v>110</v>
      </c>
      <c r="K4182" t="s">
        <v>16507</v>
      </c>
      <c r="L4182">
        <v>100</v>
      </c>
      <c r="M4182">
        <v>100</v>
      </c>
    </row>
    <row r="4183" spans="1:13" x14ac:dyDescent="0.25">
      <c r="A4183" t="s">
        <v>6636</v>
      </c>
      <c r="B4183" t="s">
        <v>15283</v>
      </c>
      <c r="C4183">
        <v>5</v>
      </c>
      <c r="D4183" t="s">
        <v>19</v>
      </c>
      <c r="E4183" t="s">
        <v>2234</v>
      </c>
      <c r="F4183">
        <v>2</v>
      </c>
      <c r="G4183" t="s">
        <v>17</v>
      </c>
      <c r="H4183" t="s">
        <v>7</v>
      </c>
      <c r="I4183" t="s">
        <v>1003</v>
      </c>
      <c r="J4183">
        <v>100</v>
      </c>
      <c r="K4183" t="s">
        <v>16507</v>
      </c>
      <c r="L4183">
        <v>100</v>
      </c>
      <c r="M4183">
        <v>100</v>
      </c>
    </row>
    <row r="4184" spans="1:13" x14ac:dyDescent="0.25">
      <c r="A4184" t="s">
        <v>6637</v>
      </c>
      <c r="B4184" t="s">
        <v>7272</v>
      </c>
      <c r="C4184">
        <v>3</v>
      </c>
      <c r="D4184" t="s">
        <v>19</v>
      </c>
      <c r="E4184" t="s">
        <v>2350</v>
      </c>
      <c r="F4184">
        <v>6.5</v>
      </c>
      <c r="G4184" t="s">
        <v>15</v>
      </c>
      <c r="H4184" t="s">
        <v>3</v>
      </c>
      <c r="I4184" t="s">
        <v>1096</v>
      </c>
      <c r="J4184">
        <v>120</v>
      </c>
      <c r="K4184" t="s">
        <v>16512</v>
      </c>
      <c r="L4184">
        <v>120</v>
      </c>
      <c r="M4184">
        <v>0</v>
      </c>
    </row>
    <row r="4185" spans="1:13" x14ac:dyDescent="0.25">
      <c r="A4185" t="s">
        <v>6638</v>
      </c>
      <c r="B4185" t="s">
        <v>8033</v>
      </c>
      <c r="C4185">
        <v>4</v>
      </c>
      <c r="D4185" t="s">
        <v>19</v>
      </c>
      <c r="E4185" t="s">
        <v>2198</v>
      </c>
      <c r="F4185">
        <v>8.5</v>
      </c>
      <c r="G4185" t="s">
        <v>13</v>
      </c>
      <c r="H4185" t="s">
        <v>6</v>
      </c>
      <c r="I4185" t="s">
        <v>456</v>
      </c>
      <c r="J4185">
        <v>135</v>
      </c>
      <c r="K4185" t="s">
        <v>16508</v>
      </c>
      <c r="L4185">
        <v>140</v>
      </c>
      <c r="M4185">
        <v>0</v>
      </c>
    </row>
    <row r="4186" spans="1:13" x14ac:dyDescent="0.25">
      <c r="A4186" t="s">
        <v>6639</v>
      </c>
      <c r="B4186" t="s">
        <v>3473</v>
      </c>
      <c r="C4186">
        <v>5</v>
      </c>
      <c r="D4186" t="s">
        <v>12</v>
      </c>
      <c r="E4186" t="s">
        <v>2610</v>
      </c>
      <c r="F4186">
        <v>19</v>
      </c>
      <c r="G4186" t="s">
        <v>15</v>
      </c>
      <c r="H4186" t="s">
        <v>6</v>
      </c>
      <c r="I4186" t="s">
        <v>456</v>
      </c>
      <c r="J4186">
        <v>135</v>
      </c>
      <c r="K4186" t="s">
        <v>16511</v>
      </c>
      <c r="L4186">
        <v>150</v>
      </c>
      <c r="M4186">
        <v>100</v>
      </c>
    </row>
    <row r="4187" spans="1:13" x14ac:dyDescent="0.25">
      <c r="A4187" t="s">
        <v>6640</v>
      </c>
      <c r="B4187" t="s">
        <v>15174</v>
      </c>
      <c r="C4187">
        <v>6</v>
      </c>
      <c r="D4187" t="s">
        <v>12</v>
      </c>
      <c r="E4187" t="s">
        <v>2207</v>
      </c>
      <c r="F4187">
        <v>7</v>
      </c>
      <c r="G4187" t="s">
        <v>17</v>
      </c>
      <c r="H4187" t="s">
        <v>4</v>
      </c>
      <c r="I4187">
        <v>0</v>
      </c>
      <c r="J4187">
        <v>110</v>
      </c>
      <c r="K4187" t="s">
        <v>16510</v>
      </c>
      <c r="L4187">
        <v>125</v>
      </c>
      <c r="M4187">
        <v>100</v>
      </c>
    </row>
    <row r="4188" spans="1:13" x14ac:dyDescent="0.25">
      <c r="A4188" t="s">
        <v>6641</v>
      </c>
      <c r="B4188" t="s">
        <v>15284</v>
      </c>
      <c r="C4188">
        <v>10</v>
      </c>
      <c r="D4188" t="s">
        <v>12</v>
      </c>
      <c r="E4188" t="s">
        <v>2190</v>
      </c>
      <c r="F4188">
        <v>3</v>
      </c>
      <c r="G4188" t="s">
        <v>17</v>
      </c>
      <c r="H4188" t="s">
        <v>4</v>
      </c>
      <c r="I4188">
        <v>0</v>
      </c>
      <c r="J4188">
        <v>110</v>
      </c>
      <c r="K4188" t="s">
        <v>16510</v>
      </c>
      <c r="L4188">
        <v>125</v>
      </c>
      <c r="M4188">
        <v>150</v>
      </c>
    </row>
    <row r="4189" spans="1:13" x14ac:dyDescent="0.25">
      <c r="A4189" t="s">
        <v>6642</v>
      </c>
      <c r="B4189" t="s">
        <v>13839</v>
      </c>
      <c r="C4189">
        <v>1</v>
      </c>
      <c r="D4189" t="s">
        <v>12</v>
      </c>
      <c r="E4189" t="s">
        <v>2294</v>
      </c>
      <c r="F4189">
        <v>16</v>
      </c>
      <c r="G4189" t="s">
        <v>15</v>
      </c>
      <c r="H4189" t="s">
        <v>3</v>
      </c>
      <c r="I4189">
        <v>0</v>
      </c>
      <c r="J4189">
        <v>120</v>
      </c>
      <c r="K4189" t="s">
        <v>16511</v>
      </c>
      <c r="L4189">
        <v>150</v>
      </c>
      <c r="M4189">
        <v>0</v>
      </c>
    </row>
    <row r="4190" spans="1:13" x14ac:dyDescent="0.25">
      <c r="A4190" t="s">
        <v>6643</v>
      </c>
      <c r="B4190" t="s">
        <v>14739</v>
      </c>
      <c r="C4190">
        <v>9</v>
      </c>
      <c r="D4190" t="s">
        <v>12</v>
      </c>
      <c r="E4190" t="s">
        <v>2217</v>
      </c>
      <c r="F4190">
        <v>37</v>
      </c>
      <c r="G4190" t="s">
        <v>13</v>
      </c>
      <c r="H4190" t="s">
        <v>5</v>
      </c>
      <c r="I4190" t="s">
        <v>32</v>
      </c>
      <c r="J4190">
        <v>140</v>
      </c>
      <c r="K4190" t="s">
        <v>16509</v>
      </c>
      <c r="L4190">
        <v>175</v>
      </c>
      <c r="M4190">
        <v>150</v>
      </c>
    </row>
    <row r="4191" spans="1:13" x14ac:dyDescent="0.25">
      <c r="A4191" t="s">
        <v>6644</v>
      </c>
      <c r="B4191" t="s">
        <v>5897</v>
      </c>
      <c r="C4191">
        <v>6</v>
      </c>
      <c r="D4191" t="s">
        <v>19</v>
      </c>
      <c r="E4191" t="s">
        <v>2200</v>
      </c>
      <c r="F4191">
        <v>8.5</v>
      </c>
      <c r="G4191" t="s">
        <v>13</v>
      </c>
      <c r="H4191" t="s">
        <v>6</v>
      </c>
      <c r="I4191">
        <v>0</v>
      </c>
      <c r="J4191">
        <v>135</v>
      </c>
      <c r="K4191" t="s">
        <v>16508</v>
      </c>
      <c r="L4191">
        <v>140</v>
      </c>
      <c r="M4191">
        <v>100</v>
      </c>
    </row>
    <row r="4192" spans="1:13" x14ac:dyDescent="0.25">
      <c r="A4192" t="s">
        <v>6645</v>
      </c>
      <c r="B4192" t="s">
        <v>5883</v>
      </c>
      <c r="C4192">
        <v>9</v>
      </c>
      <c r="D4192" t="s">
        <v>12</v>
      </c>
      <c r="E4192" t="s">
        <v>2226</v>
      </c>
      <c r="F4192">
        <v>43</v>
      </c>
      <c r="G4192" t="s">
        <v>13</v>
      </c>
      <c r="H4192" t="s">
        <v>3</v>
      </c>
      <c r="I4192" t="s">
        <v>359</v>
      </c>
      <c r="J4192">
        <v>120</v>
      </c>
      <c r="K4192" t="s">
        <v>16509</v>
      </c>
      <c r="L4192">
        <v>175</v>
      </c>
      <c r="M4192">
        <v>150</v>
      </c>
    </row>
    <row r="4193" spans="1:13" x14ac:dyDescent="0.25">
      <c r="A4193" t="s">
        <v>2107</v>
      </c>
      <c r="B4193" t="s">
        <v>5762</v>
      </c>
      <c r="C4193">
        <v>5</v>
      </c>
      <c r="D4193" t="s">
        <v>19</v>
      </c>
      <c r="E4193" t="s">
        <v>2219</v>
      </c>
      <c r="F4193">
        <v>8.5</v>
      </c>
      <c r="G4193" t="s">
        <v>13</v>
      </c>
      <c r="H4193" t="s">
        <v>3</v>
      </c>
      <c r="I4193" t="s">
        <v>359</v>
      </c>
      <c r="J4193">
        <v>120</v>
      </c>
      <c r="K4193" t="s">
        <v>16508</v>
      </c>
      <c r="L4193">
        <v>140</v>
      </c>
      <c r="M4193">
        <v>100</v>
      </c>
    </row>
    <row r="4194" spans="1:13" x14ac:dyDescent="0.25">
      <c r="A4194" t="s">
        <v>1989</v>
      </c>
      <c r="B4194" t="s">
        <v>14823</v>
      </c>
      <c r="C4194">
        <v>5</v>
      </c>
      <c r="D4194" t="s">
        <v>12</v>
      </c>
      <c r="E4194" t="s">
        <v>2241</v>
      </c>
      <c r="F4194">
        <v>43</v>
      </c>
      <c r="G4194" t="s">
        <v>13</v>
      </c>
      <c r="H4194" t="s">
        <v>6</v>
      </c>
      <c r="I4194" t="s">
        <v>456</v>
      </c>
      <c r="J4194">
        <v>135</v>
      </c>
      <c r="K4194" t="s">
        <v>16509</v>
      </c>
      <c r="L4194">
        <v>175</v>
      </c>
      <c r="M4194">
        <v>100</v>
      </c>
    </row>
    <row r="4195" spans="1:13" x14ac:dyDescent="0.25">
      <c r="A4195" t="s">
        <v>1002</v>
      </c>
      <c r="B4195" t="s">
        <v>13716</v>
      </c>
      <c r="C4195">
        <v>11</v>
      </c>
      <c r="D4195" t="s">
        <v>19</v>
      </c>
      <c r="E4195" t="s">
        <v>2226</v>
      </c>
      <c r="F4195">
        <v>3</v>
      </c>
      <c r="G4195" t="s">
        <v>17</v>
      </c>
      <c r="H4195" t="s">
        <v>7</v>
      </c>
      <c r="I4195" t="s">
        <v>32</v>
      </c>
      <c r="J4195">
        <v>100</v>
      </c>
      <c r="K4195" t="s">
        <v>16507</v>
      </c>
      <c r="L4195">
        <v>100</v>
      </c>
      <c r="M4195">
        <v>150</v>
      </c>
    </row>
    <row r="4196" spans="1:13" x14ac:dyDescent="0.25">
      <c r="A4196" t="s">
        <v>1456</v>
      </c>
      <c r="B4196" t="s">
        <v>14843</v>
      </c>
      <c r="C4196">
        <v>5</v>
      </c>
      <c r="D4196" t="s">
        <v>12</v>
      </c>
      <c r="E4196" t="s">
        <v>2223</v>
      </c>
      <c r="F4196">
        <v>31.5</v>
      </c>
      <c r="G4196" t="s">
        <v>13</v>
      </c>
      <c r="H4196" t="s">
        <v>5</v>
      </c>
      <c r="I4196" t="s">
        <v>55</v>
      </c>
      <c r="J4196">
        <v>140</v>
      </c>
      <c r="K4196" t="s">
        <v>16509</v>
      </c>
      <c r="L4196">
        <v>175</v>
      </c>
      <c r="M4196">
        <v>100</v>
      </c>
    </row>
    <row r="4197" spans="1:13" x14ac:dyDescent="0.25">
      <c r="A4197" t="s">
        <v>6647</v>
      </c>
      <c r="B4197" t="s">
        <v>14505</v>
      </c>
      <c r="C4197">
        <v>6</v>
      </c>
      <c r="D4197" t="s">
        <v>19</v>
      </c>
      <c r="E4197" t="s">
        <v>2182</v>
      </c>
      <c r="F4197">
        <v>10</v>
      </c>
      <c r="G4197" t="s">
        <v>13</v>
      </c>
      <c r="H4197" t="s">
        <v>5</v>
      </c>
      <c r="I4197">
        <v>0</v>
      </c>
      <c r="J4197">
        <v>140</v>
      </c>
      <c r="K4197" t="s">
        <v>16508</v>
      </c>
      <c r="L4197">
        <v>140</v>
      </c>
      <c r="M4197">
        <v>100</v>
      </c>
    </row>
    <row r="4198" spans="1:13" x14ac:dyDescent="0.25">
      <c r="A4198" t="s">
        <v>6648</v>
      </c>
      <c r="B4198" t="s">
        <v>13690</v>
      </c>
      <c r="C4198">
        <v>5</v>
      </c>
      <c r="D4198" t="s">
        <v>12</v>
      </c>
      <c r="E4198" t="s">
        <v>2302</v>
      </c>
      <c r="F4198">
        <v>32</v>
      </c>
      <c r="G4198" t="s">
        <v>13</v>
      </c>
      <c r="H4198" t="s">
        <v>5</v>
      </c>
      <c r="I4198" t="s">
        <v>359</v>
      </c>
      <c r="J4198">
        <v>140</v>
      </c>
      <c r="K4198" t="s">
        <v>16509</v>
      </c>
      <c r="L4198">
        <v>175</v>
      </c>
      <c r="M4198">
        <v>100</v>
      </c>
    </row>
    <row r="4199" spans="1:13" x14ac:dyDescent="0.25">
      <c r="A4199" t="s">
        <v>6649</v>
      </c>
      <c r="B4199" t="s">
        <v>14007</v>
      </c>
      <c r="C4199">
        <v>8</v>
      </c>
      <c r="D4199" t="s">
        <v>19</v>
      </c>
      <c r="E4199" t="s">
        <v>2210</v>
      </c>
      <c r="F4199">
        <v>4</v>
      </c>
      <c r="G4199" t="s">
        <v>17</v>
      </c>
      <c r="H4199" t="s">
        <v>4</v>
      </c>
      <c r="I4199">
        <v>0</v>
      </c>
      <c r="J4199">
        <v>110</v>
      </c>
      <c r="K4199" t="s">
        <v>16507</v>
      </c>
      <c r="L4199">
        <v>100</v>
      </c>
      <c r="M4199">
        <v>150</v>
      </c>
    </row>
    <row r="4200" spans="1:13" x14ac:dyDescent="0.25">
      <c r="A4200" t="s">
        <v>6650</v>
      </c>
      <c r="B4200" t="s">
        <v>14288</v>
      </c>
      <c r="C4200">
        <v>7</v>
      </c>
      <c r="D4200" t="s">
        <v>12</v>
      </c>
      <c r="E4200" t="s">
        <v>2207</v>
      </c>
      <c r="F4200">
        <v>31</v>
      </c>
      <c r="G4200" t="s">
        <v>13</v>
      </c>
      <c r="H4200" t="s">
        <v>5</v>
      </c>
      <c r="I4200">
        <v>0</v>
      </c>
      <c r="J4200">
        <v>140</v>
      </c>
      <c r="K4200" t="s">
        <v>16509</v>
      </c>
      <c r="L4200">
        <v>175</v>
      </c>
      <c r="M4200">
        <v>100</v>
      </c>
    </row>
    <row r="4201" spans="1:13" x14ac:dyDescent="0.25">
      <c r="A4201" t="s">
        <v>6651</v>
      </c>
      <c r="B4201" t="s">
        <v>15257</v>
      </c>
      <c r="C4201">
        <v>7</v>
      </c>
      <c r="D4201" t="s">
        <v>12</v>
      </c>
      <c r="E4201" t="s">
        <v>2226</v>
      </c>
      <c r="F4201">
        <v>46</v>
      </c>
      <c r="G4201" t="s">
        <v>13</v>
      </c>
      <c r="H4201" t="s">
        <v>3</v>
      </c>
      <c r="I4201" t="s">
        <v>1093</v>
      </c>
      <c r="J4201">
        <v>120</v>
      </c>
      <c r="K4201" t="s">
        <v>16509</v>
      </c>
      <c r="L4201">
        <v>175</v>
      </c>
      <c r="M4201">
        <v>100</v>
      </c>
    </row>
    <row r="4202" spans="1:13" x14ac:dyDescent="0.25">
      <c r="A4202" t="s">
        <v>6652</v>
      </c>
      <c r="B4202" t="s">
        <v>14034</v>
      </c>
      <c r="C4202">
        <v>11</v>
      </c>
      <c r="D4202" t="s">
        <v>12</v>
      </c>
      <c r="E4202" t="s">
        <v>2233</v>
      </c>
      <c r="F4202">
        <v>13</v>
      </c>
      <c r="G4202" t="s">
        <v>15</v>
      </c>
      <c r="H4202" t="s">
        <v>7</v>
      </c>
      <c r="I4202" t="s">
        <v>52</v>
      </c>
      <c r="J4202">
        <v>100</v>
      </c>
      <c r="K4202" t="s">
        <v>16511</v>
      </c>
      <c r="L4202">
        <v>150</v>
      </c>
      <c r="M4202">
        <v>150</v>
      </c>
    </row>
    <row r="4203" spans="1:13" x14ac:dyDescent="0.25">
      <c r="A4203" t="s">
        <v>1441</v>
      </c>
      <c r="B4203" t="s">
        <v>15285</v>
      </c>
      <c r="C4203">
        <v>2</v>
      </c>
      <c r="D4203" t="s">
        <v>12</v>
      </c>
      <c r="E4203" t="s">
        <v>2191</v>
      </c>
      <c r="F4203">
        <v>17</v>
      </c>
      <c r="G4203" t="s">
        <v>15</v>
      </c>
      <c r="H4203" t="s">
        <v>6</v>
      </c>
      <c r="I4203" t="s">
        <v>2101</v>
      </c>
      <c r="J4203">
        <v>135</v>
      </c>
      <c r="K4203" t="s">
        <v>16511</v>
      </c>
      <c r="L4203">
        <v>150</v>
      </c>
      <c r="M4203">
        <v>0</v>
      </c>
    </row>
    <row r="4204" spans="1:13" x14ac:dyDescent="0.25">
      <c r="A4204" t="s">
        <v>1541</v>
      </c>
      <c r="B4204" t="s">
        <v>6247</v>
      </c>
      <c r="C4204">
        <v>5</v>
      </c>
      <c r="D4204" t="s">
        <v>19</v>
      </c>
      <c r="E4204" t="s">
        <v>2234</v>
      </c>
      <c r="F4204">
        <v>8</v>
      </c>
      <c r="G4204" t="s">
        <v>13</v>
      </c>
      <c r="H4204" t="s">
        <v>5</v>
      </c>
      <c r="I4204" t="s">
        <v>359</v>
      </c>
      <c r="J4204">
        <v>140</v>
      </c>
      <c r="K4204" t="s">
        <v>16508</v>
      </c>
      <c r="L4204">
        <v>140</v>
      </c>
      <c r="M4204">
        <v>100</v>
      </c>
    </row>
    <row r="4205" spans="1:13" x14ac:dyDescent="0.25">
      <c r="A4205" t="s">
        <v>6654</v>
      </c>
      <c r="B4205" t="s">
        <v>15286</v>
      </c>
      <c r="C4205">
        <v>4</v>
      </c>
      <c r="D4205" t="s">
        <v>19</v>
      </c>
      <c r="E4205" t="s">
        <v>2198</v>
      </c>
      <c r="F4205">
        <v>6</v>
      </c>
      <c r="G4205" t="s">
        <v>15</v>
      </c>
      <c r="H4205" t="s">
        <v>6</v>
      </c>
      <c r="I4205" t="s">
        <v>32</v>
      </c>
      <c r="J4205">
        <v>135</v>
      </c>
      <c r="K4205" t="s">
        <v>16512</v>
      </c>
      <c r="L4205">
        <v>120</v>
      </c>
      <c r="M4205">
        <v>0</v>
      </c>
    </row>
    <row r="4206" spans="1:13" x14ac:dyDescent="0.25">
      <c r="A4206" t="s">
        <v>6655</v>
      </c>
      <c r="B4206" t="s">
        <v>13969</v>
      </c>
      <c r="C4206">
        <v>4</v>
      </c>
      <c r="D4206" t="s">
        <v>19</v>
      </c>
      <c r="E4206" t="s">
        <v>2357</v>
      </c>
      <c r="F4206">
        <v>6.5</v>
      </c>
      <c r="G4206" t="s">
        <v>15</v>
      </c>
      <c r="H4206" t="s">
        <v>3</v>
      </c>
      <c r="I4206" t="s">
        <v>32</v>
      </c>
      <c r="J4206">
        <v>120</v>
      </c>
      <c r="K4206" t="s">
        <v>16512</v>
      </c>
      <c r="L4206">
        <v>120</v>
      </c>
      <c r="M4206">
        <v>0</v>
      </c>
    </row>
    <row r="4207" spans="1:13" x14ac:dyDescent="0.25">
      <c r="A4207" t="s">
        <v>6656</v>
      </c>
      <c r="B4207" t="s">
        <v>3532</v>
      </c>
      <c r="C4207">
        <v>13</v>
      </c>
      <c r="D4207" t="s">
        <v>12</v>
      </c>
      <c r="E4207" t="s">
        <v>2226</v>
      </c>
      <c r="F4207">
        <v>17</v>
      </c>
      <c r="G4207" t="s">
        <v>15</v>
      </c>
      <c r="H4207" t="s">
        <v>5</v>
      </c>
      <c r="I4207" t="s">
        <v>52</v>
      </c>
      <c r="J4207">
        <v>140</v>
      </c>
      <c r="K4207" t="s">
        <v>16511</v>
      </c>
      <c r="L4207">
        <v>150</v>
      </c>
      <c r="M4207">
        <v>200</v>
      </c>
    </row>
    <row r="4208" spans="1:13" x14ac:dyDescent="0.25">
      <c r="A4208" t="s">
        <v>6658</v>
      </c>
      <c r="B4208" t="s">
        <v>13951</v>
      </c>
      <c r="C4208">
        <v>6</v>
      </c>
      <c r="D4208" t="s">
        <v>12</v>
      </c>
      <c r="E4208" t="s">
        <v>2219</v>
      </c>
      <c r="F4208">
        <v>16</v>
      </c>
      <c r="G4208" t="s">
        <v>15</v>
      </c>
      <c r="H4208" t="s">
        <v>7</v>
      </c>
      <c r="I4208">
        <v>0</v>
      </c>
      <c r="J4208">
        <v>100</v>
      </c>
      <c r="K4208" t="s">
        <v>16511</v>
      </c>
      <c r="L4208">
        <v>150</v>
      </c>
      <c r="M4208">
        <v>100</v>
      </c>
    </row>
    <row r="4209" spans="1:13" x14ac:dyDescent="0.25">
      <c r="A4209" t="s">
        <v>6659</v>
      </c>
      <c r="B4209" t="s">
        <v>14032</v>
      </c>
      <c r="C4209">
        <v>6</v>
      </c>
      <c r="D4209" t="s">
        <v>19</v>
      </c>
      <c r="E4209" t="s">
        <v>6660</v>
      </c>
      <c r="F4209">
        <v>9</v>
      </c>
      <c r="G4209" t="s">
        <v>13</v>
      </c>
      <c r="H4209" t="s">
        <v>5</v>
      </c>
      <c r="I4209" t="s">
        <v>359</v>
      </c>
      <c r="J4209">
        <v>140</v>
      </c>
      <c r="K4209" t="s">
        <v>16508</v>
      </c>
      <c r="L4209">
        <v>140</v>
      </c>
      <c r="M4209">
        <v>100</v>
      </c>
    </row>
    <row r="4210" spans="1:13" x14ac:dyDescent="0.25">
      <c r="A4210" t="s">
        <v>6661</v>
      </c>
      <c r="B4210" t="s">
        <v>15287</v>
      </c>
      <c r="C4210">
        <v>7</v>
      </c>
      <c r="D4210" t="s">
        <v>12</v>
      </c>
      <c r="E4210" t="s">
        <v>2302</v>
      </c>
      <c r="F4210">
        <v>8</v>
      </c>
      <c r="G4210" t="s">
        <v>17</v>
      </c>
      <c r="H4210" t="s">
        <v>3</v>
      </c>
      <c r="I4210" t="s">
        <v>32</v>
      </c>
      <c r="J4210">
        <v>120</v>
      </c>
      <c r="K4210" t="s">
        <v>16510</v>
      </c>
      <c r="L4210">
        <v>125</v>
      </c>
      <c r="M4210">
        <v>100</v>
      </c>
    </row>
    <row r="4211" spans="1:13" x14ac:dyDescent="0.25">
      <c r="A4211" t="s">
        <v>6662</v>
      </c>
      <c r="B4211" t="s">
        <v>15288</v>
      </c>
      <c r="C4211">
        <v>18</v>
      </c>
      <c r="D4211" t="s">
        <v>12</v>
      </c>
      <c r="E4211" t="s">
        <v>2533</v>
      </c>
      <c r="F4211">
        <v>22</v>
      </c>
      <c r="G4211" t="s">
        <v>15</v>
      </c>
      <c r="H4211" t="s">
        <v>3</v>
      </c>
      <c r="I4211">
        <v>0</v>
      </c>
      <c r="J4211">
        <v>120</v>
      </c>
      <c r="K4211" t="s">
        <v>16511</v>
      </c>
      <c r="L4211">
        <v>150</v>
      </c>
      <c r="M4211">
        <v>300</v>
      </c>
    </row>
    <row r="4212" spans="1:13" x14ac:dyDescent="0.25">
      <c r="A4212" t="s">
        <v>6663</v>
      </c>
      <c r="B4212" t="s">
        <v>2479</v>
      </c>
      <c r="C4212">
        <v>8</v>
      </c>
      <c r="D4212" t="s">
        <v>12</v>
      </c>
      <c r="E4212" t="s">
        <v>3124</v>
      </c>
      <c r="F4212">
        <v>24</v>
      </c>
      <c r="G4212" t="s">
        <v>15</v>
      </c>
      <c r="H4212" t="s">
        <v>4</v>
      </c>
      <c r="I4212" t="s">
        <v>1003</v>
      </c>
      <c r="J4212">
        <v>110</v>
      </c>
      <c r="K4212" t="s">
        <v>16511</v>
      </c>
      <c r="L4212">
        <v>150</v>
      </c>
      <c r="M4212">
        <v>150</v>
      </c>
    </row>
    <row r="4213" spans="1:13" x14ac:dyDescent="0.25">
      <c r="A4213" t="s">
        <v>6665</v>
      </c>
      <c r="B4213" t="s">
        <v>3824</v>
      </c>
      <c r="C4213">
        <v>4</v>
      </c>
      <c r="D4213" t="s">
        <v>12</v>
      </c>
      <c r="E4213" t="s">
        <v>2280</v>
      </c>
      <c r="F4213">
        <v>34</v>
      </c>
      <c r="G4213" t="s">
        <v>13</v>
      </c>
      <c r="H4213" t="s">
        <v>6</v>
      </c>
      <c r="I4213" t="s">
        <v>359</v>
      </c>
      <c r="J4213">
        <v>135</v>
      </c>
      <c r="K4213" t="s">
        <v>16509</v>
      </c>
      <c r="L4213">
        <v>175</v>
      </c>
      <c r="M4213">
        <v>0</v>
      </c>
    </row>
    <row r="4214" spans="1:13" x14ac:dyDescent="0.25">
      <c r="A4214" t="s">
        <v>6667</v>
      </c>
      <c r="B4214" t="s">
        <v>15289</v>
      </c>
      <c r="C4214">
        <v>13</v>
      </c>
      <c r="D4214" t="s">
        <v>12</v>
      </c>
      <c r="E4214" t="s">
        <v>2217</v>
      </c>
      <c r="F4214">
        <v>25</v>
      </c>
      <c r="G4214" t="s">
        <v>15</v>
      </c>
      <c r="H4214" t="s">
        <v>4</v>
      </c>
      <c r="I4214" t="s">
        <v>32</v>
      </c>
      <c r="J4214">
        <v>110</v>
      </c>
      <c r="K4214" t="s">
        <v>16511</v>
      </c>
      <c r="L4214">
        <v>150</v>
      </c>
      <c r="M4214">
        <v>200</v>
      </c>
    </row>
    <row r="4215" spans="1:13" x14ac:dyDescent="0.25">
      <c r="A4215" t="s">
        <v>6668</v>
      </c>
      <c r="B4215" t="s">
        <v>5358</v>
      </c>
      <c r="C4215">
        <v>12</v>
      </c>
      <c r="D4215" t="s">
        <v>12</v>
      </c>
      <c r="E4215" t="s">
        <v>2233</v>
      </c>
      <c r="F4215">
        <v>20</v>
      </c>
      <c r="G4215" t="s">
        <v>15</v>
      </c>
      <c r="H4215" t="s">
        <v>5</v>
      </c>
      <c r="I4215">
        <v>0</v>
      </c>
      <c r="J4215">
        <v>140</v>
      </c>
      <c r="K4215" t="s">
        <v>16511</v>
      </c>
      <c r="L4215">
        <v>150</v>
      </c>
      <c r="M4215">
        <v>150</v>
      </c>
    </row>
    <row r="4216" spans="1:13" x14ac:dyDescent="0.25">
      <c r="A4216" t="s">
        <v>6670</v>
      </c>
      <c r="B4216" t="s">
        <v>14760</v>
      </c>
      <c r="C4216">
        <v>7</v>
      </c>
      <c r="D4216" t="s">
        <v>12</v>
      </c>
      <c r="E4216" t="s">
        <v>5015</v>
      </c>
      <c r="F4216">
        <v>41</v>
      </c>
      <c r="G4216" t="s">
        <v>13</v>
      </c>
      <c r="H4216" t="s">
        <v>5</v>
      </c>
      <c r="I4216" t="s">
        <v>52</v>
      </c>
      <c r="J4216">
        <v>140</v>
      </c>
      <c r="K4216" t="s">
        <v>16509</v>
      </c>
      <c r="L4216">
        <v>175</v>
      </c>
      <c r="M4216">
        <v>100</v>
      </c>
    </row>
    <row r="4217" spans="1:13" x14ac:dyDescent="0.25">
      <c r="A4217" t="s">
        <v>6671</v>
      </c>
      <c r="B4217" t="s">
        <v>2994</v>
      </c>
      <c r="C4217">
        <v>2</v>
      </c>
      <c r="D4217" t="s">
        <v>19</v>
      </c>
      <c r="E4217" t="s">
        <v>2210</v>
      </c>
      <c r="F4217">
        <v>4</v>
      </c>
      <c r="G4217" t="s">
        <v>17</v>
      </c>
      <c r="H4217" t="s">
        <v>7</v>
      </c>
      <c r="I4217">
        <v>0</v>
      </c>
      <c r="J4217">
        <v>100</v>
      </c>
      <c r="K4217" t="s">
        <v>16507</v>
      </c>
      <c r="L4217">
        <v>100</v>
      </c>
      <c r="M4217">
        <v>0</v>
      </c>
    </row>
    <row r="4218" spans="1:13" x14ac:dyDescent="0.25">
      <c r="A4218" t="s">
        <v>92</v>
      </c>
      <c r="B4218" t="s">
        <v>13842</v>
      </c>
      <c r="C4218">
        <v>8</v>
      </c>
      <c r="D4218" t="s">
        <v>12</v>
      </c>
      <c r="E4218" t="s">
        <v>2226</v>
      </c>
      <c r="F4218">
        <v>25</v>
      </c>
      <c r="G4218" t="s">
        <v>15</v>
      </c>
      <c r="H4218" t="s">
        <v>3</v>
      </c>
      <c r="I4218" t="s">
        <v>1003</v>
      </c>
      <c r="J4218">
        <v>120</v>
      </c>
      <c r="K4218" t="s">
        <v>16511</v>
      </c>
      <c r="L4218">
        <v>150</v>
      </c>
      <c r="M4218">
        <v>150</v>
      </c>
    </row>
    <row r="4219" spans="1:13" x14ac:dyDescent="0.25">
      <c r="A4219" t="s">
        <v>1926</v>
      </c>
      <c r="B4219" t="s">
        <v>15077</v>
      </c>
      <c r="C4219">
        <v>2</v>
      </c>
      <c r="D4219" t="s">
        <v>12</v>
      </c>
      <c r="E4219" t="s">
        <v>2241</v>
      </c>
      <c r="F4219">
        <v>25</v>
      </c>
      <c r="G4219" t="s">
        <v>15</v>
      </c>
      <c r="H4219" t="s">
        <v>7</v>
      </c>
      <c r="I4219" t="s">
        <v>2168</v>
      </c>
      <c r="J4219">
        <v>100</v>
      </c>
      <c r="K4219" t="s">
        <v>16511</v>
      </c>
      <c r="L4219">
        <v>150</v>
      </c>
      <c r="M4219">
        <v>0</v>
      </c>
    </row>
    <row r="4220" spans="1:13" x14ac:dyDescent="0.25">
      <c r="A4220" t="s">
        <v>6672</v>
      </c>
      <c r="B4220" t="s">
        <v>2513</v>
      </c>
      <c r="C4220">
        <v>8</v>
      </c>
      <c r="D4220" t="s">
        <v>19</v>
      </c>
      <c r="E4220" t="s">
        <v>2226</v>
      </c>
      <c r="F4220">
        <v>4</v>
      </c>
      <c r="G4220" t="s">
        <v>17</v>
      </c>
      <c r="H4220" t="s">
        <v>6</v>
      </c>
      <c r="I4220">
        <v>0</v>
      </c>
      <c r="J4220">
        <v>135</v>
      </c>
      <c r="K4220" t="s">
        <v>16507</v>
      </c>
      <c r="L4220">
        <v>100</v>
      </c>
      <c r="M4220">
        <v>150</v>
      </c>
    </row>
    <row r="4221" spans="1:13" x14ac:dyDescent="0.25">
      <c r="A4221" t="s">
        <v>6673</v>
      </c>
      <c r="B4221" t="s">
        <v>4979</v>
      </c>
      <c r="C4221">
        <v>6</v>
      </c>
      <c r="D4221" t="s">
        <v>19</v>
      </c>
      <c r="E4221" t="s">
        <v>2207</v>
      </c>
      <c r="F4221">
        <v>6</v>
      </c>
      <c r="G4221" t="s">
        <v>15</v>
      </c>
      <c r="H4221" t="s">
        <v>5</v>
      </c>
      <c r="I4221" t="s">
        <v>52</v>
      </c>
      <c r="J4221">
        <v>140</v>
      </c>
      <c r="K4221" t="s">
        <v>16512</v>
      </c>
      <c r="L4221">
        <v>120</v>
      </c>
      <c r="M4221">
        <v>100</v>
      </c>
    </row>
    <row r="4222" spans="1:13" x14ac:dyDescent="0.25">
      <c r="A4222" t="s">
        <v>220</v>
      </c>
      <c r="B4222" t="s">
        <v>15290</v>
      </c>
      <c r="C4222">
        <v>7</v>
      </c>
      <c r="D4222" t="s">
        <v>12</v>
      </c>
      <c r="E4222" t="s">
        <v>4792</v>
      </c>
      <c r="F4222">
        <v>44</v>
      </c>
      <c r="G4222" t="s">
        <v>13</v>
      </c>
      <c r="H4222" t="s">
        <v>3</v>
      </c>
      <c r="I4222">
        <v>0</v>
      </c>
      <c r="J4222">
        <v>120</v>
      </c>
      <c r="K4222" t="s">
        <v>16509</v>
      </c>
      <c r="L4222">
        <v>175</v>
      </c>
      <c r="M4222">
        <v>100</v>
      </c>
    </row>
    <row r="4223" spans="1:13" x14ac:dyDescent="0.25">
      <c r="A4223" t="s">
        <v>6674</v>
      </c>
      <c r="B4223" t="s">
        <v>13598</v>
      </c>
      <c r="C4223">
        <v>3</v>
      </c>
      <c r="D4223" t="s">
        <v>19</v>
      </c>
      <c r="E4223" t="s">
        <v>2182</v>
      </c>
      <c r="F4223">
        <v>4</v>
      </c>
      <c r="G4223" t="s">
        <v>17</v>
      </c>
      <c r="H4223" t="s">
        <v>4</v>
      </c>
      <c r="I4223" t="s">
        <v>1003</v>
      </c>
      <c r="J4223">
        <v>110</v>
      </c>
      <c r="K4223" t="s">
        <v>16507</v>
      </c>
      <c r="L4223">
        <v>100</v>
      </c>
      <c r="M4223">
        <v>0</v>
      </c>
    </row>
    <row r="4224" spans="1:13" x14ac:dyDescent="0.25">
      <c r="A4224" t="s">
        <v>6675</v>
      </c>
      <c r="B4224" t="s">
        <v>5541</v>
      </c>
      <c r="C4224">
        <v>9</v>
      </c>
      <c r="D4224" t="s">
        <v>12</v>
      </c>
      <c r="E4224" t="s">
        <v>2203</v>
      </c>
      <c r="F4224">
        <v>35</v>
      </c>
      <c r="G4224" t="s">
        <v>13</v>
      </c>
      <c r="H4224" t="s">
        <v>6</v>
      </c>
      <c r="I4224" t="s">
        <v>359</v>
      </c>
      <c r="J4224">
        <v>135</v>
      </c>
      <c r="K4224" t="s">
        <v>16509</v>
      </c>
      <c r="L4224">
        <v>175</v>
      </c>
      <c r="M4224">
        <v>150</v>
      </c>
    </row>
    <row r="4225" spans="1:13" x14ac:dyDescent="0.25">
      <c r="A4225" t="s">
        <v>6676</v>
      </c>
      <c r="B4225" t="s">
        <v>5448</v>
      </c>
      <c r="C4225">
        <v>6</v>
      </c>
      <c r="D4225" t="s">
        <v>19</v>
      </c>
      <c r="E4225" t="s">
        <v>2226</v>
      </c>
      <c r="F4225">
        <v>8.5</v>
      </c>
      <c r="G4225" t="s">
        <v>13</v>
      </c>
      <c r="H4225" t="s">
        <v>6</v>
      </c>
      <c r="I4225">
        <v>0</v>
      </c>
      <c r="J4225">
        <v>135</v>
      </c>
      <c r="K4225" t="s">
        <v>16508</v>
      </c>
      <c r="L4225">
        <v>140</v>
      </c>
      <c r="M4225">
        <v>100</v>
      </c>
    </row>
    <row r="4226" spans="1:13" x14ac:dyDescent="0.25">
      <c r="A4226" t="s">
        <v>1164</v>
      </c>
      <c r="B4226" t="s">
        <v>5424</v>
      </c>
      <c r="C4226">
        <v>3</v>
      </c>
      <c r="D4226" t="s">
        <v>12</v>
      </c>
      <c r="E4226" t="s">
        <v>2217</v>
      </c>
      <c r="F4226">
        <v>8</v>
      </c>
      <c r="G4226" t="s">
        <v>17</v>
      </c>
      <c r="H4226" t="s">
        <v>5</v>
      </c>
      <c r="I4226" t="s">
        <v>359</v>
      </c>
      <c r="J4226">
        <v>140</v>
      </c>
      <c r="K4226" t="s">
        <v>16510</v>
      </c>
      <c r="L4226">
        <v>125</v>
      </c>
      <c r="M4226">
        <v>0</v>
      </c>
    </row>
    <row r="4227" spans="1:13" x14ac:dyDescent="0.25">
      <c r="A4227" t="s">
        <v>6677</v>
      </c>
      <c r="B4227" t="s">
        <v>15291</v>
      </c>
      <c r="C4227">
        <v>4</v>
      </c>
      <c r="D4227" t="s">
        <v>12</v>
      </c>
      <c r="E4227" t="s">
        <v>2332</v>
      </c>
      <c r="F4227">
        <v>25</v>
      </c>
      <c r="G4227" t="s">
        <v>15</v>
      </c>
      <c r="H4227" t="s">
        <v>7</v>
      </c>
      <c r="I4227" t="s">
        <v>55</v>
      </c>
      <c r="J4227">
        <v>100</v>
      </c>
      <c r="K4227" t="s">
        <v>16511</v>
      </c>
      <c r="L4227">
        <v>150</v>
      </c>
      <c r="M4227">
        <v>0</v>
      </c>
    </row>
    <row r="4228" spans="1:13" x14ac:dyDescent="0.25">
      <c r="A4228" t="s">
        <v>6678</v>
      </c>
      <c r="B4228" t="s">
        <v>2523</v>
      </c>
      <c r="C4228">
        <v>4</v>
      </c>
      <c r="D4228" t="s">
        <v>19</v>
      </c>
      <c r="E4228" t="s">
        <v>2207</v>
      </c>
      <c r="F4228">
        <v>10</v>
      </c>
      <c r="G4228" t="s">
        <v>13</v>
      </c>
      <c r="H4228" t="s">
        <v>6</v>
      </c>
      <c r="I4228" t="s">
        <v>32</v>
      </c>
      <c r="J4228">
        <v>135</v>
      </c>
      <c r="K4228" t="s">
        <v>16508</v>
      </c>
      <c r="L4228">
        <v>140</v>
      </c>
      <c r="M4228">
        <v>0</v>
      </c>
    </row>
    <row r="4229" spans="1:13" x14ac:dyDescent="0.25">
      <c r="A4229" t="s">
        <v>6679</v>
      </c>
      <c r="B4229" t="s">
        <v>2632</v>
      </c>
      <c r="C4229">
        <v>4</v>
      </c>
      <c r="D4229" t="s">
        <v>12</v>
      </c>
      <c r="E4229" t="s">
        <v>2217</v>
      </c>
      <c r="F4229">
        <v>3</v>
      </c>
      <c r="G4229" t="s">
        <v>17</v>
      </c>
      <c r="H4229" t="s">
        <v>7</v>
      </c>
      <c r="I4229" t="s">
        <v>359</v>
      </c>
      <c r="J4229">
        <v>100</v>
      </c>
      <c r="K4229" t="s">
        <v>16510</v>
      </c>
      <c r="L4229">
        <v>125</v>
      </c>
      <c r="M4229">
        <v>0</v>
      </c>
    </row>
    <row r="4230" spans="1:13" x14ac:dyDescent="0.25">
      <c r="A4230" t="s">
        <v>685</v>
      </c>
      <c r="B4230" t="s">
        <v>3254</v>
      </c>
      <c r="C4230">
        <v>7</v>
      </c>
      <c r="D4230" t="s">
        <v>19</v>
      </c>
      <c r="E4230" t="s">
        <v>2182</v>
      </c>
      <c r="F4230">
        <v>4</v>
      </c>
      <c r="G4230" t="s">
        <v>17</v>
      </c>
      <c r="H4230" t="s">
        <v>6</v>
      </c>
      <c r="I4230" t="s">
        <v>1003</v>
      </c>
      <c r="J4230">
        <v>135</v>
      </c>
      <c r="K4230" t="s">
        <v>16507</v>
      </c>
      <c r="L4230">
        <v>100</v>
      </c>
      <c r="M4230">
        <v>100</v>
      </c>
    </row>
    <row r="4231" spans="1:13" x14ac:dyDescent="0.25">
      <c r="A4231" t="s">
        <v>6680</v>
      </c>
      <c r="B4231" t="s">
        <v>15292</v>
      </c>
      <c r="C4231">
        <v>5</v>
      </c>
      <c r="D4231" t="s">
        <v>19</v>
      </c>
      <c r="E4231" t="s">
        <v>2210</v>
      </c>
      <c r="F4231">
        <v>10</v>
      </c>
      <c r="G4231" t="s">
        <v>13</v>
      </c>
      <c r="H4231" t="s">
        <v>6</v>
      </c>
      <c r="I4231" t="s">
        <v>54</v>
      </c>
      <c r="J4231">
        <v>135</v>
      </c>
      <c r="K4231" t="s">
        <v>16508</v>
      </c>
      <c r="L4231">
        <v>140</v>
      </c>
      <c r="M4231">
        <v>100</v>
      </c>
    </row>
    <row r="4232" spans="1:13" x14ac:dyDescent="0.25">
      <c r="A4232" t="s">
        <v>6681</v>
      </c>
      <c r="B4232" t="s">
        <v>14562</v>
      </c>
      <c r="C4232">
        <v>6</v>
      </c>
      <c r="D4232" t="s">
        <v>19</v>
      </c>
      <c r="E4232" t="s">
        <v>2177</v>
      </c>
      <c r="F4232">
        <v>9</v>
      </c>
      <c r="G4232" t="s">
        <v>13</v>
      </c>
      <c r="H4232" t="s">
        <v>5</v>
      </c>
      <c r="I4232" t="s">
        <v>1003</v>
      </c>
      <c r="J4232">
        <v>140</v>
      </c>
      <c r="K4232" t="s">
        <v>16508</v>
      </c>
      <c r="L4232">
        <v>140</v>
      </c>
      <c r="M4232">
        <v>100</v>
      </c>
    </row>
    <row r="4233" spans="1:13" x14ac:dyDescent="0.25">
      <c r="A4233" t="s">
        <v>6682</v>
      </c>
      <c r="B4233" t="s">
        <v>15293</v>
      </c>
      <c r="C4233">
        <v>16</v>
      </c>
      <c r="D4233" t="s">
        <v>19</v>
      </c>
      <c r="E4233" t="s">
        <v>2219</v>
      </c>
      <c r="F4233">
        <v>8</v>
      </c>
      <c r="G4233" t="s">
        <v>13</v>
      </c>
      <c r="H4233" t="s">
        <v>7</v>
      </c>
      <c r="I4233" t="s">
        <v>52</v>
      </c>
      <c r="J4233">
        <v>100</v>
      </c>
      <c r="K4233" t="s">
        <v>16508</v>
      </c>
      <c r="L4233">
        <v>140</v>
      </c>
      <c r="M4233">
        <v>300</v>
      </c>
    </row>
    <row r="4234" spans="1:13" x14ac:dyDescent="0.25">
      <c r="A4234" t="s">
        <v>6683</v>
      </c>
      <c r="B4234" t="s">
        <v>14670</v>
      </c>
      <c r="C4234">
        <v>5</v>
      </c>
      <c r="D4234" t="s">
        <v>12</v>
      </c>
      <c r="E4234" t="s">
        <v>2203</v>
      </c>
      <c r="F4234">
        <v>8</v>
      </c>
      <c r="G4234" t="s">
        <v>17</v>
      </c>
      <c r="H4234" t="s">
        <v>6</v>
      </c>
      <c r="I4234" t="s">
        <v>2101</v>
      </c>
      <c r="J4234">
        <v>135</v>
      </c>
      <c r="K4234" t="s">
        <v>16510</v>
      </c>
      <c r="L4234">
        <v>125</v>
      </c>
      <c r="M4234">
        <v>100</v>
      </c>
    </row>
    <row r="4235" spans="1:13" x14ac:dyDescent="0.25">
      <c r="A4235" t="s">
        <v>538</v>
      </c>
      <c r="B4235" t="s">
        <v>13596</v>
      </c>
      <c r="C4235">
        <v>4</v>
      </c>
      <c r="D4235" t="s">
        <v>19</v>
      </c>
      <c r="E4235" t="s">
        <v>2299</v>
      </c>
      <c r="F4235">
        <v>10</v>
      </c>
      <c r="G4235" t="s">
        <v>13</v>
      </c>
      <c r="H4235" t="s">
        <v>6</v>
      </c>
      <c r="I4235" t="s">
        <v>32</v>
      </c>
      <c r="J4235">
        <v>135</v>
      </c>
      <c r="K4235" t="s">
        <v>16508</v>
      </c>
      <c r="L4235">
        <v>140</v>
      </c>
      <c r="M4235">
        <v>0</v>
      </c>
    </row>
    <row r="4236" spans="1:13" x14ac:dyDescent="0.25">
      <c r="A4236" t="s">
        <v>6684</v>
      </c>
      <c r="B4236" t="s">
        <v>2774</v>
      </c>
      <c r="C4236">
        <v>4</v>
      </c>
      <c r="D4236" t="s">
        <v>19</v>
      </c>
      <c r="E4236" t="s">
        <v>2350</v>
      </c>
      <c r="F4236">
        <v>2</v>
      </c>
      <c r="G4236" t="s">
        <v>17</v>
      </c>
      <c r="H4236" t="s">
        <v>5</v>
      </c>
      <c r="I4236">
        <v>0</v>
      </c>
      <c r="J4236">
        <v>140</v>
      </c>
      <c r="K4236" t="s">
        <v>16507</v>
      </c>
      <c r="L4236">
        <v>100</v>
      </c>
      <c r="M4236">
        <v>0</v>
      </c>
    </row>
    <row r="4237" spans="1:13" x14ac:dyDescent="0.25">
      <c r="A4237" t="s">
        <v>6685</v>
      </c>
      <c r="B4237" t="s">
        <v>15294</v>
      </c>
      <c r="C4237">
        <v>13</v>
      </c>
      <c r="D4237" t="s">
        <v>19</v>
      </c>
      <c r="E4237" t="s">
        <v>2219</v>
      </c>
      <c r="F4237">
        <v>9</v>
      </c>
      <c r="G4237" t="s">
        <v>13</v>
      </c>
      <c r="H4237" t="s">
        <v>7</v>
      </c>
      <c r="I4237">
        <v>0</v>
      </c>
      <c r="J4237">
        <v>100</v>
      </c>
      <c r="K4237" t="s">
        <v>16508</v>
      </c>
      <c r="L4237">
        <v>140</v>
      </c>
      <c r="M4237">
        <v>200</v>
      </c>
    </row>
    <row r="4238" spans="1:13" x14ac:dyDescent="0.25">
      <c r="A4238" t="s">
        <v>6686</v>
      </c>
      <c r="B4238" t="s">
        <v>15295</v>
      </c>
      <c r="C4238">
        <v>19</v>
      </c>
      <c r="D4238" t="s">
        <v>19</v>
      </c>
      <c r="E4238" t="s">
        <v>2182</v>
      </c>
      <c r="F4238">
        <v>4</v>
      </c>
      <c r="G4238" t="s">
        <v>17</v>
      </c>
      <c r="H4238" t="s">
        <v>5</v>
      </c>
      <c r="I4238" t="s">
        <v>80</v>
      </c>
      <c r="J4238">
        <v>140</v>
      </c>
      <c r="K4238" t="s">
        <v>16507</v>
      </c>
      <c r="L4238">
        <v>100</v>
      </c>
      <c r="M4238">
        <v>300</v>
      </c>
    </row>
    <row r="4239" spans="1:13" x14ac:dyDescent="0.25">
      <c r="A4239" t="s">
        <v>6687</v>
      </c>
      <c r="B4239" t="s">
        <v>14653</v>
      </c>
      <c r="C4239">
        <v>5</v>
      </c>
      <c r="D4239" t="s">
        <v>12</v>
      </c>
      <c r="E4239" t="s">
        <v>2533</v>
      </c>
      <c r="F4239">
        <v>42</v>
      </c>
      <c r="G4239" t="s">
        <v>13</v>
      </c>
      <c r="H4239" t="s">
        <v>6</v>
      </c>
      <c r="I4239" t="s">
        <v>54</v>
      </c>
      <c r="J4239">
        <v>135</v>
      </c>
      <c r="K4239" t="s">
        <v>16509</v>
      </c>
      <c r="L4239">
        <v>175</v>
      </c>
      <c r="M4239">
        <v>100</v>
      </c>
    </row>
    <row r="4240" spans="1:13" x14ac:dyDescent="0.25">
      <c r="A4240" t="s">
        <v>1479</v>
      </c>
      <c r="B4240" t="s">
        <v>15296</v>
      </c>
      <c r="C4240">
        <v>9</v>
      </c>
      <c r="D4240" t="s">
        <v>12</v>
      </c>
      <c r="E4240" t="s">
        <v>2226</v>
      </c>
      <c r="F4240">
        <v>43</v>
      </c>
      <c r="G4240" t="s">
        <v>13</v>
      </c>
      <c r="H4240" t="s">
        <v>3</v>
      </c>
      <c r="I4240">
        <v>0</v>
      </c>
      <c r="J4240">
        <v>120</v>
      </c>
      <c r="K4240" t="s">
        <v>16509</v>
      </c>
      <c r="L4240">
        <v>175</v>
      </c>
      <c r="M4240">
        <v>150</v>
      </c>
    </row>
    <row r="4241" spans="1:13" x14ac:dyDescent="0.25">
      <c r="A4241" t="s">
        <v>6688</v>
      </c>
      <c r="B4241" t="s">
        <v>15297</v>
      </c>
      <c r="C4241">
        <v>2</v>
      </c>
      <c r="D4241" t="s">
        <v>12</v>
      </c>
      <c r="E4241" t="s">
        <v>2535</v>
      </c>
      <c r="F4241">
        <v>17</v>
      </c>
      <c r="G4241" t="s">
        <v>15</v>
      </c>
      <c r="H4241" t="s">
        <v>6</v>
      </c>
      <c r="I4241" t="s">
        <v>1093</v>
      </c>
      <c r="J4241">
        <v>135</v>
      </c>
      <c r="K4241" t="s">
        <v>16511</v>
      </c>
      <c r="L4241">
        <v>150</v>
      </c>
      <c r="M4241">
        <v>0</v>
      </c>
    </row>
    <row r="4242" spans="1:13" x14ac:dyDescent="0.25">
      <c r="A4242" t="s">
        <v>6689</v>
      </c>
      <c r="B4242" t="s">
        <v>15298</v>
      </c>
      <c r="C4242">
        <v>8</v>
      </c>
      <c r="D4242" t="s">
        <v>19</v>
      </c>
      <c r="E4242" t="s">
        <v>2656</v>
      </c>
      <c r="F4242">
        <v>6</v>
      </c>
      <c r="G4242" t="s">
        <v>15</v>
      </c>
      <c r="H4242" t="s">
        <v>6</v>
      </c>
      <c r="I4242">
        <v>0</v>
      </c>
      <c r="J4242">
        <v>135</v>
      </c>
      <c r="K4242" t="s">
        <v>16512</v>
      </c>
      <c r="L4242">
        <v>120</v>
      </c>
      <c r="M4242">
        <v>150</v>
      </c>
    </row>
    <row r="4243" spans="1:13" x14ac:dyDescent="0.25">
      <c r="A4243" t="s">
        <v>6690</v>
      </c>
      <c r="B4243" t="s">
        <v>15299</v>
      </c>
      <c r="C4243">
        <v>4</v>
      </c>
      <c r="D4243" t="s">
        <v>12</v>
      </c>
      <c r="E4243" t="s">
        <v>2302</v>
      </c>
      <c r="F4243">
        <v>16</v>
      </c>
      <c r="G4243" t="s">
        <v>15</v>
      </c>
      <c r="H4243" t="s">
        <v>7</v>
      </c>
      <c r="I4243" t="s">
        <v>359</v>
      </c>
      <c r="J4243">
        <v>100</v>
      </c>
      <c r="K4243" t="s">
        <v>16511</v>
      </c>
      <c r="L4243">
        <v>150</v>
      </c>
      <c r="M4243">
        <v>0</v>
      </c>
    </row>
    <row r="4244" spans="1:13" x14ac:dyDescent="0.25">
      <c r="A4244" t="s">
        <v>6691</v>
      </c>
      <c r="B4244" t="s">
        <v>15287</v>
      </c>
      <c r="C4244">
        <v>7</v>
      </c>
      <c r="D4244" t="s">
        <v>12</v>
      </c>
      <c r="E4244" t="s">
        <v>2180</v>
      </c>
      <c r="F4244">
        <v>24</v>
      </c>
      <c r="G4244" t="s">
        <v>15</v>
      </c>
      <c r="H4244" t="s">
        <v>7</v>
      </c>
      <c r="I4244" t="s">
        <v>359</v>
      </c>
      <c r="J4244">
        <v>100</v>
      </c>
      <c r="K4244" t="s">
        <v>16511</v>
      </c>
      <c r="L4244">
        <v>150</v>
      </c>
      <c r="M4244">
        <v>100</v>
      </c>
    </row>
    <row r="4245" spans="1:13" x14ac:dyDescent="0.25">
      <c r="A4245" t="s">
        <v>6692</v>
      </c>
      <c r="B4245" t="s">
        <v>15300</v>
      </c>
      <c r="C4245">
        <v>12</v>
      </c>
      <c r="D4245" t="s">
        <v>12</v>
      </c>
      <c r="E4245" t="s">
        <v>2231</v>
      </c>
      <c r="F4245">
        <v>9</v>
      </c>
      <c r="G4245" t="s">
        <v>17</v>
      </c>
      <c r="H4245" t="s">
        <v>4</v>
      </c>
      <c r="I4245" t="s">
        <v>2168</v>
      </c>
      <c r="J4245">
        <v>110</v>
      </c>
      <c r="K4245" t="s">
        <v>16510</v>
      </c>
      <c r="L4245">
        <v>125</v>
      </c>
      <c r="M4245">
        <v>150</v>
      </c>
    </row>
    <row r="4246" spans="1:13" x14ac:dyDescent="0.25">
      <c r="A4246" t="s">
        <v>6693</v>
      </c>
      <c r="B4246" t="s">
        <v>14611</v>
      </c>
      <c r="C4246">
        <v>7</v>
      </c>
      <c r="D4246" t="s">
        <v>19</v>
      </c>
      <c r="E4246" t="s">
        <v>2182</v>
      </c>
      <c r="F4246">
        <v>6.5</v>
      </c>
      <c r="G4246" t="s">
        <v>15</v>
      </c>
      <c r="H4246" t="s">
        <v>7</v>
      </c>
      <c r="I4246" t="s">
        <v>32</v>
      </c>
      <c r="J4246">
        <v>100</v>
      </c>
      <c r="K4246" t="s">
        <v>16512</v>
      </c>
      <c r="L4246">
        <v>120</v>
      </c>
      <c r="M4246">
        <v>100</v>
      </c>
    </row>
    <row r="4247" spans="1:13" x14ac:dyDescent="0.25">
      <c r="A4247" t="s">
        <v>1642</v>
      </c>
      <c r="B4247" t="s">
        <v>9003</v>
      </c>
      <c r="C4247">
        <v>10</v>
      </c>
      <c r="D4247" t="s">
        <v>12</v>
      </c>
      <c r="E4247" t="s">
        <v>2322</v>
      </c>
      <c r="F4247">
        <v>35</v>
      </c>
      <c r="G4247" t="s">
        <v>13</v>
      </c>
      <c r="H4247" t="s">
        <v>5</v>
      </c>
      <c r="I4247" t="s">
        <v>32</v>
      </c>
      <c r="J4247">
        <v>140</v>
      </c>
      <c r="K4247" t="s">
        <v>16509</v>
      </c>
      <c r="L4247">
        <v>175</v>
      </c>
      <c r="M4247">
        <v>150</v>
      </c>
    </row>
    <row r="4248" spans="1:13" x14ac:dyDescent="0.25">
      <c r="A4248" t="s">
        <v>826</v>
      </c>
      <c r="B4248" t="s">
        <v>12607</v>
      </c>
      <c r="C4248">
        <v>13</v>
      </c>
      <c r="D4248" t="s">
        <v>12</v>
      </c>
      <c r="E4248" t="s">
        <v>2207</v>
      </c>
      <c r="F4248">
        <v>34</v>
      </c>
      <c r="G4248" t="s">
        <v>13</v>
      </c>
      <c r="H4248" t="s">
        <v>6</v>
      </c>
      <c r="I4248" t="s">
        <v>359</v>
      </c>
      <c r="J4248">
        <v>135</v>
      </c>
      <c r="K4248" t="s">
        <v>16509</v>
      </c>
      <c r="L4248">
        <v>175</v>
      </c>
      <c r="M4248">
        <v>200</v>
      </c>
    </row>
    <row r="4249" spans="1:13" x14ac:dyDescent="0.25">
      <c r="A4249" t="s">
        <v>6694</v>
      </c>
      <c r="B4249" t="s">
        <v>13970</v>
      </c>
      <c r="C4249">
        <v>3</v>
      </c>
      <c r="D4249" t="s">
        <v>12</v>
      </c>
      <c r="E4249" t="s">
        <v>2448</v>
      </c>
      <c r="F4249">
        <v>47</v>
      </c>
      <c r="G4249" t="s">
        <v>13</v>
      </c>
      <c r="H4249" t="s">
        <v>6</v>
      </c>
      <c r="I4249" t="s">
        <v>55</v>
      </c>
      <c r="J4249">
        <v>135</v>
      </c>
      <c r="K4249" t="s">
        <v>16509</v>
      </c>
      <c r="L4249">
        <v>175</v>
      </c>
      <c r="M4249">
        <v>0</v>
      </c>
    </row>
    <row r="4250" spans="1:13" x14ac:dyDescent="0.25">
      <c r="A4250" t="s">
        <v>6695</v>
      </c>
      <c r="B4250" t="s">
        <v>14456</v>
      </c>
      <c r="C4250">
        <v>4</v>
      </c>
      <c r="D4250" t="s">
        <v>12</v>
      </c>
      <c r="E4250" t="s">
        <v>2190</v>
      </c>
      <c r="F4250">
        <v>42</v>
      </c>
      <c r="G4250" t="s">
        <v>13</v>
      </c>
      <c r="H4250" t="s">
        <v>7</v>
      </c>
      <c r="I4250">
        <v>0</v>
      </c>
      <c r="J4250">
        <v>100</v>
      </c>
      <c r="K4250" t="s">
        <v>16509</v>
      </c>
      <c r="L4250">
        <v>175</v>
      </c>
      <c r="M4250">
        <v>0</v>
      </c>
    </row>
    <row r="4251" spans="1:13" x14ac:dyDescent="0.25">
      <c r="A4251" t="s">
        <v>6696</v>
      </c>
      <c r="B4251" t="s">
        <v>15301</v>
      </c>
      <c r="C4251">
        <v>3</v>
      </c>
      <c r="D4251" t="s">
        <v>12</v>
      </c>
      <c r="E4251" t="s">
        <v>2207</v>
      </c>
      <c r="F4251">
        <v>15</v>
      </c>
      <c r="G4251" t="s">
        <v>15</v>
      </c>
      <c r="H4251" t="s">
        <v>7</v>
      </c>
      <c r="I4251" t="s">
        <v>32</v>
      </c>
      <c r="J4251">
        <v>100</v>
      </c>
      <c r="K4251" t="s">
        <v>16511</v>
      </c>
      <c r="L4251">
        <v>150</v>
      </c>
      <c r="M4251">
        <v>0</v>
      </c>
    </row>
    <row r="4252" spans="1:13" x14ac:dyDescent="0.25">
      <c r="A4252" t="s">
        <v>1862</v>
      </c>
      <c r="B4252" t="s">
        <v>13715</v>
      </c>
      <c r="C4252">
        <v>8</v>
      </c>
      <c r="D4252" t="s">
        <v>12</v>
      </c>
      <c r="E4252" t="s">
        <v>2208</v>
      </c>
      <c r="F4252">
        <v>11.5</v>
      </c>
      <c r="G4252" t="s">
        <v>15</v>
      </c>
      <c r="H4252" t="s">
        <v>7</v>
      </c>
      <c r="I4252" t="s">
        <v>359</v>
      </c>
      <c r="J4252">
        <v>100</v>
      </c>
      <c r="K4252" t="s">
        <v>16511</v>
      </c>
      <c r="L4252">
        <v>150</v>
      </c>
      <c r="M4252">
        <v>150</v>
      </c>
    </row>
    <row r="4253" spans="1:13" x14ac:dyDescent="0.25">
      <c r="A4253" t="s">
        <v>6697</v>
      </c>
      <c r="B4253" t="s">
        <v>15302</v>
      </c>
      <c r="C4253">
        <v>9</v>
      </c>
      <c r="D4253" t="s">
        <v>12</v>
      </c>
      <c r="E4253" t="s">
        <v>2244</v>
      </c>
      <c r="F4253">
        <v>40</v>
      </c>
      <c r="G4253" t="s">
        <v>13</v>
      </c>
      <c r="H4253" t="s">
        <v>7</v>
      </c>
      <c r="I4253" t="s">
        <v>32</v>
      </c>
      <c r="J4253">
        <v>100</v>
      </c>
      <c r="K4253" t="s">
        <v>16509</v>
      </c>
      <c r="L4253">
        <v>175</v>
      </c>
      <c r="M4253">
        <v>150</v>
      </c>
    </row>
    <row r="4254" spans="1:13" x14ac:dyDescent="0.25">
      <c r="A4254" t="s">
        <v>6698</v>
      </c>
      <c r="B4254" t="s">
        <v>14314</v>
      </c>
      <c r="C4254">
        <v>8</v>
      </c>
      <c r="D4254" t="s">
        <v>12</v>
      </c>
      <c r="E4254" t="s">
        <v>2409</v>
      </c>
      <c r="F4254">
        <v>44</v>
      </c>
      <c r="G4254" t="s">
        <v>13</v>
      </c>
      <c r="H4254" t="s">
        <v>3</v>
      </c>
      <c r="I4254" t="s">
        <v>55</v>
      </c>
      <c r="J4254">
        <v>120</v>
      </c>
      <c r="K4254" t="s">
        <v>16509</v>
      </c>
      <c r="L4254">
        <v>175</v>
      </c>
      <c r="M4254">
        <v>150</v>
      </c>
    </row>
    <row r="4255" spans="1:13" x14ac:dyDescent="0.25">
      <c r="A4255" t="s">
        <v>1431</v>
      </c>
      <c r="B4255" t="s">
        <v>15303</v>
      </c>
      <c r="C4255">
        <v>9</v>
      </c>
      <c r="D4255" t="s">
        <v>12</v>
      </c>
      <c r="E4255" t="s">
        <v>2186</v>
      </c>
      <c r="F4255">
        <v>15</v>
      </c>
      <c r="G4255" t="s">
        <v>15</v>
      </c>
      <c r="H4255" t="s">
        <v>5</v>
      </c>
      <c r="I4255" t="s">
        <v>80</v>
      </c>
      <c r="J4255">
        <v>140</v>
      </c>
      <c r="K4255" t="s">
        <v>16511</v>
      </c>
      <c r="L4255">
        <v>150</v>
      </c>
      <c r="M4255">
        <v>150</v>
      </c>
    </row>
    <row r="4256" spans="1:13" x14ac:dyDescent="0.25">
      <c r="A4256" t="s">
        <v>6699</v>
      </c>
      <c r="B4256" t="s">
        <v>15304</v>
      </c>
      <c r="C4256">
        <v>4</v>
      </c>
      <c r="D4256" t="s">
        <v>12</v>
      </c>
      <c r="E4256" t="s">
        <v>2322</v>
      </c>
      <c r="F4256">
        <v>44</v>
      </c>
      <c r="G4256" t="s">
        <v>13</v>
      </c>
      <c r="H4256" t="s">
        <v>4</v>
      </c>
      <c r="I4256" t="s">
        <v>32</v>
      </c>
      <c r="J4256">
        <v>110</v>
      </c>
      <c r="K4256" t="s">
        <v>16509</v>
      </c>
      <c r="L4256">
        <v>175</v>
      </c>
      <c r="M4256">
        <v>0</v>
      </c>
    </row>
    <row r="4257" spans="1:13" x14ac:dyDescent="0.25">
      <c r="A4257" t="s">
        <v>6700</v>
      </c>
      <c r="B4257" t="s">
        <v>13935</v>
      </c>
      <c r="C4257">
        <v>5</v>
      </c>
      <c r="D4257" t="s">
        <v>12</v>
      </c>
      <c r="E4257" t="s">
        <v>2191</v>
      </c>
      <c r="F4257">
        <v>24</v>
      </c>
      <c r="G4257" t="s">
        <v>15</v>
      </c>
      <c r="H4257" t="s">
        <v>5</v>
      </c>
      <c r="I4257" t="s">
        <v>1093</v>
      </c>
      <c r="J4257">
        <v>140</v>
      </c>
      <c r="K4257" t="s">
        <v>16511</v>
      </c>
      <c r="L4257">
        <v>150</v>
      </c>
      <c r="M4257">
        <v>100</v>
      </c>
    </row>
    <row r="4258" spans="1:13" x14ac:dyDescent="0.25">
      <c r="A4258" t="s">
        <v>945</v>
      </c>
      <c r="B4258" t="s">
        <v>3919</v>
      </c>
      <c r="C4258">
        <v>8</v>
      </c>
      <c r="D4258" t="s">
        <v>12</v>
      </c>
      <c r="E4258" t="s">
        <v>2674</v>
      </c>
      <c r="F4258">
        <v>7</v>
      </c>
      <c r="G4258" t="s">
        <v>17</v>
      </c>
      <c r="H4258" t="s">
        <v>3</v>
      </c>
      <c r="I4258">
        <v>0</v>
      </c>
      <c r="J4258">
        <v>120</v>
      </c>
      <c r="K4258" t="s">
        <v>16510</v>
      </c>
      <c r="L4258">
        <v>125</v>
      </c>
      <c r="M4258">
        <v>150</v>
      </c>
    </row>
    <row r="4259" spans="1:13" x14ac:dyDescent="0.25">
      <c r="A4259" t="s">
        <v>6701</v>
      </c>
      <c r="B4259" t="s">
        <v>2621</v>
      </c>
      <c r="C4259">
        <v>8</v>
      </c>
      <c r="D4259" t="s">
        <v>12</v>
      </c>
      <c r="E4259" t="s">
        <v>2180</v>
      </c>
      <c r="F4259">
        <v>44</v>
      </c>
      <c r="G4259" t="s">
        <v>13</v>
      </c>
      <c r="H4259" t="s">
        <v>7</v>
      </c>
      <c r="I4259" t="s">
        <v>359</v>
      </c>
      <c r="J4259">
        <v>100</v>
      </c>
      <c r="K4259" t="s">
        <v>16509</v>
      </c>
      <c r="L4259">
        <v>175</v>
      </c>
      <c r="M4259">
        <v>150</v>
      </c>
    </row>
    <row r="4260" spans="1:13" x14ac:dyDescent="0.25">
      <c r="A4260" t="s">
        <v>6702</v>
      </c>
      <c r="B4260" t="s">
        <v>15305</v>
      </c>
      <c r="C4260">
        <v>3</v>
      </c>
      <c r="D4260" t="s">
        <v>12</v>
      </c>
      <c r="E4260" t="s">
        <v>2217</v>
      </c>
      <c r="F4260">
        <v>16</v>
      </c>
      <c r="G4260" t="s">
        <v>15</v>
      </c>
      <c r="H4260" t="s">
        <v>3</v>
      </c>
      <c r="I4260" t="s">
        <v>1096</v>
      </c>
      <c r="J4260">
        <v>120</v>
      </c>
      <c r="K4260" t="s">
        <v>16511</v>
      </c>
      <c r="L4260">
        <v>150</v>
      </c>
      <c r="M4260">
        <v>0</v>
      </c>
    </row>
    <row r="4261" spans="1:13" x14ac:dyDescent="0.25">
      <c r="A4261" t="s">
        <v>6703</v>
      </c>
      <c r="B4261" t="s">
        <v>14905</v>
      </c>
      <c r="C4261">
        <v>8</v>
      </c>
      <c r="D4261" t="s">
        <v>19</v>
      </c>
      <c r="E4261" t="s">
        <v>2207</v>
      </c>
      <c r="F4261">
        <v>6.5</v>
      </c>
      <c r="G4261" t="s">
        <v>15</v>
      </c>
      <c r="H4261" t="s">
        <v>4</v>
      </c>
      <c r="I4261" t="s">
        <v>32</v>
      </c>
      <c r="J4261">
        <v>110</v>
      </c>
      <c r="K4261" t="s">
        <v>16512</v>
      </c>
      <c r="L4261">
        <v>120</v>
      </c>
      <c r="M4261">
        <v>150</v>
      </c>
    </row>
    <row r="4262" spans="1:13" x14ac:dyDescent="0.25">
      <c r="A4262" t="s">
        <v>6704</v>
      </c>
      <c r="B4262" t="s">
        <v>3001</v>
      </c>
      <c r="C4262">
        <v>5</v>
      </c>
      <c r="D4262" t="s">
        <v>12</v>
      </c>
      <c r="E4262" t="s">
        <v>2535</v>
      </c>
      <c r="F4262">
        <v>47</v>
      </c>
      <c r="G4262" t="s">
        <v>13</v>
      </c>
      <c r="H4262" t="s">
        <v>6</v>
      </c>
      <c r="I4262">
        <v>0</v>
      </c>
      <c r="J4262">
        <v>135</v>
      </c>
      <c r="K4262" t="s">
        <v>16509</v>
      </c>
      <c r="L4262">
        <v>175</v>
      </c>
      <c r="M4262">
        <v>100</v>
      </c>
    </row>
    <row r="4263" spans="1:13" x14ac:dyDescent="0.25">
      <c r="A4263" t="s">
        <v>6705</v>
      </c>
      <c r="B4263" t="s">
        <v>14133</v>
      </c>
      <c r="C4263">
        <v>5</v>
      </c>
      <c r="D4263" t="s">
        <v>19</v>
      </c>
      <c r="E4263" t="s">
        <v>2200</v>
      </c>
      <c r="F4263">
        <v>6</v>
      </c>
      <c r="G4263" t="s">
        <v>15</v>
      </c>
      <c r="H4263" t="s">
        <v>7</v>
      </c>
      <c r="I4263">
        <v>0</v>
      </c>
      <c r="J4263">
        <v>100</v>
      </c>
      <c r="K4263" t="s">
        <v>16512</v>
      </c>
      <c r="L4263">
        <v>120</v>
      </c>
      <c r="M4263">
        <v>100</v>
      </c>
    </row>
    <row r="4264" spans="1:13" x14ac:dyDescent="0.25">
      <c r="A4264" t="s">
        <v>6706</v>
      </c>
      <c r="B4264" t="s">
        <v>15306</v>
      </c>
      <c r="C4264">
        <v>6</v>
      </c>
      <c r="D4264" t="s">
        <v>19</v>
      </c>
      <c r="E4264" t="s">
        <v>2182</v>
      </c>
      <c r="F4264">
        <v>3</v>
      </c>
      <c r="G4264" t="s">
        <v>17</v>
      </c>
      <c r="H4264" t="s">
        <v>7</v>
      </c>
      <c r="I4264">
        <v>0</v>
      </c>
      <c r="J4264">
        <v>100</v>
      </c>
      <c r="K4264" t="s">
        <v>16507</v>
      </c>
      <c r="L4264">
        <v>100</v>
      </c>
      <c r="M4264">
        <v>100</v>
      </c>
    </row>
    <row r="4265" spans="1:13" x14ac:dyDescent="0.25">
      <c r="A4265" t="s">
        <v>6707</v>
      </c>
      <c r="B4265" t="s">
        <v>15307</v>
      </c>
      <c r="C4265">
        <v>10</v>
      </c>
      <c r="D4265" t="s">
        <v>12</v>
      </c>
      <c r="E4265" t="s">
        <v>2190</v>
      </c>
      <c r="F4265">
        <v>14</v>
      </c>
      <c r="G4265" t="s">
        <v>15</v>
      </c>
      <c r="H4265" t="s">
        <v>6</v>
      </c>
      <c r="I4265" t="s">
        <v>1003</v>
      </c>
      <c r="J4265">
        <v>135</v>
      </c>
      <c r="K4265" t="s">
        <v>16511</v>
      </c>
      <c r="L4265">
        <v>150</v>
      </c>
      <c r="M4265">
        <v>150</v>
      </c>
    </row>
    <row r="4266" spans="1:13" x14ac:dyDescent="0.25">
      <c r="A4266" t="s">
        <v>1131</v>
      </c>
      <c r="B4266" t="s">
        <v>15308</v>
      </c>
      <c r="C4266">
        <v>1</v>
      </c>
      <c r="D4266" t="s">
        <v>19</v>
      </c>
      <c r="E4266" t="s">
        <v>3369</v>
      </c>
      <c r="F4266">
        <v>6.5</v>
      </c>
      <c r="G4266" t="s">
        <v>15</v>
      </c>
      <c r="H4266" t="s">
        <v>5</v>
      </c>
      <c r="I4266" t="s">
        <v>1003</v>
      </c>
      <c r="J4266">
        <v>140</v>
      </c>
      <c r="K4266" t="s">
        <v>16512</v>
      </c>
      <c r="L4266">
        <v>120</v>
      </c>
      <c r="M4266">
        <v>0</v>
      </c>
    </row>
    <row r="4267" spans="1:13" x14ac:dyDescent="0.25">
      <c r="A4267" t="s">
        <v>1452</v>
      </c>
      <c r="B4267" t="s">
        <v>15048</v>
      </c>
      <c r="C4267">
        <v>5</v>
      </c>
      <c r="D4267" t="s">
        <v>12</v>
      </c>
      <c r="E4267" t="s">
        <v>2182</v>
      </c>
      <c r="F4267">
        <v>37</v>
      </c>
      <c r="G4267" t="s">
        <v>13</v>
      </c>
      <c r="H4267" t="s">
        <v>6</v>
      </c>
      <c r="I4267">
        <v>0</v>
      </c>
      <c r="J4267">
        <v>135</v>
      </c>
      <c r="K4267" t="s">
        <v>16509</v>
      </c>
      <c r="L4267">
        <v>175</v>
      </c>
      <c r="M4267">
        <v>100</v>
      </c>
    </row>
    <row r="4268" spans="1:13" x14ac:dyDescent="0.25">
      <c r="A4268" t="s">
        <v>6708</v>
      </c>
      <c r="B4268" t="s">
        <v>15309</v>
      </c>
      <c r="C4268">
        <v>7</v>
      </c>
      <c r="D4268" t="s">
        <v>19</v>
      </c>
      <c r="E4268" t="s">
        <v>2200</v>
      </c>
      <c r="F4268">
        <v>2</v>
      </c>
      <c r="G4268" t="s">
        <v>17</v>
      </c>
      <c r="H4268" t="s">
        <v>4</v>
      </c>
      <c r="I4268" t="s">
        <v>1096</v>
      </c>
      <c r="J4268">
        <v>110</v>
      </c>
      <c r="K4268" t="s">
        <v>16507</v>
      </c>
      <c r="L4268">
        <v>100</v>
      </c>
      <c r="M4268">
        <v>100</v>
      </c>
    </row>
    <row r="4269" spans="1:13" x14ac:dyDescent="0.25">
      <c r="A4269" t="s">
        <v>6709</v>
      </c>
      <c r="B4269" t="s">
        <v>15310</v>
      </c>
      <c r="C4269">
        <v>7</v>
      </c>
      <c r="D4269" t="s">
        <v>19</v>
      </c>
      <c r="E4269" t="s">
        <v>2210</v>
      </c>
      <c r="F4269">
        <v>8.5</v>
      </c>
      <c r="G4269" t="s">
        <v>13</v>
      </c>
      <c r="H4269" t="s">
        <v>6</v>
      </c>
      <c r="I4269">
        <v>0</v>
      </c>
      <c r="J4269">
        <v>135</v>
      </c>
      <c r="K4269" t="s">
        <v>16508</v>
      </c>
      <c r="L4269">
        <v>140</v>
      </c>
      <c r="M4269">
        <v>100</v>
      </c>
    </row>
    <row r="4270" spans="1:13" x14ac:dyDescent="0.25">
      <c r="A4270" t="s">
        <v>6710</v>
      </c>
      <c r="B4270" t="s">
        <v>14214</v>
      </c>
      <c r="C4270">
        <v>8</v>
      </c>
      <c r="D4270" t="s">
        <v>12</v>
      </c>
      <c r="E4270" t="s">
        <v>2226</v>
      </c>
      <c r="F4270">
        <v>47</v>
      </c>
      <c r="G4270" t="s">
        <v>13</v>
      </c>
      <c r="H4270" t="s">
        <v>4</v>
      </c>
      <c r="I4270" t="s">
        <v>1003</v>
      </c>
      <c r="J4270">
        <v>110</v>
      </c>
      <c r="K4270" t="s">
        <v>16509</v>
      </c>
      <c r="L4270">
        <v>175</v>
      </c>
      <c r="M4270">
        <v>150</v>
      </c>
    </row>
    <row r="4271" spans="1:13" x14ac:dyDescent="0.25">
      <c r="A4271" t="s">
        <v>1829</v>
      </c>
      <c r="B4271" t="s">
        <v>6554</v>
      </c>
      <c r="C4271">
        <v>5</v>
      </c>
      <c r="D4271" t="s">
        <v>12</v>
      </c>
      <c r="E4271" t="s">
        <v>2948</v>
      </c>
      <c r="F4271">
        <v>47</v>
      </c>
      <c r="G4271" t="s">
        <v>13</v>
      </c>
      <c r="H4271" t="s">
        <v>7</v>
      </c>
      <c r="I4271" t="s">
        <v>1096</v>
      </c>
      <c r="J4271">
        <v>100</v>
      </c>
      <c r="K4271" t="s">
        <v>16509</v>
      </c>
      <c r="L4271">
        <v>175</v>
      </c>
      <c r="M4271">
        <v>100</v>
      </c>
    </row>
    <row r="4272" spans="1:13" x14ac:dyDescent="0.25">
      <c r="A4272" t="s">
        <v>6711</v>
      </c>
      <c r="B4272" t="s">
        <v>15311</v>
      </c>
      <c r="C4272">
        <v>12</v>
      </c>
      <c r="D4272" t="s">
        <v>12</v>
      </c>
      <c r="E4272" t="s">
        <v>2207</v>
      </c>
      <c r="F4272">
        <v>18</v>
      </c>
      <c r="G4272" t="s">
        <v>15</v>
      </c>
      <c r="H4272" t="s">
        <v>6</v>
      </c>
      <c r="I4272">
        <v>0</v>
      </c>
      <c r="J4272">
        <v>135</v>
      </c>
      <c r="K4272" t="s">
        <v>16511</v>
      </c>
      <c r="L4272">
        <v>150</v>
      </c>
      <c r="M4272">
        <v>150</v>
      </c>
    </row>
    <row r="4273" spans="1:13" x14ac:dyDescent="0.25">
      <c r="A4273" t="s">
        <v>6712</v>
      </c>
      <c r="B4273" t="s">
        <v>2188</v>
      </c>
      <c r="C4273">
        <v>5</v>
      </c>
      <c r="D4273" t="s">
        <v>19</v>
      </c>
      <c r="E4273" t="s">
        <v>2234</v>
      </c>
      <c r="F4273">
        <v>8.5</v>
      </c>
      <c r="G4273" t="s">
        <v>13</v>
      </c>
      <c r="H4273" t="s">
        <v>3</v>
      </c>
      <c r="I4273">
        <v>0</v>
      </c>
      <c r="J4273">
        <v>120</v>
      </c>
      <c r="K4273" t="s">
        <v>16508</v>
      </c>
      <c r="L4273">
        <v>140</v>
      </c>
      <c r="M4273">
        <v>100</v>
      </c>
    </row>
    <row r="4274" spans="1:13" x14ac:dyDescent="0.25">
      <c r="A4274" t="s">
        <v>6713</v>
      </c>
      <c r="B4274" t="s">
        <v>15312</v>
      </c>
      <c r="C4274">
        <v>14</v>
      </c>
      <c r="D4274" t="s">
        <v>12</v>
      </c>
      <c r="E4274" t="s">
        <v>2322</v>
      </c>
      <c r="F4274">
        <v>21</v>
      </c>
      <c r="G4274" t="s">
        <v>15</v>
      </c>
      <c r="H4274" t="s">
        <v>6</v>
      </c>
      <c r="I4274" t="s">
        <v>32</v>
      </c>
      <c r="J4274">
        <v>135</v>
      </c>
      <c r="K4274" t="s">
        <v>16511</v>
      </c>
      <c r="L4274">
        <v>150</v>
      </c>
      <c r="M4274">
        <v>200</v>
      </c>
    </row>
    <row r="4275" spans="1:13" x14ac:dyDescent="0.25">
      <c r="A4275" t="s">
        <v>6714</v>
      </c>
      <c r="B4275" t="s">
        <v>15313</v>
      </c>
      <c r="C4275">
        <v>10</v>
      </c>
      <c r="D4275" t="s">
        <v>19</v>
      </c>
      <c r="E4275" t="s">
        <v>2177</v>
      </c>
      <c r="F4275">
        <v>4</v>
      </c>
      <c r="G4275" t="s">
        <v>17</v>
      </c>
      <c r="H4275" t="s">
        <v>4</v>
      </c>
      <c r="I4275" t="s">
        <v>456</v>
      </c>
      <c r="J4275">
        <v>110</v>
      </c>
      <c r="K4275" t="s">
        <v>16507</v>
      </c>
      <c r="L4275">
        <v>100</v>
      </c>
      <c r="M4275">
        <v>150</v>
      </c>
    </row>
    <row r="4276" spans="1:13" x14ac:dyDescent="0.25">
      <c r="A4276" t="s">
        <v>6715</v>
      </c>
      <c r="B4276" t="s">
        <v>15314</v>
      </c>
      <c r="C4276">
        <v>15</v>
      </c>
      <c r="D4276" t="s">
        <v>12</v>
      </c>
      <c r="E4276" t="s">
        <v>3184</v>
      </c>
      <c r="F4276">
        <v>36</v>
      </c>
      <c r="G4276" t="s">
        <v>13</v>
      </c>
      <c r="H4276" t="s">
        <v>6</v>
      </c>
      <c r="I4276" t="s">
        <v>52</v>
      </c>
      <c r="J4276">
        <v>135</v>
      </c>
      <c r="K4276" t="s">
        <v>16509</v>
      </c>
      <c r="L4276">
        <v>175</v>
      </c>
      <c r="M4276">
        <v>200</v>
      </c>
    </row>
    <row r="4277" spans="1:13" x14ac:dyDescent="0.25">
      <c r="A4277" t="s">
        <v>6716</v>
      </c>
      <c r="B4277" t="s">
        <v>2398</v>
      </c>
      <c r="C4277">
        <v>11</v>
      </c>
      <c r="D4277" t="s">
        <v>12</v>
      </c>
      <c r="E4277" t="s">
        <v>2241</v>
      </c>
      <c r="F4277">
        <v>43</v>
      </c>
      <c r="G4277" t="s">
        <v>13</v>
      </c>
      <c r="H4277" t="s">
        <v>6</v>
      </c>
      <c r="I4277" t="s">
        <v>1003</v>
      </c>
      <c r="J4277">
        <v>135</v>
      </c>
      <c r="K4277" t="s">
        <v>16509</v>
      </c>
      <c r="L4277">
        <v>175</v>
      </c>
      <c r="M4277">
        <v>150</v>
      </c>
    </row>
    <row r="4278" spans="1:13" x14ac:dyDescent="0.25">
      <c r="A4278" t="s">
        <v>6718</v>
      </c>
      <c r="B4278" t="s">
        <v>15315</v>
      </c>
      <c r="C4278">
        <v>10</v>
      </c>
      <c r="D4278" t="s">
        <v>19</v>
      </c>
      <c r="E4278" t="s">
        <v>2182</v>
      </c>
      <c r="F4278">
        <v>4</v>
      </c>
      <c r="G4278" t="s">
        <v>17</v>
      </c>
      <c r="H4278" t="s">
        <v>6</v>
      </c>
      <c r="I4278" t="s">
        <v>359</v>
      </c>
      <c r="J4278">
        <v>135</v>
      </c>
      <c r="K4278" t="s">
        <v>16507</v>
      </c>
      <c r="L4278">
        <v>100</v>
      </c>
      <c r="M4278">
        <v>150</v>
      </c>
    </row>
    <row r="4279" spans="1:13" x14ac:dyDescent="0.25">
      <c r="A4279" t="s">
        <v>6719</v>
      </c>
      <c r="B4279" t="s">
        <v>14374</v>
      </c>
      <c r="C4279">
        <v>3</v>
      </c>
      <c r="D4279" t="s">
        <v>19</v>
      </c>
      <c r="E4279" t="s">
        <v>2219</v>
      </c>
      <c r="F4279">
        <v>6.5</v>
      </c>
      <c r="G4279" t="s">
        <v>15</v>
      </c>
      <c r="H4279" t="s">
        <v>4</v>
      </c>
      <c r="I4279">
        <v>0</v>
      </c>
      <c r="J4279">
        <v>110</v>
      </c>
      <c r="K4279" t="s">
        <v>16512</v>
      </c>
      <c r="L4279">
        <v>120</v>
      </c>
      <c r="M4279">
        <v>0</v>
      </c>
    </row>
    <row r="4280" spans="1:13" x14ac:dyDescent="0.25">
      <c r="A4280" t="s">
        <v>6720</v>
      </c>
      <c r="B4280" t="s">
        <v>15316</v>
      </c>
      <c r="C4280">
        <v>2</v>
      </c>
      <c r="D4280" t="s">
        <v>12</v>
      </c>
      <c r="E4280" t="s">
        <v>2615</v>
      </c>
      <c r="F4280">
        <v>6</v>
      </c>
      <c r="G4280" t="s">
        <v>17</v>
      </c>
      <c r="H4280" t="s">
        <v>5</v>
      </c>
      <c r="I4280" t="s">
        <v>49</v>
      </c>
      <c r="J4280">
        <v>140</v>
      </c>
      <c r="K4280" t="s">
        <v>16510</v>
      </c>
      <c r="L4280">
        <v>125</v>
      </c>
      <c r="M4280">
        <v>0</v>
      </c>
    </row>
    <row r="4281" spans="1:13" x14ac:dyDescent="0.25">
      <c r="A4281" t="s">
        <v>6721</v>
      </c>
      <c r="B4281" t="s">
        <v>14344</v>
      </c>
      <c r="C4281">
        <v>10</v>
      </c>
      <c r="D4281" t="s">
        <v>12</v>
      </c>
      <c r="E4281" t="s">
        <v>2207</v>
      </c>
      <c r="F4281">
        <v>24</v>
      </c>
      <c r="G4281" t="s">
        <v>15</v>
      </c>
      <c r="H4281" t="s">
        <v>6</v>
      </c>
      <c r="I4281" t="s">
        <v>1093</v>
      </c>
      <c r="J4281">
        <v>135</v>
      </c>
      <c r="K4281" t="s">
        <v>16511</v>
      </c>
      <c r="L4281">
        <v>150</v>
      </c>
      <c r="M4281">
        <v>150</v>
      </c>
    </row>
    <row r="4282" spans="1:13" x14ac:dyDescent="0.25">
      <c r="A4282" t="s">
        <v>6722</v>
      </c>
      <c r="B4282" t="s">
        <v>15317</v>
      </c>
      <c r="C4282">
        <v>8</v>
      </c>
      <c r="D4282" t="s">
        <v>19</v>
      </c>
      <c r="E4282" t="s">
        <v>2198</v>
      </c>
      <c r="F4282">
        <v>2</v>
      </c>
      <c r="G4282" t="s">
        <v>17</v>
      </c>
      <c r="H4282" t="s">
        <v>5</v>
      </c>
      <c r="I4282">
        <v>0</v>
      </c>
      <c r="J4282">
        <v>140</v>
      </c>
      <c r="K4282" t="s">
        <v>16507</v>
      </c>
      <c r="L4282">
        <v>100</v>
      </c>
      <c r="M4282">
        <v>150</v>
      </c>
    </row>
    <row r="4283" spans="1:13" x14ac:dyDescent="0.25">
      <c r="A4283" t="s">
        <v>140</v>
      </c>
      <c r="B4283" t="s">
        <v>13752</v>
      </c>
      <c r="C4283">
        <v>8</v>
      </c>
      <c r="D4283" t="s">
        <v>19</v>
      </c>
      <c r="E4283" t="s">
        <v>2198</v>
      </c>
      <c r="F4283">
        <v>9</v>
      </c>
      <c r="G4283" t="s">
        <v>13</v>
      </c>
      <c r="H4283" t="s">
        <v>3</v>
      </c>
      <c r="I4283">
        <v>0</v>
      </c>
      <c r="J4283">
        <v>120</v>
      </c>
      <c r="K4283" t="s">
        <v>16508</v>
      </c>
      <c r="L4283">
        <v>140</v>
      </c>
      <c r="M4283">
        <v>150</v>
      </c>
    </row>
    <row r="4284" spans="1:13" x14ac:dyDescent="0.25">
      <c r="A4284" t="s">
        <v>6723</v>
      </c>
      <c r="B4284" t="s">
        <v>13941</v>
      </c>
      <c r="C4284">
        <v>6</v>
      </c>
      <c r="D4284" t="s">
        <v>19</v>
      </c>
      <c r="E4284" t="s">
        <v>2200</v>
      </c>
      <c r="F4284">
        <v>4</v>
      </c>
      <c r="G4284" t="s">
        <v>17</v>
      </c>
      <c r="H4284" t="s">
        <v>6</v>
      </c>
      <c r="I4284" t="s">
        <v>32</v>
      </c>
      <c r="J4284">
        <v>135</v>
      </c>
      <c r="K4284" t="s">
        <v>16507</v>
      </c>
      <c r="L4284">
        <v>100</v>
      </c>
      <c r="M4284">
        <v>100</v>
      </c>
    </row>
    <row r="4285" spans="1:13" x14ac:dyDescent="0.25">
      <c r="A4285" t="s">
        <v>6724</v>
      </c>
      <c r="B4285" t="s">
        <v>2906</v>
      </c>
      <c r="C4285">
        <v>3</v>
      </c>
      <c r="D4285" t="s">
        <v>19</v>
      </c>
      <c r="E4285" t="s">
        <v>6725</v>
      </c>
      <c r="F4285">
        <v>6.5</v>
      </c>
      <c r="G4285" t="s">
        <v>15</v>
      </c>
      <c r="H4285" t="s">
        <v>7</v>
      </c>
      <c r="I4285" t="s">
        <v>32</v>
      </c>
      <c r="J4285">
        <v>100</v>
      </c>
      <c r="K4285" t="s">
        <v>16512</v>
      </c>
      <c r="L4285">
        <v>120</v>
      </c>
      <c r="M4285">
        <v>0</v>
      </c>
    </row>
    <row r="4286" spans="1:13" x14ac:dyDescent="0.25">
      <c r="A4286" t="s">
        <v>6726</v>
      </c>
      <c r="B4286" t="s">
        <v>14288</v>
      </c>
      <c r="C4286">
        <v>7</v>
      </c>
      <c r="D4286" t="s">
        <v>12</v>
      </c>
      <c r="E4286" t="s">
        <v>2302</v>
      </c>
      <c r="F4286">
        <v>4</v>
      </c>
      <c r="G4286" t="s">
        <v>17</v>
      </c>
      <c r="H4286" t="s">
        <v>5</v>
      </c>
      <c r="I4286" t="s">
        <v>359</v>
      </c>
      <c r="J4286">
        <v>140</v>
      </c>
      <c r="K4286" t="s">
        <v>16510</v>
      </c>
      <c r="L4286">
        <v>125</v>
      </c>
      <c r="M4286">
        <v>100</v>
      </c>
    </row>
    <row r="4287" spans="1:13" x14ac:dyDescent="0.25">
      <c r="A4287" t="s">
        <v>6727</v>
      </c>
      <c r="B4287" t="s">
        <v>11407</v>
      </c>
      <c r="C4287">
        <v>17</v>
      </c>
      <c r="D4287" t="s">
        <v>19</v>
      </c>
      <c r="E4287" t="s">
        <v>2266</v>
      </c>
      <c r="F4287">
        <v>2</v>
      </c>
      <c r="G4287" t="s">
        <v>17</v>
      </c>
      <c r="H4287" t="s">
        <v>6</v>
      </c>
      <c r="I4287" t="s">
        <v>1003</v>
      </c>
      <c r="J4287">
        <v>135</v>
      </c>
      <c r="K4287" t="s">
        <v>16507</v>
      </c>
      <c r="L4287">
        <v>100</v>
      </c>
      <c r="M4287">
        <v>300</v>
      </c>
    </row>
    <row r="4288" spans="1:13" x14ac:dyDescent="0.25">
      <c r="A4288" t="s">
        <v>6729</v>
      </c>
      <c r="B4288" t="s">
        <v>13943</v>
      </c>
      <c r="C4288">
        <v>4</v>
      </c>
      <c r="D4288" t="s">
        <v>19</v>
      </c>
      <c r="E4288" t="s">
        <v>2350</v>
      </c>
      <c r="F4288">
        <v>9</v>
      </c>
      <c r="G4288" t="s">
        <v>13</v>
      </c>
      <c r="H4288" t="s">
        <v>7</v>
      </c>
      <c r="I4288">
        <v>0</v>
      </c>
      <c r="J4288">
        <v>100</v>
      </c>
      <c r="K4288" t="s">
        <v>16508</v>
      </c>
      <c r="L4288">
        <v>140</v>
      </c>
      <c r="M4288">
        <v>0</v>
      </c>
    </row>
    <row r="4289" spans="1:13" x14ac:dyDescent="0.25">
      <c r="A4289" t="s">
        <v>6730</v>
      </c>
      <c r="B4289" t="s">
        <v>15318</v>
      </c>
      <c r="C4289">
        <v>4</v>
      </c>
      <c r="D4289" t="s">
        <v>19</v>
      </c>
      <c r="E4289" t="s">
        <v>2231</v>
      </c>
      <c r="F4289">
        <v>4</v>
      </c>
      <c r="G4289" t="s">
        <v>17</v>
      </c>
      <c r="H4289" t="s">
        <v>4</v>
      </c>
      <c r="I4289" t="s">
        <v>2101</v>
      </c>
      <c r="J4289">
        <v>110</v>
      </c>
      <c r="K4289" t="s">
        <v>16507</v>
      </c>
      <c r="L4289">
        <v>100</v>
      </c>
      <c r="M4289">
        <v>0</v>
      </c>
    </row>
    <row r="4290" spans="1:13" x14ac:dyDescent="0.25">
      <c r="A4290" t="s">
        <v>1014</v>
      </c>
      <c r="B4290" t="s">
        <v>4350</v>
      </c>
      <c r="C4290">
        <v>4</v>
      </c>
      <c r="D4290" t="s">
        <v>19</v>
      </c>
      <c r="E4290" t="s">
        <v>2219</v>
      </c>
      <c r="F4290">
        <v>6</v>
      </c>
      <c r="G4290" t="s">
        <v>15</v>
      </c>
      <c r="H4290" t="s">
        <v>5</v>
      </c>
      <c r="I4290" t="s">
        <v>456</v>
      </c>
      <c r="J4290">
        <v>140</v>
      </c>
      <c r="K4290" t="s">
        <v>16512</v>
      </c>
      <c r="L4290">
        <v>120</v>
      </c>
      <c r="M4290">
        <v>0</v>
      </c>
    </row>
    <row r="4291" spans="1:13" x14ac:dyDescent="0.25">
      <c r="A4291" t="s">
        <v>6731</v>
      </c>
      <c r="B4291" t="s">
        <v>13823</v>
      </c>
      <c r="C4291">
        <v>4</v>
      </c>
      <c r="D4291" t="s">
        <v>19</v>
      </c>
      <c r="E4291" t="s">
        <v>2200</v>
      </c>
      <c r="F4291">
        <v>6</v>
      </c>
      <c r="G4291" t="s">
        <v>15</v>
      </c>
      <c r="H4291" t="s">
        <v>7</v>
      </c>
      <c r="I4291">
        <v>0</v>
      </c>
      <c r="J4291">
        <v>100</v>
      </c>
      <c r="K4291" t="s">
        <v>16512</v>
      </c>
      <c r="L4291">
        <v>120</v>
      </c>
      <c r="M4291">
        <v>0</v>
      </c>
    </row>
    <row r="4292" spans="1:13" x14ac:dyDescent="0.25">
      <c r="A4292" t="s">
        <v>6732</v>
      </c>
      <c r="B4292" t="s">
        <v>5684</v>
      </c>
      <c r="C4292">
        <v>3</v>
      </c>
      <c r="D4292" t="s">
        <v>12</v>
      </c>
      <c r="E4292" t="s">
        <v>2233</v>
      </c>
      <c r="F4292">
        <v>23</v>
      </c>
      <c r="G4292" t="s">
        <v>15</v>
      </c>
      <c r="H4292" t="s">
        <v>7</v>
      </c>
      <c r="I4292" t="s">
        <v>2101</v>
      </c>
      <c r="J4292">
        <v>100</v>
      </c>
      <c r="K4292" t="s">
        <v>16511</v>
      </c>
      <c r="L4292">
        <v>150</v>
      </c>
      <c r="M4292">
        <v>0</v>
      </c>
    </row>
    <row r="4293" spans="1:13" x14ac:dyDescent="0.25">
      <c r="A4293" t="s">
        <v>368</v>
      </c>
      <c r="B4293" t="s">
        <v>4247</v>
      </c>
      <c r="C4293">
        <v>3</v>
      </c>
      <c r="D4293" t="s">
        <v>19</v>
      </c>
      <c r="E4293" t="s">
        <v>2182</v>
      </c>
      <c r="F4293">
        <v>6</v>
      </c>
      <c r="G4293" t="s">
        <v>15</v>
      </c>
      <c r="H4293" t="s">
        <v>6</v>
      </c>
      <c r="I4293" t="s">
        <v>1096</v>
      </c>
      <c r="J4293">
        <v>135</v>
      </c>
      <c r="K4293" t="s">
        <v>16512</v>
      </c>
      <c r="L4293">
        <v>120</v>
      </c>
      <c r="M4293">
        <v>0</v>
      </c>
    </row>
    <row r="4294" spans="1:13" x14ac:dyDescent="0.25">
      <c r="A4294" t="s">
        <v>6733</v>
      </c>
      <c r="B4294" t="s">
        <v>15319</v>
      </c>
      <c r="C4294">
        <v>12</v>
      </c>
      <c r="D4294" t="s">
        <v>12</v>
      </c>
      <c r="E4294" t="s">
        <v>2247</v>
      </c>
      <c r="F4294">
        <v>12</v>
      </c>
      <c r="G4294" t="s">
        <v>15</v>
      </c>
      <c r="H4294" t="s">
        <v>5</v>
      </c>
      <c r="I4294" t="s">
        <v>55</v>
      </c>
      <c r="J4294">
        <v>140</v>
      </c>
      <c r="K4294" t="s">
        <v>16511</v>
      </c>
      <c r="L4294">
        <v>150</v>
      </c>
      <c r="M4294">
        <v>150</v>
      </c>
    </row>
    <row r="4295" spans="1:13" x14ac:dyDescent="0.25">
      <c r="A4295" t="s">
        <v>6734</v>
      </c>
      <c r="B4295" t="s">
        <v>2632</v>
      </c>
      <c r="C4295">
        <v>4</v>
      </c>
      <c r="D4295" t="s">
        <v>12</v>
      </c>
      <c r="E4295" t="s">
        <v>2207</v>
      </c>
      <c r="F4295">
        <v>46</v>
      </c>
      <c r="G4295" t="s">
        <v>13</v>
      </c>
      <c r="H4295" t="s">
        <v>4</v>
      </c>
      <c r="I4295" t="s">
        <v>54</v>
      </c>
      <c r="J4295">
        <v>110</v>
      </c>
      <c r="K4295" t="s">
        <v>16509</v>
      </c>
      <c r="L4295">
        <v>175</v>
      </c>
      <c r="M4295">
        <v>0</v>
      </c>
    </row>
    <row r="4296" spans="1:13" x14ac:dyDescent="0.25">
      <c r="A4296" t="s">
        <v>6735</v>
      </c>
      <c r="B4296" t="s">
        <v>15320</v>
      </c>
      <c r="C4296">
        <v>8</v>
      </c>
      <c r="D4296" t="s">
        <v>19</v>
      </c>
      <c r="E4296" t="s">
        <v>2200</v>
      </c>
      <c r="F4296">
        <v>10</v>
      </c>
      <c r="G4296" t="s">
        <v>13</v>
      </c>
      <c r="H4296" t="s">
        <v>5</v>
      </c>
      <c r="I4296">
        <v>0</v>
      </c>
      <c r="J4296">
        <v>140</v>
      </c>
      <c r="K4296" t="s">
        <v>16508</v>
      </c>
      <c r="L4296">
        <v>140</v>
      </c>
      <c r="M4296">
        <v>150</v>
      </c>
    </row>
    <row r="4297" spans="1:13" x14ac:dyDescent="0.25">
      <c r="A4297" t="s">
        <v>142</v>
      </c>
      <c r="B4297" t="s">
        <v>14689</v>
      </c>
      <c r="C4297">
        <v>3</v>
      </c>
      <c r="D4297" t="s">
        <v>12</v>
      </c>
      <c r="E4297" t="s">
        <v>2294</v>
      </c>
      <c r="F4297">
        <v>26</v>
      </c>
      <c r="G4297" t="s">
        <v>15</v>
      </c>
      <c r="H4297" t="s">
        <v>6</v>
      </c>
      <c r="I4297">
        <v>0</v>
      </c>
      <c r="J4297">
        <v>135</v>
      </c>
      <c r="K4297" t="s">
        <v>16511</v>
      </c>
      <c r="L4297">
        <v>150</v>
      </c>
      <c r="M4297">
        <v>0</v>
      </c>
    </row>
    <row r="4298" spans="1:13" x14ac:dyDescent="0.25">
      <c r="A4298" t="s">
        <v>6736</v>
      </c>
      <c r="B4298" t="s">
        <v>7919</v>
      </c>
      <c r="C4298">
        <v>5</v>
      </c>
      <c r="D4298" t="s">
        <v>12</v>
      </c>
      <c r="E4298" t="s">
        <v>2533</v>
      </c>
      <c r="F4298">
        <v>31</v>
      </c>
      <c r="G4298" t="s">
        <v>13</v>
      </c>
      <c r="H4298" t="s">
        <v>3</v>
      </c>
      <c r="I4298" t="s">
        <v>55</v>
      </c>
      <c r="J4298">
        <v>120</v>
      </c>
      <c r="K4298" t="s">
        <v>16509</v>
      </c>
      <c r="L4298">
        <v>175</v>
      </c>
      <c r="M4298">
        <v>100</v>
      </c>
    </row>
    <row r="4299" spans="1:13" x14ac:dyDescent="0.25">
      <c r="A4299" t="s">
        <v>6737</v>
      </c>
      <c r="B4299" t="s">
        <v>8718</v>
      </c>
      <c r="C4299">
        <v>5</v>
      </c>
      <c r="D4299" t="s">
        <v>12</v>
      </c>
      <c r="E4299" t="s">
        <v>2182</v>
      </c>
      <c r="F4299">
        <v>11</v>
      </c>
      <c r="G4299" t="s">
        <v>15</v>
      </c>
      <c r="H4299" t="s">
        <v>6</v>
      </c>
      <c r="I4299" t="s">
        <v>52</v>
      </c>
      <c r="J4299">
        <v>135</v>
      </c>
      <c r="K4299" t="s">
        <v>16511</v>
      </c>
      <c r="L4299">
        <v>150</v>
      </c>
      <c r="M4299">
        <v>100</v>
      </c>
    </row>
    <row r="4300" spans="1:13" x14ac:dyDescent="0.25">
      <c r="A4300" t="s">
        <v>6738</v>
      </c>
      <c r="B4300" t="s">
        <v>15321</v>
      </c>
      <c r="C4300">
        <v>9</v>
      </c>
      <c r="D4300" t="s">
        <v>19</v>
      </c>
      <c r="E4300" t="s">
        <v>2340</v>
      </c>
      <c r="F4300">
        <v>2</v>
      </c>
      <c r="G4300" t="s">
        <v>17</v>
      </c>
      <c r="H4300" t="s">
        <v>7</v>
      </c>
      <c r="I4300" t="s">
        <v>55</v>
      </c>
      <c r="J4300">
        <v>100</v>
      </c>
      <c r="K4300" t="s">
        <v>16507</v>
      </c>
      <c r="L4300">
        <v>100</v>
      </c>
      <c r="M4300">
        <v>150</v>
      </c>
    </row>
    <row r="4301" spans="1:13" x14ac:dyDescent="0.25">
      <c r="A4301" t="s">
        <v>1163</v>
      </c>
      <c r="B4301" t="s">
        <v>13857</v>
      </c>
      <c r="C4301">
        <v>8</v>
      </c>
      <c r="D4301" t="s">
        <v>19</v>
      </c>
      <c r="E4301" t="s">
        <v>2380</v>
      </c>
      <c r="F4301">
        <v>6.5</v>
      </c>
      <c r="G4301" t="s">
        <v>15</v>
      </c>
      <c r="H4301" t="s">
        <v>6</v>
      </c>
      <c r="I4301" t="s">
        <v>32</v>
      </c>
      <c r="J4301">
        <v>135</v>
      </c>
      <c r="K4301" t="s">
        <v>16512</v>
      </c>
      <c r="L4301">
        <v>120</v>
      </c>
      <c r="M4301">
        <v>150</v>
      </c>
    </row>
    <row r="4302" spans="1:13" x14ac:dyDescent="0.25">
      <c r="A4302" t="s">
        <v>6739</v>
      </c>
      <c r="B4302" t="s">
        <v>14515</v>
      </c>
      <c r="C4302">
        <v>4</v>
      </c>
      <c r="D4302" t="s">
        <v>12</v>
      </c>
      <c r="E4302" t="s">
        <v>2231</v>
      </c>
      <c r="F4302">
        <v>11.5</v>
      </c>
      <c r="G4302" t="s">
        <v>15</v>
      </c>
      <c r="H4302" t="s">
        <v>3</v>
      </c>
      <c r="I4302" t="s">
        <v>359</v>
      </c>
      <c r="J4302">
        <v>120</v>
      </c>
      <c r="K4302" t="s">
        <v>16511</v>
      </c>
      <c r="L4302">
        <v>150</v>
      </c>
      <c r="M4302">
        <v>0</v>
      </c>
    </row>
    <row r="4303" spans="1:13" x14ac:dyDescent="0.25">
      <c r="A4303" t="s">
        <v>421</v>
      </c>
      <c r="B4303" t="s">
        <v>13587</v>
      </c>
      <c r="C4303">
        <v>3</v>
      </c>
      <c r="D4303" t="s">
        <v>12</v>
      </c>
      <c r="E4303" t="s">
        <v>6740</v>
      </c>
      <c r="F4303">
        <v>32</v>
      </c>
      <c r="G4303" t="s">
        <v>13</v>
      </c>
      <c r="H4303" t="s">
        <v>7</v>
      </c>
      <c r="I4303">
        <v>0</v>
      </c>
      <c r="J4303">
        <v>100</v>
      </c>
      <c r="K4303" t="s">
        <v>16509</v>
      </c>
      <c r="L4303">
        <v>175</v>
      </c>
      <c r="M4303">
        <v>0</v>
      </c>
    </row>
    <row r="4304" spans="1:13" x14ac:dyDescent="0.25">
      <c r="A4304" t="s">
        <v>6741</v>
      </c>
      <c r="B4304" t="s">
        <v>15322</v>
      </c>
      <c r="C4304">
        <v>12</v>
      </c>
      <c r="D4304" t="s">
        <v>12</v>
      </c>
      <c r="E4304" t="s">
        <v>2231</v>
      </c>
      <c r="F4304">
        <v>33</v>
      </c>
      <c r="G4304" t="s">
        <v>13</v>
      </c>
      <c r="H4304" t="s">
        <v>6</v>
      </c>
      <c r="I4304">
        <v>0</v>
      </c>
      <c r="J4304">
        <v>135</v>
      </c>
      <c r="K4304" t="s">
        <v>16509</v>
      </c>
      <c r="L4304">
        <v>175</v>
      </c>
      <c r="M4304">
        <v>150</v>
      </c>
    </row>
    <row r="4305" spans="1:13" x14ac:dyDescent="0.25">
      <c r="A4305" t="s">
        <v>6742</v>
      </c>
      <c r="B4305" t="s">
        <v>6743</v>
      </c>
      <c r="C4305">
        <v>8</v>
      </c>
      <c r="D4305" t="s">
        <v>12</v>
      </c>
      <c r="E4305" t="s">
        <v>2208</v>
      </c>
      <c r="F4305">
        <v>15</v>
      </c>
      <c r="G4305" t="s">
        <v>15</v>
      </c>
      <c r="H4305" t="s">
        <v>5</v>
      </c>
      <c r="I4305" t="s">
        <v>1003</v>
      </c>
      <c r="J4305">
        <v>140</v>
      </c>
      <c r="K4305" t="s">
        <v>16511</v>
      </c>
      <c r="L4305">
        <v>150</v>
      </c>
      <c r="M4305">
        <v>150</v>
      </c>
    </row>
    <row r="4306" spans="1:13" x14ac:dyDescent="0.25">
      <c r="A4306" t="s">
        <v>6744</v>
      </c>
      <c r="B4306" t="s">
        <v>6874</v>
      </c>
      <c r="C4306">
        <v>7</v>
      </c>
      <c r="D4306" t="s">
        <v>19</v>
      </c>
      <c r="E4306" t="s">
        <v>2241</v>
      </c>
      <c r="F4306">
        <v>6.5</v>
      </c>
      <c r="G4306" t="s">
        <v>15</v>
      </c>
      <c r="H4306" t="s">
        <v>5</v>
      </c>
      <c r="I4306" t="s">
        <v>55</v>
      </c>
      <c r="J4306">
        <v>140</v>
      </c>
      <c r="K4306" t="s">
        <v>16512</v>
      </c>
      <c r="L4306">
        <v>120</v>
      </c>
      <c r="M4306">
        <v>100</v>
      </c>
    </row>
    <row r="4307" spans="1:13" x14ac:dyDescent="0.25">
      <c r="A4307" t="s">
        <v>6745</v>
      </c>
      <c r="B4307" t="s">
        <v>15323</v>
      </c>
      <c r="C4307">
        <v>10</v>
      </c>
      <c r="D4307" t="s">
        <v>12</v>
      </c>
      <c r="E4307" t="s">
        <v>2361</v>
      </c>
      <c r="F4307">
        <v>20</v>
      </c>
      <c r="G4307" t="s">
        <v>15</v>
      </c>
      <c r="H4307" t="s">
        <v>6</v>
      </c>
      <c r="I4307" t="s">
        <v>359</v>
      </c>
      <c r="J4307">
        <v>135</v>
      </c>
      <c r="K4307" t="s">
        <v>16511</v>
      </c>
      <c r="L4307">
        <v>150</v>
      </c>
      <c r="M4307">
        <v>150</v>
      </c>
    </row>
    <row r="4308" spans="1:13" x14ac:dyDescent="0.25">
      <c r="A4308" t="s">
        <v>6746</v>
      </c>
      <c r="B4308" t="s">
        <v>7788</v>
      </c>
      <c r="C4308">
        <v>11</v>
      </c>
      <c r="D4308" t="s">
        <v>12</v>
      </c>
      <c r="E4308" t="s">
        <v>2231</v>
      </c>
      <c r="F4308">
        <v>11.5</v>
      </c>
      <c r="G4308" t="s">
        <v>15</v>
      </c>
      <c r="H4308" t="s">
        <v>6</v>
      </c>
      <c r="I4308" t="s">
        <v>32</v>
      </c>
      <c r="J4308">
        <v>135</v>
      </c>
      <c r="K4308" t="s">
        <v>16511</v>
      </c>
      <c r="L4308">
        <v>150</v>
      </c>
      <c r="M4308">
        <v>150</v>
      </c>
    </row>
    <row r="4309" spans="1:13" x14ac:dyDescent="0.25">
      <c r="A4309" t="s">
        <v>6748</v>
      </c>
      <c r="B4309" t="s">
        <v>10670</v>
      </c>
      <c r="C4309">
        <v>10</v>
      </c>
      <c r="D4309" t="s">
        <v>12</v>
      </c>
      <c r="E4309" t="s">
        <v>2207</v>
      </c>
      <c r="F4309">
        <v>42</v>
      </c>
      <c r="G4309" t="s">
        <v>13</v>
      </c>
      <c r="H4309" t="s">
        <v>4</v>
      </c>
      <c r="I4309" t="s">
        <v>32</v>
      </c>
      <c r="J4309">
        <v>110</v>
      </c>
      <c r="K4309" t="s">
        <v>16509</v>
      </c>
      <c r="L4309">
        <v>175</v>
      </c>
      <c r="M4309">
        <v>150</v>
      </c>
    </row>
    <row r="4310" spans="1:13" x14ac:dyDescent="0.25">
      <c r="A4310" t="s">
        <v>6749</v>
      </c>
      <c r="B4310" t="s">
        <v>15324</v>
      </c>
      <c r="C4310">
        <v>7</v>
      </c>
      <c r="D4310" t="s">
        <v>12</v>
      </c>
      <c r="E4310" t="s">
        <v>2207</v>
      </c>
      <c r="F4310">
        <v>37</v>
      </c>
      <c r="G4310" t="s">
        <v>13</v>
      </c>
      <c r="H4310" t="s">
        <v>3</v>
      </c>
      <c r="I4310" t="s">
        <v>54</v>
      </c>
      <c r="J4310">
        <v>120</v>
      </c>
      <c r="K4310" t="s">
        <v>16509</v>
      </c>
      <c r="L4310">
        <v>175</v>
      </c>
      <c r="M4310">
        <v>100</v>
      </c>
    </row>
    <row r="4311" spans="1:13" x14ac:dyDescent="0.25">
      <c r="A4311" t="s">
        <v>6750</v>
      </c>
      <c r="B4311" t="s">
        <v>15272</v>
      </c>
      <c r="C4311">
        <v>1</v>
      </c>
      <c r="D4311" t="s">
        <v>19</v>
      </c>
      <c r="E4311" t="s">
        <v>2198</v>
      </c>
      <c r="F4311">
        <v>10</v>
      </c>
      <c r="G4311" t="s">
        <v>13</v>
      </c>
      <c r="H4311" t="s">
        <v>3</v>
      </c>
      <c r="I4311" t="s">
        <v>1003</v>
      </c>
      <c r="J4311">
        <v>120</v>
      </c>
      <c r="K4311" t="s">
        <v>16508</v>
      </c>
      <c r="L4311">
        <v>140</v>
      </c>
      <c r="M4311">
        <v>0</v>
      </c>
    </row>
    <row r="4312" spans="1:13" x14ac:dyDescent="0.25">
      <c r="A4312" t="s">
        <v>6751</v>
      </c>
      <c r="B4312" t="s">
        <v>7746</v>
      </c>
      <c r="C4312">
        <v>3</v>
      </c>
      <c r="D4312" t="s">
        <v>12</v>
      </c>
      <c r="E4312" t="s">
        <v>2180</v>
      </c>
      <c r="F4312">
        <v>6</v>
      </c>
      <c r="G4312" t="s">
        <v>17</v>
      </c>
      <c r="H4312" t="s">
        <v>4</v>
      </c>
      <c r="I4312" t="s">
        <v>54</v>
      </c>
      <c r="J4312">
        <v>110</v>
      </c>
      <c r="K4312" t="s">
        <v>16510</v>
      </c>
      <c r="L4312">
        <v>125</v>
      </c>
      <c r="M4312">
        <v>0</v>
      </c>
    </row>
    <row r="4313" spans="1:13" x14ac:dyDescent="0.25">
      <c r="A4313" t="s">
        <v>6752</v>
      </c>
      <c r="B4313" t="s">
        <v>14622</v>
      </c>
      <c r="C4313">
        <v>7</v>
      </c>
      <c r="D4313" t="s">
        <v>12</v>
      </c>
      <c r="E4313" t="s">
        <v>2196</v>
      </c>
      <c r="F4313">
        <v>33</v>
      </c>
      <c r="G4313" t="s">
        <v>13</v>
      </c>
      <c r="H4313" t="s">
        <v>6</v>
      </c>
      <c r="I4313" t="s">
        <v>359</v>
      </c>
      <c r="J4313">
        <v>135</v>
      </c>
      <c r="K4313" t="s">
        <v>16509</v>
      </c>
      <c r="L4313">
        <v>175</v>
      </c>
      <c r="M4313">
        <v>100</v>
      </c>
    </row>
    <row r="4314" spans="1:13" x14ac:dyDescent="0.25">
      <c r="A4314" t="s">
        <v>6753</v>
      </c>
      <c r="B4314" t="s">
        <v>14644</v>
      </c>
      <c r="C4314">
        <v>4</v>
      </c>
      <c r="D4314" t="s">
        <v>12</v>
      </c>
      <c r="E4314" t="s">
        <v>2241</v>
      </c>
      <c r="F4314">
        <v>14</v>
      </c>
      <c r="G4314" t="s">
        <v>15</v>
      </c>
      <c r="H4314" t="s">
        <v>6</v>
      </c>
      <c r="I4314">
        <v>0</v>
      </c>
      <c r="J4314">
        <v>135</v>
      </c>
      <c r="K4314" t="s">
        <v>16511</v>
      </c>
      <c r="L4314">
        <v>150</v>
      </c>
      <c r="M4314">
        <v>0</v>
      </c>
    </row>
    <row r="4315" spans="1:13" x14ac:dyDescent="0.25">
      <c r="A4315" t="s">
        <v>1891</v>
      </c>
      <c r="B4315" t="s">
        <v>4934</v>
      </c>
      <c r="C4315">
        <v>3</v>
      </c>
      <c r="D4315" t="s">
        <v>12</v>
      </c>
      <c r="E4315" t="s">
        <v>2191</v>
      </c>
      <c r="F4315">
        <v>12</v>
      </c>
      <c r="G4315" t="s">
        <v>15</v>
      </c>
      <c r="H4315" t="s">
        <v>4</v>
      </c>
      <c r="I4315">
        <v>0</v>
      </c>
      <c r="J4315">
        <v>110</v>
      </c>
      <c r="K4315" t="s">
        <v>16511</v>
      </c>
      <c r="L4315">
        <v>150</v>
      </c>
      <c r="M4315">
        <v>0</v>
      </c>
    </row>
    <row r="4316" spans="1:13" x14ac:dyDescent="0.25">
      <c r="A4316" t="s">
        <v>6755</v>
      </c>
      <c r="B4316" t="s">
        <v>5048</v>
      </c>
      <c r="C4316">
        <v>7</v>
      </c>
      <c r="D4316" t="s">
        <v>12</v>
      </c>
      <c r="E4316" t="s">
        <v>2322</v>
      </c>
      <c r="F4316">
        <v>7</v>
      </c>
      <c r="G4316" t="s">
        <v>17</v>
      </c>
      <c r="H4316" t="s">
        <v>6</v>
      </c>
      <c r="I4316" t="s">
        <v>1096</v>
      </c>
      <c r="J4316">
        <v>135</v>
      </c>
      <c r="K4316" t="s">
        <v>16510</v>
      </c>
      <c r="L4316">
        <v>125</v>
      </c>
      <c r="M4316">
        <v>100</v>
      </c>
    </row>
    <row r="4317" spans="1:13" x14ac:dyDescent="0.25">
      <c r="A4317" t="s">
        <v>346</v>
      </c>
      <c r="B4317" t="s">
        <v>14168</v>
      </c>
      <c r="C4317">
        <v>6</v>
      </c>
      <c r="D4317" t="s">
        <v>12</v>
      </c>
      <c r="E4317" t="s">
        <v>2207</v>
      </c>
      <c r="F4317">
        <v>22</v>
      </c>
      <c r="G4317" t="s">
        <v>15</v>
      </c>
      <c r="H4317" t="s">
        <v>3</v>
      </c>
      <c r="I4317">
        <v>0</v>
      </c>
      <c r="J4317">
        <v>120</v>
      </c>
      <c r="K4317" t="s">
        <v>16511</v>
      </c>
      <c r="L4317">
        <v>150</v>
      </c>
      <c r="M4317">
        <v>100</v>
      </c>
    </row>
    <row r="4318" spans="1:13" x14ac:dyDescent="0.25">
      <c r="A4318" t="s">
        <v>6756</v>
      </c>
      <c r="B4318" t="s">
        <v>14181</v>
      </c>
      <c r="C4318">
        <v>7</v>
      </c>
      <c r="D4318" t="s">
        <v>12</v>
      </c>
      <c r="E4318" t="s">
        <v>2208</v>
      </c>
      <c r="F4318">
        <v>13</v>
      </c>
      <c r="G4318" t="s">
        <v>15</v>
      </c>
      <c r="H4318" t="s">
        <v>3</v>
      </c>
      <c r="I4318" t="s">
        <v>2101</v>
      </c>
      <c r="J4318">
        <v>120</v>
      </c>
      <c r="K4318" t="s">
        <v>16511</v>
      </c>
      <c r="L4318">
        <v>150</v>
      </c>
      <c r="M4318">
        <v>100</v>
      </c>
    </row>
    <row r="4319" spans="1:13" x14ac:dyDescent="0.25">
      <c r="A4319" t="s">
        <v>6757</v>
      </c>
      <c r="B4319" t="s">
        <v>13714</v>
      </c>
      <c r="C4319">
        <v>10</v>
      </c>
      <c r="D4319" t="s">
        <v>12</v>
      </c>
      <c r="E4319" t="s">
        <v>2241</v>
      </c>
      <c r="F4319">
        <v>19</v>
      </c>
      <c r="G4319" t="s">
        <v>15</v>
      </c>
      <c r="H4319" t="s">
        <v>5</v>
      </c>
      <c r="I4319" t="s">
        <v>32</v>
      </c>
      <c r="J4319">
        <v>140</v>
      </c>
      <c r="K4319" t="s">
        <v>16511</v>
      </c>
      <c r="L4319">
        <v>150</v>
      </c>
      <c r="M4319">
        <v>150</v>
      </c>
    </row>
    <row r="4320" spans="1:13" x14ac:dyDescent="0.25">
      <c r="A4320" t="s">
        <v>6758</v>
      </c>
      <c r="B4320" t="s">
        <v>14836</v>
      </c>
      <c r="C4320">
        <v>3</v>
      </c>
      <c r="D4320" t="s">
        <v>19</v>
      </c>
      <c r="E4320" t="s">
        <v>2207</v>
      </c>
      <c r="F4320">
        <v>6.5</v>
      </c>
      <c r="G4320" t="s">
        <v>15</v>
      </c>
      <c r="H4320" t="s">
        <v>5</v>
      </c>
      <c r="I4320">
        <v>0</v>
      </c>
      <c r="J4320">
        <v>140</v>
      </c>
      <c r="K4320" t="s">
        <v>16512</v>
      </c>
      <c r="L4320">
        <v>120</v>
      </c>
      <c r="M4320">
        <v>0</v>
      </c>
    </row>
    <row r="4321" spans="1:13" x14ac:dyDescent="0.25">
      <c r="A4321" t="s">
        <v>6759</v>
      </c>
      <c r="B4321" t="s">
        <v>14485</v>
      </c>
      <c r="C4321">
        <v>10</v>
      </c>
      <c r="D4321" t="s">
        <v>19</v>
      </c>
      <c r="E4321" t="s">
        <v>2252</v>
      </c>
      <c r="F4321">
        <v>8.5</v>
      </c>
      <c r="G4321" t="s">
        <v>13</v>
      </c>
      <c r="H4321" t="s">
        <v>5</v>
      </c>
      <c r="I4321" t="s">
        <v>32</v>
      </c>
      <c r="J4321">
        <v>140</v>
      </c>
      <c r="K4321" t="s">
        <v>16508</v>
      </c>
      <c r="L4321">
        <v>140</v>
      </c>
      <c r="M4321">
        <v>150</v>
      </c>
    </row>
    <row r="4322" spans="1:13" x14ac:dyDescent="0.25">
      <c r="A4322" t="s">
        <v>6760</v>
      </c>
      <c r="B4322" t="s">
        <v>15325</v>
      </c>
      <c r="C4322">
        <v>4</v>
      </c>
      <c r="D4322" t="s">
        <v>12</v>
      </c>
      <c r="E4322" t="s">
        <v>2217</v>
      </c>
      <c r="F4322">
        <v>6</v>
      </c>
      <c r="G4322" t="s">
        <v>17</v>
      </c>
      <c r="H4322" t="s">
        <v>4</v>
      </c>
      <c r="I4322" t="s">
        <v>52</v>
      </c>
      <c r="J4322">
        <v>110</v>
      </c>
      <c r="K4322" t="s">
        <v>16510</v>
      </c>
      <c r="L4322">
        <v>125</v>
      </c>
      <c r="M4322">
        <v>0</v>
      </c>
    </row>
    <row r="4323" spans="1:13" x14ac:dyDescent="0.25">
      <c r="A4323" t="s">
        <v>6761</v>
      </c>
      <c r="B4323" t="s">
        <v>2176</v>
      </c>
      <c r="C4323">
        <v>9</v>
      </c>
      <c r="D4323" t="s">
        <v>12</v>
      </c>
      <c r="E4323" t="s">
        <v>2207</v>
      </c>
      <c r="F4323">
        <v>3</v>
      </c>
      <c r="G4323" t="s">
        <v>17</v>
      </c>
      <c r="H4323" t="s">
        <v>5</v>
      </c>
      <c r="I4323" t="s">
        <v>1003</v>
      </c>
      <c r="J4323">
        <v>140</v>
      </c>
      <c r="K4323" t="s">
        <v>16510</v>
      </c>
      <c r="L4323">
        <v>125</v>
      </c>
      <c r="M4323">
        <v>150</v>
      </c>
    </row>
    <row r="4324" spans="1:13" x14ac:dyDescent="0.25">
      <c r="A4324" t="s">
        <v>6762</v>
      </c>
      <c r="B4324" t="s">
        <v>6514</v>
      </c>
      <c r="C4324">
        <v>2</v>
      </c>
      <c r="D4324" t="s">
        <v>19</v>
      </c>
      <c r="E4324" t="s">
        <v>2200</v>
      </c>
      <c r="F4324">
        <v>8.5</v>
      </c>
      <c r="G4324" t="s">
        <v>13</v>
      </c>
      <c r="H4324" t="s">
        <v>7</v>
      </c>
      <c r="I4324">
        <v>0</v>
      </c>
      <c r="J4324">
        <v>100</v>
      </c>
      <c r="K4324" t="s">
        <v>16508</v>
      </c>
      <c r="L4324">
        <v>140</v>
      </c>
      <c r="M4324">
        <v>0</v>
      </c>
    </row>
    <row r="4325" spans="1:13" x14ac:dyDescent="0.25">
      <c r="A4325" t="s">
        <v>6763</v>
      </c>
      <c r="B4325" t="s">
        <v>15326</v>
      </c>
      <c r="C4325">
        <v>14</v>
      </c>
      <c r="D4325" t="s">
        <v>12</v>
      </c>
      <c r="E4325" t="s">
        <v>2180</v>
      </c>
      <c r="F4325">
        <v>45</v>
      </c>
      <c r="G4325" t="s">
        <v>13</v>
      </c>
      <c r="H4325" t="s">
        <v>6</v>
      </c>
      <c r="I4325" t="s">
        <v>359</v>
      </c>
      <c r="J4325">
        <v>135</v>
      </c>
      <c r="K4325" t="s">
        <v>16509</v>
      </c>
      <c r="L4325">
        <v>175</v>
      </c>
      <c r="M4325">
        <v>200</v>
      </c>
    </row>
    <row r="4326" spans="1:13" x14ac:dyDescent="0.25">
      <c r="A4326" t="s">
        <v>6764</v>
      </c>
      <c r="B4326" t="s">
        <v>14651</v>
      </c>
      <c r="C4326">
        <v>8</v>
      </c>
      <c r="D4326" t="s">
        <v>12</v>
      </c>
      <c r="E4326" t="s">
        <v>2186</v>
      </c>
      <c r="F4326">
        <v>31</v>
      </c>
      <c r="G4326" t="s">
        <v>13</v>
      </c>
      <c r="H4326" t="s">
        <v>3</v>
      </c>
      <c r="I4326" t="s">
        <v>1003</v>
      </c>
      <c r="J4326">
        <v>120</v>
      </c>
      <c r="K4326" t="s">
        <v>16509</v>
      </c>
      <c r="L4326">
        <v>175</v>
      </c>
      <c r="M4326">
        <v>150</v>
      </c>
    </row>
    <row r="4327" spans="1:13" x14ac:dyDescent="0.25">
      <c r="A4327" t="s">
        <v>6765</v>
      </c>
      <c r="B4327" t="s">
        <v>5947</v>
      </c>
      <c r="C4327">
        <v>7</v>
      </c>
      <c r="D4327" t="s">
        <v>12</v>
      </c>
      <c r="E4327" t="s">
        <v>2241</v>
      </c>
      <c r="F4327">
        <v>11.5</v>
      </c>
      <c r="G4327" t="s">
        <v>15</v>
      </c>
      <c r="H4327" t="s">
        <v>5</v>
      </c>
      <c r="I4327" t="s">
        <v>54</v>
      </c>
      <c r="J4327">
        <v>140</v>
      </c>
      <c r="K4327" t="s">
        <v>16511</v>
      </c>
      <c r="L4327">
        <v>150</v>
      </c>
      <c r="M4327">
        <v>100</v>
      </c>
    </row>
    <row r="4328" spans="1:13" x14ac:dyDescent="0.25">
      <c r="A4328" t="s">
        <v>6766</v>
      </c>
      <c r="B4328" t="s">
        <v>15327</v>
      </c>
      <c r="C4328">
        <v>12</v>
      </c>
      <c r="D4328" t="s">
        <v>12</v>
      </c>
      <c r="E4328" t="s">
        <v>2190</v>
      </c>
      <c r="F4328">
        <v>13</v>
      </c>
      <c r="G4328" t="s">
        <v>15</v>
      </c>
      <c r="H4328" t="s">
        <v>5</v>
      </c>
      <c r="I4328" t="s">
        <v>359</v>
      </c>
      <c r="J4328">
        <v>140</v>
      </c>
      <c r="K4328" t="s">
        <v>16511</v>
      </c>
      <c r="L4328">
        <v>150</v>
      </c>
      <c r="M4328">
        <v>150</v>
      </c>
    </row>
    <row r="4329" spans="1:13" x14ac:dyDescent="0.25">
      <c r="A4329" t="s">
        <v>6767</v>
      </c>
      <c r="B4329" t="s">
        <v>6669</v>
      </c>
      <c r="C4329">
        <v>12</v>
      </c>
      <c r="D4329" t="s">
        <v>12</v>
      </c>
      <c r="E4329" t="s">
        <v>2190</v>
      </c>
      <c r="F4329">
        <v>32</v>
      </c>
      <c r="G4329" t="s">
        <v>13</v>
      </c>
      <c r="H4329" t="s">
        <v>3</v>
      </c>
      <c r="I4329" t="s">
        <v>2101</v>
      </c>
      <c r="J4329">
        <v>120</v>
      </c>
      <c r="K4329" t="s">
        <v>16509</v>
      </c>
      <c r="L4329">
        <v>175</v>
      </c>
      <c r="M4329">
        <v>150</v>
      </c>
    </row>
    <row r="4330" spans="1:13" x14ac:dyDescent="0.25">
      <c r="A4330" t="s">
        <v>917</v>
      </c>
      <c r="B4330" t="s">
        <v>14127</v>
      </c>
      <c r="C4330">
        <v>4</v>
      </c>
      <c r="D4330" t="s">
        <v>12</v>
      </c>
      <c r="E4330" t="s">
        <v>2241</v>
      </c>
      <c r="F4330">
        <v>27</v>
      </c>
      <c r="G4330" t="s">
        <v>15</v>
      </c>
      <c r="H4330" t="s">
        <v>7</v>
      </c>
      <c r="I4330" t="s">
        <v>55</v>
      </c>
      <c r="J4330">
        <v>100</v>
      </c>
      <c r="K4330" t="s">
        <v>16511</v>
      </c>
      <c r="L4330">
        <v>150</v>
      </c>
      <c r="M4330">
        <v>0</v>
      </c>
    </row>
    <row r="4331" spans="1:13" x14ac:dyDescent="0.25">
      <c r="A4331" t="s">
        <v>6768</v>
      </c>
      <c r="B4331" t="s">
        <v>15328</v>
      </c>
      <c r="C4331">
        <v>6</v>
      </c>
      <c r="D4331" t="s">
        <v>12</v>
      </c>
      <c r="E4331" t="s">
        <v>2186</v>
      </c>
      <c r="F4331">
        <v>38</v>
      </c>
      <c r="G4331" t="s">
        <v>13</v>
      </c>
      <c r="H4331" t="s">
        <v>5</v>
      </c>
      <c r="I4331" t="s">
        <v>32</v>
      </c>
      <c r="J4331">
        <v>140</v>
      </c>
      <c r="K4331" t="s">
        <v>16509</v>
      </c>
      <c r="L4331">
        <v>175</v>
      </c>
      <c r="M4331">
        <v>100</v>
      </c>
    </row>
    <row r="4332" spans="1:13" x14ac:dyDescent="0.25">
      <c r="A4332" t="s">
        <v>6769</v>
      </c>
      <c r="B4332" t="s">
        <v>15329</v>
      </c>
      <c r="C4332">
        <v>17</v>
      </c>
      <c r="D4332" t="s">
        <v>12</v>
      </c>
      <c r="E4332" t="s">
        <v>2255</v>
      </c>
      <c r="F4332">
        <v>19</v>
      </c>
      <c r="G4332" t="s">
        <v>15</v>
      </c>
      <c r="H4332" t="s">
        <v>6</v>
      </c>
      <c r="I4332" t="s">
        <v>32</v>
      </c>
      <c r="J4332">
        <v>135</v>
      </c>
      <c r="K4332" t="s">
        <v>16511</v>
      </c>
      <c r="L4332">
        <v>150</v>
      </c>
      <c r="M4332">
        <v>300</v>
      </c>
    </row>
    <row r="4333" spans="1:13" x14ac:dyDescent="0.25">
      <c r="A4333" t="s">
        <v>6770</v>
      </c>
      <c r="B4333" t="s">
        <v>14467</v>
      </c>
      <c r="C4333">
        <v>14</v>
      </c>
      <c r="D4333" t="s">
        <v>19</v>
      </c>
      <c r="E4333" t="s">
        <v>2207</v>
      </c>
      <c r="F4333">
        <v>9</v>
      </c>
      <c r="G4333" t="s">
        <v>13</v>
      </c>
      <c r="H4333" t="s">
        <v>6</v>
      </c>
      <c r="I4333">
        <v>0</v>
      </c>
      <c r="J4333">
        <v>135</v>
      </c>
      <c r="K4333" t="s">
        <v>16508</v>
      </c>
      <c r="L4333">
        <v>140</v>
      </c>
      <c r="M4333">
        <v>200</v>
      </c>
    </row>
    <row r="4334" spans="1:13" x14ac:dyDescent="0.25">
      <c r="A4334" t="s">
        <v>6771</v>
      </c>
      <c r="B4334" t="s">
        <v>15330</v>
      </c>
      <c r="C4334">
        <v>7</v>
      </c>
      <c r="D4334" t="s">
        <v>19</v>
      </c>
      <c r="E4334" t="s">
        <v>2234</v>
      </c>
      <c r="F4334">
        <v>9</v>
      </c>
      <c r="G4334" t="s">
        <v>13</v>
      </c>
      <c r="H4334" t="s">
        <v>3</v>
      </c>
      <c r="I4334" t="s">
        <v>2101</v>
      </c>
      <c r="J4334">
        <v>120</v>
      </c>
      <c r="K4334" t="s">
        <v>16508</v>
      </c>
      <c r="L4334">
        <v>140</v>
      </c>
      <c r="M4334">
        <v>100</v>
      </c>
    </row>
    <row r="4335" spans="1:13" x14ac:dyDescent="0.25">
      <c r="A4335" t="s">
        <v>6772</v>
      </c>
      <c r="B4335" t="s">
        <v>15331</v>
      </c>
      <c r="C4335">
        <v>12</v>
      </c>
      <c r="D4335" t="s">
        <v>12</v>
      </c>
      <c r="E4335" t="s">
        <v>2511</v>
      </c>
      <c r="F4335">
        <v>13</v>
      </c>
      <c r="G4335" t="s">
        <v>15</v>
      </c>
      <c r="H4335" t="s">
        <v>7</v>
      </c>
      <c r="I4335" t="s">
        <v>55</v>
      </c>
      <c r="J4335">
        <v>100</v>
      </c>
      <c r="K4335" t="s">
        <v>16511</v>
      </c>
      <c r="L4335">
        <v>150</v>
      </c>
      <c r="M4335">
        <v>150</v>
      </c>
    </row>
    <row r="4336" spans="1:13" x14ac:dyDescent="0.25">
      <c r="A4336" t="s">
        <v>6773</v>
      </c>
      <c r="B4336" t="s">
        <v>14960</v>
      </c>
      <c r="C4336">
        <v>3</v>
      </c>
      <c r="D4336" t="s">
        <v>19</v>
      </c>
      <c r="E4336" t="s">
        <v>2210</v>
      </c>
      <c r="F4336">
        <v>9</v>
      </c>
      <c r="G4336" t="s">
        <v>13</v>
      </c>
      <c r="H4336" t="s">
        <v>3</v>
      </c>
      <c r="I4336">
        <v>0</v>
      </c>
      <c r="J4336">
        <v>120</v>
      </c>
      <c r="K4336" t="s">
        <v>16508</v>
      </c>
      <c r="L4336">
        <v>140</v>
      </c>
      <c r="M4336">
        <v>0</v>
      </c>
    </row>
    <row r="4337" spans="1:13" x14ac:dyDescent="0.25">
      <c r="A4337" t="s">
        <v>823</v>
      </c>
      <c r="B4337" t="s">
        <v>14203</v>
      </c>
      <c r="C4337">
        <v>8</v>
      </c>
      <c r="D4337" t="s">
        <v>12</v>
      </c>
      <c r="E4337" t="s">
        <v>2322</v>
      </c>
      <c r="F4337">
        <v>38</v>
      </c>
      <c r="G4337" t="s">
        <v>13</v>
      </c>
      <c r="H4337" t="s">
        <v>4</v>
      </c>
      <c r="I4337" t="s">
        <v>359</v>
      </c>
      <c r="J4337">
        <v>110</v>
      </c>
      <c r="K4337" t="s">
        <v>16509</v>
      </c>
      <c r="L4337">
        <v>175</v>
      </c>
      <c r="M4337">
        <v>150</v>
      </c>
    </row>
    <row r="4338" spans="1:13" x14ac:dyDescent="0.25">
      <c r="A4338" t="s">
        <v>719</v>
      </c>
      <c r="B4338" t="s">
        <v>15321</v>
      </c>
      <c r="C4338">
        <v>9</v>
      </c>
      <c r="D4338" t="s">
        <v>19</v>
      </c>
      <c r="E4338" t="s">
        <v>2198</v>
      </c>
      <c r="F4338">
        <v>4</v>
      </c>
      <c r="G4338" t="s">
        <v>17</v>
      </c>
      <c r="H4338" t="s">
        <v>3</v>
      </c>
      <c r="I4338" t="s">
        <v>1093</v>
      </c>
      <c r="J4338">
        <v>120</v>
      </c>
      <c r="K4338" t="s">
        <v>16507</v>
      </c>
      <c r="L4338">
        <v>100</v>
      </c>
      <c r="M4338">
        <v>150</v>
      </c>
    </row>
    <row r="4339" spans="1:13" x14ac:dyDescent="0.25">
      <c r="A4339" t="s">
        <v>6774</v>
      </c>
      <c r="B4339" t="s">
        <v>14093</v>
      </c>
      <c r="C4339">
        <v>8</v>
      </c>
      <c r="D4339" t="s">
        <v>19</v>
      </c>
      <c r="E4339" t="s">
        <v>2177</v>
      </c>
      <c r="F4339">
        <v>8</v>
      </c>
      <c r="G4339" t="s">
        <v>13</v>
      </c>
      <c r="H4339" t="s">
        <v>3</v>
      </c>
      <c r="I4339">
        <v>0</v>
      </c>
      <c r="J4339">
        <v>120</v>
      </c>
      <c r="K4339" t="s">
        <v>16508</v>
      </c>
      <c r="L4339">
        <v>140</v>
      </c>
      <c r="M4339">
        <v>150</v>
      </c>
    </row>
    <row r="4340" spans="1:13" x14ac:dyDescent="0.25">
      <c r="A4340" t="s">
        <v>6775</v>
      </c>
      <c r="B4340" t="s">
        <v>14442</v>
      </c>
      <c r="C4340">
        <v>8</v>
      </c>
      <c r="D4340" t="s">
        <v>12</v>
      </c>
      <c r="E4340" t="s">
        <v>2190</v>
      </c>
      <c r="F4340">
        <v>39</v>
      </c>
      <c r="G4340" t="s">
        <v>13</v>
      </c>
      <c r="H4340" t="s">
        <v>5</v>
      </c>
      <c r="I4340" t="s">
        <v>359</v>
      </c>
      <c r="J4340">
        <v>140</v>
      </c>
      <c r="K4340" t="s">
        <v>16509</v>
      </c>
      <c r="L4340">
        <v>175</v>
      </c>
      <c r="M4340">
        <v>150</v>
      </c>
    </row>
    <row r="4341" spans="1:13" x14ac:dyDescent="0.25">
      <c r="A4341" t="s">
        <v>6776</v>
      </c>
      <c r="B4341" t="s">
        <v>14424</v>
      </c>
      <c r="C4341">
        <v>5</v>
      </c>
      <c r="D4341" t="s">
        <v>23</v>
      </c>
      <c r="E4341" t="s">
        <v>6777</v>
      </c>
      <c r="F4341">
        <v>14.1</v>
      </c>
      <c r="G4341" t="s">
        <v>13</v>
      </c>
      <c r="H4341" t="s">
        <v>6</v>
      </c>
      <c r="I4341">
        <v>0</v>
      </c>
      <c r="J4341">
        <v>135</v>
      </c>
      <c r="K4341" t="s">
        <v>16513</v>
      </c>
      <c r="L4341">
        <v>110</v>
      </c>
      <c r="M4341">
        <v>100</v>
      </c>
    </row>
    <row r="4342" spans="1:13" x14ac:dyDescent="0.25">
      <c r="A4342" t="s">
        <v>6778</v>
      </c>
      <c r="B4342" t="s">
        <v>15332</v>
      </c>
      <c r="C4342">
        <v>13</v>
      </c>
      <c r="D4342" t="s">
        <v>12</v>
      </c>
      <c r="E4342" t="s">
        <v>3124</v>
      </c>
      <c r="F4342">
        <v>11</v>
      </c>
      <c r="G4342" t="s">
        <v>15</v>
      </c>
      <c r="H4342" t="s">
        <v>5</v>
      </c>
      <c r="I4342">
        <v>0</v>
      </c>
      <c r="J4342">
        <v>140</v>
      </c>
      <c r="K4342" t="s">
        <v>16511</v>
      </c>
      <c r="L4342">
        <v>150</v>
      </c>
      <c r="M4342">
        <v>200</v>
      </c>
    </row>
    <row r="4343" spans="1:13" x14ac:dyDescent="0.25">
      <c r="A4343" t="s">
        <v>6779</v>
      </c>
      <c r="B4343" t="s">
        <v>15333</v>
      </c>
      <c r="C4343">
        <v>4</v>
      </c>
      <c r="D4343" t="s">
        <v>12</v>
      </c>
      <c r="E4343" t="s">
        <v>2231</v>
      </c>
      <c r="F4343">
        <v>35</v>
      </c>
      <c r="G4343" t="s">
        <v>13</v>
      </c>
      <c r="H4343" t="s">
        <v>4</v>
      </c>
      <c r="I4343" t="s">
        <v>55</v>
      </c>
      <c r="J4343">
        <v>110</v>
      </c>
      <c r="K4343" t="s">
        <v>16509</v>
      </c>
      <c r="L4343">
        <v>175</v>
      </c>
      <c r="M4343">
        <v>0</v>
      </c>
    </row>
    <row r="4344" spans="1:13" x14ac:dyDescent="0.25">
      <c r="A4344" t="s">
        <v>2160</v>
      </c>
      <c r="B4344" t="s">
        <v>5017</v>
      </c>
      <c r="C4344">
        <v>9</v>
      </c>
      <c r="D4344" t="s">
        <v>12</v>
      </c>
      <c r="E4344" t="s">
        <v>2231</v>
      </c>
      <c r="F4344">
        <v>48</v>
      </c>
      <c r="G4344" t="s">
        <v>13</v>
      </c>
      <c r="H4344" t="s">
        <v>5</v>
      </c>
      <c r="I4344" t="s">
        <v>32</v>
      </c>
      <c r="J4344">
        <v>140</v>
      </c>
      <c r="K4344" t="s">
        <v>16509</v>
      </c>
      <c r="L4344">
        <v>175</v>
      </c>
      <c r="M4344">
        <v>150</v>
      </c>
    </row>
    <row r="4345" spans="1:13" x14ac:dyDescent="0.25">
      <c r="A4345" t="s">
        <v>6780</v>
      </c>
      <c r="B4345" t="s">
        <v>4114</v>
      </c>
      <c r="C4345">
        <v>8</v>
      </c>
      <c r="D4345" t="s">
        <v>19</v>
      </c>
      <c r="E4345" t="s">
        <v>2210</v>
      </c>
      <c r="F4345">
        <v>4</v>
      </c>
      <c r="G4345" t="s">
        <v>17</v>
      </c>
      <c r="H4345" t="s">
        <v>4</v>
      </c>
      <c r="I4345" t="s">
        <v>52</v>
      </c>
      <c r="J4345">
        <v>110</v>
      </c>
      <c r="K4345" t="s">
        <v>16507</v>
      </c>
      <c r="L4345">
        <v>100</v>
      </c>
      <c r="M4345">
        <v>150</v>
      </c>
    </row>
    <row r="4346" spans="1:13" x14ac:dyDescent="0.25">
      <c r="A4346" t="s">
        <v>6781</v>
      </c>
      <c r="B4346" t="s">
        <v>14653</v>
      </c>
      <c r="C4346">
        <v>5</v>
      </c>
      <c r="D4346" t="s">
        <v>12</v>
      </c>
      <c r="E4346" t="s">
        <v>2207</v>
      </c>
      <c r="F4346">
        <v>45</v>
      </c>
      <c r="G4346" t="s">
        <v>13</v>
      </c>
      <c r="H4346" t="s">
        <v>5</v>
      </c>
      <c r="I4346" t="s">
        <v>32</v>
      </c>
      <c r="J4346">
        <v>140</v>
      </c>
      <c r="K4346" t="s">
        <v>16509</v>
      </c>
      <c r="L4346">
        <v>175</v>
      </c>
      <c r="M4346">
        <v>100</v>
      </c>
    </row>
    <row r="4347" spans="1:13" x14ac:dyDescent="0.25">
      <c r="A4347" t="s">
        <v>6782</v>
      </c>
      <c r="B4347" t="s">
        <v>15273</v>
      </c>
      <c r="C4347">
        <v>2</v>
      </c>
      <c r="D4347" t="s">
        <v>12</v>
      </c>
      <c r="E4347" t="s">
        <v>2190</v>
      </c>
      <c r="F4347">
        <v>18</v>
      </c>
      <c r="G4347" t="s">
        <v>15</v>
      </c>
      <c r="H4347" t="s">
        <v>6</v>
      </c>
      <c r="I4347" t="s">
        <v>1093</v>
      </c>
      <c r="J4347">
        <v>135</v>
      </c>
      <c r="K4347" t="s">
        <v>16511</v>
      </c>
      <c r="L4347">
        <v>150</v>
      </c>
      <c r="M4347">
        <v>0</v>
      </c>
    </row>
    <row r="4348" spans="1:13" x14ac:dyDescent="0.25">
      <c r="A4348" t="s">
        <v>6783</v>
      </c>
      <c r="B4348" t="s">
        <v>4010</v>
      </c>
      <c r="C4348">
        <v>6</v>
      </c>
      <c r="D4348" t="s">
        <v>12</v>
      </c>
      <c r="E4348" t="s">
        <v>2226</v>
      </c>
      <c r="F4348">
        <v>32</v>
      </c>
      <c r="G4348" t="s">
        <v>13</v>
      </c>
      <c r="H4348" t="s">
        <v>6</v>
      </c>
      <c r="I4348" t="s">
        <v>32</v>
      </c>
      <c r="J4348">
        <v>135</v>
      </c>
      <c r="K4348" t="s">
        <v>16509</v>
      </c>
      <c r="L4348">
        <v>175</v>
      </c>
      <c r="M4348">
        <v>100</v>
      </c>
    </row>
    <row r="4349" spans="1:13" x14ac:dyDescent="0.25">
      <c r="A4349" t="s">
        <v>2072</v>
      </c>
      <c r="B4349" t="s">
        <v>15334</v>
      </c>
      <c r="C4349">
        <v>8</v>
      </c>
      <c r="D4349" t="s">
        <v>12</v>
      </c>
      <c r="E4349" t="s">
        <v>2533</v>
      </c>
      <c r="F4349">
        <v>42</v>
      </c>
      <c r="G4349" t="s">
        <v>13</v>
      </c>
      <c r="H4349" t="s">
        <v>6</v>
      </c>
      <c r="I4349" t="s">
        <v>1093</v>
      </c>
      <c r="J4349">
        <v>135</v>
      </c>
      <c r="K4349" t="s">
        <v>16509</v>
      </c>
      <c r="L4349">
        <v>175</v>
      </c>
      <c r="M4349">
        <v>150</v>
      </c>
    </row>
    <row r="4350" spans="1:13" x14ac:dyDescent="0.25">
      <c r="A4350" t="s">
        <v>6784</v>
      </c>
      <c r="B4350" t="s">
        <v>6785</v>
      </c>
      <c r="C4350">
        <v>11</v>
      </c>
      <c r="D4350" t="s">
        <v>12</v>
      </c>
      <c r="E4350" t="s">
        <v>2448</v>
      </c>
      <c r="F4350">
        <v>39</v>
      </c>
      <c r="G4350" t="s">
        <v>13</v>
      </c>
      <c r="H4350" t="s">
        <v>5</v>
      </c>
      <c r="I4350" t="s">
        <v>32</v>
      </c>
      <c r="J4350">
        <v>140</v>
      </c>
      <c r="K4350" t="s">
        <v>16509</v>
      </c>
      <c r="L4350">
        <v>175</v>
      </c>
      <c r="M4350">
        <v>150</v>
      </c>
    </row>
    <row r="4351" spans="1:13" x14ac:dyDescent="0.25">
      <c r="A4351" t="s">
        <v>6786</v>
      </c>
      <c r="B4351" t="s">
        <v>10334</v>
      </c>
      <c r="C4351">
        <v>7</v>
      </c>
      <c r="D4351" t="s">
        <v>19</v>
      </c>
      <c r="E4351" t="s">
        <v>2207</v>
      </c>
      <c r="F4351">
        <v>3</v>
      </c>
      <c r="G4351" t="s">
        <v>17</v>
      </c>
      <c r="H4351" t="s">
        <v>6</v>
      </c>
      <c r="I4351" t="s">
        <v>55</v>
      </c>
      <c r="J4351">
        <v>135</v>
      </c>
      <c r="K4351" t="s">
        <v>16507</v>
      </c>
      <c r="L4351">
        <v>100</v>
      </c>
      <c r="M4351">
        <v>100</v>
      </c>
    </row>
    <row r="4352" spans="1:13" x14ac:dyDescent="0.25">
      <c r="A4352" t="s">
        <v>6788</v>
      </c>
      <c r="B4352" t="s">
        <v>15133</v>
      </c>
      <c r="C4352">
        <v>8</v>
      </c>
      <c r="D4352" t="s">
        <v>12</v>
      </c>
      <c r="E4352" t="s">
        <v>2533</v>
      </c>
      <c r="F4352">
        <v>33</v>
      </c>
      <c r="G4352" t="s">
        <v>13</v>
      </c>
      <c r="H4352" t="s">
        <v>3</v>
      </c>
      <c r="I4352" t="s">
        <v>1003</v>
      </c>
      <c r="J4352">
        <v>120</v>
      </c>
      <c r="K4352" t="s">
        <v>16509</v>
      </c>
      <c r="L4352">
        <v>175</v>
      </c>
      <c r="M4352">
        <v>150</v>
      </c>
    </row>
    <row r="4353" spans="1:13" x14ac:dyDescent="0.25">
      <c r="A4353" t="s">
        <v>6789</v>
      </c>
      <c r="B4353" t="s">
        <v>3593</v>
      </c>
      <c r="C4353">
        <v>4</v>
      </c>
      <c r="D4353" t="s">
        <v>19</v>
      </c>
      <c r="E4353" t="s">
        <v>2340</v>
      </c>
      <c r="F4353">
        <v>4</v>
      </c>
      <c r="G4353" t="s">
        <v>17</v>
      </c>
      <c r="H4353" t="s">
        <v>7</v>
      </c>
      <c r="I4353" t="s">
        <v>1093</v>
      </c>
      <c r="J4353">
        <v>100</v>
      </c>
      <c r="K4353" t="s">
        <v>16507</v>
      </c>
      <c r="L4353">
        <v>100</v>
      </c>
      <c r="M4353">
        <v>0</v>
      </c>
    </row>
    <row r="4354" spans="1:13" x14ac:dyDescent="0.25">
      <c r="A4354" t="s">
        <v>1214</v>
      </c>
      <c r="B4354" t="s">
        <v>15335</v>
      </c>
      <c r="C4354">
        <v>7</v>
      </c>
      <c r="D4354" t="s">
        <v>19</v>
      </c>
      <c r="E4354" t="s">
        <v>2340</v>
      </c>
      <c r="F4354">
        <v>3</v>
      </c>
      <c r="G4354" t="s">
        <v>17</v>
      </c>
      <c r="H4354" t="s">
        <v>5</v>
      </c>
      <c r="I4354">
        <v>0</v>
      </c>
      <c r="J4354">
        <v>140</v>
      </c>
      <c r="K4354" t="s">
        <v>16507</v>
      </c>
      <c r="L4354">
        <v>100</v>
      </c>
      <c r="M4354">
        <v>100</v>
      </c>
    </row>
    <row r="4355" spans="1:13" x14ac:dyDescent="0.25">
      <c r="A4355" t="s">
        <v>6790</v>
      </c>
      <c r="B4355" t="s">
        <v>15336</v>
      </c>
      <c r="C4355">
        <v>14</v>
      </c>
      <c r="D4355" t="s">
        <v>12</v>
      </c>
      <c r="E4355" t="s">
        <v>2217</v>
      </c>
      <c r="F4355">
        <v>33</v>
      </c>
      <c r="G4355" t="s">
        <v>13</v>
      </c>
      <c r="H4355" t="s">
        <v>5</v>
      </c>
      <c r="I4355" t="s">
        <v>359</v>
      </c>
      <c r="J4355">
        <v>140</v>
      </c>
      <c r="K4355" t="s">
        <v>16509</v>
      </c>
      <c r="L4355">
        <v>175</v>
      </c>
      <c r="M4355">
        <v>200</v>
      </c>
    </row>
    <row r="4356" spans="1:13" x14ac:dyDescent="0.25">
      <c r="A4356" t="s">
        <v>6791</v>
      </c>
      <c r="B4356" t="s">
        <v>14960</v>
      </c>
      <c r="C4356">
        <v>3</v>
      </c>
      <c r="D4356" t="s">
        <v>19</v>
      </c>
      <c r="E4356" t="s">
        <v>2200</v>
      </c>
      <c r="F4356">
        <v>10</v>
      </c>
      <c r="G4356" t="s">
        <v>13</v>
      </c>
      <c r="H4356" t="s">
        <v>7</v>
      </c>
      <c r="I4356" t="s">
        <v>52</v>
      </c>
      <c r="J4356">
        <v>100</v>
      </c>
      <c r="K4356" t="s">
        <v>16508</v>
      </c>
      <c r="L4356">
        <v>140</v>
      </c>
      <c r="M4356">
        <v>0</v>
      </c>
    </row>
    <row r="4357" spans="1:13" x14ac:dyDescent="0.25">
      <c r="A4357" t="s">
        <v>6792</v>
      </c>
      <c r="B4357" t="s">
        <v>14730</v>
      </c>
      <c r="C4357">
        <v>3</v>
      </c>
      <c r="D4357" t="s">
        <v>12</v>
      </c>
      <c r="E4357" t="s">
        <v>2202</v>
      </c>
      <c r="F4357">
        <v>47</v>
      </c>
      <c r="G4357" t="s">
        <v>13</v>
      </c>
      <c r="H4357" t="s">
        <v>5</v>
      </c>
      <c r="I4357">
        <v>0</v>
      </c>
      <c r="J4357">
        <v>140</v>
      </c>
      <c r="K4357" t="s">
        <v>16509</v>
      </c>
      <c r="L4357">
        <v>175</v>
      </c>
      <c r="M4357">
        <v>0</v>
      </c>
    </row>
    <row r="4358" spans="1:13" x14ac:dyDescent="0.25">
      <c r="A4358" t="s">
        <v>6793</v>
      </c>
      <c r="B4358" t="s">
        <v>15337</v>
      </c>
      <c r="C4358">
        <v>8</v>
      </c>
      <c r="D4358" t="s">
        <v>12</v>
      </c>
      <c r="E4358" t="s">
        <v>2231</v>
      </c>
      <c r="F4358">
        <v>43</v>
      </c>
      <c r="G4358" t="s">
        <v>13</v>
      </c>
      <c r="H4358" t="s">
        <v>3</v>
      </c>
      <c r="I4358" t="s">
        <v>1003</v>
      </c>
      <c r="J4358">
        <v>120</v>
      </c>
      <c r="K4358" t="s">
        <v>16509</v>
      </c>
      <c r="L4358">
        <v>175</v>
      </c>
      <c r="M4358">
        <v>150</v>
      </c>
    </row>
    <row r="4359" spans="1:13" x14ac:dyDescent="0.25">
      <c r="A4359" t="s">
        <v>6794</v>
      </c>
      <c r="B4359" t="s">
        <v>14755</v>
      </c>
      <c r="C4359">
        <v>12</v>
      </c>
      <c r="D4359" t="s">
        <v>12</v>
      </c>
      <c r="E4359" t="s">
        <v>2196</v>
      </c>
      <c r="F4359">
        <v>36</v>
      </c>
      <c r="G4359" t="s">
        <v>13</v>
      </c>
      <c r="H4359" t="s">
        <v>6</v>
      </c>
      <c r="I4359">
        <v>0</v>
      </c>
      <c r="J4359">
        <v>135</v>
      </c>
      <c r="K4359" t="s">
        <v>16509</v>
      </c>
      <c r="L4359">
        <v>175</v>
      </c>
      <c r="M4359">
        <v>150</v>
      </c>
    </row>
    <row r="4360" spans="1:13" x14ac:dyDescent="0.25">
      <c r="A4360" t="s">
        <v>6795</v>
      </c>
      <c r="B4360" t="s">
        <v>13620</v>
      </c>
      <c r="C4360">
        <v>8</v>
      </c>
      <c r="D4360" t="s">
        <v>19</v>
      </c>
      <c r="E4360" t="s">
        <v>2182</v>
      </c>
      <c r="F4360">
        <v>3</v>
      </c>
      <c r="G4360" t="s">
        <v>17</v>
      </c>
      <c r="H4360" t="s">
        <v>4</v>
      </c>
      <c r="I4360">
        <v>0</v>
      </c>
      <c r="J4360">
        <v>110</v>
      </c>
      <c r="K4360" t="s">
        <v>16507</v>
      </c>
      <c r="L4360">
        <v>100</v>
      </c>
      <c r="M4360">
        <v>150</v>
      </c>
    </row>
    <row r="4361" spans="1:13" x14ac:dyDescent="0.25">
      <c r="A4361" t="s">
        <v>595</v>
      </c>
      <c r="B4361" t="s">
        <v>11324</v>
      </c>
      <c r="C4361">
        <v>8</v>
      </c>
      <c r="D4361" t="s">
        <v>19</v>
      </c>
      <c r="E4361" t="s">
        <v>2350</v>
      </c>
      <c r="F4361">
        <v>6</v>
      </c>
      <c r="G4361" t="s">
        <v>15</v>
      </c>
      <c r="H4361" t="s">
        <v>6</v>
      </c>
      <c r="I4361" t="s">
        <v>2168</v>
      </c>
      <c r="J4361">
        <v>135</v>
      </c>
      <c r="K4361" t="s">
        <v>16512</v>
      </c>
      <c r="L4361">
        <v>120</v>
      </c>
      <c r="M4361">
        <v>150</v>
      </c>
    </row>
    <row r="4362" spans="1:13" x14ac:dyDescent="0.25">
      <c r="A4362" t="s">
        <v>6796</v>
      </c>
      <c r="B4362" t="s">
        <v>6549</v>
      </c>
      <c r="C4362">
        <v>5</v>
      </c>
      <c r="D4362" t="s">
        <v>12</v>
      </c>
      <c r="E4362" t="s">
        <v>2322</v>
      </c>
      <c r="F4362">
        <v>9</v>
      </c>
      <c r="G4362" t="s">
        <v>17</v>
      </c>
      <c r="H4362" t="s">
        <v>4</v>
      </c>
      <c r="I4362" t="s">
        <v>1003</v>
      </c>
      <c r="J4362">
        <v>110</v>
      </c>
      <c r="K4362" t="s">
        <v>16510</v>
      </c>
      <c r="L4362">
        <v>125</v>
      </c>
      <c r="M4362">
        <v>100</v>
      </c>
    </row>
    <row r="4363" spans="1:13" x14ac:dyDescent="0.25">
      <c r="A4363" t="s">
        <v>6797</v>
      </c>
      <c r="B4363" t="s">
        <v>15338</v>
      </c>
      <c r="C4363">
        <v>3</v>
      </c>
      <c r="D4363" t="s">
        <v>19</v>
      </c>
      <c r="E4363" t="s">
        <v>2198</v>
      </c>
      <c r="F4363">
        <v>3</v>
      </c>
      <c r="G4363" t="s">
        <v>17</v>
      </c>
      <c r="H4363" t="s">
        <v>5</v>
      </c>
      <c r="I4363">
        <v>0</v>
      </c>
      <c r="J4363">
        <v>140</v>
      </c>
      <c r="K4363" t="s">
        <v>16507</v>
      </c>
      <c r="L4363">
        <v>100</v>
      </c>
      <c r="M4363">
        <v>0</v>
      </c>
    </row>
    <row r="4364" spans="1:13" x14ac:dyDescent="0.25">
      <c r="A4364" t="s">
        <v>6798</v>
      </c>
      <c r="B4364" t="s">
        <v>2589</v>
      </c>
      <c r="C4364">
        <v>8</v>
      </c>
      <c r="D4364" t="s">
        <v>12</v>
      </c>
      <c r="E4364" t="s">
        <v>2186</v>
      </c>
      <c r="F4364">
        <v>11</v>
      </c>
      <c r="G4364" t="s">
        <v>15</v>
      </c>
      <c r="H4364" t="s">
        <v>5</v>
      </c>
      <c r="I4364">
        <v>0</v>
      </c>
      <c r="J4364">
        <v>140</v>
      </c>
      <c r="K4364" t="s">
        <v>16511</v>
      </c>
      <c r="L4364">
        <v>150</v>
      </c>
      <c r="M4364">
        <v>150</v>
      </c>
    </row>
    <row r="4365" spans="1:13" x14ac:dyDescent="0.25">
      <c r="A4365" t="s">
        <v>6799</v>
      </c>
      <c r="B4365" t="s">
        <v>15339</v>
      </c>
      <c r="C4365">
        <v>8</v>
      </c>
      <c r="D4365" t="s">
        <v>12</v>
      </c>
      <c r="E4365" t="s">
        <v>2241</v>
      </c>
      <c r="F4365">
        <v>47</v>
      </c>
      <c r="G4365" t="s">
        <v>13</v>
      </c>
      <c r="H4365" t="s">
        <v>3</v>
      </c>
      <c r="I4365" t="s">
        <v>359</v>
      </c>
      <c r="J4365">
        <v>120</v>
      </c>
      <c r="K4365" t="s">
        <v>16509</v>
      </c>
      <c r="L4365">
        <v>175</v>
      </c>
      <c r="M4365">
        <v>150</v>
      </c>
    </row>
    <row r="4366" spans="1:13" x14ac:dyDescent="0.25">
      <c r="A4366" t="s">
        <v>6800</v>
      </c>
      <c r="B4366" t="s">
        <v>5937</v>
      </c>
      <c r="C4366">
        <v>5</v>
      </c>
      <c r="D4366" t="s">
        <v>19</v>
      </c>
      <c r="E4366" t="s">
        <v>2207</v>
      </c>
      <c r="F4366">
        <v>9</v>
      </c>
      <c r="G4366" t="s">
        <v>13</v>
      </c>
      <c r="H4366" t="s">
        <v>3</v>
      </c>
      <c r="I4366" t="s">
        <v>1003</v>
      </c>
      <c r="J4366">
        <v>120</v>
      </c>
      <c r="K4366" t="s">
        <v>16508</v>
      </c>
      <c r="L4366">
        <v>140</v>
      </c>
      <c r="M4366">
        <v>100</v>
      </c>
    </row>
    <row r="4367" spans="1:13" x14ac:dyDescent="0.25">
      <c r="A4367" t="s">
        <v>6801</v>
      </c>
      <c r="B4367" t="s">
        <v>15340</v>
      </c>
      <c r="C4367">
        <v>12</v>
      </c>
      <c r="D4367" t="s">
        <v>12</v>
      </c>
      <c r="E4367" t="s">
        <v>2241</v>
      </c>
      <c r="F4367">
        <v>31</v>
      </c>
      <c r="G4367" t="s">
        <v>13</v>
      </c>
      <c r="H4367" t="s">
        <v>4</v>
      </c>
      <c r="I4367" t="s">
        <v>52</v>
      </c>
      <c r="J4367">
        <v>110</v>
      </c>
      <c r="K4367" t="s">
        <v>16509</v>
      </c>
      <c r="L4367">
        <v>175</v>
      </c>
      <c r="M4367">
        <v>150</v>
      </c>
    </row>
    <row r="4368" spans="1:13" x14ac:dyDescent="0.25">
      <c r="A4368" t="s">
        <v>6802</v>
      </c>
      <c r="B4368" t="s">
        <v>12038</v>
      </c>
      <c r="C4368">
        <v>8</v>
      </c>
      <c r="D4368" t="s">
        <v>12</v>
      </c>
      <c r="E4368" t="s">
        <v>2186</v>
      </c>
      <c r="F4368">
        <v>46</v>
      </c>
      <c r="G4368" t="s">
        <v>13</v>
      </c>
      <c r="H4368" t="s">
        <v>5</v>
      </c>
      <c r="I4368" t="s">
        <v>32</v>
      </c>
      <c r="J4368">
        <v>140</v>
      </c>
      <c r="K4368" t="s">
        <v>16509</v>
      </c>
      <c r="L4368">
        <v>175</v>
      </c>
      <c r="M4368">
        <v>150</v>
      </c>
    </row>
    <row r="4369" spans="1:13" x14ac:dyDescent="0.25">
      <c r="A4369" t="s">
        <v>6803</v>
      </c>
      <c r="B4369" t="s">
        <v>15341</v>
      </c>
      <c r="C4369">
        <v>7</v>
      </c>
      <c r="D4369" t="s">
        <v>12</v>
      </c>
      <c r="E4369" t="s">
        <v>2533</v>
      </c>
      <c r="F4369">
        <v>49</v>
      </c>
      <c r="G4369" t="s">
        <v>13</v>
      </c>
      <c r="H4369" t="s">
        <v>6</v>
      </c>
      <c r="I4369" t="s">
        <v>1093</v>
      </c>
      <c r="J4369">
        <v>135</v>
      </c>
      <c r="K4369" t="s">
        <v>16509</v>
      </c>
      <c r="L4369">
        <v>175</v>
      </c>
      <c r="M4369">
        <v>100</v>
      </c>
    </row>
    <row r="4370" spans="1:13" x14ac:dyDescent="0.25">
      <c r="A4370" t="s">
        <v>6804</v>
      </c>
      <c r="B4370" t="s">
        <v>7357</v>
      </c>
      <c r="C4370">
        <v>3</v>
      </c>
      <c r="D4370" t="s">
        <v>19</v>
      </c>
      <c r="E4370" t="s">
        <v>2198</v>
      </c>
      <c r="F4370">
        <v>3</v>
      </c>
      <c r="G4370" t="s">
        <v>17</v>
      </c>
      <c r="H4370" t="s">
        <v>4</v>
      </c>
      <c r="I4370" t="s">
        <v>359</v>
      </c>
      <c r="J4370">
        <v>110</v>
      </c>
      <c r="K4370" t="s">
        <v>16507</v>
      </c>
      <c r="L4370">
        <v>100</v>
      </c>
      <c r="M4370">
        <v>0</v>
      </c>
    </row>
    <row r="4371" spans="1:13" x14ac:dyDescent="0.25">
      <c r="A4371" t="s">
        <v>6806</v>
      </c>
      <c r="B4371" t="s">
        <v>8727</v>
      </c>
      <c r="C4371">
        <v>5</v>
      </c>
      <c r="D4371" t="s">
        <v>12</v>
      </c>
      <c r="E4371" t="s">
        <v>2361</v>
      </c>
      <c r="F4371">
        <v>48</v>
      </c>
      <c r="G4371" t="s">
        <v>13</v>
      </c>
      <c r="H4371" t="s">
        <v>7</v>
      </c>
      <c r="I4371" t="s">
        <v>1093</v>
      </c>
      <c r="J4371">
        <v>100</v>
      </c>
      <c r="K4371" t="s">
        <v>16509</v>
      </c>
      <c r="L4371">
        <v>175</v>
      </c>
      <c r="M4371">
        <v>100</v>
      </c>
    </row>
    <row r="4372" spans="1:13" x14ac:dyDescent="0.25">
      <c r="A4372" t="s">
        <v>6808</v>
      </c>
      <c r="B4372" t="s">
        <v>14739</v>
      </c>
      <c r="C4372">
        <v>9</v>
      </c>
      <c r="D4372" t="s">
        <v>12</v>
      </c>
      <c r="E4372" t="s">
        <v>2217</v>
      </c>
      <c r="F4372">
        <v>37</v>
      </c>
      <c r="G4372" t="s">
        <v>13</v>
      </c>
      <c r="H4372" t="s">
        <v>6</v>
      </c>
      <c r="I4372" t="s">
        <v>55</v>
      </c>
      <c r="J4372">
        <v>135</v>
      </c>
      <c r="K4372" t="s">
        <v>16509</v>
      </c>
      <c r="L4372">
        <v>175</v>
      </c>
      <c r="M4372">
        <v>150</v>
      </c>
    </row>
    <row r="4373" spans="1:13" x14ac:dyDescent="0.25">
      <c r="A4373" t="s">
        <v>6809</v>
      </c>
      <c r="B4373" t="s">
        <v>13646</v>
      </c>
      <c r="C4373">
        <v>3</v>
      </c>
      <c r="D4373" t="s">
        <v>12</v>
      </c>
      <c r="E4373" t="s">
        <v>2233</v>
      </c>
      <c r="F4373">
        <v>41</v>
      </c>
      <c r="G4373" t="s">
        <v>13</v>
      </c>
      <c r="H4373" t="s">
        <v>4</v>
      </c>
      <c r="I4373">
        <v>0</v>
      </c>
      <c r="J4373">
        <v>110</v>
      </c>
      <c r="K4373" t="s">
        <v>16509</v>
      </c>
      <c r="L4373">
        <v>175</v>
      </c>
      <c r="M4373">
        <v>0</v>
      </c>
    </row>
    <row r="4374" spans="1:13" x14ac:dyDescent="0.25">
      <c r="A4374" t="s">
        <v>6810</v>
      </c>
      <c r="B4374" t="s">
        <v>4419</v>
      </c>
      <c r="C4374">
        <v>8</v>
      </c>
      <c r="D4374" t="s">
        <v>19</v>
      </c>
      <c r="E4374" t="s">
        <v>2182</v>
      </c>
      <c r="F4374">
        <v>10</v>
      </c>
      <c r="G4374" t="s">
        <v>13</v>
      </c>
      <c r="H4374" t="s">
        <v>5</v>
      </c>
      <c r="I4374" t="s">
        <v>54</v>
      </c>
      <c r="J4374">
        <v>140</v>
      </c>
      <c r="K4374" t="s">
        <v>16508</v>
      </c>
      <c r="L4374">
        <v>140</v>
      </c>
      <c r="M4374">
        <v>150</v>
      </c>
    </row>
    <row r="4375" spans="1:13" x14ac:dyDescent="0.25">
      <c r="A4375" t="s">
        <v>1344</v>
      </c>
      <c r="B4375" t="s">
        <v>14580</v>
      </c>
      <c r="C4375">
        <v>4</v>
      </c>
      <c r="D4375" t="s">
        <v>19</v>
      </c>
      <c r="E4375" t="s">
        <v>2177</v>
      </c>
      <c r="F4375">
        <v>6.5</v>
      </c>
      <c r="G4375" t="s">
        <v>15</v>
      </c>
      <c r="H4375" t="s">
        <v>7</v>
      </c>
      <c r="I4375" t="s">
        <v>359</v>
      </c>
      <c r="J4375">
        <v>100</v>
      </c>
      <c r="K4375" t="s">
        <v>16512</v>
      </c>
      <c r="L4375">
        <v>120</v>
      </c>
      <c r="M4375">
        <v>0</v>
      </c>
    </row>
    <row r="4376" spans="1:13" x14ac:dyDescent="0.25">
      <c r="A4376" t="s">
        <v>6811</v>
      </c>
      <c r="B4376" t="s">
        <v>15342</v>
      </c>
      <c r="C4376">
        <v>12</v>
      </c>
      <c r="D4376" t="s">
        <v>12</v>
      </c>
      <c r="E4376" t="s">
        <v>2226</v>
      </c>
      <c r="F4376">
        <v>47</v>
      </c>
      <c r="G4376" t="s">
        <v>13</v>
      </c>
      <c r="H4376" t="s">
        <v>5</v>
      </c>
      <c r="I4376" t="s">
        <v>359</v>
      </c>
      <c r="J4376">
        <v>140</v>
      </c>
      <c r="K4376" t="s">
        <v>16509</v>
      </c>
      <c r="L4376">
        <v>175</v>
      </c>
      <c r="M4376">
        <v>150</v>
      </c>
    </row>
    <row r="4377" spans="1:13" x14ac:dyDescent="0.25">
      <c r="A4377" t="s">
        <v>6812</v>
      </c>
      <c r="B4377" t="s">
        <v>9518</v>
      </c>
      <c r="C4377">
        <v>8</v>
      </c>
      <c r="D4377" t="s">
        <v>19</v>
      </c>
      <c r="E4377" t="s">
        <v>2311</v>
      </c>
      <c r="F4377">
        <v>6</v>
      </c>
      <c r="G4377" t="s">
        <v>15</v>
      </c>
      <c r="H4377" t="s">
        <v>4</v>
      </c>
      <c r="I4377" t="s">
        <v>2168</v>
      </c>
      <c r="J4377">
        <v>110</v>
      </c>
      <c r="K4377" t="s">
        <v>16512</v>
      </c>
      <c r="L4377">
        <v>120</v>
      </c>
      <c r="M4377">
        <v>150</v>
      </c>
    </row>
    <row r="4378" spans="1:13" x14ac:dyDescent="0.25">
      <c r="A4378" t="s">
        <v>6813</v>
      </c>
      <c r="B4378" t="s">
        <v>6441</v>
      </c>
      <c r="C4378">
        <v>3</v>
      </c>
      <c r="D4378" t="s">
        <v>19</v>
      </c>
      <c r="E4378" t="s">
        <v>2214</v>
      </c>
      <c r="F4378">
        <v>10</v>
      </c>
      <c r="G4378" t="s">
        <v>13</v>
      </c>
      <c r="H4378" t="s">
        <v>7</v>
      </c>
      <c r="I4378">
        <v>0</v>
      </c>
      <c r="J4378">
        <v>100</v>
      </c>
      <c r="K4378" t="s">
        <v>16508</v>
      </c>
      <c r="L4378">
        <v>140</v>
      </c>
      <c r="M4378">
        <v>0</v>
      </c>
    </row>
    <row r="4379" spans="1:13" x14ac:dyDescent="0.25">
      <c r="A4379" t="s">
        <v>6814</v>
      </c>
      <c r="B4379" t="s">
        <v>11427</v>
      </c>
      <c r="C4379">
        <v>5</v>
      </c>
      <c r="D4379" t="s">
        <v>12</v>
      </c>
      <c r="E4379" t="s">
        <v>2459</v>
      </c>
      <c r="F4379">
        <v>28</v>
      </c>
      <c r="G4379" t="s">
        <v>15</v>
      </c>
      <c r="H4379" t="s">
        <v>7</v>
      </c>
      <c r="I4379" t="s">
        <v>2168</v>
      </c>
      <c r="J4379">
        <v>100</v>
      </c>
      <c r="K4379" t="s">
        <v>16511</v>
      </c>
      <c r="L4379">
        <v>150</v>
      </c>
      <c r="M4379">
        <v>100</v>
      </c>
    </row>
    <row r="4380" spans="1:13" x14ac:dyDescent="0.25">
      <c r="A4380" t="s">
        <v>6816</v>
      </c>
      <c r="B4380" t="s">
        <v>15343</v>
      </c>
      <c r="C4380">
        <v>10</v>
      </c>
      <c r="D4380" t="s">
        <v>12</v>
      </c>
      <c r="E4380" t="s">
        <v>2535</v>
      </c>
      <c r="F4380">
        <v>26</v>
      </c>
      <c r="G4380" t="s">
        <v>15</v>
      </c>
      <c r="H4380" t="s">
        <v>4</v>
      </c>
      <c r="I4380" t="s">
        <v>32</v>
      </c>
      <c r="J4380">
        <v>110</v>
      </c>
      <c r="K4380" t="s">
        <v>16511</v>
      </c>
      <c r="L4380">
        <v>150</v>
      </c>
      <c r="M4380">
        <v>150</v>
      </c>
    </row>
    <row r="4381" spans="1:13" x14ac:dyDescent="0.25">
      <c r="A4381" t="s">
        <v>6817</v>
      </c>
      <c r="B4381" t="s">
        <v>13853</v>
      </c>
      <c r="C4381">
        <v>5</v>
      </c>
      <c r="D4381" t="s">
        <v>19</v>
      </c>
      <c r="E4381" t="s">
        <v>2210</v>
      </c>
      <c r="F4381">
        <v>8.5</v>
      </c>
      <c r="G4381" t="s">
        <v>13</v>
      </c>
      <c r="H4381" t="s">
        <v>5</v>
      </c>
      <c r="I4381" t="s">
        <v>54</v>
      </c>
      <c r="J4381">
        <v>140</v>
      </c>
      <c r="K4381" t="s">
        <v>16508</v>
      </c>
      <c r="L4381">
        <v>140</v>
      </c>
      <c r="M4381">
        <v>100</v>
      </c>
    </row>
    <row r="4382" spans="1:13" x14ac:dyDescent="0.25">
      <c r="A4382" t="s">
        <v>6818</v>
      </c>
      <c r="B4382" t="s">
        <v>15344</v>
      </c>
      <c r="C4382">
        <v>3</v>
      </c>
      <c r="D4382" t="s">
        <v>19</v>
      </c>
      <c r="E4382" t="s">
        <v>2210</v>
      </c>
      <c r="F4382">
        <v>4</v>
      </c>
      <c r="G4382" t="s">
        <v>17</v>
      </c>
      <c r="H4382" t="s">
        <v>5</v>
      </c>
      <c r="I4382" t="s">
        <v>52</v>
      </c>
      <c r="J4382">
        <v>140</v>
      </c>
      <c r="K4382" t="s">
        <v>16507</v>
      </c>
      <c r="L4382">
        <v>100</v>
      </c>
      <c r="M4382">
        <v>0</v>
      </c>
    </row>
    <row r="4383" spans="1:13" x14ac:dyDescent="0.25">
      <c r="A4383" t="s">
        <v>6819</v>
      </c>
      <c r="B4383" t="s">
        <v>15029</v>
      </c>
      <c r="C4383">
        <v>6</v>
      </c>
      <c r="D4383" t="s">
        <v>19</v>
      </c>
      <c r="E4383" t="s">
        <v>2207</v>
      </c>
      <c r="F4383">
        <v>3</v>
      </c>
      <c r="G4383" t="s">
        <v>17</v>
      </c>
      <c r="H4383" t="s">
        <v>6</v>
      </c>
      <c r="I4383" t="s">
        <v>32</v>
      </c>
      <c r="J4383">
        <v>135</v>
      </c>
      <c r="K4383" t="s">
        <v>16507</v>
      </c>
      <c r="L4383">
        <v>100</v>
      </c>
      <c r="M4383">
        <v>100</v>
      </c>
    </row>
    <row r="4384" spans="1:13" x14ac:dyDescent="0.25">
      <c r="A4384" t="s">
        <v>6820</v>
      </c>
      <c r="B4384" t="s">
        <v>12153</v>
      </c>
      <c r="C4384">
        <v>8</v>
      </c>
      <c r="D4384" t="s">
        <v>19</v>
      </c>
      <c r="E4384" t="s">
        <v>2182</v>
      </c>
      <c r="F4384">
        <v>4</v>
      </c>
      <c r="G4384" t="s">
        <v>17</v>
      </c>
      <c r="H4384" t="s">
        <v>5</v>
      </c>
      <c r="I4384" t="s">
        <v>1096</v>
      </c>
      <c r="J4384">
        <v>140</v>
      </c>
      <c r="K4384" t="s">
        <v>16507</v>
      </c>
      <c r="L4384">
        <v>100</v>
      </c>
      <c r="M4384">
        <v>150</v>
      </c>
    </row>
    <row r="4385" spans="1:13" x14ac:dyDescent="0.25">
      <c r="A4385" t="s">
        <v>6822</v>
      </c>
      <c r="B4385" t="s">
        <v>14121</v>
      </c>
      <c r="C4385">
        <v>2</v>
      </c>
      <c r="D4385" t="s">
        <v>19</v>
      </c>
      <c r="E4385" t="s">
        <v>2198</v>
      </c>
      <c r="F4385">
        <v>10</v>
      </c>
      <c r="G4385" t="s">
        <v>13</v>
      </c>
      <c r="H4385" t="s">
        <v>5</v>
      </c>
      <c r="I4385">
        <v>0</v>
      </c>
      <c r="J4385">
        <v>140</v>
      </c>
      <c r="K4385" t="s">
        <v>16508</v>
      </c>
      <c r="L4385">
        <v>140</v>
      </c>
      <c r="M4385">
        <v>0</v>
      </c>
    </row>
    <row r="4386" spans="1:13" x14ac:dyDescent="0.25">
      <c r="A4386" t="s">
        <v>6823</v>
      </c>
      <c r="B4386" t="s">
        <v>2181</v>
      </c>
      <c r="C4386">
        <v>7</v>
      </c>
      <c r="D4386" t="s">
        <v>19</v>
      </c>
      <c r="E4386" t="s">
        <v>2198</v>
      </c>
      <c r="F4386">
        <v>8.5</v>
      </c>
      <c r="G4386" t="s">
        <v>13</v>
      </c>
      <c r="H4386" t="s">
        <v>7</v>
      </c>
      <c r="I4386" t="s">
        <v>55</v>
      </c>
      <c r="J4386">
        <v>100</v>
      </c>
      <c r="K4386" t="s">
        <v>16508</v>
      </c>
      <c r="L4386">
        <v>140</v>
      </c>
      <c r="M4386">
        <v>100</v>
      </c>
    </row>
    <row r="4387" spans="1:13" x14ac:dyDescent="0.25">
      <c r="A4387" t="s">
        <v>6824</v>
      </c>
      <c r="B4387" t="s">
        <v>13701</v>
      </c>
      <c r="C4387">
        <v>5</v>
      </c>
      <c r="D4387" t="s">
        <v>12</v>
      </c>
      <c r="E4387" t="s">
        <v>2207</v>
      </c>
      <c r="F4387">
        <v>25</v>
      </c>
      <c r="G4387" t="s">
        <v>15</v>
      </c>
      <c r="H4387" t="s">
        <v>7</v>
      </c>
      <c r="I4387" t="s">
        <v>359</v>
      </c>
      <c r="J4387">
        <v>100</v>
      </c>
      <c r="K4387" t="s">
        <v>16511</v>
      </c>
      <c r="L4387">
        <v>150</v>
      </c>
      <c r="M4387">
        <v>100</v>
      </c>
    </row>
    <row r="4388" spans="1:13" x14ac:dyDescent="0.25">
      <c r="A4388" t="s">
        <v>6825</v>
      </c>
      <c r="B4388" t="s">
        <v>2868</v>
      </c>
      <c r="C4388">
        <v>8</v>
      </c>
      <c r="D4388" t="s">
        <v>12</v>
      </c>
      <c r="E4388" t="s">
        <v>2241</v>
      </c>
      <c r="F4388">
        <v>19</v>
      </c>
      <c r="G4388" t="s">
        <v>15</v>
      </c>
      <c r="H4388" t="s">
        <v>6</v>
      </c>
      <c r="I4388" t="s">
        <v>55</v>
      </c>
      <c r="J4388">
        <v>135</v>
      </c>
      <c r="K4388" t="s">
        <v>16511</v>
      </c>
      <c r="L4388">
        <v>150</v>
      </c>
      <c r="M4388">
        <v>150</v>
      </c>
    </row>
    <row r="4389" spans="1:13" x14ac:dyDescent="0.25">
      <c r="A4389" t="s">
        <v>317</v>
      </c>
      <c r="B4389" t="s">
        <v>15033</v>
      </c>
      <c r="C4389">
        <v>15</v>
      </c>
      <c r="D4389" t="s">
        <v>12</v>
      </c>
      <c r="E4389" t="s">
        <v>2186</v>
      </c>
      <c r="F4389">
        <v>5</v>
      </c>
      <c r="G4389" t="s">
        <v>17</v>
      </c>
      <c r="H4389" t="s">
        <v>6</v>
      </c>
      <c r="I4389" t="s">
        <v>359</v>
      </c>
      <c r="J4389">
        <v>135</v>
      </c>
      <c r="K4389" t="s">
        <v>16510</v>
      </c>
      <c r="L4389">
        <v>125</v>
      </c>
      <c r="M4389">
        <v>200</v>
      </c>
    </row>
    <row r="4390" spans="1:13" x14ac:dyDescent="0.25">
      <c r="A4390" t="s">
        <v>6826</v>
      </c>
      <c r="B4390" t="s">
        <v>7919</v>
      </c>
      <c r="C4390">
        <v>5</v>
      </c>
      <c r="D4390" t="s">
        <v>12</v>
      </c>
      <c r="E4390" t="s">
        <v>2182</v>
      </c>
      <c r="F4390">
        <v>16</v>
      </c>
      <c r="G4390" t="s">
        <v>15</v>
      </c>
      <c r="H4390" t="s">
        <v>6</v>
      </c>
      <c r="I4390" t="s">
        <v>32</v>
      </c>
      <c r="J4390">
        <v>135</v>
      </c>
      <c r="K4390" t="s">
        <v>16511</v>
      </c>
      <c r="L4390">
        <v>150</v>
      </c>
      <c r="M4390">
        <v>100</v>
      </c>
    </row>
    <row r="4391" spans="1:13" x14ac:dyDescent="0.25">
      <c r="A4391" t="s">
        <v>6827</v>
      </c>
      <c r="B4391" t="s">
        <v>7860</v>
      </c>
      <c r="C4391">
        <v>6</v>
      </c>
      <c r="D4391" t="s">
        <v>19</v>
      </c>
      <c r="E4391" t="s">
        <v>2210</v>
      </c>
      <c r="F4391">
        <v>3</v>
      </c>
      <c r="G4391" t="s">
        <v>17</v>
      </c>
      <c r="H4391" t="s">
        <v>6</v>
      </c>
      <c r="I4391" t="s">
        <v>32</v>
      </c>
      <c r="J4391">
        <v>135</v>
      </c>
      <c r="K4391" t="s">
        <v>16507</v>
      </c>
      <c r="L4391">
        <v>100</v>
      </c>
      <c r="M4391">
        <v>100</v>
      </c>
    </row>
    <row r="4392" spans="1:13" x14ac:dyDescent="0.25">
      <c r="A4392" t="s">
        <v>6828</v>
      </c>
      <c r="B4392" t="s">
        <v>10735</v>
      </c>
      <c r="C4392">
        <v>6</v>
      </c>
      <c r="D4392" t="s">
        <v>12</v>
      </c>
      <c r="E4392" t="s">
        <v>2241</v>
      </c>
      <c r="F4392">
        <v>9</v>
      </c>
      <c r="G4392" t="s">
        <v>17</v>
      </c>
      <c r="H4392" t="s">
        <v>5</v>
      </c>
      <c r="I4392">
        <v>0</v>
      </c>
      <c r="J4392">
        <v>140</v>
      </c>
      <c r="K4392" t="s">
        <v>16510</v>
      </c>
      <c r="L4392">
        <v>125</v>
      </c>
      <c r="M4392">
        <v>100</v>
      </c>
    </row>
    <row r="4393" spans="1:13" x14ac:dyDescent="0.25">
      <c r="A4393" t="s">
        <v>6829</v>
      </c>
      <c r="B4393" t="s">
        <v>15345</v>
      </c>
      <c r="C4393">
        <v>12</v>
      </c>
      <c r="D4393" t="s">
        <v>19</v>
      </c>
      <c r="E4393" t="s">
        <v>2252</v>
      </c>
      <c r="F4393">
        <v>6</v>
      </c>
      <c r="G4393" t="s">
        <v>15</v>
      </c>
      <c r="H4393" t="s">
        <v>3</v>
      </c>
      <c r="I4393">
        <v>0</v>
      </c>
      <c r="J4393">
        <v>120</v>
      </c>
      <c r="K4393" t="s">
        <v>16512</v>
      </c>
      <c r="L4393">
        <v>120</v>
      </c>
      <c r="M4393">
        <v>150</v>
      </c>
    </row>
    <row r="4394" spans="1:13" x14ac:dyDescent="0.25">
      <c r="A4394" t="s">
        <v>6830</v>
      </c>
      <c r="B4394" t="s">
        <v>4449</v>
      </c>
      <c r="C4394">
        <v>3</v>
      </c>
      <c r="D4394" t="s">
        <v>19</v>
      </c>
      <c r="E4394" t="s">
        <v>2350</v>
      </c>
      <c r="F4394">
        <v>6.5</v>
      </c>
      <c r="G4394" t="s">
        <v>15</v>
      </c>
      <c r="H4394" t="s">
        <v>4</v>
      </c>
      <c r="I4394">
        <v>0</v>
      </c>
      <c r="J4394">
        <v>110</v>
      </c>
      <c r="K4394" t="s">
        <v>16512</v>
      </c>
      <c r="L4394">
        <v>120</v>
      </c>
      <c r="M4394">
        <v>0</v>
      </c>
    </row>
    <row r="4395" spans="1:13" x14ac:dyDescent="0.25">
      <c r="A4395" t="s">
        <v>1132</v>
      </c>
      <c r="B4395" t="s">
        <v>14013</v>
      </c>
      <c r="C4395">
        <v>12</v>
      </c>
      <c r="D4395" t="s">
        <v>12</v>
      </c>
      <c r="E4395" t="s">
        <v>2322</v>
      </c>
      <c r="F4395">
        <v>19</v>
      </c>
      <c r="G4395" t="s">
        <v>15</v>
      </c>
      <c r="H4395" t="s">
        <v>5</v>
      </c>
      <c r="I4395" t="s">
        <v>1003</v>
      </c>
      <c r="J4395">
        <v>140</v>
      </c>
      <c r="K4395" t="s">
        <v>16511</v>
      </c>
      <c r="L4395">
        <v>150</v>
      </c>
      <c r="M4395">
        <v>150</v>
      </c>
    </row>
    <row r="4396" spans="1:13" x14ac:dyDescent="0.25">
      <c r="A4396" t="s">
        <v>6832</v>
      </c>
      <c r="B4396" t="s">
        <v>5830</v>
      </c>
      <c r="C4396">
        <v>4</v>
      </c>
      <c r="D4396" t="s">
        <v>19</v>
      </c>
      <c r="E4396" t="s">
        <v>2200</v>
      </c>
      <c r="F4396">
        <v>8.5</v>
      </c>
      <c r="G4396" t="s">
        <v>13</v>
      </c>
      <c r="H4396" t="s">
        <v>5</v>
      </c>
      <c r="I4396" t="s">
        <v>32</v>
      </c>
      <c r="J4396">
        <v>140</v>
      </c>
      <c r="K4396" t="s">
        <v>16508</v>
      </c>
      <c r="L4396">
        <v>140</v>
      </c>
      <c r="M4396">
        <v>0</v>
      </c>
    </row>
    <row r="4397" spans="1:13" x14ac:dyDescent="0.25">
      <c r="A4397" t="s">
        <v>6833</v>
      </c>
      <c r="B4397" t="s">
        <v>3222</v>
      </c>
      <c r="C4397">
        <v>8</v>
      </c>
      <c r="D4397" t="s">
        <v>12</v>
      </c>
      <c r="E4397" t="s">
        <v>2886</v>
      </c>
      <c r="F4397">
        <v>22</v>
      </c>
      <c r="G4397" t="s">
        <v>15</v>
      </c>
      <c r="H4397" t="s">
        <v>3</v>
      </c>
      <c r="I4397" t="s">
        <v>1003</v>
      </c>
      <c r="J4397">
        <v>120</v>
      </c>
      <c r="K4397" t="s">
        <v>16511</v>
      </c>
      <c r="L4397">
        <v>150</v>
      </c>
      <c r="M4397">
        <v>150</v>
      </c>
    </row>
    <row r="4398" spans="1:13" x14ac:dyDescent="0.25">
      <c r="A4398" t="s">
        <v>6834</v>
      </c>
      <c r="B4398" t="s">
        <v>14780</v>
      </c>
      <c r="C4398">
        <v>5</v>
      </c>
      <c r="D4398" t="s">
        <v>12</v>
      </c>
      <c r="E4398" t="s">
        <v>2223</v>
      </c>
      <c r="F4398">
        <v>15</v>
      </c>
      <c r="G4398" t="s">
        <v>15</v>
      </c>
      <c r="H4398" t="s">
        <v>6</v>
      </c>
      <c r="I4398">
        <v>0</v>
      </c>
      <c r="J4398">
        <v>135</v>
      </c>
      <c r="K4398" t="s">
        <v>16511</v>
      </c>
      <c r="L4398">
        <v>150</v>
      </c>
      <c r="M4398">
        <v>100</v>
      </c>
    </row>
    <row r="4399" spans="1:13" x14ac:dyDescent="0.25">
      <c r="A4399" t="s">
        <v>695</v>
      </c>
      <c r="B4399" t="s">
        <v>6086</v>
      </c>
      <c r="C4399">
        <v>9</v>
      </c>
      <c r="D4399" t="s">
        <v>12</v>
      </c>
      <c r="E4399" t="s">
        <v>2217</v>
      </c>
      <c r="F4399">
        <v>27</v>
      </c>
      <c r="G4399" t="s">
        <v>15</v>
      </c>
      <c r="H4399" t="s">
        <v>3</v>
      </c>
      <c r="I4399" t="s">
        <v>359</v>
      </c>
      <c r="J4399">
        <v>120</v>
      </c>
      <c r="K4399" t="s">
        <v>16511</v>
      </c>
      <c r="L4399">
        <v>150</v>
      </c>
      <c r="M4399">
        <v>150</v>
      </c>
    </row>
    <row r="4400" spans="1:13" x14ac:dyDescent="0.25">
      <c r="A4400" t="s">
        <v>6835</v>
      </c>
      <c r="B4400" t="s">
        <v>2994</v>
      </c>
      <c r="C4400">
        <v>2</v>
      </c>
      <c r="D4400" t="s">
        <v>12</v>
      </c>
      <c r="E4400" t="s">
        <v>2231</v>
      </c>
      <c r="F4400">
        <v>15</v>
      </c>
      <c r="G4400" t="s">
        <v>15</v>
      </c>
      <c r="H4400" t="s">
        <v>6</v>
      </c>
      <c r="I4400">
        <v>0</v>
      </c>
      <c r="J4400">
        <v>135</v>
      </c>
      <c r="K4400" t="s">
        <v>16511</v>
      </c>
      <c r="L4400">
        <v>150</v>
      </c>
      <c r="M4400">
        <v>0</v>
      </c>
    </row>
    <row r="4401" spans="1:13" x14ac:dyDescent="0.25">
      <c r="A4401" t="s">
        <v>6836</v>
      </c>
      <c r="B4401" t="s">
        <v>14185</v>
      </c>
      <c r="C4401">
        <v>6</v>
      </c>
      <c r="D4401" t="s">
        <v>19</v>
      </c>
      <c r="E4401" t="s">
        <v>2182</v>
      </c>
      <c r="F4401">
        <v>8</v>
      </c>
      <c r="G4401" t="s">
        <v>13</v>
      </c>
      <c r="H4401" t="s">
        <v>7</v>
      </c>
      <c r="I4401">
        <v>0</v>
      </c>
      <c r="J4401">
        <v>100</v>
      </c>
      <c r="K4401" t="s">
        <v>16508</v>
      </c>
      <c r="L4401">
        <v>140</v>
      </c>
      <c r="M4401">
        <v>100</v>
      </c>
    </row>
    <row r="4402" spans="1:13" x14ac:dyDescent="0.25">
      <c r="A4402" t="s">
        <v>6837</v>
      </c>
      <c r="B4402" t="s">
        <v>15346</v>
      </c>
      <c r="C4402">
        <v>11</v>
      </c>
      <c r="D4402" t="s">
        <v>12</v>
      </c>
      <c r="E4402" t="s">
        <v>2294</v>
      </c>
      <c r="F4402">
        <v>28</v>
      </c>
      <c r="G4402" t="s">
        <v>15</v>
      </c>
      <c r="H4402" t="s">
        <v>7</v>
      </c>
      <c r="I4402" t="s">
        <v>2168</v>
      </c>
      <c r="J4402">
        <v>100</v>
      </c>
      <c r="K4402" t="s">
        <v>16511</v>
      </c>
      <c r="L4402">
        <v>150</v>
      </c>
      <c r="M4402">
        <v>150</v>
      </c>
    </row>
    <row r="4403" spans="1:13" x14ac:dyDescent="0.25">
      <c r="A4403" t="s">
        <v>1501</v>
      </c>
      <c r="B4403" t="s">
        <v>14608</v>
      </c>
      <c r="C4403">
        <v>11</v>
      </c>
      <c r="D4403" t="s">
        <v>12</v>
      </c>
      <c r="E4403" t="s">
        <v>2332</v>
      </c>
      <c r="F4403">
        <v>23</v>
      </c>
      <c r="G4403" t="s">
        <v>15</v>
      </c>
      <c r="H4403" t="s">
        <v>4</v>
      </c>
      <c r="I4403">
        <v>0</v>
      </c>
      <c r="J4403">
        <v>110</v>
      </c>
      <c r="K4403" t="s">
        <v>16511</v>
      </c>
      <c r="L4403">
        <v>150</v>
      </c>
      <c r="M4403">
        <v>150</v>
      </c>
    </row>
    <row r="4404" spans="1:13" x14ac:dyDescent="0.25">
      <c r="A4404" t="s">
        <v>6838</v>
      </c>
      <c r="B4404" t="s">
        <v>14781</v>
      </c>
      <c r="C4404">
        <v>9</v>
      </c>
      <c r="D4404" t="s">
        <v>12</v>
      </c>
      <c r="E4404" t="s">
        <v>4027</v>
      </c>
      <c r="F4404">
        <v>22</v>
      </c>
      <c r="G4404" t="s">
        <v>15</v>
      </c>
      <c r="H4404" t="s">
        <v>5</v>
      </c>
      <c r="I4404">
        <v>0</v>
      </c>
      <c r="J4404">
        <v>140</v>
      </c>
      <c r="K4404" t="s">
        <v>16511</v>
      </c>
      <c r="L4404">
        <v>150</v>
      </c>
      <c r="M4404">
        <v>150</v>
      </c>
    </row>
    <row r="4405" spans="1:13" x14ac:dyDescent="0.25">
      <c r="A4405" t="s">
        <v>2068</v>
      </c>
      <c r="B4405" t="s">
        <v>15347</v>
      </c>
      <c r="C4405">
        <v>14</v>
      </c>
      <c r="D4405" t="s">
        <v>12</v>
      </c>
      <c r="E4405" t="s">
        <v>2191</v>
      </c>
      <c r="F4405">
        <v>36</v>
      </c>
      <c r="G4405" t="s">
        <v>13</v>
      </c>
      <c r="H4405" t="s">
        <v>5</v>
      </c>
      <c r="I4405">
        <v>0</v>
      </c>
      <c r="J4405">
        <v>140</v>
      </c>
      <c r="K4405" t="s">
        <v>16509</v>
      </c>
      <c r="L4405">
        <v>175</v>
      </c>
      <c r="M4405">
        <v>200</v>
      </c>
    </row>
    <row r="4406" spans="1:13" x14ac:dyDescent="0.25">
      <c r="A4406" t="s">
        <v>1399</v>
      </c>
      <c r="B4406" t="s">
        <v>14873</v>
      </c>
      <c r="C4406">
        <v>7</v>
      </c>
      <c r="D4406" t="s">
        <v>19</v>
      </c>
      <c r="E4406" t="s">
        <v>2207</v>
      </c>
      <c r="F4406">
        <v>6</v>
      </c>
      <c r="G4406" t="s">
        <v>15</v>
      </c>
      <c r="H4406" t="s">
        <v>6</v>
      </c>
      <c r="I4406">
        <v>0</v>
      </c>
      <c r="J4406">
        <v>135</v>
      </c>
      <c r="K4406" t="s">
        <v>16512</v>
      </c>
      <c r="L4406">
        <v>120</v>
      </c>
      <c r="M4406">
        <v>100</v>
      </c>
    </row>
    <row r="4407" spans="1:13" x14ac:dyDescent="0.25">
      <c r="A4407" t="s">
        <v>6839</v>
      </c>
      <c r="B4407" t="s">
        <v>4415</v>
      </c>
      <c r="C4407">
        <v>6</v>
      </c>
      <c r="D4407" t="s">
        <v>19</v>
      </c>
      <c r="E4407" t="s">
        <v>2219</v>
      </c>
      <c r="F4407">
        <v>4</v>
      </c>
      <c r="G4407" t="s">
        <v>17</v>
      </c>
      <c r="H4407" t="s">
        <v>6</v>
      </c>
      <c r="I4407" t="s">
        <v>1093</v>
      </c>
      <c r="J4407">
        <v>135</v>
      </c>
      <c r="K4407" t="s">
        <v>16507</v>
      </c>
      <c r="L4407">
        <v>100</v>
      </c>
      <c r="M4407">
        <v>100</v>
      </c>
    </row>
    <row r="4408" spans="1:13" x14ac:dyDescent="0.25">
      <c r="A4408" t="s">
        <v>6841</v>
      </c>
      <c r="B4408" t="s">
        <v>3344</v>
      </c>
      <c r="C4408">
        <v>4</v>
      </c>
      <c r="D4408" t="s">
        <v>12</v>
      </c>
      <c r="E4408" t="s">
        <v>2294</v>
      </c>
      <c r="F4408">
        <v>5</v>
      </c>
      <c r="G4408" t="s">
        <v>17</v>
      </c>
      <c r="H4408" t="s">
        <v>4</v>
      </c>
      <c r="I4408" t="s">
        <v>1093</v>
      </c>
      <c r="J4408">
        <v>110</v>
      </c>
      <c r="K4408" t="s">
        <v>16510</v>
      </c>
      <c r="L4408">
        <v>125</v>
      </c>
      <c r="M4408">
        <v>0</v>
      </c>
    </row>
    <row r="4409" spans="1:13" x14ac:dyDescent="0.25">
      <c r="A4409" t="s">
        <v>70</v>
      </c>
      <c r="B4409" t="s">
        <v>14792</v>
      </c>
      <c r="C4409">
        <v>8</v>
      </c>
      <c r="D4409" t="s">
        <v>12</v>
      </c>
      <c r="E4409" t="s">
        <v>2207</v>
      </c>
      <c r="F4409">
        <v>23</v>
      </c>
      <c r="G4409" t="s">
        <v>15</v>
      </c>
      <c r="H4409" t="s">
        <v>6</v>
      </c>
      <c r="I4409" t="s">
        <v>54</v>
      </c>
      <c r="J4409">
        <v>135</v>
      </c>
      <c r="K4409" t="s">
        <v>16511</v>
      </c>
      <c r="L4409">
        <v>150</v>
      </c>
      <c r="M4409">
        <v>150</v>
      </c>
    </row>
    <row r="4410" spans="1:13" x14ac:dyDescent="0.25">
      <c r="A4410" t="s">
        <v>6842</v>
      </c>
      <c r="B4410" t="s">
        <v>3686</v>
      </c>
      <c r="C4410">
        <v>9</v>
      </c>
      <c r="D4410" t="s">
        <v>12</v>
      </c>
      <c r="E4410" t="s">
        <v>2233</v>
      </c>
      <c r="F4410">
        <v>12</v>
      </c>
      <c r="G4410" t="s">
        <v>15</v>
      </c>
      <c r="H4410" t="s">
        <v>7</v>
      </c>
      <c r="I4410">
        <v>0</v>
      </c>
      <c r="J4410">
        <v>100</v>
      </c>
      <c r="K4410" t="s">
        <v>16511</v>
      </c>
      <c r="L4410">
        <v>150</v>
      </c>
      <c r="M4410">
        <v>150</v>
      </c>
    </row>
    <row r="4411" spans="1:13" x14ac:dyDescent="0.25">
      <c r="A4411" t="s">
        <v>6844</v>
      </c>
      <c r="B4411" t="s">
        <v>15348</v>
      </c>
      <c r="C4411">
        <v>20</v>
      </c>
      <c r="D4411" t="s">
        <v>12</v>
      </c>
      <c r="E4411" t="s">
        <v>2207</v>
      </c>
      <c r="F4411">
        <v>41</v>
      </c>
      <c r="G4411" t="s">
        <v>13</v>
      </c>
      <c r="H4411" t="s">
        <v>5</v>
      </c>
      <c r="I4411" t="s">
        <v>32</v>
      </c>
      <c r="J4411">
        <v>140</v>
      </c>
      <c r="K4411" t="s">
        <v>16509</v>
      </c>
      <c r="L4411">
        <v>175</v>
      </c>
      <c r="M4411">
        <v>300</v>
      </c>
    </row>
    <row r="4412" spans="1:13" x14ac:dyDescent="0.25">
      <c r="A4412" t="s">
        <v>6845</v>
      </c>
      <c r="B4412" t="s">
        <v>9757</v>
      </c>
      <c r="C4412">
        <v>9</v>
      </c>
      <c r="D4412" t="s">
        <v>12</v>
      </c>
      <c r="E4412" t="s">
        <v>2241</v>
      </c>
      <c r="F4412">
        <v>31</v>
      </c>
      <c r="G4412" t="s">
        <v>13</v>
      </c>
      <c r="H4412" t="s">
        <v>7</v>
      </c>
      <c r="I4412" t="s">
        <v>32</v>
      </c>
      <c r="J4412">
        <v>100</v>
      </c>
      <c r="K4412" t="s">
        <v>16509</v>
      </c>
      <c r="L4412">
        <v>175</v>
      </c>
      <c r="M4412">
        <v>150</v>
      </c>
    </row>
    <row r="4413" spans="1:13" x14ac:dyDescent="0.25">
      <c r="A4413" t="s">
        <v>162</v>
      </c>
      <c r="B4413" t="s">
        <v>2529</v>
      </c>
      <c r="C4413">
        <v>2</v>
      </c>
      <c r="D4413" t="s">
        <v>19</v>
      </c>
      <c r="E4413" t="s">
        <v>2234</v>
      </c>
      <c r="F4413">
        <v>6.5</v>
      </c>
      <c r="G4413" t="s">
        <v>15</v>
      </c>
      <c r="H4413" t="s">
        <v>6</v>
      </c>
      <c r="I4413">
        <v>0</v>
      </c>
      <c r="J4413">
        <v>135</v>
      </c>
      <c r="K4413" t="s">
        <v>16512</v>
      </c>
      <c r="L4413">
        <v>120</v>
      </c>
      <c r="M4413">
        <v>0</v>
      </c>
    </row>
    <row r="4414" spans="1:13" x14ac:dyDescent="0.25">
      <c r="A4414" t="s">
        <v>6847</v>
      </c>
      <c r="B4414" t="s">
        <v>15328</v>
      </c>
      <c r="C4414">
        <v>6</v>
      </c>
      <c r="D4414" t="s">
        <v>19</v>
      </c>
      <c r="E4414" t="s">
        <v>2219</v>
      </c>
      <c r="F4414">
        <v>6</v>
      </c>
      <c r="G4414" t="s">
        <v>15</v>
      </c>
      <c r="H4414" t="s">
        <v>3</v>
      </c>
      <c r="I4414" t="s">
        <v>52</v>
      </c>
      <c r="J4414">
        <v>120</v>
      </c>
      <c r="K4414" t="s">
        <v>16512</v>
      </c>
      <c r="L4414">
        <v>120</v>
      </c>
      <c r="M4414">
        <v>100</v>
      </c>
    </row>
    <row r="4415" spans="1:13" x14ac:dyDescent="0.25">
      <c r="A4415" t="s">
        <v>6848</v>
      </c>
      <c r="B4415" t="s">
        <v>15349</v>
      </c>
      <c r="C4415">
        <v>1</v>
      </c>
      <c r="D4415" t="s">
        <v>19</v>
      </c>
      <c r="E4415" t="s">
        <v>2198</v>
      </c>
      <c r="F4415">
        <v>6</v>
      </c>
      <c r="G4415" t="s">
        <v>15</v>
      </c>
      <c r="H4415" t="s">
        <v>7</v>
      </c>
      <c r="I4415" t="s">
        <v>32</v>
      </c>
      <c r="J4415">
        <v>100</v>
      </c>
      <c r="K4415" t="s">
        <v>16512</v>
      </c>
      <c r="L4415">
        <v>120</v>
      </c>
      <c r="M4415">
        <v>0</v>
      </c>
    </row>
    <row r="4416" spans="1:13" x14ac:dyDescent="0.25">
      <c r="A4416" t="s">
        <v>6849</v>
      </c>
      <c r="B4416" t="s">
        <v>15350</v>
      </c>
      <c r="C4416">
        <v>9</v>
      </c>
      <c r="D4416" t="s">
        <v>12</v>
      </c>
      <c r="E4416" t="s">
        <v>2288</v>
      </c>
      <c r="F4416">
        <v>43</v>
      </c>
      <c r="G4416" t="s">
        <v>13</v>
      </c>
      <c r="H4416" t="s">
        <v>4</v>
      </c>
      <c r="I4416" t="s">
        <v>359</v>
      </c>
      <c r="J4416">
        <v>110</v>
      </c>
      <c r="K4416" t="s">
        <v>16509</v>
      </c>
      <c r="L4416">
        <v>175</v>
      </c>
      <c r="M4416">
        <v>150</v>
      </c>
    </row>
    <row r="4417" spans="1:13" x14ac:dyDescent="0.25">
      <c r="A4417" t="s">
        <v>1232</v>
      </c>
      <c r="B4417" t="s">
        <v>14948</v>
      </c>
      <c r="C4417">
        <v>3</v>
      </c>
      <c r="D4417" t="s">
        <v>19</v>
      </c>
      <c r="E4417" t="s">
        <v>2226</v>
      </c>
      <c r="F4417">
        <v>3</v>
      </c>
      <c r="G4417" t="s">
        <v>17</v>
      </c>
      <c r="H4417" t="s">
        <v>5</v>
      </c>
      <c r="I4417" t="s">
        <v>55</v>
      </c>
      <c r="J4417">
        <v>140</v>
      </c>
      <c r="K4417" t="s">
        <v>16507</v>
      </c>
      <c r="L4417">
        <v>100</v>
      </c>
      <c r="M4417">
        <v>0</v>
      </c>
    </row>
    <row r="4418" spans="1:13" x14ac:dyDescent="0.25">
      <c r="A4418" t="s">
        <v>6850</v>
      </c>
      <c r="B4418" t="s">
        <v>12014</v>
      </c>
      <c r="C4418">
        <v>6</v>
      </c>
      <c r="D4418" t="s">
        <v>19</v>
      </c>
      <c r="E4418" t="s">
        <v>2207</v>
      </c>
      <c r="F4418">
        <v>8.5</v>
      </c>
      <c r="G4418" t="s">
        <v>13</v>
      </c>
      <c r="H4418" t="s">
        <v>6</v>
      </c>
      <c r="I4418" t="s">
        <v>2101</v>
      </c>
      <c r="J4418">
        <v>135</v>
      </c>
      <c r="K4418" t="s">
        <v>16508</v>
      </c>
      <c r="L4418">
        <v>140</v>
      </c>
      <c r="M4418">
        <v>100</v>
      </c>
    </row>
    <row r="4419" spans="1:13" x14ac:dyDescent="0.25">
      <c r="A4419" t="s">
        <v>6851</v>
      </c>
      <c r="B4419" t="s">
        <v>15351</v>
      </c>
      <c r="C4419">
        <v>5</v>
      </c>
      <c r="D4419" t="s">
        <v>19</v>
      </c>
      <c r="E4419" t="s">
        <v>2207</v>
      </c>
      <c r="F4419">
        <v>6.5</v>
      </c>
      <c r="G4419" t="s">
        <v>15</v>
      </c>
      <c r="H4419" t="s">
        <v>7</v>
      </c>
      <c r="I4419" t="s">
        <v>32</v>
      </c>
      <c r="J4419">
        <v>100</v>
      </c>
      <c r="K4419" t="s">
        <v>16512</v>
      </c>
      <c r="L4419">
        <v>120</v>
      </c>
      <c r="M4419">
        <v>100</v>
      </c>
    </row>
    <row r="4420" spans="1:13" x14ac:dyDescent="0.25">
      <c r="A4420" t="s">
        <v>6852</v>
      </c>
      <c r="B4420" t="s">
        <v>15352</v>
      </c>
      <c r="C4420">
        <v>7</v>
      </c>
      <c r="D4420" t="s">
        <v>12</v>
      </c>
      <c r="E4420" t="s">
        <v>2674</v>
      </c>
      <c r="F4420">
        <v>22</v>
      </c>
      <c r="G4420" t="s">
        <v>15</v>
      </c>
      <c r="H4420" t="s">
        <v>6</v>
      </c>
      <c r="I4420">
        <v>0</v>
      </c>
      <c r="J4420">
        <v>135</v>
      </c>
      <c r="K4420" t="s">
        <v>16511</v>
      </c>
      <c r="L4420">
        <v>150</v>
      </c>
      <c r="M4420">
        <v>100</v>
      </c>
    </row>
    <row r="4421" spans="1:13" x14ac:dyDescent="0.25">
      <c r="A4421" t="s">
        <v>6853</v>
      </c>
      <c r="B4421" t="s">
        <v>15353</v>
      </c>
      <c r="C4421">
        <v>11</v>
      </c>
      <c r="D4421" t="s">
        <v>19</v>
      </c>
      <c r="E4421" t="s">
        <v>2234</v>
      </c>
      <c r="F4421">
        <v>6.5</v>
      </c>
      <c r="G4421" t="s">
        <v>15</v>
      </c>
      <c r="H4421" t="s">
        <v>4</v>
      </c>
      <c r="I4421" t="s">
        <v>54</v>
      </c>
      <c r="J4421">
        <v>110</v>
      </c>
      <c r="K4421" t="s">
        <v>16512</v>
      </c>
      <c r="L4421">
        <v>120</v>
      </c>
      <c r="M4421">
        <v>150</v>
      </c>
    </row>
    <row r="4422" spans="1:13" x14ac:dyDescent="0.25">
      <c r="A4422" t="s">
        <v>6854</v>
      </c>
      <c r="B4422" t="s">
        <v>4897</v>
      </c>
      <c r="C4422">
        <v>5</v>
      </c>
      <c r="D4422" t="s">
        <v>12</v>
      </c>
      <c r="E4422" t="s">
        <v>2202</v>
      </c>
      <c r="F4422">
        <v>11</v>
      </c>
      <c r="G4422" t="s">
        <v>15</v>
      </c>
      <c r="H4422" t="s">
        <v>5</v>
      </c>
      <c r="I4422" t="s">
        <v>1096</v>
      </c>
      <c r="J4422">
        <v>140</v>
      </c>
      <c r="K4422" t="s">
        <v>16511</v>
      </c>
      <c r="L4422">
        <v>150</v>
      </c>
      <c r="M4422">
        <v>100</v>
      </c>
    </row>
    <row r="4423" spans="1:13" x14ac:dyDescent="0.25">
      <c r="A4423" t="s">
        <v>6855</v>
      </c>
      <c r="B4423" t="s">
        <v>4648</v>
      </c>
      <c r="C4423">
        <v>3</v>
      </c>
      <c r="D4423" t="s">
        <v>12</v>
      </c>
      <c r="E4423" t="s">
        <v>2207</v>
      </c>
      <c r="F4423">
        <v>7</v>
      </c>
      <c r="G4423" t="s">
        <v>17</v>
      </c>
      <c r="H4423" t="s">
        <v>4</v>
      </c>
      <c r="I4423">
        <v>0</v>
      </c>
      <c r="J4423">
        <v>110</v>
      </c>
      <c r="K4423" t="s">
        <v>16510</v>
      </c>
      <c r="L4423">
        <v>125</v>
      </c>
      <c r="M4423">
        <v>0</v>
      </c>
    </row>
    <row r="4424" spans="1:13" x14ac:dyDescent="0.25">
      <c r="A4424" t="s">
        <v>6856</v>
      </c>
      <c r="B4424" t="s">
        <v>15354</v>
      </c>
      <c r="C4424">
        <v>14</v>
      </c>
      <c r="D4424" t="s">
        <v>19</v>
      </c>
      <c r="E4424" t="s">
        <v>2182</v>
      </c>
      <c r="F4424">
        <v>9</v>
      </c>
      <c r="G4424" t="s">
        <v>13</v>
      </c>
      <c r="H4424" t="s">
        <v>4</v>
      </c>
      <c r="I4424" t="s">
        <v>1003</v>
      </c>
      <c r="J4424">
        <v>110</v>
      </c>
      <c r="K4424" t="s">
        <v>16508</v>
      </c>
      <c r="L4424">
        <v>140</v>
      </c>
      <c r="M4424">
        <v>200</v>
      </c>
    </row>
    <row r="4425" spans="1:13" x14ac:dyDescent="0.25">
      <c r="A4425" t="s">
        <v>6857</v>
      </c>
      <c r="B4425" t="s">
        <v>13164</v>
      </c>
      <c r="C4425">
        <v>2</v>
      </c>
      <c r="D4425" t="s">
        <v>12</v>
      </c>
      <c r="E4425" t="s">
        <v>3101</v>
      </c>
      <c r="F4425">
        <v>13</v>
      </c>
      <c r="G4425" t="s">
        <v>15</v>
      </c>
      <c r="H4425" t="s">
        <v>7</v>
      </c>
      <c r="I4425" t="s">
        <v>1096</v>
      </c>
      <c r="J4425">
        <v>100</v>
      </c>
      <c r="K4425" t="s">
        <v>16511</v>
      </c>
      <c r="L4425">
        <v>150</v>
      </c>
      <c r="M4425">
        <v>0</v>
      </c>
    </row>
    <row r="4426" spans="1:13" x14ac:dyDescent="0.25">
      <c r="A4426" t="s">
        <v>6858</v>
      </c>
      <c r="B4426" t="s">
        <v>3989</v>
      </c>
      <c r="C4426">
        <v>5</v>
      </c>
      <c r="D4426" t="s">
        <v>12</v>
      </c>
      <c r="E4426" t="s">
        <v>2226</v>
      </c>
      <c r="F4426">
        <v>11.5</v>
      </c>
      <c r="G4426" t="s">
        <v>15</v>
      </c>
      <c r="H4426" t="s">
        <v>5</v>
      </c>
      <c r="I4426" t="s">
        <v>32</v>
      </c>
      <c r="J4426">
        <v>140</v>
      </c>
      <c r="K4426" t="s">
        <v>16511</v>
      </c>
      <c r="L4426">
        <v>150</v>
      </c>
      <c r="M4426">
        <v>100</v>
      </c>
    </row>
    <row r="4427" spans="1:13" x14ac:dyDescent="0.25">
      <c r="A4427" t="s">
        <v>6859</v>
      </c>
      <c r="B4427" t="s">
        <v>14471</v>
      </c>
      <c r="C4427">
        <v>9</v>
      </c>
      <c r="D4427" t="s">
        <v>12</v>
      </c>
      <c r="E4427" t="s">
        <v>2244</v>
      </c>
      <c r="F4427">
        <v>46</v>
      </c>
      <c r="G4427" t="s">
        <v>13</v>
      </c>
      <c r="H4427" t="s">
        <v>3</v>
      </c>
      <c r="I4427" t="s">
        <v>1096</v>
      </c>
      <c r="J4427">
        <v>120</v>
      </c>
      <c r="K4427" t="s">
        <v>16509</v>
      </c>
      <c r="L4427">
        <v>175</v>
      </c>
      <c r="M4427">
        <v>150</v>
      </c>
    </row>
    <row r="4428" spans="1:13" x14ac:dyDescent="0.25">
      <c r="A4428" t="s">
        <v>6860</v>
      </c>
      <c r="B4428" t="s">
        <v>4864</v>
      </c>
      <c r="C4428">
        <v>7</v>
      </c>
      <c r="D4428" t="s">
        <v>19</v>
      </c>
      <c r="E4428" t="s">
        <v>2223</v>
      </c>
      <c r="F4428">
        <v>2</v>
      </c>
      <c r="G4428" t="s">
        <v>17</v>
      </c>
      <c r="H4428" t="s">
        <v>4</v>
      </c>
      <c r="I4428">
        <v>0</v>
      </c>
      <c r="J4428">
        <v>110</v>
      </c>
      <c r="K4428" t="s">
        <v>16507</v>
      </c>
      <c r="L4428">
        <v>100</v>
      </c>
      <c r="M4428">
        <v>100</v>
      </c>
    </row>
    <row r="4429" spans="1:13" x14ac:dyDescent="0.25">
      <c r="A4429" t="s">
        <v>6861</v>
      </c>
      <c r="B4429" t="s">
        <v>15057</v>
      </c>
      <c r="C4429">
        <v>8</v>
      </c>
      <c r="D4429" t="s">
        <v>12</v>
      </c>
      <c r="E4429" t="s">
        <v>2233</v>
      </c>
      <c r="F4429">
        <v>17</v>
      </c>
      <c r="G4429" t="s">
        <v>15</v>
      </c>
      <c r="H4429" t="s">
        <v>3</v>
      </c>
      <c r="I4429" t="s">
        <v>1003</v>
      </c>
      <c r="J4429">
        <v>120</v>
      </c>
      <c r="K4429" t="s">
        <v>16511</v>
      </c>
      <c r="L4429">
        <v>150</v>
      </c>
      <c r="M4429">
        <v>150</v>
      </c>
    </row>
    <row r="4430" spans="1:13" x14ac:dyDescent="0.25">
      <c r="A4430" t="s">
        <v>6862</v>
      </c>
      <c r="B4430" t="s">
        <v>6878</v>
      </c>
      <c r="C4430">
        <v>10</v>
      </c>
      <c r="D4430" t="s">
        <v>12</v>
      </c>
      <c r="E4430" t="s">
        <v>2191</v>
      </c>
      <c r="F4430">
        <v>28</v>
      </c>
      <c r="G4430" t="s">
        <v>15</v>
      </c>
      <c r="H4430" t="s">
        <v>7</v>
      </c>
      <c r="I4430" t="s">
        <v>32</v>
      </c>
      <c r="J4430">
        <v>100</v>
      </c>
      <c r="K4430" t="s">
        <v>16511</v>
      </c>
      <c r="L4430">
        <v>150</v>
      </c>
      <c r="M4430">
        <v>150</v>
      </c>
    </row>
    <row r="4431" spans="1:13" x14ac:dyDescent="0.25">
      <c r="A4431" t="s">
        <v>6864</v>
      </c>
      <c r="B4431" t="s">
        <v>3339</v>
      </c>
      <c r="C4431">
        <v>5</v>
      </c>
      <c r="D4431" t="s">
        <v>12</v>
      </c>
      <c r="E4431" t="s">
        <v>2533</v>
      </c>
      <c r="F4431">
        <v>33</v>
      </c>
      <c r="G4431" t="s">
        <v>13</v>
      </c>
      <c r="H4431" t="s">
        <v>3</v>
      </c>
      <c r="I4431">
        <v>0</v>
      </c>
      <c r="J4431">
        <v>120</v>
      </c>
      <c r="K4431" t="s">
        <v>16509</v>
      </c>
      <c r="L4431">
        <v>175</v>
      </c>
      <c r="M4431">
        <v>100</v>
      </c>
    </row>
    <row r="4432" spans="1:13" x14ac:dyDescent="0.25">
      <c r="A4432" t="s">
        <v>6865</v>
      </c>
      <c r="B4432" t="s">
        <v>3384</v>
      </c>
      <c r="C4432">
        <v>7</v>
      </c>
      <c r="D4432" t="s">
        <v>19</v>
      </c>
      <c r="E4432" t="s">
        <v>2226</v>
      </c>
      <c r="F4432">
        <v>9</v>
      </c>
      <c r="G4432" t="s">
        <v>13</v>
      </c>
      <c r="H4432" t="s">
        <v>3</v>
      </c>
      <c r="I4432" t="s">
        <v>1093</v>
      </c>
      <c r="J4432">
        <v>120</v>
      </c>
      <c r="K4432" t="s">
        <v>16508</v>
      </c>
      <c r="L4432">
        <v>140</v>
      </c>
      <c r="M4432">
        <v>100</v>
      </c>
    </row>
    <row r="4433" spans="1:13" x14ac:dyDescent="0.25">
      <c r="A4433" t="s">
        <v>6866</v>
      </c>
      <c r="B4433" t="s">
        <v>15355</v>
      </c>
      <c r="C4433">
        <v>8</v>
      </c>
      <c r="D4433" t="s">
        <v>19</v>
      </c>
      <c r="E4433" t="s">
        <v>2198</v>
      </c>
      <c r="F4433">
        <v>9</v>
      </c>
      <c r="G4433" t="s">
        <v>13</v>
      </c>
      <c r="H4433" t="s">
        <v>5</v>
      </c>
      <c r="I4433" t="s">
        <v>52</v>
      </c>
      <c r="J4433">
        <v>140</v>
      </c>
      <c r="K4433" t="s">
        <v>16508</v>
      </c>
      <c r="L4433">
        <v>140</v>
      </c>
      <c r="M4433">
        <v>150</v>
      </c>
    </row>
    <row r="4434" spans="1:13" x14ac:dyDescent="0.25">
      <c r="A4434" t="s">
        <v>6867</v>
      </c>
      <c r="B4434" t="s">
        <v>14449</v>
      </c>
      <c r="C4434">
        <v>11</v>
      </c>
      <c r="D4434" t="s">
        <v>12</v>
      </c>
      <c r="E4434" t="s">
        <v>2241</v>
      </c>
      <c r="F4434">
        <v>35</v>
      </c>
      <c r="G4434" t="s">
        <v>13</v>
      </c>
      <c r="H4434" t="s">
        <v>4</v>
      </c>
      <c r="I4434" t="s">
        <v>55</v>
      </c>
      <c r="J4434">
        <v>110</v>
      </c>
      <c r="K4434" t="s">
        <v>16509</v>
      </c>
      <c r="L4434">
        <v>175</v>
      </c>
      <c r="M4434">
        <v>150</v>
      </c>
    </row>
    <row r="4435" spans="1:13" x14ac:dyDescent="0.25">
      <c r="A4435" t="s">
        <v>6868</v>
      </c>
      <c r="B4435" t="s">
        <v>15356</v>
      </c>
      <c r="C4435">
        <v>7</v>
      </c>
      <c r="D4435" t="s">
        <v>12</v>
      </c>
      <c r="E4435" t="s">
        <v>2191</v>
      </c>
      <c r="F4435">
        <v>15</v>
      </c>
      <c r="G4435" t="s">
        <v>15</v>
      </c>
      <c r="H4435" t="s">
        <v>7</v>
      </c>
      <c r="I4435" t="s">
        <v>32</v>
      </c>
      <c r="J4435">
        <v>100</v>
      </c>
      <c r="K4435" t="s">
        <v>16511</v>
      </c>
      <c r="L4435">
        <v>150</v>
      </c>
      <c r="M4435">
        <v>100</v>
      </c>
    </row>
    <row r="4436" spans="1:13" x14ac:dyDescent="0.25">
      <c r="A4436" t="s">
        <v>6869</v>
      </c>
      <c r="B4436" t="s">
        <v>15357</v>
      </c>
      <c r="C4436">
        <v>11</v>
      </c>
      <c r="D4436" t="s">
        <v>12</v>
      </c>
      <c r="E4436" t="s">
        <v>5023</v>
      </c>
      <c r="F4436">
        <v>22</v>
      </c>
      <c r="G4436" t="s">
        <v>15</v>
      </c>
      <c r="H4436" t="s">
        <v>3</v>
      </c>
      <c r="I4436">
        <v>0</v>
      </c>
      <c r="J4436">
        <v>120</v>
      </c>
      <c r="K4436" t="s">
        <v>16511</v>
      </c>
      <c r="L4436">
        <v>150</v>
      </c>
      <c r="M4436">
        <v>150</v>
      </c>
    </row>
    <row r="4437" spans="1:13" x14ac:dyDescent="0.25">
      <c r="A4437" t="s">
        <v>6870</v>
      </c>
      <c r="B4437" t="s">
        <v>15358</v>
      </c>
      <c r="C4437">
        <v>2</v>
      </c>
      <c r="D4437" t="s">
        <v>19</v>
      </c>
      <c r="E4437" t="s">
        <v>2198</v>
      </c>
      <c r="F4437">
        <v>4</v>
      </c>
      <c r="G4437" t="s">
        <v>17</v>
      </c>
      <c r="H4437" t="s">
        <v>5</v>
      </c>
      <c r="I4437" t="s">
        <v>55</v>
      </c>
      <c r="J4437">
        <v>140</v>
      </c>
      <c r="K4437" t="s">
        <v>16507</v>
      </c>
      <c r="L4437">
        <v>100</v>
      </c>
      <c r="M4437">
        <v>0</v>
      </c>
    </row>
    <row r="4438" spans="1:13" x14ac:dyDescent="0.25">
      <c r="A4438" t="s">
        <v>6871</v>
      </c>
      <c r="B4438" t="s">
        <v>12243</v>
      </c>
      <c r="C4438">
        <v>12</v>
      </c>
      <c r="D4438" t="s">
        <v>12</v>
      </c>
      <c r="E4438" t="s">
        <v>2233</v>
      </c>
      <c r="F4438">
        <v>25</v>
      </c>
      <c r="G4438" t="s">
        <v>15</v>
      </c>
      <c r="H4438" t="s">
        <v>5</v>
      </c>
      <c r="I4438">
        <v>0</v>
      </c>
      <c r="J4438">
        <v>140</v>
      </c>
      <c r="K4438" t="s">
        <v>16511</v>
      </c>
      <c r="L4438">
        <v>150</v>
      </c>
      <c r="M4438">
        <v>150</v>
      </c>
    </row>
    <row r="4439" spans="1:13" x14ac:dyDescent="0.25">
      <c r="A4439" t="s">
        <v>6873</v>
      </c>
      <c r="B4439" t="s">
        <v>5824</v>
      </c>
      <c r="C4439">
        <v>6</v>
      </c>
      <c r="D4439" t="s">
        <v>12</v>
      </c>
      <c r="E4439" t="s">
        <v>2302</v>
      </c>
      <c r="F4439">
        <v>34</v>
      </c>
      <c r="G4439" t="s">
        <v>13</v>
      </c>
      <c r="H4439" t="s">
        <v>6</v>
      </c>
      <c r="I4439" t="s">
        <v>55</v>
      </c>
      <c r="J4439">
        <v>135</v>
      </c>
      <c r="K4439" t="s">
        <v>16509</v>
      </c>
      <c r="L4439">
        <v>175</v>
      </c>
      <c r="M4439">
        <v>100</v>
      </c>
    </row>
    <row r="4440" spans="1:13" x14ac:dyDescent="0.25">
      <c r="A4440" t="s">
        <v>1167</v>
      </c>
      <c r="B4440" t="s">
        <v>15262</v>
      </c>
      <c r="C4440">
        <v>8</v>
      </c>
      <c r="D4440" t="s">
        <v>12</v>
      </c>
      <c r="E4440" t="s">
        <v>2263</v>
      </c>
      <c r="F4440">
        <v>3</v>
      </c>
      <c r="G4440" t="s">
        <v>17</v>
      </c>
      <c r="H4440" t="s">
        <v>7</v>
      </c>
      <c r="I4440" t="s">
        <v>32</v>
      </c>
      <c r="J4440">
        <v>100</v>
      </c>
      <c r="K4440" t="s">
        <v>16510</v>
      </c>
      <c r="L4440">
        <v>125</v>
      </c>
      <c r="M4440">
        <v>150</v>
      </c>
    </row>
    <row r="4441" spans="1:13" x14ac:dyDescent="0.25">
      <c r="A4441" t="s">
        <v>974</v>
      </c>
      <c r="B4441" t="s">
        <v>8683</v>
      </c>
      <c r="C4441">
        <v>6</v>
      </c>
      <c r="D4441" t="s">
        <v>12</v>
      </c>
      <c r="E4441" t="s">
        <v>3136</v>
      </c>
      <c r="F4441">
        <v>14</v>
      </c>
      <c r="G4441" t="s">
        <v>15</v>
      </c>
      <c r="H4441" t="s">
        <v>6</v>
      </c>
      <c r="I4441" t="s">
        <v>1093</v>
      </c>
      <c r="J4441">
        <v>135</v>
      </c>
      <c r="K4441" t="s">
        <v>16511</v>
      </c>
      <c r="L4441">
        <v>150</v>
      </c>
      <c r="M4441">
        <v>100</v>
      </c>
    </row>
    <row r="4442" spans="1:13" x14ac:dyDescent="0.25">
      <c r="A4442" t="s">
        <v>6875</v>
      </c>
      <c r="B4442" t="s">
        <v>15359</v>
      </c>
      <c r="C4442">
        <v>10</v>
      </c>
      <c r="D4442" t="s">
        <v>12</v>
      </c>
      <c r="E4442" t="s">
        <v>2233</v>
      </c>
      <c r="F4442">
        <v>15</v>
      </c>
      <c r="G4442" t="s">
        <v>15</v>
      </c>
      <c r="H4442" t="s">
        <v>6</v>
      </c>
      <c r="I4442" t="s">
        <v>32</v>
      </c>
      <c r="J4442">
        <v>135</v>
      </c>
      <c r="K4442" t="s">
        <v>16511</v>
      </c>
      <c r="L4442">
        <v>150</v>
      </c>
      <c r="M4442">
        <v>150</v>
      </c>
    </row>
    <row r="4443" spans="1:13" x14ac:dyDescent="0.25">
      <c r="A4443" t="s">
        <v>6876</v>
      </c>
      <c r="B4443" t="s">
        <v>6877</v>
      </c>
      <c r="C4443">
        <v>11</v>
      </c>
      <c r="D4443" t="s">
        <v>12</v>
      </c>
      <c r="E4443" t="s">
        <v>3678</v>
      </c>
      <c r="F4443">
        <v>22</v>
      </c>
      <c r="G4443" t="s">
        <v>15</v>
      </c>
      <c r="H4443" t="s">
        <v>3</v>
      </c>
      <c r="I4443" t="s">
        <v>1003</v>
      </c>
      <c r="J4443">
        <v>120</v>
      </c>
      <c r="K4443" t="s">
        <v>16511</v>
      </c>
      <c r="L4443">
        <v>150</v>
      </c>
      <c r="M4443">
        <v>150</v>
      </c>
    </row>
    <row r="4444" spans="1:13" x14ac:dyDescent="0.25">
      <c r="A4444" t="s">
        <v>130</v>
      </c>
      <c r="B4444" t="s">
        <v>6863</v>
      </c>
      <c r="C4444">
        <v>10</v>
      </c>
      <c r="D4444" t="s">
        <v>12</v>
      </c>
      <c r="E4444" t="s">
        <v>2182</v>
      </c>
      <c r="F4444">
        <v>34</v>
      </c>
      <c r="G4444" t="s">
        <v>13</v>
      </c>
      <c r="H4444" t="s">
        <v>3</v>
      </c>
      <c r="I4444" t="s">
        <v>2168</v>
      </c>
      <c r="J4444">
        <v>120</v>
      </c>
      <c r="K4444" t="s">
        <v>16509</v>
      </c>
      <c r="L4444">
        <v>175</v>
      </c>
      <c r="M4444">
        <v>150</v>
      </c>
    </row>
    <row r="4445" spans="1:13" x14ac:dyDescent="0.25">
      <c r="A4445" t="s">
        <v>6879</v>
      </c>
      <c r="B4445" t="s">
        <v>14093</v>
      </c>
      <c r="C4445">
        <v>8</v>
      </c>
      <c r="D4445" t="s">
        <v>19</v>
      </c>
      <c r="E4445" t="s">
        <v>2945</v>
      </c>
      <c r="F4445">
        <v>2</v>
      </c>
      <c r="G4445" t="s">
        <v>17</v>
      </c>
      <c r="H4445" t="s">
        <v>3</v>
      </c>
      <c r="I4445" t="s">
        <v>2168</v>
      </c>
      <c r="J4445">
        <v>120</v>
      </c>
      <c r="K4445" t="s">
        <v>16507</v>
      </c>
      <c r="L4445">
        <v>100</v>
      </c>
      <c r="M4445">
        <v>150</v>
      </c>
    </row>
    <row r="4446" spans="1:13" x14ac:dyDescent="0.25">
      <c r="A4446" t="s">
        <v>6880</v>
      </c>
      <c r="B4446" t="s">
        <v>3417</v>
      </c>
      <c r="C4446">
        <v>4</v>
      </c>
      <c r="D4446" t="s">
        <v>12</v>
      </c>
      <c r="E4446" t="s">
        <v>2612</v>
      </c>
      <c r="F4446">
        <v>11</v>
      </c>
      <c r="G4446" t="s">
        <v>15</v>
      </c>
      <c r="H4446" t="s">
        <v>4</v>
      </c>
      <c r="I4446" t="s">
        <v>359</v>
      </c>
      <c r="J4446">
        <v>110</v>
      </c>
      <c r="K4446" t="s">
        <v>16511</v>
      </c>
      <c r="L4446">
        <v>150</v>
      </c>
      <c r="M4446">
        <v>0</v>
      </c>
    </row>
    <row r="4447" spans="1:13" x14ac:dyDescent="0.25">
      <c r="A4447" t="s">
        <v>6881</v>
      </c>
      <c r="B4447" t="s">
        <v>13918</v>
      </c>
      <c r="C4447">
        <v>7</v>
      </c>
      <c r="D4447" t="s">
        <v>19</v>
      </c>
      <c r="E4447" t="s">
        <v>2207</v>
      </c>
      <c r="F4447">
        <v>2</v>
      </c>
      <c r="G4447" t="s">
        <v>17</v>
      </c>
      <c r="H4447" t="s">
        <v>7</v>
      </c>
      <c r="I4447" t="s">
        <v>55</v>
      </c>
      <c r="J4447">
        <v>100</v>
      </c>
      <c r="K4447" t="s">
        <v>16507</v>
      </c>
      <c r="L4447">
        <v>100</v>
      </c>
      <c r="M4447">
        <v>100</v>
      </c>
    </row>
    <row r="4448" spans="1:13" x14ac:dyDescent="0.25">
      <c r="A4448" t="s">
        <v>6882</v>
      </c>
      <c r="B4448" t="s">
        <v>8991</v>
      </c>
      <c r="C4448">
        <v>8</v>
      </c>
      <c r="D4448" t="s">
        <v>12</v>
      </c>
      <c r="E4448" t="s">
        <v>2533</v>
      </c>
      <c r="F4448">
        <v>15</v>
      </c>
      <c r="G4448" t="s">
        <v>15</v>
      </c>
      <c r="H4448" t="s">
        <v>4</v>
      </c>
      <c r="I4448" t="s">
        <v>1093</v>
      </c>
      <c r="J4448">
        <v>110</v>
      </c>
      <c r="K4448" t="s">
        <v>16511</v>
      </c>
      <c r="L4448">
        <v>150</v>
      </c>
      <c r="M4448">
        <v>150</v>
      </c>
    </row>
    <row r="4449" spans="1:13" x14ac:dyDescent="0.25">
      <c r="A4449" t="s">
        <v>6884</v>
      </c>
      <c r="B4449" t="s">
        <v>13627</v>
      </c>
      <c r="C4449">
        <v>9</v>
      </c>
      <c r="D4449" t="s">
        <v>12</v>
      </c>
      <c r="E4449" t="s">
        <v>2207</v>
      </c>
      <c r="F4449">
        <v>36</v>
      </c>
      <c r="G4449" t="s">
        <v>13</v>
      </c>
      <c r="H4449" t="s">
        <v>3</v>
      </c>
      <c r="I4449" t="s">
        <v>52</v>
      </c>
      <c r="J4449">
        <v>120</v>
      </c>
      <c r="K4449" t="s">
        <v>16509</v>
      </c>
      <c r="L4449">
        <v>175</v>
      </c>
      <c r="M4449">
        <v>150</v>
      </c>
    </row>
    <row r="4450" spans="1:13" x14ac:dyDescent="0.25">
      <c r="A4450" t="s">
        <v>6885</v>
      </c>
      <c r="B4450" t="s">
        <v>14155</v>
      </c>
      <c r="C4450">
        <v>7</v>
      </c>
      <c r="D4450" t="s">
        <v>19</v>
      </c>
      <c r="E4450" t="s">
        <v>2207</v>
      </c>
      <c r="F4450">
        <v>6.5</v>
      </c>
      <c r="G4450" t="s">
        <v>15</v>
      </c>
      <c r="H4450" t="s">
        <v>3</v>
      </c>
      <c r="I4450">
        <v>0</v>
      </c>
      <c r="J4450">
        <v>120</v>
      </c>
      <c r="K4450" t="s">
        <v>16512</v>
      </c>
      <c r="L4450">
        <v>120</v>
      </c>
      <c r="M4450">
        <v>100</v>
      </c>
    </row>
    <row r="4451" spans="1:13" x14ac:dyDescent="0.25">
      <c r="A4451" t="s">
        <v>6886</v>
      </c>
      <c r="B4451" t="s">
        <v>15188</v>
      </c>
      <c r="C4451">
        <v>5</v>
      </c>
      <c r="D4451" t="s">
        <v>12</v>
      </c>
      <c r="E4451" t="s">
        <v>2409</v>
      </c>
      <c r="F4451">
        <v>49</v>
      </c>
      <c r="G4451" t="s">
        <v>13</v>
      </c>
      <c r="H4451" t="s">
        <v>6</v>
      </c>
      <c r="I4451" t="s">
        <v>55</v>
      </c>
      <c r="J4451">
        <v>135</v>
      </c>
      <c r="K4451" t="s">
        <v>16509</v>
      </c>
      <c r="L4451">
        <v>175</v>
      </c>
      <c r="M4451">
        <v>100</v>
      </c>
    </row>
    <row r="4452" spans="1:13" x14ac:dyDescent="0.25">
      <c r="A4452" t="s">
        <v>1067</v>
      </c>
      <c r="B4452" t="s">
        <v>14076</v>
      </c>
      <c r="C4452">
        <v>8</v>
      </c>
      <c r="D4452" t="s">
        <v>12</v>
      </c>
      <c r="E4452" t="s">
        <v>2241</v>
      </c>
      <c r="F4452">
        <v>31</v>
      </c>
      <c r="G4452" t="s">
        <v>13</v>
      </c>
      <c r="H4452" t="s">
        <v>5</v>
      </c>
      <c r="I4452" t="s">
        <v>2168</v>
      </c>
      <c r="J4452">
        <v>140</v>
      </c>
      <c r="K4452" t="s">
        <v>16509</v>
      </c>
      <c r="L4452">
        <v>175</v>
      </c>
      <c r="M4452">
        <v>150</v>
      </c>
    </row>
    <row r="4453" spans="1:13" x14ac:dyDescent="0.25">
      <c r="A4453" t="s">
        <v>6887</v>
      </c>
      <c r="B4453" t="s">
        <v>7338</v>
      </c>
      <c r="C4453">
        <v>7</v>
      </c>
      <c r="D4453" t="s">
        <v>19</v>
      </c>
      <c r="E4453" t="s">
        <v>2198</v>
      </c>
      <c r="F4453">
        <v>9</v>
      </c>
      <c r="G4453" t="s">
        <v>13</v>
      </c>
      <c r="H4453" t="s">
        <v>4</v>
      </c>
      <c r="I4453" t="s">
        <v>359</v>
      </c>
      <c r="J4453">
        <v>110</v>
      </c>
      <c r="K4453" t="s">
        <v>16508</v>
      </c>
      <c r="L4453">
        <v>140</v>
      </c>
      <c r="M4453">
        <v>100</v>
      </c>
    </row>
    <row r="4454" spans="1:13" x14ac:dyDescent="0.25">
      <c r="A4454" t="s">
        <v>6888</v>
      </c>
      <c r="B4454" t="s">
        <v>15136</v>
      </c>
      <c r="C4454">
        <v>5</v>
      </c>
      <c r="D4454" t="s">
        <v>19</v>
      </c>
      <c r="E4454" t="s">
        <v>2177</v>
      </c>
      <c r="F4454">
        <v>8.5</v>
      </c>
      <c r="G4454" t="s">
        <v>13</v>
      </c>
      <c r="H4454" t="s">
        <v>7</v>
      </c>
      <c r="I4454" t="s">
        <v>1003</v>
      </c>
      <c r="J4454">
        <v>100</v>
      </c>
      <c r="K4454" t="s">
        <v>16508</v>
      </c>
      <c r="L4454">
        <v>140</v>
      </c>
      <c r="M4454">
        <v>100</v>
      </c>
    </row>
    <row r="4455" spans="1:13" x14ac:dyDescent="0.25">
      <c r="A4455" t="s">
        <v>1598</v>
      </c>
      <c r="B4455" t="s">
        <v>14165</v>
      </c>
      <c r="C4455">
        <v>5</v>
      </c>
      <c r="D4455" t="s">
        <v>12</v>
      </c>
      <c r="E4455" t="s">
        <v>2217</v>
      </c>
      <c r="F4455">
        <v>32</v>
      </c>
      <c r="G4455" t="s">
        <v>13</v>
      </c>
      <c r="H4455" t="s">
        <v>4</v>
      </c>
      <c r="I4455" t="s">
        <v>1003</v>
      </c>
      <c r="J4455">
        <v>110</v>
      </c>
      <c r="K4455" t="s">
        <v>16509</v>
      </c>
      <c r="L4455">
        <v>175</v>
      </c>
      <c r="M4455">
        <v>100</v>
      </c>
    </row>
    <row r="4456" spans="1:13" x14ac:dyDescent="0.25">
      <c r="A4456" t="s">
        <v>1008</v>
      </c>
      <c r="B4456" t="s">
        <v>15360</v>
      </c>
      <c r="C4456">
        <v>11</v>
      </c>
      <c r="D4456" t="s">
        <v>12</v>
      </c>
      <c r="E4456" t="s">
        <v>2186</v>
      </c>
      <c r="F4456">
        <v>49</v>
      </c>
      <c r="G4456" t="s">
        <v>13</v>
      </c>
      <c r="H4456" t="s">
        <v>7</v>
      </c>
      <c r="I4456" t="s">
        <v>32</v>
      </c>
      <c r="J4456">
        <v>100</v>
      </c>
      <c r="K4456" t="s">
        <v>16509</v>
      </c>
      <c r="L4456">
        <v>175</v>
      </c>
      <c r="M4456">
        <v>150</v>
      </c>
    </row>
    <row r="4457" spans="1:13" x14ac:dyDescent="0.25">
      <c r="A4457" t="s">
        <v>6889</v>
      </c>
      <c r="B4457" t="s">
        <v>3121</v>
      </c>
      <c r="C4457">
        <v>4</v>
      </c>
      <c r="D4457" t="s">
        <v>19</v>
      </c>
      <c r="E4457" t="s">
        <v>2207</v>
      </c>
      <c r="F4457">
        <v>8</v>
      </c>
      <c r="G4457" t="s">
        <v>13</v>
      </c>
      <c r="H4457" t="s">
        <v>6</v>
      </c>
      <c r="I4457" t="s">
        <v>52</v>
      </c>
      <c r="J4457">
        <v>135</v>
      </c>
      <c r="K4457" t="s">
        <v>16508</v>
      </c>
      <c r="L4457">
        <v>140</v>
      </c>
      <c r="M4457">
        <v>0</v>
      </c>
    </row>
    <row r="4458" spans="1:13" x14ac:dyDescent="0.25">
      <c r="A4458" t="s">
        <v>6891</v>
      </c>
      <c r="B4458" t="s">
        <v>14680</v>
      </c>
      <c r="C4458">
        <v>7</v>
      </c>
      <c r="D4458" t="s">
        <v>12</v>
      </c>
      <c r="E4458" t="s">
        <v>2332</v>
      </c>
      <c r="F4458">
        <v>43</v>
      </c>
      <c r="G4458" t="s">
        <v>13</v>
      </c>
      <c r="H4458" t="s">
        <v>3</v>
      </c>
      <c r="I4458" t="s">
        <v>32</v>
      </c>
      <c r="J4458">
        <v>120</v>
      </c>
      <c r="K4458" t="s">
        <v>16509</v>
      </c>
      <c r="L4458">
        <v>175</v>
      </c>
      <c r="M4458">
        <v>100</v>
      </c>
    </row>
    <row r="4459" spans="1:13" x14ac:dyDescent="0.25">
      <c r="A4459" t="s">
        <v>1570</v>
      </c>
      <c r="B4459" t="s">
        <v>14876</v>
      </c>
      <c r="C4459">
        <v>3</v>
      </c>
      <c r="D4459" t="s">
        <v>19</v>
      </c>
      <c r="E4459" t="s">
        <v>2198</v>
      </c>
      <c r="F4459">
        <v>9</v>
      </c>
      <c r="G4459" t="s">
        <v>13</v>
      </c>
      <c r="H4459" t="s">
        <v>5</v>
      </c>
      <c r="I4459" t="s">
        <v>52</v>
      </c>
      <c r="J4459">
        <v>140</v>
      </c>
      <c r="K4459" t="s">
        <v>16508</v>
      </c>
      <c r="L4459">
        <v>140</v>
      </c>
      <c r="M4459">
        <v>0</v>
      </c>
    </row>
    <row r="4460" spans="1:13" x14ac:dyDescent="0.25">
      <c r="A4460" t="s">
        <v>6892</v>
      </c>
      <c r="B4460" t="s">
        <v>15360</v>
      </c>
      <c r="C4460">
        <v>11</v>
      </c>
      <c r="D4460" t="s">
        <v>12</v>
      </c>
      <c r="E4460" t="s">
        <v>2182</v>
      </c>
      <c r="F4460">
        <v>47</v>
      </c>
      <c r="G4460" t="s">
        <v>13</v>
      </c>
      <c r="H4460" t="s">
        <v>3</v>
      </c>
      <c r="I4460" t="s">
        <v>2101</v>
      </c>
      <c r="J4460">
        <v>120</v>
      </c>
      <c r="K4460" t="s">
        <v>16509</v>
      </c>
      <c r="L4460">
        <v>175</v>
      </c>
      <c r="M4460">
        <v>150</v>
      </c>
    </row>
    <row r="4461" spans="1:13" x14ac:dyDescent="0.25">
      <c r="A4461" t="s">
        <v>1843</v>
      </c>
      <c r="B4461" t="s">
        <v>15361</v>
      </c>
      <c r="C4461">
        <v>9</v>
      </c>
      <c r="D4461" t="s">
        <v>12</v>
      </c>
      <c r="E4461" t="s">
        <v>2191</v>
      </c>
      <c r="F4461">
        <v>12</v>
      </c>
      <c r="G4461" t="s">
        <v>15</v>
      </c>
      <c r="H4461" t="s">
        <v>5</v>
      </c>
      <c r="I4461" t="s">
        <v>52</v>
      </c>
      <c r="J4461">
        <v>140</v>
      </c>
      <c r="K4461" t="s">
        <v>16511</v>
      </c>
      <c r="L4461">
        <v>150</v>
      </c>
      <c r="M4461">
        <v>150</v>
      </c>
    </row>
    <row r="4462" spans="1:13" x14ac:dyDescent="0.25">
      <c r="A4462" t="s">
        <v>6893</v>
      </c>
      <c r="B4462" t="s">
        <v>3560</v>
      </c>
      <c r="C4462">
        <v>5</v>
      </c>
      <c r="D4462" t="s">
        <v>12</v>
      </c>
      <c r="E4462" t="s">
        <v>2191</v>
      </c>
      <c r="F4462">
        <v>39</v>
      </c>
      <c r="G4462" t="s">
        <v>13</v>
      </c>
      <c r="H4462" t="s">
        <v>5</v>
      </c>
      <c r="I4462" t="s">
        <v>1003</v>
      </c>
      <c r="J4462">
        <v>140</v>
      </c>
      <c r="K4462" t="s">
        <v>16509</v>
      </c>
      <c r="L4462">
        <v>175</v>
      </c>
      <c r="M4462">
        <v>100</v>
      </c>
    </row>
    <row r="4463" spans="1:13" x14ac:dyDescent="0.25">
      <c r="A4463" t="s">
        <v>6894</v>
      </c>
      <c r="B4463" t="s">
        <v>3315</v>
      </c>
      <c r="C4463">
        <v>6</v>
      </c>
      <c r="D4463" t="s">
        <v>19</v>
      </c>
      <c r="E4463" t="s">
        <v>2182</v>
      </c>
      <c r="F4463">
        <v>8</v>
      </c>
      <c r="G4463" t="s">
        <v>13</v>
      </c>
      <c r="H4463" t="s">
        <v>5</v>
      </c>
      <c r="I4463" t="s">
        <v>80</v>
      </c>
      <c r="J4463">
        <v>140</v>
      </c>
      <c r="K4463" t="s">
        <v>16508</v>
      </c>
      <c r="L4463">
        <v>140</v>
      </c>
      <c r="M4463">
        <v>100</v>
      </c>
    </row>
    <row r="4464" spans="1:13" x14ac:dyDescent="0.25">
      <c r="A4464" t="s">
        <v>6895</v>
      </c>
      <c r="B4464" t="s">
        <v>15362</v>
      </c>
      <c r="C4464">
        <v>13</v>
      </c>
      <c r="D4464" t="s">
        <v>12</v>
      </c>
      <c r="E4464" t="s">
        <v>2233</v>
      </c>
      <c r="F4464">
        <v>26</v>
      </c>
      <c r="G4464" t="s">
        <v>15</v>
      </c>
      <c r="H4464" t="s">
        <v>3</v>
      </c>
      <c r="I4464" t="s">
        <v>456</v>
      </c>
      <c r="J4464">
        <v>120</v>
      </c>
      <c r="K4464" t="s">
        <v>16511</v>
      </c>
      <c r="L4464">
        <v>150</v>
      </c>
      <c r="M4464">
        <v>200</v>
      </c>
    </row>
    <row r="4465" spans="1:13" x14ac:dyDescent="0.25">
      <c r="A4465" t="s">
        <v>6896</v>
      </c>
      <c r="B4465" t="s">
        <v>14705</v>
      </c>
      <c r="C4465">
        <v>7</v>
      </c>
      <c r="D4465" t="s">
        <v>12</v>
      </c>
      <c r="E4465" t="s">
        <v>2535</v>
      </c>
      <c r="F4465">
        <v>7</v>
      </c>
      <c r="G4465" t="s">
        <v>17</v>
      </c>
      <c r="H4465" t="s">
        <v>7</v>
      </c>
      <c r="I4465" t="s">
        <v>359</v>
      </c>
      <c r="J4465">
        <v>100</v>
      </c>
      <c r="K4465" t="s">
        <v>16510</v>
      </c>
      <c r="L4465">
        <v>125</v>
      </c>
      <c r="M4465">
        <v>100</v>
      </c>
    </row>
    <row r="4466" spans="1:13" x14ac:dyDescent="0.25">
      <c r="A4466" t="s">
        <v>1651</v>
      </c>
      <c r="B4466" t="s">
        <v>15363</v>
      </c>
      <c r="C4466">
        <v>4</v>
      </c>
      <c r="D4466" t="s">
        <v>12</v>
      </c>
      <c r="E4466" t="s">
        <v>2186</v>
      </c>
      <c r="F4466">
        <v>12</v>
      </c>
      <c r="G4466" t="s">
        <v>15</v>
      </c>
      <c r="H4466" t="s">
        <v>5</v>
      </c>
      <c r="I4466" t="s">
        <v>55</v>
      </c>
      <c r="J4466">
        <v>140</v>
      </c>
      <c r="K4466" t="s">
        <v>16511</v>
      </c>
      <c r="L4466">
        <v>150</v>
      </c>
      <c r="M4466">
        <v>0</v>
      </c>
    </row>
    <row r="4467" spans="1:13" x14ac:dyDescent="0.25">
      <c r="A4467" t="s">
        <v>6897</v>
      </c>
      <c r="B4467" t="s">
        <v>14150</v>
      </c>
      <c r="C4467">
        <v>9</v>
      </c>
      <c r="D4467" t="s">
        <v>19</v>
      </c>
      <c r="E4467" t="s">
        <v>2340</v>
      </c>
      <c r="F4467">
        <v>2</v>
      </c>
      <c r="G4467" t="s">
        <v>17</v>
      </c>
      <c r="H4467" t="s">
        <v>5</v>
      </c>
      <c r="I4467" t="s">
        <v>1096</v>
      </c>
      <c r="J4467">
        <v>140</v>
      </c>
      <c r="K4467" t="s">
        <v>16507</v>
      </c>
      <c r="L4467">
        <v>100</v>
      </c>
      <c r="M4467">
        <v>150</v>
      </c>
    </row>
    <row r="4468" spans="1:13" x14ac:dyDescent="0.25">
      <c r="A4468" t="s">
        <v>6898</v>
      </c>
      <c r="B4468" t="s">
        <v>15110</v>
      </c>
      <c r="C4468">
        <v>9</v>
      </c>
      <c r="D4468" t="s">
        <v>12</v>
      </c>
      <c r="E4468" t="s">
        <v>2396</v>
      </c>
      <c r="F4468">
        <v>17</v>
      </c>
      <c r="G4468" t="s">
        <v>15</v>
      </c>
      <c r="H4468" t="s">
        <v>6</v>
      </c>
      <c r="I4468">
        <v>0</v>
      </c>
      <c r="J4468">
        <v>135</v>
      </c>
      <c r="K4468" t="s">
        <v>16511</v>
      </c>
      <c r="L4468">
        <v>150</v>
      </c>
      <c r="M4468">
        <v>150</v>
      </c>
    </row>
    <row r="4469" spans="1:13" x14ac:dyDescent="0.25">
      <c r="A4469" t="s">
        <v>929</v>
      </c>
      <c r="B4469" t="s">
        <v>14873</v>
      </c>
      <c r="C4469">
        <v>7</v>
      </c>
      <c r="D4469" t="s">
        <v>12</v>
      </c>
      <c r="E4469" t="s">
        <v>2247</v>
      </c>
      <c r="F4469">
        <v>41</v>
      </c>
      <c r="G4469" t="s">
        <v>13</v>
      </c>
      <c r="H4469" t="s">
        <v>3</v>
      </c>
      <c r="I4469">
        <v>0</v>
      </c>
      <c r="J4469">
        <v>120</v>
      </c>
      <c r="K4469" t="s">
        <v>16509</v>
      </c>
      <c r="L4469">
        <v>175</v>
      </c>
      <c r="M4469">
        <v>100</v>
      </c>
    </row>
    <row r="4470" spans="1:13" x14ac:dyDescent="0.25">
      <c r="A4470" t="s">
        <v>6899</v>
      </c>
      <c r="B4470" t="s">
        <v>9169</v>
      </c>
      <c r="C4470">
        <v>7</v>
      </c>
      <c r="D4470" t="s">
        <v>19</v>
      </c>
      <c r="E4470" t="s">
        <v>2182</v>
      </c>
      <c r="F4470">
        <v>3</v>
      </c>
      <c r="G4470" t="s">
        <v>17</v>
      </c>
      <c r="H4470" t="s">
        <v>4</v>
      </c>
      <c r="I4470">
        <v>0</v>
      </c>
      <c r="J4470">
        <v>110</v>
      </c>
      <c r="K4470" t="s">
        <v>16507</v>
      </c>
      <c r="L4470">
        <v>100</v>
      </c>
      <c r="M4470">
        <v>100</v>
      </c>
    </row>
    <row r="4471" spans="1:13" x14ac:dyDescent="0.25">
      <c r="A4471" t="s">
        <v>6900</v>
      </c>
      <c r="B4471" t="s">
        <v>15364</v>
      </c>
      <c r="C4471">
        <v>16</v>
      </c>
      <c r="D4471" t="s">
        <v>19</v>
      </c>
      <c r="E4471" t="s">
        <v>2849</v>
      </c>
      <c r="F4471">
        <v>3</v>
      </c>
      <c r="G4471" t="s">
        <v>17</v>
      </c>
      <c r="H4471" t="s">
        <v>6</v>
      </c>
      <c r="I4471">
        <v>0</v>
      </c>
      <c r="J4471">
        <v>135</v>
      </c>
      <c r="K4471" t="s">
        <v>16507</v>
      </c>
      <c r="L4471">
        <v>100</v>
      </c>
      <c r="M4471">
        <v>300</v>
      </c>
    </row>
    <row r="4472" spans="1:13" x14ac:dyDescent="0.25">
      <c r="A4472" t="s">
        <v>6901</v>
      </c>
      <c r="B4472" t="s">
        <v>2781</v>
      </c>
      <c r="C4472">
        <v>9</v>
      </c>
      <c r="D4472" t="s">
        <v>12</v>
      </c>
      <c r="E4472" t="s">
        <v>2217</v>
      </c>
      <c r="F4472">
        <v>8</v>
      </c>
      <c r="G4472" t="s">
        <v>17</v>
      </c>
      <c r="H4472" t="s">
        <v>6</v>
      </c>
      <c r="I4472" t="s">
        <v>2168</v>
      </c>
      <c r="J4472">
        <v>135</v>
      </c>
      <c r="K4472" t="s">
        <v>16510</v>
      </c>
      <c r="L4472">
        <v>125</v>
      </c>
      <c r="M4472">
        <v>150</v>
      </c>
    </row>
    <row r="4473" spans="1:13" x14ac:dyDescent="0.25">
      <c r="A4473" t="s">
        <v>6902</v>
      </c>
      <c r="B4473" t="s">
        <v>15365</v>
      </c>
      <c r="C4473">
        <v>16</v>
      </c>
      <c r="D4473" t="s">
        <v>12</v>
      </c>
      <c r="E4473" t="s">
        <v>2241</v>
      </c>
      <c r="F4473">
        <v>28</v>
      </c>
      <c r="G4473" t="s">
        <v>15</v>
      </c>
      <c r="H4473" t="s">
        <v>6</v>
      </c>
      <c r="I4473" t="s">
        <v>32</v>
      </c>
      <c r="J4473">
        <v>135</v>
      </c>
      <c r="K4473" t="s">
        <v>16511</v>
      </c>
      <c r="L4473">
        <v>150</v>
      </c>
      <c r="M4473">
        <v>300</v>
      </c>
    </row>
    <row r="4474" spans="1:13" x14ac:dyDescent="0.25">
      <c r="A4474" t="s">
        <v>6903</v>
      </c>
      <c r="B4474" t="s">
        <v>15235</v>
      </c>
      <c r="C4474">
        <v>6</v>
      </c>
      <c r="D4474" t="s">
        <v>12</v>
      </c>
      <c r="E4474" t="s">
        <v>2207</v>
      </c>
      <c r="F4474">
        <v>29</v>
      </c>
      <c r="G4474" t="s">
        <v>15</v>
      </c>
      <c r="H4474" t="s">
        <v>3</v>
      </c>
      <c r="I4474" t="s">
        <v>2101</v>
      </c>
      <c r="J4474">
        <v>120</v>
      </c>
      <c r="K4474" t="s">
        <v>16511</v>
      </c>
      <c r="L4474">
        <v>150</v>
      </c>
      <c r="M4474">
        <v>100</v>
      </c>
    </row>
    <row r="4475" spans="1:13" x14ac:dyDescent="0.25">
      <c r="A4475" t="s">
        <v>6904</v>
      </c>
      <c r="B4475" t="s">
        <v>2931</v>
      </c>
      <c r="C4475">
        <v>3</v>
      </c>
      <c r="D4475" t="s">
        <v>12</v>
      </c>
      <c r="E4475" t="s">
        <v>2244</v>
      </c>
      <c r="F4475">
        <v>41</v>
      </c>
      <c r="G4475" t="s">
        <v>13</v>
      </c>
      <c r="H4475" t="s">
        <v>5</v>
      </c>
      <c r="I4475">
        <v>0</v>
      </c>
      <c r="J4475">
        <v>140</v>
      </c>
      <c r="K4475" t="s">
        <v>16509</v>
      </c>
      <c r="L4475">
        <v>175</v>
      </c>
      <c r="M4475">
        <v>0</v>
      </c>
    </row>
    <row r="4476" spans="1:13" x14ac:dyDescent="0.25">
      <c r="A4476" t="s">
        <v>908</v>
      </c>
      <c r="B4476" t="s">
        <v>13686</v>
      </c>
      <c r="C4476">
        <v>9</v>
      </c>
      <c r="D4476" t="s">
        <v>12</v>
      </c>
      <c r="E4476" t="s">
        <v>3015</v>
      </c>
      <c r="F4476">
        <v>24</v>
      </c>
      <c r="G4476" t="s">
        <v>15</v>
      </c>
      <c r="H4476" t="s">
        <v>5</v>
      </c>
      <c r="I4476" t="s">
        <v>1003</v>
      </c>
      <c r="J4476">
        <v>140</v>
      </c>
      <c r="K4476" t="s">
        <v>16511</v>
      </c>
      <c r="L4476">
        <v>150</v>
      </c>
      <c r="M4476">
        <v>150</v>
      </c>
    </row>
    <row r="4477" spans="1:13" x14ac:dyDescent="0.25">
      <c r="A4477" t="s">
        <v>6905</v>
      </c>
      <c r="B4477" t="s">
        <v>13694</v>
      </c>
      <c r="C4477">
        <v>7</v>
      </c>
      <c r="D4477" t="s">
        <v>19</v>
      </c>
      <c r="E4477" t="s">
        <v>2182</v>
      </c>
      <c r="F4477">
        <v>2</v>
      </c>
      <c r="G4477" t="s">
        <v>17</v>
      </c>
      <c r="H4477" t="s">
        <v>6</v>
      </c>
      <c r="I4477" t="s">
        <v>55</v>
      </c>
      <c r="J4477">
        <v>135</v>
      </c>
      <c r="K4477" t="s">
        <v>16507</v>
      </c>
      <c r="L4477">
        <v>100</v>
      </c>
      <c r="M4477">
        <v>100</v>
      </c>
    </row>
    <row r="4478" spans="1:13" x14ac:dyDescent="0.25">
      <c r="A4478" t="s">
        <v>6906</v>
      </c>
      <c r="B4478" t="s">
        <v>5912</v>
      </c>
      <c r="C4478">
        <v>7</v>
      </c>
      <c r="D4478" t="s">
        <v>19</v>
      </c>
      <c r="E4478" t="s">
        <v>2486</v>
      </c>
      <c r="F4478">
        <v>4</v>
      </c>
      <c r="G4478" t="s">
        <v>17</v>
      </c>
      <c r="H4478" t="s">
        <v>3</v>
      </c>
      <c r="I4478" t="s">
        <v>55</v>
      </c>
      <c r="J4478">
        <v>120</v>
      </c>
      <c r="K4478" t="s">
        <v>16507</v>
      </c>
      <c r="L4478">
        <v>100</v>
      </c>
      <c r="M4478">
        <v>100</v>
      </c>
    </row>
    <row r="4479" spans="1:13" x14ac:dyDescent="0.25">
      <c r="A4479" t="s">
        <v>6907</v>
      </c>
      <c r="B4479" t="s">
        <v>11623</v>
      </c>
      <c r="C4479">
        <v>9</v>
      </c>
      <c r="D4479" t="s">
        <v>12</v>
      </c>
      <c r="E4479" t="s">
        <v>2186</v>
      </c>
      <c r="F4479">
        <v>16</v>
      </c>
      <c r="G4479" t="s">
        <v>15</v>
      </c>
      <c r="H4479" t="s">
        <v>3</v>
      </c>
      <c r="I4479" t="s">
        <v>2168</v>
      </c>
      <c r="J4479">
        <v>120</v>
      </c>
      <c r="K4479" t="s">
        <v>16511</v>
      </c>
      <c r="L4479">
        <v>150</v>
      </c>
      <c r="M4479">
        <v>150</v>
      </c>
    </row>
    <row r="4480" spans="1:13" x14ac:dyDescent="0.25">
      <c r="A4480" t="s">
        <v>6909</v>
      </c>
      <c r="B4480" t="s">
        <v>13906</v>
      </c>
      <c r="C4480">
        <v>1</v>
      </c>
      <c r="D4480" t="s">
        <v>12</v>
      </c>
      <c r="E4480" t="s">
        <v>2241</v>
      </c>
      <c r="F4480">
        <v>29</v>
      </c>
      <c r="G4480" t="s">
        <v>15</v>
      </c>
      <c r="H4480" t="s">
        <v>3</v>
      </c>
      <c r="I4480" t="s">
        <v>32</v>
      </c>
      <c r="J4480">
        <v>120</v>
      </c>
      <c r="K4480" t="s">
        <v>16511</v>
      </c>
      <c r="L4480">
        <v>150</v>
      </c>
      <c r="M4480">
        <v>0</v>
      </c>
    </row>
    <row r="4481" spans="1:13" x14ac:dyDescent="0.25">
      <c r="A4481" t="s">
        <v>6910</v>
      </c>
      <c r="B4481" t="s">
        <v>12240</v>
      </c>
      <c r="C4481">
        <v>7</v>
      </c>
      <c r="D4481" t="s">
        <v>12</v>
      </c>
      <c r="E4481" t="s">
        <v>2207</v>
      </c>
      <c r="F4481">
        <v>34</v>
      </c>
      <c r="G4481" t="s">
        <v>13</v>
      </c>
      <c r="H4481" t="s">
        <v>5</v>
      </c>
      <c r="I4481">
        <v>0</v>
      </c>
      <c r="J4481">
        <v>140</v>
      </c>
      <c r="K4481" t="s">
        <v>16509</v>
      </c>
      <c r="L4481">
        <v>175</v>
      </c>
      <c r="M4481">
        <v>100</v>
      </c>
    </row>
    <row r="4482" spans="1:13" x14ac:dyDescent="0.25">
      <c r="A4482" t="s">
        <v>217</v>
      </c>
      <c r="B4482" t="s">
        <v>14149</v>
      </c>
      <c r="C4482">
        <v>8</v>
      </c>
      <c r="D4482" t="s">
        <v>12</v>
      </c>
      <c r="E4482" t="s">
        <v>2332</v>
      </c>
      <c r="F4482">
        <v>47</v>
      </c>
      <c r="G4482" t="s">
        <v>13</v>
      </c>
      <c r="H4482" t="s">
        <v>7</v>
      </c>
      <c r="I4482" t="s">
        <v>359</v>
      </c>
      <c r="J4482">
        <v>100</v>
      </c>
      <c r="K4482" t="s">
        <v>16509</v>
      </c>
      <c r="L4482">
        <v>175</v>
      </c>
      <c r="M4482">
        <v>150</v>
      </c>
    </row>
    <row r="4483" spans="1:13" x14ac:dyDescent="0.25">
      <c r="A4483" t="s">
        <v>6911</v>
      </c>
      <c r="B4483" t="s">
        <v>15366</v>
      </c>
      <c r="C4483">
        <v>3</v>
      </c>
      <c r="D4483" t="s">
        <v>19</v>
      </c>
      <c r="E4483" t="s">
        <v>2198</v>
      </c>
      <c r="F4483">
        <v>2</v>
      </c>
      <c r="G4483" t="s">
        <v>17</v>
      </c>
      <c r="H4483" t="s">
        <v>4</v>
      </c>
      <c r="I4483" t="s">
        <v>1003</v>
      </c>
      <c r="J4483">
        <v>110</v>
      </c>
      <c r="K4483" t="s">
        <v>16507</v>
      </c>
      <c r="L4483">
        <v>100</v>
      </c>
      <c r="M4483">
        <v>0</v>
      </c>
    </row>
    <row r="4484" spans="1:13" x14ac:dyDescent="0.25">
      <c r="A4484" t="s">
        <v>6912</v>
      </c>
      <c r="B4484" t="s">
        <v>15367</v>
      </c>
      <c r="C4484">
        <v>4</v>
      </c>
      <c r="D4484" t="s">
        <v>19</v>
      </c>
      <c r="E4484" t="s">
        <v>2207</v>
      </c>
      <c r="F4484">
        <v>9</v>
      </c>
      <c r="G4484" t="s">
        <v>13</v>
      </c>
      <c r="H4484" t="s">
        <v>3</v>
      </c>
      <c r="I4484">
        <v>0</v>
      </c>
      <c r="J4484">
        <v>120</v>
      </c>
      <c r="K4484" t="s">
        <v>16508</v>
      </c>
      <c r="L4484">
        <v>140</v>
      </c>
      <c r="M4484">
        <v>0</v>
      </c>
    </row>
    <row r="4485" spans="1:13" x14ac:dyDescent="0.25">
      <c r="A4485" t="s">
        <v>1294</v>
      </c>
      <c r="B4485" t="s">
        <v>8632</v>
      </c>
      <c r="C4485">
        <v>14</v>
      </c>
      <c r="D4485" t="s">
        <v>12</v>
      </c>
      <c r="E4485" t="s">
        <v>2535</v>
      </c>
      <c r="F4485">
        <v>44</v>
      </c>
      <c r="G4485" t="s">
        <v>13</v>
      </c>
      <c r="H4485" t="s">
        <v>5</v>
      </c>
      <c r="I4485" t="s">
        <v>359</v>
      </c>
      <c r="J4485">
        <v>140</v>
      </c>
      <c r="K4485" t="s">
        <v>16509</v>
      </c>
      <c r="L4485">
        <v>175</v>
      </c>
      <c r="M4485">
        <v>200</v>
      </c>
    </row>
    <row r="4486" spans="1:13" x14ac:dyDescent="0.25">
      <c r="A4486" t="s">
        <v>6914</v>
      </c>
      <c r="B4486" t="s">
        <v>3246</v>
      </c>
      <c r="C4486">
        <v>5</v>
      </c>
      <c r="D4486" t="s">
        <v>12</v>
      </c>
      <c r="E4486" t="s">
        <v>2223</v>
      </c>
      <c r="F4486">
        <v>45</v>
      </c>
      <c r="G4486" t="s">
        <v>13</v>
      </c>
      <c r="H4486" t="s">
        <v>4</v>
      </c>
      <c r="I4486" t="s">
        <v>359</v>
      </c>
      <c r="J4486">
        <v>110</v>
      </c>
      <c r="K4486" t="s">
        <v>16509</v>
      </c>
      <c r="L4486">
        <v>175</v>
      </c>
      <c r="M4486">
        <v>100</v>
      </c>
    </row>
    <row r="4487" spans="1:13" x14ac:dyDescent="0.25">
      <c r="A4487" t="s">
        <v>6915</v>
      </c>
      <c r="B4487" t="s">
        <v>14920</v>
      </c>
      <c r="C4487">
        <v>12</v>
      </c>
      <c r="D4487" t="s">
        <v>12</v>
      </c>
      <c r="E4487" t="s">
        <v>2241</v>
      </c>
      <c r="F4487">
        <v>21</v>
      </c>
      <c r="G4487" t="s">
        <v>15</v>
      </c>
      <c r="H4487" t="s">
        <v>3</v>
      </c>
      <c r="I4487">
        <v>0</v>
      </c>
      <c r="J4487">
        <v>120</v>
      </c>
      <c r="K4487" t="s">
        <v>16511</v>
      </c>
      <c r="L4487">
        <v>150</v>
      </c>
      <c r="M4487">
        <v>150</v>
      </c>
    </row>
    <row r="4488" spans="1:13" x14ac:dyDescent="0.25">
      <c r="A4488" t="s">
        <v>6916</v>
      </c>
      <c r="B4488" t="s">
        <v>14505</v>
      </c>
      <c r="C4488">
        <v>6</v>
      </c>
      <c r="D4488" t="s">
        <v>12</v>
      </c>
      <c r="E4488" t="s">
        <v>2263</v>
      </c>
      <c r="F4488">
        <v>18</v>
      </c>
      <c r="G4488" t="s">
        <v>15</v>
      </c>
      <c r="H4488" t="s">
        <v>4</v>
      </c>
      <c r="I4488" t="s">
        <v>2168</v>
      </c>
      <c r="J4488">
        <v>110</v>
      </c>
      <c r="K4488" t="s">
        <v>16511</v>
      </c>
      <c r="L4488">
        <v>150</v>
      </c>
      <c r="M4488">
        <v>100</v>
      </c>
    </row>
    <row r="4489" spans="1:13" x14ac:dyDescent="0.25">
      <c r="A4489" t="s">
        <v>6917</v>
      </c>
      <c r="B4489" t="s">
        <v>5224</v>
      </c>
      <c r="C4489">
        <v>7</v>
      </c>
      <c r="D4489" t="s">
        <v>12</v>
      </c>
      <c r="E4489" t="s">
        <v>2182</v>
      </c>
      <c r="F4489">
        <v>18</v>
      </c>
      <c r="G4489" t="s">
        <v>15</v>
      </c>
      <c r="H4489" t="s">
        <v>6</v>
      </c>
      <c r="I4489">
        <v>0</v>
      </c>
      <c r="J4489">
        <v>135</v>
      </c>
      <c r="K4489" t="s">
        <v>16511</v>
      </c>
      <c r="L4489">
        <v>150</v>
      </c>
      <c r="M4489">
        <v>100</v>
      </c>
    </row>
    <row r="4490" spans="1:13" x14ac:dyDescent="0.25">
      <c r="A4490" t="s">
        <v>6918</v>
      </c>
      <c r="B4490" t="s">
        <v>3258</v>
      </c>
      <c r="C4490">
        <v>3</v>
      </c>
      <c r="D4490" t="s">
        <v>19</v>
      </c>
      <c r="E4490" t="s">
        <v>2200</v>
      </c>
      <c r="F4490">
        <v>10</v>
      </c>
      <c r="G4490" t="s">
        <v>13</v>
      </c>
      <c r="H4490" t="s">
        <v>6</v>
      </c>
      <c r="I4490" t="s">
        <v>1003</v>
      </c>
      <c r="J4490">
        <v>135</v>
      </c>
      <c r="K4490" t="s">
        <v>16508</v>
      </c>
      <c r="L4490">
        <v>140</v>
      </c>
      <c r="M4490">
        <v>0</v>
      </c>
    </row>
    <row r="4491" spans="1:13" x14ac:dyDescent="0.25">
      <c r="A4491" t="s">
        <v>6919</v>
      </c>
      <c r="B4491" t="s">
        <v>15368</v>
      </c>
      <c r="C4491">
        <v>16</v>
      </c>
      <c r="D4491" t="s">
        <v>12</v>
      </c>
      <c r="E4491" t="s">
        <v>2322</v>
      </c>
      <c r="F4491">
        <v>18</v>
      </c>
      <c r="G4491" t="s">
        <v>15</v>
      </c>
      <c r="H4491" t="s">
        <v>5</v>
      </c>
      <c r="I4491">
        <v>0</v>
      </c>
      <c r="J4491">
        <v>140</v>
      </c>
      <c r="K4491" t="s">
        <v>16511</v>
      </c>
      <c r="L4491">
        <v>150</v>
      </c>
      <c r="M4491">
        <v>300</v>
      </c>
    </row>
    <row r="4492" spans="1:13" x14ac:dyDescent="0.25">
      <c r="A4492" t="s">
        <v>6920</v>
      </c>
      <c r="B4492" t="s">
        <v>15369</v>
      </c>
      <c r="C4492">
        <v>7</v>
      </c>
      <c r="D4492" t="s">
        <v>19</v>
      </c>
      <c r="E4492" t="s">
        <v>2182</v>
      </c>
      <c r="F4492">
        <v>2</v>
      </c>
      <c r="G4492" t="s">
        <v>17</v>
      </c>
      <c r="H4492" t="s">
        <v>7</v>
      </c>
      <c r="I4492" t="s">
        <v>54</v>
      </c>
      <c r="J4492">
        <v>100</v>
      </c>
      <c r="K4492" t="s">
        <v>16507</v>
      </c>
      <c r="L4492">
        <v>100</v>
      </c>
      <c r="M4492">
        <v>100</v>
      </c>
    </row>
    <row r="4493" spans="1:13" x14ac:dyDescent="0.25">
      <c r="A4493" t="s">
        <v>6921</v>
      </c>
      <c r="B4493" t="s">
        <v>5260</v>
      </c>
      <c r="C4493">
        <v>8</v>
      </c>
      <c r="D4493" t="s">
        <v>19</v>
      </c>
      <c r="E4493" t="s">
        <v>2207</v>
      </c>
      <c r="F4493">
        <v>2</v>
      </c>
      <c r="G4493" t="s">
        <v>17</v>
      </c>
      <c r="H4493" t="s">
        <v>3</v>
      </c>
      <c r="I4493" t="s">
        <v>359</v>
      </c>
      <c r="J4493">
        <v>120</v>
      </c>
      <c r="K4493" t="s">
        <v>16507</v>
      </c>
      <c r="L4493">
        <v>100</v>
      </c>
      <c r="M4493">
        <v>150</v>
      </c>
    </row>
    <row r="4494" spans="1:13" x14ac:dyDescent="0.25">
      <c r="A4494" t="s">
        <v>6922</v>
      </c>
      <c r="B4494" t="s">
        <v>15316</v>
      </c>
      <c r="C4494">
        <v>2</v>
      </c>
      <c r="D4494" t="s">
        <v>19</v>
      </c>
      <c r="E4494" t="s">
        <v>2210</v>
      </c>
      <c r="F4494">
        <v>6.5</v>
      </c>
      <c r="G4494" t="s">
        <v>15</v>
      </c>
      <c r="H4494" t="s">
        <v>6</v>
      </c>
      <c r="I4494" t="s">
        <v>54</v>
      </c>
      <c r="J4494">
        <v>135</v>
      </c>
      <c r="K4494" t="s">
        <v>16512</v>
      </c>
      <c r="L4494">
        <v>120</v>
      </c>
      <c r="M4494">
        <v>0</v>
      </c>
    </row>
    <row r="4495" spans="1:13" x14ac:dyDescent="0.25">
      <c r="A4495" t="s">
        <v>6923</v>
      </c>
      <c r="B4495" t="s">
        <v>15370</v>
      </c>
      <c r="C4495">
        <v>9</v>
      </c>
      <c r="D4495" t="s">
        <v>12</v>
      </c>
      <c r="E4495" t="s">
        <v>2280</v>
      </c>
      <c r="F4495">
        <v>4</v>
      </c>
      <c r="G4495" t="s">
        <v>17</v>
      </c>
      <c r="H4495" t="s">
        <v>6</v>
      </c>
      <c r="I4495" t="s">
        <v>55</v>
      </c>
      <c r="J4495">
        <v>135</v>
      </c>
      <c r="K4495" t="s">
        <v>16510</v>
      </c>
      <c r="L4495">
        <v>125</v>
      </c>
      <c r="M4495">
        <v>150</v>
      </c>
    </row>
    <row r="4496" spans="1:13" x14ac:dyDescent="0.25">
      <c r="A4496" t="s">
        <v>6924</v>
      </c>
      <c r="B4496" t="s">
        <v>15371</v>
      </c>
      <c r="C4496">
        <v>6</v>
      </c>
      <c r="D4496" t="s">
        <v>19</v>
      </c>
      <c r="E4496" t="s">
        <v>2849</v>
      </c>
      <c r="F4496">
        <v>3</v>
      </c>
      <c r="G4496" t="s">
        <v>17</v>
      </c>
      <c r="H4496" t="s">
        <v>5</v>
      </c>
      <c r="I4496" t="s">
        <v>32</v>
      </c>
      <c r="J4496">
        <v>140</v>
      </c>
      <c r="K4496" t="s">
        <v>16507</v>
      </c>
      <c r="L4496">
        <v>100</v>
      </c>
      <c r="M4496">
        <v>100</v>
      </c>
    </row>
    <row r="4497" spans="1:13" x14ac:dyDescent="0.25">
      <c r="A4497" t="s">
        <v>6925</v>
      </c>
      <c r="B4497" t="s">
        <v>13708</v>
      </c>
      <c r="C4497">
        <v>7</v>
      </c>
      <c r="D4497" t="s">
        <v>19</v>
      </c>
      <c r="E4497" t="s">
        <v>2210</v>
      </c>
      <c r="F4497">
        <v>6</v>
      </c>
      <c r="G4497" t="s">
        <v>15</v>
      </c>
      <c r="H4497" t="s">
        <v>6</v>
      </c>
      <c r="I4497" t="s">
        <v>55</v>
      </c>
      <c r="J4497">
        <v>135</v>
      </c>
      <c r="K4497" t="s">
        <v>16512</v>
      </c>
      <c r="L4497">
        <v>120</v>
      </c>
      <c r="M4497">
        <v>100</v>
      </c>
    </row>
    <row r="4498" spans="1:13" x14ac:dyDescent="0.25">
      <c r="A4498" t="s">
        <v>6926</v>
      </c>
      <c r="B4498" t="s">
        <v>14321</v>
      </c>
      <c r="C4498">
        <v>7</v>
      </c>
      <c r="D4498" t="s">
        <v>12</v>
      </c>
      <c r="E4498" t="s">
        <v>2233</v>
      </c>
      <c r="F4498">
        <v>36</v>
      </c>
      <c r="G4498" t="s">
        <v>13</v>
      </c>
      <c r="H4498" t="s">
        <v>3</v>
      </c>
      <c r="I4498" t="s">
        <v>359</v>
      </c>
      <c r="J4498">
        <v>120</v>
      </c>
      <c r="K4498" t="s">
        <v>16509</v>
      </c>
      <c r="L4498">
        <v>175</v>
      </c>
      <c r="M4498">
        <v>100</v>
      </c>
    </row>
    <row r="4499" spans="1:13" x14ac:dyDescent="0.25">
      <c r="A4499" t="s">
        <v>6927</v>
      </c>
      <c r="B4499" t="s">
        <v>13828</v>
      </c>
      <c r="C4499">
        <v>2</v>
      </c>
      <c r="D4499" t="s">
        <v>19</v>
      </c>
      <c r="E4499" t="s">
        <v>2214</v>
      </c>
      <c r="F4499">
        <v>2</v>
      </c>
      <c r="G4499" t="s">
        <v>17</v>
      </c>
      <c r="H4499" t="s">
        <v>6</v>
      </c>
      <c r="I4499" t="s">
        <v>359</v>
      </c>
      <c r="J4499">
        <v>135</v>
      </c>
      <c r="K4499" t="s">
        <v>16507</v>
      </c>
      <c r="L4499">
        <v>100</v>
      </c>
      <c r="M4499">
        <v>0</v>
      </c>
    </row>
    <row r="4500" spans="1:13" x14ac:dyDescent="0.25">
      <c r="A4500" t="s">
        <v>6928</v>
      </c>
      <c r="B4500" t="s">
        <v>15372</v>
      </c>
      <c r="C4500">
        <v>2</v>
      </c>
      <c r="D4500" t="s">
        <v>19</v>
      </c>
      <c r="E4500" t="s">
        <v>2207</v>
      </c>
      <c r="F4500">
        <v>3</v>
      </c>
      <c r="G4500" t="s">
        <v>17</v>
      </c>
      <c r="H4500" t="s">
        <v>5</v>
      </c>
      <c r="I4500" t="s">
        <v>32</v>
      </c>
      <c r="J4500">
        <v>140</v>
      </c>
      <c r="K4500" t="s">
        <v>16507</v>
      </c>
      <c r="L4500">
        <v>100</v>
      </c>
      <c r="M4500">
        <v>0</v>
      </c>
    </row>
    <row r="4501" spans="1:13" x14ac:dyDescent="0.25">
      <c r="A4501" t="s">
        <v>6929</v>
      </c>
      <c r="B4501" t="s">
        <v>15373</v>
      </c>
      <c r="C4501">
        <v>10</v>
      </c>
      <c r="D4501" t="s">
        <v>19</v>
      </c>
      <c r="E4501" t="s">
        <v>2234</v>
      </c>
      <c r="F4501">
        <v>3</v>
      </c>
      <c r="G4501" t="s">
        <v>17</v>
      </c>
      <c r="H4501" t="s">
        <v>5</v>
      </c>
      <c r="I4501" t="s">
        <v>2168</v>
      </c>
      <c r="J4501">
        <v>140</v>
      </c>
      <c r="K4501" t="s">
        <v>16507</v>
      </c>
      <c r="L4501">
        <v>100</v>
      </c>
      <c r="M4501">
        <v>150</v>
      </c>
    </row>
    <row r="4502" spans="1:13" x14ac:dyDescent="0.25">
      <c r="A4502" t="s">
        <v>6930</v>
      </c>
      <c r="B4502" t="s">
        <v>14313</v>
      </c>
      <c r="C4502">
        <v>6</v>
      </c>
      <c r="D4502" t="s">
        <v>19</v>
      </c>
      <c r="E4502" t="s">
        <v>2352</v>
      </c>
      <c r="F4502">
        <v>8</v>
      </c>
      <c r="G4502" t="s">
        <v>13</v>
      </c>
      <c r="H4502" t="s">
        <v>6</v>
      </c>
      <c r="I4502" t="s">
        <v>1093</v>
      </c>
      <c r="J4502">
        <v>135</v>
      </c>
      <c r="K4502" t="s">
        <v>16508</v>
      </c>
      <c r="L4502">
        <v>140</v>
      </c>
      <c r="M4502">
        <v>100</v>
      </c>
    </row>
    <row r="4503" spans="1:13" x14ac:dyDescent="0.25">
      <c r="A4503" t="s">
        <v>6931</v>
      </c>
      <c r="B4503" t="s">
        <v>3222</v>
      </c>
      <c r="C4503">
        <v>8</v>
      </c>
      <c r="D4503" t="s">
        <v>12</v>
      </c>
      <c r="E4503" t="s">
        <v>2332</v>
      </c>
      <c r="F4503">
        <v>5</v>
      </c>
      <c r="G4503" t="s">
        <v>17</v>
      </c>
      <c r="H4503" t="s">
        <v>6</v>
      </c>
      <c r="I4503" t="s">
        <v>54</v>
      </c>
      <c r="J4503">
        <v>135</v>
      </c>
      <c r="K4503" t="s">
        <v>16510</v>
      </c>
      <c r="L4503">
        <v>125</v>
      </c>
      <c r="M4503">
        <v>150</v>
      </c>
    </row>
    <row r="4504" spans="1:13" x14ac:dyDescent="0.25">
      <c r="A4504" t="s">
        <v>1729</v>
      </c>
      <c r="B4504" t="s">
        <v>15374</v>
      </c>
      <c r="C4504">
        <v>4</v>
      </c>
      <c r="D4504" t="s">
        <v>19</v>
      </c>
      <c r="E4504" t="s">
        <v>2198</v>
      </c>
      <c r="F4504">
        <v>9</v>
      </c>
      <c r="G4504" t="s">
        <v>13</v>
      </c>
      <c r="H4504" t="s">
        <v>5</v>
      </c>
      <c r="I4504" t="s">
        <v>52</v>
      </c>
      <c r="J4504">
        <v>140</v>
      </c>
      <c r="K4504" t="s">
        <v>16508</v>
      </c>
      <c r="L4504">
        <v>140</v>
      </c>
      <c r="M4504">
        <v>0</v>
      </c>
    </row>
    <row r="4505" spans="1:13" x14ac:dyDescent="0.25">
      <c r="A4505" t="s">
        <v>6932</v>
      </c>
      <c r="B4505" t="s">
        <v>4190</v>
      </c>
      <c r="C4505">
        <v>7</v>
      </c>
      <c r="D4505" t="s">
        <v>19</v>
      </c>
      <c r="E4505" t="s">
        <v>2226</v>
      </c>
      <c r="F4505">
        <v>9</v>
      </c>
      <c r="G4505" t="s">
        <v>13</v>
      </c>
      <c r="H4505" t="s">
        <v>6</v>
      </c>
      <c r="I4505" t="s">
        <v>55</v>
      </c>
      <c r="J4505">
        <v>135</v>
      </c>
      <c r="K4505" t="s">
        <v>16508</v>
      </c>
      <c r="L4505">
        <v>140</v>
      </c>
      <c r="M4505">
        <v>100</v>
      </c>
    </row>
    <row r="4506" spans="1:13" x14ac:dyDescent="0.25">
      <c r="A4506" t="s">
        <v>1500</v>
      </c>
      <c r="B4506" t="s">
        <v>9055</v>
      </c>
      <c r="C4506">
        <v>10</v>
      </c>
      <c r="D4506" t="s">
        <v>12</v>
      </c>
      <c r="E4506" t="s">
        <v>2241</v>
      </c>
      <c r="F4506">
        <v>39</v>
      </c>
      <c r="G4506" t="s">
        <v>13</v>
      </c>
      <c r="H4506" t="s">
        <v>4</v>
      </c>
      <c r="I4506">
        <v>0</v>
      </c>
      <c r="J4506">
        <v>110</v>
      </c>
      <c r="K4506" t="s">
        <v>16509</v>
      </c>
      <c r="L4506">
        <v>175</v>
      </c>
      <c r="M4506">
        <v>150</v>
      </c>
    </row>
    <row r="4507" spans="1:13" x14ac:dyDescent="0.25">
      <c r="A4507" t="s">
        <v>6933</v>
      </c>
      <c r="B4507" t="s">
        <v>15020</v>
      </c>
      <c r="C4507">
        <v>4</v>
      </c>
      <c r="D4507" t="s">
        <v>12</v>
      </c>
      <c r="E4507" t="s">
        <v>2294</v>
      </c>
      <c r="F4507">
        <v>42</v>
      </c>
      <c r="G4507" t="s">
        <v>13</v>
      </c>
      <c r="H4507" t="s">
        <v>5</v>
      </c>
      <c r="I4507" t="s">
        <v>80</v>
      </c>
      <c r="J4507">
        <v>140</v>
      </c>
      <c r="K4507" t="s">
        <v>16509</v>
      </c>
      <c r="L4507">
        <v>175</v>
      </c>
      <c r="M4507">
        <v>0</v>
      </c>
    </row>
    <row r="4508" spans="1:13" x14ac:dyDescent="0.25">
      <c r="A4508" t="s">
        <v>6934</v>
      </c>
      <c r="B4508" t="s">
        <v>14213</v>
      </c>
      <c r="C4508">
        <v>10</v>
      </c>
      <c r="D4508" t="s">
        <v>12</v>
      </c>
      <c r="E4508" t="s">
        <v>2294</v>
      </c>
      <c r="F4508">
        <v>7</v>
      </c>
      <c r="G4508" t="s">
        <v>17</v>
      </c>
      <c r="H4508" t="s">
        <v>6</v>
      </c>
      <c r="I4508" t="s">
        <v>359</v>
      </c>
      <c r="J4508">
        <v>135</v>
      </c>
      <c r="K4508" t="s">
        <v>16510</v>
      </c>
      <c r="L4508">
        <v>125</v>
      </c>
      <c r="M4508">
        <v>150</v>
      </c>
    </row>
    <row r="4509" spans="1:13" x14ac:dyDescent="0.25">
      <c r="A4509" t="s">
        <v>6935</v>
      </c>
      <c r="B4509" t="s">
        <v>14437</v>
      </c>
      <c r="C4509">
        <v>8</v>
      </c>
      <c r="D4509" t="s">
        <v>12</v>
      </c>
      <c r="E4509" t="s">
        <v>2207</v>
      </c>
      <c r="F4509">
        <v>11</v>
      </c>
      <c r="G4509" t="s">
        <v>15</v>
      </c>
      <c r="H4509" t="s">
        <v>4</v>
      </c>
      <c r="I4509">
        <v>0</v>
      </c>
      <c r="J4509">
        <v>110</v>
      </c>
      <c r="K4509" t="s">
        <v>16511</v>
      </c>
      <c r="L4509">
        <v>150</v>
      </c>
      <c r="M4509">
        <v>150</v>
      </c>
    </row>
    <row r="4510" spans="1:13" x14ac:dyDescent="0.25">
      <c r="A4510" t="s">
        <v>6936</v>
      </c>
      <c r="B4510" t="s">
        <v>13638</v>
      </c>
      <c r="C4510">
        <v>3</v>
      </c>
      <c r="D4510" t="s">
        <v>19</v>
      </c>
      <c r="E4510" t="s">
        <v>2299</v>
      </c>
      <c r="F4510">
        <v>9</v>
      </c>
      <c r="G4510" t="s">
        <v>13</v>
      </c>
      <c r="H4510" t="s">
        <v>6</v>
      </c>
      <c r="I4510" t="s">
        <v>359</v>
      </c>
      <c r="J4510">
        <v>135</v>
      </c>
      <c r="K4510" t="s">
        <v>16508</v>
      </c>
      <c r="L4510">
        <v>140</v>
      </c>
      <c r="M4510">
        <v>0</v>
      </c>
    </row>
    <row r="4511" spans="1:13" x14ac:dyDescent="0.25">
      <c r="A4511" t="s">
        <v>1638</v>
      </c>
      <c r="B4511" t="s">
        <v>14779</v>
      </c>
      <c r="C4511">
        <v>16</v>
      </c>
      <c r="D4511" t="s">
        <v>12</v>
      </c>
      <c r="E4511" t="s">
        <v>2223</v>
      </c>
      <c r="F4511">
        <v>41</v>
      </c>
      <c r="G4511" t="s">
        <v>13</v>
      </c>
      <c r="H4511" t="s">
        <v>6</v>
      </c>
      <c r="I4511" t="s">
        <v>80</v>
      </c>
      <c r="J4511">
        <v>135</v>
      </c>
      <c r="K4511" t="s">
        <v>16509</v>
      </c>
      <c r="L4511">
        <v>175</v>
      </c>
      <c r="M4511">
        <v>300</v>
      </c>
    </row>
    <row r="4512" spans="1:13" x14ac:dyDescent="0.25">
      <c r="A4512" t="s">
        <v>6937</v>
      </c>
      <c r="B4512" t="s">
        <v>15375</v>
      </c>
      <c r="C4512">
        <v>13</v>
      </c>
      <c r="D4512" t="s">
        <v>12</v>
      </c>
      <c r="E4512" t="s">
        <v>2207</v>
      </c>
      <c r="F4512">
        <v>25</v>
      </c>
      <c r="G4512" t="s">
        <v>15</v>
      </c>
      <c r="H4512" t="s">
        <v>5</v>
      </c>
      <c r="I4512">
        <v>0</v>
      </c>
      <c r="J4512">
        <v>140</v>
      </c>
      <c r="K4512" t="s">
        <v>16511</v>
      </c>
      <c r="L4512">
        <v>150</v>
      </c>
      <c r="M4512">
        <v>200</v>
      </c>
    </row>
    <row r="4513" spans="1:13" x14ac:dyDescent="0.25">
      <c r="A4513" t="s">
        <v>6938</v>
      </c>
      <c r="B4513" t="s">
        <v>15376</v>
      </c>
      <c r="C4513">
        <v>5</v>
      </c>
      <c r="D4513" t="s">
        <v>12</v>
      </c>
      <c r="E4513" t="s">
        <v>2194</v>
      </c>
      <c r="F4513">
        <v>42</v>
      </c>
      <c r="G4513" t="s">
        <v>13</v>
      </c>
      <c r="H4513" t="s">
        <v>6</v>
      </c>
      <c r="I4513" t="s">
        <v>32</v>
      </c>
      <c r="J4513">
        <v>135</v>
      </c>
      <c r="K4513" t="s">
        <v>16509</v>
      </c>
      <c r="L4513">
        <v>175</v>
      </c>
      <c r="M4513">
        <v>100</v>
      </c>
    </row>
    <row r="4514" spans="1:13" x14ac:dyDescent="0.25">
      <c r="A4514" t="s">
        <v>6939</v>
      </c>
      <c r="B4514" t="s">
        <v>2176</v>
      </c>
      <c r="C4514">
        <v>9</v>
      </c>
      <c r="D4514" t="s">
        <v>12</v>
      </c>
      <c r="E4514" t="s">
        <v>2233</v>
      </c>
      <c r="F4514">
        <v>13</v>
      </c>
      <c r="G4514" t="s">
        <v>15</v>
      </c>
      <c r="H4514" t="s">
        <v>4</v>
      </c>
      <c r="I4514" t="s">
        <v>359</v>
      </c>
      <c r="J4514">
        <v>110</v>
      </c>
      <c r="K4514" t="s">
        <v>16511</v>
      </c>
      <c r="L4514">
        <v>150</v>
      </c>
      <c r="M4514">
        <v>150</v>
      </c>
    </row>
    <row r="4515" spans="1:13" x14ac:dyDescent="0.25">
      <c r="A4515" t="s">
        <v>1754</v>
      </c>
      <c r="B4515" t="s">
        <v>8445</v>
      </c>
      <c r="C4515">
        <v>9</v>
      </c>
      <c r="D4515" t="s">
        <v>12</v>
      </c>
      <c r="E4515" t="s">
        <v>2191</v>
      </c>
      <c r="F4515">
        <v>39</v>
      </c>
      <c r="G4515" t="s">
        <v>13</v>
      </c>
      <c r="H4515" t="s">
        <v>3</v>
      </c>
      <c r="I4515" t="s">
        <v>32</v>
      </c>
      <c r="J4515">
        <v>120</v>
      </c>
      <c r="K4515" t="s">
        <v>16509</v>
      </c>
      <c r="L4515">
        <v>175</v>
      </c>
      <c r="M4515">
        <v>150</v>
      </c>
    </row>
    <row r="4516" spans="1:13" x14ac:dyDescent="0.25">
      <c r="A4516" t="s">
        <v>6940</v>
      </c>
      <c r="B4516" t="s">
        <v>13964</v>
      </c>
      <c r="C4516">
        <v>7</v>
      </c>
      <c r="D4516" t="s">
        <v>12</v>
      </c>
      <c r="E4516" t="s">
        <v>2615</v>
      </c>
      <c r="F4516">
        <v>27</v>
      </c>
      <c r="G4516" t="s">
        <v>15</v>
      </c>
      <c r="H4516" t="s">
        <v>6</v>
      </c>
      <c r="I4516" t="s">
        <v>1003</v>
      </c>
      <c r="J4516">
        <v>135</v>
      </c>
      <c r="K4516" t="s">
        <v>16511</v>
      </c>
      <c r="L4516">
        <v>150</v>
      </c>
      <c r="M4516">
        <v>100</v>
      </c>
    </row>
    <row r="4517" spans="1:13" x14ac:dyDescent="0.25">
      <c r="A4517" t="s">
        <v>2010</v>
      </c>
      <c r="B4517" t="s">
        <v>14751</v>
      </c>
      <c r="C4517">
        <v>4</v>
      </c>
      <c r="D4517" t="s">
        <v>12</v>
      </c>
      <c r="E4517" t="s">
        <v>2223</v>
      </c>
      <c r="F4517">
        <v>42</v>
      </c>
      <c r="G4517" t="s">
        <v>13</v>
      </c>
      <c r="H4517" t="s">
        <v>4</v>
      </c>
      <c r="I4517" t="s">
        <v>1003</v>
      </c>
      <c r="J4517">
        <v>110</v>
      </c>
      <c r="K4517" t="s">
        <v>16509</v>
      </c>
      <c r="L4517">
        <v>175</v>
      </c>
      <c r="M4517">
        <v>0</v>
      </c>
    </row>
    <row r="4518" spans="1:13" x14ac:dyDescent="0.25">
      <c r="A4518" t="s">
        <v>6941</v>
      </c>
      <c r="B4518" t="s">
        <v>13709</v>
      </c>
      <c r="C4518">
        <v>8</v>
      </c>
      <c r="D4518" t="s">
        <v>19</v>
      </c>
      <c r="E4518" t="s">
        <v>2198</v>
      </c>
      <c r="F4518">
        <v>9</v>
      </c>
      <c r="G4518" t="s">
        <v>13</v>
      </c>
      <c r="H4518" t="s">
        <v>6</v>
      </c>
      <c r="I4518">
        <v>0</v>
      </c>
      <c r="J4518">
        <v>135</v>
      </c>
      <c r="K4518" t="s">
        <v>16508</v>
      </c>
      <c r="L4518">
        <v>140</v>
      </c>
      <c r="M4518">
        <v>150</v>
      </c>
    </row>
    <row r="4519" spans="1:13" x14ac:dyDescent="0.25">
      <c r="A4519" t="s">
        <v>6942</v>
      </c>
      <c r="B4519" t="s">
        <v>3258</v>
      </c>
      <c r="C4519">
        <v>3</v>
      </c>
      <c r="D4519" t="s">
        <v>19</v>
      </c>
      <c r="E4519" t="s">
        <v>2182</v>
      </c>
      <c r="F4519">
        <v>4</v>
      </c>
      <c r="G4519" t="s">
        <v>17</v>
      </c>
      <c r="H4519" t="s">
        <v>4</v>
      </c>
      <c r="I4519" t="s">
        <v>359</v>
      </c>
      <c r="J4519">
        <v>110</v>
      </c>
      <c r="K4519" t="s">
        <v>16507</v>
      </c>
      <c r="L4519">
        <v>100</v>
      </c>
      <c r="M4519">
        <v>0</v>
      </c>
    </row>
    <row r="4520" spans="1:13" x14ac:dyDescent="0.25">
      <c r="A4520" t="s">
        <v>6943</v>
      </c>
      <c r="B4520" t="s">
        <v>15377</v>
      </c>
      <c r="C4520">
        <v>8</v>
      </c>
      <c r="D4520" t="s">
        <v>19</v>
      </c>
      <c r="E4520" t="s">
        <v>2210</v>
      </c>
      <c r="F4520">
        <v>2</v>
      </c>
      <c r="G4520" t="s">
        <v>17</v>
      </c>
      <c r="H4520" t="s">
        <v>7</v>
      </c>
      <c r="I4520">
        <v>0</v>
      </c>
      <c r="J4520">
        <v>100</v>
      </c>
      <c r="K4520" t="s">
        <v>16507</v>
      </c>
      <c r="L4520">
        <v>100</v>
      </c>
      <c r="M4520">
        <v>150</v>
      </c>
    </row>
    <row r="4521" spans="1:13" x14ac:dyDescent="0.25">
      <c r="A4521" t="s">
        <v>6944</v>
      </c>
      <c r="B4521" t="s">
        <v>12101</v>
      </c>
      <c r="C4521">
        <v>10</v>
      </c>
      <c r="D4521" t="s">
        <v>12</v>
      </c>
      <c r="E4521" t="s">
        <v>2217</v>
      </c>
      <c r="F4521">
        <v>12</v>
      </c>
      <c r="G4521" t="s">
        <v>15</v>
      </c>
      <c r="H4521" t="s">
        <v>3</v>
      </c>
      <c r="I4521">
        <v>0</v>
      </c>
      <c r="J4521">
        <v>120</v>
      </c>
      <c r="K4521" t="s">
        <v>16511</v>
      </c>
      <c r="L4521">
        <v>150</v>
      </c>
      <c r="M4521">
        <v>150</v>
      </c>
    </row>
    <row r="4522" spans="1:13" x14ac:dyDescent="0.25">
      <c r="A4522" t="s">
        <v>6945</v>
      </c>
      <c r="B4522" t="s">
        <v>14512</v>
      </c>
      <c r="C4522">
        <v>8</v>
      </c>
      <c r="D4522" t="s">
        <v>12</v>
      </c>
      <c r="E4522" t="s">
        <v>2247</v>
      </c>
      <c r="F4522">
        <v>5</v>
      </c>
      <c r="G4522" t="s">
        <v>17</v>
      </c>
      <c r="H4522" t="s">
        <v>5</v>
      </c>
      <c r="I4522" t="s">
        <v>32</v>
      </c>
      <c r="J4522">
        <v>140</v>
      </c>
      <c r="K4522" t="s">
        <v>16510</v>
      </c>
      <c r="L4522">
        <v>125</v>
      </c>
      <c r="M4522">
        <v>150</v>
      </c>
    </row>
    <row r="4523" spans="1:13" x14ac:dyDescent="0.25">
      <c r="A4523" t="s">
        <v>6946</v>
      </c>
      <c r="B4523" t="s">
        <v>7362</v>
      </c>
      <c r="C4523">
        <v>3</v>
      </c>
      <c r="D4523" t="s">
        <v>19</v>
      </c>
      <c r="E4523" t="s">
        <v>2340</v>
      </c>
      <c r="F4523">
        <v>6</v>
      </c>
      <c r="G4523" t="s">
        <v>15</v>
      </c>
      <c r="H4523" t="s">
        <v>5</v>
      </c>
      <c r="I4523" t="s">
        <v>1003</v>
      </c>
      <c r="J4523">
        <v>140</v>
      </c>
      <c r="K4523" t="s">
        <v>16512</v>
      </c>
      <c r="L4523">
        <v>120</v>
      </c>
      <c r="M4523">
        <v>0</v>
      </c>
    </row>
    <row r="4524" spans="1:13" x14ac:dyDescent="0.25">
      <c r="A4524" t="s">
        <v>6947</v>
      </c>
      <c r="B4524" t="s">
        <v>15378</v>
      </c>
      <c r="C4524">
        <v>2</v>
      </c>
      <c r="D4524" t="s">
        <v>12</v>
      </c>
      <c r="E4524" t="s">
        <v>2615</v>
      </c>
      <c r="F4524">
        <v>16</v>
      </c>
      <c r="G4524" t="s">
        <v>15</v>
      </c>
      <c r="H4524" t="s">
        <v>3</v>
      </c>
      <c r="I4524" t="s">
        <v>359</v>
      </c>
      <c r="J4524">
        <v>120</v>
      </c>
      <c r="K4524" t="s">
        <v>16511</v>
      </c>
      <c r="L4524">
        <v>150</v>
      </c>
      <c r="M4524">
        <v>0</v>
      </c>
    </row>
    <row r="4525" spans="1:13" x14ac:dyDescent="0.25">
      <c r="A4525" t="s">
        <v>6948</v>
      </c>
      <c r="B4525" t="s">
        <v>14126</v>
      </c>
      <c r="C4525">
        <v>3</v>
      </c>
      <c r="D4525" t="s">
        <v>12</v>
      </c>
      <c r="E4525" t="s">
        <v>2190</v>
      </c>
      <c r="F4525">
        <v>27</v>
      </c>
      <c r="G4525" t="s">
        <v>15</v>
      </c>
      <c r="H4525" t="s">
        <v>3</v>
      </c>
      <c r="I4525" t="s">
        <v>359</v>
      </c>
      <c r="J4525">
        <v>120</v>
      </c>
      <c r="K4525" t="s">
        <v>16511</v>
      </c>
      <c r="L4525">
        <v>150</v>
      </c>
      <c r="M4525">
        <v>0</v>
      </c>
    </row>
    <row r="4526" spans="1:13" x14ac:dyDescent="0.25">
      <c r="A4526" t="s">
        <v>6949</v>
      </c>
      <c r="B4526" t="s">
        <v>5226</v>
      </c>
      <c r="C4526">
        <v>5</v>
      </c>
      <c r="D4526" t="s">
        <v>12</v>
      </c>
      <c r="E4526" t="s">
        <v>2226</v>
      </c>
      <c r="F4526">
        <v>11</v>
      </c>
      <c r="G4526" t="s">
        <v>15</v>
      </c>
      <c r="H4526" t="s">
        <v>7</v>
      </c>
      <c r="I4526">
        <v>0</v>
      </c>
      <c r="J4526">
        <v>100</v>
      </c>
      <c r="K4526" t="s">
        <v>16511</v>
      </c>
      <c r="L4526">
        <v>150</v>
      </c>
      <c r="M4526">
        <v>100</v>
      </c>
    </row>
    <row r="4527" spans="1:13" x14ac:dyDescent="0.25">
      <c r="A4527" t="s">
        <v>6950</v>
      </c>
      <c r="B4527" t="s">
        <v>14289</v>
      </c>
      <c r="C4527">
        <v>6</v>
      </c>
      <c r="D4527" t="s">
        <v>19</v>
      </c>
      <c r="E4527" t="s">
        <v>2223</v>
      </c>
      <c r="F4527">
        <v>10</v>
      </c>
      <c r="G4527" t="s">
        <v>13</v>
      </c>
      <c r="H4527" t="s">
        <v>3</v>
      </c>
      <c r="I4527" t="s">
        <v>1003</v>
      </c>
      <c r="J4527">
        <v>120</v>
      </c>
      <c r="K4527" t="s">
        <v>16508</v>
      </c>
      <c r="L4527">
        <v>140</v>
      </c>
      <c r="M4527">
        <v>100</v>
      </c>
    </row>
    <row r="4528" spans="1:13" x14ac:dyDescent="0.25">
      <c r="A4528" t="s">
        <v>6951</v>
      </c>
      <c r="B4528" t="s">
        <v>14458</v>
      </c>
      <c r="C4528">
        <v>8</v>
      </c>
      <c r="D4528" t="s">
        <v>12</v>
      </c>
      <c r="E4528" t="s">
        <v>2231</v>
      </c>
      <c r="F4528">
        <v>16</v>
      </c>
      <c r="G4528" t="s">
        <v>15</v>
      </c>
      <c r="H4528" t="s">
        <v>7</v>
      </c>
      <c r="I4528" t="s">
        <v>32</v>
      </c>
      <c r="J4528">
        <v>100</v>
      </c>
      <c r="K4528" t="s">
        <v>16511</v>
      </c>
      <c r="L4528">
        <v>150</v>
      </c>
      <c r="M4528">
        <v>150</v>
      </c>
    </row>
    <row r="4529" spans="1:13" x14ac:dyDescent="0.25">
      <c r="A4529" t="s">
        <v>6952</v>
      </c>
      <c r="B4529" t="s">
        <v>9084</v>
      </c>
      <c r="C4529">
        <v>12</v>
      </c>
      <c r="D4529" t="s">
        <v>12</v>
      </c>
      <c r="E4529" t="s">
        <v>2190</v>
      </c>
      <c r="F4529">
        <v>49</v>
      </c>
      <c r="G4529" t="s">
        <v>13</v>
      </c>
      <c r="H4529" t="s">
        <v>6</v>
      </c>
      <c r="I4529" t="s">
        <v>2101</v>
      </c>
      <c r="J4529">
        <v>135</v>
      </c>
      <c r="K4529" t="s">
        <v>16509</v>
      </c>
      <c r="L4529">
        <v>175</v>
      </c>
      <c r="M4529">
        <v>150</v>
      </c>
    </row>
    <row r="4530" spans="1:13" x14ac:dyDescent="0.25">
      <c r="A4530" t="s">
        <v>6953</v>
      </c>
      <c r="B4530" t="s">
        <v>13571</v>
      </c>
      <c r="C4530">
        <v>5</v>
      </c>
      <c r="D4530" t="s">
        <v>12</v>
      </c>
      <c r="E4530" t="s">
        <v>2202</v>
      </c>
      <c r="F4530">
        <v>25</v>
      </c>
      <c r="G4530" t="s">
        <v>15</v>
      </c>
      <c r="H4530" t="s">
        <v>6</v>
      </c>
      <c r="I4530" t="s">
        <v>1003</v>
      </c>
      <c r="J4530">
        <v>135</v>
      </c>
      <c r="K4530" t="s">
        <v>16511</v>
      </c>
      <c r="L4530">
        <v>150</v>
      </c>
      <c r="M4530">
        <v>100</v>
      </c>
    </row>
    <row r="4531" spans="1:13" x14ac:dyDescent="0.25">
      <c r="A4531" t="s">
        <v>6954</v>
      </c>
      <c r="B4531" t="s">
        <v>5169</v>
      </c>
      <c r="C4531">
        <v>9</v>
      </c>
      <c r="D4531" t="s">
        <v>12</v>
      </c>
      <c r="E4531" t="s">
        <v>2180</v>
      </c>
      <c r="F4531">
        <v>11.5</v>
      </c>
      <c r="G4531" t="s">
        <v>15</v>
      </c>
      <c r="H4531" t="s">
        <v>6</v>
      </c>
      <c r="I4531">
        <v>0</v>
      </c>
      <c r="J4531">
        <v>135</v>
      </c>
      <c r="K4531" t="s">
        <v>16511</v>
      </c>
      <c r="L4531">
        <v>150</v>
      </c>
      <c r="M4531">
        <v>150</v>
      </c>
    </row>
    <row r="4532" spans="1:13" x14ac:dyDescent="0.25">
      <c r="A4532" t="s">
        <v>6956</v>
      </c>
      <c r="B4532" t="s">
        <v>13739</v>
      </c>
      <c r="C4532">
        <v>5</v>
      </c>
      <c r="D4532" t="s">
        <v>12</v>
      </c>
      <c r="E4532" t="s">
        <v>2233</v>
      </c>
      <c r="F4532">
        <v>26</v>
      </c>
      <c r="G4532" t="s">
        <v>15</v>
      </c>
      <c r="H4532" t="s">
        <v>6</v>
      </c>
      <c r="I4532" t="s">
        <v>1003</v>
      </c>
      <c r="J4532">
        <v>135</v>
      </c>
      <c r="K4532" t="s">
        <v>16511</v>
      </c>
      <c r="L4532">
        <v>150</v>
      </c>
      <c r="M4532">
        <v>100</v>
      </c>
    </row>
    <row r="4533" spans="1:13" x14ac:dyDescent="0.25">
      <c r="A4533" t="s">
        <v>6957</v>
      </c>
      <c r="B4533" t="s">
        <v>14437</v>
      </c>
      <c r="C4533">
        <v>8</v>
      </c>
      <c r="D4533" t="s">
        <v>19</v>
      </c>
      <c r="E4533" t="s">
        <v>2849</v>
      </c>
      <c r="F4533">
        <v>4</v>
      </c>
      <c r="G4533" t="s">
        <v>17</v>
      </c>
      <c r="H4533" t="s">
        <v>5</v>
      </c>
      <c r="I4533" t="s">
        <v>32</v>
      </c>
      <c r="J4533">
        <v>140</v>
      </c>
      <c r="K4533" t="s">
        <v>16507</v>
      </c>
      <c r="L4533">
        <v>100</v>
      </c>
      <c r="M4533">
        <v>150</v>
      </c>
    </row>
    <row r="4534" spans="1:13" x14ac:dyDescent="0.25">
      <c r="A4534" t="s">
        <v>6958</v>
      </c>
      <c r="B4534" t="s">
        <v>13845</v>
      </c>
      <c r="C4534">
        <v>6</v>
      </c>
      <c r="D4534" t="s">
        <v>12</v>
      </c>
      <c r="E4534" t="s">
        <v>2207</v>
      </c>
      <c r="F4534">
        <v>5</v>
      </c>
      <c r="G4534" t="s">
        <v>17</v>
      </c>
      <c r="H4534" t="s">
        <v>7</v>
      </c>
      <c r="I4534" t="s">
        <v>359</v>
      </c>
      <c r="J4534">
        <v>100</v>
      </c>
      <c r="K4534" t="s">
        <v>16510</v>
      </c>
      <c r="L4534">
        <v>125</v>
      </c>
      <c r="M4534">
        <v>100</v>
      </c>
    </row>
    <row r="4535" spans="1:13" x14ac:dyDescent="0.25">
      <c r="A4535" t="s">
        <v>880</v>
      </c>
      <c r="B4535" t="s">
        <v>14043</v>
      </c>
      <c r="C4535">
        <v>6</v>
      </c>
      <c r="D4535" t="s">
        <v>12</v>
      </c>
      <c r="E4535" t="s">
        <v>2223</v>
      </c>
      <c r="F4535">
        <v>33</v>
      </c>
      <c r="G4535" t="s">
        <v>13</v>
      </c>
      <c r="H4535" t="s">
        <v>6</v>
      </c>
      <c r="I4535">
        <v>0</v>
      </c>
      <c r="J4535">
        <v>135</v>
      </c>
      <c r="K4535" t="s">
        <v>16509</v>
      </c>
      <c r="L4535">
        <v>175</v>
      </c>
      <c r="M4535">
        <v>100</v>
      </c>
    </row>
    <row r="4536" spans="1:13" x14ac:dyDescent="0.25">
      <c r="A4536" t="s">
        <v>6959</v>
      </c>
      <c r="B4536" t="s">
        <v>15379</v>
      </c>
      <c r="C4536">
        <v>2</v>
      </c>
      <c r="D4536" t="s">
        <v>12</v>
      </c>
      <c r="E4536" t="s">
        <v>2207</v>
      </c>
      <c r="F4536">
        <v>24</v>
      </c>
      <c r="G4536" t="s">
        <v>15</v>
      </c>
      <c r="H4536" t="s">
        <v>7</v>
      </c>
      <c r="I4536" t="s">
        <v>1003</v>
      </c>
      <c r="J4536">
        <v>100</v>
      </c>
      <c r="K4536" t="s">
        <v>16511</v>
      </c>
      <c r="L4536">
        <v>150</v>
      </c>
      <c r="M4536">
        <v>0</v>
      </c>
    </row>
    <row r="4537" spans="1:13" x14ac:dyDescent="0.25">
      <c r="A4537" t="s">
        <v>6960</v>
      </c>
      <c r="B4537" t="s">
        <v>15380</v>
      </c>
      <c r="C4537">
        <v>10</v>
      </c>
      <c r="D4537" t="s">
        <v>12</v>
      </c>
      <c r="E4537" t="s">
        <v>2223</v>
      </c>
      <c r="F4537">
        <v>31</v>
      </c>
      <c r="G4537" t="s">
        <v>13</v>
      </c>
      <c r="H4537" t="s">
        <v>7</v>
      </c>
      <c r="I4537" t="s">
        <v>359</v>
      </c>
      <c r="J4537">
        <v>100</v>
      </c>
      <c r="K4537" t="s">
        <v>16509</v>
      </c>
      <c r="L4537">
        <v>175</v>
      </c>
      <c r="M4537">
        <v>150</v>
      </c>
    </row>
    <row r="4538" spans="1:13" x14ac:dyDescent="0.25">
      <c r="A4538" t="s">
        <v>503</v>
      </c>
      <c r="B4538" t="s">
        <v>13625</v>
      </c>
      <c r="C4538">
        <v>9</v>
      </c>
      <c r="D4538" t="s">
        <v>12</v>
      </c>
      <c r="E4538" t="s">
        <v>2186</v>
      </c>
      <c r="F4538">
        <v>16</v>
      </c>
      <c r="G4538" t="s">
        <v>15</v>
      </c>
      <c r="H4538" t="s">
        <v>5</v>
      </c>
      <c r="I4538" t="s">
        <v>32</v>
      </c>
      <c r="J4538">
        <v>140</v>
      </c>
      <c r="K4538" t="s">
        <v>16511</v>
      </c>
      <c r="L4538">
        <v>150</v>
      </c>
      <c r="M4538">
        <v>150</v>
      </c>
    </row>
    <row r="4539" spans="1:13" x14ac:dyDescent="0.25">
      <c r="A4539" t="s">
        <v>6961</v>
      </c>
      <c r="B4539" t="s">
        <v>13943</v>
      </c>
      <c r="C4539">
        <v>4</v>
      </c>
      <c r="D4539" t="s">
        <v>19</v>
      </c>
      <c r="E4539" t="s">
        <v>2207</v>
      </c>
      <c r="F4539">
        <v>10</v>
      </c>
      <c r="G4539" t="s">
        <v>13</v>
      </c>
      <c r="H4539" t="s">
        <v>4</v>
      </c>
      <c r="I4539" t="s">
        <v>55</v>
      </c>
      <c r="J4539">
        <v>110</v>
      </c>
      <c r="K4539" t="s">
        <v>16508</v>
      </c>
      <c r="L4539">
        <v>140</v>
      </c>
      <c r="M4539">
        <v>0</v>
      </c>
    </row>
    <row r="4540" spans="1:13" x14ac:dyDescent="0.25">
      <c r="A4540" t="s">
        <v>6962</v>
      </c>
      <c r="B4540" t="s">
        <v>13994</v>
      </c>
      <c r="C4540">
        <v>5</v>
      </c>
      <c r="D4540" t="s">
        <v>19</v>
      </c>
      <c r="E4540" t="s">
        <v>2448</v>
      </c>
      <c r="F4540">
        <v>6</v>
      </c>
      <c r="G4540" t="s">
        <v>15</v>
      </c>
      <c r="H4540" t="s">
        <v>6</v>
      </c>
      <c r="I4540" t="s">
        <v>52</v>
      </c>
      <c r="J4540">
        <v>135</v>
      </c>
      <c r="K4540" t="s">
        <v>16512</v>
      </c>
      <c r="L4540">
        <v>120</v>
      </c>
      <c r="M4540">
        <v>100</v>
      </c>
    </row>
    <row r="4541" spans="1:13" x14ac:dyDescent="0.25">
      <c r="A4541" t="s">
        <v>6963</v>
      </c>
      <c r="B4541" t="s">
        <v>2575</v>
      </c>
      <c r="C4541">
        <v>6</v>
      </c>
      <c r="D4541" t="s">
        <v>12</v>
      </c>
      <c r="E4541" t="s">
        <v>2396</v>
      </c>
      <c r="F4541">
        <v>16</v>
      </c>
      <c r="G4541" t="s">
        <v>15</v>
      </c>
      <c r="H4541" t="s">
        <v>3</v>
      </c>
      <c r="I4541">
        <v>0</v>
      </c>
      <c r="J4541">
        <v>120</v>
      </c>
      <c r="K4541" t="s">
        <v>16511</v>
      </c>
      <c r="L4541">
        <v>150</v>
      </c>
      <c r="M4541">
        <v>100</v>
      </c>
    </row>
    <row r="4542" spans="1:13" x14ac:dyDescent="0.25">
      <c r="A4542" t="s">
        <v>433</v>
      </c>
      <c r="B4542" t="s">
        <v>14388</v>
      </c>
      <c r="C4542">
        <v>3</v>
      </c>
      <c r="D4542" t="s">
        <v>12</v>
      </c>
      <c r="E4542" t="s">
        <v>2202</v>
      </c>
      <c r="F4542">
        <v>21</v>
      </c>
      <c r="G4542" t="s">
        <v>15</v>
      </c>
      <c r="H4542" t="s">
        <v>3</v>
      </c>
      <c r="I4542" t="s">
        <v>54</v>
      </c>
      <c r="J4542">
        <v>120</v>
      </c>
      <c r="K4542" t="s">
        <v>16511</v>
      </c>
      <c r="L4542">
        <v>150</v>
      </c>
      <c r="M4542">
        <v>0</v>
      </c>
    </row>
    <row r="4543" spans="1:13" x14ac:dyDescent="0.25">
      <c r="A4543" t="s">
        <v>6964</v>
      </c>
      <c r="B4543" t="s">
        <v>2601</v>
      </c>
      <c r="C4543">
        <v>4</v>
      </c>
      <c r="D4543" t="s">
        <v>12</v>
      </c>
      <c r="E4543" t="s">
        <v>2202</v>
      </c>
      <c r="F4543">
        <v>19</v>
      </c>
      <c r="G4543" t="s">
        <v>15</v>
      </c>
      <c r="H4543" t="s">
        <v>6</v>
      </c>
      <c r="I4543" t="s">
        <v>52</v>
      </c>
      <c r="J4543">
        <v>135</v>
      </c>
      <c r="K4543" t="s">
        <v>16511</v>
      </c>
      <c r="L4543">
        <v>150</v>
      </c>
      <c r="M4543">
        <v>0</v>
      </c>
    </row>
    <row r="4544" spans="1:13" x14ac:dyDescent="0.25">
      <c r="A4544" t="s">
        <v>6965</v>
      </c>
      <c r="B4544" t="s">
        <v>13668</v>
      </c>
      <c r="C4544">
        <v>9</v>
      </c>
      <c r="D4544" t="s">
        <v>12</v>
      </c>
      <c r="E4544" t="s">
        <v>2322</v>
      </c>
      <c r="F4544">
        <v>48</v>
      </c>
      <c r="G4544" t="s">
        <v>13</v>
      </c>
      <c r="H4544" t="s">
        <v>5</v>
      </c>
      <c r="I4544" t="s">
        <v>1093</v>
      </c>
      <c r="J4544">
        <v>140</v>
      </c>
      <c r="K4544" t="s">
        <v>16509</v>
      </c>
      <c r="L4544">
        <v>175</v>
      </c>
      <c r="M4544">
        <v>150</v>
      </c>
    </row>
    <row r="4545" spans="1:13" x14ac:dyDescent="0.25">
      <c r="A4545" t="s">
        <v>6966</v>
      </c>
      <c r="B4545" t="s">
        <v>5236</v>
      </c>
      <c r="C4545">
        <v>3</v>
      </c>
      <c r="D4545" t="s">
        <v>12</v>
      </c>
      <c r="E4545" t="s">
        <v>2186</v>
      </c>
      <c r="F4545">
        <v>20</v>
      </c>
      <c r="G4545" t="s">
        <v>15</v>
      </c>
      <c r="H4545" t="s">
        <v>3</v>
      </c>
      <c r="I4545" t="s">
        <v>80</v>
      </c>
      <c r="J4545">
        <v>120</v>
      </c>
      <c r="K4545" t="s">
        <v>16511</v>
      </c>
      <c r="L4545">
        <v>150</v>
      </c>
      <c r="M4545">
        <v>0</v>
      </c>
    </row>
    <row r="4546" spans="1:13" x14ac:dyDescent="0.25">
      <c r="A4546" t="s">
        <v>6968</v>
      </c>
      <c r="B4546" t="s">
        <v>13896</v>
      </c>
      <c r="C4546">
        <v>8</v>
      </c>
      <c r="D4546" t="s">
        <v>19</v>
      </c>
      <c r="E4546" t="s">
        <v>2226</v>
      </c>
      <c r="F4546">
        <v>6</v>
      </c>
      <c r="G4546" t="s">
        <v>15</v>
      </c>
      <c r="H4546" t="s">
        <v>4</v>
      </c>
      <c r="I4546">
        <v>0</v>
      </c>
      <c r="J4546">
        <v>110</v>
      </c>
      <c r="K4546" t="s">
        <v>16512</v>
      </c>
      <c r="L4546">
        <v>120</v>
      </c>
      <c r="M4546">
        <v>150</v>
      </c>
    </row>
    <row r="4547" spans="1:13" x14ac:dyDescent="0.25">
      <c r="A4547" t="s">
        <v>6969</v>
      </c>
      <c r="B4547" t="s">
        <v>14245</v>
      </c>
      <c r="C4547">
        <v>4</v>
      </c>
      <c r="D4547" t="s">
        <v>12</v>
      </c>
      <c r="E4547" t="s">
        <v>2241</v>
      </c>
      <c r="F4547">
        <v>23</v>
      </c>
      <c r="G4547" t="s">
        <v>15</v>
      </c>
      <c r="H4547" t="s">
        <v>5</v>
      </c>
      <c r="I4547">
        <v>0</v>
      </c>
      <c r="J4547">
        <v>140</v>
      </c>
      <c r="K4547" t="s">
        <v>16511</v>
      </c>
      <c r="L4547">
        <v>150</v>
      </c>
      <c r="M4547">
        <v>0</v>
      </c>
    </row>
    <row r="4548" spans="1:13" x14ac:dyDescent="0.25">
      <c r="A4548" t="s">
        <v>6970</v>
      </c>
      <c r="B4548" t="s">
        <v>2500</v>
      </c>
      <c r="C4548">
        <v>5</v>
      </c>
      <c r="D4548" t="s">
        <v>12</v>
      </c>
      <c r="E4548" t="s">
        <v>2202</v>
      </c>
      <c r="F4548">
        <v>47</v>
      </c>
      <c r="G4548" t="s">
        <v>13</v>
      </c>
      <c r="H4548" t="s">
        <v>4</v>
      </c>
      <c r="I4548" t="s">
        <v>1093</v>
      </c>
      <c r="J4548">
        <v>110</v>
      </c>
      <c r="K4548" t="s">
        <v>16509</v>
      </c>
      <c r="L4548">
        <v>175</v>
      </c>
      <c r="M4548">
        <v>100</v>
      </c>
    </row>
    <row r="4549" spans="1:13" x14ac:dyDescent="0.25">
      <c r="A4549" t="s">
        <v>6972</v>
      </c>
      <c r="B4549" t="s">
        <v>14948</v>
      </c>
      <c r="C4549">
        <v>3</v>
      </c>
      <c r="D4549" t="s">
        <v>12</v>
      </c>
      <c r="E4549" t="s">
        <v>2180</v>
      </c>
      <c r="F4549">
        <v>8</v>
      </c>
      <c r="G4549" t="s">
        <v>17</v>
      </c>
      <c r="H4549" t="s">
        <v>6</v>
      </c>
      <c r="I4549" t="s">
        <v>359</v>
      </c>
      <c r="J4549">
        <v>135</v>
      </c>
      <c r="K4549" t="s">
        <v>16510</v>
      </c>
      <c r="L4549">
        <v>125</v>
      </c>
      <c r="M4549">
        <v>0</v>
      </c>
    </row>
    <row r="4550" spans="1:13" x14ac:dyDescent="0.25">
      <c r="A4550" t="s">
        <v>6973</v>
      </c>
      <c r="B4550" t="s">
        <v>13693</v>
      </c>
      <c r="C4550">
        <v>4</v>
      </c>
      <c r="D4550" t="s">
        <v>12</v>
      </c>
      <c r="E4550" t="s">
        <v>2226</v>
      </c>
      <c r="F4550">
        <v>41</v>
      </c>
      <c r="G4550" t="s">
        <v>13</v>
      </c>
      <c r="H4550" t="s">
        <v>6</v>
      </c>
      <c r="I4550" t="s">
        <v>359</v>
      </c>
      <c r="J4550">
        <v>135</v>
      </c>
      <c r="K4550" t="s">
        <v>16509</v>
      </c>
      <c r="L4550">
        <v>175</v>
      </c>
      <c r="M4550">
        <v>0</v>
      </c>
    </row>
    <row r="4551" spans="1:13" x14ac:dyDescent="0.25">
      <c r="A4551" t="s">
        <v>1920</v>
      </c>
      <c r="B4551" t="s">
        <v>15381</v>
      </c>
      <c r="C4551">
        <v>16</v>
      </c>
      <c r="D4551" t="s">
        <v>19</v>
      </c>
      <c r="E4551" t="s">
        <v>2182</v>
      </c>
      <c r="F4551">
        <v>6</v>
      </c>
      <c r="G4551" t="s">
        <v>15</v>
      </c>
      <c r="H4551" t="s">
        <v>6</v>
      </c>
      <c r="I4551" t="s">
        <v>32</v>
      </c>
      <c r="J4551">
        <v>135</v>
      </c>
      <c r="K4551" t="s">
        <v>16512</v>
      </c>
      <c r="L4551">
        <v>120</v>
      </c>
      <c r="M4551">
        <v>300</v>
      </c>
    </row>
    <row r="4552" spans="1:13" x14ac:dyDescent="0.25">
      <c r="A4552" t="s">
        <v>6974</v>
      </c>
      <c r="B4552" t="s">
        <v>15301</v>
      </c>
      <c r="C4552">
        <v>3</v>
      </c>
      <c r="D4552" t="s">
        <v>19</v>
      </c>
      <c r="E4552" t="s">
        <v>2200</v>
      </c>
      <c r="F4552">
        <v>6</v>
      </c>
      <c r="G4552" t="s">
        <v>15</v>
      </c>
      <c r="H4552" t="s">
        <v>4</v>
      </c>
      <c r="I4552" t="s">
        <v>52</v>
      </c>
      <c r="J4552">
        <v>110</v>
      </c>
      <c r="K4552" t="s">
        <v>16512</v>
      </c>
      <c r="L4552">
        <v>120</v>
      </c>
      <c r="M4552">
        <v>0</v>
      </c>
    </row>
    <row r="4553" spans="1:13" x14ac:dyDescent="0.25">
      <c r="A4553" t="s">
        <v>6975</v>
      </c>
      <c r="B4553" t="s">
        <v>3254</v>
      </c>
      <c r="C4553">
        <v>7</v>
      </c>
      <c r="D4553" t="s">
        <v>19</v>
      </c>
      <c r="E4553" t="s">
        <v>2350</v>
      </c>
      <c r="F4553">
        <v>6.5</v>
      </c>
      <c r="G4553" t="s">
        <v>15</v>
      </c>
      <c r="H4553" t="s">
        <v>6</v>
      </c>
      <c r="I4553">
        <v>0</v>
      </c>
      <c r="J4553">
        <v>135</v>
      </c>
      <c r="K4553" t="s">
        <v>16512</v>
      </c>
      <c r="L4553">
        <v>120</v>
      </c>
      <c r="M4553">
        <v>100</v>
      </c>
    </row>
    <row r="4554" spans="1:13" x14ac:dyDescent="0.25">
      <c r="A4554" t="s">
        <v>6976</v>
      </c>
      <c r="B4554" t="s">
        <v>15382</v>
      </c>
      <c r="C4554">
        <v>10</v>
      </c>
      <c r="D4554" t="s">
        <v>12</v>
      </c>
      <c r="E4554" t="s">
        <v>2182</v>
      </c>
      <c r="F4554">
        <v>25</v>
      </c>
      <c r="G4554" t="s">
        <v>15</v>
      </c>
      <c r="H4554" t="s">
        <v>6</v>
      </c>
      <c r="I4554" t="s">
        <v>54</v>
      </c>
      <c r="J4554">
        <v>135</v>
      </c>
      <c r="K4554" t="s">
        <v>16511</v>
      </c>
      <c r="L4554">
        <v>150</v>
      </c>
      <c r="M4554">
        <v>150</v>
      </c>
    </row>
    <row r="4555" spans="1:13" x14ac:dyDescent="0.25">
      <c r="A4555" t="s">
        <v>715</v>
      </c>
      <c r="B4555" t="s">
        <v>9092</v>
      </c>
      <c r="C4555">
        <v>8</v>
      </c>
      <c r="D4555" t="s">
        <v>12</v>
      </c>
      <c r="E4555" t="s">
        <v>2217</v>
      </c>
      <c r="F4555">
        <v>9</v>
      </c>
      <c r="G4555" t="s">
        <v>17</v>
      </c>
      <c r="H4555" t="s">
        <v>5</v>
      </c>
      <c r="I4555" t="s">
        <v>359</v>
      </c>
      <c r="J4555">
        <v>140</v>
      </c>
      <c r="K4555" t="s">
        <v>16510</v>
      </c>
      <c r="L4555">
        <v>125</v>
      </c>
      <c r="M4555">
        <v>150</v>
      </c>
    </row>
    <row r="4556" spans="1:13" x14ac:dyDescent="0.25">
      <c r="A4556" t="s">
        <v>6978</v>
      </c>
      <c r="B4556" t="s">
        <v>3383</v>
      </c>
      <c r="C4556">
        <v>8</v>
      </c>
      <c r="D4556" t="s">
        <v>19</v>
      </c>
      <c r="E4556" t="s">
        <v>2182</v>
      </c>
      <c r="F4556">
        <v>8.5</v>
      </c>
      <c r="G4556" t="s">
        <v>13</v>
      </c>
      <c r="H4556" t="s">
        <v>7</v>
      </c>
      <c r="I4556" t="s">
        <v>359</v>
      </c>
      <c r="J4556">
        <v>100</v>
      </c>
      <c r="K4556" t="s">
        <v>16508</v>
      </c>
      <c r="L4556">
        <v>140</v>
      </c>
      <c r="M4556">
        <v>150</v>
      </c>
    </row>
    <row r="4557" spans="1:13" x14ac:dyDescent="0.25">
      <c r="A4557" t="s">
        <v>6979</v>
      </c>
      <c r="B4557" t="s">
        <v>14493</v>
      </c>
      <c r="C4557">
        <v>4</v>
      </c>
      <c r="D4557" t="s">
        <v>12</v>
      </c>
      <c r="E4557" t="s">
        <v>2217</v>
      </c>
      <c r="F4557">
        <v>19</v>
      </c>
      <c r="G4557" t="s">
        <v>15</v>
      </c>
      <c r="H4557" t="s">
        <v>7</v>
      </c>
      <c r="I4557" t="s">
        <v>49</v>
      </c>
      <c r="J4557">
        <v>100</v>
      </c>
      <c r="K4557" t="s">
        <v>16511</v>
      </c>
      <c r="L4557">
        <v>150</v>
      </c>
      <c r="M4557">
        <v>0</v>
      </c>
    </row>
    <row r="4558" spans="1:13" x14ac:dyDescent="0.25">
      <c r="A4558" t="s">
        <v>6980</v>
      </c>
      <c r="B4558" t="s">
        <v>7357</v>
      </c>
      <c r="C4558">
        <v>3</v>
      </c>
      <c r="D4558" t="s">
        <v>12</v>
      </c>
      <c r="E4558" t="s">
        <v>2241</v>
      </c>
      <c r="F4558">
        <v>17</v>
      </c>
      <c r="G4558" t="s">
        <v>15</v>
      </c>
      <c r="H4558" t="s">
        <v>6</v>
      </c>
      <c r="I4558">
        <v>0</v>
      </c>
      <c r="J4558">
        <v>135</v>
      </c>
      <c r="K4558" t="s">
        <v>16511</v>
      </c>
      <c r="L4558">
        <v>150</v>
      </c>
      <c r="M4558">
        <v>0</v>
      </c>
    </row>
    <row r="4559" spans="1:13" x14ac:dyDescent="0.25">
      <c r="A4559" t="s">
        <v>6981</v>
      </c>
      <c r="B4559" t="s">
        <v>2880</v>
      </c>
      <c r="C4559">
        <v>5</v>
      </c>
      <c r="D4559" t="s">
        <v>19</v>
      </c>
      <c r="E4559" t="s">
        <v>2207</v>
      </c>
      <c r="F4559">
        <v>4</v>
      </c>
      <c r="G4559" t="s">
        <v>17</v>
      </c>
      <c r="H4559" t="s">
        <v>4</v>
      </c>
      <c r="I4559" t="s">
        <v>54</v>
      </c>
      <c r="J4559">
        <v>110</v>
      </c>
      <c r="K4559" t="s">
        <v>16507</v>
      </c>
      <c r="L4559">
        <v>100</v>
      </c>
      <c r="M4559">
        <v>100</v>
      </c>
    </row>
    <row r="4560" spans="1:13" x14ac:dyDescent="0.25">
      <c r="A4560" t="s">
        <v>6982</v>
      </c>
      <c r="B4560" t="s">
        <v>14844</v>
      </c>
      <c r="C4560">
        <v>6</v>
      </c>
      <c r="D4560" t="s">
        <v>19</v>
      </c>
      <c r="E4560" t="s">
        <v>2198</v>
      </c>
      <c r="F4560">
        <v>8.5</v>
      </c>
      <c r="G4560" t="s">
        <v>13</v>
      </c>
      <c r="H4560" t="s">
        <v>4</v>
      </c>
      <c r="I4560" t="s">
        <v>2101</v>
      </c>
      <c r="J4560">
        <v>110</v>
      </c>
      <c r="K4560" t="s">
        <v>16508</v>
      </c>
      <c r="L4560">
        <v>140</v>
      </c>
      <c r="M4560">
        <v>100</v>
      </c>
    </row>
    <row r="4561" spans="1:13" x14ac:dyDescent="0.25">
      <c r="A4561" t="s">
        <v>6983</v>
      </c>
      <c r="B4561" t="s">
        <v>14694</v>
      </c>
      <c r="C4561">
        <v>13</v>
      </c>
      <c r="D4561" t="s">
        <v>12</v>
      </c>
      <c r="E4561" t="s">
        <v>2182</v>
      </c>
      <c r="F4561">
        <v>36</v>
      </c>
      <c r="G4561" t="s">
        <v>13</v>
      </c>
      <c r="H4561" t="s">
        <v>3</v>
      </c>
      <c r="I4561" t="s">
        <v>55</v>
      </c>
      <c r="J4561">
        <v>120</v>
      </c>
      <c r="K4561" t="s">
        <v>16509</v>
      </c>
      <c r="L4561">
        <v>175</v>
      </c>
      <c r="M4561">
        <v>200</v>
      </c>
    </row>
    <row r="4562" spans="1:13" x14ac:dyDescent="0.25">
      <c r="A4562" t="s">
        <v>6984</v>
      </c>
      <c r="B4562" t="s">
        <v>11159</v>
      </c>
      <c r="C4562">
        <v>9</v>
      </c>
      <c r="D4562" t="s">
        <v>12</v>
      </c>
      <c r="E4562" t="s">
        <v>2186</v>
      </c>
      <c r="F4562">
        <v>43</v>
      </c>
      <c r="G4562" t="s">
        <v>13</v>
      </c>
      <c r="H4562" t="s">
        <v>7</v>
      </c>
      <c r="I4562">
        <v>0</v>
      </c>
      <c r="J4562">
        <v>100</v>
      </c>
      <c r="K4562" t="s">
        <v>16509</v>
      </c>
      <c r="L4562">
        <v>175</v>
      </c>
      <c r="M4562">
        <v>150</v>
      </c>
    </row>
    <row r="4563" spans="1:13" x14ac:dyDescent="0.25">
      <c r="A4563" t="s">
        <v>1667</v>
      </c>
      <c r="B4563" t="s">
        <v>10124</v>
      </c>
      <c r="C4563">
        <v>9</v>
      </c>
      <c r="D4563" t="s">
        <v>12</v>
      </c>
      <c r="E4563" t="s">
        <v>2202</v>
      </c>
      <c r="F4563">
        <v>16</v>
      </c>
      <c r="G4563" t="s">
        <v>15</v>
      </c>
      <c r="H4563" t="s">
        <v>6</v>
      </c>
      <c r="I4563" t="s">
        <v>32</v>
      </c>
      <c r="J4563">
        <v>135</v>
      </c>
      <c r="K4563" t="s">
        <v>16511</v>
      </c>
      <c r="L4563">
        <v>150</v>
      </c>
      <c r="M4563">
        <v>150</v>
      </c>
    </row>
    <row r="4564" spans="1:13" x14ac:dyDescent="0.25">
      <c r="A4564" t="s">
        <v>6985</v>
      </c>
      <c r="B4564" t="s">
        <v>14288</v>
      </c>
      <c r="C4564">
        <v>7</v>
      </c>
      <c r="D4564" t="s">
        <v>19</v>
      </c>
      <c r="E4564" t="s">
        <v>2486</v>
      </c>
      <c r="F4564">
        <v>6.5</v>
      </c>
      <c r="G4564" t="s">
        <v>15</v>
      </c>
      <c r="H4564" t="s">
        <v>7</v>
      </c>
      <c r="I4564">
        <v>0</v>
      </c>
      <c r="J4564">
        <v>100</v>
      </c>
      <c r="K4564" t="s">
        <v>16512</v>
      </c>
      <c r="L4564">
        <v>120</v>
      </c>
      <c r="M4564">
        <v>100</v>
      </c>
    </row>
    <row r="4565" spans="1:13" x14ac:dyDescent="0.25">
      <c r="A4565" t="s">
        <v>6986</v>
      </c>
      <c r="B4565" t="s">
        <v>13852</v>
      </c>
      <c r="C4565">
        <v>15</v>
      </c>
      <c r="D4565" t="s">
        <v>12</v>
      </c>
      <c r="E4565" t="s">
        <v>2186</v>
      </c>
      <c r="F4565">
        <v>13</v>
      </c>
      <c r="G4565" t="s">
        <v>15</v>
      </c>
      <c r="H4565" t="s">
        <v>3</v>
      </c>
      <c r="I4565" t="s">
        <v>55</v>
      </c>
      <c r="J4565">
        <v>120</v>
      </c>
      <c r="K4565" t="s">
        <v>16511</v>
      </c>
      <c r="L4565">
        <v>150</v>
      </c>
      <c r="M4565">
        <v>200</v>
      </c>
    </row>
    <row r="4566" spans="1:13" x14ac:dyDescent="0.25">
      <c r="A4566" t="s">
        <v>6987</v>
      </c>
      <c r="B4566" t="s">
        <v>14299</v>
      </c>
      <c r="C4566">
        <v>8</v>
      </c>
      <c r="D4566" t="s">
        <v>12</v>
      </c>
      <c r="E4566" t="s">
        <v>2886</v>
      </c>
      <c r="F4566">
        <v>33</v>
      </c>
      <c r="G4566" t="s">
        <v>13</v>
      </c>
      <c r="H4566" t="s">
        <v>3</v>
      </c>
      <c r="I4566" t="s">
        <v>456</v>
      </c>
      <c r="J4566">
        <v>120</v>
      </c>
      <c r="K4566" t="s">
        <v>16509</v>
      </c>
      <c r="L4566">
        <v>175</v>
      </c>
      <c r="M4566">
        <v>150</v>
      </c>
    </row>
    <row r="4567" spans="1:13" x14ac:dyDescent="0.25">
      <c r="A4567" t="s">
        <v>6988</v>
      </c>
      <c r="B4567" t="s">
        <v>15383</v>
      </c>
      <c r="C4567">
        <v>19</v>
      </c>
      <c r="D4567" t="s">
        <v>19</v>
      </c>
      <c r="E4567" t="s">
        <v>2198</v>
      </c>
      <c r="F4567">
        <v>8.5</v>
      </c>
      <c r="G4567" t="s">
        <v>13</v>
      </c>
      <c r="H4567" t="s">
        <v>5</v>
      </c>
      <c r="I4567" t="s">
        <v>32</v>
      </c>
      <c r="J4567">
        <v>140</v>
      </c>
      <c r="K4567" t="s">
        <v>16508</v>
      </c>
      <c r="L4567">
        <v>140</v>
      </c>
      <c r="M4567">
        <v>300</v>
      </c>
    </row>
    <row r="4568" spans="1:13" x14ac:dyDescent="0.25">
      <c r="A4568" t="s">
        <v>6989</v>
      </c>
      <c r="B4568" t="s">
        <v>5813</v>
      </c>
      <c r="C4568">
        <v>16</v>
      </c>
      <c r="D4568" t="s">
        <v>12</v>
      </c>
      <c r="E4568" t="s">
        <v>2231</v>
      </c>
      <c r="F4568">
        <v>34</v>
      </c>
      <c r="G4568" t="s">
        <v>13</v>
      </c>
      <c r="H4568" t="s">
        <v>5</v>
      </c>
      <c r="I4568">
        <v>0</v>
      </c>
      <c r="J4568">
        <v>140</v>
      </c>
      <c r="K4568" t="s">
        <v>16509</v>
      </c>
      <c r="L4568">
        <v>175</v>
      </c>
      <c r="M4568">
        <v>300</v>
      </c>
    </row>
    <row r="4569" spans="1:13" x14ac:dyDescent="0.25">
      <c r="A4569" t="s">
        <v>6990</v>
      </c>
      <c r="B4569" t="s">
        <v>13606</v>
      </c>
      <c r="C4569">
        <v>3</v>
      </c>
      <c r="D4569" t="s">
        <v>19</v>
      </c>
      <c r="E4569" t="s">
        <v>2210</v>
      </c>
      <c r="F4569">
        <v>2</v>
      </c>
      <c r="G4569" t="s">
        <v>17</v>
      </c>
      <c r="H4569" t="s">
        <v>4</v>
      </c>
      <c r="I4569" t="s">
        <v>456</v>
      </c>
      <c r="J4569">
        <v>110</v>
      </c>
      <c r="K4569" t="s">
        <v>16507</v>
      </c>
      <c r="L4569">
        <v>100</v>
      </c>
      <c r="M4569">
        <v>0</v>
      </c>
    </row>
    <row r="4570" spans="1:13" x14ac:dyDescent="0.25">
      <c r="A4570" t="s">
        <v>6991</v>
      </c>
      <c r="B4570" t="s">
        <v>15384</v>
      </c>
      <c r="C4570">
        <v>7</v>
      </c>
      <c r="D4570" t="s">
        <v>12</v>
      </c>
      <c r="E4570" t="s">
        <v>2207</v>
      </c>
      <c r="F4570">
        <v>16</v>
      </c>
      <c r="G4570" t="s">
        <v>15</v>
      </c>
      <c r="H4570" t="s">
        <v>6</v>
      </c>
      <c r="I4570" t="s">
        <v>1003</v>
      </c>
      <c r="J4570">
        <v>135</v>
      </c>
      <c r="K4570" t="s">
        <v>16511</v>
      </c>
      <c r="L4570">
        <v>150</v>
      </c>
      <c r="M4570">
        <v>100</v>
      </c>
    </row>
    <row r="4571" spans="1:13" x14ac:dyDescent="0.25">
      <c r="A4571" t="s">
        <v>6992</v>
      </c>
      <c r="B4571" t="s">
        <v>2623</v>
      </c>
      <c r="C4571">
        <v>5</v>
      </c>
      <c r="D4571" t="s">
        <v>12</v>
      </c>
      <c r="E4571" t="s">
        <v>2302</v>
      </c>
      <c r="F4571">
        <v>18</v>
      </c>
      <c r="G4571" t="s">
        <v>15</v>
      </c>
      <c r="H4571" t="s">
        <v>5</v>
      </c>
      <c r="I4571" t="s">
        <v>359</v>
      </c>
      <c r="J4571">
        <v>140</v>
      </c>
      <c r="K4571" t="s">
        <v>16511</v>
      </c>
      <c r="L4571">
        <v>150</v>
      </c>
      <c r="M4571">
        <v>100</v>
      </c>
    </row>
    <row r="4572" spans="1:13" x14ac:dyDescent="0.25">
      <c r="A4572" t="s">
        <v>6993</v>
      </c>
      <c r="B4572" t="s">
        <v>15299</v>
      </c>
      <c r="C4572">
        <v>4</v>
      </c>
      <c r="D4572" t="s">
        <v>19</v>
      </c>
      <c r="E4572" t="s">
        <v>2340</v>
      </c>
      <c r="F4572">
        <v>10</v>
      </c>
      <c r="G4572" t="s">
        <v>13</v>
      </c>
      <c r="H4572" t="s">
        <v>6</v>
      </c>
      <c r="I4572" t="s">
        <v>2101</v>
      </c>
      <c r="J4572">
        <v>135</v>
      </c>
      <c r="K4572" t="s">
        <v>16508</v>
      </c>
      <c r="L4572">
        <v>140</v>
      </c>
      <c r="M4572">
        <v>0</v>
      </c>
    </row>
    <row r="4573" spans="1:13" x14ac:dyDescent="0.25">
      <c r="A4573" t="s">
        <v>6994</v>
      </c>
      <c r="B4573" t="s">
        <v>5033</v>
      </c>
      <c r="C4573">
        <v>5</v>
      </c>
      <c r="D4573" t="s">
        <v>12</v>
      </c>
      <c r="E4573" t="s">
        <v>2190</v>
      </c>
      <c r="F4573">
        <v>42</v>
      </c>
      <c r="G4573" t="s">
        <v>13</v>
      </c>
      <c r="H4573" t="s">
        <v>5</v>
      </c>
      <c r="I4573" t="s">
        <v>359</v>
      </c>
      <c r="J4573">
        <v>140</v>
      </c>
      <c r="K4573" t="s">
        <v>16509</v>
      </c>
      <c r="L4573">
        <v>175</v>
      </c>
      <c r="M4573">
        <v>100</v>
      </c>
    </row>
    <row r="4574" spans="1:13" x14ac:dyDescent="0.25">
      <c r="A4574" t="s">
        <v>6996</v>
      </c>
      <c r="B4574" t="s">
        <v>15385</v>
      </c>
      <c r="C4574">
        <v>6</v>
      </c>
      <c r="D4574" t="s">
        <v>12</v>
      </c>
      <c r="E4574" t="s">
        <v>2533</v>
      </c>
      <c r="F4574">
        <v>44</v>
      </c>
      <c r="G4574" t="s">
        <v>13</v>
      </c>
      <c r="H4574" t="s">
        <v>4</v>
      </c>
      <c r="I4574" t="s">
        <v>359</v>
      </c>
      <c r="J4574">
        <v>110</v>
      </c>
      <c r="K4574" t="s">
        <v>16509</v>
      </c>
      <c r="L4574">
        <v>175</v>
      </c>
      <c r="M4574">
        <v>100</v>
      </c>
    </row>
    <row r="4575" spans="1:13" x14ac:dyDescent="0.25">
      <c r="A4575" t="s">
        <v>6997</v>
      </c>
      <c r="B4575" t="s">
        <v>15386</v>
      </c>
      <c r="C4575">
        <v>17</v>
      </c>
      <c r="D4575" t="s">
        <v>19</v>
      </c>
      <c r="E4575" t="s">
        <v>2182</v>
      </c>
      <c r="F4575">
        <v>9</v>
      </c>
      <c r="G4575" t="s">
        <v>13</v>
      </c>
      <c r="H4575" t="s">
        <v>4</v>
      </c>
      <c r="I4575" t="s">
        <v>55</v>
      </c>
      <c r="J4575">
        <v>110</v>
      </c>
      <c r="K4575" t="s">
        <v>16508</v>
      </c>
      <c r="L4575">
        <v>140</v>
      </c>
      <c r="M4575">
        <v>300</v>
      </c>
    </row>
    <row r="4576" spans="1:13" x14ac:dyDescent="0.25">
      <c r="A4576" t="s">
        <v>1640</v>
      </c>
      <c r="B4576" t="s">
        <v>3383</v>
      </c>
      <c r="C4576">
        <v>8</v>
      </c>
      <c r="D4576" t="s">
        <v>12</v>
      </c>
      <c r="E4576" t="s">
        <v>2202</v>
      </c>
      <c r="F4576">
        <v>24</v>
      </c>
      <c r="G4576" t="s">
        <v>15</v>
      </c>
      <c r="H4576" t="s">
        <v>6</v>
      </c>
      <c r="I4576" t="s">
        <v>32</v>
      </c>
      <c r="J4576">
        <v>135</v>
      </c>
      <c r="K4576" t="s">
        <v>16511</v>
      </c>
      <c r="L4576">
        <v>150</v>
      </c>
      <c r="M4576">
        <v>150</v>
      </c>
    </row>
    <row r="4577" spans="1:13" x14ac:dyDescent="0.25">
      <c r="A4577" t="s">
        <v>6998</v>
      </c>
      <c r="B4577" t="s">
        <v>15387</v>
      </c>
      <c r="C4577">
        <v>4</v>
      </c>
      <c r="D4577" t="s">
        <v>12</v>
      </c>
      <c r="E4577" t="s">
        <v>6999</v>
      </c>
      <c r="F4577">
        <v>17</v>
      </c>
      <c r="G4577" t="s">
        <v>15</v>
      </c>
      <c r="H4577" t="s">
        <v>4</v>
      </c>
      <c r="I4577">
        <v>0</v>
      </c>
      <c r="J4577">
        <v>110</v>
      </c>
      <c r="K4577" t="s">
        <v>16511</v>
      </c>
      <c r="L4577">
        <v>150</v>
      </c>
      <c r="M4577">
        <v>0</v>
      </c>
    </row>
    <row r="4578" spans="1:13" x14ac:dyDescent="0.25">
      <c r="A4578" t="s">
        <v>7000</v>
      </c>
      <c r="B4578" t="s">
        <v>6366</v>
      </c>
      <c r="C4578">
        <v>4</v>
      </c>
      <c r="D4578" t="s">
        <v>12</v>
      </c>
      <c r="E4578" t="s">
        <v>2610</v>
      </c>
      <c r="F4578">
        <v>15</v>
      </c>
      <c r="G4578" t="s">
        <v>15</v>
      </c>
      <c r="H4578" t="s">
        <v>3</v>
      </c>
      <c r="I4578">
        <v>0</v>
      </c>
      <c r="J4578">
        <v>120</v>
      </c>
      <c r="K4578" t="s">
        <v>16511</v>
      </c>
      <c r="L4578">
        <v>150</v>
      </c>
      <c r="M4578">
        <v>0</v>
      </c>
    </row>
    <row r="4579" spans="1:13" x14ac:dyDescent="0.25">
      <c r="A4579" t="s">
        <v>7001</v>
      </c>
      <c r="B4579" t="s">
        <v>15388</v>
      </c>
      <c r="C4579">
        <v>5</v>
      </c>
      <c r="D4579" t="s">
        <v>12</v>
      </c>
      <c r="E4579" t="s">
        <v>2217</v>
      </c>
      <c r="F4579">
        <v>13</v>
      </c>
      <c r="G4579" t="s">
        <v>15</v>
      </c>
      <c r="H4579" t="s">
        <v>5</v>
      </c>
      <c r="I4579" t="s">
        <v>32</v>
      </c>
      <c r="J4579">
        <v>140</v>
      </c>
      <c r="K4579" t="s">
        <v>16511</v>
      </c>
      <c r="L4579">
        <v>150</v>
      </c>
      <c r="M4579">
        <v>100</v>
      </c>
    </row>
    <row r="4580" spans="1:13" x14ac:dyDescent="0.25">
      <c r="A4580" t="s">
        <v>7002</v>
      </c>
      <c r="B4580" t="s">
        <v>3567</v>
      </c>
      <c r="C4580">
        <v>8</v>
      </c>
      <c r="D4580" t="s">
        <v>19</v>
      </c>
      <c r="E4580" t="s">
        <v>2198</v>
      </c>
      <c r="F4580">
        <v>4</v>
      </c>
      <c r="G4580" t="s">
        <v>17</v>
      </c>
      <c r="H4580" t="s">
        <v>6</v>
      </c>
      <c r="I4580" t="s">
        <v>2168</v>
      </c>
      <c r="J4580">
        <v>135</v>
      </c>
      <c r="K4580" t="s">
        <v>16507</v>
      </c>
      <c r="L4580">
        <v>100</v>
      </c>
      <c r="M4580">
        <v>150</v>
      </c>
    </row>
    <row r="4581" spans="1:13" x14ac:dyDescent="0.25">
      <c r="A4581" t="s">
        <v>7003</v>
      </c>
      <c r="B4581" t="s">
        <v>3277</v>
      </c>
      <c r="C4581">
        <v>7</v>
      </c>
      <c r="D4581" t="s">
        <v>12</v>
      </c>
      <c r="E4581" t="s">
        <v>2219</v>
      </c>
      <c r="F4581">
        <v>48</v>
      </c>
      <c r="G4581" t="s">
        <v>13</v>
      </c>
      <c r="H4581" t="s">
        <v>6</v>
      </c>
      <c r="I4581" t="s">
        <v>1003</v>
      </c>
      <c r="J4581">
        <v>135</v>
      </c>
      <c r="K4581" t="s">
        <v>16509</v>
      </c>
      <c r="L4581">
        <v>175</v>
      </c>
      <c r="M4581">
        <v>100</v>
      </c>
    </row>
    <row r="4582" spans="1:13" x14ac:dyDescent="0.25">
      <c r="A4582" t="s">
        <v>1149</v>
      </c>
      <c r="B4582" t="s">
        <v>15389</v>
      </c>
      <c r="C4582">
        <v>4</v>
      </c>
      <c r="D4582" t="s">
        <v>19</v>
      </c>
      <c r="E4582" t="s">
        <v>2198</v>
      </c>
      <c r="F4582">
        <v>9</v>
      </c>
      <c r="G4582" t="s">
        <v>13</v>
      </c>
      <c r="H4582" t="s">
        <v>6</v>
      </c>
      <c r="I4582" t="s">
        <v>55</v>
      </c>
      <c r="J4582">
        <v>135</v>
      </c>
      <c r="K4582" t="s">
        <v>16508</v>
      </c>
      <c r="L4582">
        <v>140</v>
      </c>
      <c r="M4582">
        <v>0</v>
      </c>
    </row>
    <row r="4583" spans="1:13" x14ac:dyDescent="0.25">
      <c r="A4583" t="s">
        <v>7004</v>
      </c>
      <c r="B4583" t="s">
        <v>14349</v>
      </c>
      <c r="C4583">
        <v>3</v>
      </c>
      <c r="D4583" t="s">
        <v>12</v>
      </c>
      <c r="E4583" t="s">
        <v>2217</v>
      </c>
      <c r="F4583">
        <v>8</v>
      </c>
      <c r="G4583" t="s">
        <v>17</v>
      </c>
      <c r="H4583" t="s">
        <v>5</v>
      </c>
      <c r="I4583" t="s">
        <v>55</v>
      </c>
      <c r="J4583">
        <v>140</v>
      </c>
      <c r="K4583" t="s">
        <v>16510</v>
      </c>
      <c r="L4583">
        <v>125</v>
      </c>
      <c r="M4583">
        <v>0</v>
      </c>
    </row>
    <row r="4584" spans="1:13" x14ac:dyDescent="0.25">
      <c r="A4584" t="s">
        <v>7005</v>
      </c>
      <c r="B4584" t="s">
        <v>14340</v>
      </c>
      <c r="C4584">
        <v>9</v>
      </c>
      <c r="D4584" t="s">
        <v>19</v>
      </c>
      <c r="E4584" t="s">
        <v>2527</v>
      </c>
      <c r="F4584">
        <v>9</v>
      </c>
      <c r="G4584" t="s">
        <v>13</v>
      </c>
      <c r="H4584" t="s">
        <v>4</v>
      </c>
      <c r="I4584" t="s">
        <v>359</v>
      </c>
      <c r="J4584">
        <v>110</v>
      </c>
      <c r="K4584" t="s">
        <v>16508</v>
      </c>
      <c r="L4584">
        <v>140</v>
      </c>
      <c r="M4584">
        <v>150</v>
      </c>
    </row>
    <row r="4585" spans="1:13" x14ac:dyDescent="0.25">
      <c r="A4585" t="s">
        <v>7006</v>
      </c>
      <c r="B4585" t="s">
        <v>15390</v>
      </c>
      <c r="C4585">
        <v>9</v>
      </c>
      <c r="D4585" t="s">
        <v>12</v>
      </c>
      <c r="E4585" t="s">
        <v>2186</v>
      </c>
      <c r="F4585">
        <v>40</v>
      </c>
      <c r="G4585" t="s">
        <v>13</v>
      </c>
      <c r="H4585" t="s">
        <v>3</v>
      </c>
      <c r="I4585" t="s">
        <v>1003</v>
      </c>
      <c r="J4585">
        <v>120</v>
      </c>
      <c r="K4585" t="s">
        <v>16509</v>
      </c>
      <c r="L4585">
        <v>175</v>
      </c>
      <c r="M4585">
        <v>150</v>
      </c>
    </row>
    <row r="4586" spans="1:13" x14ac:dyDescent="0.25">
      <c r="A4586" t="s">
        <v>7007</v>
      </c>
      <c r="B4586" t="s">
        <v>15391</v>
      </c>
      <c r="C4586">
        <v>14</v>
      </c>
      <c r="D4586" t="s">
        <v>19</v>
      </c>
      <c r="E4586" t="s">
        <v>2207</v>
      </c>
      <c r="F4586">
        <v>3</v>
      </c>
      <c r="G4586" t="s">
        <v>17</v>
      </c>
      <c r="H4586" t="s">
        <v>4</v>
      </c>
      <c r="I4586" t="s">
        <v>359</v>
      </c>
      <c r="J4586">
        <v>110</v>
      </c>
      <c r="K4586" t="s">
        <v>16507</v>
      </c>
      <c r="L4586">
        <v>100</v>
      </c>
      <c r="M4586">
        <v>200</v>
      </c>
    </row>
    <row r="4587" spans="1:13" x14ac:dyDescent="0.25">
      <c r="A4587" t="s">
        <v>7008</v>
      </c>
      <c r="B4587" t="s">
        <v>2554</v>
      </c>
      <c r="C4587">
        <v>5</v>
      </c>
      <c r="D4587" t="s">
        <v>12</v>
      </c>
      <c r="E4587" t="s">
        <v>2226</v>
      </c>
      <c r="F4587">
        <v>22</v>
      </c>
      <c r="G4587" t="s">
        <v>15</v>
      </c>
      <c r="H4587" t="s">
        <v>5</v>
      </c>
      <c r="I4587" t="s">
        <v>52</v>
      </c>
      <c r="J4587">
        <v>140</v>
      </c>
      <c r="K4587" t="s">
        <v>16511</v>
      </c>
      <c r="L4587">
        <v>150</v>
      </c>
      <c r="M4587">
        <v>100</v>
      </c>
    </row>
    <row r="4588" spans="1:13" x14ac:dyDescent="0.25">
      <c r="A4588" t="s">
        <v>7009</v>
      </c>
      <c r="B4588" t="s">
        <v>2876</v>
      </c>
      <c r="C4588">
        <v>12</v>
      </c>
      <c r="D4588" t="s">
        <v>12</v>
      </c>
      <c r="E4588" t="s">
        <v>2533</v>
      </c>
      <c r="F4588">
        <v>45</v>
      </c>
      <c r="G4588" t="s">
        <v>13</v>
      </c>
      <c r="H4588" t="s">
        <v>3</v>
      </c>
      <c r="I4588" t="s">
        <v>52</v>
      </c>
      <c r="J4588">
        <v>120</v>
      </c>
      <c r="K4588" t="s">
        <v>16509</v>
      </c>
      <c r="L4588">
        <v>175</v>
      </c>
      <c r="M4588">
        <v>150</v>
      </c>
    </row>
    <row r="4589" spans="1:13" x14ac:dyDescent="0.25">
      <c r="A4589" t="s">
        <v>7011</v>
      </c>
      <c r="B4589" t="s">
        <v>14165</v>
      </c>
      <c r="C4589">
        <v>5</v>
      </c>
      <c r="D4589" t="s">
        <v>19</v>
      </c>
      <c r="E4589" t="s">
        <v>2760</v>
      </c>
      <c r="F4589">
        <v>3</v>
      </c>
      <c r="G4589" t="s">
        <v>17</v>
      </c>
      <c r="H4589" t="s">
        <v>7</v>
      </c>
      <c r="I4589" t="s">
        <v>1003</v>
      </c>
      <c r="J4589">
        <v>100</v>
      </c>
      <c r="K4589" t="s">
        <v>16507</v>
      </c>
      <c r="L4589">
        <v>100</v>
      </c>
      <c r="M4589">
        <v>100</v>
      </c>
    </row>
    <row r="4590" spans="1:13" x14ac:dyDescent="0.25">
      <c r="A4590" t="s">
        <v>7012</v>
      </c>
      <c r="B4590" t="s">
        <v>13999</v>
      </c>
      <c r="C4590">
        <v>9</v>
      </c>
      <c r="D4590" t="s">
        <v>19</v>
      </c>
      <c r="E4590" t="s">
        <v>2198</v>
      </c>
      <c r="F4590">
        <v>8.5</v>
      </c>
      <c r="G4590" t="s">
        <v>13</v>
      </c>
      <c r="H4590" t="s">
        <v>3</v>
      </c>
      <c r="I4590" t="s">
        <v>55</v>
      </c>
      <c r="J4590">
        <v>120</v>
      </c>
      <c r="K4590" t="s">
        <v>16508</v>
      </c>
      <c r="L4590">
        <v>140</v>
      </c>
      <c r="M4590">
        <v>150</v>
      </c>
    </row>
    <row r="4591" spans="1:13" x14ac:dyDescent="0.25">
      <c r="A4591" t="s">
        <v>7013</v>
      </c>
      <c r="B4591" t="s">
        <v>15068</v>
      </c>
      <c r="C4591">
        <v>5</v>
      </c>
      <c r="D4591" t="s">
        <v>12</v>
      </c>
      <c r="E4591" t="s">
        <v>2180</v>
      </c>
      <c r="F4591">
        <v>31.5</v>
      </c>
      <c r="G4591" t="s">
        <v>13</v>
      </c>
      <c r="H4591" t="s">
        <v>6</v>
      </c>
      <c r="I4591">
        <v>0</v>
      </c>
      <c r="J4591">
        <v>135</v>
      </c>
      <c r="K4591" t="s">
        <v>16509</v>
      </c>
      <c r="L4591">
        <v>175</v>
      </c>
      <c r="M4591">
        <v>100</v>
      </c>
    </row>
    <row r="4592" spans="1:13" x14ac:dyDescent="0.25">
      <c r="A4592" t="s">
        <v>7014</v>
      </c>
      <c r="B4592" t="s">
        <v>13541</v>
      </c>
      <c r="C4592">
        <v>9</v>
      </c>
      <c r="D4592" t="s">
        <v>19</v>
      </c>
      <c r="E4592" t="s">
        <v>2311</v>
      </c>
      <c r="F4592">
        <v>4</v>
      </c>
      <c r="G4592" t="s">
        <v>17</v>
      </c>
      <c r="H4592" t="s">
        <v>5</v>
      </c>
      <c r="I4592" t="s">
        <v>1003</v>
      </c>
      <c r="J4592">
        <v>140</v>
      </c>
      <c r="K4592" t="s">
        <v>16507</v>
      </c>
      <c r="L4592">
        <v>100</v>
      </c>
      <c r="M4592">
        <v>150</v>
      </c>
    </row>
    <row r="4593" spans="1:13" x14ac:dyDescent="0.25">
      <c r="A4593" t="s">
        <v>7015</v>
      </c>
      <c r="B4593" t="s">
        <v>14410</v>
      </c>
      <c r="C4593">
        <v>6</v>
      </c>
      <c r="D4593" t="s">
        <v>12</v>
      </c>
      <c r="E4593" t="s">
        <v>2217</v>
      </c>
      <c r="F4593">
        <v>16</v>
      </c>
      <c r="G4593" t="s">
        <v>15</v>
      </c>
      <c r="H4593" t="s">
        <v>6</v>
      </c>
      <c r="I4593" t="s">
        <v>1003</v>
      </c>
      <c r="J4593">
        <v>135</v>
      </c>
      <c r="K4593" t="s">
        <v>16511</v>
      </c>
      <c r="L4593">
        <v>150</v>
      </c>
      <c r="M4593">
        <v>100</v>
      </c>
    </row>
    <row r="4594" spans="1:13" x14ac:dyDescent="0.25">
      <c r="A4594" t="s">
        <v>7016</v>
      </c>
      <c r="B4594" t="s">
        <v>14945</v>
      </c>
      <c r="C4594">
        <v>5</v>
      </c>
      <c r="D4594" t="s">
        <v>12</v>
      </c>
      <c r="E4594" t="s">
        <v>2795</v>
      </c>
      <c r="F4594">
        <v>45</v>
      </c>
      <c r="G4594" t="s">
        <v>13</v>
      </c>
      <c r="H4594" t="s">
        <v>7</v>
      </c>
      <c r="I4594" t="s">
        <v>2168</v>
      </c>
      <c r="J4594">
        <v>100</v>
      </c>
      <c r="K4594" t="s">
        <v>16509</v>
      </c>
      <c r="L4594">
        <v>175</v>
      </c>
      <c r="M4594">
        <v>100</v>
      </c>
    </row>
    <row r="4595" spans="1:13" x14ac:dyDescent="0.25">
      <c r="A4595" t="s">
        <v>7017</v>
      </c>
      <c r="B4595" t="s">
        <v>13651</v>
      </c>
      <c r="C4595">
        <v>5</v>
      </c>
      <c r="D4595" t="s">
        <v>19</v>
      </c>
      <c r="E4595" t="s">
        <v>2182</v>
      </c>
      <c r="F4595">
        <v>8</v>
      </c>
      <c r="G4595" t="s">
        <v>13</v>
      </c>
      <c r="H4595" t="s">
        <v>4</v>
      </c>
      <c r="I4595" t="s">
        <v>55</v>
      </c>
      <c r="J4595">
        <v>110</v>
      </c>
      <c r="K4595" t="s">
        <v>16508</v>
      </c>
      <c r="L4595">
        <v>140</v>
      </c>
      <c r="M4595">
        <v>100</v>
      </c>
    </row>
    <row r="4596" spans="1:13" x14ac:dyDescent="0.25">
      <c r="A4596" t="s">
        <v>7018</v>
      </c>
      <c r="B4596" t="s">
        <v>3246</v>
      </c>
      <c r="C4596">
        <v>5</v>
      </c>
      <c r="D4596" t="s">
        <v>12</v>
      </c>
      <c r="E4596" t="s">
        <v>2207</v>
      </c>
      <c r="F4596">
        <v>15</v>
      </c>
      <c r="G4596" t="s">
        <v>15</v>
      </c>
      <c r="H4596" t="s">
        <v>4</v>
      </c>
      <c r="I4596" t="s">
        <v>456</v>
      </c>
      <c r="J4596">
        <v>110</v>
      </c>
      <c r="K4596" t="s">
        <v>16511</v>
      </c>
      <c r="L4596">
        <v>150</v>
      </c>
      <c r="M4596">
        <v>100</v>
      </c>
    </row>
    <row r="4597" spans="1:13" x14ac:dyDescent="0.25">
      <c r="A4597" t="s">
        <v>7019</v>
      </c>
      <c r="B4597" t="s">
        <v>15392</v>
      </c>
      <c r="C4597">
        <v>14</v>
      </c>
      <c r="D4597" t="s">
        <v>12</v>
      </c>
      <c r="E4597" t="s">
        <v>2207</v>
      </c>
      <c r="F4597">
        <v>33</v>
      </c>
      <c r="G4597" t="s">
        <v>13</v>
      </c>
      <c r="H4597" t="s">
        <v>5</v>
      </c>
      <c r="I4597" t="s">
        <v>32</v>
      </c>
      <c r="J4597">
        <v>140</v>
      </c>
      <c r="K4597" t="s">
        <v>16509</v>
      </c>
      <c r="L4597">
        <v>175</v>
      </c>
      <c r="M4597">
        <v>200</v>
      </c>
    </row>
    <row r="4598" spans="1:13" x14ac:dyDescent="0.25">
      <c r="A4598" t="s">
        <v>7020</v>
      </c>
      <c r="B4598" t="s">
        <v>2444</v>
      </c>
      <c r="C4598">
        <v>7</v>
      </c>
      <c r="D4598" t="s">
        <v>19</v>
      </c>
      <c r="E4598" t="s">
        <v>2210</v>
      </c>
      <c r="F4598">
        <v>3</v>
      </c>
      <c r="G4598" t="s">
        <v>17</v>
      </c>
      <c r="H4598" t="s">
        <v>6</v>
      </c>
      <c r="I4598" t="s">
        <v>1003</v>
      </c>
      <c r="J4598">
        <v>135</v>
      </c>
      <c r="K4598" t="s">
        <v>16507</v>
      </c>
      <c r="L4598">
        <v>100</v>
      </c>
      <c r="M4598">
        <v>100</v>
      </c>
    </row>
    <row r="4599" spans="1:13" x14ac:dyDescent="0.25">
      <c r="A4599" t="s">
        <v>7022</v>
      </c>
      <c r="B4599" t="s">
        <v>13561</v>
      </c>
      <c r="C4599">
        <v>10</v>
      </c>
      <c r="D4599" t="s">
        <v>19</v>
      </c>
      <c r="E4599" t="s">
        <v>2340</v>
      </c>
      <c r="F4599">
        <v>8</v>
      </c>
      <c r="G4599" t="s">
        <v>13</v>
      </c>
      <c r="H4599" t="s">
        <v>4</v>
      </c>
      <c r="I4599" t="s">
        <v>52</v>
      </c>
      <c r="J4599">
        <v>110</v>
      </c>
      <c r="K4599" t="s">
        <v>16508</v>
      </c>
      <c r="L4599">
        <v>140</v>
      </c>
      <c r="M4599">
        <v>150</v>
      </c>
    </row>
    <row r="4600" spans="1:13" x14ac:dyDescent="0.25">
      <c r="A4600" t="s">
        <v>7023</v>
      </c>
      <c r="B4600" t="s">
        <v>14748</v>
      </c>
      <c r="C4600">
        <v>10</v>
      </c>
      <c r="D4600" t="s">
        <v>12</v>
      </c>
      <c r="E4600" t="s">
        <v>2475</v>
      </c>
      <c r="F4600">
        <v>34</v>
      </c>
      <c r="G4600" t="s">
        <v>13</v>
      </c>
      <c r="H4600" t="s">
        <v>5</v>
      </c>
      <c r="I4600" t="s">
        <v>52</v>
      </c>
      <c r="J4600">
        <v>140</v>
      </c>
      <c r="K4600" t="s">
        <v>16509</v>
      </c>
      <c r="L4600">
        <v>175</v>
      </c>
      <c r="M4600">
        <v>150</v>
      </c>
    </row>
    <row r="4601" spans="1:13" x14ac:dyDescent="0.25">
      <c r="A4601" t="s">
        <v>7024</v>
      </c>
      <c r="B4601" t="s">
        <v>12627</v>
      </c>
      <c r="C4601">
        <v>5</v>
      </c>
      <c r="D4601" t="s">
        <v>12</v>
      </c>
      <c r="E4601" t="s">
        <v>2202</v>
      </c>
      <c r="F4601">
        <v>5</v>
      </c>
      <c r="G4601" t="s">
        <v>17</v>
      </c>
      <c r="H4601" t="s">
        <v>7</v>
      </c>
      <c r="I4601" t="s">
        <v>55</v>
      </c>
      <c r="J4601">
        <v>100</v>
      </c>
      <c r="K4601" t="s">
        <v>16510</v>
      </c>
      <c r="L4601">
        <v>125</v>
      </c>
      <c r="M4601">
        <v>100</v>
      </c>
    </row>
    <row r="4602" spans="1:13" x14ac:dyDescent="0.25">
      <c r="A4602" t="s">
        <v>178</v>
      </c>
      <c r="B4602" t="s">
        <v>13734</v>
      </c>
      <c r="C4602">
        <v>3</v>
      </c>
      <c r="D4602" t="s">
        <v>19</v>
      </c>
      <c r="E4602" t="s">
        <v>2311</v>
      </c>
      <c r="F4602">
        <v>10</v>
      </c>
      <c r="G4602" t="s">
        <v>13</v>
      </c>
      <c r="H4602" t="s">
        <v>5</v>
      </c>
      <c r="I4602" t="s">
        <v>359</v>
      </c>
      <c r="J4602">
        <v>140</v>
      </c>
      <c r="K4602" t="s">
        <v>16508</v>
      </c>
      <c r="L4602">
        <v>140</v>
      </c>
      <c r="M4602">
        <v>0</v>
      </c>
    </row>
    <row r="4603" spans="1:13" x14ac:dyDescent="0.25">
      <c r="A4603" t="s">
        <v>7025</v>
      </c>
      <c r="B4603" t="s">
        <v>13568</v>
      </c>
      <c r="C4603">
        <v>8</v>
      </c>
      <c r="D4603" t="s">
        <v>19</v>
      </c>
      <c r="E4603" t="s">
        <v>2760</v>
      </c>
      <c r="F4603">
        <v>2</v>
      </c>
      <c r="G4603" t="s">
        <v>17</v>
      </c>
      <c r="H4603" t="s">
        <v>5</v>
      </c>
      <c r="I4603" t="s">
        <v>32</v>
      </c>
      <c r="J4603">
        <v>140</v>
      </c>
      <c r="K4603" t="s">
        <v>16507</v>
      </c>
      <c r="L4603">
        <v>100</v>
      </c>
      <c r="M4603">
        <v>150</v>
      </c>
    </row>
    <row r="4604" spans="1:13" x14ac:dyDescent="0.25">
      <c r="A4604" t="s">
        <v>7026</v>
      </c>
      <c r="B4604" t="s">
        <v>15371</v>
      </c>
      <c r="C4604">
        <v>6</v>
      </c>
      <c r="D4604" t="s">
        <v>12</v>
      </c>
      <c r="E4604" t="s">
        <v>3101</v>
      </c>
      <c r="F4604">
        <v>11.5</v>
      </c>
      <c r="G4604" t="s">
        <v>15</v>
      </c>
      <c r="H4604" t="s">
        <v>5</v>
      </c>
      <c r="I4604" t="s">
        <v>32</v>
      </c>
      <c r="J4604">
        <v>140</v>
      </c>
      <c r="K4604" t="s">
        <v>16511</v>
      </c>
      <c r="L4604">
        <v>150</v>
      </c>
      <c r="M4604">
        <v>100</v>
      </c>
    </row>
    <row r="4605" spans="1:13" x14ac:dyDescent="0.25">
      <c r="A4605" t="s">
        <v>7027</v>
      </c>
      <c r="B4605" t="s">
        <v>13671</v>
      </c>
      <c r="C4605">
        <v>7</v>
      </c>
      <c r="D4605" t="s">
        <v>19</v>
      </c>
      <c r="E4605" t="s">
        <v>2252</v>
      </c>
      <c r="F4605">
        <v>8</v>
      </c>
      <c r="G4605" t="s">
        <v>13</v>
      </c>
      <c r="H4605" t="s">
        <v>7</v>
      </c>
      <c r="I4605">
        <v>0</v>
      </c>
      <c r="J4605">
        <v>100</v>
      </c>
      <c r="K4605" t="s">
        <v>16508</v>
      </c>
      <c r="L4605">
        <v>140</v>
      </c>
      <c r="M4605">
        <v>100</v>
      </c>
    </row>
    <row r="4606" spans="1:13" x14ac:dyDescent="0.25">
      <c r="A4606" t="s">
        <v>7028</v>
      </c>
      <c r="B4606" t="s">
        <v>14015</v>
      </c>
      <c r="C4606">
        <v>5</v>
      </c>
      <c r="D4606" t="s">
        <v>19</v>
      </c>
      <c r="E4606" t="s">
        <v>2198</v>
      </c>
      <c r="F4606">
        <v>9</v>
      </c>
      <c r="G4606" t="s">
        <v>13</v>
      </c>
      <c r="H4606" t="s">
        <v>3</v>
      </c>
      <c r="I4606" t="s">
        <v>52</v>
      </c>
      <c r="J4606">
        <v>120</v>
      </c>
      <c r="K4606" t="s">
        <v>16508</v>
      </c>
      <c r="L4606">
        <v>140</v>
      </c>
      <c r="M4606">
        <v>100</v>
      </c>
    </row>
    <row r="4607" spans="1:13" x14ac:dyDescent="0.25">
      <c r="A4607" t="s">
        <v>1110</v>
      </c>
      <c r="B4607" t="s">
        <v>15393</v>
      </c>
      <c r="C4607">
        <v>9</v>
      </c>
      <c r="D4607" t="s">
        <v>12</v>
      </c>
      <c r="E4607" t="s">
        <v>2207</v>
      </c>
      <c r="F4607">
        <v>6</v>
      </c>
      <c r="G4607" t="s">
        <v>17</v>
      </c>
      <c r="H4607" t="s">
        <v>7</v>
      </c>
      <c r="I4607" t="s">
        <v>1003</v>
      </c>
      <c r="J4607">
        <v>100</v>
      </c>
      <c r="K4607" t="s">
        <v>16510</v>
      </c>
      <c r="L4607">
        <v>125</v>
      </c>
      <c r="M4607">
        <v>150</v>
      </c>
    </row>
    <row r="4608" spans="1:13" x14ac:dyDescent="0.25">
      <c r="A4608" t="s">
        <v>7029</v>
      </c>
      <c r="B4608" t="s">
        <v>2375</v>
      </c>
      <c r="C4608">
        <v>5</v>
      </c>
      <c r="D4608" t="s">
        <v>12</v>
      </c>
      <c r="E4608" t="s">
        <v>2294</v>
      </c>
      <c r="F4608">
        <v>41</v>
      </c>
      <c r="G4608" t="s">
        <v>13</v>
      </c>
      <c r="H4608" t="s">
        <v>6</v>
      </c>
      <c r="I4608" t="s">
        <v>49</v>
      </c>
      <c r="J4608">
        <v>135</v>
      </c>
      <c r="K4608" t="s">
        <v>16509</v>
      </c>
      <c r="L4608">
        <v>175</v>
      </c>
      <c r="M4608">
        <v>100</v>
      </c>
    </row>
    <row r="4609" spans="1:13" x14ac:dyDescent="0.25">
      <c r="A4609" t="s">
        <v>516</v>
      </c>
      <c r="B4609" t="s">
        <v>14248</v>
      </c>
      <c r="C4609">
        <v>7</v>
      </c>
      <c r="D4609" t="s">
        <v>12</v>
      </c>
      <c r="E4609" t="s">
        <v>2226</v>
      </c>
      <c r="F4609">
        <v>32</v>
      </c>
      <c r="G4609" t="s">
        <v>13</v>
      </c>
      <c r="H4609" t="s">
        <v>7</v>
      </c>
      <c r="I4609" t="s">
        <v>32</v>
      </c>
      <c r="J4609">
        <v>100</v>
      </c>
      <c r="K4609" t="s">
        <v>16509</v>
      </c>
      <c r="L4609">
        <v>175</v>
      </c>
      <c r="M4609">
        <v>100</v>
      </c>
    </row>
    <row r="4610" spans="1:13" x14ac:dyDescent="0.25">
      <c r="A4610" t="s">
        <v>1218</v>
      </c>
      <c r="B4610" t="s">
        <v>15394</v>
      </c>
      <c r="C4610">
        <v>21</v>
      </c>
      <c r="D4610" t="s">
        <v>12</v>
      </c>
      <c r="E4610" t="s">
        <v>2233</v>
      </c>
      <c r="F4610">
        <v>25</v>
      </c>
      <c r="G4610" t="s">
        <v>15</v>
      </c>
      <c r="H4610" t="s">
        <v>5</v>
      </c>
      <c r="I4610" t="s">
        <v>32</v>
      </c>
      <c r="J4610">
        <v>140</v>
      </c>
      <c r="K4610" t="s">
        <v>16511</v>
      </c>
      <c r="L4610">
        <v>150</v>
      </c>
      <c r="M4610">
        <v>300</v>
      </c>
    </row>
    <row r="4611" spans="1:13" x14ac:dyDescent="0.25">
      <c r="A4611" t="s">
        <v>7031</v>
      </c>
      <c r="B4611" t="s">
        <v>15395</v>
      </c>
      <c r="C4611">
        <v>1</v>
      </c>
      <c r="D4611" t="s">
        <v>19</v>
      </c>
      <c r="E4611" t="s">
        <v>2311</v>
      </c>
      <c r="F4611">
        <v>4</v>
      </c>
      <c r="G4611" t="s">
        <v>17</v>
      </c>
      <c r="H4611" t="s">
        <v>7</v>
      </c>
      <c r="I4611" t="s">
        <v>359</v>
      </c>
      <c r="J4611">
        <v>100</v>
      </c>
      <c r="K4611" t="s">
        <v>16507</v>
      </c>
      <c r="L4611">
        <v>100</v>
      </c>
      <c r="M4611">
        <v>0</v>
      </c>
    </row>
    <row r="4612" spans="1:13" x14ac:dyDescent="0.25">
      <c r="A4612" t="s">
        <v>7032</v>
      </c>
      <c r="B4612" t="s">
        <v>2644</v>
      </c>
      <c r="C4612">
        <v>3</v>
      </c>
      <c r="D4612" t="s">
        <v>12</v>
      </c>
      <c r="E4612" t="s">
        <v>2533</v>
      </c>
      <c r="F4612">
        <v>31.5</v>
      </c>
      <c r="G4612" t="s">
        <v>13</v>
      </c>
      <c r="H4612" t="s">
        <v>4</v>
      </c>
      <c r="I4612">
        <v>0</v>
      </c>
      <c r="J4612">
        <v>110</v>
      </c>
      <c r="K4612" t="s">
        <v>16509</v>
      </c>
      <c r="L4612">
        <v>175</v>
      </c>
      <c r="M4612">
        <v>0</v>
      </c>
    </row>
    <row r="4613" spans="1:13" x14ac:dyDescent="0.25">
      <c r="A4613" t="s">
        <v>7034</v>
      </c>
      <c r="B4613" t="s">
        <v>8280</v>
      </c>
      <c r="C4613">
        <v>7</v>
      </c>
      <c r="D4613" t="s">
        <v>19</v>
      </c>
      <c r="E4613" t="s">
        <v>2252</v>
      </c>
      <c r="F4613">
        <v>8.5</v>
      </c>
      <c r="G4613" t="s">
        <v>13</v>
      </c>
      <c r="H4613" t="s">
        <v>5</v>
      </c>
      <c r="I4613" t="s">
        <v>32</v>
      </c>
      <c r="J4613">
        <v>140</v>
      </c>
      <c r="K4613" t="s">
        <v>16508</v>
      </c>
      <c r="L4613">
        <v>140</v>
      </c>
      <c r="M4613">
        <v>100</v>
      </c>
    </row>
    <row r="4614" spans="1:13" x14ac:dyDescent="0.25">
      <c r="A4614" t="s">
        <v>7035</v>
      </c>
      <c r="B4614" t="s">
        <v>14883</v>
      </c>
      <c r="C4614">
        <v>2</v>
      </c>
      <c r="D4614" t="s">
        <v>19</v>
      </c>
      <c r="E4614" t="s">
        <v>2177</v>
      </c>
      <c r="F4614">
        <v>10</v>
      </c>
      <c r="G4614" t="s">
        <v>13</v>
      </c>
      <c r="H4614" t="s">
        <v>7</v>
      </c>
      <c r="I4614" t="s">
        <v>1003</v>
      </c>
      <c r="J4614">
        <v>100</v>
      </c>
      <c r="K4614" t="s">
        <v>16508</v>
      </c>
      <c r="L4614">
        <v>140</v>
      </c>
      <c r="M4614">
        <v>0</v>
      </c>
    </row>
    <row r="4615" spans="1:13" x14ac:dyDescent="0.25">
      <c r="A4615" t="s">
        <v>7036</v>
      </c>
      <c r="B4615" t="s">
        <v>13997</v>
      </c>
      <c r="C4615">
        <v>9</v>
      </c>
      <c r="D4615" t="s">
        <v>12</v>
      </c>
      <c r="E4615" t="s">
        <v>2180</v>
      </c>
      <c r="F4615">
        <v>7</v>
      </c>
      <c r="G4615" t="s">
        <v>17</v>
      </c>
      <c r="H4615" t="s">
        <v>6</v>
      </c>
      <c r="I4615">
        <v>0</v>
      </c>
      <c r="J4615">
        <v>135</v>
      </c>
      <c r="K4615" t="s">
        <v>16510</v>
      </c>
      <c r="L4615">
        <v>125</v>
      </c>
      <c r="M4615">
        <v>150</v>
      </c>
    </row>
    <row r="4616" spans="1:13" x14ac:dyDescent="0.25">
      <c r="A4616" t="s">
        <v>7037</v>
      </c>
      <c r="B4616" t="s">
        <v>14231</v>
      </c>
      <c r="C4616">
        <v>9</v>
      </c>
      <c r="D4616" t="s">
        <v>19</v>
      </c>
      <c r="E4616" t="s">
        <v>2182</v>
      </c>
      <c r="F4616">
        <v>4</v>
      </c>
      <c r="G4616" t="s">
        <v>17</v>
      </c>
      <c r="H4616" t="s">
        <v>3</v>
      </c>
      <c r="I4616" t="s">
        <v>1003</v>
      </c>
      <c r="J4616">
        <v>120</v>
      </c>
      <c r="K4616" t="s">
        <v>16507</v>
      </c>
      <c r="L4616">
        <v>100</v>
      </c>
      <c r="M4616">
        <v>150</v>
      </c>
    </row>
    <row r="4617" spans="1:13" x14ac:dyDescent="0.25">
      <c r="A4617" t="s">
        <v>7038</v>
      </c>
      <c r="B4617" t="s">
        <v>14003</v>
      </c>
      <c r="C4617">
        <v>5</v>
      </c>
      <c r="D4617" t="s">
        <v>19</v>
      </c>
      <c r="E4617" t="s">
        <v>5522</v>
      </c>
      <c r="F4617">
        <v>2</v>
      </c>
      <c r="G4617" t="s">
        <v>17</v>
      </c>
      <c r="H4617" t="s">
        <v>6</v>
      </c>
      <c r="I4617">
        <v>0</v>
      </c>
      <c r="J4617">
        <v>135</v>
      </c>
      <c r="K4617" t="s">
        <v>16507</v>
      </c>
      <c r="L4617">
        <v>100</v>
      </c>
      <c r="M4617">
        <v>100</v>
      </c>
    </row>
    <row r="4618" spans="1:13" x14ac:dyDescent="0.25">
      <c r="A4618" t="s">
        <v>7039</v>
      </c>
      <c r="B4618" t="s">
        <v>13928</v>
      </c>
      <c r="C4618">
        <v>10</v>
      </c>
      <c r="D4618" t="s">
        <v>19</v>
      </c>
      <c r="E4618" t="s">
        <v>2350</v>
      </c>
      <c r="F4618">
        <v>2</v>
      </c>
      <c r="G4618" t="s">
        <v>17</v>
      </c>
      <c r="H4618" t="s">
        <v>6</v>
      </c>
      <c r="I4618" t="s">
        <v>2101</v>
      </c>
      <c r="J4618">
        <v>135</v>
      </c>
      <c r="K4618" t="s">
        <v>16507</v>
      </c>
      <c r="L4618">
        <v>100</v>
      </c>
      <c r="M4618">
        <v>150</v>
      </c>
    </row>
    <row r="4619" spans="1:13" x14ac:dyDescent="0.25">
      <c r="A4619" t="s">
        <v>7040</v>
      </c>
      <c r="B4619" t="s">
        <v>9482</v>
      </c>
      <c r="C4619">
        <v>7</v>
      </c>
      <c r="D4619" t="s">
        <v>23</v>
      </c>
      <c r="E4619" t="s">
        <v>2779</v>
      </c>
      <c r="F4619">
        <v>10.3</v>
      </c>
      <c r="G4619" t="s">
        <v>13</v>
      </c>
      <c r="H4619" t="s">
        <v>3</v>
      </c>
      <c r="I4619" t="s">
        <v>1093</v>
      </c>
      <c r="J4619">
        <v>120</v>
      </c>
      <c r="K4619" t="s">
        <v>16513</v>
      </c>
      <c r="L4619">
        <v>110</v>
      </c>
      <c r="M4619">
        <v>100</v>
      </c>
    </row>
    <row r="4620" spans="1:13" x14ac:dyDescent="0.25">
      <c r="A4620" t="s">
        <v>7041</v>
      </c>
      <c r="B4620" t="s">
        <v>15396</v>
      </c>
      <c r="C4620">
        <v>14</v>
      </c>
      <c r="D4620" t="s">
        <v>12</v>
      </c>
      <c r="E4620" t="s">
        <v>2302</v>
      </c>
      <c r="F4620">
        <v>49</v>
      </c>
      <c r="G4620" t="s">
        <v>13</v>
      </c>
      <c r="H4620" t="s">
        <v>6</v>
      </c>
      <c r="I4620" t="s">
        <v>1003</v>
      </c>
      <c r="J4620">
        <v>135</v>
      </c>
      <c r="K4620" t="s">
        <v>16509</v>
      </c>
      <c r="L4620">
        <v>175</v>
      </c>
      <c r="M4620">
        <v>200</v>
      </c>
    </row>
    <row r="4621" spans="1:13" x14ac:dyDescent="0.25">
      <c r="A4621" t="s">
        <v>7042</v>
      </c>
      <c r="B4621" t="s">
        <v>15173</v>
      </c>
      <c r="C4621">
        <v>5</v>
      </c>
      <c r="D4621" t="s">
        <v>19</v>
      </c>
      <c r="E4621" t="s">
        <v>2198</v>
      </c>
      <c r="F4621">
        <v>9</v>
      </c>
      <c r="G4621" t="s">
        <v>13</v>
      </c>
      <c r="H4621" t="s">
        <v>5</v>
      </c>
      <c r="I4621" t="s">
        <v>54</v>
      </c>
      <c r="J4621">
        <v>140</v>
      </c>
      <c r="K4621" t="s">
        <v>16508</v>
      </c>
      <c r="L4621">
        <v>140</v>
      </c>
      <c r="M4621">
        <v>100</v>
      </c>
    </row>
    <row r="4622" spans="1:13" x14ac:dyDescent="0.25">
      <c r="A4622" t="s">
        <v>7043</v>
      </c>
      <c r="B4622" t="s">
        <v>13537</v>
      </c>
      <c r="C4622">
        <v>2</v>
      </c>
      <c r="D4622" t="s">
        <v>19</v>
      </c>
      <c r="E4622" t="s">
        <v>2200</v>
      </c>
      <c r="F4622">
        <v>6.5</v>
      </c>
      <c r="G4622" t="s">
        <v>15</v>
      </c>
      <c r="H4622" t="s">
        <v>3</v>
      </c>
      <c r="I4622" t="s">
        <v>359</v>
      </c>
      <c r="J4622">
        <v>120</v>
      </c>
      <c r="K4622" t="s">
        <v>16512</v>
      </c>
      <c r="L4622">
        <v>120</v>
      </c>
      <c r="M4622">
        <v>0</v>
      </c>
    </row>
    <row r="4623" spans="1:13" x14ac:dyDescent="0.25">
      <c r="A4623" t="s">
        <v>7044</v>
      </c>
      <c r="B4623" t="s">
        <v>15397</v>
      </c>
      <c r="C4623">
        <v>6</v>
      </c>
      <c r="D4623" t="s">
        <v>12</v>
      </c>
      <c r="E4623" t="s">
        <v>2217</v>
      </c>
      <c r="F4623">
        <v>34</v>
      </c>
      <c r="G4623" t="s">
        <v>13</v>
      </c>
      <c r="H4623" t="s">
        <v>4</v>
      </c>
      <c r="I4623" t="s">
        <v>1003</v>
      </c>
      <c r="J4623">
        <v>110</v>
      </c>
      <c r="K4623" t="s">
        <v>16509</v>
      </c>
      <c r="L4623">
        <v>175</v>
      </c>
      <c r="M4623">
        <v>100</v>
      </c>
    </row>
    <row r="4624" spans="1:13" x14ac:dyDescent="0.25">
      <c r="A4624" t="s">
        <v>1835</v>
      </c>
      <c r="B4624" t="s">
        <v>2838</v>
      </c>
      <c r="C4624">
        <v>6</v>
      </c>
      <c r="D4624" t="s">
        <v>12</v>
      </c>
      <c r="E4624" t="s">
        <v>2182</v>
      </c>
      <c r="F4624">
        <v>34</v>
      </c>
      <c r="G4624" t="s">
        <v>13</v>
      </c>
      <c r="H4624" t="s">
        <v>5</v>
      </c>
      <c r="I4624" t="s">
        <v>32</v>
      </c>
      <c r="J4624">
        <v>140</v>
      </c>
      <c r="K4624" t="s">
        <v>16509</v>
      </c>
      <c r="L4624">
        <v>175</v>
      </c>
      <c r="M4624">
        <v>100</v>
      </c>
    </row>
    <row r="4625" spans="1:13" x14ac:dyDescent="0.25">
      <c r="A4625" t="s">
        <v>7045</v>
      </c>
      <c r="B4625" t="s">
        <v>14243</v>
      </c>
      <c r="C4625">
        <v>4</v>
      </c>
      <c r="D4625" t="s">
        <v>12</v>
      </c>
      <c r="E4625" t="s">
        <v>3407</v>
      </c>
      <c r="F4625">
        <v>29</v>
      </c>
      <c r="G4625" t="s">
        <v>15</v>
      </c>
      <c r="H4625" t="s">
        <v>3</v>
      </c>
      <c r="I4625" t="s">
        <v>1003</v>
      </c>
      <c r="J4625">
        <v>120</v>
      </c>
      <c r="K4625" t="s">
        <v>16511</v>
      </c>
      <c r="L4625">
        <v>150</v>
      </c>
      <c r="M4625">
        <v>0</v>
      </c>
    </row>
    <row r="4626" spans="1:13" x14ac:dyDescent="0.25">
      <c r="A4626" t="s">
        <v>7046</v>
      </c>
      <c r="B4626" t="s">
        <v>14938</v>
      </c>
      <c r="C4626">
        <v>8</v>
      </c>
      <c r="D4626" t="s">
        <v>19</v>
      </c>
      <c r="E4626" t="s">
        <v>2200</v>
      </c>
      <c r="F4626">
        <v>9</v>
      </c>
      <c r="G4626" t="s">
        <v>13</v>
      </c>
      <c r="H4626" t="s">
        <v>4</v>
      </c>
      <c r="I4626">
        <v>0</v>
      </c>
      <c r="J4626">
        <v>110</v>
      </c>
      <c r="K4626" t="s">
        <v>16508</v>
      </c>
      <c r="L4626">
        <v>140</v>
      </c>
      <c r="M4626">
        <v>150</v>
      </c>
    </row>
    <row r="4627" spans="1:13" x14ac:dyDescent="0.25">
      <c r="A4627" t="s">
        <v>7047</v>
      </c>
      <c r="B4627" t="s">
        <v>15398</v>
      </c>
      <c r="C4627">
        <v>4</v>
      </c>
      <c r="D4627" t="s">
        <v>12</v>
      </c>
      <c r="E4627" t="s">
        <v>2325</v>
      </c>
      <c r="F4627">
        <v>49</v>
      </c>
      <c r="G4627" t="s">
        <v>13</v>
      </c>
      <c r="H4627" t="s">
        <v>7</v>
      </c>
      <c r="I4627" t="s">
        <v>52</v>
      </c>
      <c r="J4627">
        <v>100</v>
      </c>
      <c r="K4627" t="s">
        <v>16509</v>
      </c>
      <c r="L4627">
        <v>175</v>
      </c>
      <c r="M4627">
        <v>0</v>
      </c>
    </row>
    <row r="4628" spans="1:13" x14ac:dyDescent="0.25">
      <c r="A4628" t="s">
        <v>7048</v>
      </c>
      <c r="B4628" t="s">
        <v>15399</v>
      </c>
      <c r="C4628">
        <v>3</v>
      </c>
      <c r="D4628" t="s">
        <v>12</v>
      </c>
      <c r="E4628" t="s">
        <v>2182</v>
      </c>
      <c r="F4628">
        <v>24</v>
      </c>
      <c r="G4628" t="s">
        <v>15</v>
      </c>
      <c r="H4628" t="s">
        <v>5</v>
      </c>
      <c r="I4628">
        <v>0</v>
      </c>
      <c r="J4628">
        <v>140</v>
      </c>
      <c r="K4628" t="s">
        <v>16511</v>
      </c>
      <c r="L4628">
        <v>150</v>
      </c>
      <c r="M4628">
        <v>0</v>
      </c>
    </row>
    <row r="4629" spans="1:13" x14ac:dyDescent="0.25">
      <c r="A4629" t="s">
        <v>7049</v>
      </c>
      <c r="B4629" t="s">
        <v>15400</v>
      </c>
      <c r="C4629">
        <v>3</v>
      </c>
      <c r="D4629" t="s">
        <v>12</v>
      </c>
      <c r="E4629" t="s">
        <v>2190</v>
      </c>
      <c r="F4629">
        <v>42</v>
      </c>
      <c r="G4629" t="s">
        <v>13</v>
      </c>
      <c r="H4629" t="s">
        <v>6</v>
      </c>
      <c r="I4629" t="s">
        <v>1096</v>
      </c>
      <c r="J4629">
        <v>135</v>
      </c>
      <c r="K4629" t="s">
        <v>16509</v>
      </c>
      <c r="L4629">
        <v>175</v>
      </c>
      <c r="M4629">
        <v>0</v>
      </c>
    </row>
    <row r="4630" spans="1:13" x14ac:dyDescent="0.25">
      <c r="A4630" t="s">
        <v>7050</v>
      </c>
      <c r="B4630" t="s">
        <v>13904</v>
      </c>
      <c r="C4630">
        <v>5</v>
      </c>
      <c r="D4630" t="s">
        <v>19</v>
      </c>
      <c r="E4630" t="s">
        <v>2210</v>
      </c>
      <c r="F4630">
        <v>6.5</v>
      </c>
      <c r="G4630" t="s">
        <v>15</v>
      </c>
      <c r="H4630" t="s">
        <v>4</v>
      </c>
      <c r="I4630" t="s">
        <v>32</v>
      </c>
      <c r="J4630">
        <v>110</v>
      </c>
      <c r="K4630" t="s">
        <v>16512</v>
      </c>
      <c r="L4630">
        <v>120</v>
      </c>
      <c r="M4630">
        <v>100</v>
      </c>
    </row>
    <row r="4631" spans="1:13" x14ac:dyDescent="0.25">
      <c r="A4631" t="s">
        <v>7051</v>
      </c>
      <c r="B4631" t="s">
        <v>13660</v>
      </c>
      <c r="C4631">
        <v>7</v>
      </c>
      <c r="D4631" t="s">
        <v>19</v>
      </c>
      <c r="E4631" t="s">
        <v>2340</v>
      </c>
      <c r="F4631">
        <v>6</v>
      </c>
      <c r="G4631" t="s">
        <v>15</v>
      </c>
      <c r="H4631" t="s">
        <v>6</v>
      </c>
      <c r="I4631" t="s">
        <v>1093</v>
      </c>
      <c r="J4631">
        <v>135</v>
      </c>
      <c r="K4631" t="s">
        <v>16512</v>
      </c>
      <c r="L4631">
        <v>120</v>
      </c>
      <c r="M4631">
        <v>100</v>
      </c>
    </row>
    <row r="4632" spans="1:13" x14ac:dyDescent="0.25">
      <c r="A4632" t="s">
        <v>480</v>
      </c>
      <c r="B4632" t="s">
        <v>14120</v>
      </c>
      <c r="C4632">
        <v>15</v>
      </c>
      <c r="D4632" t="s">
        <v>12</v>
      </c>
      <c r="E4632" t="s">
        <v>7052</v>
      </c>
      <c r="F4632">
        <v>13</v>
      </c>
      <c r="G4632" t="s">
        <v>15</v>
      </c>
      <c r="H4632" t="s">
        <v>5</v>
      </c>
      <c r="I4632" t="s">
        <v>1096</v>
      </c>
      <c r="J4632">
        <v>140</v>
      </c>
      <c r="K4632" t="s">
        <v>16511</v>
      </c>
      <c r="L4632">
        <v>150</v>
      </c>
      <c r="M4632">
        <v>200</v>
      </c>
    </row>
    <row r="4633" spans="1:13" x14ac:dyDescent="0.25">
      <c r="A4633" t="s">
        <v>7053</v>
      </c>
      <c r="B4633" t="s">
        <v>3296</v>
      </c>
      <c r="C4633">
        <v>7</v>
      </c>
      <c r="D4633" t="s">
        <v>12</v>
      </c>
      <c r="E4633" t="s">
        <v>2233</v>
      </c>
      <c r="F4633">
        <v>29</v>
      </c>
      <c r="G4633" t="s">
        <v>15</v>
      </c>
      <c r="H4633" t="s">
        <v>4</v>
      </c>
      <c r="I4633" t="s">
        <v>2168</v>
      </c>
      <c r="J4633">
        <v>110</v>
      </c>
      <c r="K4633" t="s">
        <v>16511</v>
      </c>
      <c r="L4633">
        <v>150</v>
      </c>
      <c r="M4633">
        <v>100</v>
      </c>
    </row>
    <row r="4634" spans="1:13" x14ac:dyDescent="0.25">
      <c r="A4634" t="s">
        <v>7054</v>
      </c>
      <c r="B4634" t="s">
        <v>2599</v>
      </c>
      <c r="C4634">
        <v>9</v>
      </c>
      <c r="D4634" t="s">
        <v>12</v>
      </c>
      <c r="E4634" t="s">
        <v>2302</v>
      </c>
      <c r="F4634">
        <v>20</v>
      </c>
      <c r="G4634" t="s">
        <v>15</v>
      </c>
      <c r="H4634" t="s">
        <v>6</v>
      </c>
      <c r="I4634">
        <v>0</v>
      </c>
      <c r="J4634">
        <v>135</v>
      </c>
      <c r="K4634" t="s">
        <v>16511</v>
      </c>
      <c r="L4634">
        <v>150</v>
      </c>
      <c r="M4634">
        <v>150</v>
      </c>
    </row>
    <row r="4635" spans="1:13" x14ac:dyDescent="0.25">
      <c r="A4635" t="s">
        <v>7055</v>
      </c>
      <c r="B4635" t="s">
        <v>15251</v>
      </c>
      <c r="C4635">
        <v>2</v>
      </c>
      <c r="D4635" t="s">
        <v>19</v>
      </c>
      <c r="E4635" t="s">
        <v>2198</v>
      </c>
      <c r="F4635">
        <v>8.5</v>
      </c>
      <c r="G4635" t="s">
        <v>13</v>
      </c>
      <c r="H4635" t="s">
        <v>3</v>
      </c>
      <c r="I4635" t="s">
        <v>456</v>
      </c>
      <c r="J4635">
        <v>120</v>
      </c>
      <c r="K4635" t="s">
        <v>16508</v>
      </c>
      <c r="L4635">
        <v>140</v>
      </c>
      <c r="M4635">
        <v>0</v>
      </c>
    </row>
    <row r="4636" spans="1:13" x14ac:dyDescent="0.25">
      <c r="A4636" t="s">
        <v>1760</v>
      </c>
      <c r="B4636" t="s">
        <v>15401</v>
      </c>
      <c r="C4636">
        <v>4</v>
      </c>
      <c r="D4636" t="s">
        <v>19</v>
      </c>
      <c r="E4636" t="s">
        <v>2174</v>
      </c>
      <c r="F4636">
        <v>9</v>
      </c>
      <c r="G4636" t="s">
        <v>13</v>
      </c>
      <c r="H4636" t="s">
        <v>6</v>
      </c>
      <c r="I4636" t="s">
        <v>359</v>
      </c>
      <c r="J4636">
        <v>135</v>
      </c>
      <c r="K4636" t="s">
        <v>16508</v>
      </c>
      <c r="L4636">
        <v>140</v>
      </c>
      <c r="M4636">
        <v>0</v>
      </c>
    </row>
    <row r="4637" spans="1:13" x14ac:dyDescent="0.25">
      <c r="A4637" t="s">
        <v>2131</v>
      </c>
      <c r="B4637" t="s">
        <v>15171</v>
      </c>
      <c r="C4637">
        <v>9</v>
      </c>
      <c r="D4637" t="s">
        <v>12</v>
      </c>
      <c r="E4637" t="s">
        <v>2207</v>
      </c>
      <c r="F4637">
        <v>43</v>
      </c>
      <c r="G4637" t="s">
        <v>13</v>
      </c>
      <c r="H4637" t="s">
        <v>5</v>
      </c>
      <c r="I4637" t="s">
        <v>32</v>
      </c>
      <c r="J4637">
        <v>140</v>
      </c>
      <c r="K4637" t="s">
        <v>16509</v>
      </c>
      <c r="L4637">
        <v>175</v>
      </c>
      <c r="M4637">
        <v>150</v>
      </c>
    </row>
    <row r="4638" spans="1:13" x14ac:dyDescent="0.25">
      <c r="A4638" t="s">
        <v>7056</v>
      </c>
      <c r="B4638" t="s">
        <v>15402</v>
      </c>
      <c r="C4638">
        <v>8</v>
      </c>
      <c r="D4638" t="s">
        <v>12</v>
      </c>
      <c r="E4638" t="s">
        <v>2653</v>
      </c>
      <c r="F4638">
        <v>28</v>
      </c>
      <c r="G4638" t="s">
        <v>15</v>
      </c>
      <c r="H4638" t="s">
        <v>7</v>
      </c>
      <c r="I4638" t="s">
        <v>55</v>
      </c>
      <c r="J4638">
        <v>100</v>
      </c>
      <c r="K4638" t="s">
        <v>16511</v>
      </c>
      <c r="L4638">
        <v>150</v>
      </c>
      <c r="M4638">
        <v>150</v>
      </c>
    </row>
    <row r="4639" spans="1:13" x14ac:dyDescent="0.25">
      <c r="A4639" t="s">
        <v>7057</v>
      </c>
      <c r="B4639" t="s">
        <v>14479</v>
      </c>
      <c r="C4639">
        <v>7</v>
      </c>
      <c r="D4639" t="s">
        <v>19</v>
      </c>
      <c r="E4639" t="s">
        <v>2200</v>
      </c>
      <c r="F4639">
        <v>4</v>
      </c>
      <c r="G4639" t="s">
        <v>17</v>
      </c>
      <c r="H4639" t="s">
        <v>7</v>
      </c>
      <c r="I4639" t="s">
        <v>359</v>
      </c>
      <c r="J4639">
        <v>100</v>
      </c>
      <c r="K4639" t="s">
        <v>16507</v>
      </c>
      <c r="L4639">
        <v>100</v>
      </c>
      <c r="M4639">
        <v>100</v>
      </c>
    </row>
    <row r="4640" spans="1:13" x14ac:dyDescent="0.25">
      <c r="A4640" t="s">
        <v>81</v>
      </c>
      <c r="B4640" t="s">
        <v>15403</v>
      </c>
      <c r="C4640">
        <v>12</v>
      </c>
      <c r="D4640" t="s">
        <v>12</v>
      </c>
      <c r="E4640" t="s">
        <v>2231</v>
      </c>
      <c r="F4640">
        <v>37</v>
      </c>
      <c r="G4640" t="s">
        <v>13</v>
      </c>
      <c r="H4640" t="s">
        <v>5</v>
      </c>
      <c r="I4640" t="s">
        <v>1003</v>
      </c>
      <c r="J4640">
        <v>140</v>
      </c>
      <c r="K4640" t="s">
        <v>16509</v>
      </c>
      <c r="L4640">
        <v>175</v>
      </c>
      <c r="M4640">
        <v>150</v>
      </c>
    </row>
    <row r="4641" spans="1:13" x14ac:dyDescent="0.25">
      <c r="A4641" t="s">
        <v>7058</v>
      </c>
      <c r="B4641" t="s">
        <v>5224</v>
      </c>
      <c r="C4641">
        <v>7</v>
      </c>
      <c r="D4641" t="s">
        <v>12</v>
      </c>
      <c r="E4641" t="s">
        <v>2231</v>
      </c>
      <c r="F4641">
        <v>40</v>
      </c>
      <c r="G4641" t="s">
        <v>13</v>
      </c>
      <c r="H4641" t="s">
        <v>3</v>
      </c>
      <c r="I4641" t="s">
        <v>359</v>
      </c>
      <c r="J4641">
        <v>120</v>
      </c>
      <c r="K4641" t="s">
        <v>16509</v>
      </c>
      <c r="L4641">
        <v>175</v>
      </c>
      <c r="M4641">
        <v>100</v>
      </c>
    </row>
    <row r="4642" spans="1:13" x14ac:dyDescent="0.25">
      <c r="A4642" t="s">
        <v>43</v>
      </c>
      <c r="B4642" t="s">
        <v>2880</v>
      </c>
      <c r="C4642">
        <v>5</v>
      </c>
      <c r="D4642" t="s">
        <v>19</v>
      </c>
      <c r="E4642" t="s">
        <v>2234</v>
      </c>
      <c r="F4642">
        <v>8</v>
      </c>
      <c r="G4642" t="s">
        <v>13</v>
      </c>
      <c r="H4642" t="s">
        <v>5</v>
      </c>
      <c r="I4642" t="s">
        <v>1003</v>
      </c>
      <c r="J4642">
        <v>140</v>
      </c>
      <c r="K4642" t="s">
        <v>16508</v>
      </c>
      <c r="L4642">
        <v>140</v>
      </c>
      <c r="M4642">
        <v>100</v>
      </c>
    </row>
    <row r="4643" spans="1:13" x14ac:dyDescent="0.25">
      <c r="A4643" t="s">
        <v>630</v>
      </c>
      <c r="B4643" t="s">
        <v>8071</v>
      </c>
      <c r="C4643">
        <v>8</v>
      </c>
      <c r="D4643" t="s">
        <v>12</v>
      </c>
      <c r="E4643" t="s">
        <v>2226</v>
      </c>
      <c r="F4643">
        <v>26</v>
      </c>
      <c r="G4643" t="s">
        <v>15</v>
      </c>
      <c r="H4643" t="s">
        <v>4</v>
      </c>
      <c r="I4643" t="s">
        <v>1003</v>
      </c>
      <c r="J4643">
        <v>110</v>
      </c>
      <c r="K4643" t="s">
        <v>16511</v>
      </c>
      <c r="L4643">
        <v>150</v>
      </c>
      <c r="M4643">
        <v>150</v>
      </c>
    </row>
    <row r="4644" spans="1:13" x14ac:dyDescent="0.25">
      <c r="A4644" t="s">
        <v>7059</v>
      </c>
      <c r="B4644" t="s">
        <v>15404</v>
      </c>
      <c r="C4644">
        <v>8</v>
      </c>
      <c r="D4644" t="s">
        <v>12</v>
      </c>
      <c r="E4644" t="s">
        <v>2231</v>
      </c>
      <c r="F4644">
        <v>26</v>
      </c>
      <c r="G4644" t="s">
        <v>15</v>
      </c>
      <c r="H4644" t="s">
        <v>7</v>
      </c>
      <c r="I4644" t="s">
        <v>1093</v>
      </c>
      <c r="J4644">
        <v>100</v>
      </c>
      <c r="K4644" t="s">
        <v>16511</v>
      </c>
      <c r="L4644">
        <v>150</v>
      </c>
      <c r="M4644">
        <v>150</v>
      </c>
    </row>
    <row r="4645" spans="1:13" x14ac:dyDescent="0.25">
      <c r="A4645" t="s">
        <v>7060</v>
      </c>
      <c r="B4645" t="s">
        <v>15405</v>
      </c>
      <c r="C4645">
        <v>7</v>
      </c>
      <c r="D4645" t="s">
        <v>19</v>
      </c>
      <c r="E4645" t="s">
        <v>2200</v>
      </c>
      <c r="F4645">
        <v>2</v>
      </c>
      <c r="G4645" t="s">
        <v>17</v>
      </c>
      <c r="H4645" t="s">
        <v>7</v>
      </c>
      <c r="I4645" t="s">
        <v>32</v>
      </c>
      <c r="J4645">
        <v>100</v>
      </c>
      <c r="K4645" t="s">
        <v>16507</v>
      </c>
      <c r="L4645">
        <v>100</v>
      </c>
      <c r="M4645">
        <v>100</v>
      </c>
    </row>
    <row r="4646" spans="1:13" x14ac:dyDescent="0.25">
      <c r="A4646" t="s">
        <v>7061</v>
      </c>
      <c r="B4646" t="s">
        <v>15406</v>
      </c>
      <c r="C4646">
        <v>14</v>
      </c>
      <c r="D4646" t="s">
        <v>12</v>
      </c>
      <c r="E4646" t="s">
        <v>2191</v>
      </c>
      <c r="F4646">
        <v>37</v>
      </c>
      <c r="G4646" t="s">
        <v>13</v>
      </c>
      <c r="H4646" t="s">
        <v>6</v>
      </c>
      <c r="I4646" t="s">
        <v>359</v>
      </c>
      <c r="J4646">
        <v>135</v>
      </c>
      <c r="K4646" t="s">
        <v>16509</v>
      </c>
      <c r="L4646">
        <v>175</v>
      </c>
      <c r="M4646">
        <v>200</v>
      </c>
    </row>
    <row r="4647" spans="1:13" x14ac:dyDescent="0.25">
      <c r="A4647" t="s">
        <v>7062</v>
      </c>
      <c r="B4647" t="s">
        <v>14691</v>
      </c>
      <c r="C4647">
        <v>7</v>
      </c>
      <c r="D4647" t="s">
        <v>12</v>
      </c>
      <c r="E4647" t="s">
        <v>2625</v>
      </c>
      <c r="F4647">
        <v>36</v>
      </c>
      <c r="G4647" t="s">
        <v>13</v>
      </c>
      <c r="H4647" t="s">
        <v>5</v>
      </c>
      <c r="I4647">
        <v>0</v>
      </c>
      <c r="J4647">
        <v>140</v>
      </c>
      <c r="K4647" t="s">
        <v>16509</v>
      </c>
      <c r="L4647">
        <v>175</v>
      </c>
      <c r="M4647">
        <v>100</v>
      </c>
    </row>
    <row r="4648" spans="1:13" x14ac:dyDescent="0.25">
      <c r="A4648" t="s">
        <v>7063</v>
      </c>
      <c r="B4648" t="s">
        <v>14787</v>
      </c>
      <c r="C4648">
        <v>10</v>
      </c>
      <c r="D4648" t="s">
        <v>12</v>
      </c>
      <c r="E4648" t="s">
        <v>2196</v>
      </c>
      <c r="F4648">
        <v>42</v>
      </c>
      <c r="G4648" t="s">
        <v>13</v>
      </c>
      <c r="H4648" t="s">
        <v>3</v>
      </c>
      <c r="I4648" t="s">
        <v>52</v>
      </c>
      <c r="J4648">
        <v>120</v>
      </c>
      <c r="K4648" t="s">
        <v>16509</v>
      </c>
      <c r="L4648">
        <v>175</v>
      </c>
      <c r="M4648">
        <v>150</v>
      </c>
    </row>
    <row r="4649" spans="1:13" x14ac:dyDescent="0.25">
      <c r="A4649" t="s">
        <v>7064</v>
      </c>
      <c r="B4649" t="s">
        <v>3222</v>
      </c>
      <c r="C4649">
        <v>8</v>
      </c>
      <c r="D4649" t="s">
        <v>19</v>
      </c>
      <c r="E4649" t="s">
        <v>2198</v>
      </c>
      <c r="F4649">
        <v>2</v>
      </c>
      <c r="G4649" t="s">
        <v>17</v>
      </c>
      <c r="H4649" t="s">
        <v>5</v>
      </c>
      <c r="I4649" t="s">
        <v>1003</v>
      </c>
      <c r="J4649">
        <v>140</v>
      </c>
      <c r="K4649" t="s">
        <v>16507</v>
      </c>
      <c r="L4649">
        <v>100</v>
      </c>
      <c r="M4649">
        <v>150</v>
      </c>
    </row>
    <row r="4650" spans="1:13" x14ac:dyDescent="0.25">
      <c r="A4650" t="s">
        <v>7065</v>
      </c>
      <c r="B4650" t="s">
        <v>4952</v>
      </c>
      <c r="C4650">
        <v>6</v>
      </c>
      <c r="D4650" t="s">
        <v>19</v>
      </c>
      <c r="E4650" t="s">
        <v>2223</v>
      </c>
      <c r="F4650">
        <v>2</v>
      </c>
      <c r="G4650" t="s">
        <v>17</v>
      </c>
      <c r="H4650" t="s">
        <v>5</v>
      </c>
      <c r="I4650" t="s">
        <v>359</v>
      </c>
      <c r="J4650">
        <v>140</v>
      </c>
      <c r="K4650" t="s">
        <v>16507</v>
      </c>
      <c r="L4650">
        <v>100</v>
      </c>
      <c r="M4650">
        <v>100</v>
      </c>
    </row>
    <row r="4651" spans="1:13" x14ac:dyDescent="0.25">
      <c r="A4651" t="s">
        <v>7067</v>
      </c>
      <c r="B4651" t="s">
        <v>13809</v>
      </c>
      <c r="C4651">
        <v>10</v>
      </c>
      <c r="D4651" t="s">
        <v>12</v>
      </c>
      <c r="E4651" t="s">
        <v>2207</v>
      </c>
      <c r="F4651">
        <v>8</v>
      </c>
      <c r="G4651" t="s">
        <v>17</v>
      </c>
      <c r="H4651" t="s">
        <v>7</v>
      </c>
      <c r="I4651" t="s">
        <v>1003</v>
      </c>
      <c r="J4651">
        <v>100</v>
      </c>
      <c r="K4651" t="s">
        <v>16510</v>
      </c>
      <c r="L4651">
        <v>125</v>
      </c>
      <c r="M4651">
        <v>150</v>
      </c>
    </row>
    <row r="4652" spans="1:13" x14ac:dyDescent="0.25">
      <c r="A4652" t="s">
        <v>7068</v>
      </c>
      <c r="B4652" t="s">
        <v>15369</v>
      </c>
      <c r="C4652">
        <v>7</v>
      </c>
      <c r="D4652" t="s">
        <v>19</v>
      </c>
      <c r="E4652" t="s">
        <v>2223</v>
      </c>
      <c r="F4652">
        <v>2</v>
      </c>
      <c r="G4652" t="s">
        <v>17</v>
      </c>
      <c r="H4652" t="s">
        <v>6</v>
      </c>
      <c r="I4652" t="s">
        <v>359</v>
      </c>
      <c r="J4652">
        <v>135</v>
      </c>
      <c r="K4652" t="s">
        <v>16507</v>
      </c>
      <c r="L4652">
        <v>100</v>
      </c>
      <c r="M4652">
        <v>100</v>
      </c>
    </row>
    <row r="4653" spans="1:13" x14ac:dyDescent="0.25">
      <c r="A4653" t="s">
        <v>7069</v>
      </c>
      <c r="B4653" t="s">
        <v>15407</v>
      </c>
      <c r="C4653">
        <v>16</v>
      </c>
      <c r="D4653" t="s">
        <v>12</v>
      </c>
      <c r="E4653" t="s">
        <v>2208</v>
      </c>
      <c r="F4653">
        <v>6</v>
      </c>
      <c r="G4653" t="s">
        <v>17</v>
      </c>
      <c r="H4653" t="s">
        <v>7</v>
      </c>
      <c r="I4653">
        <v>0</v>
      </c>
      <c r="J4653">
        <v>100</v>
      </c>
      <c r="K4653" t="s">
        <v>16510</v>
      </c>
      <c r="L4653">
        <v>125</v>
      </c>
      <c r="M4653">
        <v>300</v>
      </c>
    </row>
    <row r="4654" spans="1:13" x14ac:dyDescent="0.25">
      <c r="A4654" t="s">
        <v>7070</v>
      </c>
      <c r="B4654" t="s">
        <v>4884</v>
      </c>
      <c r="C4654">
        <v>10</v>
      </c>
      <c r="D4654" t="s">
        <v>12</v>
      </c>
      <c r="E4654" t="s">
        <v>4792</v>
      </c>
      <c r="F4654">
        <v>11.5</v>
      </c>
      <c r="G4654" t="s">
        <v>15</v>
      </c>
      <c r="H4654" t="s">
        <v>5</v>
      </c>
      <c r="I4654" t="s">
        <v>55</v>
      </c>
      <c r="J4654">
        <v>140</v>
      </c>
      <c r="K4654" t="s">
        <v>16511</v>
      </c>
      <c r="L4654">
        <v>150</v>
      </c>
      <c r="M4654">
        <v>150</v>
      </c>
    </row>
    <row r="4655" spans="1:13" x14ac:dyDescent="0.25">
      <c r="A4655" t="s">
        <v>7072</v>
      </c>
      <c r="B4655" t="s">
        <v>5561</v>
      </c>
      <c r="C4655">
        <v>8</v>
      </c>
      <c r="D4655" t="s">
        <v>12</v>
      </c>
      <c r="E4655" t="s">
        <v>2202</v>
      </c>
      <c r="F4655">
        <v>27</v>
      </c>
      <c r="G4655" t="s">
        <v>15</v>
      </c>
      <c r="H4655" t="s">
        <v>5</v>
      </c>
      <c r="I4655" t="s">
        <v>55</v>
      </c>
      <c r="J4655">
        <v>140</v>
      </c>
      <c r="K4655" t="s">
        <v>16511</v>
      </c>
      <c r="L4655">
        <v>150</v>
      </c>
      <c r="M4655">
        <v>150</v>
      </c>
    </row>
    <row r="4656" spans="1:13" x14ac:dyDescent="0.25">
      <c r="A4656" t="s">
        <v>7073</v>
      </c>
      <c r="B4656" t="s">
        <v>3542</v>
      </c>
      <c r="C4656">
        <v>8</v>
      </c>
      <c r="D4656" t="s">
        <v>12</v>
      </c>
      <c r="E4656" t="s">
        <v>2190</v>
      </c>
      <c r="F4656">
        <v>27</v>
      </c>
      <c r="G4656" t="s">
        <v>15</v>
      </c>
      <c r="H4656" t="s">
        <v>3</v>
      </c>
      <c r="I4656" t="s">
        <v>32</v>
      </c>
      <c r="J4656">
        <v>120</v>
      </c>
      <c r="K4656" t="s">
        <v>16511</v>
      </c>
      <c r="L4656">
        <v>150</v>
      </c>
      <c r="M4656">
        <v>150</v>
      </c>
    </row>
    <row r="4657" spans="1:13" x14ac:dyDescent="0.25">
      <c r="A4657" t="s">
        <v>7074</v>
      </c>
      <c r="B4657" t="s">
        <v>2855</v>
      </c>
      <c r="C4657">
        <v>7</v>
      </c>
      <c r="D4657" t="s">
        <v>19</v>
      </c>
      <c r="E4657" t="s">
        <v>2198</v>
      </c>
      <c r="F4657">
        <v>2</v>
      </c>
      <c r="G4657" t="s">
        <v>17</v>
      </c>
      <c r="H4657" t="s">
        <v>5</v>
      </c>
      <c r="I4657" t="s">
        <v>55</v>
      </c>
      <c r="J4657">
        <v>140</v>
      </c>
      <c r="K4657" t="s">
        <v>16507</v>
      </c>
      <c r="L4657">
        <v>100</v>
      </c>
      <c r="M4657">
        <v>100</v>
      </c>
    </row>
    <row r="4658" spans="1:13" x14ac:dyDescent="0.25">
      <c r="A4658" t="s">
        <v>7075</v>
      </c>
      <c r="B4658" t="s">
        <v>15408</v>
      </c>
      <c r="C4658">
        <v>16</v>
      </c>
      <c r="D4658" t="s">
        <v>12</v>
      </c>
      <c r="E4658" t="s">
        <v>2217</v>
      </c>
      <c r="F4658">
        <v>13</v>
      </c>
      <c r="G4658" t="s">
        <v>15</v>
      </c>
      <c r="H4658" t="s">
        <v>4</v>
      </c>
      <c r="I4658">
        <v>0</v>
      </c>
      <c r="J4658">
        <v>110</v>
      </c>
      <c r="K4658" t="s">
        <v>16511</v>
      </c>
      <c r="L4658">
        <v>150</v>
      </c>
      <c r="M4658">
        <v>300</v>
      </c>
    </row>
    <row r="4659" spans="1:13" x14ac:dyDescent="0.25">
      <c r="A4659" t="s">
        <v>7076</v>
      </c>
      <c r="B4659" t="s">
        <v>7584</v>
      </c>
      <c r="C4659">
        <v>6</v>
      </c>
      <c r="D4659" t="s">
        <v>12</v>
      </c>
      <c r="E4659" t="s">
        <v>2511</v>
      </c>
      <c r="F4659">
        <v>9</v>
      </c>
      <c r="G4659" t="s">
        <v>17</v>
      </c>
      <c r="H4659" t="s">
        <v>6</v>
      </c>
      <c r="I4659" t="s">
        <v>32</v>
      </c>
      <c r="J4659">
        <v>135</v>
      </c>
      <c r="K4659" t="s">
        <v>16510</v>
      </c>
      <c r="L4659">
        <v>125</v>
      </c>
      <c r="M4659">
        <v>100</v>
      </c>
    </row>
    <row r="4660" spans="1:13" x14ac:dyDescent="0.25">
      <c r="A4660" t="s">
        <v>7077</v>
      </c>
      <c r="B4660" t="s">
        <v>13645</v>
      </c>
      <c r="C4660">
        <v>13</v>
      </c>
      <c r="D4660" t="s">
        <v>19</v>
      </c>
      <c r="E4660" t="s">
        <v>2357</v>
      </c>
      <c r="F4660">
        <v>6</v>
      </c>
      <c r="G4660" t="s">
        <v>15</v>
      </c>
      <c r="H4660" t="s">
        <v>6</v>
      </c>
      <c r="I4660" t="s">
        <v>32</v>
      </c>
      <c r="J4660">
        <v>135</v>
      </c>
      <c r="K4660" t="s">
        <v>16512</v>
      </c>
      <c r="L4660">
        <v>120</v>
      </c>
      <c r="M4660">
        <v>200</v>
      </c>
    </row>
    <row r="4661" spans="1:13" x14ac:dyDescent="0.25">
      <c r="A4661" t="s">
        <v>7078</v>
      </c>
      <c r="B4661" t="s">
        <v>2664</v>
      </c>
      <c r="C4661">
        <v>5</v>
      </c>
      <c r="D4661" t="s">
        <v>12</v>
      </c>
      <c r="E4661" t="s">
        <v>2280</v>
      </c>
      <c r="F4661">
        <v>9</v>
      </c>
      <c r="G4661" t="s">
        <v>17</v>
      </c>
      <c r="H4661" t="s">
        <v>6</v>
      </c>
      <c r="I4661">
        <v>0</v>
      </c>
      <c r="J4661">
        <v>135</v>
      </c>
      <c r="K4661" t="s">
        <v>16510</v>
      </c>
      <c r="L4661">
        <v>125</v>
      </c>
      <c r="M4661">
        <v>100</v>
      </c>
    </row>
    <row r="4662" spans="1:13" x14ac:dyDescent="0.25">
      <c r="A4662" t="s">
        <v>7079</v>
      </c>
      <c r="B4662" t="s">
        <v>5752</v>
      </c>
      <c r="C4662">
        <v>9</v>
      </c>
      <c r="D4662" t="s">
        <v>19</v>
      </c>
      <c r="E4662" t="s">
        <v>2200</v>
      </c>
      <c r="F4662">
        <v>8</v>
      </c>
      <c r="G4662" t="s">
        <v>13</v>
      </c>
      <c r="H4662" t="s">
        <v>4</v>
      </c>
      <c r="I4662" t="s">
        <v>2101</v>
      </c>
      <c r="J4662">
        <v>110</v>
      </c>
      <c r="K4662" t="s">
        <v>16508</v>
      </c>
      <c r="L4662">
        <v>140</v>
      </c>
      <c r="M4662">
        <v>150</v>
      </c>
    </row>
    <row r="4663" spans="1:13" x14ac:dyDescent="0.25">
      <c r="A4663" t="s">
        <v>7080</v>
      </c>
      <c r="B4663" t="s">
        <v>14648</v>
      </c>
      <c r="C4663">
        <v>2</v>
      </c>
      <c r="D4663" t="s">
        <v>12</v>
      </c>
      <c r="E4663" t="s">
        <v>2280</v>
      </c>
      <c r="F4663">
        <v>7</v>
      </c>
      <c r="G4663" t="s">
        <v>17</v>
      </c>
      <c r="H4663" t="s">
        <v>3</v>
      </c>
      <c r="I4663">
        <v>0</v>
      </c>
      <c r="J4663">
        <v>120</v>
      </c>
      <c r="K4663" t="s">
        <v>16510</v>
      </c>
      <c r="L4663">
        <v>125</v>
      </c>
      <c r="M4663">
        <v>0</v>
      </c>
    </row>
    <row r="4664" spans="1:13" x14ac:dyDescent="0.25">
      <c r="A4664" t="s">
        <v>7081</v>
      </c>
      <c r="B4664" t="s">
        <v>14835</v>
      </c>
      <c r="C4664">
        <v>4</v>
      </c>
      <c r="D4664" t="s">
        <v>12</v>
      </c>
      <c r="E4664" t="s">
        <v>2190</v>
      </c>
      <c r="F4664">
        <v>11</v>
      </c>
      <c r="G4664" t="s">
        <v>15</v>
      </c>
      <c r="H4664" t="s">
        <v>6</v>
      </c>
      <c r="I4664" t="s">
        <v>32</v>
      </c>
      <c r="J4664">
        <v>135</v>
      </c>
      <c r="K4664" t="s">
        <v>16511</v>
      </c>
      <c r="L4664">
        <v>150</v>
      </c>
      <c r="M4664">
        <v>0</v>
      </c>
    </row>
    <row r="4665" spans="1:13" x14ac:dyDescent="0.25">
      <c r="A4665" t="s">
        <v>7082</v>
      </c>
      <c r="B4665" t="s">
        <v>8806</v>
      </c>
      <c r="C4665">
        <v>11</v>
      </c>
      <c r="D4665" t="s">
        <v>12</v>
      </c>
      <c r="E4665" t="s">
        <v>2207</v>
      </c>
      <c r="F4665">
        <v>37</v>
      </c>
      <c r="G4665" t="s">
        <v>13</v>
      </c>
      <c r="H4665" t="s">
        <v>6</v>
      </c>
      <c r="I4665">
        <v>0</v>
      </c>
      <c r="J4665">
        <v>135</v>
      </c>
      <c r="K4665" t="s">
        <v>16509</v>
      </c>
      <c r="L4665">
        <v>175</v>
      </c>
      <c r="M4665">
        <v>150</v>
      </c>
    </row>
    <row r="4666" spans="1:13" x14ac:dyDescent="0.25">
      <c r="A4666" t="s">
        <v>7083</v>
      </c>
      <c r="B4666" t="s">
        <v>7084</v>
      </c>
      <c r="C4666">
        <v>5</v>
      </c>
      <c r="D4666" t="s">
        <v>19</v>
      </c>
      <c r="E4666" t="s">
        <v>2210</v>
      </c>
      <c r="F4666">
        <v>8</v>
      </c>
      <c r="G4666" t="s">
        <v>13</v>
      </c>
      <c r="H4666" t="s">
        <v>6</v>
      </c>
      <c r="I4666">
        <v>0</v>
      </c>
      <c r="J4666">
        <v>135</v>
      </c>
      <c r="K4666" t="s">
        <v>16508</v>
      </c>
      <c r="L4666">
        <v>140</v>
      </c>
      <c r="M4666">
        <v>100</v>
      </c>
    </row>
    <row r="4667" spans="1:13" x14ac:dyDescent="0.25">
      <c r="A4667" t="s">
        <v>7085</v>
      </c>
      <c r="B4667" t="s">
        <v>7206</v>
      </c>
      <c r="C4667">
        <v>4</v>
      </c>
      <c r="D4667" t="s">
        <v>12</v>
      </c>
      <c r="E4667" t="s">
        <v>2207</v>
      </c>
      <c r="F4667">
        <v>37</v>
      </c>
      <c r="G4667" t="s">
        <v>13</v>
      </c>
      <c r="H4667" t="s">
        <v>4</v>
      </c>
      <c r="I4667" t="s">
        <v>1096</v>
      </c>
      <c r="J4667">
        <v>110</v>
      </c>
      <c r="K4667" t="s">
        <v>16509</v>
      </c>
      <c r="L4667">
        <v>175</v>
      </c>
      <c r="M4667">
        <v>0</v>
      </c>
    </row>
    <row r="4668" spans="1:13" x14ac:dyDescent="0.25">
      <c r="A4668" t="s">
        <v>7086</v>
      </c>
      <c r="B4668" t="s">
        <v>15409</v>
      </c>
      <c r="C4668">
        <v>10</v>
      </c>
      <c r="D4668" t="s">
        <v>12</v>
      </c>
      <c r="E4668" t="s">
        <v>2233</v>
      </c>
      <c r="F4668">
        <v>43</v>
      </c>
      <c r="G4668" t="s">
        <v>13</v>
      </c>
      <c r="H4668" t="s">
        <v>6</v>
      </c>
      <c r="I4668" t="s">
        <v>52</v>
      </c>
      <c r="J4668">
        <v>135</v>
      </c>
      <c r="K4668" t="s">
        <v>16509</v>
      </c>
      <c r="L4668">
        <v>175</v>
      </c>
      <c r="M4668">
        <v>150</v>
      </c>
    </row>
    <row r="4669" spans="1:13" x14ac:dyDescent="0.25">
      <c r="A4669" t="s">
        <v>7087</v>
      </c>
      <c r="B4669" t="s">
        <v>14422</v>
      </c>
      <c r="C4669">
        <v>5</v>
      </c>
      <c r="D4669" t="s">
        <v>12</v>
      </c>
      <c r="E4669" t="s">
        <v>2194</v>
      </c>
      <c r="F4669">
        <v>45</v>
      </c>
      <c r="G4669" t="s">
        <v>13</v>
      </c>
      <c r="H4669" t="s">
        <v>6</v>
      </c>
      <c r="I4669" t="s">
        <v>1096</v>
      </c>
      <c r="J4669">
        <v>135</v>
      </c>
      <c r="K4669" t="s">
        <v>16509</v>
      </c>
      <c r="L4669">
        <v>175</v>
      </c>
      <c r="M4669">
        <v>100</v>
      </c>
    </row>
    <row r="4670" spans="1:13" x14ac:dyDescent="0.25">
      <c r="A4670" t="s">
        <v>7088</v>
      </c>
      <c r="B4670" t="s">
        <v>3021</v>
      </c>
      <c r="C4670">
        <v>9</v>
      </c>
      <c r="D4670" t="s">
        <v>19</v>
      </c>
      <c r="E4670" t="s">
        <v>2311</v>
      </c>
      <c r="F4670">
        <v>2</v>
      </c>
      <c r="G4670" t="s">
        <v>17</v>
      </c>
      <c r="H4670" t="s">
        <v>7</v>
      </c>
      <c r="I4670">
        <v>0</v>
      </c>
      <c r="J4670">
        <v>100</v>
      </c>
      <c r="K4670" t="s">
        <v>16507</v>
      </c>
      <c r="L4670">
        <v>100</v>
      </c>
      <c r="M4670">
        <v>150</v>
      </c>
    </row>
    <row r="4671" spans="1:13" x14ac:dyDescent="0.25">
      <c r="A4671" t="s">
        <v>7089</v>
      </c>
      <c r="B4671" t="s">
        <v>15410</v>
      </c>
      <c r="C4671">
        <v>9</v>
      </c>
      <c r="D4671" t="s">
        <v>19</v>
      </c>
      <c r="E4671" t="s">
        <v>2207</v>
      </c>
      <c r="F4671">
        <v>10</v>
      </c>
      <c r="G4671" t="s">
        <v>13</v>
      </c>
      <c r="H4671" t="s">
        <v>4</v>
      </c>
      <c r="I4671" t="s">
        <v>32</v>
      </c>
      <c r="J4671">
        <v>110</v>
      </c>
      <c r="K4671" t="s">
        <v>16508</v>
      </c>
      <c r="L4671">
        <v>140</v>
      </c>
      <c r="M4671">
        <v>150</v>
      </c>
    </row>
    <row r="4672" spans="1:13" x14ac:dyDescent="0.25">
      <c r="A4672" t="s">
        <v>7090</v>
      </c>
      <c r="B4672" t="s">
        <v>9482</v>
      </c>
      <c r="C4672">
        <v>7</v>
      </c>
      <c r="D4672" t="s">
        <v>12</v>
      </c>
      <c r="E4672" t="s">
        <v>6576</v>
      </c>
      <c r="F4672">
        <v>26</v>
      </c>
      <c r="G4672" t="s">
        <v>15</v>
      </c>
      <c r="H4672" t="s">
        <v>5</v>
      </c>
      <c r="I4672" t="s">
        <v>359</v>
      </c>
      <c r="J4672">
        <v>140</v>
      </c>
      <c r="K4672" t="s">
        <v>16511</v>
      </c>
      <c r="L4672">
        <v>150</v>
      </c>
      <c r="M4672">
        <v>100</v>
      </c>
    </row>
    <row r="4673" spans="1:13" x14ac:dyDescent="0.25">
      <c r="A4673" t="s">
        <v>1513</v>
      </c>
      <c r="B4673" t="s">
        <v>14085</v>
      </c>
      <c r="C4673">
        <v>7</v>
      </c>
      <c r="D4673" t="s">
        <v>19</v>
      </c>
      <c r="E4673" t="s">
        <v>2223</v>
      </c>
      <c r="F4673">
        <v>8</v>
      </c>
      <c r="G4673" t="s">
        <v>13</v>
      </c>
      <c r="H4673" t="s">
        <v>6</v>
      </c>
      <c r="I4673" t="s">
        <v>456</v>
      </c>
      <c r="J4673">
        <v>135</v>
      </c>
      <c r="K4673" t="s">
        <v>16508</v>
      </c>
      <c r="L4673">
        <v>140</v>
      </c>
      <c r="M4673">
        <v>100</v>
      </c>
    </row>
    <row r="4674" spans="1:13" x14ac:dyDescent="0.25">
      <c r="A4674" t="s">
        <v>7091</v>
      </c>
      <c r="B4674" t="s">
        <v>7566</v>
      </c>
      <c r="C4674">
        <v>8</v>
      </c>
      <c r="D4674" t="s">
        <v>19</v>
      </c>
      <c r="E4674" t="s">
        <v>2177</v>
      </c>
      <c r="F4674">
        <v>8.5</v>
      </c>
      <c r="G4674" t="s">
        <v>13</v>
      </c>
      <c r="H4674" t="s">
        <v>5</v>
      </c>
      <c r="I4674" t="s">
        <v>52</v>
      </c>
      <c r="J4674">
        <v>140</v>
      </c>
      <c r="K4674" t="s">
        <v>16508</v>
      </c>
      <c r="L4674">
        <v>140</v>
      </c>
      <c r="M4674">
        <v>150</v>
      </c>
    </row>
    <row r="4675" spans="1:13" x14ac:dyDescent="0.25">
      <c r="A4675" t="s">
        <v>7092</v>
      </c>
      <c r="B4675" t="s">
        <v>14680</v>
      </c>
      <c r="C4675">
        <v>7</v>
      </c>
      <c r="D4675" t="s">
        <v>19</v>
      </c>
      <c r="E4675" t="s">
        <v>2223</v>
      </c>
      <c r="F4675">
        <v>9</v>
      </c>
      <c r="G4675" t="s">
        <v>13</v>
      </c>
      <c r="H4675" t="s">
        <v>6</v>
      </c>
      <c r="I4675" t="s">
        <v>1003</v>
      </c>
      <c r="J4675">
        <v>135</v>
      </c>
      <c r="K4675" t="s">
        <v>16508</v>
      </c>
      <c r="L4675">
        <v>140</v>
      </c>
      <c r="M4675">
        <v>100</v>
      </c>
    </row>
    <row r="4676" spans="1:13" x14ac:dyDescent="0.25">
      <c r="A4676" t="s">
        <v>7093</v>
      </c>
      <c r="B4676" t="s">
        <v>15102</v>
      </c>
      <c r="C4676">
        <v>3</v>
      </c>
      <c r="D4676" t="s">
        <v>19</v>
      </c>
      <c r="E4676" t="s">
        <v>2234</v>
      </c>
      <c r="F4676">
        <v>6</v>
      </c>
      <c r="G4676" t="s">
        <v>15</v>
      </c>
      <c r="H4676" t="s">
        <v>5</v>
      </c>
      <c r="I4676" t="s">
        <v>1003</v>
      </c>
      <c r="J4676">
        <v>140</v>
      </c>
      <c r="K4676" t="s">
        <v>16512</v>
      </c>
      <c r="L4676">
        <v>120</v>
      </c>
      <c r="M4676">
        <v>0</v>
      </c>
    </row>
    <row r="4677" spans="1:13" x14ac:dyDescent="0.25">
      <c r="A4677" t="s">
        <v>7094</v>
      </c>
      <c r="B4677" t="s">
        <v>5792</v>
      </c>
      <c r="C4677">
        <v>3</v>
      </c>
      <c r="D4677" t="s">
        <v>12</v>
      </c>
      <c r="E4677" t="s">
        <v>2207</v>
      </c>
      <c r="F4677">
        <v>28</v>
      </c>
      <c r="G4677" t="s">
        <v>15</v>
      </c>
      <c r="H4677" t="s">
        <v>6</v>
      </c>
      <c r="I4677" t="s">
        <v>32</v>
      </c>
      <c r="J4677">
        <v>135</v>
      </c>
      <c r="K4677" t="s">
        <v>16511</v>
      </c>
      <c r="L4677">
        <v>150</v>
      </c>
      <c r="M4677">
        <v>0</v>
      </c>
    </row>
    <row r="4678" spans="1:13" x14ac:dyDescent="0.25">
      <c r="A4678" t="s">
        <v>77</v>
      </c>
      <c r="B4678" t="s">
        <v>15411</v>
      </c>
      <c r="C4678">
        <v>3</v>
      </c>
      <c r="D4678" t="s">
        <v>19</v>
      </c>
      <c r="E4678" t="s">
        <v>2182</v>
      </c>
      <c r="F4678">
        <v>3</v>
      </c>
      <c r="G4678" t="s">
        <v>17</v>
      </c>
      <c r="H4678" t="s">
        <v>6</v>
      </c>
      <c r="I4678" t="s">
        <v>359</v>
      </c>
      <c r="J4678">
        <v>135</v>
      </c>
      <c r="K4678" t="s">
        <v>16507</v>
      </c>
      <c r="L4678">
        <v>100</v>
      </c>
      <c r="M4678">
        <v>0</v>
      </c>
    </row>
    <row r="4679" spans="1:13" x14ac:dyDescent="0.25">
      <c r="A4679" t="s">
        <v>7096</v>
      </c>
      <c r="B4679" t="s">
        <v>15412</v>
      </c>
      <c r="C4679">
        <v>7</v>
      </c>
      <c r="D4679" t="s">
        <v>12</v>
      </c>
      <c r="E4679" t="s">
        <v>2207</v>
      </c>
      <c r="F4679">
        <v>37</v>
      </c>
      <c r="G4679" t="s">
        <v>13</v>
      </c>
      <c r="H4679" t="s">
        <v>5</v>
      </c>
      <c r="I4679" t="s">
        <v>456</v>
      </c>
      <c r="J4679">
        <v>140</v>
      </c>
      <c r="K4679" t="s">
        <v>16509</v>
      </c>
      <c r="L4679">
        <v>175</v>
      </c>
      <c r="M4679">
        <v>100</v>
      </c>
    </row>
    <row r="4680" spans="1:13" x14ac:dyDescent="0.25">
      <c r="A4680" t="s">
        <v>7097</v>
      </c>
      <c r="B4680" t="s">
        <v>9482</v>
      </c>
      <c r="C4680">
        <v>7</v>
      </c>
      <c r="D4680" t="s">
        <v>19</v>
      </c>
      <c r="E4680" t="s">
        <v>2210</v>
      </c>
      <c r="F4680">
        <v>9</v>
      </c>
      <c r="G4680" t="s">
        <v>13</v>
      </c>
      <c r="H4680" t="s">
        <v>4</v>
      </c>
      <c r="I4680" t="s">
        <v>55</v>
      </c>
      <c r="J4680">
        <v>110</v>
      </c>
      <c r="K4680" t="s">
        <v>16508</v>
      </c>
      <c r="L4680">
        <v>140</v>
      </c>
      <c r="M4680">
        <v>100</v>
      </c>
    </row>
    <row r="4681" spans="1:13" x14ac:dyDescent="0.25">
      <c r="A4681" t="s">
        <v>881</v>
      </c>
      <c r="B4681" t="s">
        <v>15300</v>
      </c>
      <c r="C4681">
        <v>12</v>
      </c>
      <c r="D4681" t="s">
        <v>12</v>
      </c>
      <c r="E4681" t="s">
        <v>2190</v>
      </c>
      <c r="F4681">
        <v>41</v>
      </c>
      <c r="G4681" t="s">
        <v>13</v>
      </c>
      <c r="H4681" t="s">
        <v>5</v>
      </c>
      <c r="I4681" t="s">
        <v>55</v>
      </c>
      <c r="J4681">
        <v>140</v>
      </c>
      <c r="K4681" t="s">
        <v>16509</v>
      </c>
      <c r="L4681">
        <v>175</v>
      </c>
      <c r="M4681">
        <v>150</v>
      </c>
    </row>
    <row r="4682" spans="1:13" x14ac:dyDescent="0.25">
      <c r="A4682" t="s">
        <v>1979</v>
      </c>
      <c r="B4682" t="s">
        <v>15413</v>
      </c>
      <c r="C4682">
        <v>7</v>
      </c>
      <c r="D4682" t="s">
        <v>12</v>
      </c>
      <c r="E4682" t="s">
        <v>2233</v>
      </c>
      <c r="F4682">
        <v>31</v>
      </c>
      <c r="G4682" t="s">
        <v>13</v>
      </c>
      <c r="H4682" t="s">
        <v>5</v>
      </c>
      <c r="I4682" t="s">
        <v>32</v>
      </c>
      <c r="J4682">
        <v>140</v>
      </c>
      <c r="K4682" t="s">
        <v>16509</v>
      </c>
      <c r="L4682">
        <v>175</v>
      </c>
      <c r="M4682">
        <v>100</v>
      </c>
    </row>
    <row r="4683" spans="1:13" x14ac:dyDescent="0.25">
      <c r="A4683" t="s">
        <v>7098</v>
      </c>
      <c r="B4683" t="s">
        <v>15069</v>
      </c>
      <c r="C4683">
        <v>6</v>
      </c>
      <c r="D4683" t="s">
        <v>19</v>
      </c>
      <c r="E4683" t="s">
        <v>2350</v>
      </c>
      <c r="F4683">
        <v>9</v>
      </c>
      <c r="G4683" t="s">
        <v>13</v>
      </c>
      <c r="H4683" t="s">
        <v>7</v>
      </c>
      <c r="I4683" t="s">
        <v>359</v>
      </c>
      <c r="J4683">
        <v>100</v>
      </c>
      <c r="K4683" t="s">
        <v>16508</v>
      </c>
      <c r="L4683">
        <v>140</v>
      </c>
      <c r="M4683">
        <v>100</v>
      </c>
    </row>
    <row r="4684" spans="1:13" x14ac:dyDescent="0.25">
      <c r="A4684" t="s">
        <v>7099</v>
      </c>
      <c r="B4684" t="s">
        <v>7571</v>
      </c>
      <c r="C4684">
        <v>6</v>
      </c>
      <c r="D4684" t="s">
        <v>19</v>
      </c>
      <c r="E4684" t="s">
        <v>2210</v>
      </c>
      <c r="F4684">
        <v>6.5</v>
      </c>
      <c r="G4684" t="s">
        <v>15</v>
      </c>
      <c r="H4684" t="s">
        <v>5</v>
      </c>
      <c r="I4684">
        <v>0</v>
      </c>
      <c r="J4684">
        <v>140</v>
      </c>
      <c r="K4684" t="s">
        <v>16512</v>
      </c>
      <c r="L4684">
        <v>120</v>
      </c>
      <c r="M4684">
        <v>100</v>
      </c>
    </row>
    <row r="4685" spans="1:13" x14ac:dyDescent="0.25">
      <c r="A4685" t="s">
        <v>7100</v>
      </c>
      <c r="B4685" t="s">
        <v>15414</v>
      </c>
      <c r="C4685">
        <v>11</v>
      </c>
      <c r="D4685" t="s">
        <v>12</v>
      </c>
      <c r="E4685" t="s">
        <v>2182</v>
      </c>
      <c r="F4685">
        <v>14</v>
      </c>
      <c r="G4685" t="s">
        <v>15</v>
      </c>
      <c r="H4685" t="s">
        <v>6</v>
      </c>
      <c r="I4685">
        <v>0</v>
      </c>
      <c r="J4685">
        <v>135</v>
      </c>
      <c r="K4685" t="s">
        <v>16511</v>
      </c>
      <c r="L4685">
        <v>150</v>
      </c>
      <c r="M4685">
        <v>150</v>
      </c>
    </row>
    <row r="4686" spans="1:13" x14ac:dyDescent="0.25">
      <c r="A4686" t="s">
        <v>107</v>
      </c>
      <c r="B4686" t="s">
        <v>3277</v>
      </c>
      <c r="C4686">
        <v>7</v>
      </c>
      <c r="D4686" t="s">
        <v>12</v>
      </c>
      <c r="E4686" t="s">
        <v>2207</v>
      </c>
      <c r="F4686">
        <v>34</v>
      </c>
      <c r="G4686" t="s">
        <v>13</v>
      </c>
      <c r="H4686" t="s">
        <v>4</v>
      </c>
      <c r="I4686" t="s">
        <v>450</v>
      </c>
      <c r="J4686">
        <v>110</v>
      </c>
      <c r="K4686" t="s">
        <v>16509</v>
      </c>
      <c r="L4686">
        <v>175</v>
      </c>
      <c r="M4686">
        <v>100</v>
      </c>
    </row>
    <row r="4687" spans="1:13" x14ac:dyDescent="0.25">
      <c r="A4687" t="s">
        <v>7101</v>
      </c>
      <c r="B4687" t="s">
        <v>15351</v>
      </c>
      <c r="C4687">
        <v>5</v>
      </c>
      <c r="D4687" t="s">
        <v>19</v>
      </c>
      <c r="E4687" t="s">
        <v>2210</v>
      </c>
      <c r="F4687">
        <v>8</v>
      </c>
      <c r="G4687" t="s">
        <v>13</v>
      </c>
      <c r="H4687" t="s">
        <v>3</v>
      </c>
      <c r="I4687" t="s">
        <v>55</v>
      </c>
      <c r="J4687">
        <v>120</v>
      </c>
      <c r="K4687" t="s">
        <v>16508</v>
      </c>
      <c r="L4687">
        <v>140</v>
      </c>
      <c r="M4687">
        <v>100</v>
      </c>
    </row>
    <row r="4688" spans="1:13" x14ac:dyDescent="0.25">
      <c r="A4688" t="s">
        <v>7102</v>
      </c>
      <c r="B4688" t="s">
        <v>13534</v>
      </c>
      <c r="C4688">
        <v>3</v>
      </c>
      <c r="D4688" t="s">
        <v>12</v>
      </c>
      <c r="E4688" t="s">
        <v>3364</v>
      </c>
      <c r="F4688">
        <v>47</v>
      </c>
      <c r="G4688" t="s">
        <v>13</v>
      </c>
      <c r="H4688" t="s">
        <v>6</v>
      </c>
      <c r="I4688" t="s">
        <v>52</v>
      </c>
      <c r="J4688">
        <v>135</v>
      </c>
      <c r="K4688" t="s">
        <v>16509</v>
      </c>
      <c r="L4688">
        <v>175</v>
      </c>
      <c r="M4688">
        <v>0</v>
      </c>
    </row>
    <row r="4689" spans="1:13" x14ac:dyDescent="0.25">
      <c r="A4689" t="s">
        <v>1588</v>
      </c>
      <c r="B4689" t="s">
        <v>14281</v>
      </c>
      <c r="C4689">
        <v>11</v>
      </c>
      <c r="D4689" t="s">
        <v>12</v>
      </c>
      <c r="E4689" t="s">
        <v>2190</v>
      </c>
      <c r="F4689">
        <v>31</v>
      </c>
      <c r="G4689" t="s">
        <v>13</v>
      </c>
      <c r="H4689" t="s">
        <v>5</v>
      </c>
      <c r="I4689" t="s">
        <v>54</v>
      </c>
      <c r="J4689">
        <v>140</v>
      </c>
      <c r="K4689" t="s">
        <v>16509</v>
      </c>
      <c r="L4689">
        <v>175</v>
      </c>
      <c r="M4689">
        <v>150</v>
      </c>
    </row>
    <row r="4690" spans="1:13" x14ac:dyDescent="0.25">
      <c r="A4690" t="s">
        <v>1834</v>
      </c>
      <c r="B4690" t="s">
        <v>15415</v>
      </c>
      <c r="C4690">
        <v>7</v>
      </c>
      <c r="D4690" t="s">
        <v>12</v>
      </c>
      <c r="E4690" t="s">
        <v>2280</v>
      </c>
      <c r="F4690">
        <v>19</v>
      </c>
      <c r="G4690" t="s">
        <v>15</v>
      </c>
      <c r="H4690" t="s">
        <v>7</v>
      </c>
      <c r="I4690" t="s">
        <v>55</v>
      </c>
      <c r="J4690">
        <v>100</v>
      </c>
      <c r="K4690" t="s">
        <v>16511</v>
      </c>
      <c r="L4690">
        <v>150</v>
      </c>
      <c r="M4690">
        <v>100</v>
      </c>
    </row>
    <row r="4691" spans="1:13" x14ac:dyDescent="0.25">
      <c r="A4691" t="s">
        <v>7103</v>
      </c>
      <c r="B4691" t="s">
        <v>2188</v>
      </c>
      <c r="C4691">
        <v>5</v>
      </c>
      <c r="D4691" t="s">
        <v>12</v>
      </c>
      <c r="E4691" t="s">
        <v>2207</v>
      </c>
      <c r="F4691">
        <v>21</v>
      </c>
      <c r="G4691" t="s">
        <v>15</v>
      </c>
      <c r="H4691" t="s">
        <v>3</v>
      </c>
      <c r="I4691" t="s">
        <v>1003</v>
      </c>
      <c r="J4691">
        <v>120</v>
      </c>
      <c r="K4691" t="s">
        <v>16511</v>
      </c>
      <c r="L4691">
        <v>150</v>
      </c>
      <c r="M4691">
        <v>100</v>
      </c>
    </row>
    <row r="4692" spans="1:13" x14ac:dyDescent="0.25">
      <c r="A4692" t="s">
        <v>7104</v>
      </c>
      <c r="B4692" t="s">
        <v>14776</v>
      </c>
      <c r="C4692">
        <v>9</v>
      </c>
      <c r="D4692" t="s">
        <v>12</v>
      </c>
      <c r="E4692" t="s">
        <v>2186</v>
      </c>
      <c r="F4692">
        <v>14</v>
      </c>
      <c r="G4692" t="s">
        <v>15</v>
      </c>
      <c r="H4692" t="s">
        <v>3</v>
      </c>
      <c r="I4692" t="s">
        <v>359</v>
      </c>
      <c r="J4692">
        <v>120</v>
      </c>
      <c r="K4692" t="s">
        <v>16511</v>
      </c>
      <c r="L4692">
        <v>150</v>
      </c>
      <c r="M4692">
        <v>150</v>
      </c>
    </row>
    <row r="4693" spans="1:13" x14ac:dyDescent="0.25">
      <c r="A4693" t="s">
        <v>7105</v>
      </c>
      <c r="B4693" t="s">
        <v>15416</v>
      </c>
      <c r="C4693">
        <v>9</v>
      </c>
      <c r="D4693" t="s">
        <v>19</v>
      </c>
      <c r="E4693" t="s">
        <v>2182</v>
      </c>
      <c r="F4693">
        <v>8</v>
      </c>
      <c r="G4693" t="s">
        <v>13</v>
      </c>
      <c r="H4693" t="s">
        <v>6</v>
      </c>
      <c r="I4693">
        <v>0</v>
      </c>
      <c r="J4693">
        <v>135</v>
      </c>
      <c r="K4693" t="s">
        <v>16508</v>
      </c>
      <c r="L4693">
        <v>140</v>
      </c>
      <c r="M4693">
        <v>150</v>
      </c>
    </row>
    <row r="4694" spans="1:13" x14ac:dyDescent="0.25">
      <c r="A4694" t="s">
        <v>7106</v>
      </c>
      <c r="B4694" t="s">
        <v>13705</v>
      </c>
      <c r="C4694">
        <v>5</v>
      </c>
      <c r="D4694" t="s">
        <v>19</v>
      </c>
      <c r="E4694" t="s">
        <v>2198</v>
      </c>
      <c r="F4694">
        <v>2</v>
      </c>
      <c r="G4694" t="s">
        <v>17</v>
      </c>
      <c r="H4694" t="s">
        <v>6</v>
      </c>
      <c r="I4694" t="s">
        <v>55</v>
      </c>
      <c r="J4694">
        <v>135</v>
      </c>
      <c r="K4694" t="s">
        <v>16507</v>
      </c>
      <c r="L4694">
        <v>100</v>
      </c>
      <c r="M4694">
        <v>100</v>
      </c>
    </row>
    <row r="4695" spans="1:13" x14ac:dyDescent="0.25">
      <c r="A4695" t="s">
        <v>7107</v>
      </c>
      <c r="B4695" t="s">
        <v>4675</v>
      </c>
      <c r="C4695">
        <v>7</v>
      </c>
      <c r="D4695" t="s">
        <v>19</v>
      </c>
      <c r="E4695" t="s">
        <v>2234</v>
      </c>
      <c r="F4695">
        <v>8.5</v>
      </c>
      <c r="G4695" t="s">
        <v>13</v>
      </c>
      <c r="H4695" t="s">
        <v>7</v>
      </c>
      <c r="I4695">
        <v>0</v>
      </c>
      <c r="J4695">
        <v>100</v>
      </c>
      <c r="K4695" t="s">
        <v>16508</v>
      </c>
      <c r="L4695">
        <v>140</v>
      </c>
      <c r="M4695">
        <v>100</v>
      </c>
    </row>
    <row r="4696" spans="1:13" x14ac:dyDescent="0.25">
      <c r="A4696" t="s">
        <v>7108</v>
      </c>
      <c r="B4696" t="s">
        <v>14515</v>
      </c>
      <c r="C4696">
        <v>4</v>
      </c>
      <c r="D4696" t="s">
        <v>19</v>
      </c>
      <c r="E4696" t="s">
        <v>2234</v>
      </c>
      <c r="F4696">
        <v>6</v>
      </c>
      <c r="G4696" t="s">
        <v>15</v>
      </c>
      <c r="H4696" t="s">
        <v>7</v>
      </c>
      <c r="I4696" t="s">
        <v>1003</v>
      </c>
      <c r="J4696">
        <v>100</v>
      </c>
      <c r="K4696" t="s">
        <v>16512</v>
      </c>
      <c r="L4696">
        <v>120</v>
      </c>
      <c r="M4696">
        <v>0</v>
      </c>
    </row>
    <row r="4697" spans="1:13" x14ac:dyDescent="0.25">
      <c r="A4697" t="s">
        <v>7109</v>
      </c>
      <c r="B4697" t="s">
        <v>14179</v>
      </c>
      <c r="C4697">
        <v>5</v>
      </c>
      <c r="D4697" t="s">
        <v>19</v>
      </c>
      <c r="E4697" t="s">
        <v>2200</v>
      </c>
      <c r="F4697">
        <v>2</v>
      </c>
      <c r="G4697" t="s">
        <v>17</v>
      </c>
      <c r="H4697" t="s">
        <v>6</v>
      </c>
      <c r="I4697" t="s">
        <v>32</v>
      </c>
      <c r="J4697">
        <v>135</v>
      </c>
      <c r="K4697" t="s">
        <v>16507</v>
      </c>
      <c r="L4697">
        <v>100</v>
      </c>
      <c r="M4697">
        <v>100</v>
      </c>
    </row>
    <row r="4698" spans="1:13" x14ac:dyDescent="0.25">
      <c r="A4698" t="s">
        <v>7110</v>
      </c>
      <c r="B4698" t="s">
        <v>4928</v>
      </c>
      <c r="C4698">
        <v>7</v>
      </c>
      <c r="D4698" t="s">
        <v>12</v>
      </c>
      <c r="E4698" t="s">
        <v>2241</v>
      </c>
      <c r="F4698">
        <v>45</v>
      </c>
      <c r="G4698" t="s">
        <v>13</v>
      </c>
      <c r="H4698" t="s">
        <v>6</v>
      </c>
      <c r="I4698">
        <v>0</v>
      </c>
      <c r="J4698">
        <v>135</v>
      </c>
      <c r="K4698" t="s">
        <v>16509</v>
      </c>
      <c r="L4698">
        <v>175</v>
      </c>
      <c r="M4698">
        <v>100</v>
      </c>
    </row>
    <row r="4699" spans="1:13" x14ac:dyDescent="0.25">
      <c r="A4699" t="s">
        <v>7112</v>
      </c>
      <c r="B4699" t="s">
        <v>7113</v>
      </c>
      <c r="C4699">
        <v>20</v>
      </c>
      <c r="D4699" t="s">
        <v>19</v>
      </c>
      <c r="E4699" t="s">
        <v>2219</v>
      </c>
      <c r="F4699">
        <v>10</v>
      </c>
      <c r="G4699" t="s">
        <v>13</v>
      </c>
      <c r="H4699" t="s">
        <v>6</v>
      </c>
      <c r="I4699">
        <v>0</v>
      </c>
      <c r="J4699">
        <v>135</v>
      </c>
      <c r="K4699" t="s">
        <v>16508</v>
      </c>
      <c r="L4699">
        <v>140</v>
      </c>
      <c r="M4699">
        <v>300</v>
      </c>
    </row>
    <row r="4700" spans="1:13" x14ac:dyDescent="0.25">
      <c r="A4700" t="s">
        <v>115</v>
      </c>
      <c r="B4700" t="s">
        <v>5502</v>
      </c>
      <c r="C4700">
        <v>6</v>
      </c>
      <c r="D4700" t="s">
        <v>12</v>
      </c>
      <c r="E4700" t="s">
        <v>2196</v>
      </c>
      <c r="F4700">
        <v>36</v>
      </c>
      <c r="G4700" t="s">
        <v>13</v>
      </c>
      <c r="H4700" t="s">
        <v>6</v>
      </c>
      <c r="I4700" t="s">
        <v>1003</v>
      </c>
      <c r="J4700">
        <v>135</v>
      </c>
      <c r="K4700" t="s">
        <v>16509</v>
      </c>
      <c r="L4700">
        <v>175</v>
      </c>
      <c r="M4700">
        <v>100</v>
      </c>
    </row>
    <row r="4701" spans="1:13" x14ac:dyDescent="0.25">
      <c r="A4701" t="s">
        <v>7114</v>
      </c>
      <c r="B4701" t="s">
        <v>14626</v>
      </c>
      <c r="C4701">
        <v>3</v>
      </c>
      <c r="D4701" t="s">
        <v>19</v>
      </c>
      <c r="E4701" t="s">
        <v>2207</v>
      </c>
      <c r="F4701">
        <v>4</v>
      </c>
      <c r="G4701" t="s">
        <v>17</v>
      </c>
      <c r="H4701" t="s">
        <v>5</v>
      </c>
      <c r="I4701" t="s">
        <v>32</v>
      </c>
      <c r="J4701">
        <v>140</v>
      </c>
      <c r="K4701" t="s">
        <v>16507</v>
      </c>
      <c r="L4701">
        <v>100</v>
      </c>
      <c r="M4701">
        <v>0</v>
      </c>
    </row>
    <row r="4702" spans="1:13" x14ac:dyDescent="0.25">
      <c r="A4702" t="s">
        <v>437</v>
      </c>
      <c r="B4702" t="s">
        <v>14086</v>
      </c>
      <c r="C4702">
        <v>8</v>
      </c>
      <c r="D4702" t="s">
        <v>19</v>
      </c>
      <c r="E4702" t="s">
        <v>2311</v>
      </c>
      <c r="F4702">
        <v>4</v>
      </c>
      <c r="G4702" t="s">
        <v>17</v>
      </c>
      <c r="H4702" t="s">
        <v>4</v>
      </c>
      <c r="I4702" t="s">
        <v>359</v>
      </c>
      <c r="J4702">
        <v>110</v>
      </c>
      <c r="K4702" t="s">
        <v>16507</v>
      </c>
      <c r="L4702">
        <v>100</v>
      </c>
      <c r="M4702">
        <v>150</v>
      </c>
    </row>
    <row r="4703" spans="1:13" x14ac:dyDescent="0.25">
      <c r="A4703" t="s">
        <v>7115</v>
      </c>
      <c r="B4703" t="s">
        <v>14174</v>
      </c>
      <c r="C4703">
        <v>7</v>
      </c>
      <c r="D4703" t="s">
        <v>12</v>
      </c>
      <c r="E4703" t="s">
        <v>5415</v>
      </c>
      <c r="F4703">
        <v>11.5</v>
      </c>
      <c r="G4703" t="s">
        <v>15</v>
      </c>
      <c r="H4703" t="s">
        <v>6</v>
      </c>
      <c r="I4703" t="s">
        <v>1096</v>
      </c>
      <c r="J4703">
        <v>135</v>
      </c>
      <c r="K4703" t="s">
        <v>16511</v>
      </c>
      <c r="L4703">
        <v>150</v>
      </c>
      <c r="M4703">
        <v>100</v>
      </c>
    </row>
    <row r="4704" spans="1:13" x14ac:dyDescent="0.25">
      <c r="A4704" t="s">
        <v>890</v>
      </c>
      <c r="B4704" t="s">
        <v>2297</v>
      </c>
      <c r="C4704">
        <v>8</v>
      </c>
      <c r="D4704" t="s">
        <v>12</v>
      </c>
      <c r="E4704" t="s">
        <v>2233</v>
      </c>
      <c r="F4704">
        <v>46</v>
      </c>
      <c r="G4704" t="s">
        <v>13</v>
      </c>
      <c r="H4704" t="s">
        <v>5</v>
      </c>
      <c r="I4704">
        <v>0</v>
      </c>
      <c r="J4704">
        <v>140</v>
      </c>
      <c r="K4704" t="s">
        <v>16509</v>
      </c>
      <c r="L4704">
        <v>175</v>
      </c>
      <c r="M4704">
        <v>150</v>
      </c>
    </row>
    <row r="4705" spans="1:13" x14ac:dyDescent="0.25">
      <c r="A4705" t="s">
        <v>7116</v>
      </c>
      <c r="B4705" t="s">
        <v>15417</v>
      </c>
      <c r="C4705">
        <v>2</v>
      </c>
      <c r="D4705" t="s">
        <v>19</v>
      </c>
      <c r="E4705" t="s">
        <v>2198</v>
      </c>
      <c r="F4705">
        <v>4</v>
      </c>
      <c r="G4705" t="s">
        <v>17</v>
      </c>
      <c r="H4705" t="s">
        <v>5</v>
      </c>
      <c r="I4705" t="s">
        <v>1003</v>
      </c>
      <c r="J4705">
        <v>140</v>
      </c>
      <c r="K4705" t="s">
        <v>16507</v>
      </c>
      <c r="L4705">
        <v>100</v>
      </c>
      <c r="M4705">
        <v>0</v>
      </c>
    </row>
    <row r="4706" spans="1:13" x14ac:dyDescent="0.25">
      <c r="A4706" t="s">
        <v>7117</v>
      </c>
      <c r="B4706" t="s">
        <v>14569</v>
      </c>
      <c r="C4706">
        <v>8</v>
      </c>
      <c r="D4706" t="s">
        <v>12</v>
      </c>
      <c r="E4706" t="s">
        <v>2233</v>
      </c>
      <c r="F4706">
        <v>6</v>
      </c>
      <c r="G4706" t="s">
        <v>17</v>
      </c>
      <c r="H4706" t="s">
        <v>5</v>
      </c>
      <c r="I4706" t="s">
        <v>1096</v>
      </c>
      <c r="J4706">
        <v>140</v>
      </c>
      <c r="K4706" t="s">
        <v>16510</v>
      </c>
      <c r="L4706">
        <v>125</v>
      </c>
      <c r="M4706">
        <v>150</v>
      </c>
    </row>
    <row r="4707" spans="1:13" x14ac:dyDescent="0.25">
      <c r="A4707" t="s">
        <v>512</v>
      </c>
      <c r="B4707" t="s">
        <v>8509</v>
      </c>
      <c r="C4707">
        <v>4</v>
      </c>
      <c r="D4707" t="s">
        <v>19</v>
      </c>
      <c r="E4707" t="s">
        <v>2760</v>
      </c>
      <c r="F4707">
        <v>2</v>
      </c>
      <c r="G4707" t="s">
        <v>17</v>
      </c>
      <c r="H4707" t="s">
        <v>3</v>
      </c>
      <c r="I4707" t="s">
        <v>54</v>
      </c>
      <c r="J4707">
        <v>120</v>
      </c>
      <c r="K4707" t="s">
        <v>16507</v>
      </c>
      <c r="L4707">
        <v>100</v>
      </c>
      <c r="M4707">
        <v>0</v>
      </c>
    </row>
    <row r="4708" spans="1:13" x14ac:dyDescent="0.25">
      <c r="A4708" t="s">
        <v>1219</v>
      </c>
      <c r="B4708" t="s">
        <v>15418</v>
      </c>
      <c r="C4708">
        <v>5</v>
      </c>
      <c r="D4708" t="s">
        <v>12</v>
      </c>
      <c r="E4708" t="s">
        <v>2217</v>
      </c>
      <c r="F4708">
        <v>42</v>
      </c>
      <c r="G4708" t="s">
        <v>13</v>
      </c>
      <c r="H4708" t="s">
        <v>3</v>
      </c>
      <c r="I4708" t="s">
        <v>1003</v>
      </c>
      <c r="J4708">
        <v>120</v>
      </c>
      <c r="K4708" t="s">
        <v>16509</v>
      </c>
      <c r="L4708">
        <v>175</v>
      </c>
      <c r="M4708">
        <v>100</v>
      </c>
    </row>
    <row r="4709" spans="1:13" x14ac:dyDescent="0.25">
      <c r="A4709" t="s">
        <v>190</v>
      </c>
      <c r="B4709" t="s">
        <v>14462</v>
      </c>
      <c r="C4709">
        <v>8</v>
      </c>
      <c r="D4709" t="s">
        <v>19</v>
      </c>
      <c r="E4709" t="s">
        <v>2200</v>
      </c>
      <c r="F4709">
        <v>10</v>
      </c>
      <c r="G4709" t="s">
        <v>13</v>
      </c>
      <c r="H4709" t="s">
        <v>5</v>
      </c>
      <c r="I4709" t="s">
        <v>52</v>
      </c>
      <c r="J4709">
        <v>140</v>
      </c>
      <c r="K4709" t="s">
        <v>16508</v>
      </c>
      <c r="L4709">
        <v>140</v>
      </c>
      <c r="M4709">
        <v>150</v>
      </c>
    </row>
    <row r="4710" spans="1:13" x14ac:dyDescent="0.25">
      <c r="A4710" t="s">
        <v>1468</v>
      </c>
      <c r="B4710" t="s">
        <v>10326</v>
      </c>
      <c r="C4710">
        <v>6</v>
      </c>
      <c r="D4710" t="s">
        <v>19</v>
      </c>
      <c r="E4710" t="s">
        <v>2182</v>
      </c>
      <c r="F4710">
        <v>8.5</v>
      </c>
      <c r="G4710" t="s">
        <v>13</v>
      </c>
      <c r="H4710" t="s">
        <v>6</v>
      </c>
      <c r="I4710">
        <v>0</v>
      </c>
      <c r="J4710">
        <v>135</v>
      </c>
      <c r="K4710" t="s">
        <v>16508</v>
      </c>
      <c r="L4710">
        <v>140</v>
      </c>
      <c r="M4710">
        <v>100</v>
      </c>
    </row>
    <row r="4711" spans="1:13" x14ac:dyDescent="0.25">
      <c r="A4711" t="s">
        <v>7118</v>
      </c>
      <c r="B4711" t="s">
        <v>14127</v>
      </c>
      <c r="C4711">
        <v>4</v>
      </c>
      <c r="D4711" t="s">
        <v>19</v>
      </c>
      <c r="E4711" t="s">
        <v>3598</v>
      </c>
      <c r="F4711">
        <v>9</v>
      </c>
      <c r="G4711" t="s">
        <v>13</v>
      </c>
      <c r="H4711" t="s">
        <v>6</v>
      </c>
      <c r="I4711" t="s">
        <v>52</v>
      </c>
      <c r="J4711">
        <v>135</v>
      </c>
      <c r="K4711" t="s">
        <v>16508</v>
      </c>
      <c r="L4711">
        <v>140</v>
      </c>
      <c r="M4711">
        <v>0</v>
      </c>
    </row>
    <row r="4712" spans="1:13" x14ac:dyDescent="0.25">
      <c r="A4712" t="s">
        <v>7119</v>
      </c>
      <c r="B4712" t="s">
        <v>15286</v>
      </c>
      <c r="C4712">
        <v>4</v>
      </c>
      <c r="D4712" t="s">
        <v>19</v>
      </c>
      <c r="E4712" t="s">
        <v>2182</v>
      </c>
      <c r="F4712">
        <v>4</v>
      </c>
      <c r="G4712" t="s">
        <v>17</v>
      </c>
      <c r="H4712" t="s">
        <v>6</v>
      </c>
      <c r="I4712" t="s">
        <v>32</v>
      </c>
      <c r="J4712">
        <v>135</v>
      </c>
      <c r="K4712" t="s">
        <v>16507</v>
      </c>
      <c r="L4712">
        <v>100</v>
      </c>
      <c r="M4712">
        <v>0</v>
      </c>
    </row>
    <row r="4713" spans="1:13" x14ac:dyDescent="0.25">
      <c r="A4713" t="s">
        <v>7120</v>
      </c>
      <c r="B4713" t="s">
        <v>15419</v>
      </c>
      <c r="C4713">
        <v>2</v>
      </c>
      <c r="D4713" t="s">
        <v>12</v>
      </c>
      <c r="E4713" t="s">
        <v>2226</v>
      </c>
      <c r="F4713">
        <v>12</v>
      </c>
      <c r="G4713" t="s">
        <v>15</v>
      </c>
      <c r="H4713" t="s">
        <v>3</v>
      </c>
      <c r="I4713" t="s">
        <v>2168</v>
      </c>
      <c r="J4713">
        <v>120</v>
      </c>
      <c r="K4713" t="s">
        <v>16511</v>
      </c>
      <c r="L4713">
        <v>150</v>
      </c>
      <c r="M4713">
        <v>0</v>
      </c>
    </row>
    <row r="4714" spans="1:13" x14ac:dyDescent="0.25">
      <c r="A4714" t="s">
        <v>7121</v>
      </c>
      <c r="B4714" t="s">
        <v>15420</v>
      </c>
      <c r="C4714">
        <v>2</v>
      </c>
      <c r="D4714" t="s">
        <v>19</v>
      </c>
      <c r="E4714" t="s">
        <v>2350</v>
      </c>
      <c r="F4714">
        <v>9</v>
      </c>
      <c r="G4714" t="s">
        <v>13</v>
      </c>
      <c r="H4714" t="s">
        <v>5</v>
      </c>
      <c r="I4714" t="s">
        <v>52</v>
      </c>
      <c r="J4714">
        <v>140</v>
      </c>
      <c r="K4714" t="s">
        <v>16508</v>
      </c>
      <c r="L4714">
        <v>140</v>
      </c>
      <c r="M4714">
        <v>0</v>
      </c>
    </row>
    <row r="4715" spans="1:13" x14ac:dyDescent="0.25">
      <c r="A4715" t="s">
        <v>7122</v>
      </c>
      <c r="B4715" t="s">
        <v>15421</v>
      </c>
      <c r="C4715">
        <v>7</v>
      </c>
      <c r="D4715" t="s">
        <v>12</v>
      </c>
      <c r="E4715" t="s">
        <v>2233</v>
      </c>
      <c r="F4715">
        <v>19</v>
      </c>
      <c r="G4715" t="s">
        <v>15</v>
      </c>
      <c r="H4715" t="s">
        <v>3</v>
      </c>
      <c r="I4715" t="s">
        <v>32</v>
      </c>
      <c r="J4715">
        <v>120</v>
      </c>
      <c r="K4715" t="s">
        <v>16511</v>
      </c>
      <c r="L4715">
        <v>150</v>
      </c>
      <c r="M4715">
        <v>100</v>
      </c>
    </row>
    <row r="4716" spans="1:13" x14ac:dyDescent="0.25">
      <c r="A4716" t="s">
        <v>7123</v>
      </c>
      <c r="B4716" t="s">
        <v>8708</v>
      </c>
      <c r="C4716">
        <v>11</v>
      </c>
      <c r="D4716" t="s">
        <v>19</v>
      </c>
      <c r="E4716" t="s">
        <v>2234</v>
      </c>
      <c r="F4716">
        <v>6.5</v>
      </c>
      <c r="G4716" t="s">
        <v>15</v>
      </c>
      <c r="H4716" t="s">
        <v>7</v>
      </c>
      <c r="I4716" t="s">
        <v>49</v>
      </c>
      <c r="J4716">
        <v>100</v>
      </c>
      <c r="K4716" t="s">
        <v>16512</v>
      </c>
      <c r="L4716">
        <v>120</v>
      </c>
      <c r="M4716">
        <v>150</v>
      </c>
    </row>
    <row r="4717" spans="1:13" x14ac:dyDescent="0.25">
      <c r="A4717" t="s">
        <v>7124</v>
      </c>
      <c r="B4717" t="s">
        <v>13667</v>
      </c>
      <c r="C4717">
        <v>8</v>
      </c>
      <c r="D4717" t="s">
        <v>19</v>
      </c>
      <c r="E4717" t="s">
        <v>5180</v>
      </c>
      <c r="F4717">
        <v>3</v>
      </c>
      <c r="G4717" t="s">
        <v>17</v>
      </c>
      <c r="H4717" t="s">
        <v>6</v>
      </c>
      <c r="I4717" t="s">
        <v>1003</v>
      </c>
      <c r="J4717">
        <v>135</v>
      </c>
      <c r="K4717" t="s">
        <v>16507</v>
      </c>
      <c r="L4717">
        <v>100</v>
      </c>
      <c r="M4717">
        <v>150</v>
      </c>
    </row>
    <row r="4718" spans="1:13" x14ac:dyDescent="0.25">
      <c r="A4718" t="s">
        <v>7125</v>
      </c>
      <c r="B4718" t="s">
        <v>14188</v>
      </c>
      <c r="C4718">
        <v>3</v>
      </c>
      <c r="D4718" t="s">
        <v>12</v>
      </c>
      <c r="E4718" t="s">
        <v>2226</v>
      </c>
      <c r="F4718">
        <v>42</v>
      </c>
      <c r="G4718" t="s">
        <v>13</v>
      </c>
      <c r="H4718" t="s">
        <v>5</v>
      </c>
      <c r="I4718">
        <v>0</v>
      </c>
      <c r="J4718">
        <v>140</v>
      </c>
      <c r="K4718" t="s">
        <v>16509</v>
      </c>
      <c r="L4718">
        <v>175</v>
      </c>
      <c r="M4718">
        <v>0</v>
      </c>
    </row>
    <row r="4719" spans="1:13" x14ac:dyDescent="0.25">
      <c r="A4719" t="s">
        <v>7126</v>
      </c>
      <c r="B4719" t="s">
        <v>15422</v>
      </c>
      <c r="C4719">
        <v>6</v>
      </c>
      <c r="D4719" t="s">
        <v>19</v>
      </c>
      <c r="E4719" t="s">
        <v>2219</v>
      </c>
      <c r="F4719">
        <v>8.5</v>
      </c>
      <c r="G4719" t="s">
        <v>13</v>
      </c>
      <c r="H4719" t="s">
        <v>3</v>
      </c>
      <c r="I4719">
        <v>0</v>
      </c>
      <c r="J4719">
        <v>120</v>
      </c>
      <c r="K4719" t="s">
        <v>16508</v>
      </c>
      <c r="L4719">
        <v>140</v>
      </c>
      <c r="M4719">
        <v>100</v>
      </c>
    </row>
    <row r="4720" spans="1:13" x14ac:dyDescent="0.25">
      <c r="A4720" t="s">
        <v>7127</v>
      </c>
      <c r="B4720" t="s">
        <v>7071</v>
      </c>
      <c r="C4720">
        <v>10</v>
      </c>
      <c r="D4720" t="s">
        <v>12</v>
      </c>
      <c r="E4720" t="s">
        <v>2191</v>
      </c>
      <c r="F4720">
        <v>17</v>
      </c>
      <c r="G4720" t="s">
        <v>15</v>
      </c>
      <c r="H4720" t="s">
        <v>7</v>
      </c>
      <c r="I4720" t="s">
        <v>32</v>
      </c>
      <c r="J4720">
        <v>100</v>
      </c>
      <c r="K4720" t="s">
        <v>16511</v>
      </c>
      <c r="L4720">
        <v>150</v>
      </c>
      <c r="M4720">
        <v>150</v>
      </c>
    </row>
    <row r="4721" spans="1:13" x14ac:dyDescent="0.25">
      <c r="A4721" t="s">
        <v>7128</v>
      </c>
      <c r="B4721" t="s">
        <v>15423</v>
      </c>
      <c r="C4721">
        <v>10</v>
      </c>
      <c r="D4721" t="s">
        <v>19</v>
      </c>
      <c r="E4721" t="s">
        <v>2380</v>
      </c>
      <c r="F4721">
        <v>10</v>
      </c>
      <c r="G4721" t="s">
        <v>13</v>
      </c>
      <c r="H4721" t="s">
        <v>5</v>
      </c>
      <c r="I4721">
        <v>0</v>
      </c>
      <c r="J4721">
        <v>140</v>
      </c>
      <c r="K4721" t="s">
        <v>16508</v>
      </c>
      <c r="L4721">
        <v>140</v>
      </c>
      <c r="M4721">
        <v>150</v>
      </c>
    </row>
    <row r="4722" spans="1:13" x14ac:dyDescent="0.25">
      <c r="A4722" t="s">
        <v>805</v>
      </c>
      <c r="B4722" t="s">
        <v>14350</v>
      </c>
      <c r="C4722">
        <v>3</v>
      </c>
      <c r="D4722" t="s">
        <v>19</v>
      </c>
      <c r="E4722" t="s">
        <v>2226</v>
      </c>
      <c r="F4722">
        <v>2</v>
      </c>
      <c r="G4722" t="s">
        <v>17</v>
      </c>
      <c r="H4722" t="s">
        <v>3</v>
      </c>
      <c r="I4722" t="s">
        <v>359</v>
      </c>
      <c r="J4722">
        <v>120</v>
      </c>
      <c r="K4722" t="s">
        <v>16507</v>
      </c>
      <c r="L4722">
        <v>100</v>
      </c>
      <c r="M4722">
        <v>0</v>
      </c>
    </row>
    <row r="4723" spans="1:13" x14ac:dyDescent="0.25">
      <c r="A4723" t="s">
        <v>7129</v>
      </c>
      <c r="B4723" t="s">
        <v>3621</v>
      </c>
      <c r="C4723">
        <v>10</v>
      </c>
      <c r="D4723" t="s">
        <v>12</v>
      </c>
      <c r="E4723" t="s">
        <v>2533</v>
      </c>
      <c r="F4723">
        <v>31</v>
      </c>
      <c r="G4723" t="s">
        <v>13</v>
      </c>
      <c r="H4723" t="s">
        <v>6</v>
      </c>
      <c r="I4723" t="s">
        <v>1003</v>
      </c>
      <c r="J4723">
        <v>135</v>
      </c>
      <c r="K4723" t="s">
        <v>16509</v>
      </c>
      <c r="L4723">
        <v>175</v>
      </c>
      <c r="M4723">
        <v>150</v>
      </c>
    </row>
    <row r="4724" spans="1:13" x14ac:dyDescent="0.25">
      <c r="A4724" t="s">
        <v>872</v>
      </c>
      <c r="B4724" t="s">
        <v>15424</v>
      </c>
      <c r="C4724">
        <v>7</v>
      </c>
      <c r="D4724" t="s">
        <v>12</v>
      </c>
      <c r="E4724" t="s">
        <v>2208</v>
      </c>
      <c r="F4724">
        <v>11</v>
      </c>
      <c r="G4724" t="s">
        <v>15</v>
      </c>
      <c r="H4724" t="s">
        <v>5</v>
      </c>
      <c r="I4724">
        <v>0</v>
      </c>
      <c r="J4724">
        <v>140</v>
      </c>
      <c r="K4724" t="s">
        <v>16511</v>
      </c>
      <c r="L4724">
        <v>150</v>
      </c>
      <c r="M4724">
        <v>100</v>
      </c>
    </row>
    <row r="4725" spans="1:13" x14ac:dyDescent="0.25">
      <c r="A4725" t="s">
        <v>7130</v>
      </c>
      <c r="B4725" t="s">
        <v>14134</v>
      </c>
      <c r="C4725">
        <v>3</v>
      </c>
      <c r="D4725" t="s">
        <v>12</v>
      </c>
      <c r="E4725" t="s">
        <v>2217</v>
      </c>
      <c r="F4725">
        <v>38</v>
      </c>
      <c r="G4725" t="s">
        <v>13</v>
      </c>
      <c r="H4725" t="s">
        <v>5</v>
      </c>
      <c r="I4725" t="s">
        <v>52</v>
      </c>
      <c r="J4725">
        <v>140</v>
      </c>
      <c r="K4725" t="s">
        <v>16509</v>
      </c>
      <c r="L4725">
        <v>175</v>
      </c>
      <c r="M4725">
        <v>0</v>
      </c>
    </row>
    <row r="4726" spans="1:13" x14ac:dyDescent="0.25">
      <c r="A4726" t="s">
        <v>7131</v>
      </c>
      <c r="B4726" t="s">
        <v>15425</v>
      </c>
      <c r="C4726">
        <v>2</v>
      </c>
      <c r="D4726" t="s">
        <v>12</v>
      </c>
      <c r="E4726" t="s">
        <v>2180</v>
      </c>
      <c r="F4726">
        <v>22</v>
      </c>
      <c r="G4726" t="s">
        <v>15</v>
      </c>
      <c r="H4726" t="s">
        <v>5</v>
      </c>
      <c r="I4726" t="s">
        <v>359</v>
      </c>
      <c r="J4726">
        <v>140</v>
      </c>
      <c r="K4726" t="s">
        <v>16511</v>
      </c>
      <c r="L4726">
        <v>150</v>
      </c>
      <c r="M4726">
        <v>0</v>
      </c>
    </row>
    <row r="4727" spans="1:13" x14ac:dyDescent="0.25">
      <c r="A4727" t="s">
        <v>7132</v>
      </c>
      <c r="B4727" t="s">
        <v>3788</v>
      </c>
      <c r="C4727">
        <v>8</v>
      </c>
      <c r="D4727" t="s">
        <v>12</v>
      </c>
      <c r="E4727" t="s">
        <v>3015</v>
      </c>
      <c r="F4727">
        <v>44</v>
      </c>
      <c r="G4727" t="s">
        <v>13</v>
      </c>
      <c r="H4727" t="s">
        <v>7</v>
      </c>
      <c r="I4727">
        <v>0</v>
      </c>
      <c r="J4727">
        <v>100</v>
      </c>
      <c r="K4727" t="s">
        <v>16509</v>
      </c>
      <c r="L4727">
        <v>175</v>
      </c>
      <c r="M4727">
        <v>150</v>
      </c>
    </row>
    <row r="4728" spans="1:13" x14ac:dyDescent="0.25">
      <c r="A4728" t="s">
        <v>7133</v>
      </c>
      <c r="B4728" t="s">
        <v>14325</v>
      </c>
      <c r="C4728">
        <v>8</v>
      </c>
      <c r="D4728" t="s">
        <v>12</v>
      </c>
      <c r="E4728" t="s">
        <v>2202</v>
      </c>
      <c r="F4728">
        <v>22</v>
      </c>
      <c r="G4728" t="s">
        <v>15</v>
      </c>
      <c r="H4728" t="s">
        <v>6</v>
      </c>
      <c r="I4728" t="s">
        <v>2101</v>
      </c>
      <c r="J4728">
        <v>135</v>
      </c>
      <c r="K4728" t="s">
        <v>16511</v>
      </c>
      <c r="L4728">
        <v>150</v>
      </c>
      <c r="M4728">
        <v>150</v>
      </c>
    </row>
    <row r="4729" spans="1:13" x14ac:dyDescent="0.25">
      <c r="A4729" t="s">
        <v>7134</v>
      </c>
      <c r="B4729" t="s">
        <v>15426</v>
      </c>
      <c r="C4729">
        <v>2</v>
      </c>
      <c r="D4729" t="s">
        <v>12</v>
      </c>
      <c r="E4729" t="s">
        <v>2409</v>
      </c>
      <c r="F4729">
        <v>20</v>
      </c>
      <c r="G4729" t="s">
        <v>15</v>
      </c>
      <c r="H4729" t="s">
        <v>5</v>
      </c>
      <c r="I4729" t="s">
        <v>52</v>
      </c>
      <c r="J4729">
        <v>140</v>
      </c>
      <c r="K4729" t="s">
        <v>16511</v>
      </c>
      <c r="L4729">
        <v>150</v>
      </c>
      <c r="M4729">
        <v>0</v>
      </c>
    </row>
    <row r="4730" spans="1:13" x14ac:dyDescent="0.25">
      <c r="A4730" t="s">
        <v>7135</v>
      </c>
      <c r="B4730" t="s">
        <v>14244</v>
      </c>
      <c r="C4730">
        <v>11</v>
      </c>
      <c r="D4730" t="s">
        <v>19</v>
      </c>
      <c r="E4730" t="s">
        <v>2340</v>
      </c>
      <c r="F4730">
        <v>4</v>
      </c>
      <c r="G4730" t="s">
        <v>17</v>
      </c>
      <c r="H4730" t="s">
        <v>3</v>
      </c>
      <c r="I4730" t="s">
        <v>359</v>
      </c>
      <c r="J4730">
        <v>120</v>
      </c>
      <c r="K4730" t="s">
        <v>16507</v>
      </c>
      <c r="L4730">
        <v>100</v>
      </c>
      <c r="M4730">
        <v>150</v>
      </c>
    </row>
    <row r="4731" spans="1:13" x14ac:dyDescent="0.25">
      <c r="A4731" t="s">
        <v>7136</v>
      </c>
      <c r="B4731" t="s">
        <v>15427</v>
      </c>
      <c r="C4731">
        <v>3</v>
      </c>
      <c r="D4731" t="s">
        <v>12</v>
      </c>
      <c r="E4731" t="s">
        <v>2241</v>
      </c>
      <c r="F4731">
        <v>15</v>
      </c>
      <c r="G4731" t="s">
        <v>15</v>
      </c>
      <c r="H4731" t="s">
        <v>6</v>
      </c>
      <c r="I4731" t="s">
        <v>359</v>
      </c>
      <c r="J4731">
        <v>135</v>
      </c>
      <c r="K4731" t="s">
        <v>16511</v>
      </c>
      <c r="L4731">
        <v>150</v>
      </c>
      <c r="M4731">
        <v>0</v>
      </c>
    </row>
    <row r="4732" spans="1:13" x14ac:dyDescent="0.25">
      <c r="A4732" t="s">
        <v>1134</v>
      </c>
      <c r="B4732" t="s">
        <v>14165</v>
      </c>
      <c r="C4732">
        <v>5</v>
      </c>
      <c r="D4732" t="s">
        <v>12</v>
      </c>
      <c r="E4732" t="s">
        <v>2202</v>
      </c>
      <c r="F4732">
        <v>15</v>
      </c>
      <c r="G4732" t="s">
        <v>15</v>
      </c>
      <c r="H4732" t="s">
        <v>5</v>
      </c>
      <c r="I4732" t="s">
        <v>359</v>
      </c>
      <c r="J4732">
        <v>140</v>
      </c>
      <c r="K4732" t="s">
        <v>16511</v>
      </c>
      <c r="L4732">
        <v>150</v>
      </c>
      <c r="M4732">
        <v>100</v>
      </c>
    </row>
    <row r="4733" spans="1:13" x14ac:dyDescent="0.25">
      <c r="A4733" t="s">
        <v>7137</v>
      </c>
      <c r="B4733" t="s">
        <v>7830</v>
      </c>
      <c r="C4733">
        <v>4</v>
      </c>
      <c r="D4733" t="s">
        <v>12</v>
      </c>
      <c r="E4733" t="s">
        <v>2294</v>
      </c>
      <c r="F4733">
        <v>36</v>
      </c>
      <c r="G4733" t="s">
        <v>13</v>
      </c>
      <c r="H4733" t="s">
        <v>6</v>
      </c>
      <c r="I4733" t="s">
        <v>359</v>
      </c>
      <c r="J4733">
        <v>135</v>
      </c>
      <c r="K4733" t="s">
        <v>16509</v>
      </c>
      <c r="L4733">
        <v>175</v>
      </c>
      <c r="M4733">
        <v>0</v>
      </c>
    </row>
    <row r="4734" spans="1:13" x14ac:dyDescent="0.25">
      <c r="A4734" t="s">
        <v>7139</v>
      </c>
      <c r="B4734" t="s">
        <v>13566</v>
      </c>
      <c r="C4734">
        <v>4</v>
      </c>
      <c r="D4734" t="s">
        <v>19</v>
      </c>
      <c r="E4734" t="s">
        <v>2779</v>
      </c>
      <c r="F4734">
        <v>10</v>
      </c>
      <c r="G4734" t="s">
        <v>13</v>
      </c>
      <c r="H4734" t="s">
        <v>4</v>
      </c>
      <c r="I4734" t="s">
        <v>456</v>
      </c>
      <c r="J4734">
        <v>110</v>
      </c>
      <c r="K4734" t="s">
        <v>16508</v>
      </c>
      <c r="L4734">
        <v>140</v>
      </c>
      <c r="M4734">
        <v>0</v>
      </c>
    </row>
    <row r="4735" spans="1:13" x14ac:dyDescent="0.25">
      <c r="A4735" t="s">
        <v>7140</v>
      </c>
      <c r="B4735" t="s">
        <v>15335</v>
      </c>
      <c r="C4735">
        <v>7</v>
      </c>
      <c r="D4735" t="s">
        <v>12</v>
      </c>
      <c r="E4735" t="s">
        <v>2207</v>
      </c>
      <c r="F4735">
        <v>29</v>
      </c>
      <c r="G4735" t="s">
        <v>15</v>
      </c>
      <c r="H4735" t="s">
        <v>5</v>
      </c>
      <c r="I4735" t="s">
        <v>1093</v>
      </c>
      <c r="J4735">
        <v>140</v>
      </c>
      <c r="K4735" t="s">
        <v>16511</v>
      </c>
      <c r="L4735">
        <v>150</v>
      </c>
      <c r="M4735">
        <v>100</v>
      </c>
    </row>
    <row r="4736" spans="1:13" x14ac:dyDescent="0.25">
      <c r="A4736" t="s">
        <v>7141</v>
      </c>
      <c r="B4736" t="s">
        <v>15428</v>
      </c>
      <c r="C4736">
        <v>6</v>
      </c>
      <c r="D4736" t="s">
        <v>19</v>
      </c>
      <c r="E4736" t="s">
        <v>2234</v>
      </c>
      <c r="F4736">
        <v>4</v>
      </c>
      <c r="G4736" t="s">
        <v>17</v>
      </c>
      <c r="H4736" t="s">
        <v>5</v>
      </c>
      <c r="I4736" t="s">
        <v>1003</v>
      </c>
      <c r="J4736">
        <v>140</v>
      </c>
      <c r="K4736" t="s">
        <v>16507</v>
      </c>
      <c r="L4736">
        <v>100</v>
      </c>
      <c r="M4736">
        <v>100</v>
      </c>
    </row>
    <row r="4737" spans="1:13" x14ac:dyDescent="0.25">
      <c r="A4737" t="s">
        <v>7142</v>
      </c>
      <c r="B4737" t="s">
        <v>13704</v>
      </c>
      <c r="C4737">
        <v>7</v>
      </c>
      <c r="D4737" t="s">
        <v>19</v>
      </c>
      <c r="E4737" t="s">
        <v>2369</v>
      </c>
      <c r="F4737">
        <v>6.5</v>
      </c>
      <c r="G4737" t="s">
        <v>15</v>
      </c>
      <c r="H4737" t="s">
        <v>6</v>
      </c>
      <c r="I4737" t="s">
        <v>359</v>
      </c>
      <c r="J4737">
        <v>135</v>
      </c>
      <c r="K4737" t="s">
        <v>16512</v>
      </c>
      <c r="L4737">
        <v>120</v>
      </c>
      <c r="M4737">
        <v>100</v>
      </c>
    </row>
    <row r="4738" spans="1:13" x14ac:dyDescent="0.25">
      <c r="A4738" t="s">
        <v>7143</v>
      </c>
      <c r="B4738" t="s">
        <v>15412</v>
      </c>
      <c r="C4738">
        <v>7</v>
      </c>
      <c r="D4738" t="s">
        <v>12</v>
      </c>
      <c r="E4738" t="s">
        <v>2231</v>
      </c>
      <c r="F4738">
        <v>32</v>
      </c>
      <c r="G4738" t="s">
        <v>13</v>
      </c>
      <c r="H4738" t="s">
        <v>5</v>
      </c>
      <c r="I4738" t="s">
        <v>32</v>
      </c>
      <c r="J4738">
        <v>140</v>
      </c>
      <c r="K4738" t="s">
        <v>16509</v>
      </c>
      <c r="L4738">
        <v>175</v>
      </c>
      <c r="M4738">
        <v>100</v>
      </c>
    </row>
    <row r="4739" spans="1:13" x14ac:dyDescent="0.25">
      <c r="A4739" t="s">
        <v>7144</v>
      </c>
      <c r="B4739" t="s">
        <v>14734</v>
      </c>
      <c r="C4739">
        <v>3</v>
      </c>
      <c r="D4739" t="s">
        <v>19</v>
      </c>
      <c r="E4739" t="s">
        <v>2350</v>
      </c>
      <c r="F4739">
        <v>6</v>
      </c>
      <c r="G4739" t="s">
        <v>15</v>
      </c>
      <c r="H4739" t="s">
        <v>5</v>
      </c>
      <c r="I4739" t="s">
        <v>1003</v>
      </c>
      <c r="J4739">
        <v>140</v>
      </c>
      <c r="K4739" t="s">
        <v>16512</v>
      </c>
      <c r="L4739">
        <v>120</v>
      </c>
      <c r="M4739">
        <v>0</v>
      </c>
    </row>
    <row r="4740" spans="1:13" x14ac:dyDescent="0.25">
      <c r="A4740" t="s">
        <v>7145</v>
      </c>
      <c r="B4740" t="s">
        <v>14824</v>
      </c>
      <c r="C4740">
        <v>6</v>
      </c>
      <c r="D4740" t="s">
        <v>12</v>
      </c>
      <c r="E4740" t="s">
        <v>2288</v>
      </c>
      <c r="F4740">
        <v>40</v>
      </c>
      <c r="G4740" t="s">
        <v>13</v>
      </c>
      <c r="H4740" t="s">
        <v>6</v>
      </c>
      <c r="I4740" t="s">
        <v>1003</v>
      </c>
      <c r="J4740">
        <v>135</v>
      </c>
      <c r="K4740" t="s">
        <v>16509</v>
      </c>
      <c r="L4740">
        <v>175</v>
      </c>
      <c r="M4740">
        <v>100</v>
      </c>
    </row>
    <row r="4741" spans="1:13" x14ac:dyDescent="0.25">
      <c r="A4741" t="s">
        <v>7146</v>
      </c>
      <c r="B4741" t="s">
        <v>3117</v>
      </c>
      <c r="C4741">
        <v>10</v>
      </c>
      <c r="D4741" t="s">
        <v>12</v>
      </c>
      <c r="E4741" t="s">
        <v>2217</v>
      </c>
      <c r="F4741">
        <v>46</v>
      </c>
      <c r="G4741" t="s">
        <v>13</v>
      </c>
      <c r="H4741" t="s">
        <v>7</v>
      </c>
      <c r="I4741">
        <v>0</v>
      </c>
      <c r="J4741">
        <v>100</v>
      </c>
      <c r="K4741" t="s">
        <v>16509</v>
      </c>
      <c r="L4741">
        <v>175</v>
      </c>
      <c r="M4741">
        <v>150</v>
      </c>
    </row>
    <row r="4742" spans="1:13" x14ac:dyDescent="0.25">
      <c r="A4742" t="s">
        <v>7148</v>
      </c>
      <c r="B4742" t="s">
        <v>13919</v>
      </c>
      <c r="C4742">
        <v>4</v>
      </c>
      <c r="D4742" t="s">
        <v>12</v>
      </c>
      <c r="E4742" t="s">
        <v>2233</v>
      </c>
      <c r="F4742">
        <v>4</v>
      </c>
      <c r="G4742" t="s">
        <v>17</v>
      </c>
      <c r="H4742" t="s">
        <v>6</v>
      </c>
      <c r="I4742">
        <v>0</v>
      </c>
      <c r="J4742">
        <v>135</v>
      </c>
      <c r="K4742" t="s">
        <v>16510</v>
      </c>
      <c r="L4742">
        <v>125</v>
      </c>
      <c r="M4742">
        <v>0</v>
      </c>
    </row>
    <row r="4743" spans="1:13" x14ac:dyDescent="0.25">
      <c r="A4743" t="s">
        <v>7149</v>
      </c>
      <c r="B4743" t="s">
        <v>4838</v>
      </c>
      <c r="C4743">
        <v>3</v>
      </c>
      <c r="D4743" t="s">
        <v>12</v>
      </c>
      <c r="E4743" t="s">
        <v>2615</v>
      </c>
      <c r="F4743">
        <v>27</v>
      </c>
      <c r="G4743" t="s">
        <v>15</v>
      </c>
      <c r="H4743" t="s">
        <v>6</v>
      </c>
      <c r="I4743" t="s">
        <v>359</v>
      </c>
      <c r="J4743">
        <v>135</v>
      </c>
      <c r="K4743" t="s">
        <v>16511</v>
      </c>
      <c r="L4743">
        <v>150</v>
      </c>
      <c r="M4743">
        <v>0</v>
      </c>
    </row>
    <row r="4744" spans="1:13" x14ac:dyDescent="0.25">
      <c r="A4744" t="s">
        <v>7151</v>
      </c>
      <c r="B4744" t="s">
        <v>15429</v>
      </c>
      <c r="C4744">
        <v>13</v>
      </c>
      <c r="D4744" t="s">
        <v>19</v>
      </c>
      <c r="E4744" t="s">
        <v>2207</v>
      </c>
      <c r="F4744">
        <v>4</v>
      </c>
      <c r="G4744" t="s">
        <v>17</v>
      </c>
      <c r="H4744" t="s">
        <v>6</v>
      </c>
      <c r="I4744" t="s">
        <v>49</v>
      </c>
      <c r="J4744">
        <v>135</v>
      </c>
      <c r="K4744" t="s">
        <v>16507</v>
      </c>
      <c r="L4744">
        <v>100</v>
      </c>
      <c r="M4744">
        <v>200</v>
      </c>
    </row>
    <row r="4745" spans="1:13" x14ac:dyDescent="0.25">
      <c r="A4745" t="s">
        <v>7152</v>
      </c>
      <c r="B4745" t="s">
        <v>5498</v>
      </c>
      <c r="C4745">
        <v>13</v>
      </c>
      <c r="D4745" t="s">
        <v>12</v>
      </c>
      <c r="E4745" t="s">
        <v>2241</v>
      </c>
      <c r="F4745">
        <v>35</v>
      </c>
      <c r="G4745" t="s">
        <v>13</v>
      </c>
      <c r="H4745" t="s">
        <v>3</v>
      </c>
      <c r="I4745" t="s">
        <v>32</v>
      </c>
      <c r="J4745">
        <v>120</v>
      </c>
      <c r="K4745" t="s">
        <v>16509</v>
      </c>
      <c r="L4745">
        <v>175</v>
      </c>
      <c r="M4745">
        <v>200</v>
      </c>
    </row>
    <row r="4746" spans="1:13" x14ac:dyDescent="0.25">
      <c r="A4746" t="s">
        <v>7154</v>
      </c>
      <c r="B4746" t="s">
        <v>5897</v>
      </c>
      <c r="C4746">
        <v>6</v>
      </c>
      <c r="D4746" t="s">
        <v>19</v>
      </c>
      <c r="E4746" t="s">
        <v>2198</v>
      </c>
      <c r="F4746">
        <v>3</v>
      </c>
      <c r="G4746" t="s">
        <v>17</v>
      </c>
      <c r="H4746" t="s">
        <v>6</v>
      </c>
      <c r="I4746" t="s">
        <v>32</v>
      </c>
      <c r="J4746">
        <v>135</v>
      </c>
      <c r="K4746" t="s">
        <v>16507</v>
      </c>
      <c r="L4746">
        <v>100</v>
      </c>
      <c r="M4746">
        <v>100</v>
      </c>
    </row>
    <row r="4747" spans="1:13" x14ac:dyDescent="0.25">
      <c r="A4747" t="s">
        <v>7155</v>
      </c>
      <c r="B4747" t="s">
        <v>7156</v>
      </c>
      <c r="C4747">
        <v>7</v>
      </c>
      <c r="D4747" t="s">
        <v>12</v>
      </c>
      <c r="E4747" t="s">
        <v>2223</v>
      </c>
      <c r="F4747">
        <v>15</v>
      </c>
      <c r="G4747" t="s">
        <v>15</v>
      </c>
      <c r="H4747" t="s">
        <v>3</v>
      </c>
      <c r="I4747" t="s">
        <v>55</v>
      </c>
      <c r="J4747">
        <v>120</v>
      </c>
      <c r="K4747" t="s">
        <v>16511</v>
      </c>
      <c r="L4747">
        <v>150</v>
      </c>
      <c r="M4747">
        <v>100</v>
      </c>
    </row>
    <row r="4748" spans="1:13" x14ac:dyDescent="0.25">
      <c r="A4748" t="s">
        <v>7157</v>
      </c>
      <c r="B4748" t="s">
        <v>15430</v>
      </c>
      <c r="C4748">
        <v>3</v>
      </c>
      <c r="D4748" t="s">
        <v>19</v>
      </c>
      <c r="E4748" t="s">
        <v>2182</v>
      </c>
      <c r="F4748">
        <v>4</v>
      </c>
      <c r="G4748" t="s">
        <v>17</v>
      </c>
      <c r="H4748" t="s">
        <v>7</v>
      </c>
      <c r="I4748" t="s">
        <v>32</v>
      </c>
      <c r="J4748">
        <v>100</v>
      </c>
      <c r="K4748" t="s">
        <v>16507</v>
      </c>
      <c r="L4748">
        <v>100</v>
      </c>
      <c r="M4748">
        <v>0</v>
      </c>
    </row>
    <row r="4749" spans="1:13" x14ac:dyDescent="0.25">
      <c r="A4749" t="s">
        <v>7158</v>
      </c>
      <c r="B4749" t="s">
        <v>13708</v>
      </c>
      <c r="C4749">
        <v>7</v>
      </c>
      <c r="D4749" t="s">
        <v>19</v>
      </c>
      <c r="E4749" t="s">
        <v>2210</v>
      </c>
      <c r="F4749">
        <v>6.5</v>
      </c>
      <c r="G4749" t="s">
        <v>15</v>
      </c>
      <c r="H4749" t="s">
        <v>5</v>
      </c>
      <c r="I4749" t="s">
        <v>359</v>
      </c>
      <c r="J4749">
        <v>140</v>
      </c>
      <c r="K4749" t="s">
        <v>16512</v>
      </c>
      <c r="L4749">
        <v>120</v>
      </c>
      <c r="M4749">
        <v>100</v>
      </c>
    </row>
    <row r="4750" spans="1:13" x14ac:dyDescent="0.25">
      <c r="A4750" t="s">
        <v>7159</v>
      </c>
      <c r="B4750" t="s">
        <v>2375</v>
      </c>
      <c r="C4750">
        <v>5</v>
      </c>
      <c r="D4750" t="s">
        <v>12</v>
      </c>
      <c r="E4750" t="s">
        <v>2207</v>
      </c>
      <c r="F4750">
        <v>3</v>
      </c>
      <c r="G4750" t="s">
        <v>17</v>
      </c>
      <c r="H4750" t="s">
        <v>7</v>
      </c>
      <c r="I4750" t="s">
        <v>359</v>
      </c>
      <c r="J4750">
        <v>100</v>
      </c>
      <c r="K4750" t="s">
        <v>16510</v>
      </c>
      <c r="L4750">
        <v>125</v>
      </c>
      <c r="M4750">
        <v>100</v>
      </c>
    </row>
    <row r="4751" spans="1:13" x14ac:dyDescent="0.25">
      <c r="A4751" t="s">
        <v>7160</v>
      </c>
      <c r="B4751" t="s">
        <v>4527</v>
      </c>
      <c r="C4751">
        <v>7</v>
      </c>
      <c r="D4751" t="s">
        <v>19</v>
      </c>
      <c r="E4751" t="s">
        <v>2760</v>
      </c>
      <c r="F4751">
        <v>6</v>
      </c>
      <c r="G4751" t="s">
        <v>15</v>
      </c>
      <c r="H4751" t="s">
        <v>7</v>
      </c>
      <c r="I4751" t="s">
        <v>54</v>
      </c>
      <c r="J4751">
        <v>100</v>
      </c>
      <c r="K4751" t="s">
        <v>16512</v>
      </c>
      <c r="L4751">
        <v>120</v>
      </c>
      <c r="M4751">
        <v>100</v>
      </c>
    </row>
    <row r="4752" spans="1:13" x14ac:dyDescent="0.25">
      <c r="A4752" t="s">
        <v>7161</v>
      </c>
      <c r="B4752" t="s">
        <v>13779</v>
      </c>
      <c r="C4752">
        <v>10</v>
      </c>
      <c r="D4752" t="s">
        <v>12</v>
      </c>
      <c r="E4752" t="s">
        <v>2207</v>
      </c>
      <c r="F4752">
        <v>25</v>
      </c>
      <c r="G4752" t="s">
        <v>15</v>
      </c>
      <c r="H4752" t="s">
        <v>3</v>
      </c>
      <c r="I4752">
        <v>0</v>
      </c>
      <c r="J4752">
        <v>120</v>
      </c>
      <c r="K4752" t="s">
        <v>16511</v>
      </c>
      <c r="L4752">
        <v>150</v>
      </c>
      <c r="M4752">
        <v>150</v>
      </c>
    </row>
    <row r="4753" spans="1:13" x14ac:dyDescent="0.25">
      <c r="A4753" t="s">
        <v>7162</v>
      </c>
      <c r="B4753" t="s">
        <v>13984</v>
      </c>
      <c r="C4753">
        <v>6</v>
      </c>
      <c r="D4753" t="s">
        <v>12</v>
      </c>
      <c r="E4753" t="s">
        <v>2182</v>
      </c>
      <c r="F4753">
        <v>18</v>
      </c>
      <c r="G4753" t="s">
        <v>15</v>
      </c>
      <c r="H4753" t="s">
        <v>4</v>
      </c>
      <c r="I4753">
        <v>0</v>
      </c>
      <c r="J4753">
        <v>110</v>
      </c>
      <c r="K4753" t="s">
        <v>16511</v>
      </c>
      <c r="L4753">
        <v>150</v>
      </c>
      <c r="M4753">
        <v>100</v>
      </c>
    </row>
    <row r="4754" spans="1:13" x14ac:dyDescent="0.25">
      <c r="A4754" t="s">
        <v>7163</v>
      </c>
      <c r="B4754" t="s">
        <v>13665</v>
      </c>
      <c r="C4754">
        <v>6</v>
      </c>
      <c r="D4754" t="s">
        <v>19</v>
      </c>
      <c r="E4754" t="s">
        <v>2223</v>
      </c>
      <c r="F4754">
        <v>6.5</v>
      </c>
      <c r="G4754" t="s">
        <v>15</v>
      </c>
      <c r="H4754" t="s">
        <v>5</v>
      </c>
      <c r="I4754" t="s">
        <v>52</v>
      </c>
      <c r="J4754">
        <v>140</v>
      </c>
      <c r="K4754" t="s">
        <v>16512</v>
      </c>
      <c r="L4754">
        <v>120</v>
      </c>
      <c r="M4754">
        <v>100</v>
      </c>
    </row>
    <row r="4755" spans="1:13" x14ac:dyDescent="0.25">
      <c r="A4755" t="s">
        <v>7164</v>
      </c>
      <c r="B4755" t="s">
        <v>15431</v>
      </c>
      <c r="C4755">
        <v>10</v>
      </c>
      <c r="D4755" t="s">
        <v>12</v>
      </c>
      <c r="E4755" t="s">
        <v>2231</v>
      </c>
      <c r="F4755">
        <v>29</v>
      </c>
      <c r="G4755" t="s">
        <v>15</v>
      </c>
      <c r="H4755" t="s">
        <v>6</v>
      </c>
      <c r="I4755" t="s">
        <v>1003</v>
      </c>
      <c r="J4755">
        <v>135</v>
      </c>
      <c r="K4755" t="s">
        <v>16511</v>
      </c>
      <c r="L4755">
        <v>150</v>
      </c>
      <c r="M4755">
        <v>150</v>
      </c>
    </row>
    <row r="4756" spans="1:13" x14ac:dyDescent="0.25">
      <c r="A4756" t="s">
        <v>1224</v>
      </c>
      <c r="B4756" t="s">
        <v>7772</v>
      </c>
      <c r="C4756">
        <v>6</v>
      </c>
      <c r="D4756" t="s">
        <v>19</v>
      </c>
      <c r="E4756" t="s">
        <v>2182</v>
      </c>
      <c r="F4756">
        <v>6.5</v>
      </c>
      <c r="G4756" t="s">
        <v>15</v>
      </c>
      <c r="H4756" t="s">
        <v>6</v>
      </c>
      <c r="I4756" t="s">
        <v>1003</v>
      </c>
      <c r="J4756">
        <v>135</v>
      </c>
      <c r="K4756" t="s">
        <v>16512</v>
      </c>
      <c r="L4756">
        <v>120</v>
      </c>
      <c r="M4756">
        <v>100</v>
      </c>
    </row>
    <row r="4757" spans="1:13" x14ac:dyDescent="0.25">
      <c r="A4757" t="s">
        <v>7165</v>
      </c>
      <c r="B4757" t="s">
        <v>3304</v>
      </c>
      <c r="C4757">
        <v>9</v>
      </c>
      <c r="D4757" t="s">
        <v>12</v>
      </c>
      <c r="E4757" t="s">
        <v>2186</v>
      </c>
      <c r="F4757">
        <v>39</v>
      </c>
      <c r="G4757" t="s">
        <v>13</v>
      </c>
      <c r="H4757" t="s">
        <v>6</v>
      </c>
      <c r="I4757">
        <v>0</v>
      </c>
      <c r="J4757">
        <v>135</v>
      </c>
      <c r="K4757" t="s">
        <v>16509</v>
      </c>
      <c r="L4757">
        <v>175</v>
      </c>
      <c r="M4757">
        <v>150</v>
      </c>
    </row>
    <row r="4758" spans="1:13" x14ac:dyDescent="0.25">
      <c r="A4758" t="s">
        <v>7166</v>
      </c>
      <c r="B4758" t="s">
        <v>3919</v>
      </c>
      <c r="C4758">
        <v>8</v>
      </c>
      <c r="D4758" t="s">
        <v>12</v>
      </c>
      <c r="E4758" t="s">
        <v>2233</v>
      </c>
      <c r="F4758">
        <v>44</v>
      </c>
      <c r="G4758" t="s">
        <v>13</v>
      </c>
      <c r="H4758" t="s">
        <v>3</v>
      </c>
      <c r="I4758" t="s">
        <v>32</v>
      </c>
      <c r="J4758">
        <v>120</v>
      </c>
      <c r="K4758" t="s">
        <v>16509</v>
      </c>
      <c r="L4758">
        <v>175</v>
      </c>
      <c r="M4758">
        <v>150</v>
      </c>
    </row>
    <row r="4759" spans="1:13" x14ac:dyDescent="0.25">
      <c r="A4759" t="s">
        <v>7167</v>
      </c>
      <c r="B4759" t="s">
        <v>2605</v>
      </c>
      <c r="C4759">
        <v>4</v>
      </c>
      <c r="D4759" t="s">
        <v>19</v>
      </c>
      <c r="E4759" t="s">
        <v>2198</v>
      </c>
      <c r="F4759">
        <v>6</v>
      </c>
      <c r="G4759" t="s">
        <v>15</v>
      </c>
      <c r="H4759" t="s">
        <v>5</v>
      </c>
      <c r="I4759" t="s">
        <v>1003</v>
      </c>
      <c r="J4759">
        <v>140</v>
      </c>
      <c r="K4759" t="s">
        <v>16512</v>
      </c>
      <c r="L4759">
        <v>120</v>
      </c>
      <c r="M4759">
        <v>0</v>
      </c>
    </row>
    <row r="4760" spans="1:13" x14ac:dyDescent="0.25">
      <c r="A4760" t="s">
        <v>7168</v>
      </c>
      <c r="B4760" t="s">
        <v>3050</v>
      </c>
      <c r="C4760">
        <v>7</v>
      </c>
      <c r="D4760" t="s">
        <v>12</v>
      </c>
      <c r="E4760" t="s">
        <v>2322</v>
      </c>
      <c r="F4760">
        <v>12</v>
      </c>
      <c r="G4760" t="s">
        <v>15</v>
      </c>
      <c r="H4760" t="s">
        <v>5</v>
      </c>
      <c r="I4760" t="s">
        <v>359</v>
      </c>
      <c r="J4760">
        <v>140</v>
      </c>
      <c r="K4760" t="s">
        <v>16511</v>
      </c>
      <c r="L4760">
        <v>150</v>
      </c>
      <c r="M4760">
        <v>100</v>
      </c>
    </row>
    <row r="4761" spans="1:13" x14ac:dyDescent="0.25">
      <c r="A4761" t="s">
        <v>7169</v>
      </c>
      <c r="B4761" t="s">
        <v>13410</v>
      </c>
      <c r="C4761">
        <v>11</v>
      </c>
      <c r="D4761" t="s">
        <v>12</v>
      </c>
      <c r="E4761" t="s">
        <v>2233</v>
      </c>
      <c r="F4761">
        <v>48</v>
      </c>
      <c r="G4761" t="s">
        <v>13</v>
      </c>
      <c r="H4761" t="s">
        <v>5</v>
      </c>
      <c r="I4761" t="s">
        <v>54</v>
      </c>
      <c r="J4761">
        <v>140</v>
      </c>
      <c r="K4761" t="s">
        <v>16509</v>
      </c>
      <c r="L4761">
        <v>175</v>
      </c>
      <c r="M4761">
        <v>150</v>
      </c>
    </row>
    <row r="4762" spans="1:13" x14ac:dyDescent="0.25">
      <c r="A4762" t="s">
        <v>7170</v>
      </c>
      <c r="B4762" t="s">
        <v>2356</v>
      </c>
      <c r="C4762">
        <v>8</v>
      </c>
      <c r="D4762" t="s">
        <v>12</v>
      </c>
      <c r="E4762" t="s">
        <v>2207</v>
      </c>
      <c r="F4762">
        <v>33</v>
      </c>
      <c r="G4762" t="s">
        <v>13</v>
      </c>
      <c r="H4762" t="s">
        <v>4</v>
      </c>
      <c r="I4762" t="s">
        <v>2101</v>
      </c>
      <c r="J4762">
        <v>110</v>
      </c>
      <c r="K4762" t="s">
        <v>16509</v>
      </c>
      <c r="L4762">
        <v>175</v>
      </c>
      <c r="M4762">
        <v>150</v>
      </c>
    </row>
    <row r="4763" spans="1:13" x14ac:dyDescent="0.25">
      <c r="A4763" t="s">
        <v>7172</v>
      </c>
      <c r="B4763" t="s">
        <v>15432</v>
      </c>
      <c r="C4763">
        <v>14</v>
      </c>
      <c r="D4763" t="s">
        <v>12</v>
      </c>
      <c r="E4763" t="s">
        <v>2231</v>
      </c>
      <c r="F4763">
        <v>42</v>
      </c>
      <c r="G4763" t="s">
        <v>13</v>
      </c>
      <c r="H4763" t="s">
        <v>3</v>
      </c>
      <c r="I4763" t="s">
        <v>1003</v>
      </c>
      <c r="J4763">
        <v>120</v>
      </c>
      <c r="K4763" t="s">
        <v>16509</v>
      </c>
      <c r="L4763">
        <v>175</v>
      </c>
      <c r="M4763">
        <v>200</v>
      </c>
    </row>
    <row r="4764" spans="1:13" x14ac:dyDescent="0.25">
      <c r="A4764" t="s">
        <v>1176</v>
      </c>
      <c r="B4764" t="s">
        <v>13858</v>
      </c>
      <c r="C4764">
        <v>9</v>
      </c>
      <c r="D4764" t="s">
        <v>12</v>
      </c>
      <c r="E4764" t="s">
        <v>2207</v>
      </c>
      <c r="F4764">
        <v>27</v>
      </c>
      <c r="G4764" t="s">
        <v>15</v>
      </c>
      <c r="H4764" t="s">
        <v>4</v>
      </c>
      <c r="I4764" t="s">
        <v>32</v>
      </c>
      <c r="J4764">
        <v>110</v>
      </c>
      <c r="K4764" t="s">
        <v>16511</v>
      </c>
      <c r="L4764">
        <v>150</v>
      </c>
      <c r="M4764">
        <v>150</v>
      </c>
    </row>
    <row r="4765" spans="1:13" x14ac:dyDescent="0.25">
      <c r="A4765" t="s">
        <v>7173</v>
      </c>
      <c r="B4765" t="s">
        <v>14773</v>
      </c>
      <c r="C4765">
        <v>6</v>
      </c>
      <c r="D4765" t="s">
        <v>12</v>
      </c>
      <c r="E4765" t="s">
        <v>2207</v>
      </c>
      <c r="F4765">
        <v>17</v>
      </c>
      <c r="G4765" t="s">
        <v>15</v>
      </c>
      <c r="H4765" t="s">
        <v>7</v>
      </c>
      <c r="I4765">
        <v>0</v>
      </c>
      <c r="J4765">
        <v>100</v>
      </c>
      <c r="K4765" t="s">
        <v>16511</v>
      </c>
      <c r="L4765">
        <v>150</v>
      </c>
      <c r="M4765">
        <v>100</v>
      </c>
    </row>
    <row r="4766" spans="1:13" x14ac:dyDescent="0.25">
      <c r="A4766" t="s">
        <v>7174</v>
      </c>
      <c r="B4766" t="s">
        <v>15433</v>
      </c>
      <c r="C4766">
        <v>9</v>
      </c>
      <c r="D4766" t="s">
        <v>12</v>
      </c>
      <c r="E4766" t="s">
        <v>2223</v>
      </c>
      <c r="F4766">
        <v>6</v>
      </c>
      <c r="G4766" t="s">
        <v>17</v>
      </c>
      <c r="H4766" t="s">
        <v>7</v>
      </c>
      <c r="I4766" t="s">
        <v>32</v>
      </c>
      <c r="J4766">
        <v>100</v>
      </c>
      <c r="K4766" t="s">
        <v>16510</v>
      </c>
      <c r="L4766">
        <v>125</v>
      </c>
      <c r="M4766">
        <v>150</v>
      </c>
    </row>
    <row r="4767" spans="1:13" x14ac:dyDescent="0.25">
      <c r="A4767" t="s">
        <v>7175</v>
      </c>
      <c r="B4767" t="s">
        <v>15434</v>
      </c>
      <c r="C4767">
        <v>9</v>
      </c>
      <c r="D4767" t="s">
        <v>19</v>
      </c>
      <c r="E4767" t="s">
        <v>2198</v>
      </c>
      <c r="F4767">
        <v>6.5</v>
      </c>
      <c r="G4767" t="s">
        <v>15</v>
      </c>
      <c r="H4767" t="s">
        <v>6</v>
      </c>
      <c r="I4767">
        <v>0</v>
      </c>
      <c r="J4767">
        <v>135</v>
      </c>
      <c r="K4767" t="s">
        <v>16512</v>
      </c>
      <c r="L4767">
        <v>120</v>
      </c>
      <c r="M4767">
        <v>150</v>
      </c>
    </row>
    <row r="4768" spans="1:13" x14ac:dyDescent="0.25">
      <c r="A4768" t="s">
        <v>662</v>
      </c>
      <c r="B4768" t="s">
        <v>4280</v>
      </c>
      <c r="C4768">
        <v>8</v>
      </c>
      <c r="D4768" t="s">
        <v>12</v>
      </c>
      <c r="E4768" t="s">
        <v>2948</v>
      </c>
      <c r="F4768">
        <v>46</v>
      </c>
      <c r="G4768" t="s">
        <v>13</v>
      </c>
      <c r="H4768" t="s">
        <v>6</v>
      </c>
      <c r="I4768" t="s">
        <v>1003</v>
      </c>
      <c r="J4768">
        <v>135</v>
      </c>
      <c r="K4768" t="s">
        <v>16509</v>
      </c>
      <c r="L4768">
        <v>175</v>
      </c>
      <c r="M4768">
        <v>150</v>
      </c>
    </row>
    <row r="4769" spans="1:13" x14ac:dyDescent="0.25">
      <c r="A4769" t="s">
        <v>475</v>
      </c>
      <c r="B4769" t="s">
        <v>14483</v>
      </c>
      <c r="C4769">
        <v>7</v>
      </c>
      <c r="D4769" t="s">
        <v>12</v>
      </c>
      <c r="E4769" t="s">
        <v>2231</v>
      </c>
      <c r="F4769">
        <v>14</v>
      </c>
      <c r="G4769" t="s">
        <v>15</v>
      </c>
      <c r="H4769" t="s">
        <v>6</v>
      </c>
      <c r="I4769" t="s">
        <v>1096</v>
      </c>
      <c r="J4769">
        <v>135</v>
      </c>
      <c r="K4769" t="s">
        <v>16511</v>
      </c>
      <c r="L4769">
        <v>150</v>
      </c>
      <c r="M4769">
        <v>100</v>
      </c>
    </row>
    <row r="4770" spans="1:13" x14ac:dyDescent="0.25">
      <c r="A4770" t="s">
        <v>7176</v>
      </c>
      <c r="B4770" t="s">
        <v>15344</v>
      </c>
      <c r="C4770">
        <v>3</v>
      </c>
      <c r="D4770" t="s">
        <v>12</v>
      </c>
      <c r="E4770" t="s">
        <v>2438</v>
      </c>
      <c r="F4770">
        <v>23</v>
      </c>
      <c r="G4770" t="s">
        <v>15</v>
      </c>
      <c r="H4770" t="s">
        <v>3</v>
      </c>
      <c r="I4770" t="s">
        <v>1093</v>
      </c>
      <c r="J4770">
        <v>120</v>
      </c>
      <c r="K4770" t="s">
        <v>16511</v>
      </c>
      <c r="L4770">
        <v>150</v>
      </c>
      <c r="M4770">
        <v>0</v>
      </c>
    </row>
    <row r="4771" spans="1:13" x14ac:dyDescent="0.25">
      <c r="A4771" t="s">
        <v>7177</v>
      </c>
      <c r="B4771" t="s">
        <v>6450</v>
      </c>
      <c r="C4771">
        <v>2</v>
      </c>
      <c r="D4771" t="s">
        <v>12</v>
      </c>
      <c r="E4771" t="s">
        <v>2294</v>
      </c>
      <c r="F4771">
        <v>17</v>
      </c>
      <c r="G4771" t="s">
        <v>15</v>
      </c>
      <c r="H4771" t="s">
        <v>7</v>
      </c>
      <c r="I4771" t="s">
        <v>55</v>
      </c>
      <c r="J4771">
        <v>100</v>
      </c>
      <c r="K4771" t="s">
        <v>16511</v>
      </c>
      <c r="L4771">
        <v>150</v>
      </c>
      <c r="M4771">
        <v>0</v>
      </c>
    </row>
    <row r="4772" spans="1:13" x14ac:dyDescent="0.25">
      <c r="A4772" t="s">
        <v>7179</v>
      </c>
      <c r="B4772" t="s">
        <v>14595</v>
      </c>
      <c r="C4772">
        <v>7</v>
      </c>
      <c r="D4772" t="s">
        <v>12</v>
      </c>
      <c r="E4772" t="s">
        <v>2533</v>
      </c>
      <c r="F4772">
        <v>22</v>
      </c>
      <c r="G4772" t="s">
        <v>15</v>
      </c>
      <c r="H4772" t="s">
        <v>6</v>
      </c>
      <c r="I4772" t="s">
        <v>359</v>
      </c>
      <c r="J4772">
        <v>135</v>
      </c>
      <c r="K4772" t="s">
        <v>16511</v>
      </c>
      <c r="L4772">
        <v>150</v>
      </c>
      <c r="M4772">
        <v>100</v>
      </c>
    </row>
    <row r="4773" spans="1:13" x14ac:dyDescent="0.25">
      <c r="A4773" t="s">
        <v>646</v>
      </c>
      <c r="B4773" t="s">
        <v>11138</v>
      </c>
      <c r="C4773">
        <v>8</v>
      </c>
      <c r="D4773" t="s">
        <v>12</v>
      </c>
      <c r="E4773" t="s">
        <v>2223</v>
      </c>
      <c r="F4773">
        <v>24</v>
      </c>
      <c r="G4773" t="s">
        <v>15</v>
      </c>
      <c r="H4773" t="s">
        <v>5</v>
      </c>
      <c r="I4773">
        <v>0</v>
      </c>
      <c r="J4773">
        <v>140</v>
      </c>
      <c r="K4773" t="s">
        <v>16511</v>
      </c>
      <c r="L4773">
        <v>150</v>
      </c>
      <c r="M4773">
        <v>150</v>
      </c>
    </row>
    <row r="4774" spans="1:13" x14ac:dyDescent="0.25">
      <c r="A4774" t="s">
        <v>271</v>
      </c>
      <c r="B4774" t="s">
        <v>13693</v>
      </c>
      <c r="C4774">
        <v>4</v>
      </c>
      <c r="D4774" t="s">
        <v>19</v>
      </c>
      <c r="E4774" t="s">
        <v>2198</v>
      </c>
      <c r="F4774">
        <v>3</v>
      </c>
      <c r="G4774" t="s">
        <v>17</v>
      </c>
      <c r="H4774" t="s">
        <v>4</v>
      </c>
      <c r="I4774" t="s">
        <v>32</v>
      </c>
      <c r="J4774">
        <v>110</v>
      </c>
      <c r="K4774" t="s">
        <v>16507</v>
      </c>
      <c r="L4774">
        <v>100</v>
      </c>
      <c r="M4774">
        <v>0</v>
      </c>
    </row>
    <row r="4775" spans="1:13" x14ac:dyDescent="0.25">
      <c r="A4775" t="s">
        <v>1554</v>
      </c>
      <c r="B4775" t="s">
        <v>4449</v>
      </c>
      <c r="C4775">
        <v>3</v>
      </c>
      <c r="D4775" t="s">
        <v>12</v>
      </c>
      <c r="E4775" t="s">
        <v>2233</v>
      </c>
      <c r="F4775">
        <v>8</v>
      </c>
      <c r="G4775" t="s">
        <v>17</v>
      </c>
      <c r="H4775" t="s">
        <v>4</v>
      </c>
      <c r="I4775">
        <v>0</v>
      </c>
      <c r="J4775">
        <v>110</v>
      </c>
      <c r="K4775" t="s">
        <v>16510</v>
      </c>
      <c r="L4775">
        <v>125</v>
      </c>
      <c r="M4775">
        <v>0</v>
      </c>
    </row>
    <row r="4776" spans="1:13" x14ac:dyDescent="0.25">
      <c r="A4776" t="s">
        <v>7181</v>
      </c>
      <c r="B4776" t="s">
        <v>4546</v>
      </c>
      <c r="C4776">
        <v>5</v>
      </c>
      <c r="D4776" t="s">
        <v>19</v>
      </c>
      <c r="E4776" t="s">
        <v>2177</v>
      </c>
      <c r="F4776">
        <v>8</v>
      </c>
      <c r="G4776" t="s">
        <v>13</v>
      </c>
      <c r="H4776" t="s">
        <v>6</v>
      </c>
      <c r="I4776" t="s">
        <v>55</v>
      </c>
      <c r="J4776">
        <v>135</v>
      </c>
      <c r="K4776" t="s">
        <v>16508</v>
      </c>
      <c r="L4776">
        <v>140</v>
      </c>
      <c r="M4776">
        <v>100</v>
      </c>
    </row>
    <row r="4777" spans="1:13" x14ac:dyDescent="0.25">
      <c r="A4777" t="s">
        <v>7182</v>
      </c>
      <c r="B4777" t="s">
        <v>2441</v>
      </c>
      <c r="C4777">
        <v>5</v>
      </c>
      <c r="D4777" t="s">
        <v>19</v>
      </c>
      <c r="E4777" t="s">
        <v>2198</v>
      </c>
      <c r="F4777">
        <v>9</v>
      </c>
      <c r="G4777" t="s">
        <v>13</v>
      </c>
      <c r="H4777" t="s">
        <v>5</v>
      </c>
      <c r="I4777" t="s">
        <v>2168</v>
      </c>
      <c r="J4777">
        <v>140</v>
      </c>
      <c r="K4777" t="s">
        <v>16508</v>
      </c>
      <c r="L4777">
        <v>140</v>
      </c>
      <c r="M4777">
        <v>100</v>
      </c>
    </row>
    <row r="4778" spans="1:13" x14ac:dyDescent="0.25">
      <c r="A4778" t="s">
        <v>7184</v>
      </c>
      <c r="B4778" t="s">
        <v>15435</v>
      </c>
      <c r="C4778">
        <v>9</v>
      </c>
      <c r="D4778" t="s">
        <v>12</v>
      </c>
      <c r="E4778" t="s">
        <v>2207</v>
      </c>
      <c r="F4778">
        <v>39</v>
      </c>
      <c r="G4778" t="s">
        <v>13</v>
      </c>
      <c r="H4778" t="s">
        <v>3</v>
      </c>
      <c r="I4778" t="s">
        <v>1093</v>
      </c>
      <c r="J4778">
        <v>120</v>
      </c>
      <c r="K4778" t="s">
        <v>16509</v>
      </c>
      <c r="L4778">
        <v>175</v>
      </c>
      <c r="M4778">
        <v>150</v>
      </c>
    </row>
    <row r="4779" spans="1:13" x14ac:dyDescent="0.25">
      <c r="A4779" t="s">
        <v>7185</v>
      </c>
      <c r="B4779" t="s">
        <v>15436</v>
      </c>
      <c r="C4779">
        <v>4</v>
      </c>
      <c r="D4779" t="s">
        <v>19</v>
      </c>
      <c r="E4779" t="s">
        <v>2182</v>
      </c>
      <c r="F4779">
        <v>4</v>
      </c>
      <c r="G4779" t="s">
        <v>17</v>
      </c>
      <c r="H4779" t="s">
        <v>4</v>
      </c>
      <c r="I4779" t="s">
        <v>359</v>
      </c>
      <c r="J4779">
        <v>110</v>
      </c>
      <c r="K4779" t="s">
        <v>16507</v>
      </c>
      <c r="L4779">
        <v>100</v>
      </c>
      <c r="M4779">
        <v>0</v>
      </c>
    </row>
    <row r="4780" spans="1:13" x14ac:dyDescent="0.25">
      <c r="A4780" t="s">
        <v>7186</v>
      </c>
      <c r="B4780" t="s">
        <v>14690</v>
      </c>
      <c r="C4780">
        <v>5</v>
      </c>
      <c r="D4780" t="s">
        <v>12</v>
      </c>
      <c r="E4780" t="s">
        <v>2535</v>
      </c>
      <c r="F4780">
        <v>15</v>
      </c>
      <c r="G4780" t="s">
        <v>15</v>
      </c>
      <c r="H4780" t="s">
        <v>6</v>
      </c>
      <c r="I4780" t="s">
        <v>1003</v>
      </c>
      <c r="J4780">
        <v>135</v>
      </c>
      <c r="K4780" t="s">
        <v>16511</v>
      </c>
      <c r="L4780">
        <v>150</v>
      </c>
      <c r="M4780">
        <v>100</v>
      </c>
    </row>
    <row r="4781" spans="1:13" x14ac:dyDescent="0.25">
      <c r="A4781" t="s">
        <v>950</v>
      </c>
      <c r="B4781" t="s">
        <v>6450</v>
      </c>
      <c r="C4781">
        <v>2</v>
      </c>
      <c r="D4781" t="s">
        <v>19</v>
      </c>
      <c r="E4781" t="s">
        <v>2207</v>
      </c>
      <c r="F4781">
        <v>6.5</v>
      </c>
      <c r="G4781" t="s">
        <v>15</v>
      </c>
      <c r="H4781" t="s">
        <v>3</v>
      </c>
      <c r="I4781" t="s">
        <v>32</v>
      </c>
      <c r="J4781">
        <v>120</v>
      </c>
      <c r="K4781" t="s">
        <v>16512</v>
      </c>
      <c r="L4781">
        <v>120</v>
      </c>
      <c r="M4781">
        <v>0</v>
      </c>
    </row>
    <row r="4782" spans="1:13" x14ac:dyDescent="0.25">
      <c r="A4782" t="s">
        <v>7187</v>
      </c>
      <c r="B4782" t="s">
        <v>15437</v>
      </c>
      <c r="C4782">
        <v>10</v>
      </c>
      <c r="D4782" t="s">
        <v>19</v>
      </c>
      <c r="E4782" t="s">
        <v>2849</v>
      </c>
      <c r="F4782">
        <v>10</v>
      </c>
      <c r="G4782" t="s">
        <v>13</v>
      </c>
      <c r="H4782" t="s">
        <v>6</v>
      </c>
      <c r="I4782" t="s">
        <v>52</v>
      </c>
      <c r="J4782">
        <v>135</v>
      </c>
      <c r="K4782" t="s">
        <v>16508</v>
      </c>
      <c r="L4782">
        <v>140</v>
      </c>
      <c r="M4782">
        <v>150</v>
      </c>
    </row>
    <row r="4783" spans="1:13" x14ac:dyDescent="0.25">
      <c r="A4783" t="s">
        <v>7188</v>
      </c>
      <c r="B4783" t="s">
        <v>14052</v>
      </c>
      <c r="C4783">
        <v>7</v>
      </c>
      <c r="D4783" t="s">
        <v>19</v>
      </c>
      <c r="E4783" t="s">
        <v>2198</v>
      </c>
      <c r="F4783">
        <v>10</v>
      </c>
      <c r="G4783" t="s">
        <v>13</v>
      </c>
      <c r="H4783" t="s">
        <v>5</v>
      </c>
      <c r="I4783" t="s">
        <v>32</v>
      </c>
      <c r="J4783">
        <v>140</v>
      </c>
      <c r="K4783" t="s">
        <v>16508</v>
      </c>
      <c r="L4783">
        <v>140</v>
      </c>
      <c r="M4783">
        <v>100</v>
      </c>
    </row>
    <row r="4784" spans="1:13" x14ac:dyDescent="0.25">
      <c r="A4784" t="s">
        <v>7189</v>
      </c>
      <c r="B4784" t="s">
        <v>14979</v>
      </c>
      <c r="C4784">
        <v>9</v>
      </c>
      <c r="D4784" t="s">
        <v>12</v>
      </c>
      <c r="E4784" t="s">
        <v>2191</v>
      </c>
      <c r="F4784">
        <v>17</v>
      </c>
      <c r="G4784" t="s">
        <v>15</v>
      </c>
      <c r="H4784" t="s">
        <v>4</v>
      </c>
      <c r="I4784">
        <v>0</v>
      </c>
      <c r="J4784">
        <v>110</v>
      </c>
      <c r="K4784" t="s">
        <v>16511</v>
      </c>
      <c r="L4784">
        <v>150</v>
      </c>
      <c r="M4784">
        <v>150</v>
      </c>
    </row>
    <row r="4785" spans="1:13" x14ac:dyDescent="0.25">
      <c r="A4785" t="s">
        <v>7190</v>
      </c>
      <c r="B4785" t="s">
        <v>2310</v>
      </c>
      <c r="C4785">
        <v>6</v>
      </c>
      <c r="D4785" t="s">
        <v>19</v>
      </c>
      <c r="E4785" t="s">
        <v>3598</v>
      </c>
      <c r="F4785">
        <v>3</v>
      </c>
      <c r="G4785" t="s">
        <v>17</v>
      </c>
      <c r="H4785" t="s">
        <v>4</v>
      </c>
      <c r="I4785" t="s">
        <v>54</v>
      </c>
      <c r="J4785">
        <v>110</v>
      </c>
      <c r="K4785" t="s">
        <v>16507</v>
      </c>
      <c r="L4785">
        <v>100</v>
      </c>
      <c r="M4785">
        <v>100</v>
      </c>
    </row>
    <row r="4786" spans="1:13" x14ac:dyDescent="0.25">
      <c r="A4786" t="s">
        <v>7191</v>
      </c>
      <c r="B4786" t="s">
        <v>15438</v>
      </c>
      <c r="C4786">
        <v>19</v>
      </c>
      <c r="D4786" t="s">
        <v>12</v>
      </c>
      <c r="E4786" t="s">
        <v>2294</v>
      </c>
      <c r="F4786">
        <v>37</v>
      </c>
      <c r="G4786" t="s">
        <v>13</v>
      </c>
      <c r="H4786" t="s">
        <v>6</v>
      </c>
      <c r="I4786" t="s">
        <v>359</v>
      </c>
      <c r="J4786">
        <v>135</v>
      </c>
      <c r="K4786" t="s">
        <v>16509</v>
      </c>
      <c r="L4786">
        <v>175</v>
      </c>
      <c r="M4786">
        <v>300</v>
      </c>
    </row>
    <row r="4787" spans="1:13" x14ac:dyDescent="0.25">
      <c r="A4787" t="s">
        <v>7192</v>
      </c>
      <c r="B4787" t="s">
        <v>13644</v>
      </c>
      <c r="C4787">
        <v>6</v>
      </c>
      <c r="D4787" t="s">
        <v>12</v>
      </c>
      <c r="E4787" t="s">
        <v>2207</v>
      </c>
      <c r="F4787">
        <v>31.5</v>
      </c>
      <c r="G4787" t="s">
        <v>13</v>
      </c>
      <c r="H4787" t="s">
        <v>6</v>
      </c>
      <c r="I4787" t="s">
        <v>359</v>
      </c>
      <c r="J4787">
        <v>135</v>
      </c>
      <c r="K4787" t="s">
        <v>16509</v>
      </c>
      <c r="L4787">
        <v>175</v>
      </c>
      <c r="M4787">
        <v>100</v>
      </c>
    </row>
    <row r="4788" spans="1:13" x14ac:dyDescent="0.25">
      <c r="A4788" t="s">
        <v>7193</v>
      </c>
      <c r="B4788" t="s">
        <v>13985</v>
      </c>
      <c r="C4788">
        <v>4</v>
      </c>
      <c r="D4788" t="s">
        <v>12</v>
      </c>
      <c r="E4788" t="s">
        <v>2294</v>
      </c>
      <c r="F4788">
        <v>9</v>
      </c>
      <c r="G4788" t="s">
        <v>17</v>
      </c>
      <c r="H4788" t="s">
        <v>7</v>
      </c>
      <c r="I4788" t="s">
        <v>32</v>
      </c>
      <c r="J4788">
        <v>100</v>
      </c>
      <c r="K4788" t="s">
        <v>16510</v>
      </c>
      <c r="L4788">
        <v>125</v>
      </c>
      <c r="M4788">
        <v>0</v>
      </c>
    </row>
    <row r="4789" spans="1:13" x14ac:dyDescent="0.25">
      <c r="A4789" t="s">
        <v>7194</v>
      </c>
      <c r="B4789" t="s">
        <v>14155</v>
      </c>
      <c r="C4789">
        <v>7</v>
      </c>
      <c r="D4789" t="s">
        <v>12</v>
      </c>
      <c r="E4789" t="s">
        <v>2226</v>
      </c>
      <c r="F4789">
        <v>11</v>
      </c>
      <c r="G4789" t="s">
        <v>15</v>
      </c>
      <c r="H4789" t="s">
        <v>7</v>
      </c>
      <c r="I4789" t="s">
        <v>52</v>
      </c>
      <c r="J4789">
        <v>100</v>
      </c>
      <c r="K4789" t="s">
        <v>16511</v>
      </c>
      <c r="L4789">
        <v>150</v>
      </c>
      <c r="M4789">
        <v>100</v>
      </c>
    </row>
    <row r="4790" spans="1:13" x14ac:dyDescent="0.25">
      <c r="A4790" t="s">
        <v>7195</v>
      </c>
      <c r="B4790" t="s">
        <v>2882</v>
      </c>
      <c r="C4790">
        <v>8</v>
      </c>
      <c r="D4790" t="s">
        <v>12</v>
      </c>
      <c r="E4790" t="s">
        <v>2207</v>
      </c>
      <c r="F4790">
        <v>3</v>
      </c>
      <c r="G4790" t="s">
        <v>17</v>
      </c>
      <c r="H4790" t="s">
        <v>3</v>
      </c>
      <c r="I4790" t="s">
        <v>1096</v>
      </c>
      <c r="J4790">
        <v>120</v>
      </c>
      <c r="K4790" t="s">
        <v>16510</v>
      </c>
      <c r="L4790">
        <v>125</v>
      </c>
      <c r="M4790">
        <v>150</v>
      </c>
    </row>
    <row r="4791" spans="1:13" x14ac:dyDescent="0.25">
      <c r="A4791" t="s">
        <v>7196</v>
      </c>
      <c r="B4791" t="s">
        <v>13533</v>
      </c>
      <c r="C4791">
        <v>4</v>
      </c>
      <c r="D4791" t="s">
        <v>19</v>
      </c>
      <c r="E4791" t="s">
        <v>2612</v>
      </c>
      <c r="F4791">
        <v>8</v>
      </c>
      <c r="G4791" t="s">
        <v>13</v>
      </c>
      <c r="H4791" t="s">
        <v>4</v>
      </c>
      <c r="I4791" t="s">
        <v>52</v>
      </c>
      <c r="J4791">
        <v>110</v>
      </c>
      <c r="K4791" t="s">
        <v>16508</v>
      </c>
      <c r="L4791">
        <v>140</v>
      </c>
      <c r="M4791">
        <v>0</v>
      </c>
    </row>
    <row r="4792" spans="1:13" x14ac:dyDescent="0.25">
      <c r="A4792" t="s">
        <v>7197</v>
      </c>
      <c r="B4792" t="s">
        <v>14261</v>
      </c>
      <c r="C4792">
        <v>3</v>
      </c>
      <c r="D4792" t="s">
        <v>19</v>
      </c>
      <c r="E4792" t="s">
        <v>2340</v>
      </c>
      <c r="F4792">
        <v>6.5</v>
      </c>
      <c r="G4792" t="s">
        <v>15</v>
      </c>
      <c r="H4792" t="s">
        <v>6</v>
      </c>
      <c r="I4792" t="s">
        <v>359</v>
      </c>
      <c r="J4792">
        <v>135</v>
      </c>
      <c r="K4792" t="s">
        <v>16512</v>
      </c>
      <c r="L4792">
        <v>120</v>
      </c>
      <c r="M4792">
        <v>0</v>
      </c>
    </row>
    <row r="4793" spans="1:13" x14ac:dyDescent="0.25">
      <c r="A4793" t="s">
        <v>7198</v>
      </c>
      <c r="B4793" t="s">
        <v>7199</v>
      </c>
      <c r="C4793">
        <v>10</v>
      </c>
      <c r="D4793" t="s">
        <v>19</v>
      </c>
      <c r="E4793" t="s">
        <v>2210</v>
      </c>
      <c r="F4793">
        <v>6</v>
      </c>
      <c r="G4793" t="s">
        <v>15</v>
      </c>
      <c r="H4793" t="s">
        <v>7</v>
      </c>
      <c r="I4793" t="s">
        <v>55</v>
      </c>
      <c r="J4793">
        <v>100</v>
      </c>
      <c r="K4793" t="s">
        <v>16512</v>
      </c>
      <c r="L4793">
        <v>120</v>
      </c>
      <c r="M4793">
        <v>150</v>
      </c>
    </row>
    <row r="4794" spans="1:13" x14ac:dyDescent="0.25">
      <c r="A4794" t="s">
        <v>7200</v>
      </c>
      <c r="B4794" t="s">
        <v>15439</v>
      </c>
      <c r="C4794">
        <v>8</v>
      </c>
      <c r="D4794" t="s">
        <v>19</v>
      </c>
      <c r="E4794" t="s">
        <v>2311</v>
      </c>
      <c r="F4794">
        <v>8</v>
      </c>
      <c r="G4794" t="s">
        <v>13</v>
      </c>
      <c r="H4794" t="s">
        <v>4</v>
      </c>
      <c r="I4794" t="s">
        <v>32</v>
      </c>
      <c r="J4794">
        <v>110</v>
      </c>
      <c r="K4794" t="s">
        <v>16508</v>
      </c>
      <c r="L4794">
        <v>140</v>
      </c>
      <c r="M4794">
        <v>150</v>
      </c>
    </row>
    <row r="4795" spans="1:13" x14ac:dyDescent="0.25">
      <c r="A4795" t="s">
        <v>1833</v>
      </c>
      <c r="B4795" t="s">
        <v>2919</v>
      </c>
      <c r="C4795">
        <v>11</v>
      </c>
      <c r="D4795" t="s">
        <v>12</v>
      </c>
      <c r="E4795" t="s">
        <v>2190</v>
      </c>
      <c r="F4795">
        <v>39</v>
      </c>
      <c r="G4795" t="s">
        <v>13</v>
      </c>
      <c r="H4795" t="s">
        <v>7</v>
      </c>
      <c r="I4795" t="s">
        <v>359</v>
      </c>
      <c r="J4795">
        <v>100</v>
      </c>
      <c r="K4795" t="s">
        <v>16509</v>
      </c>
      <c r="L4795">
        <v>175</v>
      </c>
      <c r="M4795">
        <v>150</v>
      </c>
    </row>
    <row r="4796" spans="1:13" x14ac:dyDescent="0.25">
      <c r="A4796" t="s">
        <v>7201</v>
      </c>
      <c r="B4796" t="s">
        <v>7202</v>
      </c>
      <c r="C4796">
        <v>12</v>
      </c>
      <c r="D4796" t="s">
        <v>12</v>
      </c>
      <c r="E4796" t="s">
        <v>2217</v>
      </c>
      <c r="F4796">
        <v>5</v>
      </c>
      <c r="G4796" t="s">
        <v>17</v>
      </c>
      <c r="H4796" t="s">
        <v>4</v>
      </c>
      <c r="I4796" t="s">
        <v>55</v>
      </c>
      <c r="J4796">
        <v>110</v>
      </c>
      <c r="K4796" t="s">
        <v>16510</v>
      </c>
      <c r="L4796">
        <v>125</v>
      </c>
      <c r="M4796">
        <v>150</v>
      </c>
    </row>
    <row r="4797" spans="1:13" x14ac:dyDescent="0.25">
      <c r="A4797" t="s">
        <v>7203</v>
      </c>
      <c r="B4797" t="s">
        <v>14284</v>
      </c>
      <c r="C4797">
        <v>6</v>
      </c>
      <c r="D4797" t="s">
        <v>12</v>
      </c>
      <c r="E4797" t="s">
        <v>2186</v>
      </c>
      <c r="F4797">
        <v>46</v>
      </c>
      <c r="G4797" t="s">
        <v>13</v>
      </c>
      <c r="H4797" t="s">
        <v>5</v>
      </c>
      <c r="I4797" t="s">
        <v>1093</v>
      </c>
      <c r="J4797">
        <v>140</v>
      </c>
      <c r="K4797" t="s">
        <v>16509</v>
      </c>
      <c r="L4797">
        <v>175</v>
      </c>
      <c r="M4797">
        <v>100</v>
      </c>
    </row>
    <row r="4798" spans="1:13" x14ac:dyDescent="0.25">
      <c r="A4798" t="s">
        <v>7204</v>
      </c>
      <c r="B4798" t="s">
        <v>2704</v>
      </c>
      <c r="C4798">
        <v>7</v>
      </c>
      <c r="D4798" t="s">
        <v>12</v>
      </c>
      <c r="E4798" t="s">
        <v>2182</v>
      </c>
      <c r="F4798">
        <v>24</v>
      </c>
      <c r="G4798" t="s">
        <v>15</v>
      </c>
      <c r="H4798" t="s">
        <v>6</v>
      </c>
      <c r="I4798">
        <v>0</v>
      </c>
      <c r="J4798">
        <v>135</v>
      </c>
      <c r="K4798" t="s">
        <v>16511</v>
      </c>
      <c r="L4798">
        <v>150</v>
      </c>
      <c r="M4798">
        <v>100</v>
      </c>
    </row>
    <row r="4799" spans="1:13" x14ac:dyDescent="0.25">
      <c r="A4799" t="s">
        <v>7205</v>
      </c>
      <c r="B4799" t="s">
        <v>5575</v>
      </c>
      <c r="C4799">
        <v>3</v>
      </c>
      <c r="D4799" t="s">
        <v>12</v>
      </c>
      <c r="E4799" t="s">
        <v>2202</v>
      </c>
      <c r="F4799">
        <v>47</v>
      </c>
      <c r="G4799" t="s">
        <v>13</v>
      </c>
      <c r="H4799" t="s">
        <v>6</v>
      </c>
      <c r="I4799" t="s">
        <v>54</v>
      </c>
      <c r="J4799">
        <v>135</v>
      </c>
      <c r="K4799" t="s">
        <v>16509</v>
      </c>
      <c r="L4799">
        <v>175</v>
      </c>
      <c r="M4799">
        <v>0</v>
      </c>
    </row>
    <row r="4800" spans="1:13" x14ac:dyDescent="0.25">
      <c r="A4800" t="s">
        <v>7207</v>
      </c>
      <c r="B4800" t="s">
        <v>14058</v>
      </c>
      <c r="C4800">
        <v>2</v>
      </c>
      <c r="D4800" t="s">
        <v>19</v>
      </c>
      <c r="E4800" t="s">
        <v>2200</v>
      </c>
      <c r="F4800">
        <v>6.5</v>
      </c>
      <c r="G4800" t="s">
        <v>15</v>
      </c>
      <c r="H4800" t="s">
        <v>4</v>
      </c>
      <c r="I4800" t="s">
        <v>2101</v>
      </c>
      <c r="J4800">
        <v>110</v>
      </c>
      <c r="K4800" t="s">
        <v>16512</v>
      </c>
      <c r="L4800">
        <v>120</v>
      </c>
      <c r="M4800">
        <v>0</v>
      </c>
    </row>
    <row r="4801" spans="1:13" x14ac:dyDescent="0.25">
      <c r="A4801" t="s">
        <v>7208</v>
      </c>
      <c r="B4801" t="s">
        <v>14210</v>
      </c>
      <c r="C4801">
        <v>4</v>
      </c>
      <c r="D4801" t="s">
        <v>12</v>
      </c>
      <c r="E4801" t="s">
        <v>2186</v>
      </c>
      <c r="F4801">
        <v>4</v>
      </c>
      <c r="G4801" t="s">
        <v>17</v>
      </c>
      <c r="H4801" t="s">
        <v>6</v>
      </c>
      <c r="I4801" t="s">
        <v>1003</v>
      </c>
      <c r="J4801">
        <v>135</v>
      </c>
      <c r="K4801" t="s">
        <v>16510</v>
      </c>
      <c r="L4801">
        <v>125</v>
      </c>
      <c r="M4801">
        <v>0</v>
      </c>
    </row>
    <row r="4802" spans="1:13" x14ac:dyDescent="0.25">
      <c r="A4802" t="s">
        <v>7209</v>
      </c>
      <c r="B4802" t="s">
        <v>15440</v>
      </c>
      <c r="C4802">
        <v>7</v>
      </c>
      <c r="D4802" t="s">
        <v>19</v>
      </c>
      <c r="E4802" t="s">
        <v>2207</v>
      </c>
      <c r="F4802">
        <v>10</v>
      </c>
      <c r="G4802" t="s">
        <v>13</v>
      </c>
      <c r="H4802" t="s">
        <v>3</v>
      </c>
      <c r="I4802" t="s">
        <v>1003</v>
      </c>
      <c r="J4802">
        <v>120</v>
      </c>
      <c r="K4802" t="s">
        <v>16508</v>
      </c>
      <c r="L4802">
        <v>140</v>
      </c>
      <c r="M4802">
        <v>100</v>
      </c>
    </row>
    <row r="4803" spans="1:13" x14ac:dyDescent="0.25">
      <c r="A4803" t="s">
        <v>7210</v>
      </c>
      <c r="B4803" t="s">
        <v>14596</v>
      </c>
      <c r="C4803">
        <v>3</v>
      </c>
      <c r="D4803" t="s">
        <v>19</v>
      </c>
      <c r="E4803" t="s">
        <v>2198</v>
      </c>
      <c r="F4803">
        <v>8.5</v>
      </c>
      <c r="G4803" t="s">
        <v>13</v>
      </c>
      <c r="H4803" t="s">
        <v>4</v>
      </c>
      <c r="I4803" t="s">
        <v>359</v>
      </c>
      <c r="J4803">
        <v>110</v>
      </c>
      <c r="K4803" t="s">
        <v>16508</v>
      </c>
      <c r="L4803">
        <v>140</v>
      </c>
      <c r="M4803">
        <v>0</v>
      </c>
    </row>
    <row r="4804" spans="1:13" x14ac:dyDescent="0.25">
      <c r="A4804" t="s">
        <v>7211</v>
      </c>
      <c r="B4804" t="s">
        <v>15441</v>
      </c>
      <c r="C4804">
        <v>6</v>
      </c>
      <c r="D4804" t="s">
        <v>12</v>
      </c>
      <c r="E4804" t="s">
        <v>2217</v>
      </c>
      <c r="F4804">
        <v>20</v>
      </c>
      <c r="G4804" t="s">
        <v>15</v>
      </c>
      <c r="H4804" t="s">
        <v>5</v>
      </c>
      <c r="I4804" t="s">
        <v>52</v>
      </c>
      <c r="J4804">
        <v>140</v>
      </c>
      <c r="K4804" t="s">
        <v>16511</v>
      </c>
      <c r="L4804">
        <v>150</v>
      </c>
      <c r="M4804">
        <v>100</v>
      </c>
    </row>
    <row r="4805" spans="1:13" x14ac:dyDescent="0.25">
      <c r="A4805" t="s">
        <v>7212</v>
      </c>
      <c r="B4805" t="s">
        <v>14359</v>
      </c>
      <c r="C4805">
        <v>7</v>
      </c>
      <c r="D4805" t="s">
        <v>12</v>
      </c>
      <c r="E4805" t="s">
        <v>2202</v>
      </c>
      <c r="F4805">
        <v>9</v>
      </c>
      <c r="G4805" t="s">
        <v>17</v>
      </c>
      <c r="H4805" t="s">
        <v>6</v>
      </c>
      <c r="I4805" t="s">
        <v>359</v>
      </c>
      <c r="J4805">
        <v>135</v>
      </c>
      <c r="K4805" t="s">
        <v>16510</v>
      </c>
      <c r="L4805">
        <v>125</v>
      </c>
      <c r="M4805">
        <v>100</v>
      </c>
    </row>
    <row r="4806" spans="1:13" x14ac:dyDescent="0.25">
      <c r="A4806" t="s">
        <v>7213</v>
      </c>
      <c r="B4806" t="s">
        <v>15442</v>
      </c>
      <c r="C4806">
        <v>3</v>
      </c>
      <c r="D4806" t="s">
        <v>19</v>
      </c>
      <c r="E4806" t="s">
        <v>2486</v>
      </c>
      <c r="F4806">
        <v>2</v>
      </c>
      <c r="G4806" t="s">
        <v>17</v>
      </c>
      <c r="H4806" t="s">
        <v>5</v>
      </c>
      <c r="I4806" t="s">
        <v>54</v>
      </c>
      <c r="J4806">
        <v>140</v>
      </c>
      <c r="K4806" t="s">
        <v>16507</v>
      </c>
      <c r="L4806">
        <v>100</v>
      </c>
      <c r="M4806">
        <v>0</v>
      </c>
    </row>
    <row r="4807" spans="1:13" x14ac:dyDescent="0.25">
      <c r="A4807" t="s">
        <v>7214</v>
      </c>
      <c r="B4807" t="s">
        <v>14547</v>
      </c>
      <c r="C4807">
        <v>5</v>
      </c>
      <c r="D4807" t="s">
        <v>12</v>
      </c>
      <c r="E4807" t="s">
        <v>2226</v>
      </c>
      <c r="F4807">
        <v>45</v>
      </c>
      <c r="G4807" t="s">
        <v>13</v>
      </c>
      <c r="H4807" t="s">
        <v>6</v>
      </c>
      <c r="I4807">
        <v>0</v>
      </c>
      <c r="J4807">
        <v>135</v>
      </c>
      <c r="K4807" t="s">
        <v>16509</v>
      </c>
      <c r="L4807">
        <v>175</v>
      </c>
      <c r="M4807">
        <v>100</v>
      </c>
    </row>
    <row r="4808" spans="1:13" x14ac:dyDescent="0.25">
      <c r="A4808" t="s">
        <v>7215</v>
      </c>
      <c r="B4808" t="s">
        <v>15443</v>
      </c>
      <c r="C4808">
        <v>10</v>
      </c>
      <c r="D4808" t="s">
        <v>12</v>
      </c>
      <c r="E4808" t="s">
        <v>2231</v>
      </c>
      <c r="F4808">
        <v>25</v>
      </c>
      <c r="G4808" t="s">
        <v>15</v>
      </c>
      <c r="H4808" t="s">
        <v>3</v>
      </c>
      <c r="I4808">
        <v>0</v>
      </c>
      <c r="J4808">
        <v>120</v>
      </c>
      <c r="K4808" t="s">
        <v>16511</v>
      </c>
      <c r="L4808">
        <v>150</v>
      </c>
      <c r="M4808">
        <v>150</v>
      </c>
    </row>
    <row r="4809" spans="1:13" x14ac:dyDescent="0.25">
      <c r="A4809" t="s">
        <v>1189</v>
      </c>
      <c r="B4809" t="s">
        <v>3883</v>
      </c>
      <c r="C4809">
        <v>5</v>
      </c>
      <c r="D4809" t="s">
        <v>12</v>
      </c>
      <c r="E4809" t="s">
        <v>2322</v>
      </c>
      <c r="F4809">
        <v>11.5</v>
      </c>
      <c r="G4809" t="s">
        <v>15</v>
      </c>
      <c r="H4809" t="s">
        <v>6</v>
      </c>
      <c r="I4809" t="s">
        <v>1093</v>
      </c>
      <c r="J4809">
        <v>135</v>
      </c>
      <c r="K4809" t="s">
        <v>16511</v>
      </c>
      <c r="L4809">
        <v>150</v>
      </c>
      <c r="M4809">
        <v>100</v>
      </c>
    </row>
    <row r="4810" spans="1:13" x14ac:dyDescent="0.25">
      <c r="A4810" t="s">
        <v>7216</v>
      </c>
      <c r="B4810" t="s">
        <v>15444</v>
      </c>
      <c r="C4810">
        <v>8</v>
      </c>
      <c r="D4810" t="s">
        <v>19</v>
      </c>
      <c r="E4810" t="s">
        <v>2207</v>
      </c>
      <c r="F4810">
        <v>10</v>
      </c>
      <c r="G4810" t="s">
        <v>13</v>
      </c>
      <c r="H4810" t="s">
        <v>4</v>
      </c>
      <c r="I4810" t="s">
        <v>359</v>
      </c>
      <c r="J4810">
        <v>110</v>
      </c>
      <c r="K4810" t="s">
        <v>16508</v>
      </c>
      <c r="L4810">
        <v>140</v>
      </c>
      <c r="M4810">
        <v>150</v>
      </c>
    </row>
    <row r="4811" spans="1:13" x14ac:dyDescent="0.25">
      <c r="A4811" t="s">
        <v>7217</v>
      </c>
      <c r="B4811" t="s">
        <v>14703</v>
      </c>
      <c r="C4811">
        <v>3</v>
      </c>
      <c r="D4811" t="s">
        <v>12</v>
      </c>
      <c r="E4811" t="s">
        <v>2207</v>
      </c>
      <c r="F4811">
        <v>32</v>
      </c>
      <c r="G4811" t="s">
        <v>13</v>
      </c>
      <c r="H4811" t="s">
        <v>5</v>
      </c>
      <c r="I4811">
        <v>0</v>
      </c>
      <c r="J4811">
        <v>140</v>
      </c>
      <c r="K4811" t="s">
        <v>16509</v>
      </c>
      <c r="L4811">
        <v>175</v>
      </c>
      <c r="M4811">
        <v>0</v>
      </c>
    </row>
    <row r="4812" spans="1:13" x14ac:dyDescent="0.25">
      <c r="A4812" t="s">
        <v>7218</v>
      </c>
      <c r="B4812" t="s">
        <v>6874</v>
      </c>
      <c r="C4812">
        <v>7</v>
      </c>
      <c r="D4812" t="s">
        <v>19</v>
      </c>
      <c r="E4812" t="s">
        <v>2210</v>
      </c>
      <c r="F4812">
        <v>10</v>
      </c>
      <c r="G4812" t="s">
        <v>13</v>
      </c>
      <c r="H4812" t="s">
        <v>5</v>
      </c>
      <c r="I4812" t="s">
        <v>2168</v>
      </c>
      <c r="J4812">
        <v>140</v>
      </c>
      <c r="K4812" t="s">
        <v>16508</v>
      </c>
      <c r="L4812">
        <v>140</v>
      </c>
      <c r="M4812">
        <v>100</v>
      </c>
    </row>
    <row r="4813" spans="1:13" x14ac:dyDescent="0.25">
      <c r="A4813" t="s">
        <v>7219</v>
      </c>
      <c r="B4813" t="s">
        <v>14595</v>
      </c>
      <c r="C4813">
        <v>7</v>
      </c>
      <c r="D4813" t="s">
        <v>12</v>
      </c>
      <c r="E4813" t="s">
        <v>2207</v>
      </c>
      <c r="F4813">
        <v>18</v>
      </c>
      <c r="G4813" t="s">
        <v>15</v>
      </c>
      <c r="H4813" t="s">
        <v>3</v>
      </c>
      <c r="I4813" t="s">
        <v>359</v>
      </c>
      <c r="J4813">
        <v>120</v>
      </c>
      <c r="K4813" t="s">
        <v>16511</v>
      </c>
      <c r="L4813">
        <v>150</v>
      </c>
      <c r="M4813">
        <v>100</v>
      </c>
    </row>
    <row r="4814" spans="1:13" x14ac:dyDescent="0.25">
      <c r="A4814" t="s">
        <v>7220</v>
      </c>
      <c r="B4814" t="s">
        <v>15445</v>
      </c>
      <c r="C4814">
        <v>13</v>
      </c>
      <c r="D4814" t="s">
        <v>12</v>
      </c>
      <c r="E4814" t="s">
        <v>2448</v>
      </c>
      <c r="F4814">
        <v>35</v>
      </c>
      <c r="G4814" t="s">
        <v>13</v>
      </c>
      <c r="H4814" t="s">
        <v>3</v>
      </c>
      <c r="I4814">
        <v>0</v>
      </c>
      <c r="J4814">
        <v>120</v>
      </c>
      <c r="K4814" t="s">
        <v>16509</v>
      </c>
      <c r="L4814">
        <v>175</v>
      </c>
      <c r="M4814">
        <v>200</v>
      </c>
    </row>
    <row r="4815" spans="1:13" x14ac:dyDescent="0.25">
      <c r="A4815" t="s">
        <v>7221</v>
      </c>
      <c r="B4815" t="s">
        <v>4546</v>
      </c>
      <c r="C4815">
        <v>5</v>
      </c>
      <c r="D4815" t="s">
        <v>23</v>
      </c>
      <c r="E4815" t="s">
        <v>2196</v>
      </c>
      <c r="F4815">
        <v>7.5</v>
      </c>
      <c r="G4815" t="s">
        <v>13</v>
      </c>
      <c r="H4815" t="s">
        <v>3</v>
      </c>
      <c r="I4815" t="s">
        <v>1003</v>
      </c>
      <c r="J4815">
        <v>120</v>
      </c>
      <c r="K4815" t="s">
        <v>16513</v>
      </c>
      <c r="L4815">
        <v>110</v>
      </c>
      <c r="M4815">
        <v>100</v>
      </c>
    </row>
    <row r="4816" spans="1:13" x14ac:dyDescent="0.25">
      <c r="A4816" t="s">
        <v>7222</v>
      </c>
      <c r="B4816" t="s">
        <v>2614</v>
      </c>
      <c r="C4816">
        <v>8</v>
      </c>
      <c r="D4816" t="s">
        <v>12</v>
      </c>
      <c r="E4816" t="s">
        <v>2247</v>
      </c>
      <c r="F4816">
        <v>24</v>
      </c>
      <c r="G4816" t="s">
        <v>15</v>
      </c>
      <c r="H4816" t="s">
        <v>5</v>
      </c>
      <c r="I4816" t="s">
        <v>32</v>
      </c>
      <c r="J4816">
        <v>140</v>
      </c>
      <c r="K4816" t="s">
        <v>16511</v>
      </c>
      <c r="L4816">
        <v>150</v>
      </c>
      <c r="M4816">
        <v>150</v>
      </c>
    </row>
    <row r="4817" spans="1:13" x14ac:dyDescent="0.25">
      <c r="A4817" t="s">
        <v>7224</v>
      </c>
      <c r="B4817" t="s">
        <v>6255</v>
      </c>
      <c r="C4817">
        <v>6</v>
      </c>
      <c r="D4817" t="s">
        <v>19</v>
      </c>
      <c r="E4817" t="s">
        <v>2241</v>
      </c>
      <c r="F4817">
        <v>9</v>
      </c>
      <c r="G4817" t="s">
        <v>13</v>
      </c>
      <c r="H4817" t="s">
        <v>5</v>
      </c>
      <c r="I4817" t="s">
        <v>32</v>
      </c>
      <c r="J4817">
        <v>140</v>
      </c>
      <c r="K4817" t="s">
        <v>16508</v>
      </c>
      <c r="L4817">
        <v>140</v>
      </c>
      <c r="M4817">
        <v>100</v>
      </c>
    </row>
    <row r="4818" spans="1:13" x14ac:dyDescent="0.25">
      <c r="A4818" t="s">
        <v>7225</v>
      </c>
      <c r="B4818" t="s">
        <v>9800</v>
      </c>
      <c r="C4818">
        <v>12</v>
      </c>
      <c r="D4818" t="s">
        <v>12</v>
      </c>
      <c r="E4818" t="s">
        <v>2182</v>
      </c>
      <c r="F4818">
        <v>33</v>
      </c>
      <c r="G4818" t="s">
        <v>13</v>
      </c>
      <c r="H4818" t="s">
        <v>6</v>
      </c>
      <c r="I4818" t="s">
        <v>359</v>
      </c>
      <c r="J4818">
        <v>135</v>
      </c>
      <c r="K4818" t="s">
        <v>16509</v>
      </c>
      <c r="L4818">
        <v>175</v>
      </c>
      <c r="M4818">
        <v>150</v>
      </c>
    </row>
    <row r="4819" spans="1:13" x14ac:dyDescent="0.25">
      <c r="A4819" t="s">
        <v>7227</v>
      </c>
      <c r="B4819" t="s">
        <v>3146</v>
      </c>
      <c r="C4819">
        <v>6</v>
      </c>
      <c r="D4819" t="s">
        <v>12</v>
      </c>
      <c r="E4819" t="s">
        <v>2535</v>
      </c>
      <c r="F4819">
        <v>19</v>
      </c>
      <c r="G4819" t="s">
        <v>15</v>
      </c>
      <c r="H4819" t="s">
        <v>5</v>
      </c>
      <c r="I4819" t="s">
        <v>359</v>
      </c>
      <c r="J4819">
        <v>140</v>
      </c>
      <c r="K4819" t="s">
        <v>16511</v>
      </c>
      <c r="L4819">
        <v>150</v>
      </c>
      <c r="M4819">
        <v>100</v>
      </c>
    </row>
    <row r="4820" spans="1:13" x14ac:dyDescent="0.25">
      <c r="A4820" t="s">
        <v>7229</v>
      </c>
      <c r="B4820" t="s">
        <v>15446</v>
      </c>
      <c r="C4820">
        <v>6</v>
      </c>
      <c r="D4820" t="s">
        <v>12</v>
      </c>
      <c r="E4820" t="s">
        <v>2361</v>
      </c>
      <c r="F4820">
        <v>20</v>
      </c>
      <c r="G4820" t="s">
        <v>15</v>
      </c>
      <c r="H4820" t="s">
        <v>4</v>
      </c>
      <c r="I4820" t="s">
        <v>456</v>
      </c>
      <c r="J4820">
        <v>110</v>
      </c>
      <c r="K4820" t="s">
        <v>16511</v>
      </c>
      <c r="L4820">
        <v>150</v>
      </c>
      <c r="M4820">
        <v>100</v>
      </c>
    </row>
    <row r="4821" spans="1:13" x14ac:dyDescent="0.25">
      <c r="A4821" t="s">
        <v>354</v>
      </c>
      <c r="B4821" t="s">
        <v>15447</v>
      </c>
      <c r="C4821">
        <v>14</v>
      </c>
      <c r="D4821" t="s">
        <v>12</v>
      </c>
      <c r="E4821" t="s">
        <v>2180</v>
      </c>
      <c r="F4821">
        <v>48</v>
      </c>
      <c r="G4821" t="s">
        <v>13</v>
      </c>
      <c r="H4821" t="s">
        <v>3</v>
      </c>
      <c r="I4821" t="s">
        <v>32</v>
      </c>
      <c r="J4821">
        <v>120</v>
      </c>
      <c r="K4821" t="s">
        <v>16509</v>
      </c>
      <c r="L4821">
        <v>175</v>
      </c>
      <c r="M4821">
        <v>200</v>
      </c>
    </row>
    <row r="4822" spans="1:13" x14ac:dyDescent="0.25">
      <c r="A4822" t="s">
        <v>7230</v>
      </c>
      <c r="B4822" t="s">
        <v>2787</v>
      </c>
      <c r="C4822">
        <v>5</v>
      </c>
      <c r="D4822" t="s">
        <v>19</v>
      </c>
      <c r="E4822" t="s">
        <v>2252</v>
      </c>
      <c r="F4822">
        <v>8.5</v>
      </c>
      <c r="G4822" t="s">
        <v>13</v>
      </c>
      <c r="H4822" t="s">
        <v>5</v>
      </c>
      <c r="I4822">
        <v>0</v>
      </c>
      <c r="J4822">
        <v>140</v>
      </c>
      <c r="K4822" t="s">
        <v>16508</v>
      </c>
      <c r="L4822">
        <v>140</v>
      </c>
      <c r="M4822">
        <v>100</v>
      </c>
    </row>
    <row r="4823" spans="1:13" x14ac:dyDescent="0.25">
      <c r="A4823" t="s">
        <v>7232</v>
      </c>
      <c r="B4823" t="s">
        <v>15448</v>
      </c>
      <c r="C4823">
        <v>6</v>
      </c>
      <c r="D4823" t="s">
        <v>19</v>
      </c>
      <c r="E4823" t="s">
        <v>2234</v>
      </c>
      <c r="F4823">
        <v>3</v>
      </c>
      <c r="G4823" t="s">
        <v>17</v>
      </c>
      <c r="H4823" t="s">
        <v>6</v>
      </c>
      <c r="I4823" t="s">
        <v>55</v>
      </c>
      <c r="J4823">
        <v>135</v>
      </c>
      <c r="K4823" t="s">
        <v>16507</v>
      </c>
      <c r="L4823">
        <v>100</v>
      </c>
      <c r="M4823">
        <v>100</v>
      </c>
    </row>
    <row r="4824" spans="1:13" x14ac:dyDescent="0.25">
      <c r="A4824" t="s">
        <v>1975</v>
      </c>
      <c r="B4824" t="s">
        <v>14978</v>
      </c>
      <c r="C4824">
        <v>8</v>
      </c>
      <c r="D4824" t="s">
        <v>12</v>
      </c>
      <c r="E4824" t="s">
        <v>2219</v>
      </c>
      <c r="F4824">
        <v>11</v>
      </c>
      <c r="G4824" t="s">
        <v>15</v>
      </c>
      <c r="H4824" t="s">
        <v>5</v>
      </c>
      <c r="I4824" t="s">
        <v>32</v>
      </c>
      <c r="J4824">
        <v>140</v>
      </c>
      <c r="K4824" t="s">
        <v>16511</v>
      </c>
      <c r="L4824">
        <v>150</v>
      </c>
      <c r="M4824">
        <v>150</v>
      </c>
    </row>
    <row r="4825" spans="1:13" x14ac:dyDescent="0.25">
      <c r="A4825" t="s">
        <v>7233</v>
      </c>
      <c r="B4825" t="s">
        <v>14124</v>
      </c>
      <c r="C4825">
        <v>5</v>
      </c>
      <c r="D4825" t="s">
        <v>19</v>
      </c>
      <c r="E4825" t="s">
        <v>2380</v>
      </c>
      <c r="F4825">
        <v>2</v>
      </c>
      <c r="G4825" t="s">
        <v>17</v>
      </c>
      <c r="H4825" t="s">
        <v>3</v>
      </c>
      <c r="I4825" t="s">
        <v>52</v>
      </c>
      <c r="J4825">
        <v>120</v>
      </c>
      <c r="K4825" t="s">
        <v>16507</v>
      </c>
      <c r="L4825">
        <v>100</v>
      </c>
      <c r="M4825">
        <v>100</v>
      </c>
    </row>
    <row r="4826" spans="1:13" x14ac:dyDescent="0.25">
      <c r="A4826" t="s">
        <v>7234</v>
      </c>
      <c r="B4826" t="s">
        <v>15449</v>
      </c>
      <c r="C4826">
        <v>14</v>
      </c>
      <c r="D4826" t="s">
        <v>12</v>
      </c>
      <c r="E4826" t="s">
        <v>3412</v>
      </c>
      <c r="F4826">
        <v>35</v>
      </c>
      <c r="G4826" t="s">
        <v>13</v>
      </c>
      <c r="H4826" t="s">
        <v>6</v>
      </c>
      <c r="I4826" t="s">
        <v>55</v>
      </c>
      <c r="J4826">
        <v>135</v>
      </c>
      <c r="K4826" t="s">
        <v>16509</v>
      </c>
      <c r="L4826">
        <v>175</v>
      </c>
      <c r="M4826">
        <v>200</v>
      </c>
    </row>
    <row r="4827" spans="1:13" x14ac:dyDescent="0.25">
      <c r="A4827" t="s">
        <v>7235</v>
      </c>
      <c r="B4827" t="s">
        <v>15113</v>
      </c>
      <c r="C4827">
        <v>4</v>
      </c>
      <c r="D4827" t="s">
        <v>19</v>
      </c>
      <c r="E4827" t="s">
        <v>2311</v>
      </c>
      <c r="F4827">
        <v>3</v>
      </c>
      <c r="G4827" t="s">
        <v>17</v>
      </c>
      <c r="H4827" t="s">
        <v>5</v>
      </c>
      <c r="I4827" t="s">
        <v>52</v>
      </c>
      <c r="J4827">
        <v>140</v>
      </c>
      <c r="K4827" t="s">
        <v>16507</v>
      </c>
      <c r="L4827">
        <v>100</v>
      </c>
      <c r="M4827">
        <v>0</v>
      </c>
    </row>
    <row r="4828" spans="1:13" x14ac:dyDescent="0.25">
      <c r="A4828" t="s">
        <v>7236</v>
      </c>
      <c r="B4828" t="s">
        <v>2193</v>
      </c>
      <c r="C4828">
        <v>5</v>
      </c>
      <c r="D4828" t="s">
        <v>12</v>
      </c>
      <c r="E4828" t="s">
        <v>2409</v>
      </c>
      <c r="F4828">
        <v>4</v>
      </c>
      <c r="G4828" t="s">
        <v>17</v>
      </c>
      <c r="H4828" t="s">
        <v>3</v>
      </c>
      <c r="I4828">
        <v>0</v>
      </c>
      <c r="J4828">
        <v>120</v>
      </c>
      <c r="K4828" t="s">
        <v>16510</v>
      </c>
      <c r="L4828">
        <v>125</v>
      </c>
      <c r="M4828">
        <v>100</v>
      </c>
    </row>
    <row r="4829" spans="1:13" x14ac:dyDescent="0.25">
      <c r="A4829" t="s">
        <v>7238</v>
      </c>
      <c r="B4829" t="s">
        <v>3917</v>
      </c>
      <c r="C4829">
        <v>4</v>
      </c>
      <c r="D4829" t="s">
        <v>19</v>
      </c>
      <c r="E4829" t="s">
        <v>2200</v>
      </c>
      <c r="F4829">
        <v>10</v>
      </c>
      <c r="G4829" t="s">
        <v>13</v>
      </c>
      <c r="H4829" t="s">
        <v>5</v>
      </c>
      <c r="I4829" t="s">
        <v>1003</v>
      </c>
      <c r="J4829">
        <v>140</v>
      </c>
      <c r="K4829" t="s">
        <v>16508</v>
      </c>
      <c r="L4829">
        <v>140</v>
      </c>
      <c r="M4829">
        <v>0</v>
      </c>
    </row>
    <row r="4830" spans="1:13" x14ac:dyDescent="0.25">
      <c r="A4830" t="s">
        <v>1030</v>
      </c>
      <c r="B4830" t="s">
        <v>2513</v>
      </c>
      <c r="C4830">
        <v>8</v>
      </c>
      <c r="D4830" t="s">
        <v>19</v>
      </c>
      <c r="E4830" t="s">
        <v>2223</v>
      </c>
      <c r="F4830">
        <v>2</v>
      </c>
      <c r="G4830" t="s">
        <v>17</v>
      </c>
      <c r="H4830" t="s">
        <v>5</v>
      </c>
      <c r="I4830" t="s">
        <v>1030</v>
      </c>
      <c r="J4830">
        <v>140</v>
      </c>
      <c r="K4830" t="s">
        <v>16507</v>
      </c>
      <c r="L4830">
        <v>100</v>
      </c>
      <c r="M4830">
        <v>150</v>
      </c>
    </row>
    <row r="4831" spans="1:13" x14ac:dyDescent="0.25">
      <c r="A4831" t="s">
        <v>261</v>
      </c>
      <c r="B4831" t="s">
        <v>13768</v>
      </c>
      <c r="C4831">
        <v>8</v>
      </c>
      <c r="D4831" t="s">
        <v>19</v>
      </c>
      <c r="E4831" t="s">
        <v>2200</v>
      </c>
      <c r="F4831">
        <v>9</v>
      </c>
      <c r="G4831" t="s">
        <v>13</v>
      </c>
      <c r="H4831" t="s">
        <v>6</v>
      </c>
      <c r="I4831" t="s">
        <v>1003</v>
      </c>
      <c r="J4831">
        <v>135</v>
      </c>
      <c r="K4831" t="s">
        <v>16508</v>
      </c>
      <c r="L4831">
        <v>140</v>
      </c>
      <c r="M4831">
        <v>150</v>
      </c>
    </row>
    <row r="4832" spans="1:13" x14ac:dyDescent="0.25">
      <c r="A4832" t="s">
        <v>7240</v>
      </c>
      <c r="B4832" t="s">
        <v>15450</v>
      </c>
      <c r="C4832">
        <v>15</v>
      </c>
      <c r="D4832" t="s">
        <v>19</v>
      </c>
      <c r="E4832" t="s">
        <v>3385</v>
      </c>
      <c r="F4832">
        <v>4</v>
      </c>
      <c r="G4832" t="s">
        <v>17</v>
      </c>
      <c r="H4832" t="s">
        <v>3</v>
      </c>
      <c r="I4832" t="s">
        <v>55</v>
      </c>
      <c r="J4832">
        <v>120</v>
      </c>
      <c r="K4832" t="s">
        <v>16507</v>
      </c>
      <c r="L4832">
        <v>100</v>
      </c>
      <c r="M4832">
        <v>200</v>
      </c>
    </row>
    <row r="4833" spans="1:13" x14ac:dyDescent="0.25">
      <c r="A4833" t="s">
        <v>7241</v>
      </c>
      <c r="B4833" t="s">
        <v>13830</v>
      </c>
      <c r="C4833">
        <v>5</v>
      </c>
      <c r="D4833" t="s">
        <v>19</v>
      </c>
      <c r="E4833" t="s">
        <v>2219</v>
      </c>
      <c r="F4833">
        <v>8</v>
      </c>
      <c r="G4833" t="s">
        <v>13</v>
      </c>
      <c r="H4833" t="s">
        <v>6</v>
      </c>
      <c r="I4833">
        <v>0</v>
      </c>
      <c r="J4833">
        <v>135</v>
      </c>
      <c r="K4833" t="s">
        <v>16508</v>
      </c>
      <c r="L4833">
        <v>140</v>
      </c>
      <c r="M4833">
        <v>100</v>
      </c>
    </row>
    <row r="4834" spans="1:13" x14ac:dyDescent="0.25">
      <c r="A4834" t="s">
        <v>953</v>
      </c>
      <c r="B4834" t="s">
        <v>15451</v>
      </c>
      <c r="C4834">
        <v>11</v>
      </c>
      <c r="D4834" t="s">
        <v>12</v>
      </c>
      <c r="E4834" t="s">
        <v>2241</v>
      </c>
      <c r="F4834">
        <v>29</v>
      </c>
      <c r="G4834" t="s">
        <v>15</v>
      </c>
      <c r="H4834" t="s">
        <v>5</v>
      </c>
      <c r="I4834" t="s">
        <v>359</v>
      </c>
      <c r="J4834">
        <v>140</v>
      </c>
      <c r="K4834" t="s">
        <v>16511</v>
      </c>
      <c r="L4834">
        <v>150</v>
      </c>
      <c r="M4834">
        <v>150</v>
      </c>
    </row>
    <row r="4835" spans="1:13" x14ac:dyDescent="0.25">
      <c r="A4835" t="s">
        <v>7242</v>
      </c>
      <c r="B4835" t="s">
        <v>15452</v>
      </c>
      <c r="C4835">
        <v>6</v>
      </c>
      <c r="D4835" t="s">
        <v>12</v>
      </c>
      <c r="E4835" t="s">
        <v>4169</v>
      </c>
      <c r="F4835">
        <v>16</v>
      </c>
      <c r="G4835" t="s">
        <v>15</v>
      </c>
      <c r="H4835" t="s">
        <v>6</v>
      </c>
      <c r="I4835" t="s">
        <v>55</v>
      </c>
      <c r="J4835">
        <v>135</v>
      </c>
      <c r="K4835" t="s">
        <v>16511</v>
      </c>
      <c r="L4835">
        <v>150</v>
      </c>
      <c r="M4835">
        <v>100</v>
      </c>
    </row>
    <row r="4836" spans="1:13" x14ac:dyDescent="0.25">
      <c r="A4836" t="s">
        <v>7243</v>
      </c>
      <c r="B4836" t="s">
        <v>13868</v>
      </c>
      <c r="C4836">
        <v>7</v>
      </c>
      <c r="D4836" t="s">
        <v>12</v>
      </c>
      <c r="E4836" t="s">
        <v>2322</v>
      </c>
      <c r="F4836">
        <v>49</v>
      </c>
      <c r="G4836" t="s">
        <v>13</v>
      </c>
      <c r="H4836" t="s">
        <v>6</v>
      </c>
      <c r="I4836" t="s">
        <v>1003</v>
      </c>
      <c r="J4836">
        <v>135</v>
      </c>
      <c r="K4836" t="s">
        <v>16509</v>
      </c>
      <c r="L4836">
        <v>175</v>
      </c>
      <c r="M4836">
        <v>100</v>
      </c>
    </row>
    <row r="4837" spans="1:13" x14ac:dyDescent="0.25">
      <c r="A4837" t="s">
        <v>7244</v>
      </c>
      <c r="B4837" t="s">
        <v>7832</v>
      </c>
      <c r="C4837">
        <v>6</v>
      </c>
      <c r="D4837" t="s">
        <v>12</v>
      </c>
      <c r="E4837" t="s">
        <v>2207</v>
      </c>
      <c r="F4837">
        <v>15</v>
      </c>
      <c r="G4837" t="s">
        <v>15</v>
      </c>
      <c r="H4837" t="s">
        <v>3</v>
      </c>
      <c r="I4837">
        <v>0</v>
      </c>
      <c r="J4837">
        <v>120</v>
      </c>
      <c r="K4837" t="s">
        <v>16511</v>
      </c>
      <c r="L4837">
        <v>150</v>
      </c>
      <c r="M4837">
        <v>100</v>
      </c>
    </row>
    <row r="4838" spans="1:13" x14ac:dyDescent="0.25">
      <c r="A4838" t="s">
        <v>7245</v>
      </c>
      <c r="B4838" t="s">
        <v>14138</v>
      </c>
      <c r="C4838">
        <v>10</v>
      </c>
      <c r="D4838" t="s">
        <v>19</v>
      </c>
      <c r="E4838" t="s">
        <v>2210</v>
      </c>
      <c r="F4838">
        <v>4</v>
      </c>
      <c r="G4838" t="s">
        <v>17</v>
      </c>
      <c r="H4838" t="s">
        <v>5</v>
      </c>
      <c r="I4838">
        <v>0</v>
      </c>
      <c r="J4838">
        <v>140</v>
      </c>
      <c r="K4838" t="s">
        <v>16507</v>
      </c>
      <c r="L4838">
        <v>100</v>
      </c>
      <c r="M4838">
        <v>150</v>
      </c>
    </row>
    <row r="4839" spans="1:13" x14ac:dyDescent="0.25">
      <c r="A4839" t="s">
        <v>7246</v>
      </c>
      <c r="B4839" t="s">
        <v>3311</v>
      </c>
      <c r="C4839">
        <v>5</v>
      </c>
      <c r="D4839" t="s">
        <v>19</v>
      </c>
      <c r="E4839" t="s">
        <v>2210</v>
      </c>
      <c r="F4839">
        <v>4</v>
      </c>
      <c r="G4839" t="s">
        <v>17</v>
      </c>
      <c r="H4839" t="s">
        <v>5</v>
      </c>
      <c r="I4839" t="s">
        <v>32</v>
      </c>
      <c r="J4839">
        <v>140</v>
      </c>
      <c r="K4839" t="s">
        <v>16507</v>
      </c>
      <c r="L4839">
        <v>100</v>
      </c>
      <c r="M4839">
        <v>100</v>
      </c>
    </row>
    <row r="4840" spans="1:13" x14ac:dyDescent="0.25">
      <c r="A4840" t="s">
        <v>1097</v>
      </c>
      <c r="B4840" t="s">
        <v>15453</v>
      </c>
      <c r="C4840">
        <v>3</v>
      </c>
      <c r="D4840" t="s">
        <v>12</v>
      </c>
      <c r="E4840" t="s">
        <v>2233</v>
      </c>
      <c r="F4840">
        <v>9</v>
      </c>
      <c r="G4840" t="s">
        <v>17</v>
      </c>
      <c r="H4840" t="s">
        <v>5</v>
      </c>
      <c r="I4840" t="s">
        <v>1097</v>
      </c>
      <c r="J4840">
        <v>140</v>
      </c>
      <c r="K4840" t="s">
        <v>16510</v>
      </c>
      <c r="L4840">
        <v>125</v>
      </c>
      <c r="M4840">
        <v>0</v>
      </c>
    </row>
    <row r="4841" spans="1:13" x14ac:dyDescent="0.25">
      <c r="A4841" t="s">
        <v>7247</v>
      </c>
      <c r="B4841" t="s">
        <v>5483</v>
      </c>
      <c r="C4841">
        <v>9</v>
      </c>
      <c r="D4841" t="s">
        <v>12</v>
      </c>
      <c r="E4841" t="s">
        <v>2226</v>
      </c>
      <c r="F4841">
        <v>25</v>
      </c>
      <c r="G4841" t="s">
        <v>15</v>
      </c>
      <c r="H4841" t="s">
        <v>5</v>
      </c>
      <c r="I4841">
        <v>0</v>
      </c>
      <c r="J4841">
        <v>140</v>
      </c>
      <c r="K4841" t="s">
        <v>16511</v>
      </c>
      <c r="L4841">
        <v>150</v>
      </c>
      <c r="M4841">
        <v>150</v>
      </c>
    </row>
    <row r="4842" spans="1:13" x14ac:dyDescent="0.25">
      <c r="A4842" t="s">
        <v>7248</v>
      </c>
      <c r="B4842" t="s">
        <v>3513</v>
      </c>
      <c r="C4842">
        <v>5</v>
      </c>
      <c r="D4842" t="s">
        <v>19</v>
      </c>
      <c r="E4842" t="s">
        <v>2210</v>
      </c>
      <c r="F4842">
        <v>6</v>
      </c>
      <c r="G4842" t="s">
        <v>15</v>
      </c>
      <c r="H4842" t="s">
        <v>4</v>
      </c>
      <c r="I4842" t="s">
        <v>1003</v>
      </c>
      <c r="J4842">
        <v>110</v>
      </c>
      <c r="K4842" t="s">
        <v>16512</v>
      </c>
      <c r="L4842">
        <v>120</v>
      </c>
      <c r="M4842">
        <v>100</v>
      </c>
    </row>
    <row r="4843" spans="1:13" x14ac:dyDescent="0.25">
      <c r="A4843" t="s">
        <v>7249</v>
      </c>
      <c r="B4843" t="s">
        <v>15337</v>
      </c>
      <c r="C4843">
        <v>8</v>
      </c>
      <c r="D4843" t="s">
        <v>19</v>
      </c>
      <c r="E4843" t="s">
        <v>2198</v>
      </c>
      <c r="F4843">
        <v>6</v>
      </c>
      <c r="G4843" t="s">
        <v>15</v>
      </c>
      <c r="H4843" t="s">
        <v>7</v>
      </c>
      <c r="I4843" t="s">
        <v>32</v>
      </c>
      <c r="J4843">
        <v>100</v>
      </c>
      <c r="K4843" t="s">
        <v>16512</v>
      </c>
      <c r="L4843">
        <v>120</v>
      </c>
      <c r="M4843">
        <v>150</v>
      </c>
    </row>
    <row r="4844" spans="1:13" x14ac:dyDescent="0.25">
      <c r="A4844" t="s">
        <v>7250</v>
      </c>
      <c r="B4844" t="s">
        <v>15454</v>
      </c>
      <c r="C4844">
        <v>9</v>
      </c>
      <c r="D4844" t="s">
        <v>12</v>
      </c>
      <c r="E4844" t="s">
        <v>2191</v>
      </c>
      <c r="F4844">
        <v>38</v>
      </c>
      <c r="G4844" t="s">
        <v>13</v>
      </c>
      <c r="H4844" t="s">
        <v>6</v>
      </c>
      <c r="I4844">
        <v>0</v>
      </c>
      <c r="J4844">
        <v>135</v>
      </c>
      <c r="K4844" t="s">
        <v>16509</v>
      </c>
      <c r="L4844">
        <v>175</v>
      </c>
      <c r="M4844">
        <v>150</v>
      </c>
    </row>
    <row r="4845" spans="1:13" x14ac:dyDescent="0.25">
      <c r="A4845" t="s">
        <v>1223</v>
      </c>
      <c r="B4845" t="s">
        <v>15455</v>
      </c>
      <c r="C4845">
        <v>14</v>
      </c>
      <c r="D4845" t="s">
        <v>19</v>
      </c>
      <c r="E4845" t="s">
        <v>2182</v>
      </c>
      <c r="F4845">
        <v>6.5</v>
      </c>
      <c r="G4845" t="s">
        <v>15</v>
      </c>
      <c r="H4845" t="s">
        <v>3</v>
      </c>
      <c r="I4845" t="s">
        <v>359</v>
      </c>
      <c r="J4845">
        <v>120</v>
      </c>
      <c r="K4845" t="s">
        <v>16512</v>
      </c>
      <c r="L4845">
        <v>120</v>
      </c>
      <c r="M4845">
        <v>200</v>
      </c>
    </row>
    <row r="4846" spans="1:13" x14ac:dyDescent="0.25">
      <c r="A4846" t="s">
        <v>7251</v>
      </c>
      <c r="B4846" t="s">
        <v>14540</v>
      </c>
      <c r="C4846">
        <v>3</v>
      </c>
      <c r="D4846" t="s">
        <v>12</v>
      </c>
      <c r="E4846" t="s">
        <v>2191</v>
      </c>
      <c r="F4846">
        <v>13</v>
      </c>
      <c r="G4846" t="s">
        <v>15</v>
      </c>
      <c r="H4846" t="s">
        <v>7</v>
      </c>
      <c r="I4846">
        <v>0</v>
      </c>
      <c r="J4846">
        <v>100</v>
      </c>
      <c r="K4846" t="s">
        <v>16511</v>
      </c>
      <c r="L4846">
        <v>150</v>
      </c>
      <c r="M4846">
        <v>0</v>
      </c>
    </row>
    <row r="4847" spans="1:13" x14ac:dyDescent="0.25">
      <c r="A4847" t="s">
        <v>604</v>
      </c>
      <c r="B4847" t="s">
        <v>15456</v>
      </c>
      <c r="C4847">
        <v>3</v>
      </c>
      <c r="D4847" t="s">
        <v>19</v>
      </c>
      <c r="E4847" t="s">
        <v>2350</v>
      </c>
      <c r="F4847">
        <v>8.5</v>
      </c>
      <c r="G4847" t="s">
        <v>13</v>
      </c>
      <c r="H4847" t="s">
        <v>6</v>
      </c>
      <c r="I4847" t="s">
        <v>359</v>
      </c>
      <c r="J4847">
        <v>135</v>
      </c>
      <c r="K4847" t="s">
        <v>16508</v>
      </c>
      <c r="L4847">
        <v>140</v>
      </c>
      <c r="M4847">
        <v>0</v>
      </c>
    </row>
    <row r="4848" spans="1:13" x14ac:dyDescent="0.25">
      <c r="A4848" t="s">
        <v>7252</v>
      </c>
      <c r="B4848" t="s">
        <v>15457</v>
      </c>
      <c r="C4848">
        <v>5</v>
      </c>
      <c r="D4848" t="s">
        <v>19</v>
      </c>
      <c r="E4848" t="s">
        <v>5726</v>
      </c>
      <c r="F4848">
        <v>4</v>
      </c>
      <c r="G4848" t="s">
        <v>17</v>
      </c>
      <c r="H4848" t="s">
        <v>3</v>
      </c>
      <c r="I4848" t="s">
        <v>1003</v>
      </c>
      <c r="J4848">
        <v>120</v>
      </c>
      <c r="K4848" t="s">
        <v>16507</v>
      </c>
      <c r="L4848">
        <v>100</v>
      </c>
      <c r="M4848">
        <v>100</v>
      </c>
    </row>
    <row r="4849" spans="1:13" x14ac:dyDescent="0.25">
      <c r="A4849" t="s">
        <v>7253</v>
      </c>
      <c r="B4849" t="s">
        <v>4956</v>
      </c>
      <c r="C4849">
        <v>8</v>
      </c>
      <c r="D4849" t="s">
        <v>12</v>
      </c>
      <c r="E4849" t="s">
        <v>2674</v>
      </c>
      <c r="F4849">
        <v>45</v>
      </c>
      <c r="G4849" t="s">
        <v>13</v>
      </c>
      <c r="H4849" t="s">
        <v>5</v>
      </c>
      <c r="I4849" t="s">
        <v>1093</v>
      </c>
      <c r="J4849">
        <v>140</v>
      </c>
      <c r="K4849" t="s">
        <v>16509</v>
      </c>
      <c r="L4849">
        <v>175</v>
      </c>
      <c r="M4849">
        <v>150</v>
      </c>
    </row>
    <row r="4850" spans="1:13" x14ac:dyDescent="0.25">
      <c r="A4850" t="s">
        <v>7254</v>
      </c>
      <c r="B4850" t="s">
        <v>14797</v>
      </c>
      <c r="C4850">
        <v>7</v>
      </c>
      <c r="D4850" t="s">
        <v>12</v>
      </c>
      <c r="E4850" t="s">
        <v>2207</v>
      </c>
      <c r="F4850">
        <v>44</v>
      </c>
      <c r="G4850" t="s">
        <v>13</v>
      </c>
      <c r="H4850" t="s">
        <v>4</v>
      </c>
      <c r="I4850" t="s">
        <v>54</v>
      </c>
      <c r="J4850">
        <v>110</v>
      </c>
      <c r="K4850" t="s">
        <v>16509</v>
      </c>
      <c r="L4850">
        <v>175</v>
      </c>
      <c r="M4850">
        <v>100</v>
      </c>
    </row>
    <row r="4851" spans="1:13" x14ac:dyDescent="0.25">
      <c r="A4851" t="s">
        <v>7255</v>
      </c>
      <c r="B4851" t="s">
        <v>13592</v>
      </c>
      <c r="C4851">
        <v>9</v>
      </c>
      <c r="D4851" t="s">
        <v>12</v>
      </c>
      <c r="E4851" t="s">
        <v>2182</v>
      </c>
      <c r="F4851">
        <v>19</v>
      </c>
      <c r="G4851" t="s">
        <v>15</v>
      </c>
      <c r="H4851" t="s">
        <v>7</v>
      </c>
      <c r="I4851" t="s">
        <v>2168</v>
      </c>
      <c r="J4851">
        <v>100</v>
      </c>
      <c r="K4851" t="s">
        <v>16511</v>
      </c>
      <c r="L4851">
        <v>150</v>
      </c>
      <c r="M4851">
        <v>150</v>
      </c>
    </row>
    <row r="4852" spans="1:13" x14ac:dyDescent="0.25">
      <c r="A4852" t="s">
        <v>7256</v>
      </c>
      <c r="B4852" t="s">
        <v>15401</v>
      </c>
      <c r="C4852">
        <v>4</v>
      </c>
      <c r="D4852" t="s">
        <v>12</v>
      </c>
      <c r="E4852" t="s">
        <v>2202</v>
      </c>
      <c r="F4852">
        <v>11.5</v>
      </c>
      <c r="G4852" t="s">
        <v>15</v>
      </c>
      <c r="H4852" t="s">
        <v>3</v>
      </c>
      <c r="I4852" t="s">
        <v>1096</v>
      </c>
      <c r="J4852">
        <v>120</v>
      </c>
      <c r="K4852" t="s">
        <v>16511</v>
      </c>
      <c r="L4852">
        <v>150</v>
      </c>
      <c r="M4852">
        <v>0</v>
      </c>
    </row>
    <row r="4853" spans="1:13" x14ac:dyDescent="0.25">
      <c r="A4853" t="s">
        <v>7257</v>
      </c>
      <c r="B4853" t="s">
        <v>14227</v>
      </c>
      <c r="C4853">
        <v>3</v>
      </c>
      <c r="D4853" t="s">
        <v>12</v>
      </c>
      <c r="E4853" t="s">
        <v>2610</v>
      </c>
      <c r="F4853">
        <v>3</v>
      </c>
      <c r="G4853" t="s">
        <v>17</v>
      </c>
      <c r="H4853" t="s">
        <v>6</v>
      </c>
      <c r="I4853" t="s">
        <v>359</v>
      </c>
      <c r="J4853">
        <v>135</v>
      </c>
      <c r="K4853" t="s">
        <v>16510</v>
      </c>
      <c r="L4853">
        <v>125</v>
      </c>
      <c r="M4853">
        <v>0</v>
      </c>
    </row>
    <row r="4854" spans="1:13" x14ac:dyDescent="0.25">
      <c r="A4854" t="s">
        <v>7258</v>
      </c>
      <c r="B4854" t="s">
        <v>5684</v>
      </c>
      <c r="C4854">
        <v>3</v>
      </c>
      <c r="D4854" t="s">
        <v>12</v>
      </c>
      <c r="E4854" t="s">
        <v>2219</v>
      </c>
      <c r="F4854">
        <v>35</v>
      </c>
      <c r="G4854" t="s">
        <v>13</v>
      </c>
      <c r="H4854" t="s">
        <v>6</v>
      </c>
      <c r="I4854">
        <v>0</v>
      </c>
      <c r="J4854">
        <v>135</v>
      </c>
      <c r="K4854" t="s">
        <v>16509</v>
      </c>
      <c r="L4854">
        <v>175</v>
      </c>
      <c r="M4854">
        <v>0</v>
      </c>
    </row>
    <row r="4855" spans="1:13" x14ac:dyDescent="0.25">
      <c r="A4855" t="s">
        <v>7259</v>
      </c>
      <c r="B4855" t="s">
        <v>15458</v>
      </c>
      <c r="C4855">
        <v>17</v>
      </c>
      <c r="D4855" t="s">
        <v>12</v>
      </c>
      <c r="E4855" t="s">
        <v>2186</v>
      </c>
      <c r="F4855">
        <v>13</v>
      </c>
      <c r="G4855" t="s">
        <v>15</v>
      </c>
      <c r="H4855" t="s">
        <v>7</v>
      </c>
      <c r="I4855" t="s">
        <v>1003</v>
      </c>
      <c r="J4855">
        <v>100</v>
      </c>
      <c r="K4855" t="s">
        <v>16511</v>
      </c>
      <c r="L4855">
        <v>150</v>
      </c>
      <c r="M4855">
        <v>300</v>
      </c>
    </row>
    <row r="4856" spans="1:13" x14ac:dyDescent="0.25">
      <c r="A4856" t="s">
        <v>7260</v>
      </c>
      <c r="B4856" t="s">
        <v>13641</v>
      </c>
      <c r="C4856">
        <v>6</v>
      </c>
      <c r="D4856" t="s">
        <v>19</v>
      </c>
      <c r="E4856" t="s">
        <v>2226</v>
      </c>
      <c r="F4856">
        <v>4</v>
      </c>
      <c r="G4856" t="s">
        <v>17</v>
      </c>
      <c r="H4856" t="s">
        <v>6</v>
      </c>
      <c r="I4856" t="s">
        <v>55</v>
      </c>
      <c r="J4856">
        <v>135</v>
      </c>
      <c r="K4856" t="s">
        <v>16507</v>
      </c>
      <c r="L4856">
        <v>100</v>
      </c>
      <c r="M4856">
        <v>100</v>
      </c>
    </row>
    <row r="4857" spans="1:13" x14ac:dyDescent="0.25">
      <c r="A4857" t="s">
        <v>7261</v>
      </c>
      <c r="B4857" t="s">
        <v>14567</v>
      </c>
      <c r="C4857">
        <v>9</v>
      </c>
      <c r="D4857" t="s">
        <v>12</v>
      </c>
      <c r="E4857" t="s">
        <v>2207</v>
      </c>
      <c r="F4857">
        <v>26</v>
      </c>
      <c r="G4857" t="s">
        <v>15</v>
      </c>
      <c r="H4857" t="s">
        <v>4</v>
      </c>
      <c r="I4857" t="s">
        <v>52</v>
      </c>
      <c r="J4857">
        <v>110</v>
      </c>
      <c r="K4857" t="s">
        <v>16511</v>
      </c>
      <c r="L4857">
        <v>150</v>
      </c>
      <c r="M4857">
        <v>150</v>
      </c>
    </row>
    <row r="4858" spans="1:13" x14ac:dyDescent="0.25">
      <c r="A4858" t="s">
        <v>7262</v>
      </c>
      <c r="B4858" t="s">
        <v>3715</v>
      </c>
      <c r="C4858">
        <v>3</v>
      </c>
      <c r="D4858" t="s">
        <v>12</v>
      </c>
      <c r="E4858" t="s">
        <v>2325</v>
      </c>
      <c r="F4858">
        <v>33</v>
      </c>
      <c r="G4858" t="s">
        <v>13</v>
      </c>
      <c r="H4858" t="s">
        <v>4</v>
      </c>
      <c r="I4858" t="s">
        <v>80</v>
      </c>
      <c r="J4858">
        <v>110</v>
      </c>
      <c r="K4858" t="s">
        <v>16509</v>
      </c>
      <c r="L4858">
        <v>175</v>
      </c>
      <c r="M4858">
        <v>0</v>
      </c>
    </row>
    <row r="4859" spans="1:13" x14ac:dyDescent="0.25">
      <c r="A4859" t="s">
        <v>7263</v>
      </c>
      <c r="B4859" t="s">
        <v>8307</v>
      </c>
      <c r="C4859">
        <v>10</v>
      </c>
      <c r="D4859" t="s">
        <v>12</v>
      </c>
      <c r="E4859" t="s">
        <v>2533</v>
      </c>
      <c r="F4859">
        <v>40</v>
      </c>
      <c r="G4859" t="s">
        <v>13</v>
      </c>
      <c r="H4859" t="s">
        <v>5</v>
      </c>
      <c r="I4859" t="s">
        <v>54</v>
      </c>
      <c r="J4859">
        <v>140</v>
      </c>
      <c r="K4859" t="s">
        <v>16509</v>
      </c>
      <c r="L4859">
        <v>175</v>
      </c>
      <c r="M4859">
        <v>150</v>
      </c>
    </row>
    <row r="4860" spans="1:13" x14ac:dyDescent="0.25">
      <c r="A4860" t="s">
        <v>7264</v>
      </c>
      <c r="B4860" t="s">
        <v>4166</v>
      </c>
      <c r="C4860">
        <v>9</v>
      </c>
      <c r="D4860" t="s">
        <v>12</v>
      </c>
      <c r="E4860" t="s">
        <v>2217</v>
      </c>
      <c r="F4860">
        <v>28</v>
      </c>
      <c r="G4860" t="s">
        <v>15</v>
      </c>
      <c r="H4860" t="s">
        <v>3</v>
      </c>
      <c r="I4860" t="s">
        <v>359</v>
      </c>
      <c r="J4860">
        <v>120</v>
      </c>
      <c r="K4860" t="s">
        <v>16511</v>
      </c>
      <c r="L4860">
        <v>150</v>
      </c>
      <c r="M4860">
        <v>150</v>
      </c>
    </row>
    <row r="4861" spans="1:13" x14ac:dyDescent="0.25">
      <c r="A4861" t="s">
        <v>7266</v>
      </c>
      <c r="B4861" t="s">
        <v>8027</v>
      </c>
      <c r="C4861">
        <v>3</v>
      </c>
      <c r="D4861" t="s">
        <v>12</v>
      </c>
      <c r="E4861" t="s">
        <v>2448</v>
      </c>
      <c r="F4861">
        <v>31.5</v>
      </c>
      <c r="G4861" t="s">
        <v>13</v>
      </c>
      <c r="H4861" t="s">
        <v>6</v>
      </c>
      <c r="I4861" t="s">
        <v>2168</v>
      </c>
      <c r="J4861">
        <v>135</v>
      </c>
      <c r="K4861" t="s">
        <v>16509</v>
      </c>
      <c r="L4861">
        <v>175</v>
      </c>
      <c r="M4861">
        <v>0</v>
      </c>
    </row>
    <row r="4862" spans="1:13" x14ac:dyDescent="0.25">
      <c r="A4862" t="s">
        <v>1098</v>
      </c>
      <c r="B4862" t="s">
        <v>15064</v>
      </c>
      <c r="C4862">
        <v>8</v>
      </c>
      <c r="D4862" t="s">
        <v>12</v>
      </c>
      <c r="E4862" t="s">
        <v>2223</v>
      </c>
      <c r="F4862">
        <v>49</v>
      </c>
      <c r="G4862" t="s">
        <v>13</v>
      </c>
      <c r="H4862" t="s">
        <v>7</v>
      </c>
      <c r="I4862" t="s">
        <v>55</v>
      </c>
      <c r="J4862">
        <v>100</v>
      </c>
      <c r="K4862" t="s">
        <v>16509</v>
      </c>
      <c r="L4862">
        <v>175</v>
      </c>
      <c r="M4862">
        <v>150</v>
      </c>
    </row>
    <row r="4863" spans="1:13" x14ac:dyDescent="0.25">
      <c r="A4863" t="s">
        <v>7267</v>
      </c>
      <c r="B4863" t="s">
        <v>15459</v>
      </c>
      <c r="C4863">
        <v>17</v>
      </c>
      <c r="D4863" t="s">
        <v>19</v>
      </c>
      <c r="E4863" t="s">
        <v>2182</v>
      </c>
      <c r="F4863">
        <v>6.5</v>
      </c>
      <c r="G4863" t="s">
        <v>15</v>
      </c>
      <c r="H4863" t="s">
        <v>5</v>
      </c>
      <c r="I4863" t="s">
        <v>32</v>
      </c>
      <c r="J4863">
        <v>140</v>
      </c>
      <c r="K4863" t="s">
        <v>16512</v>
      </c>
      <c r="L4863">
        <v>120</v>
      </c>
      <c r="M4863">
        <v>300</v>
      </c>
    </row>
    <row r="4864" spans="1:13" x14ac:dyDescent="0.25">
      <c r="A4864" t="s">
        <v>7268</v>
      </c>
      <c r="B4864" t="s">
        <v>14352</v>
      </c>
      <c r="C4864">
        <v>3</v>
      </c>
      <c r="D4864" t="s">
        <v>12</v>
      </c>
      <c r="E4864" t="s">
        <v>2182</v>
      </c>
      <c r="F4864">
        <v>47</v>
      </c>
      <c r="G4864" t="s">
        <v>13</v>
      </c>
      <c r="H4864" t="s">
        <v>4</v>
      </c>
      <c r="I4864" t="s">
        <v>1003</v>
      </c>
      <c r="J4864">
        <v>110</v>
      </c>
      <c r="K4864" t="s">
        <v>16509</v>
      </c>
      <c r="L4864">
        <v>175</v>
      </c>
      <c r="M4864">
        <v>0</v>
      </c>
    </row>
    <row r="4865" spans="1:13" x14ac:dyDescent="0.25">
      <c r="A4865" t="s">
        <v>749</v>
      </c>
      <c r="B4865" t="s">
        <v>13998</v>
      </c>
      <c r="C4865">
        <v>2</v>
      </c>
      <c r="D4865" t="s">
        <v>19</v>
      </c>
      <c r="E4865" t="s">
        <v>2223</v>
      </c>
      <c r="F4865">
        <v>4</v>
      </c>
      <c r="G4865" t="s">
        <v>17</v>
      </c>
      <c r="H4865" t="s">
        <v>6</v>
      </c>
      <c r="I4865" t="s">
        <v>359</v>
      </c>
      <c r="J4865">
        <v>135</v>
      </c>
      <c r="K4865" t="s">
        <v>16507</v>
      </c>
      <c r="L4865">
        <v>100</v>
      </c>
      <c r="M4865">
        <v>0</v>
      </c>
    </row>
    <row r="4866" spans="1:13" x14ac:dyDescent="0.25">
      <c r="A4866" t="s">
        <v>837</v>
      </c>
      <c r="B4866" t="s">
        <v>3277</v>
      </c>
      <c r="C4866">
        <v>7</v>
      </c>
      <c r="D4866" t="s">
        <v>12</v>
      </c>
      <c r="E4866" t="s">
        <v>2207</v>
      </c>
      <c r="F4866">
        <v>32</v>
      </c>
      <c r="G4866" t="s">
        <v>13</v>
      </c>
      <c r="H4866" t="s">
        <v>6</v>
      </c>
      <c r="I4866" t="s">
        <v>52</v>
      </c>
      <c r="J4866">
        <v>135</v>
      </c>
      <c r="K4866" t="s">
        <v>16509</v>
      </c>
      <c r="L4866">
        <v>175</v>
      </c>
      <c r="M4866">
        <v>100</v>
      </c>
    </row>
    <row r="4867" spans="1:13" x14ac:dyDescent="0.25">
      <c r="A4867" t="s">
        <v>7269</v>
      </c>
      <c r="B4867" t="s">
        <v>15460</v>
      </c>
      <c r="C4867">
        <v>2</v>
      </c>
      <c r="D4867" t="s">
        <v>12</v>
      </c>
      <c r="E4867" t="s">
        <v>2533</v>
      </c>
      <c r="F4867">
        <v>12</v>
      </c>
      <c r="G4867" t="s">
        <v>15</v>
      </c>
      <c r="H4867" t="s">
        <v>5</v>
      </c>
      <c r="I4867" t="s">
        <v>52</v>
      </c>
      <c r="J4867">
        <v>140</v>
      </c>
      <c r="K4867" t="s">
        <v>16511</v>
      </c>
      <c r="L4867">
        <v>150</v>
      </c>
      <c r="M4867">
        <v>0</v>
      </c>
    </row>
    <row r="4868" spans="1:13" x14ac:dyDescent="0.25">
      <c r="A4868" t="s">
        <v>7270</v>
      </c>
      <c r="B4868" t="s">
        <v>5236</v>
      </c>
      <c r="C4868">
        <v>3</v>
      </c>
      <c r="D4868" t="s">
        <v>12</v>
      </c>
      <c r="E4868" t="s">
        <v>2226</v>
      </c>
      <c r="F4868">
        <v>24</v>
      </c>
      <c r="G4868" t="s">
        <v>15</v>
      </c>
      <c r="H4868" t="s">
        <v>6</v>
      </c>
      <c r="I4868">
        <v>0</v>
      </c>
      <c r="J4868">
        <v>135</v>
      </c>
      <c r="K4868" t="s">
        <v>16511</v>
      </c>
      <c r="L4868">
        <v>150</v>
      </c>
      <c r="M4868">
        <v>0</v>
      </c>
    </row>
    <row r="4869" spans="1:13" x14ac:dyDescent="0.25">
      <c r="A4869" t="s">
        <v>7271</v>
      </c>
      <c r="B4869" t="s">
        <v>5119</v>
      </c>
      <c r="C4869">
        <v>14</v>
      </c>
      <c r="D4869" t="s">
        <v>12</v>
      </c>
      <c r="E4869" t="s">
        <v>2190</v>
      </c>
      <c r="F4869">
        <v>34</v>
      </c>
      <c r="G4869" t="s">
        <v>13</v>
      </c>
      <c r="H4869" t="s">
        <v>6</v>
      </c>
      <c r="I4869" t="s">
        <v>32</v>
      </c>
      <c r="J4869">
        <v>135</v>
      </c>
      <c r="K4869" t="s">
        <v>16509</v>
      </c>
      <c r="L4869">
        <v>175</v>
      </c>
      <c r="M4869">
        <v>200</v>
      </c>
    </row>
    <row r="4870" spans="1:13" x14ac:dyDescent="0.25">
      <c r="A4870" t="s">
        <v>51</v>
      </c>
      <c r="B4870" t="s">
        <v>5981</v>
      </c>
      <c r="C4870">
        <v>4</v>
      </c>
      <c r="D4870" t="s">
        <v>19</v>
      </c>
      <c r="E4870" t="s">
        <v>2340</v>
      </c>
      <c r="F4870">
        <v>6.5</v>
      </c>
      <c r="G4870" t="s">
        <v>15</v>
      </c>
      <c r="H4870" t="s">
        <v>5</v>
      </c>
      <c r="I4870" t="s">
        <v>51</v>
      </c>
      <c r="J4870">
        <v>140</v>
      </c>
      <c r="K4870" t="s">
        <v>16512</v>
      </c>
      <c r="L4870">
        <v>120</v>
      </c>
      <c r="M4870">
        <v>0</v>
      </c>
    </row>
    <row r="4871" spans="1:13" x14ac:dyDescent="0.25">
      <c r="A4871" t="s">
        <v>7273</v>
      </c>
      <c r="B4871" t="s">
        <v>15461</v>
      </c>
      <c r="C4871">
        <v>10</v>
      </c>
      <c r="D4871" t="s">
        <v>12</v>
      </c>
      <c r="E4871" t="s">
        <v>2779</v>
      </c>
      <c r="F4871">
        <v>26</v>
      </c>
      <c r="G4871" t="s">
        <v>15</v>
      </c>
      <c r="H4871" t="s">
        <v>4</v>
      </c>
      <c r="I4871" t="s">
        <v>32</v>
      </c>
      <c r="J4871">
        <v>110</v>
      </c>
      <c r="K4871" t="s">
        <v>16511</v>
      </c>
      <c r="L4871">
        <v>150</v>
      </c>
      <c r="M4871">
        <v>150</v>
      </c>
    </row>
    <row r="4872" spans="1:13" x14ac:dyDescent="0.25">
      <c r="A4872" t="s">
        <v>557</v>
      </c>
      <c r="B4872" t="s">
        <v>14879</v>
      </c>
      <c r="C4872">
        <v>5</v>
      </c>
      <c r="D4872" t="s">
        <v>19</v>
      </c>
      <c r="E4872" t="s">
        <v>2198</v>
      </c>
      <c r="F4872">
        <v>10</v>
      </c>
      <c r="G4872" t="s">
        <v>13</v>
      </c>
      <c r="H4872" t="s">
        <v>5</v>
      </c>
      <c r="I4872" t="s">
        <v>54</v>
      </c>
      <c r="J4872">
        <v>140</v>
      </c>
      <c r="K4872" t="s">
        <v>16508</v>
      </c>
      <c r="L4872">
        <v>140</v>
      </c>
      <c r="M4872">
        <v>100</v>
      </c>
    </row>
    <row r="4873" spans="1:13" x14ac:dyDescent="0.25">
      <c r="A4873" t="s">
        <v>708</v>
      </c>
      <c r="B4873" t="s">
        <v>6754</v>
      </c>
      <c r="C4873">
        <v>3</v>
      </c>
      <c r="D4873" t="s">
        <v>12</v>
      </c>
      <c r="E4873" t="s">
        <v>2459</v>
      </c>
      <c r="F4873">
        <v>22</v>
      </c>
      <c r="G4873" t="s">
        <v>15</v>
      </c>
      <c r="H4873" t="s">
        <v>4</v>
      </c>
      <c r="I4873" t="s">
        <v>1003</v>
      </c>
      <c r="J4873">
        <v>110</v>
      </c>
      <c r="K4873" t="s">
        <v>16511</v>
      </c>
      <c r="L4873">
        <v>150</v>
      </c>
      <c r="M4873">
        <v>0</v>
      </c>
    </row>
    <row r="4874" spans="1:13" x14ac:dyDescent="0.25">
      <c r="A4874" t="s">
        <v>1970</v>
      </c>
      <c r="B4874" t="s">
        <v>7199</v>
      </c>
      <c r="C4874">
        <v>10</v>
      </c>
      <c r="D4874" t="s">
        <v>12</v>
      </c>
      <c r="E4874" t="s">
        <v>2190</v>
      </c>
      <c r="F4874">
        <v>11.5</v>
      </c>
      <c r="G4874" t="s">
        <v>15</v>
      </c>
      <c r="H4874" t="s">
        <v>3</v>
      </c>
      <c r="I4874">
        <v>0</v>
      </c>
      <c r="J4874">
        <v>120</v>
      </c>
      <c r="K4874" t="s">
        <v>16511</v>
      </c>
      <c r="L4874">
        <v>150</v>
      </c>
      <c r="M4874">
        <v>150</v>
      </c>
    </row>
    <row r="4875" spans="1:13" x14ac:dyDescent="0.25">
      <c r="A4875" t="s">
        <v>7274</v>
      </c>
      <c r="B4875" t="s">
        <v>15209</v>
      </c>
      <c r="C4875">
        <v>11</v>
      </c>
      <c r="D4875" t="s">
        <v>12</v>
      </c>
      <c r="E4875" t="s">
        <v>2233</v>
      </c>
      <c r="F4875">
        <v>46</v>
      </c>
      <c r="G4875" t="s">
        <v>13</v>
      </c>
      <c r="H4875" t="s">
        <v>6</v>
      </c>
      <c r="I4875" t="s">
        <v>54</v>
      </c>
      <c r="J4875">
        <v>135</v>
      </c>
      <c r="K4875" t="s">
        <v>16509</v>
      </c>
      <c r="L4875">
        <v>175</v>
      </c>
      <c r="M4875">
        <v>150</v>
      </c>
    </row>
    <row r="4876" spans="1:13" x14ac:dyDescent="0.25">
      <c r="A4876" t="s">
        <v>7275</v>
      </c>
      <c r="B4876" t="s">
        <v>6048</v>
      </c>
      <c r="C4876">
        <v>6</v>
      </c>
      <c r="D4876" t="s">
        <v>19</v>
      </c>
      <c r="E4876" t="s">
        <v>2219</v>
      </c>
      <c r="F4876">
        <v>6.5</v>
      </c>
      <c r="G4876" t="s">
        <v>15</v>
      </c>
      <c r="H4876" t="s">
        <v>4</v>
      </c>
      <c r="I4876" t="s">
        <v>55</v>
      </c>
      <c r="J4876">
        <v>110</v>
      </c>
      <c r="K4876" t="s">
        <v>16512</v>
      </c>
      <c r="L4876">
        <v>120</v>
      </c>
      <c r="M4876">
        <v>100</v>
      </c>
    </row>
    <row r="4877" spans="1:13" x14ac:dyDescent="0.25">
      <c r="A4877" t="s">
        <v>7276</v>
      </c>
      <c r="B4877" t="s">
        <v>15462</v>
      </c>
      <c r="C4877">
        <v>11</v>
      </c>
      <c r="D4877" t="s">
        <v>12</v>
      </c>
      <c r="E4877" t="s">
        <v>2191</v>
      </c>
      <c r="F4877">
        <v>14</v>
      </c>
      <c r="G4877" t="s">
        <v>15</v>
      </c>
      <c r="H4877" t="s">
        <v>4</v>
      </c>
      <c r="I4877" t="s">
        <v>359</v>
      </c>
      <c r="J4877">
        <v>110</v>
      </c>
      <c r="K4877" t="s">
        <v>16511</v>
      </c>
      <c r="L4877">
        <v>150</v>
      </c>
      <c r="M4877">
        <v>150</v>
      </c>
    </row>
    <row r="4878" spans="1:13" x14ac:dyDescent="0.25">
      <c r="A4878" t="s">
        <v>7277</v>
      </c>
      <c r="B4878" t="s">
        <v>5360</v>
      </c>
      <c r="C4878">
        <v>15</v>
      </c>
      <c r="D4878" t="s">
        <v>12</v>
      </c>
      <c r="E4878" t="s">
        <v>2332</v>
      </c>
      <c r="F4878">
        <v>34</v>
      </c>
      <c r="G4878" t="s">
        <v>13</v>
      </c>
      <c r="H4878" t="s">
        <v>6</v>
      </c>
      <c r="I4878" t="s">
        <v>1003</v>
      </c>
      <c r="J4878">
        <v>135</v>
      </c>
      <c r="K4878" t="s">
        <v>16509</v>
      </c>
      <c r="L4878">
        <v>175</v>
      </c>
      <c r="M4878">
        <v>200</v>
      </c>
    </row>
    <row r="4879" spans="1:13" x14ac:dyDescent="0.25">
      <c r="A4879" t="s">
        <v>7279</v>
      </c>
      <c r="B4879" t="s">
        <v>14996</v>
      </c>
      <c r="C4879">
        <v>7</v>
      </c>
      <c r="D4879" t="s">
        <v>19</v>
      </c>
      <c r="E4879" t="s">
        <v>2340</v>
      </c>
      <c r="F4879">
        <v>6</v>
      </c>
      <c r="G4879" t="s">
        <v>15</v>
      </c>
      <c r="H4879" t="s">
        <v>5</v>
      </c>
      <c r="I4879">
        <v>0</v>
      </c>
      <c r="J4879">
        <v>140</v>
      </c>
      <c r="K4879" t="s">
        <v>16512</v>
      </c>
      <c r="L4879">
        <v>120</v>
      </c>
      <c r="M4879">
        <v>100</v>
      </c>
    </row>
    <row r="4880" spans="1:13" x14ac:dyDescent="0.25">
      <c r="A4880" t="s">
        <v>7280</v>
      </c>
      <c r="B4880" t="s">
        <v>14080</v>
      </c>
      <c r="C4880">
        <v>7</v>
      </c>
      <c r="D4880" t="s">
        <v>12</v>
      </c>
      <c r="E4880" t="s">
        <v>2294</v>
      </c>
      <c r="F4880">
        <v>23</v>
      </c>
      <c r="G4880" t="s">
        <v>15</v>
      </c>
      <c r="H4880" t="s">
        <v>3</v>
      </c>
      <c r="I4880" t="s">
        <v>1003</v>
      </c>
      <c r="J4880">
        <v>120</v>
      </c>
      <c r="K4880" t="s">
        <v>16511</v>
      </c>
      <c r="L4880">
        <v>150</v>
      </c>
      <c r="M4880">
        <v>100</v>
      </c>
    </row>
    <row r="4881" spans="1:13" x14ac:dyDescent="0.25">
      <c r="A4881" t="s">
        <v>7281</v>
      </c>
      <c r="B4881" t="s">
        <v>13891</v>
      </c>
      <c r="C4881">
        <v>4</v>
      </c>
      <c r="D4881" t="s">
        <v>12</v>
      </c>
      <c r="E4881" t="s">
        <v>2541</v>
      </c>
      <c r="F4881">
        <v>44</v>
      </c>
      <c r="G4881" t="s">
        <v>13</v>
      </c>
      <c r="H4881" t="s">
        <v>3</v>
      </c>
      <c r="I4881" t="s">
        <v>52</v>
      </c>
      <c r="J4881">
        <v>120</v>
      </c>
      <c r="K4881" t="s">
        <v>16509</v>
      </c>
      <c r="L4881">
        <v>175</v>
      </c>
      <c r="M4881">
        <v>0</v>
      </c>
    </row>
    <row r="4882" spans="1:13" x14ac:dyDescent="0.25">
      <c r="A4882" t="s">
        <v>7282</v>
      </c>
      <c r="B4882" t="s">
        <v>14819</v>
      </c>
      <c r="C4882">
        <v>6</v>
      </c>
      <c r="D4882" t="s">
        <v>12</v>
      </c>
      <c r="E4882" t="s">
        <v>2207</v>
      </c>
      <c r="F4882">
        <v>22</v>
      </c>
      <c r="G4882" t="s">
        <v>15</v>
      </c>
      <c r="H4882" t="s">
        <v>5</v>
      </c>
      <c r="I4882" t="s">
        <v>32</v>
      </c>
      <c r="J4882">
        <v>140</v>
      </c>
      <c r="K4882" t="s">
        <v>16511</v>
      </c>
      <c r="L4882">
        <v>150</v>
      </c>
      <c r="M4882">
        <v>100</v>
      </c>
    </row>
    <row r="4883" spans="1:13" x14ac:dyDescent="0.25">
      <c r="A4883" t="s">
        <v>7283</v>
      </c>
      <c r="B4883" t="s">
        <v>15463</v>
      </c>
      <c r="C4883">
        <v>13</v>
      </c>
      <c r="D4883" t="s">
        <v>19</v>
      </c>
      <c r="E4883" t="s">
        <v>2182</v>
      </c>
      <c r="F4883">
        <v>6.5</v>
      </c>
      <c r="G4883" t="s">
        <v>15</v>
      </c>
      <c r="H4883" t="s">
        <v>5</v>
      </c>
      <c r="I4883" t="s">
        <v>54</v>
      </c>
      <c r="J4883">
        <v>140</v>
      </c>
      <c r="K4883" t="s">
        <v>16512</v>
      </c>
      <c r="L4883">
        <v>120</v>
      </c>
      <c r="M4883">
        <v>200</v>
      </c>
    </row>
    <row r="4884" spans="1:13" x14ac:dyDescent="0.25">
      <c r="A4884" t="s">
        <v>7284</v>
      </c>
      <c r="B4884" t="s">
        <v>14479</v>
      </c>
      <c r="C4884">
        <v>7</v>
      </c>
      <c r="D4884" t="s">
        <v>12</v>
      </c>
      <c r="E4884" t="s">
        <v>2182</v>
      </c>
      <c r="F4884">
        <v>15</v>
      </c>
      <c r="G4884" t="s">
        <v>15</v>
      </c>
      <c r="H4884" t="s">
        <v>3</v>
      </c>
      <c r="I4884">
        <v>0</v>
      </c>
      <c r="J4884">
        <v>120</v>
      </c>
      <c r="K4884" t="s">
        <v>16511</v>
      </c>
      <c r="L4884">
        <v>150</v>
      </c>
      <c r="M4884">
        <v>100</v>
      </c>
    </row>
    <row r="4885" spans="1:13" x14ac:dyDescent="0.25">
      <c r="A4885" t="s">
        <v>7285</v>
      </c>
      <c r="B4885" t="s">
        <v>15464</v>
      </c>
      <c r="C4885">
        <v>14</v>
      </c>
      <c r="D4885" t="s">
        <v>12</v>
      </c>
      <c r="E4885" t="s">
        <v>2226</v>
      </c>
      <c r="F4885">
        <v>3</v>
      </c>
      <c r="G4885" t="s">
        <v>17</v>
      </c>
      <c r="H4885" t="s">
        <v>6</v>
      </c>
      <c r="I4885">
        <v>0</v>
      </c>
      <c r="J4885">
        <v>135</v>
      </c>
      <c r="K4885" t="s">
        <v>16510</v>
      </c>
      <c r="L4885">
        <v>125</v>
      </c>
      <c r="M4885">
        <v>200</v>
      </c>
    </row>
    <row r="4886" spans="1:13" x14ac:dyDescent="0.25">
      <c r="A4886" t="s">
        <v>7286</v>
      </c>
      <c r="B4886" t="s">
        <v>15465</v>
      </c>
      <c r="C4886">
        <v>8</v>
      </c>
      <c r="D4886" t="s">
        <v>12</v>
      </c>
      <c r="E4886" t="s">
        <v>2241</v>
      </c>
      <c r="F4886">
        <v>19</v>
      </c>
      <c r="G4886" t="s">
        <v>15</v>
      </c>
      <c r="H4886" t="s">
        <v>7</v>
      </c>
      <c r="I4886" t="s">
        <v>55</v>
      </c>
      <c r="J4886">
        <v>100</v>
      </c>
      <c r="K4886" t="s">
        <v>16511</v>
      </c>
      <c r="L4886">
        <v>150</v>
      </c>
      <c r="M4886">
        <v>150</v>
      </c>
    </row>
    <row r="4887" spans="1:13" x14ac:dyDescent="0.25">
      <c r="A4887" t="s">
        <v>7287</v>
      </c>
      <c r="B4887" t="s">
        <v>4659</v>
      </c>
      <c r="C4887">
        <v>3</v>
      </c>
      <c r="D4887" t="s">
        <v>12</v>
      </c>
      <c r="E4887" t="s">
        <v>2226</v>
      </c>
      <c r="F4887">
        <v>14</v>
      </c>
      <c r="G4887" t="s">
        <v>15</v>
      </c>
      <c r="H4887" t="s">
        <v>7</v>
      </c>
      <c r="I4887" t="s">
        <v>359</v>
      </c>
      <c r="J4887">
        <v>100</v>
      </c>
      <c r="K4887" t="s">
        <v>16511</v>
      </c>
      <c r="L4887">
        <v>150</v>
      </c>
      <c r="M4887">
        <v>0</v>
      </c>
    </row>
    <row r="4888" spans="1:13" x14ac:dyDescent="0.25">
      <c r="A4888" t="s">
        <v>7288</v>
      </c>
      <c r="B4888" t="s">
        <v>13748</v>
      </c>
      <c r="C4888">
        <v>7</v>
      </c>
      <c r="D4888" t="s">
        <v>12</v>
      </c>
      <c r="E4888" t="s">
        <v>2795</v>
      </c>
      <c r="F4888">
        <v>27</v>
      </c>
      <c r="G4888" t="s">
        <v>15</v>
      </c>
      <c r="H4888" t="s">
        <v>6</v>
      </c>
      <c r="I4888" t="s">
        <v>55</v>
      </c>
      <c r="J4888">
        <v>135</v>
      </c>
      <c r="K4888" t="s">
        <v>16511</v>
      </c>
      <c r="L4888">
        <v>150</v>
      </c>
      <c r="M4888">
        <v>100</v>
      </c>
    </row>
    <row r="4889" spans="1:13" x14ac:dyDescent="0.25">
      <c r="A4889" t="s">
        <v>7289</v>
      </c>
      <c r="B4889" t="s">
        <v>3903</v>
      </c>
      <c r="C4889">
        <v>11</v>
      </c>
      <c r="D4889" t="s">
        <v>12</v>
      </c>
      <c r="E4889" t="s">
        <v>2302</v>
      </c>
      <c r="F4889">
        <v>18</v>
      </c>
      <c r="G4889" t="s">
        <v>15</v>
      </c>
      <c r="H4889" t="s">
        <v>7</v>
      </c>
      <c r="I4889" t="s">
        <v>32</v>
      </c>
      <c r="J4889">
        <v>100</v>
      </c>
      <c r="K4889" t="s">
        <v>16511</v>
      </c>
      <c r="L4889">
        <v>150</v>
      </c>
      <c r="M4889">
        <v>150</v>
      </c>
    </row>
    <row r="4890" spans="1:13" x14ac:dyDescent="0.25">
      <c r="A4890" t="s">
        <v>7291</v>
      </c>
      <c r="B4890" t="s">
        <v>15466</v>
      </c>
      <c r="C4890">
        <v>2</v>
      </c>
      <c r="D4890" t="s">
        <v>12</v>
      </c>
      <c r="E4890" t="s">
        <v>2361</v>
      </c>
      <c r="F4890">
        <v>6</v>
      </c>
      <c r="G4890" t="s">
        <v>17</v>
      </c>
      <c r="H4890" t="s">
        <v>6</v>
      </c>
      <c r="I4890" t="s">
        <v>359</v>
      </c>
      <c r="J4890">
        <v>135</v>
      </c>
      <c r="K4890" t="s">
        <v>16510</v>
      </c>
      <c r="L4890">
        <v>125</v>
      </c>
      <c r="M4890">
        <v>0</v>
      </c>
    </row>
    <row r="4891" spans="1:13" x14ac:dyDescent="0.25">
      <c r="A4891" t="s">
        <v>2166</v>
      </c>
      <c r="B4891" t="s">
        <v>14625</v>
      </c>
      <c r="C4891">
        <v>6</v>
      </c>
      <c r="D4891" t="s">
        <v>12</v>
      </c>
      <c r="E4891" t="s">
        <v>2207</v>
      </c>
      <c r="F4891">
        <v>14</v>
      </c>
      <c r="G4891" t="s">
        <v>15</v>
      </c>
      <c r="H4891" t="s">
        <v>4</v>
      </c>
      <c r="I4891" t="s">
        <v>359</v>
      </c>
      <c r="J4891">
        <v>110</v>
      </c>
      <c r="K4891" t="s">
        <v>16511</v>
      </c>
      <c r="L4891">
        <v>150</v>
      </c>
      <c r="M4891">
        <v>100</v>
      </c>
    </row>
    <row r="4892" spans="1:13" x14ac:dyDescent="0.25">
      <c r="A4892" t="s">
        <v>332</v>
      </c>
      <c r="B4892" t="s">
        <v>12980</v>
      </c>
      <c r="C4892">
        <v>3</v>
      </c>
      <c r="D4892" t="s">
        <v>19</v>
      </c>
      <c r="E4892" t="s">
        <v>2198</v>
      </c>
      <c r="F4892">
        <v>6</v>
      </c>
      <c r="G4892" t="s">
        <v>15</v>
      </c>
      <c r="H4892" t="s">
        <v>5</v>
      </c>
      <c r="I4892" t="s">
        <v>52</v>
      </c>
      <c r="J4892">
        <v>140</v>
      </c>
      <c r="K4892" t="s">
        <v>16512</v>
      </c>
      <c r="L4892">
        <v>120</v>
      </c>
      <c r="M4892">
        <v>0</v>
      </c>
    </row>
    <row r="4893" spans="1:13" x14ac:dyDescent="0.25">
      <c r="A4893" t="s">
        <v>7292</v>
      </c>
      <c r="B4893" t="s">
        <v>15467</v>
      </c>
      <c r="C4893">
        <v>6</v>
      </c>
      <c r="D4893" t="s">
        <v>19</v>
      </c>
      <c r="E4893" t="s">
        <v>2198</v>
      </c>
      <c r="F4893">
        <v>8.5</v>
      </c>
      <c r="G4893" t="s">
        <v>13</v>
      </c>
      <c r="H4893" t="s">
        <v>3</v>
      </c>
      <c r="I4893" t="s">
        <v>1003</v>
      </c>
      <c r="J4893">
        <v>120</v>
      </c>
      <c r="K4893" t="s">
        <v>16508</v>
      </c>
      <c r="L4893">
        <v>140</v>
      </c>
      <c r="M4893">
        <v>100</v>
      </c>
    </row>
    <row r="4894" spans="1:13" x14ac:dyDescent="0.25">
      <c r="A4894" t="s">
        <v>7293</v>
      </c>
      <c r="B4894" t="s">
        <v>15468</v>
      </c>
      <c r="C4894">
        <v>5</v>
      </c>
      <c r="D4894" t="s">
        <v>12</v>
      </c>
      <c r="E4894" t="s">
        <v>2231</v>
      </c>
      <c r="F4894">
        <v>3</v>
      </c>
      <c r="G4894" t="s">
        <v>17</v>
      </c>
      <c r="H4894" t="s">
        <v>4</v>
      </c>
      <c r="I4894">
        <v>0</v>
      </c>
      <c r="J4894">
        <v>110</v>
      </c>
      <c r="K4894" t="s">
        <v>16510</v>
      </c>
      <c r="L4894">
        <v>125</v>
      </c>
      <c r="M4894">
        <v>100</v>
      </c>
    </row>
    <row r="4895" spans="1:13" x14ac:dyDescent="0.25">
      <c r="A4895" t="s">
        <v>7294</v>
      </c>
      <c r="B4895" t="s">
        <v>15469</v>
      </c>
      <c r="C4895">
        <v>6</v>
      </c>
      <c r="D4895" t="s">
        <v>19</v>
      </c>
      <c r="E4895" t="s">
        <v>2198</v>
      </c>
      <c r="F4895">
        <v>2</v>
      </c>
      <c r="G4895" t="s">
        <v>17</v>
      </c>
      <c r="H4895" t="s">
        <v>6</v>
      </c>
      <c r="I4895" t="s">
        <v>2101</v>
      </c>
      <c r="J4895">
        <v>135</v>
      </c>
      <c r="K4895" t="s">
        <v>16507</v>
      </c>
      <c r="L4895">
        <v>100</v>
      </c>
      <c r="M4895">
        <v>100</v>
      </c>
    </row>
    <row r="4896" spans="1:13" x14ac:dyDescent="0.25">
      <c r="A4896" t="s">
        <v>7295</v>
      </c>
      <c r="B4896" t="s">
        <v>15470</v>
      </c>
      <c r="C4896">
        <v>10</v>
      </c>
      <c r="D4896" t="s">
        <v>19</v>
      </c>
      <c r="E4896" t="s">
        <v>2219</v>
      </c>
      <c r="F4896">
        <v>6.5</v>
      </c>
      <c r="G4896" t="s">
        <v>15</v>
      </c>
      <c r="H4896" t="s">
        <v>5</v>
      </c>
      <c r="I4896" t="s">
        <v>54</v>
      </c>
      <c r="J4896">
        <v>140</v>
      </c>
      <c r="K4896" t="s">
        <v>16512</v>
      </c>
      <c r="L4896">
        <v>120</v>
      </c>
      <c r="M4896">
        <v>150</v>
      </c>
    </row>
    <row r="4897" spans="1:13" x14ac:dyDescent="0.25">
      <c r="A4897" t="s">
        <v>7296</v>
      </c>
      <c r="B4897" t="s">
        <v>6348</v>
      </c>
      <c r="C4897">
        <v>15</v>
      </c>
      <c r="D4897" t="s">
        <v>12</v>
      </c>
      <c r="E4897" t="s">
        <v>2241</v>
      </c>
      <c r="F4897">
        <v>17</v>
      </c>
      <c r="G4897" t="s">
        <v>15</v>
      </c>
      <c r="H4897" t="s">
        <v>5</v>
      </c>
      <c r="I4897" t="s">
        <v>1003</v>
      </c>
      <c r="J4897">
        <v>140</v>
      </c>
      <c r="K4897" t="s">
        <v>16511</v>
      </c>
      <c r="L4897">
        <v>150</v>
      </c>
      <c r="M4897">
        <v>200</v>
      </c>
    </row>
    <row r="4898" spans="1:13" x14ac:dyDescent="0.25">
      <c r="A4898" t="s">
        <v>848</v>
      </c>
      <c r="B4898" t="s">
        <v>3220</v>
      </c>
      <c r="C4898">
        <v>4</v>
      </c>
      <c r="D4898" t="s">
        <v>12</v>
      </c>
      <c r="E4898" t="s">
        <v>2231</v>
      </c>
      <c r="F4898">
        <v>18</v>
      </c>
      <c r="G4898" t="s">
        <v>15</v>
      </c>
      <c r="H4898" t="s">
        <v>5</v>
      </c>
      <c r="I4898" t="s">
        <v>52</v>
      </c>
      <c r="J4898">
        <v>140</v>
      </c>
      <c r="K4898" t="s">
        <v>16511</v>
      </c>
      <c r="L4898">
        <v>150</v>
      </c>
      <c r="M4898">
        <v>0</v>
      </c>
    </row>
    <row r="4899" spans="1:13" x14ac:dyDescent="0.25">
      <c r="A4899" t="s">
        <v>7298</v>
      </c>
      <c r="B4899" t="s">
        <v>3054</v>
      </c>
      <c r="C4899">
        <v>6</v>
      </c>
      <c r="D4899" t="s">
        <v>12</v>
      </c>
      <c r="E4899" t="s">
        <v>2207</v>
      </c>
      <c r="F4899">
        <v>12</v>
      </c>
      <c r="G4899" t="s">
        <v>15</v>
      </c>
      <c r="H4899" t="s">
        <v>5</v>
      </c>
      <c r="I4899">
        <v>0</v>
      </c>
      <c r="J4899">
        <v>140</v>
      </c>
      <c r="K4899" t="s">
        <v>16511</v>
      </c>
      <c r="L4899">
        <v>150</v>
      </c>
      <c r="M4899">
        <v>100</v>
      </c>
    </row>
    <row r="4900" spans="1:13" x14ac:dyDescent="0.25">
      <c r="A4900" t="s">
        <v>7300</v>
      </c>
      <c r="B4900" t="s">
        <v>7301</v>
      </c>
      <c r="C4900">
        <v>7</v>
      </c>
      <c r="D4900" t="s">
        <v>12</v>
      </c>
      <c r="E4900" t="s">
        <v>2233</v>
      </c>
      <c r="F4900">
        <v>34</v>
      </c>
      <c r="G4900" t="s">
        <v>13</v>
      </c>
      <c r="H4900" t="s">
        <v>6</v>
      </c>
      <c r="I4900" t="s">
        <v>359</v>
      </c>
      <c r="J4900">
        <v>135</v>
      </c>
      <c r="K4900" t="s">
        <v>16509</v>
      </c>
      <c r="L4900">
        <v>175</v>
      </c>
      <c r="M4900">
        <v>100</v>
      </c>
    </row>
    <row r="4901" spans="1:13" x14ac:dyDescent="0.25">
      <c r="A4901" t="s">
        <v>488</v>
      </c>
      <c r="B4901" t="s">
        <v>13614</v>
      </c>
      <c r="C4901">
        <v>11</v>
      </c>
      <c r="D4901" t="s">
        <v>12</v>
      </c>
      <c r="E4901" t="s">
        <v>2247</v>
      </c>
      <c r="F4901">
        <v>41</v>
      </c>
      <c r="G4901" t="s">
        <v>13</v>
      </c>
      <c r="H4901" t="s">
        <v>3</v>
      </c>
      <c r="I4901">
        <v>0</v>
      </c>
      <c r="J4901">
        <v>120</v>
      </c>
      <c r="K4901" t="s">
        <v>16509</v>
      </c>
      <c r="L4901">
        <v>175</v>
      </c>
      <c r="M4901">
        <v>150</v>
      </c>
    </row>
    <row r="4902" spans="1:13" x14ac:dyDescent="0.25">
      <c r="A4902" t="s">
        <v>7302</v>
      </c>
      <c r="B4902" t="s">
        <v>15352</v>
      </c>
      <c r="C4902">
        <v>7</v>
      </c>
      <c r="D4902" t="s">
        <v>19</v>
      </c>
      <c r="E4902" t="s">
        <v>2198</v>
      </c>
      <c r="F4902">
        <v>8</v>
      </c>
      <c r="G4902" t="s">
        <v>13</v>
      </c>
      <c r="H4902" t="s">
        <v>6</v>
      </c>
      <c r="I4902" t="s">
        <v>32</v>
      </c>
      <c r="J4902">
        <v>135</v>
      </c>
      <c r="K4902" t="s">
        <v>16508</v>
      </c>
      <c r="L4902">
        <v>140</v>
      </c>
      <c r="M4902">
        <v>100</v>
      </c>
    </row>
    <row r="4903" spans="1:13" x14ac:dyDescent="0.25">
      <c r="A4903" t="s">
        <v>7303</v>
      </c>
      <c r="B4903" t="s">
        <v>14545</v>
      </c>
      <c r="C4903">
        <v>7</v>
      </c>
      <c r="D4903" t="s">
        <v>12</v>
      </c>
      <c r="E4903" t="s">
        <v>2302</v>
      </c>
      <c r="F4903">
        <v>19</v>
      </c>
      <c r="G4903" t="s">
        <v>15</v>
      </c>
      <c r="H4903" t="s">
        <v>6</v>
      </c>
      <c r="I4903">
        <v>0</v>
      </c>
      <c r="J4903">
        <v>135</v>
      </c>
      <c r="K4903" t="s">
        <v>16511</v>
      </c>
      <c r="L4903">
        <v>150</v>
      </c>
      <c r="M4903">
        <v>100</v>
      </c>
    </row>
    <row r="4904" spans="1:13" x14ac:dyDescent="0.25">
      <c r="A4904" t="s">
        <v>7304</v>
      </c>
      <c r="B4904" t="s">
        <v>13609</v>
      </c>
      <c r="C4904">
        <v>3</v>
      </c>
      <c r="D4904" t="s">
        <v>19</v>
      </c>
      <c r="E4904" t="s">
        <v>2252</v>
      </c>
      <c r="F4904">
        <v>10</v>
      </c>
      <c r="G4904" t="s">
        <v>13</v>
      </c>
      <c r="H4904" t="s">
        <v>6</v>
      </c>
      <c r="I4904" t="s">
        <v>450</v>
      </c>
      <c r="J4904">
        <v>135</v>
      </c>
      <c r="K4904" t="s">
        <v>16508</v>
      </c>
      <c r="L4904">
        <v>140</v>
      </c>
      <c r="M4904">
        <v>0</v>
      </c>
    </row>
    <row r="4905" spans="1:13" x14ac:dyDescent="0.25">
      <c r="A4905" t="s">
        <v>7305</v>
      </c>
      <c r="B4905" t="s">
        <v>4233</v>
      </c>
      <c r="C4905">
        <v>5</v>
      </c>
      <c r="D4905" t="s">
        <v>12</v>
      </c>
      <c r="E4905" t="s">
        <v>2280</v>
      </c>
      <c r="F4905">
        <v>22</v>
      </c>
      <c r="G4905" t="s">
        <v>15</v>
      </c>
      <c r="H4905" t="s">
        <v>6</v>
      </c>
      <c r="I4905" t="s">
        <v>1003</v>
      </c>
      <c r="J4905">
        <v>135</v>
      </c>
      <c r="K4905" t="s">
        <v>16511</v>
      </c>
      <c r="L4905">
        <v>150</v>
      </c>
      <c r="M4905">
        <v>100</v>
      </c>
    </row>
    <row r="4906" spans="1:13" x14ac:dyDescent="0.25">
      <c r="A4906" t="s">
        <v>7306</v>
      </c>
      <c r="B4906" t="s">
        <v>15471</v>
      </c>
      <c r="C4906">
        <v>2</v>
      </c>
      <c r="D4906" t="s">
        <v>19</v>
      </c>
      <c r="E4906" t="s">
        <v>2350</v>
      </c>
      <c r="F4906">
        <v>8.5</v>
      </c>
      <c r="G4906" t="s">
        <v>13</v>
      </c>
      <c r="H4906" t="s">
        <v>3</v>
      </c>
      <c r="I4906" t="s">
        <v>359</v>
      </c>
      <c r="J4906">
        <v>120</v>
      </c>
      <c r="K4906" t="s">
        <v>16508</v>
      </c>
      <c r="L4906">
        <v>140</v>
      </c>
      <c r="M4906">
        <v>0</v>
      </c>
    </row>
    <row r="4907" spans="1:13" x14ac:dyDescent="0.25">
      <c r="A4907" t="s">
        <v>7307</v>
      </c>
      <c r="B4907" t="s">
        <v>6465</v>
      </c>
      <c r="C4907">
        <v>7</v>
      </c>
      <c r="D4907" t="s">
        <v>19</v>
      </c>
      <c r="E4907" t="s">
        <v>2795</v>
      </c>
      <c r="F4907">
        <v>6.5</v>
      </c>
      <c r="G4907" t="s">
        <v>15</v>
      </c>
      <c r="H4907" t="s">
        <v>5</v>
      </c>
      <c r="I4907">
        <v>0</v>
      </c>
      <c r="J4907">
        <v>140</v>
      </c>
      <c r="K4907" t="s">
        <v>16512</v>
      </c>
      <c r="L4907">
        <v>120</v>
      </c>
      <c r="M4907">
        <v>100</v>
      </c>
    </row>
    <row r="4908" spans="1:13" x14ac:dyDescent="0.25">
      <c r="A4908" t="s">
        <v>7308</v>
      </c>
      <c r="B4908" t="s">
        <v>15472</v>
      </c>
      <c r="C4908">
        <v>4</v>
      </c>
      <c r="D4908" t="s">
        <v>12</v>
      </c>
      <c r="E4908" t="s">
        <v>2226</v>
      </c>
      <c r="F4908">
        <v>26</v>
      </c>
      <c r="G4908" t="s">
        <v>15</v>
      </c>
      <c r="H4908" t="s">
        <v>5</v>
      </c>
      <c r="I4908">
        <v>0</v>
      </c>
      <c r="J4908">
        <v>140</v>
      </c>
      <c r="K4908" t="s">
        <v>16511</v>
      </c>
      <c r="L4908">
        <v>150</v>
      </c>
      <c r="M4908">
        <v>0</v>
      </c>
    </row>
    <row r="4909" spans="1:13" x14ac:dyDescent="0.25">
      <c r="A4909" t="s">
        <v>7309</v>
      </c>
      <c r="B4909" t="s">
        <v>15473</v>
      </c>
      <c r="C4909">
        <v>15</v>
      </c>
      <c r="D4909" t="s">
        <v>12</v>
      </c>
      <c r="E4909" t="s">
        <v>2180</v>
      </c>
      <c r="F4909">
        <v>37</v>
      </c>
      <c r="G4909" t="s">
        <v>13</v>
      </c>
      <c r="H4909" t="s">
        <v>4</v>
      </c>
      <c r="I4909">
        <v>0</v>
      </c>
      <c r="J4909">
        <v>110</v>
      </c>
      <c r="K4909" t="s">
        <v>16509</v>
      </c>
      <c r="L4909">
        <v>175</v>
      </c>
      <c r="M4909">
        <v>200</v>
      </c>
    </row>
    <row r="4910" spans="1:13" x14ac:dyDescent="0.25">
      <c r="A4910" t="s">
        <v>7310</v>
      </c>
      <c r="B4910" t="s">
        <v>3673</v>
      </c>
      <c r="C4910">
        <v>3</v>
      </c>
      <c r="D4910" t="s">
        <v>12</v>
      </c>
      <c r="E4910" t="s">
        <v>2202</v>
      </c>
      <c r="F4910">
        <v>27</v>
      </c>
      <c r="G4910" t="s">
        <v>15</v>
      </c>
      <c r="H4910" t="s">
        <v>3</v>
      </c>
      <c r="I4910" t="s">
        <v>55</v>
      </c>
      <c r="J4910">
        <v>120</v>
      </c>
      <c r="K4910" t="s">
        <v>16511</v>
      </c>
      <c r="L4910">
        <v>150</v>
      </c>
      <c r="M4910">
        <v>0</v>
      </c>
    </row>
    <row r="4911" spans="1:13" x14ac:dyDescent="0.25">
      <c r="A4911" t="s">
        <v>7311</v>
      </c>
      <c r="B4911" t="s">
        <v>15474</v>
      </c>
      <c r="C4911">
        <v>15</v>
      </c>
      <c r="D4911" t="s">
        <v>12</v>
      </c>
      <c r="E4911" t="s">
        <v>2322</v>
      </c>
      <c r="F4911">
        <v>26</v>
      </c>
      <c r="G4911" t="s">
        <v>15</v>
      </c>
      <c r="H4911" t="s">
        <v>6</v>
      </c>
      <c r="I4911">
        <v>0</v>
      </c>
      <c r="J4911">
        <v>135</v>
      </c>
      <c r="K4911" t="s">
        <v>16511</v>
      </c>
      <c r="L4911">
        <v>150</v>
      </c>
      <c r="M4911">
        <v>200</v>
      </c>
    </row>
    <row r="4912" spans="1:13" x14ac:dyDescent="0.25">
      <c r="A4912" t="s">
        <v>7312</v>
      </c>
      <c r="B4912" t="s">
        <v>5255</v>
      </c>
      <c r="C4912">
        <v>5</v>
      </c>
      <c r="D4912" t="s">
        <v>12</v>
      </c>
      <c r="E4912" t="s">
        <v>2207</v>
      </c>
      <c r="F4912">
        <v>16</v>
      </c>
      <c r="G4912" t="s">
        <v>15</v>
      </c>
      <c r="H4912" t="s">
        <v>4</v>
      </c>
      <c r="I4912">
        <v>0</v>
      </c>
      <c r="J4912">
        <v>110</v>
      </c>
      <c r="K4912" t="s">
        <v>16511</v>
      </c>
      <c r="L4912">
        <v>150</v>
      </c>
      <c r="M4912">
        <v>100</v>
      </c>
    </row>
    <row r="4913" spans="1:13" x14ac:dyDescent="0.25">
      <c r="A4913" t="s">
        <v>7313</v>
      </c>
      <c r="B4913" t="s">
        <v>15475</v>
      </c>
      <c r="C4913">
        <v>2</v>
      </c>
      <c r="D4913" t="s">
        <v>19</v>
      </c>
      <c r="E4913" t="s">
        <v>2198</v>
      </c>
      <c r="F4913">
        <v>6</v>
      </c>
      <c r="G4913" t="s">
        <v>15</v>
      </c>
      <c r="H4913" t="s">
        <v>7</v>
      </c>
      <c r="I4913" t="s">
        <v>359</v>
      </c>
      <c r="J4913">
        <v>100</v>
      </c>
      <c r="K4913" t="s">
        <v>16512</v>
      </c>
      <c r="L4913">
        <v>120</v>
      </c>
      <c r="M4913">
        <v>0</v>
      </c>
    </row>
    <row r="4914" spans="1:13" x14ac:dyDescent="0.25">
      <c r="A4914" t="s">
        <v>7314</v>
      </c>
      <c r="B4914" t="s">
        <v>4813</v>
      </c>
      <c r="C4914">
        <v>7</v>
      </c>
      <c r="D4914" t="s">
        <v>19</v>
      </c>
      <c r="E4914" t="s">
        <v>2182</v>
      </c>
      <c r="F4914">
        <v>6.5</v>
      </c>
      <c r="G4914" t="s">
        <v>15</v>
      </c>
      <c r="H4914" t="s">
        <v>6</v>
      </c>
      <c r="I4914">
        <v>0</v>
      </c>
      <c r="J4914">
        <v>135</v>
      </c>
      <c r="K4914" t="s">
        <v>16512</v>
      </c>
      <c r="L4914">
        <v>120</v>
      </c>
      <c r="M4914">
        <v>100</v>
      </c>
    </row>
    <row r="4915" spans="1:13" x14ac:dyDescent="0.25">
      <c r="A4915" t="s">
        <v>7315</v>
      </c>
      <c r="B4915" t="s">
        <v>15476</v>
      </c>
      <c r="C4915">
        <v>2</v>
      </c>
      <c r="D4915" t="s">
        <v>19</v>
      </c>
      <c r="E4915" t="s">
        <v>2177</v>
      </c>
      <c r="F4915">
        <v>6.5</v>
      </c>
      <c r="G4915" t="s">
        <v>15</v>
      </c>
      <c r="H4915" t="s">
        <v>4</v>
      </c>
      <c r="I4915" t="s">
        <v>2168</v>
      </c>
      <c r="J4915">
        <v>110</v>
      </c>
      <c r="K4915" t="s">
        <v>16512</v>
      </c>
      <c r="L4915">
        <v>120</v>
      </c>
      <c r="M4915">
        <v>0</v>
      </c>
    </row>
    <row r="4916" spans="1:13" x14ac:dyDescent="0.25">
      <c r="A4916" t="s">
        <v>7316</v>
      </c>
      <c r="B4916" t="s">
        <v>14823</v>
      </c>
      <c r="C4916">
        <v>5</v>
      </c>
      <c r="D4916" t="s">
        <v>12</v>
      </c>
      <c r="E4916" t="s">
        <v>2223</v>
      </c>
      <c r="F4916">
        <v>17</v>
      </c>
      <c r="G4916" t="s">
        <v>15</v>
      </c>
      <c r="H4916" t="s">
        <v>6</v>
      </c>
      <c r="I4916">
        <v>0</v>
      </c>
      <c r="J4916">
        <v>135</v>
      </c>
      <c r="K4916" t="s">
        <v>16511</v>
      </c>
      <c r="L4916">
        <v>150</v>
      </c>
      <c r="M4916">
        <v>100</v>
      </c>
    </row>
    <row r="4917" spans="1:13" x14ac:dyDescent="0.25">
      <c r="A4917" t="s">
        <v>7317</v>
      </c>
      <c r="B4917" t="s">
        <v>15477</v>
      </c>
      <c r="C4917">
        <v>7</v>
      </c>
      <c r="D4917" t="s">
        <v>12</v>
      </c>
      <c r="E4917" t="s">
        <v>2217</v>
      </c>
      <c r="F4917">
        <v>13</v>
      </c>
      <c r="G4917" t="s">
        <v>15</v>
      </c>
      <c r="H4917" t="s">
        <v>6</v>
      </c>
      <c r="I4917" t="s">
        <v>359</v>
      </c>
      <c r="J4917">
        <v>135</v>
      </c>
      <c r="K4917" t="s">
        <v>16511</v>
      </c>
      <c r="L4917">
        <v>150</v>
      </c>
      <c r="M4917">
        <v>100</v>
      </c>
    </row>
    <row r="4918" spans="1:13" x14ac:dyDescent="0.25">
      <c r="A4918" t="s">
        <v>7318</v>
      </c>
      <c r="B4918" t="s">
        <v>3997</v>
      </c>
      <c r="C4918">
        <v>4</v>
      </c>
      <c r="D4918" t="s">
        <v>12</v>
      </c>
      <c r="E4918" t="s">
        <v>2263</v>
      </c>
      <c r="F4918">
        <v>4</v>
      </c>
      <c r="G4918" t="s">
        <v>17</v>
      </c>
      <c r="H4918" t="s">
        <v>4</v>
      </c>
      <c r="I4918">
        <v>0</v>
      </c>
      <c r="J4918">
        <v>110</v>
      </c>
      <c r="K4918" t="s">
        <v>16510</v>
      </c>
      <c r="L4918">
        <v>125</v>
      </c>
      <c r="M4918">
        <v>0</v>
      </c>
    </row>
    <row r="4919" spans="1:13" x14ac:dyDescent="0.25">
      <c r="A4919" t="s">
        <v>7319</v>
      </c>
      <c r="B4919" t="s">
        <v>13994</v>
      </c>
      <c r="C4919">
        <v>5</v>
      </c>
      <c r="D4919" t="s">
        <v>12</v>
      </c>
      <c r="E4919" t="s">
        <v>2217</v>
      </c>
      <c r="F4919">
        <v>9</v>
      </c>
      <c r="G4919" t="s">
        <v>17</v>
      </c>
      <c r="H4919" t="s">
        <v>7</v>
      </c>
      <c r="I4919" t="s">
        <v>55</v>
      </c>
      <c r="J4919">
        <v>100</v>
      </c>
      <c r="K4919" t="s">
        <v>16510</v>
      </c>
      <c r="L4919">
        <v>125</v>
      </c>
      <c r="M4919">
        <v>100</v>
      </c>
    </row>
    <row r="4920" spans="1:13" x14ac:dyDescent="0.25">
      <c r="A4920" t="s">
        <v>7320</v>
      </c>
      <c r="B4920" t="s">
        <v>15444</v>
      </c>
      <c r="C4920">
        <v>8</v>
      </c>
      <c r="D4920" t="s">
        <v>12</v>
      </c>
      <c r="E4920" t="s">
        <v>2231</v>
      </c>
      <c r="F4920">
        <v>25</v>
      </c>
      <c r="G4920" t="s">
        <v>15</v>
      </c>
      <c r="H4920" t="s">
        <v>5</v>
      </c>
      <c r="I4920" t="s">
        <v>359</v>
      </c>
      <c r="J4920">
        <v>140</v>
      </c>
      <c r="K4920" t="s">
        <v>16511</v>
      </c>
      <c r="L4920">
        <v>150</v>
      </c>
      <c r="M4920">
        <v>150</v>
      </c>
    </row>
    <row r="4921" spans="1:13" x14ac:dyDescent="0.25">
      <c r="A4921" t="s">
        <v>7321</v>
      </c>
      <c r="B4921" t="s">
        <v>5167</v>
      </c>
      <c r="C4921">
        <v>4</v>
      </c>
      <c r="D4921" t="s">
        <v>12</v>
      </c>
      <c r="E4921" t="s">
        <v>2191</v>
      </c>
      <c r="F4921">
        <v>18</v>
      </c>
      <c r="G4921" t="s">
        <v>15</v>
      </c>
      <c r="H4921" t="s">
        <v>4</v>
      </c>
      <c r="I4921" t="s">
        <v>1003</v>
      </c>
      <c r="J4921">
        <v>110</v>
      </c>
      <c r="K4921" t="s">
        <v>16511</v>
      </c>
      <c r="L4921">
        <v>150</v>
      </c>
      <c r="M4921">
        <v>0</v>
      </c>
    </row>
    <row r="4922" spans="1:13" x14ac:dyDescent="0.25">
      <c r="A4922" t="s">
        <v>7322</v>
      </c>
      <c r="B4922" t="s">
        <v>3544</v>
      </c>
      <c r="C4922">
        <v>4</v>
      </c>
      <c r="D4922" t="s">
        <v>19</v>
      </c>
      <c r="E4922" t="s">
        <v>2357</v>
      </c>
      <c r="F4922">
        <v>8.5</v>
      </c>
      <c r="G4922" t="s">
        <v>13</v>
      </c>
      <c r="H4922" t="s">
        <v>3</v>
      </c>
      <c r="I4922" t="s">
        <v>32</v>
      </c>
      <c r="J4922">
        <v>120</v>
      </c>
      <c r="K4922" t="s">
        <v>16508</v>
      </c>
      <c r="L4922">
        <v>140</v>
      </c>
      <c r="M4922">
        <v>0</v>
      </c>
    </row>
    <row r="4923" spans="1:13" x14ac:dyDescent="0.25">
      <c r="A4923" t="s">
        <v>877</v>
      </c>
      <c r="B4923" t="s">
        <v>2860</v>
      </c>
      <c r="C4923">
        <v>7</v>
      </c>
      <c r="D4923" t="s">
        <v>12</v>
      </c>
      <c r="E4923" t="s">
        <v>2207</v>
      </c>
      <c r="F4923">
        <v>41</v>
      </c>
      <c r="G4923" t="s">
        <v>13</v>
      </c>
      <c r="H4923" t="s">
        <v>6</v>
      </c>
      <c r="I4923">
        <v>0</v>
      </c>
      <c r="J4923">
        <v>135</v>
      </c>
      <c r="K4923" t="s">
        <v>16509</v>
      </c>
      <c r="L4923">
        <v>175</v>
      </c>
      <c r="M4923">
        <v>100</v>
      </c>
    </row>
    <row r="4924" spans="1:13" x14ac:dyDescent="0.25">
      <c r="A4924" t="s">
        <v>7324</v>
      </c>
      <c r="B4924" t="s">
        <v>15478</v>
      </c>
      <c r="C4924">
        <v>11</v>
      </c>
      <c r="D4924" t="s">
        <v>12</v>
      </c>
      <c r="E4924" t="s">
        <v>2294</v>
      </c>
      <c r="F4924">
        <v>22</v>
      </c>
      <c r="G4924" t="s">
        <v>15</v>
      </c>
      <c r="H4924" t="s">
        <v>7</v>
      </c>
      <c r="I4924" t="s">
        <v>2101</v>
      </c>
      <c r="J4924">
        <v>100</v>
      </c>
      <c r="K4924" t="s">
        <v>16511</v>
      </c>
      <c r="L4924">
        <v>150</v>
      </c>
      <c r="M4924">
        <v>150</v>
      </c>
    </row>
    <row r="4925" spans="1:13" x14ac:dyDescent="0.25">
      <c r="A4925" t="s">
        <v>324</v>
      </c>
      <c r="B4925" t="s">
        <v>4284</v>
      </c>
      <c r="C4925">
        <v>3</v>
      </c>
      <c r="D4925" t="s">
        <v>19</v>
      </c>
      <c r="E4925" t="s">
        <v>2177</v>
      </c>
      <c r="F4925">
        <v>4</v>
      </c>
      <c r="G4925" t="s">
        <v>17</v>
      </c>
      <c r="H4925" t="s">
        <v>5</v>
      </c>
      <c r="I4925">
        <v>0</v>
      </c>
      <c r="J4925">
        <v>140</v>
      </c>
      <c r="K4925" t="s">
        <v>16507</v>
      </c>
      <c r="L4925">
        <v>100</v>
      </c>
      <c r="M4925">
        <v>0</v>
      </c>
    </row>
    <row r="4926" spans="1:13" x14ac:dyDescent="0.25">
      <c r="A4926" t="s">
        <v>7325</v>
      </c>
      <c r="B4926" t="s">
        <v>2531</v>
      </c>
      <c r="C4926">
        <v>9</v>
      </c>
      <c r="D4926" t="s">
        <v>19</v>
      </c>
      <c r="E4926" t="s">
        <v>2207</v>
      </c>
      <c r="F4926">
        <v>10</v>
      </c>
      <c r="G4926" t="s">
        <v>13</v>
      </c>
      <c r="H4926" t="s">
        <v>5</v>
      </c>
      <c r="I4926" t="s">
        <v>456</v>
      </c>
      <c r="J4926">
        <v>140</v>
      </c>
      <c r="K4926" t="s">
        <v>16508</v>
      </c>
      <c r="L4926">
        <v>140</v>
      </c>
      <c r="M4926">
        <v>150</v>
      </c>
    </row>
    <row r="4927" spans="1:13" x14ac:dyDescent="0.25">
      <c r="A4927" t="s">
        <v>7327</v>
      </c>
      <c r="B4927" t="s">
        <v>15279</v>
      </c>
      <c r="C4927">
        <v>10</v>
      </c>
      <c r="D4927" t="s">
        <v>12</v>
      </c>
      <c r="E4927" t="s">
        <v>2322</v>
      </c>
      <c r="F4927">
        <v>26</v>
      </c>
      <c r="G4927" t="s">
        <v>15</v>
      </c>
      <c r="H4927" t="s">
        <v>5</v>
      </c>
      <c r="I4927" t="s">
        <v>55</v>
      </c>
      <c r="J4927">
        <v>140</v>
      </c>
      <c r="K4927" t="s">
        <v>16511</v>
      </c>
      <c r="L4927">
        <v>150</v>
      </c>
      <c r="M4927">
        <v>150</v>
      </c>
    </row>
    <row r="4928" spans="1:13" x14ac:dyDescent="0.25">
      <c r="A4928" t="s">
        <v>7328</v>
      </c>
      <c r="B4928" t="s">
        <v>8559</v>
      </c>
      <c r="C4928">
        <v>10</v>
      </c>
      <c r="D4928" t="s">
        <v>12</v>
      </c>
      <c r="E4928" t="s">
        <v>7330</v>
      </c>
      <c r="F4928">
        <v>22</v>
      </c>
      <c r="G4928" t="s">
        <v>15</v>
      </c>
      <c r="H4928" t="s">
        <v>7</v>
      </c>
      <c r="I4928">
        <v>0</v>
      </c>
      <c r="J4928">
        <v>100</v>
      </c>
      <c r="K4928" t="s">
        <v>16511</v>
      </c>
      <c r="L4928">
        <v>150</v>
      </c>
      <c r="M4928">
        <v>150</v>
      </c>
    </row>
    <row r="4929" spans="1:13" x14ac:dyDescent="0.25">
      <c r="A4929" t="s">
        <v>7331</v>
      </c>
      <c r="B4929" t="s">
        <v>15479</v>
      </c>
      <c r="C4929">
        <v>1</v>
      </c>
      <c r="D4929" t="s">
        <v>19</v>
      </c>
      <c r="E4929" t="s">
        <v>2223</v>
      </c>
      <c r="F4929">
        <v>2</v>
      </c>
      <c r="G4929" t="s">
        <v>17</v>
      </c>
      <c r="H4929" t="s">
        <v>6</v>
      </c>
      <c r="I4929" t="s">
        <v>1003</v>
      </c>
      <c r="J4929">
        <v>135</v>
      </c>
      <c r="K4929" t="s">
        <v>16507</v>
      </c>
      <c r="L4929">
        <v>100</v>
      </c>
      <c r="M4929">
        <v>0</v>
      </c>
    </row>
    <row r="4930" spans="1:13" x14ac:dyDescent="0.25">
      <c r="A4930" t="s">
        <v>7332</v>
      </c>
      <c r="B4930" t="s">
        <v>15480</v>
      </c>
      <c r="C4930">
        <v>5</v>
      </c>
      <c r="D4930" t="s">
        <v>19</v>
      </c>
      <c r="E4930" t="s">
        <v>2486</v>
      </c>
      <c r="F4930">
        <v>3</v>
      </c>
      <c r="G4930" t="s">
        <v>17</v>
      </c>
      <c r="H4930" t="s">
        <v>4</v>
      </c>
      <c r="I4930" t="s">
        <v>359</v>
      </c>
      <c r="J4930">
        <v>110</v>
      </c>
      <c r="K4930" t="s">
        <v>16507</v>
      </c>
      <c r="L4930">
        <v>100</v>
      </c>
      <c r="M4930">
        <v>100</v>
      </c>
    </row>
    <row r="4931" spans="1:13" x14ac:dyDescent="0.25">
      <c r="A4931" t="s">
        <v>584</v>
      </c>
      <c r="B4931" t="s">
        <v>13983</v>
      </c>
      <c r="C4931">
        <v>9</v>
      </c>
      <c r="D4931" t="s">
        <v>12</v>
      </c>
      <c r="E4931" t="s">
        <v>2202</v>
      </c>
      <c r="F4931">
        <v>18</v>
      </c>
      <c r="G4931" t="s">
        <v>15</v>
      </c>
      <c r="H4931" t="s">
        <v>7</v>
      </c>
      <c r="I4931" t="s">
        <v>1093</v>
      </c>
      <c r="J4931">
        <v>100</v>
      </c>
      <c r="K4931" t="s">
        <v>16511</v>
      </c>
      <c r="L4931">
        <v>150</v>
      </c>
      <c r="M4931">
        <v>150</v>
      </c>
    </row>
    <row r="4932" spans="1:13" x14ac:dyDescent="0.25">
      <c r="A4932" t="s">
        <v>7333</v>
      </c>
      <c r="B4932" t="s">
        <v>15481</v>
      </c>
      <c r="C4932">
        <v>13</v>
      </c>
      <c r="D4932" t="s">
        <v>19</v>
      </c>
      <c r="E4932" t="s">
        <v>2200</v>
      </c>
      <c r="F4932">
        <v>8</v>
      </c>
      <c r="G4932" t="s">
        <v>13</v>
      </c>
      <c r="H4932" t="s">
        <v>4</v>
      </c>
      <c r="I4932">
        <v>0</v>
      </c>
      <c r="J4932">
        <v>110</v>
      </c>
      <c r="K4932" t="s">
        <v>16508</v>
      </c>
      <c r="L4932">
        <v>140</v>
      </c>
      <c r="M4932">
        <v>200</v>
      </c>
    </row>
    <row r="4933" spans="1:13" x14ac:dyDescent="0.25">
      <c r="A4933" t="s">
        <v>7334</v>
      </c>
      <c r="B4933" t="s">
        <v>14786</v>
      </c>
      <c r="C4933">
        <v>6</v>
      </c>
      <c r="D4933" t="s">
        <v>19</v>
      </c>
      <c r="E4933" t="s">
        <v>2198</v>
      </c>
      <c r="F4933">
        <v>3</v>
      </c>
      <c r="G4933" t="s">
        <v>17</v>
      </c>
      <c r="H4933" t="s">
        <v>3</v>
      </c>
      <c r="I4933" t="s">
        <v>32</v>
      </c>
      <c r="J4933">
        <v>120</v>
      </c>
      <c r="K4933" t="s">
        <v>16507</v>
      </c>
      <c r="L4933">
        <v>100</v>
      </c>
      <c r="M4933">
        <v>100</v>
      </c>
    </row>
    <row r="4934" spans="1:13" x14ac:dyDescent="0.25">
      <c r="A4934" t="s">
        <v>7335</v>
      </c>
      <c r="B4934" t="s">
        <v>2880</v>
      </c>
      <c r="C4934">
        <v>5</v>
      </c>
      <c r="D4934" t="s">
        <v>19</v>
      </c>
      <c r="E4934" t="s">
        <v>2182</v>
      </c>
      <c r="F4934">
        <v>10</v>
      </c>
      <c r="G4934" t="s">
        <v>13</v>
      </c>
      <c r="H4934" t="s">
        <v>5</v>
      </c>
      <c r="I4934" t="s">
        <v>1003</v>
      </c>
      <c r="J4934">
        <v>140</v>
      </c>
      <c r="K4934" t="s">
        <v>16508</v>
      </c>
      <c r="L4934">
        <v>140</v>
      </c>
      <c r="M4934">
        <v>100</v>
      </c>
    </row>
    <row r="4935" spans="1:13" x14ac:dyDescent="0.25">
      <c r="A4935" t="s">
        <v>7336</v>
      </c>
      <c r="B4935" t="s">
        <v>5122</v>
      </c>
      <c r="C4935">
        <v>2</v>
      </c>
      <c r="D4935" t="s">
        <v>19</v>
      </c>
      <c r="E4935" t="s">
        <v>2311</v>
      </c>
      <c r="F4935">
        <v>10</v>
      </c>
      <c r="G4935" t="s">
        <v>13</v>
      </c>
      <c r="H4935" t="s">
        <v>6</v>
      </c>
      <c r="I4935" t="s">
        <v>1096</v>
      </c>
      <c r="J4935">
        <v>135</v>
      </c>
      <c r="K4935" t="s">
        <v>16508</v>
      </c>
      <c r="L4935">
        <v>140</v>
      </c>
      <c r="M4935">
        <v>0</v>
      </c>
    </row>
    <row r="4936" spans="1:13" x14ac:dyDescent="0.25">
      <c r="A4936" t="s">
        <v>7337</v>
      </c>
      <c r="B4936" t="s">
        <v>3265</v>
      </c>
      <c r="C4936">
        <v>6</v>
      </c>
      <c r="D4936" t="s">
        <v>12</v>
      </c>
      <c r="E4936" t="s">
        <v>2322</v>
      </c>
      <c r="F4936">
        <v>4</v>
      </c>
      <c r="G4936" t="s">
        <v>17</v>
      </c>
      <c r="H4936" t="s">
        <v>5</v>
      </c>
      <c r="I4936">
        <v>0</v>
      </c>
      <c r="J4936">
        <v>140</v>
      </c>
      <c r="K4936" t="s">
        <v>16510</v>
      </c>
      <c r="L4936">
        <v>125</v>
      </c>
      <c r="M4936">
        <v>100</v>
      </c>
    </row>
    <row r="4937" spans="1:13" x14ac:dyDescent="0.25">
      <c r="A4937" t="s">
        <v>7339</v>
      </c>
      <c r="B4937" t="s">
        <v>2542</v>
      </c>
      <c r="C4937">
        <v>16</v>
      </c>
      <c r="D4937" t="s">
        <v>19</v>
      </c>
      <c r="E4937" t="s">
        <v>2198</v>
      </c>
      <c r="F4937">
        <v>10</v>
      </c>
      <c r="G4937" t="s">
        <v>13</v>
      </c>
      <c r="H4937" t="s">
        <v>6</v>
      </c>
      <c r="I4937" t="s">
        <v>1003</v>
      </c>
      <c r="J4937">
        <v>135</v>
      </c>
      <c r="K4937" t="s">
        <v>16508</v>
      </c>
      <c r="L4937">
        <v>140</v>
      </c>
      <c r="M4937">
        <v>300</v>
      </c>
    </row>
    <row r="4938" spans="1:13" x14ac:dyDescent="0.25">
      <c r="A4938" t="s">
        <v>7341</v>
      </c>
      <c r="B4938" t="s">
        <v>15482</v>
      </c>
      <c r="C4938">
        <v>12</v>
      </c>
      <c r="D4938" t="s">
        <v>12</v>
      </c>
      <c r="E4938" t="s">
        <v>2322</v>
      </c>
      <c r="F4938">
        <v>23</v>
      </c>
      <c r="G4938" t="s">
        <v>15</v>
      </c>
      <c r="H4938" t="s">
        <v>5</v>
      </c>
      <c r="I4938">
        <v>0</v>
      </c>
      <c r="J4938">
        <v>140</v>
      </c>
      <c r="K4938" t="s">
        <v>16511</v>
      </c>
      <c r="L4938">
        <v>150</v>
      </c>
      <c r="M4938">
        <v>150</v>
      </c>
    </row>
    <row r="4939" spans="1:13" x14ac:dyDescent="0.25">
      <c r="A4939" t="s">
        <v>7342</v>
      </c>
      <c r="B4939" t="s">
        <v>3258</v>
      </c>
      <c r="C4939">
        <v>3</v>
      </c>
      <c r="D4939" t="s">
        <v>12</v>
      </c>
      <c r="E4939" t="s">
        <v>2186</v>
      </c>
      <c r="F4939">
        <v>8</v>
      </c>
      <c r="G4939" t="s">
        <v>17</v>
      </c>
      <c r="H4939" t="s">
        <v>4</v>
      </c>
      <c r="I4939" t="s">
        <v>359</v>
      </c>
      <c r="J4939">
        <v>110</v>
      </c>
      <c r="K4939" t="s">
        <v>16510</v>
      </c>
      <c r="L4939">
        <v>125</v>
      </c>
      <c r="M4939">
        <v>0</v>
      </c>
    </row>
    <row r="4940" spans="1:13" x14ac:dyDescent="0.25">
      <c r="A4940" t="s">
        <v>7343</v>
      </c>
      <c r="B4940" t="s">
        <v>14709</v>
      </c>
      <c r="C4940">
        <v>8</v>
      </c>
      <c r="D4940" t="s">
        <v>12</v>
      </c>
      <c r="E4940" t="s">
        <v>2180</v>
      </c>
      <c r="F4940">
        <v>11</v>
      </c>
      <c r="G4940" t="s">
        <v>15</v>
      </c>
      <c r="H4940" t="s">
        <v>3</v>
      </c>
      <c r="I4940" t="s">
        <v>1096</v>
      </c>
      <c r="J4940">
        <v>120</v>
      </c>
      <c r="K4940" t="s">
        <v>16511</v>
      </c>
      <c r="L4940">
        <v>150</v>
      </c>
      <c r="M4940">
        <v>150</v>
      </c>
    </row>
    <row r="4941" spans="1:13" x14ac:dyDescent="0.25">
      <c r="A4941" t="s">
        <v>7344</v>
      </c>
      <c r="B4941" t="s">
        <v>13602</v>
      </c>
      <c r="C4941">
        <v>5</v>
      </c>
      <c r="D4941" t="s">
        <v>19</v>
      </c>
      <c r="E4941" t="s">
        <v>2207</v>
      </c>
      <c r="F4941">
        <v>9</v>
      </c>
      <c r="G4941" t="s">
        <v>13</v>
      </c>
      <c r="H4941" t="s">
        <v>6</v>
      </c>
      <c r="I4941" t="s">
        <v>359</v>
      </c>
      <c r="J4941">
        <v>135</v>
      </c>
      <c r="K4941" t="s">
        <v>16508</v>
      </c>
      <c r="L4941">
        <v>140</v>
      </c>
      <c r="M4941">
        <v>100</v>
      </c>
    </row>
    <row r="4942" spans="1:13" x14ac:dyDescent="0.25">
      <c r="A4942" t="s">
        <v>7345</v>
      </c>
      <c r="B4942" t="s">
        <v>6434</v>
      </c>
      <c r="C4942">
        <v>4</v>
      </c>
      <c r="D4942" t="s">
        <v>19</v>
      </c>
      <c r="E4942" t="s">
        <v>2350</v>
      </c>
      <c r="F4942">
        <v>9</v>
      </c>
      <c r="G4942" t="s">
        <v>13</v>
      </c>
      <c r="H4942" t="s">
        <v>3</v>
      </c>
      <c r="I4942" t="s">
        <v>1003</v>
      </c>
      <c r="J4942">
        <v>120</v>
      </c>
      <c r="K4942" t="s">
        <v>16508</v>
      </c>
      <c r="L4942">
        <v>140</v>
      </c>
      <c r="M4942">
        <v>0</v>
      </c>
    </row>
    <row r="4943" spans="1:13" x14ac:dyDescent="0.25">
      <c r="A4943" t="s">
        <v>7346</v>
      </c>
      <c r="B4943" t="s">
        <v>7347</v>
      </c>
      <c r="C4943">
        <v>15</v>
      </c>
      <c r="D4943" t="s">
        <v>19</v>
      </c>
      <c r="E4943" t="s">
        <v>2200</v>
      </c>
      <c r="F4943">
        <v>2</v>
      </c>
      <c r="G4943" t="s">
        <v>17</v>
      </c>
      <c r="H4943" t="s">
        <v>6</v>
      </c>
      <c r="I4943">
        <v>0</v>
      </c>
      <c r="J4943">
        <v>135</v>
      </c>
      <c r="K4943" t="s">
        <v>16507</v>
      </c>
      <c r="L4943">
        <v>100</v>
      </c>
      <c r="M4943">
        <v>200</v>
      </c>
    </row>
    <row r="4944" spans="1:13" x14ac:dyDescent="0.25">
      <c r="A4944" t="s">
        <v>7348</v>
      </c>
      <c r="B4944" t="s">
        <v>15483</v>
      </c>
      <c r="C4944">
        <v>9</v>
      </c>
      <c r="D4944" t="s">
        <v>12</v>
      </c>
      <c r="E4944" t="s">
        <v>2280</v>
      </c>
      <c r="F4944">
        <v>15</v>
      </c>
      <c r="G4944" t="s">
        <v>15</v>
      </c>
      <c r="H4944" t="s">
        <v>7</v>
      </c>
      <c r="I4944" t="s">
        <v>1003</v>
      </c>
      <c r="J4944">
        <v>100</v>
      </c>
      <c r="K4944" t="s">
        <v>16511</v>
      </c>
      <c r="L4944">
        <v>150</v>
      </c>
      <c r="M4944">
        <v>150</v>
      </c>
    </row>
    <row r="4945" spans="1:13" x14ac:dyDescent="0.25">
      <c r="A4945" t="s">
        <v>7349</v>
      </c>
      <c r="B4945" t="s">
        <v>7084</v>
      </c>
      <c r="C4945">
        <v>5</v>
      </c>
      <c r="D4945" t="s">
        <v>19</v>
      </c>
      <c r="E4945" t="s">
        <v>2182</v>
      </c>
      <c r="F4945">
        <v>2</v>
      </c>
      <c r="G4945" t="s">
        <v>17</v>
      </c>
      <c r="H4945" t="s">
        <v>5</v>
      </c>
      <c r="I4945" t="s">
        <v>55</v>
      </c>
      <c r="J4945">
        <v>140</v>
      </c>
      <c r="K4945" t="s">
        <v>16507</v>
      </c>
      <c r="L4945">
        <v>100</v>
      </c>
      <c r="M4945">
        <v>100</v>
      </c>
    </row>
    <row r="4946" spans="1:13" x14ac:dyDescent="0.25">
      <c r="A4946" t="s">
        <v>7350</v>
      </c>
      <c r="B4946" t="s">
        <v>2640</v>
      </c>
      <c r="C4946">
        <v>7</v>
      </c>
      <c r="D4946" t="s">
        <v>19</v>
      </c>
      <c r="E4946" t="s">
        <v>2198</v>
      </c>
      <c r="F4946">
        <v>6</v>
      </c>
      <c r="G4946" t="s">
        <v>15</v>
      </c>
      <c r="H4946" t="s">
        <v>6</v>
      </c>
      <c r="I4946" t="s">
        <v>1096</v>
      </c>
      <c r="J4946">
        <v>135</v>
      </c>
      <c r="K4946" t="s">
        <v>16512</v>
      </c>
      <c r="L4946">
        <v>120</v>
      </c>
      <c r="M4946">
        <v>100</v>
      </c>
    </row>
    <row r="4947" spans="1:13" x14ac:dyDescent="0.25">
      <c r="A4947" t="s">
        <v>7352</v>
      </c>
      <c r="B4947" t="s">
        <v>13591</v>
      </c>
      <c r="C4947">
        <v>4</v>
      </c>
      <c r="D4947" t="s">
        <v>19</v>
      </c>
      <c r="E4947" t="s">
        <v>2182</v>
      </c>
      <c r="F4947">
        <v>8.5</v>
      </c>
      <c r="G4947" t="s">
        <v>13</v>
      </c>
      <c r="H4947" t="s">
        <v>6</v>
      </c>
      <c r="I4947" t="s">
        <v>359</v>
      </c>
      <c r="J4947">
        <v>135</v>
      </c>
      <c r="K4947" t="s">
        <v>16508</v>
      </c>
      <c r="L4947">
        <v>140</v>
      </c>
      <c r="M4947">
        <v>0</v>
      </c>
    </row>
    <row r="4948" spans="1:13" x14ac:dyDescent="0.25">
      <c r="A4948" t="s">
        <v>7353</v>
      </c>
      <c r="B4948" t="s">
        <v>15446</v>
      </c>
      <c r="C4948">
        <v>6</v>
      </c>
      <c r="D4948" t="s">
        <v>19</v>
      </c>
      <c r="E4948" t="s">
        <v>2207</v>
      </c>
      <c r="F4948">
        <v>3</v>
      </c>
      <c r="G4948" t="s">
        <v>17</v>
      </c>
      <c r="H4948" t="s">
        <v>3</v>
      </c>
      <c r="I4948" t="s">
        <v>359</v>
      </c>
      <c r="J4948">
        <v>120</v>
      </c>
      <c r="K4948" t="s">
        <v>16507</v>
      </c>
      <c r="L4948">
        <v>100</v>
      </c>
      <c r="M4948">
        <v>100</v>
      </c>
    </row>
    <row r="4949" spans="1:13" x14ac:dyDescent="0.25">
      <c r="A4949" t="s">
        <v>7354</v>
      </c>
      <c r="B4949" t="s">
        <v>15484</v>
      </c>
      <c r="C4949">
        <v>8</v>
      </c>
      <c r="D4949" t="s">
        <v>19</v>
      </c>
      <c r="E4949" t="s">
        <v>2207</v>
      </c>
      <c r="F4949">
        <v>8.5</v>
      </c>
      <c r="G4949" t="s">
        <v>13</v>
      </c>
      <c r="H4949" t="s">
        <v>3</v>
      </c>
      <c r="I4949" t="s">
        <v>32</v>
      </c>
      <c r="J4949">
        <v>120</v>
      </c>
      <c r="K4949" t="s">
        <v>16508</v>
      </c>
      <c r="L4949">
        <v>140</v>
      </c>
      <c r="M4949">
        <v>150</v>
      </c>
    </row>
    <row r="4950" spans="1:13" x14ac:dyDescent="0.25">
      <c r="A4950" t="s">
        <v>7355</v>
      </c>
      <c r="B4950" t="s">
        <v>3328</v>
      </c>
      <c r="C4950">
        <v>6</v>
      </c>
      <c r="D4950" t="s">
        <v>12</v>
      </c>
      <c r="E4950" t="s">
        <v>2196</v>
      </c>
      <c r="F4950">
        <v>23</v>
      </c>
      <c r="G4950" t="s">
        <v>15</v>
      </c>
      <c r="H4950" t="s">
        <v>4</v>
      </c>
      <c r="I4950">
        <v>0</v>
      </c>
      <c r="J4950">
        <v>110</v>
      </c>
      <c r="K4950" t="s">
        <v>16511</v>
      </c>
      <c r="L4950">
        <v>150</v>
      </c>
      <c r="M4950">
        <v>100</v>
      </c>
    </row>
    <row r="4951" spans="1:13" x14ac:dyDescent="0.25">
      <c r="A4951" t="s">
        <v>627</v>
      </c>
      <c r="B4951" t="s">
        <v>15485</v>
      </c>
      <c r="C4951">
        <v>2</v>
      </c>
      <c r="D4951" t="s">
        <v>12</v>
      </c>
      <c r="E4951" t="s">
        <v>2191</v>
      </c>
      <c r="F4951">
        <v>6</v>
      </c>
      <c r="G4951" t="s">
        <v>17</v>
      </c>
      <c r="H4951" t="s">
        <v>3</v>
      </c>
      <c r="I4951">
        <v>0</v>
      </c>
      <c r="J4951">
        <v>120</v>
      </c>
      <c r="K4951" t="s">
        <v>16510</v>
      </c>
      <c r="L4951">
        <v>125</v>
      </c>
      <c r="M4951">
        <v>0</v>
      </c>
    </row>
    <row r="4952" spans="1:13" x14ac:dyDescent="0.25">
      <c r="A4952" t="s">
        <v>1743</v>
      </c>
      <c r="B4952" t="s">
        <v>6805</v>
      </c>
      <c r="C4952">
        <v>2</v>
      </c>
      <c r="D4952" t="s">
        <v>12</v>
      </c>
      <c r="E4952" t="s">
        <v>2207</v>
      </c>
      <c r="F4952">
        <v>32</v>
      </c>
      <c r="G4952" t="s">
        <v>13</v>
      </c>
      <c r="H4952" t="s">
        <v>3</v>
      </c>
      <c r="I4952" t="s">
        <v>1003</v>
      </c>
      <c r="J4952">
        <v>120</v>
      </c>
      <c r="K4952" t="s">
        <v>16509</v>
      </c>
      <c r="L4952">
        <v>175</v>
      </c>
      <c r="M4952">
        <v>0</v>
      </c>
    </row>
    <row r="4953" spans="1:13" x14ac:dyDescent="0.25">
      <c r="A4953" t="s">
        <v>7358</v>
      </c>
      <c r="B4953" t="s">
        <v>15385</v>
      </c>
      <c r="C4953">
        <v>6</v>
      </c>
      <c r="D4953" t="s">
        <v>19</v>
      </c>
      <c r="E4953" t="s">
        <v>2198</v>
      </c>
      <c r="F4953">
        <v>2</v>
      </c>
      <c r="G4953" t="s">
        <v>17</v>
      </c>
      <c r="H4953" t="s">
        <v>7</v>
      </c>
      <c r="I4953" t="s">
        <v>32</v>
      </c>
      <c r="J4953">
        <v>100</v>
      </c>
      <c r="K4953" t="s">
        <v>16507</v>
      </c>
      <c r="L4953">
        <v>100</v>
      </c>
      <c r="M4953">
        <v>100</v>
      </c>
    </row>
    <row r="4954" spans="1:13" x14ac:dyDescent="0.25">
      <c r="A4954" t="s">
        <v>1226</v>
      </c>
      <c r="B4954" t="s">
        <v>15486</v>
      </c>
      <c r="C4954">
        <v>11</v>
      </c>
      <c r="D4954" t="s">
        <v>19</v>
      </c>
      <c r="E4954" t="s">
        <v>2226</v>
      </c>
      <c r="F4954">
        <v>8.5</v>
      </c>
      <c r="G4954" t="s">
        <v>13</v>
      </c>
      <c r="H4954" t="s">
        <v>4</v>
      </c>
      <c r="I4954" t="s">
        <v>1003</v>
      </c>
      <c r="J4954">
        <v>110</v>
      </c>
      <c r="K4954" t="s">
        <v>16508</v>
      </c>
      <c r="L4954">
        <v>140</v>
      </c>
      <c r="M4954">
        <v>150</v>
      </c>
    </row>
    <row r="4955" spans="1:13" x14ac:dyDescent="0.25">
      <c r="A4955" t="s">
        <v>7359</v>
      </c>
      <c r="B4955" t="s">
        <v>3575</v>
      </c>
      <c r="C4955">
        <v>2</v>
      </c>
      <c r="D4955" t="s">
        <v>12</v>
      </c>
      <c r="E4955" t="s">
        <v>2182</v>
      </c>
      <c r="F4955">
        <v>42</v>
      </c>
      <c r="G4955" t="s">
        <v>13</v>
      </c>
      <c r="H4955" t="s">
        <v>6</v>
      </c>
      <c r="I4955">
        <v>0</v>
      </c>
      <c r="J4955">
        <v>135</v>
      </c>
      <c r="K4955" t="s">
        <v>16509</v>
      </c>
      <c r="L4955">
        <v>175</v>
      </c>
      <c r="M4955">
        <v>0</v>
      </c>
    </row>
    <row r="4956" spans="1:13" x14ac:dyDescent="0.25">
      <c r="A4956" t="s">
        <v>380</v>
      </c>
      <c r="B4956" t="s">
        <v>14507</v>
      </c>
      <c r="C4956">
        <v>12</v>
      </c>
      <c r="D4956" t="s">
        <v>19</v>
      </c>
      <c r="E4956" t="s">
        <v>2352</v>
      </c>
      <c r="F4956">
        <v>10</v>
      </c>
      <c r="G4956" t="s">
        <v>13</v>
      </c>
      <c r="H4956" t="s">
        <v>6</v>
      </c>
      <c r="I4956" t="s">
        <v>2168</v>
      </c>
      <c r="J4956">
        <v>135</v>
      </c>
      <c r="K4956" t="s">
        <v>16508</v>
      </c>
      <c r="L4956">
        <v>140</v>
      </c>
      <c r="M4956">
        <v>150</v>
      </c>
    </row>
    <row r="4957" spans="1:13" x14ac:dyDescent="0.25">
      <c r="A4957" t="s">
        <v>7360</v>
      </c>
      <c r="B4957" t="s">
        <v>14654</v>
      </c>
      <c r="C4957">
        <v>6</v>
      </c>
      <c r="D4957" t="s">
        <v>12</v>
      </c>
      <c r="E4957" t="s">
        <v>2288</v>
      </c>
      <c r="F4957">
        <v>38</v>
      </c>
      <c r="G4957" t="s">
        <v>13</v>
      </c>
      <c r="H4957" t="s">
        <v>5</v>
      </c>
      <c r="I4957" t="s">
        <v>359</v>
      </c>
      <c r="J4957">
        <v>140</v>
      </c>
      <c r="K4957" t="s">
        <v>16509</v>
      </c>
      <c r="L4957">
        <v>175</v>
      </c>
      <c r="M4957">
        <v>100</v>
      </c>
    </row>
    <row r="4958" spans="1:13" x14ac:dyDescent="0.25">
      <c r="A4958" t="s">
        <v>7361</v>
      </c>
      <c r="B4958" t="s">
        <v>6002</v>
      </c>
      <c r="C4958">
        <v>3</v>
      </c>
      <c r="D4958" t="s">
        <v>12</v>
      </c>
      <c r="E4958" t="s">
        <v>2241</v>
      </c>
      <c r="F4958">
        <v>12</v>
      </c>
      <c r="G4958" t="s">
        <v>15</v>
      </c>
      <c r="H4958" t="s">
        <v>3</v>
      </c>
      <c r="I4958" t="s">
        <v>55</v>
      </c>
      <c r="J4958">
        <v>120</v>
      </c>
      <c r="K4958" t="s">
        <v>16511</v>
      </c>
      <c r="L4958">
        <v>150</v>
      </c>
      <c r="M4958">
        <v>0</v>
      </c>
    </row>
    <row r="4959" spans="1:13" x14ac:dyDescent="0.25">
      <c r="A4959" t="s">
        <v>829</v>
      </c>
      <c r="B4959" t="s">
        <v>13962</v>
      </c>
      <c r="C4959">
        <v>5</v>
      </c>
      <c r="D4959" t="s">
        <v>12</v>
      </c>
      <c r="E4959" t="s">
        <v>2322</v>
      </c>
      <c r="F4959">
        <v>37</v>
      </c>
      <c r="G4959" t="s">
        <v>13</v>
      </c>
      <c r="H4959" t="s">
        <v>3</v>
      </c>
      <c r="I4959">
        <v>0</v>
      </c>
      <c r="J4959">
        <v>120</v>
      </c>
      <c r="K4959" t="s">
        <v>16509</v>
      </c>
      <c r="L4959">
        <v>175</v>
      </c>
      <c r="M4959">
        <v>100</v>
      </c>
    </row>
    <row r="4960" spans="1:13" x14ac:dyDescent="0.25">
      <c r="A4960" t="s">
        <v>7363</v>
      </c>
      <c r="B4960" t="s">
        <v>13974</v>
      </c>
      <c r="C4960">
        <v>7</v>
      </c>
      <c r="D4960" t="s">
        <v>12</v>
      </c>
      <c r="E4960" t="s">
        <v>2207</v>
      </c>
      <c r="F4960">
        <v>5</v>
      </c>
      <c r="G4960" t="s">
        <v>17</v>
      </c>
      <c r="H4960" t="s">
        <v>5</v>
      </c>
      <c r="I4960">
        <v>0</v>
      </c>
      <c r="J4960">
        <v>140</v>
      </c>
      <c r="K4960" t="s">
        <v>16510</v>
      </c>
      <c r="L4960">
        <v>125</v>
      </c>
      <c r="M4960">
        <v>100</v>
      </c>
    </row>
    <row r="4961" spans="1:13" x14ac:dyDescent="0.25">
      <c r="A4961" t="s">
        <v>7364</v>
      </c>
      <c r="B4961" t="s">
        <v>3897</v>
      </c>
      <c r="C4961">
        <v>5</v>
      </c>
      <c r="D4961" t="s">
        <v>19</v>
      </c>
      <c r="E4961" t="s">
        <v>2207</v>
      </c>
      <c r="F4961">
        <v>3</v>
      </c>
      <c r="G4961" t="s">
        <v>17</v>
      </c>
      <c r="H4961" t="s">
        <v>3</v>
      </c>
      <c r="I4961" t="s">
        <v>359</v>
      </c>
      <c r="J4961">
        <v>120</v>
      </c>
      <c r="K4961" t="s">
        <v>16507</v>
      </c>
      <c r="L4961">
        <v>100</v>
      </c>
      <c r="M4961">
        <v>100</v>
      </c>
    </row>
    <row r="4962" spans="1:13" x14ac:dyDescent="0.25">
      <c r="A4962" t="s">
        <v>771</v>
      </c>
      <c r="B4962" t="s">
        <v>3220</v>
      </c>
      <c r="C4962">
        <v>4</v>
      </c>
      <c r="D4962" t="s">
        <v>19</v>
      </c>
      <c r="E4962" t="s">
        <v>2210</v>
      </c>
      <c r="F4962">
        <v>4</v>
      </c>
      <c r="G4962" t="s">
        <v>17</v>
      </c>
      <c r="H4962" t="s">
        <v>6</v>
      </c>
      <c r="I4962" t="s">
        <v>32</v>
      </c>
      <c r="J4962">
        <v>135</v>
      </c>
      <c r="K4962" t="s">
        <v>16507</v>
      </c>
      <c r="L4962">
        <v>100</v>
      </c>
      <c r="M4962">
        <v>0</v>
      </c>
    </row>
    <row r="4963" spans="1:13" x14ac:dyDescent="0.25">
      <c r="A4963" t="s">
        <v>7366</v>
      </c>
      <c r="B4963" t="s">
        <v>3513</v>
      </c>
      <c r="C4963">
        <v>5</v>
      </c>
      <c r="D4963" t="s">
        <v>19</v>
      </c>
      <c r="E4963" t="s">
        <v>2182</v>
      </c>
      <c r="F4963">
        <v>4</v>
      </c>
      <c r="G4963" t="s">
        <v>17</v>
      </c>
      <c r="H4963" t="s">
        <v>5</v>
      </c>
      <c r="I4963" t="s">
        <v>32</v>
      </c>
      <c r="J4963">
        <v>140</v>
      </c>
      <c r="K4963" t="s">
        <v>16507</v>
      </c>
      <c r="L4963">
        <v>100</v>
      </c>
      <c r="M4963">
        <v>100</v>
      </c>
    </row>
    <row r="4964" spans="1:13" x14ac:dyDescent="0.25">
      <c r="A4964" t="s">
        <v>7367</v>
      </c>
      <c r="B4964" t="s">
        <v>13863</v>
      </c>
      <c r="C4964">
        <v>8</v>
      </c>
      <c r="D4964" t="s">
        <v>19</v>
      </c>
      <c r="E4964" t="s">
        <v>2200</v>
      </c>
      <c r="F4964">
        <v>6</v>
      </c>
      <c r="G4964" t="s">
        <v>15</v>
      </c>
      <c r="H4964" t="s">
        <v>5</v>
      </c>
      <c r="I4964" t="s">
        <v>1003</v>
      </c>
      <c r="J4964">
        <v>140</v>
      </c>
      <c r="K4964" t="s">
        <v>16512</v>
      </c>
      <c r="L4964">
        <v>120</v>
      </c>
      <c r="M4964">
        <v>150</v>
      </c>
    </row>
    <row r="4965" spans="1:13" x14ac:dyDescent="0.25">
      <c r="A4965" t="s">
        <v>133</v>
      </c>
      <c r="B4965" t="s">
        <v>8458</v>
      </c>
      <c r="C4965">
        <v>9</v>
      </c>
      <c r="D4965" t="s">
        <v>12</v>
      </c>
      <c r="E4965" t="s">
        <v>2233</v>
      </c>
      <c r="F4965">
        <v>41</v>
      </c>
      <c r="G4965" t="s">
        <v>13</v>
      </c>
      <c r="H4965" t="s">
        <v>6</v>
      </c>
      <c r="I4965">
        <v>0</v>
      </c>
      <c r="J4965">
        <v>135</v>
      </c>
      <c r="K4965" t="s">
        <v>16509</v>
      </c>
      <c r="L4965">
        <v>175</v>
      </c>
      <c r="M4965">
        <v>150</v>
      </c>
    </row>
    <row r="4966" spans="1:13" x14ac:dyDescent="0.25">
      <c r="A4966" t="s">
        <v>7369</v>
      </c>
      <c r="B4966" t="s">
        <v>14769</v>
      </c>
      <c r="C4966">
        <v>8</v>
      </c>
      <c r="D4966" t="s">
        <v>19</v>
      </c>
      <c r="E4966" t="s">
        <v>2182</v>
      </c>
      <c r="F4966">
        <v>10</v>
      </c>
      <c r="G4966" t="s">
        <v>13</v>
      </c>
      <c r="H4966" t="s">
        <v>6</v>
      </c>
      <c r="I4966" t="s">
        <v>52</v>
      </c>
      <c r="J4966">
        <v>135</v>
      </c>
      <c r="K4966" t="s">
        <v>16508</v>
      </c>
      <c r="L4966">
        <v>140</v>
      </c>
      <c r="M4966">
        <v>150</v>
      </c>
    </row>
    <row r="4967" spans="1:13" x14ac:dyDescent="0.25">
      <c r="A4967" t="s">
        <v>7370</v>
      </c>
      <c r="B4967" t="s">
        <v>14953</v>
      </c>
      <c r="C4967">
        <v>8</v>
      </c>
      <c r="D4967" t="s">
        <v>19</v>
      </c>
      <c r="E4967" t="s">
        <v>2198</v>
      </c>
      <c r="F4967">
        <v>6.5</v>
      </c>
      <c r="G4967" t="s">
        <v>15</v>
      </c>
      <c r="H4967" t="s">
        <v>3</v>
      </c>
      <c r="I4967" t="s">
        <v>32</v>
      </c>
      <c r="J4967">
        <v>120</v>
      </c>
      <c r="K4967" t="s">
        <v>16512</v>
      </c>
      <c r="L4967">
        <v>120</v>
      </c>
      <c r="M4967">
        <v>150</v>
      </c>
    </row>
    <row r="4968" spans="1:13" x14ac:dyDescent="0.25">
      <c r="A4968" t="s">
        <v>7371</v>
      </c>
      <c r="B4968" t="s">
        <v>13816</v>
      </c>
      <c r="C4968">
        <v>3</v>
      </c>
      <c r="D4968" t="s">
        <v>19</v>
      </c>
      <c r="E4968" t="s">
        <v>2198</v>
      </c>
      <c r="F4968">
        <v>3</v>
      </c>
      <c r="G4968" t="s">
        <v>17</v>
      </c>
      <c r="H4968" t="s">
        <v>5</v>
      </c>
      <c r="I4968" t="s">
        <v>55</v>
      </c>
      <c r="J4968">
        <v>140</v>
      </c>
      <c r="K4968" t="s">
        <v>16507</v>
      </c>
      <c r="L4968">
        <v>100</v>
      </c>
      <c r="M4968">
        <v>0</v>
      </c>
    </row>
    <row r="4969" spans="1:13" x14ac:dyDescent="0.25">
      <c r="A4969" t="s">
        <v>7372</v>
      </c>
      <c r="B4969" t="s">
        <v>14228</v>
      </c>
      <c r="C4969">
        <v>8</v>
      </c>
      <c r="D4969" t="s">
        <v>19</v>
      </c>
      <c r="E4969" t="s">
        <v>2177</v>
      </c>
      <c r="F4969">
        <v>6</v>
      </c>
      <c r="G4969" t="s">
        <v>15</v>
      </c>
      <c r="H4969" t="s">
        <v>5</v>
      </c>
      <c r="I4969" t="s">
        <v>1003</v>
      </c>
      <c r="J4969">
        <v>140</v>
      </c>
      <c r="K4969" t="s">
        <v>16512</v>
      </c>
      <c r="L4969">
        <v>120</v>
      </c>
      <c r="M4969">
        <v>150</v>
      </c>
    </row>
    <row r="4970" spans="1:13" x14ac:dyDescent="0.25">
      <c r="A4970" t="s">
        <v>7373</v>
      </c>
      <c r="B4970" t="s">
        <v>4755</v>
      </c>
      <c r="C4970">
        <v>3</v>
      </c>
      <c r="D4970" t="s">
        <v>19</v>
      </c>
      <c r="E4970" t="s">
        <v>2200</v>
      </c>
      <c r="F4970">
        <v>8.5</v>
      </c>
      <c r="G4970" t="s">
        <v>13</v>
      </c>
      <c r="H4970" t="s">
        <v>6</v>
      </c>
      <c r="I4970" t="s">
        <v>359</v>
      </c>
      <c r="J4970">
        <v>135</v>
      </c>
      <c r="K4970" t="s">
        <v>16508</v>
      </c>
      <c r="L4970">
        <v>140</v>
      </c>
      <c r="M4970">
        <v>0</v>
      </c>
    </row>
    <row r="4971" spans="1:13" x14ac:dyDescent="0.25">
      <c r="A4971" t="s">
        <v>7374</v>
      </c>
      <c r="B4971" t="s">
        <v>13837</v>
      </c>
      <c r="C4971">
        <v>5</v>
      </c>
      <c r="D4971" t="s">
        <v>12</v>
      </c>
      <c r="E4971" t="s">
        <v>2247</v>
      </c>
      <c r="F4971">
        <v>31</v>
      </c>
      <c r="G4971" t="s">
        <v>13</v>
      </c>
      <c r="H4971" t="s">
        <v>6</v>
      </c>
      <c r="I4971">
        <v>0</v>
      </c>
      <c r="J4971">
        <v>135</v>
      </c>
      <c r="K4971" t="s">
        <v>16509</v>
      </c>
      <c r="L4971">
        <v>175</v>
      </c>
      <c r="M4971">
        <v>100</v>
      </c>
    </row>
    <row r="4972" spans="1:13" x14ac:dyDescent="0.25">
      <c r="A4972" t="s">
        <v>7375</v>
      </c>
      <c r="B4972" t="s">
        <v>6514</v>
      </c>
      <c r="C4972">
        <v>2</v>
      </c>
      <c r="D4972" t="s">
        <v>19</v>
      </c>
      <c r="E4972" t="s">
        <v>2207</v>
      </c>
      <c r="F4972">
        <v>3</v>
      </c>
      <c r="G4972" t="s">
        <v>17</v>
      </c>
      <c r="H4972" t="s">
        <v>6</v>
      </c>
      <c r="I4972">
        <v>0</v>
      </c>
      <c r="J4972">
        <v>135</v>
      </c>
      <c r="K4972" t="s">
        <v>16507</v>
      </c>
      <c r="L4972">
        <v>100</v>
      </c>
      <c r="M4972">
        <v>0</v>
      </c>
    </row>
    <row r="4973" spans="1:13" x14ac:dyDescent="0.25">
      <c r="A4973" t="s">
        <v>7376</v>
      </c>
      <c r="B4973" t="s">
        <v>14881</v>
      </c>
      <c r="C4973">
        <v>4</v>
      </c>
      <c r="D4973" t="s">
        <v>19</v>
      </c>
      <c r="E4973" t="s">
        <v>2207</v>
      </c>
      <c r="F4973">
        <v>6</v>
      </c>
      <c r="G4973" t="s">
        <v>15</v>
      </c>
      <c r="H4973" t="s">
        <v>7</v>
      </c>
      <c r="I4973" t="s">
        <v>456</v>
      </c>
      <c r="J4973">
        <v>100</v>
      </c>
      <c r="K4973" t="s">
        <v>16512</v>
      </c>
      <c r="L4973">
        <v>120</v>
      </c>
      <c r="M4973">
        <v>0</v>
      </c>
    </row>
    <row r="4974" spans="1:13" x14ac:dyDescent="0.25">
      <c r="A4974" t="s">
        <v>1275</v>
      </c>
      <c r="B4974" t="s">
        <v>14280</v>
      </c>
      <c r="C4974">
        <v>8</v>
      </c>
      <c r="D4974" t="s">
        <v>12</v>
      </c>
      <c r="E4974" t="s">
        <v>2207</v>
      </c>
      <c r="F4974">
        <v>11</v>
      </c>
      <c r="G4974" t="s">
        <v>15</v>
      </c>
      <c r="H4974" t="s">
        <v>5</v>
      </c>
      <c r="I4974" t="s">
        <v>32</v>
      </c>
      <c r="J4974">
        <v>140</v>
      </c>
      <c r="K4974" t="s">
        <v>16511</v>
      </c>
      <c r="L4974">
        <v>150</v>
      </c>
      <c r="M4974">
        <v>150</v>
      </c>
    </row>
    <row r="4975" spans="1:13" x14ac:dyDescent="0.25">
      <c r="A4975" t="s">
        <v>7377</v>
      </c>
      <c r="B4975" t="s">
        <v>13661</v>
      </c>
      <c r="C4975">
        <v>6</v>
      </c>
      <c r="D4975" t="s">
        <v>12</v>
      </c>
      <c r="E4975" t="s">
        <v>2332</v>
      </c>
      <c r="F4975">
        <v>35</v>
      </c>
      <c r="G4975" t="s">
        <v>13</v>
      </c>
      <c r="H4975" t="s">
        <v>5</v>
      </c>
      <c r="I4975" t="s">
        <v>55</v>
      </c>
      <c r="J4975">
        <v>140</v>
      </c>
      <c r="K4975" t="s">
        <v>16509</v>
      </c>
      <c r="L4975">
        <v>175</v>
      </c>
      <c r="M4975">
        <v>100</v>
      </c>
    </row>
    <row r="4976" spans="1:13" x14ac:dyDescent="0.25">
      <c r="A4976" t="s">
        <v>169</v>
      </c>
      <c r="B4976" t="s">
        <v>4670</v>
      </c>
      <c r="C4976">
        <v>6</v>
      </c>
      <c r="D4976" t="s">
        <v>12</v>
      </c>
      <c r="E4976" t="s">
        <v>2207</v>
      </c>
      <c r="F4976">
        <v>3</v>
      </c>
      <c r="G4976" t="s">
        <v>17</v>
      </c>
      <c r="H4976" t="s">
        <v>3</v>
      </c>
      <c r="I4976">
        <v>0</v>
      </c>
      <c r="J4976">
        <v>120</v>
      </c>
      <c r="K4976" t="s">
        <v>16510</v>
      </c>
      <c r="L4976">
        <v>125</v>
      </c>
      <c r="M4976">
        <v>100</v>
      </c>
    </row>
    <row r="4977" spans="1:13" x14ac:dyDescent="0.25">
      <c r="A4977" t="s">
        <v>7378</v>
      </c>
      <c r="B4977" t="s">
        <v>15487</v>
      </c>
      <c r="C4977">
        <v>7</v>
      </c>
      <c r="D4977" t="s">
        <v>19</v>
      </c>
      <c r="E4977" t="s">
        <v>2340</v>
      </c>
      <c r="F4977">
        <v>9</v>
      </c>
      <c r="G4977" t="s">
        <v>13</v>
      </c>
      <c r="H4977" t="s">
        <v>4</v>
      </c>
      <c r="I4977">
        <v>0</v>
      </c>
      <c r="J4977">
        <v>110</v>
      </c>
      <c r="K4977" t="s">
        <v>16508</v>
      </c>
      <c r="L4977">
        <v>140</v>
      </c>
      <c r="M4977">
        <v>100</v>
      </c>
    </row>
    <row r="4978" spans="1:13" x14ac:dyDescent="0.25">
      <c r="A4978" t="s">
        <v>7379</v>
      </c>
      <c r="B4978" t="s">
        <v>5205</v>
      </c>
      <c r="C4978">
        <v>7</v>
      </c>
      <c r="D4978" t="s">
        <v>19</v>
      </c>
      <c r="E4978" t="s">
        <v>2207</v>
      </c>
      <c r="F4978">
        <v>9</v>
      </c>
      <c r="G4978" t="s">
        <v>13</v>
      </c>
      <c r="H4978" t="s">
        <v>5</v>
      </c>
      <c r="I4978" t="s">
        <v>55</v>
      </c>
      <c r="J4978">
        <v>140</v>
      </c>
      <c r="K4978" t="s">
        <v>16508</v>
      </c>
      <c r="L4978">
        <v>140</v>
      </c>
      <c r="M4978">
        <v>100</v>
      </c>
    </row>
    <row r="4979" spans="1:13" x14ac:dyDescent="0.25">
      <c r="A4979" t="s">
        <v>1010</v>
      </c>
      <c r="B4979" t="s">
        <v>14563</v>
      </c>
      <c r="C4979">
        <v>9</v>
      </c>
      <c r="D4979" t="s">
        <v>12</v>
      </c>
      <c r="E4979" t="s">
        <v>2207</v>
      </c>
      <c r="F4979">
        <v>21</v>
      </c>
      <c r="G4979" t="s">
        <v>15</v>
      </c>
      <c r="H4979" t="s">
        <v>4</v>
      </c>
      <c r="I4979">
        <v>0</v>
      </c>
      <c r="J4979">
        <v>110</v>
      </c>
      <c r="K4979" t="s">
        <v>16511</v>
      </c>
      <c r="L4979">
        <v>150</v>
      </c>
      <c r="M4979">
        <v>150</v>
      </c>
    </row>
    <row r="4980" spans="1:13" x14ac:dyDescent="0.25">
      <c r="A4980" t="s">
        <v>1557</v>
      </c>
      <c r="B4980" t="s">
        <v>15488</v>
      </c>
      <c r="C4980">
        <v>18</v>
      </c>
      <c r="D4980" t="s">
        <v>12</v>
      </c>
      <c r="E4980" t="s">
        <v>2191</v>
      </c>
      <c r="F4980">
        <v>27</v>
      </c>
      <c r="G4980" t="s">
        <v>15</v>
      </c>
      <c r="H4980" t="s">
        <v>7</v>
      </c>
      <c r="I4980">
        <v>0</v>
      </c>
      <c r="J4980">
        <v>100</v>
      </c>
      <c r="K4980" t="s">
        <v>16511</v>
      </c>
      <c r="L4980">
        <v>150</v>
      </c>
      <c r="M4980">
        <v>300</v>
      </c>
    </row>
    <row r="4981" spans="1:13" x14ac:dyDescent="0.25">
      <c r="A4981" t="s">
        <v>7380</v>
      </c>
      <c r="B4981" t="s">
        <v>5777</v>
      </c>
      <c r="C4981">
        <v>7</v>
      </c>
      <c r="D4981" t="s">
        <v>19</v>
      </c>
      <c r="E4981" t="s">
        <v>2217</v>
      </c>
      <c r="F4981">
        <v>3</v>
      </c>
      <c r="G4981" t="s">
        <v>17</v>
      </c>
      <c r="H4981" t="s">
        <v>5</v>
      </c>
      <c r="I4981" t="s">
        <v>1003</v>
      </c>
      <c r="J4981">
        <v>140</v>
      </c>
      <c r="K4981" t="s">
        <v>16507</v>
      </c>
      <c r="L4981">
        <v>100</v>
      </c>
      <c r="M4981">
        <v>100</v>
      </c>
    </row>
    <row r="4982" spans="1:13" x14ac:dyDescent="0.25">
      <c r="A4982" t="s">
        <v>7381</v>
      </c>
      <c r="B4982" t="s">
        <v>3256</v>
      </c>
      <c r="C4982">
        <v>6</v>
      </c>
      <c r="D4982" t="s">
        <v>12</v>
      </c>
      <c r="E4982" t="s">
        <v>2190</v>
      </c>
      <c r="F4982">
        <v>40</v>
      </c>
      <c r="G4982" t="s">
        <v>13</v>
      </c>
      <c r="H4982" t="s">
        <v>3</v>
      </c>
      <c r="I4982" t="s">
        <v>54</v>
      </c>
      <c r="J4982">
        <v>120</v>
      </c>
      <c r="K4982" t="s">
        <v>16509</v>
      </c>
      <c r="L4982">
        <v>175</v>
      </c>
      <c r="M4982">
        <v>100</v>
      </c>
    </row>
    <row r="4983" spans="1:13" x14ac:dyDescent="0.25">
      <c r="A4983" t="s">
        <v>1172</v>
      </c>
      <c r="B4983" t="s">
        <v>15253</v>
      </c>
      <c r="C4983">
        <v>8</v>
      </c>
      <c r="D4983" t="s">
        <v>12</v>
      </c>
      <c r="E4983" t="s">
        <v>2180</v>
      </c>
      <c r="F4983">
        <v>38</v>
      </c>
      <c r="G4983" t="s">
        <v>13</v>
      </c>
      <c r="H4983" t="s">
        <v>6</v>
      </c>
      <c r="I4983" t="s">
        <v>32</v>
      </c>
      <c r="J4983">
        <v>135</v>
      </c>
      <c r="K4983" t="s">
        <v>16509</v>
      </c>
      <c r="L4983">
        <v>175</v>
      </c>
      <c r="M4983">
        <v>150</v>
      </c>
    </row>
    <row r="4984" spans="1:13" x14ac:dyDescent="0.25">
      <c r="A4984" t="s">
        <v>372</v>
      </c>
      <c r="B4984" t="s">
        <v>10217</v>
      </c>
      <c r="C4984">
        <v>4</v>
      </c>
      <c r="D4984" t="s">
        <v>12</v>
      </c>
      <c r="E4984" t="s">
        <v>2294</v>
      </c>
      <c r="F4984">
        <v>42</v>
      </c>
      <c r="G4984" t="s">
        <v>13</v>
      </c>
      <c r="H4984" t="s">
        <v>6</v>
      </c>
      <c r="I4984" t="s">
        <v>1003</v>
      </c>
      <c r="J4984">
        <v>135</v>
      </c>
      <c r="K4984" t="s">
        <v>16509</v>
      </c>
      <c r="L4984">
        <v>175</v>
      </c>
      <c r="M4984">
        <v>0</v>
      </c>
    </row>
    <row r="4985" spans="1:13" x14ac:dyDescent="0.25">
      <c r="A4985" t="s">
        <v>523</v>
      </c>
      <c r="B4985" t="s">
        <v>3582</v>
      </c>
      <c r="C4985">
        <v>8</v>
      </c>
      <c r="D4985" t="s">
        <v>19</v>
      </c>
      <c r="E4985" t="s">
        <v>2210</v>
      </c>
      <c r="F4985">
        <v>4</v>
      </c>
      <c r="G4985" t="s">
        <v>17</v>
      </c>
      <c r="H4985" t="s">
        <v>3</v>
      </c>
      <c r="I4985" t="s">
        <v>32</v>
      </c>
      <c r="J4985">
        <v>120</v>
      </c>
      <c r="K4985" t="s">
        <v>16507</v>
      </c>
      <c r="L4985">
        <v>100</v>
      </c>
      <c r="M4985">
        <v>150</v>
      </c>
    </row>
    <row r="4986" spans="1:13" x14ac:dyDescent="0.25">
      <c r="A4986" t="s">
        <v>1078</v>
      </c>
      <c r="B4986" t="s">
        <v>14136</v>
      </c>
      <c r="C4986">
        <v>5</v>
      </c>
      <c r="D4986" t="s">
        <v>12</v>
      </c>
      <c r="E4986" t="s">
        <v>2322</v>
      </c>
      <c r="F4986">
        <v>28</v>
      </c>
      <c r="G4986" t="s">
        <v>15</v>
      </c>
      <c r="H4986" t="s">
        <v>7</v>
      </c>
      <c r="I4986">
        <v>0</v>
      </c>
      <c r="J4986">
        <v>100</v>
      </c>
      <c r="K4986" t="s">
        <v>16511</v>
      </c>
      <c r="L4986">
        <v>150</v>
      </c>
      <c r="M4986">
        <v>100</v>
      </c>
    </row>
    <row r="4987" spans="1:13" x14ac:dyDescent="0.25">
      <c r="A4987" t="s">
        <v>7382</v>
      </c>
      <c r="B4987" t="s">
        <v>15311</v>
      </c>
      <c r="C4987">
        <v>12</v>
      </c>
      <c r="D4987" t="s">
        <v>19</v>
      </c>
      <c r="E4987" t="s">
        <v>2234</v>
      </c>
      <c r="F4987">
        <v>6</v>
      </c>
      <c r="G4987" t="s">
        <v>15</v>
      </c>
      <c r="H4987" t="s">
        <v>6</v>
      </c>
      <c r="I4987" t="s">
        <v>32</v>
      </c>
      <c r="J4987">
        <v>135</v>
      </c>
      <c r="K4987" t="s">
        <v>16512</v>
      </c>
      <c r="L4987">
        <v>120</v>
      </c>
      <c r="M4987">
        <v>150</v>
      </c>
    </row>
    <row r="4988" spans="1:13" x14ac:dyDescent="0.25">
      <c r="A4988" t="s">
        <v>7383</v>
      </c>
      <c r="B4988" t="s">
        <v>14111</v>
      </c>
      <c r="C4988">
        <v>8</v>
      </c>
      <c r="D4988" t="s">
        <v>12</v>
      </c>
      <c r="E4988" t="s">
        <v>2207</v>
      </c>
      <c r="F4988">
        <v>46</v>
      </c>
      <c r="G4988" t="s">
        <v>13</v>
      </c>
      <c r="H4988" t="s">
        <v>6</v>
      </c>
      <c r="I4988">
        <v>0</v>
      </c>
      <c r="J4988">
        <v>135</v>
      </c>
      <c r="K4988" t="s">
        <v>16509</v>
      </c>
      <c r="L4988">
        <v>175</v>
      </c>
      <c r="M4988">
        <v>150</v>
      </c>
    </row>
    <row r="4989" spans="1:13" x14ac:dyDescent="0.25">
      <c r="A4989" t="s">
        <v>7384</v>
      </c>
      <c r="B4989" t="s">
        <v>14179</v>
      </c>
      <c r="C4989">
        <v>5</v>
      </c>
      <c r="D4989" t="s">
        <v>19</v>
      </c>
      <c r="E4989" t="s">
        <v>2299</v>
      </c>
      <c r="F4989">
        <v>2</v>
      </c>
      <c r="G4989" t="s">
        <v>17</v>
      </c>
      <c r="H4989" t="s">
        <v>6</v>
      </c>
      <c r="I4989" t="s">
        <v>1093</v>
      </c>
      <c r="J4989">
        <v>135</v>
      </c>
      <c r="K4989" t="s">
        <v>16507</v>
      </c>
      <c r="L4989">
        <v>100</v>
      </c>
      <c r="M4989">
        <v>100</v>
      </c>
    </row>
    <row r="4990" spans="1:13" x14ac:dyDescent="0.25">
      <c r="A4990" t="s">
        <v>7385</v>
      </c>
      <c r="B4990" t="s">
        <v>15489</v>
      </c>
      <c r="C4990">
        <v>7</v>
      </c>
      <c r="D4990" t="s">
        <v>19</v>
      </c>
      <c r="E4990" t="s">
        <v>2210</v>
      </c>
      <c r="F4990">
        <v>2</v>
      </c>
      <c r="G4990" t="s">
        <v>17</v>
      </c>
      <c r="H4990" t="s">
        <v>5</v>
      </c>
      <c r="I4990" t="s">
        <v>1003</v>
      </c>
      <c r="J4990">
        <v>140</v>
      </c>
      <c r="K4990" t="s">
        <v>16507</v>
      </c>
      <c r="L4990">
        <v>100</v>
      </c>
      <c r="M4990">
        <v>100</v>
      </c>
    </row>
    <row r="4991" spans="1:13" x14ac:dyDescent="0.25">
      <c r="A4991" t="s">
        <v>301</v>
      </c>
      <c r="B4991" t="s">
        <v>15490</v>
      </c>
      <c r="C4991">
        <v>3</v>
      </c>
      <c r="D4991" t="s">
        <v>12</v>
      </c>
      <c r="E4991" t="s">
        <v>2409</v>
      </c>
      <c r="F4991">
        <v>8</v>
      </c>
      <c r="G4991" t="s">
        <v>17</v>
      </c>
      <c r="H4991" t="s">
        <v>3</v>
      </c>
      <c r="I4991">
        <v>0</v>
      </c>
      <c r="J4991">
        <v>120</v>
      </c>
      <c r="K4991" t="s">
        <v>16510</v>
      </c>
      <c r="L4991">
        <v>125</v>
      </c>
      <c r="M4991">
        <v>0</v>
      </c>
    </row>
    <row r="4992" spans="1:13" x14ac:dyDescent="0.25">
      <c r="A4992" t="s">
        <v>7386</v>
      </c>
      <c r="B4992" t="s">
        <v>15442</v>
      </c>
      <c r="C4992">
        <v>3</v>
      </c>
      <c r="D4992" t="s">
        <v>19</v>
      </c>
      <c r="E4992" t="s">
        <v>2241</v>
      </c>
      <c r="F4992">
        <v>9</v>
      </c>
      <c r="G4992" t="s">
        <v>13</v>
      </c>
      <c r="H4992" t="s">
        <v>6</v>
      </c>
      <c r="I4992" t="s">
        <v>456</v>
      </c>
      <c r="J4992">
        <v>135</v>
      </c>
      <c r="K4992" t="s">
        <v>16508</v>
      </c>
      <c r="L4992">
        <v>140</v>
      </c>
      <c r="M4992">
        <v>0</v>
      </c>
    </row>
    <row r="4993" spans="1:13" x14ac:dyDescent="0.25">
      <c r="A4993" t="s">
        <v>7387</v>
      </c>
      <c r="B4993" t="s">
        <v>14250</v>
      </c>
      <c r="C4993">
        <v>4</v>
      </c>
      <c r="D4993" t="s">
        <v>19</v>
      </c>
      <c r="E4993" t="s">
        <v>2350</v>
      </c>
      <c r="F4993">
        <v>8.5</v>
      </c>
      <c r="G4993" t="s">
        <v>13</v>
      </c>
      <c r="H4993" t="s">
        <v>3</v>
      </c>
      <c r="I4993" t="s">
        <v>54</v>
      </c>
      <c r="J4993">
        <v>120</v>
      </c>
      <c r="K4993" t="s">
        <v>16508</v>
      </c>
      <c r="L4993">
        <v>140</v>
      </c>
      <c r="M4993">
        <v>0</v>
      </c>
    </row>
    <row r="4994" spans="1:13" x14ac:dyDescent="0.25">
      <c r="A4994" t="s">
        <v>7388</v>
      </c>
      <c r="B4994" t="s">
        <v>15491</v>
      </c>
      <c r="C4994">
        <v>3</v>
      </c>
      <c r="D4994" t="s">
        <v>19</v>
      </c>
      <c r="E4994" t="s">
        <v>2200</v>
      </c>
      <c r="F4994">
        <v>10</v>
      </c>
      <c r="G4994" t="s">
        <v>13</v>
      </c>
      <c r="H4994" t="s">
        <v>4</v>
      </c>
      <c r="I4994">
        <v>0</v>
      </c>
      <c r="J4994">
        <v>110</v>
      </c>
      <c r="K4994" t="s">
        <v>16508</v>
      </c>
      <c r="L4994">
        <v>140</v>
      </c>
      <c r="M4994">
        <v>0</v>
      </c>
    </row>
    <row r="4995" spans="1:13" x14ac:dyDescent="0.25">
      <c r="A4995" t="s">
        <v>655</v>
      </c>
      <c r="B4995" t="s">
        <v>15030</v>
      </c>
      <c r="C4995">
        <v>6</v>
      </c>
      <c r="D4995" t="s">
        <v>12</v>
      </c>
      <c r="E4995" t="s">
        <v>2226</v>
      </c>
      <c r="F4995">
        <v>5</v>
      </c>
      <c r="G4995" t="s">
        <v>17</v>
      </c>
      <c r="H4995" t="s">
        <v>7</v>
      </c>
      <c r="I4995" t="s">
        <v>2101</v>
      </c>
      <c r="J4995">
        <v>100</v>
      </c>
      <c r="K4995" t="s">
        <v>16510</v>
      </c>
      <c r="L4995">
        <v>125</v>
      </c>
      <c r="M4995">
        <v>100</v>
      </c>
    </row>
    <row r="4996" spans="1:13" x14ac:dyDescent="0.25">
      <c r="A4996" t="s">
        <v>7389</v>
      </c>
      <c r="B4996" t="s">
        <v>14486</v>
      </c>
      <c r="C4996">
        <v>1</v>
      </c>
      <c r="D4996" t="s">
        <v>12</v>
      </c>
      <c r="E4996" t="s">
        <v>2231</v>
      </c>
      <c r="F4996">
        <v>48</v>
      </c>
      <c r="G4996" t="s">
        <v>13</v>
      </c>
      <c r="H4996" t="s">
        <v>7</v>
      </c>
      <c r="I4996" t="s">
        <v>32</v>
      </c>
      <c r="J4996">
        <v>100</v>
      </c>
      <c r="K4996" t="s">
        <v>16509</v>
      </c>
      <c r="L4996">
        <v>175</v>
      </c>
      <c r="M4996">
        <v>0</v>
      </c>
    </row>
    <row r="4997" spans="1:13" x14ac:dyDescent="0.25">
      <c r="A4997" t="s">
        <v>514</v>
      </c>
      <c r="B4997" t="s">
        <v>5448</v>
      </c>
      <c r="C4997">
        <v>6</v>
      </c>
      <c r="D4997" t="s">
        <v>12</v>
      </c>
      <c r="E4997" t="s">
        <v>2533</v>
      </c>
      <c r="F4997">
        <v>5</v>
      </c>
      <c r="G4997" t="s">
        <v>17</v>
      </c>
      <c r="H4997" t="s">
        <v>4</v>
      </c>
      <c r="I4997" t="s">
        <v>1003</v>
      </c>
      <c r="J4997">
        <v>110</v>
      </c>
      <c r="K4997" t="s">
        <v>16510</v>
      </c>
      <c r="L4997">
        <v>125</v>
      </c>
      <c r="M4997">
        <v>100</v>
      </c>
    </row>
    <row r="4998" spans="1:13" x14ac:dyDescent="0.25">
      <c r="A4998" t="s">
        <v>7390</v>
      </c>
      <c r="B4998" t="s">
        <v>14685</v>
      </c>
      <c r="C4998">
        <v>5</v>
      </c>
      <c r="D4998" t="s">
        <v>19</v>
      </c>
      <c r="E4998" t="s">
        <v>2779</v>
      </c>
      <c r="F4998">
        <v>9</v>
      </c>
      <c r="G4998" t="s">
        <v>13</v>
      </c>
      <c r="H4998" t="s">
        <v>7</v>
      </c>
      <c r="I4998" t="s">
        <v>1003</v>
      </c>
      <c r="J4998">
        <v>100</v>
      </c>
      <c r="K4998" t="s">
        <v>16508</v>
      </c>
      <c r="L4998">
        <v>140</v>
      </c>
      <c r="M4998">
        <v>100</v>
      </c>
    </row>
    <row r="4999" spans="1:13" x14ac:dyDescent="0.25">
      <c r="A4999" t="s">
        <v>7391</v>
      </c>
      <c r="B4999" t="s">
        <v>14390</v>
      </c>
      <c r="C4999">
        <v>9</v>
      </c>
      <c r="D4999" t="s">
        <v>12</v>
      </c>
      <c r="E4999" t="s">
        <v>2217</v>
      </c>
      <c r="F4999">
        <v>13</v>
      </c>
      <c r="G4999" t="s">
        <v>15</v>
      </c>
      <c r="H4999" t="s">
        <v>5</v>
      </c>
      <c r="I4999" t="s">
        <v>1003</v>
      </c>
      <c r="J4999">
        <v>140</v>
      </c>
      <c r="K4999" t="s">
        <v>16511</v>
      </c>
      <c r="L4999">
        <v>150</v>
      </c>
      <c r="M4999">
        <v>150</v>
      </c>
    </row>
    <row r="5000" spans="1:13" x14ac:dyDescent="0.25">
      <c r="A5000" t="s">
        <v>7392</v>
      </c>
      <c r="B5000" t="s">
        <v>15492</v>
      </c>
      <c r="C5000">
        <v>19</v>
      </c>
      <c r="D5000" t="s">
        <v>12</v>
      </c>
      <c r="E5000" t="s">
        <v>2263</v>
      </c>
      <c r="F5000">
        <v>15</v>
      </c>
      <c r="G5000" t="s">
        <v>15</v>
      </c>
      <c r="H5000" t="s">
        <v>6</v>
      </c>
      <c r="I5000" t="s">
        <v>1096</v>
      </c>
      <c r="J5000">
        <v>135</v>
      </c>
      <c r="K5000" t="s">
        <v>16511</v>
      </c>
      <c r="L5000">
        <v>150</v>
      </c>
      <c r="M5000">
        <v>300</v>
      </c>
    </row>
    <row r="5001" spans="1:13" x14ac:dyDescent="0.25">
      <c r="A5001" t="s">
        <v>1119</v>
      </c>
      <c r="B5001" t="s">
        <v>13740</v>
      </c>
      <c r="C5001">
        <v>3</v>
      </c>
      <c r="D5001" t="s">
        <v>19</v>
      </c>
      <c r="E5001" t="s">
        <v>2234</v>
      </c>
      <c r="F5001">
        <v>8</v>
      </c>
      <c r="G5001" t="s">
        <v>13</v>
      </c>
      <c r="H5001" t="s">
        <v>6</v>
      </c>
      <c r="I5001" t="s">
        <v>359</v>
      </c>
      <c r="J5001">
        <v>135</v>
      </c>
      <c r="K5001" t="s">
        <v>16508</v>
      </c>
      <c r="L5001">
        <v>140</v>
      </c>
      <c r="M5001">
        <v>0</v>
      </c>
    </row>
    <row r="5002" spans="1:13" x14ac:dyDescent="0.25">
      <c r="A5002" t="s">
        <v>7393</v>
      </c>
      <c r="B5002" t="s">
        <v>14163</v>
      </c>
      <c r="C5002">
        <v>4</v>
      </c>
      <c r="D5002" t="s">
        <v>12</v>
      </c>
      <c r="E5002" t="s">
        <v>2294</v>
      </c>
      <c r="F5002">
        <v>37</v>
      </c>
      <c r="G5002" t="s">
        <v>13</v>
      </c>
      <c r="H5002" t="s">
        <v>5</v>
      </c>
      <c r="I5002" t="s">
        <v>55</v>
      </c>
      <c r="J5002">
        <v>140</v>
      </c>
      <c r="K5002" t="s">
        <v>16509</v>
      </c>
      <c r="L5002">
        <v>175</v>
      </c>
      <c r="M5002">
        <v>0</v>
      </c>
    </row>
    <row r="5003" spans="1:13" x14ac:dyDescent="0.25">
      <c r="A5003" t="s">
        <v>7394</v>
      </c>
      <c r="B5003" t="s">
        <v>14396</v>
      </c>
      <c r="C5003">
        <v>4</v>
      </c>
      <c r="D5003" t="s">
        <v>19</v>
      </c>
      <c r="E5003" t="s">
        <v>2200</v>
      </c>
      <c r="F5003">
        <v>3</v>
      </c>
      <c r="G5003" t="s">
        <v>17</v>
      </c>
      <c r="H5003" t="s">
        <v>4</v>
      </c>
      <c r="I5003">
        <v>0</v>
      </c>
      <c r="J5003">
        <v>110</v>
      </c>
      <c r="K5003" t="s">
        <v>16507</v>
      </c>
      <c r="L5003">
        <v>100</v>
      </c>
      <c r="M5003">
        <v>0</v>
      </c>
    </row>
    <row r="5004" spans="1:13" x14ac:dyDescent="0.25">
      <c r="A5004" t="s">
        <v>7395</v>
      </c>
      <c r="B5004" t="s">
        <v>14493</v>
      </c>
      <c r="C5004">
        <v>4</v>
      </c>
      <c r="D5004" t="s">
        <v>12</v>
      </c>
      <c r="E5004" t="s">
        <v>2233</v>
      </c>
      <c r="F5004">
        <v>48</v>
      </c>
      <c r="G5004" t="s">
        <v>13</v>
      </c>
      <c r="H5004" t="s">
        <v>5</v>
      </c>
      <c r="I5004" t="s">
        <v>32</v>
      </c>
      <c r="J5004">
        <v>140</v>
      </c>
      <c r="K5004" t="s">
        <v>16509</v>
      </c>
      <c r="L5004">
        <v>175</v>
      </c>
      <c r="M5004">
        <v>0</v>
      </c>
    </row>
    <row r="5005" spans="1:13" x14ac:dyDescent="0.25">
      <c r="A5005" t="s">
        <v>7396</v>
      </c>
      <c r="B5005" t="s">
        <v>15493</v>
      </c>
      <c r="C5005">
        <v>12</v>
      </c>
      <c r="D5005" t="s">
        <v>12</v>
      </c>
      <c r="E5005" t="s">
        <v>2779</v>
      </c>
      <c r="F5005">
        <v>4</v>
      </c>
      <c r="G5005" t="s">
        <v>17</v>
      </c>
      <c r="H5005" t="s">
        <v>5</v>
      </c>
      <c r="I5005" t="s">
        <v>32</v>
      </c>
      <c r="J5005">
        <v>140</v>
      </c>
      <c r="K5005" t="s">
        <v>16510</v>
      </c>
      <c r="L5005">
        <v>125</v>
      </c>
      <c r="M5005">
        <v>150</v>
      </c>
    </row>
    <row r="5006" spans="1:13" x14ac:dyDescent="0.25">
      <c r="A5006" t="s">
        <v>7397</v>
      </c>
      <c r="B5006" t="s">
        <v>15494</v>
      </c>
      <c r="C5006">
        <v>3</v>
      </c>
      <c r="D5006" t="s">
        <v>19</v>
      </c>
      <c r="E5006" t="s">
        <v>2174</v>
      </c>
      <c r="F5006">
        <v>2</v>
      </c>
      <c r="G5006" t="s">
        <v>17</v>
      </c>
      <c r="H5006" t="s">
        <v>5</v>
      </c>
      <c r="I5006" t="s">
        <v>2101</v>
      </c>
      <c r="J5006">
        <v>140</v>
      </c>
      <c r="K5006" t="s">
        <v>16507</v>
      </c>
      <c r="L5006">
        <v>100</v>
      </c>
      <c r="M5006">
        <v>0</v>
      </c>
    </row>
    <row r="5007" spans="1:13" x14ac:dyDescent="0.25">
      <c r="A5007" t="s">
        <v>7398</v>
      </c>
      <c r="B5007" t="s">
        <v>15495</v>
      </c>
      <c r="C5007">
        <v>13</v>
      </c>
      <c r="D5007" t="s">
        <v>12</v>
      </c>
      <c r="E5007" t="s">
        <v>2233</v>
      </c>
      <c r="F5007">
        <v>8</v>
      </c>
      <c r="G5007" t="s">
        <v>17</v>
      </c>
      <c r="H5007" t="s">
        <v>4</v>
      </c>
      <c r="I5007" t="s">
        <v>54</v>
      </c>
      <c r="J5007">
        <v>110</v>
      </c>
      <c r="K5007" t="s">
        <v>16510</v>
      </c>
      <c r="L5007">
        <v>125</v>
      </c>
      <c r="M5007">
        <v>200</v>
      </c>
    </row>
    <row r="5008" spans="1:13" x14ac:dyDescent="0.25">
      <c r="A5008" t="s">
        <v>59</v>
      </c>
      <c r="B5008" t="s">
        <v>13680</v>
      </c>
      <c r="C5008">
        <v>7</v>
      </c>
      <c r="D5008" t="s">
        <v>19</v>
      </c>
      <c r="E5008" t="s">
        <v>2198</v>
      </c>
      <c r="F5008">
        <v>2</v>
      </c>
      <c r="G5008" t="s">
        <v>17</v>
      </c>
      <c r="H5008" t="s">
        <v>6</v>
      </c>
      <c r="I5008">
        <v>0</v>
      </c>
      <c r="J5008">
        <v>135</v>
      </c>
      <c r="K5008" t="s">
        <v>16507</v>
      </c>
      <c r="L5008">
        <v>100</v>
      </c>
      <c r="M5008">
        <v>100</v>
      </c>
    </row>
    <row r="5009" spans="1:13" x14ac:dyDescent="0.25">
      <c r="A5009" t="s">
        <v>7399</v>
      </c>
      <c r="B5009" t="s">
        <v>2375</v>
      </c>
      <c r="C5009">
        <v>5</v>
      </c>
      <c r="D5009" t="s">
        <v>12</v>
      </c>
      <c r="E5009" t="s">
        <v>2186</v>
      </c>
      <c r="F5009">
        <v>11.5</v>
      </c>
      <c r="G5009" t="s">
        <v>15</v>
      </c>
      <c r="H5009" t="s">
        <v>5</v>
      </c>
      <c r="I5009" t="s">
        <v>359</v>
      </c>
      <c r="J5009">
        <v>140</v>
      </c>
      <c r="K5009" t="s">
        <v>16511</v>
      </c>
      <c r="L5009">
        <v>150</v>
      </c>
      <c r="M5009">
        <v>100</v>
      </c>
    </row>
    <row r="5010" spans="1:13" x14ac:dyDescent="0.25">
      <c r="A5010" t="s">
        <v>1778</v>
      </c>
      <c r="B5010" t="s">
        <v>15496</v>
      </c>
      <c r="C5010">
        <v>9</v>
      </c>
      <c r="D5010" t="s">
        <v>12</v>
      </c>
      <c r="E5010" t="s">
        <v>2207</v>
      </c>
      <c r="F5010">
        <v>41</v>
      </c>
      <c r="G5010" t="s">
        <v>13</v>
      </c>
      <c r="H5010" t="s">
        <v>4</v>
      </c>
      <c r="I5010" t="s">
        <v>359</v>
      </c>
      <c r="J5010">
        <v>110</v>
      </c>
      <c r="K5010" t="s">
        <v>16509</v>
      </c>
      <c r="L5010">
        <v>175</v>
      </c>
      <c r="M5010">
        <v>150</v>
      </c>
    </row>
    <row r="5011" spans="1:13" x14ac:dyDescent="0.25">
      <c r="A5011" t="s">
        <v>229</v>
      </c>
      <c r="B5011" t="s">
        <v>3052</v>
      </c>
      <c r="C5011">
        <v>4</v>
      </c>
      <c r="D5011" t="s">
        <v>19</v>
      </c>
      <c r="E5011" t="s">
        <v>2182</v>
      </c>
      <c r="F5011">
        <v>10</v>
      </c>
      <c r="G5011" t="s">
        <v>13</v>
      </c>
      <c r="H5011" t="s">
        <v>5</v>
      </c>
      <c r="I5011">
        <v>0</v>
      </c>
      <c r="J5011">
        <v>140</v>
      </c>
      <c r="K5011" t="s">
        <v>16508</v>
      </c>
      <c r="L5011">
        <v>140</v>
      </c>
      <c r="M5011">
        <v>0</v>
      </c>
    </row>
    <row r="5012" spans="1:13" x14ac:dyDescent="0.25">
      <c r="A5012" t="s">
        <v>7400</v>
      </c>
      <c r="B5012" t="s">
        <v>15497</v>
      </c>
      <c r="C5012">
        <v>18</v>
      </c>
      <c r="D5012" t="s">
        <v>19</v>
      </c>
      <c r="E5012" t="s">
        <v>2369</v>
      </c>
      <c r="F5012">
        <v>2</v>
      </c>
      <c r="G5012" t="s">
        <v>17</v>
      </c>
      <c r="H5012" t="s">
        <v>5</v>
      </c>
      <c r="I5012" t="s">
        <v>1003</v>
      </c>
      <c r="J5012">
        <v>140</v>
      </c>
      <c r="K5012" t="s">
        <v>16507</v>
      </c>
      <c r="L5012">
        <v>100</v>
      </c>
      <c r="M5012">
        <v>300</v>
      </c>
    </row>
    <row r="5013" spans="1:13" x14ac:dyDescent="0.25">
      <c r="A5013" t="s">
        <v>7401</v>
      </c>
      <c r="B5013" t="s">
        <v>4715</v>
      </c>
      <c r="C5013">
        <v>2</v>
      </c>
      <c r="D5013" t="s">
        <v>12</v>
      </c>
      <c r="E5013" t="s">
        <v>2533</v>
      </c>
      <c r="F5013">
        <v>13</v>
      </c>
      <c r="G5013" t="s">
        <v>15</v>
      </c>
      <c r="H5013" t="s">
        <v>3</v>
      </c>
      <c r="I5013" t="s">
        <v>32</v>
      </c>
      <c r="J5013">
        <v>120</v>
      </c>
      <c r="K5013" t="s">
        <v>16511</v>
      </c>
      <c r="L5013">
        <v>150</v>
      </c>
      <c r="M5013">
        <v>0</v>
      </c>
    </row>
    <row r="5014" spans="1:13" x14ac:dyDescent="0.25">
      <c r="A5014" t="s">
        <v>7402</v>
      </c>
      <c r="B5014" t="s">
        <v>15498</v>
      </c>
      <c r="C5014">
        <v>6</v>
      </c>
      <c r="D5014" t="s">
        <v>19</v>
      </c>
      <c r="E5014" t="s">
        <v>2252</v>
      </c>
      <c r="F5014">
        <v>3</v>
      </c>
      <c r="G5014" t="s">
        <v>17</v>
      </c>
      <c r="H5014" t="s">
        <v>6</v>
      </c>
      <c r="I5014" t="s">
        <v>55</v>
      </c>
      <c r="J5014">
        <v>135</v>
      </c>
      <c r="K5014" t="s">
        <v>16507</v>
      </c>
      <c r="L5014">
        <v>100</v>
      </c>
      <c r="M5014">
        <v>100</v>
      </c>
    </row>
    <row r="5015" spans="1:13" x14ac:dyDescent="0.25">
      <c r="A5015" t="s">
        <v>7403</v>
      </c>
      <c r="B5015" t="s">
        <v>15492</v>
      </c>
      <c r="C5015">
        <v>19</v>
      </c>
      <c r="D5015" t="s">
        <v>12</v>
      </c>
      <c r="E5015" t="s">
        <v>4169</v>
      </c>
      <c r="F5015">
        <v>8</v>
      </c>
      <c r="G5015" t="s">
        <v>17</v>
      </c>
      <c r="H5015" t="s">
        <v>3</v>
      </c>
      <c r="I5015" t="s">
        <v>52</v>
      </c>
      <c r="J5015">
        <v>120</v>
      </c>
      <c r="K5015" t="s">
        <v>16510</v>
      </c>
      <c r="L5015">
        <v>125</v>
      </c>
      <c r="M5015">
        <v>300</v>
      </c>
    </row>
    <row r="5016" spans="1:13" x14ac:dyDescent="0.25">
      <c r="A5016" t="s">
        <v>7404</v>
      </c>
      <c r="B5016" t="s">
        <v>15499</v>
      </c>
      <c r="C5016">
        <v>1</v>
      </c>
      <c r="D5016" t="s">
        <v>12</v>
      </c>
      <c r="E5016" t="s">
        <v>2233</v>
      </c>
      <c r="F5016">
        <v>6</v>
      </c>
      <c r="G5016" t="s">
        <v>17</v>
      </c>
      <c r="H5016" t="s">
        <v>5</v>
      </c>
      <c r="I5016" t="s">
        <v>55</v>
      </c>
      <c r="J5016">
        <v>140</v>
      </c>
      <c r="K5016" t="s">
        <v>16510</v>
      </c>
      <c r="L5016">
        <v>125</v>
      </c>
      <c r="M5016">
        <v>0</v>
      </c>
    </row>
    <row r="5017" spans="1:13" x14ac:dyDescent="0.25">
      <c r="A5017" t="s">
        <v>1415</v>
      </c>
      <c r="B5017" t="s">
        <v>15500</v>
      </c>
      <c r="C5017">
        <v>9</v>
      </c>
      <c r="D5017" t="s">
        <v>12</v>
      </c>
      <c r="E5017" t="s">
        <v>2233</v>
      </c>
      <c r="F5017">
        <v>46</v>
      </c>
      <c r="G5017" t="s">
        <v>13</v>
      </c>
      <c r="H5017" t="s">
        <v>3</v>
      </c>
      <c r="I5017" t="s">
        <v>32</v>
      </c>
      <c r="J5017">
        <v>120</v>
      </c>
      <c r="K5017" t="s">
        <v>16509</v>
      </c>
      <c r="L5017">
        <v>175</v>
      </c>
      <c r="M5017">
        <v>150</v>
      </c>
    </row>
    <row r="5018" spans="1:13" x14ac:dyDescent="0.25">
      <c r="A5018" t="s">
        <v>7405</v>
      </c>
      <c r="B5018" t="s">
        <v>3978</v>
      </c>
      <c r="C5018">
        <v>5</v>
      </c>
      <c r="D5018" t="s">
        <v>12</v>
      </c>
      <c r="E5018" t="s">
        <v>2263</v>
      </c>
      <c r="F5018">
        <v>9</v>
      </c>
      <c r="G5018" t="s">
        <v>17</v>
      </c>
      <c r="H5018" t="s">
        <v>7</v>
      </c>
      <c r="I5018" t="s">
        <v>1003</v>
      </c>
      <c r="J5018">
        <v>100</v>
      </c>
      <c r="K5018" t="s">
        <v>16510</v>
      </c>
      <c r="L5018">
        <v>125</v>
      </c>
      <c r="M5018">
        <v>100</v>
      </c>
    </row>
    <row r="5019" spans="1:13" x14ac:dyDescent="0.25">
      <c r="A5019" t="s">
        <v>7406</v>
      </c>
      <c r="B5019" t="s">
        <v>12555</v>
      </c>
      <c r="C5019">
        <v>2</v>
      </c>
      <c r="D5019" t="s">
        <v>19</v>
      </c>
      <c r="E5019" t="s">
        <v>2252</v>
      </c>
      <c r="F5019">
        <v>8</v>
      </c>
      <c r="G5019" t="s">
        <v>13</v>
      </c>
      <c r="H5019" t="s">
        <v>5</v>
      </c>
      <c r="I5019">
        <v>0</v>
      </c>
      <c r="J5019">
        <v>140</v>
      </c>
      <c r="K5019" t="s">
        <v>16508</v>
      </c>
      <c r="L5019">
        <v>140</v>
      </c>
      <c r="M5019">
        <v>0</v>
      </c>
    </row>
    <row r="5020" spans="1:13" x14ac:dyDescent="0.25">
      <c r="A5020" t="s">
        <v>7407</v>
      </c>
      <c r="B5020" t="s">
        <v>2414</v>
      </c>
      <c r="C5020">
        <v>10</v>
      </c>
      <c r="D5020" t="s">
        <v>12</v>
      </c>
      <c r="E5020" t="s">
        <v>2186</v>
      </c>
      <c r="F5020">
        <v>41</v>
      </c>
      <c r="G5020" t="s">
        <v>13</v>
      </c>
      <c r="H5020" t="s">
        <v>6</v>
      </c>
      <c r="I5020">
        <v>0</v>
      </c>
      <c r="J5020">
        <v>135</v>
      </c>
      <c r="K5020" t="s">
        <v>16509</v>
      </c>
      <c r="L5020">
        <v>175</v>
      </c>
      <c r="M5020">
        <v>150</v>
      </c>
    </row>
    <row r="5021" spans="1:13" x14ac:dyDescent="0.25">
      <c r="A5021" t="s">
        <v>672</v>
      </c>
      <c r="B5021" t="s">
        <v>14695</v>
      </c>
      <c r="C5021">
        <v>6</v>
      </c>
      <c r="D5021" t="s">
        <v>12</v>
      </c>
      <c r="E5021" t="s">
        <v>2231</v>
      </c>
      <c r="F5021">
        <v>47</v>
      </c>
      <c r="G5021" t="s">
        <v>13</v>
      </c>
      <c r="H5021" t="s">
        <v>5</v>
      </c>
      <c r="I5021" t="s">
        <v>55</v>
      </c>
      <c r="J5021">
        <v>140</v>
      </c>
      <c r="K5021" t="s">
        <v>16509</v>
      </c>
      <c r="L5021">
        <v>175</v>
      </c>
      <c r="M5021">
        <v>100</v>
      </c>
    </row>
    <row r="5022" spans="1:13" x14ac:dyDescent="0.25">
      <c r="A5022" t="s">
        <v>757</v>
      </c>
      <c r="B5022" t="s">
        <v>15501</v>
      </c>
      <c r="C5022">
        <v>10</v>
      </c>
      <c r="D5022" t="s">
        <v>12</v>
      </c>
      <c r="E5022" t="s">
        <v>3202</v>
      </c>
      <c r="F5022">
        <v>39</v>
      </c>
      <c r="G5022" t="s">
        <v>13</v>
      </c>
      <c r="H5022" t="s">
        <v>5</v>
      </c>
      <c r="I5022">
        <v>0</v>
      </c>
      <c r="J5022">
        <v>140</v>
      </c>
      <c r="K5022" t="s">
        <v>16509</v>
      </c>
      <c r="L5022">
        <v>175</v>
      </c>
      <c r="M5022">
        <v>150</v>
      </c>
    </row>
    <row r="5023" spans="1:13" x14ac:dyDescent="0.25">
      <c r="A5023" t="s">
        <v>7409</v>
      </c>
      <c r="B5023" t="s">
        <v>13859</v>
      </c>
      <c r="C5023">
        <v>5</v>
      </c>
      <c r="D5023" t="s">
        <v>12</v>
      </c>
      <c r="E5023" t="s">
        <v>4792</v>
      </c>
      <c r="F5023">
        <v>34</v>
      </c>
      <c r="G5023" t="s">
        <v>13</v>
      </c>
      <c r="H5023" t="s">
        <v>4</v>
      </c>
      <c r="I5023" t="s">
        <v>1003</v>
      </c>
      <c r="J5023">
        <v>110</v>
      </c>
      <c r="K5023" t="s">
        <v>16509</v>
      </c>
      <c r="L5023">
        <v>175</v>
      </c>
      <c r="M5023">
        <v>100</v>
      </c>
    </row>
    <row r="5024" spans="1:13" x14ac:dyDescent="0.25">
      <c r="A5024" t="s">
        <v>1443</v>
      </c>
      <c r="B5024" t="s">
        <v>4052</v>
      </c>
      <c r="C5024">
        <v>5</v>
      </c>
      <c r="D5024" t="s">
        <v>12</v>
      </c>
      <c r="E5024" t="s">
        <v>2533</v>
      </c>
      <c r="F5024">
        <v>17</v>
      </c>
      <c r="G5024" t="s">
        <v>15</v>
      </c>
      <c r="H5024" t="s">
        <v>3</v>
      </c>
      <c r="I5024">
        <v>0</v>
      </c>
      <c r="J5024">
        <v>120</v>
      </c>
      <c r="K5024" t="s">
        <v>16511</v>
      </c>
      <c r="L5024">
        <v>150</v>
      </c>
      <c r="M5024">
        <v>100</v>
      </c>
    </row>
    <row r="5025" spans="1:13" x14ac:dyDescent="0.25">
      <c r="A5025" t="s">
        <v>7410</v>
      </c>
      <c r="B5025" t="s">
        <v>15364</v>
      </c>
      <c r="C5025">
        <v>16</v>
      </c>
      <c r="D5025" t="s">
        <v>12</v>
      </c>
      <c r="E5025" t="s">
        <v>2325</v>
      </c>
      <c r="F5025">
        <v>6</v>
      </c>
      <c r="G5025" t="s">
        <v>17</v>
      </c>
      <c r="H5025" t="s">
        <v>3</v>
      </c>
      <c r="I5025">
        <v>0</v>
      </c>
      <c r="J5025">
        <v>120</v>
      </c>
      <c r="K5025" t="s">
        <v>16510</v>
      </c>
      <c r="L5025">
        <v>125</v>
      </c>
      <c r="M5025">
        <v>300</v>
      </c>
    </row>
    <row r="5026" spans="1:13" x14ac:dyDescent="0.25">
      <c r="A5026" t="s">
        <v>7411</v>
      </c>
      <c r="B5026" t="s">
        <v>15502</v>
      </c>
      <c r="C5026">
        <v>5</v>
      </c>
      <c r="D5026" t="s">
        <v>12</v>
      </c>
      <c r="E5026" t="s">
        <v>2190</v>
      </c>
      <c r="F5026">
        <v>42</v>
      </c>
      <c r="G5026" t="s">
        <v>13</v>
      </c>
      <c r="H5026" t="s">
        <v>5</v>
      </c>
      <c r="I5026">
        <v>0</v>
      </c>
      <c r="J5026">
        <v>140</v>
      </c>
      <c r="K5026" t="s">
        <v>16509</v>
      </c>
      <c r="L5026">
        <v>175</v>
      </c>
      <c r="M5026">
        <v>100</v>
      </c>
    </row>
    <row r="5027" spans="1:13" x14ac:dyDescent="0.25">
      <c r="A5027" t="s">
        <v>7412</v>
      </c>
      <c r="B5027" t="s">
        <v>7223</v>
      </c>
      <c r="C5027">
        <v>8</v>
      </c>
      <c r="D5027" t="s">
        <v>12</v>
      </c>
      <c r="E5027" t="s">
        <v>2226</v>
      </c>
      <c r="F5027">
        <v>8</v>
      </c>
      <c r="G5027" t="s">
        <v>17</v>
      </c>
      <c r="H5027" t="s">
        <v>6</v>
      </c>
      <c r="I5027">
        <v>0</v>
      </c>
      <c r="J5027">
        <v>135</v>
      </c>
      <c r="K5027" t="s">
        <v>16510</v>
      </c>
      <c r="L5027">
        <v>125</v>
      </c>
      <c r="M5027">
        <v>150</v>
      </c>
    </row>
    <row r="5028" spans="1:13" x14ac:dyDescent="0.25">
      <c r="A5028" t="s">
        <v>7413</v>
      </c>
      <c r="B5028" t="s">
        <v>14060</v>
      </c>
      <c r="C5028">
        <v>4</v>
      </c>
      <c r="D5028" t="s">
        <v>12</v>
      </c>
      <c r="E5028" t="s">
        <v>2180</v>
      </c>
      <c r="F5028">
        <v>24</v>
      </c>
      <c r="G5028" t="s">
        <v>15</v>
      </c>
      <c r="H5028" t="s">
        <v>6</v>
      </c>
      <c r="I5028" t="s">
        <v>359</v>
      </c>
      <c r="J5028">
        <v>135</v>
      </c>
      <c r="K5028" t="s">
        <v>16511</v>
      </c>
      <c r="L5028">
        <v>150</v>
      </c>
      <c r="M5028">
        <v>0</v>
      </c>
    </row>
    <row r="5029" spans="1:13" x14ac:dyDescent="0.25">
      <c r="A5029" t="s">
        <v>1066</v>
      </c>
      <c r="B5029" t="s">
        <v>15503</v>
      </c>
      <c r="C5029">
        <v>1</v>
      </c>
      <c r="D5029" t="s">
        <v>19</v>
      </c>
      <c r="E5029" t="s">
        <v>2200</v>
      </c>
      <c r="F5029">
        <v>8</v>
      </c>
      <c r="G5029" t="s">
        <v>13</v>
      </c>
      <c r="H5029" t="s">
        <v>6</v>
      </c>
      <c r="I5029" t="s">
        <v>49</v>
      </c>
      <c r="J5029">
        <v>135</v>
      </c>
      <c r="K5029" t="s">
        <v>16508</v>
      </c>
      <c r="L5029">
        <v>140</v>
      </c>
      <c r="M5029">
        <v>0</v>
      </c>
    </row>
    <row r="5030" spans="1:13" x14ac:dyDescent="0.25">
      <c r="A5030" t="s">
        <v>7414</v>
      </c>
      <c r="B5030" t="s">
        <v>15257</v>
      </c>
      <c r="C5030">
        <v>7</v>
      </c>
      <c r="D5030" t="s">
        <v>12</v>
      </c>
      <c r="E5030" t="s">
        <v>2223</v>
      </c>
      <c r="F5030">
        <v>38</v>
      </c>
      <c r="G5030" t="s">
        <v>13</v>
      </c>
      <c r="H5030" t="s">
        <v>4</v>
      </c>
      <c r="I5030" t="s">
        <v>52</v>
      </c>
      <c r="J5030">
        <v>110</v>
      </c>
      <c r="K5030" t="s">
        <v>16509</v>
      </c>
      <c r="L5030">
        <v>175</v>
      </c>
      <c r="M5030">
        <v>100</v>
      </c>
    </row>
    <row r="5031" spans="1:13" x14ac:dyDescent="0.25">
      <c r="A5031" t="s">
        <v>7415</v>
      </c>
      <c r="B5031" t="s">
        <v>8366</v>
      </c>
      <c r="C5031">
        <v>5</v>
      </c>
      <c r="D5031" t="s">
        <v>19</v>
      </c>
      <c r="E5031" t="s">
        <v>2210</v>
      </c>
      <c r="F5031">
        <v>3</v>
      </c>
      <c r="G5031" t="s">
        <v>17</v>
      </c>
      <c r="H5031" t="s">
        <v>4</v>
      </c>
      <c r="I5031" t="s">
        <v>54</v>
      </c>
      <c r="J5031">
        <v>110</v>
      </c>
      <c r="K5031" t="s">
        <v>16507</v>
      </c>
      <c r="L5031">
        <v>100</v>
      </c>
      <c r="M5031">
        <v>100</v>
      </c>
    </row>
    <row r="5032" spans="1:13" x14ac:dyDescent="0.25">
      <c r="A5032" t="s">
        <v>7416</v>
      </c>
      <c r="B5032" t="s">
        <v>6187</v>
      </c>
      <c r="C5032">
        <v>7</v>
      </c>
      <c r="D5032" t="s">
        <v>19</v>
      </c>
      <c r="E5032" t="s">
        <v>2207</v>
      </c>
      <c r="F5032">
        <v>8.5</v>
      </c>
      <c r="G5032" t="s">
        <v>13</v>
      </c>
      <c r="H5032" t="s">
        <v>3</v>
      </c>
      <c r="I5032" t="s">
        <v>55</v>
      </c>
      <c r="J5032">
        <v>120</v>
      </c>
      <c r="K5032" t="s">
        <v>16508</v>
      </c>
      <c r="L5032">
        <v>140</v>
      </c>
      <c r="M5032">
        <v>100</v>
      </c>
    </row>
    <row r="5033" spans="1:13" x14ac:dyDescent="0.25">
      <c r="A5033" t="s">
        <v>7417</v>
      </c>
      <c r="B5033" t="s">
        <v>4648</v>
      </c>
      <c r="C5033">
        <v>3</v>
      </c>
      <c r="D5033" t="s">
        <v>19</v>
      </c>
      <c r="E5033" t="s">
        <v>2299</v>
      </c>
      <c r="F5033">
        <v>8.5</v>
      </c>
      <c r="G5033" t="s">
        <v>13</v>
      </c>
      <c r="H5033" t="s">
        <v>7</v>
      </c>
      <c r="I5033" t="s">
        <v>359</v>
      </c>
      <c r="J5033">
        <v>100</v>
      </c>
      <c r="K5033" t="s">
        <v>16508</v>
      </c>
      <c r="L5033">
        <v>140</v>
      </c>
      <c r="M5033">
        <v>0</v>
      </c>
    </row>
    <row r="5034" spans="1:13" x14ac:dyDescent="0.25">
      <c r="A5034" t="s">
        <v>7418</v>
      </c>
      <c r="B5034" t="s">
        <v>14088</v>
      </c>
      <c r="C5034">
        <v>8</v>
      </c>
      <c r="D5034" t="s">
        <v>12</v>
      </c>
      <c r="E5034" t="s">
        <v>2223</v>
      </c>
      <c r="F5034">
        <v>40</v>
      </c>
      <c r="G5034" t="s">
        <v>13</v>
      </c>
      <c r="H5034" t="s">
        <v>5</v>
      </c>
      <c r="I5034" t="s">
        <v>1003</v>
      </c>
      <c r="J5034">
        <v>140</v>
      </c>
      <c r="K5034" t="s">
        <v>16509</v>
      </c>
      <c r="L5034">
        <v>175</v>
      </c>
      <c r="M5034">
        <v>150</v>
      </c>
    </row>
    <row r="5035" spans="1:13" x14ac:dyDescent="0.25">
      <c r="A5035" t="s">
        <v>7419</v>
      </c>
      <c r="B5035" t="s">
        <v>15356</v>
      </c>
      <c r="C5035">
        <v>7</v>
      </c>
      <c r="D5035" t="s">
        <v>12</v>
      </c>
      <c r="E5035" t="s">
        <v>2219</v>
      </c>
      <c r="F5035">
        <v>35</v>
      </c>
      <c r="G5035" t="s">
        <v>13</v>
      </c>
      <c r="H5035" t="s">
        <v>5</v>
      </c>
      <c r="I5035" t="s">
        <v>55</v>
      </c>
      <c r="J5035">
        <v>140</v>
      </c>
      <c r="K5035" t="s">
        <v>16509</v>
      </c>
      <c r="L5035">
        <v>175</v>
      </c>
      <c r="M5035">
        <v>100</v>
      </c>
    </row>
    <row r="5036" spans="1:13" x14ac:dyDescent="0.25">
      <c r="A5036" t="s">
        <v>1074</v>
      </c>
      <c r="B5036" t="s">
        <v>14355</v>
      </c>
      <c r="C5036">
        <v>15</v>
      </c>
      <c r="D5036" t="s">
        <v>12</v>
      </c>
      <c r="E5036" t="s">
        <v>2207</v>
      </c>
      <c r="F5036">
        <v>36</v>
      </c>
      <c r="G5036" t="s">
        <v>13</v>
      </c>
      <c r="H5036" t="s">
        <v>7</v>
      </c>
      <c r="I5036" t="s">
        <v>32</v>
      </c>
      <c r="J5036">
        <v>100</v>
      </c>
      <c r="K5036" t="s">
        <v>16509</v>
      </c>
      <c r="L5036">
        <v>175</v>
      </c>
      <c r="M5036">
        <v>200</v>
      </c>
    </row>
    <row r="5037" spans="1:13" x14ac:dyDescent="0.25">
      <c r="A5037" t="s">
        <v>1779</v>
      </c>
      <c r="B5037" t="s">
        <v>15504</v>
      </c>
      <c r="C5037">
        <v>3</v>
      </c>
      <c r="D5037" t="s">
        <v>19</v>
      </c>
      <c r="E5037" t="s">
        <v>2998</v>
      </c>
      <c r="F5037">
        <v>8.5</v>
      </c>
      <c r="G5037" t="s">
        <v>13</v>
      </c>
      <c r="H5037" t="s">
        <v>3</v>
      </c>
      <c r="I5037" t="s">
        <v>2168</v>
      </c>
      <c r="J5037">
        <v>120</v>
      </c>
      <c r="K5037" t="s">
        <v>16508</v>
      </c>
      <c r="L5037">
        <v>140</v>
      </c>
      <c r="M5037">
        <v>0</v>
      </c>
    </row>
    <row r="5038" spans="1:13" x14ac:dyDescent="0.25">
      <c r="A5038" t="s">
        <v>7420</v>
      </c>
      <c r="B5038" t="s">
        <v>15505</v>
      </c>
      <c r="C5038">
        <v>6</v>
      </c>
      <c r="D5038" t="s">
        <v>12</v>
      </c>
      <c r="E5038" t="s">
        <v>2186</v>
      </c>
      <c r="F5038">
        <v>38</v>
      </c>
      <c r="G5038" t="s">
        <v>13</v>
      </c>
      <c r="H5038" t="s">
        <v>4</v>
      </c>
      <c r="I5038" t="s">
        <v>1003</v>
      </c>
      <c r="J5038">
        <v>110</v>
      </c>
      <c r="K5038" t="s">
        <v>16509</v>
      </c>
      <c r="L5038">
        <v>175</v>
      </c>
      <c r="M5038">
        <v>100</v>
      </c>
    </row>
    <row r="5039" spans="1:13" x14ac:dyDescent="0.25">
      <c r="A5039" t="s">
        <v>7421</v>
      </c>
      <c r="B5039" t="s">
        <v>15063</v>
      </c>
      <c r="C5039">
        <v>8</v>
      </c>
      <c r="D5039" t="s">
        <v>19</v>
      </c>
      <c r="E5039" t="s">
        <v>2252</v>
      </c>
      <c r="F5039">
        <v>8.5</v>
      </c>
      <c r="G5039" t="s">
        <v>13</v>
      </c>
      <c r="H5039" t="s">
        <v>6</v>
      </c>
      <c r="I5039" t="s">
        <v>32</v>
      </c>
      <c r="J5039">
        <v>135</v>
      </c>
      <c r="K5039" t="s">
        <v>16508</v>
      </c>
      <c r="L5039">
        <v>140</v>
      </c>
      <c r="M5039">
        <v>150</v>
      </c>
    </row>
    <row r="5040" spans="1:13" x14ac:dyDescent="0.25">
      <c r="A5040" t="s">
        <v>1046</v>
      </c>
      <c r="B5040" t="s">
        <v>13765</v>
      </c>
      <c r="C5040">
        <v>2</v>
      </c>
      <c r="D5040" t="s">
        <v>19</v>
      </c>
      <c r="E5040" t="s">
        <v>2182</v>
      </c>
      <c r="F5040">
        <v>10</v>
      </c>
      <c r="G5040" t="s">
        <v>13</v>
      </c>
      <c r="H5040" t="s">
        <v>6</v>
      </c>
      <c r="I5040" t="s">
        <v>54</v>
      </c>
      <c r="J5040">
        <v>135</v>
      </c>
      <c r="K5040" t="s">
        <v>16508</v>
      </c>
      <c r="L5040">
        <v>140</v>
      </c>
      <c r="M5040">
        <v>0</v>
      </c>
    </row>
    <row r="5041" spans="1:13" x14ac:dyDescent="0.25">
      <c r="A5041" t="s">
        <v>7422</v>
      </c>
      <c r="B5041" t="s">
        <v>13979</v>
      </c>
      <c r="C5041">
        <v>10</v>
      </c>
      <c r="D5041" t="s">
        <v>12</v>
      </c>
      <c r="E5041" t="s">
        <v>2241</v>
      </c>
      <c r="F5041">
        <v>32</v>
      </c>
      <c r="G5041" t="s">
        <v>13</v>
      </c>
      <c r="H5041" t="s">
        <v>5</v>
      </c>
      <c r="I5041" t="s">
        <v>456</v>
      </c>
      <c r="J5041">
        <v>140</v>
      </c>
      <c r="K5041" t="s">
        <v>16509</v>
      </c>
      <c r="L5041">
        <v>175</v>
      </c>
      <c r="M5041">
        <v>150</v>
      </c>
    </row>
    <row r="5042" spans="1:13" x14ac:dyDescent="0.25">
      <c r="A5042" t="s">
        <v>7423</v>
      </c>
      <c r="B5042" t="s">
        <v>4184</v>
      </c>
      <c r="C5042">
        <v>6</v>
      </c>
      <c r="D5042" t="s">
        <v>19</v>
      </c>
      <c r="E5042" t="s">
        <v>2486</v>
      </c>
      <c r="F5042">
        <v>6</v>
      </c>
      <c r="G5042" t="s">
        <v>15</v>
      </c>
      <c r="H5042" t="s">
        <v>6</v>
      </c>
      <c r="I5042">
        <v>0</v>
      </c>
      <c r="J5042">
        <v>135</v>
      </c>
      <c r="K5042" t="s">
        <v>16512</v>
      </c>
      <c r="L5042">
        <v>120</v>
      </c>
      <c r="M5042">
        <v>100</v>
      </c>
    </row>
    <row r="5043" spans="1:13" x14ac:dyDescent="0.25">
      <c r="A5043" t="s">
        <v>7424</v>
      </c>
      <c r="B5043" t="s">
        <v>2500</v>
      </c>
      <c r="C5043">
        <v>5</v>
      </c>
      <c r="D5043" t="s">
        <v>12</v>
      </c>
      <c r="E5043" t="s">
        <v>2207</v>
      </c>
      <c r="F5043">
        <v>6</v>
      </c>
      <c r="G5043" t="s">
        <v>17</v>
      </c>
      <c r="H5043" t="s">
        <v>4</v>
      </c>
      <c r="I5043" t="s">
        <v>456</v>
      </c>
      <c r="J5043">
        <v>110</v>
      </c>
      <c r="K5043" t="s">
        <v>16510</v>
      </c>
      <c r="L5043">
        <v>125</v>
      </c>
      <c r="M5043">
        <v>100</v>
      </c>
    </row>
    <row r="5044" spans="1:13" x14ac:dyDescent="0.25">
      <c r="A5044" t="s">
        <v>7425</v>
      </c>
      <c r="B5044" t="s">
        <v>15506</v>
      </c>
      <c r="C5044">
        <v>10</v>
      </c>
      <c r="D5044" t="s">
        <v>12</v>
      </c>
      <c r="E5044" t="s">
        <v>2432</v>
      </c>
      <c r="F5044">
        <v>29</v>
      </c>
      <c r="G5044" t="s">
        <v>15</v>
      </c>
      <c r="H5044" t="s">
        <v>3</v>
      </c>
      <c r="I5044">
        <v>0</v>
      </c>
      <c r="J5044">
        <v>120</v>
      </c>
      <c r="K5044" t="s">
        <v>16511</v>
      </c>
      <c r="L5044">
        <v>150</v>
      </c>
      <c r="M5044">
        <v>150</v>
      </c>
    </row>
    <row r="5045" spans="1:13" x14ac:dyDescent="0.25">
      <c r="A5045" t="s">
        <v>7426</v>
      </c>
      <c r="B5045" t="s">
        <v>13488</v>
      </c>
      <c r="C5045">
        <v>13</v>
      </c>
      <c r="D5045" t="s">
        <v>19</v>
      </c>
      <c r="E5045" t="s">
        <v>2198</v>
      </c>
      <c r="F5045">
        <v>10</v>
      </c>
      <c r="G5045" t="s">
        <v>13</v>
      </c>
      <c r="H5045" t="s">
        <v>3</v>
      </c>
      <c r="I5045" t="s">
        <v>54</v>
      </c>
      <c r="J5045">
        <v>120</v>
      </c>
      <c r="K5045" t="s">
        <v>16508</v>
      </c>
      <c r="L5045">
        <v>140</v>
      </c>
      <c r="M5045">
        <v>200</v>
      </c>
    </row>
    <row r="5046" spans="1:13" x14ac:dyDescent="0.25">
      <c r="A5046" t="s">
        <v>46</v>
      </c>
      <c r="B5046" t="s">
        <v>13649</v>
      </c>
      <c r="C5046">
        <v>8</v>
      </c>
      <c r="D5046" t="s">
        <v>12</v>
      </c>
      <c r="E5046" t="s">
        <v>2231</v>
      </c>
      <c r="F5046">
        <v>5</v>
      </c>
      <c r="G5046" t="s">
        <v>17</v>
      </c>
      <c r="H5046" t="s">
        <v>4</v>
      </c>
      <c r="I5046" t="s">
        <v>55</v>
      </c>
      <c r="J5046">
        <v>110</v>
      </c>
      <c r="K5046" t="s">
        <v>16510</v>
      </c>
      <c r="L5046">
        <v>125</v>
      </c>
      <c r="M5046">
        <v>150</v>
      </c>
    </row>
    <row r="5047" spans="1:13" x14ac:dyDescent="0.25">
      <c r="A5047" t="s">
        <v>7428</v>
      </c>
      <c r="B5047" t="s">
        <v>4497</v>
      </c>
      <c r="C5047">
        <v>6</v>
      </c>
      <c r="D5047" t="s">
        <v>12</v>
      </c>
      <c r="E5047" t="s">
        <v>2241</v>
      </c>
      <c r="F5047">
        <v>40</v>
      </c>
      <c r="G5047" t="s">
        <v>13</v>
      </c>
      <c r="H5047" t="s">
        <v>7</v>
      </c>
      <c r="I5047">
        <v>0</v>
      </c>
      <c r="J5047">
        <v>100</v>
      </c>
      <c r="K5047" t="s">
        <v>16509</v>
      </c>
      <c r="L5047">
        <v>175</v>
      </c>
      <c r="M5047">
        <v>100</v>
      </c>
    </row>
    <row r="5048" spans="1:13" x14ac:dyDescent="0.25">
      <c r="A5048" t="s">
        <v>7429</v>
      </c>
      <c r="B5048" t="s">
        <v>14915</v>
      </c>
      <c r="C5048">
        <v>4</v>
      </c>
      <c r="D5048" t="s">
        <v>19</v>
      </c>
      <c r="E5048" t="s">
        <v>2288</v>
      </c>
      <c r="F5048">
        <v>9</v>
      </c>
      <c r="G5048" t="s">
        <v>13</v>
      </c>
      <c r="H5048" t="s">
        <v>5</v>
      </c>
      <c r="I5048" t="s">
        <v>52</v>
      </c>
      <c r="J5048">
        <v>140</v>
      </c>
      <c r="K5048" t="s">
        <v>16508</v>
      </c>
      <c r="L5048">
        <v>140</v>
      </c>
      <c r="M5048">
        <v>0</v>
      </c>
    </row>
    <row r="5049" spans="1:13" x14ac:dyDescent="0.25">
      <c r="A5049" t="s">
        <v>7430</v>
      </c>
      <c r="B5049" t="s">
        <v>14659</v>
      </c>
      <c r="C5049">
        <v>3</v>
      </c>
      <c r="D5049" t="s">
        <v>12</v>
      </c>
      <c r="E5049" t="s">
        <v>2223</v>
      </c>
      <c r="F5049">
        <v>46</v>
      </c>
      <c r="G5049" t="s">
        <v>13</v>
      </c>
      <c r="H5049" t="s">
        <v>6</v>
      </c>
      <c r="I5049" t="s">
        <v>1003</v>
      </c>
      <c r="J5049">
        <v>135</v>
      </c>
      <c r="K5049" t="s">
        <v>16509</v>
      </c>
      <c r="L5049">
        <v>175</v>
      </c>
      <c r="M5049">
        <v>0</v>
      </c>
    </row>
    <row r="5050" spans="1:13" x14ac:dyDescent="0.25">
      <c r="A5050" t="s">
        <v>7431</v>
      </c>
      <c r="B5050" t="s">
        <v>5375</v>
      </c>
      <c r="C5050">
        <v>7</v>
      </c>
      <c r="D5050" t="s">
        <v>19</v>
      </c>
      <c r="E5050" t="s">
        <v>2210</v>
      </c>
      <c r="F5050">
        <v>8</v>
      </c>
      <c r="G5050" t="s">
        <v>13</v>
      </c>
      <c r="H5050" t="s">
        <v>7</v>
      </c>
      <c r="I5050">
        <v>0</v>
      </c>
      <c r="J5050">
        <v>100</v>
      </c>
      <c r="K5050" t="s">
        <v>16508</v>
      </c>
      <c r="L5050">
        <v>140</v>
      </c>
      <c r="M5050">
        <v>100</v>
      </c>
    </row>
    <row r="5051" spans="1:13" x14ac:dyDescent="0.25">
      <c r="A5051" t="s">
        <v>1854</v>
      </c>
      <c r="B5051" t="s">
        <v>15507</v>
      </c>
      <c r="C5051">
        <v>11</v>
      </c>
      <c r="D5051" t="s">
        <v>12</v>
      </c>
      <c r="E5051" t="s">
        <v>2190</v>
      </c>
      <c r="F5051">
        <v>6</v>
      </c>
      <c r="G5051" t="s">
        <v>17</v>
      </c>
      <c r="H5051" t="s">
        <v>5</v>
      </c>
      <c r="I5051">
        <v>0</v>
      </c>
      <c r="J5051">
        <v>140</v>
      </c>
      <c r="K5051" t="s">
        <v>16510</v>
      </c>
      <c r="L5051">
        <v>125</v>
      </c>
      <c r="M5051">
        <v>150</v>
      </c>
    </row>
    <row r="5052" spans="1:13" x14ac:dyDescent="0.25">
      <c r="A5052" t="s">
        <v>7432</v>
      </c>
      <c r="B5052" t="s">
        <v>15508</v>
      </c>
      <c r="C5052">
        <v>12</v>
      </c>
      <c r="D5052" t="s">
        <v>12</v>
      </c>
      <c r="E5052" t="s">
        <v>2332</v>
      </c>
      <c r="F5052">
        <v>43</v>
      </c>
      <c r="G5052" t="s">
        <v>13</v>
      </c>
      <c r="H5052" t="s">
        <v>6</v>
      </c>
      <c r="I5052" t="s">
        <v>2168</v>
      </c>
      <c r="J5052">
        <v>135</v>
      </c>
      <c r="K5052" t="s">
        <v>16509</v>
      </c>
      <c r="L5052">
        <v>175</v>
      </c>
      <c r="M5052">
        <v>150</v>
      </c>
    </row>
    <row r="5053" spans="1:13" x14ac:dyDescent="0.25">
      <c r="A5053" t="s">
        <v>7433</v>
      </c>
      <c r="B5053" t="s">
        <v>2526</v>
      </c>
      <c r="C5053">
        <v>9</v>
      </c>
      <c r="D5053" t="s">
        <v>12</v>
      </c>
      <c r="E5053" t="s">
        <v>2217</v>
      </c>
      <c r="F5053">
        <v>46</v>
      </c>
      <c r="G5053" t="s">
        <v>13</v>
      </c>
      <c r="H5053" t="s">
        <v>5</v>
      </c>
      <c r="I5053">
        <v>0</v>
      </c>
      <c r="J5053">
        <v>140</v>
      </c>
      <c r="K5053" t="s">
        <v>16509</v>
      </c>
      <c r="L5053">
        <v>175</v>
      </c>
      <c r="M5053">
        <v>150</v>
      </c>
    </row>
    <row r="5054" spans="1:13" x14ac:dyDescent="0.25">
      <c r="A5054" t="s">
        <v>7435</v>
      </c>
      <c r="B5054" t="s">
        <v>2650</v>
      </c>
      <c r="C5054">
        <v>4</v>
      </c>
      <c r="D5054" t="s">
        <v>19</v>
      </c>
      <c r="E5054" t="s">
        <v>2210</v>
      </c>
      <c r="F5054">
        <v>2</v>
      </c>
      <c r="G5054" t="s">
        <v>17</v>
      </c>
      <c r="H5054" t="s">
        <v>6</v>
      </c>
      <c r="I5054" t="s">
        <v>359</v>
      </c>
      <c r="J5054">
        <v>135</v>
      </c>
      <c r="K5054" t="s">
        <v>16507</v>
      </c>
      <c r="L5054">
        <v>100</v>
      </c>
      <c r="M5054">
        <v>0</v>
      </c>
    </row>
    <row r="5055" spans="1:13" x14ac:dyDescent="0.25">
      <c r="A5055" t="s">
        <v>7436</v>
      </c>
      <c r="B5055" t="s">
        <v>14740</v>
      </c>
      <c r="C5055">
        <v>4</v>
      </c>
      <c r="D5055" t="s">
        <v>12</v>
      </c>
      <c r="E5055" t="s">
        <v>2223</v>
      </c>
      <c r="F5055">
        <v>45</v>
      </c>
      <c r="G5055" t="s">
        <v>13</v>
      </c>
      <c r="H5055" t="s">
        <v>5</v>
      </c>
      <c r="I5055" t="s">
        <v>1096</v>
      </c>
      <c r="J5055">
        <v>140</v>
      </c>
      <c r="K5055" t="s">
        <v>16509</v>
      </c>
      <c r="L5055">
        <v>175</v>
      </c>
      <c r="M5055">
        <v>0</v>
      </c>
    </row>
    <row r="5056" spans="1:13" x14ac:dyDescent="0.25">
      <c r="A5056" t="s">
        <v>7437</v>
      </c>
      <c r="B5056" t="s">
        <v>9055</v>
      </c>
      <c r="C5056">
        <v>10</v>
      </c>
      <c r="D5056" t="s">
        <v>19</v>
      </c>
      <c r="E5056" t="s">
        <v>2174</v>
      </c>
      <c r="F5056">
        <v>10</v>
      </c>
      <c r="G5056" t="s">
        <v>13</v>
      </c>
      <c r="H5056" t="s">
        <v>4</v>
      </c>
      <c r="I5056">
        <v>0</v>
      </c>
      <c r="J5056">
        <v>110</v>
      </c>
      <c r="K5056" t="s">
        <v>16508</v>
      </c>
      <c r="L5056">
        <v>140</v>
      </c>
      <c r="M5056">
        <v>150</v>
      </c>
    </row>
    <row r="5057" spans="1:13" x14ac:dyDescent="0.25">
      <c r="A5057" t="s">
        <v>7438</v>
      </c>
      <c r="B5057" t="s">
        <v>5613</v>
      </c>
      <c r="C5057">
        <v>4</v>
      </c>
      <c r="D5057" t="s">
        <v>12</v>
      </c>
      <c r="E5057" t="s">
        <v>2207</v>
      </c>
      <c r="F5057">
        <v>3</v>
      </c>
      <c r="G5057" t="s">
        <v>17</v>
      </c>
      <c r="H5057" t="s">
        <v>5</v>
      </c>
      <c r="I5057">
        <v>0</v>
      </c>
      <c r="J5057">
        <v>140</v>
      </c>
      <c r="K5057" t="s">
        <v>16510</v>
      </c>
      <c r="L5057">
        <v>125</v>
      </c>
      <c r="M5057">
        <v>0</v>
      </c>
    </row>
    <row r="5058" spans="1:13" x14ac:dyDescent="0.25">
      <c r="A5058" t="s">
        <v>7440</v>
      </c>
      <c r="B5058" t="s">
        <v>15509</v>
      </c>
      <c r="C5058">
        <v>6</v>
      </c>
      <c r="D5058" t="s">
        <v>12</v>
      </c>
      <c r="E5058" t="s">
        <v>3309</v>
      </c>
      <c r="F5058">
        <v>42</v>
      </c>
      <c r="G5058" t="s">
        <v>13</v>
      </c>
      <c r="H5058" t="s">
        <v>5</v>
      </c>
      <c r="I5058">
        <v>0</v>
      </c>
      <c r="J5058">
        <v>140</v>
      </c>
      <c r="K5058" t="s">
        <v>16509</v>
      </c>
      <c r="L5058">
        <v>175</v>
      </c>
      <c r="M5058">
        <v>100</v>
      </c>
    </row>
    <row r="5059" spans="1:13" x14ac:dyDescent="0.25">
      <c r="A5059" t="s">
        <v>7441</v>
      </c>
      <c r="B5059" t="s">
        <v>14364</v>
      </c>
      <c r="C5059">
        <v>4</v>
      </c>
      <c r="D5059" t="s">
        <v>12</v>
      </c>
      <c r="E5059" t="s">
        <v>2202</v>
      </c>
      <c r="F5059">
        <v>26</v>
      </c>
      <c r="G5059" t="s">
        <v>15</v>
      </c>
      <c r="H5059" t="s">
        <v>5</v>
      </c>
      <c r="I5059" t="s">
        <v>359</v>
      </c>
      <c r="J5059">
        <v>140</v>
      </c>
      <c r="K5059" t="s">
        <v>16511</v>
      </c>
      <c r="L5059">
        <v>150</v>
      </c>
      <c r="M5059">
        <v>0</v>
      </c>
    </row>
    <row r="5060" spans="1:13" x14ac:dyDescent="0.25">
      <c r="A5060" t="s">
        <v>7442</v>
      </c>
      <c r="B5060" t="s">
        <v>14770</v>
      </c>
      <c r="C5060">
        <v>7</v>
      </c>
      <c r="D5060" t="s">
        <v>19</v>
      </c>
      <c r="E5060" t="s">
        <v>2217</v>
      </c>
      <c r="F5060">
        <v>4</v>
      </c>
      <c r="G5060" t="s">
        <v>17</v>
      </c>
      <c r="H5060" t="s">
        <v>5</v>
      </c>
      <c r="I5060" t="s">
        <v>80</v>
      </c>
      <c r="J5060">
        <v>140</v>
      </c>
      <c r="K5060" t="s">
        <v>16507</v>
      </c>
      <c r="L5060">
        <v>100</v>
      </c>
      <c r="M5060">
        <v>100</v>
      </c>
    </row>
    <row r="5061" spans="1:13" x14ac:dyDescent="0.25">
      <c r="A5061" t="s">
        <v>7443</v>
      </c>
      <c r="B5061" t="s">
        <v>3467</v>
      </c>
      <c r="C5061">
        <v>8</v>
      </c>
      <c r="D5061" t="s">
        <v>19</v>
      </c>
      <c r="E5061" t="s">
        <v>3598</v>
      </c>
      <c r="F5061">
        <v>6.5</v>
      </c>
      <c r="G5061" t="s">
        <v>15</v>
      </c>
      <c r="H5061" t="s">
        <v>5</v>
      </c>
      <c r="I5061" t="s">
        <v>359</v>
      </c>
      <c r="J5061">
        <v>140</v>
      </c>
      <c r="K5061" t="s">
        <v>16512</v>
      </c>
      <c r="L5061">
        <v>120</v>
      </c>
      <c r="M5061">
        <v>150</v>
      </c>
    </row>
    <row r="5062" spans="1:13" x14ac:dyDescent="0.25">
      <c r="A5062" t="s">
        <v>7444</v>
      </c>
      <c r="B5062" t="s">
        <v>14089</v>
      </c>
      <c r="C5062">
        <v>9</v>
      </c>
      <c r="D5062" t="s">
        <v>12</v>
      </c>
      <c r="E5062" t="s">
        <v>2182</v>
      </c>
      <c r="F5062">
        <v>7</v>
      </c>
      <c r="G5062" t="s">
        <v>17</v>
      </c>
      <c r="H5062" t="s">
        <v>7</v>
      </c>
      <c r="I5062" t="s">
        <v>1096</v>
      </c>
      <c r="J5062">
        <v>100</v>
      </c>
      <c r="K5062" t="s">
        <v>16510</v>
      </c>
      <c r="L5062">
        <v>125</v>
      </c>
      <c r="M5062">
        <v>150</v>
      </c>
    </row>
    <row r="5063" spans="1:13" x14ac:dyDescent="0.25">
      <c r="A5063" t="s">
        <v>7445</v>
      </c>
      <c r="B5063" t="s">
        <v>4546</v>
      </c>
      <c r="C5063">
        <v>5</v>
      </c>
      <c r="D5063" t="s">
        <v>12</v>
      </c>
      <c r="E5063" t="s">
        <v>2190</v>
      </c>
      <c r="F5063">
        <v>49</v>
      </c>
      <c r="G5063" t="s">
        <v>13</v>
      </c>
      <c r="H5063" t="s">
        <v>4</v>
      </c>
      <c r="I5063" t="s">
        <v>359</v>
      </c>
      <c r="J5063">
        <v>110</v>
      </c>
      <c r="K5063" t="s">
        <v>16509</v>
      </c>
      <c r="L5063">
        <v>175</v>
      </c>
      <c r="M5063">
        <v>100</v>
      </c>
    </row>
    <row r="5064" spans="1:13" x14ac:dyDescent="0.25">
      <c r="A5064" t="s">
        <v>7446</v>
      </c>
      <c r="B5064" t="s">
        <v>7301</v>
      </c>
      <c r="C5064">
        <v>7</v>
      </c>
      <c r="D5064" t="s">
        <v>12</v>
      </c>
      <c r="E5064" t="s">
        <v>2459</v>
      </c>
      <c r="F5064">
        <v>43</v>
      </c>
      <c r="G5064" t="s">
        <v>13</v>
      </c>
      <c r="H5064" t="s">
        <v>3</v>
      </c>
      <c r="I5064" t="s">
        <v>55</v>
      </c>
      <c r="J5064">
        <v>120</v>
      </c>
      <c r="K5064" t="s">
        <v>16509</v>
      </c>
      <c r="L5064">
        <v>175</v>
      </c>
      <c r="M5064">
        <v>100</v>
      </c>
    </row>
    <row r="5065" spans="1:13" x14ac:dyDescent="0.25">
      <c r="A5065" t="s">
        <v>7447</v>
      </c>
      <c r="B5065" t="s">
        <v>15510</v>
      </c>
      <c r="C5065">
        <v>20</v>
      </c>
      <c r="D5065" t="s">
        <v>19</v>
      </c>
      <c r="E5065" t="s">
        <v>2182</v>
      </c>
      <c r="F5065">
        <v>6</v>
      </c>
      <c r="G5065" t="s">
        <v>15</v>
      </c>
      <c r="H5065" t="s">
        <v>6</v>
      </c>
      <c r="I5065" t="s">
        <v>359</v>
      </c>
      <c r="J5065">
        <v>135</v>
      </c>
      <c r="K5065" t="s">
        <v>16512</v>
      </c>
      <c r="L5065">
        <v>120</v>
      </c>
      <c r="M5065">
        <v>300</v>
      </c>
    </row>
    <row r="5066" spans="1:13" x14ac:dyDescent="0.25">
      <c r="A5066" t="s">
        <v>7448</v>
      </c>
      <c r="B5066" t="s">
        <v>3165</v>
      </c>
      <c r="C5066">
        <v>6</v>
      </c>
      <c r="D5066" t="s">
        <v>19</v>
      </c>
      <c r="E5066" t="s">
        <v>2198</v>
      </c>
      <c r="F5066">
        <v>9</v>
      </c>
      <c r="G5066" t="s">
        <v>13</v>
      </c>
      <c r="H5066" t="s">
        <v>5</v>
      </c>
      <c r="I5066" t="s">
        <v>359</v>
      </c>
      <c r="J5066">
        <v>140</v>
      </c>
      <c r="K5066" t="s">
        <v>16508</v>
      </c>
      <c r="L5066">
        <v>140</v>
      </c>
      <c r="M5066">
        <v>100</v>
      </c>
    </row>
    <row r="5067" spans="1:13" x14ac:dyDescent="0.25">
      <c r="A5067" t="s">
        <v>7449</v>
      </c>
      <c r="B5067" t="s">
        <v>14087</v>
      </c>
      <c r="C5067">
        <v>6</v>
      </c>
      <c r="D5067" t="s">
        <v>19</v>
      </c>
      <c r="E5067" t="s">
        <v>2207</v>
      </c>
      <c r="F5067">
        <v>8</v>
      </c>
      <c r="G5067" t="s">
        <v>13</v>
      </c>
      <c r="H5067" t="s">
        <v>6</v>
      </c>
      <c r="I5067">
        <v>0</v>
      </c>
      <c r="J5067">
        <v>135</v>
      </c>
      <c r="K5067" t="s">
        <v>16508</v>
      </c>
      <c r="L5067">
        <v>140</v>
      </c>
      <c r="M5067">
        <v>100</v>
      </c>
    </row>
    <row r="5068" spans="1:13" x14ac:dyDescent="0.25">
      <c r="A5068" t="s">
        <v>7450</v>
      </c>
      <c r="B5068" t="s">
        <v>14950</v>
      </c>
      <c r="C5068">
        <v>5</v>
      </c>
      <c r="D5068" t="s">
        <v>19</v>
      </c>
      <c r="E5068" t="s">
        <v>2182</v>
      </c>
      <c r="F5068">
        <v>10</v>
      </c>
      <c r="G5068" t="s">
        <v>13</v>
      </c>
      <c r="H5068" t="s">
        <v>6</v>
      </c>
      <c r="I5068">
        <v>0</v>
      </c>
      <c r="J5068">
        <v>135</v>
      </c>
      <c r="K5068" t="s">
        <v>16508</v>
      </c>
      <c r="L5068">
        <v>140</v>
      </c>
      <c r="M5068">
        <v>100</v>
      </c>
    </row>
    <row r="5069" spans="1:13" x14ac:dyDescent="0.25">
      <c r="A5069" t="s">
        <v>7451</v>
      </c>
      <c r="B5069" t="s">
        <v>14268</v>
      </c>
      <c r="C5069">
        <v>3</v>
      </c>
      <c r="D5069" t="s">
        <v>19</v>
      </c>
      <c r="E5069" t="s">
        <v>2207</v>
      </c>
      <c r="F5069">
        <v>8</v>
      </c>
      <c r="G5069" t="s">
        <v>13</v>
      </c>
      <c r="H5069" t="s">
        <v>3</v>
      </c>
      <c r="I5069" t="s">
        <v>1003</v>
      </c>
      <c r="J5069">
        <v>120</v>
      </c>
      <c r="K5069" t="s">
        <v>16508</v>
      </c>
      <c r="L5069">
        <v>140</v>
      </c>
      <c r="M5069">
        <v>0</v>
      </c>
    </row>
    <row r="5070" spans="1:13" x14ac:dyDescent="0.25">
      <c r="A5070" t="s">
        <v>7452</v>
      </c>
      <c r="B5070" t="s">
        <v>13649</v>
      </c>
      <c r="C5070">
        <v>8</v>
      </c>
      <c r="D5070" t="s">
        <v>12</v>
      </c>
      <c r="E5070" t="s">
        <v>2182</v>
      </c>
      <c r="F5070">
        <v>39</v>
      </c>
      <c r="G5070" t="s">
        <v>13</v>
      </c>
      <c r="H5070" t="s">
        <v>6</v>
      </c>
      <c r="I5070">
        <v>0</v>
      </c>
      <c r="J5070">
        <v>135</v>
      </c>
      <c r="K5070" t="s">
        <v>16509</v>
      </c>
      <c r="L5070">
        <v>175</v>
      </c>
      <c r="M5070">
        <v>150</v>
      </c>
    </row>
    <row r="5071" spans="1:13" x14ac:dyDescent="0.25">
      <c r="A5071" t="s">
        <v>7453</v>
      </c>
      <c r="B5071" t="s">
        <v>15282</v>
      </c>
      <c r="C5071">
        <v>1</v>
      </c>
      <c r="D5071" t="s">
        <v>19</v>
      </c>
      <c r="E5071" t="s">
        <v>2226</v>
      </c>
      <c r="F5071">
        <v>8</v>
      </c>
      <c r="G5071" t="s">
        <v>13</v>
      </c>
      <c r="H5071" t="s">
        <v>6</v>
      </c>
      <c r="I5071" t="s">
        <v>32</v>
      </c>
      <c r="J5071">
        <v>135</v>
      </c>
      <c r="K5071" t="s">
        <v>16508</v>
      </c>
      <c r="L5071">
        <v>140</v>
      </c>
      <c r="M5071">
        <v>0</v>
      </c>
    </row>
    <row r="5072" spans="1:13" x14ac:dyDescent="0.25">
      <c r="A5072" t="s">
        <v>7454</v>
      </c>
      <c r="B5072" t="s">
        <v>13715</v>
      </c>
      <c r="C5072">
        <v>8</v>
      </c>
      <c r="D5072" t="s">
        <v>12</v>
      </c>
      <c r="E5072" t="s">
        <v>2207</v>
      </c>
      <c r="F5072">
        <v>25</v>
      </c>
      <c r="G5072" t="s">
        <v>15</v>
      </c>
      <c r="H5072" t="s">
        <v>7</v>
      </c>
      <c r="I5072" t="s">
        <v>359</v>
      </c>
      <c r="J5072">
        <v>100</v>
      </c>
      <c r="K5072" t="s">
        <v>16511</v>
      </c>
      <c r="L5072">
        <v>150</v>
      </c>
      <c r="M5072">
        <v>150</v>
      </c>
    </row>
    <row r="5073" spans="1:13" x14ac:dyDescent="0.25">
      <c r="A5073" t="s">
        <v>1446</v>
      </c>
      <c r="B5073" t="s">
        <v>15511</v>
      </c>
      <c r="C5073">
        <v>2</v>
      </c>
      <c r="D5073" t="s">
        <v>12</v>
      </c>
      <c r="E5073" t="s">
        <v>2322</v>
      </c>
      <c r="F5073">
        <v>13</v>
      </c>
      <c r="G5073" t="s">
        <v>15</v>
      </c>
      <c r="H5073" t="s">
        <v>6</v>
      </c>
      <c r="I5073" t="s">
        <v>49</v>
      </c>
      <c r="J5073">
        <v>135</v>
      </c>
      <c r="K5073" t="s">
        <v>16511</v>
      </c>
      <c r="L5073">
        <v>150</v>
      </c>
      <c r="M5073">
        <v>0</v>
      </c>
    </row>
    <row r="5074" spans="1:13" x14ac:dyDescent="0.25">
      <c r="A5074" t="s">
        <v>7455</v>
      </c>
      <c r="B5074" t="s">
        <v>13164</v>
      </c>
      <c r="C5074">
        <v>2</v>
      </c>
      <c r="D5074" t="s">
        <v>19</v>
      </c>
      <c r="E5074" t="s">
        <v>2198</v>
      </c>
      <c r="F5074">
        <v>6.5</v>
      </c>
      <c r="G5074" t="s">
        <v>15</v>
      </c>
      <c r="H5074" t="s">
        <v>3</v>
      </c>
      <c r="I5074" t="s">
        <v>32</v>
      </c>
      <c r="J5074">
        <v>120</v>
      </c>
      <c r="K5074" t="s">
        <v>16512</v>
      </c>
      <c r="L5074">
        <v>120</v>
      </c>
      <c r="M5074">
        <v>0</v>
      </c>
    </row>
    <row r="5075" spans="1:13" x14ac:dyDescent="0.25">
      <c r="A5075" t="s">
        <v>7456</v>
      </c>
      <c r="B5075" t="s">
        <v>13711</v>
      </c>
      <c r="C5075">
        <v>3</v>
      </c>
      <c r="D5075" t="s">
        <v>12</v>
      </c>
      <c r="E5075" t="s">
        <v>2886</v>
      </c>
      <c r="F5075">
        <v>41</v>
      </c>
      <c r="G5075" t="s">
        <v>13</v>
      </c>
      <c r="H5075" t="s">
        <v>7</v>
      </c>
      <c r="I5075" t="s">
        <v>32</v>
      </c>
      <c r="J5075">
        <v>100</v>
      </c>
      <c r="K5075" t="s">
        <v>16509</v>
      </c>
      <c r="L5075">
        <v>175</v>
      </c>
      <c r="M5075">
        <v>0</v>
      </c>
    </row>
    <row r="5076" spans="1:13" x14ac:dyDescent="0.25">
      <c r="A5076" t="s">
        <v>7457</v>
      </c>
      <c r="B5076" t="s">
        <v>13410</v>
      </c>
      <c r="C5076">
        <v>11</v>
      </c>
      <c r="D5076" t="s">
        <v>12</v>
      </c>
      <c r="E5076" t="s">
        <v>2233</v>
      </c>
      <c r="F5076">
        <v>15</v>
      </c>
      <c r="G5076" t="s">
        <v>15</v>
      </c>
      <c r="H5076" t="s">
        <v>3</v>
      </c>
      <c r="I5076" t="s">
        <v>32</v>
      </c>
      <c r="J5076">
        <v>120</v>
      </c>
      <c r="K5076" t="s">
        <v>16511</v>
      </c>
      <c r="L5076">
        <v>150</v>
      </c>
      <c r="M5076">
        <v>150</v>
      </c>
    </row>
    <row r="5077" spans="1:13" x14ac:dyDescent="0.25">
      <c r="A5077" t="s">
        <v>7458</v>
      </c>
      <c r="B5077" t="s">
        <v>3052</v>
      </c>
      <c r="C5077">
        <v>4</v>
      </c>
      <c r="D5077" t="s">
        <v>12</v>
      </c>
      <c r="E5077" t="s">
        <v>2202</v>
      </c>
      <c r="F5077">
        <v>38</v>
      </c>
      <c r="G5077" t="s">
        <v>13</v>
      </c>
      <c r="H5077" t="s">
        <v>6</v>
      </c>
      <c r="I5077" t="s">
        <v>1096</v>
      </c>
      <c r="J5077">
        <v>135</v>
      </c>
      <c r="K5077" t="s">
        <v>16509</v>
      </c>
      <c r="L5077">
        <v>175</v>
      </c>
      <c r="M5077">
        <v>0</v>
      </c>
    </row>
    <row r="5078" spans="1:13" x14ac:dyDescent="0.25">
      <c r="A5078" t="s">
        <v>7459</v>
      </c>
      <c r="B5078" t="s">
        <v>15512</v>
      </c>
      <c r="C5078">
        <v>7</v>
      </c>
      <c r="D5078" t="s">
        <v>12</v>
      </c>
      <c r="E5078" t="s">
        <v>4792</v>
      </c>
      <c r="F5078">
        <v>24</v>
      </c>
      <c r="G5078" t="s">
        <v>15</v>
      </c>
      <c r="H5078" t="s">
        <v>5</v>
      </c>
      <c r="I5078" t="s">
        <v>1093</v>
      </c>
      <c r="J5078">
        <v>140</v>
      </c>
      <c r="K5078" t="s">
        <v>16511</v>
      </c>
      <c r="L5078">
        <v>150</v>
      </c>
      <c r="M5078">
        <v>100</v>
      </c>
    </row>
    <row r="5079" spans="1:13" x14ac:dyDescent="0.25">
      <c r="A5079" t="s">
        <v>7460</v>
      </c>
      <c r="B5079" t="s">
        <v>15513</v>
      </c>
      <c r="C5079">
        <v>2</v>
      </c>
      <c r="D5079" t="s">
        <v>19</v>
      </c>
      <c r="E5079" t="s">
        <v>2350</v>
      </c>
      <c r="F5079">
        <v>8</v>
      </c>
      <c r="G5079" t="s">
        <v>13</v>
      </c>
      <c r="H5079" t="s">
        <v>6</v>
      </c>
      <c r="I5079" t="s">
        <v>359</v>
      </c>
      <c r="J5079">
        <v>135</v>
      </c>
      <c r="K5079" t="s">
        <v>16508</v>
      </c>
      <c r="L5079">
        <v>140</v>
      </c>
      <c r="M5079">
        <v>0</v>
      </c>
    </row>
    <row r="5080" spans="1:13" x14ac:dyDescent="0.25">
      <c r="A5080" t="s">
        <v>7461</v>
      </c>
      <c r="B5080" t="s">
        <v>15514</v>
      </c>
      <c r="C5080">
        <v>17</v>
      </c>
      <c r="D5080" t="s">
        <v>12</v>
      </c>
      <c r="E5080" t="s">
        <v>2223</v>
      </c>
      <c r="F5080">
        <v>41</v>
      </c>
      <c r="G5080" t="s">
        <v>13</v>
      </c>
      <c r="H5080" t="s">
        <v>6</v>
      </c>
      <c r="I5080" t="s">
        <v>456</v>
      </c>
      <c r="J5080">
        <v>135</v>
      </c>
      <c r="K5080" t="s">
        <v>16509</v>
      </c>
      <c r="L5080">
        <v>175</v>
      </c>
      <c r="M5080">
        <v>300</v>
      </c>
    </row>
    <row r="5081" spans="1:13" x14ac:dyDescent="0.25">
      <c r="A5081" t="s">
        <v>1044</v>
      </c>
      <c r="B5081" t="s">
        <v>11162</v>
      </c>
      <c r="C5081">
        <v>11</v>
      </c>
      <c r="D5081" t="s">
        <v>19</v>
      </c>
      <c r="E5081" t="s">
        <v>2226</v>
      </c>
      <c r="F5081">
        <v>3</v>
      </c>
      <c r="G5081" t="s">
        <v>17</v>
      </c>
      <c r="H5081" t="s">
        <v>5</v>
      </c>
      <c r="I5081" t="s">
        <v>32</v>
      </c>
      <c r="J5081">
        <v>140</v>
      </c>
      <c r="K5081" t="s">
        <v>16507</v>
      </c>
      <c r="L5081">
        <v>100</v>
      </c>
      <c r="M5081">
        <v>150</v>
      </c>
    </row>
    <row r="5082" spans="1:13" x14ac:dyDescent="0.25">
      <c r="A5082" t="s">
        <v>7462</v>
      </c>
      <c r="B5082" t="s">
        <v>14336</v>
      </c>
      <c r="C5082">
        <v>9</v>
      </c>
      <c r="D5082" t="s">
        <v>12</v>
      </c>
      <c r="E5082" t="s">
        <v>2191</v>
      </c>
      <c r="F5082">
        <v>7</v>
      </c>
      <c r="G5082" t="s">
        <v>17</v>
      </c>
      <c r="H5082" t="s">
        <v>3</v>
      </c>
      <c r="I5082" t="s">
        <v>1003</v>
      </c>
      <c r="J5082">
        <v>120</v>
      </c>
      <c r="K5082" t="s">
        <v>16510</v>
      </c>
      <c r="L5082">
        <v>125</v>
      </c>
      <c r="M5082">
        <v>150</v>
      </c>
    </row>
    <row r="5083" spans="1:13" x14ac:dyDescent="0.25">
      <c r="A5083" t="s">
        <v>7463</v>
      </c>
      <c r="B5083" t="s">
        <v>2922</v>
      </c>
      <c r="C5083">
        <v>9</v>
      </c>
      <c r="D5083" t="s">
        <v>12</v>
      </c>
      <c r="E5083" t="s">
        <v>2322</v>
      </c>
      <c r="F5083">
        <v>11</v>
      </c>
      <c r="G5083" t="s">
        <v>15</v>
      </c>
      <c r="H5083" t="s">
        <v>6</v>
      </c>
      <c r="I5083" t="s">
        <v>52</v>
      </c>
      <c r="J5083">
        <v>135</v>
      </c>
      <c r="K5083" t="s">
        <v>16511</v>
      </c>
      <c r="L5083">
        <v>150</v>
      </c>
      <c r="M5083">
        <v>150</v>
      </c>
    </row>
    <row r="5084" spans="1:13" x14ac:dyDescent="0.25">
      <c r="A5084" t="s">
        <v>7465</v>
      </c>
      <c r="B5084" t="s">
        <v>3705</v>
      </c>
      <c r="C5084">
        <v>2</v>
      </c>
      <c r="D5084" t="s">
        <v>19</v>
      </c>
      <c r="E5084" t="s">
        <v>2234</v>
      </c>
      <c r="F5084">
        <v>8.5</v>
      </c>
      <c r="G5084" t="s">
        <v>13</v>
      </c>
      <c r="H5084" t="s">
        <v>3</v>
      </c>
      <c r="I5084">
        <v>0</v>
      </c>
      <c r="J5084">
        <v>120</v>
      </c>
      <c r="K5084" t="s">
        <v>16508</v>
      </c>
      <c r="L5084">
        <v>140</v>
      </c>
      <c r="M5084">
        <v>0</v>
      </c>
    </row>
    <row r="5085" spans="1:13" x14ac:dyDescent="0.25">
      <c r="A5085" t="s">
        <v>7466</v>
      </c>
      <c r="B5085" t="s">
        <v>4019</v>
      </c>
      <c r="C5085">
        <v>6</v>
      </c>
      <c r="D5085" t="s">
        <v>19</v>
      </c>
      <c r="E5085" t="s">
        <v>5199</v>
      </c>
      <c r="F5085">
        <v>6</v>
      </c>
      <c r="G5085" t="s">
        <v>15</v>
      </c>
      <c r="H5085" t="s">
        <v>4</v>
      </c>
      <c r="I5085">
        <v>0</v>
      </c>
      <c r="J5085">
        <v>110</v>
      </c>
      <c r="K5085" t="s">
        <v>16512</v>
      </c>
      <c r="L5085">
        <v>120</v>
      </c>
      <c r="M5085">
        <v>100</v>
      </c>
    </row>
    <row r="5086" spans="1:13" x14ac:dyDescent="0.25">
      <c r="A5086" t="s">
        <v>7467</v>
      </c>
      <c r="B5086" t="s">
        <v>13769</v>
      </c>
      <c r="C5086">
        <v>7</v>
      </c>
      <c r="D5086" t="s">
        <v>12</v>
      </c>
      <c r="E5086" t="s">
        <v>2191</v>
      </c>
      <c r="F5086">
        <v>35</v>
      </c>
      <c r="G5086" t="s">
        <v>13</v>
      </c>
      <c r="H5086" t="s">
        <v>4</v>
      </c>
      <c r="I5086">
        <v>0</v>
      </c>
      <c r="J5086">
        <v>110</v>
      </c>
      <c r="K5086" t="s">
        <v>16509</v>
      </c>
      <c r="L5086">
        <v>175</v>
      </c>
      <c r="M5086">
        <v>100</v>
      </c>
    </row>
    <row r="5087" spans="1:13" x14ac:dyDescent="0.25">
      <c r="A5087" t="s">
        <v>7468</v>
      </c>
      <c r="B5087" t="s">
        <v>15433</v>
      </c>
      <c r="C5087">
        <v>9</v>
      </c>
      <c r="D5087" t="s">
        <v>12</v>
      </c>
      <c r="E5087" t="s">
        <v>2207</v>
      </c>
      <c r="F5087">
        <v>17</v>
      </c>
      <c r="G5087" t="s">
        <v>15</v>
      </c>
      <c r="H5087" t="s">
        <v>7</v>
      </c>
      <c r="I5087" t="s">
        <v>52</v>
      </c>
      <c r="J5087">
        <v>100</v>
      </c>
      <c r="K5087" t="s">
        <v>16511</v>
      </c>
      <c r="L5087">
        <v>150</v>
      </c>
      <c r="M5087">
        <v>150</v>
      </c>
    </row>
    <row r="5088" spans="1:13" x14ac:dyDescent="0.25">
      <c r="A5088" t="s">
        <v>7469</v>
      </c>
      <c r="B5088" t="s">
        <v>15484</v>
      </c>
      <c r="C5088">
        <v>8</v>
      </c>
      <c r="D5088" t="s">
        <v>19</v>
      </c>
      <c r="E5088" t="s">
        <v>2234</v>
      </c>
      <c r="F5088">
        <v>4</v>
      </c>
      <c r="G5088" t="s">
        <v>17</v>
      </c>
      <c r="H5088" t="s">
        <v>3</v>
      </c>
      <c r="I5088" t="s">
        <v>52</v>
      </c>
      <c r="J5088">
        <v>120</v>
      </c>
      <c r="K5088" t="s">
        <v>16507</v>
      </c>
      <c r="L5088">
        <v>100</v>
      </c>
      <c r="M5088">
        <v>150</v>
      </c>
    </row>
    <row r="5089" spans="1:13" x14ac:dyDescent="0.25">
      <c r="A5089" t="s">
        <v>7470</v>
      </c>
      <c r="B5089" t="s">
        <v>14979</v>
      </c>
      <c r="C5089">
        <v>9</v>
      </c>
      <c r="D5089" t="s">
        <v>12</v>
      </c>
      <c r="E5089" t="s">
        <v>3326</v>
      </c>
      <c r="F5089">
        <v>18</v>
      </c>
      <c r="G5089" t="s">
        <v>15</v>
      </c>
      <c r="H5089" t="s">
        <v>7</v>
      </c>
      <c r="I5089">
        <v>0</v>
      </c>
      <c r="J5089">
        <v>100</v>
      </c>
      <c r="K5089" t="s">
        <v>16511</v>
      </c>
      <c r="L5089">
        <v>150</v>
      </c>
      <c r="M5089">
        <v>150</v>
      </c>
    </row>
    <row r="5090" spans="1:13" x14ac:dyDescent="0.25">
      <c r="A5090" t="s">
        <v>7471</v>
      </c>
      <c r="B5090" t="s">
        <v>15324</v>
      </c>
      <c r="C5090">
        <v>7</v>
      </c>
      <c r="D5090" t="s">
        <v>12</v>
      </c>
      <c r="E5090" t="s">
        <v>2207</v>
      </c>
      <c r="F5090">
        <v>13</v>
      </c>
      <c r="G5090" t="s">
        <v>15</v>
      </c>
      <c r="H5090" t="s">
        <v>5</v>
      </c>
      <c r="I5090" t="s">
        <v>359</v>
      </c>
      <c r="J5090">
        <v>140</v>
      </c>
      <c r="K5090" t="s">
        <v>16511</v>
      </c>
      <c r="L5090">
        <v>150</v>
      </c>
      <c r="M5090">
        <v>100</v>
      </c>
    </row>
    <row r="5091" spans="1:13" x14ac:dyDescent="0.25">
      <c r="A5091" t="s">
        <v>7472</v>
      </c>
      <c r="B5091" t="s">
        <v>14357</v>
      </c>
      <c r="C5091">
        <v>12</v>
      </c>
      <c r="D5091" t="s">
        <v>12</v>
      </c>
      <c r="E5091" t="s">
        <v>2233</v>
      </c>
      <c r="F5091">
        <v>31</v>
      </c>
      <c r="G5091" t="s">
        <v>13</v>
      </c>
      <c r="H5091" t="s">
        <v>6</v>
      </c>
      <c r="I5091" t="s">
        <v>32</v>
      </c>
      <c r="J5091">
        <v>135</v>
      </c>
      <c r="K5091" t="s">
        <v>16509</v>
      </c>
      <c r="L5091">
        <v>175</v>
      </c>
      <c r="M5091">
        <v>150</v>
      </c>
    </row>
    <row r="5092" spans="1:13" x14ac:dyDescent="0.25">
      <c r="A5092" t="s">
        <v>1000</v>
      </c>
      <c r="B5092" t="s">
        <v>2471</v>
      </c>
      <c r="C5092">
        <v>8</v>
      </c>
      <c r="D5092" t="s">
        <v>19</v>
      </c>
      <c r="E5092" t="s">
        <v>2182</v>
      </c>
      <c r="F5092">
        <v>6.5</v>
      </c>
      <c r="G5092" t="s">
        <v>15</v>
      </c>
      <c r="H5092" t="s">
        <v>4</v>
      </c>
      <c r="I5092" t="s">
        <v>32</v>
      </c>
      <c r="J5092">
        <v>110</v>
      </c>
      <c r="K5092" t="s">
        <v>16512</v>
      </c>
      <c r="L5092">
        <v>120</v>
      </c>
      <c r="M5092">
        <v>150</v>
      </c>
    </row>
    <row r="5093" spans="1:13" x14ac:dyDescent="0.25">
      <c r="A5093" t="s">
        <v>7473</v>
      </c>
      <c r="B5093" t="s">
        <v>4217</v>
      </c>
      <c r="C5093">
        <v>3</v>
      </c>
      <c r="D5093" t="s">
        <v>19</v>
      </c>
      <c r="E5093" t="s">
        <v>2200</v>
      </c>
      <c r="F5093">
        <v>2</v>
      </c>
      <c r="G5093" t="s">
        <v>17</v>
      </c>
      <c r="H5093" t="s">
        <v>6</v>
      </c>
      <c r="I5093">
        <v>0</v>
      </c>
      <c r="J5093">
        <v>135</v>
      </c>
      <c r="K5093" t="s">
        <v>16507</v>
      </c>
      <c r="L5093">
        <v>100</v>
      </c>
      <c r="M5093">
        <v>0</v>
      </c>
    </row>
    <row r="5094" spans="1:13" x14ac:dyDescent="0.25">
      <c r="A5094" t="s">
        <v>1812</v>
      </c>
      <c r="B5094" t="s">
        <v>14076</v>
      </c>
      <c r="C5094">
        <v>8</v>
      </c>
      <c r="D5094" t="s">
        <v>12</v>
      </c>
      <c r="E5094" t="s">
        <v>2396</v>
      </c>
      <c r="F5094">
        <v>9</v>
      </c>
      <c r="G5094" t="s">
        <v>17</v>
      </c>
      <c r="H5094" t="s">
        <v>4</v>
      </c>
      <c r="I5094" t="s">
        <v>359</v>
      </c>
      <c r="J5094">
        <v>110</v>
      </c>
      <c r="K5094" t="s">
        <v>16510</v>
      </c>
      <c r="L5094">
        <v>125</v>
      </c>
      <c r="M5094">
        <v>150</v>
      </c>
    </row>
    <row r="5095" spans="1:13" x14ac:dyDescent="0.25">
      <c r="A5095" t="s">
        <v>7474</v>
      </c>
      <c r="B5095" t="s">
        <v>14933</v>
      </c>
      <c r="C5095">
        <v>5</v>
      </c>
      <c r="D5095" t="s">
        <v>12</v>
      </c>
      <c r="E5095" t="s">
        <v>2190</v>
      </c>
      <c r="F5095">
        <v>31</v>
      </c>
      <c r="G5095" t="s">
        <v>13</v>
      </c>
      <c r="H5095" t="s">
        <v>5</v>
      </c>
      <c r="I5095" t="s">
        <v>1093</v>
      </c>
      <c r="J5095">
        <v>140</v>
      </c>
      <c r="K5095" t="s">
        <v>16509</v>
      </c>
      <c r="L5095">
        <v>175</v>
      </c>
      <c r="M5095">
        <v>100</v>
      </c>
    </row>
    <row r="5096" spans="1:13" x14ac:dyDescent="0.25">
      <c r="A5096" t="s">
        <v>7475</v>
      </c>
      <c r="B5096" t="s">
        <v>3383</v>
      </c>
      <c r="C5096">
        <v>8</v>
      </c>
      <c r="D5096" t="s">
        <v>19</v>
      </c>
      <c r="E5096" t="s">
        <v>2198</v>
      </c>
      <c r="F5096">
        <v>6.5</v>
      </c>
      <c r="G5096" t="s">
        <v>15</v>
      </c>
      <c r="H5096" t="s">
        <v>4</v>
      </c>
      <c r="I5096" t="s">
        <v>32</v>
      </c>
      <c r="J5096">
        <v>110</v>
      </c>
      <c r="K5096" t="s">
        <v>16512</v>
      </c>
      <c r="L5096">
        <v>120</v>
      </c>
      <c r="M5096">
        <v>150</v>
      </c>
    </row>
    <row r="5097" spans="1:13" x14ac:dyDescent="0.25">
      <c r="A5097" t="s">
        <v>7476</v>
      </c>
      <c r="B5097" t="s">
        <v>3108</v>
      </c>
      <c r="C5097">
        <v>3</v>
      </c>
      <c r="D5097" t="s">
        <v>19</v>
      </c>
      <c r="E5097" t="s">
        <v>2207</v>
      </c>
      <c r="F5097">
        <v>6</v>
      </c>
      <c r="G5097" t="s">
        <v>15</v>
      </c>
      <c r="H5097" t="s">
        <v>7</v>
      </c>
      <c r="I5097" t="s">
        <v>1093</v>
      </c>
      <c r="J5097">
        <v>100</v>
      </c>
      <c r="K5097" t="s">
        <v>16512</v>
      </c>
      <c r="L5097">
        <v>120</v>
      </c>
      <c r="M5097">
        <v>0</v>
      </c>
    </row>
    <row r="5098" spans="1:13" x14ac:dyDescent="0.25">
      <c r="A5098" t="s">
        <v>7477</v>
      </c>
      <c r="B5098" t="s">
        <v>15241</v>
      </c>
      <c r="C5098">
        <v>9</v>
      </c>
      <c r="D5098" t="s">
        <v>12</v>
      </c>
      <c r="E5098" t="s">
        <v>2533</v>
      </c>
      <c r="F5098">
        <v>3</v>
      </c>
      <c r="G5098" t="s">
        <v>17</v>
      </c>
      <c r="H5098" t="s">
        <v>3</v>
      </c>
      <c r="I5098" t="s">
        <v>54</v>
      </c>
      <c r="J5098">
        <v>120</v>
      </c>
      <c r="K5098" t="s">
        <v>16510</v>
      </c>
      <c r="L5098">
        <v>125</v>
      </c>
      <c r="M5098">
        <v>150</v>
      </c>
    </row>
    <row r="5099" spans="1:13" x14ac:dyDescent="0.25">
      <c r="A5099" t="s">
        <v>7478</v>
      </c>
      <c r="B5099" t="s">
        <v>15178</v>
      </c>
      <c r="C5099">
        <v>4</v>
      </c>
      <c r="D5099" t="s">
        <v>12</v>
      </c>
      <c r="E5099" t="s">
        <v>2241</v>
      </c>
      <c r="F5099">
        <v>22</v>
      </c>
      <c r="G5099" t="s">
        <v>15</v>
      </c>
      <c r="H5099" t="s">
        <v>4</v>
      </c>
      <c r="I5099">
        <v>0</v>
      </c>
      <c r="J5099">
        <v>110</v>
      </c>
      <c r="K5099" t="s">
        <v>16511</v>
      </c>
      <c r="L5099">
        <v>150</v>
      </c>
      <c r="M5099">
        <v>0</v>
      </c>
    </row>
    <row r="5100" spans="1:13" x14ac:dyDescent="0.25">
      <c r="A5100" t="s">
        <v>7479</v>
      </c>
      <c r="B5100" t="s">
        <v>6401</v>
      </c>
      <c r="C5100">
        <v>6</v>
      </c>
      <c r="D5100" t="s">
        <v>12</v>
      </c>
      <c r="E5100" t="s">
        <v>2241</v>
      </c>
      <c r="F5100">
        <v>33</v>
      </c>
      <c r="G5100" t="s">
        <v>13</v>
      </c>
      <c r="H5100" t="s">
        <v>6</v>
      </c>
      <c r="I5100">
        <v>0</v>
      </c>
      <c r="J5100">
        <v>135</v>
      </c>
      <c r="K5100" t="s">
        <v>16509</v>
      </c>
      <c r="L5100">
        <v>175</v>
      </c>
      <c r="M5100">
        <v>100</v>
      </c>
    </row>
    <row r="5101" spans="1:13" x14ac:dyDescent="0.25">
      <c r="A5101" t="s">
        <v>7480</v>
      </c>
      <c r="B5101" t="s">
        <v>14655</v>
      </c>
      <c r="C5101">
        <v>6</v>
      </c>
      <c r="D5101" t="s">
        <v>19</v>
      </c>
      <c r="E5101" t="s">
        <v>2177</v>
      </c>
      <c r="F5101">
        <v>6.5</v>
      </c>
      <c r="G5101" t="s">
        <v>15</v>
      </c>
      <c r="H5101" t="s">
        <v>7</v>
      </c>
      <c r="I5101" t="s">
        <v>359</v>
      </c>
      <c r="J5101">
        <v>100</v>
      </c>
      <c r="K5101" t="s">
        <v>16512</v>
      </c>
      <c r="L5101">
        <v>120</v>
      </c>
      <c r="M5101">
        <v>100</v>
      </c>
    </row>
    <row r="5102" spans="1:13" x14ac:dyDescent="0.25">
      <c r="A5102" t="s">
        <v>1689</v>
      </c>
      <c r="B5102" t="s">
        <v>14818</v>
      </c>
      <c r="C5102">
        <v>7</v>
      </c>
      <c r="D5102" t="s">
        <v>12</v>
      </c>
      <c r="E5102" t="s">
        <v>2186</v>
      </c>
      <c r="F5102">
        <v>32</v>
      </c>
      <c r="G5102" t="s">
        <v>13</v>
      </c>
      <c r="H5102" t="s">
        <v>6</v>
      </c>
      <c r="I5102" t="s">
        <v>55</v>
      </c>
      <c r="J5102">
        <v>135</v>
      </c>
      <c r="K5102" t="s">
        <v>16509</v>
      </c>
      <c r="L5102">
        <v>175</v>
      </c>
      <c r="M5102">
        <v>100</v>
      </c>
    </row>
    <row r="5103" spans="1:13" x14ac:dyDescent="0.25">
      <c r="A5103" t="s">
        <v>7481</v>
      </c>
      <c r="B5103" t="s">
        <v>15515</v>
      </c>
      <c r="C5103">
        <v>8</v>
      </c>
      <c r="D5103" t="s">
        <v>12</v>
      </c>
      <c r="E5103" t="s">
        <v>2191</v>
      </c>
      <c r="F5103">
        <v>45</v>
      </c>
      <c r="G5103" t="s">
        <v>13</v>
      </c>
      <c r="H5103" t="s">
        <v>3</v>
      </c>
      <c r="I5103">
        <v>0</v>
      </c>
      <c r="J5103">
        <v>120</v>
      </c>
      <c r="K5103" t="s">
        <v>16509</v>
      </c>
      <c r="L5103">
        <v>175</v>
      </c>
      <c r="M5103">
        <v>150</v>
      </c>
    </row>
    <row r="5104" spans="1:13" x14ac:dyDescent="0.25">
      <c r="A5104" t="s">
        <v>7482</v>
      </c>
      <c r="B5104" t="s">
        <v>14576</v>
      </c>
      <c r="C5104">
        <v>4</v>
      </c>
      <c r="D5104" t="s">
        <v>19</v>
      </c>
      <c r="E5104" t="s">
        <v>2200</v>
      </c>
      <c r="F5104">
        <v>9</v>
      </c>
      <c r="G5104" t="s">
        <v>13</v>
      </c>
      <c r="H5104" t="s">
        <v>5</v>
      </c>
      <c r="I5104" t="s">
        <v>52</v>
      </c>
      <c r="J5104">
        <v>140</v>
      </c>
      <c r="K5104" t="s">
        <v>16508</v>
      </c>
      <c r="L5104">
        <v>140</v>
      </c>
      <c r="M5104">
        <v>0</v>
      </c>
    </row>
    <row r="5105" spans="1:13" x14ac:dyDescent="0.25">
      <c r="A5105" t="s">
        <v>7483</v>
      </c>
      <c r="B5105" t="s">
        <v>14364</v>
      </c>
      <c r="C5105">
        <v>4</v>
      </c>
      <c r="D5105" t="s">
        <v>19</v>
      </c>
      <c r="E5105" t="s">
        <v>2352</v>
      </c>
      <c r="F5105">
        <v>6</v>
      </c>
      <c r="G5105" t="s">
        <v>15</v>
      </c>
      <c r="H5105" t="s">
        <v>5</v>
      </c>
      <c r="I5105" t="s">
        <v>456</v>
      </c>
      <c r="J5105">
        <v>140</v>
      </c>
      <c r="K5105" t="s">
        <v>16512</v>
      </c>
      <c r="L5105">
        <v>120</v>
      </c>
      <c r="M5105">
        <v>0</v>
      </c>
    </row>
    <row r="5106" spans="1:13" x14ac:dyDescent="0.25">
      <c r="A5106" t="s">
        <v>7484</v>
      </c>
      <c r="B5106" t="s">
        <v>5777</v>
      </c>
      <c r="C5106">
        <v>7</v>
      </c>
      <c r="D5106" t="s">
        <v>12</v>
      </c>
      <c r="E5106" t="s">
        <v>2233</v>
      </c>
      <c r="F5106">
        <v>14</v>
      </c>
      <c r="G5106" t="s">
        <v>15</v>
      </c>
      <c r="H5106" t="s">
        <v>6</v>
      </c>
      <c r="I5106" t="s">
        <v>52</v>
      </c>
      <c r="J5106">
        <v>135</v>
      </c>
      <c r="K5106" t="s">
        <v>16511</v>
      </c>
      <c r="L5106">
        <v>150</v>
      </c>
      <c r="M5106">
        <v>100</v>
      </c>
    </row>
    <row r="5107" spans="1:13" x14ac:dyDescent="0.25">
      <c r="A5107" t="s">
        <v>7485</v>
      </c>
      <c r="B5107" t="s">
        <v>13568</v>
      </c>
      <c r="C5107">
        <v>8</v>
      </c>
      <c r="D5107" t="s">
        <v>19</v>
      </c>
      <c r="E5107" t="s">
        <v>2198</v>
      </c>
      <c r="F5107">
        <v>4</v>
      </c>
      <c r="G5107" t="s">
        <v>17</v>
      </c>
      <c r="H5107" t="s">
        <v>5</v>
      </c>
      <c r="I5107">
        <v>0</v>
      </c>
      <c r="J5107">
        <v>140</v>
      </c>
      <c r="K5107" t="s">
        <v>16507</v>
      </c>
      <c r="L5107">
        <v>100</v>
      </c>
      <c r="M5107">
        <v>150</v>
      </c>
    </row>
    <row r="5108" spans="1:13" x14ac:dyDescent="0.25">
      <c r="A5108" t="s">
        <v>7486</v>
      </c>
      <c r="B5108" t="s">
        <v>15516</v>
      </c>
      <c r="C5108">
        <v>13</v>
      </c>
      <c r="D5108" t="s">
        <v>19</v>
      </c>
      <c r="E5108" t="s">
        <v>2198</v>
      </c>
      <c r="F5108">
        <v>3</v>
      </c>
      <c r="G5108" t="s">
        <v>17</v>
      </c>
      <c r="H5108" t="s">
        <v>6</v>
      </c>
      <c r="I5108">
        <v>0</v>
      </c>
      <c r="J5108">
        <v>135</v>
      </c>
      <c r="K5108" t="s">
        <v>16507</v>
      </c>
      <c r="L5108">
        <v>100</v>
      </c>
      <c r="M5108">
        <v>200</v>
      </c>
    </row>
    <row r="5109" spans="1:13" x14ac:dyDescent="0.25">
      <c r="A5109" t="s">
        <v>7487</v>
      </c>
      <c r="B5109" t="s">
        <v>15067</v>
      </c>
      <c r="C5109">
        <v>9</v>
      </c>
      <c r="D5109" t="s">
        <v>12</v>
      </c>
      <c r="E5109" t="s">
        <v>2202</v>
      </c>
      <c r="F5109">
        <v>22</v>
      </c>
      <c r="G5109" t="s">
        <v>15</v>
      </c>
      <c r="H5109" t="s">
        <v>7</v>
      </c>
      <c r="I5109" t="s">
        <v>32</v>
      </c>
      <c r="J5109">
        <v>100</v>
      </c>
      <c r="K5109" t="s">
        <v>16511</v>
      </c>
      <c r="L5109">
        <v>150</v>
      </c>
      <c r="M5109">
        <v>150</v>
      </c>
    </row>
    <row r="5110" spans="1:13" x14ac:dyDescent="0.25">
      <c r="A5110" t="s">
        <v>7488</v>
      </c>
      <c r="B5110" t="s">
        <v>13872</v>
      </c>
      <c r="C5110">
        <v>3</v>
      </c>
      <c r="D5110" t="s">
        <v>12</v>
      </c>
      <c r="E5110" t="s">
        <v>2217</v>
      </c>
      <c r="F5110">
        <v>40</v>
      </c>
      <c r="G5110" t="s">
        <v>13</v>
      </c>
      <c r="H5110" t="s">
        <v>5</v>
      </c>
      <c r="I5110" t="s">
        <v>32</v>
      </c>
      <c r="J5110">
        <v>140</v>
      </c>
      <c r="K5110" t="s">
        <v>16509</v>
      </c>
      <c r="L5110">
        <v>175</v>
      </c>
      <c r="M5110">
        <v>0</v>
      </c>
    </row>
    <row r="5111" spans="1:13" x14ac:dyDescent="0.25">
      <c r="A5111" t="s">
        <v>7489</v>
      </c>
      <c r="B5111" t="s">
        <v>13769</v>
      </c>
      <c r="C5111">
        <v>7</v>
      </c>
      <c r="D5111" t="s">
        <v>12</v>
      </c>
      <c r="E5111" t="s">
        <v>2325</v>
      </c>
      <c r="F5111">
        <v>36</v>
      </c>
      <c r="G5111" t="s">
        <v>13</v>
      </c>
      <c r="H5111" t="s">
        <v>5</v>
      </c>
      <c r="I5111" t="s">
        <v>55</v>
      </c>
      <c r="J5111">
        <v>140</v>
      </c>
      <c r="K5111" t="s">
        <v>16509</v>
      </c>
      <c r="L5111">
        <v>175</v>
      </c>
      <c r="M5111">
        <v>100</v>
      </c>
    </row>
    <row r="5112" spans="1:13" x14ac:dyDescent="0.25">
      <c r="A5112" t="s">
        <v>7490</v>
      </c>
      <c r="B5112" t="s">
        <v>13575</v>
      </c>
      <c r="C5112">
        <v>10</v>
      </c>
      <c r="D5112" t="s">
        <v>12</v>
      </c>
      <c r="E5112" t="s">
        <v>2612</v>
      </c>
      <c r="F5112">
        <v>11.5</v>
      </c>
      <c r="G5112" t="s">
        <v>15</v>
      </c>
      <c r="H5112" t="s">
        <v>7</v>
      </c>
      <c r="I5112" t="s">
        <v>54</v>
      </c>
      <c r="J5112">
        <v>100</v>
      </c>
      <c r="K5112" t="s">
        <v>16511</v>
      </c>
      <c r="L5112">
        <v>150</v>
      </c>
      <c r="M5112">
        <v>150</v>
      </c>
    </row>
    <row r="5113" spans="1:13" x14ac:dyDescent="0.25">
      <c r="A5113" t="s">
        <v>7491</v>
      </c>
      <c r="B5113" t="s">
        <v>13959</v>
      </c>
      <c r="C5113">
        <v>6</v>
      </c>
      <c r="D5113" t="s">
        <v>19</v>
      </c>
      <c r="E5113" t="s">
        <v>2226</v>
      </c>
      <c r="F5113">
        <v>4</v>
      </c>
      <c r="G5113" t="s">
        <v>17</v>
      </c>
      <c r="H5113" t="s">
        <v>6</v>
      </c>
      <c r="I5113" t="s">
        <v>1093</v>
      </c>
      <c r="J5113">
        <v>135</v>
      </c>
      <c r="K5113" t="s">
        <v>16507</v>
      </c>
      <c r="L5113">
        <v>100</v>
      </c>
      <c r="M5113">
        <v>100</v>
      </c>
    </row>
    <row r="5114" spans="1:13" x14ac:dyDescent="0.25">
      <c r="A5114" t="s">
        <v>7492</v>
      </c>
      <c r="B5114" t="s">
        <v>14136</v>
      </c>
      <c r="C5114">
        <v>5</v>
      </c>
      <c r="D5114" t="s">
        <v>19</v>
      </c>
      <c r="E5114" t="s">
        <v>2177</v>
      </c>
      <c r="F5114">
        <v>6</v>
      </c>
      <c r="G5114" t="s">
        <v>15</v>
      </c>
      <c r="H5114" t="s">
        <v>7</v>
      </c>
      <c r="I5114" t="s">
        <v>2168</v>
      </c>
      <c r="J5114">
        <v>100</v>
      </c>
      <c r="K5114" t="s">
        <v>16512</v>
      </c>
      <c r="L5114">
        <v>120</v>
      </c>
      <c r="M5114">
        <v>100</v>
      </c>
    </row>
    <row r="5115" spans="1:13" x14ac:dyDescent="0.25">
      <c r="A5115" t="s">
        <v>7493</v>
      </c>
      <c r="B5115" t="s">
        <v>5448</v>
      </c>
      <c r="C5115">
        <v>6</v>
      </c>
      <c r="D5115" t="s">
        <v>12</v>
      </c>
      <c r="E5115" t="s">
        <v>2207</v>
      </c>
      <c r="F5115">
        <v>39</v>
      </c>
      <c r="G5115" t="s">
        <v>13</v>
      </c>
      <c r="H5115" t="s">
        <v>7</v>
      </c>
      <c r="I5115" t="s">
        <v>359</v>
      </c>
      <c r="J5115">
        <v>100</v>
      </c>
      <c r="K5115" t="s">
        <v>16509</v>
      </c>
      <c r="L5115">
        <v>175</v>
      </c>
      <c r="M5115">
        <v>100</v>
      </c>
    </row>
    <row r="5116" spans="1:13" x14ac:dyDescent="0.25">
      <c r="A5116" t="s">
        <v>239</v>
      </c>
      <c r="B5116" t="s">
        <v>7494</v>
      </c>
      <c r="C5116">
        <v>11</v>
      </c>
      <c r="D5116" t="s">
        <v>12</v>
      </c>
      <c r="E5116" t="s">
        <v>2533</v>
      </c>
      <c r="F5116">
        <v>48</v>
      </c>
      <c r="G5116" t="s">
        <v>13</v>
      </c>
      <c r="H5116" t="s">
        <v>3</v>
      </c>
      <c r="I5116" t="s">
        <v>32</v>
      </c>
      <c r="J5116">
        <v>120</v>
      </c>
      <c r="K5116" t="s">
        <v>16509</v>
      </c>
      <c r="L5116">
        <v>175</v>
      </c>
      <c r="M5116">
        <v>150</v>
      </c>
    </row>
    <row r="5117" spans="1:13" x14ac:dyDescent="0.25">
      <c r="A5117" t="s">
        <v>7495</v>
      </c>
      <c r="B5117" t="s">
        <v>13626</v>
      </c>
      <c r="C5117">
        <v>6</v>
      </c>
      <c r="D5117" t="s">
        <v>19</v>
      </c>
      <c r="E5117" t="s">
        <v>2198</v>
      </c>
      <c r="F5117">
        <v>6</v>
      </c>
      <c r="G5117" t="s">
        <v>15</v>
      </c>
      <c r="H5117" t="s">
        <v>4</v>
      </c>
      <c r="I5117" t="s">
        <v>55</v>
      </c>
      <c r="J5117">
        <v>110</v>
      </c>
      <c r="K5117" t="s">
        <v>16512</v>
      </c>
      <c r="L5117">
        <v>120</v>
      </c>
      <c r="M5117">
        <v>100</v>
      </c>
    </row>
    <row r="5118" spans="1:13" x14ac:dyDescent="0.25">
      <c r="A5118" t="s">
        <v>7496</v>
      </c>
      <c r="B5118" t="s">
        <v>14113</v>
      </c>
      <c r="C5118">
        <v>5</v>
      </c>
      <c r="D5118" t="s">
        <v>19</v>
      </c>
      <c r="E5118" t="s">
        <v>2369</v>
      </c>
      <c r="F5118">
        <v>6</v>
      </c>
      <c r="G5118" t="s">
        <v>15</v>
      </c>
      <c r="H5118" t="s">
        <v>6</v>
      </c>
      <c r="I5118">
        <v>0</v>
      </c>
      <c r="J5118">
        <v>135</v>
      </c>
      <c r="K5118" t="s">
        <v>16512</v>
      </c>
      <c r="L5118">
        <v>120</v>
      </c>
      <c r="M5118">
        <v>100</v>
      </c>
    </row>
    <row r="5119" spans="1:13" x14ac:dyDescent="0.25">
      <c r="A5119" t="s">
        <v>7497</v>
      </c>
      <c r="B5119" t="s">
        <v>14779</v>
      </c>
      <c r="C5119">
        <v>16</v>
      </c>
      <c r="D5119" t="s">
        <v>12</v>
      </c>
      <c r="E5119" t="s">
        <v>2241</v>
      </c>
      <c r="F5119">
        <v>16</v>
      </c>
      <c r="G5119" t="s">
        <v>15</v>
      </c>
      <c r="H5119" t="s">
        <v>5</v>
      </c>
      <c r="I5119" t="s">
        <v>32</v>
      </c>
      <c r="J5119">
        <v>140</v>
      </c>
      <c r="K5119" t="s">
        <v>16511</v>
      </c>
      <c r="L5119">
        <v>150</v>
      </c>
      <c r="M5119">
        <v>300</v>
      </c>
    </row>
    <row r="5120" spans="1:13" x14ac:dyDescent="0.25">
      <c r="A5120" t="s">
        <v>7498</v>
      </c>
      <c r="B5120" t="s">
        <v>15517</v>
      </c>
      <c r="C5120">
        <v>7</v>
      </c>
      <c r="D5120" t="s">
        <v>19</v>
      </c>
      <c r="E5120" t="s">
        <v>2200</v>
      </c>
      <c r="F5120">
        <v>6</v>
      </c>
      <c r="G5120" t="s">
        <v>15</v>
      </c>
      <c r="H5120" t="s">
        <v>5</v>
      </c>
      <c r="I5120" t="s">
        <v>52</v>
      </c>
      <c r="J5120">
        <v>140</v>
      </c>
      <c r="K5120" t="s">
        <v>16512</v>
      </c>
      <c r="L5120">
        <v>120</v>
      </c>
      <c r="M5120">
        <v>100</v>
      </c>
    </row>
    <row r="5121" spans="1:13" x14ac:dyDescent="0.25">
      <c r="A5121" t="s">
        <v>7499</v>
      </c>
      <c r="B5121" t="s">
        <v>14663</v>
      </c>
      <c r="C5121">
        <v>5</v>
      </c>
      <c r="D5121" t="s">
        <v>19</v>
      </c>
      <c r="E5121" t="s">
        <v>2200</v>
      </c>
      <c r="F5121">
        <v>4</v>
      </c>
      <c r="G5121" t="s">
        <v>17</v>
      </c>
      <c r="H5121" t="s">
        <v>3</v>
      </c>
      <c r="I5121" t="s">
        <v>1003</v>
      </c>
      <c r="J5121">
        <v>120</v>
      </c>
      <c r="K5121" t="s">
        <v>16507</v>
      </c>
      <c r="L5121">
        <v>100</v>
      </c>
      <c r="M5121">
        <v>100</v>
      </c>
    </row>
    <row r="5122" spans="1:13" x14ac:dyDescent="0.25">
      <c r="A5122" t="s">
        <v>1139</v>
      </c>
      <c r="B5122" t="s">
        <v>14156</v>
      </c>
      <c r="C5122">
        <v>1</v>
      </c>
      <c r="D5122" t="s">
        <v>19</v>
      </c>
      <c r="E5122" t="s">
        <v>2182</v>
      </c>
      <c r="F5122">
        <v>8.5</v>
      </c>
      <c r="G5122" t="s">
        <v>13</v>
      </c>
      <c r="H5122" t="s">
        <v>5</v>
      </c>
      <c r="I5122" t="s">
        <v>2101</v>
      </c>
      <c r="J5122">
        <v>140</v>
      </c>
      <c r="K5122" t="s">
        <v>16508</v>
      </c>
      <c r="L5122">
        <v>140</v>
      </c>
      <c r="M5122">
        <v>0</v>
      </c>
    </row>
    <row r="5123" spans="1:13" x14ac:dyDescent="0.25">
      <c r="A5123" t="s">
        <v>925</v>
      </c>
      <c r="B5123" t="s">
        <v>15518</v>
      </c>
      <c r="C5123">
        <v>11</v>
      </c>
      <c r="D5123" t="s">
        <v>19</v>
      </c>
      <c r="E5123" t="s">
        <v>2182</v>
      </c>
      <c r="F5123">
        <v>10</v>
      </c>
      <c r="G5123" t="s">
        <v>13</v>
      </c>
      <c r="H5123" t="s">
        <v>5</v>
      </c>
      <c r="I5123" t="s">
        <v>1003</v>
      </c>
      <c r="J5123">
        <v>140</v>
      </c>
      <c r="K5123" t="s">
        <v>16508</v>
      </c>
      <c r="L5123">
        <v>140</v>
      </c>
      <c r="M5123">
        <v>150</v>
      </c>
    </row>
    <row r="5124" spans="1:13" x14ac:dyDescent="0.25">
      <c r="A5124" t="s">
        <v>7500</v>
      </c>
      <c r="B5124" t="s">
        <v>2617</v>
      </c>
      <c r="C5124">
        <v>3</v>
      </c>
      <c r="D5124" t="s">
        <v>19</v>
      </c>
      <c r="E5124" t="s">
        <v>2223</v>
      </c>
      <c r="F5124">
        <v>8.5</v>
      </c>
      <c r="G5124" t="s">
        <v>13</v>
      </c>
      <c r="H5124" t="s">
        <v>6</v>
      </c>
      <c r="I5124" t="s">
        <v>55</v>
      </c>
      <c r="J5124">
        <v>135</v>
      </c>
      <c r="K5124" t="s">
        <v>16508</v>
      </c>
      <c r="L5124">
        <v>140</v>
      </c>
      <c r="M5124">
        <v>0</v>
      </c>
    </row>
    <row r="5125" spans="1:13" x14ac:dyDescent="0.25">
      <c r="A5125" t="s">
        <v>241</v>
      </c>
      <c r="B5125" t="s">
        <v>15376</v>
      </c>
      <c r="C5125">
        <v>5</v>
      </c>
      <c r="D5125" t="s">
        <v>12</v>
      </c>
      <c r="E5125" t="s">
        <v>2186</v>
      </c>
      <c r="F5125">
        <v>16</v>
      </c>
      <c r="G5125" t="s">
        <v>15</v>
      </c>
      <c r="H5125" t="s">
        <v>5</v>
      </c>
      <c r="I5125">
        <v>0</v>
      </c>
      <c r="J5125">
        <v>140</v>
      </c>
      <c r="K5125" t="s">
        <v>16511</v>
      </c>
      <c r="L5125">
        <v>150</v>
      </c>
      <c r="M5125">
        <v>100</v>
      </c>
    </row>
    <row r="5126" spans="1:13" x14ac:dyDescent="0.25">
      <c r="A5126" t="s">
        <v>7501</v>
      </c>
      <c r="B5126" t="s">
        <v>2454</v>
      </c>
      <c r="C5126">
        <v>6</v>
      </c>
      <c r="D5126" t="s">
        <v>12</v>
      </c>
      <c r="E5126" t="s">
        <v>2182</v>
      </c>
      <c r="F5126">
        <v>41</v>
      </c>
      <c r="G5126" t="s">
        <v>13</v>
      </c>
      <c r="H5126" t="s">
        <v>5</v>
      </c>
      <c r="I5126" t="s">
        <v>2168</v>
      </c>
      <c r="J5126">
        <v>140</v>
      </c>
      <c r="K5126" t="s">
        <v>16509</v>
      </c>
      <c r="L5126">
        <v>175</v>
      </c>
      <c r="M5126">
        <v>100</v>
      </c>
    </row>
    <row r="5127" spans="1:13" x14ac:dyDescent="0.25">
      <c r="A5127" t="s">
        <v>7502</v>
      </c>
      <c r="B5127" t="s">
        <v>8024</v>
      </c>
      <c r="C5127">
        <v>7</v>
      </c>
      <c r="D5127" t="s">
        <v>12</v>
      </c>
      <c r="E5127" t="s">
        <v>2217</v>
      </c>
      <c r="F5127">
        <v>37</v>
      </c>
      <c r="G5127" t="s">
        <v>13</v>
      </c>
      <c r="H5127" t="s">
        <v>3</v>
      </c>
      <c r="I5127">
        <v>0</v>
      </c>
      <c r="J5127">
        <v>120</v>
      </c>
      <c r="K5127" t="s">
        <v>16509</v>
      </c>
      <c r="L5127">
        <v>175</v>
      </c>
      <c r="M5127">
        <v>100</v>
      </c>
    </row>
    <row r="5128" spans="1:13" x14ac:dyDescent="0.25">
      <c r="A5128" t="s">
        <v>7503</v>
      </c>
      <c r="B5128" t="s">
        <v>8808</v>
      </c>
      <c r="C5128">
        <v>7</v>
      </c>
      <c r="D5128" t="s">
        <v>19</v>
      </c>
      <c r="E5128" t="s">
        <v>2340</v>
      </c>
      <c r="F5128">
        <v>2</v>
      </c>
      <c r="G5128" t="s">
        <v>17</v>
      </c>
      <c r="H5128" t="s">
        <v>5</v>
      </c>
      <c r="I5128" t="s">
        <v>55</v>
      </c>
      <c r="J5128">
        <v>140</v>
      </c>
      <c r="K5128" t="s">
        <v>16507</v>
      </c>
      <c r="L5128">
        <v>100</v>
      </c>
      <c r="M5128">
        <v>100</v>
      </c>
    </row>
    <row r="5129" spans="1:13" x14ac:dyDescent="0.25">
      <c r="A5129" t="s">
        <v>7504</v>
      </c>
      <c r="B5129" t="s">
        <v>14210</v>
      </c>
      <c r="C5129">
        <v>4</v>
      </c>
      <c r="D5129" t="s">
        <v>12</v>
      </c>
      <c r="E5129" t="s">
        <v>2325</v>
      </c>
      <c r="F5129">
        <v>39</v>
      </c>
      <c r="G5129" t="s">
        <v>13</v>
      </c>
      <c r="H5129" t="s">
        <v>7</v>
      </c>
      <c r="I5129" t="s">
        <v>359</v>
      </c>
      <c r="J5129">
        <v>100</v>
      </c>
      <c r="K5129" t="s">
        <v>16509</v>
      </c>
      <c r="L5129">
        <v>175</v>
      </c>
      <c r="M5129">
        <v>0</v>
      </c>
    </row>
    <row r="5130" spans="1:13" x14ac:dyDescent="0.25">
      <c r="A5130" t="s">
        <v>7505</v>
      </c>
      <c r="B5130" t="s">
        <v>14703</v>
      </c>
      <c r="C5130">
        <v>3</v>
      </c>
      <c r="D5130" t="s">
        <v>12</v>
      </c>
      <c r="E5130" t="s">
        <v>2278</v>
      </c>
      <c r="F5130">
        <v>49</v>
      </c>
      <c r="G5130" t="s">
        <v>13</v>
      </c>
      <c r="H5130" t="s">
        <v>5</v>
      </c>
      <c r="I5130" t="s">
        <v>359</v>
      </c>
      <c r="J5130">
        <v>140</v>
      </c>
      <c r="K5130" t="s">
        <v>16509</v>
      </c>
      <c r="L5130">
        <v>175</v>
      </c>
      <c r="M5130">
        <v>0</v>
      </c>
    </row>
    <row r="5131" spans="1:13" x14ac:dyDescent="0.25">
      <c r="A5131" t="s">
        <v>414</v>
      </c>
      <c r="B5131" t="s">
        <v>3210</v>
      </c>
      <c r="C5131">
        <v>10</v>
      </c>
      <c r="D5131" t="s">
        <v>19</v>
      </c>
      <c r="E5131" t="s">
        <v>2198</v>
      </c>
      <c r="F5131">
        <v>6.5</v>
      </c>
      <c r="G5131" t="s">
        <v>15</v>
      </c>
      <c r="H5131" t="s">
        <v>5</v>
      </c>
      <c r="I5131" t="s">
        <v>1003</v>
      </c>
      <c r="J5131">
        <v>140</v>
      </c>
      <c r="K5131" t="s">
        <v>16512</v>
      </c>
      <c r="L5131">
        <v>120</v>
      </c>
      <c r="M5131">
        <v>150</v>
      </c>
    </row>
    <row r="5132" spans="1:13" x14ac:dyDescent="0.25">
      <c r="A5132" t="s">
        <v>1514</v>
      </c>
      <c r="B5132" t="s">
        <v>15519</v>
      </c>
      <c r="C5132">
        <v>9</v>
      </c>
      <c r="D5132" t="s">
        <v>12</v>
      </c>
      <c r="E5132" t="s">
        <v>2615</v>
      </c>
      <c r="F5132">
        <v>19</v>
      </c>
      <c r="G5132" t="s">
        <v>15</v>
      </c>
      <c r="H5132" t="s">
        <v>7</v>
      </c>
      <c r="I5132">
        <v>0</v>
      </c>
      <c r="J5132">
        <v>100</v>
      </c>
      <c r="K5132" t="s">
        <v>16511</v>
      </c>
      <c r="L5132">
        <v>150</v>
      </c>
      <c r="M5132">
        <v>150</v>
      </c>
    </row>
    <row r="5133" spans="1:13" x14ac:dyDescent="0.25">
      <c r="A5133" t="s">
        <v>7506</v>
      </c>
      <c r="B5133" t="s">
        <v>14111</v>
      </c>
      <c r="C5133">
        <v>8</v>
      </c>
      <c r="D5133" t="s">
        <v>19</v>
      </c>
      <c r="E5133" t="s">
        <v>2182</v>
      </c>
      <c r="F5133">
        <v>8</v>
      </c>
      <c r="G5133" t="s">
        <v>13</v>
      </c>
      <c r="H5133" t="s">
        <v>5</v>
      </c>
      <c r="I5133" t="s">
        <v>55</v>
      </c>
      <c r="J5133">
        <v>140</v>
      </c>
      <c r="K5133" t="s">
        <v>16508</v>
      </c>
      <c r="L5133">
        <v>140</v>
      </c>
      <c r="M5133">
        <v>150</v>
      </c>
    </row>
    <row r="5134" spans="1:13" x14ac:dyDescent="0.25">
      <c r="A5134" t="s">
        <v>7507</v>
      </c>
      <c r="B5134" t="s">
        <v>7508</v>
      </c>
      <c r="C5134">
        <v>2</v>
      </c>
      <c r="D5134" t="s">
        <v>12</v>
      </c>
      <c r="E5134" t="s">
        <v>2207</v>
      </c>
      <c r="F5134">
        <v>15</v>
      </c>
      <c r="G5134" t="s">
        <v>15</v>
      </c>
      <c r="H5134" t="s">
        <v>5</v>
      </c>
      <c r="I5134">
        <v>0</v>
      </c>
      <c r="J5134">
        <v>140</v>
      </c>
      <c r="K5134" t="s">
        <v>16511</v>
      </c>
      <c r="L5134">
        <v>150</v>
      </c>
      <c r="M5134">
        <v>0</v>
      </c>
    </row>
    <row r="5135" spans="1:13" x14ac:dyDescent="0.25">
      <c r="A5135" t="s">
        <v>7509</v>
      </c>
      <c r="B5135" t="s">
        <v>15085</v>
      </c>
      <c r="C5135">
        <v>4</v>
      </c>
      <c r="D5135" t="s">
        <v>19</v>
      </c>
      <c r="E5135" t="s">
        <v>2288</v>
      </c>
      <c r="F5135">
        <v>3</v>
      </c>
      <c r="G5135" t="s">
        <v>17</v>
      </c>
      <c r="H5135" t="s">
        <v>6</v>
      </c>
      <c r="I5135" t="s">
        <v>52</v>
      </c>
      <c r="J5135">
        <v>135</v>
      </c>
      <c r="K5135" t="s">
        <v>16507</v>
      </c>
      <c r="L5135">
        <v>100</v>
      </c>
      <c r="M5135">
        <v>0</v>
      </c>
    </row>
    <row r="5136" spans="1:13" x14ac:dyDescent="0.25">
      <c r="A5136" t="s">
        <v>7510</v>
      </c>
      <c r="B5136" t="s">
        <v>15520</v>
      </c>
      <c r="C5136">
        <v>1</v>
      </c>
      <c r="D5136" t="s">
        <v>19</v>
      </c>
      <c r="E5136" t="s">
        <v>2252</v>
      </c>
      <c r="F5136">
        <v>10</v>
      </c>
      <c r="G5136" t="s">
        <v>13</v>
      </c>
      <c r="H5136" t="s">
        <v>6</v>
      </c>
      <c r="I5136" t="s">
        <v>1003</v>
      </c>
      <c r="J5136">
        <v>135</v>
      </c>
      <c r="K5136" t="s">
        <v>16508</v>
      </c>
      <c r="L5136">
        <v>140</v>
      </c>
      <c r="M5136">
        <v>0</v>
      </c>
    </row>
    <row r="5137" spans="1:13" x14ac:dyDescent="0.25">
      <c r="A5137" t="s">
        <v>7511</v>
      </c>
      <c r="B5137" t="s">
        <v>2275</v>
      </c>
      <c r="C5137">
        <v>7</v>
      </c>
      <c r="D5137" t="s">
        <v>19</v>
      </c>
      <c r="E5137" t="s">
        <v>2198</v>
      </c>
      <c r="F5137">
        <v>3</v>
      </c>
      <c r="G5137" t="s">
        <v>17</v>
      </c>
      <c r="H5137" t="s">
        <v>4</v>
      </c>
      <c r="I5137" t="s">
        <v>55</v>
      </c>
      <c r="J5137">
        <v>110</v>
      </c>
      <c r="K5137" t="s">
        <v>16507</v>
      </c>
      <c r="L5137">
        <v>100</v>
      </c>
      <c r="M5137">
        <v>100</v>
      </c>
    </row>
    <row r="5138" spans="1:13" x14ac:dyDescent="0.25">
      <c r="A5138" t="s">
        <v>7512</v>
      </c>
      <c r="B5138" t="s">
        <v>14849</v>
      </c>
      <c r="C5138">
        <v>8</v>
      </c>
      <c r="D5138" t="s">
        <v>19</v>
      </c>
      <c r="E5138" t="s">
        <v>2340</v>
      </c>
      <c r="F5138">
        <v>9</v>
      </c>
      <c r="G5138" t="s">
        <v>13</v>
      </c>
      <c r="H5138" t="s">
        <v>4</v>
      </c>
      <c r="I5138" t="s">
        <v>1003</v>
      </c>
      <c r="J5138">
        <v>110</v>
      </c>
      <c r="K5138" t="s">
        <v>16508</v>
      </c>
      <c r="L5138">
        <v>140</v>
      </c>
      <c r="M5138">
        <v>150</v>
      </c>
    </row>
    <row r="5139" spans="1:13" x14ac:dyDescent="0.25">
      <c r="A5139" t="s">
        <v>7513</v>
      </c>
      <c r="B5139" t="s">
        <v>14007</v>
      </c>
      <c r="C5139">
        <v>8</v>
      </c>
      <c r="D5139" t="s">
        <v>19</v>
      </c>
      <c r="E5139" t="s">
        <v>2182</v>
      </c>
      <c r="F5139">
        <v>10</v>
      </c>
      <c r="G5139" t="s">
        <v>13</v>
      </c>
      <c r="H5139" t="s">
        <v>4</v>
      </c>
      <c r="I5139">
        <v>0</v>
      </c>
      <c r="J5139">
        <v>110</v>
      </c>
      <c r="K5139" t="s">
        <v>16508</v>
      </c>
      <c r="L5139">
        <v>140</v>
      </c>
      <c r="M5139">
        <v>150</v>
      </c>
    </row>
    <row r="5140" spans="1:13" x14ac:dyDescent="0.25">
      <c r="A5140" t="s">
        <v>733</v>
      </c>
      <c r="B5140" t="s">
        <v>15521</v>
      </c>
      <c r="C5140">
        <v>19</v>
      </c>
      <c r="D5140" t="s">
        <v>19</v>
      </c>
      <c r="E5140" t="s">
        <v>2198</v>
      </c>
      <c r="F5140">
        <v>10</v>
      </c>
      <c r="G5140" t="s">
        <v>13</v>
      </c>
      <c r="H5140" t="s">
        <v>6</v>
      </c>
      <c r="I5140">
        <v>0</v>
      </c>
      <c r="J5140">
        <v>135</v>
      </c>
      <c r="K5140" t="s">
        <v>16508</v>
      </c>
      <c r="L5140">
        <v>140</v>
      </c>
      <c r="M5140">
        <v>300</v>
      </c>
    </row>
    <row r="5141" spans="1:13" x14ac:dyDescent="0.25">
      <c r="A5141" t="s">
        <v>7514</v>
      </c>
      <c r="B5141" t="s">
        <v>15522</v>
      </c>
      <c r="C5141">
        <v>4</v>
      </c>
      <c r="D5141" t="s">
        <v>19</v>
      </c>
      <c r="E5141" t="s">
        <v>2527</v>
      </c>
      <c r="F5141">
        <v>8</v>
      </c>
      <c r="G5141" t="s">
        <v>13</v>
      </c>
      <c r="H5141" t="s">
        <v>3</v>
      </c>
      <c r="I5141" t="s">
        <v>55</v>
      </c>
      <c r="J5141">
        <v>120</v>
      </c>
      <c r="K5141" t="s">
        <v>16508</v>
      </c>
      <c r="L5141">
        <v>140</v>
      </c>
      <c r="M5141">
        <v>0</v>
      </c>
    </row>
    <row r="5142" spans="1:13" x14ac:dyDescent="0.25">
      <c r="A5142" t="s">
        <v>1796</v>
      </c>
      <c r="B5142" t="s">
        <v>4500</v>
      </c>
      <c r="C5142">
        <v>4</v>
      </c>
      <c r="D5142" t="s">
        <v>12</v>
      </c>
      <c r="E5142" t="s">
        <v>2233</v>
      </c>
      <c r="F5142">
        <v>36</v>
      </c>
      <c r="G5142" t="s">
        <v>13</v>
      </c>
      <c r="H5142" t="s">
        <v>6</v>
      </c>
      <c r="I5142" t="s">
        <v>2101</v>
      </c>
      <c r="J5142">
        <v>135</v>
      </c>
      <c r="K5142" t="s">
        <v>16509</v>
      </c>
      <c r="L5142">
        <v>175</v>
      </c>
      <c r="M5142">
        <v>0</v>
      </c>
    </row>
    <row r="5143" spans="1:13" x14ac:dyDescent="0.25">
      <c r="A5143" t="s">
        <v>7516</v>
      </c>
      <c r="B5143" t="s">
        <v>14927</v>
      </c>
      <c r="C5143">
        <v>7</v>
      </c>
      <c r="D5143" t="s">
        <v>12</v>
      </c>
      <c r="E5143" t="s">
        <v>2615</v>
      </c>
      <c r="F5143">
        <v>33</v>
      </c>
      <c r="G5143" t="s">
        <v>13</v>
      </c>
      <c r="H5143" t="s">
        <v>4</v>
      </c>
      <c r="I5143">
        <v>0</v>
      </c>
      <c r="J5143">
        <v>110</v>
      </c>
      <c r="K5143" t="s">
        <v>16509</v>
      </c>
      <c r="L5143">
        <v>175</v>
      </c>
      <c r="M5143">
        <v>100</v>
      </c>
    </row>
    <row r="5144" spans="1:13" x14ac:dyDescent="0.25">
      <c r="A5144" t="s">
        <v>7517</v>
      </c>
      <c r="B5144" t="s">
        <v>15523</v>
      </c>
      <c r="C5144">
        <v>10</v>
      </c>
      <c r="D5144" t="s">
        <v>12</v>
      </c>
      <c r="E5144" t="s">
        <v>2191</v>
      </c>
      <c r="F5144">
        <v>20</v>
      </c>
      <c r="G5144" t="s">
        <v>15</v>
      </c>
      <c r="H5144" t="s">
        <v>3</v>
      </c>
      <c r="I5144" t="s">
        <v>55</v>
      </c>
      <c r="J5144">
        <v>120</v>
      </c>
      <c r="K5144" t="s">
        <v>16511</v>
      </c>
      <c r="L5144">
        <v>150</v>
      </c>
      <c r="M5144">
        <v>150</v>
      </c>
    </row>
    <row r="5145" spans="1:13" x14ac:dyDescent="0.25">
      <c r="A5145" t="s">
        <v>7518</v>
      </c>
      <c r="B5145" t="s">
        <v>15428</v>
      </c>
      <c r="C5145">
        <v>6</v>
      </c>
      <c r="D5145" t="s">
        <v>12</v>
      </c>
      <c r="E5145" t="s">
        <v>2241</v>
      </c>
      <c r="F5145">
        <v>34</v>
      </c>
      <c r="G5145" t="s">
        <v>13</v>
      </c>
      <c r="H5145" t="s">
        <v>4</v>
      </c>
      <c r="I5145" t="s">
        <v>55</v>
      </c>
      <c r="J5145">
        <v>110</v>
      </c>
      <c r="K5145" t="s">
        <v>16509</v>
      </c>
      <c r="L5145">
        <v>175</v>
      </c>
      <c r="M5145">
        <v>100</v>
      </c>
    </row>
    <row r="5146" spans="1:13" x14ac:dyDescent="0.25">
      <c r="A5146" t="s">
        <v>7519</v>
      </c>
      <c r="B5146" t="s">
        <v>7520</v>
      </c>
      <c r="C5146">
        <v>5</v>
      </c>
      <c r="D5146" t="s">
        <v>12</v>
      </c>
      <c r="E5146" t="s">
        <v>2182</v>
      </c>
      <c r="F5146">
        <v>49</v>
      </c>
      <c r="G5146" t="s">
        <v>13</v>
      </c>
      <c r="H5146" t="s">
        <v>7</v>
      </c>
      <c r="I5146" t="s">
        <v>32</v>
      </c>
      <c r="J5146">
        <v>100</v>
      </c>
      <c r="K5146" t="s">
        <v>16509</v>
      </c>
      <c r="L5146">
        <v>175</v>
      </c>
      <c r="M5146">
        <v>100</v>
      </c>
    </row>
    <row r="5147" spans="1:13" x14ac:dyDescent="0.25">
      <c r="A5147" t="s">
        <v>7521</v>
      </c>
      <c r="B5147" t="s">
        <v>15524</v>
      </c>
      <c r="C5147">
        <v>16</v>
      </c>
      <c r="D5147" t="s">
        <v>12</v>
      </c>
      <c r="E5147" t="s">
        <v>2241</v>
      </c>
      <c r="F5147">
        <v>31</v>
      </c>
      <c r="G5147" t="s">
        <v>13</v>
      </c>
      <c r="H5147" t="s">
        <v>6</v>
      </c>
      <c r="I5147" t="s">
        <v>2101</v>
      </c>
      <c r="J5147">
        <v>135</v>
      </c>
      <c r="K5147" t="s">
        <v>16509</v>
      </c>
      <c r="L5147">
        <v>175</v>
      </c>
      <c r="M5147">
        <v>300</v>
      </c>
    </row>
    <row r="5148" spans="1:13" x14ac:dyDescent="0.25">
      <c r="A5148" t="s">
        <v>7522</v>
      </c>
      <c r="B5148" t="s">
        <v>15342</v>
      </c>
      <c r="C5148">
        <v>12</v>
      </c>
      <c r="D5148" t="s">
        <v>12</v>
      </c>
      <c r="E5148" t="s">
        <v>2233</v>
      </c>
      <c r="F5148">
        <v>35</v>
      </c>
      <c r="G5148" t="s">
        <v>13</v>
      </c>
      <c r="H5148" t="s">
        <v>7</v>
      </c>
      <c r="I5148" t="s">
        <v>55</v>
      </c>
      <c r="J5148">
        <v>100</v>
      </c>
      <c r="K5148" t="s">
        <v>16509</v>
      </c>
      <c r="L5148">
        <v>175</v>
      </c>
      <c r="M5148">
        <v>150</v>
      </c>
    </row>
    <row r="5149" spans="1:13" x14ac:dyDescent="0.25">
      <c r="A5149" t="s">
        <v>7523</v>
      </c>
      <c r="B5149" t="s">
        <v>14410</v>
      </c>
      <c r="C5149">
        <v>6</v>
      </c>
      <c r="D5149" t="s">
        <v>12</v>
      </c>
      <c r="E5149" t="s">
        <v>2207</v>
      </c>
      <c r="F5149">
        <v>5</v>
      </c>
      <c r="G5149" t="s">
        <v>17</v>
      </c>
      <c r="H5149" t="s">
        <v>3</v>
      </c>
      <c r="I5149" t="s">
        <v>54</v>
      </c>
      <c r="J5149">
        <v>120</v>
      </c>
      <c r="K5149" t="s">
        <v>16510</v>
      </c>
      <c r="L5149">
        <v>125</v>
      </c>
      <c r="M5149">
        <v>100</v>
      </c>
    </row>
    <row r="5150" spans="1:13" x14ac:dyDescent="0.25">
      <c r="A5150" t="s">
        <v>7524</v>
      </c>
      <c r="B5150" t="s">
        <v>15525</v>
      </c>
      <c r="C5150">
        <v>4</v>
      </c>
      <c r="D5150" t="s">
        <v>19</v>
      </c>
      <c r="E5150" t="s">
        <v>2210</v>
      </c>
      <c r="F5150">
        <v>8</v>
      </c>
      <c r="G5150" t="s">
        <v>13</v>
      </c>
      <c r="H5150" t="s">
        <v>5</v>
      </c>
      <c r="I5150" t="s">
        <v>2101</v>
      </c>
      <c r="J5150">
        <v>140</v>
      </c>
      <c r="K5150" t="s">
        <v>16508</v>
      </c>
      <c r="L5150">
        <v>140</v>
      </c>
      <c r="M5150">
        <v>0</v>
      </c>
    </row>
    <row r="5151" spans="1:13" x14ac:dyDescent="0.25">
      <c r="A5151" t="s">
        <v>7525</v>
      </c>
      <c r="B5151" t="s">
        <v>15422</v>
      </c>
      <c r="C5151">
        <v>6</v>
      </c>
      <c r="D5151" t="s">
        <v>19</v>
      </c>
      <c r="E5151" t="s">
        <v>2219</v>
      </c>
      <c r="F5151">
        <v>8.5</v>
      </c>
      <c r="G5151" t="s">
        <v>13</v>
      </c>
      <c r="H5151" t="s">
        <v>4</v>
      </c>
      <c r="I5151" t="s">
        <v>32</v>
      </c>
      <c r="J5151">
        <v>110</v>
      </c>
      <c r="K5151" t="s">
        <v>16508</v>
      </c>
      <c r="L5151">
        <v>140</v>
      </c>
      <c r="M5151">
        <v>100</v>
      </c>
    </row>
    <row r="5152" spans="1:13" x14ac:dyDescent="0.25">
      <c r="A5152" t="s">
        <v>7526</v>
      </c>
      <c r="B5152" t="s">
        <v>15526</v>
      </c>
      <c r="C5152">
        <v>6</v>
      </c>
      <c r="D5152" t="s">
        <v>12</v>
      </c>
      <c r="E5152" t="s">
        <v>2535</v>
      </c>
      <c r="F5152">
        <v>11</v>
      </c>
      <c r="G5152" t="s">
        <v>15</v>
      </c>
      <c r="H5152" t="s">
        <v>3</v>
      </c>
      <c r="I5152" t="s">
        <v>359</v>
      </c>
      <c r="J5152">
        <v>120</v>
      </c>
      <c r="K5152" t="s">
        <v>16511</v>
      </c>
      <c r="L5152">
        <v>150</v>
      </c>
      <c r="M5152">
        <v>100</v>
      </c>
    </row>
    <row r="5153" spans="1:13" x14ac:dyDescent="0.25">
      <c r="A5153" t="s">
        <v>7527</v>
      </c>
      <c r="B5153" t="s">
        <v>2556</v>
      </c>
      <c r="C5153">
        <v>4</v>
      </c>
      <c r="D5153" t="s">
        <v>19</v>
      </c>
      <c r="E5153" t="s">
        <v>2226</v>
      </c>
      <c r="F5153">
        <v>8</v>
      </c>
      <c r="G5153" t="s">
        <v>13</v>
      </c>
      <c r="H5153" t="s">
        <v>6</v>
      </c>
      <c r="I5153" t="s">
        <v>1003</v>
      </c>
      <c r="J5153">
        <v>135</v>
      </c>
      <c r="K5153" t="s">
        <v>16508</v>
      </c>
      <c r="L5153">
        <v>140</v>
      </c>
      <c r="M5153">
        <v>0</v>
      </c>
    </row>
    <row r="5154" spans="1:13" x14ac:dyDescent="0.25">
      <c r="A5154" t="s">
        <v>1703</v>
      </c>
      <c r="B5154" t="s">
        <v>5880</v>
      </c>
      <c r="C5154">
        <v>3</v>
      </c>
      <c r="D5154" t="s">
        <v>19</v>
      </c>
      <c r="E5154" t="s">
        <v>2234</v>
      </c>
      <c r="F5154">
        <v>2</v>
      </c>
      <c r="G5154" t="s">
        <v>17</v>
      </c>
      <c r="H5154" t="s">
        <v>6</v>
      </c>
      <c r="I5154">
        <v>0</v>
      </c>
      <c r="J5154">
        <v>135</v>
      </c>
      <c r="K5154" t="s">
        <v>16507</v>
      </c>
      <c r="L5154">
        <v>100</v>
      </c>
      <c r="M5154">
        <v>0</v>
      </c>
    </row>
    <row r="5155" spans="1:13" x14ac:dyDescent="0.25">
      <c r="A5155" t="s">
        <v>7529</v>
      </c>
      <c r="B5155" t="s">
        <v>3273</v>
      </c>
      <c r="C5155">
        <v>7</v>
      </c>
      <c r="D5155" t="s">
        <v>19</v>
      </c>
      <c r="E5155" t="s">
        <v>2198</v>
      </c>
      <c r="F5155">
        <v>6.5</v>
      </c>
      <c r="G5155" t="s">
        <v>15</v>
      </c>
      <c r="H5155" t="s">
        <v>6</v>
      </c>
      <c r="I5155" t="s">
        <v>32</v>
      </c>
      <c r="J5155">
        <v>135</v>
      </c>
      <c r="K5155" t="s">
        <v>16512</v>
      </c>
      <c r="L5155">
        <v>120</v>
      </c>
      <c r="M5155">
        <v>100</v>
      </c>
    </row>
    <row r="5156" spans="1:13" x14ac:dyDescent="0.25">
      <c r="A5156" t="s">
        <v>7531</v>
      </c>
      <c r="B5156" t="s">
        <v>14396</v>
      </c>
      <c r="C5156">
        <v>4</v>
      </c>
      <c r="D5156" t="s">
        <v>19</v>
      </c>
      <c r="E5156" t="s">
        <v>2352</v>
      </c>
      <c r="F5156">
        <v>6.5</v>
      </c>
      <c r="G5156" t="s">
        <v>15</v>
      </c>
      <c r="H5156" t="s">
        <v>6</v>
      </c>
      <c r="I5156">
        <v>0</v>
      </c>
      <c r="J5156">
        <v>135</v>
      </c>
      <c r="K5156" t="s">
        <v>16512</v>
      </c>
      <c r="L5156">
        <v>120</v>
      </c>
      <c r="M5156">
        <v>0</v>
      </c>
    </row>
    <row r="5157" spans="1:13" x14ac:dyDescent="0.25">
      <c r="A5157" t="s">
        <v>739</v>
      </c>
      <c r="B5157" t="s">
        <v>15039</v>
      </c>
      <c r="C5157">
        <v>10</v>
      </c>
      <c r="D5157" t="s">
        <v>12</v>
      </c>
      <c r="E5157" t="s">
        <v>2202</v>
      </c>
      <c r="F5157">
        <v>16</v>
      </c>
      <c r="G5157" t="s">
        <v>15</v>
      </c>
      <c r="H5157" t="s">
        <v>6</v>
      </c>
      <c r="I5157">
        <v>0</v>
      </c>
      <c r="J5157">
        <v>135</v>
      </c>
      <c r="K5157" t="s">
        <v>16511</v>
      </c>
      <c r="L5157">
        <v>150</v>
      </c>
      <c r="M5157">
        <v>150</v>
      </c>
    </row>
    <row r="5158" spans="1:13" x14ac:dyDescent="0.25">
      <c r="A5158" t="s">
        <v>7532</v>
      </c>
      <c r="B5158" t="s">
        <v>15527</v>
      </c>
      <c r="C5158">
        <v>3</v>
      </c>
      <c r="D5158" t="s">
        <v>19</v>
      </c>
      <c r="E5158" t="s">
        <v>2252</v>
      </c>
      <c r="F5158">
        <v>6.5</v>
      </c>
      <c r="G5158" t="s">
        <v>15</v>
      </c>
      <c r="H5158" t="s">
        <v>3</v>
      </c>
      <c r="I5158" t="s">
        <v>32</v>
      </c>
      <c r="J5158">
        <v>120</v>
      </c>
      <c r="K5158" t="s">
        <v>16512</v>
      </c>
      <c r="L5158">
        <v>120</v>
      </c>
      <c r="M5158">
        <v>0</v>
      </c>
    </row>
    <row r="5159" spans="1:13" x14ac:dyDescent="0.25">
      <c r="A5159" t="s">
        <v>7533</v>
      </c>
      <c r="B5159" t="s">
        <v>8808</v>
      </c>
      <c r="C5159">
        <v>7</v>
      </c>
      <c r="D5159" t="s">
        <v>19</v>
      </c>
      <c r="E5159" t="s">
        <v>2198</v>
      </c>
      <c r="F5159">
        <v>4</v>
      </c>
      <c r="G5159" t="s">
        <v>17</v>
      </c>
      <c r="H5159" t="s">
        <v>5</v>
      </c>
      <c r="I5159" t="s">
        <v>32</v>
      </c>
      <c r="J5159">
        <v>140</v>
      </c>
      <c r="K5159" t="s">
        <v>16507</v>
      </c>
      <c r="L5159">
        <v>100</v>
      </c>
      <c r="M5159">
        <v>100</v>
      </c>
    </row>
    <row r="5160" spans="1:13" x14ac:dyDescent="0.25">
      <c r="A5160" t="s">
        <v>7534</v>
      </c>
      <c r="B5160" t="s">
        <v>4561</v>
      </c>
      <c r="C5160">
        <v>9</v>
      </c>
      <c r="D5160" t="s">
        <v>12</v>
      </c>
      <c r="E5160" t="s">
        <v>2182</v>
      </c>
      <c r="F5160">
        <v>12</v>
      </c>
      <c r="G5160" t="s">
        <v>15</v>
      </c>
      <c r="H5160" t="s">
        <v>4</v>
      </c>
      <c r="I5160" t="s">
        <v>359</v>
      </c>
      <c r="J5160">
        <v>110</v>
      </c>
      <c r="K5160" t="s">
        <v>16511</v>
      </c>
      <c r="L5160">
        <v>150</v>
      </c>
      <c r="M5160">
        <v>150</v>
      </c>
    </row>
    <row r="5161" spans="1:13" x14ac:dyDescent="0.25">
      <c r="A5161" t="s">
        <v>7536</v>
      </c>
      <c r="B5161" t="s">
        <v>13947</v>
      </c>
      <c r="C5161">
        <v>5</v>
      </c>
      <c r="D5161" t="s">
        <v>12</v>
      </c>
      <c r="E5161" t="s">
        <v>2207</v>
      </c>
      <c r="F5161">
        <v>5</v>
      </c>
      <c r="G5161" t="s">
        <v>17</v>
      </c>
      <c r="H5161" t="s">
        <v>3</v>
      </c>
      <c r="I5161">
        <v>0</v>
      </c>
      <c r="J5161">
        <v>120</v>
      </c>
      <c r="K5161" t="s">
        <v>16510</v>
      </c>
      <c r="L5161">
        <v>125</v>
      </c>
      <c r="M5161">
        <v>100</v>
      </c>
    </row>
    <row r="5162" spans="1:13" x14ac:dyDescent="0.25">
      <c r="A5162" t="s">
        <v>7537</v>
      </c>
      <c r="B5162" t="s">
        <v>15528</v>
      </c>
      <c r="C5162">
        <v>14</v>
      </c>
      <c r="D5162" t="s">
        <v>12</v>
      </c>
      <c r="E5162" t="s">
        <v>2247</v>
      </c>
      <c r="F5162">
        <v>33</v>
      </c>
      <c r="G5162" t="s">
        <v>13</v>
      </c>
      <c r="H5162" t="s">
        <v>6</v>
      </c>
      <c r="I5162" t="s">
        <v>32</v>
      </c>
      <c r="J5162">
        <v>135</v>
      </c>
      <c r="K5162" t="s">
        <v>16509</v>
      </c>
      <c r="L5162">
        <v>175</v>
      </c>
      <c r="M5162">
        <v>200</v>
      </c>
    </row>
    <row r="5163" spans="1:13" x14ac:dyDescent="0.25">
      <c r="A5163" t="s">
        <v>7538</v>
      </c>
      <c r="B5163" t="s">
        <v>15529</v>
      </c>
      <c r="C5163">
        <v>17</v>
      </c>
      <c r="D5163" t="s">
        <v>19</v>
      </c>
      <c r="E5163" t="s">
        <v>2539</v>
      </c>
      <c r="F5163">
        <v>10</v>
      </c>
      <c r="G5163" t="s">
        <v>13</v>
      </c>
      <c r="H5163" t="s">
        <v>6</v>
      </c>
      <c r="I5163" t="s">
        <v>55</v>
      </c>
      <c r="J5163">
        <v>135</v>
      </c>
      <c r="K5163" t="s">
        <v>16508</v>
      </c>
      <c r="L5163">
        <v>140</v>
      </c>
      <c r="M5163">
        <v>300</v>
      </c>
    </row>
    <row r="5164" spans="1:13" x14ac:dyDescent="0.25">
      <c r="A5164" t="s">
        <v>7539</v>
      </c>
      <c r="B5164" t="s">
        <v>15530</v>
      </c>
      <c r="C5164">
        <v>10</v>
      </c>
      <c r="D5164" t="s">
        <v>12</v>
      </c>
      <c r="E5164" t="s">
        <v>2223</v>
      </c>
      <c r="F5164">
        <v>17</v>
      </c>
      <c r="G5164" t="s">
        <v>15</v>
      </c>
      <c r="H5164" t="s">
        <v>6</v>
      </c>
      <c r="I5164" t="s">
        <v>1003</v>
      </c>
      <c r="J5164">
        <v>135</v>
      </c>
      <c r="K5164" t="s">
        <v>16511</v>
      </c>
      <c r="L5164">
        <v>150</v>
      </c>
      <c r="M5164">
        <v>150</v>
      </c>
    </row>
    <row r="5165" spans="1:13" x14ac:dyDescent="0.25">
      <c r="A5165" t="s">
        <v>7540</v>
      </c>
      <c r="B5165" t="s">
        <v>15373</v>
      </c>
      <c r="C5165">
        <v>10</v>
      </c>
      <c r="D5165" t="s">
        <v>12</v>
      </c>
      <c r="E5165" t="s">
        <v>2182</v>
      </c>
      <c r="F5165">
        <v>11</v>
      </c>
      <c r="G5165" t="s">
        <v>15</v>
      </c>
      <c r="H5165" t="s">
        <v>4</v>
      </c>
      <c r="I5165" t="s">
        <v>52</v>
      </c>
      <c r="J5165">
        <v>110</v>
      </c>
      <c r="K5165" t="s">
        <v>16511</v>
      </c>
      <c r="L5165">
        <v>150</v>
      </c>
      <c r="M5165">
        <v>150</v>
      </c>
    </row>
    <row r="5166" spans="1:13" x14ac:dyDescent="0.25">
      <c r="A5166" t="s">
        <v>7541</v>
      </c>
      <c r="B5166" t="s">
        <v>10061</v>
      </c>
      <c r="C5166">
        <v>10</v>
      </c>
      <c r="D5166" t="s">
        <v>12</v>
      </c>
      <c r="E5166" t="s">
        <v>2202</v>
      </c>
      <c r="F5166">
        <v>31.5</v>
      </c>
      <c r="G5166" t="s">
        <v>13</v>
      </c>
      <c r="H5166" t="s">
        <v>5</v>
      </c>
      <c r="I5166" t="s">
        <v>359</v>
      </c>
      <c r="J5166">
        <v>140</v>
      </c>
      <c r="K5166" t="s">
        <v>16509</v>
      </c>
      <c r="L5166">
        <v>175</v>
      </c>
      <c r="M5166">
        <v>150</v>
      </c>
    </row>
    <row r="5167" spans="1:13" x14ac:dyDescent="0.25">
      <c r="A5167" t="s">
        <v>7542</v>
      </c>
      <c r="B5167" t="s">
        <v>15531</v>
      </c>
      <c r="C5167">
        <v>2</v>
      </c>
      <c r="D5167" t="s">
        <v>19</v>
      </c>
      <c r="E5167" t="s">
        <v>2200</v>
      </c>
      <c r="F5167">
        <v>2</v>
      </c>
      <c r="G5167" t="s">
        <v>17</v>
      </c>
      <c r="H5167" t="s">
        <v>5</v>
      </c>
      <c r="I5167" t="s">
        <v>55</v>
      </c>
      <c r="J5167">
        <v>140</v>
      </c>
      <c r="K5167" t="s">
        <v>16507</v>
      </c>
      <c r="L5167">
        <v>100</v>
      </c>
      <c r="M5167">
        <v>0</v>
      </c>
    </row>
    <row r="5168" spans="1:13" x14ac:dyDescent="0.25">
      <c r="A5168" t="s">
        <v>7543</v>
      </c>
      <c r="B5168" t="s">
        <v>15063</v>
      </c>
      <c r="C5168">
        <v>8</v>
      </c>
      <c r="D5168" t="s">
        <v>12</v>
      </c>
      <c r="E5168" t="s">
        <v>2535</v>
      </c>
      <c r="F5168">
        <v>46</v>
      </c>
      <c r="G5168" t="s">
        <v>13</v>
      </c>
      <c r="H5168" t="s">
        <v>5</v>
      </c>
      <c r="I5168">
        <v>0</v>
      </c>
      <c r="J5168">
        <v>140</v>
      </c>
      <c r="K5168" t="s">
        <v>16509</v>
      </c>
      <c r="L5168">
        <v>175</v>
      </c>
      <c r="M5168">
        <v>150</v>
      </c>
    </row>
    <row r="5169" spans="1:13" x14ac:dyDescent="0.25">
      <c r="A5169" t="s">
        <v>7544</v>
      </c>
      <c r="B5169" t="s">
        <v>4884</v>
      </c>
      <c r="C5169">
        <v>10</v>
      </c>
      <c r="D5169" t="s">
        <v>19</v>
      </c>
      <c r="E5169" t="s">
        <v>2210</v>
      </c>
      <c r="F5169">
        <v>3</v>
      </c>
      <c r="G5169" t="s">
        <v>17</v>
      </c>
      <c r="H5169" t="s">
        <v>3</v>
      </c>
      <c r="I5169" t="s">
        <v>32</v>
      </c>
      <c r="J5169">
        <v>120</v>
      </c>
      <c r="K5169" t="s">
        <v>16507</v>
      </c>
      <c r="L5169">
        <v>100</v>
      </c>
      <c r="M5169">
        <v>150</v>
      </c>
    </row>
    <row r="5170" spans="1:13" x14ac:dyDescent="0.25">
      <c r="A5170" t="s">
        <v>1669</v>
      </c>
      <c r="B5170" t="s">
        <v>14989</v>
      </c>
      <c r="C5170">
        <v>10</v>
      </c>
      <c r="D5170" t="s">
        <v>12</v>
      </c>
      <c r="E5170" t="s">
        <v>2459</v>
      </c>
      <c r="F5170">
        <v>43</v>
      </c>
      <c r="G5170" t="s">
        <v>13</v>
      </c>
      <c r="H5170" t="s">
        <v>4</v>
      </c>
      <c r="I5170" t="s">
        <v>359</v>
      </c>
      <c r="J5170">
        <v>110</v>
      </c>
      <c r="K5170" t="s">
        <v>16509</v>
      </c>
      <c r="L5170">
        <v>175</v>
      </c>
      <c r="M5170">
        <v>150</v>
      </c>
    </row>
    <row r="5171" spans="1:13" x14ac:dyDescent="0.25">
      <c r="A5171" t="s">
        <v>1298</v>
      </c>
      <c r="B5171" t="s">
        <v>15532</v>
      </c>
      <c r="C5171">
        <v>15</v>
      </c>
      <c r="D5171" t="s">
        <v>12</v>
      </c>
      <c r="E5171" t="s">
        <v>2332</v>
      </c>
      <c r="F5171">
        <v>33</v>
      </c>
      <c r="G5171" t="s">
        <v>13</v>
      </c>
      <c r="H5171" t="s">
        <v>6</v>
      </c>
      <c r="I5171">
        <v>0</v>
      </c>
      <c r="J5171">
        <v>135</v>
      </c>
      <c r="K5171" t="s">
        <v>16509</v>
      </c>
      <c r="L5171">
        <v>175</v>
      </c>
      <c r="M5171">
        <v>200</v>
      </c>
    </row>
    <row r="5172" spans="1:13" x14ac:dyDescent="0.25">
      <c r="A5172" t="s">
        <v>7545</v>
      </c>
      <c r="B5172" t="s">
        <v>14589</v>
      </c>
      <c r="C5172">
        <v>9</v>
      </c>
      <c r="D5172" t="s">
        <v>19</v>
      </c>
      <c r="E5172" t="s">
        <v>2182</v>
      </c>
      <c r="F5172">
        <v>10</v>
      </c>
      <c r="G5172" t="s">
        <v>13</v>
      </c>
      <c r="H5172" t="s">
        <v>5</v>
      </c>
      <c r="I5172" t="s">
        <v>54</v>
      </c>
      <c r="J5172">
        <v>140</v>
      </c>
      <c r="K5172" t="s">
        <v>16508</v>
      </c>
      <c r="L5172">
        <v>140</v>
      </c>
      <c r="M5172">
        <v>150</v>
      </c>
    </row>
    <row r="5173" spans="1:13" x14ac:dyDescent="0.25">
      <c r="A5173" t="s">
        <v>7546</v>
      </c>
      <c r="B5173" t="s">
        <v>15533</v>
      </c>
      <c r="C5173">
        <v>8</v>
      </c>
      <c r="D5173" t="s">
        <v>12</v>
      </c>
      <c r="E5173" t="s">
        <v>2533</v>
      </c>
      <c r="F5173">
        <v>29</v>
      </c>
      <c r="G5173" t="s">
        <v>15</v>
      </c>
      <c r="H5173" t="s">
        <v>3</v>
      </c>
      <c r="I5173" t="s">
        <v>1003</v>
      </c>
      <c r="J5173">
        <v>120</v>
      </c>
      <c r="K5173" t="s">
        <v>16511</v>
      </c>
      <c r="L5173">
        <v>150</v>
      </c>
      <c r="M5173">
        <v>150</v>
      </c>
    </row>
    <row r="5174" spans="1:13" x14ac:dyDescent="0.25">
      <c r="A5174" t="s">
        <v>7547</v>
      </c>
      <c r="B5174" t="s">
        <v>13685</v>
      </c>
      <c r="C5174">
        <v>8</v>
      </c>
      <c r="D5174" t="s">
        <v>12</v>
      </c>
      <c r="E5174" t="s">
        <v>2263</v>
      </c>
      <c r="F5174">
        <v>22</v>
      </c>
      <c r="G5174" t="s">
        <v>15</v>
      </c>
      <c r="H5174" t="s">
        <v>6</v>
      </c>
      <c r="I5174">
        <v>0</v>
      </c>
      <c r="J5174">
        <v>135</v>
      </c>
      <c r="K5174" t="s">
        <v>16511</v>
      </c>
      <c r="L5174">
        <v>150</v>
      </c>
      <c r="M5174">
        <v>150</v>
      </c>
    </row>
    <row r="5175" spans="1:13" x14ac:dyDescent="0.25">
      <c r="A5175" t="s">
        <v>573</v>
      </c>
      <c r="B5175" t="s">
        <v>5155</v>
      </c>
      <c r="C5175">
        <v>3</v>
      </c>
      <c r="D5175" t="s">
        <v>12</v>
      </c>
      <c r="E5175" t="s">
        <v>7548</v>
      </c>
      <c r="F5175">
        <v>34</v>
      </c>
      <c r="G5175" t="s">
        <v>13</v>
      </c>
      <c r="H5175" t="s">
        <v>5</v>
      </c>
      <c r="I5175" t="s">
        <v>2168</v>
      </c>
      <c r="J5175">
        <v>140</v>
      </c>
      <c r="K5175" t="s">
        <v>16509</v>
      </c>
      <c r="L5175">
        <v>175</v>
      </c>
      <c r="M5175">
        <v>0</v>
      </c>
    </row>
    <row r="5176" spans="1:13" x14ac:dyDescent="0.25">
      <c r="A5176" t="s">
        <v>299</v>
      </c>
      <c r="B5176" t="s">
        <v>15534</v>
      </c>
      <c r="C5176">
        <v>4</v>
      </c>
      <c r="D5176" t="s">
        <v>12</v>
      </c>
      <c r="E5176" t="s">
        <v>2247</v>
      </c>
      <c r="F5176">
        <v>29</v>
      </c>
      <c r="G5176" t="s">
        <v>15</v>
      </c>
      <c r="H5176" t="s">
        <v>4</v>
      </c>
      <c r="I5176" t="s">
        <v>359</v>
      </c>
      <c r="J5176">
        <v>110</v>
      </c>
      <c r="K5176" t="s">
        <v>16511</v>
      </c>
      <c r="L5176">
        <v>150</v>
      </c>
      <c r="M5176">
        <v>0</v>
      </c>
    </row>
    <row r="5177" spans="1:13" x14ac:dyDescent="0.25">
      <c r="A5177" t="s">
        <v>7549</v>
      </c>
      <c r="B5177" t="s">
        <v>13896</v>
      </c>
      <c r="C5177">
        <v>8</v>
      </c>
      <c r="D5177" t="s">
        <v>12</v>
      </c>
      <c r="E5177" t="s">
        <v>2241</v>
      </c>
      <c r="F5177">
        <v>45</v>
      </c>
      <c r="G5177" t="s">
        <v>13</v>
      </c>
      <c r="H5177" t="s">
        <v>4</v>
      </c>
      <c r="I5177">
        <v>0</v>
      </c>
      <c r="J5177">
        <v>110</v>
      </c>
      <c r="K5177" t="s">
        <v>16509</v>
      </c>
      <c r="L5177">
        <v>175</v>
      </c>
      <c r="M5177">
        <v>150</v>
      </c>
    </row>
    <row r="5178" spans="1:13" x14ac:dyDescent="0.25">
      <c r="A5178" t="s">
        <v>7550</v>
      </c>
      <c r="B5178" t="s">
        <v>14164</v>
      </c>
      <c r="C5178">
        <v>7</v>
      </c>
      <c r="D5178" t="s">
        <v>12</v>
      </c>
      <c r="E5178" t="s">
        <v>2226</v>
      </c>
      <c r="F5178">
        <v>43</v>
      </c>
      <c r="G5178" t="s">
        <v>13</v>
      </c>
      <c r="H5178" t="s">
        <v>3</v>
      </c>
      <c r="I5178" t="s">
        <v>1003</v>
      </c>
      <c r="J5178">
        <v>120</v>
      </c>
      <c r="K5178" t="s">
        <v>16509</v>
      </c>
      <c r="L5178">
        <v>175</v>
      </c>
      <c r="M5178">
        <v>100</v>
      </c>
    </row>
    <row r="5179" spans="1:13" x14ac:dyDescent="0.25">
      <c r="A5179" t="s">
        <v>7551</v>
      </c>
      <c r="B5179" t="s">
        <v>13654</v>
      </c>
      <c r="C5179">
        <v>6</v>
      </c>
      <c r="D5179" t="s">
        <v>19</v>
      </c>
      <c r="E5179" t="s">
        <v>2200</v>
      </c>
      <c r="F5179">
        <v>10</v>
      </c>
      <c r="G5179" t="s">
        <v>13</v>
      </c>
      <c r="H5179" t="s">
        <v>4</v>
      </c>
      <c r="I5179" t="s">
        <v>1096</v>
      </c>
      <c r="J5179">
        <v>110</v>
      </c>
      <c r="K5179" t="s">
        <v>16508</v>
      </c>
      <c r="L5179">
        <v>140</v>
      </c>
      <c r="M5179">
        <v>100</v>
      </c>
    </row>
    <row r="5180" spans="1:13" x14ac:dyDescent="0.25">
      <c r="A5180" t="s">
        <v>7552</v>
      </c>
      <c r="B5180" t="s">
        <v>14479</v>
      </c>
      <c r="C5180">
        <v>7</v>
      </c>
      <c r="D5180" t="s">
        <v>19</v>
      </c>
      <c r="E5180" t="s">
        <v>2200</v>
      </c>
      <c r="F5180">
        <v>10</v>
      </c>
      <c r="G5180" t="s">
        <v>13</v>
      </c>
      <c r="H5180" t="s">
        <v>5</v>
      </c>
      <c r="I5180" t="s">
        <v>2168</v>
      </c>
      <c r="J5180">
        <v>140</v>
      </c>
      <c r="K5180" t="s">
        <v>16508</v>
      </c>
      <c r="L5180">
        <v>140</v>
      </c>
      <c r="M5180">
        <v>100</v>
      </c>
    </row>
    <row r="5181" spans="1:13" x14ac:dyDescent="0.25">
      <c r="A5181" t="s">
        <v>7553</v>
      </c>
      <c r="B5181" t="s">
        <v>5897</v>
      </c>
      <c r="C5181">
        <v>6</v>
      </c>
      <c r="D5181" t="s">
        <v>19</v>
      </c>
      <c r="E5181" t="s">
        <v>2207</v>
      </c>
      <c r="F5181">
        <v>2</v>
      </c>
      <c r="G5181" t="s">
        <v>17</v>
      </c>
      <c r="H5181" t="s">
        <v>3</v>
      </c>
      <c r="I5181" t="s">
        <v>1003</v>
      </c>
      <c r="J5181">
        <v>120</v>
      </c>
      <c r="K5181" t="s">
        <v>16507</v>
      </c>
      <c r="L5181">
        <v>100</v>
      </c>
      <c r="M5181">
        <v>100</v>
      </c>
    </row>
    <row r="5182" spans="1:13" x14ac:dyDescent="0.25">
      <c r="A5182" t="s">
        <v>1718</v>
      </c>
      <c r="B5182" t="s">
        <v>15535</v>
      </c>
      <c r="C5182">
        <v>18</v>
      </c>
      <c r="D5182" t="s">
        <v>12</v>
      </c>
      <c r="E5182" t="s">
        <v>2302</v>
      </c>
      <c r="F5182">
        <v>15</v>
      </c>
      <c r="G5182" t="s">
        <v>15</v>
      </c>
      <c r="H5182" t="s">
        <v>5</v>
      </c>
      <c r="I5182" t="s">
        <v>359</v>
      </c>
      <c r="J5182">
        <v>140</v>
      </c>
      <c r="K5182" t="s">
        <v>16511</v>
      </c>
      <c r="L5182">
        <v>150</v>
      </c>
      <c r="M5182">
        <v>300</v>
      </c>
    </row>
    <row r="5183" spans="1:13" x14ac:dyDescent="0.25">
      <c r="A5183" t="s">
        <v>7554</v>
      </c>
      <c r="B5183" t="s">
        <v>15536</v>
      </c>
      <c r="C5183">
        <v>20</v>
      </c>
      <c r="D5183" t="s">
        <v>12</v>
      </c>
      <c r="E5183" t="s">
        <v>2207</v>
      </c>
      <c r="F5183">
        <v>19</v>
      </c>
      <c r="G5183" t="s">
        <v>15</v>
      </c>
      <c r="H5183" t="s">
        <v>7</v>
      </c>
      <c r="I5183">
        <v>0</v>
      </c>
      <c r="J5183">
        <v>100</v>
      </c>
      <c r="K5183" t="s">
        <v>16511</v>
      </c>
      <c r="L5183">
        <v>150</v>
      </c>
      <c r="M5183">
        <v>300</v>
      </c>
    </row>
    <row r="5184" spans="1:13" x14ac:dyDescent="0.25">
      <c r="A5184" t="s">
        <v>7555</v>
      </c>
      <c r="B5184" t="s">
        <v>15134</v>
      </c>
      <c r="C5184">
        <v>2</v>
      </c>
      <c r="D5184" t="s">
        <v>12</v>
      </c>
      <c r="E5184" t="s">
        <v>2535</v>
      </c>
      <c r="F5184">
        <v>32</v>
      </c>
      <c r="G5184" t="s">
        <v>13</v>
      </c>
      <c r="H5184" t="s">
        <v>5</v>
      </c>
      <c r="I5184" t="s">
        <v>359</v>
      </c>
      <c r="J5184">
        <v>140</v>
      </c>
      <c r="K5184" t="s">
        <v>16509</v>
      </c>
      <c r="L5184">
        <v>175</v>
      </c>
      <c r="M5184">
        <v>0</v>
      </c>
    </row>
    <row r="5185" spans="1:13" x14ac:dyDescent="0.25">
      <c r="A5185" t="s">
        <v>7556</v>
      </c>
      <c r="B5185" t="s">
        <v>14450</v>
      </c>
      <c r="C5185">
        <v>6</v>
      </c>
      <c r="D5185" t="s">
        <v>19</v>
      </c>
      <c r="E5185" t="s">
        <v>2198</v>
      </c>
      <c r="F5185">
        <v>10</v>
      </c>
      <c r="G5185" t="s">
        <v>13</v>
      </c>
      <c r="H5185" t="s">
        <v>5</v>
      </c>
      <c r="I5185">
        <v>0</v>
      </c>
      <c r="J5185">
        <v>140</v>
      </c>
      <c r="K5185" t="s">
        <v>16508</v>
      </c>
      <c r="L5185">
        <v>140</v>
      </c>
      <c r="M5185">
        <v>100</v>
      </c>
    </row>
    <row r="5186" spans="1:13" x14ac:dyDescent="0.25">
      <c r="A5186" t="s">
        <v>7557</v>
      </c>
      <c r="B5186" t="s">
        <v>15537</v>
      </c>
      <c r="C5186">
        <v>3</v>
      </c>
      <c r="D5186" t="s">
        <v>19</v>
      </c>
      <c r="E5186" t="s">
        <v>2198</v>
      </c>
      <c r="F5186">
        <v>3</v>
      </c>
      <c r="G5186" t="s">
        <v>17</v>
      </c>
      <c r="H5186" t="s">
        <v>6</v>
      </c>
      <c r="I5186">
        <v>0</v>
      </c>
      <c r="J5186">
        <v>135</v>
      </c>
      <c r="K5186" t="s">
        <v>16507</v>
      </c>
      <c r="L5186">
        <v>100</v>
      </c>
      <c r="M5186">
        <v>0</v>
      </c>
    </row>
    <row r="5187" spans="1:13" x14ac:dyDescent="0.25">
      <c r="A5187" t="s">
        <v>7558</v>
      </c>
      <c r="B5187" t="s">
        <v>3290</v>
      </c>
      <c r="C5187">
        <v>9</v>
      </c>
      <c r="D5187" t="s">
        <v>12</v>
      </c>
      <c r="E5187" t="s">
        <v>2231</v>
      </c>
      <c r="F5187">
        <v>29</v>
      </c>
      <c r="G5187" t="s">
        <v>15</v>
      </c>
      <c r="H5187" t="s">
        <v>7</v>
      </c>
      <c r="I5187">
        <v>0</v>
      </c>
      <c r="J5187">
        <v>100</v>
      </c>
      <c r="K5187" t="s">
        <v>16511</v>
      </c>
      <c r="L5187">
        <v>150</v>
      </c>
      <c r="M5187">
        <v>150</v>
      </c>
    </row>
    <row r="5188" spans="1:13" x14ac:dyDescent="0.25">
      <c r="A5188" t="s">
        <v>7560</v>
      </c>
      <c r="B5188" t="s">
        <v>13712</v>
      </c>
      <c r="C5188">
        <v>7</v>
      </c>
      <c r="D5188" t="s">
        <v>12</v>
      </c>
      <c r="E5188" t="s">
        <v>2332</v>
      </c>
      <c r="F5188">
        <v>36</v>
      </c>
      <c r="G5188" t="s">
        <v>13</v>
      </c>
      <c r="H5188" t="s">
        <v>6</v>
      </c>
      <c r="I5188">
        <v>0</v>
      </c>
      <c r="J5188">
        <v>135</v>
      </c>
      <c r="K5188" t="s">
        <v>16509</v>
      </c>
      <c r="L5188">
        <v>175</v>
      </c>
      <c r="M5188">
        <v>100</v>
      </c>
    </row>
    <row r="5189" spans="1:13" x14ac:dyDescent="0.25">
      <c r="A5189" t="s">
        <v>7561</v>
      </c>
      <c r="B5189" t="s">
        <v>15525</v>
      </c>
      <c r="C5189">
        <v>4</v>
      </c>
      <c r="D5189" t="s">
        <v>19</v>
      </c>
      <c r="E5189" t="s">
        <v>2849</v>
      </c>
      <c r="F5189">
        <v>6.5</v>
      </c>
      <c r="G5189" t="s">
        <v>15</v>
      </c>
      <c r="H5189" t="s">
        <v>5</v>
      </c>
      <c r="I5189">
        <v>0</v>
      </c>
      <c r="J5189">
        <v>140</v>
      </c>
      <c r="K5189" t="s">
        <v>16512</v>
      </c>
      <c r="L5189">
        <v>120</v>
      </c>
      <c r="M5189">
        <v>0</v>
      </c>
    </row>
    <row r="5190" spans="1:13" x14ac:dyDescent="0.25">
      <c r="A5190" t="s">
        <v>7562</v>
      </c>
      <c r="B5190" t="s">
        <v>15538</v>
      </c>
      <c r="C5190">
        <v>5</v>
      </c>
      <c r="D5190" t="s">
        <v>19</v>
      </c>
      <c r="E5190" t="s">
        <v>2350</v>
      </c>
      <c r="F5190">
        <v>9</v>
      </c>
      <c r="G5190" t="s">
        <v>13</v>
      </c>
      <c r="H5190" t="s">
        <v>5</v>
      </c>
      <c r="I5190" t="s">
        <v>1093</v>
      </c>
      <c r="J5190">
        <v>140</v>
      </c>
      <c r="K5190" t="s">
        <v>16508</v>
      </c>
      <c r="L5190">
        <v>140</v>
      </c>
      <c r="M5190">
        <v>100</v>
      </c>
    </row>
    <row r="5191" spans="1:13" x14ac:dyDescent="0.25">
      <c r="A5191" t="s">
        <v>7563</v>
      </c>
      <c r="B5191" t="s">
        <v>6139</v>
      </c>
      <c r="C5191">
        <v>11</v>
      </c>
      <c r="D5191" t="s">
        <v>12</v>
      </c>
      <c r="E5191" t="s">
        <v>2533</v>
      </c>
      <c r="F5191">
        <v>47</v>
      </c>
      <c r="G5191" t="s">
        <v>13</v>
      </c>
      <c r="H5191" t="s">
        <v>5</v>
      </c>
      <c r="I5191" t="s">
        <v>32</v>
      </c>
      <c r="J5191">
        <v>140</v>
      </c>
      <c r="K5191" t="s">
        <v>16509</v>
      </c>
      <c r="L5191">
        <v>175</v>
      </c>
      <c r="M5191">
        <v>150</v>
      </c>
    </row>
    <row r="5192" spans="1:13" x14ac:dyDescent="0.25">
      <c r="A5192" t="s">
        <v>7564</v>
      </c>
      <c r="B5192" t="s">
        <v>15539</v>
      </c>
      <c r="C5192">
        <v>4</v>
      </c>
      <c r="D5192" t="s">
        <v>19</v>
      </c>
      <c r="E5192" t="s">
        <v>2198</v>
      </c>
      <c r="F5192">
        <v>6</v>
      </c>
      <c r="G5192" t="s">
        <v>15</v>
      </c>
      <c r="H5192" t="s">
        <v>6</v>
      </c>
      <c r="I5192" t="s">
        <v>359</v>
      </c>
      <c r="J5192">
        <v>135</v>
      </c>
      <c r="K5192" t="s">
        <v>16512</v>
      </c>
      <c r="L5192">
        <v>120</v>
      </c>
      <c r="M5192">
        <v>0</v>
      </c>
    </row>
    <row r="5193" spans="1:13" x14ac:dyDescent="0.25">
      <c r="A5193" t="s">
        <v>7565</v>
      </c>
      <c r="B5193" t="s">
        <v>4104</v>
      </c>
      <c r="C5193">
        <v>8</v>
      </c>
      <c r="D5193" t="s">
        <v>19</v>
      </c>
      <c r="E5193" t="s">
        <v>2200</v>
      </c>
      <c r="F5193">
        <v>4</v>
      </c>
      <c r="G5193" t="s">
        <v>17</v>
      </c>
      <c r="H5193" t="s">
        <v>4</v>
      </c>
      <c r="I5193" t="s">
        <v>32</v>
      </c>
      <c r="J5193">
        <v>110</v>
      </c>
      <c r="K5193" t="s">
        <v>16507</v>
      </c>
      <c r="L5193">
        <v>100</v>
      </c>
      <c r="M5193">
        <v>150</v>
      </c>
    </row>
    <row r="5194" spans="1:13" x14ac:dyDescent="0.25">
      <c r="A5194" t="s">
        <v>7567</v>
      </c>
      <c r="B5194" t="s">
        <v>10334</v>
      </c>
      <c r="C5194">
        <v>7</v>
      </c>
      <c r="D5194" t="s">
        <v>12</v>
      </c>
      <c r="E5194" t="s">
        <v>2241</v>
      </c>
      <c r="F5194">
        <v>16</v>
      </c>
      <c r="G5194" t="s">
        <v>15</v>
      </c>
      <c r="H5194" t="s">
        <v>7</v>
      </c>
      <c r="I5194">
        <v>0</v>
      </c>
      <c r="J5194">
        <v>100</v>
      </c>
      <c r="K5194" t="s">
        <v>16511</v>
      </c>
      <c r="L5194">
        <v>150</v>
      </c>
      <c r="M5194">
        <v>100</v>
      </c>
    </row>
    <row r="5195" spans="1:13" x14ac:dyDescent="0.25">
      <c r="A5195" t="s">
        <v>7568</v>
      </c>
      <c r="B5195" t="s">
        <v>3422</v>
      </c>
      <c r="C5195">
        <v>6</v>
      </c>
      <c r="D5195" t="s">
        <v>19</v>
      </c>
      <c r="E5195" t="s">
        <v>7569</v>
      </c>
      <c r="F5195">
        <v>6</v>
      </c>
      <c r="G5195" t="s">
        <v>15</v>
      </c>
      <c r="H5195" t="s">
        <v>3</v>
      </c>
      <c r="I5195">
        <v>0</v>
      </c>
      <c r="J5195">
        <v>120</v>
      </c>
      <c r="K5195" t="s">
        <v>16512</v>
      </c>
      <c r="L5195">
        <v>120</v>
      </c>
      <c r="M5195">
        <v>100</v>
      </c>
    </row>
    <row r="5196" spans="1:13" x14ac:dyDescent="0.25">
      <c r="A5196" t="s">
        <v>7570</v>
      </c>
      <c r="B5196" t="s">
        <v>4879</v>
      </c>
      <c r="C5196">
        <v>6</v>
      </c>
      <c r="D5196" t="s">
        <v>19</v>
      </c>
      <c r="E5196" t="s">
        <v>2198</v>
      </c>
      <c r="F5196">
        <v>3</v>
      </c>
      <c r="G5196" t="s">
        <v>17</v>
      </c>
      <c r="H5196" t="s">
        <v>3</v>
      </c>
      <c r="I5196" t="s">
        <v>1003</v>
      </c>
      <c r="J5196">
        <v>120</v>
      </c>
      <c r="K5196" t="s">
        <v>16507</v>
      </c>
      <c r="L5196">
        <v>100</v>
      </c>
      <c r="M5196">
        <v>100</v>
      </c>
    </row>
    <row r="5197" spans="1:13" x14ac:dyDescent="0.25">
      <c r="A5197" t="s">
        <v>1764</v>
      </c>
      <c r="B5197" t="s">
        <v>6337</v>
      </c>
      <c r="C5197">
        <v>4</v>
      </c>
      <c r="D5197" t="s">
        <v>12</v>
      </c>
      <c r="E5197" t="s">
        <v>2207</v>
      </c>
      <c r="F5197">
        <v>33</v>
      </c>
      <c r="G5197" t="s">
        <v>13</v>
      </c>
      <c r="H5197" t="s">
        <v>5</v>
      </c>
      <c r="I5197" t="s">
        <v>55</v>
      </c>
      <c r="J5197">
        <v>140</v>
      </c>
      <c r="K5197" t="s">
        <v>16509</v>
      </c>
      <c r="L5197">
        <v>175</v>
      </c>
      <c r="M5197">
        <v>0</v>
      </c>
    </row>
    <row r="5198" spans="1:13" x14ac:dyDescent="0.25">
      <c r="A5198" t="s">
        <v>7572</v>
      </c>
      <c r="B5198" t="s">
        <v>12038</v>
      </c>
      <c r="C5198">
        <v>8</v>
      </c>
      <c r="D5198" t="s">
        <v>19</v>
      </c>
      <c r="E5198" t="s">
        <v>2210</v>
      </c>
      <c r="F5198">
        <v>9</v>
      </c>
      <c r="G5198" t="s">
        <v>13</v>
      </c>
      <c r="H5198" t="s">
        <v>5</v>
      </c>
      <c r="I5198" t="s">
        <v>52</v>
      </c>
      <c r="J5198">
        <v>140</v>
      </c>
      <c r="K5198" t="s">
        <v>16508</v>
      </c>
      <c r="L5198">
        <v>140</v>
      </c>
      <c r="M5198">
        <v>150</v>
      </c>
    </row>
    <row r="5199" spans="1:13" x14ac:dyDescent="0.25">
      <c r="A5199" t="s">
        <v>7573</v>
      </c>
      <c r="B5199" t="s">
        <v>3621</v>
      </c>
      <c r="C5199">
        <v>10</v>
      </c>
      <c r="D5199" t="s">
        <v>12</v>
      </c>
      <c r="E5199" t="s">
        <v>2182</v>
      </c>
      <c r="F5199">
        <v>33</v>
      </c>
      <c r="G5199" t="s">
        <v>13</v>
      </c>
      <c r="H5199" t="s">
        <v>6</v>
      </c>
      <c r="I5199" t="s">
        <v>49</v>
      </c>
      <c r="J5199">
        <v>135</v>
      </c>
      <c r="K5199" t="s">
        <v>16509</v>
      </c>
      <c r="L5199">
        <v>175</v>
      </c>
      <c r="M5199">
        <v>150</v>
      </c>
    </row>
    <row r="5200" spans="1:13" x14ac:dyDescent="0.25">
      <c r="A5200" t="s">
        <v>7574</v>
      </c>
      <c r="B5200" t="s">
        <v>15540</v>
      </c>
      <c r="C5200">
        <v>12</v>
      </c>
      <c r="D5200" t="s">
        <v>12</v>
      </c>
      <c r="E5200" t="s">
        <v>2217</v>
      </c>
      <c r="F5200">
        <v>4</v>
      </c>
      <c r="G5200" t="s">
        <v>17</v>
      </c>
      <c r="H5200" t="s">
        <v>4</v>
      </c>
      <c r="I5200" t="s">
        <v>55</v>
      </c>
      <c r="J5200">
        <v>110</v>
      </c>
      <c r="K5200" t="s">
        <v>16510</v>
      </c>
      <c r="L5200">
        <v>125</v>
      </c>
      <c r="M5200">
        <v>150</v>
      </c>
    </row>
    <row r="5201" spans="1:13" x14ac:dyDescent="0.25">
      <c r="A5201" t="s">
        <v>588</v>
      </c>
      <c r="B5201" t="s">
        <v>13999</v>
      </c>
      <c r="C5201">
        <v>9</v>
      </c>
      <c r="D5201" t="s">
        <v>19</v>
      </c>
      <c r="E5201" t="s">
        <v>2198</v>
      </c>
      <c r="F5201">
        <v>8</v>
      </c>
      <c r="G5201" t="s">
        <v>13</v>
      </c>
      <c r="H5201" t="s">
        <v>5</v>
      </c>
      <c r="I5201" t="s">
        <v>55</v>
      </c>
      <c r="J5201">
        <v>140</v>
      </c>
      <c r="K5201" t="s">
        <v>16508</v>
      </c>
      <c r="L5201">
        <v>140</v>
      </c>
      <c r="M5201">
        <v>150</v>
      </c>
    </row>
    <row r="5202" spans="1:13" x14ac:dyDescent="0.25">
      <c r="A5202" t="s">
        <v>7575</v>
      </c>
      <c r="B5202" t="s">
        <v>13539</v>
      </c>
      <c r="C5202">
        <v>2</v>
      </c>
      <c r="D5202" t="s">
        <v>19</v>
      </c>
      <c r="E5202" t="s">
        <v>2198</v>
      </c>
      <c r="F5202">
        <v>9</v>
      </c>
      <c r="G5202" t="s">
        <v>13</v>
      </c>
      <c r="H5202" t="s">
        <v>7</v>
      </c>
      <c r="I5202" t="s">
        <v>359</v>
      </c>
      <c r="J5202">
        <v>100</v>
      </c>
      <c r="K5202" t="s">
        <v>16508</v>
      </c>
      <c r="L5202">
        <v>140</v>
      </c>
      <c r="M5202">
        <v>0</v>
      </c>
    </row>
    <row r="5203" spans="1:13" x14ac:dyDescent="0.25">
      <c r="A5203" t="s">
        <v>7576</v>
      </c>
      <c r="B5203" t="s">
        <v>15541</v>
      </c>
      <c r="C5203">
        <v>12</v>
      </c>
      <c r="D5203" t="s">
        <v>12</v>
      </c>
      <c r="E5203" t="s">
        <v>2223</v>
      </c>
      <c r="F5203">
        <v>21</v>
      </c>
      <c r="G5203" t="s">
        <v>15</v>
      </c>
      <c r="H5203" t="s">
        <v>5</v>
      </c>
      <c r="I5203" t="s">
        <v>55</v>
      </c>
      <c r="J5203">
        <v>140</v>
      </c>
      <c r="K5203" t="s">
        <v>16511</v>
      </c>
      <c r="L5203">
        <v>150</v>
      </c>
      <c r="M5203">
        <v>150</v>
      </c>
    </row>
    <row r="5204" spans="1:13" x14ac:dyDescent="0.25">
      <c r="A5204" t="s">
        <v>7577</v>
      </c>
      <c r="B5204" t="s">
        <v>13899</v>
      </c>
      <c r="C5204">
        <v>5</v>
      </c>
      <c r="D5204" t="s">
        <v>19</v>
      </c>
      <c r="E5204" t="s">
        <v>2527</v>
      </c>
      <c r="F5204">
        <v>4</v>
      </c>
      <c r="G5204" t="s">
        <v>17</v>
      </c>
      <c r="H5204" t="s">
        <v>5</v>
      </c>
      <c r="I5204">
        <v>0</v>
      </c>
      <c r="J5204">
        <v>140</v>
      </c>
      <c r="K5204" t="s">
        <v>16507</v>
      </c>
      <c r="L5204">
        <v>100</v>
      </c>
      <c r="M5204">
        <v>100</v>
      </c>
    </row>
    <row r="5205" spans="1:13" x14ac:dyDescent="0.25">
      <c r="A5205" t="s">
        <v>7578</v>
      </c>
      <c r="B5205" t="s">
        <v>14626</v>
      </c>
      <c r="C5205">
        <v>3</v>
      </c>
      <c r="D5205" t="s">
        <v>12</v>
      </c>
      <c r="E5205" t="s">
        <v>2302</v>
      </c>
      <c r="F5205">
        <v>41</v>
      </c>
      <c r="G5205" t="s">
        <v>13</v>
      </c>
      <c r="H5205" t="s">
        <v>7</v>
      </c>
      <c r="I5205" t="s">
        <v>32</v>
      </c>
      <c r="J5205">
        <v>100</v>
      </c>
      <c r="K5205" t="s">
        <v>16509</v>
      </c>
      <c r="L5205">
        <v>175</v>
      </c>
      <c r="M5205">
        <v>0</v>
      </c>
    </row>
    <row r="5206" spans="1:13" x14ac:dyDescent="0.25">
      <c r="A5206" t="s">
        <v>1242</v>
      </c>
      <c r="B5206" t="s">
        <v>14702</v>
      </c>
      <c r="C5206">
        <v>8</v>
      </c>
      <c r="D5206" t="s">
        <v>19</v>
      </c>
      <c r="E5206" t="s">
        <v>2198</v>
      </c>
      <c r="F5206">
        <v>6</v>
      </c>
      <c r="G5206" t="s">
        <v>15</v>
      </c>
      <c r="H5206" t="s">
        <v>6</v>
      </c>
      <c r="I5206" t="s">
        <v>359</v>
      </c>
      <c r="J5206">
        <v>135</v>
      </c>
      <c r="K5206" t="s">
        <v>16512</v>
      </c>
      <c r="L5206">
        <v>120</v>
      </c>
      <c r="M5206">
        <v>150</v>
      </c>
    </row>
    <row r="5207" spans="1:13" x14ac:dyDescent="0.25">
      <c r="A5207" t="s">
        <v>7579</v>
      </c>
      <c r="B5207" t="s">
        <v>15542</v>
      </c>
      <c r="C5207">
        <v>10</v>
      </c>
      <c r="D5207" t="s">
        <v>19</v>
      </c>
      <c r="E5207" t="s">
        <v>5277</v>
      </c>
      <c r="F5207">
        <v>9</v>
      </c>
      <c r="G5207" t="s">
        <v>13</v>
      </c>
      <c r="H5207" t="s">
        <v>4</v>
      </c>
      <c r="I5207" t="s">
        <v>52</v>
      </c>
      <c r="J5207">
        <v>110</v>
      </c>
      <c r="K5207" t="s">
        <v>16508</v>
      </c>
      <c r="L5207">
        <v>140</v>
      </c>
      <c r="M5207">
        <v>150</v>
      </c>
    </row>
    <row r="5208" spans="1:13" x14ac:dyDescent="0.25">
      <c r="A5208" t="s">
        <v>1464</v>
      </c>
      <c r="B5208" t="s">
        <v>14858</v>
      </c>
      <c r="C5208">
        <v>6</v>
      </c>
      <c r="D5208" t="s">
        <v>12</v>
      </c>
      <c r="E5208" t="s">
        <v>2233</v>
      </c>
      <c r="F5208">
        <v>31.5</v>
      </c>
      <c r="G5208" t="s">
        <v>13</v>
      </c>
      <c r="H5208" t="s">
        <v>6</v>
      </c>
      <c r="I5208" t="s">
        <v>1093</v>
      </c>
      <c r="J5208">
        <v>135</v>
      </c>
      <c r="K5208" t="s">
        <v>16509</v>
      </c>
      <c r="L5208">
        <v>175</v>
      </c>
      <c r="M5208">
        <v>100</v>
      </c>
    </row>
    <row r="5209" spans="1:13" x14ac:dyDescent="0.25">
      <c r="A5209" t="s">
        <v>7580</v>
      </c>
      <c r="B5209" t="s">
        <v>5260</v>
      </c>
      <c r="C5209">
        <v>8</v>
      </c>
      <c r="D5209" t="s">
        <v>12</v>
      </c>
      <c r="E5209" t="s">
        <v>2207</v>
      </c>
      <c r="F5209">
        <v>9</v>
      </c>
      <c r="G5209" t="s">
        <v>17</v>
      </c>
      <c r="H5209" t="s">
        <v>5</v>
      </c>
      <c r="I5209" t="s">
        <v>1096</v>
      </c>
      <c r="J5209">
        <v>140</v>
      </c>
      <c r="K5209" t="s">
        <v>16510</v>
      </c>
      <c r="L5209">
        <v>125</v>
      </c>
      <c r="M5209">
        <v>150</v>
      </c>
    </row>
    <row r="5210" spans="1:13" x14ac:dyDescent="0.25">
      <c r="A5210" t="s">
        <v>7581</v>
      </c>
      <c r="B5210" t="s">
        <v>13660</v>
      </c>
      <c r="C5210">
        <v>7</v>
      </c>
      <c r="D5210" t="s">
        <v>12</v>
      </c>
      <c r="E5210" t="s">
        <v>2322</v>
      </c>
      <c r="F5210">
        <v>12</v>
      </c>
      <c r="G5210" t="s">
        <v>15</v>
      </c>
      <c r="H5210" t="s">
        <v>6</v>
      </c>
      <c r="I5210">
        <v>0</v>
      </c>
      <c r="J5210">
        <v>135</v>
      </c>
      <c r="K5210" t="s">
        <v>16511</v>
      </c>
      <c r="L5210">
        <v>150</v>
      </c>
      <c r="M5210">
        <v>100</v>
      </c>
    </row>
    <row r="5211" spans="1:13" x14ac:dyDescent="0.25">
      <c r="A5211" t="s">
        <v>7582</v>
      </c>
      <c r="B5211" t="s">
        <v>7239</v>
      </c>
      <c r="C5211">
        <v>5</v>
      </c>
      <c r="D5211" t="s">
        <v>12</v>
      </c>
      <c r="E5211" t="s">
        <v>2207</v>
      </c>
      <c r="F5211">
        <v>29</v>
      </c>
      <c r="G5211" t="s">
        <v>15</v>
      </c>
      <c r="H5211" t="s">
        <v>5</v>
      </c>
      <c r="I5211">
        <v>0</v>
      </c>
      <c r="J5211">
        <v>140</v>
      </c>
      <c r="K5211" t="s">
        <v>16511</v>
      </c>
      <c r="L5211">
        <v>150</v>
      </c>
      <c r="M5211">
        <v>100</v>
      </c>
    </row>
    <row r="5212" spans="1:13" x14ac:dyDescent="0.25">
      <c r="A5212" t="s">
        <v>7583</v>
      </c>
      <c r="B5212" t="s">
        <v>3865</v>
      </c>
      <c r="C5212">
        <v>6</v>
      </c>
      <c r="D5212" t="s">
        <v>12</v>
      </c>
      <c r="E5212" t="s">
        <v>2207</v>
      </c>
      <c r="F5212">
        <v>19</v>
      </c>
      <c r="G5212" t="s">
        <v>15</v>
      </c>
      <c r="H5212" t="s">
        <v>5</v>
      </c>
      <c r="I5212" t="s">
        <v>359</v>
      </c>
      <c r="J5212">
        <v>140</v>
      </c>
      <c r="K5212" t="s">
        <v>16511</v>
      </c>
      <c r="L5212">
        <v>150</v>
      </c>
      <c r="M5212">
        <v>100</v>
      </c>
    </row>
    <row r="5213" spans="1:13" x14ac:dyDescent="0.25">
      <c r="A5213" t="s">
        <v>794</v>
      </c>
      <c r="B5213" t="s">
        <v>15543</v>
      </c>
      <c r="C5213">
        <v>14</v>
      </c>
      <c r="D5213" t="s">
        <v>12</v>
      </c>
      <c r="E5213" t="s">
        <v>2302</v>
      </c>
      <c r="F5213">
        <v>20</v>
      </c>
      <c r="G5213" t="s">
        <v>15</v>
      </c>
      <c r="H5213" t="s">
        <v>7</v>
      </c>
      <c r="I5213" t="s">
        <v>359</v>
      </c>
      <c r="J5213">
        <v>100</v>
      </c>
      <c r="K5213" t="s">
        <v>16511</v>
      </c>
      <c r="L5213">
        <v>150</v>
      </c>
      <c r="M5213">
        <v>200</v>
      </c>
    </row>
    <row r="5214" spans="1:13" x14ac:dyDescent="0.25">
      <c r="A5214" t="s">
        <v>7585</v>
      </c>
      <c r="B5214" t="s">
        <v>5629</v>
      </c>
      <c r="C5214">
        <v>5</v>
      </c>
      <c r="D5214" t="s">
        <v>12</v>
      </c>
      <c r="E5214" t="s">
        <v>2294</v>
      </c>
      <c r="F5214">
        <v>25</v>
      </c>
      <c r="G5214" t="s">
        <v>15</v>
      </c>
      <c r="H5214" t="s">
        <v>4</v>
      </c>
      <c r="I5214" t="s">
        <v>2101</v>
      </c>
      <c r="J5214">
        <v>110</v>
      </c>
      <c r="K5214" t="s">
        <v>16511</v>
      </c>
      <c r="L5214">
        <v>150</v>
      </c>
      <c r="M5214">
        <v>100</v>
      </c>
    </row>
    <row r="5215" spans="1:13" x14ac:dyDescent="0.25">
      <c r="A5215" t="s">
        <v>7586</v>
      </c>
      <c r="B5215" t="s">
        <v>3220</v>
      </c>
      <c r="C5215">
        <v>4</v>
      </c>
      <c r="D5215" t="s">
        <v>19</v>
      </c>
      <c r="E5215" t="s">
        <v>2252</v>
      </c>
      <c r="F5215">
        <v>8.5</v>
      </c>
      <c r="G5215" t="s">
        <v>13</v>
      </c>
      <c r="H5215" t="s">
        <v>3</v>
      </c>
      <c r="I5215" t="s">
        <v>32</v>
      </c>
      <c r="J5215">
        <v>120</v>
      </c>
      <c r="K5215" t="s">
        <v>16508</v>
      </c>
      <c r="L5215">
        <v>140</v>
      </c>
      <c r="M5215">
        <v>0</v>
      </c>
    </row>
    <row r="5216" spans="1:13" x14ac:dyDescent="0.25">
      <c r="A5216" t="s">
        <v>7587</v>
      </c>
      <c r="B5216" t="s">
        <v>14953</v>
      </c>
      <c r="C5216">
        <v>8</v>
      </c>
      <c r="D5216" t="s">
        <v>12</v>
      </c>
      <c r="E5216" t="s">
        <v>2223</v>
      </c>
      <c r="F5216">
        <v>43</v>
      </c>
      <c r="G5216" t="s">
        <v>13</v>
      </c>
      <c r="H5216" t="s">
        <v>6</v>
      </c>
      <c r="I5216" t="s">
        <v>1003</v>
      </c>
      <c r="J5216">
        <v>135</v>
      </c>
      <c r="K5216" t="s">
        <v>16509</v>
      </c>
      <c r="L5216">
        <v>175</v>
      </c>
      <c r="M5216">
        <v>150</v>
      </c>
    </row>
    <row r="5217" spans="1:13" x14ac:dyDescent="0.25">
      <c r="A5217" t="s">
        <v>7588</v>
      </c>
      <c r="B5217" t="s">
        <v>15531</v>
      </c>
      <c r="C5217">
        <v>2</v>
      </c>
      <c r="D5217" t="s">
        <v>12</v>
      </c>
      <c r="E5217" t="s">
        <v>2180</v>
      </c>
      <c r="F5217">
        <v>34</v>
      </c>
      <c r="G5217" t="s">
        <v>13</v>
      </c>
      <c r="H5217" t="s">
        <v>7</v>
      </c>
      <c r="I5217">
        <v>0</v>
      </c>
      <c r="J5217">
        <v>100</v>
      </c>
      <c r="K5217" t="s">
        <v>16509</v>
      </c>
      <c r="L5217">
        <v>175</v>
      </c>
      <c r="M5217">
        <v>0</v>
      </c>
    </row>
    <row r="5218" spans="1:13" x14ac:dyDescent="0.25">
      <c r="A5218" t="s">
        <v>7589</v>
      </c>
      <c r="B5218" t="s">
        <v>3906</v>
      </c>
      <c r="C5218">
        <v>6</v>
      </c>
      <c r="D5218" t="s">
        <v>12</v>
      </c>
      <c r="E5218" t="s">
        <v>2186</v>
      </c>
      <c r="F5218">
        <v>39</v>
      </c>
      <c r="G5218" t="s">
        <v>13</v>
      </c>
      <c r="H5218" t="s">
        <v>6</v>
      </c>
      <c r="I5218" t="s">
        <v>359</v>
      </c>
      <c r="J5218">
        <v>135</v>
      </c>
      <c r="K5218" t="s">
        <v>16509</v>
      </c>
      <c r="L5218">
        <v>175</v>
      </c>
      <c r="M5218">
        <v>100</v>
      </c>
    </row>
    <row r="5219" spans="1:13" x14ac:dyDescent="0.25">
      <c r="A5219" t="s">
        <v>7591</v>
      </c>
      <c r="B5219" t="s">
        <v>15544</v>
      </c>
      <c r="C5219">
        <v>9</v>
      </c>
      <c r="D5219" t="s">
        <v>19</v>
      </c>
      <c r="E5219" t="s">
        <v>2340</v>
      </c>
      <c r="F5219">
        <v>3</v>
      </c>
      <c r="G5219" t="s">
        <v>17</v>
      </c>
      <c r="H5219" t="s">
        <v>7</v>
      </c>
      <c r="I5219" t="s">
        <v>32</v>
      </c>
      <c r="J5219">
        <v>100</v>
      </c>
      <c r="K5219" t="s">
        <v>16507</v>
      </c>
      <c r="L5219">
        <v>100</v>
      </c>
      <c r="M5219">
        <v>150</v>
      </c>
    </row>
    <row r="5220" spans="1:13" x14ac:dyDescent="0.25">
      <c r="A5220" t="s">
        <v>7592</v>
      </c>
      <c r="B5220" t="s">
        <v>15017</v>
      </c>
      <c r="C5220">
        <v>4</v>
      </c>
      <c r="D5220" t="s">
        <v>19</v>
      </c>
      <c r="E5220" t="s">
        <v>2219</v>
      </c>
      <c r="F5220">
        <v>8</v>
      </c>
      <c r="G5220" t="s">
        <v>13</v>
      </c>
      <c r="H5220" t="s">
        <v>3</v>
      </c>
      <c r="I5220" t="s">
        <v>32</v>
      </c>
      <c r="J5220">
        <v>120</v>
      </c>
      <c r="K5220" t="s">
        <v>16508</v>
      </c>
      <c r="L5220">
        <v>140</v>
      </c>
      <c r="M5220">
        <v>0</v>
      </c>
    </row>
    <row r="5221" spans="1:13" x14ac:dyDescent="0.25">
      <c r="A5221" t="s">
        <v>7593</v>
      </c>
      <c r="B5221" t="s">
        <v>7802</v>
      </c>
      <c r="C5221">
        <v>6</v>
      </c>
      <c r="D5221" t="s">
        <v>12</v>
      </c>
      <c r="E5221" t="s">
        <v>2448</v>
      </c>
      <c r="F5221">
        <v>15</v>
      </c>
      <c r="G5221" t="s">
        <v>15</v>
      </c>
      <c r="H5221" t="s">
        <v>7</v>
      </c>
      <c r="I5221" t="s">
        <v>32</v>
      </c>
      <c r="J5221">
        <v>100</v>
      </c>
      <c r="K5221" t="s">
        <v>16511</v>
      </c>
      <c r="L5221">
        <v>150</v>
      </c>
      <c r="M5221">
        <v>100</v>
      </c>
    </row>
    <row r="5222" spans="1:13" x14ac:dyDescent="0.25">
      <c r="A5222" t="s">
        <v>1422</v>
      </c>
      <c r="B5222" t="s">
        <v>15414</v>
      </c>
      <c r="C5222">
        <v>11</v>
      </c>
      <c r="D5222" t="s">
        <v>12</v>
      </c>
      <c r="E5222" t="s">
        <v>2191</v>
      </c>
      <c r="F5222">
        <v>40</v>
      </c>
      <c r="G5222" t="s">
        <v>13</v>
      </c>
      <c r="H5222" t="s">
        <v>3</v>
      </c>
      <c r="I5222" t="s">
        <v>1003</v>
      </c>
      <c r="J5222">
        <v>120</v>
      </c>
      <c r="K5222" t="s">
        <v>16509</v>
      </c>
      <c r="L5222">
        <v>175</v>
      </c>
      <c r="M5222">
        <v>150</v>
      </c>
    </row>
    <row r="5223" spans="1:13" x14ac:dyDescent="0.25">
      <c r="A5223" t="s">
        <v>1256</v>
      </c>
      <c r="B5223" t="s">
        <v>14725</v>
      </c>
      <c r="C5223">
        <v>3</v>
      </c>
      <c r="D5223" t="s">
        <v>19</v>
      </c>
      <c r="E5223" t="s">
        <v>2223</v>
      </c>
      <c r="F5223">
        <v>10</v>
      </c>
      <c r="G5223" t="s">
        <v>13</v>
      </c>
      <c r="H5223" t="s">
        <v>5</v>
      </c>
      <c r="I5223" t="s">
        <v>80</v>
      </c>
      <c r="J5223">
        <v>140</v>
      </c>
      <c r="K5223" t="s">
        <v>16508</v>
      </c>
      <c r="L5223">
        <v>140</v>
      </c>
      <c r="M5223">
        <v>0</v>
      </c>
    </row>
    <row r="5224" spans="1:13" x14ac:dyDescent="0.25">
      <c r="A5224" t="s">
        <v>7594</v>
      </c>
      <c r="B5224" t="s">
        <v>3906</v>
      </c>
      <c r="C5224">
        <v>6</v>
      </c>
      <c r="D5224" t="s">
        <v>12</v>
      </c>
      <c r="E5224" t="s">
        <v>2191</v>
      </c>
      <c r="F5224">
        <v>41</v>
      </c>
      <c r="G5224" t="s">
        <v>13</v>
      </c>
      <c r="H5224" t="s">
        <v>4</v>
      </c>
      <c r="I5224">
        <v>0</v>
      </c>
      <c r="J5224">
        <v>110</v>
      </c>
      <c r="K5224" t="s">
        <v>16509</v>
      </c>
      <c r="L5224">
        <v>175</v>
      </c>
      <c r="M5224">
        <v>100</v>
      </c>
    </row>
    <row r="5225" spans="1:13" x14ac:dyDescent="0.25">
      <c r="A5225" t="s">
        <v>7595</v>
      </c>
      <c r="B5225" t="s">
        <v>3254</v>
      </c>
      <c r="C5225">
        <v>7</v>
      </c>
      <c r="D5225" t="s">
        <v>19</v>
      </c>
      <c r="E5225" t="s">
        <v>2219</v>
      </c>
      <c r="F5225">
        <v>6.5</v>
      </c>
      <c r="G5225" t="s">
        <v>15</v>
      </c>
      <c r="H5225" t="s">
        <v>5</v>
      </c>
      <c r="I5225">
        <v>0</v>
      </c>
      <c r="J5225">
        <v>140</v>
      </c>
      <c r="K5225" t="s">
        <v>16512</v>
      </c>
      <c r="L5225">
        <v>120</v>
      </c>
      <c r="M5225">
        <v>100</v>
      </c>
    </row>
    <row r="5226" spans="1:13" x14ac:dyDescent="0.25">
      <c r="A5226" t="s">
        <v>7596</v>
      </c>
      <c r="B5226" t="s">
        <v>13661</v>
      </c>
      <c r="C5226">
        <v>6</v>
      </c>
      <c r="D5226" t="s">
        <v>12</v>
      </c>
      <c r="E5226" t="s">
        <v>2190</v>
      </c>
      <c r="F5226">
        <v>45</v>
      </c>
      <c r="G5226" t="s">
        <v>13</v>
      </c>
      <c r="H5226" t="s">
        <v>7</v>
      </c>
      <c r="I5226" t="s">
        <v>359</v>
      </c>
      <c r="J5226">
        <v>100</v>
      </c>
      <c r="K5226" t="s">
        <v>16509</v>
      </c>
      <c r="L5226">
        <v>175</v>
      </c>
      <c r="M5226">
        <v>100</v>
      </c>
    </row>
    <row r="5227" spans="1:13" x14ac:dyDescent="0.25">
      <c r="A5227" t="s">
        <v>7597</v>
      </c>
      <c r="B5227" t="s">
        <v>15545</v>
      </c>
      <c r="C5227">
        <v>14</v>
      </c>
      <c r="D5227" t="s">
        <v>12</v>
      </c>
      <c r="E5227" t="s">
        <v>2186</v>
      </c>
      <c r="F5227">
        <v>11</v>
      </c>
      <c r="G5227" t="s">
        <v>15</v>
      </c>
      <c r="H5227" t="s">
        <v>6</v>
      </c>
      <c r="I5227" t="s">
        <v>2101</v>
      </c>
      <c r="J5227">
        <v>135</v>
      </c>
      <c r="K5227" t="s">
        <v>16511</v>
      </c>
      <c r="L5227">
        <v>150</v>
      </c>
      <c r="M5227">
        <v>200</v>
      </c>
    </row>
    <row r="5228" spans="1:13" x14ac:dyDescent="0.25">
      <c r="A5228" t="s">
        <v>7598</v>
      </c>
      <c r="B5228" t="s">
        <v>15366</v>
      </c>
      <c r="C5228">
        <v>3</v>
      </c>
      <c r="D5228" t="s">
        <v>12</v>
      </c>
      <c r="E5228" t="s">
        <v>2241</v>
      </c>
      <c r="F5228">
        <v>6</v>
      </c>
      <c r="G5228" t="s">
        <v>17</v>
      </c>
      <c r="H5228" t="s">
        <v>5</v>
      </c>
      <c r="I5228" t="s">
        <v>32</v>
      </c>
      <c r="J5228">
        <v>140</v>
      </c>
      <c r="K5228" t="s">
        <v>16510</v>
      </c>
      <c r="L5228">
        <v>125</v>
      </c>
      <c r="M5228">
        <v>0</v>
      </c>
    </row>
    <row r="5229" spans="1:13" x14ac:dyDescent="0.25">
      <c r="A5229" t="s">
        <v>7599</v>
      </c>
      <c r="B5229" t="s">
        <v>2642</v>
      </c>
      <c r="C5229">
        <v>11</v>
      </c>
      <c r="D5229" t="s">
        <v>12</v>
      </c>
      <c r="E5229" t="s">
        <v>2186</v>
      </c>
      <c r="F5229">
        <v>9</v>
      </c>
      <c r="G5229" t="s">
        <v>17</v>
      </c>
      <c r="H5229" t="s">
        <v>5</v>
      </c>
      <c r="I5229" t="s">
        <v>359</v>
      </c>
      <c r="J5229">
        <v>140</v>
      </c>
      <c r="K5229" t="s">
        <v>16510</v>
      </c>
      <c r="L5229">
        <v>125</v>
      </c>
      <c r="M5229">
        <v>150</v>
      </c>
    </row>
    <row r="5230" spans="1:13" x14ac:dyDescent="0.25">
      <c r="A5230" t="s">
        <v>1292</v>
      </c>
      <c r="B5230" t="s">
        <v>11159</v>
      </c>
      <c r="C5230">
        <v>9</v>
      </c>
      <c r="D5230" t="s">
        <v>12</v>
      </c>
      <c r="E5230" t="s">
        <v>5415</v>
      </c>
      <c r="F5230">
        <v>16</v>
      </c>
      <c r="G5230" t="s">
        <v>15</v>
      </c>
      <c r="H5230" t="s">
        <v>3</v>
      </c>
      <c r="I5230" t="s">
        <v>1003</v>
      </c>
      <c r="J5230">
        <v>120</v>
      </c>
      <c r="K5230" t="s">
        <v>16511</v>
      </c>
      <c r="L5230">
        <v>150</v>
      </c>
      <c r="M5230">
        <v>150</v>
      </c>
    </row>
    <row r="5231" spans="1:13" x14ac:dyDescent="0.25">
      <c r="A5231" t="s">
        <v>7600</v>
      </c>
      <c r="B5231" t="s">
        <v>14642</v>
      </c>
      <c r="C5231">
        <v>5</v>
      </c>
      <c r="D5231" t="s">
        <v>12</v>
      </c>
      <c r="E5231" t="s">
        <v>2280</v>
      </c>
      <c r="F5231">
        <v>28</v>
      </c>
      <c r="G5231" t="s">
        <v>15</v>
      </c>
      <c r="H5231" t="s">
        <v>4</v>
      </c>
      <c r="I5231" t="s">
        <v>1003</v>
      </c>
      <c r="J5231">
        <v>110</v>
      </c>
      <c r="K5231" t="s">
        <v>16511</v>
      </c>
      <c r="L5231">
        <v>150</v>
      </c>
      <c r="M5231">
        <v>100</v>
      </c>
    </row>
    <row r="5232" spans="1:13" x14ac:dyDescent="0.25">
      <c r="A5232" t="s">
        <v>692</v>
      </c>
      <c r="B5232" t="s">
        <v>14133</v>
      </c>
      <c r="C5232">
        <v>5</v>
      </c>
      <c r="D5232" t="s">
        <v>19</v>
      </c>
      <c r="E5232" t="s">
        <v>2182</v>
      </c>
      <c r="F5232">
        <v>4</v>
      </c>
      <c r="G5232" t="s">
        <v>17</v>
      </c>
      <c r="H5232" t="s">
        <v>6</v>
      </c>
      <c r="I5232" t="s">
        <v>359</v>
      </c>
      <c r="J5232">
        <v>135</v>
      </c>
      <c r="K5232" t="s">
        <v>16507</v>
      </c>
      <c r="L5232">
        <v>100</v>
      </c>
      <c r="M5232">
        <v>100</v>
      </c>
    </row>
    <row r="5233" spans="1:13" x14ac:dyDescent="0.25">
      <c r="A5233" t="s">
        <v>7601</v>
      </c>
      <c r="B5233" t="s">
        <v>14605</v>
      </c>
      <c r="C5233">
        <v>11</v>
      </c>
      <c r="D5233" t="s">
        <v>12</v>
      </c>
      <c r="E5233" t="s">
        <v>2247</v>
      </c>
      <c r="F5233">
        <v>5</v>
      </c>
      <c r="G5233" t="s">
        <v>17</v>
      </c>
      <c r="H5233" t="s">
        <v>3</v>
      </c>
      <c r="I5233" t="s">
        <v>1003</v>
      </c>
      <c r="J5233">
        <v>120</v>
      </c>
      <c r="K5233" t="s">
        <v>16510</v>
      </c>
      <c r="L5233">
        <v>125</v>
      </c>
      <c r="M5233">
        <v>150</v>
      </c>
    </row>
    <row r="5234" spans="1:13" x14ac:dyDescent="0.25">
      <c r="A5234" t="s">
        <v>7602</v>
      </c>
      <c r="B5234" t="s">
        <v>14915</v>
      </c>
      <c r="C5234">
        <v>4</v>
      </c>
      <c r="D5234" t="s">
        <v>12</v>
      </c>
      <c r="E5234" t="s">
        <v>2302</v>
      </c>
      <c r="F5234">
        <v>39</v>
      </c>
      <c r="G5234" t="s">
        <v>13</v>
      </c>
      <c r="H5234" t="s">
        <v>5</v>
      </c>
      <c r="I5234">
        <v>0</v>
      </c>
      <c r="J5234">
        <v>140</v>
      </c>
      <c r="K5234" t="s">
        <v>16509</v>
      </c>
      <c r="L5234">
        <v>175</v>
      </c>
      <c r="M5234">
        <v>0</v>
      </c>
    </row>
    <row r="5235" spans="1:13" x14ac:dyDescent="0.25">
      <c r="A5235" t="s">
        <v>7603</v>
      </c>
      <c r="B5235" t="s">
        <v>14584</v>
      </c>
      <c r="C5235">
        <v>8</v>
      </c>
      <c r="D5235" t="s">
        <v>12</v>
      </c>
      <c r="E5235" t="s">
        <v>2244</v>
      </c>
      <c r="F5235">
        <v>15</v>
      </c>
      <c r="G5235" t="s">
        <v>15</v>
      </c>
      <c r="H5235" t="s">
        <v>4</v>
      </c>
      <c r="I5235" t="s">
        <v>359</v>
      </c>
      <c r="J5235">
        <v>110</v>
      </c>
      <c r="K5235" t="s">
        <v>16511</v>
      </c>
      <c r="L5235">
        <v>150</v>
      </c>
      <c r="M5235">
        <v>150</v>
      </c>
    </row>
    <row r="5236" spans="1:13" x14ac:dyDescent="0.25">
      <c r="A5236" t="s">
        <v>7604</v>
      </c>
      <c r="B5236" t="s">
        <v>7439</v>
      </c>
      <c r="C5236">
        <v>3</v>
      </c>
      <c r="D5236" t="s">
        <v>12</v>
      </c>
      <c r="E5236" t="s">
        <v>2223</v>
      </c>
      <c r="F5236">
        <v>8</v>
      </c>
      <c r="G5236" t="s">
        <v>17</v>
      </c>
      <c r="H5236" t="s">
        <v>6</v>
      </c>
      <c r="I5236">
        <v>0</v>
      </c>
      <c r="J5236">
        <v>135</v>
      </c>
      <c r="K5236" t="s">
        <v>16510</v>
      </c>
      <c r="L5236">
        <v>125</v>
      </c>
      <c r="M5236">
        <v>0</v>
      </c>
    </row>
    <row r="5237" spans="1:13" x14ac:dyDescent="0.25">
      <c r="A5237" t="s">
        <v>2082</v>
      </c>
      <c r="B5237" t="s">
        <v>12555</v>
      </c>
      <c r="C5237">
        <v>2</v>
      </c>
      <c r="D5237" t="s">
        <v>19</v>
      </c>
      <c r="E5237" t="s">
        <v>2200</v>
      </c>
      <c r="F5237">
        <v>8</v>
      </c>
      <c r="G5237" t="s">
        <v>13</v>
      </c>
      <c r="H5237" t="s">
        <v>6</v>
      </c>
      <c r="I5237" t="s">
        <v>54</v>
      </c>
      <c r="J5237">
        <v>135</v>
      </c>
      <c r="K5237" t="s">
        <v>16508</v>
      </c>
      <c r="L5237">
        <v>140</v>
      </c>
      <c r="M5237">
        <v>0</v>
      </c>
    </row>
    <row r="5238" spans="1:13" x14ac:dyDescent="0.25">
      <c r="A5238" t="s">
        <v>1900</v>
      </c>
      <c r="B5238" t="s">
        <v>15028</v>
      </c>
      <c r="C5238">
        <v>4</v>
      </c>
      <c r="D5238" t="s">
        <v>12</v>
      </c>
      <c r="E5238" t="s">
        <v>2217</v>
      </c>
      <c r="F5238">
        <v>27</v>
      </c>
      <c r="G5238" t="s">
        <v>15</v>
      </c>
      <c r="H5238" t="s">
        <v>4</v>
      </c>
      <c r="I5238" t="s">
        <v>359</v>
      </c>
      <c r="J5238">
        <v>110</v>
      </c>
      <c r="K5238" t="s">
        <v>16511</v>
      </c>
      <c r="L5238">
        <v>150</v>
      </c>
      <c r="M5238">
        <v>0</v>
      </c>
    </row>
    <row r="5239" spans="1:13" x14ac:dyDescent="0.25">
      <c r="A5239" t="s">
        <v>7605</v>
      </c>
      <c r="B5239" t="s">
        <v>15546</v>
      </c>
      <c r="C5239">
        <v>8</v>
      </c>
      <c r="D5239" t="s">
        <v>19</v>
      </c>
      <c r="E5239" t="s">
        <v>2198</v>
      </c>
      <c r="F5239">
        <v>10</v>
      </c>
      <c r="G5239" t="s">
        <v>13</v>
      </c>
      <c r="H5239" t="s">
        <v>7</v>
      </c>
      <c r="I5239" t="s">
        <v>359</v>
      </c>
      <c r="J5239">
        <v>100</v>
      </c>
      <c r="K5239" t="s">
        <v>16508</v>
      </c>
      <c r="L5239">
        <v>140</v>
      </c>
      <c r="M5239">
        <v>150</v>
      </c>
    </row>
    <row r="5240" spans="1:13" x14ac:dyDescent="0.25">
      <c r="A5240" t="s">
        <v>7606</v>
      </c>
      <c r="B5240" t="s">
        <v>15547</v>
      </c>
      <c r="C5240">
        <v>3</v>
      </c>
      <c r="D5240" t="s">
        <v>12</v>
      </c>
      <c r="E5240" t="s">
        <v>2207</v>
      </c>
      <c r="F5240">
        <v>31.5</v>
      </c>
      <c r="G5240" t="s">
        <v>13</v>
      </c>
      <c r="H5240" t="s">
        <v>6</v>
      </c>
      <c r="I5240" t="s">
        <v>359</v>
      </c>
      <c r="J5240">
        <v>135</v>
      </c>
      <c r="K5240" t="s">
        <v>16509</v>
      </c>
      <c r="L5240">
        <v>175</v>
      </c>
      <c r="M5240">
        <v>0</v>
      </c>
    </row>
    <row r="5241" spans="1:13" x14ac:dyDescent="0.25">
      <c r="A5241" t="s">
        <v>1647</v>
      </c>
      <c r="B5241" t="s">
        <v>2306</v>
      </c>
      <c r="C5241">
        <v>5</v>
      </c>
      <c r="D5241" t="s">
        <v>12</v>
      </c>
      <c r="E5241" t="s">
        <v>2322</v>
      </c>
      <c r="F5241">
        <v>31</v>
      </c>
      <c r="G5241" t="s">
        <v>13</v>
      </c>
      <c r="H5241" t="s">
        <v>6</v>
      </c>
      <c r="I5241" t="s">
        <v>32</v>
      </c>
      <c r="J5241">
        <v>135</v>
      </c>
      <c r="K5241" t="s">
        <v>16509</v>
      </c>
      <c r="L5241">
        <v>175</v>
      </c>
      <c r="M5241">
        <v>100</v>
      </c>
    </row>
    <row r="5242" spans="1:13" x14ac:dyDescent="0.25">
      <c r="A5242" t="s">
        <v>7607</v>
      </c>
      <c r="B5242" t="s">
        <v>8549</v>
      </c>
      <c r="C5242">
        <v>7</v>
      </c>
      <c r="D5242" t="s">
        <v>12</v>
      </c>
      <c r="E5242" t="s">
        <v>2226</v>
      </c>
      <c r="F5242">
        <v>7</v>
      </c>
      <c r="G5242" t="s">
        <v>17</v>
      </c>
      <c r="H5242" t="s">
        <v>6</v>
      </c>
      <c r="I5242" t="s">
        <v>32</v>
      </c>
      <c r="J5242">
        <v>135</v>
      </c>
      <c r="K5242" t="s">
        <v>16510</v>
      </c>
      <c r="L5242">
        <v>125</v>
      </c>
      <c r="M5242">
        <v>100</v>
      </c>
    </row>
    <row r="5243" spans="1:13" x14ac:dyDescent="0.25">
      <c r="A5243" t="s">
        <v>7609</v>
      </c>
      <c r="B5243" t="s">
        <v>15436</v>
      </c>
      <c r="C5243">
        <v>4</v>
      </c>
      <c r="D5243" t="s">
        <v>12</v>
      </c>
      <c r="E5243" t="s">
        <v>2533</v>
      </c>
      <c r="F5243">
        <v>41</v>
      </c>
      <c r="G5243" t="s">
        <v>13</v>
      </c>
      <c r="H5243" t="s">
        <v>5</v>
      </c>
      <c r="I5243" t="s">
        <v>52</v>
      </c>
      <c r="J5243">
        <v>140</v>
      </c>
      <c r="K5243" t="s">
        <v>16509</v>
      </c>
      <c r="L5243">
        <v>175</v>
      </c>
      <c r="M5243">
        <v>0</v>
      </c>
    </row>
    <row r="5244" spans="1:13" x14ac:dyDescent="0.25">
      <c r="A5244" t="s">
        <v>7610</v>
      </c>
      <c r="B5244" t="s">
        <v>14690</v>
      </c>
      <c r="C5244">
        <v>5</v>
      </c>
      <c r="D5244" t="s">
        <v>12</v>
      </c>
      <c r="E5244" t="s">
        <v>2223</v>
      </c>
      <c r="F5244">
        <v>43</v>
      </c>
      <c r="G5244" t="s">
        <v>13</v>
      </c>
      <c r="H5244" t="s">
        <v>4</v>
      </c>
      <c r="I5244" t="s">
        <v>359</v>
      </c>
      <c r="J5244">
        <v>110</v>
      </c>
      <c r="K5244" t="s">
        <v>16509</v>
      </c>
      <c r="L5244">
        <v>175</v>
      </c>
      <c r="M5244">
        <v>100</v>
      </c>
    </row>
    <row r="5245" spans="1:13" x14ac:dyDescent="0.25">
      <c r="A5245" t="s">
        <v>7611</v>
      </c>
      <c r="B5245" t="s">
        <v>14726</v>
      </c>
      <c r="C5245">
        <v>7</v>
      </c>
      <c r="D5245" t="s">
        <v>12</v>
      </c>
      <c r="E5245" t="s">
        <v>2196</v>
      </c>
      <c r="F5245">
        <v>34</v>
      </c>
      <c r="G5245" t="s">
        <v>13</v>
      </c>
      <c r="H5245" t="s">
        <v>6</v>
      </c>
      <c r="I5245">
        <v>0</v>
      </c>
      <c r="J5245">
        <v>135</v>
      </c>
      <c r="K5245" t="s">
        <v>16509</v>
      </c>
      <c r="L5245">
        <v>175</v>
      </c>
      <c r="M5245">
        <v>100</v>
      </c>
    </row>
    <row r="5246" spans="1:13" x14ac:dyDescent="0.25">
      <c r="A5246" t="s">
        <v>7612</v>
      </c>
      <c r="B5246" t="s">
        <v>14881</v>
      </c>
      <c r="C5246">
        <v>4</v>
      </c>
      <c r="D5246" t="s">
        <v>19</v>
      </c>
      <c r="E5246" t="s">
        <v>2234</v>
      </c>
      <c r="F5246">
        <v>4</v>
      </c>
      <c r="G5246" t="s">
        <v>17</v>
      </c>
      <c r="H5246" t="s">
        <v>7</v>
      </c>
      <c r="I5246" t="s">
        <v>1003</v>
      </c>
      <c r="J5246">
        <v>100</v>
      </c>
      <c r="K5246" t="s">
        <v>16507</v>
      </c>
      <c r="L5246">
        <v>100</v>
      </c>
      <c r="M5246">
        <v>0</v>
      </c>
    </row>
    <row r="5247" spans="1:13" x14ac:dyDescent="0.25">
      <c r="A5247" t="s">
        <v>7613</v>
      </c>
      <c r="B5247" t="s">
        <v>15423</v>
      </c>
      <c r="C5247">
        <v>10</v>
      </c>
      <c r="D5247" t="s">
        <v>12</v>
      </c>
      <c r="E5247" t="s">
        <v>2219</v>
      </c>
      <c r="F5247">
        <v>12</v>
      </c>
      <c r="G5247" t="s">
        <v>15</v>
      </c>
      <c r="H5247" t="s">
        <v>5</v>
      </c>
      <c r="I5247">
        <v>0</v>
      </c>
      <c r="J5247">
        <v>140</v>
      </c>
      <c r="K5247" t="s">
        <v>16511</v>
      </c>
      <c r="L5247">
        <v>150</v>
      </c>
      <c r="M5247">
        <v>150</v>
      </c>
    </row>
    <row r="5248" spans="1:13" x14ac:dyDescent="0.25">
      <c r="A5248" t="s">
        <v>7614</v>
      </c>
      <c r="B5248" t="s">
        <v>14496</v>
      </c>
      <c r="C5248">
        <v>7</v>
      </c>
      <c r="D5248" t="s">
        <v>12</v>
      </c>
      <c r="E5248" t="s">
        <v>2182</v>
      </c>
      <c r="F5248">
        <v>18</v>
      </c>
      <c r="G5248" t="s">
        <v>15</v>
      </c>
      <c r="H5248" t="s">
        <v>7</v>
      </c>
      <c r="I5248" t="s">
        <v>55</v>
      </c>
      <c r="J5248">
        <v>100</v>
      </c>
      <c r="K5248" t="s">
        <v>16511</v>
      </c>
      <c r="L5248">
        <v>150</v>
      </c>
      <c r="M5248">
        <v>100</v>
      </c>
    </row>
    <row r="5249" spans="1:13" x14ac:dyDescent="0.25">
      <c r="A5249" t="s">
        <v>7615</v>
      </c>
      <c r="B5249" t="s">
        <v>13715</v>
      </c>
      <c r="C5249">
        <v>8</v>
      </c>
      <c r="D5249" t="s">
        <v>12</v>
      </c>
      <c r="E5249" t="s">
        <v>2207</v>
      </c>
      <c r="F5249">
        <v>29</v>
      </c>
      <c r="G5249" t="s">
        <v>15</v>
      </c>
      <c r="H5249" t="s">
        <v>4</v>
      </c>
      <c r="I5249" t="s">
        <v>32</v>
      </c>
      <c r="J5249">
        <v>110</v>
      </c>
      <c r="K5249" t="s">
        <v>16511</v>
      </c>
      <c r="L5249">
        <v>150</v>
      </c>
      <c r="M5249">
        <v>150</v>
      </c>
    </row>
    <row r="5250" spans="1:13" x14ac:dyDescent="0.25">
      <c r="A5250" t="s">
        <v>7616</v>
      </c>
      <c r="B5250" t="s">
        <v>4877</v>
      </c>
      <c r="C5250">
        <v>7</v>
      </c>
      <c r="D5250" t="s">
        <v>19</v>
      </c>
      <c r="E5250" t="s">
        <v>2948</v>
      </c>
      <c r="F5250">
        <v>8.5</v>
      </c>
      <c r="G5250" t="s">
        <v>13</v>
      </c>
      <c r="H5250" t="s">
        <v>5</v>
      </c>
      <c r="I5250">
        <v>0</v>
      </c>
      <c r="J5250">
        <v>140</v>
      </c>
      <c r="K5250" t="s">
        <v>16508</v>
      </c>
      <c r="L5250">
        <v>140</v>
      </c>
      <c r="M5250">
        <v>100</v>
      </c>
    </row>
    <row r="5251" spans="1:13" x14ac:dyDescent="0.25">
      <c r="A5251" t="s">
        <v>7618</v>
      </c>
      <c r="B5251" t="s">
        <v>9726</v>
      </c>
      <c r="C5251">
        <v>7</v>
      </c>
      <c r="D5251" t="s">
        <v>19</v>
      </c>
      <c r="E5251" t="s">
        <v>2174</v>
      </c>
      <c r="F5251">
        <v>2</v>
      </c>
      <c r="G5251" t="s">
        <v>17</v>
      </c>
      <c r="H5251" t="s">
        <v>5</v>
      </c>
      <c r="I5251" t="s">
        <v>32</v>
      </c>
      <c r="J5251">
        <v>140</v>
      </c>
      <c r="K5251" t="s">
        <v>16507</v>
      </c>
      <c r="L5251">
        <v>100</v>
      </c>
      <c r="M5251">
        <v>100</v>
      </c>
    </row>
    <row r="5252" spans="1:13" x14ac:dyDescent="0.25">
      <c r="A5252" t="s">
        <v>7619</v>
      </c>
      <c r="B5252" t="s">
        <v>15548</v>
      </c>
      <c r="C5252">
        <v>12</v>
      </c>
      <c r="D5252" t="s">
        <v>12</v>
      </c>
      <c r="E5252" t="s">
        <v>2202</v>
      </c>
      <c r="F5252">
        <v>9</v>
      </c>
      <c r="G5252" t="s">
        <v>17</v>
      </c>
      <c r="H5252" t="s">
        <v>3</v>
      </c>
      <c r="I5252" t="s">
        <v>359</v>
      </c>
      <c r="J5252">
        <v>120</v>
      </c>
      <c r="K5252" t="s">
        <v>16510</v>
      </c>
      <c r="L5252">
        <v>125</v>
      </c>
      <c r="M5252">
        <v>150</v>
      </c>
    </row>
    <row r="5253" spans="1:13" x14ac:dyDescent="0.25">
      <c r="A5253" t="s">
        <v>7620</v>
      </c>
      <c r="B5253" t="s">
        <v>2522</v>
      </c>
      <c r="C5253">
        <v>8</v>
      </c>
      <c r="D5253" t="s">
        <v>12</v>
      </c>
      <c r="E5253" t="s">
        <v>2247</v>
      </c>
      <c r="F5253">
        <v>42</v>
      </c>
      <c r="G5253" t="s">
        <v>13</v>
      </c>
      <c r="H5253" t="s">
        <v>6</v>
      </c>
      <c r="I5253" t="s">
        <v>32</v>
      </c>
      <c r="J5253">
        <v>135</v>
      </c>
      <c r="K5253" t="s">
        <v>16509</v>
      </c>
      <c r="L5253">
        <v>175</v>
      </c>
      <c r="M5253">
        <v>150</v>
      </c>
    </row>
    <row r="5254" spans="1:13" x14ac:dyDescent="0.25">
      <c r="A5254" t="s">
        <v>7621</v>
      </c>
      <c r="B5254" t="s">
        <v>3567</v>
      </c>
      <c r="C5254">
        <v>8</v>
      </c>
      <c r="D5254" t="s">
        <v>19</v>
      </c>
      <c r="E5254" t="s">
        <v>2198</v>
      </c>
      <c r="F5254">
        <v>9</v>
      </c>
      <c r="G5254" t="s">
        <v>13</v>
      </c>
      <c r="H5254" t="s">
        <v>4</v>
      </c>
      <c r="I5254" t="s">
        <v>52</v>
      </c>
      <c r="J5254">
        <v>110</v>
      </c>
      <c r="K5254" t="s">
        <v>16508</v>
      </c>
      <c r="L5254">
        <v>140</v>
      </c>
      <c r="M5254">
        <v>150</v>
      </c>
    </row>
    <row r="5255" spans="1:13" x14ac:dyDescent="0.25">
      <c r="A5255" t="s">
        <v>7622</v>
      </c>
      <c r="B5255" t="s">
        <v>14347</v>
      </c>
      <c r="C5255">
        <v>12</v>
      </c>
      <c r="D5255" t="s">
        <v>12</v>
      </c>
      <c r="E5255" t="s">
        <v>2231</v>
      </c>
      <c r="F5255">
        <v>11</v>
      </c>
      <c r="G5255" t="s">
        <v>15</v>
      </c>
      <c r="H5255" t="s">
        <v>5</v>
      </c>
      <c r="I5255" t="s">
        <v>32</v>
      </c>
      <c r="J5255">
        <v>140</v>
      </c>
      <c r="K5255" t="s">
        <v>16511</v>
      </c>
      <c r="L5255">
        <v>150</v>
      </c>
      <c r="M5255">
        <v>150</v>
      </c>
    </row>
    <row r="5256" spans="1:13" x14ac:dyDescent="0.25">
      <c r="A5256" t="s">
        <v>7623</v>
      </c>
      <c r="B5256" t="s">
        <v>14192</v>
      </c>
      <c r="C5256">
        <v>6</v>
      </c>
      <c r="D5256" t="s">
        <v>19</v>
      </c>
      <c r="E5256" t="s">
        <v>2198</v>
      </c>
      <c r="F5256">
        <v>3</v>
      </c>
      <c r="G5256" t="s">
        <v>17</v>
      </c>
      <c r="H5256" t="s">
        <v>4</v>
      </c>
      <c r="I5256" t="s">
        <v>1003</v>
      </c>
      <c r="J5256">
        <v>110</v>
      </c>
      <c r="K5256" t="s">
        <v>16507</v>
      </c>
      <c r="L5256">
        <v>100</v>
      </c>
      <c r="M5256">
        <v>100</v>
      </c>
    </row>
    <row r="5257" spans="1:13" x14ac:dyDescent="0.25">
      <c r="A5257" t="s">
        <v>7624</v>
      </c>
      <c r="B5257" t="s">
        <v>14696</v>
      </c>
      <c r="C5257">
        <v>7</v>
      </c>
      <c r="D5257" t="s">
        <v>19</v>
      </c>
      <c r="E5257" t="s">
        <v>2226</v>
      </c>
      <c r="F5257">
        <v>6.5</v>
      </c>
      <c r="G5257" t="s">
        <v>15</v>
      </c>
      <c r="H5257" t="s">
        <v>7</v>
      </c>
      <c r="I5257">
        <v>0</v>
      </c>
      <c r="J5257">
        <v>100</v>
      </c>
      <c r="K5257" t="s">
        <v>16512</v>
      </c>
      <c r="L5257">
        <v>120</v>
      </c>
      <c r="M5257">
        <v>100</v>
      </c>
    </row>
    <row r="5258" spans="1:13" x14ac:dyDescent="0.25">
      <c r="A5258" t="s">
        <v>7625</v>
      </c>
      <c r="B5258" t="s">
        <v>6037</v>
      </c>
      <c r="C5258">
        <v>6</v>
      </c>
      <c r="D5258" t="s">
        <v>19</v>
      </c>
      <c r="E5258" t="s">
        <v>2177</v>
      </c>
      <c r="F5258">
        <v>10</v>
      </c>
      <c r="G5258" t="s">
        <v>13</v>
      </c>
      <c r="H5258" t="s">
        <v>5</v>
      </c>
      <c r="I5258">
        <v>0</v>
      </c>
      <c r="J5258">
        <v>140</v>
      </c>
      <c r="K5258" t="s">
        <v>16508</v>
      </c>
      <c r="L5258">
        <v>140</v>
      </c>
      <c r="M5258">
        <v>100</v>
      </c>
    </row>
    <row r="5259" spans="1:13" x14ac:dyDescent="0.25">
      <c r="A5259" t="s">
        <v>7626</v>
      </c>
      <c r="B5259" t="s">
        <v>15277</v>
      </c>
      <c r="C5259">
        <v>3</v>
      </c>
      <c r="D5259" t="s">
        <v>12</v>
      </c>
      <c r="E5259" t="s">
        <v>2233</v>
      </c>
      <c r="F5259">
        <v>3</v>
      </c>
      <c r="G5259" t="s">
        <v>17</v>
      </c>
      <c r="H5259" t="s">
        <v>5</v>
      </c>
      <c r="I5259" t="s">
        <v>32</v>
      </c>
      <c r="J5259">
        <v>140</v>
      </c>
      <c r="K5259" t="s">
        <v>16510</v>
      </c>
      <c r="L5259">
        <v>125</v>
      </c>
      <c r="M5259">
        <v>0</v>
      </c>
    </row>
    <row r="5260" spans="1:13" x14ac:dyDescent="0.25">
      <c r="A5260" t="s">
        <v>7627</v>
      </c>
      <c r="B5260" t="s">
        <v>15549</v>
      </c>
      <c r="C5260">
        <v>22</v>
      </c>
      <c r="D5260" t="s">
        <v>12</v>
      </c>
      <c r="E5260" t="s">
        <v>2186</v>
      </c>
      <c r="F5260">
        <v>33</v>
      </c>
      <c r="G5260" t="s">
        <v>13</v>
      </c>
      <c r="H5260" t="s">
        <v>5</v>
      </c>
      <c r="I5260" t="s">
        <v>359</v>
      </c>
      <c r="J5260">
        <v>140</v>
      </c>
      <c r="K5260" t="s">
        <v>16509</v>
      </c>
      <c r="L5260">
        <v>175</v>
      </c>
      <c r="M5260">
        <v>300</v>
      </c>
    </row>
    <row r="5261" spans="1:13" x14ac:dyDescent="0.25">
      <c r="A5261" t="s">
        <v>7628</v>
      </c>
      <c r="B5261" t="s">
        <v>14569</v>
      </c>
      <c r="C5261">
        <v>8</v>
      </c>
      <c r="D5261" t="s">
        <v>19</v>
      </c>
      <c r="E5261" t="s">
        <v>2198</v>
      </c>
      <c r="F5261">
        <v>8.5</v>
      </c>
      <c r="G5261" t="s">
        <v>13</v>
      </c>
      <c r="H5261" t="s">
        <v>7</v>
      </c>
      <c r="I5261" t="s">
        <v>32</v>
      </c>
      <c r="J5261">
        <v>100</v>
      </c>
      <c r="K5261" t="s">
        <v>16508</v>
      </c>
      <c r="L5261">
        <v>140</v>
      </c>
      <c r="M5261">
        <v>150</v>
      </c>
    </row>
    <row r="5262" spans="1:13" x14ac:dyDescent="0.25">
      <c r="A5262" t="s">
        <v>7629</v>
      </c>
      <c r="B5262" t="s">
        <v>15550</v>
      </c>
      <c r="C5262">
        <v>20</v>
      </c>
      <c r="D5262" t="s">
        <v>12</v>
      </c>
      <c r="E5262" t="s">
        <v>2233</v>
      </c>
      <c r="F5262">
        <v>34</v>
      </c>
      <c r="G5262" t="s">
        <v>13</v>
      </c>
      <c r="H5262" t="s">
        <v>6</v>
      </c>
      <c r="I5262">
        <v>0</v>
      </c>
      <c r="J5262">
        <v>135</v>
      </c>
      <c r="K5262" t="s">
        <v>16509</v>
      </c>
      <c r="L5262">
        <v>175</v>
      </c>
      <c r="M5262">
        <v>300</v>
      </c>
    </row>
    <row r="5263" spans="1:13" x14ac:dyDescent="0.25">
      <c r="A5263" t="s">
        <v>7630</v>
      </c>
      <c r="B5263" t="s">
        <v>7631</v>
      </c>
      <c r="C5263">
        <v>19</v>
      </c>
      <c r="D5263" t="s">
        <v>12</v>
      </c>
      <c r="E5263" t="s">
        <v>2202</v>
      </c>
      <c r="F5263">
        <v>47</v>
      </c>
      <c r="G5263" t="s">
        <v>13</v>
      </c>
      <c r="H5263" t="s">
        <v>3</v>
      </c>
      <c r="I5263">
        <v>0</v>
      </c>
      <c r="J5263">
        <v>120</v>
      </c>
      <c r="K5263" t="s">
        <v>16509</v>
      </c>
      <c r="L5263">
        <v>175</v>
      </c>
      <c r="M5263">
        <v>300</v>
      </c>
    </row>
    <row r="5264" spans="1:13" x14ac:dyDescent="0.25">
      <c r="A5264" t="s">
        <v>860</v>
      </c>
      <c r="B5264" t="s">
        <v>8329</v>
      </c>
      <c r="C5264">
        <v>8</v>
      </c>
      <c r="D5264" t="s">
        <v>19</v>
      </c>
      <c r="E5264" t="s">
        <v>2198</v>
      </c>
      <c r="F5264">
        <v>2</v>
      </c>
      <c r="G5264" t="s">
        <v>17</v>
      </c>
      <c r="H5264" t="s">
        <v>5</v>
      </c>
      <c r="I5264">
        <v>0</v>
      </c>
      <c r="J5264">
        <v>140</v>
      </c>
      <c r="K5264" t="s">
        <v>16507</v>
      </c>
      <c r="L5264">
        <v>100</v>
      </c>
      <c r="M5264">
        <v>150</v>
      </c>
    </row>
    <row r="5265" spans="1:13" x14ac:dyDescent="0.25">
      <c r="A5265" t="s">
        <v>7632</v>
      </c>
      <c r="B5265" t="s">
        <v>15065</v>
      </c>
      <c r="C5265">
        <v>4</v>
      </c>
      <c r="D5265" t="s">
        <v>19</v>
      </c>
      <c r="E5265" t="s">
        <v>2656</v>
      </c>
      <c r="F5265">
        <v>10</v>
      </c>
      <c r="G5265" t="s">
        <v>13</v>
      </c>
      <c r="H5265" t="s">
        <v>6</v>
      </c>
      <c r="I5265" t="s">
        <v>32</v>
      </c>
      <c r="J5265">
        <v>135</v>
      </c>
      <c r="K5265" t="s">
        <v>16508</v>
      </c>
      <c r="L5265">
        <v>140</v>
      </c>
      <c r="M5265">
        <v>0</v>
      </c>
    </row>
    <row r="5266" spans="1:13" x14ac:dyDescent="0.25">
      <c r="A5266" t="s">
        <v>7633</v>
      </c>
      <c r="B5266" t="s">
        <v>10840</v>
      </c>
      <c r="C5266">
        <v>4</v>
      </c>
      <c r="D5266" t="s">
        <v>12</v>
      </c>
      <c r="E5266" t="s">
        <v>2233</v>
      </c>
      <c r="F5266">
        <v>45</v>
      </c>
      <c r="G5266" t="s">
        <v>13</v>
      </c>
      <c r="H5266" t="s">
        <v>6</v>
      </c>
      <c r="I5266" t="s">
        <v>359</v>
      </c>
      <c r="J5266">
        <v>135</v>
      </c>
      <c r="K5266" t="s">
        <v>16509</v>
      </c>
      <c r="L5266">
        <v>175</v>
      </c>
      <c r="M5266">
        <v>0</v>
      </c>
    </row>
    <row r="5267" spans="1:13" x14ac:dyDescent="0.25">
      <c r="A5267" t="s">
        <v>796</v>
      </c>
      <c r="B5267" t="s">
        <v>4388</v>
      </c>
      <c r="C5267">
        <v>7</v>
      </c>
      <c r="D5267" t="s">
        <v>12</v>
      </c>
      <c r="E5267" t="s">
        <v>2302</v>
      </c>
      <c r="F5267">
        <v>48</v>
      </c>
      <c r="G5267" t="s">
        <v>13</v>
      </c>
      <c r="H5267" t="s">
        <v>7</v>
      </c>
      <c r="I5267" t="s">
        <v>1003</v>
      </c>
      <c r="J5267">
        <v>100</v>
      </c>
      <c r="K5267" t="s">
        <v>16509</v>
      </c>
      <c r="L5267">
        <v>175</v>
      </c>
      <c r="M5267">
        <v>100</v>
      </c>
    </row>
    <row r="5268" spans="1:13" x14ac:dyDescent="0.25">
      <c r="A5268" t="s">
        <v>7634</v>
      </c>
      <c r="B5268" t="s">
        <v>13562</v>
      </c>
      <c r="C5268">
        <v>6</v>
      </c>
      <c r="D5268" t="s">
        <v>12</v>
      </c>
      <c r="E5268" t="s">
        <v>2322</v>
      </c>
      <c r="F5268">
        <v>9</v>
      </c>
      <c r="G5268" t="s">
        <v>17</v>
      </c>
      <c r="H5268" t="s">
        <v>6</v>
      </c>
      <c r="I5268" t="s">
        <v>32</v>
      </c>
      <c r="J5268">
        <v>135</v>
      </c>
      <c r="K5268" t="s">
        <v>16510</v>
      </c>
      <c r="L5268">
        <v>125</v>
      </c>
      <c r="M5268">
        <v>100</v>
      </c>
    </row>
    <row r="5269" spans="1:13" x14ac:dyDescent="0.25">
      <c r="A5269" t="s">
        <v>479</v>
      </c>
      <c r="B5269" t="s">
        <v>14726</v>
      </c>
      <c r="C5269">
        <v>7</v>
      </c>
      <c r="D5269" t="s">
        <v>19</v>
      </c>
      <c r="E5269" t="s">
        <v>2231</v>
      </c>
      <c r="F5269">
        <v>9</v>
      </c>
      <c r="G5269" t="s">
        <v>13</v>
      </c>
      <c r="H5269" t="s">
        <v>3</v>
      </c>
      <c r="I5269">
        <v>0</v>
      </c>
      <c r="J5269">
        <v>120</v>
      </c>
      <c r="K5269" t="s">
        <v>16508</v>
      </c>
      <c r="L5269">
        <v>140</v>
      </c>
      <c r="M5269">
        <v>100</v>
      </c>
    </row>
    <row r="5270" spans="1:13" x14ac:dyDescent="0.25">
      <c r="A5270" t="s">
        <v>748</v>
      </c>
      <c r="B5270" t="s">
        <v>14179</v>
      </c>
      <c r="C5270">
        <v>5</v>
      </c>
      <c r="D5270" t="s">
        <v>19</v>
      </c>
      <c r="E5270" t="s">
        <v>2219</v>
      </c>
      <c r="F5270">
        <v>3</v>
      </c>
      <c r="G5270" t="s">
        <v>17</v>
      </c>
      <c r="H5270" t="s">
        <v>6</v>
      </c>
      <c r="I5270" t="s">
        <v>359</v>
      </c>
      <c r="J5270">
        <v>135</v>
      </c>
      <c r="K5270" t="s">
        <v>16507</v>
      </c>
      <c r="L5270">
        <v>100</v>
      </c>
      <c r="M5270">
        <v>100</v>
      </c>
    </row>
    <row r="5271" spans="1:13" x14ac:dyDescent="0.25">
      <c r="A5271" t="s">
        <v>7635</v>
      </c>
      <c r="B5271" t="s">
        <v>15551</v>
      </c>
      <c r="C5271">
        <v>9</v>
      </c>
      <c r="D5271" t="s">
        <v>19</v>
      </c>
      <c r="E5271" t="s">
        <v>2219</v>
      </c>
      <c r="F5271">
        <v>10</v>
      </c>
      <c r="G5271" t="s">
        <v>13</v>
      </c>
      <c r="H5271" t="s">
        <v>6</v>
      </c>
      <c r="I5271" t="s">
        <v>359</v>
      </c>
      <c r="J5271">
        <v>135</v>
      </c>
      <c r="K5271" t="s">
        <v>16508</v>
      </c>
      <c r="L5271">
        <v>140</v>
      </c>
      <c r="M5271">
        <v>150</v>
      </c>
    </row>
    <row r="5272" spans="1:13" x14ac:dyDescent="0.25">
      <c r="A5272" t="s">
        <v>7636</v>
      </c>
      <c r="B5272" t="s">
        <v>15400</v>
      </c>
      <c r="C5272">
        <v>3</v>
      </c>
      <c r="D5272" t="s">
        <v>12</v>
      </c>
      <c r="E5272" t="s">
        <v>2190</v>
      </c>
      <c r="F5272">
        <v>39</v>
      </c>
      <c r="G5272" t="s">
        <v>13</v>
      </c>
      <c r="H5272" t="s">
        <v>6</v>
      </c>
      <c r="I5272" t="s">
        <v>1003</v>
      </c>
      <c r="J5272">
        <v>135</v>
      </c>
      <c r="K5272" t="s">
        <v>16509</v>
      </c>
      <c r="L5272">
        <v>175</v>
      </c>
      <c r="M5272">
        <v>0</v>
      </c>
    </row>
    <row r="5273" spans="1:13" x14ac:dyDescent="0.25">
      <c r="A5273" t="s">
        <v>7637</v>
      </c>
      <c r="B5273" t="s">
        <v>2563</v>
      </c>
      <c r="C5273">
        <v>5</v>
      </c>
      <c r="D5273" t="s">
        <v>19</v>
      </c>
      <c r="E5273" t="s">
        <v>2234</v>
      </c>
      <c r="F5273">
        <v>10</v>
      </c>
      <c r="G5273" t="s">
        <v>13</v>
      </c>
      <c r="H5273" t="s">
        <v>4</v>
      </c>
      <c r="I5273" t="s">
        <v>54</v>
      </c>
      <c r="J5273">
        <v>110</v>
      </c>
      <c r="K5273" t="s">
        <v>16508</v>
      </c>
      <c r="L5273">
        <v>140</v>
      </c>
      <c r="M5273">
        <v>100</v>
      </c>
    </row>
    <row r="5274" spans="1:13" x14ac:dyDescent="0.25">
      <c r="A5274" t="s">
        <v>7639</v>
      </c>
      <c r="B5274" t="s">
        <v>5547</v>
      </c>
      <c r="C5274">
        <v>8</v>
      </c>
      <c r="D5274" t="s">
        <v>12</v>
      </c>
      <c r="E5274" t="s">
        <v>2207</v>
      </c>
      <c r="F5274">
        <v>33</v>
      </c>
      <c r="G5274" t="s">
        <v>13</v>
      </c>
      <c r="H5274" t="s">
        <v>5</v>
      </c>
      <c r="I5274">
        <v>0</v>
      </c>
      <c r="J5274">
        <v>140</v>
      </c>
      <c r="K5274" t="s">
        <v>16509</v>
      </c>
      <c r="L5274">
        <v>175</v>
      </c>
      <c r="M5274">
        <v>150</v>
      </c>
    </row>
    <row r="5275" spans="1:13" x14ac:dyDescent="0.25">
      <c r="A5275" t="s">
        <v>7640</v>
      </c>
      <c r="B5275" t="s">
        <v>13809</v>
      </c>
      <c r="C5275">
        <v>10</v>
      </c>
      <c r="D5275" t="s">
        <v>12</v>
      </c>
      <c r="E5275" t="s">
        <v>2186</v>
      </c>
      <c r="F5275">
        <v>11.5</v>
      </c>
      <c r="G5275" t="s">
        <v>15</v>
      </c>
      <c r="H5275" t="s">
        <v>3</v>
      </c>
      <c r="I5275" t="s">
        <v>1003</v>
      </c>
      <c r="J5275">
        <v>120</v>
      </c>
      <c r="K5275" t="s">
        <v>16511</v>
      </c>
      <c r="L5275">
        <v>150</v>
      </c>
      <c r="M5275">
        <v>150</v>
      </c>
    </row>
    <row r="5276" spans="1:13" x14ac:dyDescent="0.25">
      <c r="A5276" t="s">
        <v>7641</v>
      </c>
      <c r="B5276" t="s">
        <v>7642</v>
      </c>
      <c r="C5276">
        <v>10</v>
      </c>
      <c r="D5276" t="s">
        <v>12</v>
      </c>
      <c r="E5276" t="s">
        <v>2214</v>
      </c>
      <c r="F5276">
        <v>24</v>
      </c>
      <c r="G5276" t="s">
        <v>15</v>
      </c>
      <c r="H5276" t="s">
        <v>4</v>
      </c>
      <c r="I5276" t="s">
        <v>49</v>
      </c>
      <c r="J5276">
        <v>110</v>
      </c>
      <c r="K5276" t="s">
        <v>16511</v>
      </c>
      <c r="L5276">
        <v>150</v>
      </c>
      <c r="M5276">
        <v>150</v>
      </c>
    </row>
    <row r="5277" spans="1:13" x14ac:dyDescent="0.25">
      <c r="A5277" t="s">
        <v>7643</v>
      </c>
      <c r="B5277" t="s">
        <v>3409</v>
      </c>
      <c r="C5277">
        <v>6</v>
      </c>
      <c r="D5277" t="s">
        <v>12</v>
      </c>
      <c r="E5277" t="s">
        <v>2325</v>
      </c>
      <c r="F5277">
        <v>26</v>
      </c>
      <c r="G5277" t="s">
        <v>15</v>
      </c>
      <c r="H5277" t="s">
        <v>4</v>
      </c>
      <c r="I5277">
        <v>0</v>
      </c>
      <c r="J5277">
        <v>110</v>
      </c>
      <c r="K5277" t="s">
        <v>16511</v>
      </c>
      <c r="L5277">
        <v>150</v>
      </c>
      <c r="M5277">
        <v>100</v>
      </c>
    </row>
    <row r="5278" spans="1:13" x14ac:dyDescent="0.25">
      <c r="A5278" t="s">
        <v>7644</v>
      </c>
      <c r="B5278" t="s">
        <v>15552</v>
      </c>
      <c r="C5278">
        <v>19</v>
      </c>
      <c r="D5278" t="s">
        <v>12</v>
      </c>
      <c r="E5278" t="s">
        <v>2191</v>
      </c>
      <c r="F5278">
        <v>26</v>
      </c>
      <c r="G5278" t="s">
        <v>15</v>
      </c>
      <c r="H5278" t="s">
        <v>5</v>
      </c>
      <c r="I5278">
        <v>0</v>
      </c>
      <c r="J5278">
        <v>140</v>
      </c>
      <c r="K5278" t="s">
        <v>16511</v>
      </c>
      <c r="L5278">
        <v>150</v>
      </c>
      <c r="M5278">
        <v>300</v>
      </c>
    </row>
    <row r="5279" spans="1:13" x14ac:dyDescent="0.25">
      <c r="A5279" t="s">
        <v>554</v>
      </c>
      <c r="B5279" t="s">
        <v>9151</v>
      </c>
      <c r="C5279">
        <v>5</v>
      </c>
      <c r="D5279" t="s">
        <v>19</v>
      </c>
      <c r="E5279" t="s">
        <v>2198</v>
      </c>
      <c r="F5279">
        <v>4</v>
      </c>
      <c r="G5279" t="s">
        <v>17</v>
      </c>
      <c r="H5279" t="s">
        <v>4</v>
      </c>
      <c r="I5279" t="s">
        <v>1003</v>
      </c>
      <c r="J5279">
        <v>110</v>
      </c>
      <c r="K5279" t="s">
        <v>16507</v>
      </c>
      <c r="L5279">
        <v>100</v>
      </c>
      <c r="M5279">
        <v>100</v>
      </c>
    </row>
    <row r="5280" spans="1:13" x14ac:dyDescent="0.25">
      <c r="A5280" t="s">
        <v>7645</v>
      </c>
      <c r="B5280" t="s">
        <v>3395</v>
      </c>
      <c r="C5280">
        <v>8</v>
      </c>
      <c r="D5280" t="s">
        <v>19</v>
      </c>
      <c r="E5280" t="s">
        <v>2340</v>
      </c>
      <c r="F5280">
        <v>6.5</v>
      </c>
      <c r="G5280" t="s">
        <v>15</v>
      </c>
      <c r="H5280" t="s">
        <v>3</v>
      </c>
      <c r="I5280" t="s">
        <v>1093</v>
      </c>
      <c r="J5280">
        <v>120</v>
      </c>
      <c r="K5280" t="s">
        <v>16512</v>
      </c>
      <c r="L5280">
        <v>120</v>
      </c>
      <c r="M5280">
        <v>150</v>
      </c>
    </row>
    <row r="5281" spans="1:13" x14ac:dyDescent="0.25">
      <c r="A5281" t="s">
        <v>7646</v>
      </c>
      <c r="B5281" t="s">
        <v>15070</v>
      </c>
      <c r="C5281">
        <v>3</v>
      </c>
      <c r="D5281" t="s">
        <v>19</v>
      </c>
      <c r="E5281" t="s">
        <v>2182</v>
      </c>
      <c r="F5281">
        <v>8.5</v>
      </c>
      <c r="G5281" t="s">
        <v>13</v>
      </c>
      <c r="H5281" t="s">
        <v>5</v>
      </c>
      <c r="I5281" t="s">
        <v>359</v>
      </c>
      <c r="J5281">
        <v>140</v>
      </c>
      <c r="K5281" t="s">
        <v>16508</v>
      </c>
      <c r="L5281">
        <v>140</v>
      </c>
      <c r="M5281">
        <v>0</v>
      </c>
    </row>
    <row r="5282" spans="1:13" x14ac:dyDescent="0.25">
      <c r="A5282" t="s">
        <v>7647</v>
      </c>
      <c r="B5282" t="s">
        <v>13745</v>
      </c>
      <c r="C5282">
        <v>6</v>
      </c>
      <c r="D5282" t="s">
        <v>19</v>
      </c>
      <c r="E5282" t="s">
        <v>2234</v>
      </c>
      <c r="F5282">
        <v>6.5</v>
      </c>
      <c r="G5282" t="s">
        <v>15</v>
      </c>
      <c r="H5282" t="s">
        <v>6</v>
      </c>
      <c r="I5282" t="s">
        <v>359</v>
      </c>
      <c r="J5282">
        <v>135</v>
      </c>
      <c r="K5282" t="s">
        <v>16512</v>
      </c>
      <c r="L5282">
        <v>120</v>
      </c>
      <c r="M5282">
        <v>100</v>
      </c>
    </row>
    <row r="5283" spans="1:13" x14ac:dyDescent="0.25">
      <c r="A5283" t="s">
        <v>7648</v>
      </c>
      <c r="B5283" t="s">
        <v>15055</v>
      </c>
      <c r="C5283">
        <v>3</v>
      </c>
      <c r="D5283" t="s">
        <v>12</v>
      </c>
      <c r="E5283" t="s">
        <v>2207</v>
      </c>
      <c r="F5283">
        <v>35</v>
      </c>
      <c r="G5283" t="s">
        <v>13</v>
      </c>
      <c r="H5283" t="s">
        <v>6</v>
      </c>
      <c r="I5283" t="s">
        <v>55</v>
      </c>
      <c r="J5283">
        <v>135</v>
      </c>
      <c r="K5283" t="s">
        <v>16509</v>
      </c>
      <c r="L5283">
        <v>175</v>
      </c>
      <c r="M5283">
        <v>0</v>
      </c>
    </row>
    <row r="5284" spans="1:13" x14ac:dyDescent="0.25">
      <c r="A5284" t="s">
        <v>7649</v>
      </c>
      <c r="B5284" t="s">
        <v>15553</v>
      </c>
      <c r="C5284">
        <v>10</v>
      </c>
      <c r="D5284" t="s">
        <v>12</v>
      </c>
      <c r="E5284" t="s">
        <v>2190</v>
      </c>
      <c r="F5284">
        <v>37</v>
      </c>
      <c r="G5284" t="s">
        <v>13</v>
      </c>
      <c r="H5284" t="s">
        <v>6</v>
      </c>
      <c r="I5284">
        <v>0</v>
      </c>
      <c r="J5284">
        <v>135</v>
      </c>
      <c r="K5284" t="s">
        <v>16509</v>
      </c>
      <c r="L5284">
        <v>175</v>
      </c>
      <c r="M5284">
        <v>150</v>
      </c>
    </row>
    <row r="5285" spans="1:13" x14ac:dyDescent="0.25">
      <c r="A5285" t="s">
        <v>7650</v>
      </c>
      <c r="B5285" t="s">
        <v>15554</v>
      </c>
      <c r="C5285">
        <v>21</v>
      </c>
      <c r="D5285" t="s">
        <v>12</v>
      </c>
      <c r="E5285" t="s">
        <v>2186</v>
      </c>
      <c r="F5285">
        <v>35</v>
      </c>
      <c r="G5285" t="s">
        <v>13</v>
      </c>
      <c r="H5285" t="s">
        <v>6</v>
      </c>
      <c r="I5285" t="s">
        <v>32</v>
      </c>
      <c r="J5285">
        <v>135</v>
      </c>
      <c r="K5285" t="s">
        <v>16509</v>
      </c>
      <c r="L5285">
        <v>175</v>
      </c>
      <c r="M5285">
        <v>300</v>
      </c>
    </row>
    <row r="5286" spans="1:13" x14ac:dyDescent="0.25">
      <c r="A5286" t="s">
        <v>1583</v>
      </c>
      <c r="B5286" t="s">
        <v>12480</v>
      </c>
      <c r="C5286">
        <v>10</v>
      </c>
      <c r="D5286" t="s">
        <v>12</v>
      </c>
      <c r="E5286" t="s">
        <v>2535</v>
      </c>
      <c r="F5286">
        <v>14</v>
      </c>
      <c r="G5286" t="s">
        <v>15</v>
      </c>
      <c r="H5286" t="s">
        <v>6</v>
      </c>
      <c r="I5286" t="s">
        <v>1096</v>
      </c>
      <c r="J5286">
        <v>135</v>
      </c>
      <c r="K5286" t="s">
        <v>16511</v>
      </c>
      <c r="L5286">
        <v>150</v>
      </c>
      <c r="M5286">
        <v>150</v>
      </c>
    </row>
    <row r="5287" spans="1:13" x14ac:dyDescent="0.25">
      <c r="A5287" t="s">
        <v>7652</v>
      </c>
      <c r="B5287" t="s">
        <v>2825</v>
      </c>
      <c r="C5287">
        <v>12</v>
      </c>
      <c r="D5287" t="s">
        <v>19</v>
      </c>
      <c r="E5287" t="s">
        <v>2758</v>
      </c>
      <c r="F5287">
        <v>8.5</v>
      </c>
      <c r="G5287" t="s">
        <v>13</v>
      </c>
      <c r="H5287" t="s">
        <v>3</v>
      </c>
      <c r="I5287">
        <v>0</v>
      </c>
      <c r="J5287">
        <v>120</v>
      </c>
      <c r="K5287" t="s">
        <v>16508</v>
      </c>
      <c r="L5287">
        <v>140</v>
      </c>
      <c r="M5287">
        <v>150</v>
      </c>
    </row>
    <row r="5288" spans="1:13" x14ac:dyDescent="0.25">
      <c r="A5288" t="s">
        <v>7653</v>
      </c>
      <c r="B5288" t="s">
        <v>8568</v>
      </c>
      <c r="C5288">
        <v>4</v>
      </c>
      <c r="D5288" t="s">
        <v>12</v>
      </c>
      <c r="E5288" t="s">
        <v>2223</v>
      </c>
      <c r="F5288">
        <v>26</v>
      </c>
      <c r="G5288" t="s">
        <v>15</v>
      </c>
      <c r="H5288" t="s">
        <v>6</v>
      </c>
      <c r="I5288" t="s">
        <v>2101</v>
      </c>
      <c r="J5288">
        <v>135</v>
      </c>
      <c r="K5288" t="s">
        <v>16511</v>
      </c>
      <c r="L5288">
        <v>150</v>
      </c>
      <c r="M5288">
        <v>0</v>
      </c>
    </row>
    <row r="5289" spans="1:13" x14ac:dyDescent="0.25">
      <c r="A5289" t="s">
        <v>7654</v>
      </c>
      <c r="B5289" t="s">
        <v>15555</v>
      </c>
      <c r="C5289">
        <v>11</v>
      </c>
      <c r="D5289" t="s">
        <v>12</v>
      </c>
      <c r="E5289" t="s">
        <v>2533</v>
      </c>
      <c r="F5289">
        <v>16</v>
      </c>
      <c r="G5289" t="s">
        <v>15</v>
      </c>
      <c r="H5289" t="s">
        <v>4</v>
      </c>
      <c r="I5289" t="s">
        <v>52</v>
      </c>
      <c r="J5289">
        <v>110</v>
      </c>
      <c r="K5289" t="s">
        <v>16511</v>
      </c>
      <c r="L5289">
        <v>150</v>
      </c>
      <c r="M5289">
        <v>150</v>
      </c>
    </row>
    <row r="5290" spans="1:13" x14ac:dyDescent="0.25">
      <c r="A5290" t="s">
        <v>7655</v>
      </c>
      <c r="B5290" t="s">
        <v>15556</v>
      </c>
      <c r="C5290">
        <v>19</v>
      </c>
      <c r="D5290" t="s">
        <v>12</v>
      </c>
      <c r="E5290" t="s">
        <v>2294</v>
      </c>
      <c r="F5290">
        <v>3</v>
      </c>
      <c r="G5290" t="s">
        <v>17</v>
      </c>
      <c r="H5290" t="s">
        <v>3</v>
      </c>
      <c r="I5290" t="s">
        <v>1093</v>
      </c>
      <c r="J5290">
        <v>120</v>
      </c>
      <c r="K5290" t="s">
        <v>16510</v>
      </c>
      <c r="L5290">
        <v>125</v>
      </c>
      <c r="M5290">
        <v>300</v>
      </c>
    </row>
    <row r="5291" spans="1:13" x14ac:dyDescent="0.25">
      <c r="A5291" t="s">
        <v>7656</v>
      </c>
      <c r="B5291" t="s">
        <v>2561</v>
      </c>
      <c r="C5291">
        <v>8</v>
      </c>
      <c r="D5291" t="s">
        <v>12</v>
      </c>
      <c r="E5291" t="s">
        <v>2207</v>
      </c>
      <c r="F5291">
        <v>23</v>
      </c>
      <c r="G5291" t="s">
        <v>15</v>
      </c>
      <c r="H5291" t="s">
        <v>6</v>
      </c>
      <c r="I5291">
        <v>0</v>
      </c>
      <c r="J5291">
        <v>135</v>
      </c>
      <c r="K5291" t="s">
        <v>16511</v>
      </c>
      <c r="L5291">
        <v>150</v>
      </c>
      <c r="M5291">
        <v>150</v>
      </c>
    </row>
    <row r="5292" spans="1:13" x14ac:dyDescent="0.25">
      <c r="A5292" t="s">
        <v>7657</v>
      </c>
      <c r="B5292" t="s">
        <v>4952</v>
      </c>
      <c r="C5292">
        <v>6</v>
      </c>
      <c r="D5292" t="s">
        <v>12</v>
      </c>
      <c r="E5292" t="s">
        <v>2180</v>
      </c>
      <c r="F5292">
        <v>35</v>
      </c>
      <c r="G5292" t="s">
        <v>13</v>
      </c>
      <c r="H5292" t="s">
        <v>6</v>
      </c>
      <c r="I5292" t="s">
        <v>52</v>
      </c>
      <c r="J5292">
        <v>135</v>
      </c>
      <c r="K5292" t="s">
        <v>16509</v>
      </c>
      <c r="L5292">
        <v>175</v>
      </c>
      <c r="M5292">
        <v>100</v>
      </c>
    </row>
    <row r="5293" spans="1:13" x14ac:dyDescent="0.25">
      <c r="A5293" t="s">
        <v>7658</v>
      </c>
      <c r="B5293" t="s">
        <v>15557</v>
      </c>
      <c r="C5293">
        <v>14</v>
      </c>
      <c r="D5293" t="s">
        <v>12</v>
      </c>
      <c r="E5293" t="s">
        <v>2182</v>
      </c>
      <c r="F5293">
        <v>4</v>
      </c>
      <c r="G5293" t="s">
        <v>17</v>
      </c>
      <c r="H5293" t="s">
        <v>7</v>
      </c>
      <c r="I5293" t="s">
        <v>32</v>
      </c>
      <c r="J5293">
        <v>100</v>
      </c>
      <c r="K5293" t="s">
        <v>16510</v>
      </c>
      <c r="L5293">
        <v>125</v>
      </c>
      <c r="M5293">
        <v>200</v>
      </c>
    </row>
    <row r="5294" spans="1:13" x14ac:dyDescent="0.25">
      <c r="A5294" t="s">
        <v>1040</v>
      </c>
      <c r="B5294" t="s">
        <v>15558</v>
      </c>
      <c r="C5294">
        <v>16</v>
      </c>
      <c r="D5294" t="s">
        <v>12</v>
      </c>
      <c r="E5294" t="s">
        <v>2241</v>
      </c>
      <c r="F5294">
        <v>42</v>
      </c>
      <c r="G5294" t="s">
        <v>13</v>
      </c>
      <c r="H5294" t="s">
        <v>3</v>
      </c>
      <c r="I5294" t="s">
        <v>2168</v>
      </c>
      <c r="J5294">
        <v>120</v>
      </c>
      <c r="K5294" t="s">
        <v>16509</v>
      </c>
      <c r="L5294">
        <v>175</v>
      </c>
      <c r="M5294">
        <v>300</v>
      </c>
    </row>
    <row r="5295" spans="1:13" x14ac:dyDescent="0.25">
      <c r="A5295" t="s">
        <v>7659</v>
      </c>
      <c r="B5295" t="s">
        <v>4565</v>
      </c>
      <c r="C5295">
        <v>10</v>
      </c>
      <c r="D5295" t="s">
        <v>12</v>
      </c>
      <c r="E5295" t="s">
        <v>2294</v>
      </c>
      <c r="F5295">
        <v>13</v>
      </c>
      <c r="G5295" t="s">
        <v>15</v>
      </c>
      <c r="H5295" t="s">
        <v>5</v>
      </c>
      <c r="I5295" t="s">
        <v>2101</v>
      </c>
      <c r="J5295">
        <v>140</v>
      </c>
      <c r="K5295" t="s">
        <v>16511</v>
      </c>
      <c r="L5295">
        <v>150</v>
      </c>
      <c r="M5295">
        <v>150</v>
      </c>
    </row>
    <row r="5296" spans="1:13" x14ac:dyDescent="0.25">
      <c r="A5296" t="s">
        <v>1615</v>
      </c>
      <c r="B5296" t="s">
        <v>15268</v>
      </c>
      <c r="C5296">
        <v>4</v>
      </c>
      <c r="D5296" t="s">
        <v>19</v>
      </c>
      <c r="E5296" t="s">
        <v>2200</v>
      </c>
      <c r="F5296">
        <v>4</v>
      </c>
      <c r="G5296" t="s">
        <v>17</v>
      </c>
      <c r="H5296" t="s">
        <v>6</v>
      </c>
      <c r="I5296" t="s">
        <v>1096</v>
      </c>
      <c r="J5296">
        <v>135</v>
      </c>
      <c r="K5296" t="s">
        <v>16507</v>
      </c>
      <c r="L5296">
        <v>100</v>
      </c>
      <c r="M5296">
        <v>0</v>
      </c>
    </row>
    <row r="5297" spans="1:13" x14ac:dyDescent="0.25">
      <c r="A5297" t="s">
        <v>7661</v>
      </c>
      <c r="B5297" t="s">
        <v>7662</v>
      </c>
      <c r="C5297">
        <v>5</v>
      </c>
      <c r="D5297" t="s">
        <v>19</v>
      </c>
      <c r="E5297" t="s">
        <v>2200</v>
      </c>
      <c r="F5297">
        <v>8.5</v>
      </c>
      <c r="G5297" t="s">
        <v>13</v>
      </c>
      <c r="H5297" t="s">
        <v>6</v>
      </c>
      <c r="I5297" t="s">
        <v>359</v>
      </c>
      <c r="J5297">
        <v>135</v>
      </c>
      <c r="K5297" t="s">
        <v>16508</v>
      </c>
      <c r="L5297">
        <v>140</v>
      </c>
      <c r="M5297">
        <v>100</v>
      </c>
    </row>
    <row r="5298" spans="1:13" x14ac:dyDescent="0.25">
      <c r="A5298" t="s">
        <v>7663</v>
      </c>
      <c r="B5298" t="s">
        <v>7664</v>
      </c>
      <c r="C5298">
        <v>1</v>
      </c>
      <c r="D5298" t="s">
        <v>19</v>
      </c>
      <c r="E5298" t="s">
        <v>2182</v>
      </c>
      <c r="F5298">
        <v>2</v>
      </c>
      <c r="G5298" t="s">
        <v>17</v>
      </c>
      <c r="H5298" t="s">
        <v>4</v>
      </c>
      <c r="I5298" t="s">
        <v>359</v>
      </c>
      <c r="J5298">
        <v>110</v>
      </c>
      <c r="K5298" t="s">
        <v>16507</v>
      </c>
      <c r="L5298">
        <v>100</v>
      </c>
      <c r="M5298">
        <v>0</v>
      </c>
    </row>
    <row r="5299" spans="1:13" x14ac:dyDescent="0.25">
      <c r="A5299" t="s">
        <v>272</v>
      </c>
      <c r="B5299" t="s">
        <v>13743</v>
      </c>
      <c r="C5299">
        <v>3</v>
      </c>
      <c r="D5299" t="s">
        <v>12</v>
      </c>
      <c r="E5299" t="s">
        <v>2322</v>
      </c>
      <c r="F5299">
        <v>15</v>
      </c>
      <c r="G5299" t="s">
        <v>15</v>
      </c>
      <c r="H5299" t="s">
        <v>7</v>
      </c>
      <c r="I5299" t="s">
        <v>1096</v>
      </c>
      <c r="J5299">
        <v>100</v>
      </c>
      <c r="K5299" t="s">
        <v>16511</v>
      </c>
      <c r="L5299">
        <v>150</v>
      </c>
      <c r="M5299">
        <v>0</v>
      </c>
    </row>
    <row r="5300" spans="1:13" x14ac:dyDescent="0.25">
      <c r="A5300" t="s">
        <v>7665</v>
      </c>
      <c r="B5300" t="s">
        <v>13713</v>
      </c>
      <c r="C5300">
        <v>6</v>
      </c>
      <c r="D5300" t="s">
        <v>12</v>
      </c>
      <c r="E5300" t="s">
        <v>2186</v>
      </c>
      <c r="F5300">
        <v>41</v>
      </c>
      <c r="G5300" t="s">
        <v>13</v>
      </c>
      <c r="H5300" t="s">
        <v>6</v>
      </c>
      <c r="I5300">
        <v>0</v>
      </c>
      <c r="J5300">
        <v>135</v>
      </c>
      <c r="K5300" t="s">
        <v>16509</v>
      </c>
      <c r="L5300">
        <v>175</v>
      </c>
      <c r="M5300">
        <v>100</v>
      </c>
    </row>
    <row r="5301" spans="1:13" x14ac:dyDescent="0.25">
      <c r="A5301" t="s">
        <v>7666</v>
      </c>
      <c r="B5301" t="s">
        <v>2745</v>
      </c>
      <c r="C5301">
        <v>6</v>
      </c>
      <c r="D5301" t="s">
        <v>12</v>
      </c>
      <c r="E5301" t="s">
        <v>2226</v>
      </c>
      <c r="F5301">
        <v>35</v>
      </c>
      <c r="G5301" t="s">
        <v>13</v>
      </c>
      <c r="H5301" t="s">
        <v>3</v>
      </c>
      <c r="I5301" t="s">
        <v>32</v>
      </c>
      <c r="J5301">
        <v>120</v>
      </c>
      <c r="K5301" t="s">
        <v>16509</v>
      </c>
      <c r="L5301">
        <v>175</v>
      </c>
      <c r="M5301">
        <v>100</v>
      </c>
    </row>
    <row r="5302" spans="1:13" x14ac:dyDescent="0.25">
      <c r="A5302" t="s">
        <v>7667</v>
      </c>
      <c r="B5302" t="s">
        <v>14888</v>
      </c>
      <c r="C5302">
        <v>9</v>
      </c>
      <c r="D5302" t="s">
        <v>12</v>
      </c>
      <c r="E5302" t="s">
        <v>2190</v>
      </c>
      <c r="F5302">
        <v>49</v>
      </c>
      <c r="G5302" t="s">
        <v>13</v>
      </c>
      <c r="H5302" t="s">
        <v>3</v>
      </c>
      <c r="I5302">
        <v>0</v>
      </c>
      <c r="J5302">
        <v>120</v>
      </c>
      <c r="K5302" t="s">
        <v>16509</v>
      </c>
      <c r="L5302">
        <v>175</v>
      </c>
      <c r="M5302">
        <v>150</v>
      </c>
    </row>
    <row r="5303" spans="1:13" x14ac:dyDescent="0.25">
      <c r="A5303" t="s">
        <v>7668</v>
      </c>
      <c r="B5303" t="s">
        <v>13853</v>
      </c>
      <c r="C5303">
        <v>5</v>
      </c>
      <c r="D5303" t="s">
        <v>19</v>
      </c>
      <c r="E5303" t="s">
        <v>2234</v>
      </c>
      <c r="F5303">
        <v>6</v>
      </c>
      <c r="G5303" t="s">
        <v>15</v>
      </c>
      <c r="H5303" t="s">
        <v>5</v>
      </c>
      <c r="I5303" t="s">
        <v>55</v>
      </c>
      <c r="J5303">
        <v>140</v>
      </c>
      <c r="K5303" t="s">
        <v>16512</v>
      </c>
      <c r="L5303">
        <v>120</v>
      </c>
      <c r="M5303">
        <v>100</v>
      </c>
    </row>
    <row r="5304" spans="1:13" x14ac:dyDescent="0.25">
      <c r="A5304" t="s">
        <v>2121</v>
      </c>
      <c r="B5304" t="s">
        <v>2228</v>
      </c>
      <c r="C5304">
        <v>4</v>
      </c>
      <c r="D5304" t="s">
        <v>19</v>
      </c>
      <c r="E5304" t="s">
        <v>2223</v>
      </c>
      <c r="F5304">
        <v>8</v>
      </c>
      <c r="G5304" t="s">
        <v>13</v>
      </c>
      <c r="H5304" t="s">
        <v>3</v>
      </c>
      <c r="I5304">
        <v>0</v>
      </c>
      <c r="J5304">
        <v>120</v>
      </c>
      <c r="K5304" t="s">
        <v>16508</v>
      </c>
      <c r="L5304">
        <v>140</v>
      </c>
      <c r="M5304">
        <v>0</v>
      </c>
    </row>
    <row r="5305" spans="1:13" x14ac:dyDescent="0.25">
      <c r="A5305" t="s">
        <v>7669</v>
      </c>
      <c r="B5305" t="s">
        <v>15015</v>
      </c>
      <c r="C5305">
        <v>6</v>
      </c>
      <c r="D5305" t="s">
        <v>19</v>
      </c>
      <c r="E5305" t="s">
        <v>2198</v>
      </c>
      <c r="F5305">
        <v>8</v>
      </c>
      <c r="G5305" t="s">
        <v>13</v>
      </c>
      <c r="H5305" t="s">
        <v>5</v>
      </c>
      <c r="I5305" t="s">
        <v>1003</v>
      </c>
      <c r="J5305">
        <v>140</v>
      </c>
      <c r="K5305" t="s">
        <v>16508</v>
      </c>
      <c r="L5305">
        <v>140</v>
      </c>
      <c r="M5305">
        <v>100</v>
      </c>
    </row>
    <row r="5306" spans="1:13" x14ac:dyDescent="0.25">
      <c r="A5306" t="s">
        <v>482</v>
      </c>
      <c r="B5306" t="s">
        <v>13785</v>
      </c>
      <c r="C5306">
        <v>7</v>
      </c>
      <c r="D5306" t="s">
        <v>12</v>
      </c>
      <c r="E5306" t="s">
        <v>2207</v>
      </c>
      <c r="F5306">
        <v>37</v>
      </c>
      <c r="G5306" t="s">
        <v>13</v>
      </c>
      <c r="H5306" t="s">
        <v>3</v>
      </c>
      <c r="I5306" t="s">
        <v>32</v>
      </c>
      <c r="J5306">
        <v>120</v>
      </c>
      <c r="K5306" t="s">
        <v>16509</v>
      </c>
      <c r="L5306">
        <v>175</v>
      </c>
      <c r="M5306">
        <v>100</v>
      </c>
    </row>
    <row r="5307" spans="1:13" x14ac:dyDescent="0.25">
      <c r="A5307" t="s">
        <v>7670</v>
      </c>
      <c r="B5307" t="s">
        <v>15559</v>
      </c>
      <c r="C5307">
        <v>15</v>
      </c>
      <c r="D5307" t="s">
        <v>12</v>
      </c>
      <c r="E5307" t="s">
        <v>5767</v>
      </c>
      <c r="F5307">
        <v>29</v>
      </c>
      <c r="G5307" t="s">
        <v>15</v>
      </c>
      <c r="H5307" t="s">
        <v>7</v>
      </c>
      <c r="I5307" t="s">
        <v>359</v>
      </c>
      <c r="J5307">
        <v>100</v>
      </c>
      <c r="K5307" t="s">
        <v>16511</v>
      </c>
      <c r="L5307">
        <v>150</v>
      </c>
      <c r="M5307">
        <v>200</v>
      </c>
    </row>
    <row r="5308" spans="1:13" x14ac:dyDescent="0.25">
      <c r="A5308" t="s">
        <v>7671</v>
      </c>
      <c r="B5308" t="s">
        <v>15560</v>
      </c>
      <c r="C5308">
        <v>5</v>
      </c>
      <c r="D5308" t="s">
        <v>19</v>
      </c>
      <c r="E5308" t="s">
        <v>2182</v>
      </c>
      <c r="F5308">
        <v>4</v>
      </c>
      <c r="G5308" t="s">
        <v>17</v>
      </c>
      <c r="H5308" t="s">
        <v>3</v>
      </c>
      <c r="I5308" t="s">
        <v>1003</v>
      </c>
      <c r="J5308">
        <v>120</v>
      </c>
      <c r="K5308" t="s">
        <v>16507</v>
      </c>
      <c r="L5308">
        <v>100</v>
      </c>
      <c r="M5308">
        <v>100</v>
      </c>
    </row>
    <row r="5309" spans="1:13" x14ac:dyDescent="0.25">
      <c r="A5309" t="s">
        <v>7672</v>
      </c>
      <c r="B5309" t="s">
        <v>12681</v>
      </c>
      <c r="C5309">
        <v>8</v>
      </c>
      <c r="D5309" t="s">
        <v>12</v>
      </c>
      <c r="E5309" t="s">
        <v>2202</v>
      </c>
      <c r="F5309">
        <v>45</v>
      </c>
      <c r="G5309" t="s">
        <v>13</v>
      </c>
      <c r="H5309" t="s">
        <v>6</v>
      </c>
      <c r="I5309" t="s">
        <v>55</v>
      </c>
      <c r="J5309">
        <v>135</v>
      </c>
      <c r="K5309" t="s">
        <v>16509</v>
      </c>
      <c r="L5309">
        <v>175</v>
      </c>
      <c r="M5309">
        <v>150</v>
      </c>
    </row>
    <row r="5310" spans="1:13" x14ac:dyDescent="0.25">
      <c r="A5310" t="s">
        <v>7673</v>
      </c>
      <c r="B5310" t="s">
        <v>4161</v>
      </c>
      <c r="C5310">
        <v>4</v>
      </c>
      <c r="D5310" t="s">
        <v>12</v>
      </c>
      <c r="E5310" t="s">
        <v>2294</v>
      </c>
      <c r="F5310">
        <v>6</v>
      </c>
      <c r="G5310" t="s">
        <v>17</v>
      </c>
      <c r="H5310" t="s">
        <v>4</v>
      </c>
      <c r="I5310" t="s">
        <v>55</v>
      </c>
      <c r="J5310">
        <v>110</v>
      </c>
      <c r="K5310" t="s">
        <v>16510</v>
      </c>
      <c r="L5310">
        <v>125</v>
      </c>
      <c r="M5310">
        <v>0</v>
      </c>
    </row>
    <row r="5311" spans="1:13" x14ac:dyDescent="0.25">
      <c r="A5311" t="s">
        <v>7675</v>
      </c>
      <c r="B5311" t="s">
        <v>4497</v>
      </c>
      <c r="C5311">
        <v>6</v>
      </c>
      <c r="D5311" t="s">
        <v>19</v>
      </c>
      <c r="E5311" t="s">
        <v>2350</v>
      </c>
      <c r="F5311">
        <v>2</v>
      </c>
      <c r="G5311" t="s">
        <v>17</v>
      </c>
      <c r="H5311" t="s">
        <v>6</v>
      </c>
      <c r="I5311" t="s">
        <v>1003</v>
      </c>
      <c r="J5311">
        <v>135</v>
      </c>
      <c r="K5311" t="s">
        <v>16507</v>
      </c>
      <c r="L5311">
        <v>100</v>
      </c>
      <c r="M5311">
        <v>100</v>
      </c>
    </row>
    <row r="5312" spans="1:13" x14ac:dyDescent="0.25">
      <c r="A5312" t="s">
        <v>7676</v>
      </c>
      <c r="B5312" t="s">
        <v>15561</v>
      </c>
      <c r="C5312">
        <v>17</v>
      </c>
      <c r="D5312" t="s">
        <v>12</v>
      </c>
      <c r="E5312" t="s">
        <v>2182</v>
      </c>
      <c r="F5312">
        <v>43</v>
      </c>
      <c r="G5312" t="s">
        <v>13</v>
      </c>
      <c r="H5312" t="s">
        <v>3</v>
      </c>
      <c r="I5312" t="s">
        <v>1003</v>
      </c>
      <c r="J5312">
        <v>120</v>
      </c>
      <c r="K5312" t="s">
        <v>16509</v>
      </c>
      <c r="L5312">
        <v>175</v>
      </c>
      <c r="M5312">
        <v>300</v>
      </c>
    </row>
    <row r="5313" spans="1:13" x14ac:dyDescent="0.25">
      <c r="A5313" t="s">
        <v>7677</v>
      </c>
      <c r="B5313" t="s">
        <v>6664</v>
      </c>
      <c r="C5313">
        <v>8</v>
      </c>
      <c r="D5313" t="s">
        <v>19</v>
      </c>
      <c r="E5313" t="s">
        <v>2288</v>
      </c>
      <c r="F5313">
        <v>2</v>
      </c>
      <c r="G5313" t="s">
        <v>17</v>
      </c>
      <c r="H5313" t="s">
        <v>3</v>
      </c>
      <c r="I5313" t="s">
        <v>359</v>
      </c>
      <c r="J5313">
        <v>120</v>
      </c>
      <c r="K5313" t="s">
        <v>16507</v>
      </c>
      <c r="L5313">
        <v>100</v>
      </c>
      <c r="M5313">
        <v>150</v>
      </c>
    </row>
    <row r="5314" spans="1:13" x14ac:dyDescent="0.25">
      <c r="A5314" t="s">
        <v>307</v>
      </c>
      <c r="B5314" t="s">
        <v>15562</v>
      </c>
      <c r="C5314">
        <v>7</v>
      </c>
      <c r="D5314" t="s">
        <v>19</v>
      </c>
      <c r="E5314" t="s">
        <v>2325</v>
      </c>
      <c r="F5314">
        <v>6</v>
      </c>
      <c r="G5314" t="s">
        <v>15</v>
      </c>
      <c r="H5314" t="s">
        <v>3</v>
      </c>
      <c r="I5314" t="s">
        <v>2168</v>
      </c>
      <c r="J5314">
        <v>120</v>
      </c>
      <c r="K5314" t="s">
        <v>16512</v>
      </c>
      <c r="L5314">
        <v>120</v>
      </c>
      <c r="M5314">
        <v>100</v>
      </c>
    </row>
    <row r="5315" spans="1:13" x14ac:dyDescent="0.25">
      <c r="A5315" t="s">
        <v>7678</v>
      </c>
      <c r="B5315" t="s">
        <v>2868</v>
      </c>
      <c r="C5315">
        <v>8</v>
      </c>
      <c r="D5315" t="s">
        <v>19</v>
      </c>
      <c r="E5315" t="s">
        <v>2198</v>
      </c>
      <c r="F5315">
        <v>4</v>
      </c>
      <c r="G5315" t="s">
        <v>17</v>
      </c>
      <c r="H5315" t="s">
        <v>3</v>
      </c>
      <c r="I5315" t="s">
        <v>2101</v>
      </c>
      <c r="J5315">
        <v>120</v>
      </c>
      <c r="K5315" t="s">
        <v>16507</v>
      </c>
      <c r="L5315">
        <v>100</v>
      </c>
      <c r="M5315">
        <v>150</v>
      </c>
    </row>
    <row r="5316" spans="1:13" x14ac:dyDescent="0.25">
      <c r="A5316" t="s">
        <v>7679</v>
      </c>
      <c r="B5316" t="s">
        <v>9342</v>
      </c>
      <c r="C5316">
        <v>9</v>
      </c>
      <c r="D5316" t="s">
        <v>19</v>
      </c>
      <c r="E5316" t="s">
        <v>2210</v>
      </c>
      <c r="F5316">
        <v>3</v>
      </c>
      <c r="G5316" t="s">
        <v>17</v>
      </c>
      <c r="H5316" t="s">
        <v>6</v>
      </c>
      <c r="I5316" t="s">
        <v>32</v>
      </c>
      <c r="J5316">
        <v>135</v>
      </c>
      <c r="K5316" t="s">
        <v>16507</v>
      </c>
      <c r="L5316">
        <v>100</v>
      </c>
      <c r="M5316">
        <v>150</v>
      </c>
    </row>
    <row r="5317" spans="1:13" x14ac:dyDescent="0.25">
      <c r="A5317" t="s">
        <v>7680</v>
      </c>
      <c r="B5317" t="s">
        <v>15563</v>
      </c>
      <c r="C5317">
        <v>3</v>
      </c>
      <c r="D5317" t="s">
        <v>19</v>
      </c>
      <c r="E5317" t="s">
        <v>2198</v>
      </c>
      <c r="F5317">
        <v>10</v>
      </c>
      <c r="G5317" t="s">
        <v>13</v>
      </c>
      <c r="H5317" t="s">
        <v>4</v>
      </c>
      <c r="I5317">
        <v>0</v>
      </c>
      <c r="J5317">
        <v>110</v>
      </c>
      <c r="K5317" t="s">
        <v>16508</v>
      </c>
      <c r="L5317">
        <v>140</v>
      </c>
      <c r="M5317">
        <v>0</v>
      </c>
    </row>
    <row r="5318" spans="1:13" x14ac:dyDescent="0.25">
      <c r="A5318" t="s">
        <v>7681</v>
      </c>
      <c r="B5318" t="s">
        <v>13850</v>
      </c>
      <c r="C5318">
        <v>8</v>
      </c>
      <c r="D5318" t="s">
        <v>12</v>
      </c>
      <c r="E5318" t="s">
        <v>2180</v>
      </c>
      <c r="F5318">
        <v>18</v>
      </c>
      <c r="G5318" t="s">
        <v>15</v>
      </c>
      <c r="H5318" t="s">
        <v>4</v>
      </c>
      <c r="I5318" t="s">
        <v>1093</v>
      </c>
      <c r="J5318">
        <v>110</v>
      </c>
      <c r="K5318" t="s">
        <v>16511</v>
      </c>
      <c r="L5318">
        <v>150</v>
      </c>
      <c r="M5318">
        <v>150</v>
      </c>
    </row>
    <row r="5319" spans="1:13" x14ac:dyDescent="0.25">
      <c r="A5319" t="s">
        <v>7682</v>
      </c>
      <c r="B5319" t="s">
        <v>8964</v>
      </c>
      <c r="C5319">
        <v>9</v>
      </c>
      <c r="D5319" t="s">
        <v>12</v>
      </c>
      <c r="E5319" t="s">
        <v>2207</v>
      </c>
      <c r="F5319">
        <v>44</v>
      </c>
      <c r="G5319" t="s">
        <v>13</v>
      </c>
      <c r="H5319" t="s">
        <v>5</v>
      </c>
      <c r="I5319" t="s">
        <v>32</v>
      </c>
      <c r="J5319">
        <v>140</v>
      </c>
      <c r="K5319" t="s">
        <v>16509</v>
      </c>
      <c r="L5319">
        <v>175</v>
      </c>
      <c r="M5319">
        <v>150</v>
      </c>
    </row>
    <row r="5320" spans="1:13" x14ac:dyDescent="0.25">
      <c r="A5320" t="s">
        <v>7683</v>
      </c>
      <c r="B5320" t="s">
        <v>15564</v>
      </c>
      <c r="C5320">
        <v>8</v>
      </c>
      <c r="D5320" t="s">
        <v>12</v>
      </c>
      <c r="E5320" t="s">
        <v>2217</v>
      </c>
      <c r="F5320">
        <v>38</v>
      </c>
      <c r="G5320" t="s">
        <v>13</v>
      </c>
      <c r="H5320" t="s">
        <v>7</v>
      </c>
      <c r="I5320">
        <v>0</v>
      </c>
      <c r="J5320">
        <v>100</v>
      </c>
      <c r="K5320" t="s">
        <v>16509</v>
      </c>
      <c r="L5320">
        <v>175</v>
      </c>
      <c r="M5320">
        <v>150</v>
      </c>
    </row>
    <row r="5321" spans="1:13" x14ac:dyDescent="0.25">
      <c r="A5321" t="s">
        <v>7684</v>
      </c>
      <c r="B5321" t="s">
        <v>7530</v>
      </c>
      <c r="C5321">
        <v>8</v>
      </c>
      <c r="D5321" t="s">
        <v>12</v>
      </c>
      <c r="E5321" t="s">
        <v>2207</v>
      </c>
      <c r="F5321">
        <v>3</v>
      </c>
      <c r="G5321" t="s">
        <v>17</v>
      </c>
      <c r="H5321" t="s">
        <v>3</v>
      </c>
      <c r="I5321">
        <v>0</v>
      </c>
      <c r="J5321">
        <v>120</v>
      </c>
      <c r="K5321" t="s">
        <v>16510</v>
      </c>
      <c r="L5321">
        <v>125</v>
      </c>
      <c r="M5321">
        <v>150</v>
      </c>
    </row>
    <row r="5322" spans="1:13" x14ac:dyDescent="0.25">
      <c r="A5322" t="s">
        <v>7685</v>
      </c>
      <c r="B5322" t="s">
        <v>15565</v>
      </c>
      <c r="C5322">
        <v>6</v>
      </c>
      <c r="D5322" t="s">
        <v>12</v>
      </c>
      <c r="E5322" t="s">
        <v>2207</v>
      </c>
      <c r="F5322">
        <v>39</v>
      </c>
      <c r="G5322" t="s">
        <v>13</v>
      </c>
      <c r="H5322" t="s">
        <v>7</v>
      </c>
      <c r="I5322" t="s">
        <v>1003</v>
      </c>
      <c r="J5322">
        <v>100</v>
      </c>
      <c r="K5322" t="s">
        <v>16509</v>
      </c>
      <c r="L5322">
        <v>175</v>
      </c>
      <c r="M5322">
        <v>100</v>
      </c>
    </row>
    <row r="5323" spans="1:13" x14ac:dyDescent="0.25">
      <c r="A5323" t="s">
        <v>576</v>
      </c>
      <c r="B5323" t="s">
        <v>14258</v>
      </c>
      <c r="C5323">
        <v>5</v>
      </c>
      <c r="D5323" t="s">
        <v>19</v>
      </c>
      <c r="E5323" t="s">
        <v>2299</v>
      </c>
      <c r="F5323">
        <v>8.5</v>
      </c>
      <c r="G5323" t="s">
        <v>13</v>
      </c>
      <c r="H5323" t="s">
        <v>3</v>
      </c>
      <c r="I5323" t="s">
        <v>55</v>
      </c>
      <c r="J5323">
        <v>120</v>
      </c>
      <c r="K5323" t="s">
        <v>16508</v>
      </c>
      <c r="L5323">
        <v>140</v>
      </c>
      <c r="M5323">
        <v>100</v>
      </c>
    </row>
    <row r="5324" spans="1:13" x14ac:dyDescent="0.25">
      <c r="A5324" t="s">
        <v>208</v>
      </c>
      <c r="B5324" t="s">
        <v>12980</v>
      </c>
      <c r="C5324">
        <v>3</v>
      </c>
      <c r="D5324" t="s">
        <v>19</v>
      </c>
      <c r="E5324" t="s">
        <v>2200</v>
      </c>
      <c r="F5324">
        <v>4</v>
      </c>
      <c r="G5324" t="s">
        <v>17</v>
      </c>
      <c r="H5324" t="s">
        <v>7</v>
      </c>
      <c r="I5324">
        <v>0</v>
      </c>
      <c r="J5324">
        <v>100</v>
      </c>
      <c r="K5324" t="s">
        <v>16507</v>
      </c>
      <c r="L5324">
        <v>100</v>
      </c>
      <c r="M5324">
        <v>0</v>
      </c>
    </row>
    <row r="5325" spans="1:13" x14ac:dyDescent="0.25">
      <c r="A5325" t="s">
        <v>1194</v>
      </c>
      <c r="B5325" t="s">
        <v>15566</v>
      </c>
      <c r="C5325">
        <v>16</v>
      </c>
      <c r="D5325" t="s">
        <v>12</v>
      </c>
      <c r="E5325" t="s">
        <v>2207</v>
      </c>
      <c r="F5325">
        <v>15</v>
      </c>
      <c r="G5325" t="s">
        <v>15</v>
      </c>
      <c r="H5325" t="s">
        <v>3</v>
      </c>
      <c r="I5325" t="s">
        <v>1093</v>
      </c>
      <c r="J5325">
        <v>120</v>
      </c>
      <c r="K5325" t="s">
        <v>16511</v>
      </c>
      <c r="L5325">
        <v>150</v>
      </c>
      <c r="M5325">
        <v>300</v>
      </c>
    </row>
    <row r="5326" spans="1:13" x14ac:dyDescent="0.25">
      <c r="A5326" t="s">
        <v>7686</v>
      </c>
      <c r="B5326" t="s">
        <v>5863</v>
      </c>
      <c r="C5326">
        <v>6</v>
      </c>
      <c r="D5326" t="s">
        <v>12</v>
      </c>
      <c r="E5326" t="s">
        <v>2190</v>
      </c>
      <c r="F5326">
        <v>5</v>
      </c>
      <c r="G5326" t="s">
        <v>17</v>
      </c>
      <c r="H5326" t="s">
        <v>5</v>
      </c>
      <c r="I5326" t="s">
        <v>359</v>
      </c>
      <c r="J5326">
        <v>140</v>
      </c>
      <c r="K5326" t="s">
        <v>16510</v>
      </c>
      <c r="L5326">
        <v>125</v>
      </c>
      <c r="M5326">
        <v>100</v>
      </c>
    </row>
    <row r="5327" spans="1:13" x14ac:dyDescent="0.25">
      <c r="A5327" t="s">
        <v>7687</v>
      </c>
      <c r="B5327" t="s">
        <v>2523</v>
      </c>
      <c r="C5327">
        <v>4</v>
      </c>
      <c r="D5327" t="s">
        <v>19</v>
      </c>
      <c r="E5327" t="s">
        <v>2226</v>
      </c>
      <c r="F5327">
        <v>10</v>
      </c>
      <c r="G5327" t="s">
        <v>13</v>
      </c>
      <c r="H5327" t="s">
        <v>4</v>
      </c>
      <c r="I5327" t="s">
        <v>1003</v>
      </c>
      <c r="J5327">
        <v>110</v>
      </c>
      <c r="K5327" t="s">
        <v>16508</v>
      </c>
      <c r="L5327">
        <v>140</v>
      </c>
      <c r="M5327">
        <v>0</v>
      </c>
    </row>
    <row r="5328" spans="1:13" x14ac:dyDescent="0.25">
      <c r="A5328" t="s">
        <v>7688</v>
      </c>
      <c r="B5328" t="s">
        <v>15123</v>
      </c>
      <c r="C5328">
        <v>9</v>
      </c>
      <c r="D5328" t="s">
        <v>12</v>
      </c>
      <c r="E5328" t="s">
        <v>2332</v>
      </c>
      <c r="F5328">
        <v>43</v>
      </c>
      <c r="G5328" t="s">
        <v>13</v>
      </c>
      <c r="H5328" t="s">
        <v>6</v>
      </c>
      <c r="I5328">
        <v>0</v>
      </c>
      <c r="J5328">
        <v>135</v>
      </c>
      <c r="K5328" t="s">
        <v>16509</v>
      </c>
      <c r="L5328">
        <v>175</v>
      </c>
      <c r="M5328">
        <v>150</v>
      </c>
    </row>
    <row r="5329" spans="1:13" x14ac:dyDescent="0.25">
      <c r="A5329" t="s">
        <v>7689</v>
      </c>
      <c r="B5329" t="s">
        <v>4057</v>
      </c>
      <c r="C5329">
        <v>8</v>
      </c>
      <c r="D5329" t="s">
        <v>12</v>
      </c>
      <c r="E5329" t="s">
        <v>2280</v>
      </c>
      <c r="F5329">
        <v>44</v>
      </c>
      <c r="G5329" t="s">
        <v>13</v>
      </c>
      <c r="H5329" t="s">
        <v>6</v>
      </c>
      <c r="I5329" t="s">
        <v>1003</v>
      </c>
      <c r="J5329">
        <v>135</v>
      </c>
      <c r="K5329" t="s">
        <v>16509</v>
      </c>
      <c r="L5329">
        <v>175</v>
      </c>
      <c r="M5329">
        <v>150</v>
      </c>
    </row>
    <row r="5330" spans="1:13" x14ac:dyDescent="0.25">
      <c r="A5330" t="s">
        <v>7691</v>
      </c>
      <c r="B5330" t="s">
        <v>14852</v>
      </c>
      <c r="C5330">
        <v>12</v>
      </c>
      <c r="D5330" t="s">
        <v>19</v>
      </c>
      <c r="E5330" t="s">
        <v>2182</v>
      </c>
      <c r="F5330">
        <v>9</v>
      </c>
      <c r="G5330" t="s">
        <v>13</v>
      </c>
      <c r="H5330" t="s">
        <v>6</v>
      </c>
      <c r="I5330" t="s">
        <v>1003</v>
      </c>
      <c r="J5330">
        <v>135</v>
      </c>
      <c r="K5330" t="s">
        <v>16508</v>
      </c>
      <c r="L5330">
        <v>140</v>
      </c>
      <c r="M5330">
        <v>150</v>
      </c>
    </row>
    <row r="5331" spans="1:13" x14ac:dyDescent="0.25">
      <c r="A5331" t="s">
        <v>1633</v>
      </c>
      <c r="B5331" t="s">
        <v>8167</v>
      </c>
      <c r="C5331">
        <v>17</v>
      </c>
      <c r="D5331" t="s">
        <v>12</v>
      </c>
      <c r="E5331" t="s">
        <v>2182</v>
      </c>
      <c r="F5331">
        <v>39</v>
      </c>
      <c r="G5331" t="s">
        <v>13</v>
      </c>
      <c r="H5331" t="s">
        <v>7</v>
      </c>
      <c r="I5331" t="s">
        <v>1096</v>
      </c>
      <c r="J5331">
        <v>100</v>
      </c>
      <c r="K5331" t="s">
        <v>16509</v>
      </c>
      <c r="L5331">
        <v>175</v>
      </c>
      <c r="M5331">
        <v>300</v>
      </c>
    </row>
    <row r="5332" spans="1:13" x14ac:dyDescent="0.25">
      <c r="A5332" t="s">
        <v>7693</v>
      </c>
      <c r="B5332" t="s">
        <v>15567</v>
      </c>
      <c r="C5332">
        <v>9</v>
      </c>
      <c r="D5332" t="s">
        <v>12</v>
      </c>
      <c r="E5332" t="s">
        <v>2241</v>
      </c>
      <c r="F5332">
        <v>14</v>
      </c>
      <c r="G5332" t="s">
        <v>15</v>
      </c>
      <c r="H5332" t="s">
        <v>6</v>
      </c>
      <c r="I5332" t="s">
        <v>1003</v>
      </c>
      <c r="J5332">
        <v>135</v>
      </c>
      <c r="K5332" t="s">
        <v>16511</v>
      </c>
      <c r="L5332">
        <v>150</v>
      </c>
      <c r="M5332">
        <v>150</v>
      </c>
    </row>
    <row r="5333" spans="1:13" x14ac:dyDescent="0.25">
      <c r="A5333" t="s">
        <v>7694</v>
      </c>
      <c r="B5333" t="s">
        <v>13606</v>
      </c>
      <c r="C5333">
        <v>3</v>
      </c>
      <c r="D5333" t="s">
        <v>19</v>
      </c>
      <c r="E5333" t="s">
        <v>2226</v>
      </c>
      <c r="F5333">
        <v>8.5</v>
      </c>
      <c r="G5333" t="s">
        <v>13</v>
      </c>
      <c r="H5333" t="s">
        <v>6</v>
      </c>
      <c r="I5333" t="s">
        <v>1096</v>
      </c>
      <c r="J5333">
        <v>135</v>
      </c>
      <c r="K5333" t="s">
        <v>16508</v>
      </c>
      <c r="L5333">
        <v>140</v>
      </c>
      <c r="M5333">
        <v>0</v>
      </c>
    </row>
    <row r="5334" spans="1:13" x14ac:dyDescent="0.25">
      <c r="A5334" t="s">
        <v>7695</v>
      </c>
      <c r="B5334" t="s">
        <v>4233</v>
      </c>
      <c r="C5334">
        <v>5</v>
      </c>
      <c r="D5334" t="s">
        <v>19</v>
      </c>
      <c r="E5334" t="s">
        <v>2219</v>
      </c>
      <c r="F5334">
        <v>9</v>
      </c>
      <c r="G5334" t="s">
        <v>13</v>
      </c>
      <c r="H5334" t="s">
        <v>6</v>
      </c>
      <c r="I5334" t="s">
        <v>2168</v>
      </c>
      <c r="J5334">
        <v>135</v>
      </c>
      <c r="K5334" t="s">
        <v>16508</v>
      </c>
      <c r="L5334">
        <v>140</v>
      </c>
      <c r="M5334">
        <v>100</v>
      </c>
    </row>
    <row r="5335" spans="1:13" x14ac:dyDescent="0.25">
      <c r="A5335" t="s">
        <v>1100</v>
      </c>
      <c r="B5335" t="s">
        <v>15568</v>
      </c>
      <c r="C5335">
        <v>11</v>
      </c>
      <c r="D5335" t="s">
        <v>12</v>
      </c>
      <c r="E5335" t="s">
        <v>2226</v>
      </c>
      <c r="F5335">
        <v>42</v>
      </c>
      <c r="G5335" t="s">
        <v>13</v>
      </c>
      <c r="H5335" t="s">
        <v>6</v>
      </c>
      <c r="I5335" t="s">
        <v>32</v>
      </c>
      <c r="J5335">
        <v>135</v>
      </c>
      <c r="K5335" t="s">
        <v>16509</v>
      </c>
      <c r="L5335">
        <v>175</v>
      </c>
      <c r="M5335">
        <v>150</v>
      </c>
    </row>
    <row r="5336" spans="1:13" x14ac:dyDescent="0.25">
      <c r="A5336" t="s">
        <v>7696</v>
      </c>
      <c r="B5336" t="s">
        <v>15546</v>
      </c>
      <c r="C5336">
        <v>8</v>
      </c>
      <c r="D5336" t="s">
        <v>19</v>
      </c>
      <c r="E5336" t="s">
        <v>2200</v>
      </c>
      <c r="F5336">
        <v>4</v>
      </c>
      <c r="G5336" t="s">
        <v>17</v>
      </c>
      <c r="H5336" t="s">
        <v>6</v>
      </c>
      <c r="I5336" t="s">
        <v>2101</v>
      </c>
      <c r="J5336">
        <v>135</v>
      </c>
      <c r="K5336" t="s">
        <v>16507</v>
      </c>
      <c r="L5336">
        <v>100</v>
      </c>
      <c r="M5336">
        <v>150</v>
      </c>
    </row>
    <row r="5337" spans="1:13" x14ac:dyDescent="0.25">
      <c r="A5337" t="s">
        <v>7697</v>
      </c>
      <c r="B5337" t="s">
        <v>15569</v>
      </c>
      <c r="C5337">
        <v>4</v>
      </c>
      <c r="D5337" t="s">
        <v>19</v>
      </c>
      <c r="E5337" t="s">
        <v>5726</v>
      </c>
      <c r="F5337">
        <v>6.5</v>
      </c>
      <c r="G5337" t="s">
        <v>15</v>
      </c>
      <c r="H5337" t="s">
        <v>3</v>
      </c>
      <c r="I5337" t="s">
        <v>52</v>
      </c>
      <c r="J5337">
        <v>120</v>
      </c>
      <c r="K5337" t="s">
        <v>16512</v>
      </c>
      <c r="L5337">
        <v>120</v>
      </c>
      <c r="M5337">
        <v>0</v>
      </c>
    </row>
    <row r="5338" spans="1:13" x14ac:dyDescent="0.25">
      <c r="A5338" t="s">
        <v>7698</v>
      </c>
      <c r="B5338" t="s">
        <v>14273</v>
      </c>
      <c r="C5338">
        <v>10</v>
      </c>
      <c r="D5338" t="s">
        <v>12</v>
      </c>
      <c r="E5338" t="s">
        <v>2233</v>
      </c>
      <c r="F5338">
        <v>12</v>
      </c>
      <c r="G5338" t="s">
        <v>15</v>
      </c>
      <c r="H5338" t="s">
        <v>5</v>
      </c>
      <c r="I5338" t="s">
        <v>359</v>
      </c>
      <c r="J5338">
        <v>140</v>
      </c>
      <c r="K5338" t="s">
        <v>16511</v>
      </c>
      <c r="L5338">
        <v>150</v>
      </c>
      <c r="M5338">
        <v>150</v>
      </c>
    </row>
    <row r="5339" spans="1:13" x14ac:dyDescent="0.25">
      <c r="A5339" t="s">
        <v>878</v>
      </c>
      <c r="B5339" t="s">
        <v>4080</v>
      </c>
      <c r="C5339">
        <v>5</v>
      </c>
      <c r="D5339" t="s">
        <v>19</v>
      </c>
      <c r="E5339" t="s">
        <v>2288</v>
      </c>
      <c r="F5339">
        <v>9</v>
      </c>
      <c r="G5339" t="s">
        <v>13</v>
      </c>
      <c r="H5339" t="s">
        <v>5</v>
      </c>
      <c r="I5339" t="s">
        <v>80</v>
      </c>
      <c r="J5339">
        <v>140</v>
      </c>
      <c r="K5339" t="s">
        <v>16508</v>
      </c>
      <c r="L5339">
        <v>140</v>
      </c>
      <c r="M5339">
        <v>100</v>
      </c>
    </row>
    <row r="5340" spans="1:13" x14ac:dyDescent="0.25">
      <c r="A5340" t="s">
        <v>121</v>
      </c>
      <c r="B5340" t="s">
        <v>13654</v>
      </c>
      <c r="C5340">
        <v>6</v>
      </c>
      <c r="D5340" t="s">
        <v>12</v>
      </c>
      <c r="E5340" t="s">
        <v>2779</v>
      </c>
      <c r="F5340">
        <v>12</v>
      </c>
      <c r="G5340" t="s">
        <v>15</v>
      </c>
      <c r="H5340" t="s">
        <v>5</v>
      </c>
      <c r="I5340" t="s">
        <v>32</v>
      </c>
      <c r="J5340">
        <v>140</v>
      </c>
      <c r="K5340" t="s">
        <v>16511</v>
      </c>
      <c r="L5340">
        <v>150</v>
      </c>
      <c r="M5340">
        <v>100</v>
      </c>
    </row>
    <row r="5341" spans="1:13" x14ac:dyDescent="0.25">
      <c r="A5341" t="s">
        <v>408</v>
      </c>
      <c r="B5341" t="s">
        <v>15570</v>
      </c>
      <c r="C5341">
        <v>11</v>
      </c>
      <c r="D5341" t="s">
        <v>12</v>
      </c>
      <c r="E5341" t="s">
        <v>2968</v>
      </c>
      <c r="F5341">
        <v>36</v>
      </c>
      <c r="G5341" t="s">
        <v>13</v>
      </c>
      <c r="H5341" t="s">
        <v>3</v>
      </c>
      <c r="I5341" t="s">
        <v>359</v>
      </c>
      <c r="J5341">
        <v>120</v>
      </c>
      <c r="K5341" t="s">
        <v>16509</v>
      </c>
      <c r="L5341">
        <v>175</v>
      </c>
      <c r="M5341">
        <v>150</v>
      </c>
    </row>
    <row r="5342" spans="1:13" x14ac:dyDescent="0.25">
      <c r="A5342" t="s">
        <v>7700</v>
      </c>
      <c r="B5342" t="s">
        <v>15571</v>
      </c>
      <c r="C5342">
        <v>8</v>
      </c>
      <c r="D5342" t="s">
        <v>19</v>
      </c>
      <c r="E5342" t="s">
        <v>2177</v>
      </c>
      <c r="F5342">
        <v>6</v>
      </c>
      <c r="G5342" t="s">
        <v>15</v>
      </c>
      <c r="H5342" t="s">
        <v>5</v>
      </c>
      <c r="I5342">
        <v>0</v>
      </c>
      <c r="J5342">
        <v>140</v>
      </c>
      <c r="K5342" t="s">
        <v>16512</v>
      </c>
      <c r="L5342">
        <v>120</v>
      </c>
      <c r="M5342">
        <v>150</v>
      </c>
    </row>
    <row r="5343" spans="1:13" x14ac:dyDescent="0.25">
      <c r="A5343" t="s">
        <v>7701</v>
      </c>
      <c r="B5343" t="s">
        <v>14722</v>
      </c>
      <c r="C5343">
        <v>3</v>
      </c>
      <c r="D5343" t="s">
        <v>19</v>
      </c>
      <c r="E5343" t="s">
        <v>2219</v>
      </c>
      <c r="F5343">
        <v>6</v>
      </c>
      <c r="G5343" t="s">
        <v>15</v>
      </c>
      <c r="H5343" t="s">
        <v>5</v>
      </c>
      <c r="I5343">
        <v>0</v>
      </c>
      <c r="J5343">
        <v>140</v>
      </c>
      <c r="K5343" t="s">
        <v>16512</v>
      </c>
      <c r="L5343">
        <v>120</v>
      </c>
      <c r="M5343">
        <v>0</v>
      </c>
    </row>
    <row r="5344" spans="1:13" x14ac:dyDescent="0.25">
      <c r="A5344" t="s">
        <v>7702</v>
      </c>
      <c r="B5344" t="s">
        <v>2621</v>
      </c>
      <c r="C5344">
        <v>8</v>
      </c>
      <c r="D5344" t="s">
        <v>19</v>
      </c>
      <c r="E5344" t="s">
        <v>2174</v>
      </c>
      <c r="F5344">
        <v>9</v>
      </c>
      <c r="G5344" t="s">
        <v>13</v>
      </c>
      <c r="H5344" t="s">
        <v>6</v>
      </c>
      <c r="I5344" t="s">
        <v>55</v>
      </c>
      <c r="J5344">
        <v>135</v>
      </c>
      <c r="K5344" t="s">
        <v>16508</v>
      </c>
      <c r="L5344">
        <v>140</v>
      </c>
      <c r="M5344">
        <v>150</v>
      </c>
    </row>
    <row r="5345" spans="1:13" x14ac:dyDescent="0.25">
      <c r="A5345" t="s">
        <v>7703</v>
      </c>
      <c r="B5345" t="s">
        <v>14408</v>
      </c>
      <c r="C5345">
        <v>8</v>
      </c>
      <c r="D5345" t="s">
        <v>19</v>
      </c>
      <c r="E5345" t="s">
        <v>2350</v>
      </c>
      <c r="F5345">
        <v>6.5</v>
      </c>
      <c r="G5345" t="s">
        <v>15</v>
      </c>
      <c r="H5345" t="s">
        <v>6</v>
      </c>
      <c r="I5345" t="s">
        <v>52</v>
      </c>
      <c r="J5345">
        <v>135</v>
      </c>
      <c r="K5345" t="s">
        <v>16512</v>
      </c>
      <c r="L5345">
        <v>120</v>
      </c>
      <c r="M5345">
        <v>150</v>
      </c>
    </row>
    <row r="5346" spans="1:13" x14ac:dyDescent="0.25">
      <c r="A5346" t="s">
        <v>1301</v>
      </c>
      <c r="B5346" t="s">
        <v>14881</v>
      </c>
      <c r="C5346">
        <v>4</v>
      </c>
      <c r="D5346" t="s">
        <v>12</v>
      </c>
      <c r="E5346" t="s">
        <v>2190</v>
      </c>
      <c r="F5346">
        <v>6</v>
      </c>
      <c r="G5346" t="s">
        <v>17</v>
      </c>
      <c r="H5346" t="s">
        <v>6</v>
      </c>
      <c r="I5346" t="s">
        <v>55</v>
      </c>
      <c r="J5346">
        <v>135</v>
      </c>
      <c r="K5346" t="s">
        <v>16510</v>
      </c>
      <c r="L5346">
        <v>125</v>
      </c>
      <c r="M5346">
        <v>0</v>
      </c>
    </row>
    <row r="5347" spans="1:13" x14ac:dyDescent="0.25">
      <c r="A5347" t="s">
        <v>7704</v>
      </c>
      <c r="B5347" t="s">
        <v>15426</v>
      </c>
      <c r="C5347">
        <v>2</v>
      </c>
      <c r="D5347" t="s">
        <v>19</v>
      </c>
      <c r="E5347" t="s">
        <v>2182</v>
      </c>
      <c r="F5347">
        <v>2</v>
      </c>
      <c r="G5347" t="s">
        <v>17</v>
      </c>
      <c r="H5347" t="s">
        <v>4</v>
      </c>
      <c r="I5347" t="s">
        <v>32</v>
      </c>
      <c r="J5347">
        <v>110</v>
      </c>
      <c r="K5347" t="s">
        <v>16507</v>
      </c>
      <c r="L5347">
        <v>100</v>
      </c>
      <c r="M5347">
        <v>0</v>
      </c>
    </row>
    <row r="5348" spans="1:13" x14ac:dyDescent="0.25">
      <c r="A5348" t="s">
        <v>7705</v>
      </c>
      <c r="B5348" t="s">
        <v>5588</v>
      </c>
      <c r="C5348">
        <v>7</v>
      </c>
      <c r="D5348" t="s">
        <v>12</v>
      </c>
      <c r="E5348" t="s">
        <v>2182</v>
      </c>
      <c r="F5348">
        <v>17</v>
      </c>
      <c r="G5348" t="s">
        <v>15</v>
      </c>
      <c r="H5348" t="s">
        <v>5</v>
      </c>
      <c r="I5348" t="s">
        <v>1096</v>
      </c>
      <c r="J5348">
        <v>140</v>
      </c>
      <c r="K5348" t="s">
        <v>16511</v>
      </c>
      <c r="L5348">
        <v>150</v>
      </c>
      <c r="M5348">
        <v>100</v>
      </c>
    </row>
    <row r="5349" spans="1:13" x14ac:dyDescent="0.25">
      <c r="A5349" t="s">
        <v>7706</v>
      </c>
      <c r="B5349" t="s">
        <v>7707</v>
      </c>
      <c r="C5349">
        <v>9</v>
      </c>
      <c r="D5349" t="s">
        <v>19</v>
      </c>
      <c r="E5349" t="s">
        <v>2198</v>
      </c>
      <c r="F5349">
        <v>2</v>
      </c>
      <c r="G5349" t="s">
        <v>17</v>
      </c>
      <c r="H5349" t="s">
        <v>4</v>
      </c>
      <c r="I5349">
        <v>0</v>
      </c>
      <c r="J5349">
        <v>110</v>
      </c>
      <c r="K5349" t="s">
        <v>16507</v>
      </c>
      <c r="L5349">
        <v>100</v>
      </c>
      <c r="M5349">
        <v>150</v>
      </c>
    </row>
    <row r="5350" spans="1:13" x14ac:dyDescent="0.25">
      <c r="A5350" t="s">
        <v>7708</v>
      </c>
      <c r="B5350" t="s">
        <v>15572</v>
      </c>
      <c r="C5350">
        <v>9</v>
      </c>
      <c r="D5350" t="s">
        <v>12</v>
      </c>
      <c r="E5350" t="s">
        <v>2186</v>
      </c>
      <c r="F5350">
        <v>41</v>
      </c>
      <c r="G5350" t="s">
        <v>13</v>
      </c>
      <c r="H5350" t="s">
        <v>3</v>
      </c>
      <c r="I5350" t="s">
        <v>1003</v>
      </c>
      <c r="J5350">
        <v>120</v>
      </c>
      <c r="K5350" t="s">
        <v>16509</v>
      </c>
      <c r="L5350">
        <v>175</v>
      </c>
      <c r="M5350">
        <v>150</v>
      </c>
    </row>
    <row r="5351" spans="1:13" x14ac:dyDescent="0.25">
      <c r="A5351" t="s">
        <v>7709</v>
      </c>
      <c r="B5351" t="s">
        <v>13953</v>
      </c>
      <c r="C5351">
        <v>5</v>
      </c>
      <c r="D5351" t="s">
        <v>12</v>
      </c>
      <c r="E5351" t="s">
        <v>2186</v>
      </c>
      <c r="F5351">
        <v>44</v>
      </c>
      <c r="G5351" t="s">
        <v>13</v>
      </c>
      <c r="H5351" t="s">
        <v>3</v>
      </c>
      <c r="I5351" t="s">
        <v>32</v>
      </c>
      <c r="J5351">
        <v>120</v>
      </c>
      <c r="K5351" t="s">
        <v>16509</v>
      </c>
      <c r="L5351">
        <v>175</v>
      </c>
      <c r="M5351">
        <v>100</v>
      </c>
    </row>
    <row r="5352" spans="1:13" x14ac:dyDescent="0.25">
      <c r="A5352" t="s">
        <v>7710</v>
      </c>
      <c r="B5352" t="s">
        <v>15084</v>
      </c>
      <c r="C5352">
        <v>7</v>
      </c>
      <c r="D5352" t="s">
        <v>12</v>
      </c>
      <c r="E5352" t="s">
        <v>2217</v>
      </c>
      <c r="F5352">
        <v>49</v>
      </c>
      <c r="G5352" t="s">
        <v>13</v>
      </c>
      <c r="H5352" t="s">
        <v>5</v>
      </c>
      <c r="I5352" t="s">
        <v>32</v>
      </c>
      <c r="J5352">
        <v>140</v>
      </c>
      <c r="K5352" t="s">
        <v>16509</v>
      </c>
      <c r="L5352">
        <v>175</v>
      </c>
      <c r="M5352">
        <v>100</v>
      </c>
    </row>
    <row r="5353" spans="1:13" x14ac:dyDescent="0.25">
      <c r="A5353" t="s">
        <v>7711</v>
      </c>
      <c r="B5353" t="s">
        <v>4500</v>
      </c>
      <c r="C5353">
        <v>4</v>
      </c>
      <c r="D5353" t="s">
        <v>12</v>
      </c>
      <c r="E5353" t="s">
        <v>2533</v>
      </c>
      <c r="F5353">
        <v>25</v>
      </c>
      <c r="G5353" t="s">
        <v>15</v>
      </c>
      <c r="H5353" t="s">
        <v>6</v>
      </c>
      <c r="I5353" t="s">
        <v>1003</v>
      </c>
      <c r="J5353">
        <v>135</v>
      </c>
      <c r="K5353" t="s">
        <v>16511</v>
      </c>
      <c r="L5353">
        <v>150</v>
      </c>
      <c r="M5353">
        <v>0</v>
      </c>
    </row>
    <row r="5354" spans="1:13" x14ac:dyDescent="0.25">
      <c r="A5354" t="s">
        <v>7712</v>
      </c>
      <c r="B5354" t="s">
        <v>14327</v>
      </c>
      <c r="C5354">
        <v>3</v>
      </c>
      <c r="D5354" t="s">
        <v>19</v>
      </c>
      <c r="E5354" t="s">
        <v>2182</v>
      </c>
      <c r="F5354">
        <v>10</v>
      </c>
      <c r="G5354" t="s">
        <v>13</v>
      </c>
      <c r="H5354" t="s">
        <v>6</v>
      </c>
      <c r="I5354" t="s">
        <v>32</v>
      </c>
      <c r="J5354">
        <v>135</v>
      </c>
      <c r="K5354" t="s">
        <v>16508</v>
      </c>
      <c r="L5354">
        <v>140</v>
      </c>
      <c r="M5354">
        <v>0</v>
      </c>
    </row>
    <row r="5355" spans="1:13" x14ac:dyDescent="0.25">
      <c r="A5355" t="s">
        <v>7713</v>
      </c>
      <c r="B5355" t="s">
        <v>3236</v>
      </c>
      <c r="C5355">
        <v>9</v>
      </c>
      <c r="D5355" t="s">
        <v>19</v>
      </c>
      <c r="E5355" t="s">
        <v>2198</v>
      </c>
      <c r="F5355">
        <v>4</v>
      </c>
      <c r="G5355" t="s">
        <v>17</v>
      </c>
      <c r="H5355" t="s">
        <v>6</v>
      </c>
      <c r="I5355" t="s">
        <v>1003</v>
      </c>
      <c r="J5355">
        <v>135</v>
      </c>
      <c r="K5355" t="s">
        <v>16507</v>
      </c>
      <c r="L5355">
        <v>100</v>
      </c>
      <c r="M5355">
        <v>150</v>
      </c>
    </row>
    <row r="5356" spans="1:13" x14ac:dyDescent="0.25">
      <c r="A5356" t="s">
        <v>7714</v>
      </c>
      <c r="B5356" t="s">
        <v>13959</v>
      </c>
      <c r="C5356">
        <v>6</v>
      </c>
      <c r="D5356" t="s">
        <v>19</v>
      </c>
      <c r="E5356" t="s">
        <v>2207</v>
      </c>
      <c r="F5356">
        <v>6</v>
      </c>
      <c r="G5356" t="s">
        <v>15</v>
      </c>
      <c r="H5356" t="s">
        <v>6</v>
      </c>
      <c r="I5356">
        <v>0</v>
      </c>
      <c r="J5356">
        <v>135</v>
      </c>
      <c r="K5356" t="s">
        <v>16512</v>
      </c>
      <c r="L5356">
        <v>120</v>
      </c>
      <c r="M5356">
        <v>100</v>
      </c>
    </row>
    <row r="5357" spans="1:13" x14ac:dyDescent="0.25">
      <c r="A5357" t="s">
        <v>7715</v>
      </c>
      <c r="B5357" t="s">
        <v>15573</v>
      </c>
      <c r="C5357">
        <v>18</v>
      </c>
      <c r="D5357" t="s">
        <v>12</v>
      </c>
      <c r="E5357" t="s">
        <v>2207</v>
      </c>
      <c r="F5357">
        <v>14</v>
      </c>
      <c r="G5357" t="s">
        <v>15</v>
      </c>
      <c r="H5357" t="s">
        <v>7</v>
      </c>
      <c r="I5357">
        <v>0</v>
      </c>
      <c r="J5357">
        <v>100</v>
      </c>
      <c r="K5357" t="s">
        <v>16511</v>
      </c>
      <c r="L5357">
        <v>150</v>
      </c>
      <c r="M5357">
        <v>300</v>
      </c>
    </row>
    <row r="5358" spans="1:13" x14ac:dyDescent="0.25">
      <c r="A5358" t="s">
        <v>7716</v>
      </c>
      <c r="B5358" t="s">
        <v>14086</v>
      </c>
      <c r="C5358">
        <v>8</v>
      </c>
      <c r="D5358" t="s">
        <v>12</v>
      </c>
      <c r="E5358" t="s">
        <v>2294</v>
      </c>
      <c r="F5358">
        <v>47</v>
      </c>
      <c r="G5358" t="s">
        <v>13</v>
      </c>
      <c r="H5358" t="s">
        <v>5</v>
      </c>
      <c r="I5358" t="s">
        <v>1093</v>
      </c>
      <c r="J5358">
        <v>140</v>
      </c>
      <c r="K5358" t="s">
        <v>16509</v>
      </c>
      <c r="L5358">
        <v>175</v>
      </c>
      <c r="M5358">
        <v>150</v>
      </c>
    </row>
    <row r="5359" spans="1:13" x14ac:dyDescent="0.25">
      <c r="A5359" t="s">
        <v>7717</v>
      </c>
      <c r="B5359" t="s">
        <v>5831</v>
      </c>
      <c r="C5359">
        <v>5</v>
      </c>
      <c r="D5359" t="s">
        <v>19</v>
      </c>
      <c r="E5359" t="s">
        <v>2207</v>
      </c>
      <c r="F5359">
        <v>3</v>
      </c>
      <c r="G5359" t="s">
        <v>17</v>
      </c>
      <c r="H5359" t="s">
        <v>3</v>
      </c>
      <c r="I5359" t="s">
        <v>359</v>
      </c>
      <c r="J5359">
        <v>120</v>
      </c>
      <c r="K5359" t="s">
        <v>16507</v>
      </c>
      <c r="L5359">
        <v>100</v>
      </c>
      <c r="M5359">
        <v>100</v>
      </c>
    </row>
    <row r="5360" spans="1:13" x14ac:dyDescent="0.25">
      <c r="A5360" t="s">
        <v>7718</v>
      </c>
      <c r="B5360" t="s">
        <v>14466</v>
      </c>
      <c r="C5360">
        <v>8</v>
      </c>
      <c r="D5360" t="s">
        <v>12</v>
      </c>
      <c r="E5360" t="s">
        <v>2217</v>
      </c>
      <c r="F5360">
        <v>24</v>
      </c>
      <c r="G5360" t="s">
        <v>15</v>
      </c>
      <c r="H5360" t="s">
        <v>3</v>
      </c>
      <c r="I5360" t="s">
        <v>32</v>
      </c>
      <c r="J5360">
        <v>120</v>
      </c>
      <c r="K5360" t="s">
        <v>16511</v>
      </c>
      <c r="L5360">
        <v>150</v>
      </c>
      <c r="M5360">
        <v>150</v>
      </c>
    </row>
    <row r="5361" spans="1:13" x14ac:dyDescent="0.25">
      <c r="A5361" t="s">
        <v>416</v>
      </c>
      <c r="B5361" t="s">
        <v>14248</v>
      </c>
      <c r="C5361">
        <v>7</v>
      </c>
      <c r="D5361" t="s">
        <v>19</v>
      </c>
      <c r="E5361" t="s">
        <v>2234</v>
      </c>
      <c r="F5361">
        <v>3</v>
      </c>
      <c r="G5361" t="s">
        <v>17</v>
      </c>
      <c r="H5361" t="s">
        <v>4</v>
      </c>
      <c r="I5361" t="s">
        <v>1096</v>
      </c>
      <c r="J5361">
        <v>110</v>
      </c>
      <c r="K5361" t="s">
        <v>16507</v>
      </c>
      <c r="L5361">
        <v>100</v>
      </c>
      <c r="M5361">
        <v>100</v>
      </c>
    </row>
    <row r="5362" spans="1:13" x14ac:dyDescent="0.25">
      <c r="A5362" t="s">
        <v>1832</v>
      </c>
      <c r="B5362" t="s">
        <v>3898</v>
      </c>
      <c r="C5362">
        <v>6</v>
      </c>
      <c r="D5362" t="s">
        <v>12</v>
      </c>
      <c r="E5362" t="s">
        <v>2186</v>
      </c>
      <c r="F5362">
        <v>32</v>
      </c>
      <c r="G5362" t="s">
        <v>13</v>
      </c>
      <c r="H5362" t="s">
        <v>4</v>
      </c>
      <c r="I5362" t="s">
        <v>359</v>
      </c>
      <c r="J5362">
        <v>110</v>
      </c>
      <c r="K5362" t="s">
        <v>16509</v>
      </c>
      <c r="L5362">
        <v>175</v>
      </c>
      <c r="M5362">
        <v>100</v>
      </c>
    </row>
    <row r="5363" spans="1:13" x14ac:dyDescent="0.25">
      <c r="A5363" t="s">
        <v>1418</v>
      </c>
      <c r="B5363" t="s">
        <v>5556</v>
      </c>
      <c r="C5363">
        <v>6</v>
      </c>
      <c r="D5363" t="s">
        <v>12</v>
      </c>
      <c r="E5363" t="s">
        <v>2223</v>
      </c>
      <c r="F5363">
        <v>13</v>
      </c>
      <c r="G5363" t="s">
        <v>15</v>
      </c>
      <c r="H5363" t="s">
        <v>7</v>
      </c>
      <c r="I5363" t="s">
        <v>1003</v>
      </c>
      <c r="J5363">
        <v>100</v>
      </c>
      <c r="K5363" t="s">
        <v>16511</v>
      </c>
      <c r="L5363">
        <v>150</v>
      </c>
      <c r="M5363">
        <v>100</v>
      </c>
    </row>
    <row r="5364" spans="1:13" x14ac:dyDescent="0.25">
      <c r="A5364" t="s">
        <v>7719</v>
      </c>
      <c r="B5364" t="s">
        <v>15156</v>
      </c>
      <c r="C5364">
        <v>8</v>
      </c>
      <c r="D5364" t="s">
        <v>12</v>
      </c>
      <c r="E5364" t="s">
        <v>2302</v>
      </c>
      <c r="F5364">
        <v>39</v>
      </c>
      <c r="G5364" t="s">
        <v>13</v>
      </c>
      <c r="H5364" t="s">
        <v>4</v>
      </c>
      <c r="I5364">
        <v>0</v>
      </c>
      <c r="J5364">
        <v>110</v>
      </c>
      <c r="K5364" t="s">
        <v>16509</v>
      </c>
      <c r="L5364">
        <v>175</v>
      </c>
      <c r="M5364">
        <v>150</v>
      </c>
    </row>
    <row r="5365" spans="1:13" x14ac:dyDescent="0.25">
      <c r="A5365" t="s">
        <v>7720</v>
      </c>
      <c r="B5365" t="s">
        <v>14222</v>
      </c>
      <c r="C5365">
        <v>5</v>
      </c>
      <c r="D5365" t="s">
        <v>19</v>
      </c>
      <c r="E5365" t="s">
        <v>2234</v>
      </c>
      <c r="F5365">
        <v>3</v>
      </c>
      <c r="G5365" t="s">
        <v>17</v>
      </c>
      <c r="H5365" t="s">
        <v>7</v>
      </c>
      <c r="I5365" t="s">
        <v>32</v>
      </c>
      <c r="J5365">
        <v>100</v>
      </c>
      <c r="K5365" t="s">
        <v>16507</v>
      </c>
      <c r="L5365">
        <v>100</v>
      </c>
      <c r="M5365">
        <v>100</v>
      </c>
    </row>
    <row r="5366" spans="1:13" x14ac:dyDescent="0.25">
      <c r="A5366" t="s">
        <v>7721</v>
      </c>
      <c r="B5366" t="s">
        <v>5947</v>
      </c>
      <c r="C5366">
        <v>7</v>
      </c>
      <c r="D5366" t="s">
        <v>19</v>
      </c>
      <c r="E5366" t="s">
        <v>2234</v>
      </c>
      <c r="F5366">
        <v>8.5</v>
      </c>
      <c r="G5366" t="s">
        <v>13</v>
      </c>
      <c r="H5366" t="s">
        <v>6</v>
      </c>
      <c r="I5366" t="s">
        <v>2101</v>
      </c>
      <c r="J5366">
        <v>135</v>
      </c>
      <c r="K5366" t="s">
        <v>16508</v>
      </c>
      <c r="L5366">
        <v>140</v>
      </c>
      <c r="M5366">
        <v>100</v>
      </c>
    </row>
    <row r="5367" spans="1:13" x14ac:dyDescent="0.25">
      <c r="A5367" t="s">
        <v>7722</v>
      </c>
      <c r="B5367" t="s">
        <v>15264</v>
      </c>
      <c r="C5367">
        <v>2</v>
      </c>
      <c r="D5367" t="s">
        <v>19</v>
      </c>
      <c r="E5367" t="s">
        <v>2234</v>
      </c>
      <c r="F5367">
        <v>10</v>
      </c>
      <c r="G5367" t="s">
        <v>13</v>
      </c>
      <c r="H5367" t="s">
        <v>6</v>
      </c>
      <c r="I5367" t="s">
        <v>359</v>
      </c>
      <c r="J5367">
        <v>135</v>
      </c>
      <c r="K5367" t="s">
        <v>16508</v>
      </c>
      <c r="L5367">
        <v>140</v>
      </c>
      <c r="M5367">
        <v>0</v>
      </c>
    </row>
    <row r="5368" spans="1:13" x14ac:dyDescent="0.25">
      <c r="A5368" t="s">
        <v>7723</v>
      </c>
      <c r="B5368" t="s">
        <v>6754</v>
      </c>
      <c r="C5368">
        <v>3</v>
      </c>
      <c r="D5368" t="s">
        <v>19</v>
      </c>
      <c r="E5368" t="s">
        <v>2182</v>
      </c>
      <c r="F5368">
        <v>9</v>
      </c>
      <c r="G5368" t="s">
        <v>13</v>
      </c>
      <c r="H5368" t="s">
        <v>3</v>
      </c>
      <c r="I5368" t="s">
        <v>52</v>
      </c>
      <c r="J5368">
        <v>120</v>
      </c>
      <c r="K5368" t="s">
        <v>16508</v>
      </c>
      <c r="L5368">
        <v>140</v>
      </c>
      <c r="M5368">
        <v>0</v>
      </c>
    </row>
    <row r="5369" spans="1:13" x14ac:dyDescent="0.25">
      <c r="A5369" t="s">
        <v>7724</v>
      </c>
      <c r="B5369" t="s">
        <v>5158</v>
      </c>
      <c r="C5369">
        <v>9</v>
      </c>
      <c r="D5369" t="s">
        <v>12</v>
      </c>
      <c r="E5369" t="s">
        <v>2190</v>
      </c>
      <c r="F5369">
        <v>27</v>
      </c>
      <c r="G5369" t="s">
        <v>15</v>
      </c>
      <c r="H5369" t="s">
        <v>3</v>
      </c>
      <c r="I5369" t="s">
        <v>32</v>
      </c>
      <c r="J5369">
        <v>120</v>
      </c>
      <c r="K5369" t="s">
        <v>16511</v>
      </c>
      <c r="L5369">
        <v>150</v>
      </c>
      <c r="M5369">
        <v>150</v>
      </c>
    </row>
    <row r="5370" spans="1:13" x14ac:dyDescent="0.25">
      <c r="A5370" t="s">
        <v>7725</v>
      </c>
      <c r="B5370" t="s">
        <v>5042</v>
      </c>
      <c r="C5370">
        <v>7</v>
      </c>
      <c r="D5370" t="s">
        <v>12</v>
      </c>
      <c r="E5370" t="s">
        <v>2615</v>
      </c>
      <c r="F5370">
        <v>16</v>
      </c>
      <c r="G5370" t="s">
        <v>15</v>
      </c>
      <c r="H5370" t="s">
        <v>6</v>
      </c>
      <c r="I5370" t="s">
        <v>456</v>
      </c>
      <c r="J5370">
        <v>135</v>
      </c>
      <c r="K5370" t="s">
        <v>16511</v>
      </c>
      <c r="L5370">
        <v>150</v>
      </c>
      <c r="M5370">
        <v>100</v>
      </c>
    </row>
    <row r="5371" spans="1:13" x14ac:dyDescent="0.25">
      <c r="A5371" t="s">
        <v>7726</v>
      </c>
      <c r="B5371" t="s">
        <v>13694</v>
      </c>
      <c r="C5371">
        <v>7</v>
      </c>
      <c r="D5371" t="s">
        <v>12</v>
      </c>
      <c r="E5371" t="s">
        <v>2207</v>
      </c>
      <c r="F5371">
        <v>12</v>
      </c>
      <c r="G5371" t="s">
        <v>15</v>
      </c>
      <c r="H5371" t="s">
        <v>7</v>
      </c>
      <c r="I5371">
        <v>0</v>
      </c>
      <c r="J5371">
        <v>100</v>
      </c>
      <c r="K5371" t="s">
        <v>16511</v>
      </c>
      <c r="L5371">
        <v>150</v>
      </c>
      <c r="M5371">
        <v>100</v>
      </c>
    </row>
    <row r="5372" spans="1:13" x14ac:dyDescent="0.25">
      <c r="A5372" t="s">
        <v>7727</v>
      </c>
      <c r="B5372" t="s">
        <v>15565</v>
      </c>
      <c r="C5372">
        <v>6</v>
      </c>
      <c r="D5372" t="s">
        <v>12</v>
      </c>
      <c r="E5372" t="s">
        <v>2202</v>
      </c>
      <c r="F5372">
        <v>13</v>
      </c>
      <c r="G5372" t="s">
        <v>15</v>
      </c>
      <c r="H5372" t="s">
        <v>6</v>
      </c>
      <c r="I5372" t="s">
        <v>32</v>
      </c>
      <c r="J5372">
        <v>135</v>
      </c>
      <c r="K5372" t="s">
        <v>16511</v>
      </c>
      <c r="L5372">
        <v>150</v>
      </c>
      <c r="M5372">
        <v>100</v>
      </c>
    </row>
    <row r="5373" spans="1:13" x14ac:dyDescent="0.25">
      <c r="A5373" t="s">
        <v>289</v>
      </c>
      <c r="B5373" t="s">
        <v>15574</v>
      </c>
      <c r="C5373">
        <v>13</v>
      </c>
      <c r="D5373" t="s">
        <v>19</v>
      </c>
      <c r="E5373" t="s">
        <v>2198</v>
      </c>
      <c r="F5373">
        <v>6</v>
      </c>
      <c r="G5373" t="s">
        <v>15</v>
      </c>
      <c r="H5373" t="s">
        <v>6</v>
      </c>
      <c r="I5373" t="s">
        <v>359</v>
      </c>
      <c r="J5373">
        <v>135</v>
      </c>
      <c r="K5373" t="s">
        <v>16512</v>
      </c>
      <c r="L5373">
        <v>120</v>
      </c>
      <c r="M5373">
        <v>200</v>
      </c>
    </row>
    <row r="5374" spans="1:13" x14ac:dyDescent="0.25">
      <c r="A5374" t="s">
        <v>7728</v>
      </c>
      <c r="B5374" t="s">
        <v>4589</v>
      </c>
      <c r="C5374">
        <v>12</v>
      </c>
      <c r="D5374" t="s">
        <v>12</v>
      </c>
      <c r="E5374" t="s">
        <v>2231</v>
      </c>
      <c r="F5374">
        <v>31.5</v>
      </c>
      <c r="G5374" t="s">
        <v>13</v>
      </c>
      <c r="H5374" t="s">
        <v>7</v>
      </c>
      <c r="I5374" t="s">
        <v>359</v>
      </c>
      <c r="J5374">
        <v>100</v>
      </c>
      <c r="K5374" t="s">
        <v>16509</v>
      </c>
      <c r="L5374">
        <v>175</v>
      </c>
      <c r="M5374">
        <v>150</v>
      </c>
    </row>
    <row r="5375" spans="1:13" x14ac:dyDescent="0.25">
      <c r="A5375" t="s">
        <v>7730</v>
      </c>
      <c r="B5375" t="s">
        <v>3535</v>
      </c>
      <c r="C5375">
        <v>4</v>
      </c>
      <c r="D5375" t="s">
        <v>23</v>
      </c>
      <c r="E5375" t="s">
        <v>2322</v>
      </c>
      <c r="F5375">
        <v>2.2000000000000002</v>
      </c>
      <c r="G5375" t="s">
        <v>13</v>
      </c>
      <c r="H5375" t="s">
        <v>5</v>
      </c>
      <c r="I5375" t="s">
        <v>359</v>
      </c>
      <c r="J5375">
        <v>140</v>
      </c>
      <c r="K5375" t="s">
        <v>16513</v>
      </c>
      <c r="L5375">
        <v>110</v>
      </c>
      <c r="M5375">
        <v>0</v>
      </c>
    </row>
    <row r="5376" spans="1:13" x14ac:dyDescent="0.25">
      <c r="A5376" t="s">
        <v>7732</v>
      </c>
      <c r="B5376" t="s">
        <v>15427</v>
      </c>
      <c r="C5376">
        <v>3</v>
      </c>
      <c r="D5376" t="s">
        <v>19</v>
      </c>
      <c r="E5376" t="s">
        <v>2200</v>
      </c>
      <c r="F5376">
        <v>8</v>
      </c>
      <c r="G5376" t="s">
        <v>13</v>
      </c>
      <c r="H5376" t="s">
        <v>4</v>
      </c>
      <c r="I5376" t="s">
        <v>359</v>
      </c>
      <c r="J5376">
        <v>110</v>
      </c>
      <c r="K5376" t="s">
        <v>16508</v>
      </c>
      <c r="L5376">
        <v>140</v>
      </c>
      <c r="M5376">
        <v>0</v>
      </c>
    </row>
    <row r="5377" spans="1:13" x14ac:dyDescent="0.25">
      <c r="A5377" t="s">
        <v>7733</v>
      </c>
      <c r="B5377" t="s">
        <v>2575</v>
      </c>
      <c r="C5377">
        <v>6</v>
      </c>
      <c r="D5377" t="s">
        <v>19</v>
      </c>
      <c r="E5377" t="s">
        <v>2198</v>
      </c>
      <c r="F5377">
        <v>10</v>
      </c>
      <c r="G5377" t="s">
        <v>13</v>
      </c>
      <c r="H5377" t="s">
        <v>6</v>
      </c>
      <c r="I5377">
        <v>0</v>
      </c>
      <c r="J5377">
        <v>135</v>
      </c>
      <c r="K5377" t="s">
        <v>16508</v>
      </c>
      <c r="L5377">
        <v>140</v>
      </c>
      <c r="M5377">
        <v>100</v>
      </c>
    </row>
    <row r="5378" spans="1:13" x14ac:dyDescent="0.25">
      <c r="A5378" t="s">
        <v>2070</v>
      </c>
      <c r="B5378" t="s">
        <v>15167</v>
      </c>
      <c r="C5378">
        <v>3</v>
      </c>
      <c r="D5378" t="s">
        <v>19</v>
      </c>
      <c r="E5378" t="s">
        <v>2182</v>
      </c>
      <c r="F5378">
        <v>6</v>
      </c>
      <c r="G5378" t="s">
        <v>15</v>
      </c>
      <c r="H5378" t="s">
        <v>6</v>
      </c>
      <c r="I5378" t="s">
        <v>49</v>
      </c>
      <c r="J5378">
        <v>135</v>
      </c>
      <c r="K5378" t="s">
        <v>16512</v>
      </c>
      <c r="L5378">
        <v>120</v>
      </c>
      <c r="M5378">
        <v>0</v>
      </c>
    </row>
    <row r="5379" spans="1:13" x14ac:dyDescent="0.25">
      <c r="A5379" t="s">
        <v>7734</v>
      </c>
      <c r="B5379" t="s">
        <v>15053</v>
      </c>
      <c r="C5379">
        <v>5</v>
      </c>
      <c r="D5379" t="s">
        <v>19</v>
      </c>
      <c r="E5379" t="s">
        <v>2210</v>
      </c>
      <c r="F5379">
        <v>2</v>
      </c>
      <c r="G5379" t="s">
        <v>17</v>
      </c>
      <c r="H5379" t="s">
        <v>7</v>
      </c>
      <c r="I5379" t="s">
        <v>456</v>
      </c>
      <c r="J5379">
        <v>100</v>
      </c>
      <c r="K5379" t="s">
        <v>16507</v>
      </c>
      <c r="L5379">
        <v>100</v>
      </c>
      <c r="M5379">
        <v>100</v>
      </c>
    </row>
    <row r="5380" spans="1:13" x14ac:dyDescent="0.25">
      <c r="A5380" t="s">
        <v>7735</v>
      </c>
      <c r="B5380" t="s">
        <v>13843</v>
      </c>
      <c r="C5380">
        <v>6</v>
      </c>
      <c r="D5380" t="s">
        <v>19</v>
      </c>
      <c r="E5380" t="s">
        <v>2350</v>
      </c>
      <c r="F5380">
        <v>9</v>
      </c>
      <c r="G5380" t="s">
        <v>13</v>
      </c>
      <c r="H5380" t="s">
        <v>7</v>
      </c>
      <c r="I5380">
        <v>0</v>
      </c>
      <c r="J5380">
        <v>100</v>
      </c>
      <c r="K5380" t="s">
        <v>16508</v>
      </c>
      <c r="L5380">
        <v>140</v>
      </c>
      <c r="M5380">
        <v>100</v>
      </c>
    </row>
    <row r="5381" spans="1:13" x14ac:dyDescent="0.25">
      <c r="A5381" t="s">
        <v>1853</v>
      </c>
      <c r="B5381" t="s">
        <v>4021</v>
      </c>
      <c r="C5381">
        <v>8</v>
      </c>
      <c r="D5381" t="s">
        <v>12</v>
      </c>
      <c r="E5381" t="s">
        <v>2180</v>
      </c>
      <c r="F5381">
        <v>36</v>
      </c>
      <c r="G5381" t="s">
        <v>13</v>
      </c>
      <c r="H5381" t="s">
        <v>5</v>
      </c>
      <c r="I5381" t="s">
        <v>1003</v>
      </c>
      <c r="J5381">
        <v>140</v>
      </c>
      <c r="K5381" t="s">
        <v>16509</v>
      </c>
      <c r="L5381">
        <v>175</v>
      </c>
      <c r="M5381">
        <v>150</v>
      </c>
    </row>
    <row r="5382" spans="1:13" x14ac:dyDescent="0.25">
      <c r="A5382" t="s">
        <v>7736</v>
      </c>
      <c r="B5382" t="s">
        <v>14457</v>
      </c>
      <c r="C5382">
        <v>6</v>
      </c>
      <c r="D5382" t="s">
        <v>12</v>
      </c>
      <c r="E5382" t="s">
        <v>2226</v>
      </c>
      <c r="F5382">
        <v>42</v>
      </c>
      <c r="G5382" t="s">
        <v>13</v>
      </c>
      <c r="H5382" t="s">
        <v>7</v>
      </c>
      <c r="I5382" t="s">
        <v>1093</v>
      </c>
      <c r="J5382">
        <v>100</v>
      </c>
      <c r="K5382" t="s">
        <v>16509</v>
      </c>
      <c r="L5382">
        <v>175</v>
      </c>
      <c r="M5382">
        <v>100</v>
      </c>
    </row>
    <row r="5383" spans="1:13" x14ac:dyDescent="0.25">
      <c r="A5383" t="s">
        <v>7737</v>
      </c>
      <c r="B5383" t="s">
        <v>14680</v>
      </c>
      <c r="C5383">
        <v>7</v>
      </c>
      <c r="D5383" t="s">
        <v>12</v>
      </c>
      <c r="E5383" t="s">
        <v>2223</v>
      </c>
      <c r="F5383">
        <v>4</v>
      </c>
      <c r="G5383" t="s">
        <v>17</v>
      </c>
      <c r="H5383" t="s">
        <v>7</v>
      </c>
      <c r="I5383" t="s">
        <v>52</v>
      </c>
      <c r="J5383">
        <v>100</v>
      </c>
      <c r="K5383" t="s">
        <v>16510</v>
      </c>
      <c r="L5383">
        <v>125</v>
      </c>
      <c r="M5383">
        <v>100</v>
      </c>
    </row>
    <row r="5384" spans="1:13" x14ac:dyDescent="0.25">
      <c r="A5384" t="s">
        <v>310</v>
      </c>
      <c r="B5384" t="s">
        <v>14504</v>
      </c>
      <c r="C5384">
        <v>5</v>
      </c>
      <c r="D5384" t="s">
        <v>12</v>
      </c>
      <c r="E5384" t="s">
        <v>2226</v>
      </c>
      <c r="F5384">
        <v>48</v>
      </c>
      <c r="G5384" t="s">
        <v>13</v>
      </c>
      <c r="H5384" t="s">
        <v>5</v>
      </c>
      <c r="I5384" t="s">
        <v>359</v>
      </c>
      <c r="J5384">
        <v>140</v>
      </c>
      <c r="K5384" t="s">
        <v>16509</v>
      </c>
      <c r="L5384">
        <v>175</v>
      </c>
      <c r="M5384">
        <v>100</v>
      </c>
    </row>
    <row r="5385" spans="1:13" x14ac:dyDescent="0.25">
      <c r="A5385" t="s">
        <v>7738</v>
      </c>
      <c r="B5385" t="s">
        <v>13773</v>
      </c>
      <c r="C5385">
        <v>5</v>
      </c>
      <c r="D5385" t="s">
        <v>12</v>
      </c>
      <c r="E5385" t="s">
        <v>2322</v>
      </c>
      <c r="F5385">
        <v>29</v>
      </c>
      <c r="G5385" t="s">
        <v>15</v>
      </c>
      <c r="H5385" t="s">
        <v>4</v>
      </c>
      <c r="I5385" t="s">
        <v>32</v>
      </c>
      <c r="J5385">
        <v>110</v>
      </c>
      <c r="K5385" t="s">
        <v>16511</v>
      </c>
      <c r="L5385">
        <v>150</v>
      </c>
      <c r="M5385">
        <v>100</v>
      </c>
    </row>
    <row r="5386" spans="1:13" x14ac:dyDescent="0.25">
      <c r="A5386" t="s">
        <v>7739</v>
      </c>
      <c r="B5386" t="s">
        <v>3808</v>
      </c>
      <c r="C5386">
        <v>7</v>
      </c>
      <c r="D5386" t="s">
        <v>12</v>
      </c>
      <c r="E5386" t="s">
        <v>2231</v>
      </c>
      <c r="F5386">
        <v>15</v>
      </c>
      <c r="G5386" t="s">
        <v>15</v>
      </c>
      <c r="H5386" t="s">
        <v>4</v>
      </c>
      <c r="I5386">
        <v>0</v>
      </c>
      <c r="J5386">
        <v>110</v>
      </c>
      <c r="K5386" t="s">
        <v>16511</v>
      </c>
      <c r="L5386">
        <v>150</v>
      </c>
      <c r="M5386">
        <v>100</v>
      </c>
    </row>
    <row r="5387" spans="1:13" x14ac:dyDescent="0.25">
      <c r="A5387" t="s">
        <v>7740</v>
      </c>
      <c r="B5387" t="s">
        <v>15575</v>
      </c>
      <c r="C5387">
        <v>6</v>
      </c>
      <c r="D5387" t="s">
        <v>19</v>
      </c>
      <c r="E5387" t="s">
        <v>2198</v>
      </c>
      <c r="F5387">
        <v>4</v>
      </c>
      <c r="G5387" t="s">
        <v>17</v>
      </c>
      <c r="H5387" t="s">
        <v>6</v>
      </c>
      <c r="I5387" t="s">
        <v>54</v>
      </c>
      <c r="J5387">
        <v>135</v>
      </c>
      <c r="K5387" t="s">
        <v>16507</v>
      </c>
      <c r="L5387">
        <v>100</v>
      </c>
      <c r="M5387">
        <v>100</v>
      </c>
    </row>
    <row r="5388" spans="1:13" x14ac:dyDescent="0.25">
      <c r="A5388" t="s">
        <v>7741</v>
      </c>
      <c r="B5388" t="s">
        <v>13906</v>
      </c>
      <c r="C5388">
        <v>1</v>
      </c>
      <c r="D5388" t="s">
        <v>12</v>
      </c>
      <c r="E5388" t="s">
        <v>2191</v>
      </c>
      <c r="F5388">
        <v>28</v>
      </c>
      <c r="G5388" t="s">
        <v>15</v>
      </c>
      <c r="H5388" t="s">
        <v>5</v>
      </c>
      <c r="I5388" t="s">
        <v>1003</v>
      </c>
      <c r="J5388">
        <v>140</v>
      </c>
      <c r="K5388" t="s">
        <v>16511</v>
      </c>
      <c r="L5388">
        <v>150</v>
      </c>
      <c r="M5388">
        <v>0</v>
      </c>
    </row>
    <row r="5389" spans="1:13" x14ac:dyDescent="0.25">
      <c r="A5389" t="s">
        <v>7742</v>
      </c>
      <c r="B5389" t="s">
        <v>13798</v>
      </c>
      <c r="C5389">
        <v>11</v>
      </c>
      <c r="D5389" t="s">
        <v>12</v>
      </c>
      <c r="E5389" t="s">
        <v>2182</v>
      </c>
      <c r="F5389">
        <v>35</v>
      </c>
      <c r="G5389" t="s">
        <v>13</v>
      </c>
      <c r="H5389" t="s">
        <v>6</v>
      </c>
      <c r="I5389">
        <v>0</v>
      </c>
      <c r="J5389">
        <v>135</v>
      </c>
      <c r="K5389" t="s">
        <v>16509</v>
      </c>
      <c r="L5389">
        <v>175</v>
      </c>
      <c r="M5389">
        <v>150</v>
      </c>
    </row>
    <row r="5390" spans="1:13" x14ac:dyDescent="0.25">
      <c r="A5390" t="s">
        <v>7743</v>
      </c>
      <c r="B5390" t="s">
        <v>3781</v>
      </c>
      <c r="C5390">
        <v>8</v>
      </c>
      <c r="D5390" t="s">
        <v>12</v>
      </c>
      <c r="E5390" t="s">
        <v>2207</v>
      </c>
      <c r="F5390">
        <v>46</v>
      </c>
      <c r="G5390" t="s">
        <v>13</v>
      </c>
      <c r="H5390" t="s">
        <v>5</v>
      </c>
      <c r="I5390" t="s">
        <v>1003</v>
      </c>
      <c r="J5390">
        <v>140</v>
      </c>
      <c r="K5390" t="s">
        <v>16509</v>
      </c>
      <c r="L5390">
        <v>175</v>
      </c>
      <c r="M5390">
        <v>150</v>
      </c>
    </row>
    <row r="5391" spans="1:13" x14ac:dyDescent="0.25">
      <c r="A5391" t="s">
        <v>7745</v>
      </c>
      <c r="B5391" t="s">
        <v>4026</v>
      </c>
      <c r="C5391">
        <v>2</v>
      </c>
      <c r="D5391" t="s">
        <v>19</v>
      </c>
      <c r="E5391" t="s">
        <v>2849</v>
      </c>
      <c r="F5391">
        <v>3</v>
      </c>
      <c r="G5391" t="s">
        <v>17</v>
      </c>
      <c r="H5391" t="s">
        <v>6</v>
      </c>
      <c r="I5391" t="s">
        <v>32</v>
      </c>
      <c r="J5391">
        <v>135</v>
      </c>
      <c r="K5391" t="s">
        <v>16507</v>
      </c>
      <c r="L5391">
        <v>100</v>
      </c>
      <c r="M5391">
        <v>0</v>
      </c>
    </row>
    <row r="5392" spans="1:13" x14ac:dyDescent="0.25">
      <c r="A5392" t="s">
        <v>7747</v>
      </c>
      <c r="B5392" t="s">
        <v>15576</v>
      </c>
      <c r="C5392">
        <v>2</v>
      </c>
      <c r="D5392" t="s">
        <v>12</v>
      </c>
      <c r="E5392" t="s">
        <v>2247</v>
      </c>
      <c r="F5392">
        <v>29</v>
      </c>
      <c r="G5392" t="s">
        <v>15</v>
      </c>
      <c r="H5392" t="s">
        <v>6</v>
      </c>
      <c r="I5392" t="s">
        <v>32</v>
      </c>
      <c r="J5392">
        <v>135</v>
      </c>
      <c r="K5392" t="s">
        <v>16511</v>
      </c>
      <c r="L5392">
        <v>150</v>
      </c>
      <c r="M5392">
        <v>0</v>
      </c>
    </row>
    <row r="5393" spans="1:13" x14ac:dyDescent="0.25">
      <c r="A5393" t="s">
        <v>7748</v>
      </c>
      <c r="B5393" t="s">
        <v>2290</v>
      </c>
      <c r="C5393">
        <v>4</v>
      </c>
      <c r="D5393" t="s">
        <v>19</v>
      </c>
      <c r="E5393" t="s">
        <v>2226</v>
      </c>
      <c r="F5393">
        <v>4</v>
      </c>
      <c r="G5393" t="s">
        <v>17</v>
      </c>
      <c r="H5393" t="s">
        <v>6</v>
      </c>
      <c r="I5393" t="s">
        <v>456</v>
      </c>
      <c r="J5393">
        <v>135</v>
      </c>
      <c r="K5393" t="s">
        <v>16507</v>
      </c>
      <c r="L5393">
        <v>100</v>
      </c>
      <c r="M5393">
        <v>0</v>
      </c>
    </row>
    <row r="5394" spans="1:13" x14ac:dyDescent="0.25">
      <c r="A5394" t="s">
        <v>7749</v>
      </c>
      <c r="B5394" t="s">
        <v>15577</v>
      </c>
      <c r="C5394">
        <v>3</v>
      </c>
      <c r="D5394" t="s">
        <v>19</v>
      </c>
      <c r="E5394" t="s">
        <v>2182</v>
      </c>
      <c r="F5394">
        <v>8.5</v>
      </c>
      <c r="G5394" t="s">
        <v>13</v>
      </c>
      <c r="H5394" t="s">
        <v>6</v>
      </c>
      <c r="I5394">
        <v>0</v>
      </c>
      <c r="J5394">
        <v>135</v>
      </c>
      <c r="K5394" t="s">
        <v>16508</v>
      </c>
      <c r="L5394">
        <v>140</v>
      </c>
      <c r="M5394">
        <v>0</v>
      </c>
    </row>
    <row r="5395" spans="1:13" x14ac:dyDescent="0.25">
      <c r="A5395" t="s">
        <v>7750</v>
      </c>
      <c r="B5395" t="s">
        <v>15578</v>
      </c>
      <c r="C5395">
        <v>1</v>
      </c>
      <c r="D5395" t="s">
        <v>19</v>
      </c>
      <c r="E5395" t="s">
        <v>2200</v>
      </c>
      <c r="F5395">
        <v>8</v>
      </c>
      <c r="G5395" t="s">
        <v>13</v>
      </c>
      <c r="H5395" t="s">
        <v>6</v>
      </c>
      <c r="I5395" t="s">
        <v>32</v>
      </c>
      <c r="J5395">
        <v>135</v>
      </c>
      <c r="K5395" t="s">
        <v>16508</v>
      </c>
      <c r="L5395">
        <v>140</v>
      </c>
      <c r="M5395">
        <v>0</v>
      </c>
    </row>
    <row r="5396" spans="1:13" x14ac:dyDescent="0.25">
      <c r="A5396" t="s">
        <v>7751</v>
      </c>
      <c r="B5396" t="s">
        <v>15579</v>
      </c>
      <c r="C5396">
        <v>17</v>
      </c>
      <c r="D5396" t="s">
        <v>12</v>
      </c>
      <c r="E5396" t="s">
        <v>7752</v>
      </c>
      <c r="F5396">
        <v>27</v>
      </c>
      <c r="G5396" t="s">
        <v>15</v>
      </c>
      <c r="H5396" t="s">
        <v>6</v>
      </c>
      <c r="I5396">
        <v>0</v>
      </c>
      <c r="J5396">
        <v>135</v>
      </c>
      <c r="K5396" t="s">
        <v>16511</v>
      </c>
      <c r="L5396">
        <v>150</v>
      </c>
      <c r="M5396">
        <v>300</v>
      </c>
    </row>
    <row r="5397" spans="1:13" x14ac:dyDescent="0.25">
      <c r="A5397" t="s">
        <v>7753</v>
      </c>
      <c r="B5397" t="s">
        <v>14688</v>
      </c>
      <c r="C5397">
        <v>5</v>
      </c>
      <c r="D5397" t="s">
        <v>19</v>
      </c>
      <c r="E5397" t="s">
        <v>2198</v>
      </c>
      <c r="F5397">
        <v>8</v>
      </c>
      <c r="G5397" t="s">
        <v>13</v>
      </c>
      <c r="H5397" t="s">
        <v>6</v>
      </c>
      <c r="I5397" t="s">
        <v>32</v>
      </c>
      <c r="J5397">
        <v>135</v>
      </c>
      <c r="K5397" t="s">
        <v>16508</v>
      </c>
      <c r="L5397">
        <v>140</v>
      </c>
      <c r="M5397">
        <v>100</v>
      </c>
    </row>
    <row r="5398" spans="1:13" x14ac:dyDescent="0.25">
      <c r="A5398" t="s">
        <v>7754</v>
      </c>
      <c r="B5398" t="s">
        <v>15580</v>
      </c>
      <c r="C5398">
        <v>9</v>
      </c>
      <c r="D5398" t="s">
        <v>12</v>
      </c>
      <c r="E5398" t="s">
        <v>2207</v>
      </c>
      <c r="F5398">
        <v>40</v>
      </c>
      <c r="G5398" t="s">
        <v>13</v>
      </c>
      <c r="H5398" t="s">
        <v>7</v>
      </c>
      <c r="I5398" t="s">
        <v>55</v>
      </c>
      <c r="J5398">
        <v>100</v>
      </c>
      <c r="K5398" t="s">
        <v>16509</v>
      </c>
      <c r="L5398">
        <v>175</v>
      </c>
      <c r="M5398">
        <v>150</v>
      </c>
    </row>
    <row r="5399" spans="1:13" x14ac:dyDescent="0.25">
      <c r="A5399" t="s">
        <v>7755</v>
      </c>
      <c r="B5399" t="s">
        <v>14172</v>
      </c>
      <c r="C5399">
        <v>7</v>
      </c>
      <c r="D5399" t="s">
        <v>12</v>
      </c>
      <c r="E5399" t="s">
        <v>2247</v>
      </c>
      <c r="F5399">
        <v>11.5</v>
      </c>
      <c r="G5399" t="s">
        <v>15</v>
      </c>
      <c r="H5399" t="s">
        <v>5</v>
      </c>
      <c r="I5399" t="s">
        <v>80</v>
      </c>
      <c r="J5399">
        <v>140</v>
      </c>
      <c r="K5399" t="s">
        <v>16511</v>
      </c>
      <c r="L5399">
        <v>150</v>
      </c>
      <c r="M5399">
        <v>100</v>
      </c>
    </row>
    <row r="5400" spans="1:13" x14ac:dyDescent="0.25">
      <c r="A5400" t="s">
        <v>1567</v>
      </c>
      <c r="B5400" t="s">
        <v>2644</v>
      </c>
      <c r="C5400">
        <v>3</v>
      </c>
      <c r="D5400" t="s">
        <v>12</v>
      </c>
      <c r="E5400" t="s">
        <v>2541</v>
      </c>
      <c r="F5400">
        <v>34</v>
      </c>
      <c r="G5400" t="s">
        <v>13</v>
      </c>
      <c r="H5400" t="s">
        <v>3</v>
      </c>
      <c r="I5400">
        <v>0</v>
      </c>
      <c r="J5400">
        <v>120</v>
      </c>
      <c r="K5400" t="s">
        <v>16509</v>
      </c>
      <c r="L5400">
        <v>175</v>
      </c>
      <c r="M5400">
        <v>0</v>
      </c>
    </row>
    <row r="5401" spans="1:13" x14ac:dyDescent="0.25">
      <c r="A5401" t="s">
        <v>7756</v>
      </c>
      <c r="B5401" t="s">
        <v>15581</v>
      </c>
      <c r="C5401">
        <v>12</v>
      </c>
      <c r="D5401" t="s">
        <v>12</v>
      </c>
      <c r="E5401" t="s">
        <v>2191</v>
      </c>
      <c r="F5401">
        <v>45</v>
      </c>
      <c r="G5401" t="s">
        <v>13</v>
      </c>
      <c r="H5401" t="s">
        <v>3</v>
      </c>
      <c r="I5401" t="s">
        <v>52</v>
      </c>
      <c r="J5401">
        <v>120</v>
      </c>
      <c r="K5401" t="s">
        <v>16509</v>
      </c>
      <c r="L5401">
        <v>175</v>
      </c>
      <c r="M5401">
        <v>150</v>
      </c>
    </row>
    <row r="5402" spans="1:13" x14ac:dyDescent="0.25">
      <c r="A5402" t="s">
        <v>1335</v>
      </c>
      <c r="B5402" t="s">
        <v>13891</v>
      </c>
      <c r="C5402">
        <v>4</v>
      </c>
      <c r="D5402" t="s">
        <v>12</v>
      </c>
      <c r="E5402" t="s">
        <v>2233</v>
      </c>
      <c r="F5402">
        <v>39</v>
      </c>
      <c r="G5402" t="s">
        <v>13</v>
      </c>
      <c r="H5402" t="s">
        <v>6</v>
      </c>
      <c r="I5402">
        <v>0</v>
      </c>
      <c r="J5402">
        <v>135</v>
      </c>
      <c r="K5402" t="s">
        <v>16509</v>
      </c>
      <c r="L5402">
        <v>175</v>
      </c>
      <c r="M5402">
        <v>0</v>
      </c>
    </row>
    <row r="5403" spans="1:13" x14ac:dyDescent="0.25">
      <c r="A5403" t="s">
        <v>7757</v>
      </c>
      <c r="B5403" t="s">
        <v>15582</v>
      </c>
      <c r="C5403">
        <v>15</v>
      </c>
      <c r="D5403" t="s">
        <v>12</v>
      </c>
      <c r="E5403" t="s">
        <v>2779</v>
      </c>
      <c r="F5403">
        <v>42</v>
      </c>
      <c r="G5403" t="s">
        <v>13</v>
      </c>
      <c r="H5403" t="s">
        <v>5</v>
      </c>
      <c r="I5403" t="s">
        <v>1096</v>
      </c>
      <c r="J5403">
        <v>140</v>
      </c>
      <c r="K5403" t="s">
        <v>16509</v>
      </c>
      <c r="L5403">
        <v>175</v>
      </c>
      <c r="M5403">
        <v>200</v>
      </c>
    </row>
    <row r="5404" spans="1:13" x14ac:dyDescent="0.25">
      <c r="A5404" t="s">
        <v>7758</v>
      </c>
      <c r="B5404" t="s">
        <v>14595</v>
      </c>
      <c r="C5404">
        <v>7</v>
      </c>
      <c r="D5404" t="s">
        <v>12</v>
      </c>
      <c r="E5404" t="s">
        <v>2223</v>
      </c>
      <c r="F5404">
        <v>11.5</v>
      </c>
      <c r="G5404" t="s">
        <v>15</v>
      </c>
      <c r="H5404" t="s">
        <v>6</v>
      </c>
      <c r="I5404" t="s">
        <v>1003</v>
      </c>
      <c r="J5404">
        <v>135</v>
      </c>
      <c r="K5404" t="s">
        <v>16511</v>
      </c>
      <c r="L5404">
        <v>150</v>
      </c>
      <c r="M5404">
        <v>100</v>
      </c>
    </row>
    <row r="5405" spans="1:13" x14ac:dyDescent="0.25">
      <c r="A5405" t="s">
        <v>1768</v>
      </c>
      <c r="B5405" t="s">
        <v>8335</v>
      </c>
      <c r="C5405">
        <v>10</v>
      </c>
      <c r="D5405" t="s">
        <v>12</v>
      </c>
      <c r="E5405" t="s">
        <v>2202</v>
      </c>
      <c r="F5405">
        <v>22</v>
      </c>
      <c r="G5405" t="s">
        <v>15</v>
      </c>
      <c r="H5405" t="s">
        <v>4</v>
      </c>
      <c r="I5405" t="s">
        <v>32</v>
      </c>
      <c r="J5405">
        <v>110</v>
      </c>
      <c r="K5405" t="s">
        <v>16511</v>
      </c>
      <c r="L5405">
        <v>150</v>
      </c>
      <c r="M5405">
        <v>150</v>
      </c>
    </row>
    <row r="5406" spans="1:13" x14ac:dyDescent="0.25">
      <c r="A5406" t="s">
        <v>7759</v>
      </c>
      <c r="B5406" t="s">
        <v>14280</v>
      </c>
      <c r="C5406">
        <v>8</v>
      </c>
      <c r="D5406" t="s">
        <v>19</v>
      </c>
      <c r="E5406" t="s">
        <v>2226</v>
      </c>
      <c r="F5406">
        <v>3</v>
      </c>
      <c r="G5406" t="s">
        <v>17</v>
      </c>
      <c r="H5406" t="s">
        <v>5</v>
      </c>
      <c r="I5406" t="s">
        <v>359</v>
      </c>
      <c r="J5406">
        <v>140</v>
      </c>
      <c r="K5406" t="s">
        <v>16507</v>
      </c>
      <c r="L5406">
        <v>100</v>
      </c>
      <c r="M5406">
        <v>150</v>
      </c>
    </row>
    <row r="5407" spans="1:13" x14ac:dyDescent="0.25">
      <c r="A5407" t="s">
        <v>7760</v>
      </c>
      <c r="B5407" t="s">
        <v>4121</v>
      </c>
      <c r="C5407">
        <v>3</v>
      </c>
      <c r="D5407" t="s">
        <v>19</v>
      </c>
      <c r="E5407" t="s">
        <v>2340</v>
      </c>
      <c r="F5407">
        <v>3</v>
      </c>
      <c r="G5407" t="s">
        <v>17</v>
      </c>
      <c r="H5407" t="s">
        <v>4</v>
      </c>
      <c r="I5407" t="s">
        <v>1003</v>
      </c>
      <c r="J5407">
        <v>110</v>
      </c>
      <c r="K5407" t="s">
        <v>16507</v>
      </c>
      <c r="L5407">
        <v>100</v>
      </c>
      <c r="M5407">
        <v>0</v>
      </c>
    </row>
    <row r="5408" spans="1:13" x14ac:dyDescent="0.25">
      <c r="A5408" t="s">
        <v>7761</v>
      </c>
      <c r="B5408" t="s">
        <v>14786</v>
      </c>
      <c r="C5408">
        <v>6</v>
      </c>
      <c r="D5408" t="s">
        <v>19</v>
      </c>
      <c r="E5408" t="s">
        <v>2207</v>
      </c>
      <c r="F5408">
        <v>10</v>
      </c>
      <c r="G5408" t="s">
        <v>13</v>
      </c>
      <c r="H5408" t="s">
        <v>5</v>
      </c>
      <c r="I5408" t="s">
        <v>55</v>
      </c>
      <c r="J5408">
        <v>140</v>
      </c>
      <c r="K5408" t="s">
        <v>16508</v>
      </c>
      <c r="L5408">
        <v>140</v>
      </c>
      <c r="M5408">
        <v>100</v>
      </c>
    </row>
    <row r="5409" spans="1:13" x14ac:dyDescent="0.25">
      <c r="A5409" t="s">
        <v>1041</v>
      </c>
      <c r="B5409" t="s">
        <v>14747</v>
      </c>
      <c r="C5409">
        <v>7</v>
      </c>
      <c r="D5409" t="s">
        <v>19</v>
      </c>
      <c r="E5409" t="s">
        <v>2234</v>
      </c>
      <c r="F5409">
        <v>9</v>
      </c>
      <c r="G5409" t="s">
        <v>13</v>
      </c>
      <c r="H5409" t="s">
        <v>5</v>
      </c>
      <c r="I5409">
        <v>0</v>
      </c>
      <c r="J5409">
        <v>140</v>
      </c>
      <c r="K5409" t="s">
        <v>16508</v>
      </c>
      <c r="L5409">
        <v>140</v>
      </c>
      <c r="M5409">
        <v>100</v>
      </c>
    </row>
    <row r="5410" spans="1:13" x14ac:dyDescent="0.25">
      <c r="A5410" t="s">
        <v>7762</v>
      </c>
      <c r="B5410" t="s">
        <v>7763</v>
      </c>
      <c r="C5410">
        <v>15</v>
      </c>
      <c r="D5410" t="s">
        <v>19</v>
      </c>
      <c r="E5410" t="s">
        <v>2352</v>
      </c>
      <c r="F5410">
        <v>2</v>
      </c>
      <c r="G5410" t="s">
        <v>17</v>
      </c>
      <c r="H5410" t="s">
        <v>6</v>
      </c>
      <c r="I5410" t="s">
        <v>32</v>
      </c>
      <c r="J5410">
        <v>135</v>
      </c>
      <c r="K5410" t="s">
        <v>16507</v>
      </c>
      <c r="L5410">
        <v>100</v>
      </c>
      <c r="M5410">
        <v>200</v>
      </c>
    </row>
    <row r="5411" spans="1:13" x14ac:dyDescent="0.25">
      <c r="A5411" t="s">
        <v>7764</v>
      </c>
      <c r="B5411" t="s">
        <v>6646</v>
      </c>
      <c r="C5411">
        <v>8</v>
      </c>
      <c r="D5411" t="s">
        <v>12</v>
      </c>
      <c r="E5411" t="s">
        <v>2202</v>
      </c>
      <c r="F5411">
        <v>18</v>
      </c>
      <c r="G5411" t="s">
        <v>15</v>
      </c>
      <c r="H5411" t="s">
        <v>7</v>
      </c>
      <c r="I5411" t="s">
        <v>359</v>
      </c>
      <c r="J5411">
        <v>100</v>
      </c>
      <c r="K5411" t="s">
        <v>16511</v>
      </c>
      <c r="L5411">
        <v>150</v>
      </c>
      <c r="M5411">
        <v>150</v>
      </c>
    </row>
    <row r="5412" spans="1:13" x14ac:dyDescent="0.25">
      <c r="A5412" t="s">
        <v>7765</v>
      </c>
      <c r="B5412" t="s">
        <v>15583</v>
      </c>
      <c r="C5412">
        <v>9</v>
      </c>
      <c r="D5412" t="s">
        <v>12</v>
      </c>
      <c r="E5412" t="s">
        <v>2244</v>
      </c>
      <c r="F5412">
        <v>11.5</v>
      </c>
      <c r="G5412" t="s">
        <v>15</v>
      </c>
      <c r="H5412" t="s">
        <v>6</v>
      </c>
      <c r="I5412" t="s">
        <v>1093</v>
      </c>
      <c r="J5412">
        <v>135</v>
      </c>
      <c r="K5412" t="s">
        <v>16511</v>
      </c>
      <c r="L5412">
        <v>150</v>
      </c>
      <c r="M5412">
        <v>150</v>
      </c>
    </row>
    <row r="5413" spans="1:13" x14ac:dyDescent="0.25">
      <c r="A5413" t="s">
        <v>1889</v>
      </c>
      <c r="B5413" t="s">
        <v>15584</v>
      </c>
      <c r="C5413">
        <v>23</v>
      </c>
      <c r="D5413" t="s">
        <v>12</v>
      </c>
      <c r="E5413" t="s">
        <v>2325</v>
      </c>
      <c r="F5413">
        <v>26</v>
      </c>
      <c r="G5413" t="s">
        <v>15</v>
      </c>
      <c r="H5413" t="s">
        <v>5</v>
      </c>
      <c r="I5413" t="s">
        <v>1096</v>
      </c>
      <c r="J5413">
        <v>140</v>
      </c>
      <c r="K5413" t="s">
        <v>16511</v>
      </c>
      <c r="L5413">
        <v>150</v>
      </c>
      <c r="M5413">
        <v>300</v>
      </c>
    </row>
    <row r="5414" spans="1:13" x14ac:dyDescent="0.25">
      <c r="A5414" t="s">
        <v>7766</v>
      </c>
      <c r="B5414" t="s">
        <v>14145</v>
      </c>
      <c r="C5414">
        <v>4</v>
      </c>
      <c r="D5414" t="s">
        <v>12</v>
      </c>
      <c r="E5414" t="s">
        <v>2233</v>
      </c>
      <c r="F5414">
        <v>13</v>
      </c>
      <c r="G5414" t="s">
        <v>15</v>
      </c>
      <c r="H5414" t="s">
        <v>4</v>
      </c>
      <c r="I5414" t="s">
        <v>1003</v>
      </c>
      <c r="J5414">
        <v>110</v>
      </c>
      <c r="K5414" t="s">
        <v>16511</v>
      </c>
      <c r="L5414">
        <v>150</v>
      </c>
      <c r="M5414">
        <v>0</v>
      </c>
    </row>
    <row r="5415" spans="1:13" x14ac:dyDescent="0.25">
      <c r="A5415" t="s">
        <v>7767</v>
      </c>
      <c r="B5415" t="s">
        <v>14012</v>
      </c>
      <c r="C5415">
        <v>6</v>
      </c>
      <c r="D5415" t="s">
        <v>12</v>
      </c>
      <c r="E5415" t="s">
        <v>2191</v>
      </c>
      <c r="F5415">
        <v>48</v>
      </c>
      <c r="G5415" t="s">
        <v>13</v>
      </c>
      <c r="H5415" t="s">
        <v>5</v>
      </c>
      <c r="I5415">
        <v>0</v>
      </c>
      <c r="J5415">
        <v>140</v>
      </c>
      <c r="K5415" t="s">
        <v>16509</v>
      </c>
      <c r="L5415">
        <v>175</v>
      </c>
      <c r="M5415">
        <v>100</v>
      </c>
    </row>
    <row r="5416" spans="1:13" x14ac:dyDescent="0.25">
      <c r="A5416" t="s">
        <v>221</v>
      </c>
      <c r="B5416" t="s">
        <v>5926</v>
      </c>
      <c r="C5416">
        <v>5</v>
      </c>
      <c r="D5416" t="s">
        <v>12</v>
      </c>
      <c r="E5416" t="s">
        <v>2182</v>
      </c>
      <c r="F5416">
        <v>38</v>
      </c>
      <c r="G5416" t="s">
        <v>13</v>
      </c>
      <c r="H5416" t="s">
        <v>5</v>
      </c>
      <c r="I5416">
        <v>0</v>
      </c>
      <c r="J5416">
        <v>140</v>
      </c>
      <c r="K5416" t="s">
        <v>16509</v>
      </c>
      <c r="L5416">
        <v>175</v>
      </c>
      <c r="M5416">
        <v>100</v>
      </c>
    </row>
    <row r="5417" spans="1:13" x14ac:dyDescent="0.25">
      <c r="A5417" t="s">
        <v>7768</v>
      </c>
      <c r="B5417" t="s">
        <v>14722</v>
      </c>
      <c r="C5417">
        <v>3</v>
      </c>
      <c r="D5417" t="s">
        <v>19</v>
      </c>
      <c r="E5417" t="s">
        <v>2182</v>
      </c>
      <c r="F5417">
        <v>10</v>
      </c>
      <c r="G5417" t="s">
        <v>13</v>
      </c>
      <c r="H5417" t="s">
        <v>7</v>
      </c>
      <c r="I5417" t="s">
        <v>80</v>
      </c>
      <c r="J5417">
        <v>100</v>
      </c>
      <c r="K5417" t="s">
        <v>16508</v>
      </c>
      <c r="L5417">
        <v>140</v>
      </c>
      <c r="M5417">
        <v>0</v>
      </c>
    </row>
    <row r="5418" spans="1:13" x14ac:dyDescent="0.25">
      <c r="A5418" t="s">
        <v>7769</v>
      </c>
      <c r="B5418" t="s">
        <v>14118</v>
      </c>
      <c r="C5418">
        <v>5</v>
      </c>
      <c r="D5418" t="s">
        <v>12</v>
      </c>
      <c r="E5418" t="s">
        <v>2186</v>
      </c>
      <c r="F5418">
        <v>26</v>
      </c>
      <c r="G5418" t="s">
        <v>15</v>
      </c>
      <c r="H5418" t="s">
        <v>6</v>
      </c>
      <c r="I5418">
        <v>0</v>
      </c>
      <c r="J5418">
        <v>135</v>
      </c>
      <c r="K5418" t="s">
        <v>16511</v>
      </c>
      <c r="L5418">
        <v>150</v>
      </c>
      <c r="M5418">
        <v>100</v>
      </c>
    </row>
    <row r="5419" spans="1:13" x14ac:dyDescent="0.25">
      <c r="A5419" t="s">
        <v>7770</v>
      </c>
      <c r="B5419" t="s">
        <v>3315</v>
      </c>
      <c r="C5419">
        <v>6</v>
      </c>
      <c r="D5419" t="s">
        <v>19</v>
      </c>
      <c r="E5419" t="s">
        <v>2252</v>
      </c>
      <c r="F5419">
        <v>4</v>
      </c>
      <c r="G5419" t="s">
        <v>17</v>
      </c>
      <c r="H5419" t="s">
        <v>5</v>
      </c>
      <c r="I5419" t="s">
        <v>2168</v>
      </c>
      <c r="J5419">
        <v>140</v>
      </c>
      <c r="K5419" t="s">
        <v>16507</v>
      </c>
      <c r="L5419">
        <v>100</v>
      </c>
      <c r="M5419">
        <v>100</v>
      </c>
    </row>
    <row r="5420" spans="1:13" x14ac:dyDescent="0.25">
      <c r="A5420" t="s">
        <v>2146</v>
      </c>
      <c r="B5420" t="s">
        <v>15290</v>
      </c>
      <c r="C5420">
        <v>7</v>
      </c>
      <c r="D5420" t="s">
        <v>12</v>
      </c>
      <c r="E5420" t="s">
        <v>2322</v>
      </c>
      <c r="F5420">
        <v>35</v>
      </c>
      <c r="G5420" t="s">
        <v>13</v>
      </c>
      <c r="H5420" t="s">
        <v>3</v>
      </c>
      <c r="I5420">
        <v>0</v>
      </c>
      <c r="J5420">
        <v>120</v>
      </c>
      <c r="K5420" t="s">
        <v>16509</v>
      </c>
      <c r="L5420">
        <v>175</v>
      </c>
      <c r="M5420">
        <v>100</v>
      </c>
    </row>
    <row r="5421" spans="1:13" x14ac:dyDescent="0.25">
      <c r="A5421" t="s">
        <v>7771</v>
      </c>
      <c r="B5421" t="s">
        <v>4828</v>
      </c>
      <c r="C5421">
        <v>5</v>
      </c>
      <c r="D5421" t="s">
        <v>19</v>
      </c>
      <c r="E5421" t="s">
        <v>2182</v>
      </c>
      <c r="F5421">
        <v>3</v>
      </c>
      <c r="G5421" t="s">
        <v>17</v>
      </c>
      <c r="H5421" t="s">
        <v>6</v>
      </c>
      <c r="I5421">
        <v>0</v>
      </c>
      <c r="J5421">
        <v>135</v>
      </c>
      <c r="K5421" t="s">
        <v>16507</v>
      </c>
      <c r="L5421">
        <v>100</v>
      </c>
      <c r="M5421">
        <v>100</v>
      </c>
    </row>
    <row r="5422" spans="1:13" x14ac:dyDescent="0.25">
      <c r="A5422" t="s">
        <v>7773</v>
      </c>
      <c r="B5422" t="s">
        <v>4249</v>
      </c>
      <c r="C5422">
        <v>7</v>
      </c>
      <c r="D5422" t="s">
        <v>19</v>
      </c>
      <c r="E5422" t="s">
        <v>2219</v>
      </c>
      <c r="F5422">
        <v>2</v>
      </c>
      <c r="G5422" t="s">
        <v>17</v>
      </c>
      <c r="H5422" t="s">
        <v>3</v>
      </c>
      <c r="I5422" t="s">
        <v>32</v>
      </c>
      <c r="J5422">
        <v>120</v>
      </c>
      <c r="K5422" t="s">
        <v>16507</v>
      </c>
      <c r="L5422">
        <v>100</v>
      </c>
      <c r="M5422">
        <v>100</v>
      </c>
    </row>
    <row r="5423" spans="1:13" x14ac:dyDescent="0.25">
      <c r="A5423" t="s">
        <v>830</v>
      </c>
      <c r="B5423" t="s">
        <v>13626</v>
      </c>
      <c r="C5423">
        <v>6</v>
      </c>
      <c r="D5423" t="s">
        <v>12</v>
      </c>
      <c r="E5423" t="s">
        <v>2280</v>
      </c>
      <c r="F5423">
        <v>9</v>
      </c>
      <c r="G5423" t="s">
        <v>17</v>
      </c>
      <c r="H5423" t="s">
        <v>5</v>
      </c>
      <c r="I5423">
        <v>0</v>
      </c>
      <c r="J5423">
        <v>140</v>
      </c>
      <c r="K5423" t="s">
        <v>16510</v>
      </c>
      <c r="L5423">
        <v>125</v>
      </c>
      <c r="M5423">
        <v>100</v>
      </c>
    </row>
    <row r="5424" spans="1:13" x14ac:dyDescent="0.25">
      <c r="A5424" t="s">
        <v>7774</v>
      </c>
      <c r="B5424" t="s">
        <v>15506</v>
      </c>
      <c r="C5424">
        <v>10</v>
      </c>
      <c r="D5424" t="s">
        <v>12</v>
      </c>
      <c r="E5424" t="s">
        <v>2217</v>
      </c>
      <c r="F5424">
        <v>6</v>
      </c>
      <c r="G5424" t="s">
        <v>17</v>
      </c>
      <c r="H5424" t="s">
        <v>3</v>
      </c>
      <c r="I5424">
        <v>0</v>
      </c>
      <c r="J5424">
        <v>120</v>
      </c>
      <c r="K5424" t="s">
        <v>16510</v>
      </c>
      <c r="L5424">
        <v>125</v>
      </c>
      <c r="M5424">
        <v>150</v>
      </c>
    </row>
    <row r="5425" spans="1:13" x14ac:dyDescent="0.25">
      <c r="A5425" t="s">
        <v>7775</v>
      </c>
      <c r="B5425" t="s">
        <v>14826</v>
      </c>
      <c r="C5425">
        <v>8</v>
      </c>
      <c r="D5425" t="s">
        <v>12</v>
      </c>
      <c r="E5425" t="s">
        <v>2217</v>
      </c>
      <c r="F5425">
        <v>9</v>
      </c>
      <c r="G5425" t="s">
        <v>17</v>
      </c>
      <c r="H5425" t="s">
        <v>3</v>
      </c>
      <c r="I5425" t="s">
        <v>359</v>
      </c>
      <c r="J5425">
        <v>120</v>
      </c>
      <c r="K5425" t="s">
        <v>16510</v>
      </c>
      <c r="L5425">
        <v>125</v>
      </c>
      <c r="M5425">
        <v>150</v>
      </c>
    </row>
    <row r="5426" spans="1:13" x14ac:dyDescent="0.25">
      <c r="A5426" t="s">
        <v>1380</v>
      </c>
      <c r="B5426" t="s">
        <v>4136</v>
      </c>
      <c r="C5426">
        <v>5</v>
      </c>
      <c r="D5426" t="s">
        <v>19</v>
      </c>
      <c r="E5426" t="s">
        <v>2515</v>
      </c>
      <c r="F5426">
        <v>3</v>
      </c>
      <c r="G5426" t="s">
        <v>17</v>
      </c>
      <c r="H5426" t="s">
        <v>5</v>
      </c>
      <c r="I5426" t="s">
        <v>32</v>
      </c>
      <c r="J5426">
        <v>140</v>
      </c>
      <c r="K5426" t="s">
        <v>16507</v>
      </c>
      <c r="L5426">
        <v>100</v>
      </c>
      <c r="M5426">
        <v>100</v>
      </c>
    </row>
    <row r="5427" spans="1:13" x14ac:dyDescent="0.25">
      <c r="A5427" t="s">
        <v>1502</v>
      </c>
      <c r="B5427" t="s">
        <v>15585</v>
      </c>
      <c r="C5427">
        <v>1</v>
      </c>
      <c r="D5427" t="s">
        <v>19</v>
      </c>
      <c r="E5427" t="s">
        <v>2182</v>
      </c>
      <c r="F5427">
        <v>8</v>
      </c>
      <c r="G5427" t="s">
        <v>13</v>
      </c>
      <c r="H5427" t="s">
        <v>5</v>
      </c>
      <c r="I5427" t="s">
        <v>32</v>
      </c>
      <c r="J5427">
        <v>140</v>
      </c>
      <c r="K5427" t="s">
        <v>16508</v>
      </c>
      <c r="L5427">
        <v>140</v>
      </c>
      <c r="M5427">
        <v>0</v>
      </c>
    </row>
    <row r="5428" spans="1:13" x14ac:dyDescent="0.25">
      <c r="A5428" t="s">
        <v>7776</v>
      </c>
      <c r="B5428" t="s">
        <v>15586</v>
      </c>
      <c r="C5428">
        <v>5</v>
      </c>
      <c r="D5428" t="s">
        <v>12</v>
      </c>
      <c r="E5428" t="s">
        <v>2233</v>
      </c>
      <c r="F5428">
        <v>40</v>
      </c>
      <c r="G5428" t="s">
        <v>13</v>
      </c>
      <c r="H5428" t="s">
        <v>5</v>
      </c>
      <c r="I5428" t="s">
        <v>54</v>
      </c>
      <c r="J5428">
        <v>140</v>
      </c>
      <c r="K5428" t="s">
        <v>16509</v>
      </c>
      <c r="L5428">
        <v>175</v>
      </c>
      <c r="M5428">
        <v>100</v>
      </c>
    </row>
    <row r="5429" spans="1:13" x14ac:dyDescent="0.25">
      <c r="A5429" t="s">
        <v>553</v>
      </c>
      <c r="B5429" t="s">
        <v>9864</v>
      </c>
      <c r="C5429">
        <v>3</v>
      </c>
      <c r="D5429" t="s">
        <v>12</v>
      </c>
      <c r="E5429" t="s">
        <v>2231</v>
      </c>
      <c r="F5429">
        <v>25</v>
      </c>
      <c r="G5429" t="s">
        <v>15</v>
      </c>
      <c r="H5429" t="s">
        <v>6</v>
      </c>
      <c r="I5429" t="s">
        <v>359</v>
      </c>
      <c r="J5429">
        <v>135</v>
      </c>
      <c r="K5429" t="s">
        <v>16511</v>
      </c>
      <c r="L5429">
        <v>150</v>
      </c>
      <c r="M5429">
        <v>0</v>
      </c>
    </row>
    <row r="5430" spans="1:13" x14ac:dyDescent="0.25">
      <c r="A5430" t="s">
        <v>7778</v>
      </c>
      <c r="B5430" t="s">
        <v>14627</v>
      </c>
      <c r="C5430">
        <v>7</v>
      </c>
      <c r="D5430" t="s">
        <v>19</v>
      </c>
      <c r="E5430" t="s">
        <v>2350</v>
      </c>
      <c r="F5430">
        <v>8.5</v>
      </c>
      <c r="G5430" t="s">
        <v>13</v>
      </c>
      <c r="H5430" t="s">
        <v>7</v>
      </c>
      <c r="I5430" t="s">
        <v>359</v>
      </c>
      <c r="J5430">
        <v>100</v>
      </c>
      <c r="K5430" t="s">
        <v>16508</v>
      </c>
      <c r="L5430">
        <v>140</v>
      </c>
      <c r="M5430">
        <v>100</v>
      </c>
    </row>
    <row r="5431" spans="1:13" x14ac:dyDescent="0.25">
      <c r="A5431" t="s">
        <v>7779</v>
      </c>
      <c r="B5431" t="s">
        <v>4944</v>
      </c>
      <c r="C5431">
        <v>15</v>
      </c>
      <c r="D5431" t="s">
        <v>12</v>
      </c>
      <c r="E5431" t="s">
        <v>2182</v>
      </c>
      <c r="F5431">
        <v>12</v>
      </c>
      <c r="G5431" t="s">
        <v>15</v>
      </c>
      <c r="H5431" t="s">
        <v>5</v>
      </c>
      <c r="I5431" t="s">
        <v>32</v>
      </c>
      <c r="J5431">
        <v>140</v>
      </c>
      <c r="K5431" t="s">
        <v>16511</v>
      </c>
      <c r="L5431">
        <v>150</v>
      </c>
      <c r="M5431">
        <v>200</v>
      </c>
    </row>
    <row r="5432" spans="1:13" x14ac:dyDescent="0.25">
      <c r="A5432" t="s">
        <v>7781</v>
      </c>
      <c r="B5432" t="s">
        <v>7030</v>
      </c>
      <c r="C5432">
        <v>4</v>
      </c>
      <c r="D5432" t="s">
        <v>12</v>
      </c>
      <c r="E5432" t="s">
        <v>7782</v>
      </c>
      <c r="F5432">
        <v>11.5</v>
      </c>
      <c r="G5432" t="s">
        <v>15</v>
      </c>
      <c r="H5432" t="s">
        <v>4</v>
      </c>
      <c r="I5432">
        <v>0</v>
      </c>
      <c r="J5432">
        <v>110</v>
      </c>
      <c r="K5432" t="s">
        <v>16511</v>
      </c>
      <c r="L5432">
        <v>150</v>
      </c>
      <c r="M5432">
        <v>0</v>
      </c>
    </row>
    <row r="5433" spans="1:13" x14ac:dyDescent="0.25">
      <c r="A5433" t="s">
        <v>938</v>
      </c>
      <c r="B5433" t="s">
        <v>15587</v>
      </c>
      <c r="C5433">
        <v>11</v>
      </c>
      <c r="D5433" t="s">
        <v>12</v>
      </c>
      <c r="E5433" t="s">
        <v>2207</v>
      </c>
      <c r="F5433">
        <v>19</v>
      </c>
      <c r="G5433" t="s">
        <v>15</v>
      </c>
      <c r="H5433" t="s">
        <v>6</v>
      </c>
      <c r="I5433" t="s">
        <v>55</v>
      </c>
      <c r="J5433">
        <v>135</v>
      </c>
      <c r="K5433" t="s">
        <v>16511</v>
      </c>
      <c r="L5433">
        <v>150</v>
      </c>
      <c r="M5433">
        <v>150</v>
      </c>
    </row>
    <row r="5434" spans="1:13" x14ac:dyDescent="0.25">
      <c r="A5434" t="s">
        <v>7783</v>
      </c>
      <c r="B5434" t="s">
        <v>13859</v>
      </c>
      <c r="C5434">
        <v>5</v>
      </c>
      <c r="D5434" t="s">
        <v>12</v>
      </c>
      <c r="E5434" t="s">
        <v>2223</v>
      </c>
      <c r="F5434">
        <v>21</v>
      </c>
      <c r="G5434" t="s">
        <v>15</v>
      </c>
      <c r="H5434" t="s">
        <v>5</v>
      </c>
      <c r="I5434" t="s">
        <v>52</v>
      </c>
      <c r="J5434">
        <v>140</v>
      </c>
      <c r="K5434" t="s">
        <v>16511</v>
      </c>
      <c r="L5434">
        <v>150</v>
      </c>
      <c r="M5434">
        <v>100</v>
      </c>
    </row>
    <row r="5435" spans="1:13" x14ac:dyDescent="0.25">
      <c r="A5435" t="s">
        <v>7784</v>
      </c>
      <c r="B5435" t="s">
        <v>14131</v>
      </c>
      <c r="C5435">
        <v>8</v>
      </c>
      <c r="D5435" t="s">
        <v>12</v>
      </c>
      <c r="E5435" t="s">
        <v>2217</v>
      </c>
      <c r="F5435">
        <v>23</v>
      </c>
      <c r="G5435" t="s">
        <v>15</v>
      </c>
      <c r="H5435" t="s">
        <v>5</v>
      </c>
      <c r="I5435">
        <v>0</v>
      </c>
      <c r="J5435">
        <v>140</v>
      </c>
      <c r="K5435" t="s">
        <v>16511</v>
      </c>
      <c r="L5435">
        <v>150</v>
      </c>
      <c r="M5435">
        <v>150</v>
      </c>
    </row>
    <row r="5436" spans="1:13" x14ac:dyDescent="0.25">
      <c r="A5436" t="s">
        <v>711</v>
      </c>
      <c r="B5436" t="s">
        <v>7021</v>
      </c>
      <c r="C5436">
        <v>6</v>
      </c>
      <c r="D5436" t="s">
        <v>19</v>
      </c>
      <c r="E5436" t="s">
        <v>2182</v>
      </c>
      <c r="F5436">
        <v>8</v>
      </c>
      <c r="G5436" t="s">
        <v>13</v>
      </c>
      <c r="H5436" t="s">
        <v>6</v>
      </c>
      <c r="I5436" t="s">
        <v>359</v>
      </c>
      <c r="J5436">
        <v>135</v>
      </c>
      <c r="K5436" t="s">
        <v>16508</v>
      </c>
      <c r="L5436">
        <v>140</v>
      </c>
      <c r="M5436">
        <v>100</v>
      </c>
    </row>
    <row r="5437" spans="1:13" x14ac:dyDescent="0.25">
      <c r="A5437" t="s">
        <v>7785</v>
      </c>
      <c r="B5437" t="s">
        <v>15565</v>
      </c>
      <c r="C5437">
        <v>6</v>
      </c>
      <c r="D5437" t="s">
        <v>19</v>
      </c>
      <c r="E5437" t="s">
        <v>2198</v>
      </c>
      <c r="F5437">
        <v>6.5</v>
      </c>
      <c r="G5437" t="s">
        <v>15</v>
      </c>
      <c r="H5437" t="s">
        <v>3</v>
      </c>
      <c r="I5437">
        <v>0</v>
      </c>
      <c r="J5437">
        <v>120</v>
      </c>
      <c r="K5437" t="s">
        <v>16512</v>
      </c>
      <c r="L5437">
        <v>120</v>
      </c>
      <c r="M5437">
        <v>100</v>
      </c>
    </row>
    <row r="5438" spans="1:13" x14ac:dyDescent="0.25">
      <c r="A5438" t="s">
        <v>7786</v>
      </c>
      <c r="B5438" t="s">
        <v>15588</v>
      </c>
      <c r="C5438">
        <v>9</v>
      </c>
      <c r="D5438" t="s">
        <v>12</v>
      </c>
      <c r="E5438" t="s">
        <v>2207</v>
      </c>
      <c r="F5438">
        <v>47</v>
      </c>
      <c r="G5438" t="s">
        <v>13</v>
      </c>
      <c r="H5438" t="s">
        <v>5</v>
      </c>
      <c r="I5438" t="s">
        <v>359</v>
      </c>
      <c r="J5438">
        <v>140</v>
      </c>
      <c r="K5438" t="s">
        <v>16509</v>
      </c>
      <c r="L5438">
        <v>175</v>
      </c>
      <c r="M5438">
        <v>150</v>
      </c>
    </row>
    <row r="5439" spans="1:13" x14ac:dyDescent="0.25">
      <c r="A5439" t="s">
        <v>7787</v>
      </c>
      <c r="B5439" t="s">
        <v>6747</v>
      </c>
      <c r="C5439">
        <v>11</v>
      </c>
      <c r="D5439" t="s">
        <v>19</v>
      </c>
      <c r="E5439" t="s">
        <v>2527</v>
      </c>
      <c r="F5439">
        <v>6</v>
      </c>
      <c r="G5439" t="s">
        <v>15</v>
      </c>
      <c r="H5439" t="s">
        <v>3</v>
      </c>
      <c r="I5439" t="s">
        <v>1003</v>
      </c>
      <c r="J5439">
        <v>120</v>
      </c>
      <c r="K5439" t="s">
        <v>16512</v>
      </c>
      <c r="L5439">
        <v>120</v>
      </c>
      <c r="M5439">
        <v>150</v>
      </c>
    </row>
    <row r="5440" spans="1:13" x14ac:dyDescent="0.25">
      <c r="A5440" t="s">
        <v>1914</v>
      </c>
      <c r="B5440" t="s">
        <v>2308</v>
      </c>
      <c r="C5440">
        <v>7</v>
      </c>
      <c r="D5440" t="s">
        <v>19</v>
      </c>
      <c r="E5440" t="s">
        <v>2226</v>
      </c>
      <c r="F5440">
        <v>10</v>
      </c>
      <c r="G5440" t="s">
        <v>13</v>
      </c>
      <c r="H5440" t="s">
        <v>7</v>
      </c>
      <c r="I5440">
        <v>0</v>
      </c>
      <c r="J5440">
        <v>100</v>
      </c>
      <c r="K5440" t="s">
        <v>16508</v>
      </c>
      <c r="L5440">
        <v>140</v>
      </c>
      <c r="M5440">
        <v>100</v>
      </c>
    </row>
    <row r="5441" spans="1:13" x14ac:dyDescent="0.25">
      <c r="A5441" t="s">
        <v>7789</v>
      </c>
      <c r="B5441" t="s">
        <v>15589</v>
      </c>
      <c r="C5441">
        <v>8</v>
      </c>
      <c r="D5441" t="s">
        <v>12</v>
      </c>
      <c r="E5441" t="s">
        <v>2207</v>
      </c>
      <c r="F5441">
        <v>34</v>
      </c>
      <c r="G5441" t="s">
        <v>13</v>
      </c>
      <c r="H5441" t="s">
        <v>3</v>
      </c>
      <c r="I5441" t="s">
        <v>359</v>
      </c>
      <c r="J5441">
        <v>120</v>
      </c>
      <c r="K5441" t="s">
        <v>16509</v>
      </c>
      <c r="L5441">
        <v>175</v>
      </c>
      <c r="M5441">
        <v>150</v>
      </c>
    </row>
    <row r="5442" spans="1:13" x14ac:dyDescent="0.25">
      <c r="A5442" t="s">
        <v>7790</v>
      </c>
      <c r="B5442" t="s">
        <v>3731</v>
      </c>
      <c r="C5442">
        <v>7</v>
      </c>
      <c r="D5442" t="s">
        <v>19</v>
      </c>
      <c r="E5442" t="s">
        <v>2340</v>
      </c>
      <c r="F5442">
        <v>3</v>
      </c>
      <c r="G5442" t="s">
        <v>17</v>
      </c>
      <c r="H5442" t="s">
        <v>6</v>
      </c>
      <c r="I5442" t="s">
        <v>55</v>
      </c>
      <c r="J5442">
        <v>135</v>
      </c>
      <c r="K5442" t="s">
        <v>16507</v>
      </c>
      <c r="L5442">
        <v>100</v>
      </c>
      <c r="M5442">
        <v>100</v>
      </c>
    </row>
    <row r="5443" spans="1:13" x14ac:dyDescent="0.25">
      <c r="A5443" t="s">
        <v>7791</v>
      </c>
      <c r="B5443" t="s">
        <v>14866</v>
      </c>
      <c r="C5443">
        <v>12</v>
      </c>
      <c r="D5443" t="s">
        <v>19</v>
      </c>
      <c r="E5443" t="s">
        <v>2219</v>
      </c>
      <c r="F5443">
        <v>6</v>
      </c>
      <c r="G5443" t="s">
        <v>15</v>
      </c>
      <c r="H5443" t="s">
        <v>5</v>
      </c>
      <c r="I5443" t="s">
        <v>359</v>
      </c>
      <c r="J5443">
        <v>140</v>
      </c>
      <c r="K5443" t="s">
        <v>16512</v>
      </c>
      <c r="L5443">
        <v>120</v>
      </c>
      <c r="M5443">
        <v>150</v>
      </c>
    </row>
    <row r="5444" spans="1:13" x14ac:dyDescent="0.25">
      <c r="A5444" t="s">
        <v>7792</v>
      </c>
      <c r="B5444" t="s">
        <v>15018</v>
      </c>
      <c r="C5444">
        <v>8</v>
      </c>
      <c r="D5444" t="s">
        <v>19</v>
      </c>
      <c r="E5444" t="s">
        <v>2207</v>
      </c>
      <c r="F5444">
        <v>4</v>
      </c>
      <c r="G5444" t="s">
        <v>17</v>
      </c>
      <c r="H5444" t="s">
        <v>6</v>
      </c>
      <c r="I5444" t="s">
        <v>1093</v>
      </c>
      <c r="J5444">
        <v>135</v>
      </c>
      <c r="K5444" t="s">
        <v>16507</v>
      </c>
      <c r="L5444">
        <v>100</v>
      </c>
      <c r="M5444">
        <v>150</v>
      </c>
    </row>
    <row r="5445" spans="1:13" x14ac:dyDescent="0.25">
      <c r="A5445" t="s">
        <v>7793</v>
      </c>
      <c r="B5445" t="s">
        <v>3637</v>
      </c>
      <c r="C5445">
        <v>4</v>
      </c>
      <c r="D5445" t="s">
        <v>12</v>
      </c>
      <c r="E5445" t="s">
        <v>2191</v>
      </c>
      <c r="F5445">
        <v>35</v>
      </c>
      <c r="G5445" t="s">
        <v>13</v>
      </c>
      <c r="H5445" t="s">
        <v>3</v>
      </c>
      <c r="I5445">
        <v>0</v>
      </c>
      <c r="J5445">
        <v>120</v>
      </c>
      <c r="K5445" t="s">
        <v>16509</v>
      </c>
      <c r="L5445">
        <v>175</v>
      </c>
      <c r="M5445">
        <v>0</v>
      </c>
    </row>
    <row r="5446" spans="1:13" x14ac:dyDescent="0.25">
      <c r="A5446" t="s">
        <v>7794</v>
      </c>
      <c r="B5446" t="s">
        <v>14672</v>
      </c>
      <c r="C5446">
        <v>10</v>
      </c>
      <c r="D5446" t="s">
        <v>12</v>
      </c>
      <c r="E5446" t="s">
        <v>2207</v>
      </c>
      <c r="F5446">
        <v>34</v>
      </c>
      <c r="G5446" t="s">
        <v>13</v>
      </c>
      <c r="H5446" t="s">
        <v>5</v>
      </c>
      <c r="I5446" t="s">
        <v>2101</v>
      </c>
      <c r="J5446">
        <v>140</v>
      </c>
      <c r="K5446" t="s">
        <v>16509</v>
      </c>
      <c r="L5446">
        <v>175</v>
      </c>
      <c r="M5446">
        <v>150</v>
      </c>
    </row>
    <row r="5447" spans="1:13" x14ac:dyDescent="0.25">
      <c r="A5447" t="s">
        <v>7795</v>
      </c>
      <c r="B5447" t="s">
        <v>14671</v>
      </c>
      <c r="C5447">
        <v>4</v>
      </c>
      <c r="D5447" t="s">
        <v>12</v>
      </c>
      <c r="E5447" t="s">
        <v>2186</v>
      </c>
      <c r="F5447">
        <v>3</v>
      </c>
      <c r="G5447" t="s">
        <v>17</v>
      </c>
      <c r="H5447" t="s">
        <v>5</v>
      </c>
      <c r="I5447">
        <v>0</v>
      </c>
      <c r="J5447">
        <v>140</v>
      </c>
      <c r="K5447" t="s">
        <v>16510</v>
      </c>
      <c r="L5447">
        <v>125</v>
      </c>
      <c r="M5447">
        <v>0</v>
      </c>
    </row>
    <row r="5448" spans="1:13" x14ac:dyDescent="0.25">
      <c r="A5448" t="s">
        <v>7796</v>
      </c>
      <c r="B5448" t="s">
        <v>15590</v>
      </c>
      <c r="C5448">
        <v>11</v>
      </c>
      <c r="D5448" t="s">
        <v>12</v>
      </c>
      <c r="E5448" t="s">
        <v>2186</v>
      </c>
      <c r="F5448">
        <v>35</v>
      </c>
      <c r="G5448" t="s">
        <v>13</v>
      </c>
      <c r="H5448" t="s">
        <v>3</v>
      </c>
      <c r="I5448" t="s">
        <v>32</v>
      </c>
      <c r="J5448">
        <v>120</v>
      </c>
      <c r="K5448" t="s">
        <v>16509</v>
      </c>
      <c r="L5448">
        <v>175</v>
      </c>
      <c r="M5448">
        <v>150</v>
      </c>
    </row>
    <row r="5449" spans="1:13" x14ac:dyDescent="0.25">
      <c r="A5449" t="s">
        <v>7797</v>
      </c>
      <c r="B5449" t="s">
        <v>14526</v>
      </c>
      <c r="C5449">
        <v>11</v>
      </c>
      <c r="D5449" t="s">
        <v>12</v>
      </c>
      <c r="E5449" t="s">
        <v>2241</v>
      </c>
      <c r="F5449">
        <v>25</v>
      </c>
      <c r="G5449" t="s">
        <v>15</v>
      </c>
      <c r="H5449" t="s">
        <v>6</v>
      </c>
      <c r="I5449" t="s">
        <v>1096</v>
      </c>
      <c r="J5449">
        <v>135</v>
      </c>
      <c r="K5449" t="s">
        <v>16511</v>
      </c>
      <c r="L5449">
        <v>150</v>
      </c>
      <c r="M5449">
        <v>150</v>
      </c>
    </row>
    <row r="5450" spans="1:13" x14ac:dyDescent="0.25">
      <c r="A5450" t="s">
        <v>7798</v>
      </c>
      <c r="B5450" t="s">
        <v>15591</v>
      </c>
      <c r="C5450">
        <v>7</v>
      </c>
      <c r="D5450" t="s">
        <v>12</v>
      </c>
      <c r="E5450" t="s">
        <v>2302</v>
      </c>
      <c r="F5450">
        <v>31.5</v>
      </c>
      <c r="G5450" t="s">
        <v>13</v>
      </c>
      <c r="H5450" t="s">
        <v>5</v>
      </c>
      <c r="I5450">
        <v>0</v>
      </c>
      <c r="J5450">
        <v>140</v>
      </c>
      <c r="K5450" t="s">
        <v>16509</v>
      </c>
      <c r="L5450">
        <v>175</v>
      </c>
      <c r="M5450">
        <v>100</v>
      </c>
    </row>
    <row r="5451" spans="1:13" x14ac:dyDescent="0.25">
      <c r="A5451" t="s">
        <v>7799</v>
      </c>
      <c r="B5451" t="s">
        <v>5620</v>
      </c>
      <c r="C5451">
        <v>5</v>
      </c>
      <c r="D5451" t="s">
        <v>12</v>
      </c>
      <c r="E5451" t="s">
        <v>4606</v>
      </c>
      <c r="F5451">
        <v>35</v>
      </c>
      <c r="G5451" t="s">
        <v>13</v>
      </c>
      <c r="H5451" t="s">
        <v>6</v>
      </c>
      <c r="I5451" t="s">
        <v>32</v>
      </c>
      <c r="J5451">
        <v>135</v>
      </c>
      <c r="K5451" t="s">
        <v>16509</v>
      </c>
      <c r="L5451">
        <v>175</v>
      </c>
      <c r="M5451">
        <v>100</v>
      </c>
    </row>
    <row r="5452" spans="1:13" x14ac:dyDescent="0.25">
      <c r="A5452" t="s">
        <v>7800</v>
      </c>
      <c r="B5452" t="s">
        <v>13891</v>
      </c>
      <c r="C5452">
        <v>4</v>
      </c>
      <c r="D5452" t="s">
        <v>19</v>
      </c>
      <c r="E5452" t="s">
        <v>2234</v>
      </c>
      <c r="F5452">
        <v>10</v>
      </c>
      <c r="G5452" t="s">
        <v>13</v>
      </c>
      <c r="H5452" t="s">
        <v>6</v>
      </c>
      <c r="I5452">
        <v>0</v>
      </c>
      <c r="J5452">
        <v>135</v>
      </c>
      <c r="K5452" t="s">
        <v>16508</v>
      </c>
      <c r="L5452">
        <v>140</v>
      </c>
      <c r="M5452">
        <v>0</v>
      </c>
    </row>
    <row r="5453" spans="1:13" x14ac:dyDescent="0.25">
      <c r="A5453" t="s">
        <v>7801</v>
      </c>
      <c r="B5453" t="s">
        <v>3342</v>
      </c>
      <c r="C5453">
        <v>6</v>
      </c>
      <c r="D5453" t="s">
        <v>19</v>
      </c>
      <c r="E5453" t="s">
        <v>2198</v>
      </c>
      <c r="F5453">
        <v>2</v>
      </c>
      <c r="G5453" t="s">
        <v>17</v>
      </c>
      <c r="H5453" t="s">
        <v>6</v>
      </c>
      <c r="I5453" t="s">
        <v>359</v>
      </c>
      <c r="J5453">
        <v>135</v>
      </c>
      <c r="K5453" t="s">
        <v>16507</v>
      </c>
      <c r="L5453">
        <v>100</v>
      </c>
      <c r="M5453">
        <v>100</v>
      </c>
    </row>
    <row r="5454" spans="1:13" x14ac:dyDescent="0.25">
      <c r="A5454" t="s">
        <v>7803</v>
      </c>
      <c r="B5454" t="s">
        <v>15592</v>
      </c>
      <c r="C5454">
        <v>19</v>
      </c>
      <c r="D5454" t="s">
        <v>19</v>
      </c>
      <c r="E5454" t="s">
        <v>2182</v>
      </c>
      <c r="F5454">
        <v>4</v>
      </c>
      <c r="G5454" t="s">
        <v>17</v>
      </c>
      <c r="H5454" t="s">
        <v>6</v>
      </c>
      <c r="I5454" t="s">
        <v>55</v>
      </c>
      <c r="J5454">
        <v>135</v>
      </c>
      <c r="K5454" t="s">
        <v>16507</v>
      </c>
      <c r="L5454">
        <v>100</v>
      </c>
      <c r="M5454">
        <v>300</v>
      </c>
    </row>
    <row r="5455" spans="1:13" x14ac:dyDescent="0.25">
      <c r="A5455" t="s">
        <v>949</v>
      </c>
      <c r="B5455" t="s">
        <v>5566</v>
      </c>
      <c r="C5455">
        <v>8</v>
      </c>
      <c r="D5455" t="s">
        <v>19</v>
      </c>
      <c r="E5455" t="s">
        <v>2380</v>
      </c>
      <c r="F5455">
        <v>6.5</v>
      </c>
      <c r="G5455" t="s">
        <v>15</v>
      </c>
      <c r="H5455" t="s">
        <v>3</v>
      </c>
      <c r="I5455" t="s">
        <v>52</v>
      </c>
      <c r="J5455">
        <v>120</v>
      </c>
      <c r="K5455" t="s">
        <v>16512</v>
      </c>
      <c r="L5455">
        <v>120</v>
      </c>
      <c r="M5455">
        <v>150</v>
      </c>
    </row>
    <row r="5456" spans="1:13" x14ac:dyDescent="0.25">
      <c r="A5456" t="s">
        <v>7804</v>
      </c>
      <c r="B5456" t="s">
        <v>5375</v>
      </c>
      <c r="C5456">
        <v>7</v>
      </c>
      <c r="D5456" t="s">
        <v>19</v>
      </c>
      <c r="E5456" t="s">
        <v>2252</v>
      </c>
      <c r="F5456">
        <v>9</v>
      </c>
      <c r="G5456" t="s">
        <v>13</v>
      </c>
      <c r="H5456" t="s">
        <v>6</v>
      </c>
      <c r="I5456" t="s">
        <v>55</v>
      </c>
      <c r="J5456">
        <v>135</v>
      </c>
      <c r="K5456" t="s">
        <v>16508</v>
      </c>
      <c r="L5456">
        <v>140</v>
      </c>
      <c r="M5456">
        <v>100</v>
      </c>
    </row>
    <row r="5457" spans="1:13" x14ac:dyDescent="0.25">
      <c r="A5457" t="s">
        <v>7805</v>
      </c>
      <c r="B5457" t="s">
        <v>14807</v>
      </c>
      <c r="C5457">
        <v>15</v>
      </c>
      <c r="D5457" t="s">
        <v>12</v>
      </c>
      <c r="E5457" t="s">
        <v>2207</v>
      </c>
      <c r="F5457">
        <v>12</v>
      </c>
      <c r="G5457" t="s">
        <v>15</v>
      </c>
      <c r="H5457" t="s">
        <v>5</v>
      </c>
      <c r="I5457" t="s">
        <v>359</v>
      </c>
      <c r="J5457">
        <v>140</v>
      </c>
      <c r="K5457" t="s">
        <v>16511</v>
      </c>
      <c r="L5457">
        <v>150</v>
      </c>
      <c r="M5457">
        <v>200</v>
      </c>
    </row>
    <row r="5458" spans="1:13" x14ac:dyDescent="0.25">
      <c r="A5458" t="s">
        <v>7806</v>
      </c>
      <c r="B5458" t="s">
        <v>14765</v>
      </c>
      <c r="C5458">
        <v>6</v>
      </c>
      <c r="D5458" t="s">
        <v>12</v>
      </c>
      <c r="E5458" t="s">
        <v>2288</v>
      </c>
      <c r="F5458">
        <v>32</v>
      </c>
      <c r="G5458" t="s">
        <v>13</v>
      </c>
      <c r="H5458" t="s">
        <v>3</v>
      </c>
      <c r="I5458">
        <v>0</v>
      </c>
      <c r="J5458">
        <v>120</v>
      </c>
      <c r="K5458" t="s">
        <v>16509</v>
      </c>
      <c r="L5458">
        <v>175</v>
      </c>
      <c r="M5458">
        <v>100</v>
      </c>
    </row>
    <row r="5459" spans="1:13" x14ac:dyDescent="0.25">
      <c r="A5459" t="s">
        <v>7807</v>
      </c>
      <c r="B5459" t="s">
        <v>7808</v>
      </c>
      <c r="C5459">
        <v>10</v>
      </c>
      <c r="D5459" t="s">
        <v>12</v>
      </c>
      <c r="E5459" t="s">
        <v>2207</v>
      </c>
      <c r="F5459">
        <v>40</v>
      </c>
      <c r="G5459" t="s">
        <v>13</v>
      </c>
      <c r="H5459" t="s">
        <v>5</v>
      </c>
      <c r="I5459" t="s">
        <v>1003</v>
      </c>
      <c r="J5459">
        <v>140</v>
      </c>
      <c r="K5459" t="s">
        <v>16509</v>
      </c>
      <c r="L5459">
        <v>175</v>
      </c>
      <c r="M5459">
        <v>150</v>
      </c>
    </row>
    <row r="5460" spans="1:13" x14ac:dyDescent="0.25">
      <c r="A5460" t="s">
        <v>7809</v>
      </c>
      <c r="B5460" t="s">
        <v>7810</v>
      </c>
      <c r="C5460">
        <v>4</v>
      </c>
      <c r="D5460" t="s">
        <v>12</v>
      </c>
      <c r="E5460" t="s">
        <v>2223</v>
      </c>
      <c r="F5460">
        <v>5</v>
      </c>
      <c r="G5460" t="s">
        <v>17</v>
      </c>
      <c r="H5460" t="s">
        <v>5</v>
      </c>
      <c r="I5460">
        <v>0</v>
      </c>
      <c r="J5460">
        <v>140</v>
      </c>
      <c r="K5460" t="s">
        <v>16510</v>
      </c>
      <c r="L5460">
        <v>125</v>
      </c>
      <c r="M5460">
        <v>0</v>
      </c>
    </row>
    <row r="5461" spans="1:13" x14ac:dyDescent="0.25">
      <c r="A5461" t="s">
        <v>1605</v>
      </c>
      <c r="B5461" t="s">
        <v>15593</v>
      </c>
      <c r="C5461">
        <v>16</v>
      </c>
      <c r="D5461" t="s">
        <v>12</v>
      </c>
      <c r="E5461" t="s">
        <v>2653</v>
      </c>
      <c r="F5461">
        <v>34</v>
      </c>
      <c r="G5461" t="s">
        <v>13</v>
      </c>
      <c r="H5461" t="s">
        <v>5</v>
      </c>
      <c r="I5461" t="s">
        <v>52</v>
      </c>
      <c r="J5461">
        <v>140</v>
      </c>
      <c r="K5461" t="s">
        <v>16509</v>
      </c>
      <c r="L5461">
        <v>175</v>
      </c>
      <c r="M5461">
        <v>300</v>
      </c>
    </row>
    <row r="5462" spans="1:13" x14ac:dyDescent="0.25">
      <c r="A5462" t="s">
        <v>7811</v>
      </c>
      <c r="B5462" t="s">
        <v>3473</v>
      </c>
      <c r="C5462">
        <v>5</v>
      </c>
      <c r="D5462" t="s">
        <v>12</v>
      </c>
      <c r="E5462" t="s">
        <v>2207</v>
      </c>
      <c r="F5462">
        <v>17</v>
      </c>
      <c r="G5462" t="s">
        <v>15</v>
      </c>
      <c r="H5462" t="s">
        <v>5</v>
      </c>
      <c r="I5462" t="s">
        <v>359</v>
      </c>
      <c r="J5462">
        <v>140</v>
      </c>
      <c r="K5462" t="s">
        <v>16511</v>
      </c>
      <c r="L5462">
        <v>150</v>
      </c>
      <c r="M5462">
        <v>100</v>
      </c>
    </row>
    <row r="5463" spans="1:13" x14ac:dyDescent="0.25">
      <c r="A5463" t="s">
        <v>7812</v>
      </c>
      <c r="B5463" t="s">
        <v>6166</v>
      </c>
      <c r="C5463">
        <v>9</v>
      </c>
      <c r="D5463" t="s">
        <v>12</v>
      </c>
      <c r="E5463" t="s">
        <v>2180</v>
      </c>
      <c r="F5463">
        <v>42</v>
      </c>
      <c r="G5463" t="s">
        <v>13</v>
      </c>
      <c r="H5463" t="s">
        <v>6</v>
      </c>
      <c r="I5463" t="s">
        <v>2168</v>
      </c>
      <c r="J5463">
        <v>135</v>
      </c>
      <c r="K5463" t="s">
        <v>16509</v>
      </c>
      <c r="L5463">
        <v>175</v>
      </c>
      <c r="M5463">
        <v>150</v>
      </c>
    </row>
    <row r="5464" spans="1:13" x14ac:dyDescent="0.25">
      <c r="A5464" t="s">
        <v>7814</v>
      </c>
      <c r="B5464" t="s">
        <v>7904</v>
      </c>
      <c r="C5464">
        <v>15</v>
      </c>
      <c r="D5464" t="s">
        <v>19</v>
      </c>
      <c r="E5464" t="s">
        <v>2340</v>
      </c>
      <c r="F5464">
        <v>3</v>
      </c>
      <c r="G5464" t="s">
        <v>17</v>
      </c>
      <c r="H5464" t="s">
        <v>6</v>
      </c>
      <c r="I5464" t="s">
        <v>2168</v>
      </c>
      <c r="J5464">
        <v>135</v>
      </c>
      <c r="K5464" t="s">
        <v>16507</v>
      </c>
      <c r="L5464">
        <v>100</v>
      </c>
      <c r="M5464">
        <v>200</v>
      </c>
    </row>
    <row r="5465" spans="1:13" x14ac:dyDescent="0.25">
      <c r="A5465" t="s">
        <v>7816</v>
      </c>
      <c r="B5465" t="s">
        <v>14047</v>
      </c>
      <c r="C5465">
        <v>10</v>
      </c>
      <c r="D5465" t="s">
        <v>12</v>
      </c>
      <c r="E5465" t="s">
        <v>3326</v>
      </c>
      <c r="F5465">
        <v>34</v>
      </c>
      <c r="G5465" t="s">
        <v>13</v>
      </c>
      <c r="H5465" t="s">
        <v>7</v>
      </c>
      <c r="I5465" t="s">
        <v>1093</v>
      </c>
      <c r="J5465">
        <v>100</v>
      </c>
      <c r="K5465" t="s">
        <v>16509</v>
      </c>
      <c r="L5465">
        <v>175</v>
      </c>
      <c r="M5465">
        <v>150</v>
      </c>
    </row>
    <row r="5466" spans="1:13" x14ac:dyDescent="0.25">
      <c r="A5466" t="s">
        <v>874</v>
      </c>
      <c r="B5466" t="s">
        <v>13875</v>
      </c>
      <c r="C5466">
        <v>9</v>
      </c>
      <c r="D5466" t="s">
        <v>12</v>
      </c>
      <c r="E5466" t="s">
        <v>2186</v>
      </c>
      <c r="F5466">
        <v>27</v>
      </c>
      <c r="G5466" t="s">
        <v>15</v>
      </c>
      <c r="H5466" t="s">
        <v>5</v>
      </c>
      <c r="I5466" t="s">
        <v>52</v>
      </c>
      <c r="J5466">
        <v>140</v>
      </c>
      <c r="K5466" t="s">
        <v>16511</v>
      </c>
      <c r="L5466">
        <v>150</v>
      </c>
      <c r="M5466">
        <v>150</v>
      </c>
    </row>
    <row r="5467" spans="1:13" x14ac:dyDescent="0.25">
      <c r="A5467" t="s">
        <v>7817</v>
      </c>
      <c r="B5467" t="s">
        <v>15594</v>
      </c>
      <c r="C5467">
        <v>11</v>
      </c>
      <c r="D5467" t="s">
        <v>12</v>
      </c>
      <c r="E5467" t="s">
        <v>2191</v>
      </c>
      <c r="F5467">
        <v>32</v>
      </c>
      <c r="G5467" t="s">
        <v>13</v>
      </c>
      <c r="H5467" t="s">
        <v>5</v>
      </c>
      <c r="I5467" t="s">
        <v>2101</v>
      </c>
      <c r="J5467">
        <v>140</v>
      </c>
      <c r="K5467" t="s">
        <v>16509</v>
      </c>
      <c r="L5467">
        <v>175</v>
      </c>
      <c r="M5467">
        <v>150</v>
      </c>
    </row>
    <row r="5468" spans="1:13" x14ac:dyDescent="0.25">
      <c r="A5468" t="s">
        <v>7818</v>
      </c>
      <c r="B5468" t="s">
        <v>13591</v>
      </c>
      <c r="C5468">
        <v>4</v>
      </c>
      <c r="D5468" t="s">
        <v>12</v>
      </c>
      <c r="E5468" t="s">
        <v>2191</v>
      </c>
      <c r="F5468">
        <v>4</v>
      </c>
      <c r="G5468" t="s">
        <v>17</v>
      </c>
      <c r="H5468" t="s">
        <v>7</v>
      </c>
      <c r="I5468" t="s">
        <v>359</v>
      </c>
      <c r="J5468">
        <v>100</v>
      </c>
      <c r="K5468" t="s">
        <v>16510</v>
      </c>
      <c r="L5468">
        <v>125</v>
      </c>
      <c r="M5468">
        <v>0</v>
      </c>
    </row>
    <row r="5469" spans="1:13" x14ac:dyDescent="0.25">
      <c r="A5469" t="s">
        <v>7819</v>
      </c>
      <c r="B5469" t="s">
        <v>14285</v>
      </c>
      <c r="C5469">
        <v>5</v>
      </c>
      <c r="D5469" t="s">
        <v>19</v>
      </c>
      <c r="E5469" t="s">
        <v>2311</v>
      </c>
      <c r="F5469">
        <v>10</v>
      </c>
      <c r="G5469" t="s">
        <v>13</v>
      </c>
      <c r="H5469" t="s">
        <v>4</v>
      </c>
      <c r="I5469" t="s">
        <v>359</v>
      </c>
      <c r="J5469">
        <v>110</v>
      </c>
      <c r="K5469" t="s">
        <v>16508</v>
      </c>
      <c r="L5469">
        <v>140</v>
      </c>
      <c r="M5469">
        <v>100</v>
      </c>
    </row>
    <row r="5470" spans="1:13" x14ac:dyDescent="0.25">
      <c r="A5470" t="s">
        <v>7820</v>
      </c>
      <c r="B5470" t="s">
        <v>13669</v>
      </c>
      <c r="C5470">
        <v>3</v>
      </c>
      <c r="D5470" t="s">
        <v>19</v>
      </c>
      <c r="E5470" t="s">
        <v>2252</v>
      </c>
      <c r="F5470">
        <v>4</v>
      </c>
      <c r="G5470" t="s">
        <v>17</v>
      </c>
      <c r="H5470" t="s">
        <v>5</v>
      </c>
      <c r="I5470" t="s">
        <v>52</v>
      </c>
      <c r="J5470">
        <v>140</v>
      </c>
      <c r="K5470" t="s">
        <v>16507</v>
      </c>
      <c r="L5470">
        <v>100</v>
      </c>
      <c r="M5470">
        <v>0</v>
      </c>
    </row>
    <row r="5471" spans="1:13" x14ac:dyDescent="0.25">
      <c r="A5471" t="s">
        <v>7821</v>
      </c>
      <c r="B5471" t="s">
        <v>15595</v>
      </c>
      <c r="C5471">
        <v>12</v>
      </c>
      <c r="D5471" t="s">
        <v>12</v>
      </c>
      <c r="E5471" t="s">
        <v>2207</v>
      </c>
      <c r="F5471">
        <v>31</v>
      </c>
      <c r="G5471" t="s">
        <v>13</v>
      </c>
      <c r="H5471" t="s">
        <v>6</v>
      </c>
      <c r="I5471" t="s">
        <v>1093</v>
      </c>
      <c r="J5471">
        <v>135</v>
      </c>
      <c r="K5471" t="s">
        <v>16509</v>
      </c>
      <c r="L5471">
        <v>175</v>
      </c>
      <c r="M5471">
        <v>150</v>
      </c>
    </row>
    <row r="5472" spans="1:13" x14ac:dyDescent="0.25">
      <c r="A5472" t="s">
        <v>7822</v>
      </c>
      <c r="B5472" t="s">
        <v>14147</v>
      </c>
      <c r="C5472">
        <v>7</v>
      </c>
      <c r="D5472" t="s">
        <v>19</v>
      </c>
      <c r="E5472" t="s">
        <v>2252</v>
      </c>
      <c r="F5472">
        <v>6.5</v>
      </c>
      <c r="G5472" t="s">
        <v>15</v>
      </c>
      <c r="H5472" t="s">
        <v>3</v>
      </c>
      <c r="I5472">
        <v>0</v>
      </c>
      <c r="J5472">
        <v>120</v>
      </c>
      <c r="K5472" t="s">
        <v>16512</v>
      </c>
      <c r="L5472">
        <v>120</v>
      </c>
      <c r="M5472">
        <v>100</v>
      </c>
    </row>
    <row r="5473" spans="1:13" x14ac:dyDescent="0.25">
      <c r="A5473" t="s">
        <v>7823</v>
      </c>
      <c r="B5473" t="s">
        <v>8925</v>
      </c>
      <c r="C5473">
        <v>10</v>
      </c>
      <c r="D5473" t="s">
        <v>12</v>
      </c>
      <c r="E5473" t="s">
        <v>2241</v>
      </c>
      <c r="F5473">
        <v>15</v>
      </c>
      <c r="G5473" t="s">
        <v>15</v>
      </c>
      <c r="H5473" t="s">
        <v>4</v>
      </c>
      <c r="I5473">
        <v>0</v>
      </c>
      <c r="J5473">
        <v>110</v>
      </c>
      <c r="K5473" t="s">
        <v>16511</v>
      </c>
      <c r="L5473">
        <v>150</v>
      </c>
      <c r="M5473">
        <v>150</v>
      </c>
    </row>
    <row r="5474" spans="1:13" x14ac:dyDescent="0.25">
      <c r="A5474" t="s">
        <v>7824</v>
      </c>
      <c r="B5474" t="s">
        <v>2866</v>
      </c>
      <c r="C5474">
        <v>5</v>
      </c>
      <c r="D5474" t="s">
        <v>12</v>
      </c>
      <c r="E5474" t="s">
        <v>2190</v>
      </c>
      <c r="F5474">
        <v>24</v>
      </c>
      <c r="G5474" t="s">
        <v>15</v>
      </c>
      <c r="H5474" t="s">
        <v>3</v>
      </c>
      <c r="I5474" t="s">
        <v>52</v>
      </c>
      <c r="J5474">
        <v>120</v>
      </c>
      <c r="K5474" t="s">
        <v>16511</v>
      </c>
      <c r="L5474">
        <v>150</v>
      </c>
      <c r="M5474">
        <v>100</v>
      </c>
    </row>
    <row r="5475" spans="1:13" x14ac:dyDescent="0.25">
      <c r="A5475" t="s">
        <v>7825</v>
      </c>
      <c r="B5475" t="s">
        <v>15468</v>
      </c>
      <c r="C5475">
        <v>5</v>
      </c>
      <c r="D5475" t="s">
        <v>19</v>
      </c>
      <c r="E5475" t="s">
        <v>2369</v>
      </c>
      <c r="F5475">
        <v>2</v>
      </c>
      <c r="G5475" t="s">
        <v>17</v>
      </c>
      <c r="H5475" t="s">
        <v>7</v>
      </c>
      <c r="I5475" t="s">
        <v>359</v>
      </c>
      <c r="J5475">
        <v>100</v>
      </c>
      <c r="K5475" t="s">
        <v>16507</v>
      </c>
      <c r="L5475">
        <v>100</v>
      </c>
      <c r="M5475">
        <v>100</v>
      </c>
    </row>
    <row r="5476" spans="1:13" x14ac:dyDescent="0.25">
      <c r="A5476" t="s">
        <v>7826</v>
      </c>
      <c r="B5476" t="s">
        <v>2522</v>
      </c>
      <c r="C5476">
        <v>8</v>
      </c>
      <c r="D5476" t="s">
        <v>12</v>
      </c>
      <c r="E5476" t="s">
        <v>2217</v>
      </c>
      <c r="F5476">
        <v>7</v>
      </c>
      <c r="G5476" t="s">
        <v>17</v>
      </c>
      <c r="H5476" t="s">
        <v>5</v>
      </c>
      <c r="I5476" t="s">
        <v>54</v>
      </c>
      <c r="J5476">
        <v>140</v>
      </c>
      <c r="K5476" t="s">
        <v>16510</v>
      </c>
      <c r="L5476">
        <v>125</v>
      </c>
      <c r="M5476">
        <v>150</v>
      </c>
    </row>
    <row r="5477" spans="1:13" x14ac:dyDescent="0.25">
      <c r="A5477" t="s">
        <v>7827</v>
      </c>
      <c r="B5477" t="s">
        <v>14780</v>
      </c>
      <c r="C5477">
        <v>5</v>
      </c>
      <c r="D5477" t="s">
        <v>19</v>
      </c>
      <c r="E5477" t="s">
        <v>2182</v>
      </c>
      <c r="F5477">
        <v>8.5</v>
      </c>
      <c r="G5477" t="s">
        <v>13</v>
      </c>
      <c r="H5477" t="s">
        <v>7</v>
      </c>
      <c r="I5477">
        <v>0</v>
      </c>
      <c r="J5477">
        <v>100</v>
      </c>
      <c r="K5477" t="s">
        <v>16508</v>
      </c>
      <c r="L5477">
        <v>140</v>
      </c>
      <c r="M5477">
        <v>100</v>
      </c>
    </row>
    <row r="5478" spans="1:13" x14ac:dyDescent="0.25">
      <c r="A5478" t="s">
        <v>7828</v>
      </c>
      <c r="B5478" t="s">
        <v>15596</v>
      </c>
      <c r="C5478">
        <v>2</v>
      </c>
      <c r="D5478" t="s">
        <v>19</v>
      </c>
      <c r="E5478" t="s">
        <v>2311</v>
      </c>
      <c r="F5478">
        <v>8.5</v>
      </c>
      <c r="G5478" t="s">
        <v>13</v>
      </c>
      <c r="H5478" t="s">
        <v>5</v>
      </c>
      <c r="I5478" t="s">
        <v>359</v>
      </c>
      <c r="J5478">
        <v>140</v>
      </c>
      <c r="K5478" t="s">
        <v>16508</v>
      </c>
      <c r="L5478">
        <v>140</v>
      </c>
      <c r="M5478">
        <v>0</v>
      </c>
    </row>
    <row r="5479" spans="1:13" x14ac:dyDescent="0.25">
      <c r="A5479" t="s">
        <v>7829</v>
      </c>
      <c r="B5479" t="s">
        <v>15597</v>
      </c>
      <c r="C5479">
        <v>9</v>
      </c>
      <c r="D5479" t="s">
        <v>19</v>
      </c>
      <c r="E5479" t="s">
        <v>2198</v>
      </c>
      <c r="F5479">
        <v>3</v>
      </c>
      <c r="G5479" t="s">
        <v>17</v>
      </c>
      <c r="H5479" t="s">
        <v>5</v>
      </c>
      <c r="I5479" t="s">
        <v>1003</v>
      </c>
      <c r="J5479">
        <v>140</v>
      </c>
      <c r="K5479" t="s">
        <v>16507</v>
      </c>
      <c r="L5479">
        <v>100</v>
      </c>
      <c r="M5479">
        <v>150</v>
      </c>
    </row>
    <row r="5480" spans="1:13" x14ac:dyDescent="0.25">
      <c r="A5480" t="s">
        <v>69</v>
      </c>
      <c r="B5480" t="s">
        <v>15598</v>
      </c>
      <c r="C5480">
        <v>13</v>
      </c>
      <c r="D5480" t="s">
        <v>19</v>
      </c>
      <c r="E5480" t="s">
        <v>2226</v>
      </c>
      <c r="F5480">
        <v>10</v>
      </c>
      <c r="G5480" t="s">
        <v>13</v>
      </c>
      <c r="H5480" t="s">
        <v>6</v>
      </c>
      <c r="I5480" t="s">
        <v>1093</v>
      </c>
      <c r="J5480">
        <v>135</v>
      </c>
      <c r="K5480" t="s">
        <v>16508</v>
      </c>
      <c r="L5480">
        <v>140</v>
      </c>
      <c r="M5480">
        <v>200</v>
      </c>
    </row>
    <row r="5481" spans="1:13" x14ac:dyDescent="0.25">
      <c r="A5481" t="s">
        <v>651</v>
      </c>
      <c r="B5481" t="s">
        <v>7138</v>
      </c>
      <c r="C5481">
        <v>4</v>
      </c>
      <c r="D5481" t="s">
        <v>12</v>
      </c>
      <c r="E5481" t="s">
        <v>2615</v>
      </c>
      <c r="F5481">
        <v>37</v>
      </c>
      <c r="G5481" t="s">
        <v>13</v>
      </c>
      <c r="H5481" t="s">
        <v>5</v>
      </c>
      <c r="I5481">
        <v>0</v>
      </c>
      <c r="J5481">
        <v>140</v>
      </c>
      <c r="K5481" t="s">
        <v>16509</v>
      </c>
      <c r="L5481">
        <v>175</v>
      </c>
      <c r="M5481">
        <v>0</v>
      </c>
    </row>
    <row r="5482" spans="1:13" x14ac:dyDescent="0.25">
      <c r="A5482" t="s">
        <v>7831</v>
      </c>
      <c r="B5482" t="s">
        <v>5985</v>
      </c>
      <c r="C5482">
        <v>5</v>
      </c>
      <c r="D5482" t="s">
        <v>19</v>
      </c>
      <c r="E5482" t="s">
        <v>2210</v>
      </c>
      <c r="F5482">
        <v>6.5</v>
      </c>
      <c r="G5482" t="s">
        <v>15</v>
      </c>
      <c r="H5482" t="s">
        <v>7</v>
      </c>
      <c r="I5482" t="s">
        <v>32</v>
      </c>
      <c r="J5482">
        <v>100</v>
      </c>
      <c r="K5482" t="s">
        <v>16512</v>
      </c>
      <c r="L5482">
        <v>120</v>
      </c>
      <c r="M5482">
        <v>100</v>
      </c>
    </row>
    <row r="5483" spans="1:13" x14ac:dyDescent="0.25">
      <c r="A5483" t="s">
        <v>7833</v>
      </c>
      <c r="B5483" t="s">
        <v>11138</v>
      </c>
      <c r="C5483">
        <v>8</v>
      </c>
      <c r="D5483" t="s">
        <v>19</v>
      </c>
      <c r="E5483" t="s">
        <v>2177</v>
      </c>
      <c r="F5483">
        <v>2</v>
      </c>
      <c r="G5483" t="s">
        <v>17</v>
      </c>
      <c r="H5483" t="s">
        <v>5</v>
      </c>
      <c r="I5483" t="s">
        <v>55</v>
      </c>
      <c r="J5483">
        <v>140</v>
      </c>
      <c r="K5483" t="s">
        <v>16507</v>
      </c>
      <c r="L5483">
        <v>100</v>
      </c>
      <c r="M5483">
        <v>150</v>
      </c>
    </row>
    <row r="5484" spans="1:13" x14ac:dyDescent="0.25">
      <c r="A5484" t="s">
        <v>7834</v>
      </c>
      <c r="B5484" t="s">
        <v>4828</v>
      </c>
      <c r="C5484">
        <v>5</v>
      </c>
      <c r="D5484" t="s">
        <v>19</v>
      </c>
      <c r="E5484" t="s">
        <v>2182</v>
      </c>
      <c r="F5484">
        <v>8</v>
      </c>
      <c r="G5484" t="s">
        <v>13</v>
      </c>
      <c r="H5484" t="s">
        <v>5</v>
      </c>
      <c r="I5484" t="s">
        <v>359</v>
      </c>
      <c r="J5484">
        <v>140</v>
      </c>
      <c r="K5484" t="s">
        <v>16508</v>
      </c>
      <c r="L5484">
        <v>140</v>
      </c>
      <c r="M5484">
        <v>100</v>
      </c>
    </row>
    <row r="5485" spans="1:13" x14ac:dyDescent="0.25">
      <c r="A5485" t="s">
        <v>7835</v>
      </c>
      <c r="B5485" t="s">
        <v>4063</v>
      </c>
      <c r="C5485">
        <v>8</v>
      </c>
      <c r="D5485" t="s">
        <v>12</v>
      </c>
      <c r="E5485" t="s">
        <v>2217</v>
      </c>
      <c r="F5485">
        <v>28</v>
      </c>
      <c r="G5485" t="s">
        <v>15</v>
      </c>
      <c r="H5485" t="s">
        <v>5</v>
      </c>
      <c r="I5485" t="s">
        <v>359</v>
      </c>
      <c r="J5485">
        <v>140</v>
      </c>
      <c r="K5485" t="s">
        <v>16511</v>
      </c>
      <c r="L5485">
        <v>150</v>
      </c>
      <c r="M5485">
        <v>150</v>
      </c>
    </row>
    <row r="5486" spans="1:13" x14ac:dyDescent="0.25">
      <c r="A5486" t="s">
        <v>7836</v>
      </c>
      <c r="B5486" t="s">
        <v>15599</v>
      </c>
      <c r="C5486">
        <v>6</v>
      </c>
      <c r="D5486" t="s">
        <v>19</v>
      </c>
      <c r="E5486" t="s">
        <v>2207</v>
      </c>
      <c r="F5486">
        <v>9</v>
      </c>
      <c r="G5486" t="s">
        <v>13</v>
      </c>
      <c r="H5486" t="s">
        <v>5</v>
      </c>
      <c r="I5486" t="s">
        <v>1003</v>
      </c>
      <c r="J5486">
        <v>140</v>
      </c>
      <c r="K5486" t="s">
        <v>16508</v>
      </c>
      <c r="L5486">
        <v>140</v>
      </c>
      <c r="M5486">
        <v>100</v>
      </c>
    </row>
    <row r="5487" spans="1:13" x14ac:dyDescent="0.25">
      <c r="A5487" t="s">
        <v>7837</v>
      </c>
      <c r="B5487" t="s">
        <v>5355</v>
      </c>
      <c r="C5487">
        <v>7</v>
      </c>
      <c r="D5487" t="s">
        <v>19</v>
      </c>
      <c r="E5487" t="s">
        <v>2210</v>
      </c>
      <c r="F5487">
        <v>3</v>
      </c>
      <c r="G5487" t="s">
        <v>17</v>
      </c>
      <c r="H5487" t="s">
        <v>5</v>
      </c>
      <c r="I5487" t="s">
        <v>32</v>
      </c>
      <c r="J5487">
        <v>140</v>
      </c>
      <c r="K5487" t="s">
        <v>16507</v>
      </c>
      <c r="L5487">
        <v>100</v>
      </c>
      <c r="M5487">
        <v>100</v>
      </c>
    </row>
    <row r="5488" spans="1:13" x14ac:dyDescent="0.25">
      <c r="A5488" t="s">
        <v>7838</v>
      </c>
      <c r="B5488" t="s">
        <v>15226</v>
      </c>
      <c r="C5488">
        <v>10</v>
      </c>
      <c r="D5488" t="s">
        <v>12</v>
      </c>
      <c r="E5488" t="s">
        <v>2241</v>
      </c>
      <c r="F5488">
        <v>27</v>
      </c>
      <c r="G5488" t="s">
        <v>15</v>
      </c>
      <c r="H5488" t="s">
        <v>5</v>
      </c>
      <c r="I5488" t="s">
        <v>1093</v>
      </c>
      <c r="J5488">
        <v>140</v>
      </c>
      <c r="K5488" t="s">
        <v>16511</v>
      </c>
      <c r="L5488">
        <v>150</v>
      </c>
      <c r="M5488">
        <v>150</v>
      </c>
    </row>
    <row r="5489" spans="1:13" x14ac:dyDescent="0.25">
      <c r="A5489" t="s">
        <v>7839</v>
      </c>
      <c r="B5489" t="s">
        <v>15600</v>
      </c>
      <c r="C5489">
        <v>10</v>
      </c>
      <c r="D5489" t="s">
        <v>12</v>
      </c>
      <c r="E5489" t="s">
        <v>2182</v>
      </c>
      <c r="F5489">
        <v>22</v>
      </c>
      <c r="G5489" t="s">
        <v>15</v>
      </c>
      <c r="H5489" t="s">
        <v>5</v>
      </c>
      <c r="I5489" t="s">
        <v>359</v>
      </c>
      <c r="J5489">
        <v>140</v>
      </c>
      <c r="K5489" t="s">
        <v>16511</v>
      </c>
      <c r="L5489">
        <v>150</v>
      </c>
      <c r="M5489">
        <v>150</v>
      </c>
    </row>
    <row r="5490" spans="1:13" x14ac:dyDescent="0.25">
      <c r="A5490" t="s">
        <v>7840</v>
      </c>
      <c r="B5490" t="s">
        <v>14661</v>
      </c>
      <c r="C5490">
        <v>9</v>
      </c>
      <c r="D5490" t="s">
        <v>12</v>
      </c>
      <c r="E5490" t="s">
        <v>2202</v>
      </c>
      <c r="F5490">
        <v>11.5</v>
      </c>
      <c r="G5490" t="s">
        <v>15</v>
      </c>
      <c r="H5490" t="s">
        <v>6</v>
      </c>
      <c r="I5490" t="s">
        <v>359</v>
      </c>
      <c r="J5490">
        <v>135</v>
      </c>
      <c r="K5490" t="s">
        <v>16511</v>
      </c>
      <c r="L5490">
        <v>150</v>
      </c>
      <c r="M5490">
        <v>150</v>
      </c>
    </row>
    <row r="5491" spans="1:13" x14ac:dyDescent="0.25">
      <c r="A5491" t="s">
        <v>821</v>
      </c>
      <c r="B5491" t="s">
        <v>15601</v>
      </c>
      <c r="C5491">
        <v>4</v>
      </c>
      <c r="D5491" t="s">
        <v>19</v>
      </c>
      <c r="E5491" t="s">
        <v>2177</v>
      </c>
      <c r="F5491">
        <v>8</v>
      </c>
      <c r="G5491" t="s">
        <v>13</v>
      </c>
      <c r="H5491" t="s">
        <v>6</v>
      </c>
      <c r="I5491" t="s">
        <v>32</v>
      </c>
      <c r="J5491">
        <v>135</v>
      </c>
      <c r="K5491" t="s">
        <v>16508</v>
      </c>
      <c r="L5491">
        <v>140</v>
      </c>
      <c r="M5491">
        <v>0</v>
      </c>
    </row>
    <row r="5492" spans="1:13" x14ac:dyDescent="0.25">
      <c r="A5492" t="s">
        <v>7841</v>
      </c>
      <c r="B5492" t="s">
        <v>14962</v>
      </c>
      <c r="C5492">
        <v>10</v>
      </c>
      <c r="D5492" t="s">
        <v>12</v>
      </c>
      <c r="E5492" t="s">
        <v>2186</v>
      </c>
      <c r="F5492">
        <v>29</v>
      </c>
      <c r="G5492" t="s">
        <v>15</v>
      </c>
      <c r="H5492" t="s">
        <v>5</v>
      </c>
      <c r="I5492">
        <v>0</v>
      </c>
      <c r="J5492">
        <v>140</v>
      </c>
      <c r="K5492" t="s">
        <v>16511</v>
      </c>
      <c r="L5492">
        <v>150</v>
      </c>
      <c r="M5492">
        <v>150</v>
      </c>
    </row>
    <row r="5493" spans="1:13" x14ac:dyDescent="0.25">
      <c r="A5493" t="s">
        <v>7842</v>
      </c>
      <c r="B5493" t="s">
        <v>15208</v>
      </c>
      <c r="C5493">
        <v>6</v>
      </c>
      <c r="D5493" t="s">
        <v>12</v>
      </c>
      <c r="E5493" t="s">
        <v>2186</v>
      </c>
      <c r="F5493">
        <v>47</v>
      </c>
      <c r="G5493" t="s">
        <v>13</v>
      </c>
      <c r="H5493" t="s">
        <v>3</v>
      </c>
      <c r="I5493" t="s">
        <v>1093</v>
      </c>
      <c r="J5493">
        <v>120</v>
      </c>
      <c r="K5493" t="s">
        <v>16509</v>
      </c>
      <c r="L5493">
        <v>175</v>
      </c>
      <c r="M5493">
        <v>100</v>
      </c>
    </row>
    <row r="5494" spans="1:13" x14ac:dyDescent="0.25">
      <c r="A5494" t="s">
        <v>381</v>
      </c>
      <c r="B5494" t="s">
        <v>2882</v>
      </c>
      <c r="C5494">
        <v>8</v>
      </c>
      <c r="D5494" t="s">
        <v>12</v>
      </c>
      <c r="E5494" t="s">
        <v>2247</v>
      </c>
      <c r="F5494">
        <v>7</v>
      </c>
      <c r="G5494" t="s">
        <v>17</v>
      </c>
      <c r="H5494" t="s">
        <v>4</v>
      </c>
      <c r="I5494">
        <v>0</v>
      </c>
      <c r="J5494">
        <v>110</v>
      </c>
      <c r="K5494" t="s">
        <v>16510</v>
      </c>
      <c r="L5494">
        <v>125</v>
      </c>
      <c r="M5494">
        <v>150</v>
      </c>
    </row>
    <row r="5495" spans="1:13" x14ac:dyDescent="0.25">
      <c r="A5495" t="s">
        <v>1346</v>
      </c>
      <c r="B5495" t="s">
        <v>4589</v>
      </c>
      <c r="C5495">
        <v>12</v>
      </c>
      <c r="D5495" t="s">
        <v>12</v>
      </c>
      <c r="E5495" t="s">
        <v>2207</v>
      </c>
      <c r="F5495">
        <v>46</v>
      </c>
      <c r="G5495" t="s">
        <v>13</v>
      </c>
      <c r="H5495" t="s">
        <v>6</v>
      </c>
      <c r="I5495" t="s">
        <v>359</v>
      </c>
      <c r="J5495">
        <v>135</v>
      </c>
      <c r="K5495" t="s">
        <v>16509</v>
      </c>
      <c r="L5495">
        <v>175</v>
      </c>
      <c r="M5495">
        <v>150</v>
      </c>
    </row>
    <row r="5496" spans="1:13" x14ac:dyDescent="0.25">
      <c r="A5496" t="s">
        <v>7843</v>
      </c>
      <c r="B5496" t="s">
        <v>15602</v>
      </c>
      <c r="C5496">
        <v>14</v>
      </c>
      <c r="D5496" t="s">
        <v>12</v>
      </c>
      <c r="E5496" t="s">
        <v>2186</v>
      </c>
      <c r="F5496">
        <v>35</v>
      </c>
      <c r="G5496" t="s">
        <v>13</v>
      </c>
      <c r="H5496" t="s">
        <v>5</v>
      </c>
      <c r="I5496" t="s">
        <v>32</v>
      </c>
      <c r="J5496">
        <v>140</v>
      </c>
      <c r="K5496" t="s">
        <v>16509</v>
      </c>
      <c r="L5496">
        <v>175</v>
      </c>
      <c r="M5496">
        <v>200</v>
      </c>
    </row>
    <row r="5497" spans="1:13" x14ac:dyDescent="0.25">
      <c r="A5497" t="s">
        <v>7844</v>
      </c>
      <c r="B5497" t="s">
        <v>6549</v>
      </c>
      <c r="C5497">
        <v>5</v>
      </c>
      <c r="D5497" t="s">
        <v>12</v>
      </c>
      <c r="E5497" t="s">
        <v>2294</v>
      </c>
      <c r="F5497">
        <v>27</v>
      </c>
      <c r="G5497" t="s">
        <v>15</v>
      </c>
      <c r="H5497" t="s">
        <v>6</v>
      </c>
      <c r="I5497" t="s">
        <v>1003</v>
      </c>
      <c r="J5497">
        <v>135</v>
      </c>
      <c r="K5497" t="s">
        <v>16511</v>
      </c>
      <c r="L5497">
        <v>150</v>
      </c>
      <c r="M5497">
        <v>100</v>
      </c>
    </row>
    <row r="5498" spans="1:13" x14ac:dyDescent="0.25">
      <c r="A5498" t="s">
        <v>2123</v>
      </c>
      <c r="B5498" t="s">
        <v>14847</v>
      </c>
      <c r="C5498">
        <v>6</v>
      </c>
      <c r="D5498" t="s">
        <v>12</v>
      </c>
      <c r="E5498" t="s">
        <v>5848</v>
      </c>
      <c r="F5498">
        <v>17</v>
      </c>
      <c r="G5498" t="s">
        <v>15</v>
      </c>
      <c r="H5498" t="s">
        <v>5</v>
      </c>
      <c r="I5498" t="s">
        <v>54</v>
      </c>
      <c r="J5498">
        <v>140</v>
      </c>
      <c r="K5498" t="s">
        <v>16511</v>
      </c>
      <c r="L5498">
        <v>150</v>
      </c>
      <c r="M5498">
        <v>100</v>
      </c>
    </row>
    <row r="5499" spans="1:13" x14ac:dyDescent="0.25">
      <c r="A5499" t="s">
        <v>597</v>
      </c>
      <c r="B5499" t="s">
        <v>3652</v>
      </c>
      <c r="C5499">
        <v>3</v>
      </c>
      <c r="D5499" t="s">
        <v>19</v>
      </c>
      <c r="E5499" t="s">
        <v>2200</v>
      </c>
      <c r="F5499">
        <v>4</v>
      </c>
      <c r="G5499" t="s">
        <v>17</v>
      </c>
      <c r="H5499" t="s">
        <v>6</v>
      </c>
      <c r="I5499">
        <v>0</v>
      </c>
      <c r="J5499">
        <v>135</v>
      </c>
      <c r="K5499" t="s">
        <v>16507</v>
      </c>
      <c r="L5499">
        <v>100</v>
      </c>
      <c r="M5499">
        <v>0</v>
      </c>
    </row>
    <row r="5500" spans="1:13" x14ac:dyDescent="0.25">
      <c r="A5500" t="s">
        <v>7846</v>
      </c>
      <c r="B5500" t="s">
        <v>13829</v>
      </c>
      <c r="C5500">
        <v>5</v>
      </c>
      <c r="D5500" t="s">
        <v>12</v>
      </c>
      <c r="E5500" t="s">
        <v>2207</v>
      </c>
      <c r="F5500">
        <v>48</v>
      </c>
      <c r="G5500" t="s">
        <v>13</v>
      </c>
      <c r="H5500" t="s">
        <v>5</v>
      </c>
      <c r="I5500">
        <v>0</v>
      </c>
      <c r="J5500">
        <v>140</v>
      </c>
      <c r="K5500" t="s">
        <v>16509</v>
      </c>
      <c r="L5500">
        <v>175</v>
      </c>
      <c r="M5500">
        <v>100</v>
      </c>
    </row>
    <row r="5501" spans="1:13" x14ac:dyDescent="0.25">
      <c r="A5501" t="s">
        <v>7847</v>
      </c>
      <c r="B5501" t="s">
        <v>14136</v>
      </c>
      <c r="C5501">
        <v>5</v>
      </c>
      <c r="D5501" t="s">
        <v>12</v>
      </c>
      <c r="E5501" t="s">
        <v>2233</v>
      </c>
      <c r="F5501">
        <v>41</v>
      </c>
      <c r="G5501" t="s">
        <v>13</v>
      </c>
      <c r="H5501" t="s">
        <v>4</v>
      </c>
      <c r="I5501" t="s">
        <v>52</v>
      </c>
      <c r="J5501">
        <v>110</v>
      </c>
      <c r="K5501" t="s">
        <v>16509</v>
      </c>
      <c r="L5501">
        <v>175</v>
      </c>
      <c r="M5501">
        <v>100</v>
      </c>
    </row>
    <row r="5502" spans="1:13" x14ac:dyDescent="0.25">
      <c r="A5502" t="s">
        <v>7848</v>
      </c>
      <c r="B5502" t="s">
        <v>14206</v>
      </c>
      <c r="C5502">
        <v>5</v>
      </c>
      <c r="D5502" t="s">
        <v>19</v>
      </c>
      <c r="E5502" t="s">
        <v>2182</v>
      </c>
      <c r="F5502">
        <v>3</v>
      </c>
      <c r="G5502" t="s">
        <v>17</v>
      </c>
      <c r="H5502" t="s">
        <v>5</v>
      </c>
      <c r="I5502">
        <v>0</v>
      </c>
      <c r="J5502">
        <v>140</v>
      </c>
      <c r="K5502" t="s">
        <v>16507</v>
      </c>
      <c r="L5502">
        <v>100</v>
      </c>
      <c r="M5502">
        <v>100</v>
      </c>
    </row>
    <row r="5503" spans="1:13" x14ac:dyDescent="0.25">
      <c r="A5503" t="s">
        <v>7849</v>
      </c>
      <c r="B5503" t="s">
        <v>15301</v>
      </c>
      <c r="C5503">
        <v>3</v>
      </c>
      <c r="D5503" t="s">
        <v>19</v>
      </c>
      <c r="E5503" t="s">
        <v>2198</v>
      </c>
      <c r="F5503">
        <v>8</v>
      </c>
      <c r="G5503" t="s">
        <v>13</v>
      </c>
      <c r="H5503" t="s">
        <v>4</v>
      </c>
      <c r="I5503" t="s">
        <v>359</v>
      </c>
      <c r="J5503">
        <v>110</v>
      </c>
      <c r="K5503" t="s">
        <v>16508</v>
      </c>
      <c r="L5503">
        <v>140</v>
      </c>
      <c r="M5503">
        <v>0</v>
      </c>
    </row>
    <row r="5504" spans="1:13" x14ac:dyDescent="0.25">
      <c r="A5504" t="s">
        <v>7850</v>
      </c>
      <c r="B5504" t="s">
        <v>3529</v>
      </c>
      <c r="C5504">
        <v>9</v>
      </c>
      <c r="D5504" t="s">
        <v>12</v>
      </c>
      <c r="E5504" t="s">
        <v>2217</v>
      </c>
      <c r="F5504">
        <v>23</v>
      </c>
      <c r="G5504" t="s">
        <v>15</v>
      </c>
      <c r="H5504" t="s">
        <v>3</v>
      </c>
      <c r="I5504" t="s">
        <v>1003</v>
      </c>
      <c r="J5504">
        <v>120</v>
      </c>
      <c r="K5504" t="s">
        <v>16511</v>
      </c>
      <c r="L5504">
        <v>150</v>
      </c>
      <c r="M5504">
        <v>150</v>
      </c>
    </row>
    <row r="5505" spans="1:13" x14ac:dyDescent="0.25">
      <c r="A5505" t="s">
        <v>7851</v>
      </c>
      <c r="B5505" t="s">
        <v>3496</v>
      </c>
      <c r="C5505">
        <v>7</v>
      </c>
      <c r="D5505" t="s">
        <v>19</v>
      </c>
      <c r="E5505" t="s">
        <v>2340</v>
      </c>
      <c r="F5505">
        <v>4</v>
      </c>
      <c r="G5505" t="s">
        <v>17</v>
      </c>
      <c r="H5505" t="s">
        <v>5</v>
      </c>
      <c r="I5505" t="s">
        <v>52</v>
      </c>
      <c r="J5505">
        <v>140</v>
      </c>
      <c r="K5505" t="s">
        <v>16507</v>
      </c>
      <c r="L5505">
        <v>100</v>
      </c>
      <c r="M5505">
        <v>100</v>
      </c>
    </row>
    <row r="5506" spans="1:13" x14ac:dyDescent="0.25">
      <c r="A5506" t="s">
        <v>7852</v>
      </c>
      <c r="B5506" t="s">
        <v>9195</v>
      </c>
      <c r="C5506">
        <v>2</v>
      </c>
      <c r="D5506" t="s">
        <v>19</v>
      </c>
      <c r="E5506" t="s">
        <v>7854</v>
      </c>
      <c r="F5506">
        <v>10</v>
      </c>
      <c r="G5506" t="s">
        <v>13</v>
      </c>
      <c r="H5506" t="s">
        <v>6</v>
      </c>
      <c r="I5506" t="s">
        <v>359</v>
      </c>
      <c r="J5506">
        <v>135</v>
      </c>
      <c r="K5506" t="s">
        <v>16508</v>
      </c>
      <c r="L5506">
        <v>140</v>
      </c>
      <c r="M5506">
        <v>0</v>
      </c>
    </row>
    <row r="5507" spans="1:13" x14ac:dyDescent="0.25">
      <c r="A5507" t="s">
        <v>7855</v>
      </c>
      <c r="B5507" t="s">
        <v>3052</v>
      </c>
      <c r="C5507">
        <v>4</v>
      </c>
      <c r="D5507" t="s">
        <v>19</v>
      </c>
      <c r="E5507" t="s">
        <v>2244</v>
      </c>
      <c r="F5507">
        <v>3</v>
      </c>
      <c r="G5507" t="s">
        <v>17</v>
      </c>
      <c r="H5507" t="s">
        <v>6</v>
      </c>
      <c r="I5507">
        <v>0</v>
      </c>
      <c r="J5507">
        <v>135</v>
      </c>
      <c r="K5507" t="s">
        <v>16507</v>
      </c>
      <c r="L5507">
        <v>100</v>
      </c>
      <c r="M5507">
        <v>0</v>
      </c>
    </row>
    <row r="5508" spans="1:13" x14ac:dyDescent="0.25">
      <c r="A5508" t="s">
        <v>7856</v>
      </c>
      <c r="B5508" t="s">
        <v>6646</v>
      </c>
      <c r="C5508">
        <v>8</v>
      </c>
      <c r="D5508" t="s">
        <v>12</v>
      </c>
      <c r="E5508" t="s">
        <v>2207</v>
      </c>
      <c r="F5508">
        <v>7</v>
      </c>
      <c r="G5508" t="s">
        <v>17</v>
      </c>
      <c r="H5508" t="s">
        <v>7</v>
      </c>
      <c r="I5508" t="s">
        <v>32</v>
      </c>
      <c r="J5508">
        <v>100</v>
      </c>
      <c r="K5508" t="s">
        <v>16510</v>
      </c>
      <c r="L5508">
        <v>125</v>
      </c>
      <c r="M5508">
        <v>150</v>
      </c>
    </row>
    <row r="5509" spans="1:13" x14ac:dyDescent="0.25">
      <c r="A5509" t="s">
        <v>7857</v>
      </c>
      <c r="B5509" t="s">
        <v>2737</v>
      </c>
      <c r="C5509">
        <v>2</v>
      </c>
      <c r="D5509" t="s">
        <v>19</v>
      </c>
      <c r="E5509" t="s">
        <v>2182</v>
      </c>
      <c r="F5509">
        <v>3</v>
      </c>
      <c r="G5509" t="s">
        <v>17</v>
      </c>
      <c r="H5509" t="s">
        <v>5</v>
      </c>
      <c r="I5509">
        <v>0</v>
      </c>
      <c r="J5509">
        <v>140</v>
      </c>
      <c r="K5509" t="s">
        <v>16507</v>
      </c>
      <c r="L5509">
        <v>100</v>
      </c>
      <c r="M5509">
        <v>0</v>
      </c>
    </row>
    <row r="5510" spans="1:13" x14ac:dyDescent="0.25">
      <c r="A5510" t="s">
        <v>1314</v>
      </c>
      <c r="B5510" t="s">
        <v>14325</v>
      </c>
      <c r="C5510">
        <v>8</v>
      </c>
      <c r="D5510" t="s">
        <v>12</v>
      </c>
      <c r="E5510" t="s">
        <v>2207</v>
      </c>
      <c r="F5510">
        <v>5</v>
      </c>
      <c r="G5510" t="s">
        <v>17</v>
      </c>
      <c r="H5510" t="s">
        <v>5</v>
      </c>
      <c r="I5510" t="s">
        <v>2168</v>
      </c>
      <c r="J5510">
        <v>140</v>
      </c>
      <c r="K5510" t="s">
        <v>16510</v>
      </c>
      <c r="L5510">
        <v>125</v>
      </c>
      <c r="M5510">
        <v>150</v>
      </c>
    </row>
    <row r="5511" spans="1:13" x14ac:dyDescent="0.25">
      <c r="A5511" t="s">
        <v>7858</v>
      </c>
      <c r="B5511" t="s">
        <v>15603</v>
      </c>
      <c r="C5511">
        <v>7</v>
      </c>
      <c r="D5511" t="s">
        <v>12</v>
      </c>
      <c r="E5511" t="s">
        <v>2207</v>
      </c>
      <c r="F5511">
        <v>3</v>
      </c>
      <c r="G5511" t="s">
        <v>17</v>
      </c>
      <c r="H5511" t="s">
        <v>6</v>
      </c>
      <c r="I5511" t="s">
        <v>32</v>
      </c>
      <c r="J5511">
        <v>135</v>
      </c>
      <c r="K5511" t="s">
        <v>16510</v>
      </c>
      <c r="L5511">
        <v>125</v>
      </c>
      <c r="M5511">
        <v>100</v>
      </c>
    </row>
    <row r="5512" spans="1:13" x14ac:dyDescent="0.25">
      <c r="A5512" t="s">
        <v>7859</v>
      </c>
      <c r="B5512" t="s">
        <v>5620</v>
      </c>
      <c r="C5512">
        <v>5</v>
      </c>
      <c r="D5512" t="s">
        <v>19</v>
      </c>
      <c r="E5512" t="s">
        <v>2207</v>
      </c>
      <c r="F5512">
        <v>4</v>
      </c>
      <c r="G5512" t="s">
        <v>17</v>
      </c>
      <c r="H5512" t="s">
        <v>6</v>
      </c>
      <c r="I5512" t="s">
        <v>52</v>
      </c>
      <c r="J5512">
        <v>135</v>
      </c>
      <c r="K5512" t="s">
        <v>16507</v>
      </c>
      <c r="L5512">
        <v>100</v>
      </c>
      <c r="M5512">
        <v>100</v>
      </c>
    </row>
    <row r="5513" spans="1:13" x14ac:dyDescent="0.25">
      <c r="A5513" t="s">
        <v>116</v>
      </c>
      <c r="B5513" t="s">
        <v>2254</v>
      </c>
      <c r="C5513">
        <v>6</v>
      </c>
      <c r="D5513" t="s">
        <v>12</v>
      </c>
      <c r="E5513" t="s">
        <v>2294</v>
      </c>
      <c r="F5513">
        <v>49</v>
      </c>
      <c r="G5513" t="s">
        <v>13</v>
      </c>
      <c r="H5513" t="s">
        <v>4</v>
      </c>
      <c r="I5513">
        <v>0</v>
      </c>
      <c r="J5513">
        <v>110</v>
      </c>
      <c r="K5513" t="s">
        <v>16509</v>
      </c>
      <c r="L5513">
        <v>175</v>
      </c>
      <c r="M5513">
        <v>100</v>
      </c>
    </row>
    <row r="5514" spans="1:13" x14ac:dyDescent="0.25">
      <c r="A5514" t="s">
        <v>7861</v>
      </c>
      <c r="B5514" t="s">
        <v>6393</v>
      </c>
      <c r="C5514">
        <v>4</v>
      </c>
      <c r="D5514" t="s">
        <v>23</v>
      </c>
      <c r="E5514" t="s">
        <v>2207</v>
      </c>
      <c r="F5514">
        <v>18.8</v>
      </c>
      <c r="G5514" t="s">
        <v>13</v>
      </c>
      <c r="H5514" t="s">
        <v>7</v>
      </c>
      <c r="I5514" t="s">
        <v>1003</v>
      </c>
      <c r="J5514">
        <v>100</v>
      </c>
      <c r="K5514" t="s">
        <v>16513</v>
      </c>
      <c r="L5514">
        <v>110</v>
      </c>
      <c r="M5514">
        <v>0</v>
      </c>
    </row>
    <row r="5515" spans="1:13" x14ac:dyDescent="0.25">
      <c r="A5515" t="s">
        <v>1471</v>
      </c>
      <c r="B5515" t="s">
        <v>14475</v>
      </c>
      <c r="C5515">
        <v>13</v>
      </c>
      <c r="D5515" t="s">
        <v>12</v>
      </c>
      <c r="E5515" t="s">
        <v>7862</v>
      </c>
      <c r="F5515">
        <v>3</v>
      </c>
      <c r="G5515" t="s">
        <v>17</v>
      </c>
      <c r="H5515" t="s">
        <v>5</v>
      </c>
      <c r="I5515" t="s">
        <v>55</v>
      </c>
      <c r="J5515">
        <v>140</v>
      </c>
      <c r="K5515" t="s">
        <v>16510</v>
      </c>
      <c r="L5515">
        <v>125</v>
      </c>
      <c r="M5515">
        <v>200</v>
      </c>
    </row>
    <row r="5516" spans="1:13" x14ac:dyDescent="0.25">
      <c r="A5516" t="s">
        <v>7863</v>
      </c>
      <c r="B5516" t="s">
        <v>14817</v>
      </c>
      <c r="C5516">
        <v>8</v>
      </c>
      <c r="D5516" t="s">
        <v>19</v>
      </c>
      <c r="E5516" t="s">
        <v>2198</v>
      </c>
      <c r="F5516">
        <v>6.5</v>
      </c>
      <c r="G5516" t="s">
        <v>15</v>
      </c>
      <c r="H5516" t="s">
        <v>5</v>
      </c>
      <c r="I5516">
        <v>0</v>
      </c>
      <c r="J5516">
        <v>140</v>
      </c>
      <c r="K5516" t="s">
        <v>16512</v>
      </c>
      <c r="L5516">
        <v>120</v>
      </c>
      <c r="M5516">
        <v>150</v>
      </c>
    </row>
    <row r="5517" spans="1:13" x14ac:dyDescent="0.25">
      <c r="A5517" t="s">
        <v>7864</v>
      </c>
      <c r="B5517" t="s">
        <v>14632</v>
      </c>
      <c r="C5517">
        <v>6</v>
      </c>
      <c r="D5517" t="s">
        <v>12</v>
      </c>
      <c r="E5517" t="s">
        <v>2207</v>
      </c>
      <c r="F5517">
        <v>14</v>
      </c>
      <c r="G5517" t="s">
        <v>15</v>
      </c>
      <c r="H5517" t="s">
        <v>5</v>
      </c>
      <c r="I5517" t="s">
        <v>1096</v>
      </c>
      <c r="J5517">
        <v>140</v>
      </c>
      <c r="K5517" t="s">
        <v>16511</v>
      </c>
      <c r="L5517">
        <v>150</v>
      </c>
      <c r="M5517">
        <v>100</v>
      </c>
    </row>
    <row r="5518" spans="1:13" x14ac:dyDescent="0.25">
      <c r="A5518" t="s">
        <v>445</v>
      </c>
      <c r="B5518" t="s">
        <v>15604</v>
      </c>
      <c r="C5518">
        <v>9</v>
      </c>
      <c r="D5518" t="s">
        <v>12</v>
      </c>
      <c r="E5518" t="s">
        <v>2533</v>
      </c>
      <c r="F5518">
        <v>28</v>
      </c>
      <c r="G5518" t="s">
        <v>15</v>
      </c>
      <c r="H5518" t="s">
        <v>5</v>
      </c>
      <c r="I5518" t="s">
        <v>359</v>
      </c>
      <c r="J5518">
        <v>140</v>
      </c>
      <c r="K5518" t="s">
        <v>16511</v>
      </c>
      <c r="L5518">
        <v>150</v>
      </c>
      <c r="M5518">
        <v>150</v>
      </c>
    </row>
    <row r="5519" spans="1:13" x14ac:dyDescent="0.25">
      <c r="A5519" t="s">
        <v>579</v>
      </c>
      <c r="B5519" t="s">
        <v>13868</v>
      </c>
      <c r="C5519">
        <v>7</v>
      </c>
      <c r="D5519" t="s">
        <v>19</v>
      </c>
      <c r="E5519" t="s">
        <v>2234</v>
      </c>
      <c r="F5519">
        <v>3</v>
      </c>
      <c r="G5519" t="s">
        <v>17</v>
      </c>
      <c r="H5519" t="s">
        <v>4</v>
      </c>
      <c r="I5519" t="s">
        <v>55</v>
      </c>
      <c r="J5519">
        <v>110</v>
      </c>
      <c r="K5519" t="s">
        <v>16507</v>
      </c>
      <c r="L5519">
        <v>100</v>
      </c>
      <c r="M5519">
        <v>100</v>
      </c>
    </row>
    <row r="5520" spans="1:13" x14ac:dyDescent="0.25">
      <c r="A5520" t="s">
        <v>7865</v>
      </c>
      <c r="B5520" t="s">
        <v>14978</v>
      </c>
      <c r="C5520">
        <v>8</v>
      </c>
      <c r="D5520" t="s">
        <v>19</v>
      </c>
      <c r="E5520" t="s">
        <v>2210</v>
      </c>
      <c r="F5520">
        <v>4</v>
      </c>
      <c r="G5520" t="s">
        <v>17</v>
      </c>
      <c r="H5520" t="s">
        <v>7</v>
      </c>
      <c r="I5520">
        <v>0</v>
      </c>
      <c r="J5520">
        <v>100</v>
      </c>
      <c r="K5520" t="s">
        <v>16507</v>
      </c>
      <c r="L5520">
        <v>100</v>
      </c>
      <c r="M5520">
        <v>150</v>
      </c>
    </row>
    <row r="5521" spans="1:13" x14ac:dyDescent="0.25">
      <c r="A5521" t="s">
        <v>7866</v>
      </c>
      <c r="B5521" t="s">
        <v>14375</v>
      </c>
      <c r="C5521">
        <v>8</v>
      </c>
      <c r="D5521" t="s">
        <v>19</v>
      </c>
      <c r="E5521" t="s">
        <v>2219</v>
      </c>
      <c r="F5521">
        <v>9</v>
      </c>
      <c r="G5521" t="s">
        <v>13</v>
      </c>
      <c r="H5521" t="s">
        <v>7</v>
      </c>
      <c r="I5521" t="s">
        <v>359</v>
      </c>
      <c r="J5521">
        <v>100</v>
      </c>
      <c r="K5521" t="s">
        <v>16508</v>
      </c>
      <c r="L5521">
        <v>140</v>
      </c>
      <c r="M5521">
        <v>150</v>
      </c>
    </row>
    <row r="5522" spans="1:13" x14ac:dyDescent="0.25">
      <c r="A5522" t="s">
        <v>7867</v>
      </c>
      <c r="B5522" t="s">
        <v>14061</v>
      </c>
      <c r="C5522">
        <v>6</v>
      </c>
      <c r="D5522" t="s">
        <v>12</v>
      </c>
      <c r="E5522" t="s">
        <v>2207</v>
      </c>
      <c r="F5522">
        <v>21</v>
      </c>
      <c r="G5522" t="s">
        <v>15</v>
      </c>
      <c r="H5522" t="s">
        <v>6</v>
      </c>
      <c r="I5522" t="s">
        <v>359</v>
      </c>
      <c r="J5522">
        <v>135</v>
      </c>
      <c r="K5522" t="s">
        <v>16511</v>
      </c>
      <c r="L5522">
        <v>150</v>
      </c>
      <c r="M5522">
        <v>100</v>
      </c>
    </row>
    <row r="5523" spans="1:13" x14ac:dyDescent="0.25">
      <c r="A5523" t="s">
        <v>7868</v>
      </c>
      <c r="B5523" t="s">
        <v>4854</v>
      </c>
      <c r="C5523">
        <v>2</v>
      </c>
      <c r="D5523" t="s">
        <v>19</v>
      </c>
      <c r="E5523" t="s">
        <v>2252</v>
      </c>
      <c r="F5523">
        <v>4</v>
      </c>
      <c r="G5523" t="s">
        <v>17</v>
      </c>
      <c r="H5523" t="s">
        <v>7</v>
      </c>
      <c r="I5523" t="s">
        <v>1003</v>
      </c>
      <c r="J5523">
        <v>100</v>
      </c>
      <c r="K5523" t="s">
        <v>16507</v>
      </c>
      <c r="L5523">
        <v>100</v>
      </c>
      <c r="M5523">
        <v>0</v>
      </c>
    </row>
    <row r="5524" spans="1:13" x14ac:dyDescent="0.25">
      <c r="A5524" t="s">
        <v>7870</v>
      </c>
      <c r="B5524" t="s">
        <v>6096</v>
      </c>
      <c r="C5524">
        <v>2</v>
      </c>
      <c r="D5524" t="s">
        <v>19</v>
      </c>
      <c r="E5524" t="s">
        <v>2182</v>
      </c>
      <c r="F5524">
        <v>9</v>
      </c>
      <c r="G5524" t="s">
        <v>13</v>
      </c>
      <c r="H5524" t="s">
        <v>5</v>
      </c>
      <c r="I5524">
        <v>0</v>
      </c>
      <c r="J5524">
        <v>140</v>
      </c>
      <c r="K5524" t="s">
        <v>16508</v>
      </c>
      <c r="L5524">
        <v>140</v>
      </c>
      <c r="M5524">
        <v>0</v>
      </c>
    </row>
    <row r="5525" spans="1:13" x14ac:dyDescent="0.25">
      <c r="A5525" t="s">
        <v>7871</v>
      </c>
      <c r="B5525" t="s">
        <v>15605</v>
      </c>
      <c r="C5525">
        <v>2</v>
      </c>
      <c r="D5525" t="s">
        <v>12</v>
      </c>
      <c r="E5525" t="s">
        <v>2186</v>
      </c>
      <c r="F5525">
        <v>21</v>
      </c>
      <c r="G5525" t="s">
        <v>15</v>
      </c>
      <c r="H5525" t="s">
        <v>5</v>
      </c>
      <c r="I5525" t="s">
        <v>1003</v>
      </c>
      <c r="J5525">
        <v>140</v>
      </c>
      <c r="K5525" t="s">
        <v>16511</v>
      </c>
      <c r="L5525">
        <v>150</v>
      </c>
      <c r="M5525">
        <v>0</v>
      </c>
    </row>
    <row r="5526" spans="1:13" x14ac:dyDescent="0.25">
      <c r="A5526" t="s">
        <v>7872</v>
      </c>
      <c r="B5526" t="s">
        <v>2579</v>
      </c>
      <c r="C5526">
        <v>6</v>
      </c>
      <c r="D5526" t="s">
        <v>12</v>
      </c>
      <c r="E5526" t="s">
        <v>2182</v>
      </c>
      <c r="F5526">
        <v>27</v>
      </c>
      <c r="G5526" t="s">
        <v>15</v>
      </c>
      <c r="H5526" t="s">
        <v>3</v>
      </c>
      <c r="I5526">
        <v>0</v>
      </c>
      <c r="J5526">
        <v>120</v>
      </c>
      <c r="K5526" t="s">
        <v>16511</v>
      </c>
      <c r="L5526">
        <v>150</v>
      </c>
      <c r="M5526">
        <v>100</v>
      </c>
    </row>
    <row r="5527" spans="1:13" x14ac:dyDescent="0.25">
      <c r="A5527" t="s">
        <v>7873</v>
      </c>
      <c r="B5527" t="s">
        <v>14383</v>
      </c>
      <c r="C5527">
        <v>4</v>
      </c>
      <c r="D5527" t="s">
        <v>19</v>
      </c>
      <c r="E5527" t="s">
        <v>2340</v>
      </c>
      <c r="F5527">
        <v>6</v>
      </c>
      <c r="G5527" t="s">
        <v>15</v>
      </c>
      <c r="H5527" t="s">
        <v>5</v>
      </c>
      <c r="I5527" t="s">
        <v>1003</v>
      </c>
      <c r="J5527">
        <v>140</v>
      </c>
      <c r="K5527" t="s">
        <v>16512</v>
      </c>
      <c r="L5527">
        <v>120</v>
      </c>
      <c r="M5527">
        <v>0</v>
      </c>
    </row>
    <row r="5528" spans="1:13" x14ac:dyDescent="0.25">
      <c r="A5528" t="s">
        <v>7874</v>
      </c>
      <c r="B5528" t="s">
        <v>15412</v>
      </c>
      <c r="C5528">
        <v>7</v>
      </c>
      <c r="D5528" t="s">
        <v>12</v>
      </c>
      <c r="E5528" t="s">
        <v>2190</v>
      </c>
      <c r="F5528">
        <v>43</v>
      </c>
      <c r="G5528" t="s">
        <v>13</v>
      </c>
      <c r="H5528" t="s">
        <v>5</v>
      </c>
      <c r="I5528" t="s">
        <v>359</v>
      </c>
      <c r="J5528">
        <v>140</v>
      </c>
      <c r="K5528" t="s">
        <v>16509</v>
      </c>
      <c r="L5528">
        <v>175</v>
      </c>
      <c r="M5528">
        <v>100</v>
      </c>
    </row>
    <row r="5529" spans="1:13" x14ac:dyDescent="0.25">
      <c r="A5529" t="s">
        <v>7875</v>
      </c>
      <c r="B5529" t="s">
        <v>15606</v>
      </c>
      <c r="C5529">
        <v>2</v>
      </c>
      <c r="D5529" t="s">
        <v>19</v>
      </c>
      <c r="E5529" t="s">
        <v>2350</v>
      </c>
      <c r="F5529">
        <v>6.5</v>
      </c>
      <c r="G5529" t="s">
        <v>15</v>
      </c>
      <c r="H5529" t="s">
        <v>6</v>
      </c>
      <c r="I5529" t="s">
        <v>359</v>
      </c>
      <c r="J5529">
        <v>135</v>
      </c>
      <c r="K5529" t="s">
        <v>16512</v>
      </c>
      <c r="L5529">
        <v>120</v>
      </c>
      <c r="M5529">
        <v>0</v>
      </c>
    </row>
    <row r="5530" spans="1:13" x14ac:dyDescent="0.25">
      <c r="A5530" t="s">
        <v>7876</v>
      </c>
      <c r="B5530" t="s">
        <v>13814</v>
      </c>
      <c r="C5530">
        <v>5</v>
      </c>
      <c r="D5530" t="s">
        <v>12</v>
      </c>
      <c r="E5530" t="s">
        <v>2320</v>
      </c>
      <c r="F5530">
        <v>40</v>
      </c>
      <c r="G5530" t="s">
        <v>13</v>
      </c>
      <c r="H5530" t="s">
        <v>4</v>
      </c>
      <c r="I5530" t="s">
        <v>55</v>
      </c>
      <c r="J5530">
        <v>110</v>
      </c>
      <c r="K5530" t="s">
        <v>16509</v>
      </c>
      <c r="L5530">
        <v>175</v>
      </c>
      <c r="M5530">
        <v>100</v>
      </c>
    </row>
    <row r="5531" spans="1:13" x14ac:dyDescent="0.25">
      <c r="A5531" t="s">
        <v>7877</v>
      </c>
      <c r="B5531" t="s">
        <v>5897</v>
      </c>
      <c r="C5531">
        <v>6</v>
      </c>
      <c r="D5531" t="s">
        <v>19</v>
      </c>
      <c r="E5531" t="s">
        <v>2200</v>
      </c>
      <c r="F5531">
        <v>8.5</v>
      </c>
      <c r="G5531" t="s">
        <v>13</v>
      </c>
      <c r="H5531" t="s">
        <v>4</v>
      </c>
      <c r="I5531" t="s">
        <v>1003</v>
      </c>
      <c r="J5531">
        <v>110</v>
      </c>
      <c r="K5531" t="s">
        <v>16508</v>
      </c>
      <c r="L5531">
        <v>140</v>
      </c>
      <c r="M5531">
        <v>100</v>
      </c>
    </row>
    <row r="5532" spans="1:13" x14ac:dyDescent="0.25">
      <c r="A5532" t="s">
        <v>7878</v>
      </c>
      <c r="B5532" t="s">
        <v>15607</v>
      </c>
      <c r="C5532">
        <v>6</v>
      </c>
      <c r="D5532" t="s">
        <v>12</v>
      </c>
      <c r="E5532" t="s">
        <v>2226</v>
      </c>
      <c r="F5532">
        <v>19</v>
      </c>
      <c r="G5532" t="s">
        <v>15</v>
      </c>
      <c r="H5532" t="s">
        <v>3</v>
      </c>
      <c r="I5532">
        <v>0</v>
      </c>
      <c r="J5532">
        <v>120</v>
      </c>
      <c r="K5532" t="s">
        <v>16511</v>
      </c>
      <c r="L5532">
        <v>150</v>
      </c>
      <c r="M5532">
        <v>100</v>
      </c>
    </row>
    <row r="5533" spans="1:13" x14ac:dyDescent="0.25">
      <c r="A5533" t="s">
        <v>828</v>
      </c>
      <c r="B5533" t="s">
        <v>9215</v>
      </c>
      <c r="C5533">
        <v>3</v>
      </c>
      <c r="D5533" t="s">
        <v>12</v>
      </c>
      <c r="E5533" t="s">
        <v>2190</v>
      </c>
      <c r="F5533">
        <v>35</v>
      </c>
      <c r="G5533" t="s">
        <v>13</v>
      </c>
      <c r="H5533" t="s">
        <v>6</v>
      </c>
      <c r="I5533" t="s">
        <v>456</v>
      </c>
      <c r="J5533">
        <v>135</v>
      </c>
      <c r="K5533" t="s">
        <v>16509</v>
      </c>
      <c r="L5533">
        <v>175</v>
      </c>
      <c r="M5533">
        <v>0</v>
      </c>
    </row>
    <row r="5534" spans="1:13" x14ac:dyDescent="0.25">
      <c r="A5534" t="s">
        <v>657</v>
      </c>
      <c r="B5534" t="s">
        <v>15444</v>
      </c>
      <c r="C5534">
        <v>8</v>
      </c>
      <c r="D5534" t="s">
        <v>12</v>
      </c>
      <c r="E5534" t="s">
        <v>2207</v>
      </c>
      <c r="F5534">
        <v>29</v>
      </c>
      <c r="G5534" t="s">
        <v>15</v>
      </c>
      <c r="H5534" t="s">
        <v>4</v>
      </c>
      <c r="I5534" t="s">
        <v>1093</v>
      </c>
      <c r="J5534">
        <v>110</v>
      </c>
      <c r="K5534" t="s">
        <v>16511</v>
      </c>
      <c r="L5534">
        <v>150</v>
      </c>
      <c r="M5534">
        <v>150</v>
      </c>
    </row>
    <row r="5535" spans="1:13" x14ac:dyDescent="0.25">
      <c r="A5535" t="s">
        <v>7879</v>
      </c>
      <c r="B5535" t="s">
        <v>14786</v>
      </c>
      <c r="C5535">
        <v>6</v>
      </c>
      <c r="D5535" t="s">
        <v>12</v>
      </c>
      <c r="E5535" t="s">
        <v>2223</v>
      </c>
      <c r="F5535">
        <v>46</v>
      </c>
      <c r="G5535" t="s">
        <v>13</v>
      </c>
      <c r="H5535" t="s">
        <v>6</v>
      </c>
      <c r="I5535" t="s">
        <v>1003</v>
      </c>
      <c r="J5535">
        <v>135</v>
      </c>
      <c r="K5535" t="s">
        <v>16509</v>
      </c>
      <c r="L5535">
        <v>175</v>
      </c>
      <c r="M5535">
        <v>100</v>
      </c>
    </row>
    <row r="5536" spans="1:13" x14ac:dyDescent="0.25">
      <c r="A5536" t="s">
        <v>7880</v>
      </c>
      <c r="B5536" t="s">
        <v>14318</v>
      </c>
      <c r="C5536">
        <v>7</v>
      </c>
      <c r="D5536" t="s">
        <v>19</v>
      </c>
      <c r="E5536" t="s">
        <v>2198</v>
      </c>
      <c r="F5536">
        <v>3</v>
      </c>
      <c r="G5536" t="s">
        <v>17</v>
      </c>
      <c r="H5536" t="s">
        <v>6</v>
      </c>
      <c r="I5536" t="s">
        <v>32</v>
      </c>
      <c r="J5536">
        <v>135</v>
      </c>
      <c r="K5536" t="s">
        <v>16507</v>
      </c>
      <c r="L5536">
        <v>100</v>
      </c>
      <c r="M5536">
        <v>100</v>
      </c>
    </row>
    <row r="5537" spans="1:13" x14ac:dyDescent="0.25">
      <c r="A5537" t="s">
        <v>7881</v>
      </c>
      <c r="B5537" t="s">
        <v>14858</v>
      </c>
      <c r="C5537">
        <v>6</v>
      </c>
      <c r="D5537" t="s">
        <v>12</v>
      </c>
      <c r="E5537" t="s">
        <v>2233</v>
      </c>
      <c r="F5537">
        <v>37</v>
      </c>
      <c r="G5537" t="s">
        <v>13</v>
      </c>
      <c r="H5537" t="s">
        <v>5</v>
      </c>
      <c r="I5537" t="s">
        <v>1093</v>
      </c>
      <c r="J5537">
        <v>140</v>
      </c>
      <c r="K5537" t="s">
        <v>16509</v>
      </c>
      <c r="L5537">
        <v>175</v>
      </c>
      <c r="M5537">
        <v>100</v>
      </c>
    </row>
    <row r="5538" spans="1:13" x14ac:dyDescent="0.25">
      <c r="A5538" t="s">
        <v>7882</v>
      </c>
      <c r="B5538" t="s">
        <v>13397</v>
      </c>
      <c r="C5538">
        <v>9</v>
      </c>
      <c r="D5538" t="s">
        <v>12</v>
      </c>
      <c r="E5538" t="s">
        <v>2263</v>
      </c>
      <c r="F5538">
        <v>4</v>
      </c>
      <c r="G5538" t="s">
        <v>17</v>
      </c>
      <c r="H5538" t="s">
        <v>7</v>
      </c>
      <c r="I5538" t="s">
        <v>456</v>
      </c>
      <c r="J5538">
        <v>100</v>
      </c>
      <c r="K5538" t="s">
        <v>16510</v>
      </c>
      <c r="L5538">
        <v>125</v>
      </c>
      <c r="M5538">
        <v>150</v>
      </c>
    </row>
    <row r="5539" spans="1:13" x14ac:dyDescent="0.25">
      <c r="A5539" t="s">
        <v>356</v>
      </c>
      <c r="B5539" t="s">
        <v>3582</v>
      </c>
      <c r="C5539">
        <v>8</v>
      </c>
      <c r="D5539" t="s">
        <v>19</v>
      </c>
      <c r="E5539" t="s">
        <v>2234</v>
      </c>
      <c r="F5539">
        <v>6.5</v>
      </c>
      <c r="G5539" t="s">
        <v>15</v>
      </c>
      <c r="H5539" t="s">
        <v>7</v>
      </c>
      <c r="I5539" t="s">
        <v>359</v>
      </c>
      <c r="J5539">
        <v>100</v>
      </c>
      <c r="K5539" t="s">
        <v>16512</v>
      </c>
      <c r="L5539">
        <v>120</v>
      </c>
      <c r="M5539">
        <v>150</v>
      </c>
    </row>
    <row r="5540" spans="1:13" x14ac:dyDescent="0.25">
      <c r="A5540" t="s">
        <v>7883</v>
      </c>
      <c r="B5540" t="s">
        <v>15608</v>
      </c>
      <c r="C5540">
        <v>9</v>
      </c>
      <c r="D5540" t="s">
        <v>19</v>
      </c>
      <c r="E5540" t="s">
        <v>2266</v>
      </c>
      <c r="F5540">
        <v>3</v>
      </c>
      <c r="G5540" t="s">
        <v>17</v>
      </c>
      <c r="H5540" t="s">
        <v>6</v>
      </c>
      <c r="I5540">
        <v>0</v>
      </c>
      <c r="J5540">
        <v>135</v>
      </c>
      <c r="K5540" t="s">
        <v>16507</v>
      </c>
      <c r="L5540">
        <v>100</v>
      </c>
      <c r="M5540">
        <v>150</v>
      </c>
    </row>
    <row r="5541" spans="1:13" x14ac:dyDescent="0.25">
      <c r="A5541" t="s">
        <v>7884</v>
      </c>
      <c r="B5541" t="s">
        <v>14600</v>
      </c>
      <c r="C5541">
        <v>7</v>
      </c>
      <c r="D5541" t="s">
        <v>19</v>
      </c>
      <c r="E5541" t="s">
        <v>2198</v>
      </c>
      <c r="F5541">
        <v>9</v>
      </c>
      <c r="G5541" t="s">
        <v>13</v>
      </c>
      <c r="H5541" t="s">
        <v>6</v>
      </c>
      <c r="I5541" t="s">
        <v>359</v>
      </c>
      <c r="J5541">
        <v>135</v>
      </c>
      <c r="K5541" t="s">
        <v>16508</v>
      </c>
      <c r="L5541">
        <v>140</v>
      </c>
      <c r="M5541">
        <v>100</v>
      </c>
    </row>
    <row r="5542" spans="1:13" x14ac:dyDescent="0.25">
      <c r="A5542" t="s">
        <v>7885</v>
      </c>
      <c r="B5542" t="s">
        <v>13709</v>
      </c>
      <c r="C5542">
        <v>8</v>
      </c>
      <c r="D5542" t="s">
        <v>12</v>
      </c>
      <c r="E5542" t="s">
        <v>2322</v>
      </c>
      <c r="F5542">
        <v>12</v>
      </c>
      <c r="G5542" t="s">
        <v>15</v>
      </c>
      <c r="H5542" t="s">
        <v>5</v>
      </c>
      <c r="I5542" t="s">
        <v>32</v>
      </c>
      <c r="J5542">
        <v>140</v>
      </c>
      <c r="K5542" t="s">
        <v>16511</v>
      </c>
      <c r="L5542">
        <v>150</v>
      </c>
      <c r="M5542">
        <v>150</v>
      </c>
    </row>
    <row r="5543" spans="1:13" x14ac:dyDescent="0.25">
      <c r="A5543" t="s">
        <v>7886</v>
      </c>
      <c r="B5543" t="s">
        <v>10124</v>
      </c>
      <c r="C5543">
        <v>9</v>
      </c>
      <c r="D5543" t="s">
        <v>12</v>
      </c>
      <c r="E5543" t="s">
        <v>2241</v>
      </c>
      <c r="F5543">
        <v>42</v>
      </c>
      <c r="G5543" t="s">
        <v>13</v>
      </c>
      <c r="H5543" t="s">
        <v>5</v>
      </c>
      <c r="I5543" t="s">
        <v>359</v>
      </c>
      <c r="J5543">
        <v>140</v>
      </c>
      <c r="K5543" t="s">
        <v>16509</v>
      </c>
      <c r="L5543">
        <v>175</v>
      </c>
      <c r="M5543">
        <v>150</v>
      </c>
    </row>
    <row r="5544" spans="1:13" x14ac:dyDescent="0.25">
      <c r="A5544" t="s">
        <v>7887</v>
      </c>
      <c r="B5544" t="s">
        <v>14155</v>
      </c>
      <c r="C5544">
        <v>7</v>
      </c>
      <c r="D5544" t="s">
        <v>12</v>
      </c>
      <c r="E5544" t="s">
        <v>2332</v>
      </c>
      <c r="F5544">
        <v>16</v>
      </c>
      <c r="G5544" t="s">
        <v>15</v>
      </c>
      <c r="H5544" t="s">
        <v>7</v>
      </c>
      <c r="I5544" t="s">
        <v>1003</v>
      </c>
      <c r="J5544">
        <v>100</v>
      </c>
      <c r="K5544" t="s">
        <v>16511</v>
      </c>
      <c r="L5544">
        <v>150</v>
      </c>
      <c r="M5544">
        <v>100</v>
      </c>
    </row>
    <row r="5545" spans="1:13" x14ac:dyDescent="0.25">
      <c r="A5545" t="s">
        <v>7888</v>
      </c>
      <c r="B5545" t="s">
        <v>8329</v>
      </c>
      <c r="C5545">
        <v>8</v>
      </c>
      <c r="D5545" t="s">
        <v>19</v>
      </c>
      <c r="E5545" t="s">
        <v>2207</v>
      </c>
      <c r="F5545">
        <v>6.5</v>
      </c>
      <c r="G5545" t="s">
        <v>15</v>
      </c>
      <c r="H5545" t="s">
        <v>5</v>
      </c>
      <c r="I5545" t="s">
        <v>359</v>
      </c>
      <c r="J5545">
        <v>140</v>
      </c>
      <c r="K5545" t="s">
        <v>16512</v>
      </c>
      <c r="L5545">
        <v>120</v>
      </c>
      <c r="M5545">
        <v>150</v>
      </c>
    </row>
    <row r="5546" spans="1:13" x14ac:dyDescent="0.25">
      <c r="A5546" t="s">
        <v>2046</v>
      </c>
      <c r="B5546" t="s">
        <v>15609</v>
      </c>
      <c r="C5546">
        <v>6</v>
      </c>
      <c r="D5546" t="s">
        <v>19</v>
      </c>
      <c r="E5546" t="s">
        <v>2340</v>
      </c>
      <c r="F5546">
        <v>2</v>
      </c>
      <c r="G5546" t="s">
        <v>17</v>
      </c>
      <c r="H5546" t="s">
        <v>5</v>
      </c>
      <c r="I5546" t="s">
        <v>32</v>
      </c>
      <c r="J5546">
        <v>140</v>
      </c>
      <c r="K5546" t="s">
        <v>16507</v>
      </c>
      <c r="L5546">
        <v>100</v>
      </c>
      <c r="M5546">
        <v>100</v>
      </c>
    </row>
    <row r="5547" spans="1:13" x14ac:dyDescent="0.25">
      <c r="A5547" t="s">
        <v>7889</v>
      </c>
      <c r="B5547" t="s">
        <v>7237</v>
      </c>
      <c r="C5547">
        <v>5</v>
      </c>
      <c r="D5547" t="s">
        <v>12</v>
      </c>
      <c r="E5547" t="s">
        <v>2217</v>
      </c>
      <c r="F5547">
        <v>27</v>
      </c>
      <c r="G5547" t="s">
        <v>15</v>
      </c>
      <c r="H5547" t="s">
        <v>5</v>
      </c>
      <c r="I5547" t="s">
        <v>1003</v>
      </c>
      <c r="J5547">
        <v>140</v>
      </c>
      <c r="K5547" t="s">
        <v>16511</v>
      </c>
      <c r="L5547">
        <v>150</v>
      </c>
      <c r="M5547">
        <v>100</v>
      </c>
    </row>
    <row r="5548" spans="1:13" x14ac:dyDescent="0.25">
      <c r="A5548" t="s">
        <v>7890</v>
      </c>
      <c r="B5548" t="s">
        <v>4469</v>
      </c>
      <c r="C5548">
        <v>14</v>
      </c>
      <c r="D5548" t="s">
        <v>12</v>
      </c>
      <c r="E5548" t="s">
        <v>2217</v>
      </c>
      <c r="F5548">
        <v>48</v>
      </c>
      <c r="G5548" t="s">
        <v>13</v>
      </c>
      <c r="H5548" t="s">
        <v>6</v>
      </c>
      <c r="I5548" t="s">
        <v>359</v>
      </c>
      <c r="J5548">
        <v>135</v>
      </c>
      <c r="K5548" t="s">
        <v>16509</v>
      </c>
      <c r="L5548">
        <v>175</v>
      </c>
      <c r="M5548">
        <v>200</v>
      </c>
    </row>
    <row r="5549" spans="1:13" x14ac:dyDescent="0.25">
      <c r="A5549" t="s">
        <v>7892</v>
      </c>
      <c r="B5549" t="s">
        <v>12980</v>
      </c>
      <c r="C5549">
        <v>3</v>
      </c>
      <c r="D5549" t="s">
        <v>19</v>
      </c>
      <c r="E5549" t="s">
        <v>2340</v>
      </c>
      <c r="F5549">
        <v>9</v>
      </c>
      <c r="G5549" t="s">
        <v>13</v>
      </c>
      <c r="H5549" t="s">
        <v>6</v>
      </c>
      <c r="I5549" t="s">
        <v>359</v>
      </c>
      <c r="J5549">
        <v>135</v>
      </c>
      <c r="K5549" t="s">
        <v>16508</v>
      </c>
      <c r="L5549">
        <v>140</v>
      </c>
      <c r="M5549">
        <v>0</v>
      </c>
    </row>
    <row r="5550" spans="1:13" x14ac:dyDescent="0.25">
      <c r="A5550" t="s">
        <v>7893</v>
      </c>
      <c r="B5550" t="s">
        <v>2513</v>
      </c>
      <c r="C5550">
        <v>8</v>
      </c>
      <c r="D5550" t="s">
        <v>19</v>
      </c>
      <c r="E5550" t="s">
        <v>2200</v>
      </c>
      <c r="F5550">
        <v>10</v>
      </c>
      <c r="G5550" t="s">
        <v>13</v>
      </c>
      <c r="H5550" t="s">
        <v>6</v>
      </c>
      <c r="I5550" t="s">
        <v>1003</v>
      </c>
      <c r="J5550">
        <v>135</v>
      </c>
      <c r="K5550" t="s">
        <v>16508</v>
      </c>
      <c r="L5550">
        <v>140</v>
      </c>
      <c r="M5550">
        <v>150</v>
      </c>
    </row>
    <row r="5551" spans="1:13" x14ac:dyDescent="0.25">
      <c r="A5551" t="s">
        <v>7894</v>
      </c>
      <c r="B5551" t="s">
        <v>13768</v>
      </c>
      <c r="C5551">
        <v>8</v>
      </c>
      <c r="D5551" t="s">
        <v>12</v>
      </c>
      <c r="E5551" t="s">
        <v>4586</v>
      </c>
      <c r="F5551">
        <v>26</v>
      </c>
      <c r="G5551" t="s">
        <v>15</v>
      </c>
      <c r="H5551" t="s">
        <v>6</v>
      </c>
      <c r="I5551" t="s">
        <v>456</v>
      </c>
      <c r="J5551">
        <v>135</v>
      </c>
      <c r="K5551" t="s">
        <v>16511</v>
      </c>
      <c r="L5551">
        <v>150</v>
      </c>
      <c r="M5551">
        <v>150</v>
      </c>
    </row>
    <row r="5552" spans="1:13" x14ac:dyDescent="0.25">
      <c r="A5552" t="s">
        <v>1136</v>
      </c>
      <c r="B5552" t="s">
        <v>15610</v>
      </c>
      <c r="C5552">
        <v>11</v>
      </c>
      <c r="D5552" t="s">
        <v>19</v>
      </c>
      <c r="E5552" t="s">
        <v>2210</v>
      </c>
      <c r="F5552">
        <v>6</v>
      </c>
      <c r="G5552" t="s">
        <v>15</v>
      </c>
      <c r="H5552" t="s">
        <v>4</v>
      </c>
      <c r="I5552" t="s">
        <v>80</v>
      </c>
      <c r="J5552">
        <v>110</v>
      </c>
      <c r="K5552" t="s">
        <v>16512</v>
      </c>
      <c r="L5552">
        <v>120</v>
      </c>
      <c r="M5552">
        <v>150</v>
      </c>
    </row>
    <row r="5553" spans="1:13" x14ac:dyDescent="0.25">
      <c r="A5553" t="s">
        <v>7895</v>
      </c>
      <c r="B5553" t="s">
        <v>15611</v>
      </c>
      <c r="C5553">
        <v>12</v>
      </c>
      <c r="D5553" t="s">
        <v>19</v>
      </c>
      <c r="E5553" t="s">
        <v>7896</v>
      </c>
      <c r="F5553">
        <v>3</v>
      </c>
      <c r="G5553" t="s">
        <v>17</v>
      </c>
      <c r="H5553" t="s">
        <v>3</v>
      </c>
      <c r="I5553" t="s">
        <v>55</v>
      </c>
      <c r="J5553">
        <v>120</v>
      </c>
      <c r="K5553" t="s">
        <v>16507</v>
      </c>
      <c r="L5553">
        <v>100</v>
      </c>
      <c r="M5553">
        <v>150</v>
      </c>
    </row>
    <row r="5554" spans="1:13" x14ac:dyDescent="0.25">
      <c r="A5554" t="s">
        <v>7897</v>
      </c>
      <c r="B5554" t="s">
        <v>10610</v>
      </c>
      <c r="C5554">
        <v>9</v>
      </c>
      <c r="D5554" t="s">
        <v>12</v>
      </c>
      <c r="E5554" t="s">
        <v>2396</v>
      </c>
      <c r="F5554">
        <v>45</v>
      </c>
      <c r="G5554" t="s">
        <v>13</v>
      </c>
      <c r="H5554" t="s">
        <v>5</v>
      </c>
      <c r="I5554" t="s">
        <v>359</v>
      </c>
      <c r="J5554">
        <v>140</v>
      </c>
      <c r="K5554" t="s">
        <v>16509</v>
      </c>
      <c r="L5554">
        <v>175</v>
      </c>
      <c r="M5554">
        <v>150</v>
      </c>
    </row>
    <row r="5555" spans="1:13" x14ac:dyDescent="0.25">
      <c r="A5555" t="s">
        <v>7898</v>
      </c>
      <c r="B5555" t="s">
        <v>14712</v>
      </c>
      <c r="C5555">
        <v>11</v>
      </c>
      <c r="D5555" t="s">
        <v>12</v>
      </c>
      <c r="E5555" t="s">
        <v>2244</v>
      </c>
      <c r="F5555">
        <v>18</v>
      </c>
      <c r="G5555" t="s">
        <v>15</v>
      </c>
      <c r="H5555" t="s">
        <v>6</v>
      </c>
      <c r="I5555" t="s">
        <v>49</v>
      </c>
      <c r="J5555">
        <v>135</v>
      </c>
      <c r="K5555" t="s">
        <v>16511</v>
      </c>
      <c r="L5555">
        <v>150</v>
      </c>
      <c r="M5555">
        <v>150</v>
      </c>
    </row>
    <row r="5556" spans="1:13" x14ac:dyDescent="0.25">
      <c r="A5556" t="s">
        <v>7899</v>
      </c>
      <c r="B5556" t="s">
        <v>9095</v>
      </c>
      <c r="C5556">
        <v>6</v>
      </c>
      <c r="D5556" t="s">
        <v>12</v>
      </c>
      <c r="E5556" t="s">
        <v>2207</v>
      </c>
      <c r="F5556">
        <v>26</v>
      </c>
      <c r="G5556" t="s">
        <v>15</v>
      </c>
      <c r="H5556" t="s">
        <v>7</v>
      </c>
      <c r="I5556" t="s">
        <v>32</v>
      </c>
      <c r="J5556">
        <v>100</v>
      </c>
      <c r="K5556" t="s">
        <v>16511</v>
      </c>
      <c r="L5556">
        <v>150</v>
      </c>
      <c r="M5556">
        <v>100</v>
      </c>
    </row>
    <row r="5557" spans="1:13" x14ac:dyDescent="0.25">
      <c r="A5557" t="s">
        <v>7900</v>
      </c>
      <c r="B5557" t="s">
        <v>14983</v>
      </c>
      <c r="C5557">
        <v>7</v>
      </c>
      <c r="D5557" t="s">
        <v>12</v>
      </c>
      <c r="E5557" t="s">
        <v>2280</v>
      </c>
      <c r="F5557">
        <v>24</v>
      </c>
      <c r="G5557" t="s">
        <v>15</v>
      </c>
      <c r="H5557" t="s">
        <v>4</v>
      </c>
      <c r="I5557" t="s">
        <v>32</v>
      </c>
      <c r="J5557">
        <v>110</v>
      </c>
      <c r="K5557" t="s">
        <v>16511</v>
      </c>
      <c r="L5557">
        <v>150</v>
      </c>
      <c r="M5557">
        <v>100</v>
      </c>
    </row>
    <row r="5558" spans="1:13" x14ac:dyDescent="0.25">
      <c r="A5558" t="s">
        <v>1272</v>
      </c>
      <c r="B5558" t="s">
        <v>14579</v>
      </c>
      <c r="C5558">
        <v>8</v>
      </c>
      <c r="D5558" t="s">
        <v>12</v>
      </c>
      <c r="E5558" t="s">
        <v>2241</v>
      </c>
      <c r="F5558">
        <v>11.5</v>
      </c>
      <c r="G5558" t="s">
        <v>15</v>
      </c>
      <c r="H5558" t="s">
        <v>6</v>
      </c>
      <c r="I5558" t="s">
        <v>1093</v>
      </c>
      <c r="J5558">
        <v>135</v>
      </c>
      <c r="K5558" t="s">
        <v>16511</v>
      </c>
      <c r="L5558">
        <v>150</v>
      </c>
      <c r="M5558">
        <v>150</v>
      </c>
    </row>
    <row r="5559" spans="1:13" x14ac:dyDescent="0.25">
      <c r="A5559" t="s">
        <v>7901</v>
      </c>
      <c r="B5559" t="s">
        <v>4149</v>
      </c>
      <c r="C5559">
        <v>4</v>
      </c>
      <c r="D5559" t="s">
        <v>12</v>
      </c>
      <c r="E5559" t="s">
        <v>2533</v>
      </c>
      <c r="F5559">
        <v>28</v>
      </c>
      <c r="G5559" t="s">
        <v>15</v>
      </c>
      <c r="H5559" t="s">
        <v>5</v>
      </c>
      <c r="I5559" t="s">
        <v>359</v>
      </c>
      <c r="J5559">
        <v>140</v>
      </c>
      <c r="K5559" t="s">
        <v>16511</v>
      </c>
      <c r="L5559">
        <v>150</v>
      </c>
      <c r="M5559">
        <v>0</v>
      </c>
    </row>
    <row r="5560" spans="1:13" x14ac:dyDescent="0.25">
      <c r="A5560" t="s">
        <v>7902</v>
      </c>
      <c r="B5560" t="s">
        <v>7731</v>
      </c>
      <c r="C5560">
        <v>5</v>
      </c>
      <c r="D5560" t="s">
        <v>12</v>
      </c>
      <c r="E5560" t="s">
        <v>2191</v>
      </c>
      <c r="F5560">
        <v>24</v>
      </c>
      <c r="G5560" t="s">
        <v>15</v>
      </c>
      <c r="H5560" t="s">
        <v>6</v>
      </c>
      <c r="I5560">
        <v>0</v>
      </c>
      <c r="J5560">
        <v>135</v>
      </c>
      <c r="K5560" t="s">
        <v>16511</v>
      </c>
      <c r="L5560">
        <v>150</v>
      </c>
      <c r="M5560">
        <v>100</v>
      </c>
    </row>
    <row r="5561" spans="1:13" x14ac:dyDescent="0.25">
      <c r="A5561" t="s">
        <v>7903</v>
      </c>
      <c r="B5561" t="s">
        <v>7815</v>
      </c>
      <c r="C5561">
        <v>14</v>
      </c>
      <c r="D5561" t="s">
        <v>12</v>
      </c>
      <c r="E5561" t="s">
        <v>2263</v>
      </c>
      <c r="F5561">
        <v>26</v>
      </c>
      <c r="G5561" t="s">
        <v>15</v>
      </c>
      <c r="H5561" t="s">
        <v>3</v>
      </c>
      <c r="I5561" t="s">
        <v>1003</v>
      </c>
      <c r="J5561">
        <v>120</v>
      </c>
      <c r="K5561" t="s">
        <v>16511</v>
      </c>
      <c r="L5561">
        <v>150</v>
      </c>
      <c r="M5561">
        <v>200</v>
      </c>
    </row>
    <row r="5562" spans="1:13" x14ac:dyDescent="0.25">
      <c r="A5562" t="s">
        <v>7905</v>
      </c>
      <c r="B5562" t="s">
        <v>3193</v>
      </c>
      <c r="C5562">
        <v>8</v>
      </c>
      <c r="D5562" t="s">
        <v>12</v>
      </c>
      <c r="E5562" t="s">
        <v>2247</v>
      </c>
      <c r="F5562">
        <v>41</v>
      </c>
      <c r="G5562" t="s">
        <v>13</v>
      </c>
      <c r="H5562" t="s">
        <v>3</v>
      </c>
      <c r="I5562">
        <v>0</v>
      </c>
      <c r="J5562">
        <v>120</v>
      </c>
      <c r="K5562" t="s">
        <v>16509</v>
      </c>
      <c r="L5562">
        <v>175</v>
      </c>
      <c r="M5562">
        <v>150</v>
      </c>
    </row>
    <row r="5563" spans="1:13" x14ac:dyDescent="0.25">
      <c r="A5563" t="s">
        <v>7906</v>
      </c>
      <c r="B5563" t="s">
        <v>15167</v>
      </c>
      <c r="C5563">
        <v>3</v>
      </c>
      <c r="D5563" t="s">
        <v>19</v>
      </c>
      <c r="E5563" t="s">
        <v>2340</v>
      </c>
      <c r="F5563">
        <v>8.5</v>
      </c>
      <c r="G5563" t="s">
        <v>13</v>
      </c>
      <c r="H5563" t="s">
        <v>4</v>
      </c>
      <c r="I5563" t="s">
        <v>359</v>
      </c>
      <c r="J5563">
        <v>110</v>
      </c>
      <c r="K5563" t="s">
        <v>16508</v>
      </c>
      <c r="L5563">
        <v>140</v>
      </c>
      <c r="M5563">
        <v>0</v>
      </c>
    </row>
    <row r="5564" spans="1:13" x14ac:dyDescent="0.25">
      <c r="A5564" t="s">
        <v>7907</v>
      </c>
      <c r="B5564" t="s">
        <v>15612</v>
      </c>
      <c r="C5564">
        <v>3</v>
      </c>
      <c r="D5564" t="s">
        <v>12</v>
      </c>
      <c r="E5564" t="s">
        <v>2533</v>
      </c>
      <c r="F5564">
        <v>22</v>
      </c>
      <c r="G5564" t="s">
        <v>15</v>
      </c>
      <c r="H5564" t="s">
        <v>6</v>
      </c>
      <c r="I5564">
        <v>0</v>
      </c>
      <c r="J5564">
        <v>135</v>
      </c>
      <c r="K5564" t="s">
        <v>16511</v>
      </c>
      <c r="L5564">
        <v>150</v>
      </c>
      <c r="M5564">
        <v>0</v>
      </c>
    </row>
    <row r="5565" spans="1:13" x14ac:dyDescent="0.25">
      <c r="A5565" t="s">
        <v>7908</v>
      </c>
      <c r="B5565" t="s">
        <v>6874</v>
      </c>
      <c r="C5565">
        <v>7</v>
      </c>
      <c r="D5565" t="s">
        <v>19</v>
      </c>
      <c r="E5565" t="s">
        <v>5199</v>
      </c>
      <c r="F5565">
        <v>9</v>
      </c>
      <c r="G5565" t="s">
        <v>13</v>
      </c>
      <c r="H5565" t="s">
        <v>3</v>
      </c>
      <c r="I5565" t="s">
        <v>32</v>
      </c>
      <c r="J5565">
        <v>120</v>
      </c>
      <c r="K5565" t="s">
        <v>16508</v>
      </c>
      <c r="L5565">
        <v>140</v>
      </c>
      <c r="M5565">
        <v>100</v>
      </c>
    </row>
    <row r="5566" spans="1:13" x14ac:dyDescent="0.25">
      <c r="A5566" t="s">
        <v>7909</v>
      </c>
      <c r="B5566" t="s">
        <v>13679</v>
      </c>
      <c r="C5566">
        <v>6</v>
      </c>
      <c r="D5566" t="s">
        <v>12</v>
      </c>
      <c r="E5566" t="s">
        <v>2519</v>
      </c>
      <c r="F5566">
        <v>14</v>
      </c>
      <c r="G5566" t="s">
        <v>15</v>
      </c>
      <c r="H5566" t="s">
        <v>3</v>
      </c>
      <c r="I5566">
        <v>0</v>
      </c>
      <c r="J5566">
        <v>120</v>
      </c>
      <c r="K5566" t="s">
        <v>16511</v>
      </c>
      <c r="L5566">
        <v>150</v>
      </c>
      <c r="M5566">
        <v>100</v>
      </c>
    </row>
    <row r="5567" spans="1:13" x14ac:dyDescent="0.25">
      <c r="A5567" t="s">
        <v>7910</v>
      </c>
      <c r="B5567" t="s">
        <v>15613</v>
      </c>
      <c r="C5567">
        <v>20</v>
      </c>
      <c r="D5567" t="s">
        <v>19</v>
      </c>
      <c r="E5567" t="s">
        <v>2486</v>
      </c>
      <c r="F5567">
        <v>6</v>
      </c>
      <c r="G5567" t="s">
        <v>15</v>
      </c>
      <c r="H5567" t="s">
        <v>7</v>
      </c>
      <c r="I5567" t="s">
        <v>49</v>
      </c>
      <c r="J5567">
        <v>100</v>
      </c>
      <c r="K5567" t="s">
        <v>16512</v>
      </c>
      <c r="L5567">
        <v>120</v>
      </c>
      <c r="M5567">
        <v>300</v>
      </c>
    </row>
    <row r="5568" spans="1:13" x14ac:dyDescent="0.25">
      <c r="A5568" t="s">
        <v>7911</v>
      </c>
      <c r="B5568" t="s">
        <v>2599</v>
      </c>
      <c r="C5568">
        <v>9</v>
      </c>
      <c r="D5568" t="s">
        <v>12</v>
      </c>
      <c r="E5568" t="s">
        <v>2208</v>
      </c>
      <c r="F5568">
        <v>17</v>
      </c>
      <c r="G5568" t="s">
        <v>15</v>
      </c>
      <c r="H5568" t="s">
        <v>4</v>
      </c>
      <c r="I5568" t="s">
        <v>1003</v>
      </c>
      <c r="J5568">
        <v>110</v>
      </c>
      <c r="K5568" t="s">
        <v>16511</v>
      </c>
      <c r="L5568">
        <v>150</v>
      </c>
      <c r="M5568">
        <v>150</v>
      </c>
    </row>
    <row r="5569" spans="1:13" x14ac:dyDescent="0.25">
      <c r="A5569" t="s">
        <v>7912</v>
      </c>
      <c r="B5569" t="s">
        <v>3656</v>
      </c>
      <c r="C5569">
        <v>5</v>
      </c>
      <c r="D5569" t="s">
        <v>12</v>
      </c>
      <c r="E5569" t="s">
        <v>2208</v>
      </c>
      <c r="F5569">
        <v>16</v>
      </c>
      <c r="G5569" t="s">
        <v>15</v>
      </c>
      <c r="H5569" t="s">
        <v>3</v>
      </c>
      <c r="I5569" t="s">
        <v>359</v>
      </c>
      <c r="J5569">
        <v>120</v>
      </c>
      <c r="K5569" t="s">
        <v>16511</v>
      </c>
      <c r="L5569">
        <v>150</v>
      </c>
      <c r="M5569">
        <v>100</v>
      </c>
    </row>
    <row r="5570" spans="1:13" x14ac:dyDescent="0.25">
      <c r="A5570" t="s">
        <v>7913</v>
      </c>
      <c r="B5570" t="s">
        <v>15614</v>
      </c>
      <c r="C5570">
        <v>15</v>
      </c>
      <c r="D5570" t="s">
        <v>12</v>
      </c>
      <c r="E5570" t="s">
        <v>2779</v>
      </c>
      <c r="F5570">
        <v>36</v>
      </c>
      <c r="G5570" t="s">
        <v>13</v>
      </c>
      <c r="H5570" t="s">
        <v>6</v>
      </c>
      <c r="I5570" t="s">
        <v>359</v>
      </c>
      <c r="J5570">
        <v>135</v>
      </c>
      <c r="K5570" t="s">
        <v>16509</v>
      </c>
      <c r="L5570">
        <v>175</v>
      </c>
      <c r="M5570">
        <v>200</v>
      </c>
    </row>
    <row r="5571" spans="1:13" x14ac:dyDescent="0.25">
      <c r="A5571" t="s">
        <v>7914</v>
      </c>
      <c r="B5571" t="s">
        <v>15491</v>
      </c>
      <c r="C5571">
        <v>3</v>
      </c>
      <c r="D5571" t="s">
        <v>19</v>
      </c>
      <c r="E5571" t="s">
        <v>2350</v>
      </c>
      <c r="F5571">
        <v>6.5</v>
      </c>
      <c r="G5571" t="s">
        <v>15</v>
      </c>
      <c r="H5571" t="s">
        <v>4</v>
      </c>
      <c r="I5571" t="s">
        <v>52</v>
      </c>
      <c r="J5571">
        <v>110</v>
      </c>
      <c r="K5571" t="s">
        <v>16512</v>
      </c>
      <c r="L5571">
        <v>120</v>
      </c>
      <c r="M5571">
        <v>0</v>
      </c>
    </row>
    <row r="5572" spans="1:13" x14ac:dyDescent="0.25">
      <c r="A5572" t="s">
        <v>7915</v>
      </c>
      <c r="B5572" t="s">
        <v>3218</v>
      </c>
      <c r="C5572">
        <v>7</v>
      </c>
      <c r="D5572" t="s">
        <v>12</v>
      </c>
      <c r="E5572" t="s">
        <v>2241</v>
      </c>
      <c r="F5572">
        <v>3</v>
      </c>
      <c r="G5572" t="s">
        <v>17</v>
      </c>
      <c r="H5572" t="s">
        <v>6</v>
      </c>
      <c r="I5572" t="s">
        <v>32</v>
      </c>
      <c r="J5572">
        <v>135</v>
      </c>
      <c r="K5572" t="s">
        <v>16510</v>
      </c>
      <c r="L5572">
        <v>125</v>
      </c>
      <c r="M5572">
        <v>100</v>
      </c>
    </row>
    <row r="5573" spans="1:13" x14ac:dyDescent="0.25">
      <c r="A5573" t="s">
        <v>7916</v>
      </c>
      <c r="B5573" t="s">
        <v>14882</v>
      </c>
      <c r="C5573">
        <v>10</v>
      </c>
      <c r="D5573" t="s">
        <v>12</v>
      </c>
      <c r="E5573" t="s">
        <v>2186</v>
      </c>
      <c r="F5573">
        <v>14</v>
      </c>
      <c r="G5573" t="s">
        <v>15</v>
      </c>
      <c r="H5573" t="s">
        <v>6</v>
      </c>
      <c r="I5573" t="s">
        <v>1096</v>
      </c>
      <c r="J5573">
        <v>135</v>
      </c>
      <c r="K5573" t="s">
        <v>16511</v>
      </c>
      <c r="L5573">
        <v>150</v>
      </c>
      <c r="M5573">
        <v>150</v>
      </c>
    </row>
    <row r="5574" spans="1:13" x14ac:dyDescent="0.25">
      <c r="A5574" t="s">
        <v>476</v>
      </c>
      <c r="B5574" t="s">
        <v>15560</v>
      </c>
      <c r="C5574">
        <v>5</v>
      </c>
      <c r="D5574" t="s">
        <v>19</v>
      </c>
      <c r="E5574" t="s">
        <v>2198</v>
      </c>
      <c r="F5574">
        <v>2</v>
      </c>
      <c r="G5574" t="s">
        <v>17</v>
      </c>
      <c r="H5574" t="s">
        <v>5</v>
      </c>
      <c r="I5574" t="s">
        <v>32</v>
      </c>
      <c r="J5574">
        <v>140</v>
      </c>
      <c r="K5574" t="s">
        <v>16507</v>
      </c>
      <c r="L5574">
        <v>100</v>
      </c>
      <c r="M5574">
        <v>100</v>
      </c>
    </row>
    <row r="5575" spans="1:13" x14ac:dyDescent="0.25">
      <c r="A5575" t="s">
        <v>7917</v>
      </c>
      <c r="B5575" t="s">
        <v>5358</v>
      </c>
      <c r="C5575">
        <v>12</v>
      </c>
      <c r="D5575" t="s">
        <v>12</v>
      </c>
      <c r="E5575" t="s">
        <v>2190</v>
      </c>
      <c r="F5575">
        <v>9</v>
      </c>
      <c r="G5575" t="s">
        <v>17</v>
      </c>
      <c r="H5575" t="s">
        <v>5</v>
      </c>
      <c r="I5575" t="s">
        <v>359</v>
      </c>
      <c r="J5575">
        <v>140</v>
      </c>
      <c r="K5575" t="s">
        <v>16510</v>
      </c>
      <c r="L5575">
        <v>125</v>
      </c>
      <c r="M5575">
        <v>150</v>
      </c>
    </row>
    <row r="5576" spans="1:13" x14ac:dyDescent="0.25">
      <c r="A5576" t="s">
        <v>7918</v>
      </c>
      <c r="B5576" t="s">
        <v>3456</v>
      </c>
      <c r="C5576">
        <v>5</v>
      </c>
      <c r="D5576" t="s">
        <v>19</v>
      </c>
      <c r="E5576" t="s">
        <v>2198</v>
      </c>
      <c r="F5576">
        <v>2</v>
      </c>
      <c r="G5576" t="s">
        <v>17</v>
      </c>
      <c r="H5576" t="s">
        <v>7</v>
      </c>
      <c r="I5576" t="s">
        <v>359</v>
      </c>
      <c r="J5576">
        <v>100</v>
      </c>
      <c r="K5576" t="s">
        <v>16507</v>
      </c>
      <c r="L5576">
        <v>100</v>
      </c>
      <c r="M5576">
        <v>100</v>
      </c>
    </row>
    <row r="5577" spans="1:13" x14ac:dyDescent="0.25">
      <c r="A5577" t="s">
        <v>7920</v>
      </c>
      <c r="B5577" t="s">
        <v>6187</v>
      </c>
      <c r="C5577">
        <v>7</v>
      </c>
      <c r="D5577" t="s">
        <v>12</v>
      </c>
      <c r="E5577" t="s">
        <v>2207</v>
      </c>
      <c r="F5577">
        <v>44</v>
      </c>
      <c r="G5577" t="s">
        <v>13</v>
      </c>
      <c r="H5577" t="s">
        <v>7</v>
      </c>
      <c r="I5577" t="s">
        <v>54</v>
      </c>
      <c r="J5577">
        <v>100</v>
      </c>
      <c r="K5577" t="s">
        <v>16509</v>
      </c>
      <c r="L5577">
        <v>175</v>
      </c>
      <c r="M5577">
        <v>100</v>
      </c>
    </row>
    <row r="5578" spans="1:13" x14ac:dyDescent="0.25">
      <c r="A5578" t="s">
        <v>7921</v>
      </c>
      <c r="B5578" t="s">
        <v>14312</v>
      </c>
      <c r="C5578">
        <v>14</v>
      </c>
      <c r="D5578" t="s">
        <v>12</v>
      </c>
      <c r="E5578" t="s">
        <v>2191</v>
      </c>
      <c r="F5578">
        <v>49</v>
      </c>
      <c r="G5578" t="s">
        <v>13</v>
      </c>
      <c r="H5578" t="s">
        <v>6</v>
      </c>
      <c r="I5578" t="s">
        <v>359</v>
      </c>
      <c r="J5578">
        <v>135</v>
      </c>
      <c r="K5578" t="s">
        <v>16509</v>
      </c>
      <c r="L5578">
        <v>175</v>
      </c>
      <c r="M5578">
        <v>200</v>
      </c>
    </row>
    <row r="5579" spans="1:13" x14ac:dyDescent="0.25">
      <c r="A5579" t="s">
        <v>7922</v>
      </c>
      <c r="B5579" t="s">
        <v>5629</v>
      </c>
      <c r="C5579">
        <v>5</v>
      </c>
      <c r="D5579" t="s">
        <v>19</v>
      </c>
      <c r="E5579" t="s">
        <v>2207</v>
      </c>
      <c r="F5579">
        <v>9</v>
      </c>
      <c r="G5579" t="s">
        <v>13</v>
      </c>
      <c r="H5579" t="s">
        <v>5</v>
      </c>
      <c r="I5579" t="s">
        <v>1096</v>
      </c>
      <c r="J5579">
        <v>140</v>
      </c>
      <c r="K5579" t="s">
        <v>16508</v>
      </c>
      <c r="L5579">
        <v>140</v>
      </c>
      <c r="M5579">
        <v>100</v>
      </c>
    </row>
    <row r="5580" spans="1:13" x14ac:dyDescent="0.25">
      <c r="A5580" t="s">
        <v>7923</v>
      </c>
      <c r="B5580" t="s">
        <v>14248</v>
      </c>
      <c r="C5580">
        <v>7</v>
      </c>
      <c r="D5580" t="s">
        <v>19</v>
      </c>
      <c r="E5580" t="s">
        <v>2207</v>
      </c>
      <c r="F5580">
        <v>4</v>
      </c>
      <c r="G5580" t="s">
        <v>17</v>
      </c>
      <c r="H5580" t="s">
        <v>7</v>
      </c>
      <c r="I5580">
        <v>0</v>
      </c>
      <c r="J5580">
        <v>100</v>
      </c>
      <c r="K5580" t="s">
        <v>16507</v>
      </c>
      <c r="L5580">
        <v>100</v>
      </c>
      <c r="M5580">
        <v>100</v>
      </c>
    </row>
    <row r="5581" spans="1:13" x14ac:dyDescent="0.25">
      <c r="A5581" t="s">
        <v>7924</v>
      </c>
      <c r="B5581" t="s">
        <v>15615</v>
      </c>
      <c r="C5581">
        <v>16</v>
      </c>
      <c r="D5581" t="s">
        <v>12</v>
      </c>
      <c r="E5581" t="s">
        <v>2948</v>
      </c>
      <c r="F5581">
        <v>31.5</v>
      </c>
      <c r="G5581" t="s">
        <v>13</v>
      </c>
      <c r="H5581" t="s">
        <v>7</v>
      </c>
      <c r="I5581">
        <v>0</v>
      </c>
      <c r="J5581">
        <v>100</v>
      </c>
      <c r="K5581" t="s">
        <v>16509</v>
      </c>
      <c r="L5581">
        <v>175</v>
      </c>
      <c r="M5581">
        <v>300</v>
      </c>
    </row>
    <row r="5582" spans="1:13" x14ac:dyDescent="0.25">
      <c r="A5582" t="s">
        <v>1137</v>
      </c>
      <c r="B5582" t="s">
        <v>15616</v>
      </c>
      <c r="C5582">
        <v>6</v>
      </c>
      <c r="D5582" t="s">
        <v>19</v>
      </c>
      <c r="E5582" t="s">
        <v>2291</v>
      </c>
      <c r="F5582">
        <v>8.5</v>
      </c>
      <c r="G5582" t="s">
        <v>13</v>
      </c>
      <c r="H5582" t="s">
        <v>6</v>
      </c>
      <c r="I5582" t="s">
        <v>55</v>
      </c>
      <c r="J5582">
        <v>135</v>
      </c>
      <c r="K5582" t="s">
        <v>16508</v>
      </c>
      <c r="L5582">
        <v>140</v>
      </c>
      <c r="M5582">
        <v>100</v>
      </c>
    </row>
    <row r="5583" spans="1:13" x14ac:dyDescent="0.25">
      <c r="A5583" t="s">
        <v>7925</v>
      </c>
      <c r="B5583" t="s">
        <v>13850</v>
      </c>
      <c r="C5583">
        <v>8</v>
      </c>
      <c r="D5583" t="s">
        <v>12</v>
      </c>
      <c r="E5583" t="s">
        <v>2247</v>
      </c>
      <c r="F5583">
        <v>4</v>
      </c>
      <c r="G5583" t="s">
        <v>17</v>
      </c>
      <c r="H5583" t="s">
        <v>5</v>
      </c>
      <c r="I5583" t="s">
        <v>52</v>
      </c>
      <c r="J5583">
        <v>140</v>
      </c>
      <c r="K5583" t="s">
        <v>16510</v>
      </c>
      <c r="L5583">
        <v>125</v>
      </c>
      <c r="M5583">
        <v>150</v>
      </c>
    </row>
    <row r="5584" spans="1:13" x14ac:dyDescent="0.25">
      <c r="A5584" t="s">
        <v>727</v>
      </c>
      <c r="B5584" t="s">
        <v>15503</v>
      </c>
      <c r="C5584">
        <v>1</v>
      </c>
      <c r="D5584" t="s">
        <v>19</v>
      </c>
      <c r="E5584" t="s">
        <v>2241</v>
      </c>
      <c r="F5584">
        <v>8</v>
      </c>
      <c r="G5584" t="s">
        <v>13</v>
      </c>
      <c r="H5584" t="s">
        <v>3</v>
      </c>
      <c r="I5584" t="s">
        <v>359</v>
      </c>
      <c r="J5584">
        <v>120</v>
      </c>
      <c r="K5584" t="s">
        <v>16508</v>
      </c>
      <c r="L5584">
        <v>140</v>
      </c>
      <c r="M5584">
        <v>0</v>
      </c>
    </row>
    <row r="5585" spans="1:13" x14ac:dyDescent="0.25">
      <c r="A5585" t="s">
        <v>1547</v>
      </c>
      <c r="B5585" t="s">
        <v>10651</v>
      </c>
      <c r="C5585">
        <v>3</v>
      </c>
      <c r="D5585" t="s">
        <v>19</v>
      </c>
      <c r="E5585" t="s">
        <v>2241</v>
      </c>
      <c r="F5585">
        <v>8</v>
      </c>
      <c r="G5585" t="s">
        <v>13</v>
      </c>
      <c r="H5585" t="s">
        <v>5</v>
      </c>
      <c r="I5585" t="s">
        <v>1093</v>
      </c>
      <c r="J5585">
        <v>140</v>
      </c>
      <c r="K5585" t="s">
        <v>16508</v>
      </c>
      <c r="L5585">
        <v>140</v>
      </c>
      <c r="M5585">
        <v>0</v>
      </c>
    </row>
    <row r="5586" spans="1:13" x14ac:dyDescent="0.25">
      <c r="A5586" t="s">
        <v>7927</v>
      </c>
      <c r="B5586" t="s">
        <v>13671</v>
      </c>
      <c r="C5586">
        <v>7</v>
      </c>
      <c r="D5586" t="s">
        <v>19</v>
      </c>
      <c r="E5586" t="s">
        <v>2207</v>
      </c>
      <c r="F5586">
        <v>3</v>
      </c>
      <c r="G5586" t="s">
        <v>17</v>
      </c>
      <c r="H5586" t="s">
        <v>6</v>
      </c>
      <c r="I5586">
        <v>0</v>
      </c>
      <c r="J5586">
        <v>135</v>
      </c>
      <c r="K5586" t="s">
        <v>16507</v>
      </c>
      <c r="L5586">
        <v>100</v>
      </c>
      <c r="M5586">
        <v>100</v>
      </c>
    </row>
    <row r="5587" spans="1:13" x14ac:dyDescent="0.25">
      <c r="A5587" t="s">
        <v>7928</v>
      </c>
      <c r="B5587" t="s">
        <v>7566</v>
      </c>
      <c r="C5587">
        <v>8</v>
      </c>
      <c r="D5587" t="s">
        <v>12</v>
      </c>
      <c r="E5587" t="s">
        <v>2202</v>
      </c>
      <c r="F5587">
        <v>12</v>
      </c>
      <c r="G5587" t="s">
        <v>15</v>
      </c>
      <c r="H5587" t="s">
        <v>3</v>
      </c>
      <c r="I5587">
        <v>0</v>
      </c>
      <c r="J5587">
        <v>120</v>
      </c>
      <c r="K5587" t="s">
        <v>16511</v>
      </c>
      <c r="L5587">
        <v>150</v>
      </c>
      <c r="M5587">
        <v>150</v>
      </c>
    </row>
    <row r="5588" spans="1:13" x14ac:dyDescent="0.25">
      <c r="A5588" t="s">
        <v>7929</v>
      </c>
      <c r="B5588" t="s">
        <v>4588</v>
      </c>
      <c r="C5588">
        <v>5</v>
      </c>
      <c r="D5588" t="s">
        <v>12</v>
      </c>
      <c r="E5588" t="s">
        <v>2231</v>
      </c>
      <c r="F5588">
        <v>38</v>
      </c>
      <c r="G5588" t="s">
        <v>13</v>
      </c>
      <c r="H5588" t="s">
        <v>6</v>
      </c>
      <c r="I5588" t="s">
        <v>359</v>
      </c>
      <c r="J5588">
        <v>135</v>
      </c>
      <c r="K5588" t="s">
        <v>16509</v>
      </c>
      <c r="L5588">
        <v>175</v>
      </c>
      <c r="M5588">
        <v>100</v>
      </c>
    </row>
    <row r="5589" spans="1:13" x14ac:dyDescent="0.25">
      <c r="A5589" t="s">
        <v>7930</v>
      </c>
      <c r="B5589" t="s">
        <v>15277</v>
      </c>
      <c r="C5589">
        <v>3</v>
      </c>
      <c r="D5589" t="s">
        <v>19</v>
      </c>
      <c r="E5589" t="s">
        <v>2207</v>
      </c>
      <c r="F5589">
        <v>8</v>
      </c>
      <c r="G5589" t="s">
        <v>13</v>
      </c>
      <c r="H5589" t="s">
        <v>4</v>
      </c>
      <c r="I5589" t="s">
        <v>359</v>
      </c>
      <c r="J5589">
        <v>110</v>
      </c>
      <c r="K5589" t="s">
        <v>16508</v>
      </c>
      <c r="L5589">
        <v>140</v>
      </c>
      <c r="M5589">
        <v>0</v>
      </c>
    </row>
    <row r="5590" spans="1:13" x14ac:dyDescent="0.25">
      <c r="A5590" t="s">
        <v>7931</v>
      </c>
      <c r="B5590" t="s">
        <v>14000</v>
      </c>
      <c r="C5590">
        <v>6</v>
      </c>
      <c r="D5590" t="s">
        <v>19</v>
      </c>
      <c r="E5590" t="s">
        <v>2234</v>
      </c>
      <c r="F5590">
        <v>3</v>
      </c>
      <c r="G5590" t="s">
        <v>17</v>
      </c>
      <c r="H5590" t="s">
        <v>3</v>
      </c>
      <c r="I5590" t="s">
        <v>359</v>
      </c>
      <c r="J5590">
        <v>120</v>
      </c>
      <c r="K5590" t="s">
        <v>16507</v>
      </c>
      <c r="L5590">
        <v>100</v>
      </c>
      <c r="M5590">
        <v>100</v>
      </c>
    </row>
    <row r="5591" spans="1:13" x14ac:dyDescent="0.25">
      <c r="A5591" t="s">
        <v>7932</v>
      </c>
      <c r="B5591" t="s">
        <v>15617</v>
      </c>
      <c r="C5591">
        <v>3</v>
      </c>
      <c r="D5591" t="s">
        <v>12</v>
      </c>
      <c r="E5591" t="s">
        <v>2241</v>
      </c>
      <c r="F5591">
        <v>45</v>
      </c>
      <c r="G5591" t="s">
        <v>13</v>
      </c>
      <c r="H5591" t="s">
        <v>3</v>
      </c>
      <c r="I5591" t="s">
        <v>32</v>
      </c>
      <c r="J5591">
        <v>120</v>
      </c>
      <c r="K5591" t="s">
        <v>16509</v>
      </c>
      <c r="L5591">
        <v>175</v>
      </c>
      <c r="M5591">
        <v>0</v>
      </c>
    </row>
    <row r="5592" spans="1:13" x14ac:dyDescent="0.25">
      <c r="A5592" t="s">
        <v>7933</v>
      </c>
      <c r="B5592" t="s">
        <v>2572</v>
      </c>
      <c r="C5592">
        <v>7</v>
      </c>
      <c r="D5592" t="s">
        <v>19</v>
      </c>
      <c r="E5592" t="s">
        <v>2210</v>
      </c>
      <c r="F5592">
        <v>4</v>
      </c>
      <c r="G5592" t="s">
        <v>17</v>
      </c>
      <c r="H5592" t="s">
        <v>5</v>
      </c>
      <c r="I5592">
        <v>0</v>
      </c>
      <c r="J5592">
        <v>140</v>
      </c>
      <c r="K5592" t="s">
        <v>16507</v>
      </c>
      <c r="L5592">
        <v>100</v>
      </c>
      <c r="M5592">
        <v>100</v>
      </c>
    </row>
    <row r="5593" spans="1:13" x14ac:dyDescent="0.25">
      <c r="A5593" t="s">
        <v>7934</v>
      </c>
      <c r="B5593" t="s">
        <v>15618</v>
      </c>
      <c r="C5593">
        <v>10</v>
      </c>
      <c r="D5593" t="s">
        <v>12</v>
      </c>
      <c r="E5593" t="s">
        <v>2294</v>
      </c>
      <c r="F5593">
        <v>8</v>
      </c>
      <c r="G5593" t="s">
        <v>17</v>
      </c>
      <c r="H5593" t="s">
        <v>3</v>
      </c>
      <c r="I5593" t="s">
        <v>359</v>
      </c>
      <c r="J5593">
        <v>120</v>
      </c>
      <c r="K5593" t="s">
        <v>16510</v>
      </c>
      <c r="L5593">
        <v>125</v>
      </c>
      <c r="M5593">
        <v>150</v>
      </c>
    </row>
    <row r="5594" spans="1:13" x14ac:dyDescent="0.25">
      <c r="A5594" t="s">
        <v>7935</v>
      </c>
      <c r="B5594" t="s">
        <v>14314</v>
      </c>
      <c r="C5594">
        <v>8</v>
      </c>
      <c r="D5594" t="s">
        <v>12</v>
      </c>
      <c r="E5594" t="s">
        <v>2186</v>
      </c>
      <c r="F5594">
        <v>3</v>
      </c>
      <c r="G5594" t="s">
        <v>17</v>
      </c>
      <c r="H5594" t="s">
        <v>5</v>
      </c>
      <c r="I5594" t="s">
        <v>359</v>
      </c>
      <c r="J5594">
        <v>140</v>
      </c>
      <c r="K5594" t="s">
        <v>16510</v>
      </c>
      <c r="L5594">
        <v>125</v>
      </c>
      <c r="M5594">
        <v>150</v>
      </c>
    </row>
    <row r="5595" spans="1:13" x14ac:dyDescent="0.25">
      <c r="A5595" t="s">
        <v>7936</v>
      </c>
      <c r="B5595" t="s">
        <v>3931</v>
      </c>
      <c r="C5595">
        <v>3</v>
      </c>
      <c r="D5595" t="s">
        <v>19</v>
      </c>
      <c r="E5595" t="s">
        <v>2198</v>
      </c>
      <c r="F5595">
        <v>9</v>
      </c>
      <c r="G5595" t="s">
        <v>13</v>
      </c>
      <c r="H5595" t="s">
        <v>6</v>
      </c>
      <c r="I5595" t="s">
        <v>2168</v>
      </c>
      <c r="J5595">
        <v>135</v>
      </c>
      <c r="K5595" t="s">
        <v>16508</v>
      </c>
      <c r="L5595">
        <v>140</v>
      </c>
      <c r="M5595">
        <v>0</v>
      </c>
    </row>
    <row r="5596" spans="1:13" x14ac:dyDescent="0.25">
      <c r="A5596" t="s">
        <v>7937</v>
      </c>
      <c r="B5596" t="s">
        <v>14842</v>
      </c>
      <c r="C5596">
        <v>7</v>
      </c>
      <c r="D5596" t="s">
        <v>19</v>
      </c>
      <c r="E5596" t="s">
        <v>2182</v>
      </c>
      <c r="F5596">
        <v>10</v>
      </c>
      <c r="G5596" t="s">
        <v>13</v>
      </c>
      <c r="H5596" t="s">
        <v>5</v>
      </c>
      <c r="I5596" t="s">
        <v>49</v>
      </c>
      <c r="J5596">
        <v>140</v>
      </c>
      <c r="K5596" t="s">
        <v>16508</v>
      </c>
      <c r="L5596">
        <v>140</v>
      </c>
      <c r="M5596">
        <v>100</v>
      </c>
    </row>
    <row r="5597" spans="1:13" x14ac:dyDescent="0.25">
      <c r="A5597" t="s">
        <v>1955</v>
      </c>
      <c r="B5597" t="s">
        <v>14304</v>
      </c>
      <c r="C5597">
        <v>7</v>
      </c>
      <c r="D5597" t="s">
        <v>19</v>
      </c>
      <c r="E5597" t="s">
        <v>2380</v>
      </c>
      <c r="F5597">
        <v>8</v>
      </c>
      <c r="G5597" t="s">
        <v>13</v>
      </c>
      <c r="H5597" t="s">
        <v>6</v>
      </c>
      <c r="I5597">
        <v>0</v>
      </c>
      <c r="J5597">
        <v>135</v>
      </c>
      <c r="K5597" t="s">
        <v>16508</v>
      </c>
      <c r="L5597">
        <v>140</v>
      </c>
      <c r="M5597">
        <v>100</v>
      </c>
    </row>
    <row r="5598" spans="1:13" x14ac:dyDescent="0.25">
      <c r="A5598" t="s">
        <v>7938</v>
      </c>
      <c r="B5598" t="s">
        <v>15580</v>
      </c>
      <c r="C5598">
        <v>9</v>
      </c>
      <c r="D5598" t="s">
        <v>12</v>
      </c>
      <c r="E5598" t="s">
        <v>2475</v>
      </c>
      <c r="F5598">
        <v>25</v>
      </c>
      <c r="G5598" t="s">
        <v>15</v>
      </c>
      <c r="H5598" t="s">
        <v>5</v>
      </c>
      <c r="I5598" t="s">
        <v>32</v>
      </c>
      <c r="J5598">
        <v>140</v>
      </c>
      <c r="K5598" t="s">
        <v>16511</v>
      </c>
      <c r="L5598">
        <v>150</v>
      </c>
      <c r="M5598">
        <v>150</v>
      </c>
    </row>
    <row r="5599" spans="1:13" x14ac:dyDescent="0.25">
      <c r="A5599" t="s">
        <v>7939</v>
      </c>
      <c r="B5599" t="s">
        <v>15413</v>
      </c>
      <c r="C5599">
        <v>7</v>
      </c>
      <c r="D5599" t="s">
        <v>12</v>
      </c>
      <c r="E5599" t="s">
        <v>2233</v>
      </c>
      <c r="F5599">
        <v>18</v>
      </c>
      <c r="G5599" t="s">
        <v>15</v>
      </c>
      <c r="H5599" t="s">
        <v>5</v>
      </c>
      <c r="I5599">
        <v>0</v>
      </c>
      <c r="J5599">
        <v>140</v>
      </c>
      <c r="K5599" t="s">
        <v>16511</v>
      </c>
      <c r="L5599">
        <v>150</v>
      </c>
      <c r="M5599">
        <v>100</v>
      </c>
    </row>
    <row r="5600" spans="1:13" x14ac:dyDescent="0.25">
      <c r="A5600" t="s">
        <v>7940</v>
      </c>
      <c r="B5600" t="s">
        <v>2579</v>
      </c>
      <c r="C5600">
        <v>6</v>
      </c>
      <c r="D5600" t="s">
        <v>19</v>
      </c>
      <c r="E5600" t="s">
        <v>2198</v>
      </c>
      <c r="F5600">
        <v>2</v>
      </c>
      <c r="G5600" t="s">
        <v>17</v>
      </c>
      <c r="H5600" t="s">
        <v>7</v>
      </c>
      <c r="I5600" t="s">
        <v>55</v>
      </c>
      <c r="J5600">
        <v>100</v>
      </c>
      <c r="K5600" t="s">
        <v>16507</v>
      </c>
      <c r="L5600">
        <v>100</v>
      </c>
      <c r="M5600">
        <v>100</v>
      </c>
    </row>
    <row r="5601" spans="1:13" x14ac:dyDescent="0.25">
      <c r="A5601" t="s">
        <v>7941</v>
      </c>
      <c r="B5601" t="s">
        <v>3781</v>
      </c>
      <c r="C5601">
        <v>8</v>
      </c>
      <c r="D5601" t="s">
        <v>12</v>
      </c>
      <c r="E5601" t="s">
        <v>2191</v>
      </c>
      <c r="F5601">
        <v>15</v>
      </c>
      <c r="G5601" t="s">
        <v>15</v>
      </c>
      <c r="H5601" t="s">
        <v>4</v>
      </c>
      <c r="I5601" t="s">
        <v>32</v>
      </c>
      <c r="J5601">
        <v>110</v>
      </c>
      <c r="K5601" t="s">
        <v>16511</v>
      </c>
      <c r="L5601">
        <v>150</v>
      </c>
      <c r="M5601">
        <v>150</v>
      </c>
    </row>
    <row r="5602" spans="1:13" x14ac:dyDescent="0.25">
      <c r="A5602" t="s">
        <v>7942</v>
      </c>
      <c r="B5602" t="s">
        <v>14924</v>
      </c>
      <c r="C5602">
        <v>9</v>
      </c>
      <c r="D5602" t="s">
        <v>12</v>
      </c>
      <c r="E5602" t="s">
        <v>2207</v>
      </c>
      <c r="F5602">
        <v>5</v>
      </c>
      <c r="G5602" t="s">
        <v>17</v>
      </c>
      <c r="H5602" t="s">
        <v>6</v>
      </c>
      <c r="I5602" t="s">
        <v>359</v>
      </c>
      <c r="J5602">
        <v>135</v>
      </c>
      <c r="K5602" t="s">
        <v>16510</v>
      </c>
      <c r="L5602">
        <v>125</v>
      </c>
      <c r="M5602">
        <v>150</v>
      </c>
    </row>
    <row r="5603" spans="1:13" x14ac:dyDescent="0.25">
      <c r="A5603" t="s">
        <v>7943</v>
      </c>
      <c r="B5603" t="s">
        <v>3560</v>
      </c>
      <c r="C5603">
        <v>5</v>
      </c>
      <c r="D5603" t="s">
        <v>19</v>
      </c>
      <c r="E5603" t="s">
        <v>2198</v>
      </c>
      <c r="F5603">
        <v>6.5</v>
      </c>
      <c r="G5603" t="s">
        <v>15</v>
      </c>
      <c r="H5603" t="s">
        <v>7</v>
      </c>
      <c r="I5603" t="s">
        <v>1093</v>
      </c>
      <c r="J5603">
        <v>100</v>
      </c>
      <c r="K5603" t="s">
        <v>16512</v>
      </c>
      <c r="L5603">
        <v>120</v>
      </c>
      <c r="M5603">
        <v>100</v>
      </c>
    </row>
    <row r="5604" spans="1:13" x14ac:dyDescent="0.25">
      <c r="A5604" t="s">
        <v>7944</v>
      </c>
      <c r="B5604" t="s">
        <v>13661</v>
      </c>
      <c r="C5604">
        <v>6</v>
      </c>
      <c r="D5604" t="s">
        <v>12</v>
      </c>
      <c r="E5604" t="s">
        <v>2886</v>
      </c>
      <c r="F5604">
        <v>7</v>
      </c>
      <c r="G5604" t="s">
        <v>17</v>
      </c>
      <c r="H5604" t="s">
        <v>5</v>
      </c>
      <c r="I5604">
        <v>0</v>
      </c>
      <c r="J5604">
        <v>140</v>
      </c>
      <c r="K5604" t="s">
        <v>16510</v>
      </c>
      <c r="L5604">
        <v>125</v>
      </c>
      <c r="M5604">
        <v>100</v>
      </c>
    </row>
    <row r="5605" spans="1:13" x14ac:dyDescent="0.25">
      <c r="A5605" t="s">
        <v>7945</v>
      </c>
      <c r="B5605" t="s">
        <v>2899</v>
      </c>
      <c r="C5605">
        <v>9</v>
      </c>
      <c r="D5605" t="s">
        <v>12</v>
      </c>
      <c r="E5605" t="s">
        <v>2202</v>
      </c>
      <c r="F5605">
        <v>24</v>
      </c>
      <c r="G5605" t="s">
        <v>15</v>
      </c>
      <c r="H5605" t="s">
        <v>5</v>
      </c>
      <c r="I5605" t="s">
        <v>52</v>
      </c>
      <c r="J5605">
        <v>140</v>
      </c>
      <c r="K5605" t="s">
        <v>16511</v>
      </c>
      <c r="L5605">
        <v>150</v>
      </c>
      <c r="M5605">
        <v>150</v>
      </c>
    </row>
    <row r="5606" spans="1:13" x14ac:dyDescent="0.25">
      <c r="A5606" t="s">
        <v>7946</v>
      </c>
      <c r="B5606" t="s">
        <v>8024</v>
      </c>
      <c r="C5606">
        <v>7</v>
      </c>
      <c r="D5606" t="s">
        <v>19</v>
      </c>
      <c r="E5606" t="s">
        <v>2182</v>
      </c>
      <c r="F5606">
        <v>10</v>
      </c>
      <c r="G5606" t="s">
        <v>13</v>
      </c>
      <c r="H5606" t="s">
        <v>5</v>
      </c>
      <c r="I5606" t="s">
        <v>32</v>
      </c>
      <c r="J5606">
        <v>140</v>
      </c>
      <c r="K5606" t="s">
        <v>16508</v>
      </c>
      <c r="L5606">
        <v>140</v>
      </c>
      <c r="M5606">
        <v>100</v>
      </c>
    </row>
    <row r="5607" spans="1:13" x14ac:dyDescent="0.25">
      <c r="A5607" t="s">
        <v>7947</v>
      </c>
      <c r="B5607" t="s">
        <v>13805</v>
      </c>
      <c r="C5607">
        <v>5</v>
      </c>
      <c r="D5607" t="s">
        <v>19</v>
      </c>
      <c r="E5607" t="s">
        <v>2210</v>
      </c>
      <c r="F5607">
        <v>9</v>
      </c>
      <c r="G5607" t="s">
        <v>13</v>
      </c>
      <c r="H5607" t="s">
        <v>6</v>
      </c>
      <c r="I5607" t="s">
        <v>80</v>
      </c>
      <c r="J5607">
        <v>135</v>
      </c>
      <c r="K5607" t="s">
        <v>16508</v>
      </c>
      <c r="L5607">
        <v>140</v>
      </c>
      <c r="M5607">
        <v>100</v>
      </c>
    </row>
    <row r="5608" spans="1:13" x14ac:dyDescent="0.25">
      <c r="A5608" t="s">
        <v>7948</v>
      </c>
      <c r="B5608" t="s">
        <v>5173</v>
      </c>
      <c r="C5608">
        <v>3</v>
      </c>
      <c r="D5608" t="s">
        <v>12</v>
      </c>
      <c r="E5608" t="s">
        <v>2278</v>
      </c>
      <c r="F5608">
        <v>26</v>
      </c>
      <c r="G5608" t="s">
        <v>15</v>
      </c>
      <c r="H5608" t="s">
        <v>6</v>
      </c>
      <c r="I5608">
        <v>0</v>
      </c>
      <c r="J5608">
        <v>135</v>
      </c>
      <c r="K5608" t="s">
        <v>16511</v>
      </c>
      <c r="L5608">
        <v>150</v>
      </c>
      <c r="M5608">
        <v>0</v>
      </c>
    </row>
    <row r="5609" spans="1:13" x14ac:dyDescent="0.25">
      <c r="A5609" t="s">
        <v>7949</v>
      </c>
      <c r="B5609" t="s">
        <v>13590</v>
      </c>
      <c r="C5609">
        <v>5</v>
      </c>
      <c r="D5609" t="s">
        <v>12</v>
      </c>
      <c r="E5609" t="s">
        <v>2322</v>
      </c>
      <c r="F5609">
        <v>23</v>
      </c>
      <c r="G5609" t="s">
        <v>15</v>
      </c>
      <c r="H5609" t="s">
        <v>3</v>
      </c>
      <c r="I5609" t="s">
        <v>32</v>
      </c>
      <c r="J5609">
        <v>120</v>
      </c>
      <c r="K5609" t="s">
        <v>16511</v>
      </c>
      <c r="L5609">
        <v>150</v>
      </c>
      <c r="M5609">
        <v>100</v>
      </c>
    </row>
    <row r="5610" spans="1:13" x14ac:dyDescent="0.25">
      <c r="A5610" t="s">
        <v>7950</v>
      </c>
      <c r="B5610" t="s">
        <v>15619</v>
      </c>
      <c r="C5610">
        <v>9</v>
      </c>
      <c r="D5610" t="s">
        <v>19</v>
      </c>
      <c r="E5610" t="s">
        <v>2849</v>
      </c>
      <c r="F5610">
        <v>6</v>
      </c>
      <c r="G5610" t="s">
        <v>15</v>
      </c>
      <c r="H5610" t="s">
        <v>7</v>
      </c>
      <c r="I5610" t="s">
        <v>1003</v>
      </c>
      <c r="J5610">
        <v>100</v>
      </c>
      <c r="K5610" t="s">
        <v>16512</v>
      </c>
      <c r="L5610">
        <v>120</v>
      </c>
      <c r="M5610">
        <v>150</v>
      </c>
    </row>
    <row r="5611" spans="1:13" x14ac:dyDescent="0.25">
      <c r="A5611" t="s">
        <v>7951</v>
      </c>
      <c r="B5611" t="s">
        <v>6075</v>
      </c>
      <c r="C5611">
        <v>7</v>
      </c>
      <c r="D5611" t="s">
        <v>12</v>
      </c>
      <c r="E5611" t="s">
        <v>2302</v>
      </c>
      <c r="F5611">
        <v>20</v>
      </c>
      <c r="G5611" t="s">
        <v>15</v>
      </c>
      <c r="H5611" t="s">
        <v>3</v>
      </c>
      <c r="I5611" t="s">
        <v>32</v>
      </c>
      <c r="J5611">
        <v>120</v>
      </c>
      <c r="K5611" t="s">
        <v>16511</v>
      </c>
      <c r="L5611">
        <v>150</v>
      </c>
      <c r="M5611">
        <v>100</v>
      </c>
    </row>
    <row r="5612" spans="1:13" x14ac:dyDescent="0.25">
      <c r="A5612" t="s">
        <v>7952</v>
      </c>
      <c r="B5612" t="s">
        <v>14289</v>
      </c>
      <c r="C5612">
        <v>6</v>
      </c>
      <c r="D5612" t="s">
        <v>12</v>
      </c>
      <c r="E5612" t="s">
        <v>2182</v>
      </c>
      <c r="F5612">
        <v>7</v>
      </c>
      <c r="G5612" t="s">
        <v>17</v>
      </c>
      <c r="H5612" t="s">
        <v>6</v>
      </c>
      <c r="I5612" t="s">
        <v>55</v>
      </c>
      <c r="J5612">
        <v>135</v>
      </c>
      <c r="K5612" t="s">
        <v>16510</v>
      </c>
      <c r="L5612">
        <v>125</v>
      </c>
      <c r="M5612">
        <v>100</v>
      </c>
    </row>
    <row r="5613" spans="1:13" x14ac:dyDescent="0.25">
      <c r="A5613" t="s">
        <v>7953</v>
      </c>
      <c r="B5613" t="s">
        <v>8683</v>
      </c>
      <c r="C5613">
        <v>6</v>
      </c>
      <c r="D5613" t="s">
        <v>12</v>
      </c>
      <c r="E5613" t="s">
        <v>2223</v>
      </c>
      <c r="F5613">
        <v>20</v>
      </c>
      <c r="G5613" t="s">
        <v>15</v>
      </c>
      <c r="H5613" t="s">
        <v>7</v>
      </c>
      <c r="I5613" t="s">
        <v>1003</v>
      </c>
      <c r="J5613">
        <v>100</v>
      </c>
      <c r="K5613" t="s">
        <v>16511</v>
      </c>
      <c r="L5613">
        <v>150</v>
      </c>
      <c r="M5613">
        <v>100</v>
      </c>
    </row>
    <row r="5614" spans="1:13" x14ac:dyDescent="0.25">
      <c r="A5614" t="s">
        <v>7954</v>
      </c>
      <c r="B5614" t="s">
        <v>10217</v>
      </c>
      <c r="C5614">
        <v>4</v>
      </c>
      <c r="D5614" t="s">
        <v>19</v>
      </c>
      <c r="E5614" t="s">
        <v>2350</v>
      </c>
      <c r="F5614">
        <v>2</v>
      </c>
      <c r="G5614" t="s">
        <v>17</v>
      </c>
      <c r="H5614" t="s">
        <v>6</v>
      </c>
      <c r="I5614" t="s">
        <v>359</v>
      </c>
      <c r="J5614">
        <v>135</v>
      </c>
      <c r="K5614" t="s">
        <v>16507</v>
      </c>
      <c r="L5614">
        <v>100</v>
      </c>
      <c r="M5614">
        <v>0</v>
      </c>
    </row>
    <row r="5615" spans="1:13" x14ac:dyDescent="0.25">
      <c r="A5615" t="s">
        <v>376</v>
      </c>
      <c r="B5615" t="s">
        <v>14021</v>
      </c>
      <c r="C5615">
        <v>8</v>
      </c>
      <c r="D5615" t="s">
        <v>12</v>
      </c>
      <c r="E5615" t="s">
        <v>2182</v>
      </c>
      <c r="F5615">
        <v>45</v>
      </c>
      <c r="G5615" t="s">
        <v>13</v>
      </c>
      <c r="H5615" t="s">
        <v>3</v>
      </c>
      <c r="I5615" t="s">
        <v>32</v>
      </c>
      <c r="J5615">
        <v>120</v>
      </c>
      <c r="K5615" t="s">
        <v>16509</v>
      </c>
      <c r="L5615">
        <v>175</v>
      </c>
      <c r="M5615">
        <v>150</v>
      </c>
    </row>
    <row r="5616" spans="1:13" x14ac:dyDescent="0.25">
      <c r="A5616" t="s">
        <v>7955</v>
      </c>
      <c r="B5616" t="s">
        <v>2569</v>
      </c>
      <c r="C5616">
        <v>13</v>
      </c>
      <c r="D5616" t="s">
        <v>12</v>
      </c>
      <c r="E5616" t="s">
        <v>2322</v>
      </c>
      <c r="F5616">
        <v>37</v>
      </c>
      <c r="G5616" t="s">
        <v>13</v>
      </c>
      <c r="H5616" t="s">
        <v>4</v>
      </c>
      <c r="I5616" t="s">
        <v>359</v>
      </c>
      <c r="J5616">
        <v>110</v>
      </c>
      <c r="K5616" t="s">
        <v>16509</v>
      </c>
      <c r="L5616">
        <v>175</v>
      </c>
      <c r="M5616">
        <v>200</v>
      </c>
    </row>
    <row r="5617" spans="1:13" x14ac:dyDescent="0.25">
      <c r="A5617" t="s">
        <v>7957</v>
      </c>
      <c r="B5617" t="s">
        <v>15620</v>
      </c>
      <c r="C5617">
        <v>2</v>
      </c>
      <c r="D5617" t="s">
        <v>19</v>
      </c>
      <c r="E5617" t="s">
        <v>7958</v>
      </c>
      <c r="F5617">
        <v>4</v>
      </c>
      <c r="G5617" t="s">
        <v>17</v>
      </c>
      <c r="H5617" t="s">
        <v>6</v>
      </c>
      <c r="I5617">
        <v>0</v>
      </c>
      <c r="J5617">
        <v>135</v>
      </c>
      <c r="K5617" t="s">
        <v>16507</v>
      </c>
      <c r="L5617">
        <v>100</v>
      </c>
      <c r="M5617">
        <v>0</v>
      </c>
    </row>
    <row r="5618" spans="1:13" x14ac:dyDescent="0.25">
      <c r="A5618" t="s">
        <v>7959</v>
      </c>
      <c r="B5618" t="s">
        <v>14373</v>
      </c>
      <c r="C5618">
        <v>10</v>
      </c>
      <c r="D5618" t="s">
        <v>12</v>
      </c>
      <c r="E5618" t="s">
        <v>2332</v>
      </c>
      <c r="F5618">
        <v>7</v>
      </c>
      <c r="G5618" t="s">
        <v>17</v>
      </c>
      <c r="H5618" t="s">
        <v>6</v>
      </c>
      <c r="I5618" t="s">
        <v>2101</v>
      </c>
      <c r="J5618">
        <v>135</v>
      </c>
      <c r="K5618" t="s">
        <v>16510</v>
      </c>
      <c r="L5618">
        <v>125</v>
      </c>
      <c r="M5618">
        <v>150</v>
      </c>
    </row>
    <row r="5619" spans="1:13" x14ac:dyDescent="0.25">
      <c r="A5619" t="s">
        <v>7960</v>
      </c>
      <c r="B5619" t="s">
        <v>14346</v>
      </c>
      <c r="C5619">
        <v>4</v>
      </c>
      <c r="D5619" t="s">
        <v>12</v>
      </c>
      <c r="E5619" t="s">
        <v>2302</v>
      </c>
      <c r="F5619">
        <v>34</v>
      </c>
      <c r="G5619" t="s">
        <v>13</v>
      </c>
      <c r="H5619" t="s">
        <v>4</v>
      </c>
      <c r="I5619" t="s">
        <v>1093</v>
      </c>
      <c r="J5619">
        <v>110</v>
      </c>
      <c r="K5619" t="s">
        <v>16509</v>
      </c>
      <c r="L5619">
        <v>175</v>
      </c>
      <c r="M5619">
        <v>0</v>
      </c>
    </row>
    <row r="5620" spans="1:13" x14ac:dyDescent="0.25">
      <c r="A5620" t="s">
        <v>7961</v>
      </c>
      <c r="B5620" t="s">
        <v>14202</v>
      </c>
      <c r="C5620">
        <v>4</v>
      </c>
      <c r="D5620" t="s">
        <v>19</v>
      </c>
      <c r="E5620" t="s">
        <v>2198</v>
      </c>
      <c r="F5620">
        <v>8.5</v>
      </c>
      <c r="G5620" t="s">
        <v>13</v>
      </c>
      <c r="H5620" t="s">
        <v>7</v>
      </c>
      <c r="I5620" t="s">
        <v>80</v>
      </c>
      <c r="J5620">
        <v>100</v>
      </c>
      <c r="K5620" t="s">
        <v>16508</v>
      </c>
      <c r="L5620">
        <v>140</v>
      </c>
      <c r="M5620">
        <v>0</v>
      </c>
    </row>
    <row r="5621" spans="1:13" x14ac:dyDescent="0.25">
      <c r="A5621" t="s">
        <v>7962</v>
      </c>
      <c r="B5621" t="s">
        <v>15358</v>
      </c>
      <c r="C5621">
        <v>2</v>
      </c>
      <c r="D5621" t="s">
        <v>19</v>
      </c>
      <c r="E5621" t="s">
        <v>2198</v>
      </c>
      <c r="F5621">
        <v>6</v>
      </c>
      <c r="G5621" t="s">
        <v>15</v>
      </c>
      <c r="H5621" t="s">
        <v>4</v>
      </c>
      <c r="I5621" t="s">
        <v>1096</v>
      </c>
      <c r="J5621">
        <v>110</v>
      </c>
      <c r="K5621" t="s">
        <v>16512</v>
      </c>
      <c r="L5621">
        <v>120</v>
      </c>
      <c r="M5621">
        <v>0</v>
      </c>
    </row>
    <row r="5622" spans="1:13" x14ac:dyDescent="0.25">
      <c r="A5622" t="s">
        <v>581</v>
      </c>
      <c r="B5622" t="s">
        <v>15621</v>
      </c>
      <c r="C5622">
        <v>8</v>
      </c>
      <c r="D5622" t="s">
        <v>12</v>
      </c>
      <c r="E5622" t="s">
        <v>2294</v>
      </c>
      <c r="F5622">
        <v>5</v>
      </c>
      <c r="G5622" t="s">
        <v>17</v>
      </c>
      <c r="H5622" t="s">
        <v>4</v>
      </c>
      <c r="I5622">
        <v>0</v>
      </c>
      <c r="J5622">
        <v>110</v>
      </c>
      <c r="K5622" t="s">
        <v>16510</v>
      </c>
      <c r="L5622">
        <v>125</v>
      </c>
      <c r="M5622">
        <v>150</v>
      </c>
    </row>
    <row r="5623" spans="1:13" x14ac:dyDescent="0.25">
      <c r="A5623" t="s">
        <v>7963</v>
      </c>
      <c r="B5623" t="s">
        <v>9694</v>
      </c>
      <c r="C5623">
        <v>9</v>
      </c>
      <c r="D5623" t="s">
        <v>12</v>
      </c>
      <c r="E5623" t="s">
        <v>2231</v>
      </c>
      <c r="F5623">
        <v>12</v>
      </c>
      <c r="G5623" t="s">
        <v>15</v>
      </c>
      <c r="H5623" t="s">
        <v>6</v>
      </c>
      <c r="I5623">
        <v>0</v>
      </c>
      <c r="J5623">
        <v>135</v>
      </c>
      <c r="K5623" t="s">
        <v>16511</v>
      </c>
      <c r="L5623">
        <v>150</v>
      </c>
      <c r="M5623">
        <v>150</v>
      </c>
    </row>
    <row r="5624" spans="1:13" x14ac:dyDescent="0.25">
      <c r="A5624" t="s">
        <v>7964</v>
      </c>
      <c r="B5624" t="s">
        <v>5448</v>
      </c>
      <c r="C5624">
        <v>6</v>
      </c>
      <c r="D5624" t="s">
        <v>19</v>
      </c>
      <c r="E5624" t="s">
        <v>2234</v>
      </c>
      <c r="F5624">
        <v>6</v>
      </c>
      <c r="G5624" t="s">
        <v>15</v>
      </c>
      <c r="H5624" t="s">
        <v>6</v>
      </c>
      <c r="I5624" t="s">
        <v>1003</v>
      </c>
      <c r="J5624">
        <v>135</v>
      </c>
      <c r="K5624" t="s">
        <v>16512</v>
      </c>
      <c r="L5624">
        <v>120</v>
      </c>
      <c r="M5624">
        <v>100</v>
      </c>
    </row>
    <row r="5625" spans="1:13" x14ac:dyDescent="0.25">
      <c r="A5625" t="s">
        <v>63</v>
      </c>
      <c r="B5625" t="s">
        <v>14754</v>
      </c>
      <c r="C5625">
        <v>9</v>
      </c>
      <c r="D5625" t="s">
        <v>12</v>
      </c>
      <c r="E5625" t="s">
        <v>2241</v>
      </c>
      <c r="F5625">
        <v>24</v>
      </c>
      <c r="G5625" t="s">
        <v>15</v>
      </c>
      <c r="H5625" t="s">
        <v>7</v>
      </c>
      <c r="I5625" t="s">
        <v>32</v>
      </c>
      <c r="J5625">
        <v>100</v>
      </c>
      <c r="K5625" t="s">
        <v>16511</v>
      </c>
      <c r="L5625">
        <v>150</v>
      </c>
      <c r="M5625">
        <v>150</v>
      </c>
    </row>
    <row r="5626" spans="1:13" x14ac:dyDescent="0.25">
      <c r="A5626" t="s">
        <v>7965</v>
      </c>
      <c r="B5626" t="s">
        <v>10800</v>
      </c>
      <c r="C5626">
        <v>8</v>
      </c>
      <c r="D5626" t="s">
        <v>19</v>
      </c>
      <c r="E5626" t="s">
        <v>2174</v>
      </c>
      <c r="F5626">
        <v>6.5</v>
      </c>
      <c r="G5626" t="s">
        <v>15</v>
      </c>
      <c r="H5626" t="s">
        <v>5</v>
      </c>
      <c r="I5626" t="s">
        <v>1096</v>
      </c>
      <c r="J5626">
        <v>140</v>
      </c>
      <c r="K5626" t="s">
        <v>16512</v>
      </c>
      <c r="L5626">
        <v>120</v>
      </c>
      <c r="M5626">
        <v>150</v>
      </c>
    </row>
    <row r="5627" spans="1:13" x14ac:dyDescent="0.25">
      <c r="A5627" t="s">
        <v>7966</v>
      </c>
      <c r="B5627" t="s">
        <v>15262</v>
      </c>
      <c r="C5627">
        <v>8</v>
      </c>
      <c r="D5627" t="s">
        <v>12</v>
      </c>
      <c r="E5627" t="s">
        <v>2288</v>
      </c>
      <c r="F5627">
        <v>44</v>
      </c>
      <c r="G5627" t="s">
        <v>13</v>
      </c>
      <c r="H5627" t="s">
        <v>5</v>
      </c>
      <c r="I5627" t="s">
        <v>359</v>
      </c>
      <c r="J5627">
        <v>140</v>
      </c>
      <c r="K5627" t="s">
        <v>16509</v>
      </c>
      <c r="L5627">
        <v>175</v>
      </c>
      <c r="M5627">
        <v>150</v>
      </c>
    </row>
    <row r="5628" spans="1:13" x14ac:dyDescent="0.25">
      <c r="A5628" t="s">
        <v>7967</v>
      </c>
      <c r="B5628" t="s">
        <v>15452</v>
      </c>
      <c r="C5628">
        <v>6</v>
      </c>
      <c r="D5628" t="s">
        <v>12</v>
      </c>
      <c r="E5628" t="s">
        <v>2226</v>
      </c>
      <c r="F5628">
        <v>29</v>
      </c>
      <c r="G5628" t="s">
        <v>15</v>
      </c>
      <c r="H5628" t="s">
        <v>3</v>
      </c>
      <c r="I5628" t="s">
        <v>32</v>
      </c>
      <c r="J5628">
        <v>120</v>
      </c>
      <c r="K5628" t="s">
        <v>16511</v>
      </c>
      <c r="L5628">
        <v>150</v>
      </c>
      <c r="M5628">
        <v>100</v>
      </c>
    </row>
    <row r="5629" spans="1:13" x14ac:dyDescent="0.25">
      <c r="A5629" t="s">
        <v>7968</v>
      </c>
      <c r="B5629" t="s">
        <v>14221</v>
      </c>
      <c r="C5629">
        <v>7</v>
      </c>
      <c r="D5629" t="s">
        <v>12</v>
      </c>
      <c r="E5629" t="s">
        <v>2241</v>
      </c>
      <c r="F5629">
        <v>42</v>
      </c>
      <c r="G5629" t="s">
        <v>13</v>
      </c>
      <c r="H5629" t="s">
        <v>3</v>
      </c>
      <c r="I5629" t="s">
        <v>55</v>
      </c>
      <c r="J5629">
        <v>120</v>
      </c>
      <c r="K5629" t="s">
        <v>16509</v>
      </c>
      <c r="L5629">
        <v>175</v>
      </c>
      <c r="M5629">
        <v>100</v>
      </c>
    </row>
    <row r="5630" spans="1:13" x14ac:dyDescent="0.25">
      <c r="A5630" t="s">
        <v>7969</v>
      </c>
      <c r="B5630" t="s">
        <v>14294</v>
      </c>
      <c r="C5630">
        <v>5</v>
      </c>
      <c r="D5630" t="s">
        <v>12</v>
      </c>
      <c r="E5630" t="s">
        <v>2233</v>
      </c>
      <c r="F5630">
        <v>33</v>
      </c>
      <c r="G5630" t="s">
        <v>13</v>
      </c>
      <c r="H5630" t="s">
        <v>3</v>
      </c>
      <c r="I5630" t="s">
        <v>1093</v>
      </c>
      <c r="J5630">
        <v>120</v>
      </c>
      <c r="K5630" t="s">
        <v>16509</v>
      </c>
      <c r="L5630">
        <v>175</v>
      </c>
      <c r="M5630">
        <v>100</v>
      </c>
    </row>
    <row r="5631" spans="1:13" x14ac:dyDescent="0.25">
      <c r="A5631" t="s">
        <v>7970</v>
      </c>
      <c r="B5631" t="s">
        <v>15622</v>
      </c>
      <c r="C5631">
        <v>2</v>
      </c>
      <c r="D5631" t="s">
        <v>12</v>
      </c>
      <c r="E5631" t="s">
        <v>2207</v>
      </c>
      <c r="F5631">
        <v>4</v>
      </c>
      <c r="G5631" t="s">
        <v>17</v>
      </c>
      <c r="H5631" t="s">
        <v>6</v>
      </c>
      <c r="I5631" t="s">
        <v>359</v>
      </c>
      <c r="J5631">
        <v>135</v>
      </c>
      <c r="K5631" t="s">
        <v>16510</v>
      </c>
      <c r="L5631">
        <v>125</v>
      </c>
      <c r="M5631">
        <v>0</v>
      </c>
    </row>
    <row r="5632" spans="1:13" x14ac:dyDescent="0.25">
      <c r="A5632" t="s">
        <v>7971</v>
      </c>
      <c r="B5632" t="s">
        <v>7731</v>
      </c>
      <c r="C5632">
        <v>5</v>
      </c>
      <c r="D5632" t="s">
        <v>12</v>
      </c>
      <c r="E5632" t="s">
        <v>2207</v>
      </c>
      <c r="F5632">
        <v>48</v>
      </c>
      <c r="G5632" t="s">
        <v>13</v>
      </c>
      <c r="H5632" t="s">
        <v>6</v>
      </c>
      <c r="I5632" t="s">
        <v>55</v>
      </c>
      <c r="J5632">
        <v>135</v>
      </c>
      <c r="K5632" t="s">
        <v>16509</v>
      </c>
      <c r="L5632">
        <v>175</v>
      </c>
      <c r="M5632">
        <v>100</v>
      </c>
    </row>
    <row r="5633" spans="1:13" x14ac:dyDescent="0.25">
      <c r="A5633" t="s">
        <v>7972</v>
      </c>
      <c r="B5633" t="s">
        <v>14548</v>
      </c>
      <c r="C5633">
        <v>8</v>
      </c>
      <c r="D5633" t="s">
        <v>12</v>
      </c>
      <c r="E5633" t="s">
        <v>2294</v>
      </c>
      <c r="F5633">
        <v>4</v>
      </c>
      <c r="G5633" t="s">
        <v>17</v>
      </c>
      <c r="H5633" t="s">
        <v>5</v>
      </c>
      <c r="I5633" t="s">
        <v>55</v>
      </c>
      <c r="J5633">
        <v>140</v>
      </c>
      <c r="K5633" t="s">
        <v>16510</v>
      </c>
      <c r="L5633">
        <v>125</v>
      </c>
      <c r="M5633">
        <v>150</v>
      </c>
    </row>
    <row r="5634" spans="1:13" x14ac:dyDescent="0.25">
      <c r="A5634" t="s">
        <v>7973</v>
      </c>
      <c r="B5634" t="s">
        <v>15434</v>
      </c>
      <c r="C5634">
        <v>9</v>
      </c>
      <c r="D5634" t="s">
        <v>12</v>
      </c>
      <c r="E5634" t="s">
        <v>2233</v>
      </c>
      <c r="F5634">
        <v>7</v>
      </c>
      <c r="G5634" t="s">
        <v>17</v>
      </c>
      <c r="H5634" t="s">
        <v>6</v>
      </c>
      <c r="I5634" t="s">
        <v>32</v>
      </c>
      <c r="J5634">
        <v>135</v>
      </c>
      <c r="K5634" t="s">
        <v>16510</v>
      </c>
      <c r="L5634">
        <v>125</v>
      </c>
      <c r="M5634">
        <v>150</v>
      </c>
    </row>
    <row r="5635" spans="1:13" x14ac:dyDescent="0.25">
      <c r="A5635" t="s">
        <v>7974</v>
      </c>
      <c r="B5635" t="s">
        <v>4648</v>
      </c>
      <c r="C5635">
        <v>3</v>
      </c>
      <c r="D5635" t="s">
        <v>19</v>
      </c>
      <c r="E5635" t="s">
        <v>2223</v>
      </c>
      <c r="F5635">
        <v>6.5</v>
      </c>
      <c r="G5635" t="s">
        <v>15</v>
      </c>
      <c r="H5635" t="s">
        <v>4</v>
      </c>
      <c r="I5635" t="s">
        <v>32</v>
      </c>
      <c r="J5635">
        <v>110</v>
      </c>
      <c r="K5635" t="s">
        <v>16512</v>
      </c>
      <c r="L5635">
        <v>120</v>
      </c>
      <c r="M5635">
        <v>0</v>
      </c>
    </row>
    <row r="5636" spans="1:13" x14ac:dyDescent="0.25">
      <c r="A5636" t="s">
        <v>7975</v>
      </c>
      <c r="B5636" t="s">
        <v>15623</v>
      </c>
      <c r="C5636">
        <v>8</v>
      </c>
      <c r="D5636" t="s">
        <v>12</v>
      </c>
      <c r="E5636" t="s">
        <v>2186</v>
      </c>
      <c r="F5636">
        <v>3</v>
      </c>
      <c r="G5636" t="s">
        <v>17</v>
      </c>
      <c r="H5636" t="s">
        <v>6</v>
      </c>
      <c r="I5636" t="s">
        <v>359</v>
      </c>
      <c r="J5636">
        <v>135</v>
      </c>
      <c r="K5636" t="s">
        <v>16510</v>
      </c>
      <c r="L5636">
        <v>125</v>
      </c>
      <c r="M5636">
        <v>150</v>
      </c>
    </row>
    <row r="5637" spans="1:13" x14ac:dyDescent="0.25">
      <c r="A5637" t="s">
        <v>795</v>
      </c>
      <c r="B5637" t="s">
        <v>13785</v>
      </c>
      <c r="C5637">
        <v>7</v>
      </c>
      <c r="D5637" t="s">
        <v>12</v>
      </c>
      <c r="E5637" t="s">
        <v>2182</v>
      </c>
      <c r="F5637">
        <v>45</v>
      </c>
      <c r="G5637" t="s">
        <v>13</v>
      </c>
      <c r="H5637" t="s">
        <v>4</v>
      </c>
      <c r="I5637" t="s">
        <v>1096</v>
      </c>
      <c r="J5637">
        <v>110</v>
      </c>
      <c r="K5637" t="s">
        <v>16509</v>
      </c>
      <c r="L5637">
        <v>175</v>
      </c>
      <c r="M5637">
        <v>100</v>
      </c>
    </row>
    <row r="5638" spans="1:13" x14ac:dyDescent="0.25">
      <c r="A5638" t="s">
        <v>2143</v>
      </c>
      <c r="B5638" t="s">
        <v>14458</v>
      </c>
      <c r="C5638">
        <v>8</v>
      </c>
      <c r="D5638" t="s">
        <v>12</v>
      </c>
      <c r="E5638" t="s">
        <v>2190</v>
      </c>
      <c r="F5638">
        <v>39</v>
      </c>
      <c r="G5638" t="s">
        <v>13</v>
      </c>
      <c r="H5638" t="s">
        <v>5</v>
      </c>
      <c r="I5638" t="s">
        <v>32</v>
      </c>
      <c r="J5638">
        <v>140</v>
      </c>
      <c r="K5638" t="s">
        <v>16509</v>
      </c>
      <c r="L5638">
        <v>175</v>
      </c>
      <c r="M5638">
        <v>150</v>
      </c>
    </row>
    <row r="5639" spans="1:13" x14ac:dyDescent="0.25">
      <c r="A5639" t="s">
        <v>7976</v>
      </c>
      <c r="B5639" t="s">
        <v>15624</v>
      </c>
      <c r="C5639">
        <v>1</v>
      </c>
      <c r="D5639" t="s">
        <v>12</v>
      </c>
      <c r="E5639" t="s">
        <v>7977</v>
      </c>
      <c r="F5639">
        <v>49</v>
      </c>
      <c r="G5639" t="s">
        <v>13</v>
      </c>
      <c r="H5639" t="s">
        <v>6</v>
      </c>
      <c r="I5639" t="s">
        <v>32</v>
      </c>
      <c r="J5639">
        <v>135</v>
      </c>
      <c r="K5639" t="s">
        <v>16509</v>
      </c>
      <c r="L5639">
        <v>175</v>
      </c>
      <c r="M5639">
        <v>0</v>
      </c>
    </row>
    <row r="5640" spans="1:13" x14ac:dyDescent="0.25">
      <c r="A5640" t="s">
        <v>1052</v>
      </c>
      <c r="B5640" t="s">
        <v>4233</v>
      </c>
      <c r="C5640">
        <v>5</v>
      </c>
      <c r="D5640" t="s">
        <v>19</v>
      </c>
      <c r="E5640" t="s">
        <v>2234</v>
      </c>
      <c r="F5640">
        <v>9</v>
      </c>
      <c r="G5640" t="s">
        <v>13</v>
      </c>
      <c r="H5640" t="s">
        <v>7</v>
      </c>
      <c r="I5640" t="s">
        <v>1003</v>
      </c>
      <c r="J5640">
        <v>100</v>
      </c>
      <c r="K5640" t="s">
        <v>16508</v>
      </c>
      <c r="L5640">
        <v>140</v>
      </c>
      <c r="M5640">
        <v>100</v>
      </c>
    </row>
    <row r="5641" spans="1:13" x14ac:dyDescent="0.25">
      <c r="A5641" t="s">
        <v>7978</v>
      </c>
      <c r="B5641" t="s">
        <v>6840</v>
      </c>
      <c r="C5641">
        <v>6</v>
      </c>
      <c r="D5641" t="s">
        <v>12</v>
      </c>
      <c r="E5641" t="s">
        <v>2191</v>
      </c>
      <c r="F5641">
        <v>31</v>
      </c>
      <c r="G5641" t="s">
        <v>13</v>
      </c>
      <c r="H5641" t="s">
        <v>6</v>
      </c>
      <c r="I5641" t="s">
        <v>55</v>
      </c>
      <c r="J5641">
        <v>135</v>
      </c>
      <c r="K5641" t="s">
        <v>16509</v>
      </c>
      <c r="L5641">
        <v>175</v>
      </c>
      <c r="M5641">
        <v>100</v>
      </c>
    </row>
    <row r="5642" spans="1:13" x14ac:dyDescent="0.25">
      <c r="A5642" t="s">
        <v>7979</v>
      </c>
      <c r="B5642" t="s">
        <v>13745</v>
      </c>
      <c r="C5642">
        <v>6</v>
      </c>
      <c r="D5642" t="s">
        <v>12</v>
      </c>
      <c r="E5642" t="s">
        <v>2182</v>
      </c>
      <c r="F5642">
        <v>6</v>
      </c>
      <c r="G5642" t="s">
        <v>17</v>
      </c>
      <c r="H5642" t="s">
        <v>5</v>
      </c>
      <c r="I5642" t="s">
        <v>32</v>
      </c>
      <c r="J5642">
        <v>140</v>
      </c>
      <c r="K5642" t="s">
        <v>16510</v>
      </c>
      <c r="L5642">
        <v>125</v>
      </c>
      <c r="M5642">
        <v>100</v>
      </c>
    </row>
    <row r="5643" spans="1:13" x14ac:dyDescent="0.25">
      <c r="A5643" t="s">
        <v>7980</v>
      </c>
      <c r="B5643" t="s">
        <v>15159</v>
      </c>
      <c r="C5643">
        <v>10</v>
      </c>
      <c r="D5643" t="s">
        <v>19</v>
      </c>
      <c r="E5643" t="s">
        <v>2182</v>
      </c>
      <c r="F5643">
        <v>9</v>
      </c>
      <c r="G5643" t="s">
        <v>13</v>
      </c>
      <c r="H5643" t="s">
        <v>4</v>
      </c>
      <c r="I5643" t="s">
        <v>1003</v>
      </c>
      <c r="J5643">
        <v>110</v>
      </c>
      <c r="K5643" t="s">
        <v>16508</v>
      </c>
      <c r="L5643">
        <v>140</v>
      </c>
      <c r="M5643">
        <v>150</v>
      </c>
    </row>
    <row r="5644" spans="1:13" x14ac:dyDescent="0.25">
      <c r="A5644" t="s">
        <v>7981</v>
      </c>
      <c r="B5644" t="s">
        <v>15625</v>
      </c>
      <c r="C5644">
        <v>3</v>
      </c>
      <c r="D5644" t="s">
        <v>19</v>
      </c>
      <c r="E5644" t="s">
        <v>2226</v>
      </c>
      <c r="F5644">
        <v>9</v>
      </c>
      <c r="G5644" t="s">
        <v>13</v>
      </c>
      <c r="H5644" t="s">
        <v>5</v>
      </c>
      <c r="I5644">
        <v>0</v>
      </c>
      <c r="J5644">
        <v>140</v>
      </c>
      <c r="K5644" t="s">
        <v>16508</v>
      </c>
      <c r="L5644">
        <v>140</v>
      </c>
      <c r="M5644">
        <v>0</v>
      </c>
    </row>
    <row r="5645" spans="1:13" x14ac:dyDescent="0.25">
      <c r="A5645" t="s">
        <v>7982</v>
      </c>
      <c r="B5645" t="s">
        <v>15626</v>
      </c>
      <c r="C5645">
        <v>14</v>
      </c>
      <c r="D5645" t="s">
        <v>12</v>
      </c>
      <c r="E5645" t="s">
        <v>2180</v>
      </c>
      <c r="F5645">
        <v>39</v>
      </c>
      <c r="G5645" t="s">
        <v>13</v>
      </c>
      <c r="H5645" t="s">
        <v>7</v>
      </c>
      <c r="I5645" t="s">
        <v>32</v>
      </c>
      <c r="J5645">
        <v>100</v>
      </c>
      <c r="K5645" t="s">
        <v>16509</v>
      </c>
      <c r="L5645">
        <v>175</v>
      </c>
      <c r="M5645">
        <v>200</v>
      </c>
    </row>
    <row r="5646" spans="1:13" x14ac:dyDescent="0.25">
      <c r="A5646" t="s">
        <v>7983</v>
      </c>
      <c r="B5646" t="s">
        <v>4500</v>
      </c>
      <c r="C5646">
        <v>4</v>
      </c>
      <c r="D5646" t="s">
        <v>12</v>
      </c>
      <c r="E5646" t="s">
        <v>2322</v>
      </c>
      <c r="F5646">
        <v>4</v>
      </c>
      <c r="G5646" t="s">
        <v>17</v>
      </c>
      <c r="H5646" t="s">
        <v>5</v>
      </c>
      <c r="I5646" t="s">
        <v>32</v>
      </c>
      <c r="J5646">
        <v>140</v>
      </c>
      <c r="K5646" t="s">
        <v>16510</v>
      </c>
      <c r="L5646">
        <v>125</v>
      </c>
      <c r="M5646">
        <v>0</v>
      </c>
    </row>
    <row r="5647" spans="1:13" x14ac:dyDescent="0.25">
      <c r="A5647" t="s">
        <v>7984</v>
      </c>
      <c r="B5647" t="s">
        <v>15627</v>
      </c>
      <c r="C5647">
        <v>15</v>
      </c>
      <c r="D5647" t="s">
        <v>19</v>
      </c>
      <c r="E5647" t="s">
        <v>2350</v>
      </c>
      <c r="F5647">
        <v>6.5</v>
      </c>
      <c r="G5647" t="s">
        <v>15</v>
      </c>
      <c r="H5647" t="s">
        <v>5</v>
      </c>
      <c r="I5647" t="s">
        <v>55</v>
      </c>
      <c r="J5647">
        <v>140</v>
      </c>
      <c r="K5647" t="s">
        <v>16512</v>
      </c>
      <c r="L5647">
        <v>120</v>
      </c>
      <c r="M5647">
        <v>200</v>
      </c>
    </row>
    <row r="5648" spans="1:13" x14ac:dyDescent="0.25">
      <c r="A5648" t="s">
        <v>2138</v>
      </c>
      <c r="B5648" t="s">
        <v>2987</v>
      </c>
      <c r="C5648">
        <v>4</v>
      </c>
      <c r="D5648" t="s">
        <v>12</v>
      </c>
      <c r="E5648" t="s">
        <v>5456</v>
      </c>
      <c r="F5648">
        <v>45</v>
      </c>
      <c r="G5648" t="s">
        <v>13</v>
      </c>
      <c r="H5648" t="s">
        <v>3</v>
      </c>
      <c r="I5648" t="s">
        <v>52</v>
      </c>
      <c r="J5648">
        <v>120</v>
      </c>
      <c r="K5648" t="s">
        <v>16509</v>
      </c>
      <c r="L5648">
        <v>175</v>
      </c>
      <c r="M5648">
        <v>0</v>
      </c>
    </row>
    <row r="5649" spans="1:13" x14ac:dyDescent="0.25">
      <c r="A5649" t="s">
        <v>7985</v>
      </c>
      <c r="B5649" t="s">
        <v>6366</v>
      </c>
      <c r="C5649">
        <v>4</v>
      </c>
      <c r="D5649" t="s">
        <v>12</v>
      </c>
      <c r="E5649" t="s">
        <v>2186</v>
      </c>
      <c r="F5649">
        <v>7</v>
      </c>
      <c r="G5649" t="s">
        <v>17</v>
      </c>
      <c r="H5649" t="s">
        <v>4</v>
      </c>
      <c r="I5649">
        <v>0</v>
      </c>
      <c r="J5649">
        <v>110</v>
      </c>
      <c r="K5649" t="s">
        <v>16510</v>
      </c>
      <c r="L5649">
        <v>125</v>
      </c>
      <c r="M5649">
        <v>0</v>
      </c>
    </row>
    <row r="5650" spans="1:13" x14ac:dyDescent="0.25">
      <c r="A5650" t="s">
        <v>7986</v>
      </c>
      <c r="B5650" t="s">
        <v>15268</v>
      </c>
      <c r="C5650">
        <v>4</v>
      </c>
      <c r="D5650" t="s">
        <v>19</v>
      </c>
      <c r="E5650" t="s">
        <v>2207</v>
      </c>
      <c r="F5650">
        <v>10</v>
      </c>
      <c r="G5650" t="s">
        <v>13</v>
      </c>
      <c r="H5650" t="s">
        <v>6</v>
      </c>
      <c r="I5650" t="s">
        <v>2101</v>
      </c>
      <c r="J5650">
        <v>135</v>
      </c>
      <c r="K5650" t="s">
        <v>16508</v>
      </c>
      <c r="L5650">
        <v>140</v>
      </c>
      <c r="M5650">
        <v>0</v>
      </c>
    </row>
    <row r="5651" spans="1:13" x14ac:dyDescent="0.25">
      <c r="A5651" t="s">
        <v>7987</v>
      </c>
      <c r="B5651" t="s">
        <v>14710</v>
      </c>
      <c r="C5651">
        <v>10</v>
      </c>
      <c r="D5651" t="s">
        <v>19</v>
      </c>
      <c r="E5651" t="s">
        <v>2226</v>
      </c>
      <c r="F5651">
        <v>8</v>
      </c>
      <c r="G5651" t="s">
        <v>13</v>
      </c>
      <c r="H5651" t="s">
        <v>6</v>
      </c>
      <c r="I5651">
        <v>0</v>
      </c>
      <c r="J5651">
        <v>135</v>
      </c>
      <c r="K5651" t="s">
        <v>16508</v>
      </c>
      <c r="L5651">
        <v>140</v>
      </c>
      <c r="M5651">
        <v>150</v>
      </c>
    </row>
    <row r="5652" spans="1:13" x14ac:dyDescent="0.25">
      <c r="A5652" t="s">
        <v>7988</v>
      </c>
      <c r="B5652" t="s">
        <v>15628</v>
      </c>
      <c r="C5652">
        <v>3</v>
      </c>
      <c r="D5652" t="s">
        <v>19</v>
      </c>
      <c r="E5652" t="s">
        <v>2182</v>
      </c>
      <c r="F5652">
        <v>3</v>
      </c>
      <c r="G5652" t="s">
        <v>17</v>
      </c>
      <c r="H5652" t="s">
        <v>4</v>
      </c>
      <c r="I5652" t="s">
        <v>52</v>
      </c>
      <c r="J5652">
        <v>110</v>
      </c>
      <c r="K5652" t="s">
        <v>16507</v>
      </c>
      <c r="L5652">
        <v>100</v>
      </c>
      <c r="M5652">
        <v>0</v>
      </c>
    </row>
    <row r="5653" spans="1:13" x14ac:dyDescent="0.25">
      <c r="A5653" t="s">
        <v>1111</v>
      </c>
      <c r="B5653" t="s">
        <v>13806</v>
      </c>
      <c r="C5653">
        <v>5</v>
      </c>
      <c r="D5653" t="s">
        <v>12</v>
      </c>
      <c r="E5653" t="s">
        <v>2190</v>
      </c>
      <c r="F5653">
        <v>7</v>
      </c>
      <c r="G5653" t="s">
        <v>17</v>
      </c>
      <c r="H5653" t="s">
        <v>6</v>
      </c>
      <c r="I5653" t="s">
        <v>32</v>
      </c>
      <c r="J5653">
        <v>135</v>
      </c>
      <c r="K5653" t="s">
        <v>16510</v>
      </c>
      <c r="L5653">
        <v>125</v>
      </c>
      <c r="M5653">
        <v>100</v>
      </c>
    </row>
    <row r="5654" spans="1:13" x14ac:dyDescent="0.25">
      <c r="A5654" t="s">
        <v>870</v>
      </c>
      <c r="B5654" t="s">
        <v>4114</v>
      </c>
      <c r="C5654">
        <v>8</v>
      </c>
      <c r="D5654" t="s">
        <v>19</v>
      </c>
      <c r="E5654" t="s">
        <v>2200</v>
      </c>
      <c r="F5654">
        <v>6</v>
      </c>
      <c r="G5654" t="s">
        <v>15</v>
      </c>
      <c r="H5654" t="s">
        <v>7</v>
      </c>
      <c r="I5654" t="s">
        <v>1003</v>
      </c>
      <c r="J5654">
        <v>100</v>
      </c>
      <c r="K5654" t="s">
        <v>16512</v>
      </c>
      <c r="L5654">
        <v>120</v>
      </c>
      <c r="M5654">
        <v>150</v>
      </c>
    </row>
    <row r="5655" spans="1:13" x14ac:dyDescent="0.25">
      <c r="A5655" t="s">
        <v>7989</v>
      </c>
      <c r="B5655" t="s">
        <v>9092</v>
      </c>
      <c r="C5655">
        <v>8</v>
      </c>
      <c r="D5655" t="s">
        <v>19</v>
      </c>
      <c r="E5655" t="s">
        <v>2198</v>
      </c>
      <c r="F5655">
        <v>9</v>
      </c>
      <c r="G5655" t="s">
        <v>13</v>
      </c>
      <c r="H5655" t="s">
        <v>6</v>
      </c>
      <c r="I5655">
        <v>0</v>
      </c>
      <c r="J5655">
        <v>135</v>
      </c>
      <c r="K5655" t="s">
        <v>16508</v>
      </c>
      <c r="L5655">
        <v>140</v>
      </c>
      <c r="M5655">
        <v>150</v>
      </c>
    </row>
    <row r="5656" spans="1:13" x14ac:dyDescent="0.25">
      <c r="A5656" t="s">
        <v>7990</v>
      </c>
      <c r="B5656" t="s">
        <v>13701</v>
      </c>
      <c r="C5656">
        <v>5</v>
      </c>
      <c r="D5656" t="s">
        <v>12</v>
      </c>
      <c r="E5656" t="s">
        <v>2241</v>
      </c>
      <c r="F5656">
        <v>14</v>
      </c>
      <c r="G5656" t="s">
        <v>15</v>
      </c>
      <c r="H5656" t="s">
        <v>5</v>
      </c>
      <c r="I5656">
        <v>0</v>
      </c>
      <c r="J5656">
        <v>140</v>
      </c>
      <c r="K5656" t="s">
        <v>16511</v>
      </c>
      <c r="L5656">
        <v>150</v>
      </c>
      <c r="M5656">
        <v>100</v>
      </c>
    </row>
    <row r="5657" spans="1:13" x14ac:dyDescent="0.25">
      <c r="A5657" t="s">
        <v>7991</v>
      </c>
      <c r="B5657" t="s">
        <v>15629</v>
      </c>
      <c r="C5657">
        <v>6</v>
      </c>
      <c r="D5657" t="s">
        <v>12</v>
      </c>
      <c r="E5657" t="s">
        <v>2294</v>
      </c>
      <c r="F5657">
        <v>45</v>
      </c>
      <c r="G5657" t="s">
        <v>13</v>
      </c>
      <c r="H5657" t="s">
        <v>6</v>
      </c>
      <c r="I5657" t="s">
        <v>359</v>
      </c>
      <c r="J5657">
        <v>135</v>
      </c>
      <c r="K5657" t="s">
        <v>16509</v>
      </c>
      <c r="L5657">
        <v>175</v>
      </c>
      <c r="M5657">
        <v>100</v>
      </c>
    </row>
    <row r="5658" spans="1:13" x14ac:dyDescent="0.25">
      <c r="A5658" t="s">
        <v>7992</v>
      </c>
      <c r="B5658" t="s">
        <v>15630</v>
      </c>
      <c r="C5658">
        <v>8</v>
      </c>
      <c r="D5658" t="s">
        <v>12</v>
      </c>
      <c r="E5658" t="s">
        <v>2207</v>
      </c>
      <c r="F5658">
        <v>32</v>
      </c>
      <c r="G5658" t="s">
        <v>13</v>
      </c>
      <c r="H5658" t="s">
        <v>5</v>
      </c>
      <c r="I5658" t="s">
        <v>1093</v>
      </c>
      <c r="J5658">
        <v>140</v>
      </c>
      <c r="K5658" t="s">
        <v>16509</v>
      </c>
      <c r="L5658">
        <v>175</v>
      </c>
      <c r="M5658">
        <v>150</v>
      </c>
    </row>
    <row r="5659" spans="1:13" x14ac:dyDescent="0.25">
      <c r="A5659" t="s">
        <v>7993</v>
      </c>
      <c r="B5659" t="s">
        <v>14327</v>
      </c>
      <c r="C5659">
        <v>3</v>
      </c>
      <c r="D5659" t="s">
        <v>12</v>
      </c>
      <c r="E5659" t="s">
        <v>2186</v>
      </c>
      <c r="F5659">
        <v>40</v>
      </c>
      <c r="G5659" t="s">
        <v>13</v>
      </c>
      <c r="H5659" t="s">
        <v>7</v>
      </c>
      <c r="I5659" t="s">
        <v>32</v>
      </c>
      <c r="J5659">
        <v>100</v>
      </c>
      <c r="K5659" t="s">
        <v>16509</v>
      </c>
      <c r="L5659">
        <v>175</v>
      </c>
      <c r="M5659">
        <v>0</v>
      </c>
    </row>
    <row r="5660" spans="1:13" x14ac:dyDescent="0.25">
      <c r="A5660" t="s">
        <v>7994</v>
      </c>
      <c r="B5660" t="s">
        <v>14247</v>
      </c>
      <c r="C5660">
        <v>5</v>
      </c>
      <c r="D5660" t="s">
        <v>19</v>
      </c>
      <c r="E5660" t="s">
        <v>3537</v>
      </c>
      <c r="F5660">
        <v>8</v>
      </c>
      <c r="G5660" t="s">
        <v>13</v>
      </c>
      <c r="H5660" t="s">
        <v>6</v>
      </c>
      <c r="I5660" t="s">
        <v>1093</v>
      </c>
      <c r="J5660">
        <v>135</v>
      </c>
      <c r="K5660" t="s">
        <v>16508</v>
      </c>
      <c r="L5660">
        <v>140</v>
      </c>
      <c r="M5660">
        <v>100</v>
      </c>
    </row>
    <row r="5661" spans="1:13" x14ac:dyDescent="0.25">
      <c r="A5661" t="s">
        <v>7995</v>
      </c>
      <c r="B5661" t="s">
        <v>10334</v>
      </c>
      <c r="C5661">
        <v>7</v>
      </c>
      <c r="D5661" t="s">
        <v>12</v>
      </c>
      <c r="E5661" t="s">
        <v>2231</v>
      </c>
      <c r="F5661">
        <v>24</v>
      </c>
      <c r="G5661" t="s">
        <v>15</v>
      </c>
      <c r="H5661" t="s">
        <v>3</v>
      </c>
      <c r="I5661">
        <v>0</v>
      </c>
      <c r="J5661">
        <v>120</v>
      </c>
      <c r="K5661" t="s">
        <v>16511</v>
      </c>
      <c r="L5661">
        <v>150</v>
      </c>
      <c r="M5661">
        <v>100</v>
      </c>
    </row>
    <row r="5662" spans="1:13" x14ac:dyDescent="0.25">
      <c r="A5662" t="s">
        <v>7996</v>
      </c>
      <c r="B5662" t="s">
        <v>3254</v>
      </c>
      <c r="C5662">
        <v>7</v>
      </c>
      <c r="D5662" t="s">
        <v>19</v>
      </c>
      <c r="E5662" t="s">
        <v>2182</v>
      </c>
      <c r="F5662">
        <v>8</v>
      </c>
      <c r="G5662" t="s">
        <v>13</v>
      </c>
      <c r="H5662" t="s">
        <v>7</v>
      </c>
      <c r="I5662" t="s">
        <v>55</v>
      </c>
      <c r="J5662">
        <v>100</v>
      </c>
      <c r="K5662" t="s">
        <v>16508</v>
      </c>
      <c r="L5662">
        <v>140</v>
      </c>
      <c r="M5662">
        <v>100</v>
      </c>
    </row>
    <row r="5663" spans="1:13" x14ac:dyDescent="0.25">
      <c r="A5663" t="s">
        <v>7997</v>
      </c>
      <c r="B5663" t="s">
        <v>14553</v>
      </c>
      <c r="C5663">
        <v>11</v>
      </c>
      <c r="D5663" t="s">
        <v>12</v>
      </c>
      <c r="E5663" t="s">
        <v>2202</v>
      </c>
      <c r="F5663">
        <v>11.5</v>
      </c>
      <c r="G5663" t="s">
        <v>15</v>
      </c>
      <c r="H5663" t="s">
        <v>3</v>
      </c>
      <c r="I5663" t="s">
        <v>32</v>
      </c>
      <c r="J5663">
        <v>120</v>
      </c>
      <c r="K5663" t="s">
        <v>16511</v>
      </c>
      <c r="L5663">
        <v>150</v>
      </c>
      <c r="M5663">
        <v>150</v>
      </c>
    </row>
    <row r="5664" spans="1:13" x14ac:dyDescent="0.25">
      <c r="A5664" t="s">
        <v>1847</v>
      </c>
      <c r="B5664" t="s">
        <v>14969</v>
      </c>
      <c r="C5664">
        <v>2</v>
      </c>
      <c r="D5664" t="s">
        <v>19</v>
      </c>
      <c r="E5664" t="s">
        <v>2486</v>
      </c>
      <c r="F5664">
        <v>3</v>
      </c>
      <c r="G5664" t="s">
        <v>17</v>
      </c>
      <c r="H5664" t="s">
        <v>5</v>
      </c>
      <c r="I5664" t="s">
        <v>49</v>
      </c>
      <c r="J5664">
        <v>140</v>
      </c>
      <c r="K5664" t="s">
        <v>16507</v>
      </c>
      <c r="L5664">
        <v>100</v>
      </c>
      <c r="M5664">
        <v>0</v>
      </c>
    </row>
    <row r="5665" spans="1:13" x14ac:dyDescent="0.25">
      <c r="A5665" t="s">
        <v>7998</v>
      </c>
      <c r="B5665" t="s">
        <v>15631</v>
      </c>
      <c r="C5665">
        <v>12</v>
      </c>
      <c r="D5665" t="s">
        <v>12</v>
      </c>
      <c r="E5665" t="s">
        <v>2233</v>
      </c>
      <c r="F5665">
        <v>24</v>
      </c>
      <c r="G5665" t="s">
        <v>15</v>
      </c>
      <c r="H5665" t="s">
        <v>6</v>
      </c>
      <c r="I5665" t="s">
        <v>80</v>
      </c>
      <c r="J5665">
        <v>135</v>
      </c>
      <c r="K5665" t="s">
        <v>16511</v>
      </c>
      <c r="L5665">
        <v>150</v>
      </c>
      <c r="M5665">
        <v>150</v>
      </c>
    </row>
    <row r="5666" spans="1:13" x14ac:dyDescent="0.25">
      <c r="A5666" t="s">
        <v>664</v>
      </c>
      <c r="B5666" t="s">
        <v>13786</v>
      </c>
      <c r="C5666">
        <v>5</v>
      </c>
      <c r="D5666" t="s">
        <v>19</v>
      </c>
      <c r="E5666" t="s">
        <v>2219</v>
      </c>
      <c r="F5666">
        <v>8.5</v>
      </c>
      <c r="G5666" t="s">
        <v>13</v>
      </c>
      <c r="H5666" t="s">
        <v>6</v>
      </c>
      <c r="I5666" t="s">
        <v>52</v>
      </c>
      <c r="J5666">
        <v>135</v>
      </c>
      <c r="K5666" t="s">
        <v>16508</v>
      </c>
      <c r="L5666">
        <v>140</v>
      </c>
      <c r="M5666">
        <v>100</v>
      </c>
    </row>
    <row r="5667" spans="1:13" x14ac:dyDescent="0.25">
      <c r="A5667" t="s">
        <v>7999</v>
      </c>
      <c r="B5667" t="s">
        <v>13999</v>
      </c>
      <c r="C5667">
        <v>9</v>
      </c>
      <c r="D5667" t="s">
        <v>19</v>
      </c>
      <c r="E5667" t="s">
        <v>2177</v>
      </c>
      <c r="F5667">
        <v>3</v>
      </c>
      <c r="G5667" t="s">
        <v>17</v>
      </c>
      <c r="H5667" t="s">
        <v>4</v>
      </c>
      <c r="I5667" t="s">
        <v>52</v>
      </c>
      <c r="J5667">
        <v>110</v>
      </c>
      <c r="K5667" t="s">
        <v>16507</v>
      </c>
      <c r="L5667">
        <v>100</v>
      </c>
      <c r="M5667">
        <v>150</v>
      </c>
    </row>
    <row r="5668" spans="1:13" x14ac:dyDescent="0.25">
      <c r="A5668" t="s">
        <v>1593</v>
      </c>
      <c r="B5668" t="s">
        <v>8000</v>
      </c>
      <c r="C5668">
        <v>1</v>
      </c>
      <c r="D5668" t="s">
        <v>12</v>
      </c>
      <c r="E5668" t="s">
        <v>2795</v>
      </c>
      <c r="F5668">
        <v>6</v>
      </c>
      <c r="G5668" t="s">
        <v>17</v>
      </c>
      <c r="H5668" t="s">
        <v>5</v>
      </c>
      <c r="I5668" t="s">
        <v>55</v>
      </c>
      <c r="J5668">
        <v>140</v>
      </c>
      <c r="K5668" t="s">
        <v>16510</v>
      </c>
      <c r="L5668">
        <v>125</v>
      </c>
      <c r="M5668">
        <v>0</v>
      </c>
    </row>
    <row r="5669" spans="1:13" x14ac:dyDescent="0.25">
      <c r="A5669" t="s">
        <v>163</v>
      </c>
      <c r="B5669" t="s">
        <v>15337</v>
      </c>
      <c r="C5669">
        <v>8</v>
      </c>
      <c r="D5669" t="s">
        <v>12</v>
      </c>
      <c r="E5669" t="s">
        <v>2241</v>
      </c>
      <c r="F5669">
        <v>46</v>
      </c>
      <c r="G5669" t="s">
        <v>13</v>
      </c>
      <c r="H5669" t="s">
        <v>6</v>
      </c>
      <c r="I5669" t="s">
        <v>1003</v>
      </c>
      <c r="J5669">
        <v>135</v>
      </c>
      <c r="K5669" t="s">
        <v>16509</v>
      </c>
      <c r="L5669">
        <v>175</v>
      </c>
      <c r="M5669">
        <v>150</v>
      </c>
    </row>
    <row r="5670" spans="1:13" x14ac:dyDescent="0.25">
      <c r="A5670" t="s">
        <v>8001</v>
      </c>
      <c r="B5670" t="s">
        <v>2929</v>
      </c>
      <c r="C5670">
        <v>6</v>
      </c>
      <c r="D5670" t="s">
        <v>12</v>
      </c>
      <c r="E5670" t="s">
        <v>2182</v>
      </c>
      <c r="F5670">
        <v>18</v>
      </c>
      <c r="G5670" t="s">
        <v>15</v>
      </c>
      <c r="H5670" t="s">
        <v>7</v>
      </c>
      <c r="I5670">
        <v>0</v>
      </c>
      <c r="J5670">
        <v>100</v>
      </c>
      <c r="K5670" t="s">
        <v>16511</v>
      </c>
      <c r="L5670">
        <v>150</v>
      </c>
      <c r="M5670">
        <v>100</v>
      </c>
    </row>
    <row r="5671" spans="1:13" x14ac:dyDescent="0.25">
      <c r="A5671" t="s">
        <v>8002</v>
      </c>
      <c r="B5671" t="s">
        <v>15632</v>
      </c>
      <c r="C5671">
        <v>7</v>
      </c>
      <c r="D5671" t="s">
        <v>12</v>
      </c>
      <c r="E5671" t="s">
        <v>2432</v>
      </c>
      <c r="F5671">
        <v>8</v>
      </c>
      <c r="G5671" t="s">
        <v>17</v>
      </c>
      <c r="H5671" t="s">
        <v>3</v>
      </c>
      <c r="I5671" t="s">
        <v>359</v>
      </c>
      <c r="J5671">
        <v>120</v>
      </c>
      <c r="K5671" t="s">
        <v>16510</v>
      </c>
      <c r="L5671">
        <v>125</v>
      </c>
      <c r="M5671">
        <v>100</v>
      </c>
    </row>
    <row r="5672" spans="1:13" x14ac:dyDescent="0.25">
      <c r="A5672" t="s">
        <v>8003</v>
      </c>
      <c r="B5672" t="s">
        <v>14228</v>
      </c>
      <c r="C5672">
        <v>8</v>
      </c>
      <c r="D5672" t="s">
        <v>12</v>
      </c>
      <c r="E5672" t="s">
        <v>2191</v>
      </c>
      <c r="F5672">
        <v>33</v>
      </c>
      <c r="G5672" t="s">
        <v>13</v>
      </c>
      <c r="H5672" t="s">
        <v>3</v>
      </c>
      <c r="I5672" t="s">
        <v>52</v>
      </c>
      <c r="J5672">
        <v>120</v>
      </c>
      <c r="K5672" t="s">
        <v>16509</v>
      </c>
      <c r="L5672">
        <v>175</v>
      </c>
      <c r="M5672">
        <v>150</v>
      </c>
    </row>
    <row r="5673" spans="1:13" x14ac:dyDescent="0.25">
      <c r="A5673" t="s">
        <v>8004</v>
      </c>
      <c r="B5673" t="s">
        <v>15564</v>
      </c>
      <c r="C5673">
        <v>8</v>
      </c>
      <c r="D5673" t="s">
        <v>12</v>
      </c>
      <c r="E5673" t="s">
        <v>2180</v>
      </c>
      <c r="F5673">
        <v>31</v>
      </c>
      <c r="G5673" t="s">
        <v>13</v>
      </c>
      <c r="H5673" t="s">
        <v>6</v>
      </c>
      <c r="I5673" t="s">
        <v>1003</v>
      </c>
      <c r="J5673">
        <v>135</v>
      </c>
      <c r="K5673" t="s">
        <v>16509</v>
      </c>
      <c r="L5673">
        <v>175</v>
      </c>
      <c r="M5673">
        <v>150</v>
      </c>
    </row>
    <row r="5674" spans="1:13" x14ac:dyDescent="0.25">
      <c r="A5674" t="s">
        <v>8005</v>
      </c>
      <c r="B5674" t="s">
        <v>14186</v>
      </c>
      <c r="C5674">
        <v>13</v>
      </c>
      <c r="D5674" t="s">
        <v>19</v>
      </c>
      <c r="E5674" t="s">
        <v>2352</v>
      </c>
      <c r="F5674">
        <v>2</v>
      </c>
      <c r="G5674" t="s">
        <v>17</v>
      </c>
      <c r="H5674" t="s">
        <v>3</v>
      </c>
      <c r="I5674" t="s">
        <v>52</v>
      </c>
      <c r="J5674">
        <v>120</v>
      </c>
      <c r="K5674" t="s">
        <v>16507</v>
      </c>
      <c r="L5674">
        <v>100</v>
      </c>
      <c r="M5674">
        <v>200</v>
      </c>
    </row>
    <row r="5675" spans="1:13" x14ac:dyDescent="0.25">
      <c r="A5675" t="s">
        <v>8006</v>
      </c>
      <c r="B5675" t="s">
        <v>13896</v>
      </c>
      <c r="C5675">
        <v>8</v>
      </c>
      <c r="D5675" t="s">
        <v>12</v>
      </c>
      <c r="E5675" t="s">
        <v>2207</v>
      </c>
      <c r="F5675">
        <v>20</v>
      </c>
      <c r="G5675" t="s">
        <v>15</v>
      </c>
      <c r="H5675" t="s">
        <v>6</v>
      </c>
      <c r="I5675" t="s">
        <v>1003</v>
      </c>
      <c r="J5675">
        <v>135</v>
      </c>
      <c r="K5675" t="s">
        <v>16511</v>
      </c>
      <c r="L5675">
        <v>150</v>
      </c>
      <c r="M5675">
        <v>150</v>
      </c>
    </row>
    <row r="5676" spans="1:13" x14ac:dyDescent="0.25">
      <c r="A5676" t="s">
        <v>8007</v>
      </c>
      <c r="B5676" t="s">
        <v>13622</v>
      </c>
      <c r="C5676">
        <v>6</v>
      </c>
      <c r="D5676" t="s">
        <v>12</v>
      </c>
      <c r="E5676" t="s">
        <v>2180</v>
      </c>
      <c r="F5676">
        <v>31.5</v>
      </c>
      <c r="G5676" t="s">
        <v>13</v>
      </c>
      <c r="H5676" t="s">
        <v>7</v>
      </c>
      <c r="I5676" t="s">
        <v>359</v>
      </c>
      <c r="J5676">
        <v>100</v>
      </c>
      <c r="K5676" t="s">
        <v>16509</v>
      </c>
      <c r="L5676">
        <v>175</v>
      </c>
      <c r="M5676">
        <v>100</v>
      </c>
    </row>
    <row r="5677" spans="1:13" x14ac:dyDescent="0.25">
      <c r="A5677" t="s">
        <v>8008</v>
      </c>
      <c r="B5677" t="s">
        <v>13707</v>
      </c>
      <c r="C5677">
        <v>4</v>
      </c>
      <c r="D5677" t="s">
        <v>12</v>
      </c>
      <c r="E5677" t="s">
        <v>2533</v>
      </c>
      <c r="F5677">
        <v>15</v>
      </c>
      <c r="G5677" t="s">
        <v>15</v>
      </c>
      <c r="H5677" t="s">
        <v>6</v>
      </c>
      <c r="I5677">
        <v>0</v>
      </c>
      <c r="J5677">
        <v>135</v>
      </c>
      <c r="K5677" t="s">
        <v>16511</v>
      </c>
      <c r="L5677">
        <v>150</v>
      </c>
      <c r="M5677">
        <v>0</v>
      </c>
    </row>
    <row r="5678" spans="1:13" x14ac:dyDescent="0.25">
      <c r="A5678" t="s">
        <v>8009</v>
      </c>
      <c r="B5678" t="s">
        <v>15144</v>
      </c>
      <c r="C5678">
        <v>7</v>
      </c>
      <c r="D5678" t="s">
        <v>19</v>
      </c>
      <c r="E5678" t="s">
        <v>2350</v>
      </c>
      <c r="F5678">
        <v>6</v>
      </c>
      <c r="G5678" t="s">
        <v>15</v>
      </c>
      <c r="H5678" t="s">
        <v>3</v>
      </c>
      <c r="I5678" t="s">
        <v>1003</v>
      </c>
      <c r="J5678">
        <v>120</v>
      </c>
      <c r="K5678" t="s">
        <v>16512</v>
      </c>
      <c r="L5678">
        <v>120</v>
      </c>
      <c r="M5678">
        <v>100</v>
      </c>
    </row>
    <row r="5679" spans="1:13" x14ac:dyDescent="0.25">
      <c r="A5679" t="s">
        <v>8010</v>
      </c>
      <c r="B5679" t="s">
        <v>7566</v>
      </c>
      <c r="C5679">
        <v>8</v>
      </c>
      <c r="D5679" t="s">
        <v>12</v>
      </c>
      <c r="E5679" t="s">
        <v>2202</v>
      </c>
      <c r="F5679">
        <v>49</v>
      </c>
      <c r="G5679" t="s">
        <v>13</v>
      </c>
      <c r="H5679" t="s">
        <v>3</v>
      </c>
      <c r="I5679" t="s">
        <v>359</v>
      </c>
      <c r="J5679">
        <v>120</v>
      </c>
      <c r="K5679" t="s">
        <v>16509</v>
      </c>
      <c r="L5679">
        <v>175</v>
      </c>
      <c r="M5679">
        <v>150</v>
      </c>
    </row>
    <row r="5680" spans="1:13" x14ac:dyDescent="0.25">
      <c r="A5680" t="s">
        <v>8011</v>
      </c>
      <c r="B5680" t="s">
        <v>8391</v>
      </c>
      <c r="C5680">
        <v>3</v>
      </c>
      <c r="D5680" t="s">
        <v>19</v>
      </c>
      <c r="E5680" t="s">
        <v>2210</v>
      </c>
      <c r="F5680">
        <v>2</v>
      </c>
      <c r="G5680" t="s">
        <v>17</v>
      </c>
      <c r="H5680" t="s">
        <v>3</v>
      </c>
      <c r="I5680" t="s">
        <v>1003</v>
      </c>
      <c r="J5680">
        <v>120</v>
      </c>
      <c r="K5680" t="s">
        <v>16507</v>
      </c>
      <c r="L5680">
        <v>100</v>
      </c>
      <c r="M5680">
        <v>0</v>
      </c>
    </row>
    <row r="5681" spans="1:13" x14ac:dyDescent="0.25">
      <c r="A5681" t="s">
        <v>8012</v>
      </c>
      <c r="B5681" t="s">
        <v>15633</v>
      </c>
      <c r="C5681">
        <v>8</v>
      </c>
      <c r="D5681" t="s">
        <v>12</v>
      </c>
      <c r="E5681" t="s">
        <v>2223</v>
      </c>
      <c r="F5681">
        <v>38</v>
      </c>
      <c r="G5681" t="s">
        <v>13</v>
      </c>
      <c r="H5681" t="s">
        <v>6</v>
      </c>
      <c r="I5681" t="s">
        <v>55</v>
      </c>
      <c r="J5681">
        <v>135</v>
      </c>
      <c r="K5681" t="s">
        <v>16509</v>
      </c>
      <c r="L5681">
        <v>175</v>
      </c>
      <c r="M5681">
        <v>150</v>
      </c>
    </row>
    <row r="5682" spans="1:13" x14ac:dyDescent="0.25">
      <c r="A5682" t="s">
        <v>1691</v>
      </c>
      <c r="B5682" t="s">
        <v>13794</v>
      </c>
      <c r="C5682">
        <v>12</v>
      </c>
      <c r="D5682" t="s">
        <v>19</v>
      </c>
      <c r="E5682" t="s">
        <v>5199</v>
      </c>
      <c r="F5682">
        <v>3</v>
      </c>
      <c r="G5682" t="s">
        <v>17</v>
      </c>
      <c r="H5682" t="s">
        <v>5</v>
      </c>
      <c r="I5682" t="s">
        <v>1003</v>
      </c>
      <c r="J5682">
        <v>140</v>
      </c>
      <c r="K5682" t="s">
        <v>16507</v>
      </c>
      <c r="L5682">
        <v>100</v>
      </c>
      <c r="M5682">
        <v>150</v>
      </c>
    </row>
    <row r="5683" spans="1:13" x14ac:dyDescent="0.25">
      <c r="A5683" t="s">
        <v>8013</v>
      </c>
      <c r="B5683" t="s">
        <v>15271</v>
      </c>
      <c r="C5683">
        <v>8</v>
      </c>
      <c r="D5683" t="s">
        <v>12</v>
      </c>
      <c r="E5683" t="s">
        <v>2202</v>
      </c>
      <c r="F5683">
        <v>14</v>
      </c>
      <c r="G5683" t="s">
        <v>15</v>
      </c>
      <c r="H5683" t="s">
        <v>3</v>
      </c>
      <c r="I5683">
        <v>0</v>
      </c>
      <c r="J5683">
        <v>120</v>
      </c>
      <c r="K5683" t="s">
        <v>16511</v>
      </c>
      <c r="L5683">
        <v>150</v>
      </c>
      <c r="M5683">
        <v>150</v>
      </c>
    </row>
    <row r="5684" spans="1:13" x14ac:dyDescent="0.25">
      <c r="A5684" t="s">
        <v>1553</v>
      </c>
      <c r="B5684" t="s">
        <v>15634</v>
      </c>
      <c r="C5684">
        <v>17</v>
      </c>
      <c r="D5684" t="s">
        <v>12</v>
      </c>
      <c r="E5684" t="s">
        <v>2182</v>
      </c>
      <c r="F5684">
        <v>27</v>
      </c>
      <c r="G5684" t="s">
        <v>15</v>
      </c>
      <c r="H5684" t="s">
        <v>6</v>
      </c>
      <c r="I5684" t="s">
        <v>1003</v>
      </c>
      <c r="J5684">
        <v>135</v>
      </c>
      <c r="K5684" t="s">
        <v>16511</v>
      </c>
      <c r="L5684">
        <v>150</v>
      </c>
      <c r="M5684">
        <v>300</v>
      </c>
    </row>
    <row r="5685" spans="1:13" x14ac:dyDescent="0.25">
      <c r="A5685" t="s">
        <v>8014</v>
      </c>
      <c r="B5685" t="s">
        <v>15635</v>
      </c>
      <c r="C5685">
        <v>14</v>
      </c>
      <c r="D5685" t="s">
        <v>12</v>
      </c>
      <c r="E5685" t="s">
        <v>2302</v>
      </c>
      <c r="F5685">
        <v>44</v>
      </c>
      <c r="G5685" t="s">
        <v>13</v>
      </c>
      <c r="H5685" t="s">
        <v>7</v>
      </c>
      <c r="I5685" t="s">
        <v>1093</v>
      </c>
      <c r="J5685">
        <v>100</v>
      </c>
      <c r="K5685" t="s">
        <v>16509</v>
      </c>
      <c r="L5685">
        <v>175</v>
      </c>
      <c r="M5685">
        <v>200</v>
      </c>
    </row>
    <row r="5686" spans="1:13" x14ac:dyDescent="0.25">
      <c r="A5686" t="s">
        <v>1839</v>
      </c>
      <c r="B5686" t="s">
        <v>3265</v>
      </c>
      <c r="C5686">
        <v>6</v>
      </c>
      <c r="D5686" t="s">
        <v>12</v>
      </c>
      <c r="E5686" t="s">
        <v>2190</v>
      </c>
      <c r="F5686">
        <v>35</v>
      </c>
      <c r="G5686" t="s">
        <v>13</v>
      </c>
      <c r="H5686" t="s">
        <v>6</v>
      </c>
      <c r="I5686">
        <v>0</v>
      </c>
      <c r="J5686">
        <v>135</v>
      </c>
      <c r="K5686" t="s">
        <v>16509</v>
      </c>
      <c r="L5686">
        <v>175</v>
      </c>
      <c r="M5686">
        <v>100</v>
      </c>
    </row>
    <row r="5687" spans="1:13" x14ac:dyDescent="0.25">
      <c r="A5687" t="s">
        <v>8015</v>
      </c>
      <c r="B5687" t="s">
        <v>9339</v>
      </c>
      <c r="C5687">
        <v>9</v>
      </c>
      <c r="D5687" t="s">
        <v>12</v>
      </c>
      <c r="E5687" t="s">
        <v>2535</v>
      </c>
      <c r="F5687">
        <v>18</v>
      </c>
      <c r="G5687" t="s">
        <v>15</v>
      </c>
      <c r="H5687" t="s">
        <v>6</v>
      </c>
      <c r="I5687">
        <v>0</v>
      </c>
      <c r="J5687">
        <v>135</v>
      </c>
      <c r="K5687" t="s">
        <v>16511</v>
      </c>
      <c r="L5687">
        <v>150</v>
      </c>
      <c r="M5687">
        <v>150</v>
      </c>
    </row>
    <row r="5688" spans="1:13" x14ac:dyDescent="0.25">
      <c r="A5688" t="s">
        <v>8017</v>
      </c>
      <c r="B5688" t="s">
        <v>15636</v>
      </c>
      <c r="C5688">
        <v>9</v>
      </c>
      <c r="D5688" t="s">
        <v>12</v>
      </c>
      <c r="E5688" t="s">
        <v>8018</v>
      </c>
      <c r="F5688">
        <v>35</v>
      </c>
      <c r="G5688" t="s">
        <v>13</v>
      </c>
      <c r="H5688" t="s">
        <v>6</v>
      </c>
      <c r="I5688">
        <v>0</v>
      </c>
      <c r="J5688">
        <v>135</v>
      </c>
      <c r="K5688" t="s">
        <v>16509</v>
      </c>
      <c r="L5688">
        <v>175</v>
      </c>
      <c r="M5688">
        <v>150</v>
      </c>
    </row>
    <row r="5689" spans="1:13" x14ac:dyDescent="0.25">
      <c r="A5689" t="s">
        <v>8019</v>
      </c>
      <c r="B5689" t="s">
        <v>13712</v>
      </c>
      <c r="C5689">
        <v>7</v>
      </c>
      <c r="D5689" t="s">
        <v>12</v>
      </c>
      <c r="E5689" t="s">
        <v>2207</v>
      </c>
      <c r="F5689">
        <v>19</v>
      </c>
      <c r="G5689" t="s">
        <v>15</v>
      </c>
      <c r="H5689" t="s">
        <v>3</v>
      </c>
      <c r="I5689" t="s">
        <v>2168</v>
      </c>
      <c r="J5689">
        <v>120</v>
      </c>
      <c r="K5689" t="s">
        <v>16511</v>
      </c>
      <c r="L5689">
        <v>150</v>
      </c>
      <c r="M5689">
        <v>100</v>
      </c>
    </row>
    <row r="5690" spans="1:13" x14ac:dyDescent="0.25">
      <c r="A5690" t="s">
        <v>8020</v>
      </c>
      <c r="B5690" t="s">
        <v>5616</v>
      </c>
      <c r="C5690">
        <v>3</v>
      </c>
      <c r="D5690" t="s">
        <v>12</v>
      </c>
      <c r="E5690" t="s">
        <v>2186</v>
      </c>
      <c r="F5690">
        <v>20</v>
      </c>
      <c r="G5690" t="s">
        <v>15</v>
      </c>
      <c r="H5690" t="s">
        <v>7</v>
      </c>
      <c r="I5690">
        <v>0</v>
      </c>
      <c r="J5690">
        <v>100</v>
      </c>
      <c r="K5690" t="s">
        <v>16511</v>
      </c>
      <c r="L5690">
        <v>150</v>
      </c>
      <c r="M5690">
        <v>0</v>
      </c>
    </row>
    <row r="5691" spans="1:13" x14ac:dyDescent="0.25">
      <c r="A5691" t="s">
        <v>570</v>
      </c>
      <c r="B5691" t="s">
        <v>15418</v>
      </c>
      <c r="C5691">
        <v>5</v>
      </c>
      <c r="D5691" t="s">
        <v>12</v>
      </c>
      <c r="E5691" t="s">
        <v>2182</v>
      </c>
      <c r="F5691">
        <v>47</v>
      </c>
      <c r="G5691" t="s">
        <v>13</v>
      </c>
      <c r="H5691" t="s">
        <v>3</v>
      </c>
      <c r="I5691" t="s">
        <v>55</v>
      </c>
      <c r="J5691">
        <v>120</v>
      </c>
      <c r="K5691" t="s">
        <v>16509</v>
      </c>
      <c r="L5691">
        <v>175</v>
      </c>
      <c r="M5691">
        <v>100</v>
      </c>
    </row>
    <row r="5692" spans="1:13" x14ac:dyDescent="0.25">
      <c r="A5692" t="s">
        <v>8022</v>
      </c>
      <c r="B5692" t="s">
        <v>8431</v>
      </c>
      <c r="C5692">
        <v>5</v>
      </c>
      <c r="D5692" t="s">
        <v>12</v>
      </c>
      <c r="E5692" t="s">
        <v>2322</v>
      </c>
      <c r="F5692">
        <v>9</v>
      </c>
      <c r="G5692" t="s">
        <v>17</v>
      </c>
      <c r="H5692" t="s">
        <v>3</v>
      </c>
      <c r="I5692" t="s">
        <v>52</v>
      </c>
      <c r="J5692">
        <v>120</v>
      </c>
      <c r="K5692" t="s">
        <v>16510</v>
      </c>
      <c r="L5692">
        <v>125</v>
      </c>
      <c r="M5692">
        <v>100</v>
      </c>
    </row>
    <row r="5693" spans="1:13" x14ac:dyDescent="0.25">
      <c r="A5693" t="s">
        <v>8023</v>
      </c>
      <c r="B5693" t="s">
        <v>6263</v>
      </c>
      <c r="C5693">
        <v>6</v>
      </c>
      <c r="D5693" t="s">
        <v>12</v>
      </c>
      <c r="E5693" t="s">
        <v>2241</v>
      </c>
      <c r="F5693">
        <v>47</v>
      </c>
      <c r="G5693" t="s">
        <v>13</v>
      </c>
      <c r="H5693" t="s">
        <v>4</v>
      </c>
      <c r="I5693" t="s">
        <v>359</v>
      </c>
      <c r="J5693">
        <v>110</v>
      </c>
      <c r="K5693" t="s">
        <v>16509</v>
      </c>
      <c r="L5693">
        <v>175</v>
      </c>
      <c r="M5693">
        <v>100</v>
      </c>
    </row>
    <row r="5694" spans="1:13" x14ac:dyDescent="0.25">
      <c r="A5694" t="s">
        <v>8025</v>
      </c>
      <c r="B5694" t="s">
        <v>15637</v>
      </c>
      <c r="C5694">
        <v>7</v>
      </c>
      <c r="D5694" t="s">
        <v>12</v>
      </c>
      <c r="E5694" t="s">
        <v>2219</v>
      </c>
      <c r="F5694">
        <v>46</v>
      </c>
      <c r="G5694" t="s">
        <v>13</v>
      </c>
      <c r="H5694" t="s">
        <v>6</v>
      </c>
      <c r="I5694" t="s">
        <v>32</v>
      </c>
      <c r="J5694">
        <v>135</v>
      </c>
      <c r="K5694" t="s">
        <v>16509</v>
      </c>
      <c r="L5694">
        <v>175</v>
      </c>
      <c r="M5694">
        <v>100</v>
      </c>
    </row>
    <row r="5695" spans="1:13" x14ac:dyDescent="0.25">
      <c r="A5695" t="s">
        <v>8026</v>
      </c>
      <c r="B5695" t="s">
        <v>4316</v>
      </c>
      <c r="C5695">
        <v>3</v>
      </c>
      <c r="D5695" t="s">
        <v>19</v>
      </c>
      <c r="E5695" t="s">
        <v>2207</v>
      </c>
      <c r="F5695">
        <v>3</v>
      </c>
      <c r="G5695" t="s">
        <v>17</v>
      </c>
      <c r="H5695" t="s">
        <v>7</v>
      </c>
      <c r="I5695" t="s">
        <v>54</v>
      </c>
      <c r="J5695">
        <v>100</v>
      </c>
      <c r="K5695" t="s">
        <v>16507</v>
      </c>
      <c r="L5695">
        <v>100</v>
      </c>
      <c r="M5695">
        <v>0</v>
      </c>
    </row>
    <row r="5696" spans="1:13" x14ac:dyDescent="0.25">
      <c r="A5696" t="s">
        <v>8028</v>
      </c>
      <c r="B5696" t="s">
        <v>2498</v>
      </c>
      <c r="C5696">
        <v>4</v>
      </c>
      <c r="D5696" t="s">
        <v>19</v>
      </c>
      <c r="E5696" t="s">
        <v>2198</v>
      </c>
      <c r="F5696">
        <v>8.5</v>
      </c>
      <c r="G5696" t="s">
        <v>13</v>
      </c>
      <c r="H5696" t="s">
        <v>5</v>
      </c>
      <c r="I5696" t="s">
        <v>32</v>
      </c>
      <c r="J5696">
        <v>140</v>
      </c>
      <c r="K5696" t="s">
        <v>16508</v>
      </c>
      <c r="L5696">
        <v>140</v>
      </c>
      <c r="M5696">
        <v>0</v>
      </c>
    </row>
    <row r="5697" spans="1:13" x14ac:dyDescent="0.25">
      <c r="A5697" t="s">
        <v>8030</v>
      </c>
      <c r="B5697" t="s">
        <v>13701</v>
      </c>
      <c r="C5697">
        <v>5</v>
      </c>
      <c r="D5697" t="s">
        <v>12</v>
      </c>
      <c r="E5697" t="s">
        <v>2223</v>
      </c>
      <c r="F5697">
        <v>20</v>
      </c>
      <c r="G5697" t="s">
        <v>15</v>
      </c>
      <c r="H5697" t="s">
        <v>5</v>
      </c>
      <c r="I5697">
        <v>0</v>
      </c>
      <c r="J5697">
        <v>140</v>
      </c>
      <c r="K5697" t="s">
        <v>16511</v>
      </c>
      <c r="L5697">
        <v>150</v>
      </c>
      <c r="M5697">
        <v>100</v>
      </c>
    </row>
    <row r="5698" spans="1:13" x14ac:dyDescent="0.25">
      <c r="A5698" t="s">
        <v>8031</v>
      </c>
      <c r="B5698" t="s">
        <v>15638</v>
      </c>
      <c r="C5698">
        <v>18</v>
      </c>
      <c r="D5698" t="s">
        <v>12</v>
      </c>
      <c r="E5698" t="s">
        <v>2241</v>
      </c>
      <c r="F5698">
        <v>37</v>
      </c>
      <c r="G5698" t="s">
        <v>13</v>
      </c>
      <c r="H5698" t="s">
        <v>5</v>
      </c>
      <c r="I5698">
        <v>0</v>
      </c>
      <c r="J5698">
        <v>140</v>
      </c>
      <c r="K5698" t="s">
        <v>16509</v>
      </c>
      <c r="L5698">
        <v>175</v>
      </c>
      <c r="M5698">
        <v>300</v>
      </c>
    </row>
    <row r="5699" spans="1:13" x14ac:dyDescent="0.25">
      <c r="A5699" t="s">
        <v>8032</v>
      </c>
      <c r="B5699" t="s">
        <v>3355</v>
      </c>
      <c r="C5699">
        <v>3</v>
      </c>
      <c r="D5699" t="s">
        <v>19</v>
      </c>
      <c r="E5699" t="s">
        <v>2252</v>
      </c>
      <c r="F5699">
        <v>2</v>
      </c>
      <c r="G5699" t="s">
        <v>17</v>
      </c>
      <c r="H5699" t="s">
        <v>5</v>
      </c>
      <c r="I5699">
        <v>0</v>
      </c>
      <c r="J5699">
        <v>140</v>
      </c>
      <c r="K5699" t="s">
        <v>16507</v>
      </c>
      <c r="L5699">
        <v>100</v>
      </c>
      <c r="M5699">
        <v>0</v>
      </c>
    </row>
    <row r="5700" spans="1:13" x14ac:dyDescent="0.25">
      <c r="A5700" t="s">
        <v>8034</v>
      </c>
      <c r="B5700" t="s">
        <v>3644</v>
      </c>
      <c r="C5700">
        <v>3</v>
      </c>
      <c r="D5700" t="s">
        <v>19</v>
      </c>
      <c r="E5700" t="s">
        <v>2182</v>
      </c>
      <c r="F5700">
        <v>4</v>
      </c>
      <c r="G5700" t="s">
        <v>17</v>
      </c>
      <c r="H5700" t="s">
        <v>5</v>
      </c>
      <c r="I5700" t="s">
        <v>1003</v>
      </c>
      <c r="J5700">
        <v>140</v>
      </c>
      <c r="K5700" t="s">
        <v>16507</v>
      </c>
      <c r="L5700">
        <v>100</v>
      </c>
      <c r="M5700">
        <v>0</v>
      </c>
    </row>
    <row r="5701" spans="1:13" x14ac:dyDescent="0.25">
      <c r="A5701" t="s">
        <v>8035</v>
      </c>
      <c r="B5701" t="s">
        <v>14363</v>
      </c>
      <c r="C5701">
        <v>10</v>
      </c>
      <c r="D5701" t="s">
        <v>12</v>
      </c>
      <c r="E5701" t="s">
        <v>2223</v>
      </c>
      <c r="F5701">
        <v>43</v>
      </c>
      <c r="G5701" t="s">
        <v>13</v>
      </c>
      <c r="H5701" t="s">
        <v>7</v>
      </c>
      <c r="I5701" t="s">
        <v>1003</v>
      </c>
      <c r="J5701">
        <v>100</v>
      </c>
      <c r="K5701" t="s">
        <v>16509</v>
      </c>
      <c r="L5701">
        <v>175</v>
      </c>
      <c r="M5701">
        <v>150</v>
      </c>
    </row>
    <row r="5702" spans="1:13" x14ac:dyDescent="0.25">
      <c r="A5702" t="s">
        <v>216</v>
      </c>
      <c r="B5702" t="s">
        <v>15639</v>
      </c>
      <c r="C5702">
        <v>8</v>
      </c>
      <c r="D5702" t="s">
        <v>12</v>
      </c>
      <c r="E5702" t="s">
        <v>8036</v>
      </c>
      <c r="F5702">
        <v>4</v>
      </c>
      <c r="G5702" t="s">
        <v>17</v>
      </c>
      <c r="H5702" t="s">
        <v>5</v>
      </c>
      <c r="I5702">
        <v>0</v>
      </c>
      <c r="J5702">
        <v>140</v>
      </c>
      <c r="K5702" t="s">
        <v>16510</v>
      </c>
      <c r="L5702">
        <v>125</v>
      </c>
      <c r="M5702">
        <v>150</v>
      </c>
    </row>
    <row r="5703" spans="1:13" x14ac:dyDescent="0.25">
      <c r="A5703" t="s">
        <v>8037</v>
      </c>
      <c r="B5703" t="s">
        <v>15087</v>
      </c>
      <c r="C5703">
        <v>7</v>
      </c>
      <c r="D5703" t="s">
        <v>12</v>
      </c>
      <c r="E5703" t="s">
        <v>2233</v>
      </c>
      <c r="F5703">
        <v>42</v>
      </c>
      <c r="G5703" t="s">
        <v>13</v>
      </c>
      <c r="H5703" t="s">
        <v>6</v>
      </c>
      <c r="I5703">
        <v>0</v>
      </c>
      <c r="J5703">
        <v>135</v>
      </c>
      <c r="K5703" t="s">
        <v>16509</v>
      </c>
      <c r="L5703">
        <v>175</v>
      </c>
      <c r="M5703">
        <v>100</v>
      </c>
    </row>
    <row r="5704" spans="1:13" x14ac:dyDescent="0.25">
      <c r="A5704" t="s">
        <v>1075</v>
      </c>
      <c r="B5704" t="s">
        <v>14192</v>
      </c>
      <c r="C5704">
        <v>6</v>
      </c>
      <c r="D5704" t="s">
        <v>19</v>
      </c>
      <c r="E5704" t="s">
        <v>2219</v>
      </c>
      <c r="F5704">
        <v>4</v>
      </c>
      <c r="G5704" t="s">
        <v>17</v>
      </c>
      <c r="H5704" t="s">
        <v>3</v>
      </c>
      <c r="I5704" t="s">
        <v>32</v>
      </c>
      <c r="J5704">
        <v>120</v>
      </c>
      <c r="K5704" t="s">
        <v>16507</v>
      </c>
      <c r="L5704">
        <v>100</v>
      </c>
      <c r="M5704">
        <v>100</v>
      </c>
    </row>
    <row r="5705" spans="1:13" x14ac:dyDescent="0.25">
      <c r="A5705" t="s">
        <v>204</v>
      </c>
      <c r="B5705" t="s">
        <v>14012</v>
      </c>
      <c r="C5705">
        <v>6</v>
      </c>
      <c r="D5705" t="s">
        <v>12</v>
      </c>
      <c r="E5705" t="s">
        <v>3202</v>
      </c>
      <c r="F5705">
        <v>48</v>
      </c>
      <c r="G5705" t="s">
        <v>13</v>
      </c>
      <c r="H5705" t="s">
        <v>5</v>
      </c>
      <c r="I5705" t="s">
        <v>1003</v>
      </c>
      <c r="J5705">
        <v>140</v>
      </c>
      <c r="K5705" t="s">
        <v>16509</v>
      </c>
      <c r="L5705">
        <v>175</v>
      </c>
      <c r="M5705">
        <v>100</v>
      </c>
    </row>
    <row r="5706" spans="1:13" x14ac:dyDescent="0.25">
      <c r="A5706" t="s">
        <v>8038</v>
      </c>
      <c r="B5706" t="s">
        <v>14817</v>
      </c>
      <c r="C5706">
        <v>8</v>
      </c>
      <c r="D5706" t="s">
        <v>12</v>
      </c>
      <c r="E5706" t="s">
        <v>2409</v>
      </c>
      <c r="F5706">
        <v>26</v>
      </c>
      <c r="G5706" t="s">
        <v>15</v>
      </c>
      <c r="H5706" t="s">
        <v>6</v>
      </c>
      <c r="I5706" t="s">
        <v>80</v>
      </c>
      <c r="J5706">
        <v>135</v>
      </c>
      <c r="K5706" t="s">
        <v>16511</v>
      </c>
      <c r="L5706">
        <v>150</v>
      </c>
      <c r="M5706">
        <v>150</v>
      </c>
    </row>
    <row r="5707" spans="1:13" x14ac:dyDescent="0.25">
      <c r="A5707" t="s">
        <v>8039</v>
      </c>
      <c r="B5707" t="s">
        <v>4161</v>
      </c>
      <c r="C5707">
        <v>4</v>
      </c>
      <c r="D5707" t="s">
        <v>19</v>
      </c>
      <c r="E5707" t="s">
        <v>2182</v>
      </c>
      <c r="F5707">
        <v>3</v>
      </c>
      <c r="G5707" t="s">
        <v>17</v>
      </c>
      <c r="H5707" t="s">
        <v>3</v>
      </c>
      <c r="I5707" t="s">
        <v>456</v>
      </c>
      <c r="J5707">
        <v>120</v>
      </c>
      <c r="K5707" t="s">
        <v>16507</v>
      </c>
      <c r="L5707">
        <v>100</v>
      </c>
      <c r="M5707">
        <v>0</v>
      </c>
    </row>
    <row r="5708" spans="1:13" x14ac:dyDescent="0.25">
      <c r="A5708" t="s">
        <v>8040</v>
      </c>
      <c r="B5708" t="s">
        <v>15640</v>
      </c>
      <c r="C5708">
        <v>2</v>
      </c>
      <c r="D5708" t="s">
        <v>19</v>
      </c>
      <c r="E5708" t="s">
        <v>2210</v>
      </c>
      <c r="F5708">
        <v>9</v>
      </c>
      <c r="G5708" t="s">
        <v>13</v>
      </c>
      <c r="H5708" t="s">
        <v>5</v>
      </c>
      <c r="I5708">
        <v>0</v>
      </c>
      <c r="J5708">
        <v>140</v>
      </c>
      <c r="K5708" t="s">
        <v>16508</v>
      </c>
      <c r="L5708">
        <v>140</v>
      </c>
      <c r="M5708">
        <v>0</v>
      </c>
    </row>
    <row r="5709" spans="1:13" x14ac:dyDescent="0.25">
      <c r="A5709" t="s">
        <v>481</v>
      </c>
      <c r="B5709" t="s">
        <v>15641</v>
      </c>
      <c r="C5709">
        <v>15</v>
      </c>
      <c r="D5709" t="s">
        <v>12</v>
      </c>
      <c r="E5709" t="s">
        <v>2302</v>
      </c>
      <c r="F5709">
        <v>23</v>
      </c>
      <c r="G5709" t="s">
        <v>15</v>
      </c>
      <c r="H5709" t="s">
        <v>6</v>
      </c>
      <c r="I5709" t="s">
        <v>2101</v>
      </c>
      <c r="J5709">
        <v>135</v>
      </c>
      <c r="K5709" t="s">
        <v>16511</v>
      </c>
      <c r="L5709">
        <v>150</v>
      </c>
      <c r="M5709">
        <v>200</v>
      </c>
    </row>
    <row r="5710" spans="1:13" x14ac:dyDescent="0.25">
      <c r="A5710" t="s">
        <v>8041</v>
      </c>
      <c r="B5710" t="s">
        <v>15642</v>
      </c>
      <c r="C5710">
        <v>13</v>
      </c>
      <c r="D5710" t="s">
        <v>12</v>
      </c>
      <c r="E5710" t="s">
        <v>8042</v>
      </c>
      <c r="F5710">
        <v>14</v>
      </c>
      <c r="G5710" t="s">
        <v>15</v>
      </c>
      <c r="H5710" t="s">
        <v>6</v>
      </c>
      <c r="I5710" t="s">
        <v>2101</v>
      </c>
      <c r="J5710">
        <v>135</v>
      </c>
      <c r="K5710" t="s">
        <v>16511</v>
      </c>
      <c r="L5710">
        <v>150</v>
      </c>
      <c r="M5710">
        <v>200</v>
      </c>
    </row>
    <row r="5711" spans="1:13" x14ac:dyDescent="0.25">
      <c r="A5711" t="s">
        <v>800</v>
      </c>
      <c r="B5711" t="s">
        <v>13649</v>
      </c>
      <c r="C5711">
        <v>8</v>
      </c>
      <c r="D5711" t="s">
        <v>12</v>
      </c>
      <c r="E5711" t="s">
        <v>2302</v>
      </c>
      <c r="F5711">
        <v>22</v>
      </c>
      <c r="G5711" t="s">
        <v>15</v>
      </c>
      <c r="H5711" t="s">
        <v>3</v>
      </c>
      <c r="I5711" t="s">
        <v>32</v>
      </c>
      <c r="J5711">
        <v>120</v>
      </c>
      <c r="K5711" t="s">
        <v>16511</v>
      </c>
      <c r="L5711">
        <v>150</v>
      </c>
      <c r="M5711">
        <v>150</v>
      </c>
    </row>
    <row r="5712" spans="1:13" x14ac:dyDescent="0.25">
      <c r="A5712" t="s">
        <v>8043</v>
      </c>
      <c r="B5712" t="s">
        <v>15643</v>
      </c>
      <c r="C5712">
        <v>2</v>
      </c>
      <c r="D5712" t="s">
        <v>19</v>
      </c>
      <c r="E5712" t="s">
        <v>2207</v>
      </c>
      <c r="F5712">
        <v>6.5</v>
      </c>
      <c r="G5712" t="s">
        <v>15</v>
      </c>
      <c r="H5712" t="s">
        <v>6</v>
      </c>
      <c r="I5712">
        <v>0</v>
      </c>
      <c r="J5712">
        <v>135</v>
      </c>
      <c r="K5712" t="s">
        <v>16512</v>
      </c>
      <c r="L5712">
        <v>120</v>
      </c>
      <c r="M5712">
        <v>0</v>
      </c>
    </row>
    <row r="5713" spans="1:13" x14ac:dyDescent="0.25">
      <c r="A5713" t="s">
        <v>8044</v>
      </c>
      <c r="B5713" t="s">
        <v>6324</v>
      </c>
      <c r="C5713">
        <v>4</v>
      </c>
      <c r="D5713" t="s">
        <v>19</v>
      </c>
      <c r="E5713" t="s">
        <v>2357</v>
      </c>
      <c r="F5713">
        <v>4</v>
      </c>
      <c r="G5713" t="s">
        <v>17</v>
      </c>
      <c r="H5713" t="s">
        <v>3</v>
      </c>
      <c r="I5713">
        <v>0</v>
      </c>
      <c r="J5713">
        <v>120</v>
      </c>
      <c r="K5713" t="s">
        <v>16507</v>
      </c>
      <c r="L5713">
        <v>100</v>
      </c>
      <c r="M5713">
        <v>0</v>
      </c>
    </row>
    <row r="5714" spans="1:13" x14ac:dyDescent="0.25">
      <c r="A5714" t="s">
        <v>8045</v>
      </c>
      <c r="B5714" t="s">
        <v>3754</v>
      </c>
      <c r="C5714">
        <v>8</v>
      </c>
      <c r="D5714" t="s">
        <v>19</v>
      </c>
      <c r="E5714" t="s">
        <v>2207</v>
      </c>
      <c r="F5714">
        <v>8</v>
      </c>
      <c r="G5714" t="s">
        <v>13</v>
      </c>
      <c r="H5714" t="s">
        <v>6</v>
      </c>
      <c r="I5714" t="s">
        <v>32</v>
      </c>
      <c r="J5714">
        <v>135</v>
      </c>
      <c r="K5714" t="s">
        <v>16508</v>
      </c>
      <c r="L5714">
        <v>140</v>
      </c>
      <c r="M5714">
        <v>150</v>
      </c>
    </row>
    <row r="5715" spans="1:13" x14ac:dyDescent="0.25">
      <c r="A5715" t="s">
        <v>8046</v>
      </c>
      <c r="B5715" t="s">
        <v>5365</v>
      </c>
      <c r="C5715">
        <v>5</v>
      </c>
      <c r="D5715" t="s">
        <v>12</v>
      </c>
      <c r="E5715" t="s">
        <v>2202</v>
      </c>
      <c r="F5715">
        <v>27</v>
      </c>
      <c r="G5715" t="s">
        <v>15</v>
      </c>
      <c r="H5715" t="s">
        <v>7</v>
      </c>
      <c r="I5715" t="s">
        <v>55</v>
      </c>
      <c r="J5715">
        <v>100</v>
      </c>
      <c r="K5715" t="s">
        <v>16511</v>
      </c>
      <c r="L5715">
        <v>150</v>
      </c>
      <c r="M5715">
        <v>100</v>
      </c>
    </row>
    <row r="5716" spans="1:13" x14ac:dyDescent="0.25">
      <c r="A5716" t="s">
        <v>8047</v>
      </c>
      <c r="B5716" t="s">
        <v>14662</v>
      </c>
      <c r="C5716">
        <v>3</v>
      </c>
      <c r="D5716" t="s">
        <v>19</v>
      </c>
      <c r="E5716" t="s">
        <v>2226</v>
      </c>
      <c r="F5716">
        <v>6.5</v>
      </c>
      <c r="G5716" t="s">
        <v>15</v>
      </c>
      <c r="H5716" t="s">
        <v>5</v>
      </c>
      <c r="I5716" t="s">
        <v>55</v>
      </c>
      <c r="J5716">
        <v>140</v>
      </c>
      <c r="K5716" t="s">
        <v>16512</v>
      </c>
      <c r="L5716">
        <v>120</v>
      </c>
      <c r="M5716">
        <v>0</v>
      </c>
    </row>
    <row r="5717" spans="1:13" x14ac:dyDescent="0.25">
      <c r="A5717" t="s">
        <v>8048</v>
      </c>
      <c r="B5717" t="s">
        <v>15644</v>
      </c>
      <c r="C5717">
        <v>7</v>
      </c>
      <c r="D5717" t="s">
        <v>12</v>
      </c>
      <c r="E5717" t="s">
        <v>2182</v>
      </c>
      <c r="F5717">
        <v>37</v>
      </c>
      <c r="G5717" t="s">
        <v>13</v>
      </c>
      <c r="H5717" t="s">
        <v>5</v>
      </c>
      <c r="I5717" t="s">
        <v>1003</v>
      </c>
      <c r="J5717">
        <v>140</v>
      </c>
      <c r="K5717" t="s">
        <v>16509</v>
      </c>
      <c r="L5717">
        <v>175</v>
      </c>
      <c r="M5717">
        <v>100</v>
      </c>
    </row>
    <row r="5718" spans="1:13" x14ac:dyDescent="0.25">
      <c r="A5718" t="s">
        <v>8049</v>
      </c>
      <c r="B5718" t="s">
        <v>14579</v>
      </c>
      <c r="C5718">
        <v>8</v>
      </c>
      <c r="D5718" t="s">
        <v>19</v>
      </c>
      <c r="E5718" t="s">
        <v>2198</v>
      </c>
      <c r="F5718">
        <v>6.5</v>
      </c>
      <c r="G5718" t="s">
        <v>15</v>
      </c>
      <c r="H5718" t="s">
        <v>5</v>
      </c>
      <c r="I5718" t="s">
        <v>1093</v>
      </c>
      <c r="J5718">
        <v>140</v>
      </c>
      <c r="K5718" t="s">
        <v>16512</v>
      </c>
      <c r="L5718">
        <v>120</v>
      </c>
      <c r="M5718">
        <v>150</v>
      </c>
    </row>
    <row r="5719" spans="1:13" x14ac:dyDescent="0.25">
      <c r="A5719" t="s">
        <v>8050</v>
      </c>
      <c r="B5719" t="s">
        <v>5636</v>
      </c>
      <c r="C5719">
        <v>3</v>
      </c>
      <c r="D5719" t="s">
        <v>12</v>
      </c>
      <c r="E5719" t="s">
        <v>2241</v>
      </c>
      <c r="F5719">
        <v>31.5</v>
      </c>
      <c r="G5719" t="s">
        <v>13</v>
      </c>
      <c r="H5719" t="s">
        <v>6</v>
      </c>
      <c r="I5719" t="s">
        <v>32</v>
      </c>
      <c r="J5719">
        <v>135</v>
      </c>
      <c r="K5719" t="s">
        <v>16509</v>
      </c>
      <c r="L5719">
        <v>175</v>
      </c>
      <c r="M5719">
        <v>0</v>
      </c>
    </row>
    <row r="5720" spans="1:13" x14ac:dyDescent="0.25">
      <c r="A5720" t="s">
        <v>8051</v>
      </c>
      <c r="B5720" t="s">
        <v>4197</v>
      </c>
      <c r="C5720">
        <v>4</v>
      </c>
      <c r="D5720" t="s">
        <v>12</v>
      </c>
      <c r="E5720" t="s">
        <v>2217</v>
      </c>
      <c r="F5720">
        <v>9</v>
      </c>
      <c r="G5720" t="s">
        <v>17</v>
      </c>
      <c r="H5720" t="s">
        <v>5</v>
      </c>
      <c r="I5720" t="s">
        <v>359</v>
      </c>
      <c r="J5720">
        <v>140</v>
      </c>
      <c r="K5720" t="s">
        <v>16510</v>
      </c>
      <c r="L5720">
        <v>125</v>
      </c>
      <c r="M5720">
        <v>0</v>
      </c>
    </row>
    <row r="5721" spans="1:13" x14ac:dyDescent="0.25">
      <c r="A5721" t="s">
        <v>8052</v>
      </c>
      <c r="B5721" t="s">
        <v>15645</v>
      </c>
      <c r="C5721">
        <v>23</v>
      </c>
      <c r="D5721" t="s">
        <v>19</v>
      </c>
      <c r="E5721" t="s">
        <v>2182</v>
      </c>
      <c r="F5721">
        <v>4</v>
      </c>
      <c r="G5721" t="s">
        <v>17</v>
      </c>
      <c r="H5721" t="s">
        <v>3</v>
      </c>
      <c r="I5721" t="s">
        <v>359</v>
      </c>
      <c r="J5721">
        <v>120</v>
      </c>
      <c r="K5721" t="s">
        <v>16507</v>
      </c>
      <c r="L5721">
        <v>100</v>
      </c>
      <c r="M5721">
        <v>300</v>
      </c>
    </row>
    <row r="5722" spans="1:13" x14ac:dyDescent="0.25">
      <c r="A5722" t="s">
        <v>8053</v>
      </c>
      <c r="B5722" t="s">
        <v>14018</v>
      </c>
      <c r="C5722">
        <v>4</v>
      </c>
      <c r="D5722" t="s">
        <v>19</v>
      </c>
      <c r="E5722" t="s">
        <v>2198</v>
      </c>
      <c r="F5722">
        <v>3</v>
      </c>
      <c r="G5722" t="s">
        <v>17</v>
      </c>
      <c r="H5722" t="s">
        <v>6</v>
      </c>
      <c r="I5722">
        <v>0</v>
      </c>
      <c r="J5722">
        <v>135</v>
      </c>
      <c r="K5722" t="s">
        <v>16507</v>
      </c>
      <c r="L5722">
        <v>100</v>
      </c>
      <c r="M5722">
        <v>0</v>
      </c>
    </row>
    <row r="5723" spans="1:13" x14ac:dyDescent="0.25">
      <c r="A5723" t="s">
        <v>8054</v>
      </c>
      <c r="B5723" t="s">
        <v>15646</v>
      </c>
      <c r="C5723">
        <v>12</v>
      </c>
      <c r="D5723" t="s">
        <v>12</v>
      </c>
      <c r="E5723" t="s">
        <v>2322</v>
      </c>
      <c r="F5723">
        <v>43</v>
      </c>
      <c r="G5723" t="s">
        <v>13</v>
      </c>
      <c r="H5723" t="s">
        <v>3</v>
      </c>
      <c r="I5723" t="s">
        <v>52</v>
      </c>
      <c r="J5723">
        <v>120</v>
      </c>
      <c r="K5723" t="s">
        <v>16509</v>
      </c>
      <c r="L5723">
        <v>175</v>
      </c>
      <c r="M5723">
        <v>150</v>
      </c>
    </row>
    <row r="5724" spans="1:13" x14ac:dyDescent="0.25">
      <c r="A5724" t="s">
        <v>8055</v>
      </c>
      <c r="B5724" t="s">
        <v>2356</v>
      </c>
      <c r="C5724">
        <v>8</v>
      </c>
      <c r="D5724" t="s">
        <v>19</v>
      </c>
      <c r="E5724" t="s">
        <v>2198</v>
      </c>
      <c r="F5724">
        <v>3</v>
      </c>
      <c r="G5724" t="s">
        <v>17</v>
      </c>
      <c r="H5724" t="s">
        <v>3</v>
      </c>
      <c r="I5724" t="s">
        <v>1093</v>
      </c>
      <c r="J5724">
        <v>120</v>
      </c>
      <c r="K5724" t="s">
        <v>16507</v>
      </c>
      <c r="L5724">
        <v>100</v>
      </c>
      <c r="M5724">
        <v>150</v>
      </c>
    </row>
    <row r="5725" spans="1:13" x14ac:dyDescent="0.25">
      <c r="A5725" t="s">
        <v>428</v>
      </c>
      <c r="B5725" t="s">
        <v>15647</v>
      </c>
      <c r="C5725">
        <v>17</v>
      </c>
      <c r="D5725" t="s">
        <v>12</v>
      </c>
      <c r="E5725" t="s">
        <v>2217</v>
      </c>
      <c r="F5725">
        <v>38</v>
      </c>
      <c r="G5725" t="s">
        <v>13</v>
      </c>
      <c r="H5725" t="s">
        <v>4</v>
      </c>
      <c r="I5725" t="s">
        <v>32</v>
      </c>
      <c r="J5725">
        <v>110</v>
      </c>
      <c r="K5725" t="s">
        <v>16509</v>
      </c>
      <c r="L5725">
        <v>175</v>
      </c>
      <c r="M5725">
        <v>300</v>
      </c>
    </row>
    <row r="5726" spans="1:13" x14ac:dyDescent="0.25">
      <c r="A5726" t="s">
        <v>8056</v>
      </c>
      <c r="B5726" t="s">
        <v>4712</v>
      </c>
      <c r="C5726">
        <v>7</v>
      </c>
      <c r="D5726" t="s">
        <v>12</v>
      </c>
      <c r="E5726" t="s">
        <v>2226</v>
      </c>
      <c r="F5726">
        <v>12</v>
      </c>
      <c r="G5726" t="s">
        <v>15</v>
      </c>
      <c r="H5726" t="s">
        <v>6</v>
      </c>
      <c r="I5726" t="s">
        <v>1096</v>
      </c>
      <c r="J5726">
        <v>135</v>
      </c>
      <c r="K5726" t="s">
        <v>16511</v>
      </c>
      <c r="L5726">
        <v>150</v>
      </c>
      <c r="M5726">
        <v>100</v>
      </c>
    </row>
    <row r="5727" spans="1:13" x14ac:dyDescent="0.25">
      <c r="A5727" t="s">
        <v>8057</v>
      </c>
      <c r="B5727" t="s">
        <v>15648</v>
      </c>
      <c r="C5727">
        <v>13</v>
      </c>
      <c r="D5727" t="s">
        <v>12</v>
      </c>
      <c r="E5727" t="s">
        <v>2190</v>
      </c>
      <c r="F5727">
        <v>4</v>
      </c>
      <c r="G5727" t="s">
        <v>17</v>
      </c>
      <c r="H5727" t="s">
        <v>7</v>
      </c>
      <c r="I5727" t="s">
        <v>1003</v>
      </c>
      <c r="J5727">
        <v>100</v>
      </c>
      <c r="K5727" t="s">
        <v>16510</v>
      </c>
      <c r="L5727">
        <v>125</v>
      </c>
      <c r="M5727">
        <v>200</v>
      </c>
    </row>
    <row r="5728" spans="1:13" x14ac:dyDescent="0.25">
      <c r="A5728" t="s">
        <v>8058</v>
      </c>
      <c r="B5728" t="s">
        <v>15649</v>
      </c>
      <c r="C5728">
        <v>12</v>
      </c>
      <c r="D5728" t="s">
        <v>12</v>
      </c>
      <c r="E5728" t="s">
        <v>3080</v>
      </c>
      <c r="F5728">
        <v>40</v>
      </c>
      <c r="G5728" t="s">
        <v>13</v>
      </c>
      <c r="H5728" t="s">
        <v>3</v>
      </c>
      <c r="I5728">
        <v>0</v>
      </c>
      <c r="J5728">
        <v>120</v>
      </c>
      <c r="K5728" t="s">
        <v>16509</v>
      </c>
      <c r="L5728">
        <v>175</v>
      </c>
      <c r="M5728">
        <v>150</v>
      </c>
    </row>
    <row r="5729" spans="1:13" x14ac:dyDescent="0.25">
      <c r="A5729" t="s">
        <v>8059</v>
      </c>
      <c r="B5729" t="s">
        <v>2444</v>
      </c>
      <c r="C5729">
        <v>7</v>
      </c>
      <c r="D5729" t="s">
        <v>12</v>
      </c>
      <c r="E5729" t="s">
        <v>2207</v>
      </c>
      <c r="F5729">
        <v>44</v>
      </c>
      <c r="G5729" t="s">
        <v>13</v>
      </c>
      <c r="H5729" t="s">
        <v>3</v>
      </c>
      <c r="I5729" t="s">
        <v>32</v>
      </c>
      <c r="J5729">
        <v>120</v>
      </c>
      <c r="K5729" t="s">
        <v>16509</v>
      </c>
      <c r="L5729">
        <v>175</v>
      </c>
      <c r="M5729">
        <v>100</v>
      </c>
    </row>
    <row r="5730" spans="1:13" x14ac:dyDescent="0.25">
      <c r="A5730" t="s">
        <v>8060</v>
      </c>
      <c r="B5730" t="s">
        <v>8061</v>
      </c>
      <c r="C5730">
        <v>13</v>
      </c>
      <c r="D5730" t="s">
        <v>12</v>
      </c>
      <c r="E5730" t="s">
        <v>2182</v>
      </c>
      <c r="F5730">
        <v>14</v>
      </c>
      <c r="G5730" t="s">
        <v>15</v>
      </c>
      <c r="H5730" t="s">
        <v>4</v>
      </c>
      <c r="I5730" t="s">
        <v>1093</v>
      </c>
      <c r="J5730">
        <v>110</v>
      </c>
      <c r="K5730" t="s">
        <v>16511</v>
      </c>
      <c r="L5730">
        <v>150</v>
      </c>
      <c r="M5730">
        <v>200</v>
      </c>
    </row>
    <row r="5731" spans="1:13" x14ac:dyDescent="0.25">
      <c r="A5731" t="s">
        <v>8062</v>
      </c>
      <c r="B5731" t="s">
        <v>14131</v>
      </c>
      <c r="C5731">
        <v>8</v>
      </c>
      <c r="D5731" t="s">
        <v>12</v>
      </c>
      <c r="E5731" t="s">
        <v>2475</v>
      </c>
      <c r="F5731">
        <v>31</v>
      </c>
      <c r="G5731" t="s">
        <v>13</v>
      </c>
      <c r="H5731" t="s">
        <v>4</v>
      </c>
      <c r="I5731" t="s">
        <v>32</v>
      </c>
      <c r="J5731">
        <v>110</v>
      </c>
      <c r="K5731" t="s">
        <v>16509</v>
      </c>
      <c r="L5731">
        <v>175</v>
      </c>
      <c r="M5731">
        <v>150</v>
      </c>
    </row>
    <row r="5732" spans="1:13" x14ac:dyDescent="0.25">
      <c r="A5732" t="s">
        <v>8063</v>
      </c>
      <c r="B5732" t="s">
        <v>15650</v>
      </c>
      <c r="C5732">
        <v>9</v>
      </c>
      <c r="D5732" t="s">
        <v>12</v>
      </c>
      <c r="E5732" t="s">
        <v>2294</v>
      </c>
      <c r="F5732">
        <v>12</v>
      </c>
      <c r="G5732" t="s">
        <v>15</v>
      </c>
      <c r="H5732" t="s">
        <v>6</v>
      </c>
      <c r="I5732" t="s">
        <v>52</v>
      </c>
      <c r="J5732">
        <v>135</v>
      </c>
      <c r="K5732" t="s">
        <v>16511</v>
      </c>
      <c r="L5732">
        <v>150</v>
      </c>
      <c r="M5732">
        <v>150</v>
      </c>
    </row>
    <row r="5733" spans="1:13" x14ac:dyDescent="0.25">
      <c r="A5733" t="s">
        <v>8064</v>
      </c>
      <c r="B5733" t="s">
        <v>15359</v>
      </c>
      <c r="C5733">
        <v>10</v>
      </c>
      <c r="D5733" t="s">
        <v>19</v>
      </c>
      <c r="E5733" t="s">
        <v>2226</v>
      </c>
      <c r="F5733">
        <v>8.5</v>
      </c>
      <c r="G5733" t="s">
        <v>13</v>
      </c>
      <c r="H5733" t="s">
        <v>7</v>
      </c>
      <c r="I5733" t="s">
        <v>32</v>
      </c>
      <c r="J5733">
        <v>100</v>
      </c>
      <c r="K5733" t="s">
        <v>16508</v>
      </c>
      <c r="L5733">
        <v>140</v>
      </c>
      <c r="M5733">
        <v>150</v>
      </c>
    </row>
    <row r="5734" spans="1:13" x14ac:dyDescent="0.25">
      <c r="A5734" t="s">
        <v>8065</v>
      </c>
      <c r="B5734" t="s">
        <v>15150</v>
      </c>
      <c r="C5734">
        <v>5</v>
      </c>
      <c r="D5734" t="s">
        <v>12</v>
      </c>
      <c r="E5734" t="s">
        <v>2223</v>
      </c>
      <c r="F5734">
        <v>8</v>
      </c>
      <c r="G5734" t="s">
        <v>17</v>
      </c>
      <c r="H5734" t="s">
        <v>5</v>
      </c>
      <c r="I5734" t="s">
        <v>52</v>
      </c>
      <c r="J5734">
        <v>140</v>
      </c>
      <c r="K5734" t="s">
        <v>16510</v>
      </c>
      <c r="L5734">
        <v>125</v>
      </c>
      <c r="M5734">
        <v>100</v>
      </c>
    </row>
    <row r="5735" spans="1:13" x14ac:dyDescent="0.25">
      <c r="A5735" t="s">
        <v>537</v>
      </c>
      <c r="B5735" t="s">
        <v>5883</v>
      </c>
      <c r="C5735">
        <v>9</v>
      </c>
      <c r="D5735" t="s">
        <v>12</v>
      </c>
      <c r="E5735" t="s">
        <v>2241</v>
      </c>
      <c r="F5735">
        <v>35</v>
      </c>
      <c r="G5735" t="s">
        <v>13</v>
      </c>
      <c r="H5735" t="s">
        <v>5</v>
      </c>
      <c r="I5735" t="s">
        <v>359</v>
      </c>
      <c r="J5735">
        <v>140</v>
      </c>
      <c r="K5735" t="s">
        <v>16509</v>
      </c>
      <c r="L5735">
        <v>175</v>
      </c>
      <c r="M5735">
        <v>150</v>
      </c>
    </row>
    <row r="5736" spans="1:13" x14ac:dyDescent="0.25">
      <c r="A5736" t="s">
        <v>8066</v>
      </c>
      <c r="B5736" t="s">
        <v>13540</v>
      </c>
      <c r="C5736">
        <v>9</v>
      </c>
      <c r="D5736" t="s">
        <v>12</v>
      </c>
      <c r="E5736" t="s">
        <v>2196</v>
      </c>
      <c r="F5736">
        <v>32</v>
      </c>
      <c r="G5736" t="s">
        <v>13</v>
      </c>
      <c r="H5736" t="s">
        <v>6</v>
      </c>
      <c r="I5736">
        <v>0</v>
      </c>
      <c r="J5736">
        <v>135</v>
      </c>
      <c r="K5736" t="s">
        <v>16509</v>
      </c>
      <c r="L5736">
        <v>175</v>
      </c>
      <c r="M5736">
        <v>150</v>
      </c>
    </row>
    <row r="5737" spans="1:13" x14ac:dyDescent="0.25">
      <c r="A5737" t="s">
        <v>1376</v>
      </c>
      <c r="B5737" t="s">
        <v>5255</v>
      </c>
      <c r="C5737">
        <v>5</v>
      </c>
      <c r="D5737" t="s">
        <v>19</v>
      </c>
      <c r="E5737" t="s">
        <v>2182</v>
      </c>
      <c r="F5737">
        <v>6.5</v>
      </c>
      <c r="G5737" t="s">
        <v>15</v>
      </c>
      <c r="H5737" t="s">
        <v>6</v>
      </c>
      <c r="I5737" t="s">
        <v>359</v>
      </c>
      <c r="J5737">
        <v>135</v>
      </c>
      <c r="K5737" t="s">
        <v>16512</v>
      </c>
      <c r="L5737">
        <v>120</v>
      </c>
      <c r="M5737">
        <v>100</v>
      </c>
    </row>
    <row r="5738" spans="1:13" x14ac:dyDescent="0.25">
      <c r="A5738" t="s">
        <v>1688</v>
      </c>
      <c r="B5738" t="s">
        <v>13902</v>
      </c>
      <c r="C5738">
        <v>5</v>
      </c>
      <c r="D5738" t="s">
        <v>12</v>
      </c>
      <c r="E5738" t="s">
        <v>3124</v>
      </c>
      <c r="F5738">
        <v>44</v>
      </c>
      <c r="G5738" t="s">
        <v>13</v>
      </c>
      <c r="H5738" t="s">
        <v>3</v>
      </c>
      <c r="I5738" t="s">
        <v>52</v>
      </c>
      <c r="J5738">
        <v>120</v>
      </c>
      <c r="K5738" t="s">
        <v>16509</v>
      </c>
      <c r="L5738">
        <v>175</v>
      </c>
      <c r="M5738">
        <v>100</v>
      </c>
    </row>
    <row r="5739" spans="1:13" x14ac:dyDescent="0.25">
      <c r="A5739" t="s">
        <v>8067</v>
      </c>
      <c r="B5739" t="s">
        <v>14161</v>
      </c>
      <c r="C5739">
        <v>5</v>
      </c>
      <c r="D5739" t="s">
        <v>19</v>
      </c>
      <c r="E5739" t="s">
        <v>2299</v>
      </c>
      <c r="F5739">
        <v>8</v>
      </c>
      <c r="G5739" t="s">
        <v>13</v>
      </c>
      <c r="H5739" t="s">
        <v>4</v>
      </c>
      <c r="I5739" t="s">
        <v>359</v>
      </c>
      <c r="J5739">
        <v>110</v>
      </c>
      <c r="K5739" t="s">
        <v>16508</v>
      </c>
      <c r="L5739">
        <v>140</v>
      </c>
      <c r="M5739">
        <v>100</v>
      </c>
    </row>
    <row r="5740" spans="1:13" x14ac:dyDescent="0.25">
      <c r="A5740" t="s">
        <v>8068</v>
      </c>
      <c r="B5740" t="s">
        <v>15320</v>
      </c>
      <c r="C5740">
        <v>8</v>
      </c>
      <c r="D5740" t="s">
        <v>19</v>
      </c>
      <c r="E5740" t="s">
        <v>2340</v>
      </c>
      <c r="F5740">
        <v>8.5</v>
      </c>
      <c r="G5740" t="s">
        <v>13</v>
      </c>
      <c r="H5740" t="s">
        <v>6</v>
      </c>
      <c r="I5740" t="s">
        <v>1003</v>
      </c>
      <c r="J5740">
        <v>135</v>
      </c>
      <c r="K5740" t="s">
        <v>16508</v>
      </c>
      <c r="L5740">
        <v>140</v>
      </c>
      <c r="M5740">
        <v>150</v>
      </c>
    </row>
    <row r="5741" spans="1:13" x14ac:dyDescent="0.25">
      <c r="A5741" t="s">
        <v>1816</v>
      </c>
      <c r="B5741" t="s">
        <v>14916</v>
      </c>
      <c r="C5741">
        <v>9</v>
      </c>
      <c r="D5741" t="s">
        <v>19</v>
      </c>
      <c r="E5741" t="s">
        <v>2223</v>
      </c>
      <c r="F5741">
        <v>4</v>
      </c>
      <c r="G5741" t="s">
        <v>17</v>
      </c>
      <c r="H5741" t="s">
        <v>5</v>
      </c>
      <c r="I5741" t="s">
        <v>1096</v>
      </c>
      <c r="J5741">
        <v>140</v>
      </c>
      <c r="K5741" t="s">
        <v>16507</v>
      </c>
      <c r="L5741">
        <v>100</v>
      </c>
      <c r="M5741">
        <v>150</v>
      </c>
    </row>
    <row r="5742" spans="1:13" x14ac:dyDescent="0.25">
      <c r="A5742" t="s">
        <v>8069</v>
      </c>
      <c r="B5742" t="s">
        <v>14722</v>
      </c>
      <c r="C5742">
        <v>3</v>
      </c>
      <c r="D5742" t="s">
        <v>19</v>
      </c>
      <c r="E5742" t="s">
        <v>2252</v>
      </c>
      <c r="F5742">
        <v>6.5</v>
      </c>
      <c r="G5742" t="s">
        <v>15</v>
      </c>
      <c r="H5742" t="s">
        <v>4</v>
      </c>
      <c r="I5742">
        <v>0</v>
      </c>
      <c r="J5742">
        <v>110</v>
      </c>
      <c r="K5742" t="s">
        <v>16512</v>
      </c>
      <c r="L5742">
        <v>120</v>
      </c>
      <c r="M5742">
        <v>0</v>
      </c>
    </row>
    <row r="5743" spans="1:13" x14ac:dyDescent="0.25">
      <c r="A5743" t="s">
        <v>8070</v>
      </c>
      <c r="B5743" t="s">
        <v>5715</v>
      </c>
      <c r="C5743">
        <v>7</v>
      </c>
      <c r="D5743" t="s">
        <v>12</v>
      </c>
      <c r="E5743" t="s">
        <v>2223</v>
      </c>
      <c r="F5743">
        <v>3</v>
      </c>
      <c r="G5743" t="s">
        <v>17</v>
      </c>
      <c r="H5743" t="s">
        <v>5</v>
      </c>
      <c r="I5743" t="s">
        <v>32</v>
      </c>
      <c r="J5743">
        <v>140</v>
      </c>
      <c r="K5743" t="s">
        <v>16510</v>
      </c>
      <c r="L5743">
        <v>125</v>
      </c>
      <c r="M5743">
        <v>100</v>
      </c>
    </row>
    <row r="5744" spans="1:13" x14ac:dyDescent="0.25">
      <c r="A5744" t="s">
        <v>8072</v>
      </c>
      <c r="B5744" t="s">
        <v>13881</v>
      </c>
      <c r="C5744">
        <v>7</v>
      </c>
      <c r="D5744" t="s">
        <v>12</v>
      </c>
      <c r="E5744" t="s">
        <v>2196</v>
      </c>
      <c r="F5744">
        <v>38</v>
      </c>
      <c r="G5744" t="s">
        <v>13</v>
      </c>
      <c r="H5744" t="s">
        <v>6</v>
      </c>
      <c r="I5744" t="s">
        <v>2168</v>
      </c>
      <c r="J5744">
        <v>135</v>
      </c>
      <c r="K5744" t="s">
        <v>16509</v>
      </c>
      <c r="L5744">
        <v>175</v>
      </c>
      <c r="M5744">
        <v>100</v>
      </c>
    </row>
    <row r="5745" spans="1:13" x14ac:dyDescent="0.25">
      <c r="A5745" t="s">
        <v>8073</v>
      </c>
      <c r="B5745" t="s">
        <v>15651</v>
      </c>
      <c r="C5745">
        <v>6</v>
      </c>
      <c r="D5745" t="s">
        <v>19</v>
      </c>
      <c r="E5745" t="s">
        <v>2266</v>
      </c>
      <c r="F5745">
        <v>6.5</v>
      </c>
      <c r="G5745" t="s">
        <v>15</v>
      </c>
      <c r="H5745" t="s">
        <v>5</v>
      </c>
      <c r="I5745">
        <v>0</v>
      </c>
      <c r="J5745">
        <v>140</v>
      </c>
      <c r="K5745" t="s">
        <v>16512</v>
      </c>
      <c r="L5745">
        <v>120</v>
      </c>
      <c r="M5745">
        <v>100</v>
      </c>
    </row>
    <row r="5746" spans="1:13" x14ac:dyDescent="0.25">
      <c r="A5746" t="s">
        <v>8074</v>
      </c>
      <c r="B5746" t="s">
        <v>14497</v>
      </c>
      <c r="C5746">
        <v>7</v>
      </c>
      <c r="D5746" t="s">
        <v>12</v>
      </c>
      <c r="E5746" t="s">
        <v>2233</v>
      </c>
      <c r="F5746">
        <v>39</v>
      </c>
      <c r="G5746" t="s">
        <v>13</v>
      </c>
      <c r="H5746" t="s">
        <v>5</v>
      </c>
      <c r="I5746" t="s">
        <v>1093</v>
      </c>
      <c r="J5746">
        <v>140</v>
      </c>
      <c r="K5746" t="s">
        <v>16509</v>
      </c>
      <c r="L5746">
        <v>175</v>
      </c>
      <c r="M5746">
        <v>100</v>
      </c>
    </row>
    <row r="5747" spans="1:13" x14ac:dyDescent="0.25">
      <c r="A5747" t="s">
        <v>8075</v>
      </c>
      <c r="B5747" t="s">
        <v>14479</v>
      </c>
      <c r="C5747">
        <v>7</v>
      </c>
      <c r="D5747" t="s">
        <v>19</v>
      </c>
      <c r="E5747" t="s">
        <v>2198</v>
      </c>
      <c r="F5747">
        <v>6.5</v>
      </c>
      <c r="G5747" t="s">
        <v>15</v>
      </c>
      <c r="H5747" t="s">
        <v>7</v>
      </c>
      <c r="I5747" t="s">
        <v>359</v>
      </c>
      <c r="J5747">
        <v>100</v>
      </c>
      <c r="K5747" t="s">
        <v>16512</v>
      </c>
      <c r="L5747">
        <v>120</v>
      </c>
      <c r="M5747">
        <v>100</v>
      </c>
    </row>
    <row r="5748" spans="1:13" x14ac:dyDescent="0.25">
      <c r="A5748" t="s">
        <v>189</v>
      </c>
      <c r="B5748" t="s">
        <v>14341</v>
      </c>
      <c r="C5748">
        <v>5</v>
      </c>
      <c r="D5748" t="s">
        <v>19</v>
      </c>
      <c r="E5748" t="s">
        <v>2200</v>
      </c>
      <c r="F5748">
        <v>4</v>
      </c>
      <c r="G5748" t="s">
        <v>17</v>
      </c>
      <c r="H5748" t="s">
        <v>6</v>
      </c>
      <c r="I5748" t="s">
        <v>1003</v>
      </c>
      <c r="J5748">
        <v>135</v>
      </c>
      <c r="K5748" t="s">
        <v>16507</v>
      </c>
      <c r="L5748">
        <v>100</v>
      </c>
      <c r="M5748">
        <v>100</v>
      </c>
    </row>
    <row r="5749" spans="1:13" x14ac:dyDescent="0.25">
      <c r="A5749" t="s">
        <v>8076</v>
      </c>
      <c r="B5749" t="s">
        <v>13889</v>
      </c>
      <c r="C5749">
        <v>3</v>
      </c>
      <c r="D5749" t="s">
        <v>19</v>
      </c>
      <c r="E5749" t="s">
        <v>2219</v>
      </c>
      <c r="F5749">
        <v>3</v>
      </c>
      <c r="G5749" t="s">
        <v>17</v>
      </c>
      <c r="H5749" t="s">
        <v>4</v>
      </c>
      <c r="I5749" t="s">
        <v>1003</v>
      </c>
      <c r="J5749">
        <v>110</v>
      </c>
      <c r="K5749" t="s">
        <v>16507</v>
      </c>
      <c r="L5749">
        <v>100</v>
      </c>
      <c r="M5749">
        <v>0</v>
      </c>
    </row>
    <row r="5750" spans="1:13" x14ac:dyDescent="0.25">
      <c r="A5750" t="s">
        <v>8077</v>
      </c>
      <c r="B5750" t="s">
        <v>5147</v>
      </c>
      <c r="C5750">
        <v>4</v>
      </c>
      <c r="D5750" t="s">
        <v>12</v>
      </c>
      <c r="E5750" t="s">
        <v>2217</v>
      </c>
      <c r="F5750">
        <v>27</v>
      </c>
      <c r="G5750" t="s">
        <v>15</v>
      </c>
      <c r="H5750" t="s">
        <v>4</v>
      </c>
      <c r="I5750">
        <v>0</v>
      </c>
      <c r="J5750">
        <v>110</v>
      </c>
      <c r="K5750" t="s">
        <v>16511</v>
      </c>
      <c r="L5750">
        <v>150</v>
      </c>
      <c r="M5750">
        <v>0</v>
      </c>
    </row>
    <row r="5751" spans="1:13" x14ac:dyDescent="0.25">
      <c r="A5751" t="s">
        <v>8079</v>
      </c>
      <c r="B5751" t="s">
        <v>4619</v>
      </c>
      <c r="C5751">
        <v>4</v>
      </c>
      <c r="D5751" t="s">
        <v>12</v>
      </c>
      <c r="E5751" t="s">
        <v>5039</v>
      </c>
      <c r="F5751">
        <v>19</v>
      </c>
      <c r="G5751" t="s">
        <v>15</v>
      </c>
      <c r="H5751" t="s">
        <v>7</v>
      </c>
      <c r="I5751" t="s">
        <v>2101</v>
      </c>
      <c r="J5751">
        <v>100</v>
      </c>
      <c r="K5751" t="s">
        <v>16511</v>
      </c>
      <c r="L5751">
        <v>150</v>
      </c>
      <c r="M5751">
        <v>0</v>
      </c>
    </row>
    <row r="5752" spans="1:13" x14ac:dyDescent="0.25">
      <c r="A5752" t="s">
        <v>8080</v>
      </c>
      <c r="B5752" t="s">
        <v>13721</v>
      </c>
      <c r="C5752">
        <v>4</v>
      </c>
      <c r="D5752" t="s">
        <v>12</v>
      </c>
      <c r="E5752" t="s">
        <v>2207</v>
      </c>
      <c r="F5752">
        <v>40</v>
      </c>
      <c r="G5752" t="s">
        <v>13</v>
      </c>
      <c r="H5752" t="s">
        <v>3</v>
      </c>
      <c r="I5752" t="s">
        <v>32</v>
      </c>
      <c r="J5752">
        <v>120</v>
      </c>
      <c r="K5752" t="s">
        <v>16509</v>
      </c>
      <c r="L5752">
        <v>175</v>
      </c>
      <c r="M5752">
        <v>0</v>
      </c>
    </row>
    <row r="5753" spans="1:13" x14ac:dyDescent="0.25">
      <c r="A5753" t="s">
        <v>8081</v>
      </c>
      <c r="B5753" t="s">
        <v>3414</v>
      </c>
      <c r="C5753">
        <v>3</v>
      </c>
      <c r="D5753" t="s">
        <v>12</v>
      </c>
      <c r="E5753" t="s">
        <v>2207</v>
      </c>
      <c r="F5753">
        <v>6</v>
      </c>
      <c r="G5753" t="s">
        <v>17</v>
      </c>
      <c r="H5753" t="s">
        <v>5</v>
      </c>
      <c r="I5753">
        <v>0</v>
      </c>
      <c r="J5753">
        <v>140</v>
      </c>
      <c r="K5753" t="s">
        <v>16510</v>
      </c>
      <c r="L5753">
        <v>125</v>
      </c>
      <c r="M5753">
        <v>0</v>
      </c>
    </row>
    <row r="5754" spans="1:13" x14ac:dyDescent="0.25">
      <c r="A5754" t="s">
        <v>8082</v>
      </c>
      <c r="B5754" t="s">
        <v>13928</v>
      </c>
      <c r="C5754">
        <v>10</v>
      </c>
      <c r="D5754" t="s">
        <v>12</v>
      </c>
      <c r="E5754" t="s">
        <v>2322</v>
      </c>
      <c r="F5754">
        <v>21</v>
      </c>
      <c r="G5754" t="s">
        <v>15</v>
      </c>
      <c r="H5754" t="s">
        <v>6</v>
      </c>
      <c r="I5754" t="s">
        <v>52</v>
      </c>
      <c r="J5754">
        <v>135</v>
      </c>
      <c r="K5754" t="s">
        <v>16511</v>
      </c>
      <c r="L5754">
        <v>150</v>
      </c>
      <c r="M5754">
        <v>150</v>
      </c>
    </row>
    <row r="5755" spans="1:13" x14ac:dyDescent="0.25">
      <c r="A5755" t="s">
        <v>8083</v>
      </c>
      <c r="B5755" t="s">
        <v>15652</v>
      </c>
      <c r="C5755">
        <v>2</v>
      </c>
      <c r="D5755" t="s">
        <v>12</v>
      </c>
      <c r="E5755" t="s">
        <v>2294</v>
      </c>
      <c r="F5755">
        <v>41</v>
      </c>
      <c r="G5755" t="s">
        <v>13</v>
      </c>
      <c r="H5755" t="s">
        <v>3</v>
      </c>
      <c r="I5755" t="s">
        <v>80</v>
      </c>
      <c r="J5755">
        <v>120</v>
      </c>
      <c r="K5755" t="s">
        <v>16509</v>
      </c>
      <c r="L5755">
        <v>175</v>
      </c>
      <c r="M5755">
        <v>0</v>
      </c>
    </row>
    <row r="5756" spans="1:13" x14ac:dyDescent="0.25">
      <c r="A5756" t="s">
        <v>8084</v>
      </c>
      <c r="B5756" t="s">
        <v>14115</v>
      </c>
      <c r="C5756">
        <v>5</v>
      </c>
      <c r="D5756" t="s">
        <v>19</v>
      </c>
      <c r="E5756" t="s">
        <v>2234</v>
      </c>
      <c r="F5756">
        <v>8.5</v>
      </c>
      <c r="G5756" t="s">
        <v>13</v>
      </c>
      <c r="H5756" t="s">
        <v>7</v>
      </c>
      <c r="I5756" t="s">
        <v>1003</v>
      </c>
      <c r="J5756">
        <v>100</v>
      </c>
      <c r="K5756" t="s">
        <v>16508</v>
      </c>
      <c r="L5756">
        <v>140</v>
      </c>
      <c r="M5756">
        <v>100</v>
      </c>
    </row>
    <row r="5757" spans="1:13" x14ac:dyDescent="0.25">
      <c r="A5757" t="s">
        <v>8085</v>
      </c>
      <c r="B5757" t="s">
        <v>15653</v>
      </c>
      <c r="C5757">
        <v>17</v>
      </c>
      <c r="D5757" t="s">
        <v>12</v>
      </c>
      <c r="E5757" t="s">
        <v>2217</v>
      </c>
      <c r="F5757">
        <v>29</v>
      </c>
      <c r="G5757" t="s">
        <v>15</v>
      </c>
      <c r="H5757" t="s">
        <v>5</v>
      </c>
      <c r="I5757" t="s">
        <v>359</v>
      </c>
      <c r="J5757">
        <v>140</v>
      </c>
      <c r="K5757" t="s">
        <v>16511</v>
      </c>
      <c r="L5757">
        <v>150</v>
      </c>
      <c r="M5757">
        <v>300</v>
      </c>
    </row>
    <row r="5758" spans="1:13" x14ac:dyDescent="0.25">
      <c r="A5758" t="s">
        <v>8086</v>
      </c>
      <c r="B5758" t="s">
        <v>14117</v>
      </c>
      <c r="C5758">
        <v>7</v>
      </c>
      <c r="D5758" t="s">
        <v>19</v>
      </c>
      <c r="E5758" t="s">
        <v>2210</v>
      </c>
      <c r="F5758">
        <v>6.5</v>
      </c>
      <c r="G5758" t="s">
        <v>15</v>
      </c>
      <c r="H5758" t="s">
        <v>3</v>
      </c>
      <c r="I5758" t="s">
        <v>32</v>
      </c>
      <c r="J5758">
        <v>120</v>
      </c>
      <c r="K5758" t="s">
        <v>16512</v>
      </c>
      <c r="L5758">
        <v>120</v>
      </c>
      <c r="M5758">
        <v>100</v>
      </c>
    </row>
    <row r="5759" spans="1:13" x14ac:dyDescent="0.25">
      <c r="A5759" t="s">
        <v>8087</v>
      </c>
      <c r="B5759" t="s">
        <v>3225</v>
      </c>
      <c r="C5759">
        <v>4</v>
      </c>
      <c r="D5759" t="s">
        <v>12</v>
      </c>
      <c r="E5759" t="s">
        <v>2219</v>
      </c>
      <c r="F5759">
        <v>25</v>
      </c>
      <c r="G5759" t="s">
        <v>15</v>
      </c>
      <c r="H5759" t="s">
        <v>5</v>
      </c>
      <c r="I5759" t="s">
        <v>55</v>
      </c>
      <c r="J5759">
        <v>140</v>
      </c>
      <c r="K5759" t="s">
        <v>16511</v>
      </c>
      <c r="L5759">
        <v>150</v>
      </c>
      <c r="M5759">
        <v>0</v>
      </c>
    </row>
    <row r="5760" spans="1:13" x14ac:dyDescent="0.25">
      <c r="A5760" t="s">
        <v>8088</v>
      </c>
      <c r="B5760" t="s">
        <v>13823</v>
      </c>
      <c r="C5760">
        <v>4</v>
      </c>
      <c r="D5760" t="s">
        <v>12</v>
      </c>
      <c r="E5760" t="s">
        <v>2186</v>
      </c>
      <c r="F5760">
        <v>11.5</v>
      </c>
      <c r="G5760" t="s">
        <v>15</v>
      </c>
      <c r="H5760" t="s">
        <v>6</v>
      </c>
      <c r="I5760" t="s">
        <v>1003</v>
      </c>
      <c r="J5760">
        <v>135</v>
      </c>
      <c r="K5760" t="s">
        <v>16511</v>
      </c>
      <c r="L5760">
        <v>150</v>
      </c>
      <c r="M5760">
        <v>0</v>
      </c>
    </row>
    <row r="5761" spans="1:13" x14ac:dyDescent="0.25">
      <c r="A5761" t="s">
        <v>8089</v>
      </c>
      <c r="B5761" t="s">
        <v>15411</v>
      </c>
      <c r="C5761">
        <v>3</v>
      </c>
      <c r="D5761" t="s">
        <v>12</v>
      </c>
      <c r="E5761" t="s">
        <v>2674</v>
      </c>
      <c r="F5761">
        <v>16</v>
      </c>
      <c r="G5761" t="s">
        <v>15</v>
      </c>
      <c r="H5761" t="s">
        <v>6</v>
      </c>
      <c r="I5761" t="s">
        <v>359</v>
      </c>
      <c r="J5761">
        <v>135</v>
      </c>
      <c r="K5761" t="s">
        <v>16511</v>
      </c>
      <c r="L5761">
        <v>150</v>
      </c>
      <c r="M5761">
        <v>0</v>
      </c>
    </row>
    <row r="5762" spans="1:13" x14ac:dyDescent="0.25">
      <c r="A5762" t="s">
        <v>8090</v>
      </c>
      <c r="B5762" t="s">
        <v>4061</v>
      </c>
      <c r="C5762">
        <v>4</v>
      </c>
      <c r="D5762" t="s">
        <v>12</v>
      </c>
      <c r="E5762" t="s">
        <v>2207</v>
      </c>
      <c r="F5762">
        <v>17</v>
      </c>
      <c r="G5762" t="s">
        <v>15</v>
      </c>
      <c r="H5762" t="s">
        <v>5</v>
      </c>
      <c r="I5762">
        <v>0</v>
      </c>
      <c r="J5762">
        <v>140</v>
      </c>
      <c r="K5762" t="s">
        <v>16511</v>
      </c>
      <c r="L5762">
        <v>150</v>
      </c>
      <c r="M5762">
        <v>0</v>
      </c>
    </row>
    <row r="5763" spans="1:13" x14ac:dyDescent="0.25">
      <c r="A5763" t="s">
        <v>8091</v>
      </c>
      <c r="B5763" t="s">
        <v>13640</v>
      </c>
      <c r="C5763">
        <v>12</v>
      </c>
      <c r="D5763" t="s">
        <v>19</v>
      </c>
      <c r="E5763" t="s">
        <v>2219</v>
      </c>
      <c r="F5763">
        <v>10</v>
      </c>
      <c r="G5763" t="s">
        <v>13</v>
      </c>
      <c r="H5763" t="s">
        <v>3</v>
      </c>
      <c r="I5763">
        <v>0</v>
      </c>
      <c r="J5763">
        <v>120</v>
      </c>
      <c r="K5763" t="s">
        <v>16508</v>
      </c>
      <c r="L5763">
        <v>140</v>
      </c>
      <c r="M5763">
        <v>150</v>
      </c>
    </row>
    <row r="5764" spans="1:13" x14ac:dyDescent="0.25">
      <c r="A5764" t="s">
        <v>8092</v>
      </c>
      <c r="B5764" t="s">
        <v>13559</v>
      </c>
      <c r="C5764">
        <v>5</v>
      </c>
      <c r="D5764" t="s">
        <v>12</v>
      </c>
      <c r="E5764" t="s">
        <v>2182</v>
      </c>
      <c r="F5764">
        <v>46</v>
      </c>
      <c r="G5764" t="s">
        <v>13</v>
      </c>
      <c r="H5764" t="s">
        <v>6</v>
      </c>
      <c r="I5764">
        <v>0</v>
      </c>
      <c r="J5764">
        <v>135</v>
      </c>
      <c r="K5764" t="s">
        <v>16509</v>
      </c>
      <c r="L5764">
        <v>175</v>
      </c>
      <c r="M5764">
        <v>100</v>
      </c>
    </row>
    <row r="5765" spans="1:13" x14ac:dyDescent="0.25">
      <c r="A5765" t="s">
        <v>8093</v>
      </c>
      <c r="B5765" t="s">
        <v>15586</v>
      </c>
      <c r="C5765">
        <v>5</v>
      </c>
      <c r="D5765" t="s">
        <v>12</v>
      </c>
      <c r="E5765" t="s">
        <v>3326</v>
      </c>
      <c r="F5765">
        <v>43</v>
      </c>
      <c r="G5765" t="s">
        <v>13</v>
      </c>
      <c r="H5765" t="s">
        <v>6</v>
      </c>
      <c r="I5765" t="s">
        <v>54</v>
      </c>
      <c r="J5765">
        <v>135</v>
      </c>
      <c r="K5765" t="s">
        <v>16509</v>
      </c>
      <c r="L5765">
        <v>175</v>
      </c>
      <c r="M5765">
        <v>100</v>
      </c>
    </row>
    <row r="5766" spans="1:13" x14ac:dyDescent="0.25">
      <c r="A5766" t="s">
        <v>8094</v>
      </c>
      <c r="B5766" t="s">
        <v>14511</v>
      </c>
      <c r="C5766">
        <v>6</v>
      </c>
      <c r="D5766" t="s">
        <v>19</v>
      </c>
      <c r="E5766" t="s">
        <v>2198</v>
      </c>
      <c r="F5766">
        <v>6</v>
      </c>
      <c r="G5766" t="s">
        <v>15</v>
      </c>
      <c r="H5766" t="s">
        <v>4</v>
      </c>
      <c r="I5766" t="s">
        <v>1003</v>
      </c>
      <c r="J5766">
        <v>110</v>
      </c>
      <c r="K5766" t="s">
        <v>16512</v>
      </c>
      <c r="L5766">
        <v>120</v>
      </c>
      <c r="M5766">
        <v>100</v>
      </c>
    </row>
    <row r="5767" spans="1:13" x14ac:dyDescent="0.25">
      <c r="A5767" t="s">
        <v>8095</v>
      </c>
      <c r="B5767" t="s">
        <v>15249</v>
      </c>
      <c r="C5767">
        <v>6</v>
      </c>
      <c r="D5767" t="s">
        <v>19</v>
      </c>
      <c r="E5767" t="s">
        <v>2182</v>
      </c>
      <c r="F5767">
        <v>8.5</v>
      </c>
      <c r="G5767" t="s">
        <v>13</v>
      </c>
      <c r="H5767" t="s">
        <v>5</v>
      </c>
      <c r="I5767" t="s">
        <v>32</v>
      </c>
      <c r="J5767">
        <v>140</v>
      </c>
      <c r="K5767" t="s">
        <v>16508</v>
      </c>
      <c r="L5767">
        <v>140</v>
      </c>
      <c r="M5767">
        <v>100</v>
      </c>
    </row>
    <row r="5768" spans="1:13" x14ac:dyDescent="0.25">
      <c r="A5768" t="s">
        <v>8096</v>
      </c>
      <c r="B5768" t="s">
        <v>4467</v>
      </c>
      <c r="C5768">
        <v>5</v>
      </c>
      <c r="D5768" t="s">
        <v>12</v>
      </c>
      <c r="E5768" t="s">
        <v>2182</v>
      </c>
      <c r="F5768">
        <v>29</v>
      </c>
      <c r="G5768" t="s">
        <v>15</v>
      </c>
      <c r="H5768" t="s">
        <v>3</v>
      </c>
      <c r="I5768">
        <v>0</v>
      </c>
      <c r="J5768">
        <v>120</v>
      </c>
      <c r="K5768" t="s">
        <v>16511</v>
      </c>
      <c r="L5768">
        <v>150</v>
      </c>
      <c r="M5768">
        <v>100</v>
      </c>
    </row>
    <row r="5769" spans="1:13" x14ac:dyDescent="0.25">
      <c r="A5769" t="s">
        <v>8097</v>
      </c>
      <c r="B5769" t="s">
        <v>15124</v>
      </c>
      <c r="C5769">
        <v>8</v>
      </c>
      <c r="D5769" t="s">
        <v>19</v>
      </c>
      <c r="E5769" t="s">
        <v>2207</v>
      </c>
      <c r="F5769">
        <v>4</v>
      </c>
      <c r="G5769" t="s">
        <v>17</v>
      </c>
      <c r="H5769" t="s">
        <v>3</v>
      </c>
      <c r="I5769">
        <v>0</v>
      </c>
      <c r="J5769">
        <v>120</v>
      </c>
      <c r="K5769" t="s">
        <v>16507</v>
      </c>
      <c r="L5769">
        <v>100</v>
      </c>
      <c r="M5769">
        <v>150</v>
      </c>
    </row>
    <row r="5770" spans="1:13" x14ac:dyDescent="0.25">
      <c r="A5770" t="s">
        <v>211</v>
      </c>
      <c r="B5770" t="s">
        <v>13905</v>
      </c>
      <c r="C5770">
        <v>10</v>
      </c>
      <c r="D5770" t="s">
        <v>12</v>
      </c>
      <c r="E5770" t="s">
        <v>2294</v>
      </c>
      <c r="F5770">
        <v>11</v>
      </c>
      <c r="G5770" t="s">
        <v>15</v>
      </c>
      <c r="H5770" t="s">
        <v>5</v>
      </c>
      <c r="I5770">
        <v>0</v>
      </c>
      <c r="J5770">
        <v>140</v>
      </c>
      <c r="K5770" t="s">
        <v>16511</v>
      </c>
      <c r="L5770">
        <v>150</v>
      </c>
      <c r="M5770">
        <v>150</v>
      </c>
    </row>
    <row r="5771" spans="1:13" x14ac:dyDescent="0.25">
      <c r="A5771" t="s">
        <v>861</v>
      </c>
      <c r="B5771" t="s">
        <v>2513</v>
      </c>
      <c r="C5771">
        <v>8</v>
      </c>
      <c r="D5771" t="s">
        <v>12</v>
      </c>
      <c r="E5771" t="s">
        <v>2208</v>
      </c>
      <c r="F5771">
        <v>31.5</v>
      </c>
      <c r="G5771" t="s">
        <v>13</v>
      </c>
      <c r="H5771" t="s">
        <v>6</v>
      </c>
      <c r="I5771">
        <v>0</v>
      </c>
      <c r="J5771">
        <v>135</v>
      </c>
      <c r="K5771" t="s">
        <v>16509</v>
      </c>
      <c r="L5771">
        <v>175</v>
      </c>
      <c r="M5771">
        <v>150</v>
      </c>
    </row>
    <row r="5772" spans="1:13" x14ac:dyDescent="0.25">
      <c r="A5772" t="s">
        <v>8098</v>
      </c>
      <c r="B5772" t="s">
        <v>3467</v>
      </c>
      <c r="C5772">
        <v>8</v>
      </c>
      <c r="D5772" t="s">
        <v>12</v>
      </c>
      <c r="E5772" t="s">
        <v>2226</v>
      </c>
      <c r="F5772">
        <v>27</v>
      </c>
      <c r="G5772" t="s">
        <v>15</v>
      </c>
      <c r="H5772" t="s">
        <v>6</v>
      </c>
      <c r="I5772" t="s">
        <v>32</v>
      </c>
      <c r="J5772">
        <v>135</v>
      </c>
      <c r="K5772" t="s">
        <v>16511</v>
      </c>
      <c r="L5772">
        <v>150</v>
      </c>
      <c r="M5772">
        <v>150</v>
      </c>
    </row>
    <row r="5773" spans="1:13" x14ac:dyDescent="0.25">
      <c r="A5773" t="s">
        <v>8099</v>
      </c>
      <c r="B5773" t="s">
        <v>8403</v>
      </c>
      <c r="C5773">
        <v>6</v>
      </c>
      <c r="D5773" t="s">
        <v>12</v>
      </c>
      <c r="E5773" t="s">
        <v>2396</v>
      </c>
      <c r="F5773">
        <v>31</v>
      </c>
      <c r="G5773" t="s">
        <v>13</v>
      </c>
      <c r="H5773" t="s">
        <v>6</v>
      </c>
      <c r="I5773" t="s">
        <v>55</v>
      </c>
      <c r="J5773">
        <v>135</v>
      </c>
      <c r="K5773" t="s">
        <v>16509</v>
      </c>
      <c r="L5773">
        <v>175</v>
      </c>
      <c r="M5773">
        <v>100</v>
      </c>
    </row>
    <row r="5774" spans="1:13" x14ac:dyDescent="0.25">
      <c r="A5774" t="s">
        <v>8101</v>
      </c>
      <c r="B5774" t="s">
        <v>15654</v>
      </c>
      <c r="C5774">
        <v>11</v>
      </c>
      <c r="D5774" t="s">
        <v>19</v>
      </c>
      <c r="E5774" t="s">
        <v>2234</v>
      </c>
      <c r="F5774">
        <v>6.5</v>
      </c>
      <c r="G5774" t="s">
        <v>15</v>
      </c>
      <c r="H5774" t="s">
        <v>5</v>
      </c>
      <c r="I5774">
        <v>0</v>
      </c>
      <c r="J5774">
        <v>140</v>
      </c>
      <c r="K5774" t="s">
        <v>16512</v>
      </c>
      <c r="L5774">
        <v>120</v>
      </c>
      <c r="M5774">
        <v>150</v>
      </c>
    </row>
    <row r="5775" spans="1:13" x14ac:dyDescent="0.25">
      <c r="A5775" t="s">
        <v>1360</v>
      </c>
      <c r="B5775" t="s">
        <v>6096</v>
      </c>
      <c r="C5775">
        <v>2</v>
      </c>
      <c r="D5775" t="s">
        <v>19</v>
      </c>
      <c r="E5775" t="s">
        <v>2207</v>
      </c>
      <c r="F5775">
        <v>4</v>
      </c>
      <c r="G5775" t="s">
        <v>17</v>
      </c>
      <c r="H5775" t="s">
        <v>4</v>
      </c>
      <c r="I5775" t="s">
        <v>55</v>
      </c>
      <c r="J5775">
        <v>110</v>
      </c>
      <c r="K5775" t="s">
        <v>16507</v>
      </c>
      <c r="L5775">
        <v>100</v>
      </c>
      <c r="M5775">
        <v>0</v>
      </c>
    </row>
    <row r="5776" spans="1:13" x14ac:dyDescent="0.25">
      <c r="A5776" t="s">
        <v>8102</v>
      </c>
      <c r="B5776" t="s">
        <v>13542</v>
      </c>
      <c r="C5776">
        <v>3</v>
      </c>
      <c r="D5776" t="s">
        <v>12</v>
      </c>
      <c r="E5776" t="s">
        <v>2186</v>
      </c>
      <c r="F5776">
        <v>32</v>
      </c>
      <c r="G5776" t="s">
        <v>13</v>
      </c>
      <c r="H5776" t="s">
        <v>4</v>
      </c>
      <c r="I5776" t="s">
        <v>55</v>
      </c>
      <c r="J5776">
        <v>110</v>
      </c>
      <c r="K5776" t="s">
        <v>16509</v>
      </c>
      <c r="L5776">
        <v>175</v>
      </c>
      <c r="M5776">
        <v>0</v>
      </c>
    </row>
    <row r="5777" spans="1:13" x14ac:dyDescent="0.25">
      <c r="A5777" t="s">
        <v>8103</v>
      </c>
      <c r="B5777" t="s">
        <v>13535</v>
      </c>
      <c r="C5777">
        <v>8</v>
      </c>
      <c r="D5777" t="s">
        <v>19</v>
      </c>
      <c r="E5777" t="s">
        <v>2340</v>
      </c>
      <c r="F5777">
        <v>10</v>
      </c>
      <c r="G5777" t="s">
        <v>13</v>
      </c>
      <c r="H5777" t="s">
        <v>3</v>
      </c>
      <c r="I5777" t="s">
        <v>1003</v>
      </c>
      <c r="J5777">
        <v>120</v>
      </c>
      <c r="K5777" t="s">
        <v>16508</v>
      </c>
      <c r="L5777">
        <v>140</v>
      </c>
      <c r="M5777">
        <v>150</v>
      </c>
    </row>
    <row r="5778" spans="1:13" x14ac:dyDescent="0.25">
      <c r="A5778" t="s">
        <v>8104</v>
      </c>
      <c r="B5778" t="s">
        <v>14165</v>
      </c>
      <c r="C5778">
        <v>5</v>
      </c>
      <c r="D5778" t="s">
        <v>23</v>
      </c>
      <c r="E5778" t="s">
        <v>2217</v>
      </c>
      <c r="F5778">
        <v>12.7</v>
      </c>
      <c r="G5778" t="s">
        <v>13</v>
      </c>
      <c r="H5778" t="s">
        <v>5</v>
      </c>
      <c r="I5778" t="s">
        <v>2101</v>
      </c>
      <c r="J5778">
        <v>140</v>
      </c>
      <c r="K5778" t="s">
        <v>16513</v>
      </c>
      <c r="L5778">
        <v>110</v>
      </c>
      <c r="M5778">
        <v>100</v>
      </c>
    </row>
    <row r="5779" spans="1:13" x14ac:dyDescent="0.25">
      <c r="A5779" t="s">
        <v>8105</v>
      </c>
      <c r="B5779" t="s">
        <v>15655</v>
      </c>
      <c r="C5779">
        <v>16</v>
      </c>
      <c r="D5779" t="s">
        <v>19</v>
      </c>
      <c r="E5779" t="s">
        <v>3812</v>
      </c>
      <c r="F5779">
        <v>8</v>
      </c>
      <c r="G5779" t="s">
        <v>13</v>
      </c>
      <c r="H5779" t="s">
        <v>4</v>
      </c>
      <c r="I5779">
        <v>0</v>
      </c>
      <c r="J5779">
        <v>110</v>
      </c>
      <c r="K5779" t="s">
        <v>16508</v>
      </c>
      <c r="L5779">
        <v>140</v>
      </c>
      <c r="M5779">
        <v>300</v>
      </c>
    </row>
    <row r="5780" spans="1:13" x14ac:dyDescent="0.25">
      <c r="A5780" t="s">
        <v>8106</v>
      </c>
      <c r="B5780" t="s">
        <v>4806</v>
      </c>
      <c r="C5780">
        <v>6</v>
      </c>
      <c r="D5780" t="s">
        <v>12</v>
      </c>
      <c r="E5780" t="s">
        <v>2190</v>
      </c>
      <c r="F5780">
        <v>14</v>
      </c>
      <c r="G5780" t="s">
        <v>15</v>
      </c>
      <c r="H5780" t="s">
        <v>5</v>
      </c>
      <c r="I5780" t="s">
        <v>2101</v>
      </c>
      <c r="J5780">
        <v>140</v>
      </c>
      <c r="K5780" t="s">
        <v>16511</v>
      </c>
      <c r="L5780">
        <v>150</v>
      </c>
      <c r="M5780">
        <v>100</v>
      </c>
    </row>
    <row r="5781" spans="1:13" x14ac:dyDescent="0.25">
      <c r="A5781" t="s">
        <v>8108</v>
      </c>
      <c r="B5781" t="s">
        <v>15656</v>
      </c>
      <c r="C5781">
        <v>15</v>
      </c>
      <c r="D5781" t="s">
        <v>19</v>
      </c>
      <c r="E5781" t="s">
        <v>2207</v>
      </c>
      <c r="F5781">
        <v>4</v>
      </c>
      <c r="G5781" t="s">
        <v>17</v>
      </c>
      <c r="H5781" t="s">
        <v>5</v>
      </c>
      <c r="I5781">
        <v>0</v>
      </c>
      <c r="J5781">
        <v>140</v>
      </c>
      <c r="K5781" t="s">
        <v>16507</v>
      </c>
      <c r="L5781">
        <v>100</v>
      </c>
      <c r="M5781">
        <v>200</v>
      </c>
    </row>
    <row r="5782" spans="1:13" x14ac:dyDescent="0.25">
      <c r="A5782" t="s">
        <v>8109</v>
      </c>
      <c r="B5782" t="s">
        <v>15628</v>
      </c>
      <c r="C5782">
        <v>3</v>
      </c>
      <c r="D5782" t="s">
        <v>19</v>
      </c>
      <c r="E5782" t="s">
        <v>2299</v>
      </c>
      <c r="F5782">
        <v>6.5</v>
      </c>
      <c r="G5782" t="s">
        <v>15</v>
      </c>
      <c r="H5782" t="s">
        <v>5</v>
      </c>
      <c r="I5782" t="s">
        <v>1003</v>
      </c>
      <c r="J5782">
        <v>140</v>
      </c>
      <c r="K5782" t="s">
        <v>16512</v>
      </c>
      <c r="L5782">
        <v>120</v>
      </c>
      <c r="M5782">
        <v>0</v>
      </c>
    </row>
    <row r="5783" spans="1:13" x14ac:dyDescent="0.25">
      <c r="A5783" t="s">
        <v>161</v>
      </c>
      <c r="B5783" t="s">
        <v>10217</v>
      </c>
      <c r="C5783">
        <v>4</v>
      </c>
      <c r="D5783" t="s">
        <v>19</v>
      </c>
      <c r="E5783" t="s">
        <v>2210</v>
      </c>
      <c r="F5783">
        <v>6.5</v>
      </c>
      <c r="G5783" t="s">
        <v>15</v>
      </c>
      <c r="H5783" t="s">
        <v>6</v>
      </c>
      <c r="I5783" t="s">
        <v>1093</v>
      </c>
      <c r="J5783">
        <v>135</v>
      </c>
      <c r="K5783" t="s">
        <v>16512</v>
      </c>
      <c r="L5783">
        <v>120</v>
      </c>
      <c r="M5783">
        <v>0</v>
      </c>
    </row>
    <row r="5784" spans="1:13" x14ac:dyDescent="0.25">
      <c r="A5784" t="s">
        <v>8110</v>
      </c>
      <c r="B5784" t="s">
        <v>14333</v>
      </c>
      <c r="C5784">
        <v>9</v>
      </c>
      <c r="D5784" t="s">
        <v>12</v>
      </c>
      <c r="E5784" t="s">
        <v>2207</v>
      </c>
      <c r="F5784">
        <v>42</v>
      </c>
      <c r="G5784" t="s">
        <v>13</v>
      </c>
      <c r="H5784" t="s">
        <v>6</v>
      </c>
      <c r="I5784">
        <v>0</v>
      </c>
      <c r="J5784">
        <v>135</v>
      </c>
      <c r="K5784" t="s">
        <v>16509</v>
      </c>
      <c r="L5784">
        <v>175</v>
      </c>
      <c r="M5784">
        <v>150</v>
      </c>
    </row>
    <row r="5785" spans="1:13" x14ac:dyDescent="0.25">
      <c r="A5785" t="s">
        <v>8111</v>
      </c>
      <c r="B5785" t="s">
        <v>13725</v>
      </c>
      <c r="C5785">
        <v>3</v>
      </c>
      <c r="D5785" t="s">
        <v>12</v>
      </c>
      <c r="E5785" t="s">
        <v>2231</v>
      </c>
      <c r="F5785">
        <v>41</v>
      </c>
      <c r="G5785" t="s">
        <v>13</v>
      </c>
      <c r="H5785" t="s">
        <v>6</v>
      </c>
      <c r="I5785">
        <v>0</v>
      </c>
      <c r="J5785">
        <v>135</v>
      </c>
      <c r="K5785" t="s">
        <v>16509</v>
      </c>
      <c r="L5785">
        <v>175</v>
      </c>
      <c r="M5785">
        <v>0</v>
      </c>
    </row>
    <row r="5786" spans="1:13" x14ac:dyDescent="0.25">
      <c r="A5786" t="s">
        <v>8112</v>
      </c>
      <c r="B5786" t="s">
        <v>15657</v>
      </c>
      <c r="C5786">
        <v>7</v>
      </c>
      <c r="D5786" t="s">
        <v>12</v>
      </c>
      <c r="E5786" t="s">
        <v>2233</v>
      </c>
      <c r="F5786">
        <v>40</v>
      </c>
      <c r="G5786" t="s">
        <v>13</v>
      </c>
      <c r="H5786" t="s">
        <v>5</v>
      </c>
      <c r="I5786" t="s">
        <v>52</v>
      </c>
      <c r="J5786">
        <v>140</v>
      </c>
      <c r="K5786" t="s">
        <v>16509</v>
      </c>
      <c r="L5786">
        <v>175</v>
      </c>
      <c r="M5786">
        <v>100</v>
      </c>
    </row>
    <row r="5787" spans="1:13" x14ac:dyDescent="0.25">
      <c r="A5787" t="s">
        <v>8113</v>
      </c>
      <c r="B5787" t="s">
        <v>15333</v>
      </c>
      <c r="C5787">
        <v>4</v>
      </c>
      <c r="D5787" t="s">
        <v>19</v>
      </c>
      <c r="E5787" t="s">
        <v>2241</v>
      </c>
      <c r="F5787">
        <v>9</v>
      </c>
      <c r="G5787" t="s">
        <v>13</v>
      </c>
      <c r="H5787" t="s">
        <v>4</v>
      </c>
      <c r="I5787" t="s">
        <v>1003</v>
      </c>
      <c r="J5787">
        <v>110</v>
      </c>
      <c r="K5787" t="s">
        <v>16508</v>
      </c>
      <c r="L5787">
        <v>140</v>
      </c>
      <c r="M5787">
        <v>0</v>
      </c>
    </row>
    <row r="5788" spans="1:13" x14ac:dyDescent="0.25">
      <c r="A5788" t="s">
        <v>8114</v>
      </c>
      <c r="B5788" t="s">
        <v>8115</v>
      </c>
      <c r="C5788">
        <v>8</v>
      </c>
      <c r="D5788" t="s">
        <v>12</v>
      </c>
      <c r="E5788" t="s">
        <v>2223</v>
      </c>
      <c r="F5788">
        <v>23</v>
      </c>
      <c r="G5788" t="s">
        <v>15</v>
      </c>
      <c r="H5788" t="s">
        <v>5</v>
      </c>
      <c r="I5788" t="s">
        <v>359</v>
      </c>
      <c r="J5788">
        <v>140</v>
      </c>
      <c r="K5788" t="s">
        <v>16511</v>
      </c>
      <c r="L5788">
        <v>150</v>
      </c>
      <c r="M5788">
        <v>150</v>
      </c>
    </row>
    <row r="5789" spans="1:13" x14ac:dyDescent="0.25">
      <c r="A5789" t="s">
        <v>1732</v>
      </c>
      <c r="B5789" t="s">
        <v>15132</v>
      </c>
      <c r="C5789">
        <v>4</v>
      </c>
      <c r="D5789" t="s">
        <v>19</v>
      </c>
      <c r="E5789" t="s">
        <v>2207</v>
      </c>
      <c r="F5789">
        <v>3</v>
      </c>
      <c r="G5789" t="s">
        <v>17</v>
      </c>
      <c r="H5789" t="s">
        <v>7</v>
      </c>
      <c r="I5789" t="s">
        <v>2101</v>
      </c>
      <c r="J5789">
        <v>100</v>
      </c>
      <c r="K5789" t="s">
        <v>16507</v>
      </c>
      <c r="L5789">
        <v>100</v>
      </c>
      <c r="M5789">
        <v>0</v>
      </c>
    </row>
    <row r="5790" spans="1:13" x14ac:dyDescent="0.25">
      <c r="A5790" t="s">
        <v>8116</v>
      </c>
      <c r="B5790" t="s">
        <v>14007</v>
      </c>
      <c r="C5790">
        <v>8</v>
      </c>
      <c r="D5790" t="s">
        <v>19</v>
      </c>
      <c r="E5790" t="s">
        <v>2200</v>
      </c>
      <c r="F5790">
        <v>8</v>
      </c>
      <c r="G5790" t="s">
        <v>13</v>
      </c>
      <c r="H5790" t="s">
        <v>5</v>
      </c>
      <c r="I5790" t="s">
        <v>1093</v>
      </c>
      <c r="J5790">
        <v>140</v>
      </c>
      <c r="K5790" t="s">
        <v>16508</v>
      </c>
      <c r="L5790">
        <v>140</v>
      </c>
      <c r="M5790">
        <v>150</v>
      </c>
    </row>
    <row r="5791" spans="1:13" x14ac:dyDescent="0.25">
      <c r="A5791" t="s">
        <v>8117</v>
      </c>
      <c r="B5791" t="s">
        <v>14923</v>
      </c>
      <c r="C5791">
        <v>8</v>
      </c>
      <c r="D5791" t="s">
        <v>12</v>
      </c>
      <c r="E5791" t="s">
        <v>2207</v>
      </c>
      <c r="F5791">
        <v>28</v>
      </c>
      <c r="G5791" t="s">
        <v>15</v>
      </c>
      <c r="H5791" t="s">
        <v>6</v>
      </c>
      <c r="I5791" t="s">
        <v>1003</v>
      </c>
      <c r="J5791">
        <v>135</v>
      </c>
      <c r="K5791" t="s">
        <v>16511</v>
      </c>
      <c r="L5791">
        <v>150</v>
      </c>
      <c r="M5791">
        <v>150</v>
      </c>
    </row>
    <row r="5792" spans="1:13" x14ac:dyDescent="0.25">
      <c r="A5792" t="s">
        <v>1392</v>
      </c>
      <c r="B5792" t="s">
        <v>13545</v>
      </c>
      <c r="C5792">
        <v>5</v>
      </c>
      <c r="D5792" t="s">
        <v>12</v>
      </c>
      <c r="E5792" t="s">
        <v>2191</v>
      </c>
      <c r="F5792">
        <v>9</v>
      </c>
      <c r="G5792" t="s">
        <v>17</v>
      </c>
      <c r="H5792" t="s">
        <v>4</v>
      </c>
      <c r="I5792" t="s">
        <v>32</v>
      </c>
      <c r="J5792">
        <v>110</v>
      </c>
      <c r="K5792" t="s">
        <v>16510</v>
      </c>
      <c r="L5792">
        <v>125</v>
      </c>
      <c r="M5792">
        <v>100</v>
      </c>
    </row>
    <row r="5793" spans="1:13" x14ac:dyDescent="0.25">
      <c r="A5793" t="s">
        <v>8118</v>
      </c>
      <c r="B5793" t="s">
        <v>2558</v>
      </c>
      <c r="C5793">
        <v>7</v>
      </c>
      <c r="D5793" t="s">
        <v>12</v>
      </c>
      <c r="E5793" t="s">
        <v>2182</v>
      </c>
      <c r="F5793">
        <v>16</v>
      </c>
      <c r="G5793" t="s">
        <v>15</v>
      </c>
      <c r="H5793" t="s">
        <v>5</v>
      </c>
      <c r="I5793">
        <v>0</v>
      </c>
      <c r="J5793">
        <v>140</v>
      </c>
      <c r="K5793" t="s">
        <v>16511</v>
      </c>
      <c r="L5793">
        <v>150</v>
      </c>
      <c r="M5793">
        <v>100</v>
      </c>
    </row>
    <row r="5794" spans="1:13" x14ac:dyDescent="0.25">
      <c r="A5794" t="s">
        <v>1560</v>
      </c>
      <c r="B5794" t="s">
        <v>11159</v>
      </c>
      <c r="C5794">
        <v>9</v>
      </c>
      <c r="D5794" t="s">
        <v>12</v>
      </c>
      <c r="E5794" t="s">
        <v>2263</v>
      </c>
      <c r="F5794">
        <v>45</v>
      </c>
      <c r="G5794" t="s">
        <v>13</v>
      </c>
      <c r="H5794" t="s">
        <v>6</v>
      </c>
      <c r="I5794" t="s">
        <v>32</v>
      </c>
      <c r="J5794">
        <v>135</v>
      </c>
      <c r="K5794" t="s">
        <v>16509</v>
      </c>
      <c r="L5794">
        <v>175</v>
      </c>
      <c r="M5794">
        <v>150</v>
      </c>
    </row>
    <row r="5795" spans="1:13" x14ac:dyDescent="0.25">
      <c r="A5795" t="s">
        <v>8119</v>
      </c>
      <c r="B5795" t="s">
        <v>15658</v>
      </c>
      <c r="C5795">
        <v>6</v>
      </c>
      <c r="D5795" t="s">
        <v>12</v>
      </c>
      <c r="E5795" t="s">
        <v>2182</v>
      </c>
      <c r="F5795">
        <v>12</v>
      </c>
      <c r="G5795" t="s">
        <v>15</v>
      </c>
      <c r="H5795" t="s">
        <v>7</v>
      </c>
      <c r="I5795" t="s">
        <v>456</v>
      </c>
      <c r="J5795">
        <v>100</v>
      </c>
      <c r="K5795" t="s">
        <v>16511</v>
      </c>
      <c r="L5795">
        <v>150</v>
      </c>
      <c r="M5795">
        <v>100</v>
      </c>
    </row>
    <row r="5796" spans="1:13" x14ac:dyDescent="0.25">
      <c r="A5796" t="s">
        <v>8120</v>
      </c>
      <c r="B5796" t="s">
        <v>8121</v>
      </c>
      <c r="C5796">
        <v>5</v>
      </c>
      <c r="D5796" t="s">
        <v>12</v>
      </c>
      <c r="E5796" t="s">
        <v>2226</v>
      </c>
      <c r="F5796">
        <v>21</v>
      </c>
      <c r="G5796" t="s">
        <v>15</v>
      </c>
      <c r="H5796" t="s">
        <v>6</v>
      </c>
      <c r="I5796" t="s">
        <v>54</v>
      </c>
      <c r="J5796">
        <v>135</v>
      </c>
      <c r="K5796" t="s">
        <v>16511</v>
      </c>
      <c r="L5796">
        <v>150</v>
      </c>
      <c r="M5796">
        <v>100</v>
      </c>
    </row>
    <row r="5797" spans="1:13" x14ac:dyDescent="0.25">
      <c r="A5797" t="s">
        <v>8122</v>
      </c>
      <c r="B5797" t="s">
        <v>15659</v>
      </c>
      <c r="C5797">
        <v>19</v>
      </c>
      <c r="D5797" t="s">
        <v>19</v>
      </c>
      <c r="E5797" t="s">
        <v>2207</v>
      </c>
      <c r="F5797">
        <v>8.5</v>
      </c>
      <c r="G5797" t="s">
        <v>13</v>
      </c>
      <c r="H5797" t="s">
        <v>7</v>
      </c>
      <c r="I5797" t="s">
        <v>456</v>
      </c>
      <c r="J5797">
        <v>100</v>
      </c>
      <c r="K5797" t="s">
        <v>16508</v>
      </c>
      <c r="L5797">
        <v>140</v>
      </c>
      <c r="M5797">
        <v>300</v>
      </c>
    </row>
    <row r="5798" spans="1:13" x14ac:dyDescent="0.25">
      <c r="A5798" t="s">
        <v>8123</v>
      </c>
      <c r="B5798" t="s">
        <v>14381</v>
      </c>
      <c r="C5798">
        <v>8</v>
      </c>
      <c r="D5798" t="s">
        <v>12</v>
      </c>
      <c r="E5798" t="s">
        <v>2241</v>
      </c>
      <c r="F5798">
        <v>19</v>
      </c>
      <c r="G5798" t="s">
        <v>15</v>
      </c>
      <c r="H5798" t="s">
        <v>5</v>
      </c>
      <c r="I5798" t="s">
        <v>1093</v>
      </c>
      <c r="J5798">
        <v>140</v>
      </c>
      <c r="K5798" t="s">
        <v>16511</v>
      </c>
      <c r="L5798">
        <v>150</v>
      </c>
      <c r="M5798">
        <v>150</v>
      </c>
    </row>
    <row r="5799" spans="1:13" x14ac:dyDescent="0.25">
      <c r="A5799" t="s">
        <v>8124</v>
      </c>
      <c r="B5799" t="s">
        <v>15660</v>
      </c>
      <c r="C5799">
        <v>20</v>
      </c>
      <c r="D5799" t="s">
        <v>19</v>
      </c>
      <c r="E5799" t="s">
        <v>2207</v>
      </c>
      <c r="F5799">
        <v>6</v>
      </c>
      <c r="G5799" t="s">
        <v>15</v>
      </c>
      <c r="H5799" t="s">
        <v>3</v>
      </c>
      <c r="I5799" t="s">
        <v>54</v>
      </c>
      <c r="J5799">
        <v>120</v>
      </c>
      <c r="K5799" t="s">
        <v>16512</v>
      </c>
      <c r="L5799">
        <v>120</v>
      </c>
      <c r="M5799">
        <v>300</v>
      </c>
    </row>
    <row r="5800" spans="1:13" x14ac:dyDescent="0.25">
      <c r="A5800" t="s">
        <v>8125</v>
      </c>
      <c r="B5800" t="s">
        <v>15016</v>
      </c>
      <c r="C5800">
        <v>5</v>
      </c>
      <c r="D5800" t="s">
        <v>12</v>
      </c>
      <c r="E5800" t="s">
        <v>2241</v>
      </c>
      <c r="F5800">
        <v>44</v>
      </c>
      <c r="G5800" t="s">
        <v>13</v>
      </c>
      <c r="H5800" t="s">
        <v>3</v>
      </c>
      <c r="I5800" t="s">
        <v>359</v>
      </c>
      <c r="J5800">
        <v>120</v>
      </c>
      <c r="K5800" t="s">
        <v>16509</v>
      </c>
      <c r="L5800">
        <v>175</v>
      </c>
      <c r="M5800">
        <v>100</v>
      </c>
    </row>
    <row r="5801" spans="1:13" x14ac:dyDescent="0.25">
      <c r="A5801" t="s">
        <v>8126</v>
      </c>
      <c r="B5801" t="s">
        <v>15661</v>
      </c>
      <c r="C5801">
        <v>4</v>
      </c>
      <c r="D5801" t="s">
        <v>12</v>
      </c>
      <c r="E5801" t="s">
        <v>2207</v>
      </c>
      <c r="F5801">
        <v>22</v>
      </c>
      <c r="G5801" t="s">
        <v>15</v>
      </c>
      <c r="H5801" t="s">
        <v>6</v>
      </c>
      <c r="I5801" t="s">
        <v>1003</v>
      </c>
      <c r="J5801">
        <v>135</v>
      </c>
      <c r="K5801" t="s">
        <v>16511</v>
      </c>
      <c r="L5801">
        <v>150</v>
      </c>
      <c r="M5801">
        <v>0</v>
      </c>
    </row>
    <row r="5802" spans="1:13" x14ac:dyDescent="0.25">
      <c r="A5802" t="s">
        <v>8127</v>
      </c>
      <c r="B5802" t="s">
        <v>14148</v>
      </c>
      <c r="C5802">
        <v>4</v>
      </c>
      <c r="D5802" t="s">
        <v>12</v>
      </c>
      <c r="E5802" t="s">
        <v>2233</v>
      </c>
      <c r="F5802">
        <v>9</v>
      </c>
      <c r="G5802" t="s">
        <v>17</v>
      </c>
      <c r="H5802" t="s">
        <v>4</v>
      </c>
      <c r="I5802">
        <v>0</v>
      </c>
      <c r="J5802">
        <v>110</v>
      </c>
      <c r="K5802" t="s">
        <v>16510</v>
      </c>
      <c r="L5802">
        <v>125</v>
      </c>
      <c r="M5802">
        <v>0</v>
      </c>
    </row>
    <row r="5803" spans="1:13" x14ac:dyDescent="0.25">
      <c r="A5803" t="s">
        <v>8128</v>
      </c>
      <c r="B5803" t="s">
        <v>4080</v>
      </c>
      <c r="C5803">
        <v>5</v>
      </c>
      <c r="D5803" t="s">
        <v>12</v>
      </c>
      <c r="E5803" t="s">
        <v>7862</v>
      </c>
      <c r="F5803">
        <v>22</v>
      </c>
      <c r="G5803" t="s">
        <v>15</v>
      </c>
      <c r="H5803" t="s">
        <v>5</v>
      </c>
      <c r="I5803" t="s">
        <v>359</v>
      </c>
      <c r="J5803">
        <v>140</v>
      </c>
      <c r="K5803" t="s">
        <v>16511</v>
      </c>
      <c r="L5803">
        <v>150</v>
      </c>
      <c r="M5803">
        <v>100</v>
      </c>
    </row>
    <row r="5804" spans="1:13" x14ac:dyDescent="0.25">
      <c r="A5804" t="s">
        <v>166</v>
      </c>
      <c r="B5804" t="s">
        <v>6088</v>
      </c>
      <c r="C5804">
        <v>3</v>
      </c>
      <c r="D5804" t="s">
        <v>19</v>
      </c>
      <c r="E5804" t="s">
        <v>2182</v>
      </c>
      <c r="F5804">
        <v>9</v>
      </c>
      <c r="G5804" t="s">
        <v>13</v>
      </c>
      <c r="H5804" t="s">
        <v>7</v>
      </c>
      <c r="I5804" t="s">
        <v>2101</v>
      </c>
      <c r="J5804">
        <v>100</v>
      </c>
      <c r="K5804" t="s">
        <v>16508</v>
      </c>
      <c r="L5804">
        <v>140</v>
      </c>
      <c r="M5804">
        <v>0</v>
      </c>
    </row>
    <row r="5805" spans="1:13" x14ac:dyDescent="0.25">
      <c r="A5805" t="s">
        <v>8129</v>
      </c>
      <c r="B5805" t="s">
        <v>15662</v>
      </c>
      <c r="C5805">
        <v>5</v>
      </c>
      <c r="D5805" t="s">
        <v>12</v>
      </c>
      <c r="E5805" t="s">
        <v>2191</v>
      </c>
      <c r="F5805">
        <v>39</v>
      </c>
      <c r="G5805" t="s">
        <v>13</v>
      </c>
      <c r="H5805" t="s">
        <v>6</v>
      </c>
      <c r="I5805" t="s">
        <v>359</v>
      </c>
      <c r="J5805">
        <v>135</v>
      </c>
      <c r="K5805" t="s">
        <v>16509</v>
      </c>
      <c r="L5805">
        <v>175</v>
      </c>
      <c r="M5805">
        <v>100</v>
      </c>
    </row>
    <row r="5806" spans="1:13" x14ac:dyDescent="0.25">
      <c r="A5806" t="s">
        <v>8130</v>
      </c>
      <c r="B5806" t="s">
        <v>14686</v>
      </c>
      <c r="C5806">
        <v>9</v>
      </c>
      <c r="D5806" t="s">
        <v>19</v>
      </c>
      <c r="E5806" t="s">
        <v>3369</v>
      </c>
      <c r="F5806">
        <v>6.5</v>
      </c>
      <c r="G5806" t="s">
        <v>15</v>
      </c>
      <c r="H5806" t="s">
        <v>6</v>
      </c>
      <c r="I5806" t="s">
        <v>32</v>
      </c>
      <c r="J5806">
        <v>135</v>
      </c>
      <c r="K5806" t="s">
        <v>16512</v>
      </c>
      <c r="L5806">
        <v>120</v>
      </c>
      <c r="M5806">
        <v>150</v>
      </c>
    </row>
    <row r="5807" spans="1:13" x14ac:dyDescent="0.25">
      <c r="A5807" t="s">
        <v>1864</v>
      </c>
      <c r="B5807" t="s">
        <v>2710</v>
      </c>
      <c r="C5807">
        <v>5</v>
      </c>
      <c r="D5807" t="s">
        <v>12</v>
      </c>
      <c r="E5807" t="s">
        <v>2409</v>
      </c>
      <c r="F5807">
        <v>45</v>
      </c>
      <c r="G5807" t="s">
        <v>13</v>
      </c>
      <c r="H5807" t="s">
        <v>7</v>
      </c>
      <c r="I5807" t="s">
        <v>359</v>
      </c>
      <c r="J5807">
        <v>100</v>
      </c>
      <c r="K5807" t="s">
        <v>16509</v>
      </c>
      <c r="L5807">
        <v>175</v>
      </c>
      <c r="M5807">
        <v>100</v>
      </c>
    </row>
    <row r="5808" spans="1:13" x14ac:dyDescent="0.25">
      <c r="A5808" t="s">
        <v>8132</v>
      </c>
      <c r="B5808" t="s">
        <v>15522</v>
      </c>
      <c r="C5808">
        <v>4</v>
      </c>
      <c r="D5808" t="s">
        <v>12</v>
      </c>
      <c r="E5808" t="s">
        <v>2207</v>
      </c>
      <c r="F5808">
        <v>5</v>
      </c>
      <c r="G5808" t="s">
        <v>17</v>
      </c>
      <c r="H5808" t="s">
        <v>6</v>
      </c>
      <c r="I5808" t="s">
        <v>32</v>
      </c>
      <c r="J5808">
        <v>135</v>
      </c>
      <c r="K5808" t="s">
        <v>16510</v>
      </c>
      <c r="L5808">
        <v>125</v>
      </c>
      <c r="M5808">
        <v>0</v>
      </c>
    </row>
    <row r="5809" spans="1:13" x14ac:dyDescent="0.25">
      <c r="A5809" t="s">
        <v>8133</v>
      </c>
      <c r="B5809" t="s">
        <v>15663</v>
      </c>
      <c r="C5809">
        <v>9</v>
      </c>
      <c r="D5809" t="s">
        <v>12</v>
      </c>
      <c r="E5809" t="s">
        <v>2207</v>
      </c>
      <c r="F5809">
        <v>35</v>
      </c>
      <c r="G5809" t="s">
        <v>13</v>
      </c>
      <c r="H5809" t="s">
        <v>3</v>
      </c>
      <c r="I5809">
        <v>0</v>
      </c>
      <c r="J5809">
        <v>120</v>
      </c>
      <c r="K5809" t="s">
        <v>16509</v>
      </c>
      <c r="L5809">
        <v>175</v>
      </c>
      <c r="M5809">
        <v>150</v>
      </c>
    </row>
    <row r="5810" spans="1:13" x14ac:dyDescent="0.25">
      <c r="A5810" t="s">
        <v>8134</v>
      </c>
      <c r="B5810" t="s">
        <v>8718</v>
      </c>
      <c r="C5810">
        <v>5</v>
      </c>
      <c r="D5810" t="s">
        <v>12</v>
      </c>
      <c r="E5810" t="s">
        <v>3202</v>
      </c>
      <c r="F5810">
        <v>5</v>
      </c>
      <c r="G5810" t="s">
        <v>17</v>
      </c>
      <c r="H5810" t="s">
        <v>5</v>
      </c>
      <c r="I5810">
        <v>0</v>
      </c>
      <c r="J5810">
        <v>140</v>
      </c>
      <c r="K5810" t="s">
        <v>16510</v>
      </c>
      <c r="L5810">
        <v>125</v>
      </c>
      <c r="M5810">
        <v>100</v>
      </c>
    </row>
    <row r="5811" spans="1:13" x14ac:dyDescent="0.25">
      <c r="A5811" t="s">
        <v>926</v>
      </c>
      <c r="B5811" t="s">
        <v>14293</v>
      </c>
      <c r="C5811">
        <v>4</v>
      </c>
      <c r="D5811" t="s">
        <v>12</v>
      </c>
      <c r="E5811" t="s">
        <v>2191</v>
      </c>
      <c r="F5811">
        <v>44</v>
      </c>
      <c r="G5811" t="s">
        <v>13</v>
      </c>
      <c r="H5811" t="s">
        <v>5</v>
      </c>
      <c r="I5811" t="s">
        <v>32</v>
      </c>
      <c r="J5811">
        <v>140</v>
      </c>
      <c r="K5811" t="s">
        <v>16509</v>
      </c>
      <c r="L5811">
        <v>175</v>
      </c>
      <c r="M5811">
        <v>0</v>
      </c>
    </row>
    <row r="5812" spans="1:13" x14ac:dyDescent="0.25">
      <c r="A5812" t="s">
        <v>8135</v>
      </c>
      <c r="B5812" t="s">
        <v>3287</v>
      </c>
      <c r="C5812">
        <v>8</v>
      </c>
      <c r="D5812" t="s">
        <v>12</v>
      </c>
      <c r="E5812" t="s">
        <v>4792</v>
      </c>
      <c r="F5812">
        <v>17</v>
      </c>
      <c r="G5812" t="s">
        <v>15</v>
      </c>
      <c r="H5812" t="s">
        <v>3</v>
      </c>
      <c r="I5812" t="s">
        <v>54</v>
      </c>
      <c r="J5812">
        <v>120</v>
      </c>
      <c r="K5812" t="s">
        <v>16511</v>
      </c>
      <c r="L5812">
        <v>150</v>
      </c>
      <c r="M5812">
        <v>150</v>
      </c>
    </row>
    <row r="5813" spans="1:13" x14ac:dyDescent="0.25">
      <c r="A5813" t="s">
        <v>8136</v>
      </c>
      <c r="B5813" t="s">
        <v>15664</v>
      </c>
      <c r="C5813">
        <v>13</v>
      </c>
      <c r="D5813" t="s">
        <v>12</v>
      </c>
      <c r="E5813" t="s">
        <v>2182</v>
      </c>
      <c r="F5813">
        <v>12</v>
      </c>
      <c r="G5813" t="s">
        <v>15</v>
      </c>
      <c r="H5813" t="s">
        <v>5</v>
      </c>
      <c r="I5813" t="s">
        <v>55</v>
      </c>
      <c r="J5813">
        <v>140</v>
      </c>
      <c r="K5813" t="s">
        <v>16511</v>
      </c>
      <c r="L5813">
        <v>150</v>
      </c>
      <c r="M5813">
        <v>200</v>
      </c>
    </row>
    <row r="5814" spans="1:13" x14ac:dyDescent="0.25">
      <c r="A5814" t="s">
        <v>8137</v>
      </c>
      <c r="B5814" t="s">
        <v>15021</v>
      </c>
      <c r="C5814">
        <v>11</v>
      </c>
      <c r="D5814" t="s">
        <v>12</v>
      </c>
      <c r="E5814" t="s">
        <v>2186</v>
      </c>
      <c r="F5814">
        <v>32</v>
      </c>
      <c r="G5814" t="s">
        <v>13</v>
      </c>
      <c r="H5814" t="s">
        <v>3</v>
      </c>
      <c r="I5814" t="s">
        <v>55</v>
      </c>
      <c r="J5814">
        <v>120</v>
      </c>
      <c r="K5814" t="s">
        <v>16509</v>
      </c>
      <c r="L5814">
        <v>175</v>
      </c>
      <c r="M5814">
        <v>150</v>
      </c>
    </row>
    <row r="5815" spans="1:13" x14ac:dyDescent="0.25">
      <c r="A5815" t="s">
        <v>8138</v>
      </c>
      <c r="B5815" t="s">
        <v>15665</v>
      </c>
      <c r="C5815">
        <v>6</v>
      </c>
      <c r="D5815" t="s">
        <v>19</v>
      </c>
      <c r="E5815" t="s">
        <v>2849</v>
      </c>
      <c r="F5815">
        <v>9</v>
      </c>
      <c r="G5815" t="s">
        <v>13</v>
      </c>
      <c r="H5815" t="s">
        <v>3</v>
      </c>
      <c r="I5815" t="s">
        <v>32</v>
      </c>
      <c r="J5815">
        <v>120</v>
      </c>
      <c r="K5815" t="s">
        <v>16508</v>
      </c>
      <c r="L5815">
        <v>140</v>
      </c>
      <c r="M5815">
        <v>100</v>
      </c>
    </row>
    <row r="5816" spans="1:13" x14ac:dyDescent="0.25">
      <c r="A5816" t="s">
        <v>8139</v>
      </c>
      <c r="B5816" t="s">
        <v>14445</v>
      </c>
      <c r="C5816">
        <v>2</v>
      </c>
      <c r="D5816" t="s">
        <v>19</v>
      </c>
      <c r="E5816" t="s">
        <v>2198</v>
      </c>
      <c r="F5816">
        <v>4</v>
      </c>
      <c r="G5816" t="s">
        <v>17</v>
      </c>
      <c r="H5816" t="s">
        <v>3</v>
      </c>
      <c r="I5816" t="s">
        <v>1096</v>
      </c>
      <c r="J5816">
        <v>120</v>
      </c>
      <c r="K5816" t="s">
        <v>16507</v>
      </c>
      <c r="L5816">
        <v>100</v>
      </c>
      <c r="M5816">
        <v>0</v>
      </c>
    </row>
    <row r="5817" spans="1:13" x14ac:dyDescent="0.25">
      <c r="A5817" t="s">
        <v>8140</v>
      </c>
      <c r="B5817" t="s">
        <v>10126</v>
      </c>
      <c r="C5817">
        <v>10</v>
      </c>
      <c r="D5817" t="s">
        <v>12</v>
      </c>
      <c r="E5817" t="s">
        <v>2535</v>
      </c>
      <c r="F5817">
        <v>11.5</v>
      </c>
      <c r="G5817" t="s">
        <v>15</v>
      </c>
      <c r="H5817" t="s">
        <v>7</v>
      </c>
      <c r="I5817" t="s">
        <v>32</v>
      </c>
      <c r="J5817">
        <v>100</v>
      </c>
      <c r="K5817" t="s">
        <v>16511</v>
      </c>
      <c r="L5817">
        <v>150</v>
      </c>
      <c r="M5817">
        <v>150</v>
      </c>
    </row>
    <row r="5818" spans="1:13" x14ac:dyDescent="0.25">
      <c r="A5818" t="s">
        <v>8142</v>
      </c>
      <c r="B5818" t="s">
        <v>14239</v>
      </c>
      <c r="C5818">
        <v>3</v>
      </c>
      <c r="D5818" t="s">
        <v>19</v>
      </c>
      <c r="E5818" t="s">
        <v>2198</v>
      </c>
      <c r="F5818">
        <v>3</v>
      </c>
      <c r="G5818" t="s">
        <v>17</v>
      </c>
      <c r="H5818" t="s">
        <v>5</v>
      </c>
      <c r="I5818" t="s">
        <v>80</v>
      </c>
      <c r="J5818">
        <v>140</v>
      </c>
      <c r="K5818" t="s">
        <v>16507</v>
      </c>
      <c r="L5818">
        <v>100</v>
      </c>
      <c r="M5818">
        <v>0</v>
      </c>
    </row>
    <row r="5819" spans="1:13" x14ac:dyDescent="0.25">
      <c r="A5819" t="s">
        <v>8143</v>
      </c>
      <c r="B5819" t="s">
        <v>15666</v>
      </c>
      <c r="C5819">
        <v>10</v>
      </c>
      <c r="D5819" t="s">
        <v>12</v>
      </c>
      <c r="E5819" t="s">
        <v>2186</v>
      </c>
      <c r="F5819">
        <v>15</v>
      </c>
      <c r="G5819" t="s">
        <v>15</v>
      </c>
      <c r="H5819" t="s">
        <v>6</v>
      </c>
      <c r="I5819" t="s">
        <v>359</v>
      </c>
      <c r="J5819">
        <v>135</v>
      </c>
      <c r="K5819" t="s">
        <v>16511</v>
      </c>
      <c r="L5819">
        <v>150</v>
      </c>
      <c r="M5819">
        <v>150</v>
      </c>
    </row>
    <row r="5820" spans="1:13" x14ac:dyDescent="0.25">
      <c r="A5820" t="s">
        <v>8144</v>
      </c>
      <c r="B5820" t="s">
        <v>4205</v>
      </c>
      <c r="C5820">
        <v>6</v>
      </c>
      <c r="D5820" t="s">
        <v>12</v>
      </c>
      <c r="E5820" t="s">
        <v>2191</v>
      </c>
      <c r="F5820">
        <v>42</v>
      </c>
      <c r="G5820" t="s">
        <v>13</v>
      </c>
      <c r="H5820" t="s">
        <v>7</v>
      </c>
      <c r="I5820" t="s">
        <v>32</v>
      </c>
      <c r="J5820">
        <v>100</v>
      </c>
      <c r="K5820" t="s">
        <v>16509</v>
      </c>
      <c r="L5820">
        <v>175</v>
      </c>
      <c r="M5820">
        <v>100</v>
      </c>
    </row>
    <row r="5821" spans="1:13" x14ac:dyDescent="0.25">
      <c r="A5821" t="s">
        <v>8146</v>
      </c>
      <c r="B5821" t="s">
        <v>15598</v>
      </c>
      <c r="C5821">
        <v>13</v>
      </c>
      <c r="D5821" t="s">
        <v>12</v>
      </c>
      <c r="E5821" t="s">
        <v>2207</v>
      </c>
      <c r="F5821">
        <v>23</v>
      </c>
      <c r="G5821" t="s">
        <v>15</v>
      </c>
      <c r="H5821" t="s">
        <v>4</v>
      </c>
      <c r="I5821" t="s">
        <v>52</v>
      </c>
      <c r="J5821">
        <v>110</v>
      </c>
      <c r="K5821" t="s">
        <v>16511</v>
      </c>
      <c r="L5821">
        <v>150</v>
      </c>
      <c r="M5821">
        <v>200</v>
      </c>
    </row>
    <row r="5822" spans="1:13" x14ac:dyDescent="0.25">
      <c r="A5822" t="s">
        <v>8147</v>
      </c>
      <c r="B5822" t="s">
        <v>15422</v>
      </c>
      <c r="C5822">
        <v>6</v>
      </c>
      <c r="D5822" t="s">
        <v>12</v>
      </c>
      <c r="E5822" t="s">
        <v>5415</v>
      </c>
      <c r="F5822">
        <v>6</v>
      </c>
      <c r="G5822" t="s">
        <v>17</v>
      </c>
      <c r="H5822" t="s">
        <v>3</v>
      </c>
      <c r="I5822" t="s">
        <v>456</v>
      </c>
      <c r="J5822">
        <v>120</v>
      </c>
      <c r="K5822" t="s">
        <v>16510</v>
      </c>
      <c r="L5822">
        <v>125</v>
      </c>
      <c r="M5822">
        <v>100</v>
      </c>
    </row>
    <row r="5823" spans="1:13" x14ac:dyDescent="0.25">
      <c r="A5823" t="s">
        <v>8148</v>
      </c>
      <c r="B5823" t="s">
        <v>4449</v>
      </c>
      <c r="C5823">
        <v>3</v>
      </c>
      <c r="D5823" t="s">
        <v>19</v>
      </c>
      <c r="E5823" t="s">
        <v>2200</v>
      </c>
      <c r="F5823">
        <v>10</v>
      </c>
      <c r="G5823" t="s">
        <v>13</v>
      </c>
      <c r="H5823" t="s">
        <v>3</v>
      </c>
      <c r="I5823" t="s">
        <v>359</v>
      </c>
      <c r="J5823">
        <v>120</v>
      </c>
      <c r="K5823" t="s">
        <v>16508</v>
      </c>
      <c r="L5823">
        <v>140</v>
      </c>
      <c r="M5823">
        <v>0</v>
      </c>
    </row>
    <row r="5824" spans="1:13" x14ac:dyDescent="0.25">
      <c r="A5824" t="s">
        <v>8149</v>
      </c>
      <c r="B5824" t="s">
        <v>5177</v>
      </c>
      <c r="C5824">
        <v>3</v>
      </c>
      <c r="D5824" t="s">
        <v>12</v>
      </c>
      <c r="E5824" t="s">
        <v>2223</v>
      </c>
      <c r="F5824">
        <v>31.5</v>
      </c>
      <c r="G5824" t="s">
        <v>13</v>
      </c>
      <c r="H5824" t="s">
        <v>6</v>
      </c>
      <c r="I5824" t="s">
        <v>1003</v>
      </c>
      <c r="J5824">
        <v>135</v>
      </c>
      <c r="K5824" t="s">
        <v>16509</v>
      </c>
      <c r="L5824">
        <v>175</v>
      </c>
      <c r="M5824">
        <v>0</v>
      </c>
    </row>
    <row r="5825" spans="1:13" x14ac:dyDescent="0.25">
      <c r="A5825" t="s">
        <v>8150</v>
      </c>
      <c r="B5825" t="s">
        <v>15537</v>
      </c>
      <c r="C5825">
        <v>3</v>
      </c>
      <c r="D5825" t="s">
        <v>19</v>
      </c>
      <c r="E5825" t="s">
        <v>2198</v>
      </c>
      <c r="F5825">
        <v>3</v>
      </c>
      <c r="G5825" t="s">
        <v>17</v>
      </c>
      <c r="H5825" t="s">
        <v>7</v>
      </c>
      <c r="I5825" t="s">
        <v>2168</v>
      </c>
      <c r="J5825">
        <v>100</v>
      </c>
      <c r="K5825" t="s">
        <v>16507</v>
      </c>
      <c r="L5825">
        <v>100</v>
      </c>
      <c r="M5825">
        <v>0</v>
      </c>
    </row>
    <row r="5826" spans="1:13" x14ac:dyDescent="0.25">
      <c r="A5826" t="s">
        <v>403</v>
      </c>
      <c r="B5826" t="s">
        <v>15177</v>
      </c>
      <c r="C5826">
        <v>4</v>
      </c>
      <c r="D5826" t="s">
        <v>19</v>
      </c>
      <c r="E5826" t="s">
        <v>2210</v>
      </c>
      <c r="F5826">
        <v>8.5</v>
      </c>
      <c r="G5826" t="s">
        <v>13</v>
      </c>
      <c r="H5826" t="s">
        <v>5</v>
      </c>
      <c r="I5826" t="s">
        <v>359</v>
      </c>
      <c r="J5826">
        <v>140</v>
      </c>
      <c r="K5826" t="s">
        <v>16508</v>
      </c>
      <c r="L5826">
        <v>140</v>
      </c>
      <c r="M5826">
        <v>0</v>
      </c>
    </row>
    <row r="5827" spans="1:13" x14ac:dyDescent="0.25">
      <c r="A5827" t="s">
        <v>8151</v>
      </c>
      <c r="B5827" t="s">
        <v>7147</v>
      </c>
      <c r="C5827">
        <v>9</v>
      </c>
      <c r="D5827" t="s">
        <v>12</v>
      </c>
      <c r="E5827" t="s">
        <v>2207</v>
      </c>
      <c r="F5827">
        <v>28</v>
      </c>
      <c r="G5827" t="s">
        <v>15</v>
      </c>
      <c r="H5827" t="s">
        <v>6</v>
      </c>
      <c r="I5827" t="s">
        <v>1003</v>
      </c>
      <c r="J5827">
        <v>135</v>
      </c>
      <c r="K5827" t="s">
        <v>16511</v>
      </c>
      <c r="L5827">
        <v>150</v>
      </c>
      <c r="M5827">
        <v>150</v>
      </c>
    </row>
    <row r="5828" spans="1:13" x14ac:dyDescent="0.25">
      <c r="A5828" t="s">
        <v>1566</v>
      </c>
      <c r="B5828" t="s">
        <v>15572</v>
      </c>
      <c r="C5828">
        <v>9</v>
      </c>
      <c r="D5828" t="s">
        <v>12</v>
      </c>
      <c r="E5828" t="s">
        <v>2233</v>
      </c>
      <c r="F5828">
        <v>39</v>
      </c>
      <c r="G5828" t="s">
        <v>13</v>
      </c>
      <c r="H5828" t="s">
        <v>5</v>
      </c>
      <c r="I5828" t="s">
        <v>359</v>
      </c>
      <c r="J5828">
        <v>140</v>
      </c>
      <c r="K5828" t="s">
        <v>16509</v>
      </c>
      <c r="L5828">
        <v>175</v>
      </c>
      <c r="M5828">
        <v>150</v>
      </c>
    </row>
    <row r="5829" spans="1:13" x14ac:dyDescent="0.25">
      <c r="A5829" t="s">
        <v>8152</v>
      </c>
      <c r="B5829" t="s">
        <v>15306</v>
      </c>
      <c r="C5829">
        <v>6</v>
      </c>
      <c r="D5829" t="s">
        <v>19</v>
      </c>
      <c r="E5829" t="s">
        <v>2182</v>
      </c>
      <c r="F5829">
        <v>4</v>
      </c>
      <c r="G5829" t="s">
        <v>17</v>
      </c>
      <c r="H5829" t="s">
        <v>4</v>
      </c>
      <c r="I5829" t="s">
        <v>1003</v>
      </c>
      <c r="J5829">
        <v>110</v>
      </c>
      <c r="K5829" t="s">
        <v>16507</v>
      </c>
      <c r="L5829">
        <v>100</v>
      </c>
      <c r="M5829">
        <v>100</v>
      </c>
    </row>
    <row r="5830" spans="1:13" x14ac:dyDescent="0.25">
      <c r="A5830" t="s">
        <v>8153</v>
      </c>
      <c r="B5830" t="s">
        <v>13732</v>
      </c>
      <c r="C5830">
        <v>5</v>
      </c>
      <c r="D5830" t="s">
        <v>12</v>
      </c>
      <c r="E5830" t="s">
        <v>2322</v>
      </c>
      <c r="F5830">
        <v>42</v>
      </c>
      <c r="G5830" t="s">
        <v>13</v>
      </c>
      <c r="H5830" t="s">
        <v>6</v>
      </c>
      <c r="I5830" t="s">
        <v>32</v>
      </c>
      <c r="J5830">
        <v>135</v>
      </c>
      <c r="K5830" t="s">
        <v>16509</v>
      </c>
      <c r="L5830">
        <v>175</v>
      </c>
      <c r="M5830">
        <v>100</v>
      </c>
    </row>
    <row r="5831" spans="1:13" x14ac:dyDescent="0.25">
      <c r="A5831" t="s">
        <v>8154</v>
      </c>
      <c r="B5831" t="s">
        <v>15035</v>
      </c>
      <c r="C5831">
        <v>8</v>
      </c>
      <c r="D5831" t="s">
        <v>19</v>
      </c>
      <c r="E5831" t="s">
        <v>3812</v>
      </c>
      <c r="F5831">
        <v>6.5</v>
      </c>
      <c r="G5831" t="s">
        <v>15</v>
      </c>
      <c r="H5831" t="s">
        <v>5</v>
      </c>
      <c r="I5831" t="s">
        <v>32</v>
      </c>
      <c r="J5831">
        <v>140</v>
      </c>
      <c r="K5831" t="s">
        <v>16512</v>
      </c>
      <c r="L5831">
        <v>120</v>
      </c>
      <c r="M5831">
        <v>150</v>
      </c>
    </row>
    <row r="5832" spans="1:13" x14ac:dyDescent="0.25">
      <c r="A5832" t="s">
        <v>8155</v>
      </c>
      <c r="B5832" t="s">
        <v>14957</v>
      </c>
      <c r="C5832">
        <v>5</v>
      </c>
      <c r="D5832" t="s">
        <v>19</v>
      </c>
      <c r="E5832" t="s">
        <v>2352</v>
      </c>
      <c r="F5832">
        <v>3</v>
      </c>
      <c r="G5832" t="s">
        <v>17</v>
      </c>
      <c r="H5832" t="s">
        <v>5</v>
      </c>
      <c r="I5832" t="s">
        <v>1003</v>
      </c>
      <c r="J5832">
        <v>140</v>
      </c>
      <c r="K5832" t="s">
        <v>16507</v>
      </c>
      <c r="L5832">
        <v>100</v>
      </c>
      <c r="M5832">
        <v>100</v>
      </c>
    </row>
    <row r="5833" spans="1:13" x14ac:dyDescent="0.25">
      <c r="A5833" t="s">
        <v>8156</v>
      </c>
      <c r="B5833" t="s">
        <v>15667</v>
      </c>
      <c r="C5833">
        <v>16</v>
      </c>
      <c r="D5833" t="s">
        <v>12</v>
      </c>
      <c r="E5833" t="s">
        <v>2610</v>
      </c>
      <c r="F5833">
        <v>46</v>
      </c>
      <c r="G5833" t="s">
        <v>13</v>
      </c>
      <c r="H5833" t="s">
        <v>5</v>
      </c>
      <c r="I5833" t="s">
        <v>1096</v>
      </c>
      <c r="J5833">
        <v>140</v>
      </c>
      <c r="K5833" t="s">
        <v>16509</v>
      </c>
      <c r="L5833">
        <v>175</v>
      </c>
      <c r="M5833">
        <v>300</v>
      </c>
    </row>
    <row r="5834" spans="1:13" x14ac:dyDescent="0.25">
      <c r="A5834" t="s">
        <v>8157</v>
      </c>
      <c r="B5834" t="s">
        <v>5197</v>
      </c>
      <c r="C5834">
        <v>2</v>
      </c>
      <c r="D5834" t="s">
        <v>12</v>
      </c>
      <c r="E5834" t="s">
        <v>2409</v>
      </c>
      <c r="F5834">
        <v>14</v>
      </c>
      <c r="G5834" t="s">
        <v>15</v>
      </c>
      <c r="H5834" t="s">
        <v>6</v>
      </c>
      <c r="I5834">
        <v>0</v>
      </c>
      <c r="J5834">
        <v>135</v>
      </c>
      <c r="K5834" t="s">
        <v>16511</v>
      </c>
      <c r="L5834">
        <v>150</v>
      </c>
      <c r="M5834">
        <v>0</v>
      </c>
    </row>
    <row r="5835" spans="1:13" x14ac:dyDescent="0.25">
      <c r="A5835" t="s">
        <v>8158</v>
      </c>
      <c r="B5835" t="s">
        <v>15668</v>
      </c>
      <c r="C5835">
        <v>8</v>
      </c>
      <c r="D5835" t="s">
        <v>12</v>
      </c>
      <c r="E5835" t="s">
        <v>2322</v>
      </c>
      <c r="F5835">
        <v>45</v>
      </c>
      <c r="G5835" t="s">
        <v>13</v>
      </c>
      <c r="H5835" t="s">
        <v>6</v>
      </c>
      <c r="I5835" t="s">
        <v>52</v>
      </c>
      <c r="J5835">
        <v>135</v>
      </c>
      <c r="K5835" t="s">
        <v>16509</v>
      </c>
      <c r="L5835">
        <v>175</v>
      </c>
      <c r="M5835">
        <v>150</v>
      </c>
    </row>
    <row r="5836" spans="1:13" x14ac:dyDescent="0.25">
      <c r="A5836" t="s">
        <v>8159</v>
      </c>
      <c r="B5836" t="s">
        <v>14334</v>
      </c>
      <c r="C5836">
        <v>5</v>
      </c>
      <c r="D5836" t="s">
        <v>12</v>
      </c>
      <c r="E5836" t="s">
        <v>2191</v>
      </c>
      <c r="F5836">
        <v>6</v>
      </c>
      <c r="G5836" t="s">
        <v>17</v>
      </c>
      <c r="H5836" t="s">
        <v>3</v>
      </c>
      <c r="I5836">
        <v>0</v>
      </c>
      <c r="J5836">
        <v>120</v>
      </c>
      <c r="K5836" t="s">
        <v>16510</v>
      </c>
      <c r="L5836">
        <v>125</v>
      </c>
      <c r="M5836">
        <v>100</v>
      </c>
    </row>
    <row r="5837" spans="1:13" x14ac:dyDescent="0.25">
      <c r="A5837" t="s">
        <v>8160</v>
      </c>
      <c r="B5837" t="s">
        <v>13878</v>
      </c>
      <c r="C5837">
        <v>6</v>
      </c>
      <c r="D5837" t="s">
        <v>19</v>
      </c>
      <c r="E5837" t="s">
        <v>2311</v>
      </c>
      <c r="F5837">
        <v>6.5</v>
      </c>
      <c r="G5837" t="s">
        <v>15</v>
      </c>
      <c r="H5837" t="s">
        <v>3</v>
      </c>
      <c r="I5837" t="s">
        <v>2168</v>
      </c>
      <c r="J5837">
        <v>120</v>
      </c>
      <c r="K5837" t="s">
        <v>16512</v>
      </c>
      <c r="L5837">
        <v>120</v>
      </c>
      <c r="M5837">
        <v>100</v>
      </c>
    </row>
    <row r="5838" spans="1:13" x14ac:dyDescent="0.25">
      <c r="A5838" t="s">
        <v>8161</v>
      </c>
      <c r="B5838" t="s">
        <v>14794</v>
      </c>
      <c r="C5838">
        <v>7</v>
      </c>
      <c r="D5838" t="s">
        <v>12</v>
      </c>
      <c r="E5838" t="s">
        <v>2217</v>
      </c>
      <c r="F5838">
        <v>24</v>
      </c>
      <c r="G5838" t="s">
        <v>15</v>
      </c>
      <c r="H5838" t="s">
        <v>5</v>
      </c>
      <c r="I5838" t="s">
        <v>32</v>
      </c>
      <c r="J5838">
        <v>140</v>
      </c>
      <c r="K5838" t="s">
        <v>16511</v>
      </c>
      <c r="L5838">
        <v>150</v>
      </c>
      <c r="M5838">
        <v>100</v>
      </c>
    </row>
    <row r="5839" spans="1:13" x14ac:dyDescent="0.25">
      <c r="A5839" t="s">
        <v>8162</v>
      </c>
      <c r="B5839" t="s">
        <v>15262</v>
      </c>
      <c r="C5839">
        <v>8</v>
      </c>
      <c r="D5839" t="s">
        <v>12</v>
      </c>
      <c r="E5839" t="s">
        <v>8163</v>
      </c>
      <c r="F5839">
        <v>38</v>
      </c>
      <c r="G5839" t="s">
        <v>13</v>
      </c>
      <c r="H5839" t="s">
        <v>4</v>
      </c>
      <c r="I5839" t="s">
        <v>1003</v>
      </c>
      <c r="J5839">
        <v>110</v>
      </c>
      <c r="K5839" t="s">
        <v>16509</v>
      </c>
      <c r="L5839">
        <v>175</v>
      </c>
      <c r="M5839">
        <v>150</v>
      </c>
    </row>
    <row r="5840" spans="1:13" x14ac:dyDescent="0.25">
      <c r="A5840" t="s">
        <v>8164</v>
      </c>
      <c r="B5840" t="s">
        <v>14623</v>
      </c>
      <c r="C5840">
        <v>9</v>
      </c>
      <c r="D5840" t="s">
        <v>12</v>
      </c>
      <c r="E5840" t="s">
        <v>2322</v>
      </c>
      <c r="F5840">
        <v>26</v>
      </c>
      <c r="G5840" t="s">
        <v>15</v>
      </c>
      <c r="H5840" t="s">
        <v>7</v>
      </c>
      <c r="I5840" t="s">
        <v>52</v>
      </c>
      <c r="J5840">
        <v>100</v>
      </c>
      <c r="K5840" t="s">
        <v>16511</v>
      </c>
      <c r="L5840">
        <v>150</v>
      </c>
      <c r="M5840">
        <v>150</v>
      </c>
    </row>
    <row r="5841" spans="1:13" x14ac:dyDescent="0.25">
      <c r="A5841" t="s">
        <v>8165</v>
      </c>
      <c r="B5841" t="s">
        <v>14947</v>
      </c>
      <c r="C5841">
        <v>4</v>
      </c>
      <c r="D5841" t="s">
        <v>12</v>
      </c>
      <c r="E5841" t="s">
        <v>2191</v>
      </c>
      <c r="F5841">
        <v>8</v>
      </c>
      <c r="G5841" t="s">
        <v>17</v>
      </c>
      <c r="H5841" t="s">
        <v>7</v>
      </c>
      <c r="I5841" t="s">
        <v>1003</v>
      </c>
      <c r="J5841">
        <v>100</v>
      </c>
      <c r="K5841" t="s">
        <v>16510</v>
      </c>
      <c r="L5841">
        <v>125</v>
      </c>
      <c r="M5841">
        <v>0</v>
      </c>
    </row>
    <row r="5842" spans="1:13" x14ac:dyDescent="0.25">
      <c r="A5842" t="s">
        <v>8166</v>
      </c>
      <c r="B5842" t="s">
        <v>7692</v>
      </c>
      <c r="C5842">
        <v>18</v>
      </c>
      <c r="D5842" t="s">
        <v>19</v>
      </c>
      <c r="E5842" t="s">
        <v>2210</v>
      </c>
      <c r="F5842">
        <v>6</v>
      </c>
      <c r="G5842" t="s">
        <v>15</v>
      </c>
      <c r="H5842" t="s">
        <v>5</v>
      </c>
      <c r="I5842" t="s">
        <v>359</v>
      </c>
      <c r="J5842">
        <v>140</v>
      </c>
      <c r="K5842" t="s">
        <v>16512</v>
      </c>
      <c r="L5842">
        <v>120</v>
      </c>
      <c r="M5842">
        <v>300</v>
      </c>
    </row>
    <row r="5843" spans="1:13" x14ac:dyDescent="0.25">
      <c r="A5843" t="s">
        <v>8168</v>
      </c>
      <c r="B5843" t="s">
        <v>15669</v>
      </c>
      <c r="C5843">
        <v>18</v>
      </c>
      <c r="D5843" t="s">
        <v>12</v>
      </c>
      <c r="E5843" t="s">
        <v>2207</v>
      </c>
      <c r="F5843">
        <v>19</v>
      </c>
      <c r="G5843" t="s">
        <v>15</v>
      </c>
      <c r="H5843" t="s">
        <v>6</v>
      </c>
      <c r="I5843" t="s">
        <v>1003</v>
      </c>
      <c r="J5843">
        <v>135</v>
      </c>
      <c r="K5843" t="s">
        <v>16511</v>
      </c>
      <c r="L5843">
        <v>150</v>
      </c>
      <c r="M5843">
        <v>300</v>
      </c>
    </row>
    <row r="5844" spans="1:13" x14ac:dyDescent="0.25">
      <c r="A5844" t="s">
        <v>8169</v>
      </c>
      <c r="B5844" t="s">
        <v>4531</v>
      </c>
      <c r="C5844">
        <v>5</v>
      </c>
      <c r="D5844" t="s">
        <v>12</v>
      </c>
      <c r="E5844" t="s">
        <v>2202</v>
      </c>
      <c r="F5844">
        <v>11.5</v>
      </c>
      <c r="G5844" t="s">
        <v>15</v>
      </c>
      <c r="H5844" t="s">
        <v>3</v>
      </c>
      <c r="I5844" t="s">
        <v>1003</v>
      </c>
      <c r="J5844">
        <v>120</v>
      </c>
      <c r="K5844" t="s">
        <v>16511</v>
      </c>
      <c r="L5844">
        <v>150</v>
      </c>
      <c r="M5844">
        <v>100</v>
      </c>
    </row>
    <row r="5845" spans="1:13" x14ac:dyDescent="0.25">
      <c r="A5845" t="s">
        <v>8170</v>
      </c>
      <c r="B5845" t="s">
        <v>15670</v>
      </c>
      <c r="C5845">
        <v>13</v>
      </c>
      <c r="D5845" t="s">
        <v>12</v>
      </c>
      <c r="E5845" t="s">
        <v>2190</v>
      </c>
      <c r="F5845">
        <v>3</v>
      </c>
      <c r="G5845" t="s">
        <v>17</v>
      </c>
      <c r="H5845" t="s">
        <v>6</v>
      </c>
      <c r="I5845" t="s">
        <v>1003</v>
      </c>
      <c r="J5845">
        <v>135</v>
      </c>
      <c r="K5845" t="s">
        <v>16510</v>
      </c>
      <c r="L5845">
        <v>125</v>
      </c>
      <c r="M5845">
        <v>200</v>
      </c>
    </row>
    <row r="5846" spans="1:13" x14ac:dyDescent="0.25">
      <c r="A5846" t="s">
        <v>907</v>
      </c>
      <c r="B5846" t="s">
        <v>10486</v>
      </c>
      <c r="C5846">
        <v>2</v>
      </c>
      <c r="D5846" t="s">
        <v>12</v>
      </c>
      <c r="E5846" t="s">
        <v>2332</v>
      </c>
      <c r="F5846">
        <v>33</v>
      </c>
      <c r="G5846" t="s">
        <v>13</v>
      </c>
      <c r="H5846" t="s">
        <v>5</v>
      </c>
      <c r="I5846" t="s">
        <v>359</v>
      </c>
      <c r="J5846">
        <v>140</v>
      </c>
      <c r="K5846" t="s">
        <v>16509</v>
      </c>
      <c r="L5846">
        <v>175</v>
      </c>
      <c r="M5846">
        <v>0</v>
      </c>
    </row>
    <row r="5847" spans="1:13" x14ac:dyDescent="0.25">
      <c r="A5847" t="s">
        <v>8171</v>
      </c>
      <c r="B5847" t="s">
        <v>15671</v>
      </c>
      <c r="C5847">
        <v>13</v>
      </c>
      <c r="D5847" t="s">
        <v>12</v>
      </c>
      <c r="E5847" t="s">
        <v>2223</v>
      </c>
      <c r="F5847">
        <v>5</v>
      </c>
      <c r="G5847" t="s">
        <v>17</v>
      </c>
      <c r="H5847" t="s">
        <v>6</v>
      </c>
      <c r="I5847" t="s">
        <v>2168</v>
      </c>
      <c r="J5847">
        <v>135</v>
      </c>
      <c r="K5847" t="s">
        <v>16510</v>
      </c>
      <c r="L5847">
        <v>125</v>
      </c>
      <c r="M5847">
        <v>200</v>
      </c>
    </row>
    <row r="5848" spans="1:13" x14ac:dyDescent="0.25">
      <c r="A5848" t="s">
        <v>8172</v>
      </c>
      <c r="B5848" t="s">
        <v>14005</v>
      </c>
      <c r="C5848">
        <v>3</v>
      </c>
      <c r="D5848" t="s">
        <v>12</v>
      </c>
      <c r="E5848" t="s">
        <v>2325</v>
      </c>
      <c r="F5848">
        <v>43</v>
      </c>
      <c r="G5848" t="s">
        <v>13</v>
      </c>
      <c r="H5848" t="s">
        <v>7</v>
      </c>
      <c r="I5848" t="s">
        <v>80</v>
      </c>
      <c r="J5848">
        <v>100</v>
      </c>
      <c r="K5848" t="s">
        <v>16509</v>
      </c>
      <c r="L5848">
        <v>175</v>
      </c>
      <c r="M5848">
        <v>0</v>
      </c>
    </row>
    <row r="5849" spans="1:13" x14ac:dyDescent="0.25">
      <c r="A5849" t="s">
        <v>8173</v>
      </c>
      <c r="B5849" t="s">
        <v>13897</v>
      </c>
      <c r="C5849">
        <v>5</v>
      </c>
      <c r="D5849" t="s">
        <v>19</v>
      </c>
      <c r="E5849" t="s">
        <v>2198</v>
      </c>
      <c r="F5849">
        <v>8.5</v>
      </c>
      <c r="G5849" t="s">
        <v>13</v>
      </c>
      <c r="H5849" t="s">
        <v>7</v>
      </c>
      <c r="I5849">
        <v>0</v>
      </c>
      <c r="J5849">
        <v>100</v>
      </c>
      <c r="K5849" t="s">
        <v>16508</v>
      </c>
      <c r="L5849">
        <v>140</v>
      </c>
      <c r="M5849">
        <v>100</v>
      </c>
    </row>
    <row r="5850" spans="1:13" x14ac:dyDescent="0.25">
      <c r="A5850" t="s">
        <v>8174</v>
      </c>
      <c r="B5850" t="s">
        <v>15672</v>
      </c>
      <c r="C5850">
        <v>10</v>
      </c>
      <c r="D5850" t="s">
        <v>12</v>
      </c>
      <c r="E5850" t="s">
        <v>2231</v>
      </c>
      <c r="F5850">
        <v>46</v>
      </c>
      <c r="G5850" t="s">
        <v>13</v>
      </c>
      <c r="H5850" t="s">
        <v>5</v>
      </c>
      <c r="I5850" t="s">
        <v>32</v>
      </c>
      <c r="J5850">
        <v>140</v>
      </c>
      <c r="K5850" t="s">
        <v>16509</v>
      </c>
      <c r="L5850">
        <v>175</v>
      </c>
      <c r="M5850">
        <v>150</v>
      </c>
    </row>
    <row r="5851" spans="1:13" x14ac:dyDescent="0.25">
      <c r="A5851" t="s">
        <v>8175</v>
      </c>
      <c r="B5851" t="s">
        <v>15673</v>
      </c>
      <c r="C5851">
        <v>6</v>
      </c>
      <c r="D5851" t="s">
        <v>12</v>
      </c>
      <c r="E5851" t="s">
        <v>2233</v>
      </c>
      <c r="F5851">
        <v>3</v>
      </c>
      <c r="G5851" t="s">
        <v>17</v>
      </c>
      <c r="H5851" t="s">
        <v>7</v>
      </c>
      <c r="I5851" t="s">
        <v>1003</v>
      </c>
      <c r="J5851">
        <v>100</v>
      </c>
      <c r="K5851" t="s">
        <v>16510</v>
      </c>
      <c r="L5851">
        <v>125</v>
      </c>
      <c r="M5851">
        <v>100</v>
      </c>
    </row>
    <row r="5852" spans="1:13" x14ac:dyDescent="0.25">
      <c r="A5852" t="s">
        <v>8176</v>
      </c>
      <c r="B5852" t="s">
        <v>13968</v>
      </c>
      <c r="C5852">
        <v>3</v>
      </c>
      <c r="D5852" t="s">
        <v>12</v>
      </c>
      <c r="E5852" t="s">
        <v>2190</v>
      </c>
      <c r="F5852">
        <v>33</v>
      </c>
      <c r="G5852" t="s">
        <v>13</v>
      </c>
      <c r="H5852" t="s">
        <v>6</v>
      </c>
      <c r="I5852" t="s">
        <v>49</v>
      </c>
      <c r="J5852">
        <v>135</v>
      </c>
      <c r="K5852" t="s">
        <v>16509</v>
      </c>
      <c r="L5852">
        <v>175</v>
      </c>
      <c r="M5852">
        <v>0</v>
      </c>
    </row>
    <row r="5853" spans="1:13" x14ac:dyDescent="0.25">
      <c r="A5853" t="s">
        <v>1266</v>
      </c>
      <c r="B5853" t="s">
        <v>14554</v>
      </c>
      <c r="C5853">
        <v>5</v>
      </c>
      <c r="D5853" t="s">
        <v>19</v>
      </c>
      <c r="E5853" t="s">
        <v>2210</v>
      </c>
      <c r="F5853">
        <v>8</v>
      </c>
      <c r="G5853" t="s">
        <v>13</v>
      </c>
      <c r="H5853" t="s">
        <v>7</v>
      </c>
      <c r="I5853" t="s">
        <v>32</v>
      </c>
      <c r="J5853">
        <v>100</v>
      </c>
      <c r="K5853" t="s">
        <v>16508</v>
      </c>
      <c r="L5853">
        <v>140</v>
      </c>
      <c r="M5853">
        <v>100</v>
      </c>
    </row>
    <row r="5854" spans="1:13" x14ac:dyDescent="0.25">
      <c r="A5854" t="s">
        <v>8177</v>
      </c>
      <c r="B5854" t="s">
        <v>14780</v>
      </c>
      <c r="C5854">
        <v>5</v>
      </c>
      <c r="D5854" t="s">
        <v>19</v>
      </c>
      <c r="E5854" t="s">
        <v>2234</v>
      </c>
      <c r="F5854">
        <v>10</v>
      </c>
      <c r="G5854" t="s">
        <v>13</v>
      </c>
      <c r="H5854" t="s">
        <v>5</v>
      </c>
      <c r="I5854">
        <v>0</v>
      </c>
      <c r="J5854">
        <v>140</v>
      </c>
      <c r="K5854" t="s">
        <v>16508</v>
      </c>
      <c r="L5854">
        <v>140</v>
      </c>
      <c r="M5854">
        <v>100</v>
      </c>
    </row>
    <row r="5855" spans="1:13" x14ac:dyDescent="0.25">
      <c r="A5855" t="s">
        <v>8178</v>
      </c>
      <c r="B5855" t="s">
        <v>13672</v>
      </c>
      <c r="C5855">
        <v>4</v>
      </c>
      <c r="D5855" t="s">
        <v>12</v>
      </c>
      <c r="E5855" t="s">
        <v>2202</v>
      </c>
      <c r="F5855">
        <v>4</v>
      </c>
      <c r="G5855" t="s">
        <v>17</v>
      </c>
      <c r="H5855" t="s">
        <v>5</v>
      </c>
      <c r="I5855" t="s">
        <v>32</v>
      </c>
      <c r="J5855">
        <v>140</v>
      </c>
      <c r="K5855" t="s">
        <v>16510</v>
      </c>
      <c r="L5855">
        <v>125</v>
      </c>
      <c r="M5855">
        <v>0</v>
      </c>
    </row>
    <row r="5856" spans="1:13" x14ac:dyDescent="0.25">
      <c r="A5856" t="s">
        <v>8179</v>
      </c>
      <c r="B5856" t="s">
        <v>15674</v>
      </c>
      <c r="C5856">
        <v>14</v>
      </c>
      <c r="D5856" t="s">
        <v>19</v>
      </c>
      <c r="E5856" t="s">
        <v>2252</v>
      </c>
      <c r="F5856">
        <v>3</v>
      </c>
      <c r="G5856" t="s">
        <v>17</v>
      </c>
      <c r="H5856" t="s">
        <v>4</v>
      </c>
      <c r="I5856" t="s">
        <v>1003</v>
      </c>
      <c r="J5856">
        <v>110</v>
      </c>
      <c r="K5856" t="s">
        <v>16507</v>
      </c>
      <c r="L5856">
        <v>100</v>
      </c>
      <c r="M5856">
        <v>200</v>
      </c>
    </row>
    <row r="5857" spans="1:13" x14ac:dyDescent="0.25">
      <c r="A5857" t="s">
        <v>8180</v>
      </c>
      <c r="B5857" t="s">
        <v>7830</v>
      </c>
      <c r="C5857">
        <v>4</v>
      </c>
      <c r="D5857" t="s">
        <v>12</v>
      </c>
      <c r="E5857" t="s">
        <v>2202</v>
      </c>
      <c r="F5857">
        <v>35</v>
      </c>
      <c r="G5857" t="s">
        <v>13</v>
      </c>
      <c r="H5857" t="s">
        <v>5</v>
      </c>
      <c r="I5857" t="s">
        <v>32</v>
      </c>
      <c r="J5857">
        <v>140</v>
      </c>
      <c r="K5857" t="s">
        <v>16509</v>
      </c>
      <c r="L5857">
        <v>175</v>
      </c>
      <c r="M5857">
        <v>0</v>
      </c>
    </row>
    <row r="5858" spans="1:13" x14ac:dyDescent="0.25">
      <c r="A5858" t="s">
        <v>8181</v>
      </c>
      <c r="B5858" t="s">
        <v>3612</v>
      </c>
      <c r="C5858">
        <v>4</v>
      </c>
      <c r="D5858" t="s">
        <v>12</v>
      </c>
      <c r="E5858" t="s">
        <v>2241</v>
      </c>
      <c r="F5858">
        <v>21</v>
      </c>
      <c r="G5858" t="s">
        <v>15</v>
      </c>
      <c r="H5858" t="s">
        <v>5</v>
      </c>
      <c r="I5858" t="s">
        <v>32</v>
      </c>
      <c r="J5858">
        <v>140</v>
      </c>
      <c r="K5858" t="s">
        <v>16511</v>
      </c>
      <c r="L5858">
        <v>150</v>
      </c>
      <c r="M5858">
        <v>0</v>
      </c>
    </row>
    <row r="5859" spans="1:13" x14ac:dyDescent="0.25">
      <c r="A5859" t="s">
        <v>8182</v>
      </c>
      <c r="B5859" t="s">
        <v>13705</v>
      </c>
      <c r="C5859">
        <v>5</v>
      </c>
      <c r="D5859" t="s">
        <v>12</v>
      </c>
      <c r="E5859" t="s">
        <v>2233</v>
      </c>
      <c r="F5859">
        <v>46</v>
      </c>
      <c r="G5859" t="s">
        <v>13</v>
      </c>
      <c r="H5859" t="s">
        <v>5</v>
      </c>
      <c r="I5859" t="s">
        <v>32</v>
      </c>
      <c r="J5859">
        <v>140</v>
      </c>
      <c r="K5859" t="s">
        <v>16509</v>
      </c>
      <c r="L5859">
        <v>175</v>
      </c>
      <c r="M5859">
        <v>100</v>
      </c>
    </row>
    <row r="5860" spans="1:13" x14ac:dyDescent="0.25">
      <c r="A5860" t="s">
        <v>8183</v>
      </c>
      <c r="B5860" t="s">
        <v>14076</v>
      </c>
      <c r="C5860">
        <v>8</v>
      </c>
      <c r="D5860" t="s">
        <v>12</v>
      </c>
      <c r="E5860" t="s">
        <v>2191</v>
      </c>
      <c r="F5860">
        <v>35</v>
      </c>
      <c r="G5860" t="s">
        <v>13</v>
      </c>
      <c r="H5860" t="s">
        <v>5</v>
      </c>
      <c r="I5860" t="s">
        <v>55</v>
      </c>
      <c r="J5860">
        <v>140</v>
      </c>
      <c r="K5860" t="s">
        <v>16509</v>
      </c>
      <c r="L5860">
        <v>175</v>
      </c>
      <c r="M5860">
        <v>150</v>
      </c>
    </row>
    <row r="5861" spans="1:13" x14ac:dyDescent="0.25">
      <c r="A5861" t="s">
        <v>8184</v>
      </c>
      <c r="B5861" t="s">
        <v>2270</v>
      </c>
      <c r="C5861">
        <v>11</v>
      </c>
      <c r="D5861" t="s">
        <v>19</v>
      </c>
      <c r="E5861" t="s">
        <v>2210</v>
      </c>
      <c r="F5861">
        <v>2</v>
      </c>
      <c r="G5861" t="s">
        <v>17</v>
      </c>
      <c r="H5861" t="s">
        <v>5</v>
      </c>
      <c r="I5861">
        <v>0</v>
      </c>
      <c r="J5861">
        <v>140</v>
      </c>
      <c r="K5861" t="s">
        <v>16507</v>
      </c>
      <c r="L5861">
        <v>100</v>
      </c>
      <c r="M5861">
        <v>150</v>
      </c>
    </row>
    <row r="5862" spans="1:13" x14ac:dyDescent="0.25">
      <c r="A5862" t="s">
        <v>1241</v>
      </c>
      <c r="B5862" t="s">
        <v>15675</v>
      </c>
      <c r="C5862">
        <v>16</v>
      </c>
      <c r="D5862" t="s">
        <v>12</v>
      </c>
      <c r="E5862" t="s">
        <v>2231</v>
      </c>
      <c r="F5862">
        <v>37</v>
      </c>
      <c r="G5862" t="s">
        <v>13</v>
      </c>
      <c r="H5862" t="s">
        <v>3</v>
      </c>
      <c r="I5862" t="s">
        <v>359</v>
      </c>
      <c r="J5862">
        <v>120</v>
      </c>
      <c r="K5862" t="s">
        <v>16509</v>
      </c>
      <c r="L5862">
        <v>175</v>
      </c>
      <c r="M5862">
        <v>300</v>
      </c>
    </row>
    <row r="5863" spans="1:13" x14ac:dyDescent="0.25">
      <c r="A5863" t="s">
        <v>8185</v>
      </c>
      <c r="B5863" t="s">
        <v>2401</v>
      </c>
      <c r="C5863">
        <v>8</v>
      </c>
      <c r="D5863" t="s">
        <v>12</v>
      </c>
      <c r="E5863" t="s">
        <v>2231</v>
      </c>
      <c r="F5863">
        <v>49</v>
      </c>
      <c r="G5863" t="s">
        <v>13</v>
      </c>
      <c r="H5863" t="s">
        <v>6</v>
      </c>
      <c r="I5863">
        <v>0</v>
      </c>
      <c r="J5863">
        <v>135</v>
      </c>
      <c r="K5863" t="s">
        <v>16509</v>
      </c>
      <c r="L5863">
        <v>175</v>
      </c>
      <c r="M5863">
        <v>150</v>
      </c>
    </row>
    <row r="5864" spans="1:13" x14ac:dyDescent="0.25">
      <c r="A5864" t="s">
        <v>8186</v>
      </c>
      <c r="B5864" t="s">
        <v>8107</v>
      </c>
      <c r="C5864">
        <v>5</v>
      </c>
      <c r="D5864" t="s">
        <v>12</v>
      </c>
      <c r="E5864" t="s">
        <v>2202</v>
      </c>
      <c r="F5864">
        <v>38</v>
      </c>
      <c r="G5864" t="s">
        <v>13</v>
      </c>
      <c r="H5864" t="s">
        <v>3</v>
      </c>
      <c r="I5864" t="s">
        <v>2101</v>
      </c>
      <c r="J5864">
        <v>120</v>
      </c>
      <c r="K5864" t="s">
        <v>16509</v>
      </c>
      <c r="L5864">
        <v>175</v>
      </c>
      <c r="M5864">
        <v>100</v>
      </c>
    </row>
    <row r="5865" spans="1:13" x14ac:dyDescent="0.25">
      <c r="A5865" t="s">
        <v>1509</v>
      </c>
      <c r="B5865" t="s">
        <v>15320</v>
      </c>
      <c r="C5865">
        <v>8</v>
      </c>
      <c r="D5865" t="s">
        <v>23</v>
      </c>
      <c r="E5865" t="s">
        <v>8187</v>
      </c>
      <c r="F5865">
        <v>18.5</v>
      </c>
      <c r="G5865" t="s">
        <v>13</v>
      </c>
      <c r="H5865" t="s">
        <v>4</v>
      </c>
      <c r="I5865" t="s">
        <v>359</v>
      </c>
      <c r="J5865">
        <v>110</v>
      </c>
      <c r="K5865" t="s">
        <v>16513</v>
      </c>
      <c r="L5865">
        <v>110</v>
      </c>
      <c r="M5865">
        <v>150</v>
      </c>
    </row>
    <row r="5866" spans="1:13" x14ac:dyDescent="0.25">
      <c r="A5866" t="s">
        <v>8188</v>
      </c>
      <c r="B5866" t="s">
        <v>15603</v>
      </c>
      <c r="C5866">
        <v>7</v>
      </c>
      <c r="D5866" t="s">
        <v>19</v>
      </c>
      <c r="E5866" t="s">
        <v>2200</v>
      </c>
      <c r="F5866">
        <v>10</v>
      </c>
      <c r="G5866" t="s">
        <v>13</v>
      </c>
      <c r="H5866" t="s">
        <v>6</v>
      </c>
      <c r="I5866" t="s">
        <v>1093</v>
      </c>
      <c r="J5866">
        <v>135</v>
      </c>
      <c r="K5866" t="s">
        <v>16508</v>
      </c>
      <c r="L5866">
        <v>140</v>
      </c>
      <c r="M5866">
        <v>100</v>
      </c>
    </row>
    <row r="5867" spans="1:13" x14ac:dyDescent="0.25">
      <c r="A5867" t="s">
        <v>8189</v>
      </c>
      <c r="B5867" t="s">
        <v>14751</v>
      </c>
      <c r="C5867">
        <v>4</v>
      </c>
      <c r="D5867" t="s">
        <v>19</v>
      </c>
      <c r="E5867" t="s">
        <v>2357</v>
      </c>
      <c r="F5867">
        <v>9</v>
      </c>
      <c r="G5867" t="s">
        <v>13</v>
      </c>
      <c r="H5867" t="s">
        <v>6</v>
      </c>
      <c r="I5867">
        <v>0</v>
      </c>
      <c r="J5867">
        <v>135</v>
      </c>
      <c r="K5867" t="s">
        <v>16508</v>
      </c>
      <c r="L5867">
        <v>140</v>
      </c>
      <c r="M5867">
        <v>0</v>
      </c>
    </row>
    <row r="5868" spans="1:13" x14ac:dyDescent="0.25">
      <c r="A5868" t="s">
        <v>8190</v>
      </c>
      <c r="B5868" t="s">
        <v>15676</v>
      </c>
      <c r="C5868">
        <v>15</v>
      </c>
      <c r="D5868" t="s">
        <v>12</v>
      </c>
      <c r="E5868" t="s">
        <v>2207</v>
      </c>
      <c r="F5868">
        <v>36</v>
      </c>
      <c r="G5868" t="s">
        <v>13</v>
      </c>
      <c r="H5868" t="s">
        <v>6</v>
      </c>
      <c r="I5868">
        <v>0</v>
      </c>
      <c r="J5868">
        <v>135</v>
      </c>
      <c r="K5868" t="s">
        <v>16509</v>
      </c>
      <c r="L5868">
        <v>175</v>
      </c>
      <c r="M5868">
        <v>200</v>
      </c>
    </row>
    <row r="5869" spans="1:13" x14ac:dyDescent="0.25">
      <c r="A5869" t="s">
        <v>8191</v>
      </c>
      <c r="B5869" t="s">
        <v>3108</v>
      </c>
      <c r="C5869">
        <v>3</v>
      </c>
      <c r="D5869" t="s">
        <v>19</v>
      </c>
      <c r="E5869" t="s">
        <v>2198</v>
      </c>
      <c r="F5869">
        <v>3</v>
      </c>
      <c r="G5869" t="s">
        <v>17</v>
      </c>
      <c r="H5869" t="s">
        <v>6</v>
      </c>
      <c r="I5869" t="s">
        <v>1093</v>
      </c>
      <c r="J5869">
        <v>135</v>
      </c>
      <c r="K5869" t="s">
        <v>16507</v>
      </c>
      <c r="L5869">
        <v>100</v>
      </c>
      <c r="M5869">
        <v>0</v>
      </c>
    </row>
    <row r="5870" spans="1:13" x14ac:dyDescent="0.25">
      <c r="A5870" t="s">
        <v>8192</v>
      </c>
      <c r="B5870" t="s">
        <v>13771</v>
      </c>
      <c r="C5870">
        <v>8</v>
      </c>
      <c r="D5870" t="s">
        <v>19</v>
      </c>
      <c r="E5870" t="s">
        <v>2369</v>
      </c>
      <c r="F5870">
        <v>6</v>
      </c>
      <c r="G5870" t="s">
        <v>15</v>
      </c>
      <c r="H5870" t="s">
        <v>5</v>
      </c>
      <c r="I5870" t="s">
        <v>1093</v>
      </c>
      <c r="J5870">
        <v>140</v>
      </c>
      <c r="K5870" t="s">
        <v>16512</v>
      </c>
      <c r="L5870">
        <v>120</v>
      </c>
      <c r="M5870">
        <v>150</v>
      </c>
    </row>
    <row r="5871" spans="1:13" x14ac:dyDescent="0.25">
      <c r="A5871" t="s">
        <v>8193</v>
      </c>
      <c r="B5871" t="s">
        <v>15677</v>
      </c>
      <c r="C5871">
        <v>13</v>
      </c>
      <c r="D5871" t="s">
        <v>12</v>
      </c>
      <c r="E5871" t="s">
        <v>2475</v>
      </c>
      <c r="F5871">
        <v>19</v>
      </c>
      <c r="G5871" t="s">
        <v>15</v>
      </c>
      <c r="H5871" t="s">
        <v>4</v>
      </c>
      <c r="I5871">
        <v>0</v>
      </c>
      <c r="J5871">
        <v>110</v>
      </c>
      <c r="K5871" t="s">
        <v>16511</v>
      </c>
      <c r="L5871">
        <v>150</v>
      </c>
      <c r="M5871">
        <v>200</v>
      </c>
    </row>
    <row r="5872" spans="1:13" x14ac:dyDescent="0.25">
      <c r="A5872" t="s">
        <v>8194</v>
      </c>
      <c r="B5872" t="s">
        <v>15678</v>
      </c>
      <c r="C5872">
        <v>12</v>
      </c>
      <c r="D5872" t="s">
        <v>19</v>
      </c>
      <c r="E5872" t="s">
        <v>2234</v>
      </c>
      <c r="F5872">
        <v>6.5</v>
      </c>
      <c r="G5872" t="s">
        <v>15</v>
      </c>
      <c r="H5872" t="s">
        <v>5</v>
      </c>
      <c r="I5872">
        <v>0</v>
      </c>
      <c r="J5872">
        <v>140</v>
      </c>
      <c r="K5872" t="s">
        <v>16512</v>
      </c>
      <c r="L5872">
        <v>120</v>
      </c>
      <c r="M5872">
        <v>150</v>
      </c>
    </row>
    <row r="5873" spans="1:13" x14ac:dyDescent="0.25">
      <c r="A5873" t="s">
        <v>8195</v>
      </c>
      <c r="B5873" t="s">
        <v>13678</v>
      </c>
      <c r="C5873">
        <v>7</v>
      </c>
      <c r="D5873" t="s">
        <v>12</v>
      </c>
      <c r="E5873" t="s">
        <v>2191</v>
      </c>
      <c r="F5873">
        <v>18</v>
      </c>
      <c r="G5873" t="s">
        <v>15</v>
      </c>
      <c r="H5873" t="s">
        <v>5</v>
      </c>
      <c r="I5873" t="s">
        <v>32</v>
      </c>
      <c r="J5873">
        <v>140</v>
      </c>
      <c r="K5873" t="s">
        <v>16511</v>
      </c>
      <c r="L5873">
        <v>150</v>
      </c>
      <c r="M5873">
        <v>100</v>
      </c>
    </row>
    <row r="5874" spans="1:13" x14ac:dyDescent="0.25">
      <c r="A5874" t="s">
        <v>935</v>
      </c>
      <c r="B5874" t="s">
        <v>15102</v>
      </c>
      <c r="C5874">
        <v>3</v>
      </c>
      <c r="D5874" t="s">
        <v>12</v>
      </c>
      <c r="E5874" t="s">
        <v>2217</v>
      </c>
      <c r="F5874">
        <v>34</v>
      </c>
      <c r="G5874" t="s">
        <v>13</v>
      </c>
      <c r="H5874" t="s">
        <v>6</v>
      </c>
      <c r="I5874" t="s">
        <v>55</v>
      </c>
      <c r="J5874">
        <v>135</v>
      </c>
      <c r="K5874" t="s">
        <v>16509</v>
      </c>
      <c r="L5874">
        <v>175</v>
      </c>
      <c r="M5874">
        <v>0</v>
      </c>
    </row>
    <row r="5875" spans="1:13" x14ac:dyDescent="0.25">
      <c r="A5875" t="s">
        <v>8196</v>
      </c>
      <c r="B5875" t="s">
        <v>2888</v>
      </c>
      <c r="C5875">
        <v>8</v>
      </c>
      <c r="D5875" t="s">
        <v>19</v>
      </c>
      <c r="E5875" t="s">
        <v>5056</v>
      </c>
      <c r="F5875">
        <v>3</v>
      </c>
      <c r="G5875" t="s">
        <v>17</v>
      </c>
      <c r="H5875" t="s">
        <v>5</v>
      </c>
      <c r="I5875">
        <v>0</v>
      </c>
      <c r="J5875">
        <v>140</v>
      </c>
      <c r="K5875" t="s">
        <v>16507</v>
      </c>
      <c r="L5875">
        <v>100</v>
      </c>
      <c r="M5875">
        <v>150</v>
      </c>
    </row>
    <row r="5876" spans="1:13" x14ac:dyDescent="0.25">
      <c r="A5876" t="s">
        <v>8197</v>
      </c>
      <c r="B5876" t="s">
        <v>4979</v>
      </c>
      <c r="C5876">
        <v>6</v>
      </c>
      <c r="D5876" t="s">
        <v>19</v>
      </c>
      <c r="E5876" t="s">
        <v>2182</v>
      </c>
      <c r="F5876">
        <v>2</v>
      </c>
      <c r="G5876" t="s">
        <v>17</v>
      </c>
      <c r="H5876" t="s">
        <v>3</v>
      </c>
      <c r="I5876" t="s">
        <v>2101</v>
      </c>
      <c r="J5876">
        <v>120</v>
      </c>
      <c r="K5876" t="s">
        <v>16507</v>
      </c>
      <c r="L5876">
        <v>100</v>
      </c>
      <c r="M5876">
        <v>100</v>
      </c>
    </row>
    <row r="5877" spans="1:13" x14ac:dyDescent="0.25">
      <c r="A5877" t="s">
        <v>501</v>
      </c>
      <c r="B5877" t="s">
        <v>14764</v>
      </c>
      <c r="C5877">
        <v>5</v>
      </c>
      <c r="D5877" t="s">
        <v>12</v>
      </c>
      <c r="E5877" t="s">
        <v>2223</v>
      </c>
      <c r="F5877">
        <v>32</v>
      </c>
      <c r="G5877" t="s">
        <v>13</v>
      </c>
      <c r="H5877" t="s">
        <v>7</v>
      </c>
      <c r="I5877" t="s">
        <v>1096</v>
      </c>
      <c r="J5877">
        <v>100</v>
      </c>
      <c r="K5877" t="s">
        <v>16509</v>
      </c>
      <c r="L5877">
        <v>175</v>
      </c>
      <c r="M5877">
        <v>100</v>
      </c>
    </row>
    <row r="5878" spans="1:13" x14ac:dyDescent="0.25">
      <c r="A5878" t="s">
        <v>8198</v>
      </c>
      <c r="B5878" t="s">
        <v>14982</v>
      </c>
      <c r="C5878">
        <v>10</v>
      </c>
      <c r="D5878" t="s">
        <v>12</v>
      </c>
      <c r="E5878" t="s">
        <v>2207</v>
      </c>
      <c r="F5878">
        <v>43</v>
      </c>
      <c r="G5878" t="s">
        <v>13</v>
      </c>
      <c r="H5878" t="s">
        <v>6</v>
      </c>
      <c r="I5878" t="s">
        <v>54</v>
      </c>
      <c r="J5878">
        <v>135</v>
      </c>
      <c r="K5878" t="s">
        <v>16509</v>
      </c>
      <c r="L5878">
        <v>175</v>
      </c>
      <c r="M5878">
        <v>150</v>
      </c>
    </row>
    <row r="5879" spans="1:13" x14ac:dyDescent="0.25">
      <c r="A5879" t="s">
        <v>8199</v>
      </c>
      <c r="B5879" t="s">
        <v>6666</v>
      </c>
      <c r="C5879">
        <v>4</v>
      </c>
      <c r="D5879" t="s">
        <v>19</v>
      </c>
      <c r="E5879" t="s">
        <v>2217</v>
      </c>
      <c r="F5879">
        <v>6.5</v>
      </c>
      <c r="G5879" t="s">
        <v>15</v>
      </c>
      <c r="H5879" t="s">
        <v>6</v>
      </c>
      <c r="I5879" t="s">
        <v>32</v>
      </c>
      <c r="J5879">
        <v>135</v>
      </c>
      <c r="K5879" t="s">
        <v>16512</v>
      </c>
      <c r="L5879">
        <v>120</v>
      </c>
      <c r="M5879">
        <v>0</v>
      </c>
    </row>
    <row r="5880" spans="1:13" x14ac:dyDescent="0.25">
      <c r="A5880" t="s">
        <v>8200</v>
      </c>
      <c r="B5880" t="s">
        <v>6573</v>
      </c>
      <c r="C5880">
        <v>2</v>
      </c>
      <c r="D5880" t="s">
        <v>19</v>
      </c>
      <c r="E5880" t="s">
        <v>2234</v>
      </c>
      <c r="F5880">
        <v>10</v>
      </c>
      <c r="G5880" t="s">
        <v>13</v>
      </c>
      <c r="H5880" t="s">
        <v>4</v>
      </c>
      <c r="I5880" t="s">
        <v>359</v>
      </c>
      <c r="J5880">
        <v>110</v>
      </c>
      <c r="K5880" t="s">
        <v>16508</v>
      </c>
      <c r="L5880">
        <v>140</v>
      </c>
      <c r="M5880">
        <v>0</v>
      </c>
    </row>
    <row r="5881" spans="1:13" x14ac:dyDescent="0.25">
      <c r="A5881" t="s">
        <v>8202</v>
      </c>
      <c r="B5881" t="s">
        <v>13801</v>
      </c>
      <c r="C5881">
        <v>6</v>
      </c>
      <c r="D5881" t="s">
        <v>19</v>
      </c>
      <c r="E5881" t="s">
        <v>2210</v>
      </c>
      <c r="F5881">
        <v>3</v>
      </c>
      <c r="G5881" t="s">
        <v>17</v>
      </c>
      <c r="H5881" t="s">
        <v>6</v>
      </c>
      <c r="I5881" t="s">
        <v>32</v>
      </c>
      <c r="J5881">
        <v>135</v>
      </c>
      <c r="K5881" t="s">
        <v>16507</v>
      </c>
      <c r="L5881">
        <v>100</v>
      </c>
      <c r="M5881">
        <v>100</v>
      </c>
    </row>
    <row r="5882" spans="1:13" x14ac:dyDescent="0.25">
      <c r="A5882" t="s">
        <v>763</v>
      </c>
      <c r="B5882" t="s">
        <v>14085</v>
      </c>
      <c r="C5882">
        <v>7</v>
      </c>
      <c r="D5882" t="s">
        <v>19</v>
      </c>
      <c r="E5882" t="s">
        <v>5522</v>
      </c>
      <c r="F5882">
        <v>3</v>
      </c>
      <c r="G5882" t="s">
        <v>17</v>
      </c>
      <c r="H5882" t="s">
        <v>3</v>
      </c>
      <c r="I5882" t="s">
        <v>52</v>
      </c>
      <c r="J5882">
        <v>120</v>
      </c>
      <c r="K5882" t="s">
        <v>16507</v>
      </c>
      <c r="L5882">
        <v>100</v>
      </c>
      <c r="M5882">
        <v>100</v>
      </c>
    </row>
    <row r="5883" spans="1:13" x14ac:dyDescent="0.25">
      <c r="A5883" t="s">
        <v>8203</v>
      </c>
      <c r="B5883" t="s">
        <v>15397</v>
      </c>
      <c r="C5883">
        <v>6</v>
      </c>
      <c r="D5883" t="s">
        <v>19</v>
      </c>
      <c r="E5883" t="s">
        <v>2177</v>
      </c>
      <c r="F5883">
        <v>10</v>
      </c>
      <c r="G5883" t="s">
        <v>13</v>
      </c>
      <c r="H5883" t="s">
        <v>5</v>
      </c>
      <c r="I5883">
        <v>0</v>
      </c>
      <c r="J5883">
        <v>140</v>
      </c>
      <c r="K5883" t="s">
        <v>16508</v>
      </c>
      <c r="L5883">
        <v>140</v>
      </c>
      <c r="M5883">
        <v>100</v>
      </c>
    </row>
    <row r="5884" spans="1:13" x14ac:dyDescent="0.25">
      <c r="A5884" t="s">
        <v>8204</v>
      </c>
      <c r="B5884" t="s">
        <v>14474</v>
      </c>
      <c r="C5884">
        <v>8</v>
      </c>
      <c r="D5884" t="s">
        <v>19</v>
      </c>
      <c r="E5884" t="s">
        <v>2200</v>
      </c>
      <c r="F5884">
        <v>6</v>
      </c>
      <c r="G5884" t="s">
        <v>15</v>
      </c>
      <c r="H5884" t="s">
        <v>7</v>
      </c>
      <c r="I5884" t="s">
        <v>1003</v>
      </c>
      <c r="J5884">
        <v>100</v>
      </c>
      <c r="K5884" t="s">
        <v>16512</v>
      </c>
      <c r="L5884">
        <v>120</v>
      </c>
      <c r="M5884">
        <v>150</v>
      </c>
    </row>
    <row r="5885" spans="1:13" x14ac:dyDescent="0.25">
      <c r="A5885" t="s">
        <v>8205</v>
      </c>
      <c r="B5885" t="s">
        <v>15202</v>
      </c>
      <c r="C5885">
        <v>8</v>
      </c>
      <c r="D5885" t="s">
        <v>12</v>
      </c>
      <c r="E5885" t="s">
        <v>2597</v>
      </c>
      <c r="F5885">
        <v>40</v>
      </c>
      <c r="G5885" t="s">
        <v>13</v>
      </c>
      <c r="H5885" t="s">
        <v>5</v>
      </c>
      <c r="I5885" t="s">
        <v>359</v>
      </c>
      <c r="J5885">
        <v>140</v>
      </c>
      <c r="K5885" t="s">
        <v>16509</v>
      </c>
      <c r="L5885">
        <v>175</v>
      </c>
      <c r="M5885">
        <v>150</v>
      </c>
    </row>
    <row r="5886" spans="1:13" x14ac:dyDescent="0.25">
      <c r="A5886" t="s">
        <v>8206</v>
      </c>
      <c r="B5886" t="s">
        <v>13991</v>
      </c>
      <c r="C5886">
        <v>7</v>
      </c>
      <c r="D5886" t="s">
        <v>12</v>
      </c>
      <c r="E5886" t="s">
        <v>2182</v>
      </c>
      <c r="F5886">
        <v>35</v>
      </c>
      <c r="G5886" t="s">
        <v>13</v>
      </c>
      <c r="H5886" t="s">
        <v>5</v>
      </c>
      <c r="I5886" t="s">
        <v>2101</v>
      </c>
      <c r="J5886">
        <v>140</v>
      </c>
      <c r="K5886" t="s">
        <v>16509</v>
      </c>
      <c r="L5886">
        <v>175</v>
      </c>
      <c r="M5886">
        <v>100</v>
      </c>
    </row>
    <row r="5887" spans="1:13" x14ac:dyDescent="0.25">
      <c r="A5887" t="s">
        <v>8207</v>
      </c>
      <c r="B5887" t="s">
        <v>15387</v>
      </c>
      <c r="C5887">
        <v>4</v>
      </c>
      <c r="D5887" t="s">
        <v>12</v>
      </c>
      <c r="E5887" t="s">
        <v>2322</v>
      </c>
      <c r="F5887">
        <v>29</v>
      </c>
      <c r="G5887" t="s">
        <v>15</v>
      </c>
      <c r="H5887" t="s">
        <v>4</v>
      </c>
      <c r="I5887" t="s">
        <v>1003</v>
      </c>
      <c r="J5887">
        <v>110</v>
      </c>
      <c r="K5887" t="s">
        <v>16511</v>
      </c>
      <c r="L5887">
        <v>150</v>
      </c>
      <c r="M5887">
        <v>0</v>
      </c>
    </row>
    <row r="5888" spans="1:13" x14ac:dyDescent="0.25">
      <c r="A5888" t="s">
        <v>8208</v>
      </c>
      <c r="B5888" t="s">
        <v>14076</v>
      </c>
      <c r="C5888">
        <v>8</v>
      </c>
      <c r="D5888" t="s">
        <v>12</v>
      </c>
      <c r="E5888" t="s">
        <v>2202</v>
      </c>
      <c r="F5888">
        <v>6</v>
      </c>
      <c r="G5888" t="s">
        <v>17</v>
      </c>
      <c r="H5888" t="s">
        <v>6</v>
      </c>
      <c r="I5888" t="s">
        <v>359</v>
      </c>
      <c r="J5888">
        <v>135</v>
      </c>
      <c r="K5888" t="s">
        <v>16510</v>
      </c>
      <c r="L5888">
        <v>125</v>
      </c>
      <c r="M5888">
        <v>150</v>
      </c>
    </row>
    <row r="5889" spans="1:13" x14ac:dyDescent="0.25">
      <c r="A5889" t="s">
        <v>8209</v>
      </c>
      <c r="B5889" t="s">
        <v>13707</v>
      </c>
      <c r="C5889">
        <v>4</v>
      </c>
      <c r="D5889" t="s">
        <v>12</v>
      </c>
      <c r="E5889" t="s">
        <v>2217</v>
      </c>
      <c r="F5889">
        <v>39</v>
      </c>
      <c r="G5889" t="s">
        <v>13</v>
      </c>
      <c r="H5889" t="s">
        <v>6</v>
      </c>
      <c r="I5889" t="s">
        <v>32</v>
      </c>
      <c r="J5889">
        <v>135</v>
      </c>
      <c r="K5889" t="s">
        <v>16509</v>
      </c>
      <c r="L5889">
        <v>175</v>
      </c>
      <c r="M5889">
        <v>0</v>
      </c>
    </row>
    <row r="5890" spans="1:13" x14ac:dyDescent="0.25">
      <c r="A5890" t="s">
        <v>94</v>
      </c>
      <c r="B5890" t="s">
        <v>15276</v>
      </c>
      <c r="C5890">
        <v>8</v>
      </c>
      <c r="D5890" t="s">
        <v>19</v>
      </c>
      <c r="E5890" t="s">
        <v>2219</v>
      </c>
      <c r="F5890">
        <v>8</v>
      </c>
      <c r="G5890" t="s">
        <v>13</v>
      </c>
      <c r="H5890" t="s">
        <v>3</v>
      </c>
      <c r="I5890" t="s">
        <v>2101</v>
      </c>
      <c r="J5890">
        <v>120</v>
      </c>
      <c r="K5890" t="s">
        <v>16508</v>
      </c>
      <c r="L5890">
        <v>140</v>
      </c>
      <c r="M5890">
        <v>150</v>
      </c>
    </row>
    <row r="5891" spans="1:13" x14ac:dyDescent="0.25">
      <c r="A5891" t="s">
        <v>8210</v>
      </c>
      <c r="B5891" t="s">
        <v>15040</v>
      </c>
      <c r="C5891">
        <v>11</v>
      </c>
      <c r="D5891" t="s">
        <v>12</v>
      </c>
      <c r="E5891" t="s">
        <v>2223</v>
      </c>
      <c r="F5891">
        <v>17</v>
      </c>
      <c r="G5891" t="s">
        <v>15</v>
      </c>
      <c r="H5891" t="s">
        <v>6</v>
      </c>
      <c r="I5891" t="s">
        <v>32</v>
      </c>
      <c r="J5891">
        <v>135</v>
      </c>
      <c r="K5891" t="s">
        <v>16511</v>
      </c>
      <c r="L5891">
        <v>150</v>
      </c>
      <c r="M5891">
        <v>150</v>
      </c>
    </row>
    <row r="5892" spans="1:13" x14ac:dyDescent="0.25">
      <c r="A5892" t="s">
        <v>8211</v>
      </c>
      <c r="B5892" t="s">
        <v>9592</v>
      </c>
      <c r="C5892">
        <v>12</v>
      </c>
      <c r="D5892" t="s">
        <v>12</v>
      </c>
      <c r="E5892" t="s">
        <v>2233</v>
      </c>
      <c r="F5892">
        <v>23</v>
      </c>
      <c r="G5892" t="s">
        <v>15</v>
      </c>
      <c r="H5892" t="s">
        <v>6</v>
      </c>
      <c r="I5892" t="s">
        <v>32</v>
      </c>
      <c r="J5892">
        <v>135</v>
      </c>
      <c r="K5892" t="s">
        <v>16511</v>
      </c>
      <c r="L5892">
        <v>150</v>
      </c>
      <c r="M5892">
        <v>150</v>
      </c>
    </row>
    <row r="5893" spans="1:13" x14ac:dyDescent="0.25">
      <c r="A5893" t="s">
        <v>8213</v>
      </c>
      <c r="B5893" t="s">
        <v>15679</v>
      </c>
      <c r="C5893">
        <v>8</v>
      </c>
      <c r="D5893" t="s">
        <v>12</v>
      </c>
      <c r="E5893" t="s">
        <v>2432</v>
      </c>
      <c r="F5893">
        <v>19</v>
      </c>
      <c r="G5893" t="s">
        <v>15</v>
      </c>
      <c r="H5893" t="s">
        <v>3</v>
      </c>
      <c r="I5893">
        <v>0</v>
      </c>
      <c r="J5893">
        <v>120</v>
      </c>
      <c r="K5893" t="s">
        <v>16511</v>
      </c>
      <c r="L5893">
        <v>150</v>
      </c>
      <c r="M5893">
        <v>150</v>
      </c>
    </row>
    <row r="5894" spans="1:13" x14ac:dyDescent="0.25">
      <c r="A5894" t="s">
        <v>8214</v>
      </c>
      <c r="B5894" t="s">
        <v>15680</v>
      </c>
      <c r="C5894">
        <v>10</v>
      </c>
      <c r="D5894" t="s">
        <v>12</v>
      </c>
      <c r="E5894" t="s">
        <v>2223</v>
      </c>
      <c r="F5894">
        <v>21</v>
      </c>
      <c r="G5894" t="s">
        <v>15</v>
      </c>
      <c r="H5894" t="s">
        <v>5</v>
      </c>
      <c r="I5894" t="s">
        <v>32</v>
      </c>
      <c r="J5894">
        <v>140</v>
      </c>
      <c r="K5894" t="s">
        <v>16511</v>
      </c>
      <c r="L5894">
        <v>150</v>
      </c>
      <c r="M5894">
        <v>150</v>
      </c>
    </row>
    <row r="5895" spans="1:13" x14ac:dyDescent="0.25">
      <c r="A5895" t="s">
        <v>8215</v>
      </c>
      <c r="B5895" t="s">
        <v>15681</v>
      </c>
      <c r="C5895">
        <v>12</v>
      </c>
      <c r="D5895" t="s">
        <v>12</v>
      </c>
      <c r="E5895" t="s">
        <v>2322</v>
      </c>
      <c r="F5895">
        <v>47</v>
      </c>
      <c r="G5895" t="s">
        <v>13</v>
      </c>
      <c r="H5895" t="s">
        <v>6</v>
      </c>
      <c r="I5895" t="s">
        <v>52</v>
      </c>
      <c r="J5895">
        <v>135</v>
      </c>
      <c r="K5895" t="s">
        <v>16509</v>
      </c>
      <c r="L5895">
        <v>175</v>
      </c>
      <c r="M5895">
        <v>150</v>
      </c>
    </row>
    <row r="5896" spans="1:13" x14ac:dyDescent="0.25">
      <c r="A5896" t="s">
        <v>8216</v>
      </c>
      <c r="B5896" t="s">
        <v>14280</v>
      </c>
      <c r="C5896">
        <v>8</v>
      </c>
      <c r="D5896" t="s">
        <v>12</v>
      </c>
      <c r="E5896" t="s">
        <v>2217</v>
      </c>
      <c r="F5896">
        <v>3</v>
      </c>
      <c r="G5896" t="s">
        <v>17</v>
      </c>
      <c r="H5896" t="s">
        <v>4</v>
      </c>
      <c r="I5896" t="s">
        <v>1093</v>
      </c>
      <c r="J5896">
        <v>110</v>
      </c>
      <c r="K5896" t="s">
        <v>16510</v>
      </c>
      <c r="L5896">
        <v>125</v>
      </c>
      <c r="M5896">
        <v>150</v>
      </c>
    </row>
    <row r="5897" spans="1:13" x14ac:dyDescent="0.25">
      <c r="A5897" t="s">
        <v>8217</v>
      </c>
      <c r="B5897" t="s">
        <v>15682</v>
      </c>
      <c r="C5897">
        <v>9</v>
      </c>
      <c r="D5897" t="s">
        <v>12</v>
      </c>
      <c r="E5897" t="s">
        <v>2186</v>
      </c>
      <c r="F5897">
        <v>12</v>
      </c>
      <c r="G5897" t="s">
        <v>15</v>
      </c>
      <c r="H5897" t="s">
        <v>4</v>
      </c>
      <c r="I5897" t="s">
        <v>359</v>
      </c>
      <c r="J5897">
        <v>110</v>
      </c>
      <c r="K5897" t="s">
        <v>16511</v>
      </c>
      <c r="L5897">
        <v>150</v>
      </c>
      <c r="M5897">
        <v>150</v>
      </c>
    </row>
    <row r="5898" spans="1:13" x14ac:dyDescent="0.25">
      <c r="A5898" t="s">
        <v>1960</v>
      </c>
      <c r="B5898" t="s">
        <v>4249</v>
      </c>
      <c r="C5898">
        <v>7</v>
      </c>
      <c r="D5898" t="s">
        <v>12</v>
      </c>
      <c r="E5898" t="s">
        <v>2191</v>
      </c>
      <c r="F5898">
        <v>32</v>
      </c>
      <c r="G5898" t="s">
        <v>13</v>
      </c>
      <c r="H5898" t="s">
        <v>5</v>
      </c>
      <c r="I5898" t="s">
        <v>359</v>
      </c>
      <c r="J5898">
        <v>140</v>
      </c>
      <c r="K5898" t="s">
        <v>16509</v>
      </c>
      <c r="L5898">
        <v>175</v>
      </c>
      <c r="M5898">
        <v>100</v>
      </c>
    </row>
    <row r="5899" spans="1:13" x14ac:dyDescent="0.25">
      <c r="A5899" t="s">
        <v>8218</v>
      </c>
      <c r="B5899" t="s">
        <v>13898</v>
      </c>
      <c r="C5899">
        <v>9</v>
      </c>
      <c r="D5899" t="s">
        <v>12</v>
      </c>
      <c r="E5899" t="s">
        <v>2948</v>
      </c>
      <c r="F5899">
        <v>44</v>
      </c>
      <c r="G5899" t="s">
        <v>13</v>
      </c>
      <c r="H5899" t="s">
        <v>5</v>
      </c>
      <c r="I5899" t="s">
        <v>450</v>
      </c>
      <c r="J5899">
        <v>140</v>
      </c>
      <c r="K5899" t="s">
        <v>16509</v>
      </c>
      <c r="L5899">
        <v>175</v>
      </c>
      <c r="M5899">
        <v>150</v>
      </c>
    </row>
    <row r="5900" spans="1:13" x14ac:dyDescent="0.25">
      <c r="A5900" t="s">
        <v>8219</v>
      </c>
      <c r="B5900" t="s">
        <v>8220</v>
      </c>
      <c r="C5900">
        <v>4</v>
      </c>
      <c r="D5900" t="s">
        <v>19</v>
      </c>
      <c r="E5900" t="s">
        <v>2182</v>
      </c>
      <c r="F5900">
        <v>9</v>
      </c>
      <c r="G5900" t="s">
        <v>13</v>
      </c>
      <c r="H5900" t="s">
        <v>5</v>
      </c>
      <c r="I5900">
        <v>0</v>
      </c>
      <c r="J5900">
        <v>140</v>
      </c>
      <c r="K5900" t="s">
        <v>16508</v>
      </c>
      <c r="L5900">
        <v>140</v>
      </c>
      <c r="M5900">
        <v>0</v>
      </c>
    </row>
    <row r="5901" spans="1:13" x14ac:dyDescent="0.25">
      <c r="A5901" t="s">
        <v>8221</v>
      </c>
      <c r="B5901" t="s">
        <v>14184</v>
      </c>
      <c r="C5901">
        <v>3</v>
      </c>
      <c r="D5901" t="s">
        <v>19</v>
      </c>
      <c r="E5901" t="s">
        <v>2210</v>
      </c>
      <c r="F5901">
        <v>10</v>
      </c>
      <c r="G5901" t="s">
        <v>13</v>
      </c>
      <c r="H5901" t="s">
        <v>6</v>
      </c>
      <c r="I5901" t="s">
        <v>52</v>
      </c>
      <c r="J5901">
        <v>135</v>
      </c>
      <c r="K5901" t="s">
        <v>16508</v>
      </c>
      <c r="L5901">
        <v>140</v>
      </c>
      <c r="M5901">
        <v>0</v>
      </c>
    </row>
    <row r="5902" spans="1:13" x14ac:dyDescent="0.25">
      <c r="A5902" t="s">
        <v>8222</v>
      </c>
      <c r="B5902" t="s">
        <v>15683</v>
      </c>
      <c r="C5902">
        <v>12</v>
      </c>
      <c r="D5902" t="s">
        <v>19</v>
      </c>
      <c r="E5902" t="s">
        <v>2198</v>
      </c>
      <c r="F5902">
        <v>2</v>
      </c>
      <c r="G5902" t="s">
        <v>17</v>
      </c>
      <c r="H5902" t="s">
        <v>4</v>
      </c>
      <c r="I5902" t="s">
        <v>359</v>
      </c>
      <c r="J5902">
        <v>110</v>
      </c>
      <c r="K5902" t="s">
        <v>16507</v>
      </c>
      <c r="L5902">
        <v>100</v>
      </c>
      <c r="M5902">
        <v>150</v>
      </c>
    </row>
    <row r="5903" spans="1:13" x14ac:dyDescent="0.25">
      <c r="A5903" t="s">
        <v>8223</v>
      </c>
      <c r="B5903" t="s">
        <v>14690</v>
      </c>
      <c r="C5903">
        <v>5</v>
      </c>
      <c r="D5903" t="s">
        <v>19</v>
      </c>
      <c r="E5903" t="s">
        <v>2234</v>
      </c>
      <c r="F5903">
        <v>6</v>
      </c>
      <c r="G5903" t="s">
        <v>15</v>
      </c>
      <c r="H5903" t="s">
        <v>7</v>
      </c>
      <c r="I5903" t="s">
        <v>55</v>
      </c>
      <c r="J5903">
        <v>100</v>
      </c>
      <c r="K5903" t="s">
        <v>16512</v>
      </c>
      <c r="L5903">
        <v>120</v>
      </c>
      <c r="M5903">
        <v>100</v>
      </c>
    </row>
    <row r="5904" spans="1:13" x14ac:dyDescent="0.25">
      <c r="A5904" t="s">
        <v>8224</v>
      </c>
      <c r="B5904" t="s">
        <v>13897</v>
      </c>
      <c r="C5904">
        <v>5</v>
      </c>
      <c r="D5904" t="s">
        <v>19</v>
      </c>
      <c r="E5904" t="s">
        <v>2207</v>
      </c>
      <c r="F5904">
        <v>6.5</v>
      </c>
      <c r="G5904" t="s">
        <v>15</v>
      </c>
      <c r="H5904" t="s">
        <v>5</v>
      </c>
      <c r="I5904" t="s">
        <v>32</v>
      </c>
      <c r="J5904">
        <v>140</v>
      </c>
      <c r="K5904" t="s">
        <v>16512</v>
      </c>
      <c r="L5904">
        <v>120</v>
      </c>
      <c r="M5904">
        <v>100</v>
      </c>
    </row>
    <row r="5905" spans="1:13" x14ac:dyDescent="0.25">
      <c r="A5905" t="s">
        <v>8225</v>
      </c>
      <c r="B5905" t="s">
        <v>13562</v>
      </c>
      <c r="C5905">
        <v>6</v>
      </c>
      <c r="D5905" t="s">
        <v>12</v>
      </c>
      <c r="E5905" t="s">
        <v>2535</v>
      </c>
      <c r="F5905">
        <v>18</v>
      </c>
      <c r="G5905" t="s">
        <v>15</v>
      </c>
      <c r="H5905" t="s">
        <v>7</v>
      </c>
      <c r="I5905" t="s">
        <v>1003</v>
      </c>
      <c r="J5905">
        <v>100</v>
      </c>
      <c r="K5905" t="s">
        <v>16511</v>
      </c>
      <c r="L5905">
        <v>150</v>
      </c>
      <c r="M5905">
        <v>100</v>
      </c>
    </row>
    <row r="5906" spans="1:13" x14ac:dyDescent="0.25">
      <c r="A5906" t="s">
        <v>8226</v>
      </c>
      <c r="B5906" t="s">
        <v>13438</v>
      </c>
      <c r="C5906">
        <v>7</v>
      </c>
      <c r="D5906" t="s">
        <v>19</v>
      </c>
      <c r="E5906" t="s">
        <v>2182</v>
      </c>
      <c r="F5906">
        <v>6.5</v>
      </c>
      <c r="G5906" t="s">
        <v>15</v>
      </c>
      <c r="H5906" t="s">
        <v>6</v>
      </c>
      <c r="I5906" t="s">
        <v>359</v>
      </c>
      <c r="J5906">
        <v>135</v>
      </c>
      <c r="K5906" t="s">
        <v>16512</v>
      </c>
      <c r="L5906">
        <v>120</v>
      </c>
      <c r="M5906">
        <v>100</v>
      </c>
    </row>
    <row r="5907" spans="1:13" x14ac:dyDescent="0.25">
      <c r="A5907" t="s">
        <v>8227</v>
      </c>
      <c r="B5907" t="s">
        <v>14637</v>
      </c>
      <c r="C5907">
        <v>4</v>
      </c>
      <c r="D5907" t="s">
        <v>19</v>
      </c>
      <c r="E5907" t="s">
        <v>2311</v>
      </c>
      <c r="F5907">
        <v>4</v>
      </c>
      <c r="G5907" t="s">
        <v>17</v>
      </c>
      <c r="H5907" t="s">
        <v>3</v>
      </c>
      <c r="I5907" t="s">
        <v>359</v>
      </c>
      <c r="J5907">
        <v>120</v>
      </c>
      <c r="K5907" t="s">
        <v>16507</v>
      </c>
      <c r="L5907">
        <v>100</v>
      </c>
      <c r="M5907">
        <v>0</v>
      </c>
    </row>
    <row r="5908" spans="1:13" x14ac:dyDescent="0.25">
      <c r="A5908" t="s">
        <v>8228</v>
      </c>
      <c r="B5908" t="s">
        <v>15583</v>
      </c>
      <c r="C5908">
        <v>9</v>
      </c>
      <c r="D5908" t="s">
        <v>12</v>
      </c>
      <c r="E5908" t="s">
        <v>2241</v>
      </c>
      <c r="F5908">
        <v>31.5</v>
      </c>
      <c r="G5908" t="s">
        <v>13</v>
      </c>
      <c r="H5908" t="s">
        <v>6</v>
      </c>
      <c r="I5908">
        <v>0</v>
      </c>
      <c r="J5908">
        <v>135</v>
      </c>
      <c r="K5908" t="s">
        <v>16509</v>
      </c>
      <c r="L5908">
        <v>175</v>
      </c>
      <c r="M5908">
        <v>150</v>
      </c>
    </row>
    <row r="5909" spans="1:13" x14ac:dyDescent="0.25">
      <c r="A5909" t="s">
        <v>8229</v>
      </c>
      <c r="B5909" t="s">
        <v>8024</v>
      </c>
      <c r="C5909">
        <v>7</v>
      </c>
      <c r="D5909" t="s">
        <v>12</v>
      </c>
      <c r="E5909" t="s">
        <v>2247</v>
      </c>
      <c r="F5909">
        <v>37</v>
      </c>
      <c r="G5909" t="s">
        <v>13</v>
      </c>
      <c r="H5909" t="s">
        <v>6</v>
      </c>
      <c r="I5909">
        <v>0</v>
      </c>
      <c r="J5909">
        <v>135</v>
      </c>
      <c r="K5909" t="s">
        <v>16509</v>
      </c>
      <c r="L5909">
        <v>175</v>
      </c>
      <c r="M5909">
        <v>100</v>
      </c>
    </row>
    <row r="5910" spans="1:13" x14ac:dyDescent="0.25">
      <c r="A5910" t="s">
        <v>1099</v>
      </c>
      <c r="B5910" t="s">
        <v>14849</v>
      </c>
      <c r="C5910">
        <v>8</v>
      </c>
      <c r="D5910" t="s">
        <v>12</v>
      </c>
      <c r="E5910" t="s">
        <v>2191</v>
      </c>
      <c r="F5910">
        <v>34</v>
      </c>
      <c r="G5910" t="s">
        <v>13</v>
      </c>
      <c r="H5910" t="s">
        <v>5</v>
      </c>
      <c r="I5910" t="s">
        <v>359</v>
      </c>
      <c r="J5910">
        <v>140</v>
      </c>
      <c r="K5910" t="s">
        <v>16509</v>
      </c>
      <c r="L5910">
        <v>175</v>
      </c>
      <c r="M5910">
        <v>150</v>
      </c>
    </row>
    <row r="5911" spans="1:13" x14ac:dyDescent="0.25">
      <c r="A5911" t="s">
        <v>8230</v>
      </c>
      <c r="B5911" t="s">
        <v>13871</v>
      </c>
      <c r="C5911">
        <v>4</v>
      </c>
      <c r="D5911" t="s">
        <v>12</v>
      </c>
      <c r="E5911" t="s">
        <v>2186</v>
      </c>
      <c r="F5911">
        <v>34</v>
      </c>
      <c r="G5911" t="s">
        <v>13</v>
      </c>
      <c r="H5911" t="s">
        <v>3</v>
      </c>
      <c r="I5911" t="s">
        <v>1003</v>
      </c>
      <c r="J5911">
        <v>120</v>
      </c>
      <c r="K5911" t="s">
        <v>16509</v>
      </c>
      <c r="L5911">
        <v>175</v>
      </c>
      <c r="M5911">
        <v>0</v>
      </c>
    </row>
    <row r="5912" spans="1:13" x14ac:dyDescent="0.25">
      <c r="A5912" t="s">
        <v>8231</v>
      </c>
      <c r="B5912" t="s">
        <v>15684</v>
      </c>
      <c r="C5912">
        <v>14</v>
      </c>
      <c r="D5912" t="s">
        <v>12</v>
      </c>
      <c r="E5912" t="s">
        <v>2233</v>
      </c>
      <c r="F5912">
        <v>19</v>
      </c>
      <c r="G5912" t="s">
        <v>15</v>
      </c>
      <c r="H5912" t="s">
        <v>5</v>
      </c>
      <c r="I5912" t="s">
        <v>32</v>
      </c>
      <c r="J5912">
        <v>140</v>
      </c>
      <c r="K5912" t="s">
        <v>16511</v>
      </c>
      <c r="L5912">
        <v>150</v>
      </c>
      <c r="M5912">
        <v>200</v>
      </c>
    </row>
    <row r="5913" spans="1:13" x14ac:dyDescent="0.25">
      <c r="A5913" t="s">
        <v>8232</v>
      </c>
      <c r="B5913" t="s">
        <v>10627</v>
      </c>
      <c r="C5913">
        <v>11</v>
      </c>
      <c r="D5913" t="s">
        <v>12</v>
      </c>
      <c r="E5913" t="s">
        <v>2180</v>
      </c>
      <c r="F5913">
        <v>5</v>
      </c>
      <c r="G5913" t="s">
        <v>17</v>
      </c>
      <c r="H5913" t="s">
        <v>5</v>
      </c>
      <c r="I5913" t="s">
        <v>359</v>
      </c>
      <c r="J5913">
        <v>140</v>
      </c>
      <c r="K5913" t="s">
        <v>16510</v>
      </c>
      <c r="L5913">
        <v>125</v>
      </c>
      <c r="M5913">
        <v>150</v>
      </c>
    </row>
    <row r="5914" spans="1:13" x14ac:dyDescent="0.25">
      <c r="A5914" t="s">
        <v>8234</v>
      </c>
      <c r="B5914" t="s">
        <v>3929</v>
      </c>
      <c r="C5914">
        <v>4</v>
      </c>
      <c r="D5914" t="s">
        <v>19</v>
      </c>
      <c r="E5914" t="s">
        <v>2448</v>
      </c>
      <c r="F5914">
        <v>6.5</v>
      </c>
      <c r="G5914" t="s">
        <v>15</v>
      </c>
      <c r="H5914" t="s">
        <v>4</v>
      </c>
      <c r="I5914" t="s">
        <v>1003</v>
      </c>
      <c r="J5914">
        <v>110</v>
      </c>
      <c r="K5914" t="s">
        <v>16512</v>
      </c>
      <c r="L5914">
        <v>120</v>
      </c>
      <c r="M5914">
        <v>0</v>
      </c>
    </row>
    <row r="5915" spans="1:13" x14ac:dyDescent="0.25">
      <c r="A5915" t="s">
        <v>8235</v>
      </c>
      <c r="B5915" t="s">
        <v>15468</v>
      </c>
      <c r="C5915">
        <v>5</v>
      </c>
      <c r="D5915" t="s">
        <v>12</v>
      </c>
      <c r="E5915" t="s">
        <v>2231</v>
      </c>
      <c r="F5915">
        <v>23</v>
      </c>
      <c r="G5915" t="s">
        <v>15</v>
      </c>
      <c r="H5915" t="s">
        <v>3</v>
      </c>
      <c r="I5915" t="s">
        <v>52</v>
      </c>
      <c r="J5915">
        <v>120</v>
      </c>
      <c r="K5915" t="s">
        <v>16511</v>
      </c>
      <c r="L5915">
        <v>150</v>
      </c>
      <c r="M5915">
        <v>100</v>
      </c>
    </row>
    <row r="5916" spans="1:13" x14ac:dyDescent="0.25">
      <c r="A5916" t="s">
        <v>998</v>
      </c>
      <c r="B5916" t="s">
        <v>4668</v>
      </c>
      <c r="C5916">
        <v>2</v>
      </c>
      <c r="D5916" t="s">
        <v>19</v>
      </c>
      <c r="E5916" t="s">
        <v>2234</v>
      </c>
      <c r="F5916">
        <v>8</v>
      </c>
      <c r="G5916" t="s">
        <v>13</v>
      </c>
      <c r="H5916" t="s">
        <v>7</v>
      </c>
      <c r="I5916" t="s">
        <v>32</v>
      </c>
      <c r="J5916">
        <v>100</v>
      </c>
      <c r="K5916" t="s">
        <v>16508</v>
      </c>
      <c r="L5916">
        <v>140</v>
      </c>
      <c r="M5916">
        <v>0</v>
      </c>
    </row>
    <row r="5917" spans="1:13" x14ac:dyDescent="0.25">
      <c r="A5917" t="s">
        <v>8237</v>
      </c>
      <c r="B5917" t="s">
        <v>2230</v>
      </c>
      <c r="C5917">
        <v>7</v>
      </c>
      <c r="D5917" t="s">
        <v>19</v>
      </c>
      <c r="E5917" t="s">
        <v>2210</v>
      </c>
      <c r="F5917">
        <v>4</v>
      </c>
      <c r="G5917" t="s">
        <v>17</v>
      </c>
      <c r="H5917" t="s">
        <v>5</v>
      </c>
      <c r="I5917">
        <v>0</v>
      </c>
      <c r="J5917">
        <v>140</v>
      </c>
      <c r="K5917" t="s">
        <v>16507</v>
      </c>
      <c r="L5917">
        <v>100</v>
      </c>
      <c r="M5917">
        <v>100</v>
      </c>
    </row>
    <row r="5918" spans="1:13" x14ac:dyDescent="0.25">
      <c r="A5918" t="s">
        <v>8238</v>
      </c>
      <c r="B5918" t="s">
        <v>15685</v>
      </c>
      <c r="C5918">
        <v>11</v>
      </c>
      <c r="D5918" t="s">
        <v>12</v>
      </c>
      <c r="E5918" t="s">
        <v>2207</v>
      </c>
      <c r="F5918">
        <v>32</v>
      </c>
      <c r="G5918" t="s">
        <v>13</v>
      </c>
      <c r="H5918" t="s">
        <v>6</v>
      </c>
      <c r="I5918">
        <v>0</v>
      </c>
      <c r="J5918">
        <v>135</v>
      </c>
      <c r="K5918" t="s">
        <v>16509</v>
      </c>
      <c r="L5918">
        <v>175</v>
      </c>
      <c r="M5918">
        <v>150</v>
      </c>
    </row>
    <row r="5919" spans="1:13" x14ac:dyDescent="0.25">
      <c r="A5919" t="s">
        <v>8239</v>
      </c>
      <c r="B5919" t="s">
        <v>14609</v>
      </c>
      <c r="C5919">
        <v>5</v>
      </c>
      <c r="D5919" t="s">
        <v>12</v>
      </c>
      <c r="E5919" t="s">
        <v>2207</v>
      </c>
      <c r="F5919">
        <v>11</v>
      </c>
      <c r="G5919" t="s">
        <v>15</v>
      </c>
      <c r="H5919" t="s">
        <v>4</v>
      </c>
      <c r="I5919" t="s">
        <v>54</v>
      </c>
      <c r="J5919">
        <v>110</v>
      </c>
      <c r="K5919" t="s">
        <v>16511</v>
      </c>
      <c r="L5919">
        <v>150</v>
      </c>
      <c r="M5919">
        <v>100</v>
      </c>
    </row>
    <row r="5920" spans="1:13" x14ac:dyDescent="0.25">
      <c r="A5920" t="s">
        <v>8240</v>
      </c>
      <c r="B5920" t="s">
        <v>14982</v>
      </c>
      <c r="C5920">
        <v>10</v>
      </c>
      <c r="D5920" t="s">
        <v>12</v>
      </c>
      <c r="E5920" t="s">
        <v>2207</v>
      </c>
      <c r="F5920">
        <v>18</v>
      </c>
      <c r="G5920" t="s">
        <v>15</v>
      </c>
      <c r="H5920" t="s">
        <v>3</v>
      </c>
      <c r="I5920" t="s">
        <v>54</v>
      </c>
      <c r="J5920">
        <v>120</v>
      </c>
      <c r="K5920" t="s">
        <v>16511</v>
      </c>
      <c r="L5920">
        <v>150</v>
      </c>
      <c r="M5920">
        <v>150</v>
      </c>
    </row>
    <row r="5921" spans="1:13" x14ac:dyDescent="0.25">
      <c r="A5921" t="s">
        <v>8241</v>
      </c>
      <c r="B5921" t="s">
        <v>15539</v>
      </c>
      <c r="C5921">
        <v>4</v>
      </c>
      <c r="D5921" t="s">
        <v>19</v>
      </c>
      <c r="E5921" t="s">
        <v>2357</v>
      </c>
      <c r="F5921">
        <v>6.5</v>
      </c>
      <c r="G5921" t="s">
        <v>15</v>
      </c>
      <c r="H5921" t="s">
        <v>3</v>
      </c>
      <c r="I5921" t="s">
        <v>1003</v>
      </c>
      <c r="J5921">
        <v>120</v>
      </c>
      <c r="K5921" t="s">
        <v>16512</v>
      </c>
      <c r="L5921">
        <v>120</v>
      </c>
      <c r="M5921">
        <v>0</v>
      </c>
    </row>
    <row r="5922" spans="1:13" x14ac:dyDescent="0.25">
      <c r="A5922" t="s">
        <v>969</v>
      </c>
      <c r="B5922" t="s">
        <v>14464</v>
      </c>
      <c r="C5922">
        <v>9</v>
      </c>
      <c r="D5922" t="s">
        <v>12</v>
      </c>
      <c r="E5922" t="s">
        <v>2207</v>
      </c>
      <c r="F5922">
        <v>13</v>
      </c>
      <c r="G5922" t="s">
        <v>15</v>
      </c>
      <c r="H5922" t="s">
        <v>5</v>
      </c>
      <c r="I5922" t="s">
        <v>80</v>
      </c>
      <c r="J5922">
        <v>140</v>
      </c>
      <c r="K5922" t="s">
        <v>16511</v>
      </c>
      <c r="L5922">
        <v>150</v>
      </c>
      <c r="M5922">
        <v>150</v>
      </c>
    </row>
    <row r="5923" spans="1:13" x14ac:dyDescent="0.25">
      <c r="A5923" t="s">
        <v>8242</v>
      </c>
      <c r="B5923" t="s">
        <v>15268</v>
      </c>
      <c r="C5923">
        <v>4</v>
      </c>
      <c r="D5923" t="s">
        <v>12</v>
      </c>
      <c r="E5923" t="s">
        <v>2226</v>
      </c>
      <c r="F5923">
        <v>18</v>
      </c>
      <c r="G5923" t="s">
        <v>15</v>
      </c>
      <c r="H5923" t="s">
        <v>7</v>
      </c>
      <c r="I5923" t="s">
        <v>359</v>
      </c>
      <c r="J5923">
        <v>100</v>
      </c>
      <c r="K5923" t="s">
        <v>16511</v>
      </c>
      <c r="L5923">
        <v>150</v>
      </c>
      <c r="M5923">
        <v>0</v>
      </c>
    </row>
    <row r="5924" spans="1:13" x14ac:dyDescent="0.25">
      <c r="A5924" t="s">
        <v>8243</v>
      </c>
      <c r="B5924" t="s">
        <v>14113</v>
      </c>
      <c r="C5924">
        <v>5</v>
      </c>
      <c r="D5924" t="s">
        <v>19</v>
      </c>
      <c r="E5924" t="s">
        <v>2266</v>
      </c>
      <c r="F5924">
        <v>3</v>
      </c>
      <c r="G5924" t="s">
        <v>17</v>
      </c>
      <c r="H5924" t="s">
        <v>4</v>
      </c>
      <c r="I5924" t="s">
        <v>55</v>
      </c>
      <c r="J5924">
        <v>110</v>
      </c>
      <c r="K5924" t="s">
        <v>16507</v>
      </c>
      <c r="L5924">
        <v>100</v>
      </c>
      <c r="M5924">
        <v>100</v>
      </c>
    </row>
    <row r="5925" spans="1:13" x14ac:dyDescent="0.25">
      <c r="A5925" t="s">
        <v>8244</v>
      </c>
      <c r="B5925" t="s">
        <v>2300</v>
      </c>
      <c r="C5925">
        <v>6</v>
      </c>
      <c r="D5925" t="s">
        <v>12</v>
      </c>
      <c r="E5925" t="s">
        <v>2202</v>
      </c>
      <c r="F5925">
        <v>31.5</v>
      </c>
      <c r="G5925" t="s">
        <v>13</v>
      </c>
      <c r="H5925" t="s">
        <v>3</v>
      </c>
      <c r="I5925" t="s">
        <v>1093</v>
      </c>
      <c r="J5925">
        <v>120</v>
      </c>
      <c r="K5925" t="s">
        <v>16509</v>
      </c>
      <c r="L5925">
        <v>175</v>
      </c>
      <c r="M5925">
        <v>100</v>
      </c>
    </row>
    <row r="5926" spans="1:13" x14ac:dyDescent="0.25">
      <c r="A5926" t="s">
        <v>8245</v>
      </c>
      <c r="B5926" t="s">
        <v>15686</v>
      </c>
      <c r="C5926">
        <v>9</v>
      </c>
      <c r="D5926" t="s">
        <v>19</v>
      </c>
      <c r="E5926" t="s">
        <v>2210</v>
      </c>
      <c r="F5926">
        <v>10</v>
      </c>
      <c r="G5926" t="s">
        <v>13</v>
      </c>
      <c r="H5926" t="s">
        <v>3</v>
      </c>
      <c r="I5926" t="s">
        <v>1003</v>
      </c>
      <c r="J5926">
        <v>120</v>
      </c>
      <c r="K5926" t="s">
        <v>16508</v>
      </c>
      <c r="L5926">
        <v>140</v>
      </c>
      <c r="M5926">
        <v>150</v>
      </c>
    </row>
    <row r="5927" spans="1:13" x14ac:dyDescent="0.25">
      <c r="A5927" t="s">
        <v>8246</v>
      </c>
      <c r="B5927" t="s">
        <v>8247</v>
      </c>
      <c r="C5927">
        <v>13</v>
      </c>
      <c r="D5927" t="s">
        <v>12</v>
      </c>
      <c r="E5927" t="s">
        <v>2302</v>
      </c>
      <c r="F5927">
        <v>41</v>
      </c>
      <c r="G5927" t="s">
        <v>13</v>
      </c>
      <c r="H5927" t="s">
        <v>5</v>
      </c>
      <c r="I5927" t="s">
        <v>49</v>
      </c>
      <c r="J5927">
        <v>140</v>
      </c>
      <c r="K5927" t="s">
        <v>16509</v>
      </c>
      <c r="L5927">
        <v>175</v>
      </c>
      <c r="M5927">
        <v>200</v>
      </c>
    </row>
    <row r="5928" spans="1:13" x14ac:dyDescent="0.25">
      <c r="A5928" t="s">
        <v>8248</v>
      </c>
      <c r="B5928" t="s">
        <v>15158</v>
      </c>
      <c r="C5928">
        <v>2</v>
      </c>
      <c r="D5928" t="s">
        <v>12</v>
      </c>
      <c r="E5928" t="s">
        <v>2322</v>
      </c>
      <c r="F5928">
        <v>17</v>
      </c>
      <c r="G5928" t="s">
        <v>15</v>
      </c>
      <c r="H5928" t="s">
        <v>3</v>
      </c>
      <c r="I5928" t="s">
        <v>1096</v>
      </c>
      <c r="J5928">
        <v>120</v>
      </c>
      <c r="K5928" t="s">
        <v>16511</v>
      </c>
      <c r="L5928">
        <v>150</v>
      </c>
      <c r="M5928">
        <v>0</v>
      </c>
    </row>
    <row r="5929" spans="1:13" x14ac:dyDescent="0.25">
      <c r="A5929" t="s">
        <v>8249</v>
      </c>
      <c r="B5929" t="s">
        <v>15350</v>
      </c>
      <c r="C5929">
        <v>9</v>
      </c>
      <c r="D5929" t="s">
        <v>12</v>
      </c>
      <c r="E5929" t="s">
        <v>2231</v>
      </c>
      <c r="F5929">
        <v>11</v>
      </c>
      <c r="G5929" t="s">
        <v>15</v>
      </c>
      <c r="H5929" t="s">
        <v>4</v>
      </c>
      <c r="I5929">
        <v>0</v>
      </c>
      <c r="J5929">
        <v>110</v>
      </c>
      <c r="K5929" t="s">
        <v>16511</v>
      </c>
      <c r="L5929">
        <v>150</v>
      </c>
      <c r="M5929">
        <v>150</v>
      </c>
    </row>
    <row r="5930" spans="1:13" x14ac:dyDescent="0.25">
      <c r="A5930" t="s">
        <v>8250</v>
      </c>
      <c r="B5930" t="s">
        <v>14028</v>
      </c>
      <c r="C5930">
        <v>13</v>
      </c>
      <c r="D5930" t="s">
        <v>12</v>
      </c>
      <c r="E5930" t="s">
        <v>2233</v>
      </c>
      <c r="F5930">
        <v>21</v>
      </c>
      <c r="G5930" t="s">
        <v>15</v>
      </c>
      <c r="H5930" t="s">
        <v>5</v>
      </c>
      <c r="I5930" t="s">
        <v>2101</v>
      </c>
      <c r="J5930">
        <v>140</v>
      </c>
      <c r="K5930" t="s">
        <v>16511</v>
      </c>
      <c r="L5930">
        <v>150</v>
      </c>
      <c r="M5930">
        <v>200</v>
      </c>
    </row>
    <row r="5931" spans="1:13" x14ac:dyDescent="0.25">
      <c r="A5931" t="s">
        <v>8251</v>
      </c>
      <c r="B5931" t="s">
        <v>14428</v>
      </c>
      <c r="C5931">
        <v>3</v>
      </c>
      <c r="D5931" t="s">
        <v>12</v>
      </c>
      <c r="E5931" t="s">
        <v>2190</v>
      </c>
      <c r="F5931">
        <v>16</v>
      </c>
      <c r="G5931" t="s">
        <v>15</v>
      </c>
      <c r="H5931" t="s">
        <v>6</v>
      </c>
      <c r="I5931" t="s">
        <v>52</v>
      </c>
      <c r="J5931">
        <v>135</v>
      </c>
      <c r="K5931" t="s">
        <v>16511</v>
      </c>
      <c r="L5931">
        <v>150</v>
      </c>
      <c r="M5931">
        <v>0</v>
      </c>
    </row>
    <row r="5932" spans="1:13" x14ac:dyDescent="0.25">
      <c r="A5932" t="s">
        <v>8252</v>
      </c>
      <c r="B5932" t="s">
        <v>13709</v>
      </c>
      <c r="C5932">
        <v>8</v>
      </c>
      <c r="D5932" t="s">
        <v>19</v>
      </c>
      <c r="E5932" t="s">
        <v>2198</v>
      </c>
      <c r="F5932">
        <v>10</v>
      </c>
      <c r="G5932" t="s">
        <v>13</v>
      </c>
      <c r="H5932" t="s">
        <v>7</v>
      </c>
      <c r="I5932" t="s">
        <v>32</v>
      </c>
      <c r="J5932">
        <v>100</v>
      </c>
      <c r="K5932" t="s">
        <v>16508</v>
      </c>
      <c r="L5932">
        <v>140</v>
      </c>
      <c r="M5932">
        <v>150</v>
      </c>
    </row>
    <row r="5933" spans="1:13" x14ac:dyDescent="0.25">
      <c r="A5933" t="s">
        <v>8253</v>
      </c>
      <c r="B5933" t="s">
        <v>4527</v>
      </c>
      <c r="C5933">
        <v>7</v>
      </c>
      <c r="D5933" t="s">
        <v>19</v>
      </c>
      <c r="E5933" t="s">
        <v>2182</v>
      </c>
      <c r="F5933">
        <v>9</v>
      </c>
      <c r="G5933" t="s">
        <v>13</v>
      </c>
      <c r="H5933" t="s">
        <v>6</v>
      </c>
      <c r="I5933" t="s">
        <v>2101</v>
      </c>
      <c r="J5933">
        <v>135</v>
      </c>
      <c r="K5933" t="s">
        <v>16508</v>
      </c>
      <c r="L5933">
        <v>140</v>
      </c>
      <c r="M5933">
        <v>100</v>
      </c>
    </row>
    <row r="5934" spans="1:13" x14ac:dyDescent="0.25">
      <c r="A5934" t="s">
        <v>1260</v>
      </c>
      <c r="B5934" t="s">
        <v>5236</v>
      </c>
      <c r="C5934">
        <v>3</v>
      </c>
      <c r="D5934" t="s">
        <v>12</v>
      </c>
      <c r="E5934" t="s">
        <v>2322</v>
      </c>
      <c r="F5934">
        <v>48</v>
      </c>
      <c r="G5934" t="s">
        <v>13</v>
      </c>
      <c r="H5934" t="s">
        <v>3</v>
      </c>
      <c r="I5934">
        <v>0</v>
      </c>
      <c r="J5934">
        <v>120</v>
      </c>
      <c r="K5934" t="s">
        <v>16509</v>
      </c>
      <c r="L5934">
        <v>175</v>
      </c>
      <c r="M5934">
        <v>0</v>
      </c>
    </row>
    <row r="5935" spans="1:13" x14ac:dyDescent="0.25">
      <c r="A5935" t="s">
        <v>8254</v>
      </c>
      <c r="B5935" t="s">
        <v>8532</v>
      </c>
      <c r="C5935">
        <v>13</v>
      </c>
      <c r="D5935" t="s">
        <v>12</v>
      </c>
      <c r="E5935" t="s">
        <v>2294</v>
      </c>
      <c r="F5935">
        <v>22</v>
      </c>
      <c r="G5935" t="s">
        <v>15</v>
      </c>
      <c r="H5935" t="s">
        <v>4</v>
      </c>
      <c r="I5935" t="s">
        <v>359</v>
      </c>
      <c r="J5935">
        <v>110</v>
      </c>
      <c r="K5935" t="s">
        <v>16511</v>
      </c>
      <c r="L5935">
        <v>150</v>
      </c>
      <c r="M5935">
        <v>200</v>
      </c>
    </row>
    <row r="5936" spans="1:13" x14ac:dyDescent="0.25">
      <c r="A5936" t="s">
        <v>8256</v>
      </c>
      <c r="B5936" t="s">
        <v>14360</v>
      </c>
      <c r="C5936">
        <v>9</v>
      </c>
      <c r="D5936" t="s">
        <v>12</v>
      </c>
      <c r="E5936" t="s">
        <v>2294</v>
      </c>
      <c r="F5936">
        <v>28</v>
      </c>
      <c r="G5936" t="s">
        <v>15</v>
      </c>
      <c r="H5936" t="s">
        <v>7</v>
      </c>
      <c r="I5936" t="s">
        <v>1093</v>
      </c>
      <c r="J5936">
        <v>100</v>
      </c>
      <c r="K5936" t="s">
        <v>16511</v>
      </c>
      <c r="L5936">
        <v>150</v>
      </c>
      <c r="M5936">
        <v>150</v>
      </c>
    </row>
    <row r="5937" spans="1:13" x14ac:dyDescent="0.25">
      <c r="A5937" t="s">
        <v>8257</v>
      </c>
      <c r="B5937" t="s">
        <v>13918</v>
      </c>
      <c r="C5937">
        <v>7</v>
      </c>
      <c r="D5937" t="s">
        <v>19</v>
      </c>
      <c r="E5937" t="s">
        <v>5726</v>
      </c>
      <c r="F5937">
        <v>2</v>
      </c>
      <c r="G5937" t="s">
        <v>17</v>
      </c>
      <c r="H5937" t="s">
        <v>4</v>
      </c>
      <c r="I5937" t="s">
        <v>1003</v>
      </c>
      <c r="J5937">
        <v>110</v>
      </c>
      <c r="K5937" t="s">
        <v>16507</v>
      </c>
      <c r="L5937">
        <v>100</v>
      </c>
      <c r="M5937">
        <v>100</v>
      </c>
    </row>
    <row r="5938" spans="1:13" x14ac:dyDescent="0.25">
      <c r="A5938" t="s">
        <v>753</v>
      </c>
      <c r="B5938" t="s">
        <v>14499</v>
      </c>
      <c r="C5938">
        <v>2</v>
      </c>
      <c r="D5938" t="s">
        <v>12</v>
      </c>
      <c r="E5938" t="s">
        <v>2180</v>
      </c>
      <c r="F5938">
        <v>28</v>
      </c>
      <c r="G5938" t="s">
        <v>15</v>
      </c>
      <c r="H5938" t="s">
        <v>6</v>
      </c>
      <c r="I5938" t="s">
        <v>359</v>
      </c>
      <c r="J5938">
        <v>135</v>
      </c>
      <c r="K5938" t="s">
        <v>16511</v>
      </c>
      <c r="L5938">
        <v>150</v>
      </c>
      <c r="M5938">
        <v>0</v>
      </c>
    </row>
    <row r="5939" spans="1:13" x14ac:dyDescent="0.25">
      <c r="A5939" t="s">
        <v>409</v>
      </c>
      <c r="B5939" t="s">
        <v>14124</v>
      </c>
      <c r="C5939">
        <v>5</v>
      </c>
      <c r="D5939" t="s">
        <v>19</v>
      </c>
      <c r="E5939" t="s">
        <v>2219</v>
      </c>
      <c r="F5939">
        <v>8.5</v>
      </c>
      <c r="G5939" t="s">
        <v>13</v>
      </c>
      <c r="H5939" t="s">
        <v>3</v>
      </c>
      <c r="I5939" t="s">
        <v>1003</v>
      </c>
      <c r="J5939">
        <v>120</v>
      </c>
      <c r="K5939" t="s">
        <v>16508</v>
      </c>
      <c r="L5939">
        <v>140</v>
      </c>
      <c r="M5939">
        <v>100</v>
      </c>
    </row>
    <row r="5940" spans="1:13" x14ac:dyDescent="0.25">
      <c r="A5940" t="s">
        <v>97</v>
      </c>
      <c r="B5940" t="s">
        <v>6048</v>
      </c>
      <c r="C5940">
        <v>6</v>
      </c>
      <c r="D5940" t="s">
        <v>12</v>
      </c>
      <c r="E5940" t="s">
        <v>2231</v>
      </c>
      <c r="F5940">
        <v>44</v>
      </c>
      <c r="G5940" t="s">
        <v>13</v>
      </c>
      <c r="H5940" t="s">
        <v>5</v>
      </c>
      <c r="I5940" t="s">
        <v>1003</v>
      </c>
      <c r="J5940">
        <v>140</v>
      </c>
      <c r="K5940" t="s">
        <v>16509</v>
      </c>
      <c r="L5940">
        <v>175</v>
      </c>
      <c r="M5940">
        <v>100</v>
      </c>
    </row>
    <row r="5941" spans="1:13" x14ac:dyDescent="0.25">
      <c r="A5941" t="s">
        <v>8258</v>
      </c>
      <c r="B5941" t="s">
        <v>15687</v>
      </c>
      <c r="C5941">
        <v>16</v>
      </c>
      <c r="D5941" t="s">
        <v>12</v>
      </c>
      <c r="E5941" t="s">
        <v>2322</v>
      </c>
      <c r="F5941">
        <v>41</v>
      </c>
      <c r="G5941" t="s">
        <v>13</v>
      </c>
      <c r="H5941" t="s">
        <v>4</v>
      </c>
      <c r="I5941" t="s">
        <v>52</v>
      </c>
      <c r="J5941">
        <v>110</v>
      </c>
      <c r="K5941" t="s">
        <v>16509</v>
      </c>
      <c r="L5941">
        <v>175</v>
      </c>
      <c r="M5941">
        <v>300</v>
      </c>
    </row>
    <row r="5942" spans="1:13" x14ac:dyDescent="0.25">
      <c r="A5942" t="s">
        <v>8259</v>
      </c>
      <c r="B5942" t="s">
        <v>14009</v>
      </c>
      <c r="C5942">
        <v>3</v>
      </c>
      <c r="D5942" t="s">
        <v>19</v>
      </c>
      <c r="E5942" t="s">
        <v>2210</v>
      </c>
      <c r="F5942">
        <v>4</v>
      </c>
      <c r="G5942" t="s">
        <v>17</v>
      </c>
      <c r="H5942" t="s">
        <v>4</v>
      </c>
      <c r="I5942" t="s">
        <v>1003</v>
      </c>
      <c r="J5942">
        <v>110</v>
      </c>
      <c r="K5942" t="s">
        <v>16507</v>
      </c>
      <c r="L5942">
        <v>100</v>
      </c>
      <c r="M5942">
        <v>0</v>
      </c>
    </row>
    <row r="5943" spans="1:13" x14ac:dyDescent="0.25">
      <c r="A5943" t="s">
        <v>8260</v>
      </c>
      <c r="B5943" t="s">
        <v>15688</v>
      </c>
      <c r="C5943">
        <v>4</v>
      </c>
      <c r="D5943" t="s">
        <v>19</v>
      </c>
      <c r="E5943" t="s">
        <v>2448</v>
      </c>
      <c r="F5943">
        <v>4</v>
      </c>
      <c r="G5943" t="s">
        <v>17</v>
      </c>
      <c r="H5943" t="s">
        <v>6</v>
      </c>
      <c r="I5943" t="s">
        <v>359</v>
      </c>
      <c r="J5943">
        <v>135</v>
      </c>
      <c r="K5943" t="s">
        <v>16507</v>
      </c>
      <c r="L5943">
        <v>100</v>
      </c>
      <c r="M5943">
        <v>0</v>
      </c>
    </row>
    <row r="5944" spans="1:13" x14ac:dyDescent="0.25">
      <c r="A5944" t="s">
        <v>8261</v>
      </c>
      <c r="B5944" t="s">
        <v>15689</v>
      </c>
      <c r="C5944">
        <v>16</v>
      </c>
      <c r="D5944" t="s">
        <v>12</v>
      </c>
      <c r="E5944" t="s">
        <v>2432</v>
      </c>
      <c r="F5944">
        <v>9</v>
      </c>
      <c r="G5944" t="s">
        <v>17</v>
      </c>
      <c r="H5944" t="s">
        <v>3</v>
      </c>
      <c r="I5944" t="s">
        <v>52</v>
      </c>
      <c r="J5944">
        <v>120</v>
      </c>
      <c r="K5944" t="s">
        <v>16510</v>
      </c>
      <c r="L5944">
        <v>125</v>
      </c>
      <c r="M5944">
        <v>300</v>
      </c>
    </row>
    <row r="5945" spans="1:13" x14ac:dyDescent="0.25">
      <c r="A5945" t="s">
        <v>8262</v>
      </c>
      <c r="B5945" t="s">
        <v>14513</v>
      </c>
      <c r="C5945">
        <v>8</v>
      </c>
      <c r="D5945" t="s">
        <v>12</v>
      </c>
      <c r="E5945" t="s">
        <v>2322</v>
      </c>
      <c r="F5945">
        <v>48</v>
      </c>
      <c r="G5945" t="s">
        <v>13</v>
      </c>
      <c r="H5945" t="s">
        <v>6</v>
      </c>
      <c r="I5945" t="s">
        <v>1003</v>
      </c>
      <c r="J5945">
        <v>135</v>
      </c>
      <c r="K5945" t="s">
        <v>16509</v>
      </c>
      <c r="L5945">
        <v>175</v>
      </c>
      <c r="M5945">
        <v>150</v>
      </c>
    </row>
    <row r="5946" spans="1:13" x14ac:dyDescent="0.25">
      <c r="A5946" t="s">
        <v>8263</v>
      </c>
      <c r="B5946" t="s">
        <v>14915</v>
      </c>
      <c r="C5946">
        <v>4</v>
      </c>
      <c r="D5946" t="s">
        <v>19</v>
      </c>
      <c r="E5946" t="s">
        <v>2198</v>
      </c>
      <c r="F5946">
        <v>9</v>
      </c>
      <c r="G5946" t="s">
        <v>13</v>
      </c>
      <c r="H5946" t="s">
        <v>6</v>
      </c>
      <c r="I5946" t="s">
        <v>359</v>
      </c>
      <c r="J5946">
        <v>135</v>
      </c>
      <c r="K5946" t="s">
        <v>16508</v>
      </c>
      <c r="L5946">
        <v>140</v>
      </c>
      <c r="M5946">
        <v>0</v>
      </c>
    </row>
    <row r="5947" spans="1:13" x14ac:dyDescent="0.25">
      <c r="A5947" t="s">
        <v>2013</v>
      </c>
      <c r="B5947" t="s">
        <v>14776</v>
      </c>
      <c r="C5947">
        <v>9</v>
      </c>
      <c r="D5947" t="s">
        <v>12</v>
      </c>
      <c r="E5947" t="s">
        <v>2535</v>
      </c>
      <c r="F5947">
        <v>15</v>
      </c>
      <c r="G5947" t="s">
        <v>15</v>
      </c>
      <c r="H5947" t="s">
        <v>3</v>
      </c>
      <c r="I5947" t="s">
        <v>52</v>
      </c>
      <c r="J5947">
        <v>120</v>
      </c>
      <c r="K5947" t="s">
        <v>16511</v>
      </c>
      <c r="L5947">
        <v>150</v>
      </c>
      <c r="M5947">
        <v>150</v>
      </c>
    </row>
    <row r="5948" spans="1:13" x14ac:dyDescent="0.25">
      <c r="A5948" t="s">
        <v>8264</v>
      </c>
      <c r="B5948" t="s">
        <v>7674</v>
      </c>
      <c r="C5948">
        <v>3</v>
      </c>
      <c r="D5948" t="s">
        <v>19</v>
      </c>
      <c r="E5948" t="s">
        <v>2486</v>
      </c>
      <c r="F5948">
        <v>3</v>
      </c>
      <c r="G5948" t="s">
        <v>17</v>
      </c>
      <c r="H5948" t="s">
        <v>7</v>
      </c>
      <c r="I5948" t="s">
        <v>55</v>
      </c>
      <c r="J5948">
        <v>100</v>
      </c>
      <c r="K5948" t="s">
        <v>16507</v>
      </c>
      <c r="L5948">
        <v>100</v>
      </c>
      <c r="M5948">
        <v>0</v>
      </c>
    </row>
    <row r="5949" spans="1:13" x14ac:dyDescent="0.25">
      <c r="A5949" t="s">
        <v>8265</v>
      </c>
      <c r="B5949" t="s">
        <v>15255</v>
      </c>
      <c r="C5949">
        <v>9</v>
      </c>
      <c r="D5949" t="s">
        <v>12</v>
      </c>
      <c r="E5949" t="s">
        <v>2186</v>
      </c>
      <c r="F5949">
        <v>3</v>
      </c>
      <c r="G5949" t="s">
        <v>17</v>
      </c>
      <c r="H5949" t="s">
        <v>5</v>
      </c>
      <c r="I5949">
        <v>0</v>
      </c>
      <c r="J5949">
        <v>140</v>
      </c>
      <c r="K5949" t="s">
        <v>16510</v>
      </c>
      <c r="L5949">
        <v>125</v>
      </c>
      <c r="M5949">
        <v>150</v>
      </c>
    </row>
    <row r="5950" spans="1:13" x14ac:dyDescent="0.25">
      <c r="A5950" t="s">
        <v>8266</v>
      </c>
      <c r="B5950" t="s">
        <v>15690</v>
      </c>
      <c r="C5950">
        <v>9</v>
      </c>
      <c r="D5950" t="s">
        <v>12</v>
      </c>
      <c r="E5950" t="s">
        <v>2226</v>
      </c>
      <c r="F5950">
        <v>43</v>
      </c>
      <c r="G5950" t="s">
        <v>13</v>
      </c>
      <c r="H5950" t="s">
        <v>7</v>
      </c>
      <c r="I5950" t="s">
        <v>1096</v>
      </c>
      <c r="J5950">
        <v>100</v>
      </c>
      <c r="K5950" t="s">
        <v>16509</v>
      </c>
      <c r="L5950">
        <v>175</v>
      </c>
      <c r="M5950">
        <v>150</v>
      </c>
    </row>
    <row r="5951" spans="1:13" x14ac:dyDescent="0.25">
      <c r="A5951" t="s">
        <v>8267</v>
      </c>
      <c r="B5951" t="s">
        <v>4176</v>
      </c>
      <c r="C5951">
        <v>8</v>
      </c>
      <c r="D5951" t="s">
        <v>19</v>
      </c>
      <c r="E5951" t="s">
        <v>2207</v>
      </c>
      <c r="F5951">
        <v>3</v>
      </c>
      <c r="G5951" t="s">
        <v>17</v>
      </c>
      <c r="H5951" t="s">
        <v>5</v>
      </c>
      <c r="I5951">
        <v>0</v>
      </c>
      <c r="J5951">
        <v>140</v>
      </c>
      <c r="K5951" t="s">
        <v>16507</v>
      </c>
      <c r="L5951">
        <v>100</v>
      </c>
      <c r="M5951">
        <v>150</v>
      </c>
    </row>
    <row r="5952" spans="1:13" x14ac:dyDescent="0.25">
      <c r="A5952" t="s">
        <v>8268</v>
      </c>
      <c r="B5952" t="s">
        <v>15144</v>
      </c>
      <c r="C5952">
        <v>7</v>
      </c>
      <c r="D5952" t="s">
        <v>19</v>
      </c>
      <c r="E5952" t="s">
        <v>2200</v>
      </c>
      <c r="F5952">
        <v>6.5</v>
      </c>
      <c r="G5952" t="s">
        <v>15</v>
      </c>
      <c r="H5952" t="s">
        <v>5</v>
      </c>
      <c r="I5952" t="s">
        <v>359</v>
      </c>
      <c r="J5952">
        <v>140</v>
      </c>
      <c r="K5952" t="s">
        <v>16512</v>
      </c>
      <c r="L5952">
        <v>120</v>
      </c>
      <c r="M5952">
        <v>100</v>
      </c>
    </row>
    <row r="5953" spans="1:13" x14ac:dyDescent="0.25">
      <c r="A5953" t="s">
        <v>8269</v>
      </c>
      <c r="B5953" t="s">
        <v>15691</v>
      </c>
      <c r="C5953">
        <v>9</v>
      </c>
      <c r="D5953" t="s">
        <v>12</v>
      </c>
      <c r="E5953" t="s">
        <v>2207</v>
      </c>
      <c r="F5953">
        <v>6</v>
      </c>
      <c r="G5953" t="s">
        <v>17</v>
      </c>
      <c r="H5953" t="s">
        <v>7</v>
      </c>
      <c r="I5953" t="s">
        <v>55</v>
      </c>
      <c r="J5953">
        <v>100</v>
      </c>
      <c r="K5953" t="s">
        <v>16510</v>
      </c>
      <c r="L5953">
        <v>125</v>
      </c>
      <c r="M5953">
        <v>150</v>
      </c>
    </row>
    <row r="5954" spans="1:13" x14ac:dyDescent="0.25">
      <c r="A5954" t="s">
        <v>8270</v>
      </c>
      <c r="B5954" t="s">
        <v>14395</v>
      </c>
      <c r="C5954">
        <v>8</v>
      </c>
      <c r="D5954" t="s">
        <v>12</v>
      </c>
      <c r="E5954" t="s">
        <v>2409</v>
      </c>
      <c r="F5954">
        <v>9</v>
      </c>
      <c r="G5954" t="s">
        <v>17</v>
      </c>
      <c r="H5954" t="s">
        <v>7</v>
      </c>
      <c r="I5954" t="s">
        <v>456</v>
      </c>
      <c r="J5954">
        <v>100</v>
      </c>
      <c r="K5954" t="s">
        <v>16510</v>
      </c>
      <c r="L5954">
        <v>125</v>
      </c>
      <c r="M5954">
        <v>150</v>
      </c>
    </row>
    <row r="5955" spans="1:13" x14ac:dyDescent="0.25">
      <c r="A5955" t="s">
        <v>8271</v>
      </c>
      <c r="B5955" t="s">
        <v>15692</v>
      </c>
      <c r="C5955">
        <v>6</v>
      </c>
      <c r="D5955" t="s">
        <v>19</v>
      </c>
      <c r="E5955" t="s">
        <v>8272</v>
      </c>
      <c r="F5955">
        <v>9</v>
      </c>
      <c r="G5955" t="s">
        <v>13</v>
      </c>
      <c r="H5955" t="s">
        <v>3</v>
      </c>
      <c r="I5955" t="s">
        <v>52</v>
      </c>
      <c r="J5955">
        <v>120</v>
      </c>
      <c r="K5955" t="s">
        <v>16508</v>
      </c>
      <c r="L5955">
        <v>140</v>
      </c>
      <c r="M5955">
        <v>100</v>
      </c>
    </row>
    <row r="5956" spans="1:13" x14ac:dyDescent="0.25">
      <c r="A5956" t="s">
        <v>8273</v>
      </c>
      <c r="B5956" t="s">
        <v>15657</v>
      </c>
      <c r="C5956">
        <v>7</v>
      </c>
      <c r="D5956" t="s">
        <v>12</v>
      </c>
      <c r="E5956" t="s">
        <v>2280</v>
      </c>
      <c r="F5956">
        <v>17</v>
      </c>
      <c r="G5956" t="s">
        <v>15</v>
      </c>
      <c r="H5956" t="s">
        <v>3</v>
      </c>
      <c r="I5956">
        <v>0</v>
      </c>
      <c r="J5956">
        <v>120</v>
      </c>
      <c r="K5956" t="s">
        <v>16511</v>
      </c>
      <c r="L5956">
        <v>150</v>
      </c>
      <c r="M5956">
        <v>100</v>
      </c>
    </row>
    <row r="5957" spans="1:13" x14ac:dyDescent="0.25">
      <c r="A5957" t="s">
        <v>556</v>
      </c>
      <c r="B5957" t="s">
        <v>15255</v>
      </c>
      <c r="C5957">
        <v>9</v>
      </c>
      <c r="D5957" t="s">
        <v>12</v>
      </c>
      <c r="E5957" t="s">
        <v>2190</v>
      </c>
      <c r="F5957">
        <v>11.5</v>
      </c>
      <c r="G5957" t="s">
        <v>15</v>
      </c>
      <c r="H5957" t="s">
        <v>6</v>
      </c>
      <c r="I5957" t="s">
        <v>1003</v>
      </c>
      <c r="J5957">
        <v>135</v>
      </c>
      <c r="K5957" t="s">
        <v>16511</v>
      </c>
      <c r="L5957">
        <v>150</v>
      </c>
      <c r="M5957">
        <v>150</v>
      </c>
    </row>
    <row r="5958" spans="1:13" x14ac:dyDescent="0.25">
      <c r="A5958" t="s">
        <v>8274</v>
      </c>
      <c r="B5958" t="s">
        <v>14010</v>
      </c>
      <c r="C5958">
        <v>8</v>
      </c>
      <c r="D5958" t="s">
        <v>12</v>
      </c>
      <c r="E5958" t="s">
        <v>2196</v>
      </c>
      <c r="F5958">
        <v>21</v>
      </c>
      <c r="G5958" t="s">
        <v>15</v>
      </c>
      <c r="H5958" t="s">
        <v>5</v>
      </c>
      <c r="I5958" t="s">
        <v>359</v>
      </c>
      <c r="J5958">
        <v>140</v>
      </c>
      <c r="K5958" t="s">
        <v>16511</v>
      </c>
      <c r="L5958">
        <v>150</v>
      </c>
      <c r="M5958">
        <v>150</v>
      </c>
    </row>
    <row r="5959" spans="1:13" x14ac:dyDescent="0.25">
      <c r="A5959" t="s">
        <v>8275</v>
      </c>
      <c r="B5959" t="s">
        <v>3590</v>
      </c>
      <c r="C5959">
        <v>5</v>
      </c>
      <c r="D5959" t="s">
        <v>12</v>
      </c>
      <c r="E5959" t="s">
        <v>2207</v>
      </c>
      <c r="F5959">
        <v>13</v>
      </c>
      <c r="G5959" t="s">
        <v>15</v>
      </c>
      <c r="H5959" t="s">
        <v>7</v>
      </c>
      <c r="I5959" t="s">
        <v>52</v>
      </c>
      <c r="J5959">
        <v>100</v>
      </c>
      <c r="K5959" t="s">
        <v>16511</v>
      </c>
      <c r="L5959">
        <v>150</v>
      </c>
      <c r="M5959">
        <v>100</v>
      </c>
    </row>
    <row r="5960" spans="1:13" x14ac:dyDescent="0.25">
      <c r="A5960" t="s">
        <v>8276</v>
      </c>
      <c r="B5960" t="s">
        <v>15369</v>
      </c>
      <c r="C5960">
        <v>7</v>
      </c>
      <c r="D5960" t="s">
        <v>12</v>
      </c>
      <c r="E5960" t="s">
        <v>2475</v>
      </c>
      <c r="F5960">
        <v>18</v>
      </c>
      <c r="G5960" t="s">
        <v>15</v>
      </c>
      <c r="H5960" t="s">
        <v>5</v>
      </c>
      <c r="I5960">
        <v>0</v>
      </c>
      <c r="J5960">
        <v>140</v>
      </c>
      <c r="K5960" t="s">
        <v>16511</v>
      </c>
      <c r="L5960">
        <v>150</v>
      </c>
      <c r="M5960">
        <v>100</v>
      </c>
    </row>
    <row r="5961" spans="1:13" x14ac:dyDescent="0.25">
      <c r="A5961" t="s">
        <v>8277</v>
      </c>
      <c r="B5961" t="s">
        <v>14359</v>
      </c>
      <c r="C5961">
        <v>7</v>
      </c>
      <c r="D5961" t="s">
        <v>12</v>
      </c>
      <c r="E5961" t="s">
        <v>2302</v>
      </c>
      <c r="F5961">
        <v>17</v>
      </c>
      <c r="G5961" t="s">
        <v>15</v>
      </c>
      <c r="H5961" t="s">
        <v>3</v>
      </c>
      <c r="I5961" t="s">
        <v>1096</v>
      </c>
      <c r="J5961">
        <v>120</v>
      </c>
      <c r="K5961" t="s">
        <v>16511</v>
      </c>
      <c r="L5961">
        <v>150</v>
      </c>
      <c r="M5961">
        <v>100</v>
      </c>
    </row>
    <row r="5962" spans="1:13" x14ac:dyDescent="0.25">
      <c r="A5962" t="s">
        <v>8278</v>
      </c>
      <c r="B5962" t="s">
        <v>15693</v>
      </c>
      <c r="C5962">
        <v>12</v>
      </c>
      <c r="D5962" t="s">
        <v>12</v>
      </c>
      <c r="E5962" t="s">
        <v>2280</v>
      </c>
      <c r="F5962">
        <v>24</v>
      </c>
      <c r="G5962" t="s">
        <v>15</v>
      </c>
      <c r="H5962" t="s">
        <v>6</v>
      </c>
      <c r="I5962">
        <v>0</v>
      </c>
      <c r="J5962">
        <v>135</v>
      </c>
      <c r="K5962" t="s">
        <v>16511</v>
      </c>
      <c r="L5962">
        <v>150</v>
      </c>
      <c r="M5962">
        <v>150</v>
      </c>
    </row>
    <row r="5963" spans="1:13" x14ac:dyDescent="0.25">
      <c r="A5963" t="s">
        <v>8279</v>
      </c>
      <c r="B5963" t="s">
        <v>3987</v>
      </c>
      <c r="C5963">
        <v>7</v>
      </c>
      <c r="D5963" t="s">
        <v>12</v>
      </c>
      <c r="E5963" t="s">
        <v>2241</v>
      </c>
      <c r="F5963">
        <v>28</v>
      </c>
      <c r="G5963" t="s">
        <v>15</v>
      </c>
      <c r="H5963" t="s">
        <v>4</v>
      </c>
      <c r="I5963">
        <v>0</v>
      </c>
      <c r="J5963">
        <v>110</v>
      </c>
      <c r="K5963" t="s">
        <v>16511</v>
      </c>
      <c r="L5963">
        <v>150</v>
      </c>
      <c r="M5963">
        <v>100</v>
      </c>
    </row>
    <row r="5964" spans="1:13" x14ac:dyDescent="0.25">
      <c r="A5964" t="s">
        <v>8281</v>
      </c>
      <c r="B5964" t="s">
        <v>9266</v>
      </c>
      <c r="C5964">
        <v>5</v>
      </c>
      <c r="D5964" t="s">
        <v>19</v>
      </c>
      <c r="E5964" t="s">
        <v>2182</v>
      </c>
      <c r="F5964">
        <v>8.5</v>
      </c>
      <c r="G5964" t="s">
        <v>13</v>
      </c>
      <c r="H5964" t="s">
        <v>6</v>
      </c>
      <c r="I5964">
        <v>0</v>
      </c>
      <c r="J5964">
        <v>135</v>
      </c>
      <c r="K5964" t="s">
        <v>16508</v>
      </c>
      <c r="L5964">
        <v>140</v>
      </c>
      <c r="M5964">
        <v>100</v>
      </c>
    </row>
    <row r="5965" spans="1:13" x14ac:dyDescent="0.25">
      <c r="A5965" t="s">
        <v>8282</v>
      </c>
      <c r="B5965" t="s">
        <v>2627</v>
      </c>
      <c r="C5965">
        <v>4</v>
      </c>
      <c r="D5965" t="s">
        <v>12</v>
      </c>
      <c r="E5965" t="s">
        <v>2182</v>
      </c>
      <c r="F5965">
        <v>43</v>
      </c>
      <c r="G5965" t="s">
        <v>13</v>
      </c>
      <c r="H5965" t="s">
        <v>5</v>
      </c>
      <c r="I5965" t="s">
        <v>1003</v>
      </c>
      <c r="J5965">
        <v>140</v>
      </c>
      <c r="K5965" t="s">
        <v>16509</v>
      </c>
      <c r="L5965">
        <v>175</v>
      </c>
      <c r="M5965">
        <v>0</v>
      </c>
    </row>
    <row r="5966" spans="1:13" x14ac:dyDescent="0.25">
      <c r="A5966" t="s">
        <v>1957</v>
      </c>
      <c r="B5966" t="s">
        <v>15694</v>
      </c>
      <c r="C5966">
        <v>5</v>
      </c>
      <c r="D5966" t="s">
        <v>12</v>
      </c>
      <c r="E5966" t="s">
        <v>2226</v>
      </c>
      <c r="F5966">
        <v>36</v>
      </c>
      <c r="G5966" t="s">
        <v>13</v>
      </c>
      <c r="H5966" t="s">
        <v>6</v>
      </c>
      <c r="I5966" t="s">
        <v>1096</v>
      </c>
      <c r="J5966">
        <v>135</v>
      </c>
      <c r="K5966" t="s">
        <v>16509</v>
      </c>
      <c r="L5966">
        <v>175</v>
      </c>
      <c r="M5966">
        <v>100</v>
      </c>
    </row>
    <row r="5967" spans="1:13" x14ac:dyDescent="0.25">
      <c r="A5967" t="s">
        <v>850</v>
      </c>
      <c r="B5967" t="s">
        <v>13919</v>
      </c>
      <c r="C5967">
        <v>4</v>
      </c>
      <c r="D5967" t="s">
        <v>19</v>
      </c>
      <c r="E5967" t="s">
        <v>2174</v>
      </c>
      <c r="F5967">
        <v>3</v>
      </c>
      <c r="G5967" t="s">
        <v>17</v>
      </c>
      <c r="H5967" t="s">
        <v>6</v>
      </c>
      <c r="I5967" t="s">
        <v>359</v>
      </c>
      <c r="J5967">
        <v>135</v>
      </c>
      <c r="K5967" t="s">
        <v>16507</v>
      </c>
      <c r="L5967">
        <v>100</v>
      </c>
      <c r="M5967">
        <v>0</v>
      </c>
    </row>
    <row r="5968" spans="1:13" x14ac:dyDescent="0.25">
      <c r="A5968" t="s">
        <v>8284</v>
      </c>
      <c r="B5968" t="s">
        <v>4424</v>
      </c>
      <c r="C5968">
        <v>3</v>
      </c>
      <c r="D5968" t="s">
        <v>12</v>
      </c>
      <c r="E5968" t="s">
        <v>2186</v>
      </c>
      <c r="F5968">
        <v>14</v>
      </c>
      <c r="G5968" t="s">
        <v>15</v>
      </c>
      <c r="H5968" t="s">
        <v>7</v>
      </c>
      <c r="I5968" t="s">
        <v>1093</v>
      </c>
      <c r="J5968">
        <v>100</v>
      </c>
      <c r="K5968" t="s">
        <v>16511</v>
      </c>
      <c r="L5968">
        <v>150</v>
      </c>
      <c r="M5968">
        <v>0</v>
      </c>
    </row>
    <row r="5969" spans="1:13" x14ac:dyDescent="0.25">
      <c r="A5969" t="s">
        <v>1799</v>
      </c>
      <c r="B5969" t="s">
        <v>13845</v>
      </c>
      <c r="C5969">
        <v>6</v>
      </c>
      <c r="D5969" t="s">
        <v>12</v>
      </c>
      <c r="E5969" t="s">
        <v>2202</v>
      </c>
      <c r="F5969">
        <v>27</v>
      </c>
      <c r="G5969" t="s">
        <v>15</v>
      </c>
      <c r="H5969" t="s">
        <v>7</v>
      </c>
      <c r="I5969" t="s">
        <v>2101</v>
      </c>
      <c r="J5969">
        <v>100</v>
      </c>
      <c r="K5969" t="s">
        <v>16511</v>
      </c>
      <c r="L5969">
        <v>150</v>
      </c>
      <c r="M5969">
        <v>100</v>
      </c>
    </row>
    <row r="5970" spans="1:13" x14ac:dyDescent="0.25">
      <c r="A5970" t="s">
        <v>8285</v>
      </c>
      <c r="B5970" t="s">
        <v>10186</v>
      </c>
      <c r="C5970">
        <v>14</v>
      </c>
      <c r="D5970" t="s">
        <v>19</v>
      </c>
      <c r="E5970" t="s">
        <v>2357</v>
      </c>
      <c r="F5970">
        <v>6</v>
      </c>
      <c r="G5970" t="s">
        <v>15</v>
      </c>
      <c r="H5970" t="s">
        <v>3</v>
      </c>
      <c r="I5970" t="s">
        <v>1003</v>
      </c>
      <c r="J5970">
        <v>120</v>
      </c>
      <c r="K5970" t="s">
        <v>16512</v>
      </c>
      <c r="L5970">
        <v>120</v>
      </c>
      <c r="M5970">
        <v>200</v>
      </c>
    </row>
    <row r="5971" spans="1:13" x14ac:dyDescent="0.25">
      <c r="A5971" t="s">
        <v>8287</v>
      </c>
      <c r="B5971" t="s">
        <v>14304</v>
      </c>
      <c r="C5971">
        <v>7</v>
      </c>
      <c r="D5971" t="s">
        <v>12</v>
      </c>
      <c r="E5971" t="s">
        <v>2207</v>
      </c>
      <c r="F5971">
        <v>27</v>
      </c>
      <c r="G5971" t="s">
        <v>15</v>
      </c>
      <c r="H5971" t="s">
        <v>4</v>
      </c>
      <c r="I5971">
        <v>0</v>
      </c>
      <c r="J5971">
        <v>110</v>
      </c>
      <c r="K5971" t="s">
        <v>16511</v>
      </c>
      <c r="L5971">
        <v>150</v>
      </c>
      <c r="M5971">
        <v>100</v>
      </c>
    </row>
    <row r="5972" spans="1:13" x14ac:dyDescent="0.25">
      <c r="A5972" t="s">
        <v>8288</v>
      </c>
      <c r="B5972" t="s">
        <v>15043</v>
      </c>
      <c r="C5972">
        <v>4</v>
      </c>
      <c r="D5972" t="s">
        <v>19</v>
      </c>
      <c r="E5972" t="s">
        <v>2340</v>
      </c>
      <c r="F5972">
        <v>3</v>
      </c>
      <c r="G5972" t="s">
        <v>17</v>
      </c>
      <c r="H5972" t="s">
        <v>6</v>
      </c>
      <c r="I5972" t="s">
        <v>2168</v>
      </c>
      <c r="J5972">
        <v>135</v>
      </c>
      <c r="K5972" t="s">
        <v>16507</v>
      </c>
      <c r="L5972">
        <v>100</v>
      </c>
      <c r="M5972">
        <v>0</v>
      </c>
    </row>
    <row r="5973" spans="1:13" x14ac:dyDescent="0.25">
      <c r="A5973" t="s">
        <v>8289</v>
      </c>
      <c r="B5973" t="s">
        <v>8290</v>
      </c>
      <c r="C5973">
        <v>7</v>
      </c>
      <c r="D5973" t="s">
        <v>12</v>
      </c>
      <c r="E5973" t="s">
        <v>2332</v>
      </c>
      <c r="F5973">
        <v>28</v>
      </c>
      <c r="G5973" t="s">
        <v>15</v>
      </c>
      <c r="H5973" t="s">
        <v>3</v>
      </c>
      <c r="I5973" t="s">
        <v>32</v>
      </c>
      <c r="J5973">
        <v>120</v>
      </c>
      <c r="K5973" t="s">
        <v>16511</v>
      </c>
      <c r="L5973">
        <v>150</v>
      </c>
      <c r="M5973">
        <v>100</v>
      </c>
    </row>
    <row r="5974" spans="1:13" x14ac:dyDescent="0.25">
      <c r="A5974" t="s">
        <v>274</v>
      </c>
      <c r="B5974" t="s">
        <v>13925</v>
      </c>
      <c r="C5974">
        <v>11</v>
      </c>
      <c r="D5974" t="s">
        <v>12</v>
      </c>
      <c r="E5974" t="s">
        <v>2207</v>
      </c>
      <c r="F5974">
        <v>49</v>
      </c>
      <c r="G5974" t="s">
        <v>13</v>
      </c>
      <c r="H5974" t="s">
        <v>6</v>
      </c>
      <c r="I5974" t="s">
        <v>32</v>
      </c>
      <c r="J5974">
        <v>135</v>
      </c>
      <c r="K5974" t="s">
        <v>16509</v>
      </c>
      <c r="L5974">
        <v>175</v>
      </c>
      <c r="M5974">
        <v>150</v>
      </c>
    </row>
    <row r="5975" spans="1:13" x14ac:dyDescent="0.25">
      <c r="A5975" t="s">
        <v>8291</v>
      </c>
      <c r="B5975" t="s">
        <v>14781</v>
      </c>
      <c r="C5975">
        <v>9</v>
      </c>
      <c r="D5975" t="s">
        <v>12</v>
      </c>
      <c r="E5975" t="s">
        <v>2207</v>
      </c>
      <c r="F5975">
        <v>36</v>
      </c>
      <c r="G5975" t="s">
        <v>13</v>
      </c>
      <c r="H5975" t="s">
        <v>7</v>
      </c>
      <c r="I5975" t="s">
        <v>456</v>
      </c>
      <c r="J5975">
        <v>100</v>
      </c>
      <c r="K5975" t="s">
        <v>16509</v>
      </c>
      <c r="L5975">
        <v>175</v>
      </c>
      <c r="M5975">
        <v>150</v>
      </c>
    </row>
    <row r="5976" spans="1:13" x14ac:dyDescent="0.25">
      <c r="A5976" t="s">
        <v>8292</v>
      </c>
      <c r="B5976" t="s">
        <v>5928</v>
      </c>
      <c r="C5976">
        <v>7</v>
      </c>
      <c r="D5976" t="s">
        <v>12</v>
      </c>
      <c r="E5976" t="s">
        <v>2217</v>
      </c>
      <c r="F5976">
        <v>39</v>
      </c>
      <c r="G5976" t="s">
        <v>13</v>
      </c>
      <c r="H5976" t="s">
        <v>5</v>
      </c>
      <c r="I5976" t="s">
        <v>359</v>
      </c>
      <c r="J5976">
        <v>140</v>
      </c>
      <c r="K5976" t="s">
        <v>16509</v>
      </c>
      <c r="L5976">
        <v>175</v>
      </c>
      <c r="M5976">
        <v>100</v>
      </c>
    </row>
    <row r="5977" spans="1:13" x14ac:dyDescent="0.25">
      <c r="A5977" t="s">
        <v>8293</v>
      </c>
      <c r="B5977" t="s">
        <v>14537</v>
      </c>
      <c r="C5977">
        <v>6</v>
      </c>
      <c r="D5977" t="s">
        <v>19</v>
      </c>
      <c r="E5977" t="s">
        <v>2200</v>
      </c>
      <c r="F5977">
        <v>6.5</v>
      </c>
      <c r="G5977" t="s">
        <v>15</v>
      </c>
      <c r="H5977" t="s">
        <v>3</v>
      </c>
      <c r="I5977" t="s">
        <v>2168</v>
      </c>
      <c r="J5977">
        <v>120</v>
      </c>
      <c r="K5977" t="s">
        <v>16512</v>
      </c>
      <c r="L5977">
        <v>120</v>
      </c>
      <c r="M5977">
        <v>100</v>
      </c>
    </row>
    <row r="5978" spans="1:13" x14ac:dyDescent="0.25">
      <c r="A5978" t="s">
        <v>8294</v>
      </c>
      <c r="B5978" t="s">
        <v>4753</v>
      </c>
      <c r="C5978">
        <v>5</v>
      </c>
      <c r="D5978" t="s">
        <v>12</v>
      </c>
      <c r="E5978" t="s">
        <v>2180</v>
      </c>
      <c r="F5978">
        <v>49</v>
      </c>
      <c r="G5978" t="s">
        <v>13</v>
      </c>
      <c r="H5978" t="s">
        <v>5</v>
      </c>
      <c r="I5978" t="s">
        <v>55</v>
      </c>
      <c r="J5978">
        <v>140</v>
      </c>
      <c r="K5978" t="s">
        <v>16509</v>
      </c>
      <c r="L5978">
        <v>175</v>
      </c>
      <c r="M5978">
        <v>100</v>
      </c>
    </row>
    <row r="5979" spans="1:13" x14ac:dyDescent="0.25">
      <c r="A5979" t="s">
        <v>8295</v>
      </c>
      <c r="B5979" t="s">
        <v>11641</v>
      </c>
      <c r="C5979">
        <v>1</v>
      </c>
      <c r="D5979" t="s">
        <v>12</v>
      </c>
      <c r="E5979" t="s">
        <v>2217</v>
      </c>
      <c r="F5979">
        <v>35</v>
      </c>
      <c r="G5979" t="s">
        <v>13</v>
      </c>
      <c r="H5979" t="s">
        <v>6</v>
      </c>
      <c r="I5979">
        <v>0</v>
      </c>
      <c r="J5979">
        <v>135</v>
      </c>
      <c r="K5979" t="s">
        <v>16509</v>
      </c>
      <c r="L5979">
        <v>175</v>
      </c>
      <c r="M5979">
        <v>0</v>
      </c>
    </row>
    <row r="5980" spans="1:13" x14ac:dyDescent="0.25">
      <c r="A5980" t="s">
        <v>8296</v>
      </c>
      <c r="B5980" t="s">
        <v>14390</v>
      </c>
      <c r="C5980">
        <v>9</v>
      </c>
      <c r="D5980" t="s">
        <v>12</v>
      </c>
      <c r="E5980" t="s">
        <v>2332</v>
      </c>
      <c r="F5980">
        <v>17</v>
      </c>
      <c r="G5980" t="s">
        <v>15</v>
      </c>
      <c r="H5980" t="s">
        <v>3</v>
      </c>
      <c r="I5980" t="s">
        <v>456</v>
      </c>
      <c r="J5980">
        <v>120</v>
      </c>
      <c r="K5980" t="s">
        <v>16511</v>
      </c>
      <c r="L5980">
        <v>150</v>
      </c>
      <c r="M5980">
        <v>150</v>
      </c>
    </row>
    <row r="5981" spans="1:13" x14ac:dyDescent="0.25">
      <c r="A5981" t="s">
        <v>8297</v>
      </c>
      <c r="B5981" t="s">
        <v>15695</v>
      </c>
      <c r="C5981">
        <v>20</v>
      </c>
      <c r="D5981" t="s">
        <v>12</v>
      </c>
      <c r="E5981" t="s">
        <v>2302</v>
      </c>
      <c r="F5981">
        <v>43</v>
      </c>
      <c r="G5981" t="s">
        <v>13</v>
      </c>
      <c r="H5981" t="s">
        <v>3</v>
      </c>
      <c r="I5981">
        <v>0</v>
      </c>
      <c r="J5981">
        <v>120</v>
      </c>
      <c r="K5981" t="s">
        <v>16509</v>
      </c>
      <c r="L5981">
        <v>175</v>
      </c>
      <c r="M5981">
        <v>300</v>
      </c>
    </row>
    <row r="5982" spans="1:13" x14ac:dyDescent="0.25">
      <c r="A5982" t="s">
        <v>8298</v>
      </c>
      <c r="B5982" t="s">
        <v>15696</v>
      </c>
      <c r="C5982">
        <v>9</v>
      </c>
      <c r="D5982" t="s">
        <v>12</v>
      </c>
      <c r="E5982" t="s">
        <v>2322</v>
      </c>
      <c r="F5982">
        <v>16</v>
      </c>
      <c r="G5982" t="s">
        <v>15</v>
      </c>
      <c r="H5982" t="s">
        <v>7</v>
      </c>
      <c r="I5982" t="s">
        <v>32</v>
      </c>
      <c r="J5982">
        <v>100</v>
      </c>
      <c r="K5982" t="s">
        <v>16511</v>
      </c>
      <c r="L5982">
        <v>150</v>
      </c>
      <c r="M5982">
        <v>150</v>
      </c>
    </row>
    <row r="5983" spans="1:13" x14ac:dyDescent="0.25">
      <c r="A5983" t="s">
        <v>8299</v>
      </c>
      <c r="B5983" t="s">
        <v>15697</v>
      </c>
      <c r="C5983">
        <v>9</v>
      </c>
      <c r="D5983" t="s">
        <v>12</v>
      </c>
      <c r="E5983" t="s">
        <v>2190</v>
      </c>
      <c r="F5983">
        <v>33</v>
      </c>
      <c r="G5983" t="s">
        <v>13</v>
      </c>
      <c r="H5983" t="s">
        <v>6</v>
      </c>
      <c r="I5983" t="s">
        <v>32</v>
      </c>
      <c r="J5983">
        <v>135</v>
      </c>
      <c r="K5983" t="s">
        <v>16509</v>
      </c>
      <c r="L5983">
        <v>175</v>
      </c>
      <c r="M5983">
        <v>150</v>
      </c>
    </row>
    <row r="5984" spans="1:13" x14ac:dyDescent="0.25">
      <c r="A5984" t="s">
        <v>8300</v>
      </c>
      <c r="B5984" t="s">
        <v>14352</v>
      </c>
      <c r="C5984">
        <v>3</v>
      </c>
      <c r="D5984" t="s">
        <v>19</v>
      </c>
      <c r="E5984" t="s">
        <v>2200</v>
      </c>
      <c r="F5984">
        <v>3</v>
      </c>
      <c r="G5984" t="s">
        <v>17</v>
      </c>
      <c r="H5984" t="s">
        <v>7</v>
      </c>
      <c r="I5984" t="s">
        <v>359</v>
      </c>
      <c r="J5984">
        <v>100</v>
      </c>
      <c r="K5984" t="s">
        <v>16507</v>
      </c>
      <c r="L5984">
        <v>100</v>
      </c>
      <c r="M5984">
        <v>0</v>
      </c>
    </row>
    <row r="5985" spans="1:13" x14ac:dyDescent="0.25">
      <c r="A5985" t="s">
        <v>8301</v>
      </c>
      <c r="B5985" t="s">
        <v>4114</v>
      </c>
      <c r="C5985">
        <v>8</v>
      </c>
      <c r="D5985" t="s">
        <v>12</v>
      </c>
      <c r="E5985" t="s">
        <v>2207</v>
      </c>
      <c r="F5985">
        <v>34</v>
      </c>
      <c r="G5985" t="s">
        <v>13</v>
      </c>
      <c r="H5985" t="s">
        <v>3</v>
      </c>
      <c r="I5985" t="s">
        <v>359</v>
      </c>
      <c r="J5985">
        <v>120</v>
      </c>
      <c r="K5985" t="s">
        <v>16509</v>
      </c>
      <c r="L5985">
        <v>175</v>
      </c>
      <c r="M5985">
        <v>150</v>
      </c>
    </row>
    <row r="5986" spans="1:13" x14ac:dyDescent="0.25">
      <c r="A5986" t="s">
        <v>8302</v>
      </c>
      <c r="B5986" t="s">
        <v>8593</v>
      </c>
      <c r="C5986">
        <v>11</v>
      </c>
      <c r="D5986" t="s">
        <v>12</v>
      </c>
      <c r="E5986" t="s">
        <v>2180</v>
      </c>
      <c r="F5986">
        <v>39</v>
      </c>
      <c r="G5986" t="s">
        <v>13</v>
      </c>
      <c r="H5986" t="s">
        <v>5</v>
      </c>
      <c r="I5986">
        <v>0</v>
      </c>
      <c r="J5986">
        <v>140</v>
      </c>
      <c r="K5986" t="s">
        <v>16509</v>
      </c>
      <c r="L5986">
        <v>175</v>
      </c>
      <c r="M5986">
        <v>150</v>
      </c>
    </row>
    <row r="5987" spans="1:13" x14ac:dyDescent="0.25">
      <c r="A5987" t="s">
        <v>1563</v>
      </c>
      <c r="B5987" t="s">
        <v>15698</v>
      </c>
      <c r="C5987">
        <v>18</v>
      </c>
      <c r="D5987" t="s">
        <v>12</v>
      </c>
      <c r="E5987" t="s">
        <v>2202</v>
      </c>
      <c r="F5987">
        <v>16</v>
      </c>
      <c r="G5987" t="s">
        <v>15</v>
      </c>
      <c r="H5987" t="s">
        <v>3</v>
      </c>
      <c r="I5987" t="s">
        <v>1093</v>
      </c>
      <c r="J5987">
        <v>120</v>
      </c>
      <c r="K5987" t="s">
        <v>16511</v>
      </c>
      <c r="L5987">
        <v>150</v>
      </c>
      <c r="M5987">
        <v>300</v>
      </c>
    </row>
    <row r="5988" spans="1:13" x14ac:dyDescent="0.25">
      <c r="A5988" t="s">
        <v>8303</v>
      </c>
      <c r="B5988" t="s">
        <v>15699</v>
      </c>
      <c r="C5988">
        <v>2</v>
      </c>
      <c r="D5988" t="s">
        <v>12</v>
      </c>
      <c r="E5988" t="s">
        <v>2186</v>
      </c>
      <c r="F5988">
        <v>12</v>
      </c>
      <c r="G5988" t="s">
        <v>15</v>
      </c>
      <c r="H5988" t="s">
        <v>6</v>
      </c>
      <c r="I5988" t="s">
        <v>359</v>
      </c>
      <c r="J5988">
        <v>135</v>
      </c>
      <c r="K5988" t="s">
        <v>16511</v>
      </c>
      <c r="L5988">
        <v>150</v>
      </c>
      <c r="M5988">
        <v>0</v>
      </c>
    </row>
    <row r="5989" spans="1:13" x14ac:dyDescent="0.25">
      <c r="A5989" t="s">
        <v>8304</v>
      </c>
      <c r="B5989" t="s">
        <v>8643</v>
      </c>
      <c r="C5989">
        <v>13</v>
      </c>
      <c r="D5989" t="s">
        <v>12</v>
      </c>
      <c r="E5989" t="s">
        <v>2190</v>
      </c>
      <c r="F5989">
        <v>27</v>
      </c>
      <c r="G5989" t="s">
        <v>15</v>
      </c>
      <c r="H5989" t="s">
        <v>5</v>
      </c>
      <c r="I5989" t="s">
        <v>456</v>
      </c>
      <c r="J5989">
        <v>140</v>
      </c>
      <c r="K5989" t="s">
        <v>16511</v>
      </c>
      <c r="L5989">
        <v>150</v>
      </c>
      <c r="M5989">
        <v>200</v>
      </c>
    </row>
    <row r="5990" spans="1:13" x14ac:dyDescent="0.25">
      <c r="A5990" t="s">
        <v>8306</v>
      </c>
      <c r="B5990" t="s">
        <v>3401</v>
      </c>
      <c r="C5990">
        <v>10</v>
      </c>
      <c r="D5990" t="s">
        <v>19</v>
      </c>
      <c r="E5990" t="s">
        <v>2198</v>
      </c>
      <c r="F5990">
        <v>10</v>
      </c>
      <c r="G5990" t="s">
        <v>13</v>
      </c>
      <c r="H5990" t="s">
        <v>6</v>
      </c>
      <c r="I5990" t="s">
        <v>1093</v>
      </c>
      <c r="J5990">
        <v>135</v>
      </c>
      <c r="K5990" t="s">
        <v>16508</v>
      </c>
      <c r="L5990">
        <v>140</v>
      </c>
      <c r="M5990">
        <v>150</v>
      </c>
    </row>
    <row r="5991" spans="1:13" x14ac:dyDescent="0.25">
      <c r="A5991" t="s">
        <v>8308</v>
      </c>
      <c r="B5991" t="s">
        <v>14466</v>
      </c>
      <c r="C5991">
        <v>8</v>
      </c>
      <c r="D5991" t="s">
        <v>19</v>
      </c>
      <c r="E5991" t="s">
        <v>3415</v>
      </c>
      <c r="F5991">
        <v>8</v>
      </c>
      <c r="G5991" t="s">
        <v>13</v>
      </c>
      <c r="H5991" t="s">
        <v>4</v>
      </c>
      <c r="I5991" t="s">
        <v>52</v>
      </c>
      <c r="J5991">
        <v>110</v>
      </c>
      <c r="K5991" t="s">
        <v>16508</v>
      </c>
      <c r="L5991">
        <v>140</v>
      </c>
      <c r="M5991">
        <v>150</v>
      </c>
    </row>
    <row r="5992" spans="1:13" x14ac:dyDescent="0.25">
      <c r="A5992" t="s">
        <v>8309</v>
      </c>
      <c r="B5992" t="s">
        <v>15608</v>
      </c>
      <c r="C5992">
        <v>9</v>
      </c>
      <c r="D5992" t="s">
        <v>19</v>
      </c>
      <c r="E5992" t="s">
        <v>2226</v>
      </c>
      <c r="F5992">
        <v>8</v>
      </c>
      <c r="G5992" t="s">
        <v>13</v>
      </c>
      <c r="H5992" t="s">
        <v>5</v>
      </c>
      <c r="I5992" t="s">
        <v>359</v>
      </c>
      <c r="J5992">
        <v>140</v>
      </c>
      <c r="K5992" t="s">
        <v>16508</v>
      </c>
      <c r="L5992">
        <v>140</v>
      </c>
      <c r="M5992">
        <v>150</v>
      </c>
    </row>
    <row r="5993" spans="1:13" x14ac:dyDescent="0.25">
      <c r="A5993" t="s">
        <v>8310</v>
      </c>
      <c r="B5993" t="s">
        <v>11102</v>
      </c>
      <c r="C5993">
        <v>4</v>
      </c>
      <c r="D5993" t="s">
        <v>12</v>
      </c>
      <c r="E5993" t="s">
        <v>2533</v>
      </c>
      <c r="F5993">
        <v>36</v>
      </c>
      <c r="G5993" t="s">
        <v>13</v>
      </c>
      <c r="H5993" t="s">
        <v>7</v>
      </c>
      <c r="I5993" t="s">
        <v>1003</v>
      </c>
      <c r="J5993">
        <v>100</v>
      </c>
      <c r="K5993" t="s">
        <v>16509</v>
      </c>
      <c r="L5993">
        <v>175</v>
      </c>
      <c r="M5993">
        <v>0</v>
      </c>
    </row>
    <row r="5994" spans="1:13" x14ac:dyDescent="0.25">
      <c r="A5994" t="s">
        <v>8311</v>
      </c>
      <c r="B5994" t="s">
        <v>3052</v>
      </c>
      <c r="C5994">
        <v>4</v>
      </c>
      <c r="D5994" t="s">
        <v>19</v>
      </c>
      <c r="E5994" t="s">
        <v>2369</v>
      </c>
      <c r="F5994">
        <v>6.5</v>
      </c>
      <c r="G5994" t="s">
        <v>15</v>
      </c>
      <c r="H5994" t="s">
        <v>7</v>
      </c>
      <c r="I5994" t="s">
        <v>1093</v>
      </c>
      <c r="J5994">
        <v>100</v>
      </c>
      <c r="K5994" t="s">
        <v>16512</v>
      </c>
      <c r="L5994">
        <v>120</v>
      </c>
      <c r="M5994">
        <v>0</v>
      </c>
    </row>
    <row r="5995" spans="1:13" x14ac:dyDescent="0.25">
      <c r="A5995" t="s">
        <v>1746</v>
      </c>
      <c r="B5995" t="s">
        <v>12627</v>
      </c>
      <c r="C5995">
        <v>5</v>
      </c>
      <c r="D5995" t="s">
        <v>12</v>
      </c>
      <c r="E5995" t="s">
        <v>2294</v>
      </c>
      <c r="F5995">
        <v>32</v>
      </c>
      <c r="G5995" t="s">
        <v>13</v>
      </c>
      <c r="H5995" t="s">
        <v>3</v>
      </c>
      <c r="I5995" t="s">
        <v>1093</v>
      </c>
      <c r="J5995">
        <v>120</v>
      </c>
      <c r="K5995" t="s">
        <v>16509</v>
      </c>
      <c r="L5995">
        <v>175</v>
      </c>
      <c r="M5995">
        <v>100</v>
      </c>
    </row>
    <row r="5996" spans="1:13" x14ac:dyDescent="0.25">
      <c r="A5996" t="s">
        <v>8312</v>
      </c>
      <c r="B5996" t="s">
        <v>15700</v>
      </c>
      <c r="C5996">
        <v>21</v>
      </c>
      <c r="D5996" t="s">
        <v>12</v>
      </c>
      <c r="E5996" t="s">
        <v>2217</v>
      </c>
      <c r="F5996">
        <v>7</v>
      </c>
      <c r="G5996" t="s">
        <v>17</v>
      </c>
      <c r="H5996" t="s">
        <v>7</v>
      </c>
      <c r="I5996" t="s">
        <v>52</v>
      </c>
      <c r="J5996">
        <v>100</v>
      </c>
      <c r="K5996" t="s">
        <v>16510</v>
      </c>
      <c r="L5996">
        <v>125</v>
      </c>
      <c r="M5996">
        <v>300</v>
      </c>
    </row>
    <row r="5997" spans="1:13" x14ac:dyDescent="0.25">
      <c r="A5997" t="s">
        <v>8313</v>
      </c>
      <c r="B5997" t="s">
        <v>3380</v>
      </c>
      <c r="C5997">
        <v>7</v>
      </c>
      <c r="D5997" t="s">
        <v>19</v>
      </c>
      <c r="E5997" t="s">
        <v>2369</v>
      </c>
      <c r="F5997">
        <v>9</v>
      </c>
      <c r="G5997" t="s">
        <v>13</v>
      </c>
      <c r="H5997" t="s">
        <v>4</v>
      </c>
      <c r="I5997">
        <v>0</v>
      </c>
      <c r="J5997">
        <v>110</v>
      </c>
      <c r="K5997" t="s">
        <v>16508</v>
      </c>
      <c r="L5997">
        <v>140</v>
      </c>
      <c r="M5997">
        <v>100</v>
      </c>
    </row>
    <row r="5998" spans="1:13" x14ac:dyDescent="0.25">
      <c r="A5998" t="s">
        <v>8314</v>
      </c>
      <c r="B5998" t="s">
        <v>5777</v>
      </c>
      <c r="C5998">
        <v>7</v>
      </c>
      <c r="D5998" t="s">
        <v>19</v>
      </c>
      <c r="E5998" t="s">
        <v>2182</v>
      </c>
      <c r="F5998">
        <v>8</v>
      </c>
      <c r="G5998" t="s">
        <v>13</v>
      </c>
      <c r="H5998" t="s">
        <v>6</v>
      </c>
      <c r="I5998">
        <v>0</v>
      </c>
      <c r="J5998">
        <v>135</v>
      </c>
      <c r="K5998" t="s">
        <v>16508</v>
      </c>
      <c r="L5998">
        <v>140</v>
      </c>
      <c r="M5998">
        <v>100</v>
      </c>
    </row>
    <row r="5999" spans="1:13" x14ac:dyDescent="0.25">
      <c r="A5999" t="s">
        <v>8315</v>
      </c>
      <c r="B5999" t="s">
        <v>14333</v>
      </c>
      <c r="C5999">
        <v>9</v>
      </c>
      <c r="D5999" t="s">
        <v>12</v>
      </c>
      <c r="E5999" t="s">
        <v>3124</v>
      </c>
      <c r="F5999">
        <v>34</v>
      </c>
      <c r="G5999" t="s">
        <v>13</v>
      </c>
      <c r="H5999" t="s">
        <v>6</v>
      </c>
      <c r="I5999" t="s">
        <v>2168</v>
      </c>
      <c r="J5999">
        <v>135</v>
      </c>
      <c r="K5999" t="s">
        <v>16509</v>
      </c>
      <c r="L5999">
        <v>175</v>
      </c>
      <c r="M5999">
        <v>150</v>
      </c>
    </row>
    <row r="6000" spans="1:13" x14ac:dyDescent="0.25">
      <c r="A6000" t="s">
        <v>8316</v>
      </c>
      <c r="B6000" t="s">
        <v>15701</v>
      </c>
      <c r="C6000">
        <v>10</v>
      </c>
      <c r="D6000" t="s">
        <v>12</v>
      </c>
      <c r="E6000" t="s">
        <v>2223</v>
      </c>
      <c r="F6000">
        <v>13</v>
      </c>
      <c r="G6000" t="s">
        <v>15</v>
      </c>
      <c r="H6000" t="s">
        <v>4</v>
      </c>
      <c r="I6000" t="s">
        <v>55</v>
      </c>
      <c r="J6000">
        <v>110</v>
      </c>
      <c r="K6000" t="s">
        <v>16511</v>
      </c>
      <c r="L6000">
        <v>150</v>
      </c>
      <c r="M6000">
        <v>150</v>
      </c>
    </row>
    <row r="6001" spans="1:13" x14ac:dyDescent="0.25">
      <c r="A6001" t="s">
        <v>8317</v>
      </c>
      <c r="B6001" t="s">
        <v>10930</v>
      </c>
      <c r="C6001">
        <v>11</v>
      </c>
      <c r="D6001" t="s">
        <v>19</v>
      </c>
      <c r="E6001" t="s">
        <v>2350</v>
      </c>
      <c r="F6001">
        <v>8</v>
      </c>
      <c r="G6001" t="s">
        <v>13</v>
      </c>
      <c r="H6001" t="s">
        <v>6</v>
      </c>
      <c r="I6001" t="s">
        <v>1003</v>
      </c>
      <c r="J6001">
        <v>135</v>
      </c>
      <c r="K6001" t="s">
        <v>16508</v>
      </c>
      <c r="L6001">
        <v>140</v>
      </c>
      <c r="M6001">
        <v>150</v>
      </c>
    </row>
    <row r="6002" spans="1:13" x14ac:dyDescent="0.25">
      <c r="A6002" t="s">
        <v>8318</v>
      </c>
      <c r="B6002" t="s">
        <v>4136</v>
      </c>
      <c r="C6002">
        <v>5</v>
      </c>
      <c r="D6002" t="s">
        <v>12</v>
      </c>
      <c r="E6002" t="s">
        <v>2182</v>
      </c>
      <c r="F6002">
        <v>47</v>
      </c>
      <c r="G6002" t="s">
        <v>13</v>
      </c>
      <c r="H6002" t="s">
        <v>6</v>
      </c>
      <c r="I6002">
        <v>0</v>
      </c>
      <c r="J6002">
        <v>135</v>
      </c>
      <c r="K6002" t="s">
        <v>16509</v>
      </c>
      <c r="L6002">
        <v>175</v>
      </c>
      <c r="M6002">
        <v>100</v>
      </c>
    </row>
    <row r="6003" spans="1:13" x14ac:dyDescent="0.25">
      <c r="A6003" t="s">
        <v>8319</v>
      </c>
      <c r="B6003" t="s">
        <v>15527</v>
      </c>
      <c r="C6003">
        <v>3</v>
      </c>
      <c r="D6003" t="s">
        <v>12</v>
      </c>
      <c r="E6003" t="s">
        <v>2233</v>
      </c>
      <c r="F6003">
        <v>24</v>
      </c>
      <c r="G6003" t="s">
        <v>15</v>
      </c>
      <c r="H6003" t="s">
        <v>4</v>
      </c>
      <c r="I6003">
        <v>0</v>
      </c>
      <c r="J6003">
        <v>110</v>
      </c>
      <c r="K6003" t="s">
        <v>16511</v>
      </c>
      <c r="L6003">
        <v>150</v>
      </c>
      <c r="M6003">
        <v>0</v>
      </c>
    </row>
    <row r="6004" spans="1:13" x14ac:dyDescent="0.25">
      <c r="A6004" t="s">
        <v>8320</v>
      </c>
      <c r="B6004" t="s">
        <v>14150</v>
      </c>
      <c r="C6004">
        <v>9</v>
      </c>
      <c r="D6004" t="s">
        <v>12</v>
      </c>
      <c r="E6004" t="s">
        <v>2207</v>
      </c>
      <c r="F6004">
        <v>35</v>
      </c>
      <c r="G6004" t="s">
        <v>13</v>
      </c>
      <c r="H6004" t="s">
        <v>6</v>
      </c>
      <c r="I6004">
        <v>0</v>
      </c>
      <c r="J6004">
        <v>135</v>
      </c>
      <c r="K6004" t="s">
        <v>16509</v>
      </c>
      <c r="L6004">
        <v>175</v>
      </c>
      <c r="M6004">
        <v>150</v>
      </c>
    </row>
    <row r="6005" spans="1:13" x14ac:dyDescent="0.25">
      <c r="A6005" t="s">
        <v>8321</v>
      </c>
      <c r="B6005" t="s">
        <v>13600</v>
      </c>
      <c r="C6005">
        <v>10</v>
      </c>
      <c r="D6005" t="s">
        <v>12</v>
      </c>
      <c r="E6005" t="s">
        <v>2182</v>
      </c>
      <c r="F6005">
        <v>9</v>
      </c>
      <c r="G6005" t="s">
        <v>17</v>
      </c>
      <c r="H6005" t="s">
        <v>7</v>
      </c>
      <c r="I6005" t="s">
        <v>1003</v>
      </c>
      <c r="J6005">
        <v>100</v>
      </c>
      <c r="K6005" t="s">
        <v>16510</v>
      </c>
      <c r="L6005">
        <v>125</v>
      </c>
      <c r="M6005">
        <v>150</v>
      </c>
    </row>
    <row r="6006" spans="1:13" x14ac:dyDescent="0.25">
      <c r="A6006" t="s">
        <v>1359</v>
      </c>
      <c r="B6006" t="s">
        <v>9342</v>
      </c>
      <c r="C6006">
        <v>9</v>
      </c>
      <c r="D6006" t="s">
        <v>19</v>
      </c>
      <c r="E6006" t="s">
        <v>2311</v>
      </c>
      <c r="F6006">
        <v>3</v>
      </c>
      <c r="G6006" t="s">
        <v>17</v>
      </c>
      <c r="H6006" t="s">
        <v>6</v>
      </c>
      <c r="I6006" t="s">
        <v>1003</v>
      </c>
      <c r="J6006">
        <v>135</v>
      </c>
      <c r="K6006" t="s">
        <v>16507</v>
      </c>
      <c r="L6006">
        <v>100</v>
      </c>
      <c r="M6006">
        <v>150</v>
      </c>
    </row>
    <row r="6007" spans="1:13" x14ac:dyDescent="0.25">
      <c r="A6007" t="s">
        <v>8322</v>
      </c>
      <c r="B6007" t="s">
        <v>15702</v>
      </c>
      <c r="C6007">
        <v>5</v>
      </c>
      <c r="D6007" t="s">
        <v>12</v>
      </c>
      <c r="E6007" t="s">
        <v>2190</v>
      </c>
      <c r="F6007">
        <v>13</v>
      </c>
      <c r="G6007" t="s">
        <v>15</v>
      </c>
      <c r="H6007" t="s">
        <v>3</v>
      </c>
      <c r="I6007" t="s">
        <v>32</v>
      </c>
      <c r="J6007">
        <v>120</v>
      </c>
      <c r="K6007" t="s">
        <v>16511</v>
      </c>
      <c r="L6007">
        <v>150</v>
      </c>
      <c r="M6007">
        <v>100</v>
      </c>
    </row>
    <row r="6008" spans="1:13" x14ac:dyDescent="0.25">
      <c r="A6008" t="s">
        <v>8323</v>
      </c>
      <c r="B6008" t="s">
        <v>6301</v>
      </c>
      <c r="C6008">
        <v>10</v>
      </c>
      <c r="D6008" t="s">
        <v>12</v>
      </c>
      <c r="E6008" t="s">
        <v>2322</v>
      </c>
      <c r="F6008">
        <v>12</v>
      </c>
      <c r="G6008" t="s">
        <v>15</v>
      </c>
      <c r="H6008" t="s">
        <v>5</v>
      </c>
      <c r="I6008" t="s">
        <v>32</v>
      </c>
      <c r="J6008">
        <v>140</v>
      </c>
      <c r="K6008" t="s">
        <v>16511</v>
      </c>
      <c r="L6008">
        <v>150</v>
      </c>
      <c r="M6008">
        <v>150</v>
      </c>
    </row>
    <row r="6009" spans="1:13" x14ac:dyDescent="0.25">
      <c r="A6009" t="s">
        <v>8324</v>
      </c>
      <c r="B6009" t="s">
        <v>15703</v>
      </c>
      <c r="C6009">
        <v>6</v>
      </c>
      <c r="D6009" t="s">
        <v>12</v>
      </c>
      <c r="E6009" t="s">
        <v>2322</v>
      </c>
      <c r="F6009">
        <v>33</v>
      </c>
      <c r="G6009" t="s">
        <v>13</v>
      </c>
      <c r="H6009" t="s">
        <v>6</v>
      </c>
      <c r="I6009" t="s">
        <v>1003</v>
      </c>
      <c r="J6009">
        <v>135</v>
      </c>
      <c r="K6009" t="s">
        <v>16509</v>
      </c>
      <c r="L6009">
        <v>175</v>
      </c>
      <c r="M6009">
        <v>100</v>
      </c>
    </row>
    <row r="6010" spans="1:13" x14ac:dyDescent="0.25">
      <c r="A6010" t="s">
        <v>8325</v>
      </c>
      <c r="B6010" t="s">
        <v>11485</v>
      </c>
      <c r="C6010">
        <v>6</v>
      </c>
      <c r="D6010" t="s">
        <v>12</v>
      </c>
      <c r="E6010" t="s">
        <v>2190</v>
      </c>
      <c r="F6010">
        <v>35</v>
      </c>
      <c r="G6010" t="s">
        <v>13</v>
      </c>
      <c r="H6010" t="s">
        <v>4</v>
      </c>
      <c r="I6010" t="s">
        <v>55</v>
      </c>
      <c r="J6010">
        <v>110</v>
      </c>
      <c r="K6010" t="s">
        <v>16509</v>
      </c>
      <c r="L6010">
        <v>175</v>
      </c>
      <c r="M6010">
        <v>100</v>
      </c>
    </row>
    <row r="6011" spans="1:13" x14ac:dyDescent="0.25">
      <c r="A6011" t="s">
        <v>8326</v>
      </c>
      <c r="B6011" t="s">
        <v>6393</v>
      </c>
      <c r="C6011">
        <v>4</v>
      </c>
      <c r="D6011" t="s">
        <v>23</v>
      </c>
      <c r="E6011" t="s">
        <v>3326</v>
      </c>
      <c r="F6011">
        <v>13.1</v>
      </c>
      <c r="G6011" t="s">
        <v>13</v>
      </c>
      <c r="H6011" t="s">
        <v>3</v>
      </c>
      <c r="I6011" t="s">
        <v>32</v>
      </c>
      <c r="J6011">
        <v>120</v>
      </c>
      <c r="K6011" t="s">
        <v>16513</v>
      </c>
      <c r="L6011">
        <v>110</v>
      </c>
      <c r="M6011">
        <v>0</v>
      </c>
    </row>
    <row r="6012" spans="1:13" x14ac:dyDescent="0.25">
      <c r="A6012" t="s">
        <v>8327</v>
      </c>
      <c r="B6012" t="s">
        <v>15704</v>
      </c>
      <c r="C6012">
        <v>12</v>
      </c>
      <c r="D6012" t="s">
        <v>12</v>
      </c>
      <c r="E6012" t="s">
        <v>2241</v>
      </c>
      <c r="F6012">
        <v>15</v>
      </c>
      <c r="G6012" t="s">
        <v>15</v>
      </c>
      <c r="H6012" t="s">
        <v>7</v>
      </c>
      <c r="I6012" t="s">
        <v>359</v>
      </c>
      <c r="J6012">
        <v>100</v>
      </c>
      <c r="K6012" t="s">
        <v>16511</v>
      </c>
      <c r="L6012">
        <v>150</v>
      </c>
      <c r="M6012">
        <v>150</v>
      </c>
    </row>
    <row r="6013" spans="1:13" x14ac:dyDescent="0.25">
      <c r="A6013" t="s">
        <v>8328</v>
      </c>
      <c r="B6013" t="s">
        <v>2959</v>
      </c>
      <c r="C6013">
        <v>8</v>
      </c>
      <c r="D6013" t="s">
        <v>12</v>
      </c>
      <c r="E6013" t="s">
        <v>2182</v>
      </c>
      <c r="F6013">
        <v>25</v>
      </c>
      <c r="G6013" t="s">
        <v>15</v>
      </c>
      <c r="H6013" t="s">
        <v>4</v>
      </c>
      <c r="I6013" t="s">
        <v>359</v>
      </c>
      <c r="J6013">
        <v>110</v>
      </c>
      <c r="K6013" t="s">
        <v>16511</v>
      </c>
      <c r="L6013">
        <v>150</v>
      </c>
      <c r="M6013">
        <v>150</v>
      </c>
    </row>
    <row r="6014" spans="1:13" x14ac:dyDescent="0.25">
      <c r="A6014" t="s">
        <v>8330</v>
      </c>
      <c r="B6014" t="s">
        <v>14688</v>
      </c>
      <c r="C6014">
        <v>5</v>
      </c>
      <c r="D6014" t="s">
        <v>19</v>
      </c>
      <c r="E6014" t="s">
        <v>2200</v>
      </c>
      <c r="F6014">
        <v>8.5</v>
      </c>
      <c r="G6014" t="s">
        <v>13</v>
      </c>
      <c r="H6014" t="s">
        <v>6</v>
      </c>
      <c r="I6014" t="s">
        <v>1096</v>
      </c>
      <c r="J6014">
        <v>135</v>
      </c>
      <c r="K6014" t="s">
        <v>16508</v>
      </c>
      <c r="L6014">
        <v>140</v>
      </c>
      <c r="M6014">
        <v>100</v>
      </c>
    </row>
    <row r="6015" spans="1:13" x14ac:dyDescent="0.25">
      <c r="A6015" t="s">
        <v>8331</v>
      </c>
      <c r="B6015" t="s">
        <v>13818</v>
      </c>
      <c r="C6015">
        <v>3</v>
      </c>
      <c r="D6015" t="s">
        <v>19</v>
      </c>
      <c r="E6015" t="s">
        <v>2207</v>
      </c>
      <c r="F6015">
        <v>9</v>
      </c>
      <c r="G6015" t="s">
        <v>13</v>
      </c>
      <c r="H6015" t="s">
        <v>5</v>
      </c>
      <c r="I6015" t="s">
        <v>55</v>
      </c>
      <c r="J6015">
        <v>140</v>
      </c>
      <c r="K6015" t="s">
        <v>16508</v>
      </c>
      <c r="L6015">
        <v>140</v>
      </c>
      <c r="M6015">
        <v>0</v>
      </c>
    </row>
    <row r="6016" spans="1:13" x14ac:dyDescent="0.25">
      <c r="A6016" t="s">
        <v>8332</v>
      </c>
      <c r="B6016" t="s">
        <v>15705</v>
      </c>
      <c r="C6016">
        <v>5</v>
      </c>
      <c r="D6016" t="s">
        <v>19</v>
      </c>
      <c r="E6016" t="s">
        <v>2182</v>
      </c>
      <c r="F6016">
        <v>9</v>
      </c>
      <c r="G6016" t="s">
        <v>13</v>
      </c>
      <c r="H6016" t="s">
        <v>5</v>
      </c>
      <c r="I6016">
        <v>0</v>
      </c>
      <c r="J6016">
        <v>140</v>
      </c>
      <c r="K6016" t="s">
        <v>16508</v>
      </c>
      <c r="L6016">
        <v>140</v>
      </c>
      <c r="M6016">
        <v>100</v>
      </c>
    </row>
    <row r="6017" spans="1:13" x14ac:dyDescent="0.25">
      <c r="A6017" t="s">
        <v>8333</v>
      </c>
      <c r="B6017" t="s">
        <v>14193</v>
      </c>
      <c r="C6017">
        <v>4</v>
      </c>
      <c r="D6017" t="s">
        <v>19</v>
      </c>
      <c r="E6017" t="s">
        <v>2219</v>
      </c>
      <c r="F6017">
        <v>10</v>
      </c>
      <c r="G6017" t="s">
        <v>13</v>
      </c>
      <c r="H6017" t="s">
        <v>7</v>
      </c>
      <c r="I6017" t="s">
        <v>55</v>
      </c>
      <c r="J6017">
        <v>100</v>
      </c>
      <c r="K6017" t="s">
        <v>16508</v>
      </c>
      <c r="L6017">
        <v>140</v>
      </c>
      <c r="M6017">
        <v>0</v>
      </c>
    </row>
    <row r="6018" spans="1:13" x14ac:dyDescent="0.25">
      <c r="A6018" t="s">
        <v>8334</v>
      </c>
      <c r="B6018" t="s">
        <v>2546</v>
      </c>
      <c r="C6018">
        <v>11</v>
      </c>
      <c r="D6018" t="s">
        <v>12</v>
      </c>
      <c r="E6018" t="s">
        <v>2182</v>
      </c>
      <c r="F6018">
        <v>14</v>
      </c>
      <c r="G6018" t="s">
        <v>15</v>
      </c>
      <c r="H6018" t="s">
        <v>3</v>
      </c>
      <c r="I6018">
        <v>0</v>
      </c>
      <c r="J6018">
        <v>120</v>
      </c>
      <c r="K6018" t="s">
        <v>16511</v>
      </c>
      <c r="L6018">
        <v>150</v>
      </c>
      <c r="M6018">
        <v>150</v>
      </c>
    </row>
    <row r="6019" spans="1:13" x14ac:dyDescent="0.25">
      <c r="A6019" t="s">
        <v>8336</v>
      </c>
      <c r="B6019" t="s">
        <v>15706</v>
      </c>
      <c r="C6019">
        <v>12</v>
      </c>
      <c r="D6019" t="s">
        <v>12</v>
      </c>
      <c r="E6019" t="s">
        <v>2182</v>
      </c>
      <c r="F6019">
        <v>33</v>
      </c>
      <c r="G6019" t="s">
        <v>13</v>
      </c>
      <c r="H6019" t="s">
        <v>7</v>
      </c>
      <c r="I6019">
        <v>0</v>
      </c>
      <c r="J6019">
        <v>100</v>
      </c>
      <c r="K6019" t="s">
        <v>16509</v>
      </c>
      <c r="L6019">
        <v>175</v>
      </c>
      <c r="M6019">
        <v>150</v>
      </c>
    </row>
    <row r="6020" spans="1:13" x14ac:dyDescent="0.25">
      <c r="A6020" t="s">
        <v>8337</v>
      </c>
      <c r="B6020" t="s">
        <v>3785</v>
      </c>
      <c r="C6020">
        <v>6</v>
      </c>
      <c r="D6020" t="s">
        <v>19</v>
      </c>
      <c r="E6020" t="s">
        <v>2182</v>
      </c>
      <c r="F6020">
        <v>6.5</v>
      </c>
      <c r="G6020" t="s">
        <v>15</v>
      </c>
      <c r="H6020" t="s">
        <v>3</v>
      </c>
      <c r="I6020" t="s">
        <v>32</v>
      </c>
      <c r="J6020">
        <v>120</v>
      </c>
      <c r="K6020" t="s">
        <v>16512</v>
      </c>
      <c r="L6020">
        <v>120</v>
      </c>
      <c r="M6020">
        <v>100</v>
      </c>
    </row>
    <row r="6021" spans="1:13" x14ac:dyDescent="0.25">
      <c r="A6021" t="s">
        <v>8338</v>
      </c>
      <c r="B6021" t="s">
        <v>15707</v>
      </c>
      <c r="C6021">
        <v>14</v>
      </c>
      <c r="D6021" t="s">
        <v>12</v>
      </c>
      <c r="E6021" t="s">
        <v>2186</v>
      </c>
      <c r="F6021">
        <v>24</v>
      </c>
      <c r="G6021" t="s">
        <v>15</v>
      </c>
      <c r="H6021" t="s">
        <v>6</v>
      </c>
      <c r="I6021" t="s">
        <v>359</v>
      </c>
      <c r="J6021">
        <v>135</v>
      </c>
      <c r="K6021" t="s">
        <v>16511</v>
      </c>
      <c r="L6021">
        <v>150</v>
      </c>
      <c r="M6021">
        <v>200</v>
      </c>
    </row>
    <row r="6022" spans="1:13" x14ac:dyDescent="0.25">
      <c r="A6022" t="s">
        <v>8339</v>
      </c>
      <c r="B6022" t="s">
        <v>8340</v>
      </c>
      <c r="C6022">
        <v>4</v>
      </c>
      <c r="D6022" t="s">
        <v>19</v>
      </c>
      <c r="E6022" t="s">
        <v>2340</v>
      </c>
      <c r="F6022">
        <v>8.5</v>
      </c>
      <c r="G6022" t="s">
        <v>13</v>
      </c>
      <c r="H6022" t="s">
        <v>5</v>
      </c>
      <c r="I6022">
        <v>0</v>
      </c>
      <c r="J6022">
        <v>140</v>
      </c>
      <c r="K6022" t="s">
        <v>16508</v>
      </c>
      <c r="L6022">
        <v>140</v>
      </c>
      <c r="M6022">
        <v>0</v>
      </c>
    </row>
    <row r="6023" spans="1:13" x14ac:dyDescent="0.25">
      <c r="A6023" t="s">
        <v>8341</v>
      </c>
      <c r="B6023" t="s">
        <v>14016</v>
      </c>
      <c r="C6023">
        <v>3</v>
      </c>
      <c r="D6023" t="s">
        <v>12</v>
      </c>
      <c r="E6023" t="s">
        <v>2207</v>
      </c>
      <c r="F6023">
        <v>39</v>
      </c>
      <c r="G6023" t="s">
        <v>13</v>
      </c>
      <c r="H6023" t="s">
        <v>3</v>
      </c>
      <c r="I6023" t="s">
        <v>52</v>
      </c>
      <c r="J6023">
        <v>120</v>
      </c>
      <c r="K6023" t="s">
        <v>16509</v>
      </c>
      <c r="L6023">
        <v>175</v>
      </c>
      <c r="M6023">
        <v>0</v>
      </c>
    </row>
    <row r="6024" spans="1:13" x14ac:dyDescent="0.25">
      <c r="A6024" t="s">
        <v>8342</v>
      </c>
      <c r="B6024" t="s">
        <v>13783</v>
      </c>
      <c r="C6024">
        <v>4</v>
      </c>
      <c r="D6024" t="s">
        <v>12</v>
      </c>
      <c r="E6024" t="s">
        <v>2207</v>
      </c>
      <c r="F6024">
        <v>20</v>
      </c>
      <c r="G6024" t="s">
        <v>15</v>
      </c>
      <c r="H6024" t="s">
        <v>5</v>
      </c>
      <c r="I6024" t="s">
        <v>52</v>
      </c>
      <c r="J6024">
        <v>140</v>
      </c>
      <c r="K6024" t="s">
        <v>16511</v>
      </c>
      <c r="L6024">
        <v>150</v>
      </c>
      <c r="M6024">
        <v>0</v>
      </c>
    </row>
    <row r="6025" spans="1:13" x14ac:dyDescent="0.25">
      <c r="A6025" t="s">
        <v>136</v>
      </c>
      <c r="B6025" t="s">
        <v>14975</v>
      </c>
      <c r="C6025">
        <v>7</v>
      </c>
      <c r="D6025" t="s">
        <v>19</v>
      </c>
      <c r="E6025" t="s">
        <v>2210</v>
      </c>
      <c r="F6025">
        <v>6</v>
      </c>
      <c r="G6025" t="s">
        <v>15</v>
      </c>
      <c r="H6025" t="s">
        <v>7</v>
      </c>
      <c r="I6025" t="s">
        <v>55</v>
      </c>
      <c r="J6025">
        <v>100</v>
      </c>
      <c r="K6025" t="s">
        <v>16512</v>
      </c>
      <c r="L6025">
        <v>120</v>
      </c>
      <c r="M6025">
        <v>100</v>
      </c>
    </row>
    <row r="6026" spans="1:13" x14ac:dyDescent="0.25">
      <c r="A6026" t="s">
        <v>8343</v>
      </c>
      <c r="B6026" t="s">
        <v>15708</v>
      </c>
      <c r="C6026">
        <v>7</v>
      </c>
      <c r="D6026" t="s">
        <v>12</v>
      </c>
      <c r="E6026" t="s">
        <v>2180</v>
      </c>
      <c r="F6026">
        <v>15</v>
      </c>
      <c r="G6026" t="s">
        <v>15</v>
      </c>
      <c r="H6026" t="s">
        <v>5</v>
      </c>
      <c r="I6026" t="s">
        <v>359</v>
      </c>
      <c r="J6026">
        <v>140</v>
      </c>
      <c r="K6026" t="s">
        <v>16511</v>
      </c>
      <c r="L6026">
        <v>150</v>
      </c>
      <c r="M6026">
        <v>100</v>
      </c>
    </row>
    <row r="6027" spans="1:13" x14ac:dyDescent="0.25">
      <c r="A6027" t="s">
        <v>1077</v>
      </c>
      <c r="B6027" t="s">
        <v>15709</v>
      </c>
      <c r="C6027">
        <v>19</v>
      </c>
      <c r="D6027" t="s">
        <v>12</v>
      </c>
      <c r="E6027" t="s">
        <v>2241</v>
      </c>
      <c r="F6027">
        <v>11</v>
      </c>
      <c r="G6027" t="s">
        <v>15</v>
      </c>
      <c r="H6027" t="s">
        <v>4</v>
      </c>
      <c r="I6027" t="s">
        <v>359</v>
      </c>
      <c r="J6027">
        <v>110</v>
      </c>
      <c r="K6027" t="s">
        <v>16511</v>
      </c>
      <c r="L6027">
        <v>150</v>
      </c>
      <c r="M6027">
        <v>300</v>
      </c>
    </row>
    <row r="6028" spans="1:13" x14ac:dyDescent="0.25">
      <c r="A6028" t="s">
        <v>8344</v>
      </c>
      <c r="B6028" t="s">
        <v>2972</v>
      </c>
      <c r="C6028">
        <v>7</v>
      </c>
      <c r="D6028" t="s">
        <v>19</v>
      </c>
      <c r="E6028" t="s">
        <v>2207</v>
      </c>
      <c r="F6028">
        <v>4</v>
      </c>
      <c r="G6028" t="s">
        <v>17</v>
      </c>
      <c r="H6028" t="s">
        <v>5</v>
      </c>
      <c r="I6028" t="s">
        <v>1096</v>
      </c>
      <c r="J6028">
        <v>140</v>
      </c>
      <c r="K6028" t="s">
        <v>16507</v>
      </c>
      <c r="L6028">
        <v>100</v>
      </c>
      <c r="M6028">
        <v>100</v>
      </c>
    </row>
    <row r="6029" spans="1:13" x14ac:dyDescent="0.25">
      <c r="A6029" t="s">
        <v>8345</v>
      </c>
      <c r="B6029" t="s">
        <v>3656</v>
      </c>
      <c r="C6029">
        <v>5</v>
      </c>
      <c r="D6029" t="s">
        <v>12</v>
      </c>
      <c r="E6029" t="s">
        <v>2207</v>
      </c>
      <c r="F6029">
        <v>9</v>
      </c>
      <c r="G6029" t="s">
        <v>17</v>
      </c>
      <c r="H6029" t="s">
        <v>3</v>
      </c>
      <c r="I6029" t="s">
        <v>52</v>
      </c>
      <c r="J6029">
        <v>120</v>
      </c>
      <c r="K6029" t="s">
        <v>16510</v>
      </c>
      <c r="L6029">
        <v>125</v>
      </c>
      <c r="M6029">
        <v>100</v>
      </c>
    </row>
    <row r="6030" spans="1:13" x14ac:dyDescent="0.25">
      <c r="A6030" t="s">
        <v>8346</v>
      </c>
      <c r="B6030" t="s">
        <v>3222</v>
      </c>
      <c r="C6030">
        <v>8</v>
      </c>
      <c r="D6030" t="s">
        <v>12</v>
      </c>
      <c r="E6030" t="s">
        <v>2217</v>
      </c>
      <c r="F6030">
        <v>36</v>
      </c>
      <c r="G6030" t="s">
        <v>13</v>
      </c>
      <c r="H6030" t="s">
        <v>7</v>
      </c>
      <c r="I6030" t="s">
        <v>359</v>
      </c>
      <c r="J6030">
        <v>100</v>
      </c>
      <c r="K6030" t="s">
        <v>16509</v>
      </c>
      <c r="L6030">
        <v>175</v>
      </c>
      <c r="M6030">
        <v>150</v>
      </c>
    </row>
    <row r="6031" spans="1:13" x14ac:dyDescent="0.25">
      <c r="A6031" t="s">
        <v>8347</v>
      </c>
      <c r="B6031" t="s">
        <v>14007</v>
      </c>
      <c r="C6031">
        <v>8</v>
      </c>
      <c r="D6031" t="s">
        <v>19</v>
      </c>
      <c r="E6031" t="s">
        <v>2200</v>
      </c>
      <c r="F6031">
        <v>8.5</v>
      </c>
      <c r="G6031" t="s">
        <v>13</v>
      </c>
      <c r="H6031" t="s">
        <v>6</v>
      </c>
      <c r="I6031" t="s">
        <v>55</v>
      </c>
      <c r="J6031">
        <v>135</v>
      </c>
      <c r="K6031" t="s">
        <v>16508</v>
      </c>
      <c r="L6031">
        <v>140</v>
      </c>
      <c r="M6031">
        <v>150</v>
      </c>
    </row>
    <row r="6032" spans="1:13" x14ac:dyDescent="0.25">
      <c r="A6032" t="s">
        <v>1059</v>
      </c>
      <c r="B6032" t="s">
        <v>15044</v>
      </c>
      <c r="C6032">
        <v>9</v>
      </c>
      <c r="D6032" t="s">
        <v>12</v>
      </c>
      <c r="E6032" t="s">
        <v>2186</v>
      </c>
      <c r="F6032">
        <v>23</v>
      </c>
      <c r="G6032" t="s">
        <v>15</v>
      </c>
      <c r="H6032" t="s">
        <v>4</v>
      </c>
      <c r="I6032" t="s">
        <v>2168</v>
      </c>
      <c r="J6032">
        <v>110</v>
      </c>
      <c r="K6032" t="s">
        <v>16511</v>
      </c>
      <c r="L6032">
        <v>150</v>
      </c>
      <c r="M6032">
        <v>150</v>
      </c>
    </row>
    <row r="6033" spans="1:13" x14ac:dyDescent="0.25">
      <c r="A6033" t="s">
        <v>8348</v>
      </c>
      <c r="B6033" t="s">
        <v>2567</v>
      </c>
      <c r="C6033">
        <v>8</v>
      </c>
      <c r="D6033" t="s">
        <v>19</v>
      </c>
      <c r="E6033" t="s">
        <v>2177</v>
      </c>
      <c r="F6033">
        <v>8</v>
      </c>
      <c r="G6033" t="s">
        <v>13</v>
      </c>
      <c r="H6033" t="s">
        <v>5</v>
      </c>
      <c r="I6033">
        <v>0</v>
      </c>
      <c r="J6033">
        <v>140</v>
      </c>
      <c r="K6033" t="s">
        <v>16508</v>
      </c>
      <c r="L6033">
        <v>140</v>
      </c>
      <c r="M6033">
        <v>150</v>
      </c>
    </row>
    <row r="6034" spans="1:13" x14ac:dyDescent="0.25">
      <c r="A6034" t="s">
        <v>8350</v>
      </c>
      <c r="B6034" t="s">
        <v>13999</v>
      </c>
      <c r="C6034">
        <v>9</v>
      </c>
      <c r="D6034" t="s">
        <v>12</v>
      </c>
      <c r="E6034" t="s">
        <v>2231</v>
      </c>
      <c r="F6034">
        <v>27</v>
      </c>
      <c r="G6034" t="s">
        <v>15</v>
      </c>
      <c r="H6034" t="s">
        <v>6</v>
      </c>
      <c r="I6034">
        <v>0</v>
      </c>
      <c r="J6034">
        <v>135</v>
      </c>
      <c r="K6034" t="s">
        <v>16511</v>
      </c>
      <c r="L6034">
        <v>150</v>
      </c>
      <c r="M6034">
        <v>150</v>
      </c>
    </row>
    <row r="6035" spans="1:13" x14ac:dyDescent="0.25">
      <c r="A6035" t="s">
        <v>8351</v>
      </c>
      <c r="B6035" t="s">
        <v>8349</v>
      </c>
      <c r="C6035">
        <v>9</v>
      </c>
      <c r="D6035" t="s">
        <v>12</v>
      </c>
      <c r="E6035" t="s">
        <v>2223</v>
      </c>
      <c r="F6035">
        <v>42</v>
      </c>
      <c r="G6035" t="s">
        <v>13</v>
      </c>
      <c r="H6035" t="s">
        <v>5</v>
      </c>
      <c r="I6035" t="s">
        <v>54</v>
      </c>
      <c r="J6035">
        <v>140</v>
      </c>
      <c r="K6035" t="s">
        <v>16509</v>
      </c>
      <c r="L6035">
        <v>175</v>
      </c>
      <c r="M6035">
        <v>150</v>
      </c>
    </row>
    <row r="6036" spans="1:13" x14ac:dyDescent="0.25">
      <c r="A6036" t="s">
        <v>8352</v>
      </c>
      <c r="B6036" t="s">
        <v>14569</v>
      </c>
      <c r="C6036">
        <v>8</v>
      </c>
      <c r="D6036" t="s">
        <v>12</v>
      </c>
      <c r="E6036" t="s">
        <v>2217</v>
      </c>
      <c r="F6036">
        <v>26</v>
      </c>
      <c r="G6036" t="s">
        <v>15</v>
      </c>
      <c r="H6036" t="s">
        <v>4</v>
      </c>
      <c r="I6036" t="s">
        <v>2101</v>
      </c>
      <c r="J6036">
        <v>110</v>
      </c>
      <c r="K6036" t="s">
        <v>16511</v>
      </c>
      <c r="L6036">
        <v>150</v>
      </c>
      <c r="M6036">
        <v>150</v>
      </c>
    </row>
    <row r="6037" spans="1:13" x14ac:dyDescent="0.25">
      <c r="A6037" t="s">
        <v>8353</v>
      </c>
      <c r="B6037" t="s">
        <v>15341</v>
      </c>
      <c r="C6037">
        <v>7</v>
      </c>
      <c r="D6037" t="s">
        <v>19</v>
      </c>
      <c r="E6037" t="s">
        <v>2207</v>
      </c>
      <c r="F6037">
        <v>9</v>
      </c>
      <c r="G6037" t="s">
        <v>13</v>
      </c>
      <c r="H6037" t="s">
        <v>6</v>
      </c>
      <c r="I6037" t="s">
        <v>32</v>
      </c>
      <c r="J6037">
        <v>135</v>
      </c>
      <c r="K6037" t="s">
        <v>16508</v>
      </c>
      <c r="L6037">
        <v>140</v>
      </c>
      <c r="M6037">
        <v>100</v>
      </c>
    </row>
    <row r="6038" spans="1:13" x14ac:dyDescent="0.25">
      <c r="A6038" t="s">
        <v>8354</v>
      </c>
      <c r="B6038" t="s">
        <v>15324</v>
      </c>
      <c r="C6038">
        <v>7</v>
      </c>
      <c r="D6038" t="s">
        <v>23</v>
      </c>
      <c r="E6038" t="s">
        <v>8355</v>
      </c>
      <c r="F6038">
        <v>10.1</v>
      </c>
      <c r="G6038" t="s">
        <v>13</v>
      </c>
      <c r="H6038" t="s">
        <v>3</v>
      </c>
      <c r="I6038" t="s">
        <v>359</v>
      </c>
      <c r="J6038">
        <v>120</v>
      </c>
      <c r="K6038" t="s">
        <v>16513</v>
      </c>
      <c r="L6038">
        <v>110</v>
      </c>
      <c r="M6038">
        <v>100</v>
      </c>
    </row>
    <row r="6039" spans="1:13" x14ac:dyDescent="0.25">
      <c r="A6039" t="s">
        <v>8356</v>
      </c>
      <c r="B6039" t="s">
        <v>4314</v>
      </c>
      <c r="C6039">
        <v>5</v>
      </c>
      <c r="D6039" t="s">
        <v>12</v>
      </c>
      <c r="E6039" t="s">
        <v>7782</v>
      </c>
      <c r="F6039">
        <v>36</v>
      </c>
      <c r="G6039" t="s">
        <v>13</v>
      </c>
      <c r="H6039" t="s">
        <v>5</v>
      </c>
      <c r="I6039" t="s">
        <v>32</v>
      </c>
      <c r="J6039">
        <v>140</v>
      </c>
      <c r="K6039" t="s">
        <v>16509</v>
      </c>
      <c r="L6039">
        <v>175</v>
      </c>
      <c r="M6039">
        <v>100</v>
      </c>
    </row>
    <row r="6040" spans="1:13" x14ac:dyDescent="0.25">
      <c r="A6040" t="s">
        <v>8358</v>
      </c>
      <c r="B6040" t="s">
        <v>15710</v>
      </c>
      <c r="C6040">
        <v>4</v>
      </c>
      <c r="D6040" t="s">
        <v>19</v>
      </c>
      <c r="E6040" t="s">
        <v>2200</v>
      </c>
      <c r="F6040">
        <v>8.5</v>
      </c>
      <c r="G6040" t="s">
        <v>13</v>
      </c>
      <c r="H6040" t="s">
        <v>5</v>
      </c>
      <c r="I6040" t="s">
        <v>359</v>
      </c>
      <c r="J6040">
        <v>140</v>
      </c>
      <c r="K6040" t="s">
        <v>16508</v>
      </c>
      <c r="L6040">
        <v>140</v>
      </c>
      <c r="M6040">
        <v>0</v>
      </c>
    </row>
    <row r="6041" spans="1:13" x14ac:dyDescent="0.25">
      <c r="A6041" t="s">
        <v>8359</v>
      </c>
      <c r="B6041" t="s">
        <v>9654</v>
      </c>
      <c r="C6041">
        <v>5</v>
      </c>
      <c r="D6041" t="s">
        <v>19</v>
      </c>
      <c r="E6041" t="s">
        <v>8361</v>
      </c>
      <c r="F6041">
        <v>6.5</v>
      </c>
      <c r="G6041" t="s">
        <v>15</v>
      </c>
      <c r="H6041" t="s">
        <v>5</v>
      </c>
      <c r="I6041" t="s">
        <v>32</v>
      </c>
      <c r="J6041">
        <v>140</v>
      </c>
      <c r="K6041" t="s">
        <v>16512</v>
      </c>
      <c r="L6041">
        <v>120</v>
      </c>
      <c r="M6041">
        <v>100</v>
      </c>
    </row>
    <row r="6042" spans="1:13" x14ac:dyDescent="0.25">
      <c r="A6042" t="s">
        <v>8362</v>
      </c>
      <c r="B6042" t="s">
        <v>11481</v>
      </c>
      <c r="C6042">
        <v>7</v>
      </c>
      <c r="D6042" t="s">
        <v>12</v>
      </c>
      <c r="E6042" t="s">
        <v>2186</v>
      </c>
      <c r="F6042">
        <v>6</v>
      </c>
      <c r="G6042" t="s">
        <v>17</v>
      </c>
      <c r="H6042" t="s">
        <v>4</v>
      </c>
      <c r="I6042" t="s">
        <v>1003</v>
      </c>
      <c r="J6042">
        <v>110</v>
      </c>
      <c r="K6042" t="s">
        <v>16510</v>
      </c>
      <c r="L6042">
        <v>125</v>
      </c>
      <c r="M6042">
        <v>100</v>
      </c>
    </row>
    <row r="6043" spans="1:13" x14ac:dyDescent="0.25">
      <c r="A6043" t="s">
        <v>8363</v>
      </c>
      <c r="B6043" t="s">
        <v>2450</v>
      </c>
      <c r="C6043">
        <v>3</v>
      </c>
      <c r="D6043" t="s">
        <v>19</v>
      </c>
      <c r="E6043" t="s">
        <v>2210</v>
      </c>
      <c r="F6043">
        <v>8</v>
      </c>
      <c r="G6043" t="s">
        <v>13</v>
      </c>
      <c r="H6043" t="s">
        <v>7</v>
      </c>
      <c r="I6043" t="s">
        <v>1003</v>
      </c>
      <c r="J6043">
        <v>100</v>
      </c>
      <c r="K6043" t="s">
        <v>16508</v>
      </c>
      <c r="L6043">
        <v>140</v>
      </c>
      <c r="M6043">
        <v>0</v>
      </c>
    </row>
    <row r="6044" spans="1:13" x14ac:dyDescent="0.25">
      <c r="A6044" t="s">
        <v>8364</v>
      </c>
      <c r="B6044" t="s">
        <v>3165</v>
      </c>
      <c r="C6044">
        <v>6</v>
      </c>
      <c r="D6044" t="s">
        <v>12</v>
      </c>
      <c r="E6044" t="s">
        <v>2182</v>
      </c>
      <c r="F6044">
        <v>20</v>
      </c>
      <c r="G6044" t="s">
        <v>15</v>
      </c>
      <c r="H6044" t="s">
        <v>4</v>
      </c>
      <c r="I6044" t="s">
        <v>55</v>
      </c>
      <c r="J6044">
        <v>110</v>
      </c>
      <c r="K6044" t="s">
        <v>16511</v>
      </c>
      <c r="L6044">
        <v>150</v>
      </c>
      <c r="M6044">
        <v>100</v>
      </c>
    </row>
    <row r="6045" spans="1:13" x14ac:dyDescent="0.25">
      <c r="A6045" t="s">
        <v>8365</v>
      </c>
      <c r="B6045" t="s">
        <v>5219</v>
      </c>
      <c r="C6045">
        <v>5</v>
      </c>
      <c r="D6045" t="s">
        <v>19</v>
      </c>
      <c r="E6045" t="s">
        <v>2219</v>
      </c>
      <c r="F6045">
        <v>3</v>
      </c>
      <c r="G6045" t="s">
        <v>17</v>
      </c>
      <c r="H6045" t="s">
        <v>6</v>
      </c>
      <c r="I6045">
        <v>0</v>
      </c>
      <c r="J6045">
        <v>135</v>
      </c>
      <c r="K6045" t="s">
        <v>16507</v>
      </c>
      <c r="L6045">
        <v>100</v>
      </c>
      <c r="M6045">
        <v>100</v>
      </c>
    </row>
    <row r="6046" spans="1:13" x14ac:dyDescent="0.25">
      <c r="A6046" t="s">
        <v>8367</v>
      </c>
      <c r="B6046" t="s">
        <v>13660</v>
      </c>
      <c r="C6046">
        <v>7</v>
      </c>
      <c r="D6046" t="s">
        <v>19</v>
      </c>
      <c r="E6046" t="s">
        <v>2182</v>
      </c>
      <c r="F6046">
        <v>8.5</v>
      </c>
      <c r="G6046" t="s">
        <v>13</v>
      </c>
      <c r="H6046" t="s">
        <v>6</v>
      </c>
      <c r="I6046">
        <v>0</v>
      </c>
      <c r="J6046">
        <v>135</v>
      </c>
      <c r="K6046" t="s">
        <v>16508</v>
      </c>
      <c r="L6046">
        <v>140</v>
      </c>
      <c r="M6046">
        <v>100</v>
      </c>
    </row>
    <row r="6047" spans="1:13" x14ac:dyDescent="0.25">
      <c r="A6047" t="s">
        <v>8368</v>
      </c>
      <c r="B6047" t="s">
        <v>6255</v>
      </c>
      <c r="C6047">
        <v>6</v>
      </c>
      <c r="D6047" t="s">
        <v>12</v>
      </c>
      <c r="E6047" t="s">
        <v>2226</v>
      </c>
      <c r="F6047">
        <v>45</v>
      </c>
      <c r="G6047" t="s">
        <v>13</v>
      </c>
      <c r="H6047" t="s">
        <v>6</v>
      </c>
      <c r="I6047" t="s">
        <v>32</v>
      </c>
      <c r="J6047">
        <v>135</v>
      </c>
      <c r="K6047" t="s">
        <v>16509</v>
      </c>
      <c r="L6047">
        <v>175</v>
      </c>
      <c r="M6047">
        <v>100</v>
      </c>
    </row>
    <row r="6048" spans="1:13" x14ac:dyDescent="0.25">
      <c r="A6048" t="s">
        <v>8369</v>
      </c>
      <c r="B6048" t="s">
        <v>15711</v>
      </c>
      <c r="C6048">
        <v>3</v>
      </c>
      <c r="D6048" t="s">
        <v>19</v>
      </c>
      <c r="E6048" t="s">
        <v>2849</v>
      </c>
      <c r="F6048">
        <v>3</v>
      </c>
      <c r="G6048" t="s">
        <v>17</v>
      </c>
      <c r="H6048" t="s">
        <v>5</v>
      </c>
      <c r="I6048" t="s">
        <v>359</v>
      </c>
      <c r="J6048">
        <v>140</v>
      </c>
      <c r="K6048" t="s">
        <v>16507</v>
      </c>
      <c r="L6048">
        <v>100</v>
      </c>
      <c r="M6048">
        <v>0</v>
      </c>
    </row>
    <row r="6049" spans="1:13" x14ac:dyDescent="0.25">
      <c r="A6049" t="s">
        <v>8370</v>
      </c>
      <c r="B6049" t="s">
        <v>2506</v>
      </c>
      <c r="C6049">
        <v>8</v>
      </c>
      <c r="D6049" t="s">
        <v>19</v>
      </c>
      <c r="E6049" t="s">
        <v>2219</v>
      </c>
      <c r="F6049">
        <v>9</v>
      </c>
      <c r="G6049" t="s">
        <v>13</v>
      </c>
      <c r="H6049" t="s">
        <v>5</v>
      </c>
      <c r="I6049" t="s">
        <v>2168</v>
      </c>
      <c r="J6049">
        <v>140</v>
      </c>
      <c r="K6049" t="s">
        <v>16508</v>
      </c>
      <c r="L6049">
        <v>140</v>
      </c>
      <c r="M6049">
        <v>150</v>
      </c>
    </row>
    <row r="6050" spans="1:13" x14ac:dyDescent="0.25">
      <c r="A6050" t="s">
        <v>8371</v>
      </c>
      <c r="B6050" t="s">
        <v>15712</v>
      </c>
      <c r="C6050">
        <v>5</v>
      </c>
      <c r="D6050" t="s">
        <v>12</v>
      </c>
      <c r="E6050" t="s">
        <v>2207</v>
      </c>
      <c r="F6050">
        <v>25</v>
      </c>
      <c r="G6050" t="s">
        <v>15</v>
      </c>
      <c r="H6050" t="s">
        <v>5</v>
      </c>
      <c r="I6050" t="s">
        <v>359</v>
      </c>
      <c r="J6050">
        <v>140</v>
      </c>
      <c r="K6050" t="s">
        <v>16511</v>
      </c>
      <c r="L6050">
        <v>150</v>
      </c>
      <c r="M6050">
        <v>100</v>
      </c>
    </row>
    <row r="6051" spans="1:13" x14ac:dyDescent="0.25">
      <c r="A6051" t="s">
        <v>8372</v>
      </c>
      <c r="B6051" t="s">
        <v>14351</v>
      </c>
      <c r="C6051">
        <v>7</v>
      </c>
      <c r="D6051" t="s">
        <v>19</v>
      </c>
      <c r="E6051" t="s">
        <v>2350</v>
      </c>
      <c r="F6051">
        <v>8.5</v>
      </c>
      <c r="G6051" t="s">
        <v>13</v>
      </c>
      <c r="H6051" t="s">
        <v>6</v>
      </c>
      <c r="I6051">
        <v>0</v>
      </c>
      <c r="J6051">
        <v>135</v>
      </c>
      <c r="K6051" t="s">
        <v>16508</v>
      </c>
      <c r="L6051">
        <v>140</v>
      </c>
      <c r="M6051">
        <v>100</v>
      </c>
    </row>
    <row r="6052" spans="1:13" x14ac:dyDescent="0.25">
      <c r="A6052" t="s">
        <v>8373</v>
      </c>
      <c r="B6052" t="s">
        <v>14953</v>
      </c>
      <c r="C6052">
        <v>8</v>
      </c>
      <c r="D6052" t="s">
        <v>19</v>
      </c>
      <c r="E6052" t="s">
        <v>2198</v>
      </c>
      <c r="F6052">
        <v>8.5</v>
      </c>
      <c r="G6052" t="s">
        <v>13</v>
      </c>
      <c r="H6052" t="s">
        <v>5</v>
      </c>
      <c r="I6052" t="s">
        <v>32</v>
      </c>
      <c r="J6052">
        <v>140</v>
      </c>
      <c r="K6052" t="s">
        <v>16508</v>
      </c>
      <c r="L6052">
        <v>140</v>
      </c>
      <c r="M6052">
        <v>150</v>
      </c>
    </row>
    <row r="6053" spans="1:13" x14ac:dyDescent="0.25">
      <c r="A6053" t="s">
        <v>8374</v>
      </c>
      <c r="B6053" t="s">
        <v>8375</v>
      </c>
      <c r="C6053">
        <v>8</v>
      </c>
      <c r="D6053" t="s">
        <v>12</v>
      </c>
      <c r="E6053" t="s">
        <v>2226</v>
      </c>
      <c r="F6053">
        <v>24</v>
      </c>
      <c r="G6053" t="s">
        <v>15</v>
      </c>
      <c r="H6053" t="s">
        <v>6</v>
      </c>
      <c r="I6053">
        <v>0</v>
      </c>
      <c r="J6053">
        <v>135</v>
      </c>
      <c r="K6053" t="s">
        <v>16511</v>
      </c>
      <c r="L6053">
        <v>150</v>
      </c>
      <c r="M6053">
        <v>150</v>
      </c>
    </row>
    <row r="6054" spans="1:13" x14ac:dyDescent="0.25">
      <c r="A6054" t="s">
        <v>8376</v>
      </c>
      <c r="B6054" t="s">
        <v>15713</v>
      </c>
      <c r="C6054">
        <v>3</v>
      </c>
      <c r="D6054" t="s">
        <v>12</v>
      </c>
      <c r="E6054" t="s">
        <v>2325</v>
      </c>
      <c r="F6054">
        <v>18</v>
      </c>
      <c r="G6054" t="s">
        <v>15</v>
      </c>
      <c r="H6054" t="s">
        <v>3</v>
      </c>
      <c r="I6054" t="s">
        <v>55</v>
      </c>
      <c r="J6054">
        <v>120</v>
      </c>
      <c r="K6054" t="s">
        <v>16511</v>
      </c>
      <c r="L6054">
        <v>150</v>
      </c>
      <c r="M6054">
        <v>0</v>
      </c>
    </row>
    <row r="6055" spans="1:13" x14ac:dyDescent="0.25">
      <c r="A6055" t="s">
        <v>8377</v>
      </c>
      <c r="B6055" t="s">
        <v>12654</v>
      </c>
      <c r="C6055">
        <v>12</v>
      </c>
      <c r="D6055" t="s">
        <v>12</v>
      </c>
      <c r="E6055" t="s">
        <v>2190</v>
      </c>
      <c r="F6055">
        <v>42</v>
      </c>
      <c r="G6055" t="s">
        <v>13</v>
      </c>
      <c r="H6055" t="s">
        <v>4</v>
      </c>
      <c r="I6055" t="s">
        <v>359</v>
      </c>
      <c r="J6055">
        <v>110</v>
      </c>
      <c r="K6055" t="s">
        <v>16509</v>
      </c>
      <c r="L6055">
        <v>175</v>
      </c>
      <c r="M6055">
        <v>150</v>
      </c>
    </row>
    <row r="6056" spans="1:13" x14ac:dyDescent="0.25">
      <c r="A6056" t="s">
        <v>8379</v>
      </c>
      <c r="B6056" t="s">
        <v>8380</v>
      </c>
      <c r="C6056">
        <v>7</v>
      </c>
      <c r="D6056" t="s">
        <v>12</v>
      </c>
      <c r="E6056" t="s">
        <v>2226</v>
      </c>
      <c r="F6056">
        <v>45</v>
      </c>
      <c r="G6056" t="s">
        <v>13</v>
      </c>
      <c r="H6056" t="s">
        <v>3</v>
      </c>
      <c r="I6056" t="s">
        <v>52</v>
      </c>
      <c r="J6056">
        <v>120</v>
      </c>
      <c r="K6056" t="s">
        <v>16509</v>
      </c>
      <c r="L6056">
        <v>175</v>
      </c>
      <c r="M6056">
        <v>100</v>
      </c>
    </row>
    <row r="6057" spans="1:13" x14ac:dyDescent="0.25">
      <c r="A6057" t="s">
        <v>8381</v>
      </c>
      <c r="B6057" t="s">
        <v>13951</v>
      </c>
      <c r="C6057">
        <v>6</v>
      </c>
      <c r="D6057" t="s">
        <v>19</v>
      </c>
      <c r="E6057" t="s">
        <v>2207</v>
      </c>
      <c r="F6057">
        <v>9</v>
      </c>
      <c r="G6057" t="s">
        <v>13</v>
      </c>
      <c r="H6057" t="s">
        <v>6</v>
      </c>
      <c r="I6057">
        <v>0</v>
      </c>
      <c r="J6057">
        <v>135</v>
      </c>
      <c r="K6057" t="s">
        <v>16508</v>
      </c>
      <c r="L6057">
        <v>140</v>
      </c>
      <c r="M6057">
        <v>100</v>
      </c>
    </row>
    <row r="6058" spans="1:13" x14ac:dyDescent="0.25">
      <c r="A6058" t="s">
        <v>8382</v>
      </c>
      <c r="B6058" t="s">
        <v>15714</v>
      </c>
      <c r="C6058">
        <v>1</v>
      </c>
      <c r="D6058" t="s">
        <v>12</v>
      </c>
      <c r="E6058" t="s">
        <v>2438</v>
      </c>
      <c r="F6058">
        <v>17</v>
      </c>
      <c r="G6058" t="s">
        <v>15</v>
      </c>
      <c r="H6058" t="s">
        <v>5</v>
      </c>
      <c r="I6058">
        <v>0</v>
      </c>
      <c r="J6058">
        <v>140</v>
      </c>
      <c r="K6058" t="s">
        <v>16511</v>
      </c>
      <c r="L6058">
        <v>150</v>
      </c>
      <c r="M6058">
        <v>0</v>
      </c>
    </row>
    <row r="6059" spans="1:13" x14ac:dyDescent="0.25">
      <c r="A6059" t="s">
        <v>278</v>
      </c>
      <c r="B6059" t="s">
        <v>9482</v>
      </c>
      <c r="C6059">
        <v>7</v>
      </c>
      <c r="D6059" t="s">
        <v>19</v>
      </c>
      <c r="E6059" t="s">
        <v>2207</v>
      </c>
      <c r="F6059">
        <v>6</v>
      </c>
      <c r="G6059" t="s">
        <v>15</v>
      </c>
      <c r="H6059" t="s">
        <v>5</v>
      </c>
      <c r="I6059" t="s">
        <v>1003</v>
      </c>
      <c r="J6059">
        <v>140</v>
      </c>
      <c r="K6059" t="s">
        <v>16512</v>
      </c>
      <c r="L6059">
        <v>120</v>
      </c>
      <c r="M6059">
        <v>100</v>
      </c>
    </row>
    <row r="6060" spans="1:13" x14ac:dyDescent="0.25">
      <c r="A6060" t="s">
        <v>8383</v>
      </c>
      <c r="B6060" t="s">
        <v>3701</v>
      </c>
      <c r="C6060">
        <v>10</v>
      </c>
      <c r="D6060" t="s">
        <v>12</v>
      </c>
      <c r="E6060" t="s">
        <v>2182</v>
      </c>
      <c r="F6060">
        <v>14</v>
      </c>
      <c r="G6060" t="s">
        <v>15</v>
      </c>
      <c r="H6060" t="s">
        <v>6</v>
      </c>
      <c r="I6060" t="s">
        <v>359</v>
      </c>
      <c r="J6060">
        <v>135</v>
      </c>
      <c r="K6060" t="s">
        <v>16511</v>
      </c>
      <c r="L6060">
        <v>150</v>
      </c>
      <c r="M6060">
        <v>150</v>
      </c>
    </row>
    <row r="6061" spans="1:13" x14ac:dyDescent="0.25">
      <c r="A6061" t="s">
        <v>8384</v>
      </c>
      <c r="B6061" t="s">
        <v>14331</v>
      </c>
      <c r="C6061">
        <v>6</v>
      </c>
      <c r="D6061" t="s">
        <v>12</v>
      </c>
      <c r="E6061" t="s">
        <v>6291</v>
      </c>
      <c r="F6061">
        <v>21</v>
      </c>
      <c r="G6061" t="s">
        <v>15</v>
      </c>
      <c r="H6061" t="s">
        <v>6</v>
      </c>
      <c r="I6061">
        <v>0</v>
      </c>
      <c r="J6061">
        <v>135</v>
      </c>
      <c r="K6061" t="s">
        <v>16511</v>
      </c>
      <c r="L6061">
        <v>150</v>
      </c>
      <c r="M6061">
        <v>100</v>
      </c>
    </row>
    <row r="6062" spans="1:13" x14ac:dyDescent="0.25">
      <c r="A6062" t="s">
        <v>8385</v>
      </c>
      <c r="B6062" t="s">
        <v>11965</v>
      </c>
      <c r="C6062">
        <v>6</v>
      </c>
      <c r="D6062" t="s">
        <v>19</v>
      </c>
      <c r="E6062" t="s">
        <v>2200</v>
      </c>
      <c r="F6062">
        <v>10</v>
      </c>
      <c r="G6062" t="s">
        <v>13</v>
      </c>
      <c r="H6062" t="s">
        <v>5</v>
      </c>
      <c r="I6062" t="s">
        <v>359</v>
      </c>
      <c r="J6062">
        <v>140</v>
      </c>
      <c r="K6062" t="s">
        <v>16508</v>
      </c>
      <c r="L6062">
        <v>140</v>
      </c>
      <c r="M6062">
        <v>100</v>
      </c>
    </row>
    <row r="6063" spans="1:13" x14ac:dyDescent="0.25">
      <c r="A6063" t="s">
        <v>1094</v>
      </c>
      <c r="B6063" t="s">
        <v>4914</v>
      </c>
      <c r="C6063">
        <v>8</v>
      </c>
      <c r="D6063" t="s">
        <v>12</v>
      </c>
      <c r="E6063" t="s">
        <v>2302</v>
      </c>
      <c r="F6063">
        <v>47</v>
      </c>
      <c r="G6063" t="s">
        <v>13</v>
      </c>
      <c r="H6063" t="s">
        <v>4</v>
      </c>
      <c r="I6063" t="s">
        <v>1094</v>
      </c>
      <c r="J6063">
        <v>110</v>
      </c>
      <c r="K6063" t="s">
        <v>16509</v>
      </c>
      <c r="L6063">
        <v>175</v>
      </c>
      <c r="M6063">
        <v>150</v>
      </c>
    </row>
    <row r="6064" spans="1:13" x14ac:dyDescent="0.25">
      <c r="A6064" t="s">
        <v>8386</v>
      </c>
      <c r="B6064" t="s">
        <v>15427</v>
      </c>
      <c r="C6064">
        <v>3</v>
      </c>
      <c r="D6064" t="s">
        <v>12</v>
      </c>
      <c r="E6064" t="s">
        <v>2223</v>
      </c>
      <c r="F6064">
        <v>16</v>
      </c>
      <c r="G6064" t="s">
        <v>15</v>
      </c>
      <c r="H6064" t="s">
        <v>5</v>
      </c>
      <c r="I6064" t="s">
        <v>52</v>
      </c>
      <c r="J6064">
        <v>140</v>
      </c>
      <c r="K6064" t="s">
        <v>16511</v>
      </c>
      <c r="L6064">
        <v>150</v>
      </c>
      <c r="M6064">
        <v>0</v>
      </c>
    </row>
    <row r="6065" spans="1:13" x14ac:dyDescent="0.25">
      <c r="A6065" t="s">
        <v>8387</v>
      </c>
      <c r="B6065" t="s">
        <v>15715</v>
      </c>
      <c r="C6065">
        <v>10</v>
      </c>
      <c r="D6065" t="s">
        <v>19</v>
      </c>
      <c r="E6065" t="s">
        <v>2340</v>
      </c>
      <c r="F6065">
        <v>6</v>
      </c>
      <c r="G6065" t="s">
        <v>15</v>
      </c>
      <c r="H6065" t="s">
        <v>4</v>
      </c>
      <c r="I6065" t="s">
        <v>359</v>
      </c>
      <c r="J6065">
        <v>110</v>
      </c>
      <c r="K6065" t="s">
        <v>16512</v>
      </c>
      <c r="L6065">
        <v>120</v>
      </c>
      <c r="M6065">
        <v>150</v>
      </c>
    </row>
    <row r="6066" spans="1:13" x14ac:dyDescent="0.25">
      <c r="A6066" t="s">
        <v>8388</v>
      </c>
      <c r="B6066" t="s">
        <v>15371</v>
      </c>
      <c r="C6066">
        <v>6</v>
      </c>
      <c r="D6066" t="s">
        <v>19</v>
      </c>
      <c r="E6066" t="s">
        <v>2198</v>
      </c>
      <c r="F6066">
        <v>9</v>
      </c>
      <c r="G6066" t="s">
        <v>13</v>
      </c>
      <c r="H6066" t="s">
        <v>6</v>
      </c>
      <c r="I6066" t="s">
        <v>55</v>
      </c>
      <c r="J6066">
        <v>135</v>
      </c>
      <c r="K6066" t="s">
        <v>16508</v>
      </c>
      <c r="L6066">
        <v>140</v>
      </c>
      <c r="M6066">
        <v>100</v>
      </c>
    </row>
    <row r="6067" spans="1:13" x14ac:dyDescent="0.25">
      <c r="A6067" t="s">
        <v>8389</v>
      </c>
      <c r="B6067" t="s">
        <v>15716</v>
      </c>
      <c r="C6067">
        <v>2</v>
      </c>
      <c r="D6067" t="s">
        <v>19</v>
      </c>
      <c r="E6067" t="s">
        <v>2241</v>
      </c>
      <c r="F6067">
        <v>6</v>
      </c>
      <c r="G6067" t="s">
        <v>15</v>
      </c>
      <c r="H6067" t="s">
        <v>3</v>
      </c>
      <c r="I6067" t="s">
        <v>52</v>
      </c>
      <c r="J6067">
        <v>120</v>
      </c>
      <c r="K6067" t="s">
        <v>16512</v>
      </c>
      <c r="L6067">
        <v>120</v>
      </c>
      <c r="M6067">
        <v>0</v>
      </c>
    </row>
    <row r="6068" spans="1:13" x14ac:dyDescent="0.25">
      <c r="A6068" t="s">
        <v>8390</v>
      </c>
      <c r="B6068" t="s">
        <v>6381</v>
      </c>
      <c r="C6068">
        <v>4</v>
      </c>
      <c r="D6068" t="s">
        <v>19</v>
      </c>
      <c r="E6068" t="s">
        <v>2350</v>
      </c>
      <c r="F6068">
        <v>6</v>
      </c>
      <c r="G6068" t="s">
        <v>15</v>
      </c>
      <c r="H6068" t="s">
        <v>3</v>
      </c>
      <c r="I6068">
        <v>0</v>
      </c>
      <c r="J6068">
        <v>120</v>
      </c>
      <c r="K6068" t="s">
        <v>16512</v>
      </c>
      <c r="L6068">
        <v>120</v>
      </c>
      <c r="M6068">
        <v>0</v>
      </c>
    </row>
    <row r="6069" spans="1:13" x14ac:dyDescent="0.25">
      <c r="A6069" t="s">
        <v>255</v>
      </c>
      <c r="B6069" t="s">
        <v>14542</v>
      </c>
      <c r="C6069">
        <v>9</v>
      </c>
      <c r="D6069" t="s">
        <v>19</v>
      </c>
      <c r="E6069" t="s">
        <v>2350</v>
      </c>
      <c r="F6069">
        <v>3</v>
      </c>
      <c r="G6069" t="s">
        <v>17</v>
      </c>
      <c r="H6069" t="s">
        <v>7</v>
      </c>
      <c r="I6069" t="s">
        <v>1003</v>
      </c>
      <c r="J6069">
        <v>100</v>
      </c>
      <c r="K6069" t="s">
        <v>16507</v>
      </c>
      <c r="L6069">
        <v>100</v>
      </c>
      <c r="M6069">
        <v>150</v>
      </c>
    </row>
    <row r="6070" spans="1:13" x14ac:dyDescent="0.25">
      <c r="A6070" t="s">
        <v>8392</v>
      </c>
      <c r="B6070" t="s">
        <v>14773</v>
      </c>
      <c r="C6070">
        <v>6</v>
      </c>
      <c r="D6070" t="s">
        <v>12</v>
      </c>
      <c r="E6070" t="s">
        <v>2233</v>
      </c>
      <c r="F6070">
        <v>11</v>
      </c>
      <c r="G6070" t="s">
        <v>15</v>
      </c>
      <c r="H6070" t="s">
        <v>3</v>
      </c>
      <c r="I6070" t="s">
        <v>32</v>
      </c>
      <c r="J6070">
        <v>120</v>
      </c>
      <c r="K6070" t="s">
        <v>16511</v>
      </c>
      <c r="L6070">
        <v>150</v>
      </c>
      <c r="M6070">
        <v>100</v>
      </c>
    </row>
    <row r="6071" spans="1:13" x14ac:dyDescent="0.25">
      <c r="A6071" t="s">
        <v>8393</v>
      </c>
      <c r="B6071" t="s">
        <v>15717</v>
      </c>
      <c r="C6071">
        <v>7</v>
      </c>
      <c r="D6071" t="s">
        <v>12</v>
      </c>
      <c r="E6071" t="s">
        <v>2214</v>
      </c>
      <c r="F6071">
        <v>42</v>
      </c>
      <c r="G6071" t="s">
        <v>13</v>
      </c>
      <c r="H6071" t="s">
        <v>3</v>
      </c>
      <c r="I6071" t="s">
        <v>32</v>
      </c>
      <c r="J6071">
        <v>120</v>
      </c>
      <c r="K6071" t="s">
        <v>16509</v>
      </c>
      <c r="L6071">
        <v>175</v>
      </c>
      <c r="M6071">
        <v>100</v>
      </c>
    </row>
    <row r="6072" spans="1:13" x14ac:dyDescent="0.25">
      <c r="A6072" t="s">
        <v>1148</v>
      </c>
      <c r="B6072" t="s">
        <v>4966</v>
      </c>
      <c r="C6072">
        <v>9</v>
      </c>
      <c r="D6072" t="s">
        <v>19</v>
      </c>
      <c r="E6072" t="s">
        <v>2210</v>
      </c>
      <c r="F6072">
        <v>8</v>
      </c>
      <c r="G6072" t="s">
        <v>13</v>
      </c>
      <c r="H6072" t="s">
        <v>5</v>
      </c>
      <c r="I6072" t="s">
        <v>32</v>
      </c>
      <c r="J6072">
        <v>140</v>
      </c>
      <c r="K6072" t="s">
        <v>16508</v>
      </c>
      <c r="L6072">
        <v>140</v>
      </c>
      <c r="M6072">
        <v>150</v>
      </c>
    </row>
    <row r="6073" spans="1:13" x14ac:dyDescent="0.25">
      <c r="A6073" t="s">
        <v>8395</v>
      </c>
      <c r="B6073" t="s">
        <v>15718</v>
      </c>
      <c r="C6073">
        <v>22</v>
      </c>
      <c r="D6073" t="s">
        <v>19</v>
      </c>
      <c r="E6073" t="s">
        <v>2475</v>
      </c>
      <c r="F6073">
        <v>6.5</v>
      </c>
      <c r="G6073" t="s">
        <v>15</v>
      </c>
      <c r="H6073" t="s">
        <v>5</v>
      </c>
      <c r="I6073" t="s">
        <v>1096</v>
      </c>
      <c r="J6073">
        <v>140</v>
      </c>
      <c r="K6073" t="s">
        <v>16512</v>
      </c>
      <c r="L6073">
        <v>120</v>
      </c>
      <c r="M6073">
        <v>300</v>
      </c>
    </row>
    <row r="6074" spans="1:13" x14ac:dyDescent="0.25">
      <c r="A6074" t="s">
        <v>1255</v>
      </c>
      <c r="B6074" t="s">
        <v>15351</v>
      </c>
      <c r="C6074">
        <v>5</v>
      </c>
      <c r="D6074" t="s">
        <v>12</v>
      </c>
      <c r="E6074" t="s">
        <v>2202</v>
      </c>
      <c r="F6074">
        <v>18</v>
      </c>
      <c r="G6074" t="s">
        <v>15</v>
      </c>
      <c r="H6074" t="s">
        <v>7</v>
      </c>
      <c r="I6074" t="s">
        <v>1003</v>
      </c>
      <c r="J6074">
        <v>100</v>
      </c>
      <c r="K6074" t="s">
        <v>16511</v>
      </c>
      <c r="L6074">
        <v>150</v>
      </c>
      <c r="M6074">
        <v>100</v>
      </c>
    </row>
    <row r="6075" spans="1:13" x14ac:dyDescent="0.25">
      <c r="A6075" t="s">
        <v>8396</v>
      </c>
      <c r="B6075" t="s">
        <v>14541</v>
      </c>
      <c r="C6075">
        <v>7</v>
      </c>
      <c r="D6075" t="s">
        <v>12</v>
      </c>
      <c r="E6075" t="s">
        <v>2182</v>
      </c>
      <c r="F6075">
        <v>19</v>
      </c>
      <c r="G6075" t="s">
        <v>15</v>
      </c>
      <c r="H6075" t="s">
        <v>6</v>
      </c>
      <c r="I6075">
        <v>0</v>
      </c>
      <c r="J6075">
        <v>135</v>
      </c>
      <c r="K6075" t="s">
        <v>16511</v>
      </c>
      <c r="L6075">
        <v>150</v>
      </c>
      <c r="M6075">
        <v>100</v>
      </c>
    </row>
    <row r="6076" spans="1:13" x14ac:dyDescent="0.25">
      <c r="A6076" t="s">
        <v>8397</v>
      </c>
      <c r="B6076" t="s">
        <v>14374</v>
      </c>
      <c r="C6076">
        <v>3</v>
      </c>
      <c r="D6076" t="s">
        <v>19</v>
      </c>
      <c r="E6076" t="s">
        <v>2182</v>
      </c>
      <c r="F6076">
        <v>6.5</v>
      </c>
      <c r="G6076" t="s">
        <v>15</v>
      </c>
      <c r="H6076" t="s">
        <v>5</v>
      </c>
      <c r="I6076" t="s">
        <v>359</v>
      </c>
      <c r="J6076">
        <v>140</v>
      </c>
      <c r="K6076" t="s">
        <v>16512</v>
      </c>
      <c r="L6076">
        <v>120</v>
      </c>
      <c r="M6076">
        <v>0</v>
      </c>
    </row>
    <row r="6077" spans="1:13" x14ac:dyDescent="0.25">
      <c r="A6077" t="s">
        <v>8398</v>
      </c>
      <c r="B6077" t="s">
        <v>5260</v>
      </c>
      <c r="C6077">
        <v>8</v>
      </c>
      <c r="D6077" t="s">
        <v>12</v>
      </c>
      <c r="E6077" t="s">
        <v>2332</v>
      </c>
      <c r="F6077">
        <v>9</v>
      </c>
      <c r="G6077" t="s">
        <v>17</v>
      </c>
      <c r="H6077" t="s">
        <v>3</v>
      </c>
      <c r="I6077" t="s">
        <v>52</v>
      </c>
      <c r="J6077">
        <v>120</v>
      </c>
      <c r="K6077" t="s">
        <v>16510</v>
      </c>
      <c r="L6077">
        <v>125</v>
      </c>
      <c r="M6077">
        <v>150</v>
      </c>
    </row>
    <row r="6078" spans="1:13" x14ac:dyDescent="0.25">
      <c r="A6078" t="s">
        <v>8399</v>
      </c>
      <c r="B6078" t="s">
        <v>15425</v>
      </c>
      <c r="C6078">
        <v>2</v>
      </c>
      <c r="D6078" t="s">
        <v>19</v>
      </c>
      <c r="E6078" t="s">
        <v>2207</v>
      </c>
      <c r="F6078">
        <v>3</v>
      </c>
      <c r="G6078" t="s">
        <v>17</v>
      </c>
      <c r="H6078" t="s">
        <v>6</v>
      </c>
      <c r="I6078" t="s">
        <v>359</v>
      </c>
      <c r="J6078">
        <v>135</v>
      </c>
      <c r="K6078" t="s">
        <v>16507</v>
      </c>
      <c r="L6078">
        <v>100</v>
      </c>
      <c r="M6078">
        <v>0</v>
      </c>
    </row>
    <row r="6079" spans="1:13" x14ac:dyDescent="0.25">
      <c r="A6079" t="s">
        <v>8400</v>
      </c>
      <c r="B6079" t="s">
        <v>15719</v>
      </c>
      <c r="C6079">
        <v>6</v>
      </c>
      <c r="D6079" t="s">
        <v>12</v>
      </c>
      <c r="E6079" t="s">
        <v>2233</v>
      </c>
      <c r="F6079">
        <v>39</v>
      </c>
      <c r="G6079" t="s">
        <v>13</v>
      </c>
      <c r="H6079" t="s">
        <v>3</v>
      </c>
      <c r="I6079" t="s">
        <v>32</v>
      </c>
      <c r="J6079">
        <v>120</v>
      </c>
      <c r="K6079" t="s">
        <v>16509</v>
      </c>
      <c r="L6079">
        <v>175</v>
      </c>
      <c r="M6079">
        <v>100</v>
      </c>
    </row>
    <row r="6080" spans="1:13" x14ac:dyDescent="0.25">
      <c r="A6080" t="s">
        <v>8401</v>
      </c>
      <c r="B6080" t="s">
        <v>3898</v>
      </c>
      <c r="C6080">
        <v>6</v>
      </c>
      <c r="D6080" t="s">
        <v>12</v>
      </c>
      <c r="E6080" t="s">
        <v>2182</v>
      </c>
      <c r="F6080">
        <v>25</v>
      </c>
      <c r="G6080" t="s">
        <v>15</v>
      </c>
      <c r="H6080" t="s">
        <v>6</v>
      </c>
      <c r="I6080" t="s">
        <v>2101</v>
      </c>
      <c r="J6080">
        <v>135</v>
      </c>
      <c r="K6080" t="s">
        <v>16511</v>
      </c>
      <c r="L6080">
        <v>150</v>
      </c>
      <c r="M6080">
        <v>100</v>
      </c>
    </row>
    <row r="6081" spans="1:13" x14ac:dyDescent="0.25">
      <c r="A6081" t="s">
        <v>8402</v>
      </c>
      <c r="B6081" t="s">
        <v>8100</v>
      </c>
      <c r="C6081">
        <v>6</v>
      </c>
      <c r="D6081" t="s">
        <v>12</v>
      </c>
      <c r="E6081" t="s">
        <v>2241</v>
      </c>
      <c r="F6081">
        <v>8</v>
      </c>
      <c r="G6081" t="s">
        <v>17</v>
      </c>
      <c r="H6081" t="s">
        <v>3</v>
      </c>
      <c r="I6081" t="s">
        <v>32</v>
      </c>
      <c r="J6081">
        <v>120</v>
      </c>
      <c r="K6081" t="s">
        <v>16510</v>
      </c>
      <c r="L6081">
        <v>125</v>
      </c>
      <c r="M6081">
        <v>100</v>
      </c>
    </row>
    <row r="6082" spans="1:13" x14ac:dyDescent="0.25">
      <c r="A6082" t="s">
        <v>8404</v>
      </c>
      <c r="B6082" t="s">
        <v>15025</v>
      </c>
      <c r="C6082">
        <v>3</v>
      </c>
      <c r="D6082" t="s">
        <v>19</v>
      </c>
      <c r="E6082" t="s">
        <v>2210</v>
      </c>
      <c r="F6082">
        <v>9</v>
      </c>
      <c r="G6082" t="s">
        <v>13</v>
      </c>
      <c r="H6082" t="s">
        <v>4</v>
      </c>
      <c r="I6082" t="s">
        <v>32</v>
      </c>
      <c r="J6082">
        <v>110</v>
      </c>
      <c r="K6082" t="s">
        <v>16508</v>
      </c>
      <c r="L6082">
        <v>140</v>
      </c>
      <c r="M6082">
        <v>0</v>
      </c>
    </row>
    <row r="6083" spans="1:13" x14ac:dyDescent="0.25">
      <c r="A6083" t="s">
        <v>940</v>
      </c>
      <c r="B6083" t="s">
        <v>14384</v>
      </c>
      <c r="C6083">
        <v>5</v>
      </c>
      <c r="D6083" t="s">
        <v>12</v>
      </c>
      <c r="E6083" t="s">
        <v>2207</v>
      </c>
      <c r="F6083">
        <v>46</v>
      </c>
      <c r="G6083" t="s">
        <v>13</v>
      </c>
      <c r="H6083" t="s">
        <v>6</v>
      </c>
      <c r="I6083" t="s">
        <v>1003</v>
      </c>
      <c r="J6083">
        <v>135</v>
      </c>
      <c r="K6083" t="s">
        <v>16509</v>
      </c>
      <c r="L6083">
        <v>175</v>
      </c>
      <c r="M6083">
        <v>100</v>
      </c>
    </row>
    <row r="6084" spans="1:13" x14ac:dyDescent="0.25">
      <c r="A6084" t="s">
        <v>8405</v>
      </c>
      <c r="B6084" t="s">
        <v>14824</v>
      </c>
      <c r="C6084">
        <v>6</v>
      </c>
      <c r="D6084" t="s">
        <v>19</v>
      </c>
      <c r="E6084" t="s">
        <v>2182</v>
      </c>
      <c r="F6084">
        <v>8</v>
      </c>
      <c r="G6084" t="s">
        <v>13</v>
      </c>
      <c r="H6084" t="s">
        <v>5</v>
      </c>
      <c r="I6084" t="s">
        <v>32</v>
      </c>
      <c r="J6084">
        <v>140</v>
      </c>
      <c r="K6084" t="s">
        <v>16508</v>
      </c>
      <c r="L6084">
        <v>140</v>
      </c>
      <c r="M6084">
        <v>100</v>
      </c>
    </row>
    <row r="6085" spans="1:13" x14ac:dyDescent="0.25">
      <c r="A6085" t="s">
        <v>8406</v>
      </c>
      <c r="B6085" t="s">
        <v>14519</v>
      </c>
      <c r="C6085">
        <v>2</v>
      </c>
      <c r="D6085" t="s">
        <v>19</v>
      </c>
      <c r="E6085" t="s">
        <v>2210</v>
      </c>
      <c r="F6085">
        <v>2</v>
      </c>
      <c r="G6085" t="s">
        <v>17</v>
      </c>
      <c r="H6085" t="s">
        <v>5</v>
      </c>
      <c r="I6085">
        <v>0</v>
      </c>
      <c r="J6085">
        <v>140</v>
      </c>
      <c r="K6085" t="s">
        <v>16507</v>
      </c>
      <c r="L6085">
        <v>100</v>
      </c>
      <c r="M6085">
        <v>0</v>
      </c>
    </row>
    <row r="6086" spans="1:13" x14ac:dyDescent="0.25">
      <c r="A6086" t="s">
        <v>8407</v>
      </c>
      <c r="B6086" t="s">
        <v>13750</v>
      </c>
      <c r="C6086">
        <v>6</v>
      </c>
      <c r="D6086" t="s">
        <v>19</v>
      </c>
      <c r="E6086" t="s">
        <v>2182</v>
      </c>
      <c r="F6086">
        <v>6</v>
      </c>
      <c r="G6086" t="s">
        <v>15</v>
      </c>
      <c r="H6086" t="s">
        <v>3</v>
      </c>
      <c r="I6086" t="s">
        <v>32</v>
      </c>
      <c r="J6086">
        <v>120</v>
      </c>
      <c r="K6086" t="s">
        <v>16512</v>
      </c>
      <c r="L6086">
        <v>120</v>
      </c>
      <c r="M6086">
        <v>100</v>
      </c>
    </row>
    <row r="6087" spans="1:13" x14ac:dyDescent="0.25">
      <c r="A6087" t="s">
        <v>873</v>
      </c>
      <c r="B6087" t="s">
        <v>10800</v>
      </c>
      <c r="C6087">
        <v>8</v>
      </c>
      <c r="D6087" t="s">
        <v>12</v>
      </c>
      <c r="E6087" t="s">
        <v>2196</v>
      </c>
      <c r="F6087">
        <v>49</v>
      </c>
      <c r="G6087" t="s">
        <v>13</v>
      </c>
      <c r="H6087" t="s">
        <v>5</v>
      </c>
      <c r="I6087" t="s">
        <v>1093</v>
      </c>
      <c r="J6087">
        <v>140</v>
      </c>
      <c r="K6087" t="s">
        <v>16509</v>
      </c>
      <c r="L6087">
        <v>175</v>
      </c>
      <c r="M6087">
        <v>150</v>
      </c>
    </row>
    <row r="6088" spans="1:13" x14ac:dyDescent="0.25">
      <c r="A6088" t="s">
        <v>8408</v>
      </c>
      <c r="B6088" t="s">
        <v>5725</v>
      </c>
      <c r="C6088">
        <v>8</v>
      </c>
      <c r="D6088" t="s">
        <v>12</v>
      </c>
      <c r="E6088" t="s">
        <v>2322</v>
      </c>
      <c r="F6088">
        <v>45</v>
      </c>
      <c r="G6088" t="s">
        <v>13</v>
      </c>
      <c r="H6088" t="s">
        <v>7</v>
      </c>
      <c r="I6088" t="s">
        <v>55</v>
      </c>
      <c r="J6088">
        <v>100</v>
      </c>
      <c r="K6088" t="s">
        <v>16509</v>
      </c>
      <c r="L6088">
        <v>175</v>
      </c>
      <c r="M6088">
        <v>150</v>
      </c>
    </row>
    <row r="6089" spans="1:13" x14ac:dyDescent="0.25">
      <c r="A6089" t="s">
        <v>8409</v>
      </c>
      <c r="B6089" t="s">
        <v>15049</v>
      </c>
      <c r="C6089">
        <v>2</v>
      </c>
      <c r="D6089" t="s">
        <v>19</v>
      </c>
      <c r="E6089" t="s">
        <v>2219</v>
      </c>
      <c r="F6089">
        <v>2</v>
      </c>
      <c r="G6089" t="s">
        <v>17</v>
      </c>
      <c r="H6089" t="s">
        <v>6</v>
      </c>
      <c r="I6089" t="s">
        <v>359</v>
      </c>
      <c r="J6089">
        <v>135</v>
      </c>
      <c r="K6089" t="s">
        <v>16507</v>
      </c>
      <c r="L6089">
        <v>100</v>
      </c>
      <c r="M6089">
        <v>0</v>
      </c>
    </row>
    <row r="6090" spans="1:13" x14ac:dyDescent="0.25">
      <c r="A6090" t="s">
        <v>8410</v>
      </c>
      <c r="B6090" t="s">
        <v>15720</v>
      </c>
      <c r="C6090">
        <v>4</v>
      </c>
      <c r="D6090" t="s">
        <v>12</v>
      </c>
      <c r="E6090" t="s">
        <v>3469</v>
      </c>
      <c r="F6090">
        <v>49</v>
      </c>
      <c r="G6090" t="s">
        <v>13</v>
      </c>
      <c r="H6090" t="s">
        <v>6</v>
      </c>
      <c r="I6090" t="s">
        <v>52</v>
      </c>
      <c r="J6090">
        <v>135</v>
      </c>
      <c r="K6090" t="s">
        <v>16509</v>
      </c>
      <c r="L6090">
        <v>175</v>
      </c>
      <c r="M6090">
        <v>0</v>
      </c>
    </row>
    <row r="6091" spans="1:13" x14ac:dyDescent="0.25">
      <c r="A6091" t="s">
        <v>8411</v>
      </c>
      <c r="B6091" t="s">
        <v>7530</v>
      </c>
      <c r="C6091">
        <v>8</v>
      </c>
      <c r="D6091" t="s">
        <v>12</v>
      </c>
      <c r="E6091" t="s">
        <v>2432</v>
      </c>
      <c r="F6091">
        <v>39</v>
      </c>
      <c r="G6091" t="s">
        <v>13</v>
      </c>
      <c r="H6091" t="s">
        <v>6</v>
      </c>
      <c r="I6091">
        <v>0</v>
      </c>
      <c r="J6091">
        <v>135</v>
      </c>
      <c r="K6091" t="s">
        <v>16509</v>
      </c>
      <c r="L6091">
        <v>175</v>
      </c>
      <c r="M6091">
        <v>150</v>
      </c>
    </row>
    <row r="6092" spans="1:13" x14ac:dyDescent="0.25">
      <c r="A6092" t="s">
        <v>8412</v>
      </c>
      <c r="B6092" t="s">
        <v>2306</v>
      </c>
      <c r="C6092">
        <v>5</v>
      </c>
      <c r="D6092" t="s">
        <v>12</v>
      </c>
      <c r="E6092" t="s">
        <v>2180</v>
      </c>
      <c r="F6092">
        <v>31</v>
      </c>
      <c r="G6092" t="s">
        <v>13</v>
      </c>
      <c r="H6092" t="s">
        <v>4</v>
      </c>
      <c r="I6092" t="s">
        <v>2168</v>
      </c>
      <c r="J6092">
        <v>110</v>
      </c>
      <c r="K6092" t="s">
        <v>16509</v>
      </c>
      <c r="L6092">
        <v>175</v>
      </c>
      <c r="M6092">
        <v>100</v>
      </c>
    </row>
    <row r="6093" spans="1:13" x14ac:dyDescent="0.25">
      <c r="A6093" t="s">
        <v>8413</v>
      </c>
      <c r="B6093" t="s">
        <v>15483</v>
      </c>
      <c r="C6093">
        <v>9</v>
      </c>
      <c r="D6093" t="s">
        <v>12</v>
      </c>
      <c r="E6093" t="s">
        <v>2182</v>
      </c>
      <c r="F6093">
        <v>45</v>
      </c>
      <c r="G6093" t="s">
        <v>13</v>
      </c>
      <c r="H6093" t="s">
        <v>4</v>
      </c>
      <c r="I6093" t="s">
        <v>359</v>
      </c>
      <c r="J6093">
        <v>110</v>
      </c>
      <c r="K6093" t="s">
        <v>16509</v>
      </c>
      <c r="L6093">
        <v>175</v>
      </c>
      <c r="M6093">
        <v>150</v>
      </c>
    </row>
    <row r="6094" spans="1:13" x14ac:dyDescent="0.25">
      <c r="A6094" t="s">
        <v>8414</v>
      </c>
      <c r="B6094" t="s">
        <v>15721</v>
      </c>
      <c r="C6094">
        <v>13</v>
      </c>
      <c r="D6094" t="s">
        <v>12</v>
      </c>
      <c r="E6094" t="s">
        <v>6410</v>
      </c>
      <c r="F6094">
        <v>41</v>
      </c>
      <c r="G6094" t="s">
        <v>13</v>
      </c>
      <c r="H6094" t="s">
        <v>6</v>
      </c>
      <c r="I6094">
        <v>0</v>
      </c>
      <c r="J6094">
        <v>135</v>
      </c>
      <c r="K6094" t="s">
        <v>16509</v>
      </c>
      <c r="L6094">
        <v>175</v>
      </c>
      <c r="M6094">
        <v>200</v>
      </c>
    </row>
    <row r="6095" spans="1:13" x14ac:dyDescent="0.25">
      <c r="A6095" t="s">
        <v>8415</v>
      </c>
      <c r="B6095" t="s">
        <v>5776</v>
      </c>
      <c r="C6095">
        <v>5</v>
      </c>
      <c r="D6095" t="s">
        <v>19</v>
      </c>
      <c r="E6095" t="s">
        <v>2234</v>
      </c>
      <c r="F6095">
        <v>8</v>
      </c>
      <c r="G6095" t="s">
        <v>13</v>
      </c>
      <c r="H6095" t="s">
        <v>5</v>
      </c>
      <c r="I6095">
        <v>0</v>
      </c>
      <c r="J6095">
        <v>140</v>
      </c>
      <c r="K6095" t="s">
        <v>16508</v>
      </c>
      <c r="L6095">
        <v>140</v>
      </c>
      <c r="M6095">
        <v>100</v>
      </c>
    </row>
    <row r="6096" spans="1:13" x14ac:dyDescent="0.25">
      <c r="A6096" t="s">
        <v>8416</v>
      </c>
      <c r="B6096" t="s">
        <v>15555</v>
      </c>
      <c r="C6096">
        <v>11</v>
      </c>
      <c r="D6096" t="s">
        <v>12</v>
      </c>
      <c r="E6096" t="s">
        <v>2194</v>
      </c>
      <c r="F6096">
        <v>41</v>
      </c>
      <c r="G6096" t="s">
        <v>13</v>
      </c>
      <c r="H6096" t="s">
        <v>4</v>
      </c>
      <c r="I6096" t="s">
        <v>359</v>
      </c>
      <c r="J6096">
        <v>110</v>
      </c>
      <c r="K6096" t="s">
        <v>16509</v>
      </c>
      <c r="L6096">
        <v>175</v>
      </c>
      <c r="M6096">
        <v>150</v>
      </c>
    </row>
    <row r="6097" spans="1:13" x14ac:dyDescent="0.25">
      <c r="A6097" t="s">
        <v>8417</v>
      </c>
      <c r="B6097" t="s">
        <v>13768</v>
      </c>
      <c r="C6097">
        <v>8</v>
      </c>
      <c r="D6097" t="s">
        <v>19</v>
      </c>
      <c r="E6097" t="s">
        <v>5522</v>
      </c>
      <c r="F6097">
        <v>8</v>
      </c>
      <c r="G6097" t="s">
        <v>13</v>
      </c>
      <c r="H6097" t="s">
        <v>3</v>
      </c>
      <c r="I6097" t="s">
        <v>32</v>
      </c>
      <c r="J6097">
        <v>120</v>
      </c>
      <c r="K6097" t="s">
        <v>16508</v>
      </c>
      <c r="L6097">
        <v>140</v>
      </c>
      <c r="M6097">
        <v>150</v>
      </c>
    </row>
    <row r="6098" spans="1:13" x14ac:dyDescent="0.25">
      <c r="A6098" t="s">
        <v>8418</v>
      </c>
      <c r="B6098" t="s">
        <v>13649</v>
      </c>
      <c r="C6098">
        <v>8</v>
      </c>
      <c r="D6098" t="s">
        <v>19</v>
      </c>
      <c r="E6098" t="s">
        <v>2198</v>
      </c>
      <c r="F6098">
        <v>6.5</v>
      </c>
      <c r="G6098" t="s">
        <v>15</v>
      </c>
      <c r="H6098" t="s">
        <v>6</v>
      </c>
      <c r="I6098" t="s">
        <v>32</v>
      </c>
      <c r="J6098">
        <v>135</v>
      </c>
      <c r="K6098" t="s">
        <v>16512</v>
      </c>
      <c r="L6098">
        <v>120</v>
      </c>
      <c r="M6098">
        <v>150</v>
      </c>
    </row>
    <row r="6099" spans="1:13" x14ac:dyDescent="0.25">
      <c r="A6099" t="s">
        <v>8419</v>
      </c>
      <c r="B6099" t="s">
        <v>14079</v>
      </c>
      <c r="C6099">
        <v>7</v>
      </c>
      <c r="D6099" t="s">
        <v>19</v>
      </c>
      <c r="E6099" t="s">
        <v>2207</v>
      </c>
      <c r="F6099">
        <v>3</v>
      </c>
      <c r="G6099" t="s">
        <v>17</v>
      </c>
      <c r="H6099" t="s">
        <v>4</v>
      </c>
      <c r="I6099" t="s">
        <v>2168</v>
      </c>
      <c r="J6099">
        <v>110</v>
      </c>
      <c r="K6099" t="s">
        <v>16507</v>
      </c>
      <c r="L6099">
        <v>100</v>
      </c>
      <c r="M6099">
        <v>100</v>
      </c>
    </row>
    <row r="6100" spans="1:13" x14ac:dyDescent="0.25">
      <c r="A6100" t="s">
        <v>8420</v>
      </c>
      <c r="B6100" t="s">
        <v>12649</v>
      </c>
      <c r="C6100">
        <v>9</v>
      </c>
      <c r="D6100" t="s">
        <v>12</v>
      </c>
      <c r="E6100" t="s">
        <v>2241</v>
      </c>
      <c r="F6100">
        <v>24</v>
      </c>
      <c r="G6100" t="s">
        <v>15</v>
      </c>
      <c r="H6100" t="s">
        <v>5</v>
      </c>
      <c r="I6100">
        <v>0</v>
      </c>
      <c r="J6100">
        <v>140</v>
      </c>
      <c r="K6100" t="s">
        <v>16511</v>
      </c>
      <c r="L6100">
        <v>150</v>
      </c>
      <c r="M6100">
        <v>150</v>
      </c>
    </row>
    <row r="6101" spans="1:13" x14ac:dyDescent="0.25">
      <c r="A6101" t="s">
        <v>8421</v>
      </c>
      <c r="B6101" t="s">
        <v>15722</v>
      </c>
      <c r="C6101">
        <v>9</v>
      </c>
      <c r="D6101" t="s">
        <v>19</v>
      </c>
      <c r="E6101" t="s">
        <v>2207</v>
      </c>
      <c r="F6101">
        <v>6</v>
      </c>
      <c r="G6101" t="s">
        <v>15</v>
      </c>
      <c r="H6101" t="s">
        <v>5</v>
      </c>
      <c r="I6101" t="s">
        <v>1096</v>
      </c>
      <c r="J6101">
        <v>140</v>
      </c>
      <c r="K6101" t="s">
        <v>16512</v>
      </c>
      <c r="L6101">
        <v>120</v>
      </c>
      <c r="M6101">
        <v>150</v>
      </c>
    </row>
    <row r="6102" spans="1:13" x14ac:dyDescent="0.25">
      <c r="A6102" t="s">
        <v>8422</v>
      </c>
      <c r="B6102" t="s">
        <v>13660</v>
      </c>
      <c r="C6102">
        <v>7</v>
      </c>
      <c r="D6102" t="s">
        <v>12</v>
      </c>
      <c r="E6102" t="s">
        <v>2615</v>
      </c>
      <c r="F6102">
        <v>39</v>
      </c>
      <c r="G6102" t="s">
        <v>13</v>
      </c>
      <c r="H6102" t="s">
        <v>5</v>
      </c>
      <c r="I6102">
        <v>0</v>
      </c>
      <c r="J6102">
        <v>140</v>
      </c>
      <c r="K6102" t="s">
        <v>16509</v>
      </c>
      <c r="L6102">
        <v>175</v>
      </c>
      <c r="M6102">
        <v>100</v>
      </c>
    </row>
    <row r="6103" spans="1:13" x14ac:dyDescent="0.25">
      <c r="A6103" t="s">
        <v>8423</v>
      </c>
      <c r="B6103" t="s">
        <v>15723</v>
      </c>
      <c r="C6103">
        <v>14</v>
      </c>
      <c r="D6103" t="s">
        <v>12</v>
      </c>
      <c r="E6103" t="s">
        <v>2231</v>
      </c>
      <c r="F6103">
        <v>42</v>
      </c>
      <c r="G6103" t="s">
        <v>13</v>
      </c>
      <c r="H6103" t="s">
        <v>3</v>
      </c>
      <c r="I6103">
        <v>0</v>
      </c>
      <c r="J6103">
        <v>120</v>
      </c>
      <c r="K6103" t="s">
        <v>16509</v>
      </c>
      <c r="L6103">
        <v>175</v>
      </c>
      <c r="M6103">
        <v>200</v>
      </c>
    </row>
    <row r="6104" spans="1:13" x14ac:dyDescent="0.25">
      <c r="A6104" t="s">
        <v>8424</v>
      </c>
      <c r="B6104" t="s">
        <v>5385</v>
      </c>
      <c r="C6104">
        <v>7</v>
      </c>
      <c r="D6104" t="s">
        <v>19</v>
      </c>
      <c r="E6104" t="s">
        <v>2527</v>
      </c>
      <c r="F6104">
        <v>3</v>
      </c>
      <c r="G6104" t="s">
        <v>17</v>
      </c>
      <c r="H6104" t="s">
        <v>5</v>
      </c>
      <c r="I6104" t="s">
        <v>32</v>
      </c>
      <c r="J6104">
        <v>140</v>
      </c>
      <c r="K6104" t="s">
        <v>16507</v>
      </c>
      <c r="L6104">
        <v>100</v>
      </c>
      <c r="M6104">
        <v>100</v>
      </c>
    </row>
    <row r="6105" spans="1:13" x14ac:dyDescent="0.25">
      <c r="A6105" t="s">
        <v>8426</v>
      </c>
      <c r="B6105" t="s">
        <v>14743</v>
      </c>
      <c r="C6105">
        <v>8</v>
      </c>
      <c r="D6105" t="s">
        <v>12</v>
      </c>
      <c r="E6105" t="s">
        <v>2332</v>
      </c>
      <c r="F6105">
        <v>37</v>
      </c>
      <c r="G6105" t="s">
        <v>13</v>
      </c>
      <c r="H6105" t="s">
        <v>6</v>
      </c>
      <c r="I6105" t="s">
        <v>32</v>
      </c>
      <c r="J6105">
        <v>135</v>
      </c>
      <c r="K6105" t="s">
        <v>16509</v>
      </c>
      <c r="L6105">
        <v>175</v>
      </c>
      <c r="M6105">
        <v>150</v>
      </c>
    </row>
    <row r="6106" spans="1:13" x14ac:dyDescent="0.25">
      <c r="A6106" t="s">
        <v>8427</v>
      </c>
      <c r="B6106" t="s">
        <v>13960</v>
      </c>
      <c r="C6106">
        <v>6</v>
      </c>
      <c r="D6106" t="s">
        <v>12</v>
      </c>
      <c r="E6106" t="s">
        <v>2241</v>
      </c>
      <c r="F6106">
        <v>47</v>
      </c>
      <c r="G6106" t="s">
        <v>13</v>
      </c>
      <c r="H6106" t="s">
        <v>7</v>
      </c>
      <c r="I6106" t="s">
        <v>55</v>
      </c>
      <c r="J6106">
        <v>100</v>
      </c>
      <c r="K6106" t="s">
        <v>16509</v>
      </c>
      <c r="L6106">
        <v>175</v>
      </c>
      <c r="M6106">
        <v>100</v>
      </c>
    </row>
    <row r="6107" spans="1:13" x14ac:dyDescent="0.25">
      <c r="A6107" t="s">
        <v>8428</v>
      </c>
      <c r="B6107" t="s">
        <v>15724</v>
      </c>
      <c r="C6107">
        <v>7</v>
      </c>
      <c r="D6107" t="s">
        <v>12</v>
      </c>
      <c r="E6107" t="s">
        <v>2223</v>
      </c>
      <c r="F6107">
        <v>41</v>
      </c>
      <c r="G6107" t="s">
        <v>13</v>
      </c>
      <c r="H6107" t="s">
        <v>7</v>
      </c>
      <c r="I6107">
        <v>0</v>
      </c>
      <c r="J6107">
        <v>100</v>
      </c>
      <c r="K6107" t="s">
        <v>16509</v>
      </c>
      <c r="L6107">
        <v>175</v>
      </c>
      <c r="M6107">
        <v>100</v>
      </c>
    </row>
    <row r="6108" spans="1:13" x14ac:dyDescent="0.25">
      <c r="A6108" t="s">
        <v>8429</v>
      </c>
      <c r="B6108" t="s">
        <v>13814</v>
      </c>
      <c r="C6108">
        <v>5</v>
      </c>
      <c r="D6108" t="s">
        <v>19</v>
      </c>
      <c r="E6108" t="s">
        <v>2234</v>
      </c>
      <c r="F6108">
        <v>6.5</v>
      </c>
      <c r="G6108" t="s">
        <v>15</v>
      </c>
      <c r="H6108" t="s">
        <v>3</v>
      </c>
      <c r="I6108" t="s">
        <v>55</v>
      </c>
      <c r="J6108">
        <v>120</v>
      </c>
      <c r="K6108" t="s">
        <v>16512</v>
      </c>
      <c r="L6108">
        <v>120</v>
      </c>
      <c r="M6108">
        <v>100</v>
      </c>
    </row>
    <row r="6109" spans="1:13" x14ac:dyDescent="0.25">
      <c r="A6109" t="s">
        <v>8430</v>
      </c>
      <c r="B6109" t="s">
        <v>5106</v>
      </c>
      <c r="C6109">
        <v>5</v>
      </c>
      <c r="D6109" t="s">
        <v>19</v>
      </c>
      <c r="E6109" t="s">
        <v>2234</v>
      </c>
      <c r="F6109">
        <v>10</v>
      </c>
      <c r="G6109" t="s">
        <v>13</v>
      </c>
      <c r="H6109" t="s">
        <v>5</v>
      </c>
      <c r="I6109" t="s">
        <v>1003</v>
      </c>
      <c r="J6109">
        <v>140</v>
      </c>
      <c r="K6109" t="s">
        <v>16508</v>
      </c>
      <c r="L6109">
        <v>140</v>
      </c>
      <c r="M6109">
        <v>100</v>
      </c>
    </row>
    <row r="6110" spans="1:13" x14ac:dyDescent="0.25">
      <c r="A6110" t="s">
        <v>8432</v>
      </c>
      <c r="B6110" t="s">
        <v>14305</v>
      </c>
      <c r="C6110">
        <v>7</v>
      </c>
      <c r="D6110" t="s">
        <v>19</v>
      </c>
      <c r="E6110" t="s">
        <v>2198</v>
      </c>
      <c r="F6110">
        <v>4</v>
      </c>
      <c r="G6110" t="s">
        <v>17</v>
      </c>
      <c r="H6110" t="s">
        <v>6</v>
      </c>
      <c r="I6110" t="s">
        <v>1003</v>
      </c>
      <c r="J6110">
        <v>135</v>
      </c>
      <c r="K6110" t="s">
        <v>16507</v>
      </c>
      <c r="L6110">
        <v>100</v>
      </c>
      <c r="M6110">
        <v>100</v>
      </c>
    </row>
    <row r="6111" spans="1:13" x14ac:dyDescent="0.25">
      <c r="A6111" t="s">
        <v>1863</v>
      </c>
      <c r="B6111" t="s">
        <v>14238</v>
      </c>
      <c r="C6111">
        <v>2</v>
      </c>
      <c r="D6111" t="s">
        <v>12</v>
      </c>
      <c r="E6111" t="s">
        <v>2322</v>
      </c>
      <c r="F6111">
        <v>49</v>
      </c>
      <c r="G6111" t="s">
        <v>13</v>
      </c>
      <c r="H6111" t="s">
        <v>6</v>
      </c>
      <c r="I6111">
        <v>0</v>
      </c>
      <c r="J6111">
        <v>135</v>
      </c>
      <c r="K6111" t="s">
        <v>16509</v>
      </c>
      <c r="L6111">
        <v>175</v>
      </c>
      <c r="M6111">
        <v>0</v>
      </c>
    </row>
    <row r="6112" spans="1:13" x14ac:dyDescent="0.25">
      <c r="A6112" t="s">
        <v>812</v>
      </c>
      <c r="B6112" t="s">
        <v>15725</v>
      </c>
      <c r="C6112">
        <v>20</v>
      </c>
      <c r="D6112" t="s">
        <v>12</v>
      </c>
      <c r="E6112" t="s">
        <v>2322</v>
      </c>
      <c r="F6112">
        <v>32</v>
      </c>
      <c r="G6112" t="s">
        <v>13</v>
      </c>
      <c r="H6112" t="s">
        <v>5</v>
      </c>
      <c r="I6112">
        <v>0</v>
      </c>
      <c r="J6112">
        <v>140</v>
      </c>
      <c r="K6112" t="s">
        <v>16509</v>
      </c>
      <c r="L6112">
        <v>175</v>
      </c>
      <c r="M6112">
        <v>300</v>
      </c>
    </row>
    <row r="6113" spans="1:13" x14ac:dyDescent="0.25">
      <c r="A6113" t="s">
        <v>8433</v>
      </c>
      <c r="B6113" t="s">
        <v>8434</v>
      </c>
      <c r="C6113">
        <v>14</v>
      </c>
      <c r="D6113" t="s">
        <v>19</v>
      </c>
      <c r="E6113" t="s">
        <v>2198</v>
      </c>
      <c r="F6113">
        <v>3</v>
      </c>
      <c r="G6113" t="s">
        <v>17</v>
      </c>
      <c r="H6113" t="s">
        <v>7</v>
      </c>
      <c r="I6113" t="s">
        <v>55</v>
      </c>
      <c r="J6113">
        <v>100</v>
      </c>
      <c r="K6113" t="s">
        <v>16507</v>
      </c>
      <c r="L6113">
        <v>100</v>
      </c>
      <c r="M6113">
        <v>200</v>
      </c>
    </row>
    <row r="6114" spans="1:13" x14ac:dyDescent="0.25">
      <c r="A6114" t="s">
        <v>8435</v>
      </c>
      <c r="B6114" t="s">
        <v>3663</v>
      </c>
      <c r="C6114">
        <v>2</v>
      </c>
      <c r="D6114" t="s">
        <v>12</v>
      </c>
      <c r="E6114" t="s">
        <v>2231</v>
      </c>
      <c r="F6114">
        <v>6</v>
      </c>
      <c r="G6114" t="s">
        <v>17</v>
      </c>
      <c r="H6114" t="s">
        <v>6</v>
      </c>
      <c r="I6114" t="s">
        <v>359</v>
      </c>
      <c r="J6114">
        <v>135</v>
      </c>
      <c r="K6114" t="s">
        <v>16510</v>
      </c>
      <c r="L6114">
        <v>125</v>
      </c>
      <c r="M6114">
        <v>0</v>
      </c>
    </row>
    <row r="6115" spans="1:13" x14ac:dyDescent="0.25">
      <c r="A6115" t="s">
        <v>1498</v>
      </c>
      <c r="B6115" t="s">
        <v>15623</v>
      </c>
      <c r="C6115">
        <v>8</v>
      </c>
      <c r="D6115" t="s">
        <v>12</v>
      </c>
      <c r="E6115" t="s">
        <v>8437</v>
      </c>
      <c r="F6115">
        <v>39</v>
      </c>
      <c r="G6115" t="s">
        <v>13</v>
      </c>
      <c r="H6115" t="s">
        <v>3</v>
      </c>
      <c r="I6115" t="s">
        <v>32</v>
      </c>
      <c r="J6115">
        <v>120</v>
      </c>
      <c r="K6115" t="s">
        <v>16509</v>
      </c>
      <c r="L6115">
        <v>175</v>
      </c>
      <c r="M6115">
        <v>150</v>
      </c>
    </row>
    <row r="6116" spans="1:13" x14ac:dyDescent="0.25">
      <c r="A6116" t="s">
        <v>8438</v>
      </c>
      <c r="B6116" t="s">
        <v>13670</v>
      </c>
      <c r="C6116">
        <v>7</v>
      </c>
      <c r="D6116" t="s">
        <v>19</v>
      </c>
      <c r="E6116" t="s">
        <v>8439</v>
      </c>
      <c r="F6116">
        <v>6</v>
      </c>
      <c r="G6116" t="s">
        <v>15</v>
      </c>
      <c r="H6116" t="s">
        <v>4</v>
      </c>
      <c r="I6116" t="s">
        <v>55</v>
      </c>
      <c r="J6116">
        <v>110</v>
      </c>
      <c r="K6116" t="s">
        <v>16512</v>
      </c>
      <c r="L6116">
        <v>120</v>
      </c>
      <c r="M6116">
        <v>100</v>
      </c>
    </row>
    <row r="6117" spans="1:13" x14ac:dyDescent="0.25">
      <c r="A6117" t="s">
        <v>8440</v>
      </c>
      <c r="B6117" t="s">
        <v>14741</v>
      </c>
      <c r="C6117">
        <v>4</v>
      </c>
      <c r="D6117" t="s">
        <v>19</v>
      </c>
      <c r="E6117" t="s">
        <v>2182</v>
      </c>
      <c r="F6117">
        <v>8</v>
      </c>
      <c r="G6117" t="s">
        <v>13</v>
      </c>
      <c r="H6117" t="s">
        <v>3</v>
      </c>
      <c r="I6117" t="s">
        <v>32</v>
      </c>
      <c r="J6117">
        <v>120</v>
      </c>
      <c r="K6117" t="s">
        <v>16508</v>
      </c>
      <c r="L6117">
        <v>140</v>
      </c>
      <c r="M6117">
        <v>0</v>
      </c>
    </row>
    <row r="6118" spans="1:13" x14ac:dyDescent="0.25">
      <c r="A6118" t="s">
        <v>8441</v>
      </c>
      <c r="B6118" t="s">
        <v>2931</v>
      </c>
      <c r="C6118">
        <v>3</v>
      </c>
      <c r="D6118" t="s">
        <v>12</v>
      </c>
      <c r="E6118" t="s">
        <v>2247</v>
      </c>
      <c r="F6118">
        <v>39</v>
      </c>
      <c r="G6118" t="s">
        <v>13</v>
      </c>
      <c r="H6118" t="s">
        <v>5</v>
      </c>
      <c r="I6118" t="s">
        <v>359</v>
      </c>
      <c r="J6118">
        <v>140</v>
      </c>
      <c r="K6118" t="s">
        <v>16509</v>
      </c>
      <c r="L6118">
        <v>175</v>
      </c>
      <c r="M6118">
        <v>0</v>
      </c>
    </row>
    <row r="6119" spans="1:13" x14ac:dyDescent="0.25">
      <c r="A6119" t="s">
        <v>8442</v>
      </c>
      <c r="B6119" t="s">
        <v>3078</v>
      </c>
      <c r="C6119">
        <v>3</v>
      </c>
      <c r="D6119" t="s">
        <v>12</v>
      </c>
      <c r="E6119" t="s">
        <v>3202</v>
      </c>
      <c r="F6119">
        <v>35</v>
      </c>
      <c r="G6119" t="s">
        <v>13</v>
      </c>
      <c r="H6119" t="s">
        <v>3</v>
      </c>
      <c r="I6119" t="s">
        <v>359</v>
      </c>
      <c r="J6119">
        <v>120</v>
      </c>
      <c r="K6119" t="s">
        <v>16509</v>
      </c>
      <c r="L6119">
        <v>175</v>
      </c>
      <c r="M6119">
        <v>0</v>
      </c>
    </row>
    <row r="6120" spans="1:13" x14ac:dyDescent="0.25">
      <c r="A6120" t="s">
        <v>8443</v>
      </c>
      <c r="B6120" t="s">
        <v>15372</v>
      </c>
      <c r="C6120">
        <v>2</v>
      </c>
      <c r="D6120" t="s">
        <v>19</v>
      </c>
      <c r="E6120" t="s">
        <v>2198</v>
      </c>
      <c r="F6120">
        <v>8.5</v>
      </c>
      <c r="G6120" t="s">
        <v>13</v>
      </c>
      <c r="H6120" t="s">
        <v>5</v>
      </c>
      <c r="I6120" t="s">
        <v>32</v>
      </c>
      <c r="J6120">
        <v>140</v>
      </c>
      <c r="K6120" t="s">
        <v>16508</v>
      </c>
      <c r="L6120">
        <v>140</v>
      </c>
      <c r="M6120">
        <v>0</v>
      </c>
    </row>
    <row r="6121" spans="1:13" x14ac:dyDescent="0.25">
      <c r="A6121" t="s">
        <v>8444</v>
      </c>
      <c r="B6121" t="s">
        <v>3802</v>
      </c>
      <c r="C6121">
        <v>9</v>
      </c>
      <c r="D6121" t="s">
        <v>12</v>
      </c>
      <c r="E6121" t="s">
        <v>2233</v>
      </c>
      <c r="F6121">
        <v>22</v>
      </c>
      <c r="G6121" t="s">
        <v>15</v>
      </c>
      <c r="H6121" t="s">
        <v>5</v>
      </c>
      <c r="I6121" t="s">
        <v>2168</v>
      </c>
      <c r="J6121">
        <v>140</v>
      </c>
      <c r="K6121" t="s">
        <v>16511</v>
      </c>
      <c r="L6121">
        <v>150</v>
      </c>
      <c r="M6121">
        <v>150</v>
      </c>
    </row>
    <row r="6122" spans="1:13" x14ac:dyDescent="0.25">
      <c r="A6122" t="s">
        <v>1990</v>
      </c>
      <c r="B6122" t="s">
        <v>13807</v>
      </c>
      <c r="C6122">
        <v>7</v>
      </c>
      <c r="D6122" t="s">
        <v>12</v>
      </c>
      <c r="E6122" t="s">
        <v>2207</v>
      </c>
      <c r="F6122">
        <v>44</v>
      </c>
      <c r="G6122" t="s">
        <v>13</v>
      </c>
      <c r="H6122" t="s">
        <v>6</v>
      </c>
      <c r="I6122" t="s">
        <v>359</v>
      </c>
      <c r="J6122">
        <v>135</v>
      </c>
      <c r="K6122" t="s">
        <v>16509</v>
      </c>
      <c r="L6122">
        <v>175</v>
      </c>
      <c r="M6122">
        <v>100</v>
      </c>
    </row>
    <row r="6123" spans="1:13" x14ac:dyDescent="0.25">
      <c r="A6123" t="s">
        <v>8446</v>
      </c>
      <c r="B6123" t="s">
        <v>5419</v>
      </c>
      <c r="C6123">
        <v>7</v>
      </c>
      <c r="D6123" t="s">
        <v>12</v>
      </c>
      <c r="E6123" t="s">
        <v>2475</v>
      </c>
      <c r="F6123">
        <v>3</v>
      </c>
      <c r="G6123" t="s">
        <v>17</v>
      </c>
      <c r="H6123" t="s">
        <v>5</v>
      </c>
      <c r="I6123" t="s">
        <v>52</v>
      </c>
      <c r="J6123">
        <v>140</v>
      </c>
      <c r="K6123" t="s">
        <v>16510</v>
      </c>
      <c r="L6123">
        <v>125</v>
      </c>
      <c r="M6123">
        <v>100</v>
      </c>
    </row>
    <row r="6124" spans="1:13" x14ac:dyDescent="0.25">
      <c r="A6124" t="s">
        <v>8447</v>
      </c>
      <c r="B6124" t="s">
        <v>14219</v>
      </c>
      <c r="C6124">
        <v>4</v>
      </c>
      <c r="D6124" t="s">
        <v>19</v>
      </c>
      <c r="E6124" t="s">
        <v>2198</v>
      </c>
      <c r="F6124">
        <v>6.5</v>
      </c>
      <c r="G6124" t="s">
        <v>15</v>
      </c>
      <c r="H6124" t="s">
        <v>5</v>
      </c>
      <c r="I6124" t="s">
        <v>359</v>
      </c>
      <c r="J6124">
        <v>140</v>
      </c>
      <c r="K6124" t="s">
        <v>16512</v>
      </c>
      <c r="L6124">
        <v>120</v>
      </c>
      <c r="M6124">
        <v>0</v>
      </c>
    </row>
    <row r="6125" spans="1:13" x14ac:dyDescent="0.25">
      <c r="A6125" t="s">
        <v>1886</v>
      </c>
      <c r="B6125" t="s">
        <v>13617</v>
      </c>
      <c r="C6125">
        <v>2</v>
      </c>
      <c r="D6125" t="s">
        <v>19</v>
      </c>
      <c r="E6125" t="s">
        <v>2210</v>
      </c>
      <c r="F6125">
        <v>10</v>
      </c>
      <c r="G6125" t="s">
        <v>13</v>
      </c>
      <c r="H6125" t="s">
        <v>5</v>
      </c>
      <c r="I6125" t="s">
        <v>359</v>
      </c>
      <c r="J6125">
        <v>140</v>
      </c>
      <c r="K6125" t="s">
        <v>16508</v>
      </c>
      <c r="L6125">
        <v>140</v>
      </c>
      <c r="M6125">
        <v>0</v>
      </c>
    </row>
    <row r="6126" spans="1:13" x14ac:dyDescent="0.25">
      <c r="A6126" t="s">
        <v>8448</v>
      </c>
      <c r="B6126" t="s">
        <v>3449</v>
      </c>
      <c r="C6126">
        <v>7</v>
      </c>
      <c r="D6126" t="s">
        <v>12</v>
      </c>
      <c r="E6126" t="s">
        <v>2182</v>
      </c>
      <c r="F6126">
        <v>21</v>
      </c>
      <c r="G6126" t="s">
        <v>15</v>
      </c>
      <c r="H6126" t="s">
        <v>6</v>
      </c>
      <c r="I6126" t="s">
        <v>32</v>
      </c>
      <c r="J6126">
        <v>135</v>
      </c>
      <c r="K6126" t="s">
        <v>16511</v>
      </c>
      <c r="L6126">
        <v>150</v>
      </c>
      <c r="M6126">
        <v>100</v>
      </c>
    </row>
    <row r="6127" spans="1:13" x14ac:dyDescent="0.25">
      <c r="A6127" t="s">
        <v>8449</v>
      </c>
      <c r="B6127" t="s">
        <v>2348</v>
      </c>
      <c r="C6127">
        <v>9</v>
      </c>
      <c r="D6127" t="s">
        <v>12</v>
      </c>
      <c r="E6127" t="s">
        <v>2180</v>
      </c>
      <c r="F6127">
        <v>3</v>
      </c>
      <c r="G6127" t="s">
        <v>17</v>
      </c>
      <c r="H6127" t="s">
        <v>3</v>
      </c>
      <c r="I6127">
        <v>0</v>
      </c>
      <c r="J6127">
        <v>120</v>
      </c>
      <c r="K6127" t="s">
        <v>16510</v>
      </c>
      <c r="L6127">
        <v>125</v>
      </c>
      <c r="M6127">
        <v>150</v>
      </c>
    </row>
    <row r="6128" spans="1:13" x14ac:dyDescent="0.25">
      <c r="A6128" t="s">
        <v>8451</v>
      </c>
      <c r="B6128" t="s">
        <v>15457</v>
      </c>
      <c r="C6128">
        <v>5</v>
      </c>
      <c r="D6128" t="s">
        <v>12</v>
      </c>
      <c r="E6128" t="s">
        <v>2409</v>
      </c>
      <c r="F6128">
        <v>19</v>
      </c>
      <c r="G6128" t="s">
        <v>15</v>
      </c>
      <c r="H6128" t="s">
        <v>5</v>
      </c>
      <c r="I6128" t="s">
        <v>2168</v>
      </c>
      <c r="J6128">
        <v>140</v>
      </c>
      <c r="K6128" t="s">
        <v>16511</v>
      </c>
      <c r="L6128">
        <v>150</v>
      </c>
      <c r="M6128">
        <v>100</v>
      </c>
    </row>
    <row r="6129" spans="1:13" x14ac:dyDescent="0.25">
      <c r="A6129" t="s">
        <v>8452</v>
      </c>
      <c r="B6129" t="s">
        <v>7464</v>
      </c>
      <c r="C6129">
        <v>10</v>
      </c>
      <c r="D6129" t="s">
        <v>12</v>
      </c>
      <c r="E6129" t="s">
        <v>2186</v>
      </c>
      <c r="F6129">
        <v>49</v>
      </c>
      <c r="G6129" t="s">
        <v>13</v>
      </c>
      <c r="H6129" t="s">
        <v>6</v>
      </c>
      <c r="I6129" t="s">
        <v>1003</v>
      </c>
      <c r="J6129">
        <v>135</v>
      </c>
      <c r="K6129" t="s">
        <v>16509</v>
      </c>
      <c r="L6129">
        <v>175</v>
      </c>
      <c r="M6129">
        <v>150</v>
      </c>
    </row>
    <row r="6130" spans="1:13" x14ac:dyDescent="0.25">
      <c r="A6130" t="s">
        <v>1966</v>
      </c>
      <c r="B6130" t="s">
        <v>15173</v>
      </c>
      <c r="C6130">
        <v>5</v>
      </c>
      <c r="D6130" t="s">
        <v>12</v>
      </c>
      <c r="E6130" t="s">
        <v>2752</v>
      </c>
      <c r="F6130">
        <v>24</v>
      </c>
      <c r="G6130" t="s">
        <v>15</v>
      </c>
      <c r="H6130" t="s">
        <v>5</v>
      </c>
      <c r="I6130">
        <v>0</v>
      </c>
      <c r="J6130">
        <v>140</v>
      </c>
      <c r="K6130" t="s">
        <v>16511</v>
      </c>
      <c r="L6130">
        <v>150</v>
      </c>
      <c r="M6130">
        <v>100</v>
      </c>
    </row>
    <row r="6131" spans="1:13" x14ac:dyDescent="0.25">
      <c r="A6131" t="s">
        <v>8453</v>
      </c>
      <c r="B6131" t="s">
        <v>3795</v>
      </c>
      <c r="C6131">
        <v>10</v>
      </c>
      <c r="D6131" t="s">
        <v>12</v>
      </c>
      <c r="E6131" t="s">
        <v>2207</v>
      </c>
      <c r="F6131">
        <v>37</v>
      </c>
      <c r="G6131" t="s">
        <v>13</v>
      </c>
      <c r="H6131" t="s">
        <v>3</v>
      </c>
      <c r="I6131">
        <v>0</v>
      </c>
      <c r="J6131">
        <v>120</v>
      </c>
      <c r="K6131" t="s">
        <v>16509</v>
      </c>
      <c r="L6131">
        <v>175</v>
      </c>
      <c r="M6131">
        <v>150</v>
      </c>
    </row>
    <row r="6132" spans="1:13" x14ac:dyDescent="0.25">
      <c r="A6132" t="s">
        <v>1913</v>
      </c>
      <c r="B6132" t="s">
        <v>3898</v>
      </c>
      <c r="C6132">
        <v>6</v>
      </c>
      <c r="D6132" t="s">
        <v>19</v>
      </c>
      <c r="E6132" t="s">
        <v>2182</v>
      </c>
      <c r="F6132">
        <v>8.5</v>
      </c>
      <c r="G6132" t="s">
        <v>13</v>
      </c>
      <c r="H6132" t="s">
        <v>5</v>
      </c>
      <c r="I6132" t="s">
        <v>55</v>
      </c>
      <c r="J6132">
        <v>140</v>
      </c>
      <c r="K6132" t="s">
        <v>16508</v>
      </c>
      <c r="L6132">
        <v>140</v>
      </c>
      <c r="M6132">
        <v>100</v>
      </c>
    </row>
    <row r="6133" spans="1:13" x14ac:dyDescent="0.25">
      <c r="A6133" t="s">
        <v>8454</v>
      </c>
      <c r="B6133" t="s">
        <v>15301</v>
      </c>
      <c r="C6133">
        <v>3</v>
      </c>
      <c r="D6133" t="s">
        <v>12</v>
      </c>
      <c r="E6133" t="s">
        <v>2247</v>
      </c>
      <c r="F6133">
        <v>27</v>
      </c>
      <c r="G6133" t="s">
        <v>15</v>
      </c>
      <c r="H6133" t="s">
        <v>3</v>
      </c>
      <c r="I6133" t="s">
        <v>55</v>
      </c>
      <c r="J6133">
        <v>120</v>
      </c>
      <c r="K6133" t="s">
        <v>16511</v>
      </c>
      <c r="L6133">
        <v>150</v>
      </c>
      <c r="M6133">
        <v>0</v>
      </c>
    </row>
    <row r="6134" spans="1:13" x14ac:dyDescent="0.25">
      <c r="A6134" t="s">
        <v>8455</v>
      </c>
      <c r="B6134" t="s">
        <v>8839</v>
      </c>
      <c r="C6134">
        <v>12</v>
      </c>
      <c r="D6134" t="s">
        <v>12</v>
      </c>
      <c r="E6134" t="s">
        <v>2182</v>
      </c>
      <c r="F6134">
        <v>19</v>
      </c>
      <c r="G6134" t="s">
        <v>15</v>
      </c>
      <c r="H6134" t="s">
        <v>4</v>
      </c>
      <c r="I6134">
        <v>0</v>
      </c>
      <c r="J6134">
        <v>110</v>
      </c>
      <c r="K6134" t="s">
        <v>16511</v>
      </c>
      <c r="L6134">
        <v>150</v>
      </c>
      <c r="M6134">
        <v>150</v>
      </c>
    </row>
    <row r="6135" spans="1:13" x14ac:dyDescent="0.25">
      <c r="A6135" t="s">
        <v>8457</v>
      </c>
      <c r="B6135" t="s">
        <v>7368</v>
      </c>
      <c r="C6135">
        <v>10</v>
      </c>
      <c r="D6135" t="s">
        <v>19</v>
      </c>
      <c r="E6135" t="s">
        <v>2207</v>
      </c>
      <c r="F6135">
        <v>2</v>
      </c>
      <c r="G6135" t="s">
        <v>17</v>
      </c>
      <c r="H6135" t="s">
        <v>4</v>
      </c>
      <c r="I6135" t="s">
        <v>1003</v>
      </c>
      <c r="J6135">
        <v>110</v>
      </c>
      <c r="K6135" t="s">
        <v>16507</v>
      </c>
      <c r="L6135">
        <v>100</v>
      </c>
      <c r="M6135">
        <v>150</v>
      </c>
    </row>
    <row r="6136" spans="1:13" x14ac:dyDescent="0.25">
      <c r="A6136" t="s">
        <v>1018</v>
      </c>
      <c r="B6136" t="s">
        <v>4114</v>
      </c>
      <c r="C6136">
        <v>8</v>
      </c>
      <c r="D6136" t="s">
        <v>19</v>
      </c>
      <c r="E6136" t="s">
        <v>2207</v>
      </c>
      <c r="F6136">
        <v>6.5</v>
      </c>
      <c r="G6136" t="s">
        <v>15</v>
      </c>
      <c r="H6136" t="s">
        <v>4</v>
      </c>
      <c r="I6136" t="s">
        <v>359</v>
      </c>
      <c r="J6136">
        <v>110</v>
      </c>
      <c r="K6136" t="s">
        <v>16512</v>
      </c>
      <c r="L6136">
        <v>120</v>
      </c>
      <c r="M6136">
        <v>150</v>
      </c>
    </row>
    <row r="6137" spans="1:13" x14ac:dyDescent="0.25">
      <c r="A6137" t="s">
        <v>8459</v>
      </c>
      <c r="B6137" t="s">
        <v>8873</v>
      </c>
      <c r="C6137">
        <v>4</v>
      </c>
      <c r="D6137" t="s">
        <v>19</v>
      </c>
      <c r="E6137" t="s">
        <v>3537</v>
      </c>
      <c r="F6137">
        <v>6.5</v>
      </c>
      <c r="G6137" t="s">
        <v>15</v>
      </c>
      <c r="H6137" t="s">
        <v>3</v>
      </c>
      <c r="I6137">
        <v>0</v>
      </c>
      <c r="J6137">
        <v>120</v>
      </c>
      <c r="K6137" t="s">
        <v>16512</v>
      </c>
      <c r="L6137">
        <v>120</v>
      </c>
      <c r="M6137">
        <v>0</v>
      </c>
    </row>
    <row r="6138" spans="1:13" x14ac:dyDescent="0.25">
      <c r="A6138" t="s">
        <v>8461</v>
      </c>
      <c r="B6138" t="s">
        <v>14050</v>
      </c>
      <c r="C6138">
        <v>6</v>
      </c>
      <c r="D6138" t="s">
        <v>12</v>
      </c>
      <c r="E6138" t="s">
        <v>8462</v>
      </c>
      <c r="F6138">
        <v>4</v>
      </c>
      <c r="G6138" t="s">
        <v>17</v>
      </c>
      <c r="H6138" t="s">
        <v>4</v>
      </c>
      <c r="I6138" t="s">
        <v>1003</v>
      </c>
      <c r="J6138">
        <v>110</v>
      </c>
      <c r="K6138" t="s">
        <v>16510</v>
      </c>
      <c r="L6138">
        <v>125</v>
      </c>
      <c r="M6138">
        <v>100</v>
      </c>
    </row>
    <row r="6139" spans="1:13" x14ac:dyDescent="0.25">
      <c r="A6139" t="s">
        <v>8463</v>
      </c>
      <c r="B6139" t="s">
        <v>3996</v>
      </c>
      <c r="C6139">
        <v>6</v>
      </c>
      <c r="D6139" t="s">
        <v>12</v>
      </c>
      <c r="E6139" t="s">
        <v>2207</v>
      </c>
      <c r="F6139">
        <v>22</v>
      </c>
      <c r="G6139" t="s">
        <v>15</v>
      </c>
      <c r="H6139" t="s">
        <v>6</v>
      </c>
      <c r="I6139">
        <v>0</v>
      </c>
      <c r="J6139">
        <v>135</v>
      </c>
      <c r="K6139" t="s">
        <v>16511</v>
      </c>
      <c r="L6139">
        <v>150</v>
      </c>
      <c r="M6139">
        <v>100</v>
      </c>
    </row>
    <row r="6140" spans="1:13" x14ac:dyDescent="0.25">
      <c r="A6140" t="s">
        <v>8464</v>
      </c>
      <c r="B6140" t="s">
        <v>14945</v>
      </c>
      <c r="C6140">
        <v>5</v>
      </c>
      <c r="D6140" t="s">
        <v>12</v>
      </c>
      <c r="E6140" t="s">
        <v>2241</v>
      </c>
      <c r="F6140">
        <v>13</v>
      </c>
      <c r="G6140" t="s">
        <v>15</v>
      </c>
      <c r="H6140" t="s">
        <v>7</v>
      </c>
      <c r="I6140" t="s">
        <v>359</v>
      </c>
      <c r="J6140">
        <v>100</v>
      </c>
      <c r="K6140" t="s">
        <v>16511</v>
      </c>
      <c r="L6140">
        <v>150</v>
      </c>
      <c r="M6140">
        <v>100</v>
      </c>
    </row>
    <row r="6141" spans="1:13" x14ac:dyDescent="0.25">
      <c r="A6141" t="s">
        <v>8465</v>
      </c>
      <c r="B6141" t="s">
        <v>8466</v>
      </c>
      <c r="C6141">
        <v>8</v>
      </c>
      <c r="D6141" t="s">
        <v>12</v>
      </c>
      <c r="E6141" t="s">
        <v>2202</v>
      </c>
      <c r="F6141">
        <v>7</v>
      </c>
      <c r="G6141" t="s">
        <v>17</v>
      </c>
      <c r="H6141" t="s">
        <v>7</v>
      </c>
      <c r="I6141" t="s">
        <v>1093</v>
      </c>
      <c r="J6141">
        <v>100</v>
      </c>
      <c r="K6141" t="s">
        <v>16510</v>
      </c>
      <c r="L6141">
        <v>125</v>
      </c>
      <c r="M6141">
        <v>150</v>
      </c>
    </row>
    <row r="6142" spans="1:13" x14ac:dyDescent="0.25">
      <c r="A6142" t="s">
        <v>8467</v>
      </c>
      <c r="B6142" t="s">
        <v>5197</v>
      </c>
      <c r="C6142">
        <v>2</v>
      </c>
      <c r="D6142" t="s">
        <v>19</v>
      </c>
      <c r="E6142" t="s">
        <v>2340</v>
      </c>
      <c r="F6142">
        <v>6.5</v>
      </c>
      <c r="G6142" t="s">
        <v>15</v>
      </c>
      <c r="H6142" t="s">
        <v>6</v>
      </c>
      <c r="I6142" t="s">
        <v>32</v>
      </c>
      <c r="J6142">
        <v>135</v>
      </c>
      <c r="K6142" t="s">
        <v>16512</v>
      </c>
      <c r="L6142">
        <v>120</v>
      </c>
      <c r="M6142">
        <v>0</v>
      </c>
    </row>
    <row r="6143" spans="1:13" x14ac:dyDescent="0.25">
      <c r="A6143" t="s">
        <v>8468</v>
      </c>
      <c r="B6143" t="s">
        <v>6029</v>
      </c>
      <c r="C6143">
        <v>8</v>
      </c>
      <c r="D6143" t="s">
        <v>12</v>
      </c>
      <c r="E6143" t="s">
        <v>2233</v>
      </c>
      <c r="F6143">
        <v>38</v>
      </c>
      <c r="G6143" t="s">
        <v>13</v>
      </c>
      <c r="H6143" t="s">
        <v>7</v>
      </c>
      <c r="I6143" t="s">
        <v>52</v>
      </c>
      <c r="J6143">
        <v>100</v>
      </c>
      <c r="K6143" t="s">
        <v>16509</v>
      </c>
      <c r="L6143">
        <v>175</v>
      </c>
      <c r="M6143">
        <v>150</v>
      </c>
    </row>
    <row r="6144" spans="1:13" x14ac:dyDescent="0.25">
      <c r="A6144" t="s">
        <v>8470</v>
      </c>
      <c r="B6144" t="s">
        <v>15726</v>
      </c>
      <c r="C6144">
        <v>2</v>
      </c>
      <c r="D6144" t="s">
        <v>19</v>
      </c>
      <c r="E6144" t="s">
        <v>8471</v>
      </c>
      <c r="F6144">
        <v>2</v>
      </c>
      <c r="G6144" t="s">
        <v>17</v>
      </c>
      <c r="H6144" t="s">
        <v>3</v>
      </c>
      <c r="I6144">
        <v>0</v>
      </c>
      <c r="J6144">
        <v>120</v>
      </c>
      <c r="K6144" t="s">
        <v>16507</v>
      </c>
      <c r="L6144">
        <v>100</v>
      </c>
      <c r="M6144">
        <v>0</v>
      </c>
    </row>
    <row r="6145" spans="1:13" x14ac:dyDescent="0.25">
      <c r="A6145" t="s">
        <v>8472</v>
      </c>
      <c r="B6145" t="s">
        <v>3558</v>
      </c>
      <c r="C6145">
        <v>8</v>
      </c>
      <c r="D6145" t="s">
        <v>12</v>
      </c>
      <c r="E6145" t="s">
        <v>2288</v>
      </c>
      <c r="F6145">
        <v>24</v>
      </c>
      <c r="G6145" t="s">
        <v>15</v>
      </c>
      <c r="H6145" t="s">
        <v>3</v>
      </c>
      <c r="I6145" t="s">
        <v>32</v>
      </c>
      <c r="J6145">
        <v>120</v>
      </c>
      <c r="K6145" t="s">
        <v>16511</v>
      </c>
      <c r="L6145">
        <v>150</v>
      </c>
      <c r="M6145">
        <v>150</v>
      </c>
    </row>
    <row r="6146" spans="1:13" x14ac:dyDescent="0.25">
      <c r="A6146" t="s">
        <v>8473</v>
      </c>
      <c r="B6146" t="s">
        <v>4176</v>
      </c>
      <c r="C6146">
        <v>8</v>
      </c>
      <c r="D6146" t="s">
        <v>19</v>
      </c>
      <c r="E6146" t="s">
        <v>2198</v>
      </c>
      <c r="F6146">
        <v>3</v>
      </c>
      <c r="G6146" t="s">
        <v>17</v>
      </c>
      <c r="H6146" t="s">
        <v>3</v>
      </c>
      <c r="I6146" t="s">
        <v>52</v>
      </c>
      <c r="J6146">
        <v>120</v>
      </c>
      <c r="K6146" t="s">
        <v>16507</v>
      </c>
      <c r="L6146">
        <v>100</v>
      </c>
      <c r="M6146">
        <v>150</v>
      </c>
    </row>
    <row r="6147" spans="1:13" x14ac:dyDescent="0.25">
      <c r="A6147" t="s">
        <v>8474</v>
      </c>
      <c r="B6147" t="s">
        <v>14203</v>
      </c>
      <c r="C6147">
        <v>8</v>
      </c>
      <c r="D6147" t="s">
        <v>12</v>
      </c>
      <c r="E6147" t="s">
        <v>2535</v>
      </c>
      <c r="F6147">
        <v>27</v>
      </c>
      <c r="G6147" t="s">
        <v>15</v>
      </c>
      <c r="H6147" t="s">
        <v>3</v>
      </c>
      <c r="I6147" t="s">
        <v>52</v>
      </c>
      <c r="J6147">
        <v>120</v>
      </c>
      <c r="K6147" t="s">
        <v>16511</v>
      </c>
      <c r="L6147">
        <v>150</v>
      </c>
      <c r="M6147">
        <v>150</v>
      </c>
    </row>
    <row r="6148" spans="1:13" x14ac:dyDescent="0.25">
      <c r="A6148" t="s">
        <v>8475</v>
      </c>
      <c r="B6148" t="s">
        <v>15727</v>
      </c>
      <c r="C6148">
        <v>5</v>
      </c>
      <c r="D6148" t="s">
        <v>12</v>
      </c>
      <c r="E6148" t="s">
        <v>3326</v>
      </c>
      <c r="F6148">
        <v>46</v>
      </c>
      <c r="G6148" t="s">
        <v>13</v>
      </c>
      <c r="H6148" t="s">
        <v>5</v>
      </c>
      <c r="I6148" t="s">
        <v>55</v>
      </c>
      <c r="J6148">
        <v>140</v>
      </c>
      <c r="K6148" t="s">
        <v>16509</v>
      </c>
      <c r="L6148">
        <v>175</v>
      </c>
      <c r="M6148">
        <v>100</v>
      </c>
    </row>
    <row r="6149" spans="1:13" x14ac:dyDescent="0.25">
      <c r="A6149" t="s">
        <v>1128</v>
      </c>
      <c r="B6149" t="s">
        <v>15025</v>
      </c>
      <c r="C6149">
        <v>3</v>
      </c>
      <c r="D6149" t="s">
        <v>12</v>
      </c>
      <c r="E6149" t="s">
        <v>2219</v>
      </c>
      <c r="F6149">
        <v>29</v>
      </c>
      <c r="G6149" t="s">
        <v>15</v>
      </c>
      <c r="H6149" t="s">
        <v>5</v>
      </c>
      <c r="I6149" t="s">
        <v>52</v>
      </c>
      <c r="J6149">
        <v>140</v>
      </c>
      <c r="K6149" t="s">
        <v>16511</v>
      </c>
      <c r="L6149">
        <v>150</v>
      </c>
      <c r="M6149">
        <v>0</v>
      </c>
    </row>
    <row r="6150" spans="1:13" x14ac:dyDescent="0.25">
      <c r="A6150" t="s">
        <v>8476</v>
      </c>
      <c r="B6150" t="s">
        <v>13849</v>
      </c>
      <c r="C6150">
        <v>6</v>
      </c>
      <c r="D6150" t="s">
        <v>19</v>
      </c>
      <c r="E6150" t="s">
        <v>2252</v>
      </c>
      <c r="F6150">
        <v>6.5</v>
      </c>
      <c r="G6150" t="s">
        <v>15</v>
      </c>
      <c r="H6150" t="s">
        <v>7</v>
      </c>
      <c r="I6150" t="s">
        <v>1096</v>
      </c>
      <c r="J6150">
        <v>100</v>
      </c>
      <c r="K6150" t="s">
        <v>16512</v>
      </c>
      <c r="L6150">
        <v>120</v>
      </c>
      <c r="M6150">
        <v>100</v>
      </c>
    </row>
    <row r="6151" spans="1:13" x14ac:dyDescent="0.25">
      <c r="A6151" t="s">
        <v>8477</v>
      </c>
      <c r="B6151" t="s">
        <v>2230</v>
      </c>
      <c r="C6151">
        <v>7</v>
      </c>
      <c r="D6151" t="s">
        <v>12</v>
      </c>
      <c r="E6151" t="s">
        <v>2535</v>
      </c>
      <c r="F6151">
        <v>19</v>
      </c>
      <c r="G6151" t="s">
        <v>15</v>
      </c>
      <c r="H6151" t="s">
        <v>5</v>
      </c>
      <c r="I6151" t="s">
        <v>32</v>
      </c>
      <c r="J6151">
        <v>140</v>
      </c>
      <c r="K6151" t="s">
        <v>16511</v>
      </c>
      <c r="L6151">
        <v>150</v>
      </c>
      <c r="M6151">
        <v>100</v>
      </c>
    </row>
    <row r="6152" spans="1:13" x14ac:dyDescent="0.25">
      <c r="A6152" t="s">
        <v>8478</v>
      </c>
      <c r="B6152" t="s">
        <v>14721</v>
      </c>
      <c r="C6152">
        <v>8</v>
      </c>
      <c r="D6152" t="s">
        <v>12</v>
      </c>
      <c r="E6152" t="s">
        <v>2322</v>
      </c>
      <c r="F6152">
        <v>23</v>
      </c>
      <c r="G6152" t="s">
        <v>15</v>
      </c>
      <c r="H6152" t="s">
        <v>5</v>
      </c>
      <c r="I6152" t="s">
        <v>2168</v>
      </c>
      <c r="J6152">
        <v>140</v>
      </c>
      <c r="K6152" t="s">
        <v>16511</v>
      </c>
      <c r="L6152">
        <v>150</v>
      </c>
      <c r="M6152">
        <v>150</v>
      </c>
    </row>
    <row r="6153" spans="1:13" x14ac:dyDescent="0.25">
      <c r="A6153" t="s">
        <v>8479</v>
      </c>
      <c r="B6153" t="s">
        <v>3134</v>
      </c>
      <c r="C6153">
        <v>7</v>
      </c>
      <c r="D6153" t="s">
        <v>12</v>
      </c>
      <c r="E6153" t="s">
        <v>2533</v>
      </c>
      <c r="F6153">
        <v>32</v>
      </c>
      <c r="G6153" t="s">
        <v>13</v>
      </c>
      <c r="H6153" t="s">
        <v>3</v>
      </c>
      <c r="I6153" t="s">
        <v>32</v>
      </c>
      <c r="J6153">
        <v>120</v>
      </c>
      <c r="K6153" t="s">
        <v>16509</v>
      </c>
      <c r="L6153">
        <v>175</v>
      </c>
      <c r="M6153">
        <v>100</v>
      </c>
    </row>
    <row r="6154" spans="1:13" x14ac:dyDescent="0.25">
      <c r="A6154" t="s">
        <v>8480</v>
      </c>
      <c r="B6154" t="s">
        <v>14336</v>
      </c>
      <c r="C6154">
        <v>9</v>
      </c>
      <c r="D6154" t="s">
        <v>12</v>
      </c>
      <c r="E6154" t="s">
        <v>2241</v>
      </c>
      <c r="F6154">
        <v>25</v>
      </c>
      <c r="G6154" t="s">
        <v>15</v>
      </c>
      <c r="H6154" t="s">
        <v>3</v>
      </c>
      <c r="I6154" t="s">
        <v>456</v>
      </c>
      <c r="J6154">
        <v>120</v>
      </c>
      <c r="K6154" t="s">
        <v>16511</v>
      </c>
      <c r="L6154">
        <v>150</v>
      </c>
      <c r="M6154">
        <v>150</v>
      </c>
    </row>
    <row r="6155" spans="1:13" x14ac:dyDescent="0.25">
      <c r="A6155" t="s">
        <v>1590</v>
      </c>
      <c r="B6155" t="s">
        <v>14722</v>
      </c>
      <c r="C6155">
        <v>3</v>
      </c>
      <c r="D6155" t="s">
        <v>19</v>
      </c>
      <c r="E6155" t="s">
        <v>3812</v>
      </c>
      <c r="F6155">
        <v>10</v>
      </c>
      <c r="G6155" t="s">
        <v>13</v>
      </c>
      <c r="H6155" t="s">
        <v>7</v>
      </c>
      <c r="I6155" t="s">
        <v>32</v>
      </c>
      <c r="J6155">
        <v>100</v>
      </c>
      <c r="K6155" t="s">
        <v>16508</v>
      </c>
      <c r="L6155">
        <v>140</v>
      </c>
      <c r="M6155">
        <v>0</v>
      </c>
    </row>
    <row r="6156" spans="1:13" x14ac:dyDescent="0.25">
      <c r="A6156" t="s">
        <v>8481</v>
      </c>
      <c r="B6156" t="s">
        <v>13438</v>
      </c>
      <c r="C6156">
        <v>7</v>
      </c>
      <c r="D6156" t="s">
        <v>12</v>
      </c>
      <c r="E6156" t="s">
        <v>2207</v>
      </c>
      <c r="F6156">
        <v>5</v>
      </c>
      <c r="G6156" t="s">
        <v>17</v>
      </c>
      <c r="H6156" t="s">
        <v>6</v>
      </c>
      <c r="I6156" t="s">
        <v>55</v>
      </c>
      <c r="J6156">
        <v>135</v>
      </c>
      <c r="K6156" t="s">
        <v>16510</v>
      </c>
      <c r="L6156">
        <v>125</v>
      </c>
      <c r="M6156">
        <v>100</v>
      </c>
    </row>
    <row r="6157" spans="1:13" x14ac:dyDescent="0.25">
      <c r="A6157" t="s">
        <v>8482</v>
      </c>
      <c r="B6157" t="s">
        <v>14932</v>
      </c>
      <c r="C6157">
        <v>6</v>
      </c>
      <c r="D6157" t="s">
        <v>19</v>
      </c>
      <c r="E6157" t="s">
        <v>2200</v>
      </c>
      <c r="F6157">
        <v>9</v>
      </c>
      <c r="G6157" t="s">
        <v>13</v>
      </c>
      <c r="H6157" t="s">
        <v>4</v>
      </c>
      <c r="I6157" t="s">
        <v>1003</v>
      </c>
      <c r="J6157">
        <v>110</v>
      </c>
      <c r="K6157" t="s">
        <v>16508</v>
      </c>
      <c r="L6157">
        <v>140</v>
      </c>
      <c r="M6157">
        <v>100</v>
      </c>
    </row>
    <row r="6158" spans="1:13" x14ac:dyDescent="0.25">
      <c r="A6158" t="s">
        <v>8483</v>
      </c>
      <c r="B6158" t="s">
        <v>15223</v>
      </c>
      <c r="C6158">
        <v>12</v>
      </c>
      <c r="D6158" t="s">
        <v>19</v>
      </c>
      <c r="E6158" t="s">
        <v>2174</v>
      </c>
      <c r="F6158">
        <v>6.5</v>
      </c>
      <c r="G6158" t="s">
        <v>15</v>
      </c>
      <c r="H6158" t="s">
        <v>6</v>
      </c>
      <c r="I6158" t="s">
        <v>32</v>
      </c>
      <c r="J6158">
        <v>135</v>
      </c>
      <c r="K6158" t="s">
        <v>16512</v>
      </c>
      <c r="L6158">
        <v>120</v>
      </c>
      <c r="M6158">
        <v>150</v>
      </c>
    </row>
    <row r="6159" spans="1:13" x14ac:dyDescent="0.25">
      <c r="A6159" t="s">
        <v>36</v>
      </c>
      <c r="B6159" t="s">
        <v>14670</v>
      </c>
      <c r="C6159">
        <v>5</v>
      </c>
      <c r="D6159" t="s">
        <v>12</v>
      </c>
      <c r="E6159" t="s">
        <v>3471</v>
      </c>
      <c r="F6159">
        <v>22</v>
      </c>
      <c r="G6159" t="s">
        <v>15</v>
      </c>
      <c r="H6159" t="s">
        <v>7</v>
      </c>
      <c r="I6159" t="s">
        <v>359</v>
      </c>
      <c r="J6159">
        <v>100</v>
      </c>
      <c r="K6159" t="s">
        <v>16511</v>
      </c>
      <c r="L6159">
        <v>150</v>
      </c>
      <c r="M6159">
        <v>100</v>
      </c>
    </row>
    <row r="6160" spans="1:13" x14ac:dyDescent="0.25">
      <c r="A6160" t="s">
        <v>8484</v>
      </c>
      <c r="B6160" t="s">
        <v>14261</v>
      </c>
      <c r="C6160">
        <v>3</v>
      </c>
      <c r="D6160" t="s">
        <v>19</v>
      </c>
      <c r="E6160" t="s">
        <v>2198</v>
      </c>
      <c r="F6160">
        <v>2</v>
      </c>
      <c r="G6160" t="s">
        <v>17</v>
      </c>
      <c r="H6160" t="s">
        <v>4</v>
      </c>
      <c r="I6160" t="s">
        <v>54</v>
      </c>
      <c r="J6160">
        <v>110</v>
      </c>
      <c r="K6160" t="s">
        <v>16507</v>
      </c>
      <c r="L6160">
        <v>100</v>
      </c>
      <c r="M6160">
        <v>0</v>
      </c>
    </row>
    <row r="6161" spans="1:13" x14ac:dyDescent="0.25">
      <c r="A6161" t="s">
        <v>1752</v>
      </c>
      <c r="B6161" t="s">
        <v>5245</v>
      </c>
      <c r="C6161">
        <v>6</v>
      </c>
      <c r="D6161" t="s">
        <v>12</v>
      </c>
      <c r="E6161" t="s">
        <v>2191</v>
      </c>
      <c r="F6161">
        <v>25</v>
      </c>
      <c r="G6161" t="s">
        <v>15</v>
      </c>
      <c r="H6161" t="s">
        <v>7</v>
      </c>
      <c r="I6161">
        <v>0</v>
      </c>
      <c r="J6161">
        <v>100</v>
      </c>
      <c r="K6161" t="s">
        <v>16511</v>
      </c>
      <c r="L6161">
        <v>150</v>
      </c>
      <c r="M6161">
        <v>100</v>
      </c>
    </row>
    <row r="6162" spans="1:13" x14ac:dyDescent="0.25">
      <c r="A6162" t="s">
        <v>8486</v>
      </c>
      <c r="B6162" t="s">
        <v>15728</v>
      </c>
      <c r="C6162">
        <v>8</v>
      </c>
      <c r="D6162" t="s">
        <v>12</v>
      </c>
      <c r="E6162" t="s">
        <v>2223</v>
      </c>
      <c r="F6162">
        <v>17</v>
      </c>
      <c r="G6162" t="s">
        <v>15</v>
      </c>
      <c r="H6162" t="s">
        <v>5</v>
      </c>
      <c r="I6162" t="s">
        <v>1003</v>
      </c>
      <c r="J6162">
        <v>140</v>
      </c>
      <c r="K6162" t="s">
        <v>16511</v>
      </c>
      <c r="L6162">
        <v>150</v>
      </c>
      <c r="M6162">
        <v>150</v>
      </c>
    </row>
    <row r="6163" spans="1:13" x14ac:dyDescent="0.25">
      <c r="A6163" t="s">
        <v>8487</v>
      </c>
      <c r="B6163" t="s">
        <v>14884</v>
      </c>
      <c r="C6163">
        <v>8</v>
      </c>
      <c r="D6163" t="s">
        <v>12</v>
      </c>
      <c r="E6163" t="s">
        <v>2226</v>
      </c>
      <c r="F6163">
        <v>41</v>
      </c>
      <c r="G6163" t="s">
        <v>13</v>
      </c>
      <c r="H6163" t="s">
        <v>6</v>
      </c>
      <c r="I6163" t="s">
        <v>55</v>
      </c>
      <c r="J6163">
        <v>135</v>
      </c>
      <c r="K6163" t="s">
        <v>16509</v>
      </c>
      <c r="L6163">
        <v>175</v>
      </c>
      <c r="M6163">
        <v>150</v>
      </c>
    </row>
    <row r="6164" spans="1:13" x14ac:dyDescent="0.25">
      <c r="A6164" t="s">
        <v>8488</v>
      </c>
      <c r="B6164" t="s">
        <v>13866</v>
      </c>
      <c r="C6164">
        <v>4</v>
      </c>
      <c r="D6164" t="s">
        <v>19</v>
      </c>
      <c r="E6164" t="s">
        <v>2198</v>
      </c>
      <c r="F6164">
        <v>6</v>
      </c>
      <c r="G6164" t="s">
        <v>15</v>
      </c>
      <c r="H6164" t="s">
        <v>5</v>
      </c>
      <c r="I6164" t="s">
        <v>55</v>
      </c>
      <c r="J6164">
        <v>140</v>
      </c>
      <c r="K6164" t="s">
        <v>16512</v>
      </c>
      <c r="L6164">
        <v>120</v>
      </c>
      <c r="M6164">
        <v>0</v>
      </c>
    </row>
    <row r="6165" spans="1:13" x14ac:dyDescent="0.25">
      <c r="A6165" t="s">
        <v>8489</v>
      </c>
      <c r="B6165" t="s">
        <v>13703</v>
      </c>
      <c r="C6165">
        <v>4</v>
      </c>
      <c r="D6165" t="s">
        <v>19</v>
      </c>
      <c r="E6165" t="s">
        <v>2234</v>
      </c>
      <c r="F6165">
        <v>8</v>
      </c>
      <c r="G6165" t="s">
        <v>13</v>
      </c>
      <c r="H6165" t="s">
        <v>6</v>
      </c>
      <c r="I6165" t="s">
        <v>1096</v>
      </c>
      <c r="J6165">
        <v>135</v>
      </c>
      <c r="K6165" t="s">
        <v>16508</v>
      </c>
      <c r="L6165">
        <v>140</v>
      </c>
      <c r="M6165">
        <v>0</v>
      </c>
    </row>
    <row r="6166" spans="1:13" x14ac:dyDescent="0.25">
      <c r="A6166" t="s">
        <v>8490</v>
      </c>
      <c r="B6166" t="s">
        <v>14954</v>
      </c>
      <c r="C6166">
        <v>6</v>
      </c>
      <c r="D6166" t="s">
        <v>12</v>
      </c>
      <c r="E6166" t="s">
        <v>2186</v>
      </c>
      <c r="F6166">
        <v>14</v>
      </c>
      <c r="G6166" t="s">
        <v>15</v>
      </c>
      <c r="H6166" t="s">
        <v>6</v>
      </c>
      <c r="I6166" t="s">
        <v>1003</v>
      </c>
      <c r="J6166">
        <v>135</v>
      </c>
      <c r="K6166" t="s">
        <v>16511</v>
      </c>
      <c r="L6166">
        <v>150</v>
      </c>
      <c r="M6166">
        <v>100</v>
      </c>
    </row>
    <row r="6167" spans="1:13" x14ac:dyDescent="0.25">
      <c r="A6167" t="s">
        <v>1543</v>
      </c>
      <c r="B6167" t="s">
        <v>15729</v>
      </c>
      <c r="C6167">
        <v>13</v>
      </c>
      <c r="D6167" t="s">
        <v>19</v>
      </c>
      <c r="E6167" t="s">
        <v>2210</v>
      </c>
      <c r="F6167">
        <v>4</v>
      </c>
      <c r="G6167" t="s">
        <v>17</v>
      </c>
      <c r="H6167" t="s">
        <v>4</v>
      </c>
      <c r="I6167" t="s">
        <v>456</v>
      </c>
      <c r="J6167">
        <v>110</v>
      </c>
      <c r="K6167" t="s">
        <v>16507</v>
      </c>
      <c r="L6167">
        <v>100</v>
      </c>
      <c r="M6167">
        <v>200</v>
      </c>
    </row>
    <row r="6168" spans="1:13" x14ac:dyDescent="0.25">
      <c r="A6168" t="s">
        <v>8491</v>
      </c>
      <c r="B6168" t="s">
        <v>7351</v>
      </c>
      <c r="C6168">
        <v>8</v>
      </c>
      <c r="D6168" t="s">
        <v>12</v>
      </c>
      <c r="E6168" t="s">
        <v>2535</v>
      </c>
      <c r="F6168">
        <v>16</v>
      </c>
      <c r="G6168" t="s">
        <v>15</v>
      </c>
      <c r="H6168" t="s">
        <v>7</v>
      </c>
      <c r="I6168">
        <v>0</v>
      </c>
      <c r="J6168">
        <v>100</v>
      </c>
      <c r="K6168" t="s">
        <v>16511</v>
      </c>
      <c r="L6168">
        <v>150</v>
      </c>
      <c r="M6168">
        <v>150</v>
      </c>
    </row>
    <row r="6169" spans="1:13" x14ac:dyDescent="0.25">
      <c r="A6169" t="s">
        <v>8492</v>
      </c>
      <c r="B6169" t="s">
        <v>14076</v>
      </c>
      <c r="C6169">
        <v>8</v>
      </c>
      <c r="D6169" t="s">
        <v>12</v>
      </c>
      <c r="E6169" t="s">
        <v>2207</v>
      </c>
      <c r="F6169">
        <v>31</v>
      </c>
      <c r="G6169" t="s">
        <v>13</v>
      </c>
      <c r="H6169" t="s">
        <v>7</v>
      </c>
      <c r="I6169" t="s">
        <v>32</v>
      </c>
      <c r="J6169">
        <v>100</v>
      </c>
      <c r="K6169" t="s">
        <v>16509</v>
      </c>
      <c r="L6169">
        <v>175</v>
      </c>
      <c r="M6169">
        <v>150</v>
      </c>
    </row>
    <row r="6170" spans="1:13" x14ac:dyDescent="0.25">
      <c r="A6170" t="s">
        <v>8493</v>
      </c>
      <c r="B6170" t="s">
        <v>14647</v>
      </c>
      <c r="C6170">
        <v>3</v>
      </c>
      <c r="D6170" t="s">
        <v>19</v>
      </c>
      <c r="E6170" t="s">
        <v>2207</v>
      </c>
      <c r="F6170">
        <v>2</v>
      </c>
      <c r="G6170" t="s">
        <v>17</v>
      </c>
      <c r="H6170" t="s">
        <v>7</v>
      </c>
      <c r="I6170" t="s">
        <v>1093</v>
      </c>
      <c r="J6170">
        <v>100</v>
      </c>
      <c r="K6170" t="s">
        <v>16507</v>
      </c>
      <c r="L6170">
        <v>100</v>
      </c>
      <c r="M6170">
        <v>0</v>
      </c>
    </row>
    <row r="6171" spans="1:13" x14ac:dyDescent="0.25">
      <c r="A6171" t="s">
        <v>8494</v>
      </c>
      <c r="B6171" t="s">
        <v>9339</v>
      </c>
      <c r="C6171">
        <v>9</v>
      </c>
      <c r="D6171" t="s">
        <v>12</v>
      </c>
      <c r="E6171" t="s">
        <v>2191</v>
      </c>
      <c r="F6171">
        <v>32</v>
      </c>
      <c r="G6171" t="s">
        <v>13</v>
      </c>
      <c r="H6171" t="s">
        <v>6</v>
      </c>
      <c r="I6171">
        <v>0</v>
      </c>
      <c r="J6171">
        <v>135</v>
      </c>
      <c r="K6171" t="s">
        <v>16509</v>
      </c>
      <c r="L6171">
        <v>175</v>
      </c>
      <c r="M6171">
        <v>150</v>
      </c>
    </row>
    <row r="6172" spans="1:13" x14ac:dyDescent="0.25">
      <c r="A6172" t="s">
        <v>8495</v>
      </c>
      <c r="B6172" t="s">
        <v>13680</v>
      </c>
      <c r="C6172">
        <v>7</v>
      </c>
      <c r="D6172" t="s">
        <v>12</v>
      </c>
      <c r="E6172" t="s">
        <v>2182</v>
      </c>
      <c r="F6172">
        <v>12</v>
      </c>
      <c r="G6172" t="s">
        <v>15</v>
      </c>
      <c r="H6172" t="s">
        <v>4</v>
      </c>
      <c r="I6172">
        <v>0</v>
      </c>
      <c r="J6172">
        <v>110</v>
      </c>
      <c r="K6172" t="s">
        <v>16511</v>
      </c>
      <c r="L6172">
        <v>150</v>
      </c>
      <c r="M6172">
        <v>100</v>
      </c>
    </row>
    <row r="6173" spans="1:13" x14ac:dyDescent="0.25">
      <c r="A6173" t="s">
        <v>8496</v>
      </c>
      <c r="B6173" t="s">
        <v>13590</v>
      </c>
      <c r="C6173">
        <v>5</v>
      </c>
      <c r="D6173" t="s">
        <v>12</v>
      </c>
      <c r="E6173" t="s">
        <v>2533</v>
      </c>
      <c r="F6173">
        <v>27</v>
      </c>
      <c r="G6173" t="s">
        <v>15</v>
      </c>
      <c r="H6173" t="s">
        <v>5</v>
      </c>
      <c r="I6173" t="s">
        <v>52</v>
      </c>
      <c r="J6173">
        <v>140</v>
      </c>
      <c r="K6173" t="s">
        <v>16511</v>
      </c>
      <c r="L6173">
        <v>150</v>
      </c>
      <c r="M6173">
        <v>100</v>
      </c>
    </row>
    <row r="6174" spans="1:13" x14ac:dyDescent="0.25">
      <c r="A6174" t="s">
        <v>8497</v>
      </c>
      <c r="B6174" t="s">
        <v>15730</v>
      </c>
      <c r="C6174">
        <v>11</v>
      </c>
      <c r="D6174" t="s">
        <v>12</v>
      </c>
      <c r="E6174" t="s">
        <v>2191</v>
      </c>
      <c r="F6174">
        <v>11</v>
      </c>
      <c r="G6174" t="s">
        <v>15</v>
      </c>
      <c r="H6174" t="s">
        <v>6</v>
      </c>
      <c r="I6174" t="s">
        <v>52</v>
      </c>
      <c r="J6174">
        <v>135</v>
      </c>
      <c r="K6174" t="s">
        <v>16511</v>
      </c>
      <c r="L6174">
        <v>150</v>
      </c>
      <c r="M6174">
        <v>150</v>
      </c>
    </row>
    <row r="6175" spans="1:13" x14ac:dyDescent="0.25">
      <c r="A6175" t="s">
        <v>8498</v>
      </c>
      <c r="B6175" t="s">
        <v>14532</v>
      </c>
      <c r="C6175">
        <v>4</v>
      </c>
      <c r="D6175" t="s">
        <v>12</v>
      </c>
      <c r="E6175" t="s">
        <v>2196</v>
      </c>
      <c r="F6175">
        <v>17</v>
      </c>
      <c r="G6175" t="s">
        <v>15</v>
      </c>
      <c r="H6175" t="s">
        <v>5</v>
      </c>
      <c r="I6175" t="s">
        <v>55</v>
      </c>
      <c r="J6175">
        <v>140</v>
      </c>
      <c r="K6175" t="s">
        <v>16511</v>
      </c>
      <c r="L6175">
        <v>150</v>
      </c>
      <c r="M6175">
        <v>0</v>
      </c>
    </row>
    <row r="6176" spans="1:13" x14ac:dyDescent="0.25">
      <c r="A6176" t="s">
        <v>8499</v>
      </c>
      <c r="B6176" t="s">
        <v>4518</v>
      </c>
      <c r="C6176">
        <v>7</v>
      </c>
      <c r="D6176" t="s">
        <v>12</v>
      </c>
      <c r="E6176" t="s">
        <v>2535</v>
      </c>
      <c r="F6176">
        <v>6</v>
      </c>
      <c r="G6176" t="s">
        <v>17</v>
      </c>
      <c r="H6176" t="s">
        <v>6</v>
      </c>
      <c r="I6176">
        <v>0</v>
      </c>
      <c r="J6176">
        <v>135</v>
      </c>
      <c r="K6176" t="s">
        <v>16510</v>
      </c>
      <c r="L6176">
        <v>125</v>
      </c>
      <c r="M6176">
        <v>100</v>
      </c>
    </row>
    <row r="6177" spans="1:13" x14ac:dyDescent="0.25">
      <c r="A6177" t="s">
        <v>8500</v>
      </c>
      <c r="B6177" t="s">
        <v>13907</v>
      </c>
      <c r="C6177">
        <v>7</v>
      </c>
      <c r="D6177" t="s">
        <v>12</v>
      </c>
      <c r="E6177" t="s">
        <v>2180</v>
      </c>
      <c r="F6177">
        <v>17</v>
      </c>
      <c r="G6177" t="s">
        <v>15</v>
      </c>
      <c r="H6177" t="s">
        <v>6</v>
      </c>
      <c r="I6177" t="s">
        <v>32</v>
      </c>
      <c r="J6177">
        <v>135</v>
      </c>
      <c r="K6177" t="s">
        <v>16511</v>
      </c>
      <c r="L6177">
        <v>150</v>
      </c>
      <c r="M6177">
        <v>100</v>
      </c>
    </row>
    <row r="6178" spans="1:13" x14ac:dyDescent="0.25">
      <c r="A6178" t="s">
        <v>1475</v>
      </c>
      <c r="B6178" t="s">
        <v>13818</v>
      </c>
      <c r="C6178">
        <v>3</v>
      </c>
      <c r="D6178" t="s">
        <v>19</v>
      </c>
      <c r="E6178" t="s">
        <v>2182</v>
      </c>
      <c r="F6178">
        <v>4</v>
      </c>
      <c r="G6178" t="s">
        <v>17</v>
      </c>
      <c r="H6178" t="s">
        <v>6</v>
      </c>
      <c r="I6178">
        <v>0</v>
      </c>
      <c r="J6178">
        <v>135</v>
      </c>
      <c r="K6178" t="s">
        <v>16507</v>
      </c>
      <c r="L6178">
        <v>100</v>
      </c>
      <c r="M6178">
        <v>0</v>
      </c>
    </row>
    <row r="6179" spans="1:13" x14ac:dyDescent="0.25">
      <c r="A6179" t="s">
        <v>8501</v>
      </c>
      <c r="B6179" t="s">
        <v>13614</v>
      </c>
      <c r="C6179">
        <v>11</v>
      </c>
      <c r="D6179" t="s">
        <v>12</v>
      </c>
      <c r="E6179" t="s">
        <v>8502</v>
      </c>
      <c r="F6179">
        <v>13</v>
      </c>
      <c r="G6179" t="s">
        <v>15</v>
      </c>
      <c r="H6179" t="s">
        <v>5</v>
      </c>
      <c r="I6179">
        <v>0</v>
      </c>
      <c r="J6179">
        <v>140</v>
      </c>
      <c r="K6179" t="s">
        <v>16511</v>
      </c>
      <c r="L6179">
        <v>150</v>
      </c>
      <c r="M6179">
        <v>150</v>
      </c>
    </row>
    <row r="6180" spans="1:13" x14ac:dyDescent="0.25">
      <c r="A6180" t="s">
        <v>1377</v>
      </c>
      <c r="B6180" t="s">
        <v>4500</v>
      </c>
      <c r="C6180">
        <v>4</v>
      </c>
      <c r="D6180" t="s">
        <v>12</v>
      </c>
      <c r="E6180" t="s">
        <v>2302</v>
      </c>
      <c r="F6180">
        <v>22</v>
      </c>
      <c r="G6180" t="s">
        <v>15</v>
      </c>
      <c r="H6180" t="s">
        <v>3</v>
      </c>
      <c r="I6180">
        <v>0</v>
      </c>
      <c r="J6180">
        <v>120</v>
      </c>
      <c r="K6180" t="s">
        <v>16511</v>
      </c>
      <c r="L6180">
        <v>150</v>
      </c>
      <c r="M6180">
        <v>0</v>
      </c>
    </row>
    <row r="6181" spans="1:13" x14ac:dyDescent="0.25">
      <c r="A6181" t="s">
        <v>8503</v>
      </c>
      <c r="B6181" t="s">
        <v>14168</v>
      </c>
      <c r="C6181">
        <v>6</v>
      </c>
      <c r="D6181" t="s">
        <v>12</v>
      </c>
      <c r="E6181" t="s">
        <v>2223</v>
      </c>
      <c r="F6181">
        <v>29</v>
      </c>
      <c r="G6181" t="s">
        <v>15</v>
      </c>
      <c r="H6181" t="s">
        <v>6</v>
      </c>
      <c r="I6181" t="s">
        <v>32</v>
      </c>
      <c r="J6181">
        <v>135</v>
      </c>
      <c r="K6181" t="s">
        <v>16511</v>
      </c>
      <c r="L6181">
        <v>150</v>
      </c>
      <c r="M6181">
        <v>100</v>
      </c>
    </row>
    <row r="6182" spans="1:13" x14ac:dyDescent="0.25">
      <c r="A6182" t="s">
        <v>1233</v>
      </c>
      <c r="B6182" t="s">
        <v>15731</v>
      </c>
      <c r="C6182">
        <v>4</v>
      </c>
      <c r="D6182" t="s">
        <v>12</v>
      </c>
      <c r="E6182" t="s">
        <v>2226</v>
      </c>
      <c r="F6182">
        <v>29</v>
      </c>
      <c r="G6182" t="s">
        <v>15</v>
      </c>
      <c r="H6182" t="s">
        <v>7</v>
      </c>
      <c r="I6182" t="s">
        <v>55</v>
      </c>
      <c r="J6182">
        <v>100</v>
      </c>
      <c r="K6182" t="s">
        <v>16511</v>
      </c>
      <c r="L6182">
        <v>150</v>
      </c>
      <c r="M6182">
        <v>0</v>
      </c>
    </row>
    <row r="6183" spans="1:13" x14ac:dyDescent="0.25">
      <c r="A6183" t="s">
        <v>2051</v>
      </c>
      <c r="B6183" t="s">
        <v>15230</v>
      </c>
      <c r="C6183">
        <v>2</v>
      </c>
      <c r="D6183" t="s">
        <v>12</v>
      </c>
      <c r="E6183" t="s">
        <v>2217</v>
      </c>
      <c r="F6183">
        <v>46</v>
      </c>
      <c r="G6183" t="s">
        <v>13</v>
      </c>
      <c r="H6183" t="s">
        <v>7</v>
      </c>
      <c r="I6183" t="s">
        <v>359</v>
      </c>
      <c r="J6183">
        <v>100</v>
      </c>
      <c r="K6183" t="s">
        <v>16509</v>
      </c>
      <c r="L6183">
        <v>175</v>
      </c>
      <c r="M6183">
        <v>0</v>
      </c>
    </row>
    <row r="6184" spans="1:13" x14ac:dyDescent="0.25">
      <c r="A6184" t="s">
        <v>1945</v>
      </c>
      <c r="B6184" t="s">
        <v>6467</v>
      </c>
      <c r="C6184">
        <v>5</v>
      </c>
      <c r="D6184" t="s">
        <v>19</v>
      </c>
      <c r="E6184" t="s">
        <v>2182</v>
      </c>
      <c r="F6184">
        <v>6.5</v>
      </c>
      <c r="G6184" t="s">
        <v>15</v>
      </c>
      <c r="H6184" t="s">
        <v>6</v>
      </c>
      <c r="I6184" t="s">
        <v>359</v>
      </c>
      <c r="J6184">
        <v>135</v>
      </c>
      <c r="K6184" t="s">
        <v>16512</v>
      </c>
      <c r="L6184">
        <v>120</v>
      </c>
      <c r="M6184">
        <v>100</v>
      </c>
    </row>
    <row r="6185" spans="1:13" x14ac:dyDescent="0.25">
      <c r="A6185" t="s">
        <v>8504</v>
      </c>
      <c r="B6185" t="s">
        <v>3165</v>
      </c>
      <c r="C6185">
        <v>6</v>
      </c>
      <c r="D6185" t="s">
        <v>12</v>
      </c>
      <c r="E6185" t="s">
        <v>2223</v>
      </c>
      <c r="F6185">
        <v>3</v>
      </c>
      <c r="G6185" t="s">
        <v>17</v>
      </c>
      <c r="H6185" t="s">
        <v>4</v>
      </c>
      <c r="I6185" t="s">
        <v>359</v>
      </c>
      <c r="J6185">
        <v>110</v>
      </c>
      <c r="K6185" t="s">
        <v>16510</v>
      </c>
      <c r="L6185">
        <v>125</v>
      </c>
      <c r="M6185">
        <v>100</v>
      </c>
    </row>
    <row r="6186" spans="1:13" x14ac:dyDescent="0.25">
      <c r="A6186" t="s">
        <v>8505</v>
      </c>
      <c r="B6186" t="s">
        <v>15732</v>
      </c>
      <c r="C6186">
        <v>9</v>
      </c>
      <c r="D6186" t="s">
        <v>12</v>
      </c>
      <c r="E6186" t="s">
        <v>2280</v>
      </c>
      <c r="F6186">
        <v>3</v>
      </c>
      <c r="G6186" t="s">
        <v>17</v>
      </c>
      <c r="H6186" t="s">
        <v>6</v>
      </c>
      <c r="I6186" t="s">
        <v>52</v>
      </c>
      <c r="J6186">
        <v>135</v>
      </c>
      <c r="K6186" t="s">
        <v>16510</v>
      </c>
      <c r="L6186">
        <v>125</v>
      </c>
      <c r="M6186">
        <v>150</v>
      </c>
    </row>
    <row r="6187" spans="1:13" x14ac:dyDescent="0.25">
      <c r="A6187" t="s">
        <v>8506</v>
      </c>
      <c r="B6187" t="s">
        <v>14891</v>
      </c>
      <c r="C6187">
        <v>7</v>
      </c>
      <c r="D6187" t="s">
        <v>23</v>
      </c>
      <c r="E6187" t="s">
        <v>2241</v>
      </c>
      <c r="F6187">
        <v>8.1999999999999993</v>
      </c>
      <c r="G6187" t="s">
        <v>13</v>
      </c>
      <c r="H6187" t="s">
        <v>6</v>
      </c>
      <c r="I6187" t="s">
        <v>55</v>
      </c>
      <c r="J6187">
        <v>135</v>
      </c>
      <c r="K6187" t="s">
        <v>16513</v>
      </c>
      <c r="L6187">
        <v>110</v>
      </c>
      <c r="M6187">
        <v>100</v>
      </c>
    </row>
    <row r="6188" spans="1:13" x14ac:dyDescent="0.25">
      <c r="A6188" t="s">
        <v>8507</v>
      </c>
      <c r="B6188" t="s">
        <v>4419</v>
      </c>
      <c r="C6188">
        <v>8</v>
      </c>
      <c r="D6188" t="s">
        <v>19</v>
      </c>
      <c r="E6188" t="s">
        <v>2207</v>
      </c>
      <c r="F6188">
        <v>10</v>
      </c>
      <c r="G6188" t="s">
        <v>13</v>
      </c>
      <c r="H6188" t="s">
        <v>5</v>
      </c>
      <c r="I6188">
        <v>0</v>
      </c>
      <c r="J6188">
        <v>140</v>
      </c>
      <c r="K6188" t="s">
        <v>16508</v>
      </c>
      <c r="L6188">
        <v>140</v>
      </c>
      <c r="M6188">
        <v>150</v>
      </c>
    </row>
    <row r="6189" spans="1:13" x14ac:dyDescent="0.25">
      <c r="A6189" t="s">
        <v>8508</v>
      </c>
      <c r="B6189" t="s">
        <v>5507</v>
      </c>
      <c r="C6189">
        <v>5</v>
      </c>
      <c r="D6189" t="s">
        <v>12</v>
      </c>
      <c r="E6189" t="s">
        <v>2196</v>
      </c>
      <c r="F6189">
        <v>34</v>
      </c>
      <c r="G6189" t="s">
        <v>13</v>
      </c>
      <c r="H6189" t="s">
        <v>5</v>
      </c>
      <c r="I6189" t="s">
        <v>32</v>
      </c>
      <c r="J6189">
        <v>140</v>
      </c>
      <c r="K6189" t="s">
        <v>16509</v>
      </c>
      <c r="L6189">
        <v>175</v>
      </c>
      <c r="M6189">
        <v>100</v>
      </c>
    </row>
    <row r="6190" spans="1:13" x14ac:dyDescent="0.25">
      <c r="A6190" t="s">
        <v>8510</v>
      </c>
      <c r="B6190" t="s">
        <v>15733</v>
      </c>
      <c r="C6190">
        <v>2</v>
      </c>
      <c r="D6190" t="s">
        <v>19</v>
      </c>
      <c r="E6190" t="s">
        <v>2311</v>
      </c>
      <c r="F6190">
        <v>10</v>
      </c>
      <c r="G6190" t="s">
        <v>13</v>
      </c>
      <c r="H6190" t="s">
        <v>6</v>
      </c>
      <c r="I6190" t="s">
        <v>359</v>
      </c>
      <c r="J6190">
        <v>135</v>
      </c>
      <c r="K6190" t="s">
        <v>16508</v>
      </c>
      <c r="L6190">
        <v>140</v>
      </c>
      <c r="M6190">
        <v>0</v>
      </c>
    </row>
    <row r="6191" spans="1:13" x14ac:dyDescent="0.25">
      <c r="A6191" t="s">
        <v>8511</v>
      </c>
      <c r="B6191" t="s">
        <v>14774</v>
      </c>
      <c r="C6191">
        <v>2</v>
      </c>
      <c r="D6191" t="s">
        <v>12</v>
      </c>
      <c r="E6191" t="s">
        <v>2196</v>
      </c>
      <c r="F6191">
        <v>21</v>
      </c>
      <c r="G6191" t="s">
        <v>15</v>
      </c>
      <c r="H6191" t="s">
        <v>6</v>
      </c>
      <c r="I6191" t="s">
        <v>32</v>
      </c>
      <c r="J6191">
        <v>135</v>
      </c>
      <c r="K6191" t="s">
        <v>16511</v>
      </c>
      <c r="L6191">
        <v>150</v>
      </c>
      <c r="M6191">
        <v>0</v>
      </c>
    </row>
    <row r="6192" spans="1:13" x14ac:dyDescent="0.25">
      <c r="A6192" t="s">
        <v>8512</v>
      </c>
      <c r="B6192" t="s">
        <v>13899</v>
      </c>
      <c r="C6192">
        <v>5</v>
      </c>
      <c r="D6192" t="s">
        <v>19</v>
      </c>
      <c r="E6192" t="s">
        <v>2486</v>
      </c>
      <c r="F6192">
        <v>6.5</v>
      </c>
      <c r="G6192" t="s">
        <v>15</v>
      </c>
      <c r="H6192" t="s">
        <v>5</v>
      </c>
      <c r="I6192">
        <v>0</v>
      </c>
      <c r="J6192">
        <v>140</v>
      </c>
      <c r="K6192" t="s">
        <v>16512</v>
      </c>
      <c r="L6192">
        <v>120</v>
      </c>
      <c r="M6192">
        <v>100</v>
      </c>
    </row>
    <row r="6193" spans="1:13" x14ac:dyDescent="0.25">
      <c r="A6193" t="s">
        <v>774</v>
      </c>
      <c r="B6193" t="s">
        <v>7690</v>
      </c>
      <c r="C6193">
        <v>7</v>
      </c>
      <c r="D6193" t="s">
        <v>19</v>
      </c>
      <c r="E6193" t="s">
        <v>2234</v>
      </c>
      <c r="F6193">
        <v>8.5</v>
      </c>
      <c r="G6193" t="s">
        <v>13</v>
      </c>
      <c r="H6193" t="s">
        <v>5</v>
      </c>
      <c r="I6193" t="s">
        <v>55</v>
      </c>
      <c r="J6193">
        <v>140</v>
      </c>
      <c r="K6193" t="s">
        <v>16508</v>
      </c>
      <c r="L6193">
        <v>140</v>
      </c>
      <c r="M6193">
        <v>100</v>
      </c>
    </row>
    <row r="6194" spans="1:13" x14ac:dyDescent="0.25">
      <c r="A6194" t="s">
        <v>350</v>
      </c>
      <c r="B6194" t="s">
        <v>15480</v>
      </c>
      <c r="C6194">
        <v>5</v>
      </c>
      <c r="D6194" t="s">
        <v>19</v>
      </c>
      <c r="E6194" t="s">
        <v>3369</v>
      </c>
      <c r="F6194">
        <v>8.5</v>
      </c>
      <c r="G6194" t="s">
        <v>13</v>
      </c>
      <c r="H6194" t="s">
        <v>6</v>
      </c>
      <c r="I6194">
        <v>0</v>
      </c>
      <c r="J6194">
        <v>135</v>
      </c>
      <c r="K6194" t="s">
        <v>16508</v>
      </c>
      <c r="L6194">
        <v>140</v>
      </c>
      <c r="M6194">
        <v>100</v>
      </c>
    </row>
    <row r="6195" spans="1:13" x14ac:dyDescent="0.25">
      <c r="A6195" t="s">
        <v>8513</v>
      </c>
      <c r="B6195" t="s">
        <v>14975</v>
      </c>
      <c r="C6195">
        <v>7</v>
      </c>
      <c r="D6195" t="s">
        <v>19</v>
      </c>
      <c r="E6195" t="s">
        <v>2311</v>
      </c>
      <c r="F6195">
        <v>8.5</v>
      </c>
      <c r="G6195" t="s">
        <v>13</v>
      </c>
      <c r="H6195" t="s">
        <v>5</v>
      </c>
      <c r="I6195" t="s">
        <v>359</v>
      </c>
      <c r="J6195">
        <v>140</v>
      </c>
      <c r="K6195" t="s">
        <v>16508</v>
      </c>
      <c r="L6195">
        <v>140</v>
      </c>
      <c r="M6195">
        <v>100</v>
      </c>
    </row>
    <row r="6196" spans="1:13" x14ac:dyDescent="0.25">
      <c r="A6196" t="s">
        <v>8514</v>
      </c>
      <c r="B6196" t="s">
        <v>13868</v>
      </c>
      <c r="C6196">
        <v>7</v>
      </c>
      <c r="D6196" t="s">
        <v>19</v>
      </c>
      <c r="E6196" t="s">
        <v>2200</v>
      </c>
      <c r="F6196">
        <v>4</v>
      </c>
      <c r="G6196" t="s">
        <v>17</v>
      </c>
      <c r="H6196" t="s">
        <v>7</v>
      </c>
      <c r="I6196" t="s">
        <v>32</v>
      </c>
      <c r="J6196">
        <v>100</v>
      </c>
      <c r="K6196" t="s">
        <v>16507</v>
      </c>
      <c r="L6196">
        <v>100</v>
      </c>
      <c r="M6196">
        <v>100</v>
      </c>
    </row>
    <row r="6197" spans="1:13" x14ac:dyDescent="0.25">
      <c r="A6197" t="s">
        <v>8515</v>
      </c>
      <c r="B6197" t="s">
        <v>15734</v>
      </c>
      <c r="C6197">
        <v>19</v>
      </c>
      <c r="D6197" t="s">
        <v>12</v>
      </c>
      <c r="E6197" t="s">
        <v>2182</v>
      </c>
      <c r="F6197">
        <v>26</v>
      </c>
      <c r="G6197" t="s">
        <v>15</v>
      </c>
      <c r="H6197" t="s">
        <v>4</v>
      </c>
      <c r="I6197" t="s">
        <v>359</v>
      </c>
      <c r="J6197">
        <v>110</v>
      </c>
      <c r="K6197" t="s">
        <v>16511</v>
      </c>
      <c r="L6197">
        <v>150</v>
      </c>
      <c r="M6197">
        <v>300</v>
      </c>
    </row>
    <row r="6198" spans="1:13" x14ac:dyDescent="0.25">
      <c r="A6198" t="s">
        <v>1622</v>
      </c>
      <c r="B6198" t="s">
        <v>15720</v>
      </c>
      <c r="C6198">
        <v>4</v>
      </c>
      <c r="D6198" t="s">
        <v>19</v>
      </c>
      <c r="E6198" t="s">
        <v>2198</v>
      </c>
      <c r="F6198">
        <v>4</v>
      </c>
      <c r="G6198" t="s">
        <v>17</v>
      </c>
      <c r="H6198" t="s">
        <v>5</v>
      </c>
      <c r="I6198">
        <v>0</v>
      </c>
      <c r="J6198">
        <v>140</v>
      </c>
      <c r="K6198" t="s">
        <v>16507</v>
      </c>
      <c r="L6198">
        <v>100</v>
      </c>
      <c r="M6198">
        <v>0</v>
      </c>
    </row>
    <row r="6199" spans="1:13" x14ac:dyDescent="0.25">
      <c r="A6199" t="s">
        <v>8516</v>
      </c>
      <c r="B6199" t="s">
        <v>3234</v>
      </c>
      <c r="C6199">
        <v>6</v>
      </c>
      <c r="D6199" t="s">
        <v>12</v>
      </c>
      <c r="E6199" t="s">
        <v>3136</v>
      </c>
      <c r="F6199">
        <v>40</v>
      </c>
      <c r="G6199" t="s">
        <v>13</v>
      </c>
      <c r="H6199" t="s">
        <v>4</v>
      </c>
      <c r="I6199" t="s">
        <v>359</v>
      </c>
      <c r="J6199">
        <v>110</v>
      </c>
      <c r="K6199" t="s">
        <v>16509</v>
      </c>
      <c r="L6199">
        <v>175</v>
      </c>
      <c r="M6199">
        <v>100</v>
      </c>
    </row>
    <row r="6200" spans="1:13" x14ac:dyDescent="0.25">
      <c r="A6200" t="s">
        <v>8517</v>
      </c>
      <c r="B6200" t="s">
        <v>4010</v>
      </c>
      <c r="C6200">
        <v>6</v>
      </c>
      <c r="D6200" t="s">
        <v>19</v>
      </c>
      <c r="E6200" t="s">
        <v>2226</v>
      </c>
      <c r="F6200">
        <v>6</v>
      </c>
      <c r="G6200" t="s">
        <v>15</v>
      </c>
      <c r="H6200" t="s">
        <v>3</v>
      </c>
      <c r="I6200" t="s">
        <v>49</v>
      </c>
      <c r="J6200">
        <v>120</v>
      </c>
      <c r="K6200" t="s">
        <v>16512</v>
      </c>
      <c r="L6200">
        <v>120</v>
      </c>
      <c r="M6200">
        <v>100</v>
      </c>
    </row>
    <row r="6201" spans="1:13" x14ac:dyDescent="0.25">
      <c r="A6201" t="s">
        <v>8518</v>
      </c>
      <c r="B6201" t="s">
        <v>12038</v>
      </c>
      <c r="C6201">
        <v>8</v>
      </c>
      <c r="D6201" t="s">
        <v>19</v>
      </c>
      <c r="E6201" t="s">
        <v>2219</v>
      </c>
      <c r="F6201">
        <v>3</v>
      </c>
      <c r="G6201" t="s">
        <v>17</v>
      </c>
      <c r="H6201" t="s">
        <v>4</v>
      </c>
      <c r="I6201">
        <v>0</v>
      </c>
      <c r="J6201">
        <v>110</v>
      </c>
      <c r="K6201" t="s">
        <v>16507</v>
      </c>
      <c r="L6201">
        <v>100</v>
      </c>
      <c r="M6201">
        <v>150</v>
      </c>
    </row>
    <row r="6202" spans="1:13" x14ac:dyDescent="0.25">
      <c r="A6202" t="s">
        <v>8519</v>
      </c>
      <c r="B6202" t="s">
        <v>15735</v>
      </c>
      <c r="C6202">
        <v>7</v>
      </c>
      <c r="D6202" t="s">
        <v>19</v>
      </c>
      <c r="E6202" t="s">
        <v>2198</v>
      </c>
      <c r="F6202">
        <v>8.5</v>
      </c>
      <c r="G6202" t="s">
        <v>13</v>
      </c>
      <c r="H6202" t="s">
        <v>6</v>
      </c>
      <c r="I6202" t="s">
        <v>32</v>
      </c>
      <c r="J6202">
        <v>135</v>
      </c>
      <c r="K6202" t="s">
        <v>16508</v>
      </c>
      <c r="L6202">
        <v>140</v>
      </c>
      <c r="M6202">
        <v>100</v>
      </c>
    </row>
    <row r="6203" spans="1:13" x14ac:dyDescent="0.25">
      <c r="A6203" t="s">
        <v>8520</v>
      </c>
      <c r="B6203" t="s">
        <v>15736</v>
      </c>
      <c r="C6203">
        <v>3</v>
      </c>
      <c r="D6203" t="s">
        <v>12</v>
      </c>
      <c r="E6203" t="s">
        <v>4606</v>
      </c>
      <c r="F6203">
        <v>13</v>
      </c>
      <c r="G6203" t="s">
        <v>15</v>
      </c>
      <c r="H6203" t="s">
        <v>3</v>
      </c>
      <c r="I6203">
        <v>0</v>
      </c>
      <c r="J6203">
        <v>120</v>
      </c>
      <c r="K6203" t="s">
        <v>16511</v>
      </c>
      <c r="L6203">
        <v>150</v>
      </c>
      <c r="M6203">
        <v>0</v>
      </c>
    </row>
    <row r="6204" spans="1:13" x14ac:dyDescent="0.25">
      <c r="A6204" t="s">
        <v>8521</v>
      </c>
      <c r="B6204" t="s">
        <v>15737</v>
      </c>
      <c r="C6204">
        <v>3</v>
      </c>
      <c r="D6204" t="s">
        <v>12</v>
      </c>
      <c r="E6204" t="s">
        <v>2180</v>
      </c>
      <c r="F6204">
        <v>26</v>
      </c>
      <c r="G6204" t="s">
        <v>15</v>
      </c>
      <c r="H6204" t="s">
        <v>3</v>
      </c>
      <c r="I6204" t="s">
        <v>32</v>
      </c>
      <c r="J6204">
        <v>120</v>
      </c>
      <c r="K6204" t="s">
        <v>16511</v>
      </c>
      <c r="L6204">
        <v>150</v>
      </c>
      <c r="M6204">
        <v>0</v>
      </c>
    </row>
    <row r="6205" spans="1:13" x14ac:dyDescent="0.25">
      <c r="A6205" t="s">
        <v>2004</v>
      </c>
      <c r="B6205" t="s">
        <v>15738</v>
      </c>
      <c r="C6205">
        <v>1</v>
      </c>
      <c r="D6205" t="s">
        <v>19</v>
      </c>
      <c r="E6205" t="s">
        <v>2779</v>
      </c>
      <c r="F6205">
        <v>10</v>
      </c>
      <c r="G6205" t="s">
        <v>13</v>
      </c>
      <c r="H6205" t="s">
        <v>7</v>
      </c>
      <c r="I6205">
        <v>0</v>
      </c>
      <c r="J6205">
        <v>100</v>
      </c>
      <c r="K6205" t="s">
        <v>16508</v>
      </c>
      <c r="L6205">
        <v>140</v>
      </c>
      <c r="M6205">
        <v>0</v>
      </c>
    </row>
    <row r="6206" spans="1:13" x14ac:dyDescent="0.25">
      <c r="A6206" t="s">
        <v>8522</v>
      </c>
      <c r="B6206" t="s">
        <v>15739</v>
      </c>
      <c r="C6206">
        <v>18</v>
      </c>
      <c r="D6206" t="s">
        <v>12</v>
      </c>
      <c r="E6206" t="s">
        <v>2231</v>
      </c>
      <c r="F6206">
        <v>43</v>
      </c>
      <c r="G6206" t="s">
        <v>13</v>
      </c>
      <c r="H6206" t="s">
        <v>5</v>
      </c>
      <c r="I6206" t="s">
        <v>32</v>
      </c>
      <c r="J6206">
        <v>140</v>
      </c>
      <c r="K6206" t="s">
        <v>16509</v>
      </c>
      <c r="L6206">
        <v>175</v>
      </c>
      <c r="M6206">
        <v>300</v>
      </c>
    </row>
    <row r="6207" spans="1:13" x14ac:dyDescent="0.25">
      <c r="A6207" t="s">
        <v>8523</v>
      </c>
      <c r="B6207" t="s">
        <v>14515</v>
      </c>
      <c r="C6207">
        <v>4</v>
      </c>
      <c r="D6207" t="s">
        <v>12</v>
      </c>
      <c r="E6207" t="s">
        <v>2674</v>
      </c>
      <c r="F6207">
        <v>40</v>
      </c>
      <c r="G6207" t="s">
        <v>13</v>
      </c>
      <c r="H6207" t="s">
        <v>6</v>
      </c>
      <c r="I6207">
        <v>0</v>
      </c>
      <c r="J6207">
        <v>135</v>
      </c>
      <c r="K6207" t="s">
        <v>16509</v>
      </c>
      <c r="L6207">
        <v>175</v>
      </c>
      <c r="M6207">
        <v>0</v>
      </c>
    </row>
    <row r="6208" spans="1:13" x14ac:dyDescent="0.25">
      <c r="A6208" t="s">
        <v>8524</v>
      </c>
      <c r="B6208" t="s">
        <v>15740</v>
      </c>
      <c r="C6208">
        <v>6</v>
      </c>
      <c r="D6208" t="s">
        <v>12</v>
      </c>
      <c r="E6208" t="s">
        <v>2223</v>
      </c>
      <c r="F6208">
        <v>29</v>
      </c>
      <c r="G6208" t="s">
        <v>15</v>
      </c>
      <c r="H6208" t="s">
        <v>6</v>
      </c>
      <c r="I6208" t="s">
        <v>32</v>
      </c>
      <c r="J6208">
        <v>135</v>
      </c>
      <c r="K6208" t="s">
        <v>16511</v>
      </c>
      <c r="L6208">
        <v>150</v>
      </c>
      <c r="M6208">
        <v>100</v>
      </c>
    </row>
    <row r="6209" spans="1:13" x14ac:dyDescent="0.25">
      <c r="A6209" t="s">
        <v>8525</v>
      </c>
      <c r="B6209" t="s">
        <v>15268</v>
      </c>
      <c r="C6209">
        <v>4</v>
      </c>
      <c r="D6209" t="s">
        <v>12</v>
      </c>
      <c r="E6209" t="s">
        <v>2294</v>
      </c>
      <c r="F6209">
        <v>11</v>
      </c>
      <c r="G6209" t="s">
        <v>15</v>
      </c>
      <c r="H6209" t="s">
        <v>5</v>
      </c>
      <c r="I6209" t="s">
        <v>359</v>
      </c>
      <c r="J6209">
        <v>140</v>
      </c>
      <c r="K6209" t="s">
        <v>16511</v>
      </c>
      <c r="L6209">
        <v>150</v>
      </c>
      <c r="M6209">
        <v>0</v>
      </c>
    </row>
    <row r="6210" spans="1:13" x14ac:dyDescent="0.25">
      <c r="A6210" t="s">
        <v>2045</v>
      </c>
      <c r="B6210" t="s">
        <v>14815</v>
      </c>
      <c r="C6210">
        <v>6</v>
      </c>
      <c r="D6210" t="s">
        <v>19</v>
      </c>
      <c r="E6210" t="s">
        <v>2207</v>
      </c>
      <c r="F6210">
        <v>8</v>
      </c>
      <c r="G6210" t="s">
        <v>13</v>
      </c>
      <c r="H6210" t="s">
        <v>6</v>
      </c>
      <c r="I6210" t="s">
        <v>55</v>
      </c>
      <c r="J6210">
        <v>135</v>
      </c>
      <c r="K6210" t="s">
        <v>16508</v>
      </c>
      <c r="L6210">
        <v>140</v>
      </c>
      <c r="M6210">
        <v>100</v>
      </c>
    </row>
    <row r="6211" spans="1:13" x14ac:dyDescent="0.25">
      <c r="A6211" t="s">
        <v>8526</v>
      </c>
      <c r="B6211" t="s">
        <v>5613</v>
      </c>
      <c r="C6211">
        <v>4</v>
      </c>
      <c r="D6211" t="s">
        <v>12</v>
      </c>
      <c r="E6211" t="s">
        <v>2191</v>
      </c>
      <c r="F6211">
        <v>41</v>
      </c>
      <c r="G6211" t="s">
        <v>13</v>
      </c>
      <c r="H6211" t="s">
        <v>6</v>
      </c>
      <c r="I6211" t="s">
        <v>2101</v>
      </c>
      <c r="J6211">
        <v>135</v>
      </c>
      <c r="K6211" t="s">
        <v>16509</v>
      </c>
      <c r="L6211">
        <v>175</v>
      </c>
      <c r="M6211">
        <v>0</v>
      </c>
    </row>
    <row r="6212" spans="1:13" x14ac:dyDescent="0.25">
      <c r="A6212" t="s">
        <v>8527</v>
      </c>
      <c r="B6212" t="s">
        <v>14418</v>
      </c>
      <c r="C6212">
        <v>10</v>
      </c>
      <c r="D6212" t="s">
        <v>12</v>
      </c>
      <c r="E6212" t="s">
        <v>2244</v>
      </c>
      <c r="F6212">
        <v>27</v>
      </c>
      <c r="G6212" t="s">
        <v>15</v>
      </c>
      <c r="H6212" t="s">
        <v>4</v>
      </c>
      <c r="I6212">
        <v>0</v>
      </c>
      <c r="J6212">
        <v>110</v>
      </c>
      <c r="K6212" t="s">
        <v>16511</v>
      </c>
      <c r="L6212">
        <v>150</v>
      </c>
      <c r="M6212">
        <v>150</v>
      </c>
    </row>
    <row r="6213" spans="1:13" x14ac:dyDescent="0.25">
      <c r="A6213" t="s">
        <v>1507</v>
      </c>
      <c r="B6213" t="s">
        <v>15741</v>
      </c>
      <c r="C6213">
        <v>12</v>
      </c>
      <c r="D6213" t="s">
        <v>12</v>
      </c>
      <c r="E6213" t="s">
        <v>2247</v>
      </c>
      <c r="F6213">
        <v>35</v>
      </c>
      <c r="G6213" t="s">
        <v>13</v>
      </c>
      <c r="H6213" t="s">
        <v>3</v>
      </c>
      <c r="I6213" t="s">
        <v>1093</v>
      </c>
      <c r="J6213">
        <v>120</v>
      </c>
      <c r="K6213" t="s">
        <v>16509</v>
      </c>
      <c r="L6213">
        <v>175</v>
      </c>
      <c r="M6213">
        <v>150</v>
      </c>
    </row>
    <row r="6214" spans="1:13" x14ac:dyDescent="0.25">
      <c r="A6214" t="s">
        <v>8528</v>
      </c>
      <c r="B6214" t="s">
        <v>14285</v>
      </c>
      <c r="C6214">
        <v>5</v>
      </c>
      <c r="D6214" t="s">
        <v>19</v>
      </c>
      <c r="E6214" t="s">
        <v>2252</v>
      </c>
      <c r="F6214">
        <v>2</v>
      </c>
      <c r="G6214" t="s">
        <v>17</v>
      </c>
      <c r="H6214" t="s">
        <v>6</v>
      </c>
      <c r="I6214" t="s">
        <v>359</v>
      </c>
      <c r="J6214">
        <v>135</v>
      </c>
      <c r="K6214" t="s">
        <v>16507</v>
      </c>
      <c r="L6214">
        <v>100</v>
      </c>
      <c r="M6214">
        <v>100</v>
      </c>
    </row>
    <row r="6215" spans="1:13" x14ac:dyDescent="0.25">
      <c r="A6215" t="s">
        <v>8529</v>
      </c>
      <c r="B6215" t="s">
        <v>5233</v>
      </c>
      <c r="C6215">
        <v>14</v>
      </c>
      <c r="D6215" t="s">
        <v>12</v>
      </c>
      <c r="E6215" t="s">
        <v>2186</v>
      </c>
      <c r="F6215">
        <v>11.5</v>
      </c>
      <c r="G6215" t="s">
        <v>15</v>
      </c>
      <c r="H6215" t="s">
        <v>5</v>
      </c>
      <c r="I6215">
        <v>0</v>
      </c>
      <c r="J6215">
        <v>140</v>
      </c>
      <c r="K6215" t="s">
        <v>16511</v>
      </c>
      <c r="L6215">
        <v>150</v>
      </c>
      <c r="M6215">
        <v>200</v>
      </c>
    </row>
    <row r="6216" spans="1:13" x14ac:dyDescent="0.25">
      <c r="A6216" t="s">
        <v>8531</v>
      </c>
      <c r="B6216" t="s">
        <v>8255</v>
      </c>
      <c r="C6216">
        <v>13</v>
      </c>
      <c r="D6216" t="s">
        <v>12</v>
      </c>
      <c r="E6216" t="s">
        <v>2202</v>
      </c>
      <c r="F6216">
        <v>48</v>
      </c>
      <c r="G6216" t="s">
        <v>13</v>
      </c>
      <c r="H6216" t="s">
        <v>5</v>
      </c>
      <c r="I6216" t="s">
        <v>52</v>
      </c>
      <c r="J6216">
        <v>140</v>
      </c>
      <c r="K6216" t="s">
        <v>16509</v>
      </c>
      <c r="L6216">
        <v>175</v>
      </c>
      <c r="M6216">
        <v>200</v>
      </c>
    </row>
    <row r="6217" spans="1:13" x14ac:dyDescent="0.25">
      <c r="A6217" t="s">
        <v>8533</v>
      </c>
      <c r="B6217" t="s">
        <v>15742</v>
      </c>
      <c r="C6217">
        <v>1</v>
      </c>
      <c r="D6217" t="s">
        <v>19</v>
      </c>
      <c r="E6217" t="s">
        <v>2210</v>
      </c>
      <c r="F6217">
        <v>9</v>
      </c>
      <c r="G6217" t="s">
        <v>13</v>
      </c>
      <c r="H6217" t="s">
        <v>6</v>
      </c>
      <c r="I6217" t="s">
        <v>1093</v>
      </c>
      <c r="J6217">
        <v>135</v>
      </c>
      <c r="K6217" t="s">
        <v>16508</v>
      </c>
      <c r="L6217">
        <v>140</v>
      </c>
      <c r="M6217">
        <v>0</v>
      </c>
    </row>
    <row r="6218" spans="1:13" x14ac:dyDescent="0.25">
      <c r="A6218" t="s">
        <v>8534</v>
      </c>
      <c r="B6218" t="s">
        <v>3473</v>
      </c>
      <c r="C6218">
        <v>5</v>
      </c>
      <c r="D6218" t="s">
        <v>12</v>
      </c>
      <c r="E6218" t="s">
        <v>2325</v>
      </c>
      <c r="F6218">
        <v>22</v>
      </c>
      <c r="G6218" t="s">
        <v>15</v>
      </c>
      <c r="H6218" t="s">
        <v>6</v>
      </c>
      <c r="I6218" t="s">
        <v>359</v>
      </c>
      <c r="J6218">
        <v>135</v>
      </c>
      <c r="K6218" t="s">
        <v>16511</v>
      </c>
      <c r="L6218">
        <v>150</v>
      </c>
      <c r="M6218">
        <v>100</v>
      </c>
    </row>
    <row r="6219" spans="1:13" x14ac:dyDescent="0.25">
      <c r="A6219" t="s">
        <v>8535</v>
      </c>
      <c r="B6219" t="s">
        <v>5636</v>
      </c>
      <c r="C6219">
        <v>3</v>
      </c>
      <c r="D6219" t="s">
        <v>19</v>
      </c>
      <c r="E6219" t="s">
        <v>2226</v>
      </c>
      <c r="F6219">
        <v>6</v>
      </c>
      <c r="G6219" t="s">
        <v>15</v>
      </c>
      <c r="H6219" t="s">
        <v>5</v>
      </c>
      <c r="I6219">
        <v>0</v>
      </c>
      <c r="J6219">
        <v>140</v>
      </c>
      <c r="K6219" t="s">
        <v>16512</v>
      </c>
      <c r="L6219">
        <v>120</v>
      </c>
      <c r="M6219">
        <v>0</v>
      </c>
    </row>
    <row r="6220" spans="1:13" x14ac:dyDescent="0.25">
      <c r="A6220" t="s">
        <v>8536</v>
      </c>
      <c r="B6220" t="s">
        <v>15242</v>
      </c>
      <c r="C6220">
        <v>6</v>
      </c>
      <c r="D6220" t="s">
        <v>19</v>
      </c>
      <c r="E6220" t="s">
        <v>2448</v>
      </c>
      <c r="F6220">
        <v>6</v>
      </c>
      <c r="G6220" t="s">
        <v>15</v>
      </c>
      <c r="H6220" t="s">
        <v>6</v>
      </c>
      <c r="I6220">
        <v>0</v>
      </c>
      <c r="J6220">
        <v>135</v>
      </c>
      <c r="K6220" t="s">
        <v>16512</v>
      </c>
      <c r="L6220">
        <v>120</v>
      </c>
      <c r="M6220">
        <v>100</v>
      </c>
    </row>
    <row r="6221" spans="1:13" x14ac:dyDescent="0.25">
      <c r="A6221" t="s">
        <v>8537</v>
      </c>
      <c r="B6221" t="s">
        <v>15743</v>
      </c>
      <c r="C6221">
        <v>8</v>
      </c>
      <c r="D6221" t="s">
        <v>19</v>
      </c>
      <c r="E6221" t="s">
        <v>2207</v>
      </c>
      <c r="F6221">
        <v>4</v>
      </c>
      <c r="G6221" t="s">
        <v>17</v>
      </c>
      <c r="H6221" t="s">
        <v>6</v>
      </c>
      <c r="I6221" t="s">
        <v>32</v>
      </c>
      <c r="J6221">
        <v>135</v>
      </c>
      <c r="K6221" t="s">
        <v>16507</v>
      </c>
      <c r="L6221">
        <v>100</v>
      </c>
      <c r="M6221">
        <v>150</v>
      </c>
    </row>
    <row r="6222" spans="1:13" x14ac:dyDescent="0.25">
      <c r="A6222" t="s">
        <v>8538</v>
      </c>
      <c r="B6222" t="s">
        <v>6187</v>
      </c>
      <c r="C6222">
        <v>7</v>
      </c>
      <c r="D6222" t="s">
        <v>19</v>
      </c>
      <c r="E6222" t="s">
        <v>2198</v>
      </c>
      <c r="F6222">
        <v>6</v>
      </c>
      <c r="G6222" t="s">
        <v>15</v>
      </c>
      <c r="H6222" t="s">
        <v>6</v>
      </c>
      <c r="I6222" t="s">
        <v>49</v>
      </c>
      <c r="J6222">
        <v>135</v>
      </c>
      <c r="K6222" t="s">
        <v>16512</v>
      </c>
      <c r="L6222">
        <v>120</v>
      </c>
      <c r="M6222">
        <v>100</v>
      </c>
    </row>
    <row r="6223" spans="1:13" x14ac:dyDescent="0.25">
      <c r="A6223" t="s">
        <v>8539</v>
      </c>
      <c r="B6223" t="s">
        <v>14791</v>
      </c>
      <c r="C6223">
        <v>8</v>
      </c>
      <c r="D6223" t="s">
        <v>19</v>
      </c>
      <c r="E6223" t="s">
        <v>2182</v>
      </c>
      <c r="F6223">
        <v>9</v>
      </c>
      <c r="G6223" t="s">
        <v>13</v>
      </c>
      <c r="H6223" t="s">
        <v>6</v>
      </c>
      <c r="I6223" t="s">
        <v>54</v>
      </c>
      <c r="J6223">
        <v>135</v>
      </c>
      <c r="K6223" t="s">
        <v>16508</v>
      </c>
      <c r="L6223">
        <v>140</v>
      </c>
      <c r="M6223">
        <v>150</v>
      </c>
    </row>
    <row r="6224" spans="1:13" x14ac:dyDescent="0.25">
      <c r="A6224" t="s">
        <v>8540</v>
      </c>
      <c r="B6224" t="s">
        <v>5042</v>
      </c>
      <c r="C6224">
        <v>7</v>
      </c>
      <c r="D6224" t="s">
        <v>12</v>
      </c>
      <c r="E6224" t="s">
        <v>2533</v>
      </c>
      <c r="F6224">
        <v>8</v>
      </c>
      <c r="G6224" t="s">
        <v>17</v>
      </c>
      <c r="H6224" t="s">
        <v>5</v>
      </c>
      <c r="I6224" t="s">
        <v>2101</v>
      </c>
      <c r="J6224">
        <v>140</v>
      </c>
      <c r="K6224" t="s">
        <v>16510</v>
      </c>
      <c r="L6224">
        <v>125</v>
      </c>
      <c r="M6224">
        <v>100</v>
      </c>
    </row>
    <row r="6225" spans="1:13" x14ac:dyDescent="0.25">
      <c r="A6225" t="s">
        <v>1159</v>
      </c>
      <c r="B6225" t="s">
        <v>15724</v>
      </c>
      <c r="C6225">
        <v>7</v>
      </c>
      <c r="D6225" t="s">
        <v>19</v>
      </c>
      <c r="E6225" t="s">
        <v>2340</v>
      </c>
      <c r="F6225">
        <v>6.5</v>
      </c>
      <c r="G6225" t="s">
        <v>15</v>
      </c>
      <c r="H6225" t="s">
        <v>7</v>
      </c>
      <c r="I6225" t="s">
        <v>359</v>
      </c>
      <c r="J6225">
        <v>100</v>
      </c>
      <c r="K6225" t="s">
        <v>16512</v>
      </c>
      <c r="L6225">
        <v>120</v>
      </c>
      <c r="M6225">
        <v>100</v>
      </c>
    </row>
    <row r="6226" spans="1:13" x14ac:dyDescent="0.25">
      <c r="A6226" t="s">
        <v>375</v>
      </c>
      <c r="B6226" t="s">
        <v>15744</v>
      </c>
      <c r="C6226">
        <v>12</v>
      </c>
      <c r="D6226" t="s">
        <v>19</v>
      </c>
      <c r="E6226" t="s">
        <v>2177</v>
      </c>
      <c r="F6226">
        <v>10</v>
      </c>
      <c r="G6226" t="s">
        <v>13</v>
      </c>
      <c r="H6226" t="s">
        <v>5</v>
      </c>
      <c r="I6226" t="s">
        <v>32</v>
      </c>
      <c r="J6226">
        <v>140</v>
      </c>
      <c r="K6226" t="s">
        <v>16508</v>
      </c>
      <c r="L6226">
        <v>140</v>
      </c>
      <c r="M6226">
        <v>150</v>
      </c>
    </row>
    <row r="6227" spans="1:13" x14ac:dyDescent="0.25">
      <c r="A6227" t="s">
        <v>177</v>
      </c>
      <c r="B6227" t="s">
        <v>14086</v>
      </c>
      <c r="C6227">
        <v>8</v>
      </c>
      <c r="D6227" t="s">
        <v>12</v>
      </c>
      <c r="E6227" t="s">
        <v>2217</v>
      </c>
      <c r="F6227">
        <v>21</v>
      </c>
      <c r="G6227" t="s">
        <v>15</v>
      </c>
      <c r="H6227" t="s">
        <v>6</v>
      </c>
      <c r="I6227" t="s">
        <v>32</v>
      </c>
      <c r="J6227">
        <v>135</v>
      </c>
      <c r="K6227" t="s">
        <v>16511</v>
      </c>
      <c r="L6227">
        <v>150</v>
      </c>
      <c r="M6227">
        <v>150</v>
      </c>
    </row>
    <row r="6228" spans="1:13" x14ac:dyDescent="0.25">
      <c r="A6228" t="s">
        <v>8541</v>
      </c>
      <c r="B6228" t="s">
        <v>14038</v>
      </c>
      <c r="C6228">
        <v>8</v>
      </c>
      <c r="D6228" t="s">
        <v>12</v>
      </c>
      <c r="E6228" t="s">
        <v>2186</v>
      </c>
      <c r="F6228">
        <v>26</v>
      </c>
      <c r="G6228" t="s">
        <v>15</v>
      </c>
      <c r="H6228" t="s">
        <v>4</v>
      </c>
      <c r="I6228" t="s">
        <v>359</v>
      </c>
      <c r="J6228">
        <v>110</v>
      </c>
      <c r="K6228" t="s">
        <v>16511</v>
      </c>
      <c r="L6228">
        <v>150</v>
      </c>
      <c r="M6228">
        <v>150</v>
      </c>
    </row>
    <row r="6229" spans="1:13" x14ac:dyDescent="0.25">
      <c r="A6229" t="s">
        <v>8542</v>
      </c>
      <c r="B6229" t="s">
        <v>11319</v>
      </c>
      <c r="C6229">
        <v>12</v>
      </c>
      <c r="D6229" t="s">
        <v>12</v>
      </c>
      <c r="E6229" t="s">
        <v>2241</v>
      </c>
      <c r="F6229">
        <v>9</v>
      </c>
      <c r="G6229" t="s">
        <v>17</v>
      </c>
      <c r="H6229" t="s">
        <v>6</v>
      </c>
      <c r="I6229" t="s">
        <v>1093</v>
      </c>
      <c r="J6229">
        <v>135</v>
      </c>
      <c r="K6229" t="s">
        <v>16510</v>
      </c>
      <c r="L6229">
        <v>125</v>
      </c>
      <c r="M6229">
        <v>150</v>
      </c>
    </row>
    <row r="6230" spans="1:13" x14ac:dyDescent="0.25">
      <c r="A6230" t="s">
        <v>8544</v>
      </c>
      <c r="B6230" t="s">
        <v>3222</v>
      </c>
      <c r="C6230">
        <v>8</v>
      </c>
      <c r="D6230" t="s">
        <v>19</v>
      </c>
      <c r="E6230" t="s">
        <v>4606</v>
      </c>
      <c r="F6230">
        <v>6.5</v>
      </c>
      <c r="G6230" t="s">
        <v>15</v>
      </c>
      <c r="H6230" t="s">
        <v>6</v>
      </c>
      <c r="I6230" t="s">
        <v>32</v>
      </c>
      <c r="J6230">
        <v>135</v>
      </c>
      <c r="K6230" t="s">
        <v>16512</v>
      </c>
      <c r="L6230">
        <v>120</v>
      </c>
      <c r="M6230">
        <v>150</v>
      </c>
    </row>
    <row r="6231" spans="1:13" x14ac:dyDescent="0.25">
      <c r="A6231" t="s">
        <v>8545</v>
      </c>
      <c r="B6231" t="s">
        <v>15713</v>
      </c>
      <c r="C6231">
        <v>3</v>
      </c>
      <c r="D6231" t="s">
        <v>12</v>
      </c>
      <c r="E6231" t="s">
        <v>2241</v>
      </c>
      <c r="F6231">
        <v>34</v>
      </c>
      <c r="G6231" t="s">
        <v>13</v>
      </c>
      <c r="H6231" t="s">
        <v>6</v>
      </c>
      <c r="I6231" t="s">
        <v>1003</v>
      </c>
      <c r="J6231">
        <v>135</v>
      </c>
      <c r="K6231" t="s">
        <v>16509</v>
      </c>
      <c r="L6231">
        <v>175</v>
      </c>
      <c r="M6231">
        <v>0</v>
      </c>
    </row>
    <row r="6232" spans="1:13" x14ac:dyDescent="0.25">
      <c r="A6232" t="s">
        <v>8546</v>
      </c>
      <c r="B6232" t="s">
        <v>13868</v>
      </c>
      <c r="C6232">
        <v>7</v>
      </c>
      <c r="D6232" t="s">
        <v>19</v>
      </c>
      <c r="E6232" t="s">
        <v>2380</v>
      </c>
      <c r="F6232">
        <v>9</v>
      </c>
      <c r="G6232" t="s">
        <v>13</v>
      </c>
      <c r="H6232" t="s">
        <v>5</v>
      </c>
      <c r="I6232" t="s">
        <v>55</v>
      </c>
      <c r="J6232">
        <v>140</v>
      </c>
      <c r="K6232" t="s">
        <v>16508</v>
      </c>
      <c r="L6232">
        <v>140</v>
      </c>
      <c r="M6232">
        <v>100</v>
      </c>
    </row>
    <row r="6233" spans="1:13" x14ac:dyDescent="0.25">
      <c r="A6233" t="s">
        <v>8547</v>
      </c>
      <c r="B6233" t="s">
        <v>2844</v>
      </c>
      <c r="C6233">
        <v>12</v>
      </c>
      <c r="D6233" t="s">
        <v>12</v>
      </c>
      <c r="E6233" t="s">
        <v>2332</v>
      </c>
      <c r="F6233">
        <v>9</v>
      </c>
      <c r="G6233" t="s">
        <v>17</v>
      </c>
      <c r="H6233" t="s">
        <v>6</v>
      </c>
      <c r="I6233" t="s">
        <v>359</v>
      </c>
      <c r="J6233">
        <v>135</v>
      </c>
      <c r="K6233" t="s">
        <v>16510</v>
      </c>
      <c r="L6233">
        <v>125</v>
      </c>
      <c r="M6233">
        <v>150</v>
      </c>
    </row>
    <row r="6234" spans="1:13" x14ac:dyDescent="0.25">
      <c r="A6234" t="s">
        <v>510</v>
      </c>
      <c r="B6234" t="s">
        <v>7608</v>
      </c>
      <c r="C6234">
        <v>6</v>
      </c>
      <c r="D6234" t="s">
        <v>12</v>
      </c>
      <c r="E6234" t="s">
        <v>2247</v>
      </c>
      <c r="F6234">
        <v>31</v>
      </c>
      <c r="G6234" t="s">
        <v>13</v>
      </c>
      <c r="H6234" t="s">
        <v>5</v>
      </c>
      <c r="I6234" t="s">
        <v>32</v>
      </c>
      <c r="J6234">
        <v>140</v>
      </c>
      <c r="K6234" t="s">
        <v>16509</v>
      </c>
      <c r="L6234">
        <v>175</v>
      </c>
      <c r="M6234">
        <v>100</v>
      </c>
    </row>
    <row r="6235" spans="1:13" x14ac:dyDescent="0.25">
      <c r="A6235" t="s">
        <v>8550</v>
      </c>
      <c r="B6235" t="s">
        <v>13950</v>
      </c>
      <c r="C6235">
        <v>5</v>
      </c>
      <c r="D6235" t="s">
        <v>19</v>
      </c>
      <c r="E6235" t="s">
        <v>2219</v>
      </c>
      <c r="F6235">
        <v>3</v>
      </c>
      <c r="G6235" t="s">
        <v>17</v>
      </c>
      <c r="H6235" t="s">
        <v>6</v>
      </c>
      <c r="I6235" t="s">
        <v>2101</v>
      </c>
      <c r="J6235">
        <v>135</v>
      </c>
      <c r="K6235" t="s">
        <v>16507</v>
      </c>
      <c r="L6235">
        <v>100</v>
      </c>
      <c r="M6235">
        <v>100</v>
      </c>
    </row>
    <row r="6236" spans="1:13" x14ac:dyDescent="0.25">
      <c r="A6236" t="s">
        <v>8551</v>
      </c>
      <c r="B6236" t="s">
        <v>14505</v>
      </c>
      <c r="C6236">
        <v>6</v>
      </c>
      <c r="D6236" t="s">
        <v>19</v>
      </c>
      <c r="E6236" t="s">
        <v>2198</v>
      </c>
      <c r="F6236">
        <v>6</v>
      </c>
      <c r="G6236" t="s">
        <v>15</v>
      </c>
      <c r="H6236" t="s">
        <v>3</v>
      </c>
      <c r="I6236" t="s">
        <v>359</v>
      </c>
      <c r="J6236">
        <v>120</v>
      </c>
      <c r="K6236" t="s">
        <v>16512</v>
      </c>
      <c r="L6236">
        <v>120</v>
      </c>
      <c r="M6236">
        <v>100</v>
      </c>
    </row>
    <row r="6237" spans="1:13" x14ac:dyDescent="0.25">
      <c r="A6237" t="s">
        <v>8552</v>
      </c>
      <c r="B6237" t="s">
        <v>6243</v>
      </c>
      <c r="C6237">
        <v>4</v>
      </c>
      <c r="D6237" t="s">
        <v>19</v>
      </c>
      <c r="E6237" t="s">
        <v>2200</v>
      </c>
      <c r="F6237">
        <v>2</v>
      </c>
      <c r="G6237" t="s">
        <v>17</v>
      </c>
      <c r="H6237" t="s">
        <v>6</v>
      </c>
      <c r="I6237">
        <v>0</v>
      </c>
      <c r="J6237">
        <v>135</v>
      </c>
      <c r="K6237" t="s">
        <v>16507</v>
      </c>
      <c r="L6237">
        <v>100</v>
      </c>
      <c r="M6237">
        <v>0</v>
      </c>
    </row>
    <row r="6238" spans="1:13" x14ac:dyDescent="0.25">
      <c r="A6238" t="s">
        <v>8553</v>
      </c>
      <c r="B6238" t="s">
        <v>8554</v>
      </c>
      <c r="C6238">
        <v>16</v>
      </c>
      <c r="D6238" t="s">
        <v>12</v>
      </c>
      <c r="E6238" t="s">
        <v>2180</v>
      </c>
      <c r="F6238">
        <v>28</v>
      </c>
      <c r="G6238" t="s">
        <v>15</v>
      </c>
      <c r="H6238" t="s">
        <v>6</v>
      </c>
      <c r="I6238">
        <v>0</v>
      </c>
      <c r="J6238">
        <v>135</v>
      </c>
      <c r="K6238" t="s">
        <v>16511</v>
      </c>
      <c r="L6238">
        <v>150</v>
      </c>
      <c r="M6238">
        <v>300</v>
      </c>
    </row>
    <row r="6239" spans="1:13" x14ac:dyDescent="0.25">
      <c r="A6239" t="s">
        <v>541</v>
      </c>
      <c r="B6239" t="s">
        <v>2787</v>
      </c>
      <c r="C6239">
        <v>5</v>
      </c>
      <c r="D6239" t="s">
        <v>12</v>
      </c>
      <c r="E6239" t="s">
        <v>2208</v>
      </c>
      <c r="F6239">
        <v>31</v>
      </c>
      <c r="G6239" t="s">
        <v>13</v>
      </c>
      <c r="H6239" t="s">
        <v>6</v>
      </c>
      <c r="I6239" t="s">
        <v>359</v>
      </c>
      <c r="J6239">
        <v>135</v>
      </c>
      <c r="K6239" t="s">
        <v>16509</v>
      </c>
      <c r="L6239">
        <v>175</v>
      </c>
      <c r="M6239">
        <v>100</v>
      </c>
    </row>
    <row r="6240" spans="1:13" x14ac:dyDescent="0.25">
      <c r="A6240" t="s">
        <v>8555</v>
      </c>
      <c r="B6240" t="s">
        <v>14003</v>
      </c>
      <c r="C6240">
        <v>5</v>
      </c>
      <c r="D6240" t="s">
        <v>19</v>
      </c>
      <c r="E6240" t="s">
        <v>2350</v>
      </c>
      <c r="F6240">
        <v>6.5</v>
      </c>
      <c r="G6240" t="s">
        <v>15</v>
      </c>
      <c r="H6240" t="s">
        <v>6</v>
      </c>
      <c r="I6240">
        <v>0</v>
      </c>
      <c r="J6240">
        <v>135</v>
      </c>
      <c r="K6240" t="s">
        <v>16512</v>
      </c>
      <c r="L6240">
        <v>120</v>
      </c>
      <c r="M6240">
        <v>100</v>
      </c>
    </row>
    <row r="6241" spans="1:13" x14ac:dyDescent="0.25">
      <c r="A6241" t="s">
        <v>8556</v>
      </c>
      <c r="B6241" t="s">
        <v>15745</v>
      </c>
      <c r="C6241">
        <v>10</v>
      </c>
      <c r="D6241" t="s">
        <v>12</v>
      </c>
      <c r="E6241" t="s">
        <v>2968</v>
      </c>
      <c r="F6241">
        <v>37</v>
      </c>
      <c r="G6241" t="s">
        <v>13</v>
      </c>
      <c r="H6241" t="s">
        <v>5</v>
      </c>
      <c r="I6241" t="s">
        <v>54</v>
      </c>
      <c r="J6241">
        <v>140</v>
      </c>
      <c r="K6241" t="s">
        <v>16509</v>
      </c>
      <c r="L6241">
        <v>175</v>
      </c>
      <c r="M6241">
        <v>150</v>
      </c>
    </row>
    <row r="6242" spans="1:13" x14ac:dyDescent="0.25">
      <c r="A6242" t="s">
        <v>8557</v>
      </c>
      <c r="B6242" t="s">
        <v>15746</v>
      </c>
      <c r="C6242">
        <v>1</v>
      </c>
      <c r="D6242" t="s">
        <v>12</v>
      </c>
      <c r="E6242" t="s">
        <v>2186</v>
      </c>
      <c r="F6242">
        <v>8</v>
      </c>
      <c r="G6242" t="s">
        <v>17</v>
      </c>
      <c r="H6242" t="s">
        <v>7</v>
      </c>
      <c r="I6242">
        <v>0</v>
      </c>
      <c r="J6242">
        <v>100</v>
      </c>
      <c r="K6242" t="s">
        <v>16510</v>
      </c>
      <c r="L6242">
        <v>125</v>
      </c>
      <c r="M6242">
        <v>0</v>
      </c>
    </row>
    <row r="6243" spans="1:13" x14ac:dyDescent="0.25">
      <c r="A6243" t="s">
        <v>8558</v>
      </c>
      <c r="B6243" t="s">
        <v>7329</v>
      </c>
      <c r="C6243">
        <v>9</v>
      </c>
      <c r="D6243" t="s">
        <v>12</v>
      </c>
      <c r="E6243" t="s">
        <v>2247</v>
      </c>
      <c r="F6243">
        <v>18</v>
      </c>
      <c r="G6243" t="s">
        <v>15</v>
      </c>
      <c r="H6243" t="s">
        <v>3</v>
      </c>
      <c r="I6243">
        <v>0</v>
      </c>
      <c r="J6243">
        <v>120</v>
      </c>
      <c r="K6243" t="s">
        <v>16511</v>
      </c>
      <c r="L6243">
        <v>150</v>
      </c>
      <c r="M6243">
        <v>150</v>
      </c>
    </row>
    <row r="6244" spans="1:13" x14ac:dyDescent="0.25">
      <c r="A6244" t="s">
        <v>8560</v>
      </c>
      <c r="B6244" t="s">
        <v>14609</v>
      </c>
      <c r="C6244">
        <v>5</v>
      </c>
      <c r="D6244" t="s">
        <v>19</v>
      </c>
      <c r="E6244" t="s">
        <v>2252</v>
      </c>
      <c r="F6244">
        <v>6.5</v>
      </c>
      <c r="G6244" t="s">
        <v>15</v>
      </c>
      <c r="H6244" t="s">
        <v>6</v>
      </c>
      <c r="I6244" t="s">
        <v>55</v>
      </c>
      <c r="J6244">
        <v>135</v>
      </c>
      <c r="K6244" t="s">
        <v>16512</v>
      </c>
      <c r="L6244">
        <v>120</v>
      </c>
      <c r="M6244">
        <v>100</v>
      </c>
    </row>
    <row r="6245" spans="1:13" x14ac:dyDescent="0.25">
      <c r="A6245" t="s">
        <v>8561</v>
      </c>
      <c r="B6245" t="s">
        <v>9092</v>
      </c>
      <c r="C6245">
        <v>8</v>
      </c>
      <c r="D6245" t="s">
        <v>12</v>
      </c>
      <c r="E6245" t="s">
        <v>2186</v>
      </c>
      <c r="F6245">
        <v>14</v>
      </c>
      <c r="G6245" t="s">
        <v>15</v>
      </c>
      <c r="H6245" t="s">
        <v>7</v>
      </c>
      <c r="I6245" t="s">
        <v>55</v>
      </c>
      <c r="J6245">
        <v>100</v>
      </c>
      <c r="K6245" t="s">
        <v>16511</v>
      </c>
      <c r="L6245">
        <v>150</v>
      </c>
      <c r="M6245">
        <v>150</v>
      </c>
    </row>
    <row r="6246" spans="1:13" x14ac:dyDescent="0.25">
      <c r="A6246" t="s">
        <v>8562</v>
      </c>
      <c r="B6246" t="s">
        <v>14521</v>
      </c>
      <c r="C6246">
        <v>5</v>
      </c>
      <c r="D6246" t="s">
        <v>12</v>
      </c>
      <c r="E6246" t="s">
        <v>8563</v>
      </c>
      <c r="F6246">
        <v>4</v>
      </c>
      <c r="G6246" t="s">
        <v>17</v>
      </c>
      <c r="H6246" t="s">
        <v>3</v>
      </c>
      <c r="I6246" t="s">
        <v>359</v>
      </c>
      <c r="J6246">
        <v>120</v>
      </c>
      <c r="K6246" t="s">
        <v>16510</v>
      </c>
      <c r="L6246">
        <v>125</v>
      </c>
      <c r="M6246">
        <v>100</v>
      </c>
    </row>
    <row r="6247" spans="1:13" x14ac:dyDescent="0.25">
      <c r="A6247" t="s">
        <v>8564</v>
      </c>
      <c r="B6247" t="s">
        <v>13761</v>
      </c>
      <c r="C6247">
        <v>2</v>
      </c>
      <c r="D6247" t="s">
        <v>19</v>
      </c>
      <c r="E6247" t="s">
        <v>2198</v>
      </c>
      <c r="F6247">
        <v>2</v>
      </c>
      <c r="G6247" t="s">
        <v>17</v>
      </c>
      <c r="H6247" t="s">
        <v>7</v>
      </c>
      <c r="I6247" t="s">
        <v>1003</v>
      </c>
      <c r="J6247">
        <v>100</v>
      </c>
      <c r="K6247" t="s">
        <v>16507</v>
      </c>
      <c r="L6247">
        <v>100</v>
      </c>
      <c r="M6247">
        <v>0</v>
      </c>
    </row>
    <row r="6248" spans="1:13" x14ac:dyDescent="0.25">
      <c r="A6248" t="s">
        <v>8565</v>
      </c>
      <c r="B6248" t="s">
        <v>3256</v>
      </c>
      <c r="C6248">
        <v>6</v>
      </c>
      <c r="D6248" t="s">
        <v>12</v>
      </c>
      <c r="E6248" t="s">
        <v>2533</v>
      </c>
      <c r="F6248">
        <v>34</v>
      </c>
      <c r="G6248" t="s">
        <v>13</v>
      </c>
      <c r="H6248" t="s">
        <v>3</v>
      </c>
      <c r="I6248">
        <v>0</v>
      </c>
      <c r="J6248">
        <v>120</v>
      </c>
      <c r="K6248" t="s">
        <v>16509</v>
      </c>
      <c r="L6248">
        <v>175</v>
      </c>
      <c r="M6248">
        <v>100</v>
      </c>
    </row>
    <row r="6249" spans="1:13" x14ac:dyDescent="0.25">
      <c r="A6249" t="s">
        <v>593</v>
      </c>
      <c r="B6249" t="s">
        <v>14356</v>
      </c>
      <c r="C6249">
        <v>4</v>
      </c>
      <c r="D6249" t="s">
        <v>19</v>
      </c>
      <c r="E6249" t="s">
        <v>2200</v>
      </c>
      <c r="F6249">
        <v>6</v>
      </c>
      <c r="G6249" t="s">
        <v>15</v>
      </c>
      <c r="H6249" t="s">
        <v>5</v>
      </c>
      <c r="I6249" t="s">
        <v>1003</v>
      </c>
      <c r="J6249">
        <v>140</v>
      </c>
      <c r="K6249" t="s">
        <v>16512</v>
      </c>
      <c r="L6249">
        <v>120</v>
      </c>
      <c r="M6249">
        <v>0</v>
      </c>
    </row>
    <row r="6250" spans="1:13" x14ac:dyDescent="0.25">
      <c r="A6250" t="s">
        <v>8566</v>
      </c>
      <c r="B6250" t="s">
        <v>14252</v>
      </c>
      <c r="C6250">
        <v>5</v>
      </c>
      <c r="D6250" t="s">
        <v>12</v>
      </c>
      <c r="E6250" t="s">
        <v>2207</v>
      </c>
      <c r="F6250">
        <v>22</v>
      </c>
      <c r="G6250" t="s">
        <v>15</v>
      </c>
      <c r="H6250" t="s">
        <v>6</v>
      </c>
      <c r="I6250" t="s">
        <v>52</v>
      </c>
      <c r="J6250">
        <v>135</v>
      </c>
      <c r="K6250" t="s">
        <v>16511</v>
      </c>
      <c r="L6250">
        <v>150</v>
      </c>
      <c r="M6250">
        <v>100</v>
      </c>
    </row>
    <row r="6251" spans="1:13" x14ac:dyDescent="0.25">
      <c r="A6251" t="s">
        <v>1385</v>
      </c>
      <c r="B6251" t="s">
        <v>15526</v>
      </c>
      <c r="C6251">
        <v>6</v>
      </c>
      <c r="D6251" t="s">
        <v>19</v>
      </c>
      <c r="E6251" t="s">
        <v>2350</v>
      </c>
      <c r="F6251">
        <v>6</v>
      </c>
      <c r="G6251" t="s">
        <v>15</v>
      </c>
      <c r="H6251" t="s">
        <v>6</v>
      </c>
      <c r="I6251" t="s">
        <v>32</v>
      </c>
      <c r="J6251">
        <v>135</v>
      </c>
      <c r="K6251" t="s">
        <v>16512</v>
      </c>
      <c r="L6251">
        <v>120</v>
      </c>
      <c r="M6251">
        <v>100</v>
      </c>
    </row>
    <row r="6252" spans="1:13" x14ac:dyDescent="0.25">
      <c r="A6252" t="s">
        <v>8567</v>
      </c>
      <c r="B6252" t="s">
        <v>5605</v>
      </c>
      <c r="C6252">
        <v>4</v>
      </c>
      <c r="D6252" t="s">
        <v>19</v>
      </c>
      <c r="E6252" t="s">
        <v>2234</v>
      </c>
      <c r="F6252">
        <v>2</v>
      </c>
      <c r="G6252" t="s">
        <v>17</v>
      </c>
      <c r="H6252" t="s">
        <v>3</v>
      </c>
      <c r="I6252" t="s">
        <v>2168</v>
      </c>
      <c r="J6252">
        <v>120</v>
      </c>
      <c r="K6252" t="s">
        <v>16507</v>
      </c>
      <c r="L6252">
        <v>100</v>
      </c>
      <c r="M6252">
        <v>0</v>
      </c>
    </row>
    <row r="6253" spans="1:13" x14ac:dyDescent="0.25">
      <c r="A6253" t="s">
        <v>8569</v>
      </c>
      <c r="B6253" t="s">
        <v>3258</v>
      </c>
      <c r="C6253">
        <v>3</v>
      </c>
      <c r="D6253" t="s">
        <v>19</v>
      </c>
      <c r="E6253" t="s">
        <v>2226</v>
      </c>
      <c r="F6253">
        <v>3</v>
      </c>
      <c r="G6253" t="s">
        <v>17</v>
      </c>
      <c r="H6253" t="s">
        <v>6</v>
      </c>
      <c r="I6253" t="s">
        <v>52</v>
      </c>
      <c r="J6253">
        <v>135</v>
      </c>
      <c r="K6253" t="s">
        <v>16507</v>
      </c>
      <c r="L6253">
        <v>100</v>
      </c>
      <c r="M6253">
        <v>0</v>
      </c>
    </row>
    <row r="6254" spans="1:13" x14ac:dyDescent="0.25">
      <c r="A6254" t="s">
        <v>8570</v>
      </c>
      <c r="B6254" t="s">
        <v>14628</v>
      </c>
      <c r="C6254">
        <v>6</v>
      </c>
      <c r="D6254" t="s">
        <v>12</v>
      </c>
      <c r="E6254" t="s">
        <v>2217</v>
      </c>
      <c r="F6254">
        <v>28</v>
      </c>
      <c r="G6254" t="s">
        <v>15</v>
      </c>
      <c r="H6254" t="s">
        <v>5</v>
      </c>
      <c r="I6254" t="s">
        <v>2168</v>
      </c>
      <c r="J6254">
        <v>140</v>
      </c>
      <c r="K6254" t="s">
        <v>16511</v>
      </c>
      <c r="L6254">
        <v>150</v>
      </c>
      <c r="M6254">
        <v>100</v>
      </c>
    </row>
    <row r="6255" spans="1:13" x14ac:dyDescent="0.25">
      <c r="A6255" t="s">
        <v>8571</v>
      </c>
      <c r="B6255" t="s">
        <v>15143</v>
      </c>
      <c r="C6255">
        <v>10</v>
      </c>
      <c r="D6255" t="s">
        <v>12</v>
      </c>
      <c r="E6255" t="s">
        <v>2207</v>
      </c>
      <c r="F6255">
        <v>43</v>
      </c>
      <c r="G6255" t="s">
        <v>13</v>
      </c>
      <c r="H6255" t="s">
        <v>5</v>
      </c>
      <c r="I6255" t="s">
        <v>359</v>
      </c>
      <c r="J6255">
        <v>140</v>
      </c>
      <c r="K6255" t="s">
        <v>16509</v>
      </c>
      <c r="L6255">
        <v>175</v>
      </c>
      <c r="M6255">
        <v>150</v>
      </c>
    </row>
    <row r="6256" spans="1:13" x14ac:dyDescent="0.25">
      <c r="A6256" t="s">
        <v>8572</v>
      </c>
      <c r="B6256" t="s">
        <v>15747</v>
      </c>
      <c r="C6256">
        <v>13</v>
      </c>
      <c r="D6256" t="s">
        <v>12</v>
      </c>
      <c r="E6256" t="s">
        <v>2263</v>
      </c>
      <c r="F6256">
        <v>46</v>
      </c>
      <c r="G6256" t="s">
        <v>13</v>
      </c>
      <c r="H6256" t="s">
        <v>5</v>
      </c>
      <c r="I6256" t="s">
        <v>52</v>
      </c>
      <c r="J6256">
        <v>140</v>
      </c>
      <c r="K6256" t="s">
        <v>16509</v>
      </c>
      <c r="L6256">
        <v>175</v>
      </c>
      <c r="M6256">
        <v>200</v>
      </c>
    </row>
    <row r="6257" spans="1:13" x14ac:dyDescent="0.25">
      <c r="A6257" t="s">
        <v>8573</v>
      </c>
      <c r="B6257" t="s">
        <v>13955</v>
      </c>
      <c r="C6257">
        <v>3</v>
      </c>
      <c r="D6257" t="s">
        <v>19</v>
      </c>
      <c r="E6257" t="s">
        <v>2174</v>
      </c>
      <c r="F6257">
        <v>6</v>
      </c>
      <c r="G6257" t="s">
        <v>15</v>
      </c>
      <c r="H6257" t="s">
        <v>7</v>
      </c>
      <c r="I6257" t="s">
        <v>1093</v>
      </c>
      <c r="J6257">
        <v>100</v>
      </c>
      <c r="K6257" t="s">
        <v>16512</v>
      </c>
      <c r="L6257">
        <v>120</v>
      </c>
      <c r="M6257">
        <v>0</v>
      </c>
    </row>
    <row r="6258" spans="1:13" x14ac:dyDescent="0.25">
      <c r="A6258" t="s">
        <v>8574</v>
      </c>
      <c r="B6258" t="s">
        <v>15748</v>
      </c>
      <c r="C6258">
        <v>9</v>
      </c>
      <c r="D6258" t="s">
        <v>12</v>
      </c>
      <c r="E6258" t="s">
        <v>2615</v>
      </c>
      <c r="F6258">
        <v>34</v>
      </c>
      <c r="G6258" t="s">
        <v>13</v>
      </c>
      <c r="H6258" t="s">
        <v>6</v>
      </c>
      <c r="I6258">
        <v>0</v>
      </c>
      <c r="J6258">
        <v>135</v>
      </c>
      <c r="K6258" t="s">
        <v>16509</v>
      </c>
      <c r="L6258">
        <v>175</v>
      </c>
      <c r="M6258">
        <v>150</v>
      </c>
    </row>
    <row r="6259" spans="1:13" x14ac:dyDescent="0.25">
      <c r="A6259" t="s">
        <v>8575</v>
      </c>
      <c r="B6259" t="s">
        <v>15749</v>
      </c>
      <c r="C6259">
        <v>14</v>
      </c>
      <c r="D6259" t="s">
        <v>12</v>
      </c>
      <c r="E6259" t="s">
        <v>8576</v>
      </c>
      <c r="F6259">
        <v>37</v>
      </c>
      <c r="G6259" t="s">
        <v>13</v>
      </c>
      <c r="H6259" t="s">
        <v>4</v>
      </c>
      <c r="I6259" t="s">
        <v>359</v>
      </c>
      <c r="J6259">
        <v>110</v>
      </c>
      <c r="K6259" t="s">
        <v>16509</v>
      </c>
      <c r="L6259">
        <v>175</v>
      </c>
      <c r="M6259">
        <v>200</v>
      </c>
    </row>
    <row r="6260" spans="1:13" x14ac:dyDescent="0.25">
      <c r="A6260" t="s">
        <v>210</v>
      </c>
      <c r="B6260" t="s">
        <v>7810</v>
      </c>
      <c r="C6260">
        <v>4</v>
      </c>
      <c r="D6260" t="s">
        <v>12</v>
      </c>
      <c r="E6260" t="s">
        <v>2207</v>
      </c>
      <c r="F6260">
        <v>31.5</v>
      </c>
      <c r="G6260" t="s">
        <v>13</v>
      </c>
      <c r="H6260" t="s">
        <v>6</v>
      </c>
      <c r="I6260" t="s">
        <v>359</v>
      </c>
      <c r="J6260">
        <v>135</v>
      </c>
      <c r="K6260" t="s">
        <v>16509</v>
      </c>
      <c r="L6260">
        <v>175</v>
      </c>
      <c r="M6260">
        <v>0</v>
      </c>
    </row>
    <row r="6261" spans="1:13" x14ac:dyDescent="0.25">
      <c r="A6261" t="s">
        <v>8577</v>
      </c>
      <c r="B6261" t="s">
        <v>15750</v>
      </c>
      <c r="C6261">
        <v>17</v>
      </c>
      <c r="D6261" t="s">
        <v>12</v>
      </c>
      <c r="E6261" t="s">
        <v>2217</v>
      </c>
      <c r="F6261">
        <v>38</v>
      </c>
      <c r="G6261" t="s">
        <v>13</v>
      </c>
      <c r="H6261" t="s">
        <v>5</v>
      </c>
      <c r="I6261" t="s">
        <v>2168</v>
      </c>
      <c r="J6261">
        <v>140</v>
      </c>
      <c r="K6261" t="s">
        <v>16509</v>
      </c>
      <c r="L6261">
        <v>175</v>
      </c>
      <c r="M6261">
        <v>300</v>
      </c>
    </row>
    <row r="6262" spans="1:13" x14ac:dyDescent="0.25">
      <c r="A6262" t="s">
        <v>8578</v>
      </c>
      <c r="B6262" t="s">
        <v>13957</v>
      </c>
      <c r="C6262">
        <v>9</v>
      </c>
      <c r="D6262" t="s">
        <v>12</v>
      </c>
      <c r="E6262" t="s">
        <v>2207</v>
      </c>
      <c r="F6262">
        <v>43</v>
      </c>
      <c r="G6262" t="s">
        <v>13</v>
      </c>
      <c r="H6262" t="s">
        <v>3</v>
      </c>
      <c r="I6262" t="s">
        <v>1093</v>
      </c>
      <c r="J6262">
        <v>120</v>
      </c>
      <c r="K6262" t="s">
        <v>16509</v>
      </c>
      <c r="L6262">
        <v>175</v>
      </c>
      <c r="M6262">
        <v>150</v>
      </c>
    </row>
    <row r="6263" spans="1:13" x14ac:dyDescent="0.25">
      <c r="A6263" t="s">
        <v>8579</v>
      </c>
      <c r="B6263" t="s">
        <v>14466</v>
      </c>
      <c r="C6263">
        <v>8</v>
      </c>
      <c r="D6263" t="s">
        <v>19</v>
      </c>
      <c r="E6263" t="s">
        <v>2200</v>
      </c>
      <c r="F6263">
        <v>6</v>
      </c>
      <c r="G6263" t="s">
        <v>15</v>
      </c>
      <c r="H6263" t="s">
        <v>7</v>
      </c>
      <c r="I6263" t="s">
        <v>54</v>
      </c>
      <c r="J6263">
        <v>100</v>
      </c>
      <c r="K6263" t="s">
        <v>16512</v>
      </c>
      <c r="L6263">
        <v>120</v>
      </c>
      <c r="M6263">
        <v>150</v>
      </c>
    </row>
    <row r="6264" spans="1:13" x14ac:dyDescent="0.25">
      <c r="A6264" t="s">
        <v>8580</v>
      </c>
      <c r="B6264" t="s">
        <v>13610</v>
      </c>
      <c r="C6264">
        <v>9</v>
      </c>
      <c r="D6264" t="s">
        <v>12</v>
      </c>
      <c r="E6264" t="s">
        <v>2779</v>
      </c>
      <c r="F6264">
        <v>20</v>
      </c>
      <c r="G6264" t="s">
        <v>15</v>
      </c>
      <c r="H6264" t="s">
        <v>6</v>
      </c>
      <c r="I6264">
        <v>0</v>
      </c>
      <c r="J6264">
        <v>135</v>
      </c>
      <c r="K6264" t="s">
        <v>16511</v>
      </c>
      <c r="L6264">
        <v>150</v>
      </c>
      <c r="M6264">
        <v>150</v>
      </c>
    </row>
    <row r="6265" spans="1:13" x14ac:dyDescent="0.25">
      <c r="A6265" t="s">
        <v>8581</v>
      </c>
      <c r="B6265" t="s">
        <v>14984</v>
      </c>
      <c r="C6265">
        <v>6</v>
      </c>
      <c r="D6265" t="s">
        <v>12</v>
      </c>
      <c r="E6265" t="s">
        <v>2233</v>
      </c>
      <c r="F6265">
        <v>41</v>
      </c>
      <c r="G6265" t="s">
        <v>13</v>
      </c>
      <c r="H6265" t="s">
        <v>6</v>
      </c>
      <c r="I6265" t="s">
        <v>2101</v>
      </c>
      <c r="J6265">
        <v>135</v>
      </c>
      <c r="K6265" t="s">
        <v>16509</v>
      </c>
      <c r="L6265">
        <v>175</v>
      </c>
      <c r="M6265">
        <v>100</v>
      </c>
    </row>
    <row r="6266" spans="1:13" x14ac:dyDescent="0.25">
      <c r="A6266" t="s">
        <v>8582</v>
      </c>
      <c r="B6266" t="s">
        <v>2356</v>
      </c>
      <c r="C6266">
        <v>8</v>
      </c>
      <c r="D6266" t="s">
        <v>12</v>
      </c>
      <c r="E6266" t="s">
        <v>2207</v>
      </c>
      <c r="F6266">
        <v>11.5</v>
      </c>
      <c r="G6266" t="s">
        <v>15</v>
      </c>
      <c r="H6266" t="s">
        <v>6</v>
      </c>
      <c r="I6266" t="s">
        <v>32</v>
      </c>
      <c r="J6266">
        <v>135</v>
      </c>
      <c r="K6266" t="s">
        <v>16511</v>
      </c>
      <c r="L6266">
        <v>150</v>
      </c>
      <c r="M6266">
        <v>150</v>
      </c>
    </row>
    <row r="6267" spans="1:13" x14ac:dyDescent="0.25">
      <c r="A6267" t="s">
        <v>8583</v>
      </c>
      <c r="B6267" t="s">
        <v>15751</v>
      </c>
      <c r="C6267">
        <v>12</v>
      </c>
      <c r="D6267" t="s">
        <v>12</v>
      </c>
      <c r="E6267" t="s">
        <v>2231</v>
      </c>
      <c r="F6267">
        <v>26</v>
      </c>
      <c r="G6267" t="s">
        <v>15</v>
      </c>
      <c r="H6267" t="s">
        <v>4</v>
      </c>
      <c r="I6267" t="s">
        <v>359</v>
      </c>
      <c r="J6267">
        <v>110</v>
      </c>
      <c r="K6267" t="s">
        <v>16511</v>
      </c>
      <c r="L6267">
        <v>150</v>
      </c>
      <c r="M6267">
        <v>150</v>
      </c>
    </row>
    <row r="6268" spans="1:13" x14ac:dyDescent="0.25">
      <c r="A6268" t="s">
        <v>8584</v>
      </c>
      <c r="B6268" t="s">
        <v>13057</v>
      </c>
      <c r="C6268">
        <v>12</v>
      </c>
      <c r="D6268" t="s">
        <v>12</v>
      </c>
      <c r="E6268" t="s">
        <v>2186</v>
      </c>
      <c r="F6268">
        <v>12</v>
      </c>
      <c r="G6268" t="s">
        <v>15</v>
      </c>
      <c r="H6268" t="s">
        <v>5</v>
      </c>
      <c r="I6268">
        <v>0</v>
      </c>
      <c r="J6268">
        <v>140</v>
      </c>
      <c r="K6268" t="s">
        <v>16511</v>
      </c>
      <c r="L6268">
        <v>150</v>
      </c>
      <c r="M6268">
        <v>150</v>
      </c>
    </row>
    <row r="6269" spans="1:13" x14ac:dyDescent="0.25">
      <c r="A6269" t="s">
        <v>8586</v>
      </c>
      <c r="B6269" t="s">
        <v>15752</v>
      </c>
      <c r="C6269">
        <v>16</v>
      </c>
      <c r="D6269" t="s">
        <v>12</v>
      </c>
      <c r="E6269" t="s">
        <v>2322</v>
      </c>
      <c r="F6269">
        <v>24</v>
      </c>
      <c r="G6269" t="s">
        <v>15</v>
      </c>
      <c r="H6269" t="s">
        <v>6</v>
      </c>
      <c r="I6269" t="s">
        <v>32</v>
      </c>
      <c r="J6269">
        <v>135</v>
      </c>
      <c r="K6269" t="s">
        <v>16511</v>
      </c>
      <c r="L6269">
        <v>150</v>
      </c>
      <c r="M6269">
        <v>300</v>
      </c>
    </row>
    <row r="6270" spans="1:13" x14ac:dyDescent="0.25">
      <c r="A6270" t="s">
        <v>8587</v>
      </c>
      <c r="B6270" t="s">
        <v>13756</v>
      </c>
      <c r="C6270">
        <v>6</v>
      </c>
      <c r="D6270" t="s">
        <v>12</v>
      </c>
      <c r="E6270" t="s">
        <v>2302</v>
      </c>
      <c r="F6270">
        <v>16</v>
      </c>
      <c r="G6270" t="s">
        <v>15</v>
      </c>
      <c r="H6270" t="s">
        <v>3</v>
      </c>
      <c r="I6270" t="s">
        <v>32</v>
      </c>
      <c r="J6270">
        <v>120</v>
      </c>
      <c r="K6270" t="s">
        <v>16511</v>
      </c>
      <c r="L6270">
        <v>150</v>
      </c>
      <c r="M6270">
        <v>100</v>
      </c>
    </row>
    <row r="6271" spans="1:13" x14ac:dyDescent="0.25">
      <c r="A6271" t="s">
        <v>8588</v>
      </c>
      <c r="B6271" t="s">
        <v>15753</v>
      </c>
      <c r="C6271">
        <v>13</v>
      </c>
      <c r="D6271" t="s">
        <v>12</v>
      </c>
      <c r="E6271" t="s">
        <v>2535</v>
      </c>
      <c r="F6271">
        <v>22</v>
      </c>
      <c r="G6271" t="s">
        <v>15</v>
      </c>
      <c r="H6271" t="s">
        <v>3</v>
      </c>
      <c r="I6271">
        <v>0</v>
      </c>
      <c r="J6271">
        <v>120</v>
      </c>
      <c r="K6271" t="s">
        <v>16511</v>
      </c>
      <c r="L6271">
        <v>150</v>
      </c>
      <c r="M6271">
        <v>200</v>
      </c>
    </row>
    <row r="6272" spans="1:13" x14ac:dyDescent="0.25">
      <c r="A6272" t="s">
        <v>8589</v>
      </c>
      <c r="B6272" t="s">
        <v>14460</v>
      </c>
      <c r="C6272">
        <v>5</v>
      </c>
      <c r="D6272" t="s">
        <v>12</v>
      </c>
      <c r="E6272" t="s">
        <v>2533</v>
      </c>
      <c r="F6272">
        <v>39</v>
      </c>
      <c r="G6272" t="s">
        <v>13</v>
      </c>
      <c r="H6272" t="s">
        <v>4</v>
      </c>
      <c r="I6272" t="s">
        <v>54</v>
      </c>
      <c r="J6272">
        <v>110</v>
      </c>
      <c r="K6272" t="s">
        <v>16509</v>
      </c>
      <c r="L6272">
        <v>175</v>
      </c>
      <c r="M6272">
        <v>100</v>
      </c>
    </row>
    <row r="6273" spans="1:13" x14ac:dyDescent="0.25">
      <c r="A6273" t="s">
        <v>311</v>
      </c>
      <c r="B6273" t="s">
        <v>3401</v>
      </c>
      <c r="C6273">
        <v>10</v>
      </c>
      <c r="D6273" t="s">
        <v>12</v>
      </c>
      <c r="E6273" t="s">
        <v>2191</v>
      </c>
      <c r="F6273">
        <v>35</v>
      </c>
      <c r="G6273" t="s">
        <v>13</v>
      </c>
      <c r="H6273" t="s">
        <v>4</v>
      </c>
      <c r="I6273">
        <v>0</v>
      </c>
      <c r="J6273">
        <v>110</v>
      </c>
      <c r="K6273" t="s">
        <v>16509</v>
      </c>
      <c r="L6273">
        <v>175</v>
      </c>
      <c r="M6273">
        <v>150</v>
      </c>
    </row>
    <row r="6274" spans="1:13" x14ac:dyDescent="0.25">
      <c r="A6274" t="s">
        <v>8590</v>
      </c>
      <c r="B6274" t="s">
        <v>14395</v>
      </c>
      <c r="C6274">
        <v>8</v>
      </c>
      <c r="D6274" t="s">
        <v>12</v>
      </c>
      <c r="E6274" t="s">
        <v>2180</v>
      </c>
      <c r="F6274">
        <v>29</v>
      </c>
      <c r="G6274" t="s">
        <v>15</v>
      </c>
      <c r="H6274" t="s">
        <v>6</v>
      </c>
      <c r="I6274" t="s">
        <v>1003</v>
      </c>
      <c r="J6274">
        <v>135</v>
      </c>
      <c r="K6274" t="s">
        <v>16511</v>
      </c>
      <c r="L6274">
        <v>150</v>
      </c>
      <c r="M6274">
        <v>150</v>
      </c>
    </row>
    <row r="6275" spans="1:13" x14ac:dyDescent="0.25">
      <c r="A6275" t="s">
        <v>1931</v>
      </c>
      <c r="B6275" t="s">
        <v>13627</v>
      </c>
      <c r="C6275">
        <v>9</v>
      </c>
      <c r="D6275" t="s">
        <v>12</v>
      </c>
      <c r="E6275" t="s">
        <v>2302</v>
      </c>
      <c r="F6275">
        <v>16</v>
      </c>
      <c r="G6275" t="s">
        <v>15</v>
      </c>
      <c r="H6275" t="s">
        <v>6</v>
      </c>
      <c r="I6275" t="s">
        <v>80</v>
      </c>
      <c r="J6275">
        <v>135</v>
      </c>
      <c r="K6275" t="s">
        <v>16511</v>
      </c>
      <c r="L6275">
        <v>150</v>
      </c>
      <c r="M6275">
        <v>150</v>
      </c>
    </row>
    <row r="6276" spans="1:13" x14ac:dyDescent="0.25">
      <c r="A6276" t="s">
        <v>8591</v>
      </c>
      <c r="B6276" t="s">
        <v>15269</v>
      </c>
      <c r="C6276">
        <v>5</v>
      </c>
      <c r="D6276" t="s">
        <v>19</v>
      </c>
      <c r="E6276" t="s">
        <v>2198</v>
      </c>
      <c r="F6276">
        <v>8</v>
      </c>
      <c r="G6276" t="s">
        <v>13</v>
      </c>
      <c r="H6276" t="s">
        <v>6</v>
      </c>
      <c r="I6276" t="s">
        <v>1096</v>
      </c>
      <c r="J6276">
        <v>135</v>
      </c>
      <c r="K6276" t="s">
        <v>16508</v>
      </c>
      <c r="L6276">
        <v>140</v>
      </c>
      <c r="M6276">
        <v>100</v>
      </c>
    </row>
    <row r="6277" spans="1:13" x14ac:dyDescent="0.25">
      <c r="A6277" t="s">
        <v>8592</v>
      </c>
      <c r="B6277" t="s">
        <v>5826</v>
      </c>
      <c r="C6277">
        <v>11</v>
      </c>
      <c r="D6277" t="s">
        <v>12</v>
      </c>
      <c r="E6277" t="s">
        <v>5415</v>
      </c>
      <c r="F6277">
        <v>31.5</v>
      </c>
      <c r="G6277" t="s">
        <v>13</v>
      </c>
      <c r="H6277" t="s">
        <v>5</v>
      </c>
      <c r="I6277" t="s">
        <v>52</v>
      </c>
      <c r="J6277">
        <v>140</v>
      </c>
      <c r="K6277" t="s">
        <v>16509</v>
      </c>
      <c r="L6277">
        <v>175</v>
      </c>
      <c r="M6277">
        <v>150</v>
      </c>
    </row>
    <row r="6278" spans="1:13" x14ac:dyDescent="0.25">
      <c r="A6278" t="s">
        <v>8594</v>
      </c>
      <c r="B6278" t="s">
        <v>15754</v>
      </c>
      <c r="C6278">
        <v>5</v>
      </c>
      <c r="D6278" t="s">
        <v>12</v>
      </c>
      <c r="E6278" t="s">
        <v>2533</v>
      </c>
      <c r="F6278">
        <v>29</v>
      </c>
      <c r="G6278" t="s">
        <v>15</v>
      </c>
      <c r="H6278" t="s">
        <v>4</v>
      </c>
      <c r="I6278">
        <v>0</v>
      </c>
      <c r="J6278">
        <v>110</v>
      </c>
      <c r="K6278" t="s">
        <v>16511</v>
      </c>
      <c r="L6278">
        <v>150</v>
      </c>
      <c r="M6278">
        <v>100</v>
      </c>
    </row>
    <row r="6279" spans="1:13" x14ac:dyDescent="0.25">
      <c r="A6279" t="s">
        <v>8595</v>
      </c>
      <c r="B6279" t="s">
        <v>12038</v>
      </c>
      <c r="C6279">
        <v>8</v>
      </c>
      <c r="D6279" t="s">
        <v>19</v>
      </c>
      <c r="E6279" t="s">
        <v>2182</v>
      </c>
      <c r="F6279">
        <v>8</v>
      </c>
      <c r="G6279" t="s">
        <v>13</v>
      </c>
      <c r="H6279" t="s">
        <v>4</v>
      </c>
      <c r="I6279">
        <v>0</v>
      </c>
      <c r="J6279">
        <v>110</v>
      </c>
      <c r="K6279" t="s">
        <v>16508</v>
      </c>
      <c r="L6279">
        <v>140</v>
      </c>
      <c r="M6279">
        <v>150</v>
      </c>
    </row>
    <row r="6280" spans="1:13" x14ac:dyDescent="0.25">
      <c r="A6280" t="s">
        <v>8596</v>
      </c>
      <c r="B6280" t="s">
        <v>7638</v>
      </c>
      <c r="C6280">
        <v>6</v>
      </c>
      <c r="D6280" t="s">
        <v>19</v>
      </c>
      <c r="E6280" t="s">
        <v>2311</v>
      </c>
      <c r="F6280">
        <v>8</v>
      </c>
      <c r="G6280" t="s">
        <v>13</v>
      </c>
      <c r="H6280" t="s">
        <v>6</v>
      </c>
      <c r="I6280" t="s">
        <v>1003</v>
      </c>
      <c r="J6280">
        <v>135</v>
      </c>
      <c r="K6280" t="s">
        <v>16508</v>
      </c>
      <c r="L6280">
        <v>140</v>
      </c>
      <c r="M6280">
        <v>100</v>
      </c>
    </row>
    <row r="6281" spans="1:13" x14ac:dyDescent="0.25">
      <c r="A6281" t="s">
        <v>8597</v>
      </c>
      <c r="B6281" t="s">
        <v>15400</v>
      </c>
      <c r="C6281">
        <v>3</v>
      </c>
      <c r="D6281" t="s">
        <v>12</v>
      </c>
      <c r="E6281" t="s">
        <v>2190</v>
      </c>
      <c r="F6281">
        <v>34</v>
      </c>
      <c r="G6281" t="s">
        <v>13</v>
      </c>
      <c r="H6281" t="s">
        <v>7</v>
      </c>
      <c r="I6281" t="s">
        <v>80</v>
      </c>
      <c r="J6281">
        <v>100</v>
      </c>
      <c r="K6281" t="s">
        <v>16509</v>
      </c>
      <c r="L6281">
        <v>175</v>
      </c>
      <c r="M6281">
        <v>0</v>
      </c>
    </row>
    <row r="6282" spans="1:13" x14ac:dyDescent="0.25">
      <c r="A6282" t="s">
        <v>8598</v>
      </c>
      <c r="B6282" t="s">
        <v>3901</v>
      </c>
      <c r="C6282">
        <v>4</v>
      </c>
      <c r="D6282" t="s">
        <v>19</v>
      </c>
      <c r="E6282" t="s">
        <v>2313</v>
      </c>
      <c r="F6282">
        <v>8</v>
      </c>
      <c r="G6282" t="s">
        <v>13</v>
      </c>
      <c r="H6282" t="s">
        <v>3</v>
      </c>
      <c r="I6282" t="s">
        <v>55</v>
      </c>
      <c r="J6282">
        <v>120</v>
      </c>
      <c r="K6282" t="s">
        <v>16508</v>
      </c>
      <c r="L6282">
        <v>140</v>
      </c>
      <c r="M6282">
        <v>0</v>
      </c>
    </row>
    <row r="6283" spans="1:13" x14ac:dyDescent="0.25">
      <c r="A6283" t="s">
        <v>8599</v>
      </c>
      <c r="B6283" t="s">
        <v>7707</v>
      </c>
      <c r="C6283">
        <v>9</v>
      </c>
      <c r="D6283" t="s">
        <v>12</v>
      </c>
      <c r="E6283" t="s">
        <v>2207</v>
      </c>
      <c r="F6283">
        <v>16</v>
      </c>
      <c r="G6283" t="s">
        <v>15</v>
      </c>
      <c r="H6283" t="s">
        <v>5</v>
      </c>
      <c r="I6283" t="s">
        <v>359</v>
      </c>
      <c r="J6283">
        <v>140</v>
      </c>
      <c r="K6283" t="s">
        <v>16511</v>
      </c>
      <c r="L6283">
        <v>150</v>
      </c>
      <c r="M6283">
        <v>150</v>
      </c>
    </row>
    <row r="6284" spans="1:13" x14ac:dyDescent="0.25">
      <c r="A6284" t="s">
        <v>8600</v>
      </c>
      <c r="B6284" t="s">
        <v>15496</v>
      </c>
      <c r="C6284">
        <v>9</v>
      </c>
      <c r="D6284" t="s">
        <v>12</v>
      </c>
      <c r="E6284" t="s">
        <v>2332</v>
      </c>
      <c r="F6284">
        <v>11</v>
      </c>
      <c r="G6284" t="s">
        <v>15</v>
      </c>
      <c r="H6284" t="s">
        <v>5</v>
      </c>
      <c r="I6284" t="s">
        <v>52</v>
      </c>
      <c r="J6284">
        <v>140</v>
      </c>
      <c r="K6284" t="s">
        <v>16511</v>
      </c>
      <c r="L6284">
        <v>150</v>
      </c>
      <c r="M6284">
        <v>150</v>
      </c>
    </row>
    <row r="6285" spans="1:13" x14ac:dyDescent="0.25">
      <c r="A6285" t="s">
        <v>8601</v>
      </c>
      <c r="B6285" t="s">
        <v>13817</v>
      </c>
      <c r="C6285">
        <v>4</v>
      </c>
      <c r="D6285" t="s">
        <v>12</v>
      </c>
      <c r="E6285" t="s">
        <v>2409</v>
      </c>
      <c r="F6285">
        <v>27</v>
      </c>
      <c r="G6285" t="s">
        <v>15</v>
      </c>
      <c r="H6285" t="s">
        <v>6</v>
      </c>
      <c r="I6285" t="s">
        <v>49</v>
      </c>
      <c r="J6285">
        <v>135</v>
      </c>
      <c r="K6285" t="s">
        <v>16511</v>
      </c>
      <c r="L6285">
        <v>150</v>
      </c>
      <c r="M6285">
        <v>0</v>
      </c>
    </row>
    <row r="6286" spans="1:13" x14ac:dyDescent="0.25">
      <c r="A6286" t="s">
        <v>8602</v>
      </c>
      <c r="B6286" t="s">
        <v>15062</v>
      </c>
      <c r="C6286">
        <v>9</v>
      </c>
      <c r="D6286" t="s">
        <v>12</v>
      </c>
      <c r="E6286" t="s">
        <v>2186</v>
      </c>
      <c r="F6286">
        <v>23</v>
      </c>
      <c r="G6286" t="s">
        <v>15</v>
      </c>
      <c r="H6286" t="s">
        <v>6</v>
      </c>
      <c r="I6286">
        <v>0</v>
      </c>
      <c r="J6286">
        <v>135</v>
      </c>
      <c r="K6286" t="s">
        <v>16511</v>
      </c>
      <c r="L6286">
        <v>150</v>
      </c>
      <c r="M6286">
        <v>150</v>
      </c>
    </row>
    <row r="6287" spans="1:13" x14ac:dyDescent="0.25">
      <c r="A6287" t="s">
        <v>8603</v>
      </c>
      <c r="B6287" t="s">
        <v>13989</v>
      </c>
      <c r="C6287">
        <v>7</v>
      </c>
      <c r="D6287" t="s">
        <v>12</v>
      </c>
      <c r="E6287" t="s">
        <v>2231</v>
      </c>
      <c r="F6287">
        <v>36</v>
      </c>
      <c r="G6287" t="s">
        <v>13</v>
      </c>
      <c r="H6287" t="s">
        <v>5</v>
      </c>
      <c r="I6287">
        <v>0</v>
      </c>
      <c r="J6287">
        <v>140</v>
      </c>
      <c r="K6287" t="s">
        <v>16509</v>
      </c>
      <c r="L6287">
        <v>175</v>
      </c>
      <c r="M6287">
        <v>100</v>
      </c>
    </row>
    <row r="6288" spans="1:13" x14ac:dyDescent="0.25">
      <c r="A6288" t="s">
        <v>1279</v>
      </c>
      <c r="B6288" t="s">
        <v>2915</v>
      </c>
      <c r="C6288">
        <v>5</v>
      </c>
      <c r="D6288" t="s">
        <v>12</v>
      </c>
      <c r="E6288" t="s">
        <v>2217</v>
      </c>
      <c r="F6288">
        <v>13</v>
      </c>
      <c r="G6288" t="s">
        <v>15</v>
      </c>
      <c r="H6288" t="s">
        <v>6</v>
      </c>
      <c r="I6288" t="s">
        <v>1003</v>
      </c>
      <c r="J6288">
        <v>135</v>
      </c>
      <c r="K6288" t="s">
        <v>16511</v>
      </c>
      <c r="L6288">
        <v>150</v>
      </c>
      <c r="M6288">
        <v>100</v>
      </c>
    </row>
    <row r="6289" spans="1:13" x14ac:dyDescent="0.25">
      <c r="A6289" t="s">
        <v>8604</v>
      </c>
      <c r="B6289" t="s">
        <v>2905</v>
      </c>
      <c r="C6289">
        <v>7</v>
      </c>
      <c r="D6289" t="s">
        <v>19</v>
      </c>
      <c r="E6289" t="s">
        <v>2380</v>
      </c>
      <c r="F6289">
        <v>10</v>
      </c>
      <c r="G6289" t="s">
        <v>13</v>
      </c>
      <c r="H6289" t="s">
        <v>6</v>
      </c>
      <c r="I6289" t="s">
        <v>359</v>
      </c>
      <c r="J6289">
        <v>135</v>
      </c>
      <c r="K6289" t="s">
        <v>16508</v>
      </c>
      <c r="L6289">
        <v>140</v>
      </c>
      <c r="M6289">
        <v>100</v>
      </c>
    </row>
    <row r="6290" spans="1:13" x14ac:dyDescent="0.25">
      <c r="A6290" t="s">
        <v>8605</v>
      </c>
      <c r="B6290" t="s">
        <v>2429</v>
      </c>
      <c r="C6290">
        <v>11</v>
      </c>
      <c r="D6290" t="s">
        <v>12</v>
      </c>
      <c r="E6290" t="s">
        <v>2202</v>
      </c>
      <c r="F6290">
        <v>40</v>
      </c>
      <c r="G6290" t="s">
        <v>13</v>
      </c>
      <c r="H6290" t="s">
        <v>3</v>
      </c>
      <c r="I6290">
        <v>0</v>
      </c>
      <c r="J6290">
        <v>120</v>
      </c>
      <c r="K6290" t="s">
        <v>16509</v>
      </c>
      <c r="L6290">
        <v>175</v>
      </c>
      <c r="M6290">
        <v>150</v>
      </c>
    </row>
    <row r="6291" spans="1:13" x14ac:dyDescent="0.25">
      <c r="A6291" t="s">
        <v>8607</v>
      </c>
      <c r="B6291" t="s">
        <v>14724</v>
      </c>
      <c r="C6291">
        <v>4</v>
      </c>
      <c r="D6291" t="s">
        <v>12</v>
      </c>
      <c r="E6291" t="s">
        <v>5064</v>
      </c>
      <c r="F6291">
        <v>16</v>
      </c>
      <c r="G6291" t="s">
        <v>15</v>
      </c>
      <c r="H6291" t="s">
        <v>6</v>
      </c>
      <c r="I6291" t="s">
        <v>52</v>
      </c>
      <c r="J6291">
        <v>135</v>
      </c>
      <c r="K6291" t="s">
        <v>16511</v>
      </c>
      <c r="L6291">
        <v>150</v>
      </c>
      <c r="M6291">
        <v>0</v>
      </c>
    </row>
    <row r="6292" spans="1:13" x14ac:dyDescent="0.25">
      <c r="A6292" t="s">
        <v>2096</v>
      </c>
      <c r="B6292" t="s">
        <v>15755</v>
      </c>
      <c r="C6292">
        <v>1</v>
      </c>
      <c r="D6292" t="s">
        <v>12</v>
      </c>
      <c r="E6292" t="s">
        <v>2180</v>
      </c>
      <c r="F6292">
        <v>23</v>
      </c>
      <c r="G6292" t="s">
        <v>15</v>
      </c>
      <c r="H6292" t="s">
        <v>3</v>
      </c>
      <c r="I6292" t="s">
        <v>1093</v>
      </c>
      <c r="J6292">
        <v>120</v>
      </c>
      <c r="K6292" t="s">
        <v>16511</v>
      </c>
      <c r="L6292">
        <v>150</v>
      </c>
      <c r="M6292">
        <v>0</v>
      </c>
    </row>
    <row r="6293" spans="1:13" x14ac:dyDescent="0.25">
      <c r="A6293" t="s">
        <v>734</v>
      </c>
      <c r="B6293" t="s">
        <v>14025</v>
      </c>
      <c r="C6293">
        <v>9</v>
      </c>
      <c r="D6293" t="s">
        <v>12</v>
      </c>
      <c r="E6293" t="s">
        <v>2226</v>
      </c>
      <c r="F6293">
        <v>31.5</v>
      </c>
      <c r="G6293" t="s">
        <v>13</v>
      </c>
      <c r="H6293" t="s">
        <v>5</v>
      </c>
      <c r="I6293">
        <v>0</v>
      </c>
      <c r="J6293">
        <v>140</v>
      </c>
      <c r="K6293" t="s">
        <v>16509</v>
      </c>
      <c r="L6293">
        <v>175</v>
      </c>
      <c r="M6293">
        <v>150</v>
      </c>
    </row>
    <row r="6294" spans="1:13" x14ac:dyDescent="0.25">
      <c r="A6294" t="s">
        <v>8608</v>
      </c>
      <c r="B6294" t="s">
        <v>7138</v>
      </c>
      <c r="C6294">
        <v>4</v>
      </c>
      <c r="D6294" t="s">
        <v>19</v>
      </c>
      <c r="E6294" t="s">
        <v>2182</v>
      </c>
      <c r="F6294">
        <v>6.5</v>
      </c>
      <c r="G6294" t="s">
        <v>15</v>
      </c>
      <c r="H6294" t="s">
        <v>3</v>
      </c>
      <c r="I6294">
        <v>0</v>
      </c>
      <c r="J6294">
        <v>120</v>
      </c>
      <c r="K6294" t="s">
        <v>16512</v>
      </c>
      <c r="L6294">
        <v>120</v>
      </c>
      <c r="M6294">
        <v>0</v>
      </c>
    </row>
    <row r="6295" spans="1:13" x14ac:dyDescent="0.25">
      <c r="A6295" t="s">
        <v>8609</v>
      </c>
      <c r="B6295" t="s">
        <v>15756</v>
      </c>
      <c r="C6295">
        <v>4</v>
      </c>
      <c r="D6295" t="s">
        <v>19</v>
      </c>
      <c r="E6295" t="s">
        <v>2182</v>
      </c>
      <c r="F6295">
        <v>9</v>
      </c>
      <c r="G6295" t="s">
        <v>13</v>
      </c>
      <c r="H6295" t="s">
        <v>7</v>
      </c>
      <c r="I6295" t="s">
        <v>54</v>
      </c>
      <c r="J6295">
        <v>100</v>
      </c>
      <c r="K6295" t="s">
        <v>16508</v>
      </c>
      <c r="L6295">
        <v>140</v>
      </c>
      <c r="M6295">
        <v>0</v>
      </c>
    </row>
    <row r="6296" spans="1:13" x14ac:dyDescent="0.25">
      <c r="A6296" t="s">
        <v>8610</v>
      </c>
      <c r="B6296" t="s">
        <v>15757</v>
      </c>
      <c r="C6296">
        <v>7</v>
      </c>
      <c r="D6296" t="s">
        <v>12</v>
      </c>
      <c r="E6296" t="s">
        <v>2226</v>
      </c>
      <c r="F6296">
        <v>42</v>
      </c>
      <c r="G6296" t="s">
        <v>13</v>
      </c>
      <c r="H6296" t="s">
        <v>7</v>
      </c>
      <c r="I6296" t="s">
        <v>359</v>
      </c>
      <c r="J6296">
        <v>100</v>
      </c>
      <c r="K6296" t="s">
        <v>16509</v>
      </c>
      <c r="L6296">
        <v>175</v>
      </c>
      <c r="M6296">
        <v>100</v>
      </c>
    </row>
    <row r="6297" spans="1:13" x14ac:dyDescent="0.25">
      <c r="A6297" t="s">
        <v>8611</v>
      </c>
      <c r="B6297" t="s">
        <v>14360</v>
      </c>
      <c r="C6297">
        <v>9</v>
      </c>
      <c r="D6297" t="s">
        <v>19</v>
      </c>
      <c r="E6297" t="s">
        <v>2357</v>
      </c>
      <c r="F6297">
        <v>6.5</v>
      </c>
      <c r="G6297" t="s">
        <v>15</v>
      </c>
      <c r="H6297" t="s">
        <v>6</v>
      </c>
      <c r="I6297" t="s">
        <v>32</v>
      </c>
      <c r="J6297">
        <v>135</v>
      </c>
      <c r="K6297" t="s">
        <v>16512</v>
      </c>
      <c r="L6297">
        <v>120</v>
      </c>
      <c r="M6297">
        <v>150</v>
      </c>
    </row>
    <row r="6298" spans="1:13" x14ac:dyDescent="0.25">
      <c r="A6298" t="s">
        <v>8612</v>
      </c>
      <c r="B6298" t="s">
        <v>4648</v>
      </c>
      <c r="C6298">
        <v>3</v>
      </c>
      <c r="D6298" t="s">
        <v>19</v>
      </c>
      <c r="E6298" t="s">
        <v>2252</v>
      </c>
      <c r="F6298">
        <v>6.5</v>
      </c>
      <c r="G6298" t="s">
        <v>15</v>
      </c>
      <c r="H6298" t="s">
        <v>3</v>
      </c>
      <c r="I6298" t="s">
        <v>359</v>
      </c>
      <c r="J6298">
        <v>120</v>
      </c>
      <c r="K6298" t="s">
        <v>16512</v>
      </c>
      <c r="L6298">
        <v>120</v>
      </c>
      <c r="M6298">
        <v>0</v>
      </c>
    </row>
    <row r="6299" spans="1:13" x14ac:dyDescent="0.25">
      <c r="A6299" t="s">
        <v>8613</v>
      </c>
      <c r="B6299" t="s">
        <v>11516</v>
      </c>
      <c r="C6299">
        <v>8</v>
      </c>
      <c r="D6299" t="s">
        <v>12</v>
      </c>
      <c r="E6299" t="s">
        <v>2217</v>
      </c>
      <c r="F6299">
        <v>45</v>
      </c>
      <c r="G6299" t="s">
        <v>13</v>
      </c>
      <c r="H6299" t="s">
        <v>5</v>
      </c>
      <c r="I6299">
        <v>0</v>
      </c>
      <c r="J6299">
        <v>140</v>
      </c>
      <c r="K6299" t="s">
        <v>16509</v>
      </c>
      <c r="L6299">
        <v>175</v>
      </c>
      <c r="M6299">
        <v>150</v>
      </c>
    </row>
    <row r="6300" spans="1:13" x14ac:dyDescent="0.25">
      <c r="A6300" t="s">
        <v>8615</v>
      </c>
      <c r="B6300" t="s">
        <v>15410</v>
      </c>
      <c r="C6300">
        <v>9</v>
      </c>
      <c r="D6300" t="s">
        <v>19</v>
      </c>
      <c r="E6300" t="s">
        <v>2350</v>
      </c>
      <c r="F6300">
        <v>6.5</v>
      </c>
      <c r="G6300" t="s">
        <v>15</v>
      </c>
      <c r="H6300" t="s">
        <v>5</v>
      </c>
      <c r="I6300" t="s">
        <v>2101</v>
      </c>
      <c r="J6300">
        <v>140</v>
      </c>
      <c r="K6300" t="s">
        <v>16512</v>
      </c>
      <c r="L6300">
        <v>120</v>
      </c>
      <c r="M6300">
        <v>150</v>
      </c>
    </row>
    <row r="6301" spans="1:13" x14ac:dyDescent="0.25">
      <c r="A6301" t="s">
        <v>8616</v>
      </c>
      <c r="B6301" t="s">
        <v>14092</v>
      </c>
      <c r="C6301">
        <v>8</v>
      </c>
      <c r="D6301" t="s">
        <v>12</v>
      </c>
      <c r="E6301" t="s">
        <v>2432</v>
      </c>
      <c r="F6301">
        <v>29</v>
      </c>
      <c r="G6301" t="s">
        <v>15</v>
      </c>
      <c r="H6301" t="s">
        <v>5</v>
      </c>
      <c r="I6301" t="s">
        <v>1096</v>
      </c>
      <c r="J6301">
        <v>140</v>
      </c>
      <c r="K6301" t="s">
        <v>16511</v>
      </c>
      <c r="L6301">
        <v>150</v>
      </c>
      <c r="M6301">
        <v>150</v>
      </c>
    </row>
    <row r="6302" spans="1:13" x14ac:dyDescent="0.25">
      <c r="A6302" t="s">
        <v>8617</v>
      </c>
      <c r="B6302" t="s">
        <v>3052</v>
      </c>
      <c r="C6302">
        <v>4</v>
      </c>
      <c r="D6302" t="s">
        <v>19</v>
      </c>
      <c r="E6302" t="s">
        <v>2200</v>
      </c>
      <c r="F6302">
        <v>8.5</v>
      </c>
      <c r="G6302" t="s">
        <v>13</v>
      </c>
      <c r="H6302" t="s">
        <v>3</v>
      </c>
      <c r="I6302" t="s">
        <v>1003</v>
      </c>
      <c r="J6302">
        <v>120</v>
      </c>
      <c r="K6302" t="s">
        <v>16508</v>
      </c>
      <c r="L6302">
        <v>140</v>
      </c>
      <c r="M6302">
        <v>0</v>
      </c>
    </row>
    <row r="6303" spans="1:13" x14ac:dyDescent="0.25">
      <c r="A6303" t="s">
        <v>74</v>
      </c>
      <c r="B6303" t="s">
        <v>14504</v>
      </c>
      <c r="C6303">
        <v>5</v>
      </c>
      <c r="D6303" t="s">
        <v>19</v>
      </c>
      <c r="E6303" t="s">
        <v>2198</v>
      </c>
      <c r="F6303">
        <v>8.5</v>
      </c>
      <c r="G6303" t="s">
        <v>13</v>
      </c>
      <c r="H6303" t="s">
        <v>3</v>
      </c>
      <c r="I6303" t="s">
        <v>359</v>
      </c>
      <c r="J6303">
        <v>120</v>
      </c>
      <c r="K6303" t="s">
        <v>16508</v>
      </c>
      <c r="L6303">
        <v>140</v>
      </c>
      <c r="M6303">
        <v>100</v>
      </c>
    </row>
    <row r="6304" spans="1:13" x14ac:dyDescent="0.25">
      <c r="A6304" t="s">
        <v>8618</v>
      </c>
      <c r="B6304" t="s">
        <v>14853</v>
      </c>
      <c r="C6304">
        <v>13</v>
      </c>
      <c r="D6304" t="s">
        <v>12</v>
      </c>
      <c r="E6304" t="s">
        <v>2217</v>
      </c>
      <c r="F6304">
        <v>26</v>
      </c>
      <c r="G6304" t="s">
        <v>15</v>
      </c>
      <c r="H6304" t="s">
        <v>3</v>
      </c>
      <c r="I6304" t="s">
        <v>32</v>
      </c>
      <c r="J6304">
        <v>120</v>
      </c>
      <c r="K6304" t="s">
        <v>16511</v>
      </c>
      <c r="L6304">
        <v>150</v>
      </c>
      <c r="M6304">
        <v>200</v>
      </c>
    </row>
    <row r="6305" spans="1:13" x14ac:dyDescent="0.25">
      <c r="A6305" t="s">
        <v>8619</v>
      </c>
      <c r="B6305" t="s">
        <v>15758</v>
      </c>
      <c r="C6305">
        <v>20</v>
      </c>
      <c r="D6305" t="s">
        <v>12</v>
      </c>
      <c r="E6305" t="s">
        <v>2322</v>
      </c>
      <c r="F6305">
        <v>15</v>
      </c>
      <c r="G6305" t="s">
        <v>15</v>
      </c>
      <c r="H6305" t="s">
        <v>4</v>
      </c>
      <c r="I6305">
        <v>0</v>
      </c>
      <c r="J6305">
        <v>110</v>
      </c>
      <c r="K6305" t="s">
        <v>16511</v>
      </c>
      <c r="L6305">
        <v>150</v>
      </c>
      <c r="M6305">
        <v>300</v>
      </c>
    </row>
    <row r="6306" spans="1:13" x14ac:dyDescent="0.25">
      <c r="A6306" t="s">
        <v>8620</v>
      </c>
      <c r="B6306" t="s">
        <v>10670</v>
      </c>
      <c r="C6306">
        <v>10</v>
      </c>
      <c r="D6306" t="s">
        <v>12</v>
      </c>
      <c r="E6306" t="s">
        <v>2190</v>
      </c>
      <c r="F6306">
        <v>20</v>
      </c>
      <c r="G6306" t="s">
        <v>15</v>
      </c>
      <c r="H6306" t="s">
        <v>5</v>
      </c>
      <c r="I6306">
        <v>0</v>
      </c>
      <c r="J6306">
        <v>140</v>
      </c>
      <c r="K6306" t="s">
        <v>16511</v>
      </c>
      <c r="L6306">
        <v>150</v>
      </c>
      <c r="M6306">
        <v>150</v>
      </c>
    </row>
    <row r="6307" spans="1:13" x14ac:dyDescent="0.25">
      <c r="A6307" t="s">
        <v>8621</v>
      </c>
      <c r="B6307" t="s">
        <v>14085</v>
      </c>
      <c r="C6307">
        <v>7</v>
      </c>
      <c r="D6307" t="s">
        <v>12</v>
      </c>
      <c r="E6307" t="s">
        <v>2217</v>
      </c>
      <c r="F6307">
        <v>49</v>
      </c>
      <c r="G6307" t="s">
        <v>13</v>
      </c>
      <c r="H6307" t="s">
        <v>7</v>
      </c>
      <c r="I6307">
        <v>0</v>
      </c>
      <c r="J6307">
        <v>100</v>
      </c>
      <c r="K6307" t="s">
        <v>16509</v>
      </c>
      <c r="L6307">
        <v>175</v>
      </c>
      <c r="M6307">
        <v>100</v>
      </c>
    </row>
    <row r="6308" spans="1:13" x14ac:dyDescent="0.25">
      <c r="A6308" t="s">
        <v>8622</v>
      </c>
      <c r="B6308" t="s">
        <v>13674</v>
      </c>
      <c r="C6308">
        <v>13</v>
      </c>
      <c r="D6308" t="s">
        <v>12</v>
      </c>
      <c r="E6308" t="s">
        <v>2191</v>
      </c>
      <c r="F6308">
        <v>42</v>
      </c>
      <c r="G6308" t="s">
        <v>13</v>
      </c>
      <c r="H6308" t="s">
        <v>6</v>
      </c>
      <c r="I6308" t="s">
        <v>49</v>
      </c>
      <c r="J6308">
        <v>135</v>
      </c>
      <c r="K6308" t="s">
        <v>16509</v>
      </c>
      <c r="L6308">
        <v>175</v>
      </c>
      <c r="M6308">
        <v>200</v>
      </c>
    </row>
    <row r="6309" spans="1:13" x14ac:dyDescent="0.25">
      <c r="A6309" t="s">
        <v>607</v>
      </c>
      <c r="B6309" t="s">
        <v>15274</v>
      </c>
      <c r="C6309">
        <v>9</v>
      </c>
      <c r="D6309" t="s">
        <v>12</v>
      </c>
      <c r="E6309" t="s">
        <v>2231</v>
      </c>
      <c r="F6309">
        <v>3</v>
      </c>
      <c r="G6309" t="s">
        <v>17</v>
      </c>
      <c r="H6309" t="s">
        <v>3</v>
      </c>
      <c r="I6309" t="s">
        <v>32</v>
      </c>
      <c r="J6309">
        <v>120</v>
      </c>
      <c r="K6309" t="s">
        <v>16510</v>
      </c>
      <c r="L6309">
        <v>125</v>
      </c>
      <c r="M6309">
        <v>150</v>
      </c>
    </row>
    <row r="6310" spans="1:13" x14ac:dyDescent="0.25">
      <c r="A6310" t="s">
        <v>8623</v>
      </c>
      <c r="B6310" t="s">
        <v>15759</v>
      </c>
      <c r="C6310">
        <v>10</v>
      </c>
      <c r="D6310" t="s">
        <v>12</v>
      </c>
      <c r="E6310" t="s">
        <v>8624</v>
      </c>
      <c r="F6310">
        <v>6</v>
      </c>
      <c r="G6310" t="s">
        <v>17</v>
      </c>
      <c r="H6310" t="s">
        <v>6</v>
      </c>
      <c r="I6310">
        <v>0</v>
      </c>
      <c r="J6310">
        <v>135</v>
      </c>
      <c r="K6310" t="s">
        <v>16510</v>
      </c>
      <c r="L6310">
        <v>125</v>
      </c>
      <c r="M6310">
        <v>150</v>
      </c>
    </row>
    <row r="6311" spans="1:13" x14ac:dyDescent="0.25">
      <c r="A6311" t="s">
        <v>8625</v>
      </c>
      <c r="B6311" t="s">
        <v>15760</v>
      </c>
      <c r="C6311">
        <v>7</v>
      </c>
      <c r="D6311" t="s">
        <v>19</v>
      </c>
      <c r="E6311" t="s">
        <v>2198</v>
      </c>
      <c r="F6311">
        <v>8</v>
      </c>
      <c r="G6311" t="s">
        <v>13</v>
      </c>
      <c r="H6311" t="s">
        <v>6</v>
      </c>
      <c r="I6311" t="s">
        <v>359</v>
      </c>
      <c r="J6311">
        <v>135</v>
      </c>
      <c r="K6311" t="s">
        <v>16508</v>
      </c>
      <c r="L6311">
        <v>140</v>
      </c>
      <c r="M6311">
        <v>100</v>
      </c>
    </row>
    <row r="6312" spans="1:13" x14ac:dyDescent="0.25">
      <c r="A6312" t="s">
        <v>8626</v>
      </c>
      <c r="B6312" t="s">
        <v>9151</v>
      </c>
      <c r="C6312">
        <v>5</v>
      </c>
      <c r="D6312" t="s">
        <v>12</v>
      </c>
      <c r="E6312" t="s">
        <v>2182</v>
      </c>
      <c r="F6312">
        <v>40</v>
      </c>
      <c r="G6312" t="s">
        <v>13</v>
      </c>
      <c r="H6312" t="s">
        <v>3</v>
      </c>
      <c r="I6312" t="s">
        <v>1093</v>
      </c>
      <c r="J6312">
        <v>120</v>
      </c>
      <c r="K6312" t="s">
        <v>16509</v>
      </c>
      <c r="L6312">
        <v>175</v>
      </c>
      <c r="M6312">
        <v>100</v>
      </c>
    </row>
    <row r="6313" spans="1:13" x14ac:dyDescent="0.25">
      <c r="A6313" t="s">
        <v>611</v>
      </c>
      <c r="B6313" t="s">
        <v>5226</v>
      </c>
      <c r="C6313">
        <v>5</v>
      </c>
      <c r="D6313" t="s">
        <v>19</v>
      </c>
      <c r="E6313" t="s">
        <v>2198</v>
      </c>
      <c r="F6313">
        <v>3</v>
      </c>
      <c r="G6313" t="s">
        <v>17</v>
      </c>
      <c r="H6313" t="s">
        <v>5</v>
      </c>
      <c r="I6313" t="s">
        <v>55</v>
      </c>
      <c r="J6313">
        <v>140</v>
      </c>
      <c r="K6313" t="s">
        <v>16507</v>
      </c>
      <c r="L6313">
        <v>100</v>
      </c>
      <c r="M6313">
        <v>100</v>
      </c>
    </row>
    <row r="6314" spans="1:13" x14ac:dyDescent="0.25">
      <c r="A6314" t="s">
        <v>8627</v>
      </c>
      <c r="B6314" t="s">
        <v>15681</v>
      </c>
      <c r="C6314">
        <v>12</v>
      </c>
      <c r="D6314" t="s">
        <v>12</v>
      </c>
      <c r="E6314" t="s">
        <v>2231</v>
      </c>
      <c r="F6314">
        <v>12</v>
      </c>
      <c r="G6314" t="s">
        <v>15</v>
      </c>
      <c r="H6314" t="s">
        <v>4</v>
      </c>
      <c r="I6314" t="s">
        <v>54</v>
      </c>
      <c r="J6314">
        <v>110</v>
      </c>
      <c r="K6314" t="s">
        <v>16511</v>
      </c>
      <c r="L6314">
        <v>150</v>
      </c>
      <c r="M6314">
        <v>150</v>
      </c>
    </row>
    <row r="6315" spans="1:13" x14ac:dyDescent="0.25">
      <c r="A6315" t="s">
        <v>8628</v>
      </c>
      <c r="B6315" t="s">
        <v>14465</v>
      </c>
      <c r="C6315">
        <v>6</v>
      </c>
      <c r="D6315" t="s">
        <v>12</v>
      </c>
      <c r="E6315" t="s">
        <v>2186</v>
      </c>
      <c r="F6315">
        <v>18</v>
      </c>
      <c r="G6315" t="s">
        <v>15</v>
      </c>
      <c r="H6315" t="s">
        <v>5</v>
      </c>
      <c r="I6315" t="s">
        <v>359</v>
      </c>
      <c r="J6315">
        <v>140</v>
      </c>
      <c r="K6315" t="s">
        <v>16511</v>
      </c>
      <c r="L6315">
        <v>150</v>
      </c>
      <c r="M6315">
        <v>100</v>
      </c>
    </row>
    <row r="6316" spans="1:13" x14ac:dyDescent="0.25">
      <c r="A6316" t="s">
        <v>8629</v>
      </c>
      <c r="B6316" t="s">
        <v>3409</v>
      </c>
      <c r="C6316">
        <v>6</v>
      </c>
      <c r="D6316" t="s">
        <v>12</v>
      </c>
      <c r="E6316" t="s">
        <v>2223</v>
      </c>
      <c r="F6316">
        <v>19</v>
      </c>
      <c r="G6316" t="s">
        <v>15</v>
      </c>
      <c r="H6316" t="s">
        <v>4</v>
      </c>
      <c r="I6316" t="s">
        <v>1096</v>
      </c>
      <c r="J6316">
        <v>110</v>
      </c>
      <c r="K6316" t="s">
        <v>16511</v>
      </c>
      <c r="L6316">
        <v>150</v>
      </c>
      <c r="M6316">
        <v>100</v>
      </c>
    </row>
    <row r="6317" spans="1:13" x14ac:dyDescent="0.25">
      <c r="A6317" t="s">
        <v>1358</v>
      </c>
      <c r="B6317" t="s">
        <v>15485</v>
      </c>
      <c r="C6317">
        <v>2</v>
      </c>
      <c r="D6317" t="s">
        <v>19</v>
      </c>
      <c r="E6317" t="s">
        <v>2182</v>
      </c>
      <c r="F6317">
        <v>8.5</v>
      </c>
      <c r="G6317" t="s">
        <v>13</v>
      </c>
      <c r="H6317" t="s">
        <v>3</v>
      </c>
      <c r="I6317" t="s">
        <v>1096</v>
      </c>
      <c r="J6317">
        <v>120</v>
      </c>
      <c r="K6317" t="s">
        <v>16508</v>
      </c>
      <c r="L6317">
        <v>140</v>
      </c>
      <c r="M6317">
        <v>0</v>
      </c>
    </row>
    <row r="6318" spans="1:13" x14ac:dyDescent="0.25">
      <c r="A6318" t="s">
        <v>8630</v>
      </c>
      <c r="B6318" t="s">
        <v>2627</v>
      </c>
      <c r="C6318">
        <v>4</v>
      </c>
      <c r="D6318" t="s">
        <v>19</v>
      </c>
      <c r="E6318" t="s">
        <v>2210</v>
      </c>
      <c r="F6318">
        <v>10</v>
      </c>
      <c r="G6318" t="s">
        <v>13</v>
      </c>
      <c r="H6318" t="s">
        <v>3</v>
      </c>
      <c r="I6318">
        <v>0</v>
      </c>
      <c r="J6318">
        <v>120</v>
      </c>
      <c r="K6318" t="s">
        <v>16508</v>
      </c>
      <c r="L6318">
        <v>140</v>
      </c>
      <c r="M6318">
        <v>0</v>
      </c>
    </row>
    <row r="6319" spans="1:13" x14ac:dyDescent="0.25">
      <c r="A6319" t="s">
        <v>8631</v>
      </c>
      <c r="B6319" t="s">
        <v>6913</v>
      </c>
      <c r="C6319">
        <v>13</v>
      </c>
      <c r="D6319" t="s">
        <v>12</v>
      </c>
      <c r="E6319" t="s">
        <v>2263</v>
      </c>
      <c r="F6319">
        <v>29</v>
      </c>
      <c r="G6319" t="s">
        <v>15</v>
      </c>
      <c r="H6319" t="s">
        <v>6</v>
      </c>
      <c r="I6319">
        <v>0</v>
      </c>
      <c r="J6319">
        <v>135</v>
      </c>
      <c r="K6319" t="s">
        <v>16511</v>
      </c>
      <c r="L6319">
        <v>150</v>
      </c>
      <c r="M6319">
        <v>200</v>
      </c>
    </row>
    <row r="6320" spans="1:13" x14ac:dyDescent="0.25">
      <c r="A6320" t="s">
        <v>8633</v>
      </c>
      <c r="B6320" t="s">
        <v>15058</v>
      </c>
      <c r="C6320">
        <v>8</v>
      </c>
      <c r="D6320" t="s">
        <v>12</v>
      </c>
      <c r="E6320" t="s">
        <v>2217</v>
      </c>
      <c r="F6320">
        <v>43</v>
      </c>
      <c r="G6320" t="s">
        <v>13</v>
      </c>
      <c r="H6320" t="s">
        <v>7</v>
      </c>
      <c r="I6320">
        <v>0</v>
      </c>
      <c r="J6320">
        <v>100</v>
      </c>
      <c r="K6320" t="s">
        <v>16509</v>
      </c>
      <c r="L6320">
        <v>175</v>
      </c>
      <c r="M6320">
        <v>150</v>
      </c>
    </row>
    <row r="6321" spans="1:13" x14ac:dyDescent="0.25">
      <c r="A6321" t="s">
        <v>8634</v>
      </c>
      <c r="B6321" t="s">
        <v>13626</v>
      </c>
      <c r="C6321">
        <v>6</v>
      </c>
      <c r="D6321" t="s">
        <v>12</v>
      </c>
      <c r="E6321" t="s">
        <v>2280</v>
      </c>
      <c r="F6321">
        <v>48</v>
      </c>
      <c r="G6321" t="s">
        <v>13</v>
      </c>
      <c r="H6321" t="s">
        <v>3</v>
      </c>
      <c r="I6321" t="s">
        <v>80</v>
      </c>
      <c r="J6321">
        <v>120</v>
      </c>
      <c r="K6321" t="s">
        <v>16509</v>
      </c>
      <c r="L6321">
        <v>175</v>
      </c>
      <c r="M6321">
        <v>100</v>
      </c>
    </row>
    <row r="6322" spans="1:13" x14ac:dyDescent="0.25">
      <c r="A6322" t="s">
        <v>8635</v>
      </c>
      <c r="B6322" t="s">
        <v>15322</v>
      </c>
      <c r="C6322">
        <v>12</v>
      </c>
      <c r="D6322" t="s">
        <v>19</v>
      </c>
      <c r="E6322" t="s">
        <v>2177</v>
      </c>
      <c r="F6322">
        <v>6</v>
      </c>
      <c r="G6322" t="s">
        <v>15</v>
      </c>
      <c r="H6322" t="s">
        <v>3</v>
      </c>
      <c r="I6322" t="s">
        <v>1003</v>
      </c>
      <c r="J6322">
        <v>120</v>
      </c>
      <c r="K6322" t="s">
        <v>16512</v>
      </c>
      <c r="L6322">
        <v>120</v>
      </c>
      <c r="M6322">
        <v>150</v>
      </c>
    </row>
    <row r="6323" spans="1:13" x14ac:dyDescent="0.25">
      <c r="A6323" t="s">
        <v>1677</v>
      </c>
      <c r="B6323" t="s">
        <v>6195</v>
      </c>
      <c r="C6323">
        <v>5</v>
      </c>
      <c r="D6323" t="s">
        <v>12</v>
      </c>
      <c r="E6323" t="s">
        <v>2182</v>
      </c>
      <c r="F6323">
        <v>43</v>
      </c>
      <c r="G6323" t="s">
        <v>13</v>
      </c>
      <c r="H6323" t="s">
        <v>5</v>
      </c>
      <c r="I6323" t="s">
        <v>32</v>
      </c>
      <c r="J6323">
        <v>140</v>
      </c>
      <c r="K6323" t="s">
        <v>16509</v>
      </c>
      <c r="L6323">
        <v>175</v>
      </c>
      <c r="M6323">
        <v>100</v>
      </c>
    </row>
    <row r="6324" spans="1:13" x14ac:dyDescent="0.25">
      <c r="A6324" t="s">
        <v>8636</v>
      </c>
      <c r="B6324" t="s">
        <v>14959</v>
      </c>
      <c r="C6324">
        <v>7</v>
      </c>
      <c r="D6324" t="s">
        <v>12</v>
      </c>
      <c r="E6324" t="s">
        <v>2233</v>
      </c>
      <c r="F6324">
        <v>29</v>
      </c>
      <c r="G6324" t="s">
        <v>15</v>
      </c>
      <c r="H6324" t="s">
        <v>7</v>
      </c>
      <c r="I6324">
        <v>0</v>
      </c>
      <c r="J6324">
        <v>100</v>
      </c>
      <c r="K6324" t="s">
        <v>16511</v>
      </c>
      <c r="L6324">
        <v>150</v>
      </c>
      <c r="M6324">
        <v>100</v>
      </c>
    </row>
    <row r="6325" spans="1:13" x14ac:dyDescent="0.25">
      <c r="A6325" t="s">
        <v>8637</v>
      </c>
      <c r="B6325" t="s">
        <v>14364</v>
      </c>
      <c r="C6325">
        <v>4</v>
      </c>
      <c r="D6325" t="s">
        <v>12</v>
      </c>
      <c r="E6325" t="s">
        <v>2533</v>
      </c>
      <c r="F6325">
        <v>15</v>
      </c>
      <c r="G6325" t="s">
        <v>15</v>
      </c>
      <c r="H6325" t="s">
        <v>6</v>
      </c>
      <c r="I6325" t="s">
        <v>359</v>
      </c>
      <c r="J6325">
        <v>135</v>
      </c>
      <c r="K6325" t="s">
        <v>16511</v>
      </c>
      <c r="L6325">
        <v>150</v>
      </c>
      <c r="M6325">
        <v>0</v>
      </c>
    </row>
    <row r="6326" spans="1:13" x14ac:dyDescent="0.25">
      <c r="A6326" t="s">
        <v>8638</v>
      </c>
      <c r="B6326" t="s">
        <v>14349</v>
      </c>
      <c r="C6326">
        <v>3</v>
      </c>
      <c r="D6326" t="s">
        <v>19</v>
      </c>
      <c r="E6326" t="s">
        <v>2299</v>
      </c>
      <c r="F6326">
        <v>2</v>
      </c>
      <c r="G6326" t="s">
        <v>17</v>
      </c>
      <c r="H6326" t="s">
        <v>5</v>
      </c>
      <c r="I6326" t="s">
        <v>1003</v>
      </c>
      <c r="J6326">
        <v>140</v>
      </c>
      <c r="K6326" t="s">
        <v>16507</v>
      </c>
      <c r="L6326">
        <v>100</v>
      </c>
      <c r="M6326">
        <v>0</v>
      </c>
    </row>
    <row r="6327" spans="1:13" x14ac:dyDescent="0.25">
      <c r="A6327" t="s">
        <v>1477</v>
      </c>
      <c r="B6327" t="s">
        <v>5230</v>
      </c>
      <c r="C6327">
        <v>3</v>
      </c>
      <c r="D6327" t="s">
        <v>12</v>
      </c>
      <c r="E6327" t="s">
        <v>2186</v>
      </c>
      <c r="F6327">
        <v>21</v>
      </c>
      <c r="G6327" t="s">
        <v>15</v>
      </c>
      <c r="H6327" t="s">
        <v>4</v>
      </c>
      <c r="I6327">
        <v>0</v>
      </c>
      <c r="J6327">
        <v>110</v>
      </c>
      <c r="K6327" t="s">
        <v>16511</v>
      </c>
      <c r="L6327">
        <v>150</v>
      </c>
      <c r="M6327">
        <v>0</v>
      </c>
    </row>
    <row r="6328" spans="1:13" x14ac:dyDescent="0.25">
      <c r="A6328" t="s">
        <v>623</v>
      </c>
      <c r="B6328" t="s">
        <v>14956</v>
      </c>
      <c r="C6328">
        <v>3</v>
      </c>
      <c r="D6328" t="s">
        <v>19</v>
      </c>
      <c r="E6328" t="s">
        <v>2207</v>
      </c>
      <c r="F6328">
        <v>8</v>
      </c>
      <c r="G6328" t="s">
        <v>13</v>
      </c>
      <c r="H6328" t="s">
        <v>5</v>
      </c>
      <c r="I6328" t="s">
        <v>32</v>
      </c>
      <c r="J6328">
        <v>140</v>
      </c>
      <c r="K6328" t="s">
        <v>16508</v>
      </c>
      <c r="L6328">
        <v>140</v>
      </c>
      <c r="M6328">
        <v>0</v>
      </c>
    </row>
    <row r="6329" spans="1:13" x14ac:dyDescent="0.25">
      <c r="A6329" t="s">
        <v>8639</v>
      </c>
      <c r="B6329" t="s">
        <v>15562</v>
      </c>
      <c r="C6329">
        <v>7</v>
      </c>
      <c r="D6329" t="s">
        <v>19</v>
      </c>
      <c r="E6329" t="s">
        <v>2656</v>
      </c>
      <c r="F6329">
        <v>9</v>
      </c>
      <c r="G6329" t="s">
        <v>13</v>
      </c>
      <c r="H6329" t="s">
        <v>7</v>
      </c>
      <c r="I6329">
        <v>0</v>
      </c>
      <c r="J6329">
        <v>100</v>
      </c>
      <c r="K6329" t="s">
        <v>16508</v>
      </c>
      <c r="L6329">
        <v>140</v>
      </c>
      <c r="M6329">
        <v>100</v>
      </c>
    </row>
    <row r="6330" spans="1:13" x14ac:dyDescent="0.25">
      <c r="A6330" t="s">
        <v>8640</v>
      </c>
      <c r="B6330" t="s">
        <v>2640</v>
      </c>
      <c r="C6330">
        <v>7</v>
      </c>
      <c r="D6330" t="s">
        <v>19</v>
      </c>
      <c r="E6330" t="s">
        <v>3812</v>
      </c>
      <c r="F6330">
        <v>2</v>
      </c>
      <c r="G6330" t="s">
        <v>17</v>
      </c>
      <c r="H6330" t="s">
        <v>7</v>
      </c>
      <c r="I6330">
        <v>0</v>
      </c>
      <c r="J6330">
        <v>100</v>
      </c>
      <c r="K6330" t="s">
        <v>16507</v>
      </c>
      <c r="L6330">
        <v>100</v>
      </c>
      <c r="M6330">
        <v>100</v>
      </c>
    </row>
    <row r="6331" spans="1:13" x14ac:dyDescent="0.25">
      <c r="A6331" t="s">
        <v>8641</v>
      </c>
      <c r="B6331" t="s">
        <v>2614</v>
      </c>
      <c r="C6331">
        <v>8</v>
      </c>
      <c r="D6331" t="s">
        <v>12</v>
      </c>
      <c r="E6331" t="s">
        <v>2208</v>
      </c>
      <c r="F6331">
        <v>13</v>
      </c>
      <c r="G6331" t="s">
        <v>15</v>
      </c>
      <c r="H6331" t="s">
        <v>5</v>
      </c>
      <c r="I6331" t="s">
        <v>359</v>
      </c>
      <c r="J6331">
        <v>140</v>
      </c>
      <c r="K6331" t="s">
        <v>16511</v>
      </c>
      <c r="L6331">
        <v>150</v>
      </c>
      <c r="M6331">
        <v>150</v>
      </c>
    </row>
    <row r="6332" spans="1:13" x14ac:dyDescent="0.25">
      <c r="A6332" t="s">
        <v>8642</v>
      </c>
      <c r="B6332" t="s">
        <v>8305</v>
      </c>
      <c r="C6332">
        <v>12</v>
      </c>
      <c r="D6332" t="s">
        <v>12</v>
      </c>
      <c r="E6332" t="s">
        <v>2186</v>
      </c>
      <c r="F6332">
        <v>42</v>
      </c>
      <c r="G6332" t="s">
        <v>13</v>
      </c>
      <c r="H6332" t="s">
        <v>5</v>
      </c>
      <c r="I6332" t="s">
        <v>359</v>
      </c>
      <c r="J6332">
        <v>140</v>
      </c>
      <c r="K6332" t="s">
        <v>16509</v>
      </c>
      <c r="L6332">
        <v>175</v>
      </c>
      <c r="M6332">
        <v>150</v>
      </c>
    </row>
    <row r="6333" spans="1:13" x14ac:dyDescent="0.25">
      <c r="A6333" t="s">
        <v>8644</v>
      </c>
      <c r="B6333" t="s">
        <v>4233</v>
      </c>
      <c r="C6333">
        <v>5</v>
      </c>
      <c r="D6333" t="s">
        <v>12</v>
      </c>
      <c r="E6333" t="s">
        <v>2202</v>
      </c>
      <c r="F6333">
        <v>11.5</v>
      </c>
      <c r="G6333" t="s">
        <v>15</v>
      </c>
      <c r="H6333" t="s">
        <v>3</v>
      </c>
      <c r="I6333">
        <v>0</v>
      </c>
      <c r="J6333">
        <v>120</v>
      </c>
      <c r="K6333" t="s">
        <v>16511</v>
      </c>
      <c r="L6333">
        <v>150</v>
      </c>
      <c r="M6333">
        <v>100</v>
      </c>
    </row>
    <row r="6334" spans="1:13" x14ac:dyDescent="0.25">
      <c r="A6334" t="s">
        <v>8645</v>
      </c>
      <c r="B6334" t="s">
        <v>15761</v>
      </c>
      <c r="C6334">
        <v>3</v>
      </c>
      <c r="D6334" t="s">
        <v>19</v>
      </c>
      <c r="E6334" t="s">
        <v>2198</v>
      </c>
      <c r="F6334">
        <v>6</v>
      </c>
      <c r="G6334" t="s">
        <v>15</v>
      </c>
      <c r="H6334" t="s">
        <v>6</v>
      </c>
      <c r="I6334" t="s">
        <v>1003</v>
      </c>
      <c r="J6334">
        <v>135</v>
      </c>
      <c r="K6334" t="s">
        <v>16512</v>
      </c>
      <c r="L6334">
        <v>120</v>
      </c>
      <c r="M6334">
        <v>0</v>
      </c>
    </row>
    <row r="6335" spans="1:13" x14ac:dyDescent="0.25">
      <c r="A6335" t="s">
        <v>964</v>
      </c>
      <c r="B6335" t="s">
        <v>4675</v>
      </c>
      <c r="C6335">
        <v>7</v>
      </c>
      <c r="D6335" t="s">
        <v>12</v>
      </c>
      <c r="E6335" t="s">
        <v>2322</v>
      </c>
      <c r="F6335">
        <v>27</v>
      </c>
      <c r="G6335" t="s">
        <v>15</v>
      </c>
      <c r="H6335" t="s">
        <v>7</v>
      </c>
      <c r="I6335" t="s">
        <v>456</v>
      </c>
      <c r="J6335">
        <v>100</v>
      </c>
      <c r="K6335" t="s">
        <v>16511</v>
      </c>
      <c r="L6335">
        <v>150</v>
      </c>
      <c r="M6335">
        <v>100</v>
      </c>
    </row>
    <row r="6336" spans="1:13" x14ac:dyDescent="0.25">
      <c r="A6336" t="s">
        <v>8646</v>
      </c>
      <c r="B6336" t="s">
        <v>2368</v>
      </c>
      <c r="C6336">
        <v>5</v>
      </c>
      <c r="D6336" t="s">
        <v>12</v>
      </c>
      <c r="E6336" t="s">
        <v>2223</v>
      </c>
      <c r="F6336">
        <v>48</v>
      </c>
      <c r="G6336" t="s">
        <v>13</v>
      </c>
      <c r="H6336" t="s">
        <v>6</v>
      </c>
      <c r="I6336" t="s">
        <v>52</v>
      </c>
      <c r="J6336">
        <v>135</v>
      </c>
      <c r="K6336" t="s">
        <v>16509</v>
      </c>
      <c r="L6336">
        <v>175</v>
      </c>
      <c r="M6336">
        <v>100</v>
      </c>
    </row>
    <row r="6337" spans="1:13" x14ac:dyDescent="0.25">
      <c r="A6337" t="s">
        <v>8647</v>
      </c>
      <c r="B6337" t="s">
        <v>3750</v>
      </c>
      <c r="C6337">
        <v>5</v>
      </c>
      <c r="D6337" t="s">
        <v>12</v>
      </c>
      <c r="E6337" t="s">
        <v>2190</v>
      </c>
      <c r="F6337">
        <v>4</v>
      </c>
      <c r="G6337" t="s">
        <v>17</v>
      </c>
      <c r="H6337" t="s">
        <v>5</v>
      </c>
      <c r="I6337">
        <v>0</v>
      </c>
      <c r="J6337">
        <v>140</v>
      </c>
      <c r="K6337" t="s">
        <v>16510</v>
      </c>
      <c r="L6337">
        <v>125</v>
      </c>
      <c r="M6337">
        <v>100</v>
      </c>
    </row>
    <row r="6338" spans="1:13" x14ac:dyDescent="0.25">
      <c r="A6338" t="s">
        <v>8648</v>
      </c>
      <c r="B6338" t="s">
        <v>13826</v>
      </c>
      <c r="C6338">
        <v>4</v>
      </c>
      <c r="D6338" t="s">
        <v>19</v>
      </c>
      <c r="E6338" t="s">
        <v>2234</v>
      </c>
      <c r="F6338">
        <v>6</v>
      </c>
      <c r="G6338" t="s">
        <v>15</v>
      </c>
      <c r="H6338" t="s">
        <v>6</v>
      </c>
      <c r="I6338" t="s">
        <v>55</v>
      </c>
      <c r="J6338">
        <v>135</v>
      </c>
      <c r="K6338" t="s">
        <v>16512</v>
      </c>
      <c r="L6338">
        <v>120</v>
      </c>
      <c r="M6338">
        <v>0</v>
      </c>
    </row>
    <row r="6339" spans="1:13" x14ac:dyDescent="0.25">
      <c r="A6339" t="s">
        <v>8649</v>
      </c>
      <c r="B6339" t="s">
        <v>14088</v>
      </c>
      <c r="C6339">
        <v>8</v>
      </c>
      <c r="D6339" t="s">
        <v>12</v>
      </c>
      <c r="E6339" t="s">
        <v>2886</v>
      </c>
      <c r="F6339">
        <v>6</v>
      </c>
      <c r="G6339" t="s">
        <v>17</v>
      </c>
      <c r="H6339" t="s">
        <v>6</v>
      </c>
      <c r="I6339" t="s">
        <v>1003</v>
      </c>
      <c r="J6339">
        <v>135</v>
      </c>
      <c r="K6339" t="s">
        <v>16510</v>
      </c>
      <c r="L6339">
        <v>125</v>
      </c>
      <c r="M6339">
        <v>150</v>
      </c>
    </row>
    <row r="6340" spans="1:13" x14ac:dyDescent="0.25">
      <c r="A6340" t="s">
        <v>8650</v>
      </c>
      <c r="B6340" t="s">
        <v>3580</v>
      </c>
      <c r="C6340">
        <v>7</v>
      </c>
      <c r="D6340" t="s">
        <v>19</v>
      </c>
      <c r="E6340" t="s">
        <v>2198</v>
      </c>
      <c r="F6340">
        <v>8</v>
      </c>
      <c r="G6340" t="s">
        <v>13</v>
      </c>
      <c r="H6340" t="s">
        <v>4</v>
      </c>
      <c r="I6340">
        <v>0</v>
      </c>
      <c r="J6340">
        <v>110</v>
      </c>
      <c r="K6340" t="s">
        <v>16508</v>
      </c>
      <c r="L6340">
        <v>140</v>
      </c>
      <c r="M6340">
        <v>100</v>
      </c>
    </row>
    <row r="6341" spans="1:13" x14ac:dyDescent="0.25">
      <c r="A6341" t="s">
        <v>8651</v>
      </c>
      <c r="B6341" t="s">
        <v>2563</v>
      </c>
      <c r="C6341">
        <v>5</v>
      </c>
      <c r="D6341" t="s">
        <v>19</v>
      </c>
      <c r="E6341" t="s">
        <v>2200</v>
      </c>
      <c r="F6341">
        <v>8.5</v>
      </c>
      <c r="G6341" t="s">
        <v>13</v>
      </c>
      <c r="H6341" t="s">
        <v>6</v>
      </c>
      <c r="I6341" t="s">
        <v>359</v>
      </c>
      <c r="J6341">
        <v>135</v>
      </c>
      <c r="K6341" t="s">
        <v>16508</v>
      </c>
      <c r="L6341">
        <v>140</v>
      </c>
      <c r="M6341">
        <v>100</v>
      </c>
    </row>
    <row r="6342" spans="1:13" x14ac:dyDescent="0.25">
      <c r="A6342" t="s">
        <v>8652</v>
      </c>
      <c r="B6342" t="s">
        <v>14181</v>
      </c>
      <c r="C6342">
        <v>7</v>
      </c>
      <c r="D6342" t="s">
        <v>19</v>
      </c>
      <c r="E6342" t="s">
        <v>2177</v>
      </c>
      <c r="F6342">
        <v>4</v>
      </c>
      <c r="G6342" t="s">
        <v>17</v>
      </c>
      <c r="H6342" t="s">
        <v>6</v>
      </c>
      <c r="I6342" t="s">
        <v>32</v>
      </c>
      <c r="J6342">
        <v>135</v>
      </c>
      <c r="K6342" t="s">
        <v>16507</v>
      </c>
      <c r="L6342">
        <v>100</v>
      </c>
      <c r="M6342">
        <v>100</v>
      </c>
    </row>
    <row r="6343" spans="1:13" x14ac:dyDescent="0.25">
      <c r="A6343" t="s">
        <v>1724</v>
      </c>
      <c r="B6343" t="s">
        <v>2979</v>
      </c>
      <c r="C6343">
        <v>4</v>
      </c>
      <c r="D6343" t="s">
        <v>12</v>
      </c>
      <c r="E6343" t="s">
        <v>2207</v>
      </c>
      <c r="F6343">
        <v>42</v>
      </c>
      <c r="G6343" t="s">
        <v>13</v>
      </c>
      <c r="H6343" t="s">
        <v>7</v>
      </c>
      <c r="I6343">
        <v>0</v>
      </c>
      <c r="J6343">
        <v>100</v>
      </c>
      <c r="K6343" t="s">
        <v>16509</v>
      </c>
      <c r="L6343">
        <v>175</v>
      </c>
      <c r="M6343">
        <v>0</v>
      </c>
    </row>
    <row r="6344" spans="1:13" x14ac:dyDescent="0.25">
      <c r="A6344" t="s">
        <v>8653</v>
      </c>
      <c r="B6344" t="s">
        <v>15762</v>
      </c>
      <c r="C6344">
        <v>20</v>
      </c>
      <c r="D6344" t="s">
        <v>12</v>
      </c>
      <c r="E6344" t="s">
        <v>2325</v>
      </c>
      <c r="F6344">
        <v>12</v>
      </c>
      <c r="G6344" t="s">
        <v>15</v>
      </c>
      <c r="H6344" t="s">
        <v>6</v>
      </c>
      <c r="I6344">
        <v>0</v>
      </c>
      <c r="J6344">
        <v>135</v>
      </c>
      <c r="K6344" t="s">
        <v>16511</v>
      </c>
      <c r="L6344">
        <v>150</v>
      </c>
      <c r="M6344">
        <v>300</v>
      </c>
    </row>
    <row r="6345" spans="1:13" x14ac:dyDescent="0.25">
      <c r="A6345" t="s">
        <v>8654</v>
      </c>
      <c r="B6345" t="s">
        <v>15657</v>
      </c>
      <c r="C6345">
        <v>7</v>
      </c>
      <c r="D6345" t="s">
        <v>12</v>
      </c>
      <c r="E6345" t="s">
        <v>2190</v>
      </c>
      <c r="F6345">
        <v>7</v>
      </c>
      <c r="G6345" t="s">
        <v>17</v>
      </c>
      <c r="H6345" t="s">
        <v>5</v>
      </c>
      <c r="I6345" t="s">
        <v>359</v>
      </c>
      <c r="J6345">
        <v>140</v>
      </c>
      <c r="K6345" t="s">
        <v>16510</v>
      </c>
      <c r="L6345">
        <v>125</v>
      </c>
      <c r="M6345">
        <v>100</v>
      </c>
    </row>
    <row r="6346" spans="1:13" x14ac:dyDescent="0.25">
      <c r="A6346" t="s">
        <v>8655</v>
      </c>
      <c r="B6346" t="s">
        <v>14586</v>
      </c>
      <c r="C6346">
        <v>5</v>
      </c>
      <c r="D6346" t="s">
        <v>12</v>
      </c>
      <c r="E6346" t="s">
        <v>2625</v>
      </c>
      <c r="F6346">
        <v>42</v>
      </c>
      <c r="G6346" t="s">
        <v>13</v>
      </c>
      <c r="H6346" t="s">
        <v>3</v>
      </c>
      <c r="I6346">
        <v>0</v>
      </c>
      <c r="J6346">
        <v>120</v>
      </c>
      <c r="K6346" t="s">
        <v>16509</v>
      </c>
      <c r="L6346">
        <v>175</v>
      </c>
      <c r="M6346">
        <v>100</v>
      </c>
    </row>
    <row r="6347" spans="1:13" x14ac:dyDescent="0.25">
      <c r="A6347" t="s">
        <v>8656</v>
      </c>
      <c r="B6347" t="s">
        <v>8845</v>
      </c>
      <c r="C6347">
        <v>7</v>
      </c>
      <c r="D6347" t="s">
        <v>19</v>
      </c>
      <c r="E6347" t="s">
        <v>2210</v>
      </c>
      <c r="F6347">
        <v>10</v>
      </c>
      <c r="G6347" t="s">
        <v>13</v>
      </c>
      <c r="H6347" t="s">
        <v>6</v>
      </c>
      <c r="I6347" t="s">
        <v>359</v>
      </c>
      <c r="J6347">
        <v>135</v>
      </c>
      <c r="K6347" t="s">
        <v>16508</v>
      </c>
      <c r="L6347">
        <v>140</v>
      </c>
      <c r="M6347">
        <v>100</v>
      </c>
    </row>
    <row r="6348" spans="1:13" x14ac:dyDescent="0.25">
      <c r="A6348" t="s">
        <v>422</v>
      </c>
      <c r="B6348" t="s">
        <v>13854</v>
      </c>
      <c r="C6348">
        <v>8</v>
      </c>
      <c r="D6348" t="s">
        <v>12</v>
      </c>
      <c r="E6348" t="s">
        <v>2186</v>
      </c>
      <c r="F6348">
        <v>12</v>
      </c>
      <c r="G6348" t="s">
        <v>15</v>
      </c>
      <c r="H6348" t="s">
        <v>6</v>
      </c>
      <c r="I6348">
        <v>0</v>
      </c>
      <c r="J6348">
        <v>135</v>
      </c>
      <c r="K6348" t="s">
        <v>16511</v>
      </c>
      <c r="L6348">
        <v>150</v>
      </c>
      <c r="M6348">
        <v>150</v>
      </c>
    </row>
    <row r="6349" spans="1:13" x14ac:dyDescent="0.25">
      <c r="A6349" t="s">
        <v>8657</v>
      </c>
      <c r="B6349" t="s">
        <v>14671</v>
      </c>
      <c r="C6349">
        <v>4</v>
      </c>
      <c r="D6349" t="s">
        <v>19</v>
      </c>
      <c r="E6349" t="s">
        <v>2779</v>
      </c>
      <c r="F6349">
        <v>9</v>
      </c>
      <c r="G6349" t="s">
        <v>13</v>
      </c>
      <c r="H6349" t="s">
        <v>5</v>
      </c>
      <c r="I6349" t="s">
        <v>1003</v>
      </c>
      <c r="J6349">
        <v>140</v>
      </c>
      <c r="K6349" t="s">
        <v>16508</v>
      </c>
      <c r="L6349">
        <v>140</v>
      </c>
      <c r="M6349">
        <v>0</v>
      </c>
    </row>
    <row r="6350" spans="1:13" x14ac:dyDescent="0.25">
      <c r="A6350" t="s">
        <v>8658</v>
      </c>
      <c r="B6350" t="s">
        <v>7183</v>
      </c>
      <c r="C6350">
        <v>4</v>
      </c>
      <c r="D6350" t="s">
        <v>19</v>
      </c>
      <c r="E6350" t="s">
        <v>2200</v>
      </c>
      <c r="F6350">
        <v>2</v>
      </c>
      <c r="G6350" t="s">
        <v>17</v>
      </c>
      <c r="H6350" t="s">
        <v>7</v>
      </c>
      <c r="I6350" t="s">
        <v>32</v>
      </c>
      <c r="J6350">
        <v>100</v>
      </c>
      <c r="K6350" t="s">
        <v>16507</v>
      </c>
      <c r="L6350">
        <v>100</v>
      </c>
      <c r="M6350">
        <v>0</v>
      </c>
    </row>
    <row r="6351" spans="1:13" x14ac:dyDescent="0.25">
      <c r="A6351" t="s">
        <v>8659</v>
      </c>
      <c r="B6351" t="s">
        <v>15763</v>
      </c>
      <c r="C6351">
        <v>8</v>
      </c>
      <c r="D6351" t="s">
        <v>12</v>
      </c>
      <c r="E6351" t="s">
        <v>2202</v>
      </c>
      <c r="F6351">
        <v>33</v>
      </c>
      <c r="G6351" t="s">
        <v>13</v>
      </c>
      <c r="H6351" t="s">
        <v>6</v>
      </c>
      <c r="I6351">
        <v>0</v>
      </c>
      <c r="J6351">
        <v>135</v>
      </c>
      <c r="K6351" t="s">
        <v>16509</v>
      </c>
      <c r="L6351">
        <v>175</v>
      </c>
      <c r="M6351">
        <v>150</v>
      </c>
    </row>
    <row r="6352" spans="1:13" x14ac:dyDescent="0.25">
      <c r="A6352" t="s">
        <v>8660</v>
      </c>
      <c r="B6352" t="s">
        <v>3243</v>
      </c>
      <c r="C6352">
        <v>14</v>
      </c>
      <c r="D6352" t="s">
        <v>12</v>
      </c>
      <c r="E6352" t="s">
        <v>2226</v>
      </c>
      <c r="F6352">
        <v>22</v>
      </c>
      <c r="G6352" t="s">
        <v>15</v>
      </c>
      <c r="H6352" t="s">
        <v>7</v>
      </c>
      <c r="I6352" t="s">
        <v>32</v>
      </c>
      <c r="J6352">
        <v>100</v>
      </c>
      <c r="K6352" t="s">
        <v>16511</v>
      </c>
      <c r="L6352">
        <v>150</v>
      </c>
      <c r="M6352">
        <v>200</v>
      </c>
    </row>
    <row r="6353" spans="1:13" x14ac:dyDescent="0.25">
      <c r="A6353" t="s">
        <v>399</v>
      </c>
      <c r="B6353" t="s">
        <v>13701</v>
      </c>
      <c r="C6353">
        <v>5</v>
      </c>
      <c r="D6353" t="s">
        <v>12</v>
      </c>
      <c r="E6353" t="s">
        <v>4169</v>
      </c>
      <c r="F6353">
        <v>7</v>
      </c>
      <c r="G6353" t="s">
        <v>17</v>
      </c>
      <c r="H6353" t="s">
        <v>4</v>
      </c>
      <c r="I6353" t="s">
        <v>52</v>
      </c>
      <c r="J6353">
        <v>110</v>
      </c>
      <c r="K6353" t="s">
        <v>16510</v>
      </c>
      <c r="L6353">
        <v>125</v>
      </c>
      <c r="M6353">
        <v>100</v>
      </c>
    </row>
    <row r="6354" spans="1:13" x14ac:dyDescent="0.25">
      <c r="A6354" t="s">
        <v>8662</v>
      </c>
      <c r="B6354" t="s">
        <v>4276</v>
      </c>
      <c r="C6354">
        <v>7</v>
      </c>
      <c r="D6354" t="s">
        <v>12</v>
      </c>
      <c r="E6354" t="s">
        <v>2226</v>
      </c>
      <c r="F6354">
        <v>49</v>
      </c>
      <c r="G6354" t="s">
        <v>13</v>
      </c>
      <c r="H6354" t="s">
        <v>6</v>
      </c>
      <c r="I6354" t="s">
        <v>32</v>
      </c>
      <c r="J6354">
        <v>135</v>
      </c>
      <c r="K6354" t="s">
        <v>16509</v>
      </c>
      <c r="L6354">
        <v>175</v>
      </c>
      <c r="M6354">
        <v>100</v>
      </c>
    </row>
    <row r="6355" spans="1:13" x14ac:dyDescent="0.25">
      <c r="A6355" t="s">
        <v>8663</v>
      </c>
      <c r="B6355" t="s">
        <v>15764</v>
      </c>
      <c r="C6355">
        <v>14</v>
      </c>
      <c r="D6355" t="s">
        <v>12</v>
      </c>
      <c r="E6355" t="s">
        <v>2207</v>
      </c>
      <c r="F6355">
        <v>18</v>
      </c>
      <c r="G6355" t="s">
        <v>15</v>
      </c>
      <c r="H6355" t="s">
        <v>6</v>
      </c>
      <c r="I6355" t="s">
        <v>32</v>
      </c>
      <c r="J6355">
        <v>135</v>
      </c>
      <c r="K6355" t="s">
        <v>16511</v>
      </c>
      <c r="L6355">
        <v>150</v>
      </c>
      <c r="M6355">
        <v>200</v>
      </c>
    </row>
    <row r="6356" spans="1:13" x14ac:dyDescent="0.25">
      <c r="A6356" t="s">
        <v>8664</v>
      </c>
      <c r="B6356" t="s">
        <v>14744</v>
      </c>
      <c r="C6356">
        <v>11</v>
      </c>
      <c r="D6356" t="s">
        <v>19</v>
      </c>
      <c r="E6356" t="s">
        <v>2182</v>
      </c>
      <c r="F6356">
        <v>8.5</v>
      </c>
      <c r="G6356" t="s">
        <v>13</v>
      </c>
      <c r="H6356" t="s">
        <v>3</v>
      </c>
      <c r="I6356">
        <v>0</v>
      </c>
      <c r="J6356">
        <v>120</v>
      </c>
      <c r="K6356" t="s">
        <v>16508</v>
      </c>
      <c r="L6356">
        <v>140</v>
      </c>
      <c r="M6356">
        <v>150</v>
      </c>
    </row>
    <row r="6357" spans="1:13" x14ac:dyDescent="0.25">
      <c r="A6357" t="s">
        <v>1304</v>
      </c>
      <c r="B6357" t="s">
        <v>13596</v>
      </c>
      <c r="C6357">
        <v>4</v>
      </c>
      <c r="D6357" t="s">
        <v>19</v>
      </c>
      <c r="E6357" t="s">
        <v>2198</v>
      </c>
      <c r="F6357">
        <v>8.5</v>
      </c>
      <c r="G6357" t="s">
        <v>13</v>
      </c>
      <c r="H6357" t="s">
        <v>6</v>
      </c>
      <c r="I6357" t="s">
        <v>32</v>
      </c>
      <c r="J6357">
        <v>135</v>
      </c>
      <c r="K6357" t="s">
        <v>16508</v>
      </c>
      <c r="L6357">
        <v>140</v>
      </c>
      <c r="M6357">
        <v>0</v>
      </c>
    </row>
    <row r="6358" spans="1:13" x14ac:dyDescent="0.25">
      <c r="A6358" t="s">
        <v>8665</v>
      </c>
      <c r="B6358" t="s">
        <v>3750</v>
      </c>
      <c r="C6358">
        <v>5</v>
      </c>
      <c r="D6358" t="s">
        <v>19</v>
      </c>
      <c r="E6358" t="s">
        <v>2849</v>
      </c>
      <c r="F6358">
        <v>2</v>
      </c>
      <c r="G6358" t="s">
        <v>17</v>
      </c>
      <c r="H6358" t="s">
        <v>7</v>
      </c>
      <c r="I6358" t="s">
        <v>32</v>
      </c>
      <c r="J6358">
        <v>100</v>
      </c>
      <c r="K6358" t="s">
        <v>16507</v>
      </c>
      <c r="L6358">
        <v>100</v>
      </c>
      <c r="M6358">
        <v>100</v>
      </c>
    </row>
    <row r="6359" spans="1:13" x14ac:dyDescent="0.25">
      <c r="A6359" t="s">
        <v>936</v>
      </c>
      <c r="B6359" t="s">
        <v>14586</v>
      </c>
      <c r="C6359">
        <v>5</v>
      </c>
      <c r="D6359" t="s">
        <v>12</v>
      </c>
      <c r="E6359" t="s">
        <v>2207</v>
      </c>
      <c r="F6359">
        <v>9</v>
      </c>
      <c r="G6359" t="s">
        <v>17</v>
      </c>
      <c r="H6359" t="s">
        <v>3</v>
      </c>
      <c r="I6359" t="s">
        <v>1003</v>
      </c>
      <c r="J6359">
        <v>120</v>
      </c>
      <c r="K6359" t="s">
        <v>16510</v>
      </c>
      <c r="L6359">
        <v>125</v>
      </c>
      <c r="M6359">
        <v>100</v>
      </c>
    </row>
    <row r="6360" spans="1:13" x14ac:dyDescent="0.25">
      <c r="A6360" t="s">
        <v>8666</v>
      </c>
      <c r="B6360" t="s">
        <v>4888</v>
      </c>
      <c r="C6360">
        <v>7</v>
      </c>
      <c r="D6360" t="s">
        <v>12</v>
      </c>
      <c r="E6360" t="s">
        <v>2186</v>
      </c>
      <c r="F6360">
        <v>35</v>
      </c>
      <c r="G6360" t="s">
        <v>13</v>
      </c>
      <c r="H6360" t="s">
        <v>7</v>
      </c>
      <c r="I6360" t="s">
        <v>359</v>
      </c>
      <c r="J6360">
        <v>100</v>
      </c>
      <c r="K6360" t="s">
        <v>16509</v>
      </c>
      <c r="L6360">
        <v>175</v>
      </c>
      <c r="M6360">
        <v>100</v>
      </c>
    </row>
    <row r="6361" spans="1:13" x14ac:dyDescent="0.25">
      <c r="A6361" t="s">
        <v>8668</v>
      </c>
      <c r="B6361" t="s">
        <v>14935</v>
      </c>
      <c r="C6361">
        <v>10</v>
      </c>
      <c r="D6361" t="s">
        <v>12</v>
      </c>
      <c r="E6361" t="s">
        <v>2217</v>
      </c>
      <c r="F6361">
        <v>48</v>
      </c>
      <c r="G6361" t="s">
        <v>13</v>
      </c>
      <c r="H6361" t="s">
        <v>4</v>
      </c>
      <c r="I6361" t="s">
        <v>359</v>
      </c>
      <c r="J6361">
        <v>110</v>
      </c>
      <c r="K6361" t="s">
        <v>16509</v>
      </c>
      <c r="L6361">
        <v>175</v>
      </c>
      <c r="M6361">
        <v>150</v>
      </c>
    </row>
    <row r="6362" spans="1:13" x14ac:dyDescent="0.25">
      <c r="A6362" t="s">
        <v>8669</v>
      </c>
      <c r="B6362" t="s">
        <v>14155</v>
      </c>
      <c r="C6362">
        <v>7</v>
      </c>
      <c r="D6362" t="s">
        <v>19</v>
      </c>
      <c r="E6362" t="s">
        <v>2198</v>
      </c>
      <c r="F6362">
        <v>2</v>
      </c>
      <c r="G6362" t="s">
        <v>17</v>
      </c>
      <c r="H6362" t="s">
        <v>7</v>
      </c>
      <c r="I6362" t="s">
        <v>1003</v>
      </c>
      <c r="J6362">
        <v>100</v>
      </c>
      <c r="K6362" t="s">
        <v>16507</v>
      </c>
      <c r="L6362">
        <v>100</v>
      </c>
      <c r="M6362">
        <v>100</v>
      </c>
    </row>
    <row r="6363" spans="1:13" x14ac:dyDescent="0.25">
      <c r="A6363" t="s">
        <v>8670</v>
      </c>
      <c r="B6363" t="s">
        <v>5725</v>
      </c>
      <c r="C6363">
        <v>8</v>
      </c>
      <c r="D6363" t="s">
        <v>19</v>
      </c>
      <c r="E6363" t="s">
        <v>2182</v>
      </c>
      <c r="F6363">
        <v>2</v>
      </c>
      <c r="G6363" t="s">
        <v>17</v>
      </c>
      <c r="H6363" t="s">
        <v>5</v>
      </c>
      <c r="I6363">
        <v>0</v>
      </c>
      <c r="J6363">
        <v>140</v>
      </c>
      <c r="K6363" t="s">
        <v>16507</v>
      </c>
      <c r="L6363">
        <v>100</v>
      </c>
      <c r="M6363">
        <v>150</v>
      </c>
    </row>
    <row r="6364" spans="1:13" x14ac:dyDescent="0.25">
      <c r="A6364" t="s">
        <v>8671</v>
      </c>
      <c r="B6364" t="s">
        <v>15765</v>
      </c>
      <c r="C6364">
        <v>12</v>
      </c>
      <c r="D6364" t="s">
        <v>12</v>
      </c>
      <c r="E6364" t="s">
        <v>2325</v>
      </c>
      <c r="F6364">
        <v>28</v>
      </c>
      <c r="G6364" t="s">
        <v>15</v>
      </c>
      <c r="H6364" t="s">
        <v>6</v>
      </c>
      <c r="I6364">
        <v>0</v>
      </c>
      <c r="J6364">
        <v>135</v>
      </c>
      <c r="K6364" t="s">
        <v>16511</v>
      </c>
      <c r="L6364">
        <v>150</v>
      </c>
      <c r="M6364">
        <v>150</v>
      </c>
    </row>
    <row r="6365" spans="1:13" x14ac:dyDescent="0.25">
      <c r="A6365" t="s">
        <v>8672</v>
      </c>
      <c r="B6365" t="s">
        <v>6313</v>
      </c>
      <c r="C6365">
        <v>12</v>
      </c>
      <c r="D6365" t="s">
        <v>12</v>
      </c>
      <c r="E6365" t="s">
        <v>2322</v>
      </c>
      <c r="F6365">
        <v>9</v>
      </c>
      <c r="G6365" t="s">
        <v>17</v>
      </c>
      <c r="H6365" t="s">
        <v>4</v>
      </c>
      <c r="I6365" t="s">
        <v>32</v>
      </c>
      <c r="J6365">
        <v>110</v>
      </c>
      <c r="K6365" t="s">
        <v>16510</v>
      </c>
      <c r="L6365">
        <v>125</v>
      </c>
      <c r="M6365">
        <v>150</v>
      </c>
    </row>
    <row r="6366" spans="1:13" x14ac:dyDescent="0.25">
      <c r="A6366" t="s">
        <v>8674</v>
      </c>
      <c r="B6366" t="s">
        <v>15766</v>
      </c>
      <c r="C6366">
        <v>17</v>
      </c>
      <c r="D6366" t="s">
        <v>12</v>
      </c>
      <c r="E6366" t="s">
        <v>2191</v>
      </c>
      <c r="F6366">
        <v>33</v>
      </c>
      <c r="G6366" t="s">
        <v>13</v>
      </c>
      <c r="H6366" t="s">
        <v>4</v>
      </c>
      <c r="I6366">
        <v>0</v>
      </c>
      <c r="J6366">
        <v>110</v>
      </c>
      <c r="K6366" t="s">
        <v>16509</v>
      </c>
      <c r="L6366">
        <v>175</v>
      </c>
      <c r="M6366">
        <v>300</v>
      </c>
    </row>
    <row r="6367" spans="1:13" x14ac:dyDescent="0.25">
      <c r="A6367" t="s">
        <v>72</v>
      </c>
      <c r="B6367" t="s">
        <v>15767</v>
      </c>
      <c r="C6367">
        <v>12</v>
      </c>
      <c r="D6367" t="s">
        <v>12</v>
      </c>
      <c r="E6367" t="s">
        <v>2186</v>
      </c>
      <c r="F6367">
        <v>16</v>
      </c>
      <c r="G6367" t="s">
        <v>15</v>
      </c>
      <c r="H6367" t="s">
        <v>6</v>
      </c>
      <c r="I6367" t="s">
        <v>32</v>
      </c>
      <c r="J6367">
        <v>135</v>
      </c>
      <c r="K6367" t="s">
        <v>16511</v>
      </c>
      <c r="L6367">
        <v>150</v>
      </c>
      <c r="M6367">
        <v>150</v>
      </c>
    </row>
    <row r="6368" spans="1:13" x14ac:dyDescent="0.25">
      <c r="A6368" t="s">
        <v>8675</v>
      </c>
      <c r="B6368" t="s">
        <v>14778</v>
      </c>
      <c r="C6368">
        <v>2</v>
      </c>
      <c r="D6368" t="s">
        <v>12</v>
      </c>
      <c r="E6368" t="s">
        <v>2233</v>
      </c>
      <c r="F6368">
        <v>44</v>
      </c>
      <c r="G6368" t="s">
        <v>13</v>
      </c>
      <c r="H6368" t="s">
        <v>4</v>
      </c>
      <c r="I6368" t="s">
        <v>359</v>
      </c>
      <c r="J6368">
        <v>110</v>
      </c>
      <c r="K6368" t="s">
        <v>16509</v>
      </c>
      <c r="L6368">
        <v>175</v>
      </c>
      <c r="M6368">
        <v>0</v>
      </c>
    </row>
    <row r="6369" spans="1:13" x14ac:dyDescent="0.25">
      <c r="A6369" t="s">
        <v>8676</v>
      </c>
      <c r="B6369" t="s">
        <v>15768</v>
      </c>
      <c r="C6369">
        <v>1</v>
      </c>
      <c r="D6369" t="s">
        <v>12</v>
      </c>
      <c r="E6369" t="s">
        <v>2207</v>
      </c>
      <c r="F6369">
        <v>36</v>
      </c>
      <c r="G6369" t="s">
        <v>13</v>
      </c>
      <c r="H6369" t="s">
        <v>7</v>
      </c>
      <c r="I6369" t="s">
        <v>32</v>
      </c>
      <c r="J6369">
        <v>100</v>
      </c>
      <c r="K6369" t="s">
        <v>16509</v>
      </c>
      <c r="L6369">
        <v>175</v>
      </c>
      <c r="M6369">
        <v>0</v>
      </c>
    </row>
    <row r="6370" spans="1:13" x14ac:dyDescent="0.25">
      <c r="A6370" t="s">
        <v>8677</v>
      </c>
      <c r="B6370" t="s">
        <v>14743</v>
      </c>
      <c r="C6370">
        <v>8</v>
      </c>
      <c r="D6370" t="s">
        <v>12</v>
      </c>
      <c r="E6370" t="s">
        <v>2241</v>
      </c>
      <c r="F6370">
        <v>26</v>
      </c>
      <c r="G6370" t="s">
        <v>15</v>
      </c>
      <c r="H6370" t="s">
        <v>5</v>
      </c>
      <c r="I6370" t="s">
        <v>1093</v>
      </c>
      <c r="J6370">
        <v>140</v>
      </c>
      <c r="K6370" t="s">
        <v>16511</v>
      </c>
      <c r="L6370">
        <v>150</v>
      </c>
      <c r="M6370">
        <v>150</v>
      </c>
    </row>
    <row r="6371" spans="1:13" x14ac:dyDescent="0.25">
      <c r="A6371" t="s">
        <v>8678</v>
      </c>
      <c r="B6371" t="s">
        <v>3438</v>
      </c>
      <c r="C6371">
        <v>3</v>
      </c>
      <c r="D6371" t="s">
        <v>12</v>
      </c>
      <c r="E6371" t="s">
        <v>2332</v>
      </c>
      <c r="F6371">
        <v>38</v>
      </c>
      <c r="G6371" t="s">
        <v>13</v>
      </c>
      <c r="H6371" t="s">
        <v>6</v>
      </c>
      <c r="I6371" t="s">
        <v>52</v>
      </c>
      <c r="J6371">
        <v>135</v>
      </c>
      <c r="K6371" t="s">
        <v>16509</v>
      </c>
      <c r="L6371">
        <v>175</v>
      </c>
      <c r="M6371">
        <v>0</v>
      </c>
    </row>
    <row r="6372" spans="1:13" x14ac:dyDescent="0.25">
      <c r="A6372" t="s">
        <v>8679</v>
      </c>
      <c r="B6372" t="s">
        <v>14419</v>
      </c>
      <c r="C6372">
        <v>3</v>
      </c>
      <c r="D6372" t="s">
        <v>19</v>
      </c>
      <c r="E6372" t="s">
        <v>2350</v>
      </c>
      <c r="F6372">
        <v>2</v>
      </c>
      <c r="G6372" t="s">
        <v>17</v>
      </c>
      <c r="H6372" t="s">
        <v>6</v>
      </c>
      <c r="I6372" t="s">
        <v>1096</v>
      </c>
      <c r="J6372">
        <v>135</v>
      </c>
      <c r="K6372" t="s">
        <v>16507</v>
      </c>
      <c r="L6372">
        <v>100</v>
      </c>
      <c r="M6372">
        <v>0</v>
      </c>
    </row>
    <row r="6373" spans="1:13" x14ac:dyDescent="0.25">
      <c r="A6373" t="s">
        <v>8680</v>
      </c>
      <c r="B6373" t="s">
        <v>14185</v>
      </c>
      <c r="C6373">
        <v>6</v>
      </c>
      <c r="D6373" t="s">
        <v>12</v>
      </c>
      <c r="E6373" t="s">
        <v>2217</v>
      </c>
      <c r="F6373">
        <v>49</v>
      </c>
      <c r="G6373" t="s">
        <v>13</v>
      </c>
      <c r="H6373" t="s">
        <v>4</v>
      </c>
      <c r="I6373" t="s">
        <v>1093</v>
      </c>
      <c r="J6373">
        <v>110</v>
      </c>
      <c r="K6373" t="s">
        <v>16509</v>
      </c>
      <c r="L6373">
        <v>175</v>
      </c>
      <c r="M6373">
        <v>100</v>
      </c>
    </row>
    <row r="6374" spans="1:13" x14ac:dyDescent="0.25">
      <c r="A6374" t="s">
        <v>2039</v>
      </c>
      <c r="B6374" t="s">
        <v>13824</v>
      </c>
      <c r="C6374">
        <v>5</v>
      </c>
      <c r="D6374" t="s">
        <v>12</v>
      </c>
      <c r="E6374" t="s">
        <v>2190</v>
      </c>
      <c r="F6374">
        <v>17</v>
      </c>
      <c r="G6374" t="s">
        <v>15</v>
      </c>
      <c r="H6374" t="s">
        <v>6</v>
      </c>
      <c r="I6374" t="s">
        <v>32</v>
      </c>
      <c r="J6374">
        <v>135</v>
      </c>
      <c r="K6374" t="s">
        <v>16511</v>
      </c>
      <c r="L6374">
        <v>150</v>
      </c>
      <c r="M6374">
        <v>100</v>
      </c>
    </row>
    <row r="6375" spans="1:13" x14ac:dyDescent="0.25">
      <c r="A6375" t="s">
        <v>8681</v>
      </c>
      <c r="B6375" t="s">
        <v>13910</v>
      </c>
      <c r="C6375">
        <v>3</v>
      </c>
      <c r="D6375" t="s">
        <v>12</v>
      </c>
      <c r="E6375" t="s">
        <v>2322</v>
      </c>
      <c r="F6375">
        <v>13</v>
      </c>
      <c r="G6375" t="s">
        <v>15</v>
      </c>
      <c r="H6375" t="s">
        <v>4</v>
      </c>
      <c r="I6375">
        <v>0</v>
      </c>
      <c r="J6375">
        <v>110</v>
      </c>
      <c r="K6375" t="s">
        <v>16511</v>
      </c>
      <c r="L6375">
        <v>150</v>
      </c>
      <c r="M6375">
        <v>0</v>
      </c>
    </row>
    <row r="6376" spans="1:13" x14ac:dyDescent="0.25">
      <c r="A6376" t="s">
        <v>8682</v>
      </c>
      <c r="B6376" t="s">
        <v>3208</v>
      </c>
      <c r="C6376">
        <v>5</v>
      </c>
      <c r="D6376" t="s">
        <v>12</v>
      </c>
      <c r="E6376" t="s">
        <v>2182</v>
      </c>
      <c r="F6376">
        <v>22</v>
      </c>
      <c r="G6376" t="s">
        <v>15</v>
      </c>
      <c r="H6376" t="s">
        <v>6</v>
      </c>
      <c r="I6376" t="s">
        <v>32</v>
      </c>
      <c r="J6376">
        <v>135</v>
      </c>
      <c r="K6376" t="s">
        <v>16511</v>
      </c>
      <c r="L6376">
        <v>150</v>
      </c>
      <c r="M6376">
        <v>100</v>
      </c>
    </row>
    <row r="6377" spans="1:13" x14ac:dyDescent="0.25">
      <c r="A6377" t="s">
        <v>8684</v>
      </c>
      <c r="B6377" t="s">
        <v>8806</v>
      </c>
      <c r="C6377">
        <v>11</v>
      </c>
      <c r="D6377" t="s">
        <v>12</v>
      </c>
      <c r="E6377" t="s">
        <v>2186</v>
      </c>
      <c r="F6377">
        <v>26</v>
      </c>
      <c r="G6377" t="s">
        <v>15</v>
      </c>
      <c r="H6377" t="s">
        <v>6</v>
      </c>
      <c r="I6377" t="s">
        <v>1096</v>
      </c>
      <c r="J6377">
        <v>135</v>
      </c>
      <c r="K6377" t="s">
        <v>16511</v>
      </c>
      <c r="L6377">
        <v>150</v>
      </c>
      <c r="M6377">
        <v>150</v>
      </c>
    </row>
    <row r="6378" spans="1:13" x14ac:dyDescent="0.25">
      <c r="A6378" t="s">
        <v>8685</v>
      </c>
      <c r="B6378" t="s">
        <v>13653</v>
      </c>
      <c r="C6378">
        <v>9</v>
      </c>
      <c r="D6378" t="s">
        <v>12</v>
      </c>
      <c r="E6378" t="s">
        <v>2207</v>
      </c>
      <c r="F6378">
        <v>25</v>
      </c>
      <c r="G6378" t="s">
        <v>15</v>
      </c>
      <c r="H6378" t="s">
        <v>5</v>
      </c>
      <c r="I6378">
        <v>0</v>
      </c>
      <c r="J6378">
        <v>140</v>
      </c>
      <c r="K6378" t="s">
        <v>16511</v>
      </c>
      <c r="L6378">
        <v>150</v>
      </c>
      <c r="M6378">
        <v>150</v>
      </c>
    </row>
    <row r="6379" spans="1:13" x14ac:dyDescent="0.25">
      <c r="A6379" t="s">
        <v>8686</v>
      </c>
      <c r="B6379" t="s">
        <v>3273</v>
      </c>
      <c r="C6379">
        <v>7</v>
      </c>
      <c r="D6379" t="s">
        <v>12</v>
      </c>
      <c r="E6379" t="s">
        <v>2615</v>
      </c>
      <c r="F6379">
        <v>11</v>
      </c>
      <c r="G6379" t="s">
        <v>15</v>
      </c>
      <c r="H6379" t="s">
        <v>3</v>
      </c>
      <c r="I6379" t="s">
        <v>456</v>
      </c>
      <c r="J6379">
        <v>120</v>
      </c>
      <c r="K6379" t="s">
        <v>16511</v>
      </c>
      <c r="L6379">
        <v>150</v>
      </c>
      <c r="M6379">
        <v>100</v>
      </c>
    </row>
    <row r="6380" spans="1:13" x14ac:dyDescent="0.25">
      <c r="A6380" t="s">
        <v>8687</v>
      </c>
      <c r="B6380" t="s">
        <v>15769</v>
      </c>
      <c r="C6380">
        <v>2</v>
      </c>
      <c r="D6380" t="s">
        <v>19</v>
      </c>
      <c r="E6380" t="s">
        <v>3034</v>
      </c>
      <c r="F6380">
        <v>8.5</v>
      </c>
      <c r="G6380" t="s">
        <v>13</v>
      </c>
      <c r="H6380" t="s">
        <v>4</v>
      </c>
      <c r="I6380">
        <v>0</v>
      </c>
      <c r="J6380">
        <v>110</v>
      </c>
      <c r="K6380" t="s">
        <v>16508</v>
      </c>
      <c r="L6380">
        <v>140</v>
      </c>
      <c r="M6380">
        <v>0</v>
      </c>
    </row>
    <row r="6381" spans="1:13" x14ac:dyDescent="0.25">
      <c r="A6381" t="s">
        <v>8688</v>
      </c>
      <c r="B6381" t="s">
        <v>14103</v>
      </c>
      <c r="C6381">
        <v>5</v>
      </c>
      <c r="D6381" t="s">
        <v>12</v>
      </c>
      <c r="E6381" t="s">
        <v>2190</v>
      </c>
      <c r="F6381">
        <v>19</v>
      </c>
      <c r="G6381" t="s">
        <v>15</v>
      </c>
      <c r="H6381" t="s">
        <v>3</v>
      </c>
      <c r="I6381" t="s">
        <v>32</v>
      </c>
      <c r="J6381">
        <v>120</v>
      </c>
      <c r="K6381" t="s">
        <v>16511</v>
      </c>
      <c r="L6381">
        <v>150</v>
      </c>
      <c r="M6381">
        <v>100</v>
      </c>
    </row>
    <row r="6382" spans="1:13" x14ac:dyDescent="0.25">
      <c r="A6382" t="s">
        <v>8689</v>
      </c>
      <c r="B6382" t="s">
        <v>14705</v>
      </c>
      <c r="C6382">
        <v>7</v>
      </c>
      <c r="D6382" t="s">
        <v>12</v>
      </c>
      <c r="E6382" t="s">
        <v>2280</v>
      </c>
      <c r="F6382">
        <v>35</v>
      </c>
      <c r="G6382" t="s">
        <v>13</v>
      </c>
      <c r="H6382" t="s">
        <v>3</v>
      </c>
      <c r="I6382" t="s">
        <v>1003</v>
      </c>
      <c r="J6382">
        <v>120</v>
      </c>
      <c r="K6382" t="s">
        <v>16509</v>
      </c>
      <c r="L6382">
        <v>175</v>
      </c>
      <c r="M6382">
        <v>100</v>
      </c>
    </row>
    <row r="6383" spans="1:13" x14ac:dyDescent="0.25">
      <c r="A6383" t="s">
        <v>8690</v>
      </c>
      <c r="B6383" t="s">
        <v>8458</v>
      </c>
      <c r="C6383">
        <v>9</v>
      </c>
      <c r="D6383" t="s">
        <v>19</v>
      </c>
      <c r="E6383" t="s">
        <v>2380</v>
      </c>
      <c r="F6383">
        <v>8</v>
      </c>
      <c r="G6383" t="s">
        <v>13</v>
      </c>
      <c r="H6383" t="s">
        <v>5</v>
      </c>
      <c r="I6383" t="s">
        <v>32</v>
      </c>
      <c r="J6383">
        <v>140</v>
      </c>
      <c r="K6383" t="s">
        <v>16508</v>
      </c>
      <c r="L6383">
        <v>140</v>
      </c>
      <c r="M6383">
        <v>150</v>
      </c>
    </row>
    <row r="6384" spans="1:13" x14ac:dyDescent="0.25">
      <c r="A6384" t="s">
        <v>8691</v>
      </c>
      <c r="B6384" t="s">
        <v>14586</v>
      </c>
      <c r="C6384">
        <v>5</v>
      </c>
      <c r="D6384" t="s">
        <v>12</v>
      </c>
      <c r="E6384" t="s">
        <v>2207</v>
      </c>
      <c r="F6384">
        <v>28</v>
      </c>
      <c r="G6384" t="s">
        <v>15</v>
      </c>
      <c r="H6384" t="s">
        <v>7</v>
      </c>
      <c r="I6384" t="s">
        <v>32</v>
      </c>
      <c r="J6384">
        <v>100</v>
      </c>
      <c r="K6384" t="s">
        <v>16511</v>
      </c>
      <c r="L6384">
        <v>150</v>
      </c>
      <c r="M6384">
        <v>100</v>
      </c>
    </row>
    <row r="6385" spans="1:13" x14ac:dyDescent="0.25">
      <c r="A6385" t="s">
        <v>8692</v>
      </c>
      <c r="B6385" t="s">
        <v>10217</v>
      </c>
      <c r="C6385">
        <v>4</v>
      </c>
      <c r="D6385" t="s">
        <v>12</v>
      </c>
      <c r="E6385" t="s">
        <v>2217</v>
      </c>
      <c r="F6385">
        <v>7</v>
      </c>
      <c r="G6385" t="s">
        <v>17</v>
      </c>
      <c r="H6385" t="s">
        <v>6</v>
      </c>
      <c r="I6385" t="s">
        <v>54</v>
      </c>
      <c r="J6385">
        <v>135</v>
      </c>
      <c r="K6385" t="s">
        <v>16510</v>
      </c>
      <c r="L6385">
        <v>125</v>
      </c>
      <c r="M6385">
        <v>0</v>
      </c>
    </row>
    <row r="6386" spans="1:13" x14ac:dyDescent="0.25">
      <c r="A6386" t="s">
        <v>8693</v>
      </c>
      <c r="B6386" t="s">
        <v>7071</v>
      </c>
      <c r="C6386">
        <v>10</v>
      </c>
      <c r="D6386" t="s">
        <v>12</v>
      </c>
      <c r="E6386" t="s">
        <v>2191</v>
      </c>
      <c r="F6386">
        <v>34</v>
      </c>
      <c r="G6386" t="s">
        <v>13</v>
      </c>
      <c r="H6386" t="s">
        <v>6</v>
      </c>
      <c r="I6386" t="s">
        <v>32</v>
      </c>
      <c r="J6386">
        <v>135</v>
      </c>
      <c r="K6386" t="s">
        <v>16509</v>
      </c>
      <c r="L6386">
        <v>175</v>
      </c>
      <c r="M6386">
        <v>150</v>
      </c>
    </row>
    <row r="6387" spans="1:13" x14ac:dyDescent="0.25">
      <c r="A6387" t="s">
        <v>405</v>
      </c>
      <c r="B6387" t="s">
        <v>4372</v>
      </c>
      <c r="C6387">
        <v>7</v>
      </c>
      <c r="D6387" t="s">
        <v>19</v>
      </c>
      <c r="E6387" t="s">
        <v>2200</v>
      </c>
      <c r="F6387">
        <v>8.5</v>
      </c>
      <c r="G6387" t="s">
        <v>13</v>
      </c>
      <c r="H6387" t="s">
        <v>6</v>
      </c>
      <c r="I6387" t="s">
        <v>32</v>
      </c>
      <c r="J6387">
        <v>135</v>
      </c>
      <c r="K6387" t="s">
        <v>16508</v>
      </c>
      <c r="L6387">
        <v>140</v>
      </c>
      <c r="M6387">
        <v>100</v>
      </c>
    </row>
    <row r="6388" spans="1:13" x14ac:dyDescent="0.25">
      <c r="A6388" t="s">
        <v>8694</v>
      </c>
      <c r="B6388" t="s">
        <v>14124</v>
      </c>
      <c r="C6388">
        <v>5</v>
      </c>
      <c r="D6388" t="s">
        <v>19</v>
      </c>
      <c r="E6388" t="s">
        <v>2340</v>
      </c>
      <c r="F6388">
        <v>8.5</v>
      </c>
      <c r="G6388" t="s">
        <v>13</v>
      </c>
      <c r="H6388" t="s">
        <v>3</v>
      </c>
      <c r="I6388" t="s">
        <v>55</v>
      </c>
      <c r="J6388">
        <v>120</v>
      </c>
      <c r="K6388" t="s">
        <v>16508</v>
      </c>
      <c r="L6388">
        <v>140</v>
      </c>
      <c r="M6388">
        <v>100</v>
      </c>
    </row>
    <row r="6389" spans="1:13" x14ac:dyDescent="0.25">
      <c r="A6389" t="s">
        <v>1412</v>
      </c>
      <c r="B6389" t="s">
        <v>4114</v>
      </c>
      <c r="C6389">
        <v>8</v>
      </c>
      <c r="D6389" t="s">
        <v>12</v>
      </c>
      <c r="E6389" t="s">
        <v>2280</v>
      </c>
      <c r="F6389">
        <v>47</v>
      </c>
      <c r="G6389" t="s">
        <v>13</v>
      </c>
      <c r="H6389" t="s">
        <v>7</v>
      </c>
      <c r="I6389" t="s">
        <v>32</v>
      </c>
      <c r="J6389">
        <v>100</v>
      </c>
      <c r="K6389" t="s">
        <v>16509</v>
      </c>
      <c r="L6389">
        <v>175</v>
      </c>
      <c r="M6389">
        <v>150</v>
      </c>
    </row>
    <row r="6390" spans="1:13" x14ac:dyDescent="0.25">
      <c r="A6390" t="s">
        <v>8695</v>
      </c>
      <c r="B6390" t="s">
        <v>14347</v>
      </c>
      <c r="C6390">
        <v>12</v>
      </c>
      <c r="D6390" t="s">
        <v>19</v>
      </c>
      <c r="E6390" t="s">
        <v>2760</v>
      </c>
      <c r="F6390">
        <v>2</v>
      </c>
      <c r="G6390" t="s">
        <v>17</v>
      </c>
      <c r="H6390" t="s">
        <v>6</v>
      </c>
      <c r="I6390" t="s">
        <v>359</v>
      </c>
      <c r="J6390">
        <v>135</v>
      </c>
      <c r="K6390" t="s">
        <v>16507</v>
      </c>
      <c r="L6390">
        <v>100</v>
      </c>
      <c r="M6390">
        <v>150</v>
      </c>
    </row>
    <row r="6391" spans="1:13" x14ac:dyDescent="0.25">
      <c r="A6391" t="s">
        <v>730</v>
      </c>
      <c r="B6391" t="s">
        <v>15428</v>
      </c>
      <c r="C6391">
        <v>6</v>
      </c>
      <c r="D6391" t="s">
        <v>12</v>
      </c>
      <c r="E6391" t="s">
        <v>2247</v>
      </c>
      <c r="F6391">
        <v>6</v>
      </c>
      <c r="G6391" t="s">
        <v>17</v>
      </c>
      <c r="H6391" t="s">
        <v>3</v>
      </c>
      <c r="I6391" t="s">
        <v>359</v>
      </c>
      <c r="J6391">
        <v>120</v>
      </c>
      <c r="K6391" t="s">
        <v>16510</v>
      </c>
      <c r="L6391">
        <v>125</v>
      </c>
      <c r="M6391">
        <v>100</v>
      </c>
    </row>
    <row r="6392" spans="1:13" x14ac:dyDescent="0.25">
      <c r="A6392" t="s">
        <v>8696</v>
      </c>
      <c r="B6392" t="s">
        <v>5291</v>
      </c>
      <c r="C6392">
        <v>5</v>
      </c>
      <c r="D6392" t="s">
        <v>12</v>
      </c>
      <c r="E6392" t="s">
        <v>2223</v>
      </c>
      <c r="F6392">
        <v>25</v>
      </c>
      <c r="G6392" t="s">
        <v>15</v>
      </c>
      <c r="H6392" t="s">
        <v>3</v>
      </c>
      <c r="I6392" t="s">
        <v>1003</v>
      </c>
      <c r="J6392">
        <v>120</v>
      </c>
      <c r="K6392" t="s">
        <v>16511</v>
      </c>
      <c r="L6392">
        <v>150</v>
      </c>
      <c r="M6392">
        <v>100</v>
      </c>
    </row>
    <row r="6393" spans="1:13" x14ac:dyDescent="0.25">
      <c r="A6393" t="s">
        <v>8697</v>
      </c>
      <c r="B6393" t="s">
        <v>14974</v>
      </c>
      <c r="C6393">
        <v>11</v>
      </c>
      <c r="D6393" t="s">
        <v>12</v>
      </c>
      <c r="E6393" t="s">
        <v>2207</v>
      </c>
      <c r="F6393">
        <v>6</v>
      </c>
      <c r="G6393" t="s">
        <v>17</v>
      </c>
      <c r="H6393" t="s">
        <v>3</v>
      </c>
      <c r="I6393">
        <v>0</v>
      </c>
      <c r="J6393">
        <v>120</v>
      </c>
      <c r="K6393" t="s">
        <v>16510</v>
      </c>
      <c r="L6393">
        <v>125</v>
      </c>
      <c r="M6393">
        <v>150</v>
      </c>
    </row>
    <row r="6394" spans="1:13" x14ac:dyDescent="0.25">
      <c r="A6394" t="s">
        <v>293</v>
      </c>
      <c r="B6394" t="s">
        <v>13650</v>
      </c>
      <c r="C6394">
        <v>10</v>
      </c>
      <c r="D6394" t="s">
        <v>12</v>
      </c>
      <c r="E6394" t="s">
        <v>2182</v>
      </c>
      <c r="F6394">
        <v>29</v>
      </c>
      <c r="G6394" t="s">
        <v>15</v>
      </c>
      <c r="H6394" t="s">
        <v>6</v>
      </c>
      <c r="I6394" t="s">
        <v>293</v>
      </c>
      <c r="J6394">
        <v>135</v>
      </c>
      <c r="K6394" t="s">
        <v>16511</v>
      </c>
      <c r="L6394">
        <v>150</v>
      </c>
      <c r="M6394">
        <v>150</v>
      </c>
    </row>
    <row r="6395" spans="1:13" x14ac:dyDescent="0.25">
      <c r="A6395" t="s">
        <v>8698</v>
      </c>
      <c r="B6395" t="s">
        <v>13690</v>
      </c>
      <c r="C6395">
        <v>5</v>
      </c>
      <c r="D6395" t="s">
        <v>12</v>
      </c>
      <c r="E6395" t="s">
        <v>2241</v>
      </c>
      <c r="F6395">
        <v>33</v>
      </c>
      <c r="G6395" t="s">
        <v>13</v>
      </c>
      <c r="H6395" t="s">
        <v>6</v>
      </c>
      <c r="I6395" t="s">
        <v>55</v>
      </c>
      <c r="J6395">
        <v>135</v>
      </c>
      <c r="K6395" t="s">
        <v>16509</v>
      </c>
      <c r="L6395">
        <v>175</v>
      </c>
      <c r="M6395">
        <v>100</v>
      </c>
    </row>
    <row r="6396" spans="1:13" x14ac:dyDescent="0.25">
      <c r="A6396" t="s">
        <v>8699</v>
      </c>
      <c r="B6396" t="s">
        <v>2841</v>
      </c>
      <c r="C6396">
        <v>7</v>
      </c>
      <c r="D6396" t="s">
        <v>12</v>
      </c>
      <c r="E6396" t="s">
        <v>2280</v>
      </c>
      <c r="F6396">
        <v>43</v>
      </c>
      <c r="G6396" t="s">
        <v>13</v>
      </c>
      <c r="H6396" t="s">
        <v>5</v>
      </c>
      <c r="I6396" t="s">
        <v>456</v>
      </c>
      <c r="J6396">
        <v>140</v>
      </c>
      <c r="K6396" t="s">
        <v>16509</v>
      </c>
      <c r="L6396">
        <v>175</v>
      </c>
      <c r="M6396">
        <v>100</v>
      </c>
    </row>
    <row r="6397" spans="1:13" x14ac:dyDescent="0.25">
      <c r="A6397" t="s">
        <v>8700</v>
      </c>
      <c r="B6397" t="s">
        <v>15599</v>
      </c>
      <c r="C6397">
        <v>6</v>
      </c>
      <c r="D6397" t="s">
        <v>12</v>
      </c>
      <c r="E6397" t="s">
        <v>2190</v>
      </c>
      <c r="F6397">
        <v>18</v>
      </c>
      <c r="G6397" t="s">
        <v>15</v>
      </c>
      <c r="H6397" t="s">
        <v>6</v>
      </c>
      <c r="I6397">
        <v>0</v>
      </c>
      <c r="J6397">
        <v>135</v>
      </c>
      <c r="K6397" t="s">
        <v>16511</v>
      </c>
      <c r="L6397">
        <v>150</v>
      </c>
      <c r="M6397">
        <v>100</v>
      </c>
    </row>
    <row r="6398" spans="1:13" x14ac:dyDescent="0.25">
      <c r="A6398" t="s">
        <v>8701</v>
      </c>
      <c r="B6398" t="s">
        <v>13743</v>
      </c>
      <c r="C6398">
        <v>3</v>
      </c>
      <c r="D6398" t="s">
        <v>12</v>
      </c>
      <c r="E6398" t="s">
        <v>2207</v>
      </c>
      <c r="F6398">
        <v>40</v>
      </c>
      <c r="G6398" t="s">
        <v>13</v>
      </c>
      <c r="H6398" t="s">
        <v>6</v>
      </c>
      <c r="I6398">
        <v>0</v>
      </c>
      <c r="J6398">
        <v>135</v>
      </c>
      <c r="K6398" t="s">
        <v>16509</v>
      </c>
      <c r="L6398">
        <v>175</v>
      </c>
      <c r="M6398">
        <v>0</v>
      </c>
    </row>
    <row r="6399" spans="1:13" x14ac:dyDescent="0.25">
      <c r="A6399" t="s">
        <v>8702</v>
      </c>
      <c r="B6399" t="s">
        <v>3926</v>
      </c>
      <c r="C6399">
        <v>12</v>
      </c>
      <c r="D6399" t="s">
        <v>12</v>
      </c>
      <c r="E6399" t="s">
        <v>2226</v>
      </c>
      <c r="F6399">
        <v>26</v>
      </c>
      <c r="G6399" t="s">
        <v>15</v>
      </c>
      <c r="H6399" t="s">
        <v>3</v>
      </c>
      <c r="I6399" t="s">
        <v>1003</v>
      </c>
      <c r="J6399">
        <v>120</v>
      </c>
      <c r="K6399" t="s">
        <v>16511</v>
      </c>
      <c r="L6399">
        <v>150</v>
      </c>
      <c r="M6399">
        <v>150</v>
      </c>
    </row>
    <row r="6400" spans="1:13" x14ac:dyDescent="0.25">
      <c r="A6400" t="s">
        <v>477</v>
      </c>
      <c r="B6400" t="s">
        <v>14952</v>
      </c>
      <c r="C6400">
        <v>2</v>
      </c>
      <c r="D6400" t="s">
        <v>19</v>
      </c>
      <c r="E6400" t="s">
        <v>2234</v>
      </c>
      <c r="F6400">
        <v>6</v>
      </c>
      <c r="G6400" t="s">
        <v>15</v>
      </c>
      <c r="H6400" t="s">
        <v>7</v>
      </c>
      <c r="I6400">
        <v>0</v>
      </c>
      <c r="J6400">
        <v>100</v>
      </c>
      <c r="K6400" t="s">
        <v>16512</v>
      </c>
      <c r="L6400">
        <v>120</v>
      </c>
      <c r="M6400">
        <v>0</v>
      </c>
    </row>
    <row r="6401" spans="1:13" x14ac:dyDescent="0.25">
      <c r="A6401" t="s">
        <v>268</v>
      </c>
      <c r="B6401" t="s">
        <v>8845</v>
      </c>
      <c r="C6401">
        <v>7</v>
      </c>
      <c r="D6401" t="s">
        <v>19</v>
      </c>
      <c r="E6401" t="s">
        <v>2207</v>
      </c>
      <c r="F6401">
        <v>8.5</v>
      </c>
      <c r="G6401" t="s">
        <v>13</v>
      </c>
      <c r="H6401" t="s">
        <v>4</v>
      </c>
      <c r="I6401">
        <v>0</v>
      </c>
      <c r="J6401">
        <v>110</v>
      </c>
      <c r="K6401" t="s">
        <v>16508</v>
      </c>
      <c r="L6401">
        <v>140</v>
      </c>
      <c r="M6401">
        <v>100</v>
      </c>
    </row>
    <row r="6402" spans="1:13" x14ac:dyDescent="0.25">
      <c r="A6402" t="s">
        <v>8704</v>
      </c>
      <c r="B6402" t="s">
        <v>2745</v>
      </c>
      <c r="C6402">
        <v>6</v>
      </c>
      <c r="D6402" t="s">
        <v>19</v>
      </c>
      <c r="E6402" t="s">
        <v>2252</v>
      </c>
      <c r="F6402">
        <v>10</v>
      </c>
      <c r="G6402" t="s">
        <v>13</v>
      </c>
      <c r="H6402" t="s">
        <v>5</v>
      </c>
      <c r="I6402" t="s">
        <v>32</v>
      </c>
      <c r="J6402">
        <v>140</v>
      </c>
      <c r="K6402" t="s">
        <v>16508</v>
      </c>
      <c r="L6402">
        <v>140</v>
      </c>
      <c r="M6402">
        <v>100</v>
      </c>
    </row>
    <row r="6403" spans="1:13" x14ac:dyDescent="0.25">
      <c r="A6403" t="s">
        <v>8705</v>
      </c>
      <c r="B6403" t="s">
        <v>14697</v>
      </c>
      <c r="C6403">
        <v>5</v>
      </c>
      <c r="D6403" t="s">
        <v>19</v>
      </c>
      <c r="E6403" t="s">
        <v>2198</v>
      </c>
      <c r="F6403">
        <v>10</v>
      </c>
      <c r="G6403" t="s">
        <v>13</v>
      </c>
      <c r="H6403" t="s">
        <v>5</v>
      </c>
      <c r="I6403" t="s">
        <v>1093</v>
      </c>
      <c r="J6403">
        <v>140</v>
      </c>
      <c r="K6403" t="s">
        <v>16508</v>
      </c>
      <c r="L6403">
        <v>140</v>
      </c>
      <c r="M6403">
        <v>100</v>
      </c>
    </row>
    <row r="6404" spans="1:13" x14ac:dyDescent="0.25">
      <c r="A6404" t="s">
        <v>8706</v>
      </c>
      <c r="B6404" t="s">
        <v>14889</v>
      </c>
      <c r="C6404">
        <v>7</v>
      </c>
      <c r="D6404" t="s">
        <v>12</v>
      </c>
      <c r="E6404" t="s">
        <v>2459</v>
      </c>
      <c r="F6404">
        <v>4</v>
      </c>
      <c r="G6404" t="s">
        <v>17</v>
      </c>
      <c r="H6404" t="s">
        <v>3</v>
      </c>
      <c r="I6404" t="s">
        <v>32</v>
      </c>
      <c r="J6404">
        <v>120</v>
      </c>
      <c r="K6404" t="s">
        <v>16510</v>
      </c>
      <c r="L6404">
        <v>125</v>
      </c>
      <c r="M6404">
        <v>100</v>
      </c>
    </row>
    <row r="6405" spans="1:13" x14ac:dyDescent="0.25">
      <c r="A6405" t="s">
        <v>8707</v>
      </c>
      <c r="B6405" t="s">
        <v>4480</v>
      </c>
      <c r="C6405">
        <v>11</v>
      </c>
      <c r="D6405" t="s">
        <v>12</v>
      </c>
      <c r="E6405" t="s">
        <v>2231</v>
      </c>
      <c r="F6405">
        <v>3</v>
      </c>
      <c r="G6405" t="s">
        <v>17</v>
      </c>
      <c r="H6405" t="s">
        <v>6</v>
      </c>
      <c r="I6405">
        <v>0</v>
      </c>
      <c r="J6405">
        <v>135</v>
      </c>
      <c r="K6405" t="s">
        <v>16510</v>
      </c>
      <c r="L6405">
        <v>125</v>
      </c>
      <c r="M6405">
        <v>150</v>
      </c>
    </row>
    <row r="6406" spans="1:13" x14ac:dyDescent="0.25">
      <c r="A6406" t="s">
        <v>8709</v>
      </c>
      <c r="B6406" t="s">
        <v>15770</v>
      </c>
      <c r="C6406">
        <v>7</v>
      </c>
      <c r="D6406" t="s">
        <v>12</v>
      </c>
      <c r="E6406" t="s">
        <v>2332</v>
      </c>
      <c r="F6406">
        <v>26</v>
      </c>
      <c r="G6406" t="s">
        <v>15</v>
      </c>
      <c r="H6406" t="s">
        <v>3</v>
      </c>
      <c r="I6406" t="s">
        <v>359</v>
      </c>
      <c r="J6406">
        <v>120</v>
      </c>
      <c r="K6406" t="s">
        <v>16511</v>
      </c>
      <c r="L6406">
        <v>150</v>
      </c>
      <c r="M6406">
        <v>100</v>
      </c>
    </row>
    <row r="6407" spans="1:13" x14ac:dyDescent="0.25">
      <c r="A6407" t="s">
        <v>8710</v>
      </c>
      <c r="B6407" t="s">
        <v>13895</v>
      </c>
      <c r="C6407">
        <v>8</v>
      </c>
      <c r="D6407" t="s">
        <v>19</v>
      </c>
      <c r="E6407" t="s">
        <v>2311</v>
      </c>
      <c r="F6407">
        <v>6.5</v>
      </c>
      <c r="G6407" t="s">
        <v>15</v>
      </c>
      <c r="H6407" t="s">
        <v>3</v>
      </c>
      <c r="I6407" t="s">
        <v>359</v>
      </c>
      <c r="J6407">
        <v>120</v>
      </c>
      <c r="K6407" t="s">
        <v>16512</v>
      </c>
      <c r="L6407">
        <v>120</v>
      </c>
      <c r="M6407">
        <v>150</v>
      </c>
    </row>
    <row r="6408" spans="1:13" x14ac:dyDescent="0.25">
      <c r="A6408" t="s">
        <v>8711</v>
      </c>
      <c r="B6408" t="s">
        <v>15177</v>
      </c>
      <c r="C6408">
        <v>4</v>
      </c>
      <c r="D6408" t="s">
        <v>12</v>
      </c>
      <c r="E6408" t="s">
        <v>2533</v>
      </c>
      <c r="F6408">
        <v>6</v>
      </c>
      <c r="G6408" t="s">
        <v>17</v>
      </c>
      <c r="H6408" t="s">
        <v>7</v>
      </c>
      <c r="I6408" t="s">
        <v>54</v>
      </c>
      <c r="J6408">
        <v>100</v>
      </c>
      <c r="K6408" t="s">
        <v>16510</v>
      </c>
      <c r="L6408">
        <v>125</v>
      </c>
      <c r="M6408">
        <v>0</v>
      </c>
    </row>
    <row r="6409" spans="1:13" x14ac:dyDescent="0.25">
      <c r="A6409" t="s">
        <v>8712</v>
      </c>
      <c r="B6409" t="s">
        <v>3384</v>
      </c>
      <c r="C6409">
        <v>7</v>
      </c>
      <c r="D6409" t="s">
        <v>12</v>
      </c>
      <c r="E6409" t="s">
        <v>2186</v>
      </c>
      <c r="F6409">
        <v>20</v>
      </c>
      <c r="G6409" t="s">
        <v>15</v>
      </c>
      <c r="H6409" t="s">
        <v>4</v>
      </c>
      <c r="I6409" t="s">
        <v>1003</v>
      </c>
      <c r="J6409">
        <v>110</v>
      </c>
      <c r="K6409" t="s">
        <v>16511</v>
      </c>
      <c r="L6409">
        <v>150</v>
      </c>
      <c r="M6409">
        <v>100</v>
      </c>
    </row>
    <row r="6410" spans="1:13" x14ac:dyDescent="0.25">
      <c r="A6410" t="s">
        <v>8713</v>
      </c>
      <c r="B6410" t="s">
        <v>5260</v>
      </c>
      <c r="C6410">
        <v>8</v>
      </c>
      <c r="D6410" t="s">
        <v>19</v>
      </c>
      <c r="E6410" t="s">
        <v>2182</v>
      </c>
      <c r="F6410">
        <v>8</v>
      </c>
      <c r="G6410" t="s">
        <v>13</v>
      </c>
      <c r="H6410" t="s">
        <v>4</v>
      </c>
      <c r="I6410" t="s">
        <v>32</v>
      </c>
      <c r="J6410">
        <v>110</v>
      </c>
      <c r="K6410" t="s">
        <v>16508</v>
      </c>
      <c r="L6410">
        <v>140</v>
      </c>
      <c r="M6410">
        <v>150</v>
      </c>
    </row>
    <row r="6411" spans="1:13" x14ac:dyDescent="0.25">
      <c r="A6411" t="s">
        <v>8714</v>
      </c>
      <c r="B6411" t="s">
        <v>14455</v>
      </c>
      <c r="C6411">
        <v>11</v>
      </c>
      <c r="D6411" t="s">
        <v>12</v>
      </c>
      <c r="E6411" t="s">
        <v>2231</v>
      </c>
      <c r="F6411">
        <v>31.5</v>
      </c>
      <c r="G6411" t="s">
        <v>13</v>
      </c>
      <c r="H6411" t="s">
        <v>5</v>
      </c>
      <c r="I6411" t="s">
        <v>55</v>
      </c>
      <c r="J6411">
        <v>140</v>
      </c>
      <c r="K6411" t="s">
        <v>16509</v>
      </c>
      <c r="L6411">
        <v>175</v>
      </c>
      <c r="M6411">
        <v>150</v>
      </c>
    </row>
    <row r="6412" spans="1:13" x14ac:dyDescent="0.25">
      <c r="A6412" t="s">
        <v>8715</v>
      </c>
      <c r="B6412" t="s">
        <v>15746</v>
      </c>
      <c r="C6412">
        <v>1</v>
      </c>
      <c r="D6412" t="s">
        <v>19</v>
      </c>
      <c r="E6412" t="s">
        <v>2200</v>
      </c>
      <c r="F6412">
        <v>6.5</v>
      </c>
      <c r="G6412" t="s">
        <v>15</v>
      </c>
      <c r="H6412" t="s">
        <v>4</v>
      </c>
      <c r="I6412" t="s">
        <v>80</v>
      </c>
      <c r="J6412">
        <v>110</v>
      </c>
      <c r="K6412" t="s">
        <v>16512</v>
      </c>
      <c r="L6412">
        <v>120</v>
      </c>
      <c r="M6412">
        <v>0</v>
      </c>
    </row>
    <row r="6413" spans="1:13" x14ac:dyDescent="0.25">
      <c r="A6413" t="s">
        <v>8716</v>
      </c>
      <c r="B6413" t="s">
        <v>15771</v>
      </c>
      <c r="C6413">
        <v>12</v>
      </c>
      <c r="D6413" t="s">
        <v>19</v>
      </c>
      <c r="E6413" t="s">
        <v>2182</v>
      </c>
      <c r="F6413">
        <v>8</v>
      </c>
      <c r="G6413" t="s">
        <v>13</v>
      </c>
      <c r="H6413" t="s">
        <v>7</v>
      </c>
      <c r="I6413" t="s">
        <v>52</v>
      </c>
      <c r="J6413">
        <v>100</v>
      </c>
      <c r="K6413" t="s">
        <v>16508</v>
      </c>
      <c r="L6413">
        <v>140</v>
      </c>
      <c r="M6413">
        <v>150</v>
      </c>
    </row>
    <row r="6414" spans="1:13" x14ac:dyDescent="0.25">
      <c r="A6414" t="s">
        <v>1349</v>
      </c>
      <c r="B6414" t="s">
        <v>4825</v>
      </c>
      <c r="C6414">
        <v>7</v>
      </c>
      <c r="D6414" t="s">
        <v>12</v>
      </c>
      <c r="E6414" t="s">
        <v>2182</v>
      </c>
      <c r="F6414">
        <v>31.5</v>
      </c>
      <c r="G6414" t="s">
        <v>13</v>
      </c>
      <c r="H6414" t="s">
        <v>6</v>
      </c>
      <c r="I6414" t="s">
        <v>359</v>
      </c>
      <c r="J6414">
        <v>135</v>
      </c>
      <c r="K6414" t="s">
        <v>16509</v>
      </c>
      <c r="L6414">
        <v>175</v>
      </c>
      <c r="M6414">
        <v>100</v>
      </c>
    </row>
    <row r="6415" spans="1:13" x14ac:dyDescent="0.25">
      <c r="A6415" t="s">
        <v>8717</v>
      </c>
      <c r="B6415" t="s">
        <v>2403</v>
      </c>
      <c r="C6415">
        <v>4</v>
      </c>
      <c r="D6415" t="s">
        <v>19</v>
      </c>
      <c r="E6415" t="s">
        <v>2325</v>
      </c>
      <c r="F6415">
        <v>3</v>
      </c>
      <c r="G6415" t="s">
        <v>17</v>
      </c>
      <c r="H6415" t="s">
        <v>6</v>
      </c>
      <c r="I6415" t="s">
        <v>55</v>
      </c>
      <c r="J6415">
        <v>135</v>
      </c>
      <c r="K6415" t="s">
        <v>16507</v>
      </c>
      <c r="L6415">
        <v>100</v>
      </c>
      <c r="M6415">
        <v>0</v>
      </c>
    </row>
    <row r="6416" spans="1:13" x14ac:dyDescent="0.25">
      <c r="A6416" t="s">
        <v>1494</v>
      </c>
      <c r="B6416" t="s">
        <v>7356</v>
      </c>
      <c r="C6416">
        <v>6</v>
      </c>
      <c r="D6416" t="s">
        <v>19</v>
      </c>
      <c r="E6416" t="s">
        <v>5716</v>
      </c>
      <c r="F6416">
        <v>3</v>
      </c>
      <c r="G6416" t="s">
        <v>17</v>
      </c>
      <c r="H6416" t="s">
        <v>5</v>
      </c>
      <c r="I6416" t="s">
        <v>32</v>
      </c>
      <c r="J6416">
        <v>140</v>
      </c>
      <c r="K6416" t="s">
        <v>16507</v>
      </c>
      <c r="L6416">
        <v>100</v>
      </c>
      <c r="M6416">
        <v>100</v>
      </c>
    </row>
    <row r="6417" spans="1:13" x14ac:dyDescent="0.25">
      <c r="A6417" t="s">
        <v>8719</v>
      </c>
      <c r="B6417" t="s">
        <v>15456</v>
      </c>
      <c r="C6417">
        <v>3</v>
      </c>
      <c r="D6417" t="s">
        <v>12</v>
      </c>
      <c r="E6417" t="s">
        <v>4781</v>
      </c>
      <c r="F6417">
        <v>29</v>
      </c>
      <c r="G6417" t="s">
        <v>15</v>
      </c>
      <c r="H6417" t="s">
        <v>3</v>
      </c>
      <c r="I6417" t="s">
        <v>456</v>
      </c>
      <c r="J6417">
        <v>120</v>
      </c>
      <c r="K6417" t="s">
        <v>16511</v>
      </c>
      <c r="L6417">
        <v>150</v>
      </c>
      <c r="M6417">
        <v>0</v>
      </c>
    </row>
    <row r="6418" spans="1:13" x14ac:dyDescent="0.25">
      <c r="A6418" t="s">
        <v>8720</v>
      </c>
      <c r="B6418" t="s">
        <v>15103</v>
      </c>
      <c r="C6418">
        <v>2</v>
      </c>
      <c r="D6418" t="s">
        <v>19</v>
      </c>
      <c r="E6418" t="s">
        <v>2760</v>
      </c>
      <c r="F6418">
        <v>6.5</v>
      </c>
      <c r="G6418" t="s">
        <v>15</v>
      </c>
      <c r="H6418" t="s">
        <v>6</v>
      </c>
      <c r="I6418" t="s">
        <v>1003</v>
      </c>
      <c r="J6418">
        <v>135</v>
      </c>
      <c r="K6418" t="s">
        <v>16512</v>
      </c>
      <c r="L6418">
        <v>120</v>
      </c>
      <c r="M6418">
        <v>0</v>
      </c>
    </row>
    <row r="6419" spans="1:13" x14ac:dyDescent="0.25">
      <c r="A6419" t="s">
        <v>8721</v>
      </c>
      <c r="B6419" t="s">
        <v>2339</v>
      </c>
      <c r="C6419">
        <v>6</v>
      </c>
      <c r="D6419" t="s">
        <v>12</v>
      </c>
      <c r="E6419" t="s">
        <v>2180</v>
      </c>
      <c r="F6419">
        <v>31</v>
      </c>
      <c r="G6419" t="s">
        <v>13</v>
      </c>
      <c r="H6419" t="s">
        <v>3</v>
      </c>
      <c r="I6419" t="s">
        <v>359</v>
      </c>
      <c r="J6419">
        <v>120</v>
      </c>
      <c r="K6419" t="s">
        <v>16509</v>
      </c>
      <c r="L6419">
        <v>175</v>
      </c>
      <c r="M6419">
        <v>100</v>
      </c>
    </row>
    <row r="6420" spans="1:13" x14ac:dyDescent="0.25">
      <c r="A6420" t="s">
        <v>8722</v>
      </c>
      <c r="B6420" t="s">
        <v>6747</v>
      </c>
      <c r="C6420">
        <v>11</v>
      </c>
      <c r="D6420" t="s">
        <v>12</v>
      </c>
      <c r="E6420" t="s">
        <v>2263</v>
      </c>
      <c r="F6420">
        <v>5</v>
      </c>
      <c r="G6420" t="s">
        <v>17</v>
      </c>
      <c r="H6420" t="s">
        <v>4</v>
      </c>
      <c r="I6420" t="s">
        <v>359</v>
      </c>
      <c r="J6420">
        <v>110</v>
      </c>
      <c r="K6420" t="s">
        <v>16510</v>
      </c>
      <c r="L6420">
        <v>125</v>
      </c>
      <c r="M6420">
        <v>150</v>
      </c>
    </row>
    <row r="6421" spans="1:13" x14ac:dyDescent="0.25">
      <c r="A6421" t="s">
        <v>8723</v>
      </c>
      <c r="B6421" t="s">
        <v>5398</v>
      </c>
      <c r="C6421">
        <v>5</v>
      </c>
      <c r="D6421" t="s">
        <v>19</v>
      </c>
      <c r="E6421" t="s">
        <v>2182</v>
      </c>
      <c r="F6421">
        <v>6.5</v>
      </c>
      <c r="G6421" t="s">
        <v>15</v>
      </c>
      <c r="H6421" t="s">
        <v>7</v>
      </c>
      <c r="I6421" t="s">
        <v>55</v>
      </c>
      <c r="J6421">
        <v>100</v>
      </c>
      <c r="K6421" t="s">
        <v>16512</v>
      </c>
      <c r="L6421">
        <v>120</v>
      </c>
      <c r="M6421">
        <v>100</v>
      </c>
    </row>
    <row r="6422" spans="1:13" x14ac:dyDescent="0.25">
      <c r="A6422" t="s">
        <v>8724</v>
      </c>
      <c r="B6422" t="s">
        <v>15353</v>
      </c>
      <c r="C6422">
        <v>11</v>
      </c>
      <c r="D6422" t="s">
        <v>12</v>
      </c>
      <c r="E6422" t="s">
        <v>2294</v>
      </c>
      <c r="F6422">
        <v>11</v>
      </c>
      <c r="G6422" t="s">
        <v>15</v>
      </c>
      <c r="H6422" t="s">
        <v>3</v>
      </c>
      <c r="I6422" t="s">
        <v>2168</v>
      </c>
      <c r="J6422">
        <v>120</v>
      </c>
      <c r="K6422" t="s">
        <v>16511</v>
      </c>
      <c r="L6422">
        <v>150</v>
      </c>
      <c r="M6422">
        <v>150</v>
      </c>
    </row>
    <row r="6423" spans="1:13" x14ac:dyDescent="0.25">
      <c r="A6423" t="s">
        <v>8725</v>
      </c>
      <c r="B6423" t="s">
        <v>14581</v>
      </c>
      <c r="C6423">
        <v>8</v>
      </c>
      <c r="D6423" t="s">
        <v>19</v>
      </c>
      <c r="E6423" t="s">
        <v>2340</v>
      </c>
      <c r="F6423">
        <v>2</v>
      </c>
      <c r="G6423" t="s">
        <v>17</v>
      </c>
      <c r="H6423" t="s">
        <v>3</v>
      </c>
      <c r="I6423">
        <v>0</v>
      </c>
      <c r="J6423">
        <v>120</v>
      </c>
      <c r="K6423" t="s">
        <v>16507</v>
      </c>
      <c r="L6423">
        <v>100</v>
      </c>
      <c r="M6423">
        <v>150</v>
      </c>
    </row>
    <row r="6424" spans="1:13" x14ac:dyDescent="0.25">
      <c r="A6424" t="s">
        <v>1056</v>
      </c>
      <c r="B6424" t="s">
        <v>6754</v>
      </c>
      <c r="C6424">
        <v>3</v>
      </c>
      <c r="D6424" t="s">
        <v>12</v>
      </c>
      <c r="E6424" t="s">
        <v>2533</v>
      </c>
      <c r="F6424">
        <v>48</v>
      </c>
      <c r="G6424" t="s">
        <v>13</v>
      </c>
      <c r="H6424" t="s">
        <v>6</v>
      </c>
      <c r="I6424" t="s">
        <v>55</v>
      </c>
      <c r="J6424">
        <v>135</v>
      </c>
      <c r="K6424" t="s">
        <v>16509</v>
      </c>
      <c r="L6424">
        <v>175</v>
      </c>
      <c r="M6424">
        <v>0</v>
      </c>
    </row>
    <row r="6425" spans="1:13" x14ac:dyDescent="0.25">
      <c r="A6425" t="s">
        <v>1848</v>
      </c>
      <c r="B6425" t="s">
        <v>4233</v>
      </c>
      <c r="C6425">
        <v>5</v>
      </c>
      <c r="D6425" t="s">
        <v>19</v>
      </c>
      <c r="E6425" t="s">
        <v>2226</v>
      </c>
      <c r="F6425">
        <v>4</v>
      </c>
      <c r="G6425" t="s">
        <v>17</v>
      </c>
      <c r="H6425" t="s">
        <v>7</v>
      </c>
      <c r="I6425">
        <v>0</v>
      </c>
      <c r="J6425">
        <v>100</v>
      </c>
      <c r="K6425" t="s">
        <v>16507</v>
      </c>
      <c r="L6425">
        <v>100</v>
      </c>
      <c r="M6425">
        <v>100</v>
      </c>
    </row>
    <row r="6426" spans="1:13" x14ac:dyDescent="0.25">
      <c r="A6426" t="s">
        <v>8726</v>
      </c>
      <c r="B6426" t="s">
        <v>6807</v>
      </c>
      <c r="C6426">
        <v>5</v>
      </c>
      <c r="D6426" t="s">
        <v>12</v>
      </c>
      <c r="E6426" t="s">
        <v>2194</v>
      </c>
      <c r="F6426">
        <v>18</v>
      </c>
      <c r="G6426" t="s">
        <v>15</v>
      </c>
      <c r="H6426" t="s">
        <v>7</v>
      </c>
      <c r="I6426" t="s">
        <v>55</v>
      </c>
      <c r="J6426">
        <v>100</v>
      </c>
      <c r="K6426" t="s">
        <v>16511</v>
      </c>
      <c r="L6426">
        <v>150</v>
      </c>
      <c r="M6426">
        <v>100</v>
      </c>
    </row>
    <row r="6427" spans="1:13" x14ac:dyDescent="0.25">
      <c r="A6427" t="s">
        <v>1803</v>
      </c>
      <c r="B6427" t="s">
        <v>14621</v>
      </c>
      <c r="C6427">
        <v>8</v>
      </c>
      <c r="D6427" t="s">
        <v>19</v>
      </c>
      <c r="E6427" t="s">
        <v>2288</v>
      </c>
      <c r="F6427">
        <v>6</v>
      </c>
      <c r="G6427" t="s">
        <v>15</v>
      </c>
      <c r="H6427" t="s">
        <v>6</v>
      </c>
      <c r="I6427">
        <v>0</v>
      </c>
      <c r="J6427">
        <v>135</v>
      </c>
      <c r="K6427" t="s">
        <v>16512</v>
      </c>
      <c r="L6427">
        <v>120</v>
      </c>
      <c r="M6427">
        <v>150</v>
      </c>
    </row>
    <row r="6428" spans="1:13" x14ac:dyDescent="0.25">
      <c r="A6428" t="s">
        <v>8728</v>
      </c>
      <c r="B6428" t="s">
        <v>13878</v>
      </c>
      <c r="C6428">
        <v>6</v>
      </c>
      <c r="D6428" t="s">
        <v>19</v>
      </c>
      <c r="E6428" t="s">
        <v>2198</v>
      </c>
      <c r="F6428">
        <v>6.5</v>
      </c>
      <c r="G6428" t="s">
        <v>15</v>
      </c>
      <c r="H6428" t="s">
        <v>5</v>
      </c>
      <c r="I6428" t="s">
        <v>1003</v>
      </c>
      <c r="J6428">
        <v>140</v>
      </c>
      <c r="K6428" t="s">
        <v>16512</v>
      </c>
      <c r="L6428">
        <v>120</v>
      </c>
      <c r="M6428">
        <v>100</v>
      </c>
    </row>
    <row r="6429" spans="1:13" x14ac:dyDescent="0.25">
      <c r="A6429" t="s">
        <v>1558</v>
      </c>
      <c r="B6429" t="s">
        <v>4619</v>
      </c>
      <c r="C6429">
        <v>4</v>
      </c>
      <c r="D6429" t="s">
        <v>12</v>
      </c>
      <c r="E6429" t="s">
        <v>2241</v>
      </c>
      <c r="F6429">
        <v>40</v>
      </c>
      <c r="G6429" t="s">
        <v>13</v>
      </c>
      <c r="H6429" t="s">
        <v>7</v>
      </c>
      <c r="I6429" t="s">
        <v>1003</v>
      </c>
      <c r="J6429">
        <v>100</v>
      </c>
      <c r="K6429" t="s">
        <v>16509</v>
      </c>
      <c r="L6429">
        <v>175</v>
      </c>
      <c r="M6429">
        <v>0</v>
      </c>
    </row>
    <row r="6430" spans="1:13" x14ac:dyDescent="0.25">
      <c r="A6430" t="s">
        <v>8729</v>
      </c>
      <c r="B6430" t="s">
        <v>8450</v>
      </c>
      <c r="C6430">
        <v>10</v>
      </c>
      <c r="D6430" t="s">
        <v>12</v>
      </c>
      <c r="E6430" t="s">
        <v>2263</v>
      </c>
      <c r="F6430">
        <v>14</v>
      </c>
      <c r="G6430" t="s">
        <v>15</v>
      </c>
      <c r="H6430" t="s">
        <v>3</v>
      </c>
      <c r="I6430" t="s">
        <v>359</v>
      </c>
      <c r="J6430">
        <v>120</v>
      </c>
      <c r="K6430" t="s">
        <v>16511</v>
      </c>
      <c r="L6430">
        <v>150</v>
      </c>
      <c r="M6430">
        <v>150</v>
      </c>
    </row>
    <row r="6431" spans="1:13" x14ac:dyDescent="0.25">
      <c r="A6431" t="s">
        <v>8730</v>
      </c>
      <c r="B6431" t="s">
        <v>15772</v>
      </c>
      <c r="C6431">
        <v>13</v>
      </c>
      <c r="D6431" t="s">
        <v>12</v>
      </c>
      <c r="E6431" t="s">
        <v>2217</v>
      </c>
      <c r="F6431">
        <v>12</v>
      </c>
      <c r="G6431" t="s">
        <v>15</v>
      </c>
      <c r="H6431" t="s">
        <v>3</v>
      </c>
      <c r="I6431" t="s">
        <v>2101</v>
      </c>
      <c r="J6431">
        <v>120</v>
      </c>
      <c r="K6431" t="s">
        <v>16511</v>
      </c>
      <c r="L6431">
        <v>150</v>
      </c>
      <c r="M6431">
        <v>200</v>
      </c>
    </row>
    <row r="6432" spans="1:13" x14ac:dyDescent="0.25">
      <c r="A6432" t="s">
        <v>8731</v>
      </c>
      <c r="B6432" t="s">
        <v>6050</v>
      </c>
      <c r="C6432">
        <v>10</v>
      </c>
      <c r="D6432" t="s">
        <v>12</v>
      </c>
      <c r="E6432" t="s">
        <v>2247</v>
      </c>
      <c r="F6432">
        <v>6</v>
      </c>
      <c r="G6432" t="s">
        <v>17</v>
      </c>
      <c r="H6432" t="s">
        <v>4</v>
      </c>
      <c r="I6432" t="s">
        <v>1096</v>
      </c>
      <c r="J6432">
        <v>110</v>
      </c>
      <c r="K6432" t="s">
        <v>16510</v>
      </c>
      <c r="L6432">
        <v>125</v>
      </c>
      <c r="M6432">
        <v>150</v>
      </c>
    </row>
    <row r="6433" spans="1:13" x14ac:dyDescent="0.25">
      <c r="A6433" t="s">
        <v>8732</v>
      </c>
      <c r="B6433" t="s">
        <v>14684</v>
      </c>
      <c r="C6433">
        <v>11</v>
      </c>
      <c r="D6433" t="s">
        <v>12</v>
      </c>
      <c r="E6433" t="s">
        <v>2202</v>
      </c>
      <c r="F6433">
        <v>11.5</v>
      </c>
      <c r="G6433" t="s">
        <v>15</v>
      </c>
      <c r="H6433" t="s">
        <v>6</v>
      </c>
      <c r="I6433">
        <v>0</v>
      </c>
      <c r="J6433">
        <v>135</v>
      </c>
      <c r="K6433" t="s">
        <v>16511</v>
      </c>
      <c r="L6433">
        <v>150</v>
      </c>
      <c r="M6433">
        <v>150</v>
      </c>
    </row>
    <row r="6434" spans="1:13" x14ac:dyDescent="0.25">
      <c r="A6434" t="s">
        <v>8733</v>
      </c>
      <c r="B6434" t="s">
        <v>13698</v>
      </c>
      <c r="C6434">
        <v>4</v>
      </c>
      <c r="D6434" t="s">
        <v>12</v>
      </c>
      <c r="E6434" t="s">
        <v>2226</v>
      </c>
      <c r="F6434">
        <v>22</v>
      </c>
      <c r="G6434" t="s">
        <v>15</v>
      </c>
      <c r="H6434" t="s">
        <v>6</v>
      </c>
      <c r="I6434" t="s">
        <v>2168</v>
      </c>
      <c r="J6434">
        <v>135</v>
      </c>
      <c r="K6434" t="s">
        <v>16511</v>
      </c>
      <c r="L6434">
        <v>150</v>
      </c>
      <c r="M6434">
        <v>0</v>
      </c>
    </row>
    <row r="6435" spans="1:13" x14ac:dyDescent="0.25">
      <c r="A6435" t="s">
        <v>8734</v>
      </c>
      <c r="B6435" t="s">
        <v>14308</v>
      </c>
      <c r="C6435">
        <v>2</v>
      </c>
      <c r="D6435" t="s">
        <v>19</v>
      </c>
      <c r="E6435" t="s">
        <v>2198</v>
      </c>
      <c r="F6435">
        <v>8</v>
      </c>
      <c r="G6435" t="s">
        <v>13</v>
      </c>
      <c r="H6435" t="s">
        <v>6</v>
      </c>
      <c r="I6435" t="s">
        <v>359</v>
      </c>
      <c r="J6435">
        <v>135</v>
      </c>
      <c r="K6435" t="s">
        <v>16508</v>
      </c>
      <c r="L6435">
        <v>140</v>
      </c>
      <c r="M6435">
        <v>0</v>
      </c>
    </row>
    <row r="6436" spans="1:13" x14ac:dyDescent="0.25">
      <c r="A6436" t="s">
        <v>1289</v>
      </c>
      <c r="B6436" t="s">
        <v>14609</v>
      </c>
      <c r="C6436">
        <v>5</v>
      </c>
      <c r="D6436" t="s">
        <v>12</v>
      </c>
      <c r="E6436" t="s">
        <v>2207</v>
      </c>
      <c r="F6436">
        <v>34</v>
      </c>
      <c r="G6436" t="s">
        <v>13</v>
      </c>
      <c r="H6436" t="s">
        <v>3</v>
      </c>
      <c r="I6436">
        <v>0</v>
      </c>
      <c r="J6436">
        <v>120</v>
      </c>
      <c r="K6436" t="s">
        <v>16509</v>
      </c>
      <c r="L6436">
        <v>175</v>
      </c>
      <c r="M6436">
        <v>100</v>
      </c>
    </row>
    <row r="6437" spans="1:13" x14ac:dyDescent="0.25">
      <c r="A6437" t="s">
        <v>8735</v>
      </c>
      <c r="B6437" t="s">
        <v>3898</v>
      </c>
      <c r="C6437">
        <v>6</v>
      </c>
      <c r="D6437" t="s">
        <v>12</v>
      </c>
      <c r="E6437" t="s">
        <v>2182</v>
      </c>
      <c r="F6437">
        <v>41</v>
      </c>
      <c r="G6437" t="s">
        <v>13</v>
      </c>
      <c r="H6437" t="s">
        <v>5</v>
      </c>
      <c r="I6437" t="s">
        <v>1096</v>
      </c>
      <c r="J6437">
        <v>140</v>
      </c>
      <c r="K6437" t="s">
        <v>16509</v>
      </c>
      <c r="L6437">
        <v>175</v>
      </c>
      <c r="M6437">
        <v>100</v>
      </c>
    </row>
    <row r="6438" spans="1:13" x14ac:dyDescent="0.25">
      <c r="A6438" t="s">
        <v>8736</v>
      </c>
      <c r="B6438" t="s">
        <v>8737</v>
      </c>
      <c r="C6438">
        <v>16</v>
      </c>
      <c r="D6438" t="s">
        <v>19</v>
      </c>
      <c r="E6438" t="s">
        <v>2361</v>
      </c>
      <c r="F6438">
        <v>6.5</v>
      </c>
      <c r="G6438" t="s">
        <v>15</v>
      </c>
      <c r="H6438" t="s">
        <v>7</v>
      </c>
      <c r="I6438" t="s">
        <v>1003</v>
      </c>
      <c r="J6438">
        <v>100</v>
      </c>
      <c r="K6438" t="s">
        <v>16512</v>
      </c>
      <c r="L6438">
        <v>120</v>
      </c>
      <c r="M6438">
        <v>300</v>
      </c>
    </row>
    <row r="6439" spans="1:13" x14ac:dyDescent="0.25">
      <c r="A6439" t="s">
        <v>8738</v>
      </c>
      <c r="B6439" t="s">
        <v>14910</v>
      </c>
      <c r="C6439">
        <v>9</v>
      </c>
      <c r="D6439" t="s">
        <v>12</v>
      </c>
      <c r="E6439" t="s">
        <v>5415</v>
      </c>
      <c r="F6439">
        <v>6</v>
      </c>
      <c r="G6439" t="s">
        <v>17</v>
      </c>
      <c r="H6439" t="s">
        <v>5</v>
      </c>
      <c r="I6439" t="s">
        <v>32</v>
      </c>
      <c r="J6439">
        <v>140</v>
      </c>
      <c r="K6439" t="s">
        <v>16510</v>
      </c>
      <c r="L6439">
        <v>125</v>
      </c>
      <c r="M6439">
        <v>150</v>
      </c>
    </row>
    <row r="6440" spans="1:13" x14ac:dyDescent="0.25">
      <c r="A6440" t="s">
        <v>1704</v>
      </c>
      <c r="B6440" t="s">
        <v>15124</v>
      </c>
      <c r="C6440">
        <v>8</v>
      </c>
      <c r="D6440" t="s">
        <v>12</v>
      </c>
      <c r="E6440" t="s">
        <v>2207</v>
      </c>
      <c r="F6440">
        <v>19</v>
      </c>
      <c r="G6440" t="s">
        <v>15</v>
      </c>
      <c r="H6440" t="s">
        <v>5</v>
      </c>
      <c r="I6440" t="s">
        <v>359</v>
      </c>
      <c r="J6440">
        <v>140</v>
      </c>
      <c r="K6440" t="s">
        <v>16511</v>
      </c>
      <c r="L6440">
        <v>150</v>
      </c>
      <c r="M6440">
        <v>150</v>
      </c>
    </row>
    <row r="6441" spans="1:13" x14ac:dyDescent="0.25">
      <c r="A6441" t="s">
        <v>8739</v>
      </c>
      <c r="B6441" t="s">
        <v>13728</v>
      </c>
      <c r="C6441">
        <v>8</v>
      </c>
      <c r="D6441" t="s">
        <v>12</v>
      </c>
      <c r="E6441" t="s">
        <v>2241</v>
      </c>
      <c r="F6441">
        <v>43</v>
      </c>
      <c r="G6441" t="s">
        <v>13</v>
      </c>
      <c r="H6441" t="s">
        <v>7</v>
      </c>
      <c r="I6441" t="s">
        <v>359</v>
      </c>
      <c r="J6441">
        <v>100</v>
      </c>
      <c r="K6441" t="s">
        <v>16509</v>
      </c>
      <c r="L6441">
        <v>175</v>
      </c>
      <c r="M6441">
        <v>150</v>
      </c>
    </row>
    <row r="6442" spans="1:13" x14ac:dyDescent="0.25">
      <c r="A6442" t="s">
        <v>8740</v>
      </c>
      <c r="B6442" t="s">
        <v>2408</v>
      </c>
      <c r="C6442">
        <v>5</v>
      </c>
      <c r="D6442" t="s">
        <v>19</v>
      </c>
      <c r="E6442" t="s">
        <v>2241</v>
      </c>
      <c r="F6442">
        <v>10</v>
      </c>
      <c r="G6442" t="s">
        <v>13</v>
      </c>
      <c r="H6442" t="s">
        <v>4</v>
      </c>
      <c r="I6442" t="s">
        <v>359</v>
      </c>
      <c r="J6442">
        <v>110</v>
      </c>
      <c r="K6442" t="s">
        <v>16508</v>
      </c>
      <c r="L6442">
        <v>140</v>
      </c>
      <c r="M6442">
        <v>100</v>
      </c>
    </row>
    <row r="6443" spans="1:13" x14ac:dyDescent="0.25">
      <c r="A6443" t="s">
        <v>8741</v>
      </c>
      <c r="B6443" t="s">
        <v>14040</v>
      </c>
      <c r="C6443">
        <v>7</v>
      </c>
      <c r="D6443" t="s">
        <v>19</v>
      </c>
      <c r="E6443" t="s">
        <v>2210</v>
      </c>
      <c r="F6443">
        <v>6.5</v>
      </c>
      <c r="G6443" t="s">
        <v>15</v>
      </c>
      <c r="H6443" t="s">
        <v>6</v>
      </c>
      <c r="I6443" t="s">
        <v>2168</v>
      </c>
      <c r="J6443">
        <v>135</v>
      </c>
      <c r="K6443" t="s">
        <v>16512</v>
      </c>
      <c r="L6443">
        <v>120</v>
      </c>
      <c r="M6443">
        <v>100</v>
      </c>
    </row>
    <row r="6444" spans="1:13" x14ac:dyDescent="0.25">
      <c r="A6444" t="s">
        <v>1761</v>
      </c>
      <c r="B6444" t="s">
        <v>10642</v>
      </c>
      <c r="C6444">
        <v>8</v>
      </c>
      <c r="D6444" t="s">
        <v>19</v>
      </c>
      <c r="E6444" t="s">
        <v>5818</v>
      </c>
      <c r="F6444">
        <v>6</v>
      </c>
      <c r="G6444" t="s">
        <v>15</v>
      </c>
      <c r="H6444" t="s">
        <v>5</v>
      </c>
      <c r="I6444">
        <v>0</v>
      </c>
      <c r="J6444">
        <v>140</v>
      </c>
      <c r="K6444" t="s">
        <v>16512</v>
      </c>
      <c r="L6444">
        <v>120</v>
      </c>
      <c r="M6444">
        <v>150</v>
      </c>
    </row>
    <row r="6445" spans="1:13" x14ac:dyDescent="0.25">
      <c r="A6445" t="s">
        <v>8742</v>
      </c>
      <c r="B6445" t="s">
        <v>15505</v>
      </c>
      <c r="C6445">
        <v>6</v>
      </c>
      <c r="D6445" t="s">
        <v>12</v>
      </c>
      <c r="E6445" t="s">
        <v>2207</v>
      </c>
      <c r="F6445">
        <v>49</v>
      </c>
      <c r="G6445" t="s">
        <v>13</v>
      </c>
      <c r="H6445" t="s">
        <v>5</v>
      </c>
      <c r="I6445" t="s">
        <v>52</v>
      </c>
      <c r="J6445">
        <v>140</v>
      </c>
      <c r="K6445" t="s">
        <v>16509</v>
      </c>
      <c r="L6445">
        <v>175</v>
      </c>
      <c r="M6445">
        <v>100</v>
      </c>
    </row>
    <row r="6446" spans="1:13" x14ac:dyDescent="0.25">
      <c r="A6446" t="s">
        <v>8743</v>
      </c>
      <c r="B6446" t="s">
        <v>7772</v>
      </c>
      <c r="C6446">
        <v>6</v>
      </c>
      <c r="D6446" t="s">
        <v>19</v>
      </c>
      <c r="E6446" t="s">
        <v>2182</v>
      </c>
      <c r="F6446">
        <v>3</v>
      </c>
      <c r="G6446" t="s">
        <v>17</v>
      </c>
      <c r="H6446" t="s">
        <v>5</v>
      </c>
      <c r="I6446" t="s">
        <v>1003</v>
      </c>
      <c r="J6446">
        <v>140</v>
      </c>
      <c r="K6446" t="s">
        <v>16507</v>
      </c>
      <c r="L6446">
        <v>100</v>
      </c>
      <c r="M6446">
        <v>100</v>
      </c>
    </row>
    <row r="6447" spans="1:13" x14ac:dyDescent="0.25">
      <c r="A6447" t="s">
        <v>8744</v>
      </c>
      <c r="B6447" t="s">
        <v>13925</v>
      </c>
      <c r="C6447">
        <v>11</v>
      </c>
      <c r="D6447" t="s">
        <v>12</v>
      </c>
      <c r="E6447" t="s">
        <v>2233</v>
      </c>
      <c r="F6447">
        <v>46</v>
      </c>
      <c r="G6447" t="s">
        <v>13</v>
      </c>
      <c r="H6447" t="s">
        <v>6</v>
      </c>
      <c r="I6447" t="s">
        <v>1003</v>
      </c>
      <c r="J6447">
        <v>135</v>
      </c>
      <c r="K6447" t="s">
        <v>16509</v>
      </c>
      <c r="L6447">
        <v>175</v>
      </c>
      <c r="M6447">
        <v>150</v>
      </c>
    </row>
    <row r="6448" spans="1:13" x14ac:dyDescent="0.25">
      <c r="A6448" t="s">
        <v>8745</v>
      </c>
      <c r="B6448" t="s">
        <v>2522</v>
      </c>
      <c r="C6448">
        <v>8</v>
      </c>
      <c r="D6448" t="s">
        <v>12</v>
      </c>
      <c r="E6448" t="s">
        <v>2302</v>
      </c>
      <c r="F6448">
        <v>12</v>
      </c>
      <c r="G6448" t="s">
        <v>15</v>
      </c>
      <c r="H6448" t="s">
        <v>3</v>
      </c>
      <c r="I6448" t="s">
        <v>32</v>
      </c>
      <c r="J6448">
        <v>120</v>
      </c>
      <c r="K6448" t="s">
        <v>16511</v>
      </c>
      <c r="L6448">
        <v>150</v>
      </c>
      <c r="M6448">
        <v>150</v>
      </c>
    </row>
    <row r="6449" spans="1:13" x14ac:dyDescent="0.25">
      <c r="A6449" t="s">
        <v>8746</v>
      </c>
      <c r="B6449" t="s">
        <v>15717</v>
      </c>
      <c r="C6449">
        <v>7</v>
      </c>
      <c r="D6449" t="s">
        <v>12</v>
      </c>
      <c r="E6449" t="s">
        <v>2280</v>
      </c>
      <c r="F6449">
        <v>37</v>
      </c>
      <c r="G6449" t="s">
        <v>13</v>
      </c>
      <c r="H6449" t="s">
        <v>6</v>
      </c>
      <c r="I6449">
        <v>0</v>
      </c>
      <c r="J6449">
        <v>135</v>
      </c>
      <c r="K6449" t="s">
        <v>16509</v>
      </c>
      <c r="L6449">
        <v>175</v>
      </c>
      <c r="M6449">
        <v>100</v>
      </c>
    </row>
    <row r="6450" spans="1:13" x14ac:dyDescent="0.25">
      <c r="A6450" t="s">
        <v>8747</v>
      </c>
      <c r="B6450" t="s">
        <v>15420</v>
      </c>
      <c r="C6450">
        <v>2</v>
      </c>
      <c r="D6450" t="s">
        <v>12</v>
      </c>
      <c r="E6450" t="s">
        <v>2241</v>
      </c>
      <c r="F6450">
        <v>13</v>
      </c>
      <c r="G6450" t="s">
        <v>15</v>
      </c>
      <c r="H6450" t="s">
        <v>3</v>
      </c>
      <c r="I6450">
        <v>0</v>
      </c>
      <c r="J6450">
        <v>120</v>
      </c>
      <c r="K6450" t="s">
        <v>16511</v>
      </c>
      <c r="L6450">
        <v>150</v>
      </c>
      <c r="M6450">
        <v>0</v>
      </c>
    </row>
    <row r="6451" spans="1:13" x14ac:dyDescent="0.25">
      <c r="A6451" t="s">
        <v>8748</v>
      </c>
      <c r="B6451" t="s">
        <v>15571</v>
      </c>
      <c r="C6451">
        <v>8</v>
      </c>
      <c r="D6451" t="s">
        <v>19</v>
      </c>
      <c r="E6451" t="s">
        <v>2340</v>
      </c>
      <c r="F6451">
        <v>6.5</v>
      </c>
      <c r="G6451" t="s">
        <v>15</v>
      </c>
      <c r="H6451" t="s">
        <v>6</v>
      </c>
      <c r="I6451" t="s">
        <v>55</v>
      </c>
      <c r="J6451">
        <v>135</v>
      </c>
      <c r="K6451" t="s">
        <v>16512</v>
      </c>
      <c r="L6451">
        <v>120</v>
      </c>
      <c r="M6451">
        <v>150</v>
      </c>
    </row>
    <row r="6452" spans="1:13" x14ac:dyDescent="0.25">
      <c r="A6452" t="s">
        <v>8749</v>
      </c>
      <c r="B6452" t="s">
        <v>14950</v>
      </c>
      <c r="C6452">
        <v>5</v>
      </c>
      <c r="D6452" t="s">
        <v>19</v>
      </c>
      <c r="E6452" t="s">
        <v>2210</v>
      </c>
      <c r="F6452">
        <v>10</v>
      </c>
      <c r="G6452" t="s">
        <v>13</v>
      </c>
      <c r="H6452" t="s">
        <v>5</v>
      </c>
      <c r="I6452">
        <v>0</v>
      </c>
      <c r="J6452">
        <v>140</v>
      </c>
      <c r="K6452" t="s">
        <v>16508</v>
      </c>
      <c r="L6452">
        <v>140</v>
      </c>
      <c r="M6452">
        <v>100</v>
      </c>
    </row>
    <row r="6453" spans="1:13" x14ac:dyDescent="0.25">
      <c r="A6453" t="s">
        <v>8750</v>
      </c>
      <c r="B6453" t="s">
        <v>14774</v>
      </c>
      <c r="C6453">
        <v>2</v>
      </c>
      <c r="D6453" t="s">
        <v>12</v>
      </c>
      <c r="E6453" t="s">
        <v>2223</v>
      </c>
      <c r="F6453">
        <v>8</v>
      </c>
      <c r="G6453" t="s">
        <v>17</v>
      </c>
      <c r="H6453" t="s">
        <v>6</v>
      </c>
      <c r="I6453">
        <v>0</v>
      </c>
      <c r="J6453">
        <v>135</v>
      </c>
      <c r="K6453" t="s">
        <v>16510</v>
      </c>
      <c r="L6453">
        <v>125</v>
      </c>
      <c r="M6453">
        <v>0</v>
      </c>
    </row>
    <row r="6454" spans="1:13" x14ac:dyDescent="0.25">
      <c r="A6454" t="s">
        <v>520</v>
      </c>
      <c r="B6454" t="s">
        <v>14961</v>
      </c>
      <c r="C6454">
        <v>7</v>
      </c>
      <c r="D6454" t="s">
        <v>19</v>
      </c>
      <c r="E6454" t="s">
        <v>2234</v>
      </c>
      <c r="F6454">
        <v>8</v>
      </c>
      <c r="G6454" t="s">
        <v>13</v>
      </c>
      <c r="H6454" t="s">
        <v>3</v>
      </c>
      <c r="I6454" t="s">
        <v>1003</v>
      </c>
      <c r="J6454">
        <v>120</v>
      </c>
      <c r="K6454" t="s">
        <v>16508</v>
      </c>
      <c r="L6454">
        <v>140</v>
      </c>
      <c r="M6454">
        <v>100</v>
      </c>
    </row>
    <row r="6455" spans="1:13" x14ac:dyDescent="0.25">
      <c r="A6455" t="s">
        <v>1782</v>
      </c>
      <c r="B6455" t="s">
        <v>15062</v>
      </c>
      <c r="C6455">
        <v>9</v>
      </c>
      <c r="D6455" t="s">
        <v>12</v>
      </c>
      <c r="E6455" t="s">
        <v>2217</v>
      </c>
      <c r="F6455">
        <v>40</v>
      </c>
      <c r="G6455" t="s">
        <v>13</v>
      </c>
      <c r="H6455" t="s">
        <v>5</v>
      </c>
      <c r="I6455" t="s">
        <v>32</v>
      </c>
      <c r="J6455">
        <v>140</v>
      </c>
      <c r="K6455" t="s">
        <v>16509</v>
      </c>
      <c r="L6455">
        <v>175</v>
      </c>
      <c r="M6455">
        <v>150</v>
      </c>
    </row>
    <row r="6456" spans="1:13" x14ac:dyDescent="0.25">
      <c r="A6456" t="s">
        <v>8751</v>
      </c>
      <c r="B6456" t="s">
        <v>13611</v>
      </c>
      <c r="C6456">
        <v>7</v>
      </c>
      <c r="D6456" t="s">
        <v>19</v>
      </c>
      <c r="E6456" t="s">
        <v>2198</v>
      </c>
      <c r="F6456">
        <v>2</v>
      </c>
      <c r="G6456" t="s">
        <v>17</v>
      </c>
      <c r="H6456" t="s">
        <v>7</v>
      </c>
      <c r="I6456" t="s">
        <v>359</v>
      </c>
      <c r="J6456">
        <v>100</v>
      </c>
      <c r="K6456" t="s">
        <v>16507</v>
      </c>
      <c r="L6456">
        <v>100</v>
      </c>
      <c r="M6456">
        <v>100</v>
      </c>
    </row>
    <row r="6457" spans="1:13" x14ac:dyDescent="0.25">
      <c r="A6457" t="s">
        <v>817</v>
      </c>
      <c r="B6457" t="s">
        <v>14118</v>
      </c>
      <c r="C6457">
        <v>5</v>
      </c>
      <c r="D6457" t="s">
        <v>12</v>
      </c>
      <c r="E6457" t="s">
        <v>2202</v>
      </c>
      <c r="F6457">
        <v>31.5</v>
      </c>
      <c r="G6457" t="s">
        <v>13</v>
      </c>
      <c r="H6457" t="s">
        <v>5</v>
      </c>
      <c r="I6457" t="s">
        <v>55</v>
      </c>
      <c r="J6457">
        <v>140</v>
      </c>
      <c r="K6457" t="s">
        <v>16509</v>
      </c>
      <c r="L6457">
        <v>175</v>
      </c>
      <c r="M6457">
        <v>100</v>
      </c>
    </row>
    <row r="6458" spans="1:13" x14ac:dyDescent="0.25">
      <c r="A6458" t="s">
        <v>8752</v>
      </c>
      <c r="B6458" t="s">
        <v>14161</v>
      </c>
      <c r="C6458">
        <v>5</v>
      </c>
      <c r="D6458" t="s">
        <v>19</v>
      </c>
      <c r="E6458" t="s">
        <v>3812</v>
      </c>
      <c r="F6458">
        <v>6.5</v>
      </c>
      <c r="G6458" t="s">
        <v>15</v>
      </c>
      <c r="H6458" t="s">
        <v>3</v>
      </c>
      <c r="I6458">
        <v>0</v>
      </c>
      <c r="J6458">
        <v>120</v>
      </c>
      <c r="K6458" t="s">
        <v>16512</v>
      </c>
      <c r="L6458">
        <v>120</v>
      </c>
      <c r="M6458">
        <v>100</v>
      </c>
    </row>
    <row r="6459" spans="1:13" x14ac:dyDescent="0.25">
      <c r="A6459" t="s">
        <v>8753</v>
      </c>
      <c r="B6459" t="s">
        <v>14422</v>
      </c>
      <c r="C6459">
        <v>5</v>
      </c>
      <c r="D6459" t="s">
        <v>19</v>
      </c>
      <c r="E6459" t="s">
        <v>2198</v>
      </c>
      <c r="F6459">
        <v>3</v>
      </c>
      <c r="G6459" t="s">
        <v>17</v>
      </c>
      <c r="H6459" t="s">
        <v>4</v>
      </c>
      <c r="I6459">
        <v>0</v>
      </c>
      <c r="J6459">
        <v>110</v>
      </c>
      <c r="K6459" t="s">
        <v>16507</v>
      </c>
      <c r="L6459">
        <v>100</v>
      </c>
      <c r="M6459">
        <v>100</v>
      </c>
    </row>
    <row r="6460" spans="1:13" x14ac:dyDescent="0.25">
      <c r="A6460" t="s">
        <v>717</v>
      </c>
      <c r="B6460" t="s">
        <v>14235</v>
      </c>
      <c r="C6460">
        <v>4</v>
      </c>
      <c r="D6460" t="s">
        <v>19</v>
      </c>
      <c r="E6460" t="s">
        <v>2198</v>
      </c>
      <c r="F6460">
        <v>10</v>
      </c>
      <c r="G6460" t="s">
        <v>13</v>
      </c>
      <c r="H6460" t="s">
        <v>3</v>
      </c>
      <c r="I6460" t="s">
        <v>52</v>
      </c>
      <c r="J6460">
        <v>120</v>
      </c>
      <c r="K6460" t="s">
        <v>16508</v>
      </c>
      <c r="L6460">
        <v>140</v>
      </c>
      <c r="M6460">
        <v>0</v>
      </c>
    </row>
    <row r="6461" spans="1:13" x14ac:dyDescent="0.25">
      <c r="A6461" t="s">
        <v>8754</v>
      </c>
      <c r="B6461" t="s">
        <v>14685</v>
      </c>
      <c r="C6461">
        <v>5</v>
      </c>
      <c r="D6461" t="s">
        <v>12</v>
      </c>
      <c r="E6461" t="s">
        <v>2322</v>
      </c>
      <c r="F6461">
        <v>38</v>
      </c>
      <c r="G6461" t="s">
        <v>13</v>
      </c>
      <c r="H6461" t="s">
        <v>6</v>
      </c>
      <c r="I6461" t="s">
        <v>32</v>
      </c>
      <c r="J6461">
        <v>135</v>
      </c>
      <c r="K6461" t="s">
        <v>16509</v>
      </c>
      <c r="L6461">
        <v>175</v>
      </c>
      <c r="M6461">
        <v>100</v>
      </c>
    </row>
    <row r="6462" spans="1:13" x14ac:dyDescent="0.25">
      <c r="A6462" t="s">
        <v>8755</v>
      </c>
      <c r="B6462" t="s">
        <v>13758</v>
      </c>
      <c r="C6462">
        <v>10</v>
      </c>
      <c r="D6462" t="s">
        <v>12</v>
      </c>
      <c r="E6462" t="s">
        <v>2217</v>
      </c>
      <c r="F6462">
        <v>8</v>
      </c>
      <c r="G6462" t="s">
        <v>17</v>
      </c>
      <c r="H6462" t="s">
        <v>7</v>
      </c>
      <c r="I6462" t="s">
        <v>32</v>
      </c>
      <c r="J6462">
        <v>100</v>
      </c>
      <c r="K6462" t="s">
        <v>16510</v>
      </c>
      <c r="L6462">
        <v>125</v>
      </c>
      <c r="M6462">
        <v>150</v>
      </c>
    </row>
    <row r="6463" spans="1:13" x14ac:dyDescent="0.25">
      <c r="A6463" t="s">
        <v>670</v>
      </c>
      <c r="B6463" t="s">
        <v>14310</v>
      </c>
      <c r="C6463">
        <v>16</v>
      </c>
      <c r="D6463" t="s">
        <v>12</v>
      </c>
      <c r="E6463" t="s">
        <v>2535</v>
      </c>
      <c r="F6463">
        <v>29</v>
      </c>
      <c r="G6463" t="s">
        <v>15</v>
      </c>
      <c r="H6463" t="s">
        <v>3</v>
      </c>
      <c r="I6463" t="s">
        <v>55</v>
      </c>
      <c r="J6463">
        <v>120</v>
      </c>
      <c r="K6463" t="s">
        <v>16511</v>
      </c>
      <c r="L6463">
        <v>150</v>
      </c>
      <c r="M6463">
        <v>300</v>
      </c>
    </row>
    <row r="6464" spans="1:13" x14ac:dyDescent="0.25">
      <c r="A6464" t="s">
        <v>1108</v>
      </c>
      <c r="B6464" t="s">
        <v>7813</v>
      </c>
      <c r="C6464">
        <v>8</v>
      </c>
      <c r="D6464" t="s">
        <v>12</v>
      </c>
      <c r="E6464" t="s">
        <v>2610</v>
      </c>
      <c r="F6464">
        <v>47</v>
      </c>
      <c r="G6464" t="s">
        <v>13</v>
      </c>
      <c r="H6464" t="s">
        <v>7</v>
      </c>
      <c r="I6464" t="s">
        <v>2168</v>
      </c>
      <c r="J6464">
        <v>100</v>
      </c>
      <c r="K6464" t="s">
        <v>16509</v>
      </c>
      <c r="L6464">
        <v>175</v>
      </c>
      <c r="M6464">
        <v>150</v>
      </c>
    </row>
    <row r="6465" spans="1:13" x14ac:dyDescent="0.25">
      <c r="A6465" t="s">
        <v>1551</v>
      </c>
      <c r="B6465" t="s">
        <v>15773</v>
      </c>
      <c r="C6465">
        <v>1</v>
      </c>
      <c r="D6465" t="s">
        <v>19</v>
      </c>
      <c r="E6465" t="s">
        <v>2207</v>
      </c>
      <c r="F6465">
        <v>8.5</v>
      </c>
      <c r="G6465" t="s">
        <v>13</v>
      </c>
      <c r="H6465" t="s">
        <v>6</v>
      </c>
      <c r="I6465" t="s">
        <v>55</v>
      </c>
      <c r="J6465">
        <v>135</v>
      </c>
      <c r="K6465" t="s">
        <v>16508</v>
      </c>
      <c r="L6465">
        <v>140</v>
      </c>
      <c r="M6465">
        <v>0</v>
      </c>
    </row>
    <row r="6466" spans="1:13" x14ac:dyDescent="0.25">
      <c r="A6466" t="s">
        <v>8756</v>
      </c>
      <c r="B6466" t="s">
        <v>15774</v>
      </c>
      <c r="C6466">
        <v>24</v>
      </c>
      <c r="D6466" t="s">
        <v>12</v>
      </c>
      <c r="E6466" t="s">
        <v>2202</v>
      </c>
      <c r="F6466">
        <v>40</v>
      </c>
      <c r="G6466" t="s">
        <v>13</v>
      </c>
      <c r="H6466" t="s">
        <v>6</v>
      </c>
      <c r="I6466" t="s">
        <v>52</v>
      </c>
      <c r="J6466">
        <v>135</v>
      </c>
      <c r="K6466" t="s">
        <v>16509</v>
      </c>
      <c r="L6466">
        <v>175</v>
      </c>
      <c r="M6466">
        <v>300</v>
      </c>
    </row>
    <row r="6467" spans="1:13" x14ac:dyDescent="0.25">
      <c r="A6467" t="s">
        <v>8757</v>
      </c>
      <c r="B6467" t="s">
        <v>14618</v>
      </c>
      <c r="C6467">
        <v>6</v>
      </c>
      <c r="D6467" t="s">
        <v>12</v>
      </c>
      <c r="E6467" t="s">
        <v>2432</v>
      </c>
      <c r="F6467">
        <v>4</v>
      </c>
      <c r="G6467" t="s">
        <v>17</v>
      </c>
      <c r="H6467" t="s">
        <v>3</v>
      </c>
      <c r="I6467" t="s">
        <v>32</v>
      </c>
      <c r="J6467">
        <v>120</v>
      </c>
      <c r="K6467" t="s">
        <v>16510</v>
      </c>
      <c r="L6467">
        <v>125</v>
      </c>
      <c r="M6467">
        <v>100</v>
      </c>
    </row>
    <row r="6468" spans="1:13" x14ac:dyDescent="0.25">
      <c r="A6468" t="s">
        <v>1154</v>
      </c>
      <c r="B6468" t="s">
        <v>14424</v>
      </c>
      <c r="C6468">
        <v>5</v>
      </c>
      <c r="D6468" t="s">
        <v>19</v>
      </c>
      <c r="E6468" t="s">
        <v>2210</v>
      </c>
      <c r="F6468">
        <v>8</v>
      </c>
      <c r="G6468" t="s">
        <v>13</v>
      </c>
      <c r="H6468" t="s">
        <v>3</v>
      </c>
      <c r="I6468" t="s">
        <v>359</v>
      </c>
      <c r="J6468">
        <v>120</v>
      </c>
      <c r="K6468" t="s">
        <v>16508</v>
      </c>
      <c r="L6468">
        <v>140</v>
      </c>
      <c r="M6468">
        <v>100</v>
      </c>
    </row>
    <row r="6469" spans="1:13" x14ac:dyDescent="0.25">
      <c r="A6469" t="s">
        <v>8758</v>
      </c>
      <c r="B6469" t="s">
        <v>15068</v>
      </c>
      <c r="C6469">
        <v>5</v>
      </c>
      <c r="D6469" t="s">
        <v>12</v>
      </c>
      <c r="E6469" t="s">
        <v>2226</v>
      </c>
      <c r="F6469">
        <v>8</v>
      </c>
      <c r="G6469" t="s">
        <v>17</v>
      </c>
      <c r="H6469" t="s">
        <v>5</v>
      </c>
      <c r="I6469" t="s">
        <v>359</v>
      </c>
      <c r="J6469">
        <v>140</v>
      </c>
      <c r="K6469" t="s">
        <v>16510</v>
      </c>
      <c r="L6469">
        <v>125</v>
      </c>
      <c r="M6469">
        <v>100</v>
      </c>
    </row>
    <row r="6470" spans="1:13" x14ac:dyDescent="0.25">
      <c r="A6470" t="s">
        <v>8759</v>
      </c>
      <c r="B6470" t="s">
        <v>4230</v>
      </c>
      <c r="C6470">
        <v>5</v>
      </c>
      <c r="D6470" t="s">
        <v>12</v>
      </c>
      <c r="E6470" t="s">
        <v>2190</v>
      </c>
      <c r="F6470">
        <v>3</v>
      </c>
      <c r="G6470" t="s">
        <v>17</v>
      </c>
      <c r="H6470" t="s">
        <v>6</v>
      </c>
      <c r="I6470">
        <v>0</v>
      </c>
      <c r="J6470">
        <v>135</v>
      </c>
      <c r="K6470" t="s">
        <v>16510</v>
      </c>
      <c r="L6470">
        <v>125</v>
      </c>
      <c r="M6470">
        <v>100</v>
      </c>
    </row>
    <row r="6471" spans="1:13" x14ac:dyDescent="0.25">
      <c r="A6471" t="s">
        <v>8760</v>
      </c>
      <c r="B6471" t="s">
        <v>2788</v>
      </c>
      <c r="C6471">
        <v>7</v>
      </c>
      <c r="D6471" t="s">
        <v>12</v>
      </c>
      <c r="E6471" t="s">
        <v>2207</v>
      </c>
      <c r="F6471">
        <v>41</v>
      </c>
      <c r="G6471" t="s">
        <v>13</v>
      </c>
      <c r="H6471" t="s">
        <v>5</v>
      </c>
      <c r="I6471" t="s">
        <v>359</v>
      </c>
      <c r="J6471">
        <v>140</v>
      </c>
      <c r="K6471" t="s">
        <v>16509</v>
      </c>
      <c r="L6471">
        <v>175</v>
      </c>
      <c r="M6471">
        <v>100</v>
      </c>
    </row>
    <row r="6472" spans="1:13" x14ac:dyDescent="0.25">
      <c r="A6472" t="s">
        <v>709</v>
      </c>
      <c r="B6472" t="s">
        <v>7744</v>
      </c>
      <c r="C6472">
        <v>7</v>
      </c>
      <c r="D6472" t="s">
        <v>12</v>
      </c>
      <c r="E6472" t="s">
        <v>2612</v>
      </c>
      <c r="F6472">
        <v>12</v>
      </c>
      <c r="G6472" t="s">
        <v>15</v>
      </c>
      <c r="H6472" t="s">
        <v>5</v>
      </c>
      <c r="I6472">
        <v>0</v>
      </c>
      <c r="J6472">
        <v>140</v>
      </c>
      <c r="K6472" t="s">
        <v>16511</v>
      </c>
      <c r="L6472">
        <v>150</v>
      </c>
      <c r="M6472">
        <v>100</v>
      </c>
    </row>
    <row r="6473" spans="1:13" x14ac:dyDescent="0.25">
      <c r="A6473" t="s">
        <v>8761</v>
      </c>
      <c r="B6473" t="s">
        <v>15775</v>
      </c>
      <c r="C6473">
        <v>9</v>
      </c>
      <c r="D6473" t="s">
        <v>19</v>
      </c>
      <c r="E6473" t="s">
        <v>2234</v>
      </c>
      <c r="F6473">
        <v>6.5</v>
      </c>
      <c r="G6473" t="s">
        <v>15</v>
      </c>
      <c r="H6473" t="s">
        <v>4</v>
      </c>
      <c r="I6473" t="s">
        <v>55</v>
      </c>
      <c r="J6473">
        <v>110</v>
      </c>
      <c r="K6473" t="s">
        <v>16512</v>
      </c>
      <c r="L6473">
        <v>120</v>
      </c>
      <c r="M6473">
        <v>150</v>
      </c>
    </row>
    <row r="6474" spans="1:13" x14ac:dyDescent="0.25">
      <c r="A6474" t="s">
        <v>8762</v>
      </c>
      <c r="B6474" t="s">
        <v>5605</v>
      </c>
      <c r="C6474">
        <v>4</v>
      </c>
      <c r="D6474" t="s">
        <v>19</v>
      </c>
      <c r="E6474" t="s">
        <v>2198</v>
      </c>
      <c r="F6474">
        <v>8</v>
      </c>
      <c r="G6474" t="s">
        <v>13</v>
      </c>
      <c r="H6474" t="s">
        <v>4</v>
      </c>
      <c r="I6474" t="s">
        <v>54</v>
      </c>
      <c r="J6474">
        <v>110</v>
      </c>
      <c r="K6474" t="s">
        <v>16508</v>
      </c>
      <c r="L6474">
        <v>140</v>
      </c>
      <c r="M6474">
        <v>0</v>
      </c>
    </row>
    <row r="6475" spans="1:13" x14ac:dyDescent="0.25">
      <c r="A6475" t="s">
        <v>8763</v>
      </c>
      <c r="B6475" t="s">
        <v>3383</v>
      </c>
      <c r="C6475">
        <v>8</v>
      </c>
      <c r="D6475" t="s">
        <v>19</v>
      </c>
      <c r="E6475" t="s">
        <v>2198</v>
      </c>
      <c r="F6475">
        <v>2</v>
      </c>
      <c r="G6475" t="s">
        <v>17</v>
      </c>
      <c r="H6475" t="s">
        <v>6</v>
      </c>
      <c r="I6475">
        <v>0</v>
      </c>
      <c r="J6475">
        <v>135</v>
      </c>
      <c r="K6475" t="s">
        <v>16507</v>
      </c>
      <c r="L6475">
        <v>100</v>
      </c>
      <c r="M6475">
        <v>150</v>
      </c>
    </row>
    <row r="6476" spans="1:13" x14ac:dyDescent="0.25">
      <c r="A6476" t="s">
        <v>8764</v>
      </c>
      <c r="B6476" t="s">
        <v>15776</v>
      </c>
      <c r="C6476">
        <v>11</v>
      </c>
      <c r="D6476" t="s">
        <v>19</v>
      </c>
      <c r="E6476" t="s">
        <v>2200</v>
      </c>
      <c r="F6476">
        <v>4</v>
      </c>
      <c r="G6476" t="s">
        <v>17</v>
      </c>
      <c r="H6476" t="s">
        <v>7</v>
      </c>
      <c r="I6476">
        <v>0</v>
      </c>
      <c r="J6476">
        <v>100</v>
      </c>
      <c r="K6476" t="s">
        <v>16507</v>
      </c>
      <c r="L6476">
        <v>100</v>
      </c>
      <c r="M6476">
        <v>150</v>
      </c>
    </row>
    <row r="6477" spans="1:13" x14ac:dyDescent="0.25">
      <c r="A6477" t="s">
        <v>2093</v>
      </c>
      <c r="B6477" t="s">
        <v>15567</v>
      </c>
      <c r="C6477">
        <v>9</v>
      </c>
      <c r="D6477" t="s">
        <v>12</v>
      </c>
      <c r="E6477" t="s">
        <v>2332</v>
      </c>
      <c r="F6477">
        <v>11.5</v>
      </c>
      <c r="G6477" t="s">
        <v>15</v>
      </c>
      <c r="H6477" t="s">
        <v>6</v>
      </c>
      <c r="I6477" t="s">
        <v>32</v>
      </c>
      <c r="J6477">
        <v>135</v>
      </c>
      <c r="K6477" t="s">
        <v>16511</v>
      </c>
      <c r="L6477">
        <v>150</v>
      </c>
      <c r="M6477">
        <v>150</v>
      </c>
    </row>
    <row r="6478" spans="1:13" x14ac:dyDescent="0.25">
      <c r="A6478" t="s">
        <v>8765</v>
      </c>
      <c r="B6478" t="s">
        <v>5230</v>
      </c>
      <c r="C6478">
        <v>3</v>
      </c>
      <c r="D6478" t="s">
        <v>12</v>
      </c>
      <c r="E6478" t="s">
        <v>2207</v>
      </c>
      <c r="F6478">
        <v>33</v>
      </c>
      <c r="G6478" t="s">
        <v>13</v>
      </c>
      <c r="H6478" t="s">
        <v>7</v>
      </c>
      <c r="I6478">
        <v>0</v>
      </c>
      <c r="J6478">
        <v>100</v>
      </c>
      <c r="K6478" t="s">
        <v>16509</v>
      </c>
      <c r="L6478">
        <v>175</v>
      </c>
      <c r="M6478">
        <v>0</v>
      </c>
    </row>
    <row r="6479" spans="1:13" x14ac:dyDescent="0.25">
      <c r="A6479" t="s">
        <v>8766</v>
      </c>
      <c r="B6479" t="s">
        <v>14808</v>
      </c>
      <c r="C6479">
        <v>7</v>
      </c>
      <c r="D6479" t="s">
        <v>19</v>
      </c>
      <c r="E6479" t="s">
        <v>2340</v>
      </c>
      <c r="F6479">
        <v>4</v>
      </c>
      <c r="G6479" t="s">
        <v>17</v>
      </c>
      <c r="H6479" t="s">
        <v>5</v>
      </c>
      <c r="I6479">
        <v>0</v>
      </c>
      <c r="J6479">
        <v>140</v>
      </c>
      <c r="K6479" t="s">
        <v>16507</v>
      </c>
      <c r="L6479">
        <v>100</v>
      </c>
      <c r="M6479">
        <v>100</v>
      </c>
    </row>
    <row r="6480" spans="1:13" x14ac:dyDescent="0.25">
      <c r="A6480" t="s">
        <v>55</v>
      </c>
      <c r="B6480" t="s">
        <v>14858</v>
      </c>
      <c r="C6480">
        <v>6</v>
      </c>
      <c r="D6480" t="s">
        <v>19</v>
      </c>
      <c r="E6480" t="s">
        <v>2182</v>
      </c>
      <c r="F6480">
        <v>2</v>
      </c>
      <c r="G6480" t="s">
        <v>17</v>
      </c>
      <c r="H6480" t="s">
        <v>3</v>
      </c>
      <c r="I6480" t="s">
        <v>55</v>
      </c>
      <c r="J6480">
        <v>120</v>
      </c>
      <c r="K6480" t="s">
        <v>16507</v>
      </c>
      <c r="L6480">
        <v>100</v>
      </c>
      <c r="M6480">
        <v>100</v>
      </c>
    </row>
    <row r="6481" spans="1:13" x14ac:dyDescent="0.25">
      <c r="A6481" t="s">
        <v>8767</v>
      </c>
      <c r="B6481" t="s">
        <v>7744</v>
      </c>
      <c r="C6481">
        <v>7</v>
      </c>
      <c r="D6481" t="s">
        <v>12</v>
      </c>
      <c r="E6481" t="s">
        <v>2226</v>
      </c>
      <c r="F6481">
        <v>14</v>
      </c>
      <c r="G6481" t="s">
        <v>15</v>
      </c>
      <c r="H6481" t="s">
        <v>6</v>
      </c>
      <c r="I6481">
        <v>0</v>
      </c>
      <c r="J6481">
        <v>135</v>
      </c>
      <c r="K6481" t="s">
        <v>16511</v>
      </c>
      <c r="L6481">
        <v>150</v>
      </c>
      <c r="M6481">
        <v>100</v>
      </c>
    </row>
    <row r="6482" spans="1:13" x14ac:dyDescent="0.25">
      <c r="A6482" t="s">
        <v>8768</v>
      </c>
      <c r="B6482" t="s">
        <v>15777</v>
      </c>
      <c r="C6482">
        <v>1</v>
      </c>
      <c r="D6482" t="s">
        <v>12</v>
      </c>
      <c r="E6482" t="s">
        <v>2186</v>
      </c>
      <c r="F6482">
        <v>47</v>
      </c>
      <c r="G6482" t="s">
        <v>13</v>
      </c>
      <c r="H6482" t="s">
        <v>5</v>
      </c>
      <c r="I6482">
        <v>0</v>
      </c>
      <c r="J6482">
        <v>140</v>
      </c>
      <c r="K6482" t="s">
        <v>16509</v>
      </c>
      <c r="L6482">
        <v>175</v>
      </c>
      <c r="M6482">
        <v>0</v>
      </c>
    </row>
    <row r="6483" spans="1:13" x14ac:dyDescent="0.25">
      <c r="A6483" t="s">
        <v>8769</v>
      </c>
      <c r="B6483" t="s">
        <v>6120</v>
      </c>
      <c r="C6483">
        <v>3</v>
      </c>
      <c r="D6483" t="s">
        <v>19</v>
      </c>
      <c r="E6483" t="s">
        <v>6571</v>
      </c>
      <c r="F6483">
        <v>9</v>
      </c>
      <c r="G6483" t="s">
        <v>13</v>
      </c>
      <c r="H6483" t="s">
        <v>4</v>
      </c>
      <c r="I6483">
        <v>0</v>
      </c>
      <c r="J6483">
        <v>110</v>
      </c>
      <c r="K6483" t="s">
        <v>16508</v>
      </c>
      <c r="L6483">
        <v>140</v>
      </c>
      <c r="M6483">
        <v>0</v>
      </c>
    </row>
    <row r="6484" spans="1:13" x14ac:dyDescent="0.25">
      <c r="A6484" t="s">
        <v>8770</v>
      </c>
      <c r="B6484" t="s">
        <v>15043</v>
      </c>
      <c r="C6484">
        <v>4</v>
      </c>
      <c r="D6484" t="s">
        <v>12</v>
      </c>
      <c r="E6484" t="s">
        <v>2535</v>
      </c>
      <c r="F6484">
        <v>8</v>
      </c>
      <c r="G6484" t="s">
        <v>17</v>
      </c>
      <c r="H6484" t="s">
        <v>5</v>
      </c>
      <c r="I6484" t="s">
        <v>55</v>
      </c>
      <c r="J6484">
        <v>140</v>
      </c>
      <c r="K6484" t="s">
        <v>16510</v>
      </c>
      <c r="L6484">
        <v>125</v>
      </c>
      <c r="M6484">
        <v>0</v>
      </c>
    </row>
    <row r="6485" spans="1:13" x14ac:dyDescent="0.25">
      <c r="A6485" t="s">
        <v>8771</v>
      </c>
      <c r="B6485" t="s">
        <v>14718</v>
      </c>
      <c r="C6485">
        <v>6</v>
      </c>
      <c r="D6485" t="s">
        <v>12</v>
      </c>
      <c r="E6485" t="s">
        <v>2194</v>
      </c>
      <c r="F6485">
        <v>8</v>
      </c>
      <c r="G6485" t="s">
        <v>17</v>
      </c>
      <c r="H6485" t="s">
        <v>5</v>
      </c>
      <c r="I6485" t="s">
        <v>359</v>
      </c>
      <c r="J6485">
        <v>140</v>
      </c>
      <c r="K6485" t="s">
        <v>16510</v>
      </c>
      <c r="L6485">
        <v>125</v>
      </c>
      <c r="M6485">
        <v>100</v>
      </c>
    </row>
    <row r="6486" spans="1:13" x14ac:dyDescent="0.25">
      <c r="A6486" t="s">
        <v>8772</v>
      </c>
      <c r="B6486" t="s">
        <v>14771</v>
      </c>
      <c r="C6486">
        <v>2</v>
      </c>
      <c r="D6486" t="s">
        <v>12</v>
      </c>
      <c r="E6486" t="s">
        <v>2186</v>
      </c>
      <c r="F6486">
        <v>15</v>
      </c>
      <c r="G6486" t="s">
        <v>15</v>
      </c>
      <c r="H6486" t="s">
        <v>4</v>
      </c>
      <c r="I6486" t="s">
        <v>55</v>
      </c>
      <c r="J6486">
        <v>110</v>
      </c>
      <c r="K6486" t="s">
        <v>16511</v>
      </c>
      <c r="L6486">
        <v>150</v>
      </c>
      <c r="M6486">
        <v>0</v>
      </c>
    </row>
    <row r="6487" spans="1:13" x14ac:dyDescent="0.25">
      <c r="A6487" t="s">
        <v>1897</v>
      </c>
      <c r="B6487" t="s">
        <v>14010</v>
      </c>
      <c r="C6487">
        <v>8</v>
      </c>
      <c r="D6487" t="s">
        <v>12</v>
      </c>
      <c r="E6487" t="s">
        <v>2302</v>
      </c>
      <c r="F6487">
        <v>5</v>
      </c>
      <c r="G6487" t="s">
        <v>17</v>
      </c>
      <c r="H6487" t="s">
        <v>4</v>
      </c>
      <c r="I6487">
        <v>0</v>
      </c>
      <c r="J6487">
        <v>110</v>
      </c>
      <c r="K6487" t="s">
        <v>16510</v>
      </c>
      <c r="L6487">
        <v>125</v>
      </c>
      <c r="M6487">
        <v>150</v>
      </c>
    </row>
    <row r="6488" spans="1:13" x14ac:dyDescent="0.25">
      <c r="A6488" t="s">
        <v>8773</v>
      </c>
      <c r="B6488" t="s">
        <v>15778</v>
      </c>
      <c r="C6488">
        <v>2</v>
      </c>
      <c r="D6488" t="s">
        <v>12</v>
      </c>
      <c r="E6488" t="s">
        <v>2233</v>
      </c>
      <c r="F6488">
        <v>29</v>
      </c>
      <c r="G6488" t="s">
        <v>15</v>
      </c>
      <c r="H6488" t="s">
        <v>5</v>
      </c>
      <c r="I6488" t="s">
        <v>52</v>
      </c>
      <c r="J6488">
        <v>140</v>
      </c>
      <c r="K6488" t="s">
        <v>16511</v>
      </c>
      <c r="L6488">
        <v>150</v>
      </c>
      <c r="M6488">
        <v>0</v>
      </c>
    </row>
    <row r="6489" spans="1:13" x14ac:dyDescent="0.25">
      <c r="A6489" t="s">
        <v>8774</v>
      </c>
      <c r="B6489" t="s">
        <v>15028</v>
      </c>
      <c r="C6489">
        <v>4</v>
      </c>
      <c r="D6489" t="s">
        <v>19</v>
      </c>
      <c r="E6489" t="s">
        <v>2198</v>
      </c>
      <c r="F6489">
        <v>6.5</v>
      </c>
      <c r="G6489" t="s">
        <v>15</v>
      </c>
      <c r="H6489" t="s">
        <v>3</v>
      </c>
      <c r="I6489" t="s">
        <v>52</v>
      </c>
      <c r="J6489">
        <v>120</v>
      </c>
      <c r="K6489" t="s">
        <v>16512</v>
      </c>
      <c r="L6489">
        <v>120</v>
      </c>
      <c r="M6489">
        <v>0</v>
      </c>
    </row>
    <row r="6490" spans="1:13" x14ac:dyDescent="0.25">
      <c r="A6490" t="s">
        <v>8775</v>
      </c>
      <c r="B6490" t="s">
        <v>15779</v>
      </c>
      <c r="C6490">
        <v>3</v>
      </c>
      <c r="D6490" t="s">
        <v>19</v>
      </c>
      <c r="E6490" t="s">
        <v>2219</v>
      </c>
      <c r="F6490">
        <v>2</v>
      </c>
      <c r="G6490" t="s">
        <v>17</v>
      </c>
      <c r="H6490" t="s">
        <v>3</v>
      </c>
      <c r="I6490" t="s">
        <v>1096</v>
      </c>
      <c r="J6490">
        <v>120</v>
      </c>
      <c r="K6490" t="s">
        <v>16507</v>
      </c>
      <c r="L6490">
        <v>100</v>
      </c>
      <c r="M6490">
        <v>0</v>
      </c>
    </row>
    <row r="6491" spans="1:13" x14ac:dyDescent="0.25">
      <c r="A6491" t="s">
        <v>8776</v>
      </c>
      <c r="B6491" t="s">
        <v>14286</v>
      </c>
      <c r="C6491">
        <v>13</v>
      </c>
      <c r="D6491" t="s">
        <v>12</v>
      </c>
      <c r="E6491" t="s">
        <v>2180</v>
      </c>
      <c r="F6491">
        <v>20</v>
      </c>
      <c r="G6491" t="s">
        <v>15</v>
      </c>
      <c r="H6491" t="s">
        <v>6</v>
      </c>
      <c r="I6491" t="s">
        <v>52</v>
      </c>
      <c r="J6491">
        <v>135</v>
      </c>
      <c r="K6491" t="s">
        <v>16511</v>
      </c>
      <c r="L6491">
        <v>150</v>
      </c>
      <c r="M6491">
        <v>200</v>
      </c>
    </row>
    <row r="6492" spans="1:13" x14ac:dyDescent="0.25">
      <c r="A6492" t="s">
        <v>8777</v>
      </c>
      <c r="B6492" t="s">
        <v>15780</v>
      </c>
      <c r="C6492">
        <v>13</v>
      </c>
      <c r="D6492" t="s">
        <v>12</v>
      </c>
      <c r="E6492" t="s">
        <v>2182</v>
      </c>
      <c r="F6492">
        <v>27</v>
      </c>
      <c r="G6492" t="s">
        <v>15</v>
      </c>
      <c r="H6492" t="s">
        <v>5</v>
      </c>
      <c r="I6492" t="s">
        <v>359</v>
      </c>
      <c r="J6492">
        <v>140</v>
      </c>
      <c r="K6492" t="s">
        <v>16511</v>
      </c>
      <c r="L6492">
        <v>150</v>
      </c>
      <c r="M6492">
        <v>200</v>
      </c>
    </row>
    <row r="6493" spans="1:13" x14ac:dyDescent="0.25">
      <c r="A6493" t="s">
        <v>8778</v>
      </c>
      <c r="B6493" t="s">
        <v>15781</v>
      </c>
      <c r="C6493">
        <v>10</v>
      </c>
      <c r="D6493" t="s">
        <v>12</v>
      </c>
      <c r="E6493" t="s">
        <v>2241</v>
      </c>
      <c r="F6493">
        <v>40</v>
      </c>
      <c r="G6493" t="s">
        <v>13</v>
      </c>
      <c r="H6493" t="s">
        <v>7</v>
      </c>
      <c r="I6493">
        <v>0</v>
      </c>
      <c r="J6493">
        <v>100</v>
      </c>
      <c r="K6493" t="s">
        <v>16509</v>
      </c>
      <c r="L6493">
        <v>175</v>
      </c>
      <c r="M6493">
        <v>150</v>
      </c>
    </row>
    <row r="6494" spans="1:13" x14ac:dyDescent="0.25">
      <c r="A6494" t="s">
        <v>8779</v>
      </c>
      <c r="B6494" t="s">
        <v>15629</v>
      </c>
      <c r="C6494">
        <v>6</v>
      </c>
      <c r="D6494" t="s">
        <v>12</v>
      </c>
      <c r="E6494" t="s">
        <v>2535</v>
      </c>
      <c r="F6494">
        <v>18</v>
      </c>
      <c r="G6494" t="s">
        <v>15</v>
      </c>
      <c r="H6494" t="s">
        <v>3</v>
      </c>
      <c r="I6494" t="s">
        <v>32</v>
      </c>
      <c r="J6494">
        <v>120</v>
      </c>
      <c r="K6494" t="s">
        <v>16511</v>
      </c>
      <c r="L6494">
        <v>150</v>
      </c>
      <c r="M6494">
        <v>100</v>
      </c>
    </row>
    <row r="6495" spans="1:13" x14ac:dyDescent="0.25">
      <c r="A6495" t="s">
        <v>8780</v>
      </c>
      <c r="B6495" t="s">
        <v>15782</v>
      </c>
      <c r="C6495">
        <v>7</v>
      </c>
      <c r="D6495" t="s">
        <v>12</v>
      </c>
      <c r="E6495" t="s">
        <v>2233</v>
      </c>
      <c r="F6495">
        <v>4</v>
      </c>
      <c r="G6495" t="s">
        <v>17</v>
      </c>
      <c r="H6495" t="s">
        <v>7</v>
      </c>
      <c r="I6495">
        <v>0</v>
      </c>
      <c r="J6495">
        <v>100</v>
      </c>
      <c r="K6495" t="s">
        <v>16510</v>
      </c>
      <c r="L6495">
        <v>125</v>
      </c>
      <c r="M6495">
        <v>100</v>
      </c>
    </row>
    <row r="6496" spans="1:13" x14ac:dyDescent="0.25">
      <c r="A6496" t="s">
        <v>8781</v>
      </c>
      <c r="B6496" t="s">
        <v>15373</v>
      </c>
      <c r="C6496">
        <v>10</v>
      </c>
      <c r="D6496" t="s">
        <v>12</v>
      </c>
      <c r="E6496" t="s">
        <v>8782</v>
      </c>
      <c r="F6496">
        <v>16</v>
      </c>
      <c r="G6496" t="s">
        <v>15</v>
      </c>
      <c r="H6496" t="s">
        <v>5</v>
      </c>
      <c r="I6496" t="s">
        <v>359</v>
      </c>
      <c r="J6496">
        <v>140</v>
      </c>
      <c r="K6496" t="s">
        <v>16511</v>
      </c>
      <c r="L6496">
        <v>150</v>
      </c>
      <c r="M6496">
        <v>150</v>
      </c>
    </row>
    <row r="6497" spans="1:13" x14ac:dyDescent="0.25">
      <c r="A6497" t="s">
        <v>8783</v>
      </c>
      <c r="B6497" t="s">
        <v>3357</v>
      </c>
      <c r="C6497">
        <v>7</v>
      </c>
      <c r="D6497" t="s">
        <v>12</v>
      </c>
      <c r="E6497" t="s">
        <v>2182</v>
      </c>
      <c r="F6497">
        <v>31.5</v>
      </c>
      <c r="G6497" t="s">
        <v>13</v>
      </c>
      <c r="H6497" t="s">
        <v>6</v>
      </c>
      <c r="I6497" t="s">
        <v>1003</v>
      </c>
      <c r="J6497">
        <v>135</v>
      </c>
      <c r="K6497" t="s">
        <v>16509</v>
      </c>
      <c r="L6497">
        <v>175</v>
      </c>
      <c r="M6497">
        <v>100</v>
      </c>
    </row>
    <row r="6498" spans="1:13" x14ac:dyDescent="0.25">
      <c r="A6498" t="s">
        <v>8784</v>
      </c>
      <c r="B6498" t="s">
        <v>15783</v>
      </c>
      <c r="C6498">
        <v>20</v>
      </c>
      <c r="D6498" t="s">
        <v>12</v>
      </c>
      <c r="E6498" t="s">
        <v>2202</v>
      </c>
      <c r="F6498">
        <v>36</v>
      </c>
      <c r="G6498" t="s">
        <v>13</v>
      </c>
      <c r="H6498" t="s">
        <v>4</v>
      </c>
      <c r="I6498" t="s">
        <v>359</v>
      </c>
      <c r="J6498">
        <v>110</v>
      </c>
      <c r="K6498" t="s">
        <v>16509</v>
      </c>
      <c r="L6498">
        <v>175</v>
      </c>
      <c r="M6498">
        <v>300</v>
      </c>
    </row>
    <row r="6499" spans="1:13" x14ac:dyDescent="0.25">
      <c r="A6499" t="s">
        <v>8785</v>
      </c>
      <c r="B6499" t="s">
        <v>15754</v>
      </c>
      <c r="C6499">
        <v>5</v>
      </c>
      <c r="D6499" t="s">
        <v>19</v>
      </c>
      <c r="E6499" t="s">
        <v>2207</v>
      </c>
      <c r="F6499">
        <v>9</v>
      </c>
      <c r="G6499" t="s">
        <v>13</v>
      </c>
      <c r="H6499" t="s">
        <v>5</v>
      </c>
      <c r="I6499" t="s">
        <v>54</v>
      </c>
      <c r="J6499">
        <v>140</v>
      </c>
      <c r="K6499" t="s">
        <v>16508</v>
      </c>
      <c r="L6499">
        <v>140</v>
      </c>
      <c r="M6499">
        <v>100</v>
      </c>
    </row>
    <row r="6500" spans="1:13" x14ac:dyDescent="0.25">
      <c r="A6500" t="s">
        <v>8786</v>
      </c>
      <c r="B6500" t="s">
        <v>15784</v>
      </c>
      <c r="C6500">
        <v>5</v>
      </c>
      <c r="D6500" t="s">
        <v>12</v>
      </c>
      <c r="E6500" t="s">
        <v>2191</v>
      </c>
      <c r="F6500">
        <v>9</v>
      </c>
      <c r="G6500" t="s">
        <v>17</v>
      </c>
      <c r="H6500" t="s">
        <v>5</v>
      </c>
      <c r="I6500" t="s">
        <v>55</v>
      </c>
      <c r="J6500">
        <v>140</v>
      </c>
      <c r="K6500" t="s">
        <v>16510</v>
      </c>
      <c r="L6500">
        <v>125</v>
      </c>
      <c r="M6500">
        <v>100</v>
      </c>
    </row>
    <row r="6501" spans="1:13" x14ac:dyDescent="0.25">
      <c r="A6501" t="s">
        <v>2168</v>
      </c>
      <c r="B6501" t="s">
        <v>14543</v>
      </c>
      <c r="C6501">
        <v>4</v>
      </c>
      <c r="D6501" t="s">
        <v>12</v>
      </c>
      <c r="E6501" t="s">
        <v>2182</v>
      </c>
      <c r="F6501">
        <v>14</v>
      </c>
      <c r="G6501" t="s">
        <v>15</v>
      </c>
      <c r="H6501" t="s">
        <v>5</v>
      </c>
      <c r="I6501" t="s">
        <v>2101</v>
      </c>
      <c r="J6501">
        <v>140</v>
      </c>
      <c r="K6501" t="s">
        <v>16511</v>
      </c>
      <c r="L6501">
        <v>150</v>
      </c>
      <c r="M6501">
        <v>0</v>
      </c>
    </row>
    <row r="6502" spans="1:13" x14ac:dyDescent="0.25">
      <c r="A6502" t="s">
        <v>8787</v>
      </c>
      <c r="B6502" t="s">
        <v>14416</v>
      </c>
      <c r="C6502">
        <v>10</v>
      </c>
      <c r="D6502" t="s">
        <v>12</v>
      </c>
      <c r="E6502" t="s">
        <v>2226</v>
      </c>
      <c r="F6502">
        <v>27</v>
      </c>
      <c r="G6502" t="s">
        <v>15</v>
      </c>
      <c r="H6502" t="s">
        <v>6</v>
      </c>
      <c r="I6502" t="s">
        <v>52</v>
      </c>
      <c r="J6502">
        <v>135</v>
      </c>
      <c r="K6502" t="s">
        <v>16511</v>
      </c>
      <c r="L6502">
        <v>150</v>
      </c>
      <c r="M6502">
        <v>150</v>
      </c>
    </row>
    <row r="6503" spans="1:13" x14ac:dyDescent="0.25">
      <c r="A6503" t="s">
        <v>1932</v>
      </c>
      <c r="B6503" t="s">
        <v>14025</v>
      </c>
      <c r="C6503">
        <v>9</v>
      </c>
      <c r="D6503" t="s">
        <v>12</v>
      </c>
      <c r="E6503" t="s">
        <v>2223</v>
      </c>
      <c r="F6503">
        <v>9</v>
      </c>
      <c r="G6503" t="s">
        <v>17</v>
      </c>
      <c r="H6503" t="s">
        <v>5</v>
      </c>
      <c r="I6503" t="s">
        <v>359</v>
      </c>
      <c r="J6503">
        <v>140</v>
      </c>
      <c r="K6503" t="s">
        <v>16510</v>
      </c>
      <c r="L6503">
        <v>125</v>
      </c>
      <c r="M6503">
        <v>150</v>
      </c>
    </row>
    <row r="6504" spans="1:13" x14ac:dyDescent="0.25">
      <c r="A6504" t="s">
        <v>8788</v>
      </c>
      <c r="B6504" t="s">
        <v>15785</v>
      </c>
      <c r="C6504">
        <v>2</v>
      </c>
      <c r="D6504" t="s">
        <v>12</v>
      </c>
      <c r="E6504" t="s">
        <v>2191</v>
      </c>
      <c r="F6504">
        <v>19</v>
      </c>
      <c r="G6504" t="s">
        <v>15</v>
      </c>
      <c r="H6504" t="s">
        <v>3</v>
      </c>
      <c r="I6504" t="s">
        <v>52</v>
      </c>
      <c r="J6504">
        <v>120</v>
      </c>
      <c r="K6504" t="s">
        <v>16511</v>
      </c>
      <c r="L6504">
        <v>150</v>
      </c>
      <c r="M6504">
        <v>0</v>
      </c>
    </row>
    <row r="6505" spans="1:13" x14ac:dyDescent="0.25">
      <c r="A6505" t="s">
        <v>8789</v>
      </c>
      <c r="B6505" t="s">
        <v>15786</v>
      </c>
      <c r="C6505">
        <v>2</v>
      </c>
      <c r="D6505" t="s">
        <v>19</v>
      </c>
      <c r="E6505" t="s">
        <v>2198</v>
      </c>
      <c r="F6505">
        <v>10</v>
      </c>
      <c r="G6505" t="s">
        <v>13</v>
      </c>
      <c r="H6505" t="s">
        <v>5</v>
      </c>
      <c r="I6505" t="s">
        <v>32</v>
      </c>
      <c r="J6505">
        <v>140</v>
      </c>
      <c r="K6505" t="s">
        <v>16508</v>
      </c>
      <c r="L6505">
        <v>140</v>
      </c>
      <c r="M6505">
        <v>0</v>
      </c>
    </row>
    <row r="6506" spans="1:13" x14ac:dyDescent="0.25">
      <c r="A6506" t="s">
        <v>8790</v>
      </c>
      <c r="B6506" t="s">
        <v>9133</v>
      </c>
      <c r="C6506">
        <v>9</v>
      </c>
      <c r="D6506" t="s">
        <v>19</v>
      </c>
      <c r="E6506" t="s">
        <v>2252</v>
      </c>
      <c r="F6506">
        <v>8</v>
      </c>
      <c r="G6506" t="s">
        <v>13</v>
      </c>
      <c r="H6506" t="s">
        <v>6</v>
      </c>
      <c r="I6506">
        <v>0</v>
      </c>
      <c r="J6506">
        <v>135</v>
      </c>
      <c r="K6506" t="s">
        <v>16508</v>
      </c>
      <c r="L6506">
        <v>140</v>
      </c>
      <c r="M6506">
        <v>150</v>
      </c>
    </row>
    <row r="6507" spans="1:13" x14ac:dyDescent="0.25">
      <c r="A6507" t="s">
        <v>835</v>
      </c>
      <c r="B6507" t="s">
        <v>14670</v>
      </c>
      <c r="C6507">
        <v>5</v>
      </c>
      <c r="D6507" t="s">
        <v>12</v>
      </c>
      <c r="E6507" t="s">
        <v>2247</v>
      </c>
      <c r="F6507">
        <v>5</v>
      </c>
      <c r="G6507" t="s">
        <v>17</v>
      </c>
      <c r="H6507" t="s">
        <v>5</v>
      </c>
      <c r="I6507" t="s">
        <v>32</v>
      </c>
      <c r="J6507">
        <v>140</v>
      </c>
      <c r="K6507" t="s">
        <v>16510</v>
      </c>
      <c r="L6507">
        <v>125</v>
      </c>
      <c r="M6507">
        <v>100</v>
      </c>
    </row>
    <row r="6508" spans="1:13" x14ac:dyDescent="0.25">
      <c r="A6508" t="s">
        <v>8792</v>
      </c>
      <c r="B6508" t="s">
        <v>5947</v>
      </c>
      <c r="C6508">
        <v>7</v>
      </c>
      <c r="D6508" t="s">
        <v>19</v>
      </c>
      <c r="E6508" t="s">
        <v>2207</v>
      </c>
      <c r="F6508">
        <v>3</v>
      </c>
      <c r="G6508" t="s">
        <v>17</v>
      </c>
      <c r="H6508" t="s">
        <v>3</v>
      </c>
      <c r="I6508" t="s">
        <v>2101</v>
      </c>
      <c r="J6508">
        <v>120</v>
      </c>
      <c r="K6508" t="s">
        <v>16507</v>
      </c>
      <c r="L6508">
        <v>100</v>
      </c>
      <c r="M6508">
        <v>100</v>
      </c>
    </row>
    <row r="6509" spans="1:13" x14ac:dyDescent="0.25">
      <c r="A6509" t="s">
        <v>996</v>
      </c>
      <c r="B6509" t="s">
        <v>14680</v>
      </c>
      <c r="C6509">
        <v>7</v>
      </c>
      <c r="D6509" t="s">
        <v>12</v>
      </c>
      <c r="E6509" t="s">
        <v>2217</v>
      </c>
      <c r="F6509">
        <v>47</v>
      </c>
      <c r="G6509" t="s">
        <v>13</v>
      </c>
      <c r="H6509" t="s">
        <v>5</v>
      </c>
      <c r="I6509" t="s">
        <v>32</v>
      </c>
      <c r="J6509">
        <v>140</v>
      </c>
      <c r="K6509" t="s">
        <v>16509</v>
      </c>
      <c r="L6509">
        <v>175</v>
      </c>
      <c r="M6509">
        <v>100</v>
      </c>
    </row>
    <row r="6510" spans="1:13" x14ac:dyDescent="0.25">
      <c r="A6510" t="s">
        <v>698</v>
      </c>
      <c r="B6510" t="s">
        <v>3906</v>
      </c>
      <c r="C6510">
        <v>6</v>
      </c>
      <c r="D6510" t="s">
        <v>12</v>
      </c>
      <c r="E6510" t="s">
        <v>2288</v>
      </c>
      <c r="F6510">
        <v>46</v>
      </c>
      <c r="G6510" t="s">
        <v>13</v>
      </c>
      <c r="H6510" t="s">
        <v>6</v>
      </c>
      <c r="I6510">
        <v>0</v>
      </c>
      <c r="J6510">
        <v>135</v>
      </c>
      <c r="K6510" t="s">
        <v>16509</v>
      </c>
      <c r="L6510">
        <v>175</v>
      </c>
      <c r="M6510">
        <v>100</v>
      </c>
    </row>
    <row r="6511" spans="1:13" x14ac:dyDescent="0.25">
      <c r="A6511" t="s">
        <v>8793</v>
      </c>
      <c r="B6511" t="s">
        <v>14075</v>
      </c>
      <c r="C6511">
        <v>9</v>
      </c>
      <c r="D6511" t="s">
        <v>19</v>
      </c>
      <c r="E6511" t="s">
        <v>2210</v>
      </c>
      <c r="F6511">
        <v>9</v>
      </c>
      <c r="G6511" t="s">
        <v>13</v>
      </c>
      <c r="H6511" t="s">
        <v>3</v>
      </c>
      <c r="I6511" t="s">
        <v>359</v>
      </c>
      <c r="J6511">
        <v>120</v>
      </c>
      <c r="K6511" t="s">
        <v>16508</v>
      </c>
      <c r="L6511">
        <v>140</v>
      </c>
      <c r="M6511">
        <v>150</v>
      </c>
    </row>
    <row r="6512" spans="1:13" x14ac:dyDescent="0.25">
      <c r="A6512" t="s">
        <v>885</v>
      </c>
      <c r="B6512" t="s">
        <v>13919</v>
      </c>
      <c r="C6512">
        <v>4</v>
      </c>
      <c r="D6512" t="s">
        <v>19</v>
      </c>
      <c r="E6512" t="s">
        <v>2200</v>
      </c>
      <c r="F6512">
        <v>4</v>
      </c>
      <c r="G6512" t="s">
        <v>17</v>
      </c>
      <c r="H6512" t="s">
        <v>6</v>
      </c>
      <c r="I6512" t="s">
        <v>359</v>
      </c>
      <c r="J6512">
        <v>135</v>
      </c>
      <c r="K6512" t="s">
        <v>16507</v>
      </c>
      <c r="L6512">
        <v>100</v>
      </c>
      <c r="M6512">
        <v>0</v>
      </c>
    </row>
    <row r="6513" spans="1:13" x14ac:dyDescent="0.25">
      <c r="A6513" t="s">
        <v>8794</v>
      </c>
      <c r="B6513" t="s">
        <v>15515</v>
      </c>
      <c r="C6513">
        <v>8</v>
      </c>
      <c r="D6513" t="s">
        <v>12</v>
      </c>
      <c r="E6513" t="s">
        <v>2241</v>
      </c>
      <c r="F6513">
        <v>40</v>
      </c>
      <c r="G6513" t="s">
        <v>13</v>
      </c>
      <c r="H6513" t="s">
        <v>4</v>
      </c>
      <c r="I6513" t="s">
        <v>32</v>
      </c>
      <c r="J6513">
        <v>110</v>
      </c>
      <c r="K6513" t="s">
        <v>16509</v>
      </c>
      <c r="L6513">
        <v>175</v>
      </c>
      <c r="M6513">
        <v>150</v>
      </c>
    </row>
    <row r="6514" spans="1:13" x14ac:dyDescent="0.25">
      <c r="A6514" t="s">
        <v>8795</v>
      </c>
      <c r="B6514" t="s">
        <v>9419</v>
      </c>
      <c r="C6514">
        <v>4</v>
      </c>
      <c r="D6514" t="s">
        <v>19</v>
      </c>
      <c r="E6514" t="s">
        <v>2200</v>
      </c>
      <c r="F6514">
        <v>2</v>
      </c>
      <c r="G6514" t="s">
        <v>17</v>
      </c>
      <c r="H6514" t="s">
        <v>3</v>
      </c>
      <c r="I6514" t="s">
        <v>359</v>
      </c>
      <c r="J6514">
        <v>120</v>
      </c>
      <c r="K6514" t="s">
        <v>16507</v>
      </c>
      <c r="L6514">
        <v>100</v>
      </c>
      <c r="M6514">
        <v>0</v>
      </c>
    </row>
    <row r="6515" spans="1:13" x14ac:dyDescent="0.25">
      <c r="A6515" t="s">
        <v>8797</v>
      </c>
      <c r="B6515" t="s">
        <v>15787</v>
      </c>
      <c r="C6515">
        <v>14</v>
      </c>
      <c r="D6515" t="s">
        <v>19</v>
      </c>
      <c r="E6515" t="s">
        <v>2234</v>
      </c>
      <c r="F6515">
        <v>10</v>
      </c>
      <c r="G6515" t="s">
        <v>13</v>
      </c>
      <c r="H6515" t="s">
        <v>6</v>
      </c>
      <c r="I6515" t="s">
        <v>1093</v>
      </c>
      <c r="J6515">
        <v>135</v>
      </c>
      <c r="K6515" t="s">
        <v>16508</v>
      </c>
      <c r="L6515">
        <v>140</v>
      </c>
      <c r="M6515">
        <v>200</v>
      </c>
    </row>
    <row r="6516" spans="1:13" x14ac:dyDescent="0.25">
      <c r="A6516" t="s">
        <v>8798</v>
      </c>
      <c r="B6516" t="s">
        <v>14118</v>
      </c>
      <c r="C6516">
        <v>5</v>
      </c>
      <c r="D6516" t="s">
        <v>19</v>
      </c>
      <c r="E6516" t="s">
        <v>2223</v>
      </c>
      <c r="F6516">
        <v>9</v>
      </c>
      <c r="G6516" t="s">
        <v>13</v>
      </c>
      <c r="H6516" t="s">
        <v>3</v>
      </c>
      <c r="I6516" t="s">
        <v>52</v>
      </c>
      <c r="J6516">
        <v>120</v>
      </c>
      <c r="K6516" t="s">
        <v>16508</v>
      </c>
      <c r="L6516">
        <v>140</v>
      </c>
      <c r="M6516">
        <v>100</v>
      </c>
    </row>
    <row r="6517" spans="1:13" x14ac:dyDescent="0.25">
      <c r="A6517" t="s">
        <v>8799</v>
      </c>
      <c r="B6517" t="s">
        <v>15788</v>
      </c>
      <c r="C6517">
        <v>6</v>
      </c>
      <c r="D6517" t="s">
        <v>12</v>
      </c>
      <c r="E6517" t="s">
        <v>2533</v>
      </c>
      <c r="F6517">
        <v>8</v>
      </c>
      <c r="G6517" t="s">
        <v>17</v>
      </c>
      <c r="H6517" t="s">
        <v>5</v>
      </c>
      <c r="I6517" t="s">
        <v>359</v>
      </c>
      <c r="J6517">
        <v>140</v>
      </c>
      <c r="K6517" t="s">
        <v>16510</v>
      </c>
      <c r="L6517">
        <v>125</v>
      </c>
      <c r="M6517">
        <v>100</v>
      </c>
    </row>
    <row r="6518" spans="1:13" x14ac:dyDescent="0.25">
      <c r="A6518" t="s">
        <v>8800</v>
      </c>
      <c r="B6518" t="s">
        <v>7744</v>
      </c>
      <c r="C6518">
        <v>7</v>
      </c>
      <c r="D6518" t="s">
        <v>19</v>
      </c>
      <c r="E6518" t="s">
        <v>8801</v>
      </c>
      <c r="F6518">
        <v>8</v>
      </c>
      <c r="G6518" t="s">
        <v>13</v>
      </c>
      <c r="H6518" t="s">
        <v>6</v>
      </c>
      <c r="I6518" t="s">
        <v>55</v>
      </c>
      <c r="J6518">
        <v>135</v>
      </c>
      <c r="K6518" t="s">
        <v>16508</v>
      </c>
      <c r="L6518">
        <v>140</v>
      </c>
      <c r="M6518">
        <v>100</v>
      </c>
    </row>
    <row r="6519" spans="1:13" x14ac:dyDescent="0.25">
      <c r="A6519" t="s">
        <v>8802</v>
      </c>
      <c r="B6519" t="s">
        <v>13667</v>
      </c>
      <c r="C6519">
        <v>8</v>
      </c>
      <c r="D6519" t="s">
        <v>12</v>
      </c>
      <c r="E6519" t="s">
        <v>2233</v>
      </c>
      <c r="F6519">
        <v>42</v>
      </c>
      <c r="G6519" t="s">
        <v>13</v>
      </c>
      <c r="H6519" t="s">
        <v>7</v>
      </c>
      <c r="I6519" t="s">
        <v>32</v>
      </c>
      <c r="J6519">
        <v>100</v>
      </c>
      <c r="K6519" t="s">
        <v>16509</v>
      </c>
      <c r="L6519">
        <v>175</v>
      </c>
      <c r="M6519">
        <v>150</v>
      </c>
    </row>
    <row r="6520" spans="1:13" x14ac:dyDescent="0.25">
      <c r="A6520" t="s">
        <v>8803</v>
      </c>
      <c r="B6520" t="s">
        <v>15623</v>
      </c>
      <c r="C6520">
        <v>8</v>
      </c>
      <c r="D6520" t="s">
        <v>19</v>
      </c>
      <c r="E6520" t="s">
        <v>2234</v>
      </c>
      <c r="F6520">
        <v>4</v>
      </c>
      <c r="G6520" t="s">
        <v>17</v>
      </c>
      <c r="H6520" t="s">
        <v>3</v>
      </c>
      <c r="I6520" t="s">
        <v>1003</v>
      </c>
      <c r="J6520">
        <v>120</v>
      </c>
      <c r="K6520" t="s">
        <v>16507</v>
      </c>
      <c r="L6520">
        <v>100</v>
      </c>
      <c r="M6520">
        <v>150</v>
      </c>
    </row>
    <row r="6521" spans="1:13" x14ac:dyDescent="0.25">
      <c r="A6521" t="s">
        <v>8804</v>
      </c>
      <c r="B6521" t="s">
        <v>15789</v>
      </c>
      <c r="C6521">
        <v>15</v>
      </c>
      <c r="D6521" t="s">
        <v>12</v>
      </c>
      <c r="E6521" t="s">
        <v>2233</v>
      </c>
      <c r="F6521">
        <v>33</v>
      </c>
      <c r="G6521" t="s">
        <v>13</v>
      </c>
      <c r="H6521" t="s">
        <v>4</v>
      </c>
      <c r="I6521">
        <v>0</v>
      </c>
      <c r="J6521">
        <v>110</v>
      </c>
      <c r="K6521" t="s">
        <v>16509</v>
      </c>
      <c r="L6521">
        <v>175</v>
      </c>
      <c r="M6521">
        <v>200</v>
      </c>
    </row>
    <row r="6522" spans="1:13" x14ac:dyDescent="0.25">
      <c r="A6522" t="s">
        <v>8805</v>
      </c>
      <c r="B6522" t="s">
        <v>5706</v>
      </c>
      <c r="C6522">
        <v>11</v>
      </c>
      <c r="D6522" t="s">
        <v>19</v>
      </c>
      <c r="E6522" t="s">
        <v>2210</v>
      </c>
      <c r="F6522">
        <v>3</v>
      </c>
      <c r="G6522" t="s">
        <v>17</v>
      </c>
      <c r="H6522" t="s">
        <v>4</v>
      </c>
      <c r="I6522" t="s">
        <v>359</v>
      </c>
      <c r="J6522">
        <v>110</v>
      </c>
      <c r="K6522" t="s">
        <v>16507</v>
      </c>
      <c r="L6522">
        <v>100</v>
      </c>
      <c r="M6522">
        <v>150</v>
      </c>
    </row>
    <row r="6523" spans="1:13" x14ac:dyDescent="0.25">
      <c r="A6523" t="s">
        <v>1337</v>
      </c>
      <c r="B6523" t="s">
        <v>15097</v>
      </c>
      <c r="C6523">
        <v>7</v>
      </c>
      <c r="D6523" t="s">
        <v>19</v>
      </c>
      <c r="E6523" t="s">
        <v>2234</v>
      </c>
      <c r="F6523">
        <v>8</v>
      </c>
      <c r="G6523" t="s">
        <v>13</v>
      </c>
      <c r="H6523" t="s">
        <v>5</v>
      </c>
      <c r="I6523">
        <v>0</v>
      </c>
      <c r="J6523">
        <v>140</v>
      </c>
      <c r="K6523" t="s">
        <v>16508</v>
      </c>
      <c r="L6523">
        <v>140</v>
      </c>
      <c r="M6523">
        <v>100</v>
      </c>
    </row>
    <row r="6524" spans="1:13" x14ac:dyDescent="0.25">
      <c r="A6524" t="s">
        <v>8807</v>
      </c>
      <c r="B6524" t="s">
        <v>4258</v>
      </c>
      <c r="C6524">
        <v>8</v>
      </c>
      <c r="D6524" t="s">
        <v>12</v>
      </c>
      <c r="E6524" t="s">
        <v>2226</v>
      </c>
      <c r="F6524">
        <v>43</v>
      </c>
      <c r="G6524" t="s">
        <v>13</v>
      </c>
      <c r="H6524" t="s">
        <v>7</v>
      </c>
      <c r="I6524" t="s">
        <v>1003</v>
      </c>
      <c r="J6524">
        <v>100</v>
      </c>
      <c r="K6524" t="s">
        <v>16509</v>
      </c>
      <c r="L6524">
        <v>175</v>
      </c>
      <c r="M6524">
        <v>150</v>
      </c>
    </row>
    <row r="6525" spans="1:13" x14ac:dyDescent="0.25">
      <c r="A6525" t="s">
        <v>8809</v>
      </c>
      <c r="B6525" t="s">
        <v>14304</v>
      </c>
      <c r="C6525">
        <v>7</v>
      </c>
      <c r="D6525" t="s">
        <v>19</v>
      </c>
      <c r="E6525" t="s">
        <v>2252</v>
      </c>
      <c r="F6525">
        <v>8.5</v>
      </c>
      <c r="G6525" t="s">
        <v>13</v>
      </c>
      <c r="H6525" t="s">
        <v>5</v>
      </c>
      <c r="I6525" t="s">
        <v>54</v>
      </c>
      <c r="J6525">
        <v>140</v>
      </c>
      <c r="K6525" t="s">
        <v>16508</v>
      </c>
      <c r="L6525">
        <v>140</v>
      </c>
      <c r="M6525">
        <v>100</v>
      </c>
    </row>
    <row r="6526" spans="1:13" x14ac:dyDescent="0.25">
      <c r="A6526" t="s">
        <v>8810</v>
      </c>
      <c r="B6526" t="s">
        <v>15068</v>
      </c>
      <c r="C6526">
        <v>5</v>
      </c>
      <c r="D6526" t="s">
        <v>19</v>
      </c>
      <c r="E6526" t="s">
        <v>2210</v>
      </c>
      <c r="F6526">
        <v>10</v>
      </c>
      <c r="G6526" t="s">
        <v>13</v>
      </c>
      <c r="H6526" t="s">
        <v>4</v>
      </c>
      <c r="I6526" t="s">
        <v>55</v>
      </c>
      <c r="J6526">
        <v>110</v>
      </c>
      <c r="K6526" t="s">
        <v>16508</v>
      </c>
      <c r="L6526">
        <v>140</v>
      </c>
      <c r="M6526">
        <v>100</v>
      </c>
    </row>
    <row r="6527" spans="1:13" x14ac:dyDescent="0.25">
      <c r="A6527" t="s">
        <v>8811</v>
      </c>
      <c r="B6527" t="s">
        <v>15790</v>
      </c>
      <c r="C6527">
        <v>10</v>
      </c>
      <c r="D6527" t="s">
        <v>12</v>
      </c>
      <c r="E6527" t="s">
        <v>2280</v>
      </c>
      <c r="F6527">
        <v>34</v>
      </c>
      <c r="G6527" t="s">
        <v>13</v>
      </c>
      <c r="H6527" t="s">
        <v>5</v>
      </c>
      <c r="I6527">
        <v>0</v>
      </c>
      <c r="J6527">
        <v>140</v>
      </c>
      <c r="K6527" t="s">
        <v>16509</v>
      </c>
      <c r="L6527">
        <v>175</v>
      </c>
      <c r="M6527">
        <v>150</v>
      </c>
    </row>
    <row r="6528" spans="1:13" x14ac:dyDescent="0.25">
      <c r="A6528" t="s">
        <v>8812</v>
      </c>
      <c r="B6528" t="s">
        <v>13850</v>
      </c>
      <c r="C6528">
        <v>8</v>
      </c>
      <c r="D6528" t="s">
        <v>19</v>
      </c>
      <c r="E6528" t="s">
        <v>2207</v>
      </c>
      <c r="F6528">
        <v>9</v>
      </c>
      <c r="G6528" t="s">
        <v>13</v>
      </c>
      <c r="H6528" t="s">
        <v>7</v>
      </c>
      <c r="I6528" t="s">
        <v>1096</v>
      </c>
      <c r="J6528">
        <v>100</v>
      </c>
      <c r="K6528" t="s">
        <v>16508</v>
      </c>
      <c r="L6528">
        <v>140</v>
      </c>
      <c r="M6528">
        <v>150</v>
      </c>
    </row>
    <row r="6529" spans="1:13" x14ac:dyDescent="0.25">
      <c r="A6529" t="s">
        <v>8813</v>
      </c>
      <c r="B6529" t="s">
        <v>15619</v>
      </c>
      <c r="C6529">
        <v>9</v>
      </c>
      <c r="D6529" t="s">
        <v>19</v>
      </c>
      <c r="E6529" t="s">
        <v>2200</v>
      </c>
      <c r="F6529">
        <v>8</v>
      </c>
      <c r="G6529" t="s">
        <v>13</v>
      </c>
      <c r="H6529" t="s">
        <v>3</v>
      </c>
      <c r="I6529" t="s">
        <v>1003</v>
      </c>
      <c r="J6529">
        <v>120</v>
      </c>
      <c r="K6529" t="s">
        <v>16508</v>
      </c>
      <c r="L6529">
        <v>140</v>
      </c>
      <c r="M6529">
        <v>150</v>
      </c>
    </row>
    <row r="6530" spans="1:13" x14ac:dyDescent="0.25">
      <c r="A6530" t="s">
        <v>8814</v>
      </c>
      <c r="B6530" t="s">
        <v>15133</v>
      </c>
      <c r="C6530">
        <v>8</v>
      </c>
      <c r="D6530" t="s">
        <v>12</v>
      </c>
      <c r="E6530" t="s">
        <v>2231</v>
      </c>
      <c r="F6530">
        <v>33</v>
      </c>
      <c r="G6530" t="s">
        <v>13</v>
      </c>
      <c r="H6530" t="s">
        <v>6</v>
      </c>
      <c r="I6530" t="s">
        <v>1003</v>
      </c>
      <c r="J6530">
        <v>135</v>
      </c>
      <c r="K6530" t="s">
        <v>16509</v>
      </c>
      <c r="L6530">
        <v>175</v>
      </c>
      <c r="M6530">
        <v>150</v>
      </c>
    </row>
    <row r="6531" spans="1:13" x14ac:dyDescent="0.25">
      <c r="A6531" t="s">
        <v>8815</v>
      </c>
      <c r="B6531" t="s">
        <v>10401</v>
      </c>
      <c r="C6531">
        <v>14</v>
      </c>
      <c r="D6531" t="s">
        <v>12</v>
      </c>
      <c r="E6531" t="s">
        <v>2241</v>
      </c>
      <c r="F6531">
        <v>47</v>
      </c>
      <c r="G6531" t="s">
        <v>13</v>
      </c>
      <c r="H6531" t="s">
        <v>3</v>
      </c>
      <c r="I6531" t="s">
        <v>32</v>
      </c>
      <c r="J6531">
        <v>120</v>
      </c>
      <c r="K6531" t="s">
        <v>16509</v>
      </c>
      <c r="L6531">
        <v>175</v>
      </c>
      <c r="M6531">
        <v>200</v>
      </c>
    </row>
    <row r="6532" spans="1:13" x14ac:dyDescent="0.25">
      <c r="A6532" t="s">
        <v>8817</v>
      </c>
      <c r="B6532" t="s">
        <v>8078</v>
      </c>
      <c r="C6532">
        <v>4</v>
      </c>
      <c r="D6532" t="s">
        <v>19</v>
      </c>
      <c r="E6532" t="s">
        <v>2200</v>
      </c>
      <c r="F6532">
        <v>9</v>
      </c>
      <c r="G6532" t="s">
        <v>13</v>
      </c>
      <c r="H6532" t="s">
        <v>6</v>
      </c>
      <c r="I6532" t="s">
        <v>52</v>
      </c>
      <c r="J6532">
        <v>135</v>
      </c>
      <c r="K6532" t="s">
        <v>16508</v>
      </c>
      <c r="L6532">
        <v>140</v>
      </c>
      <c r="M6532">
        <v>0</v>
      </c>
    </row>
    <row r="6533" spans="1:13" x14ac:dyDescent="0.25">
      <c r="A6533" t="s">
        <v>8818</v>
      </c>
      <c r="B6533" t="s">
        <v>8819</v>
      </c>
      <c r="C6533">
        <v>6</v>
      </c>
      <c r="D6533" t="s">
        <v>12</v>
      </c>
      <c r="E6533" t="s">
        <v>2207</v>
      </c>
      <c r="F6533">
        <v>6</v>
      </c>
      <c r="G6533" t="s">
        <v>17</v>
      </c>
      <c r="H6533" t="s">
        <v>7</v>
      </c>
      <c r="I6533" t="s">
        <v>1093</v>
      </c>
      <c r="J6533">
        <v>100</v>
      </c>
      <c r="K6533" t="s">
        <v>16510</v>
      </c>
      <c r="L6533">
        <v>125</v>
      </c>
      <c r="M6533">
        <v>100</v>
      </c>
    </row>
    <row r="6534" spans="1:13" x14ac:dyDescent="0.25">
      <c r="A6534" t="s">
        <v>8820</v>
      </c>
      <c r="B6534" t="s">
        <v>15085</v>
      </c>
      <c r="C6534">
        <v>4</v>
      </c>
      <c r="D6534" t="s">
        <v>12</v>
      </c>
      <c r="E6534" t="s">
        <v>2247</v>
      </c>
      <c r="F6534">
        <v>14</v>
      </c>
      <c r="G6534" t="s">
        <v>15</v>
      </c>
      <c r="H6534" t="s">
        <v>3</v>
      </c>
      <c r="I6534" t="s">
        <v>1003</v>
      </c>
      <c r="J6534">
        <v>120</v>
      </c>
      <c r="K6534" t="s">
        <v>16511</v>
      </c>
      <c r="L6534">
        <v>150</v>
      </c>
      <c r="M6534">
        <v>0</v>
      </c>
    </row>
    <row r="6535" spans="1:13" x14ac:dyDescent="0.25">
      <c r="A6535" t="s">
        <v>8821</v>
      </c>
      <c r="B6535" t="s">
        <v>4712</v>
      </c>
      <c r="C6535">
        <v>7</v>
      </c>
      <c r="D6535" t="s">
        <v>19</v>
      </c>
      <c r="E6535" t="s">
        <v>5726</v>
      </c>
      <c r="F6535">
        <v>8</v>
      </c>
      <c r="G6535" t="s">
        <v>13</v>
      </c>
      <c r="H6535" t="s">
        <v>5</v>
      </c>
      <c r="I6535" t="s">
        <v>32</v>
      </c>
      <c r="J6535">
        <v>140</v>
      </c>
      <c r="K6535" t="s">
        <v>16508</v>
      </c>
      <c r="L6535">
        <v>140</v>
      </c>
      <c r="M6535">
        <v>100</v>
      </c>
    </row>
    <row r="6536" spans="1:13" x14ac:dyDescent="0.25">
      <c r="A6536" t="s">
        <v>8822</v>
      </c>
      <c r="B6536" t="s">
        <v>14340</v>
      </c>
      <c r="C6536">
        <v>9</v>
      </c>
      <c r="D6536" t="s">
        <v>19</v>
      </c>
      <c r="E6536" t="s">
        <v>2207</v>
      </c>
      <c r="F6536">
        <v>2</v>
      </c>
      <c r="G6536" t="s">
        <v>17</v>
      </c>
      <c r="H6536" t="s">
        <v>5</v>
      </c>
      <c r="I6536" t="s">
        <v>32</v>
      </c>
      <c r="J6536">
        <v>140</v>
      </c>
      <c r="K6536" t="s">
        <v>16507</v>
      </c>
      <c r="L6536">
        <v>100</v>
      </c>
      <c r="M6536">
        <v>150</v>
      </c>
    </row>
    <row r="6537" spans="1:13" x14ac:dyDescent="0.25">
      <c r="A6537" t="s">
        <v>8823</v>
      </c>
      <c r="B6537" t="s">
        <v>13997</v>
      </c>
      <c r="C6537">
        <v>9</v>
      </c>
      <c r="D6537" t="s">
        <v>12</v>
      </c>
      <c r="E6537" t="s">
        <v>2186</v>
      </c>
      <c r="F6537">
        <v>35</v>
      </c>
      <c r="G6537" t="s">
        <v>13</v>
      </c>
      <c r="H6537" t="s">
        <v>6</v>
      </c>
      <c r="I6537" t="s">
        <v>52</v>
      </c>
      <c r="J6537">
        <v>135</v>
      </c>
      <c r="K6537" t="s">
        <v>16509</v>
      </c>
      <c r="L6537">
        <v>175</v>
      </c>
      <c r="M6537">
        <v>150</v>
      </c>
    </row>
    <row r="6538" spans="1:13" x14ac:dyDescent="0.25">
      <c r="A6538" t="s">
        <v>8824</v>
      </c>
      <c r="B6538" t="s">
        <v>14551</v>
      </c>
      <c r="C6538">
        <v>8</v>
      </c>
      <c r="D6538" t="s">
        <v>12</v>
      </c>
      <c r="E6538" t="s">
        <v>2241</v>
      </c>
      <c r="F6538">
        <v>13</v>
      </c>
      <c r="G6538" t="s">
        <v>15</v>
      </c>
      <c r="H6538" t="s">
        <v>4</v>
      </c>
      <c r="I6538" t="s">
        <v>359</v>
      </c>
      <c r="J6538">
        <v>110</v>
      </c>
      <c r="K6538" t="s">
        <v>16511</v>
      </c>
      <c r="L6538">
        <v>150</v>
      </c>
      <c r="M6538">
        <v>150</v>
      </c>
    </row>
    <row r="6539" spans="1:13" x14ac:dyDescent="0.25">
      <c r="A6539" t="s">
        <v>1958</v>
      </c>
      <c r="B6539" t="s">
        <v>13438</v>
      </c>
      <c r="C6539">
        <v>7</v>
      </c>
      <c r="D6539" t="s">
        <v>19</v>
      </c>
      <c r="E6539" t="s">
        <v>2226</v>
      </c>
      <c r="F6539">
        <v>9</v>
      </c>
      <c r="G6539" t="s">
        <v>13</v>
      </c>
      <c r="H6539" t="s">
        <v>3</v>
      </c>
      <c r="I6539">
        <v>0</v>
      </c>
      <c r="J6539">
        <v>120</v>
      </c>
      <c r="K6539" t="s">
        <v>16508</v>
      </c>
      <c r="L6539">
        <v>140</v>
      </c>
      <c r="M6539">
        <v>100</v>
      </c>
    </row>
    <row r="6540" spans="1:13" x14ac:dyDescent="0.25">
      <c r="A6540" t="s">
        <v>8825</v>
      </c>
      <c r="B6540" t="s">
        <v>15791</v>
      </c>
      <c r="C6540">
        <v>1</v>
      </c>
      <c r="D6540" t="s">
        <v>19</v>
      </c>
      <c r="E6540" t="s">
        <v>2198</v>
      </c>
      <c r="F6540">
        <v>2</v>
      </c>
      <c r="G6540" t="s">
        <v>17</v>
      </c>
      <c r="H6540" t="s">
        <v>7</v>
      </c>
      <c r="I6540" t="s">
        <v>1003</v>
      </c>
      <c r="J6540">
        <v>100</v>
      </c>
      <c r="K6540" t="s">
        <v>16507</v>
      </c>
      <c r="L6540">
        <v>100</v>
      </c>
      <c r="M6540">
        <v>0</v>
      </c>
    </row>
    <row r="6541" spans="1:13" x14ac:dyDescent="0.25">
      <c r="A6541" t="s">
        <v>8826</v>
      </c>
      <c r="B6541" t="s">
        <v>15792</v>
      </c>
      <c r="C6541">
        <v>4</v>
      </c>
      <c r="D6541" t="s">
        <v>12</v>
      </c>
      <c r="E6541" t="s">
        <v>2207</v>
      </c>
      <c r="F6541">
        <v>24</v>
      </c>
      <c r="G6541" t="s">
        <v>15</v>
      </c>
      <c r="H6541" t="s">
        <v>7</v>
      </c>
      <c r="I6541">
        <v>0</v>
      </c>
      <c r="J6541">
        <v>100</v>
      </c>
      <c r="K6541" t="s">
        <v>16511</v>
      </c>
      <c r="L6541">
        <v>150</v>
      </c>
      <c r="M6541">
        <v>0</v>
      </c>
    </row>
    <row r="6542" spans="1:13" x14ac:dyDescent="0.25">
      <c r="A6542" t="s">
        <v>8827</v>
      </c>
      <c r="B6542" t="s">
        <v>15140</v>
      </c>
      <c r="C6542">
        <v>9</v>
      </c>
      <c r="D6542" t="s">
        <v>12</v>
      </c>
      <c r="E6542" t="s">
        <v>2302</v>
      </c>
      <c r="F6542">
        <v>31</v>
      </c>
      <c r="G6542" t="s">
        <v>13</v>
      </c>
      <c r="H6542" t="s">
        <v>5</v>
      </c>
      <c r="I6542" t="s">
        <v>32</v>
      </c>
      <c r="J6542">
        <v>140</v>
      </c>
      <c r="K6542" t="s">
        <v>16509</v>
      </c>
      <c r="L6542">
        <v>175</v>
      </c>
      <c r="M6542">
        <v>150</v>
      </c>
    </row>
    <row r="6543" spans="1:13" x14ac:dyDescent="0.25">
      <c r="A6543" t="s">
        <v>8828</v>
      </c>
      <c r="B6543" t="s">
        <v>2627</v>
      </c>
      <c r="C6543">
        <v>4</v>
      </c>
      <c r="D6543" t="s">
        <v>12</v>
      </c>
      <c r="E6543" t="s">
        <v>2533</v>
      </c>
      <c r="F6543">
        <v>41</v>
      </c>
      <c r="G6543" t="s">
        <v>13</v>
      </c>
      <c r="H6543" t="s">
        <v>5</v>
      </c>
      <c r="I6543" t="s">
        <v>359</v>
      </c>
      <c r="J6543">
        <v>140</v>
      </c>
      <c r="K6543" t="s">
        <v>16509</v>
      </c>
      <c r="L6543">
        <v>175</v>
      </c>
      <c r="M6543">
        <v>0</v>
      </c>
    </row>
    <row r="6544" spans="1:13" x14ac:dyDescent="0.25">
      <c r="A6544" t="s">
        <v>8829</v>
      </c>
      <c r="B6544" t="s">
        <v>14671</v>
      </c>
      <c r="C6544">
        <v>4</v>
      </c>
      <c r="D6544" t="s">
        <v>19</v>
      </c>
      <c r="E6544" t="s">
        <v>2207</v>
      </c>
      <c r="F6544">
        <v>6.5</v>
      </c>
      <c r="G6544" t="s">
        <v>15</v>
      </c>
      <c r="H6544" t="s">
        <v>3</v>
      </c>
      <c r="I6544" t="s">
        <v>359</v>
      </c>
      <c r="J6544">
        <v>120</v>
      </c>
      <c r="K6544" t="s">
        <v>16512</v>
      </c>
      <c r="L6544">
        <v>120</v>
      </c>
      <c r="M6544">
        <v>0</v>
      </c>
    </row>
    <row r="6545" spans="1:13" x14ac:dyDescent="0.25">
      <c r="A6545" t="s">
        <v>8830</v>
      </c>
      <c r="B6545" t="s">
        <v>13541</v>
      </c>
      <c r="C6545">
        <v>9</v>
      </c>
      <c r="D6545" t="s">
        <v>12</v>
      </c>
      <c r="E6545" t="s">
        <v>2448</v>
      </c>
      <c r="F6545">
        <v>37</v>
      </c>
      <c r="G6545" t="s">
        <v>13</v>
      </c>
      <c r="H6545" t="s">
        <v>4</v>
      </c>
      <c r="I6545">
        <v>0</v>
      </c>
      <c r="J6545">
        <v>110</v>
      </c>
      <c r="K6545" t="s">
        <v>16509</v>
      </c>
      <c r="L6545">
        <v>175</v>
      </c>
      <c r="M6545">
        <v>150</v>
      </c>
    </row>
    <row r="6546" spans="1:13" x14ac:dyDescent="0.25">
      <c r="A6546" t="s">
        <v>8831</v>
      </c>
      <c r="B6546" t="s">
        <v>4220</v>
      </c>
      <c r="C6546">
        <v>5</v>
      </c>
      <c r="D6546" t="s">
        <v>12</v>
      </c>
      <c r="E6546" t="s">
        <v>2325</v>
      </c>
      <c r="F6546">
        <v>11</v>
      </c>
      <c r="G6546" t="s">
        <v>15</v>
      </c>
      <c r="H6546" t="s">
        <v>4</v>
      </c>
      <c r="I6546" t="s">
        <v>2101</v>
      </c>
      <c r="J6546">
        <v>110</v>
      </c>
      <c r="K6546" t="s">
        <v>16511</v>
      </c>
      <c r="L6546">
        <v>150</v>
      </c>
      <c r="M6546">
        <v>100</v>
      </c>
    </row>
    <row r="6547" spans="1:13" x14ac:dyDescent="0.25">
      <c r="A6547" t="s">
        <v>8832</v>
      </c>
      <c r="B6547" t="s">
        <v>15793</v>
      </c>
      <c r="C6547">
        <v>6</v>
      </c>
      <c r="D6547" t="s">
        <v>12</v>
      </c>
      <c r="E6547" t="s">
        <v>2190</v>
      </c>
      <c r="F6547">
        <v>25</v>
      </c>
      <c r="G6547" t="s">
        <v>15</v>
      </c>
      <c r="H6547" t="s">
        <v>3</v>
      </c>
      <c r="I6547" t="s">
        <v>32</v>
      </c>
      <c r="J6547">
        <v>120</v>
      </c>
      <c r="K6547" t="s">
        <v>16511</v>
      </c>
      <c r="L6547">
        <v>150</v>
      </c>
      <c r="M6547">
        <v>100</v>
      </c>
    </row>
    <row r="6548" spans="1:13" x14ac:dyDescent="0.25">
      <c r="A6548" t="s">
        <v>8833</v>
      </c>
      <c r="B6548" t="s">
        <v>13605</v>
      </c>
      <c r="C6548">
        <v>6</v>
      </c>
      <c r="D6548" t="s">
        <v>12</v>
      </c>
      <c r="E6548" t="s">
        <v>3136</v>
      </c>
      <c r="F6548">
        <v>6</v>
      </c>
      <c r="G6548" t="s">
        <v>17</v>
      </c>
      <c r="H6548" t="s">
        <v>3</v>
      </c>
      <c r="I6548" t="s">
        <v>55</v>
      </c>
      <c r="J6548">
        <v>120</v>
      </c>
      <c r="K6548" t="s">
        <v>16510</v>
      </c>
      <c r="L6548">
        <v>125</v>
      </c>
      <c r="M6548">
        <v>100</v>
      </c>
    </row>
    <row r="6549" spans="1:13" x14ac:dyDescent="0.25">
      <c r="A6549" t="s">
        <v>8834</v>
      </c>
      <c r="B6549" t="s">
        <v>13622</v>
      </c>
      <c r="C6549">
        <v>6</v>
      </c>
      <c r="D6549" t="s">
        <v>19</v>
      </c>
      <c r="E6549" t="s">
        <v>2226</v>
      </c>
      <c r="F6549">
        <v>3</v>
      </c>
      <c r="G6549" t="s">
        <v>17</v>
      </c>
      <c r="H6549" t="s">
        <v>5</v>
      </c>
      <c r="I6549" t="s">
        <v>80</v>
      </c>
      <c r="J6549">
        <v>140</v>
      </c>
      <c r="K6549" t="s">
        <v>16507</v>
      </c>
      <c r="L6549">
        <v>100</v>
      </c>
      <c r="M6549">
        <v>100</v>
      </c>
    </row>
    <row r="6550" spans="1:13" x14ac:dyDescent="0.25">
      <c r="A6550" t="s">
        <v>8835</v>
      </c>
      <c r="B6550" t="s">
        <v>6027</v>
      </c>
      <c r="C6550">
        <v>3</v>
      </c>
      <c r="D6550" t="s">
        <v>12</v>
      </c>
      <c r="E6550" t="s">
        <v>2322</v>
      </c>
      <c r="F6550">
        <v>46</v>
      </c>
      <c r="G6550" t="s">
        <v>13</v>
      </c>
      <c r="H6550" t="s">
        <v>7</v>
      </c>
      <c r="I6550">
        <v>0</v>
      </c>
      <c r="J6550">
        <v>100</v>
      </c>
      <c r="K6550" t="s">
        <v>16509</v>
      </c>
      <c r="L6550">
        <v>175</v>
      </c>
      <c r="M6550">
        <v>0</v>
      </c>
    </row>
    <row r="6551" spans="1:13" x14ac:dyDescent="0.25">
      <c r="A6551" t="s">
        <v>8836</v>
      </c>
      <c r="B6551" t="s">
        <v>3593</v>
      </c>
      <c r="C6551">
        <v>4</v>
      </c>
      <c r="D6551" t="s">
        <v>12</v>
      </c>
      <c r="E6551" t="s">
        <v>2207</v>
      </c>
      <c r="F6551">
        <v>40</v>
      </c>
      <c r="G6551" t="s">
        <v>13</v>
      </c>
      <c r="H6551" t="s">
        <v>6</v>
      </c>
      <c r="I6551" t="s">
        <v>32</v>
      </c>
      <c r="J6551">
        <v>135</v>
      </c>
      <c r="K6551" t="s">
        <v>16509</v>
      </c>
      <c r="L6551">
        <v>175</v>
      </c>
      <c r="M6551">
        <v>0</v>
      </c>
    </row>
    <row r="6552" spans="1:13" x14ac:dyDescent="0.25">
      <c r="A6552" t="s">
        <v>8837</v>
      </c>
      <c r="B6552" t="s">
        <v>15028</v>
      </c>
      <c r="C6552">
        <v>4</v>
      </c>
      <c r="D6552" t="s">
        <v>12</v>
      </c>
      <c r="E6552" t="s">
        <v>2217</v>
      </c>
      <c r="F6552">
        <v>8</v>
      </c>
      <c r="G6552" t="s">
        <v>17</v>
      </c>
      <c r="H6552" t="s">
        <v>5</v>
      </c>
      <c r="I6552" t="s">
        <v>2168</v>
      </c>
      <c r="J6552">
        <v>140</v>
      </c>
      <c r="K6552" t="s">
        <v>16510</v>
      </c>
      <c r="L6552">
        <v>125</v>
      </c>
      <c r="M6552">
        <v>0</v>
      </c>
    </row>
    <row r="6553" spans="1:13" x14ac:dyDescent="0.25">
      <c r="A6553" t="s">
        <v>1068</v>
      </c>
      <c r="B6553" t="s">
        <v>15794</v>
      </c>
      <c r="C6553">
        <v>13</v>
      </c>
      <c r="D6553" t="s">
        <v>12</v>
      </c>
      <c r="E6553" t="s">
        <v>2182</v>
      </c>
      <c r="F6553">
        <v>15</v>
      </c>
      <c r="G6553" t="s">
        <v>15</v>
      </c>
      <c r="H6553" t="s">
        <v>6</v>
      </c>
      <c r="I6553" t="s">
        <v>1003</v>
      </c>
      <c r="J6553">
        <v>135</v>
      </c>
      <c r="K6553" t="s">
        <v>16511</v>
      </c>
      <c r="L6553">
        <v>150</v>
      </c>
      <c r="M6553">
        <v>200</v>
      </c>
    </row>
    <row r="6554" spans="1:13" x14ac:dyDescent="0.25">
      <c r="A6554" t="s">
        <v>8838</v>
      </c>
      <c r="B6554" t="s">
        <v>8456</v>
      </c>
      <c r="C6554">
        <v>11</v>
      </c>
      <c r="D6554" t="s">
        <v>12</v>
      </c>
      <c r="E6554" t="s">
        <v>2233</v>
      </c>
      <c r="F6554">
        <v>24</v>
      </c>
      <c r="G6554" t="s">
        <v>15</v>
      </c>
      <c r="H6554" t="s">
        <v>7</v>
      </c>
      <c r="I6554" t="s">
        <v>55</v>
      </c>
      <c r="J6554">
        <v>100</v>
      </c>
      <c r="K6554" t="s">
        <v>16511</v>
      </c>
      <c r="L6554">
        <v>150</v>
      </c>
      <c r="M6554">
        <v>150</v>
      </c>
    </row>
    <row r="6555" spans="1:13" x14ac:dyDescent="0.25">
      <c r="A6555" t="s">
        <v>8840</v>
      </c>
      <c r="B6555" t="s">
        <v>3009</v>
      </c>
      <c r="C6555">
        <v>9</v>
      </c>
      <c r="D6555" t="s">
        <v>19</v>
      </c>
      <c r="E6555" t="s">
        <v>2207</v>
      </c>
      <c r="F6555">
        <v>4</v>
      </c>
      <c r="G6555" t="s">
        <v>17</v>
      </c>
      <c r="H6555" t="s">
        <v>4</v>
      </c>
      <c r="I6555" t="s">
        <v>54</v>
      </c>
      <c r="J6555">
        <v>110</v>
      </c>
      <c r="K6555" t="s">
        <v>16507</v>
      </c>
      <c r="L6555">
        <v>100</v>
      </c>
      <c r="M6555">
        <v>150</v>
      </c>
    </row>
    <row r="6556" spans="1:13" x14ac:dyDescent="0.25">
      <c r="A6556" t="s">
        <v>8841</v>
      </c>
      <c r="B6556" t="s">
        <v>4247</v>
      </c>
      <c r="C6556">
        <v>3</v>
      </c>
      <c r="D6556" t="s">
        <v>19</v>
      </c>
      <c r="E6556" t="s">
        <v>2182</v>
      </c>
      <c r="F6556">
        <v>4</v>
      </c>
      <c r="G6556" t="s">
        <v>17</v>
      </c>
      <c r="H6556" t="s">
        <v>7</v>
      </c>
      <c r="I6556" t="s">
        <v>359</v>
      </c>
      <c r="J6556">
        <v>100</v>
      </c>
      <c r="K6556" t="s">
        <v>16507</v>
      </c>
      <c r="L6556">
        <v>100</v>
      </c>
      <c r="M6556">
        <v>0</v>
      </c>
    </row>
    <row r="6557" spans="1:13" x14ac:dyDescent="0.25">
      <c r="A6557" t="s">
        <v>8842</v>
      </c>
      <c r="B6557" t="s">
        <v>14049</v>
      </c>
      <c r="C6557">
        <v>8</v>
      </c>
      <c r="D6557" t="s">
        <v>19</v>
      </c>
      <c r="E6557" t="s">
        <v>2219</v>
      </c>
      <c r="F6557">
        <v>9</v>
      </c>
      <c r="G6557" t="s">
        <v>13</v>
      </c>
      <c r="H6557" t="s">
        <v>6</v>
      </c>
      <c r="I6557" t="s">
        <v>359</v>
      </c>
      <c r="J6557">
        <v>135</v>
      </c>
      <c r="K6557" t="s">
        <v>16508</v>
      </c>
      <c r="L6557">
        <v>140</v>
      </c>
      <c r="M6557">
        <v>150</v>
      </c>
    </row>
    <row r="6558" spans="1:13" x14ac:dyDescent="0.25">
      <c r="A6558" t="s">
        <v>8843</v>
      </c>
      <c r="B6558" t="s">
        <v>14508</v>
      </c>
      <c r="C6558">
        <v>9</v>
      </c>
      <c r="D6558" t="s">
        <v>12</v>
      </c>
      <c r="E6558" t="s">
        <v>2207</v>
      </c>
      <c r="F6558">
        <v>39</v>
      </c>
      <c r="G6558" t="s">
        <v>13</v>
      </c>
      <c r="H6558" t="s">
        <v>6</v>
      </c>
      <c r="I6558" t="s">
        <v>2168</v>
      </c>
      <c r="J6558">
        <v>135</v>
      </c>
      <c r="K6558" t="s">
        <v>16509</v>
      </c>
      <c r="L6558">
        <v>175</v>
      </c>
      <c r="M6558">
        <v>150</v>
      </c>
    </row>
    <row r="6559" spans="1:13" x14ac:dyDescent="0.25">
      <c r="A6559" t="s">
        <v>8844</v>
      </c>
      <c r="B6559" t="s">
        <v>2471</v>
      </c>
      <c r="C6559">
        <v>8</v>
      </c>
      <c r="D6559" t="s">
        <v>12</v>
      </c>
      <c r="E6559" t="s">
        <v>2186</v>
      </c>
      <c r="F6559">
        <v>49</v>
      </c>
      <c r="G6559" t="s">
        <v>13</v>
      </c>
      <c r="H6559" t="s">
        <v>5</v>
      </c>
      <c r="I6559" t="s">
        <v>32</v>
      </c>
      <c r="J6559">
        <v>140</v>
      </c>
      <c r="K6559" t="s">
        <v>16509</v>
      </c>
      <c r="L6559">
        <v>175</v>
      </c>
      <c r="M6559">
        <v>150</v>
      </c>
    </row>
    <row r="6560" spans="1:13" x14ac:dyDescent="0.25">
      <c r="A6560" t="s">
        <v>1795</v>
      </c>
      <c r="B6560" t="s">
        <v>5444</v>
      </c>
      <c r="C6560">
        <v>8</v>
      </c>
      <c r="D6560" t="s">
        <v>12</v>
      </c>
      <c r="E6560" t="s">
        <v>2190</v>
      </c>
      <c r="F6560">
        <v>38</v>
      </c>
      <c r="G6560" t="s">
        <v>13</v>
      </c>
      <c r="H6560" t="s">
        <v>6</v>
      </c>
      <c r="I6560" t="s">
        <v>32</v>
      </c>
      <c r="J6560">
        <v>135</v>
      </c>
      <c r="K6560" t="s">
        <v>16509</v>
      </c>
      <c r="L6560">
        <v>175</v>
      </c>
      <c r="M6560">
        <v>150</v>
      </c>
    </row>
    <row r="6561" spans="1:13" x14ac:dyDescent="0.25">
      <c r="A6561" t="s">
        <v>8846</v>
      </c>
      <c r="B6561" t="s">
        <v>13813</v>
      </c>
      <c r="C6561">
        <v>5</v>
      </c>
      <c r="D6561" t="s">
        <v>12</v>
      </c>
      <c r="E6561" t="s">
        <v>2255</v>
      </c>
      <c r="F6561">
        <v>14</v>
      </c>
      <c r="G6561" t="s">
        <v>15</v>
      </c>
      <c r="H6561" t="s">
        <v>3</v>
      </c>
      <c r="I6561" t="s">
        <v>1096</v>
      </c>
      <c r="J6561">
        <v>120</v>
      </c>
      <c r="K6561" t="s">
        <v>16511</v>
      </c>
      <c r="L6561">
        <v>150</v>
      </c>
      <c r="M6561">
        <v>100</v>
      </c>
    </row>
    <row r="6562" spans="1:13" x14ac:dyDescent="0.25">
      <c r="A6562" t="s">
        <v>8847</v>
      </c>
      <c r="B6562" t="s">
        <v>5147</v>
      </c>
      <c r="C6562">
        <v>4</v>
      </c>
      <c r="D6562" t="s">
        <v>12</v>
      </c>
      <c r="E6562" t="s">
        <v>2332</v>
      </c>
      <c r="F6562">
        <v>36</v>
      </c>
      <c r="G6562" t="s">
        <v>13</v>
      </c>
      <c r="H6562" t="s">
        <v>3</v>
      </c>
      <c r="I6562" t="s">
        <v>32</v>
      </c>
      <c r="J6562">
        <v>120</v>
      </c>
      <c r="K6562" t="s">
        <v>16509</v>
      </c>
      <c r="L6562">
        <v>175</v>
      </c>
      <c r="M6562">
        <v>0</v>
      </c>
    </row>
    <row r="6563" spans="1:13" x14ac:dyDescent="0.25">
      <c r="A6563" t="s">
        <v>8848</v>
      </c>
      <c r="B6563" t="s">
        <v>15795</v>
      </c>
      <c r="C6563">
        <v>11</v>
      </c>
      <c r="D6563" t="s">
        <v>12</v>
      </c>
      <c r="E6563" t="s">
        <v>2247</v>
      </c>
      <c r="F6563">
        <v>20</v>
      </c>
      <c r="G6563" t="s">
        <v>15</v>
      </c>
      <c r="H6563" t="s">
        <v>7</v>
      </c>
      <c r="I6563" t="s">
        <v>1093</v>
      </c>
      <c r="J6563">
        <v>100</v>
      </c>
      <c r="K6563" t="s">
        <v>16511</v>
      </c>
      <c r="L6563">
        <v>150</v>
      </c>
      <c r="M6563">
        <v>150</v>
      </c>
    </row>
    <row r="6564" spans="1:13" x14ac:dyDescent="0.25">
      <c r="A6564" t="s">
        <v>8849</v>
      </c>
      <c r="B6564" t="s">
        <v>13644</v>
      </c>
      <c r="C6564">
        <v>6</v>
      </c>
      <c r="D6564" t="s">
        <v>12</v>
      </c>
      <c r="E6564" t="s">
        <v>2674</v>
      </c>
      <c r="F6564">
        <v>48</v>
      </c>
      <c r="G6564" t="s">
        <v>13</v>
      </c>
      <c r="H6564" t="s">
        <v>5</v>
      </c>
      <c r="I6564">
        <v>0</v>
      </c>
      <c r="J6564">
        <v>140</v>
      </c>
      <c r="K6564" t="s">
        <v>16509</v>
      </c>
      <c r="L6564">
        <v>175</v>
      </c>
      <c r="M6564">
        <v>100</v>
      </c>
    </row>
    <row r="6565" spans="1:13" x14ac:dyDescent="0.25">
      <c r="A6565" t="s">
        <v>8850</v>
      </c>
      <c r="B6565" t="s">
        <v>4205</v>
      </c>
      <c r="C6565">
        <v>6</v>
      </c>
      <c r="D6565" t="s">
        <v>19</v>
      </c>
      <c r="E6565" t="s">
        <v>5056</v>
      </c>
      <c r="F6565">
        <v>4</v>
      </c>
      <c r="G6565" t="s">
        <v>17</v>
      </c>
      <c r="H6565" t="s">
        <v>5</v>
      </c>
      <c r="I6565" t="s">
        <v>52</v>
      </c>
      <c r="J6565">
        <v>140</v>
      </c>
      <c r="K6565" t="s">
        <v>16507</v>
      </c>
      <c r="L6565">
        <v>100</v>
      </c>
      <c r="M6565">
        <v>100</v>
      </c>
    </row>
    <row r="6566" spans="1:13" x14ac:dyDescent="0.25">
      <c r="A6566" t="s">
        <v>8851</v>
      </c>
      <c r="B6566" t="s">
        <v>15123</v>
      </c>
      <c r="C6566">
        <v>9</v>
      </c>
      <c r="D6566" t="s">
        <v>12</v>
      </c>
      <c r="E6566" t="s">
        <v>2263</v>
      </c>
      <c r="F6566">
        <v>21</v>
      </c>
      <c r="G6566" t="s">
        <v>15</v>
      </c>
      <c r="H6566" t="s">
        <v>6</v>
      </c>
      <c r="I6566" t="s">
        <v>49</v>
      </c>
      <c r="J6566">
        <v>135</v>
      </c>
      <c r="K6566" t="s">
        <v>16511</v>
      </c>
      <c r="L6566">
        <v>150</v>
      </c>
      <c r="M6566">
        <v>150</v>
      </c>
    </row>
    <row r="6567" spans="1:13" x14ac:dyDescent="0.25">
      <c r="A6567" t="s">
        <v>8852</v>
      </c>
      <c r="B6567" t="s">
        <v>14431</v>
      </c>
      <c r="C6567">
        <v>8</v>
      </c>
      <c r="D6567" t="s">
        <v>19</v>
      </c>
      <c r="E6567" t="s">
        <v>2182</v>
      </c>
      <c r="F6567">
        <v>3</v>
      </c>
      <c r="G6567" t="s">
        <v>17</v>
      </c>
      <c r="H6567" t="s">
        <v>4</v>
      </c>
      <c r="I6567" t="s">
        <v>359</v>
      </c>
      <c r="J6567">
        <v>110</v>
      </c>
      <c r="K6567" t="s">
        <v>16507</v>
      </c>
      <c r="L6567">
        <v>100</v>
      </c>
      <c r="M6567">
        <v>150</v>
      </c>
    </row>
    <row r="6568" spans="1:13" x14ac:dyDescent="0.25">
      <c r="A6568" t="s">
        <v>8853</v>
      </c>
      <c r="B6568" t="s">
        <v>15591</v>
      </c>
      <c r="C6568">
        <v>7</v>
      </c>
      <c r="D6568" t="s">
        <v>12</v>
      </c>
      <c r="E6568" t="s">
        <v>2241</v>
      </c>
      <c r="F6568">
        <v>25</v>
      </c>
      <c r="G6568" t="s">
        <v>15</v>
      </c>
      <c r="H6568" t="s">
        <v>5</v>
      </c>
      <c r="I6568">
        <v>0</v>
      </c>
      <c r="J6568">
        <v>140</v>
      </c>
      <c r="K6568" t="s">
        <v>16511</v>
      </c>
      <c r="L6568">
        <v>150</v>
      </c>
      <c r="M6568">
        <v>100</v>
      </c>
    </row>
    <row r="6569" spans="1:13" x14ac:dyDescent="0.25">
      <c r="A6569" t="s">
        <v>8854</v>
      </c>
      <c r="B6569" t="s">
        <v>15796</v>
      </c>
      <c r="C6569">
        <v>15</v>
      </c>
      <c r="D6569" t="s">
        <v>12</v>
      </c>
      <c r="E6569" t="s">
        <v>2448</v>
      </c>
      <c r="F6569">
        <v>31</v>
      </c>
      <c r="G6569" t="s">
        <v>13</v>
      </c>
      <c r="H6569" t="s">
        <v>6</v>
      </c>
      <c r="I6569" t="s">
        <v>32</v>
      </c>
      <c r="J6569">
        <v>135</v>
      </c>
      <c r="K6569" t="s">
        <v>16509</v>
      </c>
      <c r="L6569">
        <v>175</v>
      </c>
      <c r="M6569">
        <v>200</v>
      </c>
    </row>
    <row r="6570" spans="1:13" x14ac:dyDescent="0.25">
      <c r="A6570" t="s">
        <v>8855</v>
      </c>
      <c r="B6570" t="s">
        <v>13689</v>
      </c>
      <c r="C6570">
        <v>12</v>
      </c>
      <c r="D6570" t="s">
        <v>12</v>
      </c>
      <c r="E6570" t="s">
        <v>2233</v>
      </c>
      <c r="F6570">
        <v>47</v>
      </c>
      <c r="G6570" t="s">
        <v>13</v>
      </c>
      <c r="H6570" t="s">
        <v>5</v>
      </c>
      <c r="I6570" t="s">
        <v>32</v>
      </c>
      <c r="J6570">
        <v>140</v>
      </c>
      <c r="K6570" t="s">
        <v>16509</v>
      </c>
      <c r="L6570">
        <v>175</v>
      </c>
      <c r="M6570">
        <v>150</v>
      </c>
    </row>
    <row r="6571" spans="1:13" x14ac:dyDescent="0.25">
      <c r="A6571" t="s">
        <v>8856</v>
      </c>
      <c r="B6571" t="s">
        <v>14786</v>
      </c>
      <c r="C6571">
        <v>6</v>
      </c>
      <c r="D6571" t="s">
        <v>12</v>
      </c>
      <c r="E6571" t="s">
        <v>2190</v>
      </c>
      <c r="F6571">
        <v>47</v>
      </c>
      <c r="G6571" t="s">
        <v>13</v>
      </c>
      <c r="H6571" t="s">
        <v>3</v>
      </c>
      <c r="I6571">
        <v>0</v>
      </c>
      <c r="J6571">
        <v>120</v>
      </c>
      <c r="K6571" t="s">
        <v>16509</v>
      </c>
      <c r="L6571">
        <v>175</v>
      </c>
      <c r="M6571">
        <v>100</v>
      </c>
    </row>
    <row r="6572" spans="1:13" x14ac:dyDescent="0.25">
      <c r="A6572" t="s">
        <v>8857</v>
      </c>
      <c r="B6572" t="s">
        <v>3384</v>
      </c>
      <c r="C6572">
        <v>7</v>
      </c>
      <c r="D6572" t="s">
        <v>19</v>
      </c>
      <c r="E6572" t="s">
        <v>8858</v>
      </c>
      <c r="F6572">
        <v>4</v>
      </c>
      <c r="G6572" t="s">
        <v>17</v>
      </c>
      <c r="H6572" t="s">
        <v>3</v>
      </c>
      <c r="I6572" t="s">
        <v>1003</v>
      </c>
      <c r="J6572">
        <v>120</v>
      </c>
      <c r="K6572" t="s">
        <v>16507</v>
      </c>
      <c r="L6572">
        <v>100</v>
      </c>
      <c r="M6572">
        <v>100</v>
      </c>
    </row>
    <row r="6573" spans="1:13" x14ac:dyDescent="0.25">
      <c r="A6573" t="s">
        <v>767</v>
      </c>
      <c r="B6573" t="s">
        <v>15790</v>
      </c>
      <c r="C6573">
        <v>10</v>
      </c>
      <c r="D6573" t="s">
        <v>19</v>
      </c>
      <c r="E6573" t="s">
        <v>2226</v>
      </c>
      <c r="F6573">
        <v>4</v>
      </c>
      <c r="G6573" t="s">
        <v>17</v>
      </c>
      <c r="H6573" t="s">
        <v>3</v>
      </c>
      <c r="I6573" t="s">
        <v>32</v>
      </c>
      <c r="J6573">
        <v>120</v>
      </c>
      <c r="K6573" t="s">
        <v>16507</v>
      </c>
      <c r="L6573">
        <v>100</v>
      </c>
      <c r="M6573">
        <v>150</v>
      </c>
    </row>
    <row r="6574" spans="1:13" x14ac:dyDescent="0.25">
      <c r="A6574" t="s">
        <v>8859</v>
      </c>
      <c r="B6574" t="s">
        <v>15797</v>
      </c>
      <c r="C6574">
        <v>7</v>
      </c>
      <c r="D6574" t="s">
        <v>12</v>
      </c>
      <c r="E6574" t="s">
        <v>2186</v>
      </c>
      <c r="F6574">
        <v>20</v>
      </c>
      <c r="G6574" t="s">
        <v>15</v>
      </c>
      <c r="H6574" t="s">
        <v>6</v>
      </c>
      <c r="I6574" t="s">
        <v>52</v>
      </c>
      <c r="J6574">
        <v>135</v>
      </c>
      <c r="K6574" t="s">
        <v>16511</v>
      </c>
      <c r="L6574">
        <v>150</v>
      </c>
      <c r="M6574">
        <v>100</v>
      </c>
    </row>
    <row r="6575" spans="1:13" x14ac:dyDescent="0.25">
      <c r="A6575" t="s">
        <v>8860</v>
      </c>
      <c r="B6575" t="s">
        <v>14854</v>
      </c>
      <c r="C6575">
        <v>10</v>
      </c>
      <c r="D6575" t="s">
        <v>12</v>
      </c>
      <c r="E6575" t="s">
        <v>2186</v>
      </c>
      <c r="F6575">
        <v>33</v>
      </c>
      <c r="G6575" t="s">
        <v>13</v>
      </c>
      <c r="H6575" t="s">
        <v>3</v>
      </c>
      <c r="I6575" t="s">
        <v>2168</v>
      </c>
      <c r="J6575">
        <v>120</v>
      </c>
      <c r="K6575" t="s">
        <v>16509</v>
      </c>
      <c r="L6575">
        <v>175</v>
      </c>
      <c r="M6575">
        <v>150</v>
      </c>
    </row>
    <row r="6576" spans="1:13" x14ac:dyDescent="0.25">
      <c r="A6576" t="s">
        <v>8861</v>
      </c>
      <c r="B6576" t="s">
        <v>6587</v>
      </c>
      <c r="C6576">
        <v>3</v>
      </c>
      <c r="D6576" t="s">
        <v>12</v>
      </c>
      <c r="E6576" t="s">
        <v>2322</v>
      </c>
      <c r="F6576">
        <v>29</v>
      </c>
      <c r="G6576" t="s">
        <v>15</v>
      </c>
      <c r="H6576" t="s">
        <v>6</v>
      </c>
      <c r="I6576" t="s">
        <v>52</v>
      </c>
      <c r="J6576">
        <v>135</v>
      </c>
      <c r="K6576" t="s">
        <v>16511</v>
      </c>
      <c r="L6576">
        <v>150</v>
      </c>
      <c r="M6576">
        <v>0</v>
      </c>
    </row>
    <row r="6577" spans="1:13" x14ac:dyDescent="0.25">
      <c r="A6577" t="s">
        <v>8862</v>
      </c>
      <c r="B6577" t="s">
        <v>6096</v>
      </c>
      <c r="C6577">
        <v>2</v>
      </c>
      <c r="D6577" t="s">
        <v>12</v>
      </c>
      <c r="E6577" t="s">
        <v>2217</v>
      </c>
      <c r="F6577">
        <v>20</v>
      </c>
      <c r="G6577" t="s">
        <v>15</v>
      </c>
      <c r="H6577" t="s">
        <v>5</v>
      </c>
      <c r="I6577">
        <v>0</v>
      </c>
      <c r="J6577">
        <v>140</v>
      </c>
      <c r="K6577" t="s">
        <v>16511</v>
      </c>
      <c r="L6577">
        <v>150</v>
      </c>
      <c r="M6577">
        <v>0</v>
      </c>
    </row>
    <row r="6578" spans="1:13" x14ac:dyDescent="0.25">
      <c r="A6578" t="s">
        <v>8863</v>
      </c>
      <c r="B6578" t="s">
        <v>9082</v>
      </c>
      <c r="C6578">
        <v>6</v>
      </c>
      <c r="D6578" t="s">
        <v>12</v>
      </c>
      <c r="E6578" t="s">
        <v>2294</v>
      </c>
      <c r="F6578">
        <v>17</v>
      </c>
      <c r="G6578" t="s">
        <v>15</v>
      </c>
      <c r="H6578" t="s">
        <v>3</v>
      </c>
      <c r="I6578">
        <v>0</v>
      </c>
      <c r="J6578">
        <v>120</v>
      </c>
      <c r="K6578" t="s">
        <v>16511</v>
      </c>
      <c r="L6578">
        <v>150</v>
      </c>
      <c r="M6578">
        <v>100</v>
      </c>
    </row>
    <row r="6579" spans="1:13" x14ac:dyDescent="0.25">
      <c r="A6579" t="s">
        <v>859</v>
      </c>
      <c r="B6579" t="s">
        <v>15798</v>
      </c>
      <c r="C6579">
        <v>1</v>
      </c>
      <c r="D6579" t="s">
        <v>12</v>
      </c>
      <c r="E6579" t="s">
        <v>2294</v>
      </c>
      <c r="F6579">
        <v>12</v>
      </c>
      <c r="G6579" t="s">
        <v>15</v>
      </c>
      <c r="H6579" t="s">
        <v>4</v>
      </c>
      <c r="I6579" t="s">
        <v>1003</v>
      </c>
      <c r="J6579">
        <v>110</v>
      </c>
      <c r="K6579" t="s">
        <v>16511</v>
      </c>
      <c r="L6579">
        <v>150</v>
      </c>
      <c r="M6579">
        <v>0</v>
      </c>
    </row>
    <row r="6580" spans="1:13" x14ac:dyDescent="0.25">
      <c r="A6580" t="s">
        <v>342</v>
      </c>
      <c r="B6580" t="s">
        <v>13761</v>
      </c>
      <c r="C6580">
        <v>2</v>
      </c>
      <c r="D6580" t="s">
        <v>12</v>
      </c>
      <c r="E6580" t="s">
        <v>2191</v>
      </c>
      <c r="F6580">
        <v>11.5</v>
      </c>
      <c r="G6580" t="s">
        <v>15</v>
      </c>
      <c r="H6580" t="s">
        <v>3</v>
      </c>
      <c r="I6580">
        <v>0</v>
      </c>
      <c r="J6580">
        <v>120</v>
      </c>
      <c r="K6580" t="s">
        <v>16511</v>
      </c>
      <c r="L6580">
        <v>150</v>
      </c>
      <c r="M6580">
        <v>0</v>
      </c>
    </row>
    <row r="6581" spans="1:13" x14ac:dyDescent="0.25">
      <c r="A6581" t="s">
        <v>8864</v>
      </c>
      <c r="B6581" t="s">
        <v>2293</v>
      </c>
      <c r="C6581">
        <v>5</v>
      </c>
      <c r="D6581" t="s">
        <v>12</v>
      </c>
      <c r="E6581" t="s">
        <v>7052</v>
      </c>
      <c r="F6581">
        <v>15</v>
      </c>
      <c r="G6581" t="s">
        <v>15</v>
      </c>
      <c r="H6581" t="s">
        <v>6</v>
      </c>
      <c r="I6581">
        <v>0</v>
      </c>
      <c r="J6581">
        <v>135</v>
      </c>
      <c r="K6581" t="s">
        <v>16511</v>
      </c>
      <c r="L6581">
        <v>150</v>
      </c>
      <c r="M6581">
        <v>100</v>
      </c>
    </row>
    <row r="6582" spans="1:13" x14ac:dyDescent="0.25">
      <c r="A6582" t="s">
        <v>8865</v>
      </c>
      <c r="B6582" t="s">
        <v>15799</v>
      </c>
      <c r="C6582">
        <v>10</v>
      </c>
      <c r="D6582" t="s">
        <v>12</v>
      </c>
      <c r="E6582" t="s">
        <v>2247</v>
      </c>
      <c r="F6582">
        <v>45</v>
      </c>
      <c r="G6582" t="s">
        <v>13</v>
      </c>
      <c r="H6582" t="s">
        <v>5</v>
      </c>
      <c r="I6582" t="s">
        <v>359</v>
      </c>
      <c r="J6582">
        <v>140</v>
      </c>
      <c r="K6582" t="s">
        <v>16509</v>
      </c>
      <c r="L6582">
        <v>175</v>
      </c>
      <c r="M6582">
        <v>150</v>
      </c>
    </row>
    <row r="6583" spans="1:13" x14ac:dyDescent="0.25">
      <c r="A6583" t="s">
        <v>8866</v>
      </c>
      <c r="B6583" t="s">
        <v>14513</v>
      </c>
      <c r="C6583">
        <v>8</v>
      </c>
      <c r="D6583" t="s">
        <v>19</v>
      </c>
      <c r="E6583" t="s">
        <v>2219</v>
      </c>
      <c r="F6583">
        <v>6.5</v>
      </c>
      <c r="G6583" t="s">
        <v>15</v>
      </c>
      <c r="H6583" t="s">
        <v>5</v>
      </c>
      <c r="I6583" t="s">
        <v>2168</v>
      </c>
      <c r="J6583">
        <v>140</v>
      </c>
      <c r="K6583" t="s">
        <v>16512</v>
      </c>
      <c r="L6583">
        <v>120</v>
      </c>
      <c r="M6583">
        <v>150</v>
      </c>
    </row>
    <row r="6584" spans="1:13" x14ac:dyDescent="0.25">
      <c r="A6584" t="s">
        <v>8867</v>
      </c>
      <c r="B6584" t="s">
        <v>12038</v>
      </c>
      <c r="C6584">
        <v>8</v>
      </c>
      <c r="D6584" t="s">
        <v>12</v>
      </c>
      <c r="E6584" t="s">
        <v>2182</v>
      </c>
      <c r="F6584">
        <v>46</v>
      </c>
      <c r="G6584" t="s">
        <v>13</v>
      </c>
      <c r="H6584" t="s">
        <v>6</v>
      </c>
      <c r="I6584">
        <v>0</v>
      </c>
      <c r="J6584">
        <v>135</v>
      </c>
      <c r="K6584" t="s">
        <v>16509</v>
      </c>
      <c r="L6584">
        <v>175</v>
      </c>
      <c r="M6584">
        <v>150</v>
      </c>
    </row>
    <row r="6585" spans="1:13" x14ac:dyDescent="0.25">
      <c r="A6585" t="s">
        <v>8868</v>
      </c>
      <c r="B6585" t="s">
        <v>15751</v>
      </c>
      <c r="C6585">
        <v>12</v>
      </c>
      <c r="D6585" t="s">
        <v>12</v>
      </c>
      <c r="E6585" t="s">
        <v>2202</v>
      </c>
      <c r="F6585">
        <v>20</v>
      </c>
      <c r="G6585" t="s">
        <v>15</v>
      </c>
      <c r="H6585" t="s">
        <v>7</v>
      </c>
      <c r="I6585">
        <v>0</v>
      </c>
      <c r="J6585">
        <v>100</v>
      </c>
      <c r="K6585" t="s">
        <v>16511</v>
      </c>
      <c r="L6585">
        <v>150</v>
      </c>
      <c r="M6585">
        <v>150</v>
      </c>
    </row>
    <row r="6586" spans="1:13" x14ac:dyDescent="0.25">
      <c r="A6586" t="s">
        <v>8869</v>
      </c>
      <c r="B6586" t="s">
        <v>14760</v>
      </c>
      <c r="C6586">
        <v>7</v>
      </c>
      <c r="D6586" t="s">
        <v>12</v>
      </c>
      <c r="E6586" t="s">
        <v>2190</v>
      </c>
      <c r="F6586">
        <v>24</v>
      </c>
      <c r="G6586" t="s">
        <v>15</v>
      </c>
      <c r="H6586" t="s">
        <v>4</v>
      </c>
      <c r="I6586" t="s">
        <v>359</v>
      </c>
      <c r="J6586">
        <v>110</v>
      </c>
      <c r="K6586" t="s">
        <v>16511</v>
      </c>
      <c r="L6586">
        <v>150</v>
      </c>
      <c r="M6586">
        <v>100</v>
      </c>
    </row>
    <row r="6587" spans="1:13" x14ac:dyDescent="0.25">
      <c r="A6587" t="s">
        <v>8870</v>
      </c>
      <c r="B6587" t="s">
        <v>7147</v>
      </c>
      <c r="C6587">
        <v>9</v>
      </c>
      <c r="D6587" t="s">
        <v>12</v>
      </c>
      <c r="E6587" t="s">
        <v>2207</v>
      </c>
      <c r="F6587">
        <v>16</v>
      </c>
      <c r="G6587" t="s">
        <v>15</v>
      </c>
      <c r="H6587" t="s">
        <v>6</v>
      </c>
      <c r="I6587" t="s">
        <v>1096</v>
      </c>
      <c r="J6587">
        <v>135</v>
      </c>
      <c r="K6587" t="s">
        <v>16511</v>
      </c>
      <c r="L6587">
        <v>150</v>
      </c>
      <c r="M6587">
        <v>150</v>
      </c>
    </row>
    <row r="6588" spans="1:13" x14ac:dyDescent="0.25">
      <c r="A6588" t="s">
        <v>1496</v>
      </c>
      <c r="B6588" t="s">
        <v>14253</v>
      </c>
      <c r="C6588">
        <v>8</v>
      </c>
      <c r="D6588" t="s">
        <v>12</v>
      </c>
      <c r="E6588" t="s">
        <v>2223</v>
      </c>
      <c r="F6588">
        <v>49</v>
      </c>
      <c r="G6588" t="s">
        <v>13</v>
      </c>
      <c r="H6588" t="s">
        <v>3</v>
      </c>
      <c r="I6588" t="s">
        <v>359</v>
      </c>
      <c r="J6588">
        <v>120</v>
      </c>
      <c r="K6588" t="s">
        <v>16509</v>
      </c>
      <c r="L6588">
        <v>175</v>
      </c>
      <c r="M6588">
        <v>150</v>
      </c>
    </row>
    <row r="6589" spans="1:13" x14ac:dyDescent="0.25">
      <c r="A6589" t="s">
        <v>8871</v>
      </c>
      <c r="B6589" t="s">
        <v>13819</v>
      </c>
      <c r="C6589">
        <v>6</v>
      </c>
      <c r="D6589" t="s">
        <v>19</v>
      </c>
      <c r="E6589" t="s">
        <v>2200</v>
      </c>
      <c r="F6589">
        <v>6.5</v>
      </c>
      <c r="G6589" t="s">
        <v>15</v>
      </c>
      <c r="H6589" t="s">
        <v>5</v>
      </c>
      <c r="I6589" t="s">
        <v>359</v>
      </c>
      <c r="J6589">
        <v>140</v>
      </c>
      <c r="K6589" t="s">
        <v>16512</v>
      </c>
      <c r="L6589">
        <v>120</v>
      </c>
      <c r="M6589">
        <v>100</v>
      </c>
    </row>
    <row r="6590" spans="1:13" x14ac:dyDescent="0.25">
      <c r="A6590" t="s">
        <v>8872</v>
      </c>
      <c r="B6590" t="s">
        <v>8460</v>
      </c>
      <c r="C6590">
        <v>5</v>
      </c>
      <c r="D6590" t="s">
        <v>12</v>
      </c>
      <c r="E6590" t="s">
        <v>2396</v>
      </c>
      <c r="F6590">
        <v>5</v>
      </c>
      <c r="G6590" t="s">
        <v>17</v>
      </c>
      <c r="H6590" t="s">
        <v>7</v>
      </c>
      <c r="I6590" t="s">
        <v>359</v>
      </c>
      <c r="J6590">
        <v>100</v>
      </c>
      <c r="K6590" t="s">
        <v>16510</v>
      </c>
      <c r="L6590">
        <v>125</v>
      </c>
      <c r="M6590">
        <v>100</v>
      </c>
    </row>
    <row r="6591" spans="1:13" x14ac:dyDescent="0.25">
      <c r="A6591" t="s">
        <v>8874</v>
      </c>
      <c r="B6591" t="s">
        <v>15800</v>
      </c>
      <c r="C6591">
        <v>15</v>
      </c>
      <c r="D6591" t="s">
        <v>12</v>
      </c>
      <c r="E6591" t="s">
        <v>2948</v>
      </c>
      <c r="F6591">
        <v>35</v>
      </c>
      <c r="G6591" t="s">
        <v>13</v>
      </c>
      <c r="H6591" t="s">
        <v>6</v>
      </c>
      <c r="I6591" t="s">
        <v>2168</v>
      </c>
      <c r="J6591">
        <v>135</v>
      </c>
      <c r="K6591" t="s">
        <v>16509</v>
      </c>
      <c r="L6591">
        <v>175</v>
      </c>
      <c r="M6591">
        <v>200</v>
      </c>
    </row>
    <row r="6592" spans="1:13" x14ac:dyDescent="0.25">
      <c r="A6592" t="s">
        <v>8875</v>
      </c>
      <c r="B6592" t="s">
        <v>15611</v>
      </c>
      <c r="C6592">
        <v>12</v>
      </c>
      <c r="D6592" t="s">
        <v>19</v>
      </c>
      <c r="E6592" t="s">
        <v>2177</v>
      </c>
      <c r="F6592">
        <v>6.5</v>
      </c>
      <c r="G6592" t="s">
        <v>15</v>
      </c>
      <c r="H6592" t="s">
        <v>7</v>
      </c>
      <c r="I6592" t="s">
        <v>32</v>
      </c>
      <c r="J6592">
        <v>100</v>
      </c>
      <c r="K6592" t="s">
        <v>16512</v>
      </c>
      <c r="L6592">
        <v>120</v>
      </c>
      <c r="M6592">
        <v>150</v>
      </c>
    </row>
    <row r="6593" spans="1:13" x14ac:dyDescent="0.25">
      <c r="A6593" t="s">
        <v>8876</v>
      </c>
      <c r="B6593" t="s">
        <v>3311</v>
      </c>
      <c r="C6593">
        <v>5</v>
      </c>
      <c r="D6593" t="s">
        <v>19</v>
      </c>
      <c r="E6593" t="s">
        <v>2177</v>
      </c>
      <c r="F6593">
        <v>8</v>
      </c>
      <c r="G6593" t="s">
        <v>13</v>
      </c>
      <c r="H6593" t="s">
        <v>7</v>
      </c>
      <c r="I6593" t="s">
        <v>1003</v>
      </c>
      <c r="J6593">
        <v>100</v>
      </c>
      <c r="K6593" t="s">
        <v>16508</v>
      </c>
      <c r="L6593">
        <v>140</v>
      </c>
      <c r="M6593">
        <v>100</v>
      </c>
    </row>
    <row r="6594" spans="1:13" x14ac:dyDescent="0.25">
      <c r="A6594" t="s">
        <v>8877</v>
      </c>
      <c r="B6594" t="s">
        <v>14422</v>
      </c>
      <c r="C6594">
        <v>5</v>
      </c>
      <c r="D6594" t="s">
        <v>12</v>
      </c>
      <c r="E6594" t="s">
        <v>2233</v>
      </c>
      <c r="F6594">
        <v>4</v>
      </c>
      <c r="G6594" t="s">
        <v>17</v>
      </c>
      <c r="H6594" t="s">
        <v>7</v>
      </c>
      <c r="I6594" t="s">
        <v>32</v>
      </c>
      <c r="J6594">
        <v>100</v>
      </c>
      <c r="K6594" t="s">
        <v>16510</v>
      </c>
      <c r="L6594">
        <v>125</v>
      </c>
      <c r="M6594">
        <v>100</v>
      </c>
    </row>
    <row r="6595" spans="1:13" x14ac:dyDescent="0.25">
      <c r="A6595" t="s">
        <v>8878</v>
      </c>
      <c r="B6595" t="s">
        <v>15801</v>
      </c>
      <c r="C6595">
        <v>3</v>
      </c>
      <c r="D6595" t="s">
        <v>12</v>
      </c>
      <c r="E6595" t="s">
        <v>2332</v>
      </c>
      <c r="F6595">
        <v>32</v>
      </c>
      <c r="G6595" t="s">
        <v>13</v>
      </c>
      <c r="H6595" t="s">
        <v>4</v>
      </c>
      <c r="I6595" t="s">
        <v>2101</v>
      </c>
      <c r="J6595">
        <v>110</v>
      </c>
      <c r="K6595" t="s">
        <v>16509</v>
      </c>
      <c r="L6595">
        <v>175</v>
      </c>
      <c r="M6595">
        <v>0</v>
      </c>
    </row>
    <row r="6596" spans="1:13" x14ac:dyDescent="0.25">
      <c r="A6596" t="s">
        <v>8879</v>
      </c>
      <c r="B6596" t="s">
        <v>10419</v>
      </c>
      <c r="C6596">
        <v>5</v>
      </c>
      <c r="D6596" t="s">
        <v>19</v>
      </c>
      <c r="E6596" t="s">
        <v>2357</v>
      </c>
      <c r="F6596">
        <v>10</v>
      </c>
      <c r="G6596" t="s">
        <v>13</v>
      </c>
      <c r="H6596" t="s">
        <v>4</v>
      </c>
      <c r="I6596" t="s">
        <v>1096</v>
      </c>
      <c r="J6596">
        <v>110</v>
      </c>
      <c r="K6596" t="s">
        <v>16508</v>
      </c>
      <c r="L6596">
        <v>140</v>
      </c>
      <c r="M6596">
        <v>100</v>
      </c>
    </row>
    <row r="6597" spans="1:13" x14ac:dyDescent="0.25">
      <c r="A6597" t="s">
        <v>8880</v>
      </c>
      <c r="B6597" t="s">
        <v>15222</v>
      </c>
      <c r="C6597">
        <v>5</v>
      </c>
      <c r="D6597" t="s">
        <v>12</v>
      </c>
      <c r="E6597" t="s">
        <v>2223</v>
      </c>
      <c r="F6597">
        <v>20</v>
      </c>
      <c r="G6597" t="s">
        <v>15</v>
      </c>
      <c r="H6597" t="s">
        <v>4</v>
      </c>
      <c r="I6597" t="s">
        <v>359</v>
      </c>
      <c r="J6597">
        <v>110</v>
      </c>
      <c r="K6597" t="s">
        <v>16511</v>
      </c>
      <c r="L6597">
        <v>150</v>
      </c>
      <c r="M6597">
        <v>100</v>
      </c>
    </row>
    <row r="6598" spans="1:13" x14ac:dyDescent="0.25">
      <c r="A6598" t="s">
        <v>1905</v>
      </c>
      <c r="B6598" t="s">
        <v>14264</v>
      </c>
      <c r="C6598">
        <v>6</v>
      </c>
      <c r="D6598" t="s">
        <v>19</v>
      </c>
      <c r="E6598" t="s">
        <v>2198</v>
      </c>
      <c r="F6598">
        <v>8</v>
      </c>
      <c r="G6598" t="s">
        <v>13</v>
      </c>
      <c r="H6598" t="s">
        <v>4</v>
      </c>
      <c r="I6598" t="s">
        <v>1003</v>
      </c>
      <c r="J6598">
        <v>110</v>
      </c>
      <c r="K6598" t="s">
        <v>16508</v>
      </c>
      <c r="L6598">
        <v>140</v>
      </c>
      <c r="M6598">
        <v>100</v>
      </c>
    </row>
    <row r="6599" spans="1:13" x14ac:dyDescent="0.25">
      <c r="A6599" t="s">
        <v>8881</v>
      </c>
      <c r="B6599" t="s">
        <v>5725</v>
      </c>
      <c r="C6599">
        <v>8</v>
      </c>
      <c r="D6599" t="s">
        <v>19</v>
      </c>
      <c r="E6599" t="s">
        <v>2182</v>
      </c>
      <c r="F6599">
        <v>10</v>
      </c>
      <c r="G6599" t="s">
        <v>13</v>
      </c>
      <c r="H6599" t="s">
        <v>5</v>
      </c>
      <c r="I6599" t="s">
        <v>1093</v>
      </c>
      <c r="J6599">
        <v>140</v>
      </c>
      <c r="K6599" t="s">
        <v>16508</v>
      </c>
      <c r="L6599">
        <v>140</v>
      </c>
      <c r="M6599">
        <v>150</v>
      </c>
    </row>
    <row r="6600" spans="1:13" x14ac:dyDescent="0.25">
      <c r="A6600" t="s">
        <v>8882</v>
      </c>
      <c r="B6600" t="s">
        <v>14045</v>
      </c>
      <c r="C6600">
        <v>6</v>
      </c>
      <c r="D6600" t="s">
        <v>12</v>
      </c>
      <c r="E6600" t="s">
        <v>2233</v>
      </c>
      <c r="F6600">
        <v>18</v>
      </c>
      <c r="G6600" t="s">
        <v>15</v>
      </c>
      <c r="H6600" t="s">
        <v>4</v>
      </c>
      <c r="I6600" t="s">
        <v>55</v>
      </c>
      <c r="J6600">
        <v>110</v>
      </c>
      <c r="K6600" t="s">
        <v>16511</v>
      </c>
      <c r="L6600">
        <v>150</v>
      </c>
      <c r="M6600">
        <v>100</v>
      </c>
    </row>
    <row r="6601" spans="1:13" x14ac:dyDescent="0.25">
      <c r="A6601" t="s">
        <v>8883</v>
      </c>
      <c r="B6601" t="s">
        <v>3697</v>
      </c>
      <c r="C6601">
        <v>6</v>
      </c>
      <c r="D6601" t="s">
        <v>19</v>
      </c>
      <c r="E6601" t="s">
        <v>2182</v>
      </c>
      <c r="F6601">
        <v>9</v>
      </c>
      <c r="G6601" t="s">
        <v>13</v>
      </c>
      <c r="H6601" t="s">
        <v>6</v>
      </c>
      <c r="I6601">
        <v>0</v>
      </c>
      <c r="J6601">
        <v>135</v>
      </c>
      <c r="K6601" t="s">
        <v>16508</v>
      </c>
      <c r="L6601">
        <v>140</v>
      </c>
      <c r="M6601">
        <v>100</v>
      </c>
    </row>
    <row r="6602" spans="1:13" x14ac:dyDescent="0.25">
      <c r="A6602" t="s">
        <v>8884</v>
      </c>
      <c r="B6602" t="s">
        <v>15802</v>
      </c>
      <c r="C6602">
        <v>14</v>
      </c>
      <c r="D6602" t="s">
        <v>12</v>
      </c>
      <c r="E6602" t="s">
        <v>2180</v>
      </c>
      <c r="F6602">
        <v>38</v>
      </c>
      <c r="G6602" t="s">
        <v>13</v>
      </c>
      <c r="H6602" t="s">
        <v>7</v>
      </c>
      <c r="I6602" t="s">
        <v>1003</v>
      </c>
      <c r="J6602">
        <v>100</v>
      </c>
      <c r="K6602" t="s">
        <v>16509</v>
      </c>
      <c r="L6602">
        <v>175</v>
      </c>
      <c r="M6602">
        <v>200</v>
      </c>
    </row>
    <row r="6603" spans="1:13" x14ac:dyDescent="0.25">
      <c r="A6603" t="s">
        <v>1643</v>
      </c>
      <c r="B6603" t="s">
        <v>15179</v>
      </c>
      <c r="C6603">
        <v>5</v>
      </c>
      <c r="D6603" t="s">
        <v>12</v>
      </c>
      <c r="E6603" t="s">
        <v>2182</v>
      </c>
      <c r="F6603">
        <v>49</v>
      </c>
      <c r="G6603" t="s">
        <v>13</v>
      </c>
      <c r="H6603" t="s">
        <v>6</v>
      </c>
      <c r="I6603" t="s">
        <v>55</v>
      </c>
      <c r="J6603">
        <v>135</v>
      </c>
      <c r="K6603" t="s">
        <v>16509</v>
      </c>
      <c r="L6603">
        <v>175</v>
      </c>
      <c r="M6603">
        <v>100</v>
      </c>
    </row>
    <row r="6604" spans="1:13" x14ac:dyDescent="0.25">
      <c r="A6604" t="s">
        <v>8885</v>
      </c>
      <c r="B6604" t="s">
        <v>14611</v>
      </c>
      <c r="C6604">
        <v>7</v>
      </c>
      <c r="D6604" t="s">
        <v>19</v>
      </c>
      <c r="E6604" t="s">
        <v>2200</v>
      </c>
      <c r="F6604">
        <v>2</v>
      </c>
      <c r="G6604" t="s">
        <v>17</v>
      </c>
      <c r="H6604" t="s">
        <v>6</v>
      </c>
      <c r="I6604" t="s">
        <v>1003</v>
      </c>
      <c r="J6604">
        <v>135</v>
      </c>
      <c r="K6604" t="s">
        <v>16507</v>
      </c>
      <c r="L6604">
        <v>100</v>
      </c>
      <c r="M6604">
        <v>100</v>
      </c>
    </row>
    <row r="6605" spans="1:13" x14ac:dyDescent="0.25">
      <c r="A6605" t="s">
        <v>8886</v>
      </c>
      <c r="B6605" t="s">
        <v>15803</v>
      </c>
      <c r="C6605">
        <v>12</v>
      </c>
      <c r="D6605" t="s">
        <v>12</v>
      </c>
      <c r="E6605" t="s">
        <v>2182</v>
      </c>
      <c r="F6605">
        <v>4</v>
      </c>
      <c r="G6605" t="s">
        <v>17</v>
      </c>
      <c r="H6605" t="s">
        <v>4</v>
      </c>
      <c r="I6605" t="s">
        <v>359</v>
      </c>
      <c r="J6605">
        <v>110</v>
      </c>
      <c r="K6605" t="s">
        <v>16510</v>
      </c>
      <c r="L6605">
        <v>125</v>
      </c>
      <c r="M6605">
        <v>150</v>
      </c>
    </row>
    <row r="6606" spans="1:13" x14ac:dyDescent="0.25">
      <c r="A6606" t="s">
        <v>1575</v>
      </c>
      <c r="B6606" t="s">
        <v>14181</v>
      </c>
      <c r="C6606">
        <v>7</v>
      </c>
      <c r="D6606" t="s">
        <v>19</v>
      </c>
      <c r="E6606" t="s">
        <v>2210</v>
      </c>
      <c r="F6606">
        <v>6.5</v>
      </c>
      <c r="G6606" t="s">
        <v>15</v>
      </c>
      <c r="H6606" t="s">
        <v>4</v>
      </c>
      <c r="I6606" t="s">
        <v>2168</v>
      </c>
      <c r="J6606">
        <v>110</v>
      </c>
      <c r="K6606" t="s">
        <v>16512</v>
      </c>
      <c r="L6606">
        <v>120</v>
      </c>
      <c r="M6606">
        <v>100</v>
      </c>
    </row>
    <row r="6607" spans="1:13" x14ac:dyDescent="0.25">
      <c r="A6607" t="s">
        <v>1512</v>
      </c>
      <c r="B6607" t="s">
        <v>13639</v>
      </c>
      <c r="C6607">
        <v>4</v>
      </c>
      <c r="D6607" t="s">
        <v>19</v>
      </c>
      <c r="E6607" t="s">
        <v>2299</v>
      </c>
      <c r="F6607">
        <v>6.5</v>
      </c>
      <c r="G6607" t="s">
        <v>15</v>
      </c>
      <c r="H6607" t="s">
        <v>7</v>
      </c>
      <c r="I6607">
        <v>0</v>
      </c>
      <c r="J6607">
        <v>100</v>
      </c>
      <c r="K6607" t="s">
        <v>16512</v>
      </c>
      <c r="L6607">
        <v>120</v>
      </c>
      <c r="M6607">
        <v>0</v>
      </c>
    </row>
    <row r="6608" spans="1:13" x14ac:dyDescent="0.25">
      <c r="A6608" t="s">
        <v>8887</v>
      </c>
      <c r="B6608" t="s">
        <v>15804</v>
      </c>
      <c r="C6608">
        <v>9</v>
      </c>
      <c r="D6608" t="s">
        <v>12</v>
      </c>
      <c r="E6608" t="s">
        <v>2207</v>
      </c>
      <c r="F6608">
        <v>4</v>
      </c>
      <c r="G6608" t="s">
        <v>17</v>
      </c>
      <c r="H6608" t="s">
        <v>6</v>
      </c>
      <c r="I6608" t="s">
        <v>52</v>
      </c>
      <c r="J6608">
        <v>135</v>
      </c>
      <c r="K6608" t="s">
        <v>16510</v>
      </c>
      <c r="L6608">
        <v>125</v>
      </c>
      <c r="M6608">
        <v>150</v>
      </c>
    </row>
    <row r="6609" spans="1:13" x14ac:dyDescent="0.25">
      <c r="A6609" t="s">
        <v>8888</v>
      </c>
      <c r="B6609" t="s">
        <v>15324</v>
      </c>
      <c r="C6609">
        <v>7</v>
      </c>
      <c r="D6609" t="s">
        <v>19</v>
      </c>
      <c r="E6609" t="s">
        <v>2207</v>
      </c>
      <c r="F6609">
        <v>2</v>
      </c>
      <c r="G6609" t="s">
        <v>17</v>
      </c>
      <c r="H6609" t="s">
        <v>3</v>
      </c>
      <c r="I6609" t="s">
        <v>55</v>
      </c>
      <c r="J6609">
        <v>120</v>
      </c>
      <c r="K6609" t="s">
        <v>16507</v>
      </c>
      <c r="L6609">
        <v>100</v>
      </c>
      <c r="M6609">
        <v>100</v>
      </c>
    </row>
    <row r="6610" spans="1:13" x14ac:dyDescent="0.25">
      <c r="A6610" t="s">
        <v>1082</v>
      </c>
      <c r="B6610" t="s">
        <v>15253</v>
      </c>
      <c r="C6610">
        <v>8</v>
      </c>
      <c r="D6610" t="s">
        <v>12</v>
      </c>
      <c r="E6610" t="s">
        <v>2223</v>
      </c>
      <c r="F6610">
        <v>6</v>
      </c>
      <c r="G6610" t="s">
        <v>17</v>
      </c>
      <c r="H6610" t="s">
        <v>4</v>
      </c>
      <c r="I6610" t="s">
        <v>359</v>
      </c>
      <c r="J6610">
        <v>110</v>
      </c>
      <c r="K6610" t="s">
        <v>16510</v>
      </c>
      <c r="L6610">
        <v>125</v>
      </c>
      <c r="M6610">
        <v>150</v>
      </c>
    </row>
    <row r="6611" spans="1:13" x14ac:dyDescent="0.25">
      <c r="A6611" t="s">
        <v>8889</v>
      </c>
      <c r="B6611" t="s">
        <v>15450</v>
      </c>
      <c r="C6611">
        <v>15</v>
      </c>
      <c r="D6611" t="s">
        <v>12</v>
      </c>
      <c r="E6611" t="s">
        <v>2219</v>
      </c>
      <c r="F6611">
        <v>40</v>
      </c>
      <c r="G6611" t="s">
        <v>13</v>
      </c>
      <c r="H6611" t="s">
        <v>6</v>
      </c>
      <c r="I6611" t="s">
        <v>359</v>
      </c>
      <c r="J6611">
        <v>135</v>
      </c>
      <c r="K6611" t="s">
        <v>16509</v>
      </c>
      <c r="L6611">
        <v>175</v>
      </c>
      <c r="M6611">
        <v>200</v>
      </c>
    </row>
    <row r="6612" spans="1:13" x14ac:dyDescent="0.25">
      <c r="A6612" t="s">
        <v>8890</v>
      </c>
      <c r="B6612" t="s">
        <v>15805</v>
      </c>
      <c r="C6612">
        <v>7</v>
      </c>
      <c r="D6612" t="s">
        <v>12</v>
      </c>
      <c r="E6612" t="s">
        <v>2207</v>
      </c>
      <c r="F6612">
        <v>4</v>
      </c>
      <c r="G6612" t="s">
        <v>17</v>
      </c>
      <c r="H6612" t="s">
        <v>4</v>
      </c>
      <c r="I6612" t="s">
        <v>32</v>
      </c>
      <c r="J6612">
        <v>110</v>
      </c>
      <c r="K6612" t="s">
        <v>16510</v>
      </c>
      <c r="L6612">
        <v>125</v>
      </c>
      <c r="M6612">
        <v>100</v>
      </c>
    </row>
    <row r="6613" spans="1:13" x14ac:dyDescent="0.25">
      <c r="A6613" t="s">
        <v>8891</v>
      </c>
      <c r="B6613" t="s">
        <v>15806</v>
      </c>
      <c r="C6613">
        <v>5</v>
      </c>
      <c r="D6613" t="s">
        <v>19</v>
      </c>
      <c r="E6613" t="s">
        <v>2350</v>
      </c>
      <c r="F6613">
        <v>4</v>
      </c>
      <c r="G6613" t="s">
        <v>17</v>
      </c>
      <c r="H6613" t="s">
        <v>7</v>
      </c>
      <c r="I6613" t="s">
        <v>359</v>
      </c>
      <c r="J6613">
        <v>100</v>
      </c>
      <c r="K6613" t="s">
        <v>16507</v>
      </c>
      <c r="L6613">
        <v>100</v>
      </c>
      <c r="M6613">
        <v>100</v>
      </c>
    </row>
    <row r="6614" spans="1:13" x14ac:dyDescent="0.25">
      <c r="A6614" t="s">
        <v>8892</v>
      </c>
      <c r="B6614" t="s">
        <v>8893</v>
      </c>
      <c r="C6614">
        <v>16</v>
      </c>
      <c r="D6614" t="s">
        <v>12</v>
      </c>
      <c r="E6614" t="s">
        <v>2186</v>
      </c>
      <c r="F6614">
        <v>15</v>
      </c>
      <c r="G6614" t="s">
        <v>15</v>
      </c>
      <c r="H6614" t="s">
        <v>4</v>
      </c>
      <c r="I6614" t="s">
        <v>55</v>
      </c>
      <c r="J6614">
        <v>110</v>
      </c>
      <c r="K6614" t="s">
        <v>16511</v>
      </c>
      <c r="L6614">
        <v>150</v>
      </c>
      <c r="M6614">
        <v>300</v>
      </c>
    </row>
    <row r="6615" spans="1:13" x14ac:dyDescent="0.25">
      <c r="A6615" t="s">
        <v>8894</v>
      </c>
      <c r="B6615" t="s">
        <v>13544</v>
      </c>
      <c r="C6615">
        <v>8</v>
      </c>
      <c r="D6615" t="s">
        <v>12</v>
      </c>
      <c r="E6615" t="s">
        <v>2233</v>
      </c>
      <c r="F6615">
        <v>29</v>
      </c>
      <c r="G6615" t="s">
        <v>15</v>
      </c>
      <c r="H6615" t="s">
        <v>6</v>
      </c>
      <c r="I6615" t="s">
        <v>359</v>
      </c>
      <c r="J6615">
        <v>135</v>
      </c>
      <c r="K6615" t="s">
        <v>16511</v>
      </c>
      <c r="L6615">
        <v>150</v>
      </c>
      <c r="M6615">
        <v>150</v>
      </c>
    </row>
    <row r="6616" spans="1:13" x14ac:dyDescent="0.25">
      <c r="A6616" t="s">
        <v>8895</v>
      </c>
      <c r="B6616" t="s">
        <v>4635</v>
      </c>
      <c r="C6616">
        <v>8</v>
      </c>
      <c r="D6616" t="s">
        <v>12</v>
      </c>
      <c r="E6616" t="s">
        <v>2615</v>
      </c>
      <c r="F6616">
        <v>45</v>
      </c>
      <c r="G6616" t="s">
        <v>13</v>
      </c>
      <c r="H6616" t="s">
        <v>3</v>
      </c>
      <c r="I6616">
        <v>0</v>
      </c>
      <c r="J6616">
        <v>120</v>
      </c>
      <c r="K6616" t="s">
        <v>16509</v>
      </c>
      <c r="L6616">
        <v>175</v>
      </c>
      <c r="M6616">
        <v>150</v>
      </c>
    </row>
    <row r="6617" spans="1:13" x14ac:dyDescent="0.25">
      <c r="A6617" t="s">
        <v>8896</v>
      </c>
      <c r="B6617" t="s">
        <v>13885</v>
      </c>
      <c r="C6617">
        <v>5</v>
      </c>
      <c r="D6617" t="s">
        <v>19</v>
      </c>
      <c r="E6617" t="s">
        <v>2350</v>
      </c>
      <c r="F6617">
        <v>2</v>
      </c>
      <c r="G6617" t="s">
        <v>17</v>
      </c>
      <c r="H6617" t="s">
        <v>5</v>
      </c>
      <c r="I6617" t="s">
        <v>359</v>
      </c>
      <c r="J6617">
        <v>140</v>
      </c>
      <c r="K6617" t="s">
        <v>16507</v>
      </c>
      <c r="L6617">
        <v>100</v>
      </c>
      <c r="M6617">
        <v>100</v>
      </c>
    </row>
    <row r="6618" spans="1:13" x14ac:dyDescent="0.25">
      <c r="A6618" t="s">
        <v>8897</v>
      </c>
      <c r="B6618" t="s">
        <v>14078</v>
      </c>
      <c r="C6618">
        <v>12</v>
      </c>
      <c r="D6618" t="s">
        <v>12</v>
      </c>
      <c r="E6618" t="s">
        <v>2263</v>
      </c>
      <c r="F6618">
        <v>21</v>
      </c>
      <c r="G6618" t="s">
        <v>15</v>
      </c>
      <c r="H6618" t="s">
        <v>5</v>
      </c>
      <c r="I6618" t="s">
        <v>32</v>
      </c>
      <c r="J6618">
        <v>140</v>
      </c>
      <c r="K6618" t="s">
        <v>16511</v>
      </c>
      <c r="L6618">
        <v>150</v>
      </c>
      <c r="M6618">
        <v>150</v>
      </c>
    </row>
    <row r="6619" spans="1:13" x14ac:dyDescent="0.25">
      <c r="A6619" t="s">
        <v>8898</v>
      </c>
      <c r="B6619" t="s">
        <v>5808</v>
      </c>
      <c r="C6619">
        <v>10</v>
      </c>
      <c r="D6619" t="s">
        <v>12</v>
      </c>
      <c r="E6619" t="s">
        <v>2247</v>
      </c>
      <c r="F6619">
        <v>48</v>
      </c>
      <c r="G6619" t="s">
        <v>13</v>
      </c>
      <c r="H6619" t="s">
        <v>6</v>
      </c>
      <c r="I6619" t="s">
        <v>55</v>
      </c>
      <c r="J6619">
        <v>135</v>
      </c>
      <c r="K6619" t="s">
        <v>16509</v>
      </c>
      <c r="L6619">
        <v>175</v>
      </c>
      <c r="M6619">
        <v>150</v>
      </c>
    </row>
    <row r="6620" spans="1:13" x14ac:dyDescent="0.25">
      <c r="A6620" t="s">
        <v>8900</v>
      </c>
      <c r="B6620" t="s">
        <v>14470</v>
      </c>
      <c r="C6620">
        <v>4</v>
      </c>
      <c r="D6620" t="s">
        <v>12</v>
      </c>
      <c r="E6620" t="s">
        <v>2207</v>
      </c>
      <c r="F6620">
        <v>43</v>
      </c>
      <c r="G6620" t="s">
        <v>13</v>
      </c>
      <c r="H6620" t="s">
        <v>5</v>
      </c>
      <c r="I6620">
        <v>0</v>
      </c>
      <c r="J6620">
        <v>140</v>
      </c>
      <c r="K6620" t="s">
        <v>16509</v>
      </c>
      <c r="L6620">
        <v>175</v>
      </c>
      <c r="M6620">
        <v>0</v>
      </c>
    </row>
    <row r="6621" spans="1:13" x14ac:dyDescent="0.25">
      <c r="A6621" t="s">
        <v>8901</v>
      </c>
      <c r="B6621" t="s">
        <v>3254</v>
      </c>
      <c r="C6621">
        <v>7</v>
      </c>
      <c r="D6621" t="s">
        <v>19</v>
      </c>
      <c r="E6621" t="s">
        <v>2182</v>
      </c>
      <c r="F6621">
        <v>2</v>
      </c>
      <c r="G6621" t="s">
        <v>17</v>
      </c>
      <c r="H6621" t="s">
        <v>6</v>
      </c>
      <c r="I6621" t="s">
        <v>359</v>
      </c>
      <c r="J6621">
        <v>135</v>
      </c>
      <c r="K6621" t="s">
        <v>16507</v>
      </c>
      <c r="L6621">
        <v>100</v>
      </c>
      <c r="M6621">
        <v>100</v>
      </c>
    </row>
    <row r="6622" spans="1:13" x14ac:dyDescent="0.25">
      <c r="A6622" t="s">
        <v>8902</v>
      </c>
      <c r="B6622" t="s">
        <v>15807</v>
      </c>
      <c r="C6622">
        <v>14</v>
      </c>
      <c r="D6622" t="s">
        <v>12</v>
      </c>
      <c r="E6622" t="s">
        <v>2223</v>
      </c>
      <c r="F6622">
        <v>42</v>
      </c>
      <c r="G6622" t="s">
        <v>13</v>
      </c>
      <c r="H6622" t="s">
        <v>6</v>
      </c>
      <c r="I6622" t="s">
        <v>359</v>
      </c>
      <c r="J6622">
        <v>135</v>
      </c>
      <c r="K6622" t="s">
        <v>16509</v>
      </c>
      <c r="L6622">
        <v>175</v>
      </c>
      <c r="M6622">
        <v>200</v>
      </c>
    </row>
    <row r="6623" spans="1:13" x14ac:dyDescent="0.25">
      <c r="A6623" t="s">
        <v>8903</v>
      </c>
      <c r="B6623" t="s">
        <v>14190</v>
      </c>
      <c r="C6623">
        <v>9</v>
      </c>
      <c r="D6623" t="s">
        <v>12</v>
      </c>
      <c r="E6623" t="s">
        <v>2186</v>
      </c>
      <c r="F6623">
        <v>31</v>
      </c>
      <c r="G6623" t="s">
        <v>13</v>
      </c>
      <c r="H6623" t="s">
        <v>3</v>
      </c>
      <c r="I6623" t="s">
        <v>1093</v>
      </c>
      <c r="J6623">
        <v>120</v>
      </c>
      <c r="K6623" t="s">
        <v>16509</v>
      </c>
      <c r="L6623">
        <v>175</v>
      </c>
      <c r="M6623">
        <v>150</v>
      </c>
    </row>
    <row r="6624" spans="1:13" x14ac:dyDescent="0.25">
      <c r="A6624" t="s">
        <v>8904</v>
      </c>
      <c r="B6624" t="s">
        <v>14574</v>
      </c>
      <c r="C6624">
        <v>5</v>
      </c>
      <c r="D6624" t="s">
        <v>19</v>
      </c>
      <c r="E6624" t="s">
        <v>2849</v>
      </c>
      <c r="F6624">
        <v>6.5</v>
      </c>
      <c r="G6624" t="s">
        <v>15</v>
      </c>
      <c r="H6624" t="s">
        <v>6</v>
      </c>
      <c r="I6624" t="s">
        <v>2168</v>
      </c>
      <c r="J6624">
        <v>135</v>
      </c>
      <c r="K6624" t="s">
        <v>16512</v>
      </c>
      <c r="L6624">
        <v>120</v>
      </c>
      <c r="M6624">
        <v>100</v>
      </c>
    </row>
    <row r="6625" spans="1:13" x14ac:dyDescent="0.25">
      <c r="A6625" t="s">
        <v>8905</v>
      </c>
      <c r="B6625" t="s">
        <v>15808</v>
      </c>
      <c r="C6625">
        <v>10</v>
      </c>
      <c r="D6625" t="s">
        <v>12</v>
      </c>
      <c r="E6625" t="s">
        <v>2202</v>
      </c>
      <c r="F6625">
        <v>40</v>
      </c>
      <c r="G6625" t="s">
        <v>13</v>
      </c>
      <c r="H6625" t="s">
        <v>7</v>
      </c>
      <c r="I6625" t="s">
        <v>1003</v>
      </c>
      <c r="J6625">
        <v>100</v>
      </c>
      <c r="K6625" t="s">
        <v>16509</v>
      </c>
      <c r="L6625">
        <v>175</v>
      </c>
      <c r="M6625">
        <v>150</v>
      </c>
    </row>
    <row r="6626" spans="1:13" x14ac:dyDescent="0.25">
      <c r="A6626" t="s">
        <v>8906</v>
      </c>
      <c r="B6626" t="s">
        <v>5830</v>
      </c>
      <c r="C6626">
        <v>4</v>
      </c>
      <c r="D6626" t="s">
        <v>12</v>
      </c>
      <c r="E6626" t="s">
        <v>2190</v>
      </c>
      <c r="F6626">
        <v>41</v>
      </c>
      <c r="G6626" t="s">
        <v>13</v>
      </c>
      <c r="H6626" t="s">
        <v>6</v>
      </c>
      <c r="I6626" t="s">
        <v>1003</v>
      </c>
      <c r="J6626">
        <v>135</v>
      </c>
      <c r="K6626" t="s">
        <v>16509</v>
      </c>
      <c r="L6626">
        <v>175</v>
      </c>
      <c r="M6626">
        <v>0</v>
      </c>
    </row>
    <row r="6627" spans="1:13" x14ac:dyDescent="0.25">
      <c r="A6627" t="s">
        <v>762</v>
      </c>
      <c r="B6627" t="s">
        <v>15051</v>
      </c>
      <c r="C6627">
        <v>5</v>
      </c>
      <c r="D6627" t="s">
        <v>12</v>
      </c>
      <c r="E6627" t="s">
        <v>2247</v>
      </c>
      <c r="F6627">
        <v>45</v>
      </c>
      <c r="G6627" t="s">
        <v>13</v>
      </c>
      <c r="H6627" t="s">
        <v>5</v>
      </c>
      <c r="I6627" t="s">
        <v>1003</v>
      </c>
      <c r="J6627">
        <v>140</v>
      </c>
      <c r="K6627" t="s">
        <v>16509</v>
      </c>
      <c r="L6627">
        <v>175</v>
      </c>
      <c r="M6627">
        <v>100</v>
      </c>
    </row>
    <row r="6628" spans="1:13" x14ac:dyDescent="0.25">
      <c r="A6628" t="s">
        <v>8907</v>
      </c>
      <c r="B6628" t="s">
        <v>8908</v>
      </c>
      <c r="C6628">
        <v>1</v>
      </c>
      <c r="D6628" t="s">
        <v>19</v>
      </c>
      <c r="E6628" t="s">
        <v>2198</v>
      </c>
      <c r="F6628">
        <v>8</v>
      </c>
      <c r="G6628" t="s">
        <v>13</v>
      </c>
      <c r="H6628" t="s">
        <v>5</v>
      </c>
      <c r="I6628">
        <v>0</v>
      </c>
      <c r="J6628">
        <v>140</v>
      </c>
      <c r="K6628" t="s">
        <v>16508</v>
      </c>
      <c r="L6628">
        <v>140</v>
      </c>
      <c r="M6628">
        <v>0</v>
      </c>
    </row>
    <row r="6629" spans="1:13" x14ac:dyDescent="0.25">
      <c r="A6629" t="s">
        <v>8909</v>
      </c>
      <c r="B6629" t="s">
        <v>3304</v>
      </c>
      <c r="C6629">
        <v>9</v>
      </c>
      <c r="D6629" t="s">
        <v>12</v>
      </c>
      <c r="E6629" t="s">
        <v>2186</v>
      </c>
      <c r="F6629">
        <v>31.5</v>
      </c>
      <c r="G6629" t="s">
        <v>13</v>
      </c>
      <c r="H6629" t="s">
        <v>6</v>
      </c>
      <c r="I6629" t="s">
        <v>32</v>
      </c>
      <c r="J6629">
        <v>135</v>
      </c>
      <c r="K6629" t="s">
        <v>16509</v>
      </c>
      <c r="L6629">
        <v>175</v>
      </c>
      <c r="M6629">
        <v>150</v>
      </c>
    </row>
    <row r="6630" spans="1:13" x14ac:dyDescent="0.25">
      <c r="A6630" t="s">
        <v>8910</v>
      </c>
      <c r="B6630" t="s">
        <v>2401</v>
      </c>
      <c r="C6630">
        <v>8</v>
      </c>
      <c r="D6630" t="s">
        <v>19</v>
      </c>
      <c r="E6630" t="s">
        <v>2207</v>
      </c>
      <c r="F6630">
        <v>8.5</v>
      </c>
      <c r="G6630" t="s">
        <v>13</v>
      </c>
      <c r="H6630" t="s">
        <v>5</v>
      </c>
      <c r="I6630">
        <v>0</v>
      </c>
      <c r="J6630">
        <v>140</v>
      </c>
      <c r="K6630" t="s">
        <v>16508</v>
      </c>
      <c r="L6630">
        <v>140</v>
      </c>
      <c r="M6630">
        <v>150</v>
      </c>
    </row>
    <row r="6631" spans="1:13" x14ac:dyDescent="0.25">
      <c r="A6631" t="s">
        <v>8911</v>
      </c>
      <c r="B6631" t="s">
        <v>5824</v>
      </c>
      <c r="C6631">
        <v>6</v>
      </c>
      <c r="D6631" t="s">
        <v>19</v>
      </c>
      <c r="E6631" t="s">
        <v>2198</v>
      </c>
      <c r="F6631">
        <v>6</v>
      </c>
      <c r="G6631" t="s">
        <v>15</v>
      </c>
      <c r="H6631" t="s">
        <v>7</v>
      </c>
      <c r="I6631" t="s">
        <v>32</v>
      </c>
      <c r="J6631">
        <v>100</v>
      </c>
      <c r="K6631" t="s">
        <v>16512</v>
      </c>
      <c r="L6631">
        <v>120</v>
      </c>
      <c r="M6631">
        <v>100</v>
      </c>
    </row>
    <row r="6632" spans="1:13" x14ac:dyDescent="0.25">
      <c r="A6632" t="s">
        <v>8912</v>
      </c>
      <c r="B6632" t="s">
        <v>15809</v>
      </c>
      <c r="C6632">
        <v>20</v>
      </c>
      <c r="D6632" t="s">
        <v>12</v>
      </c>
      <c r="E6632" t="s">
        <v>2325</v>
      </c>
      <c r="F6632">
        <v>11.5</v>
      </c>
      <c r="G6632" t="s">
        <v>15</v>
      </c>
      <c r="H6632" t="s">
        <v>3</v>
      </c>
      <c r="I6632">
        <v>0</v>
      </c>
      <c r="J6632">
        <v>120</v>
      </c>
      <c r="K6632" t="s">
        <v>16511</v>
      </c>
      <c r="L6632">
        <v>150</v>
      </c>
      <c r="M6632">
        <v>300</v>
      </c>
    </row>
    <row r="6633" spans="1:13" x14ac:dyDescent="0.25">
      <c r="A6633" t="s">
        <v>8913</v>
      </c>
      <c r="B6633" t="s">
        <v>5155</v>
      </c>
      <c r="C6633">
        <v>3</v>
      </c>
      <c r="D6633" t="s">
        <v>12</v>
      </c>
      <c r="E6633" t="s">
        <v>2207</v>
      </c>
      <c r="F6633">
        <v>28</v>
      </c>
      <c r="G6633" t="s">
        <v>15</v>
      </c>
      <c r="H6633" t="s">
        <v>4</v>
      </c>
      <c r="I6633" t="s">
        <v>32</v>
      </c>
      <c r="J6633">
        <v>110</v>
      </c>
      <c r="K6633" t="s">
        <v>16511</v>
      </c>
      <c r="L6633">
        <v>150</v>
      </c>
      <c r="M6633">
        <v>0</v>
      </c>
    </row>
    <row r="6634" spans="1:13" x14ac:dyDescent="0.25">
      <c r="A6634" t="s">
        <v>273</v>
      </c>
      <c r="B6634" t="s">
        <v>3284</v>
      </c>
      <c r="C6634">
        <v>7</v>
      </c>
      <c r="D6634" t="s">
        <v>12</v>
      </c>
      <c r="E6634" t="s">
        <v>2207</v>
      </c>
      <c r="F6634">
        <v>7</v>
      </c>
      <c r="G6634" t="s">
        <v>17</v>
      </c>
      <c r="H6634" t="s">
        <v>4</v>
      </c>
      <c r="I6634" t="s">
        <v>1003</v>
      </c>
      <c r="J6634">
        <v>110</v>
      </c>
      <c r="K6634" t="s">
        <v>16510</v>
      </c>
      <c r="L6634">
        <v>125</v>
      </c>
      <c r="M6634">
        <v>100</v>
      </c>
    </row>
    <row r="6635" spans="1:13" x14ac:dyDescent="0.25">
      <c r="A6635" t="s">
        <v>8914</v>
      </c>
      <c r="B6635" t="s">
        <v>8915</v>
      </c>
      <c r="C6635">
        <v>8</v>
      </c>
      <c r="D6635" t="s">
        <v>12</v>
      </c>
      <c r="E6635" t="s">
        <v>2207</v>
      </c>
      <c r="F6635">
        <v>5</v>
      </c>
      <c r="G6635" t="s">
        <v>17</v>
      </c>
      <c r="H6635" t="s">
        <v>6</v>
      </c>
      <c r="I6635" t="s">
        <v>2101</v>
      </c>
      <c r="J6635">
        <v>135</v>
      </c>
      <c r="K6635" t="s">
        <v>16510</v>
      </c>
      <c r="L6635">
        <v>125</v>
      </c>
      <c r="M6635">
        <v>150</v>
      </c>
    </row>
    <row r="6636" spans="1:13" x14ac:dyDescent="0.25">
      <c r="A6636" t="s">
        <v>8916</v>
      </c>
      <c r="B6636" t="s">
        <v>10334</v>
      </c>
      <c r="C6636">
        <v>7</v>
      </c>
      <c r="D6636" t="s">
        <v>19</v>
      </c>
      <c r="E6636" t="s">
        <v>3415</v>
      </c>
      <c r="F6636">
        <v>9</v>
      </c>
      <c r="G6636" t="s">
        <v>13</v>
      </c>
      <c r="H6636" t="s">
        <v>4</v>
      </c>
      <c r="I6636" t="s">
        <v>359</v>
      </c>
      <c r="J6636">
        <v>110</v>
      </c>
      <c r="K6636" t="s">
        <v>16508</v>
      </c>
      <c r="L6636">
        <v>140</v>
      </c>
      <c r="M6636">
        <v>100</v>
      </c>
    </row>
    <row r="6637" spans="1:13" x14ac:dyDescent="0.25">
      <c r="A6637" t="s">
        <v>8917</v>
      </c>
      <c r="B6637" t="s">
        <v>14375</v>
      </c>
      <c r="C6637">
        <v>8</v>
      </c>
      <c r="D6637" t="s">
        <v>12</v>
      </c>
      <c r="E6637" t="s">
        <v>2322</v>
      </c>
      <c r="F6637">
        <v>23</v>
      </c>
      <c r="G6637" t="s">
        <v>15</v>
      </c>
      <c r="H6637" t="s">
        <v>6</v>
      </c>
      <c r="I6637" t="s">
        <v>55</v>
      </c>
      <c r="J6637">
        <v>135</v>
      </c>
      <c r="K6637" t="s">
        <v>16511</v>
      </c>
      <c r="L6637">
        <v>150</v>
      </c>
      <c r="M6637">
        <v>150</v>
      </c>
    </row>
    <row r="6638" spans="1:13" x14ac:dyDescent="0.25">
      <c r="A6638" t="s">
        <v>8918</v>
      </c>
      <c r="B6638" t="s">
        <v>13751</v>
      </c>
      <c r="C6638">
        <v>8</v>
      </c>
      <c r="D6638" t="s">
        <v>19</v>
      </c>
      <c r="E6638" t="s">
        <v>2198</v>
      </c>
      <c r="F6638">
        <v>8</v>
      </c>
      <c r="G6638" t="s">
        <v>13</v>
      </c>
      <c r="H6638" t="s">
        <v>6</v>
      </c>
      <c r="I6638" t="s">
        <v>55</v>
      </c>
      <c r="J6638">
        <v>135</v>
      </c>
      <c r="K6638" t="s">
        <v>16508</v>
      </c>
      <c r="L6638">
        <v>140</v>
      </c>
      <c r="M6638">
        <v>150</v>
      </c>
    </row>
    <row r="6639" spans="1:13" x14ac:dyDescent="0.25">
      <c r="A6639" t="s">
        <v>8919</v>
      </c>
      <c r="B6639" t="s">
        <v>3246</v>
      </c>
      <c r="C6639">
        <v>5</v>
      </c>
      <c r="D6639" t="s">
        <v>19</v>
      </c>
      <c r="E6639" t="s">
        <v>2210</v>
      </c>
      <c r="F6639">
        <v>8</v>
      </c>
      <c r="G6639" t="s">
        <v>13</v>
      </c>
      <c r="H6639" t="s">
        <v>3</v>
      </c>
      <c r="I6639" t="s">
        <v>32</v>
      </c>
      <c r="J6639">
        <v>120</v>
      </c>
      <c r="K6639" t="s">
        <v>16508</v>
      </c>
      <c r="L6639">
        <v>140</v>
      </c>
      <c r="M6639">
        <v>100</v>
      </c>
    </row>
    <row r="6640" spans="1:13" x14ac:dyDescent="0.25">
      <c r="A6640" t="s">
        <v>8920</v>
      </c>
      <c r="B6640" t="s">
        <v>14921</v>
      </c>
      <c r="C6640">
        <v>8</v>
      </c>
      <c r="D6640" t="s">
        <v>12</v>
      </c>
      <c r="E6640" t="s">
        <v>2226</v>
      </c>
      <c r="F6640">
        <v>40</v>
      </c>
      <c r="G6640" t="s">
        <v>13</v>
      </c>
      <c r="H6640" t="s">
        <v>4</v>
      </c>
      <c r="I6640" t="s">
        <v>32</v>
      </c>
      <c r="J6640">
        <v>110</v>
      </c>
      <c r="K6640" t="s">
        <v>16509</v>
      </c>
      <c r="L6640">
        <v>175</v>
      </c>
      <c r="M6640">
        <v>150</v>
      </c>
    </row>
    <row r="6641" spans="1:13" x14ac:dyDescent="0.25">
      <c r="A6641" t="s">
        <v>8921</v>
      </c>
      <c r="B6641" t="s">
        <v>6547</v>
      </c>
      <c r="C6641">
        <v>12</v>
      </c>
      <c r="D6641" t="s">
        <v>12</v>
      </c>
      <c r="E6641" t="s">
        <v>2191</v>
      </c>
      <c r="F6641">
        <v>15</v>
      </c>
      <c r="G6641" t="s">
        <v>15</v>
      </c>
      <c r="H6641" t="s">
        <v>5</v>
      </c>
      <c r="I6641" t="s">
        <v>32</v>
      </c>
      <c r="J6641">
        <v>140</v>
      </c>
      <c r="K6641" t="s">
        <v>16511</v>
      </c>
      <c r="L6641">
        <v>150</v>
      </c>
      <c r="M6641">
        <v>150</v>
      </c>
    </row>
    <row r="6642" spans="1:13" x14ac:dyDescent="0.25">
      <c r="A6642" t="s">
        <v>8922</v>
      </c>
      <c r="B6642" t="s">
        <v>13944</v>
      </c>
      <c r="C6642">
        <v>5</v>
      </c>
      <c r="D6642" t="s">
        <v>19</v>
      </c>
      <c r="E6642" t="s">
        <v>2207</v>
      </c>
      <c r="F6642">
        <v>2</v>
      </c>
      <c r="G6642" t="s">
        <v>17</v>
      </c>
      <c r="H6642" t="s">
        <v>6</v>
      </c>
      <c r="I6642" t="s">
        <v>2101</v>
      </c>
      <c r="J6642">
        <v>135</v>
      </c>
      <c r="K6642" t="s">
        <v>16507</v>
      </c>
      <c r="L6642">
        <v>100</v>
      </c>
      <c r="M6642">
        <v>100</v>
      </c>
    </row>
    <row r="6643" spans="1:13" x14ac:dyDescent="0.25">
      <c r="A6643" t="s">
        <v>8923</v>
      </c>
      <c r="B6643" t="s">
        <v>14410</v>
      </c>
      <c r="C6643">
        <v>6</v>
      </c>
      <c r="D6643" t="s">
        <v>12</v>
      </c>
      <c r="E6643" t="s">
        <v>2191</v>
      </c>
      <c r="F6643">
        <v>23</v>
      </c>
      <c r="G6643" t="s">
        <v>15</v>
      </c>
      <c r="H6643" t="s">
        <v>5</v>
      </c>
      <c r="I6643" t="s">
        <v>32</v>
      </c>
      <c r="J6643">
        <v>140</v>
      </c>
      <c r="K6643" t="s">
        <v>16511</v>
      </c>
      <c r="L6643">
        <v>150</v>
      </c>
      <c r="M6643">
        <v>100</v>
      </c>
    </row>
    <row r="6644" spans="1:13" x14ac:dyDescent="0.25">
      <c r="A6644" t="s">
        <v>8924</v>
      </c>
      <c r="B6644" t="s">
        <v>2707</v>
      </c>
      <c r="C6644">
        <v>10</v>
      </c>
      <c r="D6644" t="s">
        <v>12</v>
      </c>
      <c r="E6644" t="s">
        <v>2190</v>
      </c>
      <c r="F6644">
        <v>8</v>
      </c>
      <c r="G6644" t="s">
        <v>17</v>
      </c>
      <c r="H6644" t="s">
        <v>4</v>
      </c>
      <c r="I6644" t="s">
        <v>359</v>
      </c>
      <c r="J6644">
        <v>110</v>
      </c>
      <c r="K6644" t="s">
        <v>16510</v>
      </c>
      <c r="L6644">
        <v>125</v>
      </c>
      <c r="M6644">
        <v>150</v>
      </c>
    </row>
    <row r="6645" spans="1:13" x14ac:dyDescent="0.25">
      <c r="A6645" t="s">
        <v>8926</v>
      </c>
      <c r="B6645" t="s">
        <v>15374</v>
      </c>
      <c r="C6645">
        <v>4</v>
      </c>
      <c r="D6645" t="s">
        <v>23</v>
      </c>
      <c r="E6645" t="s">
        <v>2241</v>
      </c>
      <c r="F6645">
        <v>8.3000000000000007</v>
      </c>
      <c r="G6645" t="s">
        <v>13</v>
      </c>
      <c r="H6645" t="s">
        <v>7</v>
      </c>
      <c r="I6645" t="s">
        <v>32</v>
      </c>
      <c r="J6645">
        <v>100</v>
      </c>
      <c r="K6645" t="s">
        <v>16513</v>
      </c>
      <c r="L6645">
        <v>110</v>
      </c>
      <c r="M6645">
        <v>0</v>
      </c>
    </row>
    <row r="6646" spans="1:13" x14ac:dyDescent="0.25">
      <c r="A6646" t="s">
        <v>8927</v>
      </c>
      <c r="B6646" t="s">
        <v>4325</v>
      </c>
      <c r="C6646">
        <v>3</v>
      </c>
      <c r="D6646" t="s">
        <v>19</v>
      </c>
      <c r="E6646" t="s">
        <v>2198</v>
      </c>
      <c r="F6646">
        <v>4</v>
      </c>
      <c r="G6646" t="s">
        <v>17</v>
      </c>
      <c r="H6646" t="s">
        <v>3</v>
      </c>
      <c r="I6646">
        <v>0</v>
      </c>
      <c r="J6646">
        <v>120</v>
      </c>
      <c r="K6646" t="s">
        <v>16507</v>
      </c>
      <c r="L6646">
        <v>100</v>
      </c>
      <c r="M6646">
        <v>0</v>
      </c>
    </row>
    <row r="6647" spans="1:13" x14ac:dyDescent="0.25">
      <c r="A6647" t="s">
        <v>8928</v>
      </c>
      <c r="B6647" t="s">
        <v>13897</v>
      </c>
      <c r="C6647">
        <v>5</v>
      </c>
      <c r="D6647" t="s">
        <v>12</v>
      </c>
      <c r="E6647" t="s">
        <v>2231</v>
      </c>
      <c r="F6647">
        <v>22</v>
      </c>
      <c r="G6647" t="s">
        <v>15</v>
      </c>
      <c r="H6647" t="s">
        <v>7</v>
      </c>
      <c r="I6647" t="s">
        <v>1003</v>
      </c>
      <c r="J6647">
        <v>100</v>
      </c>
      <c r="K6647" t="s">
        <v>16511</v>
      </c>
      <c r="L6647">
        <v>150</v>
      </c>
      <c r="M6647">
        <v>100</v>
      </c>
    </row>
    <row r="6648" spans="1:13" x14ac:dyDescent="0.25">
      <c r="A6648" t="s">
        <v>8929</v>
      </c>
      <c r="B6648" t="s">
        <v>14753</v>
      </c>
      <c r="C6648">
        <v>12</v>
      </c>
      <c r="D6648" t="s">
        <v>12</v>
      </c>
      <c r="E6648" t="s">
        <v>2186</v>
      </c>
      <c r="F6648">
        <v>36</v>
      </c>
      <c r="G6648" t="s">
        <v>13</v>
      </c>
      <c r="H6648" t="s">
        <v>4</v>
      </c>
      <c r="I6648" t="s">
        <v>54</v>
      </c>
      <c r="J6648">
        <v>110</v>
      </c>
      <c r="K6648" t="s">
        <v>16509</v>
      </c>
      <c r="L6648">
        <v>175</v>
      </c>
      <c r="M6648">
        <v>150</v>
      </c>
    </row>
    <row r="6649" spans="1:13" x14ac:dyDescent="0.25">
      <c r="A6649" t="s">
        <v>8930</v>
      </c>
      <c r="B6649" t="s">
        <v>4151</v>
      </c>
      <c r="C6649">
        <v>4</v>
      </c>
      <c r="D6649" t="s">
        <v>12</v>
      </c>
      <c r="E6649" t="s">
        <v>2182</v>
      </c>
      <c r="F6649">
        <v>38</v>
      </c>
      <c r="G6649" t="s">
        <v>13</v>
      </c>
      <c r="H6649" t="s">
        <v>6</v>
      </c>
      <c r="I6649" t="s">
        <v>52</v>
      </c>
      <c r="J6649">
        <v>135</v>
      </c>
      <c r="K6649" t="s">
        <v>16509</v>
      </c>
      <c r="L6649">
        <v>175</v>
      </c>
      <c r="M6649">
        <v>0</v>
      </c>
    </row>
    <row r="6650" spans="1:13" x14ac:dyDescent="0.25">
      <c r="A6650" t="s">
        <v>8931</v>
      </c>
      <c r="B6650" t="s">
        <v>13944</v>
      </c>
      <c r="C6650">
        <v>5</v>
      </c>
      <c r="D6650" t="s">
        <v>12</v>
      </c>
      <c r="E6650" t="s">
        <v>2207</v>
      </c>
      <c r="F6650">
        <v>6</v>
      </c>
      <c r="G6650" t="s">
        <v>17</v>
      </c>
      <c r="H6650" t="s">
        <v>3</v>
      </c>
      <c r="I6650" t="s">
        <v>55</v>
      </c>
      <c r="J6650">
        <v>120</v>
      </c>
      <c r="K6650" t="s">
        <v>16510</v>
      </c>
      <c r="L6650">
        <v>125</v>
      </c>
      <c r="M6650">
        <v>100</v>
      </c>
    </row>
    <row r="6651" spans="1:13" x14ac:dyDescent="0.25">
      <c r="A6651" t="s">
        <v>8932</v>
      </c>
      <c r="B6651" t="s">
        <v>13980</v>
      </c>
      <c r="C6651">
        <v>9</v>
      </c>
      <c r="D6651" t="s">
        <v>19</v>
      </c>
      <c r="E6651" t="s">
        <v>2200</v>
      </c>
      <c r="F6651">
        <v>4</v>
      </c>
      <c r="G6651" t="s">
        <v>17</v>
      </c>
      <c r="H6651" t="s">
        <v>5</v>
      </c>
      <c r="I6651">
        <v>0</v>
      </c>
      <c r="J6651">
        <v>140</v>
      </c>
      <c r="K6651" t="s">
        <v>16507</v>
      </c>
      <c r="L6651">
        <v>100</v>
      </c>
      <c r="M6651">
        <v>150</v>
      </c>
    </row>
    <row r="6652" spans="1:13" x14ac:dyDescent="0.25">
      <c r="A6652" t="s">
        <v>196</v>
      </c>
      <c r="B6652" t="s">
        <v>6273</v>
      </c>
      <c r="C6652">
        <v>3</v>
      </c>
      <c r="D6652" t="s">
        <v>19</v>
      </c>
      <c r="E6652" t="s">
        <v>2696</v>
      </c>
      <c r="F6652">
        <v>6.5</v>
      </c>
      <c r="G6652" t="s">
        <v>15</v>
      </c>
      <c r="H6652" t="s">
        <v>5</v>
      </c>
      <c r="I6652">
        <v>0</v>
      </c>
      <c r="J6652">
        <v>140</v>
      </c>
      <c r="K6652" t="s">
        <v>16512</v>
      </c>
      <c r="L6652">
        <v>120</v>
      </c>
      <c r="M6652">
        <v>0</v>
      </c>
    </row>
    <row r="6653" spans="1:13" x14ac:dyDescent="0.25">
      <c r="A6653" t="s">
        <v>2088</v>
      </c>
      <c r="B6653" t="s">
        <v>13967</v>
      </c>
      <c r="C6653">
        <v>5</v>
      </c>
      <c r="D6653" t="s">
        <v>12</v>
      </c>
      <c r="E6653" t="s">
        <v>2186</v>
      </c>
      <c r="F6653">
        <v>9</v>
      </c>
      <c r="G6653" t="s">
        <v>17</v>
      </c>
      <c r="H6653" t="s">
        <v>5</v>
      </c>
      <c r="I6653" t="s">
        <v>55</v>
      </c>
      <c r="J6653">
        <v>140</v>
      </c>
      <c r="K6653" t="s">
        <v>16510</v>
      </c>
      <c r="L6653">
        <v>125</v>
      </c>
      <c r="M6653">
        <v>100</v>
      </c>
    </row>
    <row r="6654" spans="1:13" x14ac:dyDescent="0.25">
      <c r="A6654" t="s">
        <v>8933</v>
      </c>
      <c r="B6654" t="s">
        <v>15146</v>
      </c>
      <c r="C6654">
        <v>6</v>
      </c>
      <c r="D6654" t="s">
        <v>12</v>
      </c>
      <c r="E6654" t="s">
        <v>2244</v>
      </c>
      <c r="F6654">
        <v>33</v>
      </c>
      <c r="G6654" t="s">
        <v>13</v>
      </c>
      <c r="H6654" t="s">
        <v>3</v>
      </c>
      <c r="I6654" t="s">
        <v>32</v>
      </c>
      <c r="J6654">
        <v>120</v>
      </c>
      <c r="K6654" t="s">
        <v>16509</v>
      </c>
      <c r="L6654">
        <v>175</v>
      </c>
      <c r="M6654">
        <v>100</v>
      </c>
    </row>
    <row r="6655" spans="1:13" x14ac:dyDescent="0.25">
      <c r="A6655" t="s">
        <v>8934</v>
      </c>
      <c r="B6655" t="s">
        <v>15810</v>
      </c>
      <c r="C6655">
        <v>16</v>
      </c>
      <c r="D6655" t="s">
        <v>12</v>
      </c>
      <c r="E6655" t="s">
        <v>2202</v>
      </c>
      <c r="F6655">
        <v>33</v>
      </c>
      <c r="G6655" t="s">
        <v>13</v>
      </c>
      <c r="H6655" t="s">
        <v>6</v>
      </c>
      <c r="I6655">
        <v>0</v>
      </c>
      <c r="J6655">
        <v>135</v>
      </c>
      <c r="K6655" t="s">
        <v>16509</v>
      </c>
      <c r="L6655">
        <v>175</v>
      </c>
      <c r="M6655">
        <v>300</v>
      </c>
    </row>
    <row r="6656" spans="1:13" x14ac:dyDescent="0.25">
      <c r="A6656" t="s">
        <v>358</v>
      </c>
      <c r="B6656" t="s">
        <v>3246</v>
      </c>
      <c r="C6656">
        <v>5</v>
      </c>
      <c r="D6656" t="s">
        <v>19</v>
      </c>
      <c r="E6656" t="s">
        <v>2210</v>
      </c>
      <c r="F6656">
        <v>4</v>
      </c>
      <c r="G6656" t="s">
        <v>17</v>
      </c>
      <c r="H6656" t="s">
        <v>4</v>
      </c>
      <c r="I6656">
        <v>0</v>
      </c>
      <c r="J6656">
        <v>110</v>
      </c>
      <c r="K6656" t="s">
        <v>16507</v>
      </c>
      <c r="L6656">
        <v>100</v>
      </c>
      <c r="M6656">
        <v>100</v>
      </c>
    </row>
    <row r="6657" spans="1:13" x14ac:dyDescent="0.25">
      <c r="A6657" t="s">
        <v>8935</v>
      </c>
      <c r="B6657" t="s">
        <v>8936</v>
      </c>
      <c r="C6657">
        <v>9</v>
      </c>
      <c r="D6657" t="s">
        <v>12</v>
      </c>
      <c r="E6657" t="s">
        <v>2332</v>
      </c>
      <c r="F6657">
        <v>24</v>
      </c>
      <c r="G6657" t="s">
        <v>15</v>
      </c>
      <c r="H6657" t="s">
        <v>6</v>
      </c>
      <c r="I6657" t="s">
        <v>359</v>
      </c>
      <c r="J6657">
        <v>135</v>
      </c>
      <c r="K6657" t="s">
        <v>16511</v>
      </c>
      <c r="L6657">
        <v>150</v>
      </c>
      <c r="M6657">
        <v>150</v>
      </c>
    </row>
    <row r="6658" spans="1:13" x14ac:dyDescent="0.25">
      <c r="A6658" t="s">
        <v>8937</v>
      </c>
      <c r="B6658" t="s">
        <v>15668</v>
      </c>
      <c r="C6658">
        <v>8</v>
      </c>
      <c r="D6658" t="s">
        <v>19</v>
      </c>
      <c r="E6658" t="s">
        <v>2252</v>
      </c>
      <c r="F6658">
        <v>9</v>
      </c>
      <c r="G6658" t="s">
        <v>13</v>
      </c>
      <c r="H6658" t="s">
        <v>4</v>
      </c>
      <c r="I6658" t="s">
        <v>1093</v>
      </c>
      <c r="J6658">
        <v>110</v>
      </c>
      <c r="K6658" t="s">
        <v>16508</v>
      </c>
      <c r="L6658">
        <v>140</v>
      </c>
      <c r="M6658">
        <v>150</v>
      </c>
    </row>
    <row r="6659" spans="1:13" x14ac:dyDescent="0.25">
      <c r="A6659" t="s">
        <v>8938</v>
      </c>
      <c r="B6659" t="s">
        <v>14419</v>
      </c>
      <c r="C6659">
        <v>3</v>
      </c>
      <c r="D6659" t="s">
        <v>12</v>
      </c>
      <c r="E6659" t="s">
        <v>2612</v>
      </c>
      <c r="F6659">
        <v>5</v>
      </c>
      <c r="G6659" t="s">
        <v>17</v>
      </c>
      <c r="H6659" t="s">
        <v>3</v>
      </c>
      <c r="I6659" t="s">
        <v>1003</v>
      </c>
      <c r="J6659">
        <v>120</v>
      </c>
      <c r="K6659" t="s">
        <v>16510</v>
      </c>
      <c r="L6659">
        <v>125</v>
      </c>
      <c r="M6659">
        <v>0</v>
      </c>
    </row>
    <row r="6660" spans="1:13" x14ac:dyDescent="0.25">
      <c r="A6660" t="s">
        <v>552</v>
      </c>
      <c r="B6660" t="s">
        <v>14497</v>
      </c>
      <c r="C6660">
        <v>7</v>
      </c>
      <c r="D6660" t="s">
        <v>19</v>
      </c>
      <c r="E6660" t="s">
        <v>2350</v>
      </c>
      <c r="F6660">
        <v>9</v>
      </c>
      <c r="G6660" t="s">
        <v>13</v>
      </c>
      <c r="H6660" t="s">
        <v>6</v>
      </c>
      <c r="I6660" t="s">
        <v>32</v>
      </c>
      <c r="J6660">
        <v>135</v>
      </c>
      <c r="K6660" t="s">
        <v>16508</v>
      </c>
      <c r="L6660">
        <v>140</v>
      </c>
      <c r="M6660">
        <v>100</v>
      </c>
    </row>
    <row r="6661" spans="1:13" x14ac:dyDescent="0.25">
      <c r="A6661" t="s">
        <v>8939</v>
      </c>
      <c r="B6661" t="s">
        <v>15811</v>
      </c>
      <c r="C6661">
        <v>4</v>
      </c>
      <c r="D6661" t="s">
        <v>12</v>
      </c>
      <c r="E6661" t="s">
        <v>2233</v>
      </c>
      <c r="F6661">
        <v>47</v>
      </c>
      <c r="G6661" t="s">
        <v>13</v>
      </c>
      <c r="H6661" t="s">
        <v>3</v>
      </c>
      <c r="I6661" t="s">
        <v>1003</v>
      </c>
      <c r="J6661">
        <v>120</v>
      </c>
      <c r="K6661" t="s">
        <v>16509</v>
      </c>
      <c r="L6661">
        <v>175</v>
      </c>
      <c r="M6661">
        <v>0</v>
      </c>
    </row>
    <row r="6662" spans="1:13" x14ac:dyDescent="0.25">
      <c r="A6662" t="s">
        <v>8940</v>
      </c>
      <c r="B6662" t="s">
        <v>13886</v>
      </c>
      <c r="C6662">
        <v>7</v>
      </c>
      <c r="D6662" t="s">
        <v>19</v>
      </c>
      <c r="E6662" t="s">
        <v>2198</v>
      </c>
      <c r="F6662">
        <v>8</v>
      </c>
      <c r="G6662" t="s">
        <v>13</v>
      </c>
      <c r="H6662" t="s">
        <v>7</v>
      </c>
      <c r="I6662" t="s">
        <v>1003</v>
      </c>
      <c r="J6662">
        <v>100</v>
      </c>
      <c r="K6662" t="s">
        <v>16508</v>
      </c>
      <c r="L6662">
        <v>140</v>
      </c>
      <c r="M6662">
        <v>100</v>
      </c>
    </row>
    <row r="6663" spans="1:13" x14ac:dyDescent="0.25">
      <c r="A6663" t="s">
        <v>8941</v>
      </c>
      <c r="B6663" t="s">
        <v>13720</v>
      </c>
      <c r="C6663">
        <v>10</v>
      </c>
      <c r="D6663" t="s">
        <v>12</v>
      </c>
      <c r="E6663" t="s">
        <v>2182</v>
      </c>
      <c r="F6663">
        <v>11</v>
      </c>
      <c r="G6663" t="s">
        <v>15</v>
      </c>
      <c r="H6663" t="s">
        <v>7</v>
      </c>
      <c r="I6663">
        <v>0</v>
      </c>
      <c r="J6663">
        <v>100</v>
      </c>
      <c r="K6663" t="s">
        <v>16511</v>
      </c>
      <c r="L6663">
        <v>150</v>
      </c>
      <c r="M6663">
        <v>150</v>
      </c>
    </row>
    <row r="6664" spans="1:13" x14ac:dyDescent="0.25">
      <c r="A6664" t="s">
        <v>206</v>
      </c>
      <c r="B6664" t="s">
        <v>7638</v>
      </c>
      <c r="C6664">
        <v>6</v>
      </c>
      <c r="D6664" t="s">
        <v>12</v>
      </c>
      <c r="E6664" t="s">
        <v>2180</v>
      </c>
      <c r="F6664">
        <v>42</v>
      </c>
      <c r="G6664" t="s">
        <v>13</v>
      </c>
      <c r="H6664" t="s">
        <v>7</v>
      </c>
      <c r="I6664" t="s">
        <v>1003</v>
      </c>
      <c r="J6664">
        <v>100</v>
      </c>
      <c r="K6664" t="s">
        <v>16509</v>
      </c>
      <c r="L6664">
        <v>175</v>
      </c>
      <c r="M6664">
        <v>100</v>
      </c>
    </row>
    <row r="6665" spans="1:13" x14ac:dyDescent="0.25">
      <c r="A6665" t="s">
        <v>2027</v>
      </c>
      <c r="B6665" t="s">
        <v>8718</v>
      </c>
      <c r="C6665">
        <v>5</v>
      </c>
      <c r="D6665" t="s">
        <v>12</v>
      </c>
      <c r="E6665" t="s">
        <v>2207</v>
      </c>
      <c r="F6665">
        <v>49</v>
      </c>
      <c r="G6665" t="s">
        <v>13</v>
      </c>
      <c r="H6665" t="s">
        <v>6</v>
      </c>
      <c r="I6665" t="s">
        <v>55</v>
      </c>
      <c r="J6665">
        <v>135</v>
      </c>
      <c r="K6665" t="s">
        <v>16509</v>
      </c>
      <c r="L6665">
        <v>175</v>
      </c>
      <c r="M6665">
        <v>100</v>
      </c>
    </row>
    <row r="6666" spans="1:13" x14ac:dyDescent="0.25">
      <c r="A6666" t="s">
        <v>8942</v>
      </c>
      <c r="B6666" t="s">
        <v>15812</v>
      </c>
      <c r="C6666">
        <v>14</v>
      </c>
      <c r="D6666" t="s">
        <v>12</v>
      </c>
      <c r="E6666" t="s">
        <v>2241</v>
      </c>
      <c r="F6666">
        <v>24</v>
      </c>
      <c r="G6666" t="s">
        <v>15</v>
      </c>
      <c r="H6666" t="s">
        <v>5</v>
      </c>
      <c r="I6666" t="s">
        <v>32</v>
      </c>
      <c r="J6666">
        <v>140</v>
      </c>
      <c r="K6666" t="s">
        <v>16511</v>
      </c>
      <c r="L6666">
        <v>150</v>
      </c>
      <c r="M6666">
        <v>200</v>
      </c>
    </row>
    <row r="6667" spans="1:13" x14ac:dyDescent="0.25">
      <c r="A6667" t="s">
        <v>8943</v>
      </c>
      <c r="B6667" t="s">
        <v>3621</v>
      </c>
      <c r="C6667">
        <v>10</v>
      </c>
      <c r="D6667" t="s">
        <v>12</v>
      </c>
      <c r="E6667" t="s">
        <v>2294</v>
      </c>
      <c r="F6667">
        <v>11</v>
      </c>
      <c r="G6667" t="s">
        <v>15</v>
      </c>
      <c r="H6667" t="s">
        <v>4</v>
      </c>
      <c r="I6667" t="s">
        <v>2101</v>
      </c>
      <c r="J6667">
        <v>110</v>
      </c>
      <c r="K6667" t="s">
        <v>16511</v>
      </c>
      <c r="L6667">
        <v>150</v>
      </c>
      <c r="M6667">
        <v>150</v>
      </c>
    </row>
    <row r="6668" spans="1:13" x14ac:dyDescent="0.25">
      <c r="A6668" t="s">
        <v>2015</v>
      </c>
      <c r="B6668" t="s">
        <v>14189</v>
      </c>
      <c r="C6668">
        <v>8</v>
      </c>
      <c r="D6668" t="s">
        <v>12</v>
      </c>
      <c r="E6668" t="s">
        <v>8944</v>
      </c>
      <c r="F6668">
        <v>29</v>
      </c>
      <c r="G6668" t="s">
        <v>15</v>
      </c>
      <c r="H6668" t="s">
        <v>6</v>
      </c>
      <c r="I6668" t="s">
        <v>359</v>
      </c>
      <c r="J6668">
        <v>135</v>
      </c>
      <c r="K6668" t="s">
        <v>16511</v>
      </c>
      <c r="L6668">
        <v>150</v>
      </c>
      <c r="M6668">
        <v>150</v>
      </c>
    </row>
    <row r="6669" spans="1:13" x14ac:dyDescent="0.25">
      <c r="A6669" t="s">
        <v>8945</v>
      </c>
      <c r="B6669" t="s">
        <v>15813</v>
      </c>
      <c r="C6669">
        <v>7</v>
      </c>
      <c r="D6669" t="s">
        <v>12</v>
      </c>
      <c r="E6669" t="s">
        <v>2322</v>
      </c>
      <c r="F6669">
        <v>37</v>
      </c>
      <c r="G6669" t="s">
        <v>13</v>
      </c>
      <c r="H6669" t="s">
        <v>5</v>
      </c>
      <c r="I6669" t="s">
        <v>55</v>
      </c>
      <c r="J6669">
        <v>140</v>
      </c>
      <c r="K6669" t="s">
        <v>16509</v>
      </c>
      <c r="L6669">
        <v>175</v>
      </c>
      <c r="M6669">
        <v>100</v>
      </c>
    </row>
    <row r="6670" spans="1:13" x14ac:dyDescent="0.25">
      <c r="A6670" t="s">
        <v>8946</v>
      </c>
      <c r="B6670" t="s">
        <v>4753</v>
      </c>
      <c r="C6670">
        <v>5</v>
      </c>
      <c r="D6670" t="s">
        <v>19</v>
      </c>
      <c r="E6670" t="s">
        <v>2182</v>
      </c>
      <c r="F6670">
        <v>6.5</v>
      </c>
      <c r="G6670" t="s">
        <v>15</v>
      </c>
      <c r="H6670" t="s">
        <v>5</v>
      </c>
      <c r="I6670" t="s">
        <v>1003</v>
      </c>
      <c r="J6670">
        <v>140</v>
      </c>
      <c r="K6670" t="s">
        <v>16512</v>
      </c>
      <c r="L6670">
        <v>120</v>
      </c>
      <c r="M6670">
        <v>100</v>
      </c>
    </row>
    <row r="6671" spans="1:13" x14ac:dyDescent="0.25">
      <c r="A6671" t="s">
        <v>8947</v>
      </c>
      <c r="B6671" t="s">
        <v>14837</v>
      </c>
      <c r="C6671">
        <v>8</v>
      </c>
      <c r="D6671" t="s">
        <v>12</v>
      </c>
      <c r="E6671" t="s">
        <v>2610</v>
      </c>
      <c r="F6671">
        <v>22</v>
      </c>
      <c r="G6671" t="s">
        <v>15</v>
      </c>
      <c r="H6671" t="s">
        <v>4</v>
      </c>
      <c r="I6671">
        <v>0</v>
      </c>
      <c r="J6671">
        <v>110</v>
      </c>
      <c r="K6671" t="s">
        <v>16511</v>
      </c>
      <c r="L6671">
        <v>150</v>
      </c>
      <c r="M6671">
        <v>150</v>
      </c>
    </row>
    <row r="6672" spans="1:13" x14ac:dyDescent="0.25">
      <c r="A6672" t="s">
        <v>8948</v>
      </c>
      <c r="B6672" t="s">
        <v>7464</v>
      </c>
      <c r="C6672">
        <v>10</v>
      </c>
      <c r="D6672" t="s">
        <v>12</v>
      </c>
      <c r="E6672" t="s">
        <v>2207</v>
      </c>
      <c r="F6672">
        <v>21</v>
      </c>
      <c r="G6672" t="s">
        <v>15</v>
      </c>
      <c r="H6672" t="s">
        <v>6</v>
      </c>
      <c r="I6672" t="s">
        <v>55</v>
      </c>
      <c r="J6672">
        <v>135</v>
      </c>
      <c r="K6672" t="s">
        <v>16511</v>
      </c>
      <c r="L6672">
        <v>150</v>
      </c>
      <c r="M6672">
        <v>150</v>
      </c>
    </row>
    <row r="6673" spans="1:13" x14ac:dyDescent="0.25">
      <c r="A6673" t="s">
        <v>8949</v>
      </c>
      <c r="B6673" t="s">
        <v>14300</v>
      </c>
      <c r="C6673">
        <v>9</v>
      </c>
      <c r="D6673" t="s">
        <v>12</v>
      </c>
      <c r="E6673" t="s">
        <v>2191</v>
      </c>
      <c r="F6673">
        <v>5</v>
      </c>
      <c r="G6673" t="s">
        <v>17</v>
      </c>
      <c r="H6673" t="s">
        <v>5</v>
      </c>
      <c r="I6673" t="s">
        <v>32</v>
      </c>
      <c r="J6673">
        <v>140</v>
      </c>
      <c r="K6673" t="s">
        <v>16510</v>
      </c>
      <c r="L6673">
        <v>125</v>
      </c>
      <c r="M6673">
        <v>150</v>
      </c>
    </row>
    <row r="6674" spans="1:13" x14ac:dyDescent="0.25">
      <c r="A6674" t="s">
        <v>509</v>
      </c>
      <c r="B6674" t="s">
        <v>4715</v>
      </c>
      <c r="C6674">
        <v>2</v>
      </c>
      <c r="D6674" t="s">
        <v>12</v>
      </c>
      <c r="E6674" t="s">
        <v>2322</v>
      </c>
      <c r="F6674">
        <v>7</v>
      </c>
      <c r="G6674" t="s">
        <v>17</v>
      </c>
      <c r="H6674" t="s">
        <v>7</v>
      </c>
      <c r="I6674">
        <v>0</v>
      </c>
      <c r="J6674">
        <v>100</v>
      </c>
      <c r="K6674" t="s">
        <v>16510</v>
      </c>
      <c r="L6674">
        <v>125</v>
      </c>
      <c r="M6674">
        <v>0</v>
      </c>
    </row>
    <row r="6675" spans="1:13" x14ac:dyDescent="0.25">
      <c r="A6675" t="s">
        <v>1322</v>
      </c>
      <c r="B6675" t="s">
        <v>15701</v>
      </c>
      <c r="C6675">
        <v>10</v>
      </c>
      <c r="D6675" t="s">
        <v>12</v>
      </c>
      <c r="E6675" t="s">
        <v>2217</v>
      </c>
      <c r="F6675">
        <v>29</v>
      </c>
      <c r="G6675" t="s">
        <v>15</v>
      </c>
      <c r="H6675" t="s">
        <v>6</v>
      </c>
      <c r="I6675" t="s">
        <v>32</v>
      </c>
      <c r="J6675">
        <v>135</v>
      </c>
      <c r="K6675" t="s">
        <v>16511</v>
      </c>
      <c r="L6675">
        <v>150</v>
      </c>
      <c r="M6675">
        <v>150</v>
      </c>
    </row>
    <row r="6676" spans="1:13" x14ac:dyDescent="0.25">
      <c r="A6676" t="s">
        <v>8950</v>
      </c>
      <c r="B6676" t="s">
        <v>8456</v>
      </c>
      <c r="C6676">
        <v>11</v>
      </c>
      <c r="D6676" t="s">
        <v>12</v>
      </c>
      <c r="E6676" t="s">
        <v>2302</v>
      </c>
      <c r="F6676">
        <v>4</v>
      </c>
      <c r="G6676" t="s">
        <v>17</v>
      </c>
      <c r="H6676" t="s">
        <v>3</v>
      </c>
      <c r="I6676" t="s">
        <v>32</v>
      </c>
      <c r="J6676">
        <v>120</v>
      </c>
      <c r="K6676" t="s">
        <v>16510</v>
      </c>
      <c r="L6676">
        <v>125</v>
      </c>
      <c r="M6676">
        <v>150</v>
      </c>
    </row>
    <row r="6677" spans="1:13" x14ac:dyDescent="0.25">
      <c r="A6677" t="s">
        <v>8951</v>
      </c>
      <c r="B6677" t="s">
        <v>15814</v>
      </c>
      <c r="C6677">
        <v>9</v>
      </c>
      <c r="D6677" t="s">
        <v>12</v>
      </c>
      <c r="E6677" t="s">
        <v>2511</v>
      </c>
      <c r="F6677">
        <v>32</v>
      </c>
      <c r="G6677" t="s">
        <v>13</v>
      </c>
      <c r="H6677" t="s">
        <v>7</v>
      </c>
      <c r="I6677" t="s">
        <v>55</v>
      </c>
      <c r="J6677">
        <v>100</v>
      </c>
      <c r="K6677" t="s">
        <v>16509</v>
      </c>
      <c r="L6677">
        <v>175</v>
      </c>
      <c r="M6677">
        <v>150</v>
      </c>
    </row>
    <row r="6678" spans="1:13" x14ac:dyDescent="0.25">
      <c r="A6678" t="s">
        <v>620</v>
      </c>
      <c r="B6678" t="s">
        <v>15815</v>
      </c>
      <c r="C6678">
        <v>12</v>
      </c>
      <c r="D6678" t="s">
        <v>12</v>
      </c>
      <c r="E6678" t="s">
        <v>2475</v>
      </c>
      <c r="F6678">
        <v>34</v>
      </c>
      <c r="G6678" t="s">
        <v>13</v>
      </c>
      <c r="H6678" t="s">
        <v>3</v>
      </c>
      <c r="I6678" t="s">
        <v>1003</v>
      </c>
      <c r="J6678">
        <v>120</v>
      </c>
      <c r="K6678" t="s">
        <v>16509</v>
      </c>
      <c r="L6678">
        <v>175</v>
      </c>
      <c r="M6678">
        <v>150</v>
      </c>
    </row>
    <row r="6679" spans="1:13" x14ac:dyDescent="0.25">
      <c r="A6679" t="s">
        <v>8952</v>
      </c>
      <c r="B6679" t="s">
        <v>14391</v>
      </c>
      <c r="C6679">
        <v>5</v>
      </c>
      <c r="D6679" t="s">
        <v>12</v>
      </c>
      <c r="E6679" t="s">
        <v>2779</v>
      </c>
      <c r="F6679">
        <v>5</v>
      </c>
      <c r="G6679" t="s">
        <v>17</v>
      </c>
      <c r="H6679" t="s">
        <v>3</v>
      </c>
      <c r="I6679">
        <v>0</v>
      </c>
      <c r="J6679">
        <v>120</v>
      </c>
      <c r="K6679" t="s">
        <v>16510</v>
      </c>
      <c r="L6679">
        <v>125</v>
      </c>
      <c r="M6679">
        <v>100</v>
      </c>
    </row>
    <row r="6680" spans="1:13" x14ac:dyDescent="0.25">
      <c r="A6680" t="s">
        <v>8953</v>
      </c>
      <c r="B6680" t="s">
        <v>15816</v>
      </c>
      <c r="C6680">
        <v>10</v>
      </c>
      <c r="D6680" t="s">
        <v>12</v>
      </c>
      <c r="E6680" t="s">
        <v>2223</v>
      </c>
      <c r="F6680">
        <v>23</v>
      </c>
      <c r="G6680" t="s">
        <v>15</v>
      </c>
      <c r="H6680" t="s">
        <v>7</v>
      </c>
      <c r="I6680" t="s">
        <v>359</v>
      </c>
      <c r="J6680">
        <v>100</v>
      </c>
      <c r="K6680" t="s">
        <v>16511</v>
      </c>
      <c r="L6680">
        <v>150</v>
      </c>
      <c r="M6680">
        <v>150</v>
      </c>
    </row>
    <row r="6681" spans="1:13" x14ac:dyDescent="0.25">
      <c r="A6681" t="s">
        <v>8954</v>
      </c>
      <c r="B6681" t="s">
        <v>14962</v>
      </c>
      <c r="C6681">
        <v>10</v>
      </c>
      <c r="D6681" t="s">
        <v>12</v>
      </c>
      <c r="E6681" t="s">
        <v>2533</v>
      </c>
      <c r="F6681">
        <v>31.5</v>
      </c>
      <c r="G6681" t="s">
        <v>13</v>
      </c>
      <c r="H6681" t="s">
        <v>4</v>
      </c>
      <c r="I6681" t="s">
        <v>49</v>
      </c>
      <c r="J6681">
        <v>110</v>
      </c>
      <c r="K6681" t="s">
        <v>16509</v>
      </c>
      <c r="L6681">
        <v>175</v>
      </c>
      <c r="M6681">
        <v>150</v>
      </c>
    </row>
    <row r="6682" spans="1:13" x14ac:dyDescent="0.25">
      <c r="A6682" t="s">
        <v>8955</v>
      </c>
      <c r="B6682" t="s">
        <v>15102</v>
      </c>
      <c r="C6682">
        <v>3</v>
      </c>
      <c r="D6682" t="s">
        <v>12</v>
      </c>
      <c r="E6682" t="s">
        <v>2207</v>
      </c>
      <c r="F6682">
        <v>12</v>
      </c>
      <c r="G6682" t="s">
        <v>15</v>
      </c>
      <c r="H6682" t="s">
        <v>3</v>
      </c>
      <c r="I6682" t="s">
        <v>32</v>
      </c>
      <c r="J6682">
        <v>120</v>
      </c>
      <c r="K6682" t="s">
        <v>16511</v>
      </c>
      <c r="L6682">
        <v>150</v>
      </c>
      <c r="M6682">
        <v>0</v>
      </c>
    </row>
    <row r="6683" spans="1:13" x14ac:dyDescent="0.25">
      <c r="A6683" t="s">
        <v>8956</v>
      </c>
      <c r="B6683" t="s">
        <v>15066</v>
      </c>
      <c r="C6683">
        <v>7</v>
      </c>
      <c r="D6683" t="s">
        <v>19</v>
      </c>
      <c r="E6683" t="s">
        <v>2340</v>
      </c>
      <c r="F6683">
        <v>8.5</v>
      </c>
      <c r="G6683" t="s">
        <v>13</v>
      </c>
      <c r="H6683" t="s">
        <v>6</v>
      </c>
      <c r="I6683" t="s">
        <v>52</v>
      </c>
      <c r="J6683">
        <v>135</v>
      </c>
      <c r="K6683" t="s">
        <v>16508</v>
      </c>
      <c r="L6683">
        <v>140</v>
      </c>
      <c r="M6683">
        <v>100</v>
      </c>
    </row>
    <row r="6684" spans="1:13" x14ac:dyDescent="0.25">
      <c r="A6684" t="s">
        <v>691</v>
      </c>
      <c r="B6684" t="s">
        <v>13858</v>
      </c>
      <c r="C6684">
        <v>9</v>
      </c>
      <c r="D6684" t="s">
        <v>12</v>
      </c>
      <c r="E6684" t="s">
        <v>2186</v>
      </c>
      <c r="F6684">
        <v>23</v>
      </c>
      <c r="G6684" t="s">
        <v>15</v>
      </c>
      <c r="H6684" t="s">
        <v>5</v>
      </c>
      <c r="I6684">
        <v>0</v>
      </c>
      <c r="J6684">
        <v>140</v>
      </c>
      <c r="K6684" t="s">
        <v>16511</v>
      </c>
      <c r="L6684">
        <v>150</v>
      </c>
      <c r="M6684">
        <v>150</v>
      </c>
    </row>
    <row r="6685" spans="1:13" x14ac:dyDescent="0.25">
      <c r="A6685" t="s">
        <v>8957</v>
      </c>
      <c r="B6685" t="s">
        <v>6273</v>
      </c>
      <c r="C6685">
        <v>3</v>
      </c>
      <c r="D6685" t="s">
        <v>12</v>
      </c>
      <c r="E6685" t="s">
        <v>2217</v>
      </c>
      <c r="F6685">
        <v>31</v>
      </c>
      <c r="G6685" t="s">
        <v>13</v>
      </c>
      <c r="H6685" t="s">
        <v>3</v>
      </c>
      <c r="I6685">
        <v>0</v>
      </c>
      <c r="J6685">
        <v>120</v>
      </c>
      <c r="K6685" t="s">
        <v>16509</v>
      </c>
      <c r="L6685">
        <v>175</v>
      </c>
      <c r="M6685">
        <v>0</v>
      </c>
    </row>
    <row r="6686" spans="1:13" x14ac:dyDescent="0.25">
      <c r="A6686" t="s">
        <v>8958</v>
      </c>
      <c r="B6686" t="s">
        <v>2868</v>
      </c>
      <c r="C6686">
        <v>8</v>
      </c>
      <c r="D6686" t="s">
        <v>12</v>
      </c>
      <c r="E6686" t="s">
        <v>2180</v>
      </c>
      <c r="F6686">
        <v>11.5</v>
      </c>
      <c r="G6686" t="s">
        <v>15</v>
      </c>
      <c r="H6686" t="s">
        <v>6</v>
      </c>
      <c r="I6686" t="s">
        <v>1003</v>
      </c>
      <c r="J6686">
        <v>135</v>
      </c>
      <c r="K6686" t="s">
        <v>16511</v>
      </c>
      <c r="L6686">
        <v>150</v>
      </c>
      <c r="M6686">
        <v>150</v>
      </c>
    </row>
    <row r="6687" spans="1:13" x14ac:dyDescent="0.25">
      <c r="A6687" t="s">
        <v>154</v>
      </c>
      <c r="B6687" t="s">
        <v>10124</v>
      </c>
      <c r="C6687">
        <v>9</v>
      </c>
      <c r="D6687" t="s">
        <v>12</v>
      </c>
      <c r="E6687" t="s">
        <v>2182</v>
      </c>
      <c r="F6687">
        <v>19</v>
      </c>
      <c r="G6687" t="s">
        <v>15</v>
      </c>
      <c r="H6687" t="s">
        <v>6</v>
      </c>
      <c r="I6687" t="s">
        <v>359</v>
      </c>
      <c r="J6687">
        <v>135</v>
      </c>
      <c r="K6687" t="s">
        <v>16511</v>
      </c>
      <c r="L6687">
        <v>150</v>
      </c>
      <c r="M6687">
        <v>150</v>
      </c>
    </row>
    <row r="6688" spans="1:13" x14ac:dyDescent="0.25">
      <c r="A6688" t="s">
        <v>8959</v>
      </c>
      <c r="B6688" t="s">
        <v>14390</v>
      </c>
      <c r="C6688">
        <v>9</v>
      </c>
      <c r="D6688" t="s">
        <v>12</v>
      </c>
      <c r="E6688" t="s">
        <v>2233</v>
      </c>
      <c r="F6688">
        <v>37</v>
      </c>
      <c r="G6688" t="s">
        <v>13</v>
      </c>
      <c r="H6688" t="s">
        <v>7</v>
      </c>
      <c r="I6688">
        <v>0</v>
      </c>
      <c r="J6688">
        <v>100</v>
      </c>
      <c r="K6688" t="s">
        <v>16509</v>
      </c>
      <c r="L6688">
        <v>175</v>
      </c>
      <c r="M6688">
        <v>150</v>
      </c>
    </row>
    <row r="6689" spans="1:13" x14ac:dyDescent="0.25">
      <c r="A6689" t="s">
        <v>8960</v>
      </c>
      <c r="B6689" t="s">
        <v>3389</v>
      </c>
      <c r="C6689">
        <v>4</v>
      </c>
      <c r="D6689" t="s">
        <v>12</v>
      </c>
      <c r="E6689" t="s">
        <v>2207</v>
      </c>
      <c r="F6689">
        <v>7</v>
      </c>
      <c r="G6689" t="s">
        <v>17</v>
      </c>
      <c r="H6689" t="s">
        <v>5</v>
      </c>
      <c r="I6689" t="s">
        <v>1003</v>
      </c>
      <c r="J6689">
        <v>140</v>
      </c>
      <c r="K6689" t="s">
        <v>16510</v>
      </c>
      <c r="L6689">
        <v>125</v>
      </c>
      <c r="M6689">
        <v>0</v>
      </c>
    </row>
    <row r="6690" spans="1:13" x14ac:dyDescent="0.25">
      <c r="A6690" t="s">
        <v>8961</v>
      </c>
      <c r="B6690" t="s">
        <v>15817</v>
      </c>
      <c r="C6690">
        <v>12</v>
      </c>
      <c r="D6690" t="s">
        <v>12</v>
      </c>
      <c r="E6690" t="s">
        <v>2322</v>
      </c>
      <c r="F6690">
        <v>4</v>
      </c>
      <c r="G6690" t="s">
        <v>17</v>
      </c>
      <c r="H6690" t="s">
        <v>7</v>
      </c>
      <c r="I6690" t="s">
        <v>55</v>
      </c>
      <c r="J6690">
        <v>100</v>
      </c>
      <c r="K6690" t="s">
        <v>16510</v>
      </c>
      <c r="L6690">
        <v>125</v>
      </c>
      <c r="M6690">
        <v>150</v>
      </c>
    </row>
    <row r="6691" spans="1:13" x14ac:dyDescent="0.25">
      <c r="A6691" t="s">
        <v>8962</v>
      </c>
      <c r="B6691" t="s">
        <v>14633</v>
      </c>
      <c r="C6691">
        <v>6</v>
      </c>
      <c r="D6691" t="s">
        <v>19</v>
      </c>
      <c r="E6691" t="s">
        <v>2174</v>
      </c>
      <c r="F6691">
        <v>2</v>
      </c>
      <c r="G6691" t="s">
        <v>17</v>
      </c>
      <c r="H6691" t="s">
        <v>4</v>
      </c>
      <c r="I6691">
        <v>0</v>
      </c>
      <c r="J6691">
        <v>110</v>
      </c>
      <c r="K6691" t="s">
        <v>16507</v>
      </c>
      <c r="L6691">
        <v>100</v>
      </c>
      <c r="M6691">
        <v>100</v>
      </c>
    </row>
    <row r="6692" spans="1:13" x14ac:dyDescent="0.25">
      <c r="A6692" t="s">
        <v>8963</v>
      </c>
      <c r="B6692" t="s">
        <v>3378</v>
      </c>
      <c r="C6692">
        <v>9</v>
      </c>
      <c r="D6692" t="s">
        <v>12</v>
      </c>
      <c r="E6692" t="s">
        <v>2207</v>
      </c>
      <c r="F6692">
        <v>14</v>
      </c>
      <c r="G6692" t="s">
        <v>15</v>
      </c>
      <c r="H6692" t="s">
        <v>6</v>
      </c>
      <c r="I6692">
        <v>0</v>
      </c>
      <c r="J6692">
        <v>135</v>
      </c>
      <c r="K6692" t="s">
        <v>16511</v>
      </c>
      <c r="L6692">
        <v>150</v>
      </c>
      <c r="M6692">
        <v>150</v>
      </c>
    </row>
    <row r="6693" spans="1:13" x14ac:dyDescent="0.25">
      <c r="A6693" t="s">
        <v>8965</v>
      </c>
      <c r="B6693" t="s">
        <v>2420</v>
      </c>
      <c r="C6693">
        <v>6</v>
      </c>
      <c r="D6693" t="s">
        <v>12</v>
      </c>
      <c r="E6693" t="s">
        <v>2180</v>
      </c>
      <c r="F6693">
        <v>26</v>
      </c>
      <c r="G6693" t="s">
        <v>15</v>
      </c>
      <c r="H6693" t="s">
        <v>6</v>
      </c>
      <c r="I6693" t="s">
        <v>32</v>
      </c>
      <c r="J6693">
        <v>135</v>
      </c>
      <c r="K6693" t="s">
        <v>16511</v>
      </c>
      <c r="L6693">
        <v>150</v>
      </c>
      <c r="M6693">
        <v>100</v>
      </c>
    </row>
    <row r="6694" spans="1:13" x14ac:dyDescent="0.25">
      <c r="A6694" t="s">
        <v>8966</v>
      </c>
      <c r="B6694" t="s">
        <v>5362</v>
      </c>
      <c r="C6694">
        <v>9</v>
      </c>
      <c r="D6694" t="s">
        <v>19</v>
      </c>
      <c r="E6694" t="s">
        <v>2340</v>
      </c>
      <c r="F6694">
        <v>4</v>
      </c>
      <c r="G6694" t="s">
        <v>17</v>
      </c>
      <c r="H6694" t="s">
        <v>5</v>
      </c>
      <c r="I6694" t="s">
        <v>32</v>
      </c>
      <c r="J6694">
        <v>140</v>
      </c>
      <c r="K6694" t="s">
        <v>16507</v>
      </c>
      <c r="L6694">
        <v>100</v>
      </c>
      <c r="M6694">
        <v>150</v>
      </c>
    </row>
    <row r="6695" spans="1:13" x14ac:dyDescent="0.25">
      <c r="A6695" t="s">
        <v>8967</v>
      </c>
      <c r="B6695" t="s">
        <v>15818</v>
      </c>
      <c r="C6695">
        <v>5</v>
      </c>
      <c r="D6695" t="s">
        <v>12</v>
      </c>
      <c r="E6695" t="s">
        <v>2207</v>
      </c>
      <c r="F6695">
        <v>15</v>
      </c>
      <c r="G6695" t="s">
        <v>15</v>
      </c>
      <c r="H6695" t="s">
        <v>4</v>
      </c>
      <c r="I6695" t="s">
        <v>1093</v>
      </c>
      <c r="J6695">
        <v>110</v>
      </c>
      <c r="K6695" t="s">
        <v>16511</v>
      </c>
      <c r="L6695">
        <v>150</v>
      </c>
      <c r="M6695">
        <v>100</v>
      </c>
    </row>
    <row r="6696" spans="1:13" x14ac:dyDescent="0.25">
      <c r="A6696" t="s">
        <v>8968</v>
      </c>
      <c r="B6696" t="s">
        <v>14264</v>
      </c>
      <c r="C6696">
        <v>6</v>
      </c>
      <c r="D6696" t="s">
        <v>19</v>
      </c>
      <c r="E6696" t="s">
        <v>2234</v>
      </c>
      <c r="F6696">
        <v>6.5</v>
      </c>
      <c r="G6696" t="s">
        <v>15</v>
      </c>
      <c r="H6696" t="s">
        <v>3</v>
      </c>
      <c r="I6696" t="s">
        <v>49</v>
      </c>
      <c r="J6696">
        <v>120</v>
      </c>
      <c r="K6696" t="s">
        <v>16512</v>
      </c>
      <c r="L6696">
        <v>120</v>
      </c>
      <c r="M6696">
        <v>100</v>
      </c>
    </row>
    <row r="6697" spans="1:13" x14ac:dyDescent="0.25">
      <c r="A6697" t="s">
        <v>8969</v>
      </c>
      <c r="B6697" t="s">
        <v>14891</v>
      </c>
      <c r="C6697">
        <v>7</v>
      </c>
      <c r="D6697" t="s">
        <v>12</v>
      </c>
      <c r="E6697" t="s">
        <v>2191</v>
      </c>
      <c r="F6697">
        <v>34</v>
      </c>
      <c r="G6697" t="s">
        <v>13</v>
      </c>
      <c r="H6697" t="s">
        <v>7</v>
      </c>
      <c r="I6697" t="s">
        <v>1096</v>
      </c>
      <c r="J6697">
        <v>100</v>
      </c>
      <c r="K6697" t="s">
        <v>16509</v>
      </c>
      <c r="L6697">
        <v>175</v>
      </c>
      <c r="M6697">
        <v>100</v>
      </c>
    </row>
    <row r="6698" spans="1:13" x14ac:dyDescent="0.25">
      <c r="A6698" t="s">
        <v>8970</v>
      </c>
      <c r="B6698" t="s">
        <v>15819</v>
      </c>
      <c r="C6698">
        <v>22</v>
      </c>
      <c r="D6698" t="s">
        <v>12</v>
      </c>
      <c r="E6698" t="s">
        <v>2196</v>
      </c>
      <c r="F6698">
        <v>26</v>
      </c>
      <c r="G6698" t="s">
        <v>15</v>
      </c>
      <c r="H6698" t="s">
        <v>4</v>
      </c>
      <c r="I6698" t="s">
        <v>359</v>
      </c>
      <c r="J6698">
        <v>110</v>
      </c>
      <c r="K6698" t="s">
        <v>16511</v>
      </c>
      <c r="L6698">
        <v>150</v>
      </c>
      <c r="M6698">
        <v>300</v>
      </c>
    </row>
    <row r="6699" spans="1:13" x14ac:dyDescent="0.25">
      <c r="A6699" t="s">
        <v>218</v>
      </c>
      <c r="B6699" t="s">
        <v>9482</v>
      </c>
      <c r="C6699">
        <v>7</v>
      </c>
      <c r="D6699" t="s">
        <v>19</v>
      </c>
      <c r="E6699" t="s">
        <v>2350</v>
      </c>
      <c r="F6699">
        <v>4</v>
      </c>
      <c r="G6699" t="s">
        <v>17</v>
      </c>
      <c r="H6699" t="s">
        <v>7</v>
      </c>
      <c r="I6699">
        <v>0</v>
      </c>
      <c r="J6699">
        <v>100</v>
      </c>
      <c r="K6699" t="s">
        <v>16507</v>
      </c>
      <c r="L6699">
        <v>100</v>
      </c>
      <c r="M6699">
        <v>100</v>
      </c>
    </row>
    <row r="6700" spans="1:13" x14ac:dyDescent="0.25">
      <c r="A6700" t="s">
        <v>1616</v>
      </c>
      <c r="B6700" t="s">
        <v>13627</v>
      </c>
      <c r="C6700">
        <v>9</v>
      </c>
      <c r="D6700" t="s">
        <v>12</v>
      </c>
      <c r="E6700" t="s">
        <v>2696</v>
      </c>
      <c r="F6700">
        <v>13</v>
      </c>
      <c r="G6700" t="s">
        <v>15</v>
      </c>
      <c r="H6700" t="s">
        <v>3</v>
      </c>
      <c r="I6700" t="s">
        <v>32</v>
      </c>
      <c r="J6700">
        <v>120</v>
      </c>
      <c r="K6700" t="s">
        <v>16511</v>
      </c>
      <c r="L6700">
        <v>150</v>
      </c>
      <c r="M6700">
        <v>150</v>
      </c>
    </row>
    <row r="6701" spans="1:13" x14ac:dyDescent="0.25">
      <c r="A6701" t="s">
        <v>8971</v>
      </c>
      <c r="B6701" t="s">
        <v>15820</v>
      </c>
      <c r="C6701">
        <v>6</v>
      </c>
      <c r="D6701" t="s">
        <v>12</v>
      </c>
      <c r="E6701" t="s">
        <v>2241</v>
      </c>
      <c r="F6701">
        <v>31</v>
      </c>
      <c r="G6701" t="s">
        <v>13</v>
      </c>
      <c r="H6701" t="s">
        <v>3</v>
      </c>
      <c r="I6701" t="s">
        <v>1003</v>
      </c>
      <c r="J6701">
        <v>120</v>
      </c>
      <c r="K6701" t="s">
        <v>16509</v>
      </c>
      <c r="L6701">
        <v>175</v>
      </c>
      <c r="M6701">
        <v>100</v>
      </c>
    </row>
    <row r="6702" spans="1:13" x14ac:dyDescent="0.25">
      <c r="A6702" t="s">
        <v>8972</v>
      </c>
      <c r="B6702" t="s">
        <v>15490</v>
      </c>
      <c r="C6702">
        <v>3</v>
      </c>
      <c r="D6702" t="s">
        <v>12</v>
      </c>
      <c r="E6702" t="s">
        <v>2207</v>
      </c>
      <c r="F6702">
        <v>14</v>
      </c>
      <c r="G6702" t="s">
        <v>15</v>
      </c>
      <c r="H6702" t="s">
        <v>6</v>
      </c>
      <c r="I6702" t="s">
        <v>1003</v>
      </c>
      <c r="J6702">
        <v>135</v>
      </c>
      <c r="K6702" t="s">
        <v>16511</v>
      </c>
      <c r="L6702">
        <v>150</v>
      </c>
      <c r="M6702">
        <v>0</v>
      </c>
    </row>
    <row r="6703" spans="1:13" x14ac:dyDescent="0.25">
      <c r="A6703" t="s">
        <v>8973</v>
      </c>
      <c r="B6703" t="s">
        <v>15102</v>
      </c>
      <c r="C6703">
        <v>3</v>
      </c>
      <c r="D6703" t="s">
        <v>19</v>
      </c>
      <c r="E6703" t="s">
        <v>2210</v>
      </c>
      <c r="F6703">
        <v>3</v>
      </c>
      <c r="G6703" t="s">
        <v>17</v>
      </c>
      <c r="H6703" t="s">
        <v>7</v>
      </c>
      <c r="I6703">
        <v>0</v>
      </c>
      <c r="J6703">
        <v>100</v>
      </c>
      <c r="K6703" t="s">
        <v>16507</v>
      </c>
      <c r="L6703">
        <v>100</v>
      </c>
      <c r="M6703">
        <v>0</v>
      </c>
    </row>
    <row r="6704" spans="1:13" x14ac:dyDescent="0.25">
      <c r="A6704" t="s">
        <v>8974</v>
      </c>
      <c r="B6704" t="s">
        <v>15821</v>
      </c>
      <c r="C6704">
        <v>8</v>
      </c>
      <c r="D6704" t="s">
        <v>12</v>
      </c>
      <c r="E6704" t="s">
        <v>8975</v>
      </c>
      <c r="F6704">
        <v>38</v>
      </c>
      <c r="G6704" t="s">
        <v>13</v>
      </c>
      <c r="H6704" t="s">
        <v>5</v>
      </c>
      <c r="I6704" t="s">
        <v>55</v>
      </c>
      <c r="J6704">
        <v>140</v>
      </c>
      <c r="K6704" t="s">
        <v>16509</v>
      </c>
      <c r="L6704">
        <v>175</v>
      </c>
      <c r="M6704">
        <v>150</v>
      </c>
    </row>
    <row r="6705" spans="1:13" x14ac:dyDescent="0.25">
      <c r="A6705" t="s">
        <v>8976</v>
      </c>
      <c r="B6705" t="s">
        <v>13858</v>
      </c>
      <c r="C6705">
        <v>9</v>
      </c>
      <c r="D6705" t="s">
        <v>12</v>
      </c>
      <c r="E6705" t="s">
        <v>2207</v>
      </c>
      <c r="F6705">
        <v>27</v>
      </c>
      <c r="G6705" t="s">
        <v>15</v>
      </c>
      <c r="H6705" t="s">
        <v>6</v>
      </c>
      <c r="I6705" t="s">
        <v>1096</v>
      </c>
      <c r="J6705">
        <v>135</v>
      </c>
      <c r="K6705" t="s">
        <v>16511</v>
      </c>
      <c r="L6705">
        <v>150</v>
      </c>
      <c r="M6705">
        <v>150</v>
      </c>
    </row>
    <row r="6706" spans="1:13" x14ac:dyDescent="0.25">
      <c r="A6706" t="s">
        <v>8977</v>
      </c>
      <c r="B6706" t="s">
        <v>15822</v>
      </c>
      <c r="C6706">
        <v>12</v>
      </c>
      <c r="D6706" t="s">
        <v>12</v>
      </c>
      <c r="E6706" t="s">
        <v>2186</v>
      </c>
      <c r="F6706">
        <v>28</v>
      </c>
      <c r="G6706" t="s">
        <v>15</v>
      </c>
      <c r="H6706" t="s">
        <v>3</v>
      </c>
      <c r="I6706" t="s">
        <v>359</v>
      </c>
      <c r="J6706">
        <v>120</v>
      </c>
      <c r="K6706" t="s">
        <v>16511</v>
      </c>
      <c r="L6706">
        <v>150</v>
      </c>
      <c r="M6706">
        <v>150</v>
      </c>
    </row>
    <row r="6707" spans="1:13" x14ac:dyDescent="0.25">
      <c r="A6707" t="s">
        <v>816</v>
      </c>
      <c r="B6707" t="s">
        <v>15583</v>
      </c>
      <c r="C6707">
        <v>9</v>
      </c>
      <c r="D6707" t="s">
        <v>19</v>
      </c>
      <c r="E6707" t="s">
        <v>2219</v>
      </c>
      <c r="F6707">
        <v>4</v>
      </c>
      <c r="G6707" t="s">
        <v>17</v>
      </c>
      <c r="H6707" t="s">
        <v>7</v>
      </c>
      <c r="I6707">
        <v>0</v>
      </c>
      <c r="J6707">
        <v>100</v>
      </c>
      <c r="K6707" t="s">
        <v>16507</v>
      </c>
      <c r="L6707">
        <v>100</v>
      </c>
      <c r="M6707">
        <v>150</v>
      </c>
    </row>
    <row r="6708" spans="1:13" x14ac:dyDescent="0.25">
      <c r="A6708" t="s">
        <v>8978</v>
      </c>
      <c r="B6708" t="s">
        <v>15079</v>
      </c>
      <c r="C6708">
        <v>8</v>
      </c>
      <c r="D6708" t="s">
        <v>19</v>
      </c>
      <c r="E6708" t="s">
        <v>2198</v>
      </c>
      <c r="F6708">
        <v>6</v>
      </c>
      <c r="G6708" t="s">
        <v>15</v>
      </c>
      <c r="H6708" t="s">
        <v>4</v>
      </c>
      <c r="I6708">
        <v>0</v>
      </c>
      <c r="J6708">
        <v>110</v>
      </c>
      <c r="K6708" t="s">
        <v>16512</v>
      </c>
      <c r="L6708">
        <v>120</v>
      </c>
      <c r="M6708">
        <v>150</v>
      </c>
    </row>
    <row r="6709" spans="1:13" x14ac:dyDescent="0.25">
      <c r="A6709" t="s">
        <v>8979</v>
      </c>
      <c r="B6709" t="s">
        <v>4284</v>
      </c>
      <c r="C6709">
        <v>3</v>
      </c>
      <c r="D6709" t="s">
        <v>12</v>
      </c>
      <c r="E6709" t="s">
        <v>2533</v>
      </c>
      <c r="F6709">
        <v>44</v>
      </c>
      <c r="G6709" t="s">
        <v>13</v>
      </c>
      <c r="H6709" t="s">
        <v>5</v>
      </c>
      <c r="I6709" t="s">
        <v>2101</v>
      </c>
      <c r="J6709">
        <v>140</v>
      </c>
      <c r="K6709" t="s">
        <v>16509</v>
      </c>
      <c r="L6709">
        <v>175</v>
      </c>
      <c r="M6709">
        <v>0</v>
      </c>
    </row>
    <row r="6710" spans="1:13" x14ac:dyDescent="0.25">
      <c r="A6710" t="s">
        <v>8980</v>
      </c>
      <c r="B6710" t="s">
        <v>15823</v>
      </c>
      <c r="C6710">
        <v>11</v>
      </c>
      <c r="D6710" t="s">
        <v>19</v>
      </c>
      <c r="E6710" t="s">
        <v>2200</v>
      </c>
      <c r="F6710">
        <v>9</v>
      </c>
      <c r="G6710" t="s">
        <v>13</v>
      </c>
      <c r="H6710" t="s">
        <v>7</v>
      </c>
      <c r="I6710" t="s">
        <v>54</v>
      </c>
      <c r="J6710">
        <v>100</v>
      </c>
      <c r="K6710" t="s">
        <v>16508</v>
      </c>
      <c r="L6710">
        <v>140</v>
      </c>
      <c r="M6710">
        <v>150</v>
      </c>
    </row>
    <row r="6711" spans="1:13" x14ac:dyDescent="0.25">
      <c r="A6711" t="s">
        <v>8981</v>
      </c>
      <c r="B6711" t="s">
        <v>14017</v>
      </c>
      <c r="C6711">
        <v>7</v>
      </c>
      <c r="D6711" t="s">
        <v>12</v>
      </c>
      <c r="E6711" t="s">
        <v>2231</v>
      </c>
      <c r="F6711">
        <v>39</v>
      </c>
      <c r="G6711" t="s">
        <v>13</v>
      </c>
      <c r="H6711" t="s">
        <v>6</v>
      </c>
      <c r="I6711" t="s">
        <v>359</v>
      </c>
      <c r="J6711">
        <v>135</v>
      </c>
      <c r="K6711" t="s">
        <v>16509</v>
      </c>
      <c r="L6711">
        <v>175</v>
      </c>
      <c r="M6711">
        <v>100</v>
      </c>
    </row>
    <row r="6712" spans="1:13" x14ac:dyDescent="0.25">
      <c r="A6712" t="s">
        <v>8982</v>
      </c>
      <c r="B6712" t="s">
        <v>5725</v>
      </c>
      <c r="C6712">
        <v>8</v>
      </c>
      <c r="D6712" t="s">
        <v>12</v>
      </c>
      <c r="E6712" t="s">
        <v>2217</v>
      </c>
      <c r="F6712">
        <v>14</v>
      </c>
      <c r="G6712" t="s">
        <v>15</v>
      </c>
      <c r="H6712" t="s">
        <v>6</v>
      </c>
      <c r="I6712" t="s">
        <v>2168</v>
      </c>
      <c r="J6712">
        <v>135</v>
      </c>
      <c r="K6712" t="s">
        <v>16511</v>
      </c>
      <c r="L6712">
        <v>150</v>
      </c>
      <c r="M6712">
        <v>150</v>
      </c>
    </row>
    <row r="6713" spans="1:13" x14ac:dyDescent="0.25">
      <c r="A6713" t="s">
        <v>8983</v>
      </c>
      <c r="B6713" t="s">
        <v>14551</v>
      </c>
      <c r="C6713">
        <v>8</v>
      </c>
      <c r="D6713" t="s">
        <v>19</v>
      </c>
      <c r="E6713" t="s">
        <v>2252</v>
      </c>
      <c r="F6713">
        <v>6</v>
      </c>
      <c r="G6713" t="s">
        <v>15</v>
      </c>
      <c r="H6713" t="s">
        <v>5</v>
      </c>
      <c r="I6713" t="s">
        <v>32</v>
      </c>
      <c r="J6713">
        <v>140</v>
      </c>
      <c r="K6713" t="s">
        <v>16512</v>
      </c>
      <c r="L6713">
        <v>120</v>
      </c>
      <c r="M6713">
        <v>150</v>
      </c>
    </row>
    <row r="6714" spans="1:13" x14ac:dyDescent="0.25">
      <c r="A6714" t="s">
        <v>1684</v>
      </c>
      <c r="B6714" t="s">
        <v>14836</v>
      </c>
      <c r="C6714">
        <v>3</v>
      </c>
      <c r="D6714" t="s">
        <v>19</v>
      </c>
      <c r="E6714" t="s">
        <v>2486</v>
      </c>
      <c r="F6714">
        <v>8</v>
      </c>
      <c r="G6714" t="s">
        <v>13</v>
      </c>
      <c r="H6714" t="s">
        <v>6</v>
      </c>
      <c r="I6714">
        <v>0</v>
      </c>
      <c r="J6714">
        <v>135</v>
      </c>
      <c r="K6714" t="s">
        <v>16508</v>
      </c>
      <c r="L6714">
        <v>140</v>
      </c>
      <c r="M6714">
        <v>0</v>
      </c>
    </row>
    <row r="6715" spans="1:13" x14ac:dyDescent="0.25">
      <c r="A6715" t="s">
        <v>8984</v>
      </c>
      <c r="B6715" t="s">
        <v>15824</v>
      </c>
      <c r="C6715">
        <v>15</v>
      </c>
      <c r="D6715" t="s">
        <v>12</v>
      </c>
      <c r="E6715" t="s">
        <v>2231</v>
      </c>
      <c r="F6715">
        <v>21</v>
      </c>
      <c r="G6715" t="s">
        <v>15</v>
      </c>
      <c r="H6715" t="s">
        <v>4</v>
      </c>
      <c r="I6715" t="s">
        <v>359</v>
      </c>
      <c r="J6715">
        <v>110</v>
      </c>
      <c r="K6715" t="s">
        <v>16511</v>
      </c>
      <c r="L6715">
        <v>150</v>
      </c>
      <c r="M6715">
        <v>200</v>
      </c>
    </row>
    <row r="6716" spans="1:13" x14ac:dyDescent="0.25">
      <c r="A6716" t="s">
        <v>8985</v>
      </c>
      <c r="B6716" t="s">
        <v>13757</v>
      </c>
      <c r="C6716">
        <v>8</v>
      </c>
      <c r="D6716" t="s">
        <v>19</v>
      </c>
      <c r="E6716" t="s">
        <v>2219</v>
      </c>
      <c r="F6716">
        <v>3</v>
      </c>
      <c r="G6716" t="s">
        <v>17</v>
      </c>
      <c r="H6716" t="s">
        <v>5</v>
      </c>
      <c r="I6716">
        <v>0</v>
      </c>
      <c r="J6716">
        <v>140</v>
      </c>
      <c r="K6716" t="s">
        <v>16507</v>
      </c>
      <c r="L6716">
        <v>100</v>
      </c>
      <c r="M6716">
        <v>150</v>
      </c>
    </row>
    <row r="6717" spans="1:13" x14ac:dyDescent="0.25">
      <c r="A6717" t="s">
        <v>8986</v>
      </c>
      <c r="B6717" t="s">
        <v>15318</v>
      </c>
      <c r="C6717">
        <v>4</v>
      </c>
      <c r="D6717" t="s">
        <v>12</v>
      </c>
      <c r="E6717" t="s">
        <v>2180</v>
      </c>
      <c r="F6717">
        <v>35</v>
      </c>
      <c r="G6717" t="s">
        <v>13</v>
      </c>
      <c r="H6717" t="s">
        <v>4</v>
      </c>
      <c r="I6717" t="s">
        <v>55</v>
      </c>
      <c r="J6717">
        <v>110</v>
      </c>
      <c r="K6717" t="s">
        <v>16509</v>
      </c>
      <c r="L6717">
        <v>175</v>
      </c>
      <c r="M6717">
        <v>0</v>
      </c>
    </row>
    <row r="6718" spans="1:13" x14ac:dyDescent="0.25">
      <c r="A6718" t="s">
        <v>8987</v>
      </c>
      <c r="B6718" t="s">
        <v>15825</v>
      </c>
      <c r="C6718">
        <v>5</v>
      </c>
      <c r="D6718" t="s">
        <v>12</v>
      </c>
      <c r="E6718" t="s">
        <v>2241</v>
      </c>
      <c r="F6718">
        <v>46</v>
      </c>
      <c r="G6718" t="s">
        <v>13</v>
      </c>
      <c r="H6718" t="s">
        <v>6</v>
      </c>
      <c r="I6718">
        <v>0</v>
      </c>
      <c r="J6718">
        <v>135</v>
      </c>
      <c r="K6718" t="s">
        <v>16509</v>
      </c>
      <c r="L6718">
        <v>175</v>
      </c>
      <c r="M6718">
        <v>100</v>
      </c>
    </row>
    <row r="6719" spans="1:13" x14ac:dyDescent="0.25">
      <c r="A6719" t="s">
        <v>1533</v>
      </c>
      <c r="B6719" t="s">
        <v>15144</v>
      </c>
      <c r="C6719">
        <v>7</v>
      </c>
      <c r="D6719" t="s">
        <v>12</v>
      </c>
      <c r="E6719" t="s">
        <v>2182</v>
      </c>
      <c r="F6719">
        <v>43</v>
      </c>
      <c r="G6719" t="s">
        <v>13</v>
      </c>
      <c r="H6719" t="s">
        <v>5</v>
      </c>
      <c r="I6719" t="s">
        <v>1003</v>
      </c>
      <c r="J6719">
        <v>140</v>
      </c>
      <c r="K6719" t="s">
        <v>16509</v>
      </c>
      <c r="L6719">
        <v>175</v>
      </c>
      <c r="M6719">
        <v>100</v>
      </c>
    </row>
    <row r="6720" spans="1:13" x14ac:dyDescent="0.25">
      <c r="A6720" t="s">
        <v>8988</v>
      </c>
      <c r="B6720" t="s">
        <v>15826</v>
      </c>
      <c r="C6720">
        <v>2</v>
      </c>
      <c r="D6720" t="s">
        <v>19</v>
      </c>
      <c r="E6720" t="s">
        <v>2198</v>
      </c>
      <c r="F6720">
        <v>9</v>
      </c>
      <c r="G6720" t="s">
        <v>13</v>
      </c>
      <c r="H6720" t="s">
        <v>7</v>
      </c>
      <c r="I6720" t="s">
        <v>80</v>
      </c>
      <c r="J6720">
        <v>100</v>
      </c>
      <c r="K6720" t="s">
        <v>16508</v>
      </c>
      <c r="L6720">
        <v>140</v>
      </c>
      <c r="M6720">
        <v>0</v>
      </c>
    </row>
    <row r="6721" spans="1:13" x14ac:dyDescent="0.25">
      <c r="A6721" t="s">
        <v>8989</v>
      </c>
      <c r="B6721" t="s">
        <v>14127</v>
      </c>
      <c r="C6721">
        <v>4</v>
      </c>
      <c r="D6721" t="s">
        <v>12</v>
      </c>
      <c r="E6721" t="s">
        <v>2180</v>
      </c>
      <c r="F6721">
        <v>28</v>
      </c>
      <c r="G6721" t="s">
        <v>15</v>
      </c>
      <c r="H6721" t="s">
        <v>5</v>
      </c>
      <c r="I6721" t="s">
        <v>359</v>
      </c>
      <c r="J6721">
        <v>140</v>
      </c>
      <c r="K6721" t="s">
        <v>16511</v>
      </c>
      <c r="L6721">
        <v>150</v>
      </c>
      <c r="M6721">
        <v>0</v>
      </c>
    </row>
    <row r="6722" spans="1:13" x14ac:dyDescent="0.25">
      <c r="A6722" t="s">
        <v>91</v>
      </c>
      <c r="B6722" t="s">
        <v>15244</v>
      </c>
      <c r="C6722">
        <v>5</v>
      </c>
      <c r="D6722" t="s">
        <v>19</v>
      </c>
      <c r="E6722" t="s">
        <v>2210</v>
      </c>
      <c r="F6722">
        <v>9</v>
      </c>
      <c r="G6722" t="s">
        <v>13</v>
      </c>
      <c r="H6722" t="s">
        <v>5</v>
      </c>
      <c r="I6722" t="s">
        <v>32</v>
      </c>
      <c r="J6722">
        <v>140</v>
      </c>
      <c r="K6722" t="s">
        <v>16508</v>
      </c>
      <c r="L6722">
        <v>140</v>
      </c>
      <c r="M6722">
        <v>100</v>
      </c>
    </row>
    <row r="6723" spans="1:13" x14ac:dyDescent="0.25">
      <c r="A6723" t="s">
        <v>8990</v>
      </c>
      <c r="B6723" t="s">
        <v>6883</v>
      </c>
      <c r="C6723">
        <v>9</v>
      </c>
      <c r="D6723" t="s">
        <v>12</v>
      </c>
      <c r="E6723" t="s">
        <v>2610</v>
      </c>
      <c r="F6723">
        <v>32</v>
      </c>
      <c r="G6723" t="s">
        <v>13</v>
      </c>
      <c r="H6723" t="s">
        <v>3</v>
      </c>
      <c r="I6723" t="s">
        <v>55</v>
      </c>
      <c r="J6723">
        <v>120</v>
      </c>
      <c r="K6723" t="s">
        <v>16509</v>
      </c>
      <c r="L6723">
        <v>175</v>
      </c>
      <c r="M6723">
        <v>150</v>
      </c>
    </row>
    <row r="6724" spans="1:13" x14ac:dyDescent="0.25">
      <c r="A6724" t="s">
        <v>8992</v>
      </c>
      <c r="B6724" t="s">
        <v>6280</v>
      </c>
      <c r="C6724">
        <v>4</v>
      </c>
      <c r="D6724" t="s">
        <v>19</v>
      </c>
      <c r="E6724" t="s">
        <v>2182</v>
      </c>
      <c r="F6724">
        <v>8.5</v>
      </c>
      <c r="G6724" t="s">
        <v>13</v>
      </c>
      <c r="H6724" t="s">
        <v>3</v>
      </c>
      <c r="I6724" t="s">
        <v>52</v>
      </c>
      <c r="J6724">
        <v>120</v>
      </c>
      <c r="K6724" t="s">
        <v>16508</v>
      </c>
      <c r="L6724">
        <v>140</v>
      </c>
      <c r="M6724">
        <v>0</v>
      </c>
    </row>
    <row r="6725" spans="1:13" x14ac:dyDescent="0.25">
      <c r="A6725" t="s">
        <v>594</v>
      </c>
      <c r="B6725" t="s">
        <v>15827</v>
      </c>
      <c r="C6725">
        <v>12</v>
      </c>
      <c r="D6725" t="s">
        <v>12</v>
      </c>
      <c r="E6725" t="s">
        <v>2223</v>
      </c>
      <c r="F6725">
        <v>31</v>
      </c>
      <c r="G6725" t="s">
        <v>13</v>
      </c>
      <c r="H6725" t="s">
        <v>5</v>
      </c>
      <c r="I6725" t="s">
        <v>1003</v>
      </c>
      <c r="J6725">
        <v>140</v>
      </c>
      <c r="K6725" t="s">
        <v>16509</v>
      </c>
      <c r="L6725">
        <v>175</v>
      </c>
      <c r="M6725">
        <v>150</v>
      </c>
    </row>
    <row r="6726" spans="1:13" x14ac:dyDescent="0.25">
      <c r="A6726" t="s">
        <v>8993</v>
      </c>
      <c r="B6726" t="s">
        <v>2725</v>
      </c>
      <c r="C6726">
        <v>6</v>
      </c>
      <c r="D6726" t="s">
        <v>12</v>
      </c>
      <c r="E6726" t="s">
        <v>2263</v>
      </c>
      <c r="F6726">
        <v>44</v>
      </c>
      <c r="G6726" t="s">
        <v>13</v>
      </c>
      <c r="H6726" t="s">
        <v>4</v>
      </c>
      <c r="I6726" t="s">
        <v>32</v>
      </c>
      <c r="J6726">
        <v>110</v>
      </c>
      <c r="K6726" t="s">
        <v>16509</v>
      </c>
      <c r="L6726">
        <v>175</v>
      </c>
      <c r="M6726">
        <v>100</v>
      </c>
    </row>
    <row r="6727" spans="1:13" x14ac:dyDescent="0.25">
      <c r="A6727" t="s">
        <v>8994</v>
      </c>
      <c r="B6727" t="s">
        <v>5668</v>
      </c>
      <c r="C6727">
        <v>5</v>
      </c>
      <c r="D6727" t="s">
        <v>12</v>
      </c>
      <c r="E6727" t="s">
        <v>2202</v>
      </c>
      <c r="F6727">
        <v>40</v>
      </c>
      <c r="G6727" t="s">
        <v>13</v>
      </c>
      <c r="H6727" t="s">
        <v>4</v>
      </c>
      <c r="I6727">
        <v>0</v>
      </c>
      <c r="J6727">
        <v>110</v>
      </c>
      <c r="K6727" t="s">
        <v>16509</v>
      </c>
      <c r="L6727">
        <v>175</v>
      </c>
      <c r="M6727">
        <v>100</v>
      </c>
    </row>
    <row r="6728" spans="1:13" x14ac:dyDescent="0.25">
      <c r="A6728" t="s">
        <v>919</v>
      </c>
      <c r="B6728" t="s">
        <v>13655</v>
      </c>
      <c r="C6728">
        <v>17</v>
      </c>
      <c r="D6728" t="s">
        <v>12</v>
      </c>
      <c r="E6728" t="s">
        <v>2180</v>
      </c>
      <c r="F6728">
        <v>28</v>
      </c>
      <c r="G6728" t="s">
        <v>15</v>
      </c>
      <c r="H6728" t="s">
        <v>3</v>
      </c>
      <c r="I6728" t="s">
        <v>1093</v>
      </c>
      <c r="J6728">
        <v>120</v>
      </c>
      <c r="K6728" t="s">
        <v>16511</v>
      </c>
      <c r="L6728">
        <v>150</v>
      </c>
      <c r="M6728">
        <v>300</v>
      </c>
    </row>
    <row r="6729" spans="1:13" x14ac:dyDescent="0.25">
      <c r="A6729" t="s">
        <v>8995</v>
      </c>
      <c r="B6729" t="s">
        <v>13847</v>
      </c>
      <c r="C6729">
        <v>8</v>
      </c>
      <c r="D6729" t="s">
        <v>12</v>
      </c>
      <c r="E6729" t="s">
        <v>2223</v>
      </c>
      <c r="F6729">
        <v>8</v>
      </c>
      <c r="G6729" t="s">
        <v>17</v>
      </c>
      <c r="H6729" t="s">
        <v>6</v>
      </c>
      <c r="I6729" t="s">
        <v>32</v>
      </c>
      <c r="J6729">
        <v>135</v>
      </c>
      <c r="K6729" t="s">
        <v>16510</v>
      </c>
      <c r="L6729">
        <v>125</v>
      </c>
      <c r="M6729">
        <v>150</v>
      </c>
    </row>
    <row r="6730" spans="1:13" x14ac:dyDescent="0.25">
      <c r="A6730" t="s">
        <v>8996</v>
      </c>
      <c r="B6730" t="s">
        <v>3267</v>
      </c>
      <c r="C6730">
        <v>2</v>
      </c>
      <c r="D6730" t="s">
        <v>19</v>
      </c>
      <c r="E6730" t="s">
        <v>2207</v>
      </c>
      <c r="F6730">
        <v>10</v>
      </c>
      <c r="G6730" t="s">
        <v>13</v>
      </c>
      <c r="H6730" t="s">
        <v>7</v>
      </c>
      <c r="I6730" t="s">
        <v>359</v>
      </c>
      <c r="J6730">
        <v>100</v>
      </c>
      <c r="K6730" t="s">
        <v>16508</v>
      </c>
      <c r="L6730">
        <v>140</v>
      </c>
      <c r="M6730">
        <v>0</v>
      </c>
    </row>
    <row r="6731" spans="1:13" x14ac:dyDescent="0.25">
      <c r="A6731" t="s">
        <v>8997</v>
      </c>
      <c r="B6731" t="s">
        <v>6547</v>
      </c>
      <c r="C6731">
        <v>12</v>
      </c>
      <c r="D6731" t="s">
        <v>12</v>
      </c>
      <c r="E6731" t="s">
        <v>2233</v>
      </c>
      <c r="F6731">
        <v>9</v>
      </c>
      <c r="G6731" t="s">
        <v>17</v>
      </c>
      <c r="H6731" t="s">
        <v>3</v>
      </c>
      <c r="I6731" t="s">
        <v>1093</v>
      </c>
      <c r="J6731">
        <v>120</v>
      </c>
      <c r="K6731" t="s">
        <v>16510</v>
      </c>
      <c r="L6731">
        <v>125</v>
      </c>
      <c r="M6731">
        <v>150</v>
      </c>
    </row>
    <row r="6732" spans="1:13" x14ac:dyDescent="0.25">
      <c r="A6732" t="s">
        <v>8998</v>
      </c>
      <c r="B6732" t="s">
        <v>5928</v>
      </c>
      <c r="C6732">
        <v>7</v>
      </c>
      <c r="D6732" t="s">
        <v>12</v>
      </c>
      <c r="E6732" t="s">
        <v>2182</v>
      </c>
      <c r="F6732">
        <v>21</v>
      </c>
      <c r="G6732" t="s">
        <v>15</v>
      </c>
      <c r="H6732" t="s">
        <v>7</v>
      </c>
      <c r="I6732" t="s">
        <v>2101</v>
      </c>
      <c r="J6732">
        <v>100</v>
      </c>
      <c r="K6732" t="s">
        <v>16511</v>
      </c>
      <c r="L6732">
        <v>150</v>
      </c>
      <c r="M6732">
        <v>100</v>
      </c>
    </row>
    <row r="6733" spans="1:13" x14ac:dyDescent="0.25">
      <c r="A6733" t="s">
        <v>8999</v>
      </c>
      <c r="B6733" t="s">
        <v>2277</v>
      </c>
      <c r="C6733">
        <v>3</v>
      </c>
      <c r="D6733" t="s">
        <v>19</v>
      </c>
      <c r="E6733" t="s">
        <v>2760</v>
      </c>
      <c r="F6733">
        <v>9</v>
      </c>
      <c r="G6733" t="s">
        <v>13</v>
      </c>
      <c r="H6733" t="s">
        <v>4</v>
      </c>
      <c r="I6733" t="s">
        <v>1096</v>
      </c>
      <c r="J6733">
        <v>110</v>
      </c>
      <c r="K6733" t="s">
        <v>16508</v>
      </c>
      <c r="L6733">
        <v>140</v>
      </c>
      <c r="M6733">
        <v>0</v>
      </c>
    </row>
    <row r="6734" spans="1:13" x14ac:dyDescent="0.25">
      <c r="A6734" t="s">
        <v>9000</v>
      </c>
      <c r="B6734" t="s">
        <v>2996</v>
      </c>
      <c r="C6734">
        <v>7</v>
      </c>
      <c r="D6734" t="s">
        <v>19</v>
      </c>
      <c r="E6734" t="s">
        <v>2252</v>
      </c>
      <c r="F6734">
        <v>8</v>
      </c>
      <c r="G6734" t="s">
        <v>13</v>
      </c>
      <c r="H6734" t="s">
        <v>3</v>
      </c>
      <c r="I6734" t="s">
        <v>450</v>
      </c>
      <c r="J6734">
        <v>120</v>
      </c>
      <c r="K6734" t="s">
        <v>16508</v>
      </c>
      <c r="L6734">
        <v>140</v>
      </c>
      <c r="M6734">
        <v>100</v>
      </c>
    </row>
    <row r="6735" spans="1:13" x14ac:dyDescent="0.25">
      <c r="A6735" t="s">
        <v>673</v>
      </c>
      <c r="B6735" t="s">
        <v>14003</v>
      </c>
      <c r="C6735">
        <v>5</v>
      </c>
      <c r="D6735" t="s">
        <v>12</v>
      </c>
      <c r="E6735" t="s">
        <v>3080</v>
      </c>
      <c r="F6735">
        <v>19</v>
      </c>
      <c r="G6735" t="s">
        <v>15</v>
      </c>
      <c r="H6735" t="s">
        <v>6</v>
      </c>
      <c r="I6735">
        <v>0</v>
      </c>
      <c r="J6735">
        <v>135</v>
      </c>
      <c r="K6735" t="s">
        <v>16511</v>
      </c>
      <c r="L6735">
        <v>150</v>
      </c>
      <c r="M6735">
        <v>100</v>
      </c>
    </row>
    <row r="6736" spans="1:13" x14ac:dyDescent="0.25">
      <c r="A6736" t="s">
        <v>9001</v>
      </c>
      <c r="B6736" t="s">
        <v>15828</v>
      </c>
      <c r="C6736">
        <v>3</v>
      </c>
      <c r="D6736" t="s">
        <v>12</v>
      </c>
      <c r="E6736" t="s">
        <v>2294</v>
      </c>
      <c r="F6736">
        <v>15</v>
      </c>
      <c r="G6736" t="s">
        <v>15</v>
      </c>
      <c r="H6736" t="s">
        <v>6</v>
      </c>
      <c r="I6736" t="s">
        <v>1096</v>
      </c>
      <c r="J6736">
        <v>135</v>
      </c>
      <c r="K6736" t="s">
        <v>16511</v>
      </c>
      <c r="L6736">
        <v>150</v>
      </c>
      <c r="M6736">
        <v>0</v>
      </c>
    </row>
    <row r="6737" spans="1:13" x14ac:dyDescent="0.25">
      <c r="A6737" t="s">
        <v>9002</v>
      </c>
      <c r="B6737" t="s">
        <v>4298</v>
      </c>
      <c r="C6737">
        <v>10</v>
      </c>
      <c r="D6737" t="s">
        <v>12</v>
      </c>
      <c r="E6737" t="s">
        <v>2233</v>
      </c>
      <c r="F6737">
        <v>29</v>
      </c>
      <c r="G6737" t="s">
        <v>15</v>
      </c>
      <c r="H6737" t="s">
        <v>6</v>
      </c>
      <c r="I6737" t="s">
        <v>2168</v>
      </c>
      <c r="J6737">
        <v>135</v>
      </c>
      <c r="K6737" t="s">
        <v>16511</v>
      </c>
      <c r="L6737">
        <v>150</v>
      </c>
      <c r="M6737">
        <v>150</v>
      </c>
    </row>
    <row r="6738" spans="1:13" x14ac:dyDescent="0.25">
      <c r="A6738" t="s">
        <v>9004</v>
      </c>
      <c r="B6738" t="s">
        <v>14095</v>
      </c>
      <c r="C6738">
        <v>11</v>
      </c>
      <c r="D6738" t="s">
        <v>12</v>
      </c>
      <c r="E6738" t="s">
        <v>2332</v>
      </c>
      <c r="F6738">
        <v>14</v>
      </c>
      <c r="G6738" t="s">
        <v>15</v>
      </c>
      <c r="H6738" t="s">
        <v>5</v>
      </c>
      <c r="I6738" t="s">
        <v>32</v>
      </c>
      <c r="J6738">
        <v>140</v>
      </c>
      <c r="K6738" t="s">
        <v>16511</v>
      </c>
      <c r="L6738">
        <v>150</v>
      </c>
      <c r="M6738">
        <v>150</v>
      </c>
    </row>
    <row r="6739" spans="1:13" x14ac:dyDescent="0.25">
      <c r="A6739" t="s">
        <v>9005</v>
      </c>
      <c r="B6739" t="s">
        <v>6467</v>
      </c>
      <c r="C6739">
        <v>5</v>
      </c>
      <c r="D6739" t="s">
        <v>23</v>
      </c>
      <c r="E6739" t="s">
        <v>2448</v>
      </c>
      <c r="F6739">
        <v>1200000000000000.3</v>
      </c>
      <c r="G6739" t="s">
        <v>13</v>
      </c>
      <c r="H6739" t="s">
        <v>5</v>
      </c>
      <c r="I6739" t="s">
        <v>32</v>
      </c>
      <c r="J6739">
        <v>140</v>
      </c>
      <c r="K6739" t="s">
        <v>16513</v>
      </c>
      <c r="L6739">
        <v>110</v>
      </c>
      <c r="M6739">
        <v>100</v>
      </c>
    </row>
    <row r="6740" spans="1:13" x14ac:dyDescent="0.25">
      <c r="A6740" t="s">
        <v>9006</v>
      </c>
      <c r="B6740" t="s">
        <v>15829</v>
      </c>
      <c r="C6740">
        <v>13</v>
      </c>
      <c r="D6740" t="s">
        <v>12</v>
      </c>
      <c r="E6740" t="s">
        <v>2182</v>
      </c>
      <c r="F6740">
        <v>8</v>
      </c>
      <c r="G6740" t="s">
        <v>17</v>
      </c>
      <c r="H6740" t="s">
        <v>7</v>
      </c>
      <c r="I6740">
        <v>0</v>
      </c>
      <c r="J6740">
        <v>100</v>
      </c>
      <c r="K6740" t="s">
        <v>16510</v>
      </c>
      <c r="L6740">
        <v>125</v>
      </c>
      <c r="M6740">
        <v>200</v>
      </c>
    </row>
    <row r="6741" spans="1:13" x14ac:dyDescent="0.25">
      <c r="A6741" t="s">
        <v>1908</v>
      </c>
      <c r="B6741" t="s">
        <v>5937</v>
      </c>
      <c r="C6741">
        <v>5</v>
      </c>
      <c r="D6741" t="s">
        <v>12</v>
      </c>
      <c r="E6741" t="s">
        <v>2217</v>
      </c>
      <c r="F6741">
        <v>11</v>
      </c>
      <c r="G6741" t="s">
        <v>15</v>
      </c>
      <c r="H6741" t="s">
        <v>5</v>
      </c>
      <c r="I6741" t="s">
        <v>2168</v>
      </c>
      <c r="J6741">
        <v>140</v>
      </c>
      <c r="K6741" t="s">
        <v>16511</v>
      </c>
      <c r="L6741">
        <v>150</v>
      </c>
      <c r="M6741">
        <v>100</v>
      </c>
    </row>
    <row r="6742" spans="1:13" x14ac:dyDescent="0.25">
      <c r="A6742" t="s">
        <v>9007</v>
      </c>
      <c r="B6742" t="s">
        <v>14055</v>
      </c>
      <c r="C6742">
        <v>6</v>
      </c>
      <c r="D6742" t="s">
        <v>19</v>
      </c>
      <c r="E6742" t="s">
        <v>2182</v>
      </c>
      <c r="F6742">
        <v>6.5</v>
      </c>
      <c r="G6742" t="s">
        <v>15</v>
      </c>
      <c r="H6742" t="s">
        <v>7</v>
      </c>
      <c r="I6742" t="s">
        <v>32</v>
      </c>
      <c r="J6742">
        <v>100</v>
      </c>
      <c r="K6742" t="s">
        <v>16512</v>
      </c>
      <c r="L6742">
        <v>120</v>
      </c>
      <c r="M6742">
        <v>100</v>
      </c>
    </row>
    <row r="6743" spans="1:13" x14ac:dyDescent="0.25">
      <c r="A6743" t="s">
        <v>9008</v>
      </c>
      <c r="B6743" t="s">
        <v>4233</v>
      </c>
      <c r="C6743">
        <v>5</v>
      </c>
      <c r="D6743" t="s">
        <v>19</v>
      </c>
      <c r="E6743" t="s">
        <v>2219</v>
      </c>
      <c r="F6743">
        <v>9</v>
      </c>
      <c r="G6743" t="s">
        <v>13</v>
      </c>
      <c r="H6743" t="s">
        <v>7</v>
      </c>
      <c r="I6743">
        <v>0</v>
      </c>
      <c r="J6743">
        <v>100</v>
      </c>
      <c r="K6743" t="s">
        <v>16508</v>
      </c>
      <c r="L6743">
        <v>140</v>
      </c>
      <c r="M6743">
        <v>100</v>
      </c>
    </row>
    <row r="6744" spans="1:13" x14ac:dyDescent="0.25">
      <c r="A6744" t="s">
        <v>9009</v>
      </c>
      <c r="B6744" t="s">
        <v>6554</v>
      </c>
      <c r="C6744">
        <v>5</v>
      </c>
      <c r="D6744" t="s">
        <v>19</v>
      </c>
      <c r="E6744" t="s">
        <v>2210</v>
      </c>
      <c r="F6744">
        <v>3</v>
      </c>
      <c r="G6744" t="s">
        <v>17</v>
      </c>
      <c r="H6744" t="s">
        <v>5</v>
      </c>
      <c r="I6744">
        <v>0</v>
      </c>
      <c r="J6744">
        <v>140</v>
      </c>
      <c r="K6744" t="s">
        <v>16507</v>
      </c>
      <c r="L6744">
        <v>100</v>
      </c>
      <c r="M6744">
        <v>100</v>
      </c>
    </row>
    <row r="6745" spans="1:13" x14ac:dyDescent="0.25">
      <c r="A6745" t="s">
        <v>1416</v>
      </c>
      <c r="B6745" t="s">
        <v>15830</v>
      </c>
      <c r="C6745">
        <v>2</v>
      </c>
      <c r="D6745" t="s">
        <v>19</v>
      </c>
      <c r="E6745" t="s">
        <v>2198</v>
      </c>
      <c r="F6745">
        <v>8</v>
      </c>
      <c r="G6745" t="s">
        <v>13</v>
      </c>
      <c r="H6745" t="s">
        <v>3</v>
      </c>
      <c r="I6745">
        <v>0</v>
      </c>
      <c r="J6745">
        <v>120</v>
      </c>
      <c r="K6745" t="s">
        <v>16508</v>
      </c>
      <c r="L6745">
        <v>140</v>
      </c>
      <c r="M6745">
        <v>0</v>
      </c>
    </row>
    <row r="6746" spans="1:13" x14ac:dyDescent="0.25">
      <c r="A6746" t="s">
        <v>9010</v>
      </c>
      <c r="B6746" t="s">
        <v>15831</v>
      </c>
      <c r="C6746">
        <v>12</v>
      </c>
      <c r="D6746" t="s">
        <v>12</v>
      </c>
      <c r="E6746" t="s">
        <v>2217</v>
      </c>
      <c r="F6746">
        <v>39</v>
      </c>
      <c r="G6746" t="s">
        <v>13</v>
      </c>
      <c r="H6746" t="s">
        <v>6</v>
      </c>
      <c r="I6746" t="s">
        <v>1096</v>
      </c>
      <c r="J6746">
        <v>135</v>
      </c>
      <c r="K6746" t="s">
        <v>16509</v>
      </c>
      <c r="L6746">
        <v>175</v>
      </c>
      <c r="M6746">
        <v>150</v>
      </c>
    </row>
    <row r="6747" spans="1:13" x14ac:dyDescent="0.25">
      <c r="A6747" t="s">
        <v>1635</v>
      </c>
      <c r="B6747" t="s">
        <v>14017</v>
      </c>
      <c r="C6747">
        <v>7</v>
      </c>
      <c r="D6747" t="s">
        <v>19</v>
      </c>
      <c r="E6747" t="s">
        <v>2207</v>
      </c>
      <c r="F6747">
        <v>6.5</v>
      </c>
      <c r="G6747" t="s">
        <v>15</v>
      </c>
      <c r="H6747" t="s">
        <v>6</v>
      </c>
      <c r="I6747">
        <v>0</v>
      </c>
      <c r="J6747">
        <v>135</v>
      </c>
      <c r="K6747" t="s">
        <v>16512</v>
      </c>
      <c r="L6747">
        <v>120</v>
      </c>
      <c r="M6747">
        <v>100</v>
      </c>
    </row>
    <row r="6748" spans="1:13" x14ac:dyDescent="0.25">
      <c r="A6748" t="s">
        <v>1943</v>
      </c>
      <c r="B6748" t="s">
        <v>6587</v>
      </c>
      <c r="C6748">
        <v>3</v>
      </c>
      <c r="D6748" t="s">
        <v>12</v>
      </c>
      <c r="E6748" t="s">
        <v>2541</v>
      </c>
      <c r="F6748">
        <v>4</v>
      </c>
      <c r="G6748" t="s">
        <v>17</v>
      </c>
      <c r="H6748" t="s">
        <v>6</v>
      </c>
      <c r="I6748" t="s">
        <v>1003</v>
      </c>
      <c r="J6748">
        <v>135</v>
      </c>
      <c r="K6748" t="s">
        <v>16510</v>
      </c>
      <c r="L6748">
        <v>125</v>
      </c>
      <c r="M6748">
        <v>0</v>
      </c>
    </row>
    <row r="6749" spans="1:13" x14ac:dyDescent="0.25">
      <c r="A6749" t="s">
        <v>9011</v>
      </c>
      <c r="B6749" t="s">
        <v>13816</v>
      </c>
      <c r="C6749">
        <v>3</v>
      </c>
      <c r="D6749" t="s">
        <v>19</v>
      </c>
      <c r="E6749" t="s">
        <v>2177</v>
      </c>
      <c r="F6749">
        <v>8</v>
      </c>
      <c r="G6749" t="s">
        <v>13</v>
      </c>
      <c r="H6749" t="s">
        <v>7</v>
      </c>
      <c r="I6749" t="s">
        <v>1093</v>
      </c>
      <c r="J6749">
        <v>100</v>
      </c>
      <c r="K6749" t="s">
        <v>16508</v>
      </c>
      <c r="L6749">
        <v>140</v>
      </c>
      <c r="M6749">
        <v>0</v>
      </c>
    </row>
    <row r="6750" spans="1:13" x14ac:dyDescent="0.25">
      <c r="A6750" t="s">
        <v>9012</v>
      </c>
      <c r="B6750" t="s">
        <v>7617</v>
      </c>
      <c r="C6750">
        <v>8</v>
      </c>
      <c r="D6750" t="s">
        <v>19</v>
      </c>
      <c r="E6750" t="s">
        <v>2182</v>
      </c>
      <c r="F6750">
        <v>2</v>
      </c>
      <c r="G6750" t="s">
        <v>17</v>
      </c>
      <c r="H6750" t="s">
        <v>7</v>
      </c>
      <c r="I6750" t="s">
        <v>359</v>
      </c>
      <c r="J6750">
        <v>100</v>
      </c>
      <c r="K6750" t="s">
        <v>16507</v>
      </c>
      <c r="L6750">
        <v>100</v>
      </c>
      <c r="M6750">
        <v>150</v>
      </c>
    </row>
    <row r="6751" spans="1:13" x14ac:dyDescent="0.25">
      <c r="A6751" t="s">
        <v>9013</v>
      </c>
      <c r="B6751" t="s">
        <v>2185</v>
      </c>
      <c r="C6751">
        <v>4</v>
      </c>
      <c r="D6751" t="s">
        <v>12</v>
      </c>
      <c r="E6751" t="s">
        <v>2207</v>
      </c>
      <c r="F6751">
        <v>38</v>
      </c>
      <c r="G6751" t="s">
        <v>13</v>
      </c>
      <c r="H6751" t="s">
        <v>3</v>
      </c>
      <c r="I6751">
        <v>0</v>
      </c>
      <c r="J6751">
        <v>120</v>
      </c>
      <c r="K6751" t="s">
        <v>16509</v>
      </c>
      <c r="L6751">
        <v>175</v>
      </c>
      <c r="M6751">
        <v>0</v>
      </c>
    </row>
    <row r="6752" spans="1:13" x14ac:dyDescent="0.25">
      <c r="A6752" t="s">
        <v>9014</v>
      </c>
      <c r="B6752" t="s">
        <v>4956</v>
      </c>
      <c r="C6752">
        <v>8</v>
      </c>
      <c r="D6752" t="s">
        <v>19</v>
      </c>
      <c r="E6752" t="s">
        <v>2252</v>
      </c>
      <c r="F6752">
        <v>10</v>
      </c>
      <c r="G6752" t="s">
        <v>13</v>
      </c>
      <c r="H6752" t="s">
        <v>6</v>
      </c>
      <c r="I6752" t="s">
        <v>1003</v>
      </c>
      <c r="J6752">
        <v>135</v>
      </c>
      <c r="K6752" t="s">
        <v>16508</v>
      </c>
      <c r="L6752">
        <v>140</v>
      </c>
      <c r="M6752">
        <v>150</v>
      </c>
    </row>
    <row r="6753" spans="1:13" x14ac:dyDescent="0.25">
      <c r="A6753" t="s">
        <v>9015</v>
      </c>
      <c r="B6753" t="s">
        <v>3391</v>
      </c>
      <c r="C6753">
        <v>4</v>
      </c>
      <c r="D6753" t="s">
        <v>12</v>
      </c>
      <c r="E6753" t="s">
        <v>2207</v>
      </c>
      <c r="F6753">
        <v>40</v>
      </c>
      <c r="G6753" t="s">
        <v>13</v>
      </c>
      <c r="H6753" t="s">
        <v>4</v>
      </c>
      <c r="I6753" t="s">
        <v>359</v>
      </c>
      <c r="J6753">
        <v>110</v>
      </c>
      <c r="K6753" t="s">
        <v>16509</v>
      </c>
      <c r="L6753">
        <v>175</v>
      </c>
      <c r="M6753">
        <v>0</v>
      </c>
    </row>
    <row r="6754" spans="1:13" x14ac:dyDescent="0.25">
      <c r="A6754" t="s">
        <v>9016</v>
      </c>
      <c r="B6754" t="s">
        <v>11324</v>
      </c>
      <c r="C6754">
        <v>8</v>
      </c>
      <c r="D6754" t="s">
        <v>12</v>
      </c>
      <c r="E6754" t="s">
        <v>2322</v>
      </c>
      <c r="F6754">
        <v>48</v>
      </c>
      <c r="G6754" t="s">
        <v>13</v>
      </c>
      <c r="H6754" t="s">
        <v>6</v>
      </c>
      <c r="I6754">
        <v>0</v>
      </c>
      <c r="J6754">
        <v>135</v>
      </c>
      <c r="K6754" t="s">
        <v>16509</v>
      </c>
      <c r="L6754">
        <v>175</v>
      </c>
      <c r="M6754">
        <v>150</v>
      </c>
    </row>
    <row r="6755" spans="1:13" x14ac:dyDescent="0.25">
      <c r="A6755" t="s">
        <v>1250</v>
      </c>
      <c r="B6755" t="s">
        <v>4145</v>
      </c>
      <c r="C6755">
        <v>6</v>
      </c>
      <c r="D6755" t="s">
        <v>12</v>
      </c>
      <c r="E6755" t="s">
        <v>2241</v>
      </c>
      <c r="F6755">
        <v>44</v>
      </c>
      <c r="G6755" t="s">
        <v>13</v>
      </c>
      <c r="H6755" t="s">
        <v>6</v>
      </c>
      <c r="I6755" t="s">
        <v>2168</v>
      </c>
      <c r="J6755">
        <v>135</v>
      </c>
      <c r="K6755" t="s">
        <v>16509</v>
      </c>
      <c r="L6755">
        <v>175</v>
      </c>
      <c r="M6755">
        <v>100</v>
      </c>
    </row>
    <row r="6756" spans="1:13" x14ac:dyDescent="0.25">
      <c r="A6756" t="s">
        <v>9017</v>
      </c>
      <c r="B6756" t="s">
        <v>14051</v>
      </c>
      <c r="C6756">
        <v>4</v>
      </c>
      <c r="D6756" t="s">
        <v>12</v>
      </c>
      <c r="E6756" t="s">
        <v>2191</v>
      </c>
      <c r="F6756">
        <v>28</v>
      </c>
      <c r="G6756" t="s">
        <v>15</v>
      </c>
      <c r="H6756" t="s">
        <v>5</v>
      </c>
      <c r="I6756" t="s">
        <v>1003</v>
      </c>
      <c r="J6756">
        <v>140</v>
      </c>
      <c r="K6756" t="s">
        <v>16511</v>
      </c>
      <c r="L6756">
        <v>150</v>
      </c>
      <c r="M6756">
        <v>0</v>
      </c>
    </row>
    <row r="6757" spans="1:13" x14ac:dyDescent="0.25">
      <c r="A6757" t="s">
        <v>9018</v>
      </c>
      <c r="B6757" t="s">
        <v>15832</v>
      </c>
      <c r="C6757">
        <v>3</v>
      </c>
      <c r="D6757" t="s">
        <v>12</v>
      </c>
      <c r="E6757" t="s">
        <v>2302</v>
      </c>
      <c r="F6757">
        <v>16</v>
      </c>
      <c r="G6757" t="s">
        <v>15</v>
      </c>
      <c r="H6757" t="s">
        <v>5</v>
      </c>
      <c r="I6757" t="s">
        <v>2101</v>
      </c>
      <c r="J6757">
        <v>140</v>
      </c>
      <c r="K6757" t="s">
        <v>16511</v>
      </c>
      <c r="L6757">
        <v>150</v>
      </c>
      <c r="M6757">
        <v>0</v>
      </c>
    </row>
    <row r="6758" spans="1:13" x14ac:dyDescent="0.25">
      <c r="A6758" t="s">
        <v>9019</v>
      </c>
      <c r="B6758" t="s">
        <v>15389</v>
      </c>
      <c r="C6758">
        <v>4</v>
      </c>
      <c r="D6758" t="s">
        <v>12</v>
      </c>
      <c r="E6758" t="s">
        <v>2241</v>
      </c>
      <c r="F6758">
        <v>11</v>
      </c>
      <c r="G6758" t="s">
        <v>15</v>
      </c>
      <c r="H6758" t="s">
        <v>6</v>
      </c>
      <c r="I6758">
        <v>0</v>
      </c>
      <c r="J6758">
        <v>135</v>
      </c>
      <c r="K6758" t="s">
        <v>16511</v>
      </c>
      <c r="L6758">
        <v>150</v>
      </c>
      <c r="M6758">
        <v>0</v>
      </c>
    </row>
    <row r="6759" spans="1:13" x14ac:dyDescent="0.25">
      <c r="A6759" t="s">
        <v>9020</v>
      </c>
      <c r="B6759" t="s">
        <v>15239</v>
      </c>
      <c r="C6759">
        <v>11</v>
      </c>
      <c r="D6759" t="s">
        <v>12</v>
      </c>
      <c r="E6759" t="s">
        <v>2182</v>
      </c>
      <c r="F6759">
        <v>8</v>
      </c>
      <c r="G6759" t="s">
        <v>17</v>
      </c>
      <c r="H6759" t="s">
        <v>5</v>
      </c>
      <c r="I6759" t="s">
        <v>359</v>
      </c>
      <c r="J6759">
        <v>140</v>
      </c>
      <c r="K6759" t="s">
        <v>16510</v>
      </c>
      <c r="L6759">
        <v>125</v>
      </c>
      <c r="M6759">
        <v>150</v>
      </c>
    </row>
    <row r="6760" spans="1:13" x14ac:dyDescent="0.25">
      <c r="A6760" t="s">
        <v>9021</v>
      </c>
      <c r="B6760" t="s">
        <v>8220</v>
      </c>
      <c r="C6760">
        <v>4</v>
      </c>
      <c r="D6760" t="s">
        <v>19</v>
      </c>
      <c r="E6760" t="s">
        <v>2182</v>
      </c>
      <c r="F6760">
        <v>6.5</v>
      </c>
      <c r="G6760" t="s">
        <v>15</v>
      </c>
      <c r="H6760" t="s">
        <v>4</v>
      </c>
      <c r="I6760" t="s">
        <v>55</v>
      </c>
      <c r="J6760">
        <v>110</v>
      </c>
      <c r="K6760" t="s">
        <v>16512</v>
      </c>
      <c r="L6760">
        <v>120</v>
      </c>
      <c r="M6760">
        <v>0</v>
      </c>
    </row>
    <row r="6761" spans="1:13" x14ac:dyDescent="0.25">
      <c r="A6761" t="s">
        <v>1089</v>
      </c>
      <c r="B6761" t="s">
        <v>15833</v>
      </c>
      <c r="C6761">
        <v>17</v>
      </c>
      <c r="D6761" t="s">
        <v>19</v>
      </c>
      <c r="E6761" t="s">
        <v>2369</v>
      </c>
      <c r="F6761">
        <v>3</v>
      </c>
      <c r="G6761" t="s">
        <v>17</v>
      </c>
      <c r="H6761" t="s">
        <v>5</v>
      </c>
      <c r="I6761" t="s">
        <v>450</v>
      </c>
      <c r="J6761">
        <v>140</v>
      </c>
      <c r="K6761" t="s">
        <v>16507</v>
      </c>
      <c r="L6761">
        <v>100</v>
      </c>
      <c r="M6761">
        <v>300</v>
      </c>
    </row>
    <row r="6762" spans="1:13" x14ac:dyDescent="0.25">
      <c r="A6762" t="s">
        <v>9022</v>
      </c>
      <c r="B6762" t="s">
        <v>3943</v>
      </c>
      <c r="C6762">
        <v>6</v>
      </c>
      <c r="D6762" t="s">
        <v>19</v>
      </c>
      <c r="E6762" t="s">
        <v>2210</v>
      </c>
      <c r="F6762">
        <v>9</v>
      </c>
      <c r="G6762" t="s">
        <v>13</v>
      </c>
      <c r="H6762" t="s">
        <v>5</v>
      </c>
      <c r="I6762" t="s">
        <v>359</v>
      </c>
      <c r="J6762">
        <v>140</v>
      </c>
      <c r="K6762" t="s">
        <v>16508</v>
      </c>
      <c r="L6762">
        <v>140</v>
      </c>
      <c r="M6762">
        <v>100</v>
      </c>
    </row>
    <row r="6763" spans="1:13" x14ac:dyDescent="0.25">
      <c r="A6763" t="s">
        <v>9023</v>
      </c>
      <c r="B6763" t="s">
        <v>15079</v>
      </c>
      <c r="C6763">
        <v>8</v>
      </c>
      <c r="D6763" t="s">
        <v>12</v>
      </c>
      <c r="E6763" t="s">
        <v>2191</v>
      </c>
      <c r="F6763">
        <v>14</v>
      </c>
      <c r="G6763" t="s">
        <v>15</v>
      </c>
      <c r="H6763" t="s">
        <v>3</v>
      </c>
      <c r="I6763" t="s">
        <v>1003</v>
      </c>
      <c r="J6763">
        <v>120</v>
      </c>
      <c r="K6763" t="s">
        <v>16511</v>
      </c>
      <c r="L6763">
        <v>150</v>
      </c>
      <c r="M6763">
        <v>150</v>
      </c>
    </row>
    <row r="6764" spans="1:13" x14ac:dyDescent="0.25">
      <c r="A6764" t="s">
        <v>9024</v>
      </c>
      <c r="B6764" t="s">
        <v>15834</v>
      </c>
      <c r="C6764">
        <v>11</v>
      </c>
      <c r="D6764" t="s">
        <v>12</v>
      </c>
      <c r="E6764" t="s">
        <v>2241</v>
      </c>
      <c r="F6764">
        <v>44</v>
      </c>
      <c r="G6764" t="s">
        <v>13</v>
      </c>
      <c r="H6764" t="s">
        <v>7</v>
      </c>
      <c r="I6764">
        <v>0</v>
      </c>
      <c r="J6764">
        <v>100</v>
      </c>
      <c r="K6764" t="s">
        <v>16509</v>
      </c>
      <c r="L6764">
        <v>175</v>
      </c>
      <c r="M6764">
        <v>150</v>
      </c>
    </row>
    <row r="6765" spans="1:13" x14ac:dyDescent="0.25">
      <c r="A6765" t="s">
        <v>9025</v>
      </c>
      <c r="B6765" t="s">
        <v>15169</v>
      </c>
      <c r="C6765">
        <v>9</v>
      </c>
      <c r="D6765" t="s">
        <v>19</v>
      </c>
      <c r="E6765" t="s">
        <v>2182</v>
      </c>
      <c r="F6765">
        <v>2</v>
      </c>
      <c r="G6765" t="s">
        <v>17</v>
      </c>
      <c r="H6765" t="s">
        <v>3</v>
      </c>
      <c r="I6765" t="s">
        <v>55</v>
      </c>
      <c r="J6765">
        <v>120</v>
      </c>
      <c r="K6765" t="s">
        <v>16507</v>
      </c>
      <c r="L6765">
        <v>100</v>
      </c>
      <c r="M6765">
        <v>150</v>
      </c>
    </row>
    <row r="6766" spans="1:13" x14ac:dyDescent="0.25">
      <c r="A6766" t="s">
        <v>9026</v>
      </c>
      <c r="B6766" t="s">
        <v>15157</v>
      </c>
      <c r="C6766">
        <v>6</v>
      </c>
      <c r="D6766" t="s">
        <v>19</v>
      </c>
      <c r="E6766" t="s">
        <v>5726</v>
      </c>
      <c r="F6766">
        <v>10</v>
      </c>
      <c r="G6766" t="s">
        <v>13</v>
      </c>
      <c r="H6766" t="s">
        <v>3</v>
      </c>
      <c r="I6766" t="s">
        <v>359</v>
      </c>
      <c r="J6766">
        <v>120</v>
      </c>
      <c r="K6766" t="s">
        <v>16508</v>
      </c>
      <c r="L6766">
        <v>140</v>
      </c>
      <c r="M6766">
        <v>100</v>
      </c>
    </row>
    <row r="6767" spans="1:13" x14ac:dyDescent="0.25">
      <c r="A6767" t="s">
        <v>9027</v>
      </c>
      <c r="B6767" t="s">
        <v>15705</v>
      </c>
      <c r="C6767">
        <v>5</v>
      </c>
      <c r="D6767" t="s">
        <v>19</v>
      </c>
      <c r="E6767" t="s">
        <v>2252</v>
      </c>
      <c r="F6767">
        <v>3</v>
      </c>
      <c r="G6767" t="s">
        <v>17</v>
      </c>
      <c r="H6767" t="s">
        <v>5</v>
      </c>
      <c r="I6767" t="s">
        <v>32</v>
      </c>
      <c r="J6767">
        <v>140</v>
      </c>
      <c r="K6767" t="s">
        <v>16507</v>
      </c>
      <c r="L6767">
        <v>100</v>
      </c>
      <c r="M6767">
        <v>100</v>
      </c>
    </row>
    <row r="6768" spans="1:13" x14ac:dyDescent="0.25">
      <c r="A6768" t="s">
        <v>9028</v>
      </c>
      <c r="B6768" t="s">
        <v>15712</v>
      </c>
      <c r="C6768">
        <v>5</v>
      </c>
      <c r="D6768" t="s">
        <v>19</v>
      </c>
      <c r="E6768" t="s">
        <v>2198</v>
      </c>
      <c r="F6768">
        <v>8</v>
      </c>
      <c r="G6768" t="s">
        <v>13</v>
      </c>
      <c r="H6768" t="s">
        <v>7</v>
      </c>
      <c r="I6768">
        <v>0</v>
      </c>
      <c r="J6768">
        <v>100</v>
      </c>
      <c r="K6768" t="s">
        <v>16508</v>
      </c>
      <c r="L6768">
        <v>140</v>
      </c>
      <c r="M6768">
        <v>100</v>
      </c>
    </row>
    <row r="6769" spans="1:13" x14ac:dyDescent="0.25">
      <c r="A6769" t="s">
        <v>9029</v>
      </c>
      <c r="B6769" t="s">
        <v>14572</v>
      </c>
      <c r="C6769">
        <v>9</v>
      </c>
      <c r="D6769" t="s">
        <v>12</v>
      </c>
      <c r="E6769" t="s">
        <v>2207</v>
      </c>
      <c r="F6769">
        <v>17</v>
      </c>
      <c r="G6769" t="s">
        <v>15</v>
      </c>
      <c r="H6769" t="s">
        <v>3</v>
      </c>
      <c r="I6769" t="s">
        <v>55</v>
      </c>
      <c r="J6769">
        <v>120</v>
      </c>
      <c r="K6769" t="s">
        <v>16511</v>
      </c>
      <c r="L6769">
        <v>150</v>
      </c>
      <c r="M6769">
        <v>150</v>
      </c>
    </row>
    <row r="6770" spans="1:13" x14ac:dyDescent="0.25">
      <c r="A6770" t="s">
        <v>9030</v>
      </c>
      <c r="B6770" t="s">
        <v>10944</v>
      </c>
      <c r="C6770">
        <v>4</v>
      </c>
      <c r="D6770" t="s">
        <v>12</v>
      </c>
      <c r="E6770" t="s">
        <v>3101</v>
      </c>
      <c r="F6770">
        <v>42</v>
      </c>
      <c r="G6770" t="s">
        <v>13</v>
      </c>
      <c r="H6770" t="s">
        <v>4</v>
      </c>
      <c r="I6770">
        <v>0</v>
      </c>
      <c r="J6770">
        <v>110</v>
      </c>
      <c r="K6770" t="s">
        <v>16509</v>
      </c>
      <c r="L6770">
        <v>175</v>
      </c>
      <c r="M6770">
        <v>0</v>
      </c>
    </row>
    <row r="6771" spans="1:13" x14ac:dyDescent="0.25">
      <c r="A6771" t="s">
        <v>1064</v>
      </c>
      <c r="B6771" t="s">
        <v>14762</v>
      </c>
      <c r="C6771">
        <v>3</v>
      </c>
      <c r="D6771" t="s">
        <v>12</v>
      </c>
      <c r="E6771" t="s">
        <v>2186</v>
      </c>
      <c r="F6771">
        <v>25</v>
      </c>
      <c r="G6771" t="s">
        <v>15</v>
      </c>
      <c r="H6771" t="s">
        <v>6</v>
      </c>
      <c r="I6771" t="s">
        <v>32</v>
      </c>
      <c r="J6771">
        <v>135</v>
      </c>
      <c r="K6771" t="s">
        <v>16511</v>
      </c>
      <c r="L6771">
        <v>150</v>
      </c>
      <c r="M6771">
        <v>0</v>
      </c>
    </row>
    <row r="6772" spans="1:13" x14ac:dyDescent="0.25">
      <c r="A6772" t="s">
        <v>9031</v>
      </c>
      <c r="B6772" t="s">
        <v>13811</v>
      </c>
      <c r="C6772">
        <v>6</v>
      </c>
      <c r="D6772" t="s">
        <v>12</v>
      </c>
      <c r="E6772" t="s">
        <v>2533</v>
      </c>
      <c r="F6772">
        <v>21</v>
      </c>
      <c r="G6772" t="s">
        <v>15</v>
      </c>
      <c r="H6772" t="s">
        <v>7</v>
      </c>
      <c r="I6772">
        <v>0</v>
      </c>
      <c r="J6772">
        <v>100</v>
      </c>
      <c r="K6772" t="s">
        <v>16511</v>
      </c>
      <c r="L6772">
        <v>150</v>
      </c>
      <c r="M6772">
        <v>100</v>
      </c>
    </row>
    <row r="6773" spans="1:13" x14ac:dyDescent="0.25">
      <c r="A6773" t="s">
        <v>9032</v>
      </c>
      <c r="B6773" t="s">
        <v>15575</v>
      </c>
      <c r="C6773">
        <v>6</v>
      </c>
      <c r="D6773" t="s">
        <v>19</v>
      </c>
      <c r="E6773" t="s">
        <v>2182</v>
      </c>
      <c r="F6773">
        <v>6.5</v>
      </c>
      <c r="G6773" t="s">
        <v>15</v>
      </c>
      <c r="H6773" t="s">
        <v>5</v>
      </c>
      <c r="I6773" t="s">
        <v>32</v>
      </c>
      <c r="J6773">
        <v>140</v>
      </c>
      <c r="K6773" t="s">
        <v>16512</v>
      </c>
      <c r="L6773">
        <v>120</v>
      </c>
      <c r="M6773">
        <v>100</v>
      </c>
    </row>
    <row r="6774" spans="1:13" x14ac:dyDescent="0.25">
      <c r="A6774" t="s">
        <v>9033</v>
      </c>
      <c r="B6774" t="s">
        <v>14479</v>
      </c>
      <c r="C6774">
        <v>7</v>
      </c>
      <c r="D6774" t="s">
        <v>19</v>
      </c>
      <c r="E6774" t="s">
        <v>2210</v>
      </c>
      <c r="F6774">
        <v>8</v>
      </c>
      <c r="G6774" t="s">
        <v>13</v>
      </c>
      <c r="H6774" t="s">
        <v>5</v>
      </c>
      <c r="I6774" t="s">
        <v>2101</v>
      </c>
      <c r="J6774">
        <v>140</v>
      </c>
      <c r="K6774" t="s">
        <v>16508</v>
      </c>
      <c r="L6774">
        <v>140</v>
      </c>
      <c r="M6774">
        <v>100</v>
      </c>
    </row>
    <row r="6775" spans="1:13" x14ac:dyDescent="0.25">
      <c r="A6775" t="s">
        <v>9034</v>
      </c>
      <c r="B6775" t="s">
        <v>14156</v>
      </c>
      <c r="C6775">
        <v>1</v>
      </c>
      <c r="D6775" t="s">
        <v>19</v>
      </c>
      <c r="E6775" t="s">
        <v>2350</v>
      </c>
      <c r="F6775">
        <v>10</v>
      </c>
      <c r="G6775" t="s">
        <v>13</v>
      </c>
      <c r="H6775" t="s">
        <v>5</v>
      </c>
      <c r="I6775" t="s">
        <v>359</v>
      </c>
      <c r="J6775">
        <v>140</v>
      </c>
      <c r="K6775" t="s">
        <v>16508</v>
      </c>
      <c r="L6775">
        <v>140</v>
      </c>
      <c r="M6775">
        <v>0</v>
      </c>
    </row>
    <row r="6776" spans="1:13" x14ac:dyDescent="0.25">
      <c r="A6776" t="s">
        <v>9035</v>
      </c>
      <c r="B6776" t="s">
        <v>4806</v>
      </c>
      <c r="C6776">
        <v>6</v>
      </c>
      <c r="D6776" t="s">
        <v>19</v>
      </c>
      <c r="E6776" t="s">
        <v>2198</v>
      </c>
      <c r="F6776">
        <v>3</v>
      </c>
      <c r="G6776" t="s">
        <v>17</v>
      </c>
      <c r="H6776" t="s">
        <v>6</v>
      </c>
      <c r="I6776" t="s">
        <v>1003</v>
      </c>
      <c r="J6776">
        <v>135</v>
      </c>
      <c r="K6776" t="s">
        <v>16507</v>
      </c>
      <c r="L6776">
        <v>100</v>
      </c>
      <c r="M6776">
        <v>100</v>
      </c>
    </row>
    <row r="6777" spans="1:13" x14ac:dyDescent="0.25">
      <c r="A6777" t="s">
        <v>2151</v>
      </c>
      <c r="B6777" t="s">
        <v>2236</v>
      </c>
      <c r="C6777">
        <v>6</v>
      </c>
      <c r="D6777" t="s">
        <v>19</v>
      </c>
      <c r="E6777" t="s">
        <v>2210</v>
      </c>
      <c r="F6777">
        <v>6.5</v>
      </c>
      <c r="G6777" t="s">
        <v>15</v>
      </c>
      <c r="H6777" t="s">
        <v>6</v>
      </c>
      <c r="I6777" t="s">
        <v>2101</v>
      </c>
      <c r="J6777">
        <v>135</v>
      </c>
      <c r="K6777" t="s">
        <v>16512</v>
      </c>
      <c r="L6777">
        <v>120</v>
      </c>
      <c r="M6777">
        <v>100</v>
      </c>
    </row>
    <row r="6778" spans="1:13" x14ac:dyDescent="0.25">
      <c r="A6778" t="s">
        <v>9036</v>
      </c>
      <c r="B6778" t="s">
        <v>14253</v>
      </c>
      <c r="C6778">
        <v>8</v>
      </c>
      <c r="D6778" t="s">
        <v>19</v>
      </c>
      <c r="E6778" t="s">
        <v>2182</v>
      </c>
      <c r="F6778">
        <v>3</v>
      </c>
      <c r="G6778" t="s">
        <v>17</v>
      </c>
      <c r="H6778" t="s">
        <v>6</v>
      </c>
      <c r="I6778" t="s">
        <v>1003</v>
      </c>
      <c r="J6778">
        <v>135</v>
      </c>
      <c r="K6778" t="s">
        <v>16507</v>
      </c>
      <c r="L6778">
        <v>100</v>
      </c>
      <c r="M6778">
        <v>150</v>
      </c>
    </row>
    <row r="6779" spans="1:13" x14ac:dyDescent="0.25">
      <c r="A6779" t="s">
        <v>9037</v>
      </c>
      <c r="B6779" t="s">
        <v>3071</v>
      </c>
      <c r="C6779">
        <v>9</v>
      </c>
      <c r="D6779" t="s">
        <v>12</v>
      </c>
      <c r="E6779" t="s">
        <v>2217</v>
      </c>
      <c r="F6779">
        <v>16</v>
      </c>
      <c r="G6779" t="s">
        <v>15</v>
      </c>
      <c r="H6779" t="s">
        <v>3</v>
      </c>
      <c r="I6779" t="s">
        <v>1003</v>
      </c>
      <c r="J6779">
        <v>120</v>
      </c>
      <c r="K6779" t="s">
        <v>16511</v>
      </c>
      <c r="L6779">
        <v>150</v>
      </c>
      <c r="M6779">
        <v>150</v>
      </c>
    </row>
    <row r="6780" spans="1:13" x14ac:dyDescent="0.25">
      <c r="A6780" t="s">
        <v>9038</v>
      </c>
      <c r="B6780" t="s">
        <v>2230</v>
      </c>
      <c r="C6780">
        <v>7</v>
      </c>
      <c r="D6780" t="s">
        <v>12</v>
      </c>
      <c r="E6780" t="s">
        <v>2535</v>
      </c>
      <c r="F6780">
        <v>11</v>
      </c>
      <c r="G6780" t="s">
        <v>15</v>
      </c>
      <c r="H6780" t="s">
        <v>7</v>
      </c>
      <c r="I6780" t="s">
        <v>1003</v>
      </c>
      <c r="J6780">
        <v>100</v>
      </c>
      <c r="K6780" t="s">
        <v>16511</v>
      </c>
      <c r="L6780">
        <v>150</v>
      </c>
      <c r="M6780">
        <v>100</v>
      </c>
    </row>
    <row r="6781" spans="1:13" x14ac:dyDescent="0.25">
      <c r="A6781" t="s">
        <v>456</v>
      </c>
      <c r="B6781" t="s">
        <v>2944</v>
      </c>
      <c r="C6781">
        <v>4</v>
      </c>
      <c r="D6781" t="s">
        <v>19</v>
      </c>
      <c r="E6781" t="s">
        <v>2350</v>
      </c>
      <c r="F6781">
        <v>10</v>
      </c>
      <c r="G6781" t="s">
        <v>13</v>
      </c>
      <c r="H6781" t="s">
        <v>4</v>
      </c>
      <c r="I6781" t="s">
        <v>55</v>
      </c>
      <c r="J6781">
        <v>110</v>
      </c>
      <c r="K6781" t="s">
        <v>16508</v>
      </c>
      <c r="L6781">
        <v>140</v>
      </c>
      <c r="M6781">
        <v>0</v>
      </c>
    </row>
    <row r="6782" spans="1:13" x14ac:dyDescent="0.25">
      <c r="A6782" t="s">
        <v>9039</v>
      </c>
      <c r="B6782" t="s">
        <v>15541</v>
      </c>
      <c r="C6782">
        <v>12</v>
      </c>
      <c r="D6782" t="s">
        <v>12</v>
      </c>
      <c r="E6782" t="s">
        <v>2247</v>
      </c>
      <c r="F6782">
        <v>7</v>
      </c>
      <c r="G6782" t="s">
        <v>17</v>
      </c>
      <c r="H6782" t="s">
        <v>5</v>
      </c>
      <c r="I6782">
        <v>0</v>
      </c>
      <c r="J6782">
        <v>140</v>
      </c>
      <c r="K6782" t="s">
        <v>16510</v>
      </c>
      <c r="L6782">
        <v>125</v>
      </c>
      <c r="M6782">
        <v>150</v>
      </c>
    </row>
    <row r="6783" spans="1:13" x14ac:dyDescent="0.25">
      <c r="A6783" t="s">
        <v>1915</v>
      </c>
      <c r="B6783" t="s">
        <v>15835</v>
      </c>
      <c r="C6783">
        <v>4</v>
      </c>
      <c r="D6783" t="s">
        <v>19</v>
      </c>
      <c r="E6783" t="s">
        <v>2252</v>
      </c>
      <c r="F6783">
        <v>9</v>
      </c>
      <c r="G6783" t="s">
        <v>13</v>
      </c>
      <c r="H6783" t="s">
        <v>4</v>
      </c>
      <c r="I6783" t="s">
        <v>2168</v>
      </c>
      <c r="J6783">
        <v>110</v>
      </c>
      <c r="K6783" t="s">
        <v>16508</v>
      </c>
      <c r="L6783">
        <v>140</v>
      </c>
      <c r="M6783">
        <v>0</v>
      </c>
    </row>
    <row r="6784" spans="1:13" x14ac:dyDescent="0.25">
      <c r="A6784" t="s">
        <v>360</v>
      </c>
      <c r="B6784" t="s">
        <v>2916</v>
      </c>
      <c r="C6784">
        <v>8</v>
      </c>
      <c r="D6784" t="s">
        <v>12</v>
      </c>
      <c r="E6784" t="s">
        <v>2196</v>
      </c>
      <c r="F6784">
        <v>31.5</v>
      </c>
      <c r="G6784" t="s">
        <v>13</v>
      </c>
      <c r="H6784" t="s">
        <v>3</v>
      </c>
      <c r="I6784" t="s">
        <v>1003</v>
      </c>
      <c r="J6784">
        <v>120</v>
      </c>
      <c r="K6784" t="s">
        <v>16509</v>
      </c>
      <c r="L6784">
        <v>175</v>
      </c>
      <c r="M6784">
        <v>150</v>
      </c>
    </row>
    <row r="6785" spans="1:13" x14ac:dyDescent="0.25">
      <c r="A6785" t="s">
        <v>9040</v>
      </c>
      <c r="B6785" t="s">
        <v>14003</v>
      </c>
      <c r="C6785">
        <v>5</v>
      </c>
      <c r="D6785" t="s">
        <v>19</v>
      </c>
      <c r="E6785" t="s">
        <v>2198</v>
      </c>
      <c r="F6785">
        <v>3</v>
      </c>
      <c r="G6785" t="s">
        <v>17</v>
      </c>
      <c r="H6785" t="s">
        <v>6</v>
      </c>
      <c r="I6785">
        <v>0</v>
      </c>
      <c r="J6785">
        <v>135</v>
      </c>
      <c r="K6785" t="s">
        <v>16507</v>
      </c>
      <c r="L6785">
        <v>100</v>
      </c>
      <c r="M6785">
        <v>100</v>
      </c>
    </row>
    <row r="6786" spans="1:13" x14ac:dyDescent="0.25">
      <c r="A6786" t="s">
        <v>9041</v>
      </c>
      <c r="B6786" t="s">
        <v>14397</v>
      </c>
      <c r="C6786">
        <v>8</v>
      </c>
      <c r="D6786" t="s">
        <v>19</v>
      </c>
      <c r="E6786" t="s">
        <v>2174</v>
      </c>
      <c r="F6786">
        <v>8.5</v>
      </c>
      <c r="G6786" t="s">
        <v>13</v>
      </c>
      <c r="H6786" t="s">
        <v>6</v>
      </c>
      <c r="I6786">
        <v>0</v>
      </c>
      <c r="J6786">
        <v>135</v>
      </c>
      <c r="K6786" t="s">
        <v>16508</v>
      </c>
      <c r="L6786">
        <v>140</v>
      </c>
      <c r="M6786">
        <v>150</v>
      </c>
    </row>
    <row r="6787" spans="1:13" x14ac:dyDescent="0.25">
      <c r="A6787" t="s">
        <v>9042</v>
      </c>
      <c r="B6787" t="s">
        <v>2879</v>
      </c>
      <c r="C6787">
        <v>7</v>
      </c>
      <c r="D6787" t="s">
        <v>12</v>
      </c>
      <c r="E6787" t="s">
        <v>2219</v>
      </c>
      <c r="F6787">
        <v>17</v>
      </c>
      <c r="G6787" t="s">
        <v>15</v>
      </c>
      <c r="H6787" t="s">
        <v>7</v>
      </c>
      <c r="I6787" t="s">
        <v>1093</v>
      </c>
      <c r="J6787">
        <v>100</v>
      </c>
      <c r="K6787" t="s">
        <v>16511</v>
      </c>
      <c r="L6787">
        <v>150</v>
      </c>
      <c r="M6787">
        <v>100</v>
      </c>
    </row>
    <row r="6788" spans="1:13" x14ac:dyDescent="0.25">
      <c r="A6788" t="s">
        <v>9044</v>
      </c>
      <c r="B6788" t="s">
        <v>13731</v>
      </c>
      <c r="C6788">
        <v>7</v>
      </c>
      <c r="D6788" t="s">
        <v>19</v>
      </c>
      <c r="E6788" t="s">
        <v>2200</v>
      </c>
      <c r="F6788">
        <v>3</v>
      </c>
      <c r="G6788" t="s">
        <v>17</v>
      </c>
      <c r="H6788" t="s">
        <v>6</v>
      </c>
      <c r="I6788" t="s">
        <v>32</v>
      </c>
      <c r="J6788">
        <v>135</v>
      </c>
      <c r="K6788" t="s">
        <v>16507</v>
      </c>
      <c r="L6788">
        <v>100</v>
      </c>
      <c r="M6788">
        <v>100</v>
      </c>
    </row>
    <row r="6789" spans="1:13" x14ac:dyDescent="0.25">
      <c r="A6789" t="s">
        <v>9045</v>
      </c>
      <c r="B6789" t="s">
        <v>15836</v>
      </c>
      <c r="C6789">
        <v>9</v>
      </c>
      <c r="D6789" t="s">
        <v>12</v>
      </c>
      <c r="E6789" t="s">
        <v>2191</v>
      </c>
      <c r="F6789">
        <v>8</v>
      </c>
      <c r="G6789" t="s">
        <v>17</v>
      </c>
      <c r="H6789" t="s">
        <v>3</v>
      </c>
      <c r="I6789" t="s">
        <v>32</v>
      </c>
      <c r="J6789">
        <v>120</v>
      </c>
      <c r="K6789" t="s">
        <v>16510</v>
      </c>
      <c r="L6789">
        <v>125</v>
      </c>
      <c r="M6789">
        <v>150</v>
      </c>
    </row>
    <row r="6790" spans="1:13" x14ac:dyDescent="0.25">
      <c r="A6790" t="s">
        <v>9046</v>
      </c>
      <c r="B6790" t="s">
        <v>14630</v>
      </c>
      <c r="C6790">
        <v>9</v>
      </c>
      <c r="D6790" t="s">
        <v>19</v>
      </c>
      <c r="E6790" t="s">
        <v>2760</v>
      </c>
      <c r="F6790">
        <v>2</v>
      </c>
      <c r="G6790" t="s">
        <v>17</v>
      </c>
      <c r="H6790" t="s">
        <v>6</v>
      </c>
      <c r="I6790" t="s">
        <v>32</v>
      </c>
      <c r="J6790">
        <v>135</v>
      </c>
      <c r="K6790" t="s">
        <v>16507</v>
      </c>
      <c r="L6790">
        <v>100</v>
      </c>
      <c r="M6790">
        <v>150</v>
      </c>
    </row>
    <row r="6791" spans="1:13" x14ac:dyDescent="0.25">
      <c r="A6791" t="s">
        <v>9047</v>
      </c>
      <c r="B6791" t="s">
        <v>2297</v>
      </c>
      <c r="C6791">
        <v>8</v>
      </c>
      <c r="D6791" t="s">
        <v>19</v>
      </c>
      <c r="E6791" t="s">
        <v>2760</v>
      </c>
      <c r="F6791">
        <v>8</v>
      </c>
      <c r="G6791" t="s">
        <v>13</v>
      </c>
      <c r="H6791" t="s">
        <v>6</v>
      </c>
      <c r="I6791">
        <v>0</v>
      </c>
      <c r="J6791">
        <v>135</v>
      </c>
      <c r="K6791" t="s">
        <v>16508</v>
      </c>
      <c r="L6791">
        <v>140</v>
      </c>
      <c r="M6791">
        <v>150</v>
      </c>
    </row>
    <row r="6792" spans="1:13" x14ac:dyDescent="0.25">
      <c r="A6792" t="s">
        <v>282</v>
      </c>
      <c r="B6792" t="s">
        <v>13836</v>
      </c>
      <c r="C6792">
        <v>3</v>
      </c>
      <c r="D6792" t="s">
        <v>12</v>
      </c>
      <c r="E6792" t="s">
        <v>2223</v>
      </c>
      <c r="F6792">
        <v>46</v>
      </c>
      <c r="G6792" t="s">
        <v>13</v>
      </c>
      <c r="H6792" t="s">
        <v>7</v>
      </c>
      <c r="I6792" t="s">
        <v>1003</v>
      </c>
      <c r="J6792">
        <v>100</v>
      </c>
      <c r="K6792" t="s">
        <v>16509</v>
      </c>
      <c r="L6792">
        <v>175</v>
      </c>
      <c r="M6792">
        <v>0</v>
      </c>
    </row>
    <row r="6793" spans="1:13" x14ac:dyDescent="0.25">
      <c r="A6793" t="s">
        <v>9048</v>
      </c>
      <c r="B6793" t="s">
        <v>14762</v>
      </c>
      <c r="C6793">
        <v>3</v>
      </c>
      <c r="D6793" t="s">
        <v>12</v>
      </c>
      <c r="E6793" t="s">
        <v>7548</v>
      </c>
      <c r="F6793">
        <v>47</v>
      </c>
      <c r="G6793" t="s">
        <v>13</v>
      </c>
      <c r="H6793" t="s">
        <v>7</v>
      </c>
      <c r="I6793" t="s">
        <v>32</v>
      </c>
      <c r="J6793">
        <v>100</v>
      </c>
      <c r="K6793" t="s">
        <v>16509</v>
      </c>
      <c r="L6793">
        <v>175</v>
      </c>
      <c r="M6793">
        <v>0</v>
      </c>
    </row>
    <row r="6794" spans="1:13" x14ac:dyDescent="0.25">
      <c r="A6794" t="s">
        <v>649</v>
      </c>
      <c r="B6794" t="s">
        <v>5167</v>
      </c>
      <c r="C6794">
        <v>4</v>
      </c>
      <c r="D6794" t="s">
        <v>12</v>
      </c>
      <c r="E6794" t="s">
        <v>2207</v>
      </c>
      <c r="F6794">
        <v>41</v>
      </c>
      <c r="G6794" t="s">
        <v>13</v>
      </c>
      <c r="H6794" t="s">
        <v>3</v>
      </c>
      <c r="I6794" t="s">
        <v>2101</v>
      </c>
      <c r="J6794">
        <v>120</v>
      </c>
      <c r="K6794" t="s">
        <v>16509</v>
      </c>
      <c r="L6794">
        <v>175</v>
      </c>
      <c r="M6794">
        <v>0</v>
      </c>
    </row>
    <row r="6795" spans="1:13" x14ac:dyDescent="0.25">
      <c r="A6795" t="s">
        <v>9049</v>
      </c>
      <c r="B6795" t="s">
        <v>14682</v>
      </c>
      <c r="C6795">
        <v>7</v>
      </c>
      <c r="D6795" t="s">
        <v>19</v>
      </c>
      <c r="E6795" t="s">
        <v>2849</v>
      </c>
      <c r="F6795">
        <v>2</v>
      </c>
      <c r="G6795" t="s">
        <v>17</v>
      </c>
      <c r="H6795" t="s">
        <v>7</v>
      </c>
      <c r="I6795" t="s">
        <v>1093</v>
      </c>
      <c r="J6795">
        <v>100</v>
      </c>
      <c r="K6795" t="s">
        <v>16507</v>
      </c>
      <c r="L6795">
        <v>100</v>
      </c>
      <c r="M6795">
        <v>100</v>
      </c>
    </row>
    <row r="6796" spans="1:13" x14ac:dyDescent="0.25">
      <c r="A6796" t="s">
        <v>9050</v>
      </c>
      <c r="B6796" t="s">
        <v>13703</v>
      </c>
      <c r="C6796">
        <v>4</v>
      </c>
      <c r="D6796" t="s">
        <v>19</v>
      </c>
      <c r="E6796" t="s">
        <v>2182</v>
      </c>
      <c r="F6796">
        <v>8</v>
      </c>
      <c r="G6796" t="s">
        <v>13</v>
      </c>
      <c r="H6796" t="s">
        <v>5</v>
      </c>
      <c r="I6796">
        <v>0</v>
      </c>
      <c r="J6796">
        <v>140</v>
      </c>
      <c r="K6796" t="s">
        <v>16508</v>
      </c>
      <c r="L6796">
        <v>140</v>
      </c>
      <c r="M6796">
        <v>0</v>
      </c>
    </row>
    <row r="6797" spans="1:13" x14ac:dyDescent="0.25">
      <c r="A6797" t="s">
        <v>9051</v>
      </c>
      <c r="B6797" t="s">
        <v>13981</v>
      </c>
      <c r="C6797">
        <v>10</v>
      </c>
      <c r="D6797" t="s">
        <v>12</v>
      </c>
      <c r="E6797" t="s">
        <v>2241</v>
      </c>
      <c r="F6797">
        <v>42</v>
      </c>
      <c r="G6797" t="s">
        <v>13</v>
      </c>
      <c r="H6797" t="s">
        <v>7</v>
      </c>
      <c r="I6797" t="s">
        <v>359</v>
      </c>
      <c r="J6797">
        <v>100</v>
      </c>
      <c r="K6797" t="s">
        <v>16509</v>
      </c>
      <c r="L6797">
        <v>175</v>
      </c>
      <c r="M6797">
        <v>150</v>
      </c>
    </row>
    <row r="6798" spans="1:13" x14ac:dyDescent="0.25">
      <c r="A6798" t="s">
        <v>9052</v>
      </c>
      <c r="B6798" t="s">
        <v>15126</v>
      </c>
      <c r="C6798">
        <v>5</v>
      </c>
      <c r="D6798" t="s">
        <v>19</v>
      </c>
      <c r="E6798" t="s">
        <v>2198</v>
      </c>
      <c r="F6798">
        <v>6</v>
      </c>
      <c r="G6798" t="s">
        <v>15</v>
      </c>
      <c r="H6798" t="s">
        <v>3</v>
      </c>
      <c r="I6798" t="s">
        <v>1096</v>
      </c>
      <c r="J6798">
        <v>120</v>
      </c>
      <c r="K6798" t="s">
        <v>16512</v>
      </c>
      <c r="L6798">
        <v>120</v>
      </c>
      <c r="M6798">
        <v>100</v>
      </c>
    </row>
    <row r="6799" spans="1:13" x14ac:dyDescent="0.25">
      <c r="A6799" t="s">
        <v>9053</v>
      </c>
      <c r="B6799" t="s">
        <v>14743</v>
      </c>
      <c r="C6799">
        <v>8</v>
      </c>
      <c r="D6799" t="s">
        <v>12</v>
      </c>
      <c r="E6799" t="s">
        <v>2294</v>
      </c>
      <c r="F6799">
        <v>26</v>
      </c>
      <c r="G6799" t="s">
        <v>15</v>
      </c>
      <c r="H6799" t="s">
        <v>4</v>
      </c>
      <c r="I6799" t="s">
        <v>1003</v>
      </c>
      <c r="J6799">
        <v>110</v>
      </c>
      <c r="K6799" t="s">
        <v>16511</v>
      </c>
      <c r="L6799">
        <v>150</v>
      </c>
      <c r="M6799">
        <v>150</v>
      </c>
    </row>
    <row r="6800" spans="1:13" x14ac:dyDescent="0.25">
      <c r="A6800" t="s">
        <v>9054</v>
      </c>
      <c r="B6800" t="s">
        <v>6406</v>
      </c>
      <c r="C6800">
        <v>9</v>
      </c>
      <c r="D6800" t="s">
        <v>12</v>
      </c>
      <c r="E6800" t="s">
        <v>2280</v>
      </c>
      <c r="F6800">
        <v>23</v>
      </c>
      <c r="G6800" t="s">
        <v>15</v>
      </c>
      <c r="H6800" t="s">
        <v>5</v>
      </c>
      <c r="I6800" t="s">
        <v>359</v>
      </c>
      <c r="J6800">
        <v>140</v>
      </c>
      <c r="K6800" t="s">
        <v>16511</v>
      </c>
      <c r="L6800">
        <v>150</v>
      </c>
      <c r="M6800">
        <v>150</v>
      </c>
    </row>
    <row r="6801" spans="1:13" x14ac:dyDescent="0.25">
      <c r="A6801" t="s">
        <v>9056</v>
      </c>
      <c r="B6801" t="s">
        <v>14513</v>
      </c>
      <c r="C6801">
        <v>8</v>
      </c>
      <c r="D6801" t="s">
        <v>12</v>
      </c>
      <c r="E6801" t="s">
        <v>2217</v>
      </c>
      <c r="F6801">
        <v>27</v>
      </c>
      <c r="G6801" t="s">
        <v>15</v>
      </c>
      <c r="H6801" t="s">
        <v>5</v>
      </c>
      <c r="I6801" t="s">
        <v>80</v>
      </c>
      <c r="J6801">
        <v>140</v>
      </c>
      <c r="K6801" t="s">
        <v>16511</v>
      </c>
      <c r="L6801">
        <v>150</v>
      </c>
      <c r="M6801">
        <v>150</v>
      </c>
    </row>
    <row r="6802" spans="1:13" x14ac:dyDescent="0.25">
      <c r="A6802" t="s">
        <v>415</v>
      </c>
      <c r="B6802" t="s">
        <v>9694</v>
      </c>
      <c r="C6802">
        <v>9</v>
      </c>
      <c r="D6802" t="s">
        <v>12</v>
      </c>
      <c r="E6802" t="s">
        <v>2231</v>
      </c>
      <c r="F6802">
        <v>44</v>
      </c>
      <c r="G6802" t="s">
        <v>13</v>
      </c>
      <c r="H6802" t="s">
        <v>5</v>
      </c>
      <c r="I6802" t="s">
        <v>359</v>
      </c>
      <c r="J6802">
        <v>140</v>
      </c>
      <c r="K6802" t="s">
        <v>16509</v>
      </c>
      <c r="L6802">
        <v>175</v>
      </c>
      <c r="M6802">
        <v>150</v>
      </c>
    </row>
    <row r="6803" spans="1:13" x14ac:dyDescent="0.25">
      <c r="A6803" t="s">
        <v>9057</v>
      </c>
      <c r="B6803" t="s">
        <v>13688</v>
      </c>
      <c r="C6803">
        <v>6</v>
      </c>
      <c r="D6803" t="s">
        <v>12</v>
      </c>
      <c r="E6803" t="s">
        <v>2207</v>
      </c>
      <c r="F6803">
        <v>12</v>
      </c>
      <c r="G6803" t="s">
        <v>15</v>
      </c>
      <c r="H6803" t="s">
        <v>3</v>
      </c>
      <c r="I6803" t="s">
        <v>359</v>
      </c>
      <c r="J6803">
        <v>120</v>
      </c>
      <c r="K6803" t="s">
        <v>16511</v>
      </c>
      <c r="L6803">
        <v>150</v>
      </c>
      <c r="M6803">
        <v>100</v>
      </c>
    </row>
    <row r="6804" spans="1:13" x14ac:dyDescent="0.25">
      <c r="A6804" t="s">
        <v>9058</v>
      </c>
      <c r="B6804" t="s">
        <v>15467</v>
      </c>
      <c r="C6804">
        <v>6</v>
      </c>
      <c r="D6804" t="s">
        <v>12</v>
      </c>
      <c r="E6804" t="s">
        <v>2233</v>
      </c>
      <c r="F6804">
        <v>38</v>
      </c>
      <c r="G6804" t="s">
        <v>13</v>
      </c>
      <c r="H6804" t="s">
        <v>7</v>
      </c>
      <c r="I6804" t="s">
        <v>359</v>
      </c>
      <c r="J6804">
        <v>100</v>
      </c>
      <c r="K6804" t="s">
        <v>16509</v>
      </c>
      <c r="L6804">
        <v>175</v>
      </c>
      <c r="M6804">
        <v>100</v>
      </c>
    </row>
    <row r="6805" spans="1:13" x14ac:dyDescent="0.25">
      <c r="A6805" t="s">
        <v>9059</v>
      </c>
      <c r="B6805" t="s">
        <v>14724</v>
      </c>
      <c r="C6805">
        <v>4</v>
      </c>
      <c r="D6805" t="s">
        <v>12</v>
      </c>
      <c r="E6805" t="s">
        <v>2535</v>
      </c>
      <c r="F6805">
        <v>20</v>
      </c>
      <c r="G6805" t="s">
        <v>15</v>
      </c>
      <c r="H6805" t="s">
        <v>4</v>
      </c>
      <c r="I6805" t="s">
        <v>1003</v>
      </c>
      <c r="J6805">
        <v>110</v>
      </c>
      <c r="K6805" t="s">
        <v>16511</v>
      </c>
      <c r="L6805">
        <v>150</v>
      </c>
      <c r="M6805">
        <v>0</v>
      </c>
    </row>
    <row r="6806" spans="1:13" x14ac:dyDescent="0.25">
      <c r="A6806" t="s">
        <v>9060</v>
      </c>
      <c r="B6806" t="s">
        <v>14179</v>
      </c>
      <c r="C6806">
        <v>5</v>
      </c>
      <c r="D6806" t="s">
        <v>12</v>
      </c>
      <c r="E6806" t="s">
        <v>2396</v>
      </c>
      <c r="F6806">
        <v>29</v>
      </c>
      <c r="G6806" t="s">
        <v>15</v>
      </c>
      <c r="H6806" t="s">
        <v>3</v>
      </c>
      <c r="I6806">
        <v>0</v>
      </c>
      <c r="J6806">
        <v>120</v>
      </c>
      <c r="K6806" t="s">
        <v>16511</v>
      </c>
      <c r="L6806">
        <v>150</v>
      </c>
      <c r="M6806">
        <v>100</v>
      </c>
    </row>
    <row r="6807" spans="1:13" x14ac:dyDescent="0.25">
      <c r="A6807" t="s">
        <v>319</v>
      </c>
      <c r="B6807" t="s">
        <v>15837</v>
      </c>
      <c r="C6807">
        <v>11</v>
      </c>
      <c r="D6807" t="s">
        <v>12</v>
      </c>
      <c r="E6807" t="s">
        <v>2186</v>
      </c>
      <c r="F6807">
        <v>39</v>
      </c>
      <c r="G6807" t="s">
        <v>13</v>
      </c>
      <c r="H6807" t="s">
        <v>6</v>
      </c>
      <c r="I6807">
        <v>0</v>
      </c>
      <c r="J6807">
        <v>135</v>
      </c>
      <c r="K6807" t="s">
        <v>16509</v>
      </c>
      <c r="L6807">
        <v>175</v>
      </c>
      <c r="M6807">
        <v>150</v>
      </c>
    </row>
    <row r="6808" spans="1:13" x14ac:dyDescent="0.25">
      <c r="A6808" t="s">
        <v>9061</v>
      </c>
      <c r="B6808" t="s">
        <v>13654</v>
      </c>
      <c r="C6808">
        <v>6</v>
      </c>
      <c r="D6808" t="s">
        <v>19</v>
      </c>
      <c r="E6808" t="s">
        <v>2252</v>
      </c>
      <c r="F6808">
        <v>9</v>
      </c>
      <c r="G6808" t="s">
        <v>13</v>
      </c>
      <c r="H6808" t="s">
        <v>6</v>
      </c>
      <c r="I6808" t="s">
        <v>80</v>
      </c>
      <c r="J6808">
        <v>135</v>
      </c>
      <c r="K6808" t="s">
        <v>16508</v>
      </c>
      <c r="L6808">
        <v>140</v>
      </c>
      <c r="M6808">
        <v>100</v>
      </c>
    </row>
    <row r="6809" spans="1:13" x14ac:dyDescent="0.25">
      <c r="A6809" t="s">
        <v>9062</v>
      </c>
      <c r="B6809" t="s">
        <v>15838</v>
      </c>
      <c r="C6809">
        <v>1</v>
      </c>
      <c r="D6809" t="s">
        <v>19</v>
      </c>
      <c r="E6809" t="s">
        <v>2527</v>
      </c>
      <c r="F6809">
        <v>6</v>
      </c>
      <c r="G6809" t="s">
        <v>15</v>
      </c>
      <c r="H6809" t="s">
        <v>7</v>
      </c>
      <c r="I6809" t="s">
        <v>359</v>
      </c>
      <c r="J6809">
        <v>100</v>
      </c>
      <c r="K6809" t="s">
        <v>16512</v>
      </c>
      <c r="L6809">
        <v>120</v>
      </c>
      <c r="M6809">
        <v>0</v>
      </c>
    </row>
    <row r="6810" spans="1:13" x14ac:dyDescent="0.25">
      <c r="A6810" t="s">
        <v>9063</v>
      </c>
      <c r="B6810" t="s">
        <v>15839</v>
      </c>
      <c r="C6810">
        <v>17</v>
      </c>
      <c r="D6810" t="s">
        <v>12</v>
      </c>
      <c r="E6810" t="s">
        <v>2186</v>
      </c>
      <c r="F6810">
        <v>19</v>
      </c>
      <c r="G6810" t="s">
        <v>15</v>
      </c>
      <c r="H6810" t="s">
        <v>7</v>
      </c>
      <c r="I6810" t="s">
        <v>32</v>
      </c>
      <c r="J6810">
        <v>100</v>
      </c>
      <c r="K6810" t="s">
        <v>16511</v>
      </c>
      <c r="L6810">
        <v>150</v>
      </c>
      <c r="M6810">
        <v>300</v>
      </c>
    </row>
    <row r="6811" spans="1:13" x14ac:dyDescent="0.25">
      <c r="A6811" t="s">
        <v>9064</v>
      </c>
      <c r="B6811" t="s">
        <v>14276</v>
      </c>
      <c r="C6811">
        <v>6</v>
      </c>
      <c r="D6811" t="s">
        <v>12</v>
      </c>
      <c r="E6811" t="s">
        <v>2190</v>
      </c>
      <c r="F6811">
        <v>31.5</v>
      </c>
      <c r="G6811" t="s">
        <v>13</v>
      </c>
      <c r="H6811" t="s">
        <v>5</v>
      </c>
      <c r="I6811">
        <v>0</v>
      </c>
      <c r="J6811">
        <v>140</v>
      </c>
      <c r="K6811" t="s">
        <v>16509</v>
      </c>
      <c r="L6811">
        <v>175</v>
      </c>
      <c r="M6811">
        <v>100</v>
      </c>
    </row>
    <row r="6812" spans="1:13" x14ac:dyDescent="0.25">
      <c r="A6812" t="s">
        <v>9065</v>
      </c>
      <c r="B6812" t="s">
        <v>4012</v>
      </c>
      <c r="C6812">
        <v>4</v>
      </c>
      <c r="D6812" t="s">
        <v>12</v>
      </c>
      <c r="E6812" t="s">
        <v>2207</v>
      </c>
      <c r="F6812">
        <v>33</v>
      </c>
      <c r="G6812" t="s">
        <v>13</v>
      </c>
      <c r="H6812" t="s">
        <v>7</v>
      </c>
      <c r="I6812">
        <v>0</v>
      </c>
      <c r="J6812">
        <v>100</v>
      </c>
      <c r="K6812" t="s">
        <v>16509</v>
      </c>
      <c r="L6812">
        <v>175</v>
      </c>
      <c r="M6812">
        <v>0</v>
      </c>
    </row>
    <row r="6813" spans="1:13" x14ac:dyDescent="0.25">
      <c r="A6813" t="s">
        <v>9066</v>
      </c>
      <c r="B6813" t="s">
        <v>4650</v>
      </c>
      <c r="C6813">
        <v>10</v>
      </c>
      <c r="D6813" t="s">
        <v>12</v>
      </c>
      <c r="E6813" t="s">
        <v>9068</v>
      </c>
      <c r="F6813">
        <v>13</v>
      </c>
      <c r="G6813" t="s">
        <v>15</v>
      </c>
      <c r="H6813" t="s">
        <v>7</v>
      </c>
      <c r="I6813">
        <v>0</v>
      </c>
      <c r="J6813">
        <v>100</v>
      </c>
      <c r="K6813" t="s">
        <v>16511</v>
      </c>
      <c r="L6813">
        <v>150</v>
      </c>
      <c r="M6813">
        <v>150</v>
      </c>
    </row>
    <row r="6814" spans="1:13" x14ac:dyDescent="0.25">
      <c r="A6814" t="s">
        <v>9069</v>
      </c>
      <c r="B6814" t="s">
        <v>15441</v>
      </c>
      <c r="C6814">
        <v>6</v>
      </c>
      <c r="D6814" t="s">
        <v>19</v>
      </c>
      <c r="E6814" t="s">
        <v>2234</v>
      </c>
      <c r="F6814">
        <v>3</v>
      </c>
      <c r="G6814" t="s">
        <v>17</v>
      </c>
      <c r="H6814" t="s">
        <v>6</v>
      </c>
      <c r="I6814" t="s">
        <v>1096</v>
      </c>
      <c r="J6814">
        <v>135</v>
      </c>
      <c r="K6814" t="s">
        <v>16507</v>
      </c>
      <c r="L6814">
        <v>100</v>
      </c>
      <c r="M6814">
        <v>100</v>
      </c>
    </row>
    <row r="6815" spans="1:13" x14ac:dyDescent="0.25">
      <c r="A6815" t="s">
        <v>9070</v>
      </c>
      <c r="B6815" t="s">
        <v>14303</v>
      </c>
      <c r="C6815">
        <v>8</v>
      </c>
      <c r="D6815" t="s">
        <v>12</v>
      </c>
      <c r="E6815" t="s">
        <v>2207</v>
      </c>
      <c r="F6815">
        <v>32</v>
      </c>
      <c r="G6815" t="s">
        <v>13</v>
      </c>
      <c r="H6815" t="s">
        <v>3</v>
      </c>
      <c r="I6815" t="s">
        <v>456</v>
      </c>
      <c r="J6815">
        <v>120</v>
      </c>
      <c r="K6815" t="s">
        <v>16509</v>
      </c>
      <c r="L6815">
        <v>175</v>
      </c>
      <c r="M6815">
        <v>150</v>
      </c>
    </row>
    <row r="6816" spans="1:13" x14ac:dyDescent="0.25">
      <c r="A6816" t="s">
        <v>449</v>
      </c>
      <c r="B6816" t="s">
        <v>14000</v>
      </c>
      <c r="C6816">
        <v>6</v>
      </c>
      <c r="D6816" t="s">
        <v>19</v>
      </c>
      <c r="E6816" t="s">
        <v>2252</v>
      </c>
      <c r="F6816">
        <v>9</v>
      </c>
      <c r="G6816" t="s">
        <v>13</v>
      </c>
      <c r="H6816" t="s">
        <v>5</v>
      </c>
      <c r="I6816">
        <v>0</v>
      </c>
      <c r="J6816">
        <v>140</v>
      </c>
      <c r="K6816" t="s">
        <v>16508</v>
      </c>
      <c r="L6816">
        <v>140</v>
      </c>
      <c r="M6816">
        <v>100</v>
      </c>
    </row>
    <row r="6817" spans="1:13" x14ac:dyDescent="0.25">
      <c r="A6817" t="s">
        <v>9071</v>
      </c>
      <c r="B6817" t="s">
        <v>6086</v>
      </c>
      <c r="C6817">
        <v>9</v>
      </c>
      <c r="D6817" t="s">
        <v>12</v>
      </c>
      <c r="E6817" t="s">
        <v>2217</v>
      </c>
      <c r="F6817">
        <v>21</v>
      </c>
      <c r="G6817" t="s">
        <v>15</v>
      </c>
      <c r="H6817" t="s">
        <v>3</v>
      </c>
      <c r="I6817">
        <v>0</v>
      </c>
      <c r="J6817">
        <v>120</v>
      </c>
      <c r="K6817" t="s">
        <v>16511</v>
      </c>
      <c r="L6817">
        <v>150</v>
      </c>
      <c r="M6817">
        <v>150</v>
      </c>
    </row>
    <row r="6818" spans="1:13" x14ac:dyDescent="0.25">
      <c r="A6818" t="s">
        <v>9072</v>
      </c>
      <c r="B6818" t="s">
        <v>14075</v>
      </c>
      <c r="C6818">
        <v>9</v>
      </c>
      <c r="D6818" t="s">
        <v>12</v>
      </c>
      <c r="E6818" t="s">
        <v>2207</v>
      </c>
      <c r="F6818">
        <v>23</v>
      </c>
      <c r="G6818" t="s">
        <v>15</v>
      </c>
      <c r="H6818" t="s">
        <v>7</v>
      </c>
      <c r="I6818" t="s">
        <v>1003</v>
      </c>
      <c r="J6818">
        <v>100</v>
      </c>
      <c r="K6818" t="s">
        <v>16511</v>
      </c>
      <c r="L6818">
        <v>150</v>
      </c>
      <c r="M6818">
        <v>150</v>
      </c>
    </row>
    <row r="6819" spans="1:13" x14ac:dyDescent="0.25">
      <c r="A6819" t="s">
        <v>9073</v>
      </c>
      <c r="B6819" t="s">
        <v>14759</v>
      </c>
      <c r="C6819">
        <v>7</v>
      </c>
      <c r="D6819" t="s">
        <v>19</v>
      </c>
      <c r="E6819" t="s">
        <v>2210</v>
      </c>
      <c r="F6819">
        <v>8.5</v>
      </c>
      <c r="G6819" t="s">
        <v>13</v>
      </c>
      <c r="H6819" t="s">
        <v>7</v>
      </c>
      <c r="I6819" t="s">
        <v>49</v>
      </c>
      <c r="J6819">
        <v>100</v>
      </c>
      <c r="K6819" t="s">
        <v>16508</v>
      </c>
      <c r="L6819">
        <v>140</v>
      </c>
      <c r="M6819">
        <v>100</v>
      </c>
    </row>
    <row r="6820" spans="1:13" x14ac:dyDescent="0.25">
      <c r="A6820" t="s">
        <v>9074</v>
      </c>
      <c r="B6820" t="s">
        <v>14584</v>
      </c>
      <c r="C6820">
        <v>8</v>
      </c>
      <c r="D6820" t="s">
        <v>19</v>
      </c>
      <c r="E6820" t="s">
        <v>2198</v>
      </c>
      <c r="F6820">
        <v>4</v>
      </c>
      <c r="G6820" t="s">
        <v>17</v>
      </c>
      <c r="H6820" t="s">
        <v>6</v>
      </c>
      <c r="I6820" t="s">
        <v>32</v>
      </c>
      <c r="J6820">
        <v>135</v>
      </c>
      <c r="K6820" t="s">
        <v>16507</v>
      </c>
      <c r="L6820">
        <v>100</v>
      </c>
      <c r="M6820">
        <v>150</v>
      </c>
    </row>
    <row r="6821" spans="1:13" x14ac:dyDescent="0.25">
      <c r="A6821" t="s">
        <v>9075</v>
      </c>
      <c r="B6821" t="s">
        <v>13826</v>
      </c>
      <c r="C6821">
        <v>4</v>
      </c>
      <c r="D6821" t="s">
        <v>12</v>
      </c>
      <c r="E6821" t="s">
        <v>2674</v>
      </c>
      <c r="F6821">
        <v>43</v>
      </c>
      <c r="G6821" t="s">
        <v>13</v>
      </c>
      <c r="H6821" t="s">
        <v>3</v>
      </c>
      <c r="I6821" t="s">
        <v>359</v>
      </c>
      <c r="J6821">
        <v>120</v>
      </c>
      <c r="K6821" t="s">
        <v>16509</v>
      </c>
      <c r="L6821">
        <v>175</v>
      </c>
      <c r="M6821">
        <v>0</v>
      </c>
    </row>
    <row r="6822" spans="1:13" x14ac:dyDescent="0.25">
      <c r="A6822" t="s">
        <v>9076</v>
      </c>
      <c r="B6822" t="s">
        <v>15840</v>
      </c>
      <c r="C6822">
        <v>2</v>
      </c>
      <c r="D6822" t="s">
        <v>12</v>
      </c>
      <c r="E6822" t="s">
        <v>2207</v>
      </c>
      <c r="F6822">
        <v>11.5</v>
      </c>
      <c r="G6822" t="s">
        <v>15</v>
      </c>
      <c r="H6822" t="s">
        <v>6</v>
      </c>
      <c r="I6822" t="s">
        <v>55</v>
      </c>
      <c r="J6822">
        <v>135</v>
      </c>
      <c r="K6822" t="s">
        <v>16511</v>
      </c>
      <c r="L6822">
        <v>150</v>
      </c>
      <c r="M6822">
        <v>0</v>
      </c>
    </row>
    <row r="6823" spans="1:13" x14ac:dyDescent="0.25">
      <c r="A6823" t="s">
        <v>9077</v>
      </c>
      <c r="B6823" t="s">
        <v>15803</v>
      </c>
      <c r="C6823">
        <v>12</v>
      </c>
      <c r="D6823" t="s">
        <v>12</v>
      </c>
      <c r="E6823" t="s">
        <v>2226</v>
      </c>
      <c r="F6823">
        <v>35</v>
      </c>
      <c r="G6823" t="s">
        <v>13</v>
      </c>
      <c r="H6823" t="s">
        <v>6</v>
      </c>
      <c r="I6823" t="s">
        <v>32</v>
      </c>
      <c r="J6823">
        <v>135</v>
      </c>
      <c r="K6823" t="s">
        <v>16509</v>
      </c>
      <c r="L6823">
        <v>175</v>
      </c>
      <c r="M6823">
        <v>150</v>
      </c>
    </row>
    <row r="6824" spans="1:13" x14ac:dyDescent="0.25">
      <c r="A6824" t="s">
        <v>9078</v>
      </c>
      <c r="B6824" t="s">
        <v>14443</v>
      </c>
      <c r="C6824">
        <v>2</v>
      </c>
      <c r="D6824" t="s">
        <v>19</v>
      </c>
      <c r="E6824" t="s">
        <v>5818</v>
      </c>
      <c r="F6824">
        <v>10</v>
      </c>
      <c r="G6824" t="s">
        <v>13</v>
      </c>
      <c r="H6824" t="s">
        <v>4</v>
      </c>
      <c r="I6824" t="s">
        <v>32</v>
      </c>
      <c r="J6824">
        <v>110</v>
      </c>
      <c r="K6824" t="s">
        <v>16508</v>
      </c>
      <c r="L6824">
        <v>140</v>
      </c>
      <c r="M6824">
        <v>0</v>
      </c>
    </row>
    <row r="6825" spans="1:13" x14ac:dyDescent="0.25">
      <c r="A6825" t="s">
        <v>9079</v>
      </c>
      <c r="B6825" t="s">
        <v>3435</v>
      </c>
      <c r="C6825">
        <v>6</v>
      </c>
      <c r="D6825" t="s">
        <v>12</v>
      </c>
      <c r="E6825" t="s">
        <v>2186</v>
      </c>
      <c r="F6825">
        <v>13</v>
      </c>
      <c r="G6825" t="s">
        <v>15</v>
      </c>
      <c r="H6825" t="s">
        <v>7</v>
      </c>
      <c r="I6825">
        <v>0</v>
      </c>
      <c r="J6825">
        <v>100</v>
      </c>
      <c r="K6825" t="s">
        <v>16511</v>
      </c>
      <c r="L6825">
        <v>150</v>
      </c>
      <c r="M6825">
        <v>100</v>
      </c>
    </row>
    <row r="6826" spans="1:13" x14ac:dyDescent="0.25">
      <c r="A6826" t="s">
        <v>9080</v>
      </c>
      <c r="B6826" t="s">
        <v>14466</v>
      </c>
      <c r="C6826">
        <v>8</v>
      </c>
      <c r="D6826" t="s">
        <v>19</v>
      </c>
      <c r="E6826" t="s">
        <v>2198</v>
      </c>
      <c r="F6826">
        <v>6.5</v>
      </c>
      <c r="G6826" t="s">
        <v>15</v>
      </c>
      <c r="H6826" t="s">
        <v>4</v>
      </c>
      <c r="I6826" t="s">
        <v>55</v>
      </c>
      <c r="J6826">
        <v>110</v>
      </c>
      <c r="K6826" t="s">
        <v>16512</v>
      </c>
      <c r="L6826">
        <v>120</v>
      </c>
      <c r="M6826">
        <v>150</v>
      </c>
    </row>
    <row r="6827" spans="1:13" x14ac:dyDescent="0.25">
      <c r="A6827" t="s">
        <v>1168</v>
      </c>
      <c r="B6827" t="s">
        <v>15621</v>
      </c>
      <c r="C6827">
        <v>8</v>
      </c>
      <c r="D6827" t="s">
        <v>12</v>
      </c>
      <c r="E6827" t="s">
        <v>2244</v>
      </c>
      <c r="F6827">
        <v>24</v>
      </c>
      <c r="G6827" t="s">
        <v>15</v>
      </c>
      <c r="H6827" t="s">
        <v>3</v>
      </c>
      <c r="I6827" t="s">
        <v>32</v>
      </c>
      <c r="J6827">
        <v>120</v>
      </c>
      <c r="K6827" t="s">
        <v>16511</v>
      </c>
      <c r="L6827">
        <v>150</v>
      </c>
      <c r="M6827">
        <v>150</v>
      </c>
    </row>
    <row r="6828" spans="1:13" x14ac:dyDescent="0.25">
      <c r="A6828" t="s">
        <v>9081</v>
      </c>
      <c r="B6828" t="s">
        <v>4513</v>
      </c>
      <c r="C6828">
        <v>7</v>
      </c>
      <c r="D6828" t="s">
        <v>12</v>
      </c>
      <c r="E6828" t="s">
        <v>2217</v>
      </c>
      <c r="F6828">
        <v>44</v>
      </c>
      <c r="G6828" t="s">
        <v>13</v>
      </c>
      <c r="H6828" t="s">
        <v>5</v>
      </c>
      <c r="I6828" t="s">
        <v>32</v>
      </c>
      <c r="J6828">
        <v>140</v>
      </c>
      <c r="K6828" t="s">
        <v>16509</v>
      </c>
      <c r="L6828">
        <v>175</v>
      </c>
      <c r="M6828">
        <v>100</v>
      </c>
    </row>
    <row r="6829" spans="1:13" x14ac:dyDescent="0.25">
      <c r="A6829" t="s">
        <v>1017</v>
      </c>
      <c r="B6829" t="s">
        <v>3384</v>
      </c>
      <c r="C6829">
        <v>7</v>
      </c>
      <c r="D6829" t="s">
        <v>19</v>
      </c>
      <c r="E6829" t="s">
        <v>2252</v>
      </c>
      <c r="F6829">
        <v>4</v>
      </c>
      <c r="G6829" t="s">
        <v>17</v>
      </c>
      <c r="H6829" t="s">
        <v>4</v>
      </c>
      <c r="I6829" t="s">
        <v>359</v>
      </c>
      <c r="J6829">
        <v>110</v>
      </c>
      <c r="K6829" t="s">
        <v>16507</v>
      </c>
      <c r="L6829">
        <v>100</v>
      </c>
      <c r="M6829">
        <v>100</v>
      </c>
    </row>
    <row r="6830" spans="1:13" x14ac:dyDescent="0.25">
      <c r="A6830" t="s">
        <v>9083</v>
      </c>
      <c r="B6830" t="s">
        <v>3968</v>
      </c>
      <c r="C6830">
        <v>13</v>
      </c>
      <c r="D6830" t="s">
        <v>19</v>
      </c>
      <c r="E6830" t="s">
        <v>2210</v>
      </c>
      <c r="F6830">
        <v>6.5</v>
      </c>
      <c r="G6830" t="s">
        <v>15</v>
      </c>
      <c r="H6830" t="s">
        <v>4</v>
      </c>
      <c r="I6830" t="s">
        <v>55</v>
      </c>
      <c r="J6830">
        <v>110</v>
      </c>
      <c r="K6830" t="s">
        <v>16512</v>
      </c>
      <c r="L6830">
        <v>120</v>
      </c>
      <c r="M6830">
        <v>200</v>
      </c>
    </row>
    <row r="6831" spans="1:13" x14ac:dyDescent="0.25">
      <c r="A6831" t="s">
        <v>790</v>
      </c>
      <c r="B6831" t="s">
        <v>14367</v>
      </c>
      <c r="C6831">
        <v>6</v>
      </c>
      <c r="D6831" t="s">
        <v>12</v>
      </c>
      <c r="E6831" t="s">
        <v>2615</v>
      </c>
      <c r="F6831">
        <v>45</v>
      </c>
      <c r="G6831" t="s">
        <v>13</v>
      </c>
      <c r="H6831" t="s">
        <v>5</v>
      </c>
      <c r="I6831" t="s">
        <v>1003</v>
      </c>
      <c r="J6831">
        <v>140</v>
      </c>
      <c r="K6831" t="s">
        <v>16509</v>
      </c>
      <c r="L6831">
        <v>175</v>
      </c>
      <c r="M6831">
        <v>100</v>
      </c>
    </row>
    <row r="6832" spans="1:13" x14ac:dyDescent="0.25">
      <c r="A6832" t="s">
        <v>1061</v>
      </c>
      <c r="B6832" t="s">
        <v>7362</v>
      </c>
      <c r="C6832">
        <v>3</v>
      </c>
      <c r="D6832" t="s">
        <v>19</v>
      </c>
      <c r="E6832" t="s">
        <v>2210</v>
      </c>
      <c r="F6832">
        <v>8.5</v>
      </c>
      <c r="G6832" t="s">
        <v>13</v>
      </c>
      <c r="H6832" t="s">
        <v>3</v>
      </c>
      <c r="I6832" t="s">
        <v>1003</v>
      </c>
      <c r="J6832">
        <v>120</v>
      </c>
      <c r="K6832" t="s">
        <v>16508</v>
      </c>
      <c r="L6832">
        <v>140</v>
      </c>
      <c r="M6832">
        <v>0</v>
      </c>
    </row>
    <row r="6833" spans="1:13" x14ac:dyDescent="0.25">
      <c r="A6833" t="s">
        <v>9085</v>
      </c>
      <c r="B6833" t="s">
        <v>6549</v>
      </c>
      <c r="C6833">
        <v>5</v>
      </c>
      <c r="D6833" t="s">
        <v>12</v>
      </c>
      <c r="E6833" t="s">
        <v>2231</v>
      </c>
      <c r="F6833">
        <v>23</v>
      </c>
      <c r="G6833" t="s">
        <v>15</v>
      </c>
      <c r="H6833" t="s">
        <v>6</v>
      </c>
      <c r="I6833" t="s">
        <v>32</v>
      </c>
      <c r="J6833">
        <v>135</v>
      </c>
      <c r="K6833" t="s">
        <v>16511</v>
      </c>
      <c r="L6833">
        <v>150</v>
      </c>
      <c r="M6833">
        <v>100</v>
      </c>
    </row>
    <row r="6834" spans="1:13" x14ac:dyDescent="0.25">
      <c r="A6834" t="s">
        <v>9086</v>
      </c>
      <c r="B6834" t="s">
        <v>4052</v>
      </c>
      <c r="C6834">
        <v>5</v>
      </c>
      <c r="D6834" t="s">
        <v>19</v>
      </c>
      <c r="E6834" t="s">
        <v>2226</v>
      </c>
      <c r="F6834">
        <v>3</v>
      </c>
      <c r="G6834" t="s">
        <v>17</v>
      </c>
      <c r="H6834" t="s">
        <v>3</v>
      </c>
      <c r="I6834" t="s">
        <v>32</v>
      </c>
      <c r="J6834">
        <v>120</v>
      </c>
      <c r="K6834" t="s">
        <v>16507</v>
      </c>
      <c r="L6834">
        <v>100</v>
      </c>
      <c r="M6834">
        <v>100</v>
      </c>
    </row>
    <row r="6835" spans="1:13" x14ac:dyDescent="0.25">
      <c r="A6835" t="s">
        <v>9087</v>
      </c>
      <c r="B6835" t="s">
        <v>3311</v>
      </c>
      <c r="C6835">
        <v>5</v>
      </c>
      <c r="D6835" t="s">
        <v>12</v>
      </c>
      <c r="E6835" t="s">
        <v>2202</v>
      </c>
      <c r="F6835">
        <v>37</v>
      </c>
      <c r="G6835" t="s">
        <v>13</v>
      </c>
      <c r="H6835" t="s">
        <v>7</v>
      </c>
      <c r="I6835" t="s">
        <v>32</v>
      </c>
      <c r="J6835">
        <v>100</v>
      </c>
      <c r="K6835" t="s">
        <v>16509</v>
      </c>
      <c r="L6835">
        <v>175</v>
      </c>
      <c r="M6835">
        <v>100</v>
      </c>
    </row>
    <row r="6836" spans="1:13" x14ac:dyDescent="0.25">
      <c r="A6836" t="s">
        <v>9088</v>
      </c>
      <c r="B6836" t="s">
        <v>5897</v>
      </c>
      <c r="C6836">
        <v>6</v>
      </c>
      <c r="D6836" t="s">
        <v>12</v>
      </c>
      <c r="E6836" t="s">
        <v>2207</v>
      </c>
      <c r="F6836">
        <v>35</v>
      </c>
      <c r="G6836" t="s">
        <v>13</v>
      </c>
      <c r="H6836" t="s">
        <v>5</v>
      </c>
      <c r="I6836" t="s">
        <v>32</v>
      </c>
      <c r="J6836">
        <v>140</v>
      </c>
      <c r="K6836" t="s">
        <v>16509</v>
      </c>
      <c r="L6836">
        <v>175</v>
      </c>
      <c r="M6836">
        <v>100</v>
      </c>
    </row>
    <row r="6837" spans="1:13" x14ac:dyDescent="0.25">
      <c r="A6837" t="s">
        <v>9089</v>
      </c>
      <c r="B6837" t="s">
        <v>14517</v>
      </c>
      <c r="C6837">
        <v>2</v>
      </c>
      <c r="D6837" t="s">
        <v>12</v>
      </c>
      <c r="E6837" t="s">
        <v>2223</v>
      </c>
      <c r="F6837">
        <v>27</v>
      </c>
      <c r="G6837" t="s">
        <v>15</v>
      </c>
      <c r="H6837" t="s">
        <v>5</v>
      </c>
      <c r="I6837" t="s">
        <v>32</v>
      </c>
      <c r="J6837">
        <v>140</v>
      </c>
      <c r="K6837" t="s">
        <v>16511</v>
      </c>
      <c r="L6837">
        <v>150</v>
      </c>
      <c r="M6837">
        <v>0</v>
      </c>
    </row>
    <row r="6838" spans="1:13" x14ac:dyDescent="0.25">
      <c r="A6838" t="s">
        <v>9090</v>
      </c>
      <c r="B6838" t="s">
        <v>15512</v>
      </c>
      <c r="C6838">
        <v>7</v>
      </c>
      <c r="D6838" t="s">
        <v>12</v>
      </c>
      <c r="E6838" t="s">
        <v>2625</v>
      </c>
      <c r="F6838">
        <v>37</v>
      </c>
      <c r="G6838" t="s">
        <v>13</v>
      </c>
      <c r="H6838" t="s">
        <v>6</v>
      </c>
      <c r="I6838">
        <v>0</v>
      </c>
      <c r="J6838">
        <v>135</v>
      </c>
      <c r="K6838" t="s">
        <v>16509</v>
      </c>
      <c r="L6838">
        <v>175</v>
      </c>
      <c r="M6838">
        <v>100</v>
      </c>
    </row>
    <row r="6839" spans="1:13" x14ac:dyDescent="0.25">
      <c r="A6839" t="s">
        <v>9091</v>
      </c>
      <c r="B6839" t="s">
        <v>6977</v>
      </c>
      <c r="C6839">
        <v>7</v>
      </c>
      <c r="D6839" t="s">
        <v>12</v>
      </c>
      <c r="E6839" t="s">
        <v>2217</v>
      </c>
      <c r="F6839">
        <v>23</v>
      </c>
      <c r="G6839" t="s">
        <v>15</v>
      </c>
      <c r="H6839" t="s">
        <v>3</v>
      </c>
      <c r="I6839" t="s">
        <v>52</v>
      </c>
      <c r="J6839">
        <v>120</v>
      </c>
      <c r="K6839" t="s">
        <v>16511</v>
      </c>
      <c r="L6839">
        <v>150</v>
      </c>
      <c r="M6839">
        <v>100</v>
      </c>
    </row>
    <row r="6840" spans="1:13" x14ac:dyDescent="0.25">
      <c r="A6840" t="s">
        <v>9093</v>
      </c>
      <c r="B6840" t="s">
        <v>13927</v>
      </c>
      <c r="C6840">
        <v>12</v>
      </c>
      <c r="D6840" t="s">
        <v>19</v>
      </c>
      <c r="E6840" t="s">
        <v>2252</v>
      </c>
      <c r="F6840">
        <v>3</v>
      </c>
      <c r="G6840" t="s">
        <v>17</v>
      </c>
      <c r="H6840" t="s">
        <v>5</v>
      </c>
      <c r="I6840" t="s">
        <v>2168</v>
      </c>
      <c r="J6840">
        <v>140</v>
      </c>
      <c r="K6840" t="s">
        <v>16507</v>
      </c>
      <c r="L6840">
        <v>100</v>
      </c>
      <c r="M6840">
        <v>150</v>
      </c>
    </row>
    <row r="6841" spans="1:13" x14ac:dyDescent="0.25">
      <c r="A6841" t="s">
        <v>9094</v>
      </c>
      <c r="B6841" t="s">
        <v>2371</v>
      </c>
      <c r="C6841">
        <v>6</v>
      </c>
      <c r="D6841" t="s">
        <v>12</v>
      </c>
      <c r="E6841" t="s">
        <v>2226</v>
      </c>
      <c r="F6841">
        <v>17</v>
      </c>
      <c r="G6841" t="s">
        <v>15</v>
      </c>
      <c r="H6841" t="s">
        <v>4</v>
      </c>
      <c r="I6841" t="s">
        <v>32</v>
      </c>
      <c r="J6841">
        <v>110</v>
      </c>
      <c r="K6841" t="s">
        <v>16511</v>
      </c>
      <c r="L6841">
        <v>150</v>
      </c>
      <c r="M6841">
        <v>100</v>
      </c>
    </row>
    <row r="6842" spans="1:13" x14ac:dyDescent="0.25">
      <c r="A6842" t="s">
        <v>632</v>
      </c>
      <c r="B6842" t="s">
        <v>13846</v>
      </c>
      <c r="C6842">
        <v>7</v>
      </c>
      <c r="D6842" t="s">
        <v>12</v>
      </c>
      <c r="E6842" t="s">
        <v>2280</v>
      </c>
      <c r="F6842">
        <v>31</v>
      </c>
      <c r="G6842" t="s">
        <v>13</v>
      </c>
      <c r="H6842" t="s">
        <v>3</v>
      </c>
      <c r="I6842" t="s">
        <v>359</v>
      </c>
      <c r="J6842">
        <v>120</v>
      </c>
      <c r="K6842" t="s">
        <v>16509</v>
      </c>
      <c r="L6842">
        <v>175</v>
      </c>
      <c r="M6842">
        <v>100</v>
      </c>
    </row>
    <row r="6843" spans="1:13" x14ac:dyDescent="0.25">
      <c r="A6843" t="s">
        <v>9096</v>
      </c>
      <c r="B6843" t="s">
        <v>4026</v>
      </c>
      <c r="C6843">
        <v>2</v>
      </c>
      <c r="D6843" t="s">
        <v>19</v>
      </c>
      <c r="E6843" t="s">
        <v>2219</v>
      </c>
      <c r="F6843">
        <v>2</v>
      </c>
      <c r="G6843" t="s">
        <v>17</v>
      </c>
      <c r="H6843" t="s">
        <v>5</v>
      </c>
      <c r="I6843" t="s">
        <v>52</v>
      </c>
      <c r="J6843">
        <v>140</v>
      </c>
      <c r="K6843" t="s">
        <v>16507</v>
      </c>
      <c r="L6843">
        <v>100</v>
      </c>
      <c r="M6843">
        <v>0</v>
      </c>
    </row>
    <row r="6844" spans="1:13" x14ac:dyDescent="0.25">
      <c r="A6844" t="s">
        <v>9097</v>
      </c>
      <c r="B6844" t="s">
        <v>15073</v>
      </c>
      <c r="C6844">
        <v>5</v>
      </c>
      <c r="D6844" t="s">
        <v>12</v>
      </c>
      <c r="E6844" t="s">
        <v>2186</v>
      </c>
      <c r="F6844">
        <v>39</v>
      </c>
      <c r="G6844" t="s">
        <v>13</v>
      </c>
      <c r="H6844" t="s">
        <v>4</v>
      </c>
      <c r="I6844" t="s">
        <v>359</v>
      </c>
      <c r="J6844">
        <v>110</v>
      </c>
      <c r="K6844" t="s">
        <v>16509</v>
      </c>
      <c r="L6844">
        <v>175</v>
      </c>
      <c r="M6844">
        <v>100</v>
      </c>
    </row>
    <row r="6845" spans="1:13" x14ac:dyDescent="0.25">
      <c r="A6845" t="s">
        <v>9098</v>
      </c>
      <c r="B6845" t="s">
        <v>14221</v>
      </c>
      <c r="C6845">
        <v>7</v>
      </c>
      <c r="D6845" t="s">
        <v>12</v>
      </c>
      <c r="E6845" t="s">
        <v>2190</v>
      </c>
      <c r="F6845">
        <v>45</v>
      </c>
      <c r="G6845" t="s">
        <v>13</v>
      </c>
      <c r="H6845" t="s">
        <v>6</v>
      </c>
      <c r="I6845">
        <v>0</v>
      </c>
      <c r="J6845">
        <v>135</v>
      </c>
      <c r="K6845" t="s">
        <v>16509</v>
      </c>
      <c r="L6845">
        <v>175</v>
      </c>
      <c r="M6845">
        <v>100</v>
      </c>
    </row>
    <row r="6846" spans="1:13" x14ac:dyDescent="0.25">
      <c r="A6846" t="s">
        <v>9099</v>
      </c>
      <c r="B6846" t="s">
        <v>14653</v>
      </c>
      <c r="C6846">
        <v>5</v>
      </c>
      <c r="D6846" t="s">
        <v>12</v>
      </c>
      <c r="E6846" t="s">
        <v>2217</v>
      </c>
      <c r="F6846">
        <v>22</v>
      </c>
      <c r="G6846" t="s">
        <v>15</v>
      </c>
      <c r="H6846" t="s">
        <v>6</v>
      </c>
      <c r="I6846">
        <v>0</v>
      </c>
      <c r="J6846">
        <v>135</v>
      </c>
      <c r="K6846" t="s">
        <v>16511</v>
      </c>
      <c r="L6846">
        <v>150</v>
      </c>
      <c r="M6846">
        <v>100</v>
      </c>
    </row>
    <row r="6847" spans="1:13" x14ac:dyDescent="0.25">
      <c r="A6847" t="s">
        <v>2002</v>
      </c>
      <c r="B6847" t="s">
        <v>15841</v>
      </c>
      <c r="C6847">
        <v>6</v>
      </c>
      <c r="D6847" t="s">
        <v>12</v>
      </c>
      <c r="E6847" t="s">
        <v>2231</v>
      </c>
      <c r="F6847">
        <v>7</v>
      </c>
      <c r="G6847" t="s">
        <v>17</v>
      </c>
      <c r="H6847" t="s">
        <v>4</v>
      </c>
      <c r="I6847" t="s">
        <v>54</v>
      </c>
      <c r="J6847">
        <v>110</v>
      </c>
      <c r="K6847" t="s">
        <v>16510</v>
      </c>
      <c r="L6847">
        <v>125</v>
      </c>
      <c r="M6847">
        <v>100</v>
      </c>
    </row>
    <row r="6848" spans="1:13" x14ac:dyDescent="0.25">
      <c r="A6848" t="s">
        <v>9100</v>
      </c>
      <c r="B6848" t="s">
        <v>15842</v>
      </c>
      <c r="C6848">
        <v>1</v>
      </c>
      <c r="D6848" t="s">
        <v>12</v>
      </c>
      <c r="E6848" t="s">
        <v>2597</v>
      </c>
      <c r="F6848">
        <v>32</v>
      </c>
      <c r="G6848" t="s">
        <v>13</v>
      </c>
      <c r="H6848" t="s">
        <v>4</v>
      </c>
      <c r="I6848">
        <v>0</v>
      </c>
      <c r="J6848">
        <v>110</v>
      </c>
      <c r="K6848" t="s">
        <v>16509</v>
      </c>
      <c r="L6848">
        <v>175</v>
      </c>
      <c r="M6848">
        <v>0</v>
      </c>
    </row>
    <row r="6849" spans="1:13" x14ac:dyDescent="0.25">
      <c r="A6849" t="s">
        <v>269</v>
      </c>
      <c r="B6849" t="s">
        <v>14413</v>
      </c>
      <c r="C6849">
        <v>3</v>
      </c>
      <c r="D6849" t="s">
        <v>19</v>
      </c>
      <c r="E6849" t="s">
        <v>2182</v>
      </c>
      <c r="F6849">
        <v>9</v>
      </c>
      <c r="G6849" t="s">
        <v>13</v>
      </c>
      <c r="H6849" t="s">
        <v>5</v>
      </c>
      <c r="I6849">
        <v>0</v>
      </c>
      <c r="J6849">
        <v>140</v>
      </c>
      <c r="K6849" t="s">
        <v>16508</v>
      </c>
      <c r="L6849">
        <v>140</v>
      </c>
      <c r="M6849">
        <v>0</v>
      </c>
    </row>
    <row r="6850" spans="1:13" x14ac:dyDescent="0.25">
      <c r="A6850" t="s">
        <v>9101</v>
      </c>
      <c r="B6850" t="s">
        <v>4205</v>
      </c>
      <c r="C6850">
        <v>6</v>
      </c>
      <c r="D6850" t="s">
        <v>19</v>
      </c>
      <c r="E6850" t="s">
        <v>3272</v>
      </c>
      <c r="F6850">
        <v>10</v>
      </c>
      <c r="G6850" t="s">
        <v>13</v>
      </c>
      <c r="H6850" t="s">
        <v>3</v>
      </c>
      <c r="I6850" t="s">
        <v>55</v>
      </c>
      <c r="J6850">
        <v>120</v>
      </c>
      <c r="K6850" t="s">
        <v>16508</v>
      </c>
      <c r="L6850">
        <v>140</v>
      </c>
      <c r="M6850">
        <v>100</v>
      </c>
    </row>
    <row r="6851" spans="1:13" x14ac:dyDescent="0.25">
      <c r="A6851" t="s">
        <v>844</v>
      </c>
      <c r="B6851" t="s">
        <v>3906</v>
      </c>
      <c r="C6851">
        <v>6</v>
      </c>
      <c r="D6851" t="s">
        <v>12</v>
      </c>
      <c r="E6851" t="s">
        <v>2217</v>
      </c>
      <c r="F6851">
        <v>25</v>
      </c>
      <c r="G6851" t="s">
        <v>15</v>
      </c>
      <c r="H6851" t="s">
        <v>6</v>
      </c>
      <c r="I6851" t="s">
        <v>54</v>
      </c>
      <c r="J6851">
        <v>135</v>
      </c>
      <c r="K6851" t="s">
        <v>16511</v>
      </c>
      <c r="L6851">
        <v>150</v>
      </c>
      <c r="M6851">
        <v>100</v>
      </c>
    </row>
    <row r="6852" spans="1:13" x14ac:dyDescent="0.25">
      <c r="A6852" t="s">
        <v>9102</v>
      </c>
      <c r="B6852" t="s">
        <v>14304</v>
      </c>
      <c r="C6852">
        <v>7</v>
      </c>
      <c r="D6852" t="s">
        <v>12</v>
      </c>
      <c r="E6852" t="s">
        <v>2202</v>
      </c>
      <c r="F6852">
        <v>7</v>
      </c>
      <c r="G6852" t="s">
        <v>17</v>
      </c>
      <c r="H6852" t="s">
        <v>5</v>
      </c>
      <c r="I6852" t="s">
        <v>55</v>
      </c>
      <c r="J6852">
        <v>140</v>
      </c>
      <c r="K6852" t="s">
        <v>16510</v>
      </c>
      <c r="L6852">
        <v>125</v>
      </c>
      <c r="M6852">
        <v>100</v>
      </c>
    </row>
    <row r="6853" spans="1:13" x14ac:dyDescent="0.25">
      <c r="A6853" t="s">
        <v>9103</v>
      </c>
      <c r="B6853" t="s">
        <v>15843</v>
      </c>
      <c r="C6853">
        <v>4</v>
      </c>
      <c r="D6853" t="s">
        <v>12</v>
      </c>
      <c r="E6853" t="s">
        <v>2247</v>
      </c>
      <c r="F6853">
        <v>21</v>
      </c>
      <c r="G6853" t="s">
        <v>15</v>
      </c>
      <c r="H6853" t="s">
        <v>6</v>
      </c>
      <c r="I6853" t="s">
        <v>52</v>
      </c>
      <c r="J6853">
        <v>135</v>
      </c>
      <c r="K6853" t="s">
        <v>16511</v>
      </c>
      <c r="L6853">
        <v>150</v>
      </c>
      <c r="M6853">
        <v>0</v>
      </c>
    </row>
    <row r="6854" spans="1:13" x14ac:dyDescent="0.25">
      <c r="A6854" t="s">
        <v>9104</v>
      </c>
      <c r="B6854" t="s">
        <v>7638</v>
      </c>
      <c r="C6854">
        <v>6</v>
      </c>
      <c r="D6854" t="s">
        <v>19</v>
      </c>
      <c r="E6854" t="s">
        <v>2369</v>
      </c>
      <c r="F6854">
        <v>8</v>
      </c>
      <c r="G6854" t="s">
        <v>13</v>
      </c>
      <c r="H6854" t="s">
        <v>4</v>
      </c>
      <c r="I6854" t="s">
        <v>1093</v>
      </c>
      <c r="J6854">
        <v>110</v>
      </c>
      <c r="K6854" t="s">
        <v>16508</v>
      </c>
      <c r="L6854">
        <v>140</v>
      </c>
      <c r="M6854">
        <v>100</v>
      </c>
    </row>
    <row r="6855" spans="1:13" x14ac:dyDescent="0.25">
      <c r="A6855" t="s">
        <v>9105</v>
      </c>
      <c r="B6855" t="s">
        <v>15844</v>
      </c>
      <c r="C6855">
        <v>2</v>
      </c>
      <c r="D6855" t="s">
        <v>19</v>
      </c>
      <c r="E6855" t="s">
        <v>2350</v>
      </c>
      <c r="F6855">
        <v>2</v>
      </c>
      <c r="G6855" t="s">
        <v>17</v>
      </c>
      <c r="H6855" t="s">
        <v>5</v>
      </c>
      <c r="I6855">
        <v>0</v>
      </c>
      <c r="J6855">
        <v>140</v>
      </c>
      <c r="K6855" t="s">
        <v>16507</v>
      </c>
      <c r="L6855">
        <v>100</v>
      </c>
      <c r="M6855">
        <v>0</v>
      </c>
    </row>
    <row r="6856" spans="1:13" x14ac:dyDescent="0.25">
      <c r="A6856" t="s">
        <v>9106</v>
      </c>
      <c r="B6856" t="s">
        <v>2290</v>
      </c>
      <c r="C6856">
        <v>4</v>
      </c>
      <c r="D6856" t="s">
        <v>19</v>
      </c>
      <c r="E6856" t="s">
        <v>2350</v>
      </c>
      <c r="F6856">
        <v>2</v>
      </c>
      <c r="G6856" t="s">
        <v>17</v>
      </c>
      <c r="H6856" t="s">
        <v>3</v>
      </c>
      <c r="I6856" t="s">
        <v>32</v>
      </c>
      <c r="J6856">
        <v>120</v>
      </c>
      <c r="K6856" t="s">
        <v>16507</v>
      </c>
      <c r="L6856">
        <v>100</v>
      </c>
      <c r="M6856">
        <v>0</v>
      </c>
    </row>
    <row r="6857" spans="1:13" x14ac:dyDescent="0.25">
      <c r="A6857" t="s">
        <v>9107</v>
      </c>
      <c r="B6857" t="s">
        <v>9108</v>
      </c>
      <c r="C6857">
        <v>2</v>
      </c>
      <c r="D6857" t="s">
        <v>12</v>
      </c>
      <c r="E6857" t="s">
        <v>2625</v>
      </c>
      <c r="F6857">
        <v>23</v>
      </c>
      <c r="G6857" t="s">
        <v>15</v>
      </c>
      <c r="H6857" t="s">
        <v>3</v>
      </c>
      <c r="I6857" t="s">
        <v>32</v>
      </c>
      <c r="J6857">
        <v>120</v>
      </c>
      <c r="K6857" t="s">
        <v>16511</v>
      </c>
      <c r="L6857">
        <v>150</v>
      </c>
      <c r="M6857">
        <v>0</v>
      </c>
    </row>
    <row r="6858" spans="1:13" x14ac:dyDescent="0.25">
      <c r="A6858" t="s">
        <v>9109</v>
      </c>
      <c r="B6858" t="s">
        <v>15204</v>
      </c>
      <c r="C6858">
        <v>8</v>
      </c>
      <c r="D6858" t="s">
        <v>19</v>
      </c>
      <c r="E6858" t="s">
        <v>2198</v>
      </c>
      <c r="F6858">
        <v>2</v>
      </c>
      <c r="G6858" t="s">
        <v>17</v>
      </c>
      <c r="H6858" t="s">
        <v>6</v>
      </c>
      <c r="I6858" t="s">
        <v>55</v>
      </c>
      <c r="J6858">
        <v>135</v>
      </c>
      <c r="K6858" t="s">
        <v>16507</v>
      </c>
      <c r="L6858">
        <v>100</v>
      </c>
      <c r="M6858">
        <v>150</v>
      </c>
    </row>
    <row r="6859" spans="1:13" x14ac:dyDescent="0.25">
      <c r="A6859" t="s">
        <v>9110</v>
      </c>
      <c r="B6859" t="s">
        <v>7199</v>
      </c>
      <c r="C6859">
        <v>10</v>
      </c>
      <c r="D6859" t="s">
        <v>12</v>
      </c>
      <c r="E6859" t="s">
        <v>2186</v>
      </c>
      <c r="F6859">
        <v>31.5</v>
      </c>
      <c r="G6859" t="s">
        <v>13</v>
      </c>
      <c r="H6859" t="s">
        <v>6</v>
      </c>
      <c r="I6859">
        <v>0</v>
      </c>
      <c r="J6859">
        <v>135</v>
      </c>
      <c r="K6859" t="s">
        <v>16509</v>
      </c>
      <c r="L6859">
        <v>175</v>
      </c>
      <c r="M6859">
        <v>150</v>
      </c>
    </row>
    <row r="6860" spans="1:13" x14ac:dyDescent="0.25">
      <c r="A6860" t="s">
        <v>1869</v>
      </c>
      <c r="B6860" t="s">
        <v>9111</v>
      </c>
      <c r="C6860">
        <v>9</v>
      </c>
      <c r="D6860" t="s">
        <v>12</v>
      </c>
      <c r="E6860" t="s">
        <v>2202</v>
      </c>
      <c r="F6860">
        <v>14</v>
      </c>
      <c r="G6860" t="s">
        <v>15</v>
      </c>
      <c r="H6860" t="s">
        <v>7</v>
      </c>
      <c r="I6860" t="s">
        <v>359</v>
      </c>
      <c r="J6860">
        <v>100</v>
      </c>
      <c r="K6860" t="s">
        <v>16511</v>
      </c>
      <c r="L6860">
        <v>150</v>
      </c>
      <c r="M6860">
        <v>150</v>
      </c>
    </row>
    <row r="6861" spans="1:13" x14ac:dyDescent="0.25">
      <c r="A6861" t="s">
        <v>9112</v>
      </c>
      <c r="B6861" t="s">
        <v>6012</v>
      </c>
      <c r="C6861">
        <v>3</v>
      </c>
      <c r="D6861" t="s">
        <v>19</v>
      </c>
      <c r="E6861" t="s">
        <v>2515</v>
      </c>
      <c r="F6861">
        <v>3</v>
      </c>
      <c r="G6861" t="s">
        <v>17</v>
      </c>
      <c r="H6861" t="s">
        <v>3</v>
      </c>
      <c r="I6861" t="s">
        <v>32</v>
      </c>
      <c r="J6861">
        <v>120</v>
      </c>
      <c r="K6861" t="s">
        <v>16507</v>
      </c>
      <c r="L6861">
        <v>100</v>
      </c>
      <c r="M6861">
        <v>0</v>
      </c>
    </row>
    <row r="6862" spans="1:13" x14ac:dyDescent="0.25">
      <c r="A6862" t="s">
        <v>151</v>
      </c>
      <c r="B6862" t="s">
        <v>15105</v>
      </c>
      <c r="C6862">
        <v>11</v>
      </c>
      <c r="D6862" t="s">
        <v>12</v>
      </c>
      <c r="E6862" t="s">
        <v>2231</v>
      </c>
      <c r="F6862">
        <v>46</v>
      </c>
      <c r="G6862" t="s">
        <v>13</v>
      </c>
      <c r="H6862" t="s">
        <v>7</v>
      </c>
      <c r="I6862" t="s">
        <v>1096</v>
      </c>
      <c r="J6862">
        <v>100</v>
      </c>
      <c r="K6862" t="s">
        <v>16509</v>
      </c>
      <c r="L6862">
        <v>175</v>
      </c>
      <c r="M6862">
        <v>150</v>
      </c>
    </row>
    <row r="6863" spans="1:13" x14ac:dyDescent="0.25">
      <c r="A6863" t="s">
        <v>9113</v>
      </c>
      <c r="B6863" t="s">
        <v>9960</v>
      </c>
      <c r="C6863">
        <v>1</v>
      </c>
      <c r="D6863" t="s">
        <v>19</v>
      </c>
      <c r="E6863" t="s">
        <v>2288</v>
      </c>
      <c r="F6863">
        <v>3</v>
      </c>
      <c r="G6863" t="s">
        <v>17</v>
      </c>
      <c r="H6863" t="s">
        <v>6</v>
      </c>
      <c r="I6863" t="s">
        <v>55</v>
      </c>
      <c r="J6863">
        <v>135</v>
      </c>
      <c r="K6863" t="s">
        <v>16507</v>
      </c>
      <c r="L6863">
        <v>100</v>
      </c>
      <c r="M6863">
        <v>0</v>
      </c>
    </row>
    <row r="6864" spans="1:13" x14ac:dyDescent="0.25">
      <c r="A6864" t="s">
        <v>549</v>
      </c>
      <c r="B6864" t="s">
        <v>14127</v>
      </c>
      <c r="C6864">
        <v>4</v>
      </c>
      <c r="D6864" t="s">
        <v>12</v>
      </c>
      <c r="E6864" t="s">
        <v>2247</v>
      </c>
      <c r="F6864">
        <v>44</v>
      </c>
      <c r="G6864" t="s">
        <v>13</v>
      </c>
      <c r="H6864" t="s">
        <v>6</v>
      </c>
      <c r="I6864" t="s">
        <v>55</v>
      </c>
      <c r="J6864">
        <v>135</v>
      </c>
      <c r="K6864" t="s">
        <v>16509</v>
      </c>
      <c r="L6864">
        <v>175</v>
      </c>
      <c r="M6864">
        <v>0</v>
      </c>
    </row>
    <row r="6865" spans="1:13" x14ac:dyDescent="0.25">
      <c r="A6865" t="s">
        <v>9115</v>
      </c>
      <c r="B6865" t="s">
        <v>13703</v>
      </c>
      <c r="C6865">
        <v>4</v>
      </c>
      <c r="D6865" t="s">
        <v>19</v>
      </c>
      <c r="E6865" t="s">
        <v>2288</v>
      </c>
      <c r="F6865">
        <v>8.5</v>
      </c>
      <c r="G6865" t="s">
        <v>13</v>
      </c>
      <c r="H6865" t="s">
        <v>6</v>
      </c>
      <c r="I6865" t="s">
        <v>54</v>
      </c>
      <c r="J6865">
        <v>135</v>
      </c>
      <c r="K6865" t="s">
        <v>16508</v>
      </c>
      <c r="L6865">
        <v>140</v>
      </c>
      <c r="M6865">
        <v>0</v>
      </c>
    </row>
    <row r="6866" spans="1:13" x14ac:dyDescent="0.25">
      <c r="A6866" t="s">
        <v>9116</v>
      </c>
      <c r="B6866" t="s">
        <v>15845</v>
      </c>
      <c r="C6866">
        <v>6</v>
      </c>
      <c r="D6866" t="s">
        <v>12</v>
      </c>
      <c r="E6866" t="s">
        <v>2241</v>
      </c>
      <c r="F6866">
        <v>23</v>
      </c>
      <c r="G6866" t="s">
        <v>15</v>
      </c>
      <c r="H6866" t="s">
        <v>3</v>
      </c>
      <c r="I6866" t="s">
        <v>52</v>
      </c>
      <c r="J6866">
        <v>120</v>
      </c>
      <c r="K6866" t="s">
        <v>16511</v>
      </c>
      <c r="L6866">
        <v>150</v>
      </c>
      <c r="M6866">
        <v>100</v>
      </c>
    </row>
    <row r="6867" spans="1:13" x14ac:dyDescent="0.25">
      <c r="A6867" t="s">
        <v>656</v>
      </c>
      <c r="B6867" t="s">
        <v>15526</v>
      </c>
      <c r="C6867">
        <v>6</v>
      </c>
      <c r="D6867" t="s">
        <v>12</v>
      </c>
      <c r="E6867" t="s">
        <v>2207</v>
      </c>
      <c r="F6867">
        <v>32</v>
      </c>
      <c r="G6867" t="s">
        <v>13</v>
      </c>
      <c r="H6867" t="s">
        <v>7</v>
      </c>
      <c r="I6867" t="s">
        <v>359</v>
      </c>
      <c r="J6867">
        <v>100</v>
      </c>
      <c r="K6867" t="s">
        <v>16509</v>
      </c>
      <c r="L6867">
        <v>175</v>
      </c>
      <c r="M6867">
        <v>100</v>
      </c>
    </row>
    <row r="6868" spans="1:13" x14ac:dyDescent="0.25">
      <c r="A6868" t="s">
        <v>9117</v>
      </c>
      <c r="B6868" t="s">
        <v>6266</v>
      </c>
      <c r="C6868">
        <v>11</v>
      </c>
      <c r="D6868" t="s">
        <v>12</v>
      </c>
      <c r="E6868" t="s">
        <v>2207</v>
      </c>
      <c r="F6868">
        <v>15</v>
      </c>
      <c r="G6868" t="s">
        <v>15</v>
      </c>
      <c r="H6868" t="s">
        <v>6</v>
      </c>
      <c r="I6868" t="s">
        <v>2101</v>
      </c>
      <c r="J6868">
        <v>135</v>
      </c>
      <c r="K6868" t="s">
        <v>16511</v>
      </c>
      <c r="L6868">
        <v>150</v>
      </c>
      <c r="M6868">
        <v>150</v>
      </c>
    </row>
    <row r="6869" spans="1:13" x14ac:dyDescent="0.25">
      <c r="A6869" t="s">
        <v>558</v>
      </c>
      <c r="B6869" t="s">
        <v>2537</v>
      </c>
      <c r="C6869">
        <v>6</v>
      </c>
      <c r="D6869" t="s">
        <v>12</v>
      </c>
      <c r="E6869" t="s">
        <v>2294</v>
      </c>
      <c r="F6869">
        <v>42</v>
      </c>
      <c r="G6869" t="s">
        <v>13</v>
      </c>
      <c r="H6869" t="s">
        <v>3</v>
      </c>
      <c r="I6869" t="s">
        <v>359</v>
      </c>
      <c r="J6869">
        <v>120</v>
      </c>
      <c r="K6869" t="s">
        <v>16509</v>
      </c>
      <c r="L6869">
        <v>175</v>
      </c>
      <c r="M6869">
        <v>100</v>
      </c>
    </row>
    <row r="6870" spans="1:13" x14ac:dyDescent="0.25">
      <c r="A6870" t="s">
        <v>9119</v>
      </c>
      <c r="B6870" t="s">
        <v>5912</v>
      </c>
      <c r="C6870">
        <v>7</v>
      </c>
      <c r="D6870" t="s">
        <v>12</v>
      </c>
      <c r="E6870" t="s">
        <v>3136</v>
      </c>
      <c r="F6870">
        <v>20</v>
      </c>
      <c r="G6870" t="s">
        <v>15</v>
      </c>
      <c r="H6870" t="s">
        <v>7</v>
      </c>
      <c r="I6870" t="s">
        <v>1003</v>
      </c>
      <c r="J6870">
        <v>100</v>
      </c>
      <c r="K6870" t="s">
        <v>16511</v>
      </c>
      <c r="L6870">
        <v>150</v>
      </c>
      <c r="M6870">
        <v>100</v>
      </c>
    </row>
    <row r="6871" spans="1:13" x14ac:dyDescent="0.25">
      <c r="A6871" t="s">
        <v>9120</v>
      </c>
      <c r="B6871" t="s">
        <v>14127</v>
      </c>
      <c r="C6871">
        <v>4</v>
      </c>
      <c r="D6871" t="s">
        <v>12</v>
      </c>
      <c r="E6871" t="s">
        <v>2233</v>
      </c>
      <c r="F6871">
        <v>12</v>
      </c>
      <c r="G6871" t="s">
        <v>15</v>
      </c>
      <c r="H6871" t="s">
        <v>3</v>
      </c>
      <c r="I6871" t="s">
        <v>359</v>
      </c>
      <c r="J6871">
        <v>120</v>
      </c>
      <c r="K6871" t="s">
        <v>16511</v>
      </c>
      <c r="L6871">
        <v>150</v>
      </c>
      <c r="M6871">
        <v>0</v>
      </c>
    </row>
    <row r="6872" spans="1:13" x14ac:dyDescent="0.25">
      <c r="A6872" t="s">
        <v>9121</v>
      </c>
      <c r="B6872" t="s">
        <v>4280</v>
      </c>
      <c r="C6872">
        <v>8</v>
      </c>
      <c r="D6872" t="s">
        <v>12</v>
      </c>
      <c r="E6872" t="s">
        <v>2674</v>
      </c>
      <c r="F6872">
        <v>14</v>
      </c>
      <c r="G6872" t="s">
        <v>15</v>
      </c>
      <c r="H6872" t="s">
        <v>7</v>
      </c>
      <c r="I6872" t="s">
        <v>52</v>
      </c>
      <c r="J6872">
        <v>100</v>
      </c>
      <c r="K6872" t="s">
        <v>16511</v>
      </c>
      <c r="L6872">
        <v>150</v>
      </c>
      <c r="M6872">
        <v>150</v>
      </c>
    </row>
    <row r="6873" spans="1:13" x14ac:dyDescent="0.25">
      <c r="A6873" t="s">
        <v>9122</v>
      </c>
      <c r="B6873" t="s">
        <v>6890</v>
      </c>
      <c r="C6873">
        <v>5</v>
      </c>
      <c r="D6873" t="s">
        <v>12</v>
      </c>
      <c r="E6873" t="s">
        <v>4586</v>
      </c>
      <c r="F6873">
        <v>15</v>
      </c>
      <c r="G6873" t="s">
        <v>15</v>
      </c>
      <c r="H6873" t="s">
        <v>6</v>
      </c>
      <c r="I6873" t="s">
        <v>359</v>
      </c>
      <c r="J6873">
        <v>135</v>
      </c>
      <c r="K6873" t="s">
        <v>16511</v>
      </c>
      <c r="L6873">
        <v>150</v>
      </c>
      <c r="M6873">
        <v>100</v>
      </c>
    </row>
    <row r="6874" spans="1:13" x14ac:dyDescent="0.25">
      <c r="A6874" t="s">
        <v>9123</v>
      </c>
      <c r="B6874" t="s">
        <v>15828</v>
      </c>
      <c r="C6874">
        <v>3</v>
      </c>
      <c r="D6874" t="s">
        <v>19</v>
      </c>
      <c r="E6874" t="s">
        <v>2210</v>
      </c>
      <c r="F6874">
        <v>6.5</v>
      </c>
      <c r="G6874" t="s">
        <v>15</v>
      </c>
      <c r="H6874" t="s">
        <v>5</v>
      </c>
      <c r="I6874">
        <v>0</v>
      </c>
      <c r="J6874">
        <v>140</v>
      </c>
      <c r="K6874" t="s">
        <v>16512</v>
      </c>
      <c r="L6874">
        <v>120</v>
      </c>
      <c r="M6874">
        <v>0</v>
      </c>
    </row>
    <row r="6875" spans="1:13" x14ac:dyDescent="0.25">
      <c r="A6875" t="s">
        <v>9124</v>
      </c>
      <c r="B6875" t="s">
        <v>15846</v>
      </c>
      <c r="C6875">
        <v>22</v>
      </c>
      <c r="D6875" t="s">
        <v>12</v>
      </c>
      <c r="E6875" t="s">
        <v>7752</v>
      </c>
      <c r="F6875">
        <v>13</v>
      </c>
      <c r="G6875" t="s">
        <v>15</v>
      </c>
      <c r="H6875" t="s">
        <v>3</v>
      </c>
      <c r="I6875" t="s">
        <v>55</v>
      </c>
      <c r="J6875">
        <v>120</v>
      </c>
      <c r="K6875" t="s">
        <v>16511</v>
      </c>
      <c r="L6875">
        <v>150</v>
      </c>
      <c r="M6875">
        <v>300</v>
      </c>
    </row>
    <row r="6876" spans="1:13" x14ac:dyDescent="0.25">
      <c r="A6876" t="s">
        <v>9125</v>
      </c>
      <c r="B6876" t="s">
        <v>14363</v>
      </c>
      <c r="C6876">
        <v>10</v>
      </c>
      <c r="D6876" t="s">
        <v>12</v>
      </c>
      <c r="E6876" t="s">
        <v>2186</v>
      </c>
      <c r="F6876">
        <v>42</v>
      </c>
      <c r="G6876" t="s">
        <v>13</v>
      </c>
      <c r="H6876" t="s">
        <v>6</v>
      </c>
      <c r="I6876" t="s">
        <v>2168</v>
      </c>
      <c r="J6876">
        <v>135</v>
      </c>
      <c r="K6876" t="s">
        <v>16509</v>
      </c>
      <c r="L6876">
        <v>175</v>
      </c>
      <c r="M6876">
        <v>150</v>
      </c>
    </row>
    <row r="6877" spans="1:13" x14ac:dyDescent="0.25">
      <c r="A6877" t="s">
        <v>9126</v>
      </c>
      <c r="B6877" t="s">
        <v>4424</v>
      </c>
      <c r="C6877">
        <v>3</v>
      </c>
      <c r="D6877" t="s">
        <v>12</v>
      </c>
      <c r="E6877" t="s">
        <v>2217</v>
      </c>
      <c r="F6877">
        <v>6</v>
      </c>
      <c r="G6877" t="s">
        <v>17</v>
      </c>
      <c r="H6877" t="s">
        <v>4</v>
      </c>
      <c r="I6877" t="s">
        <v>32</v>
      </c>
      <c r="J6877">
        <v>110</v>
      </c>
      <c r="K6877" t="s">
        <v>16510</v>
      </c>
      <c r="L6877">
        <v>125</v>
      </c>
      <c r="M6877">
        <v>0</v>
      </c>
    </row>
    <row r="6878" spans="1:13" x14ac:dyDescent="0.25">
      <c r="A6878" t="s">
        <v>9127</v>
      </c>
      <c r="B6878" t="s">
        <v>15847</v>
      </c>
      <c r="C6878">
        <v>11</v>
      </c>
      <c r="D6878" t="s">
        <v>12</v>
      </c>
      <c r="E6878" t="s">
        <v>2535</v>
      </c>
      <c r="F6878">
        <v>26</v>
      </c>
      <c r="G6878" t="s">
        <v>15</v>
      </c>
      <c r="H6878" t="s">
        <v>6</v>
      </c>
      <c r="I6878">
        <v>0</v>
      </c>
      <c r="J6878">
        <v>135</v>
      </c>
      <c r="K6878" t="s">
        <v>16511</v>
      </c>
      <c r="L6878">
        <v>150</v>
      </c>
      <c r="M6878">
        <v>150</v>
      </c>
    </row>
    <row r="6879" spans="1:13" x14ac:dyDescent="0.25">
      <c r="A6879" t="s">
        <v>9128</v>
      </c>
      <c r="B6879" t="s">
        <v>2206</v>
      </c>
      <c r="C6879">
        <v>8</v>
      </c>
      <c r="D6879" t="s">
        <v>19</v>
      </c>
      <c r="E6879" t="s">
        <v>2182</v>
      </c>
      <c r="F6879">
        <v>2</v>
      </c>
      <c r="G6879" t="s">
        <v>17</v>
      </c>
      <c r="H6879" t="s">
        <v>3</v>
      </c>
      <c r="I6879">
        <v>0</v>
      </c>
      <c r="J6879">
        <v>120</v>
      </c>
      <c r="K6879" t="s">
        <v>16507</v>
      </c>
      <c r="L6879">
        <v>100</v>
      </c>
      <c r="M6879">
        <v>150</v>
      </c>
    </row>
    <row r="6880" spans="1:13" x14ac:dyDescent="0.25">
      <c r="A6880" t="s">
        <v>9129</v>
      </c>
      <c r="B6880" t="s">
        <v>13555</v>
      </c>
      <c r="C6880">
        <v>7</v>
      </c>
      <c r="D6880" t="s">
        <v>12</v>
      </c>
      <c r="E6880" t="s">
        <v>2217</v>
      </c>
      <c r="F6880">
        <v>23</v>
      </c>
      <c r="G6880" t="s">
        <v>15</v>
      </c>
      <c r="H6880" t="s">
        <v>3</v>
      </c>
      <c r="I6880" t="s">
        <v>359</v>
      </c>
      <c r="J6880">
        <v>120</v>
      </c>
      <c r="K6880" t="s">
        <v>16511</v>
      </c>
      <c r="L6880">
        <v>150</v>
      </c>
      <c r="M6880">
        <v>100</v>
      </c>
    </row>
    <row r="6881" spans="1:13" x14ac:dyDescent="0.25">
      <c r="A6881" t="s">
        <v>9130</v>
      </c>
      <c r="B6881" t="s">
        <v>15848</v>
      </c>
      <c r="C6881">
        <v>2</v>
      </c>
      <c r="D6881" t="s">
        <v>12</v>
      </c>
      <c r="E6881" t="s">
        <v>2322</v>
      </c>
      <c r="F6881">
        <v>47</v>
      </c>
      <c r="G6881" t="s">
        <v>13</v>
      </c>
      <c r="H6881" t="s">
        <v>6</v>
      </c>
      <c r="I6881" t="s">
        <v>1003</v>
      </c>
      <c r="J6881">
        <v>135</v>
      </c>
      <c r="K6881" t="s">
        <v>16509</v>
      </c>
      <c r="L6881">
        <v>175</v>
      </c>
      <c r="M6881">
        <v>0</v>
      </c>
    </row>
    <row r="6882" spans="1:13" x14ac:dyDescent="0.25">
      <c r="A6882" t="s">
        <v>562</v>
      </c>
      <c r="B6882" t="s">
        <v>13567</v>
      </c>
      <c r="C6882">
        <v>4</v>
      </c>
      <c r="D6882" t="s">
        <v>19</v>
      </c>
      <c r="E6882" t="s">
        <v>2182</v>
      </c>
      <c r="F6882">
        <v>8</v>
      </c>
      <c r="G6882" t="s">
        <v>13</v>
      </c>
      <c r="H6882" t="s">
        <v>6</v>
      </c>
      <c r="I6882" t="s">
        <v>1003</v>
      </c>
      <c r="J6882">
        <v>135</v>
      </c>
      <c r="K6882" t="s">
        <v>16508</v>
      </c>
      <c r="L6882">
        <v>140</v>
      </c>
      <c r="M6882">
        <v>0</v>
      </c>
    </row>
    <row r="6883" spans="1:13" x14ac:dyDescent="0.25">
      <c r="A6883" t="s">
        <v>9131</v>
      </c>
      <c r="B6883" t="s">
        <v>14676</v>
      </c>
      <c r="C6883">
        <v>6</v>
      </c>
      <c r="D6883" t="s">
        <v>12</v>
      </c>
      <c r="E6883" t="s">
        <v>2207</v>
      </c>
      <c r="F6883">
        <v>32</v>
      </c>
      <c r="G6883" t="s">
        <v>13</v>
      </c>
      <c r="H6883" t="s">
        <v>6</v>
      </c>
      <c r="I6883">
        <v>0</v>
      </c>
      <c r="J6883">
        <v>135</v>
      </c>
      <c r="K6883" t="s">
        <v>16509</v>
      </c>
      <c r="L6883">
        <v>175</v>
      </c>
      <c r="M6883">
        <v>100</v>
      </c>
    </row>
    <row r="6884" spans="1:13" x14ac:dyDescent="0.25">
      <c r="A6884" t="s">
        <v>9132</v>
      </c>
      <c r="B6884" t="s">
        <v>8791</v>
      </c>
      <c r="C6884">
        <v>8</v>
      </c>
      <c r="D6884" t="s">
        <v>12</v>
      </c>
      <c r="E6884" t="s">
        <v>2535</v>
      </c>
      <c r="F6884">
        <v>11.5</v>
      </c>
      <c r="G6884" t="s">
        <v>15</v>
      </c>
      <c r="H6884" t="s">
        <v>6</v>
      </c>
      <c r="I6884" t="s">
        <v>1003</v>
      </c>
      <c r="J6884">
        <v>135</v>
      </c>
      <c r="K6884" t="s">
        <v>16511</v>
      </c>
      <c r="L6884">
        <v>150</v>
      </c>
      <c r="M6884">
        <v>150</v>
      </c>
    </row>
    <row r="6885" spans="1:13" x14ac:dyDescent="0.25">
      <c r="A6885" t="s">
        <v>9134</v>
      </c>
      <c r="B6885" t="s">
        <v>15177</v>
      </c>
      <c r="C6885">
        <v>4</v>
      </c>
      <c r="D6885" t="s">
        <v>12</v>
      </c>
      <c r="E6885" t="s">
        <v>2241</v>
      </c>
      <c r="F6885">
        <v>29</v>
      </c>
      <c r="G6885" t="s">
        <v>15</v>
      </c>
      <c r="H6885" t="s">
        <v>6</v>
      </c>
      <c r="I6885" t="s">
        <v>1093</v>
      </c>
      <c r="J6885">
        <v>135</v>
      </c>
      <c r="K6885" t="s">
        <v>16511</v>
      </c>
      <c r="L6885">
        <v>150</v>
      </c>
      <c r="M6885">
        <v>0</v>
      </c>
    </row>
    <row r="6886" spans="1:13" x14ac:dyDescent="0.25">
      <c r="A6886" t="s">
        <v>9135</v>
      </c>
      <c r="B6886" t="s">
        <v>14250</v>
      </c>
      <c r="C6886">
        <v>4</v>
      </c>
      <c r="D6886" t="s">
        <v>19</v>
      </c>
      <c r="E6886" t="s">
        <v>3598</v>
      </c>
      <c r="F6886">
        <v>9</v>
      </c>
      <c r="G6886" t="s">
        <v>13</v>
      </c>
      <c r="H6886" t="s">
        <v>3</v>
      </c>
      <c r="I6886" t="s">
        <v>359</v>
      </c>
      <c r="J6886">
        <v>120</v>
      </c>
      <c r="K6886" t="s">
        <v>16508</v>
      </c>
      <c r="L6886">
        <v>140</v>
      </c>
      <c r="M6886">
        <v>0</v>
      </c>
    </row>
    <row r="6887" spans="1:13" x14ac:dyDescent="0.25">
      <c r="A6887" t="s">
        <v>9136</v>
      </c>
      <c r="B6887" t="s">
        <v>14586</v>
      </c>
      <c r="C6887">
        <v>5</v>
      </c>
      <c r="D6887" t="s">
        <v>12</v>
      </c>
      <c r="E6887" t="s">
        <v>2207</v>
      </c>
      <c r="F6887">
        <v>28</v>
      </c>
      <c r="G6887" t="s">
        <v>15</v>
      </c>
      <c r="H6887" t="s">
        <v>3</v>
      </c>
      <c r="I6887" t="s">
        <v>359</v>
      </c>
      <c r="J6887">
        <v>120</v>
      </c>
      <c r="K6887" t="s">
        <v>16511</v>
      </c>
      <c r="L6887">
        <v>150</v>
      </c>
      <c r="M6887">
        <v>100</v>
      </c>
    </row>
    <row r="6888" spans="1:13" x14ac:dyDescent="0.25">
      <c r="A6888" t="s">
        <v>9137</v>
      </c>
      <c r="B6888" t="s">
        <v>3634</v>
      </c>
      <c r="C6888">
        <v>6</v>
      </c>
      <c r="D6888" t="s">
        <v>12</v>
      </c>
      <c r="E6888" t="s">
        <v>3136</v>
      </c>
      <c r="F6888">
        <v>15</v>
      </c>
      <c r="G6888" t="s">
        <v>15</v>
      </c>
      <c r="H6888" t="s">
        <v>6</v>
      </c>
      <c r="I6888" t="s">
        <v>1003</v>
      </c>
      <c r="J6888">
        <v>135</v>
      </c>
      <c r="K6888" t="s">
        <v>16511</v>
      </c>
      <c r="L6888">
        <v>150</v>
      </c>
      <c r="M6888">
        <v>100</v>
      </c>
    </row>
    <row r="6889" spans="1:13" x14ac:dyDescent="0.25">
      <c r="A6889" t="s">
        <v>9138</v>
      </c>
      <c r="B6889" t="s">
        <v>14923</v>
      </c>
      <c r="C6889">
        <v>8</v>
      </c>
      <c r="D6889" t="s">
        <v>12</v>
      </c>
      <c r="E6889" t="s">
        <v>2207</v>
      </c>
      <c r="F6889">
        <v>31.5</v>
      </c>
      <c r="G6889" t="s">
        <v>13</v>
      </c>
      <c r="H6889" t="s">
        <v>6</v>
      </c>
      <c r="I6889" t="s">
        <v>2101</v>
      </c>
      <c r="J6889">
        <v>135</v>
      </c>
      <c r="K6889" t="s">
        <v>16509</v>
      </c>
      <c r="L6889">
        <v>175</v>
      </c>
      <c r="M6889">
        <v>150</v>
      </c>
    </row>
    <row r="6890" spans="1:13" x14ac:dyDescent="0.25">
      <c r="A6890" t="s">
        <v>9139</v>
      </c>
      <c r="B6890" t="s">
        <v>15025</v>
      </c>
      <c r="C6890">
        <v>3</v>
      </c>
      <c r="D6890" t="s">
        <v>19</v>
      </c>
      <c r="E6890" t="s">
        <v>2200</v>
      </c>
      <c r="F6890">
        <v>3</v>
      </c>
      <c r="G6890" t="s">
        <v>17</v>
      </c>
      <c r="H6890" t="s">
        <v>3</v>
      </c>
      <c r="I6890">
        <v>0</v>
      </c>
      <c r="J6890">
        <v>120</v>
      </c>
      <c r="K6890" t="s">
        <v>16507</v>
      </c>
      <c r="L6890">
        <v>100</v>
      </c>
      <c r="M6890">
        <v>0</v>
      </c>
    </row>
    <row r="6891" spans="1:13" x14ac:dyDescent="0.25">
      <c r="A6891" t="s">
        <v>9140</v>
      </c>
      <c r="B6891" t="s">
        <v>14460</v>
      </c>
      <c r="C6891">
        <v>5</v>
      </c>
      <c r="D6891" t="s">
        <v>12</v>
      </c>
      <c r="E6891" t="s">
        <v>2226</v>
      </c>
      <c r="F6891">
        <v>42</v>
      </c>
      <c r="G6891" t="s">
        <v>13</v>
      </c>
      <c r="H6891" t="s">
        <v>6</v>
      </c>
      <c r="I6891" t="s">
        <v>55</v>
      </c>
      <c r="J6891">
        <v>135</v>
      </c>
      <c r="K6891" t="s">
        <v>16509</v>
      </c>
      <c r="L6891">
        <v>175</v>
      </c>
      <c r="M6891">
        <v>100</v>
      </c>
    </row>
    <row r="6892" spans="1:13" x14ac:dyDescent="0.25">
      <c r="A6892" t="s">
        <v>9141</v>
      </c>
      <c r="B6892" t="s">
        <v>14333</v>
      </c>
      <c r="C6892">
        <v>9</v>
      </c>
      <c r="D6892" t="s">
        <v>23</v>
      </c>
      <c r="E6892" t="s">
        <v>2191</v>
      </c>
      <c r="F6892">
        <v>11.3</v>
      </c>
      <c r="G6892" t="s">
        <v>13</v>
      </c>
      <c r="H6892" t="s">
        <v>5</v>
      </c>
      <c r="I6892" t="s">
        <v>359</v>
      </c>
      <c r="J6892">
        <v>140</v>
      </c>
      <c r="K6892" t="s">
        <v>16513</v>
      </c>
      <c r="L6892">
        <v>110</v>
      </c>
      <c r="M6892">
        <v>150</v>
      </c>
    </row>
    <row r="6893" spans="1:13" x14ac:dyDescent="0.25">
      <c r="A6893" t="s">
        <v>9142</v>
      </c>
      <c r="B6893" t="s">
        <v>4123</v>
      </c>
      <c r="C6893">
        <v>9</v>
      </c>
      <c r="D6893" t="s">
        <v>12</v>
      </c>
      <c r="E6893" t="s">
        <v>2207</v>
      </c>
      <c r="F6893">
        <v>43</v>
      </c>
      <c r="G6893" t="s">
        <v>13</v>
      </c>
      <c r="H6893" t="s">
        <v>3</v>
      </c>
      <c r="I6893" t="s">
        <v>32</v>
      </c>
      <c r="J6893">
        <v>120</v>
      </c>
      <c r="K6893" t="s">
        <v>16509</v>
      </c>
      <c r="L6893">
        <v>175</v>
      </c>
      <c r="M6893">
        <v>150</v>
      </c>
    </row>
    <row r="6894" spans="1:13" x14ac:dyDescent="0.25">
      <c r="A6894" t="s">
        <v>9143</v>
      </c>
      <c r="B6894" t="s">
        <v>2359</v>
      </c>
      <c r="C6894">
        <v>6</v>
      </c>
      <c r="D6894" t="s">
        <v>19</v>
      </c>
      <c r="E6894" t="s">
        <v>2210</v>
      </c>
      <c r="F6894">
        <v>3</v>
      </c>
      <c r="G6894" t="s">
        <v>17</v>
      </c>
      <c r="H6894" t="s">
        <v>5</v>
      </c>
      <c r="I6894" t="s">
        <v>2101</v>
      </c>
      <c r="J6894">
        <v>140</v>
      </c>
      <c r="K6894" t="s">
        <v>16507</v>
      </c>
      <c r="L6894">
        <v>100</v>
      </c>
      <c r="M6894">
        <v>100</v>
      </c>
    </row>
    <row r="6895" spans="1:13" x14ac:dyDescent="0.25">
      <c r="A6895" t="s">
        <v>9144</v>
      </c>
      <c r="B6895" t="s">
        <v>15849</v>
      </c>
      <c r="C6895">
        <v>9</v>
      </c>
      <c r="D6895" t="s">
        <v>19</v>
      </c>
      <c r="E6895" t="s">
        <v>2311</v>
      </c>
      <c r="F6895">
        <v>3</v>
      </c>
      <c r="G6895" t="s">
        <v>17</v>
      </c>
      <c r="H6895" t="s">
        <v>4</v>
      </c>
      <c r="I6895" t="s">
        <v>32</v>
      </c>
      <c r="J6895">
        <v>110</v>
      </c>
      <c r="K6895" t="s">
        <v>16507</v>
      </c>
      <c r="L6895">
        <v>100</v>
      </c>
      <c r="M6895">
        <v>150</v>
      </c>
    </row>
    <row r="6896" spans="1:13" x14ac:dyDescent="0.25">
      <c r="A6896" t="s">
        <v>9145</v>
      </c>
      <c r="B6896" t="s">
        <v>15367</v>
      </c>
      <c r="C6896">
        <v>4</v>
      </c>
      <c r="D6896" t="s">
        <v>12</v>
      </c>
      <c r="E6896" t="s">
        <v>2191</v>
      </c>
      <c r="F6896">
        <v>9</v>
      </c>
      <c r="G6896" t="s">
        <v>17</v>
      </c>
      <c r="H6896" t="s">
        <v>4</v>
      </c>
      <c r="I6896">
        <v>0</v>
      </c>
      <c r="J6896">
        <v>110</v>
      </c>
      <c r="K6896" t="s">
        <v>16510</v>
      </c>
      <c r="L6896">
        <v>125</v>
      </c>
      <c r="M6896">
        <v>0</v>
      </c>
    </row>
    <row r="6897" spans="1:13" x14ac:dyDescent="0.25">
      <c r="A6897" t="s">
        <v>9146</v>
      </c>
      <c r="B6897" t="s">
        <v>13907</v>
      </c>
      <c r="C6897">
        <v>7</v>
      </c>
      <c r="D6897" t="s">
        <v>12</v>
      </c>
      <c r="E6897" t="s">
        <v>2233</v>
      </c>
      <c r="F6897">
        <v>3</v>
      </c>
      <c r="G6897" t="s">
        <v>17</v>
      </c>
      <c r="H6897" t="s">
        <v>3</v>
      </c>
      <c r="I6897" t="s">
        <v>55</v>
      </c>
      <c r="J6897">
        <v>120</v>
      </c>
      <c r="K6897" t="s">
        <v>16510</v>
      </c>
      <c r="L6897">
        <v>125</v>
      </c>
      <c r="M6897">
        <v>100</v>
      </c>
    </row>
    <row r="6898" spans="1:13" x14ac:dyDescent="0.25">
      <c r="A6898" t="s">
        <v>9147</v>
      </c>
      <c r="B6898" t="s">
        <v>13813</v>
      </c>
      <c r="C6898">
        <v>5</v>
      </c>
      <c r="D6898" t="s">
        <v>12</v>
      </c>
      <c r="E6898" t="s">
        <v>2207</v>
      </c>
      <c r="F6898">
        <v>17</v>
      </c>
      <c r="G6898" t="s">
        <v>15</v>
      </c>
      <c r="H6898" t="s">
        <v>6</v>
      </c>
      <c r="I6898" t="s">
        <v>52</v>
      </c>
      <c r="J6898">
        <v>135</v>
      </c>
      <c r="K6898" t="s">
        <v>16511</v>
      </c>
      <c r="L6898">
        <v>150</v>
      </c>
      <c r="M6898">
        <v>100</v>
      </c>
    </row>
    <row r="6899" spans="1:13" x14ac:dyDescent="0.25">
      <c r="A6899" t="s">
        <v>9148</v>
      </c>
      <c r="B6899" t="s">
        <v>14902</v>
      </c>
      <c r="C6899">
        <v>16</v>
      </c>
      <c r="D6899" t="s">
        <v>12</v>
      </c>
      <c r="E6899" t="s">
        <v>2226</v>
      </c>
      <c r="F6899">
        <v>21</v>
      </c>
      <c r="G6899" t="s">
        <v>15</v>
      </c>
      <c r="H6899" t="s">
        <v>5</v>
      </c>
      <c r="I6899">
        <v>0</v>
      </c>
      <c r="J6899">
        <v>140</v>
      </c>
      <c r="K6899" t="s">
        <v>16511</v>
      </c>
      <c r="L6899">
        <v>150</v>
      </c>
      <c r="M6899">
        <v>300</v>
      </c>
    </row>
    <row r="6900" spans="1:13" x14ac:dyDescent="0.25">
      <c r="A6900" t="s">
        <v>9149</v>
      </c>
      <c r="B6900" t="s">
        <v>15200</v>
      </c>
      <c r="C6900">
        <v>4</v>
      </c>
      <c r="D6900" t="s">
        <v>19</v>
      </c>
      <c r="E6900" t="s">
        <v>2234</v>
      </c>
      <c r="F6900">
        <v>9</v>
      </c>
      <c r="G6900" t="s">
        <v>13</v>
      </c>
      <c r="H6900" t="s">
        <v>5</v>
      </c>
      <c r="I6900">
        <v>0</v>
      </c>
      <c r="J6900">
        <v>140</v>
      </c>
      <c r="K6900" t="s">
        <v>16508</v>
      </c>
      <c r="L6900">
        <v>140</v>
      </c>
      <c r="M6900">
        <v>0</v>
      </c>
    </row>
    <row r="6901" spans="1:13" x14ac:dyDescent="0.25">
      <c r="A6901" t="s">
        <v>731</v>
      </c>
      <c r="B6901" t="s">
        <v>14642</v>
      </c>
      <c r="C6901">
        <v>5</v>
      </c>
      <c r="D6901" t="s">
        <v>19</v>
      </c>
      <c r="E6901" t="s">
        <v>2340</v>
      </c>
      <c r="F6901">
        <v>9</v>
      </c>
      <c r="G6901" t="s">
        <v>13</v>
      </c>
      <c r="H6901" t="s">
        <v>6</v>
      </c>
      <c r="I6901">
        <v>0</v>
      </c>
      <c r="J6901">
        <v>135</v>
      </c>
      <c r="K6901" t="s">
        <v>16508</v>
      </c>
      <c r="L6901">
        <v>140</v>
      </c>
      <c r="M6901">
        <v>100</v>
      </c>
    </row>
    <row r="6902" spans="1:13" x14ac:dyDescent="0.25">
      <c r="A6902" t="s">
        <v>9150</v>
      </c>
      <c r="B6902" t="s">
        <v>2417</v>
      </c>
      <c r="C6902">
        <v>4</v>
      </c>
      <c r="D6902" t="s">
        <v>12</v>
      </c>
      <c r="E6902" t="s">
        <v>2190</v>
      </c>
      <c r="F6902">
        <v>24</v>
      </c>
      <c r="G6902" t="s">
        <v>15</v>
      </c>
      <c r="H6902" t="s">
        <v>6</v>
      </c>
      <c r="I6902" t="s">
        <v>359</v>
      </c>
      <c r="J6902">
        <v>135</v>
      </c>
      <c r="K6902" t="s">
        <v>16511</v>
      </c>
      <c r="L6902">
        <v>150</v>
      </c>
      <c r="M6902">
        <v>0</v>
      </c>
    </row>
    <row r="6903" spans="1:13" x14ac:dyDescent="0.25">
      <c r="A6903" t="s">
        <v>9152</v>
      </c>
      <c r="B6903" t="s">
        <v>15850</v>
      </c>
      <c r="C6903">
        <v>9</v>
      </c>
      <c r="D6903" t="s">
        <v>12</v>
      </c>
      <c r="E6903" t="s">
        <v>2233</v>
      </c>
      <c r="F6903">
        <v>13</v>
      </c>
      <c r="G6903" t="s">
        <v>15</v>
      </c>
      <c r="H6903" t="s">
        <v>6</v>
      </c>
      <c r="I6903">
        <v>0</v>
      </c>
      <c r="J6903">
        <v>135</v>
      </c>
      <c r="K6903" t="s">
        <v>16511</v>
      </c>
      <c r="L6903">
        <v>150</v>
      </c>
      <c r="M6903">
        <v>150</v>
      </c>
    </row>
    <row r="6904" spans="1:13" x14ac:dyDescent="0.25">
      <c r="A6904" t="s">
        <v>1104</v>
      </c>
      <c r="B6904" t="s">
        <v>3703</v>
      </c>
      <c r="C6904">
        <v>3</v>
      </c>
      <c r="D6904" t="s">
        <v>19</v>
      </c>
      <c r="E6904" t="s">
        <v>2182</v>
      </c>
      <c r="F6904">
        <v>6</v>
      </c>
      <c r="G6904" t="s">
        <v>15</v>
      </c>
      <c r="H6904" t="s">
        <v>6</v>
      </c>
      <c r="I6904" t="s">
        <v>52</v>
      </c>
      <c r="J6904">
        <v>135</v>
      </c>
      <c r="K6904" t="s">
        <v>16512</v>
      </c>
      <c r="L6904">
        <v>120</v>
      </c>
      <c r="M6904">
        <v>0</v>
      </c>
    </row>
    <row r="6905" spans="1:13" x14ac:dyDescent="0.25">
      <c r="A6905" t="s">
        <v>9153</v>
      </c>
      <c r="B6905" t="s">
        <v>14520</v>
      </c>
      <c r="C6905">
        <v>6</v>
      </c>
      <c r="D6905" t="s">
        <v>19</v>
      </c>
      <c r="E6905" t="s">
        <v>2198</v>
      </c>
      <c r="F6905">
        <v>2</v>
      </c>
      <c r="G6905" t="s">
        <v>17</v>
      </c>
      <c r="H6905" t="s">
        <v>6</v>
      </c>
      <c r="I6905" t="s">
        <v>359</v>
      </c>
      <c r="J6905">
        <v>135</v>
      </c>
      <c r="K6905" t="s">
        <v>16507</v>
      </c>
      <c r="L6905">
        <v>100</v>
      </c>
      <c r="M6905">
        <v>100</v>
      </c>
    </row>
    <row r="6906" spans="1:13" x14ac:dyDescent="0.25">
      <c r="A6906" t="s">
        <v>9154</v>
      </c>
      <c r="B6906" t="s">
        <v>10510</v>
      </c>
      <c r="C6906">
        <v>10</v>
      </c>
      <c r="D6906" t="s">
        <v>12</v>
      </c>
      <c r="E6906" t="s">
        <v>2231</v>
      </c>
      <c r="F6906">
        <v>47</v>
      </c>
      <c r="G6906" t="s">
        <v>13</v>
      </c>
      <c r="H6906" t="s">
        <v>4</v>
      </c>
      <c r="I6906">
        <v>0</v>
      </c>
      <c r="J6906">
        <v>110</v>
      </c>
      <c r="K6906" t="s">
        <v>16509</v>
      </c>
      <c r="L6906">
        <v>175</v>
      </c>
      <c r="M6906">
        <v>150</v>
      </c>
    </row>
    <row r="6907" spans="1:13" x14ac:dyDescent="0.25">
      <c r="A6907" t="s">
        <v>9156</v>
      </c>
      <c r="B6907" t="s">
        <v>15851</v>
      </c>
      <c r="C6907">
        <v>6</v>
      </c>
      <c r="D6907" t="s">
        <v>19</v>
      </c>
      <c r="E6907" t="s">
        <v>2182</v>
      </c>
      <c r="F6907">
        <v>3</v>
      </c>
      <c r="G6907" t="s">
        <v>17</v>
      </c>
      <c r="H6907" t="s">
        <v>4</v>
      </c>
      <c r="I6907" t="s">
        <v>359</v>
      </c>
      <c r="J6907">
        <v>110</v>
      </c>
      <c r="K6907" t="s">
        <v>16507</v>
      </c>
      <c r="L6907">
        <v>100</v>
      </c>
      <c r="M6907">
        <v>100</v>
      </c>
    </row>
    <row r="6908" spans="1:13" x14ac:dyDescent="0.25">
      <c r="A6908" t="s">
        <v>842</v>
      </c>
      <c r="B6908" t="s">
        <v>14250</v>
      </c>
      <c r="C6908">
        <v>4</v>
      </c>
      <c r="D6908" t="s">
        <v>19</v>
      </c>
      <c r="E6908" t="s">
        <v>2760</v>
      </c>
      <c r="F6908">
        <v>8.5</v>
      </c>
      <c r="G6908" t="s">
        <v>13</v>
      </c>
      <c r="H6908" t="s">
        <v>5</v>
      </c>
      <c r="I6908" t="s">
        <v>1093</v>
      </c>
      <c r="J6908">
        <v>140</v>
      </c>
      <c r="K6908" t="s">
        <v>16508</v>
      </c>
      <c r="L6908">
        <v>140</v>
      </c>
      <c r="M6908">
        <v>0</v>
      </c>
    </row>
    <row r="6909" spans="1:13" x14ac:dyDescent="0.25">
      <c r="A6909" t="s">
        <v>9157</v>
      </c>
      <c r="B6909" t="s">
        <v>6393</v>
      </c>
      <c r="C6909">
        <v>4</v>
      </c>
      <c r="D6909" t="s">
        <v>12</v>
      </c>
      <c r="E6909" t="s">
        <v>2233</v>
      </c>
      <c r="F6909">
        <v>6</v>
      </c>
      <c r="G6909" t="s">
        <v>17</v>
      </c>
      <c r="H6909" t="s">
        <v>4</v>
      </c>
      <c r="I6909" t="s">
        <v>55</v>
      </c>
      <c r="J6909">
        <v>110</v>
      </c>
      <c r="K6909" t="s">
        <v>16510</v>
      </c>
      <c r="L6909">
        <v>125</v>
      </c>
      <c r="M6909">
        <v>0</v>
      </c>
    </row>
    <row r="6910" spans="1:13" x14ac:dyDescent="0.25">
      <c r="A6910" t="s">
        <v>1938</v>
      </c>
      <c r="B6910" t="s">
        <v>14380</v>
      </c>
      <c r="C6910">
        <v>4</v>
      </c>
      <c r="D6910" t="s">
        <v>12</v>
      </c>
      <c r="E6910" t="s">
        <v>2202</v>
      </c>
      <c r="F6910">
        <v>12</v>
      </c>
      <c r="G6910" t="s">
        <v>15</v>
      </c>
      <c r="H6910" t="s">
        <v>3</v>
      </c>
      <c r="I6910" t="s">
        <v>359</v>
      </c>
      <c r="J6910">
        <v>120</v>
      </c>
      <c r="K6910" t="s">
        <v>16511</v>
      </c>
      <c r="L6910">
        <v>150</v>
      </c>
      <c r="M6910">
        <v>0</v>
      </c>
    </row>
    <row r="6911" spans="1:13" x14ac:dyDescent="0.25">
      <c r="A6911" t="s">
        <v>9158</v>
      </c>
      <c r="B6911" t="s">
        <v>15330</v>
      </c>
      <c r="C6911">
        <v>7</v>
      </c>
      <c r="D6911" t="s">
        <v>12</v>
      </c>
      <c r="E6911" t="s">
        <v>2214</v>
      </c>
      <c r="F6911">
        <v>9</v>
      </c>
      <c r="G6911" t="s">
        <v>17</v>
      </c>
      <c r="H6911" t="s">
        <v>7</v>
      </c>
      <c r="I6911" t="s">
        <v>32</v>
      </c>
      <c r="J6911">
        <v>100</v>
      </c>
      <c r="K6911" t="s">
        <v>16510</v>
      </c>
      <c r="L6911">
        <v>125</v>
      </c>
      <c r="M6911">
        <v>100</v>
      </c>
    </row>
    <row r="6912" spans="1:13" x14ac:dyDescent="0.25">
      <c r="A6912" t="s">
        <v>9159</v>
      </c>
      <c r="B6912" t="s">
        <v>13014</v>
      </c>
      <c r="C6912">
        <v>10</v>
      </c>
      <c r="D6912" t="s">
        <v>19</v>
      </c>
      <c r="E6912" t="s">
        <v>2174</v>
      </c>
      <c r="F6912">
        <v>10</v>
      </c>
      <c r="G6912" t="s">
        <v>13</v>
      </c>
      <c r="H6912" t="s">
        <v>6</v>
      </c>
      <c r="I6912" t="s">
        <v>359</v>
      </c>
      <c r="J6912">
        <v>135</v>
      </c>
      <c r="K6912" t="s">
        <v>16508</v>
      </c>
      <c r="L6912">
        <v>140</v>
      </c>
      <c r="M6912">
        <v>150</v>
      </c>
    </row>
    <row r="6913" spans="1:13" x14ac:dyDescent="0.25">
      <c r="A6913" t="s">
        <v>9161</v>
      </c>
      <c r="B6913" t="s">
        <v>14955</v>
      </c>
      <c r="C6913">
        <v>5</v>
      </c>
      <c r="D6913" t="s">
        <v>19</v>
      </c>
      <c r="E6913" t="s">
        <v>2182</v>
      </c>
      <c r="F6913">
        <v>4</v>
      </c>
      <c r="G6913" t="s">
        <v>17</v>
      </c>
      <c r="H6913" t="s">
        <v>7</v>
      </c>
      <c r="I6913">
        <v>0</v>
      </c>
      <c r="J6913">
        <v>100</v>
      </c>
      <c r="K6913" t="s">
        <v>16507</v>
      </c>
      <c r="L6913">
        <v>100</v>
      </c>
      <c r="M6913">
        <v>100</v>
      </c>
    </row>
    <row r="6914" spans="1:13" x14ac:dyDescent="0.25">
      <c r="A6914" t="s">
        <v>9162</v>
      </c>
      <c r="B6914" t="s">
        <v>14568</v>
      </c>
      <c r="C6914">
        <v>4</v>
      </c>
      <c r="D6914" t="s">
        <v>12</v>
      </c>
      <c r="E6914" t="s">
        <v>2207</v>
      </c>
      <c r="F6914">
        <v>31</v>
      </c>
      <c r="G6914" t="s">
        <v>13</v>
      </c>
      <c r="H6914" t="s">
        <v>4</v>
      </c>
      <c r="I6914" t="s">
        <v>1093</v>
      </c>
      <c r="J6914">
        <v>110</v>
      </c>
      <c r="K6914" t="s">
        <v>16509</v>
      </c>
      <c r="L6914">
        <v>175</v>
      </c>
      <c r="M6914">
        <v>0</v>
      </c>
    </row>
    <row r="6915" spans="1:13" x14ac:dyDescent="0.25">
      <c r="A6915" t="s">
        <v>9163</v>
      </c>
      <c r="B6915" t="s">
        <v>8458</v>
      </c>
      <c r="C6915">
        <v>9</v>
      </c>
      <c r="D6915" t="s">
        <v>12</v>
      </c>
      <c r="E6915" t="s">
        <v>2302</v>
      </c>
      <c r="F6915">
        <v>44</v>
      </c>
      <c r="G6915" t="s">
        <v>13</v>
      </c>
      <c r="H6915" t="s">
        <v>6</v>
      </c>
      <c r="I6915">
        <v>0</v>
      </c>
      <c r="J6915">
        <v>135</v>
      </c>
      <c r="K6915" t="s">
        <v>16509</v>
      </c>
      <c r="L6915">
        <v>175</v>
      </c>
      <c r="M6915">
        <v>150</v>
      </c>
    </row>
    <row r="6916" spans="1:13" x14ac:dyDescent="0.25">
      <c r="A6916" t="s">
        <v>9164</v>
      </c>
      <c r="B6916" t="s">
        <v>4737</v>
      </c>
      <c r="C6916">
        <v>10</v>
      </c>
      <c r="D6916" t="s">
        <v>12</v>
      </c>
      <c r="E6916" t="s">
        <v>2241</v>
      </c>
      <c r="F6916">
        <v>41</v>
      </c>
      <c r="G6916" t="s">
        <v>13</v>
      </c>
      <c r="H6916" t="s">
        <v>3</v>
      </c>
      <c r="I6916" t="s">
        <v>32</v>
      </c>
      <c r="J6916">
        <v>120</v>
      </c>
      <c r="K6916" t="s">
        <v>16509</v>
      </c>
      <c r="L6916">
        <v>175</v>
      </c>
      <c r="M6916">
        <v>150</v>
      </c>
    </row>
    <row r="6917" spans="1:13" x14ac:dyDescent="0.25">
      <c r="A6917" t="s">
        <v>9166</v>
      </c>
      <c r="B6917" t="s">
        <v>15073</v>
      </c>
      <c r="C6917">
        <v>5</v>
      </c>
      <c r="D6917" t="s">
        <v>19</v>
      </c>
      <c r="E6917" t="s">
        <v>5980</v>
      </c>
      <c r="F6917">
        <v>9</v>
      </c>
      <c r="G6917" t="s">
        <v>13</v>
      </c>
      <c r="H6917" t="s">
        <v>5</v>
      </c>
      <c r="I6917" t="s">
        <v>359</v>
      </c>
      <c r="J6917">
        <v>140</v>
      </c>
      <c r="K6917" t="s">
        <v>16508</v>
      </c>
      <c r="L6917">
        <v>140</v>
      </c>
      <c r="M6917">
        <v>100</v>
      </c>
    </row>
    <row r="6918" spans="1:13" x14ac:dyDescent="0.25">
      <c r="A6918" t="s">
        <v>9167</v>
      </c>
      <c r="B6918" t="s">
        <v>15852</v>
      </c>
      <c r="C6918">
        <v>7</v>
      </c>
      <c r="D6918" t="s">
        <v>19</v>
      </c>
      <c r="E6918" t="s">
        <v>2226</v>
      </c>
      <c r="F6918">
        <v>6.5</v>
      </c>
      <c r="G6918" t="s">
        <v>15</v>
      </c>
      <c r="H6918" t="s">
        <v>3</v>
      </c>
      <c r="I6918">
        <v>0</v>
      </c>
      <c r="J6918">
        <v>120</v>
      </c>
      <c r="K6918" t="s">
        <v>16512</v>
      </c>
      <c r="L6918">
        <v>120</v>
      </c>
      <c r="M6918">
        <v>100</v>
      </c>
    </row>
    <row r="6919" spans="1:13" x14ac:dyDescent="0.25">
      <c r="A6919" t="s">
        <v>9168</v>
      </c>
      <c r="B6919" t="s">
        <v>15853</v>
      </c>
      <c r="C6919">
        <v>3</v>
      </c>
      <c r="D6919" t="s">
        <v>19</v>
      </c>
      <c r="E6919" t="s">
        <v>2174</v>
      </c>
      <c r="F6919">
        <v>10</v>
      </c>
      <c r="G6919" t="s">
        <v>13</v>
      </c>
      <c r="H6919" t="s">
        <v>7</v>
      </c>
      <c r="I6919" t="s">
        <v>1093</v>
      </c>
      <c r="J6919">
        <v>100</v>
      </c>
      <c r="K6919" t="s">
        <v>16508</v>
      </c>
      <c r="L6919">
        <v>140</v>
      </c>
      <c r="M6919">
        <v>0</v>
      </c>
    </row>
    <row r="6920" spans="1:13" x14ac:dyDescent="0.25">
      <c r="A6920" t="s">
        <v>617</v>
      </c>
      <c r="B6920" t="s">
        <v>3372</v>
      </c>
      <c r="C6920">
        <v>7</v>
      </c>
      <c r="D6920" t="s">
        <v>12</v>
      </c>
      <c r="E6920" t="s">
        <v>2186</v>
      </c>
      <c r="F6920">
        <v>24</v>
      </c>
      <c r="G6920" t="s">
        <v>15</v>
      </c>
      <c r="H6920" t="s">
        <v>7</v>
      </c>
      <c r="I6920" t="s">
        <v>1003</v>
      </c>
      <c r="J6920">
        <v>100</v>
      </c>
      <c r="K6920" t="s">
        <v>16511</v>
      </c>
      <c r="L6920">
        <v>150</v>
      </c>
      <c r="M6920">
        <v>100</v>
      </c>
    </row>
    <row r="6921" spans="1:13" x14ac:dyDescent="0.25">
      <c r="A6921" t="s">
        <v>9170</v>
      </c>
      <c r="B6921" t="s">
        <v>14547</v>
      </c>
      <c r="C6921">
        <v>5</v>
      </c>
      <c r="D6921" t="s">
        <v>12</v>
      </c>
      <c r="E6921" t="s">
        <v>2191</v>
      </c>
      <c r="F6921">
        <v>17</v>
      </c>
      <c r="G6921" t="s">
        <v>15</v>
      </c>
      <c r="H6921" t="s">
        <v>6</v>
      </c>
      <c r="I6921" t="s">
        <v>1003</v>
      </c>
      <c r="J6921">
        <v>135</v>
      </c>
      <c r="K6921" t="s">
        <v>16511</v>
      </c>
      <c r="L6921">
        <v>150</v>
      </c>
      <c r="M6921">
        <v>100</v>
      </c>
    </row>
    <row r="6922" spans="1:13" x14ac:dyDescent="0.25">
      <c r="A6922" t="s">
        <v>9171</v>
      </c>
      <c r="B6922" t="s">
        <v>13796</v>
      </c>
      <c r="C6922">
        <v>8</v>
      </c>
      <c r="D6922" t="s">
        <v>19</v>
      </c>
      <c r="E6922" t="s">
        <v>2234</v>
      </c>
      <c r="F6922">
        <v>3</v>
      </c>
      <c r="G6922" t="s">
        <v>17</v>
      </c>
      <c r="H6922" t="s">
        <v>3</v>
      </c>
      <c r="I6922">
        <v>0</v>
      </c>
      <c r="J6922">
        <v>120</v>
      </c>
      <c r="K6922" t="s">
        <v>16507</v>
      </c>
      <c r="L6922">
        <v>100</v>
      </c>
      <c r="M6922">
        <v>150</v>
      </c>
    </row>
    <row r="6923" spans="1:13" x14ac:dyDescent="0.25">
      <c r="A6923" t="s">
        <v>9172</v>
      </c>
      <c r="B6923" t="s">
        <v>13757</v>
      </c>
      <c r="C6923">
        <v>8</v>
      </c>
      <c r="D6923" t="s">
        <v>19</v>
      </c>
      <c r="E6923" t="s">
        <v>2207</v>
      </c>
      <c r="F6923">
        <v>8.5</v>
      </c>
      <c r="G6923" t="s">
        <v>13</v>
      </c>
      <c r="H6923" t="s">
        <v>3</v>
      </c>
      <c r="I6923" t="s">
        <v>55</v>
      </c>
      <c r="J6923">
        <v>120</v>
      </c>
      <c r="K6923" t="s">
        <v>16508</v>
      </c>
      <c r="L6923">
        <v>140</v>
      </c>
      <c r="M6923">
        <v>150</v>
      </c>
    </row>
    <row r="6924" spans="1:13" x14ac:dyDescent="0.25">
      <c r="A6924" t="s">
        <v>9173</v>
      </c>
      <c r="B6924" t="s">
        <v>3465</v>
      </c>
      <c r="C6924">
        <v>5</v>
      </c>
      <c r="D6924" t="s">
        <v>12</v>
      </c>
      <c r="E6924" t="s">
        <v>2207</v>
      </c>
      <c r="F6924">
        <v>31</v>
      </c>
      <c r="G6924" t="s">
        <v>13</v>
      </c>
      <c r="H6924" t="s">
        <v>6</v>
      </c>
      <c r="I6924">
        <v>0</v>
      </c>
      <c r="J6924">
        <v>135</v>
      </c>
      <c r="K6924" t="s">
        <v>16509</v>
      </c>
      <c r="L6924">
        <v>175</v>
      </c>
      <c r="M6924">
        <v>100</v>
      </c>
    </row>
    <row r="6925" spans="1:13" x14ac:dyDescent="0.25">
      <c r="A6925" t="s">
        <v>9174</v>
      </c>
      <c r="B6925" t="s">
        <v>13957</v>
      </c>
      <c r="C6925">
        <v>9</v>
      </c>
      <c r="D6925" t="s">
        <v>19</v>
      </c>
      <c r="E6925" t="s">
        <v>2241</v>
      </c>
      <c r="F6925">
        <v>6.5</v>
      </c>
      <c r="G6925" t="s">
        <v>15</v>
      </c>
      <c r="H6925" t="s">
        <v>3</v>
      </c>
      <c r="I6925" t="s">
        <v>1003</v>
      </c>
      <c r="J6925">
        <v>120</v>
      </c>
      <c r="K6925" t="s">
        <v>16512</v>
      </c>
      <c r="L6925">
        <v>120</v>
      </c>
      <c r="M6925">
        <v>150</v>
      </c>
    </row>
    <row r="6926" spans="1:13" x14ac:dyDescent="0.25">
      <c r="A6926" t="s">
        <v>9175</v>
      </c>
      <c r="B6926" t="s">
        <v>5824</v>
      </c>
      <c r="C6926">
        <v>6</v>
      </c>
      <c r="D6926" t="s">
        <v>12</v>
      </c>
      <c r="E6926" t="s">
        <v>2182</v>
      </c>
      <c r="F6926">
        <v>23</v>
      </c>
      <c r="G6926" t="s">
        <v>15</v>
      </c>
      <c r="H6926" t="s">
        <v>3</v>
      </c>
      <c r="I6926" t="s">
        <v>32</v>
      </c>
      <c r="J6926">
        <v>120</v>
      </c>
      <c r="K6926" t="s">
        <v>16511</v>
      </c>
      <c r="L6926">
        <v>150</v>
      </c>
      <c r="M6926">
        <v>100</v>
      </c>
    </row>
    <row r="6927" spans="1:13" x14ac:dyDescent="0.25">
      <c r="A6927" t="s">
        <v>9176</v>
      </c>
      <c r="B6927" t="s">
        <v>15266</v>
      </c>
      <c r="C6927">
        <v>7</v>
      </c>
      <c r="D6927" t="s">
        <v>19</v>
      </c>
      <c r="E6927" t="s">
        <v>2266</v>
      </c>
      <c r="F6927">
        <v>3</v>
      </c>
      <c r="G6927" t="s">
        <v>17</v>
      </c>
      <c r="H6927" t="s">
        <v>3</v>
      </c>
      <c r="I6927" t="s">
        <v>1096</v>
      </c>
      <c r="J6927">
        <v>120</v>
      </c>
      <c r="K6927" t="s">
        <v>16507</v>
      </c>
      <c r="L6927">
        <v>100</v>
      </c>
      <c r="M6927">
        <v>100</v>
      </c>
    </row>
    <row r="6928" spans="1:13" x14ac:dyDescent="0.25">
      <c r="A6928" t="s">
        <v>9177</v>
      </c>
      <c r="B6928" t="s">
        <v>14204</v>
      </c>
      <c r="C6928">
        <v>2</v>
      </c>
      <c r="D6928" t="s">
        <v>12</v>
      </c>
      <c r="E6928" t="s">
        <v>2217</v>
      </c>
      <c r="F6928">
        <v>3</v>
      </c>
      <c r="G6928" t="s">
        <v>17</v>
      </c>
      <c r="H6928" t="s">
        <v>5</v>
      </c>
      <c r="I6928" t="s">
        <v>1003</v>
      </c>
      <c r="J6928">
        <v>140</v>
      </c>
      <c r="K6928" t="s">
        <v>16510</v>
      </c>
      <c r="L6928">
        <v>125</v>
      </c>
      <c r="M6928">
        <v>0</v>
      </c>
    </row>
    <row r="6929" spans="1:13" x14ac:dyDescent="0.25">
      <c r="A6929" t="s">
        <v>1736</v>
      </c>
      <c r="B6929" t="s">
        <v>15748</v>
      </c>
      <c r="C6929">
        <v>9</v>
      </c>
      <c r="D6929" t="s">
        <v>12</v>
      </c>
      <c r="E6929" t="s">
        <v>2207</v>
      </c>
      <c r="F6929">
        <v>41</v>
      </c>
      <c r="G6929" t="s">
        <v>13</v>
      </c>
      <c r="H6929" t="s">
        <v>6</v>
      </c>
      <c r="I6929" t="s">
        <v>32</v>
      </c>
      <c r="J6929">
        <v>135</v>
      </c>
      <c r="K6929" t="s">
        <v>16509</v>
      </c>
      <c r="L6929">
        <v>175</v>
      </c>
      <c r="M6929">
        <v>150</v>
      </c>
    </row>
    <row r="6930" spans="1:13" x14ac:dyDescent="0.25">
      <c r="A6930" t="s">
        <v>9178</v>
      </c>
      <c r="B6930" t="s">
        <v>13590</v>
      </c>
      <c r="C6930">
        <v>5</v>
      </c>
      <c r="D6930" t="s">
        <v>12</v>
      </c>
      <c r="E6930" t="s">
        <v>2207</v>
      </c>
      <c r="F6930">
        <v>46</v>
      </c>
      <c r="G6930" t="s">
        <v>13</v>
      </c>
      <c r="H6930" t="s">
        <v>3</v>
      </c>
      <c r="I6930" t="s">
        <v>359</v>
      </c>
      <c r="J6930">
        <v>120</v>
      </c>
      <c r="K6930" t="s">
        <v>16509</v>
      </c>
      <c r="L6930">
        <v>175</v>
      </c>
      <c r="M6930">
        <v>100</v>
      </c>
    </row>
    <row r="6931" spans="1:13" x14ac:dyDescent="0.25">
      <c r="A6931" t="s">
        <v>9179</v>
      </c>
      <c r="B6931" t="s">
        <v>13668</v>
      </c>
      <c r="C6931">
        <v>9</v>
      </c>
      <c r="D6931" t="s">
        <v>12</v>
      </c>
      <c r="E6931" t="s">
        <v>2294</v>
      </c>
      <c r="F6931">
        <v>43</v>
      </c>
      <c r="G6931" t="s">
        <v>13</v>
      </c>
      <c r="H6931" t="s">
        <v>5</v>
      </c>
      <c r="I6931" t="s">
        <v>1093</v>
      </c>
      <c r="J6931">
        <v>140</v>
      </c>
      <c r="K6931" t="s">
        <v>16509</v>
      </c>
      <c r="L6931">
        <v>175</v>
      </c>
      <c r="M6931">
        <v>150</v>
      </c>
    </row>
    <row r="6932" spans="1:13" x14ac:dyDescent="0.25">
      <c r="A6932" t="s">
        <v>9180</v>
      </c>
      <c r="B6932" t="s">
        <v>15334</v>
      </c>
      <c r="C6932">
        <v>8</v>
      </c>
      <c r="D6932" t="s">
        <v>12</v>
      </c>
      <c r="E6932" t="s">
        <v>2207</v>
      </c>
      <c r="F6932">
        <v>37</v>
      </c>
      <c r="G6932" t="s">
        <v>13</v>
      </c>
      <c r="H6932" t="s">
        <v>4</v>
      </c>
      <c r="I6932" t="s">
        <v>52</v>
      </c>
      <c r="J6932">
        <v>110</v>
      </c>
      <c r="K6932" t="s">
        <v>16509</v>
      </c>
      <c r="L6932">
        <v>175</v>
      </c>
      <c r="M6932">
        <v>150</v>
      </c>
    </row>
    <row r="6933" spans="1:13" x14ac:dyDescent="0.25">
      <c r="A6933" t="s">
        <v>567</v>
      </c>
      <c r="B6933" t="s">
        <v>15854</v>
      </c>
      <c r="C6933">
        <v>17</v>
      </c>
      <c r="D6933" t="s">
        <v>12</v>
      </c>
      <c r="E6933" t="s">
        <v>2190</v>
      </c>
      <c r="F6933">
        <v>32</v>
      </c>
      <c r="G6933" t="s">
        <v>13</v>
      </c>
      <c r="H6933" t="s">
        <v>5</v>
      </c>
      <c r="I6933" t="s">
        <v>2101</v>
      </c>
      <c r="J6933">
        <v>140</v>
      </c>
      <c r="K6933" t="s">
        <v>16509</v>
      </c>
      <c r="L6933">
        <v>175</v>
      </c>
      <c r="M6933">
        <v>300</v>
      </c>
    </row>
    <row r="6934" spans="1:13" x14ac:dyDescent="0.25">
      <c r="A6934" t="s">
        <v>9181</v>
      </c>
      <c r="B6934" t="s">
        <v>14437</v>
      </c>
      <c r="C6934">
        <v>8</v>
      </c>
      <c r="D6934" t="s">
        <v>12</v>
      </c>
      <c r="E6934" t="s">
        <v>2182</v>
      </c>
      <c r="F6934">
        <v>13</v>
      </c>
      <c r="G6934" t="s">
        <v>15</v>
      </c>
      <c r="H6934" t="s">
        <v>6</v>
      </c>
      <c r="I6934">
        <v>0</v>
      </c>
      <c r="J6934">
        <v>135</v>
      </c>
      <c r="K6934" t="s">
        <v>16511</v>
      </c>
      <c r="L6934">
        <v>150</v>
      </c>
      <c r="M6934">
        <v>150</v>
      </c>
    </row>
    <row r="6935" spans="1:13" x14ac:dyDescent="0.25">
      <c r="A6935" t="s">
        <v>9182</v>
      </c>
      <c r="B6935" t="s">
        <v>13806</v>
      </c>
      <c r="C6935">
        <v>5</v>
      </c>
      <c r="D6935" t="s">
        <v>12</v>
      </c>
      <c r="E6935" t="s">
        <v>2186</v>
      </c>
      <c r="F6935">
        <v>39</v>
      </c>
      <c r="G6935" t="s">
        <v>13</v>
      </c>
      <c r="H6935" t="s">
        <v>4</v>
      </c>
      <c r="I6935" t="s">
        <v>32</v>
      </c>
      <c r="J6935">
        <v>110</v>
      </c>
      <c r="K6935" t="s">
        <v>16509</v>
      </c>
      <c r="L6935">
        <v>175</v>
      </c>
      <c r="M6935">
        <v>100</v>
      </c>
    </row>
    <row r="6936" spans="1:13" x14ac:dyDescent="0.25">
      <c r="A6936" t="s">
        <v>9183</v>
      </c>
      <c r="B6936" t="s">
        <v>7590</v>
      </c>
      <c r="C6936">
        <v>7</v>
      </c>
      <c r="D6936" t="s">
        <v>19</v>
      </c>
      <c r="E6936" t="s">
        <v>2252</v>
      </c>
      <c r="F6936">
        <v>6</v>
      </c>
      <c r="G6936" t="s">
        <v>15</v>
      </c>
      <c r="H6936" t="s">
        <v>5</v>
      </c>
      <c r="I6936" t="s">
        <v>2101</v>
      </c>
      <c r="J6936">
        <v>140</v>
      </c>
      <c r="K6936" t="s">
        <v>16512</v>
      </c>
      <c r="L6936">
        <v>120</v>
      </c>
      <c r="M6936">
        <v>100</v>
      </c>
    </row>
    <row r="6937" spans="1:13" x14ac:dyDescent="0.25">
      <c r="A6937" t="s">
        <v>9184</v>
      </c>
      <c r="B6937" t="s">
        <v>14038</v>
      </c>
      <c r="C6937">
        <v>8</v>
      </c>
      <c r="D6937" t="s">
        <v>12</v>
      </c>
      <c r="E6937" t="s">
        <v>2180</v>
      </c>
      <c r="F6937">
        <v>11</v>
      </c>
      <c r="G6937" t="s">
        <v>15</v>
      </c>
      <c r="H6937" t="s">
        <v>6</v>
      </c>
      <c r="I6937" t="s">
        <v>2168</v>
      </c>
      <c r="J6937">
        <v>135</v>
      </c>
      <c r="K6937" t="s">
        <v>16511</v>
      </c>
      <c r="L6937">
        <v>150</v>
      </c>
      <c r="M6937">
        <v>150</v>
      </c>
    </row>
    <row r="6938" spans="1:13" x14ac:dyDescent="0.25">
      <c r="A6938" t="s">
        <v>9185</v>
      </c>
      <c r="B6938" t="s">
        <v>14928</v>
      </c>
      <c r="C6938">
        <v>7</v>
      </c>
      <c r="D6938" t="s">
        <v>19</v>
      </c>
      <c r="E6938" t="s">
        <v>2234</v>
      </c>
      <c r="F6938">
        <v>4</v>
      </c>
      <c r="G6938" t="s">
        <v>17</v>
      </c>
      <c r="H6938" t="s">
        <v>6</v>
      </c>
      <c r="I6938" t="s">
        <v>359</v>
      </c>
      <c r="J6938">
        <v>135</v>
      </c>
      <c r="K6938" t="s">
        <v>16507</v>
      </c>
      <c r="L6938">
        <v>100</v>
      </c>
      <c r="M6938">
        <v>100</v>
      </c>
    </row>
    <row r="6939" spans="1:13" x14ac:dyDescent="0.25">
      <c r="A6939" t="s">
        <v>9186</v>
      </c>
      <c r="B6939" t="s">
        <v>14036</v>
      </c>
      <c r="C6939">
        <v>5</v>
      </c>
      <c r="D6939" t="s">
        <v>19</v>
      </c>
      <c r="E6939" t="s">
        <v>2200</v>
      </c>
      <c r="F6939">
        <v>6</v>
      </c>
      <c r="G6939" t="s">
        <v>15</v>
      </c>
      <c r="H6939" t="s">
        <v>7</v>
      </c>
      <c r="I6939" t="s">
        <v>2101</v>
      </c>
      <c r="J6939">
        <v>100</v>
      </c>
      <c r="K6939" t="s">
        <v>16512</v>
      </c>
      <c r="L6939">
        <v>120</v>
      </c>
      <c r="M6939">
        <v>100</v>
      </c>
    </row>
    <row r="6940" spans="1:13" x14ac:dyDescent="0.25">
      <c r="A6940" t="s">
        <v>9187</v>
      </c>
      <c r="B6940" t="s">
        <v>2250</v>
      </c>
      <c r="C6940">
        <v>10</v>
      </c>
      <c r="D6940" t="s">
        <v>12</v>
      </c>
      <c r="E6940" t="s">
        <v>2182</v>
      </c>
      <c r="F6940">
        <v>12</v>
      </c>
      <c r="G6940" t="s">
        <v>15</v>
      </c>
      <c r="H6940" t="s">
        <v>6</v>
      </c>
      <c r="I6940">
        <v>0</v>
      </c>
      <c r="J6940">
        <v>135</v>
      </c>
      <c r="K6940" t="s">
        <v>16511</v>
      </c>
      <c r="L6940">
        <v>150</v>
      </c>
      <c r="M6940">
        <v>150</v>
      </c>
    </row>
    <row r="6941" spans="1:13" x14ac:dyDescent="0.25">
      <c r="A6941" t="s">
        <v>9189</v>
      </c>
      <c r="B6941" t="s">
        <v>14050</v>
      </c>
      <c r="C6941">
        <v>6</v>
      </c>
      <c r="D6941" t="s">
        <v>12</v>
      </c>
      <c r="E6941" t="s">
        <v>2196</v>
      </c>
      <c r="F6941">
        <v>23</v>
      </c>
      <c r="G6941" t="s">
        <v>15</v>
      </c>
      <c r="H6941" t="s">
        <v>6</v>
      </c>
      <c r="I6941" t="s">
        <v>1003</v>
      </c>
      <c r="J6941">
        <v>135</v>
      </c>
      <c r="K6941" t="s">
        <v>16511</v>
      </c>
      <c r="L6941">
        <v>150</v>
      </c>
      <c r="M6941">
        <v>100</v>
      </c>
    </row>
    <row r="6942" spans="1:13" x14ac:dyDescent="0.25">
      <c r="A6942" t="s">
        <v>9190</v>
      </c>
      <c r="B6942" t="s">
        <v>14468</v>
      </c>
      <c r="C6942">
        <v>3</v>
      </c>
      <c r="D6942" t="s">
        <v>12</v>
      </c>
      <c r="E6942" t="s">
        <v>2207</v>
      </c>
      <c r="F6942">
        <v>36</v>
      </c>
      <c r="G6942" t="s">
        <v>13</v>
      </c>
      <c r="H6942" t="s">
        <v>3</v>
      </c>
      <c r="I6942" t="s">
        <v>359</v>
      </c>
      <c r="J6942">
        <v>120</v>
      </c>
      <c r="K6942" t="s">
        <v>16509</v>
      </c>
      <c r="L6942">
        <v>175</v>
      </c>
      <c r="M6942">
        <v>0</v>
      </c>
    </row>
    <row r="6943" spans="1:13" x14ac:dyDescent="0.25">
      <c r="A6943" t="s">
        <v>9191</v>
      </c>
      <c r="B6943" t="s">
        <v>4467</v>
      </c>
      <c r="C6943">
        <v>5</v>
      </c>
      <c r="D6943" t="s">
        <v>12</v>
      </c>
      <c r="E6943" t="s">
        <v>2475</v>
      </c>
      <c r="F6943">
        <v>28</v>
      </c>
      <c r="G6943" t="s">
        <v>15</v>
      </c>
      <c r="H6943" t="s">
        <v>5</v>
      </c>
      <c r="I6943" t="s">
        <v>55</v>
      </c>
      <c r="J6943">
        <v>140</v>
      </c>
      <c r="K6943" t="s">
        <v>16511</v>
      </c>
      <c r="L6943">
        <v>150</v>
      </c>
      <c r="M6943">
        <v>100</v>
      </c>
    </row>
    <row r="6944" spans="1:13" x14ac:dyDescent="0.25">
      <c r="A6944" t="s">
        <v>9192</v>
      </c>
      <c r="B6944" t="s">
        <v>15111</v>
      </c>
      <c r="C6944">
        <v>7</v>
      </c>
      <c r="D6944" t="s">
        <v>19</v>
      </c>
      <c r="E6944" t="s">
        <v>2210</v>
      </c>
      <c r="F6944">
        <v>9</v>
      </c>
      <c r="G6944" t="s">
        <v>13</v>
      </c>
      <c r="H6944" t="s">
        <v>6</v>
      </c>
      <c r="I6944" t="s">
        <v>49</v>
      </c>
      <c r="J6944">
        <v>135</v>
      </c>
      <c r="K6944" t="s">
        <v>16508</v>
      </c>
      <c r="L6944">
        <v>140</v>
      </c>
      <c r="M6944">
        <v>100</v>
      </c>
    </row>
    <row r="6945" spans="1:13" x14ac:dyDescent="0.25">
      <c r="A6945" t="s">
        <v>9193</v>
      </c>
      <c r="B6945" t="s">
        <v>14276</v>
      </c>
      <c r="C6945">
        <v>6</v>
      </c>
      <c r="D6945" t="s">
        <v>19</v>
      </c>
      <c r="E6945" t="s">
        <v>2210</v>
      </c>
      <c r="F6945">
        <v>6.5</v>
      </c>
      <c r="G6945" t="s">
        <v>15</v>
      </c>
      <c r="H6945" t="s">
        <v>4</v>
      </c>
      <c r="I6945">
        <v>0</v>
      </c>
      <c r="J6945">
        <v>110</v>
      </c>
      <c r="K6945" t="s">
        <v>16512</v>
      </c>
      <c r="L6945">
        <v>120</v>
      </c>
      <c r="M6945">
        <v>100</v>
      </c>
    </row>
    <row r="6946" spans="1:13" x14ac:dyDescent="0.25">
      <c r="A6946" t="s">
        <v>9194</v>
      </c>
      <c r="B6946" t="s">
        <v>7853</v>
      </c>
      <c r="C6946">
        <v>3</v>
      </c>
      <c r="D6946" t="s">
        <v>12</v>
      </c>
      <c r="E6946" t="s">
        <v>2207</v>
      </c>
      <c r="F6946">
        <v>19</v>
      </c>
      <c r="G6946" t="s">
        <v>15</v>
      </c>
      <c r="H6946" t="s">
        <v>6</v>
      </c>
      <c r="I6946" t="s">
        <v>456</v>
      </c>
      <c r="J6946">
        <v>135</v>
      </c>
      <c r="K6946" t="s">
        <v>16511</v>
      </c>
      <c r="L6946">
        <v>150</v>
      </c>
      <c r="M6946">
        <v>0</v>
      </c>
    </row>
    <row r="6947" spans="1:13" x14ac:dyDescent="0.25">
      <c r="A6947" t="s">
        <v>9196</v>
      </c>
      <c r="B6947" t="s">
        <v>5588</v>
      </c>
      <c r="C6947">
        <v>7</v>
      </c>
      <c r="D6947" t="s">
        <v>12</v>
      </c>
      <c r="E6947" t="s">
        <v>2219</v>
      </c>
      <c r="F6947">
        <v>5</v>
      </c>
      <c r="G6947" t="s">
        <v>17</v>
      </c>
      <c r="H6947" t="s">
        <v>3</v>
      </c>
      <c r="I6947">
        <v>0</v>
      </c>
      <c r="J6947">
        <v>120</v>
      </c>
      <c r="K6947" t="s">
        <v>16510</v>
      </c>
      <c r="L6947">
        <v>125</v>
      </c>
      <c r="M6947">
        <v>100</v>
      </c>
    </row>
    <row r="6948" spans="1:13" x14ac:dyDescent="0.25">
      <c r="A6948" t="s">
        <v>230</v>
      </c>
      <c r="B6948" t="s">
        <v>14590</v>
      </c>
      <c r="C6948">
        <v>4</v>
      </c>
      <c r="D6948" t="s">
        <v>19</v>
      </c>
      <c r="E6948" t="s">
        <v>2200</v>
      </c>
      <c r="F6948">
        <v>3</v>
      </c>
      <c r="G6948" t="s">
        <v>17</v>
      </c>
      <c r="H6948" t="s">
        <v>4</v>
      </c>
      <c r="I6948" t="s">
        <v>359</v>
      </c>
      <c r="J6948">
        <v>110</v>
      </c>
      <c r="K6948" t="s">
        <v>16507</v>
      </c>
      <c r="L6948">
        <v>100</v>
      </c>
      <c r="M6948">
        <v>0</v>
      </c>
    </row>
    <row r="6949" spans="1:13" x14ac:dyDescent="0.25">
      <c r="A6949" t="s">
        <v>9197</v>
      </c>
      <c r="B6949" t="s">
        <v>5897</v>
      </c>
      <c r="C6949">
        <v>6</v>
      </c>
      <c r="D6949" t="s">
        <v>12</v>
      </c>
      <c r="E6949" t="s">
        <v>2217</v>
      </c>
      <c r="F6949">
        <v>16</v>
      </c>
      <c r="G6949" t="s">
        <v>15</v>
      </c>
      <c r="H6949" t="s">
        <v>6</v>
      </c>
      <c r="I6949" t="s">
        <v>32</v>
      </c>
      <c r="J6949">
        <v>135</v>
      </c>
      <c r="K6949" t="s">
        <v>16511</v>
      </c>
      <c r="L6949">
        <v>150</v>
      </c>
      <c r="M6949">
        <v>100</v>
      </c>
    </row>
    <row r="6950" spans="1:13" x14ac:dyDescent="0.25">
      <c r="A6950" t="s">
        <v>37</v>
      </c>
      <c r="B6950" t="s">
        <v>6263</v>
      </c>
      <c r="C6950">
        <v>6</v>
      </c>
      <c r="D6950" t="s">
        <v>12</v>
      </c>
      <c r="E6950" t="s">
        <v>2241</v>
      </c>
      <c r="F6950">
        <v>8</v>
      </c>
      <c r="G6950" t="s">
        <v>17</v>
      </c>
      <c r="H6950" t="s">
        <v>5</v>
      </c>
      <c r="I6950">
        <v>0</v>
      </c>
      <c r="J6950">
        <v>140</v>
      </c>
      <c r="K6950" t="s">
        <v>16510</v>
      </c>
      <c r="L6950">
        <v>125</v>
      </c>
      <c r="M6950">
        <v>100</v>
      </c>
    </row>
    <row r="6951" spans="1:13" x14ac:dyDescent="0.25">
      <c r="A6951" t="s">
        <v>9198</v>
      </c>
      <c r="B6951" t="s">
        <v>14961</v>
      </c>
      <c r="C6951">
        <v>7</v>
      </c>
      <c r="D6951" t="s">
        <v>12</v>
      </c>
      <c r="E6951" t="s">
        <v>2325</v>
      </c>
      <c r="F6951">
        <v>20</v>
      </c>
      <c r="G6951" t="s">
        <v>15</v>
      </c>
      <c r="H6951" t="s">
        <v>7</v>
      </c>
      <c r="I6951" t="s">
        <v>359</v>
      </c>
      <c r="J6951">
        <v>100</v>
      </c>
      <c r="K6951" t="s">
        <v>16511</v>
      </c>
      <c r="L6951">
        <v>150</v>
      </c>
      <c r="M6951">
        <v>100</v>
      </c>
    </row>
    <row r="6952" spans="1:13" x14ac:dyDescent="0.25">
      <c r="A6952" t="s">
        <v>9199</v>
      </c>
      <c r="B6952" t="s">
        <v>3993</v>
      </c>
      <c r="C6952">
        <v>3</v>
      </c>
      <c r="D6952" t="s">
        <v>12</v>
      </c>
      <c r="E6952" t="s">
        <v>2191</v>
      </c>
      <c r="F6952">
        <v>20</v>
      </c>
      <c r="G6952" t="s">
        <v>15</v>
      </c>
      <c r="H6952" t="s">
        <v>3</v>
      </c>
      <c r="I6952" t="s">
        <v>32</v>
      </c>
      <c r="J6952">
        <v>120</v>
      </c>
      <c r="K6952" t="s">
        <v>16511</v>
      </c>
      <c r="L6952">
        <v>150</v>
      </c>
      <c r="M6952">
        <v>0</v>
      </c>
    </row>
    <row r="6953" spans="1:13" x14ac:dyDescent="0.25">
      <c r="A6953" t="s">
        <v>9200</v>
      </c>
      <c r="B6953" t="s">
        <v>14610</v>
      </c>
      <c r="C6953">
        <v>7</v>
      </c>
      <c r="D6953" t="s">
        <v>12</v>
      </c>
      <c r="E6953" t="s">
        <v>2190</v>
      </c>
      <c r="F6953">
        <v>32</v>
      </c>
      <c r="G6953" t="s">
        <v>13</v>
      </c>
      <c r="H6953" t="s">
        <v>5</v>
      </c>
      <c r="I6953" t="s">
        <v>52</v>
      </c>
      <c r="J6953">
        <v>140</v>
      </c>
      <c r="K6953" t="s">
        <v>16509</v>
      </c>
      <c r="L6953">
        <v>175</v>
      </c>
      <c r="M6953">
        <v>100</v>
      </c>
    </row>
    <row r="6954" spans="1:13" x14ac:dyDescent="0.25">
      <c r="A6954" t="s">
        <v>9201</v>
      </c>
      <c r="B6954" t="s">
        <v>15066</v>
      </c>
      <c r="C6954">
        <v>7</v>
      </c>
      <c r="D6954" t="s">
        <v>12</v>
      </c>
      <c r="E6954" t="s">
        <v>2244</v>
      </c>
      <c r="F6954">
        <v>44</v>
      </c>
      <c r="G6954" t="s">
        <v>13</v>
      </c>
      <c r="H6954" t="s">
        <v>3</v>
      </c>
      <c r="I6954" t="s">
        <v>1003</v>
      </c>
      <c r="J6954">
        <v>120</v>
      </c>
      <c r="K6954" t="s">
        <v>16509</v>
      </c>
      <c r="L6954">
        <v>175</v>
      </c>
      <c r="M6954">
        <v>100</v>
      </c>
    </row>
    <row r="6955" spans="1:13" x14ac:dyDescent="0.25">
      <c r="A6955" t="s">
        <v>9202</v>
      </c>
      <c r="B6955" t="s">
        <v>14149</v>
      </c>
      <c r="C6955">
        <v>8</v>
      </c>
      <c r="D6955" t="s">
        <v>19</v>
      </c>
      <c r="E6955" t="s">
        <v>2207</v>
      </c>
      <c r="F6955">
        <v>3</v>
      </c>
      <c r="G6955" t="s">
        <v>17</v>
      </c>
      <c r="H6955" t="s">
        <v>5</v>
      </c>
      <c r="I6955">
        <v>0</v>
      </c>
      <c r="J6955">
        <v>140</v>
      </c>
      <c r="K6955" t="s">
        <v>16507</v>
      </c>
      <c r="L6955">
        <v>100</v>
      </c>
      <c r="M6955">
        <v>150</v>
      </c>
    </row>
    <row r="6956" spans="1:13" x14ac:dyDescent="0.25">
      <c r="A6956" t="s">
        <v>1191</v>
      </c>
      <c r="B6956" t="s">
        <v>13857</v>
      </c>
      <c r="C6956">
        <v>8</v>
      </c>
      <c r="D6956" t="s">
        <v>19</v>
      </c>
      <c r="E6956" t="s">
        <v>2174</v>
      </c>
      <c r="F6956">
        <v>6.5</v>
      </c>
      <c r="G6956" t="s">
        <v>15</v>
      </c>
      <c r="H6956" t="s">
        <v>5</v>
      </c>
      <c r="I6956">
        <v>0</v>
      </c>
      <c r="J6956">
        <v>140</v>
      </c>
      <c r="K6956" t="s">
        <v>16512</v>
      </c>
      <c r="L6956">
        <v>120</v>
      </c>
      <c r="M6956">
        <v>150</v>
      </c>
    </row>
    <row r="6957" spans="1:13" x14ac:dyDescent="0.25">
      <c r="A6957" t="s">
        <v>9203</v>
      </c>
      <c r="B6957" t="s">
        <v>14013</v>
      </c>
      <c r="C6957">
        <v>12</v>
      </c>
      <c r="D6957" t="s">
        <v>12</v>
      </c>
      <c r="E6957" t="s">
        <v>2322</v>
      </c>
      <c r="F6957">
        <v>38</v>
      </c>
      <c r="G6957" t="s">
        <v>13</v>
      </c>
      <c r="H6957" t="s">
        <v>6</v>
      </c>
      <c r="I6957" t="s">
        <v>52</v>
      </c>
      <c r="J6957">
        <v>135</v>
      </c>
      <c r="K6957" t="s">
        <v>16509</v>
      </c>
      <c r="L6957">
        <v>175</v>
      </c>
      <c r="M6957">
        <v>150</v>
      </c>
    </row>
    <row r="6958" spans="1:13" x14ac:dyDescent="0.25">
      <c r="A6958" t="s">
        <v>1974</v>
      </c>
      <c r="B6958" t="s">
        <v>3785</v>
      </c>
      <c r="C6958">
        <v>6</v>
      </c>
      <c r="D6958" t="s">
        <v>19</v>
      </c>
      <c r="E6958" t="s">
        <v>2234</v>
      </c>
      <c r="F6958">
        <v>4</v>
      </c>
      <c r="G6958" t="s">
        <v>17</v>
      </c>
      <c r="H6958" t="s">
        <v>5</v>
      </c>
      <c r="I6958">
        <v>0</v>
      </c>
      <c r="J6958">
        <v>140</v>
      </c>
      <c r="K6958" t="s">
        <v>16507</v>
      </c>
      <c r="L6958">
        <v>100</v>
      </c>
      <c r="M6958">
        <v>100</v>
      </c>
    </row>
    <row r="6959" spans="1:13" x14ac:dyDescent="0.25">
      <c r="A6959" t="s">
        <v>9204</v>
      </c>
      <c r="B6959" t="s">
        <v>5167</v>
      </c>
      <c r="C6959">
        <v>4</v>
      </c>
      <c r="D6959" t="s">
        <v>12</v>
      </c>
      <c r="E6959" t="s">
        <v>2207</v>
      </c>
      <c r="F6959">
        <v>44</v>
      </c>
      <c r="G6959" t="s">
        <v>13</v>
      </c>
      <c r="H6959" t="s">
        <v>4</v>
      </c>
      <c r="I6959" t="s">
        <v>359</v>
      </c>
      <c r="J6959">
        <v>110</v>
      </c>
      <c r="K6959" t="s">
        <v>16509</v>
      </c>
      <c r="L6959">
        <v>175</v>
      </c>
      <c r="M6959">
        <v>0</v>
      </c>
    </row>
    <row r="6960" spans="1:13" x14ac:dyDescent="0.25">
      <c r="A6960" t="s">
        <v>9205</v>
      </c>
      <c r="B6960" t="s">
        <v>15526</v>
      </c>
      <c r="C6960">
        <v>6</v>
      </c>
      <c r="D6960" t="s">
        <v>19</v>
      </c>
      <c r="E6960" t="s">
        <v>2210</v>
      </c>
      <c r="F6960">
        <v>3</v>
      </c>
      <c r="G6960" t="s">
        <v>17</v>
      </c>
      <c r="H6960" t="s">
        <v>6</v>
      </c>
      <c r="I6960" t="s">
        <v>359</v>
      </c>
      <c r="J6960">
        <v>135</v>
      </c>
      <c r="K6960" t="s">
        <v>16507</v>
      </c>
      <c r="L6960">
        <v>100</v>
      </c>
      <c r="M6960">
        <v>100</v>
      </c>
    </row>
    <row r="6961" spans="1:13" x14ac:dyDescent="0.25">
      <c r="A6961" t="s">
        <v>766</v>
      </c>
      <c r="B6961" t="s">
        <v>14144</v>
      </c>
      <c r="C6961">
        <v>6</v>
      </c>
      <c r="D6961" t="s">
        <v>12</v>
      </c>
      <c r="E6961" t="s">
        <v>2186</v>
      </c>
      <c r="F6961">
        <v>5</v>
      </c>
      <c r="G6961" t="s">
        <v>17</v>
      </c>
      <c r="H6961" t="s">
        <v>5</v>
      </c>
      <c r="I6961" t="s">
        <v>2101</v>
      </c>
      <c r="J6961">
        <v>140</v>
      </c>
      <c r="K6961" t="s">
        <v>16510</v>
      </c>
      <c r="L6961">
        <v>125</v>
      </c>
      <c r="M6961">
        <v>100</v>
      </c>
    </row>
    <row r="6962" spans="1:13" x14ac:dyDescent="0.25">
      <c r="A6962" t="s">
        <v>9206</v>
      </c>
      <c r="B6962" t="s">
        <v>4747</v>
      </c>
      <c r="C6962">
        <v>3</v>
      </c>
      <c r="D6962" t="s">
        <v>19</v>
      </c>
      <c r="E6962" t="s">
        <v>2198</v>
      </c>
      <c r="F6962">
        <v>6.5</v>
      </c>
      <c r="G6962" t="s">
        <v>15</v>
      </c>
      <c r="H6962" t="s">
        <v>4</v>
      </c>
      <c r="I6962" t="s">
        <v>52</v>
      </c>
      <c r="J6962">
        <v>110</v>
      </c>
      <c r="K6962" t="s">
        <v>16512</v>
      </c>
      <c r="L6962">
        <v>120</v>
      </c>
      <c r="M6962">
        <v>0</v>
      </c>
    </row>
    <row r="6963" spans="1:13" x14ac:dyDescent="0.25">
      <c r="A6963" t="s">
        <v>9207</v>
      </c>
      <c r="B6963" t="s">
        <v>3833</v>
      </c>
      <c r="C6963">
        <v>8</v>
      </c>
      <c r="D6963" t="s">
        <v>19</v>
      </c>
      <c r="E6963" t="s">
        <v>2210</v>
      </c>
      <c r="F6963">
        <v>8.5</v>
      </c>
      <c r="G6963" t="s">
        <v>13</v>
      </c>
      <c r="H6963" t="s">
        <v>5</v>
      </c>
      <c r="I6963" t="s">
        <v>359</v>
      </c>
      <c r="J6963">
        <v>140</v>
      </c>
      <c r="K6963" t="s">
        <v>16508</v>
      </c>
      <c r="L6963">
        <v>140</v>
      </c>
      <c r="M6963">
        <v>150</v>
      </c>
    </row>
    <row r="6964" spans="1:13" x14ac:dyDescent="0.25">
      <c r="A6964" t="s">
        <v>9208</v>
      </c>
      <c r="B6964" t="s">
        <v>4615</v>
      </c>
      <c r="C6964">
        <v>7</v>
      </c>
      <c r="D6964" t="s">
        <v>12</v>
      </c>
      <c r="E6964" t="s">
        <v>2214</v>
      </c>
      <c r="F6964">
        <v>19</v>
      </c>
      <c r="G6964" t="s">
        <v>15</v>
      </c>
      <c r="H6964" t="s">
        <v>7</v>
      </c>
      <c r="I6964" t="s">
        <v>55</v>
      </c>
      <c r="J6964">
        <v>100</v>
      </c>
      <c r="K6964" t="s">
        <v>16511</v>
      </c>
      <c r="L6964">
        <v>150</v>
      </c>
      <c r="M6964">
        <v>100</v>
      </c>
    </row>
    <row r="6965" spans="1:13" x14ac:dyDescent="0.25">
      <c r="A6965" t="s">
        <v>9209</v>
      </c>
      <c r="B6965" t="s">
        <v>4475</v>
      </c>
      <c r="C6965">
        <v>10</v>
      </c>
      <c r="D6965" t="s">
        <v>12</v>
      </c>
      <c r="E6965" t="s">
        <v>2322</v>
      </c>
      <c r="F6965">
        <v>47</v>
      </c>
      <c r="G6965" t="s">
        <v>13</v>
      </c>
      <c r="H6965" t="s">
        <v>3</v>
      </c>
      <c r="I6965">
        <v>0</v>
      </c>
      <c r="J6965">
        <v>120</v>
      </c>
      <c r="K6965" t="s">
        <v>16509</v>
      </c>
      <c r="L6965">
        <v>175</v>
      </c>
      <c r="M6965">
        <v>150</v>
      </c>
    </row>
    <row r="6966" spans="1:13" x14ac:dyDescent="0.25">
      <c r="A6966" t="s">
        <v>279</v>
      </c>
      <c r="B6966" t="s">
        <v>14452</v>
      </c>
      <c r="C6966">
        <v>5</v>
      </c>
      <c r="D6966" t="s">
        <v>19</v>
      </c>
      <c r="E6966" t="s">
        <v>3537</v>
      </c>
      <c r="F6966">
        <v>6</v>
      </c>
      <c r="G6966" t="s">
        <v>15</v>
      </c>
      <c r="H6966" t="s">
        <v>4</v>
      </c>
      <c r="I6966" t="s">
        <v>52</v>
      </c>
      <c r="J6966">
        <v>110</v>
      </c>
      <c r="K6966" t="s">
        <v>16512</v>
      </c>
      <c r="L6966">
        <v>120</v>
      </c>
      <c r="M6966">
        <v>100</v>
      </c>
    </row>
    <row r="6967" spans="1:13" x14ac:dyDescent="0.25">
      <c r="A6967" t="s">
        <v>9211</v>
      </c>
      <c r="B6967" t="s">
        <v>15855</v>
      </c>
      <c r="C6967">
        <v>5</v>
      </c>
      <c r="D6967" t="s">
        <v>19</v>
      </c>
      <c r="E6967" t="s">
        <v>2182</v>
      </c>
      <c r="F6967">
        <v>9</v>
      </c>
      <c r="G6967" t="s">
        <v>13</v>
      </c>
      <c r="H6967" t="s">
        <v>3</v>
      </c>
      <c r="I6967" t="s">
        <v>1003</v>
      </c>
      <c r="J6967">
        <v>120</v>
      </c>
      <c r="K6967" t="s">
        <v>16508</v>
      </c>
      <c r="L6967">
        <v>140</v>
      </c>
      <c r="M6967">
        <v>100</v>
      </c>
    </row>
    <row r="6968" spans="1:13" x14ac:dyDescent="0.25">
      <c r="A6968" t="s">
        <v>9212</v>
      </c>
      <c r="B6968" t="s">
        <v>7113</v>
      </c>
      <c r="C6968">
        <v>20</v>
      </c>
      <c r="D6968" t="s">
        <v>12</v>
      </c>
      <c r="E6968" t="s">
        <v>2186</v>
      </c>
      <c r="F6968">
        <v>12</v>
      </c>
      <c r="G6968" t="s">
        <v>15</v>
      </c>
      <c r="H6968" t="s">
        <v>6</v>
      </c>
      <c r="I6968">
        <v>0</v>
      </c>
      <c r="J6968">
        <v>135</v>
      </c>
      <c r="K6968" t="s">
        <v>16511</v>
      </c>
      <c r="L6968">
        <v>150</v>
      </c>
      <c r="M6968">
        <v>300</v>
      </c>
    </row>
    <row r="6969" spans="1:13" x14ac:dyDescent="0.25">
      <c r="A6969" t="s">
        <v>9213</v>
      </c>
      <c r="B6969" t="s">
        <v>3183</v>
      </c>
      <c r="C6969">
        <v>6</v>
      </c>
      <c r="D6969" t="s">
        <v>19</v>
      </c>
      <c r="E6969" t="s">
        <v>2198</v>
      </c>
      <c r="F6969">
        <v>3</v>
      </c>
      <c r="G6969" t="s">
        <v>17</v>
      </c>
      <c r="H6969" t="s">
        <v>6</v>
      </c>
      <c r="I6969">
        <v>0</v>
      </c>
      <c r="J6969">
        <v>135</v>
      </c>
      <c r="K6969" t="s">
        <v>16507</v>
      </c>
      <c r="L6969">
        <v>100</v>
      </c>
      <c r="M6969">
        <v>100</v>
      </c>
    </row>
    <row r="6970" spans="1:13" x14ac:dyDescent="0.25">
      <c r="A6970" t="s">
        <v>9214</v>
      </c>
      <c r="B6970" t="s">
        <v>2259</v>
      </c>
      <c r="C6970">
        <v>3</v>
      </c>
      <c r="D6970" t="s">
        <v>12</v>
      </c>
      <c r="E6970" t="s">
        <v>2207</v>
      </c>
      <c r="F6970">
        <v>21</v>
      </c>
      <c r="G6970" t="s">
        <v>15</v>
      </c>
      <c r="H6970" t="s">
        <v>4</v>
      </c>
      <c r="I6970">
        <v>0</v>
      </c>
      <c r="J6970">
        <v>110</v>
      </c>
      <c r="K6970" t="s">
        <v>16511</v>
      </c>
      <c r="L6970">
        <v>150</v>
      </c>
      <c r="M6970">
        <v>0</v>
      </c>
    </row>
    <row r="6971" spans="1:13" x14ac:dyDescent="0.25">
      <c r="A6971" t="s">
        <v>9216</v>
      </c>
      <c r="B6971" t="s">
        <v>15157</v>
      </c>
      <c r="C6971">
        <v>6</v>
      </c>
      <c r="D6971" t="s">
        <v>19</v>
      </c>
      <c r="E6971" t="s">
        <v>5726</v>
      </c>
      <c r="F6971">
        <v>2</v>
      </c>
      <c r="G6971" t="s">
        <v>17</v>
      </c>
      <c r="H6971" t="s">
        <v>6</v>
      </c>
      <c r="I6971" t="s">
        <v>32</v>
      </c>
      <c r="J6971">
        <v>135</v>
      </c>
      <c r="K6971" t="s">
        <v>16507</v>
      </c>
      <c r="L6971">
        <v>100</v>
      </c>
      <c r="M6971">
        <v>100</v>
      </c>
    </row>
    <row r="6972" spans="1:13" x14ac:dyDescent="0.25">
      <c r="A6972" t="s">
        <v>9217</v>
      </c>
      <c r="B6972" t="s">
        <v>14589</v>
      </c>
      <c r="C6972">
        <v>9</v>
      </c>
      <c r="D6972" t="s">
        <v>12</v>
      </c>
      <c r="E6972" t="s">
        <v>2226</v>
      </c>
      <c r="F6972">
        <v>31</v>
      </c>
      <c r="G6972" t="s">
        <v>13</v>
      </c>
      <c r="H6972" t="s">
        <v>3</v>
      </c>
      <c r="I6972" t="s">
        <v>359</v>
      </c>
      <c r="J6972">
        <v>120</v>
      </c>
      <c r="K6972" t="s">
        <v>16509</v>
      </c>
      <c r="L6972">
        <v>175</v>
      </c>
      <c r="M6972">
        <v>150</v>
      </c>
    </row>
    <row r="6973" spans="1:13" x14ac:dyDescent="0.25">
      <c r="A6973" t="s">
        <v>9218</v>
      </c>
      <c r="B6973" t="s">
        <v>15599</v>
      </c>
      <c r="C6973">
        <v>6</v>
      </c>
      <c r="D6973" t="s">
        <v>19</v>
      </c>
      <c r="E6973" t="s">
        <v>2311</v>
      </c>
      <c r="F6973">
        <v>9</v>
      </c>
      <c r="G6973" t="s">
        <v>13</v>
      </c>
      <c r="H6973" t="s">
        <v>3</v>
      </c>
      <c r="I6973" t="s">
        <v>32</v>
      </c>
      <c r="J6973">
        <v>120</v>
      </c>
      <c r="K6973" t="s">
        <v>16508</v>
      </c>
      <c r="L6973">
        <v>140</v>
      </c>
      <c r="M6973">
        <v>100</v>
      </c>
    </row>
    <row r="6974" spans="1:13" x14ac:dyDescent="0.25">
      <c r="A6974" t="s">
        <v>9219</v>
      </c>
      <c r="B6974" t="s">
        <v>14494</v>
      </c>
      <c r="C6974">
        <v>4</v>
      </c>
      <c r="D6974" t="s">
        <v>12</v>
      </c>
      <c r="E6974" t="s">
        <v>2231</v>
      </c>
      <c r="F6974">
        <v>5</v>
      </c>
      <c r="G6974" t="s">
        <v>17</v>
      </c>
      <c r="H6974" t="s">
        <v>6</v>
      </c>
      <c r="I6974" t="s">
        <v>1003</v>
      </c>
      <c r="J6974">
        <v>135</v>
      </c>
      <c r="K6974" t="s">
        <v>16510</v>
      </c>
      <c r="L6974">
        <v>125</v>
      </c>
      <c r="M6974">
        <v>0</v>
      </c>
    </row>
    <row r="6975" spans="1:13" x14ac:dyDescent="0.25">
      <c r="A6975" t="s">
        <v>9220</v>
      </c>
      <c r="B6975" t="s">
        <v>9221</v>
      </c>
      <c r="C6975">
        <v>11</v>
      </c>
      <c r="D6975" t="s">
        <v>12</v>
      </c>
      <c r="E6975" t="s">
        <v>2182</v>
      </c>
      <c r="F6975">
        <v>22</v>
      </c>
      <c r="G6975" t="s">
        <v>15</v>
      </c>
      <c r="H6975" t="s">
        <v>6</v>
      </c>
      <c r="I6975" t="s">
        <v>359</v>
      </c>
      <c r="J6975">
        <v>135</v>
      </c>
      <c r="K6975" t="s">
        <v>16511</v>
      </c>
      <c r="L6975">
        <v>150</v>
      </c>
      <c r="M6975">
        <v>150</v>
      </c>
    </row>
    <row r="6976" spans="1:13" x14ac:dyDescent="0.25">
      <c r="A6976" t="s">
        <v>9222</v>
      </c>
      <c r="B6976" t="s">
        <v>3575</v>
      </c>
      <c r="C6976">
        <v>2</v>
      </c>
      <c r="D6976" t="s">
        <v>12</v>
      </c>
      <c r="E6976" t="s">
        <v>2182</v>
      </c>
      <c r="F6976">
        <v>34</v>
      </c>
      <c r="G6976" t="s">
        <v>13</v>
      </c>
      <c r="H6976" t="s">
        <v>5</v>
      </c>
      <c r="I6976" t="s">
        <v>52</v>
      </c>
      <c r="J6976">
        <v>140</v>
      </c>
      <c r="K6976" t="s">
        <v>16509</v>
      </c>
      <c r="L6976">
        <v>175</v>
      </c>
      <c r="M6976">
        <v>0</v>
      </c>
    </row>
    <row r="6977" spans="1:13" x14ac:dyDescent="0.25">
      <c r="A6977" t="s">
        <v>804</v>
      </c>
      <c r="B6977" t="s">
        <v>15856</v>
      </c>
      <c r="C6977">
        <v>12</v>
      </c>
      <c r="D6977" t="s">
        <v>12</v>
      </c>
      <c r="E6977" t="s">
        <v>3471</v>
      </c>
      <c r="F6977">
        <v>29</v>
      </c>
      <c r="G6977" t="s">
        <v>15</v>
      </c>
      <c r="H6977" t="s">
        <v>4</v>
      </c>
      <c r="I6977" t="s">
        <v>359</v>
      </c>
      <c r="J6977">
        <v>110</v>
      </c>
      <c r="K6977" t="s">
        <v>16511</v>
      </c>
      <c r="L6977">
        <v>150</v>
      </c>
      <c r="M6977">
        <v>150</v>
      </c>
    </row>
    <row r="6978" spans="1:13" x14ac:dyDescent="0.25">
      <c r="A6978" t="s">
        <v>9223</v>
      </c>
      <c r="B6978" t="s">
        <v>3788</v>
      </c>
      <c r="C6978">
        <v>8</v>
      </c>
      <c r="D6978" t="s">
        <v>12</v>
      </c>
      <c r="E6978" t="s">
        <v>2233</v>
      </c>
      <c r="F6978">
        <v>13</v>
      </c>
      <c r="G6978" t="s">
        <v>15</v>
      </c>
      <c r="H6978" t="s">
        <v>6</v>
      </c>
      <c r="I6978">
        <v>0</v>
      </c>
      <c r="J6978">
        <v>135</v>
      </c>
      <c r="K6978" t="s">
        <v>16511</v>
      </c>
      <c r="L6978">
        <v>150</v>
      </c>
      <c r="M6978">
        <v>150</v>
      </c>
    </row>
    <row r="6979" spans="1:13" x14ac:dyDescent="0.25">
      <c r="A6979" t="s">
        <v>9224</v>
      </c>
      <c r="B6979" t="s">
        <v>13991</v>
      </c>
      <c r="C6979">
        <v>7</v>
      </c>
      <c r="D6979" t="s">
        <v>12</v>
      </c>
      <c r="E6979" t="s">
        <v>2208</v>
      </c>
      <c r="F6979">
        <v>43</v>
      </c>
      <c r="G6979" t="s">
        <v>13</v>
      </c>
      <c r="H6979" t="s">
        <v>6</v>
      </c>
      <c r="I6979">
        <v>0</v>
      </c>
      <c r="J6979">
        <v>135</v>
      </c>
      <c r="K6979" t="s">
        <v>16509</v>
      </c>
      <c r="L6979">
        <v>175</v>
      </c>
      <c r="M6979">
        <v>100</v>
      </c>
    </row>
    <row r="6980" spans="1:13" x14ac:dyDescent="0.25">
      <c r="A6980" t="s">
        <v>1984</v>
      </c>
      <c r="B6980" t="s">
        <v>14491</v>
      </c>
      <c r="C6980">
        <v>8</v>
      </c>
      <c r="D6980" t="s">
        <v>12</v>
      </c>
      <c r="E6980" t="s">
        <v>2280</v>
      </c>
      <c r="F6980">
        <v>29</v>
      </c>
      <c r="G6980" t="s">
        <v>15</v>
      </c>
      <c r="H6980" t="s">
        <v>6</v>
      </c>
      <c r="I6980" t="s">
        <v>1096</v>
      </c>
      <c r="J6980">
        <v>135</v>
      </c>
      <c r="K6980" t="s">
        <v>16511</v>
      </c>
      <c r="L6980">
        <v>150</v>
      </c>
      <c r="M6980">
        <v>150</v>
      </c>
    </row>
    <row r="6981" spans="1:13" x14ac:dyDescent="0.25">
      <c r="A6981" t="s">
        <v>9225</v>
      </c>
      <c r="B6981" t="s">
        <v>14258</v>
      </c>
      <c r="C6981">
        <v>5</v>
      </c>
      <c r="D6981" t="s">
        <v>19</v>
      </c>
      <c r="E6981" t="s">
        <v>2182</v>
      </c>
      <c r="F6981">
        <v>8.5</v>
      </c>
      <c r="G6981" t="s">
        <v>13</v>
      </c>
      <c r="H6981" t="s">
        <v>3</v>
      </c>
      <c r="I6981">
        <v>0</v>
      </c>
      <c r="J6981">
        <v>120</v>
      </c>
      <c r="K6981" t="s">
        <v>16508</v>
      </c>
      <c r="L6981">
        <v>140</v>
      </c>
      <c r="M6981">
        <v>100</v>
      </c>
    </row>
    <row r="6982" spans="1:13" x14ac:dyDescent="0.25">
      <c r="A6982" t="s">
        <v>9226</v>
      </c>
      <c r="B6982" t="s">
        <v>15857</v>
      </c>
      <c r="C6982">
        <v>15</v>
      </c>
      <c r="D6982" t="s">
        <v>12</v>
      </c>
      <c r="E6982" t="s">
        <v>2533</v>
      </c>
      <c r="F6982">
        <v>32</v>
      </c>
      <c r="G6982" t="s">
        <v>13</v>
      </c>
      <c r="H6982" t="s">
        <v>6</v>
      </c>
      <c r="I6982" t="s">
        <v>55</v>
      </c>
      <c r="J6982">
        <v>135</v>
      </c>
      <c r="K6982" t="s">
        <v>16509</v>
      </c>
      <c r="L6982">
        <v>175</v>
      </c>
      <c r="M6982">
        <v>200</v>
      </c>
    </row>
    <row r="6983" spans="1:13" x14ac:dyDescent="0.25">
      <c r="A6983" t="s">
        <v>9227</v>
      </c>
      <c r="B6983" t="s">
        <v>14970</v>
      </c>
      <c r="C6983">
        <v>3</v>
      </c>
      <c r="D6983" t="s">
        <v>19</v>
      </c>
      <c r="E6983" t="s">
        <v>2182</v>
      </c>
      <c r="F6983">
        <v>4</v>
      </c>
      <c r="G6983" t="s">
        <v>17</v>
      </c>
      <c r="H6983" t="s">
        <v>6</v>
      </c>
      <c r="I6983">
        <v>0</v>
      </c>
      <c r="J6983">
        <v>135</v>
      </c>
      <c r="K6983" t="s">
        <v>16507</v>
      </c>
      <c r="L6983">
        <v>100</v>
      </c>
      <c r="M6983">
        <v>0</v>
      </c>
    </row>
    <row r="6984" spans="1:13" x14ac:dyDescent="0.25">
      <c r="A6984" t="s">
        <v>9228</v>
      </c>
      <c r="B6984" t="s">
        <v>9705</v>
      </c>
      <c r="C6984">
        <v>8</v>
      </c>
      <c r="D6984" t="s">
        <v>12</v>
      </c>
      <c r="E6984" t="s">
        <v>2217</v>
      </c>
      <c r="F6984">
        <v>7</v>
      </c>
      <c r="G6984" t="s">
        <v>17</v>
      </c>
      <c r="H6984" t="s">
        <v>3</v>
      </c>
      <c r="I6984">
        <v>0</v>
      </c>
      <c r="J6984">
        <v>120</v>
      </c>
      <c r="K6984" t="s">
        <v>16510</v>
      </c>
      <c r="L6984">
        <v>125</v>
      </c>
      <c r="M6984">
        <v>150</v>
      </c>
    </row>
    <row r="6985" spans="1:13" x14ac:dyDescent="0.25">
      <c r="A6985" t="s">
        <v>9230</v>
      </c>
      <c r="B6985" t="s">
        <v>15858</v>
      </c>
      <c r="C6985">
        <v>5</v>
      </c>
      <c r="D6985" t="s">
        <v>19</v>
      </c>
      <c r="E6985" t="s">
        <v>2174</v>
      </c>
      <c r="F6985">
        <v>6.5</v>
      </c>
      <c r="G6985" t="s">
        <v>15</v>
      </c>
      <c r="H6985" t="s">
        <v>7</v>
      </c>
      <c r="I6985" t="s">
        <v>55</v>
      </c>
      <c r="J6985">
        <v>100</v>
      </c>
      <c r="K6985" t="s">
        <v>16512</v>
      </c>
      <c r="L6985">
        <v>120</v>
      </c>
      <c r="M6985">
        <v>100</v>
      </c>
    </row>
    <row r="6986" spans="1:13" x14ac:dyDescent="0.25">
      <c r="A6986" t="s">
        <v>9231</v>
      </c>
      <c r="B6986" t="s">
        <v>8708</v>
      </c>
      <c r="C6986">
        <v>11</v>
      </c>
      <c r="D6986" t="s">
        <v>12</v>
      </c>
      <c r="E6986" t="s">
        <v>2231</v>
      </c>
      <c r="F6986">
        <v>6</v>
      </c>
      <c r="G6986" t="s">
        <v>17</v>
      </c>
      <c r="H6986" t="s">
        <v>3</v>
      </c>
      <c r="I6986" t="s">
        <v>359</v>
      </c>
      <c r="J6986">
        <v>120</v>
      </c>
      <c r="K6986" t="s">
        <v>16510</v>
      </c>
      <c r="L6986">
        <v>125</v>
      </c>
      <c r="M6986">
        <v>150</v>
      </c>
    </row>
    <row r="6987" spans="1:13" x14ac:dyDescent="0.25">
      <c r="A6987" t="s">
        <v>9232</v>
      </c>
      <c r="B6987" t="s">
        <v>13792</v>
      </c>
      <c r="C6987">
        <v>5</v>
      </c>
      <c r="D6987" t="s">
        <v>12</v>
      </c>
      <c r="E6987" t="s">
        <v>2207</v>
      </c>
      <c r="F6987">
        <v>14</v>
      </c>
      <c r="G6987" t="s">
        <v>15</v>
      </c>
      <c r="H6987" t="s">
        <v>4</v>
      </c>
      <c r="I6987">
        <v>0</v>
      </c>
      <c r="J6987">
        <v>110</v>
      </c>
      <c r="K6987" t="s">
        <v>16511</v>
      </c>
      <c r="L6987">
        <v>150</v>
      </c>
      <c r="M6987">
        <v>100</v>
      </c>
    </row>
    <row r="6988" spans="1:13" x14ac:dyDescent="0.25">
      <c r="A6988" t="s">
        <v>9233</v>
      </c>
      <c r="B6988" t="s">
        <v>15546</v>
      </c>
      <c r="C6988">
        <v>8</v>
      </c>
      <c r="D6988" t="s">
        <v>19</v>
      </c>
      <c r="E6988" t="s">
        <v>2207</v>
      </c>
      <c r="F6988">
        <v>2</v>
      </c>
      <c r="G6988" t="s">
        <v>17</v>
      </c>
      <c r="H6988" t="s">
        <v>6</v>
      </c>
      <c r="I6988" t="s">
        <v>1003</v>
      </c>
      <c r="J6988">
        <v>135</v>
      </c>
      <c r="K6988" t="s">
        <v>16507</v>
      </c>
      <c r="L6988">
        <v>100</v>
      </c>
      <c r="M6988">
        <v>150</v>
      </c>
    </row>
    <row r="6989" spans="1:13" x14ac:dyDescent="0.25">
      <c r="A6989" t="s">
        <v>9234</v>
      </c>
      <c r="B6989" t="s">
        <v>15808</v>
      </c>
      <c r="C6989">
        <v>10</v>
      </c>
      <c r="D6989" t="s">
        <v>19</v>
      </c>
      <c r="E6989" t="s">
        <v>2200</v>
      </c>
      <c r="F6989">
        <v>8</v>
      </c>
      <c r="G6989" t="s">
        <v>13</v>
      </c>
      <c r="H6989" t="s">
        <v>3</v>
      </c>
      <c r="I6989">
        <v>0</v>
      </c>
      <c r="J6989">
        <v>120</v>
      </c>
      <c r="K6989" t="s">
        <v>16508</v>
      </c>
      <c r="L6989">
        <v>140</v>
      </c>
      <c r="M6989">
        <v>150</v>
      </c>
    </row>
    <row r="6990" spans="1:13" x14ac:dyDescent="0.25">
      <c r="A6990" t="s">
        <v>9235</v>
      </c>
      <c r="B6990" t="s">
        <v>14141</v>
      </c>
      <c r="C6990">
        <v>6</v>
      </c>
      <c r="D6990" t="s">
        <v>12</v>
      </c>
      <c r="E6990" t="s">
        <v>2182</v>
      </c>
      <c r="F6990">
        <v>45</v>
      </c>
      <c r="G6990" t="s">
        <v>13</v>
      </c>
      <c r="H6990" t="s">
        <v>4</v>
      </c>
      <c r="I6990" t="s">
        <v>52</v>
      </c>
      <c r="J6990">
        <v>110</v>
      </c>
      <c r="K6990" t="s">
        <v>16509</v>
      </c>
      <c r="L6990">
        <v>175</v>
      </c>
      <c r="M6990">
        <v>100</v>
      </c>
    </row>
    <row r="6991" spans="1:13" x14ac:dyDescent="0.25">
      <c r="A6991" t="s">
        <v>9236</v>
      </c>
      <c r="B6991" t="s">
        <v>15859</v>
      </c>
      <c r="C6991">
        <v>6</v>
      </c>
      <c r="D6991" t="s">
        <v>12</v>
      </c>
      <c r="E6991" t="s">
        <v>2288</v>
      </c>
      <c r="F6991">
        <v>18</v>
      </c>
      <c r="G6991" t="s">
        <v>15</v>
      </c>
      <c r="H6991" t="s">
        <v>5</v>
      </c>
      <c r="I6991" t="s">
        <v>359</v>
      </c>
      <c r="J6991">
        <v>140</v>
      </c>
      <c r="K6991" t="s">
        <v>16511</v>
      </c>
      <c r="L6991">
        <v>150</v>
      </c>
      <c r="M6991">
        <v>100</v>
      </c>
    </row>
    <row r="6992" spans="1:13" x14ac:dyDescent="0.25">
      <c r="A6992" t="s">
        <v>9237</v>
      </c>
      <c r="B6992" t="s">
        <v>15860</v>
      </c>
      <c r="C6992">
        <v>16</v>
      </c>
      <c r="D6992" t="s">
        <v>19</v>
      </c>
      <c r="E6992" t="s">
        <v>2234</v>
      </c>
      <c r="F6992">
        <v>4</v>
      </c>
      <c r="G6992" t="s">
        <v>17</v>
      </c>
      <c r="H6992" t="s">
        <v>3</v>
      </c>
      <c r="I6992">
        <v>0</v>
      </c>
      <c r="J6992">
        <v>120</v>
      </c>
      <c r="K6992" t="s">
        <v>16507</v>
      </c>
      <c r="L6992">
        <v>100</v>
      </c>
      <c r="M6992">
        <v>300</v>
      </c>
    </row>
    <row r="6993" spans="1:13" x14ac:dyDescent="0.25">
      <c r="A6993" t="s">
        <v>9238</v>
      </c>
      <c r="B6993" t="s">
        <v>14190</v>
      </c>
      <c r="C6993">
        <v>9</v>
      </c>
      <c r="D6993" t="s">
        <v>19</v>
      </c>
      <c r="E6993" t="s">
        <v>2210</v>
      </c>
      <c r="F6993">
        <v>6</v>
      </c>
      <c r="G6993" t="s">
        <v>15</v>
      </c>
      <c r="H6993" t="s">
        <v>4</v>
      </c>
      <c r="I6993">
        <v>0</v>
      </c>
      <c r="J6993">
        <v>110</v>
      </c>
      <c r="K6993" t="s">
        <v>16512</v>
      </c>
      <c r="L6993">
        <v>120</v>
      </c>
      <c r="M6993">
        <v>150</v>
      </c>
    </row>
    <row r="6994" spans="1:13" x14ac:dyDescent="0.25">
      <c r="A6994" t="s">
        <v>9239</v>
      </c>
      <c r="B6994" t="s">
        <v>13815</v>
      </c>
      <c r="C6994">
        <v>9</v>
      </c>
      <c r="D6994" t="s">
        <v>12</v>
      </c>
      <c r="E6994" t="s">
        <v>2294</v>
      </c>
      <c r="F6994">
        <v>25</v>
      </c>
      <c r="G6994" t="s">
        <v>15</v>
      </c>
      <c r="H6994" t="s">
        <v>3</v>
      </c>
      <c r="I6994" t="s">
        <v>1096</v>
      </c>
      <c r="J6994">
        <v>120</v>
      </c>
      <c r="K6994" t="s">
        <v>16511</v>
      </c>
      <c r="L6994">
        <v>150</v>
      </c>
      <c r="M6994">
        <v>150</v>
      </c>
    </row>
    <row r="6995" spans="1:13" x14ac:dyDescent="0.25">
      <c r="A6995" t="s">
        <v>9240</v>
      </c>
      <c r="B6995" t="s">
        <v>14938</v>
      </c>
      <c r="C6995">
        <v>8</v>
      </c>
      <c r="D6995" t="s">
        <v>19</v>
      </c>
      <c r="E6995" t="s">
        <v>2486</v>
      </c>
      <c r="F6995">
        <v>3</v>
      </c>
      <c r="G6995" t="s">
        <v>17</v>
      </c>
      <c r="H6995" t="s">
        <v>6</v>
      </c>
      <c r="I6995" t="s">
        <v>1003</v>
      </c>
      <c r="J6995">
        <v>135</v>
      </c>
      <c r="K6995" t="s">
        <v>16507</v>
      </c>
      <c r="L6995">
        <v>100</v>
      </c>
      <c r="M6995">
        <v>150</v>
      </c>
    </row>
    <row r="6996" spans="1:13" x14ac:dyDescent="0.25">
      <c r="A6996" t="s">
        <v>159</v>
      </c>
      <c r="B6996" t="s">
        <v>14889</v>
      </c>
      <c r="C6996">
        <v>7</v>
      </c>
      <c r="D6996" t="s">
        <v>12</v>
      </c>
      <c r="E6996" t="s">
        <v>2191</v>
      </c>
      <c r="F6996">
        <v>26</v>
      </c>
      <c r="G6996" t="s">
        <v>15</v>
      </c>
      <c r="H6996" t="s">
        <v>7</v>
      </c>
      <c r="I6996" t="s">
        <v>359</v>
      </c>
      <c r="J6996">
        <v>100</v>
      </c>
      <c r="K6996" t="s">
        <v>16511</v>
      </c>
      <c r="L6996">
        <v>150</v>
      </c>
      <c r="M6996">
        <v>100</v>
      </c>
    </row>
    <row r="6997" spans="1:13" x14ac:dyDescent="0.25">
      <c r="A6997" t="s">
        <v>9241</v>
      </c>
      <c r="B6997" t="s">
        <v>14658</v>
      </c>
      <c r="C6997">
        <v>4</v>
      </c>
      <c r="D6997" t="s">
        <v>12</v>
      </c>
      <c r="E6997" t="s">
        <v>2241</v>
      </c>
      <c r="F6997">
        <v>48</v>
      </c>
      <c r="G6997" t="s">
        <v>13</v>
      </c>
      <c r="H6997" t="s">
        <v>5</v>
      </c>
      <c r="I6997" t="s">
        <v>54</v>
      </c>
      <c r="J6997">
        <v>140</v>
      </c>
      <c r="K6997" t="s">
        <v>16509</v>
      </c>
      <c r="L6997">
        <v>175</v>
      </c>
      <c r="M6997">
        <v>0</v>
      </c>
    </row>
    <row r="6998" spans="1:13" x14ac:dyDescent="0.25">
      <c r="A6998" t="s">
        <v>9242</v>
      </c>
      <c r="B6998" t="s">
        <v>11722</v>
      </c>
      <c r="C6998">
        <v>10</v>
      </c>
      <c r="D6998" t="s">
        <v>19</v>
      </c>
      <c r="E6998" t="s">
        <v>2527</v>
      </c>
      <c r="F6998">
        <v>4</v>
      </c>
      <c r="G6998" t="s">
        <v>17</v>
      </c>
      <c r="H6998" t="s">
        <v>5</v>
      </c>
      <c r="I6998">
        <v>0</v>
      </c>
      <c r="J6998">
        <v>140</v>
      </c>
      <c r="K6998" t="s">
        <v>16507</v>
      </c>
      <c r="L6998">
        <v>100</v>
      </c>
      <c r="M6998">
        <v>150</v>
      </c>
    </row>
    <row r="6999" spans="1:13" x14ac:dyDescent="0.25">
      <c r="A6999" t="s">
        <v>50</v>
      </c>
      <c r="B6999" t="s">
        <v>14293</v>
      </c>
      <c r="C6999">
        <v>4</v>
      </c>
      <c r="D6999" t="s">
        <v>12</v>
      </c>
      <c r="E6999" t="s">
        <v>2294</v>
      </c>
      <c r="F6999">
        <v>39</v>
      </c>
      <c r="G6999" t="s">
        <v>13</v>
      </c>
      <c r="H6999" t="s">
        <v>3</v>
      </c>
      <c r="I6999" t="s">
        <v>2101</v>
      </c>
      <c r="J6999">
        <v>120</v>
      </c>
      <c r="K6999" t="s">
        <v>16509</v>
      </c>
      <c r="L6999">
        <v>175</v>
      </c>
      <c r="M6999">
        <v>0</v>
      </c>
    </row>
    <row r="7000" spans="1:13" x14ac:dyDescent="0.25">
      <c r="A7000" t="s">
        <v>1825</v>
      </c>
      <c r="B7000" t="s">
        <v>15861</v>
      </c>
      <c r="C7000">
        <v>20</v>
      </c>
      <c r="D7000" t="s">
        <v>19</v>
      </c>
      <c r="E7000" t="s">
        <v>2198</v>
      </c>
      <c r="F7000">
        <v>4</v>
      </c>
      <c r="G7000" t="s">
        <v>17</v>
      </c>
      <c r="H7000" t="s">
        <v>7</v>
      </c>
      <c r="I7000" t="s">
        <v>55</v>
      </c>
      <c r="J7000">
        <v>100</v>
      </c>
      <c r="K7000" t="s">
        <v>16507</v>
      </c>
      <c r="L7000">
        <v>100</v>
      </c>
      <c r="M7000">
        <v>300</v>
      </c>
    </row>
    <row r="7001" spans="1:13" x14ac:dyDescent="0.25">
      <c r="A7001" t="s">
        <v>9244</v>
      </c>
      <c r="B7001" t="s">
        <v>14921</v>
      </c>
      <c r="C7001">
        <v>8</v>
      </c>
      <c r="D7001" t="s">
        <v>12</v>
      </c>
      <c r="E7001" t="s">
        <v>2226</v>
      </c>
      <c r="F7001">
        <v>39</v>
      </c>
      <c r="G7001" t="s">
        <v>13</v>
      </c>
      <c r="H7001" t="s">
        <v>5</v>
      </c>
      <c r="I7001" t="s">
        <v>52</v>
      </c>
      <c r="J7001">
        <v>140</v>
      </c>
      <c r="K7001" t="s">
        <v>16509</v>
      </c>
      <c r="L7001">
        <v>175</v>
      </c>
      <c r="M7001">
        <v>150</v>
      </c>
    </row>
    <row r="7002" spans="1:13" x14ac:dyDescent="0.25">
      <c r="A7002" t="s">
        <v>9245</v>
      </c>
      <c r="B7002" t="s">
        <v>3593</v>
      </c>
      <c r="C7002">
        <v>4</v>
      </c>
      <c r="D7002" t="s">
        <v>19</v>
      </c>
      <c r="E7002" t="s">
        <v>2198</v>
      </c>
      <c r="F7002">
        <v>10</v>
      </c>
      <c r="G7002" t="s">
        <v>13</v>
      </c>
      <c r="H7002" t="s">
        <v>5</v>
      </c>
      <c r="I7002" t="s">
        <v>55</v>
      </c>
      <c r="J7002">
        <v>140</v>
      </c>
      <c r="K7002" t="s">
        <v>16508</v>
      </c>
      <c r="L7002">
        <v>140</v>
      </c>
      <c r="M7002">
        <v>0</v>
      </c>
    </row>
    <row r="7003" spans="1:13" x14ac:dyDescent="0.25">
      <c r="A7003" t="s">
        <v>9246</v>
      </c>
      <c r="B7003" t="s">
        <v>10331</v>
      </c>
      <c r="C7003">
        <v>4</v>
      </c>
      <c r="D7003" t="s">
        <v>12</v>
      </c>
      <c r="E7003" t="s">
        <v>2231</v>
      </c>
      <c r="F7003">
        <v>35</v>
      </c>
      <c r="G7003" t="s">
        <v>13</v>
      </c>
      <c r="H7003" t="s">
        <v>3</v>
      </c>
      <c r="I7003" t="s">
        <v>55</v>
      </c>
      <c r="J7003">
        <v>120</v>
      </c>
      <c r="K7003" t="s">
        <v>16509</v>
      </c>
      <c r="L7003">
        <v>175</v>
      </c>
      <c r="M7003">
        <v>0</v>
      </c>
    </row>
    <row r="7004" spans="1:13" x14ac:dyDescent="0.25">
      <c r="A7004" t="s">
        <v>9248</v>
      </c>
      <c r="B7004" t="s">
        <v>15862</v>
      </c>
      <c r="C7004">
        <v>7</v>
      </c>
      <c r="D7004" t="s">
        <v>19</v>
      </c>
      <c r="E7004" t="s">
        <v>2207</v>
      </c>
      <c r="F7004">
        <v>4</v>
      </c>
      <c r="G7004" t="s">
        <v>17</v>
      </c>
      <c r="H7004" t="s">
        <v>6</v>
      </c>
      <c r="I7004" t="s">
        <v>32</v>
      </c>
      <c r="J7004">
        <v>135</v>
      </c>
      <c r="K7004" t="s">
        <v>16507</v>
      </c>
      <c r="L7004">
        <v>100</v>
      </c>
      <c r="M7004">
        <v>100</v>
      </c>
    </row>
    <row r="7005" spans="1:13" x14ac:dyDescent="0.25">
      <c r="A7005" t="s">
        <v>9249</v>
      </c>
      <c r="B7005" t="s">
        <v>13644</v>
      </c>
      <c r="C7005">
        <v>6</v>
      </c>
      <c r="D7005" t="s">
        <v>12</v>
      </c>
      <c r="E7005" t="s">
        <v>2207</v>
      </c>
      <c r="F7005">
        <v>7</v>
      </c>
      <c r="G7005" t="s">
        <v>17</v>
      </c>
      <c r="H7005" t="s">
        <v>5</v>
      </c>
      <c r="I7005">
        <v>0</v>
      </c>
      <c r="J7005">
        <v>140</v>
      </c>
      <c r="K7005" t="s">
        <v>16510</v>
      </c>
      <c r="L7005">
        <v>125</v>
      </c>
      <c r="M7005">
        <v>100</v>
      </c>
    </row>
    <row r="7006" spans="1:13" x14ac:dyDescent="0.25">
      <c r="A7006" t="s">
        <v>9250</v>
      </c>
      <c r="B7006" t="s">
        <v>14586</v>
      </c>
      <c r="C7006">
        <v>5</v>
      </c>
      <c r="D7006" t="s">
        <v>19</v>
      </c>
      <c r="E7006" t="s">
        <v>2357</v>
      </c>
      <c r="F7006">
        <v>8.5</v>
      </c>
      <c r="G7006" t="s">
        <v>13</v>
      </c>
      <c r="H7006" t="s">
        <v>5</v>
      </c>
      <c r="I7006" t="s">
        <v>359</v>
      </c>
      <c r="J7006">
        <v>140</v>
      </c>
      <c r="K7006" t="s">
        <v>16508</v>
      </c>
      <c r="L7006">
        <v>140</v>
      </c>
      <c r="M7006">
        <v>100</v>
      </c>
    </row>
    <row r="7007" spans="1:13" x14ac:dyDescent="0.25">
      <c r="A7007" t="s">
        <v>9251</v>
      </c>
      <c r="B7007" t="s">
        <v>14718</v>
      </c>
      <c r="C7007">
        <v>6</v>
      </c>
      <c r="D7007" t="s">
        <v>19</v>
      </c>
      <c r="E7007" t="s">
        <v>2340</v>
      </c>
      <c r="F7007">
        <v>9</v>
      </c>
      <c r="G7007" t="s">
        <v>13</v>
      </c>
      <c r="H7007" t="s">
        <v>4</v>
      </c>
      <c r="I7007" t="s">
        <v>52</v>
      </c>
      <c r="J7007">
        <v>110</v>
      </c>
      <c r="K7007" t="s">
        <v>16508</v>
      </c>
      <c r="L7007">
        <v>140</v>
      </c>
      <c r="M7007">
        <v>100</v>
      </c>
    </row>
    <row r="7008" spans="1:13" x14ac:dyDescent="0.25">
      <c r="A7008" t="s">
        <v>9252</v>
      </c>
      <c r="B7008" t="s">
        <v>14849</v>
      </c>
      <c r="C7008">
        <v>8</v>
      </c>
      <c r="D7008" t="s">
        <v>12</v>
      </c>
      <c r="E7008" t="s">
        <v>2191</v>
      </c>
      <c r="F7008">
        <v>45</v>
      </c>
      <c r="G7008" t="s">
        <v>13</v>
      </c>
      <c r="H7008" t="s">
        <v>3</v>
      </c>
      <c r="I7008" t="s">
        <v>359</v>
      </c>
      <c r="J7008">
        <v>120</v>
      </c>
      <c r="K7008" t="s">
        <v>16509</v>
      </c>
      <c r="L7008">
        <v>175</v>
      </c>
      <c r="M7008">
        <v>150</v>
      </c>
    </row>
    <row r="7009" spans="1:13" x14ac:dyDescent="0.25">
      <c r="A7009" t="s">
        <v>9253</v>
      </c>
      <c r="B7009" t="s">
        <v>7156</v>
      </c>
      <c r="C7009">
        <v>7</v>
      </c>
      <c r="D7009" t="s">
        <v>19</v>
      </c>
      <c r="E7009" t="s">
        <v>2252</v>
      </c>
      <c r="F7009">
        <v>2</v>
      </c>
      <c r="G7009" t="s">
        <v>17</v>
      </c>
      <c r="H7009" t="s">
        <v>6</v>
      </c>
      <c r="I7009" t="s">
        <v>359</v>
      </c>
      <c r="J7009">
        <v>135</v>
      </c>
      <c r="K7009" t="s">
        <v>16507</v>
      </c>
      <c r="L7009">
        <v>100</v>
      </c>
      <c r="M7009">
        <v>100</v>
      </c>
    </row>
    <row r="7010" spans="1:13" x14ac:dyDescent="0.25">
      <c r="A7010" t="s">
        <v>2140</v>
      </c>
      <c r="B7010" t="s">
        <v>14214</v>
      </c>
      <c r="C7010">
        <v>8</v>
      </c>
      <c r="D7010" t="s">
        <v>19</v>
      </c>
      <c r="E7010" t="s">
        <v>2234</v>
      </c>
      <c r="F7010">
        <v>8.5</v>
      </c>
      <c r="G7010" t="s">
        <v>13</v>
      </c>
      <c r="H7010" t="s">
        <v>3</v>
      </c>
      <c r="I7010">
        <v>0</v>
      </c>
      <c r="J7010">
        <v>120</v>
      </c>
      <c r="K7010" t="s">
        <v>16508</v>
      </c>
      <c r="L7010">
        <v>140</v>
      </c>
      <c r="M7010">
        <v>150</v>
      </c>
    </row>
    <row r="7011" spans="1:13" x14ac:dyDescent="0.25">
      <c r="A7011" t="s">
        <v>9254</v>
      </c>
      <c r="B7011" t="s">
        <v>10455</v>
      </c>
      <c r="C7011">
        <v>4</v>
      </c>
      <c r="D7011" t="s">
        <v>12</v>
      </c>
      <c r="E7011" t="s">
        <v>2217</v>
      </c>
      <c r="F7011">
        <v>8</v>
      </c>
      <c r="G7011" t="s">
        <v>17</v>
      </c>
      <c r="H7011" t="s">
        <v>6</v>
      </c>
      <c r="I7011" t="s">
        <v>2101</v>
      </c>
      <c r="J7011">
        <v>135</v>
      </c>
      <c r="K7011" t="s">
        <v>16510</v>
      </c>
      <c r="L7011">
        <v>125</v>
      </c>
      <c r="M7011">
        <v>0</v>
      </c>
    </row>
    <row r="7012" spans="1:13" x14ac:dyDescent="0.25">
      <c r="A7012" t="s">
        <v>9255</v>
      </c>
      <c r="B7012" t="s">
        <v>5414</v>
      </c>
      <c r="C7012">
        <v>4</v>
      </c>
      <c r="D7012" t="s">
        <v>12</v>
      </c>
      <c r="E7012" t="s">
        <v>2231</v>
      </c>
      <c r="F7012">
        <v>36</v>
      </c>
      <c r="G7012" t="s">
        <v>13</v>
      </c>
      <c r="H7012" t="s">
        <v>5</v>
      </c>
      <c r="I7012" t="s">
        <v>359</v>
      </c>
      <c r="J7012">
        <v>140</v>
      </c>
      <c r="K7012" t="s">
        <v>16509</v>
      </c>
      <c r="L7012">
        <v>175</v>
      </c>
      <c r="M7012">
        <v>0</v>
      </c>
    </row>
    <row r="7013" spans="1:13" x14ac:dyDescent="0.25">
      <c r="A7013" t="s">
        <v>9257</v>
      </c>
      <c r="B7013" t="s">
        <v>15666</v>
      </c>
      <c r="C7013">
        <v>10</v>
      </c>
      <c r="D7013" t="s">
        <v>12</v>
      </c>
      <c r="E7013" t="s">
        <v>2217</v>
      </c>
      <c r="F7013">
        <v>49</v>
      </c>
      <c r="G7013" t="s">
        <v>13</v>
      </c>
      <c r="H7013" t="s">
        <v>6</v>
      </c>
      <c r="I7013" t="s">
        <v>359</v>
      </c>
      <c r="J7013">
        <v>135</v>
      </c>
      <c r="K7013" t="s">
        <v>16509</v>
      </c>
      <c r="L7013">
        <v>175</v>
      </c>
      <c r="M7013">
        <v>150</v>
      </c>
    </row>
    <row r="7014" spans="1:13" x14ac:dyDescent="0.25">
      <c r="A7014" t="s">
        <v>9258</v>
      </c>
      <c r="B7014" t="s">
        <v>2585</v>
      </c>
      <c r="C7014">
        <v>7</v>
      </c>
      <c r="D7014" t="s">
        <v>12</v>
      </c>
      <c r="E7014" t="s">
        <v>2226</v>
      </c>
      <c r="F7014">
        <v>22</v>
      </c>
      <c r="G7014" t="s">
        <v>15</v>
      </c>
      <c r="H7014" t="s">
        <v>6</v>
      </c>
      <c r="I7014">
        <v>0</v>
      </c>
      <c r="J7014">
        <v>135</v>
      </c>
      <c r="K7014" t="s">
        <v>16511</v>
      </c>
      <c r="L7014">
        <v>150</v>
      </c>
      <c r="M7014">
        <v>100</v>
      </c>
    </row>
    <row r="7015" spans="1:13" x14ac:dyDescent="0.25">
      <c r="A7015" t="s">
        <v>434</v>
      </c>
      <c r="B7015" t="s">
        <v>12033</v>
      </c>
      <c r="C7015">
        <v>4</v>
      </c>
      <c r="D7015" t="s">
        <v>19</v>
      </c>
      <c r="E7015" t="s">
        <v>2486</v>
      </c>
      <c r="F7015">
        <v>3</v>
      </c>
      <c r="G7015" t="s">
        <v>17</v>
      </c>
      <c r="H7015" t="s">
        <v>5</v>
      </c>
      <c r="I7015" t="s">
        <v>54</v>
      </c>
      <c r="J7015">
        <v>140</v>
      </c>
      <c r="K7015" t="s">
        <v>16507</v>
      </c>
      <c r="L7015">
        <v>100</v>
      </c>
      <c r="M7015">
        <v>0</v>
      </c>
    </row>
    <row r="7016" spans="1:13" x14ac:dyDescent="0.25">
      <c r="A7016" t="s">
        <v>9259</v>
      </c>
      <c r="B7016" t="s">
        <v>14331</v>
      </c>
      <c r="C7016">
        <v>6</v>
      </c>
      <c r="D7016" t="s">
        <v>19</v>
      </c>
      <c r="E7016" t="s">
        <v>2252</v>
      </c>
      <c r="F7016">
        <v>6.5</v>
      </c>
      <c r="G7016" t="s">
        <v>15</v>
      </c>
      <c r="H7016" t="s">
        <v>3</v>
      </c>
      <c r="I7016" t="s">
        <v>359</v>
      </c>
      <c r="J7016">
        <v>120</v>
      </c>
      <c r="K7016" t="s">
        <v>16512</v>
      </c>
      <c r="L7016">
        <v>120</v>
      </c>
      <c r="M7016">
        <v>100</v>
      </c>
    </row>
    <row r="7017" spans="1:13" x14ac:dyDescent="0.25">
      <c r="A7017" t="s">
        <v>9260</v>
      </c>
      <c r="B7017" t="s">
        <v>13902</v>
      </c>
      <c r="C7017">
        <v>5</v>
      </c>
      <c r="D7017" t="s">
        <v>19</v>
      </c>
      <c r="E7017" t="s">
        <v>2198</v>
      </c>
      <c r="F7017">
        <v>3</v>
      </c>
      <c r="G7017" t="s">
        <v>17</v>
      </c>
      <c r="H7017" t="s">
        <v>6</v>
      </c>
      <c r="I7017" t="s">
        <v>359</v>
      </c>
      <c r="J7017">
        <v>135</v>
      </c>
      <c r="K7017" t="s">
        <v>16507</v>
      </c>
      <c r="L7017">
        <v>100</v>
      </c>
      <c r="M7017">
        <v>100</v>
      </c>
    </row>
    <row r="7018" spans="1:13" x14ac:dyDescent="0.25">
      <c r="A7018" t="s">
        <v>9261</v>
      </c>
      <c r="B7018" t="s">
        <v>15666</v>
      </c>
      <c r="C7018">
        <v>10</v>
      </c>
      <c r="D7018" t="s">
        <v>12</v>
      </c>
      <c r="E7018" t="s">
        <v>2302</v>
      </c>
      <c r="F7018">
        <v>32</v>
      </c>
      <c r="G7018" t="s">
        <v>13</v>
      </c>
      <c r="H7018" t="s">
        <v>6</v>
      </c>
      <c r="I7018" t="s">
        <v>32</v>
      </c>
      <c r="J7018">
        <v>135</v>
      </c>
      <c r="K7018" t="s">
        <v>16509</v>
      </c>
      <c r="L7018">
        <v>175</v>
      </c>
      <c r="M7018">
        <v>150</v>
      </c>
    </row>
    <row r="7019" spans="1:13" x14ac:dyDescent="0.25">
      <c r="A7019" t="s">
        <v>9262</v>
      </c>
      <c r="B7019" t="s">
        <v>5731</v>
      </c>
      <c r="C7019">
        <v>3</v>
      </c>
      <c r="D7019" t="s">
        <v>12</v>
      </c>
      <c r="E7019" t="s">
        <v>2533</v>
      </c>
      <c r="F7019">
        <v>47</v>
      </c>
      <c r="G7019" t="s">
        <v>13</v>
      </c>
      <c r="H7019" t="s">
        <v>4</v>
      </c>
      <c r="I7019" t="s">
        <v>32</v>
      </c>
      <c r="J7019">
        <v>110</v>
      </c>
      <c r="K7019" t="s">
        <v>16509</v>
      </c>
      <c r="L7019">
        <v>175</v>
      </c>
      <c r="M7019">
        <v>0</v>
      </c>
    </row>
    <row r="7020" spans="1:13" x14ac:dyDescent="0.25">
      <c r="A7020" t="s">
        <v>9263</v>
      </c>
      <c r="B7020" t="s">
        <v>14863</v>
      </c>
      <c r="C7020">
        <v>3</v>
      </c>
      <c r="D7020" t="s">
        <v>12</v>
      </c>
      <c r="E7020" t="s">
        <v>2207</v>
      </c>
      <c r="F7020">
        <v>32</v>
      </c>
      <c r="G7020" t="s">
        <v>13</v>
      </c>
      <c r="H7020" t="s">
        <v>6</v>
      </c>
      <c r="I7020">
        <v>0</v>
      </c>
      <c r="J7020">
        <v>135</v>
      </c>
      <c r="K7020" t="s">
        <v>16509</v>
      </c>
      <c r="L7020">
        <v>175</v>
      </c>
      <c r="M7020">
        <v>0</v>
      </c>
    </row>
    <row r="7021" spans="1:13" x14ac:dyDescent="0.25">
      <c r="A7021" t="s">
        <v>9264</v>
      </c>
      <c r="B7021" t="s">
        <v>15863</v>
      </c>
      <c r="C7021">
        <v>2</v>
      </c>
      <c r="D7021" t="s">
        <v>19</v>
      </c>
      <c r="E7021" t="s">
        <v>2177</v>
      </c>
      <c r="F7021">
        <v>8.5</v>
      </c>
      <c r="G7021" t="s">
        <v>13</v>
      </c>
      <c r="H7021" t="s">
        <v>4</v>
      </c>
      <c r="I7021">
        <v>0</v>
      </c>
      <c r="J7021">
        <v>110</v>
      </c>
      <c r="K7021" t="s">
        <v>16508</v>
      </c>
      <c r="L7021">
        <v>140</v>
      </c>
      <c r="M7021">
        <v>0</v>
      </c>
    </row>
    <row r="7022" spans="1:13" x14ac:dyDescent="0.25">
      <c r="A7022" t="s">
        <v>9265</v>
      </c>
      <c r="B7022" t="s">
        <v>3577</v>
      </c>
      <c r="C7022">
        <v>5</v>
      </c>
      <c r="D7022" t="s">
        <v>19</v>
      </c>
      <c r="E7022" t="s">
        <v>2357</v>
      </c>
      <c r="F7022">
        <v>6.5</v>
      </c>
      <c r="G7022" t="s">
        <v>15</v>
      </c>
      <c r="H7022" t="s">
        <v>3</v>
      </c>
      <c r="I7022" t="s">
        <v>1003</v>
      </c>
      <c r="J7022">
        <v>120</v>
      </c>
      <c r="K7022" t="s">
        <v>16512</v>
      </c>
      <c r="L7022">
        <v>120</v>
      </c>
      <c r="M7022">
        <v>100</v>
      </c>
    </row>
    <row r="7023" spans="1:13" x14ac:dyDescent="0.25">
      <c r="A7023" t="s">
        <v>9267</v>
      </c>
      <c r="B7023" t="s">
        <v>13782</v>
      </c>
      <c r="C7023">
        <v>9</v>
      </c>
      <c r="D7023" t="s">
        <v>12</v>
      </c>
      <c r="E7023" t="s">
        <v>2332</v>
      </c>
      <c r="F7023">
        <v>41</v>
      </c>
      <c r="G7023" t="s">
        <v>13</v>
      </c>
      <c r="H7023" t="s">
        <v>7</v>
      </c>
      <c r="I7023" t="s">
        <v>1003</v>
      </c>
      <c r="J7023">
        <v>100</v>
      </c>
      <c r="K7023" t="s">
        <v>16509</v>
      </c>
      <c r="L7023">
        <v>175</v>
      </c>
      <c r="M7023">
        <v>150</v>
      </c>
    </row>
    <row r="7024" spans="1:13" x14ac:dyDescent="0.25">
      <c r="A7024" t="s">
        <v>9268</v>
      </c>
      <c r="B7024" t="s">
        <v>2979</v>
      </c>
      <c r="C7024">
        <v>4</v>
      </c>
      <c r="D7024" t="s">
        <v>12</v>
      </c>
      <c r="E7024" t="s">
        <v>2448</v>
      </c>
      <c r="F7024">
        <v>18</v>
      </c>
      <c r="G7024" t="s">
        <v>15</v>
      </c>
      <c r="H7024" t="s">
        <v>7</v>
      </c>
      <c r="I7024" t="s">
        <v>1003</v>
      </c>
      <c r="J7024">
        <v>100</v>
      </c>
      <c r="K7024" t="s">
        <v>16511</v>
      </c>
      <c r="L7024">
        <v>150</v>
      </c>
      <c r="M7024">
        <v>0</v>
      </c>
    </row>
    <row r="7025" spans="1:13" x14ac:dyDescent="0.25">
      <c r="A7025" t="s">
        <v>9269</v>
      </c>
      <c r="B7025" t="s">
        <v>14928</v>
      </c>
      <c r="C7025">
        <v>7</v>
      </c>
      <c r="D7025" t="s">
        <v>19</v>
      </c>
      <c r="E7025" t="s">
        <v>2207</v>
      </c>
      <c r="F7025">
        <v>8</v>
      </c>
      <c r="G7025" t="s">
        <v>13</v>
      </c>
      <c r="H7025" t="s">
        <v>6</v>
      </c>
      <c r="I7025" t="s">
        <v>1003</v>
      </c>
      <c r="J7025">
        <v>135</v>
      </c>
      <c r="K7025" t="s">
        <v>16508</v>
      </c>
      <c r="L7025">
        <v>140</v>
      </c>
      <c r="M7025">
        <v>100</v>
      </c>
    </row>
    <row r="7026" spans="1:13" x14ac:dyDescent="0.25">
      <c r="A7026" t="s">
        <v>9270</v>
      </c>
      <c r="B7026" t="s">
        <v>4966</v>
      </c>
      <c r="C7026">
        <v>9</v>
      </c>
      <c r="D7026" t="s">
        <v>12</v>
      </c>
      <c r="E7026" t="s">
        <v>2203</v>
      </c>
      <c r="F7026">
        <v>11.5</v>
      </c>
      <c r="G7026" t="s">
        <v>15</v>
      </c>
      <c r="H7026" t="s">
        <v>5</v>
      </c>
      <c r="I7026" t="s">
        <v>359</v>
      </c>
      <c r="J7026">
        <v>140</v>
      </c>
      <c r="K7026" t="s">
        <v>16511</v>
      </c>
      <c r="L7026">
        <v>150</v>
      </c>
      <c r="M7026">
        <v>150</v>
      </c>
    </row>
    <row r="7027" spans="1:13" x14ac:dyDescent="0.25">
      <c r="A7027" t="s">
        <v>9271</v>
      </c>
      <c r="B7027" t="s">
        <v>15366</v>
      </c>
      <c r="C7027">
        <v>3</v>
      </c>
      <c r="D7027" t="s">
        <v>19</v>
      </c>
      <c r="E7027" t="s">
        <v>2182</v>
      </c>
      <c r="F7027">
        <v>9</v>
      </c>
      <c r="G7027" t="s">
        <v>13</v>
      </c>
      <c r="H7027" t="s">
        <v>7</v>
      </c>
      <c r="I7027">
        <v>0</v>
      </c>
      <c r="J7027">
        <v>100</v>
      </c>
      <c r="K7027" t="s">
        <v>16508</v>
      </c>
      <c r="L7027">
        <v>140</v>
      </c>
      <c r="M7027">
        <v>0</v>
      </c>
    </row>
    <row r="7028" spans="1:13" x14ac:dyDescent="0.25">
      <c r="A7028" t="s">
        <v>9272</v>
      </c>
      <c r="B7028" t="s">
        <v>15864</v>
      </c>
      <c r="C7028">
        <v>28</v>
      </c>
      <c r="D7028" t="s">
        <v>19</v>
      </c>
      <c r="E7028" t="s">
        <v>5818</v>
      </c>
      <c r="F7028">
        <v>3</v>
      </c>
      <c r="G7028" t="s">
        <v>17</v>
      </c>
      <c r="H7028" t="s">
        <v>6</v>
      </c>
      <c r="I7028">
        <v>0</v>
      </c>
      <c r="J7028">
        <v>135</v>
      </c>
      <c r="K7028" t="s">
        <v>16507</v>
      </c>
      <c r="L7028">
        <v>100</v>
      </c>
      <c r="M7028">
        <v>300</v>
      </c>
    </row>
    <row r="7029" spans="1:13" x14ac:dyDescent="0.25">
      <c r="A7029" t="s">
        <v>9273</v>
      </c>
      <c r="B7029" t="s">
        <v>14350</v>
      </c>
      <c r="C7029">
        <v>3</v>
      </c>
      <c r="D7029" t="s">
        <v>12</v>
      </c>
      <c r="E7029" t="s">
        <v>2207</v>
      </c>
      <c r="F7029">
        <v>14</v>
      </c>
      <c r="G7029" t="s">
        <v>15</v>
      </c>
      <c r="H7029" t="s">
        <v>5</v>
      </c>
      <c r="I7029" t="s">
        <v>32</v>
      </c>
      <c r="J7029">
        <v>140</v>
      </c>
      <c r="K7029" t="s">
        <v>16511</v>
      </c>
      <c r="L7029">
        <v>150</v>
      </c>
      <c r="M7029">
        <v>0</v>
      </c>
    </row>
    <row r="7030" spans="1:13" x14ac:dyDescent="0.25">
      <c r="A7030" t="s">
        <v>9274</v>
      </c>
      <c r="B7030" t="s">
        <v>15468</v>
      </c>
      <c r="C7030">
        <v>5</v>
      </c>
      <c r="D7030" t="s">
        <v>19</v>
      </c>
      <c r="E7030" t="s">
        <v>2182</v>
      </c>
      <c r="F7030">
        <v>10</v>
      </c>
      <c r="G7030" t="s">
        <v>13</v>
      </c>
      <c r="H7030" t="s">
        <v>4</v>
      </c>
      <c r="I7030" t="s">
        <v>54</v>
      </c>
      <c r="J7030">
        <v>110</v>
      </c>
      <c r="K7030" t="s">
        <v>16508</v>
      </c>
      <c r="L7030">
        <v>140</v>
      </c>
      <c r="M7030">
        <v>100</v>
      </c>
    </row>
    <row r="7031" spans="1:13" x14ac:dyDescent="0.25">
      <c r="A7031" t="s">
        <v>9275</v>
      </c>
      <c r="B7031" t="s">
        <v>15865</v>
      </c>
      <c r="C7031">
        <v>10</v>
      </c>
      <c r="D7031" t="s">
        <v>12</v>
      </c>
      <c r="E7031" t="s">
        <v>3326</v>
      </c>
      <c r="F7031">
        <v>21</v>
      </c>
      <c r="G7031" t="s">
        <v>15</v>
      </c>
      <c r="H7031" t="s">
        <v>5</v>
      </c>
      <c r="I7031" t="s">
        <v>359</v>
      </c>
      <c r="J7031">
        <v>140</v>
      </c>
      <c r="K7031" t="s">
        <v>16511</v>
      </c>
      <c r="L7031">
        <v>150</v>
      </c>
      <c r="M7031">
        <v>150</v>
      </c>
    </row>
    <row r="7032" spans="1:13" x14ac:dyDescent="0.25">
      <c r="A7032" t="s">
        <v>9276</v>
      </c>
      <c r="B7032" t="s">
        <v>14996</v>
      </c>
      <c r="C7032">
        <v>7</v>
      </c>
      <c r="D7032" t="s">
        <v>19</v>
      </c>
      <c r="E7032" t="s">
        <v>2350</v>
      </c>
      <c r="F7032">
        <v>3</v>
      </c>
      <c r="G7032" t="s">
        <v>17</v>
      </c>
      <c r="H7032" t="s">
        <v>7</v>
      </c>
      <c r="I7032" t="s">
        <v>52</v>
      </c>
      <c r="J7032">
        <v>100</v>
      </c>
      <c r="K7032" t="s">
        <v>16507</v>
      </c>
      <c r="L7032">
        <v>100</v>
      </c>
      <c r="M7032">
        <v>100</v>
      </c>
    </row>
    <row r="7033" spans="1:13" x14ac:dyDescent="0.25">
      <c r="A7033" t="s">
        <v>9277</v>
      </c>
      <c r="B7033" t="s">
        <v>14221</v>
      </c>
      <c r="C7033">
        <v>7</v>
      </c>
      <c r="D7033" t="s">
        <v>12</v>
      </c>
      <c r="E7033" t="s">
        <v>2207</v>
      </c>
      <c r="F7033">
        <v>43</v>
      </c>
      <c r="G7033" t="s">
        <v>13</v>
      </c>
      <c r="H7033" t="s">
        <v>3</v>
      </c>
      <c r="I7033" t="s">
        <v>32</v>
      </c>
      <c r="J7033">
        <v>120</v>
      </c>
      <c r="K7033" t="s">
        <v>16509</v>
      </c>
      <c r="L7033">
        <v>175</v>
      </c>
      <c r="M7033">
        <v>100</v>
      </c>
    </row>
    <row r="7034" spans="1:13" x14ac:dyDescent="0.25">
      <c r="A7034" t="s">
        <v>9278</v>
      </c>
      <c r="B7034" t="s">
        <v>9169</v>
      </c>
      <c r="C7034">
        <v>7</v>
      </c>
      <c r="D7034" t="s">
        <v>12</v>
      </c>
      <c r="E7034" t="s">
        <v>2519</v>
      </c>
      <c r="F7034">
        <v>15</v>
      </c>
      <c r="G7034" t="s">
        <v>15</v>
      </c>
      <c r="H7034" t="s">
        <v>6</v>
      </c>
      <c r="I7034">
        <v>0</v>
      </c>
      <c r="J7034">
        <v>135</v>
      </c>
      <c r="K7034" t="s">
        <v>16511</v>
      </c>
      <c r="L7034">
        <v>150</v>
      </c>
      <c r="M7034">
        <v>100</v>
      </c>
    </row>
    <row r="7035" spans="1:13" x14ac:dyDescent="0.25">
      <c r="A7035" t="s">
        <v>9279</v>
      </c>
      <c r="B7035" t="s">
        <v>11494</v>
      </c>
      <c r="C7035">
        <v>11</v>
      </c>
      <c r="D7035" t="s">
        <v>19</v>
      </c>
      <c r="E7035" t="s">
        <v>2252</v>
      </c>
      <c r="F7035">
        <v>2</v>
      </c>
      <c r="G7035" t="s">
        <v>17</v>
      </c>
      <c r="H7035" t="s">
        <v>3</v>
      </c>
      <c r="I7035" t="s">
        <v>359</v>
      </c>
      <c r="J7035">
        <v>120</v>
      </c>
      <c r="K7035" t="s">
        <v>16507</v>
      </c>
      <c r="L7035">
        <v>100</v>
      </c>
      <c r="M7035">
        <v>150</v>
      </c>
    </row>
    <row r="7036" spans="1:13" x14ac:dyDescent="0.25">
      <c r="A7036" t="s">
        <v>9280</v>
      </c>
      <c r="B7036" t="s">
        <v>14596</v>
      </c>
      <c r="C7036">
        <v>3</v>
      </c>
      <c r="D7036" t="s">
        <v>12</v>
      </c>
      <c r="E7036" t="s">
        <v>2190</v>
      </c>
      <c r="F7036">
        <v>11</v>
      </c>
      <c r="G7036" t="s">
        <v>15</v>
      </c>
      <c r="H7036" t="s">
        <v>4</v>
      </c>
      <c r="I7036" t="s">
        <v>32</v>
      </c>
      <c r="J7036">
        <v>110</v>
      </c>
      <c r="K7036" t="s">
        <v>16511</v>
      </c>
      <c r="L7036">
        <v>150</v>
      </c>
      <c r="M7036">
        <v>0</v>
      </c>
    </row>
    <row r="7037" spans="1:13" x14ac:dyDescent="0.25">
      <c r="A7037" t="s">
        <v>9281</v>
      </c>
      <c r="B7037" t="s">
        <v>10800</v>
      </c>
      <c r="C7037">
        <v>8</v>
      </c>
      <c r="D7037" t="s">
        <v>19</v>
      </c>
      <c r="E7037" t="s">
        <v>2210</v>
      </c>
      <c r="F7037">
        <v>6</v>
      </c>
      <c r="G7037" t="s">
        <v>15</v>
      </c>
      <c r="H7037" t="s">
        <v>6</v>
      </c>
      <c r="I7037" t="s">
        <v>1003</v>
      </c>
      <c r="J7037">
        <v>135</v>
      </c>
      <c r="K7037" t="s">
        <v>16512</v>
      </c>
      <c r="L7037">
        <v>120</v>
      </c>
      <c r="M7037">
        <v>150</v>
      </c>
    </row>
    <row r="7038" spans="1:13" x14ac:dyDescent="0.25">
      <c r="A7038" t="s">
        <v>9282</v>
      </c>
      <c r="B7038" t="s">
        <v>3551</v>
      </c>
      <c r="C7038">
        <v>6</v>
      </c>
      <c r="D7038" t="s">
        <v>19</v>
      </c>
      <c r="E7038" t="s">
        <v>2357</v>
      </c>
      <c r="F7038">
        <v>9</v>
      </c>
      <c r="G7038" t="s">
        <v>13</v>
      </c>
      <c r="H7038" t="s">
        <v>3</v>
      </c>
      <c r="I7038">
        <v>0</v>
      </c>
      <c r="J7038">
        <v>120</v>
      </c>
      <c r="K7038" t="s">
        <v>16508</v>
      </c>
      <c r="L7038">
        <v>140</v>
      </c>
      <c r="M7038">
        <v>100</v>
      </c>
    </row>
    <row r="7039" spans="1:13" x14ac:dyDescent="0.25">
      <c r="A7039" t="s">
        <v>1602</v>
      </c>
      <c r="B7039" t="s">
        <v>14499</v>
      </c>
      <c r="C7039">
        <v>2</v>
      </c>
      <c r="D7039" t="s">
        <v>12</v>
      </c>
      <c r="E7039" t="s">
        <v>2186</v>
      </c>
      <c r="F7039">
        <v>15</v>
      </c>
      <c r="G7039" t="s">
        <v>15</v>
      </c>
      <c r="H7039" t="s">
        <v>3</v>
      </c>
      <c r="I7039" t="s">
        <v>32</v>
      </c>
      <c r="J7039">
        <v>120</v>
      </c>
      <c r="K7039" t="s">
        <v>16511</v>
      </c>
      <c r="L7039">
        <v>150</v>
      </c>
      <c r="M7039">
        <v>0</v>
      </c>
    </row>
    <row r="7040" spans="1:13" x14ac:dyDescent="0.25">
      <c r="A7040" t="s">
        <v>9283</v>
      </c>
      <c r="B7040" t="s">
        <v>3656</v>
      </c>
      <c r="C7040">
        <v>5</v>
      </c>
      <c r="D7040" t="s">
        <v>12</v>
      </c>
      <c r="E7040" t="s">
        <v>2533</v>
      </c>
      <c r="F7040">
        <v>46</v>
      </c>
      <c r="G7040" t="s">
        <v>13</v>
      </c>
      <c r="H7040" t="s">
        <v>3</v>
      </c>
      <c r="I7040">
        <v>0</v>
      </c>
      <c r="J7040">
        <v>120</v>
      </c>
      <c r="K7040" t="s">
        <v>16509</v>
      </c>
      <c r="L7040">
        <v>175</v>
      </c>
      <c r="M7040">
        <v>100</v>
      </c>
    </row>
    <row r="7041" spans="1:13" x14ac:dyDescent="0.25">
      <c r="A7041" t="s">
        <v>9284</v>
      </c>
      <c r="B7041" t="s">
        <v>15049</v>
      </c>
      <c r="C7041">
        <v>2</v>
      </c>
      <c r="D7041" t="s">
        <v>19</v>
      </c>
      <c r="E7041" t="s">
        <v>2210</v>
      </c>
      <c r="F7041">
        <v>8</v>
      </c>
      <c r="G7041" t="s">
        <v>13</v>
      </c>
      <c r="H7041" t="s">
        <v>3</v>
      </c>
      <c r="I7041" t="s">
        <v>32</v>
      </c>
      <c r="J7041">
        <v>120</v>
      </c>
      <c r="K7041" t="s">
        <v>16508</v>
      </c>
      <c r="L7041">
        <v>140</v>
      </c>
      <c r="M7041">
        <v>0</v>
      </c>
    </row>
    <row r="7042" spans="1:13" x14ac:dyDescent="0.25">
      <c r="A7042" t="s">
        <v>315</v>
      </c>
      <c r="B7042" t="s">
        <v>13813</v>
      </c>
      <c r="C7042">
        <v>5</v>
      </c>
      <c r="D7042" t="s">
        <v>12</v>
      </c>
      <c r="E7042" t="s">
        <v>2247</v>
      </c>
      <c r="F7042">
        <v>12</v>
      </c>
      <c r="G7042" t="s">
        <v>15</v>
      </c>
      <c r="H7042" t="s">
        <v>3</v>
      </c>
      <c r="I7042" t="s">
        <v>1093</v>
      </c>
      <c r="J7042">
        <v>120</v>
      </c>
      <c r="K7042" t="s">
        <v>16511</v>
      </c>
      <c r="L7042">
        <v>150</v>
      </c>
      <c r="M7042">
        <v>100</v>
      </c>
    </row>
    <row r="7043" spans="1:13" x14ac:dyDescent="0.25">
      <c r="A7043" t="s">
        <v>9285</v>
      </c>
      <c r="B7043" t="s">
        <v>13924</v>
      </c>
      <c r="C7043">
        <v>5</v>
      </c>
      <c r="D7043" t="s">
        <v>12</v>
      </c>
      <c r="E7043" t="s">
        <v>2202</v>
      </c>
      <c r="F7043">
        <v>39</v>
      </c>
      <c r="G7043" t="s">
        <v>13</v>
      </c>
      <c r="H7043" t="s">
        <v>5</v>
      </c>
      <c r="I7043">
        <v>0</v>
      </c>
      <c r="J7043">
        <v>140</v>
      </c>
      <c r="K7043" t="s">
        <v>16509</v>
      </c>
      <c r="L7043">
        <v>175</v>
      </c>
      <c r="M7043">
        <v>100</v>
      </c>
    </row>
    <row r="7044" spans="1:13" x14ac:dyDescent="0.25">
      <c r="A7044" t="s">
        <v>9286</v>
      </c>
      <c r="B7044" t="s">
        <v>15866</v>
      </c>
      <c r="C7044">
        <v>7</v>
      </c>
      <c r="D7044" t="s">
        <v>19</v>
      </c>
      <c r="E7044" t="s">
        <v>9287</v>
      </c>
      <c r="F7044">
        <v>10</v>
      </c>
      <c r="G7044" t="s">
        <v>13</v>
      </c>
      <c r="H7044" t="s">
        <v>4</v>
      </c>
      <c r="I7044" t="s">
        <v>32</v>
      </c>
      <c r="J7044">
        <v>110</v>
      </c>
      <c r="K7044" t="s">
        <v>16508</v>
      </c>
      <c r="L7044">
        <v>140</v>
      </c>
      <c r="M7044">
        <v>100</v>
      </c>
    </row>
    <row r="7045" spans="1:13" x14ac:dyDescent="0.25">
      <c r="A7045" t="s">
        <v>9288</v>
      </c>
      <c r="B7045" t="s">
        <v>4709</v>
      </c>
      <c r="C7045">
        <v>3</v>
      </c>
      <c r="D7045" t="s">
        <v>12</v>
      </c>
      <c r="E7045" t="s">
        <v>2280</v>
      </c>
      <c r="F7045">
        <v>47</v>
      </c>
      <c r="G7045" t="s">
        <v>13</v>
      </c>
      <c r="H7045" t="s">
        <v>6</v>
      </c>
      <c r="I7045" t="s">
        <v>1093</v>
      </c>
      <c r="J7045">
        <v>135</v>
      </c>
      <c r="K7045" t="s">
        <v>16509</v>
      </c>
      <c r="L7045">
        <v>175</v>
      </c>
      <c r="M7045">
        <v>0</v>
      </c>
    </row>
    <row r="7046" spans="1:13" x14ac:dyDescent="0.25">
      <c r="A7046" t="s">
        <v>9289</v>
      </c>
      <c r="B7046" t="s">
        <v>15442</v>
      </c>
      <c r="C7046">
        <v>3</v>
      </c>
      <c r="D7046" t="s">
        <v>12</v>
      </c>
      <c r="E7046" t="s">
        <v>2217</v>
      </c>
      <c r="F7046">
        <v>37</v>
      </c>
      <c r="G7046" t="s">
        <v>13</v>
      </c>
      <c r="H7046" t="s">
        <v>3</v>
      </c>
      <c r="I7046">
        <v>0</v>
      </c>
      <c r="J7046">
        <v>120</v>
      </c>
      <c r="K7046" t="s">
        <v>16509</v>
      </c>
      <c r="L7046">
        <v>175</v>
      </c>
      <c r="M7046">
        <v>0</v>
      </c>
    </row>
    <row r="7047" spans="1:13" x14ac:dyDescent="0.25">
      <c r="A7047" t="s">
        <v>9290</v>
      </c>
      <c r="B7047" t="s">
        <v>15867</v>
      </c>
      <c r="C7047">
        <v>15</v>
      </c>
      <c r="D7047" t="s">
        <v>12</v>
      </c>
      <c r="E7047" t="s">
        <v>2207</v>
      </c>
      <c r="F7047">
        <v>31.5</v>
      </c>
      <c r="G7047" t="s">
        <v>13</v>
      </c>
      <c r="H7047" t="s">
        <v>5</v>
      </c>
      <c r="I7047" t="s">
        <v>1096</v>
      </c>
      <c r="J7047">
        <v>140</v>
      </c>
      <c r="K7047" t="s">
        <v>16509</v>
      </c>
      <c r="L7047">
        <v>175</v>
      </c>
      <c r="M7047">
        <v>200</v>
      </c>
    </row>
    <row r="7048" spans="1:13" x14ac:dyDescent="0.25">
      <c r="A7048" t="s">
        <v>9291</v>
      </c>
      <c r="B7048" t="s">
        <v>14465</v>
      </c>
      <c r="C7048">
        <v>6</v>
      </c>
      <c r="D7048" t="s">
        <v>19</v>
      </c>
      <c r="E7048" t="s">
        <v>2219</v>
      </c>
      <c r="F7048">
        <v>2</v>
      </c>
      <c r="G7048" t="s">
        <v>17</v>
      </c>
      <c r="H7048" t="s">
        <v>4</v>
      </c>
      <c r="I7048" t="s">
        <v>55</v>
      </c>
      <c r="J7048">
        <v>110</v>
      </c>
      <c r="K7048" t="s">
        <v>16507</v>
      </c>
      <c r="L7048">
        <v>100</v>
      </c>
      <c r="M7048">
        <v>100</v>
      </c>
    </row>
    <row r="7049" spans="1:13" x14ac:dyDescent="0.25">
      <c r="A7049" t="s">
        <v>314</v>
      </c>
      <c r="B7049" t="s">
        <v>3380</v>
      </c>
      <c r="C7049">
        <v>7</v>
      </c>
      <c r="D7049" t="s">
        <v>12</v>
      </c>
      <c r="E7049" t="s">
        <v>2226</v>
      </c>
      <c r="F7049">
        <v>18</v>
      </c>
      <c r="G7049" t="s">
        <v>15</v>
      </c>
      <c r="H7049" t="s">
        <v>5</v>
      </c>
      <c r="I7049" t="s">
        <v>359</v>
      </c>
      <c r="J7049">
        <v>140</v>
      </c>
      <c r="K7049" t="s">
        <v>16511</v>
      </c>
      <c r="L7049">
        <v>150</v>
      </c>
      <c r="M7049">
        <v>100</v>
      </c>
    </row>
    <row r="7050" spans="1:13" x14ac:dyDescent="0.25">
      <c r="A7050" t="s">
        <v>9292</v>
      </c>
      <c r="B7050" t="s">
        <v>14479</v>
      </c>
      <c r="C7050">
        <v>7</v>
      </c>
      <c r="D7050" t="s">
        <v>19</v>
      </c>
      <c r="E7050" t="s">
        <v>2174</v>
      </c>
      <c r="F7050">
        <v>10</v>
      </c>
      <c r="G7050" t="s">
        <v>13</v>
      </c>
      <c r="H7050" t="s">
        <v>5</v>
      </c>
      <c r="I7050" t="s">
        <v>32</v>
      </c>
      <c r="J7050">
        <v>140</v>
      </c>
      <c r="K7050" t="s">
        <v>16508</v>
      </c>
      <c r="L7050">
        <v>140</v>
      </c>
      <c r="M7050">
        <v>100</v>
      </c>
    </row>
    <row r="7051" spans="1:13" x14ac:dyDescent="0.25">
      <c r="A7051" t="s">
        <v>419</v>
      </c>
      <c r="B7051" t="s">
        <v>14414</v>
      </c>
      <c r="C7051">
        <v>5</v>
      </c>
      <c r="D7051" t="s">
        <v>19</v>
      </c>
      <c r="E7051" t="s">
        <v>2252</v>
      </c>
      <c r="F7051">
        <v>9</v>
      </c>
      <c r="G7051" t="s">
        <v>13</v>
      </c>
      <c r="H7051" t="s">
        <v>6</v>
      </c>
      <c r="I7051">
        <v>0</v>
      </c>
      <c r="J7051">
        <v>135</v>
      </c>
      <c r="K7051" t="s">
        <v>16508</v>
      </c>
      <c r="L7051">
        <v>140</v>
      </c>
      <c r="M7051">
        <v>100</v>
      </c>
    </row>
    <row r="7052" spans="1:13" x14ac:dyDescent="0.25">
      <c r="A7052" t="s">
        <v>9293</v>
      </c>
      <c r="B7052" t="s">
        <v>15868</v>
      </c>
      <c r="C7052">
        <v>7</v>
      </c>
      <c r="D7052" t="s">
        <v>12</v>
      </c>
      <c r="E7052" t="s">
        <v>2182</v>
      </c>
      <c r="F7052">
        <v>19</v>
      </c>
      <c r="G7052" t="s">
        <v>15</v>
      </c>
      <c r="H7052" t="s">
        <v>4</v>
      </c>
      <c r="I7052" t="s">
        <v>32</v>
      </c>
      <c r="J7052">
        <v>110</v>
      </c>
      <c r="K7052" t="s">
        <v>16511</v>
      </c>
      <c r="L7052">
        <v>150</v>
      </c>
      <c r="M7052">
        <v>100</v>
      </c>
    </row>
    <row r="7053" spans="1:13" x14ac:dyDescent="0.25">
      <c r="A7053" t="s">
        <v>9294</v>
      </c>
      <c r="B7053" t="s">
        <v>2812</v>
      </c>
      <c r="C7053">
        <v>6</v>
      </c>
      <c r="D7053" t="s">
        <v>12</v>
      </c>
      <c r="E7053" t="s">
        <v>2241</v>
      </c>
      <c r="F7053">
        <v>46</v>
      </c>
      <c r="G7053" t="s">
        <v>13</v>
      </c>
      <c r="H7053" t="s">
        <v>7</v>
      </c>
      <c r="I7053" t="s">
        <v>359</v>
      </c>
      <c r="J7053">
        <v>100</v>
      </c>
      <c r="K7053" t="s">
        <v>16509</v>
      </c>
      <c r="L7053">
        <v>175</v>
      </c>
      <c r="M7053">
        <v>100</v>
      </c>
    </row>
    <row r="7054" spans="1:13" x14ac:dyDescent="0.25">
      <c r="A7054" t="s">
        <v>9295</v>
      </c>
      <c r="B7054" t="s">
        <v>4619</v>
      </c>
      <c r="C7054">
        <v>4</v>
      </c>
      <c r="D7054" t="s">
        <v>19</v>
      </c>
      <c r="E7054" t="s">
        <v>2350</v>
      </c>
      <c r="F7054">
        <v>8.5</v>
      </c>
      <c r="G7054" t="s">
        <v>13</v>
      </c>
      <c r="H7054" t="s">
        <v>5</v>
      </c>
      <c r="I7054" t="s">
        <v>32</v>
      </c>
      <c r="J7054">
        <v>140</v>
      </c>
      <c r="K7054" t="s">
        <v>16508</v>
      </c>
      <c r="L7054">
        <v>140</v>
      </c>
      <c r="M7054">
        <v>0</v>
      </c>
    </row>
    <row r="7055" spans="1:13" x14ac:dyDescent="0.25">
      <c r="A7055" t="s">
        <v>9296</v>
      </c>
      <c r="B7055" t="s">
        <v>12014</v>
      </c>
      <c r="C7055">
        <v>6</v>
      </c>
      <c r="D7055" t="s">
        <v>19</v>
      </c>
      <c r="E7055" t="s">
        <v>7782</v>
      </c>
      <c r="F7055">
        <v>8.5</v>
      </c>
      <c r="G7055" t="s">
        <v>13</v>
      </c>
      <c r="H7055" t="s">
        <v>6</v>
      </c>
      <c r="I7055" t="s">
        <v>359</v>
      </c>
      <c r="J7055">
        <v>135</v>
      </c>
      <c r="K7055" t="s">
        <v>16508</v>
      </c>
      <c r="L7055">
        <v>140</v>
      </c>
      <c r="M7055">
        <v>100</v>
      </c>
    </row>
    <row r="7056" spans="1:13" x14ac:dyDescent="0.25">
      <c r="A7056" t="s">
        <v>1308</v>
      </c>
      <c r="B7056" t="s">
        <v>13671</v>
      </c>
      <c r="C7056">
        <v>7</v>
      </c>
      <c r="D7056" t="s">
        <v>19</v>
      </c>
      <c r="E7056" t="s">
        <v>2340</v>
      </c>
      <c r="F7056">
        <v>6.5</v>
      </c>
      <c r="G7056" t="s">
        <v>15</v>
      </c>
      <c r="H7056" t="s">
        <v>3</v>
      </c>
      <c r="I7056" t="s">
        <v>55</v>
      </c>
      <c r="J7056">
        <v>120</v>
      </c>
      <c r="K7056" t="s">
        <v>16512</v>
      </c>
      <c r="L7056">
        <v>120</v>
      </c>
      <c r="M7056">
        <v>100</v>
      </c>
    </row>
    <row r="7057" spans="1:13" x14ac:dyDescent="0.25">
      <c r="A7057" t="s">
        <v>9297</v>
      </c>
      <c r="B7057" t="s">
        <v>15116</v>
      </c>
      <c r="C7057">
        <v>4</v>
      </c>
      <c r="D7057" t="s">
        <v>12</v>
      </c>
      <c r="E7057" t="s">
        <v>2533</v>
      </c>
      <c r="F7057">
        <v>45</v>
      </c>
      <c r="G7057" t="s">
        <v>13</v>
      </c>
      <c r="H7057" t="s">
        <v>3</v>
      </c>
      <c r="I7057" t="s">
        <v>359</v>
      </c>
      <c r="J7057">
        <v>120</v>
      </c>
      <c r="K7057" t="s">
        <v>16509</v>
      </c>
      <c r="L7057">
        <v>175</v>
      </c>
      <c r="M7057">
        <v>0</v>
      </c>
    </row>
    <row r="7058" spans="1:13" x14ac:dyDescent="0.25">
      <c r="A7058" t="s">
        <v>9298</v>
      </c>
      <c r="B7058" t="s">
        <v>14800</v>
      </c>
      <c r="C7058">
        <v>9</v>
      </c>
      <c r="D7058" t="s">
        <v>12</v>
      </c>
      <c r="E7058" t="s">
        <v>2202</v>
      </c>
      <c r="F7058">
        <v>26</v>
      </c>
      <c r="G7058" t="s">
        <v>15</v>
      </c>
      <c r="H7058" t="s">
        <v>6</v>
      </c>
      <c r="I7058" t="s">
        <v>2101</v>
      </c>
      <c r="J7058">
        <v>135</v>
      </c>
      <c r="K7058" t="s">
        <v>16511</v>
      </c>
      <c r="L7058">
        <v>150</v>
      </c>
      <c r="M7058">
        <v>150</v>
      </c>
    </row>
    <row r="7059" spans="1:13" x14ac:dyDescent="0.25">
      <c r="A7059" t="s">
        <v>9299</v>
      </c>
      <c r="B7059" t="s">
        <v>2621</v>
      </c>
      <c r="C7059">
        <v>8</v>
      </c>
      <c r="D7059" t="s">
        <v>12</v>
      </c>
      <c r="E7059" t="s">
        <v>3101</v>
      </c>
      <c r="F7059">
        <v>16</v>
      </c>
      <c r="G7059" t="s">
        <v>15</v>
      </c>
      <c r="H7059" t="s">
        <v>4</v>
      </c>
      <c r="I7059" t="s">
        <v>52</v>
      </c>
      <c r="J7059">
        <v>110</v>
      </c>
      <c r="K7059" t="s">
        <v>16511</v>
      </c>
      <c r="L7059">
        <v>150</v>
      </c>
      <c r="M7059">
        <v>150</v>
      </c>
    </row>
    <row r="7060" spans="1:13" x14ac:dyDescent="0.25">
      <c r="A7060" t="s">
        <v>9300</v>
      </c>
      <c r="B7060" t="s">
        <v>5731</v>
      </c>
      <c r="C7060">
        <v>3</v>
      </c>
      <c r="D7060" t="s">
        <v>19</v>
      </c>
      <c r="E7060" t="s">
        <v>2226</v>
      </c>
      <c r="F7060">
        <v>9</v>
      </c>
      <c r="G7060" t="s">
        <v>13</v>
      </c>
      <c r="H7060" t="s">
        <v>6</v>
      </c>
      <c r="I7060">
        <v>0</v>
      </c>
      <c r="J7060">
        <v>135</v>
      </c>
      <c r="K7060" t="s">
        <v>16508</v>
      </c>
      <c r="L7060">
        <v>140</v>
      </c>
      <c r="M7060">
        <v>0</v>
      </c>
    </row>
    <row r="7061" spans="1:13" x14ac:dyDescent="0.25">
      <c r="A7061" t="s">
        <v>9301</v>
      </c>
      <c r="B7061" t="s">
        <v>15434</v>
      </c>
      <c r="C7061">
        <v>9</v>
      </c>
      <c r="D7061" t="s">
        <v>12</v>
      </c>
      <c r="E7061" t="s">
        <v>2533</v>
      </c>
      <c r="F7061">
        <v>28</v>
      </c>
      <c r="G7061" t="s">
        <v>15</v>
      </c>
      <c r="H7061" t="s">
        <v>6</v>
      </c>
      <c r="I7061" t="s">
        <v>2168</v>
      </c>
      <c r="J7061">
        <v>135</v>
      </c>
      <c r="K7061" t="s">
        <v>16511</v>
      </c>
      <c r="L7061">
        <v>150</v>
      </c>
      <c r="M7061">
        <v>150</v>
      </c>
    </row>
    <row r="7062" spans="1:13" x14ac:dyDescent="0.25">
      <c r="A7062" t="s">
        <v>9302</v>
      </c>
      <c r="B7062" t="s">
        <v>15546</v>
      </c>
      <c r="C7062">
        <v>8</v>
      </c>
      <c r="D7062" t="s">
        <v>19</v>
      </c>
      <c r="E7062" t="s">
        <v>2234</v>
      </c>
      <c r="F7062">
        <v>6.5</v>
      </c>
      <c r="G7062" t="s">
        <v>15</v>
      </c>
      <c r="H7062" t="s">
        <v>4</v>
      </c>
      <c r="I7062" t="s">
        <v>49</v>
      </c>
      <c r="J7062">
        <v>110</v>
      </c>
      <c r="K7062" t="s">
        <v>16512</v>
      </c>
      <c r="L7062">
        <v>120</v>
      </c>
      <c r="M7062">
        <v>150</v>
      </c>
    </row>
    <row r="7063" spans="1:13" x14ac:dyDescent="0.25">
      <c r="A7063" t="s">
        <v>9303</v>
      </c>
      <c r="B7063" t="s">
        <v>3054</v>
      </c>
      <c r="C7063">
        <v>6</v>
      </c>
      <c r="D7063" t="s">
        <v>12</v>
      </c>
      <c r="E7063" t="s">
        <v>2233</v>
      </c>
      <c r="F7063">
        <v>44</v>
      </c>
      <c r="G7063" t="s">
        <v>13</v>
      </c>
      <c r="H7063" t="s">
        <v>4</v>
      </c>
      <c r="I7063" t="s">
        <v>55</v>
      </c>
      <c r="J7063">
        <v>110</v>
      </c>
      <c r="K7063" t="s">
        <v>16509</v>
      </c>
      <c r="L7063">
        <v>175</v>
      </c>
      <c r="M7063">
        <v>100</v>
      </c>
    </row>
    <row r="7064" spans="1:13" x14ac:dyDescent="0.25">
      <c r="A7064" t="s">
        <v>9304</v>
      </c>
      <c r="B7064" t="s">
        <v>15869</v>
      </c>
      <c r="C7064">
        <v>3</v>
      </c>
      <c r="D7064" t="s">
        <v>19</v>
      </c>
      <c r="E7064" t="s">
        <v>2252</v>
      </c>
      <c r="F7064">
        <v>8</v>
      </c>
      <c r="G7064" t="s">
        <v>13</v>
      </c>
      <c r="H7064" t="s">
        <v>6</v>
      </c>
      <c r="I7064" t="s">
        <v>359</v>
      </c>
      <c r="J7064">
        <v>135</v>
      </c>
      <c r="K7064" t="s">
        <v>16508</v>
      </c>
      <c r="L7064">
        <v>140</v>
      </c>
      <c r="M7064">
        <v>0</v>
      </c>
    </row>
    <row r="7065" spans="1:13" x14ac:dyDescent="0.25">
      <c r="A7065" t="s">
        <v>640</v>
      </c>
      <c r="B7065" t="s">
        <v>13567</v>
      </c>
      <c r="C7065">
        <v>4</v>
      </c>
      <c r="D7065" t="s">
        <v>19</v>
      </c>
      <c r="E7065" t="s">
        <v>2760</v>
      </c>
      <c r="F7065">
        <v>3</v>
      </c>
      <c r="G7065" t="s">
        <v>17</v>
      </c>
      <c r="H7065" t="s">
        <v>6</v>
      </c>
      <c r="I7065">
        <v>0</v>
      </c>
      <c r="J7065">
        <v>135</v>
      </c>
      <c r="K7065" t="s">
        <v>16507</v>
      </c>
      <c r="L7065">
        <v>100</v>
      </c>
      <c r="M7065">
        <v>0</v>
      </c>
    </row>
    <row r="7066" spans="1:13" x14ac:dyDescent="0.25">
      <c r="A7066" t="s">
        <v>9305</v>
      </c>
      <c r="B7066" t="s">
        <v>14480</v>
      </c>
      <c r="C7066">
        <v>8</v>
      </c>
      <c r="D7066" t="s">
        <v>12</v>
      </c>
      <c r="E7066" t="s">
        <v>2294</v>
      </c>
      <c r="F7066">
        <v>17</v>
      </c>
      <c r="G7066" t="s">
        <v>15</v>
      </c>
      <c r="H7066" t="s">
        <v>3</v>
      </c>
      <c r="I7066" t="s">
        <v>32</v>
      </c>
      <c r="J7066">
        <v>120</v>
      </c>
      <c r="K7066" t="s">
        <v>16511</v>
      </c>
      <c r="L7066">
        <v>150</v>
      </c>
      <c r="M7066">
        <v>150</v>
      </c>
    </row>
    <row r="7067" spans="1:13" x14ac:dyDescent="0.25">
      <c r="A7067" t="s">
        <v>9306</v>
      </c>
      <c r="B7067" t="s">
        <v>15870</v>
      </c>
      <c r="C7067">
        <v>9</v>
      </c>
      <c r="D7067" t="s">
        <v>12</v>
      </c>
      <c r="E7067" t="s">
        <v>2241</v>
      </c>
      <c r="F7067">
        <v>27</v>
      </c>
      <c r="G7067" t="s">
        <v>15</v>
      </c>
      <c r="H7067" t="s">
        <v>5</v>
      </c>
      <c r="I7067" t="s">
        <v>49</v>
      </c>
      <c r="J7067">
        <v>140</v>
      </c>
      <c r="K7067" t="s">
        <v>16511</v>
      </c>
      <c r="L7067">
        <v>150</v>
      </c>
      <c r="M7067">
        <v>150</v>
      </c>
    </row>
    <row r="7068" spans="1:13" x14ac:dyDescent="0.25">
      <c r="A7068" t="s">
        <v>9307</v>
      </c>
      <c r="B7068" t="s">
        <v>14704</v>
      </c>
      <c r="C7068">
        <v>6</v>
      </c>
      <c r="D7068" t="s">
        <v>12</v>
      </c>
      <c r="E7068" t="s">
        <v>2190</v>
      </c>
      <c r="F7068">
        <v>34</v>
      </c>
      <c r="G7068" t="s">
        <v>13</v>
      </c>
      <c r="H7068" t="s">
        <v>7</v>
      </c>
      <c r="I7068" t="s">
        <v>52</v>
      </c>
      <c r="J7068">
        <v>100</v>
      </c>
      <c r="K7068" t="s">
        <v>16509</v>
      </c>
      <c r="L7068">
        <v>175</v>
      </c>
      <c r="M7068">
        <v>100</v>
      </c>
    </row>
    <row r="7069" spans="1:13" x14ac:dyDescent="0.25">
      <c r="A7069" t="s">
        <v>9308</v>
      </c>
      <c r="B7069" t="s">
        <v>2371</v>
      </c>
      <c r="C7069">
        <v>6</v>
      </c>
      <c r="D7069" t="s">
        <v>12</v>
      </c>
      <c r="E7069" t="s">
        <v>2217</v>
      </c>
      <c r="F7069">
        <v>36</v>
      </c>
      <c r="G7069" t="s">
        <v>13</v>
      </c>
      <c r="H7069" t="s">
        <v>3</v>
      </c>
      <c r="I7069" t="s">
        <v>2101</v>
      </c>
      <c r="J7069">
        <v>120</v>
      </c>
      <c r="K7069" t="s">
        <v>16509</v>
      </c>
      <c r="L7069">
        <v>175</v>
      </c>
      <c r="M7069">
        <v>100</v>
      </c>
    </row>
    <row r="7070" spans="1:13" x14ac:dyDescent="0.25">
      <c r="A7070" t="s">
        <v>9309</v>
      </c>
      <c r="B7070" t="s">
        <v>15679</v>
      </c>
      <c r="C7070">
        <v>8</v>
      </c>
      <c r="D7070" t="s">
        <v>12</v>
      </c>
      <c r="E7070" t="s">
        <v>2597</v>
      </c>
      <c r="F7070">
        <v>13</v>
      </c>
      <c r="G7070" t="s">
        <v>15</v>
      </c>
      <c r="H7070" t="s">
        <v>4</v>
      </c>
      <c r="I7070" t="s">
        <v>1003</v>
      </c>
      <c r="J7070">
        <v>110</v>
      </c>
      <c r="K7070" t="s">
        <v>16511</v>
      </c>
      <c r="L7070">
        <v>150</v>
      </c>
      <c r="M7070">
        <v>150</v>
      </c>
    </row>
    <row r="7071" spans="1:13" x14ac:dyDescent="0.25">
      <c r="A7071" t="s">
        <v>9310</v>
      </c>
      <c r="B7071" t="s">
        <v>14500</v>
      </c>
      <c r="C7071">
        <v>8</v>
      </c>
      <c r="D7071" t="s">
        <v>19</v>
      </c>
      <c r="E7071" t="s">
        <v>2350</v>
      </c>
      <c r="F7071">
        <v>4</v>
      </c>
      <c r="G7071" t="s">
        <v>17</v>
      </c>
      <c r="H7071" t="s">
        <v>6</v>
      </c>
      <c r="I7071" t="s">
        <v>1093</v>
      </c>
      <c r="J7071">
        <v>135</v>
      </c>
      <c r="K7071" t="s">
        <v>16507</v>
      </c>
      <c r="L7071">
        <v>100</v>
      </c>
      <c r="M7071">
        <v>150</v>
      </c>
    </row>
    <row r="7072" spans="1:13" x14ac:dyDescent="0.25">
      <c r="A7072" t="s">
        <v>9311</v>
      </c>
      <c r="B7072" t="s">
        <v>10751</v>
      </c>
      <c r="C7072">
        <v>2</v>
      </c>
      <c r="D7072" t="s">
        <v>19</v>
      </c>
      <c r="E7072" t="s">
        <v>2210</v>
      </c>
      <c r="F7072">
        <v>8</v>
      </c>
      <c r="G7072" t="s">
        <v>13</v>
      </c>
      <c r="H7072" t="s">
        <v>7</v>
      </c>
      <c r="I7072" t="s">
        <v>2101</v>
      </c>
      <c r="J7072">
        <v>100</v>
      </c>
      <c r="K7072" t="s">
        <v>16508</v>
      </c>
      <c r="L7072">
        <v>140</v>
      </c>
      <c r="M7072">
        <v>0</v>
      </c>
    </row>
    <row r="7073" spans="1:13" x14ac:dyDescent="0.25">
      <c r="A7073" t="s">
        <v>9313</v>
      </c>
      <c r="B7073" t="s">
        <v>15623</v>
      </c>
      <c r="C7073">
        <v>8</v>
      </c>
      <c r="D7073" t="s">
        <v>12</v>
      </c>
      <c r="E7073" t="s">
        <v>2233</v>
      </c>
      <c r="F7073">
        <v>19</v>
      </c>
      <c r="G7073" t="s">
        <v>15</v>
      </c>
      <c r="H7073" t="s">
        <v>5</v>
      </c>
      <c r="I7073" t="s">
        <v>32</v>
      </c>
      <c r="J7073">
        <v>140</v>
      </c>
      <c r="K7073" t="s">
        <v>16511</v>
      </c>
      <c r="L7073">
        <v>150</v>
      </c>
      <c r="M7073">
        <v>150</v>
      </c>
    </row>
    <row r="7074" spans="1:13" x14ac:dyDescent="0.25">
      <c r="A7074" t="s">
        <v>854</v>
      </c>
      <c r="B7074" t="s">
        <v>13519</v>
      </c>
      <c r="C7074">
        <v>4</v>
      </c>
      <c r="D7074" t="s">
        <v>19</v>
      </c>
      <c r="E7074" t="s">
        <v>2198</v>
      </c>
      <c r="F7074">
        <v>9</v>
      </c>
      <c r="G7074" t="s">
        <v>13</v>
      </c>
      <c r="H7074" t="s">
        <v>6</v>
      </c>
      <c r="I7074" t="s">
        <v>32</v>
      </c>
      <c r="J7074">
        <v>135</v>
      </c>
      <c r="K7074" t="s">
        <v>16508</v>
      </c>
      <c r="L7074">
        <v>140</v>
      </c>
      <c r="M7074">
        <v>0</v>
      </c>
    </row>
    <row r="7075" spans="1:13" x14ac:dyDescent="0.25">
      <c r="A7075" t="s">
        <v>1388</v>
      </c>
      <c r="B7075" t="s">
        <v>14099</v>
      </c>
      <c r="C7075">
        <v>7</v>
      </c>
      <c r="D7075" t="s">
        <v>12</v>
      </c>
      <c r="E7075" t="s">
        <v>2294</v>
      </c>
      <c r="F7075">
        <v>7</v>
      </c>
      <c r="G7075" t="s">
        <v>17</v>
      </c>
      <c r="H7075" t="s">
        <v>3</v>
      </c>
      <c r="I7075" t="s">
        <v>1096</v>
      </c>
      <c r="J7075">
        <v>120</v>
      </c>
      <c r="K7075" t="s">
        <v>16510</v>
      </c>
      <c r="L7075">
        <v>125</v>
      </c>
      <c r="M7075">
        <v>100</v>
      </c>
    </row>
    <row r="7076" spans="1:13" x14ac:dyDescent="0.25">
      <c r="A7076" t="s">
        <v>9314</v>
      </c>
      <c r="B7076" t="s">
        <v>14741</v>
      </c>
      <c r="C7076">
        <v>4</v>
      </c>
      <c r="D7076" t="s">
        <v>19</v>
      </c>
      <c r="E7076" t="s">
        <v>2350</v>
      </c>
      <c r="F7076">
        <v>3</v>
      </c>
      <c r="G7076" t="s">
        <v>17</v>
      </c>
      <c r="H7076" t="s">
        <v>4</v>
      </c>
      <c r="I7076" t="s">
        <v>1096</v>
      </c>
      <c r="J7076">
        <v>110</v>
      </c>
      <c r="K7076" t="s">
        <v>16507</v>
      </c>
      <c r="L7076">
        <v>100</v>
      </c>
      <c r="M7076">
        <v>0</v>
      </c>
    </row>
    <row r="7077" spans="1:13" x14ac:dyDescent="0.25">
      <c r="A7077" t="s">
        <v>9315</v>
      </c>
      <c r="B7077" t="s">
        <v>7515</v>
      </c>
      <c r="C7077">
        <v>4</v>
      </c>
      <c r="D7077" t="s">
        <v>12</v>
      </c>
      <c r="E7077" t="s">
        <v>2207</v>
      </c>
      <c r="F7077">
        <v>44</v>
      </c>
      <c r="G7077" t="s">
        <v>13</v>
      </c>
      <c r="H7077" t="s">
        <v>5</v>
      </c>
      <c r="I7077" t="s">
        <v>359</v>
      </c>
      <c r="J7077">
        <v>140</v>
      </c>
      <c r="K7077" t="s">
        <v>16509</v>
      </c>
      <c r="L7077">
        <v>175</v>
      </c>
      <c r="M7077">
        <v>0</v>
      </c>
    </row>
    <row r="7078" spans="1:13" x14ac:dyDescent="0.25">
      <c r="A7078" t="s">
        <v>2023</v>
      </c>
      <c r="B7078" t="s">
        <v>14757</v>
      </c>
      <c r="C7078">
        <v>14</v>
      </c>
      <c r="D7078" t="s">
        <v>12</v>
      </c>
      <c r="E7078" t="s">
        <v>2191</v>
      </c>
      <c r="F7078">
        <v>17</v>
      </c>
      <c r="G7078" t="s">
        <v>15</v>
      </c>
      <c r="H7078" t="s">
        <v>3</v>
      </c>
      <c r="I7078" t="s">
        <v>359</v>
      </c>
      <c r="J7078">
        <v>120</v>
      </c>
      <c r="K7078" t="s">
        <v>16511</v>
      </c>
      <c r="L7078">
        <v>150</v>
      </c>
      <c r="M7078">
        <v>200</v>
      </c>
    </row>
    <row r="7079" spans="1:13" x14ac:dyDescent="0.25">
      <c r="A7079" t="s">
        <v>9316</v>
      </c>
      <c r="B7079" t="s">
        <v>14816</v>
      </c>
      <c r="C7079">
        <v>5</v>
      </c>
      <c r="D7079" t="s">
        <v>12</v>
      </c>
      <c r="E7079" t="s">
        <v>2202</v>
      </c>
      <c r="F7079">
        <v>47</v>
      </c>
      <c r="G7079" t="s">
        <v>13</v>
      </c>
      <c r="H7079" t="s">
        <v>5</v>
      </c>
      <c r="I7079" t="s">
        <v>2101</v>
      </c>
      <c r="J7079">
        <v>140</v>
      </c>
      <c r="K7079" t="s">
        <v>16509</v>
      </c>
      <c r="L7079">
        <v>175</v>
      </c>
      <c r="M7079">
        <v>100</v>
      </c>
    </row>
    <row r="7080" spans="1:13" x14ac:dyDescent="0.25">
      <c r="A7080" t="s">
        <v>9317</v>
      </c>
      <c r="B7080" t="s">
        <v>14780</v>
      </c>
      <c r="C7080">
        <v>5</v>
      </c>
      <c r="D7080" t="s">
        <v>19</v>
      </c>
      <c r="E7080" t="s">
        <v>2174</v>
      </c>
      <c r="F7080">
        <v>10</v>
      </c>
      <c r="G7080" t="s">
        <v>13</v>
      </c>
      <c r="H7080" t="s">
        <v>5</v>
      </c>
      <c r="I7080" t="s">
        <v>52</v>
      </c>
      <c r="J7080">
        <v>140</v>
      </c>
      <c r="K7080" t="s">
        <v>16508</v>
      </c>
      <c r="L7080">
        <v>140</v>
      </c>
      <c r="M7080">
        <v>100</v>
      </c>
    </row>
    <row r="7081" spans="1:13" x14ac:dyDescent="0.25">
      <c r="A7081" t="s">
        <v>9318</v>
      </c>
      <c r="B7081" t="s">
        <v>15871</v>
      </c>
      <c r="C7081">
        <v>7</v>
      </c>
      <c r="D7081" t="s">
        <v>19</v>
      </c>
      <c r="E7081" t="s">
        <v>2234</v>
      </c>
      <c r="F7081">
        <v>6.5</v>
      </c>
      <c r="G7081" t="s">
        <v>15</v>
      </c>
      <c r="H7081" t="s">
        <v>3</v>
      </c>
      <c r="I7081" t="s">
        <v>359</v>
      </c>
      <c r="J7081">
        <v>120</v>
      </c>
      <c r="K7081" t="s">
        <v>16512</v>
      </c>
      <c r="L7081">
        <v>120</v>
      </c>
      <c r="M7081">
        <v>100</v>
      </c>
    </row>
    <row r="7082" spans="1:13" x14ac:dyDescent="0.25">
      <c r="A7082" t="s">
        <v>1540</v>
      </c>
      <c r="B7082" t="s">
        <v>15872</v>
      </c>
      <c r="C7082">
        <v>15</v>
      </c>
      <c r="D7082" t="s">
        <v>12</v>
      </c>
      <c r="E7082" t="s">
        <v>2196</v>
      </c>
      <c r="F7082">
        <v>26</v>
      </c>
      <c r="G7082" t="s">
        <v>15</v>
      </c>
      <c r="H7082" t="s">
        <v>5</v>
      </c>
      <c r="I7082" t="s">
        <v>52</v>
      </c>
      <c r="J7082">
        <v>140</v>
      </c>
      <c r="K7082" t="s">
        <v>16511</v>
      </c>
      <c r="L7082">
        <v>150</v>
      </c>
      <c r="M7082">
        <v>200</v>
      </c>
    </row>
    <row r="7083" spans="1:13" x14ac:dyDescent="0.25">
      <c r="A7083" t="s">
        <v>9319</v>
      </c>
      <c r="B7083" t="s">
        <v>6381</v>
      </c>
      <c r="C7083">
        <v>4</v>
      </c>
      <c r="D7083" t="s">
        <v>12</v>
      </c>
      <c r="E7083" t="s">
        <v>2190</v>
      </c>
      <c r="F7083">
        <v>6</v>
      </c>
      <c r="G7083" t="s">
        <v>17</v>
      </c>
      <c r="H7083" t="s">
        <v>7</v>
      </c>
      <c r="I7083" t="s">
        <v>2101</v>
      </c>
      <c r="J7083">
        <v>100</v>
      </c>
      <c r="K7083" t="s">
        <v>16510</v>
      </c>
      <c r="L7083">
        <v>125</v>
      </c>
      <c r="M7083">
        <v>0</v>
      </c>
    </row>
    <row r="7084" spans="1:13" x14ac:dyDescent="0.25">
      <c r="A7084" t="s">
        <v>9320</v>
      </c>
      <c r="B7084" t="s">
        <v>15873</v>
      </c>
      <c r="C7084">
        <v>8</v>
      </c>
      <c r="D7084" t="s">
        <v>12</v>
      </c>
      <c r="E7084" t="s">
        <v>2233</v>
      </c>
      <c r="F7084">
        <v>25</v>
      </c>
      <c r="G7084" t="s">
        <v>15</v>
      </c>
      <c r="H7084" t="s">
        <v>7</v>
      </c>
      <c r="I7084">
        <v>0</v>
      </c>
      <c r="J7084">
        <v>100</v>
      </c>
      <c r="K7084" t="s">
        <v>16511</v>
      </c>
      <c r="L7084">
        <v>150</v>
      </c>
      <c r="M7084">
        <v>150</v>
      </c>
    </row>
    <row r="7085" spans="1:13" x14ac:dyDescent="0.25">
      <c r="A7085" t="s">
        <v>9321</v>
      </c>
      <c r="B7085" t="s">
        <v>15062</v>
      </c>
      <c r="C7085">
        <v>9</v>
      </c>
      <c r="D7085" t="s">
        <v>12</v>
      </c>
      <c r="E7085" t="s">
        <v>2625</v>
      </c>
      <c r="F7085">
        <v>3</v>
      </c>
      <c r="G7085" t="s">
        <v>17</v>
      </c>
      <c r="H7085" t="s">
        <v>3</v>
      </c>
      <c r="I7085" t="s">
        <v>55</v>
      </c>
      <c r="J7085">
        <v>120</v>
      </c>
      <c r="K7085" t="s">
        <v>16510</v>
      </c>
      <c r="L7085">
        <v>125</v>
      </c>
      <c r="M7085">
        <v>150</v>
      </c>
    </row>
    <row r="7086" spans="1:13" x14ac:dyDescent="0.25">
      <c r="A7086" t="s">
        <v>9322</v>
      </c>
      <c r="B7086" t="s">
        <v>3509</v>
      </c>
      <c r="C7086">
        <v>9</v>
      </c>
      <c r="D7086" t="s">
        <v>12</v>
      </c>
      <c r="E7086" t="s">
        <v>2313</v>
      </c>
      <c r="F7086">
        <v>34</v>
      </c>
      <c r="G7086" t="s">
        <v>13</v>
      </c>
      <c r="H7086" t="s">
        <v>5</v>
      </c>
      <c r="I7086" t="s">
        <v>359</v>
      </c>
      <c r="J7086">
        <v>140</v>
      </c>
      <c r="K7086" t="s">
        <v>16509</v>
      </c>
      <c r="L7086">
        <v>175</v>
      </c>
      <c r="M7086">
        <v>150</v>
      </c>
    </row>
    <row r="7087" spans="1:13" x14ac:dyDescent="0.25">
      <c r="A7087" t="s">
        <v>9323</v>
      </c>
      <c r="B7087" t="s">
        <v>9324</v>
      </c>
      <c r="C7087">
        <v>2</v>
      </c>
      <c r="D7087" t="s">
        <v>12</v>
      </c>
      <c r="E7087" t="s">
        <v>2217</v>
      </c>
      <c r="F7087">
        <v>42</v>
      </c>
      <c r="G7087" t="s">
        <v>13</v>
      </c>
      <c r="H7087" t="s">
        <v>5</v>
      </c>
      <c r="I7087" t="s">
        <v>359</v>
      </c>
      <c r="J7087">
        <v>140</v>
      </c>
      <c r="K7087" t="s">
        <v>16509</v>
      </c>
      <c r="L7087">
        <v>175</v>
      </c>
      <c r="M7087">
        <v>0</v>
      </c>
    </row>
    <row r="7088" spans="1:13" x14ac:dyDescent="0.25">
      <c r="A7088" t="s">
        <v>9325</v>
      </c>
      <c r="B7088" t="s">
        <v>15537</v>
      </c>
      <c r="C7088">
        <v>3</v>
      </c>
      <c r="D7088" t="s">
        <v>19</v>
      </c>
      <c r="E7088" t="s">
        <v>2214</v>
      </c>
      <c r="F7088">
        <v>9</v>
      </c>
      <c r="G7088" t="s">
        <v>13</v>
      </c>
      <c r="H7088" t="s">
        <v>5</v>
      </c>
      <c r="I7088">
        <v>0</v>
      </c>
      <c r="J7088">
        <v>140</v>
      </c>
      <c r="K7088" t="s">
        <v>16508</v>
      </c>
      <c r="L7088">
        <v>140</v>
      </c>
      <c r="M7088">
        <v>0</v>
      </c>
    </row>
    <row r="7089" spans="1:13" x14ac:dyDescent="0.25">
      <c r="A7089" t="s">
        <v>9326</v>
      </c>
      <c r="B7089" t="s">
        <v>3225</v>
      </c>
      <c r="C7089">
        <v>4</v>
      </c>
      <c r="D7089" t="s">
        <v>12</v>
      </c>
      <c r="E7089" t="s">
        <v>2226</v>
      </c>
      <c r="F7089">
        <v>9</v>
      </c>
      <c r="G7089" t="s">
        <v>17</v>
      </c>
      <c r="H7089" t="s">
        <v>6</v>
      </c>
      <c r="I7089" t="s">
        <v>52</v>
      </c>
      <c r="J7089">
        <v>135</v>
      </c>
      <c r="K7089" t="s">
        <v>16510</v>
      </c>
      <c r="L7089">
        <v>125</v>
      </c>
      <c r="M7089">
        <v>0</v>
      </c>
    </row>
    <row r="7090" spans="1:13" x14ac:dyDescent="0.25">
      <c r="A7090" t="s">
        <v>9327</v>
      </c>
      <c r="B7090" t="s">
        <v>13721</v>
      </c>
      <c r="C7090">
        <v>4</v>
      </c>
      <c r="D7090" t="s">
        <v>19</v>
      </c>
      <c r="E7090" t="s">
        <v>2182</v>
      </c>
      <c r="F7090">
        <v>6.5</v>
      </c>
      <c r="G7090" t="s">
        <v>15</v>
      </c>
      <c r="H7090" t="s">
        <v>3</v>
      </c>
      <c r="I7090" t="s">
        <v>359</v>
      </c>
      <c r="J7090">
        <v>120</v>
      </c>
      <c r="K7090" t="s">
        <v>16512</v>
      </c>
      <c r="L7090">
        <v>120</v>
      </c>
      <c r="M7090">
        <v>0</v>
      </c>
    </row>
    <row r="7091" spans="1:13" x14ac:dyDescent="0.25">
      <c r="A7091" t="s">
        <v>9328</v>
      </c>
      <c r="B7091" t="s">
        <v>15874</v>
      </c>
      <c r="C7091">
        <v>14</v>
      </c>
      <c r="D7091" t="s">
        <v>19</v>
      </c>
      <c r="E7091" t="s">
        <v>2177</v>
      </c>
      <c r="F7091">
        <v>2</v>
      </c>
      <c r="G7091" t="s">
        <v>17</v>
      </c>
      <c r="H7091" t="s">
        <v>5</v>
      </c>
      <c r="I7091" t="s">
        <v>32</v>
      </c>
      <c r="J7091">
        <v>140</v>
      </c>
      <c r="K7091" t="s">
        <v>16507</v>
      </c>
      <c r="L7091">
        <v>100</v>
      </c>
      <c r="M7091">
        <v>200</v>
      </c>
    </row>
    <row r="7092" spans="1:13" x14ac:dyDescent="0.25">
      <c r="A7092" t="s">
        <v>1238</v>
      </c>
      <c r="B7092" t="s">
        <v>13667</v>
      </c>
      <c r="C7092">
        <v>8</v>
      </c>
      <c r="D7092" t="s">
        <v>19</v>
      </c>
      <c r="E7092" t="s">
        <v>2207</v>
      </c>
      <c r="F7092">
        <v>8</v>
      </c>
      <c r="G7092" t="s">
        <v>13</v>
      </c>
      <c r="H7092" t="s">
        <v>7</v>
      </c>
      <c r="I7092" t="s">
        <v>1003</v>
      </c>
      <c r="J7092">
        <v>100</v>
      </c>
      <c r="K7092" t="s">
        <v>16508</v>
      </c>
      <c r="L7092">
        <v>140</v>
      </c>
      <c r="M7092">
        <v>150</v>
      </c>
    </row>
    <row r="7093" spans="1:13" x14ac:dyDescent="0.25">
      <c r="A7093" t="s">
        <v>65</v>
      </c>
      <c r="B7093" t="s">
        <v>14720</v>
      </c>
      <c r="C7093">
        <v>9</v>
      </c>
      <c r="D7093" t="s">
        <v>12</v>
      </c>
      <c r="E7093" t="s">
        <v>2674</v>
      </c>
      <c r="F7093">
        <v>3</v>
      </c>
      <c r="G7093" t="s">
        <v>17</v>
      </c>
      <c r="H7093" t="s">
        <v>3</v>
      </c>
      <c r="I7093" t="s">
        <v>359</v>
      </c>
      <c r="J7093">
        <v>120</v>
      </c>
      <c r="K7093" t="s">
        <v>16510</v>
      </c>
      <c r="L7093">
        <v>125</v>
      </c>
      <c r="M7093">
        <v>150</v>
      </c>
    </row>
    <row r="7094" spans="1:13" x14ac:dyDescent="0.25">
      <c r="A7094" t="s">
        <v>2077</v>
      </c>
      <c r="B7094" t="s">
        <v>3306</v>
      </c>
      <c r="C7094">
        <v>1</v>
      </c>
      <c r="D7094" t="s">
        <v>19</v>
      </c>
      <c r="E7094" t="s">
        <v>2198</v>
      </c>
      <c r="F7094">
        <v>6.5</v>
      </c>
      <c r="G7094" t="s">
        <v>15</v>
      </c>
      <c r="H7094" t="s">
        <v>6</v>
      </c>
      <c r="I7094" t="s">
        <v>456</v>
      </c>
      <c r="J7094">
        <v>135</v>
      </c>
      <c r="K7094" t="s">
        <v>16512</v>
      </c>
      <c r="L7094">
        <v>120</v>
      </c>
      <c r="M7094">
        <v>0</v>
      </c>
    </row>
    <row r="7095" spans="1:13" x14ac:dyDescent="0.25">
      <c r="A7095" t="s">
        <v>9329</v>
      </c>
      <c r="B7095" t="s">
        <v>15875</v>
      </c>
      <c r="C7095">
        <v>10</v>
      </c>
      <c r="D7095" t="s">
        <v>12</v>
      </c>
      <c r="E7095" t="s">
        <v>2182</v>
      </c>
      <c r="F7095">
        <v>46</v>
      </c>
      <c r="G7095" t="s">
        <v>13</v>
      </c>
      <c r="H7095" t="s">
        <v>5</v>
      </c>
      <c r="I7095" t="s">
        <v>52</v>
      </c>
      <c r="J7095">
        <v>140</v>
      </c>
      <c r="K7095" t="s">
        <v>16509</v>
      </c>
      <c r="L7095">
        <v>175</v>
      </c>
      <c r="M7095">
        <v>150</v>
      </c>
    </row>
    <row r="7096" spans="1:13" x14ac:dyDescent="0.25">
      <c r="A7096" t="s">
        <v>9330</v>
      </c>
      <c r="B7096" t="s">
        <v>4239</v>
      </c>
      <c r="C7096">
        <v>3</v>
      </c>
      <c r="D7096" t="s">
        <v>12</v>
      </c>
      <c r="E7096" t="s">
        <v>2190</v>
      </c>
      <c r="F7096">
        <v>18</v>
      </c>
      <c r="G7096" t="s">
        <v>15</v>
      </c>
      <c r="H7096" t="s">
        <v>5</v>
      </c>
      <c r="I7096" t="s">
        <v>32</v>
      </c>
      <c r="J7096">
        <v>140</v>
      </c>
      <c r="K7096" t="s">
        <v>16511</v>
      </c>
      <c r="L7096">
        <v>150</v>
      </c>
      <c r="M7096">
        <v>0</v>
      </c>
    </row>
    <row r="7097" spans="1:13" x14ac:dyDescent="0.25">
      <c r="A7097" t="s">
        <v>45</v>
      </c>
      <c r="B7097" t="s">
        <v>15876</v>
      </c>
      <c r="C7097">
        <v>1</v>
      </c>
      <c r="D7097" t="s">
        <v>19</v>
      </c>
      <c r="E7097" t="s">
        <v>2182</v>
      </c>
      <c r="F7097">
        <v>9</v>
      </c>
      <c r="G7097" t="s">
        <v>13</v>
      </c>
      <c r="H7097" t="s">
        <v>6</v>
      </c>
      <c r="I7097" t="s">
        <v>52</v>
      </c>
      <c r="J7097">
        <v>135</v>
      </c>
      <c r="K7097" t="s">
        <v>16508</v>
      </c>
      <c r="L7097">
        <v>140</v>
      </c>
      <c r="M7097">
        <v>0</v>
      </c>
    </row>
    <row r="7098" spans="1:13" x14ac:dyDescent="0.25">
      <c r="A7098" t="s">
        <v>9331</v>
      </c>
      <c r="B7098" t="s">
        <v>15877</v>
      </c>
      <c r="C7098">
        <v>2</v>
      </c>
      <c r="D7098" t="s">
        <v>12</v>
      </c>
      <c r="E7098" t="s">
        <v>2247</v>
      </c>
      <c r="F7098">
        <v>45</v>
      </c>
      <c r="G7098" t="s">
        <v>13</v>
      </c>
      <c r="H7098" t="s">
        <v>5</v>
      </c>
      <c r="I7098" t="s">
        <v>1093</v>
      </c>
      <c r="J7098">
        <v>140</v>
      </c>
      <c r="K7098" t="s">
        <v>16509</v>
      </c>
      <c r="L7098">
        <v>175</v>
      </c>
      <c r="M7098">
        <v>0</v>
      </c>
    </row>
    <row r="7099" spans="1:13" x14ac:dyDescent="0.25">
      <c r="A7099" t="s">
        <v>9332</v>
      </c>
      <c r="B7099" t="s">
        <v>8220</v>
      </c>
      <c r="C7099">
        <v>4</v>
      </c>
      <c r="D7099" t="s">
        <v>19</v>
      </c>
      <c r="E7099" t="s">
        <v>2182</v>
      </c>
      <c r="F7099">
        <v>2</v>
      </c>
      <c r="G7099" t="s">
        <v>17</v>
      </c>
      <c r="H7099" t="s">
        <v>6</v>
      </c>
      <c r="I7099" t="s">
        <v>359</v>
      </c>
      <c r="J7099">
        <v>135</v>
      </c>
      <c r="K7099" t="s">
        <v>16507</v>
      </c>
      <c r="L7099">
        <v>100</v>
      </c>
      <c r="M7099">
        <v>0</v>
      </c>
    </row>
    <row r="7100" spans="1:13" x14ac:dyDescent="0.25">
      <c r="A7100" t="s">
        <v>9333</v>
      </c>
      <c r="B7100" t="s">
        <v>8071</v>
      </c>
      <c r="C7100">
        <v>8</v>
      </c>
      <c r="D7100" t="s">
        <v>12</v>
      </c>
      <c r="E7100" t="s">
        <v>2294</v>
      </c>
      <c r="F7100">
        <v>15</v>
      </c>
      <c r="G7100" t="s">
        <v>15</v>
      </c>
      <c r="H7100" t="s">
        <v>4</v>
      </c>
      <c r="I7100">
        <v>0</v>
      </c>
      <c r="J7100">
        <v>110</v>
      </c>
      <c r="K7100" t="s">
        <v>16511</v>
      </c>
      <c r="L7100">
        <v>150</v>
      </c>
      <c r="M7100">
        <v>150</v>
      </c>
    </row>
    <row r="7101" spans="1:13" x14ac:dyDescent="0.25">
      <c r="A7101" t="s">
        <v>9334</v>
      </c>
      <c r="B7101" t="s">
        <v>15878</v>
      </c>
      <c r="C7101">
        <v>12</v>
      </c>
      <c r="D7101" t="s">
        <v>12</v>
      </c>
      <c r="E7101" t="s">
        <v>2233</v>
      </c>
      <c r="F7101">
        <v>23</v>
      </c>
      <c r="G7101" t="s">
        <v>15</v>
      </c>
      <c r="H7101" t="s">
        <v>3</v>
      </c>
      <c r="I7101">
        <v>0</v>
      </c>
      <c r="J7101">
        <v>120</v>
      </c>
      <c r="K7101" t="s">
        <v>16511</v>
      </c>
      <c r="L7101">
        <v>150</v>
      </c>
      <c r="M7101">
        <v>150</v>
      </c>
    </row>
    <row r="7102" spans="1:13" x14ac:dyDescent="0.25">
      <c r="A7102" t="s">
        <v>9335</v>
      </c>
      <c r="B7102" t="s">
        <v>14995</v>
      </c>
      <c r="C7102">
        <v>7</v>
      </c>
      <c r="D7102" t="s">
        <v>12</v>
      </c>
      <c r="E7102" t="s">
        <v>2332</v>
      </c>
      <c r="F7102">
        <v>35</v>
      </c>
      <c r="G7102" t="s">
        <v>13</v>
      </c>
      <c r="H7102" t="s">
        <v>5</v>
      </c>
      <c r="I7102" t="s">
        <v>52</v>
      </c>
      <c r="J7102">
        <v>140</v>
      </c>
      <c r="K7102" t="s">
        <v>16509</v>
      </c>
      <c r="L7102">
        <v>175</v>
      </c>
      <c r="M7102">
        <v>100</v>
      </c>
    </row>
    <row r="7103" spans="1:13" x14ac:dyDescent="0.25">
      <c r="A7103" t="s">
        <v>9336</v>
      </c>
      <c r="B7103" t="s">
        <v>15154</v>
      </c>
      <c r="C7103">
        <v>6</v>
      </c>
      <c r="D7103" t="s">
        <v>12</v>
      </c>
      <c r="E7103" t="s">
        <v>2190</v>
      </c>
      <c r="F7103">
        <v>21</v>
      </c>
      <c r="G7103" t="s">
        <v>15</v>
      </c>
      <c r="H7103" t="s">
        <v>5</v>
      </c>
      <c r="I7103" t="s">
        <v>52</v>
      </c>
      <c r="J7103">
        <v>140</v>
      </c>
      <c r="K7103" t="s">
        <v>16511</v>
      </c>
      <c r="L7103">
        <v>150</v>
      </c>
      <c r="M7103">
        <v>100</v>
      </c>
    </row>
    <row r="7104" spans="1:13" x14ac:dyDescent="0.25">
      <c r="A7104" t="s">
        <v>9337</v>
      </c>
      <c r="B7104" t="s">
        <v>13943</v>
      </c>
      <c r="C7104">
        <v>4</v>
      </c>
      <c r="D7104" t="s">
        <v>12</v>
      </c>
      <c r="E7104" t="s">
        <v>2263</v>
      </c>
      <c r="F7104">
        <v>3</v>
      </c>
      <c r="G7104" t="s">
        <v>17</v>
      </c>
      <c r="H7104" t="s">
        <v>5</v>
      </c>
      <c r="I7104" t="s">
        <v>32</v>
      </c>
      <c r="J7104">
        <v>140</v>
      </c>
      <c r="K7104" t="s">
        <v>16510</v>
      </c>
      <c r="L7104">
        <v>125</v>
      </c>
      <c r="M7104">
        <v>0</v>
      </c>
    </row>
    <row r="7105" spans="1:13" x14ac:dyDescent="0.25">
      <c r="A7105" t="s">
        <v>9338</v>
      </c>
      <c r="B7105" t="s">
        <v>8016</v>
      </c>
      <c r="C7105">
        <v>9</v>
      </c>
      <c r="D7105" t="s">
        <v>12</v>
      </c>
      <c r="E7105" t="s">
        <v>2533</v>
      </c>
      <c r="F7105">
        <v>11</v>
      </c>
      <c r="G7105" t="s">
        <v>15</v>
      </c>
      <c r="H7105" t="s">
        <v>6</v>
      </c>
      <c r="I7105" t="s">
        <v>359</v>
      </c>
      <c r="J7105">
        <v>135</v>
      </c>
      <c r="K7105" t="s">
        <v>16511</v>
      </c>
      <c r="L7105">
        <v>150</v>
      </c>
      <c r="M7105">
        <v>150</v>
      </c>
    </row>
    <row r="7106" spans="1:13" x14ac:dyDescent="0.25">
      <c r="A7106" t="s">
        <v>9340</v>
      </c>
      <c r="B7106" t="s">
        <v>3518</v>
      </c>
      <c r="C7106">
        <v>4</v>
      </c>
      <c r="D7106" t="s">
        <v>12</v>
      </c>
      <c r="E7106" t="s">
        <v>2223</v>
      </c>
      <c r="F7106">
        <v>35</v>
      </c>
      <c r="G7106" t="s">
        <v>13</v>
      </c>
      <c r="H7106" t="s">
        <v>3</v>
      </c>
      <c r="I7106" t="s">
        <v>2101</v>
      </c>
      <c r="J7106">
        <v>120</v>
      </c>
      <c r="K7106" t="s">
        <v>16509</v>
      </c>
      <c r="L7106">
        <v>175</v>
      </c>
      <c r="M7106">
        <v>0</v>
      </c>
    </row>
    <row r="7107" spans="1:13" x14ac:dyDescent="0.25">
      <c r="A7107" t="s">
        <v>9341</v>
      </c>
      <c r="B7107" t="s">
        <v>2591</v>
      </c>
      <c r="C7107">
        <v>8</v>
      </c>
      <c r="D7107" t="s">
        <v>12</v>
      </c>
      <c r="E7107" t="s">
        <v>2182</v>
      </c>
      <c r="F7107">
        <v>12</v>
      </c>
      <c r="G7107" t="s">
        <v>15</v>
      </c>
      <c r="H7107" t="s">
        <v>4</v>
      </c>
      <c r="I7107" t="s">
        <v>32</v>
      </c>
      <c r="J7107">
        <v>110</v>
      </c>
      <c r="K7107" t="s">
        <v>16511</v>
      </c>
      <c r="L7107">
        <v>150</v>
      </c>
      <c r="M7107">
        <v>150</v>
      </c>
    </row>
    <row r="7108" spans="1:13" x14ac:dyDescent="0.25">
      <c r="A7108" t="s">
        <v>9343</v>
      </c>
      <c r="B7108" t="s">
        <v>14185</v>
      </c>
      <c r="C7108">
        <v>6</v>
      </c>
      <c r="D7108" t="s">
        <v>19</v>
      </c>
      <c r="E7108" t="s">
        <v>2182</v>
      </c>
      <c r="F7108">
        <v>6.5</v>
      </c>
      <c r="G7108" t="s">
        <v>15</v>
      </c>
      <c r="H7108" t="s">
        <v>6</v>
      </c>
      <c r="I7108" t="s">
        <v>359</v>
      </c>
      <c r="J7108">
        <v>135</v>
      </c>
      <c r="K7108" t="s">
        <v>16512</v>
      </c>
      <c r="L7108">
        <v>120</v>
      </c>
      <c r="M7108">
        <v>100</v>
      </c>
    </row>
    <row r="7109" spans="1:13" x14ac:dyDescent="0.25">
      <c r="A7109" t="s">
        <v>9344</v>
      </c>
      <c r="B7109" t="s">
        <v>13719</v>
      </c>
      <c r="C7109">
        <v>9</v>
      </c>
      <c r="D7109" t="s">
        <v>12</v>
      </c>
      <c r="E7109" t="s">
        <v>2332</v>
      </c>
      <c r="F7109">
        <v>12</v>
      </c>
      <c r="G7109" t="s">
        <v>15</v>
      </c>
      <c r="H7109" t="s">
        <v>3</v>
      </c>
      <c r="I7109" t="s">
        <v>1003</v>
      </c>
      <c r="J7109">
        <v>120</v>
      </c>
      <c r="K7109" t="s">
        <v>16511</v>
      </c>
      <c r="L7109">
        <v>150</v>
      </c>
      <c r="M7109">
        <v>150</v>
      </c>
    </row>
    <row r="7110" spans="1:13" x14ac:dyDescent="0.25">
      <c r="A7110" t="s">
        <v>1951</v>
      </c>
      <c r="B7110" t="s">
        <v>5219</v>
      </c>
      <c r="C7110">
        <v>5</v>
      </c>
      <c r="D7110" t="s">
        <v>19</v>
      </c>
      <c r="E7110" t="s">
        <v>2210</v>
      </c>
      <c r="F7110">
        <v>10</v>
      </c>
      <c r="G7110" t="s">
        <v>13</v>
      </c>
      <c r="H7110" t="s">
        <v>7</v>
      </c>
      <c r="I7110" t="s">
        <v>54</v>
      </c>
      <c r="J7110">
        <v>100</v>
      </c>
      <c r="K7110" t="s">
        <v>16508</v>
      </c>
      <c r="L7110">
        <v>140</v>
      </c>
      <c r="M7110">
        <v>100</v>
      </c>
    </row>
    <row r="7111" spans="1:13" x14ac:dyDescent="0.25">
      <c r="A7111" t="s">
        <v>9345</v>
      </c>
      <c r="B7111" t="s">
        <v>14076</v>
      </c>
      <c r="C7111">
        <v>8</v>
      </c>
      <c r="D7111" t="s">
        <v>12</v>
      </c>
      <c r="E7111" t="s">
        <v>2223</v>
      </c>
      <c r="F7111">
        <v>37</v>
      </c>
      <c r="G7111" t="s">
        <v>13</v>
      </c>
      <c r="H7111" t="s">
        <v>4</v>
      </c>
      <c r="I7111" t="s">
        <v>1003</v>
      </c>
      <c r="J7111">
        <v>110</v>
      </c>
      <c r="K7111" t="s">
        <v>16509</v>
      </c>
      <c r="L7111">
        <v>175</v>
      </c>
      <c r="M7111">
        <v>150</v>
      </c>
    </row>
    <row r="7112" spans="1:13" x14ac:dyDescent="0.25">
      <c r="A7112" t="s">
        <v>9346</v>
      </c>
      <c r="B7112" t="s">
        <v>14827</v>
      </c>
      <c r="C7112">
        <v>3</v>
      </c>
      <c r="D7112" t="s">
        <v>12</v>
      </c>
      <c r="E7112" t="s">
        <v>2190</v>
      </c>
      <c r="F7112">
        <v>25</v>
      </c>
      <c r="G7112" t="s">
        <v>15</v>
      </c>
      <c r="H7112" t="s">
        <v>6</v>
      </c>
      <c r="I7112" t="s">
        <v>32</v>
      </c>
      <c r="J7112">
        <v>135</v>
      </c>
      <c r="K7112" t="s">
        <v>16511</v>
      </c>
      <c r="L7112">
        <v>150</v>
      </c>
      <c r="M7112">
        <v>0</v>
      </c>
    </row>
    <row r="7113" spans="1:13" x14ac:dyDescent="0.25">
      <c r="A7113" t="s">
        <v>1070</v>
      </c>
      <c r="B7113" t="s">
        <v>5725</v>
      </c>
      <c r="C7113">
        <v>8</v>
      </c>
      <c r="D7113" t="s">
        <v>19</v>
      </c>
      <c r="E7113" t="s">
        <v>2210</v>
      </c>
      <c r="F7113">
        <v>4</v>
      </c>
      <c r="G7113" t="s">
        <v>17</v>
      </c>
      <c r="H7113" t="s">
        <v>3</v>
      </c>
      <c r="I7113" t="s">
        <v>32</v>
      </c>
      <c r="J7113">
        <v>120</v>
      </c>
      <c r="K7113" t="s">
        <v>16507</v>
      </c>
      <c r="L7113">
        <v>100</v>
      </c>
      <c r="M7113">
        <v>150</v>
      </c>
    </row>
    <row r="7114" spans="1:13" x14ac:dyDescent="0.25">
      <c r="A7114" t="s">
        <v>9347</v>
      </c>
      <c r="B7114" t="s">
        <v>14547</v>
      </c>
      <c r="C7114">
        <v>5</v>
      </c>
      <c r="D7114" t="s">
        <v>19</v>
      </c>
      <c r="E7114" t="s">
        <v>2177</v>
      </c>
      <c r="F7114">
        <v>8.5</v>
      </c>
      <c r="G7114" t="s">
        <v>13</v>
      </c>
      <c r="H7114" t="s">
        <v>7</v>
      </c>
      <c r="I7114">
        <v>0</v>
      </c>
      <c r="J7114">
        <v>100</v>
      </c>
      <c r="K7114" t="s">
        <v>16508</v>
      </c>
      <c r="L7114">
        <v>140</v>
      </c>
      <c r="M7114">
        <v>100</v>
      </c>
    </row>
    <row r="7115" spans="1:13" x14ac:dyDescent="0.25">
      <c r="A7115" t="s">
        <v>9348</v>
      </c>
      <c r="B7115" t="s">
        <v>13829</v>
      </c>
      <c r="C7115">
        <v>5</v>
      </c>
      <c r="D7115" t="s">
        <v>12</v>
      </c>
      <c r="E7115" t="s">
        <v>2217</v>
      </c>
      <c r="F7115">
        <v>24</v>
      </c>
      <c r="G7115" t="s">
        <v>15</v>
      </c>
      <c r="H7115" t="s">
        <v>7</v>
      </c>
      <c r="I7115" t="s">
        <v>32</v>
      </c>
      <c r="J7115">
        <v>100</v>
      </c>
      <c r="K7115" t="s">
        <v>16511</v>
      </c>
      <c r="L7115">
        <v>150</v>
      </c>
      <c r="M7115">
        <v>100</v>
      </c>
    </row>
    <row r="7116" spans="1:13" x14ac:dyDescent="0.25">
      <c r="A7116" t="s">
        <v>9349</v>
      </c>
      <c r="B7116" t="s">
        <v>15191</v>
      </c>
      <c r="C7116">
        <v>3</v>
      </c>
      <c r="D7116" t="s">
        <v>12</v>
      </c>
      <c r="E7116" t="s">
        <v>2207</v>
      </c>
      <c r="F7116">
        <v>44</v>
      </c>
      <c r="G7116" t="s">
        <v>13</v>
      </c>
      <c r="H7116" t="s">
        <v>5</v>
      </c>
      <c r="I7116" t="s">
        <v>32</v>
      </c>
      <c r="J7116">
        <v>140</v>
      </c>
      <c r="K7116" t="s">
        <v>16509</v>
      </c>
      <c r="L7116">
        <v>175</v>
      </c>
      <c r="M7116">
        <v>0</v>
      </c>
    </row>
    <row r="7117" spans="1:13" x14ac:dyDescent="0.25">
      <c r="A7117" t="s">
        <v>9350</v>
      </c>
      <c r="B7117" t="s">
        <v>15198</v>
      </c>
      <c r="C7117">
        <v>4</v>
      </c>
      <c r="D7117" t="s">
        <v>12</v>
      </c>
      <c r="E7117" t="s">
        <v>2615</v>
      </c>
      <c r="F7117">
        <v>8</v>
      </c>
      <c r="G7117" t="s">
        <v>17</v>
      </c>
      <c r="H7117" t="s">
        <v>4</v>
      </c>
      <c r="I7117" t="s">
        <v>32</v>
      </c>
      <c r="J7117">
        <v>110</v>
      </c>
      <c r="K7117" t="s">
        <v>16510</v>
      </c>
      <c r="L7117">
        <v>125</v>
      </c>
      <c r="M7117">
        <v>0</v>
      </c>
    </row>
    <row r="7118" spans="1:13" x14ac:dyDescent="0.25">
      <c r="A7118" t="s">
        <v>1929</v>
      </c>
      <c r="B7118" t="s">
        <v>14766</v>
      </c>
      <c r="C7118">
        <v>7</v>
      </c>
      <c r="D7118" t="s">
        <v>12</v>
      </c>
      <c r="E7118" t="s">
        <v>2294</v>
      </c>
      <c r="F7118">
        <v>47</v>
      </c>
      <c r="G7118" t="s">
        <v>13</v>
      </c>
      <c r="H7118" t="s">
        <v>7</v>
      </c>
      <c r="I7118">
        <v>0</v>
      </c>
      <c r="J7118">
        <v>100</v>
      </c>
      <c r="K7118" t="s">
        <v>16509</v>
      </c>
      <c r="L7118">
        <v>175</v>
      </c>
      <c r="M7118">
        <v>100</v>
      </c>
    </row>
    <row r="7119" spans="1:13" x14ac:dyDescent="0.25">
      <c r="A7119" t="s">
        <v>9351</v>
      </c>
      <c r="B7119" t="s">
        <v>4233</v>
      </c>
      <c r="C7119">
        <v>5</v>
      </c>
      <c r="D7119" t="s">
        <v>19</v>
      </c>
      <c r="E7119" t="s">
        <v>2198</v>
      </c>
      <c r="F7119">
        <v>8</v>
      </c>
      <c r="G7119" t="s">
        <v>13</v>
      </c>
      <c r="H7119" t="s">
        <v>5</v>
      </c>
      <c r="I7119" t="s">
        <v>359</v>
      </c>
      <c r="J7119">
        <v>140</v>
      </c>
      <c r="K7119" t="s">
        <v>16508</v>
      </c>
      <c r="L7119">
        <v>140</v>
      </c>
      <c r="M7119">
        <v>100</v>
      </c>
    </row>
    <row r="7120" spans="1:13" x14ac:dyDescent="0.25">
      <c r="A7120" t="s">
        <v>9352</v>
      </c>
      <c r="B7120" t="s">
        <v>15306</v>
      </c>
      <c r="C7120">
        <v>6</v>
      </c>
      <c r="D7120" t="s">
        <v>19</v>
      </c>
      <c r="E7120" t="s">
        <v>2198</v>
      </c>
      <c r="F7120">
        <v>8</v>
      </c>
      <c r="G7120" t="s">
        <v>13</v>
      </c>
      <c r="H7120" t="s">
        <v>7</v>
      </c>
      <c r="I7120" t="s">
        <v>1003</v>
      </c>
      <c r="J7120">
        <v>100</v>
      </c>
      <c r="K7120" t="s">
        <v>16508</v>
      </c>
      <c r="L7120">
        <v>140</v>
      </c>
      <c r="M7120">
        <v>100</v>
      </c>
    </row>
    <row r="7121" spans="1:13" x14ac:dyDescent="0.25">
      <c r="A7121" t="s">
        <v>9353</v>
      </c>
      <c r="B7121" t="s">
        <v>15367</v>
      </c>
      <c r="C7121">
        <v>4</v>
      </c>
      <c r="D7121" t="s">
        <v>12</v>
      </c>
      <c r="E7121" t="s">
        <v>2207</v>
      </c>
      <c r="F7121">
        <v>24</v>
      </c>
      <c r="G7121" t="s">
        <v>15</v>
      </c>
      <c r="H7121" t="s">
        <v>7</v>
      </c>
      <c r="I7121" t="s">
        <v>52</v>
      </c>
      <c r="J7121">
        <v>100</v>
      </c>
      <c r="K7121" t="s">
        <v>16511</v>
      </c>
      <c r="L7121">
        <v>150</v>
      </c>
      <c r="M7121">
        <v>0</v>
      </c>
    </row>
    <row r="7122" spans="1:13" x14ac:dyDescent="0.25">
      <c r="A7122" t="s">
        <v>9354</v>
      </c>
      <c r="B7122" t="s">
        <v>9082</v>
      </c>
      <c r="C7122">
        <v>6</v>
      </c>
      <c r="D7122" t="s">
        <v>12</v>
      </c>
      <c r="E7122" t="s">
        <v>2247</v>
      </c>
      <c r="F7122">
        <v>9</v>
      </c>
      <c r="G7122" t="s">
        <v>17</v>
      </c>
      <c r="H7122" t="s">
        <v>7</v>
      </c>
      <c r="I7122" t="s">
        <v>1093</v>
      </c>
      <c r="J7122">
        <v>100</v>
      </c>
      <c r="K7122" t="s">
        <v>16510</v>
      </c>
      <c r="L7122">
        <v>125</v>
      </c>
      <c r="M7122">
        <v>100</v>
      </c>
    </row>
    <row r="7123" spans="1:13" x14ac:dyDescent="0.25">
      <c r="A7123" t="s">
        <v>9355</v>
      </c>
      <c r="B7123" t="s">
        <v>14740</v>
      </c>
      <c r="C7123">
        <v>4</v>
      </c>
      <c r="D7123" t="s">
        <v>12</v>
      </c>
      <c r="E7123" t="s">
        <v>4169</v>
      </c>
      <c r="F7123">
        <v>5</v>
      </c>
      <c r="G7123" t="s">
        <v>17</v>
      </c>
      <c r="H7123" t="s">
        <v>6</v>
      </c>
      <c r="I7123" t="s">
        <v>55</v>
      </c>
      <c r="J7123">
        <v>135</v>
      </c>
      <c r="K7123" t="s">
        <v>16510</v>
      </c>
      <c r="L7123">
        <v>125</v>
      </c>
      <c r="M7123">
        <v>0</v>
      </c>
    </row>
    <row r="7124" spans="1:13" x14ac:dyDescent="0.25">
      <c r="A7124" t="s">
        <v>9356</v>
      </c>
      <c r="B7124" t="s">
        <v>15484</v>
      </c>
      <c r="C7124">
        <v>8</v>
      </c>
      <c r="D7124" t="s">
        <v>12</v>
      </c>
      <c r="E7124" t="s">
        <v>2241</v>
      </c>
      <c r="F7124">
        <v>11</v>
      </c>
      <c r="G7124" t="s">
        <v>15</v>
      </c>
      <c r="H7124" t="s">
        <v>7</v>
      </c>
      <c r="I7124" t="s">
        <v>359</v>
      </c>
      <c r="J7124">
        <v>100</v>
      </c>
      <c r="K7124" t="s">
        <v>16511</v>
      </c>
      <c r="L7124">
        <v>150</v>
      </c>
      <c r="M7124">
        <v>150</v>
      </c>
    </row>
    <row r="7125" spans="1:13" x14ac:dyDescent="0.25">
      <c r="A7125" t="s">
        <v>9357</v>
      </c>
      <c r="B7125" t="s">
        <v>13815</v>
      </c>
      <c r="C7125">
        <v>9</v>
      </c>
      <c r="D7125" t="s">
        <v>12</v>
      </c>
      <c r="E7125" t="s">
        <v>2182</v>
      </c>
      <c r="F7125">
        <v>28</v>
      </c>
      <c r="G7125" t="s">
        <v>15</v>
      </c>
      <c r="H7125" t="s">
        <v>6</v>
      </c>
      <c r="I7125" t="s">
        <v>32</v>
      </c>
      <c r="J7125">
        <v>135</v>
      </c>
      <c r="K7125" t="s">
        <v>16511</v>
      </c>
      <c r="L7125">
        <v>150</v>
      </c>
      <c r="M7125">
        <v>150</v>
      </c>
    </row>
    <row r="7126" spans="1:13" x14ac:dyDescent="0.25">
      <c r="A7126" t="s">
        <v>9358</v>
      </c>
      <c r="B7126" t="s">
        <v>3208</v>
      </c>
      <c r="C7126">
        <v>5</v>
      </c>
      <c r="D7126" t="s">
        <v>12</v>
      </c>
      <c r="E7126" t="s">
        <v>2280</v>
      </c>
      <c r="F7126">
        <v>43</v>
      </c>
      <c r="G7126" t="s">
        <v>13</v>
      </c>
      <c r="H7126" t="s">
        <v>4</v>
      </c>
      <c r="I7126" t="s">
        <v>52</v>
      </c>
      <c r="J7126">
        <v>110</v>
      </c>
      <c r="K7126" t="s">
        <v>16509</v>
      </c>
      <c r="L7126">
        <v>175</v>
      </c>
      <c r="M7126">
        <v>100</v>
      </c>
    </row>
    <row r="7127" spans="1:13" x14ac:dyDescent="0.25">
      <c r="A7127" t="s">
        <v>9359</v>
      </c>
      <c r="B7127" t="s">
        <v>15879</v>
      </c>
      <c r="C7127">
        <v>3</v>
      </c>
      <c r="D7127" t="s">
        <v>19</v>
      </c>
      <c r="E7127" t="s">
        <v>2198</v>
      </c>
      <c r="F7127">
        <v>8.5</v>
      </c>
      <c r="G7127" t="s">
        <v>13</v>
      </c>
      <c r="H7127" t="s">
        <v>6</v>
      </c>
      <c r="I7127" t="s">
        <v>2168</v>
      </c>
      <c r="J7127">
        <v>135</v>
      </c>
      <c r="K7127" t="s">
        <v>16508</v>
      </c>
      <c r="L7127">
        <v>140</v>
      </c>
      <c r="M7127">
        <v>0</v>
      </c>
    </row>
    <row r="7128" spans="1:13" x14ac:dyDescent="0.25">
      <c r="A7128" t="s">
        <v>9360</v>
      </c>
      <c r="B7128" t="s">
        <v>4659</v>
      </c>
      <c r="C7128">
        <v>3</v>
      </c>
      <c r="D7128" t="s">
        <v>19</v>
      </c>
      <c r="E7128" t="s">
        <v>2198</v>
      </c>
      <c r="F7128">
        <v>8</v>
      </c>
      <c r="G7128" t="s">
        <v>13</v>
      </c>
      <c r="H7128" t="s">
        <v>6</v>
      </c>
      <c r="I7128" t="s">
        <v>1003</v>
      </c>
      <c r="J7128">
        <v>135</v>
      </c>
      <c r="K7128" t="s">
        <v>16508</v>
      </c>
      <c r="L7128">
        <v>140</v>
      </c>
      <c r="M7128">
        <v>0</v>
      </c>
    </row>
    <row r="7129" spans="1:13" x14ac:dyDescent="0.25">
      <c r="A7129" t="s">
        <v>9361</v>
      </c>
      <c r="B7129" t="s">
        <v>15237</v>
      </c>
      <c r="C7129">
        <v>3</v>
      </c>
      <c r="D7129" t="s">
        <v>12</v>
      </c>
      <c r="E7129" t="s">
        <v>2182</v>
      </c>
      <c r="F7129">
        <v>25</v>
      </c>
      <c r="G7129" t="s">
        <v>15</v>
      </c>
      <c r="H7129" t="s">
        <v>3</v>
      </c>
      <c r="I7129" t="s">
        <v>1003</v>
      </c>
      <c r="J7129">
        <v>120</v>
      </c>
      <c r="K7129" t="s">
        <v>16511</v>
      </c>
      <c r="L7129">
        <v>150</v>
      </c>
      <c r="M7129">
        <v>0</v>
      </c>
    </row>
    <row r="7130" spans="1:13" x14ac:dyDescent="0.25">
      <c r="A7130" t="s">
        <v>9362</v>
      </c>
      <c r="B7130" t="s">
        <v>15420</v>
      </c>
      <c r="C7130">
        <v>2</v>
      </c>
      <c r="D7130" t="s">
        <v>19</v>
      </c>
      <c r="E7130" t="s">
        <v>2182</v>
      </c>
      <c r="F7130">
        <v>9</v>
      </c>
      <c r="G7130" t="s">
        <v>13</v>
      </c>
      <c r="H7130" t="s">
        <v>5</v>
      </c>
      <c r="I7130">
        <v>0</v>
      </c>
      <c r="J7130">
        <v>140</v>
      </c>
      <c r="K7130" t="s">
        <v>16508</v>
      </c>
      <c r="L7130">
        <v>140</v>
      </c>
      <c r="M7130">
        <v>0</v>
      </c>
    </row>
    <row r="7131" spans="1:13" x14ac:dyDescent="0.25">
      <c r="A7131" t="s">
        <v>9363</v>
      </c>
      <c r="B7131" t="s">
        <v>14089</v>
      </c>
      <c r="C7131">
        <v>9</v>
      </c>
      <c r="D7131" t="s">
        <v>12</v>
      </c>
      <c r="E7131" t="s">
        <v>2241</v>
      </c>
      <c r="F7131">
        <v>31.5</v>
      </c>
      <c r="G7131" t="s">
        <v>13</v>
      </c>
      <c r="H7131" t="s">
        <v>4</v>
      </c>
      <c r="I7131" t="s">
        <v>55</v>
      </c>
      <c r="J7131">
        <v>110</v>
      </c>
      <c r="K7131" t="s">
        <v>16509</v>
      </c>
      <c r="L7131">
        <v>175</v>
      </c>
      <c r="M7131">
        <v>150</v>
      </c>
    </row>
    <row r="7132" spans="1:13" x14ac:dyDescent="0.25">
      <c r="A7132" t="s">
        <v>9364</v>
      </c>
      <c r="B7132" t="s">
        <v>2905</v>
      </c>
      <c r="C7132">
        <v>7</v>
      </c>
      <c r="D7132" t="s">
        <v>12</v>
      </c>
      <c r="E7132" t="s">
        <v>2322</v>
      </c>
      <c r="F7132">
        <v>49</v>
      </c>
      <c r="G7132" t="s">
        <v>13</v>
      </c>
      <c r="H7132" t="s">
        <v>6</v>
      </c>
      <c r="I7132" t="s">
        <v>1003</v>
      </c>
      <c r="J7132">
        <v>135</v>
      </c>
      <c r="K7132" t="s">
        <v>16509</v>
      </c>
      <c r="L7132">
        <v>175</v>
      </c>
      <c r="M7132">
        <v>100</v>
      </c>
    </row>
    <row r="7133" spans="1:13" x14ac:dyDescent="0.25">
      <c r="A7133" t="s">
        <v>9365</v>
      </c>
      <c r="B7133" t="s">
        <v>13638</v>
      </c>
      <c r="C7133">
        <v>3</v>
      </c>
      <c r="D7133" t="s">
        <v>12</v>
      </c>
      <c r="E7133" t="s">
        <v>2186</v>
      </c>
      <c r="F7133">
        <v>11</v>
      </c>
      <c r="G7133" t="s">
        <v>15</v>
      </c>
      <c r="H7133" t="s">
        <v>5</v>
      </c>
      <c r="I7133">
        <v>0</v>
      </c>
      <c r="J7133">
        <v>140</v>
      </c>
      <c r="K7133" t="s">
        <v>16511</v>
      </c>
      <c r="L7133">
        <v>150</v>
      </c>
      <c r="M7133">
        <v>0</v>
      </c>
    </row>
    <row r="7134" spans="1:13" x14ac:dyDescent="0.25">
      <c r="A7134" t="s">
        <v>9366</v>
      </c>
      <c r="B7134" t="s">
        <v>15538</v>
      </c>
      <c r="C7134">
        <v>5</v>
      </c>
      <c r="D7134" t="s">
        <v>12</v>
      </c>
      <c r="E7134" t="s">
        <v>2672</v>
      </c>
      <c r="F7134">
        <v>23</v>
      </c>
      <c r="G7134" t="s">
        <v>15</v>
      </c>
      <c r="H7134" t="s">
        <v>6</v>
      </c>
      <c r="I7134" t="s">
        <v>1003</v>
      </c>
      <c r="J7134">
        <v>135</v>
      </c>
      <c r="K7134" t="s">
        <v>16511</v>
      </c>
      <c r="L7134">
        <v>150</v>
      </c>
      <c r="M7134">
        <v>100</v>
      </c>
    </row>
    <row r="7135" spans="1:13" x14ac:dyDescent="0.25">
      <c r="A7135" t="s">
        <v>9367</v>
      </c>
      <c r="B7135" t="s">
        <v>2181</v>
      </c>
      <c r="C7135">
        <v>7</v>
      </c>
      <c r="D7135" t="s">
        <v>19</v>
      </c>
      <c r="E7135" t="s">
        <v>2200</v>
      </c>
      <c r="F7135">
        <v>6</v>
      </c>
      <c r="G7135" t="s">
        <v>15</v>
      </c>
      <c r="H7135" t="s">
        <v>4</v>
      </c>
      <c r="I7135" t="s">
        <v>1093</v>
      </c>
      <c r="J7135">
        <v>110</v>
      </c>
      <c r="K7135" t="s">
        <v>16512</v>
      </c>
      <c r="L7135">
        <v>120</v>
      </c>
      <c r="M7135">
        <v>100</v>
      </c>
    </row>
    <row r="7136" spans="1:13" x14ac:dyDescent="0.25">
      <c r="A7136" t="s">
        <v>9368</v>
      </c>
      <c r="B7136" t="s">
        <v>14700</v>
      </c>
      <c r="C7136">
        <v>9</v>
      </c>
      <c r="D7136" t="s">
        <v>12</v>
      </c>
      <c r="E7136" t="s">
        <v>2332</v>
      </c>
      <c r="F7136">
        <v>4</v>
      </c>
      <c r="G7136" t="s">
        <v>17</v>
      </c>
      <c r="H7136" t="s">
        <v>5</v>
      </c>
      <c r="I7136" t="s">
        <v>55</v>
      </c>
      <c r="J7136">
        <v>140</v>
      </c>
      <c r="K7136" t="s">
        <v>16510</v>
      </c>
      <c r="L7136">
        <v>125</v>
      </c>
      <c r="M7136">
        <v>150</v>
      </c>
    </row>
    <row r="7137" spans="1:13" x14ac:dyDescent="0.25">
      <c r="A7137" t="s">
        <v>9369</v>
      </c>
      <c r="B7137" t="s">
        <v>15690</v>
      </c>
      <c r="C7137">
        <v>9</v>
      </c>
      <c r="D7137" t="s">
        <v>12</v>
      </c>
      <c r="E7137" t="s">
        <v>2217</v>
      </c>
      <c r="F7137">
        <v>11.5</v>
      </c>
      <c r="G7137" t="s">
        <v>15</v>
      </c>
      <c r="H7137" t="s">
        <v>4</v>
      </c>
      <c r="I7137" t="s">
        <v>49</v>
      </c>
      <c r="J7137">
        <v>110</v>
      </c>
      <c r="K7137" t="s">
        <v>16511</v>
      </c>
      <c r="L7137">
        <v>150</v>
      </c>
      <c r="M7137">
        <v>150</v>
      </c>
    </row>
    <row r="7138" spans="1:13" x14ac:dyDescent="0.25">
      <c r="A7138" t="s">
        <v>9370</v>
      </c>
      <c r="B7138" t="s">
        <v>15880</v>
      </c>
      <c r="C7138">
        <v>4</v>
      </c>
      <c r="D7138" t="s">
        <v>12</v>
      </c>
      <c r="E7138" t="s">
        <v>2191</v>
      </c>
      <c r="F7138">
        <v>19</v>
      </c>
      <c r="G7138" t="s">
        <v>15</v>
      </c>
      <c r="H7138" t="s">
        <v>5</v>
      </c>
      <c r="I7138" t="s">
        <v>32</v>
      </c>
      <c r="J7138">
        <v>140</v>
      </c>
      <c r="K7138" t="s">
        <v>16511</v>
      </c>
      <c r="L7138">
        <v>150</v>
      </c>
      <c r="M7138">
        <v>0</v>
      </c>
    </row>
    <row r="7139" spans="1:13" x14ac:dyDescent="0.25">
      <c r="A7139" t="s">
        <v>9371</v>
      </c>
      <c r="B7139" t="s">
        <v>15714</v>
      </c>
      <c r="C7139">
        <v>1</v>
      </c>
      <c r="D7139" t="s">
        <v>19</v>
      </c>
      <c r="E7139" t="s">
        <v>2340</v>
      </c>
      <c r="F7139">
        <v>6.5</v>
      </c>
      <c r="G7139" t="s">
        <v>15</v>
      </c>
      <c r="H7139" t="s">
        <v>4</v>
      </c>
      <c r="I7139">
        <v>0</v>
      </c>
      <c r="J7139">
        <v>110</v>
      </c>
      <c r="K7139" t="s">
        <v>16512</v>
      </c>
      <c r="L7139">
        <v>120</v>
      </c>
      <c r="M7139">
        <v>0</v>
      </c>
    </row>
    <row r="7140" spans="1:13" x14ac:dyDescent="0.25">
      <c r="A7140" t="s">
        <v>9372</v>
      </c>
      <c r="B7140" t="s">
        <v>10419</v>
      </c>
      <c r="C7140">
        <v>5</v>
      </c>
      <c r="D7140" t="s">
        <v>19</v>
      </c>
      <c r="E7140" t="s">
        <v>2217</v>
      </c>
      <c r="F7140">
        <v>9</v>
      </c>
      <c r="G7140" t="s">
        <v>13</v>
      </c>
      <c r="H7140" t="s">
        <v>4</v>
      </c>
      <c r="I7140" t="s">
        <v>2101</v>
      </c>
      <c r="J7140">
        <v>110</v>
      </c>
      <c r="K7140" t="s">
        <v>16508</v>
      </c>
      <c r="L7140">
        <v>140</v>
      </c>
      <c r="M7140">
        <v>100</v>
      </c>
    </row>
    <row r="7141" spans="1:13" x14ac:dyDescent="0.25">
      <c r="A7141" t="s">
        <v>9373</v>
      </c>
      <c r="B7141" t="s">
        <v>9960</v>
      </c>
      <c r="C7141">
        <v>1</v>
      </c>
      <c r="D7141" t="s">
        <v>19</v>
      </c>
      <c r="E7141" t="s">
        <v>2288</v>
      </c>
      <c r="F7141">
        <v>6</v>
      </c>
      <c r="G7141" t="s">
        <v>15</v>
      </c>
      <c r="H7141" t="s">
        <v>6</v>
      </c>
      <c r="I7141" t="s">
        <v>52</v>
      </c>
      <c r="J7141">
        <v>135</v>
      </c>
      <c r="K7141" t="s">
        <v>16512</v>
      </c>
      <c r="L7141">
        <v>120</v>
      </c>
      <c r="M7141">
        <v>0</v>
      </c>
    </row>
    <row r="7142" spans="1:13" x14ac:dyDescent="0.25">
      <c r="A7142" t="s">
        <v>9374</v>
      </c>
      <c r="B7142" t="s">
        <v>15382</v>
      </c>
      <c r="C7142">
        <v>10</v>
      </c>
      <c r="D7142" t="s">
        <v>19</v>
      </c>
      <c r="E7142" t="s">
        <v>2223</v>
      </c>
      <c r="F7142">
        <v>4</v>
      </c>
      <c r="G7142" t="s">
        <v>17</v>
      </c>
      <c r="H7142" t="s">
        <v>7</v>
      </c>
      <c r="I7142" t="s">
        <v>55</v>
      </c>
      <c r="J7142">
        <v>100</v>
      </c>
      <c r="K7142" t="s">
        <v>16507</v>
      </c>
      <c r="L7142">
        <v>100</v>
      </c>
      <c r="M7142">
        <v>150</v>
      </c>
    </row>
    <row r="7143" spans="1:13" x14ac:dyDescent="0.25">
      <c r="A7143" t="s">
        <v>9375</v>
      </c>
      <c r="B7143" t="s">
        <v>13563</v>
      </c>
      <c r="C7143">
        <v>2</v>
      </c>
      <c r="D7143" t="s">
        <v>19</v>
      </c>
      <c r="E7143" t="s">
        <v>2182</v>
      </c>
      <c r="F7143">
        <v>6.5</v>
      </c>
      <c r="G7143" t="s">
        <v>15</v>
      </c>
      <c r="H7143" t="s">
        <v>7</v>
      </c>
      <c r="I7143">
        <v>0</v>
      </c>
      <c r="J7143">
        <v>100</v>
      </c>
      <c r="K7143" t="s">
        <v>16512</v>
      </c>
      <c r="L7143">
        <v>120</v>
      </c>
      <c r="M7143">
        <v>0</v>
      </c>
    </row>
    <row r="7144" spans="1:13" x14ac:dyDescent="0.25">
      <c r="A7144" t="s">
        <v>9376</v>
      </c>
      <c r="B7144" t="s">
        <v>13854</v>
      </c>
      <c r="C7144">
        <v>8</v>
      </c>
      <c r="D7144" t="s">
        <v>19</v>
      </c>
      <c r="E7144" t="s">
        <v>2182</v>
      </c>
      <c r="F7144">
        <v>6</v>
      </c>
      <c r="G7144" t="s">
        <v>15</v>
      </c>
      <c r="H7144" t="s">
        <v>6</v>
      </c>
      <c r="I7144" t="s">
        <v>359</v>
      </c>
      <c r="J7144">
        <v>135</v>
      </c>
      <c r="K7144" t="s">
        <v>16512</v>
      </c>
      <c r="L7144">
        <v>120</v>
      </c>
      <c r="M7144">
        <v>150</v>
      </c>
    </row>
    <row r="7145" spans="1:13" x14ac:dyDescent="0.25">
      <c r="A7145" t="s">
        <v>9377</v>
      </c>
      <c r="B7145" t="s">
        <v>14685</v>
      </c>
      <c r="C7145">
        <v>5</v>
      </c>
      <c r="D7145" t="s">
        <v>12</v>
      </c>
      <c r="E7145" t="s">
        <v>2180</v>
      </c>
      <c r="F7145">
        <v>40</v>
      </c>
      <c r="G7145" t="s">
        <v>13</v>
      </c>
      <c r="H7145" t="s">
        <v>3</v>
      </c>
      <c r="I7145" t="s">
        <v>80</v>
      </c>
      <c r="J7145">
        <v>120</v>
      </c>
      <c r="K7145" t="s">
        <v>16509</v>
      </c>
      <c r="L7145">
        <v>175</v>
      </c>
      <c r="M7145">
        <v>100</v>
      </c>
    </row>
    <row r="7146" spans="1:13" x14ac:dyDescent="0.25">
      <c r="A7146" t="s">
        <v>9378</v>
      </c>
      <c r="B7146" t="s">
        <v>3697</v>
      </c>
      <c r="C7146">
        <v>6</v>
      </c>
      <c r="D7146" t="s">
        <v>19</v>
      </c>
      <c r="E7146" t="s">
        <v>2198</v>
      </c>
      <c r="F7146">
        <v>6</v>
      </c>
      <c r="G7146" t="s">
        <v>15</v>
      </c>
      <c r="H7146" t="s">
        <v>4</v>
      </c>
      <c r="I7146" t="s">
        <v>2168</v>
      </c>
      <c r="J7146">
        <v>110</v>
      </c>
      <c r="K7146" t="s">
        <v>16512</v>
      </c>
      <c r="L7146">
        <v>120</v>
      </c>
      <c r="M7146">
        <v>100</v>
      </c>
    </row>
    <row r="7147" spans="1:13" x14ac:dyDescent="0.25">
      <c r="A7147" t="s">
        <v>9379</v>
      </c>
      <c r="B7147" t="s">
        <v>15339</v>
      </c>
      <c r="C7147">
        <v>8</v>
      </c>
      <c r="D7147" t="s">
        <v>12</v>
      </c>
      <c r="E7147" t="s">
        <v>2226</v>
      </c>
      <c r="F7147">
        <v>47</v>
      </c>
      <c r="G7147" t="s">
        <v>13</v>
      </c>
      <c r="H7147" t="s">
        <v>5</v>
      </c>
      <c r="I7147" t="s">
        <v>49</v>
      </c>
      <c r="J7147">
        <v>140</v>
      </c>
      <c r="K7147" t="s">
        <v>16509</v>
      </c>
      <c r="L7147">
        <v>175</v>
      </c>
      <c r="M7147">
        <v>150</v>
      </c>
    </row>
    <row r="7148" spans="1:13" x14ac:dyDescent="0.25">
      <c r="A7148" t="s">
        <v>9380</v>
      </c>
      <c r="B7148" t="s">
        <v>13573</v>
      </c>
      <c r="C7148">
        <v>2</v>
      </c>
      <c r="D7148" t="s">
        <v>19</v>
      </c>
      <c r="E7148" t="s">
        <v>2252</v>
      </c>
      <c r="F7148">
        <v>8.5</v>
      </c>
      <c r="G7148" t="s">
        <v>13</v>
      </c>
      <c r="H7148" t="s">
        <v>5</v>
      </c>
      <c r="I7148">
        <v>0</v>
      </c>
      <c r="J7148">
        <v>140</v>
      </c>
      <c r="K7148" t="s">
        <v>16508</v>
      </c>
      <c r="L7148">
        <v>140</v>
      </c>
      <c r="M7148">
        <v>0</v>
      </c>
    </row>
    <row r="7149" spans="1:13" x14ac:dyDescent="0.25">
      <c r="A7149" t="s">
        <v>9381</v>
      </c>
      <c r="B7149" t="s">
        <v>15465</v>
      </c>
      <c r="C7149">
        <v>8</v>
      </c>
      <c r="D7149" t="s">
        <v>19</v>
      </c>
      <c r="E7149" t="s">
        <v>2223</v>
      </c>
      <c r="F7149">
        <v>6</v>
      </c>
      <c r="G7149" t="s">
        <v>15</v>
      </c>
      <c r="H7149" t="s">
        <v>6</v>
      </c>
      <c r="I7149" t="s">
        <v>359</v>
      </c>
      <c r="J7149">
        <v>135</v>
      </c>
      <c r="K7149" t="s">
        <v>16512</v>
      </c>
      <c r="L7149">
        <v>120</v>
      </c>
      <c r="M7149">
        <v>150</v>
      </c>
    </row>
    <row r="7150" spans="1:13" x14ac:dyDescent="0.25">
      <c r="A7150" t="s">
        <v>9382</v>
      </c>
      <c r="B7150" t="s">
        <v>3797</v>
      </c>
      <c r="C7150">
        <v>7</v>
      </c>
      <c r="D7150" t="s">
        <v>19</v>
      </c>
      <c r="E7150" t="s">
        <v>2219</v>
      </c>
      <c r="F7150">
        <v>8.5</v>
      </c>
      <c r="G7150" t="s">
        <v>13</v>
      </c>
      <c r="H7150" t="s">
        <v>4</v>
      </c>
      <c r="I7150" t="s">
        <v>32</v>
      </c>
      <c r="J7150">
        <v>110</v>
      </c>
      <c r="K7150" t="s">
        <v>16508</v>
      </c>
      <c r="L7150">
        <v>140</v>
      </c>
      <c r="M7150">
        <v>100</v>
      </c>
    </row>
    <row r="7151" spans="1:13" x14ac:dyDescent="0.25">
      <c r="A7151" t="s">
        <v>292</v>
      </c>
      <c r="B7151" t="s">
        <v>14728</v>
      </c>
      <c r="C7151">
        <v>7</v>
      </c>
      <c r="D7151" t="s">
        <v>12</v>
      </c>
      <c r="E7151" t="s">
        <v>2322</v>
      </c>
      <c r="F7151">
        <v>14</v>
      </c>
      <c r="G7151" t="s">
        <v>15</v>
      </c>
      <c r="H7151" t="s">
        <v>3</v>
      </c>
      <c r="I7151" t="s">
        <v>52</v>
      </c>
      <c r="J7151">
        <v>120</v>
      </c>
      <c r="K7151" t="s">
        <v>16511</v>
      </c>
      <c r="L7151">
        <v>150</v>
      </c>
      <c r="M7151">
        <v>100</v>
      </c>
    </row>
    <row r="7152" spans="1:13" x14ac:dyDescent="0.25">
      <c r="A7152" t="s">
        <v>9383</v>
      </c>
      <c r="B7152" t="s">
        <v>3220</v>
      </c>
      <c r="C7152">
        <v>4</v>
      </c>
      <c r="D7152" t="s">
        <v>12</v>
      </c>
      <c r="E7152" t="s">
        <v>2231</v>
      </c>
      <c r="F7152">
        <v>12</v>
      </c>
      <c r="G7152" t="s">
        <v>15</v>
      </c>
      <c r="H7152" t="s">
        <v>6</v>
      </c>
      <c r="I7152" t="s">
        <v>55</v>
      </c>
      <c r="J7152">
        <v>135</v>
      </c>
      <c r="K7152" t="s">
        <v>16511</v>
      </c>
      <c r="L7152">
        <v>150</v>
      </c>
      <c r="M7152">
        <v>0</v>
      </c>
    </row>
    <row r="7153" spans="1:13" x14ac:dyDescent="0.25">
      <c r="A7153" t="s">
        <v>9384</v>
      </c>
      <c r="B7153" t="s">
        <v>15881</v>
      </c>
      <c r="C7153">
        <v>10</v>
      </c>
      <c r="D7153" t="s">
        <v>12</v>
      </c>
      <c r="E7153" t="s">
        <v>2244</v>
      </c>
      <c r="F7153">
        <v>38</v>
      </c>
      <c r="G7153" t="s">
        <v>13</v>
      </c>
      <c r="H7153" t="s">
        <v>5</v>
      </c>
      <c r="I7153" t="s">
        <v>359</v>
      </c>
      <c r="J7153">
        <v>140</v>
      </c>
      <c r="K7153" t="s">
        <v>16509</v>
      </c>
      <c r="L7153">
        <v>175</v>
      </c>
      <c r="M7153">
        <v>150</v>
      </c>
    </row>
    <row r="7154" spans="1:13" x14ac:dyDescent="0.25">
      <c r="A7154" t="s">
        <v>9385</v>
      </c>
      <c r="B7154" t="s">
        <v>9726</v>
      </c>
      <c r="C7154">
        <v>7</v>
      </c>
      <c r="D7154" t="s">
        <v>12</v>
      </c>
      <c r="E7154" t="s">
        <v>2186</v>
      </c>
      <c r="F7154">
        <v>46</v>
      </c>
      <c r="G7154" t="s">
        <v>13</v>
      </c>
      <c r="H7154" t="s">
        <v>4</v>
      </c>
      <c r="I7154" t="s">
        <v>359</v>
      </c>
      <c r="J7154">
        <v>110</v>
      </c>
      <c r="K7154" t="s">
        <v>16509</v>
      </c>
      <c r="L7154">
        <v>175</v>
      </c>
      <c r="M7154">
        <v>100</v>
      </c>
    </row>
    <row r="7155" spans="1:13" x14ac:dyDescent="0.25">
      <c r="A7155" t="s">
        <v>1295</v>
      </c>
      <c r="B7155" t="s">
        <v>14504</v>
      </c>
      <c r="C7155">
        <v>5</v>
      </c>
      <c r="D7155" t="s">
        <v>19</v>
      </c>
      <c r="E7155" t="s">
        <v>2219</v>
      </c>
      <c r="F7155">
        <v>8.5</v>
      </c>
      <c r="G7155" t="s">
        <v>13</v>
      </c>
      <c r="H7155" t="s">
        <v>6</v>
      </c>
      <c r="I7155">
        <v>0</v>
      </c>
      <c r="J7155">
        <v>135</v>
      </c>
      <c r="K7155" t="s">
        <v>16508</v>
      </c>
      <c r="L7155">
        <v>140</v>
      </c>
      <c r="M7155">
        <v>100</v>
      </c>
    </row>
    <row r="7156" spans="1:13" x14ac:dyDescent="0.25">
      <c r="A7156" t="s">
        <v>9386</v>
      </c>
      <c r="B7156" t="s">
        <v>6029</v>
      </c>
      <c r="C7156">
        <v>8</v>
      </c>
      <c r="D7156" t="s">
        <v>12</v>
      </c>
      <c r="E7156" t="s">
        <v>2625</v>
      </c>
      <c r="F7156">
        <v>29</v>
      </c>
      <c r="G7156" t="s">
        <v>15</v>
      </c>
      <c r="H7156" t="s">
        <v>5</v>
      </c>
      <c r="I7156">
        <v>0</v>
      </c>
      <c r="J7156">
        <v>140</v>
      </c>
      <c r="K7156" t="s">
        <v>16511</v>
      </c>
      <c r="L7156">
        <v>150</v>
      </c>
      <c r="M7156">
        <v>150</v>
      </c>
    </row>
    <row r="7157" spans="1:13" x14ac:dyDescent="0.25">
      <c r="A7157" t="s">
        <v>9387</v>
      </c>
      <c r="B7157" t="s">
        <v>14408</v>
      </c>
      <c r="C7157">
        <v>8</v>
      </c>
      <c r="D7157" t="s">
        <v>12</v>
      </c>
      <c r="E7157" t="s">
        <v>2207</v>
      </c>
      <c r="F7157">
        <v>38</v>
      </c>
      <c r="G7157" t="s">
        <v>13</v>
      </c>
      <c r="H7157" t="s">
        <v>3</v>
      </c>
      <c r="I7157" t="s">
        <v>55</v>
      </c>
      <c r="J7157">
        <v>120</v>
      </c>
      <c r="K7157" t="s">
        <v>16509</v>
      </c>
      <c r="L7157">
        <v>175</v>
      </c>
      <c r="M7157">
        <v>150</v>
      </c>
    </row>
    <row r="7158" spans="1:13" x14ac:dyDescent="0.25">
      <c r="A7158" t="s">
        <v>9388</v>
      </c>
      <c r="B7158" t="s">
        <v>15882</v>
      </c>
      <c r="C7158">
        <v>11</v>
      </c>
      <c r="D7158" t="s">
        <v>12</v>
      </c>
      <c r="E7158" t="s">
        <v>2409</v>
      </c>
      <c r="F7158">
        <v>6</v>
      </c>
      <c r="G7158" t="s">
        <v>17</v>
      </c>
      <c r="H7158" t="s">
        <v>5</v>
      </c>
      <c r="I7158" t="s">
        <v>2101</v>
      </c>
      <c r="J7158">
        <v>140</v>
      </c>
      <c r="K7158" t="s">
        <v>16510</v>
      </c>
      <c r="L7158">
        <v>125</v>
      </c>
      <c r="M7158">
        <v>150</v>
      </c>
    </row>
    <row r="7159" spans="1:13" x14ac:dyDescent="0.25">
      <c r="A7159" t="s">
        <v>505</v>
      </c>
      <c r="B7159" t="s">
        <v>15024</v>
      </c>
      <c r="C7159">
        <v>5</v>
      </c>
      <c r="D7159" t="s">
        <v>12</v>
      </c>
      <c r="E7159" t="s">
        <v>2207</v>
      </c>
      <c r="F7159">
        <v>42</v>
      </c>
      <c r="G7159" t="s">
        <v>13</v>
      </c>
      <c r="H7159" t="s">
        <v>3</v>
      </c>
      <c r="I7159">
        <v>0</v>
      </c>
      <c r="J7159">
        <v>120</v>
      </c>
      <c r="K7159" t="s">
        <v>16509</v>
      </c>
      <c r="L7159">
        <v>175</v>
      </c>
      <c r="M7159">
        <v>100</v>
      </c>
    </row>
    <row r="7160" spans="1:13" x14ac:dyDescent="0.25">
      <c r="A7160" t="s">
        <v>9389</v>
      </c>
      <c r="B7160" t="s">
        <v>15015</v>
      </c>
      <c r="C7160">
        <v>6</v>
      </c>
      <c r="D7160" t="s">
        <v>19</v>
      </c>
      <c r="E7160" t="s">
        <v>9390</v>
      </c>
      <c r="F7160">
        <v>10</v>
      </c>
      <c r="G7160" t="s">
        <v>13</v>
      </c>
      <c r="H7160" t="s">
        <v>5</v>
      </c>
      <c r="I7160" t="s">
        <v>2101</v>
      </c>
      <c r="J7160">
        <v>140</v>
      </c>
      <c r="K7160" t="s">
        <v>16508</v>
      </c>
      <c r="L7160">
        <v>140</v>
      </c>
      <c r="M7160">
        <v>100</v>
      </c>
    </row>
    <row r="7161" spans="1:13" x14ac:dyDescent="0.25">
      <c r="A7161" t="s">
        <v>9391</v>
      </c>
      <c r="B7161" t="s">
        <v>13261</v>
      </c>
      <c r="C7161">
        <v>10</v>
      </c>
      <c r="D7161" t="s">
        <v>12</v>
      </c>
      <c r="E7161" t="s">
        <v>2968</v>
      </c>
      <c r="F7161">
        <v>27</v>
      </c>
      <c r="G7161" t="s">
        <v>15</v>
      </c>
      <c r="H7161" t="s">
        <v>7</v>
      </c>
      <c r="I7161" t="s">
        <v>2168</v>
      </c>
      <c r="J7161">
        <v>100</v>
      </c>
      <c r="K7161" t="s">
        <v>16511</v>
      </c>
      <c r="L7161">
        <v>150</v>
      </c>
      <c r="M7161">
        <v>150</v>
      </c>
    </row>
    <row r="7162" spans="1:13" x14ac:dyDescent="0.25">
      <c r="A7162" t="s">
        <v>9393</v>
      </c>
      <c r="B7162" t="s">
        <v>14770</v>
      </c>
      <c r="C7162">
        <v>7</v>
      </c>
      <c r="D7162" t="s">
        <v>12</v>
      </c>
      <c r="E7162" t="s">
        <v>2357</v>
      </c>
      <c r="F7162">
        <v>11</v>
      </c>
      <c r="G7162" t="s">
        <v>15</v>
      </c>
      <c r="H7162" t="s">
        <v>6</v>
      </c>
      <c r="I7162">
        <v>0</v>
      </c>
      <c r="J7162">
        <v>135</v>
      </c>
      <c r="K7162" t="s">
        <v>16511</v>
      </c>
      <c r="L7162">
        <v>150</v>
      </c>
      <c r="M7162">
        <v>100</v>
      </c>
    </row>
    <row r="7163" spans="1:13" x14ac:dyDescent="0.25">
      <c r="A7163" t="s">
        <v>9394</v>
      </c>
      <c r="B7163" t="s">
        <v>5197</v>
      </c>
      <c r="C7163">
        <v>2</v>
      </c>
      <c r="D7163" t="s">
        <v>12</v>
      </c>
      <c r="E7163" t="s">
        <v>2280</v>
      </c>
      <c r="F7163">
        <v>41</v>
      </c>
      <c r="G7163" t="s">
        <v>13</v>
      </c>
      <c r="H7163" t="s">
        <v>5</v>
      </c>
      <c r="I7163">
        <v>0</v>
      </c>
      <c r="J7163">
        <v>140</v>
      </c>
      <c r="K7163" t="s">
        <v>16509</v>
      </c>
      <c r="L7163">
        <v>175</v>
      </c>
      <c r="M7163">
        <v>0</v>
      </c>
    </row>
    <row r="7164" spans="1:13" x14ac:dyDescent="0.25">
      <c r="A7164" t="s">
        <v>9395</v>
      </c>
      <c r="B7164" t="s">
        <v>14175</v>
      </c>
      <c r="C7164">
        <v>3</v>
      </c>
      <c r="D7164" t="s">
        <v>19</v>
      </c>
      <c r="E7164" t="s">
        <v>2210</v>
      </c>
      <c r="F7164">
        <v>6.5</v>
      </c>
      <c r="G7164" t="s">
        <v>15</v>
      </c>
      <c r="H7164" t="s">
        <v>3</v>
      </c>
      <c r="I7164" t="s">
        <v>1003</v>
      </c>
      <c r="J7164">
        <v>120</v>
      </c>
      <c r="K7164" t="s">
        <v>16512</v>
      </c>
      <c r="L7164">
        <v>120</v>
      </c>
      <c r="M7164">
        <v>0</v>
      </c>
    </row>
    <row r="7165" spans="1:13" x14ac:dyDescent="0.25">
      <c r="A7165" t="s">
        <v>9396</v>
      </c>
      <c r="B7165" t="s">
        <v>14922</v>
      </c>
      <c r="C7165">
        <v>7</v>
      </c>
      <c r="D7165" t="s">
        <v>12</v>
      </c>
      <c r="E7165" t="s">
        <v>4586</v>
      </c>
      <c r="F7165">
        <v>21</v>
      </c>
      <c r="G7165" t="s">
        <v>15</v>
      </c>
      <c r="H7165" t="s">
        <v>3</v>
      </c>
      <c r="I7165">
        <v>0</v>
      </c>
      <c r="J7165">
        <v>120</v>
      </c>
      <c r="K7165" t="s">
        <v>16511</v>
      </c>
      <c r="L7165">
        <v>150</v>
      </c>
      <c r="M7165">
        <v>100</v>
      </c>
    </row>
    <row r="7166" spans="1:13" x14ac:dyDescent="0.25">
      <c r="A7166" t="s">
        <v>9397</v>
      </c>
      <c r="B7166" t="s">
        <v>8806</v>
      </c>
      <c r="C7166">
        <v>11</v>
      </c>
      <c r="D7166" t="s">
        <v>12</v>
      </c>
      <c r="E7166" t="s">
        <v>2207</v>
      </c>
      <c r="F7166">
        <v>20</v>
      </c>
      <c r="G7166" t="s">
        <v>15</v>
      </c>
      <c r="H7166" t="s">
        <v>7</v>
      </c>
      <c r="I7166" t="s">
        <v>1093</v>
      </c>
      <c r="J7166">
        <v>100</v>
      </c>
      <c r="K7166" t="s">
        <v>16511</v>
      </c>
      <c r="L7166">
        <v>150</v>
      </c>
      <c r="M7166">
        <v>150</v>
      </c>
    </row>
    <row r="7167" spans="1:13" x14ac:dyDescent="0.25">
      <c r="A7167" t="s">
        <v>9398</v>
      </c>
      <c r="B7167" t="s">
        <v>3229</v>
      </c>
      <c r="C7167">
        <v>2</v>
      </c>
      <c r="D7167" t="s">
        <v>19</v>
      </c>
      <c r="E7167" t="s">
        <v>2210</v>
      </c>
      <c r="F7167">
        <v>8</v>
      </c>
      <c r="G7167" t="s">
        <v>13</v>
      </c>
      <c r="H7167" t="s">
        <v>3</v>
      </c>
      <c r="I7167" t="s">
        <v>52</v>
      </c>
      <c r="J7167">
        <v>120</v>
      </c>
      <c r="K7167" t="s">
        <v>16508</v>
      </c>
      <c r="L7167">
        <v>140</v>
      </c>
      <c r="M7167">
        <v>0</v>
      </c>
    </row>
    <row r="7168" spans="1:13" x14ac:dyDescent="0.25">
      <c r="A7168" t="s">
        <v>9399</v>
      </c>
      <c r="B7168" t="s">
        <v>2589</v>
      </c>
      <c r="C7168">
        <v>8</v>
      </c>
      <c r="D7168" t="s">
        <v>12</v>
      </c>
      <c r="E7168" t="s">
        <v>2202</v>
      </c>
      <c r="F7168">
        <v>20</v>
      </c>
      <c r="G7168" t="s">
        <v>15</v>
      </c>
      <c r="H7168" t="s">
        <v>6</v>
      </c>
      <c r="I7168" t="s">
        <v>359</v>
      </c>
      <c r="J7168">
        <v>135</v>
      </c>
      <c r="K7168" t="s">
        <v>16511</v>
      </c>
      <c r="L7168">
        <v>150</v>
      </c>
      <c r="M7168">
        <v>150</v>
      </c>
    </row>
    <row r="7169" spans="1:13" x14ac:dyDescent="0.25">
      <c r="A7169" t="s">
        <v>9400</v>
      </c>
      <c r="B7169" t="s">
        <v>13934</v>
      </c>
      <c r="C7169">
        <v>2</v>
      </c>
      <c r="D7169" t="s">
        <v>12</v>
      </c>
      <c r="E7169" t="s">
        <v>2182</v>
      </c>
      <c r="F7169">
        <v>45</v>
      </c>
      <c r="G7169" t="s">
        <v>13</v>
      </c>
      <c r="H7169" t="s">
        <v>6</v>
      </c>
      <c r="I7169" t="s">
        <v>32</v>
      </c>
      <c r="J7169">
        <v>135</v>
      </c>
      <c r="K7169" t="s">
        <v>16509</v>
      </c>
      <c r="L7169">
        <v>175</v>
      </c>
      <c r="M7169">
        <v>0</v>
      </c>
    </row>
    <row r="7170" spans="1:13" x14ac:dyDescent="0.25">
      <c r="A7170" t="s">
        <v>724</v>
      </c>
      <c r="B7170" t="s">
        <v>15883</v>
      </c>
      <c r="C7170">
        <v>16</v>
      </c>
      <c r="D7170" t="s">
        <v>19</v>
      </c>
      <c r="E7170" t="s">
        <v>2219</v>
      </c>
      <c r="F7170">
        <v>2</v>
      </c>
      <c r="G7170" t="s">
        <v>17</v>
      </c>
      <c r="H7170" t="s">
        <v>5</v>
      </c>
      <c r="I7170" t="s">
        <v>1003</v>
      </c>
      <c r="J7170">
        <v>140</v>
      </c>
      <c r="K7170" t="s">
        <v>16507</v>
      </c>
      <c r="L7170">
        <v>100</v>
      </c>
      <c r="M7170">
        <v>300</v>
      </c>
    </row>
    <row r="7171" spans="1:13" x14ac:dyDescent="0.25">
      <c r="A7171" t="s">
        <v>9401</v>
      </c>
      <c r="B7171" t="s">
        <v>15713</v>
      </c>
      <c r="C7171">
        <v>3</v>
      </c>
      <c r="D7171" t="s">
        <v>19</v>
      </c>
      <c r="E7171" t="s">
        <v>2217</v>
      </c>
      <c r="F7171">
        <v>3</v>
      </c>
      <c r="G7171" t="s">
        <v>17</v>
      </c>
      <c r="H7171" t="s">
        <v>5</v>
      </c>
      <c r="I7171" t="s">
        <v>52</v>
      </c>
      <c r="J7171">
        <v>140</v>
      </c>
      <c r="K7171" t="s">
        <v>16507</v>
      </c>
      <c r="L7171">
        <v>100</v>
      </c>
      <c r="M7171">
        <v>0</v>
      </c>
    </row>
    <row r="7172" spans="1:13" x14ac:dyDescent="0.25">
      <c r="A7172" t="s">
        <v>9402</v>
      </c>
      <c r="B7172" t="s">
        <v>13865</v>
      </c>
      <c r="C7172">
        <v>11</v>
      </c>
      <c r="D7172" t="s">
        <v>12</v>
      </c>
      <c r="E7172" t="s">
        <v>2533</v>
      </c>
      <c r="F7172">
        <v>33</v>
      </c>
      <c r="G7172" t="s">
        <v>13</v>
      </c>
      <c r="H7172" t="s">
        <v>6</v>
      </c>
      <c r="I7172" t="s">
        <v>32</v>
      </c>
      <c r="J7172">
        <v>135</v>
      </c>
      <c r="K7172" t="s">
        <v>16509</v>
      </c>
      <c r="L7172">
        <v>175</v>
      </c>
      <c r="M7172">
        <v>150</v>
      </c>
    </row>
    <row r="7173" spans="1:13" x14ac:dyDescent="0.25">
      <c r="A7173" t="s">
        <v>9403</v>
      </c>
      <c r="B7173" t="s">
        <v>14228</v>
      </c>
      <c r="C7173">
        <v>8</v>
      </c>
      <c r="D7173" t="s">
        <v>19</v>
      </c>
      <c r="E7173" t="s">
        <v>2210</v>
      </c>
      <c r="F7173">
        <v>2</v>
      </c>
      <c r="G7173" t="s">
        <v>17</v>
      </c>
      <c r="H7173" t="s">
        <v>3</v>
      </c>
      <c r="I7173" t="s">
        <v>2168</v>
      </c>
      <c r="J7173">
        <v>120</v>
      </c>
      <c r="K7173" t="s">
        <v>16507</v>
      </c>
      <c r="L7173">
        <v>100</v>
      </c>
      <c r="M7173">
        <v>150</v>
      </c>
    </row>
    <row r="7174" spans="1:13" x14ac:dyDescent="0.25">
      <c r="A7174" t="s">
        <v>9404</v>
      </c>
      <c r="B7174" t="s">
        <v>13726</v>
      </c>
      <c r="C7174">
        <v>11</v>
      </c>
      <c r="D7174" t="s">
        <v>19</v>
      </c>
      <c r="E7174" t="s">
        <v>2357</v>
      </c>
      <c r="F7174">
        <v>9</v>
      </c>
      <c r="G7174" t="s">
        <v>13</v>
      </c>
      <c r="H7174" t="s">
        <v>5</v>
      </c>
      <c r="I7174">
        <v>0</v>
      </c>
      <c r="J7174">
        <v>140</v>
      </c>
      <c r="K7174" t="s">
        <v>16508</v>
      </c>
      <c r="L7174">
        <v>140</v>
      </c>
      <c r="M7174">
        <v>150</v>
      </c>
    </row>
    <row r="7175" spans="1:13" x14ac:dyDescent="0.25">
      <c r="A7175" t="s">
        <v>9405</v>
      </c>
      <c r="B7175" t="s">
        <v>15884</v>
      </c>
      <c r="C7175">
        <v>17</v>
      </c>
      <c r="D7175" t="s">
        <v>19</v>
      </c>
      <c r="E7175" t="s">
        <v>2357</v>
      </c>
      <c r="F7175">
        <v>8.5</v>
      </c>
      <c r="G7175" t="s">
        <v>13</v>
      </c>
      <c r="H7175" t="s">
        <v>7</v>
      </c>
      <c r="I7175" t="s">
        <v>359</v>
      </c>
      <c r="J7175">
        <v>100</v>
      </c>
      <c r="K7175" t="s">
        <v>16508</v>
      </c>
      <c r="L7175">
        <v>140</v>
      </c>
      <c r="M7175">
        <v>300</v>
      </c>
    </row>
    <row r="7176" spans="1:13" x14ac:dyDescent="0.25">
      <c r="A7176" t="s">
        <v>1206</v>
      </c>
      <c r="B7176" t="s">
        <v>15885</v>
      </c>
      <c r="C7176">
        <v>11</v>
      </c>
      <c r="D7176" t="s">
        <v>12</v>
      </c>
      <c r="E7176" t="s">
        <v>2202</v>
      </c>
      <c r="F7176">
        <v>48</v>
      </c>
      <c r="G7176" t="s">
        <v>13</v>
      </c>
      <c r="H7176" t="s">
        <v>3</v>
      </c>
      <c r="I7176">
        <v>0</v>
      </c>
      <c r="J7176">
        <v>120</v>
      </c>
      <c r="K7176" t="s">
        <v>16509</v>
      </c>
      <c r="L7176">
        <v>175</v>
      </c>
      <c r="M7176">
        <v>150</v>
      </c>
    </row>
    <row r="7177" spans="1:13" x14ac:dyDescent="0.25">
      <c r="A7177" t="s">
        <v>9406</v>
      </c>
      <c r="B7177" t="s">
        <v>15886</v>
      </c>
      <c r="C7177">
        <v>4</v>
      </c>
      <c r="D7177" t="s">
        <v>19</v>
      </c>
      <c r="E7177" t="s">
        <v>2234</v>
      </c>
      <c r="F7177">
        <v>6.5</v>
      </c>
      <c r="G7177" t="s">
        <v>15</v>
      </c>
      <c r="H7177" t="s">
        <v>7</v>
      </c>
      <c r="I7177" t="s">
        <v>1093</v>
      </c>
      <c r="J7177">
        <v>100</v>
      </c>
      <c r="K7177" t="s">
        <v>16512</v>
      </c>
      <c r="L7177">
        <v>120</v>
      </c>
      <c r="M7177">
        <v>0</v>
      </c>
    </row>
    <row r="7178" spans="1:13" x14ac:dyDescent="0.25">
      <c r="A7178" t="s">
        <v>9407</v>
      </c>
      <c r="B7178" t="s">
        <v>15887</v>
      </c>
      <c r="C7178">
        <v>3</v>
      </c>
      <c r="D7178" t="s">
        <v>12</v>
      </c>
      <c r="E7178" t="s">
        <v>2186</v>
      </c>
      <c r="F7178">
        <v>37</v>
      </c>
      <c r="G7178" t="s">
        <v>13</v>
      </c>
      <c r="H7178" t="s">
        <v>3</v>
      </c>
      <c r="I7178" t="s">
        <v>359</v>
      </c>
      <c r="J7178">
        <v>120</v>
      </c>
      <c r="K7178" t="s">
        <v>16509</v>
      </c>
      <c r="L7178">
        <v>175</v>
      </c>
      <c r="M7178">
        <v>0</v>
      </c>
    </row>
    <row r="7179" spans="1:13" x14ac:dyDescent="0.25">
      <c r="A7179" t="s">
        <v>9408</v>
      </c>
      <c r="B7179" t="s">
        <v>15888</v>
      </c>
      <c r="C7179">
        <v>13</v>
      </c>
      <c r="D7179" t="s">
        <v>12</v>
      </c>
      <c r="E7179" t="s">
        <v>2231</v>
      </c>
      <c r="F7179">
        <v>31.5</v>
      </c>
      <c r="G7179" t="s">
        <v>13</v>
      </c>
      <c r="H7179" t="s">
        <v>3</v>
      </c>
      <c r="I7179" t="s">
        <v>359</v>
      </c>
      <c r="J7179">
        <v>120</v>
      </c>
      <c r="K7179" t="s">
        <v>16509</v>
      </c>
      <c r="L7179">
        <v>175</v>
      </c>
      <c r="M7179">
        <v>200</v>
      </c>
    </row>
    <row r="7180" spans="1:13" x14ac:dyDescent="0.25">
      <c r="A7180" t="s">
        <v>9409</v>
      </c>
      <c r="B7180" t="s">
        <v>14012</v>
      </c>
      <c r="C7180">
        <v>6</v>
      </c>
      <c r="D7180" t="s">
        <v>19</v>
      </c>
      <c r="E7180" t="s">
        <v>3537</v>
      </c>
      <c r="F7180">
        <v>9</v>
      </c>
      <c r="G7180" t="s">
        <v>13</v>
      </c>
      <c r="H7180" t="s">
        <v>4</v>
      </c>
      <c r="I7180" t="s">
        <v>2168</v>
      </c>
      <c r="J7180">
        <v>110</v>
      </c>
      <c r="K7180" t="s">
        <v>16508</v>
      </c>
      <c r="L7180">
        <v>140</v>
      </c>
      <c r="M7180">
        <v>100</v>
      </c>
    </row>
    <row r="7181" spans="1:13" x14ac:dyDescent="0.25">
      <c r="A7181" t="s">
        <v>9410</v>
      </c>
      <c r="B7181" t="s">
        <v>15889</v>
      </c>
      <c r="C7181">
        <v>13</v>
      </c>
      <c r="D7181" t="s">
        <v>19</v>
      </c>
      <c r="E7181" t="s">
        <v>2198</v>
      </c>
      <c r="F7181">
        <v>8</v>
      </c>
      <c r="G7181" t="s">
        <v>13</v>
      </c>
      <c r="H7181" t="s">
        <v>3</v>
      </c>
      <c r="I7181" t="s">
        <v>32</v>
      </c>
      <c r="J7181">
        <v>120</v>
      </c>
      <c r="K7181" t="s">
        <v>16508</v>
      </c>
      <c r="L7181">
        <v>140</v>
      </c>
      <c r="M7181">
        <v>200</v>
      </c>
    </row>
    <row r="7182" spans="1:13" x14ac:dyDescent="0.25">
      <c r="A7182" t="s">
        <v>9411</v>
      </c>
      <c r="B7182" t="s">
        <v>5629</v>
      </c>
      <c r="C7182">
        <v>5</v>
      </c>
      <c r="D7182" t="s">
        <v>12</v>
      </c>
      <c r="E7182" t="s">
        <v>2231</v>
      </c>
      <c r="F7182">
        <v>12</v>
      </c>
      <c r="G7182" t="s">
        <v>15</v>
      </c>
      <c r="H7182" t="s">
        <v>5</v>
      </c>
      <c r="I7182" t="s">
        <v>1093</v>
      </c>
      <c r="J7182">
        <v>140</v>
      </c>
      <c r="K7182" t="s">
        <v>16511</v>
      </c>
      <c r="L7182">
        <v>150</v>
      </c>
      <c r="M7182">
        <v>100</v>
      </c>
    </row>
    <row r="7183" spans="1:13" x14ac:dyDescent="0.25">
      <c r="A7183" t="s">
        <v>9412</v>
      </c>
      <c r="B7183" t="s">
        <v>5095</v>
      </c>
      <c r="C7183">
        <v>7</v>
      </c>
      <c r="D7183" t="s">
        <v>19</v>
      </c>
      <c r="E7183" t="s">
        <v>2200</v>
      </c>
      <c r="F7183">
        <v>8</v>
      </c>
      <c r="G7183" t="s">
        <v>13</v>
      </c>
      <c r="H7183" t="s">
        <v>4</v>
      </c>
      <c r="I7183" t="s">
        <v>32</v>
      </c>
      <c r="J7183">
        <v>110</v>
      </c>
      <c r="K7183" t="s">
        <v>16508</v>
      </c>
      <c r="L7183">
        <v>140</v>
      </c>
      <c r="M7183">
        <v>100</v>
      </c>
    </row>
    <row r="7184" spans="1:13" x14ac:dyDescent="0.25">
      <c r="A7184" t="s">
        <v>1964</v>
      </c>
      <c r="B7184" t="s">
        <v>14249</v>
      </c>
      <c r="C7184">
        <v>3</v>
      </c>
      <c r="D7184" t="s">
        <v>12</v>
      </c>
      <c r="E7184" t="s">
        <v>2438</v>
      </c>
      <c r="F7184">
        <v>22</v>
      </c>
      <c r="G7184" t="s">
        <v>15</v>
      </c>
      <c r="H7184" t="s">
        <v>7</v>
      </c>
      <c r="I7184" t="s">
        <v>32</v>
      </c>
      <c r="J7184">
        <v>100</v>
      </c>
      <c r="K7184" t="s">
        <v>16511</v>
      </c>
      <c r="L7184">
        <v>150</v>
      </c>
      <c r="M7184">
        <v>0</v>
      </c>
    </row>
    <row r="7185" spans="1:13" x14ac:dyDescent="0.25">
      <c r="A7185" t="s">
        <v>9413</v>
      </c>
      <c r="B7185" t="s">
        <v>3108</v>
      </c>
      <c r="C7185">
        <v>3</v>
      </c>
      <c r="D7185" t="s">
        <v>12</v>
      </c>
      <c r="E7185" t="s">
        <v>2533</v>
      </c>
      <c r="F7185">
        <v>28</v>
      </c>
      <c r="G7185" t="s">
        <v>15</v>
      </c>
      <c r="H7185" t="s">
        <v>7</v>
      </c>
      <c r="I7185" t="s">
        <v>32</v>
      </c>
      <c r="J7185">
        <v>100</v>
      </c>
      <c r="K7185" t="s">
        <v>16511</v>
      </c>
      <c r="L7185">
        <v>150</v>
      </c>
      <c r="M7185">
        <v>0</v>
      </c>
    </row>
    <row r="7186" spans="1:13" x14ac:dyDescent="0.25">
      <c r="A7186" t="s">
        <v>9414</v>
      </c>
      <c r="B7186" t="s">
        <v>15890</v>
      </c>
      <c r="C7186">
        <v>14</v>
      </c>
      <c r="D7186" t="s">
        <v>12</v>
      </c>
      <c r="E7186" t="s">
        <v>2203</v>
      </c>
      <c r="F7186">
        <v>31.5</v>
      </c>
      <c r="G7186" t="s">
        <v>13</v>
      </c>
      <c r="H7186" t="s">
        <v>5</v>
      </c>
      <c r="I7186">
        <v>0</v>
      </c>
      <c r="J7186">
        <v>140</v>
      </c>
      <c r="K7186" t="s">
        <v>16509</v>
      </c>
      <c r="L7186">
        <v>175</v>
      </c>
      <c r="M7186">
        <v>200</v>
      </c>
    </row>
    <row r="7187" spans="1:13" x14ac:dyDescent="0.25">
      <c r="A7187" t="s">
        <v>9415</v>
      </c>
      <c r="B7187" t="s">
        <v>15218</v>
      </c>
      <c r="C7187">
        <v>9</v>
      </c>
      <c r="D7187" t="s">
        <v>19</v>
      </c>
      <c r="E7187" t="s">
        <v>2200</v>
      </c>
      <c r="F7187">
        <v>9</v>
      </c>
      <c r="G7187" t="s">
        <v>13</v>
      </c>
      <c r="H7187" t="s">
        <v>3</v>
      </c>
      <c r="I7187" t="s">
        <v>1003</v>
      </c>
      <c r="J7187">
        <v>120</v>
      </c>
      <c r="K7187" t="s">
        <v>16508</v>
      </c>
      <c r="L7187">
        <v>140</v>
      </c>
      <c r="M7187">
        <v>150</v>
      </c>
    </row>
    <row r="7188" spans="1:13" x14ac:dyDescent="0.25">
      <c r="A7188" t="s">
        <v>9416</v>
      </c>
      <c r="B7188" t="s">
        <v>3865</v>
      </c>
      <c r="C7188">
        <v>6</v>
      </c>
      <c r="D7188" t="s">
        <v>12</v>
      </c>
      <c r="E7188" t="s">
        <v>2182</v>
      </c>
      <c r="F7188">
        <v>6</v>
      </c>
      <c r="G7188" t="s">
        <v>17</v>
      </c>
      <c r="H7188" t="s">
        <v>3</v>
      </c>
      <c r="I7188" t="s">
        <v>32</v>
      </c>
      <c r="J7188">
        <v>120</v>
      </c>
      <c r="K7188" t="s">
        <v>16510</v>
      </c>
      <c r="L7188">
        <v>125</v>
      </c>
      <c r="M7188">
        <v>100</v>
      </c>
    </row>
    <row r="7189" spans="1:13" x14ac:dyDescent="0.25">
      <c r="A7189" t="s">
        <v>9417</v>
      </c>
      <c r="B7189" t="s">
        <v>15891</v>
      </c>
      <c r="C7189">
        <v>1</v>
      </c>
      <c r="D7189" t="s">
        <v>19</v>
      </c>
      <c r="E7189" t="s">
        <v>2945</v>
      </c>
      <c r="F7189">
        <v>2</v>
      </c>
      <c r="G7189" t="s">
        <v>17</v>
      </c>
      <c r="H7189" t="s">
        <v>6</v>
      </c>
      <c r="I7189" t="s">
        <v>1093</v>
      </c>
      <c r="J7189">
        <v>135</v>
      </c>
      <c r="K7189" t="s">
        <v>16507</v>
      </c>
      <c r="L7189">
        <v>100</v>
      </c>
      <c r="M7189">
        <v>0</v>
      </c>
    </row>
    <row r="7190" spans="1:13" x14ac:dyDescent="0.25">
      <c r="A7190" t="s">
        <v>9418</v>
      </c>
      <c r="B7190" t="s">
        <v>8796</v>
      </c>
      <c r="C7190">
        <v>5</v>
      </c>
      <c r="D7190" t="s">
        <v>12</v>
      </c>
      <c r="E7190" t="s">
        <v>2186</v>
      </c>
      <c r="F7190">
        <v>12</v>
      </c>
      <c r="G7190" t="s">
        <v>15</v>
      </c>
      <c r="H7190" t="s">
        <v>3</v>
      </c>
      <c r="I7190" t="s">
        <v>52</v>
      </c>
      <c r="J7190">
        <v>120</v>
      </c>
      <c r="K7190" t="s">
        <v>16511</v>
      </c>
      <c r="L7190">
        <v>150</v>
      </c>
      <c r="M7190">
        <v>100</v>
      </c>
    </row>
    <row r="7191" spans="1:13" x14ac:dyDescent="0.25">
      <c r="A7191" t="s">
        <v>9420</v>
      </c>
      <c r="B7191" t="s">
        <v>14257</v>
      </c>
      <c r="C7191">
        <v>7</v>
      </c>
      <c r="D7191" t="s">
        <v>19</v>
      </c>
      <c r="E7191" t="s">
        <v>2174</v>
      </c>
      <c r="F7191">
        <v>9</v>
      </c>
      <c r="G7191" t="s">
        <v>13</v>
      </c>
      <c r="H7191" t="s">
        <v>5</v>
      </c>
      <c r="I7191" t="s">
        <v>359</v>
      </c>
      <c r="J7191">
        <v>140</v>
      </c>
      <c r="K7191" t="s">
        <v>16508</v>
      </c>
      <c r="L7191">
        <v>140</v>
      </c>
      <c r="M7191">
        <v>100</v>
      </c>
    </row>
    <row r="7192" spans="1:13" x14ac:dyDescent="0.25">
      <c r="A7192" t="s">
        <v>9421</v>
      </c>
      <c r="B7192" t="s">
        <v>4415</v>
      </c>
      <c r="C7192">
        <v>6</v>
      </c>
      <c r="D7192" t="s">
        <v>19</v>
      </c>
      <c r="E7192" t="s">
        <v>2191</v>
      </c>
      <c r="F7192">
        <v>4</v>
      </c>
      <c r="G7192" t="s">
        <v>17</v>
      </c>
      <c r="H7192" t="s">
        <v>7</v>
      </c>
      <c r="I7192" t="s">
        <v>1003</v>
      </c>
      <c r="J7192">
        <v>100</v>
      </c>
      <c r="K7192" t="s">
        <v>16507</v>
      </c>
      <c r="L7192">
        <v>100</v>
      </c>
      <c r="M7192">
        <v>100</v>
      </c>
    </row>
    <row r="7193" spans="1:13" x14ac:dyDescent="0.25">
      <c r="A7193" t="s">
        <v>9422</v>
      </c>
      <c r="B7193" t="s">
        <v>14691</v>
      </c>
      <c r="C7193">
        <v>7</v>
      </c>
      <c r="D7193" t="s">
        <v>12</v>
      </c>
      <c r="E7193" t="s">
        <v>4438</v>
      </c>
      <c r="F7193">
        <v>20</v>
      </c>
      <c r="G7193" t="s">
        <v>15</v>
      </c>
      <c r="H7193" t="s">
        <v>7</v>
      </c>
      <c r="I7193">
        <v>0</v>
      </c>
      <c r="J7193">
        <v>100</v>
      </c>
      <c r="K7193" t="s">
        <v>16511</v>
      </c>
      <c r="L7193">
        <v>150</v>
      </c>
      <c r="M7193">
        <v>100</v>
      </c>
    </row>
    <row r="7194" spans="1:13" x14ac:dyDescent="0.25">
      <c r="A7194" t="s">
        <v>9423</v>
      </c>
      <c r="B7194" t="s">
        <v>15892</v>
      </c>
      <c r="C7194">
        <v>2</v>
      </c>
      <c r="D7194" t="s">
        <v>12</v>
      </c>
      <c r="E7194" t="s">
        <v>2233</v>
      </c>
      <c r="F7194">
        <v>20</v>
      </c>
      <c r="G7194" t="s">
        <v>15</v>
      </c>
      <c r="H7194" t="s">
        <v>7</v>
      </c>
      <c r="I7194" t="s">
        <v>2101</v>
      </c>
      <c r="J7194">
        <v>100</v>
      </c>
      <c r="K7194" t="s">
        <v>16511</v>
      </c>
      <c r="L7194">
        <v>150</v>
      </c>
      <c r="M7194">
        <v>0</v>
      </c>
    </row>
    <row r="7195" spans="1:13" x14ac:dyDescent="0.25">
      <c r="A7195" t="s">
        <v>9424</v>
      </c>
      <c r="B7195" t="s">
        <v>15219</v>
      </c>
      <c r="C7195">
        <v>9</v>
      </c>
      <c r="D7195" t="s">
        <v>12</v>
      </c>
      <c r="E7195" t="s">
        <v>2322</v>
      </c>
      <c r="F7195">
        <v>48</v>
      </c>
      <c r="G7195" t="s">
        <v>13</v>
      </c>
      <c r="H7195" t="s">
        <v>6</v>
      </c>
      <c r="I7195" t="s">
        <v>359</v>
      </c>
      <c r="J7195">
        <v>135</v>
      </c>
      <c r="K7195" t="s">
        <v>16509</v>
      </c>
      <c r="L7195">
        <v>175</v>
      </c>
      <c r="M7195">
        <v>150</v>
      </c>
    </row>
    <row r="7196" spans="1:13" x14ac:dyDescent="0.25">
      <c r="A7196" t="s">
        <v>9425</v>
      </c>
      <c r="B7196" t="s">
        <v>15893</v>
      </c>
      <c r="C7196">
        <v>5</v>
      </c>
      <c r="D7196" t="s">
        <v>12</v>
      </c>
      <c r="E7196" t="s">
        <v>2207</v>
      </c>
      <c r="F7196">
        <v>28</v>
      </c>
      <c r="G7196" t="s">
        <v>15</v>
      </c>
      <c r="H7196" t="s">
        <v>7</v>
      </c>
      <c r="I7196" t="s">
        <v>1003</v>
      </c>
      <c r="J7196">
        <v>100</v>
      </c>
      <c r="K7196" t="s">
        <v>16511</v>
      </c>
      <c r="L7196">
        <v>150</v>
      </c>
      <c r="M7196">
        <v>100</v>
      </c>
    </row>
    <row r="7197" spans="1:13" x14ac:dyDescent="0.25">
      <c r="A7197" t="s">
        <v>9426</v>
      </c>
      <c r="B7197" t="s">
        <v>15894</v>
      </c>
      <c r="C7197">
        <v>4</v>
      </c>
      <c r="D7197" t="s">
        <v>12</v>
      </c>
      <c r="E7197" t="s">
        <v>2322</v>
      </c>
      <c r="F7197">
        <v>16</v>
      </c>
      <c r="G7197" t="s">
        <v>15</v>
      </c>
      <c r="H7197" t="s">
        <v>5</v>
      </c>
      <c r="I7197" t="s">
        <v>2101</v>
      </c>
      <c r="J7197">
        <v>140</v>
      </c>
      <c r="K7197" t="s">
        <v>16511</v>
      </c>
      <c r="L7197">
        <v>150</v>
      </c>
      <c r="M7197">
        <v>0</v>
      </c>
    </row>
    <row r="7198" spans="1:13" x14ac:dyDescent="0.25">
      <c r="A7198" t="s">
        <v>9427</v>
      </c>
      <c r="B7198" t="s">
        <v>5245</v>
      </c>
      <c r="C7198">
        <v>6</v>
      </c>
      <c r="D7198" t="s">
        <v>19</v>
      </c>
      <c r="E7198" t="s">
        <v>2182</v>
      </c>
      <c r="F7198">
        <v>2</v>
      </c>
      <c r="G7198" t="s">
        <v>17</v>
      </c>
      <c r="H7198" t="s">
        <v>4</v>
      </c>
      <c r="I7198" t="s">
        <v>359</v>
      </c>
      <c r="J7198">
        <v>110</v>
      </c>
      <c r="K7198" t="s">
        <v>16507</v>
      </c>
      <c r="L7198">
        <v>100</v>
      </c>
      <c r="M7198">
        <v>100</v>
      </c>
    </row>
    <row r="7199" spans="1:13" x14ac:dyDescent="0.25">
      <c r="A7199" t="s">
        <v>9428</v>
      </c>
      <c r="B7199" t="s">
        <v>3112</v>
      </c>
      <c r="C7199">
        <v>8</v>
      </c>
      <c r="D7199" t="s">
        <v>19</v>
      </c>
      <c r="E7199" t="s">
        <v>2252</v>
      </c>
      <c r="F7199">
        <v>6.5</v>
      </c>
      <c r="G7199" t="s">
        <v>15</v>
      </c>
      <c r="H7199" t="s">
        <v>5</v>
      </c>
      <c r="I7199" t="s">
        <v>359</v>
      </c>
      <c r="J7199">
        <v>140</v>
      </c>
      <c r="K7199" t="s">
        <v>16512</v>
      </c>
      <c r="L7199">
        <v>120</v>
      </c>
      <c r="M7199">
        <v>150</v>
      </c>
    </row>
    <row r="7200" spans="1:13" x14ac:dyDescent="0.25">
      <c r="A7200" t="s">
        <v>9430</v>
      </c>
      <c r="B7200" t="s">
        <v>4280</v>
      </c>
      <c r="C7200">
        <v>8</v>
      </c>
      <c r="D7200" t="s">
        <v>12</v>
      </c>
      <c r="E7200" t="s">
        <v>3364</v>
      </c>
      <c r="F7200">
        <v>33</v>
      </c>
      <c r="G7200" t="s">
        <v>13</v>
      </c>
      <c r="H7200" t="s">
        <v>5</v>
      </c>
      <c r="I7200" t="s">
        <v>359</v>
      </c>
      <c r="J7200">
        <v>140</v>
      </c>
      <c r="K7200" t="s">
        <v>16509</v>
      </c>
      <c r="L7200">
        <v>175</v>
      </c>
      <c r="M7200">
        <v>150</v>
      </c>
    </row>
    <row r="7201" spans="1:13" x14ac:dyDescent="0.25">
      <c r="A7201" t="s">
        <v>9431</v>
      </c>
      <c r="B7201" t="s">
        <v>14626</v>
      </c>
      <c r="C7201">
        <v>3</v>
      </c>
      <c r="D7201" t="s">
        <v>12</v>
      </c>
      <c r="E7201" t="s">
        <v>2302</v>
      </c>
      <c r="F7201">
        <v>24</v>
      </c>
      <c r="G7201" t="s">
        <v>15</v>
      </c>
      <c r="H7201" t="s">
        <v>3</v>
      </c>
      <c r="I7201" t="s">
        <v>54</v>
      </c>
      <c r="J7201">
        <v>120</v>
      </c>
      <c r="K7201" t="s">
        <v>16511</v>
      </c>
      <c r="L7201">
        <v>150</v>
      </c>
      <c r="M7201">
        <v>0</v>
      </c>
    </row>
    <row r="7202" spans="1:13" x14ac:dyDescent="0.25">
      <c r="A7202" t="s">
        <v>9432</v>
      </c>
      <c r="B7202" t="s">
        <v>9111</v>
      </c>
      <c r="C7202">
        <v>9</v>
      </c>
      <c r="D7202" t="s">
        <v>12</v>
      </c>
      <c r="E7202" t="s">
        <v>2207</v>
      </c>
      <c r="F7202">
        <v>9</v>
      </c>
      <c r="G7202" t="s">
        <v>17</v>
      </c>
      <c r="H7202" t="s">
        <v>4</v>
      </c>
      <c r="I7202" t="s">
        <v>32</v>
      </c>
      <c r="J7202">
        <v>110</v>
      </c>
      <c r="K7202" t="s">
        <v>16510</v>
      </c>
      <c r="L7202">
        <v>125</v>
      </c>
      <c r="M7202">
        <v>150</v>
      </c>
    </row>
    <row r="7203" spans="1:13" x14ac:dyDescent="0.25">
      <c r="A7203" t="s">
        <v>101</v>
      </c>
      <c r="B7203" t="s">
        <v>15895</v>
      </c>
      <c r="C7203">
        <v>5</v>
      </c>
      <c r="D7203" t="s">
        <v>12</v>
      </c>
      <c r="E7203" t="s">
        <v>2231</v>
      </c>
      <c r="F7203">
        <v>32</v>
      </c>
      <c r="G7203" t="s">
        <v>13</v>
      </c>
      <c r="H7203" t="s">
        <v>5</v>
      </c>
      <c r="I7203" t="s">
        <v>1003</v>
      </c>
      <c r="J7203">
        <v>140</v>
      </c>
      <c r="K7203" t="s">
        <v>16509</v>
      </c>
      <c r="L7203">
        <v>175</v>
      </c>
      <c r="M7203">
        <v>100</v>
      </c>
    </row>
    <row r="7204" spans="1:13" x14ac:dyDescent="0.25">
      <c r="A7204" t="s">
        <v>9433</v>
      </c>
      <c r="B7204" t="s">
        <v>7608</v>
      </c>
      <c r="C7204">
        <v>6</v>
      </c>
      <c r="D7204" t="s">
        <v>19</v>
      </c>
      <c r="E7204" t="s">
        <v>9434</v>
      </c>
      <c r="F7204">
        <v>6</v>
      </c>
      <c r="G7204" t="s">
        <v>15</v>
      </c>
      <c r="H7204" t="s">
        <v>3</v>
      </c>
      <c r="I7204">
        <v>0</v>
      </c>
      <c r="J7204">
        <v>120</v>
      </c>
      <c r="K7204" t="s">
        <v>16512</v>
      </c>
      <c r="L7204">
        <v>120</v>
      </c>
      <c r="M7204">
        <v>100</v>
      </c>
    </row>
    <row r="7205" spans="1:13" x14ac:dyDescent="0.25">
      <c r="A7205" t="s">
        <v>9435</v>
      </c>
      <c r="B7205" t="s">
        <v>4954</v>
      </c>
      <c r="C7205">
        <v>11</v>
      </c>
      <c r="D7205" t="s">
        <v>12</v>
      </c>
      <c r="E7205" t="s">
        <v>2223</v>
      </c>
      <c r="F7205">
        <v>37</v>
      </c>
      <c r="G7205" t="s">
        <v>13</v>
      </c>
      <c r="H7205" t="s">
        <v>6</v>
      </c>
      <c r="I7205" t="s">
        <v>2168</v>
      </c>
      <c r="J7205">
        <v>135</v>
      </c>
      <c r="K7205" t="s">
        <v>16509</v>
      </c>
      <c r="L7205">
        <v>175</v>
      </c>
      <c r="M7205">
        <v>150</v>
      </c>
    </row>
    <row r="7206" spans="1:13" x14ac:dyDescent="0.25">
      <c r="A7206" t="s">
        <v>9436</v>
      </c>
      <c r="B7206" t="s">
        <v>14476</v>
      </c>
      <c r="C7206">
        <v>6</v>
      </c>
      <c r="D7206" t="s">
        <v>19</v>
      </c>
      <c r="E7206" t="s">
        <v>2241</v>
      </c>
      <c r="F7206">
        <v>6.5</v>
      </c>
      <c r="G7206" t="s">
        <v>15</v>
      </c>
      <c r="H7206" t="s">
        <v>3</v>
      </c>
      <c r="I7206">
        <v>0</v>
      </c>
      <c r="J7206">
        <v>120</v>
      </c>
      <c r="K7206" t="s">
        <v>16512</v>
      </c>
      <c r="L7206">
        <v>120</v>
      </c>
      <c r="M7206">
        <v>100</v>
      </c>
    </row>
    <row r="7207" spans="1:13" x14ac:dyDescent="0.25">
      <c r="A7207" t="s">
        <v>9437</v>
      </c>
      <c r="B7207" t="s">
        <v>2293</v>
      </c>
      <c r="C7207">
        <v>5</v>
      </c>
      <c r="D7207" t="s">
        <v>19</v>
      </c>
      <c r="E7207" t="s">
        <v>2200</v>
      </c>
      <c r="F7207">
        <v>2</v>
      </c>
      <c r="G7207" t="s">
        <v>17</v>
      </c>
      <c r="H7207" t="s">
        <v>6</v>
      </c>
      <c r="I7207" t="s">
        <v>55</v>
      </c>
      <c r="J7207">
        <v>135</v>
      </c>
      <c r="K7207" t="s">
        <v>16507</v>
      </c>
      <c r="L7207">
        <v>100</v>
      </c>
      <c r="M7207">
        <v>100</v>
      </c>
    </row>
    <row r="7208" spans="1:13" x14ac:dyDescent="0.25">
      <c r="A7208" t="s">
        <v>9438</v>
      </c>
      <c r="B7208" t="s">
        <v>15896</v>
      </c>
      <c r="C7208">
        <v>17</v>
      </c>
      <c r="D7208" t="s">
        <v>19</v>
      </c>
      <c r="E7208" t="s">
        <v>2332</v>
      </c>
      <c r="F7208">
        <v>10</v>
      </c>
      <c r="G7208" t="s">
        <v>13</v>
      </c>
      <c r="H7208" t="s">
        <v>5</v>
      </c>
      <c r="I7208" t="s">
        <v>359</v>
      </c>
      <c r="J7208">
        <v>140</v>
      </c>
      <c r="K7208" t="s">
        <v>16508</v>
      </c>
      <c r="L7208">
        <v>140</v>
      </c>
      <c r="M7208">
        <v>300</v>
      </c>
    </row>
    <row r="7209" spans="1:13" x14ac:dyDescent="0.25">
      <c r="A7209" t="s">
        <v>9439</v>
      </c>
      <c r="B7209" t="s">
        <v>6037</v>
      </c>
      <c r="C7209">
        <v>6</v>
      </c>
      <c r="D7209" t="s">
        <v>19</v>
      </c>
      <c r="E7209" t="s">
        <v>2252</v>
      </c>
      <c r="F7209">
        <v>9</v>
      </c>
      <c r="G7209" t="s">
        <v>13</v>
      </c>
      <c r="H7209" t="s">
        <v>6</v>
      </c>
      <c r="I7209" t="s">
        <v>1093</v>
      </c>
      <c r="J7209">
        <v>135</v>
      </c>
      <c r="K7209" t="s">
        <v>16508</v>
      </c>
      <c r="L7209">
        <v>140</v>
      </c>
      <c r="M7209">
        <v>100</v>
      </c>
    </row>
    <row r="7210" spans="1:13" x14ac:dyDescent="0.25">
      <c r="A7210" t="s">
        <v>9440</v>
      </c>
      <c r="B7210" t="s">
        <v>14368</v>
      </c>
      <c r="C7210">
        <v>3</v>
      </c>
      <c r="D7210" t="s">
        <v>12</v>
      </c>
      <c r="E7210" t="s">
        <v>2280</v>
      </c>
      <c r="F7210">
        <v>49</v>
      </c>
      <c r="G7210" t="s">
        <v>13</v>
      </c>
      <c r="H7210" t="s">
        <v>3</v>
      </c>
      <c r="I7210">
        <v>0</v>
      </c>
      <c r="J7210">
        <v>120</v>
      </c>
      <c r="K7210" t="s">
        <v>16509</v>
      </c>
      <c r="L7210">
        <v>175</v>
      </c>
      <c r="M7210">
        <v>0</v>
      </c>
    </row>
    <row r="7211" spans="1:13" x14ac:dyDescent="0.25">
      <c r="A7211" t="s">
        <v>9441</v>
      </c>
      <c r="B7211" t="s">
        <v>13675</v>
      </c>
      <c r="C7211">
        <v>12</v>
      </c>
      <c r="D7211" t="s">
        <v>12</v>
      </c>
      <c r="E7211" t="s">
        <v>2202</v>
      </c>
      <c r="F7211">
        <v>3</v>
      </c>
      <c r="G7211" t="s">
        <v>17</v>
      </c>
      <c r="H7211" t="s">
        <v>6</v>
      </c>
      <c r="I7211" t="s">
        <v>32</v>
      </c>
      <c r="J7211">
        <v>135</v>
      </c>
      <c r="K7211" t="s">
        <v>16510</v>
      </c>
      <c r="L7211">
        <v>125</v>
      </c>
      <c r="M7211">
        <v>150</v>
      </c>
    </row>
    <row r="7212" spans="1:13" x14ac:dyDescent="0.25">
      <c r="A7212" t="s">
        <v>9442</v>
      </c>
      <c r="B7212" t="s">
        <v>13979</v>
      </c>
      <c r="C7212">
        <v>10</v>
      </c>
      <c r="D7212" t="s">
        <v>12</v>
      </c>
      <c r="E7212" t="s">
        <v>2533</v>
      </c>
      <c r="F7212">
        <v>34</v>
      </c>
      <c r="G7212" t="s">
        <v>13</v>
      </c>
      <c r="H7212" t="s">
        <v>7</v>
      </c>
      <c r="I7212" t="s">
        <v>32</v>
      </c>
      <c r="J7212">
        <v>100</v>
      </c>
      <c r="K7212" t="s">
        <v>16509</v>
      </c>
      <c r="L7212">
        <v>175</v>
      </c>
      <c r="M7212">
        <v>150</v>
      </c>
    </row>
    <row r="7213" spans="1:13" x14ac:dyDescent="0.25">
      <c r="A7213" t="s">
        <v>9443</v>
      </c>
      <c r="B7213" t="s">
        <v>2250</v>
      </c>
      <c r="C7213">
        <v>10</v>
      </c>
      <c r="D7213" t="s">
        <v>12</v>
      </c>
      <c r="E7213" t="s">
        <v>2207</v>
      </c>
      <c r="F7213">
        <v>39</v>
      </c>
      <c r="G7213" t="s">
        <v>13</v>
      </c>
      <c r="H7213" t="s">
        <v>3</v>
      </c>
      <c r="I7213" t="s">
        <v>32</v>
      </c>
      <c r="J7213">
        <v>120</v>
      </c>
      <c r="K7213" t="s">
        <v>16509</v>
      </c>
      <c r="L7213">
        <v>175</v>
      </c>
      <c r="M7213">
        <v>150</v>
      </c>
    </row>
    <row r="7214" spans="1:13" x14ac:dyDescent="0.25">
      <c r="A7214" t="s">
        <v>9444</v>
      </c>
      <c r="B7214" t="s">
        <v>15806</v>
      </c>
      <c r="C7214">
        <v>5</v>
      </c>
      <c r="D7214" t="s">
        <v>19</v>
      </c>
      <c r="E7214" t="s">
        <v>2210</v>
      </c>
      <c r="F7214">
        <v>10</v>
      </c>
      <c r="G7214" t="s">
        <v>13</v>
      </c>
      <c r="H7214" t="s">
        <v>4</v>
      </c>
      <c r="I7214">
        <v>0</v>
      </c>
      <c r="J7214">
        <v>110</v>
      </c>
      <c r="K7214" t="s">
        <v>16508</v>
      </c>
      <c r="L7214">
        <v>140</v>
      </c>
      <c r="M7214">
        <v>100</v>
      </c>
    </row>
    <row r="7215" spans="1:13" x14ac:dyDescent="0.25">
      <c r="A7215" t="s">
        <v>9445</v>
      </c>
      <c r="B7215" t="s">
        <v>15897</v>
      </c>
      <c r="C7215">
        <v>10</v>
      </c>
      <c r="D7215" t="s">
        <v>12</v>
      </c>
      <c r="E7215" t="s">
        <v>2186</v>
      </c>
      <c r="F7215">
        <v>31.5</v>
      </c>
      <c r="G7215" t="s">
        <v>13</v>
      </c>
      <c r="H7215" t="s">
        <v>7</v>
      </c>
      <c r="I7215" t="s">
        <v>1003</v>
      </c>
      <c r="J7215">
        <v>100</v>
      </c>
      <c r="K7215" t="s">
        <v>16509</v>
      </c>
      <c r="L7215">
        <v>175</v>
      </c>
      <c r="M7215">
        <v>150</v>
      </c>
    </row>
    <row r="7216" spans="1:13" x14ac:dyDescent="0.25">
      <c r="A7216" t="s">
        <v>9446</v>
      </c>
      <c r="B7216" t="s">
        <v>7084</v>
      </c>
      <c r="C7216">
        <v>5</v>
      </c>
      <c r="D7216" t="s">
        <v>19</v>
      </c>
      <c r="E7216" t="s">
        <v>2182</v>
      </c>
      <c r="F7216">
        <v>9</v>
      </c>
      <c r="G7216" t="s">
        <v>13</v>
      </c>
      <c r="H7216" t="s">
        <v>7</v>
      </c>
      <c r="I7216" t="s">
        <v>359</v>
      </c>
      <c r="J7216">
        <v>100</v>
      </c>
      <c r="K7216" t="s">
        <v>16508</v>
      </c>
      <c r="L7216">
        <v>140</v>
      </c>
      <c r="M7216">
        <v>100</v>
      </c>
    </row>
    <row r="7217" spans="1:13" x14ac:dyDescent="0.25">
      <c r="A7217" t="s">
        <v>9447</v>
      </c>
      <c r="B7217" t="s">
        <v>14788</v>
      </c>
      <c r="C7217">
        <v>4</v>
      </c>
      <c r="D7217" t="s">
        <v>12</v>
      </c>
      <c r="E7217" t="s">
        <v>2182</v>
      </c>
      <c r="F7217">
        <v>36</v>
      </c>
      <c r="G7217" t="s">
        <v>13</v>
      </c>
      <c r="H7217" t="s">
        <v>5</v>
      </c>
      <c r="I7217" t="s">
        <v>359</v>
      </c>
      <c r="J7217">
        <v>140</v>
      </c>
      <c r="K7217" t="s">
        <v>16509</v>
      </c>
      <c r="L7217">
        <v>175</v>
      </c>
      <c r="M7217">
        <v>0</v>
      </c>
    </row>
    <row r="7218" spans="1:13" x14ac:dyDescent="0.25">
      <c r="A7218" t="s">
        <v>9448</v>
      </c>
      <c r="B7218" t="s">
        <v>3917</v>
      </c>
      <c r="C7218">
        <v>4</v>
      </c>
      <c r="D7218" t="s">
        <v>19</v>
      </c>
      <c r="E7218" t="s">
        <v>2252</v>
      </c>
      <c r="F7218">
        <v>10</v>
      </c>
      <c r="G7218" t="s">
        <v>13</v>
      </c>
      <c r="H7218" t="s">
        <v>5</v>
      </c>
      <c r="I7218">
        <v>0</v>
      </c>
      <c r="J7218">
        <v>140</v>
      </c>
      <c r="K7218" t="s">
        <v>16508</v>
      </c>
      <c r="L7218">
        <v>140</v>
      </c>
      <c r="M7218">
        <v>0</v>
      </c>
    </row>
    <row r="7219" spans="1:13" x14ac:dyDescent="0.25">
      <c r="A7219" t="s">
        <v>9449</v>
      </c>
      <c r="B7219" t="s">
        <v>14641</v>
      </c>
      <c r="C7219">
        <v>3</v>
      </c>
      <c r="D7219" t="s">
        <v>19</v>
      </c>
      <c r="E7219" t="s">
        <v>2219</v>
      </c>
      <c r="F7219">
        <v>8</v>
      </c>
      <c r="G7219" t="s">
        <v>13</v>
      </c>
      <c r="H7219" t="s">
        <v>5</v>
      </c>
      <c r="I7219">
        <v>0</v>
      </c>
      <c r="J7219">
        <v>140</v>
      </c>
      <c r="K7219" t="s">
        <v>16508</v>
      </c>
      <c r="L7219">
        <v>140</v>
      </c>
      <c r="M7219">
        <v>0</v>
      </c>
    </row>
    <row r="7220" spans="1:13" x14ac:dyDescent="0.25">
      <c r="A7220" t="s">
        <v>9450</v>
      </c>
      <c r="B7220" t="s">
        <v>13616</v>
      </c>
      <c r="C7220">
        <v>5</v>
      </c>
      <c r="D7220" t="s">
        <v>12</v>
      </c>
      <c r="E7220" t="s">
        <v>2207</v>
      </c>
      <c r="F7220">
        <v>28</v>
      </c>
      <c r="G7220" t="s">
        <v>15</v>
      </c>
      <c r="H7220" t="s">
        <v>7</v>
      </c>
      <c r="I7220" t="s">
        <v>2101</v>
      </c>
      <c r="J7220">
        <v>100</v>
      </c>
      <c r="K7220" t="s">
        <v>16511</v>
      </c>
      <c r="L7220">
        <v>150</v>
      </c>
      <c r="M7220">
        <v>100</v>
      </c>
    </row>
    <row r="7221" spans="1:13" x14ac:dyDescent="0.25">
      <c r="A7221" t="s">
        <v>9451</v>
      </c>
      <c r="B7221" t="s">
        <v>6073</v>
      </c>
      <c r="C7221">
        <v>5</v>
      </c>
      <c r="D7221" t="s">
        <v>12</v>
      </c>
      <c r="E7221" t="s">
        <v>2182</v>
      </c>
      <c r="F7221">
        <v>39</v>
      </c>
      <c r="G7221" t="s">
        <v>13</v>
      </c>
      <c r="H7221" t="s">
        <v>6</v>
      </c>
      <c r="I7221" t="s">
        <v>32</v>
      </c>
      <c r="J7221">
        <v>135</v>
      </c>
      <c r="K7221" t="s">
        <v>16509</v>
      </c>
      <c r="L7221">
        <v>175</v>
      </c>
      <c r="M7221">
        <v>100</v>
      </c>
    </row>
    <row r="7222" spans="1:13" x14ac:dyDescent="0.25">
      <c r="A7222" t="s">
        <v>9452</v>
      </c>
      <c r="B7222" t="s">
        <v>15898</v>
      </c>
      <c r="C7222">
        <v>16</v>
      </c>
      <c r="D7222" t="s">
        <v>12</v>
      </c>
      <c r="E7222" t="s">
        <v>2533</v>
      </c>
      <c r="F7222">
        <v>38</v>
      </c>
      <c r="G7222" t="s">
        <v>13</v>
      </c>
      <c r="H7222" t="s">
        <v>5</v>
      </c>
      <c r="I7222" t="s">
        <v>1093</v>
      </c>
      <c r="J7222">
        <v>140</v>
      </c>
      <c r="K7222" t="s">
        <v>16509</v>
      </c>
      <c r="L7222">
        <v>175</v>
      </c>
      <c r="M7222">
        <v>300</v>
      </c>
    </row>
    <row r="7223" spans="1:13" x14ac:dyDescent="0.25">
      <c r="A7223" t="s">
        <v>9453</v>
      </c>
      <c r="B7223" t="s">
        <v>15713</v>
      </c>
      <c r="C7223">
        <v>3</v>
      </c>
      <c r="D7223" t="s">
        <v>12</v>
      </c>
      <c r="E7223" t="s">
        <v>3124</v>
      </c>
      <c r="F7223">
        <v>32</v>
      </c>
      <c r="G7223" t="s">
        <v>13</v>
      </c>
      <c r="H7223" t="s">
        <v>5</v>
      </c>
      <c r="I7223" t="s">
        <v>52</v>
      </c>
      <c r="J7223">
        <v>140</v>
      </c>
      <c r="K7223" t="s">
        <v>16509</v>
      </c>
      <c r="L7223">
        <v>175</v>
      </c>
      <c r="M7223">
        <v>0</v>
      </c>
    </row>
    <row r="7224" spans="1:13" x14ac:dyDescent="0.25">
      <c r="A7224" t="s">
        <v>58</v>
      </c>
      <c r="B7224" t="s">
        <v>15326</v>
      </c>
      <c r="C7224">
        <v>14</v>
      </c>
      <c r="D7224" t="s">
        <v>12</v>
      </c>
      <c r="E7224" t="s">
        <v>2180</v>
      </c>
      <c r="F7224">
        <v>41</v>
      </c>
      <c r="G7224" t="s">
        <v>13</v>
      </c>
      <c r="H7224" t="s">
        <v>7</v>
      </c>
      <c r="I7224" t="s">
        <v>58</v>
      </c>
      <c r="J7224">
        <v>100</v>
      </c>
      <c r="K7224" t="s">
        <v>16509</v>
      </c>
      <c r="L7224">
        <v>175</v>
      </c>
      <c r="M7224">
        <v>200</v>
      </c>
    </row>
    <row r="7225" spans="1:13" x14ac:dyDescent="0.25">
      <c r="A7225" t="s">
        <v>9454</v>
      </c>
      <c r="B7225" t="s">
        <v>6195</v>
      </c>
      <c r="C7225">
        <v>5</v>
      </c>
      <c r="D7225" t="s">
        <v>12</v>
      </c>
      <c r="E7225" t="s">
        <v>2280</v>
      </c>
      <c r="F7225">
        <v>32</v>
      </c>
      <c r="G7225" t="s">
        <v>13</v>
      </c>
      <c r="H7225" t="s">
        <v>6</v>
      </c>
      <c r="I7225" t="s">
        <v>54</v>
      </c>
      <c r="J7225">
        <v>135</v>
      </c>
      <c r="K7225" t="s">
        <v>16509</v>
      </c>
      <c r="L7225">
        <v>175</v>
      </c>
      <c r="M7225">
        <v>100</v>
      </c>
    </row>
    <row r="7226" spans="1:13" x14ac:dyDescent="0.25">
      <c r="A7226" t="s">
        <v>9455</v>
      </c>
      <c r="B7226" t="s">
        <v>4823</v>
      </c>
      <c r="C7226">
        <v>10</v>
      </c>
      <c r="D7226" t="s">
        <v>19</v>
      </c>
      <c r="E7226" t="s">
        <v>2760</v>
      </c>
      <c r="F7226">
        <v>8</v>
      </c>
      <c r="G7226" t="s">
        <v>13</v>
      </c>
      <c r="H7226" t="s">
        <v>3</v>
      </c>
      <c r="I7226">
        <v>0</v>
      </c>
      <c r="J7226">
        <v>120</v>
      </c>
      <c r="K7226" t="s">
        <v>16508</v>
      </c>
      <c r="L7226">
        <v>140</v>
      </c>
      <c r="M7226">
        <v>150</v>
      </c>
    </row>
    <row r="7227" spans="1:13" x14ac:dyDescent="0.25">
      <c r="A7227" t="s">
        <v>9457</v>
      </c>
      <c r="B7227" t="s">
        <v>15899</v>
      </c>
      <c r="C7227">
        <v>8</v>
      </c>
      <c r="D7227" t="s">
        <v>19</v>
      </c>
      <c r="E7227" t="s">
        <v>2198</v>
      </c>
      <c r="F7227">
        <v>2</v>
      </c>
      <c r="G7227" t="s">
        <v>17</v>
      </c>
      <c r="H7227" t="s">
        <v>3</v>
      </c>
      <c r="I7227" t="s">
        <v>54</v>
      </c>
      <c r="J7227">
        <v>120</v>
      </c>
      <c r="K7227" t="s">
        <v>16507</v>
      </c>
      <c r="L7227">
        <v>100</v>
      </c>
      <c r="M7227">
        <v>150</v>
      </c>
    </row>
    <row r="7228" spans="1:13" x14ac:dyDescent="0.25">
      <c r="A7228" t="s">
        <v>9458</v>
      </c>
      <c r="B7228" t="s">
        <v>15900</v>
      </c>
      <c r="C7228">
        <v>13</v>
      </c>
      <c r="D7228" t="s">
        <v>12</v>
      </c>
      <c r="E7228" t="s">
        <v>2294</v>
      </c>
      <c r="F7228">
        <v>45</v>
      </c>
      <c r="G7228" t="s">
        <v>13</v>
      </c>
      <c r="H7228" t="s">
        <v>4</v>
      </c>
      <c r="I7228" t="s">
        <v>32</v>
      </c>
      <c r="J7228">
        <v>110</v>
      </c>
      <c r="K7228" t="s">
        <v>16509</v>
      </c>
      <c r="L7228">
        <v>175</v>
      </c>
      <c r="M7228">
        <v>200</v>
      </c>
    </row>
    <row r="7229" spans="1:13" x14ac:dyDescent="0.25">
      <c r="A7229" t="s">
        <v>9459</v>
      </c>
      <c r="B7229" t="s">
        <v>5824</v>
      </c>
      <c r="C7229">
        <v>6</v>
      </c>
      <c r="D7229" t="s">
        <v>12</v>
      </c>
      <c r="E7229" t="s">
        <v>9460</v>
      </c>
      <c r="F7229">
        <v>38</v>
      </c>
      <c r="G7229" t="s">
        <v>13</v>
      </c>
      <c r="H7229" t="s">
        <v>6</v>
      </c>
      <c r="I7229" t="s">
        <v>52</v>
      </c>
      <c r="J7229">
        <v>135</v>
      </c>
      <c r="K7229" t="s">
        <v>16509</v>
      </c>
      <c r="L7229">
        <v>175</v>
      </c>
      <c r="M7229">
        <v>100</v>
      </c>
    </row>
    <row r="7230" spans="1:13" x14ac:dyDescent="0.25">
      <c r="A7230" t="s">
        <v>700</v>
      </c>
      <c r="B7230" t="s">
        <v>3456</v>
      </c>
      <c r="C7230">
        <v>5</v>
      </c>
      <c r="D7230" t="s">
        <v>12</v>
      </c>
      <c r="E7230" t="s">
        <v>2202</v>
      </c>
      <c r="F7230">
        <v>48</v>
      </c>
      <c r="G7230" t="s">
        <v>13</v>
      </c>
      <c r="H7230" t="s">
        <v>6</v>
      </c>
      <c r="I7230" t="s">
        <v>359</v>
      </c>
      <c r="J7230">
        <v>135</v>
      </c>
      <c r="K7230" t="s">
        <v>16509</v>
      </c>
      <c r="L7230">
        <v>175</v>
      </c>
      <c r="M7230">
        <v>100</v>
      </c>
    </row>
    <row r="7231" spans="1:13" x14ac:dyDescent="0.25">
      <c r="A7231" t="s">
        <v>9461</v>
      </c>
      <c r="B7231" t="s">
        <v>15901</v>
      </c>
      <c r="C7231">
        <v>12</v>
      </c>
      <c r="D7231" t="s">
        <v>19</v>
      </c>
      <c r="E7231" t="s">
        <v>2849</v>
      </c>
      <c r="F7231">
        <v>8.5</v>
      </c>
      <c r="G7231" t="s">
        <v>13</v>
      </c>
      <c r="H7231" t="s">
        <v>3</v>
      </c>
      <c r="I7231" t="s">
        <v>32</v>
      </c>
      <c r="J7231">
        <v>120</v>
      </c>
      <c r="K7231" t="s">
        <v>16508</v>
      </c>
      <c r="L7231">
        <v>140</v>
      </c>
      <c r="M7231">
        <v>150</v>
      </c>
    </row>
    <row r="7232" spans="1:13" x14ac:dyDescent="0.25">
      <c r="A7232" t="s">
        <v>9462</v>
      </c>
      <c r="B7232" t="s">
        <v>14344</v>
      </c>
      <c r="C7232">
        <v>10</v>
      </c>
      <c r="D7232" t="s">
        <v>12</v>
      </c>
      <c r="E7232" t="s">
        <v>2182</v>
      </c>
      <c r="F7232">
        <v>35</v>
      </c>
      <c r="G7232" t="s">
        <v>13</v>
      </c>
      <c r="H7232" t="s">
        <v>5</v>
      </c>
      <c r="I7232" t="s">
        <v>359</v>
      </c>
      <c r="J7232">
        <v>140</v>
      </c>
      <c r="K7232" t="s">
        <v>16509</v>
      </c>
      <c r="L7232">
        <v>175</v>
      </c>
      <c r="M7232">
        <v>150</v>
      </c>
    </row>
    <row r="7233" spans="1:13" x14ac:dyDescent="0.25">
      <c r="A7233" t="s">
        <v>9463</v>
      </c>
      <c r="B7233" t="s">
        <v>14199</v>
      </c>
      <c r="C7233">
        <v>4</v>
      </c>
      <c r="D7233" t="s">
        <v>12</v>
      </c>
      <c r="E7233" t="s">
        <v>3471</v>
      </c>
      <c r="F7233">
        <v>40</v>
      </c>
      <c r="G7233" t="s">
        <v>13</v>
      </c>
      <c r="H7233" t="s">
        <v>6</v>
      </c>
      <c r="I7233" t="s">
        <v>359</v>
      </c>
      <c r="J7233">
        <v>135</v>
      </c>
      <c r="K7233" t="s">
        <v>16509</v>
      </c>
      <c r="L7233">
        <v>175</v>
      </c>
      <c r="M7233">
        <v>0</v>
      </c>
    </row>
    <row r="7234" spans="1:13" x14ac:dyDescent="0.25">
      <c r="A7234" t="s">
        <v>9464</v>
      </c>
      <c r="B7234" t="s">
        <v>15902</v>
      </c>
      <c r="C7234">
        <v>7</v>
      </c>
      <c r="D7234" t="s">
        <v>12</v>
      </c>
      <c r="E7234" t="s">
        <v>2186</v>
      </c>
      <c r="F7234">
        <v>33</v>
      </c>
      <c r="G7234" t="s">
        <v>13</v>
      </c>
      <c r="H7234" t="s">
        <v>6</v>
      </c>
      <c r="I7234" t="s">
        <v>1096</v>
      </c>
      <c r="J7234">
        <v>135</v>
      </c>
      <c r="K7234" t="s">
        <v>16509</v>
      </c>
      <c r="L7234">
        <v>175</v>
      </c>
      <c r="M7234">
        <v>100</v>
      </c>
    </row>
    <row r="7235" spans="1:13" x14ac:dyDescent="0.25">
      <c r="A7235" t="s">
        <v>9465</v>
      </c>
      <c r="B7235" t="s">
        <v>13546</v>
      </c>
      <c r="C7235">
        <v>6</v>
      </c>
      <c r="D7235" t="s">
        <v>12</v>
      </c>
      <c r="E7235" t="s">
        <v>2186</v>
      </c>
      <c r="F7235">
        <v>15</v>
      </c>
      <c r="G7235" t="s">
        <v>15</v>
      </c>
      <c r="H7235" t="s">
        <v>4</v>
      </c>
      <c r="I7235" t="s">
        <v>55</v>
      </c>
      <c r="J7235">
        <v>110</v>
      </c>
      <c r="K7235" t="s">
        <v>16511</v>
      </c>
      <c r="L7235">
        <v>150</v>
      </c>
      <c r="M7235">
        <v>100</v>
      </c>
    </row>
    <row r="7236" spans="1:13" x14ac:dyDescent="0.25">
      <c r="A7236" t="s">
        <v>9466</v>
      </c>
      <c r="B7236" t="s">
        <v>9092</v>
      </c>
      <c r="C7236">
        <v>8</v>
      </c>
      <c r="D7236" t="s">
        <v>19</v>
      </c>
      <c r="E7236" t="s">
        <v>2177</v>
      </c>
      <c r="F7236">
        <v>10</v>
      </c>
      <c r="G7236" t="s">
        <v>13</v>
      </c>
      <c r="H7236" t="s">
        <v>3</v>
      </c>
      <c r="I7236" t="s">
        <v>359</v>
      </c>
      <c r="J7236">
        <v>120</v>
      </c>
      <c r="K7236" t="s">
        <v>16508</v>
      </c>
      <c r="L7236">
        <v>140</v>
      </c>
      <c r="M7236">
        <v>150</v>
      </c>
    </row>
    <row r="7237" spans="1:13" x14ac:dyDescent="0.25">
      <c r="A7237" t="s">
        <v>9467</v>
      </c>
      <c r="B7237" t="s">
        <v>15903</v>
      </c>
      <c r="C7237">
        <v>7</v>
      </c>
      <c r="D7237" t="s">
        <v>12</v>
      </c>
      <c r="E7237" t="s">
        <v>2247</v>
      </c>
      <c r="F7237">
        <v>5</v>
      </c>
      <c r="G7237" t="s">
        <v>17</v>
      </c>
      <c r="H7237" t="s">
        <v>5</v>
      </c>
      <c r="I7237">
        <v>0</v>
      </c>
      <c r="J7237">
        <v>140</v>
      </c>
      <c r="K7237" t="s">
        <v>16510</v>
      </c>
      <c r="L7237">
        <v>125</v>
      </c>
      <c r="M7237">
        <v>100</v>
      </c>
    </row>
    <row r="7238" spans="1:13" x14ac:dyDescent="0.25">
      <c r="A7238" t="s">
        <v>9468</v>
      </c>
      <c r="B7238" t="s">
        <v>13553</v>
      </c>
      <c r="C7238">
        <v>4</v>
      </c>
      <c r="D7238" t="s">
        <v>12</v>
      </c>
      <c r="E7238" t="s">
        <v>2202</v>
      </c>
      <c r="F7238">
        <v>15</v>
      </c>
      <c r="G7238" t="s">
        <v>15</v>
      </c>
      <c r="H7238" t="s">
        <v>6</v>
      </c>
      <c r="I7238">
        <v>0</v>
      </c>
      <c r="J7238">
        <v>135</v>
      </c>
      <c r="K7238" t="s">
        <v>16511</v>
      </c>
      <c r="L7238">
        <v>150</v>
      </c>
      <c r="M7238">
        <v>0</v>
      </c>
    </row>
    <row r="7239" spans="1:13" x14ac:dyDescent="0.25">
      <c r="A7239" t="s">
        <v>1730</v>
      </c>
      <c r="B7239" t="s">
        <v>2774</v>
      </c>
      <c r="C7239">
        <v>4</v>
      </c>
      <c r="D7239" t="s">
        <v>19</v>
      </c>
      <c r="E7239" t="s">
        <v>3369</v>
      </c>
      <c r="F7239">
        <v>6</v>
      </c>
      <c r="G7239" t="s">
        <v>15</v>
      </c>
      <c r="H7239" t="s">
        <v>6</v>
      </c>
      <c r="I7239" t="s">
        <v>80</v>
      </c>
      <c r="J7239">
        <v>135</v>
      </c>
      <c r="K7239" t="s">
        <v>16512</v>
      </c>
      <c r="L7239">
        <v>120</v>
      </c>
      <c r="M7239">
        <v>0</v>
      </c>
    </row>
    <row r="7240" spans="1:13" x14ac:dyDescent="0.25">
      <c r="A7240" t="s">
        <v>9469</v>
      </c>
      <c r="B7240" t="s">
        <v>14751</v>
      </c>
      <c r="C7240">
        <v>4</v>
      </c>
      <c r="D7240" t="s">
        <v>19</v>
      </c>
      <c r="E7240" t="s">
        <v>2214</v>
      </c>
      <c r="F7240">
        <v>10</v>
      </c>
      <c r="G7240" t="s">
        <v>13</v>
      </c>
      <c r="H7240" t="s">
        <v>7</v>
      </c>
      <c r="I7240">
        <v>0</v>
      </c>
      <c r="J7240">
        <v>100</v>
      </c>
      <c r="K7240" t="s">
        <v>16508</v>
      </c>
      <c r="L7240">
        <v>140</v>
      </c>
      <c r="M7240">
        <v>0</v>
      </c>
    </row>
    <row r="7241" spans="1:13" x14ac:dyDescent="0.25">
      <c r="A7241" t="s">
        <v>9470</v>
      </c>
      <c r="B7241" t="s">
        <v>13696</v>
      </c>
      <c r="C7241">
        <v>7</v>
      </c>
      <c r="D7241" t="s">
        <v>12</v>
      </c>
      <c r="E7241" t="s">
        <v>2180</v>
      </c>
      <c r="F7241">
        <v>7</v>
      </c>
      <c r="G7241" t="s">
        <v>17</v>
      </c>
      <c r="H7241" t="s">
        <v>6</v>
      </c>
      <c r="I7241" t="s">
        <v>359</v>
      </c>
      <c r="J7241">
        <v>135</v>
      </c>
      <c r="K7241" t="s">
        <v>16510</v>
      </c>
      <c r="L7241">
        <v>125</v>
      </c>
      <c r="M7241">
        <v>100</v>
      </c>
    </row>
    <row r="7242" spans="1:13" x14ac:dyDescent="0.25">
      <c r="A7242" t="s">
        <v>9471</v>
      </c>
      <c r="B7242" t="s">
        <v>15068</v>
      </c>
      <c r="C7242">
        <v>5</v>
      </c>
      <c r="D7242" t="s">
        <v>19</v>
      </c>
      <c r="E7242" t="s">
        <v>2357</v>
      </c>
      <c r="F7242">
        <v>8.5</v>
      </c>
      <c r="G7242" t="s">
        <v>13</v>
      </c>
      <c r="H7242" t="s">
        <v>5</v>
      </c>
      <c r="I7242" t="s">
        <v>1003</v>
      </c>
      <c r="J7242">
        <v>140</v>
      </c>
      <c r="K7242" t="s">
        <v>16508</v>
      </c>
      <c r="L7242">
        <v>140</v>
      </c>
      <c r="M7242">
        <v>100</v>
      </c>
    </row>
    <row r="7243" spans="1:13" x14ac:dyDescent="0.25">
      <c r="A7243" t="s">
        <v>9472</v>
      </c>
      <c r="B7243" t="s">
        <v>15050</v>
      </c>
      <c r="C7243">
        <v>8</v>
      </c>
      <c r="D7243" t="s">
        <v>19</v>
      </c>
      <c r="E7243" t="s">
        <v>2219</v>
      </c>
      <c r="F7243">
        <v>8.5</v>
      </c>
      <c r="G7243" t="s">
        <v>13</v>
      </c>
      <c r="H7243" t="s">
        <v>5</v>
      </c>
      <c r="I7243" t="s">
        <v>32</v>
      </c>
      <c r="J7243">
        <v>140</v>
      </c>
      <c r="K7243" t="s">
        <v>16508</v>
      </c>
      <c r="L7243">
        <v>140</v>
      </c>
      <c r="M7243">
        <v>150</v>
      </c>
    </row>
    <row r="7244" spans="1:13" x14ac:dyDescent="0.25">
      <c r="A7244" t="s">
        <v>287</v>
      </c>
      <c r="B7244" t="s">
        <v>15242</v>
      </c>
      <c r="C7244">
        <v>6</v>
      </c>
      <c r="D7244" t="s">
        <v>12</v>
      </c>
      <c r="E7244" t="s">
        <v>2233</v>
      </c>
      <c r="F7244">
        <v>41</v>
      </c>
      <c r="G7244" t="s">
        <v>13</v>
      </c>
      <c r="H7244" t="s">
        <v>7</v>
      </c>
      <c r="I7244" t="s">
        <v>359</v>
      </c>
      <c r="J7244">
        <v>100</v>
      </c>
      <c r="K7244" t="s">
        <v>16509</v>
      </c>
      <c r="L7244">
        <v>175</v>
      </c>
      <c r="M7244">
        <v>100</v>
      </c>
    </row>
    <row r="7245" spans="1:13" x14ac:dyDescent="0.25">
      <c r="A7245" t="s">
        <v>9473</v>
      </c>
      <c r="B7245" t="s">
        <v>14746</v>
      </c>
      <c r="C7245">
        <v>4</v>
      </c>
      <c r="D7245" t="s">
        <v>12</v>
      </c>
      <c r="E7245" t="s">
        <v>2180</v>
      </c>
      <c r="F7245">
        <v>43</v>
      </c>
      <c r="G7245" t="s">
        <v>13</v>
      </c>
      <c r="H7245" t="s">
        <v>4</v>
      </c>
      <c r="I7245" t="s">
        <v>80</v>
      </c>
      <c r="J7245">
        <v>110</v>
      </c>
      <c r="K7245" t="s">
        <v>16509</v>
      </c>
      <c r="L7245">
        <v>175</v>
      </c>
      <c r="M7245">
        <v>0</v>
      </c>
    </row>
    <row r="7246" spans="1:13" x14ac:dyDescent="0.25">
      <c r="A7246" t="s">
        <v>9474</v>
      </c>
      <c r="B7246" t="s">
        <v>5731</v>
      </c>
      <c r="C7246">
        <v>3</v>
      </c>
      <c r="D7246" t="s">
        <v>19</v>
      </c>
      <c r="E7246" t="s">
        <v>2252</v>
      </c>
      <c r="F7246">
        <v>6.5</v>
      </c>
      <c r="G7246" t="s">
        <v>15</v>
      </c>
      <c r="H7246" t="s">
        <v>5</v>
      </c>
      <c r="I7246">
        <v>0</v>
      </c>
      <c r="J7246">
        <v>140</v>
      </c>
      <c r="K7246" t="s">
        <v>16512</v>
      </c>
      <c r="L7246">
        <v>120</v>
      </c>
      <c r="M7246">
        <v>0</v>
      </c>
    </row>
    <row r="7247" spans="1:13" x14ac:dyDescent="0.25">
      <c r="A7247" t="s">
        <v>9475</v>
      </c>
      <c r="B7247" t="s">
        <v>4646</v>
      </c>
      <c r="C7247">
        <v>6</v>
      </c>
      <c r="D7247" t="s">
        <v>12</v>
      </c>
      <c r="E7247" t="s">
        <v>2207</v>
      </c>
      <c r="F7247">
        <v>11.5</v>
      </c>
      <c r="G7247" t="s">
        <v>15</v>
      </c>
      <c r="H7247" t="s">
        <v>3</v>
      </c>
      <c r="I7247" t="s">
        <v>54</v>
      </c>
      <c r="J7247">
        <v>120</v>
      </c>
      <c r="K7247" t="s">
        <v>16511</v>
      </c>
      <c r="L7247">
        <v>150</v>
      </c>
      <c r="M7247">
        <v>100</v>
      </c>
    </row>
    <row r="7248" spans="1:13" x14ac:dyDescent="0.25">
      <c r="A7248" t="s">
        <v>9476</v>
      </c>
      <c r="B7248" t="s">
        <v>13682</v>
      </c>
      <c r="C7248">
        <v>9</v>
      </c>
      <c r="D7248" t="s">
        <v>12</v>
      </c>
      <c r="E7248" t="s">
        <v>2448</v>
      </c>
      <c r="F7248">
        <v>32</v>
      </c>
      <c r="G7248" t="s">
        <v>13</v>
      </c>
      <c r="H7248" t="s">
        <v>5</v>
      </c>
      <c r="I7248" t="s">
        <v>52</v>
      </c>
      <c r="J7248">
        <v>140</v>
      </c>
      <c r="K7248" t="s">
        <v>16509</v>
      </c>
      <c r="L7248">
        <v>175</v>
      </c>
      <c r="M7248">
        <v>150</v>
      </c>
    </row>
    <row r="7249" spans="1:13" x14ac:dyDescent="0.25">
      <c r="A7249" t="s">
        <v>9477</v>
      </c>
      <c r="B7249" t="s">
        <v>14384</v>
      </c>
      <c r="C7249">
        <v>5</v>
      </c>
      <c r="D7249" t="s">
        <v>12</v>
      </c>
      <c r="E7249" t="s">
        <v>2533</v>
      </c>
      <c r="F7249">
        <v>6</v>
      </c>
      <c r="G7249" t="s">
        <v>17</v>
      </c>
      <c r="H7249" t="s">
        <v>5</v>
      </c>
      <c r="I7249" t="s">
        <v>55</v>
      </c>
      <c r="J7249">
        <v>140</v>
      </c>
      <c r="K7249" t="s">
        <v>16510</v>
      </c>
      <c r="L7249">
        <v>125</v>
      </c>
      <c r="M7249">
        <v>100</v>
      </c>
    </row>
    <row r="7250" spans="1:13" x14ac:dyDescent="0.25">
      <c r="A7250" t="s">
        <v>9478</v>
      </c>
      <c r="B7250" t="s">
        <v>15037</v>
      </c>
      <c r="C7250">
        <v>11</v>
      </c>
      <c r="D7250" t="s">
        <v>12</v>
      </c>
      <c r="E7250" t="s">
        <v>2202</v>
      </c>
      <c r="F7250">
        <v>5</v>
      </c>
      <c r="G7250" t="s">
        <v>17</v>
      </c>
      <c r="H7250" t="s">
        <v>5</v>
      </c>
      <c r="I7250">
        <v>0</v>
      </c>
      <c r="J7250">
        <v>140</v>
      </c>
      <c r="K7250" t="s">
        <v>16510</v>
      </c>
      <c r="L7250">
        <v>125</v>
      </c>
      <c r="M7250">
        <v>150</v>
      </c>
    </row>
    <row r="7251" spans="1:13" x14ac:dyDescent="0.25">
      <c r="A7251" t="s">
        <v>9479</v>
      </c>
      <c r="B7251" t="s">
        <v>9043</v>
      </c>
      <c r="C7251">
        <v>8</v>
      </c>
      <c r="D7251" t="s">
        <v>12</v>
      </c>
      <c r="E7251" t="s">
        <v>2231</v>
      </c>
      <c r="F7251">
        <v>45</v>
      </c>
      <c r="G7251" t="s">
        <v>13</v>
      </c>
      <c r="H7251" t="s">
        <v>6</v>
      </c>
      <c r="I7251" t="s">
        <v>2101</v>
      </c>
      <c r="J7251">
        <v>135</v>
      </c>
      <c r="K7251" t="s">
        <v>16509</v>
      </c>
      <c r="L7251">
        <v>175</v>
      </c>
      <c r="M7251">
        <v>150</v>
      </c>
    </row>
    <row r="7252" spans="1:13" x14ac:dyDescent="0.25">
      <c r="A7252" t="s">
        <v>2080</v>
      </c>
      <c r="B7252" t="s">
        <v>15904</v>
      </c>
      <c r="C7252">
        <v>11</v>
      </c>
      <c r="D7252" t="s">
        <v>19</v>
      </c>
      <c r="E7252" t="s">
        <v>2200</v>
      </c>
      <c r="F7252">
        <v>8</v>
      </c>
      <c r="G7252" t="s">
        <v>13</v>
      </c>
      <c r="H7252" t="s">
        <v>6</v>
      </c>
      <c r="I7252" t="s">
        <v>2101</v>
      </c>
      <c r="J7252">
        <v>135</v>
      </c>
      <c r="K7252" t="s">
        <v>16508</v>
      </c>
      <c r="L7252">
        <v>140</v>
      </c>
      <c r="M7252">
        <v>150</v>
      </c>
    </row>
    <row r="7253" spans="1:13" x14ac:dyDescent="0.25">
      <c r="A7253" t="s">
        <v>9480</v>
      </c>
      <c r="B7253" t="s">
        <v>14070</v>
      </c>
      <c r="C7253">
        <v>9</v>
      </c>
      <c r="D7253" t="s">
        <v>12</v>
      </c>
      <c r="E7253" t="s">
        <v>2191</v>
      </c>
      <c r="F7253">
        <v>21</v>
      </c>
      <c r="G7253" t="s">
        <v>15</v>
      </c>
      <c r="H7253" t="s">
        <v>7</v>
      </c>
      <c r="I7253">
        <v>0</v>
      </c>
      <c r="J7253">
        <v>100</v>
      </c>
      <c r="K7253" t="s">
        <v>16511</v>
      </c>
      <c r="L7253">
        <v>150</v>
      </c>
      <c r="M7253">
        <v>150</v>
      </c>
    </row>
    <row r="7254" spans="1:13" x14ac:dyDescent="0.25">
      <c r="A7254" t="s">
        <v>9481</v>
      </c>
      <c r="B7254" t="s">
        <v>3539</v>
      </c>
      <c r="C7254">
        <v>7</v>
      </c>
      <c r="D7254" t="s">
        <v>19</v>
      </c>
      <c r="E7254" t="s">
        <v>2350</v>
      </c>
      <c r="F7254">
        <v>3</v>
      </c>
      <c r="G7254" t="s">
        <v>17</v>
      </c>
      <c r="H7254" t="s">
        <v>5</v>
      </c>
      <c r="I7254" t="s">
        <v>32</v>
      </c>
      <c r="J7254">
        <v>140</v>
      </c>
      <c r="K7254" t="s">
        <v>16507</v>
      </c>
      <c r="L7254">
        <v>100</v>
      </c>
      <c r="M7254">
        <v>100</v>
      </c>
    </row>
    <row r="7255" spans="1:13" x14ac:dyDescent="0.25">
      <c r="A7255" t="s">
        <v>9483</v>
      </c>
      <c r="B7255" t="s">
        <v>13853</v>
      </c>
      <c r="C7255">
        <v>5</v>
      </c>
      <c r="D7255" t="s">
        <v>19</v>
      </c>
      <c r="E7255" t="s">
        <v>2198</v>
      </c>
      <c r="F7255">
        <v>2</v>
      </c>
      <c r="G7255" t="s">
        <v>17</v>
      </c>
      <c r="H7255" t="s">
        <v>5</v>
      </c>
      <c r="I7255">
        <v>0</v>
      </c>
      <c r="J7255">
        <v>140</v>
      </c>
      <c r="K7255" t="s">
        <v>16507</v>
      </c>
      <c r="L7255">
        <v>100</v>
      </c>
      <c r="M7255">
        <v>100</v>
      </c>
    </row>
    <row r="7256" spans="1:13" x14ac:dyDescent="0.25">
      <c r="A7256" t="s">
        <v>9484</v>
      </c>
      <c r="B7256" t="s">
        <v>4675</v>
      </c>
      <c r="C7256">
        <v>7</v>
      </c>
      <c r="D7256" t="s">
        <v>19</v>
      </c>
      <c r="E7256" t="s">
        <v>2210</v>
      </c>
      <c r="F7256">
        <v>10</v>
      </c>
      <c r="G7256" t="s">
        <v>13</v>
      </c>
      <c r="H7256" t="s">
        <v>5</v>
      </c>
      <c r="I7256" t="s">
        <v>2168</v>
      </c>
      <c r="J7256">
        <v>140</v>
      </c>
      <c r="K7256" t="s">
        <v>16508</v>
      </c>
      <c r="L7256">
        <v>140</v>
      </c>
      <c r="M7256">
        <v>100</v>
      </c>
    </row>
    <row r="7257" spans="1:13" x14ac:dyDescent="0.25">
      <c r="A7257" t="s">
        <v>9485</v>
      </c>
      <c r="B7257" t="s">
        <v>3222</v>
      </c>
      <c r="C7257">
        <v>8</v>
      </c>
      <c r="D7257" t="s">
        <v>19</v>
      </c>
      <c r="E7257" t="s">
        <v>2299</v>
      </c>
      <c r="F7257">
        <v>8</v>
      </c>
      <c r="G7257" t="s">
        <v>13</v>
      </c>
      <c r="H7257" t="s">
        <v>3</v>
      </c>
      <c r="I7257" t="s">
        <v>32</v>
      </c>
      <c r="J7257">
        <v>120</v>
      </c>
      <c r="K7257" t="s">
        <v>16508</v>
      </c>
      <c r="L7257">
        <v>140</v>
      </c>
      <c r="M7257">
        <v>150</v>
      </c>
    </row>
    <row r="7258" spans="1:13" x14ac:dyDescent="0.25">
      <c r="A7258" t="s">
        <v>9486</v>
      </c>
      <c r="B7258" t="s">
        <v>14219</v>
      </c>
      <c r="C7258">
        <v>4</v>
      </c>
      <c r="D7258" t="s">
        <v>12</v>
      </c>
      <c r="E7258" t="s">
        <v>2226</v>
      </c>
      <c r="F7258">
        <v>34</v>
      </c>
      <c r="G7258" t="s">
        <v>13</v>
      </c>
      <c r="H7258" t="s">
        <v>5</v>
      </c>
      <c r="I7258">
        <v>0</v>
      </c>
      <c r="J7258">
        <v>140</v>
      </c>
      <c r="K7258" t="s">
        <v>16509</v>
      </c>
      <c r="L7258">
        <v>175</v>
      </c>
      <c r="M7258">
        <v>0</v>
      </c>
    </row>
    <row r="7259" spans="1:13" x14ac:dyDescent="0.25">
      <c r="A7259" t="s">
        <v>9487</v>
      </c>
      <c r="B7259" t="s">
        <v>15902</v>
      </c>
      <c r="C7259">
        <v>7</v>
      </c>
      <c r="D7259" t="s">
        <v>19</v>
      </c>
      <c r="E7259" t="s">
        <v>2207</v>
      </c>
      <c r="F7259">
        <v>3</v>
      </c>
      <c r="G7259" t="s">
        <v>17</v>
      </c>
      <c r="H7259" t="s">
        <v>5</v>
      </c>
      <c r="I7259" t="s">
        <v>1003</v>
      </c>
      <c r="J7259">
        <v>140</v>
      </c>
      <c r="K7259" t="s">
        <v>16507</v>
      </c>
      <c r="L7259">
        <v>100</v>
      </c>
      <c r="M7259">
        <v>100</v>
      </c>
    </row>
    <row r="7260" spans="1:13" x14ac:dyDescent="0.25">
      <c r="A7260" t="s">
        <v>1448</v>
      </c>
      <c r="B7260" t="s">
        <v>13878</v>
      </c>
      <c r="C7260">
        <v>6</v>
      </c>
      <c r="D7260" t="s">
        <v>19</v>
      </c>
      <c r="E7260" t="s">
        <v>2299</v>
      </c>
      <c r="F7260">
        <v>10</v>
      </c>
      <c r="G7260" t="s">
        <v>13</v>
      </c>
      <c r="H7260" t="s">
        <v>6</v>
      </c>
      <c r="I7260" t="s">
        <v>359</v>
      </c>
      <c r="J7260">
        <v>135</v>
      </c>
      <c r="K7260" t="s">
        <v>16508</v>
      </c>
      <c r="L7260">
        <v>140</v>
      </c>
      <c r="M7260">
        <v>100</v>
      </c>
    </row>
    <row r="7261" spans="1:13" x14ac:dyDescent="0.25">
      <c r="A7261" t="s">
        <v>9488</v>
      </c>
      <c r="B7261" t="s">
        <v>14165</v>
      </c>
      <c r="C7261">
        <v>5</v>
      </c>
      <c r="D7261" t="s">
        <v>19</v>
      </c>
      <c r="E7261" t="s">
        <v>2288</v>
      </c>
      <c r="F7261">
        <v>6</v>
      </c>
      <c r="G7261" t="s">
        <v>15</v>
      </c>
      <c r="H7261" t="s">
        <v>7</v>
      </c>
      <c r="I7261" t="s">
        <v>52</v>
      </c>
      <c r="J7261">
        <v>100</v>
      </c>
      <c r="K7261" t="s">
        <v>16512</v>
      </c>
      <c r="L7261">
        <v>120</v>
      </c>
      <c r="M7261">
        <v>100</v>
      </c>
    </row>
    <row r="7262" spans="1:13" x14ac:dyDescent="0.25">
      <c r="A7262" t="s">
        <v>9489</v>
      </c>
      <c r="B7262" t="s">
        <v>14012</v>
      </c>
      <c r="C7262">
        <v>6</v>
      </c>
      <c r="D7262" t="s">
        <v>19</v>
      </c>
      <c r="E7262" t="s">
        <v>2207</v>
      </c>
      <c r="F7262">
        <v>8.5</v>
      </c>
      <c r="G7262" t="s">
        <v>13</v>
      </c>
      <c r="H7262" t="s">
        <v>6</v>
      </c>
      <c r="I7262" t="s">
        <v>359</v>
      </c>
      <c r="J7262">
        <v>135</v>
      </c>
      <c r="K7262" t="s">
        <v>16508</v>
      </c>
      <c r="L7262">
        <v>140</v>
      </c>
      <c r="M7262">
        <v>100</v>
      </c>
    </row>
    <row r="7263" spans="1:13" x14ac:dyDescent="0.25">
      <c r="A7263" t="s">
        <v>9490</v>
      </c>
      <c r="B7263" t="s">
        <v>15905</v>
      </c>
      <c r="C7263">
        <v>11</v>
      </c>
      <c r="D7263" t="s">
        <v>12</v>
      </c>
      <c r="E7263" t="s">
        <v>2207</v>
      </c>
      <c r="F7263">
        <v>46</v>
      </c>
      <c r="G7263" t="s">
        <v>13</v>
      </c>
      <c r="H7263" t="s">
        <v>3</v>
      </c>
      <c r="I7263" t="s">
        <v>359</v>
      </c>
      <c r="J7263">
        <v>120</v>
      </c>
      <c r="K7263" t="s">
        <v>16509</v>
      </c>
      <c r="L7263">
        <v>175</v>
      </c>
      <c r="M7263">
        <v>150</v>
      </c>
    </row>
    <row r="7264" spans="1:13" x14ac:dyDescent="0.25">
      <c r="A7264" t="s">
        <v>9491</v>
      </c>
      <c r="B7264" t="s">
        <v>6366</v>
      </c>
      <c r="C7264">
        <v>4</v>
      </c>
      <c r="D7264" t="s">
        <v>12</v>
      </c>
      <c r="E7264" t="s">
        <v>2459</v>
      </c>
      <c r="F7264">
        <v>8</v>
      </c>
      <c r="G7264" t="s">
        <v>17</v>
      </c>
      <c r="H7264" t="s">
        <v>5</v>
      </c>
      <c r="I7264" t="s">
        <v>52</v>
      </c>
      <c r="J7264">
        <v>140</v>
      </c>
      <c r="K7264" t="s">
        <v>16510</v>
      </c>
      <c r="L7264">
        <v>125</v>
      </c>
      <c r="M7264">
        <v>0</v>
      </c>
    </row>
    <row r="7265" spans="1:13" x14ac:dyDescent="0.25">
      <c r="A7265" t="s">
        <v>9492</v>
      </c>
      <c r="B7265" t="s">
        <v>15906</v>
      </c>
      <c r="C7265">
        <v>6</v>
      </c>
      <c r="D7265" t="s">
        <v>12</v>
      </c>
      <c r="E7265" t="s">
        <v>2459</v>
      </c>
      <c r="F7265">
        <v>8</v>
      </c>
      <c r="G7265" t="s">
        <v>17</v>
      </c>
      <c r="H7265" t="s">
        <v>5</v>
      </c>
      <c r="I7265" t="s">
        <v>1003</v>
      </c>
      <c r="J7265">
        <v>140</v>
      </c>
      <c r="K7265" t="s">
        <v>16510</v>
      </c>
      <c r="L7265">
        <v>125</v>
      </c>
      <c r="M7265">
        <v>100</v>
      </c>
    </row>
    <row r="7266" spans="1:13" x14ac:dyDescent="0.25">
      <c r="A7266" t="s">
        <v>9493</v>
      </c>
      <c r="B7266" t="s">
        <v>6401</v>
      </c>
      <c r="C7266">
        <v>6</v>
      </c>
      <c r="D7266" t="s">
        <v>12</v>
      </c>
      <c r="E7266" t="s">
        <v>2207</v>
      </c>
      <c r="F7266">
        <v>15</v>
      </c>
      <c r="G7266" t="s">
        <v>15</v>
      </c>
      <c r="H7266" t="s">
        <v>6</v>
      </c>
      <c r="I7266">
        <v>0</v>
      </c>
      <c r="J7266">
        <v>135</v>
      </c>
      <c r="K7266" t="s">
        <v>16511</v>
      </c>
      <c r="L7266">
        <v>150</v>
      </c>
      <c r="M7266">
        <v>100</v>
      </c>
    </row>
    <row r="7267" spans="1:13" x14ac:dyDescent="0.25">
      <c r="A7267" t="s">
        <v>9494</v>
      </c>
      <c r="B7267" t="s">
        <v>6874</v>
      </c>
      <c r="C7267">
        <v>7</v>
      </c>
      <c r="D7267" t="s">
        <v>12</v>
      </c>
      <c r="E7267" t="s">
        <v>2322</v>
      </c>
      <c r="F7267">
        <v>11.5</v>
      </c>
      <c r="G7267" t="s">
        <v>15</v>
      </c>
      <c r="H7267" t="s">
        <v>4</v>
      </c>
      <c r="I7267" t="s">
        <v>1003</v>
      </c>
      <c r="J7267">
        <v>110</v>
      </c>
      <c r="K7267" t="s">
        <v>16511</v>
      </c>
      <c r="L7267">
        <v>150</v>
      </c>
      <c r="M7267">
        <v>100</v>
      </c>
    </row>
    <row r="7268" spans="1:13" x14ac:dyDescent="0.25">
      <c r="A7268" t="s">
        <v>9495</v>
      </c>
      <c r="B7268" t="s">
        <v>13758</v>
      </c>
      <c r="C7268">
        <v>10</v>
      </c>
      <c r="D7268" t="s">
        <v>12</v>
      </c>
      <c r="E7268" t="s">
        <v>2233</v>
      </c>
      <c r="F7268">
        <v>24</v>
      </c>
      <c r="G7268" t="s">
        <v>15</v>
      </c>
      <c r="H7268" t="s">
        <v>3</v>
      </c>
      <c r="I7268" t="s">
        <v>55</v>
      </c>
      <c r="J7268">
        <v>120</v>
      </c>
      <c r="K7268" t="s">
        <v>16511</v>
      </c>
      <c r="L7268">
        <v>150</v>
      </c>
      <c r="M7268">
        <v>150</v>
      </c>
    </row>
    <row r="7269" spans="1:13" x14ac:dyDescent="0.25">
      <c r="A7269" t="s">
        <v>9496</v>
      </c>
      <c r="B7269" t="s">
        <v>14808</v>
      </c>
      <c r="C7269">
        <v>7</v>
      </c>
      <c r="D7269" t="s">
        <v>12</v>
      </c>
      <c r="E7269" t="s">
        <v>2190</v>
      </c>
      <c r="F7269">
        <v>42</v>
      </c>
      <c r="G7269" t="s">
        <v>13</v>
      </c>
      <c r="H7269" t="s">
        <v>5</v>
      </c>
      <c r="I7269" t="s">
        <v>2168</v>
      </c>
      <c r="J7269">
        <v>140</v>
      </c>
      <c r="K7269" t="s">
        <v>16509</v>
      </c>
      <c r="L7269">
        <v>175</v>
      </c>
      <c r="M7269">
        <v>100</v>
      </c>
    </row>
    <row r="7270" spans="1:13" x14ac:dyDescent="0.25">
      <c r="A7270" t="s">
        <v>2118</v>
      </c>
      <c r="B7270" t="s">
        <v>15760</v>
      </c>
      <c r="C7270">
        <v>7</v>
      </c>
      <c r="D7270" t="s">
        <v>12</v>
      </c>
      <c r="E7270" t="s">
        <v>2511</v>
      </c>
      <c r="F7270">
        <v>18</v>
      </c>
      <c r="G7270" t="s">
        <v>15</v>
      </c>
      <c r="H7270" t="s">
        <v>6</v>
      </c>
      <c r="I7270" t="s">
        <v>52</v>
      </c>
      <c r="J7270">
        <v>135</v>
      </c>
      <c r="K7270" t="s">
        <v>16511</v>
      </c>
      <c r="L7270">
        <v>150</v>
      </c>
      <c r="M7270">
        <v>100</v>
      </c>
    </row>
    <row r="7271" spans="1:13" x14ac:dyDescent="0.25">
      <c r="A7271" t="s">
        <v>9497</v>
      </c>
      <c r="B7271" t="s">
        <v>7535</v>
      </c>
      <c r="C7271">
        <v>9</v>
      </c>
      <c r="D7271" t="s">
        <v>12</v>
      </c>
      <c r="E7271" t="s">
        <v>4169</v>
      </c>
      <c r="F7271">
        <v>19</v>
      </c>
      <c r="G7271" t="s">
        <v>15</v>
      </c>
      <c r="H7271" t="s">
        <v>5</v>
      </c>
      <c r="I7271">
        <v>0</v>
      </c>
      <c r="J7271">
        <v>140</v>
      </c>
      <c r="K7271" t="s">
        <v>16511</v>
      </c>
      <c r="L7271">
        <v>150</v>
      </c>
      <c r="M7271">
        <v>150</v>
      </c>
    </row>
    <row r="7272" spans="1:13" x14ac:dyDescent="0.25">
      <c r="A7272" t="s">
        <v>9498</v>
      </c>
      <c r="B7272" t="s">
        <v>5897</v>
      </c>
      <c r="C7272">
        <v>6</v>
      </c>
      <c r="D7272" t="s">
        <v>12</v>
      </c>
      <c r="E7272" t="s">
        <v>2202</v>
      </c>
      <c r="F7272">
        <v>28</v>
      </c>
      <c r="G7272" t="s">
        <v>15</v>
      </c>
      <c r="H7272" t="s">
        <v>3</v>
      </c>
      <c r="I7272">
        <v>0</v>
      </c>
      <c r="J7272">
        <v>120</v>
      </c>
      <c r="K7272" t="s">
        <v>16511</v>
      </c>
      <c r="L7272">
        <v>150</v>
      </c>
      <c r="M7272">
        <v>100</v>
      </c>
    </row>
    <row r="7273" spans="1:13" x14ac:dyDescent="0.25">
      <c r="A7273" t="s">
        <v>9499</v>
      </c>
      <c r="B7273" t="s">
        <v>15907</v>
      </c>
      <c r="C7273">
        <v>3</v>
      </c>
      <c r="D7273" t="s">
        <v>19</v>
      </c>
      <c r="E7273" t="s">
        <v>2299</v>
      </c>
      <c r="F7273">
        <v>6.5</v>
      </c>
      <c r="G7273" t="s">
        <v>15</v>
      </c>
      <c r="H7273" t="s">
        <v>4</v>
      </c>
      <c r="I7273">
        <v>0</v>
      </c>
      <c r="J7273">
        <v>110</v>
      </c>
      <c r="K7273" t="s">
        <v>16512</v>
      </c>
      <c r="L7273">
        <v>120</v>
      </c>
      <c r="M7273">
        <v>0</v>
      </c>
    </row>
    <row r="7274" spans="1:13" x14ac:dyDescent="0.25">
      <c r="A7274" t="s">
        <v>9500</v>
      </c>
      <c r="B7274" t="s">
        <v>3865</v>
      </c>
      <c r="C7274">
        <v>6</v>
      </c>
      <c r="D7274" t="s">
        <v>19</v>
      </c>
      <c r="E7274" t="s">
        <v>2182</v>
      </c>
      <c r="F7274">
        <v>8</v>
      </c>
      <c r="G7274" t="s">
        <v>13</v>
      </c>
      <c r="H7274" t="s">
        <v>3</v>
      </c>
      <c r="I7274" t="s">
        <v>32</v>
      </c>
      <c r="J7274">
        <v>120</v>
      </c>
      <c r="K7274" t="s">
        <v>16508</v>
      </c>
      <c r="L7274">
        <v>140</v>
      </c>
      <c r="M7274">
        <v>100</v>
      </c>
    </row>
    <row r="7275" spans="1:13" x14ac:dyDescent="0.25">
      <c r="A7275" t="s">
        <v>9501</v>
      </c>
      <c r="B7275" t="s">
        <v>3333</v>
      </c>
      <c r="C7275">
        <v>2</v>
      </c>
      <c r="D7275" t="s">
        <v>19</v>
      </c>
      <c r="E7275" t="s">
        <v>2198</v>
      </c>
      <c r="F7275">
        <v>8</v>
      </c>
      <c r="G7275" t="s">
        <v>13</v>
      </c>
      <c r="H7275" t="s">
        <v>6</v>
      </c>
      <c r="I7275" t="s">
        <v>32</v>
      </c>
      <c r="J7275">
        <v>135</v>
      </c>
      <c r="K7275" t="s">
        <v>16508</v>
      </c>
      <c r="L7275">
        <v>140</v>
      </c>
      <c r="M7275">
        <v>0</v>
      </c>
    </row>
    <row r="7276" spans="1:13" x14ac:dyDescent="0.25">
      <c r="A7276" t="s">
        <v>9503</v>
      </c>
      <c r="B7276" t="s">
        <v>14081</v>
      </c>
      <c r="C7276">
        <v>1</v>
      </c>
      <c r="D7276" t="s">
        <v>12</v>
      </c>
      <c r="E7276" t="s">
        <v>2207</v>
      </c>
      <c r="F7276">
        <v>5</v>
      </c>
      <c r="G7276" t="s">
        <v>17</v>
      </c>
      <c r="H7276" t="s">
        <v>4</v>
      </c>
      <c r="I7276" t="s">
        <v>52</v>
      </c>
      <c r="J7276">
        <v>110</v>
      </c>
      <c r="K7276" t="s">
        <v>16510</v>
      </c>
      <c r="L7276">
        <v>125</v>
      </c>
      <c r="M7276">
        <v>0</v>
      </c>
    </row>
    <row r="7277" spans="1:13" x14ac:dyDescent="0.25">
      <c r="A7277" t="s">
        <v>9504</v>
      </c>
      <c r="B7277" t="s">
        <v>3621</v>
      </c>
      <c r="C7277">
        <v>10</v>
      </c>
      <c r="D7277" t="s">
        <v>12</v>
      </c>
      <c r="E7277" t="s">
        <v>2511</v>
      </c>
      <c r="F7277">
        <v>49</v>
      </c>
      <c r="G7277" t="s">
        <v>13</v>
      </c>
      <c r="H7277" t="s">
        <v>4</v>
      </c>
      <c r="I7277" t="s">
        <v>49</v>
      </c>
      <c r="J7277">
        <v>110</v>
      </c>
      <c r="K7277" t="s">
        <v>16509</v>
      </c>
      <c r="L7277">
        <v>175</v>
      </c>
      <c r="M7277">
        <v>150</v>
      </c>
    </row>
    <row r="7278" spans="1:13" x14ac:dyDescent="0.25">
      <c r="A7278" t="s">
        <v>9505</v>
      </c>
      <c r="B7278" t="s">
        <v>13750</v>
      </c>
      <c r="C7278">
        <v>6</v>
      </c>
      <c r="D7278" t="s">
        <v>19</v>
      </c>
      <c r="E7278" t="s">
        <v>2182</v>
      </c>
      <c r="F7278">
        <v>6.5</v>
      </c>
      <c r="G7278" t="s">
        <v>15</v>
      </c>
      <c r="H7278" t="s">
        <v>5</v>
      </c>
      <c r="I7278">
        <v>0</v>
      </c>
      <c r="J7278">
        <v>140</v>
      </c>
      <c r="K7278" t="s">
        <v>16512</v>
      </c>
      <c r="L7278">
        <v>120</v>
      </c>
      <c r="M7278">
        <v>100</v>
      </c>
    </row>
    <row r="7279" spans="1:13" x14ac:dyDescent="0.25">
      <c r="A7279" t="s">
        <v>246</v>
      </c>
      <c r="B7279" t="s">
        <v>13964</v>
      </c>
      <c r="C7279">
        <v>7</v>
      </c>
      <c r="D7279" t="s">
        <v>12</v>
      </c>
      <c r="E7279" t="s">
        <v>2533</v>
      </c>
      <c r="F7279">
        <v>8</v>
      </c>
      <c r="G7279" t="s">
        <v>17</v>
      </c>
      <c r="H7279" t="s">
        <v>4</v>
      </c>
      <c r="I7279" t="s">
        <v>52</v>
      </c>
      <c r="J7279">
        <v>110</v>
      </c>
      <c r="K7279" t="s">
        <v>16510</v>
      </c>
      <c r="L7279">
        <v>125</v>
      </c>
      <c r="M7279">
        <v>100</v>
      </c>
    </row>
    <row r="7280" spans="1:13" x14ac:dyDescent="0.25">
      <c r="A7280" t="s">
        <v>9506</v>
      </c>
      <c r="B7280" t="s">
        <v>7731</v>
      </c>
      <c r="C7280">
        <v>5</v>
      </c>
      <c r="D7280" t="s">
        <v>19</v>
      </c>
      <c r="E7280" t="s">
        <v>2849</v>
      </c>
      <c r="F7280">
        <v>8.5</v>
      </c>
      <c r="G7280" t="s">
        <v>13</v>
      </c>
      <c r="H7280" t="s">
        <v>5</v>
      </c>
      <c r="I7280" t="s">
        <v>32</v>
      </c>
      <c r="J7280">
        <v>140</v>
      </c>
      <c r="K7280" t="s">
        <v>16508</v>
      </c>
      <c r="L7280">
        <v>140</v>
      </c>
      <c r="M7280">
        <v>100</v>
      </c>
    </row>
    <row r="7281" spans="1:13" x14ac:dyDescent="0.25">
      <c r="A7281" t="s">
        <v>9507</v>
      </c>
      <c r="B7281" t="s">
        <v>14492</v>
      </c>
      <c r="C7281">
        <v>3</v>
      </c>
      <c r="D7281" t="s">
        <v>12</v>
      </c>
      <c r="E7281" t="s">
        <v>2207</v>
      </c>
      <c r="F7281">
        <v>23</v>
      </c>
      <c r="G7281" t="s">
        <v>15</v>
      </c>
      <c r="H7281" t="s">
        <v>5</v>
      </c>
      <c r="I7281" t="s">
        <v>1093</v>
      </c>
      <c r="J7281">
        <v>140</v>
      </c>
      <c r="K7281" t="s">
        <v>16511</v>
      </c>
      <c r="L7281">
        <v>150</v>
      </c>
      <c r="M7281">
        <v>0</v>
      </c>
    </row>
    <row r="7282" spans="1:13" x14ac:dyDescent="0.25">
      <c r="A7282" t="s">
        <v>9508</v>
      </c>
      <c r="B7282" t="s">
        <v>9969</v>
      </c>
      <c r="C7282">
        <v>10</v>
      </c>
      <c r="D7282" t="s">
        <v>12</v>
      </c>
      <c r="E7282" t="s">
        <v>2302</v>
      </c>
      <c r="F7282">
        <v>43</v>
      </c>
      <c r="G7282" t="s">
        <v>13</v>
      </c>
      <c r="H7282" t="s">
        <v>3</v>
      </c>
      <c r="I7282" t="s">
        <v>32</v>
      </c>
      <c r="J7282">
        <v>120</v>
      </c>
      <c r="K7282" t="s">
        <v>16509</v>
      </c>
      <c r="L7282">
        <v>175</v>
      </c>
      <c r="M7282">
        <v>150</v>
      </c>
    </row>
    <row r="7283" spans="1:13" x14ac:dyDescent="0.25">
      <c r="A7283" t="s">
        <v>9510</v>
      </c>
      <c r="B7283" t="s">
        <v>3254</v>
      </c>
      <c r="C7283">
        <v>7</v>
      </c>
      <c r="D7283" t="s">
        <v>19</v>
      </c>
      <c r="E7283" t="s">
        <v>2210</v>
      </c>
      <c r="F7283">
        <v>6</v>
      </c>
      <c r="G7283" t="s">
        <v>15</v>
      </c>
      <c r="H7283" t="s">
        <v>3</v>
      </c>
      <c r="I7283" t="s">
        <v>359</v>
      </c>
      <c r="J7283">
        <v>120</v>
      </c>
      <c r="K7283" t="s">
        <v>16512</v>
      </c>
      <c r="L7283">
        <v>120</v>
      </c>
      <c r="M7283">
        <v>100</v>
      </c>
    </row>
    <row r="7284" spans="1:13" x14ac:dyDescent="0.25">
      <c r="A7284" t="s">
        <v>9511</v>
      </c>
      <c r="B7284" t="s">
        <v>11744</v>
      </c>
      <c r="C7284">
        <v>7</v>
      </c>
      <c r="D7284" t="s">
        <v>12</v>
      </c>
      <c r="E7284" t="s">
        <v>2226</v>
      </c>
      <c r="F7284">
        <v>18</v>
      </c>
      <c r="G7284" t="s">
        <v>15</v>
      </c>
      <c r="H7284" t="s">
        <v>7</v>
      </c>
      <c r="I7284">
        <v>0</v>
      </c>
      <c r="J7284">
        <v>100</v>
      </c>
      <c r="K7284" t="s">
        <v>16511</v>
      </c>
      <c r="L7284">
        <v>150</v>
      </c>
      <c r="M7284">
        <v>100</v>
      </c>
    </row>
    <row r="7285" spans="1:13" x14ac:dyDescent="0.25">
      <c r="A7285" t="s">
        <v>9512</v>
      </c>
      <c r="B7285" t="s">
        <v>15439</v>
      </c>
      <c r="C7285">
        <v>8</v>
      </c>
      <c r="D7285" t="s">
        <v>19</v>
      </c>
      <c r="E7285" t="s">
        <v>2340</v>
      </c>
      <c r="F7285">
        <v>10</v>
      </c>
      <c r="G7285" t="s">
        <v>13</v>
      </c>
      <c r="H7285" t="s">
        <v>6</v>
      </c>
      <c r="I7285" t="s">
        <v>52</v>
      </c>
      <c r="J7285">
        <v>135</v>
      </c>
      <c r="K7285" t="s">
        <v>16508</v>
      </c>
      <c r="L7285">
        <v>140</v>
      </c>
      <c r="M7285">
        <v>150</v>
      </c>
    </row>
    <row r="7286" spans="1:13" x14ac:dyDescent="0.25">
      <c r="A7286" t="s">
        <v>9513</v>
      </c>
      <c r="B7286" t="s">
        <v>15908</v>
      </c>
      <c r="C7286">
        <v>19</v>
      </c>
      <c r="D7286" t="s">
        <v>12</v>
      </c>
      <c r="E7286" t="s">
        <v>2196</v>
      </c>
      <c r="F7286">
        <v>16</v>
      </c>
      <c r="G7286" t="s">
        <v>15</v>
      </c>
      <c r="H7286" t="s">
        <v>5</v>
      </c>
      <c r="I7286" t="s">
        <v>359</v>
      </c>
      <c r="J7286">
        <v>140</v>
      </c>
      <c r="K7286" t="s">
        <v>16511</v>
      </c>
      <c r="L7286">
        <v>150</v>
      </c>
      <c r="M7286">
        <v>300</v>
      </c>
    </row>
    <row r="7287" spans="1:13" x14ac:dyDescent="0.25">
      <c r="A7287" t="s">
        <v>9514</v>
      </c>
      <c r="B7287" t="s">
        <v>5986</v>
      </c>
      <c r="C7287">
        <v>5</v>
      </c>
      <c r="D7287" t="s">
        <v>12</v>
      </c>
      <c r="E7287" t="s">
        <v>2322</v>
      </c>
      <c r="F7287">
        <v>25</v>
      </c>
      <c r="G7287" t="s">
        <v>15</v>
      </c>
      <c r="H7287" t="s">
        <v>7</v>
      </c>
      <c r="I7287" t="s">
        <v>359</v>
      </c>
      <c r="J7287">
        <v>100</v>
      </c>
      <c r="K7287" t="s">
        <v>16511</v>
      </c>
      <c r="L7287">
        <v>150</v>
      </c>
      <c r="M7287">
        <v>100</v>
      </c>
    </row>
    <row r="7288" spans="1:13" x14ac:dyDescent="0.25">
      <c r="A7288" t="s">
        <v>1390</v>
      </c>
      <c r="B7288" t="s">
        <v>15369</v>
      </c>
      <c r="C7288">
        <v>7</v>
      </c>
      <c r="D7288" t="s">
        <v>12</v>
      </c>
      <c r="E7288" t="s">
        <v>2533</v>
      </c>
      <c r="F7288">
        <v>17</v>
      </c>
      <c r="G7288" t="s">
        <v>15</v>
      </c>
      <c r="H7288" t="s">
        <v>5</v>
      </c>
      <c r="I7288" t="s">
        <v>32</v>
      </c>
      <c r="J7288">
        <v>140</v>
      </c>
      <c r="K7288" t="s">
        <v>16511</v>
      </c>
      <c r="L7288">
        <v>150</v>
      </c>
      <c r="M7288">
        <v>100</v>
      </c>
    </row>
    <row r="7289" spans="1:13" x14ac:dyDescent="0.25">
      <c r="A7289" t="s">
        <v>9515</v>
      </c>
      <c r="B7289" t="s">
        <v>13746</v>
      </c>
      <c r="C7289">
        <v>8</v>
      </c>
      <c r="D7289" t="s">
        <v>19</v>
      </c>
      <c r="E7289" t="s">
        <v>2182</v>
      </c>
      <c r="F7289">
        <v>6.5</v>
      </c>
      <c r="G7289" t="s">
        <v>15</v>
      </c>
      <c r="H7289" t="s">
        <v>5</v>
      </c>
      <c r="I7289" t="s">
        <v>1003</v>
      </c>
      <c r="J7289">
        <v>140</v>
      </c>
      <c r="K7289" t="s">
        <v>16512</v>
      </c>
      <c r="L7289">
        <v>120</v>
      </c>
      <c r="M7289">
        <v>150</v>
      </c>
    </row>
    <row r="7290" spans="1:13" x14ac:dyDescent="0.25">
      <c r="A7290" t="s">
        <v>678</v>
      </c>
      <c r="B7290" t="s">
        <v>15909</v>
      </c>
      <c r="C7290">
        <v>14</v>
      </c>
      <c r="D7290" t="s">
        <v>12</v>
      </c>
      <c r="E7290" t="s">
        <v>2533</v>
      </c>
      <c r="F7290">
        <v>47</v>
      </c>
      <c r="G7290" t="s">
        <v>13</v>
      </c>
      <c r="H7290" t="s">
        <v>6</v>
      </c>
      <c r="I7290">
        <v>0</v>
      </c>
      <c r="J7290">
        <v>135</v>
      </c>
      <c r="K7290" t="s">
        <v>16509</v>
      </c>
      <c r="L7290">
        <v>175</v>
      </c>
      <c r="M7290">
        <v>200</v>
      </c>
    </row>
    <row r="7291" spans="1:13" x14ac:dyDescent="0.25">
      <c r="A7291" t="s">
        <v>9516</v>
      </c>
      <c r="B7291" t="s">
        <v>8145</v>
      </c>
      <c r="C7291">
        <v>6</v>
      </c>
      <c r="D7291" t="s">
        <v>12</v>
      </c>
      <c r="E7291" t="s">
        <v>2247</v>
      </c>
      <c r="F7291">
        <v>15</v>
      </c>
      <c r="G7291" t="s">
        <v>15</v>
      </c>
      <c r="H7291" t="s">
        <v>6</v>
      </c>
      <c r="I7291">
        <v>0</v>
      </c>
      <c r="J7291">
        <v>135</v>
      </c>
      <c r="K7291" t="s">
        <v>16511</v>
      </c>
      <c r="L7291">
        <v>150</v>
      </c>
      <c r="M7291">
        <v>100</v>
      </c>
    </row>
    <row r="7292" spans="1:13" x14ac:dyDescent="0.25">
      <c r="A7292" t="s">
        <v>1306</v>
      </c>
      <c r="B7292" t="s">
        <v>13809</v>
      </c>
      <c r="C7292">
        <v>10</v>
      </c>
      <c r="D7292" t="s">
        <v>19</v>
      </c>
      <c r="E7292" t="s">
        <v>2207</v>
      </c>
      <c r="F7292">
        <v>2</v>
      </c>
      <c r="G7292" t="s">
        <v>17</v>
      </c>
      <c r="H7292" t="s">
        <v>6</v>
      </c>
      <c r="I7292" t="s">
        <v>32</v>
      </c>
      <c r="J7292">
        <v>135</v>
      </c>
      <c r="K7292" t="s">
        <v>16507</v>
      </c>
      <c r="L7292">
        <v>100</v>
      </c>
      <c r="M7292">
        <v>150</v>
      </c>
    </row>
    <row r="7293" spans="1:13" x14ac:dyDescent="0.25">
      <c r="A7293" t="s">
        <v>9517</v>
      </c>
      <c r="B7293" t="s">
        <v>8107</v>
      </c>
      <c r="C7293">
        <v>5</v>
      </c>
      <c r="D7293" t="s">
        <v>12</v>
      </c>
      <c r="E7293" t="s">
        <v>2202</v>
      </c>
      <c r="F7293">
        <v>40</v>
      </c>
      <c r="G7293" t="s">
        <v>13</v>
      </c>
      <c r="H7293" t="s">
        <v>3</v>
      </c>
      <c r="I7293" t="s">
        <v>32</v>
      </c>
      <c r="J7293">
        <v>120</v>
      </c>
      <c r="K7293" t="s">
        <v>16509</v>
      </c>
      <c r="L7293">
        <v>175</v>
      </c>
      <c r="M7293">
        <v>100</v>
      </c>
    </row>
    <row r="7294" spans="1:13" x14ac:dyDescent="0.25">
      <c r="A7294" t="s">
        <v>937</v>
      </c>
      <c r="B7294" t="s">
        <v>2179</v>
      </c>
      <c r="C7294">
        <v>8</v>
      </c>
      <c r="D7294" t="s">
        <v>19</v>
      </c>
      <c r="E7294" t="s">
        <v>2207</v>
      </c>
      <c r="F7294">
        <v>6.5</v>
      </c>
      <c r="G7294" t="s">
        <v>15</v>
      </c>
      <c r="H7294" t="s">
        <v>7</v>
      </c>
      <c r="I7294" t="s">
        <v>32</v>
      </c>
      <c r="J7294">
        <v>100</v>
      </c>
      <c r="K7294" t="s">
        <v>16512</v>
      </c>
      <c r="L7294">
        <v>120</v>
      </c>
      <c r="M7294">
        <v>150</v>
      </c>
    </row>
    <row r="7295" spans="1:13" x14ac:dyDescent="0.25">
      <c r="A7295" t="s">
        <v>9519</v>
      </c>
      <c r="B7295" t="s">
        <v>15910</v>
      </c>
      <c r="C7295">
        <v>8</v>
      </c>
      <c r="D7295" t="s">
        <v>19</v>
      </c>
      <c r="E7295" t="s">
        <v>2198</v>
      </c>
      <c r="F7295">
        <v>8.5</v>
      </c>
      <c r="G7295" t="s">
        <v>13</v>
      </c>
      <c r="H7295" t="s">
        <v>7</v>
      </c>
      <c r="I7295" t="s">
        <v>55</v>
      </c>
      <c r="J7295">
        <v>100</v>
      </c>
      <c r="K7295" t="s">
        <v>16508</v>
      </c>
      <c r="L7295">
        <v>140</v>
      </c>
      <c r="M7295">
        <v>150</v>
      </c>
    </row>
    <row r="7296" spans="1:13" x14ac:dyDescent="0.25">
      <c r="A7296" t="s">
        <v>9520</v>
      </c>
      <c r="B7296" t="s">
        <v>15273</v>
      </c>
      <c r="C7296">
        <v>2</v>
      </c>
      <c r="D7296" t="s">
        <v>19</v>
      </c>
      <c r="E7296" t="s">
        <v>2219</v>
      </c>
      <c r="F7296">
        <v>6</v>
      </c>
      <c r="G7296" t="s">
        <v>15</v>
      </c>
      <c r="H7296" t="s">
        <v>5</v>
      </c>
      <c r="I7296" t="s">
        <v>32</v>
      </c>
      <c r="J7296">
        <v>140</v>
      </c>
      <c r="K7296" t="s">
        <v>16512</v>
      </c>
      <c r="L7296">
        <v>120</v>
      </c>
      <c r="M7296">
        <v>0</v>
      </c>
    </row>
    <row r="7297" spans="1:13" x14ac:dyDescent="0.25">
      <c r="A7297" t="s">
        <v>9521</v>
      </c>
      <c r="B7297" t="s">
        <v>15713</v>
      </c>
      <c r="C7297">
        <v>3</v>
      </c>
      <c r="D7297" t="s">
        <v>19</v>
      </c>
      <c r="E7297" t="s">
        <v>2350</v>
      </c>
      <c r="F7297">
        <v>10</v>
      </c>
      <c r="G7297" t="s">
        <v>13</v>
      </c>
      <c r="H7297" t="s">
        <v>4</v>
      </c>
      <c r="I7297">
        <v>0</v>
      </c>
      <c r="J7297">
        <v>110</v>
      </c>
      <c r="K7297" t="s">
        <v>16508</v>
      </c>
      <c r="L7297">
        <v>140</v>
      </c>
      <c r="M7297">
        <v>0</v>
      </c>
    </row>
    <row r="7298" spans="1:13" x14ac:dyDescent="0.25">
      <c r="A7298" t="s">
        <v>9522</v>
      </c>
      <c r="B7298" t="s">
        <v>15367</v>
      </c>
      <c r="C7298">
        <v>4</v>
      </c>
      <c r="D7298" t="s">
        <v>12</v>
      </c>
      <c r="E7298" t="s">
        <v>2217</v>
      </c>
      <c r="F7298">
        <v>24</v>
      </c>
      <c r="G7298" t="s">
        <v>15</v>
      </c>
      <c r="H7298" t="s">
        <v>3</v>
      </c>
      <c r="I7298" t="s">
        <v>456</v>
      </c>
      <c r="J7298">
        <v>120</v>
      </c>
      <c r="K7298" t="s">
        <v>16511</v>
      </c>
      <c r="L7298">
        <v>150</v>
      </c>
      <c r="M7298">
        <v>0</v>
      </c>
    </row>
    <row r="7299" spans="1:13" x14ac:dyDescent="0.25">
      <c r="A7299" t="s">
        <v>9523</v>
      </c>
      <c r="B7299" t="s">
        <v>13992</v>
      </c>
      <c r="C7299">
        <v>3</v>
      </c>
      <c r="D7299" t="s">
        <v>12</v>
      </c>
      <c r="E7299" t="s">
        <v>2207</v>
      </c>
      <c r="F7299">
        <v>22</v>
      </c>
      <c r="G7299" t="s">
        <v>15</v>
      </c>
      <c r="H7299" t="s">
        <v>7</v>
      </c>
      <c r="I7299" t="s">
        <v>32</v>
      </c>
      <c r="J7299">
        <v>100</v>
      </c>
      <c r="K7299" t="s">
        <v>16511</v>
      </c>
      <c r="L7299">
        <v>150</v>
      </c>
      <c r="M7299">
        <v>0</v>
      </c>
    </row>
    <row r="7300" spans="1:13" x14ac:dyDescent="0.25">
      <c r="A7300" t="s">
        <v>9524</v>
      </c>
      <c r="B7300" t="s">
        <v>14596</v>
      </c>
      <c r="C7300">
        <v>3</v>
      </c>
      <c r="D7300" t="s">
        <v>12</v>
      </c>
      <c r="E7300" t="s">
        <v>2294</v>
      </c>
      <c r="F7300">
        <v>12</v>
      </c>
      <c r="G7300" t="s">
        <v>15</v>
      </c>
      <c r="H7300" t="s">
        <v>4</v>
      </c>
      <c r="I7300" t="s">
        <v>32</v>
      </c>
      <c r="J7300">
        <v>110</v>
      </c>
      <c r="K7300" t="s">
        <v>16511</v>
      </c>
      <c r="L7300">
        <v>150</v>
      </c>
      <c r="M7300">
        <v>0</v>
      </c>
    </row>
    <row r="7301" spans="1:13" x14ac:dyDescent="0.25">
      <c r="A7301" t="s">
        <v>9525</v>
      </c>
      <c r="B7301" t="s">
        <v>15012</v>
      </c>
      <c r="C7301">
        <v>9</v>
      </c>
      <c r="D7301" t="s">
        <v>12</v>
      </c>
      <c r="E7301" t="s">
        <v>4008</v>
      </c>
      <c r="F7301">
        <v>6</v>
      </c>
      <c r="G7301" t="s">
        <v>17</v>
      </c>
      <c r="H7301" t="s">
        <v>5</v>
      </c>
      <c r="I7301">
        <v>0</v>
      </c>
      <c r="J7301">
        <v>140</v>
      </c>
      <c r="K7301" t="s">
        <v>16510</v>
      </c>
      <c r="L7301">
        <v>125</v>
      </c>
      <c r="M7301">
        <v>150</v>
      </c>
    </row>
    <row r="7302" spans="1:13" x14ac:dyDescent="0.25">
      <c r="A7302" t="s">
        <v>9526</v>
      </c>
      <c r="B7302" t="s">
        <v>14381</v>
      </c>
      <c r="C7302">
        <v>8</v>
      </c>
      <c r="D7302" t="s">
        <v>12</v>
      </c>
      <c r="E7302" t="s">
        <v>2696</v>
      </c>
      <c r="F7302">
        <v>43</v>
      </c>
      <c r="G7302" t="s">
        <v>13</v>
      </c>
      <c r="H7302" t="s">
        <v>5</v>
      </c>
      <c r="I7302" t="s">
        <v>1096</v>
      </c>
      <c r="J7302">
        <v>140</v>
      </c>
      <c r="K7302" t="s">
        <v>16509</v>
      </c>
      <c r="L7302">
        <v>175</v>
      </c>
      <c r="M7302">
        <v>150</v>
      </c>
    </row>
    <row r="7303" spans="1:13" x14ac:dyDescent="0.25">
      <c r="A7303" t="s">
        <v>9527</v>
      </c>
      <c r="B7303" t="s">
        <v>15422</v>
      </c>
      <c r="C7303">
        <v>6</v>
      </c>
      <c r="D7303" t="s">
        <v>12</v>
      </c>
      <c r="E7303" t="s">
        <v>2207</v>
      </c>
      <c r="F7303">
        <v>23</v>
      </c>
      <c r="G7303" t="s">
        <v>15</v>
      </c>
      <c r="H7303" t="s">
        <v>3</v>
      </c>
      <c r="I7303">
        <v>0</v>
      </c>
      <c r="J7303">
        <v>120</v>
      </c>
      <c r="K7303" t="s">
        <v>16511</v>
      </c>
      <c r="L7303">
        <v>150</v>
      </c>
      <c r="M7303">
        <v>100</v>
      </c>
    </row>
    <row r="7304" spans="1:13" x14ac:dyDescent="0.25">
      <c r="A7304" t="s">
        <v>9528</v>
      </c>
      <c r="B7304" t="s">
        <v>14641</v>
      </c>
      <c r="C7304">
        <v>3</v>
      </c>
      <c r="D7304" t="s">
        <v>12</v>
      </c>
      <c r="E7304" t="s">
        <v>2294</v>
      </c>
      <c r="F7304">
        <v>3</v>
      </c>
      <c r="G7304" t="s">
        <v>17</v>
      </c>
      <c r="H7304" t="s">
        <v>4</v>
      </c>
      <c r="I7304" t="s">
        <v>32</v>
      </c>
      <c r="J7304">
        <v>110</v>
      </c>
      <c r="K7304" t="s">
        <v>16510</v>
      </c>
      <c r="L7304">
        <v>125</v>
      </c>
      <c r="M7304">
        <v>0</v>
      </c>
    </row>
    <row r="7305" spans="1:13" x14ac:dyDescent="0.25">
      <c r="A7305" t="s">
        <v>871</v>
      </c>
      <c r="B7305" t="s">
        <v>15505</v>
      </c>
      <c r="C7305">
        <v>6</v>
      </c>
      <c r="D7305" t="s">
        <v>12</v>
      </c>
      <c r="E7305" t="s">
        <v>2203</v>
      </c>
      <c r="F7305">
        <v>42</v>
      </c>
      <c r="G7305" t="s">
        <v>13</v>
      </c>
      <c r="H7305" t="s">
        <v>7</v>
      </c>
      <c r="I7305">
        <v>0</v>
      </c>
      <c r="J7305">
        <v>100</v>
      </c>
      <c r="K7305" t="s">
        <v>16509</v>
      </c>
      <c r="L7305">
        <v>175</v>
      </c>
      <c r="M7305">
        <v>100</v>
      </c>
    </row>
    <row r="7306" spans="1:13" x14ac:dyDescent="0.25">
      <c r="A7306" t="s">
        <v>9529</v>
      </c>
      <c r="B7306" t="s">
        <v>3731</v>
      </c>
      <c r="C7306">
        <v>7</v>
      </c>
      <c r="D7306" t="s">
        <v>19</v>
      </c>
      <c r="E7306" t="s">
        <v>2198</v>
      </c>
      <c r="F7306">
        <v>8</v>
      </c>
      <c r="G7306" t="s">
        <v>13</v>
      </c>
      <c r="H7306" t="s">
        <v>6</v>
      </c>
      <c r="I7306" t="s">
        <v>359</v>
      </c>
      <c r="J7306">
        <v>135</v>
      </c>
      <c r="K7306" t="s">
        <v>16508</v>
      </c>
      <c r="L7306">
        <v>140</v>
      </c>
      <c r="M7306">
        <v>100</v>
      </c>
    </row>
    <row r="7307" spans="1:13" x14ac:dyDescent="0.25">
      <c r="A7307" t="s">
        <v>9530</v>
      </c>
      <c r="B7307" t="s">
        <v>9531</v>
      </c>
      <c r="C7307">
        <v>12</v>
      </c>
      <c r="D7307" t="s">
        <v>12</v>
      </c>
      <c r="E7307" t="s">
        <v>2886</v>
      </c>
      <c r="F7307">
        <v>27</v>
      </c>
      <c r="G7307" t="s">
        <v>15</v>
      </c>
      <c r="H7307" t="s">
        <v>7</v>
      </c>
      <c r="I7307" t="s">
        <v>32</v>
      </c>
      <c r="J7307">
        <v>100</v>
      </c>
      <c r="K7307" t="s">
        <v>16511</v>
      </c>
      <c r="L7307">
        <v>150</v>
      </c>
      <c r="M7307">
        <v>150</v>
      </c>
    </row>
    <row r="7308" spans="1:13" x14ac:dyDescent="0.25">
      <c r="A7308" t="s">
        <v>958</v>
      </c>
      <c r="B7308" t="s">
        <v>14872</v>
      </c>
      <c r="C7308">
        <v>5</v>
      </c>
      <c r="D7308" t="s">
        <v>12</v>
      </c>
      <c r="E7308" t="s">
        <v>2182</v>
      </c>
      <c r="F7308">
        <v>35</v>
      </c>
      <c r="G7308" t="s">
        <v>13</v>
      </c>
      <c r="H7308" t="s">
        <v>3</v>
      </c>
      <c r="I7308" t="s">
        <v>32</v>
      </c>
      <c r="J7308">
        <v>120</v>
      </c>
      <c r="K7308" t="s">
        <v>16509</v>
      </c>
      <c r="L7308">
        <v>175</v>
      </c>
      <c r="M7308">
        <v>100</v>
      </c>
    </row>
    <row r="7309" spans="1:13" x14ac:dyDescent="0.25">
      <c r="A7309" t="s">
        <v>9532</v>
      </c>
      <c r="B7309" t="s">
        <v>15760</v>
      </c>
      <c r="C7309">
        <v>7</v>
      </c>
      <c r="D7309" t="s">
        <v>12</v>
      </c>
      <c r="E7309" t="s">
        <v>2226</v>
      </c>
      <c r="F7309">
        <v>36</v>
      </c>
      <c r="G7309" t="s">
        <v>13</v>
      </c>
      <c r="H7309" t="s">
        <v>5</v>
      </c>
      <c r="I7309">
        <v>0</v>
      </c>
      <c r="J7309">
        <v>140</v>
      </c>
      <c r="K7309" t="s">
        <v>16509</v>
      </c>
      <c r="L7309">
        <v>175</v>
      </c>
      <c r="M7309">
        <v>100</v>
      </c>
    </row>
    <row r="7310" spans="1:13" x14ac:dyDescent="0.25">
      <c r="A7310" t="s">
        <v>9533</v>
      </c>
      <c r="B7310" t="s">
        <v>15740</v>
      </c>
      <c r="C7310">
        <v>6</v>
      </c>
      <c r="D7310" t="s">
        <v>12</v>
      </c>
      <c r="E7310" t="s">
        <v>2182</v>
      </c>
      <c r="F7310">
        <v>17</v>
      </c>
      <c r="G7310" t="s">
        <v>15</v>
      </c>
      <c r="H7310" t="s">
        <v>5</v>
      </c>
      <c r="I7310" t="s">
        <v>2168</v>
      </c>
      <c r="J7310">
        <v>140</v>
      </c>
      <c r="K7310" t="s">
        <v>16511</v>
      </c>
      <c r="L7310">
        <v>150</v>
      </c>
      <c r="M7310">
        <v>100</v>
      </c>
    </row>
    <row r="7311" spans="1:13" x14ac:dyDescent="0.25">
      <c r="A7311" t="s">
        <v>1364</v>
      </c>
      <c r="B7311" t="s">
        <v>5472</v>
      </c>
      <c r="C7311">
        <v>5</v>
      </c>
      <c r="D7311" t="s">
        <v>19</v>
      </c>
      <c r="E7311" t="s">
        <v>2340</v>
      </c>
      <c r="F7311">
        <v>6</v>
      </c>
      <c r="G7311" t="s">
        <v>15</v>
      </c>
      <c r="H7311" t="s">
        <v>7</v>
      </c>
      <c r="I7311">
        <v>0</v>
      </c>
      <c r="J7311">
        <v>100</v>
      </c>
      <c r="K7311" t="s">
        <v>16512</v>
      </c>
      <c r="L7311">
        <v>120</v>
      </c>
      <c r="M7311">
        <v>100</v>
      </c>
    </row>
    <row r="7312" spans="1:13" x14ac:dyDescent="0.25">
      <c r="A7312" t="s">
        <v>9534</v>
      </c>
      <c r="B7312" t="s">
        <v>4555</v>
      </c>
      <c r="C7312">
        <v>3</v>
      </c>
      <c r="D7312" t="s">
        <v>19</v>
      </c>
      <c r="E7312" t="s">
        <v>2210</v>
      </c>
      <c r="F7312">
        <v>10</v>
      </c>
      <c r="G7312" t="s">
        <v>13</v>
      </c>
      <c r="H7312" t="s">
        <v>4</v>
      </c>
      <c r="I7312" t="s">
        <v>456</v>
      </c>
      <c r="J7312">
        <v>110</v>
      </c>
      <c r="K7312" t="s">
        <v>16508</v>
      </c>
      <c r="L7312">
        <v>140</v>
      </c>
      <c r="M7312">
        <v>0</v>
      </c>
    </row>
    <row r="7313" spans="1:13" x14ac:dyDescent="0.25">
      <c r="A7313" t="s">
        <v>9535</v>
      </c>
      <c r="B7313" t="s">
        <v>8796</v>
      </c>
      <c r="C7313">
        <v>5</v>
      </c>
      <c r="D7313" t="s">
        <v>12</v>
      </c>
      <c r="E7313" t="s">
        <v>2180</v>
      </c>
      <c r="F7313">
        <v>47</v>
      </c>
      <c r="G7313" t="s">
        <v>13</v>
      </c>
      <c r="H7313" t="s">
        <v>4</v>
      </c>
      <c r="I7313" t="s">
        <v>32</v>
      </c>
      <c r="J7313">
        <v>110</v>
      </c>
      <c r="K7313" t="s">
        <v>16509</v>
      </c>
      <c r="L7313">
        <v>175</v>
      </c>
      <c r="M7313">
        <v>100</v>
      </c>
    </row>
    <row r="7314" spans="1:13" x14ac:dyDescent="0.25">
      <c r="A7314" t="s">
        <v>9536</v>
      </c>
      <c r="B7314" t="s">
        <v>15089</v>
      </c>
      <c r="C7314">
        <v>5</v>
      </c>
      <c r="D7314" t="s">
        <v>19</v>
      </c>
      <c r="E7314" t="s">
        <v>2207</v>
      </c>
      <c r="F7314">
        <v>6.5</v>
      </c>
      <c r="G7314" t="s">
        <v>15</v>
      </c>
      <c r="H7314" t="s">
        <v>4</v>
      </c>
      <c r="I7314" t="s">
        <v>1093</v>
      </c>
      <c r="J7314">
        <v>110</v>
      </c>
      <c r="K7314" t="s">
        <v>16512</v>
      </c>
      <c r="L7314">
        <v>120</v>
      </c>
      <c r="M7314">
        <v>100</v>
      </c>
    </row>
    <row r="7315" spans="1:13" x14ac:dyDescent="0.25">
      <c r="A7315" t="s">
        <v>9537</v>
      </c>
      <c r="B7315" t="s">
        <v>14235</v>
      </c>
      <c r="C7315">
        <v>4</v>
      </c>
      <c r="D7315" t="s">
        <v>12</v>
      </c>
      <c r="E7315" t="s">
        <v>2674</v>
      </c>
      <c r="F7315">
        <v>45</v>
      </c>
      <c r="G7315" t="s">
        <v>13</v>
      </c>
      <c r="H7315" t="s">
        <v>4</v>
      </c>
      <c r="I7315">
        <v>0</v>
      </c>
      <c r="J7315">
        <v>110</v>
      </c>
      <c r="K7315" t="s">
        <v>16509</v>
      </c>
      <c r="L7315">
        <v>175</v>
      </c>
      <c r="M7315">
        <v>0</v>
      </c>
    </row>
    <row r="7316" spans="1:13" x14ac:dyDescent="0.25">
      <c r="A7316" t="s">
        <v>9538</v>
      </c>
      <c r="B7316" t="s">
        <v>3634</v>
      </c>
      <c r="C7316">
        <v>6</v>
      </c>
      <c r="D7316" t="s">
        <v>19</v>
      </c>
      <c r="E7316" t="s">
        <v>2174</v>
      </c>
      <c r="F7316">
        <v>6</v>
      </c>
      <c r="G7316" t="s">
        <v>15</v>
      </c>
      <c r="H7316" t="s">
        <v>4</v>
      </c>
      <c r="I7316" t="s">
        <v>359</v>
      </c>
      <c r="J7316">
        <v>110</v>
      </c>
      <c r="K7316" t="s">
        <v>16512</v>
      </c>
      <c r="L7316">
        <v>120</v>
      </c>
      <c r="M7316">
        <v>100</v>
      </c>
    </row>
    <row r="7317" spans="1:13" x14ac:dyDescent="0.25">
      <c r="A7317" t="s">
        <v>54</v>
      </c>
      <c r="B7317" t="s">
        <v>7237</v>
      </c>
      <c r="C7317">
        <v>5</v>
      </c>
      <c r="D7317" t="s">
        <v>19</v>
      </c>
      <c r="E7317" t="s">
        <v>2210</v>
      </c>
      <c r="F7317">
        <v>8.5</v>
      </c>
      <c r="G7317" t="s">
        <v>13</v>
      </c>
      <c r="H7317" t="s">
        <v>6</v>
      </c>
      <c r="I7317">
        <v>0</v>
      </c>
      <c r="J7317">
        <v>135</v>
      </c>
      <c r="K7317" t="s">
        <v>16508</v>
      </c>
      <c r="L7317">
        <v>140</v>
      </c>
      <c r="M7317">
        <v>100</v>
      </c>
    </row>
    <row r="7318" spans="1:13" x14ac:dyDescent="0.25">
      <c r="A7318" t="s">
        <v>569</v>
      </c>
      <c r="B7318" t="s">
        <v>14732</v>
      </c>
      <c r="C7318">
        <v>12</v>
      </c>
      <c r="D7318" t="s">
        <v>19</v>
      </c>
      <c r="E7318" t="s">
        <v>2288</v>
      </c>
      <c r="F7318">
        <v>8.5</v>
      </c>
      <c r="G7318" t="s">
        <v>13</v>
      </c>
      <c r="H7318" t="s">
        <v>6</v>
      </c>
      <c r="I7318">
        <v>0</v>
      </c>
      <c r="J7318">
        <v>135</v>
      </c>
      <c r="K7318" t="s">
        <v>16508</v>
      </c>
      <c r="L7318">
        <v>140</v>
      </c>
      <c r="M7318">
        <v>150</v>
      </c>
    </row>
    <row r="7319" spans="1:13" x14ac:dyDescent="0.25">
      <c r="A7319" t="s">
        <v>9539</v>
      </c>
      <c r="B7319" t="s">
        <v>14882</v>
      </c>
      <c r="C7319">
        <v>10</v>
      </c>
      <c r="D7319" t="s">
        <v>12</v>
      </c>
      <c r="E7319" t="s">
        <v>4947</v>
      </c>
      <c r="F7319">
        <v>11</v>
      </c>
      <c r="G7319" t="s">
        <v>15</v>
      </c>
      <c r="H7319" t="s">
        <v>5</v>
      </c>
      <c r="I7319" t="s">
        <v>32</v>
      </c>
      <c r="J7319">
        <v>140</v>
      </c>
      <c r="K7319" t="s">
        <v>16511</v>
      </c>
      <c r="L7319">
        <v>150</v>
      </c>
      <c r="M7319">
        <v>150</v>
      </c>
    </row>
    <row r="7320" spans="1:13" x14ac:dyDescent="0.25">
      <c r="A7320" t="s">
        <v>243</v>
      </c>
      <c r="B7320" t="s">
        <v>5022</v>
      </c>
      <c r="C7320">
        <v>6</v>
      </c>
      <c r="D7320" t="s">
        <v>12</v>
      </c>
      <c r="E7320" t="s">
        <v>2207</v>
      </c>
      <c r="F7320">
        <v>31</v>
      </c>
      <c r="G7320" t="s">
        <v>13</v>
      </c>
      <c r="H7320" t="s">
        <v>5</v>
      </c>
      <c r="I7320" t="s">
        <v>1003</v>
      </c>
      <c r="J7320">
        <v>140</v>
      </c>
      <c r="K7320" t="s">
        <v>16509</v>
      </c>
      <c r="L7320">
        <v>175</v>
      </c>
      <c r="M7320">
        <v>100</v>
      </c>
    </row>
    <row r="7321" spans="1:13" x14ac:dyDescent="0.25">
      <c r="A7321" t="s">
        <v>9540</v>
      </c>
      <c r="B7321" t="s">
        <v>15911</v>
      </c>
      <c r="C7321">
        <v>4</v>
      </c>
      <c r="D7321" t="s">
        <v>12</v>
      </c>
      <c r="E7321" t="s">
        <v>2294</v>
      </c>
      <c r="F7321">
        <v>17</v>
      </c>
      <c r="G7321" t="s">
        <v>15</v>
      </c>
      <c r="H7321" t="s">
        <v>7</v>
      </c>
      <c r="I7321">
        <v>0</v>
      </c>
      <c r="J7321">
        <v>100</v>
      </c>
      <c r="K7321" t="s">
        <v>16511</v>
      </c>
      <c r="L7321">
        <v>150</v>
      </c>
      <c r="M7321">
        <v>0</v>
      </c>
    </row>
    <row r="7322" spans="1:13" x14ac:dyDescent="0.25">
      <c r="A7322" t="s">
        <v>9541</v>
      </c>
      <c r="B7322" t="s">
        <v>15912</v>
      </c>
      <c r="C7322">
        <v>11</v>
      </c>
      <c r="D7322" t="s">
        <v>12</v>
      </c>
      <c r="E7322" t="s">
        <v>2190</v>
      </c>
      <c r="F7322">
        <v>5</v>
      </c>
      <c r="G7322" t="s">
        <v>17</v>
      </c>
      <c r="H7322" t="s">
        <v>3</v>
      </c>
      <c r="I7322">
        <v>0</v>
      </c>
      <c r="J7322">
        <v>120</v>
      </c>
      <c r="K7322" t="s">
        <v>16510</v>
      </c>
      <c r="L7322">
        <v>125</v>
      </c>
      <c r="M7322">
        <v>150</v>
      </c>
    </row>
    <row r="7323" spans="1:13" x14ac:dyDescent="0.25">
      <c r="A7323" t="s">
        <v>9542</v>
      </c>
      <c r="B7323" t="s">
        <v>15623</v>
      </c>
      <c r="C7323">
        <v>8</v>
      </c>
      <c r="D7323" t="s">
        <v>19</v>
      </c>
      <c r="E7323" t="s">
        <v>2340</v>
      </c>
      <c r="F7323">
        <v>10</v>
      </c>
      <c r="G7323" t="s">
        <v>13</v>
      </c>
      <c r="H7323" t="s">
        <v>3</v>
      </c>
      <c r="I7323" t="s">
        <v>55</v>
      </c>
      <c r="J7323">
        <v>120</v>
      </c>
      <c r="K7323" t="s">
        <v>16508</v>
      </c>
      <c r="L7323">
        <v>140</v>
      </c>
      <c r="M7323">
        <v>150</v>
      </c>
    </row>
    <row r="7324" spans="1:13" x14ac:dyDescent="0.25">
      <c r="A7324" t="s">
        <v>9543</v>
      </c>
      <c r="B7324" t="s">
        <v>14333</v>
      </c>
      <c r="C7324">
        <v>9</v>
      </c>
      <c r="D7324" t="s">
        <v>12</v>
      </c>
      <c r="E7324" t="s">
        <v>2182</v>
      </c>
      <c r="F7324">
        <v>5</v>
      </c>
      <c r="G7324" t="s">
        <v>17</v>
      </c>
      <c r="H7324" t="s">
        <v>3</v>
      </c>
      <c r="I7324" t="s">
        <v>359</v>
      </c>
      <c r="J7324">
        <v>120</v>
      </c>
      <c r="K7324" t="s">
        <v>16510</v>
      </c>
      <c r="L7324">
        <v>125</v>
      </c>
      <c r="M7324">
        <v>150</v>
      </c>
    </row>
    <row r="7325" spans="1:13" x14ac:dyDescent="0.25">
      <c r="A7325" t="s">
        <v>9544</v>
      </c>
      <c r="B7325" t="s">
        <v>15913</v>
      </c>
      <c r="C7325">
        <v>12</v>
      </c>
      <c r="D7325" t="s">
        <v>19</v>
      </c>
      <c r="E7325" t="s">
        <v>2226</v>
      </c>
      <c r="F7325">
        <v>3</v>
      </c>
      <c r="G7325" t="s">
        <v>17</v>
      </c>
      <c r="H7325" t="s">
        <v>5</v>
      </c>
      <c r="I7325" t="s">
        <v>80</v>
      </c>
      <c r="J7325">
        <v>140</v>
      </c>
      <c r="K7325" t="s">
        <v>16507</v>
      </c>
      <c r="L7325">
        <v>100</v>
      </c>
      <c r="M7325">
        <v>150</v>
      </c>
    </row>
    <row r="7326" spans="1:13" x14ac:dyDescent="0.25">
      <c r="A7326" t="s">
        <v>1352</v>
      </c>
      <c r="B7326" t="s">
        <v>15914</v>
      </c>
      <c r="C7326">
        <v>18</v>
      </c>
      <c r="D7326" t="s">
        <v>12</v>
      </c>
      <c r="E7326" t="s">
        <v>2779</v>
      </c>
      <c r="F7326">
        <v>13</v>
      </c>
      <c r="G7326" t="s">
        <v>15</v>
      </c>
      <c r="H7326" t="s">
        <v>7</v>
      </c>
      <c r="I7326">
        <v>0</v>
      </c>
      <c r="J7326">
        <v>100</v>
      </c>
      <c r="K7326" t="s">
        <v>16511</v>
      </c>
      <c r="L7326">
        <v>150</v>
      </c>
      <c r="M7326">
        <v>300</v>
      </c>
    </row>
    <row r="7327" spans="1:13" x14ac:dyDescent="0.25">
      <c r="A7327" t="s">
        <v>1574</v>
      </c>
      <c r="B7327" t="s">
        <v>13863</v>
      </c>
      <c r="C7327">
        <v>8</v>
      </c>
      <c r="D7327" t="s">
        <v>12</v>
      </c>
      <c r="E7327" t="s">
        <v>2233</v>
      </c>
      <c r="F7327">
        <v>41</v>
      </c>
      <c r="G7327" t="s">
        <v>13</v>
      </c>
      <c r="H7327" t="s">
        <v>3</v>
      </c>
      <c r="I7327" t="s">
        <v>32</v>
      </c>
      <c r="J7327">
        <v>120</v>
      </c>
      <c r="K7327" t="s">
        <v>16509</v>
      </c>
      <c r="L7327">
        <v>175</v>
      </c>
      <c r="M7327">
        <v>150</v>
      </c>
    </row>
    <row r="7328" spans="1:13" x14ac:dyDescent="0.25">
      <c r="A7328" t="s">
        <v>9545</v>
      </c>
      <c r="B7328" t="s">
        <v>15688</v>
      </c>
      <c r="C7328">
        <v>4</v>
      </c>
      <c r="D7328" t="s">
        <v>12</v>
      </c>
      <c r="E7328" t="s">
        <v>2208</v>
      </c>
      <c r="F7328">
        <v>9</v>
      </c>
      <c r="G7328" t="s">
        <v>17</v>
      </c>
      <c r="H7328" t="s">
        <v>5</v>
      </c>
      <c r="I7328" t="s">
        <v>54</v>
      </c>
      <c r="J7328">
        <v>140</v>
      </c>
      <c r="K7328" t="s">
        <v>16510</v>
      </c>
      <c r="L7328">
        <v>125</v>
      </c>
      <c r="M7328">
        <v>0</v>
      </c>
    </row>
    <row r="7329" spans="1:13" x14ac:dyDescent="0.25">
      <c r="A7329" t="s">
        <v>9546</v>
      </c>
      <c r="B7329" t="s">
        <v>13897</v>
      </c>
      <c r="C7329">
        <v>5</v>
      </c>
      <c r="D7329" t="s">
        <v>19</v>
      </c>
      <c r="E7329" t="s">
        <v>2200</v>
      </c>
      <c r="F7329">
        <v>6.5</v>
      </c>
      <c r="G7329" t="s">
        <v>15</v>
      </c>
      <c r="H7329" t="s">
        <v>5</v>
      </c>
      <c r="I7329">
        <v>0</v>
      </c>
      <c r="J7329">
        <v>140</v>
      </c>
      <c r="K7329" t="s">
        <v>16512</v>
      </c>
      <c r="L7329">
        <v>120</v>
      </c>
      <c r="M7329">
        <v>100</v>
      </c>
    </row>
    <row r="7330" spans="1:13" x14ac:dyDescent="0.25">
      <c r="A7330" t="s">
        <v>9547</v>
      </c>
      <c r="B7330" t="s">
        <v>10716</v>
      </c>
      <c r="C7330">
        <v>18</v>
      </c>
      <c r="D7330" t="s">
        <v>12</v>
      </c>
      <c r="E7330" t="s">
        <v>2247</v>
      </c>
      <c r="F7330">
        <v>34</v>
      </c>
      <c r="G7330" t="s">
        <v>13</v>
      </c>
      <c r="H7330" t="s">
        <v>3</v>
      </c>
      <c r="I7330">
        <v>0</v>
      </c>
      <c r="J7330">
        <v>120</v>
      </c>
      <c r="K7330" t="s">
        <v>16509</v>
      </c>
      <c r="L7330">
        <v>175</v>
      </c>
      <c r="M7330">
        <v>300</v>
      </c>
    </row>
    <row r="7331" spans="1:13" x14ac:dyDescent="0.25">
      <c r="A7331" t="s">
        <v>9549</v>
      </c>
      <c r="B7331" t="s">
        <v>2774</v>
      </c>
      <c r="C7331">
        <v>4</v>
      </c>
      <c r="D7331" t="s">
        <v>12</v>
      </c>
      <c r="E7331" t="s">
        <v>2533</v>
      </c>
      <c r="F7331">
        <v>17</v>
      </c>
      <c r="G7331" t="s">
        <v>15</v>
      </c>
      <c r="H7331" t="s">
        <v>5</v>
      </c>
      <c r="I7331" t="s">
        <v>32</v>
      </c>
      <c r="J7331">
        <v>140</v>
      </c>
      <c r="K7331" t="s">
        <v>16511</v>
      </c>
      <c r="L7331">
        <v>150</v>
      </c>
      <c r="M7331">
        <v>0</v>
      </c>
    </row>
    <row r="7332" spans="1:13" x14ac:dyDescent="0.25">
      <c r="A7332" t="s">
        <v>9550</v>
      </c>
      <c r="B7332" t="s">
        <v>3710</v>
      </c>
      <c r="C7332">
        <v>3</v>
      </c>
      <c r="D7332" t="s">
        <v>19</v>
      </c>
      <c r="E7332" t="s">
        <v>2198</v>
      </c>
      <c r="F7332">
        <v>6.5</v>
      </c>
      <c r="G7332" t="s">
        <v>15</v>
      </c>
      <c r="H7332" t="s">
        <v>4</v>
      </c>
      <c r="I7332" t="s">
        <v>32</v>
      </c>
      <c r="J7332">
        <v>110</v>
      </c>
      <c r="K7332" t="s">
        <v>16512</v>
      </c>
      <c r="L7332">
        <v>120</v>
      </c>
      <c r="M7332">
        <v>0</v>
      </c>
    </row>
    <row r="7333" spans="1:13" x14ac:dyDescent="0.25">
      <c r="A7333" t="s">
        <v>9551</v>
      </c>
      <c r="B7333" t="s">
        <v>14134</v>
      </c>
      <c r="C7333">
        <v>3</v>
      </c>
      <c r="D7333" t="s">
        <v>19</v>
      </c>
      <c r="E7333" t="s">
        <v>2198</v>
      </c>
      <c r="F7333">
        <v>8.5</v>
      </c>
      <c r="G7333" t="s">
        <v>13</v>
      </c>
      <c r="H7333" t="s">
        <v>6</v>
      </c>
      <c r="I7333" t="s">
        <v>32</v>
      </c>
      <c r="J7333">
        <v>135</v>
      </c>
      <c r="K7333" t="s">
        <v>16508</v>
      </c>
      <c r="L7333">
        <v>140</v>
      </c>
      <c r="M7333">
        <v>0</v>
      </c>
    </row>
    <row r="7334" spans="1:13" x14ac:dyDescent="0.25">
      <c r="A7334" t="s">
        <v>9552</v>
      </c>
      <c r="B7334" t="s">
        <v>14315</v>
      </c>
      <c r="C7334">
        <v>14</v>
      </c>
      <c r="D7334" t="s">
        <v>12</v>
      </c>
      <c r="E7334" t="s">
        <v>2208</v>
      </c>
      <c r="F7334">
        <v>22</v>
      </c>
      <c r="G7334" t="s">
        <v>15</v>
      </c>
      <c r="H7334" t="s">
        <v>5</v>
      </c>
      <c r="I7334">
        <v>0</v>
      </c>
      <c r="J7334">
        <v>140</v>
      </c>
      <c r="K7334" t="s">
        <v>16511</v>
      </c>
      <c r="L7334">
        <v>150</v>
      </c>
      <c r="M7334">
        <v>200</v>
      </c>
    </row>
    <row r="7335" spans="1:13" x14ac:dyDescent="0.25">
      <c r="A7335" t="s">
        <v>9553</v>
      </c>
      <c r="B7335" t="s">
        <v>15291</v>
      </c>
      <c r="C7335">
        <v>4</v>
      </c>
      <c r="D7335" t="s">
        <v>12</v>
      </c>
      <c r="E7335" t="s">
        <v>9554</v>
      </c>
      <c r="F7335">
        <v>39</v>
      </c>
      <c r="G7335" t="s">
        <v>13</v>
      </c>
      <c r="H7335" t="s">
        <v>4</v>
      </c>
      <c r="I7335" t="s">
        <v>359</v>
      </c>
      <c r="J7335">
        <v>110</v>
      </c>
      <c r="K7335" t="s">
        <v>16509</v>
      </c>
      <c r="L7335">
        <v>175</v>
      </c>
      <c r="M7335">
        <v>0</v>
      </c>
    </row>
    <row r="7336" spans="1:13" x14ac:dyDescent="0.25">
      <c r="A7336" t="s">
        <v>1193</v>
      </c>
      <c r="B7336" t="s">
        <v>14115</v>
      </c>
      <c r="C7336">
        <v>5</v>
      </c>
      <c r="D7336" t="s">
        <v>19</v>
      </c>
      <c r="E7336" t="s">
        <v>2200</v>
      </c>
      <c r="F7336">
        <v>8</v>
      </c>
      <c r="G7336" t="s">
        <v>13</v>
      </c>
      <c r="H7336" t="s">
        <v>7</v>
      </c>
      <c r="I7336" t="s">
        <v>32</v>
      </c>
      <c r="J7336">
        <v>100</v>
      </c>
      <c r="K7336" t="s">
        <v>16508</v>
      </c>
      <c r="L7336">
        <v>140</v>
      </c>
      <c r="M7336">
        <v>100</v>
      </c>
    </row>
    <row r="7337" spans="1:13" x14ac:dyDescent="0.25">
      <c r="A7337" t="s">
        <v>9555</v>
      </c>
      <c r="B7337" t="s">
        <v>2513</v>
      </c>
      <c r="C7337">
        <v>8</v>
      </c>
      <c r="D7337" t="s">
        <v>19</v>
      </c>
      <c r="E7337" t="s">
        <v>2223</v>
      </c>
      <c r="F7337">
        <v>6.5</v>
      </c>
      <c r="G7337" t="s">
        <v>15</v>
      </c>
      <c r="H7337" t="s">
        <v>7</v>
      </c>
      <c r="I7337" t="s">
        <v>55</v>
      </c>
      <c r="J7337">
        <v>100</v>
      </c>
      <c r="K7337" t="s">
        <v>16512</v>
      </c>
      <c r="L7337">
        <v>120</v>
      </c>
      <c r="M7337">
        <v>150</v>
      </c>
    </row>
    <row r="7338" spans="1:13" x14ac:dyDescent="0.25">
      <c r="A7338" t="s">
        <v>9556</v>
      </c>
      <c r="B7338" t="s">
        <v>15893</v>
      </c>
      <c r="C7338">
        <v>5</v>
      </c>
      <c r="D7338" t="s">
        <v>19</v>
      </c>
      <c r="E7338" t="s">
        <v>2207</v>
      </c>
      <c r="F7338">
        <v>6</v>
      </c>
      <c r="G7338" t="s">
        <v>15</v>
      </c>
      <c r="H7338" t="s">
        <v>5</v>
      </c>
      <c r="I7338">
        <v>0</v>
      </c>
      <c r="J7338">
        <v>140</v>
      </c>
      <c r="K7338" t="s">
        <v>16512</v>
      </c>
      <c r="L7338">
        <v>120</v>
      </c>
      <c r="M7338">
        <v>100</v>
      </c>
    </row>
    <row r="7339" spans="1:13" x14ac:dyDescent="0.25">
      <c r="A7339" t="s">
        <v>2113</v>
      </c>
      <c r="B7339" t="s">
        <v>14289</v>
      </c>
      <c r="C7339">
        <v>6</v>
      </c>
      <c r="D7339" t="s">
        <v>12</v>
      </c>
      <c r="E7339" t="s">
        <v>2214</v>
      </c>
      <c r="F7339">
        <v>44</v>
      </c>
      <c r="G7339" t="s">
        <v>13</v>
      </c>
      <c r="H7339" t="s">
        <v>5</v>
      </c>
      <c r="I7339" t="s">
        <v>1093</v>
      </c>
      <c r="J7339">
        <v>140</v>
      </c>
      <c r="K7339" t="s">
        <v>16509</v>
      </c>
      <c r="L7339">
        <v>175</v>
      </c>
      <c r="M7339">
        <v>100</v>
      </c>
    </row>
    <row r="7340" spans="1:13" x14ac:dyDescent="0.25">
      <c r="A7340" t="s">
        <v>9557</v>
      </c>
      <c r="B7340" t="s">
        <v>15915</v>
      </c>
      <c r="C7340">
        <v>14</v>
      </c>
      <c r="D7340" t="s">
        <v>19</v>
      </c>
      <c r="E7340" t="s">
        <v>2357</v>
      </c>
      <c r="F7340">
        <v>6</v>
      </c>
      <c r="G7340" t="s">
        <v>15</v>
      </c>
      <c r="H7340" t="s">
        <v>5</v>
      </c>
      <c r="I7340" t="s">
        <v>359</v>
      </c>
      <c r="J7340">
        <v>140</v>
      </c>
      <c r="K7340" t="s">
        <v>16512</v>
      </c>
      <c r="L7340">
        <v>120</v>
      </c>
      <c r="M7340">
        <v>200</v>
      </c>
    </row>
    <row r="7341" spans="1:13" x14ac:dyDescent="0.25">
      <c r="A7341" t="s">
        <v>9558</v>
      </c>
      <c r="B7341" t="s">
        <v>14351</v>
      </c>
      <c r="C7341">
        <v>7</v>
      </c>
      <c r="D7341" t="s">
        <v>12</v>
      </c>
      <c r="E7341" t="s">
        <v>2223</v>
      </c>
      <c r="F7341">
        <v>13</v>
      </c>
      <c r="G7341" t="s">
        <v>15</v>
      </c>
      <c r="H7341" t="s">
        <v>6</v>
      </c>
      <c r="I7341" t="s">
        <v>80</v>
      </c>
      <c r="J7341">
        <v>135</v>
      </c>
      <c r="K7341" t="s">
        <v>16511</v>
      </c>
      <c r="L7341">
        <v>150</v>
      </c>
      <c r="M7341">
        <v>100</v>
      </c>
    </row>
    <row r="7342" spans="1:13" x14ac:dyDescent="0.25">
      <c r="A7342" t="s">
        <v>9559</v>
      </c>
      <c r="B7342" t="s">
        <v>15916</v>
      </c>
      <c r="C7342">
        <v>14</v>
      </c>
      <c r="D7342" t="s">
        <v>12</v>
      </c>
      <c r="E7342" t="s">
        <v>2186</v>
      </c>
      <c r="F7342">
        <v>36</v>
      </c>
      <c r="G7342" t="s">
        <v>13</v>
      </c>
      <c r="H7342" t="s">
        <v>3</v>
      </c>
      <c r="I7342" t="s">
        <v>55</v>
      </c>
      <c r="J7342">
        <v>120</v>
      </c>
      <c r="K7342" t="s">
        <v>16509</v>
      </c>
      <c r="L7342">
        <v>175</v>
      </c>
      <c r="M7342">
        <v>200</v>
      </c>
    </row>
    <row r="7343" spans="1:13" x14ac:dyDescent="0.25">
      <c r="A7343" t="s">
        <v>9560</v>
      </c>
      <c r="B7343" t="s">
        <v>3634</v>
      </c>
      <c r="C7343">
        <v>6</v>
      </c>
      <c r="D7343" t="s">
        <v>19</v>
      </c>
      <c r="E7343" t="s">
        <v>2340</v>
      </c>
      <c r="F7343">
        <v>9</v>
      </c>
      <c r="G7343" t="s">
        <v>13</v>
      </c>
      <c r="H7343" t="s">
        <v>5</v>
      </c>
      <c r="I7343">
        <v>0</v>
      </c>
      <c r="J7343">
        <v>140</v>
      </c>
      <c r="K7343" t="s">
        <v>16508</v>
      </c>
      <c r="L7343">
        <v>140</v>
      </c>
      <c r="M7343">
        <v>100</v>
      </c>
    </row>
    <row r="7344" spans="1:13" x14ac:dyDescent="0.25">
      <c r="A7344" t="s">
        <v>9561</v>
      </c>
      <c r="B7344" t="s">
        <v>14760</v>
      </c>
      <c r="C7344">
        <v>7</v>
      </c>
      <c r="D7344" t="s">
        <v>12</v>
      </c>
      <c r="E7344" t="s">
        <v>5015</v>
      </c>
      <c r="F7344">
        <v>9</v>
      </c>
      <c r="G7344" t="s">
        <v>17</v>
      </c>
      <c r="H7344" t="s">
        <v>3</v>
      </c>
      <c r="I7344" t="s">
        <v>55</v>
      </c>
      <c r="J7344">
        <v>120</v>
      </c>
      <c r="K7344" t="s">
        <v>16510</v>
      </c>
      <c r="L7344">
        <v>125</v>
      </c>
      <c r="M7344">
        <v>100</v>
      </c>
    </row>
    <row r="7345" spans="1:13" x14ac:dyDescent="0.25">
      <c r="A7345" t="s">
        <v>9562</v>
      </c>
      <c r="B7345" t="s">
        <v>15608</v>
      </c>
      <c r="C7345">
        <v>9</v>
      </c>
      <c r="D7345" t="s">
        <v>12</v>
      </c>
      <c r="E7345" t="s">
        <v>2207</v>
      </c>
      <c r="F7345">
        <v>31.5</v>
      </c>
      <c r="G7345" t="s">
        <v>13</v>
      </c>
      <c r="H7345" t="s">
        <v>7</v>
      </c>
      <c r="I7345">
        <v>0</v>
      </c>
      <c r="J7345">
        <v>100</v>
      </c>
      <c r="K7345" t="s">
        <v>16509</v>
      </c>
      <c r="L7345">
        <v>175</v>
      </c>
      <c r="M7345">
        <v>150</v>
      </c>
    </row>
    <row r="7346" spans="1:13" x14ac:dyDescent="0.25">
      <c r="A7346" t="s">
        <v>9563</v>
      </c>
      <c r="B7346" t="s">
        <v>3236</v>
      </c>
      <c r="C7346">
        <v>9</v>
      </c>
      <c r="D7346" t="s">
        <v>12</v>
      </c>
      <c r="E7346" t="s">
        <v>2226</v>
      </c>
      <c r="F7346">
        <v>4</v>
      </c>
      <c r="G7346" t="s">
        <v>17</v>
      </c>
      <c r="H7346" t="s">
        <v>4</v>
      </c>
      <c r="I7346">
        <v>0</v>
      </c>
      <c r="J7346">
        <v>110</v>
      </c>
      <c r="K7346" t="s">
        <v>16510</v>
      </c>
      <c r="L7346">
        <v>125</v>
      </c>
      <c r="M7346">
        <v>150</v>
      </c>
    </row>
    <row r="7347" spans="1:13" x14ac:dyDescent="0.25">
      <c r="A7347" t="s">
        <v>9564</v>
      </c>
      <c r="B7347" t="s">
        <v>15073</v>
      </c>
      <c r="C7347">
        <v>5</v>
      </c>
      <c r="D7347" t="s">
        <v>19</v>
      </c>
      <c r="E7347" t="s">
        <v>2219</v>
      </c>
      <c r="F7347">
        <v>6</v>
      </c>
      <c r="G7347" t="s">
        <v>15</v>
      </c>
      <c r="H7347" t="s">
        <v>3</v>
      </c>
      <c r="I7347" t="s">
        <v>52</v>
      </c>
      <c r="J7347">
        <v>120</v>
      </c>
      <c r="K7347" t="s">
        <v>16512</v>
      </c>
      <c r="L7347">
        <v>120</v>
      </c>
      <c r="M7347">
        <v>100</v>
      </c>
    </row>
    <row r="7348" spans="1:13" x14ac:dyDescent="0.25">
      <c r="A7348" t="s">
        <v>9565</v>
      </c>
      <c r="B7348" t="s">
        <v>14036</v>
      </c>
      <c r="C7348">
        <v>5</v>
      </c>
      <c r="D7348" t="s">
        <v>12</v>
      </c>
      <c r="E7348" t="s">
        <v>3326</v>
      </c>
      <c r="F7348">
        <v>14</v>
      </c>
      <c r="G7348" t="s">
        <v>15</v>
      </c>
      <c r="H7348" t="s">
        <v>3</v>
      </c>
      <c r="I7348" t="s">
        <v>359</v>
      </c>
      <c r="J7348">
        <v>120</v>
      </c>
      <c r="K7348" t="s">
        <v>16511</v>
      </c>
      <c r="L7348">
        <v>150</v>
      </c>
      <c r="M7348">
        <v>100</v>
      </c>
    </row>
    <row r="7349" spans="1:13" x14ac:dyDescent="0.25">
      <c r="A7349" t="s">
        <v>9566</v>
      </c>
      <c r="B7349" t="s">
        <v>11218</v>
      </c>
      <c r="C7349">
        <v>9</v>
      </c>
      <c r="D7349" t="s">
        <v>12</v>
      </c>
      <c r="E7349" t="s">
        <v>2186</v>
      </c>
      <c r="F7349">
        <v>20</v>
      </c>
      <c r="G7349" t="s">
        <v>15</v>
      </c>
      <c r="H7349" t="s">
        <v>3</v>
      </c>
      <c r="I7349">
        <v>0</v>
      </c>
      <c r="J7349">
        <v>120</v>
      </c>
      <c r="K7349" t="s">
        <v>16511</v>
      </c>
      <c r="L7349">
        <v>150</v>
      </c>
      <c r="M7349">
        <v>150</v>
      </c>
    </row>
    <row r="7350" spans="1:13" x14ac:dyDescent="0.25">
      <c r="A7350" t="s">
        <v>841</v>
      </c>
      <c r="B7350" t="s">
        <v>14815</v>
      </c>
      <c r="C7350">
        <v>6</v>
      </c>
      <c r="D7350" t="s">
        <v>19</v>
      </c>
      <c r="E7350" t="s">
        <v>2380</v>
      </c>
      <c r="F7350">
        <v>2</v>
      </c>
      <c r="G7350" t="s">
        <v>17</v>
      </c>
      <c r="H7350" t="s">
        <v>5</v>
      </c>
      <c r="I7350" t="s">
        <v>1093</v>
      </c>
      <c r="J7350">
        <v>140</v>
      </c>
      <c r="K7350" t="s">
        <v>16507</v>
      </c>
      <c r="L7350">
        <v>100</v>
      </c>
      <c r="M7350">
        <v>100</v>
      </c>
    </row>
    <row r="7351" spans="1:13" x14ac:dyDescent="0.25">
      <c r="A7351" t="s">
        <v>9567</v>
      </c>
      <c r="B7351" t="s">
        <v>12555</v>
      </c>
      <c r="C7351">
        <v>2</v>
      </c>
      <c r="D7351" t="s">
        <v>19</v>
      </c>
      <c r="E7351" t="s">
        <v>2198</v>
      </c>
      <c r="F7351">
        <v>8.5</v>
      </c>
      <c r="G7351" t="s">
        <v>13</v>
      </c>
      <c r="H7351" t="s">
        <v>3</v>
      </c>
      <c r="I7351" t="s">
        <v>1096</v>
      </c>
      <c r="J7351">
        <v>120</v>
      </c>
      <c r="K7351" t="s">
        <v>16508</v>
      </c>
      <c r="L7351">
        <v>140</v>
      </c>
      <c r="M7351">
        <v>0</v>
      </c>
    </row>
    <row r="7352" spans="1:13" x14ac:dyDescent="0.25">
      <c r="A7352" t="s">
        <v>9568</v>
      </c>
      <c r="B7352" t="s">
        <v>15639</v>
      </c>
      <c r="C7352">
        <v>8</v>
      </c>
      <c r="D7352" t="s">
        <v>12</v>
      </c>
      <c r="E7352" t="s">
        <v>8036</v>
      </c>
      <c r="F7352">
        <v>23</v>
      </c>
      <c r="G7352" t="s">
        <v>15</v>
      </c>
      <c r="H7352" t="s">
        <v>5</v>
      </c>
      <c r="I7352" t="s">
        <v>55</v>
      </c>
      <c r="J7352">
        <v>140</v>
      </c>
      <c r="K7352" t="s">
        <v>16511</v>
      </c>
      <c r="L7352">
        <v>150</v>
      </c>
      <c r="M7352">
        <v>150</v>
      </c>
    </row>
    <row r="7353" spans="1:13" x14ac:dyDescent="0.25">
      <c r="A7353" t="s">
        <v>9569</v>
      </c>
      <c r="B7353" t="s">
        <v>13788</v>
      </c>
      <c r="C7353">
        <v>7</v>
      </c>
      <c r="D7353" t="s">
        <v>12</v>
      </c>
      <c r="E7353" t="s">
        <v>2535</v>
      </c>
      <c r="F7353">
        <v>29</v>
      </c>
      <c r="G7353" t="s">
        <v>15</v>
      </c>
      <c r="H7353" t="s">
        <v>4</v>
      </c>
      <c r="I7353">
        <v>0</v>
      </c>
      <c r="J7353">
        <v>110</v>
      </c>
      <c r="K7353" t="s">
        <v>16511</v>
      </c>
      <c r="L7353">
        <v>150</v>
      </c>
      <c r="M7353">
        <v>100</v>
      </c>
    </row>
    <row r="7354" spans="1:13" x14ac:dyDescent="0.25">
      <c r="A7354" t="s">
        <v>9570</v>
      </c>
      <c r="B7354" t="s">
        <v>4449</v>
      </c>
      <c r="C7354">
        <v>3</v>
      </c>
      <c r="D7354" t="s">
        <v>19</v>
      </c>
      <c r="E7354" t="s">
        <v>2182</v>
      </c>
      <c r="F7354">
        <v>8</v>
      </c>
      <c r="G7354" t="s">
        <v>13</v>
      </c>
      <c r="H7354" t="s">
        <v>3</v>
      </c>
      <c r="I7354">
        <v>0</v>
      </c>
      <c r="J7354">
        <v>120</v>
      </c>
      <c r="K7354" t="s">
        <v>16508</v>
      </c>
      <c r="L7354">
        <v>140</v>
      </c>
      <c r="M7354">
        <v>0</v>
      </c>
    </row>
    <row r="7355" spans="1:13" x14ac:dyDescent="0.25">
      <c r="A7355" t="s">
        <v>9571</v>
      </c>
      <c r="B7355" t="s">
        <v>7231</v>
      </c>
      <c r="C7355">
        <v>6</v>
      </c>
      <c r="D7355" t="s">
        <v>19</v>
      </c>
      <c r="E7355" t="s">
        <v>2182</v>
      </c>
      <c r="F7355">
        <v>9</v>
      </c>
      <c r="G7355" t="s">
        <v>13</v>
      </c>
      <c r="H7355" t="s">
        <v>3</v>
      </c>
      <c r="I7355">
        <v>0</v>
      </c>
      <c r="J7355">
        <v>120</v>
      </c>
      <c r="K7355" t="s">
        <v>16508</v>
      </c>
      <c r="L7355">
        <v>140</v>
      </c>
      <c r="M7355">
        <v>100</v>
      </c>
    </row>
    <row r="7356" spans="1:13" x14ac:dyDescent="0.25">
      <c r="A7356" t="s">
        <v>9572</v>
      </c>
      <c r="B7356" t="s">
        <v>14646</v>
      </c>
      <c r="C7356">
        <v>9</v>
      </c>
      <c r="D7356" t="s">
        <v>12</v>
      </c>
      <c r="E7356" t="s">
        <v>2207</v>
      </c>
      <c r="F7356">
        <v>11.5</v>
      </c>
      <c r="G7356" t="s">
        <v>15</v>
      </c>
      <c r="H7356" t="s">
        <v>4</v>
      </c>
      <c r="I7356" t="s">
        <v>1093</v>
      </c>
      <c r="J7356">
        <v>110</v>
      </c>
      <c r="K7356" t="s">
        <v>16511</v>
      </c>
      <c r="L7356">
        <v>150</v>
      </c>
      <c r="M7356">
        <v>150</v>
      </c>
    </row>
    <row r="7357" spans="1:13" x14ac:dyDescent="0.25">
      <c r="A7357" t="s">
        <v>9573</v>
      </c>
      <c r="B7357" t="s">
        <v>15123</v>
      </c>
      <c r="C7357">
        <v>9</v>
      </c>
      <c r="D7357" t="s">
        <v>19</v>
      </c>
      <c r="E7357" t="s">
        <v>2182</v>
      </c>
      <c r="F7357">
        <v>4</v>
      </c>
      <c r="G7357" t="s">
        <v>17</v>
      </c>
      <c r="H7357" t="s">
        <v>5</v>
      </c>
      <c r="I7357" t="s">
        <v>54</v>
      </c>
      <c r="J7357">
        <v>140</v>
      </c>
      <c r="K7357" t="s">
        <v>16507</v>
      </c>
      <c r="L7357">
        <v>100</v>
      </c>
      <c r="M7357">
        <v>150</v>
      </c>
    </row>
    <row r="7358" spans="1:13" x14ac:dyDescent="0.25">
      <c r="A7358" t="s">
        <v>9574</v>
      </c>
      <c r="B7358" t="s">
        <v>15360</v>
      </c>
      <c r="C7358">
        <v>11</v>
      </c>
      <c r="D7358" t="s">
        <v>19</v>
      </c>
      <c r="E7358" t="s">
        <v>9575</v>
      </c>
      <c r="F7358">
        <v>2</v>
      </c>
      <c r="G7358" t="s">
        <v>17</v>
      </c>
      <c r="H7358" t="s">
        <v>6</v>
      </c>
      <c r="I7358" t="s">
        <v>1003</v>
      </c>
      <c r="J7358">
        <v>135</v>
      </c>
      <c r="K7358" t="s">
        <v>16507</v>
      </c>
      <c r="L7358">
        <v>100</v>
      </c>
      <c r="M7358">
        <v>150</v>
      </c>
    </row>
    <row r="7359" spans="1:13" x14ac:dyDescent="0.25">
      <c r="A7359" t="s">
        <v>9576</v>
      </c>
      <c r="B7359" t="s">
        <v>15917</v>
      </c>
      <c r="C7359">
        <v>13</v>
      </c>
      <c r="D7359" t="s">
        <v>12</v>
      </c>
      <c r="E7359" t="s">
        <v>2231</v>
      </c>
      <c r="F7359">
        <v>45</v>
      </c>
      <c r="G7359" t="s">
        <v>13</v>
      </c>
      <c r="H7359" t="s">
        <v>6</v>
      </c>
      <c r="I7359" t="s">
        <v>1003</v>
      </c>
      <c r="J7359">
        <v>135</v>
      </c>
      <c r="K7359" t="s">
        <v>16509</v>
      </c>
      <c r="L7359">
        <v>175</v>
      </c>
      <c r="M7359">
        <v>200</v>
      </c>
    </row>
    <row r="7360" spans="1:13" x14ac:dyDescent="0.25">
      <c r="A7360" t="s">
        <v>9577</v>
      </c>
      <c r="B7360" t="s">
        <v>12781</v>
      </c>
      <c r="C7360">
        <v>13</v>
      </c>
      <c r="D7360" t="s">
        <v>12</v>
      </c>
      <c r="E7360" t="s">
        <v>2196</v>
      </c>
      <c r="F7360">
        <v>31.5</v>
      </c>
      <c r="G7360" t="s">
        <v>13</v>
      </c>
      <c r="H7360" t="s">
        <v>7</v>
      </c>
      <c r="I7360" t="s">
        <v>52</v>
      </c>
      <c r="J7360">
        <v>100</v>
      </c>
      <c r="K7360" t="s">
        <v>16509</v>
      </c>
      <c r="L7360">
        <v>175</v>
      </c>
      <c r="M7360">
        <v>200</v>
      </c>
    </row>
    <row r="7361" spans="1:13" x14ac:dyDescent="0.25">
      <c r="A7361" t="s">
        <v>895</v>
      </c>
      <c r="B7361" t="s">
        <v>5308</v>
      </c>
      <c r="C7361">
        <v>10</v>
      </c>
      <c r="D7361" t="s">
        <v>12</v>
      </c>
      <c r="E7361" t="s">
        <v>2190</v>
      </c>
      <c r="F7361">
        <v>46</v>
      </c>
      <c r="G7361" t="s">
        <v>13</v>
      </c>
      <c r="H7361" t="s">
        <v>7</v>
      </c>
      <c r="I7361">
        <v>0</v>
      </c>
      <c r="J7361">
        <v>100</v>
      </c>
      <c r="K7361" t="s">
        <v>16509</v>
      </c>
      <c r="L7361">
        <v>175</v>
      </c>
      <c r="M7361">
        <v>150</v>
      </c>
    </row>
    <row r="7362" spans="1:13" x14ac:dyDescent="0.25">
      <c r="A7362" t="s">
        <v>1878</v>
      </c>
      <c r="B7362" t="s">
        <v>5634</v>
      </c>
      <c r="C7362">
        <v>4</v>
      </c>
      <c r="D7362" t="s">
        <v>19</v>
      </c>
      <c r="E7362" t="s">
        <v>2177</v>
      </c>
      <c r="F7362">
        <v>6.5</v>
      </c>
      <c r="G7362" t="s">
        <v>15</v>
      </c>
      <c r="H7362" t="s">
        <v>6</v>
      </c>
      <c r="I7362">
        <v>0</v>
      </c>
      <c r="J7362">
        <v>135</v>
      </c>
      <c r="K7362" t="s">
        <v>16512</v>
      </c>
      <c r="L7362">
        <v>120</v>
      </c>
      <c r="M7362">
        <v>0</v>
      </c>
    </row>
    <row r="7363" spans="1:13" x14ac:dyDescent="0.25">
      <c r="A7363" t="s">
        <v>9580</v>
      </c>
      <c r="B7363" t="s">
        <v>13537</v>
      </c>
      <c r="C7363">
        <v>2</v>
      </c>
      <c r="D7363" t="s">
        <v>19</v>
      </c>
      <c r="E7363" t="s">
        <v>2223</v>
      </c>
      <c r="F7363">
        <v>8</v>
      </c>
      <c r="G7363" t="s">
        <v>13</v>
      </c>
      <c r="H7363" t="s">
        <v>4</v>
      </c>
      <c r="I7363">
        <v>0</v>
      </c>
      <c r="J7363">
        <v>110</v>
      </c>
      <c r="K7363" t="s">
        <v>16508</v>
      </c>
      <c r="L7363">
        <v>140</v>
      </c>
      <c r="M7363">
        <v>0</v>
      </c>
    </row>
    <row r="7364" spans="1:13" x14ac:dyDescent="0.25">
      <c r="A7364" t="s">
        <v>9581</v>
      </c>
      <c r="B7364" t="s">
        <v>13887</v>
      </c>
      <c r="C7364">
        <v>5</v>
      </c>
      <c r="D7364" t="s">
        <v>12</v>
      </c>
      <c r="E7364" t="s">
        <v>2207</v>
      </c>
      <c r="F7364">
        <v>40</v>
      </c>
      <c r="G7364" t="s">
        <v>13</v>
      </c>
      <c r="H7364" t="s">
        <v>3</v>
      </c>
      <c r="I7364" t="s">
        <v>32</v>
      </c>
      <c r="J7364">
        <v>120</v>
      </c>
      <c r="K7364" t="s">
        <v>16509</v>
      </c>
      <c r="L7364">
        <v>175</v>
      </c>
      <c r="M7364">
        <v>100</v>
      </c>
    </row>
    <row r="7365" spans="1:13" x14ac:dyDescent="0.25">
      <c r="A7365" t="s">
        <v>9582</v>
      </c>
      <c r="B7365" t="s">
        <v>3567</v>
      </c>
      <c r="C7365">
        <v>8</v>
      </c>
      <c r="D7365" t="s">
        <v>19</v>
      </c>
      <c r="E7365" t="s">
        <v>2198</v>
      </c>
      <c r="F7365">
        <v>8</v>
      </c>
      <c r="G7365" t="s">
        <v>13</v>
      </c>
      <c r="H7365" t="s">
        <v>6</v>
      </c>
      <c r="I7365" t="s">
        <v>359</v>
      </c>
      <c r="J7365">
        <v>135</v>
      </c>
      <c r="K7365" t="s">
        <v>16508</v>
      </c>
      <c r="L7365">
        <v>140</v>
      </c>
      <c r="M7365">
        <v>150</v>
      </c>
    </row>
    <row r="7366" spans="1:13" x14ac:dyDescent="0.25">
      <c r="A7366" t="s">
        <v>9583</v>
      </c>
      <c r="B7366" t="s">
        <v>15918</v>
      </c>
      <c r="C7366">
        <v>9</v>
      </c>
      <c r="D7366" t="s">
        <v>12</v>
      </c>
      <c r="E7366" t="s">
        <v>2247</v>
      </c>
      <c r="F7366">
        <v>33</v>
      </c>
      <c r="G7366" t="s">
        <v>13</v>
      </c>
      <c r="H7366" t="s">
        <v>4</v>
      </c>
      <c r="I7366" t="s">
        <v>359</v>
      </c>
      <c r="J7366">
        <v>110</v>
      </c>
      <c r="K7366" t="s">
        <v>16509</v>
      </c>
      <c r="L7366">
        <v>175</v>
      </c>
      <c r="M7366">
        <v>150</v>
      </c>
    </row>
    <row r="7367" spans="1:13" x14ac:dyDescent="0.25">
      <c r="A7367" t="s">
        <v>9584</v>
      </c>
      <c r="B7367" t="s">
        <v>15564</v>
      </c>
      <c r="C7367">
        <v>8</v>
      </c>
      <c r="D7367" t="s">
        <v>19</v>
      </c>
      <c r="E7367" t="s">
        <v>2210</v>
      </c>
      <c r="F7367">
        <v>8</v>
      </c>
      <c r="G7367" t="s">
        <v>13</v>
      </c>
      <c r="H7367" t="s">
        <v>7</v>
      </c>
      <c r="I7367">
        <v>0</v>
      </c>
      <c r="J7367">
        <v>100</v>
      </c>
      <c r="K7367" t="s">
        <v>16508</v>
      </c>
      <c r="L7367">
        <v>140</v>
      </c>
      <c r="M7367">
        <v>150</v>
      </c>
    </row>
    <row r="7368" spans="1:13" x14ac:dyDescent="0.25">
      <c r="A7368" t="s">
        <v>9585</v>
      </c>
      <c r="B7368" t="s">
        <v>15919</v>
      </c>
      <c r="C7368">
        <v>12</v>
      </c>
      <c r="D7368" t="s">
        <v>19</v>
      </c>
      <c r="E7368" t="s">
        <v>2207</v>
      </c>
      <c r="F7368">
        <v>8.5</v>
      </c>
      <c r="G7368" t="s">
        <v>13</v>
      </c>
      <c r="H7368" t="s">
        <v>6</v>
      </c>
      <c r="I7368">
        <v>0</v>
      </c>
      <c r="J7368">
        <v>135</v>
      </c>
      <c r="K7368" t="s">
        <v>16508</v>
      </c>
      <c r="L7368">
        <v>140</v>
      </c>
      <c r="M7368">
        <v>150</v>
      </c>
    </row>
    <row r="7369" spans="1:13" x14ac:dyDescent="0.25">
      <c r="A7369" t="s">
        <v>1994</v>
      </c>
      <c r="B7369" t="s">
        <v>13651</v>
      </c>
      <c r="C7369">
        <v>5</v>
      </c>
      <c r="D7369" t="s">
        <v>19</v>
      </c>
      <c r="E7369" t="s">
        <v>2207</v>
      </c>
      <c r="F7369">
        <v>8</v>
      </c>
      <c r="G7369" t="s">
        <v>13</v>
      </c>
      <c r="H7369" t="s">
        <v>7</v>
      </c>
      <c r="I7369" t="s">
        <v>359</v>
      </c>
      <c r="J7369">
        <v>100</v>
      </c>
      <c r="K7369" t="s">
        <v>16508</v>
      </c>
      <c r="L7369">
        <v>140</v>
      </c>
      <c r="M7369">
        <v>100</v>
      </c>
    </row>
    <row r="7370" spans="1:13" x14ac:dyDescent="0.25">
      <c r="A7370" t="s">
        <v>9586</v>
      </c>
      <c r="B7370" t="s">
        <v>15639</v>
      </c>
      <c r="C7370">
        <v>8</v>
      </c>
      <c r="D7370" t="s">
        <v>12</v>
      </c>
      <c r="E7370" t="s">
        <v>2302</v>
      </c>
      <c r="F7370">
        <v>14</v>
      </c>
      <c r="G7370" t="s">
        <v>15</v>
      </c>
      <c r="H7370" t="s">
        <v>3</v>
      </c>
      <c r="I7370">
        <v>0</v>
      </c>
      <c r="J7370">
        <v>120</v>
      </c>
      <c r="K7370" t="s">
        <v>16511</v>
      </c>
      <c r="L7370">
        <v>150</v>
      </c>
      <c r="M7370">
        <v>150</v>
      </c>
    </row>
    <row r="7371" spans="1:13" x14ac:dyDescent="0.25">
      <c r="A7371" t="s">
        <v>9587</v>
      </c>
      <c r="B7371" t="s">
        <v>15920</v>
      </c>
      <c r="C7371">
        <v>8</v>
      </c>
      <c r="D7371" t="s">
        <v>12</v>
      </c>
      <c r="E7371" t="s">
        <v>2207</v>
      </c>
      <c r="F7371">
        <v>3</v>
      </c>
      <c r="G7371" t="s">
        <v>17</v>
      </c>
      <c r="H7371" t="s">
        <v>7</v>
      </c>
      <c r="I7371" t="s">
        <v>52</v>
      </c>
      <c r="J7371">
        <v>100</v>
      </c>
      <c r="K7371" t="s">
        <v>16510</v>
      </c>
      <c r="L7371">
        <v>125</v>
      </c>
      <c r="M7371">
        <v>150</v>
      </c>
    </row>
    <row r="7372" spans="1:13" x14ac:dyDescent="0.25">
      <c r="A7372" t="s">
        <v>9588</v>
      </c>
      <c r="B7372" t="s">
        <v>15522</v>
      </c>
      <c r="C7372">
        <v>4</v>
      </c>
      <c r="D7372" t="s">
        <v>12</v>
      </c>
      <c r="E7372" t="s">
        <v>2191</v>
      </c>
      <c r="F7372">
        <v>22</v>
      </c>
      <c r="G7372" t="s">
        <v>15</v>
      </c>
      <c r="H7372" t="s">
        <v>5</v>
      </c>
      <c r="I7372">
        <v>0</v>
      </c>
      <c r="J7372">
        <v>140</v>
      </c>
      <c r="K7372" t="s">
        <v>16511</v>
      </c>
      <c r="L7372">
        <v>150</v>
      </c>
      <c r="M7372">
        <v>0</v>
      </c>
    </row>
    <row r="7373" spans="1:13" x14ac:dyDescent="0.25">
      <c r="A7373" t="s">
        <v>9589</v>
      </c>
      <c r="B7373" t="s">
        <v>14932</v>
      </c>
      <c r="C7373">
        <v>6</v>
      </c>
      <c r="D7373" t="s">
        <v>12</v>
      </c>
      <c r="E7373" t="s">
        <v>2263</v>
      </c>
      <c r="F7373">
        <v>45</v>
      </c>
      <c r="G7373" t="s">
        <v>13</v>
      </c>
      <c r="H7373" t="s">
        <v>5</v>
      </c>
      <c r="I7373" t="s">
        <v>32</v>
      </c>
      <c r="J7373">
        <v>140</v>
      </c>
      <c r="K7373" t="s">
        <v>16509</v>
      </c>
      <c r="L7373">
        <v>175</v>
      </c>
      <c r="M7373">
        <v>100</v>
      </c>
    </row>
    <row r="7374" spans="1:13" x14ac:dyDescent="0.25">
      <c r="A7374" t="s">
        <v>1201</v>
      </c>
      <c r="B7374" t="s">
        <v>14772</v>
      </c>
      <c r="C7374">
        <v>15</v>
      </c>
      <c r="D7374" t="s">
        <v>19</v>
      </c>
      <c r="E7374" t="s">
        <v>2200</v>
      </c>
      <c r="F7374">
        <v>4</v>
      </c>
      <c r="G7374" t="s">
        <v>17</v>
      </c>
      <c r="H7374" t="s">
        <v>6</v>
      </c>
      <c r="I7374" t="s">
        <v>456</v>
      </c>
      <c r="J7374">
        <v>135</v>
      </c>
      <c r="K7374" t="s">
        <v>16507</v>
      </c>
      <c r="L7374">
        <v>100</v>
      </c>
      <c r="M7374">
        <v>200</v>
      </c>
    </row>
    <row r="7375" spans="1:13" x14ac:dyDescent="0.25">
      <c r="A7375" t="s">
        <v>9590</v>
      </c>
      <c r="B7375" t="s">
        <v>15208</v>
      </c>
      <c r="C7375">
        <v>6</v>
      </c>
      <c r="D7375" t="s">
        <v>19</v>
      </c>
      <c r="E7375" t="s">
        <v>2226</v>
      </c>
      <c r="F7375">
        <v>8</v>
      </c>
      <c r="G7375" t="s">
        <v>13</v>
      </c>
      <c r="H7375" t="s">
        <v>3</v>
      </c>
      <c r="I7375" t="s">
        <v>32</v>
      </c>
      <c r="J7375">
        <v>120</v>
      </c>
      <c r="K7375" t="s">
        <v>16508</v>
      </c>
      <c r="L7375">
        <v>140</v>
      </c>
      <c r="M7375">
        <v>100</v>
      </c>
    </row>
    <row r="7376" spans="1:13" x14ac:dyDescent="0.25">
      <c r="A7376" t="s">
        <v>9591</v>
      </c>
      <c r="B7376" t="s">
        <v>8212</v>
      </c>
      <c r="C7376">
        <v>11</v>
      </c>
      <c r="D7376" t="s">
        <v>12</v>
      </c>
      <c r="E7376" t="s">
        <v>2186</v>
      </c>
      <c r="F7376">
        <v>17</v>
      </c>
      <c r="G7376" t="s">
        <v>15</v>
      </c>
      <c r="H7376" t="s">
        <v>6</v>
      </c>
      <c r="I7376" t="s">
        <v>1003</v>
      </c>
      <c r="J7376">
        <v>135</v>
      </c>
      <c r="K7376" t="s">
        <v>16511</v>
      </c>
      <c r="L7376">
        <v>150</v>
      </c>
      <c r="M7376">
        <v>150</v>
      </c>
    </row>
    <row r="7377" spans="1:13" x14ac:dyDescent="0.25">
      <c r="A7377" t="s">
        <v>9593</v>
      </c>
      <c r="B7377" t="s">
        <v>14900</v>
      </c>
      <c r="C7377">
        <v>11</v>
      </c>
      <c r="D7377" t="s">
        <v>12</v>
      </c>
      <c r="E7377" t="s">
        <v>2186</v>
      </c>
      <c r="F7377">
        <v>18</v>
      </c>
      <c r="G7377" t="s">
        <v>15</v>
      </c>
      <c r="H7377" t="s">
        <v>4</v>
      </c>
      <c r="I7377" t="s">
        <v>55</v>
      </c>
      <c r="J7377">
        <v>110</v>
      </c>
      <c r="K7377" t="s">
        <v>16511</v>
      </c>
      <c r="L7377">
        <v>150</v>
      </c>
      <c r="M7377">
        <v>150</v>
      </c>
    </row>
    <row r="7378" spans="1:13" x14ac:dyDescent="0.25">
      <c r="A7378" t="s">
        <v>9594</v>
      </c>
      <c r="B7378" t="s">
        <v>12974</v>
      </c>
      <c r="C7378">
        <v>10</v>
      </c>
      <c r="D7378" t="s">
        <v>12</v>
      </c>
      <c r="E7378" t="s">
        <v>2182</v>
      </c>
      <c r="F7378">
        <v>31</v>
      </c>
      <c r="G7378" t="s">
        <v>13</v>
      </c>
      <c r="H7378" t="s">
        <v>6</v>
      </c>
      <c r="I7378" t="s">
        <v>1096</v>
      </c>
      <c r="J7378">
        <v>135</v>
      </c>
      <c r="K7378" t="s">
        <v>16509</v>
      </c>
      <c r="L7378">
        <v>175</v>
      </c>
      <c r="M7378">
        <v>150</v>
      </c>
    </row>
    <row r="7379" spans="1:13" x14ac:dyDescent="0.25">
      <c r="A7379" t="s">
        <v>9596</v>
      </c>
      <c r="B7379" t="s">
        <v>14305</v>
      </c>
      <c r="C7379">
        <v>7</v>
      </c>
      <c r="D7379" t="s">
        <v>12</v>
      </c>
      <c r="E7379" t="s">
        <v>2226</v>
      </c>
      <c r="F7379">
        <v>40</v>
      </c>
      <c r="G7379" t="s">
        <v>13</v>
      </c>
      <c r="H7379" t="s">
        <v>5</v>
      </c>
      <c r="I7379">
        <v>0</v>
      </c>
      <c r="J7379">
        <v>140</v>
      </c>
      <c r="K7379" t="s">
        <v>16509</v>
      </c>
      <c r="L7379">
        <v>175</v>
      </c>
      <c r="M7379">
        <v>100</v>
      </c>
    </row>
    <row r="7380" spans="1:13" x14ac:dyDescent="0.25">
      <c r="A7380" t="s">
        <v>9597</v>
      </c>
      <c r="B7380" t="s">
        <v>15921</v>
      </c>
      <c r="C7380">
        <v>12</v>
      </c>
      <c r="D7380" t="s">
        <v>12</v>
      </c>
      <c r="E7380" t="s">
        <v>2241</v>
      </c>
      <c r="F7380">
        <v>13</v>
      </c>
      <c r="G7380" t="s">
        <v>15</v>
      </c>
      <c r="H7380" t="s">
        <v>6</v>
      </c>
      <c r="I7380" t="s">
        <v>1093</v>
      </c>
      <c r="J7380">
        <v>135</v>
      </c>
      <c r="K7380" t="s">
        <v>16511</v>
      </c>
      <c r="L7380">
        <v>150</v>
      </c>
      <c r="M7380">
        <v>150</v>
      </c>
    </row>
    <row r="7381" spans="1:13" x14ac:dyDescent="0.25">
      <c r="A7381" t="s">
        <v>9598</v>
      </c>
      <c r="B7381" t="s">
        <v>14898</v>
      </c>
      <c r="C7381">
        <v>10</v>
      </c>
      <c r="D7381" t="s">
        <v>12</v>
      </c>
      <c r="E7381" t="s">
        <v>2182</v>
      </c>
      <c r="F7381">
        <v>40</v>
      </c>
      <c r="G7381" t="s">
        <v>13</v>
      </c>
      <c r="H7381" t="s">
        <v>7</v>
      </c>
      <c r="I7381" t="s">
        <v>1003</v>
      </c>
      <c r="J7381">
        <v>100</v>
      </c>
      <c r="K7381" t="s">
        <v>16509</v>
      </c>
      <c r="L7381">
        <v>175</v>
      </c>
      <c r="M7381">
        <v>150</v>
      </c>
    </row>
    <row r="7382" spans="1:13" x14ac:dyDescent="0.25">
      <c r="A7382" t="s">
        <v>9599</v>
      </c>
      <c r="B7382" t="s">
        <v>15097</v>
      </c>
      <c r="C7382">
        <v>7</v>
      </c>
      <c r="D7382" t="s">
        <v>19</v>
      </c>
      <c r="E7382" t="s">
        <v>2226</v>
      </c>
      <c r="F7382">
        <v>10</v>
      </c>
      <c r="G7382" t="s">
        <v>13</v>
      </c>
      <c r="H7382" t="s">
        <v>4</v>
      </c>
      <c r="I7382" t="s">
        <v>54</v>
      </c>
      <c r="J7382">
        <v>110</v>
      </c>
      <c r="K7382" t="s">
        <v>16508</v>
      </c>
      <c r="L7382">
        <v>140</v>
      </c>
      <c r="M7382">
        <v>100</v>
      </c>
    </row>
    <row r="7383" spans="1:13" x14ac:dyDescent="0.25">
      <c r="A7383" t="s">
        <v>9600</v>
      </c>
      <c r="B7383" t="s">
        <v>15077</v>
      </c>
      <c r="C7383">
        <v>2</v>
      </c>
      <c r="D7383" t="s">
        <v>19</v>
      </c>
      <c r="E7383" t="s">
        <v>2311</v>
      </c>
      <c r="F7383">
        <v>10</v>
      </c>
      <c r="G7383" t="s">
        <v>13</v>
      </c>
      <c r="H7383" t="s">
        <v>3</v>
      </c>
      <c r="I7383" t="s">
        <v>359</v>
      </c>
      <c r="J7383">
        <v>120</v>
      </c>
      <c r="K7383" t="s">
        <v>16508</v>
      </c>
      <c r="L7383">
        <v>140</v>
      </c>
      <c r="M7383">
        <v>0</v>
      </c>
    </row>
    <row r="7384" spans="1:13" x14ac:dyDescent="0.25">
      <c r="A7384" t="s">
        <v>1906</v>
      </c>
      <c r="B7384" t="s">
        <v>4104</v>
      </c>
      <c r="C7384">
        <v>8</v>
      </c>
      <c r="D7384" t="s">
        <v>19</v>
      </c>
      <c r="E7384" t="s">
        <v>2340</v>
      </c>
      <c r="F7384">
        <v>6</v>
      </c>
      <c r="G7384" t="s">
        <v>15</v>
      </c>
      <c r="H7384" t="s">
        <v>7</v>
      </c>
      <c r="I7384" t="s">
        <v>1093</v>
      </c>
      <c r="J7384">
        <v>100</v>
      </c>
      <c r="K7384" t="s">
        <v>16512</v>
      </c>
      <c r="L7384">
        <v>120</v>
      </c>
      <c r="M7384">
        <v>150</v>
      </c>
    </row>
    <row r="7385" spans="1:13" x14ac:dyDescent="0.25">
      <c r="A7385" t="s">
        <v>9601</v>
      </c>
      <c r="B7385" t="s">
        <v>14470</v>
      </c>
      <c r="C7385">
        <v>4</v>
      </c>
      <c r="D7385" t="s">
        <v>12</v>
      </c>
      <c r="E7385" t="s">
        <v>2233</v>
      </c>
      <c r="F7385">
        <v>31.5</v>
      </c>
      <c r="G7385" t="s">
        <v>13</v>
      </c>
      <c r="H7385" t="s">
        <v>5</v>
      </c>
      <c r="I7385" t="s">
        <v>55</v>
      </c>
      <c r="J7385">
        <v>140</v>
      </c>
      <c r="K7385" t="s">
        <v>16509</v>
      </c>
      <c r="L7385">
        <v>175</v>
      </c>
      <c r="M7385">
        <v>0</v>
      </c>
    </row>
    <row r="7386" spans="1:13" x14ac:dyDescent="0.25">
      <c r="A7386" t="s">
        <v>1576</v>
      </c>
      <c r="B7386" t="s">
        <v>14417</v>
      </c>
      <c r="C7386">
        <v>6</v>
      </c>
      <c r="D7386" t="s">
        <v>12</v>
      </c>
      <c r="E7386" t="s">
        <v>2182</v>
      </c>
      <c r="F7386">
        <v>39</v>
      </c>
      <c r="G7386" t="s">
        <v>13</v>
      </c>
      <c r="H7386" t="s">
        <v>3</v>
      </c>
      <c r="I7386" t="s">
        <v>52</v>
      </c>
      <c r="J7386">
        <v>120</v>
      </c>
      <c r="K7386" t="s">
        <v>16509</v>
      </c>
      <c r="L7386">
        <v>175</v>
      </c>
      <c r="M7386">
        <v>100</v>
      </c>
    </row>
    <row r="7387" spans="1:13" x14ac:dyDescent="0.25">
      <c r="A7387" t="s">
        <v>9602</v>
      </c>
      <c r="B7387" t="s">
        <v>14616</v>
      </c>
      <c r="C7387">
        <v>8</v>
      </c>
      <c r="D7387" t="s">
        <v>19</v>
      </c>
      <c r="E7387" t="s">
        <v>2234</v>
      </c>
      <c r="F7387">
        <v>3</v>
      </c>
      <c r="G7387" t="s">
        <v>17</v>
      </c>
      <c r="H7387" t="s">
        <v>5</v>
      </c>
      <c r="I7387" t="s">
        <v>1003</v>
      </c>
      <c r="J7387">
        <v>140</v>
      </c>
      <c r="K7387" t="s">
        <v>16507</v>
      </c>
      <c r="L7387">
        <v>100</v>
      </c>
      <c r="M7387">
        <v>150</v>
      </c>
    </row>
    <row r="7388" spans="1:13" x14ac:dyDescent="0.25">
      <c r="A7388" t="s">
        <v>1410</v>
      </c>
      <c r="B7388" t="s">
        <v>15663</v>
      </c>
      <c r="C7388">
        <v>9</v>
      </c>
      <c r="D7388" t="s">
        <v>12</v>
      </c>
      <c r="E7388" t="s">
        <v>2182</v>
      </c>
      <c r="F7388">
        <v>31.5</v>
      </c>
      <c r="G7388" t="s">
        <v>13</v>
      </c>
      <c r="H7388" t="s">
        <v>7</v>
      </c>
      <c r="I7388" t="s">
        <v>32</v>
      </c>
      <c r="J7388">
        <v>100</v>
      </c>
      <c r="K7388" t="s">
        <v>16509</v>
      </c>
      <c r="L7388">
        <v>175</v>
      </c>
      <c r="M7388">
        <v>150</v>
      </c>
    </row>
    <row r="7389" spans="1:13" x14ac:dyDescent="0.25">
      <c r="A7389" t="s">
        <v>9603</v>
      </c>
      <c r="B7389" t="s">
        <v>2482</v>
      </c>
      <c r="C7389">
        <v>10</v>
      </c>
      <c r="D7389" t="s">
        <v>12</v>
      </c>
      <c r="E7389" t="s">
        <v>2241</v>
      </c>
      <c r="F7389">
        <v>21</v>
      </c>
      <c r="G7389" t="s">
        <v>15</v>
      </c>
      <c r="H7389" t="s">
        <v>4</v>
      </c>
      <c r="I7389" t="s">
        <v>52</v>
      </c>
      <c r="J7389">
        <v>110</v>
      </c>
      <c r="K7389" t="s">
        <v>16511</v>
      </c>
      <c r="L7389">
        <v>150</v>
      </c>
      <c r="M7389">
        <v>150</v>
      </c>
    </row>
    <row r="7390" spans="1:13" x14ac:dyDescent="0.25">
      <c r="A7390" t="s">
        <v>2152</v>
      </c>
      <c r="B7390" t="s">
        <v>15714</v>
      </c>
      <c r="C7390">
        <v>1</v>
      </c>
      <c r="D7390" t="s">
        <v>19</v>
      </c>
      <c r="E7390" t="s">
        <v>2340</v>
      </c>
      <c r="F7390">
        <v>8.5</v>
      </c>
      <c r="G7390" t="s">
        <v>13</v>
      </c>
      <c r="H7390" t="s">
        <v>3</v>
      </c>
      <c r="I7390" t="s">
        <v>359</v>
      </c>
      <c r="J7390">
        <v>120</v>
      </c>
      <c r="K7390" t="s">
        <v>16508</v>
      </c>
      <c r="L7390">
        <v>140</v>
      </c>
      <c r="M7390">
        <v>0</v>
      </c>
    </row>
    <row r="7391" spans="1:13" x14ac:dyDescent="0.25">
      <c r="A7391" t="s">
        <v>9605</v>
      </c>
      <c r="B7391" t="s">
        <v>13867</v>
      </c>
      <c r="C7391">
        <v>7</v>
      </c>
      <c r="D7391" t="s">
        <v>12</v>
      </c>
      <c r="E7391" t="s">
        <v>2191</v>
      </c>
      <c r="F7391">
        <v>25</v>
      </c>
      <c r="G7391" t="s">
        <v>15</v>
      </c>
      <c r="H7391" t="s">
        <v>6</v>
      </c>
      <c r="I7391">
        <v>0</v>
      </c>
      <c r="J7391">
        <v>135</v>
      </c>
      <c r="K7391" t="s">
        <v>16511</v>
      </c>
      <c r="L7391">
        <v>150</v>
      </c>
      <c r="M7391">
        <v>100</v>
      </c>
    </row>
    <row r="7392" spans="1:13" x14ac:dyDescent="0.25">
      <c r="A7392" t="s">
        <v>9606</v>
      </c>
      <c r="B7392" t="s">
        <v>4291</v>
      </c>
      <c r="C7392">
        <v>2</v>
      </c>
      <c r="D7392" t="s">
        <v>12</v>
      </c>
      <c r="E7392" t="s">
        <v>2190</v>
      </c>
      <c r="F7392">
        <v>19</v>
      </c>
      <c r="G7392" t="s">
        <v>15</v>
      </c>
      <c r="H7392" t="s">
        <v>4</v>
      </c>
      <c r="I7392" t="s">
        <v>52</v>
      </c>
      <c r="J7392">
        <v>110</v>
      </c>
      <c r="K7392" t="s">
        <v>16511</v>
      </c>
      <c r="L7392">
        <v>150</v>
      </c>
      <c r="M7392">
        <v>0</v>
      </c>
    </row>
    <row r="7393" spans="1:13" x14ac:dyDescent="0.25">
      <c r="A7393" t="s">
        <v>1982</v>
      </c>
      <c r="B7393" t="s">
        <v>15922</v>
      </c>
      <c r="C7393">
        <v>11</v>
      </c>
      <c r="D7393" t="s">
        <v>12</v>
      </c>
      <c r="E7393" t="s">
        <v>2241</v>
      </c>
      <c r="F7393">
        <v>7</v>
      </c>
      <c r="G7393" t="s">
        <v>17</v>
      </c>
      <c r="H7393" t="s">
        <v>5</v>
      </c>
      <c r="I7393" t="s">
        <v>359</v>
      </c>
      <c r="J7393">
        <v>140</v>
      </c>
      <c r="K7393" t="s">
        <v>16510</v>
      </c>
      <c r="L7393">
        <v>125</v>
      </c>
      <c r="M7393">
        <v>150</v>
      </c>
    </row>
    <row r="7394" spans="1:13" x14ac:dyDescent="0.25">
      <c r="A7394" t="s">
        <v>9608</v>
      </c>
      <c r="B7394" t="s">
        <v>14139</v>
      </c>
      <c r="C7394">
        <v>4</v>
      </c>
      <c r="D7394" t="s">
        <v>19</v>
      </c>
      <c r="E7394" t="s">
        <v>2198</v>
      </c>
      <c r="F7394">
        <v>3</v>
      </c>
      <c r="G7394" t="s">
        <v>17</v>
      </c>
      <c r="H7394" t="s">
        <v>4</v>
      </c>
      <c r="I7394" t="s">
        <v>1093</v>
      </c>
      <c r="J7394">
        <v>110</v>
      </c>
      <c r="K7394" t="s">
        <v>16507</v>
      </c>
      <c r="L7394">
        <v>100</v>
      </c>
      <c r="M7394">
        <v>0</v>
      </c>
    </row>
    <row r="7395" spans="1:13" x14ac:dyDescent="0.25">
      <c r="A7395" t="s">
        <v>9609</v>
      </c>
      <c r="B7395" t="s">
        <v>5472</v>
      </c>
      <c r="C7395">
        <v>5</v>
      </c>
      <c r="D7395" t="s">
        <v>12</v>
      </c>
      <c r="E7395" t="s">
        <v>2325</v>
      </c>
      <c r="F7395">
        <v>25</v>
      </c>
      <c r="G7395" t="s">
        <v>15</v>
      </c>
      <c r="H7395" t="s">
        <v>7</v>
      </c>
      <c r="I7395" t="s">
        <v>32</v>
      </c>
      <c r="J7395">
        <v>100</v>
      </c>
      <c r="K7395" t="s">
        <v>16511</v>
      </c>
      <c r="L7395">
        <v>150</v>
      </c>
      <c r="M7395">
        <v>100</v>
      </c>
    </row>
    <row r="7396" spans="1:13" x14ac:dyDescent="0.25">
      <c r="A7396" t="s">
        <v>9610</v>
      </c>
      <c r="B7396" t="s">
        <v>15923</v>
      </c>
      <c r="C7396">
        <v>12</v>
      </c>
      <c r="D7396" t="s">
        <v>12</v>
      </c>
      <c r="E7396" t="s">
        <v>2280</v>
      </c>
      <c r="F7396">
        <v>18</v>
      </c>
      <c r="G7396" t="s">
        <v>15</v>
      </c>
      <c r="H7396" t="s">
        <v>4</v>
      </c>
      <c r="I7396" t="s">
        <v>2168</v>
      </c>
      <c r="J7396">
        <v>110</v>
      </c>
      <c r="K7396" t="s">
        <v>16511</v>
      </c>
      <c r="L7396">
        <v>150</v>
      </c>
      <c r="M7396">
        <v>150</v>
      </c>
    </row>
    <row r="7397" spans="1:13" x14ac:dyDescent="0.25">
      <c r="A7397" t="s">
        <v>9611</v>
      </c>
      <c r="B7397" t="s">
        <v>3271</v>
      </c>
      <c r="C7397">
        <v>6</v>
      </c>
      <c r="D7397" t="s">
        <v>12</v>
      </c>
      <c r="E7397" t="s">
        <v>2182</v>
      </c>
      <c r="F7397">
        <v>43</v>
      </c>
      <c r="G7397" t="s">
        <v>13</v>
      </c>
      <c r="H7397" t="s">
        <v>6</v>
      </c>
      <c r="I7397" t="s">
        <v>359</v>
      </c>
      <c r="J7397">
        <v>135</v>
      </c>
      <c r="K7397" t="s">
        <v>16509</v>
      </c>
      <c r="L7397">
        <v>175</v>
      </c>
      <c r="M7397">
        <v>100</v>
      </c>
    </row>
    <row r="7398" spans="1:13" x14ac:dyDescent="0.25">
      <c r="A7398" t="s">
        <v>9612</v>
      </c>
      <c r="B7398" t="s">
        <v>13918</v>
      </c>
      <c r="C7398">
        <v>7</v>
      </c>
      <c r="D7398" t="s">
        <v>19</v>
      </c>
      <c r="E7398" t="s">
        <v>2198</v>
      </c>
      <c r="F7398">
        <v>6</v>
      </c>
      <c r="G7398" t="s">
        <v>15</v>
      </c>
      <c r="H7398" t="s">
        <v>5</v>
      </c>
      <c r="I7398" t="s">
        <v>32</v>
      </c>
      <c r="J7398">
        <v>140</v>
      </c>
      <c r="K7398" t="s">
        <v>16512</v>
      </c>
      <c r="L7398">
        <v>120</v>
      </c>
      <c r="M7398">
        <v>100</v>
      </c>
    </row>
    <row r="7399" spans="1:13" x14ac:dyDescent="0.25">
      <c r="A7399" t="s">
        <v>9613</v>
      </c>
      <c r="B7399" t="s">
        <v>13860</v>
      </c>
      <c r="C7399">
        <v>8</v>
      </c>
      <c r="D7399" t="s">
        <v>19</v>
      </c>
      <c r="E7399" t="s">
        <v>2226</v>
      </c>
      <c r="F7399">
        <v>6.5</v>
      </c>
      <c r="G7399" t="s">
        <v>15</v>
      </c>
      <c r="H7399" t="s">
        <v>6</v>
      </c>
      <c r="I7399" t="s">
        <v>55</v>
      </c>
      <c r="J7399">
        <v>135</v>
      </c>
      <c r="K7399" t="s">
        <v>16512</v>
      </c>
      <c r="L7399">
        <v>120</v>
      </c>
      <c r="M7399">
        <v>150</v>
      </c>
    </row>
    <row r="7400" spans="1:13" x14ac:dyDescent="0.25">
      <c r="A7400" t="s">
        <v>9614</v>
      </c>
      <c r="B7400" t="s">
        <v>2259</v>
      </c>
      <c r="C7400">
        <v>3</v>
      </c>
      <c r="D7400" t="s">
        <v>12</v>
      </c>
      <c r="E7400" t="s">
        <v>2448</v>
      </c>
      <c r="F7400">
        <v>9</v>
      </c>
      <c r="G7400" t="s">
        <v>17</v>
      </c>
      <c r="H7400" t="s">
        <v>4</v>
      </c>
      <c r="I7400" t="s">
        <v>32</v>
      </c>
      <c r="J7400">
        <v>110</v>
      </c>
      <c r="K7400" t="s">
        <v>16510</v>
      </c>
      <c r="L7400">
        <v>125</v>
      </c>
      <c r="M7400">
        <v>0</v>
      </c>
    </row>
    <row r="7401" spans="1:13" x14ac:dyDescent="0.25">
      <c r="A7401" t="s">
        <v>1535</v>
      </c>
      <c r="B7401" t="s">
        <v>13680</v>
      </c>
      <c r="C7401">
        <v>7</v>
      </c>
      <c r="D7401" t="s">
        <v>19</v>
      </c>
      <c r="E7401" t="s">
        <v>2182</v>
      </c>
      <c r="F7401">
        <v>6.5</v>
      </c>
      <c r="G7401" t="s">
        <v>15</v>
      </c>
      <c r="H7401" t="s">
        <v>3</v>
      </c>
      <c r="I7401" t="s">
        <v>1003</v>
      </c>
      <c r="J7401">
        <v>120</v>
      </c>
      <c r="K7401" t="s">
        <v>16512</v>
      </c>
      <c r="L7401">
        <v>120</v>
      </c>
      <c r="M7401">
        <v>100</v>
      </c>
    </row>
    <row r="7402" spans="1:13" x14ac:dyDescent="0.25">
      <c r="A7402" t="s">
        <v>9615</v>
      </c>
      <c r="B7402" t="s">
        <v>14933</v>
      </c>
      <c r="C7402">
        <v>5</v>
      </c>
      <c r="D7402" t="s">
        <v>19</v>
      </c>
      <c r="E7402" t="s">
        <v>2486</v>
      </c>
      <c r="F7402">
        <v>4</v>
      </c>
      <c r="G7402" t="s">
        <v>17</v>
      </c>
      <c r="H7402" t="s">
        <v>5</v>
      </c>
      <c r="I7402" t="s">
        <v>1003</v>
      </c>
      <c r="J7402">
        <v>140</v>
      </c>
      <c r="K7402" t="s">
        <v>16507</v>
      </c>
      <c r="L7402">
        <v>100</v>
      </c>
      <c r="M7402">
        <v>100</v>
      </c>
    </row>
    <row r="7403" spans="1:13" x14ac:dyDescent="0.25">
      <c r="A7403" t="s">
        <v>9616</v>
      </c>
      <c r="B7403" t="s">
        <v>6319</v>
      </c>
      <c r="C7403">
        <v>17</v>
      </c>
      <c r="D7403" t="s">
        <v>12</v>
      </c>
      <c r="E7403" t="s">
        <v>5456</v>
      </c>
      <c r="F7403">
        <v>29</v>
      </c>
      <c r="G7403" t="s">
        <v>15</v>
      </c>
      <c r="H7403" t="s">
        <v>3</v>
      </c>
      <c r="I7403" t="s">
        <v>1003</v>
      </c>
      <c r="J7403">
        <v>120</v>
      </c>
      <c r="K7403" t="s">
        <v>16511</v>
      </c>
      <c r="L7403">
        <v>150</v>
      </c>
      <c r="M7403">
        <v>300</v>
      </c>
    </row>
    <row r="7404" spans="1:13" x14ac:dyDescent="0.25">
      <c r="A7404" t="s">
        <v>9618</v>
      </c>
      <c r="B7404" t="s">
        <v>13922</v>
      </c>
      <c r="C7404">
        <v>6</v>
      </c>
      <c r="D7404" t="s">
        <v>19</v>
      </c>
      <c r="E7404" t="s">
        <v>2198</v>
      </c>
      <c r="F7404">
        <v>6</v>
      </c>
      <c r="G7404" t="s">
        <v>15</v>
      </c>
      <c r="H7404" t="s">
        <v>6</v>
      </c>
      <c r="I7404" t="s">
        <v>1096</v>
      </c>
      <c r="J7404">
        <v>135</v>
      </c>
      <c r="K7404" t="s">
        <v>16512</v>
      </c>
      <c r="L7404">
        <v>120</v>
      </c>
      <c r="M7404">
        <v>100</v>
      </c>
    </row>
    <row r="7405" spans="1:13" x14ac:dyDescent="0.25">
      <c r="A7405" t="s">
        <v>9619</v>
      </c>
      <c r="B7405" t="s">
        <v>2860</v>
      </c>
      <c r="C7405">
        <v>7</v>
      </c>
      <c r="D7405" t="s">
        <v>12</v>
      </c>
      <c r="E7405" t="s">
        <v>2207</v>
      </c>
      <c r="F7405">
        <v>45</v>
      </c>
      <c r="G7405" t="s">
        <v>13</v>
      </c>
      <c r="H7405" t="s">
        <v>6</v>
      </c>
      <c r="I7405" t="s">
        <v>55</v>
      </c>
      <c r="J7405">
        <v>135</v>
      </c>
      <c r="K7405" t="s">
        <v>16509</v>
      </c>
      <c r="L7405">
        <v>175</v>
      </c>
      <c r="M7405">
        <v>100</v>
      </c>
    </row>
    <row r="7406" spans="1:13" x14ac:dyDescent="0.25">
      <c r="A7406" t="s">
        <v>9620</v>
      </c>
      <c r="B7406" t="s">
        <v>7365</v>
      </c>
      <c r="C7406">
        <v>5</v>
      </c>
      <c r="D7406" t="s">
        <v>12</v>
      </c>
      <c r="E7406" t="s">
        <v>2191</v>
      </c>
      <c r="F7406">
        <v>21</v>
      </c>
      <c r="G7406" t="s">
        <v>15</v>
      </c>
      <c r="H7406" t="s">
        <v>7</v>
      </c>
      <c r="I7406" t="s">
        <v>2101</v>
      </c>
      <c r="J7406">
        <v>100</v>
      </c>
      <c r="K7406" t="s">
        <v>16511</v>
      </c>
      <c r="L7406">
        <v>150</v>
      </c>
      <c r="M7406">
        <v>100</v>
      </c>
    </row>
    <row r="7407" spans="1:13" x14ac:dyDescent="0.25">
      <c r="A7407" t="s">
        <v>9621</v>
      </c>
      <c r="B7407" t="s">
        <v>4284</v>
      </c>
      <c r="C7407">
        <v>3</v>
      </c>
      <c r="D7407" t="s">
        <v>19</v>
      </c>
      <c r="E7407" t="s">
        <v>2207</v>
      </c>
      <c r="F7407">
        <v>6.5</v>
      </c>
      <c r="G7407" t="s">
        <v>15</v>
      </c>
      <c r="H7407" t="s">
        <v>5</v>
      </c>
      <c r="I7407">
        <v>0</v>
      </c>
      <c r="J7407">
        <v>140</v>
      </c>
      <c r="K7407" t="s">
        <v>16512</v>
      </c>
      <c r="L7407">
        <v>120</v>
      </c>
      <c r="M7407">
        <v>0</v>
      </c>
    </row>
    <row r="7408" spans="1:13" x14ac:dyDescent="0.25">
      <c r="A7408" t="s">
        <v>9622</v>
      </c>
      <c r="B7408" t="s">
        <v>14408</v>
      </c>
      <c r="C7408">
        <v>8</v>
      </c>
      <c r="D7408" t="s">
        <v>19</v>
      </c>
      <c r="E7408" t="s">
        <v>2226</v>
      </c>
      <c r="F7408">
        <v>8</v>
      </c>
      <c r="G7408" t="s">
        <v>13</v>
      </c>
      <c r="H7408" t="s">
        <v>6</v>
      </c>
      <c r="I7408" t="s">
        <v>359</v>
      </c>
      <c r="J7408">
        <v>135</v>
      </c>
      <c r="K7408" t="s">
        <v>16508</v>
      </c>
      <c r="L7408">
        <v>140</v>
      </c>
      <c r="M7408">
        <v>150</v>
      </c>
    </row>
    <row r="7409" spans="1:13" x14ac:dyDescent="0.25">
      <c r="A7409" t="s">
        <v>1617</v>
      </c>
      <c r="B7409" t="s">
        <v>13863</v>
      </c>
      <c r="C7409">
        <v>8</v>
      </c>
      <c r="D7409" t="s">
        <v>19</v>
      </c>
      <c r="E7409" t="s">
        <v>2198</v>
      </c>
      <c r="F7409">
        <v>9</v>
      </c>
      <c r="G7409" t="s">
        <v>13</v>
      </c>
      <c r="H7409" t="s">
        <v>4</v>
      </c>
      <c r="I7409" t="s">
        <v>54</v>
      </c>
      <c r="J7409">
        <v>110</v>
      </c>
      <c r="K7409" t="s">
        <v>16508</v>
      </c>
      <c r="L7409">
        <v>140</v>
      </c>
      <c r="M7409">
        <v>150</v>
      </c>
    </row>
    <row r="7410" spans="1:13" x14ac:dyDescent="0.25">
      <c r="A7410" t="s">
        <v>9623</v>
      </c>
      <c r="B7410" t="s">
        <v>3590</v>
      </c>
      <c r="C7410">
        <v>5</v>
      </c>
      <c r="D7410" t="s">
        <v>19</v>
      </c>
      <c r="E7410" t="s">
        <v>2380</v>
      </c>
      <c r="F7410">
        <v>3</v>
      </c>
      <c r="G7410" t="s">
        <v>17</v>
      </c>
      <c r="H7410" t="s">
        <v>6</v>
      </c>
      <c r="I7410" t="s">
        <v>359</v>
      </c>
      <c r="J7410">
        <v>135</v>
      </c>
      <c r="K7410" t="s">
        <v>16507</v>
      </c>
      <c r="L7410">
        <v>100</v>
      </c>
      <c r="M7410">
        <v>100</v>
      </c>
    </row>
    <row r="7411" spans="1:13" x14ac:dyDescent="0.25">
      <c r="A7411" t="s">
        <v>9624</v>
      </c>
      <c r="B7411" t="s">
        <v>14722</v>
      </c>
      <c r="C7411">
        <v>3</v>
      </c>
      <c r="D7411" t="s">
        <v>19</v>
      </c>
      <c r="E7411" t="s">
        <v>2200</v>
      </c>
      <c r="F7411">
        <v>10</v>
      </c>
      <c r="G7411" t="s">
        <v>13</v>
      </c>
      <c r="H7411" t="s">
        <v>6</v>
      </c>
      <c r="I7411" t="s">
        <v>359</v>
      </c>
      <c r="J7411">
        <v>135</v>
      </c>
      <c r="K7411" t="s">
        <v>16508</v>
      </c>
      <c r="L7411">
        <v>140</v>
      </c>
      <c r="M7411">
        <v>0</v>
      </c>
    </row>
    <row r="7412" spans="1:13" x14ac:dyDescent="0.25">
      <c r="A7412" t="s">
        <v>1559</v>
      </c>
      <c r="B7412" t="s">
        <v>14193</v>
      </c>
      <c r="C7412">
        <v>4</v>
      </c>
      <c r="D7412" t="s">
        <v>19</v>
      </c>
      <c r="E7412" t="s">
        <v>2182</v>
      </c>
      <c r="F7412">
        <v>2</v>
      </c>
      <c r="G7412" t="s">
        <v>17</v>
      </c>
      <c r="H7412" t="s">
        <v>5</v>
      </c>
      <c r="I7412">
        <v>0</v>
      </c>
      <c r="J7412">
        <v>140</v>
      </c>
      <c r="K7412" t="s">
        <v>16507</v>
      </c>
      <c r="L7412">
        <v>100</v>
      </c>
      <c r="M7412">
        <v>0</v>
      </c>
    </row>
    <row r="7413" spans="1:13" x14ac:dyDescent="0.25">
      <c r="A7413" t="s">
        <v>9625</v>
      </c>
      <c r="B7413" t="s">
        <v>15551</v>
      </c>
      <c r="C7413">
        <v>9</v>
      </c>
      <c r="D7413" t="s">
        <v>12</v>
      </c>
      <c r="E7413" t="s">
        <v>2223</v>
      </c>
      <c r="F7413">
        <v>26</v>
      </c>
      <c r="G7413" t="s">
        <v>15</v>
      </c>
      <c r="H7413" t="s">
        <v>6</v>
      </c>
      <c r="I7413" t="s">
        <v>359</v>
      </c>
      <c r="J7413">
        <v>135</v>
      </c>
      <c r="K7413" t="s">
        <v>16511</v>
      </c>
      <c r="L7413">
        <v>150</v>
      </c>
      <c r="M7413">
        <v>150</v>
      </c>
    </row>
    <row r="7414" spans="1:13" x14ac:dyDescent="0.25">
      <c r="A7414" t="s">
        <v>1681</v>
      </c>
      <c r="B7414" t="s">
        <v>8509</v>
      </c>
      <c r="C7414">
        <v>4</v>
      </c>
      <c r="D7414" t="s">
        <v>12</v>
      </c>
      <c r="E7414" t="s">
        <v>2207</v>
      </c>
      <c r="F7414">
        <v>31</v>
      </c>
      <c r="G7414" t="s">
        <v>13</v>
      </c>
      <c r="H7414" t="s">
        <v>5</v>
      </c>
      <c r="I7414">
        <v>0</v>
      </c>
      <c r="J7414">
        <v>140</v>
      </c>
      <c r="K7414" t="s">
        <v>16509</v>
      </c>
      <c r="L7414">
        <v>175</v>
      </c>
      <c r="M7414">
        <v>0</v>
      </c>
    </row>
    <row r="7415" spans="1:13" x14ac:dyDescent="0.25">
      <c r="A7415" t="s">
        <v>322</v>
      </c>
      <c r="B7415" t="s">
        <v>15924</v>
      </c>
      <c r="C7415">
        <v>11</v>
      </c>
      <c r="D7415" t="s">
        <v>19</v>
      </c>
      <c r="E7415" t="s">
        <v>2241</v>
      </c>
      <c r="F7415">
        <v>9</v>
      </c>
      <c r="G7415" t="s">
        <v>13</v>
      </c>
      <c r="H7415" t="s">
        <v>3</v>
      </c>
      <c r="I7415" t="s">
        <v>1003</v>
      </c>
      <c r="J7415">
        <v>120</v>
      </c>
      <c r="K7415" t="s">
        <v>16508</v>
      </c>
      <c r="L7415">
        <v>140</v>
      </c>
      <c r="M7415">
        <v>150</v>
      </c>
    </row>
    <row r="7416" spans="1:13" x14ac:dyDescent="0.25">
      <c r="A7416" t="s">
        <v>9626</v>
      </c>
      <c r="B7416" t="s">
        <v>15118</v>
      </c>
      <c r="C7416">
        <v>4</v>
      </c>
      <c r="D7416" t="s">
        <v>12</v>
      </c>
      <c r="E7416" t="s">
        <v>2217</v>
      </c>
      <c r="F7416">
        <v>32</v>
      </c>
      <c r="G7416" t="s">
        <v>13</v>
      </c>
      <c r="H7416" t="s">
        <v>6</v>
      </c>
      <c r="I7416" t="s">
        <v>54</v>
      </c>
      <c r="J7416">
        <v>135</v>
      </c>
      <c r="K7416" t="s">
        <v>16509</v>
      </c>
      <c r="L7416">
        <v>175</v>
      </c>
      <c r="M7416">
        <v>0</v>
      </c>
    </row>
    <row r="7417" spans="1:13" x14ac:dyDescent="0.25">
      <c r="A7417" t="s">
        <v>9627</v>
      </c>
      <c r="B7417" t="s">
        <v>5505</v>
      </c>
      <c r="C7417">
        <v>4</v>
      </c>
      <c r="D7417" t="s">
        <v>12</v>
      </c>
      <c r="E7417" t="s">
        <v>2294</v>
      </c>
      <c r="F7417">
        <v>19</v>
      </c>
      <c r="G7417" t="s">
        <v>15</v>
      </c>
      <c r="H7417" t="s">
        <v>3</v>
      </c>
      <c r="I7417">
        <v>0</v>
      </c>
      <c r="J7417">
        <v>120</v>
      </c>
      <c r="K7417" t="s">
        <v>16511</v>
      </c>
      <c r="L7417">
        <v>150</v>
      </c>
      <c r="M7417">
        <v>0</v>
      </c>
    </row>
    <row r="7418" spans="1:13" x14ac:dyDescent="0.25">
      <c r="A7418" t="s">
        <v>9628</v>
      </c>
      <c r="B7418" t="s">
        <v>8380</v>
      </c>
      <c r="C7418">
        <v>7</v>
      </c>
      <c r="D7418" t="s">
        <v>12</v>
      </c>
      <c r="E7418" t="s">
        <v>2511</v>
      </c>
      <c r="F7418">
        <v>29</v>
      </c>
      <c r="G7418" t="s">
        <v>15</v>
      </c>
      <c r="H7418" t="s">
        <v>7</v>
      </c>
      <c r="I7418" t="s">
        <v>32</v>
      </c>
      <c r="J7418">
        <v>100</v>
      </c>
      <c r="K7418" t="s">
        <v>16511</v>
      </c>
      <c r="L7418">
        <v>150</v>
      </c>
      <c r="M7418">
        <v>100</v>
      </c>
    </row>
    <row r="7419" spans="1:13" x14ac:dyDescent="0.25">
      <c r="A7419" t="s">
        <v>675</v>
      </c>
      <c r="B7419" t="s">
        <v>6514</v>
      </c>
      <c r="C7419">
        <v>2</v>
      </c>
      <c r="D7419" t="s">
        <v>19</v>
      </c>
      <c r="E7419" t="s">
        <v>2182</v>
      </c>
      <c r="F7419">
        <v>4</v>
      </c>
      <c r="G7419" t="s">
        <v>17</v>
      </c>
      <c r="H7419" t="s">
        <v>4</v>
      </c>
      <c r="I7419" t="s">
        <v>32</v>
      </c>
      <c r="J7419">
        <v>110</v>
      </c>
      <c r="K7419" t="s">
        <v>16507</v>
      </c>
      <c r="L7419">
        <v>100</v>
      </c>
      <c r="M7419">
        <v>0</v>
      </c>
    </row>
    <row r="7420" spans="1:13" x14ac:dyDescent="0.25">
      <c r="A7420" t="s">
        <v>9629</v>
      </c>
      <c r="B7420" t="s">
        <v>15925</v>
      </c>
      <c r="C7420">
        <v>2</v>
      </c>
      <c r="D7420" t="s">
        <v>12</v>
      </c>
      <c r="E7420" t="s">
        <v>2533</v>
      </c>
      <c r="F7420">
        <v>14</v>
      </c>
      <c r="G7420" t="s">
        <v>15</v>
      </c>
      <c r="H7420" t="s">
        <v>6</v>
      </c>
      <c r="I7420" t="s">
        <v>359</v>
      </c>
      <c r="J7420">
        <v>135</v>
      </c>
      <c r="K7420" t="s">
        <v>16511</v>
      </c>
      <c r="L7420">
        <v>150</v>
      </c>
      <c r="M7420">
        <v>0</v>
      </c>
    </row>
    <row r="7421" spans="1:13" x14ac:dyDescent="0.25">
      <c r="A7421" t="s">
        <v>9630</v>
      </c>
      <c r="B7421" t="s">
        <v>3987</v>
      </c>
      <c r="C7421">
        <v>7</v>
      </c>
      <c r="D7421" t="s">
        <v>12</v>
      </c>
      <c r="E7421" t="s">
        <v>2223</v>
      </c>
      <c r="F7421">
        <v>15</v>
      </c>
      <c r="G7421" t="s">
        <v>15</v>
      </c>
      <c r="H7421" t="s">
        <v>6</v>
      </c>
      <c r="I7421" t="s">
        <v>359</v>
      </c>
      <c r="J7421">
        <v>135</v>
      </c>
      <c r="K7421" t="s">
        <v>16511</v>
      </c>
      <c r="L7421">
        <v>150</v>
      </c>
      <c r="M7421">
        <v>100</v>
      </c>
    </row>
    <row r="7422" spans="1:13" x14ac:dyDescent="0.25">
      <c r="A7422" t="s">
        <v>1562</v>
      </c>
      <c r="B7422" t="s">
        <v>14202</v>
      </c>
      <c r="C7422">
        <v>4</v>
      </c>
      <c r="D7422" t="s">
        <v>12</v>
      </c>
      <c r="E7422" t="s">
        <v>2202</v>
      </c>
      <c r="F7422">
        <v>16</v>
      </c>
      <c r="G7422" t="s">
        <v>15</v>
      </c>
      <c r="H7422" t="s">
        <v>4</v>
      </c>
      <c r="I7422" t="s">
        <v>1093</v>
      </c>
      <c r="J7422">
        <v>110</v>
      </c>
      <c r="K7422" t="s">
        <v>16511</v>
      </c>
      <c r="L7422">
        <v>150</v>
      </c>
      <c r="M7422">
        <v>0</v>
      </c>
    </row>
    <row r="7423" spans="1:13" x14ac:dyDescent="0.25">
      <c r="A7423" t="s">
        <v>9631</v>
      </c>
      <c r="B7423" t="s">
        <v>15926</v>
      </c>
      <c r="C7423">
        <v>18</v>
      </c>
      <c r="D7423" t="s">
        <v>12</v>
      </c>
      <c r="E7423" t="s">
        <v>2241</v>
      </c>
      <c r="F7423">
        <v>27</v>
      </c>
      <c r="G7423" t="s">
        <v>15</v>
      </c>
      <c r="H7423" t="s">
        <v>5</v>
      </c>
      <c r="I7423">
        <v>0</v>
      </c>
      <c r="J7423">
        <v>140</v>
      </c>
      <c r="K7423" t="s">
        <v>16511</v>
      </c>
      <c r="L7423">
        <v>150</v>
      </c>
      <c r="M7423">
        <v>300</v>
      </c>
    </row>
    <row r="7424" spans="1:13" x14ac:dyDescent="0.25">
      <c r="A7424" t="s">
        <v>247</v>
      </c>
      <c r="B7424" t="s">
        <v>5398</v>
      </c>
      <c r="C7424">
        <v>5</v>
      </c>
      <c r="D7424" t="s">
        <v>19</v>
      </c>
      <c r="E7424" t="s">
        <v>2760</v>
      </c>
      <c r="F7424">
        <v>4</v>
      </c>
      <c r="G7424" t="s">
        <v>17</v>
      </c>
      <c r="H7424" t="s">
        <v>6</v>
      </c>
      <c r="I7424" t="s">
        <v>359</v>
      </c>
      <c r="J7424">
        <v>135</v>
      </c>
      <c r="K7424" t="s">
        <v>16507</v>
      </c>
      <c r="L7424">
        <v>100</v>
      </c>
      <c r="M7424">
        <v>100</v>
      </c>
    </row>
    <row r="7425" spans="1:13" x14ac:dyDescent="0.25">
      <c r="A7425" t="s">
        <v>9632</v>
      </c>
      <c r="B7425" t="s">
        <v>14611</v>
      </c>
      <c r="C7425">
        <v>7</v>
      </c>
      <c r="D7425" t="s">
        <v>19</v>
      </c>
      <c r="E7425" t="s">
        <v>2200</v>
      </c>
      <c r="F7425">
        <v>9</v>
      </c>
      <c r="G7425" t="s">
        <v>13</v>
      </c>
      <c r="H7425" t="s">
        <v>5</v>
      </c>
      <c r="I7425">
        <v>0</v>
      </c>
      <c r="J7425">
        <v>140</v>
      </c>
      <c r="K7425" t="s">
        <v>16508</v>
      </c>
      <c r="L7425">
        <v>140</v>
      </c>
      <c r="M7425">
        <v>100</v>
      </c>
    </row>
    <row r="7426" spans="1:13" x14ac:dyDescent="0.25">
      <c r="A7426" t="s">
        <v>9633</v>
      </c>
      <c r="B7426" t="s">
        <v>13599</v>
      </c>
      <c r="C7426">
        <v>7</v>
      </c>
      <c r="D7426" t="s">
        <v>19</v>
      </c>
      <c r="E7426" t="s">
        <v>2207</v>
      </c>
      <c r="F7426">
        <v>10</v>
      </c>
      <c r="G7426" t="s">
        <v>13</v>
      </c>
      <c r="H7426" t="s">
        <v>6</v>
      </c>
      <c r="I7426" t="s">
        <v>359</v>
      </c>
      <c r="J7426">
        <v>135</v>
      </c>
      <c r="K7426" t="s">
        <v>16508</v>
      </c>
      <c r="L7426">
        <v>140</v>
      </c>
      <c r="M7426">
        <v>100</v>
      </c>
    </row>
    <row r="7427" spans="1:13" x14ac:dyDescent="0.25">
      <c r="A7427" t="s">
        <v>9634</v>
      </c>
      <c r="B7427" t="s">
        <v>2434</v>
      </c>
      <c r="C7427">
        <v>6</v>
      </c>
      <c r="D7427" t="s">
        <v>12</v>
      </c>
      <c r="E7427" t="s">
        <v>2223</v>
      </c>
      <c r="F7427">
        <v>45</v>
      </c>
      <c r="G7427" t="s">
        <v>13</v>
      </c>
      <c r="H7427" t="s">
        <v>5</v>
      </c>
      <c r="I7427" t="s">
        <v>359</v>
      </c>
      <c r="J7427">
        <v>140</v>
      </c>
      <c r="K7427" t="s">
        <v>16509</v>
      </c>
      <c r="L7427">
        <v>175</v>
      </c>
      <c r="M7427">
        <v>100</v>
      </c>
    </row>
    <row r="7428" spans="1:13" x14ac:dyDescent="0.25">
      <c r="A7428" t="s">
        <v>9635</v>
      </c>
      <c r="B7428" t="s">
        <v>5355</v>
      </c>
      <c r="C7428">
        <v>7</v>
      </c>
      <c r="D7428" t="s">
        <v>12</v>
      </c>
      <c r="E7428" t="s">
        <v>2207</v>
      </c>
      <c r="F7428">
        <v>32</v>
      </c>
      <c r="G7428" t="s">
        <v>13</v>
      </c>
      <c r="H7428" t="s">
        <v>3</v>
      </c>
      <c r="I7428" t="s">
        <v>2168</v>
      </c>
      <c r="J7428">
        <v>120</v>
      </c>
      <c r="K7428" t="s">
        <v>16509</v>
      </c>
      <c r="L7428">
        <v>175</v>
      </c>
      <c r="M7428">
        <v>100</v>
      </c>
    </row>
    <row r="7429" spans="1:13" x14ac:dyDescent="0.25">
      <c r="A7429" t="s">
        <v>9636</v>
      </c>
      <c r="B7429" t="s">
        <v>14800</v>
      </c>
      <c r="C7429">
        <v>9</v>
      </c>
      <c r="D7429" t="s">
        <v>12</v>
      </c>
      <c r="E7429" t="s">
        <v>2223</v>
      </c>
      <c r="F7429">
        <v>33</v>
      </c>
      <c r="G7429" t="s">
        <v>13</v>
      </c>
      <c r="H7429" t="s">
        <v>5</v>
      </c>
      <c r="I7429">
        <v>0</v>
      </c>
      <c r="J7429">
        <v>140</v>
      </c>
      <c r="K7429" t="s">
        <v>16509</v>
      </c>
      <c r="L7429">
        <v>175</v>
      </c>
      <c r="M7429">
        <v>150</v>
      </c>
    </row>
    <row r="7430" spans="1:13" x14ac:dyDescent="0.25">
      <c r="A7430" t="s">
        <v>9637</v>
      </c>
      <c r="B7430" t="s">
        <v>14521</v>
      </c>
      <c r="C7430">
        <v>5</v>
      </c>
      <c r="D7430" t="s">
        <v>19</v>
      </c>
      <c r="E7430" t="s">
        <v>2252</v>
      </c>
      <c r="F7430">
        <v>8.5</v>
      </c>
      <c r="G7430" t="s">
        <v>13</v>
      </c>
      <c r="H7430" t="s">
        <v>6</v>
      </c>
      <c r="I7430" t="s">
        <v>52</v>
      </c>
      <c r="J7430">
        <v>135</v>
      </c>
      <c r="K7430" t="s">
        <v>16508</v>
      </c>
      <c r="L7430">
        <v>140</v>
      </c>
      <c r="M7430">
        <v>100</v>
      </c>
    </row>
    <row r="7431" spans="1:13" x14ac:dyDescent="0.25">
      <c r="A7431" t="s">
        <v>9638</v>
      </c>
      <c r="B7431" t="s">
        <v>15927</v>
      </c>
      <c r="C7431">
        <v>10</v>
      </c>
      <c r="D7431" t="s">
        <v>12</v>
      </c>
      <c r="E7431" t="s">
        <v>2241</v>
      </c>
      <c r="F7431">
        <v>25</v>
      </c>
      <c r="G7431" t="s">
        <v>15</v>
      </c>
      <c r="H7431" t="s">
        <v>3</v>
      </c>
      <c r="I7431" t="s">
        <v>55</v>
      </c>
      <c r="J7431">
        <v>120</v>
      </c>
      <c r="K7431" t="s">
        <v>16511</v>
      </c>
      <c r="L7431">
        <v>150</v>
      </c>
      <c r="M7431">
        <v>150</v>
      </c>
    </row>
    <row r="7432" spans="1:13" x14ac:dyDescent="0.25">
      <c r="A7432" t="s">
        <v>9639</v>
      </c>
      <c r="B7432" t="s">
        <v>14145</v>
      </c>
      <c r="C7432">
        <v>4</v>
      </c>
      <c r="D7432" t="s">
        <v>19</v>
      </c>
      <c r="E7432" t="s">
        <v>2486</v>
      </c>
      <c r="F7432">
        <v>8.5</v>
      </c>
      <c r="G7432" t="s">
        <v>13</v>
      </c>
      <c r="H7432" t="s">
        <v>4</v>
      </c>
      <c r="I7432" t="s">
        <v>32</v>
      </c>
      <c r="J7432">
        <v>110</v>
      </c>
      <c r="K7432" t="s">
        <v>16508</v>
      </c>
      <c r="L7432">
        <v>140</v>
      </c>
      <c r="M7432">
        <v>0</v>
      </c>
    </row>
    <row r="7433" spans="1:13" x14ac:dyDescent="0.25">
      <c r="A7433" t="s">
        <v>9640</v>
      </c>
      <c r="B7433" t="s">
        <v>13829</v>
      </c>
      <c r="C7433">
        <v>5</v>
      </c>
      <c r="D7433" t="s">
        <v>12</v>
      </c>
      <c r="E7433" t="s">
        <v>2231</v>
      </c>
      <c r="F7433">
        <v>42</v>
      </c>
      <c r="G7433" t="s">
        <v>13</v>
      </c>
      <c r="H7433" t="s">
        <v>6</v>
      </c>
      <c r="I7433" t="s">
        <v>54</v>
      </c>
      <c r="J7433">
        <v>135</v>
      </c>
      <c r="K7433" t="s">
        <v>16509</v>
      </c>
      <c r="L7433">
        <v>175</v>
      </c>
      <c r="M7433">
        <v>100</v>
      </c>
    </row>
    <row r="7434" spans="1:13" x14ac:dyDescent="0.25">
      <c r="A7434" t="s">
        <v>9641</v>
      </c>
      <c r="B7434" t="s">
        <v>4415</v>
      </c>
      <c r="C7434">
        <v>6</v>
      </c>
      <c r="D7434" t="s">
        <v>19</v>
      </c>
      <c r="E7434" t="s">
        <v>2210</v>
      </c>
      <c r="F7434">
        <v>8.5</v>
      </c>
      <c r="G7434" t="s">
        <v>13</v>
      </c>
      <c r="H7434" t="s">
        <v>3</v>
      </c>
      <c r="I7434" t="s">
        <v>359</v>
      </c>
      <c r="J7434">
        <v>120</v>
      </c>
      <c r="K7434" t="s">
        <v>16508</v>
      </c>
      <c r="L7434">
        <v>140</v>
      </c>
      <c r="M7434">
        <v>100</v>
      </c>
    </row>
    <row r="7435" spans="1:13" x14ac:dyDescent="0.25">
      <c r="A7435" t="s">
        <v>9642</v>
      </c>
      <c r="B7435" t="s">
        <v>2627</v>
      </c>
      <c r="C7435">
        <v>4</v>
      </c>
      <c r="D7435" t="s">
        <v>19</v>
      </c>
      <c r="E7435" t="s">
        <v>2177</v>
      </c>
      <c r="F7435">
        <v>10</v>
      </c>
      <c r="G7435" t="s">
        <v>13</v>
      </c>
      <c r="H7435" t="s">
        <v>5</v>
      </c>
      <c r="I7435" t="s">
        <v>359</v>
      </c>
      <c r="J7435">
        <v>140</v>
      </c>
      <c r="K7435" t="s">
        <v>16508</v>
      </c>
      <c r="L7435">
        <v>140</v>
      </c>
      <c r="M7435">
        <v>0</v>
      </c>
    </row>
    <row r="7436" spans="1:13" x14ac:dyDescent="0.25">
      <c r="A7436" t="s">
        <v>9643</v>
      </c>
      <c r="B7436" t="s">
        <v>5048</v>
      </c>
      <c r="C7436">
        <v>7</v>
      </c>
      <c r="D7436" t="s">
        <v>12</v>
      </c>
      <c r="E7436" t="s">
        <v>2182</v>
      </c>
      <c r="F7436">
        <v>16</v>
      </c>
      <c r="G7436" t="s">
        <v>15</v>
      </c>
      <c r="H7436" t="s">
        <v>4</v>
      </c>
      <c r="I7436">
        <v>0</v>
      </c>
      <c r="J7436">
        <v>110</v>
      </c>
      <c r="K7436" t="s">
        <v>16511</v>
      </c>
      <c r="L7436">
        <v>150</v>
      </c>
      <c r="M7436">
        <v>100</v>
      </c>
    </row>
    <row r="7437" spans="1:13" x14ac:dyDescent="0.25">
      <c r="A7437" t="s">
        <v>413</v>
      </c>
      <c r="B7437" t="s">
        <v>14465</v>
      </c>
      <c r="C7437">
        <v>6</v>
      </c>
      <c r="D7437" t="s">
        <v>12</v>
      </c>
      <c r="E7437" t="s">
        <v>2207</v>
      </c>
      <c r="F7437">
        <v>37</v>
      </c>
      <c r="G7437" t="s">
        <v>13</v>
      </c>
      <c r="H7437" t="s">
        <v>3</v>
      </c>
      <c r="I7437">
        <v>0</v>
      </c>
      <c r="J7437">
        <v>120</v>
      </c>
      <c r="K7437" t="s">
        <v>16509</v>
      </c>
      <c r="L7437">
        <v>175</v>
      </c>
      <c r="M7437">
        <v>100</v>
      </c>
    </row>
    <row r="7438" spans="1:13" x14ac:dyDescent="0.25">
      <c r="A7438" t="s">
        <v>9644</v>
      </c>
      <c r="B7438" t="s">
        <v>14298</v>
      </c>
      <c r="C7438">
        <v>7</v>
      </c>
      <c r="D7438" t="s">
        <v>12</v>
      </c>
      <c r="E7438" t="s">
        <v>2196</v>
      </c>
      <c r="F7438">
        <v>49</v>
      </c>
      <c r="G7438" t="s">
        <v>13</v>
      </c>
      <c r="H7438" t="s">
        <v>3</v>
      </c>
      <c r="I7438" t="s">
        <v>359</v>
      </c>
      <c r="J7438">
        <v>120</v>
      </c>
      <c r="K7438" t="s">
        <v>16509</v>
      </c>
      <c r="L7438">
        <v>175</v>
      </c>
      <c r="M7438">
        <v>100</v>
      </c>
    </row>
    <row r="7439" spans="1:13" x14ac:dyDescent="0.25">
      <c r="A7439" t="s">
        <v>9645</v>
      </c>
      <c r="B7439" t="s">
        <v>14314</v>
      </c>
      <c r="C7439">
        <v>8</v>
      </c>
      <c r="D7439" t="s">
        <v>12</v>
      </c>
      <c r="E7439" t="s">
        <v>2231</v>
      </c>
      <c r="F7439">
        <v>27</v>
      </c>
      <c r="G7439" t="s">
        <v>15</v>
      </c>
      <c r="H7439" t="s">
        <v>5</v>
      </c>
      <c r="I7439" t="s">
        <v>359</v>
      </c>
      <c r="J7439">
        <v>140</v>
      </c>
      <c r="K7439" t="s">
        <v>16511</v>
      </c>
      <c r="L7439">
        <v>150</v>
      </c>
      <c r="M7439">
        <v>150</v>
      </c>
    </row>
    <row r="7440" spans="1:13" x14ac:dyDescent="0.25">
      <c r="A7440" t="s">
        <v>991</v>
      </c>
      <c r="B7440" t="s">
        <v>15928</v>
      </c>
      <c r="C7440">
        <v>19</v>
      </c>
      <c r="D7440" t="s">
        <v>12</v>
      </c>
      <c r="E7440" t="s">
        <v>2190</v>
      </c>
      <c r="F7440">
        <v>24</v>
      </c>
      <c r="G7440" t="s">
        <v>15</v>
      </c>
      <c r="H7440" t="s">
        <v>5</v>
      </c>
      <c r="I7440" t="s">
        <v>32</v>
      </c>
      <c r="J7440">
        <v>140</v>
      </c>
      <c r="K7440" t="s">
        <v>16511</v>
      </c>
      <c r="L7440">
        <v>150</v>
      </c>
      <c r="M7440">
        <v>300</v>
      </c>
    </row>
    <row r="7441" spans="1:13" x14ac:dyDescent="0.25">
      <c r="A7441" t="s">
        <v>9646</v>
      </c>
      <c r="B7441" t="s">
        <v>15666</v>
      </c>
      <c r="C7441">
        <v>10</v>
      </c>
      <c r="D7441" t="s">
        <v>19</v>
      </c>
      <c r="E7441" t="s">
        <v>2760</v>
      </c>
      <c r="F7441">
        <v>2</v>
      </c>
      <c r="G7441" t="s">
        <v>17</v>
      </c>
      <c r="H7441" t="s">
        <v>5</v>
      </c>
      <c r="I7441">
        <v>0</v>
      </c>
      <c r="J7441">
        <v>140</v>
      </c>
      <c r="K7441" t="s">
        <v>16507</v>
      </c>
      <c r="L7441">
        <v>100</v>
      </c>
      <c r="M7441">
        <v>150</v>
      </c>
    </row>
    <row r="7442" spans="1:13" x14ac:dyDescent="0.25">
      <c r="A7442" t="s">
        <v>9647</v>
      </c>
      <c r="B7442" t="s">
        <v>3236</v>
      </c>
      <c r="C7442">
        <v>9</v>
      </c>
      <c r="D7442" t="s">
        <v>12</v>
      </c>
      <c r="E7442" t="s">
        <v>2217</v>
      </c>
      <c r="F7442">
        <v>12</v>
      </c>
      <c r="G7442" t="s">
        <v>15</v>
      </c>
      <c r="H7442" t="s">
        <v>4</v>
      </c>
      <c r="I7442">
        <v>0</v>
      </c>
      <c r="J7442">
        <v>110</v>
      </c>
      <c r="K7442" t="s">
        <v>16511</v>
      </c>
      <c r="L7442">
        <v>150</v>
      </c>
      <c r="M7442">
        <v>150</v>
      </c>
    </row>
    <row r="7443" spans="1:13" x14ac:dyDescent="0.25">
      <c r="A7443" t="s">
        <v>9648</v>
      </c>
      <c r="B7443" t="s">
        <v>14621</v>
      </c>
      <c r="C7443">
        <v>8</v>
      </c>
      <c r="D7443" t="s">
        <v>19</v>
      </c>
      <c r="E7443" t="s">
        <v>2182</v>
      </c>
      <c r="F7443">
        <v>8.5</v>
      </c>
      <c r="G7443" t="s">
        <v>13</v>
      </c>
      <c r="H7443" t="s">
        <v>3</v>
      </c>
      <c r="I7443">
        <v>0</v>
      </c>
      <c r="J7443">
        <v>120</v>
      </c>
      <c r="K7443" t="s">
        <v>16508</v>
      </c>
      <c r="L7443">
        <v>140</v>
      </c>
      <c r="M7443">
        <v>150</v>
      </c>
    </row>
    <row r="7444" spans="1:13" x14ac:dyDescent="0.25">
      <c r="A7444" t="s">
        <v>9649</v>
      </c>
      <c r="B7444" t="s">
        <v>14633</v>
      </c>
      <c r="C7444">
        <v>6</v>
      </c>
      <c r="D7444" t="s">
        <v>19</v>
      </c>
      <c r="E7444" t="s">
        <v>2350</v>
      </c>
      <c r="F7444">
        <v>6.5</v>
      </c>
      <c r="G7444" t="s">
        <v>15</v>
      </c>
      <c r="H7444" t="s">
        <v>3</v>
      </c>
      <c r="I7444" t="s">
        <v>32</v>
      </c>
      <c r="J7444">
        <v>120</v>
      </c>
      <c r="K7444" t="s">
        <v>16512</v>
      </c>
      <c r="L7444">
        <v>120</v>
      </c>
      <c r="M7444">
        <v>100</v>
      </c>
    </row>
    <row r="7445" spans="1:13" x14ac:dyDescent="0.25">
      <c r="A7445" t="s">
        <v>786</v>
      </c>
      <c r="B7445" t="s">
        <v>13579</v>
      </c>
      <c r="C7445">
        <v>7</v>
      </c>
      <c r="D7445" t="s">
        <v>12</v>
      </c>
      <c r="E7445" t="s">
        <v>2233</v>
      </c>
      <c r="F7445">
        <v>3</v>
      </c>
      <c r="G7445" t="s">
        <v>17</v>
      </c>
      <c r="H7445" t="s">
        <v>3</v>
      </c>
      <c r="I7445" t="s">
        <v>359</v>
      </c>
      <c r="J7445">
        <v>120</v>
      </c>
      <c r="K7445" t="s">
        <v>16510</v>
      </c>
      <c r="L7445">
        <v>125</v>
      </c>
      <c r="M7445">
        <v>100</v>
      </c>
    </row>
    <row r="7446" spans="1:13" x14ac:dyDescent="0.25">
      <c r="A7446" t="s">
        <v>1985</v>
      </c>
      <c r="B7446" t="s">
        <v>5369</v>
      </c>
      <c r="C7446">
        <v>3</v>
      </c>
      <c r="D7446" t="s">
        <v>12</v>
      </c>
      <c r="E7446" t="s">
        <v>2217</v>
      </c>
      <c r="F7446">
        <v>22</v>
      </c>
      <c r="G7446" t="s">
        <v>15</v>
      </c>
      <c r="H7446" t="s">
        <v>3</v>
      </c>
      <c r="I7446" t="s">
        <v>32</v>
      </c>
      <c r="J7446">
        <v>120</v>
      </c>
      <c r="K7446" t="s">
        <v>16511</v>
      </c>
      <c r="L7446">
        <v>150</v>
      </c>
      <c r="M7446">
        <v>0</v>
      </c>
    </row>
    <row r="7447" spans="1:13" x14ac:dyDescent="0.25">
      <c r="A7447" t="s">
        <v>9650</v>
      </c>
      <c r="B7447" t="s">
        <v>6243</v>
      </c>
      <c r="C7447">
        <v>4</v>
      </c>
      <c r="D7447" t="s">
        <v>12</v>
      </c>
      <c r="E7447" t="s">
        <v>2207</v>
      </c>
      <c r="F7447">
        <v>5</v>
      </c>
      <c r="G7447" t="s">
        <v>17</v>
      </c>
      <c r="H7447" t="s">
        <v>6</v>
      </c>
      <c r="I7447" t="s">
        <v>1003</v>
      </c>
      <c r="J7447">
        <v>135</v>
      </c>
      <c r="K7447" t="s">
        <v>16510</v>
      </c>
      <c r="L7447">
        <v>125</v>
      </c>
      <c r="M7447">
        <v>0</v>
      </c>
    </row>
    <row r="7448" spans="1:13" x14ac:dyDescent="0.25">
      <c r="A7448" t="s">
        <v>9651</v>
      </c>
      <c r="B7448" t="s">
        <v>15084</v>
      </c>
      <c r="C7448">
        <v>7</v>
      </c>
      <c r="D7448" t="s">
        <v>12</v>
      </c>
      <c r="E7448" t="s">
        <v>2533</v>
      </c>
      <c r="F7448">
        <v>29</v>
      </c>
      <c r="G7448" t="s">
        <v>15</v>
      </c>
      <c r="H7448" t="s">
        <v>3</v>
      </c>
      <c r="I7448">
        <v>0</v>
      </c>
      <c r="J7448">
        <v>120</v>
      </c>
      <c r="K7448" t="s">
        <v>16511</v>
      </c>
      <c r="L7448">
        <v>150</v>
      </c>
      <c r="M7448">
        <v>100</v>
      </c>
    </row>
    <row r="7449" spans="1:13" x14ac:dyDescent="0.25">
      <c r="A7449" t="s">
        <v>390</v>
      </c>
      <c r="B7449" t="s">
        <v>15413</v>
      </c>
      <c r="C7449">
        <v>7</v>
      </c>
      <c r="D7449" t="s">
        <v>12</v>
      </c>
      <c r="E7449" t="s">
        <v>2186</v>
      </c>
      <c r="F7449">
        <v>19</v>
      </c>
      <c r="G7449" t="s">
        <v>15</v>
      </c>
      <c r="H7449" t="s">
        <v>6</v>
      </c>
      <c r="I7449" t="s">
        <v>359</v>
      </c>
      <c r="J7449">
        <v>135</v>
      </c>
      <c r="K7449" t="s">
        <v>16511</v>
      </c>
      <c r="L7449">
        <v>150</v>
      </c>
      <c r="M7449">
        <v>100</v>
      </c>
    </row>
    <row r="7450" spans="1:13" x14ac:dyDescent="0.25">
      <c r="A7450" t="s">
        <v>9652</v>
      </c>
      <c r="B7450" t="s">
        <v>3025</v>
      </c>
      <c r="C7450">
        <v>8</v>
      </c>
      <c r="D7450" t="s">
        <v>19</v>
      </c>
      <c r="E7450" t="s">
        <v>2207</v>
      </c>
      <c r="F7450">
        <v>10</v>
      </c>
      <c r="G7450" t="s">
        <v>13</v>
      </c>
      <c r="H7450" t="s">
        <v>5</v>
      </c>
      <c r="I7450" t="s">
        <v>55</v>
      </c>
      <c r="J7450">
        <v>140</v>
      </c>
      <c r="K7450" t="s">
        <v>16508</v>
      </c>
      <c r="L7450">
        <v>140</v>
      </c>
      <c r="M7450">
        <v>150</v>
      </c>
    </row>
    <row r="7451" spans="1:13" x14ac:dyDescent="0.25">
      <c r="A7451" t="s">
        <v>9653</v>
      </c>
      <c r="B7451" t="s">
        <v>8360</v>
      </c>
      <c r="C7451">
        <v>5</v>
      </c>
      <c r="D7451" t="s">
        <v>19</v>
      </c>
      <c r="E7451" t="s">
        <v>2198</v>
      </c>
      <c r="F7451">
        <v>3</v>
      </c>
      <c r="G7451" t="s">
        <v>17</v>
      </c>
      <c r="H7451" t="s">
        <v>7</v>
      </c>
      <c r="I7451" t="s">
        <v>32</v>
      </c>
      <c r="J7451">
        <v>100</v>
      </c>
      <c r="K7451" t="s">
        <v>16507</v>
      </c>
      <c r="L7451">
        <v>100</v>
      </c>
      <c r="M7451">
        <v>100</v>
      </c>
    </row>
    <row r="7452" spans="1:13" x14ac:dyDescent="0.25">
      <c r="A7452" t="s">
        <v>9655</v>
      </c>
      <c r="B7452" t="s">
        <v>15436</v>
      </c>
      <c r="C7452">
        <v>4</v>
      </c>
      <c r="D7452" t="s">
        <v>19</v>
      </c>
      <c r="E7452" t="s">
        <v>2357</v>
      </c>
      <c r="F7452">
        <v>4</v>
      </c>
      <c r="G7452" t="s">
        <v>17</v>
      </c>
      <c r="H7452" t="s">
        <v>3</v>
      </c>
      <c r="I7452" t="s">
        <v>55</v>
      </c>
      <c r="J7452">
        <v>120</v>
      </c>
      <c r="K7452" t="s">
        <v>16507</v>
      </c>
      <c r="L7452">
        <v>100</v>
      </c>
      <c r="M7452">
        <v>0</v>
      </c>
    </row>
    <row r="7453" spans="1:13" x14ac:dyDescent="0.25">
      <c r="A7453" t="s">
        <v>9656</v>
      </c>
      <c r="B7453" t="s">
        <v>14575</v>
      </c>
      <c r="C7453">
        <v>2</v>
      </c>
      <c r="D7453" t="s">
        <v>12</v>
      </c>
      <c r="E7453" t="s">
        <v>2191</v>
      </c>
      <c r="F7453">
        <v>17</v>
      </c>
      <c r="G7453" t="s">
        <v>15</v>
      </c>
      <c r="H7453" t="s">
        <v>6</v>
      </c>
      <c r="I7453" t="s">
        <v>359</v>
      </c>
      <c r="J7453">
        <v>135</v>
      </c>
      <c r="K7453" t="s">
        <v>16511</v>
      </c>
      <c r="L7453">
        <v>150</v>
      </c>
      <c r="M7453">
        <v>0</v>
      </c>
    </row>
    <row r="7454" spans="1:13" x14ac:dyDescent="0.25">
      <c r="A7454" t="s">
        <v>1911</v>
      </c>
      <c r="B7454" t="s">
        <v>15929</v>
      </c>
      <c r="C7454">
        <v>9</v>
      </c>
      <c r="D7454" t="s">
        <v>12</v>
      </c>
      <c r="E7454" t="s">
        <v>2202</v>
      </c>
      <c r="F7454">
        <v>48</v>
      </c>
      <c r="G7454" t="s">
        <v>13</v>
      </c>
      <c r="H7454" t="s">
        <v>6</v>
      </c>
      <c r="I7454">
        <v>0</v>
      </c>
      <c r="J7454">
        <v>135</v>
      </c>
      <c r="K7454" t="s">
        <v>16509</v>
      </c>
      <c r="L7454">
        <v>175</v>
      </c>
      <c r="M7454">
        <v>150</v>
      </c>
    </row>
    <row r="7455" spans="1:13" x14ac:dyDescent="0.25">
      <c r="A7455" t="s">
        <v>869</v>
      </c>
      <c r="B7455" t="s">
        <v>2445</v>
      </c>
      <c r="C7455">
        <v>6</v>
      </c>
      <c r="D7455" t="s">
        <v>12</v>
      </c>
      <c r="E7455" t="s">
        <v>2223</v>
      </c>
      <c r="F7455">
        <v>32</v>
      </c>
      <c r="G7455" t="s">
        <v>13</v>
      </c>
      <c r="H7455" t="s">
        <v>4</v>
      </c>
      <c r="I7455" t="s">
        <v>2168</v>
      </c>
      <c r="J7455">
        <v>110</v>
      </c>
      <c r="K7455" t="s">
        <v>16509</v>
      </c>
      <c r="L7455">
        <v>175</v>
      </c>
      <c r="M7455">
        <v>100</v>
      </c>
    </row>
    <row r="7456" spans="1:13" x14ac:dyDescent="0.25">
      <c r="A7456" t="s">
        <v>9657</v>
      </c>
      <c r="B7456" t="s">
        <v>15665</v>
      </c>
      <c r="C7456">
        <v>6</v>
      </c>
      <c r="D7456" t="s">
        <v>19</v>
      </c>
      <c r="E7456" t="s">
        <v>5690</v>
      </c>
      <c r="F7456">
        <v>6</v>
      </c>
      <c r="G7456" t="s">
        <v>15</v>
      </c>
      <c r="H7456" t="s">
        <v>6</v>
      </c>
      <c r="I7456" t="s">
        <v>1003</v>
      </c>
      <c r="J7456">
        <v>135</v>
      </c>
      <c r="K7456" t="s">
        <v>16512</v>
      </c>
      <c r="L7456">
        <v>120</v>
      </c>
      <c r="M7456">
        <v>100</v>
      </c>
    </row>
    <row r="7457" spans="1:13" x14ac:dyDescent="0.25">
      <c r="A7457" t="s">
        <v>9658</v>
      </c>
      <c r="B7457" t="s">
        <v>15930</v>
      </c>
      <c r="C7457">
        <v>11</v>
      </c>
      <c r="D7457" t="s">
        <v>19</v>
      </c>
      <c r="E7457" t="s">
        <v>2311</v>
      </c>
      <c r="F7457">
        <v>6</v>
      </c>
      <c r="G7457" t="s">
        <v>15</v>
      </c>
      <c r="H7457" t="s">
        <v>6</v>
      </c>
      <c r="I7457" t="s">
        <v>359</v>
      </c>
      <c r="J7457">
        <v>135</v>
      </c>
      <c r="K7457" t="s">
        <v>16512</v>
      </c>
      <c r="L7457">
        <v>120</v>
      </c>
      <c r="M7457">
        <v>150</v>
      </c>
    </row>
    <row r="7458" spans="1:13" x14ac:dyDescent="0.25">
      <c r="A7458" t="s">
        <v>9659</v>
      </c>
      <c r="B7458" t="s">
        <v>13903</v>
      </c>
      <c r="C7458">
        <v>6</v>
      </c>
      <c r="D7458" t="s">
        <v>12</v>
      </c>
      <c r="E7458" t="s">
        <v>2231</v>
      </c>
      <c r="F7458">
        <v>45</v>
      </c>
      <c r="G7458" t="s">
        <v>13</v>
      </c>
      <c r="H7458" t="s">
        <v>3</v>
      </c>
      <c r="I7458" t="s">
        <v>359</v>
      </c>
      <c r="J7458">
        <v>120</v>
      </c>
      <c r="K7458" t="s">
        <v>16509</v>
      </c>
      <c r="L7458">
        <v>175</v>
      </c>
      <c r="M7458">
        <v>100</v>
      </c>
    </row>
    <row r="7459" spans="1:13" x14ac:dyDescent="0.25">
      <c r="A7459" t="s">
        <v>9660</v>
      </c>
      <c r="B7459" t="s">
        <v>14015</v>
      </c>
      <c r="C7459">
        <v>5</v>
      </c>
      <c r="D7459" t="s">
        <v>12</v>
      </c>
      <c r="E7459" t="s">
        <v>2231</v>
      </c>
      <c r="F7459">
        <v>21</v>
      </c>
      <c r="G7459" t="s">
        <v>15</v>
      </c>
      <c r="H7459" t="s">
        <v>5</v>
      </c>
      <c r="I7459">
        <v>0</v>
      </c>
      <c r="J7459">
        <v>140</v>
      </c>
      <c r="K7459" t="s">
        <v>16511</v>
      </c>
      <c r="L7459">
        <v>150</v>
      </c>
      <c r="M7459">
        <v>100</v>
      </c>
    </row>
    <row r="7460" spans="1:13" x14ac:dyDescent="0.25">
      <c r="A7460" t="s">
        <v>813</v>
      </c>
      <c r="B7460" t="s">
        <v>3054</v>
      </c>
      <c r="C7460">
        <v>6</v>
      </c>
      <c r="D7460" t="s">
        <v>12</v>
      </c>
      <c r="E7460" t="s">
        <v>2409</v>
      </c>
      <c r="F7460">
        <v>27</v>
      </c>
      <c r="G7460" t="s">
        <v>15</v>
      </c>
      <c r="H7460" t="s">
        <v>4</v>
      </c>
      <c r="I7460" t="s">
        <v>1003</v>
      </c>
      <c r="J7460">
        <v>110</v>
      </c>
      <c r="K7460" t="s">
        <v>16511</v>
      </c>
      <c r="L7460">
        <v>150</v>
      </c>
      <c r="M7460">
        <v>100</v>
      </c>
    </row>
    <row r="7461" spans="1:13" x14ac:dyDescent="0.25">
      <c r="A7461" t="s">
        <v>9661</v>
      </c>
      <c r="B7461" t="s">
        <v>14419</v>
      </c>
      <c r="C7461">
        <v>3</v>
      </c>
      <c r="D7461" t="s">
        <v>19</v>
      </c>
      <c r="E7461" t="s">
        <v>2177</v>
      </c>
      <c r="F7461">
        <v>10</v>
      </c>
      <c r="G7461" t="s">
        <v>13</v>
      </c>
      <c r="H7461" t="s">
        <v>6</v>
      </c>
      <c r="I7461" t="s">
        <v>1003</v>
      </c>
      <c r="J7461">
        <v>135</v>
      </c>
      <c r="K7461" t="s">
        <v>16508</v>
      </c>
      <c r="L7461">
        <v>140</v>
      </c>
      <c r="M7461">
        <v>0</v>
      </c>
    </row>
    <row r="7462" spans="1:13" x14ac:dyDescent="0.25">
      <c r="A7462" t="s">
        <v>9662</v>
      </c>
      <c r="B7462" t="s">
        <v>14440</v>
      </c>
      <c r="C7462">
        <v>8</v>
      </c>
      <c r="D7462" t="s">
        <v>12</v>
      </c>
      <c r="E7462" t="s">
        <v>2280</v>
      </c>
      <c r="F7462">
        <v>34</v>
      </c>
      <c r="G7462" t="s">
        <v>13</v>
      </c>
      <c r="H7462" t="s">
        <v>3</v>
      </c>
      <c r="I7462" t="s">
        <v>2168</v>
      </c>
      <c r="J7462">
        <v>120</v>
      </c>
      <c r="K7462" t="s">
        <v>16509</v>
      </c>
      <c r="L7462">
        <v>175</v>
      </c>
      <c r="M7462">
        <v>150</v>
      </c>
    </row>
    <row r="7463" spans="1:13" x14ac:dyDescent="0.25">
      <c r="A7463" t="s">
        <v>9663</v>
      </c>
      <c r="B7463" t="s">
        <v>11516</v>
      </c>
      <c r="C7463">
        <v>8</v>
      </c>
      <c r="D7463" t="s">
        <v>19</v>
      </c>
      <c r="E7463" t="s">
        <v>2252</v>
      </c>
      <c r="F7463">
        <v>6.5</v>
      </c>
      <c r="G7463" t="s">
        <v>15</v>
      </c>
      <c r="H7463" t="s">
        <v>5</v>
      </c>
      <c r="I7463" t="s">
        <v>32</v>
      </c>
      <c r="J7463">
        <v>140</v>
      </c>
      <c r="K7463" t="s">
        <v>16512</v>
      </c>
      <c r="L7463">
        <v>120</v>
      </c>
      <c r="M7463">
        <v>150</v>
      </c>
    </row>
    <row r="7464" spans="1:13" x14ac:dyDescent="0.25">
      <c r="A7464" t="s">
        <v>9664</v>
      </c>
      <c r="B7464" t="s">
        <v>3236</v>
      </c>
      <c r="C7464">
        <v>9</v>
      </c>
      <c r="D7464" t="s">
        <v>12</v>
      </c>
      <c r="E7464" t="s">
        <v>2535</v>
      </c>
      <c r="F7464">
        <v>18</v>
      </c>
      <c r="G7464" t="s">
        <v>15</v>
      </c>
      <c r="H7464" t="s">
        <v>6</v>
      </c>
      <c r="I7464">
        <v>0</v>
      </c>
      <c r="J7464">
        <v>135</v>
      </c>
      <c r="K7464" t="s">
        <v>16511</v>
      </c>
      <c r="L7464">
        <v>150</v>
      </c>
      <c r="M7464">
        <v>150</v>
      </c>
    </row>
    <row r="7465" spans="1:13" x14ac:dyDescent="0.25">
      <c r="A7465" t="s">
        <v>9665</v>
      </c>
      <c r="B7465" t="s">
        <v>14924</v>
      </c>
      <c r="C7465">
        <v>9</v>
      </c>
      <c r="D7465" t="s">
        <v>12</v>
      </c>
      <c r="E7465" t="s">
        <v>2191</v>
      </c>
      <c r="F7465">
        <v>38</v>
      </c>
      <c r="G7465" t="s">
        <v>13</v>
      </c>
      <c r="H7465" t="s">
        <v>3</v>
      </c>
      <c r="I7465" t="s">
        <v>55</v>
      </c>
      <c r="J7465">
        <v>120</v>
      </c>
      <c r="K7465" t="s">
        <v>16509</v>
      </c>
      <c r="L7465">
        <v>175</v>
      </c>
      <c r="M7465">
        <v>150</v>
      </c>
    </row>
    <row r="7466" spans="1:13" x14ac:dyDescent="0.25">
      <c r="A7466" t="s">
        <v>9666</v>
      </c>
      <c r="B7466" t="s">
        <v>14335</v>
      </c>
      <c r="C7466">
        <v>10</v>
      </c>
      <c r="D7466" t="s">
        <v>12</v>
      </c>
      <c r="E7466" t="s">
        <v>2396</v>
      </c>
      <c r="F7466">
        <v>46</v>
      </c>
      <c r="G7466" t="s">
        <v>13</v>
      </c>
      <c r="H7466" t="s">
        <v>5</v>
      </c>
      <c r="I7466" t="s">
        <v>49</v>
      </c>
      <c r="J7466">
        <v>140</v>
      </c>
      <c r="K7466" t="s">
        <v>16509</v>
      </c>
      <c r="L7466">
        <v>175</v>
      </c>
      <c r="M7466">
        <v>150</v>
      </c>
    </row>
    <row r="7467" spans="1:13" x14ac:dyDescent="0.25">
      <c r="A7467" t="s">
        <v>9667</v>
      </c>
      <c r="B7467" t="s">
        <v>14199</v>
      </c>
      <c r="C7467">
        <v>4</v>
      </c>
      <c r="D7467" t="s">
        <v>12</v>
      </c>
      <c r="E7467" t="s">
        <v>2409</v>
      </c>
      <c r="F7467">
        <v>5</v>
      </c>
      <c r="G7467" t="s">
        <v>17</v>
      </c>
      <c r="H7467" t="s">
        <v>4</v>
      </c>
      <c r="I7467" t="s">
        <v>55</v>
      </c>
      <c r="J7467">
        <v>110</v>
      </c>
      <c r="K7467" t="s">
        <v>16510</v>
      </c>
      <c r="L7467">
        <v>125</v>
      </c>
      <c r="M7467">
        <v>0</v>
      </c>
    </row>
    <row r="7468" spans="1:13" x14ac:dyDescent="0.25">
      <c r="A7468" t="s">
        <v>9668</v>
      </c>
      <c r="B7468" t="s">
        <v>14846</v>
      </c>
      <c r="C7468">
        <v>13</v>
      </c>
      <c r="D7468" t="s">
        <v>12</v>
      </c>
      <c r="E7468" t="s">
        <v>2233</v>
      </c>
      <c r="F7468">
        <v>25</v>
      </c>
      <c r="G7468" t="s">
        <v>15</v>
      </c>
      <c r="H7468" t="s">
        <v>3</v>
      </c>
      <c r="I7468" t="s">
        <v>1003</v>
      </c>
      <c r="J7468">
        <v>120</v>
      </c>
      <c r="K7468" t="s">
        <v>16511</v>
      </c>
      <c r="L7468">
        <v>150</v>
      </c>
      <c r="M7468">
        <v>200</v>
      </c>
    </row>
    <row r="7469" spans="1:13" x14ac:dyDescent="0.25">
      <c r="A7469" t="s">
        <v>9669</v>
      </c>
      <c r="B7469" t="s">
        <v>3422</v>
      </c>
      <c r="C7469">
        <v>6</v>
      </c>
      <c r="D7469" t="s">
        <v>19</v>
      </c>
      <c r="E7469" t="s">
        <v>2311</v>
      </c>
      <c r="F7469">
        <v>8.5</v>
      </c>
      <c r="G7469" t="s">
        <v>13</v>
      </c>
      <c r="H7469" t="s">
        <v>5</v>
      </c>
      <c r="I7469">
        <v>0</v>
      </c>
      <c r="J7469">
        <v>140</v>
      </c>
      <c r="K7469" t="s">
        <v>16508</v>
      </c>
      <c r="L7469">
        <v>140</v>
      </c>
      <c r="M7469">
        <v>100</v>
      </c>
    </row>
    <row r="7470" spans="1:13" x14ac:dyDescent="0.25">
      <c r="A7470" t="s">
        <v>9670</v>
      </c>
      <c r="B7470" t="s">
        <v>15931</v>
      </c>
      <c r="C7470">
        <v>8</v>
      </c>
      <c r="D7470" t="s">
        <v>12</v>
      </c>
      <c r="E7470" t="s">
        <v>2223</v>
      </c>
      <c r="F7470">
        <v>5</v>
      </c>
      <c r="G7470" t="s">
        <v>17</v>
      </c>
      <c r="H7470" t="s">
        <v>4</v>
      </c>
      <c r="I7470">
        <v>0</v>
      </c>
      <c r="J7470">
        <v>110</v>
      </c>
      <c r="K7470" t="s">
        <v>16510</v>
      </c>
      <c r="L7470">
        <v>125</v>
      </c>
      <c r="M7470">
        <v>150</v>
      </c>
    </row>
    <row r="7471" spans="1:13" x14ac:dyDescent="0.25">
      <c r="A7471" t="s">
        <v>9671</v>
      </c>
      <c r="B7471" t="s">
        <v>5712</v>
      </c>
      <c r="C7471">
        <v>5</v>
      </c>
      <c r="D7471" t="s">
        <v>12</v>
      </c>
      <c r="E7471" t="s">
        <v>2180</v>
      </c>
      <c r="F7471">
        <v>31.5</v>
      </c>
      <c r="G7471" t="s">
        <v>13</v>
      </c>
      <c r="H7471" t="s">
        <v>3</v>
      </c>
      <c r="I7471" t="s">
        <v>1003</v>
      </c>
      <c r="J7471">
        <v>120</v>
      </c>
      <c r="K7471" t="s">
        <v>16509</v>
      </c>
      <c r="L7471">
        <v>175</v>
      </c>
      <c r="M7471">
        <v>100</v>
      </c>
    </row>
    <row r="7472" spans="1:13" x14ac:dyDescent="0.25">
      <c r="A7472" t="s">
        <v>9672</v>
      </c>
      <c r="B7472" t="s">
        <v>3112</v>
      </c>
      <c r="C7472">
        <v>8</v>
      </c>
      <c r="D7472" t="s">
        <v>19</v>
      </c>
      <c r="E7472" t="s">
        <v>2299</v>
      </c>
      <c r="F7472">
        <v>9</v>
      </c>
      <c r="G7472" t="s">
        <v>13</v>
      </c>
      <c r="H7472" t="s">
        <v>5</v>
      </c>
      <c r="I7472" t="s">
        <v>55</v>
      </c>
      <c r="J7472">
        <v>140</v>
      </c>
      <c r="K7472" t="s">
        <v>16508</v>
      </c>
      <c r="L7472">
        <v>140</v>
      </c>
      <c r="M7472">
        <v>150</v>
      </c>
    </row>
    <row r="7473" spans="1:13" x14ac:dyDescent="0.25">
      <c r="A7473" t="s">
        <v>9673</v>
      </c>
      <c r="B7473" t="s">
        <v>3802</v>
      </c>
      <c r="C7473">
        <v>9</v>
      </c>
      <c r="D7473" t="s">
        <v>12</v>
      </c>
      <c r="E7473" t="s">
        <v>2223</v>
      </c>
      <c r="F7473">
        <v>26</v>
      </c>
      <c r="G7473" t="s">
        <v>15</v>
      </c>
      <c r="H7473" t="s">
        <v>6</v>
      </c>
      <c r="I7473" t="s">
        <v>1003</v>
      </c>
      <c r="J7473">
        <v>135</v>
      </c>
      <c r="K7473" t="s">
        <v>16511</v>
      </c>
      <c r="L7473">
        <v>150</v>
      </c>
      <c r="M7473">
        <v>150</v>
      </c>
    </row>
    <row r="7474" spans="1:13" x14ac:dyDescent="0.25">
      <c r="A7474" t="s">
        <v>447</v>
      </c>
      <c r="B7474" t="s">
        <v>15159</v>
      </c>
      <c r="C7474">
        <v>10</v>
      </c>
      <c r="D7474" t="s">
        <v>12</v>
      </c>
      <c r="E7474" t="s">
        <v>2779</v>
      </c>
      <c r="F7474">
        <v>5</v>
      </c>
      <c r="G7474" t="s">
        <v>17</v>
      </c>
      <c r="H7474" t="s">
        <v>6</v>
      </c>
      <c r="I7474">
        <v>0</v>
      </c>
      <c r="J7474">
        <v>135</v>
      </c>
      <c r="K7474" t="s">
        <v>16510</v>
      </c>
      <c r="L7474">
        <v>125</v>
      </c>
      <c r="M7474">
        <v>150</v>
      </c>
    </row>
    <row r="7475" spans="1:13" x14ac:dyDescent="0.25">
      <c r="A7475" t="s">
        <v>9674</v>
      </c>
      <c r="B7475" t="s">
        <v>6111</v>
      </c>
      <c r="C7475">
        <v>5</v>
      </c>
      <c r="D7475" t="s">
        <v>12</v>
      </c>
      <c r="E7475" t="s">
        <v>2247</v>
      </c>
      <c r="F7475">
        <v>9</v>
      </c>
      <c r="G7475" t="s">
        <v>17</v>
      </c>
      <c r="H7475" t="s">
        <v>3</v>
      </c>
      <c r="I7475" t="s">
        <v>2168</v>
      </c>
      <c r="J7475">
        <v>120</v>
      </c>
      <c r="K7475" t="s">
        <v>16510</v>
      </c>
      <c r="L7475">
        <v>125</v>
      </c>
      <c r="M7475">
        <v>100</v>
      </c>
    </row>
    <row r="7476" spans="1:13" x14ac:dyDescent="0.25">
      <c r="A7476" t="s">
        <v>9675</v>
      </c>
      <c r="B7476" t="s">
        <v>15805</v>
      </c>
      <c r="C7476">
        <v>7</v>
      </c>
      <c r="D7476" t="s">
        <v>19</v>
      </c>
      <c r="E7476" t="s">
        <v>2241</v>
      </c>
      <c r="F7476">
        <v>8.5</v>
      </c>
      <c r="G7476" t="s">
        <v>13</v>
      </c>
      <c r="H7476" t="s">
        <v>7</v>
      </c>
      <c r="I7476" t="s">
        <v>1003</v>
      </c>
      <c r="J7476">
        <v>100</v>
      </c>
      <c r="K7476" t="s">
        <v>16508</v>
      </c>
      <c r="L7476">
        <v>140</v>
      </c>
      <c r="M7476">
        <v>100</v>
      </c>
    </row>
    <row r="7477" spans="1:13" x14ac:dyDescent="0.25">
      <c r="A7477" t="s">
        <v>443</v>
      </c>
      <c r="B7477" t="s">
        <v>15932</v>
      </c>
      <c r="C7477">
        <v>9</v>
      </c>
      <c r="D7477" t="s">
        <v>12</v>
      </c>
      <c r="E7477" t="s">
        <v>2217</v>
      </c>
      <c r="F7477">
        <v>11.5</v>
      </c>
      <c r="G7477" t="s">
        <v>15</v>
      </c>
      <c r="H7477" t="s">
        <v>6</v>
      </c>
      <c r="I7477" t="s">
        <v>359</v>
      </c>
      <c r="J7477">
        <v>135</v>
      </c>
      <c r="K7477" t="s">
        <v>16511</v>
      </c>
      <c r="L7477">
        <v>150</v>
      </c>
      <c r="M7477">
        <v>150</v>
      </c>
    </row>
    <row r="7478" spans="1:13" x14ac:dyDescent="0.25">
      <c r="A7478" t="s">
        <v>9676</v>
      </c>
      <c r="B7478" t="s">
        <v>10455</v>
      </c>
      <c r="C7478">
        <v>4</v>
      </c>
      <c r="D7478" t="s">
        <v>12</v>
      </c>
      <c r="E7478" t="s">
        <v>2191</v>
      </c>
      <c r="F7478">
        <v>27</v>
      </c>
      <c r="G7478" t="s">
        <v>15</v>
      </c>
      <c r="H7478" t="s">
        <v>5</v>
      </c>
      <c r="I7478" t="s">
        <v>54</v>
      </c>
      <c r="J7478">
        <v>140</v>
      </c>
      <c r="K7478" t="s">
        <v>16511</v>
      </c>
      <c r="L7478">
        <v>150</v>
      </c>
      <c r="M7478">
        <v>0</v>
      </c>
    </row>
    <row r="7479" spans="1:13" x14ac:dyDescent="0.25">
      <c r="A7479" t="s">
        <v>9677</v>
      </c>
      <c r="B7479" t="s">
        <v>3389</v>
      </c>
      <c r="C7479">
        <v>4</v>
      </c>
      <c r="D7479" t="s">
        <v>12</v>
      </c>
      <c r="E7479" t="s">
        <v>2217</v>
      </c>
      <c r="F7479">
        <v>20</v>
      </c>
      <c r="G7479" t="s">
        <v>15</v>
      </c>
      <c r="H7479" t="s">
        <v>3</v>
      </c>
      <c r="I7479" t="s">
        <v>1003</v>
      </c>
      <c r="J7479">
        <v>120</v>
      </c>
      <c r="K7479" t="s">
        <v>16511</v>
      </c>
      <c r="L7479">
        <v>150</v>
      </c>
      <c r="M7479">
        <v>0</v>
      </c>
    </row>
    <row r="7480" spans="1:13" x14ac:dyDescent="0.25">
      <c r="A7480" t="s">
        <v>9678</v>
      </c>
      <c r="B7480" t="s">
        <v>15085</v>
      </c>
      <c r="C7480">
        <v>4</v>
      </c>
      <c r="D7480" t="s">
        <v>12</v>
      </c>
      <c r="E7480" t="s">
        <v>2207</v>
      </c>
      <c r="F7480">
        <v>39</v>
      </c>
      <c r="G7480" t="s">
        <v>13</v>
      </c>
      <c r="H7480" t="s">
        <v>5</v>
      </c>
      <c r="I7480" t="s">
        <v>1093</v>
      </c>
      <c r="J7480">
        <v>140</v>
      </c>
      <c r="K7480" t="s">
        <v>16509</v>
      </c>
      <c r="L7480">
        <v>175</v>
      </c>
      <c r="M7480">
        <v>0</v>
      </c>
    </row>
    <row r="7481" spans="1:13" x14ac:dyDescent="0.25">
      <c r="A7481" t="s">
        <v>9679</v>
      </c>
      <c r="B7481" t="s">
        <v>14221</v>
      </c>
      <c r="C7481">
        <v>7</v>
      </c>
      <c r="D7481" t="s">
        <v>12</v>
      </c>
      <c r="E7481" t="s">
        <v>2191</v>
      </c>
      <c r="F7481">
        <v>41</v>
      </c>
      <c r="G7481" t="s">
        <v>13</v>
      </c>
      <c r="H7481" t="s">
        <v>6</v>
      </c>
      <c r="I7481" t="s">
        <v>359</v>
      </c>
      <c r="J7481">
        <v>135</v>
      </c>
      <c r="K7481" t="s">
        <v>16509</v>
      </c>
      <c r="L7481">
        <v>175</v>
      </c>
      <c r="M7481">
        <v>100</v>
      </c>
    </row>
    <row r="7482" spans="1:13" x14ac:dyDescent="0.25">
      <c r="A7482" t="s">
        <v>9680</v>
      </c>
      <c r="B7482" t="s">
        <v>15933</v>
      </c>
      <c r="C7482">
        <v>6</v>
      </c>
      <c r="D7482" t="s">
        <v>12</v>
      </c>
      <c r="E7482" t="s">
        <v>2196</v>
      </c>
      <c r="F7482">
        <v>44</v>
      </c>
      <c r="G7482" t="s">
        <v>13</v>
      </c>
      <c r="H7482" t="s">
        <v>5</v>
      </c>
      <c r="I7482" t="s">
        <v>1003</v>
      </c>
      <c r="J7482">
        <v>140</v>
      </c>
      <c r="K7482" t="s">
        <v>16509</v>
      </c>
      <c r="L7482">
        <v>175</v>
      </c>
      <c r="M7482">
        <v>100</v>
      </c>
    </row>
    <row r="7483" spans="1:13" x14ac:dyDescent="0.25">
      <c r="A7483" t="s">
        <v>9681</v>
      </c>
      <c r="B7483" t="s">
        <v>5634</v>
      </c>
      <c r="C7483">
        <v>4</v>
      </c>
      <c r="D7483" t="s">
        <v>12</v>
      </c>
      <c r="E7483" t="s">
        <v>2207</v>
      </c>
      <c r="F7483">
        <v>39</v>
      </c>
      <c r="G7483" t="s">
        <v>13</v>
      </c>
      <c r="H7483" t="s">
        <v>3</v>
      </c>
      <c r="I7483" t="s">
        <v>359</v>
      </c>
      <c r="J7483">
        <v>120</v>
      </c>
      <c r="K7483" t="s">
        <v>16509</v>
      </c>
      <c r="L7483">
        <v>175</v>
      </c>
      <c r="M7483">
        <v>0</v>
      </c>
    </row>
    <row r="7484" spans="1:13" x14ac:dyDescent="0.25">
      <c r="A7484" t="s">
        <v>9682</v>
      </c>
      <c r="B7484" t="s">
        <v>15934</v>
      </c>
      <c r="C7484">
        <v>15</v>
      </c>
      <c r="D7484" t="s">
        <v>12</v>
      </c>
      <c r="E7484" t="s">
        <v>2233</v>
      </c>
      <c r="F7484">
        <v>31</v>
      </c>
      <c r="G7484" t="s">
        <v>13</v>
      </c>
      <c r="H7484" t="s">
        <v>5</v>
      </c>
      <c r="I7484" t="s">
        <v>2168</v>
      </c>
      <c r="J7484">
        <v>140</v>
      </c>
      <c r="K7484" t="s">
        <v>16509</v>
      </c>
      <c r="L7484">
        <v>175</v>
      </c>
      <c r="M7484">
        <v>200</v>
      </c>
    </row>
    <row r="7485" spans="1:13" x14ac:dyDescent="0.25">
      <c r="A7485" t="s">
        <v>9683</v>
      </c>
      <c r="B7485" t="s">
        <v>14188</v>
      </c>
      <c r="C7485">
        <v>3</v>
      </c>
      <c r="D7485" t="s">
        <v>12</v>
      </c>
      <c r="E7485" t="s">
        <v>2231</v>
      </c>
      <c r="F7485">
        <v>15</v>
      </c>
      <c r="G7485" t="s">
        <v>15</v>
      </c>
      <c r="H7485" t="s">
        <v>3</v>
      </c>
      <c r="I7485" t="s">
        <v>32</v>
      </c>
      <c r="J7485">
        <v>120</v>
      </c>
      <c r="K7485" t="s">
        <v>16511</v>
      </c>
      <c r="L7485">
        <v>150</v>
      </c>
      <c r="M7485">
        <v>0</v>
      </c>
    </row>
    <row r="7486" spans="1:13" x14ac:dyDescent="0.25">
      <c r="A7486" t="s">
        <v>9684</v>
      </c>
      <c r="B7486" t="s">
        <v>15935</v>
      </c>
      <c r="C7486">
        <v>3</v>
      </c>
      <c r="D7486" t="s">
        <v>19</v>
      </c>
      <c r="E7486" t="s">
        <v>2448</v>
      </c>
      <c r="F7486">
        <v>9</v>
      </c>
      <c r="G7486" t="s">
        <v>13</v>
      </c>
      <c r="H7486" t="s">
        <v>4</v>
      </c>
      <c r="I7486" t="s">
        <v>55</v>
      </c>
      <c r="J7486">
        <v>110</v>
      </c>
      <c r="K7486" t="s">
        <v>16508</v>
      </c>
      <c r="L7486">
        <v>140</v>
      </c>
      <c r="M7486">
        <v>0</v>
      </c>
    </row>
    <row r="7487" spans="1:13" x14ac:dyDescent="0.25">
      <c r="A7487" t="s">
        <v>9685</v>
      </c>
      <c r="B7487" t="s">
        <v>13941</v>
      </c>
      <c r="C7487">
        <v>6</v>
      </c>
      <c r="D7487" t="s">
        <v>19</v>
      </c>
      <c r="E7487" t="s">
        <v>2177</v>
      </c>
      <c r="F7487">
        <v>6.5</v>
      </c>
      <c r="G7487" t="s">
        <v>15</v>
      </c>
      <c r="H7487" t="s">
        <v>6</v>
      </c>
      <c r="I7487" t="s">
        <v>2101</v>
      </c>
      <c r="J7487">
        <v>135</v>
      </c>
      <c r="K7487" t="s">
        <v>16512</v>
      </c>
      <c r="L7487">
        <v>120</v>
      </c>
      <c r="M7487">
        <v>100</v>
      </c>
    </row>
    <row r="7488" spans="1:13" x14ac:dyDescent="0.25">
      <c r="A7488" t="s">
        <v>9686</v>
      </c>
      <c r="B7488" t="s">
        <v>13756</v>
      </c>
      <c r="C7488">
        <v>6</v>
      </c>
      <c r="D7488" t="s">
        <v>19</v>
      </c>
      <c r="E7488" t="s">
        <v>2198</v>
      </c>
      <c r="F7488">
        <v>2</v>
      </c>
      <c r="G7488" t="s">
        <v>17</v>
      </c>
      <c r="H7488" t="s">
        <v>6</v>
      </c>
      <c r="I7488" t="s">
        <v>1003</v>
      </c>
      <c r="J7488">
        <v>135</v>
      </c>
      <c r="K7488" t="s">
        <v>16507</v>
      </c>
      <c r="L7488">
        <v>100</v>
      </c>
      <c r="M7488">
        <v>100</v>
      </c>
    </row>
    <row r="7489" spans="1:13" x14ac:dyDescent="0.25">
      <c r="A7489" t="s">
        <v>9687</v>
      </c>
      <c r="B7489" t="s">
        <v>15936</v>
      </c>
      <c r="C7489">
        <v>1</v>
      </c>
      <c r="D7489" t="s">
        <v>12</v>
      </c>
      <c r="E7489" t="s">
        <v>2207</v>
      </c>
      <c r="F7489">
        <v>44</v>
      </c>
      <c r="G7489" t="s">
        <v>13</v>
      </c>
      <c r="H7489" t="s">
        <v>7</v>
      </c>
      <c r="I7489" t="s">
        <v>55</v>
      </c>
      <c r="J7489">
        <v>100</v>
      </c>
      <c r="K7489" t="s">
        <v>16509</v>
      </c>
      <c r="L7489">
        <v>175</v>
      </c>
      <c r="M7489">
        <v>0</v>
      </c>
    </row>
    <row r="7490" spans="1:13" x14ac:dyDescent="0.25">
      <c r="A7490" t="s">
        <v>9688</v>
      </c>
      <c r="B7490" t="s">
        <v>2650</v>
      </c>
      <c r="C7490">
        <v>4</v>
      </c>
      <c r="D7490" t="s">
        <v>19</v>
      </c>
      <c r="E7490" t="s">
        <v>2350</v>
      </c>
      <c r="F7490">
        <v>3</v>
      </c>
      <c r="G7490" t="s">
        <v>17</v>
      </c>
      <c r="H7490" t="s">
        <v>6</v>
      </c>
      <c r="I7490" t="s">
        <v>1003</v>
      </c>
      <c r="J7490">
        <v>135</v>
      </c>
      <c r="K7490" t="s">
        <v>16507</v>
      </c>
      <c r="L7490">
        <v>100</v>
      </c>
      <c r="M7490">
        <v>0</v>
      </c>
    </row>
    <row r="7491" spans="1:13" x14ac:dyDescent="0.25">
      <c r="A7491" t="s">
        <v>9689</v>
      </c>
      <c r="B7491" t="s">
        <v>3518</v>
      </c>
      <c r="C7491">
        <v>4</v>
      </c>
      <c r="D7491" t="s">
        <v>19</v>
      </c>
      <c r="E7491" t="s">
        <v>2200</v>
      </c>
      <c r="F7491">
        <v>9</v>
      </c>
      <c r="G7491" t="s">
        <v>13</v>
      </c>
      <c r="H7491" t="s">
        <v>5</v>
      </c>
      <c r="I7491" t="s">
        <v>359</v>
      </c>
      <c r="J7491">
        <v>140</v>
      </c>
      <c r="K7491" t="s">
        <v>16508</v>
      </c>
      <c r="L7491">
        <v>140</v>
      </c>
      <c r="M7491">
        <v>0</v>
      </c>
    </row>
    <row r="7492" spans="1:13" x14ac:dyDescent="0.25">
      <c r="A7492" t="s">
        <v>9690</v>
      </c>
      <c r="B7492" t="s">
        <v>15387</v>
      </c>
      <c r="C7492">
        <v>4</v>
      </c>
      <c r="D7492" t="s">
        <v>12</v>
      </c>
      <c r="E7492" t="s">
        <v>2202</v>
      </c>
      <c r="F7492">
        <v>21</v>
      </c>
      <c r="G7492" t="s">
        <v>15</v>
      </c>
      <c r="H7492" t="s">
        <v>5</v>
      </c>
      <c r="I7492" t="s">
        <v>359</v>
      </c>
      <c r="J7492">
        <v>140</v>
      </c>
      <c r="K7492" t="s">
        <v>16511</v>
      </c>
      <c r="L7492">
        <v>150</v>
      </c>
      <c r="M7492">
        <v>0</v>
      </c>
    </row>
    <row r="7493" spans="1:13" x14ac:dyDescent="0.25">
      <c r="A7493" t="s">
        <v>9691</v>
      </c>
      <c r="B7493" t="s">
        <v>14248</v>
      </c>
      <c r="C7493">
        <v>7</v>
      </c>
      <c r="D7493" t="s">
        <v>19</v>
      </c>
      <c r="E7493" t="s">
        <v>9692</v>
      </c>
      <c r="F7493">
        <v>10</v>
      </c>
      <c r="G7493" t="s">
        <v>13</v>
      </c>
      <c r="H7493" t="s">
        <v>6</v>
      </c>
      <c r="I7493" t="s">
        <v>1096</v>
      </c>
      <c r="J7493">
        <v>135</v>
      </c>
      <c r="K7493" t="s">
        <v>16508</v>
      </c>
      <c r="L7493">
        <v>140</v>
      </c>
      <c r="M7493">
        <v>100</v>
      </c>
    </row>
    <row r="7494" spans="1:13" x14ac:dyDescent="0.25">
      <c r="A7494" t="s">
        <v>9693</v>
      </c>
      <c r="B7494" t="s">
        <v>4913</v>
      </c>
      <c r="C7494">
        <v>9</v>
      </c>
      <c r="D7494" t="s">
        <v>12</v>
      </c>
      <c r="E7494" t="s">
        <v>2233</v>
      </c>
      <c r="F7494">
        <v>5</v>
      </c>
      <c r="G7494" t="s">
        <v>17</v>
      </c>
      <c r="H7494" t="s">
        <v>6</v>
      </c>
      <c r="I7494" t="s">
        <v>55</v>
      </c>
      <c r="J7494">
        <v>135</v>
      </c>
      <c r="K7494" t="s">
        <v>16510</v>
      </c>
      <c r="L7494">
        <v>125</v>
      </c>
      <c r="M7494">
        <v>150</v>
      </c>
    </row>
    <row r="7495" spans="1:13" x14ac:dyDescent="0.25">
      <c r="A7495" t="s">
        <v>9695</v>
      </c>
      <c r="B7495" t="s">
        <v>13695</v>
      </c>
      <c r="C7495">
        <v>3</v>
      </c>
      <c r="D7495" t="s">
        <v>19</v>
      </c>
      <c r="E7495" t="s">
        <v>2210</v>
      </c>
      <c r="F7495">
        <v>6</v>
      </c>
      <c r="G7495" t="s">
        <v>15</v>
      </c>
      <c r="H7495" t="s">
        <v>3</v>
      </c>
      <c r="I7495" t="s">
        <v>52</v>
      </c>
      <c r="J7495">
        <v>120</v>
      </c>
      <c r="K7495" t="s">
        <v>16512</v>
      </c>
      <c r="L7495">
        <v>120</v>
      </c>
      <c r="M7495">
        <v>0</v>
      </c>
    </row>
    <row r="7496" spans="1:13" x14ac:dyDescent="0.25">
      <c r="A7496" t="s">
        <v>9696</v>
      </c>
      <c r="B7496" t="s">
        <v>14420</v>
      </c>
      <c r="C7496">
        <v>7</v>
      </c>
      <c r="D7496" t="s">
        <v>19</v>
      </c>
      <c r="E7496" t="s">
        <v>2198</v>
      </c>
      <c r="F7496">
        <v>4</v>
      </c>
      <c r="G7496" t="s">
        <v>17</v>
      </c>
      <c r="H7496" t="s">
        <v>3</v>
      </c>
      <c r="I7496" t="s">
        <v>1003</v>
      </c>
      <c r="J7496">
        <v>120</v>
      </c>
      <c r="K7496" t="s">
        <v>16507</v>
      </c>
      <c r="L7496">
        <v>100</v>
      </c>
      <c r="M7496">
        <v>100</v>
      </c>
    </row>
    <row r="7497" spans="1:13" x14ac:dyDescent="0.25">
      <c r="A7497" t="s">
        <v>9697</v>
      </c>
      <c r="B7497" t="s">
        <v>15937</v>
      </c>
      <c r="C7497">
        <v>3</v>
      </c>
      <c r="D7497" t="s">
        <v>12</v>
      </c>
      <c r="E7497" t="s">
        <v>2207</v>
      </c>
      <c r="F7497">
        <v>42</v>
      </c>
      <c r="G7497" t="s">
        <v>13</v>
      </c>
      <c r="H7497" t="s">
        <v>5</v>
      </c>
      <c r="I7497" t="s">
        <v>359</v>
      </c>
      <c r="J7497">
        <v>140</v>
      </c>
      <c r="K7497" t="s">
        <v>16509</v>
      </c>
      <c r="L7497">
        <v>175</v>
      </c>
      <c r="M7497">
        <v>0</v>
      </c>
    </row>
    <row r="7498" spans="1:13" x14ac:dyDescent="0.25">
      <c r="A7498" t="s">
        <v>9698</v>
      </c>
      <c r="B7498" t="s">
        <v>3208</v>
      </c>
      <c r="C7498">
        <v>5</v>
      </c>
      <c r="D7498" t="s">
        <v>12</v>
      </c>
      <c r="E7498" t="s">
        <v>2226</v>
      </c>
      <c r="F7498">
        <v>47</v>
      </c>
      <c r="G7498" t="s">
        <v>13</v>
      </c>
      <c r="H7498" t="s">
        <v>3</v>
      </c>
      <c r="I7498" t="s">
        <v>2168</v>
      </c>
      <c r="J7498">
        <v>120</v>
      </c>
      <c r="K7498" t="s">
        <v>16509</v>
      </c>
      <c r="L7498">
        <v>175</v>
      </c>
      <c r="M7498">
        <v>100</v>
      </c>
    </row>
    <row r="7499" spans="1:13" x14ac:dyDescent="0.25">
      <c r="A7499" t="s">
        <v>9699</v>
      </c>
      <c r="B7499" t="s">
        <v>13718</v>
      </c>
      <c r="C7499">
        <v>8</v>
      </c>
      <c r="D7499" t="s">
        <v>12</v>
      </c>
      <c r="E7499" t="s">
        <v>2241</v>
      </c>
      <c r="F7499">
        <v>16</v>
      </c>
      <c r="G7499" t="s">
        <v>15</v>
      </c>
      <c r="H7499" t="s">
        <v>4</v>
      </c>
      <c r="I7499" t="s">
        <v>32</v>
      </c>
      <c r="J7499">
        <v>110</v>
      </c>
      <c r="K7499" t="s">
        <v>16511</v>
      </c>
      <c r="L7499">
        <v>150</v>
      </c>
      <c r="M7499">
        <v>150</v>
      </c>
    </row>
    <row r="7500" spans="1:13" x14ac:dyDescent="0.25">
      <c r="A7500" t="s">
        <v>9700</v>
      </c>
      <c r="B7500" t="s">
        <v>15938</v>
      </c>
      <c r="C7500">
        <v>4</v>
      </c>
      <c r="D7500" t="s">
        <v>12</v>
      </c>
      <c r="E7500" t="s">
        <v>2533</v>
      </c>
      <c r="F7500">
        <v>14</v>
      </c>
      <c r="G7500" t="s">
        <v>15</v>
      </c>
      <c r="H7500" t="s">
        <v>3</v>
      </c>
      <c r="I7500">
        <v>0</v>
      </c>
      <c r="J7500">
        <v>120</v>
      </c>
      <c r="K7500" t="s">
        <v>16511</v>
      </c>
      <c r="L7500">
        <v>150</v>
      </c>
      <c r="M7500">
        <v>0</v>
      </c>
    </row>
    <row r="7501" spans="1:13" x14ac:dyDescent="0.25">
      <c r="A7501" t="s">
        <v>9701</v>
      </c>
      <c r="B7501" t="s">
        <v>13741</v>
      </c>
      <c r="C7501">
        <v>8</v>
      </c>
      <c r="D7501" t="s">
        <v>19</v>
      </c>
      <c r="E7501" t="s">
        <v>2210</v>
      </c>
      <c r="F7501">
        <v>10</v>
      </c>
      <c r="G7501" t="s">
        <v>13</v>
      </c>
      <c r="H7501" t="s">
        <v>6</v>
      </c>
      <c r="I7501">
        <v>0</v>
      </c>
      <c r="J7501">
        <v>135</v>
      </c>
      <c r="K7501" t="s">
        <v>16508</v>
      </c>
      <c r="L7501">
        <v>140</v>
      </c>
      <c r="M7501">
        <v>150</v>
      </c>
    </row>
    <row r="7502" spans="1:13" x14ac:dyDescent="0.25">
      <c r="A7502" t="s">
        <v>1058</v>
      </c>
      <c r="B7502" t="s">
        <v>14313</v>
      </c>
      <c r="C7502">
        <v>6</v>
      </c>
      <c r="D7502" t="s">
        <v>19</v>
      </c>
      <c r="E7502" t="s">
        <v>2182</v>
      </c>
      <c r="F7502">
        <v>4</v>
      </c>
      <c r="G7502" t="s">
        <v>17</v>
      </c>
      <c r="H7502" t="s">
        <v>7</v>
      </c>
      <c r="I7502" t="s">
        <v>1003</v>
      </c>
      <c r="J7502">
        <v>100</v>
      </c>
      <c r="K7502" t="s">
        <v>16507</v>
      </c>
      <c r="L7502">
        <v>100</v>
      </c>
      <c r="M7502">
        <v>100</v>
      </c>
    </row>
    <row r="7503" spans="1:13" x14ac:dyDescent="0.25">
      <c r="A7503" t="s">
        <v>9702</v>
      </c>
      <c r="B7503" t="s">
        <v>4284</v>
      </c>
      <c r="C7503">
        <v>3</v>
      </c>
      <c r="D7503" t="s">
        <v>12</v>
      </c>
      <c r="E7503" t="s">
        <v>2186</v>
      </c>
      <c r="F7503">
        <v>49</v>
      </c>
      <c r="G7503" t="s">
        <v>13</v>
      </c>
      <c r="H7503" t="s">
        <v>6</v>
      </c>
      <c r="I7503" t="s">
        <v>54</v>
      </c>
      <c r="J7503">
        <v>135</v>
      </c>
      <c r="K7503" t="s">
        <v>16509</v>
      </c>
      <c r="L7503">
        <v>175</v>
      </c>
      <c r="M7503">
        <v>0</v>
      </c>
    </row>
    <row r="7504" spans="1:13" x14ac:dyDescent="0.25">
      <c r="A7504" t="s">
        <v>807</v>
      </c>
      <c r="B7504" t="s">
        <v>15939</v>
      </c>
      <c r="C7504">
        <v>13</v>
      </c>
      <c r="D7504" t="s">
        <v>12</v>
      </c>
      <c r="E7504" t="s">
        <v>2180</v>
      </c>
      <c r="F7504">
        <v>34</v>
      </c>
      <c r="G7504" t="s">
        <v>13</v>
      </c>
      <c r="H7504" t="s">
        <v>3</v>
      </c>
      <c r="I7504" t="s">
        <v>32</v>
      </c>
      <c r="J7504">
        <v>120</v>
      </c>
      <c r="K7504" t="s">
        <v>16509</v>
      </c>
      <c r="L7504">
        <v>175</v>
      </c>
      <c r="M7504">
        <v>200</v>
      </c>
    </row>
    <row r="7505" spans="1:13" x14ac:dyDescent="0.25">
      <c r="A7505" t="s">
        <v>9703</v>
      </c>
      <c r="B7505" t="s">
        <v>14159</v>
      </c>
      <c r="C7505">
        <v>6</v>
      </c>
      <c r="D7505" t="s">
        <v>12</v>
      </c>
      <c r="E7505" t="s">
        <v>2214</v>
      </c>
      <c r="F7505">
        <v>31</v>
      </c>
      <c r="G7505" t="s">
        <v>13</v>
      </c>
      <c r="H7505" t="s">
        <v>6</v>
      </c>
      <c r="I7505" t="s">
        <v>55</v>
      </c>
      <c r="J7505">
        <v>135</v>
      </c>
      <c r="K7505" t="s">
        <v>16509</v>
      </c>
      <c r="L7505">
        <v>175</v>
      </c>
      <c r="M7505">
        <v>100</v>
      </c>
    </row>
    <row r="7506" spans="1:13" x14ac:dyDescent="0.25">
      <c r="A7506" t="s">
        <v>9704</v>
      </c>
      <c r="B7506" t="s">
        <v>15351</v>
      </c>
      <c r="C7506">
        <v>5</v>
      </c>
      <c r="D7506" t="s">
        <v>12</v>
      </c>
      <c r="E7506" t="s">
        <v>2207</v>
      </c>
      <c r="F7506">
        <v>7</v>
      </c>
      <c r="G7506" t="s">
        <v>17</v>
      </c>
      <c r="H7506" t="s">
        <v>7</v>
      </c>
      <c r="I7506" t="s">
        <v>2168</v>
      </c>
      <c r="J7506">
        <v>100</v>
      </c>
      <c r="K7506" t="s">
        <v>16510</v>
      </c>
      <c r="L7506">
        <v>125</v>
      </c>
      <c r="M7506">
        <v>100</v>
      </c>
    </row>
    <row r="7507" spans="1:13" x14ac:dyDescent="0.25">
      <c r="A7507" t="s">
        <v>1027</v>
      </c>
      <c r="B7507" t="s">
        <v>9229</v>
      </c>
      <c r="C7507">
        <v>9</v>
      </c>
      <c r="D7507" t="s">
        <v>12</v>
      </c>
      <c r="E7507" t="s">
        <v>2207</v>
      </c>
      <c r="F7507">
        <v>29</v>
      </c>
      <c r="G7507" t="s">
        <v>15</v>
      </c>
      <c r="H7507" t="s">
        <v>3</v>
      </c>
      <c r="I7507" t="s">
        <v>32</v>
      </c>
      <c r="J7507">
        <v>120</v>
      </c>
      <c r="K7507" t="s">
        <v>16511</v>
      </c>
      <c r="L7507">
        <v>150</v>
      </c>
      <c r="M7507">
        <v>150</v>
      </c>
    </row>
    <row r="7508" spans="1:13" x14ac:dyDescent="0.25">
      <c r="A7508" t="s">
        <v>9706</v>
      </c>
      <c r="B7508" t="s">
        <v>15940</v>
      </c>
      <c r="C7508">
        <v>8</v>
      </c>
      <c r="D7508" t="s">
        <v>19</v>
      </c>
      <c r="E7508" t="s">
        <v>2177</v>
      </c>
      <c r="F7508">
        <v>3</v>
      </c>
      <c r="G7508" t="s">
        <v>17</v>
      </c>
      <c r="H7508" t="s">
        <v>6</v>
      </c>
      <c r="I7508" t="s">
        <v>1093</v>
      </c>
      <c r="J7508">
        <v>135</v>
      </c>
      <c r="K7508" t="s">
        <v>16507</v>
      </c>
      <c r="L7508">
        <v>100</v>
      </c>
      <c r="M7508">
        <v>150</v>
      </c>
    </row>
    <row r="7509" spans="1:13" x14ac:dyDescent="0.25">
      <c r="A7509" t="s">
        <v>9707</v>
      </c>
      <c r="B7509" t="s">
        <v>5605</v>
      </c>
      <c r="C7509">
        <v>4</v>
      </c>
      <c r="D7509" t="s">
        <v>12</v>
      </c>
      <c r="E7509" t="s">
        <v>2207</v>
      </c>
      <c r="F7509">
        <v>21</v>
      </c>
      <c r="G7509" t="s">
        <v>15</v>
      </c>
      <c r="H7509" t="s">
        <v>4</v>
      </c>
      <c r="I7509" t="s">
        <v>32</v>
      </c>
      <c r="J7509">
        <v>110</v>
      </c>
      <c r="K7509" t="s">
        <v>16511</v>
      </c>
      <c r="L7509">
        <v>150</v>
      </c>
      <c r="M7509">
        <v>0</v>
      </c>
    </row>
    <row r="7510" spans="1:13" x14ac:dyDescent="0.25">
      <c r="A7510" t="s">
        <v>9708</v>
      </c>
      <c r="B7510" t="s">
        <v>15018</v>
      </c>
      <c r="C7510">
        <v>8</v>
      </c>
      <c r="D7510" t="s">
        <v>19</v>
      </c>
      <c r="E7510" t="s">
        <v>5277</v>
      </c>
      <c r="F7510">
        <v>9</v>
      </c>
      <c r="G7510" t="s">
        <v>13</v>
      </c>
      <c r="H7510" t="s">
        <v>3</v>
      </c>
      <c r="I7510" t="s">
        <v>52</v>
      </c>
      <c r="J7510">
        <v>120</v>
      </c>
      <c r="K7510" t="s">
        <v>16508</v>
      </c>
      <c r="L7510">
        <v>140</v>
      </c>
      <c r="M7510">
        <v>150</v>
      </c>
    </row>
    <row r="7511" spans="1:13" x14ac:dyDescent="0.25">
      <c r="A7511" t="s">
        <v>9709</v>
      </c>
      <c r="B7511" t="s">
        <v>14127</v>
      </c>
      <c r="C7511">
        <v>4</v>
      </c>
      <c r="D7511" t="s">
        <v>19</v>
      </c>
      <c r="E7511" t="s">
        <v>2198</v>
      </c>
      <c r="F7511">
        <v>9</v>
      </c>
      <c r="G7511" t="s">
        <v>13</v>
      </c>
      <c r="H7511" t="s">
        <v>4</v>
      </c>
      <c r="I7511" t="s">
        <v>1003</v>
      </c>
      <c r="J7511">
        <v>110</v>
      </c>
      <c r="K7511" t="s">
        <v>16508</v>
      </c>
      <c r="L7511">
        <v>140</v>
      </c>
      <c r="M7511">
        <v>0</v>
      </c>
    </row>
    <row r="7512" spans="1:13" x14ac:dyDescent="0.25">
      <c r="A7512" t="s">
        <v>801</v>
      </c>
      <c r="B7512" t="s">
        <v>2659</v>
      </c>
      <c r="C7512">
        <v>10</v>
      </c>
      <c r="D7512" t="s">
        <v>19</v>
      </c>
      <c r="E7512" t="s">
        <v>2200</v>
      </c>
      <c r="F7512">
        <v>8</v>
      </c>
      <c r="G7512" t="s">
        <v>13</v>
      </c>
      <c r="H7512" t="s">
        <v>4</v>
      </c>
      <c r="I7512">
        <v>0</v>
      </c>
      <c r="J7512">
        <v>110</v>
      </c>
      <c r="K7512" t="s">
        <v>16508</v>
      </c>
      <c r="L7512">
        <v>140</v>
      </c>
      <c r="M7512">
        <v>150</v>
      </c>
    </row>
    <row r="7513" spans="1:13" x14ac:dyDescent="0.25">
      <c r="A7513" t="s">
        <v>9711</v>
      </c>
      <c r="B7513" t="s">
        <v>15941</v>
      </c>
      <c r="C7513">
        <v>6</v>
      </c>
      <c r="D7513" t="s">
        <v>12</v>
      </c>
      <c r="E7513" t="s">
        <v>2294</v>
      </c>
      <c r="F7513">
        <v>44</v>
      </c>
      <c r="G7513" t="s">
        <v>13</v>
      </c>
      <c r="H7513" t="s">
        <v>6</v>
      </c>
      <c r="I7513" t="s">
        <v>52</v>
      </c>
      <c r="J7513">
        <v>135</v>
      </c>
      <c r="K7513" t="s">
        <v>16509</v>
      </c>
      <c r="L7513">
        <v>175</v>
      </c>
      <c r="M7513">
        <v>100</v>
      </c>
    </row>
    <row r="7514" spans="1:13" x14ac:dyDescent="0.25">
      <c r="A7514" t="s">
        <v>9712</v>
      </c>
      <c r="B7514" t="s">
        <v>4104</v>
      </c>
      <c r="C7514">
        <v>8</v>
      </c>
      <c r="D7514" t="s">
        <v>12</v>
      </c>
      <c r="E7514" t="s">
        <v>2226</v>
      </c>
      <c r="F7514">
        <v>9</v>
      </c>
      <c r="G7514" t="s">
        <v>17</v>
      </c>
      <c r="H7514" t="s">
        <v>5</v>
      </c>
      <c r="I7514" t="s">
        <v>456</v>
      </c>
      <c r="J7514">
        <v>140</v>
      </c>
      <c r="K7514" t="s">
        <v>16510</v>
      </c>
      <c r="L7514">
        <v>125</v>
      </c>
      <c r="M7514">
        <v>150</v>
      </c>
    </row>
    <row r="7515" spans="1:13" x14ac:dyDescent="0.25">
      <c r="A7515" t="s">
        <v>9713</v>
      </c>
      <c r="B7515" t="s">
        <v>15044</v>
      </c>
      <c r="C7515">
        <v>9</v>
      </c>
      <c r="D7515" t="s">
        <v>19</v>
      </c>
      <c r="E7515" t="s">
        <v>2182</v>
      </c>
      <c r="F7515">
        <v>10</v>
      </c>
      <c r="G7515" t="s">
        <v>13</v>
      </c>
      <c r="H7515" t="s">
        <v>6</v>
      </c>
      <c r="I7515" t="s">
        <v>32</v>
      </c>
      <c r="J7515">
        <v>135</v>
      </c>
      <c r="K7515" t="s">
        <v>16508</v>
      </c>
      <c r="L7515">
        <v>140</v>
      </c>
      <c r="M7515">
        <v>150</v>
      </c>
    </row>
    <row r="7516" spans="1:13" x14ac:dyDescent="0.25">
      <c r="A7516" t="s">
        <v>9714</v>
      </c>
      <c r="B7516" t="s">
        <v>8683</v>
      </c>
      <c r="C7516">
        <v>6</v>
      </c>
      <c r="D7516" t="s">
        <v>12</v>
      </c>
      <c r="E7516" t="s">
        <v>2280</v>
      </c>
      <c r="F7516">
        <v>18</v>
      </c>
      <c r="G7516" t="s">
        <v>15</v>
      </c>
      <c r="H7516" t="s">
        <v>5</v>
      </c>
      <c r="I7516">
        <v>0</v>
      </c>
      <c r="J7516">
        <v>140</v>
      </c>
      <c r="K7516" t="s">
        <v>16511</v>
      </c>
      <c r="L7516">
        <v>150</v>
      </c>
      <c r="M7516">
        <v>100</v>
      </c>
    </row>
    <row r="7517" spans="1:13" x14ac:dyDescent="0.25">
      <c r="A7517" t="s">
        <v>260</v>
      </c>
      <c r="B7517" t="s">
        <v>7772</v>
      </c>
      <c r="C7517">
        <v>6</v>
      </c>
      <c r="D7517" t="s">
        <v>19</v>
      </c>
      <c r="E7517" t="s">
        <v>2760</v>
      </c>
      <c r="F7517">
        <v>9</v>
      </c>
      <c r="G7517" t="s">
        <v>13</v>
      </c>
      <c r="H7517" t="s">
        <v>6</v>
      </c>
      <c r="I7517">
        <v>0</v>
      </c>
      <c r="J7517">
        <v>135</v>
      </c>
      <c r="K7517" t="s">
        <v>16508</v>
      </c>
      <c r="L7517">
        <v>140</v>
      </c>
      <c r="M7517">
        <v>100</v>
      </c>
    </row>
    <row r="7518" spans="1:13" x14ac:dyDescent="0.25">
      <c r="A7518" t="s">
        <v>9715</v>
      </c>
      <c r="B7518" t="s">
        <v>4813</v>
      </c>
      <c r="C7518">
        <v>7</v>
      </c>
      <c r="D7518" t="s">
        <v>19</v>
      </c>
      <c r="E7518" t="s">
        <v>2198</v>
      </c>
      <c r="F7518">
        <v>3</v>
      </c>
      <c r="G7518" t="s">
        <v>17</v>
      </c>
      <c r="H7518" t="s">
        <v>3</v>
      </c>
      <c r="I7518" t="s">
        <v>359</v>
      </c>
      <c r="J7518">
        <v>120</v>
      </c>
      <c r="K7518" t="s">
        <v>16507</v>
      </c>
      <c r="L7518">
        <v>100</v>
      </c>
      <c r="M7518">
        <v>100</v>
      </c>
    </row>
    <row r="7519" spans="1:13" x14ac:dyDescent="0.25">
      <c r="A7519" t="s">
        <v>9716</v>
      </c>
      <c r="B7519" t="s">
        <v>14769</v>
      </c>
      <c r="C7519">
        <v>8</v>
      </c>
      <c r="D7519" t="s">
        <v>19</v>
      </c>
      <c r="E7519" t="s">
        <v>2207</v>
      </c>
      <c r="F7519">
        <v>10</v>
      </c>
      <c r="G7519" t="s">
        <v>13</v>
      </c>
      <c r="H7519" t="s">
        <v>3</v>
      </c>
      <c r="I7519">
        <v>0</v>
      </c>
      <c r="J7519">
        <v>120</v>
      </c>
      <c r="K7519" t="s">
        <v>16508</v>
      </c>
      <c r="L7519">
        <v>140</v>
      </c>
      <c r="M7519">
        <v>150</v>
      </c>
    </row>
    <row r="7520" spans="1:13" x14ac:dyDescent="0.25">
      <c r="A7520" t="s">
        <v>9717</v>
      </c>
      <c r="B7520" t="s">
        <v>14136</v>
      </c>
      <c r="C7520">
        <v>5</v>
      </c>
      <c r="D7520" t="s">
        <v>12</v>
      </c>
      <c r="E7520" t="s">
        <v>2207</v>
      </c>
      <c r="F7520">
        <v>3</v>
      </c>
      <c r="G7520" t="s">
        <v>17</v>
      </c>
      <c r="H7520" t="s">
        <v>3</v>
      </c>
      <c r="I7520" t="s">
        <v>55</v>
      </c>
      <c r="J7520">
        <v>120</v>
      </c>
      <c r="K7520" t="s">
        <v>16510</v>
      </c>
      <c r="L7520">
        <v>125</v>
      </c>
      <c r="M7520">
        <v>100</v>
      </c>
    </row>
    <row r="7521" spans="1:13" x14ac:dyDescent="0.25">
      <c r="A7521" t="s">
        <v>9718</v>
      </c>
      <c r="B7521" t="s">
        <v>15222</v>
      </c>
      <c r="C7521">
        <v>5</v>
      </c>
      <c r="D7521" t="s">
        <v>12</v>
      </c>
      <c r="E7521" t="s">
        <v>2535</v>
      </c>
      <c r="F7521">
        <v>48</v>
      </c>
      <c r="G7521" t="s">
        <v>13</v>
      </c>
      <c r="H7521" t="s">
        <v>6</v>
      </c>
      <c r="I7521" t="s">
        <v>359</v>
      </c>
      <c r="J7521">
        <v>135</v>
      </c>
      <c r="K7521" t="s">
        <v>16509</v>
      </c>
      <c r="L7521">
        <v>175</v>
      </c>
      <c r="M7521">
        <v>100</v>
      </c>
    </row>
    <row r="7522" spans="1:13" x14ac:dyDescent="0.25">
      <c r="A7522" t="s">
        <v>1773</v>
      </c>
      <c r="B7522" t="s">
        <v>15942</v>
      </c>
      <c r="C7522">
        <v>8</v>
      </c>
      <c r="D7522" t="s">
        <v>19</v>
      </c>
      <c r="E7522" t="s">
        <v>2226</v>
      </c>
      <c r="F7522">
        <v>6.5</v>
      </c>
      <c r="G7522" t="s">
        <v>15</v>
      </c>
      <c r="H7522" t="s">
        <v>5</v>
      </c>
      <c r="I7522" t="s">
        <v>55</v>
      </c>
      <c r="J7522">
        <v>140</v>
      </c>
      <c r="K7522" t="s">
        <v>16512</v>
      </c>
      <c r="L7522">
        <v>120</v>
      </c>
      <c r="M7522">
        <v>150</v>
      </c>
    </row>
    <row r="7523" spans="1:13" x14ac:dyDescent="0.25">
      <c r="A7523" t="s">
        <v>9719</v>
      </c>
      <c r="B7523" t="s">
        <v>15065</v>
      </c>
      <c r="C7523">
        <v>4</v>
      </c>
      <c r="D7523" t="s">
        <v>19</v>
      </c>
      <c r="E7523" t="s">
        <v>3415</v>
      </c>
      <c r="F7523">
        <v>8</v>
      </c>
      <c r="G7523" t="s">
        <v>13</v>
      </c>
      <c r="H7523" t="s">
        <v>3</v>
      </c>
      <c r="I7523">
        <v>0</v>
      </c>
      <c r="J7523">
        <v>120</v>
      </c>
      <c r="K7523" t="s">
        <v>16508</v>
      </c>
      <c r="L7523">
        <v>140</v>
      </c>
      <c r="M7523">
        <v>0</v>
      </c>
    </row>
    <row r="7524" spans="1:13" x14ac:dyDescent="0.25">
      <c r="A7524" t="s">
        <v>9720</v>
      </c>
      <c r="B7524" t="s">
        <v>6324</v>
      </c>
      <c r="C7524">
        <v>4</v>
      </c>
      <c r="D7524" t="s">
        <v>23</v>
      </c>
      <c r="E7524" t="s">
        <v>9721</v>
      </c>
      <c r="F7524">
        <v>7.4</v>
      </c>
      <c r="G7524" t="s">
        <v>13</v>
      </c>
      <c r="H7524" t="s">
        <v>5</v>
      </c>
      <c r="I7524" t="s">
        <v>32</v>
      </c>
      <c r="J7524">
        <v>140</v>
      </c>
      <c r="K7524" t="s">
        <v>16513</v>
      </c>
      <c r="L7524">
        <v>110</v>
      </c>
      <c r="M7524">
        <v>0</v>
      </c>
    </row>
    <row r="7525" spans="1:13" x14ac:dyDescent="0.25">
      <c r="A7525" t="s">
        <v>9722</v>
      </c>
      <c r="B7525" t="s">
        <v>15304</v>
      </c>
      <c r="C7525">
        <v>4</v>
      </c>
      <c r="D7525" t="s">
        <v>19</v>
      </c>
      <c r="E7525" t="s">
        <v>2182</v>
      </c>
      <c r="F7525">
        <v>6.5</v>
      </c>
      <c r="G7525" t="s">
        <v>15</v>
      </c>
      <c r="H7525" t="s">
        <v>5</v>
      </c>
      <c r="I7525" t="s">
        <v>1003</v>
      </c>
      <c r="J7525">
        <v>140</v>
      </c>
      <c r="K7525" t="s">
        <v>16512</v>
      </c>
      <c r="L7525">
        <v>120</v>
      </c>
      <c r="M7525">
        <v>0</v>
      </c>
    </row>
    <row r="7526" spans="1:13" x14ac:dyDescent="0.25">
      <c r="A7526" t="s">
        <v>9723</v>
      </c>
      <c r="B7526" t="s">
        <v>14267</v>
      </c>
      <c r="C7526">
        <v>8</v>
      </c>
      <c r="D7526" t="s">
        <v>12</v>
      </c>
      <c r="E7526" t="s">
        <v>2241</v>
      </c>
      <c r="F7526">
        <v>44</v>
      </c>
      <c r="G7526" t="s">
        <v>13</v>
      </c>
      <c r="H7526" t="s">
        <v>6</v>
      </c>
      <c r="I7526" t="s">
        <v>2168</v>
      </c>
      <c r="J7526">
        <v>135</v>
      </c>
      <c r="K7526" t="s">
        <v>16509</v>
      </c>
      <c r="L7526">
        <v>175</v>
      </c>
      <c r="M7526">
        <v>150</v>
      </c>
    </row>
    <row r="7527" spans="1:13" x14ac:dyDescent="0.25">
      <c r="A7527" t="s">
        <v>1933</v>
      </c>
      <c r="B7527" t="s">
        <v>3374</v>
      </c>
      <c r="C7527">
        <v>6</v>
      </c>
      <c r="D7527" t="s">
        <v>12</v>
      </c>
      <c r="E7527" t="s">
        <v>2247</v>
      </c>
      <c r="F7527">
        <v>38</v>
      </c>
      <c r="G7527" t="s">
        <v>13</v>
      </c>
      <c r="H7527" t="s">
        <v>7</v>
      </c>
      <c r="I7527" t="s">
        <v>1003</v>
      </c>
      <c r="J7527">
        <v>100</v>
      </c>
      <c r="K7527" t="s">
        <v>16509</v>
      </c>
      <c r="L7527">
        <v>175</v>
      </c>
      <c r="M7527">
        <v>100</v>
      </c>
    </row>
    <row r="7528" spans="1:13" x14ac:dyDescent="0.25">
      <c r="A7528" t="s">
        <v>9724</v>
      </c>
      <c r="B7528" t="s">
        <v>13988</v>
      </c>
      <c r="C7528">
        <v>10</v>
      </c>
      <c r="D7528" t="s">
        <v>12</v>
      </c>
      <c r="E7528" t="s">
        <v>2182</v>
      </c>
      <c r="F7528">
        <v>26</v>
      </c>
      <c r="G7528" t="s">
        <v>15</v>
      </c>
      <c r="H7528" t="s">
        <v>7</v>
      </c>
      <c r="I7528" t="s">
        <v>1096</v>
      </c>
      <c r="J7528">
        <v>100</v>
      </c>
      <c r="K7528" t="s">
        <v>16511</v>
      </c>
      <c r="L7528">
        <v>150</v>
      </c>
      <c r="M7528">
        <v>150</v>
      </c>
    </row>
    <row r="7529" spans="1:13" x14ac:dyDescent="0.25">
      <c r="A7529" t="s">
        <v>9725</v>
      </c>
      <c r="B7529" t="s">
        <v>3877</v>
      </c>
      <c r="C7529">
        <v>7</v>
      </c>
      <c r="D7529" t="s">
        <v>19</v>
      </c>
      <c r="E7529" t="s">
        <v>2198</v>
      </c>
      <c r="F7529">
        <v>10</v>
      </c>
      <c r="G7529" t="s">
        <v>13</v>
      </c>
      <c r="H7529" t="s">
        <v>4</v>
      </c>
      <c r="I7529">
        <v>0</v>
      </c>
      <c r="J7529">
        <v>110</v>
      </c>
      <c r="K7529" t="s">
        <v>16508</v>
      </c>
      <c r="L7529">
        <v>140</v>
      </c>
      <c r="M7529">
        <v>100</v>
      </c>
    </row>
    <row r="7530" spans="1:13" x14ac:dyDescent="0.25">
      <c r="A7530" t="s">
        <v>9727</v>
      </c>
      <c r="B7530" t="s">
        <v>2300</v>
      </c>
      <c r="C7530">
        <v>6</v>
      </c>
      <c r="D7530" t="s">
        <v>19</v>
      </c>
      <c r="E7530" t="s">
        <v>2210</v>
      </c>
      <c r="F7530">
        <v>6</v>
      </c>
      <c r="G7530" t="s">
        <v>15</v>
      </c>
      <c r="H7530" t="s">
        <v>5</v>
      </c>
      <c r="I7530" t="s">
        <v>52</v>
      </c>
      <c r="J7530">
        <v>140</v>
      </c>
      <c r="K7530" t="s">
        <v>16512</v>
      </c>
      <c r="L7530">
        <v>120</v>
      </c>
      <c r="M7530">
        <v>100</v>
      </c>
    </row>
    <row r="7531" spans="1:13" x14ac:dyDescent="0.25">
      <c r="A7531" t="s">
        <v>9728</v>
      </c>
      <c r="B7531" t="s">
        <v>15943</v>
      </c>
      <c r="C7531">
        <v>15</v>
      </c>
      <c r="D7531" t="s">
        <v>12</v>
      </c>
      <c r="E7531" t="s">
        <v>2191</v>
      </c>
      <c r="F7531">
        <v>15</v>
      </c>
      <c r="G7531" t="s">
        <v>15</v>
      </c>
      <c r="H7531" t="s">
        <v>6</v>
      </c>
      <c r="I7531" t="s">
        <v>55</v>
      </c>
      <c r="J7531">
        <v>135</v>
      </c>
      <c r="K7531" t="s">
        <v>16511</v>
      </c>
      <c r="L7531">
        <v>150</v>
      </c>
      <c r="M7531">
        <v>200</v>
      </c>
    </row>
    <row r="7532" spans="1:13" x14ac:dyDescent="0.25">
      <c r="A7532" t="s">
        <v>9729</v>
      </c>
      <c r="B7532" t="s">
        <v>7439</v>
      </c>
      <c r="C7532">
        <v>3</v>
      </c>
      <c r="D7532" t="s">
        <v>12</v>
      </c>
      <c r="E7532" t="s">
        <v>2186</v>
      </c>
      <c r="F7532">
        <v>25</v>
      </c>
      <c r="G7532" t="s">
        <v>15</v>
      </c>
      <c r="H7532" t="s">
        <v>5</v>
      </c>
      <c r="I7532" t="s">
        <v>55</v>
      </c>
      <c r="J7532">
        <v>140</v>
      </c>
      <c r="K7532" t="s">
        <v>16511</v>
      </c>
      <c r="L7532">
        <v>150</v>
      </c>
      <c r="M7532">
        <v>0</v>
      </c>
    </row>
    <row r="7533" spans="1:13" x14ac:dyDescent="0.25">
      <c r="A7533" t="s">
        <v>9730</v>
      </c>
      <c r="B7533" t="s">
        <v>15944</v>
      </c>
      <c r="C7533">
        <v>5</v>
      </c>
      <c r="D7533" t="s">
        <v>19</v>
      </c>
      <c r="E7533" t="s">
        <v>2182</v>
      </c>
      <c r="F7533">
        <v>10</v>
      </c>
      <c r="G7533" t="s">
        <v>13</v>
      </c>
      <c r="H7533" t="s">
        <v>5</v>
      </c>
      <c r="I7533" t="s">
        <v>52</v>
      </c>
      <c r="J7533">
        <v>140</v>
      </c>
      <c r="K7533" t="s">
        <v>16508</v>
      </c>
      <c r="L7533">
        <v>140</v>
      </c>
      <c r="M7533">
        <v>100</v>
      </c>
    </row>
    <row r="7534" spans="1:13" x14ac:dyDescent="0.25">
      <c r="A7534" t="s">
        <v>9731</v>
      </c>
      <c r="B7534" t="s">
        <v>15945</v>
      </c>
      <c r="C7534">
        <v>12</v>
      </c>
      <c r="D7534" t="s">
        <v>12</v>
      </c>
      <c r="E7534" t="s">
        <v>2214</v>
      </c>
      <c r="F7534">
        <v>43</v>
      </c>
      <c r="G7534" t="s">
        <v>13</v>
      </c>
      <c r="H7534" t="s">
        <v>6</v>
      </c>
      <c r="I7534">
        <v>0</v>
      </c>
      <c r="J7534">
        <v>135</v>
      </c>
      <c r="K7534" t="s">
        <v>16509</v>
      </c>
      <c r="L7534">
        <v>175</v>
      </c>
      <c r="M7534">
        <v>150</v>
      </c>
    </row>
    <row r="7535" spans="1:13" x14ac:dyDescent="0.25">
      <c r="A7535" t="s">
        <v>9732</v>
      </c>
      <c r="B7535" t="s">
        <v>2375</v>
      </c>
      <c r="C7535">
        <v>5</v>
      </c>
      <c r="D7535" t="s">
        <v>19</v>
      </c>
      <c r="E7535" t="s">
        <v>2207</v>
      </c>
      <c r="F7535">
        <v>8.5</v>
      </c>
      <c r="G7535" t="s">
        <v>13</v>
      </c>
      <c r="H7535" t="s">
        <v>7</v>
      </c>
      <c r="I7535" t="s">
        <v>55</v>
      </c>
      <c r="J7535">
        <v>100</v>
      </c>
      <c r="K7535" t="s">
        <v>16508</v>
      </c>
      <c r="L7535">
        <v>140</v>
      </c>
      <c r="M7535">
        <v>100</v>
      </c>
    </row>
    <row r="7536" spans="1:13" x14ac:dyDescent="0.25">
      <c r="A7536" t="s">
        <v>98</v>
      </c>
      <c r="B7536" t="s">
        <v>2860</v>
      </c>
      <c r="C7536">
        <v>7</v>
      </c>
      <c r="D7536" t="s">
        <v>19</v>
      </c>
      <c r="E7536" t="s">
        <v>2198</v>
      </c>
      <c r="F7536">
        <v>3</v>
      </c>
      <c r="G7536" t="s">
        <v>17</v>
      </c>
      <c r="H7536" t="s">
        <v>3</v>
      </c>
      <c r="I7536">
        <v>0</v>
      </c>
      <c r="J7536">
        <v>120</v>
      </c>
      <c r="K7536" t="s">
        <v>16507</v>
      </c>
      <c r="L7536">
        <v>100</v>
      </c>
      <c r="M7536">
        <v>100</v>
      </c>
    </row>
    <row r="7537" spans="1:13" x14ac:dyDescent="0.25">
      <c r="A7537" t="s">
        <v>9733</v>
      </c>
      <c r="B7537" t="s">
        <v>13548</v>
      </c>
      <c r="C7537">
        <v>6</v>
      </c>
      <c r="D7537" t="s">
        <v>12</v>
      </c>
      <c r="E7537" t="s">
        <v>2207</v>
      </c>
      <c r="F7537">
        <v>4</v>
      </c>
      <c r="G7537" t="s">
        <v>17</v>
      </c>
      <c r="H7537" t="s">
        <v>7</v>
      </c>
      <c r="I7537" t="s">
        <v>2168</v>
      </c>
      <c r="J7537">
        <v>100</v>
      </c>
      <c r="K7537" t="s">
        <v>16510</v>
      </c>
      <c r="L7537">
        <v>125</v>
      </c>
      <c r="M7537">
        <v>100</v>
      </c>
    </row>
    <row r="7538" spans="1:13" x14ac:dyDescent="0.25">
      <c r="A7538" t="s">
        <v>9734</v>
      </c>
      <c r="B7538" t="s">
        <v>14022</v>
      </c>
      <c r="C7538">
        <v>7</v>
      </c>
      <c r="D7538" t="s">
        <v>19</v>
      </c>
      <c r="E7538" t="s">
        <v>2200</v>
      </c>
      <c r="F7538">
        <v>4</v>
      </c>
      <c r="G7538" t="s">
        <v>17</v>
      </c>
      <c r="H7538" t="s">
        <v>3</v>
      </c>
      <c r="I7538">
        <v>0</v>
      </c>
      <c r="J7538">
        <v>120</v>
      </c>
      <c r="K7538" t="s">
        <v>16507</v>
      </c>
      <c r="L7538">
        <v>100</v>
      </c>
      <c r="M7538">
        <v>100</v>
      </c>
    </row>
    <row r="7539" spans="1:13" x14ac:dyDescent="0.25">
      <c r="A7539" t="s">
        <v>9735</v>
      </c>
      <c r="B7539" t="s">
        <v>14160</v>
      </c>
      <c r="C7539">
        <v>7</v>
      </c>
      <c r="D7539" t="s">
        <v>12</v>
      </c>
      <c r="E7539" t="s">
        <v>2180</v>
      </c>
      <c r="F7539">
        <v>46</v>
      </c>
      <c r="G7539" t="s">
        <v>13</v>
      </c>
      <c r="H7539" t="s">
        <v>6</v>
      </c>
      <c r="I7539" t="s">
        <v>1093</v>
      </c>
      <c r="J7539">
        <v>135</v>
      </c>
      <c r="K7539" t="s">
        <v>16509</v>
      </c>
      <c r="L7539">
        <v>175</v>
      </c>
      <c r="M7539">
        <v>100</v>
      </c>
    </row>
    <row r="7540" spans="1:13" x14ac:dyDescent="0.25">
      <c r="A7540" t="s">
        <v>9736</v>
      </c>
      <c r="B7540" t="s">
        <v>14023</v>
      </c>
      <c r="C7540">
        <v>2</v>
      </c>
      <c r="D7540" t="s">
        <v>19</v>
      </c>
      <c r="E7540" t="s">
        <v>2200</v>
      </c>
      <c r="F7540">
        <v>6</v>
      </c>
      <c r="G7540" t="s">
        <v>15</v>
      </c>
      <c r="H7540" t="s">
        <v>5</v>
      </c>
      <c r="I7540">
        <v>0</v>
      </c>
      <c r="J7540">
        <v>140</v>
      </c>
      <c r="K7540" t="s">
        <v>16512</v>
      </c>
      <c r="L7540">
        <v>120</v>
      </c>
      <c r="M7540">
        <v>0</v>
      </c>
    </row>
    <row r="7541" spans="1:13" x14ac:dyDescent="0.25">
      <c r="A7541" t="s">
        <v>9737</v>
      </c>
      <c r="B7541" t="s">
        <v>3449</v>
      </c>
      <c r="C7541">
        <v>7</v>
      </c>
      <c r="D7541" t="s">
        <v>19</v>
      </c>
      <c r="E7541" t="s">
        <v>2174</v>
      </c>
      <c r="F7541">
        <v>6.5</v>
      </c>
      <c r="G7541" t="s">
        <v>15</v>
      </c>
      <c r="H7541" t="s">
        <v>7</v>
      </c>
      <c r="I7541" t="s">
        <v>1096</v>
      </c>
      <c r="J7541">
        <v>100</v>
      </c>
      <c r="K7541" t="s">
        <v>16512</v>
      </c>
      <c r="L7541">
        <v>120</v>
      </c>
      <c r="M7541">
        <v>100</v>
      </c>
    </row>
    <row r="7542" spans="1:13" x14ac:dyDescent="0.25">
      <c r="A7542" t="s">
        <v>9738</v>
      </c>
      <c r="B7542" t="s">
        <v>14039</v>
      </c>
      <c r="C7542">
        <v>5</v>
      </c>
      <c r="D7542" t="s">
        <v>19</v>
      </c>
      <c r="E7542" t="s">
        <v>2311</v>
      </c>
      <c r="F7542">
        <v>2</v>
      </c>
      <c r="G7542" t="s">
        <v>17</v>
      </c>
      <c r="H7542" t="s">
        <v>4</v>
      </c>
      <c r="I7542">
        <v>0</v>
      </c>
      <c r="J7542">
        <v>110</v>
      </c>
      <c r="K7542" t="s">
        <v>16507</v>
      </c>
      <c r="L7542">
        <v>100</v>
      </c>
      <c r="M7542">
        <v>100</v>
      </c>
    </row>
    <row r="7543" spans="1:13" x14ac:dyDescent="0.25">
      <c r="A7543" t="s">
        <v>765</v>
      </c>
      <c r="B7543" t="s">
        <v>7066</v>
      </c>
      <c r="C7543">
        <v>6</v>
      </c>
      <c r="D7543" t="s">
        <v>19</v>
      </c>
      <c r="E7543" t="s">
        <v>2299</v>
      </c>
      <c r="F7543">
        <v>4</v>
      </c>
      <c r="G7543" t="s">
        <v>17</v>
      </c>
      <c r="H7543" t="s">
        <v>4</v>
      </c>
      <c r="I7543">
        <v>0</v>
      </c>
      <c r="J7543">
        <v>110</v>
      </c>
      <c r="K7543" t="s">
        <v>16507</v>
      </c>
      <c r="L7543">
        <v>100</v>
      </c>
      <c r="M7543">
        <v>100</v>
      </c>
    </row>
    <row r="7544" spans="1:13" x14ac:dyDescent="0.25">
      <c r="A7544" t="s">
        <v>9739</v>
      </c>
      <c r="B7544" t="s">
        <v>13918</v>
      </c>
      <c r="C7544">
        <v>7</v>
      </c>
      <c r="D7544" t="s">
        <v>19</v>
      </c>
      <c r="E7544" t="s">
        <v>2182</v>
      </c>
      <c r="F7544">
        <v>10</v>
      </c>
      <c r="G7544" t="s">
        <v>13</v>
      </c>
      <c r="H7544" t="s">
        <v>6</v>
      </c>
      <c r="I7544" t="s">
        <v>359</v>
      </c>
      <c r="J7544">
        <v>135</v>
      </c>
      <c r="K7544" t="s">
        <v>16508</v>
      </c>
      <c r="L7544">
        <v>140</v>
      </c>
      <c r="M7544">
        <v>100</v>
      </c>
    </row>
    <row r="7545" spans="1:13" x14ac:dyDescent="0.25">
      <c r="A7545" t="s">
        <v>9740</v>
      </c>
      <c r="B7545" t="s">
        <v>11717</v>
      </c>
      <c r="C7545">
        <v>3</v>
      </c>
      <c r="D7545" t="s">
        <v>19</v>
      </c>
      <c r="E7545" t="s">
        <v>2219</v>
      </c>
      <c r="F7545">
        <v>6</v>
      </c>
      <c r="G7545" t="s">
        <v>15</v>
      </c>
      <c r="H7545" t="s">
        <v>3</v>
      </c>
      <c r="I7545">
        <v>0</v>
      </c>
      <c r="J7545">
        <v>120</v>
      </c>
      <c r="K7545" t="s">
        <v>16512</v>
      </c>
      <c r="L7545">
        <v>120</v>
      </c>
      <c r="M7545">
        <v>0</v>
      </c>
    </row>
    <row r="7546" spans="1:13" x14ac:dyDescent="0.25">
      <c r="A7546" t="s">
        <v>9741</v>
      </c>
      <c r="B7546" t="s">
        <v>15792</v>
      </c>
      <c r="C7546">
        <v>4</v>
      </c>
      <c r="D7546" t="s">
        <v>12</v>
      </c>
      <c r="E7546" t="s">
        <v>2233</v>
      </c>
      <c r="F7546">
        <v>28</v>
      </c>
      <c r="G7546" t="s">
        <v>15</v>
      </c>
      <c r="H7546" t="s">
        <v>7</v>
      </c>
      <c r="I7546">
        <v>0</v>
      </c>
      <c r="J7546">
        <v>100</v>
      </c>
      <c r="K7546" t="s">
        <v>16511</v>
      </c>
      <c r="L7546">
        <v>150</v>
      </c>
      <c r="M7546">
        <v>0</v>
      </c>
    </row>
    <row r="7547" spans="1:13" x14ac:dyDescent="0.25">
      <c r="A7547" t="s">
        <v>9742</v>
      </c>
      <c r="B7547" t="s">
        <v>4145</v>
      </c>
      <c r="C7547">
        <v>6</v>
      </c>
      <c r="D7547" t="s">
        <v>12</v>
      </c>
      <c r="E7547" t="s">
        <v>2217</v>
      </c>
      <c r="F7547">
        <v>12</v>
      </c>
      <c r="G7547" t="s">
        <v>15</v>
      </c>
      <c r="H7547" t="s">
        <v>5</v>
      </c>
      <c r="I7547">
        <v>0</v>
      </c>
      <c r="J7547">
        <v>140</v>
      </c>
      <c r="K7547" t="s">
        <v>16511</v>
      </c>
      <c r="L7547">
        <v>150</v>
      </c>
      <c r="M7547">
        <v>100</v>
      </c>
    </row>
    <row r="7548" spans="1:13" x14ac:dyDescent="0.25">
      <c r="A7548" t="s">
        <v>9743</v>
      </c>
      <c r="B7548" t="s">
        <v>15946</v>
      </c>
      <c r="C7548">
        <v>14</v>
      </c>
      <c r="D7548" t="s">
        <v>12</v>
      </c>
      <c r="E7548" t="s">
        <v>2186</v>
      </c>
      <c r="F7548">
        <v>6</v>
      </c>
      <c r="G7548" t="s">
        <v>17</v>
      </c>
      <c r="H7548" t="s">
        <v>6</v>
      </c>
      <c r="I7548" t="s">
        <v>1003</v>
      </c>
      <c r="J7548">
        <v>135</v>
      </c>
      <c r="K7548" t="s">
        <v>16510</v>
      </c>
      <c r="L7548">
        <v>125</v>
      </c>
      <c r="M7548">
        <v>200</v>
      </c>
    </row>
    <row r="7549" spans="1:13" x14ac:dyDescent="0.25">
      <c r="A7549" t="s">
        <v>9744</v>
      </c>
      <c r="B7549" t="s">
        <v>14953</v>
      </c>
      <c r="C7549">
        <v>8</v>
      </c>
      <c r="D7549" t="s">
        <v>12</v>
      </c>
      <c r="E7549" t="s">
        <v>2217</v>
      </c>
      <c r="F7549">
        <v>29</v>
      </c>
      <c r="G7549" t="s">
        <v>15</v>
      </c>
      <c r="H7549" t="s">
        <v>6</v>
      </c>
      <c r="I7549" t="s">
        <v>32</v>
      </c>
      <c r="J7549">
        <v>135</v>
      </c>
      <c r="K7549" t="s">
        <v>16511</v>
      </c>
      <c r="L7549">
        <v>150</v>
      </c>
      <c r="M7549">
        <v>150</v>
      </c>
    </row>
    <row r="7550" spans="1:13" x14ac:dyDescent="0.25">
      <c r="A7550" t="s">
        <v>9745</v>
      </c>
      <c r="B7550" t="s">
        <v>15947</v>
      </c>
      <c r="C7550">
        <v>11</v>
      </c>
      <c r="D7550" t="s">
        <v>12</v>
      </c>
      <c r="E7550" t="s">
        <v>2217</v>
      </c>
      <c r="F7550">
        <v>35</v>
      </c>
      <c r="G7550" t="s">
        <v>13</v>
      </c>
      <c r="H7550" t="s">
        <v>6</v>
      </c>
      <c r="I7550" t="s">
        <v>2101</v>
      </c>
      <c r="J7550">
        <v>135</v>
      </c>
      <c r="K7550" t="s">
        <v>16509</v>
      </c>
      <c r="L7550">
        <v>175</v>
      </c>
      <c r="M7550">
        <v>150</v>
      </c>
    </row>
    <row r="7551" spans="1:13" x14ac:dyDescent="0.25">
      <c r="A7551" t="s">
        <v>9746</v>
      </c>
      <c r="B7551" t="s">
        <v>15948</v>
      </c>
      <c r="C7551">
        <v>18</v>
      </c>
      <c r="D7551" t="s">
        <v>12</v>
      </c>
      <c r="E7551" t="s">
        <v>2535</v>
      </c>
      <c r="F7551">
        <v>43</v>
      </c>
      <c r="G7551" t="s">
        <v>13</v>
      </c>
      <c r="H7551" t="s">
        <v>3</v>
      </c>
      <c r="I7551">
        <v>0</v>
      </c>
      <c r="J7551">
        <v>120</v>
      </c>
      <c r="K7551" t="s">
        <v>16509</v>
      </c>
      <c r="L7551">
        <v>175</v>
      </c>
      <c r="M7551">
        <v>300</v>
      </c>
    </row>
    <row r="7552" spans="1:13" x14ac:dyDescent="0.25">
      <c r="A7552" t="s">
        <v>2125</v>
      </c>
      <c r="B7552" t="s">
        <v>13569</v>
      </c>
      <c r="C7552">
        <v>11</v>
      </c>
      <c r="D7552" t="s">
        <v>12</v>
      </c>
      <c r="E7552" t="s">
        <v>2207</v>
      </c>
      <c r="F7552">
        <v>28</v>
      </c>
      <c r="G7552" t="s">
        <v>15</v>
      </c>
      <c r="H7552" t="s">
        <v>4</v>
      </c>
      <c r="I7552">
        <v>0</v>
      </c>
      <c r="J7552">
        <v>110</v>
      </c>
      <c r="K7552" t="s">
        <v>16511</v>
      </c>
      <c r="L7552">
        <v>150</v>
      </c>
      <c r="M7552">
        <v>150</v>
      </c>
    </row>
    <row r="7553" spans="1:13" x14ac:dyDescent="0.25">
      <c r="A7553" t="s">
        <v>9747</v>
      </c>
      <c r="B7553" t="s">
        <v>6096</v>
      </c>
      <c r="C7553">
        <v>2</v>
      </c>
      <c r="D7553" t="s">
        <v>19</v>
      </c>
      <c r="E7553" t="s">
        <v>2200</v>
      </c>
      <c r="F7553">
        <v>4</v>
      </c>
      <c r="G7553" t="s">
        <v>17</v>
      </c>
      <c r="H7553" t="s">
        <v>6</v>
      </c>
      <c r="I7553" t="s">
        <v>359</v>
      </c>
      <c r="J7553">
        <v>135</v>
      </c>
      <c r="K7553" t="s">
        <v>16507</v>
      </c>
      <c r="L7553">
        <v>100</v>
      </c>
      <c r="M7553">
        <v>0</v>
      </c>
    </row>
    <row r="7554" spans="1:13" x14ac:dyDescent="0.25">
      <c r="A7554" t="s">
        <v>9748</v>
      </c>
      <c r="B7554" t="s">
        <v>8121</v>
      </c>
      <c r="C7554">
        <v>5</v>
      </c>
      <c r="D7554" t="s">
        <v>12</v>
      </c>
      <c r="E7554" t="s">
        <v>2217</v>
      </c>
      <c r="F7554">
        <v>45</v>
      </c>
      <c r="G7554" t="s">
        <v>13</v>
      </c>
      <c r="H7554" t="s">
        <v>3</v>
      </c>
      <c r="I7554" t="s">
        <v>55</v>
      </c>
      <c r="J7554">
        <v>120</v>
      </c>
      <c r="K7554" t="s">
        <v>16509</v>
      </c>
      <c r="L7554">
        <v>175</v>
      </c>
      <c r="M7554">
        <v>100</v>
      </c>
    </row>
    <row r="7555" spans="1:13" x14ac:dyDescent="0.25">
      <c r="A7555" t="s">
        <v>1286</v>
      </c>
      <c r="B7555" t="s">
        <v>14338</v>
      </c>
      <c r="C7555">
        <v>5</v>
      </c>
      <c r="D7555" t="s">
        <v>19</v>
      </c>
      <c r="E7555" t="s">
        <v>2182</v>
      </c>
      <c r="F7555">
        <v>3</v>
      </c>
      <c r="G7555" t="s">
        <v>17</v>
      </c>
      <c r="H7555" t="s">
        <v>7</v>
      </c>
      <c r="I7555">
        <v>0</v>
      </c>
      <c r="J7555">
        <v>100</v>
      </c>
      <c r="K7555" t="s">
        <v>16507</v>
      </c>
      <c r="L7555">
        <v>100</v>
      </c>
      <c r="M7555">
        <v>100</v>
      </c>
    </row>
    <row r="7556" spans="1:13" x14ac:dyDescent="0.25">
      <c r="A7556" t="s">
        <v>9749</v>
      </c>
      <c r="B7556" t="s">
        <v>15426</v>
      </c>
      <c r="C7556">
        <v>2</v>
      </c>
      <c r="D7556" t="s">
        <v>19</v>
      </c>
      <c r="E7556" t="s">
        <v>2226</v>
      </c>
      <c r="F7556">
        <v>6</v>
      </c>
      <c r="G7556" t="s">
        <v>15</v>
      </c>
      <c r="H7556" t="s">
        <v>5</v>
      </c>
      <c r="I7556">
        <v>0</v>
      </c>
      <c r="J7556">
        <v>140</v>
      </c>
      <c r="K7556" t="s">
        <v>16512</v>
      </c>
      <c r="L7556">
        <v>120</v>
      </c>
      <c r="M7556">
        <v>0</v>
      </c>
    </row>
    <row r="7557" spans="1:13" x14ac:dyDescent="0.25">
      <c r="A7557" t="s">
        <v>9750</v>
      </c>
      <c r="B7557" t="s">
        <v>15949</v>
      </c>
      <c r="C7557">
        <v>20</v>
      </c>
      <c r="D7557" t="s">
        <v>19</v>
      </c>
      <c r="E7557" t="s">
        <v>2200</v>
      </c>
      <c r="F7557">
        <v>6.5</v>
      </c>
      <c r="G7557" t="s">
        <v>15</v>
      </c>
      <c r="H7557" t="s">
        <v>5</v>
      </c>
      <c r="I7557" t="s">
        <v>2101</v>
      </c>
      <c r="J7557">
        <v>140</v>
      </c>
      <c r="K7557" t="s">
        <v>16512</v>
      </c>
      <c r="L7557">
        <v>120</v>
      </c>
      <c r="M7557">
        <v>300</v>
      </c>
    </row>
    <row r="7558" spans="1:13" x14ac:dyDescent="0.25">
      <c r="A7558" t="s">
        <v>9751</v>
      </c>
      <c r="B7558" t="s">
        <v>15798</v>
      </c>
      <c r="C7558">
        <v>1</v>
      </c>
      <c r="D7558" t="s">
        <v>19</v>
      </c>
      <c r="E7558" t="s">
        <v>2182</v>
      </c>
      <c r="F7558">
        <v>2</v>
      </c>
      <c r="G7558" t="s">
        <v>17</v>
      </c>
      <c r="H7558" t="s">
        <v>5</v>
      </c>
      <c r="I7558">
        <v>0</v>
      </c>
      <c r="J7558">
        <v>140</v>
      </c>
      <c r="K7558" t="s">
        <v>16507</v>
      </c>
      <c r="L7558">
        <v>100</v>
      </c>
      <c r="M7558">
        <v>0</v>
      </c>
    </row>
    <row r="7559" spans="1:13" x14ac:dyDescent="0.25">
      <c r="A7559" t="s">
        <v>9752</v>
      </c>
      <c r="B7559" t="s">
        <v>3383</v>
      </c>
      <c r="C7559">
        <v>8</v>
      </c>
      <c r="D7559" t="s">
        <v>23</v>
      </c>
      <c r="E7559" t="s">
        <v>2610</v>
      </c>
      <c r="F7559">
        <v>9.1</v>
      </c>
      <c r="G7559" t="s">
        <v>13</v>
      </c>
      <c r="H7559" t="s">
        <v>3</v>
      </c>
      <c r="I7559" t="s">
        <v>55</v>
      </c>
      <c r="J7559">
        <v>120</v>
      </c>
      <c r="K7559" t="s">
        <v>16513</v>
      </c>
      <c r="L7559">
        <v>110</v>
      </c>
      <c r="M7559">
        <v>150</v>
      </c>
    </row>
    <row r="7560" spans="1:13" x14ac:dyDescent="0.25">
      <c r="A7560" t="s">
        <v>9753</v>
      </c>
      <c r="B7560" t="s">
        <v>15132</v>
      </c>
      <c r="C7560">
        <v>4</v>
      </c>
      <c r="D7560" t="s">
        <v>19</v>
      </c>
      <c r="E7560" t="s">
        <v>2200</v>
      </c>
      <c r="F7560">
        <v>3</v>
      </c>
      <c r="G7560" t="s">
        <v>17</v>
      </c>
      <c r="H7560" t="s">
        <v>5</v>
      </c>
      <c r="I7560" t="s">
        <v>52</v>
      </c>
      <c r="J7560">
        <v>140</v>
      </c>
      <c r="K7560" t="s">
        <v>16507</v>
      </c>
      <c r="L7560">
        <v>100</v>
      </c>
      <c r="M7560">
        <v>0</v>
      </c>
    </row>
    <row r="7561" spans="1:13" x14ac:dyDescent="0.25">
      <c r="A7561" t="s">
        <v>9754</v>
      </c>
      <c r="B7561" t="s">
        <v>4298</v>
      </c>
      <c r="C7561">
        <v>10</v>
      </c>
      <c r="D7561" t="s">
        <v>12</v>
      </c>
      <c r="E7561" t="s">
        <v>4606</v>
      </c>
      <c r="F7561">
        <v>26</v>
      </c>
      <c r="G7561" t="s">
        <v>15</v>
      </c>
      <c r="H7561" t="s">
        <v>4</v>
      </c>
      <c r="I7561" t="s">
        <v>54</v>
      </c>
      <c r="J7561">
        <v>110</v>
      </c>
      <c r="K7561" t="s">
        <v>16511</v>
      </c>
      <c r="L7561">
        <v>150</v>
      </c>
      <c r="M7561">
        <v>150</v>
      </c>
    </row>
    <row r="7562" spans="1:13" x14ac:dyDescent="0.25">
      <c r="A7562" t="s">
        <v>9755</v>
      </c>
      <c r="B7562" t="s">
        <v>15950</v>
      </c>
      <c r="C7562">
        <v>3</v>
      </c>
      <c r="D7562" t="s">
        <v>12</v>
      </c>
      <c r="E7562" t="s">
        <v>2241</v>
      </c>
      <c r="F7562">
        <v>46</v>
      </c>
      <c r="G7562" t="s">
        <v>13</v>
      </c>
      <c r="H7562" t="s">
        <v>7</v>
      </c>
      <c r="I7562">
        <v>0</v>
      </c>
      <c r="J7562">
        <v>100</v>
      </c>
      <c r="K7562" t="s">
        <v>16509</v>
      </c>
      <c r="L7562">
        <v>175</v>
      </c>
      <c r="M7562">
        <v>0</v>
      </c>
    </row>
    <row r="7563" spans="1:13" x14ac:dyDescent="0.25">
      <c r="A7563" t="s">
        <v>9756</v>
      </c>
      <c r="B7563" t="s">
        <v>6846</v>
      </c>
      <c r="C7563">
        <v>9</v>
      </c>
      <c r="D7563" t="s">
        <v>12</v>
      </c>
      <c r="E7563" t="s">
        <v>2219</v>
      </c>
      <c r="F7563">
        <v>27</v>
      </c>
      <c r="G7563" t="s">
        <v>15</v>
      </c>
      <c r="H7563" t="s">
        <v>6</v>
      </c>
      <c r="I7563">
        <v>0</v>
      </c>
      <c r="J7563">
        <v>135</v>
      </c>
      <c r="K7563" t="s">
        <v>16511</v>
      </c>
      <c r="L7563">
        <v>150</v>
      </c>
      <c r="M7563">
        <v>150</v>
      </c>
    </row>
    <row r="7564" spans="1:13" x14ac:dyDescent="0.25">
      <c r="A7564" t="s">
        <v>9758</v>
      </c>
      <c r="B7564" t="s">
        <v>15399</v>
      </c>
      <c r="C7564">
        <v>3</v>
      </c>
      <c r="D7564" t="s">
        <v>19</v>
      </c>
      <c r="E7564" t="s">
        <v>2234</v>
      </c>
      <c r="F7564">
        <v>3</v>
      </c>
      <c r="G7564" t="s">
        <v>17</v>
      </c>
      <c r="H7564" t="s">
        <v>3</v>
      </c>
      <c r="I7564" t="s">
        <v>2168</v>
      </c>
      <c r="J7564">
        <v>120</v>
      </c>
      <c r="K7564" t="s">
        <v>16507</v>
      </c>
      <c r="L7564">
        <v>100</v>
      </c>
      <c r="M7564">
        <v>0</v>
      </c>
    </row>
    <row r="7565" spans="1:13" x14ac:dyDescent="0.25">
      <c r="A7565" t="s">
        <v>9759</v>
      </c>
      <c r="B7565" t="s">
        <v>15951</v>
      </c>
      <c r="C7565">
        <v>11</v>
      </c>
      <c r="D7565" t="s">
        <v>19</v>
      </c>
      <c r="E7565" t="s">
        <v>2200</v>
      </c>
      <c r="F7565">
        <v>3</v>
      </c>
      <c r="G7565" t="s">
        <v>17</v>
      </c>
      <c r="H7565" t="s">
        <v>5</v>
      </c>
      <c r="I7565" t="s">
        <v>1003</v>
      </c>
      <c r="J7565">
        <v>140</v>
      </c>
      <c r="K7565" t="s">
        <v>16507</v>
      </c>
      <c r="L7565">
        <v>100</v>
      </c>
      <c r="M7565">
        <v>150</v>
      </c>
    </row>
    <row r="7566" spans="1:13" x14ac:dyDescent="0.25">
      <c r="A7566" t="s">
        <v>9760</v>
      </c>
      <c r="B7566" t="s">
        <v>14690</v>
      </c>
      <c r="C7566">
        <v>5</v>
      </c>
      <c r="D7566" t="s">
        <v>19</v>
      </c>
      <c r="E7566" t="s">
        <v>2198</v>
      </c>
      <c r="F7566">
        <v>3</v>
      </c>
      <c r="G7566" t="s">
        <v>17</v>
      </c>
      <c r="H7566" t="s">
        <v>6</v>
      </c>
      <c r="I7566">
        <v>0</v>
      </c>
      <c r="J7566">
        <v>135</v>
      </c>
      <c r="K7566" t="s">
        <v>16507</v>
      </c>
      <c r="L7566">
        <v>100</v>
      </c>
      <c r="M7566">
        <v>100</v>
      </c>
    </row>
    <row r="7567" spans="1:13" x14ac:dyDescent="0.25">
      <c r="A7567" t="s">
        <v>9761</v>
      </c>
      <c r="B7567" t="s">
        <v>15952</v>
      </c>
      <c r="C7567">
        <v>12</v>
      </c>
      <c r="D7567" t="s">
        <v>12</v>
      </c>
      <c r="E7567" t="s">
        <v>2207</v>
      </c>
      <c r="F7567">
        <v>17</v>
      </c>
      <c r="G7567" t="s">
        <v>15</v>
      </c>
      <c r="H7567" t="s">
        <v>5</v>
      </c>
      <c r="I7567" t="s">
        <v>52</v>
      </c>
      <c r="J7567">
        <v>140</v>
      </c>
      <c r="K7567" t="s">
        <v>16511</v>
      </c>
      <c r="L7567">
        <v>150</v>
      </c>
      <c r="M7567">
        <v>150</v>
      </c>
    </row>
    <row r="7568" spans="1:13" x14ac:dyDescent="0.25">
      <c r="A7568" t="s">
        <v>1774</v>
      </c>
      <c r="B7568" t="s">
        <v>9151</v>
      </c>
      <c r="C7568">
        <v>5</v>
      </c>
      <c r="D7568" t="s">
        <v>19</v>
      </c>
      <c r="E7568" t="s">
        <v>2200</v>
      </c>
      <c r="F7568">
        <v>9</v>
      </c>
      <c r="G7568" t="s">
        <v>13</v>
      </c>
      <c r="H7568" t="s">
        <v>5</v>
      </c>
      <c r="I7568" t="s">
        <v>456</v>
      </c>
      <c r="J7568">
        <v>140</v>
      </c>
      <c r="K7568" t="s">
        <v>16508</v>
      </c>
      <c r="L7568">
        <v>140</v>
      </c>
      <c r="M7568">
        <v>100</v>
      </c>
    </row>
    <row r="7569" spans="1:13" x14ac:dyDescent="0.25">
      <c r="A7569" t="s">
        <v>9762</v>
      </c>
      <c r="B7569" t="s">
        <v>15953</v>
      </c>
      <c r="C7569">
        <v>13</v>
      </c>
      <c r="D7569" t="s">
        <v>12</v>
      </c>
      <c r="E7569" t="s">
        <v>2217</v>
      </c>
      <c r="F7569">
        <v>31.5</v>
      </c>
      <c r="G7569" t="s">
        <v>13</v>
      </c>
      <c r="H7569" t="s">
        <v>5</v>
      </c>
      <c r="I7569">
        <v>0</v>
      </c>
      <c r="J7569">
        <v>140</v>
      </c>
      <c r="K7569" t="s">
        <v>16509</v>
      </c>
      <c r="L7569">
        <v>175</v>
      </c>
      <c r="M7569">
        <v>200</v>
      </c>
    </row>
    <row r="7570" spans="1:13" x14ac:dyDescent="0.25">
      <c r="A7570" t="s">
        <v>9763</v>
      </c>
      <c r="B7570" t="s">
        <v>4063</v>
      </c>
      <c r="C7570">
        <v>8</v>
      </c>
      <c r="D7570" t="s">
        <v>12</v>
      </c>
      <c r="E7570" t="s">
        <v>2186</v>
      </c>
      <c r="F7570">
        <v>17</v>
      </c>
      <c r="G7570" t="s">
        <v>15</v>
      </c>
      <c r="H7570" t="s">
        <v>5</v>
      </c>
      <c r="I7570" t="s">
        <v>1093</v>
      </c>
      <c r="J7570">
        <v>140</v>
      </c>
      <c r="K7570" t="s">
        <v>16511</v>
      </c>
      <c r="L7570">
        <v>150</v>
      </c>
      <c r="M7570">
        <v>150</v>
      </c>
    </row>
    <row r="7571" spans="1:13" x14ac:dyDescent="0.25">
      <c r="A7571" t="s">
        <v>9764</v>
      </c>
      <c r="B7571" t="s">
        <v>14222</v>
      </c>
      <c r="C7571">
        <v>5</v>
      </c>
      <c r="D7571" t="s">
        <v>19</v>
      </c>
      <c r="E7571" t="s">
        <v>2198</v>
      </c>
      <c r="F7571">
        <v>10</v>
      </c>
      <c r="G7571" t="s">
        <v>13</v>
      </c>
      <c r="H7571" t="s">
        <v>6</v>
      </c>
      <c r="I7571" t="s">
        <v>52</v>
      </c>
      <c r="J7571">
        <v>135</v>
      </c>
      <c r="K7571" t="s">
        <v>16508</v>
      </c>
      <c r="L7571">
        <v>140</v>
      </c>
      <c r="M7571">
        <v>100</v>
      </c>
    </row>
    <row r="7572" spans="1:13" x14ac:dyDescent="0.25">
      <c r="A7572" t="s">
        <v>9765</v>
      </c>
      <c r="B7572" t="s">
        <v>15133</v>
      </c>
      <c r="C7572">
        <v>8</v>
      </c>
      <c r="D7572" t="s">
        <v>12</v>
      </c>
      <c r="E7572" t="s">
        <v>2322</v>
      </c>
      <c r="F7572">
        <v>5</v>
      </c>
      <c r="G7572" t="s">
        <v>17</v>
      </c>
      <c r="H7572" t="s">
        <v>6</v>
      </c>
      <c r="I7572" t="s">
        <v>1003</v>
      </c>
      <c r="J7572">
        <v>135</v>
      </c>
      <c r="K7572" t="s">
        <v>16510</v>
      </c>
      <c r="L7572">
        <v>125</v>
      </c>
      <c r="M7572">
        <v>150</v>
      </c>
    </row>
    <row r="7573" spans="1:13" x14ac:dyDescent="0.25">
      <c r="A7573" t="s">
        <v>9766</v>
      </c>
      <c r="B7573" t="s">
        <v>2617</v>
      </c>
      <c r="C7573">
        <v>3</v>
      </c>
      <c r="D7573" t="s">
        <v>12</v>
      </c>
      <c r="E7573" t="s">
        <v>2597</v>
      </c>
      <c r="F7573">
        <v>33</v>
      </c>
      <c r="G7573" t="s">
        <v>13</v>
      </c>
      <c r="H7573" t="s">
        <v>3</v>
      </c>
      <c r="I7573" t="s">
        <v>52</v>
      </c>
      <c r="J7573">
        <v>120</v>
      </c>
      <c r="K7573" t="s">
        <v>16509</v>
      </c>
      <c r="L7573">
        <v>175</v>
      </c>
      <c r="M7573">
        <v>0</v>
      </c>
    </row>
    <row r="7574" spans="1:13" x14ac:dyDescent="0.25">
      <c r="A7574" t="s">
        <v>1444</v>
      </c>
      <c r="B7574" t="s">
        <v>4159</v>
      </c>
      <c r="C7574">
        <v>6</v>
      </c>
      <c r="D7574" t="s">
        <v>19</v>
      </c>
      <c r="E7574" t="s">
        <v>2340</v>
      </c>
      <c r="F7574">
        <v>6.5</v>
      </c>
      <c r="G7574" t="s">
        <v>15</v>
      </c>
      <c r="H7574" t="s">
        <v>6</v>
      </c>
      <c r="I7574">
        <v>0</v>
      </c>
      <c r="J7574">
        <v>135</v>
      </c>
      <c r="K7574" t="s">
        <v>16512</v>
      </c>
      <c r="L7574">
        <v>120</v>
      </c>
      <c r="M7574">
        <v>100</v>
      </c>
    </row>
    <row r="7575" spans="1:13" x14ac:dyDescent="0.25">
      <c r="A7575" t="s">
        <v>9767</v>
      </c>
      <c r="B7575" t="s">
        <v>15058</v>
      </c>
      <c r="C7575">
        <v>8</v>
      </c>
      <c r="D7575" t="s">
        <v>12</v>
      </c>
      <c r="E7575" t="s">
        <v>2475</v>
      </c>
      <c r="F7575">
        <v>36</v>
      </c>
      <c r="G7575" t="s">
        <v>13</v>
      </c>
      <c r="H7575" t="s">
        <v>6</v>
      </c>
      <c r="I7575">
        <v>0</v>
      </c>
      <c r="J7575">
        <v>135</v>
      </c>
      <c r="K7575" t="s">
        <v>16509</v>
      </c>
      <c r="L7575">
        <v>175</v>
      </c>
      <c r="M7575">
        <v>150</v>
      </c>
    </row>
    <row r="7576" spans="1:13" x14ac:dyDescent="0.25">
      <c r="A7576" t="s">
        <v>9768</v>
      </c>
      <c r="B7576" t="s">
        <v>15954</v>
      </c>
      <c r="C7576">
        <v>14</v>
      </c>
      <c r="D7576" t="s">
        <v>12</v>
      </c>
      <c r="E7576" t="s">
        <v>3364</v>
      </c>
      <c r="F7576">
        <v>33</v>
      </c>
      <c r="G7576" t="s">
        <v>13</v>
      </c>
      <c r="H7576" t="s">
        <v>3</v>
      </c>
      <c r="I7576" t="s">
        <v>359</v>
      </c>
      <c r="J7576">
        <v>120</v>
      </c>
      <c r="K7576" t="s">
        <v>16509</v>
      </c>
      <c r="L7576">
        <v>175</v>
      </c>
      <c r="M7576">
        <v>200</v>
      </c>
    </row>
    <row r="7577" spans="1:13" x14ac:dyDescent="0.25">
      <c r="A7577" t="s">
        <v>9769</v>
      </c>
      <c r="B7577" t="s">
        <v>15955</v>
      </c>
      <c r="C7577">
        <v>2</v>
      </c>
      <c r="D7577" t="s">
        <v>12</v>
      </c>
      <c r="E7577" t="s">
        <v>2207</v>
      </c>
      <c r="F7577">
        <v>31.5</v>
      </c>
      <c r="G7577" t="s">
        <v>13</v>
      </c>
      <c r="H7577" t="s">
        <v>7</v>
      </c>
      <c r="I7577" t="s">
        <v>32</v>
      </c>
      <c r="J7577">
        <v>100</v>
      </c>
      <c r="K7577" t="s">
        <v>16509</v>
      </c>
      <c r="L7577">
        <v>175</v>
      </c>
      <c r="M7577">
        <v>0</v>
      </c>
    </row>
    <row r="7578" spans="1:13" x14ac:dyDescent="0.25">
      <c r="A7578" t="s">
        <v>9770</v>
      </c>
      <c r="B7578" t="s">
        <v>3374</v>
      </c>
      <c r="C7578">
        <v>6</v>
      </c>
      <c r="D7578" t="s">
        <v>12</v>
      </c>
      <c r="E7578" t="s">
        <v>2186</v>
      </c>
      <c r="F7578">
        <v>41</v>
      </c>
      <c r="G7578" t="s">
        <v>13</v>
      </c>
      <c r="H7578" t="s">
        <v>6</v>
      </c>
      <c r="I7578">
        <v>0</v>
      </c>
      <c r="J7578">
        <v>135</v>
      </c>
      <c r="K7578" t="s">
        <v>16509</v>
      </c>
      <c r="L7578">
        <v>175</v>
      </c>
      <c r="M7578">
        <v>100</v>
      </c>
    </row>
    <row r="7579" spans="1:13" x14ac:dyDescent="0.25">
      <c r="A7579" t="s">
        <v>9771</v>
      </c>
      <c r="B7579" t="s">
        <v>3252</v>
      </c>
      <c r="C7579">
        <v>4</v>
      </c>
      <c r="D7579" t="s">
        <v>12</v>
      </c>
      <c r="E7579" t="s">
        <v>3728</v>
      </c>
      <c r="F7579">
        <v>6</v>
      </c>
      <c r="G7579" t="s">
        <v>17</v>
      </c>
      <c r="H7579" t="s">
        <v>5</v>
      </c>
      <c r="I7579" t="s">
        <v>1003</v>
      </c>
      <c r="J7579">
        <v>140</v>
      </c>
      <c r="K7579" t="s">
        <v>16510</v>
      </c>
      <c r="L7579">
        <v>125</v>
      </c>
      <c r="M7579">
        <v>0</v>
      </c>
    </row>
    <row r="7580" spans="1:13" x14ac:dyDescent="0.25">
      <c r="A7580" t="s">
        <v>9772</v>
      </c>
      <c r="B7580" t="s">
        <v>15956</v>
      </c>
      <c r="C7580">
        <v>13</v>
      </c>
      <c r="D7580" t="s">
        <v>12</v>
      </c>
      <c r="E7580" t="s">
        <v>2202</v>
      </c>
      <c r="F7580">
        <v>20</v>
      </c>
      <c r="G7580" t="s">
        <v>15</v>
      </c>
      <c r="H7580" t="s">
        <v>4</v>
      </c>
      <c r="I7580" t="s">
        <v>55</v>
      </c>
      <c r="J7580">
        <v>110</v>
      </c>
      <c r="K7580" t="s">
        <v>16511</v>
      </c>
      <c r="L7580">
        <v>150</v>
      </c>
      <c r="M7580">
        <v>200</v>
      </c>
    </row>
    <row r="7581" spans="1:13" x14ac:dyDescent="0.25">
      <c r="A7581" t="s">
        <v>9773</v>
      </c>
      <c r="B7581" t="s">
        <v>6393</v>
      </c>
      <c r="C7581">
        <v>4</v>
      </c>
      <c r="D7581" t="s">
        <v>12</v>
      </c>
      <c r="E7581" t="s">
        <v>2207</v>
      </c>
      <c r="F7581">
        <v>13</v>
      </c>
      <c r="G7581" t="s">
        <v>15</v>
      </c>
      <c r="H7581" t="s">
        <v>4</v>
      </c>
      <c r="I7581" t="s">
        <v>359</v>
      </c>
      <c r="J7581">
        <v>110</v>
      </c>
      <c r="K7581" t="s">
        <v>16511</v>
      </c>
      <c r="L7581">
        <v>150</v>
      </c>
      <c r="M7581">
        <v>0</v>
      </c>
    </row>
    <row r="7582" spans="1:13" x14ac:dyDescent="0.25">
      <c r="A7582" t="s">
        <v>521</v>
      </c>
      <c r="B7582" t="s">
        <v>2669</v>
      </c>
      <c r="C7582">
        <v>3</v>
      </c>
      <c r="D7582" t="s">
        <v>12</v>
      </c>
      <c r="E7582" t="s">
        <v>2231</v>
      </c>
      <c r="F7582">
        <v>48</v>
      </c>
      <c r="G7582" t="s">
        <v>13</v>
      </c>
      <c r="H7582" t="s">
        <v>5</v>
      </c>
      <c r="I7582" t="s">
        <v>1003</v>
      </c>
      <c r="J7582">
        <v>140</v>
      </c>
      <c r="K7582" t="s">
        <v>16509</v>
      </c>
      <c r="L7582">
        <v>175</v>
      </c>
      <c r="M7582">
        <v>0</v>
      </c>
    </row>
    <row r="7583" spans="1:13" x14ac:dyDescent="0.25">
      <c r="A7583" t="s">
        <v>9775</v>
      </c>
      <c r="B7583" t="s">
        <v>14604</v>
      </c>
      <c r="C7583">
        <v>11</v>
      </c>
      <c r="D7583" t="s">
        <v>12</v>
      </c>
      <c r="E7583" t="s">
        <v>2241</v>
      </c>
      <c r="F7583">
        <v>37</v>
      </c>
      <c r="G7583" t="s">
        <v>13</v>
      </c>
      <c r="H7583" t="s">
        <v>6</v>
      </c>
      <c r="I7583" t="s">
        <v>32</v>
      </c>
      <c r="J7583">
        <v>135</v>
      </c>
      <c r="K7583" t="s">
        <v>16509</v>
      </c>
      <c r="L7583">
        <v>175</v>
      </c>
      <c r="M7583">
        <v>150</v>
      </c>
    </row>
    <row r="7584" spans="1:13" x14ac:dyDescent="0.25">
      <c r="A7584" t="s">
        <v>9776</v>
      </c>
      <c r="B7584" t="s">
        <v>15957</v>
      </c>
      <c r="C7584">
        <v>13</v>
      </c>
      <c r="D7584" t="s">
        <v>12</v>
      </c>
      <c r="E7584" t="s">
        <v>2263</v>
      </c>
      <c r="F7584">
        <v>29</v>
      </c>
      <c r="G7584" t="s">
        <v>15</v>
      </c>
      <c r="H7584" t="s">
        <v>3</v>
      </c>
      <c r="I7584" t="s">
        <v>55</v>
      </c>
      <c r="J7584">
        <v>120</v>
      </c>
      <c r="K7584" t="s">
        <v>16511</v>
      </c>
      <c r="L7584">
        <v>150</v>
      </c>
      <c r="M7584">
        <v>200</v>
      </c>
    </row>
    <row r="7585" spans="1:13" x14ac:dyDescent="0.25">
      <c r="A7585" t="s">
        <v>9777</v>
      </c>
      <c r="B7585" t="s">
        <v>6263</v>
      </c>
      <c r="C7585">
        <v>6</v>
      </c>
      <c r="D7585" t="s">
        <v>12</v>
      </c>
      <c r="E7585" t="s">
        <v>2241</v>
      </c>
      <c r="F7585">
        <v>43</v>
      </c>
      <c r="G7585" t="s">
        <v>13</v>
      </c>
      <c r="H7585" t="s">
        <v>6</v>
      </c>
      <c r="I7585" t="s">
        <v>32</v>
      </c>
      <c r="J7585">
        <v>135</v>
      </c>
      <c r="K7585" t="s">
        <v>16509</v>
      </c>
      <c r="L7585">
        <v>175</v>
      </c>
      <c r="M7585">
        <v>100</v>
      </c>
    </row>
    <row r="7586" spans="1:13" x14ac:dyDescent="0.25">
      <c r="A7586" t="s">
        <v>9778</v>
      </c>
      <c r="B7586" t="s">
        <v>15958</v>
      </c>
      <c r="C7586">
        <v>6</v>
      </c>
      <c r="D7586" t="s">
        <v>12</v>
      </c>
      <c r="E7586" t="s">
        <v>2182</v>
      </c>
      <c r="F7586">
        <v>32</v>
      </c>
      <c r="G7586" t="s">
        <v>13</v>
      </c>
      <c r="H7586" t="s">
        <v>4</v>
      </c>
      <c r="I7586" t="s">
        <v>80</v>
      </c>
      <c r="J7586">
        <v>110</v>
      </c>
      <c r="K7586" t="s">
        <v>16509</v>
      </c>
      <c r="L7586">
        <v>175</v>
      </c>
      <c r="M7586">
        <v>100</v>
      </c>
    </row>
    <row r="7587" spans="1:13" x14ac:dyDescent="0.25">
      <c r="A7587" t="s">
        <v>9779</v>
      </c>
      <c r="B7587" t="s">
        <v>15097</v>
      </c>
      <c r="C7587">
        <v>7</v>
      </c>
      <c r="D7587" t="s">
        <v>12</v>
      </c>
      <c r="E7587" t="s">
        <v>2207</v>
      </c>
      <c r="F7587">
        <v>40</v>
      </c>
      <c r="G7587" t="s">
        <v>13</v>
      </c>
      <c r="H7587" t="s">
        <v>4</v>
      </c>
      <c r="I7587" t="s">
        <v>54</v>
      </c>
      <c r="J7587">
        <v>110</v>
      </c>
      <c r="K7587" t="s">
        <v>16509</v>
      </c>
      <c r="L7587">
        <v>175</v>
      </c>
      <c r="M7587">
        <v>100</v>
      </c>
    </row>
    <row r="7588" spans="1:13" x14ac:dyDescent="0.25">
      <c r="A7588" t="s">
        <v>941</v>
      </c>
      <c r="B7588" t="s">
        <v>5119</v>
      </c>
      <c r="C7588">
        <v>14</v>
      </c>
      <c r="D7588" t="s">
        <v>12</v>
      </c>
      <c r="E7588" t="s">
        <v>2241</v>
      </c>
      <c r="F7588">
        <v>3</v>
      </c>
      <c r="G7588" t="s">
        <v>17</v>
      </c>
      <c r="H7588" t="s">
        <v>4</v>
      </c>
      <c r="I7588" t="s">
        <v>55</v>
      </c>
      <c r="J7588">
        <v>110</v>
      </c>
      <c r="K7588" t="s">
        <v>16510</v>
      </c>
      <c r="L7588">
        <v>125</v>
      </c>
      <c r="M7588">
        <v>200</v>
      </c>
    </row>
    <row r="7589" spans="1:13" x14ac:dyDescent="0.25">
      <c r="A7589" t="s">
        <v>9780</v>
      </c>
      <c r="B7589" t="s">
        <v>15717</v>
      </c>
      <c r="C7589">
        <v>7</v>
      </c>
      <c r="D7589" t="s">
        <v>12</v>
      </c>
      <c r="E7589" t="s">
        <v>2207</v>
      </c>
      <c r="F7589">
        <v>3</v>
      </c>
      <c r="G7589" t="s">
        <v>17</v>
      </c>
      <c r="H7589" t="s">
        <v>4</v>
      </c>
      <c r="I7589" t="s">
        <v>359</v>
      </c>
      <c r="J7589">
        <v>110</v>
      </c>
      <c r="K7589" t="s">
        <v>16510</v>
      </c>
      <c r="L7589">
        <v>125</v>
      </c>
      <c r="M7589">
        <v>100</v>
      </c>
    </row>
    <row r="7590" spans="1:13" x14ac:dyDescent="0.25">
      <c r="A7590" t="s">
        <v>9781</v>
      </c>
      <c r="B7590" t="s">
        <v>15959</v>
      </c>
      <c r="C7590">
        <v>6</v>
      </c>
      <c r="D7590" t="s">
        <v>12</v>
      </c>
      <c r="E7590" t="s">
        <v>2233</v>
      </c>
      <c r="F7590">
        <v>21</v>
      </c>
      <c r="G7590" t="s">
        <v>15</v>
      </c>
      <c r="H7590" t="s">
        <v>6</v>
      </c>
      <c r="I7590" t="s">
        <v>32</v>
      </c>
      <c r="J7590">
        <v>135</v>
      </c>
      <c r="K7590" t="s">
        <v>16511</v>
      </c>
      <c r="L7590">
        <v>150</v>
      </c>
      <c r="M7590">
        <v>100</v>
      </c>
    </row>
    <row r="7591" spans="1:13" x14ac:dyDescent="0.25">
      <c r="A7591" t="s">
        <v>487</v>
      </c>
      <c r="B7591" t="s">
        <v>15269</v>
      </c>
      <c r="C7591">
        <v>5</v>
      </c>
      <c r="D7591" t="s">
        <v>12</v>
      </c>
      <c r="E7591" t="s">
        <v>3080</v>
      </c>
      <c r="F7591">
        <v>34</v>
      </c>
      <c r="G7591" t="s">
        <v>13</v>
      </c>
      <c r="H7591" t="s">
        <v>5</v>
      </c>
      <c r="I7591" t="s">
        <v>1003</v>
      </c>
      <c r="J7591">
        <v>140</v>
      </c>
      <c r="K7591" t="s">
        <v>16509</v>
      </c>
      <c r="L7591">
        <v>175</v>
      </c>
      <c r="M7591">
        <v>100</v>
      </c>
    </row>
    <row r="7592" spans="1:13" x14ac:dyDescent="0.25">
      <c r="A7592" t="s">
        <v>1924</v>
      </c>
      <c r="B7592" t="s">
        <v>2855</v>
      </c>
      <c r="C7592">
        <v>7</v>
      </c>
      <c r="D7592" t="s">
        <v>19</v>
      </c>
      <c r="E7592" t="s">
        <v>2340</v>
      </c>
      <c r="F7592">
        <v>3</v>
      </c>
      <c r="G7592" t="s">
        <v>17</v>
      </c>
      <c r="H7592" t="s">
        <v>5</v>
      </c>
      <c r="I7592">
        <v>0</v>
      </c>
      <c r="J7592">
        <v>140</v>
      </c>
      <c r="K7592" t="s">
        <v>16507</v>
      </c>
      <c r="L7592">
        <v>100</v>
      </c>
      <c r="M7592">
        <v>100</v>
      </c>
    </row>
    <row r="7593" spans="1:13" x14ac:dyDescent="0.25">
      <c r="A7593" t="s">
        <v>9782</v>
      </c>
      <c r="B7593" t="s">
        <v>15587</v>
      </c>
      <c r="C7593">
        <v>11</v>
      </c>
      <c r="D7593" t="s">
        <v>12</v>
      </c>
      <c r="E7593" t="s">
        <v>2223</v>
      </c>
      <c r="F7593">
        <v>39</v>
      </c>
      <c r="G7593" t="s">
        <v>13</v>
      </c>
      <c r="H7593" t="s">
        <v>6</v>
      </c>
      <c r="I7593" t="s">
        <v>32</v>
      </c>
      <c r="J7593">
        <v>135</v>
      </c>
      <c r="K7593" t="s">
        <v>16509</v>
      </c>
      <c r="L7593">
        <v>175</v>
      </c>
      <c r="M7593">
        <v>150</v>
      </c>
    </row>
    <row r="7594" spans="1:13" x14ac:dyDescent="0.25">
      <c r="A7594" t="s">
        <v>9783</v>
      </c>
      <c r="B7594" t="s">
        <v>15651</v>
      </c>
      <c r="C7594">
        <v>6</v>
      </c>
      <c r="D7594" t="s">
        <v>19</v>
      </c>
      <c r="E7594" t="s">
        <v>2207</v>
      </c>
      <c r="F7594">
        <v>6</v>
      </c>
      <c r="G7594" t="s">
        <v>15</v>
      </c>
      <c r="H7594" t="s">
        <v>7</v>
      </c>
      <c r="I7594" t="s">
        <v>1003</v>
      </c>
      <c r="J7594">
        <v>100</v>
      </c>
      <c r="K7594" t="s">
        <v>16512</v>
      </c>
      <c r="L7594">
        <v>120</v>
      </c>
      <c r="M7594">
        <v>100</v>
      </c>
    </row>
    <row r="7595" spans="1:13" x14ac:dyDescent="0.25">
      <c r="A7595" t="s">
        <v>9784</v>
      </c>
      <c r="B7595" t="s">
        <v>15934</v>
      </c>
      <c r="C7595">
        <v>15</v>
      </c>
      <c r="D7595" t="s">
        <v>12</v>
      </c>
      <c r="E7595" t="s">
        <v>2182</v>
      </c>
      <c r="F7595">
        <v>15</v>
      </c>
      <c r="G7595" t="s">
        <v>15</v>
      </c>
      <c r="H7595" t="s">
        <v>6</v>
      </c>
      <c r="I7595" t="s">
        <v>55</v>
      </c>
      <c r="J7595">
        <v>135</v>
      </c>
      <c r="K7595" t="s">
        <v>16511</v>
      </c>
      <c r="L7595">
        <v>150</v>
      </c>
      <c r="M7595">
        <v>200</v>
      </c>
    </row>
    <row r="7596" spans="1:13" x14ac:dyDescent="0.25">
      <c r="A7596" t="s">
        <v>9785</v>
      </c>
      <c r="B7596" t="s">
        <v>15960</v>
      </c>
      <c r="C7596">
        <v>14</v>
      </c>
      <c r="D7596" t="s">
        <v>19</v>
      </c>
      <c r="E7596" t="s">
        <v>2210</v>
      </c>
      <c r="F7596">
        <v>3</v>
      </c>
      <c r="G7596" t="s">
        <v>17</v>
      </c>
      <c r="H7596" t="s">
        <v>4</v>
      </c>
      <c r="I7596" t="s">
        <v>32</v>
      </c>
      <c r="J7596">
        <v>110</v>
      </c>
      <c r="K7596" t="s">
        <v>16507</v>
      </c>
      <c r="L7596">
        <v>100</v>
      </c>
      <c r="M7596">
        <v>200</v>
      </c>
    </row>
    <row r="7597" spans="1:13" x14ac:dyDescent="0.25">
      <c r="A7597" t="s">
        <v>9786</v>
      </c>
      <c r="B7597" t="s">
        <v>4136</v>
      </c>
      <c r="C7597">
        <v>5</v>
      </c>
      <c r="D7597" t="s">
        <v>12</v>
      </c>
      <c r="E7597" t="s">
        <v>2202</v>
      </c>
      <c r="F7597">
        <v>7</v>
      </c>
      <c r="G7597" t="s">
        <v>17</v>
      </c>
      <c r="H7597" t="s">
        <v>4</v>
      </c>
      <c r="I7597" t="s">
        <v>32</v>
      </c>
      <c r="J7597">
        <v>110</v>
      </c>
      <c r="K7597" t="s">
        <v>16510</v>
      </c>
      <c r="L7597">
        <v>125</v>
      </c>
      <c r="M7597">
        <v>100</v>
      </c>
    </row>
    <row r="7598" spans="1:13" x14ac:dyDescent="0.25">
      <c r="A7598" t="s">
        <v>9787</v>
      </c>
      <c r="B7598" t="s">
        <v>14070</v>
      </c>
      <c r="C7598">
        <v>9</v>
      </c>
      <c r="D7598" t="s">
        <v>12</v>
      </c>
      <c r="E7598" t="s">
        <v>2217</v>
      </c>
      <c r="F7598">
        <v>24</v>
      </c>
      <c r="G7598" t="s">
        <v>15</v>
      </c>
      <c r="H7598" t="s">
        <v>5</v>
      </c>
      <c r="I7598" t="s">
        <v>1003</v>
      </c>
      <c r="J7598">
        <v>140</v>
      </c>
      <c r="K7598" t="s">
        <v>16511</v>
      </c>
      <c r="L7598">
        <v>150</v>
      </c>
      <c r="M7598">
        <v>150</v>
      </c>
    </row>
    <row r="7599" spans="1:13" x14ac:dyDescent="0.25">
      <c r="A7599" t="s">
        <v>9788</v>
      </c>
      <c r="B7599" t="s">
        <v>15961</v>
      </c>
      <c r="C7599">
        <v>22</v>
      </c>
      <c r="D7599" t="s">
        <v>19</v>
      </c>
      <c r="E7599" t="s">
        <v>2226</v>
      </c>
      <c r="F7599">
        <v>9</v>
      </c>
      <c r="G7599" t="s">
        <v>13</v>
      </c>
      <c r="H7599" t="s">
        <v>6</v>
      </c>
      <c r="I7599" t="s">
        <v>32</v>
      </c>
      <c r="J7599">
        <v>135</v>
      </c>
      <c r="K7599" t="s">
        <v>16508</v>
      </c>
      <c r="L7599">
        <v>140</v>
      </c>
      <c r="M7599">
        <v>300</v>
      </c>
    </row>
    <row r="7600" spans="1:13" x14ac:dyDescent="0.25">
      <c r="A7600" t="s">
        <v>9789</v>
      </c>
      <c r="B7600" t="s">
        <v>7362</v>
      </c>
      <c r="C7600">
        <v>3</v>
      </c>
      <c r="D7600" t="s">
        <v>19</v>
      </c>
      <c r="E7600" t="s">
        <v>2182</v>
      </c>
      <c r="F7600">
        <v>10</v>
      </c>
      <c r="G7600" t="s">
        <v>13</v>
      </c>
      <c r="H7600" t="s">
        <v>6</v>
      </c>
      <c r="I7600" t="s">
        <v>52</v>
      </c>
      <c r="J7600">
        <v>135</v>
      </c>
      <c r="K7600" t="s">
        <v>16508</v>
      </c>
      <c r="L7600">
        <v>140</v>
      </c>
      <c r="M7600">
        <v>0</v>
      </c>
    </row>
    <row r="7601" spans="1:13" x14ac:dyDescent="0.25">
      <c r="A7601" t="s">
        <v>9790</v>
      </c>
      <c r="B7601" t="s">
        <v>15962</v>
      </c>
      <c r="C7601">
        <v>6</v>
      </c>
      <c r="D7601" t="s">
        <v>12</v>
      </c>
      <c r="E7601" t="s">
        <v>2233</v>
      </c>
      <c r="F7601">
        <v>32</v>
      </c>
      <c r="G7601" t="s">
        <v>13</v>
      </c>
      <c r="H7601" t="s">
        <v>6</v>
      </c>
      <c r="I7601" t="s">
        <v>32</v>
      </c>
      <c r="J7601">
        <v>135</v>
      </c>
      <c r="K7601" t="s">
        <v>16509</v>
      </c>
      <c r="L7601">
        <v>175</v>
      </c>
      <c r="M7601">
        <v>100</v>
      </c>
    </row>
    <row r="7602" spans="1:13" x14ac:dyDescent="0.25">
      <c r="A7602" t="s">
        <v>1978</v>
      </c>
      <c r="B7602" t="s">
        <v>4675</v>
      </c>
      <c r="C7602">
        <v>7</v>
      </c>
      <c r="D7602" t="s">
        <v>19</v>
      </c>
      <c r="E7602" t="s">
        <v>2200</v>
      </c>
      <c r="F7602">
        <v>8</v>
      </c>
      <c r="G7602" t="s">
        <v>13</v>
      </c>
      <c r="H7602" t="s">
        <v>6</v>
      </c>
      <c r="I7602" t="s">
        <v>32</v>
      </c>
      <c r="J7602">
        <v>135</v>
      </c>
      <c r="K7602" t="s">
        <v>16508</v>
      </c>
      <c r="L7602">
        <v>140</v>
      </c>
      <c r="M7602">
        <v>100</v>
      </c>
    </row>
    <row r="7603" spans="1:13" x14ac:dyDescent="0.25">
      <c r="A7603" t="s">
        <v>683</v>
      </c>
      <c r="B7603" t="s">
        <v>15200</v>
      </c>
      <c r="C7603">
        <v>4</v>
      </c>
      <c r="D7603" t="s">
        <v>12</v>
      </c>
      <c r="E7603" t="s">
        <v>2190</v>
      </c>
      <c r="F7603">
        <v>12</v>
      </c>
      <c r="G7603" t="s">
        <v>15</v>
      </c>
      <c r="H7603" t="s">
        <v>3</v>
      </c>
      <c r="I7603" t="s">
        <v>55</v>
      </c>
      <c r="J7603">
        <v>120</v>
      </c>
      <c r="K7603" t="s">
        <v>16511</v>
      </c>
      <c r="L7603">
        <v>150</v>
      </c>
      <c r="M7603">
        <v>0</v>
      </c>
    </row>
    <row r="7604" spans="1:13" x14ac:dyDescent="0.25">
      <c r="A7604" t="s">
        <v>9791</v>
      </c>
      <c r="B7604" t="s">
        <v>15963</v>
      </c>
      <c r="C7604">
        <v>16</v>
      </c>
      <c r="D7604" t="s">
        <v>12</v>
      </c>
      <c r="E7604" t="s">
        <v>2231</v>
      </c>
      <c r="F7604">
        <v>37</v>
      </c>
      <c r="G7604" t="s">
        <v>13</v>
      </c>
      <c r="H7604" t="s">
        <v>6</v>
      </c>
      <c r="I7604" t="s">
        <v>49</v>
      </c>
      <c r="J7604">
        <v>135</v>
      </c>
      <c r="K7604" t="s">
        <v>16509</v>
      </c>
      <c r="L7604">
        <v>175</v>
      </c>
      <c r="M7604">
        <v>300</v>
      </c>
    </row>
    <row r="7605" spans="1:13" x14ac:dyDescent="0.25">
      <c r="A7605" t="s">
        <v>9792</v>
      </c>
      <c r="B7605" t="s">
        <v>15964</v>
      </c>
      <c r="C7605">
        <v>2</v>
      </c>
      <c r="D7605" t="s">
        <v>12</v>
      </c>
      <c r="E7605" t="s">
        <v>2180</v>
      </c>
      <c r="F7605">
        <v>41</v>
      </c>
      <c r="G7605" t="s">
        <v>13</v>
      </c>
      <c r="H7605" t="s">
        <v>6</v>
      </c>
      <c r="I7605" t="s">
        <v>359</v>
      </c>
      <c r="J7605">
        <v>135</v>
      </c>
      <c r="K7605" t="s">
        <v>16509</v>
      </c>
      <c r="L7605">
        <v>175</v>
      </c>
      <c r="M7605">
        <v>0</v>
      </c>
    </row>
    <row r="7606" spans="1:13" x14ac:dyDescent="0.25">
      <c r="A7606" t="s">
        <v>9793</v>
      </c>
      <c r="B7606" t="s">
        <v>3146</v>
      </c>
      <c r="C7606">
        <v>6</v>
      </c>
      <c r="D7606" t="s">
        <v>19</v>
      </c>
      <c r="E7606" t="s">
        <v>2200</v>
      </c>
      <c r="F7606">
        <v>10</v>
      </c>
      <c r="G7606" t="s">
        <v>13</v>
      </c>
      <c r="H7606" t="s">
        <v>3</v>
      </c>
      <c r="I7606" t="s">
        <v>32</v>
      </c>
      <c r="J7606">
        <v>120</v>
      </c>
      <c r="K7606" t="s">
        <v>16508</v>
      </c>
      <c r="L7606">
        <v>140</v>
      </c>
      <c r="M7606">
        <v>100</v>
      </c>
    </row>
    <row r="7607" spans="1:13" x14ac:dyDescent="0.25">
      <c r="A7607" t="s">
        <v>9794</v>
      </c>
      <c r="B7607" t="s">
        <v>15965</v>
      </c>
      <c r="C7607">
        <v>20</v>
      </c>
      <c r="D7607" t="s">
        <v>19</v>
      </c>
      <c r="E7607" t="s">
        <v>2182</v>
      </c>
      <c r="F7607">
        <v>10</v>
      </c>
      <c r="G7607" t="s">
        <v>13</v>
      </c>
      <c r="H7607" t="s">
        <v>4</v>
      </c>
      <c r="I7607" t="s">
        <v>359</v>
      </c>
      <c r="J7607">
        <v>110</v>
      </c>
      <c r="K7607" t="s">
        <v>16508</v>
      </c>
      <c r="L7607">
        <v>140</v>
      </c>
      <c r="M7607">
        <v>300</v>
      </c>
    </row>
    <row r="7608" spans="1:13" x14ac:dyDescent="0.25">
      <c r="A7608" t="s">
        <v>9795</v>
      </c>
      <c r="B7608" t="s">
        <v>15966</v>
      </c>
      <c r="C7608">
        <v>9</v>
      </c>
      <c r="D7608" t="s">
        <v>12</v>
      </c>
      <c r="E7608" t="s">
        <v>2182</v>
      </c>
      <c r="F7608">
        <v>44</v>
      </c>
      <c r="G7608" t="s">
        <v>13</v>
      </c>
      <c r="H7608" t="s">
        <v>6</v>
      </c>
      <c r="I7608" t="s">
        <v>55</v>
      </c>
      <c r="J7608">
        <v>135</v>
      </c>
      <c r="K7608" t="s">
        <v>16509</v>
      </c>
      <c r="L7608">
        <v>175</v>
      </c>
      <c r="M7608">
        <v>150</v>
      </c>
    </row>
    <row r="7609" spans="1:13" x14ac:dyDescent="0.25">
      <c r="A7609" t="s">
        <v>9796</v>
      </c>
      <c r="B7609" t="s">
        <v>4205</v>
      </c>
      <c r="C7609">
        <v>6</v>
      </c>
      <c r="D7609" t="s">
        <v>12</v>
      </c>
      <c r="E7609" t="s">
        <v>2332</v>
      </c>
      <c r="F7609">
        <v>45</v>
      </c>
      <c r="G7609" t="s">
        <v>13</v>
      </c>
      <c r="H7609" t="s">
        <v>5</v>
      </c>
      <c r="I7609">
        <v>0</v>
      </c>
      <c r="J7609">
        <v>140</v>
      </c>
      <c r="K7609" t="s">
        <v>16509</v>
      </c>
      <c r="L7609">
        <v>175</v>
      </c>
      <c r="M7609">
        <v>100</v>
      </c>
    </row>
    <row r="7610" spans="1:13" x14ac:dyDescent="0.25">
      <c r="A7610" t="s">
        <v>9797</v>
      </c>
      <c r="B7610" t="s">
        <v>14947</v>
      </c>
      <c r="C7610">
        <v>4</v>
      </c>
      <c r="D7610" t="s">
        <v>12</v>
      </c>
      <c r="E7610" t="s">
        <v>2226</v>
      </c>
      <c r="F7610">
        <v>3</v>
      </c>
      <c r="G7610" t="s">
        <v>17</v>
      </c>
      <c r="H7610" t="s">
        <v>5</v>
      </c>
      <c r="I7610">
        <v>0</v>
      </c>
      <c r="J7610">
        <v>140</v>
      </c>
      <c r="K7610" t="s">
        <v>16510</v>
      </c>
      <c r="L7610">
        <v>125</v>
      </c>
      <c r="M7610">
        <v>0</v>
      </c>
    </row>
    <row r="7611" spans="1:13" x14ac:dyDescent="0.25">
      <c r="A7611" t="s">
        <v>9798</v>
      </c>
      <c r="B7611" t="s">
        <v>7919</v>
      </c>
      <c r="C7611">
        <v>5</v>
      </c>
      <c r="D7611" t="s">
        <v>19</v>
      </c>
      <c r="E7611" t="s">
        <v>2207</v>
      </c>
      <c r="F7611">
        <v>2</v>
      </c>
      <c r="G7611" t="s">
        <v>17</v>
      </c>
      <c r="H7611" t="s">
        <v>6</v>
      </c>
      <c r="I7611" t="s">
        <v>32</v>
      </c>
      <c r="J7611">
        <v>135</v>
      </c>
      <c r="K7611" t="s">
        <v>16507</v>
      </c>
      <c r="L7611">
        <v>100</v>
      </c>
      <c r="M7611">
        <v>100</v>
      </c>
    </row>
    <row r="7612" spans="1:13" x14ac:dyDescent="0.25">
      <c r="A7612" t="s">
        <v>9799</v>
      </c>
      <c r="B7612" t="s">
        <v>7226</v>
      </c>
      <c r="C7612">
        <v>11</v>
      </c>
      <c r="D7612" t="s">
        <v>19</v>
      </c>
      <c r="E7612" t="s">
        <v>2207</v>
      </c>
      <c r="F7612">
        <v>10</v>
      </c>
      <c r="G7612" t="s">
        <v>13</v>
      </c>
      <c r="H7612" t="s">
        <v>5</v>
      </c>
      <c r="I7612" t="s">
        <v>1003</v>
      </c>
      <c r="J7612">
        <v>140</v>
      </c>
      <c r="K7612" t="s">
        <v>16508</v>
      </c>
      <c r="L7612">
        <v>140</v>
      </c>
      <c r="M7612">
        <v>150</v>
      </c>
    </row>
    <row r="7613" spans="1:13" x14ac:dyDescent="0.25">
      <c r="A7613" t="s">
        <v>9801</v>
      </c>
      <c r="B7613" t="s">
        <v>5226</v>
      </c>
      <c r="C7613">
        <v>5</v>
      </c>
      <c r="D7613" t="s">
        <v>19</v>
      </c>
      <c r="E7613" t="s">
        <v>2198</v>
      </c>
      <c r="F7613">
        <v>6</v>
      </c>
      <c r="G7613" t="s">
        <v>15</v>
      </c>
      <c r="H7613" t="s">
        <v>6</v>
      </c>
      <c r="I7613" t="s">
        <v>55</v>
      </c>
      <c r="J7613">
        <v>135</v>
      </c>
      <c r="K7613" t="s">
        <v>16512</v>
      </c>
      <c r="L7613">
        <v>120</v>
      </c>
      <c r="M7613">
        <v>100</v>
      </c>
    </row>
    <row r="7614" spans="1:13" x14ac:dyDescent="0.25">
      <c r="A7614" t="s">
        <v>9802</v>
      </c>
      <c r="B7614" t="s">
        <v>14009</v>
      </c>
      <c r="C7614">
        <v>3</v>
      </c>
      <c r="D7614" t="s">
        <v>19</v>
      </c>
      <c r="E7614" t="s">
        <v>2198</v>
      </c>
      <c r="F7614">
        <v>4</v>
      </c>
      <c r="G7614" t="s">
        <v>17</v>
      </c>
      <c r="H7614" t="s">
        <v>6</v>
      </c>
      <c r="I7614" t="s">
        <v>52</v>
      </c>
      <c r="J7614">
        <v>135</v>
      </c>
      <c r="K7614" t="s">
        <v>16507</v>
      </c>
      <c r="L7614">
        <v>100</v>
      </c>
      <c r="M7614">
        <v>0</v>
      </c>
    </row>
    <row r="7615" spans="1:13" x14ac:dyDescent="0.25">
      <c r="A7615" t="s">
        <v>184</v>
      </c>
      <c r="B7615" t="s">
        <v>15967</v>
      </c>
      <c r="C7615">
        <v>13</v>
      </c>
      <c r="D7615" t="s">
        <v>12</v>
      </c>
      <c r="E7615" t="s">
        <v>2223</v>
      </c>
      <c r="F7615">
        <v>7</v>
      </c>
      <c r="G7615" t="s">
        <v>17</v>
      </c>
      <c r="H7615" t="s">
        <v>4</v>
      </c>
      <c r="I7615" t="s">
        <v>55</v>
      </c>
      <c r="J7615">
        <v>110</v>
      </c>
      <c r="K7615" t="s">
        <v>16510</v>
      </c>
      <c r="L7615">
        <v>125</v>
      </c>
      <c r="M7615">
        <v>200</v>
      </c>
    </row>
    <row r="7616" spans="1:13" x14ac:dyDescent="0.25">
      <c r="A7616" t="s">
        <v>9803</v>
      </c>
      <c r="B7616" t="s">
        <v>2454</v>
      </c>
      <c r="C7616">
        <v>6</v>
      </c>
      <c r="D7616" t="s">
        <v>19</v>
      </c>
      <c r="E7616" t="s">
        <v>2198</v>
      </c>
      <c r="F7616">
        <v>10</v>
      </c>
      <c r="G7616" t="s">
        <v>13</v>
      </c>
      <c r="H7616" t="s">
        <v>5</v>
      </c>
      <c r="I7616" t="s">
        <v>1003</v>
      </c>
      <c r="J7616">
        <v>140</v>
      </c>
      <c r="K7616" t="s">
        <v>16508</v>
      </c>
      <c r="L7616">
        <v>140</v>
      </c>
      <c r="M7616">
        <v>100</v>
      </c>
    </row>
    <row r="7617" spans="1:13" x14ac:dyDescent="0.25">
      <c r="A7617" t="s">
        <v>452</v>
      </c>
      <c r="B7617" t="s">
        <v>10621</v>
      </c>
      <c r="C7617">
        <v>10</v>
      </c>
      <c r="D7617" t="s">
        <v>19</v>
      </c>
      <c r="E7617" t="s">
        <v>2198</v>
      </c>
      <c r="F7617">
        <v>3</v>
      </c>
      <c r="G7617" t="s">
        <v>17</v>
      </c>
      <c r="H7617" t="s">
        <v>6</v>
      </c>
      <c r="I7617">
        <v>0</v>
      </c>
      <c r="J7617">
        <v>135</v>
      </c>
      <c r="K7617" t="s">
        <v>16507</v>
      </c>
      <c r="L7617">
        <v>100</v>
      </c>
      <c r="M7617">
        <v>150</v>
      </c>
    </row>
    <row r="7618" spans="1:13" x14ac:dyDescent="0.25">
      <c r="A7618" t="s">
        <v>9805</v>
      </c>
      <c r="B7618" t="s">
        <v>15968</v>
      </c>
      <c r="C7618">
        <v>11</v>
      </c>
      <c r="D7618" t="s">
        <v>12</v>
      </c>
      <c r="E7618" t="s">
        <v>2190</v>
      </c>
      <c r="F7618">
        <v>29</v>
      </c>
      <c r="G7618" t="s">
        <v>15</v>
      </c>
      <c r="H7618" t="s">
        <v>6</v>
      </c>
      <c r="I7618" t="s">
        <v>2101</v>
      </c>
      <c r="J7618">
        <v>135</v>
      </c>
      <c r="K7618" t="s">
        <v>16511</v>
      </c>
      <c r="L7618">
        <v>150</v>
      </c>
      <c r="M7618">
        <v>150</v>
      </c>
    </row>
    <row r="7619" spans="1:13" x14ac:dyDescent="0.25">
      <c r="A7619" t="s">
        <v>9806</v>
      </c>
      <c r="B7619" t="s">
        <v>4388</v>
      </c>
      <c r="C7619">
        <v>7</v>
      </c>
      <c r="D7619" t="s">
        <v>19</v>
      </c>
      <c r="E7619" t="s">
        <v>2210</v>
      </c>
      <c r="F7619">
        <v>4</v>
      </c>
      <c r="G7619" t="s">
        <v>17</v>
      </c>
      <c r="H7619" t="s">
        <v>7</v>
      </c>
      <c r="I7619">
        <v>0</v>
      </c>
      <c r="J7619">
        <v>100</v>
      </c>
      <c r="K7619" t="s">
        <v>16507</v>
      </c>
      <c r="L7619">
        <v>100</v>
      </c>
      <c r="M7619">
        <v>100</v>
      </c>
    </row>
    <row r="7620" spans="1:13" x14ac:dyDescent="0.25">
      <c r="A7620" t="s">
        <v>9807</v>
      </c>
      <c r="B7620" t="s">
        <v>2531</v>
      </c>
      <c r="C7620">
        <v>9</v>
      </c>
      <c r="D7620" t="s">
        <v>12</v>
      </c>
      <c r="E7620" t="s">
        <v>2533</v>
      </c>
      <c r="F7620">
        <v>5</v>
      </c>
      <c r="G7620" t="s">
        <v>17</v>
      </c>
      <c r="H7620" t="s">
        <v>4</v>
      </c>
      <c r="I7620" t="s">
        <v>32</v>
      </c>
      <c r="J7620">
        <v>110</v>
      </c>
      <c r="K7620" t="s">
        <v>16510</v>
      </c>
      <c r="L7620">
        <v>125</v>
      </c>
      <c r="M7620">
        <v>150</v>
      </c>
    </row>
    <row r="7621" spans="1:13" x14ac:dyDescent="0.25">
      <c r="A7621" t="s">
        <v>9808</v>
      </c>
      <c r="B7621" t="s">
        <v>2420</v>
      </c>
      <c r="C7621">
        <v>6</v>
      </c>
      <c r="D7621" t="s">
        <v>12</v>
      </c>
      <c r="E7621" t="s">
        <v>2186</v>
      </c>
      <c r="F7621">
        <v>6</v>
      </c>
      <c r="G7621" t="s">
        <v>17</v>
      </c>
      <c r="H7621" t="s">
        <v>4</v>
      </c>
      <c r="I7621" t="s">
        <v>52</v>
      </c>
      <c r="J7621">
        <v>110</v>
      </c>
      <c r="K7621" t="s">
        <v>16510</v>
      </c>
      <c r="L7621">
        <v>125</v>
      </c>
      <c r="M7621">
        <v>100</v>
      </c>
    </row>
    <row r="7622" spans="1:13" x14ac:dyDescent="0.25">
      <c r="A7622" t="s">
        <v>799</v>
      </c>
      <c r="B7622" t="s">
        <v>13599</v>
      </c>
      <c r="C7622">
        <v>7</v>
      </c>
      <c r="D7622" t="s">
        <v>12</v>
      </c>
      <c r="E7622" t="s">
        <v>2533</v>
      </c>
      <c r="F7622">
        <v>20</v>
      </c>
      <c r="G7622" t="s">
        <v>15</v>
      </c>
      <c r="H7622" t="s">
        <v>4</v>
      </c>
      <c r="I7622" t="s">
        <v>359</v>
      </c>
      <c r="J7622">
        <v>110</v>
      </c>
      <c r="K7622" t="s">
        <v>16511</v>
      </c>
      <c r="L7622">
        <v>150</v>
      </c>
      <c r="M7622">
        <v>100</v>
      </c>
    </row>
    <row r="7623" spans="1:13" x14ac:dyDescent="0.25">
      <c r="A7623" t="s">
        <v>9809</v>
      </c>
      <c r="B7623" t="s">
        <v>15188</v>
      </c>
      <c r="C7623">
        <v>5</v>
      </c>
      <c r="D7623" t="s">
        <v>19</v>
      </c>
      <c r="E7623" t="s">
        <v>2177</v>
      </c>
      <c r="F7623">
        <v>6</v>
      </c>
      <c r="G7623" t="s">
        <v>15</v>
      </c>
      <c r="H7623" t="s">
        <v>7</v>
      </c>
      <c r="I7623" t="s">
        <v>55</v>
      </c>
      <c r="J7623">
        <v>100</v>
      </c>
      <c r="K7623" t="s">
        <v>16512</v>
      </c>
      <c r="L7623">
        <v>120</v>
      </c>
      <c r="M7623">
        <v>100</v>
      </c>
    </row>
    <row r="7624" spans="1:13" x14ac:dyDescent="0.25">
      <c r="A7624" t="s">
        <v>9810</v>
      </c>
      <c r="B7624" t="s">
        <v>10651</v>
      </c>
      <c r="C7624">
        <v>3</v>
      </c>
      <c r="D7624" t="s">
        <v>12</v>
      </c>
      <c r="E7624" t="s">
        <v>2247</v>
      </c>
      <c r="F7624">
        <v>42</v>
      </c>
      <c r="G7624" t="s">
        <v>13</v>
      </c>
      <c r="H7624" t="s">
        <v>5</v>
      </c>
      <c r="I7624" t="s">
        <v>1003</v>
      </c>
      <c r="J7624">
        <v>140</v>
      </c>
      <c r="K7624" t="s">
        <v>16509</v>
      </c>
      <c r="L7624">
        <v>175</v>
      </c>
      <c r="M7624">
        <v>0</v>
      </c>
    </row>
    <row r="7625" spans="1:13" x14ac:dyDescent="0.25">
      <c r="A7625" t="s">
        <v>9811</v>
      </c>
      <c r="B7625" t="s">
        <v>5854</v>
      </c>
      <c r="C7625">
        <v>6</v>
      </c>
      <c r="D7625" t="s">
        <v>12</v>
      </c>
      <c r="E7625" t="s">
        <v>2207</v>
      </c>
      <c r="F7625">
        <v>40</v>
      </c>
      <c r="G7625" t="s">
        <v>13</v>
      </c>
      <c r="H7625" t="s">
        <v>6</v>
      </c>
      <c r="I7625" t="s">
        <v>32</v>
      </c>
      <c r="J7625">
        <v>135</v>
      </c>
      <c r="K7625" t="s">
        <v>16509</v>
      </c>
      <c r="L7625">
        <v>175</v>
      </c>
      <c r="M7625">
        <v>100</v>
      </c>
    </row>
    <row r="7626" spans="1:13" x14ac:dyDescent="0.25">
      <c r="A7626" t="s">
        <v>9812</v>
      </c>
      <c r="B7626" t="s">
        <v>13961</v>
      </c>
      <c r="C7626">
        <v>11</v>
      </c>
      <c r="D7626" t="s">
        <v>12</v>
      </c>
      <c r="E7626" t="s">
        <v>2182</v>
      </c>
      <c r="F7626">
        <v>21</v>
      </c>
      <c r="G7626" t="s">
        <v>15</v>
      </c>
      <c r="H7626" t="s">
        <v>6</v>
      </c>
      <c r="I7626" t="s">
        <v>359</v>
      </c>
      <c r="J7626">
        <v>135</v>
      </c>
      <c r="K7626" t="s">
        <v>16511</v>
      </c>
      <c r="L7626">
        <v>150</v>
      </c>
      <c r="M7626">
        <v>150</v>
      </c>
    </row>
    <row r="7627" spans="1:13" x14ac:dyDescent="0.25">
      <c r="A7627" t="s">
        <v>1890</v>
      </c>
      <c r="B7627" t="s">
        <v>15244</v>
      </c>
      <c r="C7627">
        <v>5</v>
      </c>
      <c r="D7627" t="s">
        <v>12</v>
      </c>
      <c r="E7627" t="s">
        <v>3080</v>
      </c>
      <c r="F7627">
        <v>31</v>
      </c>
      <c r="G7627" t="s">
        <v>13</v>
      </c>
      <c r="H7627" t="s">
        <v>6</v>
      </c>
      <c r="I7627">
        <v>0</v>
      </c>
      <c r="J7627">
        <v>135</v>
      </c>
      <c r="K7627" t="s">
        <v>16509</v>
      </c>
      <c r="L7627">
        <v>175</v>
      </c>
      <c r="M7627">
        <v>100</v>
      </c>
    </row>
    <row r="7628" spans="1:13" x14ac:dyDescent="0.25">
      <c r="A7628" t="s">
        <v>1157</v>
      </c>
      <c r="B7628" t="s">
        <v>15969</v>
      </c>
      <c r="C7628">
        <v>8</v>
      </c>
      <c r="D7628" t="s">
        <v>12</v>
      </c>
      <c r="E7628" t="s">
        <v>2322</v>
      </c>
      <c r="F7628">
        <v>8</v>
      </c>
      <c r="G7628" t="s">
        <v>17</v>
      </c>
      <c r="H7628" t="s">
        <v>6</v>
      </c>
      <c r="I7628" t="s">
        <v>1003</v>
      </c>
      <c r="J7628">
        <v>135</v>
      </c>
      <c r="K7628" t="s">
        <v>16510</v>
      </c>
      <c r="L7628">
        <v>125</v>
      </c>
      <c r="M7628">
        <v>150</v>
      </c>
    </row>
    <row r="7629" spans="1:13" x14ac:dyDescent="0.25">
      <c r="A7629" t="s">
        <v>9813</v>
      </c>
      <c r="B7629" t="s">
        <v>5731</v>
      </c>
      <c r="C7629">
        <v>3</v>
      </c>
      <c r="D7629" t="s">
        <v>19</v>
      </c>
      <c r="E7629" t="s">
        <v>2357</v>
      </c>
      <c r="F7629">
        <v>9</v>
      </c>
      <c r="G7629" t="s">
        <v>13</v>
      </c>
      <c r="H7629" t="s">
        <v>5</v>
      </c>
      <c r="I7629" t="s">
        <v>32</v>
      </c>
      <c r="J7629">
        <v>140</v>
      </c>
      <c r="K7629" t="s">
        <v>16508</v>
      </c>
      <c r="L7629">
        <v>140</v>
      </c>
      <c r="M7629">
        <v>0</v>
      </c>
    </row>
    <row r="7630" spans="1:13" x14ac:dyDescent="0.25">
      <c r="A7630" t="s">
        <v>1197</v>
      </c>
      <c r="B7630" t="s">
        <v>15020</v>
      </c>
      <c r="C7630">
        <v>4</v>
      </c>
      <c r="D7630" t="s">
        <v>12</v>
      </c>
      <c r="E7630" t="s">
        <v>2294</v>
      </c>
      <c r="F7630">
        <v>44</v>
      </c>
      <c r="G7630" t="s">
        <v>13</v>
      </c>
      <c r="H7630" t="s">
        <v>7</v>
      </c>
      <c r="I7630" t="s">
        <v>55</v>
      </c>
      <c r="J7630">
        <v>100</v>
      </c>
      <c r="K7630" t="s">
        <v>16509</v>
      </c>
      <c r="L7630">
        <v>175</v>
      </c>
      <c r="M7630">
        <v>0</v>
      </c>
    </row>
    <row r="7631" spans="1:13" x14ac:dyDescent="0.25">
      <c r="A7631" t="s">
        <v>9814</v>
      </c>
      <c r="B7631" t="s">
        <v>15442</v>
      </c>
      <c r="C7631">
        <v>3</v>
      </c>
      <c r="D7631" t="s">
        <v>19</v>
      </c>
      <c r="E7631" t="s">
        <v>2200</v>
      </c>
      <c r="F7631">
        <v>3</v>
      </c>
      <c r="G7631" t="s">
        <v>17</v>
      </c>
      <c r="H7631" t="s">
        <v>4</v>
      </c>
      <c r="I7631">
        <v>0</v>
      </c>
      <c r="J7631">
        <v>110</v>
      </c>
      <c r="K7631" t="s">
        <v>16507</v>
      </c>
      <c r="L7631">
        <v>100</v>
      </c>
      <c r="M7631">
        <v>0</v>
      </c>
    </row>
    <row r="7632" spans="1:13" x14ac:dyDescent="0.25">
      <c r="A7632" t="s">
        <v>9815</v>
      </c>
      <c r="B7632" t="s">
        <v>5947</v>
      </c>
      <c r="C7632">
        <v>7</v>
      </c>
      <c r="D7632" t="s">
        <v>19</v>
      </c>
      <c r="E7632" t="s">
        <v>2182</v>
      </c>
      <c r="F7632">
        <v>3</v>
      </c>
      <c r="G7632" t="s">
        <v>17</v>
      </c>
      <c r="H7632" t="s">
        <v>5</v>
      </c>
      <c r="I7632" t="s">
        <v>55</v>
      </c>
      <c r="J7632">
        <v>140</v>
      </c>
      <c r="K7632" t="s">
        <v>16507</v>
      </c>
      <c r="L7632">
        <v>100</v>
      </c>
      <c r="M7632">
        <v>100</v>
      </c>
    </row>
    <row r="7633" spans="1:13" x14ac:dyDescent="0.25">
      <c r="A7633" t="s">
        <v>9816</v>
      </c>
      <c r="B7633" t="s">
        <v>14812</v>
      </c>
      <c r="C7633">
        <v>3</v>
      </c>
      <c r="D7633" t="s">
        <v>19</v>
      </c>
      <c r="E7633" t="s">
        <v>2311</v>
      </c>
      <c r="F7633">
        <v>4</v>
      </c>
      <c r="G7633" t="s">
        <v>17</v>
      </c>
      <c r="H7633" t="s">
        <v>5</v>
      </c>
      <c r="I7633" t="s">
        <v>52</v>
      </c>
      <c r="J7633">
        <v>140</v>
      </c>
      <c r="K7633" t="s">
        <v>16507</v>
      </c>
      <c r="L7633">
        <v>100</v>
      </c>
      <c r="M7633">
        <v>0</v>
      </c>
    </row>
    <row r="7634" spans="1:13" x14ac:dyDescent="0.25">
      <c r="A7634" t="s">
        <v>9817</v>
      </c>
      <c r="B7634" t="s">
        <v>15253</v>
      </c>
      <c r="C7634">
        <v>8</v>
      </c>
      <c r="D7634" t="s">
        <v>12</v>
      </c>
      <c r="E7634" t="s">
        <v>2247</v>
      </c>
      <c r="F7634">
        <v>28</v>
      </c>
      <c r="G7634" t="s">
        <v>15</v>
      </c>
      <c r="H7634" t="s">
        <v>5</v>
      </c>
      <c r="I7634" t="s">
        <v>32</v>
      </c>
      <c r="J7634">
        <v>140</v>
      </c>
      <c r="K7634" t="s">
        <v>16511</v>
      </c>
      <c r="L7634">
        <v>150</v>
      </c>
      <c r="M7634">
        <v>150</v>
      </c>
    </row>
    <row r="7635" spans="1:13" x14ac:dyDescent="0.25">
      <c r="A7635" t="s">
        <v>9818</v>
      </c>
      <c r="B7635" t="s">
        <v>4969</v>
      </c>
      <c r="C7635">
        <v>11</v>
      </c>
      <c r="D7635" t="s">
        <v>12</v>
      </c>
      <c r="E7635" t="s">
        <v>2207</v>
      </c>
      <c r="F7635">
        <v>40</v>
      </c>
      <c r="G7635" t="s">
        <v>13</v>
      </c>
      <c r="H7635" t="s">
        <v>6</v>
      </c>
      <c r="I7635">
        <v>0</v>
      </c>
      <c r="J7635">
        <v>135</v>
      </c>
      <c r="K7635" t="s">
        <v>16509</v>
      </c>
      <c r="L7635">
        <v>175</v>
      </c>
      <c r="M7635">
        <v>150</v>
      </c>
    </row>
    <row r="7636" spans="1:13" x14ac:dyDescent="0.25">
      <c r="A7636" t="s">
        <v>9819</v>
      </c>
      <c r="B7636" t="s">
        <v>15437</v>
      </c>
      <c r="C7636">
        <v>10</v>
      </c>
      <c r="D7636" t="s">
        <v>12</v>
      </c>
      <c r="E7636" t="s">
        <v>2241</v>
      </c>
      <c r="F7636">
        <v>20</v>
      </c>
      <c r="G7636" t="s">
        <v>15</v>
      </c>
      <c r="H7636" t="s">
        <v>5</v>
      </c>
      <c r="I7636" t="s">
        <v>1093</v>
      </c>
      <c r="J7636">
        <v>140</v>
      </c>
      <c r="K7636" t="s">
        <v>16511</v>
      </c>
      <c r="L7636">
        <v>150</v>
      </c>
      <c r="M7636">
        <v>150</v>
      </c>
    </row>
    <row r="7637" spans="1:13" x14ac:dyDescent="0.25">
      <c r="A7637" t="s">
        <v>9820</v>
      </c>
      <c r="B7637" t="s">
        <v>15970</v>
      </c>
      <c r="C7637">
        <v>3</v>
      </c>
      <c r="D7637" t="s">
        <v>12</v>
      </c>
      <c r="E7637" t="s">
        <v>2191</v>
      </c>
      <c r="F7637">
        <v>13</v>
      </c>
      <c r="G7637" t="s">
        <v>15</v>
      </c>
      <c r="H7637" t="s">
        <v>5</v>
      </c>
      <c r="I7637" t="s">
        <v>1003</v>
      </c>
      <c r="J7637">
        <v>140</v>
      </c>
      <c r="K7637" t="s">
        <v>16511</v>
      </c>
      <c r="L7637">
        <v>150</v>
      </c>
      <c r="M7637">
        <v>0</v>
      </c>
    </row>
    <row r="7638" spans="1:13" x14ac:dyDescent="0.25">
      <c r="A7638" t="s">
        <v>9821</v>
      </c>
      <c r="B7638" t="s">
        <v>3898</v>
      </c>
      <c r="C7638">
        <v>6</v>
      </c>
      <c r="D7638" t="s">
        <v>19</v>
      </c>
      <c r="E7638" t="s">
        <v>2198</v>
      </c>
      <c r="F7638">
        <v>8</v>
      </c>
      <c r="G7638" t="s">
        <v>13</v>
      </c>
      <c r="H7638" t="s">
        <v>6</v>
      </c>
      <c r="I7638" t="s">
        <v>359</v>
      </c>
      <c r="J7638">
        <v>135</v>
      </c>
      <c r="K7638" t="s">
        <v>16508</v>
      </c>
      <c r="L7638">
        <v>140</v>
      </c>
      <c r="M7638">
        <v>100</v>
      </c>
    </row>
    <row r="7639" spans="1:13" x14ac:dyDescent="0.25">
      <c r="A7639" t="s">
        <v>9822</v>
      </c>
      <c r="B7639" t="s">
        <v>3785</v>
      </c>
      <c r="C7639">
        <v>6</v>
      </c>
      <c r="D7639" t="s">
        <v>19</v>
      </c>
      <c r="E7639" t="s">
        <v>2198</v>
      </c>
      <c r="F7639">
        <v>6.5</v>
      </c>
      <c r="G7639" t="s">
        <v>15</v>
      </c>
      <c r="H7639" t="s">
        <v>3</v>
      </c>
      <c r="I7639">
        <v>0</v>
      </c>
      <c r="J7639">
        <v>120</v>
      </c>
      <c r="K7639" t="s">
        <v>16512</v>
      </c>
      <c r="L7639">
        <v>120</v>
      </c>
      <c r="M7639">
        <v>100</v>
      </c>
    </row>
    <row r="7640" spans="1:13" x14ac:dyDescent="0.25">
      <c r="A7640" t="s">
        <v>9823</v>
      </c>
      <c r="B7640" t="s">
        <v>3957</v>
      </c>
      <c r="C7640">
        <v>12</v>
      </c>
      <c r="D7640" t="s">
        <v>12</v>
      </c>
      <c r="E7640" t="s">
        <v>2217</v>
      </c>
      <c r="F7640">
        <v>18</v>
      </c>
      <c r="G7640" t="s">
        <v>15</v>
      </c>
      <c r="H7640" t="s">
        <v>6</v>
      </c>
      <c r="I7640" t="s">
        <v>1096</v>
      </c>
      <c r="J7640">
        <v>135</v>
      </c>
      <c r="K7640" t="s">
        <v>16511</v>
      </c>
      <c r="L7640">
        <v>150</v>
      </c>
      <c r="M7640">
        <v>150</v>
      </c>
    </row>
    <row r="7641" spans="1:13" x14ac:dyDescent="0.25">
      <c r="A7641" t="s">
        <v>9825</v>
      </c>
      <c r="B7641" t="s">
        <v>9482</v>
      </c>
      <c r="C7641">
        <v>7</v>
      </c>
      <c r="D7641" t="s">
        <v>12</v>
      </c>
      <c r="E7641" t="s">
        <v>2202</v>
      </c>
      <c r="F7641">
        <v>8</v>
      </c>
      <c r="G7641" t="s">
        <v>17</v>
      </c>
      <c r="H7641" t="s">
        <v>5</v>
      </c>
      <c r="I7641" t="s">
        <v>52</v>
      </c>
      <c r="J7641">
        <v>140</v>
      </c>
      <c r="K7641" t="s">
        <v>16510</v>
      </c>
      <c r="L7641">
        <v>125</v>
      </c>
      <c r="M7641">
        <v>100</v>
      </c>
    </row>
    <row r="7642" spans="1:13" x14ac:dyDescent="0.25">
      <c r="A7642" t="s">
        <v>9826</v>
      </c>
      <c r="B7642" t="s">
        <v>14430</v>
      </c>
      <c r="C7642">
        <v>18</v>
      </c>
      <c r="D7642" t="s">
        <v>12</v>
      </c>
      <c r="E7642" t="s">
        <v>2217</v>
      </c>
      <c r="F7642">
        <v>17</v>
      </c>
      <c r="G7642" t="s">
        <v>15</v>
      </c>
      <c r="H7642" t="s">
        <v>4</v>
      </c>
      <c r="I7642">
        <v>0</v>
      </c>
      <c r="J7642">
        <v>110</v>
      </c>
      <c r="K7642" t="s">
        <v>16511</v>
      </c>
      <c r="L7642">
        <v>150</v>
      </c>
      <c r="M7642">
        <v>300</v>
      </c>
    </row>
    <row r="7643" spans="1:13" x14ac:dyDescent="0.25">
      <c r="A7643" t="s">
        <v>9827</v>
      </c>
      <c r="B7643" t="s">
        <v>8727</v>
      </c>
      <c r="C7643">
        <v>5</v>
      </c>
      <c r="D7643" t="s">
        <v>12</v>
      </c>
      <c r="E7643" t="s">
        <v>2217</v>
      </c>
      <c r="F7643">
        <v>18</v>
      </c>
      <c r="G7643" t="s">
        <v>15</v>
      </c>
      <c r="H7643" t="s">
        <v>7</v>
      </c>
      <c r="I7643" t="s">
        <v>456</v>
      </c>
      <c r="J7643">
        <v>100</v>
      </c>
      <c r="K7643" t="s">
        <v>16511</v>
      </c>
      <c r="L7643">
        <v>150</v>
      </c>
      <c r="M7643">
        <v>100</v>
      </c>
    </row>
    <row r="7644" spans="1:13" x14ac:dyDescent="0.25">
      <c r="A7644" t="s">
        <v>1842</v>
      </c>
      <c r="B7644" t="s">
        <v>15108</v>
      </c>
      <c r="C7644">
        <v>11</v>
      </c>
      <c r="D7644" t="s">
        <v>12</v>
      </c>
      <c r="E7644" t="s">
        <v>2226</v>
      </c>
      <c r="F7644">
        <v>31.5</v>
      </c>
      <c r="G7644" t="s">
        <v>13</v>
      </c>
      <c r="H7644" t="s">
        <v>5</v>
      </c>
      <c r="I7644">
        <v>0</v>
      </c>
      <c r="J7644">
        <v>140</v>
      </c>
      <c r="K7644" t="s">
        <v>16509</v>
      </c>
      <c r="L7644">
        <v>175</v>
      </c>
      <c r="M7644">
        <v>150</v>
      </c>
    </row>
    <row r="7645" spans="1:13" x14ac:dyDescent="0.25">
      <c r="A7645" t="s">
        <v>9828</v>
      </c>
      <c r="B7645" t="s">
        <v>14123</v>
      </c>
      <c r="C7645">
        <v>6</v>
      </c>
      <c r="D7645" t="s">
        <v>12</v>
      </c>
      <c r="E7645" t="s">
        <v>2886</v>
      </c>
      <c r="F7645">
        <v>5</v>
      </c>
      <c r="G7645" t="s">
        <v>17</v>
      </c>
      <c r="H7645" t="s">
        <v>6</v>
      </c>
      <c r="I7645" t="s">
        <v>1093</v>
      </c>
      <c r="J7645">
        <v>135</v>
      </c>
      <c r="K7645" t="s">
        <v>16510</v>
      </c>
      <c r="L7645">
        <v>125</v>
      </c>
      <c r="M7645">
        <v>100</v>
      </c>
    </row>
    <row r="7646" spans="1:13" x14ac:dyDescent="0.25">
      <c r="A7646" t="s">
        <v>9829</v>
      </c>
      <c r="B7646" t="s">
        <v>3669</v>
      </c>
      <c r="C7646">
        <v>6</v>
      </c>
      <c r="D7646" t="s">
        <v>19</v>
      </c>
      <c r="E7646" t="s">
        <v>2219</v>
      </c>
      <c r="F7646">
        <v>6.5</v>
      </c>
      <c r="G7646" t="s">
        <v>15</v>
      </c>
      <c r="H7646" t="s">
        <v>6</v>
      </c>
      <c r="I7646" t="s">
        <v>32</v>
      </c>
      <c r="J7646">
        <v>135</v>
      </c>
      <c r="K7646" t="s">
        <v>16512</v>
      </c>
      <c r="L7646">
        <v>120</v>
      </c>
      <c r="M7646">
        <v>100</v>
      </c>
    </row>
    <row r="7647" spans="1:13" x14ac:dyDescent="0.25">
      <c r="A7647" t="s">
        <v>9830</v>
      </c>
      <c r="B7647" t="s">
        <v>4019</v>
      </c>
      <c r="C7647">
        <v>6</v>
      </c>
      <c r="D7647" t="s">
        <v>19</v>
      </c>
      <c r="E7647" t="s">
        <v>9831</v>
      </c>
      <c r="F7647">
        <v>4</v>
      </c>
      <c r="G7647" t="s">
        <v>17</v>
      </c>
      <c r="H7647" t="s">
        <v>3</v>
      </c>
      <c r="I7647">
        <v>0</v>
      </c>
      <c r="J7647">
        <v>120</v>
      </c>
      <c r="K7647" t="s">
        <v>16507</v>
      </c>
      <c r="L7647">
        <v>100</v>
      </c>
      <c r="M7647">
        <v>100</v>
      </c>
    </row>
    <row r="7648" spans="1:13" x14ac:dyDescent="0.25">
      <c r="A7648" t="s">
        <v>9832</v>
      </c>
      <c r="B7648" t="s">
        <v>2906</v>
      </c>
      <c r="C7648">
        <v>3</v>
      </c>
      <c r="D7648" t="s">
        <v>12</v>
      </c>
      <c r="E7648" t="s">
        <v>2223</v>
      </c>
      <c r="F7648">
        <v>47</v>
      </c>
      <c r="G7648" t="s">
        <v>13</v>
      </c>
      <c r="H7648" t="s">
        <v>5</v>
      </c>
      <c r="I7648" t="s">
        <v>2168</v>
      </c>
      <c r="J7648">
        <v>140</v>
      </c>
      <c r="K7648" t="s">
        <v>16509</v>
      </c>
      <c r="L7648">
        <v>175</v>
      </c>
      <c r="M7648">
        <v>0</v>
      </c>
    </row>
    <row r="7649" spans="1:13" x14ac:dyDescent="0.25">
      <c r="A7649" t="s">
        <v>9833</v>
      </c>
      <c r="B7649" t="s">
        <v>14272</v>
      </c>
      <c r="C7649">
        <v>9</v>
      </c>
      <c r="D7649" t="s">
        <v>19</v>
      </c>
      <c r="E7649" t="s">
        <v>2350</v>
      </c>
      <c r="F7649">
        <v>3</v>
      </c>
      <c r="G7649" t="s">
        <v>17</v>
      </c>
      <c r="H7649" t="s">
        <v>6</v>
      </c>
      <c r="I7649">
        <v>0</v>
      </c>
      <c r="J7649">
        <v>135</v>
      </c>
      <c r="K7649" t="s">
        <v>16507</v>
      </c>
      <c r="L7649">
        <v>100</v>
      </c>
      <c r="M7649">
        <v>150</v>
      </c>
    </row>
    <row r="7650" spans="1:13" x14ac:dyDescent="0.25">
      <c r="A7650" t="s">
        <v>9834</v>
      </c>
      <c r="B7650" t="s">
        <v>13904</v>
      </c>
      <c r="C7650">
        <v>5</v>
      </c>
      <c r="D7650" t="s">
        <v>19</v>
      </c>
      <c r="E7650" t="s">
        <v>2210</v>
      </c>
      <c r="F7650">
        <v>8</v>
      </c>
      <c r="G7650" t="s">
        <v>13</v>
      </c>
      <c r="H7650" t="s">
        <v>6</v>
      </c>
      <c r="I7650" t="s">
        <v>52</v>
      </c>
      <c r="J7650">
        <v>135</v>
      </c>
      <c r="K7650" t="s">
        <v>16508</v>
      </c>
      <c r="L7650">
        <v>140</v>
      </c>
      <c r="M7650">
        <v>100</v>
      </c>
    </row>
    <row r="7651" spans="1:13" x14ac:dyDescent="0.25">
      <c r="A7651" t="s">
        <v>9835</v>
      </c>
      <c r="B7651" t="s">
        <v>15003</v>
      </c>
      <c r="C7651">
        <v>6</v>
      </c>
      <c r="D7651" t="s">
        <v>19</v>
      </c>
      <c r="E7651" t="s">
        <v>2207</v>
      </c>
      <c r="F7651">
        <v>10</v>
      </c>
      <c r="G7651" t="s">
        <v>13</v>
      </c>
      <c r="H7651" t="s">
        <v>7</v>
      </c>
      <c r="I7651">
        <v>0</v>
      </c>
      <c r="J7651">
        <v>100</v>
      </c>
      <c r="K7651" t="s">
        <v>16508</v>
      </c>
      <c r="L7651">
        <v>140</v>
      </c>
      <c r="M7651">
        <v>100</v>
      </c>
    </row>
    <row r="7652" spans="1:13" x14ac:dyDescent="0.25">
      <c r="A7652" t="s">
        <v>9836</v>
      </c>
      <c r="B7652" t="s">
        <v>15971</v>
      </c>
      <c r="C7652">
        <v>13</v>
      </c>
      <c r="D7652" t="s">
        <v>12</v>
      </c>
      <c r="E7652" t="s">
        <v>2322</v>
      </c>
      <c r="F7652">
        <v>40</v>
      </c>
      <c r="G7652" t="s">
        <v>13</v>
      </c>
      <c r="H7652" t="s">
        <v>3</v>
      </c>
      <c r="I7652" t="s">
        <v>2168</v>
      </c>
      <c r="J7652">
        <v>120</v>
      </c>
      <c r="K7652" t="s">
        <v>16509</v>
      </c>
      <c r="L7652">
        <v>175</v>
      </c>
      <c r="M7652">
        <v>200</v>
      </c>
    </row>
    <row r="7653" spans="1:13" x14ac:dyDescent="0.25">
      <c r="A7653" t="s">
        <v>9837</v>
      </c>
      <c r="B7653" t="s">
        <v>15972</v>
      </c>
      <c r="C7653">
        <v>17</v>
      </c>
      <c r="D7653" t="s">
        <v>19</v>
      </c>
      <c r="E7653" t="s">
        <v>2200</v>
      </c>
      <c r="F7653">
        <v>8.5</v>
      </c>
      <c r="G7653" t="s">
        <v>13</v>
      </c>
      <c r="H7653" t="s">
        <v>6</v>
      </c>
      <c r="I7653" t="s">
        <v>359</v>
      </c>
      <c r="J7653">
        <v>135</v>
      </c>
      <c r="K7653" t="s">
        <v>16508</v>
      </c>
      <c r="L7653">
        <v>140</v>
      </c>
      <c r="M7653">
        <v>300</v>
      </c>
    </row>
    <row r="7654" spans="1:13" x14ac:dyDescent="0.25">
      <c r="A7654" t="s">
        <v>9838</v>
      </c>
      <c r="B7654" t="s">
        <v>6601</v>
      </c>
      <c r="C7654">
        <v>5</v>
      </c>
      <c r="D7654" t="s">
        <v>12</v>
      </c>
      <c r="E7654" t="s">
        <v>2533</v>
      </c>
      <c r="F7654">
        <v>40</v>
      </c>
      <c r="G7654" t="s">
        <v>13</v>
      </c>
      <c r="H7654" t="s">
        <v>6</v>
      </c>
      <c r="I7654" t="s">
        <v>55</v>
      </c>
      <c r="J7654">
        <v>135</v>
      </c>
      <c r="K7654" t="s">
        <v>16509</v>
      </c>
      <c r="L7654">
        <v>175</v>
      </c>
      <c r="M7654">
        <v>100</v>
      </c>
    </row>
    <row r="7655" spans="1:13" x14ac:dyDescent="0.25">
      <c r="A7655" t="s">
        <v>9839</v>
      </c>
      <c r="B7655" t="s">
        <v>14183</v>
      </c>
      <c r="C7655">
        <v>8</v>
      </c>
      <c r="D7655" t="s">
        <v>19</v>
      </c>
      <c r="E7655" t="s">
        <v>2380</v>
      </c>
      <c r="F7655">
        <v>4</v>
      </c>
      <c r="G7655" t="s">
        <v>17</v>
      </c>
      <c r="H7655" t="s">
        <v>6</v>
      </c>
      <c r="I7655" t="s">
        <v>32</v>
      </c>
      <c r="J7655">
        <v>135</v>
      </c>
      <c r="K7655" t="s">
        <v>16507</v>
      </c>
      <c r="L7655">
        <v>100</v>
      </c>
      <c r="M7655">
        <v>150</v>
      </c>
    </row>
    <row r="7656" spans="1:13" x14ac:dyDescent="0.25">
      <c r="A7656" t="s">
        <v>9840</v>
      </c>
      <c r="B7656" t="s">
        <v>13567</v>
      </c>
      <c r="C7656">
        <v>4</v>
      </c>
      <c r="D7656" t="s">
        <v>19</v>
      </c>
      <c r="E7656" t="s">
        <v>2234</v>
      </c>
      <c r="F7656">
        <v>10</v>
      </c>
      <c r="G7656" t="s">
        <v>13</v>
      </c>
      <c r="H7656" t="s">
        <v>4</v>
      </c>
      <c r="I7656">
        <v>0</v>
      </c>
      <c r="J7656">
        <v>110</v>
      </c>
      <c r="K7656" t="s">
        <v>16508</v>
      </c>
      <c r="L7656">
        <v>140</v>
      </c>
      <c r="M7656">
        <v>0</v>
      </c>
    </row>
    <row r="7657" spans="1:13" x14ac:dyDescent="0.25">
      <c r="A7657" t="s">
        <v>9841</v>
      </c>
      <c r="B7657" t="s">
        <v>3342</v>
      </c>
      <c r="C7657">
        <v>6</v>
      </c>
      <c r="D7657" t="s">
        <v>19</v>
      </c>
      <c r="E7657" t="s">
        <v>2210</v>
      </c>
      <c r="F7657">
        <v>3</v>
      </c>
      <c r="G7657" t="s">
        <v>17</v>
      </c>
      <c r="H7657" t="s">
        <v>4</v>
      </c>
      <c r="I7657">
        <v>0</v>
      </c>
      <c r="J7657">
        <v>110</v>
      </c>
      <c r="K7657" t="s">
        <v>16507</v>
      </c>
      <c r="L7657">
        <v>100</v>
      </c>
      <c r="M7657">
        <v>100</v>
      </c>
    </row>
    <row r="7658" spans="1:13" x14ac:dyDescent="0.25">
      <c r="A7658" t="s">
        <v>9842</v>
      </c>
      <c r="B7658" t="s">
        <v>14077</v>
      </c>
      <c r="C7658">
        <v>8</v>
      </c>
      <c r="D7658" t="s">
        <v>12</v>
      </c>
      <c r="E7658" t="s">
        <v>2207</v>
      </c>
      <c r="F7658">
        <v>47</v>
      </c>
      <c r="G7658" t="s">
        <v>13</v>
      </c>
      <c r="H7658" t="s">
        <v>6</v>
      </c>
      <c r="I7658" t="s">
        <v>55</v>
      </c>
      <c r="J7658">
        <v>135</v>
      </c>
      <c r="K7658" t="s">
        <v>16509</v>
      </c>
      <c r="L7658">
        <v>175</v>
      </c>
      <c r="M7658">
        <v>150</v>
      </c>
    </row>
    <row r="7659" spans="1:13" x14ac:dyDescent="0.25">
      <c r="A7659" t="s">
        <v>9843</v>
      </c>
      <c r="B7659" t="s">
        <v>15973</v>
      </c>
      <c r="C7659">
        <v>3</v>
      </c>
      <c r="D7659" t="s">
        <v>12</v>
      </c>
      <c r="E7659" t="s">
        <v>2182</v>
      </c>
      <c r="F7659">
        <v>23</v>
      </c>
      <c r="G7659" t="s">
        <v>15</v>
      </c>
      <c r="H7659" t="s">
        <v>4</v>
      </c>
      <c r="I7659" t="s">
        <v>1003</v>
      </c>
      <c r="J7659">
        <v>110</v>
      </c>
      <c r="K7659" t="s">
        <v>16511</v>
      </c>
      <c r="L7659">
        <v>150</v>
      </c>
      <c r="M7659">
        <v>0</v>
      </c>
    </row>
    <row r="7660" spans="1:13" x14ac:dyDescent="0.25">
      <c r="A7660" t="s">
        <v>2057</v>
      </c>
      <c r="B7660" t="s">
        <v>13828</v>
      </c>
      <c r="C7660">
        <v>2</v>
      </c>
      <c r="D7660" t="s">
        <v>12</v>
      </c>
      <c r="E7660" t="s">
        <v>2207</v>
      </c>
      <c r="F7660">
        <v>27</v>
      </c>
      <c r="G7660" t="s">
        <v>15</v>
      </c>
      <c r="H7660" t="s">
        <v>5</v>
      </c>
      <c r="I7660" t="s">
        <v>1093</v>
      </c>
      <c r="J7660">
        <v>140</v>
      </c>
      <c r="K7660" t="s">
        <v>16511</v>
      </c>
      <c r="L7660">
        <v>150</v>
      </c>
      <c r="M7660">
        <v>0</v>
      </c>
    </row>
    <row r="7661" spans="1:13" x14ac:dyDescent="0.25">
      <c r="A7661" t="s">
        <v>9844</v>
      </c>
      <c r="B7661" t="s">
        <v>14643</v>
      </c>
      <c r="C7661">
        <v>7</v>
      </c>
      <c r="D7661" t="s">
        <v>12</v>
      </c>
      <c r="E7661" t="s">
        <v>2208</v>
      </c>
      <c r="F7661">
        <v>13</v>
      </c>
      <c r="G7661" t="s">
        <v>15</v>
      </c>
      <c r="H7661" t="s">
        <v>6</v>
      </c>
      <c r="I7661">
        <v>0</v>
      </c>
      <c r="J7661">
        <v>135</v>
      </c>
      <c r="K7661" t="s">
        <v>16511</v>
      </c>
      <c r="L7661">
        <v>150</v>
      </c>
      <c r="M7661">
        <v>100</v>
      </c>
    </row>
    <row r="7662" spans="1:13" x14ac:dyDescent="0.25">
      <c r="A7662" t="s">
        <v>9845</v>
      </c>
      <c r="B7662" t="s">
        <v>15603</v>
      </c>
      <c r="C7662">
        <v>7</v>
      </c>
      <c r="D7662" t="s">
        <v>12</v>
      </c>
      <c r="E7662" t="s">
        <v>2207</v>
      </c>
      <c r="F7662">
        <v>49</v>
      </c>
      <c r="G7662" t="s">
        <v>13</v>
      </c>
      <c r="H7662" t="s">
        <v>3</v>
      </c>
      <c r="I7662">
        <v>0</v>
      </c>
      <c r="J7662">
        <v>120</v>
      </c>
      <c r="K7662" t="s">
        <v>16509</v>
      </c>
      <c r="L7662">
        <v>175</v>
      </c>
      <c r="M7662">
        <v>100</v>
      </c>
    </row>
    <row r="7663" spans="1:13" x14ac:dyDescent="0.25">
      <c r="A7663" t="s">
        <v>9846</v>
      </c>
      <c r="B7663" t="s">
        <v>13697</v>
      </c>
      <c r="C7663">
        <v>7</v>
      </c>
      <c r="D7663" t="s">
        <v>19</v>
      </c>
      <c r="E7663" t="s">
        <v>2350</v>
      </c>
      <c r="F7663">
        <v>8.5</v>
      </c>
      <c r="G7663" t="s">
        <v>13</v>
      </c>
      <c r="H7663" t="s">
        <v>6</v>
      </c>
      <c r="I7663" t="s">
        <v>359</v>
      </c>
      <c r="J7663">
        <v>135</v>
      </c>
      <c r="K7663" t="s">
        <v>16508</v>
      </c>
      <c r="L7663">
        <v>140</v>
      </c>
      <c r="M7663">
        <v>100</v>
      </c>
    </row>
    <row r="7664" spans="1:13" x14ac:dyDescent="0.25">
      <c r="A7664" t="s">
        <v>9847</v>
      </c>
      <c r="B7664" t="s">
        <v>3339</v>
      </c>
      <c r="C7664">
        <v>5</v>
      </c>
      <c r="D7664" t="s">
        <v>19</v>
      </c>
      <c r="E7664" t="s">
        <v>2200</v>
      </c>
      <c r="F7664">
        <v>2</v>
      </c>
      <c r="G7664" t="s">
        <v>17</v>
      </c>
      <c r="H7664" t="s">
        <v>6</v>
      </c>
      <c r="I7664" t="s">
        <v>52</v>
      </c>
      <c r="J7664">
        <v>135</v>
      </c>
      <c r="K7664" t="s">
        <v>16507</v>
      </c>
      <c r="L7664">
        <v>100</v>
      </c>
      <c r="M7664">
        <v>100</v>
      </c>
    </row>
    <row r="7665" spans="1:13" x14ac:dyDescent="0.25">
      <c r="A7665" t="s">
        <v>9848</v>
      </c>
      <c r="B7665" t="s">
        <v>14513</v>
      </c>
      <c r="C7665">
        <v>8</v>
      </c>
      <c r="D7665" t="s">
        <v>19</v>
      </c>
      <c r="E7665" t="s">
        <v>2198</v>
      </c>
      <c r="F7665">
        <v>4</v>
      </c>
      <c r="G7665" t="s">
        <v>17</v>
      </c>
      <c r="H7665" t="s">
        <v>5</v>
      </c>
      <c r="I7665" t="s">
        <v>55</v>
      </c>
      <c r="J7665">
        <v>140</v>
      </c>
      <c r="K7665" t="s">
        <v>16507</v>
      </c>
      <c r="L7665">
        <v>100</v>
      </c>
      <c r="M7665">
        <v>150</v>
      </c>
    </row>
    <row r="7666" spans="1:13" x14ac:dyDescent="0.25">
      <c r="A7666" t="s">
        <v>9849</v>
      </c>
      <c r="B7666" t="s">
        <v>14071</v>
      </c>
      <c r="C7666">
        <v>4</v>
      </c>
      <c r="D7666" t="s">
        <v>19</v>
      </c>
      <c r="E7666" t="s">
        <v>2207</v>
      </c>
      <c r="F7666">
        <v>3</v>
      </c>
      <c r="G7666" t="s">
        <v>17</v>
      </c>
      <c r="H7666" t="s">
        <v>3</v>
      </c>
      <c r="I7666" t="s">
        <v>359</v>
      </c>
      <c r="J7666">
        <v>120</v>
      </c>
      <c r="K7666" t="s">
        <v>16507</v>
      </c>
      <c r="L7666">
        <v>100</v>
      </c>
      <c r="M7666">
        <v>0</v>
      </c>
    </row>
    <row r="7667" spans="1:13" x14ac:dyDescent="0.25">
      <c r="A7667" t="s">
        <v>9850</v>
      </c>
      <c r="B7667" t="s">
        <v>15635</v>
      </c>
      <c r="C7667">
        <v>14</v>
      </c>
      <c r="D7667" t="s">
        <v>19</v>
      </c>
      <c r="E7667" t="s">
        <v>2207</v>
      </c>
      <c r="F7667">
        <v>9</v>
      </c>
      <c r="G7667" t="s">
        <v>13</v>
      </c>
      <c r="H7667" t="s">
        <v>5</v>
      </c>
      <c r="I7667">
        <v>0</v>
      </c>
      <c r="J7667">
        <v>140</v>
      </c>
      <c r="K7667" t="s">
        <v>16508</v>
      </c>
      <c r="L7667">
        <v>140</v>
      </c>
      <c r="M7667">
        <v>200</v>
      </c>
    </row>
    <row r="7668" spans="1:13" x14ac:dyDescent="0.25">
      <c r="A7668" t="s">
        <v>9851</v>
      </c>
      <c r="B7668" t="s">
        <v>13444</v>
      </c>
      <c r="C7668">
        <v>10</v>
      </c>
      <c r="D7668" t="s">
        <v>19</v>
      </c>
      <c r="E7668" t="s">
        <v>2210</v>
      </c>
      <c r="F7668">
        <v>8</v>
      </c>
      <c r="G7668" t="s">
        <v>13</v>
      </c>
      <c r="H7668" t="s">
        <v>6</v>
      </c>
      <c r="I7668" t="s">
        <v>1096</v>
      </c>
      <c r="J7668">
        <v>135</v>
      </c>
      <c r="K7668" t="s">
        <v>16508</v>
      </c>
      <c r="L7668">
        <v>140</v>
      </c>
      <c r="M7668">
        <v>150</v>
      </c>
    </row>
    <row r="7669" spans="1:13" x14ac:dyDescent="0.25">
      <c r="A7669" t="s">
        <v>9853</v>
      </c>
      <c r="B7669" t="s">
        <v>14330</v>
      </c>
      <c r="C7669">
        <v>9</v>
      </c>
      <c r="D7669" t="s">
        <v>12</v>
      </c>
      <c r="E7669" t="s">
        <v>2207</v>
      </c>
      <c r="F7669">
        <v>48</v>
      </c>
      <c r="G7669" t="s">
        <v>13</v>
      </c>
      <c r="H7669" t="s">
        <v>3</v>
      </c>
      <c r="I7669" t="s">
        <v>52</v>
      </c>
      <c r="J7669">
        <v>120</v>
      </c>
      <c r="K7669" t="s">
        <v>16509</v>
      </c>
      <c r="L7669">
        <v>175</v>
      </c>
      <c r="M7669">
        <v>150</v>
      </c>
    </row>
    <row r="7670" spans="1:13" x14ac:dyDescent="0.25">
      <c r="A7670" t="s">
        <v>9854</v>
      </c>
      <c r="B7670" t="s">
        <v>3941</v>
      </c>
      <c r="C7670">
        <v>6</v>
      </c>
      <c r="D7670" t="s">
        <v>12</v>
      </c>
      <c r="E7670" t="s">
        <v>2226</v>
      </c>
      <c r="F7670">
        <v>11.5</v>
      </c>
      <c r="G7670" t="s">
        <v>15</v>
      </c>
      <c r="H7670" t="s">
        <v>3</v>
      </c>
      <c r="I7670" t="s">
        <v>359</v>
      </c>
      <c r="J7670">
        <v>120</v>
      </c>
      <c r="K7670" t="s">
        <v>16511</v>
      </c>
      <c r="L7670">
        <v>150</v>
      </c>
      <c r="M7670">
        <v>100</v>
      </c>
    </row>
    <row r="7671" spans="1:13" x14ac:dyDescent="0.25">
      <c r="A7671" t="s">
        <v>1425</v>
      </c>
      <c r="B7671" t="s">
        <v>7206</v>
      </c>
      <c r="C7671">
        <v>4</v>
      </c>
      <c r="D7671" t="s">
        <v>12</v>
      </c>
      <c r="E7671" t="s">
        <v>2294</v>
      </c>
      <c r="F7671">
        <v>23</v>
      </c>
      <c r="G7671" t="s">
        <v>15</v>
      </c>
      <c r="H7671" t="s">
        <v>5</v>
      </c>
      <c r="I7671" t="s">
        <v>1096</v>
      </c>
      <c r="J7671">
        <v>140</v>
      </c>
      <c r="K7671" t="s">
        <v>16511</v>
      </c>
      <c r="L7671">
        <v>150</v>
      </c>
      <c r="M7671">
        <v>0</v>
      </c>
    </row>
    <row r="7672" spans="1:13" x14ac:dyDescent="0.25">
      <c r="A7672" t="s">
        <v>9855</v>
      </c>
      <c r="B7672" t="s">
        <v>14350</v>
      </c>
      <c r="C7672">
        <v>3</v>
      </c>
      <c r="D7672" t="s">
        <v>19</v>
      </c>
      <c r="E7672" t="s">
        <v>2311</v>
      </c>
      <c r="F7672">
        <v>8</v>
      </c>
      <c r="G7672" t="s">
        <v>13</v>
      </c>
      <c r="H7672" t="s">
        <v>4</v>
      </c>
      <c r="I7672" t="s">
        <v>52</v>
      </c>
      <c r="J7672">
        <v>110</v>
      </c>
      <c r="K7672" t="s">
        <v>16508</v>
      </c>
      <c r="L7672">
        <v>140</v>
      </c>
      <c r="M7672">
        <v>0</v>
      </c>
    </row>
    <row r="7673" spans="1:13" x14ac:dyDescent="0.25">
      <c r="A7673" t="s">
        <v>9856</v>
      </c>
      <c r="B7673" t="s">
        <v>14438</v>
      </c>
      <c r="C7673">
        <v>10</v>
      </c>
      <c r="D7673" t="s">
        <v>12</v>
      </c>
      <c r="E7673" t="s">
        <v>2322</v>
      </c>
      <c r="F7673">
        <v>36</v>
      </c>
      <c r="G7673" t="s">
        <v>13</v>
      </c>
      <c r="H7673" t="s">
        <v>7</v>
      </c>
      <c r="I7673" t="s">
        <v>359</v>
      </c>
      <c r="J7673">
        <v>100</v>
      </c>
      <c r="K7673" t="s">
        <v>16509</v>
      </c>
      <c r="L7673">
        <v>175</v>
      </c>
      <c r="M7673">
        <v>150</v>
      </c>
    </row>
    <row r="7674" spans="1:13" x14ac:dyDescent="0.25">
      <c r="A7674" t="s">
        <v>1345</v>
      </c>
      <c r="B7674" t="s">
        <v>13853</v>
      </c>
      <c r="C7674">
        <v>5</v>
      </c>
      <c r="D7674" t="s">
        <v>19</v>
      </c>
      <c r="E7674" t="s">
        <v>2182</v>
      </c>
      <c r="F7674">
        <v>2</v>
      </c>
      <c r="G7674" t="s">
        <v>17</v>
      </c>
      <c r="H7674" t="s">
        <v>4</v>
      </c>
      <c r="I7674" t="s">
        <v>456</v>
      </c>
      <c r="J7674">
        <v>110</v>
      </c>
      <c r="K7674" t="s">
        <v>16507</v>
      </c>
      <c r="L7674">
        <v>100</v>
      </c>
      <c r="M7674">
        <v>100</v>
      </c>
    </row>
    <row r="7675" spans="1:13" x14ac:dyDescent="0.25">
      <c r="A7675" t="s">
        <v>9857</v>
      </c>
      <c r="B7675" t="s">
        <v>15974</v>
      </c>
      <c r="C7675">
        <v>10</v>
      </c>
      <c r="D7675" t="s">
        <v>12</v>
      </c>
      <c r="E7675" t="s">
        <v>2182</v>
      </c>
      <c r="F7675">
        <v>46</v>
      </c>
      <c r="G7675" t="s">
        <v>13</v>
      </c>
      <c r="H7675" t="s">
        <v>5</v>
      </c>
      <c r="I7675">
        <v>0</v>
      </c>
      <c r="J7675">
        <v>140</v>
      </c>
      <c r="K7675" t="s">
        <v>16509</v>
      </c>
      <c r="L7675">
        <v>175</v>
      </c>
      <c r="M7675">
        <v>150</v>
      </c>
    </row>
    <row r="7676" spans="1:13" x14ac:dyDescent="0.25">
      <c r="A7676" t="s">
        <v>9858</v>
      </c>
      <c r="B7676" t="s">
        <v>14524</v>
      </c>
      <c r="C7676">
        <v>5</v>
      </c>
      <c r="D7676" t="s">
        <v>19</v>
      </c>
      <c r="E7676" t="s">
        <v>2350</v>
      </c>
      <c r="F7676">
        <v>3</v>
      </c>
      <c r="G7676" t="s">
        <v>17</v>
      </c>
      <c r="H7676" t="s">
        <v>5</v>
      </c>
      <c r="I7676">
        <v>0</v>
      </c>
      <c r="J7676">
        <v>140</v>
      </c>
      <c r="K7676" t="s">
        <v>16507</v>
      </c>
      <c r="L7676">
        <v>100</v>
      </c>
      <c r="M7676">
        <v>100</v>
      </c>
    </row>
    <row r="7677" spans="1:13" x14ac:dyDescent="0.25">
      <c r="A7677" t="s">
        <v>83</v>
      </c>
      <c r="B7677" t="s">
        <v>13868</v>
      </c>
      <c r="C7677">
        <v>7</v>
      </c>
      <c r="D7677" t="s">
        <v>12</v>
      </c>
      <c r="E7677" t="s">
        <v>2241</v>
      </c>
      <c r="F7677">
        <v>43</v>
      </c>
      <c r="G7677" t="s">
        <v>13</v>
      </c>
      <c r="H7677" t="s">
        <v>6</v>
      </c>
      <c r="I7677" t="s">
        <v>2101</v>
      </c>
      <c r="J7677">
        <v>135</v>
      </c>
      <c r="K7677" t="s">
        <v>16509</v>
      </c>
      <c r="L7677">
        <v>175</v>
      </c>
      <c r="M7677">
        <v>100</v>
      </c>
    </row>
    <row r="7678" spans="1:13" x14ac:dyDescent="0.25">
      <c r="A7678" t="s">
        <v>1531</v>
      </c>
      <c r="B7678" t="s">
        <v>6754</v>
      </c>
      <c r="C7678">
        <v>3</v>
      </c>
      <c r="D7678" t="s">
        <v>19</v>
      </c>
      <c r="E7678" t="s">
        <v>2200</v>
      </c>
      <c r="F7678">
        <v>2</v>
      </c>
      <c r="G7678" t="s">
        <v>17</v>
      </c>
      <c r="H7678" t="s">
        <v>6</v>
      </c>
      <c r="I7678" t="s">
        <v>359</v>
      </c>
      <c r="J7678">
        <v>135</v>
      </c>
      <c r="K7678" t="s">
        <v>16507</v>
      </c>
      <c r="L7678">
        <v>100</v>
      </c>
      <c r="M7678">
        <v>0</v>
      </c>
    </row>
    <row r="7679" spans="1:13" x14ac:dyDescent="0.25">
      <c r="A7679" t="s">
        <v>9859</v>
      </c>
      <c r="B7679" t="s">
        <v>15975</v>
      </c>
      <c r="C7679">
        <v>1</v>
      </c>
      <c r="D7679" t="s">
        <v>19</v>
      </c>
      <c r="E7679" t="s">
        <v>2226</v>
      </c>
      <c r="F7679">
        <v>2</v>
      </c>
      <c r="G7679" t="s">
        <v>17</v>
      </c>
      <c r="H7679" t="s">
        <v>6</v>
      </c>
      <c r="I7679">
        <v>0</v>
      </c>
      <c r="J7679">
        <v>135</v>
      </c>
      <c r="K7679" t="s">
        <v>16507</v>
      </c>
      <c r="L7679">
        <v>100</v>
      </c>
      <c r="M7679">
        <v>0</v>
      </c>
    </row>
    <row r="7680" spans="1:13" x14ac:dyDescent="0.25">
      <c r="A7680" t="s">
        <v>572</v>
      </c>
      <c r="B7680" t="s">
        <v>15879</v>
      </c>
      <c r="C7680">
        <v>3</v>
      </c>
      <c r="D7680" t="s">
        <v>12</v>
      </c>
      <c r="E7680" t="s">
        <v>2396</v>
      </c>
      <c r="F7680">
        <v>36</v>
      </c>
      <c r="G7680" t="s">
        <v>13</v>
      </c>
      <c r="H7680" t="s">
        <v>6</v>
      </c>
      <c r="I7680" t="s">
        <v>1003</v>
      </c>
      <c r="J7680">
        <v>135</v>
      </c>
      <c r="K7680" t="s">
        <v>16509</v>
      </c>
      <c r="L7680">
        <v>175</v>
      </c>
      <c r="M7680">
        <v>0</v>
      </c>
    </row>
    <row r="7681" spans="1:13" x14ac:dyDescent="0.25">
      <c r="A7681" t="s">
        <v>9860</v>
      </c>
      <c r="B7681" t="s">
        <v>14947</v>
      </c>
      <c r="C7681">
        <v>4</v>
      </c>
      <c r="D7681" t="s">
        <v>19</v>
      </c>
      <c r="E7681" t="s">
        <v>2299</v>
      </c>
      <c r="F7681">
        <v>9</v>
      </c>
      <c r="G7681" t="s">
        <v>13</v>
      </c>
      <c r="H7681" t="s">
        <v>6</v>
      </c>
      <c r="I7681">
        <v>0</v>
      </c>
      <c r="J7681">
        <v>135</v>
      </c>
      <c r="K7681" t="s">
        <v>16508</v>
      </c>
      <c r="L7681">
        <v>140</v>
      </c>
      <c r="M7681">
        <v>0</v>
      </c>
    </row>
    <row r="7682" spans="1:13" x14ac:dyDescent="0.25">
      <c r="A7682" t="s">
        <v>1710</v>
      </c>
      <c r="B7682" t="s">
        <v>15513</v>
      </c>
      <c r="C7682">
        <v>2</v>
      </c>
      <c r="D7682" t="s">
        <v>19</v>
      </c>
      <c r="E7682" t="s">
        <v>2226</v>
      </c>
      <c r="F7682">
        <v>4</v>
      </c>
      <c r="G7682" t="s">
        <v>17</v>
      </c>
      <c r="H7682" t="s">
        <v>6</v>
      </c>
      <c r="I7682">
        <v>0</v>
      </c>
      <c r="J7682">
        <v>135</v>
      </c>
      <c r="K7682" t="s">
        <v>16507</v>
      </c>
      <c r="L7682">
        <v>100</v>
      </c>
      <c r="M7682">
        <v>0</v>
      </c>
    </row>
    <row r="7683" spans="1:13" x14ac:dyDescent="0.25">
      <c r="A7683" t="s">
        <v>9861</v>
      </c>
      <c r="B7683" t="s">
        <v>14054</v>
      </c>
      <c r="C7683">
        <v>8</v>
      </c>
      <c r="D7683" t="s">
        <v>12</v>
      </c>
      <c r="E7683" t="s">
        <v>2207</v>
      </c>
      <c r="F7683">
        <v>49</v>
      </c>
      <c r="G7683" t="s">
        <v>13</v>
      </c>
      <c r="H7683" t="s">
        <v>4</v>
      </c>
      <c r="I7683" t="s">
        <v>2168</v>
      </c>
      <c r="J7683">
        <v>110</v>
      </c>
      <c r="K7683" t="s">
        <v>16509</v>
      </c>
      <c r="L7683">
        <v>175</v>
      </c>
      <c r="M7683">
        <v>150</v>
      </c>
    </row>
    <row r="7684" spans="1:13" x14ac:dyDescent="0.25">
      <c r="A7684" t="s">
        <v>316</v>
      </c>
      <c r="B7684" t="s">
        <v>6027</v>
      </c>
      <c r="C7684">
        <v>3</v>
      </c>
      <c r="D7684" t="s">
        <v>12</v>
      </c>
      <c r="E7684" t="s">
        <v>3799</v>
      </c>
      <c r="F7684">
        <v>13</v>
      </c>
      <c r="G7684" t="s">
        <v>15</v>
      </c>
      <c r="H7684" t="s">
        <v>4</v>
      </c>
      <c r="I7684">
        <v>0</v>
      </c>
      <c r="J7684">
        <v>110</v>
      </c>
      <c r="K7684" t="s">
        <v>16511</v>
      </c>
      <c r="L7684">
        <v>150</v>
      </c>
      <c r="M7684">
        <v>0</v>
      </c>
    </row>
    <row r="7685" spans="1:13" x14ac:dyDescent="0.25">
      <c r="A7685" t="s">
        <v>9862</v>
      </c>
      <c r="B7685" t="s">
        <v>13548</v>
      </c>
      <c r="C7685">
        <v>6</v>
      </c>
      <c r="D7685" t="s">
        <v>19</v>
      </c>
      <c r="E7685" t="s">
        <v>3812</v>
      </c>
      <c r="F7685">
        <v>9</v>
      </c>
      <c r="G7685" t="s">
        <v>13</v>
      </c>
      <c r="H7685" t="s">
        <v>3</v>
      </c>
      <c r="I7685" t="s">
        <v>1093</v>
      </c>
      <c r="J7685">
        <v>120</v>
      </c>
      <c r="K7685" t="s">
        <v>16508</v>
      </c>
      <c r="L7685">
        <v>140</v>
      </c>
      <c r="M7685">
        <v>100</v>
      </c>
    </row>
    <row r="7686" spans="1:13" x14ac:dyDescent="0.25">
      <c r="A7686" t="s">
        <v>9863</v>
      </c>
      <c r="B7686" t="s">
        <v>7777</v>
      </c>
      <c r="C7686">
        <v>3</v>
      </c>
      <c r="D7686" t="s">
        <v>12</v>
      </c>
      <c r="E7686" t="s">
        <v>3429</v>
      </c>
      <c r="F7686">
        <v>39</v>
      </c>
      <c r="G7686" t="s">
        <v>13</v>
      </c>
      <c r="H7686" t="s">
        <v>5</v>
      </c>
      <c r="I7686" t="s">
        <v>2168</v>
      </c>
      <c r="J7686">
        <v>140</v>
      </c>
      <c r="K7686" t="s">
        <v>16509</v>
      </c>
      <c r="L7686">
        <v>175</v>
      </c>
      <c r="M7686">
        <v>0</v>
      </c>
    </row>
    <row r="7687" spans="1:13" x14ac:dyDescent="0.25">
      <c r="A7687" t="s">
        <v>9865</v>
      </c>
      <c r="B7687" t="s">
        <v>14471</v>
      </c>
      <c r="C7687">
        <v>9</v>
      </c>
      <c r="D7687" t="s">
        <v>12</v>
      </c>
      <c r="E7687" t="s">
        <v>2207</v>
      </c>
      <c r="F7687">
        <v>12</v>
      </c>
      <c r="G7687" t="s">
        <v>15</v>
      </c>
      <c r="H7687" t="s">
        <v>5</v>
      </c>
      <c r="I7687">
        <v>0</v>
      </c>
      <c r="J7687">
        <v>140</v>
      </c>
      <c r="K7687" t="s">
        <v>16511</v>
      </c>
      <c r="L7687">
        <v>150</v>
      </c>
      <c r="M7687">
        <v>150</v>
      </c>
    </row>
    <row r="7688" spans="1:13" x14ac:dyDescent="0.25">
      <c r="A7688" t="s">
        <v>9866</v>
      </c>
      <c r="B7688" t="s">
        <v>14099</v>
      </c>
      <c r="C7688">
        <v>7</v>
      </c>
      <c r="D7688" t="s">
        <v>19</v>
      </c>
      <c r="E7688" t="s">
        <v>2198</v>
      </c>
      <c r="F7688">
        <v>8</v>
      </c>
      <c r="G7688" t="s">
        <v>13</v>
      </c>
      <c r="H7688" t="s">
        <v>5</v>
      </c>
      <c r="I7688">
        <v>0</v>
      </c>
      <c r="J7688">
        <v>140</v>
      </c>
      <c r="K7688" t="s">
        <v>16508</v>
      </c>
      <c r="L7688">
        <v>140</v>
      </c>
      <c r="M7688">
        <v>100</v>
      </c>
    </row>
    <row r="7689" spans="1:13" x14ac:dyDescent="0.25">
      <c r="A7689" t="s">
        <v>9867</v>
      </c>
      <c r="B7689" t="s">
        <v>15202</v>
      </c>
      <c r="C7689">
        <v>8</v>
      </c>
      <c r="D7689" t="s">
        <v>19</v>
      </c>
      <c r="E7689" t="s">
        <v>2200</v>
      </c>
      <c r="F7689">
        <v>10</v>
      </c>
      <c r="G7689" t="s">
        <v>13</v>
      </c>
      <c r="H7689" t="s">
        <v>5</v>
      </c>
      <c r="I7689" t="s">
        <v>55</v>
      </c>
      <c r="J7689">
        <v>140</v>
      </c>
      <c r="K7689" t="s">
        <v>16508</v>
      </c>
      <c r="L7689">
        <v>140</v>
      </c>
      <c r="M7689">
        <v>150</v>
      </c>
    </row>
    <row r="7690" spans="1:13" x14ac:dyDescent="0.25">
      <c r="A7690" t="s">
        <v>9868</v>
      </c>
      <c r="B7690" t="s">
        <v>15976</v>
      </c>
      <c r="C7690">
        <v>9</v>
      </c>
      <c r="D7690" t="s">
        <v>12</v>
      </c>
      <c r="E7690" t="s">
        <v>2207</v>
      </c>
      <c r="F7690">
        <v>18</v>
      </c>
      <c r="G7690" t="s">
        <v>15</v>
      </c>
      <c r="H7690" t="s">
        <v>4</v>
      </c>
      <c r="I7690" t="s">
        <v>55</v>
      </c>
      <c r="J7690">
        <v>110</v>
      </c>
      <c r="K7690" t="s">
        <v>16511</v>
      </c>
      <c r="L7690">
        <v>150</v>
      </c>
      <c r="M7690">
        <v>150</v>
      </c>
    </row>
    <row r="7691" spans="1:13" x14ac:dyDescent="0.25">
      <c r="A7691" t="s">
        <v>9869</v>
      </c>
      <c r="B7691" t="s">
        <v>5095</v>
      </c>
      <c r="C7691">
        <v>7</v>
      </c>
      <c r="D7691" t="s">
        <v>12</v>
      </c>
      <c r="E7691" t="s">
        <v>2207</v>
      </c>
      <c r="F7691">
        <v>11.5</v>
      </c>
      <c r="G7691" t="s">
        <v>15</v>
      </c>
      <c r="H7691" t="s">
        <v>3</v>
      </c>
      <c r="I7691" t="s">
        <v>54</v>
      </c>
      <c r="J7691">
        <v>120</v>
      </c>
      <c r="K7691" t="s">
        <v>16511</v>
      </c>
      <c r="L7691">
        <v>150</v>
      </c>
      <c r="M7691">
        <v>100</v>
      </c>
    </row>
    <row r="7692" spans="1:13" x14ac:dyDescent="0.25">
      <c r="A7692" t="s">
        <v>254</v>
      </c>
      <c r="B7692" t="s">
        <v>15977</v>
      </c>
      <c r="C7692">
        <v>6</v>
      </c>
      <c r="D7692" t="s">
        <v>12</v>
      </c>
      <c r="E7692" t="s">
        <v>2241</v>
      </c>
      <c r="F7692">
        <v>4</v>
      </c>
      <c r="G7692" t="s">
        <v>17</v>
      </c>
      <c r="H7692" t="s">
        <v>7</v>
      </c>
      <c r="I7692" t="s">
        <v>32</v>
      </c>
      <c r="J7692">
        <v>100</v>
      </c>
      <c r="K7692" t="s">
        <v>16510</v>
      </c>
      <c r="L7692">
        <v>125</v>
      </c>
      <c r="M7692">
        <v>100</v>
      </c>
    </row>
    <row r="7693" spans="1:13" x14ac:dyDescent="0.25">
      <c r="A7693" t="s">
        <v>2081</v>
      </c>
      <c r="B7693" t="s">
        <v>15978</v>
      </c>
      <c r="C7693">
        <v>8</v>
      </c>
      <c r="D7693" t="s">
        <v>19</v>
      </c>
      <c r="E7693" t="s">
        <v>2198</v>
      </c>
      <c r="F7693">
        <v>3</v>
      </c>
      <c r="G7693" t="s">
        <v>17</v>
      </c>
      <c r="H7693" t="s">
        <v>4</v>
      </c>
      <c r="I7693">
        <v>0</v>
      </c>
      <c r="J7693">
        <v>110</v>
      </c>
      <c r="K7693" t="s">
        <v>16507</v>
      </c>
      <c r="L7693">
        <v>100</v>
      </c>
      <c r="M7693">
        <v>150</v>
      </c>
    </row>
    <row r="7694" spans="1:13" x14ac:dyDescent="0.25">
      <c r="A7694" t="s">
        <v>9870</v>
      </c>
      <c r="B7694" t="s">
        <v>14099</v>
      </c>
      <c r="C7694">
        <v>7</v>
      </c>
      <c r="D7694" t="s">
        <v>19</v>
      </c>
      <c r="E7694" t="s">
        <v>2182</v>
      </c>
      <c r="F7694">
        <v>2</v>
      </c>
      <c r="G7694" t="s">
        <v>17</v>
      </c>
      <c r="H7694" t="s">
        <v>3</v>
      </c>
      <c r="I7694" t="s">
        <v>1093</v>
      </c>
      <c r="J7694">
        <v>120</v>
      </c>
      <c r="K7694" t="s">
        <v>16507</v>
      </c>
      <c r="L7694">
        <v>100</v>
      </c>
      <c r="M7694">
        <v>100</v>
      </c>
    </row>
    <row r="7695" spans="1:13" x14ac:dyDescent="0.25">
      <c r="A7695" t="s">
        <v>9871</v>
      </c>
      <c r="B7695" t="s">
        <v>13964</v>
      </c>
      <c r="C7695">
        <v>7</v>
      </c>
      <c r="D7695" t="s">
        <v>12</v>
      </c>
      <c r="E7695" t="s">
        <v>2332</v>
      </c>
      <c r="F7695">
        <v>46</v>
      </c>
      <c r="G7695" t="s">
        <v>13</v>
      </c>
      <c r="H7695" t="s">
        <v>7</v>
      </c>
      <c r="I7695" t="s">
        <v>359</v>
      </c>
      <c r="J7695">
        <v>100</v>
      </c>
      <c r="K7695" t="s">
        <v>16509</v>
      </c>
      <c r="L7695">
        <v>175</v>
      </c>
      <c r="M7695">
        <v>100</v>
      </c>
    </row>
    <row r="7696" spans="1:13" x14ac:dyDescent="0.25">
      <c r="A7696" t="s">
        <v>9872</v>
      </c>
      <c r="B7696" t="s">
        <v>14164</v>
      </c>
      <c r="C7696">
        <v>7</v>
      </c>
      <c r="D7696" t="s">
        <v>19</v>
      </c>
      <c r="E7696" t="s">
        <v>2182</v>
      </c>
      <c r="F7696">
        <v>4</v>
      </c>
      <c r="G7696" t="s">
        <v>17</v>
      </c>
      <c r="H7696" t="s">
        <v>3</v>
      </c>
      <c r="I7696" t="s">
        <v>2101</v>
      </c>
      <c r="J7696">
        <v>120</v>
      </c>
      <c r="K7696" t="s">
        <v>16507</v>
      </c>
      <c r="L7696">
        <v>100</v>
      </c>
      <c r="M7696">
        <v>100</v>
      </c>
    </row>
    <row r="7697" spans="1:13" x14ac:dyDescent="0.25">
      <c r="A7697" t="s">
        <v>9873</v>
      </c>
      <c r="B7697" t="s">
        <v>4174</v>
      </c>
      <c r="C7697">
        <v>11</v>
      </c>
      <c r="D7697" t="s">
        <v>12</v>
      </c>
      <c r="E7697" t="s">
        <v>2208</v>
      </c>
      <c r="F7697">
        <v>35</v>
      </c>
      <c r="G7697" t="s">
        <v>13</v>
      </c>
      <c r="H7697" t="s">
        <v>3</v>
      </c>
      <c r="I7697" t="s">
        <v>2168</v>
      </c>
      <c r="J7697">
        <v>120</v>
      </c>
      <c r="K7697" t="s">
        <v>16509</v>
      </c>
      <c r="L7697">
        <v>175</v>
      </c>
      <c r="M7697">
        <v>150</v>
      </c>
    </row>
    <row r="7698" spans="1:13" x14ac:dyDescent="0.25">
      <c r="A7698" t="s">
        <v>9874</v>
      </c>
      <c r="B7698" t="s">
        <v>14633</v>
      </c>
      <c r="C7698">
        <v>6</v>
      </c>
      <c r="D7698" t="s">
        <v>19</v>
      </c>
      <c r="E7698" t="s">
        <v>3369</v>
      </c>
      <c r="F7698">
        <v>10</v>
      </c>
      <c r="G7698" t="s">
        <v>13</v>
      </c>
      <c r="H7698" t="s">
        <v>5</v>
      </c>
      <c r="I7698">
        <v>0</v>
      </c>
      <c r="J7698">
        <v>140</v>
      </c>
      <c r="K7698" t="s">
        <v>16508</v>
      </c>
      <c r="L7698">
        <v>140</v>
      </c>
      <c r="M7698">
        <v>100</v>
      </c>
    </row>
    <row r="7699" spans="1:13" x14ac:dyDescent="0.25">
      <c r="A7699" t="s">
        <v>9875</v>
      </c>
      <c r="B7699" t="s">
        <v>4233</v>
      </c>
      <c r="C7699">
        <v>5</v>
      </c>
      <c r="D7699" t="s">
        <v>19</v>
      </c>
      <c r="E7699" t="s">
        <v>2182</v>
      </c>
      <c r="F7699">
        <v>6.5</v>
      </c>
      <c r="G7699" t="s">
        <v>15</v>
      </c>
      <c r="H7699" t="s">
        <v>3</v>
      </c>
      <c r="I7699" t="s">
        <v>359</v>
      </c>
      <c r="J7699">
        <v>120</v>
      </c>
      <c r="K7699" t="s">
        <v>16512</v>
      </c>
      <c r="L7699">
        <v>120</v>
      </c>
      <c r="M7699">
        <v>100</v>
      </c>
    </row>
    <row r="7700" spans="1:13" x14ac:dyDescent="0.25">
      <c r="A7700" t="s">
        <v>9876</v>
      </c>
      <c r="B7700" t="s">
        <v>13647</v>
      </c>
      <c r="C7700">
        <v>3</v>
      </c>
      <c r="D7700" t="s">
        <v>12</v>
      </c>
      <c r="E7700" t="s">
        <v>2241</v>
      </c>
      <c r="F7700">
        <v>27</v>
      </c>
      <c r="G7700" t="s">
        <v>15</v>
      </c>
      <c r="H7700" t="s">
        <v>6</v>
      </c>
      <c r="I7700" t="s">
        <v>1003</v>
      </c>
      <c r="J7700">
        <v>135</v>
      </c>
      <c r="K7700" t="s">
        <v>16511</v>
      </c>
      <c r="L7700">
        <v>150</v>
      </c>
      <c r="M7700">
        <v>0</v>
      </c>
    </row>
    <row r="7701" spans="1:13" x14ac:dyDescent="0.25">
      <c r="A7701" t="s">
        <v>9877</v>
      </c>
      <c r="B7701" t="s">
        <v>13609</v>
      </c>
      <c r="C7701">
        <v>3</v>
      </c>
      <c r="D7701" t="s">
        <v>19</v>
      </c>
      <c r="E7701" t="s">
        <v>2182</v>
      </c>
      <c r="F7701">
        <v>2</v>
      </c>
      <c r="G7701" t="s">
        <v>17</v>
      </c>
      <c r="H7701" t="s">
        <v>4</v>
      </c>
      <c r="I7701" t="s">
        <v>1003</v>
      </c>
      <c r="J7701">
        <v>110</v>
      </c>
      <c r="K7701" t="s">
        <v>16507</v>
      </c>
      <c r="L7701">
        <v>100</v>
      </c>
      <c r="M7701">
        <v>0</v>
      </c>
    </row>
    <row r="7702" spans="1:13" x14ac:dyDescent="0.25">
      <c r="A7702" t="s">
        <v>9878</v>
      </c>
      <c r="B7702" t="s">
        <v>15979</v>
      </c>
      <c r="C7702">
        <v>9</v>
      </c>
      <c r="D7702" t="s">
        <v>12</v>
      </c>
      <c r="E7702" t="s">
        <v>2263</v>
      </c>
      <c r="F7702">
        <v>19</v>
      </c>
      <c r="G7702" t="s">
        <v>15</v>
      </c>
      <c r="H7702" t="s">
        <v>3</v>
      </c>
      <c r="I7702" t="s">
        <v>359</v>
      </c>
      <c r="J7702">
        <v>120</v>
      </c>
      <c r="K7702" t="s">
        <v>16511</v>
      </c>
      <c r="L7702">
        <v>150</v>
      </c>
      <c r="M7702">
        <v>150</v>
      </c>
    </row>
    <row r="7703" spans="1:13" x14ac:dyDescent="0.25">
      <c r="A7703" t="s">
        <v>9879</v>
      </c>
      <c r="B7703" t="s">
        <v>2599</v>
      </c>
      <c r="C7703">
        <v>9</v>
      </c>
      <c r="D7703" t="s">
        <v>19</v>
      </c>
      <c r="E7703" t="s">
        <v>2758</v>
      </c>
      <c r="F7703">
        <v>6.5</v>
      </c>
      <c r="G7703" t="s">
        <v>15</v>
      </c>
      <c r="H7703" t="s">
        <v>5</v>
      </c>
      <c r="I7703" t="s">
        <v>1096</v>
      </c>
      <c r="J7703">
        <v>140</v>
      </c>
      <c r="K7703" t="s">
        <v>16512</v>
      </c>
      <c r="L7703">
        <v>120</v>
      </c>
      <c r="M7703">
        <v>150</v>
      </c>
    </row>
    <row r="7704" spans="1:13" x14ac:dyDescent="0.25">
      <c r="A7704" t="s">
        <v>345</v>
      </c>
      <c r="B7704" t="s">
        <v>4247</v>
      </c>
      <c r="C7704">
        <v>3</v>
      </c>
      <c r="D7704" t="s">
        <v>19</v>
      </c>
      <c r="E7704" t="s">
        <v>2174</v>
      </c>
      <c r="F7704">
        <v>3</v>
      </c>
      <c r="G7704" t="s">
        <v>17</v>
      </c>
      <c r="H7704" t="s">
        <v>7</v>
      </c>
      <c r="I7704">
        <v>0</v>
      </c>
      <c r="J7704">
        <v>100</v>
      </c>
      <c r="K7704" t="s">
        <v>16507</v>
      </c>
      <c r="L7704">
        <v>100</v>
      </c>
      <c r="M7704">
        <v>0</v>
      </c>
    </row>
    <row r="7705" spans="1:13" x14ac:dyDescent="0.25">
      <c r="A7705" t="s">
        <v>9880</v>
      </c>
      <c r="B7705" t="s">
        <v>15980</v>
      </c>
      <c r="C7705">
        <v>7</v>
      </c>
      <c r="D7705" t="s">
        <v>12</v>
      </c>
      <c r="E7705" t="s">
        <v>2223</v>
      </c>
      <c r="F7705">
        <v>47</v>
      </c>
      <c r="G7705" t="s">
        <v>13</v>
      </c>
      <c r="H7705" t="s">
        <v>7</v>
      </c>
      <c r="I7705">
        <v>0</v>
      </c>
      <c r="J7705">
        <v>100</v>
      </c>
      <c r="K7705" t="s">
        <v>16509</v>
      </c>
      <c r="L7705">
        <v>175</v>
      </c>
      <c r="M7705">
        <v>100</v>
      </c>
    </row>
    <row r="7706" spans="1:13" x14ac:dyDescent="0.25">
      <c r="A7706" t="s">
        <v>9881</v>
      </c>
      <c r="B7706" t="s">
        <v>15981</v>
      </c>
      <c r="C7706">
        <v>20</v>
      </c>
      <c r="D7706" t="s">
        <v>12</v>
      </c>
      <c r="E7706" t="s">
        <v>2207</v>
      </c>
      <c r="F7706">
        <v>31.5</v>
      </c>
      <c r="G7706" t="s">
        <v>13</v>
      </c>
      <c r="H7706" t="s">
        <v>5</v>
      </c>
      <c r="I7706">
        <v>0</v>
      </c>
      <c r="J7706">
        <v>140</v>
      </c>
      <c r="K7706" t="s">
        <v>16509</v>
      </c>
      <c r="L7706">
        <v>175</v>
      </c>
      <c r="M7706">
        <v>300</v>
      </c>
    </row>
    <row r="7707" spans="1:13" x14ac:dyDescent="0.25">
      <c r="A7707" t="s">
        <v>9882</v>
      </c>
      <c r="B7707" t="s">
        <v>13776</v>
      </c>
      <c r="C7707">
        <v>8</v>
      </c>
      <c r="D7707" t="s">
        <v>12</v>
      </c>
      <c r="E7707" t="s">
        <v>2190</v>
      </c>
      <c r="F7707">
        <v>26</v>
      </c>
      <c r="G7707" t="s">
        <v>15</v>
      </c>
      <c r="H7707" t="s">
        <v>6</v>
      </c>
      <c r="I7707" t="s">
        <v>32</v>
      </c>
      <c r="J7707">
        <v>135</v>
      </c>
      <c r="K7707" t="s">
        <v>16511</v>
      </c>
      <c r="L7707">
        <v>150</v>
      </c>
      <c r="M7707">
        <v>150</v>
      </c>
    </row>
    <row r="7708" spans="1:13" x14ac:dyDescent="0.25">
      <c r="A7708" t="s">
        <v>9883</v>
      </c>
      <c r="B7708" t="s">
        <v>4615</v>
      </c>
      <c r="C7708">
        <v>7</v>
      </c>
      <c r="D7708" t="s">
        <v>12</v>
      </c>
      <c r="E7708" t="s">
        <v>2533</v>
      </c>
      <c r="F7708">
        <v>37</v>
      </c>
      <c r="G7708" t="s">
        <v>13</v>
      </c>
      <c r="H7708" t="s">
        <v>7</v>
      </c>
      <c r="I7708" t="s">
        <v>55</v>
      </c>
      <c r="J7708">
        <v>100</v>
      </c>
      <c r="K7708" t="s">
        <v>16509</v>
      </c>
      <c r="L7708">
        <v>175</v>
      </c>
      <c r="M7708">
        <v>100</v>
      </c>
    </row>
    <row r="7709" spans="1:13" x14ac:dyDescent="0.25">
      <c r="A7709" t="s">
        <v>644</v>
      </c>
      <c r="B7709" t="s">
        <v>4249</v>
      </c>
      <c r="C7709">
        <v>7</v>
      </c>
      <c r="D7709" t="s">
        <v>12</v>
      </c>
      <c r="E7709" t="s">
        <v>2231</v>
      </c>
      <c r="F7709">
        <v>21</v>
      </c>
      <c r="G7709" t="s">
        <v>15</v>
      </c>
      <c r="H7709" t="s">
        <v>6</v>
      </c>
      <c r="I7709" t="s">
        <v>1003</v>
      </c>
      <c r="J7709">
        <v>135</v>
      </c>
      <c r="K7709" t="s">
        <v>16511</v>
      </c>
      <c r="L7709">
        <v>150</v>
      </c>
      <c r="M7709">
        <v>100</v>
      </c>
    </row>
    <row r="7710" spans="1:13" x14ac:dyDescent="0.25">
      <c r="A7710" t="s">
        <v>1039</v>
      </c>
      <c r="B7710" t="s">
        <v>14580</v>
      </c>
      <c r="C7710">
        <v>4</v>
      </c>
      <c r="D7710" t="s">
        <v>12</v>
      </c>
      <c r="E7710" t="s">
        <v>2190</v>
      </c>
      <c r="F7710">
        <v>38</v>
      </c>
      <c r="G7710" t="s">
        <v>13</v>
      </c>
      <c r="H7710" t="s">
        <v>3</v>
      </c>
      <c r="I7710">
        <v>0</v>
      </c>
      <c r="J7710">
        <v>120</v>
      </c>
      <c r="K7710" t="s">
        <v>16509</v>
      </c>
      <c r="L7710">
        <v>175</v>
      </c>
      <c r="M7710">
        <v>0</v>
      </c>
    </row>
    <row r="7711" spans="1:13" x14ac:dyDescent="0.25">
      <c r="A7711" t="s">
        <v>9884</v>
      </c>
      <c r="B7711" t="s">
        <v>15982</v>
      </c>
      <c r="C7711">
        <v>9</v>
      </c>
      <c r="D7711" t="s">
        <v>12</v>
      </c>
      <c r="E7711" t="s">
        <v>2241</v>
      </c>
      <c r="F7711">
        <v>43</v>
      </c>
      <c r="G7711" t="s">
        <v>13</v>
      </c>
      <c r="H7711" t="s">
        <v>3</v>
      </c>
      <c r="I7711" t="s">
        <v>1003</v>
      </c>
      <c r="J7711">
        <v>120</v>
      </c>
      <c r="K7711" t="s">
        <v>16509</v>
      </c>
      <c r="L7711">
        <v>175</v>
      </c>
      <c r="M7711">
        <v>150</v>
      </c>
    </row>
    <row r="7712" spans="1:13" x14ac:dyDescent="0.25">
      <c r="A7712" t="s">
        <v>9885</v>
      </c>
      <c r="B7712" t="s">
        <v>2356</v>
      </c>
      <c r="C7712">
        <v>8</v>
      </c>
      <c r="D7712" t="s">
        <v>12</v>
      </c>
      <c r="E7712" t="s">
        <v>2233</v>
      </c>
      <c r="F7712">
        <v>11.5</v>
      </c>
      <c r="G7712" t="s">
        <v>15</v>
      </c>
      <c r="H7712" t="s">
        <v>4</v>
      </c>
      <c r="I7712">
        <v>0</v>
      </c>
      <c r="J7712">
        <v>110</v>
      </c>
      <c r="K7712" t="s">
        <v>16511</v>
      </c>
      <c r="L7712">
        <v>150</v>
      </c>
      <c r="M7712">
        <v>150</v>
      </c>
    </row>
    <row r="7713" spans="1:13" x14ac:dyDescent="0.25">
      <c r="A7713" t="s">
        <v>9886</v>
      </c>
      <c r="B7713" t="s">
        <v>6008</v>
      </c>
      <c r="C7713">
        <v>9</v>
      </c>
      <c r="D7713" t="s">
        <v>12</v>
      </c>
      <c r="E7713" t="s">
        <v>2241</v>
      </c>
      <c r="F7713">
        <v>22</v>
      </c>
      <c r="G7713" t="s">
        <v>15</v>
      </c>
      <c r="H7713" t="s">
        <v>3</v>
      </c>
      <c r="I7713" t="s">
        <v>359</v>
      </c>
      <c r="J7713">
        <v>120</v>
      </c>
      <c r="K7713" t="s">
        <v>16511</v>
      </c>
      <c r="L7713">
        <v>150</v>
      </c>
      <c r="M7713">
        <v>150</v>
      </c>
    </row>
    <row r="7714" spans="1:13" x14ac:dyDescent="0.25">
      <c r="A7714" t="s">
        <v>1538</v>
      </c>
      <c r="B7714" t="s">
        <v>13732</v>
      </c>
      <c r="C7714">
        <v>5</v>
      </c>
      <c r="D7714" t="s">
        <v>12</v>
      </c>
      <c r="E7714" t="s">
        <v>2207</v>
      </c>
      <c r="F7714">
        <v>31.5</v>
      </c>
      <c r="G7714" t="s">
        <v>13</v>
      </c>
      <c r="H7714" t="s">
        <v>5</v>
      </c>
      <c r="I7714" t="s">
        <v>1093</v>
      </c>
      <c r="J7714">
        <v>140</v>
      </c>
      <c r="K7714" t="s">
        <v>16509</v>
      </c>
      <c r="L7714">
        <v>175</v>
      </c>
      <c r="M7714">
        <v>100</v>
      </c>
    </row>
    <row r="7715" spans="1:13" x14ac:dyDescent="0.25">
      <c r="A7715" t="s">
        <v>9887</v>
      </c>
      <c r="B7715" t="s">
        <v>13854</v>
      </c>
      <c r="C7715">
        <v>8</v>
      </c>
      <c r="D7715" t="s">
        <v>19</v>
      </c>
      <c r="E7715" t="s">
        <v>2210</v>
      </c>
      <c r="F7715">
        <v>4</v>
      </c>
      <c r="G7715" t="s">
        <v>17</v>
      </c>
      <c r="H7715" t="s">
        <v>6</v>
      </c>
      <c r="I7715" t="s">
        <v>55</v>
      </c>
      <c r="J7715">
        <v>135</v>
      </c>
      <c r="K7715" t="s">
        <v>16507</v>
      </c>
      <c r="L7715">
        <v>100</v>
      </c>
      <c r="M7715">
        <v>150</v>
      </c>
    </row>
    <row r="7716" spans="1:13" x14ac:dyDescent="0.25">
      <c r="A7716" t="s">
        <v>9888</v>
      </c>
      <c r="B7716" t="s">
        <v>15983</v>
      </c>
      <c r="C7716">
        <v>13</v>
      </c>
      <c r="D7716" t="s">
        <v>19</v>
      </c>
      <c r="E7716" t="s">
        <v>2198</v>
      </c>
      <c r="F7716">
        <v>10</v>
      </c>
      <c r="G7716" t="s">
        <v>13</v>
      </c>
      <c r="H7716" t="s">
        <v>4</v>
      </c>
      <c r="I7716" t="s">
        <v>359</v>
      </c>
      <c r="J7716">
        <v>110</v>
      </c>
      <c r="K7716" t="s">
        <v>16508</v>
      </c>
      <c r="L7716">
        <v>140</v>
      </c>
      <c r="M7716">
        <v>200</v>
      </c>
    </row>
    <row r="7717" spans="1:13" x14ac:dyDescent="0.25">
      <c r="A7717" t="s">
        <v>9889</v>
      </c>
      <c r="B7717" t="s">
        <v>14271</v>
      </c>
      <c r="C7717">
        <v>6</v>
      </c>
      <c r="D7717" t="s">
        <v>12</v>
      </c>
      <c r="E7717" t="s">
        <v>2535</v>
      </c>
      <c r="F7717">
        <v>23</v>
      </c>
      <c r="G7717" t="s">
        <v>15</v>
      </c>
      <c r="H7717" t="s">
        <v>4</v>
      </c>
      <c r="I7717" t="s">
        <v>52</v>
      </c>
      <c r="J7717">
        <v>110</v>
      </c>
      <c r="K7717" t="s">
        <v>16511</v>
      </c>
      <c r="L7717">
        <v>150</v>
      </c>
      <c r="M7717">
        <v>100</v>
      </c>
    </row>
    <row r="7718" spans="1:13" x14ac:dyDescent="0.25">
      <c r="A7718" t="s">
        <v>9890</v>
      </c>
      <c r="B7718" t="s">
        <v>15665</v>
      </c>
      <c r="C7718">
        <v>6</v>
      </c>
      <c r="D7718" t="s">
        <v>12</v>
      </c>
      <c r="E7718" t="s">
        <v>2207</v>
      </c>
      <c r="F7718">
        <v>9</v>
      </c>
      <c r="G7718" t="s">
        <v>17</v>
      </c>
      <c r="H7718" t="s">
        <v>6</v>
      </c>
      <c r="I7718" t="s">
        <v>359</v>
      </c>
      <c r="J7718">
        <v>135</v>
      </c>
      <c r="K7718" t="s">
        <v>16510</v>
      </c>
      <c r="L7718">
        <v>125</v>
      </c>
      <c r="M7718">
        <v>100</v>
      </c>
    </row>
    <row r="7719" spans="1:13" x14ac:dyDescent="0.25">
      <c r="A7719" t="s">
        <v>9891</v>
      </c>
      <c r="B7719" t="s">
        <v>13944</v>
      </c>
      <c r="C7719">
        <v>5</v>
      </c>
      <c r="D7719" t="s">
        <v>19</v>
      </c>
      <c r="E7719" t="s">
        <v>2350</v>
      </c>
      <c r="F7719">
        <v>6.5</v>
      </c>
      <c r="G7719" t="s">
        <v>15</v>
      </c>
      <c r="H7719" t="s">
        <v>5</v>
      </c>
      <c r="I7719" t="s">
        <v>55</v>
      </c>
      <c r="J7719">
        <v>140</v>
      </c>
      <c r="K7719" t="s">
        <v>16512</v>
      </c>
      <c r="L7719">
        <v>120</v>
      </c>
      <c r="M7719">
        <v>100</v>
      </c>
    </row>
    <row r="7720" spans="1:13" x14ac:dyDescent="0.25">
      <c r="A7720" t="s">
        <v>9892</v>
      </c>
      <c r="B7720" t="s">
        <v>15148</v>
      </c>
      <c r="C7720">
        <v>7</v>
      </c>
      <c r="D7720" t="s">
        <v>12</v>
      </c>
      <c r="E7720" t="s">
        <v>2186</v>
      </c>
      <c r="F7720">
        <v>28</v>
      </c>
      <c r="G7720" t="s">
        <v>15</v>
      </c>
      <c r="H7720" t="s">
        <v>3</v>
      </c>
      <c r="I7720" t="s">
        <v>359</v>
      </c>
      <c r="J7720">
        <v>120</v>
      </c>
      <c r="K7720" t="s">
        <v>16511</v>
      </c>
      <c r="L7720">
        <v>150</v>
      </c>
      <c r="M7720">
        <v>100</v>
      </c>
    </row>
    <row r="7721" spans="1:13" x14ac:dyDescent="0.25">
      <c r="A7721" t="s">
        <v>9893</v>
      </c>
      <c r="B7721" t="s">
        <v>6048</v>
      </c>
      <c r="C7721">
        <v>6</v>
      </c>
      <c r="D7721" t="s">
        <v>12</v>
      </c>
      <c r="E7721" t="s">
        <v>2226</v>
      </c>
      <c r="F7721">
        <v>43</v>
      </c>
      <c r="G7721" t="s">
        <v>13</v>
      </c>
      <c r="H7721" t="s">
        <v>5</v>
      </c>
      <c r="I7721" t="s">
        <v>55</v>
      </c>
      <c r="J7721">
        <v>140</v>
      </c>
      <c r="K7721" t="s">
        <v>16509</v>
      </c>
      <c r="L7721">
        <v>175</v>
      </c>
      <c r="M7721">
        <v>100</v>
      </c>
    </row>
    <row r="7722" spans="1:13" x14ac:dyDescent="0.25">
      <c r="A7722" t="s">
        <v>9894</v>
      </c>
      <c r="B7722" t="s">
        <v>15319</v>
      </c>
      <c r="C7722">
        <v>12</v>
      </c>
      <c r="D7722" t="s">
        <v>12</v>
      </c>
      <c r="E7722" t="s">
        <v>2186</v>
      </c>
      <c r="F7722">
        <v>37</v>
      </c>
      <c r="G7722" t="s">
        <v>13</v>
      </c>
      <c r="H7722" t="s">
        <v>3</v>
      </c>
      <c r="I7722" t="s">
        <v>1096</v>
      </c>
      <c r="J7722">
        <v>120</v>
      </c>
      <c r="K7722" t="s">
        <v>16509</v>
      </c>
      <c r="L7722">
        <v>175</v>
      </c>
      <c r="M7722">
        <v>150</v>
      </c>
    </row>
    <row r="7723" spans="1:13" x14ac:dyDescent="0.25">
      <c r="A7723" t="s">
        <v>9895</v>
      </c>
      <c r="B7723" t="s">
        <v>15984</v>
      </c>
      <c r="C7723">
        <v>7</v>
      </c>
      <c r="D7723" t="s">
        <v>12</v>
      </c>
      <c r="E7723" t="s">
        <v>2332</v>
      </c>
      <c r="F7723">
        <v>21</v>
      </c>
      <c r="G7723" t="s">
        <v>15</v>
      </c>
      <c r="H7723" t="s">
        <v>5</v>
      </c>
      <c r="I7723" t="s">
        <v>32</v>
      </c>
      <c r="J7723">
        <v>140</v>
      </c>
      <c r="K7723" t="s">
        <v>16511</v>
      </c>
      <c r="L7723">
        <v>150</v>
      </c>
      <c r="M7723">
        <v>100</v>
      </c>
    </row>
    <row r="7724" spans="1:13" x14ac:dyDescent="0.25">
      <c r="A7724" t="s">
        <v>660</v>
      </c>
      <c r="B7724" t="s">
        <v>13855</v>
      </c>
      <c r="C7724">
        <v>4</v>
      </c>
      <c r="D7724" t="s">
        <v>19</v>
      </c>
      <c r="E7724" t="s">
        <v>2198</v>
      </c>
      <c r="F7724">
        <v>3</v>
      </c>
      <c r="G7724" t="s">
        <v>17</v>
      </c>
      <c r="H7724" t="s">
        <v>6</v>
      </c>
      <c r="I7724" t="s">
        <v>1096</v>
      </c>
      <c r="J7724">
        <v>135</v>
      </c>
      <c r="K7724" t="s">
        <v>16507</v>
      </c>
      <c r="L7724">
        <v>100</v>
      </c>
      <c r="M7724">
        <v>0</v>
      </c>
    </row>
    <row r="7725" spans="1:13" x14ac:dyDescent="0.25">
      <c r="A7725" t="s">
        <v>9896</v>
      </c>
      <c r="B7725" t="s">
        <v>13718</v>
      </c>
      <c r="C7725">
        <v>8</v>
      </c>
      <c r="D7725" t="s">
        <v>12</v>
      </c>
      <c r="E7725" t="s">
        <v>2533</v>
      </c>
      <c r="F7725">
        <v>20</v>
      </c>
      <c r="G7725" t="s">
        <v>15</v>
      </c>
      <c r="H7725" t="s">
        <v>5</v>
      </c>
      <c r="I7725">
        <v>0</v>
      </c>
      <c r="J7725">
        <v>140</v>
      </c>
      <c r="K7725" t="s">
        <v>16511</v>
      </c>
      <c r="L7725">
        <v>150</v>
      </c>
      <c r="M7725">
        <v>150</v>
      </c>
    </row>
    <row r="7726" spans="1:13" x14ac:dyDescent="0.25">
      <c r="A7726" t="s">
        <v>9897</v>
      </c>
      <c r="B7726" t="s">
        <v>14932</v>
      </c>
      <c r="C7726">
        <v>6</v>
      </c>
      <c r="D7726" t="s">
        <v>19</v>
      </c>
      <c r="E7726" t="s">
        <v>2182</v>
      </c>
      <c r="F7726">
        <v>9</v>
      </c>
      <c r="G7726" t="s">
        <v>13</v>
      </c>
      <c r="H7726" t="s">
        <v>3</v>
      </c>
      <c r="I7726" t="s">
        <v>32</v>
      </c>
      <c r="J7726">
        <v>120</v>
      </c>
      <c r="K7726" t="s">
        <v>16508</v>
      </c>
      <c r="L7726">
        <v>140</v>
      </c>
      <c r="M7726">
        <v>100</v>
      </c>
    </row>
    <row r="7727" spans="1:13" x14ac:dyDescent="0.25">
      <c r="A7727" t="s">
        <v>9898</v>
      </c>
      <c r="B7727" t="s">
        <v>2193</v>
      </c>
      <c r="C7727">
        <v>5</v>
      </c>
      <c r="D7727" t="s">
        <v>19</v>
      </c>
      <c r="E7727" t="s">
        <v>2311</v>
      </c>
      <c r="F7727">
        <v>3</v>
      </c>
      <c r="G7727" t="s">
        <v>17</v>
      </c>
      <c r="H7727" t="s">
        <v>5</v>
      </c>
      <c r="I7727" t="s">
        <v>1003</v>
      </c>
      <c r="J7727">
        <v>140</v>
      </c>
      <c r="K7727" t="s">
        <v>16507</v>
      </c>
      <c r="L7727">
        <v>100</v>
      </c>
      <c r="M7727">
        <v>100</v>
      </c>
    </row>
    <row r="7728" spans="1:13" x14ac:dyDescent="0.25">
      <c r="A7728" t="s">
        <v>634</v>
      </c>
      <c r="B7728" t="s">
        <v>15141</v>
      </c>
      <c r="C7728">
        <v>5</v>
      </c>
      <c r="D7728" t="s">
        <v>19</v>
      </c>
      <c r="E7728" t="s">
        <v>2779</v>
      </c>
      <c r="F7728">
        <v>6.5</v>
      </c>
      <c r="G7728" t="s">
        <v>15</v>
      </c>
      <c r="H7728" t="s">
        <v>4</v>
      </c>
      <c r="I7728" t="s">
        <v>54</v>
      </c>
      <c r="J7728">
        <v>110</v>
      </c>
      <c r="K7728" t="s">
        <v>16512</v>
      </c>
      <c r="L7728">
        <v>120</v>
      </c>
      <c r="M7728">
        <v>100</v>
      </c>
    </row>
    <row r="7729" spans="1:13" x14ac:dyDescent="0.25">
      <c r="A7729" t="s">
        <v>9899</v>
      </c>
      <c r="B7729" t="s">
        <v>13950</v>
      </c>
      <c r="C7729">
        <v>5</v>
      </c>
      <c r="D7729" t="s">
        <v>12</v>
      </c>
      <c r="E7729" t="s">
        <v>2533</v>
      </c>
      <c r="F7729">
        <v>35</v>
      </c>
      <c r="G7729" t="s">
        <v>13</v>
      </c>
      <c r="H7729" t="s">
        <v>7</v>
      </c>
      <c r="I7729" t="s">
        <v>1003</v>
      </c>
      <c r="J7729">
        <v>100</v>
      </c>
      <c r="K7729" t="s">
        <v>16509</v>
      </c>
      <c r="L7729">
        <v>175</v>
      </c>
      <c r="M7729">
        <v>100</v>
      </c>
    </row>
    <row r="7730" spans="1:13" x14ac:dyDescent="0.25">
      <c r="A7730" t="s">
        <v>9900</v>
      </c>
      <c r="B7730" t="s">
        <v>15985</v>
      </c>
      <c r="C7730">
        <v>7</v>
      </c>
      <c r="D7730" t="s">
        <v>12</v>
      </c>
      <c r="E7730" t="s">
        <v>2948</v>
      </c>
      <c r="F7730">
        <v>11</v>
      </c>
      <c r="G7730" t="s">
        <v>15</v>
      </c>
      <c r="H7730" t="s">
        <v>6</v>
      </c>
      <c r="I7730" t="s">
        <v>456</v>
      </c>
      <c r="J7730">
        <v>135</v>
      </c>
      <c r="K7730" t="s">
        <v>16511</v>
      </c>
      <c r="L7730">
        <v>150</v>
      </c>
      <c r="M7730">
        <v>100</v>
      </c>
    </row>
    <row r="7731" spans="1:13" x14ac:dyDescent="0.25">
      <c r="A7731" t="s">
        <v>9901</v>
      </c>
      <c r="B7731" t="s">
        <v>13360</v>
      </c>
      <c r="C7731">
        <v>3</v>
      </c>
      <c r="D7731" t="s">
        <v>19</v>
      </c>
      <c r="E7731" t="s">
        <v>2219</v>
      </c>
      <c r="F7731">
        <v>3</v>
      </c>
      <c r="G7731" t="s">
        <v>17</v>
      </c>
      <c r="H7731" t="s">
        <v>7</v>
      </c>
      <c r="I7731">
        <v>0</v>
      </c>
      <c r="J7731">
        <v>100</v>
      </c>
      <c r="K7731" t="s">
        <v>16507</v>
      </c>
      <c r="L7731">
        <v>100</v>
      </c>
      <c r="M7731">
        <v>0</v>
      </c>
    </row>
    <row r="7732" spans="1:13" x14ac:dyDescent="0.25">
      <c r="A7732" t="s">
        <v>9903</v>
      </c>
      <c r="B7732" t="s">
        <v>3546</v>
      </c>
      <c r="C7732">
        <v>4</v>
      </c>
      <c r="D7732" t="s">
        <v>12</v>
      </c>
      <c r="E7732" t="s">
        <v>2202</v>
      </c>
      <c r="F7732">
        <v>24</v>
      </c>
      <c r="G7732" t="s">
        <v>15</v>
      </c>
      <c r="H7732" t="s">
        <v>3</v>
      </c>
      <c r="I7732" t="s">
        <v>1093</v>
      </c>
      <c r="J7732">
        <v>120</v>
      </c>
      <c r="K7732" t="s">
        <v>16511</v>
      </c>
      <c r="L7732">
        <v>150</v>
      </c>
      <c r="M7732">
        <v>0</v>
      </c>
    </row>
    <row r="7733" spans="1:13" x14ac:dyDescent="0.25">
      <c r="A7733" t="s">
        <v>2129</v>
      </c>
      <c r="B7733" t="s">
        <v>14504</v>
      </c>
      <c r="C7733">
        <v>5</v>
      </c>
      <c r="D7733" t="s">
        <v>12</v>
      </c>
      <c r="E7733" t="s">
        <v>2241</v>
      </c>
      <c r="F7733">
        <v>22</v>
      </c>
      <c r="G7733" t="s">
        <v>15</v>
      </c>
      <c r="H7733" t="s">
        <v>5</v>
      </c>
      <c r="I7733" t="s">
        <v>32</v>
      </c>
      <c r="J7733">
        <v>140</v>
      </c>
      <c r="K7733" t="s">
        <v>16511</v>
      </c>
      <c r="L7733">
        <v>150</v>
      </c>
      <c r="M7733">
        <v>100</v>
      </c>
    </row>
    <row r="7734" spans="1:13" x14ac:dyDescent="0.25">
      <c r="A7734" t="s">
        <v>9904</v>
      </c>
      <c r="B7734" t="s">
        <v>5912</v>
      </c>
      <c r="C7734">
        <v>7</v>
      </c>
      <c r="D7734" t="s">
        <v>19</v>
      </c>
      <c r="E7734" t="s">
        <v>2182</v>
      </c>
      <c r="F7734">
        <v>6.5</v>
      </c>
      <c r="G7734" t="s">
        <v>15</v>
      </c>
      <c r="H7734" t="s">
        <v>6</v>
      </c>
      <c r="I7734" t="s">
        <v>55</v>
      </c>
      <c r="J7734">
        <v>135</v>
      </c>
      <c r="K7734" t="s">
        <v>16512</v>
      </c>
      <c r="L7734">
        <v>120</v>
      </c>
      <c r="M7734">
        <v>100</v>
      </c>
    </row>
    <row r="7735" spans="1:13" x14ac:dyDescent="0.25">
      <c r="A7735" t="s">
        <v>1462</v>
      </c>
      <c r="B7735" t="s">
        <v>3691</v>
      </c>
      <c r="C7735">
        <v>7</v>
      </c>
      <c r="D7735" t="s">
        <v>12</v>
      </c>
      <c r="E7735" t="s">
        <v>2207</v>
      </c>
      <c r="F7735">
        <v>12</v>
      </c>
      <c r="G7735" t="s">
        <v>15</v>
      </c>
      <c r="H7735" t="s">
        <v>4</v>
      </c>
      <c r="I7735" t="s">
        <v>32</v>
      </c>
      <c r="J7735">
        <v>110</v>
      </c>
      <c r="K7735" t="s">
        <v>16511</v>
      </c>
      <c r="L7735">
        <v>150</v>
      </c>
      <c r="M7735">
        <v>100</v>
      </c>
    </row>
    <row r="7736" spans="1:13" x14ac:dyDescent="0.25">
      <c r="A7736" t="s">
        <v>9905</v>
      </c>
      <c r="B7736" t="s">
        <v>15986</v>
      </c>
      <c r="C7736">
        <v>10</v>
      </c>
      <c r="D7736" t="s">
        <v>12</v>
      </c>
      <c r="E7736" t="s">
        <v>2180</v>
      </c>
      <c r="F7736">
        <v>39</v>
      </c>
      <c r="G7736" t="s">
        <v>13</v>
      </c>
      <c r="H7736" t="s">
        <v>5</v>
      </c>
      <c r="I7736" t="s">
        <v>54</v>
      </c>
      <c r="J7736">
        <v>140</v>
      </c>
      <c r="K7736" t="s">
        <v>16509</v>
      </c>
      <c r="L7736">
        <v>175</v>
      </c>
      <c r="M7736">
        <v>150</v>
      </c>
    </row>
    <row r="7737" spans="1:13" x14ac:dyDescent="0.25">
      <c r="A7737" t="s">
        <v>1178</v>
      </c>
      <c r="B7737" t="s">
        <v>15035</v>
      </c>
      <c r="C7737">
        <v>8</v>
      </c>
      <c r="D7737" t="s">
        <v>12</v>
      </c>
      <c r="E7737" t="s">
        <v>2241</v>
      </c>
      <c r="F7737">
        <v>43</v>
      </c>
      <c r="G7737" t="s">
        <v>13</v>
      </c>
      <c r="H7737" t="s">
        <v>5</v>
      </c>
      <c r="I7737" t="s">
        <v>359</v>
      </c>
      <c r="J7737">
        <v>140</v>
      </c>
      <c r="K7737" t="s">
        <v>16509</v>
      </c>
      <c r="L7737">
        <v>175</v>
      </c>
      <c r="M7737">
        <v>150</v>
      </c>
    </row>
    <row r="7738" spans="1:13" x14ac:dyDescent="0.25">
      <c r="A7738" t="s">
        <v>9906</v>
      </c>
      <c r="B7738" t="s">
        <v>15987</v>
      </c>
      <c r="C7738">
        <v>13</v>
      </c>
      <c r="D7738" t="s">
        <v>12</v>
      </c>
      <c r="E7738" t="s">
        <v>2191</v>
      </c>
      <c r="F7738">
        <v>23</v>
      </c>
      <c r="G7738" t="s">
        <v>15</v>
      </c>
      <c r="H7738" t="s">
        <v>3</v>
      </c>
      <c r="I7738" t="s">
        <v>359</v>
      </c>
      <c r="J7738">
        <v>120</v>
      </c>
      <c r="K7738" t="s">
        <v>16511</v>
      </c>
      <c r="L7738">
        <v>150</v>
      </c>
      <c r="M7738">
        <v>200</v>
      </c>
    </row>
    <row r="7739" spans="1:13" x14ac:dyDescent="0.25">
      <c r="A7739" t="s">
        <v>9907</v>
      </c>
      <c r="B7739" t="s">
        <v>4388</v>
      </c>
      <c r="C7739">
        <v>7</v>
      </c>
      <c r="D7739" t="s">
        <v>19</v>
      </c>
      <c r="E7739" t="s">
        <v>2207</v>
      </c>
      <c r="F7739">
        <v>2</v>
      </c>
      <c r="G7739" t="s">
        <v>17</v>
      </c>
      <c r="H7739" t="s">
        <v>6</v>
      </c>
      <c r="I7739" t="s">
        <v>55</v>
      </c>
      <c r="J7739">
        <v>135</v>
      </c>
      <c r="K7739" t="s">
        <v>16507</v>
      </c>
      <c r="L7739">
        <v>100</v>
      </c>
      <c r="M7739">
        <v>100</v>
      </c>
    </row>
    <row r="7740" spans="1:13" x14ac:dyDescent="0.25">
      <c r="A7740" t="s">
        <v>9908</v>
      </c>
      <c r="B7740" t="s">
        <v>15988</v>
      </c>
      <c r="C7740">
        <v>12</v>
      </c>
      <c r="D7740" t="s">
        <v>12</v>
      </c>
      <c r="E7740" t="s">
        <v>2302</v>
      </c>
      <c r="F7740">
        <v>18</v>
      </c>
      <c r="G7740" t="s">
        <v>15</v>
      </c>
      <c r="H7740" t="s">
        <v>7</v>
      </c>
      <c r="I7740" t="s">
        <v>1096</v>
      </c>
      <c r="J7740">
        <v>100</v>
      </c>
      <c r="K7740" t="s">
        <v>16511</v>
      </c>
      <c r="L7740">
        <v>150</v>
      </c>
      <c r="M7740">
        <v>150</v>
      </c>
    </row>
    <row r="7741" spans="1:13" x14ac:dyDescent="0.25">
      <c r="A7741" t="s">
        <v>9909</v>
      </c>
      <c r="B7741" t="s">
        <v>14024</v>
      </c>
      <c r="C7741">
        <v>9</v>
      </c>
      <c r="D7741" t="s">
        <v>12</v>
      </c>
      <c r="E7741" t="s">
        <v>3124</v>
      </c>
      <c r="F7741">
        <v>23</v>
      </c>
      <c r="G7741" t="s">
        <v>15</v>
      </c>
      <c r="H7741" t="s">
        <v>5</v>
      </c>
      <c r="I7741" t="s">
        <v>55</v>
      </c>
      <c r="J7741">
        <v>140</v>
      </c>
      <c r="K7741" t="s">
        <v>16511</v>
      </c>
      <c r="L7741">
        <v>150</v>
      </c>
      <c r="M7741">
        <v>150</v>
      </c>
    </row>
    <row r="7742" spans="1:13" x14ac:dyDescent="0.25">
      <c r="A7742" t="s">
        <v>9910</v>
      </c>
      <c r="B7742" t="s">
        <v>5441</v>
      </c>
      <c r="C7742">
        <v>6</v>
      </c>
      <c r="D7742" t="s">
        <v>12</v>
      </c>
      <c r="E7742" t="s">
        <v>2190</v>
      </c>
      <c r="F7742">
        <v>7</v>
      </c>
      <c r="G7742" t="s">
        <v>17</v>
      </c>
      <c r="H7742" t="s">
        <v>3</v>
      </c>
      <c r="I7742">
        <v>0</v>
      </c>
      <c r="J7742">
        <v>120</v>
      </c>
      <c r="K7742" t="s">
        <v>16510</v>
      </c>
      <c r="L7742">
        <v>125</v>
      </c>
      <c r="M7742">
        <v>100</v>
      </c>
    </row>
    <row r="7743" spans="1:13" x14ac:dyDescent="0.25">
      <c r="A7743" t="s">
        <v>994</v>
      </c>
      <c r="B7743" t="s">
        <v>15989</v>
      </c>
      <c r="C7743">
        <v>9</v>
      </c>
      <c r="D7743" t="s">
        <v>12</v>
      </c>
      <c r="E7743" t="s">
        <v>2207</v>
      </c>
      <c r="F7743">
        <v>43</v>
      </c>
      <c r="G7743" t="s">
        <v>13</v>
      </c>
      <c r="H7743" t="s">
        <v>6</v>
      </c>
      <c r="I7743">
        <v>0</v>
      </c>
      <c r="J7743">
        <v>135</v>
      </c>
      <c r="K7743" t="s">
        <v>16509</v>
      </c>
      <c r="L7743">
        <v>175</v>
      </c>
      <c r="M7743">
        <v>150</v>
      </c>
    </row>
    <row r="7744" spans="1:13" x14ac:dyDescent="0.25">
      <c r="A7744" t="s">
        <v>9911</v>
      </c>
      <c r="B7744" t="s">
        <v>13989</v>
      </c>
      <c r="C7744">
        <v>7</v>
      </c>
      <c r="D7744" t="s">
        <v>19</v>
      </c>
      <c r="E7744" t="s">
        <v>2207</v>
      </c>
      <c r="F7744">
        <v>9</v>
      </c>
      <c r="G7744" t="s">
        <v>13</v>
      </c>
      <c r="H7744" t="s">
        <v>7</v>
      </c>
      <c r="I7744" t="s">
        <v>359</v>
      </c>
      <c r="J7744">
        <v>100</v>
      </c>
      <c r="K7744" t="s">
        <v>16508</v>
      </c>
      <c r="L7744">
        <v>140</v>
      </c>
      <c r="M7744">
        <v>100</v>
      </c>
    </row>
    <row r="7745" spans="1:13" x14ac:dyDescent="0.25">
      <c r="A7745" t="s">
        <v>1130</v>
      </c>
      <c r="B7745" t="s">
        <v>13932</v>
      </c>
      <c r="C7745">
        <v>8</v>
      </c>
      <c r="D7745" t="s">
        <v>19</v>
      </c>
      <c r="E7745" t="s">
        <v>2207</v>
      </c>
      <c r="F7745">
        <v>2</v>
      </c>
      <c r="G7745" t="s">
        <v>17</v>
      </c>
      <c r="H7745" t="s">
        <v>4</v>
      </c>
      <c r="I7745" t="s">
        <v>52</v>
      </c>
      <c r="J7745">
        <v>110</v>
      </c>
      <c r="K7745" t="s">
        <v>16507</v>
      </c>
      <c r="L7745">
        <v>100</v>
      </c>
      <c r="M7745">
        <v>150</v>
      </c>
    </row>
    <row r="7746" spans="1:13" x14ac:dyDescent="0.25">
      <c r="A7746" t="s">
        <v>9912</v>
      </c>
      <c r="B7746" t="s">
        <v>13910</v>
      </c>
      <c r="C7746">
        <v>3</v>
      </c>
      <c r="D7746" t="s">
        <v>12</v>
      </c>
      <c r="E7746" t="s">
        <v>2241</v>
      </c>
      <c r="F7746">
        <v>31.5</v>
      </c>
      <c r="G7746" t="s">
        <v>13</v>
      </c>
      <c r="H7746" t="s">
        <v>7</v>
      </c>
      <c r="I7746" t="s">
        <v>359</v>
      </c>
      <c r="J7746">
        <v>100</v>
      </c>
      <c r="K7746" t="s">
        <v>16509</v>
      </c>
      <c r="L7746">
        <v>175</v>
      </c>
      <c r="M7746">
        <v>0</v>
      </c>
    </row>
    <row r="7747" spans="1:13" x14ac:dyDescent="0.25">
      <c r="A7747" t="s">
        <v>9913</v>
      </c>
      <c r="B7747" t="s">
        <v>2181</v>
      </c>
      <c r="C7747">
        <v>7</v>
      </c>
      <c r="D7747" t="s">
        <v>19</v>
      </c>
      <c r="E7747" t="s">
        <v>2198</v>
      </c>
      <c r="F7747">
        <v>4</v>
      </c>
      <c r="G7747" t="s">
        <v>17</v>
      </c>
      <c r="H7747" t="s">
        <v>3</v>
      </c>
      <c r="I7747" t="s">
        <v>55</v>
      </c>
      <c r="J7747">
        <v>120</v>
      </c>
      <c r="K7747" t="s">
        <v>16507</v>
      </c>
      <c r="L7747">
        <v>100</v>
      </c>
      <c r="M7747">
        <v>100</v>
      </c>
    </row>
    <row r="7748" spans="1:13" x14ac:dyDescent="0.25">
      <c r="A7748" t="s">
        <v>9914</v>
      </c>
      <c r="B7748" t="s">
        <v>4755</v>
      </c>
      <c r="C7748">
        <v>3</v>
      </c>
      <c r="D7748" t="s">
        <v>12</v>
      </c>
      <c r="E7748" t="s">
        <v>2217</v>
      </c>
      <c r="F7748">
        <v>20</v>
      </c>
      <c r="G7748" t="s">
        <v>15</v>
      </c>
      <c r="H7748" t="s">
        <v>4</v>
      </c>
      <c r="I7748" t="s">
        <v>55</v>
      </c>
      <c r="J7748">
        <v>110</v>
      </c>
      <c r="K7748" t="s">
        <v>16511</v>
      </c>
      <c r="L7748">
        <v>150</v>
      </c>
      <c r="M7748">
        <v>0</v>
      </c>
    </row>
    <row r="7749" spans="1:13" x14ac:dyDescent="0.25">
      <c r="A7749" t="s">
        <v>1382</v>
      </c>
      <c r="B7749" t="s">
        <v>15990</v>
      </c>
      <c r="C7749">
        <v>11</v>
      </c>
      <c r="D7749" t="s">
        <v>12</v>
      </c>
      <c r="E7749" t="s">
        <v>2533</v>
      </c>
      <c r="F7749">
        <v>3</v>
      </c>
      <c r="G7749" t="s">
        <v>17</v>
      </c>
      <c r="H7749" t="s">
        <v>6</v>
      </c>
      <c r="I7749" t="s">
        <v>359</v>
      </c>
      <c r="J7749">
        <v>135</v>
      </c>
      <c r="K7749" t="s">
        <v>16510</v>
      </c>
      <c r="L7749">
        <v>125</v>
      </c>
      <c r="M7749">
        <v>150</v>
      </c>
    </row>
    <row r="7750" spans="1:13" x14ac:dyDescent="0.25">
      <c r="A7750" t="s">
        <v>1789</v>
      </c>
      <c r="B7750" t="s">
        <v>11069</v>
      </c>
      <c r="C7750">
        <v>9</v>
      </c>
      <c r="D7750" t="s">
        <v>12</v>
      </c>
      <c r="E7750" t="s">
        <v>2231</v>
      </c>
      <c r="F7750">
        <v>45</v>
      </c>
      <c r="G7750" t="s">
        <v>13</v>
      </c>
      <c r="H7750" t="s">
        <v>6</v>
      </c>
      <c r="I7750">
        <v>0</v>
      </c>
      <c r="J7750">
        <v>135</v>
      </c>
      <c r="K7750" t="s">
        <v>16509</v>
      </c>
      <c r="L7750">
        <v>175</v>
      </c>
      <c r="M7750">
        <v>150</v>
      </c>
    </row>
    <row r="7751" spans="1:13" x14ac:dyDescent="0.25">
      <c r="A7751" t="s">
        <v>9916</v>
      </c>
      <c r="B7751" t="s">
        <v>7813</v>
      </c>
      <c r="C7751">
        <v>8</v>
      </c>
      <c r="D7751" t="s">
        <v>19</v>
      </c>
      <c r="E7751" t="s">
        <v>2198</v>
      </c>
      <c r="F7751">
        <v>4</v>
      </c>
      <c r="G7751" t="s">
        <v>17</v>
      </c>
      <c r="H7751" t="s">
        <v>5</v>
      </c>
      <c r="I7751" t="s">
        <v>32</v>
      </c>
      <c r="J7751">
        <v>140</v>
      </c>
      <c r="K7751" t="s">
        <v>16507</v>
      </c>
      <c r="L7751">
        <v>100</v>
      </c>
      <c r="M7751">
        <v>150</v>
      </c>
    </row>
    <row r="7752" spans="1:13" x14ac:dyDescent="0.25">
      <c r="A7752" t="s">
        <v>9917</v>
      </c>
      <c r="B7752" t="s">
        <v>11605</v>
      </c>
      <c r="C7752">
        <v>12</v>
      </c>
      <c r="D7752" t="s">
        <v>12</v>
      </c>
      <c r="E7752" t="s">
        <v>2241</v>
      </c>
      <c r="F7752">
        <v>31.5</v>
      </c>
      <c r="G7752" t="s">
        <v>13</v>
      </c>
      <c r="H7752" t="s">
        <v>4</v>
      </c>
      <c r="I7752" t="s">
        <v>1093</v>
      </c>
      <c r="J7752">
        <v>110</v>
      </c>
      <c r="K7752" t="s">
        <v>16509</v>
      </c>
      <c r="L7752">
        <v>175</v>
      </c>
      <c r="M7752">
        <v>150</v>
      </c>
    </row>
    <row r="7753" spans="1:13" x14ac:dyDescent="0.25">
      <c r="A7753" t="s">
        <v>9919</v>
      </c>
      <c r="B7753" t="s">
        <v>15575</v>
      </c>
      <c r="C7753">
        <v>6</v>
      </c>
      <c r="D7753" t="s">
        <v>19</v>
      </c>
      <c r="E7753" t="s">
        <v>2200</v>
      </c>
      <c r="F7753">
        <v>2</v>
      </c>
      <c r="G7753" t="s">
        <v>17</v>
      </c>
      <c r="H7753" t="s">
        <v>3</v>
      </c>
      <c r="I7753">
        <v>0</v>
      </c>
      <c r="J7753">
        <v>120</v>
      </c>
      <c r="K7753" t="s">
        <v>16507</v>
      </c>
      <c r="L7753">
        <v>100</v>
      </c>
      <c r="M7753">
        <v>100</v>
      </c>
    </row>
    <row r="7754" spans="1:13" x14ac:dyDescent="0.25">
      <c r="A7754" t="s">
        <v>9920</v>
      </c>
      <c r="B7754" t="s">
        <v>15148</v>
      </c>
      <c r="C7754">
        <v>7</v>
      </c>
      <c r="D7754" t="s">
        <v>19</v>
      </c>
      <c r="E7754" t="s">
        <v>2198</v>
      </c>
      <c r="F7754">
        <v>2</v>
      </c>
      <c r="G7754" t="s">
        <v>17</v>
      </c>
      <c r="H7754" t="s">
        <v>4</v>
      </c>
      <c r="I7754">
        <v>0</v>
      </c>
      <c r="J7754">
        <v>110</v>
      </c>
      <c r="K7754" t="s">
        <v>16507</v>
      </c>
      <c r="L7754">
        <v>100</v>
      </c>
      <c r="M7754">
        <v>100</v>
      </c>
    </row>
    <row r="7755" spans="1:13" x14ac:dyDescent="0.25">
      <c r="A7755" t="s">
        <v>1420</v>
      </c>
      <c r="B7755" t="s">
        <v>13776</v>
      </c>
      <c r="C7755">
        <v>8</v>
      </c>
      <c r="D7755" t="s">
        <v>12</v>
      </c>
      <c r="E7755" t="s">
        <v>2202</v>
      </c>
      <c r="F7755">
        <v>45</v>
      </c>
      <c r="G7755" t="s">
        <v>13</v>
      </c>
      <c r="H7755" t="s">
        <v>6</v>
      </c>
      <c r="I7755" t="s">
        <v>52</v>
      </c>
      <c r="J7755">
        <v>135</v>
      </c>
      <c r="K7755" t="s">
        <v>16509</v>
      </c>
      <c r="L7755">
        <v>175</v>
      </c>
      <c r="M7755">
        <v>150</v>
      </c>
    </row>
    <row r="7756" spans="1:13" x14ac:dyDescent="0.25">
      <c r="A7756" t="s">
        <v>9921</v>
      </c>
      <c r="B7756" t="s">
        <v>2838</v>
      </c>
      <c r="C7756">
        <v>6</v>
      </c>
      <c r="D7756" t="s">
        <v>19</v>
      </c>
      <c r="E7756" t="s">
        <v>2182</v>
      </c>
      <c r="F7756">
        <v>4</v>
      </c>
      <c r="G7756" t="s">
        <v>17</v>
      </c>
      <c r="H7756" t="s">
        <v>5</v>
      </c>
      <c r="I7756" t="s">
        <v>2168</v>
      </c>
      <c r="J7756">
        <v>140</v>
      </c>
      <c r="K7756" t="s">
        <v>16507</v>
      </c>
      <c r="L7756">
        <v>100</v>
      </c>
      <c r="M7756">
        <v>100</v>
      </c>
    </row>
    <row r="7757" spans="1:13" x14ac:dyDescent="0.25">
      <c r="A7757" t="s">
        <v>827</v>
      </c>
      <c r="B7757" t="s">
        <v>5419</v>
      </c>
      <c r="C7757">
        <v>7</v>
      </c>
      <c r="D7757" t="s">
        <v>12</v>
      </c>
      <c r="E7757" t="s">
        <v>2226</v>
      </c>
      <c r="F7757">
        <v>20</v>
      </c>
      <c r="G7757" t="s">
        <v>15</v>
      </c>
      <c r="H7757" t="s">
        <v>3</v>
      </c>
      <c r="I7757" t="s">
        <v>32</v>
      </c>
      <c r="J7757">
        <v>120</v>
      </c>
      <c r="K7757" t="s">
        <v>16511</v>
      </c>
      <c r="L7757">
        <v>150</v>
      </c>
      <c r="M7757">
        <v>100</v>
      </c>
    </row>
    <row r="7758" spans="1:13" x14ac:dyDescent="0.25">
      <c r="A7758" t="s">
        <v>1065</v>
      </c>
      <c r="B7758" t="s">
        <v>15533</v>
      </c>
      <c r="C7758">
        <v>8</v>
      </c>
      <c r="D7758" t="s">
        <v>12</v>
      </c>
      <c r="E7758" t="s">
        <v>2231</v>
      </c>
      <c r="F7758">
        <v>25</v>
      </c>
      <c r="G7758" t="s">
        <v>15</v>
      </c>
      <c r="H7758" t="s">
        <v>4</v>
      </c>
      <c r="I7758">
        <v>0</v>
      </c>
      <c r="J7758">
        <v>110</v>
      </c>
      <c r="K7758" t="s">
        <v>16511</v>
      </c>
      <c r="L7758">
        <v>150</v>
      </c>
      <c r="M7758">
        <v>150</v>
      </c>
    </row>
    <row r="7759" spans="1:13" x14ac:dyDescent="0.25">
      <c r="A7759" t="s">
        <v>9922</v>
      </c>
      <c r="B7759" t="s">
        <v>15444</v>
      </c>
      <c r="C7759">
        <v>8</v>
      </c>
      <c r="D7759" t="s">
        <v>19</v>
      </c>
      <c r="E7759" t="s">
        <v>2182</v>
      </c>
      <c r="F7759">
        <v>8.5</v>
      </c>
      <c r="G7759" t="s">
        <v>13</v>
      </c>
      <c r="H7759" t="s">
        <v>7</v>
      </c>
      <c r="I7759" t="s">
        <v>359</v>
      </c>
      <c r="J7759">
        <v>100</v>
      </c>
      <c r="K7759" t="s">
        <v>16508</v>
      </c>
      <c r="L7759">
        <v>140</v>
      </c>
      <c r="M7759">
        <v>150</v>
      </c>
    </row>
    <row r="7760" spans="1:13" x14ac:dyDescent="0.25">
      <c r="A7760" t="s">
        <v>9923</v>
      </c>
      <c r="B7760" t="s">
        <v>13654</v>
      </c>
      <c r="C7760">
        <v>6</v>
      </c>
      <c r="D7760" t="s">
        <v>19</v>
      </c>
      <c r="E7760" t="s">
        <v>2207</v>
      </c>
      <c r="F7760">
        <v>9</v>
      </c>
      <c r="G7760" t="s">
        <v>13</v>
      </c>
      <c r="H7760" t="s">
        <v>4</v>
      </c>
      <c r="I7760" t="s">
        <v>32</v>
      </c>
      <c r="J7760">
        <v>110</v>
      </c>
      <c r="K7760" t="s">
        <v>16508</v>
      </c>
      <c r="L7760">
        <v>140</v>
      </c>
      <c r="M7760">
        <v>100</v>
      </c>
    </row>
    <row r="7761" spans="1:13" x14ac:dyDescent="0.25">
      <c r="A7761" t="s">
        <v>9924</v>
      </c>
      <c r="B7761" t="s">
        <v>15991</v>
      </c>
      <c r="C7761">
        <v>21</v>
      </c>
      <c r="D7761" t="s">
        <v>12</v>
      </c>
      <c r="E7761" t="s">
        <v>2182</v>
      </c>
      <c r="F7761">
        <v>37</v>
      </c>
      <c r="G7761" t="s">
        <v>13</v>
      </c>
      <c r="H7761" t="s">
        <v>3</v>
      </c>
      <c r="I7761" t="s">
        <v>54</v>
      </c>
      <c r="J7761">
        <v>120</v>
      </c>
      <c r="K7761" t="s">
        <v>16509</v>
      </c>
      <c r="L7761">
        <v>175</v>
      </c>
      <c r="M7761">
        <v>300</v>
      </c>
    </row>
    <row r="7762" spans="1:13" x14ac:dyDescent="0.25">
      <c r="A7762" t="s">
        <v>9925</v>
      </c>
      <c r="B7762" t="s">
        <v>14690</v>
      </c>
      <c r="C7762">
        <v>5</v>
      </c>
      <c r="D7762" t="s">
        <v>12</v>
      </c>
      <c r="E7762" t="s">
        <v>2207</v>
      </c>
      <c r="F7762">
        <v>33</v>
      </c>
      <c r="G7762" t="s">
        <v>13</v>
      </c>
      <c r="H7762" t="s">
        <v>5</v>
      </c>
      <c r="I7762">
        <v>0</v>
      </c>
      <c r="J7762">
        <v>140</v>
      </c>
      <c r="K7762" t="s">
        <v>16509</v>
      </c>
      <c r="L7762">
        <v>175</v>
      </c>
      <c r="M7762">
        <v>100</v>
      </c>
    </row>
    <row r="7763" spans="1:13" x14ac:dyDescent="0.25">
      <c r="A7763" t="s">
        <v>9926</v>
      </c>
      <c r="B7763" t="s">
        <v>15651</v>
      </c>
      <c r="C7763">
        <v>6</v>
      </c>
      <c r="D7763" t="s">
        <v>19</v>
      </c>
      <c r="E7763" t="s">
        <v>2182</v>
      </c>
      <c r="F7763">
        <v>6.5</v>
      </c>
      <c r="G7763" t="s">
        <v>15</v>
      </c>
      <c r="H7763" t="s">
        <v>3</v>
      </c>
      <c r="I7763" t="s">
        <v>1093</v>
      </c>
      <c r="J7763">
        <v>120</v>
      </c>
      <c r="K7763" t="s">
        <v>16512</v>
      </c>
      <c r="L7763">
        <v>120</v>
      </c>
      <c r="M7763">
        <v>100</v>
      </c>
    </row>
    <row r="7764" spans="1:13" x14ac:dyDescent="0.25">
      <c r="A7764" t="s">
        <v>9927</v>
      </c>
      <c r="B7764" t="s">
        <v>15992</v>
      </c>
      <c r="C7764">
        <v>3</v>
      </c>
      <c r="D7764" t="s">
        <v>12</v>
      </c>
      <c r="E7764" t="s">
        <v>2615</v>
      </c>
      <c r="F7764">
        <v>11.5</v>
      </c>
      <c r="G7764" t="s">
        <v>15</v>
      </c>
      <c r="H7764" t="s">
        <v>7</v>
      </c>
      <c r="I7764" t="s">
        <v>359</v>
      </c>
      <c r="J7764">
        <v>100</v>
      </c>
      <c r="K7764" t="s">
        <v>16511</v>
      </c>
      <c r="L7764">
        <v>150</v>
      </c>
      <c r="M7764">
        <v>0</v>
      </c>
    </row>
    <row r="7765" spans="1:13" x14ac:dyDescent="0.25">
      <c r="A7765" t="s">
        <v>9928</v>
      </c>
      <c r="B7765" t="s">
        <v>6441</v>
      </c>
      <c r="C7765">
        <v>3</v>
      </c>
      <c r="D7765" t="s">
        <v>19</v>
      </c>
      <c r="E7765" t="s">
        <v>2219</v>
      </c>
      <c r="F7765">
        <v>9</v>
      </c>
      <c r="G7765" t="s">
        <v>13</v>
      </c>
      <c r="H7765" t="s">
        <v>5</v>
      </c>
      <c r="I7765">
        <v>0</v>
      </c>
      <c r="J7765">
        <v>140</v>
      </c>
      <c r="K7765" t="s">
        <v>16508</v>
      </c>
      <c r="L7765">
        <v>140</v>
      </c>
      <c r="M7765">
        <v>0</v>
      </c>
    </row>
    <row r="7766" spans="1:13" x14ac:dyDescent="0.25">
      <c r="A7766" t="s">
        <v>9929</v>
      </c>
      <c r="B7766" t="s">
        <v>14015</v>
      </c>
      <c r="C7766">
        <v>5</v>
      </c>
      <c r="D7766" t="s">
        <v>12</v>
      </c>
      <c r="E7766" t="s">
        <v>2217</v>
      </c>
      <c r="F7766">
        <v>11.5</v>
      </c>
      <c r="G7766" t="s">
        <v>15</v>
      </c>
      <c r="H7766" t="s">
        <v>6</v>
      </c>
      <c r="I7766" t="s">
        <v>32</v>
      </c>
      <c r="J7766">
        <v>135</v>
      </c>
      <c r="K7766" t="s">
        <v>16511</v>
      </c>
      <c r="L7766">
        <v>150</v>
      </c>
      <c r="M7766">
        <v>100</v>
      </c>
    </row>
    <row r="7767" spans="1:13" x14ac:dyDescent="0.25">
      <c r="A7767" t="s">
        <v>9930</v>
      </c>
      <c r="B7767" t="s">
        <v>15993</v>
      </c>
      <c r="C7767">
        <v>7</v>
      </c>
      <c r="D7767" t="s">
        <v>19</v>
      </c>
      <c r="E7767" t="s">
        <v>2380</v>
      </c>
      <c r="F7767">
        <v>9</v>
      </c>
      <c r="G7767" t="s">
        <v>13</v>
      </c>
      <c r="H7767" t="s">
        <v>4</v>
      </c>
      <c r="I7767">
        <v>0</v>
      </c>
      <c r="J7767">
        <v>110</v>
      </c>
      <c r="K7767" t="s">
        <v>16508</v>
      </c>
      <c r="L7767">
        <v>140</v>
      </c>
      <c r="M7767">
        <v>100</v>
      </c>
    </row>
    <row r="7768" spans="1:13" x14ac:dyDescent="0.25">
      <c r="A7768" t="s">
        <v>9931</v>
      </c>
      <c r="B7768" t="s">
        <v>15562</v>
      </c>
      <c r="C7768">
        <v>7</v>
      </c>
      <c r="D7768" t="s">
        <v>12</v>
      </c>
      <c r="E7768" t="s">
        <v>2180</v>
      </c>
      <c r="F7768">
        <v>17</v>
      </c>
      <c r="G7768" t="s">
        <v>15</v>
      </c>
      <c r="H7768" t="s">
        <v>6</v>
      </c>
      <c r="I7768">
        <v>0</v>
      </c>
      <c r="J7768">
        <v>135</v>
      </c>
      <c r="K7768" t="s">
        <v>16511</v>
      </c>
      <c r="L7768">
        <v>150</v>
      </c>
      <c r="M7768">
        <v>100</v>
      </c>
    </row>
    <row r="7769" spans="1:13" x14ac:dyDescent="0.25">
      <c r="A7769" t="s">
        <v>1716</v>
      </c>
      <c r="B7769" t="s">
        <v>15716</v>
      </c>
      <c r="C7769">
        <v>2</v>
      </c>
      <c r="D7769" t="s">
        <v>12</v>
      </c>
      <c r="E7769" t="s">
        <v>2182</v>
      </c>
      <c r="F7769">
        <v>36</v>
      </c>
      <c r="G7769" t="s">
        <v>13</v>
      </c>
      <c r="H7769" t="s">
        <v>5</v>
      </c>
      <c r="I7769" t="s">
        <v>32</v>
      </c>
      <c r="J7769">
        <v>140</v>
      </c>
      <c r="K7769" t="s">
        <v>16509</v>
      </c>
      <c r="L7769">
        <v>175</v>
      </c>
      <c r="M7769">
        <v>0</v>
      </c>
    </row>
    <row r="7770" spans="1:13" x14ac:dyDescent="0.25">
      <c r="A7770" t="s">
        <v>9932</v>
      </c>
      <c r="B7770" t="s">
        <v>15454</v>
      </c>
      <c r="C7770">
        <v>9</v>
      </c>
      <c r="D7770" t="s">
        <v>12</v>
      </c>
      <c r="E7770" t="s">
        <v>2182</v>
      </c>
      <c r="F7770">
        <v>46</v>
      </c>
      <c r="G7770" t="s">
        <v>13</v>
      </c>
      <c r="H7770" t="s">
        <v>7</v>
      </c>
      <c r="I7770" t="s">
        <v>32</v>
      </c>
      <c r="J7770">
        <v>100</v>
      </c>
      <c r="K7770" t="s">
        <v>16509</v>
      </c>
      <c r="L7770">
        <v>175</v>
      </c>
      <c r="M7770">
        <v>150</v>
      </c>
    </row>
    <row r="7771" spans="1:13" x14ac:dyDescent="0.25">
      <c r="A7771" t="s">
        <v>9933</v>
      </c>
      <c r="B7771" t="s">
        <v>15978</v>
      </c>
      <c r="C7771">
        <v>8</v>
      </c>
      <c r="D7771" t="s">
        <v>12</v>
      </c>
      <c r="E7771" t="s">
        <v>2217</v>
      </c>
      <c r="F7771">
        <v>48</v>
      </c>
      <c r="G7771" t="s">
        <v>13</v>
      </c>
      <c r="H7771" t="s">
        <v>3</v>
      </c>
      <c r="I7771" t="s">
        <v>1093</v>
      </c>
      <c r="J7771">
        <v>120</v>
      </c>
      <c r="K7771" t="s">
        <v>16509</v>
      </c>
      <c r="L7771">
        <v>175</v>
      </c>
      <c r="M7771">
        <v>150</v>
      </c>
    </row>
    <row r="7772" spans="1:13" x14ac:dyDescent="0.25">
      <c r="A7772" t="s">
        <v>2033</v>
      </c>
      <c r="B7772" t="s">
        <v>14915</v>
      </c>
      <c r="C7772">
        <v>4</v>
      </c>
      <c r="D7772" t="s">
        <v>12</v>
      </c>
      <c r="E7772" t="s">
        <v>2217</v>
      </c>
      <c r="F7772">
        <v>33</v>
      </c>
      <c r="G7772" t="s">
        <v>13</v>
      </c>
      <c r="H7772" t="s">
        <v>3</v>
      </c>
      <c r="I7772" t="s">
        <v>32</v>
      </c>
      <c r="J7772">
        <v>120</v>
      </c>
      <c r="K7772" t="s">
        <v>16509</v>
      </c>
      <c r="L7772">
        <v>175</v>
      </c>
      <c r="M7772">
        <v>0</v>
      </c>
    </row>
    <row r="7773" spans="1:13" x14ac:dyDescent="0.25">
      <c r="A7773" t="s">
        <v>9934</v>
      </c>
      <c r="B7773" t="s">
        <v>15227</v>
      </c>
      <c r="C7773">
        <v>12</v>
      </c>
      <c r="D7773" t="s">
        <v>12</v>
      </c>
      <c r="E7773" t="s">
        <v>2233</v>
      </c>
      <c r="F7773">
        <v>40</v>
      </c>
      <c r="G7773" t="s">
        <v>13</v>
      </c>
      <c r="H7773" t="s">
        <v>3</v>
      </c>
      <c r="I7773" t="s">
        <v>55</v>
      </c>
      <c r="J7773">
        <v>120</v>
      </c>
      <c r="K7773" t="s">
        <v>16509</v>
      </c>
      <c r="L7773">
        <v>175</v>
      </c>
      <c r="M7773">
        <v>150</v>
      </c>
    </row>
    <row r="7774" spans="1:13" x14ac:dyDescent="0.25">
      <c r="A7774" t="s">
        <v>9935</v>
      </c>
      <c r="B7774" t="s">
        <v>9936</v>
      </c>
      <c r="C7774">
        <v>14</v>
      </c>
      <c r="D7774" t="s">
        <v>12</v>
      </c>
      <c r="E7774" t="s">
        <v>2325</v>
      </c>
      <c r="F7774">
        <v>34</v>
      </c>
      <c r="G7774" t="s">
        <v>13</v>
      </c>
      <c r="H7774" t="s">
        <v>5</v>
      </c>
      <c r="I7774" t="s">
        <v>32</v>
      </c>
      <c r="J7774">
        <v>140</v>
      </c>
      <c r="K7774" t="s">
        <v>16509</v>
      </c>
      <c r="L7774">
        <v>175</v>
      </c>
      <c r="M7774">
        <v>200</v>
      </c>
    </row>
    <row r="7775" spans="1:13" x14ac:dyDescent="0.25">
      <c r="A7775" t="s">
        <v>9937</v>
      </c>
      <c r="B7775" t="s">
        <v>14741</v>
      </c>
      <c r="C7775">
        <v>4</v>
      </c>
      <c r="D7775" t="s">
        <v>19</v>
      </c>
      <c r="E7775" t="s">
        <v>2198</v>
      </c>
      <c r="F7775">
        <v>8</v>
      </c>
      <c r="G7775" t="s">
        <v>13</v>
      </c>
      <c r="H7775" t="s">
        <v>7</v>
      </c>
      <c r="I7775" t="s">
        <v>1093</v>
      </c>
      <c r="J7775">
        <v>100</v>
      </c>
      <c r="K7775" t="s">
        <v>16508</v>
      </c>
      <c r="L7775">
        <v>140</v>
      </c>
      <c r="M7775">
        <v>0</v>
      </c>
    </row>
    <row r="7776" spans="1:13" x14ac:dyDescent="0.25">
      <c r="A7776" t="s">
        <v>9938</v>
      </c>
      <c r="B7776" t="s">
        <v>14089</v>
      </c>
      <c r="C7776">
        <v>9</v>
      </c>
      <c r="D7776" t="s">
        <v>12</v>
      </c>
      <c r="E7776" t="s">
        <v>2207</v>
      </c>
      <c r="F7776">
        <v>7</v>
      </c>
      <c r="G7776" t="s">
        <v>17</v>
      </c>
      <c r="H7776" t="s">
        <v>5</v>
      </c>
      <c r="I7776" t="s">
        <v>54</v>
      </c>
      <c r="J7776">
        <v>140</v>
      </c>
      <c r="K7776" t="s">
        <v>16510</v>
      </c>
      <c r="L7776">
        <v>125</v>
      </c>
      <c r="M7776">
        <v>150</v>
      </c>
    </row>
    <row r="7777" spans="1:13" x14ac:dyDescent="0.25">
      <c r="A7777" t="s">
        <v>9939</v>
      </c>
      <c r="B7777" t="s">
        <v>2888</v>
      </c>
      <c r="C7777">
        <v>8</v>
      </c>
      <c r="D7777" t="s">
        <v>19</v>
      </c>
      <c r="E7777" t="s">
        <v>2182</v>
      </c>
      <c r="F7777">
        <v>6.5</v>
      </c>
      <c r="G7777" t="s">
        <v>15</v>
      </c>
      <c r="H7777" t="s">
        <v>6</v>
      </c>
      <c r="I7777" t="s">
        <v>2101</v>
      </c>
      <c r="J7777">
        <v>135</v>
      </c>
      <c r="K7777" t="s">
        <v>16512</v>
      </c>
      <c r="L7777">
        <v>120</v>
      </c>
      <c r="M7777">
        <v>150</v>
      </c>
    </row>
    <row r="7778" spans="1:13" x14ac:dyDescent="0.25">
      <c r="A7778" t="s">
        <v>9940</v>
      </c>
      <c r="B7778" t="s">
        <v>13680</v>
      </c>
      <c r="C7778">
        <v>7</v>
      </c>
      <c r="D7778" t="s">
        <v>19</v>
      </c>
      <c r="E7778" t="s">
        <v>2182</v>
      </c>
      <c r="F7778">
        <v>8.5</v>
      </c>
      <c r="G7778" t="s">
        <v>13</v>
      </c>
      <c r="H7778" t="s">
        <v>4</v>
      </c>
      <c r="I7778" t="s">
        <v>32</v>
      </c>
      <c r="J7778">
        <v>110</v>
      </c>
      <c r="K7778" t="s">
        <v>16508</v>
      </c>
      <c r="L7778">
        <v>140</v>
      </c>
      <c r="M7778">
        <v>100</v>
      </c>
    </row>
    <row r="7779" spans="1:13" x14ac:dyDescent="0.25">
      <c r="A7779" t="s">
        <v>9941</v>
      </c>
      <c r="B7779" t="s">
        <v>15994</v>
      </c>
      <c r="C7779">
        <v>10</v>
      </c>
      <c r="D7779" t="s">
        <v>12</v>
      </c>
      <c r="E7779" t="s">
        <v>2233</v>
      </c>
      <c r="F7779">
        <v>12</v>
      </c>
      <c r="G7779" t="s">
        <v>15</v>
      </c>
      <c r="H7779" t="s">
        <v>6</v>
      </c>
      <c r="I7779" t="s">
        <v>1003</v>
      </c>
      <c r="J7779">
        <v>135</v>
      </c>
      <c r="K7779" t="s">
        <v>16511</v>
      </c>
      <c r="L7779">
        <v>150</v>
      </c>
      <c r="M7779">
        <v>150</v>
      </c>
    </row>
    <row r="7780" spans="1:13" x14ac:dyDescent="0.25">
      <c r="A7780" t="s">
        <v>9942</v>
      </c>
      <c r="B7780" t="s">
        <v>10331</v>
      </c>
      <c r="C7780">
        <v>4</v>
      </c>
      <c r="D7780" t="s">
        <v>19</v>
      </c>
      <c r="E7780" t="s">
        <v>2352</v>
      </c>
      <c r="F7780">
        <v>9</v>
      </c>
      <c r="G7780" t="s">
        <v>13</v>
      </c>
      <c r="H7780" t="s">
        <v>5</v>
      </c>
      <c r="I7780" t="s">
        <v>80</v>
      </c>
      <c r="J7780">
        <v>140</v>
      </c>
      <c r="K7780" t="s">
        <v>16508</v>
      </c>
      <c r="L7780">
        <v>140</v>
      </c>
      <c r="M7780">
        <v>0</v>
      </c>
    </row>
    <row r="7781" spans="1:13" x14ac:dyDescent="0.25">
      <c r="A7781" t="s">
        <v>9943</v>
      </c>
      <c r="B7781" t="s">
        <v>15323</v>
      </c>
      <c r="C7781">
        <v>10</v>
      </c>
      <c r="D7781" t="s">
        <v>12</v>
      </c>
      <c r="E7781" t="s">
        <v>2207</v>
      </c>
      <c r="F7781">
        <v>31.5</v>
      </c>
      <c r="G7781" t="s">
        <v>13</v>
      </c>
      <c r="H7781" t="s">
        <v>3</v>
      </c>
      <c r="I7781" t="s">
        <v>359</v>
      </c>
      <c r="J7781">
        <v>120</v>
      </c>
      <c r="K7781" t="s">
        <v>16509</v>
      </c>
      <c r="L7781">
        <v>175</v>
      </c>
      <c r="M7781">
        <v>150</v>
      </c>
    </row>
    <row r="7782" spans="1:13" x14ac:dyDescent="0.25">
      <c r="A7782" t="s">
        <v>9944</v>
      </c>
      <c r="B7782" t="s">
        <v>15995</v>
      </c>
      <c r="C7782">
        <v>8</v>
      </c>
      <c r="D7782" t="s">
        <v>19</v>
      </c>
      <c r="E7782" t="s">
        <v>2311</v>
      </c>
      <c r="F7782">
        <v>10</v>
      </c>
      <c r="G7782" t="s">
        <v>13</v>
      </c>
      <c r="H7782" t="s">
        <v>5</v>
      </c>
      <c r="I7782">
        <v>0</v>
      </c>
      <c r="J7782">
        <v>140</v>
      </c>
      <c r="K7782" t="s">
        <v>16508</v>
      </c>
      <c r="L7782">
        <v>140</v>
      </c>
      <c r="M7782">
        <v>150</v>
      </c>
    </row>
    <row r="7783" spans="1:13" x14ac:dyDescent="0.25">
      <c r="A7783" t="s">
        <v>9945</v>
      </c>
      <c r="B7783" t="s">
        <v>5483</v>
      </c>
      <c r="C7783">
        <v>9</v>
      </c>
      <c r="D7783" t="s">
        <v>12</v>
      </c>
      <c r="E7783" t="s">
        <v>2280</v>
      </c>
      <c r="F7783">
        <v>16</v>
      </c>
      <c r="G7783" t="s">
        <v>15</v>
      </c>
      <c r="H7783" t="s">
        <v>7</v>
      </c>
      <c r="I7783">
        <v>0</v>
      </c>
      <c r="J7783">
        <v>100</v>
      </c>
      <c r="K7783" t="s">
        <v>16511</v>
      </c>
      <c r="L7783">
        <v>150</v>
      </c>
      <c r="M7783">
        <v>150</v>
      </c>
    </row>
    <row r="7784" spans="1:13" x14ac:dyDescent="0.25">
      <c r="A7784" t="s">
        <v>9946</v>
      </c>
      <c r="B7784" t="s">
        <v>15017</v>
      </c>
      <c r="C7784">
        <v>4</v>
      </c>
      <c r="D7784" t="s">
        <v>12</v>
      </c>
      <c r="E7784" t="s">
        <v>2190</v>
      </c>
      <c r="F7784">
        <v>13</v>
      </c>
      <c r="G7784" t="s">
        <v>15</v>
      </c>
      <c r="H7784" t="s">
        <v>6</v>
      </c>
      <c r="I7784">
        <v>0</v>
      </c>
      <c r="J7784">
        <v>135</v>
      </c>
      <c r="K7784" t="s">
        <v>16511</v>
      </c>
      <c r="L7784">
        <v>150</v>
      </c>
      <c r="M7784">
        <v>0</v>
      </c>
    </row>
    <row r="7785" spans="1:13" x14ac:dyDescent="0.25">
      <c r="A7785" t="s">
        <v>9947</v>
      </c>
      <c r="B7785" t="s">
        <v>15996</v>
      </c>
      <c r="C7785">
        <v>14</v>
      </c>
      <c r="D7785" t="s">
        <v>19</v>
      </c>
      <c r="E7785" t="s">
        <v>2182</v>
      </c>
      <c r="F7785">
        <v>4</v>
      </c>
      <c r="G7785" t="s">
        <v>17</v>
      </c>
      <c r="H7785" t="s">
        <v>7</v>
      </c>
      <c r="I7785" t="s">
        <v>52</v>
      </c>
      <c r="J7785">
        <v>100</v>
      </c>
      <c r="K7785" t="s">
        <v>16507</v>
      </c>
      <c r="L7785">
        <v>100</v>
      </c>
      <c r="M7785">
        <v>200</v>
      </c>
    </row>
    <row r="7786" spans="1:13" x14ac:dyDescent="0.25">
      <c r="A7786" t="s">
        <v>9948</v>
      </c>
      <c r="B7786" t="s">
        <v>14183</v>
      </c>
      <c r="C7786">
        <v>8</v>
      </c>
      <c r="D7786" t="s">
        <v>12</v>
      </c>
      <c r="E7786" t="s">
        <v>2223</v>
      </c>
      <c r="F7786">
        <v>49</v>
      </c>
      <c r="G7786" t="s">
        <v>13</v>
      </c>
      <c r="H7786" t="s">
        <v>6</v>
      </c>
      <c r="I7786" t="s">
        <v>55</v>
      </c>
      <c r="J7786">
        <v>135</v>
      </c>
      <c r="K7786" t="s">
        <v>16509</v>
      </c>
      <c r="L7786">
        <v>175</v>
      </c>
      <c r="M7786">
        <v>150</v>
      </c>
    </row>
    <row r="7787" spans="1:13" x14ac:dyDescent="0.25">
      <c r="A7787" t="s">
        <v>9949</v>
      </c>
      <c r="B7787" t="s">
        <v>15997</v>
      </c>
      <c r="C7787">
        <v>6</v>
      </c>
      <c r="D7787" t="s">
        <v>19</v>
      </c>
      <c r="E7787" t="s">
        <v>2369</v>
      </c>
      <c r="F7787">
        <v>2</v>
      </c>
      <c r="G7787" t="s">
        <v>17</v>
      </c>
      <c r="H7787" t="s">
        <v>7</v>
      </c>
      <c r="I7787">
        <v>0</v>
      </c>
      <c r="J7787">
        <v>100</v>
      </c>
      <c r="K7787" t="s">
        <v>16507</v>
      </c>
      <c r="L7787">
        <v>100</v>
      </c>
      <c r="M7787">
        <v>100</v>
      </c>
    </row>
    <row r="7788" spans="1:13" x14ac:dyDescent="0.25">
      <c r="A7788" t="s">
        <v>9950</v>
      </c>
      <c r="B7788" t="s">
        <v>15998</v>
      </c>
      <c r="C7788">
        <v>10</v>
      </c>
      <c r="D7788" t="s">
        <v>12</v>
      </c>
      <c r="E7788" t="s">
        <v>2207</v>
      </c>
      <c r="F7788">
        <v>38</v>
      </c>
      <c r="G7788" t="s">
        <v>13</v>
      </c>
      <c r="H7788" t="s">
        <v>7</v>
      </c>
      <c r="I7788" t="s">
        <v>1093</v>
      </c>
      <c r="J7788">
        <v>100</v>
      </c>
      <c r="K7788" t="s">
        <v>16509</v>
      </c>
      <c r="L7788">
        <v>175</v>
      </c>
      <c r="M7788">
        <v>150</v>
      </c>
    </row>
    <row r="7789" spans="1:13" x14ac:dyDescent="0.25">
      <c r="A7789" t="s">
        <v>95</v>
      </c>
      <c r="B7789" t="s">
        <v>13603</v>
      </c>
      <c r="C7789">
        <v>3</v>
      </c>
      <c r="D7789" t="s">
        <v>19</v>
      </c>
      <c r="E7789" t="s">
        <v>2198</v>
      </c>
      <c r="F7789">
        <v>8</v>
      </c>
      <c r="G7789" t="s">
        <v>13</v>
      </c>
      <c r="H7789" t="s">
        <v>5</v>
      </c>
      <c r="I7789">
        <v>0</v>
      </c>
      <c r="J7789">
        <v>140</v>
      </c>
      <c r="K7789" t="s">
        <v>16508</v>
      </c>
      <c r="L7789">
        <v>140</v>
      </c>
      <c r="M7789">
        <v>0</v>
      </c>
    </row>
    <row r="7790" spans="1:13" x14ac:dyDescent="0.25">
      <c r="A7790" t="s">
        <v>9951</v>
      </c>
      <c r="B7790" t="s">
        <v>8808</v>
      </c>
      <c r="C7790">
        <v>7</v>
      </c>
      <c r="D7790" t="s">
        <v>12</v>
      </c>
      <c r="E7790" t="s">
        <v>2325</v>
      </c>
      <c r="F7790">
        <v>43</v>
      </c>
      <c r="G7790" t="s">
        <v>13</v>
      </c>
      <c r="H7790" t="s">
        <v>5</v>
      </c>
      <c r="I7790" t="s">
        <v>52</v>
      </c>
      <c r="J7790">
        <v>140</v>
      </c>
      <c r="K7790" t="s">
        <v>16509</v>
      </c>
      <c r="L7790">
        <v>175</v>
      </c>
      <c r="M7790">
        <v>100</v>
      </c>
    </row>
    <row r="7791" spans="1:13" x14ac:dyDescent="0.25">
      <c r="A7791" t="s">
        <v>9952</v>
      </c>
      <c r="B7791" t="s">
        <v>4100</v>
      </c>
      <c r="C7791">
        <v>9</v>
      </c>
      <c r="D7791" t="s">
        <v>19</v>
      </c>
      <c r="E7791" t="s">
        <v>2182</v>
      </c>
      <c r="F7791">
        <v>6</v>
      </c>
      <c r="G7791" t="s">
        <v>15</v>
      </c>
      <c r="H7791" t="s">
        <v>4</v>
      </c>
      <c r="I7791" t="s">
        <v>55</v>
      </c>
      <c r="J7791">
        <v>110</v>
      </c>
      <c r="K7791" t="s">
        <v>16512</v>
      </c>
      <c r="L7791">
        <v>120</v>
      </c>
      <c r="M7791">
        <v>150</v>
      </c>
    </row>
    <row r="7792" spans="1:13" x14ac:dyDescent="0.25">
      <c r="A7792" t="s">
        <v>9953</v>
      </c>
      <c r="B7792" t="s">
        <v>3754</v>
      </c>
      <c r="C7792">
        <v>8</v>
      </c>
      <c r="D7792" t="s">
        <v>19</v>
      </c>
      <c r="E7792" t="s">
        <v>2234</v>
      </c>
      <c r="F7792">
        <v>9</v>
      </c>
      <c r="G7792" t="s">
        <v>13</v>
      </c>
      <c r="H7792" t="s">
        <v>4</v>
      </c>
      <c r="I7792" t="s">
        <v>52</v>
      </c>
      <c r="J7792">
        <v>110</v>
      </c>
      <c r="K7792" t="s">
        <v>16508</v>
      </c>
      <c r="L7792">
        <v>140</v>
      </c>
      <c r="M7792">
        <v>150</v>
      </c>
    </row>
    <row r="7793" spans="1:13" x14ac:dyDescent="0.25">
      <c r="A7793" t="s">
        <v>9954</v>
      </c>
      <c r="B7793" t="s">
        <v>15668</v>
      </c>
      <c r="C7793">
        <v>8</v>
      </c>
      <c r="D7793" t="s">
        <v>12</v>
      </c>
      <c r="E7793" t="s">
        <v>2322</v>
      </c>
      <c r="F7793">
        <v>21</v>
      </c>
      <c r="G7793" t="s">
        <v>15</v>
      </c>
      <c r="H7793" t="s">
        <v>6</v>
      </c>
      <c r="I7793" t="s">
        <v>1096</v>
      </c>
      <c r="J7793">
        <v>135</v>
      </c>
      <c r="K7793" t="s">
        <v>16511</v>
      </c>
      <c r="L7793">
        <v>150</v>
      </c>
      <c r="M7793">
        <v>150</v>
      </c>
    </row>
    <row r="7794" spans="1:13" x14ac:dyDescent="0.25">
      <c r="A7794" t="s">
        <v>1124</v>
      </c>
      <c r="B7794" t="s">
        <v>2944</v>
      </c>
      <c r="C7794">
        <v>4</v>
      </c>
      <c r="D7794" t="s">
        <v>19</v>
      </c>
      <c r="E7794" t="s">
        <v>2182</v>
      </c>
      <c r="F7794">
        <v>6</v>
      </c>
      <c r="G7794" t="s">
        <v>15</v>
      </c>
      <c r="H7794" t="s">
        <v>4</v>
      </c>
      <c r="I7794">
        <v>0</v>
      </c>
      <c r="J7794">
        <v>110</v>
      </c>
      <c r="K7794" t="s">
        <v>16512</v>
      </c>
      <c r="L7794">
        <v>120</v>
      </c>
      <c r="M7794">
        <v>0</v>
      </c>
    </row>
    <row r="7795" spans="1:13" x14ac:dyDescent="0.25">
      <c r="A7795" t="s">
        <v>9955</v>
      </c>
      <c r="B7795" t="s">
        <v>15422</v>
      </c>
      <c r="C7795">
        <v>6</v>
      </c>
      <c r="D7795" t="s">
        <v>12</v>
      </c>
      <c r="E7795" t="s">
        <v>2226</v>
      </c>
      <c r="F7795">
        <v>23</v>
      </c>
      <c r="G7795" t="s">
        <v>15</v>
      </c>
      <c r="H7795" t="s">
        <v>6</v>
      </c>
      <c r="I7795" t="s">
        <v>359</v>
      </c>
      <c r="J7795">
        <v>135</v>
      </c>
      <c r="K7795" t="s">
        <v>16511</v>
      </c>
      <c r="L7795">
        <v>150</v>
      </c>
      <c r="M7795">
        <v>100</v>
      </c>
    </row>
    <row r="7796" spans="1:13" x14ac:dyDescent="0.25">
      <c r="A7796" t="s">
        <v>855</v>
      </c>
      <c r="B7796" t="s">
        <v>15999</v>
      </c>
      <c r="C7796">
        <v>4</v>
      </c>
      <c r="D7796" t="s">
        <v>12</v>
      </c>
      <c r="E7796" t="s">
        <v>2217</v>
      </c>
      <c r="F7796">
        <v>28</v>
      </c>
      <c r="G7796" t="s">
        <v>15</v>
      </c>
      <c r="H7796" t="s">
        <v>5</v>
      </c>
      <c r="I7796" t="s">
        <v>1003</v>
      </c>
      <c r="J7796">
        <v>140</v>
      </c>
      <c r="K7796" t="s">
        <v>16511</v>
      </c>
      <c r="L7796">
        <v>150</v>
      </c>
      <c r="M7796">
        <v>0</v>
      </c>
    </row>
    <row r="7797" spans="1:13" x14ac:dyDescent="0.25">
      <c r="A7797" t="s">
        <v>9956</v>
      </c>
      <c r="B7797" t="s">
        <v>14805</v>
      </c>
      <c r="C7797">
        <v>4</v>
      </c>
      <c r="D7797" t="s">
        <v>12</v>
      </c>
      <c r="E7797" t="s">
        <v>2231</v>
      </c>
      <c r="F7797">
        <v>17</v>
      </c>
      <c r="G7797" t="s">
        <v>15</v>
      </c>
      <c r="H7797" t="s">
        <v>7</v>
      </c>
      <c r="I7797" t="s">
        <v>32</v>
      </c>
      <c r="J7797">
        <v>100</v>
      </c>
      <c r="K7797" t="s">
        <v>16511</v>
      </c>
      <c r="L7797">
        <v>150</v>
      </c>
      <c r="M7797">
        <v>0</v>
      </c>
    </row>
    <row r="7798" spans="1:13" x14ac:dyDescent="0.25">
      <c r="A7798" t="s">
        <v>9957</v>
      </c>
      <c r="B7798" t="s">
        <v>13620</v>
      </c>
      <c r="C7798">
        <v>8</v>
      </c>
      <c r="D7798" t="s">
        <v>12</v>
      </c>
      <c r="E7798" t="s">
        <v>2207</v>
      </c>
      <c r="F7798">
        <v>11.5</v>
      </c>
      <c r="G7798" t="s">
        <v>15</v>
      </c>
      <c r="H7798" t="s">
        <v>5</v>
      </c>
      <c r="I7798" t="s">
        <v>359</v>
      </c>
      <c r="J7798">
        <v>140</v>
      </c>
      <c r="K7798" t="s">
        <v>16511</v>
      </c>
      <c r="L7798">
        <v>150</v>
      </c>
      <c r="M7798">
        <v>150</v>
      </c>
    </row>
    <row r="7799" spans="1:13" x14ac:dyDescent="0.25">
      <c r="A7799" t="s">
        <v>9958</v>
      </c>
      <c r="B7799" t="s">
        <v>5158</v>
      </c>
      <c r="C7799">
        <v>9</v>
      </c>
      <c r="D7799" t="s">
        <v>19</v>
      </c>
      <c r="E7799" t="s">
        <v>2350</v>
      </c>
      <c r="F7799">
        <v>10</v>
      </c>
      <c r="G7799" t="s">
        <v>13</v>
      </c>
      <c r="H7799" t="s">
        <v>6</v>
      </c>
      <c r="I7799" t="s">
        <v>32</v>
      </c>
      <c r="J7799">
        <v>135</v>
      </c>
      <c r="K7799" t="s">
        <v>16508</v>
      </c>
      <c r="L7799">
        <v>140</v>
      </c>
      <c r="M7799">
        <v>150</v>
      </c>
    </row>
    <row r="7800" spans="1:13" x14ac:dyDescent="0.25">
      <c r="A7800" t="s">
        <v>9959</v>
      </c>
      <c r="B7800" t="s">
        <v>9114</v>
      </c>
      <c r="C7800">
        <v>2</v>
      </c>
      <c r="D7800" t="s">
        <v>19</v>
      </c>
      <c r="E7800" t="s">
        <v>2340</v>
      </c>
      <c r="F7800">
        <v>2</v>
      </c>
      <c r="G7800" t="s">
        <v>17</v>
      </c>
      <c r="H7800" t="s">
        <v>4</v>
      </c>
      <c r="I7800">
        <v>0</v>
      </c>
      <c r="J7800">
        <v>110</v>
      </c>
      <c r="K7800" t="s">
        <v>16507</v>
      </c>
      <c r="L7800">
        <v>100</v>
      </c>
      <c r="M7800">
        <v>0</v>
      </c>
    </row>
    <row r="7801" spans="1:13" x14ac:dyDescent="0.25">
      <c r="A7801" t="s">
        <v>631</v>
      </c>
      <c r="B7801" t="s">
        <v>14905</v>
      </c>
      <c r="C7801">
        <v>8</v>
      </c>
      <c r="D7801" t="s">
        <v>12</v>
      </c>
      <c r="E7801" t="s">
        <v>2233</v>
      </c>
      <c r="F7801">
        <v>27</v>
      </c>
      <c r="G7801" t="s">
        <v>15</v>
      </c>
      <c r="H7801" t="s">
        <v>6</v>
      </c>
      <c r="I7801" t="s">
        <v>1093</v>
      </c>
      <c r="J7801">
        <v>135</v>
      </c>
      <c r="K7801" t="s">
        <v>16511</v>
      </c>
      <c r="L7801">
        <v>150</v>
      </c>
      <c r="M7801">
        <v>150</v>
      </c>
    </row>
    <row r="7802" spans="1:13" x14ac:dyDescent="0.25">
      <c r="A7802" t="s">
        <v>9961</v>
      </c>
      <c r="B7802" t="s">
        <v>2277</v>
      </c>
      <c r="C7802">
        <v>3</v>
      </c>
      <c r="D7802" t="s">
        <v>19</v>
      </c>
      <c r="E7802" t="s">
        <v>2200</v>
      </c>
      <c r="F7802">
        <v>8</v>
      </c>
      <c r="G7802" t="s">
        <v>13</v>
      </c>
      <c r="H7802" t="s">
        <v>4</v>
      </c>
      <c r="I7802" t="s">
        <v>359</v>
      </c>
      <c r="J7802">
        <v>110</v>
      </c>
      <c r="K7802" t="s">
        <v>16508</v>
      </c>
      <c r="L7802">
        <v>140</v>
      </c>
      <c r="M7802">
        <v>0</v>
      </c>
    </row>
    <row r="7803" spans="1:13" x14ac:dyDescent="0.25">
      <c r="A7803" t="s">
        <v>9962</v>
      </c>
      <c r="B7803" t="s">
        <v>6088</v>
      </c>
      <c r="C7803">
        <v>3</v>
      </c>
      <c r="D7803" t="s">
        <v>19</v>
      </c>
      <c r="E7803" t="s">
        <v>2177</v>
      </c>
      <c r="F7803">
        <v>9</v>
      </c>
      <c r="G7803" t="s">
        <v>13</v>
      </c>
      <c r="H7803" t="s">
        <v>5</v>
      </c>
      <c r="I7803">
        <v>0</v>
      </c>
      <c r="J7803">
        <v>140</v>
      </c>
      <c r="K7803" t="s">
        <v>16508</v>
      </c>
      <c r="L7803">
        <v>140</v>
      </c>
      <c r="M7803">
        <v>0</v>
      </c>
    </row>
    <row r="7804" spans="1:13" x14ac:dyDescent="0.25">
      <c r="A7804" t="s">
        <v>9963</v>
      </c>
      <c r="B7804" t="s">
        <v>6319</v>
      </c>
      <c r="C7804">
        <v>17</v>
      </c>
      <c r="D7804" t="s">
        <v>12</v>
      </c>
      <c r="E7804" t="s">
        <v>2182</v>
      </c>
      <c r="F7804">
        <v>42</v>
      </c>
      <c r="G7804" t="s">
        <v>13</v>
      </c>
      <c r="H7804" t="s">
        <v>3</v>
      </c>
      <c r="I7804" t="s">
        <v>32</v>
      </c>
      <c r="J7804">
        <v>120</v>
      </c>
      <c r="K7804" t="s">
        <v>16509</v>
      </c>
      <c r="L7804">
        <v>175</v>
      </c>
      <c r="M7804">
        <v>300</v>
      </c>
    </row>
    <row r="7805" spans="1:13" x14ac:dyDescent="0.25">
      <c r="A7805" t="s">
        <v>9964</v>
      </c>
      <c r="B7805" t="s">
        <v>14426</v>
      </c>
      <c r="C7805">
        <v>5</v>
      </c>
      <c r="D7805" t="s">
        <v>19</v>
      </c>
      <c r="E7805" t="s">
        <v>2219</v>
      </c>
      <c r="F7805">
        <v>8</v>
      </c>
      <c r="G7805" t="s">
        <v>13</v>
      </c>
      <c r="H7805" t="s">
        <v>3</v>
      </c>
      <c r="I7805" t="s">
        <v>1093</v>
      </c>
      <c r="J7805">
        <v>120</v>
      </c>
      <c r="K7805" t="s">
        <v>16508</v>
      </c>
      <c r="L7805">
        <v>140</v>
      </c>
      <c r="M7805">
        <v>100</v>
      </c>
    </row>
    <row r="7806" spans="1:13" x14ac:dyDescent="0.25">
      <c r="A7806" t="s">
        <v>9965</v>
      </c>
      <c r="B7806" t="s">
        <v>16000</v>
      </c>
      <c r="C7806">
        <v>13</v>
      </c>
      <c r="D7806" t="s">
        <v>19</v>
      </c>
      <c r="E7806" t="s">
        <v>2198</v>
      </c>
      <c r="F7806">
        <v>2</v>
      </c>
      <c r="G7806" t="s">
        <v>17</v>
      </c>
      <c r="H7806" t="s">
        <v>4</v>
      </c>
      <c r="I7806" t="s">
        <v>55</v>
      </c>
      <c r="J7806">
        <v>110</v>
      </c>
      <c r="K7806" t="s">
        <v>16507</v>
      </c>
      <c r="L7806">
        <v>100</v>
      </c>
      <c r="M7806">
        <v>200</v>
      </c>
    </row>
    <row r="7807" spans="1:13" x14ac:dyDescent="0.25">
      <c r="A7807" t="s">
        <v>9966</v>
      </c>
      <c r="B7807" t="s">
        <v>13807</v>
      </c>
      <c r="C7807">
        <v>7</v>
      </c>
      <c r="D7807" t="s">
        <v>19</v>
      </c>
      <c r="E7807" t="s">
        <v>2200</v>
      </c>
      <c r="F7807">
        <v>10</v>
      </c>
      <c r="G7807" t="s">
        <v>13</v>
      </c>
      <c r="H7807" t="s">
        <v>4</v>
      </c>
      <c r="I7807">
        <v>0</v>
      </c>
      <c r="J7807">
        <v>110</v>
      </c>
      <c r="K7807" t="s">
        <v>16508</v>
      </c>
      <c r="L7807">
        <v>140</v>
      </c>
      <c r="M7807">
        <v>100</v>
      </c>
    </row>
    <row r="7808" spans="1:13" x14ac:dyDescent="0.25">
      <c r="A7808" t="s">
        <v>9967</v>
      </c>
      <c r="B7808" t="s">
        <v>15740</v>
      </c>
      <c r="C7808">
        <v>6</v>
      </c>
      <c r="D7808" t="s">
        <v>12</v>
      </c>
      <c r="E7808" t="s">
        <v>2535</v>
      </c>
      <c r="F7808">
        <v>38</v>
      </c>
      <c r="G7808" t="s">
        <v>13</v>
      </c>
      <c r="H7808" t="s">
        <v>6</v>
      </c>
      <c r="I7808" t="s">
        <v>359</v>
      </c>
      <c r="J7808">
        <v>135</v>
      </c>
      <c r="K7808" t="s">
        <v>16509</v>
      </c>
      <c r="L7808">
        <v>175</v>
      </c>
      <c r="M7808">
        <v>100</v>
      </c>
    </row>
    <row r="7809" spans="1:13" x14ac:dyDescent="0.25">
      <c r="A7809" t="s">
        <v>9968</v>
      </c>
      <c r="B7809" t="s">
        <v>9509</v>
      </c>
      <c r="C7809">
        <v>10</v>
      </c>
      <c r="D7809" t="s">
        <v>12</v>
      </c>
      <c r="E7809" t="s">
        <v>9970</v>
      </c>
      <c r="F7809">
        <v>11</v>
      </c>
      <c r="G7809" t="s">
        <v>15</v>
      </c>
      <c r="H7809" t="s">
        <v>4</v>
      </c>
      <c r="I7809" t="s">
        <v>55</v>
      </c>
      <c r="J7809">
        <v>110</v>
      </c>
      <c r="K7809" t="s">
        <v>16511</v>
      </c>
      <c r="L7809">
        <v>150</v>
      </c>
      <c r="M7809">
        <v>150</v>
      </c>
    </row>
    <row r="7810" spans="1:13" x14ac:dyDescent="0.25">
      <c r="A7810" t="s">
        <v>73</v>
      </c>
      <c r="B7810" t="s">
        <v>16001</v>
      </c>
      <c r="C7810">
        <v>18</v>
      </c>
      <c r="D7810" t="s">
        <v>12</v>
      </c>
      <c r="E7810" t="s">
        <v>2294</v>
      </c>
      <c r="F7810">
        <v>20</v>
      </c>
      <c r="G7810" t="s">
        <v>15</v>
      </c>
      <c r="H7810" t="s">
        <v>7</v>
      </c>
      <c r="I7810" t="s">
        <v>2168</v>
      </c>
      <c r="J7810">
        <v>100</v>
      </c>
      <c r="K7810" t="s">
        <v>16511</v>
      </c>
      <c r="L7810">
        <v>150</v>
      </c>
      <c r="M7810">
        <v>300</v>
      </c>
    </row>
    <row r="7811" spans="1:13" x14ac:dyDescent="0.25">
      <c r="A7811" t="s">
        <v>9971</v>
      </c>
      <c r="B7811" t="s">
        <v>14462</v>
      </c>
      <c r="C7811">
        <v>8</v>
      </c>
      <c r="D7811" t="s">
        <v>12</v>
      </c>
      <c r="E7811" t="s">
        <v>2208</v>
      </c>
      <c r="F7811">
        <v>8</v>
      </c>
      <c r="G7811" t="s">
        <v>17</v>
      </c>
      <c r="H7811" t="s">
        <v>5</v>
      </c>
      <c r="I7811" t="s">
        <v>359</v>
      </c>
      <c r="J7811">
        <v>140</v>
      </c>
      <c r="K7811" t="s">
        <v>16510</v>
      </c>
      <c r="L7811">
        <v>125</v>
      </c>
      <c r="M7811">
        <v>150</v>
      </c>
    </row>
    <row r="7812" spans="1:13" x14ac:dyDescent="0.25">
      <c r="A7812" t="s">
        <v>1391</v>
      </c>
      <c r="B7812" t="s">
        <v>14984</v>
      </c>
      <c r="C7812">
        <v>6</v>
      </c>
      <c r="D7812" t="s">
        <v>12</v>
      </c>
      <c r="E7812" t="s">
        <v>2207</v>
      </c>
      <c r="F7812">
        <v>19</v>
      </c>
      <c r="G7812" t="s">
        <v>15</v>
      </c>
      <c r="H7812" t="s">
        <v>5</v>
      </c>
      <c r="I7812" t="s">
        <v>55</v>
      </c>
      <c r="J7812">
        <v>140</v>
      </c>
      <c r="K7812" t="s">
        <v>16511</v>
      </c>
      <c r="L7812">
        <v>150</v>
      </c>
      <c r="M7812">
        <v>100</v>
      </c>
    </row>
    <row r="7813" spans="1:13" x14ac:dyDescent="0.25">
      <c r="A7813" t="s">
        <v>9972</v>
      </c>
      <c r="B7813" t="s">
        <v>15663</v>
      </c>
      <c r="C7813">
        <v>9</v>
      </c>
      <c r="D7813" t="s">
        <v>12</v>
      </c>
      <c r="E7813" t="s">
        <v>2294</v>
      </c>
      <c r="F7813">
        <v>43</v>
      </c>
      <c r="G7813" t="s">
        <v>13</v>
      </c>
      <c r="H7813" t="s">
        <v>6</v>
      </c>
      <c r="I7813" t="s">
        <v>32</v>
      </c>
      <c r="J7813">
        <v>135</v>
      </c>
      <c r="K7813" t="s">
        <v>16509</v>
      </c>
      <c r="L7813">
        <v>175</v>
      </c>
      <c r="M7813">
        <v>150</v>
      </c>
    </row>
    <row r="7814" spans="1:13" x14ac:dyDescent="0.25">
      <c r="A7814" t="s">
        <v>9973</v>
      </c>
      <c r="B7814" t="s">
        <v>15297</v>
      </c>
      <c r="C7814">
        <v>2</v>
      </c>
      <c r="D7814" t="s">
        <v>12</v>
      </c>
      <c r="E7814" t="s">
        <v>2191</v>
      </c>
      <c r="F7814">
        <v>26</v>
      </c>
      <c r="G7814" t="s">
        <v>15</v>
      </c>
      <c r="H7814" t="s">
        <v>7</v>
      </c>
      <c r="I7814">
        <v>0</v>
      </c>
      <c r="J7814">
        <v>100</v>
      </c>
      <c r="K7814" t="s">
        <v>16511</v>
      </c>
      <c r="L7814">
        <v>150</v>
      </c>
      <c r="M7814">
        <v>0</v>
      </c>
    </row>
    <row r="7815" spans="1:13" x14ac:dyDescent="0.25">
      <c r="A7815" t="s">
        <v>9974</v>
      </c>
      <c r="B7815" t="s">
        <v>11427</v>
      </c>
      <c r="C7815">
        <v>5</v>
      </c>
      <c r="D7815" t="s">
        <v>12</v>
      </c>
      <c r="E7815" t="s">
        <v>2241</v>
      </c>
      <c r="F7815">
        <v>47</v>
      </c>
      <c r="G7815" t="s">
        <v>13</v>
      </c>
      <c r="H7815" t="s">
        <v>5</v>
      </c>
      <c r="I7815" t="s">
        <v>1003</v>
      </c>
      <c r="J7815">
        <v>140</v>
      </c>
      <c r="K7815" t="s">
        <v>16509</v>
      </c>
      <c r="L7815">
        <v>175</v>
      </c>
      <c r="M7815">
        <v>100</v>
      </c>
    </row>
    <row r="7816" spans="1:13" x14ac:dyDescent="0.25">
      <c r="A7816" t="s">
        <v>9975</v>
      </c>
      <c r="B7816" t="s">
        <v>13587</v>
      </c>
      <c r="C7816">
        <v>3</v>
      </c>
      <c r="D7816" t="s">
        <v>12</v>
      </c>
      <c r="E7816" t="s">
        <v>2207</v>
      </c>
      <c r="F7816">
        <v>22</v>
      </c>
      <c r="G7816" t="s">
        <v>15</v>
      </c>
      <c r="H7816" t="s">
        <v>6</v>
      </c>
      <c r="I7816">
        <v>0</v>
      </c>
      <c r="J7816">
        <v>135</v>
      </c>
      <c r="K7816" t="s">
        <v>16511</v>
      </c>
      <c r="L7816">
        <v>150</v>
      </c>
      <c r="M7816">
        <v>0</v>
      </c>
    </row>
    <row r="7817" spans="1:13" x14ac:dyDescent="0.25">
      <c r="A7817" t="s">
        <v>9976</v>
      </c>
      <c r="B7817" t="s">
        <v>2784</v>
      </c>
      <c r="C7817">
        <v>4</v>
      </c>
      <c r="D7817" t="s">
        <v>12</v>
      </c>
      <c r="E7817" t="s">
        <v>2207</v>
      </c>
      <c r="F7817">
        <v>7</v>
      </c>
      <c r="G7817" t="s">
        <v>17</v>
      </c>
      <c r="H7817" t="s">
        <v>5</v>
      </c>
      <c r="I7817">
        <v>0</v>
      </c>
      <c r="J7817">
        <v>140</v>
      </c>
      <c r="K7817" t="s">
        <v>16510</v>
      </c>
      <c r="L7817">
        <v>125</v>
      </c>
      <c r="M7817">
        <v>0</v>
      </c>
    </row>
    <row r="7818" spans="1:13" x14ac:dyDescent="0.25">
      <c r="A7818" t="s">
        <v>9977</v>
      </c>
      <c r="B7818" t="s">
        <v>3210</v>
      </c>
      <c r="C7818">
        <v>10</v>
      </c>
      <c r="D7818" t="s">
        <v>12</v>
      </c>
      <c r="E7818" t="s">
        <v>2217</v>
      </c>
      <c r="F7818">
        <v>35</v>
      </c>
      <c r="G7818" t="s">
        <v>13</v>
      </c>
      <c r="H7818" t="s">
        <v>3</v>
      </c>
      <c r="I7818" t="s">
        <v>359</v>
      </c>
      <c r="J7818">
        <v>120</v>
      </c>
      <c r="K7818" t="s">
        <v>16509</v>
      </c>
      <c r="L7818">
        <v>175</v>
      </c>
      <c r="M7818">
        <v>150</v>
      </c>
    </row>
    <row r="7819" spans="1:13" x14ac:dyDescent="0.25">
      <c r="A7819" t="s">
        <v>9978</v>
      </c>
      <c r="B7819" t="s">
        <v>15451</v>
      </c>
      <c r="C7819">
        <v>11</v>
      </c>
      <c r="D7819" t="s">
        <v>19</v>
      </c>
      <c r="E7819" t="s">
        <v>6188</v>
      </c>
      <c r="F7819">
        <v>6</v>
      </c>
      <c r="G7819" t="s">
        <v>15</v>
      </c>
      <c r="H7819" t="s">
        <v>5</v>
      </c>
      <c r="I7819" t="s">
        <v>1003</v>
      </c>
      <c r="J7819">
        <v>140</v>
      </c>
      <c r="K7819" t="s">
        <v>16512</v>
      </c>
      <c r="L7819">
        <v>120</v>
      </c>
      <c r="M7819">
        <v>150</v>
      </c>
    </row>
    <row r="7820" spans="1:13" x14ac:dyDescent="0.25">
      <c r="A7820" t="s">
        <v>9979</v>
      </c>
      <c r="B7820" t="s">
        <v>13819</v>
      </c>
      <c r="C7820">
        <v>6</v>
      </c>
      <c r="D7820" t="s">
        <v>19</v>
      </c>
      <c r="E7820" t="s">
        <v>2198</v>
      </c>
      <c r="F7820">
        <v>6.5</v>
      </c>
      <c r="G7820" t="s">
        <v>15</v>
      </c>
      <c r="H7820" t="s">
        <v>7</v>
      </c>
      <c r="I7820" t="s">
        <v>32</v>
      </c>
      <c r="J7820">
        <v>100</v>
      </c>
      <c r="K7820" t="s">
        <v>16512</v>
      </c>
      <c r="L7820">
        <v>120</v>
      </c>
      <c r="M7820">
        <v>100</v>
      </c>
    </row>
    <row r="7821" spans="1:13" x14ac:dyDescent="0.25">
      <c r="A7821" t="s">
        <v>9980</v>
      </c>
      <c r="B7821" t="s">
        <v>16002</v>
      </c>
      <c r="C7821">
        <v>7</v>
      </c>
      <c r="D7821" t="s">
        <v>19</v>
      </c>
      <c r="E7821" t="s">
        <v>2182</v>
      </c>
      <c r="F7821">
        <v>4</v>
      </c>
      <c r="G7821" t="s">
        <v>17</v>
      </c>
      <c r="H7821" t="s">
        <v>5</v>
      </c>
      <c r="I7821" t="s">
        <v>359</v>
      </c>
      <c r="J7821">
        <v>140</v>
      </c>
      <c r="K7821" t="s">
        <v>16507</v>
      </c>
      <c r="L7821">
        <v>100</v>
      </c>
      <c r="M7821">
        <v>100</v>
      </c>
    </row>
    <row r="7822" spans="1:13" x14ac:dyDescent="0.25">
      <c r="A7822" t="s">
        <v>9981</v>
      </c>
      <c r="B7822" t="s">
        <v>14167</v>
      </c>
      <c r="C7822">
        <v>7</v>
      </c>
      <c r="D7822" t="s">
        <v>19</v>
      </c>
      <c r="E7822" t="s">
        <v>2182</v>
      </c>
      <c r="F7822">
        <v>8</v>
      </c>
      <c r="G7822" t="s">
        <v>13</v>
      </c>
      <c r="H7822" t="s">
        <v>3</v>
      </c>
      <c r="I7822" t="s">
        <v>1096</v>
      </c>
      <c r="J7822">
        <v>120</v>
      </c>
      <c r="K7822" t="s">
        <v>16508</v>
      </c>
      <c r="L7822">
        <v>140</v>
      </c>
      <c r="M7822">
        <v>100</v>
      </c>
    </row>
    <row r="7823" spans="1:13" x14ac:dyDescent="0.25">
      <c r="A7823" t="s">
        <v>9982</v>
      </c>
      <c r="B7823" t="s">
        <v>12681</v>
      </c>
      <c r="C7823">
        <v>8</v>
      </c>
      <c r="D7823" t="s">
        <v>12</v>
      </c>
      <c r="E7823" t="s">
        <v>2214</v>
      </c>
      <c r="F7823">
        <v>13</v>
      </c>
      <c r="G7823" t="s">
        <v>15</v>
      </c>
      <c r="H7823" t="s">
        <v>7</v>
      </c>
      <c r="I7823" t="s">
        <v>32</v>
      </c>
      <c r="J7823">
        <v>100</v>
      </c>
      <c r="K7823" t="s">
        <v>16511</v>
      </c>
      <c r="L7823">
        <v>150</v>
      </c>
      <c r="M7823">
        <v>150</v>
      </c>
    </row>
    <row r="7824" spans="1:13" x14ac:dyDescent="0.25">
      <c r="A7824" t="s">
        <v>9983</v>
      </c>
      <c r="B7824" t="s">
        <v>13963</v>
      </c>
      <c r="C7824">
        <v>7</v>
      </c>
      <c r="D7824" t="s">
        <v>19</v>
      </c>
      <c r="E7824" t="s">
        <v>5026</v>
      </c>
      <c r="F7824">
        <v>8</v>
      </c>
      <c r="G7824" t="s">
        <v>13</v>
      </c>
      <c r="H7824" t="s">
        <v>6</v>
      </c>
      <c r="I7824" t="s">
        <v>49</v>
      </c>
      <c r="J7824">
        <v>135</v>
      </c>
      <c r="K7824" t="s">
        <v>16508</v>
      </c>
      <c r="L7824">
        <v>140</v>
      </c>
      <c r="M7824">
        <v>100</v>
      </c>
    </row>
    <row r="7825" spans="1:13" x14ac:dyDescent="0.25">
      <c r="A7825" t="s">
        <v>9984</v>
      </c>
      <c r="B7825" t="s">
        <v>13698</v>
      </c>
      <c r="C7825">
        <v>4</v>
      </c>
      <c r="D7825" t="s">
        <v>12</v>
      </c>
      <c r="E7825" t="s">
        <v>2231</v>
      </c>
      <c r="F7825">
        <v>33</v>
      </c>
      <c r="G7825" t="s">
        <v>13</v>
      </c>
      <c r="H7825" t="s">
        <v>5</v>
      </c>
      <c r="I7825" t="s">
        <v>32</v>
      </c>
      <c r="J7825">
        <v>140</v>
      </c>
      <c r="K7825" t="s">
        <v>16509</v>
      </c>
      <c r="L7825">
        <v>175</v>
      </c>
      <c r="M7825">
        <v>0</v>
      </c>
    </row>
    <row r="7826" spans="1:13" x14ac:dyDescent="0.25">
      <c r="A7826" t="s">
        <v>391</v>
      </c>
      <c r="B7826" t="s">
        <v>14891</v>
      </c>
      <c r="C7826">
        <v>7</v>
      </c>
      <c r="D7826" t="s">
        <v>12</v>
      </c>
      <c r="E7826" t="s">
        <v>2217</v>
      </c>
      <c r="F7826">
        <v>15</v>
      </c>
      <c r="G7826" t="s">
        <v>15</v>
      </c>
      <c r="H7826" t="s">
        <v>6</v>
      </c>
      <c r="I7826" t="s">
        <v>2168</v>
      </c>
      <c r="J7826">
        <v>135</v>
      </c>
      <c r="K7826" t="s">
        <v>16511</v>
      </c>
      <c r="L7826">
        <v>150</v>
      </c>
      <c r="M7826">
        <v>100</v>
      </c>
    </row>
    <row r="7827" spans="1:13" x14ac:dyDescent="0.25">
      <c r="A7827" t="s">
        <v>9985</v>
      </c>
      <c r="B7827" t="s">
        <v>16003</v>
      </c>
      <c r="C7827">
        <v>19</v>
      </c>
      <c r="D7827" t="s">
        <v>12</v>
      </c>
      <c r="E7827" t="s">
        <v>9986</v>
      </c>
      <c r="F7827">
        <v>31.5</v>
      </c>
      <c r="G7827" t="s">
        <v>13</v>
      </c>
      <c r="H7827" t="s">
        <v>7</v>
      </c>
      <c r="I7827" t="s">
        <v>55</v>
      </c>
      <c r="J7827">
        <v>100</v>
      </c>
      <c r="K7827" t="s">
        <v>16509</v>
      </c>
      <c r="L7827">
        <v>175</v>
      </c>
      <c r="M7827">
        <v>300</v>
      </c>
    </row>
    <row r="7828" spans="1:13" x14ac:dyDescent="0.25">
      <c r="A7828" t="s">
        <v>9987</v>
      </c>
      <c r="B7828" t="s">
        <v>10670</v>
      </c>
      <c r="C7828">
        <v>10</v>
      </c>
      <c r="D7828" t="s">
        <v>12</v>
      </c>
      <c r="E7828" t="s">
        <v>2207</v>
      </c>
      <c r="F7828">
        <v>19</v>
      </c>
      <c r="G7828" t="s">
        <v>15</v>
      </c>
      <c r="H7828" t="s">
        <v>5</v>
      </c>
      <c r="I7828" t="s">
        <v>32</v>
      </c>
      <c r="J7828">
        <v>140</v>
      </c>
      <c r="K7828" t="s">
        <v>16511</v>
      </c>
      <c r="L7828">
        <v>150</v>
      </c>
      <c r="M7828">
        <v>150</v>
      </c>
    </row>
    <row r="7829" spans="1:13" x14ac:dyDescent="0.25">
      <c r="A7829" t="s">
        <v>9988</v>
      </c>
      <c r="B7829" t="s">
        <v>15055</v>
      </c>
      <c r="C7829">
        <v>3</v>
      </c>
      <c r="D7829" t="s">
        <v>23</v>
      </c>
      <c r="E7829" t="s">
        <v>2226</v>
      </c>
      <c r="F7829">
        <v>9.9</v>
      </c>
      <c r="G7829" t="s">
        <v>13</v>
      </c>
      <c r="H7829" t="s">
        <v>5</v>
      </c>
      <c r="I7829" t="s">
        <v>359</v>
      </c>
      <c r="J7829">
        <v>140</v>
      </c>
      <c r="K7829" t="s">
        <v>16513</v>
      </c>
      <c r="L7829">
        <v>110</v>
      </c>
      <c r="M7829">
        <v>0</v>
      </c>
    </row>
    <row r="7830" spans="1:13" x14ac:dyDescent="0.25">
      <c r="A7830" t="s">
        <v>9989</v>
      </c>
      <c r="B7830" t="s">
        <v>16004</v>
      </c>
      <c r="C7830">
        <v>19</v>
      </c>
      <c r="D7830" t="s">
        <v>19</v>
      </c>
      <c r="E7830" t="s">
        <v>2177</v>
      </c>
      <c r="F7830">
        <v>9</v>
      </c>
      <c r="G7830" t="s">
        <v>13</v>
      </c>
      <c r="H7830" t="s">
        <v>7</v>
      </c>
      <c r="I7830">
        <v>0</v>
      </c>
      <c r="J7830">
        <v>100</v>
      </c>
      <c r="K7830" t="s">
        <v>16508</v>
      </c>
      <c r="L7830">
        <v>140</v>
      </c>
      <c r="M7830">
        <v>300</v>
      </c>
    </row>
    <row r="7831" spans="1:13" x14ac:dyDescent="0.25">
      <c r="A7831" t="s">
        <v>9990</v>
      </c>
      <c r="B7831" t="s">
        <v>9084</v>
      </c>
      <c r="C7831">
        <v>12</v>
      </c>
      <c r="D7831" t="s">
        <v>12</v>
      </c>
      <c r="E7831" t="s">
        <v>2207</v>
      </c>
      <c r="F7831">
        <v>43</v>
      </c>
      <c r="G7831" t="s">
        <v>13</v>
      </c>
      <c r="H7831" t="s">
        <v>4</v>
      </c>
      <c r="I7831" t="s">
        <v>2101</v>
      </c>
      <c r="J7831">
        <v>110</v>
      </c>
      <c r="K7831" t="s">
        <v>16509</v>
      </c>
      <c r="L7831">
        <v>175</v>
      </c>
      <c r="M7831">
        <v>150</v>
      </c>
    </row>
    <row r="7832" spans="1:13" x14ac:dyDescent="0.25">
      <c r="A7832" t="s">
        <v>9991</v>
      </c>
      <c r="B7832" t="s">
        <v>13761</v>
      </c>
      <c r="C7832">
        <v>2</v>
      </c>
      <c r="D7832" t="s">
        <v>19</v>
      </c>
      <c r="E7832" t="s">
        <v>2380</v>
      </c>
      <c r="F7832">
        <v>9</v>
      </c>
      <c r="G7832" t="s">
        <v>13</v>
      </c>
      <c r="H7832" t="s">
        <v>4</v>
      </c>
      <c r="I7832" t="s">
        <v>32</v>
      </c>
      <c r="J7832">
        <v>110</v>
      </c>
      <c r="K7832" t="s">
        <v>16508</v>
      </c>
      <c r="L7832">
        <v>140</v>
      </c>
      <c r="M7832">
        <v>0</v>
      </c>
    </row>
    <row r="7833" spans="1:13" x14ac:dyDescent="0.25">
      <c r="A7833" t="s">
        <v>892</v>
      </c>
      <c r="B7833" t="s">
        <v>2436</v>
      </c>
      <c r="C7833">
        <v>6</v>
      </c>
      <c r="D7833" t="s">
        <v>19</v>
      </c>
      <c r="E7833" t="s">
        <v>2177</v>
      </c>
      <c r="F7833">
        <v>9</v>
      </c>
      <c r="G7833" t="s">
        <v>13</v>
      </c>
      <c r="H7833" t="s">
        <v>7</v>
      </c>
      <c r="I7833" t="s">
        <v>1093</v>
      </c>
      <c r="J7833">
        <v>100</v>
      </c>
      <c r="K7833" t="s">
        <v>16508</v>
      </c>
      <c r="L7833">
        <v>140</v>
      </c>
      <c r="M7833">
        <v>100</v>
      </c>
    </row>
    <row r="7834" spans="1:13" x14ac:dyDescent="0.25">
      <c r="A7834" t="s">
        <v>9992</v>
      </c>
      <c r="B7834" t="s">
        <v>2434</v>
      </c>
      <c r="C7834">
        <v>6</v>
      </c>
      <c r="D7834" t="s">
        <v>19</v>
      </c>
      <c r="E7834" t="s">
        <v>2219</v>
      </c>
      <c r="F7834">
        <v>6</v>
      </c>
      <c r="G7834" t="s">
        <v>15</v>
      </c>
      <c r="H7834" t="s">
        <v>4</v>
      </c>
      <c r="I7834">
        <v>0</v>
      </c>
      <c r="J7834">
        <v>110</v>
      </c>
      <c r="K7834" t="s">
        <v>16512</v>
      </c>
      <c r="L7834">
        <v>120</v>
      </c>
      <c r="M7834">
        <v>100</v>
      </c>
    </row>
    <row r="7835" spans="1:13" x14ac:dyDescent="0.25">
      <c r="A7835" t="s">
        <v>9993</v>
      </c>
      <c r="B7835" t="s">
        <v>5095</v>
      </c>
      <c r="C7835">
        <v>7</v>
      </c>
      <c r="D7835" t="s">
        <v>12</v>
      </c>
      <c r="E7835" t="s">
        <v>2202</v>
      </c>
      <c r="F7835">
        <v>49</v>
      </c>
      <c r="G7835" t="s">
        <v>13</v>
      </c>
      <c r="H7835" t="s">
        <v>6</v>
      </c>
      <c r="I7835" t="s">
        <v>32</v>
      </c>
      <c r="J7835">
        <v>135</v>
      </c>
      <c r="K7835" t="s">
        <v>16509</v>
      </c>
      <c r="L7835">
        <v>175</v>
      </c>
      <c r="M7835">
        <v>100</v>
      </c>
    </row>
    <row r="7836" spans="1:13" x14ac:dyDescent="0.25">
      <c r="A7836" t="s">
        <v>9994</v>
      </c>
      <c r="B7836" t="s">
        <v>2321</v>
      </c>
      <c r="C7836">
        <v>4</v>
      </c>
      <c r="D7836" t="s">
        <v>12</v>
      </c>
      <c r="E7836" t="s">
        <v>2182</v>
      </c>
      <c r="F7836">
        <v>39</v>
      </c>
      <c r="G7836" t="s">
        <v>13</v>
      </c>
      <c r="H7836" t="s">
        <v>5</v>
      </c>
      <c r="I7836">
        <v>0</v>
      </c>
      <c r="J7836">
        <v>140</v>
      </c>
      <c r="K7836" t="s">
        <v>16509</v>
      </c>
      <c r="L7836">
        <v>175</v>
      </c>
      <c r="M7836">
        <v>0</v>
      </c>
    </row>
    <row r="7837" spans="1:13" x14ac:dyDescent="0.25">
      <c r="A7837" t="s">
        <v>9995</v>
      </c>
      <c r="B7837" t="s">
        <v>7111</v>
      </c>
      <c r="C7837">
        <v>7</v>
      </c>
      <c r="D7837" t="s">
        <v>19</v>
      </c>
      <c r="E7837" t="s">
        <v>2177</v>
      </c>
      <c r="F7837">
        <v>9</v>
      </c>
      <c r="G7837" t="s">
        <v>13</v>
      </c>
      <c r="H7837" t="s">
        <v>7</v>
      </c>
      <c r="I7837">
        <v>0</v>
      </c>
      <c r="J7837">
        <v>100</v>
      </c>
      <c r="K7837" t="s">
        <v>16508</v>
      </c>
      <c r="L7837">
        <v>140</v>
      </c>
      <c r="M7837">
        <v>100</v>
      </c>
    </row>
    <row r="7838" spans="1:13" x14ac:dyDescent="0.25">
      <c r="A7838" t="s">
        <v>9996</v>
      </c>
      <c r="B7838" t="s">
        <v>13816</v>
      </c>
      <c r="C7838">
        <v>3</v>
      </c>
      <c r="D7838" t="s">
        <v>12</v>
      </c>
      <c r="E7838" t="s">
        <v>2207</v>
      </c>
      <c r="F7838">
        <v>3</v>
      </c>
      <c r="G7838" t="s">
        <v>17</v>
      </c>
      <c r="H7838" t="s">
        <v>4</v>
      </c>
      <c r="I7838">
        <v>0</v>
      </c>
      <c r="J7838">
        <v>110</v>
      </c>
      <c r="K7838" t="s">
        <v>16510</v>
      </c>
      <c r="L7838">
        <v>125</v>
      </c>
      <c r="M7838">
        <v>0</v>
      </c>
    </row>
    <row r="7839" spans="1:13" x14ac:dyDescent="0.25">
      <c r="A7839" t="s">
        <v>9997</v>
      </c>
      <c r="B7839" t="s">
        <v>7021</v>
      </c>
      <c r="C7839">
        <v>6</v>
      </c>
      <c r="D7839" t="s">
        <v>19</v>
      </c>
      <c r="E7839" t="s">
        <v>2198</v>
      </c>
      <c r="F7839">
        <v>8</v>
      </c>
      <c r="G7839" t="s">
        <v>13</v>
      </c>
      <c r="H7839" t="s">
        <v>7</v>
      </c>
      <c r="I7839">
        <v>0</v>
      </c>
      <c r="J7839">
        <v>100</v>
      </c>
      <c r="K7839" t="s">
        <v>16508</v>
      </c>
      <c r="L7839">
        <v>140</v>
      </c>
      <c r="M7839">
        <v>100</v>
      </c>
    </row>
    <row r="7840" spans="1:13" x14ac:dyDescent="0.25">
      <c r="A7840" t="s">
        <v>244</v>
      </c>
      <c r="B7840" t="s">
        <v>7566</v>
      </c>
      <c r="C7840">
        <v>8</v>
      </c>
      <c r="D7840" t="s">
        <v>12</v>
      </c>
      <c r="E7840" t="s">
        <v>2244</v>
      </c>
      <c r="F7840">
        <v>43</v>
      </c>
      <c r="G7840" t="s">
        <v>13</v>
      </c>
      <c r="H7840" t="s">
        <v>5</v>
      </c>
      <c r="I7840" t="s">
        <v>55</v>
      </c>
      <c r="J7840">
        <v>140</v>
      </c>
      <c r="K7840" t="s">
        <v>16509</v>
      </c>
      <c r="L7840">
        <v>175</v>
      </c>
      <c r="M7840">
        <v>150</v>
      </c>
    </row>
    <row r="7841" spans="1:13" x14ac:dyDescent="0.25">
      <c r="A7841" t="s">
        <v>9998</v>
      </c>
      <c r="B7841" t="s">
        <v>14117</v>
      </c>
      <c r="C7841">
        <v>7</v>
      </c>
      <c r="D7841" t="s">
        <v>12</v>
      </c>
      <c r="E7841" t="s">
        <v>2207</v>
      </c>
      <c r="F7841">
        <v>11.5</v>
      </c>
      <c r="G7841" t="s">
        <v>15</v>
      </c>
      <c r="H7841" t="s">
        <v>5</v>
      </c>
      <c r="I7841" t="s">
        <v>32</v>
      </c>
      <c r="J7841">
        <v>140</v>
      </c>
      <c r="K7841" t="s">
        <v>16511</v>
      </c>
      <c r="L7841">
        <v>150</v>
      </c>
      <c r="M7841">
        <v>100</v>
      </c>
    </row>
    <row r="7842" spans="1:13" x14ac:dyDescent="0.25">
      <c r="A7842" t="s">
        <v>9999</v>
      </c>
      <c r="B7842" t="s">
        <v>3656</v>
      </c>
      <c r="C7842">
        <v>5</v>
      </c>
      <c r="D7842" t="s">
        <v>19</v>
      </c>
      <c r="E7842" t="s">
        <v>2182</v>
      </c>
      <c r="F7842">
        <v>3</v>
      </c>
      <c r="G7842" t="s">
        <v>17</v>
      </c>
      <c r="H7842" t="s">
        <v>7</v>
      </c>
      <c r="I7842">
        <v>0</v>
      </c>
      <c r="J7842">
        <v>100</v>
      </c>
      <c r="K7842" t="s">
        <v>16507</v>
      </c>
      <c r="L7842">
        <v>100</v>
      </c>
      <c r="M7842">
        <v>100</v>
      </c>
    </row>
    <row r="7843" spans="1:13" x14ac:dyDescent="0.25">
      <c r="A7843" t="s">
        <v>2105</v>
      </c>
      <c r="B7843" t="s">
        <v>16005</v>
      </c>
      <c r="C7843">
        <v>2</v>
      </c>
      <c r="D7843" t="s">
        <v>12</v>
      </c>
      <c r="E7843" t="s">
        <v>2180</v>
      </c>
      <c r="F7843">
        <v>27</v>
      </c>
      <c r="G7843" t="s">
        <v>15</v>
      </c>
      <c r="H7843" t="s">
        <v>6</v>
      </c>
      <c r="I7843" t="s">
        <v>1003</v>
      </c>
      <c r="J7843">
        <v>135</v>
      </c>
      <c r="K7843" t="s">
        <v>16511</v>
      </c>
      <c r="L7843">
        <v>150</v>
      </c>
      <c r="M7843">
        <v>0</v>
      </c>
    </row>
    <row r="7844" spans="1:13" x14ac:dyDescent="0.25">
      <c r="A7844" t="s">
        <v>10000</v>
      </c>
      <c r="B7844" t="s">
        <v>5912</v>
      </c>
      <c r="C7844">
        <v>7</v>
      </c>
      <c r="D7844" t="s">
        <v>19</v>
      </c>
      <c r="E7844" t="s">
        <v>2174</v>
      </c>
      <c r="F7844">
        <v>8</v>
      </c>
      <c r="G7844" t="s">
        <v>13</v>
      </c>
      <c r="H7844" t="s">
        <v>4</v>
      </c>
      <c r="I7844" t="s">
        <v>1096</v>
      </c>
      <c r="J7844">
        <v>110</v>
      </c>
      <c r="K7844" t="s">
        <v>16508</v>
      </c>
      <c r="L7844">
        <v>140</v>
      </c>
      <c r="M7844">
        <v>100</v>
      </c>
    </row>
    <row r="7845" spans="1:13" x14ac:dyDescent="0.25">
      <c r="A7845" t="s">
        <v>10001</v>
      </c>
      <c r="B7845" t="s">
        <v>14181</v>
      </c>
      <c r="C7845">
        <v>7</v>
      </c>
      <c r="D7845" t="s">
        <v>12</v>
      </c>
      <c r="E7845" t="s">
        <v>2244</v>
      </c>
      <c r="F7845">
        <v>11.5</v>
      </c>
      <c r="G7845" t="s">
        <v>15</v>
      </c>
      <c r="H7845" t="s">
        <v>7</v>
      </c>
      <c r="I7845" t="s">
        <v>32</v>
      </c>
      <c r="J7845">
        <v>100</v>
      </c>
      <c r="K7845" t="s">
        <v>16511</v>
      </c>
      <c r="L7845">
        <v>150</v>
      </c>
      <c r="M7845">
        <v>100</v>
      </c>
    </row>
    <row r="7846" spans="1:13" x14ac:dyDescent="0.25">
      <c r="A7846" t="s">
        <v>10002</v>
      </c>
      <c r="B7846" t="s">
        <v>14111</v>
      </c>
      <c r="C7846">
        <v>8</v>
      </c>
      <c r="D7846" t="s">
        <v>12</v>
      </c>
      <c r="E7846" t="s">
        <v>2233</v>
      </c>
      <c r="F7846">
        <v>48</v>
      </c>
      <c r="G7846" t="s">
        <v>13</v>
      </c>
      <c r="H7846" t="s">
        <v>7</v>
      </c>
      <c r="I7846" t="s">
        <v>32</v>
      </c>
      <c r="J7846">
        <v>100</v>
      </c>
      <c r="K7846" t="s">
        <v>16509</v>
      </c>
      <c r="L7846">
        <v>175</v>
      </c>
      <c r="M7846">
        <v>150</v>
      </c>
    </row>
    <row r="7847" spans="1:13" x14ac:dyDescent="0.25">
      <c r="A7847" t="s">
        <v>10003</v>
      </c>
      <c r="B7847" t="s">
        <v>14250</v>
      </c>
      <c r="C7847">
        <v>4</v>
      </c>
      <c r="D7847" t="s">
        <v>19</v>
      </c>
      <c r="E7847" t="s">
        <v>2198</v>
      </c>
      <c r="F7847">
        <v>6</v>
      </c>
      <c r="G7847" t="s">
        <v>15</v>
      </c>
      <c r="H7847" t="s">
        <v>6</v>
      </c>
      <c r="I7847" t="s">
        <v>55</v>
      </c>
      <c r="J7847">
        <v>135</v>
      </c>
      <c r="K7847" t="s">
        <v>16512</v>
      </c>
      <c r="L7847">
        <v>120</v>
      </c>
      <c r="M7847">
        <v>0</v>
      </c>
    </row>
    <row r="7848" spans="1:13" x14ac:dyDescent="0.25">
      <c r="A7848" t="s">
        <v>10004</v>
      </c>
      <c r="B7848" t="s">
        <v>14746</v>
      </c>
      <c r="C7848">
        <v>4</v>
      </c>
      <c r="D7848" t="s">
        <v>12</v>
      </c>
      <c r="E7848" t="s">
        <v>2190</v>
      </c>
      <c r="F7848">
        <v>41</v>
      </c>
      <c r="G7848" t="s">
        <v>13</v>
      </c>
      <c r="H7848" t="s">
        <v>5</v>
      </c>
      <c r="I7848" t="s">
        <v>55</v>
      </c>
      <c r="J7848">
        <v>140</v>
      </c>
      <c r="K7848" t="s">
        <v>16509</v>
      </c>
      <c r="L7848">
        <v>175</v>
      </c>
      <c r="M7848">
        <v>0</v>
      </c>
    </row>
    <row r="7849" spans="1:13" x14ac:dyDescent="0.25">
      <c r="A7849" t="s">
        <v>10005</v>
      </c>
      <c r="B7849" t="s">
        <v>13681</v>
      </c>
      <c r="C7849">
        <v>2</v>
      </c>
      <c r="D7849" t="s">
        <v>12</v>
      </c>
      <c r="E7849" t="s">
        <v>2223</v>
      </c>
      <c r="F7849">
        <v>33</v>
      </c>
      <c r="G7849" t="s">
        <v>13</v>
      </c>
      <c r="H7849" t="s">
        <v>6</v>
      </c>
      <c r="I7849" t="s">
        <v>32</v>
      </c>
      <c r="J7849">
        <v>135</v>
      </c>
      <c r="K7849" t="s">
        <v>16509</v>
      </c>
      <c r="L7849">
        <v>175</v>
      </c>
      <c r="M7849">
        <v>0</v>
      </c>
    </row>
    <row r="7850" spans="1:13" x14ac:dyDescent="0.25">
      <c r="A7850" t="s">
        <v>10006</v>
      </c>
      <c r="B7850" t="s">
        <v>16006</v>
      </c>
      <c r="C7850">
        <v>12</v>
      </c>
      <c r="D7850" t="s">
        <v>19</v>
      </c>
      <c r="E7850" t="s">
        <v>2200</v>
      </c>
      <c r="F7850">
        <v>9</v>
      </c>
      <c r="G7850" t="s">
        <v>13</v>
      </c>
      <c r="H7850" t="s">
        <v>4</v>
      </c>
      <c r="I7850" t="s">
        <v>55</v>
      </c>
      <c r="J7850">
        <v>110</v>
      </c>
      <c r="K7850" t="s">
        <v>16508</v>
      </c>
      <c r="L7850">
        <v>140</v>
      </c>
      <c r="M7850">
        <v>150</v>
      </c>
    </row>
    <row r="7851" spans="1:13" x14ac:dyDescent="0.25">
      <c r="A7851" t="s">
        <v>10007</v>
      </c>
      <c r="B7851" t="s">
        <v>15284</v>
      </c>
      <c r="C7851">
        <v>10</v>
      </c>
      <c r="D7851" t="s">
        <v>12</v>
      </c>
      <c r="E7851" t="s">
        <v>2226</v>
      </c>
      <c r="F7851">
        <v>13</v>
      </c>
      <c r="G7851" t="s">
        <v>15</v>
      </c>
      <c r="H7851" t="s">
        <v>3</v>
      </c>
      <c r="I7851" t="s">
        <v>32</v>
      </c>
      <c r="J7851">
        <v>120</v>
      </c>
      <c r="K7851" t="s">
        <v>16511</v>
      </c>
      <c r="L7851">
        <v>150</v>
      </c>
      <c r="M7851">
        <v>150</v>
      </c>
    </row>
    <row r="7852" spans="1:13" x14ac:dyDescent="0.25">
      <c r="A7852" t="s">
        <v>10008</v>
      </c>
      <c r="B7852" t="s">
        <v>13989</v>
      </c>
      <c r="C7852">
        <v>7</v>
      </c>
      <c r="D7852" t="s">
        <v>19</v>
      </c>
      <c r="E7852" t="s">
        <v>2198</v>
      </c>
      <c r="F7852">
        <v>8</v>
      </c>
      <c r="G7852" t="s">
        <v>13</v>
      </c>
      <c r="H7852" t="s">
        <v>6</v>
      </c>
      <c r="I7852">
        <v>0</v>
      </c>
      <c r="J7852">
        <v>135</v>
      </c>
      <c r="K7852" t="s">
        <v>16508</v>
      </c>
      <c r="L7852">
        <v>140</v>
      </c>
      <c r="M7852">
        <v>100</v>
      </c>
    </row>
    <row r="7853" spans="1:13" x14ac:dyDescent="0.25">
      <c r="A7853" t="s">
        <v>10009</v>
      </c>
      <c r="B7853" t="s">
        <v>9195</v>
      </c>
      <c r="C7853">
        <v>2</v>
      </c>
      <c r="D7853" t="s">
        <v>12</v>
      </c>
      <c r="E7853" t="s">
        <v>2535</v>
      </c>
      <c r="F7853">
        <v>23</v>
      </c>
      <c r="G7853" t="s">
        <v>15</v>
      </c>
      <c r="H7853" t="s">
        <v>7</v>
      </c>
      <c r="I7853" t="s">
        <v>1096</v>
      </c>
      <c r="J7853">
        <v>100</v>
      </c>
      <c r="K7853" t="s">
        <v>16511</v>
      </c>
      <c r="L7853">
        <v>150</v>
      </c>
      <c r="M7853">
        <v>0</v>
      </c>
    </row>
    <row r="7854" spans="1:13" x14ac:dyDescent="0.25">
      <c r="A7854" t="s">
        <v>10010</v>
      </c>
      <c r="B7854" t="s">
        <v>15073</v>
      </c>
      <c r="C7854">
        <v>5</v>
      </c>
      <c r="D7854" t="s">
        <v>19</v>
      </c>
      <c r="E7854" t="s">
        <v>2182</v>
      </c>
      <c r="F7854">
        <v>4</v>
      </c>
      <c r="G7854" t="s">
        <v>17</v>
      </c>
      <c r="H7854" t="s">
        <v>5</v>
      </c>
      <c r="I7854">
        <v>0</v>
      </c>
      <c r="J7854">
        <v>140</v>
      </c>
      <c r="K7854" t="s">
        <v>16507</v>
      </c>
      <c r="L7854">
        <v>100</v>
      </c>
      <c r="M7854">
        <v>100</v>
      </c>
    </row>
    <row r="7855" spans="1:13" x14ac:dyDescent="0.25">
      <c r="A7855" t="s">
        <v>10011</v>
      </c>
      <c r="B7855" t="s">
        <v>16007</v>
      </c>
      <c r="C7855">
        <v>13</v>
      </c>
      <c r="D7855" t="s">
        <v>19</v>
      </c>
      <c r="E7855" t="s">
        <v>2200</v>
      </c>
      <c r="F7855">
        <v>10</v>
      </c>
      <c r="G7855" t="s">
        <v>13</v>
      </c>
      <c r="H7855" t="s">
        <v>5</v>
      </c>
      <c r="I7855" t="s">
        <v>52</v>
      </c>
      <c r="J7855">
        <v>140</v>
      </c>
      <c r="K7855" t="s">
        <v>16508</v>
      </c>
      <c r="L7855">
        <v>140</v>
      </c>
      <c r="M7855">
        <v>200</v>
      </c>
    </row>
    <row r="7856" spans="1:13" x14ac:dyDescent="0.25">
      <c r="A7856" t="s">
        <v>10012</v>
      </c>
      <c r="B7856" t="s">
        <v>15914</v>
      </c>
      <c r="C7856">
        <v>18</v>
      </c>
      <c r="D7856" t="s">
        <v>19</v>
      </c>
      <c r="E7856" t="s">
        <v>2945</v>
      </c>
      <c r="F7856">
        <v>3</v>
      </c>
      <c r="G7856" t="s">
        <v>17</v>
      </c>
      <c r="H7856" t="s">
        <v>5</v>
      </c>
      <c r="I7856" t="s">
        <v>2168</v>
      </c>
      <c r="J7856">
        <v>140</v>
      </c>
      <c r="K7856" t="s">
        <v>16507</v>
      </c>
      <c r="L7856">
        <v>100</v>
      </c>
      <c r="M7856">
        <v>300</v>
      </c>
    </row>
    <row r="7857" spans="1:13" x14ac:dyDescent="0.25">
      <c r="A7857" t="s">
        <v>10013</v>
      </c>
      <c r="B7857" t="s">
        <v>16008</v>
      </c>
      <c r="C7857">
        <v>13</v>
      </c>
      <c r="D7857" t="s">
        <v>12</v>
      </c>
      <c r="E7857" t="s">
        <v>2231</v>
      </c>
      <c r="F7857">
        <v>43</v>
      </c>
      <c r="G7857" t="s">
        <v>13</v>
      </c>
      <c r="H7857" t="s">
        <v>3</v>
      </c>
      <c r="I7857" t="s">
        <v>2168</v>
      </c>
      <c r="J7857">
        <v>120</v>
      </c>
      <c r="K7857" t="s">
        <v>16509</v>
      </c>
      <c r="L7857">
        <v>175</v>
      </c>
      <c r="M7857">
        <v>200</v>
      </c>
    </row>
    <row r="7858" spans="1:13" x14ac:dyDescent="0.25">
      <c r="A7858" t="s">
        <v>10014</v>
      </c>
      <c r="B7858" t="s">
        <v>13539</v>
      </c>
      <c r="C7858">
        <v>2</v>
      </c>
      <c r="D7858" t="s">
        <v>19</v>
      </c>
      <c r="E7858" t="s">
        <v>2200</v>
      </c>
      <c r="F7858">
        <v>6.5</v>
      </c>
      <c r="G7858" t="s">
        <v>15</v>
      </c>
      <c r="H7858" t="s">
        <v>3</v>
      </c>
      <c r="I7858" t="s">
        <v>32</v>
      </c>
      <c r="J7858">
        <v>120</v>
      </c>
      <c r="K7858" t="s">
        <v>16512</v>
      </c>
      <c r="L7858">
        <v>120</v>
      </c>
      <c r="M7858">
        <v>0</v>
      </c>
    </row>
    <row r="7859" spans="1:13" x14ac:dyDescent="0.25">
      <c r="A7859" t="s">
        <v>10015</v>
      </c>
      <c r="B7859" t="s">
        <v>14426</v>
      </c>
      <c r="C7859">
        <v>5</v>
      </c>
      <c r="D7859" t="s">
        <v>19</v>
      </c>
      <c r="E7859" t="s">
        <v>2380</v>
      </c>
      <c r="F7859">
        <v>8</v>
      </c>
      <c r="G7859" t="s">
        <v>13</v>
      </c>
      <c r="H7859" t="s">
        <v>3</v>
      </c>
      <c r="I7859" t="s">
        <v>32</v>
      </c>
      <c r="J7859">
        <v>120</v>
      </c>
      <c r="K7859" t="s">
        <v>16508</v>
      </c>
      <c r="L7859">
        <v>140</v>
      </c>
      <c r="M7859">
        <v>100</v>
      </c>
    </row>
    <row r="7860" spans="1:13" x14ac:dyDescent="0.25">
      <c r="A7860" t="s">
        <v>10016</v>
      </c>
      <c r="B7860" t="s">
        <v>15703</v>
      </c>
      <c r="C7860">
        <v>6</v>
      </c>
      <c r="D7860" t="s">
        <v>19</v>
      </c>
      <c r="E7860" t="s">
        <v>2207</v>
      </c>
      <c r="F7860">
        <v>4</v>
      </c>
      <c r="G7860" t="s">
        <v>17</v>
      </c>
      <c r="H7860" t="s">
        <v>6</v>
      </c>
      <c r="I7860" t="s">
        <v>359</v>
      </c>
      <c r="J7860">
        <v>135</v>
      </c>
      <c r="K7860" t="s">
        <v>16507</v>
      </c>
      <c r="L7860">
        <v>100</v>
      </c>
      <c r="M7860">
        <v>100</v>
      </c>
    </row>
    <row r="7861" spans="1:13" x14ac:dyDescent="0.25">
      <c r="A7861" t="s">
        <v>10017</v>
      </c>
      <c r="B7861" t="s">
        <v>4825</v>
      </c>
      <c r="C7861">
        <v>7</v>
      </c>
      <c r="D7861" t="s">
        <v>12</v>
      </c>
      <c r="E7861" t="s">
        <v>2233</v>
      </c>
      <c r="F7861">
        <v>34</v>
      </c>
      <c r="G7861" t="s">
        <v>13</v>
      </c>
      <c r="H7861" t="s">
        <v>4</v>
      </c>
      <c r="I7861" t="s">
        <v>55</v>
      </c>
      <c r="J7861">
        <v>110</v>
      </c>
      <c r="K7861" t="s">
        <v>16509</v>
      </c>
      <c r="L7861">
        <v>175</v>
      </c>
      <c r="M7861">
        <v>100</v>
      </c>
    </row>
    <row r="7862" spans="1:13" x14ac:dyDescent="0.25">
      <c r="A7862" t="s">
        <v>10018</v>
      </c>
      <c r="B7862" t="s">
        <v>2462</v>
      </c>
      <c r="C7862">
        <v>6</v>
      </c>
      <c r="D7862" t="s">
        <v>12</v>
      </c>
      <c r="E7862" t="s">
        <v>2302</v>
      </c>
      <c r="F7862">
        <v>45</v>
      </c>
      <c r="G7862" t="s">
        <v>13</v>
      </c>
      <c r="H7862" t="s">
        <v>6</v>
      </c>
      <c r="I7862" t="s">
        <v>1003</v>
      </c>
      <c r="J7862">
        <v>135</v>
      </c>
      <c r="K7862" t="s">
        <v>16509</v>
      </c>
      <c r="L7862">
        <v>175</v>
      </c>
      <c r="M7862">
        <v>100</v>
      </c>
    </row>
    <row r="7863" spans="1:13" x14ac:dyDescent="0.25">
      <c r="A7863" t="s">
        <v>726</v>
      </c>
      <c r="B7863" t="s">
        <v>13920</v>
      </c>
      <c r="C7863">
        <v>10</v>
      </c>
      <c r="D7863" t="s">
        <v>12</v>
      </c>
      <c r="E7863" t="s">
        <v>2207</v>
      </c>
      <c r="F7863">
        <v>20</v>
      </c>
      <c r="G7863" t="s">
        <v>15</v>
      </c>
      <c r="H7863" t="s">
        <v>4</v>
      </c>
      <c r="I7863" t="s">
        <v>359</v>
      </c>
      <c r="J7863">
        <v>110</v>
      </c>
      <c r="K7863" t="s">
        <v>16511</v>
      </c>
      <c r="L7863">
        <v>150</v>
      </c>
      <c r="M7863">
        <v>150</v>
      </c>
    </row>
    <row r="7864" spans="1:13" x14ac:dyDescent="0.25">
      <c r="A7864" t="s">
        <v>864</v>
      </c>
      <c r="B7864" t="s">
        <v>14702</v>
      </c>
      <c r="C7864">
        <v>8</v>
      </c>
      <c r="D7864" t="s">
        <v>12</v>
      </c>
      <c r="E7864" t="s">
        <v>2217</v>
      </c>
      <c r="F7864">
        <v>12</v>
      </c>
      <c r="G7864" t="s">
        <v>15</v>
      </c>
      <c r="H7864" t="s">
        <v>5</v>
      </c>
      <c r="I7864" t="s">
        <v>32</v>
      </c>
      <c r="J7864">
        <v>140</v>
      </c>
      <c r="K7864" t="s">
        <v>16511</v>
      </c>
      <c r="L7864">
        <v>150</v>
      </c>
      <c r="M7864">
        <v>150</v>
      </c>
    </row>
    <row r="7865" spans="1:13" x14ac:dyDescent="0.25">
      <c r="A7865" t="s">
        <v>10020</v>
      </c>
      <c r="B7865" t="s">
        <v>4513</v>
      </c>
      <c r="C7865">
        <v>7</v>
      </c>
      <c r="D7865" t="s">
        <v>12</v>
      </c>
      <c r="E7865" t="s">
        <v>2247</v>
      </c>
      <c r="F7865">
        <v>14</v>
      </c>
      <c r="G7865" t="s">
        <v>15</v>
      </c>
      <c r="H7865" t="s">
        <v>3</v>
      </c>
      <c r="I7865" t="s">
        <v>32</v>
      </c>
      <c r="J7865">
        <v>120</v>
      </c>
      <c r="K7865" t="s">
        <v>16511</v>
      </c>
      <c r="L7865">
        <v>150</v>
      </c>
      <c r="M7865">
        <v>100</v>
      </c>
    </row>
    <row r="7866" spans="1:13" x14ac:dyDescent="0.25">
      <c r="A7866" t="s">
        <v>10021</v>
      </c>
      <c r="B7866" t="s">
        <v>16009</v>
      </c>
      <c r="C7866">
        <v>14</v>
      </c>
      <c r="D7866" t="s">
        <v>12</v>
      </c>
      <c r="E7866" t="s">
        <v>2263</v>
      </c>
      <c r="F7866">
        <v>18</v>
      </c>
      <c r="G7866" t="s">
        <v>15</v>
      </c>
      <c r="H7866" t="s">
        <v>6</v>
      </c>
      <c r="I7866" t="s">
        <v>359</v>
      </c>
      <c r="J7866">
        <v>135</v>
      </c>
      <c r="K7866" t="s">
        <v>16511</v>
      </c>
      <c r="L7866">
        <v>150</v>
      </c>
      <c r="M7866">
        <v>200</v>
      </c>
    </row>
    <row r="7867" spans="1:13" x14ac:dyDescent="0.25">
      <c r="A7867" t="s">
        <v>10022</v>
      </c>
      <c r="B7867" t="s">
        <v>14613</v>
      </c>
      <c r="C7867">
        <v>4</v>
      </c>
      <c r="D7867" t="s">
        <v>19</v>
      </c>
      <c r="E7867" t="s">
        <v>2219</v>
      </c>
      <c r="F7867">
        <v>9</v>
      </c>
      <c r="G7867" t="s">
        <v>13</v>
      </c>
      <c r="H7867" t="s">
        <v>6</v>
      </c>
      <c r="I7867">
        <v>0</v>
      </c>
      <c r="J7867">
        <v>135</v>
      </c>
      <c r="K7867" t="s">
        <v>16508</v>
      </c>
      <c r="L7867">
        <v>140</v>
      </c>
      <c r="M7867">
        <v>0</v>
      </c>
    </row>
    <row r="7868" spans="1:13" x14ac:dyDescent="0.25">
      <c r="A7868" t="s">
        <v>10023</v>
      </c>
      <c r="B7868" t="s">
        <v>16010</v>
      </c>
      <c r="C7868">
        <v>5</v>
      </c>
      <c r="D7868" t="s">
        <v>12</v>
      </c>
      <c r="E7868" t="s">
        <v>2233</v>
      </c>
      <c r="F7868">
        <v>37</v>
      </c>
      <c r="G7868" t="s">
        <v>13</v>
      </c>
      <c r="H7868" t="s">
        <v>5</v>
      </c>
      <c r="I7868" t="s">
        <v>2101</v>
      </c>
      <c r="J7868">
        <v>140</v>
      </c>
      <c r="K7868" t="s">
        <v>16509</v>
      </c>
      <c r="L7868">
        <v>175</v>
      </c>
      <c r="M7868">
        <v>100</v>
      </c>
    </row>
    <row r="7869" spans="1:13" x14ac:dyDescent="0.25">
      <c r="A7869" t="s">
        <v>10024</v>
      </c>
      <c r="B7869" t="s">
        <v>15625</v>
      </c>
      <c r="C7869">
        <v>3</v>
      </c>
      <c r="D7869" t="s">
        <v>19</v>
      </c>
      <c r="E7869" t="s">
        <v>2198</v>
      </c>
      <c r="F7869">
        <v>8.5</v>
      </c>
      <c r="G7869" t="s">
        <v>13</v>
      </c>
      <c r="H7869" t="s">
        <v>6</v>
      </c>
      <c r="I7869" t="s">
        <v>359</v>
      </c>
      <c r="J7869">
        <v>135</v>
      </c>
      <c r="K7869" t="s">
        <v>16508</v>
      </c>
      <c r="L7869">
        <v>140</v>
      </c>
      <c r="M7869">
        <v>0</v>
      </c>
    </row>
    <row r="7870" spans="1:13" x14ac:dyDescent="0.25">
      <c r="A7870" t="s">
        <v>2133</v>
      </c>
      <c r="B7870" t="s">
        <v>5947</v>
      </c>
      <c r="C7870">
        <v>7</v>
      </c>
      <c r="D7870" t="s">
        <v>19</v>
      </c>
      <c r="E7870" t="s">
        <v>2198</v>
      </c>
      <c r="F7870">
        <v>9</v>
      </c>
      <c r="G7870" t="s">
        <v>13</v>
      </c>
      <c r="H7870" t="s">
        <v>4</v>
      </c>
      <c r="I7870" t="s">
        <v>54</v>
      </c>
      <c r="J7870">
        <v>110</v>
      </c>
      <c r="K7870" t="s">
        <v>16508</v>
      </c>
      <c r="L7870">
        <v>140</v>
      </c>
      <c r="M7870">
        <v>100</v>
      </c>
    </row>
    <row r="7871" spans="1:13" x14ac:dyDescent="0.25">
      <c r="A7871" t="s">
        <v>10025</v>
      </c>
      <c r="B7871" t="s">
        <v>14277</v>
      </c>
      <c r="C7871">
        <v>3</v>
      </c>
      <c r="D7871" t="s">
        <v>12</v>
      </c>
      <c r="E7871" t="s">
        <v>2190</v>
      </c>
      <c r="F7871">
        <v>35</v>
      </c>
      <c r="G7871" t="s">
        <v>13</v>
      </c>
      <c r="H7871" t="s">
        <v>6</v>
      </c>
      <c r="I7871">
        <v>0</v>
      </c>
      <c r="J7871">
        <v>135</v>
      </c>
      <c r="K7871" t="s">
        <v>16509</v>
      </c>
      <c r="L7871">
        <v>175</v>
      </c>
      <c r="M7871">
        <v>0</v>
      </c>
    </row>
    <row r="7872" spans="1:13" x14ac:dyDescent="0.25">
      <c r="A7872" t="s">
        <v>10026</v>
      </c>
      <c r="B7872" t="s">
        <v>15518</v>
      </c>
      <c r="C7872">
        <v>11</v>
      </c>
      <c r="D7872" t="s">
        <v>12</v>
      </c>
      <c r="E7872" t="s">
        <v>2233</v>
      </c>
      <c r="F7872">
        <v>28</v>
      </c>
      <c r="G7872" t="s">
        <v>15</v>
      </c>
      <c r="H7872" t="s">
        <v>6</v>
      </c>
      <c r="I7872" t="s">
        <v>1003</v>
      </c>
      <c r="J7872">
        <v>135</v>
      </c>
      <c r="K7872" t="s">
        <v>16511</v>
      </c>
      <c r="L7872">
        <v>150</v>
      </c>
      <c r="M7872">
        <v>150</v>
      </c>
    </row>
    <row r="7873" spans="1:13" x14ac:dyDescent="0.25">
      <c r="A7873" t="s">
        <v>10027</v>
      </c>
      <c r="B7873" t="s">
        <v>4588</v>
      </c>
      <c r="C7873">
        <v>5</v>
      </c>
      <c r="D7873" t="s">
        <v>12</v>
      </c>
      <c r="E7873" t="s">
        <v>2190</v>
      </c>
      <c r="F7873">
        <v>23</v>
      </c>
      <c r="G7873" t="s">
        <v>15</v>
      </c>
      <c r="H7873" t="s">
        <v>3</v>
      </c>
      <c r="I7873">
        <v>0</v>
      </c>
      <c r="J7873">
        <v>120</v>
      </c>
      <c r="K7873" t="s">
        <v>16511</v>
      </c>
      <c r="L7873">
        <v>150</v>
      </c>
      <c r="M7873">
        <v>100</v>
      </c>
    </row>
    <row r="7874" spans="1:13" x14ac:dyDescent="0.25">
      <c r="A7874" t="s">
        <v>10028</v>
      </c>
      <c r="B7874" t="s">
        <v>16011</v>
      </c>
      <c r="C7874">
        <v>4</v>
      </c>
      <c r="D7874" t="s">
        <v>19</v>
      </c>
      <c r="E7874" t="s">
        <v>2234</v>
      </c>
      <c r="F7874">
        <v>8.5</v>
      </c>
      <c r="G7874" t="s">
        <v>13</v>
      </c>
      <c r="H7874" t="s">
        <v>3</v>
      </c>
      <c r="I7874" t="s">
        <v>1003</v>
      </c>
      <c r="J7874">
        <v>120</v>
      </c>
      <c r="K7874" t="s">
        <v>16508</v>
      </c>
      <c r="L7874">
        <v>140</v>
      </c>
      <c r="M7874">
        <v>0</v>
      </c>
    </row>
    <row r="7875" spans="1:13" x14ac:dyDescent="0.25">
      <c r="A7875" t="s">
        <v>10029</v>
      </c>
      <c r="B7875" t="s">
        <v>2457</v>
      </c>
      <c r="C7875">
        <v>5</v>
      </c>
      <c r="D7875" t="s">
        <v>12</v>
      </c>
      <c r="E7875" t="s">
        <v>2207</v>
      </c>
      <c r="F7875">
        <v>17</v>
      </c>
      <c r="G7875" t="s">
        <v>15</v>
      </c>
      <c r="H7875" t="s">
        <v>6</v>
      </c>
      <c r="I7875" t="s">
        <v>359</v>
      </c>
      <c r="J7875">
        <v>135</v>
      </c>
      <c r="K7875" t="s">
        <v>16511</v>
      </c>
      <c r="L7875">
        <v>150</v>
      </c>
      <c r="M7875">
        <v>100</v>
      </c>
    </row>
    <row r="7876" spans="1:13" x14ac:dyDescent="0.25">
      <c r="A7876" t="s">
        <v>10030</v>
      </c>
      <c r="B7876" t="s">
        <v>15993</v>
      </c>
      <c r="C7876">
        <v>7</v>
      </c>
      <c r="D7876" t="s">
        <v>12</v>
      </c>
      <c r="E7876" t="s">
        <v>2180</v>
      </c>
      <c r="F7876">
        <v>3</v>
      </c>
      <c r="G7876" t="s">
        <v>17</v>
      </c>
      <c r="H7876" t="s">
        <v>3</v>
      </c>
      <c r="I7876">
        <v>0</v>
      </c>
      <c r="J7876">
        <v>120</v>
      </c>
      <c r="K7876" t="s">
        <v>16510</v>
      </c>
      <c r="L7876">
        <v>125</v>
      </c>
      <c r="M7876">
        <v>100</v>
      </c>
    </row>
    <row r="7877" spans="1:13" x14ac:dyDescent="0.25">
      <c r="A7877" t="s">
        <v>10031</v>
      </c>
      <c r="B7877" t="s">
        <v>5315</v>
      </c>
      <c r="C7877">
        <v>8</v>
      </c>
      <c r="D7877" t="s">
        <v>19</v>
      </c>
      <c r="E7877" t="s">
        <v>2182</v>
      </c>
      <c r="F7877">
        <v>6.5</v>
      </c>
      <c r="G7877" t="s">
        <v>15</v>
      </c>
      <c r="H7877" t="s">
        <v>6</v>
      </c>
      <c r="I7877">
        <v>0</v>
      </c>
      <c r="J7877">
        <v>135</v>
      </c>
      <c r="K7877" t="s">
        <v>16512</v>
      </c>
      <c r="L7877">
        <v>120</v>
      </c>
      <c r="M7877">
        <v>150</v>
      </c>
    </row>
    <row r="7878" spans="1:13" x14ac:dyDescent="0.25">
      <c r="A7878" t="s">
        <v>10032</v>
      </c>
      <c r="B7878" t="s">
        <v>14831</v>
      </c>
      <c r="C7878">
        <v>9</v>
      </c>
      <c r="D7878" t="s">
        <v>19</v>
      </c>
      <c r="E7878" t="s">
        <v>2252</v>
      </c>
      <c r="F7878">
        <v>3</v>
      </c>
      <c r="G7878" t="s">
        <v>17</v>
      </c>
      <c r="H7878" t="s">
        <v>3</v>
      </c>
      <c r="I7878" t="s">
        <v>359</v>
      </c>
      <c r="J7878">
        <v>120</v>
      </c>
      <c r="K7878" t="s">
        <v>16507</v>
      </c>
      <c r="L7878">
        <v>100</v>
      </c>
      <c r="M7878">
        <v>150</v>
      </c>
    </row>
    <row r="7879" spans="1:13" x14ac:dyDescent="0.25">
      <c r="A7879" t="s">
        <v>1987</v>
      </c>
      <c r="B7879" t="s">
        <v>5369</v>
      </c>
      <c r="C7879">
        <v>3</v>
      </c>
      <c r="D7879" t="s">
        <v>12</v>
      </c>
      <c r="E7879" t="s">
        <v>2223</v>
      </c>
      <c r="F7879">
        <v>19</v>
      </c>
      <c r="G7879" t="s">
        <v>15</v>
      </c>
      <c r="H7879" t="s">
        <v>4</v>
      </c>
      <c r="I7879">
        <v>0</v>
      </c>
      <c r="J7879">
        <v>110</v>
      </c>
      <c r="K7879" t="s">
        <v>16511</v>
      </c>
      <c r="L7879">
        <v>150</v>
      </c>
      <c r="M7879">
        <v>0</v>
      </c>
    </row>
    <row r="7880" spans="1:13" x14ac:dyDescent="0.25">
      <c r="A7880" t="s">
        <v>10033</v>
      </c>
      <c r="B7880" t="s">
        <v>14572</v>
      </c>
      <c r="C7880">
        <v>9</v>
      </c>
      <c r="D7880" t="s">
        <v>19</v>
      </c>
      <c r="E7880" t="s">
        <v>2207</v>
      </c>
      <c r="F7880">
        <v>10</v>
      </c>
      <c r="G7880" t="s">
        <v>13</v>
      </c>
      <c r="H7880" t="s">
        <v>6</v>
      </c>
      <c r="I7880" t="s">
        <v>49</v>
      </c>
      <c r="J7880">
        <v>135</v>
      </c>
      <c r="K7880" t="s">
        <v>16508</v>
      </c>
      <c r="L7880">
        <v>140</v>
      </c>
      <c r="M7880">
        <v>150</v>
      </c>
    </row>
    <row r="7881" spans="1:13" x14ac:dyDescent="0.25">
      <c r="A7881" t="s">
        <v>1772</v>
      </c>
      <c r="B7881" t="s">
        <v>3324</v>
      </c>
      <c r="C7881">
        <v>5</v>
      </c>
      <c r="D7881" t="s">
        <v>12</v>
      </c>
      <c r="E7881" t="s">
        <v>2186</v>
      </c>
      <c r="F7881">
        <v>47</v>
      </c>
      <c r="G7881" t="s">
        <v>13</v>
      </c>
      <c r="H7881" t="s">
        <v>3</v>
      </c>
      <c r="I7881" t="s">
        <v>52</v>
      </c>
      <c r="J7881">
        <v>120</v>
      </c>
      <c r="K7881" t="s">
        <v>16509</v>
      </c>
      <c r="L7881">
        <v>175</v>
      </c>
      <c r="M7881">
        <v>100</v>
      </c>
    </row>
    <row r="7882" spans="1:13" x14ac:dyDescent="0.25">
      <c r="A7882" t="s">
        <v>10034</v>
      </c>
      <c r="B7882" t="s">
        <v>6666</v>
      </c>
      <c r="C7882">
        <v>4</v>
      </c>
      <c r="D7882" t="s">
        <v>12</v>
      </c>
      <c r="E7882" t="s">
        <v>2361</v>
      </c>
      <c r="F7882">
        <v>37</v>
      </c>
      <c r="G7882" t="s">
        <v>13</v>
      </c>
      <c r="H7882" t="s">
        <v>7</v>
      </c>
      <c r="I7882">
        <v>0</v>
      </c>
      <c r="J7882">
        <v>100</v>
      </c>
      <c r="K7882" t="s">
        <v>16509</v>
      </c>
      <c r="L7882">
        <v>175</v>
      </c>
      <c r="M7882">
        <v>0</v>
      </c>
    </row>
    <row r="7883" spans="1:13" x14ac:dyDescent="0.25">
      <c r="A7883" t="s">
        <v>10035</v>
      </c>
      <c r="B7883" t="s">
        <v>4402</v>
      </c>
      <c r="C7883">
        <v>3</v>
      </c>
      <c r="D7883" t="s">
        <v>12</v>
      </c>
      <c r="E7883" t="s">
        <v>2247</v>
      </c>
      <c r="F7883">
        <v>21</v>
      </c>
      <c r="G7883" t="s">
        <v>15</v>
      </c>
      <c r="H7883" t="s">
        <v>6</v>
      </c>
      <c r="I7883">
        <v>0</v>
      </c>
      <c r="J7883">
        <v>135</v>
      </c>
      <c r="K7883" t="s">
        <v>16511</v>
      </c>
      <c r="L7883">
        <v>150</v>
      </c>
      <c r="M7883">
        <v>0</v>
      </c>
    </row>
    <row r="7884" spans="1:13" x14ac:dyDescent="0.25">
      <c r="A7884" t="s">
        <v>10036</v>
      </c>
      <c r="B7884" t="s">
        <v>16012</v>
      </c>
      <c r="C7884">
        <v>11</v>
      </c>
      <c r="D7884" t="s">
        <v>12</v>
      </c>
      <c r="E7884" t="s">
        <v>2182</v>
      </c>
      <c r="F7884">
        <v>7</v>
      </c>
      <c r="G7884" t="s">
        <v>17</v>
      </c>
      <c r="H7884" t="s">
        <v>7</v>
      </c>
      <c r="I7884" t="s">
        <v>1003</v>
      </c>
      <c r="J7884">
        <v>100</v>
      </c>
      <c r="K7884" t="s">
        <v>16510</v>
      </c>
      <c r="L7884">
        <v>125</v>
      </c>
      <c r="M7884">
        <v>150</v>
      </c>
    </row>
    <row r="7885" spans="1:13" x14ac:dyDescent="0.25">
      <c r="A7885" t="s">
        <v>10037</v>
      </c>
      <c r="B7885" t="s">
        <v>16013</v>
      </c>
      <c r="C7885">
        <v>9</v>
      </c>
      <c r="D7885" t="s">
        <v>12</v>
      </c>
      <c r="E7885" t="s">
        <v>2207</v>
      </c>
      <c r="F7885">
        <v>31.5</v>
      </c>
      <c r="G7885" t="s">
        <v>13</v>
      </c>
      <c r="H7885" t="s">
        <v>6</v>
      </c>
      <c r="I7885" t="s">
        <v>359</v>
      </c>
      <c r="J7885">
        <v>135</v>
      </c>
      <c r="K7885" t="s">
        <v>16509</v>
      </c>
      <c r="L7885">
        <v>175</v>
      </c>
      <c r="M7885">
        <v>150</v>
      </c>
    </row>
    <row r="7886" spans="1:13" x14ac:dyDescent="0.25">
      <c r="A7886" t="s">
        <v>10038</v>
      </c>
      <c r="B7886" t="s">
        <v>14983</v>
      </c>
      <c r="C7886">
        <v>7</v>
      </c>
      <c r="D7886" t="s">
        <v>12</v>
      </c>
      <c r="E7886" t="s">
        <v>2191</v>
      </c>
      <c r="F7886">
        <v>15</v>
      </c>
      <c r="G7886" t="s">
        <v>15</v>
      </c>
      <c r="H7886" t="s">
        <v>3</v>
      </c>
      <c r="I7886">
        <v>0</v>
      </c>
      <c r="J7886">
        <v>120</v>
      </c>
      <c r="K7886" t="s">
        <v>16511</v>
      </c>
      <c r="L7886">
        <v>150</v>
      </c>
      <c r="M7886">
        <v>100</v>
      </c>
    </row>
    <row r="7887" spans="1:13" x14ac:dyDescent="0.25">
      <c r="A7887" t="s">
        <v>10039</v>
      </c>
      <c r="B7887" t="s">
        <v>15066</v>
      </c>
      <c r="C7887">
        <v>7</v>
      </c>
      <c r="D7887" t="s">
        <v>12</v>
      </c>
      <c r="E7887" t="s">
        <v>2322</v>
      </c>
      <c r="F7887">
        <v>20</v>
      </c>
      <c r="G7887" t="s">
        <v>15</v>
      </c>
      <c r="H7887" t="s">
        <v>7</v>
      </c>
      <c r="I7887" t="s">
        <v>359</v>
      </c>
      <c r="J7887">
        <v>100</v>
      </c>
      <c r="K7887" t="s">
        <v>16511</v>
      </c>
      <c r="L7887">
        <v>150</v>
      </c>
      <c r="M7887">
        <v>100</v>
      </c>
    </row>
    <row r="7888" spans="1:13" x14ac:dyDescent="0.25">
      <c r="A7888" t="s">
        <v>10040</v>
      </c>
      <c r="B7888" t="s">
        <v>14368</v>
      </c>
      <c r="C7888">
        <v>3</v>
      </c>
      <c r="D7888" t="s">
        <v>12</v>
      </c>
      <c r="E7888" t="s">
        <v>2226</v>
      </c>
      <c r="F7888">
        <v>17</v>
      </c>
      <c r="G7888" t="s">
        <v>15</v>
      </c>
      <c r="H7888" t="s">
        <v>4</v>
      </c>
      <c r="I7888">
        <v>0</v>
      </c>
      <c r="J7888">
        <v>110</v>
      </c>
      <c r="K7888" t="s">
        <v>16511</v>
      </c>
      <c r="L7888">
        <v>150</v>
      </c>
      <c r="M7888">
        <v>0</v>
      </c>
    </row>
    <row r="7889" spans="1:13" x14ac:dyDescent="0.25">
      <c r="A7889" t="s">
        <v>10041</v>
      </c>
      <c r="B7889" t="s">
        <v>3458</v>
      </c>
      <c r="C7889">
        <v>5</v>
      </c>
      <c r="D7889" t="s">
        <v>12</v>
      </c>
      <c r="E7889" t="s">
        <v>2241</v>
      </c>
      <c r="F7889">
        <v>44</v>
      </c>
      <c r="G7889" t="s">
        <v>13</v>
      </c>
      <c r="H7889" t="s">
        <v>5</v>
      </c>
      <c r="I7889" t="s">
        <v>32</v>
      </c>
      <c r="J7889">
        <v>140</v>
      </c>
      <c r="K7889" t="s">
        <v>16509</v>
      </c>
      <c r="L7889">
        <v>175</v>
      </c>
      <c r="M7889">
        <v>100</v>
      </c>
    </row>
    <row r="7890" spans="1:13" x14ac:dyDescent="0.25">
      <c r="A7890" t="s">
        <v>10042</v>
      </c>
      <c r="B7890" t="s">
        <v>5424</v>
      </c>
      <c r="C7890">
        <v>3</v>
      </c>
      <c r="D7890" t="s">
        <v>12</v>
      </c>
      <c r="E7890" t="s">
        <v>2533</v>
      </c>
      <c r="F7890">
        <v>33</v>
      </c>
      <c r="G7890" t="s">
        <v>13</v>
      </c>
      <c r="H7890" t="s">
        <v>6</v>
      </c>
      <c r="I7890" t="s">
        <v>32</v>
      </c>
      <c r="J7890">
        <v>135</v>
      </c>
      <c r="K7890" t="s">
        <v>16509</v>
      </c>
      <c r="L7890">
        <v>175</v>
      </c>
      <c r="M7890">
        <v>0</v>
      </c>
    </row>
    <row r="7891" spans="1:13" x14ac:dyDescent="0.25">
      <c r="A7891" t="s">
        <v>10043</v>
      </c>
      <c r="B7891" t="s">
        <v>14025</v>
      </c>
      <c r="C7891">
        <v>9</v>
      </c>
      <c r="D7891" t="s">
        <v>12</v>
      </c>
      <c r="E7891" t="s">
        <v>2207</v>
      </c>
      <c r="F7891">
        <v>6</v>
      </c>
      <c r="G7891" t="s">
        <v>17</v>
      </c>
      <c r="H7891" t="s">
        <v>6</v>
      </c>
      <c r="I7891" t="s">
        <v>32</v>
      </c>
      <c r="J7891">
        <v>135</v>
      </c>
      <c r="K7891" t="s">
        <v>16510</v>
      </c>
      <c r="L7891">
        <v>125</v>
      </c>
      <c r="M7891">
        <v>150</v>
      </c>
    </row>
    <row r="7892" spans="1:13" x14ac:dyDescent="0.25">
      <c r="A7892" t="s">
        <v>10044</v>
      </c>
      <c r="B7892" t="s">
        <v>15813</v>
      </c>
      <c r="C7892">
        <v>7</v>
      </c>
      <c r="D7892" t="s">
        <v>19</v>
      </c>
      <c r="E7892" t="s">
        <v>2198</v>
      </c>
      <c r="F7892">
        <v>6</v>
      </c>
      <c r="G7892" t="s">
        <v>15</v>
      </c>
      <c r="H7892" t="s">
        <v>7</v>
      </c>
      <c r="I7892" t="s">
        <v>52</v>
      </c>
      <c r="J7892">
        <v>100</v>
      </c>
      <c r="K7892" t="s">
        <v>16512</v>
      </c>
      <c r="L7892">
        <v>120</v>
      </c>
      <c r="M7892">
        <v>100</v>
      </c>
    </row>
    <row r="7893" spans="1:13" x14ac:dyDescent="0.25">
      <c r="A7893" t="s">
        <v>10045</v>
      </c>
      <c r="B7893" t="s">
        <v>14375</v>
      </c>
      <c r="C7893">
        <v>8</v>
      </c>
      <c r="D7893" t="s">
        <v>12</v>
      </c>
      <c r="E7893" t="s">
        <v>9986</v>
      </c>
      <c r="F7893">
        <v>11.5</v>
      </c>
      <c r="G7893" t="s">
        <v>15</v>
      </c>
      <c r="H7893" t="s">
        <v>5</v>
      </c>
      <c r="I7893" t="s">
        <v>55</v>
      </c>
      <c r="J7893">
        <v>140</v>
      </c>
      <c r="K7893" t="s">
        <v>16511</v>
      </c>
      <c r="L7893">
        <v>150</v>
      </c>
      <c r="M7893">
        <v>150</v>
      </c>
    </row>
    <row r="7894" spans="1:13" x14ac:dyDescent="0.25">
      <c r="A7894" t="s">
        <v>10046</v>
      </c>
      <c r="B7894" t="s">
        <v>8593</v>
      </c>
      <c r="C7894">
        <v>11</v>
      </c>
      <c r="D7894" t="s">
        <v>12</v>
      </c>
      <c r="E7894" t="s">
        <v>2332</v>
      </c>
      <c r="F7894">
        <v>7</v>
      </c>
      <c r="G7894" t="s">
        <v>17</v>
      </c>
      <c r="H7894" t="s">
        <v>3</v>
      </c>
      <c r="I7894" t="s">
        <v>359</v>
      </c>
      <c r="J7894">
        <v>120</v>
      </c>
      <c r="K7894" t="s">
        <v>16510</v>
      </c>
      <c r="L7894">
        <v>125</v>
      </c>
      <c r="M7894">
        <v>150</v>
      </c>
    </row>
    <row r="7895" spans="1:13" x14ac:dyDescent="0.25">
      <c r="A7895" t="s">
        <v>10047</v>
      </c>
      <c r="B7895" t="s">
        <v>15111</v>
      </c>
      <c r="C7895">
        <v>7</v>
      </c>
      <c r="D7895" t="s">
        <v>12</v>
      </c>
      <c r="E7895" t="s">
        <v>2219</v>
      </c>
      <c r="F7895">
        <v>36</v>
      </c>
      <c r="G7895" t="s">
        <v>13</v>
      </c>
      <c r="H7895" t="s">
        <v>6</v>
      </c>
      <c r="I7895" t="s">
        <v>32</v>
      </c>
      <c r="J7895">
        <v>135</v>
      </c>
      <c r="K7895" t="s">
        <v>16509</v>
      </c>
      <c r="L7895">
        <v>175</v>
      </c>
      <c r="M7895">
        <v>100</v>
      </c>
    </row>
    <row r="7896" spans="1:13" x14ac:dyDescent="0.25">
      <c r="A7896" t="s">
        <v>10048</v>
      </c>
      <c r="B7896" t="s">
        <v>14850</v>
      </c>
      <c r="C7896">
        <v>5</v>
      </c>
      <c r="D7896" t="s">
        <v>19</v>
      </c>
      <c r="E7896" t="s">
        <v>2200</v>
      </c>
      <c r="F7896">
        <v>2</v>
      </c>
      <c r="G7896" t="s">
        <v>17</v>
      </c>
      <c r="H7896" t="s">
        <v>6</v>
      </c>
      <c r="I7896" t="s">
        <v>1003</v>
      </c>
      <c r="J7896">
        <v>135</v>
      </c>
      <c r="K7896" t="s">
        <v>16507</v>
      </c>
      <c r="L7896">
        <v>100</v>
      </c>
      <c r="M7896">
        <v>100</v>
      </c>
    </row>
    <row r="7897" spans="1:13" x14ac:dyDescent="0.25">
      <c r="A7897" t="s">
        <v>10049</v>
      </c>
      <c r="B7897" t="s">
        <v>14893</v>
      </c>
      <c r="C7897">
        <v>3</v>
      </c>
      <c r="D7897" t="s">
        <v>19</v>
      </c>
      <c r="E7897" t="s">
        <v>2207</v>
      </c>
      <c r="F7897">
        <v>2</v>
      </c>
      <c r="G7897" t="s">
        <v>17</v>
      </c>
      <c r="H7897" t="s">
        <v>3</v>
      </c>
      <c r="I7897" t="s">
        <v>32</v>
      </c>
      <c r="J7897">
        <v>120</v>
      </c>
      <c r="K7897" t="s">
        <v>16507</v>
      </c>
      <c r="L7897">
        <v>100</v>
      </c>
      <c r="M7897">
        <v>0</v>
      </c>
    </row>
    <row r="7898" spans="1:13" x14ac:dyDescent="0.25">
      <c r="A7898" t="s">
        <v>10050</v>
      </c>
      <c r="B7898" t="s">
        <v>13882</v>
      </c>
      <c r="C7898">
        <v>4</v>
      </c>
      <c r="D7898" t="s">
        <v>12</v>
      </c>
      <c r="E7898" t="s">
        <v>2233</v>
      </c>
      <c r="F7898">
        <v>9</v>
      </c>
      <c r="G7898" t="s">
        <v>17</v>
      </c>
      <c r="H7898" t="s">
        <v>3</v>
      </c>
      <c r="I7898">
        <v>0</v>
      </c>
      <c r="J7898">
        <v>120</v>
      </c>
      <c r="K7898" t="s">
        <v>16510</v>
      </c>
      <c r="L7898">
        <v>125</v>
      </c>
      <c r="M7898">
        <v>0</v>
      </c>
    </row>
    <row r="7899" spans="1:13" x14ac:dyDescent="0.25">
      <c r="A7899" t="s">
        <v>10051</v>
      </c>
      <c r="B7899" t="s">
        <v>14823</v>
      </c>
      <c r="C7899">
        <v>5</v>
      </c>
      <c r="D7899" t="s">
        <v>19</v>
      </c>
      <c r="E7899" t="s">
        <v>3812</v>
      </c>
      <c r="F7899">
        <v>8.5</v>
      </c>
      <c r="G7899" t="s">
        <v>13</v>
      </c>
      <c r="H7899" t="s">
        <v>5</v>
      </c>
      <c r="I7899" t="s">
        <v>359</v>
      </c>
      <c r="J7899">
        <v>140</v>
      </c>
      <c r="K7899" t="s">
        <v>16508</v>
      </c>
      <c r="L7899">
        <v>140</v>
      </c>
      <c r="M7899">
        <v>100</v>
      </c>
    </row>
    <row r="7900" spans="1:13" x14ac:dyDescent="0.25">
      <c r="A7900" t="s">
        <v>10052</v>
      </c>
      <c r="B7900" t="s">
        <v>16014</v>
      </c>
      <c r="C7900">
        <v>8</v>
      </c>
      <c r="D7900" t="s">
        <v>12</v>
      </c>
      <c r="E7900" t="s">
        <v>2255</v>
      </c>
      <c r="F7900">
        <v>18</v>
      </c>
      <c r="G7900" t="s">
        <v>15</v>
      </c>
      <c r="H7900" t="s">
        <v>3</v>
      </c>
      <c r="I7900" t="s">
        <v>359</v>
      </c>
      <c r="J7900">
        <v>120</v>
      </c>
      <c r="K7900" t="s">
        <v>16511</v>
      </c>
      <c r="L7900">
        <v>150</v>
      </c>
      <c r="M7900">
        <v>150</v>
      </c>
    </row>
    <row r="7901" spans="1:13" x14ac:dyDescent="0.25">
      <c r="A7901" t="s">
        <v>10053</v>
      </c>
      <c r="B7901" t="s">
        <v>15792</v>
      </c>
      <c r="C7901">
        <v>4</v>
      </c>
      <c r="D7901" t="s">
        <v>12</v>
      </c>
      <c r="E7901" t="s">
        <v>2231</v>
      </c>
      <c r="F7901">
        <v>44</v>
      </c>
      <c r="G7901" t="s">
        <v>13</v>
      </c>
      <c r="H7901" t="s">
        <v>3</v>
      </c>
      <c r="I7901" t="s">
        <v>54</v>
      </c>
      <c r="J7901">
        <v>120</v>
      </c>
      <c r="K7901" t="s">
        <v>16509</v>
      </c>
      <c r="L7901">
        <v>175</v>
      </c>
      <c r="M7901">
        <v>0</v>
      </c>
    </row>
    <row r="7902" spans="1:13" x14ac:dyDescent="0.25">
      <c r="A7902" t="s">
        <v>10054</v>
      </c>
      <c r="B7902" t="s">
        <v>5830</v>
      </c>
      <c r="C7902">
        <v>4</v>
      </c>
      <c r="D7902" t="s">
        <v>12</v>
      </c>
      <c r="E7902" t="s">
        <v>2182</v>
      </c>
      <c r="F7902">
        <v>19</v>
      </c>
      <c r="G7902" t="s">
        <v>15</v>
      </c>
      <c r="H7902" t="s">
        <v>6</v>
      </c>
      <c r="I7902" t="s">
        <v>32</v>
      </c>
      <c r="J7902">
        <v>135</v>
      </c>
      <c r="K7902" t="s">
        <v>16511</v>
      </c>
      <c r="L7902">
        <v>150</v>
      </c>
      <c r="M7902">
        <v>0</v>
      </c>
    </row>
    <row r="7903" spans="1:13" x14ac:dyDescent="0.25">
      <c r="A7903" t="s">
        <v>10055</v>
      </c>
      <c r="B7903" t="s">
        <v>15194</v>
      </c>
      <c r="C7903">
        <v>7</v>
      </c>
      <c r="D7903" t="s">
        <v>12</v>
      </c>
      <c r="E7903" t="s">
        <v>2278</v>
      </c>
      <c r="F7903">
        <v>41</v>
      </c>
      <c r="G7903" t="s">
        <v>13</v>
      </c>
      <c r="H7903" t="s">
        <v>6</v>
      </c>
      <c r="I7903" t="s">
        <v>2101</v>
      </c>
      <c r="J7903">
        <v>135</v>
      </c>
      <c r="K7903" t="s">
        <v>16509</v>
      </c>
      <c r="L7903">
        <v>175</v>
      </c>
      <c r="M7903">
        <v>100</v>
      </c>
    </row>
    <row r="7904" spans="1:13" x14ac:dyDescent="0.25">
      <c r="A7904" t="s">
        <v>10056</v>
      </c>
      <c r="B7904" t="s">
        <v>6073</v>
      </c>
      <c r="C7904">
        <v>5</v>
      </c>
      <c r="D7904" t="s">
        <v>19</v>
      </c>
      <c r="E7904" t="s">
        <v>2340</v>
      </c>
      <c r="F7904">
        <v>8</v>
      </c>
      <c r="G7904" t="s">
        <v>13</v>
      </c>
      <c r="H7904" t="s">
        <v>7</v>
      </c>
      <c r="I7904">
        <v>0</v>
      </c>
      <c r="J7904">
        <v>100</v>
      </c>
      <c r="K7904" t="s">
        <v>16508</v>
      </c>
      <c r="L7904">
        <v>140</v>
      </c>
      <c r="M7904">
        <v>100</v>
      </c>
    </row>
    <row r="7905" spans="1:13" x14ac:dyDescent="0.25">
      <c r="A7905" t="s">
        <v>10057</v>
      </c>
      <c r="B7905" t="s">
        <v>16015</v>
      </c>
      <c r="C7905">
        <v>10</v>
      </c>
      <c r="D7905" t="s">
        <v>12</v>
      </c>
      <c r="E7905" t="s">
        <v>2241</v>
      </c>
      <c r="F7905">
        <v>41</v>
      </c>
      <c r="G7905" t="s">
        <v>13</v>
      </c>
      <c r="H7905" t="s">
        <v>6</v>
      </c>
      <c r="I7905" t="s">
        <v>1096</v>
      </c>
      <c r="J7905">
        <v>135</v>
      </c>
      <c r="K7905" t="s">
        <v>16509</v>
      </c>
      <c r="L7905">
        <v>175</v>
      </c>
      <c r="M7905">
        <v>150</v>
      </c>
    </row>
    <row r="7906" spans="1:13" x14ac:dyDescent="0.25">
      <c r="A7906" t="s">
        <v>10058</v>
      </c>
      <c r="B7906" t="s">
        <v>14671</v>
      </c>
      <c r="C7906">
        <v>4</v>
      </c>
      <c r="D7906" t="s">
        <v>19</v>
      </c>
      <c r="E7906" t="s">
        <v>2234</v>
      </c>
      <c r="F7906">
        <v>8.5</v>
      </c>
      <c r="G7906" t="s">
        <v>13</v>
      </c>
      <c r="H7906" t="s">
        <v>6</v>
      </c>
      <c r="I7906" t="s">
        <v>32</v>
      </c>
      <c r="J7906">
        <v>135</v>
      </c>
      <c r="K7906" t="s">
        <v>16508</v>
      </c>
      <c r="L7906">
        <v>140</v>
      </c>
      <c r="M7906">
        <v>0</v>
      </c>
    </row>
    <row r="7907" spans="1:13" x14ac:dyDescent="0.25">
      <c r="A7907" t="s">
        <v>10059</v>
      </c>
      <c r="B7907" t="s">
        <v>14065</v>
      </c>
      <c r="C7907">
        <v>8</v>
      </c>
      <c r="D7907" t="s">
        <v>12</v>
      </c>
      <c r="E7907" t="s">
        <v>3326</v>
      </c>
      <c r="F7907">
        <v>45</v>
      </c>
      <c r="G7907" t="s">
        <v>13</v>
      </c>
      <c r="H7907" t="s">
        <v>7</v>
      </c>
      <c r="I7907" t="s">
        <v>52</v>
      </c>
      <c r="J7907">
        <v>100</v>
      </c>
      <c r="K7907" t="s">
        <v>16509</v>
      </c>
      <c r="L7907">
        <v>175</v>
      </c>
      <c r="M7907">
        <v>150</v>
      </c>
    </row>
    <row r="7908" spans="1:13" x14ac:dyDescent="0.25">
      <c r="A7908" t="s">
        <v>10060</v>
      </c>
      <c r="B7908" t="s">
        <v>13962</v>
      </c>
      <c r="C7908">
        <v>5</v>
      </c>
      <c r="D7908" t="s">
        <v>12</v>
      </c>
      <c r="E7908" t="s">
        <v>2202</v>
      </c>
      <c r="F7908">
        <v>3</v>
      </c>
      <c r="G7908" t="s">
        <v>17</v>
      </c>
      <c r="H7908" t="s">
        <v>6</v>
      </c>
      <c r="I7908">
        <v>0</v>
      </c>
      <c r="J7908">
        <v>135</v>
      </c>
      <c r="K7908" t="s">
        <v>16510</v>
      </c>
      <c r="L7908">
        <v>125</v>
      </c>
      <c r="M7908">
        <v>100</v>
      </c>
    </row>
    <row r="7909" spans="1:13" x14ac:dyDescent="0.25">
      <c r="A7909" t="s">
        <v>955</v>
      </c>
      <c r="B7909" t="s">
        <v>2967</v>
      </c>
      <c r="C7909">
        <v>11</v>
      </c>
      <c r="D7909" t="s">
        <v>12</v>
      </c>
      <c r="E7909" t="s">
        <v>2247</v>
      </c>
      <c r="F7909">
        <v>33</v>
      </c>
      <c r="G7909" t="s">
        <v>13</v>
      </c>
      <c r="H7909" t="s">
        <v>6</v>
      </c>
      <c r="I7909">
        <v>0</v>
      </c>
      <c r="J7909">
        <v>135</v>
      </c>
      <c r="K7909" t="s">
        <v>16509</v>
      </c>
      <c r="L7909">
        <v>175</v>
      </c>
      <c r="M7909">
        <v>150</v>
      </c>
    </row>
    <row r="7910" spans="1:13" x14ac:dyDescent="0.25">
      <c r="A7910" t="s">
        <v>10062</v>
      </c>
      <c r="B7910" t="s">
        <v>11965</v>
      </c>
      <c r="C7910">
        <v>6</v>
      </c>
      <c r="D7910" t="s">
        <v>12</v>
      </c>
      <c r="E7910" t="s">
        <v>2207</v>
      </c>
      <c r="F7910">
        <v>15</v>
      </c>
      <c r="G7910" t="s">
        <v>15</v>
      </c>
      <c r="H7910" t="s">
        <v>4</v>
      </c>
      <c r="I7910" t="s">
        <v>32</v>
      </c>
      <c r="J7910">
        <v>110</v>
      </c>
      <c r="K7910" t="s">
        <v>16511</v>
      </c>
      <c r="L7910">
        <v>150</v>
      </c>
      <c r="M7910">
        <v>100</v>
      </c>
    </row>
    <row r="7911" spans="1:13" x14ac:dyDescent="0.25">
      <c r="A7911" t="s">
        <v>10063</v>
      </c>
      <c r="B7911" t="s">
        <v>11652</v>
      </c>
      <c r="C7911">
        <v>1</v>
      </c>
      <c r="D7911" t="s">
        <v>12</v>
      </c>
      <c r="E7911" t="s">
        <v>2322</v>
      </c>
      <c r="F7911">
        <v>42</v>
      </c>
      <c r="G7911" t="s">
        <v>13</v>
      </c>
      <c r="H7911" t="s">
        <v>6</v>
      </c>
      <c r="I7911" t="s">
        <v>359</v>
      </c>
      <c r="J7911">
        <v>135</v>
      </c>
      <c r="K7911" t="s">
        <v>16509</v>
      </c>
      <c r="L7911">
        <v>175</v>
      </c>
      <c r="M7911">
        <v>0</v>
      </c>
    </row>
    <row r="7912" spans="1:13" x14ac:dyDescent="0.25">
      <c r="A7912" t="s">
        <v>10064</v>
      </c>
      <c r="B7912" t="s">
        <v>16016</v>
      </c>
      <c r="C7912">
        <v>2</v>
      </c>
      <c r="D7912" t="s">
        <v>19</v>
      </c>
      <c r="E7912" t="s">
        <v>2223</v>
      </c>
      <c r="F7912">
        <v>6.5</v>
      </c>
      <c r="G7912" t="s">
        <v>15</v>
      </c>
      <c r="H7912" t="s">
        <v>6</v>
      </c>
      <c r="I7912">
        <v>0</v>
      </c>
      <c r="J7912">
        <v>135</v>
      </c>
      <c r="K7912" t="s">
        <v>16512</v>
      </c>
      <c r="L7912">
        <v>120</v>
      </c>
      <c r="M7912">
        <v>0</v>
      </c>
    </row>
    <row r="7913" spans="1:13" x14ac:dyDescent="0.25">
      <c r="A7913" t="s">
        <v>10065</v>
      </c>
      <c r="B7913" t="s">
        <v>7845</v>
      </c>
      <c r="C7913">
        <v>3</v>
      </c>
      <c r="D7913" t="s">
        <v>12</v>
      </c>
      <c r="E7913" t="s">
        <v>2247</v>
      </c>
      <c r="F7913">
        <v>36</v>
      </c>
      <c r="G7913" t="s">
        <v>13</v>
      </c>
      <c r="H7913" t="s">
        <v>6</v>
      </c>
      <c r="I7913" t="s">
        <v>359</v>
      </c>
      <c r="J7913">
        <v>135</v>
      </c>
      <c r="K7913" t="s">
        <v>16509</v>
      </c>
      <c r="L7913">
        <v>175</v>
      </c>
      <c r="M7913">
        <v>0</v>
      </c>
    </row>
    <row r="7914" spans="1:13" x14ac:dyDescent="0.25">
      <c r="A7914" t="s">
        <v>1145</v>
      </c>
      <c r="B7914" t="s">
        <v>14044</v>
      </c>
      <c r="C7914">
        <v>7</v>
      </c>
      <c r="D7914" t="s">
        <v>12</v>
      </c>
      <c r="E7914" t="s">
        <v>2247</v>
      </c>
      <c r="F7914">
        <v>5</v>
      </c>
      <c r="G7914" t="s">
        <v>17</v>
      </c>
      <c r="H7914" t="s">
        <v>4</v>
      </c>
      <c r="I7914">
        <v>0</v>
      </c>
      <c r="J7914">
        <v>110</v>
      </c>
      <c r="K7914" t="s">
        <v>16510</v>
      </c>
      <c r="L7914">
        <v>125</v>
      </c>
      <c r="M7914">
        <v>100</v>
      </c>
    </row>
    <row r="7915" spans="1:13" x14ac:dyDescent="0.25">
      <c r="A7915" t="s">
        <v>10066</v>
      </c>
      <c r="B7915" t="s">
        <v>15370</v>
      </c>
      <c r="C7915">
        <v>9</v>
      </c>
      <c r="D7915" t="s">
        <v>12</v>
      </c>
      <c r="E7915" t="s">
        <v>2196</v>
      </c>
      <c r="F7915">
        <v>16</v>
      </c>
      <c r="G7915" t="s">
        <v>15</v>
      </c>
      <c r="H7915" t="s">
        <v>6</v>
      </c>
      <c r="I7915" t="s">
        <v>359</v>
      </c>
      <c r="J7915">
        <v>135</v>
      </c>
      <c r="K7915" t="s">
        <v>16511</v>
      </c>
      <c r="L7915">
        <v>150</v>
      </c>
      <c r="M7915">
        <v>150</v>
      </c>
    </row>
    <row r="7916" spans="1:13" x14ac:dyDescent="0.25">
      <c r="A7916" t="s">
        <v>10067</v>
      </c>
      <c r="B7916" t="s">
        <v>10331</v>
      </c>
      <c r="C7916">
        <v>4</v>
      </c>
      <c r="D7916" t="s">
        <v>19</v>
      </c>
      <c r="E7916" t="s">
        <v>2182</v>
      </c>
      <c r="F7916">
        <v>4</v>
      </c>
      <c r="G7916" t="s">
        <v>17</v>
      </c>
      <c r="H7916" t="s">
        <v>5</v>
      </c>
      <c r="I7916" t="s">
        <v>32</v>
      </c>
      <c r="J7916">
        <v>140</v>
      </c>
      <c r="K7916" t="s">
        <v>16507</v>
      </c>
      <c r="L7916">
        <v>100</v>
      </c>
      <c r="M7916">
        <v>0</v>
      </c>
    </row>
    <row r="7917" spans="1:13" x14ac:dyDescent="0.25">
      <c r="A7917" t="s">
        <v>10068</v>
      </c>
      <c r="B7917" t="s">
        <v>15219</v>
      </c>
      <c r="C7917">
        <v>9</v>
      </c>
      <c r="D7917" t="s">
        <v>12</v>
      </c>
      <c r="E7917" t="s">
        <v>2190</v>
      </c>
      <c r="F7917">
        <v>33</v>
      </c>
      <c r="G7917" t="s">
        <v>13</v>
      </c>
      <c r="H7917" t="s">
        <v>5</v>
      </c>
      <c r="I7917" t="s">
        <v>1003</v>
      </c>
      <c r="J7917">
        <v>140</v>
      </c>
      <c r="K7917" t="s">
        <v>16509</v>
      </c>
      <c r="L7917">
        <v>175</v>
      </c>
      <c r="M7917">
        <v>150</v>
      </c>
    </row>
    <row r="7918" spans="1:13" x14ac:dyDescent="0.25">
      <c r="A7918" t="s">
        <v>10069</v>
      </c>
      <c r="B7918" t="s">
        <v>6563</v>
      </c>
      <c r="C7918">
        <v>6</v>
      </c>
      <c r="D7918" t="s">
        <v>12</v>
      </c>
      <c r="E7918" t="s">
        <v>2217</v>
      </c>
      <c r="F7918">
        <v>35</v>
      </c>
      <c r="G7918" t="s">
        <v>13</v>
      </c>
      <c r="H7918" t="s">
        <v>6</v>
      </c>
      <c r="I7918" t="s">
        <v>55</v>
      </c>
      <c r="J7918">
        <v>135</v>
      </c>
      <c r="K7918" t="s">
        <v>16509</v>
      </c>
      <c r="L7918">
        <v>175</v>
      </c>
      <c r="M7918">
        <v>100</v>
      </c>
    </row>
    <row r="7919" spans="1:13" x14ac:dyDescent="0.25">
      <c r="A7919" t="s">
        <v>10070</v>
      </c>
      <c r="B7919" t="s">
        <v>14088</v>
      </c>
      <c r="C7919">
        <v>8</v>
      </c>
      <c r="D7919" t="s">
        <v>12</v>
      </c>
      <c r="E7919" t="s">
        <v>2231</v>
      </c>
      <c r="F7919">
        <v>47</v>
      </c>
      <c r="G7919" t="s">
        <v>13</v>
      </c>
      <c r="H7919" t="s">
        <v>6</v>
      </c>
      <c r="I7919" t="s">
        <v>359</v>
      </c>
      <c r="J7919">
        <v>135</v>
      </c>
      <c r="K7919" t="s">
        <v>16509</v>
      </c>
      <c r="L7919">
        <v>175</v>
      </c>
      <c r="M7919">
        <v>150</v>
      </c>
    </row>
    <row r="7920" spans="1:13" x14ac:dyDescent="0.25">
      <c r="A7920" t="s">
        <v>10071</v>
      </c>
      <c r="B7920" t="s">
        <v>6646</v>
      </c>
      <c r="C7920">
        <v>8</v>
      </c>
      <c r="D7920" t="s">
        <v>12</v>
      </c>
      <c r="E7920" t="s">
        <v>2186</v>
      </c>
      <c r="F7920">
        <v>8</v>
      </c>
      <c r="G7920" t="s">
        <v>17</v>
      </c>
      <c r="H7920" t="s">
        <v>7</v>
      </c>
      <c r="I7920" t="s">
        <v>55</v>
      </c>
      <c r="J7920">
        <v>100</v>
      </c>
      <c r="K7920" t="s">
        <v>16510</v>
      </c>
      <c r="L7920">
        <v>125</v>
      </c>
      <c r="M7920">
        <v>150</v>
      </c>
    </row>
    <row r="7921" spans="1:13" x14ac:dyDescent="0.25">
      <c r="A7921" t="s">
        <v>10072</v>
      </c>
      <c r="B7921" t="s">
        <v>3743</v>
      </c>
      <c r="C7921">
        <v>4</v>
      </c>
      <c r="D7921" t="s">
        <v>19</v>
      </c>
      <c r="E7921" t="s">
        <v>2207</v>
      </c>
      <c r="F7921">
        <v>6</v>
      </c>
      <c r="G7921" t="s">
        <v>15</v>
      </c>
      <c r="H7921" t="s">
        <v>3</v>
      </c>
      <c r="I7921" t="s">
        <v>52</v>
      </c>
      <c r="J7921">
        <v>120</v>
      </c>
      <c r="K7921" t="s">
        <v>16512</v>
      </c>
      <c r="L7921">
        <v>120</v>
      </c>
      <c r="M7921">
        <v>0</v>
      </c>
    </row>
    <row r="7922" spans="1:13" x14ac:dyDescent="0.25">
      <c r="A7922" t="s">
        <v>10073</v>
      </c>
      <c r="B7922" t="s">
        <v>10800</v>
      </c>
      <c r="C7922">
        <v>8</v>
      </c>
      <c r="D7922" t="s">
        <v>19</v>
      </c>
      <c r="E7922" t="s">
        <v>2210</v>
      </c>
      <c r="F7922">
        <v>4</v>
      </c>
      <c r="G7922" t="s">
        <v>17</v>
      </c>
      <c r="H7922" t="s">
        <v>6</v>
      </c>
      <c r="I7922" t="s">
        <v>359</v>
      </c>
      <c r="J7922">
        <v>135</v>
      </c>
      <c r="K7922" t="s">
        <v>16507</v>
      </c>
      <c r="L7922">
        <v>100</v>
      </c>
      <c r="M7922">
        <v>150</v>
      </c>
    </row>
    <row r="7923" spans="1:13" x14ac:dyDescent="0.25">
      <c r="A7923" t="s">
        <v>1953</v>
      </c>
      <c r="B7923" t="s">
        <v>16017</v>
      </c>
      <c r="C7923">
        <v>13</v>
      </c>
      <c r="D7923" t="s">
        <v>12</v>
      </c>
      <c r="E7923" t="s">
        <v>2207</v>
      </c>
      <c r="F7923">
        <v>47</v>
      </c>
      <c r="G7923" t="s">
        <v>13</v>
      </c>
      <c r="H7923" t="s">
        <v>5</v>
      </c>
      <c r="I7923" t="s">
        <v>2101</v>
      </c>
      <c r="J7923">
        <v>140</v>
      </c>
      <c r="K7923" t="s">
        <v>16509</v>
      </c>
      <c r="L7923">
        <v>175</v>
      </c>
      <c r="M7923">
        <v>200</v>
      </c>
    </row>
    <row r="7924" spans="1:13" x14ac:dyDescent="0.25">
      <c r="A7924" t="s">
        <v>10074</v>
      </c>
      <c r="B7924" t="s">
        <v>14254</v>
      </c>
      <c r="C7924">
        <v>4</v>
      </c>
      <c r="D7924" t="s">
        <v>12</v>
      </c>
      <c r="E7924" t="s">
        <v>2186</v>
      </c>
      <c r="F7924">
        <v>20</v>
      </c>
      <c r="G7924" t="s">
        <v>15</v>
      </c>
      <c r="H7924" t="s">
        <v>6</v>
      </c>
      <c r="I7924" t="s">
        <v>32</v>
      </c>
      <c r="J7924">
        <v>135</v>
      </c>
      <c r="K7924" t="s">
        <v>16511</v>
      </c>
      <c r="L7924">
        <v>150</v>
      </c>
      <c r="M7924">
        <v>0</v>
      </c>
    </row>
    <row r="7925" spans="1:13" x14ac:dyDescent="0.25">
      <c r="A7925" t="s">
        <v>1723</v>
      </c>
      <c r="B7925" t="s">
        <v>3808</v>
      </c>
      <c r="C7925">
        <v>7</v>
      </c>
      <c r="D7925" t="s">
        <v>12</v>
      </c>
      <c r="E7925" t="s">
        <v>2190</v>
      </c>
      <c r="F7925">
        <v>23</v>
      </c>
      <c r="G7925" t="s">
        <v>15</v>
      </c>
      <c r="H7925" t="s">
        <v>6</v>
      </c>
      <c r="I7925" t="s">
        <v>359</v>
      </c>
      <c r="J7925">
        <v>135</v>
      </c>
      <c r="K7925" t="s">
        <v>16511</v>
      </c>
      <c r="L7925">
        <v>150</v>
      </c>
      <c r="M7925">
        <v>100</v>
      </c>
    </row>
    <row r="7926" spans="1:13" x14ac:dyDescent="0.25">
      <c r="A7926" t="s">
        <v>10075</v>
      </c>
      <c r="B7926" t="s">
        <v>10186</v>
      </c>
      <c r="C7926">
        <v>14</v>
      </c>
      <c r="D7926" t="s">
        <v>12</v>
      </c>
      <c r="E7926" t="s">
        <v>10076</v>
      </c>
      <c r="F7926">
        <v>19</v>
      </c>
      <c r="G7926" t="s">
        <v>15</v>
      </c>
      <c r="H7926" t="s">
        <v>6</v>
      </c>
      <c r="I7926">
        <v>0</v>
      </c>
      <c r="J7926">
        <v>135</v>
      </c>
      <c r="K7926" t="s">
        <v>16511</v>
      </c>
      <c r="L7926">
        <v>150</v>
      </c>
      <c r="M7926">
        <v>200</v>
      </c>
    </row>
    <row r="7927" spans="1:13" x14ac:dyDescent="0.25">
      <c r="A7927" t="s">
        <v>1365</v>
      </c>
      <c r="B7927" t="s">
        <v>13987</v>
      </c>
      <c r="C7927">
        <v>5</v>
      </c>
      <c r="D7927" t="s">
        <v>12</v>
      </c>
      <c r="E7927" t="s">
        <v>2217</v>
      </c>
      <c r="F7927">
        <v>40</v>
      </c>
      <c r="G7927" t="s">
        <v>13</v>
      </c>
      <c r="H7927" t="s">
        <v>5</v>
      </c>
      <c r="I7927">
        <v>0</v>
      </c>
      <c r="J7927">
        <v>140</v>
      </c>
      <c r="K7927" t="s">
        <v>16509</v>
      </c>
      <c r="L7927">
        <v>175</v>
      </c>
      <c r="M7927">
        <v>100</v>
      </c>
    </row>
    <row r="7928" spans="1:13" x14ac:dyDescent="0.25">
      <c r="A7928" t="s">
        <v>10077</v>
      </c>
      <c r="B7928" t="s">
        <v>4419</v>
      </c>
      <c r="C7928">
        <v>8</v>
      </c>
      <c r="D7928" t="s">
        <v>19</v>
      </c>
      <c r="E7928" t="s">
        <v>2198</v>
      </c>
      <c r="F7928">
        <v>6</v>
      </c>
      <c r="G7928" t="s">
        <v>15</v>
      </c>
      <c r="H7928" t="s">
        <v>3</v>
      </c>
      <c r="I7928" t="s">
        <v>2168</v>
      </c>
      <c r="J7928">
        <v>120</v>
      </c>
      <c r="K7928" t="s">
        <v>16512</v>
      </c>
      <c r="L7928">
        <v>120</v>
      </c>
      <c r="M7928">
        <v>150</v>
      </c>
    </row>
    <row r="7929" spans="1:13" x14ac:dyDescent="0.25">
      <c r="A7929" t="s">
        <v>10078</v>
      </c>
      <c r="B7929" t="s">
        <v>14922</v>
      </c>
      <c r="C7929">
        <v>7</v>
      </c>
      <c r="D7929" t="s">
        <v>19</v>
      </c>
      <c r="E7929" t="s">
        <v>2340</v>
      </c>
      <c r="F7929">
        <v>9</v>
      </c>
      <c r="G7929" t="s">
        <v>13</v>
      </c>
      <c r="H7929" t="s">
        <v>3</v>
      </c>
      <c r="I7929" t="s">
        <v>32</v>
      </c>
      <c r="J7929">
        <v>120</v>
      </c>
      <c r="K7929" t="s">
        <v>16508</v>
      </c>
      <c r="L7929">
        <v>140</v>
      </c>
      <c r="M7929">
        <v>100</v>
      </c>
    </row>
    <row r="7930" spans="1:13" x14ac:dyDescent="0.25">
      <c r="A7930" t="s">
        <v>88</v>
      </c>
      <c r="B7930" t="s">
        <v>13652</v>
      </c>
      <c r="C7930">
        <v>3</v>
      </c>
      <c r="D7930" t="s">
        <v>19</v>
      </c>
      <c r="E7930" t="s">
        <v>2226</v>
      </c>
      <c r="F7930">
        <v>9</v>
      </c>
      <c r="G7930" t="s">
        <v>13</v>
      </c>
      <c r="H7930" t="s">
        <v>5</v>
      </c>
      <c r="I7930" t="s">
        <v>456</v>
      </c>
      <c r="J7930">
        <v>140</v>
      </c>
      <c r="K7930" t="s">
        <v>16508</v>
      </c>
      <c r="L7930">
        <v>140</v>
      </c>
      <c r="M7930">
        <v>0</v>
      </c>
    </row>
    <row r="7931" spans="1:13" x14ac:dyDescent="0.25">
      <c r="A7931" t="s">
        <v>10079</v>
      </c>
      <c r="B7931" t="s">
        <v>14548</v>
      </c>
      <c r="C7931">
        <v>8</v>
      </c>
      <c r="D7931" t="s">
        <v>12</v>
      </c>
      <c r="E7931" t="s">
        <v>2322</v>
      </c>
      <c r="F7931">
        <v>18</v>
      </c>
      <c r="G7931" t="s">
        <v>15</v>
      </c>
      <c r="H7931" t="s">
        <v>3</v>
      </c>
      <c r="I7931" t="s">
        <v>32</v>
      </c>
      <c r="J7931">
        <v>120</v>
      </c>
      <c r="K7931" t="s">
        <v>16511</v>
      </c>
      <c r="L7931">
        <v>150</v>
      </c>
      <c r="M7931">
        <v>150</v>
      </c>
    </row>
    <row r="7932" spans="1:13" x14ac:dyDescent="0.25">
      <c r="A7932" t="s">
        <v>10080</v>
      </c>
      <c r="B7932" t="s">
        <v>14411</v>
      </c>
      <c r="C7932">
        <v>11</v>
      </c>
      <c r="D7932" t="s">
        <v>12</v>
      </c>
      <c r="E7932" t="s">
        <v>2247</v>
      </c>
      <c r="F7932">
        <v>36</v>
      </c>
      <c r="G7932" t="s">
        <v>13</v>
      </c>
      <c r="H7932" t="s">
        <v>4</v>
      </c>
      <c r="I7932" t="s">
        <v>52</v>
      </c>
      <c r="J7932">
        <v>110</v>
      </c>
      <c r="K7932" t="s">
        <v>16509</v>
      </c>
      <c r="L7932">
        <v>175</v>
      </c>
      <c r="M7932">
        <v>150</v>
      </c>
    </row>
    <row r="7933" spans="1:13" x14ac:dyDescent="0.25">
      <c r="A7933" t="s">
        <v>10081</v>
      </c>
      <c r="B7933" t="s">
        <v>15792</v>
      </c>
      <c r="C7933">
        <v>4</v>
      </c>
      <c r="D7933" t="s">
        <v>12</v>
      </c>
      <c r="E7933" t="s">
        <v>2207</v>
      </c>
      <c r="F7933">
        <v>21</v>
      </c>
      <c r="G7933" t="s">
        <v>15</v>
      </c>
      <c r="H7933" t="s">
        <v>5</v>
      </c>
      <c r="I7933" t="s">
        <v>55</v>
      </c>
      <c r="J7933">
        <v>140</v>
      </c>
      <c r="K7933" t="s">
        <v>16511</v>
      </c>
      <c r="L7933">
        <v>150</v>
      </c>
      <c r="M7933">
        <v>0</v>
      </c>
    </row>
    <row r="7934" spans="1:13" x14ac:dyDescent="0.25">
      <c r="A7934" t="s">
        <v>10082</v>
      </c>
      <c r="B7934" t="s">
        <v>16018</v>
      </c>
      <c r="C7934">
        <v>9</v>
      </c>
      <c r="D7934" t="s">
        <v>12</v>
      </c>
      <c r="E7934" t="s">
        <v>2475</v>
      </c>
      <c r="F7934">
        <v>37</v>
      </c>
      <c r="G7934" t="s">
        <v>13</v>
      </c>
      <c r="H7934" t="s">
        <v>6</v>
      </c>
      <c r="I7934" t="s">
        <v>32</v>
      </c>
      <c r="J7934">
        <v>135</v>
      </c>
      <c r="K7934" t="s">
        <v>16509</v>
      </c>
      <c r="L7934">
        <v>175</v>
      </c>
      <c r="M7934">
        <v>150</v>
      </c>
    </row>
    <row r="7935" spans="1:13" x14ac:dyDescent="0.25">
      <c r="A7935" t="s">
        <v>2062</v>
      </c>
      <c r="B7935" t="s">
        <v>16019</v>
      </c>
      <c r="C7935">
        <v>10</v>
      </c>
      <c r="D7935" t="s">
        <v>19</v>
      </c>
      <c r="E7935" t="s">
        <v>2207</v>
      </c>
      <c r="F7935">
        <v>6</v>
      </c>
      <c r="G7935" t="s">
        <v>15</v>
      </c>
      <c r="H7935" t="s">
        <v>5</v>
      </c>
      <c r="I7935" t="s">
        <v>1093</v>
      </c>
      <c r="J7935">
        <v>140</v>
      </c>
      <c r="K7935" t="s">
        <v>16512</v>
      </c>
      <c r="L7935">
        <v>120</v>
      </c>
      <c r="M7935">
        <v>150</v>
      </c>
    </row>
    <row r="7936" spans="1:13" x14ac:dyDescent="0.25">
      <c r="A7936" t="s">
        <v>836</v>
      </c>
      <c r="B7936" t="s">
        <v>14410</v>
      </c>
      <c r="C7936">
        <v>6</v>
      </c>
      <c r="D7936" t="s">
        <v>12</v>
      </c>
      <c r="E7936" t="s">
        <v>2182</v>
      </c>
      <c r="F7936">
        <v>29</v>
      </c>
      <c r="G7936" t="s">
        <v>15</v>
      </c>
      <c r="H7936" t="s">
        <v>4</v>
      </c>
      <c r="I7936" t="s">
        <v>359</v>
      </c>
      <c r="J7936">
        <v>110</v>
      </c>
      <c r="K7936" t="s">
        <v>16511</v>
      </c>
      <c r="L7936">
        <v>150</v>
      </c>
      <c r="M7936">
        <v>100</v>
      </c>
    </row>
    <row r="7937" spans="1:13" x14ac:dyDescent="0.25">
      <c r="A7937" t="s">
        <v>10083</v>
      </c>
      <c r="B7937" t="s">
        <v>16020</v>
      </c>
      <c r="C7937">
        <v>15</v>
      </c>
      <c r="D7937" t="s">
        <v>19</v>
      </c>
      <c r="E7937" t="s">
        <v>2223</v>
      </c>
      <c r="F7937">
        <v>4</v>
      </c>
      <c r="G7937" t="s">
        <v>17</v>
      </c>
      <c r="H7937" t="s">
        <v>6</v>
      </c>
      <c r="I7937" t="s">
        <v>359</v>
      </c>
      <c r="J7937">
        <v>135</v>
      </c>
      <c r="K7937" t="s">
        <v>16507</v>
      </c>
      <c r="L7937">
        <v>100</v>
      </c>
      <c r="M7937">
        <v>200</v>
      </c>
    </row>
    <row r="7938" spans="1:13" x14ac:dyDescent="0.25">
      <c r="A7938" t="s">
        <v>10084</v>
      </c>
      <c r="B7938" t="s">
        <v>15036</v>
      </c>
      <c r="C7938">
        <v>3</v>
      </c>
      <c r="D7938" t="s">
        <v>12</v>
      </c>
      <c r="E7938" t="s">
        <v>2186</v>
      </c>
      <c r="F7938">
        <v>13</v>
      </c>
      <c r="G7938" t="s">
        <v>15</v>
      </c>
      <c r="H7938" t="s">
        <v>4</v>
      </c>
      <c r="I7938" t="s">
        <v>55</v>
      </c>
      <c r="J7938">
        <v>110</v>
      </c>
      <c r="K7938" t="s">
        <v>16511</v>
      </c>
      <c r="L7938">
        <v>150</v>
      </c>
      <c r="M7938">
        <v>0</v>
      </c>
    </row>
    <row r="7939" spans="1:13" x14ac:dyDescent="0.25">
      <c r="A7939" t="s">
        <v>10085</v>
      </c>
      <c r="B7939" t="s">
        <v>15743</v>
      </c>
      <c r="C7939">
        <v>8</v>
      </c>
      <c r="D7939" t="s">
        <v>12</v>
      </c>
      <c r="E7939" t="s">
        <v>10086</v>
      </c>
      <c r="F7939">
        <v>12</v>
      </c>
      <c r="G7939" t="s">
        <v>15</v>
      </c>
      <c r="H7939" t="s">
        <v>6</v>
      </c>
      <c r="I7939" t="s">
        <v>80</v>
      </c>
      <c r="J7939">
        <v>135</v>
      </c>
      <c r="K7939" t="s">
        <v>16511</v>
      </c>
      <c r="L7939">
        <v>150</v>
      </c>
      <c r="M7939">
        <v>150</v>
      </c>
    </row>
    <row r="7940" spans="1:13" x14ac:dyDescent="0.25">
      <c r="A7940" t="s">
        <v>10087</v>
      </c>
      <c r="B7940" t="s">
        <v>15310</v>
      </c>
      <c r="C7940">
        <v>7</v>
      </c>
      <c r="D7940" t="s">
        <v>19</v>
      </c>
      <c r="E7940" t="s">
        <v>2340</v>
      </c>
      <c r="F7940">
        <v>6.5</v>
      </c>
      <c r="G7940" t="s">
        <v>15</v>
      </c>
      <c r="H7940" t="s">
        <v>3</v>
      </c>
      <c r="I7940" t="s">
        <v>1093</v>
      </c>
      <c r="J7940">
        <v>120</v>
      </c>
      <c r="K7940" t="s">
        <v>16512</v>
      </c>
      <c r="L7940">
        <v>120</v>
      </c>
      <c r="M7940">
        <v>100</v>
      </c>
    </row>
    <row r="7941" spans="1:13" x14ac:dyDescent="0.25">
      <c r="A7941" t="s">
        <v>10088</v>
      </c>
      <c r="B7941" t="s">
        <v>2661</v>
      </c>
      <c r="C7941">
        <v>7</v>
      </c>
      <c r="D7941" t="s">
        <v>19</v>
      </c>
      <c r="E7941" t="s">
        <v>2210</v>
      </c>
      <c r="F7941">
        <v>3</v>
      </c>
      <c r="G7941" t="s">
        <v>17</v>
      </c>
      <c r="H7941" t="s">
        <v>3</v>
      </c>
      <c r="I7941" t="s">
        <v>359</v>
      </c>
      <c r="J7941">
        <v>120</v>
      </c>
      <c r="K7941" t="s">
        <v>16507</v>
      </c>
      <c r="L7941">
        <v>100</v>
      </c>
      <c r="M7941">
        <v>100</v>
      </c>
    </row>
    <row r="7942" spans="1:13" x14ac:dyDescent="0.25">
      <c r="A7942" t="s">
        <v>10089</v>
      </c>
      <c r="B7942" t="s">
        <v>11148</v>
      </c>
      <c r="C7942">
        <v>2</v>
      </c>
      <c r="D7942" t="s">
        <v>19</v>
      </c>
      <c r="E7942" t="s">
        <v>2198</v>
      </c>
      <c r="F7942">
        <v>6</v>
      </c>
      <c r="G7942" t="s">
        <v>15</v>
      </c>
      <c r="H7942" t="s">
        <v>5</v>
      </c>
      <c r="I7942">
        <v>0</v>
      </c>
      <c r="J7942">
        <v>140</v>
      </c>
      <c r="K7942" t="s">
        <v>16512</v>
      </c>
      <c r="L7942">
        <v>120</v>
      </c>
      <c r="M7942">
        <v>0</v>
      </c>
    </row>
    <row r="7943" spans="1:13" x14ac:dyDescent="0.25">
      <c r="A7943" t="s">
        <v>10090</v>
      </c>
      <c r="B7943" t="s">
        <v>9092</v>
      </c>
      <c r="C7943">
        <v>8</v>
      </c>
      <c r="D7943" t="s">
        <v>12</v>
      </c>
      <c r="E7943" t="s">
        <v>2217</v>
      </c>
      <c r="F7943">
        <v>34</v>
      </c>
      <c r="G7943" t="s">
        <v>13</v>
      </c>
      <c r="H7943" t="s">
        <v>4</v>
      </c>
      <c r="I7943" t="s">
        <v>359</v>
      </c>
      <c r="J7943">
        <v>110</v>
      </c>
      <c r="K7943" t="s">
        <v>16509</v>
      </c>
      <c r="L7943">
        <v>175</v>
      </c>
      <c r="M7943">
        <v>150</v>
      </c>
    </row>
    <row r="7944" spans="1:13" x14ac:dyDescent="0.25">
      <c r="A7944" t="s">
        <v>10091</v>
      </c>
      <c r="B7944" t="s">
        <v>3626</v>
      </c>
      <c r="C7944">
        <v>7</v>
      </c>
      <c r="D7944" t="s">
        <v>19</v>
      </c>
      <c r="E7944" t="s">
        <v>2325</v>
      </c>
      <c r="F7944">
        <v>9</v>
      </c>
      <c r="G7944" t="s">
        <v>13</v>
      </c>
      <c r="H7944" t="s">
        <v>3</v>
      </c>
      <c r="I7944" t="s">
        <v>32</v>
      </c>
      <c r="J7944">
        <v>120</v>
      </c>
      <c r="K7944" t="s">
        <v>16508</v>
      </c>
      <c r="L7944">
        <v>140</v>
      </c>
      <c r="M7944">
        <v>100</v>
      </c>
    </row>
    <row r="7945" spans="1:13" x14ac:dyDescent="0.25">
      <c r="A7945" t="s">
        <v>10092</v>
      </c>
      <c r="B7945" t="s">
        <v>2650</v>
      </c>
      <c r="C7945">
        <v>4</v>
      </c>
      <c r="D7945" t="s">
        <v>19</v>
      </c>
      <c r="E7945" t="s">
        <v>2182</v>
      </c>
      <c r="F7945">
        <v>6.5</v>
      </c>
      <c r="G7945" t="s">
        <v>15</v>
      </c>
      <c r="H7945" t="s">
        <v>6</v>
      </c>
      <c r="I7945" t="s">
        <v>359</v>
      </c>
      <c r="J7945">
        <v>135</v>
      </c>
      <c r="K7945" t="s">
        <v>16512</v>
      </c>
      <c r="L7945">
        <v>120</v>
      </c>
      <c r="M7945">
        <v>0</v>
      </c>
    </row>
    <row r="7946" spans="1:13" x14ac:dyDescent="0.25">
      <c r="A7946" t="s">
        <v>10093</v>
      </c>
      <c r="B7946" t="s">
        <v>11102</v>
      </c>
      <c r="C7946">
        <v>4</v>
      </c>
      <c r="D7946" t="s">
        <v>12</v>
      </c>
      <c r="E7946" t="s">
        <v>2241</v>
      </c>
      <c r="F7946">
        <v>25</v>
      </c>
      <c r="G7946" t="s">
        <v>15</v>
      </c>
      <c r="H7946" t="s">
        <v>6</v>
      </c>
      <c r="I7946" t="s">
        <v>359</v>
      </c>
      <c r="J7946">
        <v>135</v>
      </c>
      <c r="K7946" t="s">
        <v>16511</v>
      </c>
      <c r="L7946">
        <v>150</v>
      </c>
      <c r="M7946">
        <v>0</v>
      </c>
    </row>
    <row r="7947" spans="1:13" x14ac:dyDescent="0.25">
      <c r="A7947" t="s">
        <v>10094</v>
      </c>
      <c r="B7947" t="s">
        <v>13921</v>
      </c>
      <c r="C7947">
        <v>7</v>
      </c>
      <c r="D7947" t="s">
        <v>19</v>
      </c>
      <c r="E7947" t="s">
        <v>2198</v>
      </c>
      <c r="F7947">
        <v>2</v>
      </c>
      <c r="G7947" t="s">
        <v>17</v>
      </c>
      <c r="H7947" t="s">
        <v>4</v>
      </c>
      <c r="I7947" t="s">
        <v>2101</v>
      </c>
      <c r="J7947">
        <v>110</v>
      </c>
      <c r="K7947" t="s">
        <v>16507</v>
      </c>
      <c r="L7947">
        <v>100</v>
      </c>
      <c r="M7947">
        <v>100</v>
      </c>
    </row>
    <row r="7948" spans="1:13" x14ac:dyDescent="0.25">
      <c r="A7948" t="s">
        <v>10095</v>
      </c>
      <c r="B7948" t="s">
        <v>15475</v>
      </c>
      <c r="C7948">
        <v>2</v>
      </c>
      <c r="D7948" t="s">
        <v>19</v>
      </c>
      <c r="E7948" t="s">
        <v>2210</v>
      </c>
      <c r="F7948">
        <v>8</v>
      </c>
      <c r="G7948" t="s">
        <v>13</v>
      </c>
      <c r="H7948" t="s">
        <v>5</v>
      </c>
      <c r="I7948" t="s">
        <v>32</v>
      </c>
      <c r="J7948">
        <v>140</v>
      </c>
      <c r="K7948" t="s">
        <v>16508</v>
      </c>
      <c r="L7948">
        <v>140</v>
      </c>
      <c r="M7948">
        <v>0</v>
      </c>
    </row>
    <row r="7949" spans="1:13" x14ac:dyDescent="0.25">
      <c r="A7949" t="s">
        <v>10096</v>
      </c>
      <c r="B7949" t="s">
        <v>2575</v>
      </c>
      <c r="C7949">
        <v>6</v>
      </c>
      <c r="D7949" t="s">
        <v>12</v>
      </c>
      <c r="E7949" t="s">
        <v>2231</v>
      </c>
      <c r="F7949">
        <v>8</v>
      </c>
      <c r="G7949" t="s">
        <v>17</v>
      </c>
      <c r="H7949" t="s">
        <v>6</v>
      </c>
      <c r="I7949" t="s">
        <v>359</v>
      </c>
      <c r="J7949">
        <v>135</v>
      </c>
      <c r="K7949" t="s">
        <v>16510</v>
      </c>
      <c r="L7949">
        <v>125</v>
      </c>
      <c r="M7949">
        <v>100</v>
      </c>
    </row>
    <row r="7950" spans="1:13" x14ac:dyDescent="0.25">
      <c r="A7950" t="s">
        <v>10097</v>
      </c>
      <c r="B7950" t="s">
        <v>14655</v>
      </c>
      <c r="C7950">
        <v>6</v>
      </c>
      <c r="D7950" t="s">
        <v>23</v>
      </c>
      <c r="E7950" t="s">
        <v>3407</v>
      </c>
      <c r="F7950">
        <v>3.5</v>
      </c>
      <c r="G7950" t="s">
        <v>13</v>
      </c>
      <c r="H7950" t="s">
        <v>4</v>
      </c>
      <c r="I7950" t="s">
        <v>32</v>
      </c>
      <c r="J7950">
        <v>110</v>
      </c>
      <c r="K7950" t="s">
        <v>16513</v>
      </c>
      <c r="L7950">
        <v>110</v>
      </c>
      <c r="M7950">
        <v>100</v>
      </c>
    </row>
    <row r="7951" spans="1:13" x14ac:dyDescent="0.25">
      <c r="A7951" t="s">
        <v>10098</v>
      </c>
      <c r="B7951" t="s">
        <v>15208</v>
      </c>
      <c r="C7951">
        <v>6</v>
      </c>
      <c r="D7951" t="s">
        <v>19</v>
      </c>
      <c r="E7951" t="s">
        <v>2182</v>
      </c>
      <c r="F7951">
        <v>6.5</v>
      </c>
      <c r="G7951" t="s">
        <v>15</v>
      </c>
      <c r="H7951" t="s">
        <v>3</v>
      </c>
      <c r="I7951" t="s">
        <v>359</v>
      </c>
      <c r="J7951">
        <v>120</v>
      </c>
      <c r="K7951" t="s">
        <v>16512</v>
      </c>
      <c r="L7951">
        <v>120</v>
      </c>
      <c r="M7951">
        <v>100</v>
      </c>
    </row>
    <row r="7952" spans="1:13" x14ac:dyDescent="0.25">
      <c r="A7952" t="s">
        <v>10099</v>
      </c>
      <c r="B7952" t="s">
        <v>15129</v>
      </c>
      <c r="C7952">
        <v>3</v>
      </c>
      <c r="D7952" t="s">
        <v>12</v>
      </c>
      <c r="E7952" t="s">
        <v>2396</v>
      </c>
      <c r="F7952">
        <v>4</v>
      </c>
      <c r="G7952" t="s">
        <v>17</v>
      </c>
      <c r="H7952" t="s">
        <v>6</v>
      </c>
      <c r="I7952">
        <v>0</v>
      </c>
      <c r="J7952">
        <v>135</v>
      </c>
      <c r="K7952" t="s">
        <v>16510</v>
      </c>
      <c r="L7952">
        <v>125</v>
      </c>
      <c r="M7952">
        <v>0</v>
      </c>
    </row>
    <row r="7953" spans="1:13" x14ac:dyDescent="0.25">
      <c r="A7953" t="s">
        <v>10100</v>
      </c>
      <c r="B7953" t="s">
        <v>13649</v>
      </c>
      <c r="C7953">
        <v>8</v>
      </c>
      <c r="D7953" t="s">
        <v>12</v>
      </c>
      <c r="E7953" t="s">
        <v>2511</v>
      </c>
      <c r="F7953">
        <v>9</v>
      </c>
      <c r="G7953" t="s">
        <v>17</v>
      </c>
      <c r="H7953" t="s">
        <v>4</v>
      </c>
      <c r="I7953" t="s">
        <v>2101</v>
      </c>
      <c r="J7953">
        <v>110</v>
      </c>
      <c r="K7953" t="s">
        <v>16510</v>
      </c>
      <c r="L7953">
        <v>125</v>
      </c>
      <c r="M7953">
        <v>150</v>
      </c>
    </row>
    <row r="7954" spans="1:13" x14ac:dyDescent="0.25">
      <c r="A7954" t="s">
        <v>10101</v>
      </c>
      <c r="B7954" t="s">
        <v>14000</v>
      </c>
      <c r="C7954">
        <v>6</v>
      </c>
      <c r="D7954" t="s">
        <v>19</v>
      </c>
      <c r="E7954" t="s">
        <v>2198</v>
      </c>
      <c r="F7954">
        <v>4</v>
      </c>
      <c r="G7954" t="s">
        <v>17</v>
      </c>
      <c r="H7954" t="s">
        <v>6</v>
      </c>
      <c r="I7954">
        <v>0</v>
      </c>
      <c r="J7954">
        <v>135</v>
      </c>
      <c r="K7954" t="s">
        <v>16507</v>
      </c>
      <c r="L7954">
        <v>100</v>
      </c>
      <c r="M7954">
        <v>100</v>
      </c>
    </row>
    <row r="7955" spans="1:13" x14ac:dyDescent="0.25">
      <c r="A7955" t="s">
        <v>10102</v>
      </c>
      <c r="B7955" t="s">
        <v>16021</v>
      </c>
      <c r="C7955">
        <v>14</v>
      </c>
      <c r="D7955" t="s">
        <v>12</v>
      </c>
      <c r="E7955" t="s">
        <v>2459</v>
      </c>
      <c r="F7955">
        <v>36</v>
      </c>
      <c r="G7955" t="s">
        <v>13</v>
      </c>
      <c r="H7955" t="s">
        <v>6</v>
      </c>
      <c r="I7955" t="s">
        <v>32</v>
      </c>
      <c r="J7955">
        <v>135</v>
      </c>
      <c r="K7955" t="s">
        <v>16509</v>
      </c>
      <c r="L7955">
        <v>175</v>
      </c>
      <c r="M7955">
        <v>200</v>
      </c>
    </row>
    <row r="7956" spans="1:13" x14ac:dyDescent="0.25">
      <c r="A7956" t="s">
        <v>252</v>
      </c>
      <c r="B7956" t="s">
        <v>14388</v>
      </c>
      <c r="C7956">
        <v>3</v>
      </c>
      <c r="D7956" t="s">
        <v>12</v>
      </c>
      <c r="E7956" t="s">
        <v>2223</v>
      </c>
      <c r="F7956">
        <v>6</v>
      </c>
      <c r="G7956" t="s">
        <v>17</v>
      </c>
      <c r="H7956" t="s">
        <v>7</v>
      </c>
      <c r="I7956" t="s">
        <v>1093</v>
      </c>
      <c r="J7956">
        <v>100</v>
      </c>
      <c r="K7956" t="s">
        <v>16510</v>
      </c>
      <c r="L7956">
        <v>125</v>
      </c>
      <c r="M7956">
        <v>0</v>
      </c>
    </row>
    <row r="7957" spans="1:13" x14ac:dyDescent="0.25">
      <c r="A7957" t="s">
        <v>10103</v>
      </c>
      <c r="B7957" t="s">
        <v>15879</v>
      </c>
      <c r="C7957">
        <v>3</v>
      </c>
      <c r="D7957" t="s">
        <v>12</v>
      </c>
      <c r="E7957" t="s">
        <v>8462</v>
      </c>
      <c r="F7957">
        <v>22</v>
      </c>
      <c r="G7957" t="s">
        <v>15</v>
      </c>
      <c r="H7957" t="s">
        <v>5</v>
      </c>
      <c r="I7957" t="s">
        <v>32</v>
      </c>
      <c r="J7957">
        <v>140</v>
      </c>
      <c r="K7957" t="s">
        <v>16511</v>
      </c>
      <c r="L7957">
        <v>150</v>
      </c>
      <c r="M7957">
        <v>0</v>
      </c>
    </row>
    <row r="7958" spans="1:13" x14ac:dyDescent="0.25">
      <c r="A7958" t="s">
        <v>10104</v>
      </c>
      <c r="B7958" t="s">
        <v>15133</v>
      </c>
      <c r="C7958">
        <v>8</v>
      </c>
      <c r="D7958" t="s">
        <v>12</v>
      </c>
      <c r="E7958" t="s">
        <v>2533</v>
      </c>
      <c r="F7958">
        <v>26</v>
      </c>
      <c r="G7958" t="s">
        <v>15</v>
      </c>
      <c r="H7958" t="s">
        <v>3</v>
      </c>
      <c r="I7958">
        <v>0</v>
      </c>
      <c r="J7958">
        <v>120</v>
      </c>
      <c r="K7958" t="s">
        <v>16511</v>
      </c>
      <c r="L7958">
        <v>150</v>
      </c>
      <c r="M7958">
        <v>150</v>
      </c>
    </row>
    <row r="7959" spans="1:13" x14ac:dyDescent="0.25">
      <c r="A7959" t="s">
        <v>10105</v>
      </c>
      <c r="B7959" t="s">
        <v>6276</v>
      </c>
      <c r="C7959">
        <v>2</v>
      </c>
      <c r="D7959" t="s">
        <v>19</v>
      </c>
      <c r="E7959" t="s">
        <v>2198</v>
      </c>
      <c r="F7959">
        <v>8</v>
      </c>
      <c r="G7959" t="s">
        <v>13</v>
      </c>
      <c r="H7959" t="s">
        <v>5</v>
      </c>
      <c r="I7959" t="s">
        <v>52</v>
      </c>
      <c r="J7959">
        <v>140</v>
      </c>
      <c r="K7959" t="s">
        <v>16508</v>
      </c>
      <c r="L7959">
        <v>140</v>
      </c>
      <c r="M7959">
        <v>0</v>
      </c>
    </row>
    <row r="7960" spans="1:13" x14ac:dyDescent="0.25">
      <c r="A7960" t="s">
        <v>10106</v>
      </c>
      <c r="B7960" t="s">
        <v>14184</v>
      </c>
      <c r="C7960">
        <v>3</v>
      </c>
      <c r="D7960" t="s">
        <v>19</v>
      </c>
      <c r="E7960" t="s">
        <v>2252</v>
      </c>
      <c r="F7960">
        <v>8</v>
      </c>
      <c r="G7960" t="s">
        <v>13</v>
      </c>
      <c r="H7960" t="s">
        <v>3</v>
      </c>
      <c r="I7960">
        <v>0</v>
      </c>
      <c r="J7960">
        <v>120</v>
      </c>
      <c r="K7960" t="s">
        <v>16508</v>
      </c>
      <c r="L7960">
        <v>140</v>
      </c>
      <c r="M7960">
        <v>0</v>
      </c>
    </row>
    <row r="7961" spans="1:13" x14ac:dyDescent="0.25">
      <c r="A7961" t="s">
        <v>10107</v>
      </c>
      <c r="B7961" t="s">
        <v>14548</v>
      </c>
      <c r="C7961">
        <v>8</v>
      </c>
      <c r="D7961" t="s">
        <v>12</v>
      </c>
      <c r="E7961" t="s">
        <v>2186</v>
      </c>
      <c r="F7961">
        <v>20</v>
      </c>
      <c r="G7961" t="s">
        <v>15</v>
      </c>
      <c r="H7961" t="s">
        <v>5</v>
      </c>
      <c r="I7961" t="s">
        <v>359</v>
      </c>
      <c r="J7961">
        <v>140</v>
      </c>
      <c r="K7961" t="s">
        <v>16511</v>
      </c>
      <c r="L7961">
        <v>150</v>
      </c>
      <c r="M7961">
        <v>150</v>
      </c>
    </row>
    <row r="7962" spans="1:13" x14ac:dyDescent="0.25">
      <c r="A7962" t="s">
        <v>10108</v>
      </c>
      <c r="B7962" t="s">
        <v>14304</v>
      </c>
      <c r="C7962">
        <v>7</v>
      </c>
      <c r="D7962" t="s">
        <v>12</v>
      </c>
      <c r="E7962" t="s">
        <v>2223</v>
      </c>
      <c r="F7962">
        <v>35</v>
      </c>
      <c r="G7962" t="s">
        <v>13</v>
      </c>
      <c r="H7962" t="s">
        <v>3</v>
      </c>
      <c r="I7962">
        <v>0</v>
      </c>
      <c r="J7962">
        <v>120</v>
      </c>
      <c r="K7962" t="s">
        <v>16509</v>
      </c>
      <c r="L7962">
        <v>175</v>
      </c>
      <c r="M7962">
        <v>100</v>
      </c>
    </row>
    <row r="7963" spans="1:13" x14ac:dyDescent="0.25">
      <c r="A7963" t="s">
        <v>10109</v>
      </c>
      <c r="B7963" t="s">
        <v>14604</v>
      </c>
      <c r="C7963">
        <v>11</v>
      </c>
      <c r="D7963" t="s">
        <v>12</v>
      </c>
      <c r="E7963" t="s">
        <v>2625</v>
      </c>
      <c r="F7963">
        <v>23</v>
      </c>
      <c r="G7963" t="s">
        <v>15</v>
      </c>
      <c r="H7963" t="s">
        <v>3</v>
      </c>
      <c r="I7963" t="s">
        <v>32</v>
      </c>
      <c r="J7963">
        <v>120</v>
      </c>
      <c r="K7963" t="s">
        <v>16511</v>
      </c>
      <c r="L7963">
        <v>150</v>
      </c>
      <c r="M7963">
        <v>150</v>
      </c>
    </row>
    <row r="7964" spans="1:13" x14ac:dyDescent="0.25">
      <c r="A7964" t="s">
        <v>2085</v>
      </c>
      <c r="B7964" t="s">
        <v>3254</v>
      </c>
      <c r="C7964">
        <v>7</v>
      </c>
      <c r="D7964" t="s">
        <v>19</v>
      </c>
      <c r="E7964" t="s">
        <v>2198</v>
      </c>
      <c r="F7964">
        <v>9</v>
      </c>
      <c r="G7964" t="s">
        <v>13</v>
      </c>
      <c r="H7964" t="s">
        <v>6</v>
      </c>
      <c r="I7964">
        <v>0</v>
      </c>
      <c r="J7964">
        <v>135</v>
      </c>
      <c r="K7964" t="s">
        <v>16508</v>
      </c>
      <c r="L7964">
        <v>140</v>
      </c>
      <c r="M7964">
        <v>100</v>
      </c>
    </row>
    <row r="7965" spans="1:13" x14ac:dyDescent="0.25">
      <c r="A7965" t="s">
        <v>10110</v>
      </c>
      <c r="B7965" t="s">
        <v>14565</v>
      </c>
      <c r="C7965">
        <v>12</v>
      </c>
      <c r="D7965" t="s">
        <v>12</v>
      </c>
      <c r="E7965" t="s">
        <v>2241</v>
      </c>
      <c r="F7965">
        <v>41</v>
      </c>
      <c r="G7965" t="s">
        <v>13</v>
      </c>
      <c r="H7965" t="s">
        <v>4</v>
      </c>
      <c r="I7965" t="s">
        <v>55</v>
      </c>
      <c r="J7965">
        <v>110</v>
      </c>
      <c r="K7965" t="s">
        <v>16509</v>
      </c>
      <c r="L7965">
        <v>175</v>
      </c>
      <c r="M7965">
        <v>150</v>
      </c>
    </row>
    <row r="7966" spans="1:13" x14ac:dyDescent="0.25">
      <c r="A7966" t="s">
        <v>10111</v>
      </c>
      <c r="B7966" t="s">
        <v>16022</v>
      </c>
      <c r="C7966">
        <v>2</v>
      </c>
      <c r="D7966" t="s">
        <v>12</v>
      </c>
      <c r="E7966" t="s">
        <v>2294</v>
      </c>
      <c r="F7966">
        <v>12</v>
      </c>
      <c r="G7966" t="s">
        <v>15</v>
      </c>
      <c r="H7966" t="s">
        <v>7</v>
      </c>
      <c r="I7966" t="s">
        <v>32</v>
      </c>
      <c r="J7966">
        <v>100</v>
      </c>
      <c r="K7966" t="s">
        <v>16511</v>
      </c>
      <c r="L7966">
        <v>150</v>
      </c>
      <c r="M7966">
        <v>0</v>
      </c>
    </row>
    <row r="7967" spans="1:13" x14ac:dyDescent="0.25">
      <c r="A7967" t="s">
        <v>10112</v>
      </c>
      <c r="B7967" t="s">
        <v>14313</v>
      </c>
      <c r="C7967">
        <v>6</v>
      </c>
      <c r="D7967" t="s">
        <v>12</v>
      </c>
      <c r="E7967" t="s">
        <v>2302</v>
      </c>
      <c r="F7967">
        <v>42</v>
      </c>
      <c r="G7967" t="s">
        <v>13</v>
      </c>
      <c r="H7967" t="s">
        <v>5</v>
      </c>
      <c r="I7967" t="s">
        <v>1003</v>
      </c>
      <c r="J7967">
        <v>140</v>
      </c>
      <c r="K7967" t="s">
        <v>16509</v>
      </c>
      <c r="L7967">
        <v>175</v>
      </c>
      <c r="M7967">
        <v>100</v>
      </c>
    </row>
    <row r="7968" spans="1:13" x14ac:dyDescent="0.25">
      <c r="A7968" t="s">
        <v>713</v>
      </c>
      <c r="B7968" t="s">
        <v>13543</v>
      </c>
      <c r="C7968">
        <v>7</v>
      </c>
      <c r="D7968" t="s">
        <v>19</v>
      </c>
      <c r="E7968" t="s">
        <v>2207</v>
      </c>
      <c r="F7968">
        <v>4</v>
      </c>
      <c r="G7968" t="s">
        <v>17</v>
      </c>
      <c r="H7968" t="s">
        <v>7</v>
      </c>
      <c r="I7968" t="s">
        <v>1003</v>
      </c>
      <c r="J7968">
        <v>100</v>
      </c>
      <c r="K7968" t="s">
        <v>16507</v>
      </c>
      <c r="L7968">
        <v>100</v>
      </c>
      <c r="M7968">
        <v>100</v>
      </c>
    </row>
    <row r="7969" spans="1:13" x14ac:dyDescent="0.25">
      <c r="A7969" t="s">
        <v>10113</v>
      </c>
      <c r="B7969" t="s">
        <v>7362</v>
      </c>
      <c r="C7969">
        <v>3</v>
      </c>
      <c r="D7969" t="s">
        <v>19</v>
      </c>
      <c r="E7969" t="s">
        <v>2515</v>
      </c>
      <c r="F7969">
        <v>8.5</v>
      </c>
      <c r="G7969" t="s">
        <v>13</v>
      </c>
      <c r="H7969" t="s">
        <v>7</v>
      </c>
      <c r="I7969">
        <v>0</v>
      </c>
      <c r="J7969">
        <v>100</v>
      </c>
      <c r="K7969" t="s">
        <v>16508</v>
      </c>
      <c r="L7969">
        <v>140</v>
      </c>
      <c r="M7969">
        <v>0</v>
      </c>
    </row>
    <row r="7970" spans="1:13" x14ac:dyDescent="0.25">
      <c r="A7970" t="s">
        <v>10114</v>
      </c>
      <c r="B7970" t="s">
        <v>5988</v>
      </c>
      <c r="C7970">
        <v>12</v>
      </c>
      <c r="D7970" t="s">
        <v>12</v>
      </c>
      <c r="E7970" t="s">
        <v>3471</v>
      </c>
      <c r="F7970">
        <v>38</v>
      </c>
      <c r="G7970" t="s">
        <v>13</v>
      </c>
      <c r="H7970" t="s">
        <v>5</v>
      </c>
      <c r="I7970" t="s">
        <v>2168</v>
      </c>
      <c r="J7970">
        <v>140</v>
      </c>
      <c r="K7970" t="s">
        <v>16509</v>
      </c>
      <c r="L7970">
        <v>175</v>
      </c>
      <c r="M7970">
        <v>150</v>
      </c>
    </row>
    <row r="7971" spans="1:13" x14ac:dyDescent="0.25">
      <c r="A7971" t="s">
        <v>1336</v>
      </c>
      <c r="B7971" t="s">
        <v>16023</v>
      </c>
      <c r="C7971">
        <v>8</v>
      </c>
      <c r="D7971" t="s">
        <v>12</v>
      </c>
      <c r="E7971" t="s">
        <v>3326</v>
      </c>
      <c r="F7971">
        <v>41</v>
      </c>
      <c r="G7971" t="s">
        <v>13</v>
      </c>
      <c r="H7971" t="s">
        <v>4</v>
      </c>
      <c r="I7971" t="s">
        <v>55</v>
      </c>
      <c r="J7971">
        <v>110</v>
      </c>
      <c r="K7971" t="s">
        <v>16509</v>
      </c>
      <c r="L7971">
        <v>175</v>
      </c>
      <c r="M7971">
        <v>150</v>
      </c>
    </row>
    <row r="7972" spans="1:13" x14ac:dyDescent="0.25">
      <c r="A7972" t="s">
        <v>10116</v>
      </c>
      <c r="B7972" t="s">
        <v>4230</v>
      </c>
      <c r="C7972">
        <v>5</v>
      </c>
      <c r="D7972" t="s">
        <v>19</v>
      </c>
      <c r="E7972" t="s">
        <v>2207</v>
      </c>
      <c r="F7972">
        <v>9</v>
      </c>
      <c r="G7972" t="s">
        <v>13</v>
      </c>
      <c r="H7972" t="s">
        <v>6</v>
      </c>
      <c r="I7972" t="s">
        <v>1003</v>
      </c>
      <c r="J7972">
        <v>135</v>
      </c>
      <c r="K7972" t="s">
        <v>16508</v>
      </c>
      <c r="L7972">
        <v>140</v>
      </c>
      <c r="M7972">
        <v>100</v>
      </c>
    </row>
    <row r="7973" spans="1:13" x14ac:dyDescent="0.25">
      <c r="A7973" t="s">
        <v>10117</v>
      </c>
      <c r="B7973" t="s">
        <v>13644</v>
      </c>
      <c r="C7973">
        <v>6</v>
      </c>
      <c r="D7973" t="s">
        <v>12</v>
      </c>
      <c r="E7973" t="s">
        <v>2190</v>
      </c>
      <c r="F7973">
        <v>46</v>
      </c>
      <c r="G7973" t="s">
        <v>13</v>
      </c>
      <c r="H7973" t="s">
        <v>5</v>
      </c>
      <c r="I7973" t="s">
        <v>1093</v>
      </c>
      <c r="J7973">
        <v>140</v>
      </c>
      <c r="K7973" t="s">
        <v>16509</v>
      </c>
      <c r="L7973">
        <v>175</v>
      </c>
      <c r="M7973">
        <v>100</v>
      </c>
    </row>
    <row r="7974" spans="1:13" x14ac:dyDescent="0.25">
      <c r="A7974" t="s">
        <v>10118</v>
      </c>
      <c r="B7974" t="s">
        <v>14106</v>
      </c>
      <c r="C7974">
        <v>1</v>
      </c>
      <c r="D7974" t="s">
        <v>12</v>
      </c>
      <c r="E7974" t="s">
        <v>2672</v>
      </c>
      <c r="F7974">
        <v>26</v>
      </c>
      <c r="G7974" t="s">
        <v>15</v>
      </c>
      <c r="H7974" t="s">
        <v>5</v>
      </c>
      <c r="I7974" t="s">
        <v>32</v>
      </c>
      <c r="J7974">
        <v>140</v>
      </c>
      <c r="K7974" t="s">
        <v>16511</v>
      </c>
      <c r="L7974">
        <v>150</v>
      </c>
      <c r="M7974">
        <v>0</v>
      </c>
    </row>
    <row r="7975" spans="1:13" x14ac:dyDescent="0.25">
      <c r="A7975" t="s">
        <v>10119</v>
      </c>
      <c r="B7975" t="s">
        <v>3827</v>
      </c>
      <c r="C7975">
        <v>3</v>
      </c>
      <c r="D7975" t="s">
        <v>19</v>
      </c>
      <c r="E7975" t="s">
        <v>2198</v>
      </c>
      <c r="F7975">
        <v>4</v>
      </c>
      <c r="G7975" t="s">
        <v>17</v>
      </c>
      <c r="H7975" t="s">
        <v>3</v>
      </c>
      <c r="I7975" t="s">
        <v>55</v>
      </c>
      <c r="J7975">
        <v>120</v>
      </c>
      <c r="K7975" t="s">
        <v>16507</v>
      </c>
      <c r="L7975">
        <v>100</v>
      </c>
      <c r="M7975">
        <v>0</v>
      </c>
    </row>
    <row r="7976" spans="1:13" x14ac:dyDescent="0.25">
      <c r="A7976" t="s">
        <v>1229</v>
      </c>
      <c r="B7976" t="s">
        <v>9095</v>
      </c>
      <c r="C7976">
        <v>6</v>
      </c>
      <c r="D7976" t="s">
        <v>19</v>
      </c>
      <c r="E7976" t="s">
        <v>2214</v>
      </c>
      <c r="F7976">
        <v>4</v>
      </c>
      <c r="G7976" t="s">
        <v>17</v>
      </c>
      <c r="H7976" t="s">
        <v>6</v>
      </c>
      <c r="I7976">
        <v>0</v>
      </c>
      <c r="J7976">
        <v>135</v>
      </c>
      <c r="K7976" t="s">
        <v>16507</v>
      </c>
      <c r="L7976">
        <v>100</v>
      </c>
      <c r="M7976">
        <v>100</v>
      </c>
    </row>
    <row r="7977" spans="1:13" x14ac:dyDescent="0.25">
      <c r="A7977" t="s">
        <v>1288</v>
      </c>
      <c r="B7977" t="s">
        <v>15469</v>
      </c>
      <c r="C7977">
        <v>6</v>
      </c>
      <c r="D7977" t="s">
        <v>19</v>
      </c>
      <c r="E7977" t="s">
        <v>2182</v>
      </c>
      <c r="F7977">
        <v>8</v>
      </c>
      <c r="G7977" t="s">
        <v>13</v>
      </c>
      <c r="H7977" t="s">
        <v>6</v>
      </c>
      <c r="I7977">
        <v>0</v>
      </c>
      <c r="J7977">
        <v>135</v>
      </c>
      <c r="K7977" t="s">
        <v>16508</v>
      </c>
      <c r="L7977">
        <v>140</v>
      </c>
      <c r="M7977">
        <v>100</v>
      </c>
    </row>
    <row r="7978" spans="1:13" x14ac:dyDescent="0.25">
      <c r="A7978" t="s">
        <v>10121</v>
      </c>
      <c r="B7978" t="s">
        <v>16024</v>
      </c>
      <c r="C7978">
        <v>3</v>
      </c>
      <c r="D7978" t="s">
        <v>19</v>
      </c>
      <c r="E7978" t="s">
        <v>2252</v>
      </c>
      <c r="F7978">
        <v>8.5</v>
      </c>
      <c r="G7978" t="s">
        <v>13</v>
      </c>
      <c r="H7978" t="s">
        <v>7</v>
      </c>
      <c r="I7978" t="s">
        <v>359</v>
      </c>
      <c r="J7978">
        <v>100</v>
      </c>
      <c r="K7978" t="s">
        <v>16508</v>
      </c>
      <c r="L7978">
        <v>140</v>
      </c>
      <c r="M7978">
        <v>0</v>
      </c>
    </row>
    <row r="7979" spans="1:13" x14ac:dyDescent="0.25">
      <c r="A7979" t="s">
        <v>10122</v>
      </c>
      <c r="B7979" t="s">
        <v>3254</v>
      </c>
      <c r="C7979">
        <v>7</v>
      </c>
      <c r="D7979" t="s">
        <v>12</v>
      </c>
      <c r="E7979" t="s">
        <v>2186</v>
      </c>
      <c r="F7979">
        <v>8</v>
      </c>
      <c r="G7979" t="s">
        <v>17</v>
      </c>
      <c r="H7979" t="s">
        <v>5</v>
      </c>
      <c r="I7979" t="s">
        <v>52</v>
      </c>
      <c r="J7979">
        <v>140</v>
      </c>
      <c r="K7979" t="s">
        <v>16510</v>
      </c>
      <c r="L7979">
        <v>125</v>
      </c>
      <c r="M7979">
        <v>100</v>
      </c>
    </row>
    <row r="7980" spans="1:13" x14ac:dyDescent="0.25">
      <c r="A7980" t="s">
        <v>10123</v>
      </c>
      <c r="B7980" t="s">
        <v>4129</v>
      </c>
      <c r="C7980">
        <v>9</v>
      </c>
      <c r="D7980" t="s">
        <v>12</v>
      </c>
      <c r="E7980" t="s">
        <v>2226</v>
      </c>
      <c r="F7980">
        <v>35</v>
      </c>
      <c r="G7980" t="s">
        <v>13</v>
      </c>
      <c r="H7980" t="s">
        <v>4</v>
      </c>
      <c r="I7980" t="s">
        <v>80</v>
      </c>
      <c r="J7980">
        <v>110</v>
      </c>
      <c r="K7980" t="s">
        <v>16509</v>
      </c>
      <c r="L7980">
        <v>175</v>
      </c>
      <c r="M7980">
        <v>150</v>
      </c>
    </row>
    <row r="7981" spans="1:13" x14ac:dyDescent="0.25">
      <c r="A7981" t="s">
        <v>10125</v>
      </c>
      <c r="B7981" t="s">
        <v>8141</v>
      </c>
      <c r="C7981">
        <v>9</v>
      </c>
      <c r="D7981" t="s">
        <v>12</v>
      </c>
      <c r="E7981" t="s">
        <v>2180</v>
      </c>
      <c r="F7981">
        <v>6</v>
      </c>
      <c r="G7981" t="s">
        <v>17</v>
      </c>
      <c r="H7981" t="s">
        <v>7</v>
      </c>
      <c r="I7981" t="s">
        <v>2168</v>
      </c>
      <c r="J7981">
        <v>100</v>
      </c>
      <c r="K7981" t="s">
        <v>16510</v>
      </c>
      <c r="L7981">
        <v>125</v>
      </c>
      <c r="M7981">
        <v>150</v>
      </c>
    </row>
    <row r="7982" spans="1:13" x14ac:dyDescent="0.25">
      <c r="A7982" t="s">
        <v>10127</v>
      </c>
      <c r="B7982" t="s">
        <v>13740</v>
      </c>
      <c r="C7982">
        <v>3</v>
      </c>
      <c r="D7982" t="s">
        <v>12</v>
      </c>
      <c r="E7982" t="s">
        <v>2294</v>
      </c>
      <c r="F7982">
        <v>6</v>
      </c>
      <c r="G7982" t="s">
        <v>17</v>
      </c>
      <c r="H7982" t="s">
        <v>3</v>
      </c>
      <c r="I7982" t="s">
        <v>359</v>
      </c>
      <c r="J7982">
        <v>120</v>
      </c>
      <c r="K7982" t="s">
        <v>16510</v>
      </c>
      <c r="L7982">
        <v>125</v>
      </c>
      <c r="M7982">
        <v>0</v>
      </c>
    </row>
    <row r="7983" spans="1:13" x14ac:dyDescent="0.25">
      <c r="A7983" t="s">
        <v>10128</v>
      </c>
      <c r="B7983" t="s">
        <v>2603</v>
      </c>
      <c r="C7983">
        <v>9</v>
      </c>
      <c r="D7983" t="s">
        <v>12</v>
      </c>
      <c r="E7983" t="s">
        <v>2535</v>
      </c>
      <c r="F7983">
        <v>12</v>
      </c>
      <c r="G7983" t="s">
        <v>15</v>
      </c>
      <c r="H7983" t="s">
        <v>3</v>
      </c>
      <c r="I7983">
        <v>0</v>
      </c>
      <c r="J7983">
        <v>120</v>
      </c>
      <c r="K7983" t="s">
        <v>16511</v>
      </c>
      <c r="L7983">
        <v>150</v>
      </c>
      <c r="M7983">
        <v>150</v>
      </c>
    </row>
    <row r="7984" spans="1:13" x14ac:dyDescent="0.25">
      <c r="A7984" t="s">
        <v>10130</v>
      </c>
      <c r="B7984" t="s">
        <v>14800</v>
      </c>
      <c r="C7984">
        <v>9</v>
      </c>
      <c r="D7984" t="s">
        <v>12</v>
      </c>
      <c r="E7984" t="s">
        <v>2241</v>
      </c>
      <c r="F7984">
        <v>48</v>
      </c>
      <c r="G7984" t="s">
        <v>13</v>
      </c>
      <c r="H7984" t="s">
        <v>6</v>
      </c>
      <c r="I7984" t="s">
        <v>359</v>
      </c>
      <c r="J7984">
        <v>135</v>
      </c>
      <c r="K7984" t="s">
        <v>16509</v>
      </c>
      <c r="L7984">
        <v>175</v>
      </c>
      <c r="M7984">
        <v>150</v>
      </c>
    </row>
    <row r="7985" spans="1:13" x14ac:dyDescent="0.25">
      <c r="A7985" t="s">
        <v>10131</v>
      </c>
      <c r="B7985" t="s">
        <v>15141</v>
      </c>
      <c r="C7985">
        <v>5</v>
      </c>
      <c r="D7985" t="s">
        <v>19</v>
      </c>
      <c r="E7985" t="s">
        <v>2234</v>
      </c>
      <c r="F7985">
        <v>9</v>
      </c>
      <c r="G7985" t="s">
        <v>13</v>
      </c>
      <c r="H7985" t="s">
        <v>6</v>
      </c>
      <c r="I7985" t="s">
        <v>1093</v>
      </c>
      <c r="J7985">
        <v>135</v>
      </c>
      <c r="K7985" t="s">
        <v>16508</v>
      </c>
      <c r="L7985">
        <v>140</v>
      </c>
      <c r="M7985">
        <v>100</v>
      </c>
    </row>
    <row r="7986" spans="1:13" x14ac:dyDescent="0.25">
      <c r="A7986" t="s">
        <v>10132</v>
      </c>
      <c r="B7986" t="s">
        <v>3236</v>
      </c>
      <c r="C7986">
        <v>9</v>
      </c>
      <c r="D7986" t="s">
        <v>12</v>
      </c>
      <c r="E7986" t="s">
        <v>2325</v>
      </c>
      <c r="F7986">
        <v>6</v>
      </c>
      <c r="G7986" t="s">
        <v>17</v>
      </c>
      <c r="H7986" t="s">
        <v>4</v>
      </c>
      <c r="I7986" t="s">
        <v>32</v>
      </c>
      <c r="J7986">
        <v>110</v>
      </c>
      <c r="K7986" t="s">
        <v>16510</v>
      </c>
      <c r="L7986">
        <v>125</v>
      </c>
      <c r="M7986">
        <v>150</v>
      </c>
    </row>
    <row r="7987" spans="1:13" x14ac:dyDescent="0.25">
      <c r="A7987" t="s">
        <v>457</v>
      </c>
      <c r="B7987" t="s">
        <v>4080</v>
      </c>
      <c r="C7987">
        <v>5</v>
      </c>
      <c r="D7987" t="s">
        <v>12</v>
      </c>
      <c r="E7987" t="s">
        <v>3101</v>
      </c>
      <c r="F7987">
        <v>24</v>
      </c>
      <c r="G7987" t="s">
        <v>15</v>
      </c>
      <c r="H7987" t="s">
        <v>7</v>
      </c>
      <c r="I7987" t="s">
        <v>2168</v>
      </c>
      <c r="J7987">
        <v>100</v>
      </c>
      <c r="K7987" t="s">
        <v>16511</v>
      </c>
      <c r="L7987">
        <v>150</v>
      </c>
      <c r="M7987">
        <v>100</v>
      </c>
    </row>
    <row r="7988" spans="1:13" x14ac:dyDescent="0.25">
      <c r="A7988" t="s">
        <v>10133</v>
      </c>
      <c r="B7988" t="s">
        <v>13849</v>
      </c>
      <c r="C7988">
        <v>6</v>
      </c>
      <c r="D7988" t="s">
        <v>12</v>
      </c>
      <c r="E7988" t="s">
        <v>2294</v>
      </c>
      <c r="F7988">
        <v>43</v>
      </c>
      <c r="G7988" t="s">
        <v>13</v>
      </c>
      <c r="H7988" t="s">
        <v>6</v>
      </c>
      <c r="I7988" t="s">
        <v>1096</v>
      </c>
      <c r="J7988">
        <v>135</v>
      </c>
      <c r="K7988" t="s">
        <v>16509</v>
      </c>
      <c r="L7988">
        <v>175</v>
      </c>
      <c r="M7988">
        <v>100</v>
      </c>
    </row>
    <row r="7989" spans="1:13" x14ac:dyDescent="0.25">
      <c r="A7989" t="s">
        <v>10134</v>
      </c>
      <c r="B7989" t="s">
        <v>13623</v>
      </c>
      <c r="C7989">
        <v>7</v>
      </c>
      <c r="D7989" t="s">
        <v>12</v>
      </c>
      <c r="E7989" t="s">
        <v>3136</v>
      </c>
      <c r="F7989">
        <v>24</v>
      </c>
      <c r="G7989" t="s">
        <v>15</v>
      </c>
      <c r="H7989" t="s">
        <v>3</v>
      </c>
      <c r="I7989" t="s">
        <v>359</v>
      </c>
      <c r="J7989">
        <v>120</v>
      </c>
      <c r="K7989" t="s">
        <v>16511</v>
      </c>
      <c r="L7989">
        <v>150</v>
      </c>
      <c r="M7989">
        <v>100</v>
      </c>
    </row>
    <row r="7990" spans="1:13" x14ac:dyDescent="0.25">
      <c r="A7990" t="s">
        <v>10135</v>
      </c>
      <c r="B7990" t="s">
        <v>15256</v>
      </c>
      <c r="C7990">
        <v>6</v>
      </c>
      <c r="D7990" t="s">
        <v>12</v>
      </c>
      <c r="E7990" t="s">
        <v>2202</v>
      </c>
      <c r="F7990">
        <v>46</v>
      </c>
      <c r="G7990" t="s">
        <v>13</v>
      </c>
      <c r="H7990" t="s">
        <v>7</v>
      </c>
      <c r="I7990" t="s">
        <v>1003</v>
      </c>
      <c r="J7990">
        <v>100</v>
      </c>
      <c r="K7990" t="s">
        <v>16509</v>
      </c>
      <c r="L7990">
        <v>175</v>
      </c>
      <c r="M7990">
        <v>100</v>
      </c>
    </row>
    <row r="7991" spans="1:13" x14ac:dyDescent="0.25">
      <c r="A7991" t="s">
        <v>10136</v>
      </c>
      <c r="B7991" t="s">
        <v>5515</v>
      </c>
      <c r="C7991">
        <v>12</v>
      </c>
      <c r="D7991" t="s">
        <v>12</v>
      </c>
      <c r="E7991" t="s">
        <v>2263</v>
      </c>
      <c r="F7991">
        <v>7</v>
      </c>
      <c r="G7991" t="s">
        <v>17</v>
      </c>
      <c r="H7991" t="s">
        <v>7</v>
      </c>
      <c r="I7991" t="s">
        <v>52</v>
      </c>
      <c r="J7991">
        <v>100</v>
      </c>
      <c r="K7991" t="s">
        <v>16510</v>
      </c>
      <c r="L7991">
        <v>125</v>
      </c>
      <c r="M7991">
        <v>150</v>
      </c>
    </row>
    <row r="7992" spans="1:13" x14ac:dyDescent="0.25">
      <c r="A7992" t="s">
        <v>10138</v>
      </c>
      <c r="B7992" t="s">
        <v>14797</v>
      </c>
      <c r="C7992">
        <v>7</v>
      </c>
      <c r="D7992" t="s">
        <v>12</v>
      </c>
      <c r="E7992" t="s">
        <v>2207</v>
      </c>
      <c r="F7992">
        <v>19</v>
      </c>
      <c r="G7992" t="s">
        <v>15</v>
      </c>
      <c r="H7992" t="s">
        <v>4</v>
      </c>
      <c r="I7992" t="s">
        <v>456</v>
      </c>
      <c r="J7992">
        <v>110</v>
      </c>
      <c r="K7992" t="s">
        <v>16511</v>
      </c>
      <c r="L7992">
        <v>150</v>
      </c>
      <c r="M7992">
        <v>100</v>
      </c>
    </row>
    <row r="7993" spans="1:13" x14ac:dyDescent="0.25">
      <c r="A7993" t="s">
        <v>10139</v>
      </c>
      <c r="B7993" t="s">
        <v>6321</v>
      </c>
      <c r="C7993">
        <v>7</v>
      </c>
      <c r="D7993" t="s">
        <v>12</v>
      </c>
      <c r="E7993" t="s">
        <v>2186</v>
      </c>
      <c r="F7993">
        <v>48</v>
      </c>
      <c r="G7993" t="s">
        <v>13</v>
      </c>
      <c r="H7993" t="s">
        <v>3</v>
      </c>
      <c r="I7993" t="s">
        <v>55</v>
      </c>
      <c r="J7993">
        <v>120</v>
      </c>
      <c r="K7993" t="s">
        <v>16509</v>
      </c>
      <c r="L7993">
        <v>175</v>
      </c>
      <c r="M7993">
        <v>100</v>
      </c>
    </row>
    <row r="7994" spans="1:13" x14ac:dyDescent="0.25">
      <c r="A7994" t="s">
        <v>10140</v>
      </c>
      <c r="B7994" t="s">
        <v>13811</v>
      </c>
      <c r="C7994">
        <v>6</v>
      </c>
      <c r="D7994" t="s">
        <v>19</v>
      </c>
      <c r="E7994" t="s">
        <v>2210</v>
      </c>
      <c r="F7994">
        <v>10</v>
      </c>
      <c r="G7994" t="s">
        <v>13</v>
      </c>
      <c r="H7994" t="s">
        <v>7</v>
      </c>
      <c r="I7994" t="s">
        <v>359</v>
      </c>
      <c r="J7994">
        <v>100</v>
      </c>
      <c r="K7994" t="s">
        <v>16508</v>
      </c>
      <c r="L7994">
        <v>140</v>
      </c>
      <c r="M7994">
        <v>100</v>
      </c>
    </row>
    <row r="7995" spans="1:13" x14ac:dyDescent="0.25">
      <c r="A7995" t="s">
        <v>10141</v>
      </c>
      <c r="B7995" t="s">
        <v>15258</v>
      </c>
      <c r="C7995">
        <v>5</v>
      </c>
      <c r="D7995" t="s">
        <v>12</v>
      </c>
      <c r="E7995" t="s">
        <v>2202</v>
      </c>
      <c r="F7995">
        <v>7</v>
      </c>
      <c r="G7995" t="s">
        <v>17</v>
      </c>
      <c r="H7995" t="s">
        <v>6</v>
      </c>
      <c r="I7995" t="s">
        <v>1003</v>
      </c>
      <c r="J7995">
        <v>135</v>
      </c>
      <c r="K7995" t="s">
        <v>16510</v>
      </c>
      <c r="L7995">
        <v>125</v>
      </c>
      <c r="M7995">
        <v>100</v>
      </c>
    </row>
    <row r="7996" spans="1:13" x14ac:dyDescent="0.25">
      <c r="A7996" t="s">
        <v>10142</v>
      </c>
      <c r="B7996" t="s">
        <v>2955</v>
      </c>
      <c r="C7996">
        <v>8</v>
      </c>
      <c r="D7996" t="s">
        <v>19</v>
      </c>
      <c r="E7996" t="s">
        <v>2252</v>
      </c>
      <c r="F7996">
        <v>8.5</v>
      </c>
      <c r="G7996" t="s">
        <v>13</v>
      </c>
      <c r="H7996" t="s">
        <v>5</v>
      </c>
      <c r="I7996" t="s">
        <v>32</v>
      </c>
      <c r="J7996">
        <v>140</v>
      </c>
      <c r="K7996" t="s">
        <v>16508</v>
      </c>
      <c r="L7996">
        <v>140</v>
      </c>
      <c r="M7996">
        <v>150</v>
      </c>
    </row>
    <row r="7997" spans="1:13" x14ac:dyDescent="0.25">
      <c r="A7997" t="s">
        <v>10143</v>
      </c>
      <c r="B7997" t="s">
        <v>14161</v>
      </c>
      <c r="C7997">
        <v>5</v>
      </c>
      <c r="D7997" t="s">
        <v>19</v>
      </c>
      <c r="E7997" t="s">
        <v>2207</v>
      </c>
      <c r="F7997">
        <v>6</v>
      </c>
      <c r="G7997" t="s">
        <v>15</v>
      </c>
      <c r="H7997" t="s">
        <v>5</v>
      </c>
      <c r="I7997" t="s">
        <v>55</v>
      </c>
      <c r="J7997">
        <v>140</v>
      </c>
      <c r="K7997" t="s">
        <v>16512</v>
      </c>
      <c r="L7997">
        <v>120</v>
      </c>
      <c r="M7997">
        <v>100</v>
      </c>
    </row>
    <row r="7998" spans="1:13" x14ac:dyDescent="0.25">
      <c r="A7998" t="s">
        <v>10144</v>
      </c>
      <c r="B7998" t="s">
        <v>10145</v>
      </c>
      <c r="C7998">
        <v>19</v>
      </c>
      <c r="D7998" t="s">
        <v>12</v>
      </c>
      <c r="E7998" t="s">
        <v>2280</v>
      </c>
      <c r="F7998">
        <v>3</v>
      </c>
      <c r="G7998" t="s">
        <v>17</v>
      </c>
      <c r="H7998" t="s">
        <v>5</v>
      </c>
      <c r="I7998">
        <v>0</v>
      </c>
      <c r="J7998">
        <v>140</v>
      </c>
      <c r="K7998" t="s">
        <v>16510</v>
      </c>
      <c r="L7998">
        <v>125</v>
      </c>
      <c r="M7998">
        <v>300</v>
      </c>
    </row>
    <row r="7999" spans="1:13" x14ac:dyDescent="0.25">
      <c r="A7999" t="s">
        <v>10146</v>
      </c>
      <c r="B7999" t="s">
        <v>3389</v>
      </c>
      <c r="C7999">
        <v>4</v>
      </c>
      <c r="D7999" t="s">
        <v>12</v>
      </c>
      <c r="E7999" t="s">
        <v>2180</v>
      </c>
      <c r="F7999">
        <v>11</v>
      </c>
      <c r="G7999" t="s">
        <v>15</v>
      </c>
      <c r="H7999" t="s">
        <v>6</v>
      </c>
      <c r="I7999" t="s">
        <v>32</v>
      </c>
      <c r="J7999">
        <v>135</v>
      </c>
      <c r="K7999" t="s">
        <v>16511</v>
      </c>
      <c r="L7999">
        <v>150</v>
      </c>
      <c r="M7999">
        <v>0</v>
      </c>
    </row>
    <row r="8000" spans="1:13" x14ac:dyDescent="0.25">
      <c r="A8000" t="s">
        <v>10147</v>
      </c>
      <c r="B8000" t="s">
        <v>3877</v>
      </c>
      <c r="C8000">
        <v>7</v>
      </c>
      <c r="D8000" t="s">
        <v>12</v>
      </c>
      <c r="E8000" t="s">
        <v>2191</v>
      </c>
      <c r="F8000">
        <v>37</v>
      </c>
      <c r="G8000" t="s">
        <v>13</v>
      </c>
      <c r="H8000" t="s">
        <v>5</v>
      </c>
      <c r="I8000">
        <v>0</v>
      </c>
      <c r="J8000">
        <v>140</v>
      </c>
      <c r="K8000" t="s">
        <v>16509</v>
      </c>
      <c r="L8000">
        <v>175</v>
      </c>
      <c r="M8000">
        <v>100</v>
      </c>
    </row>
    <row r="8001" spans="1:13" x14ac:dyDescent="0.25">
      <c r="A8001" t="s">
        <v>10148</v>
      </c>
      <c r="B8001" t="s">
        <v>15309</v>
      </c>
      <c r="C8001">
        <v>7</v>
      </c>
      <c r="D8001" t="s">
        <v>12</v>
      </c>
      <c r="E8001" t="s">
        <v>2247</v>
      </c>
      <c r="F8001">
        <v>14</v>
      </c>
      <c r="G8001" t="s">
        <v>15</v>
      </c>
      <c r="H8001" t="s">
        <v>6</v>
      </c>
      <c r="I8001" t="s">
        <v>32</v>
      </c>
      <c r="J8001">
        <v>135</v>
      </c>
      <c r="K8001" t="s">
        <v>16511</v>
      </c>
      <c r="L8001">
        <v>150</v>
      </c>
      <c r="M8001">
        <v>100</v>
      </c>
    </row>
    <row r="8002" spans="1:13" x14ac:dyDescent="0.25">
      <c r="A8002" t="s">
        <v>10149</v>
      </c>
      <c r="B8002" t="s">
        <v>15421</v>
      </c>
      <c r="C8002">
        <v>7</v>
      </c>
      <c r="D8002" t="s">
        <v>19</v>
      </c>
      <c r="E8002" t="s">
        <v>2177</v>
      </c>
      <c r="F8002">
        <v>8</v>
      </c>
      <c r="G8002" t="s">
        <v>13</v>
      </c>
      <c r="H8002" t="s">
        <v>4</v>
      </c>
      <c r="I8002" t="s">
        <v>32</v>
      </c>
      <c r="J8002">
        <v>110</v>
      </c>
      <c r="K8002" t="s">
        <v>16508</v>
      </c>
      <c r="L8002">
        <v>140</v>
      </c>
      <c r="M8002">
        <v>100</v>
      </c>
    </row>
    <row r="8003" spans="1:13" x14ac:dyDescent="0.25">
      <c r="A8003" t="s">
        <v>10150</v>
      </c>
      <c r="B8003" t="s">
        <v>5147</v>
      </c>
      <c r="C8003">
        <v>4</v>
      </c>
      <c r="D8003" t="s">
        <v>12</v>
      </c>
      <c r="E8003" t="s">
        <v>2226</v>
      </c>
      <c r="F8003">
        <v>31</v>
      </c>
      <c r="G8003" t="s">
        <v>13</v>
      </c>
      <c r="H8003" t="s">
        <v>5</v>
      </c>
      <c r="I8003">
        <v>0</v>
      </c>
      <c r="J8003">
        <v>140</v>
      </c>
      <c r="K8003" t="s">
        <v>16509</v>
      </c>
      <c r="L8003">
        <v>175</v>
      </c>
      <c r="M8003">
        <v>0</v>
      </c>
    </row>
    <row r="8004" spans="1:13" x14ac:dyDescent="0.25">
      <c r="A8004" t="s">
        <v>10151</v>
      </c>
      <c r="B8004" t="s">
        <v>3831</v>
      </c>
      <c r="C8004">
        <v>5</v>
      </c>
      <c r="D8004" t="s">
        <v>12</v>
      </c>
      <c r="E8004" t="s">
        <v>2226</v>
      </c>
      <c r="F8004">
        <v>19</v>
      </c>
      <c r="G8004" t="s">
        <v>15</v>
      </c>
      <c r="H8004" t="s">
        <v>3</v>
      </c>
      <c r="I8004">
        <v>0</v>
      </c>
      <c r="J8004">
        <v>120</v>
      </c>
      <c r="K8004" t="s">
        <v>16511</v>
      </c>
      <c r="L8004">
        <v>150</v>
      </c>
      <c r="M8004">
        <v>100</v>
      </c>
    </row>
    <row r="8005" spans="1:13" x14ac:dyDescent="0.25">
      <c r="A8005" t="s">
        <v>10152</v>
      </c>
      <c r="B8005" t="s">
        <v>16025</v>
      </c>
      <c r="C8005">
        <v>7</v>
      </c>
      <c r="D8005" t="s">
        <v>12</v>
      </c>
      <c r="E8005" t="s">
        <v>2533</v>
      </c>
      <c r="F8005">
        <v>11.5</v>
      </c>
      <c r="G8005" t="s">
        <v>15</v>
      </c>
      <c r="H8005" t="s">
        <v>6</v>
      </c>
      <c r="I8005" t="s">
        <v>456</v>
      </c>
      <c r="J8005">
        <v>135</v>
      </c>
      <c r="K8005" t="s">
        <v>16511</v>
      </c>
      <c r="L8005">
        <v>150</v>
      </c>
      <c r="M8005">
        <v>100</v>
      </c>
    </row>
    <row r="8006" spans="1:13" x14ac:dyDescent="0.25">
      <c r="A8006" t="s">
        <v>10153</v>
      </c>
      <c r="B8006" t="s">
        <v>3183</v>
      </c>
      <c r="C8006">
        <v>6</v>
      </c>
      <c r="D8006" t="s">
        <v>19</v>
      </c>
      <c r="E8006" t="s">
        <v>2182</v>
      </c>
      <c r="F8006">
        <v>4</v>
      </c>
      <c r="G8006" t="s">
        <v>17</v>
      </c>
      <c r="H8006" t="s">
        <v>6</v>
      </c>
      <c r="I8006" t="s">
        <v>32</v>
      </c>
      <c r="J8006">
        <v>135</v>
      </c>
      <c r="K8006" t="s">
        <v>16507</v>
      </c>
      <c r="L8006">
        <v>100</v>
      </c>
      <c r="M8006">
        <v>100</v>
      </c>
    </row>
    <row r="8007" spans="1:13" x14ac:dyDescent="0.25">
      <c r="A8007" t="s">
        <v>10154</v>
      </c>
      <c r="B8007" t="s">
        <v>14701</v>
      </c>
      <c r="C8007">
        <v>8</v>
      </c>
      <c r="D8007" t="s">
        <v>12</v>
      </c>
      <c r="E8007" t="s">
        <v>2191</v>
      </c>
      <c r="F8007">
        <v>47</v>
      </c>
      <c r="G8007" t="s">
        <v>13</v>
      </c>
      <c r="H8007" t="s">
        <v>4</v>
      </c>
      <c r="I8007" t="s">
        <v>1003</v>
      </c>
      <c r="J8007">
        <v>110</v>
      </c>
      <c r="K8007" t="s">
        <v>16509</v>
      </c>
      <c r="L8007">
        <v>175</v>
      </c>
      <c r="M8007">
        <v>150</v>
      </c>
    </row>
    <row r="8008" spans="1:13" x14ac:dyDescent="0.25">
      <c r="A8008" t="s">
        <v>10155</v>
      </c>
      <c r="B8008" t="s">
        <v>15644</v>
      </c>
      <c r="C8008">
        <v>7</v>
      </c>
      <c r="D8008" t="s">
        <v>12</v>
      </c>
      <c r="E8008" t="s">
        <v>2182</v>
      </c>
      <c r="F8008">
        <v>27</v>
      </c>
      <c r="G8008" t="s">
        <v>15</v>
      </c>
      <c r="H8008" t="s">
        <v>4</v>
      </c>
      <c r="I8008">
        <v>0</v>
      </c>
      <c r="J8008">
        <v>110</v>
      </c>
      <c r="K8008" t="s">
        <v>16511</v>
      </c>
      <c r="L8008">
        <v>150</v>
      </c>
      <c r="M8008">
        <v>100</v>
      </c>
    </row>
    <row r="8009" spans="1:13" x14ac:dyDescent="0.25">
      <c r="A8009" t="s">
        <v>10156</v>
      </c>
      <c r="B8009" t="s">
        <v>4316</v>
      </c>
      <c r="C8009">
        <v>3</v>
      </c>
      <c r="D8009" t="s">
        <v>19</v>
      </c>
      <c r="E8009" t="s">
        <v>2210</v>
      </c>
      <c r="F8009">
        <v>6.5</v>
      </c>
      <c r="G8009" t="s">
        <v>15</v>
      </c>
      <c r="H8009" t="s">
        <v>4</v>
      </c>
      <c r="I8009" t="s">
        <v>1003</v>
      </c>
      <c r="J8009">
        <v>110</v>
      </c>
      <c r="K8009" t="s">
        <v>16512</v>
      </c>
      <c r="L8009">
        <v>120</v>
      </c>
      <c r="M8009">
        <v>0</v>
      </c>
    </row>
    <row r="8010" spans="1:13" x14ac:dyDescent="0.25">
      <c r="A8010" t="s">
        <v>10157</v>
      </c>
      <c r="B8010" t="s">
        <v>13878</v>
      </c>
      <c r="C8010">
        <v>6</v>
      </c>
      <c r="D8010" t="s">
        <v>19</v>
      </c>
      <c r="E8010" t="s">
        <v>10158</v>
      </c>
      <c r="F8010">
        <v>3</v>
      </c>
      <c r="G8010" t="s">
        <v>17</v>
      </c>
      <c r="H8010" t="s">
        <v>5</v>
      </c>
      <c r="I8010" t="s">
        <v>1003</v>
      </c>
      <c r="J8010">
        <v>140</v>
      </c>
      <c r="K8010" t="s">
        <v>16507</v>
      </c>
      <c r="L8010">
        <v>100</v>
      </c>
      <c r="M8010">
        <v>100</v>
      </c>
    </row>
    <row r="8011" spans="1:13" x14ac:dyDescent="0.25">
      <c r="A8011" t="s">
        <v>954</v>
      </c>
      <c r="B8011" t="s">
        <v>2526</v>
      </c>
      <c r="C8011">
        <v>9</v>
      </c>
      <c r="D8011" t="s">
        <v>19</v>
      </c>
      <c r="E8011" t="s">
        <v>2210</v>
      </c>
      <c r="F8011">
        <v>4</v>
      </c>
      <c r="G8011" t="s">
        <v>17</v>
      </c>
      <c r="H8011" t="s">
        <v>4</v>
      </c>
      <c r="I8011" t="s">
        <v>32</v>
      </c>
      <c r="J8011">
        <v>110</v>
      </c>
      <c r="K8011" t="s">
        <v>16507</v>
      </c>
      <c r="L8011">
        <v>100</v>
      </c>
      <c r="M8011">
        <v>150</v>
      </c>
    </row>
    <row r="8012" spans="1:13" x14ac:dyDescent="0.25">
      <c r="A8012" t="s">
        <v>10159</v>
      </c>
      <c r="B8012" t="s">
        <v>3005</v>
      </c>
      <c r="C8012">
        <v>8</v>
      </c>
      <c r="D8012" t="s">
        <v>12</v>
      </c>
      <c r="E8012" t="s">
        <v>2190</v>
      </c>
      <c r="F8012">
        <v>37</v>
      </c>
      <c r="G8012" t="s">
        <v>13</v>
      </c>
      <c r="H8012" t="s">
        <v>4</v>
      </c>
      <c r="I8012">
        <v>0</v>
      </c>
      <c r="J8012">
        <v>110</v>
      </c>
      <c r="K8012" t="s">
        <v>16509</v>
      </c>
      <c r="L8012">
        <v>175</v>
      </c>
      <c r="M8012">
        <v>150</v>
      </c>
    </row>
    <row r="8013" spans="1:13" x14ac:dyDescent="0.25">
      <c r="A8013" t="s">
        <v>118</v>
      </c>
      <c r="B8013" t="s">
        <v>14071</v>
      </c>
      <c r="C8013">
        <v>4</v>
      </c>
      <c r="D8013" t="s">
        <v>12</v>
      </c>
      <c r="E8013" t="s">
        <v>2214</v>
      </c>
      <c r="F8013">
        <v>41</v>
      </c>
      <c r="G8013" t="s">
        <v>13</v>
      </c>
      <c r="H8013" t="s">
        <v>7</v>
      </c>
      <c r="I8013" t="s">
        <v>55</v>
      </c>
      <c r="J8013">
        <v>100</v>
      </c>
      <c r="K8013" t="s">
        <v>16509</v>
      </c>
      <c r="L8013">
        <v>175</v>
      </c>
      <c r="M8013">
        <v>0</v>
      </c>
    </row>
    <row r="8014" spans="1:13" x14ac:dyDescent="0.25">
      <c r="A8014" t="s">
        <v>10160</v>
      </c>
      <c r="B8014" t="s">
        <v>2265</v>
      </c>
      <c r="C8014">
        <v>9</v>
      </c>
      <c r="D8014" t="s">
        <v>12</v>
      </c>
      <c r="E8014" t="s">
        <v>2182</v>
      </c>
      <c r="F8014">
        <v>41</v>
      </c>
      <c r="G8014" t="s">
        <v>13</v>
      </c>
      <c r="H8014" t="s">
        <v>3</v>
      </c>
      <c r="I8014" t="s">
        <v>55</v>
      </c>
      <c r="J8014">
        <v>120</v>
      </c>
      <c r="K8014" t="s">
        <v>16509</v>
      </c>
      <c r="L8014">
        <v>175</v>
      </c>
      <c r="M8014">
        <v>150</v>
      </c>
    </row>
    <row r="8015" spans="1:13" x14ac:dyDescent="0.25">
      <c r="A8015" t="s">
        <v>10161</v>
      </c>
      <c r="B8015" t="s">
        <v>5419</v>
      </c>
      <c r="C8015">
        <v>7</v>
      </c>
      <c r="D8015" t="s">
        <v>12</v>
      </c>
      <c r="E8015" t="s">
        <v>2196</v>
      </c>
      <c r="F8015">
        <v>13</v>
      </c>
      <c r="G8015" t="s">
        <v>15</v>
      </c>
      <c r="H8015" t="s">
        <v>7</v>
      </c>
      <c r="I8015" t="s">
        <v>359</v>
      </c>
      <c r="J8015">
        <v>100</v>
      </c>
      <c r="K8015" t="s">
        <v>16511</v>
      </c>
      <c r="L8015">
        <v>150</v>
      </c>
      <c r="M8015">
        <v>100</v>
      </c>
    </row>
    <row r="8016" spans="1:13" x14ac:dyDescent="0.25">
      <c r="A8016" t="s">
        <v>10162</v>
      </c>
      <c r="B8016" t="s">
        <v>14144</v>
      </c>
      <c r="C8016">
        <v>6</v>
      </c>
      <c r="D8016" t="s">
        <v>12</v>
      </c>
      <c r="E8016" t="s">
        <v>2207</v>
      </c>
      <c r="F8016">
        <v>45</v>
      </c>
      <c r="G8016" t="s">
        <v>13</v>
      </c>
      <c r="H8016" t="s">
        <v>6</v>
      </c>
      <c r="I8016" t="s">
        <v>32</v>
      </c>
      <c r="J8016">
        <v>135</v>
      </c>
      <c r="K8016" t="s">
        <v>16509</v>
      </c>
      <c r="L8016">
        <v>175</v>
      </c>
      <c r="M8016">
        <v>100</v>
      </c>
    </row>
    <row r="8017" spans="1:13" x14ac:dyDescent="0.25">
      <c r="A8017" t="s">
        <v>10163</v>
      </c>
      <c r="B8017" t="s">
        <v>5801</v>
      </c>
      <c r="C8017">
        <v>10</v>
      </c>
      <c r="D8017" t="s">
        <v>12</v>
      </c>
      <c r="E8017" t="s">
        <v>2226</v>
      </c>
      <c r="F8017">
        <v>4</v>
      </c>
      <c r="G8017" t="s">
        <v>17</v>
      </c>
      <c r="H8017" t="s">
        <v>6</v>
      </c>
      <c r="I8017" t="s">
        <v>32</v>
      </c>
      <c r="J8017">
        <v>135</v>
      </c>
      <c r="K8017" t="s">
        <v>16510</v>
      </c>
      <c r="L8017">
        <v>125</v>
      </c>
      <c r="M8017">
        <v>150</v>
      </c>
    </row>
    <row r="8018" spans="1:13" x14ac:dyDescent="0.25">
      <c r="A8018" t="s">
        <v>10164</v>
      </c>
      <c r="B8018" t="s">
        <v>13814</v>
      </c>
      <c r="C8018">
        <v>5</v>
      </c>
      <c r="D8018" t="s">
        <v>19</v>
      </c>
      <c r="E8018" t="s">
        <v>6725</v>
      </c>
      <c r="F8018">
        <v>10</v>
      </c>
      <c r="G8018" t="s">
        <v>13</v>
      </c>
      <c r="H8018" t="s">
        <v>4</v>
      </c>
      <c r="I8018" t="s">
        <v>359</v>
      </c>
      <c r="J8018">
        <v>110</v>
      </c>
      <c r="K8018" t="s">
        <v>16508</v>
      </c>
      <c r="L8018">
        <v>140</v>
      </c>
      <c r="M8018">
        <v>100</v>
      </c>
    </row>
    <row r="8019" spans="1:13" x14ac:dyDescent="0.25">
      <c r="A8019" t="s">
        <v>10165</v>
      </c>
      <c r="B8019" t="s">
        <v>14411</v>
      </c>
      <c r="C8019">
        <v>11</v>
      </c>
      <c r="D8019" t="s">
        <v>12</v>
      </c>
      <c r="E8019" t="s">
        <v>10166</v>
      </c>
      <c r="F8019">
        <v>8</v>
      </c>
      <c r="G8019" t="s">
        <v>17</v>
      </c>
      <c r="H8019" t="s">
        <v>3</v>
      </c>
      <c r="I8019" t="s">
        <v>55</v>
      </c>
      <c r="J8019">
        <v>120</v>
      </c>
      <c r="K8019" t="s">
        <v>16510</v>
      </c>
      <c r="L8019">
        <v>125</v>
      </c>
      <c r="M8019">
        <v>150</v>
      </c>
    </row>
    <row r="8020" spans="1:13" x14ac:dyDescent="0.25">
      <c r="A8020" t="s">
        <v>10167</v>
      </c>
      <c r="B8020" t="s">
        <v>2375</v>
      </c>
      <c r="C8020">
        <v>5</v>
      </c>
      <c r="D8020" t="s">
        <v>19</v>
      </c>
      <c r="E8020" t="s">
        <v>2357</v>
      </c>
      <c r="F8020">
        <v>6</v>
      </c>
      <c r="G8020" t="s">
        <v>15</v>
      </c>
      <c r="H8020" t="s">
        <v>4</v>
      </c>
      <c r="I8020" t="s">
        <v>55</v>
      </c>
      <c r="J8020">
        <v>110</v>
      </c>
      <c r="K8020" t="s">
        <v>16512</v>
      </c>
      <c r="L8020">
        <v>120</v>
      </c>
      <c r="M8020">
        <v>100</v>
      </c>
    </row>
    <row r="8021" spans="1:13" x14ac:dyDescent="0.25">
      <c r="A8021" t="s">
        <v>10168</v>
      </c>
      <c r="B8021" t="s">
        <v>7746</v>
      </c>
      <c r="C8021">
        <v>3</v>
      </c>
      <c r="D8021" t="s">
        <v>12</v>
      </c>
      <c r="E8021" t="s">
        <v>2190</v>
      </c>
      <c r="F8021">
        <v>12</v>
      </c>
      <c r="G8021" t="s">
        <v>15</v>
      </c>
      <c r="H8021" t="s">
        <v>4</v>
      </c>
      <c r="I8021" t="s">
        <v>2101</v>
      </c>
      <c r="J8021">
        <v>110</v>
      </c>
      <c r="K8021" t="s">
        <v>16511</v>
      </c>
      <c r="L8021">
        <v>150</v>
      </c>
      <c r="M8021">
        <v>0</v>
      </c>
    </row>
    <row r="8022" spans="1:13" x14ac:dyDescent="0.25">
      <c r="A8022" t="s">
        <v>1133</v>
      </c>
      <c r="B8022" t="s">
        <v>15291</v>
      </c>
      <c r="C8022">
        <v>4</v>
      </c>
      <c r="D8022" t="s">
        <v>12</v>
      </c>
      <c r="E8022" t="s">
        <v>2219</v>
      </c>
      <c r="F8022">
        <v>11.5</v>
      </c>
      <c r="G8022" t="s">
        <v>15</v>
      </c>
      <c r="H8022" t="s">
        <v>3</v>
      </c>
      <c r="I8022" t="s">
        <v>359</v>
      </c>
      <c r="J8022">
        <v>120</v>
      </c>
      <c r="K8022" t="s">
        <v>16511</v>
      </c>
      <c r="L8022">
        <v>150</v>
      </c>
      <c r="M8022">
        <v>0</v>
      </c>
    </row>
    <row r="8023" spans="1:13" x14ac:dyDescent="0.25">
      <c r="A8023" t="s">
        <v>1698</v>
      </c>
      <c r="B8023" t="s">
        <v>5137</v>
      </c>
      <c r="C8023">
        <v>5</v>
      </c>
      <c r="D8023" t="s">
        <v>12</v>
      </c>
      <c r="E8023" t="s">
        <v>2241</v>
      </c>
      <c r="F8023">
        <v>13</v>
      </c>
      <c r="G8023" t="s">
        <v>15</v>
      </c>
      <c r="H8023" t="s">
        <v>3</v>
      </c>
      <c r="I8023" t="s">
        <v>359</v>
      </c>
      <c r="J8023">
        <v>120</v>
      </c>
      <c r="K8023" t="s">
        <v>16511</v>
      </c>
      <c r="L8023">
        <v>150</v>
      </c>
      <c r="M8023">
        <v>100</v>
      </c>
    </row>
    <row r="8024" spans="1:13" x14ac:dyDescent="0.25">
      <c r="A8024" t="s">
        <v>10169</v>
      </c>
      <c r="B8024" t="s">
        <v>13730</v>
      </c>
      <c r="C8024">
        <v>3</v>
      </c>
      <c r="D8024" t="s">
        <v>12</v>
      </c>
      <c r="E8024" t="s">
        <v>2226</v>
      </c>
      <c r="F8024">
        <v>20</v>
      </c>
      <c r="G8024" t="s">
        <v>15</v>
      </c>
      <c r="H8024" t="s">
        <v>7</v>
      </c>
      <c r="I8024">
        <v>0</v>
      </c>
      <c r="J8024">
        <v>100</v>
      </c>
      <c r="K8024" t="s">
        <v>16511</v>
      </c>
      <c r="L8024">
        <v>150</v>
      </c>
      <c r="M8024">
        <v>0</v>
      </c>
    </row>
    <row r="8025" spans="1:13" x14ac:dyDescent="0.25">
      <c r="A8025" t="s">
        <v>253</v>
      </c>
      <c r="B8025" t="s">
        <v>15937</v>
      </c>
      <c r="C8025">
        <v>3</v>
      </c>
      <c r="D8025" t="s">
        <v>19</v>
      </c>
      <c r="E8025" t="s">
        <v>2340</v>
      </c>
      <c r="F8025">
        <v>4</v>
      </c>
      <c r="G8025" t="s">
        <v>17</v>
      </c>
      <c r="H8025" t="s">
        <v>6</v>
      </c>
      <c r="I8025" t="s">
        <v>32</v>
      </c>
      <c r="J8025">
        <v>135</v>
      </c>
      <c r="K8025" t="s">
        <v>16507</v>
      </c>
      <c r="L8025">
        <v>100</v>
      </c>
      <c r="M8025">
        <v>0</v>
      </c>
    </row>
    <row r="8026" spans="1:13" x14ac:dyDescent="0.25">
      <c r="A8026" t="s">
        <v>550</v>
      </c>
      <c r="B8026" t="s">
        <v>14381</v>
      </c>
      <c r="C8026">
        <v>8</v>
      </c>
      <c r="D8026" t="s">
        <v>23</v>
      </c>
      <c r="E8026" t="s">
        <v>8187</v>
      </c>
      <c r="F8026">
        <v>15.1</v>
      </c>
      <c r="G8026" t="s">
        <v>13</v>
      </c>
      <c r="H8026" t="s">
        <v>3</v>
      </c>
      <c r="I8026" t="s">
        <v>359</v>
      </c>
      <c r="J8026">
        <v>120</v>
      </c>
      <c r="K8026" t="s">
        <v>16513</v>
      </c>
      <c r="L8026">
        <v>110</v>
      </c>
      <c r="M8026">
        <v>150</v>
      </c>
    </row>
    <row r="8027" spans="1:13" x14ac:dyDescent="0.25">
      <c r="A8027" t="s">
        <v>2150</v>
      </c>
      <c r="B8027" t="s">
        <v>11427</v>
      </c>
      <c r="C8027">
        <v>5</v>
      </c>
      <c r="D8027" t="s">
        <v>12</v>
      </c>
      <c r="E8027" t="s">
        <v>2223</v>
      </c>
      <c r="F8027">
        <v>11</v>
      </c>
      <c r="G8027" t="s">
        <v>15</v>
      </c>
      <c r="H8027" t="s">
        <v>5</v>
      </c>
      <c r="I8027" t="s">
        <v>359</v>
      </c>
      <c r="J8027">
        <v>140</v>
      </c>
      <c r="K8027" t="s">
        <v>16511</v>
      </c>
      <c r="L8027">
        <v>150</v>
      </c>
      <c r="M8027">
        <v>100</v>
      </c>
    </row>
    <row r="8028" spans="1:13" x14ac:dyDescent="0.25">
      <c r="A8028" t="s">
        <v>10170</v>
      </c>
      <c r="B8028" t="s">
        <v>5245</v>
      </c>
      <c r="C8028">
        <v>6</v>
      </c>
      <c r="D8028" t="s">
        <v>19</v>
      </c>
      <c r="E8028" t="s">
        <v>2252</v>
      </c>
      <c r="F8028">
        <v>8.5</v>
      </c>
      <c r="G8028" t="s">
        <v>13</v>
      </c>
      <c r="H8028" t="s">
        <v>3</v>
      </c>
      <c r="I8028">
        <v>0</v>
      </c>
      <c r="J8028">
        <v>120</v>
      </c>
      <c r="K8028" t="s">
        <v>16508</v>
      </c>
      <c r="L8028">
        <v>140</v>
      </c>
      <c r="M8028">
        <v>100</v>
      </c>
    </row>
    <row r="8029" spans="1:13" x14ac:dyDescent="0.25">
      <c r="A8029" t="s">
        <v>10171</v>
      </c>
      <c r="B8029" t="s">
        <v>14858</v>
      </c>
      <c r="C8029">
        <v>6</v>
      </c>
      <c r="D8029" t="s">
        <v>19</v>
      </c>
      <c r="E8029" t="s">
        <v>2182</v>
      </c>
      <c r="F8029">
        <v>8.5</v>
      </c>
      <c r="G8029" t="s">
        <v>13</v>
      </c>
      <c r="H8029" t="s">
        <v>4</v>
      </c>
      <c r="I8029" t="s">
        <v>359</v>
      </c>
      <c r="J8029">
        <v>110</v>
      </c>
      <c r="K8029" t="s">
        <v>16508</v>
      </c>
      <c r="L8029">
        <v>140</v>
      </c>
      <c r="M8029">
        <v>100</v>
      </c>
    </row>
    <row r="8030" spans="1:13" x14ac:dyDescent="0.25">
      <c r="A8030" t="s">
        <v>10172</v>
      </c>
      <c r="B8030" t="s">
        <v>15701</v>
      </c>
      <c r="C8030">
        <v>10</v>
      </c>
      <c r="D8030" t="s">
        <v>12</v>
      </c>
      <c r="E8030" t="s">
        <v>2191</v>
      </c>
      <c r="F8030">
        <v>4</v>
      </c>
      <c r="G8030" t="s">
        <v>17</v>
      </c>
      <c r="H8030" t="s">
        <v>4</v>
      </c>
      <c r="I8030">
        <v>0</v>
      </c>
      <c r="J8030">
        <v>110</v>
      </c>
      <c r="K8030" t="s">
        <v>16510</v>
      </c>
      <c r="L8030">
        <v>125</v>
      </c>
      <c r="M8030">
        <v>150</v>
      </c>
    </row>
    <row r="8031" spans="1:13" x14ac:dyDescent="0.25">
      <c r="A8031" t="s">
        <v>10173</v>
      </c>
      <c r="B8031" t="s">
        <v>8819</v>
      </c>
      <c r="C8031">
        <v>6</v>
      </c>
      <c r="D8031" t="s">
        <v>19</v>
      </c>
      <c r="E8031" t="s">
        <v>2198</v>
      </c>
      <c r="F8031">
        <v>8</v>
      </c>
      <c r="G8031" t="s">
        <v>13</v>
      </c>
      <c r="H8031" t="s">
        <v>4</v>
      </c>
      <c r="I8031" t="s">
        <v>359</v>
      </c>
      <c r="J8031">
        <v>110</v>
      </c>
      <c r="K8031" t="s">
        <v>16508</v>
      </c>
      <c r="L8031">
        <v>140</v>
      </c>
      <c r="M8031">
        <v>100</v>
      </c>
    </row>
    <row r="8032" spans="1:13" x14ac:dyDescent="0.25">
      <c r="A8032" t="s">
        <v>10174</v>
      </c>
      <c r="B8032" t="s">
        <v>16026</v>
      </c>
      <c r="C8032">
        <v>10</v>
      </c>
      <c r="D8032" t="s">
        <v>12</v>
      </c>
      <c r="E8032" t="s">
        <v>2207</v>
      </c>
      <c r="F8032">
        <v>11.5</v>
      </c>
      <c r="G8032" t="s">
        <v>15</v>
      </c>
      <c r="H8032" t="s">
        <v>3</v>
      </c>
      <c r="I8032" t="s">
        <v>359</v>
      </c>
      <c r="J8032">
        <v>120</v>
      </c>
      <c r="K8032" t="s">
        <v>16511</v>
      </c>
      <c r="L8032">
        <v>150</v>
      </c>
      <c r="M8032">
        <v>150</v>
      </c>
    </row>
    <row r="8033" spans="1:13" x14ac:dyDescent="0.25">
      <c r="A8033" t="s">
        <v>10175</v>
      </c>
      <c r="B8033" t="s">
        <v>15731</v>
      </c>
      <c r="C8033">
        <v>4</v>
      </c>
      <c r="D8033" t="s">
        <v>12</v>
      </c>
      <c r="E8033" t="s">
        <v>2322</v>
      </c>
      <c r="F8033">
        <v>23</v>
      </c>
      <c r="G8033" t="s">
        <v>15</v>
      </c>
      <c r="H8033" t="s">
        <v>4</v>
      </c>
      <c r="I8033" t="s">
        <v>1003</v>
      </c>
      <c r="J8033">
        <v>110</v>
      </c>
      <c r="K8033" t="s">
        <v>16511</v>
      </c>
      <c r="L8033">
        <v>150</v>
      </c>
      <c r="M8033">
        <v>0</v>
      </c>
    </row>
    <row r="8034" spans="1:13" x14ac:dyDescent="0.25">
      <c r="A8034" t="s">
        <v>10176</v>
      </c>
      <c r="B8034" t="s">
        <v>2441</v>
      </c>
      <c r="C8034">
        <v>5</v>
      </c>
      <c r="D8034" t="s">
        <v>12</v>
      </c>
      <c r="E8034" t="s">
        <v>2241</v>
      </c>
      <c r="F8034">
        <v>11</v>
      </c>
      <c r="G8034" t="s">
        <v>15</v>
      </c>
      <c r="H8034" t="s">
        <v>3</v>
      </c>
      <c r="I8034" t="s">
        <v>2101</v>
      </c>
      <c r="J8034">
        <v>120</v>
      </c>
      <c r="K8034" t="s">
        <v>16511</v>
      </c>
      <c r="L8034">
        <v>150</v>
      </c>
      <c r="M8034">
        <v>100</v>
      </c>
    </row>
    <row r="8035" spans="1:13" x14ac:dyDescent="0.25">
      <c r="A8035" t="s">
        <v>10177</v>
      </c>
      <c r="B8035" t="s">
        <v>14050</v>
      </c>
      <c r="C8035">
        <v>6</v>
      </c>
      <c r="D8035" t="s">
        <v>12</v>
      </c>
      <c r="E8035" t="s">
        <v>2475</v>
      </c>
      <c r="F8035">
        <v>5</v>
      </c>
      <c r="G8035" t="s">
        <v>17</v>
      </c>
      <c r="H8035" t="s">
        <v>7</v>
      </c>
      <c r="I8035" t="s">
        <v>32</v>
      </c>
      <c r="J8035">
        <v>100</v>
      </c>
      <c r="K8035" t="s">
        <v>16510</v>
      </c>
      <c r="L8035">
        <v>125</v>
      </c>
      <c r="M8035">
        <v>100</v>
      </c>
    </row>
    <row r="8036" spans="1:13" x14ac:dyDescent="0.25">
      <c r="A8036" t="s">
        <v>1549</v>
      </c>
      <c r="B8036" t="s">
        <v>14397</v>
      </c>
      <c r="C8036">
        <v>8</v>
      </c>
      <c r="D8036" t="s">
        <v>12</v>
      </c>
      <c r="E8036" t="s">
        <v>2217</v>
      </c>
      <c r="F8036">
        <v>23</v>
      </c>
      <c r="G8036" t="s">
        <v>15</v>
      </c>
      <c r="H8036" t="s">
        <v>5</v>
      </c>
      <c r="I8036" t="s">
        <v>359</v>
      </c>
      <c r="J8036">
        <v>140</v>
      </c>
      <c r="K8036" t="s">
        <v>16511</v>
      </c>
      <c r="L8036">
        <v>150</v>
      </c>
      <c r="M8036">
        <v>150</v>
      </c>
    </row>
    <row r="8037" spans="1:13" x14ac:dyDescent="0.25">
      <c r="A8037" t="s">
        <v>10178</v>
      </c>
      <c r="B8037" t="s">
        <v>6630</v>
      </c>
      <c r="C8037">
        <v>5</v>
      </c>
      <c r="D8037" t="s">
        <v>12</v>
      </c>
      <c r="E8037" t="s">
        <v>2223</v>
      </c>
      <c r="F8037">
        <v>27</v>
      </c>
      <c r="G8037" t="s">
        <v>15</v>
      </c>
      <c r="H8037" t="s">
        <v>5</v>
      </c>
      <c r="I8037">
        <v>0</v>
      </c>
      <c r="J8037">
        <v>140</v>
      </c>
      <c r="K8037" t="s">
        <v>16511</v>
      </c>
      <c r="L8037">
        <v>150</v>
      </c>
      <c r="M8037">
        <v>100</v>
      </c>
    </row>
    <row r="8038" spans="1:13" x14ac:dyDescent="0.25">
      <c r="A8038" t="s">
        <v>10179</v>
      </c>
      <c r="B8038" t="s">
        <v>15203</v>
      </c>
      <c r="C8038">
        <v>10</v>
      </c>
      <c r="D8038" t="s">
        <v>12</v>
      </c>
      <c r="E8038" t="s">
        <v>3469</v>
      </c>
      <c r="F8038">
        <v>20</v>
      </c>
      <c r="G8038" t="s">
        <v>15</v>
      </c>
      <c r="H8038" t="s">
        <v>7</v>
      </c>
      <c r="I8038" t="s">
        <v>1096</v>
      </c>
      <c r="J8038">
        <v>100</v>
      </c>
      <c r="K8038" t="s">
        <v>16511</v>
      </c>
      <c r="L8038">
        <v>150</v>
      </c>
      <c r="M8038">
        <v>150</v>
      </c>
    </row>
    <row r="8039" spans="1:13" x14ac:dyDescent="0.25">
      <c r="A8039" t="s">
        <v>10180</v>
      </c>
      <c r="B8039" t="s">
        <v>4513</v>
      </c>
      <c r="C8039">
        <v>7</v>
      </c>
      <c r="D8039" t="s">
        <v>12</v>
      </c>
      <c r="E8039" t="s">
        <v>2191</v>
      </c>
      <c r="F8039">
        <v>6</v>
      </c>
      <c r="G8039" t="s">
        <v>17</v>
      </c>
      <c r="H8039" t="s">
        <v>4</v>
      </c>
      <c r="I8039" t="s">
        <v>1003</v>
      </c>
      <c r="J8039">
        <v>110</v>
      </c>
      <c r="K8039" t="s">
        <v>16510</v>
      </c>
      <c r="L8039">
        <v>125</v>
      </c>
      <c r="M8039">
        <v>100</v>
      </c>
    </row>
    <row r="8040" spans="1:13" x14ac:dyDescent="0.25">
      <c r="A8040" t="s">
        <v>10181</v>
      </c>
      <c r="B8040" t="s">
        <v>15018</v>
      </c>
      <c r="C8040">
        <v>8</v>
      </c>
      <c r="D8040" t="s">
        <v>19</v>
      </c>
      <c r="E8040" t="s">
        <v>2207</v>
      </c>
      <c r="F8040">
        <v>10</v>
      </c>
      <c r="G8040" t="s">
        <v>13</v>
      </c>
      <c r="H8040" t="s">
        <v>5</v>
      </c>
      <c r="I8040">
        <v>0</v>
      </c>
      <c r="J8040">
        <v>140</v>
      </c>
      <c r="K8040" t="s">
        <v>16508</v>
      </c>
      <c r="L8040">
        <v>140</v>
      </c>
      <c r="M8040">
        <v>150</v>
      </c>
    </row>
    <row r="8041" spans="1:13" x14ac:dyDescent="0.25">
      <c r="A8041" t="s">
        <v>10182</v>
      </c>
      <c r="B8041" t="s">
        <v>13778</v>
      </c>
      <c r="C8041">
        <v>6</v>
      </c>
      <c r="D8041" t="s">
        <v>19</v>
      </c>
      <c r="E8041" t="s">
        <v>2207</v>
      </c>
      <c r="F8041">
        <v>8</v>
      </c>
      <c r="G8041" t="s">
        <v>13</v>
      </c>
      <c r="H8041" t="s">
        <v>6</v>
      </c>
      <c r="I8041" t="s">
        <v>52</v>
      </c>
      <c r="J8041">
        <v>135</v>
      </c>
      <c r="K8041" t="s">
        <v>16508</v>
      </c>
      <c r="L8041">
        <v>140</v>
      </c>
      <c r="M8041">
        <v>100</v>
      </c>
    </row>
    <row r="8042" spans="1:13" x14ac:dyDescent="0.25">
      <c r="A8042" t="s">
        <v>1877</v>
      </c>
      <c r="B8042" t="s">
        <v>15411</v>
      </c>
      <c r="C8042">
        <v>3</v>
      </c>
      <c r="D8042" t="s">
        <v>19</v>
      </c>
      <c r="E8042" t="s">
        <v>2182</v>
      </c>
      <c r="F8042">
        <v>9</v>
      </c>
      <c r="G8042" t="s">
        <v>13</v>
      </c>
      <c r="H8042" t="s">
        <v>4</v>
      </c>
      <c r="I8042">
        <v>0</v>
      </c>
      <c r="J8042">
        <v>110</v>
      </c>
      <c r="K8042" t="s">
        <v>16508</v>
      </c>
      <c r="L8042">
        <v>140</v>
      </c>
      <c r="M8042">
        <v>0</v>
      </c>
    </row>
    <row r="8043" spans="1:13" x14ac:dyDescent="0.25">
      <c r="A8043" t="s">
        <v>10183</v>
      </c>
      <c r="B8043" t="s">
        <v>16027</v>
      </c>
      <c r="C8043">
        <v>20</v>
      </c>
      <c r="D8043" t="s">
        <v>12</v>
      </c>
      <c r="E8043" t="s">
        <v>2322</v>
      </c>
      <c r="F8043">
        <v>25</v>
      </c>
      <c r="G8043" t="s">
        <v>15</v>
      </c>
      <c r="H8043" t="s">
        <v>6</v>
      </c>
      <c r="I8043" t="s">
        <v>2168</v>
      </c>
      <c r="J8043">
        <v>135</v>
      </c>
      <c r="K8043" t="s">
        <v>16511</v>
      </c>
      <c r="L8043">
        <v>150</v>
      </c>
      <c r="M8043">
        <v>300</v>
      </c>
    </row>
    <row r="8044" spans="1:13" x14ac:dyDescent="0.25">
      <c r="A8044" t="s">
        <v>10184</v>
      </c>
      <c r="B8044" t="s">
        <v>15979</v>
      </c>
      <c r="C8044">
        <v>9</v>
      </c>
      <c r="D8044" t="s">
        <v>12</v>
      </c>
      <c r="E8044" t="s">
        <v>2533</v>
      </c>
      <c r="F8044">
        <v>8</v>
      </c>
      <c r="G8044" t="s">
        <v>17</v>
      </c>
      <c r="H8044" t="s">
        <v>3</v>
      </c>
      <c r="I8044" t="s">
        <v>359</v>
      </c>
      <c r="J8044">
        <v>120</v>
      </c>
      <c r="K8044" t="s">
        <v>16510</v>
      </c>
      <c r="L8044">
        <v>125</v>
      </c>
      <c r="M8044">
        <v>150</v>
      </c>
    </row>
    <row r="8045" spans="1:13" x14ac:dyDescent="0.25">
      <c r="A8045" t="s">
        <v>10185</v>
      </c>
      <c r="B8045" t="s">
        <v>8286</v>
      </c>
      <c r="C8045">
        <v>13</v>
      </c>
      <c r="D8045" t="s">
        <v>12</v>
      </c>
      <c r="E8045" t="s">
        <v>2231</v>
      </c>
      <c r="F8045">
        <v>43</v>
      </c>
      <c r="G8045" t="s">
        <v>13</v>
      </c>
      <c r="H8045" t="s">
        <v>3</v>
      </c>
      <c r="I8045" t="s">
        <v>2168</v>
      </c>
      <c r="J8045">
        <v>120</v>
      </c>
      <c r="K8045" t="s">
        <v>16509</v>
      </c>
      <c r="L8045">
        <v>175</v>
      </c>
      <c r="M8045">
        <v>200</v>
      </c>
    </row>
    <row r="8046" spans="1:13" x14ac:dyDescent="0.25">
      <c r="A8046" t="s">
        <v>10187</v>
      </c>
      <c r="B8046" t="s">
        <v>14202</v>
      </c>
      <c r="C8046">
        <v>4</v>
      </c>
      <c r="D8046" t="s">
        <v>19</v>
      </c>
      <c r="E8046" t="s">
        <v>2350</v>
      </c>
      <c r="F8046">
        <v>2</v>
      </c>
      <c r="G8046" t="s">
        <v>17</v>
      </c>
      <c r="H8046" t="s">
        <v>5</v>
      </c>
      <c r="I8046" t="s">
        <v>49</v>
      </c>
      <c r="J8046">
        <v>140</v>
      </c>
      <c r="K8046" t="s">
        <v>16507</v>
      </c>
      <c r="L8046">
        <v>100</v>
      </c>
      <c r="M8046">
        <v>0</v>
      </c>
    </row>
    <row r="8047" spans="1:13" x14ac:dyDescent="0.25">
      <c r="A8047" t="s">
        <v>599</v>
      </c>
      <c r="B8047" t="s">
        <v>14496</v>
      </c>
      <c r="C8047">
        <v>7</v>
      </c>
      <c r="D8047" t="s">
        <v>12</v>
      </c>
      <c r="E8047" t="s">
        <v>2186</v>
      </c>
      <c r="F8047">
        <v>34</v>
      </c>
      <c r="G8047" t="s">
        <v>13</v>
      </c>
      <c r="H8047" t="s">
        <v>3</v>
      </c>
      <c r="I8047">
        <v>0</v>
      </c>
      <c r="J8047">
        <v>120</v>
      </c>
      <c r="K8047" t="s">
        <v>16509</v>
      </c>
      <c r="L8047">
        <v>175</v>
      </c>
      <c r="M8047">
        <v>100</v>
      </c>
    </row>
    <row r="8048" spans="1:13" x14ac:dyDescent="0.25">
      <c r="A8048" t="s">
        <v>10188</v>
      </c>
      <c r="B8048" t="s">
        <v>14988</v>
      </c>
      <c r="C8048">
        <v>13</v>
      </c>
      <c r="D8048" t="s">
        <v>12</v>
      </c>
      <c r="E8048" t="s">
        <v>2968</v>
      </c>
      <c r="F8048">
        <v>27</v>
      </c>
      <c r="G8048" t="s">
        <v>15</v>
      </c>
      <c r="H8048" t="s">
        <v>6</v>
      </c>
      <c r="I8048" t="s">
        <v>359</v>
      </c>
      <c r="J8048">
        <v>135</v>
      </c>
      <c r="K8048" t="s">
        <v>16511</v>
      </c>
      <c r="L8048">
        <v>150</v>
      </c>
      <c r="M8048">
        <v>200</v>
      </c>
    </row>
    <row r="8049" spans="1:13" x14ac:dyDescent="0.25">
      <c r="A8049" t="s">
        <v>10189</v>
      </c>
      <c r="B8049" t="s">
        <v>14420</v>
      </c>
      <c r="C8049">
        <v>7</v>
      </c>
      <c r="D8049" t="s">
        <v>12</v>
      </c>
      <c r="E8049" t="s">
        <v>2217</v>
      </c>
      <c r="F8049">
        <v>32</v>
      </c>
      <c r="G8049" t="s">
        <v>13</v>
      </c>
      <c r="H8049" t="s">
        <v>5</v>
      </c>
      <c r="I8049">
        <v>0</v>
      </c>
      <c r="J8049">
        <v>140</v>
      </c>
      <c r="K8049" t="s">
        <v>16509</v>
      </c>
      <c r="L8049">
        <v>175</v>
      </c>
      <c r="M8049">
        <v>100</v>
      </c>
    </row>
    <row r="8050" spans="1:13" x14ac:dyDescent="0.25">
      <c r="A8050" t="s">
        <v>10190</v>
      </c>
      <c r="B8050" t="s">
        <v>15101</v>
      </c>
      <c r="C8050">
        <v>5</v>
      </c>
      <c r="D8050" t="s">
        <v>12</v>
      </c>
      <c r="E8050" t="s">
        <v>2191</v>
      </c>
      <c r="F8050">
        <v>31.5</v>
      </c>
      <c r="G8050" t="s">
        <v>13</v>
      </c>
      <c r="H8050" t="s">
        <v>4</v>
      </c>
      <c r="I8050">
        <v>0</v>
      </c>
      <c r="J8050">
        <v>110</v>
      </c>
      <c r="K8050" t="s">
        <v>16509</v>
      </c>
      <c r="L8050">
        <v>175</v>
      </c>
      <c r="M8050">
        <v>100</v>
      </c>
    </row>
    <row r="8051" spans="1:13" x14ac:dyDescent="0.25">
      <c r="A8051" t="s">
        <v>902</v>
      </c>
      <c r="B8051" t="s">
        <v>3342</v>
      </c>
      <c r="C8051">
        <v>6</v>
      </c>
      <c r="D8051" t="s">
        <v>12</v>
      </c>
      <c r="E8051" t="s">
        <v>2223</v>
      </c>
      <c r="F8051">
        <v>48</v>
      </c>
      <c r="G8051" t="s">
        <v>13</v>
      </c>
      <c r="H8051" t="s">
        <v>5</v>
      </c>
      <c r="I8051" t="s">
        <v>2101</v>
      </c>
      <c r="J8051">
        <v>140</v>
      </c>
      <c r="K8051" t="s">
        <v>16509</v>
      </c>
      <c r="L8051">
        <v>175</v>
      </c>
      <c r="M8051">
        <v>100</v>
      </c>
    </row>
    <row r="8052" spans="1:13" x14ac:dyDescent="0.25">
      <c r="A8052" t="s">
        <v>10191</v>
      </c>
      <c r="B8052" t="s">
        <v>5605</v>
      </c>
      <c r="C8052">
        <v>4</v>
      </c>
      <c r="D8052" t="s">
        <v>12</v>
      </c>
      <c r="E8052" t="s">
        <v>2223</v>
      </c>
      <c r="F8052">
        <v>46</v>
      </c>
      <c r="G8052" t="s">
        <v>13</v>
      </c>
      <c r="H8052" t="s">
        <v>6</v>
      </c>
      <c r="I8052">
        <v>0</v>
      </c>
      <c r="J8052">
        <v>135</v>
      </c>
      <c r="K8052" t="s">
        <v>16509</v>
      </c>
      <c r="L8052">
        <v>175</v>
      </c>
      <c r="M8052">
        <v>0</v>
      </c>
    </row>
    <row r="8053" spans="1:13" x14ac:dyDescent="0.25">
      <c r="A8053" t="s">
        <v>10192</v>
      </c>
      <c r="B8053" t="s">
        <v>16028</v>
      </c>
      <c r="C8053">
        <v>9</v>
      </c>
      <c r="D8053" t="s">
        <v>19</v>
      </c>
      <c r="E8053" t="s">
        <v>2210</v>
      </c>
      <c r="F8053">
        <v>6</v>
      </c>
      <c r="G8053" t="s">
        <v>15</v>
      </c>
      <c r="H8053" t="s">
        <v>3</v>
      </c>
      <c r="I8053">
        <v>0</v>
      </c>
      <c r="J8053">
        <v>120</v>
      </c>
      <c r="K8053" t="s">
        <v>16512</v>
      </c>
      <c r="L8053">
        <v>120</v>
      </c>
      <c r="M8053">
        <v>150</v>
      </c>
    </row>
    <row r="8054" spans="1:13" x14ac:dyDescent="0.25">
      <c r="A8054" t="s">
        <v>10193</v>
      </c>
      <c r="B8054" t="s">
        <v>8131</v>
      </c>
      <c r="C8054">
        <v>5</v>
      </c>
      <c r="D8054" t="s">
        <v>19</v>
      </c>
      <c r="E8054" t="s">
        <v>2299</v>
      </c>
      <c r="F8054">
        <v>8.5</v>
      </c>
      <c r="G8054" t="s">
        <v>13</v>
      </c>
      <c r="H8054" t="s">
        <v>6</v>
      </c>
      <c r="I8054" t="s">
        <v>1003</v>
      </c>
      <c r="J8054">
        <v>135</v>
      </c>
      <c r="K8054" t="s">
        <v>16508</v>
      </c>
      <c r="L8054">
        <v>140</v>
      </c>
      <c r="M8054">
        <v>100</v>
      </c>
    </row>
    <row r="8055" spans="1:13" x14ac:dyDescent="0.25">
      <c r="A8055" t="s">
        <v>10194</v>
      </c>
      <c r="B8055" t="s">
        <v>13644</v>
      </c>
      <c r="C8055">
        <v>6</v>
      </c>
      <c r="D8055" t="s">
        <v>19</v>
      </c>
      <c r="E8055" t="s">
        <v>2177</v>
      </c>
      <c r="F8055">
        <v>3</v>
      </c>
      <c r="G8055" t="s">
        <v>17</v>
      </c>
      <c r="H8055" t="s">
        <v>6</v>
      </c>
      <c r="I8055" t="s">
        <v>359</v>
      </c>
      <c r="J8055">
        <v>135</v>
      </c>
      <c r="K8055" t="s">
        <v>16507</v>
      </c>
      <c r="L8055">
        <v>100</v>
      </c>
      <c r="M8055">
        <v>100</v>
      </c>
    </row>
    <row r="8056" spans="1:13" x14ac:dyDescent="0.25">
      <c r="A8056" t="s">
        <v>2042</v>
      </c>
      <c r="B8056" t="s">
        <v>14872</v>
      </c>
      <c r="C8056">
        <v>5</v>
      </c>
      <c r="D8056" t="s">
        <v>19</v>
      </c>
      <c r="E8056" t="s">
        <v>2198</v>
      </c>
      <c r="F8056">
        <v>2</v>
      </c>
      <c r="G8056" t="s">
        <v>17</v>
      </c>
      <c r="H8056" t="s">
        <v>5</v>
      </c>
      <c r="I8056" t="s">
        <v>55</v>
      </c>
      <c r="J8056">
        <v>140</v>
      </c>
      <c r="K8056" t="s">
        <v>16507</v>
      </c>
      <c r="L8056">
        <v>100</v>
      </c>
      <c r="M8056">
        <v>100</v>
      </c>
    </row>
    <row r="8057" spans="1:13" x14ac:dyDescent="0.25">
      <c r="A8057" t="s">
        <v>10195</v>
      </c>
      <c r="B8057" t="s">
        <v>15287</v>
      </c>
      <c r="C8057">
        <v>7</v>
      </c>
      <c r="D8057" t="s">
        <v>12</v>
      </c>
      <c r="E8057" t="s">
        <v>2217</v>
      </c>
      <c r="F8057">
        <v>13</v>
      </c>
      <c r="G8057" t="s">
        <v>15</v>
      </c>
      <c r="H8057" t="s">
        <v>7</v>
      </c>
      <c r="I8057" t="s">
        <v>359</v>
      </c>
      <c r="J8057">
        <v>100</v>
      </c>
      <c r="K8057" t="s">
        <v>16511</v>
      </c>
      <c r="L8057">
        <v>150</v>
      </c>
      <c r="M8057">
        <v>100</v>
      </c>
    </row>
    <row r="8058" spans="1:13" x14ac:dyDescent="0.25">
      <c r="A8058" t="s">
        <v>10196</v>
      </c>
      <c r="B8058" t="s">
        <v>15716</v>
      </c>
      <c r="C8058">
        <v>2</v>
      </c>
      <c r="D8058" t="s">
        <v>19</v>
      </c>
      <c r="E8058" t="s">
        <v>2226</v>
      </c>
      <c r="F8058">
        <v>9</v>
      </c>
      <c r="G8058" t="s">
        <v>13</v>
      </c>
      <c r="H8058" t="s">
        <v>7</v>
      </c>
      <c r="I8058" t="s">
        <v>1003</v>
      </c>
      <c r="J8058">
        <v>100</v>
      </c>
      <c r="K8058" t="s">
        <v>16508</v>
      </c>
      <c r="L8058">
        <v>140</v>
      </c>
      <c r="M8058">
        <v>0</v>
      </c>
    </row>
    <row r="8059" spans="1:13" x14ac:dyDescent="0.25">
      <c r="A8059" t="s">
        <v>1971</v>
      </c>
      <c r="B8059" t="s">
        <v>13855</v>
      </c>
      <c r="C8059">
        <v>4</v>
      </c>
      <c r="D8059" t="s">
        <v>19</v>
      </c>
      <c r="E8059" t="s">
        <v>2174</v>
      </c>
      <c r="F8059">
        <v>8.5</v>
      </c>
      <c r="G8059" t="s">
        <v>13</v>
      </c>
      <c r="H8059" t="s">
        <v>6</v>
      </c>
      <c r="I8059" t="s">
        <v>359</v>
      </c>
      <c r="J8059">
        <v>135</v>
      </c>
      <c r="K8059" t="s">
        <v>16508</v>
      </c>
      <c r="L8059">
        <v>140</v>
      </c>
      <c r="M8059">
        <v>0</v>
      </c>
    </row>
    <row r="8060" spans="1:13" x14ac:dyDescent="0.25">
      <c r="A8060" t="s">
        <v>10197</v>
      </c>
      <c r="B8060" t="s">
        <v>14717</v>
      </c>
      <c r="C8060">
        <v>3</v>
      </c>
      <c r="D8060" t="s">
        <v>19</v>
      </c>
      <c r="E8060" t="s">
        <v>2177</v>
      </c>
      <c r="F8060">
        <v>6</v>
      </c>
      <c r="G8060" t="s">
        <v>15</v>
      </c>
      <c r="H8060" t="s">
        <v>7</v>
      </c>
      <c r="I8060" t="s">
        <v>1003</v>
      </c>
      <c r="J8060">
        <v>100</v>
      </c>
      <c r="K8060" t="s">
        <v>16512</v>
      </c>
      <c r="L8060">
        <v>120</v>
      </c>
      <c r="M8060">
        <v>0</v>
      </c>
    </row>
    <row r="8061" spans="1:13" x14ac:dyDescent="0.25">
      <c r="A8061" t="s">
        <v>10198</v>
      </c>
      <c r="B8061" t="s">
        <v>16029</v>
      </c>
      <c r="C8061">
        <v>21</v>
      </c>
      <c r="D8061" t="s">
        <v>12</v>
      </c>
      <c r="E8061" t="s">
        <v>2223</v>
      </c>
      <c r="F8061">
        <v>17</v>
      </c>
      <c r="G8061" t="s">
        <v>15</v>
      </c>
      <c r="H8061" t="s">
        <v>4</v>
      </c>
      <c r="I8061" t="s">
        <v>1003</v>
      </c>
      <c r="J8061">
        <v>110</v>
      </c>
      <c r="K8061" t="s">
        <v>16511</v>
      </c>
      <c r="L8061">
        <v>150</v>
      </c>
      <c r="M8061">
        <v>300</v>
      </c>
    </row>
    <row r="8062" spans="1:13" x14ac:dyDescent="0.25">
      <c r="A8062" t="s">
        <v>10199</v>
      </c>
      <c r="B8062" t="s">
        <v>14656</v>
      </c>
      <c r="C8062">
        <v>9</v>
      </c>
      <c r="D8062" t="s">
        <v>12</v>
      </c>
      <c r="E8062" t="s">
        <v>2302</v>
      </c>
      <c r="F8062">
        <v>22</v>
      </c>
      <c r="G8062" t="s">
        <v>15</v>
      </c>
      <c r="H8062" t="s">
        <v>5</v>
      </c>
      <c r="I8062" t="s">
        <v>2168</v>
      </c>
      <c r="J8062">
        <v>140</v>
      </c>
      <c r="K8062" t="s">
        <v>16511</v>
      </c>
      <c r="L8062">
        <v>150</v>
      </c>
      <c r="M8062">
        <v>150</v>
      </c>
    </row>
    <row r="8063" spans="1:13" x14ac:dyDescent="0.25">
      <c r="A8063" t="s">
        <v>352</v>
      </c>
      <c r="B8063" t="s">
        <v>16030</v>
      </c>
      <c r="C8063">
        <v>15</v>
      </c>
      <c r="D8063" t="s">
        <v>12</v>
      </c>
      <c r="E8063" t="s">
        <v>2182</v>
      </c>
      <c r="F8063">
        <v>14</v>
      </c>
      <c r="G8063" t="s">
        <v>15</v>
      </c>
      <c r="H8063" t="s">
        <v>4</v>
      </c>
      <c r="I8063">
        <v>0</v>
      </c>
      <c r="J8063">
        <v>110</v>
      </c>
      <c r="K8063" t="s">
        <v>16511</v>
      </c>
      <c r="L8063">
        <v>150</v>
      </c>
      <c r="M8063">
        <v>200</v>
      </c>
    </row>
    <row r="8064" spans="1:13" x14ac:dyDescent="0.25">
      <c r="A8064" t="s">
        <v>10200</v>
      </c>
      <c r="B8064" t="s">
        <v>13981</v>
      </c>
      <c r="C8064">
        <v>10</v>
      </c>
      <c r="D8064" t="s">
        <v>12</v>
      </c>
      <c r="E8064" t="s">
        <v>2190</v>
      </c>
      <c r="F8064">
        <v>25</v>
      </c>
      <c r="G8064" t="s">
        <v>15</v>
      </c>
      <c r="H8064" t="s">
        <v>4</v>
      </c>
      <c r="I8064" t="s">
        <v>1096</v>
      </c>
      <c r="J8064">
        <v>110</v>
      </c>
      <c r="K8064" t="s">
        <v>16511</v>
      </c>
      <c r="L8064">
        <v>150</v>
      </c>
      <c r="M8064">
        <v>150</v>
      </c>
    </row>
    <row r="8065" spans="1:13" x14ac:dyDescent="0.25">
      <c r="A8065" t="s">
        <v>62</v>
      </c>
      <c r="B8065" t="s">
        <v>15640</v>
      </c>
      <c r="C8065">
        <v>2</v>
      </c>
      <c r="D8065" t="s">
        <v>12</v>
      </c>
      <c r="E8065" t="s">
        <v>2217</v>
      </c>
      <c r="F8065">
        <v>14</v>
      </c>
      <c r="G8065" t="s">
        <v>15</v>
      </c>
      <c r="H8065" t="s">
        <v>3</v>
      </c>
      <c r="I8065" t="s">
        <v>55</v>
      </c>
      <c r="J8065">
        <v>120</v>
      </c>
      <c r="K8065" t="s">
        <v>16511</v>
      </c>
      <c r="L8065">
        <v>150</v>
      </c>
      <c r="M8065">
        <v>0</v>
      </c>
    </row>
    <row r="8066" spans="1:13" x14ac:dyDescent="0.25">
      <c r="A8066" t="s">
        <v>10201</v>
      </c>
      <c r="B8066" t="s">
        <v>14323</v>
      </c>
      <c r="C8066">
        <v>3</v>
      </c>
      <c r="D8066" t="s">
        <v>12</v>
      </c>
      <c r="E8066" t="s">
        <v>2191</v>
      </c>
      <c r="F8066">
        <v>11</v>
      </c>
      <c r="G8066" t="s">
        <v>15</v>
      </c>
      <c r="H8066" t="s">
        <v>4</v>
      </c>
      <c r="I8066" t="s">
        <v>52</v>
      </c>
      <c r="J8066">
        <v>110</v>
      </c>
      <c r="K8066" t="s">
        <v>16511</v>
      </c>
      <c r="L8066">
        <v>150</v>
      </c>
      <c r="M8066">
        <v>0</v>
      </c>
    </row>
    <row r="8067" spans="1:13" x14ac:dyDescent="0.25">
      <c r="A8067" t="s">
        <v>1461</v>
      </c>
      <c r="B8067" t="s">
        <v>14520</v>
      </c>
      <c r="C8067">
        <v>6</v>
      </c>
      <c r="D8067" t="s">
        <v>12</v>
      </c>
      <c r="E8067" t="s">
        <v>2207</v>
      </c>
      <c r="F8067">
        <v>45</v>
      </c>
      <c r="G8067" t="s">
        <v>13</v>
      </c>
      <c r="H8067" t="s">
        <v>7</v>
      </c>
      <c r="I8067" t="s">
        <v>359</v>
      </c>
      <c r="J8067">
        <v>100</v>
      </c>
      <c r="K8067" t="s">
        <v>16509</v>
      </c>
      <c r="L8067">
        <v>175</v>
      </c>
      <c r="M8067">
        <v>100</v>
      </c>
    </row>
    <row r="8068" spans="1:13" x14ac:dyDescent="0.25">
      <c r="A8068" t="s">
        <v>10202</v>
      </c>
      <c r="B8068" t="s">
        <v>13868</v>
      </c>
      <c r="C8068">
        <v>7</v>
      </c>
      <c r="D8068" t="s">
        <v>12</v>
      </c>
      <c r="E8068" t="s">
        <v>2223</v>
      </c>
      <c r="F8068">
        <v>24</v>
      </c>
      <c r="G8068" t="s">
        <v>15</v>
      </c>
      <c r="H8068" t="s">
        <v>5</v>
      </c>
      <c r="I8068" t="s">
        <v>2168</v>
      </c>
      <c r="J8068">
        <v>140</v>
      </c>
      <c r="K8068" t="s">
        <v>16511</v>
      </c>
      <c r="L8068">
        <v>150</v>
      </c>
      <c r="M8068">
        <v>100</v>
      </c>
    </row>
    <row r="8069" spans="1:13" x14ac:dyDescent="0.25">
      <c r="A8069" t="s">
        <v>10203</v>
      </c>
      <c r="B8069" t="s">
        <v>11218</v>
      </c>
      <c r="C8069">
        <v>9</v>
      </c>
      <c r="D8069" t="s">
        <v>19</v>
      </c>
      <c r="E8069" t="s">
        <v>2182</v>
      </c>
      <c r="F8069">
        <v>8.5</v>
      </c>
      <c r="G8069" t="s">
        <v>13</v>
      </c>
      <c r="H8069" t="s">
        <v>6</v>
      </c>
      <c r="I8069" t="s">
        <v>32</v>
      </c>
      <c r="J8069">
        <v>135</v>
      </c>
      <c r="K8069" t="s">
        <v>16508</v>
      </c>
      <c r="L8069">
        <v>140</v>
      </c>
      <c r="M8069">
        <v>150</v>
      </c>
    </row>
    <row r="8070" spans="1:13" x14ac:dyDescent="0.25">
      <c r="A8070" t="s">
        <v>10204</v>
      </c>
      <c r="B8070" t="s">
        <v>2471</v>
      </c>
      <c r="C8070">
        <v>8</v>
      </c>
      <c r="D8070" t="s">
        <v>12</v>
      </c>
      <c r="E8070" t="s">
        <v>10205</v>
      </c>
      <c r="F8070">
        <v>19</v>
      </c>
      <c r="G8070" t="s">
        <v>15</v>
      </c>
      <c r="H8070" t="s">
        <v>4</v>
      </c>
      <c r="I8070" t="s">
        <v>52</v>
      </c>
      <c r="J8070">
        <v>110</v>
      </c>
      <c r="K8070" t="s">
        <v>16511</v>
      </c>
      <c r="L8070">
        <v>150</v>
      </c>
      <c r="M8070">
        <v>150</v>
      </c>
    </row>
    <row r="8071" spans="1:13" x14ac:dyDescent="0.25">
      <c r="A8071" t="s">
        <v>1141</v>
      </c>
      <c r="B8071" t="s">
        <v>4316</v>
      </c>
      <c r="C8071">
        <v>3</v>
      </c>
      <c r="D8071" t="s">
        <v>19</v>
      </c>
      <c r="E8071" t="s">
        <v>2174</v>
      </c>
      <c r="F8071">
        <v>8</v>
      </c>
      <c r="G8071" t="s">
        <v>13</v>
      </c>
      <c r="H8071" t="s">
        <v>6</v>
      </c>
      <c r="I8071" t="s">
        <v>1003</v>
      </c>
      <c r="J8071">
        <v>135</v>
      </c>
      <c r="K8071" t="s">
        <v>16508</v>
      </c>
      <c r="L8071">
        <v>140</v>
      </c>
      <c r="M8071">
        <v>0</v>
      </c>
    </row>
    <row r="8072" spans="1:13" x14ac:dyDescent="0.25">
      <c r="A8072" t="s">
        <v>10206</v>
      </c>
      <c r="B8072" t="s">
        <v>14918</v>
      </c>
      <c r="C8072">
        <v>4</v>
      </c>
      <c r="D8072" t="s">
        <v>12</v>
      </c>
      <c r="E8072" t="s">
        <v>2190</v>
      </c>
      <c r="F8072">
        <v>31</v>
      </c>
      <c r="G8072" t="s">
        <v>13</v>
      </c>
      <c r="H8072" t="s">
        <v>5</v>
      </c>
      <c r="I8072" t="s">
        <v>55</v>
      </c>
      <c r="J8072">
        <v>140</v>
      </c>
      <c r="K8072" t="s">
        <v>16509</v>
      </c>
      <c r="L8072">
        <v>175</v>
      </c>
      <c r="M8072">
        <v>0</v>
      </c>
    </row>
    <row r="8073" spans="1:13" x14ac:dyDescent="0.25">
      <c r="A8073" t="s">
        <v>10207</v>
      </c>
      <c r="B8073" t="s">
        <v>14523</v>
      </c>
      <c r="C8073">
        <v>8</v>
      </c>
      <c r="D8073" t="s">
        <v>12</v>
      </c>
      <c r="E8073" t="s">
        <v>2231</v>
      </c>
      <c r="F8073">
        <v>47</v>
      </c>
      <c r="G8073" t="s">
        <v>13</v>
      </c>
      <c r="H8073" t="s">
        <v>6</v>
      </c>
      <c r="I8073">
        <v>0</v>
      </c>
      <c r="J8073">
        <v>135</v>
      </c>
      <c r="K8073" t="s">
        <v>16509</v>
      </c>
      <c r="L8073">
        <v>175</v>
      </c>
      <c r="M8073">
        <v>150</v>
      </c>
    </row>
    <row r="8074" spans="1:13" x14ac:dyDescent="0.25">
      <c r="A8074" t="s">
        <v>10208</v>
      </c>
      <c r="B8074" t="s">
        <v>11744</v>
      </c>
      <c r="C8074">
        <v>7</v>
      </c>
      <c r="D8074" t="s">
        <v>12</v>
      </c>
      <c r="E8074" t="s">
        <v>2194</v>
      </c>
      <c r="F8074">
        <v>33</v>
      </c>
      <c r="G8074" t="s">
        <v>13</v>
      </c>
      <c r="H8074" t="s">
        <v>3</v>
      </c>
      <c r="I8074" t="s">
        <v>2168</v>
      </c>
      <c r="J8074">
        <v>120</v>
      </c>
      <c r="K8074" t="s">
        <v>16509</v>
      </c>
      <c r="L8074">
        <v>175</v>
      </c>
      <c r="M8074">
        <v>100</v>
      </c>
    </row>
    <row r="8075" spans="1:13" x14ac:dyDescent="0.25">
      <c r="A8075" t="s">
        <v>10209</v>
      </c>
      <c r="B8075" t="s">
        <v>13896</v>
      </c>
      <c r="C8075">
        <v>8</v>
      </c>
      <c r="D8075" t="s">
        <v>19</v>
      </c>
      <c r="E8075" t="s">
        <v>2226</v>
      </c>
      <c r="F8075">
        <v>9</v>
      </c>
      <c r="G8075" t="s">
        <v>13</v>
      </c>
      <c r="H8075" t="s">
        <v>7</v>
      </c>
      <c r="I8075" t="s">
        <v>1003</v>
      </c>
      <c r="J8075">
        <v>100</v>
      </c>
      <c r="K8075" t="s">
        <v>16508</v>
      </c>
      <c r="L8075">
        <v>140</v>
      </c>
      <c r="M8075">
        <v>150</v>
      </c>
    </row>
    <row r="8076" spans="1:13" x14ac:dyDescent="0.25">
      <c r="A8076" t="s">
        <v>10210</v>
      </c>
      <c r="B8076" t="s">
        <v>14051</v>
      </c>
      <c r="C8076">
        <v>4</v>
      </c>
      <c r="D8076" t="s">
        <v>12</v>
      </c>
      <c r="E8076" t="s">
        <v>4781</v>
      </c>
      <c r="F8076">
        <v>13</v>
      </c>
      <c r="G8076" t="s">
        <v>15</v>
      </c>
      <c r="H8076" t="s">
        <v>4</v>
      </c>
      <c r="I8076" t="s">
        <v>456</v>
      </c>
      <c r="J8076">
        <v>110</v>
      </c>
      <c r="K8076" t="s">
        <v>16511</v>
      </c>
      <c r="L8076">
        <v>150</v>
      </c>
      <c r="M8076">
        <v>0</v>
      </c>
    </row>
    <row r="8077" spans="1:13" x14ac:dyDescent="0.25">
      <c r="A8077" t="s">
        <v>10211</v>
      </c>
      <c r="B8077" t="s">
        <v>14047</v>
      </c>
      <c r="C8077">
        <v>10</v>
      </c>
      <c r="D8077" t="s">
        <v>12</v>
      </c>
      <c r="E8077" t="s">
        <v>2332</v>
      </c>
      <c r="F8077">
        <v>31.5</v>
      </c>
      <c r="G8077" t="s">
        <v>13</v>
      </c>
      <c r="H8077" t="s">
        <v>4</v>
      </c>
      <c r="I8077">
        <v>0</v>
      </c>
      <c r="J8077">
        <v>110</v>
      </c>
      <c r="K8077" t="s">
        <v>16509</v>
      </c>
      <c r="L8077">
        <v>175</v>
      </c>
      <c r="M8077">
        <v>150</v>
      </c>
    </row>
    <row r="8078" spans="1:13" x14ac:dyDescent="0.25">
      <c r="A8078" t="s">
        <v>1969</v>
      </c>
      <c r="B8078" t="s">
        <v>16031</v>
      </c>
      <c r="C8078">
        <v>19</v>
      </c>
      <c r="D8078" t="s">
        <v>12</v>
      </c>
      <c r="E8078" t="s">
        <v>2409</v>
      </c>
      <c r="F8078">
        <v>18</v>
      </c>
      <c r="G8078" t="s">
        <v>15</v>
      </c>
      <c r="H8078" t="s">
        <v>6</v>
      </c>
      <c r="I8078" t="s">
        <v>55</v>
      </c>
      <c r="J8078">
        <v>135</v>
      </c>
      <c r="K8078" t="s">
        <v>16511</v>
      </c>
      <c r="L8078">
        <v>150</v>
      </c>
      <c r="M8078">
        <v>300</v>
      </c>
    </row>
    <row r="8079" spans="1:13" x14ac:dyDescent="0.25">
      <c r="A8079" t="s">
        <v>10212</v>
      </c>
      <c r="B8079" t="s">
        <v>16032</v>
      </c>
      <c r="C8079">
        <v>3</v>
      </c>
      <c r="D8079" t="s">
        <v>12</v>
      </c>
      <c r="E8079" t="s">
        <v>2217</v>
      </c>
      <c r="F8079">
        <v>43</v>
      </c>
      <c r="G8079" t="s">
        <v>13</v>
      </c>
      <c r="H8079" t="s">
        <v>6</v>
      </c>
      <c r="I8079" t="s">
        <v>32</v>
      </c>
      <c r="J8079">
        <v>135</v>
      </c>
      <c r="K8079" t="s">
        <v>16509</v>
      </c>
      <c r="L8079">
        <v>175</v>
      </c>
      <c r="M8079">
        <v>0</v>
      </c>
    </row>
    <row r="8080" spans="1:13" x14ac:dyDescent="0.25">
      <c r="A8080" t="s">
        <v>10213</v>
      </c>
      <c r="B8080" t="s">
        <v>8335</v>
      </c>
      <c r="C8080">
        <v>10</v>
      </c>
      <c r="D8080" t="s">
        <v>19</v>
      </c>
      <c r="E8080" t="s">
        <v>2207</v>
      </c>
      <c r="F8080">
        <v>4</v>
      </c>
      <c r="G8080" t="s">
        <v>17</v>
      </c>
      <c r="H8080" t="s">
        <v>7</v>
      </c>
      <c r="I8080" t="s">
        <v>359</v>
      </c>
      <c r="J8080">
        <v>100</v>
      </c>
      <c r="K8080" t="s">
        <v>16507</v>
      </c>
      <c r="L8080">
        <v>100</v>
      </c>
      <c r="M8080">
        <v>150</v>
      </c>
    </row>
    <row r="8081" spans="1:13" x14ac:dyDescent="0.25">
      <c r="A8081" t="s">
        <v>580</v>
      </c>
      <c r="B8081" t="s">
        <v>15970</v>
      </c>
      <c r="C8081">
        <v>3</v>
      </c>
      <c r="D8081" t="s">
        <v>19</v>
      </c>
      <c r="E8081" t="s">
        <v>2200</v>
      </c>
      <c r="F8081">
        <v>10</v>
      </c>
      <c r="G8081" t="s">
        <v>13</v>
      </c>
      <c r="H8081" t="s">
        <v>6</v>
      </c>
      <c r="I8081" t="s">
        <v>359</v>
      </c>
      <c r="J8081">
        <v>135</v>
      </c>
      <c r="K8081" t="s">
        <v>16508</v>
      </c>
      <c r="L8081">
        <v>140</v>
      </c>
      <c r="M8081">
        <v>0</v>
      </c>
    </row>
    <row r="8082" spans="1:13" x14ac:dyDescent="0.25">
      <c r="A8082" t="s">
        <v>10214</v>
      </c>
      <c r="B8082" t="s">
        <v>16033</v>
      </c>
      <c r="C8082">
        <v>10</v>
      </c>
      <c r="D8082" t="s">
        <v>19</v>
      </c>
      <c r="E8082" t="s">
        <v>2200</v>
      </c>
      <c r="F8082">
        <v>10</v>
      </c>
      <c r="G8082" t="s">
        <v>13</v>
      </c>
      <c r="H8082" t="s">
        <v>6</v>
      </c>
      <c r="I8082" t="s">
        <v>1096</v>
      </c>
      <c r="J8082">
        <v>135</v>
      </c>
      <c r="K8082" t="s">
        <v>16508</v>
      </c>
      <c r="L8082">
        <v>140</v>
      </c>
      <c r="M8082">
        <v>150</v>
      </c>
    </row>
    <row r="8083" spans="1:13" x14ac:dyDescent="0.25">
      <c r="A8083" t="s">
        <v>10215</v>
      </c>
      <c r="B8083" t="s">
        <v>14252</v>
      </c>
      <c r="C8083">
        <v>5</v>
      </c>
      <c r="D8083" t="s">
        <v>12</v>
      </c>
      <c r="E8083" t="s">
        <v>2241</v>
      </c>
      <c r="F8083">
        <v>29</v>
      </c>
      <c r="G8083" t="s">
        <v>15</v>
      </c>
      <c r="H8083" t="s">
        <v>3</v>
      </c>
      <c r="I8083" t="s">
        <v>1096</v>
      </c>
      <c r="J8083">
        <v>120</v>
      </c>
      <c r="K8083" t="s">
        <v>16511</v>
      </c>
      <c r="L8083">
        <v>150</v>
      </c>
      <c r="M8083">
        <v>100</v>
      </c>
    </row>
    <row r="8084" spans="1:13" x14ac:dyDescent="0.25">
      <c r="A8084" t="s">
        <v>10216</v>
      </c>
      <c r="B8084" t="s">
        <v>13994</v>
      </c>
      <c r="C8084">
        <v>5</v>
      </c>
      <c r="D8084" t="s">
        <v>12</v>
      </c>
      <c r="E8084" t="s">
        <v>2233</v>
      </c>
      <c r="F8084">
        <v>3</v>
      </c>
      <c r="G8084" t="s">
        <v>17</v>
      </c>
      <c r="H8084" t="s">
        <v>7</v>
      </c>
      <c r="I8084" t="s">
        <v>359</v>
      </c>
      <c r="J8084">
        <v>100</v>
      </c>
      <c r="K8084" t="s">
        <v>16510</v>
      </c>
      <c r="L8084">
        <v>125</v>
      </c>
      <c r="M8084">
        <v>100</v>
      </c>
    </row>
    <row r="8085" spans="1:13" x14ac:dyDescent="0.25">
      <c r="A8085" t="s">
        <v>1608</v>
      </c>
      <c r="B8085" t="s">
        <v>3588</v>
      </c>
      <c r="C8085">
        <v>4</v>
      </c>
      <c r="D8085" t="s">
        <v>19</v>
      </c>
      <c r="E8085" t="s">
        <v>2340</v>
      </c>
      <c r="F8085">
        <v>9</v>
      </c>
      <c r="G8085" t="s">
        <v>13</v>
      </c>
      <c r="H8085" t="s">
        <v>3</v>
      </c>
      <c r="I8085">
        <v>0</v>
      </c>
      <c r="J8085">
        <v>120</v>
      </c>
      <c r="K8085" t="s">
        <v>16508</v>
      </c>
      <c r="L8085">
        <v>140</v>
      </c>
      <c r="M8085">
        <v>0</v>
      </c>
    </row>
    <row r="8086" spans="1:13" x14ac:dyDescent="0.25">
      <c r="A8086" t="s">
        <v>10218</v>
      </c>
      <c r="B8086" t="s">
        <v>14349</v>
      </c>
      <c r="C8086">
        <v>3</v>
      </c>
      <c r="D8086" t="s">
        <v>12</v>
      </c>
      <c r="E8086" t="s">
        <v>2196</v>
      </c>
      <c r="F8086">
        <v>48</v>
      </c>
      <c r="G8086" t="s">
        <v>13</v>
      </c>
      <c r="H8086" t="s">
        <v>7</v>
      </c>
      <c r="I8086" t="s">
        <v>1003</v>
      </c>
      <c r="J8086">
        <v>100</v>
      </c>
      <c r="K8086" t="s">
        <v>16509</v>
      </c>
      <c r="L8086">
        <v>175</v>
      </c>
      <c r="M8086">
        <v>0</v>
      </c>
    </row>
    <row r="8087" spans="1:13" x14ac:dyDescent="0.25">
      <c r="A8087" t="s">
        <v>10219</v>
      </c>
      <c r="B8087" t="s">
        <v>4114</v>
      </c>
      <c r="C8087">
        <v>8</v>
      </c>
      <c r="D8087" t="s">
        <v>12</v>
      </c>
      <c r="E8087" t="s">
        <v>2190</v>
      </c>
      <c r="F8087">
        <v>47</v>
      </c>
      <c r="G8087" t="s">
        <v>13</v>
      </c>
      <c r="H8087" t="s">
        <v>5</v>
      </c>
      <c r="I8087" t="s">
        <v>2101</v>
      </c>
      <c r="J8087">
        <v>140</v>
      </c>
      <c r="K8087" t="s">
        <v>16509</v>
      </c>
      <c r="L8087">
        <v>175</v>
      </c>
      <c r="M8087">
        <v>150</v>
      </c>
    </row>
    <row r="8088" spans="1:13" x14ac:dyDescent="0.25">
      <c r="A8088" t="s">
        <v>10220</v>
      </c>
      <c r="B8088" t="s">
        <v>3558</v>
      </c>
      <c r="C8088">
        <v>8</v>
      </c>
      <c r="D8088" t="s">
        <v>19</v>
      </c>
      <c r="E8088" t="s">
        <v>2174</v>
      </c>
      <c r="F8088">
        <v>3</v>
      </c>
      <c r="G8088" t="s">
        <v>17</v>
      </c>
      <c r="H8088" t="s">
        <v>6</v>
      </c>
      <c r="I8088">
        <v>0</v>
      </c>
      <c r="J8088">
        <v>135</v>
      </c>
      <c r="K8088" t="s">
        <v>16507</v>
      </c>
      <c r="L8088">
        <v>100</v>
      </c>
      <c r="M8088">
        <v>150</v>
      </c>
    </row>
    <row r="8089" spans="1:13" x14ac:dyDescent="0.25">
      <c r="A8089" t="s">
        <v>10221</v>
      </c>
      <c r="B8089" t="s">
        <v>14314</v>
      </c>
      <c r="C8089">
        <v>8</v>
      </c>
      <c r="D8089" t="s">
        <v>12</v>
      </c>
      <c r="E8089" t="s">
        <v>2332</v>
      </c>
      <c r="F8089">
        <v>48</v>
      </c>
      <c r="G8089" t="s">
        <v>13</v>
      </c>
      <c r="H8089" t="s">
        <v>4</v>
      </c>
      <c r="I8089" t="s">
        <v>359</v>
      </c>
      <c r="J8089">
        <v>110</v>
      </c>
      <c r="K8089" t="s">
        <v>16509</v>
      </c>
      <c r="L8089">
        <v>175</v>
      </c>
      <c r="M8089">
        <v>150</v>
      </c>
    </row>
    <row r="8090" spans="1:13" x14ac:dyDescent="0.25">
      <c r="A8090" t="s">
        <v>10222</v>
      </c>
      <c r="B8090" t="s">
        <v>16034</v>
      </c>
      <c r="C8090">
        <v>9</v>
      </c>
      <c r="D8090" t="s">
        <v>19</v>
      </c>
      <c r="E8090" t="s">
        <v>2340</v>
      </c>
      <c r="F8090">
        <v>3</v>
      </c>
      <c r="G8090" t="s">
        <v>17</v>
      </c>
      <c r="H8090" t="s">
        <v>7</v>
      </c>
      <c r="I8090">
        <v>0</v>
      </c>
      <c r="J8090">
        <v>100</v>
      </c>
      <c r="K8090" t="s">
        <v>16507</v>
      </c>
      <c r="L8090">
        <v>100</v>
      </c>
      <c r="M8090">
        <v>150</v>
      </c>
    </row>
    <row r="8091" spans="1:13" x14ac:dyDescent="0.25">
      <c r="A8091" t="s">
        <v>10223</v>
      </c>
      <c r="B8091" t="s">
        <v>13794</v>
      </c>
      <c r="C8091">
        <v>12</v>
      </c>
      <c r="D8091" t="s">
        <v>12</v>
      </c>
      <c r="E8091" t="s">
        <v>2190</v>
      </c>
      <c r="F8091">
        <v>38</v>
      </c>
      <c r="G8091" t="s">
        <v>13</v>
      </c>
      <c r="H8091" t="s">
        <v>6</v>
      </c>
      <c r="I8091" t="s">
        <v>80</v>
      </c>
      <c r="J8091">
        <v>135</v>
      </c>
      <c r="K8091" t="s">
        <v>16509</v>
      </c>
      <c r="L8091">
        <v>175</v>
      </c>
      <c r="M8091">
        <v>150</v>
      </c>
    </row>
    <row r="8092" spans="1:13" x14ac:dyDescent="0.25">
      <c r="A8092" t="s">
        <v>10224</v>
      </c>
      <c r="B8092" t="s">
        <v>14574</v>
      </c>
      <c r="C8092">
        <v>5</v>
      </c>
      <c r="D8092" t="s">
        <v>12</v>
      </c>
      <c r="E8092" t="s">
        <v>2294</v>
      </c>
      <c r="F8092">
        <v>19</v>
      </c>
      <c r="G8092" t="s">
        <v>15</v>
      </c>
      <c r="H8092" t="s">
        <v>3</v>
      </c>
      <c r="I8092">
        <v>0</v>
      </c>
      <c r="J8092">
        <v>120</v>
      </c>
      <c r="K8092" t="s">
        <v>16511</v>
      </c>
      <c r="L8092">
        <v>150</v>
      </c>
      <c r="M8092">
        <v>100</v>
      </c>
    </row>
    <row r="8093" spans="1:13" x14ac:dyDescent="0.25">
      <c r="A8093" t="s">
        <v>10225</v>
      </c>
      <c r="B8093" t="s">
        <v>15167</v>
      </c>
      <c r="C8093">
        <v>3</v>
      </c>
      <c r="D8093" t="s">
        <v>19</v>
      </c>
      <c r="E8093" t="s">
        <v>2198</v>
      </c>
      <c r="F8093">
        <v>2</v>
      </c>
      <c r="G8093" t="s">
        <v>17</v>
      </c>
      <c r="H8093" t="s">
        <v>5</v>
      </c>
      <c r="I8093" t="s">
        <v>1003</v>
      </c>
      <c r="J8093">
        <v>140</v>
      </c>
      <c r="K8093" t="s">
        <v>16507</v>
      </c>
      <c r="L8093">
        <v>100</v>
      </c>
      <c r="M8093">
        <v>0</v>
      </c>
    </row>
    <row r="8094" spans="1:13" x14ac:dyDescent="0.25">
      <c r="A8094" t="s">
        <v>10226</v>
      </c>
      <c r="B8094" t="s">
        <v>14102</v>
      </c>
      <c r="C8094">
        <v>13</v>
      </c>
      <c r="D8094" t="s">
        <v>19</v>
      </c>
      <c r="E8094" t="s">
        <v>2198</v>
      </c>
      <c r="F8094">
        <v>4</v>
      </c>
      <c r="G8094" t="s">
        <v>17</v>
      </c>
      <c r="H8094" t="s">
        <v>7</v>
      </c>
      <c r="I8094">
        <v>0</v>
      </c>
      <c r="J8094">
        <v>100</v>
      </c>
      <c r="K8094" t="s">
        <v>16507</v>
      </c>
      <c r="L8094">
        <v>100</v>
      </c>
      <c r="M8094">
        <v>200</v>
      </c>
    </row>
    <row r="8095" spans="1:13" x14ac:dyDescent="0.25">
      <c r="A8095" t="s">
        <v>10227</v>
      </c>
      <c r="B8095" t="s">
        <v>16035</v>
      </c>
      <c r="C8095">
        <v>10</v>
      </c>
      <c r="D8095" t="s">
        <v>12</v>
      </c>
      <c r="E8095" t="s">
        <v>2223</v>
      </c>
      <c r="F8095">
        <v>11</v>
      </c>
      <c r="G8095" t="s">
        <v>15</v>
      </c>
      <c r="H8095" t="s">
        <v>6</v>
      </c>
      <c r="I8095" t="s">
        <v>2168</v>
      </c>
      <c r="J8095">
        <v>135</v>
      </c>
      <c r="K8095" t="s">
        <v>16511</v>
      </c>
      <c r="L8095">
        <v>150</v>
      </c>
      <c r="M8095">
        <v>150</v>
      </c>
    </row>
    <row r="8096" spans="1:13" x14ac:dyDescent="0.25">
      <c r="A8096" t="s">
        <v>10228</v>
      </c>
      <c r="B8096" t="s">
        <v>16036</v>
      </c>
      <c r="C8096">
        <v>14</v>
      </c>
      <c r="D8096" t="s">
        <v>12</v>
      </c>
      <c r="E8096" t="s">
        <v>2511</v>
      </c>
      <c r="F8096">
        <v>6</v>
      </c>
      <c r="G8096" t="s">
        <v>17</v>
      </c>
      <c r="H8096" t="s">
        <v>5</v>
      </c>
      <c r="I8096" t="s">
        <v>32</v>
      </c>
      <c r="J8096">
        <v>140</v>
      </c>
      <c r="K8096" t="s">
        <v>16510</v>
      </c>
      <c r="L8096">
        <v>125</v>
      </c>
      <c r="M8096">
        <v>200</v>
      </c>
    </row>
    <row r="8097" spans="1:13" x14ac:dyDescent="0.25">
      <c r="A8097" t="s">
        <v>10229</v>
      </c>
      <c r="B8097" t="s">
        <v>15862</v>
      </c>
      <c r="C8097">
        <v>7</v>
      </c>
      <c r="D8097" t="s">
        <v>12</v>
      </c>
      <c r="E8097" t="s">
        <v>2207</v>
      </c>
      <c r="F8097">
        <v>6</v>
      </c>
      <c r="G8097" t="s">
        <v>17</v>
      </c>
      <c r="H8097" t="s">
        <v>4</v>
      </c>
      <c r="I8097">
        <v>0</v>
      </c>
      <c r="J8097">
        <v>110</v>
      </c>
      <c r="K8097" t="s">
        <v>16510</v>
      </c>
      <c r="L8097">
        <v>125</v>
      </c>
      <c r="M8097">
        <v>100</v>
      </c>
    </row>
    <row r="8098" spans="1:13" x14ac:dyDescent="0.25">
      <c r="A8098" t="s">
        <v>10230</v>
      </c>
      <c r="B8098" t="s">
        <v>14453</v>
      </c>
      <c r="C8098">
        <v>14</v>
      </c>
      <c r="D8098" t="s">
        <v>12</v>
      </c>
      <c r="E8098" t="s">
        <v>2223</v>
      </c>
      <c r="F8098">
        <v>44</v>
      </c>
      <c r="G8098" t="s">
        <v>13</v>
      </c>
      <c r="H8098" t="s">
        <v>5</v>
      </c>
      <c r="I8098">
        <v>0</v>
      </c>
      <c r="J8098">
        <v>140</v>
      </c>
      <c r="K8098" t="s">
        <v>16509</v>
      </c>
      <c r="L8098">
        <v>175</v>
      </c>
      <c r="M8098">
        <v>200</v>
      </c>
    </row>
    <row r="8099" spans="1:13" x14ac:dyDescent="0.25">
      <c r="A8099" t="s">
        <v>10231</v>
      </c>
      <c r="B8099" t="s">
        <v>13734</v>
      </c>
      <c r="C8099">
        <v>3</v>
      </c>
      <c r="D8099" t="s">
        <v>19</v>
      </c>
      <c r="E8099" t="s">
        <v>2210</v>
      </c>
      <c r="F8099">
        <v>10</v>
      </c>
      <c r="G8099" t="s">
        <v>13</v>
      </c>
      <c r="H8099" t="s">
        <v>6</v>
      </c>
      <c r="I8099" t="s">
        <v>32</v>
      </c>
      <c r="J8099">
        <v>135</v>
      </c>
      <c r="K8099" t="s">
        <v>16508</v>
      </c>
      <c r="L8099">
        <v>140</v>
      </c>
      <c r="M8099">
        <v>0</v>
      </c>
    </row>
    <row r="8100" spans="1:13" x14ac:dyDescent="0.25">
      <c r="A8100" t="s">
        <v>10232</v>
      </c>
      <c r="B8100" t="s">
        <v>16037</v>
      </c>
      <c r="C8100">
        <v>6</v>
      </c>
      <c r="D8100" t="s">
        <v>12</v>
      </c>
      <c r="E8100" t="s">
        <v>2241</v>
      </c>
      <c r="F8100">
        <v>40</v>
      </c>
      <c r="G8100" t="s">
        <v>13</v>
      </c>
      <c r="H8100" t="s">
        <v>3</v>
      </c>
      <c r="I8100" t="s">
        <v>2101</v>
      </c>
      <c r="J8100">
        <v>120</v>
      </c>
      <c r="K8100" t="s">
        <v>16509</v>
      </c>
      <c r="L8100">
        <v>175</v>
      </c>
      <c r="M8100">
        <v>100</v>
      </c>
    </row>
    <row r="8101" spans="1:13" x14ac:dyDescent="0.25">
      <c r="A8101" t="s">
        <v>40</v>
      </c>
      <c r="B8101" t="s">
        <v>13999</v>
      </c>
      <c r="C8101">
        <v>9</v>
      </c>
      <c r="D8101" t="s">
        <v>12</v>
      </c>
      <c r="E8101" t="s">
        <v>2294</v>
      </c>
      <c r="F8101">
        <v>7</v>
      </c>
      <c r="G8101" t="s">
        <v>17</v>
      </c>
      <c r="H8101" t="s">
        <v>4</v>
      </c>
      <c r="I8101" t="s">
        <v>52</v>
      </c>
      <c r="J8101">
        <v>110</v>
      </c>
      <c r="K8101" t="s">
        <v>16510</v>
      </c>
      <c r="L8101">
        <v>125</v>
      </c>
      <c r="M8101">
        <v>150</v>
      </c>
    </row>
    <row r="8102" spans="1:13" x14ac:dyDescent="0.25">
      <c r="A8102" t="s">
        <v>10233</v>
      </c>
      <c r="B8102" t="s">
        <v>16038</v>
      </c>
      <c r="C8102">
        <v>3</v>
      </c>
      <c r="D8102" t="s">
        <v>19</v>
      </c>
      <c r="E8102" t="s">
        <v>2350</v>
      </c>
      <c r="F8102">
        <v>6</v>
      </c>
      <c r="G8102" t="s">
        <v>15</v>
      </c>
      <c r="H8102" t="s">
        <v>5</v>
      </c>
      <c r="I8102">
        <v>0</v>
      </c>
      <c r="J8102">
        <v>140</v>
      </c>
      <c r="K8102" t="s">
        <v>16512</v>
      </c>
      <c r="L8102">
        <v>120</v>
      </c>
      <c r="M8102">
        <v>0</v>
      </c>
    </row>
    <row r="8103" spans="1:13" x14ac:dyDescent="0.25">
      <c r="A8103" t="s">
        <v>38</v>
      </c>
      <c r="B8103" t="s">
        <v>15468</v>
      </c>
      <c r="C8103">
        <v>5</v>
      </c>
      <c r="D8103" t="s">
        <v>12</v>
      </c>
      <c r="E8103" t="s">
        <v>2231</v>
      </c>
      <c r="F8103">
        <v>9</v>
      </c>
      <c r="G8103" t="s">
        <v>17</v>
      </c>
      <c r="H8103" t="s">
        <v>4</v>
      </c>
      <c r="I8103" t="s">
        <v>32</v>
      </c>
      <c r="J8103">
        <v>110</v>
      </c>
      <c r="K8103" t="s">
        <v>16510</v>
      </c>
      <c r="L8103">
        <v>125</v>
      </c>
      <c r="M8103">
        <v>100</v>
      </c>
    </row>
    <row r="8104" spans="1:13" x14ac:dyDescent="0.25">
      <c r="A8104" t="s">
        <v>10234</v>
      </c>
      <c r="B8104" t="s">
        <v>4661</v>
      </c>
      <c r="C8104">
        <v>7</v>
      </c>
      <c r="D8104" t="s">
        <v>19</v>
      </c>
      <c r="E8104" t="s">
        <v>2217</v>
      </c>
      <c r="F8104">
        <v>3</v>
      </c>
      <c r="G8104" t="s">
        <v>17</v>
      </c>
      <c r="H8104" t="s">
        <v>5</v>
      </c>
      <c r="I8104" t="s">
        <v>55</v>
      </c>
      <c r="J8104">
        <v>140</v>
      </c>
      <c r="K8104" t="s">
        <v>16507</v>
      </c>
      <c r="L8104">
        <v>100</v>
      </c>
      <c r="M8104">
        <v>100</v>
      </c>
    </row>
    <row r="8105" spans="1:13" x14ac:dyDescent="0.25">
      <c r="A8105" t="s">
        <v>10235</v>
      </c>
      <c r="B8105" t="s">
        <v>16039</v>
      </c>
      <c r="C8105">
        <v>9</v>
      </c>
      <c r="D8105" t="s">
        <v>12</v>
      </c>
      <c r="E8105" t="s">
        <v>2231</v>
      </c>
      <c r="F8105">
        <v>14</v>
      </c>
      <c r="G8105" t="s">
        <v>15</v>
      </c>
      <c r="H8105" t="s">
        <v>5</v>
      </c>
      <c r="I8105" t="s">
        <v>359</v>
      </c>
      <c r="J8105">
        <v>140</v>
      </c>
      <c r="K8105" t="s">
        <v>16511</v>
      </c>
      <c r="L8105">
        <v>150</v>
      </c>
      <c r="M8105">
        <v>150</v>
      </c>
    </row>
    <row r="8106" spans="1:13" x14ac:dyDescent="0.25">
      <c r="A8106" t="s">
        <v>10236</v>
      </c>
      <c r="B8106" t="s">
        <v>10621</v>
      </c>
      <c r="C8106">
        <v>10</v>
      </c>
      <c r="D8106" t="s">
        <v>12</v>
      </c>
      <c r="E8106" t="s">
        <v>2186</v>
      </c>
      <c r="F8106">
        <v>42</v>
      </c>
      <c r="G8106" t="s">
        <v>13</v>
      </c>
      <c r="H8106" t="s">
        <v>3</v>
      </c>
      <c r="I8106" t="s">
        <v>55</v>
      </c>
      <c r="J8106">
        <v>120</v>
      </c>
      <c r="K8106" t="s">
        <v>16509</v>
      </c>
      <c r="L8106">
        <v>175</v>
      </c>
      <c r="M8106">
        <v>150</v>
      </c>
    </row>
    <row r="8107" spans="1:13" x14ac:dyDescent="0.25">
      <c r="A8107" t="s">
        <v>10237</v>
      </c>
      <c r="B8107" t="s">
        <v>13949</v>
      </c>
      <c r="C8107">
        <v>4</v>
      </c>
      <c r="D8107" t="s">
        <v>19</v>
      </c>
      <c r="E8107" t="s">
        <v>2945</v>
      </c>
      <c r="F8107">
        <v>8</v>
      </c>
      <c r="G8107" t="s">
        <v>13</v>
      </c>
      <c r="H8107" t="s">
        <v>7</v>
      </c>
      <c r="I8107" t="s">
        <v>359</v>
      </c>
      <c r="J8107">
        <v>100</v>
      </c>
      <c r="K8107" t="s">
        <v>16508</v>
      </c>
      <c r="L8107">
        <v>140</v>
      </c>
      <c r="M8107">
        <v>0</v>
      </c>
    </row>
    <row r="8108" spans="1:13" x14ac:dyDescent="0.25">
      <c r="A8108" t="s">
        <v>10238</v>
      </c>
      <c r="B8108" t="s">
        <v>5137</v>
      </c>
      <c r="C8108">
        <v>5</v>
      </c>
      <c r="D8108" t="s">
        <v>19</v>
      </c>
      <c r="E8108" t="s">
        <v>2198</v>
      </c>
      <c r="F8108">
        <v>6.5</v>
      </c>
      <c r="G8108" t="s">
        <v>15</v>
      </c>
      <c r="H8108" t="s">
        <v>5</v>
      </c>
      <c r="I8108" t="s">
        <v>1003</v>
      </c>
      <c r="J8108">
        <v>140</v>
      </c>
      <c r="K8108" t="s">
        <v>16512</v>
      </c>
      <c r="L8108">
        <v>120</v>
      </c>
      <c r="M8108">
        <v>100</v>
      </c>
    </row>
    <row r="8109" spans="1:13" x14ac:dyDescent="0.25">
      <c r="A8109" t="s">
        <v>10239</v>
      </c>
      <c r="B8109" t="s">
        <v>14690</v>
      </c>
      <c r="C8109">
        <v>5</v>
      </c>
      <c r="D8109" t="s">
        <v>19</v>
      </c>
      <c r="E8109" t="s">
        <v>2182</v>
      </c>
      <c r="F8109">
        <v>4</v>
      </c>
      <c r="G8109" t="s">
        <v>17</v>
      </c>
      <c r="H8109" t="s">
        <v>3</v>
      </c>
      <c r="I8109" t="s">
        <v>359</v>
      </c>
      <c r="J8109">
        <v>120</v>
      </c>
      <c r="K8109" t="s">
        <v>16507</v>
      </c>
      <c r="L8109">
        <v>100</v>
      </c>
      <c r="M8109">
        <v>100</v>
      </c>
    </row>
    <row r="8110" spans="1:13" x14ac:dyDescent="0.25">
      <c r="A8110" t="s">
        <v>10240</v>
      </c>
      <c r="B8110" t="s">
        <v>16040</v>
      </c>
      <c r="C8110">
        <v>5</v>
      </c>
      <c r="D8110" t="s">
        <v>12</v>
      </c>
      <c r="E8110" t="s">
        <v>2207</v>
      </c>
      <c r="F8110">
        <v>34</v>
      </c>
      <c r="G8110" t="s">
        <v>13</v>
      </c>
      <c r="H8110" t="s">
        <v>5</v>
      </c>
      <c r="I8110" t="s">
        <v>359</v>
      </c>
      <c r="J8110">
        <v>140</v>
      </c>
      <c r="K8110" t="s">
        <v>16509</v>
      </c>
      <c r="L8110">
        <v>175</v>
      </c>
      <c r="M8110">
        <v>100</v>
      </c>
    </row>
    <row r="8111" spans="1:13" x14ac:dyDescent="0.25">
      <c r="A8111" t="s">
        <v>10241</v>
      </c>
      <c r="B8111" t="s">
        <v>14491</v>
      </c>
      <c r="C8111">
        <v>8</v>
      </c>
      <c r="D8111" t="s">
        <v>12</v>
      </c>
      <c r="E8111" t="s">
        <v>2186</v>
      </c>
      <c r="F8111">
        <v>13</v>
      </c>
      <c r="G8111" t="s">
        <v>15</v>
      </c>
      <c r="H8111" t="s">
        <v>3</v>
      </c>
      <c r="I8111">
        <v>0</v>
      </c>
      <c r="J8111">
        <v>120</v>
      </c>
      <c r="K8111" t="s">
        <v>16511</v>
      </c>
      <c r="L8111">
        <v>150</v>
      </c>
      <c r="M8111">
        <v>150</v>
      </c>
    </row>
    <row r="8112" spans="1:13" x14ac:dyDescent="0.25">
      <c r="A8112" t="s">
        <v>10242</v>
      </c>
      <c r="B8112" t="s">
        <v>14165</v>
      </c>
      <c r="C8112">
        <v>5</v>
      </c>
      <c r="D8112" t="s">
        <v>19</v>
      </c>
      <c r="E8112" t="s">
        <v>2200</v>
      </c>
      <c r="F8112">
        <v>8</v>
      </c>
      <c r="G8112" t="s">
        <v>13</v>
      </c>
      <c r="H8112" t="s">
        <v>3</v>
      </c>
      <c r="I8112" t="s">
        <v>80</v>
      </c>
      <c r="J8112">
        <v>120</v>
      </c>
      <c r="K8112" t="s">
        <v>16508</v>
      </c>
      <c r="L8112">
        <v>140</v>
      </c>
      <c r="M8112">
        <v>100</v>
      </c>
    </row>
    <row r="8113" spans="1:13" x14ac:dyDescent="0.25">
      <c r="A8113" t="s">
        <v>10243</v>
      </c>
      <c r="B8113" t="s">
        <v>13619</v>
      </c>
      <c r="C8113">
        <v>4</v>
      </c>
      <c r="D8113" t="s">
        <v>12</v>
      </c>
      <c r="E8113" t="s">
        <v>2294</v>
      </c>
      <c r="F8113">
        <v>3</v>
      </c>
      <c r="G8113" t="s">
        <v>17</v>
      </c>
      <c r="H8113" t="s">
        <v>7</v>
      </c>
      <c r="I8113" t="s">
        <v>49</v>
      </c>
      <c r="J8113">
        <v>100</v>
      </c>
      <c r="K8113" t="s">
        <v>16510</v>
      </c>
      <c r="L8113">
        <v>125</v>
      </c>
      <c r="M8113">
        <v>0</v>
      </c>
    </row>
    <row r="8114" spans="1:13" x14ac:dyDescent="0.25">
      <c r="A8114" t="s">
        <v>10244</v>
      </c>
      <c r="B8114" t="s">
        <v>9133</v>
      </c>
      <c r="C8114">
        <v>9</v>
      </c>
      <c r="D8114" t="s">
        <v>19</v>
      </c>
      <c r="E8114" t="s">
        <v>2200</v>
      </c>
      <c r="F8114">
        <v>6</v>
      </c>
      <c r="G8114" t="s">
        <v>15</v>
      </c>
      <c r="H8114" t="s">
        <v>4</v>
      </c>
      <c r="I8114" t="s">
        <v>359</v>
      </c>
      <c r="J8114">
        <v>110</v>
      </c>
      <c r="K8114" t="s">
        <v>16512</v>
      </c>
      <c r="L8114">
        <v>120</v>
      </c>
      <c r="M8114">
        <v>150</v>
      </c>
    </row>
    <row r="8115" spans="1:13" x14ac:dyDescent="0.25">
      <c r="A8115" t="s">
        <v>10245</v>
      </c>
      <c r="B8115" t="s">
        <v>2434</v>
      </c>
      <c r="C8115">
        <v>6</v>
      </c>
      <c r="D8115" t="s">
        <v>12</v>
      </c>
      <c r="E8115" t="s">
        <v>2223</v>
      </c>
      <c r="F8115">
        <v>18</v>
      </c>
      <c r="G8115" t="s">
        <v>15</v>
      </c>
      <c r="H8115" t="s">
        <v>3</v>
      </c>
      <c r="I8115">
        <v>0</v>
      </c>
      <c r="J8115">
        <v>120</v>
      </c>
      <c r="K8115" t="s">
        <v>16511</v>
      </c>
      <c r="L8115">
        <v>150</v>
      </c>
      <c r="M8115">
        <v>100</v>
      </c>
    </row>
    <row r="8116" spans="1:13" x14ac:dyDescent="0.25">
      <c r="A8116" t="s">
        <v>2019</v>
      </c>
      <c r="B8116" t="s">
        <v>3626</v>
      </c>
      <c r="C8116">
        <v>7</v>
      </c>
      <c r="D8116" t="s">
        <v>12</v>
      </c>
      <c r="E8116" t="s">
        <v>2795</v>
      </c>
      <c r="F8116">
        <v>35</v>
      </c>
      <c r="G8116" t="s">
        <v>13</v>
      </c>
      <c r="H8116" t="s">
        <v>6</v>
      </c>
      <c r="I8116" t="s">
        <v>2101</v>
      </c>
      <c r="J8116">
        <v>135</v>
      </c>
      <c r="K8116" t="s">
        <v>16509</v>
      </c>
      <c r="L8116">
        <v>175</v>
      </c>
      <c r="M8116">
        <v>100</v>
      </c>
    </row>
    <row r="8117" spans="1:13" x14ac:dyDescent="0.25">
      <c r="A8117" t="s">
        <v>10246</v>
      </c>
      <c r="B8117" t="s">
        <v>14460</v>
      </c>
      <c r="C8117">
        <v>5</v>
      </c>
      <c r="D8117" t="s">
        <v>19</v>
      </c>
      <c r="E8117" t="s">
        <v>2210</v>
      </c>
      <c r="F8117">
        <v>8.5</v>
      </c>
      <c r="G8117" t="s">
        <v>13</v>
      </c>
      <c r="H8117" t="s">
        <v>4</v>
      </c>
      <c r="I8117">
        <v>0</v>
      </c>
      <c r="J8117">
        <v>110</v>
      </c>
      <c r="K8117" t="s">
        <v>16508</v>
      </c>
      <c r="L8117">
        <v>140</v>
      </c>
      <c r="M8117">
        <v>100</v>
      </c>
    </row>
    <row r="8118" spans="1:13" x14ac:dyDescent="0.25">
      <c r="A8118" t="s">
        <v>10247</v>
      </c>
      <c r="B8118" t="s">
        <v>15333</v>
      </c>
      <c r="C8118">
        <v>4</v>
      </c>
      <c r="D8118" t="s">
        <v>19</v>
      </c>
      <c r="E8118" t="s">
        <v>2182</v>
      </c>
      <c r="F8118">
        <v>8.5</v>
      </c>
      <c r="G8118" t="s">
        <v>13</v>
      </c>
      <c r="H8118" t="s">
        <v>5</v>
      </c>
      <c r="I8118" t="s">
        <v>1003</v>
      </c>
      <c r="J8118">
        <v>140</v>
      </c>
      <c r="K8118" t="s">
        <v>16508</v>
      </c>
      <c r="L8118">
        <v>140</v>
      </c>
      <c r="M8118">
        <v>0</v>
      </c>
    </row>
    <row r="8119" spans="1:13" x14ac:dyDescent="0.25">
      <c r="A8119" t="s">
        <v>10248</v>
      </c>
      <c r="B8119" t="s">
        <v>13629</v>
      </c>
      <c r="C8119">
        <v>7</v>
      </c>
      <c r="D8119" t="s">
        <v>12</v>
      </c>
      <c r="E8119" t="s">
        <v>2294</v>
      </c>
      <c r="F8119">
        <v>21</v>
      </c>
      <c r="G8119" t="s">
        <v>15</v>
      </c>
      <c r="H8119" t="s">
        <v>6</v>
      </c>
      <c r="I8119">
        <v>0</v>
      </c>
      <c r="J8119">
        <v>135</v>
      </c>
      <c r="K8119" t="s">
        <v>16511</v>
      </c>
      <c r="L8119">
        <v>150</v>
      </c>
      <c r="M8119">
        <v>100</v>
      </c>
    </row>
    <row r="8120" spans="1:13" x14ac:dyDescent="0.25">
      <c r="A8120" t="s">
        <v>10249</v>
      </c>
      <c r="B8120" t="s">
        <v>16041</v>
      </c>
      <c r="C8120">
        <v>3</v>
      </c>
      <c r="D8120" t="s">
        <v>12</v>
      </c>
      <c r="E8120" t="s">
        <v>2322</v>
      </c>
      <c r="F8120">
        <v>36</v>
      </c>
      <c r="G8120" t="s">
        <v>13</v>
      </c>
      <c r="H8120" t="s">
        <v>7</v>
      </c>
      <c r="I8120">
        <v>0</v>
      </c>
      <c r="J8120">
        <v>100</v>
      </c>
      <c r="K8120" t="s">
        <v>16509</v>
      </c>
      <c r="L8120">
        <v>175</v>
      </c>
      <c r="M8120">
        <v>0</v>
      </c>
    </row>
    <row r="8121" spans="1:13" x14ac:dyDescent="0.25">
      <c r="A8121" t="s">
        <v>10250</v>
      </c>
      <c r="B8121" t="s">
        <v>15633</v>
      </c>
      <c r="C8121">
        <v>8</v>
      </c>
      <c r="D8121" t="s">
        <v>19</v>
      </c>
      <c r="E8121" t="s">
        <v>2340</v>
      </c>
      <c r="F8121">
        <v>3</v>
      </c>
      <c r="G8121" t="s">
        <v>17</v>
      </c>
      <c r="H8121" t="s">
        <v>4</v>
      </c>
      <c r="I8121" t="s">
        <v>32</v>
      </c>
      <c r="J8121">
        <v>110</v>
      </c>
      <c r="K8121" t="s">
        <v>16507</v>
      </c>
      <c r="L8121">
        <v>100</v>
      </c>
      <c r="M8121">
        <v>150</v>
      </c>
    </row>
    <row r="8122" spans="1:13" x14ac:dyDescent="0.25">
      <c r="A8122" t="s">
        <v>10251</v>
      </c>
      <c r="B8122" t="s">
        <v>15304</v>
      </c>
      <c r="C8122">
        <v>4</v>
      </c>
      <c r="D8122" t="s">
        <v>19</v>
      </c>
      <c r="E8122" t="s">
        <v>2174</v>
      </c>
      <c r="F8122">
        <v>9</v>
      </c>
      <c r="G8122" t="s">
        <v>13</v>
      </c>
      <c r="H8122" t="s">
        <v>3</v>
      </c>
      <c r="I8122" t="s">
        <v>1096</v>
      </c>
      <c r="J8122">
        <v>120</v>
      </c>
      <c r="K8122" t="s">
        <v>16508</v>
      </c>
      <c r="L8122">
        <v>140</v>
      </c>
      <c r="M8122">
        <v>0</v>
      </c>
    </row>
    <row r="8123" spans="1:13" x14ac:dyDescent="0.25">
      <c r="A8123" t="s">
        <v>1867</v>
      </c>
      <c r="B8123" t="s">
        <v>13626</v>
      </c>
      <c r="C8123">
        <v>6</v>
      </c>
      <c r="D8123" t="s">
        <v>19</v>
      </c>
      <c r="E8123" t="s">
        <v>2223</v>
      </c>
      <c r="F8123">
        <v>8</v>
      </c>
      <c r="G8123" t="s">
        <v>13</v>
      </c>
      <c r="H8123" t="s">
        <v>3</v>
      </c>
      <c r="I8123" t="s">
        <v>2168</v>
      </c>
      <c r="J8123">
        <v>120</v>
      </c>
      <c r="K8123" t="s">
        <v>16508</v>
      </c>
      <c r="L8123">
        <v>140</v>
      </c>
      <c r="M8123">
        <v>100</v>
      </c>
    </row>
    <row r="8124" spans="1:13" x14ac:dyDescent="0.25">
      <c r="A8124" t="s">
        <v>10252</v>
      </c>
      <c r="B8124" t="s">
        <v>6187</v>
      </c>
      <c r="C8124">
        <v>7</v>
      </c>
      <c r="D8124" t="s">
        <v>19</v>
      </c>
      <c r="E8124" t="s">
        <v>2207</v>
      </c>
      <c r="F8124">
        <v>3</v>
      </c>
      <c r="G8124" t="s">
        <v>17</v>
      </c>
      <c r="H8124" t="s">
        <v>6</v>
      </c>
      <c r="I8124">
        <v>0</v>
      </c>
      <c r="J8124">
        <v>135</v>
      </c>
      <c r="K8124" t="s">
        <v>16507</v>
      </c>
      <c r="L8124">
        <v>100</v>
      </c>
      <c r="M8124">
        <v>100</v>
      </c>
    </row>
    <row r="8125" spans="1:13" x14ac:dyDescent="0.25">
      <c r="A8125" t="s">
        <v>10253</v>
      </c>
      <c r="B8125" t="s">
        <v>15107</v>
      </c>
      <c r="C8125">
        <v>4</v>
      </c>
      <c r="D8125" t="s">
        <v>12</v>
      </c>
      <c r="E8125" t="s">
        <v>2233</v>
      </c>
      <c r="F8125">
        <v>40</v>
      </c>
      <c r="G8125" t="s">
        <v>13</v>
      </c>
      <c r="H8125" t="s">
        <v>4</v>
      </c>
      <c r="I8125" t="s">
        <v>359</v>
      </c>
      <c r="J8125">
        <v>110</v>
      </c>
      <c r="K8125" t="s">
        <v>16509</v>
      </c>
      <c r="L8125">
        <v>175</v>
      </c>
      <c r="M8125">
        <v>0</v>
      </c>
    </row>
    <row r="8126" spans="1:13" x14ac:dyDescent="0.25">
      <c r="A8126" t="s">
        <v>489</v>
      </c>
      <c r="B8126" t="s">
        <v>7206</v>
      </c>
      <c r="C8126">
        <v>4</v>
      </c>
      <c r="D8126" t="s">
        <v>12</v>
      </c>
      <c r="E8126" t="s">
        <v>2196</v>
      </c>
      <c r="F8126">
        <v>31</v>
      </c>
      <c r="G8126" t="s">
        <v>13</v>
      </c>
      <c r="H8126" t="s">
        <v>6</v>
      </c>
      <c r="I8126">
        <v>0</v>
      </c>
      <c r="J8126">
        <v>135</v>
      </c>
      <c r="K8126" t="s">
        <v>16509</v>
      </c>
      <c r="L8126">
        <v>175</v>
      </c>
      <c r="M8126">
        <v>0</v>
      </c>
    </row>
    <row r="8127" spans="1:13" x14ac:dyDescent="0.25">
      <c r="A8127" t="s">
        <v>10254</v>
      </c>
      <c r="B8127" t="s">
        <v>13519</v>
      </c>
      <c r="C8127">
        <v>4</v>
      </c>
      <c r="D8127" t="s">
        <v>12</v>
      </c>
      <c r="E8127" t="s">
        <v>2190</v>
      </c>
      <c r="F8127">
        <v>34</v>
      </c>
      <c r="G8127" t="s">
        <v>13</v>
      </c>
      <c r="H8127" t="s">
        <v>6</v>
      </c>
      <c r="I8127" t="s">
        <v>1093</v>
      </c>
      <c r="J8127">
        <v>135</v>
      </c>
      <c r="K8127" t="s">
        <v>16509</v>
      </c>
      <c r="L8127">
        <v>175</v>
      </c>
      <c r="M8127">
        <v>0</v>
      </c>
    </row>
    <row r="8128" spans="1:13" x14ac:dyDescent="0.25">
      <c r="A8128" t="s">
        <v>10255</v>
      </c>
      <c r="B8128" t="s">
        <v>14039</v>
      </c>
      <c r="C8128">
        <v>5</v>
      </c>
      <c r="D8128" t="s">
        <v>12</v>
      </c>
      <c r="E8128" t="s">
        <v>2186</v>
      </c>
      <c r="F8128">
        <v>28</v>
      </c>
      <c r="G8128" t="s">
        <v>15</v>
      </c>
      <c r="H8128" t="s">
        <v>5</v>
      </c>
      <c r="I8128" t="s">
        <v>359</v>
      </c>
      <c r="J8128">
        <v>140</v>
      </c>
      <c r="K8128" t="s">
        <v>16511</v>
      </c>
      <c r="L8128">
        <v>150</v>
      </c>
      <c r="M8128">
        <v>100</v>
      </c>
    </row>
    <row r="8129" spans="1:13" x14ac:dyDescent="0.25">
      <c r="A8129" t="s">
        <v>10256</v>
      </c>
      <c r="B8129" t="s">
        <v>15873</v>
      </c>
      <c r="C8129">
        <v>8</v>
      </c>
      <c r="D8129" t="s">
        <v>12</v>
      </c>
      <c r="E8129" t="s">
        <v>2448</v>
      </c>
      <c r="F8129">
        <v>31.5</v>
      </c>
      <c r="G8129" t="s">
        <v>13</v>
      </c>
      <c r="H8129" t="s">
        <v>4</v>
      </c>
      <c r="I8129" t="s">
        <v>456</v>
      </c>
      <c r="J8129">
        <v>110</v>
      </c>
      <c r="K8129" t="s">
        <v>16509</v>
      </c>
      <c r="L8129">
        <v>175</v>
      </c>
      <c r="M8129">
        <v>150</v>
      </c>
    </row>
    <row r="8130" spans="1:13" x14ac:dyDescent="0.25">
      <c r="A8130" t="s">
        <v>425</v>
      </c>
      <c r="B8130" t="s">
        <v>13666</v>
      </c>
      <c r="C8130">
        <v>7</v>
      </c>
      <c r="D8130" t="s">
        <v>12</v>
      </c>
      <c r="E8130" t="s">
        <v>2217</v>
      </c>
      <c r="F8130">
        <v>41</v>
      </c>
      <c r="G8130" t="s">
        <v>13</v>
      </c>
      <c r="H8130" t="s">
        <v>4</v>
      </c>
      <c r="I8130" t="s">
        <v>359</v>
      </c>
      <c r="J8130">
        <v>110</v>
      </c>
      <c r="K8130" t="s">
        <v>16509</v>
      </c>
      <c r="L8130">
        <v>175</v>
      </c>
      <c r="M8130">
        <v>100</v>
      </c>
    </row>
    <row r="8131" spans="1:13" x14ac:dyDescent="0.25">
      <c r="A8131" t="s">
        <v>10257</v>
      </c>
      <c r="B8131" t="s">
        <v>4510</v>
      </c>
      <c r="C8131">
        <v>11</v>
      </c>
      <c r="D8131" t="s">
        <v>19</v>
      </c>
      <c r="E8131" t="s">
        <v>2198</v>
      </c>
      <c r="F8131">
        <v>3</v>
      </c>
      <c r="G8131" t="s">
        <v>17</v>
      </c>
      <c r="H8131" t="s">
        <v>4</v>
      </c>
      <c r="I8131" t="s">
        <v>2101</v>
      </c>
      <c r="J8131">
        <v>110</v>
      </c>
      <c r="K8131" t="s">
        <v>16507</v>
      </c>
      <c r="L8131">
        <v>100</v>
      </c>
      <c r="M8131">
        <v>150</v>
      </c>
    </row>
    <row r="8132" spans="1:13" x14ac:dyDescent="0.25">
      <c r="A8132" t="s">
        <v>10258</v>
      </c>
      <c r="B8132" t="s">
        <v>16042</v>
      </c>
      <c r="C8132">
        <v>5</v>
      </c>
      <c r="D8132" t="s">
        <v>12</v>
      </c>
      <c r="E8132" t="s">
        <v>2223</v>
      </c>
      <c r="F8132">
        <v>33</v>
      </c>
      <c r="G8132" t="s">
        <v>13</v>
      </c>
      <c r="H8132" t="s">
        <v>5</v>
      </c>
      <c r="I8132" t="s">
        <v>1003</v>
      </c>
      <c r="J8132">
        <v>140</v>
      </c>
      <c r="K8132" t="s">
        <v>16509</v>
      </c>
      <c r="L8132">
        <v>175</v>
      </c>
      <c r="M8132">
        <v>100</v>
      </c>
    </row>
    <row r="8133" spans="1:13" x14ac:dyDescent="0.25">
      <c r="A8133" t="s">
        <v>10259</v>
      </c>
      <c r="B8133" t="s">
        <v>14318</v>
      </c>
      <c r="C8133">
        <v>7</v>
      </c>
      <c r="D8133" t="s">
        <v>19</v>
      </c>
      <c r="E8133" t="s">
        <v>2210</v>
      </c>
      <c r="F8133">
        <v>6</v>
      </c>
      <c r="G8133" t="s">
        <v>15</v>
      </c>
      <c r="H8133" t="s">
        <v>7</v>
      </c>
      <c r="I8133" t="s">
        <v>359</v>
      </c>
      <c r="J8133">
        <v>100</v>
      </c>
      <c r="K8133" t="s">
        <v>16512</v>
      </c>
      <c r="L8133">
        <v>120</v>
      </c>
      <c r="M8133">
        <v>100</v>
      </c>
    </row>
    <row r="8134" spans="1:13" x14ac:dyDescent="0.25">
      <c r="A8134" t="s">
        <v>1715</v>
      </c>
      <c r="B8134" t="s">
        <v>5570</v>
      </c>
      <c r="C8134">
        <v>3</v>
      </c>
      <c r="D8134" t="s">
        <v>19</v>
      </c>
      <c r="E8134" t="s">
        <v>2200</v>
      </c>
      <c r="F8134">
        <v>9</v>
      </c>
      <c r="G8134" t="s">
        <v>13</v>
      </c>
      <c r="H8134" t="s">
        <v>3</v>
      </c>
      <c r="I8134" t="s">
        <v>359</v>
      </c>
      <c r="J8134">
        <v>120</v>
      </c>
      <c r="K8134" t="s">
        <v>16508</v>
      </c>
      <c r="L8134">
        <v>140</v>
      </c>
      <c r="M8134">
        <v>0</v>
      </c>
    </row>
    <row r="8135" spans="1:13" x14ac:dyDescent="0.25">
      <c r="A8135" t="s">
        <v>10260</v>
      </c>
      <c r="B8135" t="s">
        <v>15795</v>
      </c>
      <c r="C8135">
        <v>11</v>
      </c>
      <c r="D8135" t="s">
        <v>12</v>
      </c>
      <c r="E8135" t="s">
        <v>2322</v>
      </c>
      <c r="F8135">
        <v>16</v>
      </c>
      <c r="G8135" t="s">
        <v>15</v>
      </c>
      <c r="H8135" t="s">
        <v>7</v>
      </c>
      <c r="I8135" t="s">
        <v>54</v>
      </c>
      <c r="J8135">
        <v>100</v>
      </c>
      <c r="K8135" t="s">
        <v>16511</v>
      </c>
      <c r="L8135">
        <v>150</v>
      </c>
      <c r="M8135">
        <v>150</v>
      </c>
    </row>
    <row r="8136" spans="1:13" x14ac:dyDescent="0.25">
      <c r="A8136" t="s">
        <v>10261</v>
      </c>
      <c r="B8136" t="s">
        <v>13946</v>
      </c>
      <c r="C8136">
        <v>8</v>
      </c>
      <c r="D8136" t="s">
        <v>12</v>
      </c>
      <c r="E8136" t="s">
        <v>2226</v>
      </c>
      <c r="F8136">
        <v>31.5</v>
      </c>
      <c r="G8136" t="s">
        <v>13</v>
      </c>
      <c r="H8136" t="s">
        <v>7</v>
      </c>
      <c r="I8136">
        <v>0</v>
      </c>
      <c r="J8136">
        <v>100</v>
      </c>
      <c r="K8136" t="s">
        <v>16509</v>
      </c>
      <c r="L8136">
        <v>175</v>
      </c>
      <c r="M8136">
        <v>150</v>
      </c>
    </row>
    <row r="8137" spans="1:13" x14ac:dyDescent="0.25">
      <c r="A8137" t="s">
        <v>10262</v>
      </c>
      <c r="B8137" t="s">
        <v>15582</v>
      </c>
      <c r="C8137">
        <v>15</v>
      </c>
      <c r="D8137" t="s">
        <v>12</v>
      </c>
      <c r="E8137" t="s">
        <v>2294</v>
      </c>
      <c r="F8137">
        <v>15</v>
      </c>
      <c r="G8137" t="s">
        <v>15</v>
      </c>
      <c r="H8137" t="s">
        <v>6</v>
      </c>
      <c r="I8137" t="s">
        <v>359</v>
      </c>
      <c r="J8137">
        <v>135</v>
      </c>
      <c r="K8137" t="s">
        <v>16511</v>
      </c>
      <c r="L8137">
        <v>150</v>
      </c>
      <c r="M8137">
        <v>200</v>
      </c>
    </row>
    <row r="8138" spans="1:13" x14ac:dyDescent="0.25">
      <c r="A8138" t="s">
        <v>10263</v>
      </c>
      <c r="B8138" t="s">
        <v>6465</v>
      </c>
      <c r="C8138">
        <v>7</v>
      </c>
      <c r="D8138" t="s">
        <v>19</v>
      </c>
      <c r="E8138" t="s">
        <v>2252</v>
      </c>
      <c r="F8138">
        <v>10</v>
      </c>
      <c r="G8138" t="s">
        <v>13</v>
      </c>
      <c r="H8138" t="s">
        <v>3</v>
      </c>
      <c r="I8138" t="s">
        <v>52</v>
      </c>
      <c r="J8138">
        <v>120</v>
      </c>
      <c r="K8138" t="s">
        <v>16508</v>
      </c>
      <c r="L8138">
        <v>140</v>
      </c>
      <c r="M8138">
        <v>100</v>
      </c>
    </row>
    <row r="8139" spans="1:13" x14ac:dyDescent="0.25">
      <c r="A8139" t="s">
        <v>10264</v>
      </c>
      <c r="B8139" t="s">
        <v>15605</v>
      </c>
      <c r="C8139">
        <v>2</v>
      </c>
      <c r="D8139" t="s">
        <v>19</v>
      </c>
      <c r="E8139" t="s">
        <v>2182</v>
      </c>
      <c r="F8139">
        <v>8.5</v>
      </c>
      <c r="G8139" t="s">
        <v>13</v>
      </c>
      <c r="H8139" t="s">
        <v>4</v>
      </c>
      <c r="I8139" t="s">
        <v>2168</v>
      </c>
      <c r="J8139">
        <v>110</v>
      </c>
      <c r="K8139" t="s">
        <v>16508</v>
      </c>
      <c r="L8139">
        <v>140</v>
      </c>
      <c r="M8139">
        <v>0</v>
      </c>
    </row>
    <row r="8140" spans="1:13" x14ac:dyDescent="0.25">
      <c r="A8140" t="s">
        <v>10265</v>
      </c>
      <c r="B8140" t="s">
        <v>13759</v>
      </c>
      <c r="C8140">
        <v>6</v>
      </c>
      <c r="D8140" t="s">
        <v>12</v>
      </c>
      <c r="E8140" t="s">
        <v>2182</v>
      </c>
      <c r="F8140">
        <v>11.5</v>
      </c>
      <c r="G8140" t="s">
        <v>15</v>
      </c>
      <c r="H8140" t="s">
        <v>7</v>
      </c>
      <c r="I8140" t="s">
        <v>359</v>
      </c>
      <c r="J8140">
        <v>100</v>
      </c>
      <c r="K8140" t="s">
        <v>16511</v>
      </c>
      <c r="L8140">
        <v>150</v>
      </c>
      <c r="M8140">
        <v>100</v>
      </c>
    </row>
    <row r="8141" spans="1:13" x14ac:dyDescent="0.25">
      <c r="A8141" t="s">
        <v>10266</v>
      </c>
      <c r="B8141" t="s">
        <v>16043</v>
      </c>
      <c r="C8141">
        <v>2</v>
      </c>
      <c r="D8141" t="s">
        <v>19</v>
      </c>
      <c r="E8141" t="s">
        <v>2198</v>
      </c>
      <c r="F8141">
        <v>8</v>
      </c>
      <c r="G8141" t="s">
        <v>13</v>
      </c>
      <c r="H8141" t="s">
        <v>7</v>
      </c>
      <c r="I8141" t="s">
        <v>1003</v>
      </c>
      <c r="J8141">
        <v>100</v>
      </c>
      <c r="K8141" t="s">
        <v>16508</v>
      </c>
      <c r="L8141">
        <v>140</v>
      </c>
      <c r="M8141">
        <v>0</v>
      </c>
    </row>
    <row r="8142" spans="1:13" x14ac:dyDescent="0.25">
      <c r="A8142" t="s">
        <v>124</v>
      </c>
      <c r="B8142" t="s">
        <v>7731</v>
      </c>
      <c r="C8142">
        <v>5</v>
      </c>
      <c r="D8142" t="s">
        <v>12</v>
      </c>
      <c r="E8142" t="s">
        <v>2207</v>
      </c>
      <c r="F8142">
        <v>24</v>
      </c>
      <c r="G8142" t="s">
        <v>15</v>
      </c>
      <c r="H8142" t="s">
        <v>6</v>
      </c>
      <c r="I8142" t="s">
        <v>1003</v>
      </c>
      <c r="J8142">
        <v>135</v>
      </c>
      <c r="K8142" t="s">
        <v>16511</v>
      </c>
      <c r="L8142">
        <v>150</v>
      </c>
      <c r="M8142">
        <v>100</v>
      </c>
    </row>
    <row r="8143" spans="1:13" x14ac:dyDescent="0.25">
      <c r="A8143" t="s">
        <v>10267</v>
      </c>
      <c r="B8143" t="s">
        <v>2614</v>
      </c>
      <c r="C8143">
        <v>8</v>
      </c>
      <c r="D8143" t="s">
        <v>12</v>
      </c>
      <c r="E8143" t="s">
        <v>2223</v>
      </c>
      <c r="F8143">
        <v>48</v>
      </c>
      <c r="G8143" t="s">
        <v>13</v>
      </c>
      <c r="H8143" t="s">
        <v>7</v>
      </c>
      <c r="I8143" t="s">
        <v>2168</v>
      </c>
      <c r="J8143">
        <v>100</v>
      </c>
      <c r="K8143" t="s">
        <v>16509</v>
      </c>
      <c r="L8143">
        <v>175</v>
      </c>
      <c r="M8143">
        <v>150</v>
      </c>
    </row>
    <row r="8144" spans="1:13" x14ac:dyDescent="0.25">
      <c r="A8144" t="s">
        <v>10268</v>
      </c>
      <c r="B8144" t="s">
        <v>14492</v>
      </c>
      <c r="C8144">
        <v>3</v>
      </c>
      <c r="D8144" t="s">
        <v>12</v>
      </c>
      <c r="E8144" t="s">
        <v>2535</v>
      </c>
      <c r="F8144">
        <v>19</v>
      </c>
      <c r="G8144" t="s">
        <v>15</v>
      </c>
      <c r="H8144" t="s">
        <v>6</v>
      </c>
      <c r="I8144" t="s">
        <v>55</v>
      </c>
      <c r="J8144">
        <v>135</v>
      </c>
      <c r="K8144" t="s">
        <v>16511</v>
      </c>
      <c r="L8144">
        <v>150</v>
      </c>
      <c r="M8144">
        <v>0</v>
      </c>
    </row>
    <row r="8145" spans="1:13" x14ac:dyDescent="0.25">
      <c r="A8145" t="s">
        <v>10269</v>
      </c>
      <c r="B8145" t="s">
        <v>5653</v>
      </c>
      <c r="C8145">
        <v>12</v>
      </c>
      <c r="D8145" t="s">
        <v>19</v>
      </c>
      <c r="E8145" t="s">
        <v>2263</v>
      </c>
      <c r="F8145">
        <v>6.5</v>
      </c>
      <c r="G8145" t="s">
        <v>15</v>
      </c>
      <c r="H8145" t="s">
        <v>5</v>
      </c>
      <c r="I8145" t="s">
        <v>1003</v>
      </c>
      <c r="J8145">
        <v>140</v>
      </c>
      <c r="K8145" t="s">
        <v>16512</v>
      </c>
      <c r="L8145">
        <v>120</v>
      </c>
      <c r="M8145">
        <v>150</v>
      </c>
    </row>
    <row r="8146" spans="1:13" x14ac:dyDescent="0.25">
      <c r="A8146" t="s">
        <v>10271</v>
      </c>
      <c r="B8146" t="s">
        <v>5731</v>
      </c>
      <c r="C8146">
        <v>3</v>
      </c>
      <c r="D8146" t="s">
        <v>19</v>
      </c>
      <c r="E8146" t="s">
        <v>5818</v>
      </c>
      <c r="F8146">
        <v>3</v>
      </c>
      <c r="G8146" t="s">
        <v>17</v>
      </c>
      <c r="H8146" t="s">
        <v>6</v>
      </c>
      <c r="I8146" t="s">
        <v>32</v>
      </c>
      <c r="J8146">
        <v>135</v>
      </c>
      <c r="K8146" t="s">
        <v>16507</v>
      </c>
      <c r="L8146">
        <v>100</v>
      </c>
      <c r="M8146">
        <v>0</v>
      </c>
    </row>
    <row r="8147" spans="1:13" x14ac:dyDescent="0.25">
      <c r="A8147" t="s">
        <v>10272</v>
      </c>
      <c r="B8147" t="s">
        <v>5519</v>
      </c>
      <c r="C8147">
        <v>9</v>
      </c>
      <c r="D8147" t="s">
        <v>19</v>
      </c>
      <c r="E8147" t="s">
        <v>2311</v>
      </c>
      <c r="F8147">
        <v>8.5</v>
      </c>
      <c r="G8147" t="s">
        <v>13</v>
      </c>
      <c r="H8147" t="s">
        <v>6</v>
      </c>
      <c r="I8147" t="s">
        <v>54</v>
      </c>
      <c r="J8147">
        <v>135</v>
      </c>
      <c r="K8147" t="s">
        <v>16508</v>
      </c>
      <c r="L8147">
        <v>140</v>
      </c>
      <c r="M8147">
        <v>150</v>
      </c>
    </row>
    <row r="8148" spans="1:13" x14ac:dyDescent="0.25">
      <c r="A8148" t="s">
        <v>10273</v>
      </c>
      <c r="B8148" t="s">
        <v>7464</v>
      </c>
      <c r="C8148">
        <v>10</v>
      </c>
      <c r="D8148" t="s">
        <v>12</v>
      </c>
      <c r="E8148" t="s">
        <v>2182</v>
      </c>
      <c r="F8148">
        <v>3</v>
      </c>
      <c r="G8148" t="s">
        <v>17</v>
      </c>
      <c r="H8148" t="s">
        <v>3</v>
      </c>
      <c r="I8148" t="s">
        <v>80</v>
      </c>
      <c r="J8148">
        <v>120</v>
      </c>
      <c r="K8148" t="s">
        <v>16510</v>
      </c>
      <c r="L8148">
        <v>125</v>
      </c>
      <c r="M8148">
        <v>150</v>
      </c>
    </row>
    <row r="8149" spans="1:13" x14ac:dyDescent="0.25">
      <c r="A8149" t="s">
        <v>10274</v>
      </c>
      <c r="B8149" t="s">
        <v>14086</v>
      </c>
      <c r="C8149">
        <v>8</v>
      </c>
      <c r="D8149" t="s">
        <v>19</v>
      </c>
      <c r="E8149" t="s">
        <v>2219</v>
      </c>
      <c r="F8149">
        <v>6</v>
      </c>
      <c r="G8149" t="s">
        <v>15</v>
      </c>
      <c r="H8149" t="s">
        <v>7</v>
      </c>
      <c r="I8149" t="s">
        <v>1003</v>
      </c>
      <c r="J8149">
        <v>100</v>
      </c>
      <c r="K8149" t="s">
        <v>16512</v>
      </c>
      <c r="L8149">
        <v>120</v>
      </c>
      <c r="M8149">
        <v>150</v>
      </c>
    </row>
    <row r="8150" spans="1:13" x14ac:dyDescent="0.25">
      <c r="A8150" t="s">
        <v>10275</v>
      </c>
      <c r="B8150" t="s">
        <v>16044</v>
      </c>
      <c r="C8150">
        <v>10</v>
      </c>
      <c r="D8150" t="s">
        <v>12</v>
      </c>
      <c r="E8150" t="s">
        <v>3678</v>
      </c>
      <c r="F8150">
        <v>42</v>
      </c>
      <c r="G8150" t="s">
        <v>13</v>
      </c>
      <c r="H8150" t="s">
        <v>6</v>
      </c>
      <c r="I8150" t="s">
        <v>1003</v>
      </c>
      <c r="J8150">
        <v>135</v>
      </c>
      <c r="K8150" t="s">
        <v>16509</v>
      </c>
      <c r="L8150">
        <v>175</v>
      </c>
      <c r="M8150">
        <v>150</v>
      </c>
    </row>
    <row r="8151" spans="1:13" x14ac:dyDescent="0.25">
      <c r="A8151" t="s">
        <v>10276</v>
      </c>
      <c r="B8151" t="s">
        <v>13877</v>
      </c>
      <c r="C8151">
        <v>16</v>
      </c>
      <c r="D8151" t="s">
        <v>12</v>
      </c>
      <c r="E8151" t="s">
        <v>2696</v>
      </c>
      <c r="F8151">
        <v>45</v>
      </c>
      <c r="G8151" t="s">
        <v>13</v>
      </c>
      <c r="H8151" t="s">
        <v>7</v>
      </c>
      <c r="I8151" t="s">
        <v>52</v>
      </c>
      <c r="J8151">
        <v>100</v>
      </c>
      <c r="K8151" t="s">
        <v>16509</v>
      </c>
      <c r="L8151">
        <v>175</v>
      </c>
      <c r="M8151">
        <v>300</v>
      </c>
    </row>
    <row r="8152" spans="1:13" x14ac:dyDescent="0.25">
      <c r="A8152" t="s">
        <v>10277</v>
      </c>
      <c r="B8152" t="s">
        <v>13783</v>
      </c>
      <c r="C8152">
        <v>4</v>
      </c>
      <c r="D8152" t="s">
        <v>12</v>
      </c>
      <c r="E8152" t="s">
        <v>2223</v>
      </c>
      <c r="F8152">
        <v>40</v>
      </c>
      <c r="G8152" t="s">
        <v>13</v>
      </c>
      <c r="H8152" t="s">
        <v>5</v>
      </c>
      <c r="I8152" t="s">
        <v>80</v>
      </c>
      <c r="J8152">
        <v>140</v>
      </c>
      <c r="K8152" t="s">
        <v>16509</v>
      </c>
      <c r="L8152">
        <v>175</v>
      </c>
      <c r="M8152">
        <v>0</v>
      </c>
    </row>
    <row r="8153" spans="1:13" x14ac:dyDescent="0.25">
      <c r="A8153" t="s">
        <v>10278</v>
      </c>
      <c r="B8153" t="s">
        <v>14185</v>
      </c>
      <c r="C8153">
        <v>6</v>
      </c>
      <c r="D8153" t="s">
        <v>19</v>
      </c>
      <c r="E8153" t="s">
        <v>2219</v>
      </c>
      <c r="F8153">
        <v>2</v>
      </c>
      <c r="G8153" t="s">
        <v>17</v>
      </c>
      <c r="H8153" t="s">
        <v>4</v>
      </c>
      <c r="I8153">
        <v>0</v>
      </c>
      <c r="J8153">
        <v>110</v>
      </c>
      <c r="K8153" t="s">
        <v>16507</v>
      </c>
      <c r="L8153">
        <v>100</v>
      </c>
      <c r="M8153">
        <v>100</v>
      </c>
    </row>
    <row r="8154" spans="1:13" x14ac:dyDescent="0.25">
      <c r="A8154" t="s">
        <v>10279</v>
      </c>
      <c r="B8154" t="s">
        <v>4311</v>
      </c>
      <c r="C8154">
        <v>6</v>
      </c>
      <c r="D8154" t="s">
        <v>12</v>
      </c>
      <c r="E8154" t="s">
        <v>2207</v>
      </c>
      <c r="F8154">
        <v>11</v>
      </c>
      <c r="G8154" t="s">
        <v>15</v>
      </c>
      <c r="H8154" t="s">
        <v>3</v>
      </c>
      <c r="I8154" t="s">
        <v>1093</v>
      </c>
      <c r="J8154">
        <v>120</v>
      </c>
      <c r="K8154" t="s">
        <v>16511</v>
      </c>
      <c r="L8154">
        <v>150</v>
      </c>
      <c r="M8154">
        <v>100</v>
      </c>
    </row>
    <row r="8155" spans="1:13" x14ac:dyDescent="0.25">
      <c r="A8155" t="s">
        <v>325</v>
      </c>
      <c r="B8155" t="s">
        <v>14021</v>
      </c>
      <c r="C8155">
        <v>8</v>
      </c>
      <c r="D8155" t="s">
        <v>19</v>
      </c>
      <c r="E8155" t="s">
        <v>2299</v>
      </c>
      <c r="F8155">
        <v>6</v>
      </c>
      <c r="G8155" t="s">
        <v>15</v>
      </c>
      <c r="H8155" t="s">
        <v>3</v>
      </c>
      <c r="I8155" t="s">
        <v>55</v>
      </c>
      <c r="J8155">
        <v>120</v>
      </c>
      <c r="K8155" t="s">
        <v>16512</v>
      </c>
      <c r="L8155">
        <v>120</v>
      </c>
      <c r="M8155">
        <v>150</v>
      </c>
    </row>
    <row r="8156" spans="1:13" x14ac:dyDescent="0.25">
      <c r="A8156" t="s">
        <v>10280</v>
      </c>
      <c r="B8156" t="s">
        <v>15622</v>
      </c>
      <c r="C8156">
        <v>2</v>
      </c>
      <c r="D8156" t="s">
        <v>12</v>
      </c>
      <c r="E8156" t="s">
        <v>2207</v>
      </c>
      <c r="F8156">
        <v>17</v>
      </c>
      <c r="G8156" t="s">
        <v>15</v>
      </c>
      <c r="H8156" t="s">
        <v>4</v>
      </c>
      <c r="I8156" t="s">
        <v>52</v>
      </c>
      <c r="J8156">
        <v>110</v>
      </c>
      <c r="K8156" t="s">
        <v>16511</v>
      </c>
      <c r="L8156">
        <v>150</v>
      </c>
      <c r="M8156">
        <v>0</v>
      </c>
    </row>
    <row r="8157" spans="1:13" x14ac:dyDescent="0.25">
      <c r="A8157" t="s">
        <v>10281</v>
      </c>
      <c r="B8157" t="s">
        <v>9084</v>
      </c>
      <c r="C8157">
        <v>12</v>
      </c>
      <c r="D8157" t="s">
        <v>12</v>
      </c>
      <c r="E8157" t="s">
        <v>2280</v>
      </c>
      <c r="F8157">
        <v>32</v>
      </c>
      <c r="G8157" t="s">
        <v>13</v>
      </c>
      <c r="H8157" t="s">
        <v>5</v>
      </c>
      <c r="I8157" t="s">
        <v>359</v>
      </c>
      <c r="J8157">
        <v>140</v>
      </c>
      <c r="K8157" t="s">
        <v>16509</v>
      </c>
      <c r="L8157">
        <v>175</v>
      </c>
      <c r="M8157">
        <v>150</v>
      </c>
    </row>
    <row r="8158" spans="1:13" x14ac:dyDescent="0.25">
      <c r="A8158" t="s">
        <v>10282</v>
      </c>
      <c r="B8158" t="s">
        <v>4012</v>
      </c>
      <c r="C8158">
        <v>4</v>
      </c>
      <c r="D8158" t="s">
        <v>19</v>
      </c>
      <c r="E8158" t="s">
        <v>2219</v>
      </c>
      <c r="F8158">
        <v>8.5</v>
      </c>
      <c r="G8158" t="s">
        <v>13</v>
      </c>
      <c r="H8158" t="s">
        <v>5</v>
      </c>
      <c r="I8158">
        <v>0</v>
      </c>
      <c r="J8158">
        <v>140</v>
      </c>
      <c r="K8158" t="s">
        <v>16508</v>
      </c>
      <c r="L8158">
        <v>140</v>
      </c>
      <c r="M8158">
        <v>0</v>
      </c>
    </row>
    <row r="8159" spans="1:13" x14ac:dyDescent="0.25">
      <c r="A8159" t="s">
        <v>10283</v>
      </c>
      <c r="B8159" t="s">
        <v>14164</v>
      </c>
      <c r="C8159">
        <v>7</v>
      </c>
      <c r="D8159" t="s">
        <v>19</v>
      </c>
      <c r="E8159" t="s">
        <v>2369</v>
      </c>
      <c r="F8159">
        <v>8</v>
      </c>
      <c r="G8159" t="s">
        <v>13</v>
      </c>
      <c r="H8159" t="s">
        <v>6</v>
      </c>
      <c r="I8159" t="s">
        <v>2101</v>
      </c>
      <c r="J8159">
        <v>135</v>
      </c>
      <c r="K8159" t="s">
        <v>16508</v>
      </c>
      <c r="L8159">
        <v>140</v>
      </c>
      <c r="M8159">
        <v>100</v>
      </c>
    </row>
    <row r="8160" spans="1:13" x14ac:dyDescent="0.25">
      <c r="A8160" t="s">
        <v>10284</v>
      </c>
      <c r="B8160" t="s">
        <v>3103</v>
      </c>
      <c r="C8160">
        <v>12</v>
      </c>
      <c r="D8160" t="s">
        <v>12</v>
      </c>
      <c r="E8160" t="s">
        <v>2217</v>
      </c>
      <c r="F8160">
        <v>5</v>
      </c>
      <c r="G8160" t="s">
        <v>17</v>
      </c>
      <c r="H8160" t="s">
        <v>6</v>
      </c>
      <c r="I8160">
        <v>0</v>
      </c>
      <c r="J8160">
        <v>135</v>
      </c>
      <c r="K8160" t="s">
        <v>16510</v>
      </c>
      <c r="L8160">
        <v>125</v>
      </c>
      <c r="M8160">
        <v>150</v>
      </c>
    </row>
    <row r="8161" spans="1:13" x14ac:dyDescent="0.25">
      <c r="A8161" t="s">
        <v>10285</v>
      </c>
      <c r="B8161" t="s">
        <v>6607</v>
      </c>
      <c r="C8161">
        <v>7</v>
      </c>
      <c r="D8161" t="s">
        <v>19</v>
      </c>
      <c r="E8161" t="s">
        <v>2198</v>
      </c>
      <c r="F8161">
        <v>8</v>
      </c>
      <c r="G8161" t="s">
        <v>13</v>
      </c>
      <c r="H8161" t="s">
        <v>3</v>
      </c>
      <c r="I8161" t="s">
        <v>32</v>
      </c>
      <c r="J8161">
        <v>120</v>
      </c>
      <c r="K8161" t="s">
        <v>16508</v>
      </c>
      <c r="L8161">
        <v>140</v>
      </c>
      <c r="M8161">
        <v>100</v>
      </c>
    </row>
    <row r="8162" spans="1:13" x14ac:dyDescent="0.25">
      <c r="A8162" t="s">
        <v>10286</v>
      </c>
      <c r="B8162" t="s">
        <v>14451</v>
      </c>
      <c r="C8162">
        <v>6</v>
      </c>
      <c r="D8162" t="s">
        <v>19</v>
      </c>
      <c r="E8162" t="s">
        <v>2182</v>
      </c>
      <c r="F8162">
        <v>2</v>
      </c>
      <c r="G8162" t="s">
        <v>17</v>
      </c>
      <c r="H8162" t="s">
        <v>7</v>
      </c>
      <c r="I8162" t="s">
        <v>55</v>
      </c>
      <c r="J8162">
        <v>100</v>
      </c>
      <c r="K8162" t="s">
        <v>16507</v>
      </c>
      <c r="L8162">
        <v>100</v>
      </c>
      <c r="M8162">
        <v>100</v>
      </c>
    </row>
    <row r="8163" spans="1:13" x14ac:dyDescent="0.25">
      <c r="A8163" t="s">
        <v>764</v>
      </c>
      <c r="B8163" t="s">
        <v>10334</v>
      </c>
      <c r="C8163">
        <v>7</v>
      </c>
      <c r="D8163" t="s">
        <v>12</v>
      </c>
      <c r="E8163" t="s">
        <v>2223</v>
      </c>
      <c r="F8163">
        <v>17</v>
      </c>
      <c r="G8163" t="s">
        <v>15</v>
      </c>
      <c r="H8163" t="s">
        <v>6</v>
      </c>
      <c r="I8163" t="s">
        <v>54</v>
      </c>
      <c r="J8163">
        <v>135</v>
      </c>
      <c r="K8163" t="s">
        <v>16511</v>
      </c>
      <c r="L8163">
        <v>150</v>
      </c>
      <c r="M8163">
        <v>100</v>
      </c>
    </row>
    <row r="8164" spans="1:13" x14ac:dyDescent="0.25">
      <c r="A8164" t="s">
        <v>10287</v>
      </c>
      <c r="B8164" t="s">
        <v>13708</v>
      </c>
      <c r="C8164">
        <v>7</v>
      </c>
      <c r="D8164" t="s">
        <v>19</v>
      </c>
      <c r="E8164" t="s">
        <v>2252</v>
      </c>
      <c r="F8164">
        <v>3</v>
      </c>
      <c r="G8164" t="s">
        <v>17</v>
      </c>
      <c r="H8164" t="s">
        <v>3</v>
      </c>
      <c r="I8164" t="s">
        <v>359</v>
      </c>
      <c r="J8164">
        <v>120</v>
      </c>
      <c r="K8164" t="s">
        <v>16507</v>
      </c>
      <c r="L8164">
        <v>100</v>
      </c>
      <c r="M8164">
        <v>100</v>
      </c>
    </row>
    <row r="8165" spans="1:13" x14ac:dyDescent="0.25">
      <c r="A8165" t="s">
        <v>1666</v>
      </c>
      <c r="B8165" t="s">
        <v>14734</v>
      </c>
      <c r="C8165">
        <v>3</v>
      </c>
      <c r="D8165" t="s">
        <v>19</v>
      </c>
      <c r="E8165" t="s">
        <v>2350</v>
      </c>
      <c r="F8165">
        <v>6.5</v>
      </c>
      <c r="G8165" t="s">
        <v>15</v>
      </c>
      <c r="H8165" t="s">
        <v>4</v>
      </c>
      <c r="I8165" t="s">
        <v>359</v>
      </c>
      <c r="J8165">
        <v>110</v>
      </c>
      <c r="K8165" t="s">
        <v>16512</v>
      </c>
      <c r="L8165">
        <v>120</v>
      </c>
      <c r="M8165">
        <v>0</v>
      </c>
    </row>
    <row r="8166" spans="1:13" x14ac:dyDescent="0.25">
      <c r="A8166" t="s">
        <v>10288</v>
      </c>
      <c r="B8166" t="s">
        <v>15043</v>
      </c>
      <c r="C8166">
        <v>4</v>
      </c>
      <c r="D8166" t="s">
        <v>12</v>
      </c>
      <c r="E8166" t="s">
        <v>10289</v>
      </c>
      <c r="F8166">
        <v>49</v>
      </c>
      <c r="G8166" t="s">
        <v>13</v>
      </c>
      <c r="H8166" t="s">
        <v>4</v>
      </c>
      <c r="I8166" t="s">
        <v>1003</v>
      </c>
      <c r="J8166">
        <v>110</v>
      </c>
      <c r="K8166" t="s">
        <v>16509</v>
      </c>
      <c r="L8166">
        <v>175</v>
      </c>
      <c r="M8166">
        <v>0</v>
      </c>
    </row>
    <row r="8167" spans="1:13" x14ac:dyDescent="0.25">
      <c r="A8167" t="s">
        <v>10290</v>
      </c>
      <c r="B8167" t="s">
        <v>8456</v>
      </c>
      <c r="C8167">
        <v>11</v>
      </c>
      <c r="D8167" t="s">
        <v>12</v>
      </c>
      <c r="E8167" t="s">
        <v>2241</v>
      </c>
      <c r="F8167">
        <v>17</v>
      </c>
      <c r="G8167" t="s">
        <v>15</v>
      </c>
      <c r="H8167" t="s">
        <v>6</v>
      </c>
      <c r="I8167" t="s">
        <v>359</v>
      </c>
      <c r="J8167">
        <v>135</v>
      </c>
      <c r="K8167" t="s">
        <v>16511</v>
      </c>
      <c r="L8167">
        <v>150</v>
      </c>
      <c r="M8167">
        <v>150</v>
      </c>
    </row>
    <row r="8168" spans="1:13" x14ac:dyDescent="0.25">
      <c r="A8168" t="s">
        <v>10291</v>
      </c>
      <c r="B8168" t="s">
        <v>16045</v>
      </c>
      <c r="C8168">
        <v>11</v>
      </c>
      <c r="D8168" t="s">
        <v>12</v>
      </c>
      <c r="E8168" t="s">
        <v>2247</v>
      </c>
      <c r="F8168">
        <v>8</v>
      </c>
      <c r="G8168" t="s">
        <v>17</v>
      </c>
      <c r="H8168" t="s">
        <v>5</v>
      </c>
      <c r="I8168" t="s">
        <v>32</v>
      </c>
      <c r="J8168">
        <v>140</v>
      </c>
      <c r="K8168" t="s">
        <v>16510</v>
      </c>
      <c r="L8168">
        <v>125</v>
      </c>
      <c r="M8168">
        <v>150</v>
      </c>
    </row>
    <row r="8169" spans="1:13" x14ac:dyDescent="0.25">
      <c r="A8169" t="s">
        <v>555</v>
      </c>
      <c r="B8169" t="s">
        <v>14049</v>
      </c>
      <c r="C8169">
        <v>8</v>
      </c>
      <c r="D8169" t="s">
        <v>19</v>
      </c>
      <c r="E8169" t="s">
        <v>2200</v>
      </c>
      <c r="F8169">
        <v>10</v>
      </c>
      <c r="G8169" t="s">
        <v>13</v>
      </c>
      <c r="H8169" t="s">
        <v>5</v>
      </c>
      <c r="I8169" t="s">
        <v>359</v>
      </c>
      <c r="J8169">
        <v>140</v>
      </c>
      <c r="K8169" t="s">
        <v>16508</v>
      </c>
      <c r="L8169">
        <v>140</v>
      </c>
      <c r="M8169">
        <v>150</v>
      </c>
    </row>
    <row r="8170" spans="1:13" x14ac:dyDescent="0.25">
      <c r="A8170" t="s">
        <v>10292</v>
      </c>
      <c r="B8170" t="s">
        <v>13896</v>
      </c>
      <c r="C8170">
        <v>8</v>
      </c>
      <c r="D8170" t="s">
        <v>12</v>
      </c>
      <c r="E8170" t="s">
        <v>2180</v>
      </c>
      <c r="F8170">
        <v>20</v>
      </c>
      <c r="G8170" t="s">
        <v>15</v>
      </c>
      <c r="H8170" t="s">
        <v>6</v>
      </c>
      <c r="I8170" t="s">
        <v>32</v>
      </c>
      <c r="J8170">
        <v>135</v>
      </c>
      <c r="K8170" t="s">
        <v>16511</v>
      </c>
      <c r="L8170">
        <v>150</v>
      </c>
      <c r="M8170">
        <v>150</v>
      </c>
    </row>
    <row r="8171" spans="1:13" x14ac:dyDescent="0.25">
      <c r="A8171" t="s">
        <v>10293</v>
      </c>
      <c r="B8171" t="s">
        <v>15571</v>
      </c>
      <c r="C8171">
        <v>8</v>
      </c>
      <c r="D8171" t="s">
        <v>12</v>
      </c>
      <c r="E8171" t="s">
        <v>2191</v>
      </c>
      <c r="F8171">
        <v>16</v>
      </c>
      <c r="G8171" t="s">
        <v>15</v>
      </c>
      <c r="H8171" t="s">
        <v>3</v>
      </c>
      <c r="I8171" t="s">
        <v>1003</v>
      </c>
      <c r="J8171">
        <v>120</v>
      </c>
      <c r="K8171" t="s">
        <v>16511</v>
      </c>
      <c r="L8171">
        <v>150</v>
      </c>
      <c r="M8171">
        <v>150</v>
      </c>
    </row>
    <row r="8172" spans="1:13" x14ac:dyDescent="0.25">
      <c r="A8172" t="s">
        <v>10294</v>
      </c>
      <c r="B8172" t="s">
        <v>13788</v>
      </c>
      <c r="C8172">
        <v>7</v>
      </c>
      <c r="D8172" t="s">
        <v>12</v>
      </c>
      <c r="E8172" t="s">
        <v>2535</v>
      </c>
      <c r="F8172">
        <v>16</v>
      </c>
      <c r="G8172" t="s">
        <v>15</v>
      </c>
      <c r="H8172" t="s">
        <v>3</v>
      </c>
      <c r="I8172" t="s">
        <v>52</v>
      </c>
      <c r="J8172">
        <v>120</v>
      </c>
      <c r="K8172" t="s">
        <v>16511</v>
      </c>
      <c r="L8172">
        <v>150</v>
      </c>
      <c r="M8172">
        <v>100</v>
      </c>
    </row>
    <row r="8173" spans="1:13" x14ac:dyDescent="0.25">
      <c r="A8173" t="s">
        <v>10295</v>
      </c>
      <c r="B8173" t="s">
        <v>15988</v>
      </c>
      <c r="C8173">
        <v>12</v>
      </c>
      <c r="D8173" t="s">
        <v>12</v>
      </c>
      <c r="E8173" t="s">
        <v>2186</v>
      </c>
      <c r="F8173">
        <v>7</v>
      </c>
      <c r="G8173" t="s">
        <v>17</v>
      </c>
      <c r="H8173" t="s">
        <v>3</v>
      </c>
      <c r="I8173" t="s">
        <v>1003</v>
      </c>
      <c r="J8173">
        <v>120</v>
      </c>
      <c r="K8173" t="s">
        <v>16510</v>
      </c>
      <c r="L8173">
        <v>125</v>
      </c>
      <c r="M8173">
        <v>150</v>
      </c>
    </row>
    <row r="8174" spans="1:13" x14ac:dyDescent="0.25">
      <c r="A8174" t="s">
        <v>10296</v>
      </c>
      <c r="B8174" t="s">
        <v>4372</v>
      </c>
      <c r="C8174">
        <v>7</v>
      </c>
      <c r="D8174" t="s">
        <v>12</v>
      </c>
      <c r="E8174" t="s">
        <v>2438</v>
      </c>
      <c r="F8174">
        <v>40</v>
      </c>
      <c r="G8174" t="s">
        <v>13</v>
      </c>
      <c r="H8174" t="s">
        <v>3</v>
      </c>
      <c r="I8174" t="s">
        <v>1003</v>
      </c>
      <c r="J8174">
        <v>120</v>
      </c>
      <c r="K8174" t="s">
        <v>16509</v>
      </c>
      <c r="L8174">
        <v>175</v>
      </c>
      <c r="M8174">
        <v>100</v>
      </c>
    </row>
    <row r="8175" spans="1:13" x14ac:dyDescent="0.25">
      <c r="A8175" t="s">
        <v>10297</v>
      </c>
      <c r="B8175" t="s">
        <v>14881</v>
      </c>
      <c r="C8175">
        <v>4</v>
      </c>
      <c r="D8175" t="s">
        <v>12</v>
      </c>
      <c r="E8175" t="s">
        <v>2752</v>
      </c>
      <c r="F8175">
        <v>35</v>
      </c>
      <c r="G8175" t="s">
        <v>13</v>
      </c>
      <c r="H8175" t="s">
        <v>4</v>
      </c>
      <c r="I8175" t="s">
        <v>1093</v>
      </c>
      <c r="J8175">
        <v>110</v>
      </c>
      <c r="K8175" t="s">
        <v>16509</v>
      </c>
      <c r="L8175">
        <v>175</v>
      </c>
      <c r="M8175">
        <v>0</v>
      </c>
    </row>
    <row r="8176" spans="1:13" x14ac:dyDescent="0.25">
      <c r="A8176" t="s">
        <v>10298</v>
      </c>
      <c r="B8176" t="s">
        <v>3898</v>
      </c>
      <c r="C8176">
        <v>6</v>
      </c>
      <c r="D8176" t="s">
        <v>12</v>
      </c>
      <c r="E8176" t="s">
        <v>2280</v>
      </c>
      <c r="F8176">
        <v>15</v>
      </c>
      <c r="G8176" t="s">
        <v>15</v>
      </c>
      <c r="H8176" t="s">
        <v>6</v>
      </c>
      <c r="I8176" t="s">
        <v>32</v>
      </c>
      <c r="J8176">
        <v>135</v>
      </c>
      <c r="K8176" t="s">
        <v>16511</v>
      </c>
      <c r="L8176">
        <v>150</v>
      </c>
      <c r="M8176">
        <v>100</v>
      </c>
    </row>
    <row r="8177" spans="1:13" x14ac:dyDescent="0.25">
      <c r="A8177" t="s">
        <v>10299</v>
      </c>
      <c r="B8177" t="s">
        <v>14554</v>
      </c>
      <c r="C8177">
        <v>5</v>
      </c>
      <c r="D8177" t="s">
        <v>12</v>
      </c>
      <c r="E8177" t="s">
        <v>2255</v>
      </c>
      <c r="F8177">
        <v>14</v>
      </c>
      <c r="G8177" t="s">
        <v>15</v>
      </c>
      <c r="H8177" t="s">
        <v>3</v>
      </c>
      <c r="I8177">
        <v>0</v>
      </c>
      <c r="J8177">
        <v>120</v>
      </c>
      <c r="K8177" t="s">
        <v>16511</v>
      </c>
      <c r="L8177">
        <v>150</v>
      </c>
      <c r="M8177">
        <v>100</v>
      </c>
    </row>
    <row r="8178" spans="1:13" x14ac:dyDescent="0.25">
      <c r="A8178" t="s">
        <v>10300</v>
      </c>
      <c r="B8178" t="s">
        <v>2268</v>
      </c>
      <c r="C8178">
        <v>8</v>
      </c>
      <c r="D8178" t="s">
        <v>19</v>
      </c>
      <c r="E8178" t="s">
        <v>2210</v>
      </c>
      <c r="F8178">
        <v>9</v>
      </c>
      <c r="G8178" t="s">
        <v>13</v>
      </c>
      <c r="H8178" t="s">
        <v>3</v>
      </c>
      <c r="I8178" t="s">
        <v>359</v>
      </c>
      <c r="J8178">
        <v>120</v>
      </c>
      <c r="K8178" t="s">
        <v>16508</v>
      </c>
      <c r="L8178">
        <v>140</v>
      </c>
      <c r="M8178">
        <v>150</v>
      </c>
    </row>
    <row r="8179" spans="1:13" x14ac:dyDescent="0.25">
      <c r="A8179" t="s">
        <v>1198</v>
      </c>
      <c r="B8179" t="s">
        <v>14857</v>
      </c>
      <c r="C8179">
        <v>1</v>
      </c>
      <c r="D8179" t="s">
        <v>19</v>
      </c>
      <c r="E8179" t="s">
        <v>2200</v>
      </c>
      <c r="F8179">
        <v>3</v>
      </c>
      <c r="G8179" t="s">
        <v>17</v>
      </c>
      <c r="H8179" t="s">
        <v>7</v>
      </c>
      <c r="I8179" t="s">
        <v>359</v>
      </c>
      <c r="J8179">
        <v>100</v>
      </c>
      <c r="K8179" t="s">
        <v>16507</v>
      </c>
      <c r="L8179">
        <v>100</v>
      </c>
      <c r="M8179">
        <v>0</v>
      </c>
    </row>
    <row r="8180" spans="1:13" x14ac:dyDescent="0.25">
      <c r="A8180" t="s">
        <v>1090</v>
      </c>
      <c r="B8180" t="s">
        <v>14334</v>
      </c>
      <c r="C8180">
        <v>5</v>
      </c>
      <c r="D8180" t="s">
        <v>12</v>
      </c>
      <c r="E8180" t="s">
        <v>2294</v>
      </c>
      <c r="F8180">
        <v>35</v>
      </c>
      <c r="G8180" t="s">
        <v>13</v>
      </c>
      <c r="H8180" t="s">
        <v>6</v>
      </c>
      <c r="I8180" t="s">
        <v>359</v>
      </c>
      <c r="J8180">
        <v>135</v>
      </c>
      <c r="K8180" t="s">
        <v>16509</v>
      </c>
      <c r="L8180">
        <v>175</v>
      </c>
      <c r="M8180">
        <v>100</v>
      </c>
    </row>
    <row r="8181" spans="1:13" x14ac:dyDescent="0.25">
      <c r="A8181" t="s">
        <v>10301</v>
      </c>
      <c r="B8181" t="s">
        <v>8380</v>
      </c>
      <c r="C8181">
        <v>7</v>
      </c>
      <c r="D8181" t="s">
        <v>12</v>
      </c>
      <c r="E8181" t="s">
        <v>2207</v>
      </c>
      <c r="F8181">
        <v>4</v>
      </c>
      <c r="G8181" t="s">
        <v>17</v>
      </c>
      <c r="H8181" t="s">
        <v>4</v>
      </c>
      <c r="I8181" t="s">
        <v>55</v>
      </c>
      <c r="J8181">
        <v>110</v>
      </c>
      <c r="K8181" t="s">
        <v>16510</v>
      </c>
      <c r="L8181">
        <v>125</v>
      </c>
      <c r="M8181">
        <v>100</v>
      </c>
    </row>
    <row r="8182" spans="1:13" x14ac:dyDescent="0.25">
      <c r="A8182" t="s">
        <v>10302</v>
      </c>
      <c r="B8182" t="s">
        <v>14432</v>
      </c>
      <c r="C8182">
        <v>4</v>
      </c>
      <c r="D8182" t="s">
        <v>19</v>
      </c>
      <c r="E8182" t="s">
        <v>2207</v>
      </c>
      <c r="F8182">
        <v>9</v>
      </c>
      <c r="G8182" t="s">
        <v>13</v>
      </c>
      <c r="H8182" t="s">
        <v>3</v>
      </c>
      <c r="I8182" t="s">
        <v>1096</v>
      </c>
      <c r="J8182">
        <v>120</v>
      </c>
      <c r="K8182" t="s">
        <v>16508</v>
      </c>
      <c r="L8182">
        <v>140</v>
      </c>
      <c r="M8182">
        <v>0</v>
      </c>
    </row>
    <row r="8183" spans="1:13" x14ac:dyDescent="0.25">
      <c r="A8183" t="s">
        <v>2084</v>
      </c>
      <c r="B8183" t="s">
        <v>14333</v>
      </c>
      <c r="C8183">
        <v>9</v>
      </c>
      <c r="D8183" t="s">
        <v>12</v>
      </c>
      <c r="E8183" t="s">
        <v>2202</v>
      </c>
      <c r="F8183">
        <v>47</v>
      </c>
      <c r="G8183" t="s">
        <v>13</v>
      </c>
      <c r="H8183" t="s">
        <v>4</v>
      </c>
      <c r="I8183" t="s">
        <v>49</v>
      </c>
      <c r="J8183">
        <v>110</v>
      </c>
      <c r="K8183" t="s">
        <v>16509</v>
      </c>
      <c r="L8183">
        <v>175</v>
      </c>
      <c r="M8183">
        <v>150</v>
      </c>
    </row>
    <row r="8184" spans="1:13" x14ac:dyDescent="0.25">
      <c r="A8184" t="s">
        <v>10303</v>
      </c>
      <c r="B8184" t="s">
        <v>16046</v>
      </c>
      <c r="C8184">
        <v>1</v>
      </c>
      <c r="D8184" t="s">
        <v>19</v>
      </c>
      <c r="E8184" t="s">
        <v>2198</v>
      </c>
      <c r="F8184">
        <v>3</v>
      </c>
      <c r="G8184" t="s">
        <v>17</v>
      </c>
      <c r="H8184" t="s">
        <v>5</v>
      </c>
      <c r="I8184">
        <v>0</v>
      </c>
      <c r="J8184">
        <v>140</v>
      </c>
      <c r="K8184" t="s">
        <v>16507</v>
      </c>
      <c r="L8184">
        <v>100</v>
      </c>
      <c r="M8184">
        <v>0</v>
      </c>
    </row>
    <row r="8185" spans="1:13" x14ac:dyDescent="0.25">
      <c r="A8185" t="s">
        <v>635</v>
      </c>
      <c r="B8185" t="s">
        <v>14547</v>
      </c>
      <c r="C8185">
        <v>5</v>
      </c>
      <c r="D8185" t="s">
        <v>12</v>
      </c>
      <c r="E8185" t="s">
        <v>2226</v>
      </c>
      <c r="F8185">
        <v>11</v>
      </c>
      <c r="G8185" t="s">
        <v>15</v>
      </c>
      <c r="H8185" t="s">
        <v>3</v>
      </c>
      <c r="I8185">
        <v>0</v>
      </c>
      <c r="J8185">
        <v>120</v>
      </c>
      <c r="K8185" t="s">
        <v>16511</v>
      </c>
      <c r="L8185">
        <v>150</v>
      </c>
      <c r="M8185">
        <v>100</v>
      </c>
    </row>
    <row r="8186" spans="1:13" x14ac:dyDescent="0.25">
      <c r="A8186" t="s">
        <v>1988</v>
      </c>
      <c r="B8186" t="s">
        <v>2337</v>
      </c>
      <c r="C8186">
        <v>6</v>
      </c>
      <c r="D8186" t="s">
        <v>12</v>
      </c>
      <c r="E8186" t="s">
        <v>2302</v>
      </c>
      <c r="F8186">
        <v>14</v>
      </c>
      <c r="G8186" t="s">
        <v>15</v>
      </c>
      <c r="H8186" t="s">
        <v>3</v>
      </c>
      <c r="I8186" t="s">
        <v>32</v>
      </c>
      <c r="J8186">
        <v>120</v>
      </c>
      <c r="K8186" t="s">
        <v>16511</v>
      </c>
      <c r="L8186">
        <v>150</v>
      </c>
      <c r="M8186">
        <v>100</v>
      </c>
    </row>
    <row r="8187" spans="1:13" x14ac:dyDescent="0.25">
      <c r="A8187" t="s">
        <v>1734</v>
      </c>
      <c r="B8187" t="s">
        <v>14088</v>
      </c>
      <c r="C8187">
        <v>8</v>
      </c>
      <c r="D8187" t="s">
        <v>12</v>
      </c>
      <c r="E8187" t="s">
        <v>2217</v>
      </c>
      <c r="F8187">
        <v>8</v>
      </c>
      <c r="G8187" t="s">
        <v>17</v>
      </c>
      <c r="H8187" t="s">
        <v>6</v>
      </c>
      <c r="I8187" t="s">
        <v>55</v>
      </c>
      <c r="J8187">
        <v>135</v>
      </c>
      <c r="K8187" t="s">
        <v>16510</v>
      </c>
      <c r="L8187">
        <v>125</v>
      </c>
      <c r="M8187">
        <v>150</v>
      </c>
    </row>
    <row r="8188" spans="1:13" x14ac:dyDescent="0.25">
      <c r="A8188" t="s">
        <v>10304</v>
      </c>
      <c r="B8188" t="s">
        <v>14992</v>
      </c>
      <c r="C8188">
        <v>8</v>
      </c>
      <c r="D8188" t="s">
        <v>19</v>
      </c>
      <c r="E8188" t="s">
        <v>2226</v>
      </c>
      <c r="F8188">
        <v>10</v>
      </c>
      <c r="G8188" t="s">
        <v>13</v>
      </c>
      <c r="H8188" t="s">
        <v>6</v>
      </c>
      <c r="I8188" t="s">
        <v>32</v>
      </c>
      <c r="J8188">
        <v>135</v>
      </c>
      <c r="K8188" t="s">
        <v>16508</v>
      </c>
      <c r="L8188">
        <v>140</v>
      </c>
      <c r="M8188">
        <v>150</v>
      </c>
    </row>
    <row r="8189" spans="1:13" x14ac:dyDescent="0.25">
      <c r="A8189" t="s">
        <v>10305</v>
      </c>
      <c r="B8189" t="s">
        <v>14872</v>
      </c>
      <c r="C8189">
        <v>5</v>
      </c>
      <c r="D8189" t="s">
        <v>12</v>
      </c>
      <c r="E8189" t="s">
        <v>2533</v>
      </c>
      <c r="F8189">
        <v>27</v>
      </c>
      <c r="G8189" t="s">
        <v>15</v>
      </c>
      <c r="H8189" t="s">
        <v>6</v>
      </c>
      <c r="I8189" t="s">
        <v>1003</v>
      </c>
      <c r="J8189">
        <v>135</v>
      </c>
      <c r="K8189" t="s">
        <v>16511</v>
      </c>
      <c r="L8189">
        <v>150</v>
      </c>
      <c r="M8189">
        <v>100</v>
      </c>
    </row>
    <row r="8190" spans="1:13" x14ac:dyDescent="0.25">
      <c r="A8190" t="s">
        <v>10306</v>
      </c>
      <c r="B8190" t="s">
        <v>13562</v>
      </c>
      <c r="C8190">
        <v>6</v>
      </c>
      <c r="D8190" t="s">
        <v>12</v>
      </c>
      <c r="E8190" t="s">
        <v>2322</v>
      </c>
      <c r="F8190">
        <v>37</v>
      </c>
      <c r="G8190" t="s">
        <v>13</v>
      </c>
      <c r="H8190" t="s">
        <v>4</v>
      </c>
      <c r="I8190" t="s">
        <v>359</v>
      </c>
      <c r="J8190">
        <v>110</v>
      </c>
      <c r="K8190" t="s">
        <v>16509</v>
      </c>
      <c r="L8190">
        <v>175</v>
      </c>
      <c r="M8190">
        <v>100</v>
      </c>
    </row>
    <row r="8191" spans="1:13" x14ac:dyDescent="0.25">
      <c r="A8191" t="s">
        <v>10307</v>
      </c>
      <c r="B8191" t="s">
        <v>16047</v>
      </c>
      <c r="C8191">
        <v>12</v>
      </c>
      <c r="D8191" t="s">
        <v>12</v>
      </c>
      <c r="E8191" t="s">
        <v>2223</v>
      </c>
      <c r="F8191">
        <v>21</v>
      </c>
      <c r="G8191" t="s">
        <v>15</v>
      </c>
      <c r="H8191" t="s">
        <v>7</v>
      </c>
      <c r="I8191" t="s">
        <v>55</v>
      </c>
      <c r="J8191">
        <v>100</v>
      </c>
      <c r="K8191" t="s">
        <v>16511</v>
      </c>
      <c r="L8191">
        <v>150</v>
      </c>
      <c r="M8191">
        <v>150</v>
      </c>
    </row>
    <row r="8192" spans="1:13" x14ac:dyDescent="0.25">
      <c r="A8192" t="s">
        <v>10308</v>
      </c>
      <c r="B8192" t="s">
        <v>5883</v>
      </c>
      <c r="C8192">
        <v>9</v>
      </c>
      <c r="D8192" t="s">
        <v>12</v>
      </c>
      <c r="E8192" t="s">
        <v>2217</v>
      </c>
      <c r="F8192">
        <v>47</v>
      </c>
      <c r="G8192" t="s">
        <v>13</v>
      </c>
      <c r="H8192" t="s">
        <v>3</v>
      </c>
      <c r="I8192">
        <v>0</v>
      </c>
      <c r="J8192">
        <v>120</v>
      </c>
      <c r="K8192" t="s">
        <v>16509</v>
      </c>
      <c r="L8192">
        <v>175</v>
      </c>
      <c r="M8192">
        <v>150</v>
      </c>
    </row>
    <row r="8193" spans="1:13" x14ac:dyDescent="0.25">
      <c r="A8193" t="s">
        <v>1700</v>
      </c>
      <c r="B8193" t="s">
        <v>5547</v>
      </c>
      <c r="C8193">
        <v>8</v>
      </c>
      <c r="D8193" t="s">
        <v>12</v>
      </c>
      <c r="E8193" t="s">
        <v>2186</v>
      </c>
      <c r="F8193">
        <v>34</v>
      </c>
      <c r="G8193" t="s">
        <v>13</v>
      </c>
      <c r="H8193" t="s">
        <v>3</v>
      </c>
      <c r="I8193" t="s">
        <v>456</v>
      </c>
      <c r="J8193">
        <v>120</v>
      </c>
      <c r="K8193" t="s">
        <v>16509</v>
      </c>
      <c r="L8193">
        <v>175</v>
      </c>
      <c r="M8193">
        <v>150</v>
      </c>
    </row>
    <row r="8194" spans="1:13" x14ac:dyDescent="0.25">
      <c r="A8194" t="s">
        <v>10309</v>
      </c>
      <c r="B8194" t="s">
        <v>10019</v>
      </c>
      <c r="C8194">
        <v>5</v>
      </c>
      <c r="D8194" t="s">
        <v>12</v>
      </c>
      <c r="E8194" t="s">
        <v>2217</v>
      </c>
      <c r="F8194">
        <v>25</v>
      </c>
      <c r="G8194" t="s">
        <v>15</v>
      </c>
      <c r="H8194" t="s">
        <v>3</v>
      </c>
      <c r="I8194" t="s">
        <v>359</v>
      </c>
      <c r="J8194">
        <v>120</v>
      </c>
      <c r="K8194" t="s">
        <v>16511</v>
      </c>
      <c r="L8194">
        <v>150</v>
      </c>
      <c r="M8194">
        <v>100</v>
      </c>
    </row>
    <row r="8195" spans="1:13" x14ac:dyDescent="0.25">
      <c r="A8195" t="s">
        <v>995</v>
      </c>
      <c r="B8195" t="s">
        <v>13922</v>
      </c>
      <c r="C8195">
        <v>6</v>
      </c>
      <c r="D8195" t="s">
        <v>19</v>
      </c>
      <c r="E8195" t="s">
        <v>2231</v>
      </c>
      <c r="F8195">
        <v>3</v>
      </c>
      <c r="G8195" t="s">
        <v>17</v>
      </c>
      <c r="H8195" t="s">
        <v>6</v>
      </c>
      <c r="I8195" t="s">
        <v>1003</v>
      </c>
      <c r="J8195">
        <v>135</v>
      </c>
      <c r="K8195" t="s">
        <v>16507</v>
      </c>
      <c r="L8195">
        <v>100</v>
      </c>
      <c r="M8195">
        <v>100</v>
      </c>
    </row>
    <row r="8196" spans="1:13" x14ac:dyDescent="0.25">
      <c r="A8196" t="s">
        <v>10310</v>
      </c>
      <c r="B8196" t="s">
        <v>13878</v>
      </c>
      <c r="C8196">
        <v>6</v>
      </c>
      <c r="D8196" t="s">
        <v>12</v>
      </c>
      <c r="E8196" t="s">
        <v>2223</v>
      </c>
      <c r="F8196">
        <v>11</v>
      </c>
      <c r="G8196" t="s">
        <v>15</v>
      </c>
      <c r="H8196" t="s">
        <v>5</v>
      </c>
      <c r="I8196" t="s">
        <v>32</v>
      </c>
      <c r="J8196">
        <v>140</v>
      </c>
      <c r="K8196" t="s">
        <v>16511</v>
      </c>
      <c r="L8196">
        <v>150</v>
      </c>
      <c r="M8196">
        <v>100</v>
      </c>
    </row>
    <row r="8197" spans="1:13" x14ac:dyDescent="0.25">
      <c r="A8197" t="s">
        <v>10311</v>
      </c>
      <c r="B8197" t="s">
        <v>2337</v>
      </c>
      <c r="C8197">
        <v>6</v>
      </c>
      <c r="D8197" t="s">
        <v>12</v>
      </c>
      <c r="E8197" t="s">
        <v>2190</v>
      </c>
      <c r="F8197">
        <v>34</v>
      </c>
      <c r="G8197" t="s">
        <v>13</v>
      </c>
      <c r="H8197" t="s">
        <v>3</v>
      </c>
      <c r="I8197" t="s">
        <v>359</v>
      </c>
      <c r="J8197">
        <v>120</v>
      </c>
      <c r="K8197" t="s">
        <v>16509</v>
      </c>
      <c r="L8197">
        <v>175</v>
      </c>
      <c r="M8197">
        <v>100</v>
      </c>
    </row>
    <row r="8198" spans="1:13" x14ac:dyDescent="0.25">
      <c r="A8198" t="s">
        <v>10312</v>
      </c>
      <c r="B8198" t="s">
        <v>5801</v>
      </c>
      <c r="C8198">
        <v>10</v>
      </c>
      <c r="D8198" t="s">
        <v>12</v>
      </c>
      <c r="E8198" t="s">
        <v>2202</v>
      </c>
      <c r="F8198">
        <v>17</v>
      </c>
      <c r="G8198" t="s">
        <v>15</v>
      </c>
      <c r="H8198" t="s">
        <v>5</v>
      </c>
      <c r="I8198" t="s">
        <v>32</v>
      </c>
      <c r="J8198">
        <v>140</v>
      </c>
      <c r="K8198" t="s">
        <v>16511</v>
      </c>
      <c r="L8198">
        <v>150</v>
      </c>
      <c r="M8198">
        <v>150</v>
      </c>
    </row>
    <row r="8199" spans="1:13" x14ac:dyDescent="0.25">
      <c r="A8199" t="s">
        <v>896</v>
      </c>
      <c r="B8199" t="s">
        <v>15298</v>
      </c>
      <c r="C8199">
        <v>8</v>
      </c>
      <c r="D8199" t="s">
        <v>12</v>
      </c>
      <c r="E8199" t="s">
        <v>2247</v>
      </c>
      <c r="F8199">
        <v>49</v>
      </c>
      <c r="G8199" t="s">
        <v>13</v>
      </c>
      <c r="H8199" t="s">
        <v>5</v>
      </c>
      <c r="I8199" t="s">
        <v>359</v>
      </c>
      <c r="J8199">
        <v>140</v>
      </c>
      <c r="K8199" t="s">
        <v>16509</v>
      </c>
      <c r="L8199">
        <v>175</v>
      </c>
      <c r="M8199">
        <v>150</v>
      </c>
    </row>
    <row r="8200" spans="1:13" x14ac:dyDescent="0.25">
      <c r="A8200" t="s">
        <v>10313</v>
      </c>
      <c r="B8200" t="s">
        <v>14404</v>
      </c>
      <c r="C8200">
        <v>12</v>
      </c>
      <c r="D8200" t="s">
        <v>12</v>
      </c>
      <c r="E8200" t="s">
        <v>2226</v>
      </c>
      <c r="F8200">
        <v>3</v>
      </c>
      <c r="G8200" t="s">
        <v>17</v>
      </c>
      <c r="H8200" t="s">
        <v>5</v>
      </c>
      <c r="I8200" t="s">
        <v>49</v>
      </c>
      <c r="J8200">
        <v>140</v>
      </c>
      <c r="K8200" t="s">
        <v>16510</v>
      </c>
      <c r="L8200">
        <v>125</v>
      </c>
      <c r="M8200">
        <v>150</v>
      </c>
    </row>
    <row r="8201" spans="1:13" x14ac:dyDescent="0.25">
      <c r="A8201" t="s">
        <v>10314</v>
      </c>
      <c r="B8201" t="s">
        <v>4114</v>
      </c>
      <c r="C8201">
        <v>8</v>
      </c>
      <c r="D8201" t="s">
        <v>19</v>
      </c>
      <c r="E8201" t="s">
        <v>3369</v>
      </c>
      <c r="F8201">
        <v>6.5</v>
      </c>
      <c r="G8201" t="s">
        <v>15</v>
      </c>
      <c r="H8201" t="s">
        <v>4</v>
      </c>
      <c r="I8201" t="s">
        <v>32</v>
      </c>
      <c r="J8201">
        <v>110</v>
      </c>
      <c r="K8201" t="s">
        <v>16512</v>
      </c>
      <c r="L8201">
        <v>120</v>
      </c>
      <c r="M8201">
        <v>150</v>
      </c>
    </row>
    <row r="8202" spans="1:13" x14ac:dyDescent="0.25">
      <c r="A8202" t="s">
        <v>10315</v>
      </c>
      <c r="B8202" t="s">
        <v>13670</v>
      </c>
      <c r="C8202">
        <v>7</v>
      </c>
      <c r="D8202" t="s">
        <v>12</v>
      </c>
      <c r="E8202" t="s">
        <v>2511</v>
      </c>
      <c r="F8202">
        <v>32</v>
      </c>
      <c r="G8202" t="s">
        <v>13</v>
      </c>
      <c r="H8202" t="s">
        <v>6</v>
      </c>
      <c r="I8202" t="s">
        <v>359</v>
      </c>
      <c r="J8202">
        <v>135</v>
      </c>
      <c r="K8202" t="s">
        <v>16509</v>
      </c>
      <c r="L8202">
        <v>175</v>
      </c>
      <c r="M8202">
        <v>100</v>
      </c>
    </row>
    <row r="8203" spans="1:13" x14ac:dyDescent="0.25">
      <c r="A8203" t="s">
        <v>10316</v>
      </c>
      <c r="B8203" t="s">
        <v>14206</v>
      </c>
      <c r="C8203">
        <v>5</v>
      </c>
      <c r="D8203" t="s">
        <v>12</v>
      </c>
      <c r="E8203" t="s">
        <v>2191</v>
      </c>
      <c r="F8203">
        <v>17</v>
      </c>
      <c r="G8203" t="s">
        <v>15</v>
      </c>
      <c r="H8203" t="s">
        <v>6</v>
      </c>
      <c r="I8203">
        <v>0</v>
      </c>
      <c r="J8203">
        <v>135</v>
      </c>
      <c r="K8203" t="s">
        <v>16511</v>
      </c>
      <c r="L8203">
        <v>150</v>
      </c>
      <c r="M8203">
        <v>100</v>
      </c>
    </row>
    <row r="8204" spans="1:13" x14ac:dyDescent="0.25">
      <c r="A8204" t="s">
        <v>10317</v>
      </c>
      <c r="B8204" t="s">
        <v>16048</v>
      </c>
      <c r="C8204">
        <v>2</v>
      </c>
      <c r="D8204" t="s">
        <v>19</v>
      </c>
      <c r="E8204" t="s">
        <v>2299</v>
      </c>
      <c r="F8204">
        <v>4</v>
      </c>
      <c r="G8204" t="s">
        <v>17</v>
      </c>
      <c r="H8204" t="s">
        <v>5</v>
      </c>
      <c r="I8204" t="s">
        <v>359</v>
      </c>
      <c r="J8204">
        <v>140</v>
      </c>
      <c r="K8204" t="s">
        <v>16507</v>
      </c>
      <c r="L8204">
        <v>100</v>
      </c>
      <c r="M8204">
        <v>0</v>
      </c>
    </row>
    <row r="8205" spans="1:13" x14ac:dyDescent="0.25">
      <c r="A8205" t="s">
        <v>10318</v>
      </c>
      <c r="B8205" t="s">
        <v>4190</v>
      </c>
      <c r="C8205">
        <v>7</v>
      </c>
      <c r="D8205" t="s">
        <v>19</v>
      </c>
      <c r="E8205" t="s">
        <v>2234</v>
      </c>
      <c r="F8205">
        <v>4</v>
      </c>
      <c r="G8205" t="s">
        <v>17</v>
      </c>
      <c r="H8205" t="s">
        <v>7</v>
      </c>
      <c r="I8205" t="s">
        <v>54</v>
      </c>
      <c r="J8205">
        <v>100</v>
      </c>
      <c r="K8205" t="s">
        <v>16507</v>
      </c>
      <c r="L8205">
        <v>100</v>
      </c>
      <c r="M8205">
        <v>100</v>
      </c>
    </row>
    <row r="8206" spans="1:13" x14ac:dyDescent="0.25">
      <c r="A8206" t="s">
        <v>10319</v>
      </c>
      <c r="B8206" t="s">
        <v>13588</v>
      </c>
      <c r="C8206">
        <v>8</v>
      </c>
      <c r="D8206" t="s">
        <v>12</v>
      </c>
      <c r="E8206" t="s">
        <v>2886</v>
      </c>
      <c r="F8206">
        <v>47</v>
      </c>
      <c r="G8206" t="s">
        <v>13</v>
      </c>
      <c r="H8206" t="s">
        <v>5</v>
      </c>
      <c r="I8206" t="s">
        <v>32</v>
      </c>
      <c r="J8206">
        <v>140</v>
      </c>
      <c r="K8206" t="s">
        <v>16509</v>
      </c>
      <c r="L8206">
        <v>175</v>
      </c>
      <c r="M8206">
        <v>150</v>
      </c>
    </row>
    <row r="8207" spans="1:13" x14ac:dyDescent="0.25">
      <c r="A8207" t="s">
        <v>10320</v>
      </c>
      <c r="B8207" t="s">
        <v>16049</v>
      </c>
      <c r="C8207">
        <v>11</v>
      </c>
      <c r="D8207" t="s">
        <v>12</v>
      </c>
      <c r="E8207" t="s">
        <v>2217</v>
      </c>
      <c r="F8207">
        <v>11.5</v>
      </c>
      <c r="G8207" t="s">
        <v>15</v>
      </c>
      <c r="H8207" t="s">
        <v>5</v>
      </c>
      <c r="I8207" t="s">
        <v>32</v>
      </c>
      <c r="J8207">
        <v>140</v>
      </c>
      <c r="K8207" t="s">
        <v>16511</v>
      </c>
      <c r="L8207">
        <v>150</v>
      </c>
      <c r="M8207">
        <v>150</v>
      </c>
    </row>
    <row r="8208" spans="1:13" x14ac:dyDescent="0.25">
      <c r="A8208" t="s">
        <v>10321</v>
      </c>
      <c r="B8208" t="s">
        <v>7228</v>
      </c>
      <c r="C8208">
        <v>6</v>
      </c>
      <c r="D8208" t="s">
        <v>19</v>
      </c>
      <c r="E8208" t="s">
        <v>2198</v>
      </c>
      <c r="F8208">
        <v>4</v>
      </c>
      <c r="G8208" t="s">
        <v>17</v>
      </c>
      <c r="H8208" t="s">
        <v>5</v>
      </c>
      <c r="I8208" t="s">
        <v>32</v>
      </c>
      <c r="J8208">
        <v>140</v>
      </c>
      <c r="K8208" t="s">
        <v>16507</v>
      </c>
      <c r="L8208">
        <v>100</v>
      </c>
      <c r="M8208">
        <v>100</v>
      </c>
    </row>
    <row r="8209" spans="1:13" x14ac:dyDescent="0.25">
      <c r="A8209" t="s">
        <v>10322</v>
      </c>
      <c r="B8209" t="s">
        <v>3417</v>
      </c>
      <c r="C8209">
        <v>4</v>
      </c>
      <c r="D8209" t="s">
        <v>19</v>
      </c>
      <c r="E8209" t="s">
        <v>2198</v>
      </c>
      <c r="F8209">
        <v>8.5</v>
      </c>
      <c r="G8209" t="s">
        <v>13</v>
      </c>
      <c r="H8209" t="s">
        <v>4</v>
      </c>
      <c r="I8209" t="s">
        <v>32</v>
      </c>
      <c r="J8209">
        <v>110</v>
      </c>
      <c r="K8209" t="s">
        <v>16508</v>
      </c>
      <c r="L8209">
        <v>140</v>
      </c>
      <c r="M8209">
        <v>0</v>
      </c>
    </row>
    <row r="8210" spans="1:13" x14ac:dyDescent="0.25">
      <c r="A8210" t="s">
        <v>10323</v>
      </c>
      <c r="B8210" t="s">
        <v>14847</v>
      </c>
      <c r="C8210">
        <v>6</v>
      </c>
      <c r="D8210" t="s">
        <v>12</v>
      </c>
      <c r="E8210" t="s">
        <v>2190</v>
      </c>
      <c r="F8210">
        <v>40</v>
      </c>
      <c r="G8210" t="s">
        <v>13</v>
      </c>
      <c r="H8210" t="s">
        <v>6</v>
      </c>
      <c r="I8210" t="s">
        <v>32</v>
      </c>
      <c r="J8210">
        <v>135</v>
      </c>
      <c r="K8210" t="s">
        <v>16509</v>
      </c>
      <c r="L8210">
        <v>175</v>
      </c>
      <c r="M8210">
        <v>100</v>
      </c>
    </row>
    <row r="8211" spans="1:13" x14ac:dyDescent="0.25">
      <c r="A8211" t="s">
        <v>1968</v>
      </c>
      <c r="B8211" t="s">
        <v>6646</v>
      </c>
      <c r="C8211">
        <v>8</v>
      </c>
      <c r="D8211" t="s">
        <v>12</v>
      </c>
      <c r="E8211" t="s">
        <v>2294</v>
      </c>
      <c r="F8211">
        <v>25</v>
      </c>
      <c r="G8211" t="s">
        <v>15</v>
      </c>
      <c r="H8211" t="s">
        <v>5</v>
      </c>
      <c r="I8211">
        <v>0</v>
      </c>
      <c r="J8211">
        <v>140</v>
      </c>
      <c r="K8211" t="s">
        <v>16511</v>
      </c>
      <c r="L8211">
        <v>150</v>
      </c>
      <c r="M8211">
        <v>150</v>
      </c>
    </row>
    <row r="8212" spans="1:13" x14ac:dyDescent="0.25">
      <c r="A8212" t="s">
        <v>10324</v>
      </c>
      <c r="B8212" t="s">
        <v>15992</v>
      </c>
      <c r="C8212">
        <v>3</v>
      </c>
      <c r="D8212" t="s">
        <v>19</v>
      </c>
      <c r="E8212" t="s">
        <v>2219</v>
      </c>
      <c r="F8212">
        <v>8.5</v>
      </c>
      <c r="G8212" t="s">
        <v>13</v>
      </c>
      <c r="H8212" t="s">
        <v>3</v>
      </c>
      <c r="I8212" t="s">
        <v>2101</v>
      </c>
      <c r="J8212">
        <v>120</v>
      </c>
      <c r="K8212" t="s">
        <v>16508</v>
      </c>
      <c r="L8212">
        <v>140</v>
      </c>
      <c r="M8212">
        <v>0</v>
      </c>
    </row>
    <row r="8213" spans="1:13" x14ac:dyDescent="0.25">
      <c r="A8213" t="s">
        <v>10325</v>
      </c>
      <c r="B8213" t="s">
        <v>3362</v>
      </c>
      <c r="C8213">
        <v>7</v>
      </c>
      <c r="D8213" t="s">
        <v>12</v>
      </c>
      <c r="E8213" t="s">
        <v>2202</v>
      </c>
      <c r="F8213">
        <v>17</v>
      </c>
      <c r="G8213" t="s">
        <v>15</v>
      </c>
      <c r="H8213" t="s">
        <v>5</v>
      </c>
      <c r="I8213" t="s">
        <v>32</v>
      </c>
      <c r="J8213">
        <v>140</v>
      </c>
      <c r="K8213" t="s">
        <v>16511</v>
      </c>
      <c r="L8213">
        <v>150</v>
      </c>
      <c r="M8213">
        <v>100</v>
      </c>
    </row>
    <row r="8214" spans="1:13" x14ac:dyDescent="0.25">
      <c r="A8214" t="s">
        <v>10327</v>
      </c>
      <c r="B8214" t="s">
        <v>14194</v>
      </c>
      <c r="C8214">
        <v>6</v>
      </c>
      <c r="D8214" t="s">
        <v>12</v>
      </c>
      <c r="E8214" t="s">
        <v>2533</v>
      </c>
      <c r="F8214">
        <v>41</v>
      </c>
      <c r="G8214" t="s">
        <v>13</v>
      </c>
      <c r="H8214" t="s">
        <v>6</v>
      </c>
      <c r="I8214" t="s">
        <v>32</v>
      </c>
      <c r="J8214">
        <v>135</v>
      </c>
      <c r="K8214" t="s">
        <v>16509</v>
      </c>
      <c r="L8214">
        <v>175</v>
      </c>
      <c r="M8214">
        <v>100</v>
      </c>
    </row>
    <row r="8215" spans="1:13" x14ac:dyDescent="0.25">
      <c r="A8215" t="s">
        <v>10328</v>
      </c>
      <c r="B8215" t="s">
        <v>12660</v>
      </c>
      <c r="C8215">
        <v>11</v>
      </c>
      <c r="D8215" t="s">
        <v>12</v>
      </c>
      <c r="E8215" t="s">
        <v>2475</v>
      </c>
      <c r="F8215">
        <v>12</v>
      </c>
      <c r="G8215" t="s">
        <v>15</v>
      </c>
      <c r="H8215" t="s">
        <v>5</v>
      </c>
      <c r="I8215" t="s">
        <v>1096</v>
      </c>
      <c r="J8215">
        <v>140</v>
      </c>
      <c r="K8215" t="s">
        <v>16511</v>
      </c>
      <c r="L8215">
        <v>150</v>
      </c>
      <c r="M8215">
        <v>150</v>
      </c>
    </row>
    <row r="8216" spans="1:13" x14ac:dyDescent="0.25">
      <c r="A8216" t="s">
        <v>1253</v>
      </c>
      <c r="B8216" t="s">
        <v>15881</v>
      </c>
      <c r="C8216">
        <v>10</v>
      </c>
      <c r="D8216" t="s">
        <v>12</v>
      </c>
      <c r="E8216" t="s">
        <v>2202</v>
      </c>
      <c r="F8216">
        <v>33</v>
      </c>
      <c r="G8216" t="s">
        <v>13</v>
      </c>
      <c r="H8216" t="s">
        <v>3</v>
      </c>
      <c r="I8216" t="s">
        <v>49</v>
      </c>
      <c r="J8216">
        <v>120</v>
      </c>
      <c r="K8216" t="s">
        <v>16509</v>
      </c>
      <c r="L8216">
        <v>175</v>
      </c>
      <c r="M8216">
        <v>150</v>
      </c>
    </row>
    <row r="8217" spans="1:13" x14ac:dyDescent="0.25">
      <c r="A8217" t="s">
        <v>1024</v>
      </c>
      <c r="B8217" t="s">
        <v>6088</v>
      </c>
      <c r="C8217">
        <v>3</v>
      </c>
      <c r="D8217" t="s">
        <v>12</v>
      </c>
      <c r="E8217" t="s">
        <v>2294</v>
      </c>
      <c r="F8217">
        <v>38</v>
      </c>
      <c r="G8217" t="s">
        <v>13</v>
      </c>
      <c r="H8217" t="s">
        <v>7</v>
      </c>
      <c r="I8217" t="s">
        <v>32</v>
      </c>
      <c r="J8217">
        <v>100</v>
      </c>
      <c r="K8217" t="s">
        <v>16509</v>
      </c>
      <c r="L8217">
        <v>175</v>
      </c>
      <c r="M8217">
        <v>0</v>
      </c>
    </row>
    <row r="8218" spans="1:13" x14ac:dyDescent="0.25">
      <c r="A8218" t="s">
        <v>10330</v>
      </c>
      <c r="B8218" t="s">
        <v>9247</v>
      </c>
      <c r="C8218">
        <v>4</v>
      </c>
      <c r="D8218" t="s">
        <v>19</v>
      </c>
      <c r="E8218" t="s">
        <v>2350</v>
      </c>
      <c r="F8218">
        <v>6.5</v>
      </c>
      <c r="G8218" t="s">
        <v>15</v>
      </c>
      <c r="H8218" t="s">
        <v>3</v>
      </c>
      <c r="I8218" t="s">
        <v>1003</v>
      </c>
      <c r="J8218">
        <v>120</v>
      </c>
      <c r="K8218" t="s">
        <v>16512</v>
      </c>
      <c r="L8218">
        <v>120</v>
      </c>
      <c r="M8218">
        <v>0</v>
      </c>
    </row>
    <row r="8219" spans="1:13" x14ac:dyDescent="0.25">
      <c r="A8219" t="s">
        <v>524</v>
      </c>
      <c r="B8219" t="s">
        <v>3342</v>
      </c>
      <c r="C8219">
        <v>6</v>
      </c>
      <c r="D8219" t="s">
        <v>12</v>
      </c>
      <c r="E8219" t="s">
        <v>2182</v>
      </c>
      <c r="F8219">
        <v>13</v>
      </c>
      <c r="G8219" t="s">
        <v>15</v>
      </c>
      <c r="H8219" t="s">
        <v>7</v>
      </c>
      <c r="I8219" t="s">
        <v>359</v>
      </c>
      <c r="J8219">
        <v>100</v>
      </c>
      <c r="K8219" t="s">
        <v>16511</v>
      </c>
      <c r="L8219">
        <v>150</v>
      </c>
      <c r="M8219">
        <v>100</v>
      </c>
    </row>
    <row r="8220" spans="1:13" x14ac:dyDescent="0.25">
      <c r="A8220" t="s">
        <v>10332</v>
      </c>
      <c r="B8220" t="s">
        <v>15879</v>
      </c>
      <c r="C8220">
        <v>3</v>
      </c>
      <c r="D8220" t="s">
        <v>19</v>
      </c>
      <c r="E8220" t="s">
        <v>2234</v>
      </c>
      <c r="F8220">
        <v>3</v>
      </c>
      <c r="G8220" t="s">
        <v>17</v>
      </c>
      <c r="H8220" t="s">
        <v>3</v>
      </c>
      <c r="I8220" t="s">
        <v>32</v>
      </c>
      <c r="J8220">
        <v>120</v>
      </c>
      <c r="K8220" t="s">
        <v>16507</v>
      </c>
      <c r="L8220">
        <v>100</v>
      </c>
      <c r="M8220">
        <v>0</v>
      </c>
    </row>
    <row r="8221" spans="1:13" x14ac:dyDescent="0.25">
      <c r="A8221" t="s">
        <v>10333</v>
      </c>
      <c r="B8221" t="s">
        <v>6787</v>
      </c>
      <c r="C8221">
        <v>6</v>
      </c>
      <c r="D8221" t="s">
        <v>12</v>
      </c>
      <c r="E8221" t="s">
        <v>2696</v>
      </c>
      <c r="F8221">
        <v>48</v>
      </c>
      <c r="G8221" t="s">
        <v>13</v>
      </c>
      <c r="H8221" t="s">
        <v>7</v>
      </c>
      <c r="I8221" t="s">
        <v>55</v>
      </c>
      <c r="J8221">
        <v>100</v>
      </c>
      <c r="K8221" t="s">
        <v>16509</v>
      </c>
      <c r="L8221">
        <v>175</v>
      </c>
      <c r="M8221">
        <v>100</v>
      </c>
    </row>
    <row r="8222" spans="1:13" x14ac:dyDescent="0.25">
      <c r="A8222" t="s">
        <v>10335</v>
      </c>
      <c r="B8222" t="s">
        <v>5919</v>
      </c>
      <c r="C8222">
        <v>7</v>
      </c>
      <c r="D8222" t="s">
        <v>19</v>
      </c>
      <c r="E8222" t="s">
        <v>2198</v>
      </c>
      <c r="F8222">
        <v>6</v>
      </c>
      <c r="G8222" t="s">
        <v>15</v>
      </c>
      <c r="H8222" t="s">
        <v>5</v>
      </c>
      <c r="I8222">
        <v>0</v>
      </c>
      <c r="J8222">
        <v>140</v>
      </c>
      <c r="K8222" t="s">
        <v>16512</v>
      </c>
      <c r="L8222">
        <v>120</v>
      </c>
      <c r="M8222">
        <v>100</v>
      </c>
    </row>
    <row r="8223" spans="1:13" x14ac:dyDescent="0.25">
      <c r="A8223" t="s">
        <v>10336</v>
      </c>
      <c r="B8223" t="s">
        <v>14331</v>
      </c>
      <c r="C8223">
        <v>6</v>
      </c>
      <c r="D8223" t="s">
        <v>12</v>
      </c>
      <c r="E8223" t="s">
        <v>2207</v>
      </c>
      <c r="F8223">
        <v>31</v>
      </c>
      <c r="G8223" t="s">
        <v>13</v>
      </c>
      <c r="H8223" t="s">
        <v>6</v>
      </c>
      <c r="I8223" t="s">
        <v>54</v>
      </c>
      <c r="J8223">
        <v>135</v>
      </c>
      <c r="K8223" t="s">
        <v>16509</v>
      </c>
      <c r="L8223">
        <v>175</v>
      </c>
      <c r="M8223">
        <v>100</v>
      </c>
    </row>
    <row r="8224" spans="1:13" x14ac:dyDescent="0.25">
      <c r="A8224" t="s">
        <v>10337</v>
      </c>
      <c r="B8224" t="s">
        <v>3901</v>
      </c>
      <c r="C8224">
        <v>4</v>
      </c>
      <c r="D8224" t="s">
        <v>19</v>
      </c>
      <c r="E8224" t="s">
        <v>2380</v>
      </c>
      <c r="F8224">
        <v>6.5</v>
      </c>
      <c r="G8224" t="s">
        <v>15</v>
      </c>
      <c r="H8224" t="s">
        <v>3</v>
      </c>
      <c r="I8224">
        <v>0</v>
      </c>
      <c r="J8224">
        <v>120</v>
      </c>
      <c r="K8224" t="s">
        <v>16512</v>
      </c>
      <c r="L8224">
        <v>120</v>
      </c>
      <c r="M8224">
        <v>0</v>
      </c>
    </row>
    <row r="8225" spans="1:13" x14ac:dyDescent="0.25">
      <c r="A8225" t="s">
        <v>10338</v>
      </c>
      <c r="B8225" t="s">
        <v>15079</v>
      </c>
      <c r="C8225">
        <v>8</v>
      </c>
      <c r="D8225" t="s">
        <v>12</v>
      </c>
      <c r="E8225" t="s">
        <v>2191</v>
      </c>
      <c r="F8225">
        <v>27</v>
      </c>
      <c r="G8225" t="s">
        <v>15</v>
      </c>
      <c r="H8225" t="s">
        <v>3</v>
      </c>
      <c r="I8225" t="s">
        <v>2168</v>
      </c>
      <c r="J8225">
        <v>120</v>
      </c>
      <c r="K8225" t="s">
        <v>16511</v>
      </c>
      <c r="L8225">
        <v>150</v>
      </c>
      <c r="M8225">
        <v>150</v>
      </c>
    </row>
    <row r="8226" spans="1:13" x14ac:dyDescent="0.25">
      <c r="A8226" t="s">
        <v>10339</v>
      </c>
      <c r="B8226" t="s">
        <v>15837</v>
      </c>
      <c r="C8226">
        <v>11</v>
      </c>
      <c r="D8226" t="s">
        <v>12</v>
      </c>
      <c r="E8226" t="s">
        <v>2190</v>
      </c>
      <c r="F8226">
        <v>14</v>
      </c>
      <c r="G8226" t="s">
        <v>15</v>
      </c>
      <c r="H8226" t="s">
        <v>7</v>
      </c>
      <c r="I8226" t="s">
        <v>456</v>
      </c>
      <c r="J8226">
        <v>100</v>
      </c>
      <c r="K8226" t="s">
        <v>16511</v>
      </c>
      <c r="L8226">
        <v>150</v>
      </c>
      <c r="M8226">
        <v>150</v>
      </c>
    </row>
    <row r="8227" spans="1:13" x14ac:dyDescent="0.25">
      <c r="A8227" t="s">
        <v>10340</v>
      </c>
      <c r="B8227" t="s">
        <v>16050</v>
      </c>
      <c r="C8227">
        <v>14</v>
      </c>
      <c r="D8227" t="s">
        <v>12</v>
      </c>
      <c r="E8227" t="s">
        <v>2263</v>
      </c>
      <c r="F8227">
        <v>42</v>
      </c>
      <c r="G8227" t="s">
        <v>13</v>
      </c>
      <c r="H8227" t="s">
        <v>3</v>
      </c>
      <c r="I8227" t="s">
        <v>32</v>
      </c>
      <c r="J8227">
        <v>120</v>
      </c>
      <c r="K8227" t="s">
        <v>16509</v>
      </c>
      <c r="L8227">
        <v>175</v>
      </c>
      <c r="M8227">
        <v>200</v>
      </c>
    </row>
    <row r="8228" spans="1:13" x14ac:dyDescent="0.25">
      <c r="A8228" t="s">
        <v>10341</v>
      </c>
      <c r="B8228" t="s">
        <v>3284</v>
      </c>
      <c r="C8228">
        <v>7</v>
      </c>
      <c r="D8228" t="s">
        <v>12</v>
      </c>
      <c r="E8228" t="s">
        <v>2190</v>
      </c>
      <c r="F8228">
        <v>24</v>
      </c>
      <c r="G8228" t="s">
        <v>15</v>
      </c>
      <c r="H8228" t="s">
        <v>6</v>
      </c>
      <c r="I8228" t="s">
        <v>55</v>
      </c>
      <c r="J8228">
        <v>135</v>
      </c>
      <c r="K8228" t="s">
        <v>16511</v>
      </c>
      <c r="L8228">
        <v>150</v>
      </c>
      <c r="M8228">
        <v>100</v>
      </c>
    </row>
    <row r="8229" spans="1:13" x14ac:dyDescent="0.25">
      <c r="A8229" t="s">
        <v>10342</v>
      </c>
      <c r="B8229" t="s">
        <v>15657</v>
      </c>
      <c r="C8229">
        <v>7</v>
      </c>
      <c r="D8229" t="s">
        <v>12</v>
      </c>
      <c r="E8229" t="s">
        <v>2322</v>
      </c>
      <c r="F8229">
        <v>31</v>
      </c>
      <c r="G8229" t="s">
        <v>13</v>
      </c>
      <c r="H8229" t="s">
        <v>4</v>
      </c>
      <c r="I8229">
        <v>0</v>
      </c>
      <c r="J8229">
        <v>110</v>
      </c>
      <c r="K8229" t="s">
        <v>16509</v>
      </c>
      <c r="L8229">
        <v>175</v>
      </c>
      <c r="M8229">
        <v>100</v>
      </c>
    </row>
    <row r="8230" spans="1:13" x14ac:dyDescent="0.25">
      <c r="A8230" t="s">
        <v>10343</v>
      </c>
      <c r="B8230" t="s">
        <v>14226</v>
      </c>
      <c r="C8230">
        <v>3</v>
      </c>
      <c r="D8230" t="s">
        <v>12</v>
      </c>
      <c r="E8230" t="s">
        <v>2207</v>
      </c>
      <c r="F8230">
        <v>21</v>
      </c>
      <c r="G8230" t="s">
        <v>15</v>
      </c>
      <c r="H8230" t="s">
        <v>4</v>
      </c>
      <c r="I8230">
        <v>0</v>
      </c>
      <c r="J8230">
        <v>110</v>
      </c>
      <c r="K8230" t="s">
        <v>16511</v>
      </c>
      <c r="L8230">
        <v>150</v>
      </c>
      <c r="M8230">
        <v>0</v>
      </c>
    </row>
    <row r="8231" spans="1:13" x14ac:dyDescent="0.25">
      <c r="A8231" t="s">
        <v>10344</v>
      </c>
      <c r="B8231" t="s">
        <v>15003</v>
      </c>
      <c r="C8231">
        <v>6</v>
      </c>
      <c r="D8231" t="s">
        <v>19</v>
      </c>
      <c r="E8231" t="s">
        <v>2177</v>
      </c>
      <c r="F8231">
        <v>2</v>
      </c>
      <c r="G8231" t="s">
        <v>17</v>
      </c>
      <c r="H8231" t="s">
        <v>3</v>
      </c>
      <c r="I8231" t="s">
        <v>359</v>
      </c>
      <c r="J8231">
        <v>120</v>
      </c>
      <c r="K8231" t="s">
        <v>16507</v>
      </c>
      <c r="L8231">
        <v>100</v>
      </c>
      <c r="M8231">
        <v>100</v>
      </c>
    </row>
    <row r="8232" spans="1:13" x14ac:dyDescent="0.25">
      <c r="A8232" t="s">
        <v>10345</v>
      </c>
      <c r="B8232" t="s">
        <v>13652</v>
      </c>
      <c r="C8232">
        <v>3</v>
      </c>
      <c r="D8232" t="s">
        <v>19</v>
      </c>
      <c r="E8232" t="s">
        <v>2207</v>
      </c>
      <c r="F8232">
        <v>10</v>
      </c>
      <c r="G8232" t="s">
        <v>13</v>
      </c>
      <c r="H8232" t="s">
        <v>3</v>
      </c>
      <c r="I8232">
        <v>0</v>
      </c>
      <c r="J8232">
        <v>120</v>
      </c>
      <c r="K8232" t="s">
        <v>16508</v>
      </c>
      <c r="L8232">
        <v>140</v>
      </c>
      <c r="M8232">
        <v>0</v>
      </c>
    </row>
    <row r="8233" spans="1:13" x14ac:dyDescent="0.25">
      <c r="A8233" t="s">
        <v>10346</v>
      </c>
      <c r="B8233" t="s">
        <v>14685</v>
      </c>
      <c r="C8233">
        <v>5</v>
      </c>
      <c r="D8233" t="s">
        <v>12</v>
      </c>
      <c r="E8233" t="s">
        <v>2217</v>
      </c>
      <c r="F8233">
        <v>44</v>
      </c>
      <c r="G8233" t="s">
        <v>13</v>
      </c>
      <c r="H8233" t="s">
        <v>5</v>
      </c>
      <c r="I8233">
        <v>0</v>
      </c>
      <c r="J8233">
        <v>140</v>
      </c>
      <c r="K8233" t="s">
        <v>16509</v>
      </c>
      <c r="L8233">
        <v>175</v>
      </c>
      <c r="M8233">
        <v>100</v>
      </c>
    </row>
    <row r="8234" spans="1:13" x14ac:dyDescent="0.25">
      <c r="A8234" t="s">
        <v>10347</v>
      </c>
      <c r="B8234" t="s">
        <v>14537</v>
      </c>
      <c r="C8234">
        <v>6</v>
      </c>
      <c r="D8234" t="s">
        <v>19</v>
      </c>
      <c r="E8234" t="s">
        <v>2219</v>
      </c>
      <c r="F8234">
        <v>3</v>
      </c>
      <c r="G8234" t="s">
        <v>17</v>
      </c>
      <c r="H8234" t="s">
        <v>6</v>
      </c>
      <c r="I8234" t="s">
        <v>1003</v>
      </c>
      <c r="J8234">
        <v>135</v>
      </c>
      <c r="K8234" t="s">
        <v>16507</v>
      </c>
      <c r="L8234">
        <v>100</v>
      </c>
      <c r="M8234">
        <v>100</v>
      </c>
    </row>
    <row r="8235" spans="1:13" x14ac:dyDescent="0.25">
      <c r="A8235" t="s">
        <v>10348</v>
      </c>
      <c r="B8235" t="s">
        <v>16051</v>
      </c>
      <c r="C8235">
        <v>11</v>
      </c>
      <c r="D8235" t="s">
        <v>12</v>
      </c>
      <c r="E8235" t="s">
        <v>2533</v>
      </c>
      <c r="F8235">
        <v>47</v>
      </c>
      <c r="G8235" t="s">
        <v>13</v>
      </c>
      <c r="H8235" t="s">
        <v>4</v>
      </c>
      <c r="I8235" t="s">
        <v>55</v>
      </c>
      <c r="J8235">
        <v>110</v>
      </c>
      <c r="K8235" t="s">
        <v>16509</v>
      </c>
      <c r="L8235">
        <v>175</v>
      </c>
      <c r="M8235">
        <v>150</v>
      </c>
    </row>
    <row r="8236" spans="1:13" x14ac:dyDescent="0.25">
      <c r="A8236" t="s">
        <v>10349</v>
      </c>
      <c r="B8236" t="s">
        <v>13572</v>
      </c>
      <c r="C8236">
        <v>6</v>
      </c>
      <c r="D8236" t="s">
        <v>19</v>
      </c>
      <c r="E8236" t="s">
        <v>2340</v>
      </c>
      <c r="F8236">
        <v>3</v>
      </c>
      <c r="G8236" t="s">
        <v>17</v>
      </c>
      <c r="H8236" t="s">
        <v>6</v>
      </c>
      <c r="I8236" t="s">
        <v>32</v>
      </c>
      <c r="J8236">
        <v>135</v>
      </c>
      <c r="K8236" t="s">
        <v>16507</v>
      </c>
      <c r="L8236">
        <v>100</v>
      </c>
      <c r="M8236">
        <v>100</v>
      </c>
    </row>
    <row r="8237" spans="1:13" x14ac:dyDescent="0.25">
      <c r="A8237" t="s">
        <v>430</v>
      </c>
      <c r="B8237" t="s">
        <v>10326</v>
      </c>
      <c r="C8237">
        <v>6</v>
      </c>
      <c r="D8237" t="s">
        <v>19</v>
      </c>
      <c r="E8237" t="s">
        <v>3537</v>
      </c>
      <c r="F8237">
        <v>10</v>
      </c>
      <c r="G8237" t="s">
        <v>13</v>
      </c>
      <c r="H8237" t="s">
        <v>5</v>
      </c>
      <c r="I8237" t="s">
        <v>55</v>
      </c>
      <c r="J8237">
        <v>140</v>
      </c>
      <c r="K8237" t="s">
        <v>16508</v>
      </c>
      <c r="L8237">
        <v>140</v>
      </c>
      <c r="M8237">
        <v>100</v>
      </c>
    </row>
    <row r="8238" spans="1:13" x14ac:dyDescent="0.25">
      <c r="A8238" t="s">
        <v>638</v>
      </c>
      <c r="B8238" t="s">
        <v>14583</v>
      </c>
      <c r="C8238">
        <v>3</v>
      </c>
      <c r="D8238" t="s">
        <v>19</v>
      </c>
      <c r="E8238" t="s">
        <v>2210</v>
      </c>
      <c r="F8238">
        <v>8</v>
      </c>
      <c r="G8238" t="s">
        <v>13</v>
      </c>
      <c r="H8238" t="s">
        <v>6</v>
      </c>
      <c r="I8238" t="s">
        <v>32</v>
      </c>
      <c r="J8238">
        <v>135</v>
      </c>
      <c r="K8238" t="s">
        <v>16508</v>
      </c>
      <c r="L8238">
        <v>140</v>
      </c>
      <c r="M8238">
        <v>0</v>
      </c>
    </row>
    <row r="8239" spans="1:13" x14ac:dyDescent="0.25">
      <c r="A8239" t="s">
        <v>10350</v>
      </c>
      <c r="B8239" t="s">
        <v>14759</v>
      </c>
      <c r="C8239">
        <v>7</v>
      </c>
      <c r="D8239" t="s">
        <v>12</v>
      </c>
      <c r="E8239" t="s">
        <v>2280</v>
      </c>
      <c r="F8239">
        <v>4</v>
      </c>
      <c r="G8239" t="s">
        <v>17</v>
      </c>
      <c r="H8239" t="s">
        <v>7</v>
      </c>
      <c r="I8239">
        <v>0</v>
      </c>
      <c r="J8239">
        <v>100</v>
      </c>
      <c r="K8239" t="s">
        <v>16510</v>
      </c>
      <c r="L8239">
        <v>125</v>
      </c>
      <c r="M8239">
        <v>100</v>
      </c>
    </row>
    <row r="8240" spans="1:13" x14ac:dyDescent="0.25">
      <c r="A8240" t="s">
        <v>10351</v>
      </c>
      <c r="B8240" t="s">
        <v>4276</v>
      </c>
      <c r="C8240">
        <v>7</v>
      </c>
      <c r="D8240" t="s">
        <v>19</v>
      </c>
      <c r="E8240" t="s">
        <v>2350</v>
      </c>
      <c r="F8240">
        <v>8.5</v>
      </c>
      <c r="G8240" t="s">
        <v>13</v>
      </c>
      <c r="H8240" t="s">
        <v>6</v>
      </c>
      <c r="I8240">
        <v>0</v>
      </c>
      <c r="J8240">
        <v>135</v>
      </c>
      <c r="K8240" t="s">
        <v>16508</v>
      </c>
      <c r="L8240">
        <v>140</v>
      </c>
      <c r="M8240">
        <v>100</v>
      </c>
    </row>
    <row r="8241" spans="1:13" x14ac:dyDescent="0.25">
      <c r="A8241" t="s">
        <v>831</v>
      </c>
      <c r="B8241" t="s">
        <v>14240</v>
      </c>
      <c r="C8241">
        <v>3</v>
      </c>
      <c r="D8241" t="s">
        <v>12</v>
      </c>
      <c r="E8241" t="s">
        <v>2231</v>
      </c>
      <c r="F8241">
        <v>41</v>
      </c>
      <c r="G8241" t="s">
        <v>13</v>
      </c>
      <c r="H8241" t="s">
        <v>6</v>
      </c>
      <c r="I8241" t="s">
        <v>359</v>
      </c>
      <c r="J8241">
        <v>135</v>
      </c>
      <c r="K8241" t="s">
        <v>16509</v>
      </c>
      <c r="L8241">
        <v>175</v>
      </c>
      <c r="M8241">
        <v>0</v>
      </c>
    </row>
    <row r="8242" spans="1:13" x14ac:dyDescent="0.25">
      <c r="A8242" t="s">
        <v>10352</v>
      </c>
      <c r="B8242" t="s">
        <v>15032</v>
      </c>
      <c r="C8242">
        <v>3</v>
      </c>
      <c r="D8242" t="s">
        <v>19</v>
      </c>
      <c r="E8242" t="s">
        <v>2198</v>
      </c>
      <c r="F8242">
        <v>10</v>
      </c>
      <c r="G8242" t="s">
        <v>13</v>
      </c>
      <c r="H8242" t="s">
        <v>6</v>
      </c>
      <c r="I8242">
        <v>0</v>
      </c>
      <c r="J8242">
        <v>135</v>
      </c>
      <c r="K8242" t="s">
        <v>16508</v>
      </c>
      <c r="L8242">
        <v>140</v>
      </c>
      <c r="M8242">
        <v>0</v>
      </c>
    </row>
    <row r="8243" spans="1:13" x14ac:dyDescent="0.25">
      <c r="A8243" t="s">
        <v>10353</v>
      </c>
      <c r="B8243" t="s">
        <v>14161</v>
      </c>
      <c r="C8243">
        <v>5</v>
      </c>
      <c r="D8243" t="s">
        <v>12</v>
      </c>
      <c r="E8243" t="s">
        <v>2182</v>
      </c>
      <c r="F8243">
        <v>11.5</v>
      </c>
      <c r="G8243" t="s">
        <v>15</v>
      </c>
      <c r="H8243" t="s">
        <v>7</v>
      </c>
      <c r="I8243" t="s">
        <v>2101</v>
      </c>
      <c r="J8243">
        <v>100</v>
      </c>
      <c r="K8243" t="s">
        <v>16511</v>
      </c>
      <c r="L8243">
        <v>150</v>
      </c>
      <c r="M8243">
        <v>100</v>
      </c>
    </row>
    <row r="8244" spans="1:13" x14ac:dyDescent="0.25">
      <c r="A8244" t="s">
        <v>10354</v>
      </c>
      <c r="B8244" t="s">
        <v>14586</v>
      </c>
      <c r="C8244">
        <v>5</v>
      </c>
      <c r="D8244" t="s">
        <v>12</v>
      </c>
      <c r="E8244" t="s">
        <v>2231</v>
      </c>
      <c r="F8244">
        <v>14</v>
      </c>
      <c r="G8244" t="s">
        <v>15</v>
      </c>
      <c r="H8244" t="s">
        <v>7</v>
      </c>
      <c r="I8244">
        <v>0</v>
      </c>
      <c r="J8244">
        <v>100</v>
      </c>
      <c r="K8244" t="s">
        <v>16511</v>
      </c>
      <c r="L8244">
        <v>150</v>
      </c>
      <c r="M8244">
        <v>100</v>
      </c>
    </row>
    <row r="8245" spans="1:13" x14ac:dyDescent="0.25">
      <c r="A8245" t="s">
        <v>10355</v>
      </c>
      <c r="B8245" t="s">
        <v>15720</v>
      </c>
      <c r="C8245">
        <v>4</v>
      </c>
      <c r="D8245" t="s">
        <v>19</v>
      </c>
      <c r="E8245" t="s">
        <v>2200</v>
      </c>
      <c r="F8245">
        <v>6.5</v>
      </c>
      <c r="G8245" t="s">
        <v>15</v>
      </c>
      <c r="H8245" t="s">
        <v>6</v>
      </c>
      <c r="I8245" t="s">
        <v>55</v>
      </c>
      <c r="J8245">
        <v>135</v>
      </c>
      <c r="K8245" t="s">
        <v>16512</v>
      </c>
      <c r="L8245">
        <v>120</v>
      </c>
      <c r="M8245">
        <v>0</v>
      </c>
    </row>
    <row r="8246" spans="1:13" x14ac:dyDescent="0.25">
      <c r="A8246" t="s">
        <v>10356</v>
      </c>
      <c r="B8246" t="s">
        <v>16052</v>
      </c>
      <c r="C8246">
        <v>15</v>
      </c>
      <c r="D8246" t="s">
        <v>12</v>
      </c>
      <c r="E8246" t="s">
        <v>2432</v>
      </c>
      <c r="F8246">
        <v>31</v>
      </c>
      <c r="G8246" t="s">
        <v>13</v>
      </c>
      <c r="H8246" t="s">
        <v>6</v>
      </c>
      <c r="I8246" t="s">
        <v>54</v>
      </c>
      <c r="J8246">
        <v>135</v>
      </c>
      <c r="K8246" t="s">
        <v>16509</v>
      </c>
      <c r="L8246">
        <v>175</v>
      </c>
      <c r="M8246">
        <v>200</v>
      </c>
    </row>
    <row r="8247" spans="1:13" x14ac:dyDescent="0.25">
      <c r="A8247" t="s">
        <v>10357</v>
      </c>
      <c r="B8247" t="s">
        <v>14717</v>
      </c>
      <c r="C8247">
        <v>3</v>
      </c>
      <c r="D8247" t="s">
        <v>19</v>
      </c>
      <c r="E8247" t="s">
        <v>2311</v>
      </c>
      <c r="F8247">
        <v>6</v>
      </c>
      <c r="G8247" t="s">
        <v>15</v>
      </c>
      <c r="H8247" t="s">
        <v>3</v>
      </c>
      <c r="I8247" t="s">
        <v>55</v>
      </c>
      <c r="J8247">
        <v>120</v>
      </c>
      <c r="K8247" t="s">
        <v>16512</v>
      </c>
      <c r="L8247">
        <v>120</v>
      </c>
      <c r="M8247">
        <v>0</v>
      </c>
    </row>
    <row r="8248" spans="1:13" x14ac:dyDescent="0.25">
      <c r="A8248" t="s">
        <v>10358</v>
      </c>
      <c r="B8248" t="s">
        <v>3996</v>
      </c>
      <c r="C8248">
        <v>6</v>
      </c>
      <c r="D8248" t="s">
        <v>12</v>
      </c>
      <c r="E8248" t="s">
        <v>2241</v>
      </c>
      <c r="F8248">
        <v>13</v>
      </c>
      <c r="G8248" t="s">
        <v>15</v>
      </c>
      <c r="H8248" t="s">
        <v>5</v>
      </c>
      <c r="I8248" t="s">
        <v>359</v>
      </c>
      <c r="J8248">
        <v>140</v>
      </c>
      <c r="K8248" t="s">
        <v>16511</v>
      </c>
      <c r="L8248">
        <v>150</v>
      </c>
      <c r="M8248">
        <v>100</v>
      </c>
    </row>
    <row r="8249" spans="1:13" x14ac:dyDescent="0.25">
      <c r="A8249" t="s">
        <v>10359</v>
      </c>
      <c r="B8249" t="s">
        <v>5291</v>
      </c>
      <c r="C8249">
        <v>5</v>
      </c>
      <c r="D8249" t="s">
        <v>19</v>
      </c>
      <c r="E8249" t="s">
        <v>2200</v>
      </c>
      <c r="F8249">
        <v>10</v>
      </c>
      <c r="G8249" t="s">
        <v>13</v>
      </c>
      <c r="H8249" t="s">
        <v>3</v>
      </c>
      <c r="I8249">
        <v>0</v>
      </c>
      <c r="J8249">
        <v>120</v>
      </c>
      <c r="K8249" t="s">
        <v>16508</v>
      </c>
      <c r="L8249">
        <v>140</v>
      </c>
      <c r="M8249">
        <v>100</v>
      </c>
    </row>
    <row r="8250" spans="1:13" x14ac:dyDescent="0.25">
      <c r="A8250" t="s">
        <v>10360</v>
      </c>
      <c r="B8250" t="s">
        <v>15836</v>
      </c>
      <c r="C8250">
        <v>9</v>
      </c>
      <c r="D8250" t="s">
        <v>12</v>
      </c>
      <c r="E8250" t="s">
        <v>2217</v>
      </c>
      <c r="F8250">
        <v>45</v>
      </c>
      <c r="G8250" t="s">
        <v>13</v>
      </c>
      <c r="H8250" t="s">
        <v>3</v>
      </c>
      <c r="I8250">
        <v>0</v>
      </c>
      <c r="J8250">
        <v>120</v>
      </c>
      <c r="K8250" t="s">
        <v>16509</v>
      </c>
      <c r="L8250">
        <v>175</v>
      </c>
      <c r="M8250">
        <v>150</v>
      </c>
    </row>
    <row r="8251" spans="1:13" x14ac:dyDescent="0.25">
      <c r="A8251" t="s">
        <v>10361</v>
      </c>
      <c r="B8251" t="s">
        <v>9082</v>
      </c>
      <c r="C8251">
        <v>6</v>
      </c>
      <c r="D8251" t="s">
        <v>19</v>
      </c>
      <c r="E8251" t="s">
        <v>2207</v>
      </c>
      <c r="F8251">
        <v>3</v>
      </c>
      <c r="G8251" t="s">
        <v>17</v>
      </c>
      <c r="H8251" t="s">
        <v>6</v>
      </c>
      <c r="I8251" t="s">
        <v>1093</v>
      </c>
      <c r="J8251">
        <v>135</v>
      </c>
      <c r="K8251" t="s">
        <v>16507</v>
      </c>
      <c r="L8251">
        <v>100</v>
      </c>
      <c r="M8251">
        <v>100</v>
      </c>
    </row>
    <row r="8252" spans="1:13" x14ac:dyDescent="0.25">
      <c r="A8252" t="s">
        <v>10362</v>
      </c>
      <c r="B8252" t="s">
        <v>16053</v>
      </c>
      <c r="C8252">
        <v>10</v>
      </c>
      <c r="D8252" t="s">
        <v>12</v>
      </c>
      <c r="E8252" t="s">
        <v>2182</v>
      </c>
      <c r="F8252">
        <v>44</v>
      </c>
      <c r="G8252" t="s">
        <v>13</v>
      </c>
      <c r="H8252" t="s">
        <v>6</v>
      </c>
      <c r="I8252" t="s">
        <v>1003</v>
      </c>
      <c r="J8252">
        <v>135</v>
      </c>
      <c r="K8252" t="s">
        <v>16509</v>
      </c>
      <c r="L8252">
        <v>175</v>
      </c>
      <c r="M8252">
        <v>150</v>
      </c>
    </row>
    <row r="8253" spans="1:13" x14ac:dyDescent="0.25">
      <c r="A8253" t="s">
        <v>1823</v>
      </c>
      <c r="B8253" t="s">
        <v>15218</v>
      </c>
      <c r="C8253">
        <v>9</v>
      </c>
      <c r="D8253" t="s">
        <v>12</v>
      </c>
      <c r="E8253" t="s">
        <v>2207</v>
      </c>
      <c r="F8253">
        <v>48</v>
      </c>
      <c r="G8253" t="s">
        <v>13</v>
      </c>
      <c r="H8253" t="s">
        <v>4</v>
      </c>
      <c r="I8253">
        <v>0</v>
      </c>
      <c r="J8253">
        <v>110</v>
      </c>
      <c r="K8253" t="s">
        <v>16509</v>
      </c>
      <c r="L8253">
        <v>175</v>
      </c>
      <c r="M8253">
        <v>150</v>
      </c>
    </row>
    <row r="8254" spans="1:13" x14ac:dyDescent="0.25">
      <c r="A8254" t="s">
        <v>10363</v>
      </c>
      <c r="B8254" t="s">
        <v>8632</v>
      </c>
      <c r="C8254">
        <v>14</v>
      </c>
      <c r="D8254" t="s">
        <v>12</v>
      </c>
      <c r="E8254" t="s">
        <v>2223</v>
      </c>
      <c r="F8254">
        <v>29</v>
      </c>
      <c r="G8254" t="s">
        <v>15</v>
      </c>
      <c r="H8254" t="s">
        <v>4</v>
      </c>
      <c r="I8254" t="s">
        <v>359</v>
      </c>
      <c r="J8254">
        <v>110</v>
      </c>
      <c r="K8254" t="s">
        <v>16511</v>
      </c>
      <c r="L8254">
        <v>150</v>
      </c>
      <c r="M8254">
        <v>200</v>
      </c>
    </row>
    <row r="8255" spans="1:13" x14ac:dyDescent="0.25">
      <c r="A8255" t="s">
        <v>10364</v>
      </c>
      <c r="B8255" t="s">
        <v>15448</v>
      </c>
      <c r="C8255">
        <v>6</v>
      </c>
      <c r="D8255" t="s">
        <v>12</v>
      </c>
      <c r="E8255" t="s">
        <v>2533</v>
      </c>
      <c r="F8255">
        <v>44</v>
      </c>
      <c r="G8255" t="s">
        <v>13</v>
      </c>
      <c r="H8255" t="s">
        <v>6</v>
      </c>
      <c r="I8255" t="s">
        <v>359</v>
      </c>
      <c r="J8255">
        <v>135</v>
      </c>
      <c r="K8255" t="s">
        <v>16509</v>
      </c>
      <c r="L8255">
        <v>175</v>
      </c>
      <c r="M8255">
        <v>100</v>
      </c>
    </row>
    <row r="8256" spans="1:13" x14ac:dyDescent="0.25">
      <c r="A8256" t="s">
        <v>10365</v>
      </c>
      <c r="B8256" t="s">
        <v>5985</v>
      </c>
      <c r="C8256">
        <v>5</v>
      </c>
      <c r="D8256" t="s">
        <v>19</v>
      </c>
      <c r="E8256" t="s">
        <v>2234</v>
      </c>
      <c r="F8256">
        <v>3</v>
      </c>
      <c r="G8256" t="s">
        <v>17</v>
      </c>
      <c r="H8256" t="s">
        <v>7</v>
      </c>
      <c r="I8256" t="s">
        <v>32</v>
      </c>
      <c r="J8256">
        <v>100</v>
      </c>
      <c r="K8256" t="s">
        <v>16507</v>
      </c>
      <c r="L8256">
        <v>100</v>
      </c>
      <c r="M8256">
        <v>100</v>
      </c>
    </row>
    <row r="8257" spans="1:13" x14ac:dyDescent="0.25">
      <c r="A8257" t="s">
        <v>10366</v>
      </c>
      <c r="B8257" t="s">
        <v>13918</v>
      </c>
      <c r="C8257">
        <v>7</v>
      </c>
      <c r="D8257" t="s">
        <v>12</v>
      </c>
      <c r="E8257" t="s">
        <v>2322</v>
      </c>
      <c r="F8257">
        <v>31.5</v>
      </c>
      <c r="G8257" t="s">
        <v>13</v>
      </c>
      <c r="H8257" t="s">
        <v>7</v>
      </c>
      <c r="I8257" t="s">
        <v>2168</v>
      </c>
      <c r="J8257">
        <v>100</v>
      </c>
      <c r="K8257" t="s">
        <v>16509</v>
      </c>
      <c r="L8257">
        <v>175</v>
      </c>
      <c r="M8257">
        <v>100</v>
      </c>
    </row>
    <row r="8258" spans="1:13" x14ac:dyDescent="0.25">
      <c r="A8258" t="s">
        <v>2135</v>
      </c>
      <c r="B8258" t="s">
        <v>9043</v>
      </c>
      <c r="C8258">
        <v>8</v>
      </c>
      <c r="D8258" t="s">
        <v>12</v>
      </c>
      <c r="E8258" t="s">
        <v>2182</v>
      </c>
      <c r="F8258">
        <v>41</v>
      </c>
      <c r="G8258" t="s">
        <v>13</v>
      </c>
      <c r="H8258" t="s">
        <v>6</v>
      </c>
      <c r="I8258" t="s">
        <v>359</v>
      </c>
      <c r="J8258">
        <v>135</v>
      </c>
      <c r="K8258" t="s">
        <v>16509</v>
      </c>
      <c r="L8258">
        <v>175</v>
      </c>
      <c r="M8258">
        <v>150</v>
      </c>
    </row>
    <row r="8259" spans="1:13" x14ac:dyDescent="0.25">
      <c r="A8259" t="s">
        <v>10367</v>
      </c>
      <c r="B8259" t="s">
        <v>15947</v>
      </c>
      <c r="C8259">
        <v>11</v>
      </c>
      <c r="D8259" t="s">
        <v>19</v>
      </c>
      <c r="E8259" t="s">
        <v>2252</v>
      </c>
      <c r="F8259">
        <v>10</v>
      </c>
      <c r="G8259" t="s">
        <v>13</v>
      </c>
      <c r="H8259" t="s">
        <v>4</v>
      </c>
      <c r="I8259" t="s">
        <v>55</v>
      </c>
      <c r="J8259">
        <v>110</v>
      </c>
      <c r="K8259" t="s">
        <v>16508</v>
      </c>
      <c r="L8259">
        <v>140</v>
      </c>
      <c r="M8259">
        <v>150</v>
      </c>
    </row>
    <row r="8260" spans="1:13" x14ac:dyDescent="0.25">
      <c r="A8260" t="s">
        <v>10368</v>
      </c>
      <c r="B8260" t="s">
        <v>13842</v>
      </c>
      <c r="C8260">
        <v>8</v>
      </c>
      <c r="D8260" t="s">
        <v>19</v>
      </c>
      <c r="E8260" t="s">
        <v>2182</v>
      </c>
      <c r="F8260">
        <v>6.5</v>
      </c>
      <c r="G8260" t="s">
        <v>15</v>
      </c>
      <c r="H8260" t="s">
        <v>6</v>
      </c>
      <c r="I8260">
        <v>0</v>
      </c>
      <c r="J8260">
        <v>135</v>
      </c>
      <c r="K8260" t="s">
        <v>16512</v>
      </c>
      <c r="L8260">
        <v>120</v>
      </c>
      <c r="M8260">
        <v>150</v>
      </c>
    </row>
    <row r="8261" spans="1:13" x14ac:dyDescent="0.25">
      <c r="A8261" t="s">
        <v>10369</v>
      </c>
      <c r="B8261" t="s">
        <v>15676</v>
      </c>
      <c r="C8261">
        <v>15</v>
      </c>
      <c r="D8261" t="s">
        <v>19</v>
      </c>
      <c r="E8261" t="s">
        <v>3369</v>
      </c>
      <c r="F8261">
        <v>8</v>
      </c>
      <c r="G8261" t="s">
        <v>13</v>
      </c>
      <c r="H8261" t="s">
        <v>5</v>
      </c>
      <c r="I8261">
        <v>0</v>
      </c>
      <c r="J8261">
        <v>140</v>
      </c>
      <c r="K8261" t="s">
        <v>16508</v>
      </c>
      <c r="L8261">
        <v>140</v>
      </c>
      <c r="M8261">
        <v>200</v>
      </c>
    </row>
    <row r="8262" spans="1:13" x14ac:dyDescent="0.25">
      <c r="A8262" t="s">
        <v>10370</v>
      </c>
      <c r="B8262" t="s">
        <v>14226</v>
      </c>
      <c r="C8262">
        <v>3</v>
      </c>
      <c r="D8262" t="s">
        <v>12</v>
      </c>
      <c r="E8262" t="s">
        <v>2438</v>
      </c>
      <c r="F8262">
        <v>12</v>
      </c>
      <c r="G8262" t="s">
        <v>15</v>
      </c>
      <c r="H8262" t="s">
        <v>6</v>
      </c>
      <c r="I8262">
        <v>0</v>
      </c>
      <c r="J8262">
        <v>135</v>
      </c>
      <c r="K8262" t="s">
        <v>16511</v>
      </c>
      <c r="L8262">
        <v>150</v>
      </c>
      <c r="M8262">
        <v>0</v>
      </c>
    </row>
    <row r="8263" spans="1:13" x14ac:dyDescent="0.25">
      <c r="A8263" t="s">
        <v>10371</v>
      </c>
      <c r="B8263" t="s">
        <v>16054</v>
      </c>
      <c r="C8263">
        <v>14</v>
      </c>
      <c r="D8263" t="s">
        <v>12</v>
      </c>
      <c r="E8263" t="s">
        <v>2263</v>
      </c>
      <c r="F8263">
        <v>41</v>
      </c>
      <c r="G8263" t="s">
        <v>13</v>
      </c>
      <c r="H8263" t="s">
        <v>4</v>
      </c>
      <c r="I8263" t="s">
        <v>52</v>
      </c>
      <c r="J8263">
        <v>110</v>
      </c>
      <c r="K8263" t="s">
        <v>16509</v>
      </c>
      <c r="L8263">
        <v>175</v>
      </c>
      <c r="M8263">
        <v>200</v>
      </c>
    </row>
    <row r="8264" spans="1:13" x14ac:dyDescent="0.25">
      <c r="A8264" t="s">
        <v>714</v>
      </c>
      <c r="B8264" t="s">
        <v>14359</v>
      </c>
      <c r="C8264">
        <v>7</v>
      </c>
      <c r="D8264" t="s">
        <v>12</v>
      </c>
      <c r="E8264" t="s">
        <v>2241</v>
      </c>
      <c r="F8264">
        <v>40</v>
      </c>
      <c r="G8264" t="s">
        <v>13</v>
      </c>
      <c r="H8264" t="s">
        <v>6</v>
      </c>
      <c r="I8264" t="s">
        <v>32</v>
      </c>
      <c r="J8264">
        <v>135</v>
      </c>
      <c r="K8264" t="s">
        <v>16509</v>
      </c>
      <c r="L8264">
        <v>175</v>
      </c>
      <c r="M8264">
        <v>100</v>
      </c>
    </row>
    <row r="8265" spans="1:13" x14ac:dyDescent="0.25">
      <c r="A8265" t="s">
        <v>10372</v>
      </c>
      <c r="B8265" t="s">
        <v>16055</v>
      </c>
      <c r="C8265">
        <v>3</v>
      </c>
      <c r="D8265" t="s">
        <v>19</v>
      </c>
      <c r="E8265" t="s">
        <v>2182</v>
      </c>
      <c r="F8265">
        <v>2</v>
      </c>
      <c r="G8265" t="s">
        <v>17</v>
      </c>
      <c r="H8265" t="s">
        <v>5</v>
      </c>
      <c r="I8265" t="s">
        <v>54</v>
      </c>
      <c r="J8265">
        <v>140</v>
      </c>
      <c r="K8265" t="s">
        <v>16507</v>
      </c>
      <c r="L8265">
        <v>100</v>
      </c>
      <c r="M8265">
        <v>0</v>
      </c>
    </row>
    <row r="8266" spans="1:13" x14ac:dyDescent="0.25">
      <c r="A8266" t="s">
        <v>10373</v>
      </c>
      <c r="B8266" t="s">
        <v>3298</v>
      </c>
      <c r="C8266">
        <v>9</v>
      </c>
      <c r="D8266" t="s">
        <v>12</v>
      </c>
      <c r="E8266" t="s">
        <v>2186</v>
      </c>
      <c r="F8266">
        <v>23</v>
      </c>
      <c r="G8266" t="s">
        <v>15</v>
      </c>
      <c r="H8266" t="s">
        <v>6</v>
      </c>
      <c r="I8266">
        <v>0</v>
      </c>
      <c r="J8266">
        <v>135</v>
      </c>
      <c r="K8266" t="s">
        <v>16511</v>
      </c>
      <c r="L8266">
        <v>150</v>
      </c>
      <c r="M8266">
        <v>150</v>
      </c>
    </row>
    <row r="8267" spans="1:13" x14ac:dyDescent="0.25">
      <c r="A8267" t="s">
        <v>10374</v>
      </c>
      <c r="B8267" t="s">
        <v>14905</v>
      </c>
      <c r="C8267">
        <v>8</v>
      </c>
      <c r="D8267" t="s">
        <v>19</v>
      </c>
      <c r="E8267" t="s">
        <v>2182</v>
      </c>
      <c r="F8267">
        <v>9</v>
      </c>
      <c r="G8267" t="s">
        <v>13</v>
      </c>
      <c r="H8267" t="s">
        <v>6</v>
      </c>
      <c r="I8267" t="s">
        <v>359</v>
      </c>
      <c r="J8267">
        <v>135</v>
      </c>
      <c r="K8267" t="s">
        <v>16508</v>
      </c>
      <c r="L8267">
        <v>140</v>
      </c>
      <c r="M8267">
        <v>150</v>
      </c>
    </row>
    <row r="8268" spans="1:13" x14ac:dyDescent="0.25">
      <c r="A8268" t="s">
        <v>10375</v>
      </c>
      <c r="B8268" t="s">
        <v>14331</v>
      </c>
      <c r="C8268">
        <v>6</v>
      </c>
      <c r="D8268" t="s">
        <v>19</v>
      </c>
      <c r="E8268" t="s">
        <v>2219</v>
      </c>
      <c r="F8268">
        <v>6.5</v>
      </c>
      <c r="G8268" t="s">
        <v>15</v>
      </c>
      <c r="H8268" t="s">
        <v>5</v>
      </c>
      <c r="I8268" t="s">
        <v>1003</v>
      </c>
      <c r="J8268">
        <v>140</v>
      </c>
      <c r="K8268" t="s">
        <v>16512</v>
      </c>
      <c r="L8268">
        <v>120</v>
      </c>
      <c r="M8268">
        <v>100</v>
      </c>
    </row>
    <row r="8269" spans="1:13" x14ac:dyDescent="0.25">
      <c r="A8269" t="s">
        <v>10376</v>
      </c>
      <c r="B8269" t="s">
        <v>6050</v>
      </c>
      <c r="C8269">
        <v>10</v>
      </c>
      <c r="D8269" t="s">
        <v>12</v>
      </c>
      <c r="E8269" t="s">
        <v>2191</v>
      </c>
      <c r="F8269">
        <v>41</v>
      </c>
      <c r="G8269" t="s">
        <v>13</v>
      </c>
      <c r="H8269" t="s">
        <v>3</v>
      </c>
      <c r="I8269" t="s">
        <v>32</v>
      </c>
      <c r="J8269">
        <v>120</v>
      </c>
      <c r="K8269" t="s">
        <v>16509</v>
      </c>
      <c r="L8269">
        <v>175</v>
      </c>
      <c r="M8269">
        <v>150</v>
      </c>
    </row>
    <row r="8270" spans="1:13" x14ac:dyDescent="0.25">
      <c r="A8270" t="s">
        <v>10377</v>
      </c>
      <c r="B8270" t="s">
        <v>6547</v>
      </c>
      <c r="C8270">
        <v>12</v>
      </c>
      <c r="D8270" t="s">
        <v>12</v>
      </c>
      <c r="E8270" t="s">
        <v>2182</v>
      </c>
      <c r="F8270">
        <v>48</v>
      </c>
      <c r="G8270" t="s">
        <v>13</v>
      </c>
      <c r="H8270" t="s">
        <v>7</v>
      </c>
      <c r="I8270" t="s">
        <v>32</v>
      </c>
      <c r="J8270">
        <v>100</v>
      </c>
      <c r="K8270" t="s">
        <v>16509</v>
      </c>
      <c r="L8270">
        <v>175</v>
      </c>
      <c r="M8270">
        <v>150</v>
      </c>
    </row>
    <row r="8271" spans="1:13" x14ac:dyDescent="0.25">
      <c r="A8271" t="s">
        <v>10378</v>
      </c>
      <c r="B8271" t="s">
        <v>15343</v>
      </c>
      <c r="C8271">
        <v>10</v>
      </c>
      <c r="D8271" t="s">
        <v>12</v>
      </c>
      <c r="E8271" t="s">
        <v>2233</v>
      </c>
      <c r="F8271">
        <v>37</v>
      </c>
      <c r="G8271" t="s">
        <v>13</v>
      </c>
      <c r="H8271" t="s">
        <v>7</v>
      </c>
      <c r="I8271" t="s">
        <v>359</v>
      </c>
      <c r="J8271">
        <v>100</v>
      </c>
      <c r="K8271" t="s">
        <v>16509</v>
      </c>
      <c r="L8271">
        <v>175</v>
      </c>
      <c r="M8271">
        <v>150</v>
      </c>
    </row>
    <row r="8272" spans="1:13" x14ac:dyDescent="0.25">
      <c r="A8272" t="s">
        <v>10379</v>
      </c>
      <c r="B8272" t="s">
        <v>15517</v>
      </c>
      <c r="C8272">
        <v>7</v>
      </c>
      <c r="D8272" t="s">
        <v>12</v>
      </c>
      <c r="E8272" t="s">
        <v>2241</v>
      </c>
      <c r="F8272">
        <v>36</v>
      </c>
      <c r="G8272" t="s">
        <v>13</v>
      </c>
      <c r="H8272" t="s">
        <v>7</v>
      </c>
      <c r="I8272" t="s">
        <v>32</v>
      </c>
      <c r="J8272">
        <v>100</v>
      </c>
      <c r="K8272" t="s">
        <v>16509</v>
      </c>
      <c r="L8272">
        <v>175</v>
      </c>
      <c r="M8272">
        <v>100</v>
      </c>
    </row>
    <row r="8273" spans="1:13" x14ac:dyDescent="0.25">
      <c r="A8273" t="s">
        <v>820</v>
      </c>
      <c r="B8273" t="s">
        <v>13842</v>
      </c>
      <c r="C8273">
        <v>8</v>
      </c>
      <c r="D8273" t="s">
        <v>12</v>
      </c>
      <c r="E8273" t="s">
        <v>2207</v>
      </c>
      <c r="F8273">
        <v>4</v>
      </c>
      <c r="G8273" t="s">
        <v>17</v>
      </c>
      <c r="H8273" t="s">
        <v>3</v>
      </c>
      <c r="I8273" t="s">
        <v>32</v>
      </c>
      <c r="J8273">
        <v>120</v>
      </c>
      <c r="K8273" t="s">
        <v>16510</v>
      </c>
      <c r="L8273">
        <v>125</v>
      </c>
      <c r="M8273">
        <v>150</v>
      </c>
    </row>
    <row r="8274" spans="1:13" x14ac:dyDescent="0.25">
      <c r="A8274" t="s">
        <v>10380</v>
      </c>
      <c r="B8274" t="s">
        <v>8366</v>
      </c>
      <c r="C8274">
        <v>5</v>
      </c>
      <c r="D8274" t="s">
        <v>12</v>
      </c>
      <c r="E8274" t="s">
        <v>2207</v>
      </c>
      <c r="F8274">
        <v>25</v>
      </c>
      <c r="G8274" t="s">
        <v>15</v>
      </c>
      <c r="H8274" t="s">
        <v>3</v>
      </c>
      <c r="I8274" t="s">
        <v>359</v>
      </c>
      <c r="J8274">
        <v>120</v>
      </c>
      <c r="K8274" t="s">
        <v>16511</v>
      </c>
      <c r="L8274">
        <v>150</v>
      </c>
      <c r="M8274">
        <v>100</v>
      </c>
    </row>
    <row r="8275" spans="1:13" x14ac:dyDescent="0.25">
      <c r="A8275" t="s">
        <v>1171</v>
      </c>
      <c r="B8275" t="s">
        <v>15089</v>
      </c>
      <c r="C8275">
        <v>5</v>
      </c>
      <c r="D8275" t="s">
        <v>12</v>
      </c>
      <c r="E8275" t="s">
        <v>2501</v>
      </c>
      <c r="F8275">
        <v>3</v>
      </c>
      <c r="G8275" t="s">
        <v>17</v>
      </c>
      <c r="H8275" t="s">
        <v>5</v>
      </c>
      <c r="I8275">
        <v>0</v>
      </c>
      <c r="J8275">
        <v>140</v>
      </c>
      <c r="K8275" t="s">
        <v>16510</v>
      </c>
      <c r="L8275">
        <v>125</v>
      </c>
      <c r="M8275">
        <v>100</v>
      </c>
    </row>
    <row r="8276" spans="1:13" x14ac:dyDescent="0.25">
      <c r="A8276" t="s">
        <v>976</v>
      </c>
      <c r="B8276" t="s">
        <v>16056</v>
      </c>
      <c r="C8276">
        <v>6</v>
      </c>
      <c r="D8276" t="s">
        <v>19</v>
      </c>
      <c r="E8276" t="s">
        <v>2198</v>
      </c>
      <c r="F8276">
        <v>4</v>
      </c>
      <c r="G8276" t="s">
        <v>17</v>
      </c>
      <c r="H8276" t="s">
        <v>5</v>
      </c>
      <c r="I8276" t="s">
        <v>1096</v>
      </c>
      <c r="J8276">
        <v>140</v>
      </c>
      <c r="K8276" t="s">
        <v>16507</v>
      </c>
      <c r="L8276">
        <v>100</v>
      </c>
      <c r="M8276">
        <v>100</v>
      </c>
    </row>
    <row r="8277" spans="1:13" x14ac:dyDescent="0.25">
      <c r="A8277" t="s">
        <v>10381</v>
      </c>
      <c r="B8277" t="s">
        <v>15044</v>
      </c>
      <c r="C8277">
        <v>9</v>
      </c>
      <c r="D8277" t="s">
        <v>12</v>
      </c>
      <c r="E8277" t="s">
        <v>2186</v>
      </c>
      <c r="F8277">
        <v>17</v>
      </c>
      <c r="G8277" t="s">
        <v>15</v>
      </c>
      <c r="H8277" t="s">
        <v>6</v>
      </c>
      <c r="I8277" t="s">
        <v>32</v>
      </c>
      <c r="J8277">
        <v>135</v>
      </c>
      <c r="K8277" t="s">
        <v>16511</v>
      </c>
      <c r="L8277">
        <v>150</v>
      </c>
      <c r="M8277">
        <v>150</v>
      </c>
    </row>
    <row r="8278" spans="1:13" x14ac:dyDescent="0.25">
      <c r="A8278" t="s">
        <v>10382</v>
      </c>
      <c r="B8278" t="s">
        <v>2531</v>
      </c>
      <c r="C8278">
        <v>9</v>
      </c>
      <c r="D8278" t="s">
        <v>12</v>
      </c>
      <c r="E8278" t="s">
        <v>2223</v>
      </c>
      <c r="F8278">
        <v>36</v>
      </c>
      <c r="G8278" t="s">
        <v>13</v>
      </c>
      <c r="H8278" t="s">
        <v>7</v>
      </c>
      <c r="I8278" t="s">
        <v>359</v>
      </c>
      <c r="J8278">
        <v>100</v>
      </c>
      <c r="K8278" t="s">
        <v>16509</v>
      </c>
      <c r="L8278">
        <v>175</v>
      </c>
      <c r="M8278">
        <v>150</v>
      </c>
    </row>
    <row r="8279" spans="1:13" x14ac:dyDescent="0.25">
      <c r="A8279" t="s">
        <v>10383</v>
      </c>
      <c r="B8279" t="s">
        <v>4057</v>
      </c>
      <c r="C8279">
        <v>8</v>
      </c>
      <c r="D8279" t="s">
        <v>12</v>
      </c>
      <c r="E8279" t="s">
        <v>2191</v>
      </c>
      <c r="F8279">
        <v>34</v>
      </c>
      <c r="G8279" t="s">
        <v>13</v>
      </c>
      <c r="H8279" t="s">
        <v>6</v>
      </c>
      <c r="I8279">
        <v>0</v>
      </c>
      <c r="J8279">
        <v>135</v>
      </c>
      <c r="K8279" t="s">
        <v>16509</v>
      </c>
      <c r="L8279">
        <v>175</v>
      </c>
      <c r="M8279">
        <v>150</v>
      </c>
    </row>
    <row r="8280" spans="1:13" x14ac:dyDescent="0.25">
      <c r="A8280" t="s">
        <v>10384</v>
      </c>
      <c r="B8280" t="s">
        <v>15253</v>
      </c>
      <c r="C8280">
        <v>8</v>
      </c>
      <c r="D8280" t="s">
        <v>12</v>
      </c>
      <c r="E8280" t="s">
        <v>2223</v>
      </c>
      <c r="F8280">
        <v>40</v>
      </c>
      <c r="G8280" t="s">
        <v>13</v>
      </c>
      <c r="H8280" t="s">
        <v>7</v>
      </c>
      <c r="I8280" t="s">
        <v>359</v>
      </c>
      <c r="J8280">
        <v>100</v>
      </c>
      <c r="K8280" t="s">
        <v>16509</v>
      </c>
      <c r="L8280">
        <v>175</v>
      </c>
      <c r="M8280">
        <v>150</v>
      </c>
    </row>
    <row r="8281" spans="1:13" x14ac:dyDescent="0.25">
      <c r="A8281" t="s">
        <v>10385</v>
      </c>
      <c r="B8281" t="s">
        <v>15374</v>
      </c>
      <c r="C8281">
        <v>4</v>
      </c>
      <c r="D8281" t="s">
        <v>12</v>
      </c>
      <c r="E8281" t="s">
        <v>2186</v>
      </c>
      <c r="F8281">
        <v>33</v>
      </c>
      <c r="G8281" t="s">
        <v>13</v>
      </c>
      <c r="H8281" t="s">
        <v>6</v>
      </c>
      <c r="I8281" t="s">
        <v>2101</v>
      </c>
      <c r="J8281">
        <v>135</v>
      </c>
      <c r="K8281" t="s">
        <v>16509</v>
      </c>
      <c r="L8281">
        <v>175</v>
      </c>
      <c r="M8281">
        <v>0</v>
      </c>
    </row>
    <row r="8282" spans="1:13" x14ac:dyDescent="0.25">
      <c r="A8282" t="s">
        <v>10386</v>
      </c>
      <c r="B8282" t="s">
        <v>15887</v>
      </c>
      <c r="C8282">
        <v>3</v>
      </c>
      <c r="D8282" t="s">
        <v>12</v>
      </c>
      <c r="E8282" t="s">
        <v>2226</v>
      </c>
      <c r="F8282">
        <v>36</v>
      </c>
      <c r="G8282" t="s">
        <v>13</v>
      </c>
      <c r="H8282" t="s">
        <v>4</v>
      </c>
      <c r="I8282" t="s">
        <v>359</v>
      </c>
      <c r="J8282">
        <v>110</v>
      </c>
      <c r="K8282" t="s">
        <v>16509</v>
      </c>
      <c r="L8282">
        <v>175</v>
      </c>
      <c r="M8282">
        <v>0</v>
      </c>
    </row>
    <row r="8283" spans="1:13" x14ac:dyDescent="0.25">
      <c r="A8283" t="s">
        <v>10387</v>
      </c>
      <c r="B8283" t="s">
        <v>14381</v>
      </c>
      <c r="C8283">
        <v>8</v>
      </c>
      <c r="D8283" t="s">
        <v>12</v>
      </c>
      <c r="E8283" t="s">
        <v>2409</v>
      </c>
      <c r="F8283">
        <v>42</v>
      </c>
      <c r="G8283" t="s">
        <v>13</v>
      </c>
      <c r="H8283" t="s">
        <v>5</v>
      </c>
      <c r="I8283" t="s">
        <v>49</v>
      </c>
      <c r="J8283">
        <v>140</v>
      </c>
      <c r="K8283" t="s">
        <v>16509</v>
      </c>
      <c r="L8283">
        <v>175</v>
      </c>
      <c r="M8283">
        <v>150</v>
      </c>
    </row>
    <row r="8284" spans="1:13" x14ac:dyDescent="0.25">
      <c r="A8284" t="s">
        <v>10388</v>
      </c>
      <c r="B8284" t="s">
        <v>15434</v>
      </c>
      <c r="C8284">
        <v>9</v>
      </c>
      <c r="D8284" t="s">
        <v>19</v>
      </c>
      <c r="E8284" t="s">
        <v>2226</v>
      </c>
      <c r="F8284">
        <v>2</v>
      </c>
      <c r="G8284" t="s">
        <v>17</v>
      </c>
      <c r="H8284" t="s">
        <v>7</v>
      </c>
      <c r="I8284" t="s">
        <v>359</v>
      </c>
      <c r="J8284">
        <v>100</v>
      </c>
      <c r="K8284" t="s">
        <v>16507</v>
      </c>
      <c r="L8284">
        <v>100</v>
      </c>
      <c r="M8284">
        <v>150</v>
      </c>
    </row>
    <row r="8285" spans="1:13" x14ac:dyDescent="0.25">
      <c r="A8285" t="s">
        <v>10389</v>
      </c>
      <c r="B8285" t="s">
        <v>16057</v>
      </c>
      <c r="C8285">
        <v>12</v>
      </c>
      <c r="D8285" t="s">
        <v>19</v>
      </c>
      <c r="E8285" t="s">
        <v>2350</v>
      </c>
      <c r="F8285">
        <v>4</v>
      </c>
      <c r="G8285" t="s">
        <v>17</v>
      </c>
      <c r="H8285" t="s">
        <v>3</v>
      </c>
      <c r="I8285" t="s">
        <v>1096</v>
      </c>
      <c r="J8285">
        <v>120</v>
      </c>
      <c r="K8285" t="s">
        <v>16507</v>
      </c>
      <c r="L8285">
        <v>100</v>
      </c>
      <c r="M8285">
        <v>150</v>
      </c>
    </row>
    <row r="8286" spans="1:13" x14ac:dyDescent="0.25">
      <c r="A8286" t="s">
        <v>10390</v>
      </c>
      <c r="B8286" t="s">
        <v>4588</v>
      </c>
      <c r="C8286">
        <v>5</v>
      </c>
      <c r="D8286" t="s">
        <v>19</v>
      </c>
      <c r="E8286" t="s">
        <v>2198</v>
      </c>
      <c r="F8286">
        <v>10</v>
      </c>
      <c r="G8286" t="s">
        <v>13</v>
      </c>
      <c r="H8286" t="s">
        <v>3</v>
      </c>
      <c r="I8286">
        <v>0</v>
      </c>
      <c r="J8286">
        <v>120</v>
      </c>
      <c r="K8286" t="s">
        <v>16508</v>
      </c>
      <c r="L8286">
        <v>140</v>
      </c>
      <c r="M8286">
        <v>100</v>
      </c>
    </row>
    <row r="8287" spans="1:13" x14ac:dyDescent="0.25">
      <c r="A8287" t="s">
        <v>10391</v>
      </c>
      <c r="B8287" t="s">
        <v>15978</v>
      </c>
      <c r="C8287">
        <v>8</v>
      </c>
      <c r="D8287" t="s">
        <v>12</v>
      </c>
      <c r="E8287" t="s">
        <v>2182</v>
      </c>
      <c r="F8287">
        <v>31</v>
      </c>
      <c r="G8287" t="s">
        <v>13</v>
      </c>
      <c r="H8287" t="s">
        <v>3</v>
      </c>
      <c r="I8287">
        <v>0</v>
      </c>
      <c r="J8287">
        <v>120</v>
      </c>
      <c r="K8287" t="s">
        <v>16509</v>
      </c>
      <c r="L8287">
        <v>175</v>
      </c>
      <c r="M8287">
        <v>150</v>
      </c>
    </row>
    <row r="8288" spans="1:13" x14ac:dyDescent="0.25">
      <c r="A8288" t="s">
        <v>10392</v>
      </c>
      <c r="B8288" t="s">
        <v>3284</v>
      </c>
      <c r="C8288">
        <v>7</v>
      </c>
      <c r="D8288" t="s">
        <v>19</v>
      </c>
      <c r="E8288" t="s">
        <v>2198</v>
      </c>
      <c r="F8288">
        <v>2</v>
      </c>
      <c r="G8288" t="s">
        <v>17</v>
      </c>
      <c r="H8288" t="s">
        <v>3</v>
      </c>
      <c r="I8288" t="s">
        <v>359</v>
      </c>
      <c r="J8288">
        <v>120</v>
      </c>
      <c r="K8288" t="s">
        <v>16507</v>
      </c>
      <c r="L8288">
        <v>100</v>
      </c>
      <c r="M8288">
        <v>100</v>
      </c>
    </row>
    <row r="8289" spans="1:13" x14ac:dyDescent="0.25">
      <c r="A8289" t="s">
        <v>1095</v>
      </c>
      <c r="B8289" t="s">
        <v>15370</v>
      </c>
      <c r="C8289">
        <v>9</v>
      </c>
      <c r="D8289" t="s">
        <v>12</v>
      </c>
      <c r="E8289" t="s">
        <v>2241</v>
      </c>
      <c r="F8289">
        <v>19</v>
      </c>
      <c r="G8289" t="s">
        <v>15</v>
      </c>
      <c r="H8289" t="s">
        <v>3</v>
      </c>
      <c r="I8289" t="s">
        <v>55</v>
      </c>
      <c r="J8289">
        <v>120</v>
      </c>
      <c r="K8289" t="s">
        <v>16511</v>
      </c>
      <c r="L8289">
        <v>150</v>
      </c>
      <c r="M8289">
        <v>150</v>
      </c>
    </row>
    <row r="8290" spans="1:13" x14ac:dyDescent="0.25">
      <c r="A8290" t="s">
        <v>10393</v>
      </c>
      <c r="B8290" t="s">
        <v>15421</v>
      </c>
      <c r="C8290">
        <v>7</v>
      </c>
      <c r="D8290" t="s">
        <v>19</v>
      </c>
      <c r="E8290" t="s">
        <v>2241</v>
      </c>
      <c r="F8290">
        <v>8.5</v>
      </c>
      <c r="G8290" t="s">
        <v>13</v>
      </c>
      <c r="H8290" t="s">
        <v>3</v>
      </c>
      <c r="I8290" t="s">
        <v>359</v>
      </c>
      <c r="J8290">
        <v>120</v>
      </c>
      <c r="K8290" t="s">
        <v>16508</v>
      </c>
      <c r="L8290">
        <v>140</v>
      </c>
      <c r="M8290">
        <v>100</v>
      </c>
    </row>
    <row r="8291" spans="1:13" x14ac:dyDescent="0.25">
      <c r="A8291" t="s">
        <v>10394</v>
      </c>
      <c r="B8291" t="s">
        <v>13996</v>
      </c>
      <c r="C8291">
        <v>18</v>
      </c>
      <c r="D8291" t="s">
        <v>19</v>
      </c>
      <c r="E8291" t="s">
        <v>2350</v>
      </c>
      <c r="F8291">
        <v>9</v>
      </c>
      <c r="G8291" t="s">
        <v>13</v>
      </c>
      <c r="H8291" t="s">
        <v>5</v>
      </c>
      <c r="I8291" t="s">
        <v>80</v>
      </c>
      <c r="J8291">
        <v>140</v>
      </c>
      <c r="K8291" t="s">
        <v>16508</v>
      </c>
      <c r="L8291">
        <v>140</v>
      </c>
      <c r="M8291">
        <v>300</v>
      </c>
    </row>
    <row r="8292" spans="1:13" x14ac:dyDescent="0.25">
      <c r="A8292" t="s">
        <v>10395</v>
      </c>
      <c r="B8292" t="s">
        <v>14876</v>
      </c>
      <c r="C8292">
        <v>3</v>
      </c>
      <c r="D8292" t="s">
        <v>19</v>
      </c>
      <c r="E8292" t="s">
        <v>2779</v>
      </c>
      <c r="F8292">
        <v>6</v>
      </c>
      <c r="G8292" t="s">
        <v>15</v>
      </c>
      <c r="H8292" t="s">
        <v>7</v>
      </c>
      <c r="I8292" t="s">
        <v>52</v>
      </c>
      <c r="J8292">
        <v>100</v>
      </c>
      <c r="K8292" t="s">
        <v>16512</v>
      </c>
      <c r="L8292">
        <v>120</v>
      </c>
      <c r="M8292">
        <v>0</v>
      </c>
    </row>
    <row r="8293" spans="1:13" x14ac:dyDescent="0.25">
      <c r="A8293" t="s">
        <v>10396</v>
      </c>
      <c r="B8293" t="s">
        <v>7813</v>
      </c>
      <c r="C8293">
        <v>8</v>
      </c>
      <c r="D8293" t="s">
        <v>19</v>
      </c>
      <c r="E8293" t="s">
        <v>2288</v>
      </c>
      <c r="F8293">
        <v>6.5</v>
      </c>
      <c r="G8293" t="s">
        <v>15</v>
      </c>
      <c r="H8293" t="s">
        <v>6</v>
      </c>
      <c r="I8293" t="s">
        <v>32</v>
      </c>
      <c r="J8293">
        <v>135</v>
      </c>
      <c r="K8293" t="s">
        <v>16512</v>
      </c>
      <c r="L8293">
        <v>120</v>
      </c>
      <c r="M8293">
        <v>150</v>
      </c>
    </row>
    <row r="8294" spans="1:13" x14ac:dyDescent="0.25">
      <c r="A8294" t="s">
        <v>973</v>
      </c>
      <c r="B8294" t="s">
        <v>14954</v>
      </c>
      <c r="C8294">
        <v>6</v>
      </c>
      <c r="D8294" t="s">
        <v>12</v>
      </c>
      <c r="E8294" t="s">
        <v>2226</v>
      </c>
      <c r="F8294">
        <v>3</v>
      </c>
      <c r="G8294" t="s">
        <v>17</v>
      </c>
      <c r="H8294" t="s">
        <v>5</v>
      </c>
      <c r="I8294" t="s">
        <v>1003</v>
      </c>
      <c r="J8294">
        <v>140</v>
      </c>
      <c r="K8294" t="s">
        <v>16510</v>
      </c>
      <c r="L8294">
        <v>125</v>
      </c>
      <c r="M8294">
        <v>100</v>
      </c>
    </row>
    <row r="8295" spans="1:13" x14ac:dyDescent="0.25">
      <c r="A8295" t="s">
        <v>10397</v>
      </c>
      <c r="B8295" t="s">
        <v>3544</v>
      </c>
      <c r="C8295">
        <v>4</v>
      </c>
      <c r="D8295" t="s">
        <v>19</v>
      </c>
      <c r="E8295" t="s">
        <v>2252</v>
      </c>
      <c r="F8295">
        <v>9</v>
      </c>
      <c r="G8295" t="s">
        <v>13</v>
      </c>
      <c r="H8295" t="s">
        <v>7</v>
      </c>
      <c r="I8295">
        <v>0</v>
      </c>
      <c r="J8295">
        <v>100</v>
      </c>
      <c r="K8295" t="s">
        <v>16508</v>
      </c>
      <c r="L8295">
        <v>140</v>
      </c>
      <c r="M8295">
        <v>0</v>
      </c>
    </row>
    <row r="8296" spans="1:13" x14ac:dyDescent="0.25">
      <c r="A8296" t="s">
        <v>2104</v>
      </c>
      <c r="B8296" t="s">
        <v>13659</v>
      </c>
      <c r="C8296">
        <v>7</v>
      </c>
      <c r="D8296" t="s">
        <v>12</v>
      </c>
      <c r="E8296" t="s">
        <v>2332</v>
      </c>
      <c r="F8296">
        <v>12</v>
      </c>
      <c r="G8296" t="s">
        <v>15</v>
      </c>
      <c r="H8296" t="s">
        <v>3</v>
      </c>
      <c r="I8296" t="s">
        <v>32</v>
      </c>
      <c r="J8296">
        <v>120</v>
      </c>
      <c r="K8296" t="s">
        <v>16511</v>
      </c>
      <c r="L8296">
        <v>150</v>
      </c>
      <c r="M8296">
        <v>100</v>
      </c>
    </row>
    <row r="8297" spans="1:13" x14ac:dyDescent="0.25">
      <c r="A8297" t="s">
        <v>10398</v>
      </c>
      <c r="B8297" t="s">
        <v>14017</v>
      </c>
      <c r="C8297">
        <v>7</v>
      </c>
      <c r="D8297" t="s">
        <v>12</v>
      </c>
      <c r="E8297" t="s">
        <v>2190</v>
      </c>
      <c r="F8297">
        <v>40</v>
      </c>
      <c r="G8297" t="s">
        <v>13</v>
      </c>
      <c r="H8297" t="s">
        <v>5</v>
      </c>
      <c r="I8297" t="s">
        <v>1003</v>
      </c>
      <c r="J8297">
        <v>140</v>
      </c>
      <c r="K8297" t="s">
        <v>16509</v>
      </c>
      <c r="L8297">
        <v>175</v>
      </c>
      <c r="M8297">
        <v>100</v>
      </c>
    </row>
    <row r="8298" spans="1:13" x14ac:dyDescent="0.25">
      <c r="A8298" t="s">
        <v>10399</v>
      </c>
      <c r="B8298" t="s">
        <v>16058</v>
      </c>
      <c r="C8298">
        <v>13</v>
      </c>
      <c r="D8298" t="s">
        <v>12</v>
      </c>
      <c r="E8298" t="s">
        <v>2233</v>
      </c>
      <c r="F8298">
        <v>28</v>
      </c>
      <c r="G8298" t="s">
        <v>15</v>
      </c>
      <c r="H8298" t="s">
        <v>3</v>
      </c>
      <c r="I8298">
        <v>0</v>
      </c>
      <c r="J8298">
        <v>120</v>
      </c>
      <c r="K8298" t="s">
        <v>16511</v>
      </c>
      <c r="L8298">
        <v>150</v>
      </c>
      <c r="M8298">
        <v>200</v>
      </c>
    </row>
    <row r="8299" spans="1:13" x14ac:dyDescent="0.25">
      <c r="A8299" t="s">
        <v>258</v>
      </c>
      <c r="B8299" t="s">
        <v>14466</v>
      </c>
      <c r="C8299">
        <v>8</v>
      </c>
      <c r="D8299" t="s">
        <v>12</v>
      </c>
      <c r="E8299" t="s">
        <v>2207</v>
      </c>
      <c r="F8299">
        <v>42</v>
      </c>
      <c r="G8299" t="s">
        <v>13</v>
      </c>
      <c r="H8299" t="s">
        <v>5</v>
      </c>
      <c r="I8299">
        <v>0</v>
      </c>
      <c r="J8299">
        <v>140</v>
      </c>
      <c r="K8299" t="s">
        <v>16509</v>
      </c>
      <c r="L8299">
        <v>175</v>
      </c>
      <c r="M8299">
        <v>150</v>
      </c>
    </row>
    <row r="8300" spans="1:13" x14ac:dyDescent="0.25">
      <c r="A8300" t="s">
        <v>10400</v>
      </c>
      <c r="B8300" t="s">
        <v>8816</v>
      </c>
      <c r="C8300">
        <v>14</v>
      </c>
      <c r="D8300" t="s">
        <v>19</v>
      </c>
      <c r="E8300" t="s">
        <v>10158</v>
      </c>
      <c r="F8300">
        <v>8.5</v>
      </c>
      <c r="G8300" t="s">
        <v>13</v>
      </c>
      <c r="H8300" t="s">
        <v>5</v>
      </c>
      <c r="I8300" t="s">
        <v>2101</v>
      </c>
      <c r="J8300">
        <v>140</v>
      </c>
      <c r="K8300" t="s">
        <v>16508</v>
      </c>
      <c r="L8300">
        <v>140</v>
      </c>
      <c r="M8300">
        <v>200</v>
      </c>
    </row>
    <row r="8301" spans="1:13" x14ac:dyDescent="0.25">
      <c r="A8301" t="s">
        <v>10402</v>
      </c>
      <c r="B8301" t="s">
        <v>13760</v>
      </c>
      <c r="C8301">
        <v>3</v>
      </c>
      <c r="D8301" t="s">
        <v>19</v>
      </c>
      <c r="E8301" t="s">
        <v>2340</v>
      </c>
      <c r="F8301">
        <v>3</v>
      </c>
      <c r="G8301" t="s">
        <v>17</v>
      </c>
      <c r="H8301" t="s">
        <v>5</v>
      </c>
      <c r="I8301" t="s">
        <v>55</v>
      </c>
      <c r="J8301">
        <v>140</v>
      </c>
      <c r="K8301" t="s">
        <v>16507</v>
      </c>
      <c r="L8301">
        <v>100</v>
      </c>
      <c r="M8301">
        <v>0</v>
      </c>
    </row>
    <row r="8302" spans="1:13" x14ac:dyDescent="0.25">
      <c r="A8302" t="s">
        <v>10403</v>
      </c>
      <c r="B8302" t="s">
        <v>16059</v>
      </c>
      <c r="C8302">
        <v>14</v>
      </c>
      <c r="D8302" t="s">
        <v>12</v>
      </c>
      <c r="E8302" t="s">
        <v>10404</v>
      </c>
      <c r="F8302">
        <v>16</v>
      </c>
      <c r="G8302" t="s">
        <v>15</v>
      </c>
      <c r="H8302" t="s">
        <v>4</v>
      </c>
      <c r="I8302" t="s">
        <v>32</v>
      </c>
      <c r="J8302">
        <v>110</v>
      </c>
      <c r="K8302" t="s">
        <v>16511</v>
      </c>
      <c r="L8302">
        <v>150</v>
      </c>
      <c r="M8302">
        <v>200</v>
      </c>
    </row>
    <row r="8303" spans="1:13" x14ac:dyDescent="0.25">
      <c r="A8303" t="s">
        <v>10405</v>
      </c>
      <c r="B8303" t="s">
        <v>14167</v>
      </c>
      <c r="C8303">
        <v>7</v>
      </c>
      <c r="D8303" t="s">
        <v>19</v>
      </c>
      <c r="E8303" t="s">
        <v>2207</v>
      </c>
      <c r="F8303">
        <v>2</v>
      </c>
      <c r="G8303" t="s">
        <v>17</v>
      </c>
      <c r="H8303" t="s">
        <v>5</v>
      </c>
      <c r="I8303">
        <v>0</v>
      </c>
      <c r="J8303">
        <v>140</v>
      </c>
      <c r="K8303" t="s">
        <v>16507</v>
      </c>
      <c r="L8303">
        <v>100</v>
      </c>
      <c r="M8303">
        <v>100</v>
      </c>
    </row>
    <row r="8304" spans="1:13" x14ac:dyDescent="0.25">
      <c r="A8304" t="s">
        <v>10406</v>
      </c>
      <c r="B8304" t="s">
        <v>7171</v>
      </c>
      <c r="C8304">
        <v>8</v>
      </c>
      <c r="D8304" t="s">
        <v>12</v>
      </c>
      <c r="E8304" t="s">
        <v>2475</v>
      </c>
      <c r="F8304">
        <v>13</v>
      </c>
      <c r="G8304" t="s">
        <v>15</v>
      </c>
      <c r="H8304" t="s">
        <v>4</v>
      </c>
      <c r="I8304" t="s">
        <v>359</v>
      </c>
      <c r="J8304">
        <v>110</v>
      </c>
      <c r="K8304" t="s">
        <v>16511</v>
      </c>
      <c r="L8304">
        <v>150</v>
      </c>
      <c r="M8304">
        <v>150</v>
      </c>
    </row>
    <row r="8305" spans="1:13" x14ac:dyDescent="0.25">
      <c r="A8305" t="s">
        <v>10407</v>
      </c>
      <c r="B8305" t="s">
        <v>3236</v>
      </c>
      <c r="C8305">
        <v>9</v>
      </c>
      <c r="D8305" t="s">
        <v>12</v>
      </c>
      <c r="E8305" t="s">
        <v>2217</v>
      </c>
      <c r="F8305">
        <v>21</v>
      </c>
      <c r="G8305" t="s">
        <v>15</v>
      </c>
      <c r="H8305" t="s">
        <v>6</v>
      </c>
      <c r="I8305" t="s">
        <v>359</v>
      </c>
      <c r="J8305">
        <v>135</v>
      </c>
      <c r="K8305" t="s">
        <v>16511</v>
      </c>
      <c r="L8305">
        <v>150</v>
      </c>
      <c r="M8305">
        <v>150</v>
      </c>
    </row>
    <row r="8306" spans="1:13" x14ac:dyDescent="0.25">
      <c r="A8306" t="s">
        <v>1817</v>
      </c>
      <c r="B8306" t="s">
        <v>15576</v>
      </c>
      <c r="C8306">
        <v>2</v>
      </c>
      <c r="D8306" t="s">
        <v>19</v>
      </c>
      <c r="E8306" t="s">
        <v>2311</v>
      </c>
      <c r="F8306">
        <v>8.5</v>
      </c>
      <c r="G8306" t="s">
        <v>13</v>
      </c>
      <c r="H8306" t="s">
        <v>6</v>
      </c>
      <c r="I8306" t="s">
        <v>32</v>
      </c>
      <c r="J8306">
        <v>135</v>
      </c>
      <c r="K8306" t="s">
        <v>16508</v>
      </c>
      <c r="L8306">
        <v>140</v>
      </c>
      <c r="M8306">
        <v>0</v>
      </c>
    </row>
    <row r="8307" spans="1:13" x14ac:dyDescent="0.25">
      <c r="A8307" t="s">
        <v>624</v>
      </c>
      <c r="B8307" t="s">
        <v>16060</v>
      </c>
      <c r="C8307">
        <v>9</v>
      </c>
      <c r="D8307" t="s">
        <v>12</v>
      </c>
      <c r="E8307" t="s">
        <v>2190</v>
      </c>
      <c r="F8307">
        <v>27</v>
      </c>
      <c r="G8307" t="s">
        <v>15</v>
      </c>
      <c r="H8307" t="s">
        <v>6</v>
      </c>
      <c r="I8307" t="s">
        <v>55</v>
      </c>
      <c r="J8307">
        <v>135</v>
      </c>
      <c r="K8307" t="s">
        <v>16511</v>
      </c>
      <c r="L8307">
        <v>150</v>
      </c>
      <c r="M8307">
        <v>150</v>
      </c>
    </row>
    <row r="8308" spans="1:13" x14ac:dyDescent="0.25">
      <c r="A8308" t="s">
        <v>10408</v>
      </c>
      <c r="B8308" t="s">
        <v>14600</v>
      </c>
      <c r="C8308">
        <v>7</v>
      </c>
      <c r="D8308" t="s">
        <v>19</v>
      </c>
      <c r="E8308" t="s">
        <v>2182</v>
      </c>
      <c r="F8308">
        <v>4</v>
      </c>
      <c r="G8308" t="s">
        <v>17</v>
      </c>
      <c r="H8308" t="s">
        <v>4</v>
      </c>
      <c r="I8308" t="s">
        <v>2101</v>
      </c>
      <c r="J8308">
        <v>110</v>
      </c>
      <c r="K8308" t="s">
        <v>16507</v>
      </c>
      <c r="L8308">
        <v>100</v>
      </c>
      <c r="M8308">
        <v>100</v>
      </c>
    </row>
    <row r="8309" spans="1:13" x14ac:dyDescent="0.25">
      <c r="A8309" t="s">
        <v>10409</v>
      </c>
      <c r="B8309" t="s">
        <v>14041</v>
      </c>
      <c r="C8309">
        <v>1</v>
      </c>
      <c r="D8309" t="s">
        <v>19</v>
      </c>
      <c r="E8309" t="s">
        <v>2207</v>
      </c>
      <c r="F8309">
        <v>10</v>
      </c>
      <c r="G8309" t="s">
        <v>13</v>
      </c>
      <c r="H8309" t="s">
        <v>5</v>
      </c>
      <c r="I8309">
        <v>0</v>
      </c>
      <c r="J8309">
        <v>140</v>
      </c>
      <c r="K8309" t="s">
        <v>16508</v>
      </c>
      <c r="L8309">
        <v>140</v>
      </c>
      <c r="M8309">
        <v>0</v>
      </c>
    </row>
    <row r="8310" spans="1:13" x14ac:dyDescent="0.25">
      <c r="A8310" t="s">
        <v>10410</v>
      </c>
      <c r="B8310" t="s">
        <v>13696</v>
      </c>
      <c r="C8310">
        <v>7</v>
      </c>
      <c r="D8310" t="s">
        <v>19</v>
      </c>
      <c r="E8310" t="s">
        <v>2234</v>
      </c>
      <c r="F8310">
        <v>9</v>
      </c>
      <c r="G8310" t="s">
        <v>13</v>
      </c>
      <c r="H8310" t="s">
        <v>6</v>
      </c>
      <c r="I8310">
        <v>0</v>
      </c>
      <c r="J8310">
        <v>135</v>
      </c>
      <c r="K8310" t="s">
        <v>16508</v>
      </c>
      <c r="L8310">
        <v>140</v>
      </c>
      <c r="M8310">
        <v>100</v>
      </c>
    </row>
    <row r="8311" spans="1:13" x14ac:dyDescent="0.25">
      <c r="A8311" t="s">
        <v>10411</v>
      </c>
      <c r="B8311" t="s">
        <v>14130</v>
      </c>
      <c r="C8311">
        <v>3</v>
      </c>
      <c r="D8311" t="s">
        <v>19</v>
      </c>
      <c r="E8311" t="s">
        <v>2177</v>
      </c>
      <c r="F8311">
        <v>2</v>
      </c>
      <c r="G8311" t="s">
        <v>17</v>
      </c>
      <c r="H8311" t="s">
        <v>5</v>
      </c>
      <c r="I8311" t="s">
        <v>1003</v>
      </c>
      <c r="J8311">
        <v>140</v>
      </c>
      <c r="K8311" t="s">
        <v>16507</v>
      </c>
      <c r="L8311">
        <v>100</v>
      </c>
      <c r="M8311">
        <v>0</v>
      </c>
    </row>
    <row r="8312" spans="1:13" x14ac:dyDescent="0.25">
      <c r="A8312" t="s">
        <v>10412</v>
      </c>
      <c r="B8312" t="s">
        <v>14819</v>
      </c>
      <c r="C8312">
        <v>6</v>
      </c>
      <c r="D8312" t="s">
        <v>12</v>
      </c>
      <c r="E8312" t="s">
        <v>2214</v>
      </c>
      <c r="F8312">
        <v>40</v>
      </c>
      <c r="G8312" t="s">
        <v>13</v>
      </c>
      <c r="H8312" t="s">
        <v>6</v>
      </c>
      <c r="I8312" t="s">
        <v>359</v>
      </c>
      <c r="J8312">
        <v>135</v>
      </c>
      <c r="K8312" t="s">
        <v>16509</v>
      </c>
      <c r="L8312">
        <v>175</v>
      </c>
      <c r="M8312">
        <v>100</v>
      </c>
    </row>
    <row r="8313" spans="1:13" x14ac:dyDescent="0.25">
      <c r="A8313" t="s">
        <v>10413</v>
      </c>
      <c r="B8313" t="s">
        <v>15468</v>
      </c>
      <c r="C8313">
        <v>5</v>
      </c>
      <c r="D8313" t="s">
        <v>12</v>
      </c>
      <c r="E8313" t="s">
        <v>2202</v>
      </c>
      <c r="F8313">
        <v>31</v>
      </c>
      <c r="G8313" t="s">
        <v>13</v>
      </c>
      <c r="H8313" t="s">
        <v>4</v>
      </c>
      <c r="I8313">
        <v>0</v>
      </c>
      <c r="J8313">
        <v>110</v>
      </c>
      <c r="K8313" t="s">
        <v>16509</v>
      </c>
      <c r="L8313">
        <v>175</v>
      </c>
      <c r="M8313">
        <v>100</v>
      </c>
    </row>
    <row r="8314" spans="1:13" x14ac:dyDescent="0.25">
      <c r="A8314" t="s">
        <v>1899</v>
      </c>
      <c r="B8314" t="s">
        <v>10414</v>
      </c>
      <c r="C8314">
        <v>11</v>
      </c>
      <c r="D8314" t="s">
        <v>12</v>
      </c>
      <c r="E8314" t="s">
        <v>2533</v>
      </c>
      <c r="F8314">
        <v>27</v>
      </c>
      <c r="G8314" t="s">
        <v>15</v>
      </c>
      <c r="H8314" t="s">
        <v>6</v>
      </c>
      <c r="I8314" t="s">
        <v>456</v>
      </c>
      <c r="J8314">
        <v>135</v>
      </c>
      <c r="K8314" t="s">
        <v>16511</v>
      </c>
      <c r="L8314">
        <v>150</v>
      </c>
      <c r="M8314">
        <v>150</v>
      </c>
    </row>
    <row r="8315" spans="1:13" x14ac:dyDescent="0.25">
      <c r="A8315" t="s">
        <v>198</v>
      </c>
      <c r="B8315" t="s">
        <v>16061</v>
      </c>
      <c r="C8315">
        <v>14</v>
      </c>
      <c r="D8315" t="s">
        <v>19</v>
      </c>
      <c r="E8315" t="s">
        <v>2758</v>
      </c>
      <c r="F8315">
        <v>3</v>
      </c>
      <c r="G8315" t="s">
        <v>17</v>
      </c>
      <c r="H8315" t="s">
        <v>3</v>
      </c>
      <c r="I8315" t="s">
        <v>359</v>
      </c>
      <c r="J8315">
        <v>120</v>
      </c>
      <c r="K8315" t="s">
        <v>16507</v>
      </c>
      <c r="L8315">
        <v>100</v>
      </c>
      <c r="M8315">
        <v>200</v>
      </c>
    </row>
    <row r="8316" spans="1:13" x14ac:dyDescent="0.25">
      <c r="A8316" t="s">
        <v>10415</v>
      </c>
      <c r="B8316" t="s">
        <v>16062</v>
      </c>
      <c r="C8316">
        <v>10</v>
      </c>
      <c r="D8316" t="s">
        <v>19</v>
      </c>
      <c r="E8316" t="s">
        <v>2182</v>
      </c>
      <c r="F8316">
        <v>4</v>
      </c>
      <c r="G8316" t="s">
        <v>17</v>
      </c>
      <c r="H8316" t="s">
        <v>5</v>
      </c>
      <c r="I8316" t="s">
        <v>52</v>
      </c>
      <c r="J8316">
        <v>140</v>
      </c>
      <c r="K8316" t="s">
        <v>16507</v>
      </c>
      <c r="L8316">
        <v>100</v>
      </c>
      <c r="M8316">
        <v>150</v>
      </c>
    </row>
    <row r="8317" spans="1:13" x14ac:dyDescent="0.25">
      <c r="A8317" t="s">
        <v>10416</v>
      </c>
      <c r="B8317" t="s">
        <v>14855</v>
      </c>
      <c r="C8317">
        <v>2</v>
      </c>
      <c r="D8317" t="s">
        <v>19</v>
      </c>
      <c r="E8317" t="s">
        <v>2210</v>
      </c>
      <c r="F8317">
        <v>4</v>
      </c>
      <c r="G8317" t="s">
        <v>17</v>
      </c>
      <c r="H8317" t="s">
        <v>6</v>
      </c>
      <c r="I8317" t="s">
        <v>54</v>
      </c>
      <c r="J8317">
        <v>135</v>
      </c>
      <c r="K8317" t="s">
        <v>16507</v>
      </c>
      <c r="L8317">
        <v>100</v>
      </c>
      <c r="M8317">
        <v>0</v>
      </c>
    </row>
    <row r="8318" spans="1:13" x14ac:dyDescent="0.25">
      <c r="A8318" t="s">
        <v>10417</v>
      </c>
      <c r="B8318" t="s">
        <v>4114</v>
      </c>
      <c r="C8318">
        <v>8</v>
      </c>
      <c r="D8318" t="s">
        <v>12</v>
      </c>
      <c r="E8318" t="s">
        <v>2217</v>
      </c>
      <c r="F8318">
        <v>31.5</v>
      </c>
      <c r="G8318" t="s">
        <v>13</v>
      </c>
      <c r="H8318" t="s">
        <v>5</v>
      </c>
      <c r="I8318" t="s">
        <v>32</v>
      </c>
      <c r="J8318">
        <v>140</v>
      </c>
      <c r="K8318" t="s">
        <v>16509</v>
      </c>
      <c r="L8318">
        <v>175</v>
      </c>
      <c r="M8318">
        <v>150</v>
      </c>
    </row>
    <row r="8319" spans="1:13" x14ac:dyDescent="0.25">
      <c r="A8319" t="s">
        <v>10418</v>
      </c>
      <c r="B8319" t="s">
        <v>4817</v>
      </c>
      <c r="C8319">
        <v>4</v>
      </c>
      <c r="D8319" t="s">
        <v>19</v>
      </c>
      <c r="E8319" t="s">
        <v>2486</v>
      </c>
      <c r="F8319">
        <v>2</v>
      </c>
      <c r="G8319" t="s">
        <v>17</v>
      </c>
      <c r="H8319" t="s">
        <v>3</v>
      </c>
      <c r="I8319" t="s">
        <v>1096</v>
      </c>
      <c r="J8319">
        <v>120</v>
      </c>
      <c r="K8319" t="s">
        <v>16507</v>
      </c>
      <c r="L8319">
        <v>100</v>
      </c>
      <c r="M8319">
        <v>0</v>
      </c>
    </row>
    <row r="8320" spans="1:13" x14ac:dyDescent="0.25">
      <c r="A8320" t="s">
        <v>1954</v>
      </c>
      <c r="B8320" t="s">
        <v>14400</v>
      </c>
      <c r="C8320">
        <v>8</v>
      </c>
      <c r="D8320" t="s">
        <v>12</v>
      </c>
      <c r="E8320" t="s">
        <v>2533</v>
      </c>
      <c r="F8320">
        <v>33</v>
      </c>
      <c r="G8320" t="s">
        <v>13</v>
      </c>
      <c r="H8320" t="s">
        <v>6</v>
      </c>
      <c r="I8320" t="s">
        <v>52</v>
      </c>
      <c r="J8320">
        <v>135</v>
      </c>
      <c r="K8320" t="s">
        <v>16509</v>
      </c>
      <c r="L8320">
        <v>175</v>
      </c>
      <c r="M8320">
        <v>150</v>
      </c>
    </row>
    <row r="8321" spans="1:13" x14ac:dyDescent="0.25">
      <c r="A8321" t="s">
        <v>10420</v>
      </c>
      <c r="B8321" t="s">
        <v>15878</v>
      </c>
      <c r="C8321">
        <v>12</v>
      </c>
      <c r="D8321" t="s">
        <v>12</v>
      </c>
      <c r="E8321" t="s">
        <v>2475</v>
      </c>
      <c r="F8321">
        <v>31</v>
      </c>
      <c r="G8321" t="s">
        <v>13</v>
      </c>
      <c r="H8321" t="s">
        <v>3</v>
      </c>
      <c r="I8321" t="s">
        <v>52</v>
      </c>
      <c r="J8321">
        <v>120</v>
      </c>
      <c r="K8321" t="s">
        <v>16509</v>
      </c>
      <c r="L8321">
        <v>175</v>
      </c>
      <c r="M8321">
        <v>150</v>
      </c>
    </row>
    <row r="8322" spans="1:13" x14ac:dyDescent="0.25">
      <c r="A8322" t="s">
        <v>10421</v>
      </c>
      <c r="B8322" t="s">
        <v>16063</v>
      </c>
      <c r="C8322">
        <v>6</v>
      </c>
      <c r="D8322" t="s">
        <v>12</v>
      </c>
      <c r="E8322" t="s">
        <v>2186</v>
      </c>
      <c r="F8322">
        <v>20</v>
      </c>
      <c r="G8322" t="s">
        <v>15</v>
      </c>
      <c r="H8322" t="s">
        <v>3</v>
      </c>
      <c r="I8322" t="s">
        <v>52</v>
      </c>
      <c r="J8322">
        <v>120</v>
      </c>
      <c r="K8322" t="s">
        <v>16511</v>
      </c>
      <c r="L8322">
        <v>150</v>
      </c>
      <c r="M8322">
        <v>100</v>
      </c>
    </row>
    <row r="8323" spans="1:13" x14ac:dyDescent="0.25">
      <c r="A8323" t="s">
        <v>10422</v>
      </c>
      <c r="B8323" t="s">
        <v>2790</v>
      </c>
      <c r="C8323">
        <v>8</v>
      </c>
      <c r="D8323" t="s">
        <v>12</v>
      </c>
      <c r="E8323" t="s">
        <v>2207</v>
      </c>
      <c r="F8323">
        <v>48</v>
      </c>
      <c r="G8323" t="s">
        <v>13</v>
      </c>
      <c r="H8323" t="s">
        <v>6</v>
      </c>
      <c r="I8323" t="s">
        <v>32</v>
      </c>
      <c r="J8323">
        <v>135</v>
      </c>
      <c r="K8323" t="s">
        <v>16509</v>
      </c>
      <c r="L8323">
        <v>175</v>
      </c>
      <c r="M8323">
        <v>150</v>
      </c>
    </row>
    <row r="8324" spans="1:13" x14ac:dyDescent="0.25">
      <c r="A8324" t="s">
        <v>10423</v>
      </c>
      <c r="B8324" t="s">
        <v>15341</v>
      </c>
      <c r="C8324">
        <v>7</v>
      </c>
      <c r="D8324" t="s">
        <v>12</v>
      </c>
      <c r="E8324" t="s">
        <v>2217</v>
      </c>
      <c r="F8324">
        <v>21</v>
      </c>
      <c r="G8324" t="s">
        <v>15</v>
      </c>
      <c r="H8324" t="s">
        <v>7</v>
      </c>
      <c r="I8324" t="s">
        <v>2168</v>
      </c>
      <c r="J8324">
        <v>100</v>
      </c>
      <c r="K8324" t="s">
        <v>16511</v>
      </c>
      <c r="L8324">
        <v>150</v>
      </c>
      <c r="M8324">
        <v>100</v>
      </c>
    </row>
    <row r="8325" spans="1:13" x14ac:dyDescent="0.25">
      <c r="A8325" t="s">
        <v>10424</v>
      </c>
      <c r="B8325" t="s">
        <v>14324</v>
      </c>
      <c r="C8325">
        <v>7</v>
      </c>
      <c r="D8325" t="s">
        <v>19</v>
      </c>
      <c r="E8325" t="s">
        <v>2340</v>
      </c>
      <c r="F8325">
        <v>4</v>
      </c>
      <c r="G8325" t="s">
        <v>17</v>
      </c>
      <c r="H8325" t="s">
        <v>6</v>
      </c>
      <c r="I8325">
        <v>0</v>
      </c>
      <c r="J8325">
        <v>135</v>
      </c>
      <c r="K8325" t="s">
        <v>16507</v>
      </c>
      <c r="L8325">
        <v>100</v>
      </c>
      <c r="M8325">
        <v>100</v>
      </c>
    </row>
    <row r="8326" spans="1:13" x14ac:dyDescent="0.25">
      <c r="A8326" t="s">
        <v>920</v>
      </c>
      <c r="B8326" t="s">
        <v>15369</v>
      </c>
      <c r="C8326">
        <v>7</v>
      </c>
      <c r="D8326" t="s">
        <v>19</v>
      </c>
      <c r="E8326" t="s">
        <v>2198</v>
      </c>
      <c r="F8326">
        <v>3</v>
      </c>
      <c r="G8326" t="s">
        <v>17</v>
      </c>
      <c r="H8326" t="s">
        <v>3</v>
      </c>
      <c r="I8326" t="s">
        <v>1003</v>
      </c>
      <c r="J8326">
        <v>120</v>
      </c>
      <c r="K8326" t="s">
        <v>16507</v>
      </c>
      <c r="L8326">
        <v>100</v>
      </c>
      <c r="M8326">
        <v>100</v>
      </c>
    </row>
    <row r="8327" spans="1:13" x14ac:dyDescent="0.25">
      <c r="A8327" t="s">
        <v>10425</v>
      </c>
      <c r="B8327" t="s">
        <v>5613</v>
      </c>
      <c r="C8327">
        <v>4</v>
      </c>
      <c r="D8327" t="s">
        <v>12</v>
      </c>
      <c r="E8327" t="s">
        <v>2180</v>
      </c>
      <c r="F8327">
        <v>22</v>
      </c>
      <c r="G8327" t="s">
        <v>15</v>
      </c>
      <c r="H8327" t="s">
        <v>7</v>
      </c>
      <c r="I8327" t="s">
        <v>52</v>
      </c>
      <c r="J8327">
        <v>100</v>
      </c>
      <c r="K8327" t="s">
        <v>16511</v>
      </c>
      <c r="L8327">
        <v>150</v>
      </c>
      <c r="M8327">
        <v>0</v>
      </c>
    </row>
    <row r="8328" spans="1:13" x14ac:dyDescent="0.25">
      <c r="A8328" t="s">
        <v>10426</v>
      </c>
      <c r="B8328" t="s">
        <v>15423</v>
      </c>
      <c r="C8328">
        <v>10</v>
      </c>
      <c r="D8328" t="s">
        <v>12</v>
      </c>
      <c r="E8328" t="s">
        <v>2448</v>
      </c>
      <c r="F8328">
        <v>31</v>
      </c>
      <c r="G8328" t="s">
        <v>13</v>
      </c>
      <c r="H8328" t="s">
        <v>4</v>
      </c>
      <c r="I8328" t="s">
        <v>32</v>
      </c>
      <c r="J8328">
        <v>110</v>
      </c>
      <c r="K8328" t="s">
        <v>16509</v>
      </c>
      <c r="L8328">
        <v>175</v>
      </c>
      <c r="M8328">
        <v>150</v>
      </c>
    </row>
    <row r="8329" spans="1:13" x14ac:dyDescent="0.25">
      <c r="A8329" t="s">
        <v>10427</v>
      </c>
      <c r="B8329" t="s">
        <v>3577</v>
      </c>
      <c r="C8329">
        <v>5</v>
      </c>
      <c r="D8329" t="s">
        <v>12</v>
      </c>
      <c r="E8329" t="s">
        <v>2190</v>
      </c>
      <c r="F8329">
        <v>39</v>
      </c>
      <c r="G8329" t="s">
        <v>13</v>
      </c>
      <c r="H8329" t="s">
        <v>6</v>
      </c>
      <c r="I8329">
        <v>0</v>
      </c>
      <c r="J8329">
        <v>135</v>
      </c>
      <c r="K8329" t="s">
        <v>16509</v>
      </c>
      <c r="L8329">
        <v>175</v>
      </c>
      <c r="M8329">
        <v>100</v>
      </c>
    </row>
    <row r="8330" spans="1:13" x14ac:dyDescent="0.25">
      <c r="A8330" t="s">
        <v>10428</v>
      </c>
      <c r="B8330" t="s">
        <v>15662</v>
      </c>
      <c r="C8330">
        <v>5</v>
      </c>
      <c r="D8330" t="s">
        <v>19</v>
      </c>
      <c r="E8330" t="s">
        <v>2252</v>
      </c>
      <c r="F8330">
        <v>6.5</v>
      </c>
      <c r="G8330" t="s">
        <v>15</v>
      </c>
      <c r="H8330" t="s">
        <v>7</v>
      </c>
      <c r="I8330" t="s">
        <v>32</v>
      </c>
      <c r="J8330">
        <v>100</v>
      </c>
      <c r="K8330" t="s">
        <v>16512</v>
      </c>
      <c r="L8330">
        <v>120</v>
      </c>
      <c r="M8330">
        <v>100</v>
      </c>
    </row>
    <row r="8331" spans="1:13" x14ac:dyDescent="0.25">
      <c r="A8331" t="s">
        <v>10429</v>
      </c>
      <c r="B8331" t="s">
        <v>13654</v>
      </c>
      <c r="C8331">
        <v>6</v>
      </c>
      <c r="D8331" t="s">
        <v>19</v>
      </c>
      <c r="E8331" t="s">
        <v>2200</v>
      </c>
      <c r="F8331">
        <v>4</v>
      </c>
      <c r="G8331" t="s">
        <v>17</v>
      </c>
      <c r="H8331" t="s">
        <v>7</v>
      </c>
      <c r="I8331" t="s">
        <v>52</v>
      </c>
      <c r="J8331">
        <v>100</v>
      </c>
      <c r="K8331" t="s">
        <v>16507</v>
      </c>
      <c r="L8331">
        <v>100</v>
      </c>
      <c r="M8331">
        <v>100</v>
      </c>
    </row>
    <row r="8332" spans="1:13" x14ac:dyDescent="0.25">
      <c r="A8332" t="s">
        <v>10430</v>
      </c>
      <c r="B8332" t="s">
        <v>4233</v>
      </c>
      <c r="C8332">
        <v>5</v>
      </c>
      <c r="D8332" t="s">
        <v>19</v>
      </c>
      <c r="E8332" t="s">
        <v>2182</v>
      </c>
      <c r="F8332">
        <v>10</v>
      </c>
      <c r="G8332" t="s">
        <v>13</v>
      </c>
      <c r="H8332" t="s">
        <v>5</v>
      </c>
      <c r="I8332" t="s">
        <v>54</v>
      </c>
      <c r="J8332">
        <v>140</v>
      </c>
      <c r="K8332" t="s">
        <v>16508</v>
      </c>
      <c r="L8332">
        <v>140</v>
      </c>
      <c r="M8332">
        <v>100</v>
      </c>
    </row>
    <row r="8333" spans="1:13" x14ac:dyDescent="0.25">
      <c r="A8333" t="s">
        <v>10431</v>
      </c>
      <c r="B8333" t="s">
        <v>16064</v>
      </c>
      <c r="C8333">
        <v>9</v>
      </c>
      <c r="D8333" t="s">
        <v>12</v>
      </c>
      <c r="E8333" t="s">
        <v>2202</v>
      </c>
      <c r="F8333">
        <v>49</v>
      </c>
      <c r="G8333" t="s">
        <v>13</v>
      </c>
      <c r="H8333" t="s">
        <v>7</v>
      </c>
      <c r="I8333" t="s">
        <v>52</v>
      </c>
      <c r="J8333">
        <v>100</v>
      </c>
      <c r="K8333" t="s">
        <v>16509</v>
      </c>
      <c r="L8333">
        <v>175</v>
      </c>
      <c r="M8333">
        <v>150</v>
      </c>
    </row>
    <row r="8334" spans="1:13" x14ac:dyDescent="0.25">
      <c r="A8334" t="s">
        <v>10432</v>
      </c>
      <c r="B8334" t="s">
        <v>15782</v>
      </c>
      <c r="C8334">
        <v>7</v>
      </c>
      <c r="D8334" t="s">
        <v>12</v>
      </c>
      <c r="E8334" t="s">
        <v>2207</v>
      </c>
      <c r="F8334">
        <v>11</v>
      </c>
      <c r="G8334" t="s">
        <v>15</v>
      </c>
      <c r="H8334" t="s">
        <v>5</v>
      </c>
      <c r="I8334" t="s">
        <v>456</v>
      </c>
      <c r="J8334">
        <v>140</v>
      </c>
      <c r="K8334" t="s">
        <v>16511</v>
      </c>
      <c r="L8334">
        <v>150</v>
      </c>
      <c r="M8334">
        <v>100</v>
      </c>
    </row>
    <row r="8335" spans="1:13" x14ac:dyDescent="0.25">
      <c r="A8335" t="s">
        <v>10433</v>
      </c>
      <c r="B8335" t="s">
        <v>16065</v>
      </c>
      <c r="C8335">
        <v>8</v>
      </c>
      <c r="D8335" t="s">
        <v>19</v>
      </c>
      <c r="E8335" t="s">
        <v>5726</v>
      </c>
      <c r="F8335">
        <v>6</v>
      </c>
      <c r="G8335" t="s">
        <v>15</v>
      </c>
      <c r="H8335" t="s">
        <v>3</v>
      </c>
      <c r="I8335" t="s">
        <v>1093</v>
      </c>
      <c r="J8335">
        <v>120</v>
      </c>
      <c r="K8335" t="s">
        <v>16512</v>
      </c>
      <c r="L8335">
        <v>120</v>
      </c>
      <c r="M8335">
        <v>150</v>
      </c>
    </row>
    <row r="8336" spans="1:13" x14ac:dyDescent="0.25">
      <c r="A8336" t="s">
        <v>306</v>
      </c>
      <c r="B8336" t="s">
        <v>14643</v>
      </c>
      <c r="C8336">
        <v>7</v>
      </c>
      <c r="D8336" t="s">
        <v>19</v>
      </c>
      <c r="E8336" t="s">
        <v>2234</v>
      </c>
      <c r="F8336">
        <v>9</v>
      </c>
      <c r="G8336" t="s">
        <v>13</v>
      </c>
      <c r="H8336" t="s">
        <v>3</v>
      </c>
      <c r="I8336" t="s">
        <v>32</v>
      </c>
      <c r="J8336">
        <v>120</v>
      </c>
      <c r="K8336" t="s">
        <v>16508</v>
      </c>
      <c r="L8336">
        <v>140</v>
      </c>
      <c r="M8336">
        <v>100</v>
      </c>
    </row>
    <row r="8337" spans="1:13" x14ac:dyDescent="0.25">
      <c r="A8337" t="s">
        <v>10434</v>
      </c>
      <c r="B8337" t="s">
        <v>14077</v>
      </c>
      <c r="C8337">
        <v>8</v>
      </c>
      <c r="D8337" t="s">
        <v>12</v>
      </c>
      <c r="E8337" t="s">
        <v>2191</v>
      </c>
      <c r="F8337">
        <v>47</v>
      </c>
      <c r="G8337" t="s">
        <v>13</v>
      </c>
      <c r="H8337" t="s">
        <v>7</v>
      </c>
      <c r="I8337" t="s">
        <v>55</v>
      </c>
      <c r="J8337">
        <v>100</v>
      </c>
      <c r="K8337" t="s">
        <v>16509</v>
      </c>
      <c r="L8337">
        <v>175</v>
      </c>
      <c r="M8337">
        <v>150</v>
      </c>
    </row>
    <row r="8338" spans="1:13" x14ac:dyDescent="0.25">
      <c r="A8338" t="s">
        <v>10435</v>
      </c>
      <c r="B8338" t="s">
        <v>15080</v>
      </c>
      <c r="C8338">
        <v>17</v>
      </c>
      <c r="D8338" t="s">
        <v>12</v>
      </c>
      <c r="E8338" t="s">
        <v>2280</v>
      </c>
      <c r="F8338">
        <v>45</v>
      </c>
      <c r="G8338" t="s">
        <v>13</v>
      </c>
      <c r="H8338" t="s">
        <v>7</v>
      </c>
      <c r="I8338" t="s">
        <v>54</v>
      </c>
      <c r="J8338">
        <v>100</v>
      </c>
      <c r="K8338" t="s">
        <v>16509</v>
      </c>
      <c r="L8338">
        <v>175</v>
      </c>
      <c r="M8338">
        <v>300</v>
      </c>
    </row>
    <row r="8339" spans="1:13" x14ac:dyDescent="0.25">
      <c r="A8339" t="s">
        <v>10436</v>
      </c>
      <c r="B8339" t="s">
        <v>15314</v>
      </c>
      <c r="C8339">
        <v>15</v>
      </c>
      <c r="D8339" t="s">
        <v>12</v>
      </c>
      <c r="E8339" t="s">
        <v>2191</v>
      </c>
      <c r="F8339">
        <v>7</v>
      </c>
      <c r="G8339" t="s">
        <v>17</v>
      </c>
      <c r="H8339" t="s">
        <v>3</v>
      </c>
      <c r="I8339" t="s">
        <v>359</v>
      </c>
      <c r="J8339">
        <v>120</v>
      </c>
      <c r="K8339" t="s">
        <v>16510</v>
      </c>
      <c r="L8339">
        <v>125</v>
      </c>
      <c r="M8339">
        <v>200</v>
      </c>
    </row>
    <row r="8340" spans="1:13" x14ac:dyDescent="0.25">
      <c r="A8340" t="s">
        <v>10437</v>
      </c>
      <c r="B8340" t="s">
        <v>14088</v>
      </c>
      <c r="C8340">
        <v>8</v>
      </c>
      <c r="D8340" t="s">
        <v>19</v>
      </c>
      <c r="E8340" t="s">
        <v>2182</v>
      </c>
      <c r="F8340">
        <v>8.5</v>
      </c>
      <c r="G8340" t="s">
        <v>13</v>
      </c>
      <c r="H8340" t="s">
        <v>5</v>
      </c>
      <c r="I8340" t="s">
        <v>32</v>
      </c>
      <c r="J8340">
        <v>140</v>
      </c>
      <c r="K8340" t="s">
        <v>16508</v>
      </c>
      <c r="L8340">
        <v>140</v>
      </c>
      <c r="M8340">
        <v>150</v>
      </c>
    </row>
    <row r="8341" spans="1:13" x14ac:dyDescent="0.25">
      <c r="A8341" t="s">
        <v>10438</v>
      </c>
      <c r="B8341" t="s">
        <v>6977</v>
      </c>
      <c r="C8341">
        <v>7</v>
      </c>
      <c r="D8341" t="s">
        <v>12</v>
      </c>
      <c r="E8341" t="s">
        <v>2226</v>
      </c>
      <c r="F8341">
        <v>20</v>
      </c>
      <c r="G8341" t="s">
        <v>15</v>
      </c>
      <c r="H8341" t="s">
        <v>5</v>
      </c>
      <c r="I8341" t="s">
        <v>55</v>
      </c>
      <c r="J8341">
        <v>140</v>
      </c>
      <c r="K8341" t="s">
        <v>16511</v>
      </c>
      <c r="L8341">
        <v>150</v>
      </c>
      <c r="M8341">
        <v>100</v>
      </c>
    </row>
    <row r="8342" spans="1:13" x14ac:dyDescent="0.25">
      <c r="A8342" t="s">
        <v>10439</v>
      </c>
      <c r="B8342" t="s">
        <v>7674</v>
      </c>
      <c r="C8342">
        <v>3</v>
      </c>
      <c r="D8342" t="s">
        <v>19</v>
      </c>
      <c r="E8342" t="s">
        <v>2182</v>
      </c>
      <c r="F8342">
        <v>9</v>
      </c>
      <c r="G8342" t="s">
        <v>13</v>
      </c>
      <c r="H8342" t="s">
        <v>3</v>
      </c>
      <c r="I8342" t="s">
        <v>52</v>
      </c>
      <c r="J8342">
        <v>120</v>
      </c>
      <c r="K8342" t="s">
        <v>16508</v>
      </c>
      <c r="L8342">
        <v>140</v>
      </c>
      <c r="M8342">
        <v>0</v>
      </c>
    </row>
    <row r="8343" spans="1:13" x14ac:dyDescent="0.25">
      <c r="A8343" t="s">
        <v>10440</v>
      </c>
      <c r="B8343" t="s">
        <v>8819</v>
      </c>
      <c r="C8343">
        <v>6</v>
      </c>
      <c r="D8343" t="s">
        <v>19</v>
      </c>
      <c r="E8343" t="s">
        <v>2182</v>
      </c>
      <c r="F8343">
        <v>6.5</v>
      </c>
      <c r="G8343" t="s">
        <v>15</v>
      </c>
      <c r="H8343" t="s">
        <v>5</v>
      </c>
      <c r="I8343" t="s">
        <v>1096</v>
      </c>
      <c r="J8343">
        <v>140</v>
      </c>
      <c r="K8343" t="s">
        <v>16512</v>
      </c>
      <c r="L8343">
        <v>120</v>
      </c>
      <c r="M8343">
        <v>100</v>
      </c>
    </row>
    <row r="8344" spans="1:13" x14ac:dyDescent="0.25">
      <c r="A8344" t="s">
        <v>10441</v>
      </c>
      <c r="B8344" t="s">
        <v>14752</v>
      </c>
      <c r="C8344">
        <v>9</v>
      </c>
      <c r="D8344" t="s">
        <v>19</v>
      </c>
      <c r="E8344" t="s">
        <v>2207</v>
      </c>
      <c r="F8344">
        <v>3</v>
      </c>
      <c r="G8344" t="s">
        <v>17</v>
      </c>
      <c r="H8344" t="s">
        <v>4</v>
      </c>
      <c r="I8344" t="s">
        <v>2168</v>
      </c>
      <c r="J8344">
        <v>110</v>
      </c>
      <c r="K8344" t="s">
        <v>16507</v>
      </c>
      <c r="L8344">
        <v>100</v>
      </c>
      <c r="M8344">
        <v>150</v>
      </c>
    </row>
    <row r="8345" spans="1:13" x14ac:dyDescent="0.25">
      <c r="A8345" t="s">
        <v>10442</v>
      </c>
      <c r="B8345" t="s">
        <v>16066</v>
      </c>
      <c r="C8345">
        <v>1</v>
      </c>
      <c r="D8345" t="s">
        <v>12</v>
      </c>
      <c r="E8345" t="s">
        <v>2202</v>
      </c>
      <c r="F8345">
        <v>23</v>
      </c>
      <c r="G8345" t="s">
        <v>15</v>
      </c>
      <c r="H8345" t="s">
        <v>7</v>
      </c>
      <c r="I8345" t="s">
        <v>1003</v>
      </c>
      <c r="J8345">
        <v>100</v>
      </c>
      <c r="K8345" t="s">
        <v>16511</v>
      </c>
      <c r="L8345">
        <v>150</v>
      </c>
      <c r="M8345">
        <v>0</v>
      </c>
    </row>
    <row r="8346" spans="1:13" x14ac:dyDescent="0.25">
      <c r="A8346" t="s">
        <v>80</v>
      </c>
      <c r="B8346" t="s">
        <v>2793</v>
      </c>
      <c r="C8346">
        <v>7</v>
      </c>
      <c r="D8346" t="s">
        <v>12</v>
      </c>
      <c r="E8346" t="s">
        <v>2233</v>
      </c>
      <c r="F8346">
        <v>29</v>
      </c>
      <c r="G8346" t="s">
        <v>15</v>
      </c>
      <c r="H8346" t="s">
        <v>3</v>
      </c>
      <c r="I8346" t="s">
        <v>32</v>
      </c>
      <c r="J8346">
        <v>120</v>
      </c>
      <c r="K8346" t="s">
        <v>16511</v>
      </c>
      <c r="L8346">
        <v>150</v>
      </c>
      <c r="M8346">
        <v>100</v>
      </c>
    </row>
    <row r="8347" spans="1:13" x14ac:dyDescent="0.25">
      <c r="A8347" t="s">
        <v>10443</v>
      </c>
      <c r="B8347" t="s">
        <v>16067</v>
      </c>
      <c r="C8347">
        <v>13</v>
      </c>
      <c r="D8347" t="s">
        <v>19</v>
      </c>
      <c r="E8347" t="s">
        <v>2210</v>
      </c>
      <c r="F8347">
        <v>6.5</v>
      </c>
      <c r="G8347" t="s">
        <v>15</v>
      </c>
      <c r="H8347" t="s">
        <v>3</v>
      </c>
      <c r="I8347" t="s">
        <v>1093</v>
      </c>
      <c r="J8347">
        <v>120</v>
      </c>
      <c r="K8347" t="s">
        <v>16512</v>
      </c>
      <c r="L8347">
        <v>120</v>
      </c>
      <c r="M8347">
        <v>200</v>
      </c>
    </row>
    <row r="8348" spans="1:13" x14ac:dyDescent="0.25">
      <c r="A8348" t="s">
        <v>10444</v>
      </c>
      <c r="B8348" t="s">
        <v>16068</v>
      </c>
      <c r="C8348">
        <v>17</v>
      </c>
      <c r="D8348" t="s">
        <v>12</v>
      </c>
      <c r="E8348" t="s">
        <v>2186</v>
      </c>
      <c r="F8348">
        <v>41</v>
      </c>
      <c r="G8348" t="s">
        <v>13</v>
      </c>
      <c r="H8348" t="s">
        <v>3</v>
      </c>
      <c r="I8348" t="s">
        <v>359</v>
      </c>
      <c r="J8348">
        <v>120</v>
      </c>
      <c r="K8348" t="s">
        <v>16509</v>
      </c>
      <c r="L8348">
        <v>175</v>
      </c>
      <c r="M8348">
        <v>300</v>
      </c>
    </row>
    <row r="8349" spans="1:13" x14ac:dyDescent="0.25">
      <c r="A8349" t="s">
        <v>10445</v>
      </c>
      <c r="B8349" t="s">
        <v>15303</v>
      </c>
      <c r="C8349">
        <v>9</v>
      </c>
      <c r="D8349" t="s">
        <v>19</v>
      </c>
      <c r="E8349" t="s">
        <v>2207</v>
      </c>
      <c r="F8349">
        <v>8</v>
      </c>
      <c r="G8349" t="s">
        <v>13</v>
      </c>
      <c r="H8349" t="s">
        <v>4</v>
      </c>
      <c r="I8349" t="s">
        <v>32</v>
      </c>
      <c r="J8349">
        <v>110</v>
      </c>
      <c r="K8349" t="s">
        <v>16508</v>
      </c>
      <c r="L8349">
        <v>140</v>
      </c>
      <c r="M8349">
        <v>150</v>
      </c>
    </row>
    <row r="8350" spans="1:13" x14ac:dyDescent="0.25">
      <c r="A8350" t="s">
        <v>10446</v>
      </c>
      <c r="B8350" t="s">
        <v>16069</v>
      </c>
      <c r="C8350">
        <v>15</v>
      </c>
      <c r="D8350" t="s">
        <v>12</v>
      </c>
      <c r="E8350" t="s">
        <v>2202</v>
      </c>
      <c r="F8350">
        <v>20</v>
      </c>
      <c r="G8350" t="s">
        <v>15</v>
      </c>
      <c r="H8350" t="s">
        <v>4</v>
      </c>
      <c r="I8350" t="s">
        <v>32</v>
      </c>
      <c r="J8350">
        <v>110</v>
      </c>
      <c r="K8350" t="s">
        <v>16511</v>
      </c>
      <c r="L8350">
        <v>150</v>
      </c>
      <c r="M8350">
        <v>200</v>
      </c>
    </row>
    <row r="8351" spans="1:13" x14ac:dyDescent="0.25">
      <c r="A8351" t="s">
        <v>10447</v>
      </c>
      <c r="B8351" t="s">
        <v>13962</v>
      </c>
      <c r="C8351">
        <v>5</v>
      </c>
      <c r="D8351" t="s">
        <v>19</v>
      </c>
      <c r="E8351" t="s">
        <v>2200</v>
      </c>
      <c r="F8351">
        <v>8</v>
      </c>
      <c r="G8351" t="s">
        <v>13</v>
      </c>
      <c r="H8351" t="s">
        <v>4</v>
      </c>
      <c r="I8351">
        <v>0</v>
      </c>
      <c r="J8351">
        <v>110</v>
      </c>
      <c r="K8351" t="s">
        <v>16508</v>
      </c>
      <c r="L8351">
        <v>140</v>
      </c>
      <c r="M8351">
        <v>100</v>
      </c>
    </row>
    <row r="8352" spans="1:13" x14ac:dyDescent="0.25">
      <c r="A8352" t="s">
        <v>10448</v>
      </c>
      <c r="B8352" t="s">
        <v>9095</v>
      </c>
      <c r="C8352">
        <v>6</v>
      </c>
      <c r="D8352" t="s">
        <v>19</v>
      </c>
      <c r="E8352" t="s">
        <v>2252</v>
      </c>
      <c r="F8352">
        <v>8</v>
      </c>
      <c r="G8352" t="s">
        <v>13</v>
      </c>
      <c r="H8352" t="s">
        <v>6</v>
      </c>
      <c r="I8352">
        <v>0</v>
      </c>
      <c r="J8352">
        <v>135</v>
      </c>
      <c r="K8352" t="s">
        <v>16508</v>
      </c>
      <c r="L8352">
        <v>140</v>
      </c>
      <c r="M8352">
        <v>100</v>
      </c>
    </row>
    <row r="8353" spans="1:13" x14ac:dyDescent="0.25">
      <c r="A8353" t="s">
        <v>1325</v>
      </c>
      <c r="B8353" t="s">
        <v>15893</v>
      </c>
      <c r="C8353">
        <v>5</v>
      </c>
      <c r="D8353" t="s">
        <v>12</v>
      </c>
      <c r="E8353" t="s">
        <v>2223</v>
      </c>
      <c r="F8353">
        <v>11</v>
      </c>
      <c r="G8353" t="s">
        <v>15</v>
      </c>
      <c r="H8353" t="s">
        <v>6</v>
      </c>
      <c r="I8353" t="s">
        <v>359</v>
      </c>
      <c r="J8353">
        <v>135</v>
      </c>
      <c r="K8353" t="s">
        <v>16511</v>
      </c>
      <c r="L8353">
        <v>150</v>
      </c>
      <c r="M8353">
        <v>100</v>
      </c>
    </row>
    <row r="8354" spans="1:13" x14ac:dyDescent="0.25">
      <c r="A8354" t="s">
        <v>10449</v>
      </c>
      <c r="B8354" t="s">
        <v>14212</v>
      </c>
      <c r="C8354">
        <v>3</v>
      </c>
      <c r="D8354" t="s">
        <v>19</v>
      </c>
      <c r="E8354" t="s">
        <v>2200</v>
      </c>
      <c r="F8354">
        <v>3</v>
      </c>
      <c r="G8354" t="s">
        <v>17</v>
      </c>
      <c r="H8354" t="s">
        <v>4</v>
      </c>
      <c r="I8354">
        <v>0</v>
      </c>
      <c r="J8354">
        <v>110</v>
      </c>
      <c r="K8354" t="s">
        <v>16507</v>
      </c>
      <c r="L8354">
        <v>100</v>
      </c>
      <c r="M8354">
        <v>0</v>
      </c>
    </row>
    <row r="8355" spans="1:13" x14ac:dyDescent="0.25">
      <c r="A8355" t="s">
        <v>10450</v>
      </c>
      <c r="B8355" t="s">
        <v>13810</v>
      </c>
      <c r="C8355">
        <v>3</v>
      </c>
      <c r="D8355" t="s">
        <v>19</v>
      </c>
      <c r="E8355" t="s">
        <v>2182</v>
      </c>
      <c r="F8355">
        <v>8</v>
      </c>
      <c r="G8355" t="s">
        <v>13</v>
      </c>
      <c r="H8355" t="s">
        <v>4</v>
      </c>
      <c r="I8355" t="s">
        <v>2101</v>
      </c>
      <c r="J8355">
        <v>110</v>
      </c>
      <c r="K8355" t="s">
        <v>16508</v>
      </c>
      <c r="L8355">
        <v>140</v>
      </c>
      <c r="M8355">
        <v>0</v>
      </c>
    </row>
    <row r="8356" spans="1:13" x14ac:dyDescent="0.25">
      <c r="A8356" t="s">
        <v>10451</v>
      </c>
      <c r="B8356" t="s">
        <v>14072</v>
      </c>
      <c r="C8356">
        <v>3</v>
      </c>
      <c r="D8356" t="s">
        <v>19</v>
      </c>
      <c r="E8356" t="s">
        <v>2252</v>
      </c>
      <c r="F8356">
        <v>10</v>
      </c>
      <c r="G8356" t="s">
        <v>13</v>
      </c>
      <c r="H8356" t="s">
        <v>7</v>
      </c>
      <c r="I8356">
        <v>0</v>
      </c>
      <c r="J8356">
        <v>100</v>
      </c>
      <c r="K8356" t="s">
        <v>16508</v>
      </c>
      <c r="L8356">
        <v>140</v>
      </c>
      <c r="M8356">
        <v>0</v>
      </c>
    </row>
    <row r="8357" spans="1:13" x14ac:dyDescent="0.25">
      <c r="A8357" t="s">
        <v>10452</v>
      </c>
      <c r="B8357" t="s">
        <v>6717</v>
      </c>
      <c r="C8357">
        <v>11</v>
      </c>
      <c r="D8357" t="s">
        <v>12</v>
      </c>
      <c r="E8357" t="s">
        <v>2182</v>
      </c>
      <c r="F8357">
        <v>19</v>
      </c>
      <c r="G8357" t="s">
        <v>15</v>
      </c>
      <c r="H8357" t="s">
        <v>3</v>
      </c>
      <c r="I8357">
        <v>0</v>
      </c>
      <c r="J8357">
        <v>120</v>
      </c>
      <c r="K8357" t="s">
        <v>16511</v>
      </c>
      <c r="L8357">
        <v>150</v>
      </c>
      <c r="M8357">
        <v>150</v>
      </c>
    </row>
    <row r="8358" spans="1:13" x14ac:dyDescent="0.25">
      <c r="A8358" t="s">
        <v>10453</v>
      </c>
      <c r="B8358" t="s">
        <v>5424</v>
      </c>
      <c r="C8358">
        <v>3</v>
      </c>
      <c r="D8358" t="s">
        <v>12</v>
      </c>
      <c r="E8358" t="s">
        <v>2182</v>
      </c>
      <c r="F8358">
        <v>27</v>
      </c>
      <c r="G8358" t="s">
        <v>15</v>
      </c>
      <c r="H8358" t="s">
        <v>3</v>
      </c>
      <c r="I8358" t="s">
        <v>32</v>
      </c>
      <c r="J8358">
        <v>120</v>
      </c>
      <c r="K8358" t="s">
        <v>16511</v>
      </c>
      <c r="L8358">
        <v>150</v>
      </c>
      <c r="M8358">
        <v>0</v>
      </c>
    </row>
    <row r="8359" spans="1:13" x14ac:dyDescent="0.25">
      <c r="A8359" t="s">
        <v>10454</v>
      </c>
      <c r="B8359" t="s">
        <v>5521</v>
      </c>
      <c r="C8359">
        <v>4</v>
      </c>
      <c r="D8359" t="s">
        <v>19</v>
      </c>
      <c r="E8359" t="s">
        <v>2182</v>
      </c>
      <c r="F8359">
        <v>10</v>
      </c>
      <c r="G8359" t="s">
        <v>13</v>
      </c>
      <c r="H8359" t="s">
        <v>3</v>
      </c>
      <c r="I8359" t="s">
        <v>1003</v>
      </c>
      <c r="J8359">
        <v>120</v>
      </c>
      <c r="K8359" t="s">
        <v>16508</v>
      </c>
      <c r="L8359">
        <v>140</v>
      </c>
      <c r="M8359">
        <v>0</v>
      </c>
    </row>
    <row r="8360" spans="1:13" x14ac:dyDescent="0.25">
      <c r="A8360" t="s">
        <v>10456</v>
      </c>
      <c r="B8360" t="s">
        <v>14800</v>
      </c>
      <c r="C8360">
        <v>9</v>
      </c>
      <c r="D8360" t="s">
        <v>12</v>
      </c>
      <c r="E8360" t="s">
        <v>2202</v>
      </c>
      <c r="F8360">
        <v>9</v>
      </c>
      <c r="G8360" t="s">
        <v>17</v>
      </c>
      <c r="H8360" t="s">
        <v>6</v>
      </c>
      <c r="I8360" t="s">
        <v>32</v>
      </c>
      <c r="J8360">
        <v>135</v>
      </c>
      <c r="K8360" t="s">
        <v>16510</v>
      </c>
      <c r="L8360">
        <v>125</v>
      </c>
      <c r="M8360">
        <v>150</v>
      </c>
    </row>
    <row r="8361" spans="1:13" x14ac:dyDescent="0.25">
      <c r="A8361" t="s">
        <v>10457</v>
      </c>
      <c r="B8361" t="s">
        <v>16070</v>
      </c>
      <c r="C8361">
        <v>17</v>
      </c>
      <c r="D8361" t="s">
        <v>19</v>
      </c>
      <c r="E8361" t="s">
        <v>2234</v>
      </c>
      <c r="F8361">
        <v>6</v>
      </c>
      <c r="G8361" t="s">
        <v>15</v>
      </c>
      <c r="H8361" t="s">
        <v>5</v>
      </c>
      <c r="I8361" t="s">
        <v>1003</v>
      </c>
      <c r="J8361">
        <v>140</v>
      </c>
      <c r="K8361" t="s">
        <v>16512</v>
      </c>
      <c r="L8361">
        <v>120</v>
      </c>
      <c r="M8361">
        <v>300</v>
      </c>
    </row>
    <row r="8362" spans="1:13" x14ac:dyDescent="0.25">
      <c r="A8362" t="s">
        <v>10458</v>
      </c>
      <c r="B8362" t="s">
        <v>3551</v>
      </c>
      <c r="C8362">
        <v>6</v>
      </c>
      <c r="D8362" t="s">
        <v>12</v>
      </c>
      <c r="E8362" t="s">
        <v>2180</v>
      </c>
      <c r="F8362">
        <v>22</v>
      </c>
      <c r="G8362" t="s">
        <v>15</v>
      </c>
      <c r="H8362" t="s">
        <v>5</v>
      </c>
      <c r="I8362" t="s">
        <v>359</v>
      </c>
      <c r="J8362">
        <v>140</v>
      </c>
      <c r="K8362" t="s">
        <v>16511</v>
      </c>
      <c r="L8362">
        <v>150</v>
      </c>
      <c r="M8362">
        <v>100</v>
      </c>
    </row>
    <row r="8363" spans="1:13" x14ac:dyDescent="0.25">
      <c r="A8363" t="s">
        <v>1072</v>
      </c>
      <c r="B8363" t="s">
        <v>4879</v>
      </c>
      <c r="C8363">
        <v>6</v>
      </c>
      <c r="D8363" t="s">
        <v>12</v>
      </c>
      <c r="E8363" t="s">
        <v>2396</v>
      </c>
      <c r="F8363">
        <v>42</v>
      </c>
      <c r="G8363" t="s">
        <v>13</v>
      </c>
      <c r="H8363" t="s">
        <v>6</v>
      </c>
      <c r="I8363">
        <v>0</v>
      </c>
      <c r="J8363">
        <v>135</v>
      </c>
      <c r="K8363" t="s">
        <v>16509</v>
      </c>
      <c r="L8363">
        <v>175</v>
      </c>
      <c r="M8363">
        <v>100</v>
      </c>
    </row>
    <row r="8364" spans="1:13" x14ac:dyDescent="0.25">
      <c r="A8364" t="s">
        <v>10459</v>
      </c>
      <c r="B8364" t="s">
        <v>14996</v>
      </c>
      <c r="C8364">
        <v>7</v>
      </c>
      <c r="D8364" t="s">
        <v>12</v>
      </c>
      <c r="E8364" t="s">
        <v>4792</v>
      </c>
      <c r="F8364">
        <v>9</v>
      </c>
      <c r="G8364" t="s">
        <v>17</v>
      </c>
      <c r="H8364" t="s">
        <v>5</v>
      </c>
      <c r="I8364" t="s">
        <v>1003</v>
      </c>
      <c r="J8364">
        <v>140</v>
      </c>
      <c r="K8364" t="s">
        <v>16510</v>
      </c>
      <c r="L8364">
        <v>125</v>
      </c>
      <c r="M8364">
        <v>100</v>
      </c>
    </row>
    <row r="8365" spans="1:13" x14ac:dyDescent="0.25">
      <c r="A8365" t="s">
        <v>10460</v>
      </c>
      <c r="B8365" t="s">
        <v>3618</v>
      </c>
      <c r="C8365">
        <v>2</v>
      </c>
      <c r="D8365" t="s">
        <v>19</v>
      </c>
      <c r="E8365" t="s">
        <v>2200</v>
      </c>
      <c r="F8365">
        <v>8.5</v>
      </c>
      <c r="G8365" t="s">
        <v>13</v>
      </c>
      <c r="H8365" t="s">
        <v>7</v>
      </c>
      <c r="I8365" t="s">
        <v>55</v>
      </c>
      <c r="J8365">
        <v>100</v>
      </c>
      <c r="K8365" t="s">
        <v>16508</v>
      </c>
      <c r="L8365">
        <v>140</v>
      </c>
      <c r="M8365">
        <v>0</v>
      </c>
    </row>
    <row r="8366" spans="1:13" x14ac:dyDescent="0.25">
      <c r="A8366" t="s">
        <v>1483</v>
      </c>
      <c r="B8366" t="s">
        <v>16071</v>
      </c>
      <c r="C8366">
        <v>17</v>
      </c>
      <c r="D8366" t="s">
        <v>12</v>
      </c>
      <c r="E8366" t="s">
        <v>2202</v>
      </c>
      <c r="F8366">
        <v>4</v>
      </c>
      <c r="G8366" t="s">
        <v>17</v>
      </c>
      <c r="H8366" t="s">
        <v>4</v>
      </c>
      <c r="I8366" t="s">
        <v>1003</v>
      </c>
      <c r="J8366">
        <v>110</v>
      </c>
      <c r="K8366" t="s">
        <v>16510</v>
      </c>
      <c r="L8366">
        <v>125</v>
      </c>
      <c r="M8366">
        <v>300</v>
      </c>
    </row>
    <row r="8367" spans="1:13" x14ac:dyDescent="0.25">
      <c r="A8367" t="s">
        <v>10461</v>
      </c>
      <c r="B8367" t="s">
        <v>5502</v>
      </c>
      <c r="C8367">
        <v>6</v>
      </c>
      <c r="D8367" t="s">
        <v>19</v>
      </c>
      <c r="E8367" t="s">
        <v>2207</v>
      </c>
      <c r="F8367">
        <v>6.5</v>
      </c>
      <c r="G8367" t="s">
        <v>15</v>
      </c>
      <c r="H8367" t="s">
        <v>3</v>
      </c>
      <c r="I8367">
        <v>0</v>
      </c>
      <c r="J8367">
        <v>120</v>
      </c>
      <c r="K8367" t="s">
        <v>16512</v>
      </c>
      <c r="L8367">
        <v>120</v>
      </c>
      <c r="M8367">
        <v>100</v>
      </c>
    </row>
    <row r="8368" spans="1:13" x14ac:dyDescent="0.25">
      <c r="A8368" t="s">
        <v>10462</v>
      </c>
      <c r="B8368" t="s">
        <v>15082</v>
      </c>
      <c r="C8368">
        <v>6</v>
      </c>
      <c r="D8368" t="s">
        <v>19</v>
      </c>
      <c r="E8368" t="s">
        <v>2200</v>
      </c>
      <c r="F8368">
        <v>10</v>
      </c>
      <c r="G8368" t="s">
        <v>13</v>
      </c>
      <c r="H8368" t="s">
        <v>5</v>
      </c>
      <c r="I8368">
        <v>0</v>
      </c>
      <c r="J8368">
        <v>140</v>
      </c>
      <c r="K8368" t="s">
        <v>16508</v>
      </c>
      <c r="L8368">
        <v>140</v>
      </c>
      <c r="M8368">
        <v>100</v>
      </c>
    </row>
    <row r="8369" spans="1:13" x14ac:dyDescent="0.25">
      <c r="A8369" t="s">
        <v>10463</v>
      </c>
      <c r="B8369" t="s">
        <v>15406</v>
      </c>
      <c r="C8369">
        <v>14</v>
      </c>
      <c r="D8369" t="s">
        <v>12</v>
      </c>
      <c r="E8369" t="s">
        <v>2180</v>
      </c>
      <c r="F8369">
        <v>13</v>
      </c>
      <c r="G8369" t="s">
        <v>15</v>
      </c>
      <c r="H8369" t="s">
        <v>4</v>
      </c>
      <c r="I8369">
        <v>0</v>
      </c>
      <c r="J8369">
        <v>110</v>
      </c>
      <c r="K8369" t="s">
        <v>16511</v>
      </c>
      <c r="L8369">
        <v>150</v>
      </c>
      <c r="M8369">
        <v>200</v>
      </c>
    </row>
    <row r="8370" spans="1:13" x14ac:dyDescent="0.25">
      <c r="A8370" t="s">
        <v>10464</v>
      </c>
      <c r="B8370" t="s">
        <v>16072</v>
      </c>
      <c r="C8370">
        <v>3</v>
      </c>
      <c r="D8370" t="s">
        <v>12</v>
      </c>
      <c r="E8370" t="s">
        <v>2217</v>
      </c>
      <c r="F8370">
        <v>18</v>
      </c>
      <c r="G8370" t="s">
        <v>15</v>
      </c>
      <c r="H8370" t="s">
        <v>3</v>
      </c>
      <c r="I8370" t="s">
        <v>2101</v>
      </c>
      <c r="J8370">
        <v>120</v>
      </c>
      <c r="K8370" t="s">
        <v>16511</v>
      </c>
      <c r="L8370">
        <v>150</v>
      </c>
      <c r="M8370">
        <v>0</v>
      </c>
    </row>
    <row r="8371" spans="1:13" x14ac:dyDescent="0.25">
      <c r="A8371" t="s">
        <v>10465</v>
      </c>
      <c r="B8371" t="s">
        <v>3731</v>
      </c>
      <c r="C8371">
        <v>7</v>
      </c>
      <c r="D8371" t="s">
        <v>19</v>
      </c>
      <c r="E8371" t="s">
        <v>2198</v>
      </c>
      <c r="F8371">
        <v>6.5</v>
      </c>
      <c r="G8371" t="s">
        <v>15</v>
      </c>
      <c r="H8371" t="s">
        <v>3</v>
      </c>
      <c r="I8371" t="s">
        <v>1003</v>
      </c>
      <c r="J8371">
        <v>120</v>
      </c>
      <c r="K8371" t="s">
        <v>16512</v>
      </c>
      <c r="L8371">
        <v>120</v>
      </c>
      <c r="M8371">
        <v>100</v>
      </c>
    </row>
    <row r="8372" spans="1:13" x14ac:dyDescent="0.25">
      <c r="A8372" t="s">
        <v>10466</v>
      </c>
      <c r="B8372" t="s">
        <v>13883</v>
      </c>
      <c r="C8372">
        <v>5</v>
      </c>
      <c r="D8372" t="s">
        <v>12</v>
      </c>
      <c r="E8372" t="s">
        <v>2247</v>
      </c>
      <c r="F8372">
        <v>11.5</v>
      </c>
      <c r="G8372" t="s">
        <v>15</v>
      </c>
      <c r="H8372" t="s">
        <v>5</v>
      </c>
      <c r="I8372" t="s">
        <v>456</v>
      </c>
      <c r="J8372">
        <v>140</v>
      </c>
      <c r="K8372" t="s">
        <v>16511</v>
      </c>
      <c r="L8372">
        <v>150</v>
      </c>
      <c r="M8372">
        <v>100</v>
      </c>
    </row>
    <row r="8373" spans="1:13" x14ac:dyDescent="0.25">
      <c r="A8373" t="s">
        <v>10467</v>
      </c>
      <c r="B8373" t="s">
        <v>14521</v>
      </c>
      <c r="C8373">
        <v>5</v>
      </c>
      <c r="D8373" t="s">
        <v>12</v>
      </c>
      <c r="E8373" t="s">
        <v>2223</v>
      </c>
      <c r="F8373">
        <v>33</v>
      </c>
      <c r="G8373" t="s">
        <v>13</v>
      </c>
      <c r="H8373" t="s">
        <v>3</v>
      </c>
      <c r="I8373" t="s">
        <v>1093</v>
      </c>
      <c r="J8373">
        <v>120</v>
      </c>
      <c r="K8373" t="s">
        <v>16509</v>
      </c>
      <c r="L8373">
        <v>175</v>
      </c>
      <c r="M8373">
        <v>100</v>
      </c>
    </row>
    <row r="8374" spans="1:13" x14ac:dyDescent="0.25">
      <c r="A8374" t="s">
        <v>725</v>
      </c>
      <c r="B8374" t="s">
        <v>16073</v>
      </c>
      <c r="C8374">
        <v>5</v>
      </c>
      <c r="D8374" t="s">
        <v>12</v>
      </c>
      <c r="E8374" t="s">
        <v>2226</v>
      </c>
      <c r="F8374">
        <v>31</v>
      </c>
      <c r="G8374" t="s">
        <v>13</v>
      </c>
      <c r="H8374" t="s">
        <v>5</v>
      </c>
      <c r="I8374">
        <v>0</v>
      </c>
      <c r="J8374">
        <v>140</v>
      </c>
      <c r="K8374" t="s">
        <v>16509</v>
      </c>
      <c r="L8374">
        <v>175</v>
      </c>
      <c r="M8374">
        <v>100</v>
      </c>
    </row>
    <row r="8375" spans="1:13" x14ac:dyDescent="0.25">
      <c r="A8375" t="s">
        <v>10468</v>
      </c>
      <c r="B8375" t="s">
        <v>6393</v>
      </c>
      <c r="C8375">
        <v>4</v>
      </c>
      <c r="D8375" t="s">
        <v>23</v>
      </c>
      <c r="E8375" t="s">
        <v>2202</v>
      </c>
      <c r="F8375">
        <v>9.1</v>
      </c>
      <c r="G8375" t="s">
        <v>13</v>
      </c>
      <c r="H8375" t="s">
        <v>5</v>
      </c>
      <c r="I8375" t="s">
        <v>1003</v>
      </c>
      <c r="J8375">
        <v>140</v>
      </c>
      <c r="K8375" t="s">
        <v>16513</v>
      </c>
      <c r="L8375">
        <v>110</v>
      </c>
      <c r="M8375">
        <v>0</v>
      </c>
    </row>
    <row r="8376" spans="1:13" x14ac:dyDescent="0.25">
      <c r="A8376" t="s">
        <v>740</v>
      </c>
      <c r="B8376" t="s">
        <v>16074</v>
      </c>
      <c r="C8376">
        <v>18</v>
      </c>
      <c r="D8376" t="s">
        <v>12</v>
      </c>
      <c r="E8376" t="s">
        <v>2241</v>
      </c>
      <c r="F8376">
        <v>9</v>
      </c>
      <c r="G8376" t="s">
        <v>17</v>
      </c>
      <c r="H8376" t="s">
        <v>3</v>
      </c>
      <c r="I8376">
        <v>0</v>
      </c>
      <c r="J8376">
        <v>120</v>
      </c>
      <c r="K8376" t="s">
        <v>16510</v>
      </c>
      <c r="L8376">
        <v>125</v>
      </c>
      <c r="M8376">
        <v>300</v>
      </c>
    </row>
    <row r="8377" spans="1:13" x14ac:dyDescent="0.25">
      <c r="A8377" t="s">
        <v>10469</v>
      </c>
      <c r="B8377" t="s">
        <v>13532</v>
      </c>
      <c r="C8377">
        <v>8</v>
      </c>
      <c r="D8377" t="s">
        <v>19</v>
      </c>
      <c r="E8377" t="s">
        <v>2350</v>
      </c>
      <c r="F8377">
        <v>2</v>
      </c>
      <c r="G8377" t="s">
        <v>17</v>
      </c>
      <c r="H8377" t="s">
        <v>7</v>
      </c>
      <c r="I8377" t="s">
        <v>1003</v>
      </c>
      <c r="J8377">
        <v>100</v>
      </c>
      <c r="K8377" t="s">
        <v>16507</v>
      </c>
      <c r="L8377">
        <v>100</v>
      </c>
      <c r="M8377">
        <v>150</v>
      </c>
    </row>
    <row r="8378" spans="1:13" x14ac:dyDescent="0.25">
      <c r="A8378" t="s">
        <v>10470</v>
      </c>
      <c r="B8378" t="s">
        <v>3710</v>
      </c>
      <c r="C8378">
        <v>3</v>
      </c>
      <c r="D8378" t="s">
        <v>19</v>
      </c>
      <c r="E8378" t="s">
        <v>2182</v>
      </c>
      <c r="F8378">
        <v>2</v>
      </c>
      <c r="G8378" t="s">
        <v>17</v>
      </c>
      <c r="H8378" t="s">
        <v>5</v>
      </c>
      <c r="I8378">
        <v>0</v>
      </c>
      <c r="J8378">
        <v>140</v>
      </c>
      <c r="K8378" t="s">
        <v>16507</v>
      </c>
      <c r="L8378">
        <v>100</v>
      </c>
      <c r="M8378">
        <v>0</v>
      </c>
    </row>
    <row r="8379" spans="1:13" x14ac:dyDescent="0.25">
      <c r="A8379" t="s">
        <v>10471</v>
      </c>
      <c r="B8379" t="s">
        <v>13941</v>
      </c>
      <c r="C8379">
        <v>6</v>
      </c>
      <c r="D8379" t="s">
        <v>19</v>
      </c>
      <c r="E8379" t="s">
        <v>2198</v>
      </c>
      <c r="F8379">
        <v>8.5</v>
      </c>
      <c r="G8379" t="s">
        <v>13</v>
      </c>
      <c r="H8379" t="s">
        <v>6</v>
      </c>
      <c r="I8379" t="s">
        <v>359</v>
      </c>
      <c r="J8379">
        <v>135</v>
      </c>
      <c r="K8379" t="s">
        <v>16508</v>
      </c>
      <c r="L8379">
        <v>140</v>
      </c>
      <c r="M8379">
        <v>100</v>
      </c>
    </row>
    <row r="8380" spans="1:13" x14ac:dyDescent="0.25">
      <c r="A8380" t="s">
        <v>10472</v>
      </c>
      <c r="B8380" t="s">
        <v>13704</v>
      </c>
      <c r="C8380">
        <v>7</v>
      </c>
      <c r="D8380" t="s">
        <v>12</v>
      </c>
      <c r="E8380" t="s">
        <v>2294</v>
      </c>
      <c r="F8380">
        <v>41</v>
      </c>
      <c r="G8380" t="s">
        <v>13</v>
      </c>
      <c r="H8380" t="s">
        <v>5</v>
      </c>
      <c r="I8380" t="s">
        <v>359</v>
      </c>
      <c r="J8380">
        <v>140</v>
      </c>
      <c r="K8380" t="s">
        <v>16509</v>
      </c>
      <c r="L8380">
        <v>175</v>
      </c>
      <c r="M8380">
        <v>100</v>
      </c>
    </row>
    <row r="8381" spans="1:13" x14ac:dyDescent="0.25">
      <c r="A8381" t="s">
        <v>1459</v>
      </c>
      <c r="B8381" t="s">
        <v>13845</v>
      </c>
      <c r="C8381">
        <v>6</v>
      </c>
      <c r="D8381" t="s">
        <v>12</v>
      </c>
      <c r="E8381" t="s">
        <v>2190</v>
      </c>
      <c r="F8381">
        <v>48</v>
      </c>
      <c r="G8381" t="s">
        <v>13</v>
      </c>
      <c r="H8381" t="s">
        <v>3</v>
      </c>
      <c r="I8381" t="s">
        <v>32</v>
      </c>
      <c r="J8381">
        <v>120</v>
      </c>
      <c r="K8381" t="s">
        <v>16509</v>
      </c>
      <c r="L8381">
        <v>175</v>
      </c>
      <c r="M8381">
        <v>100</v>
      </c>
    </row>
    <row r="8382" spans="1:13" x14ac:dyDescent="0.25">
      <c r="A8382" t="s">
        <v>10473</v>
      </c>
      <c r="B8382" t="s">
        <v>13580</v>
      </c>
      <c r="C8382">
        <v>9</v>
      </c>
      <c r="D8382" t="s">
        <v>12</v>
      </c>
      <c r="E8382" t="s">
        <v>2226</v>
      </c>
      <c r="F8382">
        <v>15</v>
      </c>
      <c r="G8382" t="s">
        <v>15</v>
      </c>
      <c r="H8382" t="s">
        <v>7</v>
      </c>
      <c r="I8382">
        <v>0</v>
      </c>
      <c r="J8382">
        <v>100</v>
      </c>
      <c r="K8382" t="s">
        <v>16511</v>
      </c>
      <c r="L8382">
        <v>150</v>
      </c>
      <c r="M8382">
        <v>150</v>
      </c>
    </row>
    <row r="8383" spans="1:13" x14ac:dyDescent="0.25">
      <c r="A8383" t="s">
        <v>10474</v>
      </c>
      <c r="B8383" t="s">
        <v>14261</v>
      </c>
      <c r="C8383">
        <v>3</v>
      </c>
      <c r="D8383" t="s">
        <v>19</v>
      </c>
      <c r="E8383" t="s">
        <v>2207</v>
      </c>
      <c r="F8383">
        <v>8</v>
      </c>
      <c r="G8383" t="s">
        <v>13</v>
      </c>
      <c r="H8383" t="s">
        <v>7</v>
      </c>
      <c r="I8383" t="s">
        <v>1093</v>
      </c>
      <c r="J8383">
        <v>100</v>
      </c>
      <c r="K8383" t="s">
        <v>16508</v>
      </c>
      <c r="L8383">
        <v>140</v>
      </c>
      <c r="M8383">
        <v>0</v>
      </c>
    </row>
    <row r="8384" spans="1:13" x14ac:dyDescent="0.25">
      <c r="A8384" t="s">
        <v>10475</v>
      </c>
      <c r="B8384" t="s">
        <v>14992</v>
      </c>
      <c r="C8384">
        <v>8</v>
      </c>
      <c r="D8384" t="s">
        <v>12</v>
      </c>
      <c r="E8384" t="s">
        <v>2217</v>
      </c>
      <c r="F8384">
        <v>47</v>
      </c>
      <c r="G8384" t="s">
        <v>13</v>
      </c>
      <c r="H8384" t="s">
        <v>7</v>
      </c>
      <c r="I8384" t="s">
        <v>359</v>
      </c>
      <c r="J8384">
        <v>100</v>
      </c>
      <c r="K8384" t="s">
        <v>16509</v>
      </c>
      <c r="L8384">
        <v>175</v>
      </c>
      <c r="M8384">
        <v>150</v>
      </c>
    </row>
    <row r="8385" spans="1:13" x14ac:dyDescent="0.25">
      <c r="A8385" t="s">
        <v>344</v>
      </c>
      <c r="B8385" t="s">
        <v>16075</v>
      </c>
      <c r="C8385">
        <v>1</v>
      </c>
      <c r="D8385" t="s">
        <v>19</v>
      </c>
      <c r="E8385" t="s">
        <v>2210</v>
      </c>
      <c r="F8385">
        <v>9</v>
      </c>
      <c r="G8385" t="s">
        <v>13</v>
      </c>
      <c r="H8385" t="s">
        <v>4</v>
      </c>
      <c r="I8385" t="s">
        <v>1003</v>
      </c>
      <c r="J8385">
        <v>110</v>
      </c>
      <c r="K8385" t="s">
        <v>16508</v>
      </c>
      <c r="L8385">
        <v>140</v>
      </c>
      <c r="M8385">
        <v>0</v>
      </c>
    </row>
    <row r="8386" spans="1:13" x14ac:dyDescent="0.25">
      <c r="A8386" t="s">
        <v>10476</v>
      </c>
      <c r="B8386" t="s">
        <v>13718</v>
      </c>
      <c r="C8386">
        <v>8</v>
      </c>
      <c r="D8386" t="s">
        <v>12</v>
      </c>
      <c r="E8386" t="s">
        <v>2226</v>
      </c>
      <c r="F8386">
        <v>29</v>
      </c>
      <c r="G8386" t="s">
        <v>15</v>
      </c>
      <c r="H8386" t="s">
        <v>6</v>
      </c>
      <c r="I8386" t="s">
        <v>1093</v>
      </c>
      <c r="J8386">
        <v>135</v>
      </c>
      <c r="K8386" t="s">
        <v>16511</v>
      </c>
      <c r="L8386">
        <v>150</v>
      </c>
      <c r="M8386">
        <v>150</v>
      </c>
    </row>
    <row r="8387" spans="1:13" x14ac:dyDescent="0.25">
      <c r="A8387" t="s">
        <v>10477</v>
      </c>
      <c r="B8387" t="s">
        <v>13613</v>
      </c>
      <c r="C8387">
        <v>4</v>
      </c>
      <c r="D8387" t="s">
        <v>19</v>
      </c>
      <c r="E8387" t="s">
        <v>10478</v>
      </c>
      <c r="F8387">
        <v>8</v>
      </c>
      <c r="G8387" t="s">
        <v>13</v>
      </c>
      <c r="H8387" t="s">
        <v>6</v>
      </c>
      <c r="I8387" t="s">
        <v>32</v>
      </c>
      <c r="J8387">
        <v>135</v>
      </c>
      <c r="K8387" t="s">
        <v>16508</v>
      </c>
      <c r="L8387">
        <v>140</v>
      </c>
      <c r="M8387">
        <v>0</v>
      </c>
    </row>
    <row r="8388" spans="1:13" x14ac:dyDescent="0.25">
      <c r="A8388" t="s">
        <v>10479</v>
      </c>
      <c r="B8388" t="s">
        <v>15440</v>
      </c>
      <c r="C8388">
        <v>7</v>
      </c>
      <c r="D8388" t="s">
        <v>19</v>
      </c>
      <c r="E8388" t="s">
        <v>2210</v>
      </c>
      <c r="F8388">
        <v>6</v>
      </c>
      <c r="G8388" t="s">
        <v>15</v>
      </c>
      <c r="H8388" t="s">
        <v>4</v>
      </c>
      <c r="I8388" t="s">
        <v>32</v>
      </c>
      <c r="J8388">
        <v>110</v>
      </c>
      <c r="K8388" t="s">
        <v>16512</v>
      </c>
      <c r="L8388">
        <v>120</v>
      </c>
      <c r="M8388">
        <v>100</v>
      </c>
    </row>
    <row r="8389" spans="1:13" x14ac:dyDescent="0.25">
      <c r="A8389" t="s">
        <v>10480</v>
      </c>
      <c r="B8389" t="s">
        <v>14122</v>
      </c>
      <c r="C8389">
        <v>11</v>
      </c>
      <c r="D8389" t="s">
        <v>19</v>
      </c>
      <c r="E8389" t="s">
        <v>2210</v>
      </c>
      <c r="F8389">
        <v>9</v>
      </c>
      <c r="G8389" t="s">
        <v>13</v>
      </c>
      <c r="H8389" t="s">
        <v>5</v>
      </c>
      <c r="I8389" t="s">
        <v>32</v>
      </c>
      <c r="J8389">
        <v>140</v>
      </c>
      <c r="K8389" t="s">
        <v>16508</v>
      </c>
      <c r="L8389">
        <v>140</v>
      </c>
      <c r="M8389">
        <v>150</v>
      </c>
    </row>
    <row r="8390" spans="1:13" x14ac:dyDescent="0.25">
      <c r="A8390" t="s">
        <v>10481</v>
      </c>
      <c r="B8390" t="s">
        <v>13590</v>
      </c>
      <c r="C8390">
        <v>5</v>
      </c>
      <c r="D8390" t="s">
        <v>19</v>
      </c>
      <c r="E8390" t="s">
        <v>2340</v>
      </c>
      <c r="F8390">
        <v>8</v>
      </c>
      <c r="G8390" t="s">
        <v>13</v>
      </c>
      <c r="H8390" t="s">
        <v>4</v>
      </c>
      <c r="I8390" t="s">
        <v>359</v>
      </c>
      <c r="J8390">
        <v>110</v>
      </c>
      <c r="K8390" t="s">
        <v>16508</v>
      </c>
      <c r="L8390">
        <v>140</v>
      </c>
      <c r="M8390">
        <v>100</v>
      </c>
    </row>
    <row r="8391" spans="1:13" x14ac:dyDescent="0.25">
      <c r="A8391" t="s">
        <v>10482</v>
      </c>
      <c r="B8391" t="s">
        <v>13838</v>
      </c>
      <c r="C8391">
        <v>7</v>
      </c>
      <c r="D8391" t="s">
        <v>12</v>
      </c>
      <c r="E8391" t="s">
        <v>2186</v>
      </c>
      <c r="F8391">
        <v>5</v>
      </c>
      <c r="G8391" t="s">
        <v>17</v>
      </c>
      <c r="H8391" t="s">
        <v>5</v>
      </c>
      <c r="I8391" t="s">
        <v>32</v>
      </c>
      <c r="J8391">
        <v>140</v>
      </c>
      <c r="K8391" t="s">
        <v>16510</v>
      </c>
      <c r="L8391">
        <v>125</v>
      </c>
      <c r="M8391">
        <v>100</v>
      </c>
    </row>
    <row r="8392" spans="1:13" x14ac:dyDescent="0.25">
      <c r="A8392" t="s">
        <v>10483</v>
      </c>
      <c r="B8392" t="s">
        <v>16076</v>
      </c>
      <c r="C8392">
        <v>2</v>
      </c>
      <c r="D8392" t="s">
        <v>19</v>
      </c>
      <c r="E8392" t="s">
        <v>2350</v>
      </c>
      <c r="F8392">
        <v>4</v>
      </c>
      <c r="G8392" t="s">
        <v>17</v>
      </c>
      <c r="H8392" t="s">
        <v>3</v>
      </c>
      <c r="I8392" t="s">
        <v>32</v>
      </c>
      <c r="J8392">
        <v>120</v>
      </c>
      <c r="K8392" t="s">
        <v>16507</v>
      </c>
      <c r="L8392">
        <v>100</v>
      </c>
      <c r="M8392">
        <v>0</v>
      </c>
    </row>
    <row r="8393" spans="1:13" x14ac:dyDescent="0.25">
      <c r="A8393" t="s">
        <v>10484</v>
      </c>
      <c r="B8393" t="s">
        <v>16077</v>
      </c>
      <c r="C8393">
        <v>12</v>
      </c>
      <c r="D8393" t="s">
        <v>12</v>
      </c>
      <c r="E8393" t="s">
        <v>2280</v>
      </c>
      <c r="F8393">
        <v>45</v>
      </c>
      <c r="G8393" t="s">
        <v>13</v>
      </c>
      <c r="H8393" t="s">
        <v>5</v>
      </c>
      <c r="I8393">
        <v>0</v>
      </c>
      <c r="J8393">
        <v>140</v>
      </c>
      <c r="K8393" t="s">
        <v>16509</v>
      </c>
      <c r="L8393">
        <v>175</v>
      </c>
      <c r="M8393">
        <v>150</v>
      </c>
    </row>
    <row r="8394" spans="1:13" x14ac:dyDescent="0.25">
      <c r="A8394" t="s">
        <v>10485</v>
      </c>
      <c r="B8394" t="s">
        <v>4000</v>
      </c>
      <c r="C8394">
        <v>3</v>
      </c>
      <c r="D8394" t="s">
        <v>19</v>
      </c>
      <c r="E8394" t="s">
        <v>2182</v>
      </c>
      <c r="F8394">
        <v>10</v>
      </c>
      <c r="G8394" t="s">
        <v>13</v>
      </c>
      <c r="H8394" t="s">
        <v>3</v>
      </c>
      <c r="I8394">
        <v>0</v>
      </c>
      <c r="J8394">
        <v>120</v>
      </c>
      <c r="K8394" t="s">
        <v>16508</v>
      </c>
      <c r="L8394">
        <v>140</v>
      </c>
      <c r="M8394">
        <v>0</v>
      </c>
    </row>
    <row r="8395" spans="1:13" x14ac:dyDescent="0.25">
      <c r="A8395" t="s">
        <v>10487</v>
      </c>
      <c r="B8395" t="s">
        <v>15490</v>
      </c>
      <c r="C8395">
        <v>3</v>
      </c>
      <c r="D8395" t="s">
        <v>12</v>
      </c>
      <c r="E8395" t="s">
        <v>2207</v>
      </c>
      <c r="F8395">
        <v>49</v>
      </c>
      <c r="G8395" t="s">
        <v>13</v>
      </c>
      <c r="H8395" t="s">
        <v>7</v>
      </c>
      <c r="I8395">
        <v>0</v>
      </c>
      <c r="J8395">
        <v>100</v>
      </c>
      <c r="K8395" t="s">
        <v>16509</v>
      </c>
      <c r="L8395">
        <v>175</v>
      </c>
      <c r="M8395">
        <v>0</v>
      </c>
    </row>
    <row r="8396" spans="1:13" x14ac:dyDescent="0.25">
      <c r="A8396" t="s">
        <v>10488</v>
      </c>
      <c r="B8396" t="s">
        <v>15351</v>
      </c>
      <c r="C8396">
        <v>5</v>
      </c>
      <c r="D8396" t="s">
        <v>12</v>
      </c>
      <c r="E8396" t="s">
        <v>2202</v>
      </c>
      <c r="F8396">
        <v>15</v>
      </c>
      <c r="G8396" t="s">
        <v>15</v>
      </c>
      <c r="H8396" t="s">
        <v>4</v>
      </c>
      <c r="I8396" t="s">
        <v>456</v>
      </c>
      <c r="J8396">
        <v>110</v>
      </c>
      <c r="K8396" t="s">
        <v>16511</v>
      </c>
      <c r="L8396">
        <v>150</v>
      </c>
      <c r="M8396">
        <v>100</v>
      </c>
    </row>
    <row r="8397" spans="1:13" x14ac:dyDescent="0.25">
      <c r="A8397" t="s">
        <v>10489</v>
      </c>
      <c r="B8397" t="s">
        <v>16078</v>
      </c>
      <c r="C8397">
        <v>4</v>
      </c>
      <c r="D8397" t="s">
        <v>12</v>
      </c>
      <c r="E8397" t="s">
        <v>2191</v>
      </c>
      <c r="F8397">
        <v>4</v>
      </c>
      <c r="G8397" t="s">
        <v>17</v>
      </c>
      <c r="H8397" t="s">
        <v>5</v>
      </c>
      <c r="I8397" t="s">
        <v>1093</v>
      </c>
      <c r="J8397">
        <v>140</v>
      </c>
      <c r="K8397" t="s">
        <v>16510</v>
      </c>
      <c r="L8397">
        <v>125</v>
      </c>
      <c r="M8397">
        <v>0</v>
      </c>
    </row>
    <row r="8398" spans="1:13" x14ac:dyDescent="0.25">
      <c r="A8398" t="s">
        <v>10490</v>
      </c>
      <c r="B8398" t="s">
        <v>13945</v>
      </c>
      <c r="C8398">
        <v>13</v>
      </c>
      <c r="D8398" t="s">
        <v>12</v>
      </c>
      <c r="E8398" t="s">
        <v>2322</v>
      </c>
      <c r="F8398">
        <v>15</v>
      </c>
      <c r="G8398" t="s">
        <v>15</v>
      </c>
      <c r="H8398" t="s">
        <v>5</v>
      </c>
      <c r="I8398">
        <v>0</v>
      </c>
      <c r="J8398">
        <v>140</v>
      </c>
      <c r="K8398" t="s">
        <v>16511</v>
      </c>
      <c r="L8398">
        <v>150</v>
      </c>
      <c r="M8398">
        <v>200</v>
      </c>
    </row>
    <row r="8399" spans="1:13" x14ac:dyDescent="0.25">
      <c r="A8399" t="s">
        <v>10491</v>
      </c>
      <c r="B8399" t="s">
        <v>15180</v>
      </c>
      <c r="C8399">
        <v>4</v>
      </c>
      <c r="D8399" t="s">
        <v>19</v>
      </c>
      <c r="E8399" t="s">
        <v>2198</v>
      </c>
      <c r="F8399">
        <v>6.5</v>
      </c>
      <c r="G8399" t="s">
        <v>15</v>
      </c>
      <c r="H8399" t="s">
        <v>5</v>
      </c>
      <c r="I8399" t="s">
        <v>359</v>
      </c>
      <c r="J8399">
        <v>140</v>
      </c>
      <c r="K8399" t="s">
        <v>16512</v>
      </c>
      <c r="L8399">
        <v>120</v>
      </c>
      <c r="M8399">
        <v>0</v>
      </c>
    </row>
    <row r="8400" spans="1:13" x14ac:dyDescent="0.25">
      <c r="A8400" t="s">
        <v>10492</v>
      </c>
      <c r="B8400" t="s">
        <v>6846</v>
      </c>
      <c r="C8400">
        <v>9</v>
      </c>
      <c r="D8400" t="s">
        <v>12</v>
      </c>
      <c r="E8400" t="s">
        <v>10493</v>
      </c>
      <c r="F8400">
        <v>37</v>
      </c>
      <c r="G8400" t="s">
        <v>13</v>
      </c>
      <c r="H8400" t="s">
        <v>5</v>
      </c>
      <c r="I8400" t="s">
        <v>2168</v>
      </c>
      <c r="J8400">
        <v>140</v>
      </c>
      <c r="K8400" t="s">
        <v>16509</v>
      </c>
      <c r="L8400">
        <v>175</v>
      </c>
      <c r="M8400">
        <v>150</v>
      </c>
    </row>
    <row r="8401" spans="1:13" x14ac:dyDescent="0.25">
      <c r="A8401" t="s">
        <v>1353</v>
      </c>
      <c r="B8401" t="s">
        <v>13916</v>
      </c>
      <c r="C8401">
        <v>9</v>
      </c>
      <c r="D8401" t="s">
        <v>19</v>
      </c>
      <c r="E8401" t="s">
        <v>2182</v>
      </c>
      <c r="F8401">
        <v>10</v>
      </c>
      <c r="G8401" t="s">
        <v>13</v>
      </c>
      <c r="H8401" t="s">
        <v>4</v>
      </c>
      <c r="I8401" t="s">
        <v>55</v>
      </c>
      <c r="J8401">
        <v>110</v>
      </c>
      <c r="K8401" t="s">
        <v>16508</v>
      </c>
      <c r="L8401">
        <v>140</v>
      </c>
      <c r="M8401">
        <v>150</v>
      </c>
    </row>
    <row r="8402" spans="1:13" x14ac:dyDescent="0.25">
      <c r="A8402" t="s">
        <v>10494</v>
      </c>
      <c r="B8402" t="s">
        <v>14304</v>
      </c>
      <c r="C8402">
        <v>7</v>
      </c>
      <c r="D8402" t="s">
        <v>19</v>
      </c>
      <c r="E8402" t="s">
        <v>2252</v>
      </c>
      <c r="F8402">
        <v>3</v>
      </c>
      <c r="G8402" t="s">
        <v>17</v>
      </c>
      <c r="H8402" t="s">
        <v>3</v>
      </c>
      <c r="I8402">
        <v>0</v>
      </c>
      <c r="J8402">
        <v>120</v>
      </c>
      <c r="K8402" t="s">
        <v>16507</v>
      </c>
      <c r="L8402">
        <v>100</v>
      </c>
      <c r="M8402">
        <v>100</v>
      </c>
    </row>
    <row r="8403" spans="1:13" x14ac:dyDescent="0.25">
      <c r="A8403" t="s">
        <v>10495</v>
      </c>
      <c r="B8403" t="s">
        <v>6563</v>
      </c>
      <c r="C8403">
        <v>6</v>
      </c>
      <c r="D8403" t="s">
        <v>19</v>
      </c>
      <c r="E8403" t="s">
        <v>2200</v>
      </c>
      <c r="F8403">
        <v>10</v>
      </c>
      <c r="G8403" t="s">
        <v>13</v>
      </c>
      <c r="H8403" t="s">
        <v>6</v>
      </c>
      <c r="I8403">
        <v>0</v>
      </c>
      <c r="J8403">
        <v>135</v>
      </c>
      <c r="K8403" t="s">
        <v>16508</v>
      </c>
      <c r="L8403">
        <v>140</v>
      </c>
      <c r="M8403">
        <v>100</v>
      </c>
    </row>
    <row r="8404" spans="1:13" x14ac:dyDescent="0.25">
      <c r="A8404" t="s">
        <v>10496</v>
      </c>
      <c r="B8404" t="s">
        <v>5192</v>
      </c>
      <c r="C8404">
        <v>9</v>
      </c>
      <c r="D8404" t="s">
        <v>12</v>
      </c>
      <c r="E8404" t="s">
        <v>2207</v>
      </c>
      <c r="F8404">
        <v>31.5</v>
      </c>
      <c r="G8404" t="s">
        <v>13</v>
      </c>
      <c r="H8404" t="s">
        <v>5</v>
      </c>
      <c r="I8404" t="s">
        <v>456</v>
      </c>
      <c r="J8404">
        <v>140</v>
      </c>
      <c r="K8404" t="s">
        <v>16509</v>
      </c>
      <c r="L8404">
        <v>175</v>
      </c>
      <c r="M8404">
        <v>150</v>
      </c>
    </row>
    <row r="8405" spans="1:13" x14ac:dyDescent="0.25">
      <c r="A8405" t="s">
        <v>10497</v>
      </c>
      <c r="B8405" t="s">
        <v>14828</v>
      </c>
      <c r="C8405">
        <v>10</v>
      </c>
      <c r="D8405" t="s">
        <v>12</v>
      </c>
      <c r="E8405" t="s">
        <v>8576</v>
      </c>
      <c r="F8405">
        <v>6</v>
      </c>
      <c r="G8405" t="s">
        <v>17</v>
      </c>
      <c r="H8405" t="s">
        <v>4</v>
      </c>
      <c r="I8405">
        <v>0</v>
      </c>
      <c r="J8405">
        <v>110</v>
      </c>
      <c r="K8405" t="s">
        <v>16510</v>
      </c>
      <c r="L8405">
        <v>125</v>
      </c>
      <c r="M8405">
        <v>150</v>
      </c>
    </row>
    <row r="8406" spans="1:13" x14ac:dyDescent="0.25">
      <c r="A8406" t="s">
        <v>10498</v>
      </c>
      <c r="B8406" t="s">
        <v>13944</v>
      </c>
      <c r="C8406">
        <v>5</v>
      </c>
      <c r="D8406" t="s">
        <v>19</v>
      </c>
      <c r="E8406" t="s">
        <v>2234</v>
      </c>
      <c r="F8406">
        <v>8</v>
      </c>
      <c r="G8406" t="s">
        <v>13</v>
      </c>
      <c r="H8406" t="s">
        <v>6</v>
      </c>
      <c r="I8406" t="s">
        <v>1003</v>
      </c>
      <c r="J8406">
        <v>135</v>
      </c>
      <c r="K8406" t="s">
        <v>16508</v>
      </c>
      <c r="L8406">
        <v>140</v>
      </c>
      <c r="M8406">
        <v>100</v>
      </c>
    </row>
    <row r="8407" spans="1:13" x14ac:dyDescent="0.25">
      <c r="A8407" t="s">
        <v>1004</v>
      </c>
      <c r="B8407" t="s">
        <v>6549</v>
      </c>
      <c r="C8407">
        <v>5</v>
      </c>
      <c r="D8407" t="s">
        <v>12</v>
      </c>
      <c r="E8407" t="s">
        <v>2223</v>
      </c>
      <c r="F8407">
        <v>16</v>
      </c>
      <c r="G8407" t="s">
        <v>15</v>
      </c>
      <c r="H8407" t="s">
        <v>6</v>
      </c>
      <c r="I8407" t="s">
        <v>1093</v>
      </c>
      <c r="J8407">
        <v>135</v>
      </c>
      <c r="K8407" t="s">
        <v>16511</v>
      </c>
      <c r="L8407">
        <v>150</v>
      </c>
      <c r="M8407">
        <v>100</v>
      </c>
    </row>
    <row r="8408" spans="1:13" x14ac:dyDescent="0.25">
      <c r="A8408" t="s">
        <v>10499</v>
      </c>
      <c r="B8408" t="s">
        <v>14314</v>
      </c>
      <c r="C8408">
        <v>8</v>
      </c>
      <c r="D8408" t="s">
        <v>12</v>
      </c>
      <c r="E8408" t="s">
        <v>2294</v>
      </c>
      <c r="F8408">
        <v>13</v>
      </c>
      <c r="G8408" t="s">
        <v>15</v>
      </c>
      <c r="H8408" t="s">
        <v>6</v>
      </c>
      <c r="I8408" t="s">
        <v>1003</v>
      </c>
      <c r="J8408">
        <v>135</v>
      </c>
      <c r="K8408" t="s">
        <v>16511</v>
      </c>
      <c r="L8408">
        <v>150</v>
      </c>
      <c r="M8408">
        <v>150</v>
      </c>
    </row>
    <row r="8409" spans="1:13" x14ac:dyDescent="0.25">
      <c r="A8409" t="s">
        <v>10500</v>
      </c>
      <c r="B8409" t="s">
        <v>3315</v>
      </c>
      <c r="C8409">
        <v>6</v>
      </c>
      <c r="D8409" t="s">
        <v>12</v>
      </c>
      <c r="E8409" t="s">
        <v>6188</v>
      </c>
      <c r="F8409">
        <v>11</v>
      </c>
      <c r="G8409" t="s">
        <v>15</v>
      </c>
      <c r="H8409" t="s">
        <v>6</v>
      </c>
      <c r="I8409" t="s">
        <v>1003</v>
      </c>
      <c r="J8409">
        <v>135</v>
      </c>
      <c r="K8409" t="s">
        <v>16511</v>
      </c>
      <c r="L8409">
        <v>150</v>
      </c>
      <c r="M8409">
        <v>100</v>
      </c>
    </row>
    <row r="8410" spans="1:13" x14ac:dyDescent="0.25">
      <c r="A8410" t="s">
        <v>10501</v>
      </c>
      <c r="B8410" t="s">
        <v>14826</v>
      </c>
      <c r="C8410">
        <v>8</v>
      </c>
      <c r="D8410" t="s">
        <v>12</v>
      </c>
      <c r="E8410" t="s">
        <v>2207</v>
      </c>
      <c r="F8410">
        <v>38</v>
      </c>
      <c r="G8410" t="s">
        <v>13</v>
      </c>
      <c r="H8410" t="s">
        <v>6</v>
      </c>
      <c r="I8410" t="s">
        <v>359</v>
      </c>
      <c r="J8410">
        <v>135</v>
      </c>
      <c r="K8410" t="s">
        <v>16509</v>
      </c>
      <c r="L8410">
        <v>175</v>
      </c>
      <c r="M8410">
        <v>150</v>
      </c>
    </row>
    <row r="8411" spans="1:13" x14ac:dyDescent="0.25">
      <c r="A8411" t="s">
        <v>960</v>
      </c>
      <c r="B8411" t="s">
        <v>14697</v>
      </c>
      <c r="C8411">
        <v>5</v>
      </c>
      <c r="D8411" t="s">
        <v>12</v>
      </c>
      <c r="E8411" t="s">
        <v>2233</v>
      </c>
      <c r="F8411">
        <v>3</v>
      </c>
      <c r="G8411" t="s">
        <v>17</v>
      </c>
      <c r="H8411" t="s">
        <v>6</v>
      </c>
      <c r="I8411" t="s">
        <v>359</v>
      </c>
      <c r="J8411">
        <v>135</v>
      </c>
      <c r="K8411" t="s">
        <v>16510</v>
      </c>
      <c r="L8411">
        <v>125</v>
      </c>
      <c r="M8411">
        <v>100</v>
      </c>
    </row>
    <row r="8412" spans="1:13" x14ac:dyDescent="0.25">
      <c r="A8412" t="s">
        <v>10502</v>
      </c>
      <c r="B8412" t="s">
        <v>16079</v>
      </c>
      <c r="C8412">
        <v>19</v>
      </c>
      <c r="D8412" t="s">
        <v>19</v>
      </c>
      <c r="E8412" t="s">
        <v>5818</v>
      </c>
      <c r="F8412">
        <v>10</v>
      </c>
      <c r="G8412" t="s">
        <v>13</v>
      </c>
      <c r="H8412" t="s">
        <v>6</v>
      </c>
      <c r="I8412">
        <v>0</v>
      </c>
      <c r="J8412">
        <v>135</v>
      </c>
      <c r="K8412" t="s">
        <v>16508</v>
      </c>
      <c r="L8412">
        <v>140</v>
      </c>
      <c r="M8412">
        <v>300</v>
      </c>
    </row>
    <row r="8413" spans="1:13" x14ac:dyDescent="0.25">
      <c r="A8413" t="s">
        <v>363</v>
      </c>
      <c r="B8413" t="s">
        <v>14110</v>
      </c>
      <c r="C8413">
        <v>4</v>
      </c>
      <c r="D8413" t="s">
        <v>19</v>
      </c>
      <c r="E8413" t="s">
        <v>2182</v>
      </c>
      <c r="F8413">
        <v>6</v>
      </c>
      <c r="G8413" t="s">
        <v>15</v>
      </c>
      <c r="H8413" t="s">
        <v>3</v>
      </c>
      <c r="I8413" t="s">
        <v>2101</v>
      </c>
      <c r="J8413">
        <v>120</v>
      </c>
      <c r="K8413" t="s">
        <v>16512</v>
      </c>
      <c r="L8413">
        <v>120</v>
      </c>
      <c r="M8413">
        <v>0</v>
      </c>
    </row>
    <row r="8414" spans="1:13" x14ac:dyDescent="0.25">
      <c r="A8414" t="s">
        <v>10503</v>
      </c>
      <c r="B8414" t="s">
        <v>3311</v>
      </c>
      <c r="C8414">
        <v>5</v>
      </c>
      <c r="D8414" t="s">
        <v>12</v>
      </c>
      <c r="E8414" t="s">
        <v>2217</v>
      </c>
      <c r="F8414">
        <v>11</v>
      </c>
      <c r="G8414" t="s">
        <v>15</v>
      </c>
      <c r="H8414" t="s">
        <v>6</v>
      </c>
      <c r="I8414" t="s">
        <v>1096</v>
      </c>
      <c r="J8414">
        <v>135</v>
      </c>
      <c r="K8414" t="s">
        <v>16511</v>
      </c>
      <c r="L8414">
        <v>150</v>
      </c>
      <c r="M8414">
        <v>100</v>
      </c>
    </row>
    <row r="8415" spans="1:13" x14ac:dyDescent="0.25">
      <c r="A8415" t="s">
        <v>1371</v>
      </c>
      <c r="B8415" t="s">
        <v>15924</v>
      </c>
      <c r="C8415">
        <v>11</v>
      </c>
      <c r="D8415" t="s">
        <v>19</v>
      </c>
      <c r="E8415" t="s">
        <v>2210</v>
      </c>
      <c r="F8415">
        <v>2</v>
      </c>
      <c r="G8415" t="s">
        <v>17</v>
      </c>
      <c r="H8415" t="s">
        <v>5</v>
      </c>
      <c r="I8415" t="s">
        <v>52</v>
      </c>
      <c r="J8415">
        <v>140</v>
      </c>
      <c r="K8415" t="s">
        <v>16507</v>
      </c>
      <c r="L8415">
        <v>100</v>
      </c>
      <c r="M8415">
        <v>150</v>
      </c>
    </row>
    <row r="8416" spans="1:13" x14ac:dyDescent="0.25">
      <c r="A8416" t="s">
        <v>10504</v>
      </c>
      <c r="B8416" t="s">
        <v>4650</v>
      </c>
      <c r="C8416">
        <v>10</v>
      </c>
      <c r="D8416" t="s">
        <v>12</v>
      </c>
      <c r="E8416" t="s">
        <v>2533</v>
      </c>
      <c r="F8416">
        <v>23</v>
      </c>
      <c r="G8416" t="s">
        <v>15</v>
      </c>
      <c r="H8416" t="s">
        <v>3</v>
      </c>
      <c r="I8416" t="s">
        <v>359</v>
      </c>
      <c r="J8416">
        <v>120</v>
      </c>
      <c r="K8416" t="s">
        <v>16511</v>
      </c>
      <c r="L8416">
        <v>150</v>
      </c>
      <c r="M8416">
        <v>150</v>
      </c>
    </row>
    <row r="8417" spans="1:13" x14ac:dyDescent="0.25">
      <c r="A8417" t="s">
        <v>10505</v>
      </c>
      <c r="B8417" t="s">
        <v>16077</v>
      </c>
      <c r="C8417">
        <v>12</v>
      </c>
      <c r="D8417" t="s">
        <v>12</v>
      </c>
      <c r="E8417" t="s">
        <v>2409</v>
      </c>
      <c r="F8417">
        <v>38</v>
      </c>
      <c r="G8417" t="s">
        <v>13</v>
      </c>
      <c r="H8417" t="s">
        <v>3</v>
      </c>
      <c r="I8417" t="s">
        <v>32</v>
      </c>
      <c r="J8417">
        <v>120</v>
      </c>
      <c r="K8417" t="s">
        <v>16509</v>
      </c>
      <c r="L8417">
        <v>175</v>
      </c>
      <c r="M8417">
        <v>150</v>
      </c>
    </row>
    <row r="8418" spans="1:13" x14ac:dyDescent="0.25">
      <c r="A8418" t="s">
        <v>10506</v>
      </c>
      <c r="B8418" t="s">
        <v>8375</v>
      </c>
      <c r="C8418">
        <v>8</v>
      </c>
      <c r="D8418" t="s">
        <v>12</v>
      </c>
      <c r="E8418" t="s">
        <v>2217</v>
      </c>
      <c r="F8418">
        <v>48</v>
      </c>
      <c r="G8418" t="s">
        <v>13</v>
      </c>
      <c r="H8418" t="s">
        <v>6</v>
      </c>
      <c r="I8418" t="s">
        <v>52</v>
      </c>
      <c r="J8418">
        <v>135</v>
      </c>
      <c r="K8418" t="s">
        <v>16509</v>
      </c>
      <c r="L8418">
        <v>175</v>
      </c>
      <c r="M8418">
        <v>150</v>
      </c>
    </row>
    <row r="8419" spans="1:13" x14ac:dyDescent="0.25">
      <c r="A8419" t="s">
        <v>10507</v>
      </c>
      <c r="B8419" t="s">
        <v>15672</v>
      </c>
      <c r="C8419">
        <v>10</v>
      </c>
      <c r="D8419" t="s">
        <v>12</v>
      </c>
      <c r="E8419" t="s">
        <v>2294</v>
      </c>
      <c r="F8419">
        <v>37</v>
      </c>
      <c r="G8419" t="s">
        <v>13</v>
      </c>
      <c r="H8419" t="s">
        <v>3</v>
      </c>
      <c r="I8419" t="s">
        <v>52</v>
      </c>
      <c r="J8419">
        <v>120</v>
      </c>
      <c r="K8419" t="s">
        <v>16509</v>
      </c>
      <c r="L8419">
        <v>175</v>
      </c>
      <c r="M8419">
        <v>150</v>
      </c>
    </row>
    <row r="8420" spans="1:13" x14ac:dyDescent="0.25">
      <c r="A8420" t="s">
        <v>10508</v>
      </c>
      <c r="B8420" t="s">
        <v>16080</v>
      </c>
      <c r="C8420">
        <v>12</v>
      </c>
      <c r="D8420" t="s">
        <v>12</v>
      </c>
      <c r="E8420" t="s">
        <v>2186</v>
      </c>
      <c r="F8420">
        <v>28</v>
      </c>
      <c r="G8420" t="s">
        <v>15</v>
      </c>
      <c r="H8420" t="s">
        <v>4</v>
      </c>
      <c r="I8420" t="s">
        <v>32</v>
      </c>
      <c r="J8420">
        <v>110</v>
      </c>
      <c r="K8420" t="s">
        <v>16511</v>
      </c>
      <c r="L8420">
        <v>150</v>
      </c>
      <c r="M8420">
        <v>150</v>
      </c>
    </row>
    <row r="8421" spans="1:13" x14ac:dyDescent="0.25">
      <c r="A8421" t="s">
        <v>10509</v>
      </c>
      <c r="B8421" t="s">
        <v>9155</v>
      </c>
      <c r="C8421">
        <v>11</v>
      </c>
      <c r="D8421" t="s">
        <v>19</v>
      </c>
      <c r="E8421" t="s">
        <v>2207</v>
      </c>
      <c r="F8421">
        <v>3</v>
      </c>
      <c r="G8421" t="s">
        <v>17</v>
      </c>
      <c r="H8421" t="s">
        <v>7</v>
      </c>
      <c r="I8421" t="s">
        <v>359</v>
      </c>
      <c r="J8421">
        <v>100</v>
      </c>
      <c r="K8421" t="s">
        <v>16507</v>
      </c>
      <c r="L8421">
        <v>100</v>
      </c>
      <c r="M8421">
        <v>150</v>
      </c>
    </row>
    <row r="8422" spans="1:13" x14ac:dyDescent="0.25">
      <c r="A8422" t="s">
        <v>10511</v>
      </c>
      <c r="B8422" t="s">
        <v>13691</v>
      </c>
      <c r="C8422">
        <v>9</v>
      </c>
      <c r="D8422" t="s">
        <v>12</v>
      </c>
      <c r="E8422" t="s">
        <v>2180</v>
      </c>
      <c r="F8422">
        <v>32</v>
      </c>
      <c r="G8422" t="s">
        <v>13</v>
      </c>
      <c r="H8422" t="s">
        <v>5</v>
      </c>
      <c r="I8422" t="s">
        <v>32</v>
      </c>
      <c r="J8422">
        <v>140</v>
      </c>
      <c r="K8422" t="s">
        <v>16509</v>
      </c>
      <c r="L8422">
        <v>175</v>
      </c>
      <c r="M8422">
        <v>150</v>
      </c>
    </row>
    <row r="8423" spans="1:13" x14ac:dyDescent="0.25">
      <c r="A8423" t="s">
        <v>1956</v>
      </c>
      <c r="B8423" t="s">
        <v>14067</v>
      </c>
      <c r="C8423">
        <v>13</v>
      </c>
      <c r="D8423" t="s">
        <v>12</v>
      </c>
      <c r="E8423" t="s">
        <v>2294</v>
      </c>
      <c r="F8423">
        <v>16</v>
      </c>
      <c r="G8423" t="s">
        <v>15</v>
      </c>
      <c r="H8423" t="s">
        <v>3</v>
      </c>
      <c r="I8423">
        <v>0</v>
      </c>
      <c r="J8423">
        <v>120</v>
      </c>
      <c r="K8423" t="s">
        <v>16511</v>
      </c>
      <c r="L8423">
        <v>150</v>
      </c>
      <c r="M8423">
        <v>200</v>
      </c>
    </row>
    <row r="8424" spans="1:13" x14ac:dyDescent="0.25">
      <c r="A8424" t="s">
        <v>10512</v>
      </c>
      <c r="B8424" t="s">
        <v>15082</v>
      </c>
      <c r="C8424">
        <v>6</v>
      </c>
      <c r="D8424" t="s">
        <v>19</v>
      </c>
      <c r="E8424" t="s">
        <v>2219</v>
      </c>
      <c r="F8424">
        <v>3</v>
      </c>
      <c r="G8424" t="s">
        <v>17</v>
      </c>
      <c r="H8424" t="s">
        <v>7</v>
      </c>
      <c r="I8424" t="s">
        <v>359</v>
      </c>
      <c r="J8424">
        <v>100</v>
      </c>
      <c r="K8424" t="s">
        <v>16507</v>
      </c>
      <c r="L8424">
        <v>100</v>
      </c>
      <c r="M8424">
        <v>100</v>
      </c>
    </row>
    <row r="8425" spans="1:13" x14ac:dyDescent="0.25">
      <c r="A8425" t="s">
        <v>10513</v>
      </c>
      <c r="B8425" t="s">
        <v>2621</v>
      </c>
      <c r="C8425">
        <v>8</v>
      </c>
      <c r="D8425" t="s">
        <v>19</v>
      </c>
      <c r="E8425" t="s">
        <v>2311</v>
      </c>
      <c r="F8425">
        <v>10</v>
      </c>
      <c r="G8425" t="s">
        <v>13</v>
      </c>
      <c r="H8425" t="s">
        <v>3</v>
      </c>
      <c r="I8425">
        <v>0</v>
      </c>
      <c r="J8425">
        <v>120</v>
      </c>
      <c r="K8425" t="s">
        <v>16508</v>
      </c>
      <c r="L8425">
        <v>140</v>
      </c>
      <c r="M8425">
        <v>150</v>
      </c>
    </row>
    <row r="8426" spans="1:13" x14ac:dyDescent="0.25">
      <c r="A8426" t="s">
        <v>10514</v>
      </c>
      <c r="B8426" t="s">
        <v>15461</v>
      </c>
      <c r="C8426">
        <v>10</v>
      </c>
      <c r="D8426" t="s">
        <v>12</v>
      </c>
      <c r="E8426" t="s">
        <v>2241</v>
      </c>
      <c r="F8426">
        <v>35</v>
      </c>
      <c r="G8426" t="s">
        <v>13</v>
      </c>
      <c r="H8426" t="s">
        <v>3</v>
      </c>
      <c r="I8426">
        <v>0</v>
      </c>
      <c r="J8426">
        <v>120</v>
      </c>
      <c r="K8426" t="s">
        <v>16509</v>
      </c>
      <c r="L8426">
        <v>175</v>
      </c>
      <c r="M8426">
        <v>150</v>
      </c>
    </row>
    <row r="8427" spans="1:13" x14ac:dyDescent="0.25">
      <c r="A8427" t="s">
        <v>10515</v>
      </c>
      <c r="B8427" t="s">
        <v>3025</v>
      </c>
      <c r="C8427">
        <v>8</v>
      </c>
      <c r="D8427" t="s">
        <v>19</v>
      </c>
      <c r="E8427" t="s">
        <v>2210</v>
      </c>
      <c r="F8427">
        <v>8.5</v>
      </c>
      <c r="G8427" t="s">
        <v>13</v>
      </c>
      <c r="H8427" t="s">
        <v>5</v>
      </c>
      <c r="I8427" t="s">
        <v>1003</v>
      </c>
      <c r="J8427">
        <v>140</v>
      </c>
      <c r="K8427" t="s">
        <v>16508</v>
      </c>
      <c r="L8427">
        <v>140</v>
      </c>
      <c r="M8427">
        <v>150</v>
      </c>
    </row>
    <row r="8428" spans="1:13" x14ac:dyDescent="0.25">
      <c r="A8428" t="s">
        <v>10516</v>
      </c>
      <c r="B8428" t="s">
        <v>13609</v>
      </c>
      <c r="C8428">
        <v>3</v>
      </c>
      <c r="D8428" t="s">
        <v>12</v>
      </c>
      <c r="E8428" t="s">
        <v>2396</v>
      </c>
      <c r="F8428">
        <v>44</v>
      </c>
      <c r="G8428" t="s">
        <v>13</v>
      </c>
      <c r="H8428" t="s">
        <v>7</v>
      </c>
      <c r="I8428" t="s">
        <v>2101</v>
      </c>
      <c r="J8428">
        <v>100</v>
      </c>
      <c r="K8428" t="s">
        <v>16509</v>
      </c>
      <c r="L8428">
        <v>175</v>
      </c>
      <c r="M8428">
        <v>0</v>
      </c>
    </row>
    <row r="8429" spans="1:13" x14ac:dyDescent="0.25">
      <c r="A8429" t="s">
        <v>10517</v>
      </c>
      <c r="B8429" t="s">
        <v>16081</v>
      </c>
      <c r="C8429">
        <v>13</v>
      </c>
      <c r="D8429" t="s">
        <v>12</v>
      </c>
      <c r="E8429" t="s">
        <v>2322</v>
      </c>
      <c r="F8429">
        <v>43</v>
      </c>
      <c r="G8429" t="s">
        <v>13</v>
      </c>
      <c r="H8429" t="s">
        <v>3</v>
      </c>
      <c r="I8429" t="s">
        <v>2168</v>
      </c>
      <c r="J8429">
        <v>120</v>
      </c>
      <c r="K8429" t="s">
        <v>16509</v>
      </c>
      <c r="L8429">
        <v>175</v>
      </c>
      <c r="M8429">
        <v>200</v>
      </c>
    </row>
    <row r="8430" spans="1:13" x14ac:dyDescent="0.25">
      <c r="A8430" t="s">
        <v>10518</v>
      </c>
      <c r="B8430" t="s">
        <v>15805</v>
      </c>
      <c r="C8430">
        <v>7</v>
      </c>
      <c r="D8430" t="s">
        <v>19</v>
      </c>
      <c r="E8430" t="s">
        <v>2200</v>
      </c>
      <c r="F8430">
        <v>3</v>
      </c>
      <c r="G8430" t="s">
        <v>17</v>
      </c>
      <c r="H8430" t="s">
        <v>6</v>
      </c>
      <c r="I8430" t="s">
        <v>359</v>
      </c>
      <c r="J8430">
        <v>135</v>
      </c>
      <c r="K8430" t="s">
        <v>16507</v>
      </c>
      <c r="L8430">
        <v>100</v>
      </c>
      <c r="M8430">
        <v>100</v>
      </c>
    </row>
    <row r="8431" spans="1:13" x14ac:dyDescent="0.25">
      <c r="A8431" t="s">
        <v>10519</v>
      </c>
      <c r="B8431" t="s">
        <v>16082</v>
      </c>
      <c r="C8431">
        <v>11</v>
      </c>
      <c r="D8431" t="s">
        <v>12</v>
      </c>
      <c r="E8431" t="s">
        <v>2207</v>
      </c>
      <c r="F8431">
        <v>7</v>
      </c>
      <c r="G8431" t="s">
        <v>17</v>
      </c>
      <c r="H8431" t="s">
        <v>5</v>
      </c>
      <c r="I8431">
        <v>0</v>
      </c>
      <c r="J8431">
        <v>140</v>
      </c>
      <c r="K8431" t="s">
        <v>16510</v>
      </c>
      <c r="L8431">
        <v>125</v>
      </c>
      <c r="M8431">
        <v>150</v>
      </c>
    </row>
    <row r="8432" spans="1:13" x14ac:dyDescent="0.25">
      <c r="A8432" t="s">
        <v>10520</v>
      </c>
      <c r="B8432" t="s">
        <v>13899</v>
      </c>
      <c r="C8432">
        <v>5</v>
      </c>
      <c r="D8432" t="s">
        <v>12</v>
      </c>
      <c r="E8432" t="s">
        <v>2202</v>
      </c>
      <c r="F8432">
        <v>35</v>
      </c>
      <c r="G8432" t="s">
        <v>13</v>
      </c>
      <c r="H8432" t="s">
        <v>5</v>
      </c>
      <c r="I8432" t="s">
        <v>55</v>
      </c>
      <c r="J8432">
        <v>140</v>
      </c>
      <c r="K8432" t="s">
        <v>16509</v>
      </c>
      <c r="L8432">
        <v>175</v>
      </c>
      <c r="M8432">
        <v>100</v>
      </c>
    </row>
    <row r="8433" spans="1:13" x14ac:dyDescent="0.25">
      <c r="A8433" t="s">
        <v>10521</v>
      </c>
      <c r="B8433" t="s">
        <v>10522</v>
      </c>
      <c r="C8433">
        <v>3</v>
      </c>
      <c r="D8433" t="s">
        <v>12</v>
      </c>
      <c r="E8433" t="s">
        <v>2207</v>
      </c>
      <c r="F8433">
        <v>11</v>
      </c>
      <c r="G8433" t="s">
        <v>15</v>
      </c>
      <c r="H8433" t="s">
        <v>7</v>
      </c>
      <c r="I8433" t="s">
        <v>55</v>
      </c>
      <c r="J8433">
        <v>100</v>
      </c>
      <c r="K8433" t="s">
        <v>16511</v>
      </c>
      <c r="L8433">
        <v>150</v>
      </c>
      <c r="M8433">
        <v>0</v>
      </c>
    </row>
    <row r="8434" spans="1:13" x14ac:dyDescent="0.25">
      <c r="A8434" t="s">
        <v>237</v>
      </c>
      <c r="B8434" t="s">
        <v>16083</v>
      </c>
      <c r="C8434">
        <v>10</v>
      </c>
      <c r="D8434" t="s">
        <v>12</v>
      </c>
      <c r="E8434" t="s">
        <v>2207</v>
      </c>
      <c r="F8434">
        <v>9</v>
      </c>
      <c r="G8434" t="s">
        <v>17</v>
      </c>
      <c r="H8434" t="s">
        <v>3</v>
      </c>
      <c r="I8434">
        <v>0</v>
      </c>
      <c r="J8434">
        <v>120</v>
      </c>
      <c r="K8434" t="s">
        <v>16510</v>
      </c>
      <c r="L8434">
        <v>125</v>
      </c>
      <c r="M8434">
        <v>150</v>
      </c>
    </row>
    <row r="8435" spans="1:13" x14ac:dyDescent="0.25">
      <c r="A8435" t="s">
        <v>10523</v>
      </c>
      <c r="B8435" t="s">
        <v>4019</v>
      </c>
      <c r="C8435">
        <v>6</v>
      </c>
      <c r="D8435" t="s">
        <v>19</v>
      </c>
      <c r="E8435" t="s">
        <v>2198</v>
      </c>
      <c r="F8435">
        <v>2</v>
      </c>
      <c r="G8435" t="s">
        <v>17</v>
      </c>
      <c r="H8435" t="s">
        <v>6</v>
      </c>
      <c r="I8435" t="s">
        <v>359</v>
      </c>
      <c r="J8435">
        <v>135</v>
      </c>
      <c r="K8435" t="s">
        <v>16507</v>
      </c>
      <c r="L8435">
        <v>100</v>
      </c>
      <c r="M8435">
        <v>100</v>
      </c>
    </row>
    <row r="8436" spans="1:13" x14ac:dyDescent="0.25">
      <c r="A8436" t="s">
        <v>10524</v>
      </c>
      <c r="B8436" t="s">
        <v>15677</v>
      </c>
      <c r="C8436">
        <v>13</v>
      </c>
      <c r="D8436" t="s">
        <v>12</v>
      </c>
      <c r="E8436" t="s">
        <v>2217</v>
      </c>
      <c r="F8436">
        <v>19</v>
      </c>
      <c r="G8436" t="s">
        <v>15</v>
      </c>
      <c r="H8436" t="s">
        <v>6</v>
      </c>
      <c r="I8436" t="s">
        <v>32</v>
      </c>
      <c r="J8436">
        <v>135</v>
      </c>
      <c r="K8436" t="s">
        <v>16511</v>
      </c>
      <c r="L8436">
        <v>150</v>
      </c>
      <c r="M8436">
        <v>200</v>
      </c>
    </row>
    <row r="8437" spans="1:13" x14ac:dyDescent="0.25">
      <c r="A8437" t="s">
        <v>10525</v>
      </c>
      <c r="B8437" t="s">
        <v>2632</v>
      </c>
      <c r="C8437">
        <v>4</v>
      </c>
      <c r="D8437" t="s">
        <v>19</v>
      </c>
      <c r="E8437" t="s">
        <v>2207</v>
      </c>
      <c r="F8437">
        <v>6.5</v>
      </c>
      <c r="G8437" t="s">
        <v>15</v>
      </c>
      <c r="H8437" t="s">
        <v>6</v>
      </c>
      <c r="I8437" t="s">
        <v>54</v>
      </c>
      <c r="J8437">
        <v>135</v>
      </c>
      <c r="K8437" t="s">
        <v>16512</v>
      </c>
      <c r="L8437">
        <v>120</v>
      </c>
      <c r="M8437">
        <v>0</v>
      </c>
    </row>
    <row r="8438" spans="1:13" x14ac:dyDescent="0.25">
      <c r="A8438" t="s">
        <v>10526</v>
      </c>
      <c r="B8438" t="s">
        <v>16084</v>
      </c>
      <c r="C8438">
        <v>9</v>
      </c>
      <c r="D8438" t="s">
        <v>12</v>
      </c>
      <c r="E8438" t="s">
        <v>2438</v>
      </c>
      <c r="F8438">
        <v>46</v>
      </c>
      <c r="G8438" t="s">
        <v>13</v>
      </c>
      <c r="H8438" t="s">
        <v>6</v>
      </c>
      <c r="I8438" t="s">
        <v>32</v>
      </c>
      <c r="J8438">
        <v>135</v>
      </c>
      <c r="K8438" t="s">
        <v>16509</v>
      </c>
      <c r="L8438">
        <v>175</v>
      </c>
      <c r="M8438">
        <v>150</v>
      </c>
    </row>
    <row r="8439" spans="1:13" x14ac:dyDescent="0.25">
      <c r="A8439" t="s">
        <v>10527</v>
      </c>
      <c r="B8439" t="s">
        <v>13598</v>
      </c>
      <c r="C8439">
        <v>3</v>
      </c>
      <c r="D8439" t="s">
        <v>19</v>
      </c>
      <c r="E8439" t="s">
        <v>2177</v>
      </c>
      <c r="F8439">
        <v>3</v>
      </c>
      <c r="G8439" t="s">
        <v>17</v>
      </c>
      <c r="H8439" t="s">
        <v>5</v>
      </c>
      <c r="I8439" t="s">
        <v>1003</v>
      </c>
      <c r="J8439">
        <v>140</v>
      </c>
      <c r="K8439" t="s">
        <v>16507</v>
      </c>
      <c r="L8439">
        <v>100</v>
      </c>
      <c r="M8439">
        <v>0</v>
      </c>
    </row>
    <row r="8440" spans="1:13" x14ac:dyDescent="0.25">
      <c r="A8440" t="s">
        <v>10528</v>
      </c>
      <c r="B8440" t="s">
        <v>14376</v>
      </c>
      <c r="C8440">
        <v>10</v>
      </c>
      <c r="D8440" t="s">
        <v>12</v>
      </c>
      <c r="E8440" t="s">
        <v>2231</v>
      </c>
      <c r="F8440">
        <v>7</v>
      </c>
      <c r="G8440" t="s">
        <v>17</v>
      </c>
      <c r="H8440" t="s">
        <v>3</v>
      </c>
      <c r="I8440" t="s">
        <v>52</v>
      </c>
      <c r="J8440">
        <v>120</v>
      </c>
      <c r="K8440" t="s">
        <v>16510</v>
      </c>
      <c r="L8440">
        <v>125</v>
      </c>
      <c r="M8440">
        <v>150</v>
      </c>
    </row>
    <row r="8441" spans="1:13" x14ac:dyDescent="0.25">
      <c r="A8441" t="s">
        <v>10529</v>
      </c>
      <c r="B8441" t="s">
        <v>14725</v>
      </c>
      <c r="C8441">
        <v>3</v>
      </c>
      <c r="D8441" t="s">
        <v>19</v>
      </c>
      <c r="E8441" t="s">
        <v>2174</v>
      </c>
      <c r="F8441">
        <v>6</v>
      </c>
      <c r="G8441" t="s">
        <v>15</v>
      </c>
      <c r="H8441" t="s">
        <v>5</v>
      </c>
      <c r="I8441" t="s">
        <v>359</v>
      </c>
      <c r="J8441">
        <v>140</v>
      </c>
      <c r="K8441" t="s">
        <v>16512</v>
      </c>
      <c r="L8441">
        <v>120</v>
      </c>
      <c r="M8441">
        <v>0</v>
      </c>
    </row>
    <row r="8442" spans="1:13" x14ac:dyDescent="0.25">
      <c r="A8442" t="s">
        <v>10530</v>
      </c>
      <c r="B8442" t="s">
        <v>2890</v>
      </c>
      <c r="C8442">
        <v>6</v>
      </c>
      <c r="D8442" t="s">
        <v>12</v>
      </c>
      <c r="E8442" t="s">
        <v>2294</v>
      </c>
      <c r="F8442">
        <v>7</v>
      </c>
      <c r="G8442" t="s">
        <v>17</v>
      </c>
      <c r="H8442" t="s">
        <v>3</v>
      </c>
      <c r="I8442">
        <v>0</v>
      </c>
      <c r="J8442">
        <v>120</v>
      </c>
      <c r="K8442" t="s">
        <v>16510</v>
      </c>
      <c r="L8442">
        <v>125</v>
      </c>
      <c r="M8442">
        <v>100</v>
      </c>
    </row>
    <row r="8443" spans="1:13" x14ac:dyDescent="0.25">
      <c r="A8443" t="s">
        <v>10531</v>
      </c>
      <c r="B8443" t="s">
        <v>16085</v>
      </c>
      <c r="C8443">
        <v>11</v>
      </c>
      <c r="D8443" t="s">
        <v>19</v>
      </c>
      <c r="E8443" t="s">
        <v>2182</v>
      </c>
      <c r="F8443">
        <v>2</v>
      </c>
      <c r="G8443" t="s">
        <v>17</v>
      </c>
      <c r="H8443" t="s">
        <v>6</v>
      </c>
      <c r="I8443" t="s">
        <v>1003</v>
      </c>
      <c r="J8443">
        <v>135</v>
      </c>
      <c r="K8443" t="s">
        <v>16507</v>
      </c>
      <c r="L8443">
        <v>100</v>
      </c>
      <c r="M8443">
        <v>150</v>
      </c>
    </row>
    <row r="8444" spans="1:13" x14ac:dyDescent="0.25">
      <c r="A8444" t="s">
        <v>10532</v>
      </c>
      <c r="B8444" t="s">
        <v>14023</v>
      </c>
      <c r="C8444">
        <v>2</v>
      </c>
      <c r="D8444" t="s">
        <v>19</v>
      </c>
      <c r="E8444" t="s">
        <v>2207</v>
      </c>
      <c r="F8444">
        <v>9</v>
      </c>
      <c r="G8444" t="s">
        <v>13</v>
      </c>
      <c r="H8444" t="s">
        <v>4</v>
      </c>
      <c r="I8444">
        <v>0</v>
      </c>
      <c r="J8444">
        <v>110</v>
      </c>
      <c r="K8444" t="s">
        <v>16508</v>
      </c>
      <c r="L8444">
        <v>140</v>
      </c>
      <c r="M8444">
        <v>0</v>
      </c>
    </row>
    <row r="8445" spans="1:13" x14ac:dyDescent="0.25">
      <c r="A8445" t="s">
        <v>10533</v>
      </c>
      <c r="B8445" t="s">
        <v>16086</v>
      </c>
      <c r="C8445">
        <v>4</v>
      </c>
      <c r="D8445" t="s">
        <v>19</v>
      </c>
      <c r="E8445" t="s">
        <v>2234</v>
      </c>
      <c r="F8445">
        <v>4</v>
      </c>
      <c r="G8445" t="s">
        <v>17</v>
      </c>
      <c r="H8445" t="s">
        <v>6</v>
      </c>
      <c r="I8445">
        <v>0</v>
      </c>
      <c r="J8445">
        <v>135</v>
      </c>
      <c r="K8445" t="s">
        <v>16507</v>
      </c>
      <c r="L8445">
        <v>100</v>
      </c>
      <c r="M8445">
        <v>0</v>
      </c>
    </row>
    <row r="8446" spans="1:13" x14ac:dyDescent="0.25">
      <c r="A8446" t="s">
        <v>1613</v>
      </c>
      <c r="B8446" t="s">
        <v>5634</v>
      </c>
      <c r="C8446">
        <v>4</v>
      </c>
      <c r="D8446" t="s">
        <v>19</v>
      </c>
      <c r="E8446" t="s">
        <v>2234</v>
      </c>
      <c r="F8446">
        <v>3</v>
      </c>
      <c r="G8446" t="s">
        <v>17</v>
      </c>
      <c r="H8446" t="s">
        <v>5</v>
      </c>
      <c r="I8446" t="s">
        <v>359</v>
      </c>
      <c r="J8446">
        <v>140</v>
      </c>
      <c r="K8446" t="s">
        <v>16507</v>
      </c>
      <c r="L8446">
        <v>100</v>
      </c>
      <c r="M8446">
        <v>0</v>
      </c>
    </row>
    <row r="8447" spans="1:13" x14ac:dyDescent="0.25">
      <c r="A8447" t="s">
        <v>10534</v>
      </c>
      <c r="B8447" t="s">
        <v>16087</v>
      </c>
      <c r="C8447">
        <v>10</v>
      </c>
      <c r="D8447" t="s">
        <v>12</v>
      </c>
      <c r="E8447" t="s">
        <v>2231</v>
      </c>
      <c r="F8447">
        <v>43</v>
      </c>
      <c r="G8447" t="s">
        <v>13</v>
      </c>
      <c r="H8447" t="s">
        <v>5</v>
      </c>
      <c r="I8447" t="s">
        <v>359</v>
      </c>
      <c r="J8447">
        <v>140</v>
      </c>
      <c r="K8447" t="s">
        <v>16509</v>
      </c>
      <c r="L8447">
        <v>175</v>
      </c>
      <c r="M8447">
        <v>150</v>
      </c>
    </row>
    <row r="8448" spans="1:13" x14ac:dyDescent="0.25">
      <c r="A8448" t="s">
        <v>10535</v>
      </c>
      <c r="B8448" t="s">
        <v>15352</v>
      </c>
      <c r="C8448">
        <v>7</v>
      </c>
      <c r="D8448" t="s">
        <v>12</v>
      </c>
      <c r="E8448" t="s">
        <v>2226</v>
      </c>
      <c r="F8448">
        <v>38</v>
      </c>
      <c r="G8448" t="s">
        <v>13</v>
      </c>
      <c r="H8448" t="s">
        <v>4</v>
      </c>
      <c r="I8448">
        <v>0</v>
      </c>
      <c r="J8448">
        <v>110</v>
      </c>
      <c r="K8448" t="s">
        <v>16509</v>
      </c>
      <c r="L8448">
        <v>175</v>
      </c>
      <c r="M8448">
        <v>100</v>
      </c>
    </row>
    <row r="8449" spans="1:13" x14ac:dyDescent="0.25">
      <c r="A8449" t="s">
        <v>10536</v>
      </c>
      <c r="B8449" t="s">
        <v>14894</v>
      </c>
      <c r="C8449">
        <v>6</v>
      </c>
      <c r="D8449" t="s">
        <v>12</v>
      </c>
      <c r="E8449" t="s">
        <v>2191</v>
      </c>
      <c r="F8449">
        <v>25</v>
      </c>
      <c r="G8449" t="s">
        <v>15</v>
      </c>
      <c r="H8449" t="s">
        <v>3</v>
      </c>
      <c r="I8449" t="s">
        <v>1003</v>
      </c>
      <c r="J8449">
        <v>120</v>
      </c>
      <c r="K8449" t="s">
        <v>16511</v>
      </c>
      <c r="L8449">
        <v>150</v>
      </c>
      <c r="M8449">
        <v>100</v>
      </c>
    </row>
    <row r="8450" spans="1:13" x14ac:dyDescent="0.25">
      <c r="A8450" t="s">
        <v>10537</v>
      </c>
      <c r="B8450" t="s">
        <v>15410</v>
      </c>
      <c r="C8450">
        <v>9</v>
      </c>
      <c r="D8450" t="s">
        <v>12</v>
      </c>
      <c r="E8450" t="s">
        <v>2217</v>
      </c>
      <c r="F8450">
        <v>24</v>
      </c>
      <c r="G8450" t="s">
        <v>15</v>
      </c>
      <c r="H8450" t="s">
        <v>7</v>
      </c>
      <c r="I8450" t="s">
        <v>55</v>
      </c>
      <c r="J8450">
        <v>100</v>
      </c>
      <c r="K8450" t="s">
        <v>16511</v>
      </c>
      <c r="L8450">
        <v>150</v>
      </c>
      <c r="M8450">
        <v>150</v>
      </c>
    </row>
    <row r="8451" spans="1:13" x14ac:dyDescent="0.25">
      <c r="A8451" t="s">
        <v>10538</v>
      </c>
      <c r="B8451" t="s">
        <v>9114</v>
      </c>
      <c r="C8451">
        <v>2</v>
      </c>
      <c r="D8451" t="s">
        <v>19</v>
      </c>
      <c r="E8451" t="s">
        <v>2182</v>
      </c>
      <c r="F8451">
        <v>6.5</v>
      </c>
      <c r="G8451" t="s">
        <v>15</v>
      </c>
      <c r="H8451" t="s">
        <v>5</v>
      </c>
      <c r="I8451" t="s">
        <v>32</v>
      </c>
      <c r="J8451">
        <v>140</v>
      </c>
      <c r="K8451" t="s">
        <v>16512</v>
      </c>
      <c r="L8451">
        <v>120</v>
      </c>
      <c r="M8451">
        <v>0</v>
      </c>
    </row>
    <row r="8452" spans="1:13" x14ac:dyDescent="0.25">
      <c r="A8452" t="s">
        <v>10539</v>
      </c>
      <c r="B8452" t="s">
        <v>13686</v>
      </c>
      <c r="C8452">
        <v>9</v>
      </c>
      <c r="D8452" t="s">
        <v>12</v>
      </c>
      <c r="E8452" t="s">
        <v>2322</v>
      </c>
      <c r="F8452">
        <v>37</v>
      </c>
      <c r="G8452" t="s">
        <v>13</v>
      </c>
      <c r="H8452" t="s">
        <v>7</v>
      </c>
      <c r="I8452">
        <v>0</v>
      </c>
      <c r="J8452">
        <v>100</v>
      </c>
      <c r="K8452" t="s">
        <v>16509</v>
      </c>
      <c r="L8452">
        <v>175</v>
      </c>
      <c r="M8452">
        <v>150</v>
      </c>
    </row>
    <row r="8453" spans="1:13" x14ac:dyDescent="0.25">
      <c r="A8453" t="s">
        <v>10540</v>
      </c>
      <c r="B8453" t="s">
        <v>14579</v>
      </c>
      <c r="C8453">
        <v>8</v>
      </c>
      <c r="D8453" t="s">
        <v>12</v>
      </c>
      <c r="E8453" t="s">
        <v>2231</v>
      </c>
      <c r="F8453">
        <v>49</v>
      </c>
      <c r="G8453" t="s">
        <v>13</v>
      </c>
      <c r="H8453" t="s">
        <v>7</v>
      </c>
      <c r="I8453" t="s">
        <v>1003</v>
      </c>
      <c r="J8453">
        <v>100</v>
      </c>
      <c r="K8453" t="s">
        <v>16509</v>
      </c>
      <c r="L8453">
        <v>175</v>
      </c>
      <c r="M8453">
        <v>150</v>
      </c>
    </row>
    <row r="8454" spans="1:13" x14ac:dyDescent="0.25">
      <c r="A8454" t="s">
        <v>10541</v>
      </c>
      <c r="B8454" t="s">
        <v>14740</v>
      </c>
      <c r="C8454">
        <v>4</v>
      </c>
      <c r="D8454" t="s">
        <v>12</v>
      </c>
      <c r="E8454" t="s">
        <v>2226</v>
      </c>
      <c r="F8454">
        <v>14</v>
      </c>
      <c r="G8454" t="s">
        <v>15</v>
      </c>
      <c r="H8454" t="s">
        <v>6</v>
      </c>
      <c r="I8454" t="s">
        <v>1093</v>
      </c>
      <c r="J8454">
        <v>135</v>
      </c>
      <c r="K8454" t="s">
        <v>16511</v>
      </c>
      <c r="L8454">
        <v>150</v>
      </c>
      <c r="M8454">
        <v>0</v>
      </c>
    </row>
    <row r="8455" spans="1:13" x14ac:dyDescent="0.25">
      <c r="A8455" t="s">
        <v>10542</v>
      </c>
      <c r="B8455" t="s">
        <v>13582</v>
      </c>
      <c r="C8455">
        <v>5</v>
      </c>
      <c r="D8455" t="s">
        <v>12</v>
      </c>
      <c r="E8455" t="s">
        <v>2182</v>
      </c>
      <c r="F8455">
        <v>31</v>
      </c>
      <c r="G8455" t="s">
        <v>13</v>
      </c>
      <c r="H8455" t="s">
        <v>5</v>
      </c>
      <c r="I8455">
        <v>0</v>
      </c>
      <c r="J8455">
        <v>140</v>
      </c>
      <c r="K8455" t="s">
        <v>16509</v>
      </c>
      <c r="L8455">
        <v>175</v>
      </c>
      <c r="M8455">
        <v>100</v>
      </c>
    </row>
    <row r="8456" spans="1:13" x14ac:dyDescent="0.25">
      <c r="A8456" t="s">
        <v>10543</v>
      </c>
      <c r="B8456" t="s">
        <v>15132</v>
      </c>
      <c r="C8456">
        <v>4</v>
      </c>
      <c r="D8456" t="s">
        <v>19</v>
      </c>
      <c r="E8456" t="s">
        <v>2210</v>
      </c>
      <c r="F8456">
        <v>4</v>
      </c>
      <c r="G8456" t="s">
        <v>17</v>
      </c>
      <c r="H8456" t="s">
        <v>3</v>
      </c>
      <c r="I8456" t="s">
        <v>1003</v>
      </c>
      <c r="J8456">
        <v>120</v>
      </c>
      <c r="K8456" t="s">
        <v>16507</v>
      </c>
      <c r="L8456">
        <v>100</v>
      </c>
      <c r="M8456">
        <v>0</v>
      </c>
    </row>
    <row r="8457" spans="1:13" x14ac:dyDescent="0.25">
      <c r="A8457" t="s">
        <v>10544</v>
      </c>
      <c r="B8457" t="s">
        <v>6607</v>
      </c>
      <c r="C8457">
        <v>7</v>
      </c>
      <c r="D8457" t="s">
        <v>12</v>
      </c>
      <c r="E8457" t="s">
        <v>2190</v>
      </c>
      <c r="F8457">
        <v>42</v>
      </c>
      <c r="G8457" t="s">
        <v>13</v>
      </c>
      <c r="H8457" t="s">
        <v>3</v>
      </c>
      <c r="I8457">
        <v>0</v>
      </c>
      <c r="J8457">
        <v>120</v>
      </c>
      <c r="K8457" t="s">
        <v>16509</v>
      </c>
      <c r="L8457">
        <v>175</v>
      </c>
      <c r="M8457">
        <v>100</v>
      </c>
    </row>
    <row r="8458" spans="1:13" x14ac:dyDescent="0.25">
      <c r="A8458" t="s">
        <v>1650</v>
      </c>
      <c r="B8458" t="s">
        <v>3883</v>
      </c>
      <c r="C8458">
        <v>5</v>
      </c>
      <c r="D8458" t="s">
        <v>12</v>
      </c>
      <c r="E8458" t="s">
        <v>2241</v>
      </c>
      <c r="F8458">
        <v>24</v>
      </c>
      <c r="G8458" t="s">
        <v>15</v>
      </c>
      <c r="H8458" t="s">
        <v>6</v>
      </c>
      <c r="I8458" t="s">
        <v>32</v>
      </c>
      <c r="J8458">
        <v>135</v>
      </c>
      <c r="K8458" t="s">
        <v>16511</v>
      </c>
      <c r="L8458">
        <v>150</v>
      </c>
      <c r="M8458">
        <v>100</v>
      </c>
    </row>
    <row r="8459" spans="1:13" x14ac:dyDescent="0.25">
      <c r="A8459" t="s">
        <v>10545</v>
      </c>
      <c r="B8459" t="s">
        <v>2506</v>
      </c>
      <c r="C8459">
        <v>8</v>
      </c>
      <c r="D8459" t="s">
        <v>12</v>
      </c>
      <c r="E8459" t="s">
        <v>2322</v>
      </c>
      <c r="F8459">
        <v>35</v>
      </c>
      <c r="G8459" t="s">
        <v>13</v>
      </c>
      <c r="H8459" t="s">
        <v>6</v>
      </c>
      <c r="I8459" t="s">
        <v>1093</v>
      </c>
      <c r="J8459">
        <v>135</v>
      </c>
      <c r="K8459" t="s">
        <v>16509</v>
      </c>
      <c r="L8459">
        <v>175</v>
      </c>
      <c r="M8459">
        <v>150</v>
      </c>
    </row>
    <row r="8460" spans="1:13" x14ac:dyDescent="0.25">
      <c r="A8460" t="s">
        <v>10546</v>
      </c>
      <c r="B8460" t="s">
        <v>13755</v>
      </c>
      <c r="C8460">
        <v>9</v>
      </c>
      <c r="D8460" t="s">
        <v>12</v>
      </c>
      <c r="E8460" t="s">
        <v>2202</v>
      </c>
      <c r="F8460">
        <v>25</v>
      </c>
      <c r="G8460" t="s">
        <v>15</v>
      </c>
      <c r="H8460" t="s">
        <v>7</v>
      </c>
      <c r="I8460" t="s">
        <v>1003</v>
      </c>
      <c r="J8460">
        <v>100</v>
      </c>
      <c r="K8460" t="s">
        <v>16511</v>
      </c>
      <c r="L8460">
        <v>150</v>
      </c>
      <c r="M8460">
        <v>150</v>
      </c>
    </row>
    <row r="8461" spans="1:13" x14ac:dyDescent="0.25">
      <c r="A8461" t="s">
        <v>10547</v>
      </c>
      <c r="B8461" t="s">
        <v>15405</v>
      </c>
      <c r="C8461">
        <v>7</v>
      </c>
      <c r="D8461" t="s">
        <v>12</v>
      </c>
      <c r="E8461" t="s">
        <v>2533</v>
      </c>
      <c r="F8461">
        <v>42</v>
      </c>
      <c r="G8461" t="s">
        <v>13</v>
      </c>
      <c r="H8461" t="s">
        <v>5</v>
      </c>
      <c r="I8461" t="s">
        <v>32</v>
      </c>
      <c r="J8461">
        <v>140</v>
      </c>
      <c r="K8461" t="s">
        <v>16509</v>
      </c>
      <c r="L8461">
        <v>175</v>
      </c>
      <c r="M8461">
        <v>100</v>
      </c>
    </row>
    <row r="8462" spans="1:13" x14ac:dyDescent="0.25">
      <c r="A8462" t="s">
        <v>1858</v>
      </c>
      <c r="B8462" t="s">
        <v>15159</v>
      </c>
      <c r="C8462">
        <v>10</v>
      </c>
      <c r="D8462" t="s">
        <v>12</v>
      </c>
      <c r="E8462" t="s">
        <v>2288</v>
      </c>
      <c r="F8462">
        <v>37</v>
      </c>
      <c r="G8462" t="s">
        <v>13</v>
      </c>
      <c r="H8462" t="s">
        <v>5</v>
      </c>
      <c r="I8462" t="s">
        <v>49</v>
      </c>
      <c r="J8462">
        <v>140</v>
      </c>
      <c r="K8462" t="s">
        <v>16509</v>
      </c>
      <c r="L8462">
        <v>175</v>
      </c>
      <c r="M8462">
        <v>150</v>
      </c>
    </row>
    <row r="8463" spans="1:13" x14ac:dyDescent="0.25">
      <c r="A8463" t="s">
        <v>10548</v>
      </c>
      <c r="B8463" t="s">
        <v>13588</v>
      </c>
      <c r="C8463">
        <v>8</v>
      </c>
      <c r="D8463" t="s">
        <v>19</v>
      </c>
      <c r="E8463" t="s">
        <v>2219</v>
      </c>
      <c r="F8463">
        <v>4</v>
      </c>
      <c r="G8463" t="s">
        <v>17</v>
      </c>
      <c r="H8463" t="s">
        <v>7</v>
      </c>
      <c r="I8463" t="s">
        <v>359</v>
      </c>
      <c r="J8463">
        <v>100</v>
      </c>
      <c r="K8463" t="s">
        <v>16507</v>
      </c>
      <c r="L8463">
        <v>100</v>
      </c>
      <c r="M8463">
        <v>150</v>
      </c>
    </row>
    <row r="8464" spans="1:13" x14ac:dyDescent="0.25">
      <c r="A8464" t="s">
        <v>10549</v>
      </c>
      <c r="B8464" t="s">
        <v>15111</v>
      </c>
      <c r="C8464">
        <v>7</v>
      </c>
      <c r="D8464" t="s">
        <v>19</v>
      </c>
      <c r="E8464" t="s">
        <v>2210</v>
      </c>
      <c r="F8464">
        <v>8.5</v>
      </c>
      <c r="G8464" t="s">
        <v>13</v>
      </c>
      <c r="H8464" t="s">
        <v>5</v>
      </c>
      <c r="I8464" t="s">
        <v>1093</v>
      </c>
      <c r="J8464">
        <v>140</v>
      </c>
      <c r="K8464" t="s">
        <v>16508</v>
      </c>
      <c r="L8464">
        <v>140</v>
      </c>
      <c r="M8464">
        <v>100</v>
      </c>
    </row>
    <row r="8465" spans="1:13" x14ac:dyDescent="0.25">
      <c r="A8465" t="s">
        <v>10550</v>
      </c>
      <c r="B8465" t="s">
        <v>3301</v>
      </c>
      <c r="C8465">
        <v>8</v>
      </c>
      <c r="D8465" t="s">
        <v>12</v>
      </c>
      <c r="E8465" t="s">
        <v>2625</v>
      </c>
      <c r="F8465">
        <v>38</v>
      </c>
      <c r="G8465" t="s">
        <v>13</v>
      </c>
      <c r="H8465" t="s">
        <v>6</v>
      </c>
      <c r="I8465" t="s">
        <v>1096</v>
      </c>
      <c r="J8465">
        <v>135</v>
      </c>
      <c r="K8465" t="s">
        <v>16509</v>
      </c>
      <c r="L8465">
        <v>175</v>
      </c>
      <c r="M8465">
        <v>150</v>
      </c>
    </row>
    <row r="8466" spans="1:13" x14ac:dyDescent="0.25">
      <c r="A8466" t="s">
        <v>1340</v>
      </c>
      <c r="B8466" t="s">
        <v>6646</v>
      </c>
      <c r="C8466">
        <v>8</v>
      </c>
      <c r="D8466" t="s">
        <v>12</v>
      </c>
      <c r="E8466" t="s">
        <v>2448</v>
      </c>
      <c r="F8466">
        <v>18</v>
      </c>
      <c r="G8466" t="s">
        <v>15</v>
      </c>
      <c r="H8466" t="s">
        <v>6</v>
      </c>
      <c r="I8466">
        <v>0</v>
      </c>
      <c r="J8466">
        <v>135</v>
      </c>
      <c r="K8466" t="s">
        <v>16511</v>
      </c>
      <c r="L8466">
        <v>150</v>
      </c>
      <c r="M8466">
        <v>150</v>
      </c>
    </row>
    <row r="8467" spans="1:13" x14ac:dyDescent="0.25">
      <c r="A8467" t="s">
        <v>10551</v>
      </c>
      <c r="B8467" t="s">
        <v>16088</v>
      </c>
      <c r="C8467">
        <v>16</v>
      </c>
      <c r="D8467" t="s">
        <v>19</v>
      </c>
      <c r="E8467" t="s">
        <v>5726</v>
      </c>
      <c r="F8467">
        <v>8</v>
      </c>
      <c r="G8467" t="s">
        <v>13</v>
      </c>
      <c r="H8467" t="s">
        <v>5</v>
      </c>
      <c r="I8467" t="s">
        <v>2101</v>
      </c>
      <c r="J8467">
        <v>140</v>
      </c>
      <c r="K8467" t="s">
        <v>16508</v>
      </c>
      <c r="L8467">
        <v>140</v>
      </c>
      <c r="M8467">
        <v>300</v>
      </c>
    </row>
    <row r="8468" spans="1:13" x14ac:dyDescent="0.25">
      <c r="A8468" t="s">
        <v>10552</v>
      </c>
      <c r="B8468" t="s">
        <v>13868</v>
      </c>
      <c r="C8468">
        <v>7</v>
      </c>
      <c r="D8468" t="s">
        <v>12</v>
      </c>
      <c r="E8468" t="s">
        <v>2294</v>
      </c>
      <c r="F8468">
        <v>14</v>
      </c>
      <c r="G8468" t="s">
        <v>15</v>
      </c>
      <c r="H8468" t="s">
        <v>6</v>
      </c>
      <c r="I8468" t="s">
        <v>32</v>
      </c>
      <c r="J8468">
        <v>135</v>
      </c>
      <c r="K8468" t="s">
        <v>16511</v>
      </c>
      <c r="L8468">
        <v>150</v>
      </c>
      <c r="M8468">
        <v>100</v>
      </c>
    </row>
    <row r="8469" spans="1:13" x14ac:dyDescent="0.25">
      <c r="A8469" t="s">
        <v>10553</v>
      </c>
      <c r="B8469" t="s">
        <v>3535</v>
      </c>
      <c r="C8469">
        <v>4</v>
      </c>
      <c r="D8469" t="s">
        <v>19</v>
      </c>
      <c r="E8469" t="s">
        <v>2241</v>
      </c>
      <c r="F8469">
        <v>10</v>
      </c>
      <c r="G8469" t="s">
        <v>13</v>
      </c>
      <c r="H8469" t="s">
        <v>4</v>
      </c>
      <c r="I8469" t="s">
        <v>2168</v>
      </c>
      <c r="J8469">
        <v>110</v>
      </c>
      <c r="K8469" t="s">
        <v>16508</v>
      </c>
      <c r="L8469">
        <v>140</v>
      </c>
      <c r="M8469">
        <v>0</v>
      </c>
    </row>
    <row r="8470" spans="1:13" x14ac:dyDescent="0.25">
      <c r="A8470" t="s">
        <v>10554</v>
      </c>
      <c r="B8470" t="s">
        <v>4325</v>
      </c>
      <c r="C8470">
        <v>3</v>
      </c>
      <c r="D8470" t="s">
        <v>12</v>
      </c>
      <c r="E8470" t="s">
        <v>2231</v>
      </c>
      <c r="F8470">
        <v>27</v>
      </c>
      <c r="G8470" t="s">
        <v>15</v>
      </c>
      <c r="H8470" t="s">
        <v>5</v>
      </c>
      <c r="I8470">
        <v>0</v>
      </c>
      <c r="J8470">
        <v>140</v>
      </c>
      <c r="K8470" t="s">
        <v>16511</v>
      </c>
      <c r="L8470">
        <v>150</v>
      </c>
      <c r="M8470">
        <v>0</v>
      </c>
    </row>
    <row r="8471" spans="1:13" x14ac:dyDescent="0.25">
      <c r="A8471" t="s">
        <v>10555</v>
      </c>
      <c r="B8471" t="s">
        <v>16089</v>
      </c>
      <c r="C8471">
        <v>11</v>
      </c>
      <c r="D8471" t="s">
        <v>19</v>
      </c>
      <c r="E8471" t="s">
        <v>2182</v>
      </c>
      <c r="F8471">
        <v>3</v>
      </c>
      <c r="G8471" t="s">
        <v>17</v>
      </c>
      <c r="H8471" t="s">
        <v>6</v>
      </c>
      <c r="I8471">
        <v>0</v>
      </c>
      <c r="J8471">
        <v>135</v>
      </c>
      <c r="K8471" t="s">
        <v>16507</v>
      </c>
      <c r="L8471">
        <v>100</v>
      </c>
      <c r="M8471">
        <v>150</v>
      </c>
    </row>
    <row r="8472" spans="1:13" x14ac:dyDescent="0.25">
      <c r="A8472" t="s">
        <v>10556</v>
      </c>
      <c r="B8472" t="s">
        <v>14338</v>
      </c>
      <c r="C8472">
        <v>5</v>
      </c>
      <c r="D8472" t="s">
        <v>12</v>
      </c>
      <c r="E8472" t="s">
        <v>2207</v>
      </c>
      <c r="F8472">
        <v>16</v>
      </c>
      <c r="G8472" t="s">
        <v>15</v>
      </c>
      <c r="H8472" t="s">
        <v>7</v>
      </c>
      <c r="I8472" t="s">
        <v>49</v>
      </c>
      <c r="J8472">
        <v>100</v>
      </c>
      <c r="K8472" t="s">
        <v>16511</v>
      </c>
      <c r="L8472">
        <v>150</v>
      </c>
      <c r="M8472">
        <v>100</v>
      </c>
    </row>
    <row r="8473" spans="1:13" x14ac:dyDescent="0.25">
      <c r="A8473" t="s">
        <v>10557</v>
      </c>
      <c r="B8473" t="s">
        <v>5688</v>
      </c>
      <c r="C8473">
        <v>11</v>
      </c>
      <c r="D8473" t="s">
        <v>19</v>
      </c>
      <c r="E8473" t="s">
        <v>2198</v>
      </c>
      <c r="F8473">
        <v>6</v>
      </c>
      <c r="G8473" t="s">
        <v>15</v>
      </c>
      <c r="H8473" t="s">
        <v>5</v>
      </c>
      <c r="I8473">
        <v>0</v>
      </c>
      <c r="J8473">
        <v>140</v>
      </c>
      <c r="K8473" t="s">
        <v>16512</v>
      </c>
      <c r="L8473">
        <v>120</v>
      </c>
      <c r="M8473">
        <v>150</v>
      </c>
    </row>
    <row r="8474" spans="1:13" x14ac:dyDescent="0.25">
      <c r="A8474" t="s">
        <v>10558</v>
      </c>
      <c r="B8474" t="s">
        <v>2509</v>
      </c>
      <c r="C8474">
        <v>6</v>
      </c>
      <c r="D8474" t="s">
        <v>12</v>
      </c>
      <c r="E8474" t="s">
        <v>2207</v>
      </c>
      <c r="F8474">
        <v>40</v>
      </c>
      <c r="G8474" t="s">
        <v>13</v>
      </c>
      <c r="H8474" t="s">
        <v>6</v>
      </c>
      <c r="I8474" t="s">
        <v>32</v>
      </c>
      <c r="J8474">
        <v>135</v>
      </c>
      <c r="K8474" t="s">
        <v>16509</v>
      </c>
      <c r="L8474">
        <v>175</v>
      </c>
      <c r="M8474">
        <v>100</v>
      </c>
    </row>
    <row r="8475" spans="1:13" x14ac:dyDescent="0.25">
      <c r="A8475" t="s">
        <v>10559</v>
      </c>
      <c r="B8475" t="s">
        <v>15000</v>
      </c>
      <c r="C8475">
        <v>10</v>
      </c>
      <c r="D8475" t="s">
        <v>12</v>
      </c>
      <c r="E8475" t="s">
        <v>2533</v>
      </c>
      <c r="F8475">
        <v>5</v>
      </c>
      <c r="G8475" t="s">
        <v>17</v>
      </c>
      <c r="H8475" t="s">
        <v>7</v>
      </c>
      <c r="I8475">
        <v>0</v>
      </c>
      <c r="J8475">
        <v>100</v>
      </c>
      <c r="K8475" t="s">
        <v>16510</v>
      </c>
      <c r="L8475">
        <v>125</v>
      </c>
      <c r="M8475">
        <v>150</v>
      </c>
    </row>
    <row r="8476" spans="1:13" x14ac:dyDescent="0.25">
      <c r="A8476" t="s">
        <v>10560</v>
      </c>
      <c r="B8476" t="s">
        <v>14774</v>
      </c>
      <c r="C8476">
        <v>2</v>
      </c>
      <c r="D8476" t="s">
        <v>12</v>
      </c>
      <c r="E8476" t="s">
        <v>2325</v>
      </c>
      <c r="F8476">
        <v>44</v>
      </c>
      <c r="G8476" t="s">
        <v>13</v>
      </c>
      <c r="H8476" t="s">
        <v>5</v>
      </c>
      <c r="I8476" t="s">
        <v>32</v>
      </c>
      <c r="J8476">
        <v>140</v>
      </c>
      <c r="K8476" t="s">
        <v>16509</v>
      </c>
      <c r="L8476">
        <v>175</v>
      </c>
      <c r="M8476">
        <v>0</v>
      </c>
    </row>
    <row r="8477" spans="1:13" x14ac:dyDescent="0.25">
      <c r="A8477" t="s">
        <v>10561</v>
      </c>
      <c r="B8477" t="s">
        <v>5369</v>
      </c>
      <c r="C8477">
        <v>3</v>
      </c>
      <c r="D8477" t="s">
        <v>12</v>
      </c>
      <c r="E8477" t="s">
        <v>2231</v>
      </c>
      <c r="F8477">
        <v>16</v>
      </c>
      <c r="G8477" t="s">
        <v>15</v>
      </c>
      <c r="H8477" t="s">
        <v>6</v>
      </c>
      <c r="I8477">
        <v>0</v>
      </c>
      <c r="J8477">
        <v>135</v>
      </c>
      <c r="K8477" t="s">
        <v>16511</v>
      </c>
      <c r="L8477">
        <v>150</v>
      </c>
      <c r="M8477">
        <v>0</v>
      </c>
    </row>
    <row r="8478" spans="1:13" x14ac:dyDescent="0.25">
      <c r="A8478" t="s">
        <v>10562</v>
      </c>
      <c r="B8478" t="s">
        <v>2523</v>
      </c>
      <c r="C8478">
        <v>4</v>
      </c>
      <c r="D8478" t="s">
        <v>12</v>
      </c>
      <c r="E8478" t="s">
        <v>2233</v>
      </c>
      <c r="F8478">
        <v>43</v>
      </c>
      <c r="G8478" t="s">
        <v>13</v>
      </c>
      <c r="H8478" t="s">
        <v>6</v>
      </c>
      <c r="I8478" t="s">
        <v>359</v>
      </c>
      <c r="J8478">
        <v>135</v>
      </c>
      <c r="K8478" t="s">
        <v>16509</v>
      </c>
      <c r="L8478">
        <v>175</v>
      </c>
      <c r="M8478">
        <v>0</v>
      </c>
    </row>
    <row r="8479" spans="1:13" x14ac:dyDescent="0.25">
      <c r="A8479" t="s">
        <v>10563</v>
      </c>
      <c r="B8479" t="s">
        <v>5224</v>
      </c>
      <c r="C8479">
        <v>7</v>
      </c>
      <c r="D8479" t="s">
        <v>12</v>
      </c>
      <c r="E8479" t="s">
        <v>2280</v>
      </c>
      <c r="F8479">
        <v>11</v>
      </c>
      <c r="G8479" t="s">
        <v>15</v>
      </c>
      <c r="H8479" t="s">
        <v>3</v>
      </c>
      <c r="I8479" t="s">
        <v>1003</v>
      </c>
      <c r="J8479">
        <v>120</v>
      </c>
      <c r="K8479" t="s">
        <v>16511</v>
      </c>
      <c r="L8479">
        <v>150</v>
      </c>
      <c r="M8479">
        <v>100</v>
      </c>
    </row>
    <row r="8480" spans="1:13" x14ac:dyDescent="0.25">
      <c r="A8480" t="s">
        <v>10564</v>
      </c>
      <c r="B8480" t="s">
        <v>16090</v>
      </c>
      <c r="C8480">
        <v>4</v>
      </c>
      <c r="D8480" t="s">
        <v>12</v>
      </c>
      <c r="E8480" t="s">
        <v>2217</v>
      </c>
      <c r="F8480">
        <v>18</v>
      </c>
      <c r="G8480" t="s">
        <v>15</v>
      </c>
      <c r="H8480" t="s">
        <v>4</v>
      </c>
      <c r="I8480" t="s">
        <v>52</v>
      </c>
      <c r="J8480">
        <v>110</v>
      </c>
      <c r="K8480" t="s">
        <v>16511</v>
      </c>
      <c r="L8480">
        <v>150</v>
      </c>
      <c r="M8480">
        <v>0</v>
      </c>
    </row>
    <row r="8481" spans="1:13" x14ac:dyDescent="0.25">
      <c r="A8481" t="s">
        <v>10565</v>
      </c>
      <c r="B8481" t="s">
        <v>3567</v>
      </c>
      <c r="C8481">
        <v>8</v>
      </c>
      <c r="D8481" t="s">
        <v>19</v>
      </c>
      <c r="E8481" t="s">
        <v>2340</v>
      </c>
      <c r="F8481">
        <v>6.5</v>
      </c>
      <c r="G8481" t="s">
        <v>15</v>
      </c>
      <c r="H8481" t="s">
        <v>5</v>
      </c>
      <c r="I8481" t="s">
        <v>55</v>
      </c>
      <c r="J8481">
        <v>140</v>
      </c>
      <c r="K8481" t="s">
        <v>16512</v>
      </c>
      <c r="L8481">
        <v>120</v>
      </c>
      <c r="M8481">
        <v>150</v>
      </c>
    </row>
    <row r="8482" spans="1:13" x14ac:dyDescent="0.25">
      <c r="A8482" t="s">
        <v>367</v>
      </c>
      <c r="B8482" t="s">
        <v>16091</v>
      </c>
      <c r="C8482">
        <v>14</v>
      </c>
      <c r="D8482" t="s">
        <v>12</v>
      </c>
      <c r="E8482" t="s">
        <v>2241</v>
      </c>
      <c r="F8482">
        <v>22</v>
      </c>
      <c r="G8482" t="s">
        <v>15</v>
      </c>
      <c r="H8482" t="s">
        <v>4</v>
      </c>
      <c r="I8482" t="s">
        <v>1003</v>
      </c>
      <c r="J8482">
        <v>110</v>
      </c>
      <c r="K8482" t="s">
        <v>16511</v>
      </c>
      <c r="L8482">
        <v>150</v>
      </c>
      <c r="M8482">
        <v>200</v>
      </c>
    </row>
    <row r="8483" spans="1:13" x14ac:dyDescent="0.25">
      <c r="A8483" t="s">
        <v>502</v>
      </c>
      <c r="B8483" t="s">
        <v>13907</v>
      </c>
      <c r="C8483">
        <v>7</v>
      </c>
      <c r="D8483" t="s">
        <v>12</v>
      </c>
      <c r="E8483" t="s">
        <v>2241</v>
      </c>
      <c r="F8483">
        <v>48</v>
      </c>
      <c r="G8483" t="s">
        <v>13</v>
      </c>
      <c r="H8483" t="s">
        <v>6</v>
      </c>
      <c r="I8483" t="s">
        <v>55</v>
      </c>
      <c r="J8483">
        <v>135</v>
      </c>
      <c r="K8483" t="s">
        <v>16509</v>
      </c>
      <c r="L8483">
        <v>175</v>
      </c>
      <c r="M8483">
        <v>100</v>
      </c>
    </row>
    <row r="8484" spans="1:13" x14ac:dyDescent="0.25">
      <c r="A8484" t="s">
        <v>10566</v>
      </c>
      <c r="B8484" t="s">
        <v>3738</v>
      </c>
      <c r="C8484">
        <v>2</v>
      </c>
      <c r="D8484" t="s">
        <v>19</v>
      </c>
      <c r="E8484" t="s">
        <v>2200</v>
      </c>
      <c r="F8484">
        <v>6</v>
      </c>
      <c r="G8484" t="s">
        <v>15</v>
      </c>
      <c r="H8484" t="s">
        <v>6</v>
      </c>
      <c r="I8484" t="s">
        <v>32</v>
      </c>
      <c r="J8484">
        <v>135</v>
      </c>
      <c r="K8484" t="s">
        <v>16512</v>
      </c>
      <c r="L8484">
        <v>120</v>
      </c>
      <c r="M8484">
        <v>0</v>
      </c>
    </row>
    <row r="8485" spans="1:13" x14ac:dyDescent="0.25">
      <c r="A8485" t="s">
        <v>10567</v>
      </c>
      <c r="B8485" t="s">
        <v>13720</v>
      </c>
      <c r="C8485">
        <v>10</v>
      </c>
      <c r="D8485" t="s">
        <v>12</v>
      </c>
      <c r="E8485" t="s">
        <v>2653</v>
      </c>
      <c r="F8485">
        <v>7</v>
      </c>
      <c r="G8485" t="s">
        <v>17</v>
      </c>
      <c r="H8485" t="s">
        <v>3</v>
      </c>
      <c r="I8485">
        <v>0</v>
      </c>
      <c r="J8485">
        <v>120</v>
      </c>
      <c r="K8485" t="s">
        <v>16510</v>
      </c>
      <c r="L8485">
        <v>125</v>
      </c>
      <c r="M8485">
        <v>150</v>
      </c>
    </row>
    <row r="8486" spans="1:13" x14ac:dyDescent="0.25">
      <c r="A8486" t="s">
        <v>1524</v>
      </c>
      <c r="B8486" t="s">
        <v>14148</v>
      </c>
      <c r="C8486">
        <v>4</v>
      </c>
      <c r="D8486" t="s">
        <v>19</v>
      </c>
      <c r="E8486" t="s">
        <v>2475</v>
      </c>
      <c r="F8486">
        <v>8</v>
      </c>
      <c r="G8486" t="s">
        <v>13</v>
      </c>
      <c r="H8486" t="s">
        <v>5</v>
      </c>
      <c r="I8486" t="s">
        <v>359</v>
      </c>
      <c r="J8486">
        <v>140</v>
      </c>
      <c r="K8486" t="s">
        <v>16508</v>
      </c>
      <c r="L8486">
        <v>140</v>
      </c>
      <c r="M8486">
        <v>0</v>
      </c>
    </row>
    <row r="8487" spans="1:13" x14ac:dyDescent="0.25">
      <c r="A8487" t="s">
        <v>10568</v>
      </c>
      <c r="B8487" t="s">
        <v>15686</v>
      </c>
      <c r="C8487">
        <v>9</v>
      </c>
      <c r="D8487" t="s">
        <v>12</v>
      </c>
      <c r="E8487" t="s">
        <v>2180</v>
      </c>
      <c r="F8487">
        <v>5</v>
      </c>
      <c r="G8487" t="s">
        <v>17</v>
      </c>
      <c r="H8487" t="s">
        <v>5</v>
      </c>
      <c r="I8487" t="s">
        <v>1003</v>
      </c>
      <c r="J8487">
        <v>140</v>
      </c>
      <c r="K8487" t="s">
        <v>16510</v>
      </c>
      <c r="L8487">
        <v>125</v>
      </c>
      <c r="M8487">
        <v>150</v>
      </c>
    </row>
    <row r="8488" spans="1:13" x14ac:dyDescent="0.25">
      <c r="A8488" t="s">
        <v>1786</v>
      </c>
      <c r="B8488" t="s">
        <v>14593</v>
      </c>
      <c r="C8488">
        <v>4</v>
      </c>
      <c r="D8488" t="s">
        <v>12</v>
      </c>
      <c r="E8488" t="s">
        <v>2207</v>
      </c>
      <c r="F8488">
        <v>31.5</v>
      </c>
      <c r="G8488" t="s">
        <v>13</v>
      </c>
      <c r="H8488" t="s">
        <v>6</v>
      </c>
      <c r="I8488" t="s">
        <v>55</v>
      </c>
      <c r="J8488">
        <v>135</v>
      </c>
      <c r="K8488" t="s">
        <v>16509</v>
      </c>
      <c r="L8488">
        <v>175</v>
      </c>
      <c r="M8488">
        <v>0</v>
      </c>
    </row>
    <row r="8489" spans="1:13" x14ac:dyDescent="0.25">
      <c r="A8489" t="s">
        <v>1257</v>
      </c>
      <c r="B8489" t="s">
        <v>16092</v>
      </c>
      <c r="C8489">
        <v>16</v>
      </c>
      <c r="D8489" t="s">
        <v>19</v>
      </c>
      <c r="E8489" t="s">
        <v>2177</v>
      </c>
      <c r="F8489">
        <v>3</v>
      </c>
      <c r="G8489" t="s">
        <v>17</v>
      </c>
      <c r="H8489" t="s">
        <v>3</v>
      </c>
      <c r="I8489">
        <v>0</v>
      </c>
      <c r="J8489">
        <v>120</v>
      </c>
      <c r="K8489" t="s">
        <v>16507</v>
      </c>
      <c r="L8489">
        <v>100</v>
      </c>
      <c r="M8489">
        <v>300</v>
      </c>
    </row>
    <row r="8490" spans="1:13" x14ac:dyDescent="0.25">
      <c r="A8490" t="s">
        <v>1592</v>
      </c>
      <c r="B8490" t="s">
        <v>15199</v>
      </c>
      <c r="C8490">
        <v>8</v>
      </c>
      <c r="D8490" t="s">
        <v>19</v>
      </c>
      <c r="E8490" t="s">
        <v>2380</v>
      </c>
      <c r="F8490">
        <v>3</v>
      </c>
      <c r="G8490" t="s">
        <v>17</v>
      </c>
      <c r="H8490" t="s">
        <v>3</v>
      </c>
      <c r="I8490" t="s">
        <v>55</v>
      </c>
      <c r="J8490">
        <v>120</v>
      </c>
      <c r="K8490" t="s">
        <v>16507</v>
      </c>
      <c r="L8490">
        <v>100</v>
      </c>
      <c r="M8490">
        <v>150</v>
      </c>
    </row>
    <row r="8491" spans="1:13" x14ac:dyDescent="0.25">
      <c r="A8491" t="s">
        <v>2100</v>
      </c>
      <c r="B8491" t="s">
        <v>14545</v>
      </c>
      <c r="C8491">
        <v>7</v>
      </c>
      <c r="D8491" t="s">
        <v>19</v>
      </c>
      <c r="E8491" t="s">
        <v>2340</v>
      </c>
      <c r="F8491">
        <v>2</v>
      </c>
      <c r="G8491" t="s">
        <v>17</v>
      </c>
      <c r="H8491" t="s">
        <v>6</v>
      </c>
      <c r="I8491" t="s">
        <v>55</v>
      </c>
      <c r="J8491">
        <v>135</v>
      </c>
      <c r="K8491" t="s">
        <v>16507</v>
      </c>
      <c r="L8491">
        <v>100</v>
      </c>
      <c r="M8491">
        <v>100</v>
      </c>
    </row>
    <row r="8492" spans="1:13" x14ac:dyDescent="0.25">
      <c r="A8492" t="s">
        <v>10569</v>
      </c>
      <c r="B8492" t="s">
        <v>6351</v>
      </c>
      <c r="C8492">
        <v>6</v>
      </c>
      <c r="D8492" t="s">
        <v>12</v>
      </c>
      <c r="E8492" t="s">
        <v>2190</v>
      </c>
      <c r="F8492">
        <v>41</v>
      </c>
      <c r="G8492" t="s">
        <v>13</v>
      </c>
      <c r="H8492" t="s">
        <v>6</v>
      </c>
      <c r="I8492" t="s">
        <v>55</v>
      </c>
      <c r="J8492">
        <v>135</v>
      </c>
      <c r="K8492" t="s">
        <v>16509</v>
      </c>
      <c r="L8492">
        <v>175</v>
      </c>
      <c r="M8492">
        <v>100</v>
      </c>
    </row>
    <row r="8493" spans="1:13" x14ac:dyDescent="0.25">
      <c r="A8493" t="s">
        <v>10570</v>
      </c>
      <c r="B8493" t="s">
        <v>3344</v>
      </c>
      <c r="C8493">
        <v>4</v>
      </c>
      <c r="D8493" t="s">
        <v>12</v>
      </c>
      <c r="E8493" t="s">
        <v>2186</v>
      </c>
      <c r="F8493">
        <v>32</v>
      </c>
      <c r="G8493" t="s">
        <v>13</v>
      </c>
      <c r="H8493" t="s">
        <v>5</v>
      </c>
      <c r="I8493" t="s">
        <v>359</v>
      </c>
      <c r="J8493">
        <v>140</v>
      </c>
      <c r="K8493" t="s">
        <v>16509</v>
      </c>
      <c r="L8493">
        <v>175</v>
      </c>
      <c r="M8493">
        <v>0</v>
      </c>
    </row>
    <row r="8494" spans="1:13" x14ac:dyDescent="0.25">
      <c r="A8494" t="s">
        <v>10571</v>
      </c>
      <c r="B8494" t="s">
        <v>5725</v>
      </c>
      <c r="C8494">
        <v>8</v>
      </c>
      <c r="D8494" t="s">
        <v>12</v>
      </c>
      <c r="E8494" t="s">
        <v>2207</v>
      </c>
      <c r="F8494">
        <v>31.5</v>
      </c>
      <c r="G8494" t="s">
        <v>13</v>
      </c>
      <c r="H8494" t="s">
        <v>4</v>
      </c>
      <c r="I8494" t="s">
        <v>32</v>
      </c>
      <c r="J8494">
        <v>110</v>
      </c>
      <c r="K8494" t="s">
        <v>16509</v>
      </c>
      <c r="L8494">
        <v>175</v>
      </c>
      <c r="M8494">
        <v>150</v>
      </c>
    </row>
    <row r="8495" spans="1:13" x14ac:dyDescent="0.25">
      <c r="A8495" t="s">
        <v>10572</v>
      </c>
      <c r="B8495" t="s">
        <v>14898</v>
      </c>
      <c r="C8495">
        <v>10</v>
      </c>
      <c r="D8495" t="s">
        <v>12</v>
      </c>
      <c r="E8495" t="s">
        <v>2202</v>
      </c>
      <c r="F8495">
        <v>4</v>
      </c>
      <c r="G8495" t="s">
        <v>17</v>
      </c>
      <c r="H8495" t="s">
        <v>6</v>
      </c>
      <c r="I8495" t="s">
        <v>1003</v>
      </c>
      <c r="J8495">
        <v>135</v>
      </c>
      <c r="K8495" t="s">
        <v>16510</v>
      </c>
      <c r="L8495">
        <v>125</v>
      </c>
      <c r="M8495">
        <v>150</v>
      </c>
    </row>
    <row r="8496" spans="1:13" x14ac:dyDescent="0.25">
      <c r="A8496" t="s">
        <v>10573</v>
      </c>
      <c r="B8496" t="s">
        <v>4247</v>
      </c>
      <c r="C8496">
        <v>3</v>
      </c>
      <c r="D8496" t="s">
        <v>12</v>
      </c>
      <c r="E8496" t="s">
        <v>2194</v>
      </c>
      <c r="F8496">
        <v>40</v>
      </c>
      <c r="G8496" t="s">
        <v>13</v>
      </c>
      <c r="H8496" t="s">
        <v>7</v>
      </c>
      <c r="I8496" t="s">
        <v>359</v>
      </c>
      <c r="J8496">
        <v>100</v>
      </c>
      <c r="K8496" t="s">
        <v>16509</v>
      </c>
      <c r="L8496">
        <v>175</v>
      </c>
      <c r="M8496">
        <v>0</v>
      </c>
    </row>
    <row r="8497" spans="1:13" x14ac:dyDescent="0.25">
      <c r="A8497" t="s">
        <v>1828</v>
      </c>
      <c r="B8497" t="s">
        <v>16093</v>
      </c>
      <c r="C8497">
        <v>11</v>
      </c>
      <c r="D8497" t="s">
        <v>12</v>
      </c>
      <c r="E8497" t="s">
        <v>2226</v>
      </c>
      <c r="F8497">
        <v>44</v>
      </c>
      <c r="G8497" t="s">
        <v>13</v>
      </c>
      <c r="H8497" t="s">
        <v>5</v>
      </c>
      <c r="I8497" t="s">
        <v>456</v>
      </c>
      <c r="J8497">
        <v>140</v>
      </c>
      <c r="K8497" t="s">
        <v>16509</v>
      </c>
      <c r="L8497">
        <v>175</v>
      </c>
      <c r="M8497">
        <v>150</v>
      </c>
    </row>
    <row r="8498" spans="1:13" x14ac:dyDescent="0.25">
      <c r="A8498" t="s">
        <v>10574</v>
      </c>
      <c r="B8498" t="s">
        <v>3395</v>
      </c>
      <c r="C8498">
        <v>8</v>
      </c>
      <c r="D8498" t="s">
        <v>19</v>
      </c>
      <c r="E8498" t="s">
        <v>2263</v>
      </c>
      <c r="F8498">
        <v>10</v>
      </c>
      <c r="G8498" t="s">
        <v>13</v>
      </c>
      <c r="H8498" t="s">
        <v>3</v>
      </c>
      <c r="I8498" t="s">
        <v>359</v>
      </c>
      <c r="J8498">
        <v>120</v>
      </c>
      <c r="K8498" t="s">
        <v>16508</v>
      </c>
      <c r="L8498">
        <v>140</v>
      </c>
      <c r="M8498">
        <v>150</v>
      </c>
    </row>
    <row r="8499" spans="1:13" x14ac:dyDescent="0.25">
      <c r="A8499" t="s">
        <v>10575</v>
      </c>
      <c r="B8499" t="s">
        <v>14751</v>
      </c>
      <c r="C8499">
        <v>4</v>
      </c>
      <c r="D8499" t="s">
        <v>19</v>
      </c>
      <c r="E8499" t="s">
        <v>2198</v>
      </c>
      <c r="F8499">
        <v>8.5</v>
      </c>
      <c r="G8499" t="s">
        <v>13</v>
      </c>
      <c r="H8499" t="s">
        <v>3</v>
      </c>
      <c r="I8499" t="s">
        <v>1003</v>
      </c>
      <c r="J8499">
        <v>120</v>
      </c>
      <c r="K8499" t="s">
        <v>16508</v>
      </c>
      <c r="L8499">
        <v>140</v>
      </c>
      <c r="M8499">
        <v>0</v>
      </c>
    </row>
    <row r="8500" spans="1:13" x14ac:dyDescent="0.25">
      <c r="A8500" t="s">
        <v>126</v>
      </c>
      <c r="B8500" t="s">
        <v>12014</v>
      </c>
      <c r="C8500">
        <v>6</v>
      </c>
      <c r="D8500" t="s">
        <v>12</v>
      </c>
      <c r="E8500" t="s">
        <v>2208</v>
      </c>
      <c r="F8500">
        <v>3</v>
      </c>
      <c r="G8500" t="s">
        <v>17</v>
      </c>
      <c r="H8500" t="s">
        <v>6</v>
      </c>
      <c r="I8500" t="s">
        <v>1003</v>
      </c>
      <c r="J8500">
        <v>135</v>
      </c>
      <c r="K8500" t="s">
        <v>16510</v>
      </c>
      <c r="L8500">
        <v>125</v>
      </c>
      <c r="M8500">
        <v>100</v>
      </c>
    </row>
    <row r="8501" spans="1:13" x14ac:dyDescent="0.25">
      <c r="A8501" t="s">
        <v>1809</v>
      </c>
      <c r="B8501" t="s">
        <v>16094</v>
      </c>
      <c r="C8501">
        <v>12</v>
      </c>
      <c r="D8501" t="s">
        <v>12</v>
      </c>
      <c r="E8501" t="s">
        <v>10576</v>
      </c>
      <c r="F8501">
        <v>27</v>
      </c>
      <c r="G8501" t="s">
        <v>15</v>
      </c>
      <c r="H8501" t="s">
        <v>4</v>
      </c>
      <c r="I8501">
        <v>0</v>
      </c>
      <c r="J8501">
        <v>110</v>
      </c>
      <c r="K8501" t="s">
        <v>16511</v>
      </c>
      <c r="L8501">
        <v>150</v>
      </c>
      <c r="M8501">
        <v>150</v>
      </c>
    </row>
    <row r="8502" spans="1:13" x14ac:dyDescent="0.25">
      <c r="A8502" t="s">
        <v>10577</v>
      </c>
      <c r="B8502" t="s">
        <v>14654</v>
      </c>
      <c r="C8502">
        <v>6</v>
      </c>
      <c r="D8502" t="s">
        <v>12</v>
      </c>
      <c r="E8502" t="s">
        <v>2223</v>
      </c>
      <c r="F8502">
        <v>49</v>
      </c>
      <c r="G8502" t="s">
        <v>13</v>
      </c>
      <c r="H8502" t="s">
        <v>5</v>
      </c>
      <c r="I8502" t="s">
        <v>32</v>
      </c>
      <c r="J8502">
        <v>140</v>
      </c>
      <c r="K8502" t="s">
        <v>16509</v>
      </c>
      <c r="L8502">
        <v>175</v>
      </c>
      <c r="M8502">
        <v>100</v>
      </c>
    </row>
    <row r="8503" spans="1:13" x14ac:dyDescent="0.25">
      <c r="A8503" t="s">
        <v>10578</v>
      </c>
      <c r="B8503" t="s">
        <v>14615</v>
      </c>
      <c r="C8503">
        <v>2</v>
      </c>
      <c r="D8503" t="s">
        <v>19</v>
      </c>
      <c r="E8503" t="s">
        <v>2210</v>
      </c>
      <c r="F8503">
        <v>9</v>
      </c>
      <c r="G8503" t="s">
        <v>13</v>
      </c>
      <c r="H8503" t="s">
        <v>5</v>
      </c>
      <c r="I8503" t="s">
        <v>359</v>
      </c>
      <c r="J8503">
        <v>140</v>
      </c>
      <c r="K8503" t="s">
        <v>16508</v>
      </c>
      <c r="L8503">
        <v>140</v>
      </c>
      <c r="M8503">
        <v>0</v>
      </c>
    </row>
    <row r="8504" spans="1:13" x14ac:dyDescent="0.25">
      <c r="A8504" t="s">
        <v>10579</v>
      </c>
      <c r="B8504" t="s">
        <v>10642</v>
      </c>
      <c r="C8504">
        <v>8</v>
      </c>
      <c r="D8504" t="s">
        <v>19</v>
      </c>
      <c r="E8504" t="s">
        <v>2182</v>
      </c>
      <c r="F8504">
        <v>9</v>
      </c>
      <c r="G8504" t="s">
        <v>13</v>
      </c>
      <c r="H8504" t="s">
        <v>6</v>
      </c>
      <c r="I8504" t="s">
        <v>1093</v>
      </c>
      <c r="J8504">
        <v>135</v>
      </c>
      <c r="K8504" t="s">
        <v>16508</v>
      </c>
      <c r="L8504">
        <v>140</v>
      </c>
      <c r="M8504">
        <v>150</v>
      </c>
    </row>
    <row r="8505" spans="1:13" x14ac:dyDescent="0.25">
      <c r="A8505" t="s">
        <v>10580</v>
      </c>
      <c r="B8505" t="s">
        <v>16095</v>
      </c>
      <c r="C8505">
        <v>1</v>
      </c>
      <c r="D8505" t="s">
        <v>19</v>
      </c>
      <c r="E8505" t="s">
        <v>5818</v>
      </c>
      <c r="F8505">
        <v>8</v>
      </c>
      <c r="G8505" t="s">
        <v>13</v>
      </c>
      <c r="H8505" t="s">
        <v>5</v>
      </c>
      <c r="I8505" t="s">
        <v>55</v>
      </c>
      <c r="J8505">
        <v>140</v>
      </c>
      <c r="K8505" t="s">
        <v>16508</v>
      </c>
      <c r="L8505">
        <v>140</v>
      </c>
      <c r="M8505">
        <v>0</v>
      </c>
    </row>
    <row r="8506" spans="1:13" x14ac:dyDescent="0.25">
      <c r="A8506" t="s">
        <v>10581</v>
      </c>
      <c r="B8506" t="s">
        <v>14504</v>
      </c>
      <c r="C8506">
        <v>5</v>
      </c>
      <c r="D8506" t="s">
        <v>12</v>
      </c>
      <c r="E8506" t="s">
        <v>2361</v>
      </c>
      <c r="F8506">
        <v>18</v>
      </c>
      <c r="G8506" t="s">
        <v>15</v>
      </c>
      <c r="H8506" t="s">
        <v>6</v>
      </c>
      <c r="I8506" t="s">
        <v>52</v>
      </c>
      <c r="J8506">
        <v>135</v>
      </c>
      <c r="K8506" t="s">
        <v>16511</v>
      </c>
      <c r="L8506">
        <v>150</v>
      </c>
      <c r="M8506">
        <v>100</v>
      </c>
    </row>
    <row r="8507" spans="1:13" x14ac:dyDescent="0.25">
      <c r="A8507" t="s">
        <v>10582</v>
      </c>
      <c r="B8507" t="s">
        <v>15066</v>
      </c>
      <c r="C8507">
        <v>7</v>
      </c>
      <c r="D8507" t="s">
        <v>12</v>
      </c>
      <c r="E8507" t="s">
        <v>2207</v>
      </c>
      <c r="F8507">
        <v>24</v>
      </c>
      <c r="G8507" t="s">
        <v>15</v>
      </c>
      <c r="H8507" t="s">
        <v>3</v>
      </c>
      <c r="I8507" t="s">
        <v>55</v>
      </c>
      <c r="J8507">
        <v>120</v>
      </c>
      <c r="K8507" t="s">
        <v>16511</v>
      </c>
      <c r="L8507">
        <v>150</v>
      </c>
      <c r="M8507">
        <v>100</v>
      </c>
    </row>
    <row r="8508" spans="1:13" x14ac:dyDescent="0.25">
      <c r="A8508" t="s">
        <v>10583</v>
      </c>
      <c r="B8508" t="s">
        <v>15614</v>
      </c>
      <c r="C8508">
        <v>15</v>
      </c>
      <c r="D8508" t="s">
        <v>12</v>
      </c>
      <c r="E8508" t="s">
        <v>2191</v>
      </c>
      <c r="F8508">
        <v>23</v>
      </c>
      <c r="G8508" t="s">
        <v>15</v>
      </c>
      <c r="H8508" t="s">
        <v>4</v>
      </c>
      <c r="I8508">
        <v>0</v>
      </c>
      <c r="J8508">
        <v>110</v>
      </c>
      <c r="K8508" t="s">
        <v>16511</v>
      </c>
      <c r="L8508">
        <v>150</v>
      </c>
      <c r="M8508">
        <v>200</v>
      </c>
    </row>
    <row r="8509" spans="1:13" x14ac:dyDescent="0.25">
      <c r="A8509" t="s">
        <v>1012</v>
      </c>
      <c r="B8509" t="s">
        <v>14249</v>
      </c>
      <c r="C8509">
        <v>3</v>
      </c>
      <c r="D8509" t="s">
        <v>12</v>
      </c>
      <c r="E8509" t="s">
        <v>2396</v>
      </c>
      <c r="F8509">
        <v>35</v>
      </c>
      <c r="G8509" t="s">
        <v>13</v>
      </c>
      <c r="H8509" t="s">
        <v>6</v>
      </c>
      <c r="I8509" t="s">
        <v>32</v>
      </c>
      <c r="J8509">
        <v>135</v>
      </c>
      <c r="K8509" t="s">
        <v>16509</v>
      </c>
      <c r="L8509">
        <v>175</v>
      </c>
      <c r="M8509">
        <v>0</v>
      </c>
    </row>
    <row r="8510" spans="1:13" x14ac:dyDescent="0.25">
      <c r="A8510" t="s">
        <v>10584</v>
      </c>
      <c r="B8510" t="s">
        <v>2398</v>
      </c>
      <c r="C8510">
        <v>11</v>
      </c>
      <c r="D8510" t="s">
        <v>12</v>
      </c>
      <c r="E8510" t="s">
        <v>2241</v>
      </c>
      <c r="F8510">
        <v>49</v>
      </c>
      <c r="G8510" t="s">
        <v>13</v>
      </c>
      <c r="H8510" t="s">
        <v>6</v>
      </c>
      <c r="I8510" t="s">
        <v>359</v>
      </c>
      <c r="J8510">
        <v>135</v>
      </c>
      <c r="K8510" t="s">
        <v>16509</v>
      </c>
      <c r="L8510">
        <v>175</v>
      </c>
      <c r="M8510">
        <v>150</v>
      </c>
    </row>
    <row r="8511" spans="1:13" x14ac:dyDescent="0.25">
      <c r="A8511" t="s">
        <v>10585</v>
      </c>
      <c r="B8511" t="s">
        <v>13572</v>
      </c>
      <c r="C8511">
        <v>6</v>
      </c>
      <c r="D8511" t="s">
        <v>19</v>
      </c>
      <c r="E8511" t="s">
        <v>2200</v>
      </c>
      <c r="F8511">
        <v>10</v>
      </c>
      <c r="G8511" t="s">
        <v>13</v>
      </c>
      <c r="H8511" t="s">
        <v>6</v>
      </c>
      <c r="I8511" t="s">
        <v>32</v>
      </c>
      <c r="J8511">
        <v>135</v>
      </c>
      <c r="K8511" t="s">
        <v>16508</v>
      </c>
      <c r="L8511">
        <v>140</v>
      </c>
      <c r="M8511">
        <v>100</v>
      </c>
    </row>
    <row r="8512" spans="1:13" x14ac:dyDescent="0.25">
      <c r="A8512" t="s">
        <v>10586</v>
      </c>
      <c r="B8512" t="s">
        <v>13588</v>
      </c>
      <c r="C8512">
        <v>8</v>
      </c>
      <c r="D8512" t="s">
        <v>12</v>
      </c>
      <c r="E8512" t="s">
        <v>2241</v>
      </c>
      <c r="F8512">
        <v>48</v>
      </c>
      <c r="G8512" t="s">
        <v>13</v>
      </c>
      <c r="H8512" t="s">
        <v>6</v>
      </c>
      <c r="I8512" t="s">
        <v>1003</v>
      </c>
      <c r="J8512">
        <v>135</v>
      </c>
      <c r="K8512" t="s">
        <v>16509</v>
      </c>
      <c r="L8512">
        <v>175</v>
      </c>
      <c r="M8512">
        <v>150</v>
      </c>
    </row>
    <row r="8513" spans="1:13" x14ac:dyDescent="0.25">
      <c r="A8513" t="s">
        <v>10587</v>
      </c>
      <c r="B8513" t="s">
        <v>14258</v>
      </c>
      <c r="C8513">
        <v>5</v>
      </c>
      <c r="D8513" t="s">
        <v>19</v>
      </c>
      <c r="E8513" t="s">
        <v>3385</v>
      </c>
      <c r="F8513">
        <v>2</v>
      </c>
      <c r="G8513" t="s">
        <v>17</v>
      </c>
      <c r="H8513" t="s">
        <v>3</v>
      </c>
      <c r="I8513" t="s">
        <v>1093</v>
      </c>
      <c r="J8513">
        <v>120</v>
      </c>
      <c r="K8513" t="s">
        <v>16507</v>
      </c>
      <c r="L8513">
        <v>100</v>
      </c>
      <c r="M8513">
        <v>100</v>
      </c>
    </row>
    <row r="8514" spans="1:13" x14ac:dyDescent="0.25">
      <c r="A8514" t="s">
        <v>10588</v>
      </c>
      <c r="B8514" t="s">
        <v>13360</v>
      </c>
      <c r="C8514">
        <v>3</v>
      </c>
      <c r="D8514" t="s">
        <v>12</v>
      </c>
      <c r="E8514" t="s">
        <v>2202</v>
      </c>
      <c r="F8514">
        <v>34</v>
      </c>
      <c r="G8514" t="s">
        <v>13</v>
      </c>
      <c r="H8514" t="s">
        <v>4</v>
      </c>
      <c r="I8514" t="s">
        <v>2101</v>
      </c>
      <c r="J8514">
        <v>110</v>
      </c>
      <c r="K8514" t="s">
        <v>16509</v>
      </c>
      <c r="L8514">
        <v>175</v>
      </c>
      <c r="M8514">
        <v>0</v>
      </c>
    </row>
    <row r="8515" spans="1:13" x14ac:dyDescent="0.25">
      <c r="A8515" t="s">
        <v>789</v>
      </c>
      <c r="B8515" t="s">
        <v>15325</v>
      </c>
      <c r="C8515">
        <v>4</v>
      </c>
      <c r="D8515" t="s">
        <v>19</v>
      </c>
      <c r="E8515" t="s">
        <v>2226</v>
      </c>
      <c r="F8515">
        <v>8.5</v>
      </c>
      <c r="G8515" t="s">
        <v>13</v>
      </c>
      <c r="H8515" t="s">
        <v>6</v>
      </c>
      <c r="I8515" t="s">
        <v>54</v>
      </c>
      <c r="J8515">
        <v>135</v>
      </c>
      <c r="K8515" t="s">
        <v>16508</v>
      </c>
      <c r="L8515">
        <v>140</v>
      </c>
      <c r="M8515">
        <v>0</v>
      </c>
    </row>
    <row r="8516" spans="1:13" x14ac:dyDescent="0.25">
      <c r="A8516" t="s">
        <v>125</v>
      </c>
      <c r="B8516" t="s">
        <v>13682</v>
      </c>
      <c r="C8516">
        <v>9</v>
      </c>
      <c r="D8516" t="s">
        <v>19</v>
      </c>
      <c r="E8516" t="s">
        <v>2174</v>
      </c>
      <c r="F8516">
        <v>3</v>
      </c>
      <c r="G8516" t="s">
        <v>17</v>
      </c>
      <c r="H8516" t="s">
        <v>7</v>
      </c>
      <c r="I8516" t="s">
        <v>1003</v>
      </c>
      <c r="J8516">
        <v>100</v>
      </c>
      <c r="K8516" t="s">
        <v>16507</v>
      </c>
      <c r="L8516">
        <v>100</v>
      </c>
      <c r="M8516">
        <v>150</v>
      </c>
    </row>
    <row r="8517" spans="1:13" x14ac:dyDescent="0.25">
      <c r="A8517" t="s">
        <v>10589</v>
      </c>
      <c r="B8517" t="s">
        <v>13642</v>
      </c>
      <c r="C8517">
        <v>9</v>
      </c>
      <c r="D8517" t="s">
        <v>12</v>
      </c>
      <c r="E8517" t="s">
        <v>2533</v>
      </c>
      <c r="F8517">
        <v>24</v>
      </c>
      <c r="G8517" t="s">
        <v>15</v>
      </c>
      <c r="H8517" t="s">
        <v>7</v>
      </c>
      <c r="I8517" t="s">
        <v>55</v>
      </c>
      <c r="J8517">
        <v>100</v>
      </c>
      <c r="K8517" t="s">
        <v>16511</v>
      </c>
      <c r="L8517">
        <v>150</v>
      </c>
      <c r="M8517">
        <v>150</v>
      </c>
    </row>
    <row r="8518" spans="1:13" x14ac:dyDescent="0.25">
      <c r="A8518" t="s">
        <v>10590</v>
      </c>
      <c r="B8518" t="s">
        <v>14417</v>
      </c>
      <c r="C8518">
        <v>6</v>
      </c>
      <c r="D8518" t="s">
        <v>12</v>
      </c>
      <c r="E8518" t="s">
        <v>2322</v>
      </c>
      <c r="F8518">
        <v>36</v>
      </c>
      <c r="G8518" t="s">
        <v>13</v>
      </c>
      <c r="H8518" t="s">
        <v>4</v>
      </c>
      <c r="I8518" t="s">
        <v>1003</v>
      </c>
      <c r="J8518">
        <v>110</v>
      </c>
      <c r="K8518" t="s">
        <v>16509</v>
      </c>
      <c r="L8518">
        <v>175</v>
      </c>
      <c r="M8518">
        <v>100</v>
      </c>
    </row>
    <row r="8519" spans="1:13" x14ac:dyDescent="0.25">
      <c r="A8519" t="s">
        <v>10591</v>
      </c>
      <c r="B8519" t="s">
        <v>3417</v>
      </c>
      <c r="C8519">
        <v>4</v>
      </c>
      <c r="D8519" t="s">
        <v>19</v>
      </c>
      <c r="E8519" t="s">
        <v>2210</v>
      </c>
      <c r="F8519">
        <v>4</v>
      </c>
      <c r="G8519" t="s">
        <v>17</v>
      </c>
      <c r="H8519" t="s">
        <v>6</v>
      </c>
      <c r="I8519" t="s">
        <v>32</v>
      </c>
      <c r="J8519">
        <v>135</v>
      </c>
      <c r="K8519" t="s">
        <v>16507</v>
      </c>
      <c r="L8519">
        <v>100</v>
      </c>
      <c r="M8519">
        <v>0</v>
      </c>
    </row>
    <row r="8520" spans="1:13" x14ac:dyDescent="0.25">
      <c r="A8520" t="s">
        <v>10592</v>
      </c>
      <c r="B8520" t="s">
        <v>14656</v>
      </c>
      <c r="C8520">
        <v>9</v>
      </c>
      <c r="D8520" t="s">
        <v>12</v>
      </c>
      <c r="E8520" t="s">
        <v>2302</v>
      </c>
      <c r="F8520">
        <v>14</v>
      </c>
      <c r="G8520" t="s">
        <v>15</v>
      </c>
      <c r="H8520" t="s">
        <v>5</v>
      </c>
      <c r="I8520" t="s">
        <v>359</v>
      </c>
      <c r="J8520">
        <v>140</v>
      </c>
      <c r="K8520" t="s">
        <v>16511</v>
      </c>
      <c r="L8520">
        <v>150</v>
      </c>
      <c r="M8520">
        <v>150</v>
      </c>
    </row>
    <row r="8521" spans="1:13" x14ac:dyDescent="0.25">
      <c r="A8521" t="s">
        <v>10593</v>
      </c>
      <c r="B8521" t="s">
        <v>15377</v>
      </c>
      <c r="C8521">
        <v>8</v>
      </c>
      <c r="D8521" t="s">
        <v>12</v>
      </c>
      <c r="E8521" t="s">
        <v>2233</v>
      </c>
      <c r="F8521">
        <v>28</v>
      </c>
      <c r="G8521" t="s">
        <v>15</v>
      </c>
      <c r="H8521" t="s">
        <v>3</v>
      </c>
      <c r="I8521" t="s">
        <v>359</v>
      </c>
      <c r="J8521">
        <v>120</v>
      </c>
      <c r="K8521" t="s">
        <v>16511</v>
      </c>
      <c r="L8521">
        <v>150</v>
      </c>
      <c r="M8521">
        <v>150</v>
      </c>
    </row>
    <row r="8522" spans="1:13" x14ac:dyDescent="0.25">
      <c r="A8522" t="s">
        <v>10594</v>
      </c>
      <c r="B8522" t="s">
        <v>14032</v>
      </c>
      <c r="C8522">
        <v>6</v>
      </c>
      <c r="D8522" t="s">
        <v>12</v>
      </c>
      <c r="E8522" t="s">
        <v>2202</v>
      </c>
      <c r="F8522">
        <v>33</v>
      </c>
      <c r="G8522" t="s">
        <v>13</v>
      </c>
      <c r="H8522" t="s">
        <v>6</v>
      </c>
      <c r="I8522" t="s">
        <v>80</v>
      </c>
      <c r="J8522">
        <v>135</v>
      </c>
      <c r="K8522" t="s">
        <v>16509</v>
      </c>
      <c r="L8522">
        <v>175</v>
      </c>
      <c r="M8522">
        <v>100</v>
      </c>
    </row>
    <row r="8523" spans="1:13" x14ac:dyDescent="0.25">
      <c r="A8523" t="s">
        <v>10595</v>
      </c>
      <c r="B8523" t="s">
        <v>5830</v>
      </c>
      <c r="C8523">
        <v>4</v>
      </c>
      <c r="D8523" t="s">
        <v>19</v>
      </c>
      <c r="E8523" t="s">
        <v>2200</v>
      </c>
      <c r="F8523">
        <v>4</v>
      </c>
      <c r="G8523" t="s">
        <v>17</v>
      </c>
      <c r="H8523" t="s">
        <v>5</v>
      </c>
      <c r="I8523">
        <v>0</v>
      </c>
      <c r="J8523">
        <v>140</v>
      </c>
      <c r="K8523" t="s">
        <v>16507</v>
      </c>
      <c r="L8523">
        <v>100</v>
      </c>
      <c r="M8523">
        <v>0</v>
      </c>
    </row>
    <row r="8524" spans="1:13" x14ac:dyDescent="0.25">
      <c r="A8524" t="s">
        <v>10596</v>
      </c>
      <c r="B8524" t="s">
        <v>5461</v>
      </c>
      <c r="C8524">
        <v>7</v>
      </c>
      <c r="D8524" t="s">
        <v>19</v>
      </c>
      <c r="E8524" t="s">
        <v>2207</v>
      </c>
      <c r="F8524">
        <v>2</v>
      </c>
      <c r="G8524" t="s">
        <v>17</v>
      </c>
      <c r="H8524" t="s">
        <v>5</v>
      </c>
      <c r="I8524" t="s">
        <v>1003</v>
      </c>
      <c r="J8524">
        <v>140</v>
      </c>
      <c r="K8524" t="s">
        <v>16507</v>
      </c>
      <c r="L8524">
        <v>100</v>
      </c>
      <c r="M8524">
        <v>100</v>
      </c>
    </row>
    <row r="8525" spans="1:13" x14ac:dyDescent="0.25">
      <c r="A8525" t="s">
        <v>10597</v>
      </c>
      <c r="B8525" t="s">
        <v>7810</v>
      </c>
      <c r="C8525">
        <v>4</v>
      </c>
      <c r="D8525" t="s">
        <v>12</v>
      </c>
      <c r="E8525" t="s">
        <v>10598</v>
      </c>
      <c r="F8525">
        <v>48</v>
      </c>
      <c r="G8525" t="s">
        <v>13</v>
      </c>
      <c r="H8525" t="s">
        <v>6</v>
      </c>
      <c r="I8525" t="s">
        <v>1003</v>
      </c>
      <c r="J8525">
        <v>135</v>
      </c>
      <c r="K8525" t="s">
        <v>16509</v>
      </c>
      <c r="L8525">
        <v>175</v>
      </c>
      <c r="M8525">
        <v>0</v>
      </c>
    </row>
    <row r="8526" spans="1:13" x14ac:dyDescent="0.25">
      <c r="A8526" t="s">
        <v>737</v>
      </c>
      <c r="B8526" t="s">
        <v>15187</v>
      </c>
      <c r="C8526">
        <v>11</v>
      </c>
      <c r="D8526" t="s">
        <v>12</v>
      </c>
      <c r="E8526" t="s">
        <v>2241</v>
      </c>
      <c r="F8526">
        <v>45</v>
      </c>
      <c r="G8526" t="s">
        <v>13</v>
      </c>
      <c r="H8526" t="s">
        <v>4</v>
      </c>
      <c r="I8526" t="s">
        <v>32</v>
      </c>
      <c r="J8526">
        <v>110</v>
      </c>
      <c r="K8526" t="s">
        <v>16509</v>
      </c>
      <c r="L8526">
        <v>175</v>
      </c>
      <c r="M8526">
        <v>150</v>
      </c>
    </row>
    <row r="8527" spans="1:13" x14ac:dyDescent="0.25">
      <c r="A8527" t="s">
        <v>10599</v>
      </c>
      <c r="B8527" t="s">
        <v>3456</v>
      </c>
      <c r="C8527">
        <v>5</v>
      </c>
      <c r="D8527" t="s">
        <v>19</v>
      </c>
      <c r="E8527" t="s">
        <v>2210</v>
      </c>
      <c r="F8527">
        <v>2</v>
      </c>
      <c r="G8527" t="s">
        <v>17</v>
      </c>
      <c r="H8527" t="s">
        <v>4</v>
      </c>
      <c r="I8527" t="s">
        <v>55</v>
      </c>
      <c r="J8527">
        <v>110</v>
      </c>
      <c r="K8527" t="s">
        <v>16507</v>
      </c>
      <c r="L8527">
        <v>100</v>
      </c>
      <c r="M8527">
        <v>100</v>
      </c>
    </row>
    <row r="8528" spans="1:13" x14ac:dyDescent="0.25">
      <c r="A8528" t="s">
        <v>10600</v>
      </c>
      <c r="B8528" t="s">
        <v>15838</v>
      </c>
      <c r="C8528">
        <v>1</v>
      </c>
      <c r="D8528" t="s">
        <v>19</v>
      </c>
      <c r="E8528" t="s">
        <v>2198</v>
      </c>
      <c r="F8528">
        <v>9</v>
      </c>
      <c r="G8528" t="s">
        <v>13</v>
      </c>
      <c r="H8528" t="s">
        <v>5</v>
      </c>
      <c r="I8528">
        <v>0</v>
      </c>
      <c r="J8528">
        <v>140</v>
      </c>
      <c r="K8528" t="s">
        <v>16508</v>
      </c>
      <c r="L8528">
        <v>140</v>
      </c>
      <c r="M8528">
        <v>0</v>
      </c>
    </row>
    <row r="8529" spans="1:13" x14ac:dyDescent="0.25">
      <c r="A8529" t="s">
        <v>10601</v>
      </c>
      <c r="B8529" t="s">
        <v>5985</v>
      </c>
      <c r="C8529">
        <v>5</v>
      </c>
      <c r="D8529" t="s">
        <v>12</v>
      </c>
      <c r="E8529" t="s">
        <v>8018</v>
      </c>
      <c r="F8529">
        <v>17</v>
      </c>
      <c r="G8529" t="s">
        <v>15</v>
      </c>
      <c r="H8529" t="s">
        <v>5</v>
      </c>
      <c r="I8529" t="s">
        <v>359</v>
      </c>
      <c r="J8529">
        <v>140</v>
      </c>
      <c r="K8529" t="s">
        <v>16511</v>
      </c>
      <c r="L8529">
        <v>150</v>
      </c>
      <c r="M8529">
        <v>100</v>
      </c>
    </row>
    <row r="8530" spans="1:13" x14ac:dyDescent="0.25">
      <c r="A8530" t="s">
        <v>10602</v>
      </c>
      <c r="B8530" t="s">
        <v>4966</v>
      </c>
      <c r="C8530">
        <v>9</v>
      </c>
      <c r="D8530" t="s">
        <v>12</v>
      </c>
      <c r="E8530" t="s">
        <v>2288</v>
      </c>
      <c r="F8530">
        <v>16</v>
      </c>
      <c r="G8530" t="s">
        <v>15</v>
      </c>
      <c r="H8530" t="s">
        <v>5</v>
      </c>
      <c r="I8530" t="s">
        <v>52</v>
      </c>
      <c r="J8530">
        <v>140</v>
      </c>
      <c r="K8530" t="s">
        <v>16511</v>
      </c>
      <c r="L8530">
        <v>150</v>
      </c>
      <c r="M8530">
        <v>150</v>
      </c>
    </row>
    <row r="8531" spans="1:13" x14ac:dyDescent="0.25">
      <c r="A8531" t="s">
        <v>10603</v>
      </c>
      <c r="B8531" t="s">
        <v>15227</v>
      </c>
      <c r="C8531">
        <v>12</v>
      </c>
      <c r="D8531" t="s">
        <v>12</v>
      </c>
      <c r="E8531" t="s">
        <v>2241</v>
      </c>
      <c r="F8531">
        <v>27</v>
      </c>
      <c r="G8531" t="s">
        <v>15</v>
      </c>
      <c r="H8531" t="s">
        <v>6</v>
      </c>
      <c r="I8531">
        <v>0</v>
      </c>
      <c r="J8531">
        <v>135</v>
      </c>
      <c r="K8531" t="s">
        <v>16511</v>
      </c>
      <c r="L8531">
        <v>150</v>
      </c>
      <c r="M8531">
        <v>150</v>
      </c>
    </row>
    <row r="8532" spans="1:13" x14ac:dyDescent="0.25">
      <c r="A8532" t="s">
        <v>582</v>
      </c>
      <c r="B8532" t="s">
        <v>15064</v>
      </c>
      <c r="C8532">
        <v>8</v>
      </c>
      <c r="D8532" t="s">
        <v>19</v>
      </c>
      <c r="E8532" t="s">
        <v>2350</v>
      </c>
      <c r="F8532">
        <v>3</v>
      </c>
      <c r="G8532" t="s">
        <v>17</v>
      </c>
      <c r="H8532" t="s">
        <v>7</v>
      </c>
      <c r="I8532" t="s">
        <v>55</v>
      </c>
      <c r="J8532">
        <v>100</v>
      </c>
      <c r="K8532" t="s">
        <v>16507</v>
      </c>
      <c r="L8532">
        <v>100</v>
      </c>
      <c r="M8532">
        <v>150</v>
      </c>
    </row>
    <row r="8533" spans="1:13" x14ac:dyDescent="0.25">
      <c r="A8533" t="s">
        <v>2137</v>
      </c>
      <c r="B8533" t="s">
        <v>4777</v>
      </c>
      <c r="C8533">
        <v>12</v>
      </c>
      <c r="D8533" t="s">
        <v>12</v>
      </c>
      <c r="E8533" t="s">
        <v>2182</v>
      </c>
      <c r="F8533">
        <v>11.5</v>
      </c>
      <c r="G8533" t="s">
        <v>15</v>
      </c>
      <c r="H8533" t="s">
        <v>5</v>
      </c>
      <c r="I8533" t="s">
        <v>359</v>
      </c>
      <c r="J8533">
        <v>140</v>
      </c>
      <c r="K8533" t="s">
        <v>16511</v>
      </c>
      <c r="L8533">
        <v>150</v>
      </c>
      <c r="M8533">
        <v>150</v>
      </c>
    </row>
    <row r="8534" spans="1:13" x14ac:dyDescent="0.25">
      <c r="A8534" t="s">
        <v>10604</v>
      </c>
      <c r="B8534" t="s">
        <v>3146</v>
      </c>
      <c r="C8534">
        <v>6</v>
      </c>
      <c r="D8534" t="s">
        <v>12</v>
      </c>
      <c r="E8534" t="s">
        <v>2223</v>
      </c>
      <c r="F8534">
        <v>11.5</v>
      </c>
      <c r="G8534" t="s">
        <v>15</v>
      </c>
      <c r="H8534" t="s">
        <v>6</v>
      </c>
      <c r="I8534" t="s">
        <v>359</v>
      </c>
      <c r="J8534">
        <v>135</v>
      </c>
      <c r="K8534" t="s">
        <v>16511</v>
      </c>
      <c r="L8534">
        <v>150</v>
      </c>
      <c r="M8534">
        <v>100</v>
      </c>
    </row>
    <row r="8535" spans="1:13" x14ac:dyDescent="0.25">
      <c r="A8535" t="s">
        <v>10605</v>
      </c>
      <c r="B8535" t="s">
        <v>13872</v>
      </c>
      <c r="C8535">
        <v>3</v>
      </c>
      <c r="D8535" t="s">
        <v>12</v>
      </c>
      <c r="E8535" t="s">
        <v>2241</v>
      </c>
      <c r="F8535">
        <v>36</v>
      </c>
      <c r="G8535" t="s">
        <v>13</v>
      </c>
      <c r="H8535" t="s">
        <v>6</v>
      </c>
      <c r="I8535" t="s">
        <v>32</v>
      </c>
      <c r="J8535">
        <v>135</v>
      </c>
      <c r="K8535" t="s">
        <v>16509</v>
      </c>
      <c r="L8535">
        <v>175</v>
      </c>
      <c r="M8535">
        <v>0</v>
      </c>
    </row>
    <row r="8536" spans="1:13" x14ac:dyDescent="0.25">
      <c r="A8536" t="s">
        <v>10606</v>
      </c>
      <c r="B8536" t="s">
        <v>10334</v>
      </c>
      <c r="C8536">
        <v>7</v>
      </c>
      <c r="D8536" t="s">
        <v>19</v>
      </c>
      <c r="E8536" t="s">
        <v>2527</v>
      </c>
      <c r="F8536">
        <v>6.5</v>
      </c>
      <c r="G8536" t="s">
        <v>15</v>
      </c>
      <c r="H8536" t="s">
        <v>6</v>
      </c>
      <c r="I8536">
        <v>0</v>
      </c>
      <c r="J8536">
        <v>135</v>
      </c>
      <c r="K8536" t="s">
        <v>16512</v>
      </c>
      <c r="L8536">
        <v>120</v>
      </c>
      <c r="M8536">
        <v>100</v>
      </c>
    </row>
    <row r="8537" spans="1:13" x14ac:dyDescent="0.25">
      <c r="A8537" t="s">
        <v>10607</v>
      </c>
      <c r="B8537" t="s">
        <v>5605</v>
      </c>
      <c r="C8537">
        <v>4</v>
      </c>
      <c r="D8537" t="s">
        <v>19</v>
      </c>
      <c r="E8537" t="s">
        <v>2350</v>
      </c>
      <c r="F8537">
        <v>3</v>
      </c>
      <c r="G8537" t="s">
        <v>17</v>
      </c>
      <c r="H8537" t="s">
        <v>6</v>
      </c>
      <c r="I8537">
        <v>0</v>
      </c>
      <c r="J8537">
        <v>135</v>
      </c>
      <c r="K8537" t="s">
        <v>16507</v>
      </c>
      <c r="L8537">
        <v>100</v>
      </c>
      <c r="M8537">
        <v>0</v>
      </c>
    </row>
    <row r="8538" spans="1:13" x14ac:dyDescent="0.25">
      <c r="A8538" t="s">
        <v>10608</v>
      </c>
      <c r="B8538" t="s">
        <v>2368</v>
      </c>
      <c r="C8538">
        <v>5</v>
      </c>
      <c r="D8538" t="s">
        <v>19</v>
      </c>
      <c r="E8538" t="s">
        <v>2226</v>
      </c>
      <c r="F8538">
        <v>3</v>
      </c>
      <c r="G8538" t="s">
        <v>17</v>
      </c>
      <c r="H8538" t="s">
        <v>5</v>
      </c>
      <c r="I8538" t="s">
        <v>52</v>
      </c>
      <c r="J8538">
        <v>140</v>
      </c>
      <c r="K8538" t="s">
        <v>16507</v>
      </c>
      <c r="L8538">
        <v>100</v>
      </c>
      <c r="M8538">
        <v>100</v>
      </c>
    </row>
    <row r="8539" spans="1:13" x14ac:dyDescent="0.25">
      <c r="A8539" t="s">
        <v>10609</v>
      </c>
      <c r="B8539" t="s">
        <v>3863</v>
      </c>
      <c r="C8539">
        <v>8</v>
      </c>
      <c r="D8539" t="s">
        <v>12</v>
      </c>
      <c r="E8539" t="s">
        <v>2241</v>
      </c>
      <c r="F8539">
        <v>20</v>
      </c>
      <c r="G8539" t="s">
        <v>15</v>
      </c>
      <c r="H8539" t="s">
        <v>7</v>
      </c>
      <c r="I8539" t="s">
        <v>1003</v>
      </c>
      <c r="J8539">
        <v>100</v>
      </c>
      <c r="K8539" t="s">
        <v>16511</v>
      </c>
      <c r="L8539">
        <v>150</v>
      </c>
      <c r="M8539">
        <v>150</v>
      </c>
    </row>
    <row r="8540" spans="1:13" x14ac:dyDescent="0.25">
      <c r="A8540" t="s">
        <v>10611</v>
      </c>
      <c r="B8540" t="s">
        <v>13658</v>
      </c>
      <c r="C8540">
        <v>11</v>
      </c>
      <c r="D8540" t="s">
        <v>12</v>
      </c>
      <c r="E8540" t="s">
        <v>2226</v>
      </c>
      <c r="F8540">
        <v>44</v>
      </c>
      <c r="G8540" t="s">
        <v>13</v>
      </c>
      <c r="H8540" t="s">
        <v>3</v>
      </c>
      <c r="I8540" t="s">
        <v>55</v>
      </c>
      <c r="J8540">
        <v>120</v>
      </c>
      <c r="K8540" t="s">
        <v>16509</v>
      </c>
      <c r="L8540">
        <v>175</v>
      </c>
      <c r="M8540">
        <v>150</v>
      </c>
    </row>
    <row r="8541" spans="1:13" x14ac:dyDescent="0.25">
      <c r="A8541" t="s">
        <v>10612</v>
      </c>
      <c r="B8541" t="s">
        <v>15489</v>
      </c>
      <c r="C8541">
        <v>7</v>
      </c>
      <c r="D8541" t="s">
        <v>12</v>
      </c>
      <c r="E8541" t="s">
        <v>2241</v>
      </c>
      <c r="F8541">
        <v>11.5</v>
      </c>
      <c r="G8541" t="s">
        <v>15</v>
      </c>
      <c r="H8541" t="s">
        <v>5</v>
      </c>
      <c r="I8541" t="s">
        <v>359</v>
      </c>
      <c r="J8541">
        <v>140</v>
      </c>
      <c r="K8541" t="s">
        <v>16511</v>
      </c>
      <c r="L8541">
        <v>150</v>
      </c>
      <c r="M8541">
        <v>100</v>
      </c>
    </row>
    <row r="8542" spans="1:13" x14ac:dyDescent="0.25">
      <c r="A8542" t="s">
        <v>10613</v>
      </c>
      <c r="B8542" t="s">
        <v>3339</v>
      </c>
      <c r="C8542">
        <v>5</v>
      </c>
      <c r="D8542" t="s">
        <v>19</v>
      </c>
      <c r="E8542" t="s">
        <v>2182</v>
      </c>
      <c r="F8542">
        <v>2</v>
      </c>
      <c r="G8542" t="s">
        <v>17</v>
      </c>
      <c r="H8542" t="s">
        <v>7</v>
      </c>
      <c r="I8542" t="s">
        <v>32</v>
      </c>
      <c r="J8542">
        <v>100</v>
      </c>
      <c r="K8542" t="s">
        <v>16507</v>
      </c>
      <c r="L8542">
        <v>100</v>
      </c>
      <c r="M8542">
        <v>100</v>
      </c>
    </row>
    <row r="8543" spans="1:13" x14ac:dyDescent="0.25">
      <c r="A8543" t="s">
        <v>10614</v>
      </c>
      <c r="B8543" t="s">
        <v>16096</v>
      </c>
      <c r="C8543">
        <v>6</v>
      </c>
      <c r="D8543" t="s">
        <v>12</v>
      </c>
      <c r="E8543" t="s">
        <v>2535</v>
      </c>
      <c r="F8543">
        <v>36</v>
      </c>
      <c r="G8543" t="s">
        <v>13</v>
      </c>
      <c r="H8543" t="s">
        <v>4</v>
      </c>
      <c r="I8543">
        <v>0</v>
      </c>
      <c r="J8543">
        <v>110</v>
      </c>
      <c r="K8543" t="s">
        <v>16509</v>
      </c>
      <c r="L8543">
        <v>175</v>
      </c>
      <c r="M8543">
        <v>100</v>
      </c>
    </row>
    <row r="8544" spans="1:13" x14ac:dyDescent="0.25">
      <c r="A8544" t="s">
        <v>10615</v>
      </c>
      <c r="B8544" t="s">
        <v>14271</v>
      </c>
      <c r="C8544">
        <v>6</v>
      </c>
      <c r="D8544" t="s">
        <v>19</v>
      </c>
      <c r="E8544" t="s">
        <v>2174</v>
      </c>
      <c r="F8544">
        <v>3</v>
      </c>
      <c r="G8544" t="s">
        <v>17</v>
      </c>
      <c r="H8544" t="s">
        <v>5</v>
      </c>
      <c r="I8544">
        <v>0</v>
      </c>
      <c r="J8544">
        <v>140</v>
      </c>
      <c r="K8544" t="s">
        <v>16507</v>
      </c>
      <c r="L8544">
        <v>100</v>
      </c>
      <c r="M8544">
        <v>100</v>
      </c>
    </row>
    <row r="8545" spans="1:13" x14ac:dyDescent="0.25">
      <c r="A8545" t="s">
        <v>1738</v>
      </c>
      <c r="B8545" t="s">
        <v>5919</v>
      </c>
      <c r="C8545">
        <v>7</v>
      </c>
      <c r="D8545" t="s">
        <v>19</v>
      </c>
      <c r="E8545" t="s">
        <v>2198</v>
      </c>
      <c r="F8545">
        <v>10</v>
      </c>
      <c r="G8545" t="s">
        <v>13</v>
      </c>
      <c r="H8545" t="s">
        <v>3</v>
      </c>
      <c r="I8545" t="s">
        <v>1003</v>
      </c>
      <c r="J8545">
        <v>120</v>
      </c>
      <c r="K8545" t="s">
        <v>16508</v>
      </c>
      <c r="L8545">
        <v>140</v>
      </c>
      <c r="M8545">
        <v>100</v>
      </c>
    </row>
    <row r="8546" spans="1:13" x14ac:dyDescent="0.25">
      <c r="A8546" t="s">
        <v>10616</v>
      </c>
      <c r="B8546" t="s">
        <v>14219</v>
      </c>
      <c r="C8546">
        <v>4</v>
      </c>
      <c r="D8546" t="s">
        <v>12</v>
      </c>
      <c r="E8546" t="s">
        <v>2186</v>
      </c>
      <c r="F8546">
        <v>20</v>
      </c>
      <c r="G8546" t="s">
        <v>15</v>
      </c>
      <c r="H8546" t="s">
        <v>5</v>
      </c>
      <c r="I8546" t="s">
        <v>359</v>
      </c>
      <c r="J8546">
        <v>140</v>
      </c>
      <c r="K8546" t="s">
        <v>16511</v>
      </c>
      <c r="L8546">
        <v>150</v>
      </c>
      <c r="M8546">
        <v>0</v>
      </c>
    </row>
    <row r="8547" spans="1:13" x14ac:dyDescent="0.25">
      <c r="A8547" t="s">
        <v>10617</v>
      </c>
      <c r="B8547" t="s">
        <v>14609</v>
      </c>
      <c r="C8547">
        <v>5</v>
      </c>
      <c r="D8547" t="s">
        <v>12</v>
      </c>
      <c r="E8547" t="s">
        <v>2182</v>
      </c>
      <c r="F8547">
        <v>8</v>
      </c>
      <c r="G8547" t="s">
        <v>17</v>
      </c>
      <c r="H8547" t="s">
        <v>6</v>
      </c>
      <c r="I8547" t="s">
        <v>32</v>
      </c>
      <c r="J8547">
        <v>135</v>
      </c>
      <c r="K8547" t="s">
        <v>16510</v>
      </c>
      <c r="L8547">
        <v>125</v>
      </c>
      <c r="M8547">
        <v>100</v>
      </c>
    </row>
    <row r="8548" spans="1:13" x14ac:dyDescent="0.25">
      <c r="A8548" t="s">
        <v>1599</v>
      </c>
      <c r="B8548" t="s">
        <v>13732</v>
      </c>
      <c r="C8548">
        <v>5</v>
      </c>
      <c r="D8548" t="s">
        <v>19</v>
      </c>
      <c r="E8548" t="s">
        <v>2210</v>
      </c>
      <c r="F8548">
        <v>8.5</v>
      </c>
      <c r="G8548" t="s">
        <v>13</v>
      </c>
      <c r="H8548" t="s">
        <v>5</v>
      </c>
      <c r="I8548">
        <v>0</v>
      </c>
      <c r="J8548">
        <v>140</v>
      </c>
      <c r="K8548" t="s">
        <v>16508</v>
      </c>
      <c r="L8548">
        <v>140</v>
      </c>
      <c r="M8548">
        <v>100</v>
      </c>
    </row>
    <row r="8549" spans="1:13" x14ac:dyDescent="0.25">
      <c r="A8549" t="s">
        <v>10618</v>
      </c>
      <c r="B8549" t="s">
        <v>16063</v>
      </c>
      <c r="C8549">
        <v>6</v>
      </c>
      <c r="D8549" t="s">
        <v>12</v>
      </c>
      <c r="E8549" t="s">
        <v>4792</v>
      </c>
      <c r="F8549">
        <v>6</v>
      </c>
      <c r="G8549" t="s">
        <v>17</v>
      </c>
      <c r="H8549" t="s">
        <v>6</v>
      </c>
      <c r="I8549" t="s">
        <v>55</v>
      </c>
      <c r="J8549">
        <v>135</v>
      </c>
      <c r="K8549" t="s">
        <v>16510</v>
      </c>
      <c r="L8549">
        <v>125</v>
      </c>
      <c r="M8549">
        <v>100</v>
      </c>
    </row>
    <row r="8550" spans="1:13" x14ac:dyDescent="0.25">
      <c r="A8550" t="s">
        <v>1076</v>
      </c>
      <c r="B8550" t="s">
        <v>2339</v>
      </c>
      <c r="C8550">
        <v>6</v>
      </c>
      <c r="D8550" t="s">
        <v>12</v>
      </c>
      <c r="E8550" t="s">
        <v>2182</v>
      </c>
      <c r="F8550">
        <v>44</v>
      </c>
      <c r="G8550" t="s">
        <v>13</v>
      </c>
      <c r="H8550" t="s">
        <v>7</v>
      </c>
      <c r="I8550" t="s">
        <v>1096</v>
      </c>
      <c r="J8550">
        <v>100</v>
      </c>
      <c r="K8550" t="s">
        <v>16509</v>
      </c>
      <c r="L8550">
        <v>175</v>
      </c>
      <c r="M8550">
        <v>100</v>
      </c>
    </row>
    <row r="8551" spans="1:13" x14ac:dyDescent="0.25">
      <c r="A8551" t="s">
        <v>10619</v>
      </c>
      <c r="B8551" t="s">
        <v>15849</v>
      </c>
      <c r="C8551">
        <v>9</v>
      </c>
      <c r="D8551" t="s">
        <v>12</v>
      </c>
      <c r="E8551" t="s">
        <v>10620</v>
      </c>
      <c r="F8551">
        <v>6</v>
      </c>
      <c r="G8551" t="s">
        <v>17</v>
      </c>
      <c r="H8551" t="s">
        <v>7</v>
      </c>
      <c r="I8551" t="s">
        <v>2101</v>
      </c>
      <c r="J8551">
        <v>100</v>
      </c>
      <c r="K8551" t="s">
        <v>16510</v>
      </c>
      <c r="L8551">
        <v>125</v>
      </c>
      <c r="M8551">
        <v>150</v>
      </c>
    </row>
    <row r="8552" spans="1:13" x14ac:dyDescent="0.25">
      <c r="A8552" t="s">
        <v>1740</v>
      </c>
      <c r="B8552" t="s">
        <v>9804</v>
      </c>
      <c r="C8552">
        <v>11</v>
      </c>
      <c r="D8552" t="s">
        <v>19</v>
      </c>
      <c r="E8552" t="s">
        <v>2210</v>
      </c>
      <c r="F8552">
        <v>6</v>
      </c>
      <c r="G8552" t="s">
        <v>15</v>
      </c>
      <c r="H8552" t="s">
        <v>6</v>
      </c>
      <c r="I8552" t="s">
        <v>359</v>
      </c>
      <c r="J8552">
        <v>135</v>
      </c>
      <c r="K8552" t="s">
        <v>16512</v>
      </c>
      <c r="L8552">
        <v>120</v>
      </c>
      <c r="M8552">
        <v>150</v>
      </c>
    </row>
    <row r="8553" spans="1:13" x14ac:dyDescent="0.25">
      <c r="A8553" t="s">
        <v>10622</v>
      </c>
      <c r="B8553" t="s">
        <v>16097</v>
      </c>
      <c r="C8553">
        <v>19</v>
      </c>
      <c r="D8553" t="s">
        <v>12</v>
      </c>
      <c r="E8553" t="s">
        <v>2247</v>
      </c>
      <c r="F8553">
        <v>13</v>
      </c>
      <c r="G8553" t="s">
        <v>15</v>
      </c>
      <c r="H8553" t="s">
        <v>6</v>
      </c>
      <c r="I8553" t="s">
        <v>32</v>
      </c>
      <c r="J8553">
        <v>135</v>
      </c>
      <c r="K8553" t="s">
        <v>16511</v>
      </c>
      <c r="L8553">
        <v>150</v>
      </c>
      <c r="M8553">
        <v>300</v>
      </c>
    </row>
    <row r="8554" spans="1:13" x14ac:dyDescent="0.25">
      <c r="A8554" t="s">
        <v>1393</v>
      </c>
      <c r="B8554" t="s">
        <v>7608</v>
      </c>
      <c r="C8554">
        <v>6</v>
      </c>
      <c r="D8554" t="s">
        <v>19</v>
      </c>
      <c r="E8554" t="s">
        <v>2207</v>
      </c>
      <c r="F8554">
        <v>2</v>
      </c>
      <c r="G8554" t="s">
        <v>17</v>
      </c>
      <c r="H8554" t="s">
        <v>3</v>
      </c>
      <c r="I8554" t="s">
        <v>52</v>
      </c>
      <c r="J8554">
        <v>120</v>
      </c>
      <c r="K8554" t="s">
        <v>16507</v>
      </c>
      <c r="L8554">
        <v>100</v>
      </c>
      <c r="M8554">
        <v>100</v>
      </c>
    </row>
    <row r="8555" spans="1:13" x14ac:dyDescent="0.25">
      <c r="A8555" t="s">
        <v>10623</v>
      </c>
      <c r="B8555" t="s">
        <v>3877</v>
      </c>
      <c r="C8555">
        <v>7</v>
      </c>
      <c r="D8555" t="s">
        <v>19</v>
      </c>
      <c r="E8555" t="s">
        <v>2200</v>
      </c>
      <c r="F8555">
        <v>10</v>
      </c>
      <c r="G8555" t="s">
        <v>13</v>
      </c>
      <c r="H8555" t="s">
        <v>5</v>
      </c>
      <c r="I8555" t="s">
        <v>359</v>
      </c>
      <c r="J8555">
        <v>140</v>
      </c>
      <c r="K8555" t="s">
        <v>16508</v>
      </c>
      <c r="L8555">
        <v>140</v>
      </c>
      <c r="M8555">
        <v>100</v>
      </c>
    </row>
    <row r="8556" spans="1:13" x14ac:dyDescent="0.25">
      <c r="A8556" t="s">
        <v>10624</v>
      </c>
      <c r="B8556" t="s">
        <v>13698</v>
      </c>
      <c r="C8556">
        <v>4</v>
      </c>
      <c r="D8556" t="s">
        <v>19</v>
      </c>
      <c r="E8556" t="s">
        <v>2198</v>
      </c>
      <c r="F8556">
        <v>6</v>
      </c>
      <c r="G8556" t="s">
        <v>15</v>
      </c>
      <c r="H8556" t="s">
        <v>7</v>
      </c>
      <c r="I8556" t="s">
        <v>52</v>
      </c>
      <c r="J8556">
        <v>100</v>
      </c>
      <c r="K8556" t="s">
        <v>16512</v>
      </c>
      <c r="L8556">
        <v>120</v>
      </c>
      <c r="M8556">
        <v>0</v>
      </c>
    </row>
    <row r="8557" spans="1:13" x14ac:dyDescent="0.25">
      <c r="A8557" t="s">
        <v>10625</v>
      </c>
      <c r="B8557" t="s">
        <v>15793</v>
      </c>
      <c r="C8557">
        <v>6</v>
      </c>
      <c r="D8557" t="s">
        <v>12</v>
      </c>
      <c r="E8557" t="s">
        <v>2217</v>
      </c>
      <c r="F8557">
        <v>6</v>
      </c>
      <c r="G8557" t="s">
        <v>17</v>
      </c>
      <c r="H8557" t="s">
        <v>6</v>
      </c>
      <c r="I8557" t="s">
        <v>32</v>
      </c>
      <c r="J8557">
        <v>135</v>
      </c>
      <c r="K8557" t="s">
        <v>16510</v>
      </c>
      <c r="L8557">
        <v>125</v>
      </c>
      <c r="M8557">
        <v>100</v>
      </c>
    </row>
    <row r="8558" spans="1:13" x14ac:dyDescent="0.25">
      <c r="A8558" t="s">
        <v>10626</v>
      </c>
      <c r="B8558" t="s">
        <v>6843</v>
      </c>
      <c r="C8558">
        <v>8</v>
      </c>
      <c r="D8558" t="s">
        <v>12</v>
      </c>
      <c r="E8558" t="s">
        <v>2533</v>
      </c>
      <c r="F8558">
        <v>43</v>
      </c>
      <c r="G8558" t="s">
        <v>13</v>
      </c>
      <c r="H8558" t="s">
        <v>6</v>
      </c>
      <c r="I8558" t="s">
        <v>2101</v>
      </c>
      <c r="J8558">
        <v>135</v>
      </c>
      <c r="K8558" t="s">
        <v>16509</v>
      </c>
      <c r="L8558">
        <v>175</v>
      </c>
      <c r="M8558">
        <v>150</v>
      </c>
    </row>
    <row r="8559" spans="1:13" x14ac:dyDescent="0.25">
      <c r="A8559" t="s">
        <v>1644</v>
      </c>
      <c r="B8559" t="s">
        <v>8233</v>
      </c>
      <c r="C8559">
        <v>11</v>
      </c>
      <c r="D8559" t="s">
        <v>19</v>
      </c>
      <c r="E8559" t="s">
        <v>2226</v>
      </c>
      <c r="F8559">
        <v>9</v>
      </c>
      <c r="G8559" t="s">
        <v>13</v>
      </c>
      <c r="H8559" t="s">
        <v>4</v>
      </c>
      <c r="I8559" t="s">
        <v>1093</v>
      </c>
      <c r="J8559">
        <v>110</v>
      </c>
      <c r="K8559" t="s">
        <v>16508</v>
      </c>
      <c r="L8559">
        <v>140</v>
      </c>
      <c r="M8559">
        <v>150</v>
      </c>
    </row>
    <row r="8560" spans="1:13" x14ac:dyDescent="0.25">
      <c r="A8560" t="s">
        <v>10628</v>
      </c>
      <c r="B8560" t="s">
        <v>3478</v>
      </c>
      <c r="C8560">
        <v>3</v>
      </c>
      <c r="D8560" t="s">
        <v>12</v>
      </c>
      <c r="E8560" t="s">
        <v>2191</v>
      </c>
      <c r="F8560">
        <v>13</v>
      </c>
      <c r="G8560" t="s">
        <v>15</v>
      </c>
      <c r="H8560" t="s">
        <v>3</v>
      </c>
      <c r="I8560">
        <v>0</v>
      </c>
      <c r="J8560">
        <v>120</v>
      </c>
      <c r="K8560" t="s">
        <v>16511</v>
      </c>
      <c r="L8560">
        <v>150</v>
      </c>
      <c r="M8560">
        <v>0</v>
      </c>
    </row>
    <row r="8561" spans="1:13" x14ac:dyDescent="0.25">
      <c r="A8561" t="s">
        <v>10629</v>
      </c>
      <c r="B8561" t="s">
        <v>2707</v>
      </c>
      <c r="C8561">
        <v>10</v>
      </c>
      <c r="D8561" t="s">
        <v>12</v>
      </c>
      <c r="E8561" t="s">
        <v>2459</v>
      </c>
      <c r="F8561">
        <v>15</v>
      </c>
      <c r="G8561" t="s">
        <v>15</v>
      </c>
      <c r="H8561" t="s">
        <v>5</v>
      </c>
      <c r="I8561" t="s">
        <v>359</v>
      </c>
      <c r="J8561">
        <v>140</v>
      </c>
      <c r="K8561" t="s">
        <v>16511</v>
      </c>
      <c r="L8561">
        <v>150</v>
      </c>
      <c r="M8561">
        <v>150</v>
      </c>
    </row>
    <row r="8562" spans="1:13" x14ac:dyDescent="0.25">
      <c r="A8562" t="s">
        <v>10630</v>
      </c>
      <c r="B8562" t="s">
        <v>15428</v>
      </c>
      <c r="C8562">
        <v>6</v>
      </c>
      <c r="D8562" t="s">
        <v>19</v>
      </c>
      <c r="E8562" t="s">
        <v>2182</v>
      </c>
      <c r="F8562">
        <v>9</v>
      </c>
      <c r="G8562" t="s">
        <v>13</v>
      </c>
      <c r="H8562" t="s">
        <v>4</v>
      </c>
      <c r="I8562">
        <v>0</v>
      </c>
      <c r="J8562">
        <v>110</v>
      </c>
      <c r="K8562" t="s">
        <v>16508</v>
      </c>
      <c r="L8562">
        <v>140</v>
      </c>
      <c r="M8562">
        <v>100</v>
      </c>
    </row>
    <row r="8563" spans="1:13" x14ac:dyDescent="0.25">
      <c r="A8563" t="s">
        <v>10631</v>
      </c>
      <c r="B8563" t="s">
        <v>7138</v>
      </c>
      <c r="C8563">
        <v>4</v>
      </c>
      <c r="D8563" t="s">
        <v>19</v>
      </c>
      <c r="E8563" t="s">
        <v>2198</v>
      </c>
      <c r="F8563">
        <v>8.5</v>
      </c>
      <c r="G8563" t="s">
        <v>13</v>
      </c>
      <c r="H8563" t="s">
        <v>3</v>
      </c>
      <c r="I8563" t="s">
        <v>1096</v>
      </c>
      <c r="J8563">
        <v>120</v>
      </c>
      <c r="K8563" t="s">
        <v>16508</v>
      </c>
      <c r="L8563">
        <v>140</v>
      </c>
      <c r="M8563">
        <v>0</v>
      </c>
    </row>
    <row r="8564" spans="1:13" x14ac:dyDescent="0.25">
      <c r="A8564" t="s">
        <v>10632</v>
      </c>
      <c r="B8564" t="s">
        <v>16098</v>
      </c>
      <c r="C8564">
        <v>8</v>
      </c>
      <c r="D8564" t="s">
        <v>19</v>
      </c>
      <c r="E8564" t="s">
        <v>2198</v>
      </c>
      <c r="F8564">
        <v>8.5</v>
      </c>
      <c r="G8564" t="s">
        <v>13</v>
      </c>
      <c r="H8564" t="s">
        <v>5</v>
      </c>
      <c r="I8564" t="s">
        <v>1093</v>
      </c>
      <c r="J8564">
        <v>140</v>
      </c>
      <c r="K8564" t="s">
        <v>16508</v>
      </c>
      <c r="L8564">
        <v>140</v>
      </c>
      <c r="M8564">
        <v>150</v>
      </c>
    </row>
    <row r="8565" spans="1:13" x14ac:dyDescent="0.25">
      <c r="A8565" t="s">
        <v>10633</v>
      </c>
      <c r="B8565" t="s">
        <v>5067</v>
      </c>
      <c r="C8565">
        <v>15</v>
      </c>
      <c r="D8565" t="s">
        <v>12</v>
      </c>
      <c r="E8565" t="s">
        <v>2244</v>
      </c>
      <c r="F8565">
        <v>11.5</v>
      </c>
      <c r="G8565" t="s">
        <v>15</v>
      </c>
      <c r="H8565" t="s">
        <v>3</v>
      </c>
      <c r="I8565" t="s">
        <v>32</v>
      </c>
      <c r="J8565">
        <v>120</v>
      </c>
      <c r="K8565" t="s">
        <v>16511</v>
      </c>
      <c r="L8565">
        <v>150</v>
      </c>
      <c r="M8565">
        <v>200</v>
      </c>
    </row>
    <row r="8566" spans="1:13" x14ac:dyDescent="0.25">
      <c r="A8566" t="s">
        <v>10635</v>
      </c>
      <c r="B8566" t="s">
        <v>5233</v>
      </c>
      <c r="C8566">
        <v>14</v>
      </c>
      <c r="D8566" t="s">
        <v>12</v>
      </c>
      <c r="E8566" t="s">
        <v>2186</v>
      </c>
      <c r="F8566">
        <v>8</v>
      </c>
      <c r="G8566" t="s">
        <v>17</v>
      </c>
      <c r="H8566" t="s">
        <v>4</v>
      </c>
      <c r="I8566" t="s">
        <v>359</v>
      </c>
      <c r="J8566">
        <v>110</v>
      </c>
      <c r="K8566" t="s">
        <v>16510</v>
      </c>
      <c r="L8566">
        <v>125</v>
      </c>
      <c r="M8566">
        <v>200</v>
      </c>
    </row>
    <row r="8567" spans="1:13" x14ac:dyDescent="0.25">
      <c r="A8567" t="s">
        <v>1160</v>
      </c>
      <c r="B8567" t="s">
        <v>2831</v>
      </c>
      <c r="C8567">
        <v>2</v>
      </c>
      <c r="D8567" t="s">
        <v>12</v>
      </c>
      <c r="E8567" t="s">
        <v>2191</v>
      </c>
      <c r="F8567">
        <v>35</v>
      </c>
      <c r="G8567" t="s">
        <v>13</v>
      </c>
      <c r="H8567" t="s">
        <v>7</v>
      </c>
      <c r="I8567" t="s">
        <v>1096</v>
      </c>
      <c r="J8567">
        <v>100</v>
      </c>
      <c r="K8567" t="s">
        <v>16509</v>
      </c>
      <c r="L8567">
        <v>175</v>
      </c>
      <c r="M8567">
        <v>0</v>
      </c>
    </row>
    <row r="8568" spans="1:13" x14ac:dyDescent="0.25">
      <c r="A8568" t="s">
        <v>10636</v>
      </c>
      <c r="B8568" t="s">
        <v>14832</v>
      </c>
      <c r="C8568">
        <v>4</v>
      </c>
      <c r="D8568" t="s">
        <v>19</v>
      </c>
      <c r="E8568" t="s">
        <v>2182</v>
      </c>
      <c r="F8568">
        <v>8.5</v>
      </c>
      <c r="G8568" t="s">
        <v>13</v>
      </c>
      <c r="H8568" t="s">
        <v>4</v>
      </c>
      <c r="I8568" t="s">
        <v>359</v>
      </c>
      <c r="J8568">
        <v>110</v>
      </c>
      <c r="K8568" t="s">
        <v>16508</v>
      </c>
      <c r="L8568">
        <v>140</v>
      </c>
      <c r="M8568">
        <v>0</v>
      </c>
    </row>
    <row r="8569" spans="1:13" x14ac:dyDescent="0.25">
      <c r="A8569" t="s">
        <v>10637</v>
      </c>
      <c r="B8569" t="s">
        <v>6472</v>
      </c>
      <c r="C8569">
        <v>3</v>
      </c>
      <c r="D8569" t="s">
        <v>19</v>
      </c>
      <c r="E8569" t="s">
        <v>2182</v>
      </c>
      <c r="F8569">
        <v>2</v>
      </c>
      <c r="G8569" t="s">
        <v>17</v>
      </c>
      <c r="H8569" t="s">
        <v>4</v>
      </c>
      <c r="I8569" t="s">
        <v>2168</v>
      </c>
      <c r="J8569">
        <v>110</v>
      </c>
      <c r="K8569" t="s">
        <v>16507</v>
      </c>
      <c r="L8569">
        <v>100</v>
      </c>
      <c r="M8569">
        <v>0</v>
      </c>
    </row>
    <row r="8570" spans="1:13" x14ac:dyDescent="0.25">
      <c r="A8570" t="s">
        <v>10638</v>
      </c>
      <c r="B8570" t="s">
        <v>14523</v>
      </c>
      <c r="C8570">
        <v>8</v>
      </c>
      <c r="D8570" t="s">
        <v>12</v>
      </c>
      <c r="E8570" t="s">
        <v>2233</v>
      </c>
      <c r="F8570">
        <v>15</v>
      </c>
      <c r="G8570" t="s">
        <v>15</v>
      </c>
      <c r="H8570" t="s">
        <v>3</v>
      </c>
      <c r="I8570" t="s">
        <v>32</v>
      </c>
      <c r="J8570">
        <v>120</v>
      </c>
      <c r="K8570" t="s">
        <v>16511</v>
      </c>
      <c r="L8570">
        <v>150</v>
      </c>
      <c r="M8570">
        <v>150</v>
      </c>
    </row>
    <row r="8571" spans="1:13" x14ac:dyDescent="0.25">
      <c r="A8571" t="s">
        <v>10639</v>
      </c>
      <c r="B8571" t="s">
        <v>16099</v>
      </c>
      <c r="C8571">
        <v>1</v>
      </c>
      <c r="D8571" t="s">
        <v>19</v>
      </c>
      <c r="E8571" t="s">
        <v>2198</v>
      </c>
      <c r="F8571">
        <v>6.5</v>
      </c>
      <c r="G8571" t="s">
        <v>15</v>
      </c>
      <c r="H8571" t="s">
        <v>6</v>
      </c>
      <c r="I8571" t="s">
        <v>32</v>
      </c>
      <c r="J8571">
        <v>135</v>
      </c>
      <c r="K8571" t="s">
        <v>16512</v>
      </c>
      <c r="L8571">
        <v>120</v>
      </c>
      <c r="M8571">
        <v>0</v>
      </c>
    </row>
    <row r="8572" spans="1:13" x14ac:dyDescent="0.25">
      <c r="A8572" t="s">
        <v>1857</v>
      </c>
      <c r="B8572" t="s">
        <v>10640</v>
      </c>
      <c r="C8572">
        <v>13</v>
      </c>
      <c r="D8572" t="s">
        <v>12</v>
      </c>
      <c r="E8572" t="s">
        <v>2191</v>
      </c>
      <c r="F8572">
        <v>40</v>
      </c>
      <c r="G8572" t="s">
        <v>13</v>
      </c>
      <c r="H8572" t="s">
        <v>3</v>
      </c>
      <c r="I8572" t="s">
        <v>1093</v>
      </c>
      <c r="J8572">
        <v>120</v>
      </c>
      <c r="K8572" t="s">
        <v>16509</v>
      </c>
      <c r="L8572">
        <v>175</v>
      </c>
      <c r="M8572">
        <v>200</v>
      </c>
    </row>
    <row r="8573" spans="1:13" x14ac:dyDescent="0.25">
      <c r="A8573" t="s">
        <v>10641</v>
      </c>
      <c r="B8573" t="s">
        <v>2815</v>
      </c>
      <c r="C8573">
        <v>7</v>
      </c>
      <c r="D8573" t="s">
        <v>12</v>
      </c>
      <c r="E8573" t="s">
        <v>2190</v>
      </c>
      <c r="F8573">
        <v>6</v>
      </c>
      <c r="G8573" t="s">
        <v>17</v>
      </c>
      <c r="H8573" t="s">
        <v>5</v>
      </c>
      <c r="I8573">
        <v>0</v>
      </c>
      <c r="J8573">
        <v>140</v>
      </c>
      <c r="K8573" t="s">
        <v>16510</v>
      </c>
      <c r="L8573">
        <v>125</v>
      </c>
      <c r="M8573">
        <v>100</v>
      </c>
    </row>
    <row r="8574" spans="1:13" x14ac:dyDescent="0.25">
      <c r="A8574" t="s">
        <v>10643</v>
      </c>
      <c r="B8574" t="s">
        <v>7239</v>
      </c>
      <c r="C8574">
        <v>5</v>
      </c>
      <c r="D8574" t="s">
        <v>12</v>
      </c>
      <c r="E8574" t="s">
        <v>2241</v>
      </c>
      <c r="F8574">
        <v>11.5</v>
      </c>
      <c r="G8574" t="s">
        <v>15</v>
      </c>
      <c r="H8574" t="s">
        <v>5</v>
      </c>
      <c r="I8574" t="s">
        <v>55</v>
      </c>
      <c r="J8574">
        <v>140</v>
      </c>
      <c r="K8574" t="s">
        <v>16511</v>
      </c>
      <c r="L8574">
        <v>150</v>
      </c>
      <c r="M8574">
        <v>100</v>
      </c>
    </row>
    <row r="8575" spans="1:13" x14ac:dyDescent="0.25">
      <c r="A8575" t="s">
        <v>10644</v>
      </c>
      <c r="B8575" t="s">
        <v>16100</v>
      </c>
      <c r="C8575">
        <v>10</v>
      </c>
      <c r="D8575" t="s">
        <v>12</v>
      </c>
      <c r="E8575" t="s">
        <v>2241</v>
      </c>
      <c r="F8575">
        <v>38</v>
      </c>
      <c r="G8575" t="s">
        <v>13</v>
      </c>
      <c r="H8575" t="s">
        <v>4</v>
      </c>
      <c r="I8575" t="s">
        <v>52</v>
      </c>
      <c r="J8575">
        <v>110</v>
      </c>
      <c r="K8575" t="s">
        <v>16509</v>
      </c>
      <c r="L8575">
        <v>175</v>
      </c>
      <c r="M8575">
        <v>150</v>
      </c>
    </row>
    <row r="8576" spans="1:13" x14ac:dyDescent="0.25">
      <c r="A8576" t="s">
        <v>10645</v>
      </c>
      <c r="B8576" t="s">
        <v>15597</v>
      </c>
      <c r="C8576">
        <v>9</v>
      </c>
      <c r="D8576" t="s">
        <v>19</v>
      </c>
      <c r="E8576" t="s">
        <v>2234</v>
      </c>
      <c r="F8576">
        <v>8</v>
      </c>
      <c r="G8576" t="s">
        <v>13</v>
      </c>
      <c r="H8576" t="s">
        <v>6</v>
      </c>
      <c r="I8576" t="s">
        <v>32</v>
      </c>
      <c r="J8576">
        <v>135</v>
      </c>
      <c r="K8576" t="s">
        <v>16508</v>
      </c>
      <c r="L8576">
        <v>140</v>
      </c>
      <c r="M8576">
        <v>150</v>
      </c>
    </row>
    <row r="8577" spans="1:13" x14ac:dyDescent="0.25">
      <c r="A8577" t="s">
        <v>10646</v>
      </c>
      <c r="B8577" t="s">
        <v>3558</v>
      </c>
      <c r="C8577">
        <v>8</v>
      </c>
      <c r="D8577" t="s">
        <v>19</v>
      </c>
      <c r="E8577" t="s">
        <v>2200</v>
      </c>
      <c r="F8577">
        <v>3</v>
      </c>
      <c r="G8577" t="s">
        <v>17</v>
      </c>
      <c r="H8577" t="s">
        <v>3</v>
      </c>
      <c r="I8577">
        <v>0</v>
      </c>
      <c r="J8577">
        <v>120</v>
      </c>
      <c r="K8577" t="s">
        <v>16507</v>
      </c>
      <c r="L8577">
        <v>100</v>
      </c>
      <c r="M8577">
        <v>150</v>
      </c>
    </row>
    <row r="8578" spans="1:13" x14ac:dyDescent="0.25">
      <c r="A8578" t="s">
        <v>10647</v>
      </c>
      <c r="B8578" t="s">
        <v>14452</v>
      </c>
      <c r="C8578">
        <v>5</v>
      </c>
      <c r="D8578" t="s">
        <v>19</v>
      </c>
      <c r="E8578" t="s">
        <v>2182</v>
      </c>
      <c r="F8578">
        <v>2</v>
      </c>
      <c r="G8578" t="s">
        <v>17</v>
      </c>
      <c r="H8578" t="s">
        <v>7</v>
      </c>
      <c r="I8578" t="s">
        <v>359</v>
      </c>
      <c r="J8578">
        <v>100</v>
      </c>
      <c r="K8578" t="s">
        <v>16507</v>
      </c>
      <c r="L8578">
        <v>100</v>
      </c>
      <c r="M8578">
        <v>100</v>
      </c>
    </row>
    <row r="8579" spans="1:13" x14ac:dyDescent="0.25">
      <c r="A8579" t="s">
        <v>10648</v>
      </c>
      <c r="B8579" t="s">
        <v>7030</v>
      </c>
      <c r="C8579">
        <v>4</v>
      </c>
      <c r="D8579" t="s">
        <v>12</v>
      </c>
      <c r="E8579" t="s">
        <v>2190</v>
      </c>
      <c r="F8579">
        <v>11</v>
      </c>
      <c r="G8579" t="s">
        <v>15</v>
      </c>
      <c r="H8579" t="s">
        <v>3</v>
      </c>
      <c r="I8579" t="s">
        <v>52</v>
      </c>
      <c r="J8579">
        <v>120</v>
      </c>
      <c r="K8579" t="s">
        <v>16511</v>
      </c>
      <c r="L8579">
        <v>150</v>
      </c>
      <c r="M8579">
        <v>0</v>
      </c>
    </row>
    <row r="8580" spans="1:13" x14ac:dyDescent="0.25">
      <c r="A8580" t="s">
        <v>1584</v>
      </c>
      <c r="B8580" t="s">
        <v>16101</v>
      </c>
      <c r="C8580">
        <v>11</v>
      </c>
      <c r="D8580" t="s">
        <v>12</v>
      </c>
      <c r="E8580" t="s">
        <v>2322</v>
      </c>
      <c r="F8580">
        <v>49</v>
      </c>
      <c r="G8580" t="s">
        <v>13</v>
      </c>
      <c r="H8580" t="s">
        <v>6</v>
      </c>
      <c r="I8580" t="s">
        <v>55</v>
      </c>
      <c r="J8580">
        <v>135</v>
      </c>
      <c r="K8580" t="s">
        <v>16509</v>
      </c>
      <c r="L8580">
        <v>175</v>
      </c>
      <c r="M8580">
        <v>150</v>
      </c>
    </row>
    <row r="8581" spans="1:13" x14ac:dyDescent="0.25">
      <c r="A8581" t="s">
        <v>10649</v>
      </c>
      <c r="B8581" t="s">
        <v>16102</v>
      </c>
      <c r="C8581">
        <v>6</v>
      </c>
      <c r="D8581" t="s">
        <v>12</v>
      </c>
      <c r="E8581" t="s">
        <v>2207</v>
      </c>
      <c r="F8581">
        <v>5</v>
      </c>
      <c r="G8581" t="s">
        <v>17</v>
      </c>
      <c r="H8581" t="s">
        <v>6</v>
      </c>
      <c r="I8581" t="s">
        <v>1003</v>
      </c>
      <c r="J8581">
        <v>135</v>
      </c>
      <c r="K8581" t="s">
        <v>16510</v>
      </c>
      <c r="L8581">
        <v>125</v>
      </c>
      <c r="M8581">
        <v>100</v>
      </c>
    </row>
    <row r="8582" spans="1:13" x14ac:dyDescent="0.25">
      <c r="A8582" t="s">
        <v>10650</v>
      </c>
      <c r="B8582" t="s">
        <v>7926</v>
      </c>
      <c r="C8582">
        <v>3</v>
      </c>
      <c r="D8582" t="s">
        <v>19</v>
      </c>
      <c r="E8582" t="s">
        <v>2198</v>
      </c>
      <c r="F8582">
        <v>6</v>
      </c>
      <c r="G8582" t="s">
        <v>15</v>
      </c>
      <c r="H8582" t="s">
        <v>4</v>
      </c>
      <c r="I8582">
        <v>0</v>
      </c>
      <c r="J8582">
        <v>110</v>
      </c>
      <c r="K8582" t="s">
        <v>16512</v>
      </c>
      <c r="L8582">
        <v>120</v>
      </c>
      <c r="M8582">
        <v>0</v>
      </c>
    </row>
    <row r="8583" spans="1:13" x14ac:dyDescent="0.25">
      <c r="A8583" t="s">
        <v>1753</v>
      </c>
      <c r="B8583" t="s">
        <v>4161</v>
      </c>
      <c r="C8583">
        <v>4</v>
      </c>
      <c r="D8583" t="s">
        <v>19</v>
      </c>
      <c r="E8583" t="s">
        <v>2198</v>
      </c>
      <c r="F8583">
        <v>8.5</v>
      </c>
      <c r="G8583" t="s">
        <v>13</v>
      </c>
      <c r="H8583" t="s">
        <v>6</v>
      </c>
      <c r="I8583" t="s">
        <v>54</v>
      </c>
      <c r="J8583">
        <v>135</v>
      </c>
      <c r="K8583" t="s">
        <v>16508</v>
      </c>
      <c r="L8583">
        <v>140</v>
      </c>
      <c r="M8583">
        <v>0</v>
      </c>
    </row>
    <row r="8584" spans="1:13" x14ac:dyDescent="0.25">
      <c r="A8584" t="s">
        <v>1536</v>
      </c>
      <c r="B8584" t="s">
        <v>14611</v>
      </c>
      <c r="C8584">
        <v>7</v>
      </c>
      <c r="D8584" t="s">
        <v>19</v>
      </c>
      <c r="E8584" t="s">
        <v>2241</v>
      </c>
      <c r="F8584">
        <v>6.5</v>
      </c>
      <c r="G8584" t="s">
        <v>15</v>
      </c>
      <c r="H8584" t="s">
        <v>5</v>
      </c>
      <c r="I8584">
        <v>0</v>
      </c>
      <c r="J8584">
        <v>140</v>
      </c>
      <c r="K8584" t="s">
        <v>16512</v>
      </c>
      <c r="L8584">
        <v>120</v>
      </c>
      <c r="M8584">
        <v>100</v>
      </c>
    </row>
    <row r="8585" spans="1:13" x14ac:dyDescent="0.25">
      <c r="A8585" t="s">
        <v>75</v>
      </c>
      <c r="B8585" t="s">
        <v>16103</v>
      </c>
      <c r="C8585">
        <v>16</v>
      </c>
      <c r="D8585" t="s">
        <v>12</v>
      </c>
      <c r="E8585" t="s">
        <v>2217</v>
      </c>
      <c r="F8585">
        <v>15</v>
      </c>
      <c r="G8585" t="s">
        <v>15</v>
      </c>
      <c r="H8585" t="s">
        <v>4</v>
      </c>
      <c r="I8585" t="s">
        <v>32</v>
      </c>
      <c r="J8585">
        <v>110</v>
      </c>
      <c r="K8585" t="s">
        <v>16511</v>
      </c>
      <c r="L8585">
        <v>150</v>
      </c>
      <c r="M8585">
        <v>300</v>
      </c>
    </row>
    <row r="8586" spans="1:13" x14ac:dyDescent="0.25">
      <c r="A8586" t="s">
        <v>10652</v>
      </c>
      <c r="B8586" t="s">
        <v>2874</v>
      </c>
      <c r="C8586">
        <v>3</v>
      </c>
      <c r="D8586" t="s">
        <v>12</v>
      </c>
      <c r="E8586" t="s">
        <v>3407</v>
      </c>
      <c r="F8586">
        <v>27</v>
      </c>
      <c r="G8586" t="s">
        <v>15</v>
      </c>
      <c r="H8586" t="s">
        <v>6</v>
      </c>
      <c r="I8586">
        <v>0</v>
      </c>
      <c r="J8586">
        <v>135</v>
      </c>
      <c r="K8586" t="s">
        <v>16511</v>
      </c>
      <c r="L8586">
        <v>150</v>
      </c>
      <c r="M8586">
        <v>0</v>
      </c>
    </row>
    <row r="8587" spans="1:13" x14ac:dyDescent="0.25">
      <c r="A8587" t="s">
        <v>10653</v>
      </c>
      <c r="B8587" t="s">
        <v>14324</v>
      </c>
      <c r="C8587">
        <v>7</v>
      </c>
      <c r="D8587" t="s">
        <v>23</v>
      </c>
      <c r="E8587" t="s">
        <v>2191</v>
      </c>
      <c r="F8587">
        <v>12.4</v>
      </c>
      <c r="G8587" t="s">
        <v>13</v>
      </c>
      <c r="H8587" t="s">
        <v>4</v>
      </c>
      <c r="I8587" t="s">
        <v>55</v>
      </c>
      <c r="J8587">
        <v>110</v>
      </c>
      <c r="K8587" t="s">
        <v>16513</v>
      </c>
      <c r="L8587">
        <v>110</v>
      </c>
      <c r="M8587">
        <v>100</v>
      </c>
    </row>
    <row r="8588" spans="1:13" x14ac:dyDescent="0.25">
      <c r="A8588" t="s">
        <v>10654</v>
      </c>
      <c r="B8588" t="s">
        <v>15726</v>
      </c>
      <c r="C8588">
        <v>2</v>
      </c>
      <c r="D8588" t="s">
        <v>19</v>
      </c>
      <c r="E8588" t="s">
        <v>10655</v>
      </c>
      <c r="F8588">
        <v>2</v>
      </c>
      <c r="G8588" t="s">
        <v>17</v>
      </c>
      <c r="H8588" t="s">
        <v>7</v>
      </c>
      <c r="I8588" t="s">
        <v>359</v>
      </c>
      <c r="J8588">
        <v>100</v>
      </c>
      <c r="K8588" t="s">
        <v>16507</v>
      </c>
      <c r="L8588">
        <v>100</v>
      </c>
      <c r="M8588">
        <v>0</v>
      </c>
    </row>
    <row r="8589" spans="1:13" x14ac:dyDescent="0.25">
      <c r="A8589" t="s">
        <v>10656</v>
      </c>
      <c r="B8589" t="s">
        <v>14458</v>
      </c>
      <c r="C8589">
        <v>8</v>
      </c>
      <c r="D8589" t="s">
        <v>12</v>
      </c>
      <c r="E8589" t="s">
        <v>2241</v>
      </c>
      <c r="F8589">
        <v>43</v>
      </c>
      <c r="G8589" t="s">
        <v>13</v>
      </c>
      <c r="H8589" t="s">
        <v>5</v>
      </c>
      <c r="I8589" t="s">
        <v>80</v>
      </c>
      <c r="J8589">
        <v>140</v>
      </c>
      <c r="K8589" t="s">
        <v>16509</v>
      </c>
      <c r="L8589">
        <v>175</v>
      </c>
      <c r="M8589">
        <v>150</v>
      </c>
    </row>
    <row r="8590" spans="1:13" x14ac:dyDescent="0.25">
      <c r="A8590" t="s">
        <v>10657</v>
      </c>
      <c r="B8590" t="s">
        <v>14001</v>
      </c>
      <c r="C8590">
        <v>6</v>
      </c>
      <c r="D8590" t="s">
        <v>12</v>
      </c>
      <c r="E8590" t="s">
        <v>2233</v>
      </c>
      <c r="F8590">
        <v>34</v>
      </c>
      <c r="G8590" t="s">
        <v>13</v>
      </c>
      <c r="H8590" t="s">
        <v>4</v>
      </c>
      <c r="I8590" t="s">
        <v>1003</v>
      </c>
      <c r="J8590">
        <v>110</v>
      </c>
      <c r="K8590" t="s">
        <v>16509</v>
      </c>
      <c r="L8590">
        <v>175</v>
      </c>
      <c r="M8590">
        <v>100</v>
      </c>
    </row>
    <row r="8591" spans="1:13" x14ac:dyDescent="0.25">
      <c r="A8591" t="s">
        <v>2145</v>
      </c>
      <c r="B8591" t="s">
        <v>14710</v>
      </c>
      <c r="C8591">
        <v>10</v>
      </c>
      <c r="D8591" t="s">
        <v>12</v>
      </c>
      <c r="E8591" t="s">
        <v>2186</v>
      </c>
      <c r="F8591">
        <v>48</v>
      </c>
      <c r="G8591" t="s">
        <v>13</v>
      </c>
      <c r="H8591" t="s">
        <v>4</v>
      </c>
      <c r="I8591" t="s">
        <v>55</v>
      </c>
      <c r="J8591">
        <v>110</v>
      </c>
      <c r="K8591" t="s">
        <v>16509</v>
      </c>
      <c r="L8591">
        <v>175</v>
      </c>
      <c r="M8591">
        <v>150</v>
      </c>
    </row>
    <row r="8592" spans="1:13" x14ac:dyDescent="0.25">
      <c r="A8592" t="s">
        <v>10658</v>
      </c>
      <c r="B8592" t="s">
        <v>14068</v>
      </c>
      <c r="C8592">
        <v>5</v>
      </c>
      <c r="D8592" t="s">
        <v>19</v>
      </c>
      <c r="E8592" t="s">
        <v>2234</v>
      </c>
      <c r="F8592">
        <v>8.5</v>
      </c>
      <c r="G8592" t="s">
        <v>13</v>
      </c>
      <c r="H8592" t="s">
        <v>5</v>
      </c>
      <c r="I8592" t="s">
        <v>359</v>
      </c>
      <c r="J8592">
        <v>140</v>
      </c>
      <c r="K8592" t="s">
        <v>16508</v>
      </c>
      <c r="L8592">
        <v>140</v>
      </c>
      <c r="M8592">
        <v>100</v>
      </c>
    </row>
    <row r="8593" spans="1:13" x14ac:dyDescent="0.25">
      <c r="A8593" t="s">
        <v>10659</v>
      </c>
      <c r="B8593" t="s">
        <v>15393</v>
      </c>
      <c r="C8593">
        <v>9</v>
      </c>
      <c r="D8593" t="s">
        <v>19</v>
      </c>
      <c r="E8593" t="s">
        <v>2214</v>
      </c>
      <c r="F8593">
        <v>10</v>
      </c>
      <c r="G8593" t="s">
        <v>13</v>
      </c>
      <c r="H8593" t="s">
        <v>6</v>
      </c>
      <c r="I8593">
        <v>0</v>
      </c>
      <c r="J8593">
        <v>135</v>
      </c>
      <c r="K8593" t="s">
        <v>16508</v>
      </c>
      <c r="L8593">
        <v>140</v>
      </c>
      <c r="M8593">
        <v>150</v>
      </c>
    </row>
    <row r="8594" spans="1:13" x14ac:dyDescent="0.25">
      <c r="A8594" t="s">
        <v>10660</v>
      </c>
      <c r="B8594" t="s">
        <v>13759</v>
      </c>
      <c r="C8594">
        <v>6</v>
      </c>
      <c r="D8594" t="s">
        <v>12</v>
      </c>
      <c r="E8594" t="s">
        <v>2190</v>
      </c>
      <c r="F8594">
        <v>46</v>
      </c>
      <c r="G8594" t="s">
        <v>13</v>
      </c>
      <c r="H8594" t="s">
        <v>3</v>
      </c>
      <c r="I8594" t="s">
        <v>2168</v>
      </c>
      <c r="J8594">
        <v>120</v>
      </c>
      <c r="K8594" t="s">
        <v>16509</v>
      </c>
      <c r="L8594">
        <v>175</v>
      </c>
      <c r="M8594">
        <v>100</v>
      </c>
    </row>
    <row r="8595" spans="1:13" x14ac:dyDescent="0.25">
      <c r="A8595" t="s">
        <v>1088</v>
      </c>
      <c r="B8595" t="s">
        <v>5547</v>
      </c>
      <c r="C8595">
        <v>8</v>
      </c>
      <c r="D8595" t="s">
        <v>12</v>
      </c>
      <c r="E8595" t="s">
        <v>2190</v>
      </c>
      <c r="F8595">
        <v>47</v>
      </c>
      <c r="G8595" t="s">
        <v>13</v>
      </c>
      <c r="H8595" t="s">
        <v>3</v>
      </c>
      <c r="I8595" t="s">
        <v>359</v>
      </c>
      <c r="J8595">
        <v>120</v>
      </c>
      <c r="K8595" t="s">
        <v>16509</v>
      </c>
      <c r="L8595">
        <v>175</v>
      </c>
      <c r="M8595">
        <v>150</v>
      </c>
    </row>
    <row r="8596" spans="1:13" x14ac:dyDescent="0.25">
      <c r="A8596" t="s">
        <v>2089</v>
      </c>
      <c r="B8596" t="s">
        <v>2797</v>
      </c>
      <c r="C8596">
        <v>7</v>
      </c>
      <c r="D8596" t="s">
        <v>12</v>
      </c>
      <c r="E8596" t="s">
        <v>2244</v>
      </c>
      <c r="F8596">
        <v>11.5</v>
      </c>
      <c r="G8596" t="s">
        <v>15</v>
      </c>
      <c r="H8596" t="s">
        <v>5</v>
      </c>
      <c r="I8596" t="s">
        <v>52</v>
      </c>
      <c r="J8596">
        <v>140</v>
      </c>
      <c r="K8596" t="s">
        <v>16511</v>
      </c>
      <c r="L8596">
        <v>150</v>
      </c>
      <c r="M8596">
        <v>100</v>
      </c>
    </row>
    <row r="8597" spans="1:13" x14ac:dyDescent="0.25">
      <c r="A8597" t="s">
        <v>10661</v>
      </c>
      <c r="B8597" t="s">
        <v>15598</v>
      </c>
      <c r="C8597">
        <v>13</v>
      </c>
      <c r="D8597" t="s">
        <v>12</v>
      </c>
      <c r="E8597" t="s">
        <v>2180</v>
      </c>
      <c r="F8597">
        <v>11.5</v>
      </c>
      <c r="G8597" t="s">
        <v>15</v>
      </c>
      <c r="H8597" t="s">
        <v>6</v>
      </c>
      <c r="I8597" t="s">
        <v>1096</v>
      </c>
      <c r="J8597">
        <v>135</v>
      </c>
      <c r="K8597" t="s">
        <v>16511</v>
      </c>
      <c r="L8597">
        <v>150</v>
      </c>
      <c r="M8597">
        <v>200</v>
      </c>
    </row>
    <row r="8598" spans="1:13" x14ac:dyDescent="0.25">
      <c r="A8598" t="s">
        <v>1589</v>
      </c>
      <c r="B8598" t="s">
        <v>16104</v>
      </c>
      <c r="C8598">
        <v>2</v>
      </c>
      <c r="D8598" t="s">
        <v>12</v>
      </c>
      <c r="E8598" t="s">
        <v>2322</v>
      </c>
      <c r="F8598">
        <v>40</v>
      </c>
      <c r="G8598" t="s">
        <v>13</v>
      </c>
      <c r="H8598" t="s">
        <v>3</v>
      </c>
      <c r="I8598">
        <v>0</v>
      </c>
      <c r="J8598">
        <v>120</v>
      </c>
      <c r="K8598" t="s">
        <v>16509</v>
      </c>
      <c r="L8598">
        <v>175</v>
      </c>
      <c r="M8598">
        <v>0</v>
      </c>
    </row>
    <row r="8599" spans="1:13" x14ac:dyDescent="0.25">
      <c r="A8599" t="s">
        <v>10662</v>
      </c>
      <c r="B8599" t="s">
        <v>15742</v>
      </c>
      <c r="C8599">
        <v>1</v>
      </c>
      <c r="D8599" t="s">
        <v>19</v>
      </c>
      <c r="E8599" t="s">
        <v>2198</v>
      </c>
      <c r="F8599">
        <v>6.5</v>
      </c>
      <c r="G8599" t="s">
        <v>15</v>
      </c>
      <c r="H8599" t="s">
        <v>5</v>
      </c>
      <c r="I8599" t="s">
        <v>32</v>
      </c>
      <c r="J8599">
        <v>140</v>
      </c>
      <c r="K8599" t="s">
        <v>16512</v>
      </c>
      <c r="L8599">
        <v>120</v>
      </c>
      <c r="M8599">
        <v>0</v>
      </c>
    </row>
    <row r="8600" spans="1:13" x14ac:dyDescent="0.25">
      <c r="A8600" t="s">
        <v>10663</v>
      </c>
      <c r="B8600" t="s">
        <v>10664</v>
      </c>
      <c r="C8600">
        <v>6</v>
      </c>
      <c r="D8600" t="s">
        <v>19</v>
      </c>
      <c r="E8600" t="s">
        <v>2198</v>
      </c>
      <c r="F8600">
        <v>9</v>
      </c>
      <c r="G8600" t="s">
        <v>13</v>
      </c>
      <c r="H8600" t="s">
        <v>5</v>
      </c>
      <c r="I8600" t="s">
        <v>1003</v>
      </c>
      <c r="J8600">
        <v>140</v>
      </c>
      <c r="K8600" t="s">
        <v>16508</v>
      </c>
      <c r="L8600">
        <v>140</v>
      </c>
      <c r="M8600">
        <v>100</v>
      </c>
    </row>
    <row r="8601" spans="1:13" x14ac:dyDescent="0.25">
      <c r="A8601" t="s">
        <v>10665</v>
      </c>
      <c r="B8601" t="s">
        <v>4712</v>
      </c>
      <c r="C8601">
        <v>7</v>
      </c>
      <c r="D8601" t="s">
        <v>12</v>
      </c>
      <c r="E8601" t="s">
        <v>2322</v>
      </c>
      <c r="F8601">
        <v>19</v>
      </c>
      <c r="G8601" t="s">
        <v>15</v>
      </c>
      <c r="H8601" t="s">
        <v>6</v>
      </c>
      <c r="I8601" t="s">
        <v>55</v>
      </c>
      <c r="J8601">
        <v>135</v>
      </c>
      <c r="K8601" t="s">
        <v>16511</v>
      </c>
      <c r="L8601">
        <v>150</v>
      </c>
      <c r="M8601">
        <v>100</v>
      </c>
    </row>
    <row r="8602" spans="1:13" x14ac:dyDescent="0.25">
      <c r="A8602" t="s">
        <v>10666</v>
      </c>
      <c r="B8602" t="s">
        <v>3741</v>
      </c>
      <c r="C8602">
        <v>2</v>
      </c>
      <c r="D8602" t="s">
        <v>19</v>
      </c>
      <c r="E8602" t="s">
        <v>2369</v>
      </c>
      <c r="F8602">
        <v>10</v>
      </c>
      <c r="G8602" t="s">
        <v>13</v>
      </c>
      <c r="H8602" t="s">
        <v>6</v>
      </c>
      <c r="I8602">
        <v>0</v>
      </c>
      <c r="J8602">
        <v>135</v>
      </c>
      <c r="K8602" t="s">
        <v>16508</v>
      </c>
      <c r="L8602">
        <v>140</v>
      </c>
      <c r="M8602">
        <v>0</v>
      </c>
    </row>
    <row r="8603" spans="1:13" x14ac:dyDescent="0.25">
      <c r="A8603" t="s">
        <v>10667</v>
      </c>
      <c r="B8603" t="s">
        <v>15447</v>
      </c>
      <c r="C8603">
        <v>14</v>
      </c>
      <c r="D8603" t="s">
        <v>19</v>
      </c>
      <c r="E8603" t="s">
        <v>2210</v>
      </c>
      <c r="F8603">
        <v>8</v>
      </c>
      <c r="G8603" t="s">
        <v>13</v>
      </c>
      <c r="H8603" t="s">
        <v>6</v>
      </c>
      <c r="I8603">
        <v>0</v>
      </c>
      <c r="J8603">
        <v>135</v>
      </c>
      <c r="K8603" t="s">
        <v>16508</v>
      </c>
      <c r="L8603">
        <v>140</v>
      </c>
      <c r="M8603">
        <v>200</v>
      </c>
    </row>
    <row r="8604" spans="1:13" x14ac:dyDescent="0.25">
      <c r="A8604" t="s">
        <v>10668</v>
      </c>
      <c r="B8604" t="s">
        <v>15858</v>
      </c>
      <c r="C8604">
        <v>5</v>
      </c>
      <c r="D8604" t="s">
        <v>19</v>
      </c>
      <c r="E8604" t="s">
        <v>2182</v>
      </c>
      <c r="F8604">
        <v>3</v>
      </c>
      <c r="G8604" t="s">
        <v>17</v>
      </c>
      <c r="H8604" t="s">
        <v>5</v>
      </c>
      <c r="I8604" t="s">
        <v>1003</v>
      </c>
      <c r="J8604">
        <v>140</v>
      </c>
      <c r="K8604" t="s">
        <v>16507</v>
      </c>
      <c r="L8604">
        <v>100</v>
      </c>
      <c r="M8604">
        <v>100</v>
      </c>
    </row>
    <row r="8605" spans="1:13" x14ac:dyDescent="0.25">
      <c r="A8605" t="s">
        <v>10669</v>
      </c>
      <c r="B8605" t="s">
        <v>4182</v>
      </c>
      <c r="C8605">
        <v>11</v>
      </c>
      <c r="D8605" t="s">
        <v>12</v>
      </c>
      <c r="E8605" t="s">
        <v>2533</v>
      </c>
      <c r="F8605">
        <v>40</v>
      </c>
      <c r="G8605" t="s">
        <v>13</v>
      </c>
      <c r="H8605" t="s">
        <v>4</v>
      </c>
      <c r="I8605" t="s">
        <v>1003</v>
      </c>
      <c r="J8605">
        <v>110</v>
      </c>
      <c r="K8605" t="s">
        <v>16509</v>
      </c>
      <c r="L8605">
        <v>175</v>
      </c>
      <c r="M8605">
        <v>150</v>
      </c>
    </row>
    <row r="8606" spans="1:13" x14ac:dyDescent="0.25">
      <c r="A8606" t="s">
        <v>10671</v>
      </c>
      <c r="B8606" t="s">
        <v>3941</v>
      </c>
      <c r="C8606">
        <v>6</v>
      </c>
      <c r="D8606" t="s">
        <v>12</v>
      </c>
      <c r="E8606" t="s">
        <v>2202</v>
      </c>
      <c r="F8606">
        <v>40</v>
      </c>
      <c r="G8606" t="s">
        <v>13</v>
      </c>
      <c r="H8606" t="s">
        <v>4</v>
      </c>
      <c r="I8606">
        <v>0</v>
      </c>
      <c r="J8606">
        <v>110</v>
      </c>
      <c r="K8606" t="s">
        <v>16509</v>
      </c>
      <c r="L8606">
        <v>175</v>
      </c>
      <c r="M8606">
        <v>100</v>
      </c>
    </row>
    <row r="8607" spans="1:13" x14ac:dyDescent="0.25">
      <c r="A8607" t="s">
        <v>10672</v>
      </c>
      <c r="B8607" t="s">
        <v>15970</v>
      </c>
      <c r="C8607">
        <v>3</v>
      </c>
      <c r="D8607" t="s">
        <v>12</v>
      </c>
      <c r="E8607" t="s">
        <v>2207</v>
      </c>
      <c r="F8607">
        <v>24</v>
      </c>
      <c r="G8607" t="s">
        <v>15</v>
      </c>
      <c r="H8607" t="s">
        <v>3</v>
      </c>
      <c r="I8607" t="s">
        <v>359</v>
      </c>
      <c r="J8607">
        <v>120</v>
      </c>
      <c r="K8607" t="s">
        <v>16511</v>
      </c>
      <c r="L8607">
        <v>150</v>
      </c>
      <c r="M8607">
        <v>0</v>
      </c>
    </row>
    <row r="8608" spans="1:13" x14ac:dyDescent="0.25">
      <c r="A8608" t="s">
        <v>10673</v>
      </c>
      <c r="B8608" t="s">
        <v>14362</v>
      </c>
      <c r="C8608">
        <v>4</v>
      </c>
      <c r="D8608" t="s">
        <v>12</v>
      </c>
      <c r="E8608" t="s">
        <v>2182</v>
      </c>
      <c r="F8608">
        <v>19</v>
      </c>
      <c r="G8608" t="s">
        <v>15</v>
      </c>
      <c r="H8608" t="s">
        <v>6</v>
      </c>
      <c r="I8608" t="s">
        <v>2168</v>
      </c>
      <c r="J8608">
        <v>135</v>
      </c>
      <c r="K8608" t="s">
        <v>16511</v>
      </c>
      <c r="L8608">
        <v>150</v>
      </c>
      <c r="M8608">
        <v>0</v>
      </c>
    </row>
    <row r="8609" spans="1:13" x14ac:dyDescent="0.25">
      <c r="A8609" t="s">
        <v>10674</v>
      </c>
      <c r="B8609" t="s">
        <v>13659</v>
      </c>
      <c r="C8609">
        <v>7</v>
      </c>
      <c r="D8609" t="s">
        <v>12</v>
      </c>
      <c r="E8609" t="s">
        <v>2207</v>
      </c>
      <c r="F8609">
        <v>19</v>
      </c>
      <c r="G8609" t="s">
        <v>15</v>
      </c>
      <c r="H8609" t="s">
        <v>6</v>
      </c>
      <c r="I8609" t="s">
        <v>54</v>
      </c>
      <c r="J8609">
        <v>135</v>
      </c>
      <c r="K8609" t="s">
        <v>16511</v>
      </c>
      <c r="L8609">
        <v>150</v>
      </c>
      <c r="M8609">
        <v>100</v>
      </c>
    </row>
    <row r="8610" spans="1:13" x14ac:dyDescent="0.25">
      <c r="A8610" t="s">
        <v>10675</v>
      </c>
      <c r="B8610" t="s">
        <v>14031</v>
      </c>
      <c r="C8610">
        <v>3</v>
      </c>
      <c r="D8610" t="s">
        <v>12</v>
      </c>
      <c r="E8610" t="s">
        <v>2180</v>
      </c>
      <c r="F8610">
        <v>9</v>
      </c>
      <c r="G8610" t="s">
        <v>17</v>
      </c>
      <c r="H8610" t="s">
        <v>7</v>
      </c>
      <c r="I8610">
        <v>0</v>
      </c>
      <c r="J8610">
        <v>100</v>
      </c>
      <c r="K8610" t="s">
        <v>16510</v>
      </c>
      <c r="L8610">
        <v>125</v>
      </c>
      <c r="M8610">
        <v>0</v>
      </c>
    </row>
    <row r="8611" spans="1:13" x14ac:dyDescent="0.25">
      <c r="A8611" t="s">
        <v>10676</v>
      </c>
      <c r="B8611" t="s">
        <v>14077</v>
      </c>
      <c r="C8611">
        <v>8</v>
      </c>
      <c r="D8611" t="s">
        <v>12</v>
      </c>
      <c r="E8611" t="s">
        <v>2186</v>
      </c>
      <c r="F8611">
        <v>39</v>
      </c>
      <c r="G8611" t="s">
        <v>13</v>
      </c>
      <c r="H8611" t="s">
        <v>4</v>
      </c>
      <c r="I8611">
        <v>0</v>
      </c>
      <c r="J8611">
        <v>110</v>
      </c>
      <c r="K8611" t="s">
        <v>16509</v>
      </c>
      <c r="L8611">
        <v>175</v>
      </c>
      <c r="M8611">
        <v>150</v>
      </c>
    </row>
    <row r="8612" spans="1:13" x14ac:dyDescent="0.25">
      <c r="A8612" t="s">
        <v>10677</v>
      </c>
      <c r="B8612" t="s">
        <v>16105</v>
      </c>
      <c r="C8612">
        <v>11</v>
      </c>
      <c r="D8612" t="s">
        <v>19</v>
      </c>
      <c r="E8612" t="s">
        <v>2299</v>
      </c>
      <c r="F8612">
        <v>6</v>
      </c>
      <c r="G8612" t="s">
        <v>15</v>
      </c>
      <c r="H8612" t="s">
        <v>6</v>
      </c>
      <c r="I8612">
        <v>0</v>
      </c>
      <c r="J8612">
        <v>135</v>
      </c>
      <c r="K8612" t="s">
        <v>16512</v>
      </c>
      <c r="L8612">
        <v>120</v>
      </c>
      <c r="M8612">
        <v>150</v>
      </c>
    </row>
    <row r="8613" spans="1:13" x14ac:dyDescent="0.25">
      <c r="A8613" t="s">
        <v>10678</v>
      </c>
      <c r="B8613" t="s">
        <v>10840</v>
      </c>
      <c r="C8613">
        <v>4</v>
      </c>
      <c r="D8613" t="s">
        <v>12</v>
      </c>
      <c r="E8613" t="s">
        <v>2217</v>
      </c>
      <c r="F8613">
        <v>43</v>
      </c>
      <c r="G8613" t="s">
        <v>13</v>
      </c>
      <c r="H8613" t="s">
        <v>3</v>
      </c>
      <c r="I8613" t="s">
        <v>1003</v>
      </c>
      <c r="J8613">
        <v>120</v>
      </c>
      <c r="K8613" t="s">
        <v>16509</v>
      </c>
      <c r="L8613">
        <v>175</v>
      </c>
      <c r="M8613">
        <v>0</v>
      </c>
    </row>
    <row r="8614" spans="1:13" x14ac:dyDescent="0.25">
      <c r="A8614" t="s">
        <v>10679</v>
      </c>
      <c r="B8614" t="s">
        <v>9151</v>
      </c>
      <c r="C8614">
        <v>5</v>
      </c>
      <c r="D8614" t="s">
        <v>12</v>
      </c>
      <c r="E8614" t="s">
        <v>2217</v>
      </c>
      <c r="F8614">
        <v>32</v>
      </c>
      <c r="G8614" t="s">
        <v>13</v>
      </c>
      <c r="H8614" t="s">
        <v>5</v>
      </c>
      <c r="I8614" t="s">
        <v>359</v>
      </c>
      <c r="J8614">
        <v>140</v>
      </c>
      <c r="K8614" t="s">
        <v>16509</v>
      </c>
      <c r="L8614">
        <v>175</v>
      </c>
      <c r="M8614">
        <v>100</v>
      </c>
    </row>
    <row r="8615" spans="1:13" x14ac:dyDescent="0.25">
      <c r="A8615" t="s">
        <v>10680</v>
      </c>
      <c r="B8615" t="s">
        <v>15610</v>
      </c>
      <c r="C8615">
        <v>11</v>
      </c>
      <c r="D8615" t="s">
        <v>12</v>
      </c>
      <c r="E8615" t="s">
        <v>2191</v>
      </c>
      <c r="F8615">
        <v>46</v>
      </c>
      <c r="G8615" t="s">
        <v>13</v>
      </c>
      <c r="H8615" t="s">
        <v>7</v>
      </c>
      <c r="I8615">
        <v>0</v>
      </c>
      <c r="J8615">
        <v>100</v>
      </c>
      <c r="K8615" t="s">
        <v>16509</v>
      </c>
      <c r="L8615">
        <v>175</v>
      </c>
      <c r="M8615">
        <v>150</v>
      </c>
    </row>
    <row r="8616" spans="1:13" x14ac:dyDescent="0.25">
      <c r="A8616" t="s">
        <v>10681</v>
      </c>
      <c r="B8616" t="s">
        <v>13884</v>
      </c>
      <c r="C8616">
        <v>6</v>
      </c>
      <c r="D8616" t="s">
        <v>12</v>
      </c>
      <c r="E8616" t="s">
        <v>2207</v>
      </c>
      <c r="F8616">
        <v>34</v>
      </c>
      <c r="G8616" t="s">
        <v>13</v>
      </c>
      <c r="H8616" t="s">
        <v>5</v>
      </c>
      <c r="I8616" t="s">
        <v>32</v>
      </c>
      <c r="J8616">
        <v>140</v>
      </c>
      <c r="K8616" t="s">
        <v>16509</v>
      </c>
      <c r="L8616">
        <v>175</v>
      </c>
      <c r="M8616">
        <v>100</v>
      </c>
    </row>
    <row r="8617" spans="1:13" x14ac:dyDescent="0.25">
      <c r="A8617" t="s">
        <v>87</v>
      </c>
      <c r="B8617" t="s">
        <v>2368</v>
      </c>
      <c r="C8617">
        <v>5</v>
      </c>
      <c r="D8617" t="s">
        <v>19</v>
      </c>
      <c r="E8617" t="s">
        <v>2177</v>
      </c>
      <c r="F8617">
        <v>2</v>
      </c>
      <c r="G8617" t="s">
        <v>17</v>
      </c>
      <c r="H8617" t="s">
        <v>7</v>
      </c>
      <c r="I8617" t="s">
        <v>2168</v>
      </c>
      <c r="J8617">
        <v>100</v>
      </c>
      <c r="K8617" t="s">
        <v>16507</v>
      </c>
      <c r="L8617">
        <v>100</v>
      </c>
      <c r="M8617">
        <v>100</v>
      </c>
    </row>
    <row r="8618" spans="1:13" x14ac:dyDescent="0.25">
      <c r="A8618" t="s">
        <v>10682</v>
      </c>
      <c r="B8618" t="s">
        <v>14949</v>
      </c>
      <c r="C8618">
        <v>9</v>
      </c>
      <c r="D8618" t="s">
        <v>12</v>
      </c>
      <c r="E8618" t="s">
        <v>2182</v>
      </c>
      <c r="F8618">
        <v>46</v>
      </c>
      <c r="G8618" t="s">
        <v>13</v>
      </c>
      <c r="H8618" t="s">
        <v>5</v>
      </c>
      <c r="I8618" t="s">
        <v>54</v>
      </c>
      <c r="J8618">
        <v>140</v>
      </c>
      <c r="K8618" t="s">
        <v>16509</v>
      </c>
      <c r="L8618">
        <v>175</v>
      </c>
      <c r="M8618">
        <v>150</v>
      </c>
    </row>
    <row r="8619" spans="1:13" x14ac:dyDescent="0.25">
      <c r="A8619" t="s">
        <v>10683</v>
      </c>
      <c r="B8619" t="s">
        <v>14169</v>
      </c>
      <c r="C8619">
        <v>2</v>
      </c>
      <c r="D8619" t="s">
        <v>19</v>
      </c>
      <c r="E8619" t="s">
        <v>2234</v>
      </c>
      <c r="F8619">
        <v>6</v>
      </c>
      <c r="G8619" t="s">
        <v>15</v>
      </c>
      <c r="H8619" t="s">
        <v>5</v>
      </c>
      <c r="I8619">
        <v>0</v>
      </c>
      <c r="J8619">
        <v>140</v>
      </c>
      <c r="K8619" t="s">
        <v>16512</v>
      </c>
      <c r="L8619">
        <v>120</v>
      </c>
      <c r="M8619">
        <v>0</v>
      </c>
    </row>
    <row r="8620" spans="1:13" x14ac:dyDescent="0.25">
      <c r="A8620" t="s">
        <v>10684</v>
      </c>
      <c r="B8620" t="s">
        <v>10685</v>
      </c>
      <c r="C8620">
        <v>11</v>
      </c>
      <c r="D8620" t="s">
        <v>12</v>
      </c>
      <c r="E8620" t="s">
        <v>2191</v>
      </c>
      <c r="F8620">
        <v>14</v>
      </c>
      <c r="G8620" t="s">
        <v>15</v>
      </c>
      <c r="H8620" t="s">
        <v>7</v>
      </c>
      <c r="I8620" t="s">
        <v>55</v>
      </c>
      <c r="J8620">
        <v>100</v>
      </c>
      <c r="K8620" t="s">
        <v>16511</v>
      </c>
      <c r="L8620">
        <v>150</v>
      </c>
      <c r="M8620">
        <v>150</v>
      </c>
    </row>
    <row r="8621" spans="1:13" x14ac:dyDescent="0.25">
      <c r="A8621" t="s">
        <v>10686</v>
      </c>
      <c r="B8621" t="s">
        <v>16106</v>
      </c>
      <c r="C8621">
        <v>20</v>
      </c>
      <c r="D8621" t="s">
        <v>12</v>
      </c>
      <c r="E8621" t="s">
        <v>3471</v>
      </c>
      <c r="F8621">
        <v>12</v>
      </c>
      <c r="G8621" t="s">
        <v>15</v>
      </c>
      <c r="H8621" t="s">
        <v>7</v>
      </c>
      <c r="I8621" t="s">
        <v>32</v>
      </c>
      <c r="J8621">
        <v>100</v>
      </c>
      <c r="K8621" t="s">
        <v>16511</v>
      </c>
      <c r="L8621">
        <v>150</v>
      </c>
      <c r="M8621">
        <v>300</v>
      </c>
    </row>
    <row r="8622" spans="1:13" x14ac:dyDescent="0.25">
      <c r="A8622" t="s">
        <v>10687</v>
      </c>
      <c r="B8622" t="s">
        <v>14833</v>
      </c>
      <c r="C8622">
        <v>12</v>
      </c>
      <c r="D8622" t="s">
        <v>12</v>
      </c>
      <c r="E8622" t="s">
        <v>2332</v>
      </c>
      <c r="F8622">
        <v>32</v>
      </c>
      <c r="G8622" t="s">
        <v>13</v>
      </c>
      <c r="H8622" t="s">
        <v>3</v>
      </c>
      <c r="I8622" t="s">
        <v>2168</v>
      </c>
      <c r="J8622">
        <v>120</v>
      </c>
      <c r="K8622" t="s">
        <v>16509</v>
      </c>
      <c r="L8622">
        <v>175</v>
      </c>
      <c r="M8622">
        <v>150</v>
      </c>
    </row>
    <row r="8623" spans="1:13" x14ac:dyDescent="0.25">
      <c r="A8623" t="s">
        <v>10688</v>
      </c>
      <c r="B8623" t="s">
        <v>13751</v>
      </c>
      <c r="C8623">
        <v>8</v>
      </c>
      <c r="D8623" t="s">
        <v>12</v>
      </c>
      <c r="E8623" t="s">
        <v>2217</v>
      </c>
      <c r="F8623">
        <v>34</v>
      </c>
      <c r="G8623" t="s">
        <v>13</v>
      </c>
      <c r="H8623" t="s">
        <v>4</v>
      </c>
      <c r="I8623" t="s">
        <v>32</v>
      </c>
      <c r="J8623">
        <v>110</v>
      </c>
      <c r="K8623" t="s">
        <v>16509</v>
      </c>
      <c r="L8623">
        <v>175</v>
      </c>
      <c r="M8623">
        <v>150</v>
      </c>
    </row>
    <row r="8624" spans="1:13" x14ac:dyDescent="0.25">
      <c r="A8624" t="s">
        <v>10689</v>
      </c>
      <c r="B8624" t="s">
        <v>16107</v>
      </c>
      <c r="C8624">
        <v>15</v>
      </c>
      <c r="D8624" t="s">
        <v>12</v>
      </c>
      <c r="E8624" t="s">
        <v>2182</v>
      </c>
      <c r="F8624">
        <v>21</v>
      </c>
      <c r="G8624" t="s">
        <v>15</v>
      </c>
      <c r="H8624" t="s">
        <v>5</v>
      </c>
      <c r="I8624" t="s">
        <v>1003</v>
      </c>
      <c r="J8624">
        <v>140</v>
      </c>
      <c r="K8624" t="s">
        <v>16511</v>
      </c>
      <c r="L8624">
        <v>150</v>
      </c>
      <c r="M8624">
        <v>200</v>
      </c>
    </row>
    <row r="8625" spans="1:13" x14ac:dyDescent="0.25">
      <c r="A8625" t="s">
        <v>10690</v>
      </c>
      <c r="B8625" t="s">
        <v>16108</v>
      </c>
      <c r="C8625">
        <v>12</v>
      </c>
      <c r="D8625" t="s">
        <v>12</v>
      </c>
      <c r="E8625" t="s">
        <v>2182</v>
      </c>
      <c r="F8625">
        <v>34</v>
      </c>
      <c r="G8625" t="s">
        <v>13</v>
      </c>
      <c r="H8625" t="s">
        <v>7</v>
      </c>
      <c r="I8625" t="s">
        <v>2168</v>
      </c>
      <c r="J8625">
        <v>100</v>
      </c>
      <c r="K8625" t="s">
        <v>16509</v>
      </c>
      <c r="L8625">
        <v>175</v>
      </c>
      <c r="M8625">
        <v>150</v>
      </c>
    </row>
    <row r="8626" spans="1:13" x14ac:dyDescent="0.25">
      <c r="A8626" t="s">
        <v>10691</v>
      </c>
      <c r="B8626" t="s">
        <v>15243</v>
      </c>
      <c r="C8626">
        <v>10</v>
      </c>
      <c r="D8626" t="s">
        <v>12</v>
      </c>
      <c r="E8626" t="s">
        <v>10692</v>
      </c>
      <c r="F8626">
        <v>47</v>
      </c>
      <c r="G8626" t="s">
        <v>13</v>
      </c>
      <c r="H8626" t="s">
        <v>6</v>
      </c>
      <c r="I8626">
        <v>0</v>
      </c>
      <c r="J8626">
        <v>135</v>
      </c>
      <c r="K8626" t="s">
        <v>16509</v>
      </c>
      <c r="L8626">
        <v>175</v>
      </c>
      <c r="M8626">
        <v>150</v>
      </c>
    </row>
    <row r="8627" spans="1:13" x14ac:dyDescent="0.25">
      <c r="A8627" t="s">
        <v>10693</v>
      </c>
      <c r="B8627" t="s">
        <v>16109</v>
      </c>
      <c r="C8627">
        <v>2</v>
      </c>
      <c r="D8627" t="s">
        <v>19</v>
      </c>
      <c r="E8627" t="s">
        <v>2198</v>
      </c>
      <c r="F8627">
        <v>9</v>
      </c>
      <c r="G8627" t="s">
        <v>13</v>
      </c>
      <c r="H8627" t="s">
        <v>4</v>
      </c>
      <c r="I8627" t="s">
        <v>32</v>
      </c>
      <c r="J8627">
        <v>110</v>
      </c>
      <c r="K8627" t="s">
        <v>16508</v>
      </c>
      <c r="L8627">
        <v>140</v>
      </c>
      <c r="M8627">
        <v>0</v>
      </c>
    </row>
    <row r="8628" spans="1:13" x14ac:dyDescent="0.25">
      <c r="A8628" t="s">
        <v>10694</v>
      </c>
      <c r="B8628" t="s">
        <v>16110</v>
      </c>
      <c r="C8628">
        <v>5</v>
      </c>
      <c r="D8628" t="s">
        <v>19</v>
      </c>
      <c r="E8628" t="s">
        <v>5199</v>
      </c>
      <c r="F8628">
        <v>3</v>
      </c>
      <c r="G8628" t="s">
        <v>17</v>
      </c>
      <c r="H8628" t="s">
        <v>4</v>
      </c>
      <c r="I8628" t="s">
        <v>1093</v>
      </c>
      <c r="J8628">
        <v>110</v>
      </c>
      <c r="K8628" t="s">
        <v>16507</v>
      </c>
      <c r="L8628">
        <v>100</v>
      </c>
      <c r="M8628">
        <v>100</v>
      </c>
    </row>
    <row r="8629" spans="1:13" x14ac:dyDescent="0.25">
      <c r="A8629" t="s">
        <v>10695</v>
      </c>
      <c r="B8629" t="s">
        <v>7362</v>
      </c>
      <c r="C8629">
        <v>3</v>
      </c>
      <c r="D8629" t="s">
        <v>19</v>
      </c>
      <c r="E8629" t="s">
        <v>2311</v>
      </c>
      <c r="F8629">
        <v>6.5</v>
      </c>
      <c r="G8629" t="s">
        <v>15</v>
      </c>
      <c r="H8629" t="s">
        <v>7</v>
      </c>
      <c r="I8629" t="s">
        <v>359</v>
      </c>
      <c r="J8629">
        <v>100</v>
      </c>
      <c r="K8629" t="s">
        <v>16512</v>
      </c>
      <c r="L8629">
        <v>120</v>
      </c>
      <c r="M8629">
        <v>0</v>
      </c>
    </row>
    <row r="8630" spans="1:13" x14ac:dyDescent="0.25">
      <c r="A8630" t="s">
        <v>10696</v>
      </c>
      <c r="B8630" t="s">
        <v>4161</v>
      </c>
      <c r="C8630">
        <v>4</v>
      </c>
      <c r="D8630" t="s">
        <v>19</v>
      </c>
      <c r="E8630" t="s">
        <v>2223</v>
      </c>
      <c r="F8630">
        <v>6</v>
      </c>
      <c r="G8630" t="s">
        <v>15</v>
      </c>
      <c r="H8630" t="s">
        <v>4</v>
      </c>
      <c r="I8630" t="s">
        <v>32</v>
      </c>
      <c r="J8630">
        <v>110</v>
      </c>
      <c r="K8630" t="s">
        <v>16512</v>
      </c>
      <c r="L8630">
        <v>120</v>
      </c>
      <c r="M8630">
        <v>0</v>
      </c>
    </row>
    <row r="8631" spans="1:13" x14ac:dyDescent="0.25">
      <c r="A8631" t="s">
        <v>2099</v>
      </c>
      <c r="B8631" t="s">
        <v>13589</v>
      </c>
      <c r="C8631">
        <v>5</v>
      </c>
      <c r="D8631" t="s">
        <v>12</v>
      </c>
      <c r="E8631" t="s">
        <v>2217</v>
      </c>
      <c r="F8631">
        <v>39</v>
      </c>
      <c r="G8631" t="s">
        <v>13</v>
      </c>
      <c r="H8631" t="s">
        <v>3</v>
      </c>
      <c r="I8631" t="s">
        <v>359</v>
      </c>
      <c r="J8631">
        <v>120</v>
      </c>
      <c r="K8631" t="s">
        <v>16509</v>
      </c>
      <c r="L8631">
        <v>175</v>
      </c>
      <c r="M8631">
        <v>100</v>
      </c>
    </row>
    <row r="8632" spans="1:13" x14ac:dyDescent="0.25">
      <c r="A8632" t="s">
        <v>10697</v>
      </c>
      <c r="B8632" t="s">
        <v>16111</v>
      </c>
      <c r="C8632">
        <v>6</v>
      </c>
      <c r="D8632" t="s">
        <v>12</v>
      </c>
      <c r="E8632" t="s">
        <v>2294</v>
      </c>
      <c r="F8632">
        <v>22</v>
      </c>
      <c r="G8632" t="s">
        <v>15</v>
      </c>
      <c r="H8632" t="s">
        <v>5</v>
      </c>
      <c r="I8632" t="s">
        <v>1093</v>
      </c>
      <c r="J8632">
        <v>140</v>
      </c>
      <c r="K8632" t="s">
        <v>16511</v>
      </c>
      <c r="L8632">
        <v>150</v>
      </c>
      <c r="M8632">
        <v>100</v>
      </c>
    </row>
    <row r="8633" spans="1:13" x14ac:dyDescent="0.25">
      <c r="A8633" t="s">
        <v>10698</v>
      </c>
      <c r="B8633" t="s">
        <v>2567</v>
      </c>
      <c r="C8633">
        <v>8</v>
      </c>
      <c r="D8633" t="s">
        <v>12</v>
      </c>
      <c r="E8633" t="s">
        <v>2247</v>
      </c>
      <c r="F8633">
        <v>26</v>
      </c>
      <c r="G8633" t="s">
        <v>15</v>
      </c>
      <c r="H8633" t="s">
        <v>6</v>
      </c>
      <c r="I8633">
        <v>0</v>
      </c>
      <c r="J8633">
        <v>135</v>
      </c>
      <c r="K8633" t="s">
        <v>16511</v>
      </c>
      <c r="L8633">
        <v>150</v>
      </c>
      <c r="M8633">
        <v>150</v>
      </c>
    </row>
    <row r="8634" spans="1:13" x14ac:dyDescent="0.25">
      <c r="A8634" t="s">
        <v>10699</v>
      </c>
      <c r="B8634" t="s">
        <v>5725</v>
      </c>
      <c r="C8634">
        <v>8</v>
      </c>
      <c r="D8634" t="s">
        <v>19</v>
      </c>
      <c r="E8634" t="s">
        <v>2198</v>
      </c>
      <c r="F8634">
        <v>3</v>
      </c>
      <c r="G8634" t="s">
        <v>17</v>
      </c>
      <c r="H8634" t="s">
        <v>5</v>
      </c>
      <c r="I8634" t="s">
        <v>1003</v>
      </c>
      <c r="J8634">
        <v>140</v>
      </c>
      <c r="K8634" t="s">
        <v>16507</v>
      </c>
      <c r="L8634">
        <v>100</v>
      </c>
      <c r="M8634">
        <v>150</v>
      </c>
    </row>
    <row r="8635" spans="1:13" x14ac:dyDescent="0.25">
      <c r="A8635" t="s">
        <v>10700</v>
      </c>
      <c r="B8635" t="s">
        <v>11273</v>
      </c>
      <c r="C8635">
        <v>15</v>
      </c>
      <c r="D8635" t="s">
        <v>12</v>
      </c>
      <c r="E8635" t="s">
        <v>2533</v>
      </c>
      <c r="F8635">
        <v>43</v>
      </c>
      <c r="G8635" t="s">
        <v>13</v>
      </c>
      <c r="H8635" t="s">
        <v>4</v>
      </c>
      <c r="I8635">
        <v>0</v>
      </c>
      <c r="J8635">
        <v>110</v>
      </c>
      <c r="K8635" t="s">
        <v>16509</v>
      </c>
      <c r="L8635">
        <v>175</v>
      </c>
      <c r="M8635">
        <v>200</v>
      </c>
    </row>
    <row r="8636" spans="1:13" x14ac:dyDescent="0.25">
      <c r="A8636" t="s">
        <v>10702</v>
      </c>
      <c r="B8636" t="s">
        <v>14077</v>
      </c>
      <c r="C8636">
        <v>8</v>
      </c>
      <c r="D8636" t="s">
        <v>12</v>
      </c>
      <c r="E8636" t="s">
        <v>2186</v>
      </c>
      <c r="F8636">
        <v>21</v>
      </c>
      <c r="G8636" t="s">
        <v>15</v>
      </c>
      <c r="H8636" t="s">
        <v>6</v>
      </c>
      <c r="I8636" t="s">
        <v>359</v>
      </c>
      <c r="J8636">
        <v>135</v>
      </c>
      <c r="K8636" t="s">
        <v>16511</v>
      </c>
      <c r="L8636">
        <v>150</v>
      </c>
      <c r="M8636">
        <v>150</v>
      </c>
    </row>
    <row r="8637" spans="1:13" x14ac:dyDescent="0.25">
      <c r="A8637" t="s">
        <v>1474</v>
      </c>
      <c r="B8637" t="s">
        <v>14718</v>
      </c>
      <c r="C8637">
        <v>6</v>
      </c>
      <c r="D8637" t="s">
        <v>19</v>
      </c>
      <c r="E8637" t="s">
        <v>2198</v>
      </c>
      <c r="F8637">
        <v>3</v>
      </c>
      <c r="G8637" t="s">
        <v>17</v>
      </c>
      <c r="H8637" t="s">
        <v>5</v>
      </c>
      <c r="I8637" t="s">
        <v>54</v>
      </c>
      <c r="J8637">
        <v>140</v>
      </c>
      <c r="K8637" t="s">
        <v>16507</v>
      </c>
      <c r="L8637">
        <v>100</v>
      </c>
      <c r="M8637">
        <v>100</v>
      </c>
    </row>
    <row r="8638" spans="1:13" x14ac:dyDescent="0.25">
      <c r="A8638" t="s">
        <v>10703</v>
      </c>
      <c r="B8638" t="s">
        <v>4670</v>
      </c>
      <c r="C8638">
        <v>6</v>
      </c>
      <c r="D8638" t="s">
        <v>12</v>
      </c>
      <c r="E8638" t="s">
        <v>2241</v>
      </c>
      <c r="F8638">
        <v>7</v>
      </c>
      <c r="G8638" t="s">
        <v>17</v>
      </c>
      <c r="H8638" t="s">
        <v>6</v>
      </c>
      <c r="I8638" t="s">
        <v>55</v>
      </c>
      <c r="J8638">
        <v>135</v>
      </c>
      <c r="K8638" t="s">
        <v>16510</v>
      </c>
      <c r="L8638">
        <v>125</v>
      </c>
      <c r="M8638">
        <v>100</v>
      </c>
    </row>
    <row r="8639" spans="1:13" x14ac:dyDescent="0.25">
      <c r="A8639" t="s">
        <v>10704</v>
      </c>
      <c r="B8639" t="s">
        <v>6337</v>
      </c>
      <c r="C8639">
        <v>4</v>
      </c>
      <c r="D8639" t="s">
        <v>12</v>
      </c>
      <c r="E8639" t="s">
        <v>2190</v>
      </c>
      <c r="F8639">
        <v>45</v>
      </c>
      <c r="G8639" t="s">
        <v>13</v>
      </c>
      <c r="H8639" t="s">
        <v>3</v>
      </c>
      <c r="I8639" t="s">
        <v>359</v>
      </c>
      <c r="J8639">
        <v>120</v>
      </c>
      <c r="K8639" t="s">
        <v>16509</v>
      </c>
      <c r="L8639">
        <v>175</v>
      </c>
      <c r="M8639">
        <v>0</v>
      </c>
    </row>
    <row r="8640" spans="1:13" x14ac:dyDescent="0.25">
      <c r="A8640" t="s">
        <v>10705</v>
      </c>
      <c r="B8640" t="s">
        <v>15932</v>
      </c>
      <c r="C8640">
        <v>9</v>
      </c>
      <c r="D8640" t="s">
        <v>12</v>
      </c>
      <c r="E8640" t="s">
        <v>2653</v>
      </c>
      <c r="F8640">
        <v>49</v>
      </c>
      <c r="G8640" t="s">
        <v>13</v>
      </c>
      <c r="H8640" t="s">
        <v>5</v>
      </c>
      <c r="I8640">
        <v>0</v>
      </c>
      <c r="J8640">
        <v>140</v>
      </c>
      <c r="K8640" t="s">
        <v>16509</v>
      </c>
      <c r="L8640">
        <v>175</v>
      </c>
      <c r="M8640">
        <v>150</v>
      </c>
    </row>
    <row r="8641" spans="1:13" x14ac:dyDescent="0.25">
      <c r="A8641" t="s">
        <v>10706</v>
      </c>
      <c r="B8641" t="s">
        <v>2838</v>
      </c>
      <c r="C8641">
        <v>6</v>
      </c>
      <c r="D8641" t="s">
        <v>12</v>
      </c>
      <c r="E8641" t="s">
        <v>2233</v>
      </c>
      <c r="F8641">
        <v>29</v>
      </c>
      <c r="G8641" t="s">
        <v>15</v>
      </c>
      <c r="H8641" t="s">
        <v>3</v>
      </c>
      <c r="I8641" t="s">
        <v>32</v>
      </c>
      <c r="J8641">
        <v>120</v>
      </c>
      <c r="K8641" t="s">
        <v>16511</v>
      </c>
      <c r="L8641">
        <v>150</v>
      </c>
      <c r="M8641">
        <v>100</v>
      </c>
    </row>
    <row r="8642" spans="1:13" x14ac:dyDescent="0.25">
      <c r="A8642" t="s">
        <v>10707</v>
      </c>
      <c r="B8642" t="s">
        <v>6843</v>
      </c>
      <c r="C8642">
        <v>8</v>
      </c>
      <c r="D8642" t="s">
        <v>12</v>
      </c>
      <c r="E8642" t="s">
        <v>2533</v>
      </c>
      <c r="F8642">
        <v>18</v>
      </c>
      <c r="G8642" t="s">
        <v>15</v>
      </c>
      <c r="H8642" t="s">
        <v>6</v>
      </c>
      <c r="I8642">
        <v>0</v>
      </c>
      <c r="J8642">
        <v>135</v>
      </c>
      <c r="K8642" t="s">
        <v>16511</v>
      </c>
      <c r="L8642">
        <v>150</v>
      </c>
      <c r="M8642">
        <v>150</v>
      </c>
    </row>
    <row r="8643" spans="1:13" x14ac:dyDescent="0.25">
      <c r="A8643" t="s">
        <v>10708</v>
      </c>
      <c r="B8643" t="s">
        <v>6607</v>
      </c>
      <c r="C8643">
        <v>7</v>
      </c>
      <c r="D8643" t="s">
        <v>12</v>
      </c>
      <c r="E8643" t="s">
        <v>2190</v>
      </c>
      <c r="F8643">
        <v>33</v>
      </c>
      <c r="G8643" t="s">
        <v>13</v>
      </c>
      <c r="H8643" t="s">
        <v>6</v>
      </c>
      <c r="I8643">
        <v>0</v>
      </c>
      <c r="J8643">
        <v>135</v>
      </c>
      <c r="K8643" t="s">
        <v>16509</v>
      </c>
      <c r="L8643">
        <v>175</v>
      </c>
      <c r="M8643">
        <v>100</v>
      </c>
    </row>
    <row r="8644" spans="1:13" x14ac:dyDescent="0.25">
      <c r="A8644" t="s">
        <v>10709</v>
      </c>
      <c r="B8644" t="s">
        <v>14710</v>
      </c>
      <c r="C8644">
        <v>10</v>
      </c>
      <c r="D8644" t="s">
        <v>12</v>
      </c>
      <c r="E8644" t="s">
        <v>2233</v>
      </c>
      <c r="F8644">
        <v>31</v>
      </c>
      <c r="G8644" t="s">
        <v>13</v>
      </c>
      <c r="H8644" t="s">
        <v>5</v>
      </c>
      <c r="I8644" t="s">
        <v>80</v>
      </c>
      <c r="J8644">
        <v>140</v>
      </c>
      <c r="K8644" t="s">
        <v>16509</v>
      </c>
      <c r="L8644">
        <v>175</v>
      </c>
      <c r="M8644">
        <v>150</v>
      </c>
    </row>
    <row r="8645" spans="1:13" x14ac:dyDescent="0.25">
      <c r="A8645" t="s">
        <v>10710</v>
      </c>
      <c r="B8645" t="s">
        <v>15841</v>
      </c>
      <c r="C8645">
        <v>6</v>
      </c>
      <c r="D8645" t="s">
        <v>12</v>
      </c>
      <c r="E8645" t="s">
        <v>2241</v>
      </c>
      <c r="F8645">
        <v>33</v>
      </c>
      <c r="G8645" t="s">
        <v>13</v>
      </c>
      <c r="H8645" t="s">
        <v>6</v>
      </c>
      <c r="I8645">
        <v>0</v>
      </c>
      <c r="J8645">
        <v>135</v>
      </c>
      <c r="K8645" t="s">
        <v>16509</v>
      </c>
      <c r="L8645">
        <v>175</v>
      </c>
      <c r="M8645">
        <v>100</v>
      </c>
    </row>
    <row r="8646" spans="1:13" x14ac:dyDescent="0.25">
      <c r="A8646" t="s">
        <v>1852</v>
      </c>
      <c r="B8646" t="s">
        <v>15548</v>
      </c>
      <c r="C8646">
        <v>12</v>
      </c>
      <c r="D8646" t="s">
        <v>12</v>
      </c>
      <c r="E8646" t="s">
        <v>2191</v>
      </c>
      <c r="F8646">
        <v>13</v>
      </c>
      <c r="G8646" t="s">
        <v>15</v>
      </c>
      <c r="H8646" t="s">
        <v>5</v>
      </c>
      <c r="I8646" t="s">
        <v>1003</v>
      </c>
      <c r="J8646">
        <v>140</v>
      </c>
      <c r="K8646" t="s">
        <v>16511</v>
      </c>
      <c r="L8646">
        <v>150</v>
      </c>
      <c r="M8646">
        <v>150</v>
      </c>
    </row>
    <row r="8647" spans="1:13" x14ac:dyDescent="0.25">
      <c r="A8647" t="s">
        <v>10711</v>
      </c>
      <c r="B8647" t="s">
        <v>5863</v>
      </c>
      <c r="C8647">
        <v>6</v>
      </c>
      <c r="D8647" t="s">
        <v>19</v>
      </c>
      <c r="E8647" t="s">
        <v>2200</v>
      </c>
      <c r="F8647">
        <v>4</v>
      </c>
      <c r="G8647" t="s">
        <v>17</v>
      </c>
      <c r="H8647" t="s">
        <v>3</v>
      </c>
      <c r="I8647" t="s">
        <v>32</v>
      </c>
      <c r="J8647">
        <v>120</v>
      </c>
      <c r="K8647" t="s">
        <v>16507</v>
      </c>
      <c r="L8647">
        <v>100</v>
      </c>
      <c r="M8647">
        <v>100</v>
      </c>
    </row>
    <row r="8648" spans="1:13" x14ac:dyDescent="0.25">
      <c r="A8648" t="s">
        <v>10712</v>
      </c>
      <c r="B8648" t="s">
        <v>14055</v>
      </c>
      <c r="C8648">
        <v>6</v>
      </c>
      <c r="D8648" t="s">
        <v>12</v>
      </c>
      <c r="E8648" t="s">
        <v>2223</v>
      </c>
      <c r="F8648">
        <v>25</v>
      </c>
      <c r="G8648" t="s">
        <v>15</v>
      </c>
      <c r="H8648" t="s">
        <v>3</v>
      </c>
      <c r="I8648" t="s">
        <v>359</v>
      </c>
      <c r="J8648">
        <v>120</v>
      </c>
      <c r="K8648" t="s">
        <v>16511</v>
      </c>
      <c r="L8648">
        <v>150</v>
      </c>
      <c r="M8648">
        <v>100</v>
      </c>
    </row>
    <row r="8649" spans="1:13" x14ac:dyDescent="0.25">
      <c r="A8649" t="s">
        <v>10713</v>
      </c>
      <c r="B8649" t="s">
        <v>13984</v>
      </c>
      <c r="C8649">
        <v>6</v>
      </c>
      <c r="D8649" t="s">
        <v>19</v>
      </c>
      <c r="E8649" t="s">
        <v>2350</v>
      </c>
      <c r="F8649">
        <v>6</v>
      </c>
      <c r="G8649" t="s">
        <v>15</v>
      </c>
      <c r="H8649" t="s">
        <v>5</v>
      </c>
      <c r="I8649" t="s">
        <v>52</v>
      </c>
      <c r="J8649">
        <v>140</v>
      </c>
      <c r="K8649" t="s">
        <v>16512</v>
      </c>
      <c r="L8649">
        <v>120</v>
      </c>
      <c r="M8649">
        <v>100</v>
      </c>
    </row>
    <row r="8650" spans="1:13" x14ac:dyDescent="0.25">
      <c r="A8650" t="s">
        <v>10714</v>
      </c>
      <c r="B8650" t="s">
        <v>3090</v>
      </c>
      <c r="C8650">
        <v>5</v>
      </c>
      <c r="D8650" t="s">
        <v>12</v>
      </c>
      <c r="E8650" t="s">
        <v>2263</v>
      </c>
      <c r="F8650">
        <v>35</v>
      </c>
      <c r="G8650" t="s">
        <v>13</v>
      </c>
      <c r="H8650" t="s">
        <v>5</v>
      </c>
      <c r="I8650" t="s">
        <v>55</v>
      </c>
      <c r="J8650">
        <v>140</v>
      </c>
      <c r="K8650" t="s">
        <v>16509</v>
      </c>
      <c r="L8650">
        <v>175</v>
      </c>
      <c r="M8650">
        <v>100</v>
      </c>
    </row>
    <row r="8651" spans="1:13" x14ac:dyDescent="0.25">
      <c r="A8651" t="s">
        <v>718</v>
      </c>
      <c r="B8651" t="s">
        <v>15142</v>
      </c>
      <c r="C8651">
        <v>6</v>
      </c>
      <c r="D8651" t="s">
        <v>19</v>
      </c>
      <c r="E8651" t="s">
        <v>2299</v>
      </c>
      <c r="F8651">
        <v>4</v>
      </c>
      <c r="G8651" t="s">
        <v>17</v>
      </c>
      <c r="H8651" t="s">
        <v>3</v>
      </c>
      <c r="I8651" t="s">
        <v>1093</v>
      </c>
      <c r="J8651">
        <v>120</v>
      </c>
      <c r="K8651" t="s">
        <v>16507</v>
      </c>
      <c r="L8651">
        <v>100</v>
      </c>
      <c r="M8651">
        <v>100</v>
      </c>
    </row>
    <row r="8652" spans="1:13" x14ac:dyDescent="0.25">
      <c r="A8652" t="s">
        <v>10715</v>
      </c>
      <c r="B8652" t="s">
        <v>4527</v>
      </c>
      <c r="C8652">
        <v>7</v>
      </c>
      <c r="D8652" t="s">
        <v>19</v>
      </c>
      <c r="E8652" t="s">
        <v>2340</v>
      </c>
      <c r="F8652">
        <v>6</v>
      </c>
      <c r="G8652" t="s">
        <v>15</v>
      </c>
      <c r="H8652" t="s">
        <v>6</v>
      </c>
      <c r="I8652">
        <v>0</v>
      </c>
      <c r="J8652">
        <v>135</v>
      </c>
      <c r="K8652" t="s">
        <v>16512</v>
      </c>
      <c r="L8652">
        <v>120</v>
      </c>
      <c r="M8652">
        <v>100</v>
      </c>
    </row>
    <row r="8653" spans="1:13" x14ac:dyDescent="0.25">
      <c r="A8653" t="s">
        <v>1081</v>
      </c>
      <c r="B8653" t="s">
        <v>9548</v>
      </c>
      <c r="C8653">
        <v>18</v>
      </c>
      <c r="D8653" t="s">
        <v>19</v>
      </c>
      <c r="E8653" t="s">
        <v>2207</v>
      </c>
      <c r="F8653">
        <v>6</v>
      </c>
      <c r="G8653" t="s">
        <v>15</v>
      </c>
      <c r="H8653" t="s">
        <v>6</v>
      </c>
      <c r="I8653" t="s">
        <v>1003</v>
      </c>
      <c r="J8653">
        <v>135</v>
      </c>
      <c r="K8653" t="s">
        <v>16512</v>
      </c>
      <c r="L8653">
        <v>120</v>
      </c>
      <c r="M8653">
        <v>300</v>
      </c>
    </row>
    <row r="8654" spans="1:13" x14ac:dyDescent="0.25">
      <c r="A8654" t="s">
        <v>10717</v>
      </c>
      <c r="B8654" t="s">
        <v>6831</v>
      </c>
      <c r="C8654">
        <v>2</v>
      </c>
      <c r="D8654" t="s">
        <v>19</v>
      </c>
      <c r="E8654" t="s">
        <v>2210</v>
      </c>
      <c r="F8654">
        <v>8</v>
      </c>
      <c r="G8654" t="s">
        <v>13</v>
      </c>
      <c r="H8654" t="s">
        <v>3</v>
      </c>
      <c r="I8654">
        <v>0</v>
      </c>
      <c r="J8654">
        <v>120</v>
      </c>
      <c r="K8654" t="s">
        <v>16508</v>
      </c>
      <c r="L8654">
        <v>140</v>
      </c>
      <c r="M8654">
        <v>0</v>
      </c>
    </row>
    <row r="8655" spans="1:13" x14ac:dyDescent="0.25">
      <c r="A8655" t="s">
        <v>10718</v>
      </c>
      <c r="B8655" t="s">
        <v>3710</v>
      </c>
      <c r="C8655">
        <v>3</v>
      </c>
      <c r="D8655" t="s">
        <v>12</v>
      </c>
      <c r="E8655" t="s">
        <v>3309</v>
      </c>
      <c r="F8655">
        <v>43</v>
      </c>
      <c r="G8655" t="s">
        <v>13</v>
      </c>
      <c r="H8655" t="s">
        <v>7</v>
      </c>
      <c r="I8655" t="s">
        <v>359</v>
      </c>
      <c r="J8655">
        <v>100</v>
      </c>
      <c r="K8655" t="s">
        <v>16509</v>
      </c>
      <c r="L8655">
        <v>175</v>
      </c>
      <c r="M8655">
        <v>0</v>
      </c>
    </row>
    <row r="8656" spans="1:13" x14ac:dyDescent="0.25">
      <c r="A8656" t="s">
        <v>10719</v>
      </c>
      <c r="B8656" t="s">
        <v>5897</v>
      </c>
      <c r="C8656">
        <v>6</v>
      </c>
      <c r="D8656" t="s">
        <v>12</v>
      </c>
      <c r="E8656" t="s">
        <v>2432</v>
      </c>
      <c r="F8656">
        <v>49</v>
      </c>
      <c r="G8656" t="s">
        <v>13</v>
      </c>
      <c r="H8656" t="s">
        <v>6</v>
      </c>
      <c r="I8656">
        <v>0</v>
      </c>
      <c r="J8656">
        <v>135</v>
      </c>
      <c r="K8656" t="s">
        <v>16509</v>
      </c>
      <c r="L8656">
        <v>175</v>
      </c>
      <c r="M8656">
        <v>100</v>
      </c>
    </row>
    <row r="8657" spans="1:13" x14ac:dyDescent="0.25">
      <c r="A8657" t="s">
        <v>10720</v>
      </c>
      <c r="B8657" t="s">
        <v>3146</v>
      </c>
      <c r="C8657">
        <v>6</v>
      </c>
      <c r="D8657" t="s">
        <v>12</v>
      </c>
      <c r="E8657" t="s">
        <v>2696</v>
      </c>
      <c r="F8657">
        <v>8</v>
      </c>
      <c r="G8657" t="s">
        <v>17</v>
      </c>
      <c r="H8657" t="s">
        <v>7</v>
      </c>
      <c r="I8657" t="s">
        <v>52</v>
      </c>
      <c r="J8657">
        <v>100</v>
      </c>
      <c r="K8657" t="s">
        <v>16510</v>
      </c>
      <c r="L8657">
        <v>125</v>
      </c>
      <c r="M8657">
        <v>100</v>
      </c>
    </row>
    <row r="8658" spans="1:13" x14ac:dyDescent="0.25">
      <c r="A8658" t="s">
        <v>10721</v>
      </c>
      <c r="B8658" t="s">
        <v>14154</v>
      </c>
      <c r="C8658">
        <v>9</v>
      </c>
      <c r="D8658" t="s">
        <v>12</v>
      </c>
      <c r="E8658" t="s">
        <v>2207</v>
      </c>
      <c r="F8658">
        <v>33</v>
      </c>
      <c r="G8658" t="s">
        <v>13</v>
      </c>
      <c r="H8658" t="s">
        <v>4</v>
      </c>
      <c r="I8658" t="s">
        <v>1096</v>
      </c>
      <c r="J8658">
        <v>110</v>
      </c>
      <c r="K8658" t="s">
        <v>16509</v>
      </c>
      <c r="L8658">
        <v>175</v>
      </c>
      <c r="M8658">
        <v>150</v>
      </c>
    </row>
    <row r="8659" spans="1:13" x14ac:dyDescent="0.25">
      <c r="A8659" t="s">
        <v>10722</v>
      </c>
      <c r="B8659" t="s">
        <v>14419</v>
      </c>
      <c r="C8659">
        <v>3</v>
      </c>
      <c r="D8659" t="s">
        <v>19</v>
      </c>
      <c r="E8659" t="s">
        <v>2198</v>
      </c>
      <c r="F8659">
        <v>4</v>
      </c>
      <c r="G8659" t="s">
        <v>17</v>
      </c>
      <c r="H8659" t="s">
        <v>6</v>
      </c>
      <c r="I8659" t="s">
        <v>359</v>
      </c>
      <c r="J8659">
        <v>135</v>
      </c>
      <c r="K8659" t="s">
        <v>16507</v>
      </c>
      <c r="L8659">
        <v>100</v>
      </c>
      <c r="M8659">
        <v>0</v>
      </c>
    </row>
    <row r="8660" spans="1:13" x14ac:dyDescent="0.25">
      <c r="A8660" t="s">
        <v>999</v>
      </c>
      <c r="B8660" t="s">
        <v>14252</v>
      </c>
      <c r="C8660">
        <v>5</v>
      </c>
      <c r="D8660" t="s">
        <v>19</v>
      </c>
      <c r="E8660" t="s">
        <v>2352</v>
      </c>
      <c r="F8660">
        <v>8</v>
      </c>
      <c r="G8660" t="s">
        <v>13</v>
      </c>
      <c r="H8660" t="s">
        <v>5</v>
      </c>
      <c r="I8660" t="s">
        <v>55</v>
      </c>
      <c r="J8660">
        <v>140</v>
      </c>
      <c r="K8660" t="s">
        <v>16508</v>
      </c>
      <c r="L8660">
        <v>140</v>
      </c>
      <c r="M8660">
        <v>100</v>
      </c>
    </row>
    <row r="8661" spans="1:13" x14ac:dyDescent="0.25">
      <c r="A8661" t="s">
        <v>10723</v>
      </c>
      <c r="B8661" t="s">
        <v>15791</v>
      </c>
      <c r="C8661">
        <v>1</v>
      </c>
      <c r="D8661" t="s">
        <v>19</v>
      </c>
      <c r="E8661" t="s">
        <v>2234</v>
      </c>
      <c r="F8661">
        <v>4</v>
      </c>
      <c r="G8661" t="s">
        <v>17</v>
      </c>
      <c r="H8661" t="s">
        <v>6</v>
      </c>
      <c r="I8661" t="s">
        <v>32</v>
      </c>
      <c r="J8661">
        <v>135</v>
      </c>
      <c r="K8661" t="s">
        <v>16507</v>
      </c>
      <c r="L8661">
        <v>100</v>
      </c>
      <c r="M8661">
        <v>0</v>
      </c>
    </row>
    <row r="8662" spans="1:13" x14ac:dyDescent="0.25">
      <c r="A8662" t="s">
        <v>2154</v>
      </c>
      <c r="B8662" t="s">
        <v>2181</v>
      </c>
      <c r="C8662">
        <v>7</v>
      </c>
      <c r="D8662" t="s">
        <v>19</v>
      </c>
      <c r="E8662" t="s">
        <v>2210</v>
      </c>
      <c r="F8662">
        <v>2</v>
      </c>
      <c r="G8662" t="s">
        <v>17</v>
      </c>
      <c r="H8662" t="s">
        <v>5</v>
      </c>
      <c r="I8662" t="s">
        <v>359</v>
      </c>
      <c r="J8662">
        <v>140</v>
      </c>
      <c r="K8662" t="s">
        <v>16507</v>
      </c>
      <c r="L8662">
        <v>100</v>
      </c>
      <c r="M8662">
        <v>100</v>
      </c>
    </row>
    <row r="8663" spans="1:13" x14ac:dyDescent="0.25">
      <c r="A8663" t="s">
        <v>10724</v>
      </c>
      <c r="B8663" t="s">
        <v>14716</v>
      </c>
      <c r="C8663">
        <v>7</v>
      </c>
      <c r="D8663" t="s">
        <v>12</v>
      </c>
      <c r="E8663" t="s">
        <v>2214</v>
      </c>
      <c r="F8663">
        <v>21</v>
      </c>
      <c r="G8663" t="s">
        <v>15</v>
      </c>
      <c r="H8663" t="s">
        <v>7</v>
      </c>
      <c r="I8663" t="s">
        <v>52</v>
      </c>
      <c r="J8663">
        <v>100</v>
      </c>
      <c r="K8663" t="s">
        <v>16511</v>
      </c>
      <c r="L8663">
        <v>150</v>
      </c>
      <c r="M8663">
        <v>100</v>
      </c>
    </row>
    <row r="8664" spans="1:13" x14ac:dyDescent="0.25">
      <c r="A8664" t="s">
        <v>10725</v>
      </c>
      <c r="B8664" t="s">
        <v>16112</v>
      </c>
      <c r="C8664">
        <v>2</v>
      </c>
      <c r="D8664" t="s">
        <v>19</v>
      </c>
      <c r="E8664" t="s">
        <v>2380</v>
      </c>
      <c r="F8664">
        <v>9</v>
      </c>
      <c r="G8664" t="s">
        <v>13</v>
      </c>
      <c r="H8664" t="s">
        <v>6</v>
      </c>
      <c r="I8664">
        <v>0</v>
      </c>
      <c r="J8664">
        <v>135</v>
      </c>
      <c r="K8664" t="s">
        <v>16508</v>
      </c>
      <c r="L8664">
        <v>140</v>
      </c>
      <c r="M8664">
        <v>0</v>
      </c>
    </row>
    <row r="8665" spans="1:13" x14ac:dyDescent="0.25">
      <c r="A8665" t="s">
        <v>10726</v>
      </c>
      <c r="B8665" t="s">
        <v>13849</v>
      </c>
      <c r="C8665">
        <v>6</v>
      </c>
      <c r="D8665" t="s">
        <v>12</v>
      </c>
      <c r="E8665" t="s">
        <v>2226</v>
      </c>
      <c r="F8665">
        <v>13</v>
      </c>
      <c r="G8665" t="s">
        <v>15</v>
      </c>
      <c r="H8665" t="s">
        <v>6</v>
      </c>
      <c r="I8665" t="s">
        <v>1096</v>
      </c>
      <c r="J8665">
        <v>135</v>
      </c>
      <c r="K8665" t="s">
        <v>16511</v>
      </c>
      <c r="L8665">
        <v>150</v>
      </c>
      <c r="M8665">
        <v>100</v>
      </c>
    </row>
    <row r="8666" spans="1:13" x14ac:dyDescent="0.25">
      <c r="A8666" t="s">
        <v>10727</v>
      </c>
      <c r="B8666" t="s">
        <v>14284</v>
      </c>
      <c r="C8666">
        <v>6</v>
      </c>
      <c r="D8666" t="s">
        <v>19</v>
      </c>
      <c r="E8666" t="s">
        <v>2198</v>
      </c>
      <c r="F8666">
        <v>2</v>
      </c>
      <c r="G8666" t="s">
        <v>17</v>
      </c>
      <c r="H8666" t="s">
        <v>3</v>
      </c>
      <c r="I8666" t="s">
        <v>52</v>
      </c>
      <c r="J8666">
        <v>120</v>
      </c>
      <c r="K8666" t="s">
        <v>16507</v>
      </c>
      <c r="L8666">
        <v>100</v>
      </c>
      <c r="M8666">
        <v>100</v>
      </c>
    </row>
    <row r="8667" spans="1:13" x14ac:dyDescent="0.25">
      <c r="A8667" t="s">
        <v>10728</v>
      </c>
      <c r="B8667" t="s">
        <v>13795</v>
      </c>
      <c r="C8667">
        <v>7</v>
      </c>
      <c r="D8667" t="s">
        <v>19</v>
      </c>
      <c r="E8667" t="s">
        <v>2200</v>
      </c>
      <c r="F8667">
        <v>3</v>
      </c>
      <c r="G8667" t="s">
        <v>17</v>
      </c>
      <c r="H8667" t="s">
        <v>5</v>
      </c>
      <c r="I8667">
        <v>0</v>
      </c>
      <c r="J8667">
        <v>140</v>
      </c>
      <c r="K8667" t="s">
        <v>16507</v>
      </c>
      <c r="L8667">
        <v>100</v>
      </c>
      <c r="M8667">
        <v>100</v>
      </c>
    </row>
    <row r="8668" spans="1:13" x14ac:dyDescent="0.25">
      <c r="A8668" t="s">
        <v>10729</v>
      </c>
      <c r="B8668" t="s">
        <v>16113</v>
      </c>
      <c r="C8668">
        <v>2</v>
      </c>
      <c r="D8668" t="s">
        <v>12</v>
      </c>
      <c r="E8668" t="s">
        <v>4169</v>
      </c>
      <c r="F8668">
        <v>29</v>
      </c>
      <c r="G8668" t="s">
        <v>15</v>
      </c>
      <c r="H8668" t="s">
        <v>5</v>
      </c>
      <c r="I8668">
        <v>0</v>
      </c>
      <c r="J8668">
        <v>140</v>
      </c>
      <c r="K8668" t="s">
        <v>16511</v>
      </c>
      <c r="L8668">
        <v>150</v>
      </c>
      <c r="M8668">
        <v>0</v>
      </c>
    </row>
    <row r="8669" spans="1:13" x14ac:dyDescent="0.25">
      <c r="A8669" t="s">
        <v>10730</v>
      </c>
      <c r="B8669" t="s">
        <v>5928</v>
      </c>
      <c r="C8669">
        <v>7</v>
      </c>
      <c r="D8669" t="s">
        <v>12</v>
      </c>
      <c r="E8669" t="s">
        <v>2280</v>
      </c>
      <c r="F8669">
        <v>35</v>
      </c>
      <c r="G8669" t="s">
        <v>13</v>
      </c>
      <c r="H8669" t="s">
        <v>6</v>
      </c>
      <c r="I8669" t="s">
        <v>32</v>
      </c>
      <c r="J8669">
        <v>135</v>
      </c>
      <c r="K8669" t="s">
        <v>16509</v>
      </c>
      <c r="L8669">
        <v>175</v>
      </c>
      <c r="M8669">
        <v>100</v>
      </c>
    </row>
    <row r="8670" spans="1:13" x14ac:dyDescent="0.25">
      <c r="A8670" t="s">
        <v>518</v>
      </c>
      <c r="B8670" t="s">
        <v>15101</v>
      </c>
      <c r="C8670">
        <v>5</v>
      </c>
      <c r="D8670" t="s">
        <v>19</v>
      </c>
      <c r="E8670" t="s">
        <v>3812</v>
      </c>
      <c r="F8670">
        <v>8</v>
      </c>
      <c r="G8670" t="s">
        <v>13</v>
      </c>
      <c r="H8670" t="s">
        <v>6</v>
      </c>
      <c r="I8670" t="s">
        <v>359</v>
      </c>
      <c r="J8670">
        <v>135</v>
      </c>
      <c r="K8670" t="s">
        <v>16508</v>
      </c>
      <c r="L8670">
        <v>140</v>
      </c>
      <c r="M8670">
        <v>100</v>
      </c>
    </row>
    <row r="8671" spans="1:13" x14ac:dyDescent="0.25">
      <c r="A8671" t="s">
        <v>10731</v>
      </c>
      <c r="B8671" t="s">
        <v>15224</v>
      </c>
      <c r="C8671">
        <v>9</v>
      </c>
      <c r="D8671" t="s">
        <v>12</v>
      </c>
      <c r="E8671" t="s">
        <v>2217</v>
      </c>
      <c r="F8671">
        <v>39</v>
      </c>
      <c r="G8671" t="s">
        <v>13</v>
      </c>
      <c r="H8671" t="s">
        <v>4</v>
      </c>
      <c r="I8671">
        <v>0</v>
      </c>
      <c r="J8671">
        <v>110</v>
      </c>
      <c r="K8671" t="s">
        <v>16509</v>
      </c>
      <c r="L8671">
        <v>175</v>
      </c>
      <c r="M8671">
        <v>150</v>
      </c>
    </row>
    <row r="8672" spans="1:13" x14ac:dyDescent="0.25">
      <c r="A8672" t="s">
        <v>10732</v>
      </c>
      <c r="B8672" t="s">
        <v>16114</v>
      </c>
      <c r="C8672">
        <v>18</v>
      </c>
      <c r="D8672" t="s">
        <v>19</v>
      </c>
      <c r="E8672" t="s">
        <v>2226</v>
      </c>
      <c r="F8672">
        <v>4</v>
      </c>
      <c r="G8672" t="s">
        <v>17</v>
      </c>
      <c r="H8672" t="s">
        <v>6</v>
      </c>
      <c r="I8672" t="s">
        <v>32</v>
      </c>
      <c r="J8672">
        <v>135</v>
      </c>
      <c r="K8672" t="s">
        <v>16507</v>
      </c>
      <c r="L8672">
        <v>100</v>
      </c>
      <c r="M8672">
        <v>300</v>
      </c>
    </row>
    <row r="8673" spans="1:13" x14ac:dyDescent="0.25">
      <c r="A8673" t="s">
        <v>10733</v>
      </c>
      <c r="B8673" t="s">
        <v>16115</v>
      </c>
      <c r="C8673">
        <v>9</v>
      </c>
      <c r="D8673" t="s">
        <v>12</v>
      </c>
      <c r="E8673" t="s">
        <v>2186</v>
      </c>
      <c r="F8673">
        <v>19</v>
      </c>
      <c r="G8673" t="s">
        <v>15</v>
      </c>
      <c r="H8673" t="s">
        <v>5</v>
      </c>
      <c r="I8673" t="s">
        <v>2101</v>
      </c>
      <c r="J8673">
        <v>140</v>
      </c>
      <c r="K8673" t="s">
        <v>16511</v>
      </c>
      <c r="L8673">
        <v>150</v>
      </c>
      <c r="M8673">
        <v>150</v>
      </c>
    </row>
    <row r="8674" spans="1:13" x14ac:dyDescent="0.25">
      <c r="A8674" t="s">
        <v>10734</v>
      </c>
      <c r="B8674" t="s">
        <v>14364</v>
      </c>
      <c r="C8674">
        <v>4</v>
      </c>
      <c r="D8674" t="s">
        <v>12</v>
      </c>
      <c r="E8674" t="s">
        <v>2207</v>
      </c>
      <c r="F8674">
        <v>22</v>
      </c>
      <c r="G8674" t="s">
        <v>15</v>
      </c>
      <c r="H8674" t="s">
        <v>5</v>
      </c>
      <c r="I8674" t="s">
        <v>32</v>
      </c>
      <c r="J8674">
        <v>140</v>
      </c>
      <c r="K8674" t="s">
        <v>16511</v>
      </c>
      <c r="L8674">
        <v>150</v>
      </c>
      <c r="M8674">
        <v>0</v>
      </c>
    </row>
    <row r="8675" spans="1:13" x14ac:dyDescent="0.25">
      <c r="A8675" t="s">
        <v>1879</v>
      </c>
      <c r="B8675" t="s">
        <v>6137</v>
      </c>
      <c r="C8675">
        <v>7</v>
      </c>
      <c r="D8675" t="s">
        <v>19</v>
      </c>
      <c r="E8675" t="s">
        <v>2210</v>
      </c>
      <c r="F8675">
        <v>2</v>
      </c>
      <c r="G8675" t="s">
        <v>17</v>
      </c>
      <c r="H8675" t="s">
        <v>6</v>
      </c>
      <c r="I8675" t="s">
        <v>55</v>
      </c>
      <c r="J8675">
        <v>135</v>
      </c>
      <c r="K8675" t="s">
        <v>16507</v>
      </c>
      <c r="L8675">
        <v>100</v>
      </c>
      <c r="M8675">
        <v>100</v>
      </c>
    </row>
    <row r="8676" spans="1:13" x14ac:dyDescent="0.25">
      <c r="A8676" t="s">
        <v>10736</v>
      </c>
      <c r="B8676" t="s">
        <v>15579</v>
      </c>
      <c r="C8676">
        <v>17</v>
      </c>
      <c r="D8676" t="s">
        <v>19</v>
      </c>
      <c r="E8676" t="s">
        <v>2200</v>
      </c>
      <c r="F8676">
        <v>2</v>
      </c>
      <c r="G8676" t="s">
        <v>17</v>
      </c>
      <c r="H8676" t="s">
        <v>6</v>
      </c>
      <c r="I8676" t="s">
        <v>52</v>
      </c>
      <c r="J8676">
        <v>135</v>
      </c>
      <c r="K8676" t="s">
        <v>16507</v>
      </c>
      <c r="L8676">
        <v>100</v>
      </c>
      <c r="M8676">
        <v>300</v>
      </c>
    </row>
    <row r="8677" spans="1:13" x14ac:dyDescent="0.25">
      <c r="A8677" t="s">
        <v>10737</v>
      </c>
      <c r="B8677" t="s">
        <v>16116</v>
      </c>
      <c r="C8677">
        <v>3</v>
      </c>
      <c r="D8677" t="s">
        <v>12</v>
      </c>
      <c r="E8677" t="s">
        <v>2217</v>
      </c>
      <c r="F8677">
        <v>11</v>
      </c>
      <c r="G8677" t="s">
        <v>15</v>
      </c>
      <c r="H8677" t="s">
        <v>6</v>
      </c>
      <c r="I8677" t="s">
        <v>359</v>
      </c>
      <c r="J8677">
        <v>135</v>
      </c>
      <c r="K8677" t="s">
        <v>16511</v>
      </c>
      <c r="L8677">
        <v>150</v>
      </c>
      <c r="M8677">
        <v>0</v>
      </c>
    </row>
    <row r="8678" spans="1:13" x14ac:dyDescent="0.25">
      <c r="A8678" t="s">
        <v>10738</v>
      </c>
      <c r="B8678" t="s">
        <v>14521</v>
      </c>
      <c r="C8678">
        <v>5</v>
      </c>
      <c r="D8678" t="s">
        <v>19</v>
      </c>
      <c r="E8678" t="s">
        <v>2311</v>
      </c>
      <c r="F8678">
        <v>3</v>
      </c>
      <c r="G8678" t="s">
        <v>17</v>
      </c>
      <c r="H8678" t="s">
        <v>6</v>
      </c>
      <c r="I8678" t="s">
        <v>1003</v>
      </c>
      <c r="J8678">
        <v>135</v>
      </c>
      <c r="K8678" t="s">
        <v>16507</v>
      </c>
      <c r="L8678">
        <v>100</v>
      </c>
      <c r="M8678">
        <v>100</v>
      </c>
    </row>
    <row r="8679" spans="1:13" x14ac:dyDescent="0.25">
      <c r="A8679" t="s">
        <v>10739</v>
      </c>
      <c r="B8679" t="s">
        <v>14020</v>
      </c>
      <c r="C8679">
        <v>7</v>
      </c>
      <c r="D8679" t="s">
        <v>19</v>
      </c>
      <c r="E8679" t="s">
        <v>2210</v>
      </c>
      <c r="F8679">
        <v>2</v>
      </c>
      <c r="G8679" t="s">
        <v>17</v>
      </c>
      <c r="H8679" t="s">
        <v>5</v>
      </c>
      <c r="I8679" t="s">
        <v>1003</v>
      </c>
      <c r="J8679">
        <v>140</v>
      </c>
      <c r="K8679" t="s">
        <v>16507</v>
      </c>
      <c r="L8679">
        <v>100</v>
      </c>
      <c r="M8679">
        <v>100</v>
      </c>
    </row>
    <row r="8680" spans="1:13" x14ac:dyDescent="0.25">
      <c r="A8680" t="s">
        <v>10740</v>
      </c>
      <c r="B8680" t="s">
        <v>14689</v>
      </c>
      <c r="C8680">
        <v>3</v>
      </c>
      <c r="D8680" t="s">
        <v>19</v>
      </c>
      <c r="E8680" t="s">
        <v>2207</v>
      </c>
      <c r="F8680">
        <v>8</v>
      </c>
      <c r="G8680" t="s">
        <v>13</v>
      </c>
      <c r="H8680" t="s">
        <v>3</v>
      </c>
      <c r="I8680" t="s">
        <v>1093</v>
      </c>
      <c r="J8680">
        <v>120</v>
      </c>
      <c r="K8680" t="s">
        <v>16508</v>
      </c>
      <c r="L8680">
        <v>140</v>
      </c>
      <c r="M8680">
        <v>0</v>
      </c>
    </row>
    <row r="8681" spans="1:13" x14ac:dyDescent="0.25">
      <c r="A8681" t="s">
        <v>1280</v>
      </c>
      <c r="B8681" t="s">
        <v>3229</v>
      </c>
      <c r="C8681">
        <v>2</v>
      </c>
      <c r="D8681" t="s">
        <v>19</v>
      </c>
      <c r="E8681" t="s">
        <v>2311</v>
      </c>
      <c r="F8681">
        <v>9</v>
      </c>
      <c r="G8681" t="s">
        <v>13</v>
      </c>
      <c r="H8681" t="s">
        <v>5</v>
      </c>
      <c r="I8681" t="s">
        <v>1003</v>
      </c>
      <c r="J8681">
        <v>140</v>
      </c>
      <c r="K8681" t="s">
        <v>16508</v>
      </c>
      <c r="L8681">
        <v>140</v>
      </c>
      <c r="M8681">
        <v>0</v>
      </c>
    </row>
    <row r="8682" spans="1:13" x14ac:dyDescent="0.25">
      <c r="A8682" t="s">
        <v>10741</v>
      </c>
      <c r="B8682" t="s">
        <v>13719</v>
      </c>
      <c r="C8682">
        <v>9</v>
      </c>
      <c r="D8682" t="s">
        <v>19</v>
      </c>
      <c r="E8682" t="s">
        <v>2252</v>
      </c>
      <c r="F8682">
        <v>2</v>
      </c>
      <c r="G8682" t="s">
        <v>17</v>
      </c>
      <c r="H8682" t="s">
        <v>7</v>
      </c>
      <c r="I8682" t="s">
        <v>32</v>
      </c>
      <c r="J8682">
        <v>100</v>
      </c>
      <c r="K8682" t="s">
        <v>16507</v>
      </c>
      <c r="L8682">
        <v>100</v>
      </c>
      <c r="M8682">
        <v>150</v>
      </c>
    </row>
    <row r="8683" spans="1:13" x14ac:dyDescent="0.25">
      <c r="A8683" t="s">
        <v>10742</v>
      </c>
      <c r="B8683" t="s">
        <v>14010</v>
      </c>
      <c r="C8683">
        <v>8</v>
      </c>
      <c r="D8683" t="s">
        <v>12</v>
      </c>
      <c r="E8683" t="s">
        <v>2247</v>
      </c>
      <c r="F8683">
        <v>48</v>
      </c>
      <c r="G8683" t="s">
        <v>13</v>
      </c>
      <c r="H8683" t="s">
        <v>7</v>
      </c>
      <c r="I8683">
        <v>0</v>
      </c>
      <c r="J8683">
        <v>100</v>
      </c>
      <c r="K8683" t="s">
        <v>16509</v>
      </c>
      <c r="L8683">
        <v>175</v>
      </c>
      <c r="M8683">
        <v>150</v>
      </c>
    </row>
    <row r="8684" spans="1:13" x14ac:dyDescent="0.25">
      <c r="A8684" t="s">
        <v>10743</v>
      </c>
      <c r="B8684" t="s">
        <v>13905</v>
      </c>
      <c r="C8684">
        <v>10</v>
      </c>
      <c r="D8684" t="s">
        <v>12</v>
      </c>
      <c r="E8684" t="s">
        <v>2186</v>
      </c>
      <c r="F8684">
        <v>13</v>
      </c>
      <c r="G8684" t="s">
        <v>15</v>
      </c>
      <c r="H8684" t="s">
        <v>6</v>
      </c>
      <c r="I8684">
        <v>0</v>
      </c>
      <c r="J8684">
        <v>135</v>
      </c>
      <c r="K8684" t="s">
        <v>16511</v>
      </c>
      <c r="L8684">
        <v>150</v>
      </c>
      <c r="M8684">
        <v>150</v>
      </c>
    </row>
    <row r="8685" spans="1:13" x14ac:dyDescent="0.25">
      <c r="A8685" t="s">
        <v>10744</v>
      </c>
      <c r="B8685" t="s">
        <v>16117</v>
      </c>
      <c r="C8685">
        <v>16</v>
      </c>
      <c r="D8685" t="s">
        <v>12</v>
      </c>
      <c r="E8685" t="s">
        <v>2191</v>
      </c>
      <c r="F8685">
        <v>33</v>
      </c>
      <c r="G8685" t="s">
        <v>13</v>
      </c>
      <c r="H8685" t="s">
        <v>3</v>
      </c>
      <c r="I8685" t="s">
        <v>1003</v>
      </c>
      <c r="J8685">
        <v>120</v>
      </c>
      <c r="K8685" t="s">
        <v>16509</v>
      </c>
      <c r="L8685">
        <v>175</v>
      </c>
      <c r="M8685">
        <v>300</v>
      </c>
    </row>
    <row r="8686" spans="1:13" x14ac:dyDescent="0.25">
      <c r="A8686" t="s">
        <v>10745</v>
      </c>
      <c r="B8686" t="s">
        <v>16118</v>
      </c>
      <c r="C8686">
        <v>3</v>
      </c>
      <c r="D8686" t="s">
        <v>19</v>
      </c>
      <c r="E8686" t="s">
        <v>2234</v>
      </c>
      <c r="F8686">
        <v>8.5</v>
      </c>
      <c r="G8686" t="s">
        <v>13</v>
      </c>
      <c r="H8686" t="s">
        <v>7</v>
      </c>
      <c r="I8686" t="s">
        <v>32</v>
      </c>
      <c r="J8686">
        <v>100</v>
      </c>
      <c r="K8686" t="s">
        <v>16508</v>
      </c>
      <c r="L8686">
        <v>140</v>
      </c>
      <c r="M8686">
        <v>0</v>
      </c>
    </row>
    <row r="8687" spans="1:13" x14ac:dyDescent="0.25">
      <c r="A8687" t="s">
        <v>10746</v>
      </c>
      <c r="B8687" t="s">
        <v>14976</v>
      </c>
      <c r="C8687">
        <v>5</v>
      </c>
      <c r="D8687" t="s">
        <v>12</v>
      </c>
      <c r="E8687" t="s">
        <v>2448</v>
      </c>
      <c r="F8687">
        <v>21</v>
      </c>
      <c r="G8687" t="s">
        <v>15</v>
      </c>
      <c r="H8687" t="s">
        <v>4</v>
      </c>
      <c r="I8687" t="s">
        <v>55</v>
      </c>
      <c r="J8687">
        <v>110</v>
      </c>
      <c r="K8687" t="s">
        <v>16511</v>
      </c>
      <c r="L8687">
        <v>150</v>
      </c>
      <c r="M8687">
        <v>100</v>
      </c>
    </row>
    <row r="8688" spans="1:13" x14ac:dyDescent="0.25">
      <c r="A8688" t="s">
        <v>10747</v>
      </c>
      <c r="B8688" t="s">
        <v>2781</v>
      </c>
      <c r="C8688">
        <v>9</v>
      </c>
      <c r="D8688" t="s">
        <v>12</v>
      </c>
      <c r="E8688" t="s">
        <v>2280</v>
      </c>
      <c r="F8688">
        <v>32</v>
      </c>
      <c r="G8688" t="s">
        <v>13</v>
      </c>
      <c r="H8688" t="s">
        <v>3</v>
      </c>
      <c r="I8688" t="s">
        <v>32</v>
      </c>
      <c r="J8688">
        <v>120</v>
      </c>
      <c r="K8688" t="s">
        <v>16509</v>
      </c>
      <c r="L8688">
        <v>175</v>
      </c>
      <c r="M8688">
        <v>150</v>
      </c>
    </row>
    <row r="8689" spans="1:13" x14ac:dyDescent="0.25">
      <c r="A8689" t="s">
        <v>1091</v>
      </c>
      <c r="B8689" t="s">
        <v>13827</v>
      </c>
      <c r="C8689">
        <v>5</v>
      </c>
      <c r="D8689" t="s">
        <v>12</v>
      </c>
      <c r="E8689" t="s">
        <v>2190</v>
      </c>
      <c r="F8689">
        <v>47</v>
      </c>
      <c r="G8689" t="s">
        <v>13</v>
      </c>
      <c r="H8689" t="s">
        <v>5</v>
      </c>
      <c r="I8689" t="s">
        <v>359</v>
      </c>
      <c r="J8689">
        <v>140</v>
      </c>
      <c r="K8689" t="s">
        <v>16509</v>
      </c>
      <c r="L8689">
        <v>175</v>
      </c>
      <c r="M8689">
        <v>100</v>
      </c>
    </row>
    <row r="8690" spans="1:13" x14ac:dyDescent="0.25">
      <c r="A8690" t="s">
        <v>10748</v>
      </c>
      <c r="B8690" t="s">
        <v>13756</v>
      </c>
      <c r="C8690">
        <v>6</v>
      </c>
      <c r="D8690" t="s">
        <v>19</v>
      </c>
      <c r="E8690" t="s">
        <v>2207</v>
      </c>
      <c r="F8690">
        <v>3</v>
      </c>
      <c r="G8690" t="s">
        <v>17</v>
      </c>
      <c r="H8690" t="s">
        <v>4</v>
      </c>
      <c r="I8690" t="s">
        <v>55</v>
      </c>
      <c r="J8690">
        <v>110</v>
      </c>
      <c r="K8690" t="s">
        <v>16507</v>
      </c>
      <c r="L8690">
        <v>100</v>
      </c>
      <c r="M8690">
        <v>100</v>
      </c>
    </row>
    <row r="8691" spans="1:13" x14ac:dyDescent="0.25">
      <c r="A8691" t="s">
        <v>1909</v>
      </c>
      <c r="B8691" t="s">
        <v>15297</v>
      </c>
      <c r="C8691">
        <v>2</v>
      </c>
      <c r="D8691" t="s">
        <v>12</v>
      </c>
      <c r="E8691" t="s">
        <v>2190</v>
      </c>
      <c r="F8691">
        <v>8</v>
      </c>
      <c r="G8691" t="s">
        <v>17</v>
      </c>
      <c r="H8691" t="s">
        <v>3</v>
      </c>
      <c r="I8691" t="s">
        <v>2101</v>
      </c>
      <c r="J8691">
        <v>120</v>
      </c>
      <c r="K8691" t="s">
        <v>16510</v>
      </c>
      <c r="L8691">
        <v>125</v>
      </c>
      <c r="M8691">
        <v>0</v>
      </c>
    </row>
    <row r="8692" spans="1:13" x14ac:dyDescent="0.25">
      <c r="A8692" t="s">
        <v>10749</v>
      </c>
      <c r="B8692" t="s">
        <v>14136</v>
      </c>
      <c r="C8692">
        <v>5</v>
      </c>
      <c r="D8692" t="s">
        <v>12</v>
      </c>
      <c r="E8692" t="s">
        <v>2191</v>
      </c>
      <c r="F8692">
        <v>12</v>
      </c>
      <c r="G8692" t="s">
        <v>15</v>
      </c>
      <c r="H8692" t="s">
        <v>5</v>
      </c>
      <c r="I8692" t="s">
        <v>1093</v>
      </c>
      <c r="J8692">
        <v>140</v>
      </c>
      <c r="K8692" t="s">
        <v>16511</v>
      </c>
      <c r="L8692">
        <v>150</v>
      </c>
      <c r="M8692">
        <v>100</v>
      </c>
    </row>
    <row r="8693" spans="1:13" x14ac:dyDescent="0.25">
      <c r="A8693" t="s">
        <v>10750</v>
      </c>
      <c r="B8693" t="s">
        <v>9312</v>
      </c>
      <c r="C8693">
        <v>1</v>
      </c>
      <c r="D8693" t="s">
        <v>12</v>
      </c>
      <c r="E8693" t="s">
        <v>2247</v>
      </c>
      <c r="F8693">
        <v>47</v>
      </c>
      <c r="G8693" t="s">
        <v>13</v>
      </c>
      <c r="H8693" t="s">
        <v>7</v>
      </c>
      <c r="I8693" t="s">
        <v>32</v>
      </c>
      <c r="J8693">
        <v>100</v>
      </c>
      <c r="K8693" t="s">
        <v>16509</v>
      </c>
      <c r="L8693">
        <v>175</v>
      </c>
      <c r="M8693">
        <v>0</v>
      </c>
    </row>
    <row r="8694" spans="1:13" x14ac:dyDescent="0.25">
      <c r="A8694" t="s">
        <v>10752</v>
      </c>
      <c r="B8694" t="s">
        <v>14700</v>
      </c>
      <c r="C8694">
        <v>9</v>
      </c>
      <c r="D8694" t="s">
        <v>12</v>
      </c>
      <c r="E8694" t="s">
        <v>2190</v>
      </c>
      <c r="F8694">
        <v>39</v>
      </c>
      <c r="G8694" t="s">
        <v>13</v>
      </c>
      <c r="H8694" t="s">
        <v>5</v>
      </c>
      <c r="I8694" t="s">
        <v>52</v>
      </c>
      <c r="J8694">
        <v>140</v>
      </c>
      <c r="K8694" t="s">
        <v>16509</v>
      </c>
      <c r="L8694">
        <v>175</v>
      </c>
      <c r="M8694">
        <v>150</v>
      </c>
    </row>
    <row r="8695" spans="1:13" x14ac:dyDescent="0.25">
      <c r="A8695" t="s">
        <v>1790</v>
      </c>
      <c r="B8695" t="s">
        <v>3324</v>
      </c>
      <c r="C8695">
        <v>5</v>
      </c>
      <c r="D8695" t="s">
        <v>12</v>
      </c>
      <c r="E8695" t="s">
        <v>2533</v>
      </c>
      <c r="F8695">
        <v>28</v>
      </c>
      <c r="G8695" t="s">
        <v>15</v>
      </c>
      <c r="H8695" t="s">
        <v>5</v>
      </c>
      <c r="I8695" t="s">
        <v>359</v>
      </c>
      <c r="J8695">
        <v>140</v>
      </c>
      <c r="K8695" t="s">
        <v>16511</v>
      </c>
      <c r="L8695">
        <v>150</v>
      </c>
      <c r="M8695">
        <v>100</v>
      </c>
    </row>
    <row r="8696" spans="1:13" x14ac:dyDescent="0.25">
      <c r="A8696" t="s">
        <v>226</v>
      </c>
      <c r="B8696" t="s">
        <v>13241</v>
      </c>
      <c r="C8696">
        <v>16</v>
      </c>
      <c r="D8696" t="s">
        <v>12</v>
      </c>
      <c r="E8696" t="s">
        <v>2186</v>
      </c>
      <c r="F8696">
        <v>5</v>
      </c>
      <c r="G8696" t="s">
        <v>17</v>
      </c>
      <c r="H8696" t="s">
        <v>7</v>
      </c>
      <c r="I8696" t="s">
        <v>32</v>
      </c>
      <c r="J8696">
        <v>100</v>
      </c>
      <c r="K8696" t="s">
        <v>16510</v>
      </c>
      <c r="L8696">
        <v>125</v>
      </c>
      <c r="M8696">
        <v>300</v>
      </c>
    </row>
    <row r="8697" spans="1:13" x14ac:dyDescent="0.25">
      <c r="A8697" t="s">
        <v>10754</v>
      </c>
      <c r="B8697" t="s">
        <v>4954</v>
      </c>
      <c r="C8697">
        <v>11</v>
      </c>
      <c r="D8697" t="s">
        <v>12</v>
      </c>
      <c r="E8697" t="s">
        <v>2332</v>
      </c>
      <c r="F8697">
        <v>46</v>
      </c>
      <c r="G8697" t="s">
        <v>13</v>
      </c>
      <c r="H8697" t="s">
        <v>7</v>
      </c>
      <c r="I8697">
        <v>0</v>
      </c>
      <c r="J8697">
        <v>100</v>
      </c>
      <c r="K8697" t="s">
        <v>16509</v>
      </c>
      <c r="L8697">
        <v>175</v>
      </c>
      <c r="M8697">
        <v>150</v>
      </c>
    </row>
    <row r="8698" spans="1:13" x14ac:dyDescent="0.25">
      <c r="A8698" t="s">
        <v>10755</v>
      </c>
      <c r="B8698" t="s">
        <v>14387</v>
      </c>
      <c r="C8698">
        <v>3</v>
      </c>
      <c r="D8698" t="s">
        <v>12</v>
      </c>
      <c r="E8698" t="s">
        <v>2325</v>
      </c>
      <c r="F8698">
        <v>16</v>
      </c>
      <c r="G8698" t="s">
        <v>15</v>
      </c>
      <c r="H8698" t="s">
        <v>5</v>
      </c>
      <c r="I8698" t="s">
        <v>359</v>
      </c>
      <c r="J8698">
        <v>140</v>
      </c>
      <c r="K8698" t="s">
        <v>16511</v>
      </c>
      <c r="L8698">
        <v>150</v>
      </c>
      <c r="M8698">
        <v>0</v>
      </c>
    </row>
    <row r="8699" spans="1:13" x14ac:dyDescent="0.25">
      <c r="A8699" t="s">
        <v>1874</v>
      </c>
      <c r="B8699" t="s">
        <v>15589</v>
      </c>
      <c r="C8699">
        <v>8</v>
      </c>
      <c r="D8699" t="s">
        <v>12</v>
      </c>
      <c r="E8699" t="s">
        <v>2182</v>
      </c>
      <c r="F8699">
        <v>21</v>
      </c>
      <c r="G8699" t="s">
        <v>15</v>
      </c>
      <c r="H8699" t="s">
        <v>4</v>
      </c>
      <c r="I8699">
        <v>0</v>
      </c>
      <c r="J8699">
        <v>110</v>
      </c>
      <c r="K8699" t="s">
        <v>16511</v>
      </c>
      <c r="L8699">
        <v>150</v>
      </c>
      <c r="M8699">
        <v>150</v>
      </c>
    </row>
    <row r="8700" spans="1:13" x14ac:dyDescent="0.25">
      <c r="A8700" t="s">
        <v>10756</v>
      </c>
      <c r="B8700" t="s">
        <v>6388</v>
      </c>
      <c r="C8700">
        <v>5</v>
      </c>
      <c r="D8700" t="s">
        <v>12</v>
      </c>
      <c r="E8700" t="s">
        <v>2615</v>
      </c>
      <c r="F8700">
        <v>22</v>
      </c>
      <c r="G8700" t="s">
        <v>15</v>
      </c>
      <c r="H8700" t="s">
        <v>5</v>
      </c>
      <c r="I8700" t="s">
        <v>32</v>
      </c>
      <c r="J8700">
        <v>140</v>
      </c>
      <c r="K8700" t="s">
        <v>16511</v>
      </c>
      <c r="L8700">
        <v>150</v>
      </c>
      <c r="M8700">
        <v>100</v>
      </c>
    </row>
    <row r="8701" spans="1:13" x14ac:dyDescent="0.25">
      <c r="A8701" t="s">
        <v>10757</v>
      </c>
      <c r="B8701" t="s">
        <v>15911</v>
      </c>
      <c r="C8701">
        <v>4</v>
      </c>
      <c r="D8701" t="s">
        <v>12</v>
      </c>
      <c r="E8701" t="s">
        <v>2207</v>
      </c>
      <c r="F8701">
        <v>45</v>
      </c>
      <c r="G8701" t="s">
        <v>13</v>
      </c>
      <c r="H8701" t="s">
        <v>4</v>
      </c>
      <c r="I8701" t="s">
        <v>54</v>
      </c>
      <c r="J8701">
        <v>110</v>
      </c>
      <c r="K8701" t="s">
        <v>16509</v>
      </c>
      <c r="L8701">
        <v>175</v>
      </c>
      <c r="M8701">
        <v>0</v>
      </c>
    </row>
    <row r="8702" spans="1:13" x14ac:dyDescent="0.25">
      <c r="A8702" t="s">
        <v>10758</v>
      </c>
      <c r="B8702" t="s">
        <v>15128</v>
      </c>
      <c r="C8702">
        <v>14</v>
      </c>
      <c r="D8702" t="s">
        <v>12</v>
      </c>
      <c r="E8702" t="s">
        <v>2223</v>
      </c>
      <c r="F8702">
        <v>7</v>
      </c>
      <c r="G8702" t="s">
        <v>17</v>
      </c>
      <c r="H8702" t="s">
        <v>6</v>
      </c>
      <c r="I8702" t="s">
        <v>52</v>
      </c>
      <c r="J8702">
        <v>135</v>
      </c>
      <c r="K8702" t="s">
        <v>16510</v>
      </c>
      <c r="L8702">
        <v>125</v>
      </c>
      <c r="M8702">
        <v>200</v>
      </c>
    </row>
    <row r="8703" spans="1:13" x14ac:dyDescent="0.25">
      <c r="A8703" t="s">
        <v>10759</v>
      </c>
      <c r="B8703" t="s">
        <v>14285</v>
      </c>
      <c r="C8703">
        <v>5</v>
      </c>
      <c r="D8703" t="s">
        <v>19</v>
      </c>
      <c r="E8703" t="s">
        <v>2311</v>
      </c>
      <c r="F8703">
        <v>8.5</v>
      </c>
      <c r="G8703" t="s">
        <v>13</v>
      </c>
      <c r="H8703" t="s">
        <v>7</v>
      </c>
      <c r="I8703" t="s">
        <v>359</v>
      </c>
      <c r="J8703">
        <v>100</v>
      </c>
      <c r="K8703" t="s">
        <v>16508</v>
      </c>
      <c r="L8703">
        <v>140</v>
      </c>
      <c r="M8703">
        <v>100</v>
      </c>
    </row>
    <row r="8704" spans="1:13" x14ac:dyDescent="0.25">
      <c r="A8704" t="s">
        <v>10760</v>
      </c>
      <c r="B8704" t="s">
        <v>14777</v>
      </c>
      <c r="C8704">
        <v>8</v>
      </c>
      <c r="D8704" t="s">
        <v>19</v>
      </c>
      <c r="E8704" t="s">
        <v>2198</v>
      </c>
      <c r="F8704">
        <v>8</v>
      </c>
      <c r="G8704" t="s">
        <v>13</v>
      </c>
      <c r="H8704" t="s">
        <v>4</v>
      </c>
      <c r="I8704" t="s">
        <v>55</v>
      </c>
      <c r="J8704">
        <v>110</v>
      </c>
      <c r="K8704" t="s">
        <v>16508</v>
      </c>
      <c r="L8704">
        <v>140</v>
      </c>
      <c r="M8704">
        <v>150</v>
      </c>
    </row>
    <row r="8705" spans="1:13" x14ac:dyDescent="0.25">
      <c r="A8705" t="s">
        <v>1354</v>
      </c>
      <c r="B8705" t="s">
        <v>14408</v>
      </c>
      <c r="C8705">
        <v>8</v>
      </c>
      <c r="D8705" t="s">
        <v>19</v>
      </c>
      <c r="E8705" t="s">
        <v>2182</v>
      </c>
      <c r="F8705">
        <v>6</v>
      </c>
      <c r="G8705" t="s">
        <v>15</v>
      </c>
      <c r="H8705" t="s">
        <v>6</v>
      </c>
      <c r="I8705" t="s">
        <v>359</v>
      </c>
      <c r="J8705">
        <v>135</v>
      </c>
      <c r="K8705" t="s">
        <v>16512</v>
      </c>
      <c r="L8705">
        <v>120</v>
      </c>
      <c r="M8705">
        <v>150</v>
      </c>
    </row>
    <row r="8706" spans="1:13" x14ac:dyDescent="0.25">
      <c r="A8706" t="s">
        <v>983</v>
      </c>
      <c r="B8706" t="s">
        <v>13769</v>
      </c>
      <c r="C8706">
        <v>7</v>
      </c>
      <c r="D8706" t="s">
        <v>19</v>
      </c>
      <c r="E8706" t="s">
        <v>2200</v>
      </c>
      <c r="F8706">
        <v>2</v>
      </c>
      <c r="G8706" t="s">
        <v>17</v>
      </c>
      <c r="H8706" t="s">
        <v>5</v>
      </c>
      <c r="I8706" t="s">
        <v>55</v>
      </c>
      <c r="J8706">
        <v>140</v>
      </c>
      <c r="K8706" t="s">
        <v>16507</v>
      </c>
      <c r="L8706">
        <v>100</v>
      </c>
      <c r="M8706">
        <v>100</v>
      </c>
    </row>
    <row r="8707" spans="1:13" x14ac:dyDescent="0.25">
      <c r="A8707" t="s">
        <v>10761</v>
      </c>
      <c r="B8707" t="s">
        <v>7530</v>
      </c>
      <c r="C8707">
        <v>8</v>
      </c>
      <c r="D8707" t="s">
        <v>12</v>
      </c>
      <c r="E8707" t="s">
        <v>2233</v>
      </c>
      <c r="F8707">
        <v>39</v>
      </c>
      <c r="G8707" t="s">
        <v>13</v>
      </c>
      <c r="H8707" t="s">
        <v>3</v>
      </c>
      <c r="I8707" t="s">
        <v>1003</v>
      </c>
      <c r="J8707">
        <v>120</v>
      </c>
      <c r="K8707" t="s">
        <v>16509</v>
      </c>
      <c r="L8707">
        <v>175</v>
      </c>
      <c r="M8707">
        <v>150</v>
      </c>
    </row>
    <row r="8708" spans="1:13" x14ac:dyDescent="0.25">
      <c r="A8708" t="s">
        <v>10762</v>
      </c>
      <c r="B8708" t="s">
        <v>16119</v>
      </c>
      <c r="C8708">
        <v>10</v>
      </c>
      <c r="D8708" t="s">
        <v>12</v>
      </c>
      <c r="E8708" t="s">
        <v>2217</v>
      </c>
      <c r="F8708">
        <v>46</v>
      </c>
      <c r="G8708" t="s">
        <v>13</v>
      </c>
      <c r="H8708" t="s">
        <v>7</v>
      </c>
      <c r="I8708" t="s">
        <v>32</v>
      </c>
      <c r="J8708">
        <v>100</v>
      </c>
      <c r="K8708" t="s">
        <v>16509</v>
      </c>
      <c r="L8708">
        <v>175</v>
      </c>
      <c r="M8708">
        <v>150</v>
      </c>
    </row>
    <row r="8709" spans="1:13" x14ac:dyDescent="0.25">
      <c r="A8709" t="s">
        <v>10763</v>
      </c>
      <c r="B8709" t="s">
        <v>15873</v>
      </c>
      <c r="C8709">
        <v>8</v>
      </c>
      <c r="D8709" t="s">
        <v>12</v>
      </c>
      <c r="E8709" t="s">
        <v>2186</v>
      </c>
      <c r="F8709">
        <v>46</v>
      </c>
      <c r="G8709" t="s">
        <v>13</v>
      </c>
      <c r="H8709" t="s">
        <v>3</v>
      </c>
      <c r="I8709">
        <v>0</v>
      </c>
      <c r="J8709">
        <v>120</v>
      </c>
      <c r="K8709" t="s">
        <v>16509</v>
      </c>
      <c r="L8709">
        <v>175</v>
      </c>
      <c r="M8709">
        <v>150</v>
      </c>
    </row>
    <row r="8710" spans="1:13" x14ac:dyDescent="0.25">
      <c r="A8710" t="s">
        <v>10764</v>
      </c>
      <c r="B8710" t="s">
        <v>4145</v>
      </c>
      <c r="C8710">
        <v>6</v>
      </c>
      <c r="D8710" t="s">
        <v>19</v>
      </c>
      <c r="E8710" t="s">
        <v>2210</v>
      </c>
      <c r="F8710">
        <v>6.5</v>
      </c>
      <c r="G8710" t="s">
        <v>15</v>
      </c>
      <c r="H8710" t="s">
        <v>6</v>
      </c>
      <c r="I8710" t="s">
        <v>1096</v>
      </c>
      <c r="J8710">
        <v>135</v>
      </c>
      <c r="K8710" t="s">
        <v>16512</v>
      </c>
      <c r="L8710">
        <v>120</v>
      </c>
      <c r="M8710">
        <v>100</v>
      </c>
    </row>
    <row r="8711" spans="1:13" x14ac:dyDescent="0.25">
      <c r="A8711" t="s">
        <v>10765</v>
      </c>
      <c r="B8711" t="s">
        <v>2781</v>
      </c>
      <c r="C8711">
        <v>9</v>
      </c>
      <c r="D8711" t="s">
        <v>12</v>
      </c>
      <c r="E8711" t="s">
        <v>2223</v>
      </c>
      <c r="F8711">
        <v>5</v>
      </c>
      <c r="G8711" t="s">
        <v>17</v>
      </c>
      <c r="H8711" t="s">
        <v>5</v>
      </c>
      <c r="I8711" t="s">
        <v>55</v>
      </c>
      <c r="J8711">
        <v>140</v>
      </c>
      <c r="K8711" t="s">
        <v>16510</v>
      </c>
      <c r="L8711">
        <v>125</v>
      </c>
      <c r="M8711">
        <v>150</v>
      </c>
    </row>
    <row r="8712" spans="1:13" x14ac:dyDescent="0.25">
      <c r="A8712" t="s">
        <v>10766</v>
      </c>
      <c r="B8712" t="s">
        <v>14539</v>
      </c>
      <c r="C8712">
        <v>2</v>
      </c>
      <c r="D8712" t="s">
        <v>12</v>
      </c>
      <c r="E8712" t="s">
        <v>2223</v>
      </c>
      <c r="F8712">
        <v>7</v>
      </c>
      <c r="G8712" t="s">
        <v>17</v>
      </c>
      <c r="H8712" t="s">
        <v>3</v>
      </c>
      <c r="I8712" t="s">
        <v>1003</v>
      </c>
      <c r="J8712">
        <v>120</v>
      </c>
      <c r="K8712" t="s">
        <v>16510</v>
      </c>
      <c r="L8712">
        <v>125</v>
      </c>
      <c r="M8712">
        <v>0</v>
      </c>
    </row>
    <row r="8713" spans="1:13" x14ac:dyDescent="0.25">
      <c r="A8713" t="s">
        <v>10767</v>
      </c>
      <c r="B8713" t="s">
        <v>4595</v>
      </c>
      <c r="C8713">
        <v>11</v>
      </c>
      <c r="D8713" t="s">
        <v>12</v>
      </c>
      <c r="E8713" t="s">
        <v>2231</v>
      </c>
      <c r="F8713">
        <v>14</v>
      </c>
      <c r="G8713" t="s">
        <v>15</v>
      </c>
      <c r="H8713" t="s">
        <v>3</v>
      </c>
      <c r="I8713">
        <v>0</v>
      </c>
      <c r="J8713">
        <v>120</v>
      </c>
      <c r="K8713" t="s">
        <v>16511</v>
      </c>
      <c r="L8713">
        <v>150</v>
      </c>
      <c r="M8713">
        <v>150</v>
      </c>
    </row>
    <row r="8714" spans="1:13" x14ac:dyDescent="0.25">
      <c r="A8714" t="s">
        <v>10769</v>
      </c>
      <c r="B8714" t="s">
        <v>14986</v>
      </c>
      <c r="C8714">
        <v>6</v>
      </c>
      <c r="D8714" t="s">
        <v>12</v>
      </c>
      <c r="E8714" t="s">
        <v>10770</v>
      </c>
      <c r="F8714">
        <v>33</v>
      </c>
      <c r="G8714" t="s">
        <v>13</v>
      </c>
      <c r="H8714" t="s">
        <v>5</v>
      </c>
      <c r="I8714" t="s">
        <v>32</v>
      </c>
      <c r="J8714">
        <v>140</v>
      </c>
      <c r="K8714" t="s">
        <v>16509</v>
      </c>
      <c r="L8714">
        <v>175</v>
      </c>
      <c r="M8714">
        <v>100</v>
      </c>
    </row>
    <row r="8715" spans="1:13" x14ac:dyDescent="0.25">
      <c r="A8715" t="s">
        <v>10771</v>
      </c>
      <c r="B8715" t="s">
        <v>14196</v>
      </c>
      <c r="C8715">
        <v>2</v>
      </c>
      <c r="D8715" t="s">
        <v>19</v>
      </c>
      <c r="E8715" t="s">
        <v>2198</v>
      </c>
      <c r="F8715">
        <v>2</v>
      </c>
      <c r="G8715" t="s">
        <v>17</v>
      </c>
      <c r="H8715" t="s">
        <v>6</v>
      </c>
      <c r="I8715">
        <v>0</v>
      </c>
      <c r="J8715">
        <v>135</v>
      </c>
      <c r="K8715" t="s">
        <v>16507</v>
      </c>
      <c r="L8715">
        <v>100</v>
      </c>
      <c r="M8715">
        <v>0</v>
      </c>
    </row>
    <row r="8716" spans="1:13" x14ac:dyDescent="0.25">
      <c r="A8716" t="s">
        <v>10772</v>
      </c>
      <c r="B8716" t="s">
        <v>15398</v>
      </c>
      <c r="C8716">
        <v>4</v>
      </c>
      <c r="D8716" t="s">
        <v>12</v>
      </c>
      <c r="E8716" t="s">
        <v>2202</v>
      </c>
      <c r="F8716">
        <v>43</v>
      </c>
      <c r="G8716" t="s">
        <v>13</v>
      </c>
      <c r="H8716" t="s">
        <v>6</v>
      </c>
      <c r="I8716" t="s">
        <v>80</v>
      </c>
      <c r="J8716">
        <v>135</v>
      </c>
      <c r="K8716" t="s">
        <v>16509</v>
      </c>
      <c r="L8716">
        <v>175</v>
      </c>
      <c r="M8716">
        <v>0</v>
      </c>
    </row>
    <row r="8717" spans="1:13" x14ac:dyDescent="0.25">
      <c r="A8717" t="s">
        <v>10773</v>
      </c>
      <c r="B8717" t="s">
        <v>2297</v>
      </c>
      <c r="C8717">
        <v>8</v>
      </c>
      <c r="D8717" t="s">
        <v>12</v>
      </c>
      <c r="E8717" t="s">
        <v>2191</v>
      </c>
      <c r="F8717">
        <v>4</v>
      </c>
      <c r="G8717" t="s">
        <v>17</v>
      </c>
      <c r="H8717" t="s">
        <v>7</v>
      </c>
      <c r="I8717">
        <v>0</v>
      </c>
      <c r="J8717">
        <v>100</v>
      </c>
      <c r="K8717" t="s">
        <v>16510</v>
      </c>
      <c r="L8717">
        <v>125</v>
      </c>
      <c r="M8717">
        <v>150</v>
      </c>
    </row>
    <row r="8718" spans="1:13" x14ac:dyDescent="0.25">
      <c r="A8718" t="s">
        <v>10774</v>
      </c>
      <c r="B8718" t="s">
        <v>9215</v>
      </c>
      <c r="C8718">
        <v>3</v>
      </c>
      <c r="D8718" t="s">
        <v>19</v>
      </c>
      <c r="E8718" t="s">
        <v>2210</v>
      </c>
      <c r="F8718">
        <v>2</v>
      </c>
      <c r="G8718" t="s">
        <v>17</v>
      </c>
      <c r="H8718" t="s">
        <v>3</v>
      </c>
      <c r="I8718" t="s">
        <v>54</v>
      </c>
      <c r="J8718">
        <v>120</v>
      </c>
      <c r="K8718" t="s">
        <v>16507</v>
      </c>
      <c r="L8718">
        <v>100</v>
      </c>
      <c r="M8718">
        <v>0</v>
      </c>
    </row>
    <row r="8719" spans="1:13" x14ac:dyDescent="0.25">
      <c r="A8719" t="s">
        <v>10775</v>
      </c>
      <c r="B8719" t="s">
        <v>16120</v>
      </c>
      <c r="C8719">
        <v>1</v>
      </c>
      <c r="D8719" t="s">
        <v>12</v>
      </c>
      <c r="E8719" t="s">
        <v>2180</v>
      </c>
      <c r="F8719">
        <v>16</v>
      </c>
      <c r="G8719" t="s">
        <v>15</v>
      </c>
      <c r="H8719" t="s">
        <v>6</v>
      </c>
      <c r="I8719" t="s">
        <v>55</v>
      </c>
      <c r="J8719">
        <v>135</v>
      </c>
      <c r="K8719" t="s">
        <v>16511</v>
      </c>
      <c r="L8719">
        <v>150</v>
      </c>
      <c r="M8719">
        <v>0</v>
      </c>
    </row>
    <row r="8720" spans="1:13" x14ac:dyDescent="0.25">
      <c r="A8720" t="s">
        <v>10776</v>
      </c>
      <c r="B8720" t="s">
        <v>16121</v>
      </c>
      <c r="C8720">
        <v>1</v>
      </c>
      <c r="D8720" t="s">
        <v>19</v>
      </c>
      <c r="E8720" t="s">
        <v>2234</v>
      </c>
      <c r="F8720">
        <v>8</v>
      </c>
      <c r="G8720" t="s">
        <v>13</v>
      </c>
      <c r="H8720" t="s">
        <v>6</v>
      </c>
      <c r="I8720" t="s">
        <v>359</v>
      </c>
      <c r="J8720">
        <v>135</v>
      </c>
      <c r="K8720" t="s">
        <v>16508</v>
      </c>
      <c r="L8720">
        <v>140</v>
      </c>
      <c r="M8720">
        <v>0</v>
      </c>
    </row>
    <row r="8721" spans="1:13" x14ac:dyDescent="0.25">
      <c r="A8721" t="s">
        <v>10777</v>
      </c>
      <c r="B8721" t="s">
        <v>5937</v>
      </c>
      <c r="C8721">
        <v>5</v>
      </c>
      <c r="D8721" t="s">
        <v>19</v>
      </c>
      <c r="E8721" t="s">
        <v>2182</v>
      </c>
      <c r="F8721">
        <v>8.5</v>
      </c>
      <c r="G8721" t="s">
        <v>13</v>
      </c>
      <c r="H8721" t="s">
        <v>3</v>
      </c>
      <c r="I8721">
        <v>0</v>
      </c>
      <c r="J8721">
        <v>120</v>
      </c>
      <c r="K8721" t="s">
        <v>16508</v>
      </c>
      <c r="L8721">
        <v>140</v>
      </c>
      <c r="M8721">
        <v>100</v>
      </c>
    </row>
    <row r="8722" spans="1:13" x14ac:dyDescent="0.25">
      <c r="A8722" t="s">
        <v>10778</v>
      </c>
      <c r="B8722" t="s">
        <v>9482</v>
      </c>
      <c r="C8722">
        <v>7</v>
      </c>
      <c r="D8722" t="s">
        <v>12</v>
      </c>
      <c r="E8722" t="s">
        <v>2207</v>
      </c>
      <c r="F8722">
        <v>13</v>
      </c>
      <c r="G8722" t="s">
        <v>15</v>
      </c>
      <c r="H8722" t="s">
        <v>6</v>
      </c>
      <c r="I8722" t="s">
        <v>32</v>
      </c>
      <c r="J8722">
        <v>135</v>
      </c>
      <c r="K8722" t="s">
        <v>16511</v>
      </c>
      <c r="L8722">
        <v>150</v>
      </c>
      <c r="M8722">
        <v>100</v>
      </c>
    </row>
    <row r="8723" spans="1:13" x14ac:dyDescent="0.25">
      <c r="A8723" t="s">
        <v>10779</v>
      </c>
      <c r="B8723" t="s">
        <v>16122</v>
      </c>
      <c r="C8723">
        <v>13</v>
      </c>
      <c r="D8723" t="s">
        <v>19</v>
      </c>
      <c r="E8723" t="s">
        <v>2207</v>
      </c>
      <c r="F8723">
        <v>8</v>
      </c>
      <c r="G8723" t="s">
        <v>13</v>
      </c>
      <c r="H8723" t="s">
        <v>5</v>
      </c>
      <c r="I8723">
        <v>0</v>
      </c>
      <c r="J8723">
        <v>140</v>
      </c>
      <c r="K8723" t="s">
        <v>16508</v>
      </c>
      <c r="L8723">
        <v>140</v>
      </c>
      <c r="M8723">
        <v>200</v>
      </c>
    </row>
    <row r="8724" spans="1:13" x14ac:dyDescent="0.25">
      <c r="A8724" t="s">
        <v>10780</v>
      </c>
      <c r="B8724" t="s">
        <v>15193</v>
      </c>
      <c r="C8724">
        <v>6</v>
      </c>
      <c r="D8724" t="s">
        <v>12</v>
      </c>
      <c r="E8724" t="s">
        <v>2223</v>
      </c>
      <c r="F8724">
        <v>24</v>
      </c>
      <c r="G8724" t="s">
        <v>15</v>
      </c>
      <c r="H8724" t="s">
        <v>3</v>
      </c>
      <c r="I8724" t="s">
        <v>359</v>
      </c>
      <c r="J8724">
        <v>120</v>
      </c>
      <c r="K8724" t="s">
        <v>16511</v>
      </c>
      <c r="L8724">
        <v>150</v>
      </c>
      <c r="M8724">
        <v>100</v>
      </c>
    </row>
    <row r="8725" spans="1:13" x14ac:dyDescent="0.25">
      <c r="A8725" t="s">
        <v>10781</v>
      </c>
      <c r="B8725" t="s">
        <v>13903</v>
      </c>
      <c r="C8725">
        <v>6</v>
      </c>
      <c r="D8725" t="s">
        <v>19</v>
      </c>
      <c r="E8725" t="s">
        <v>2234</v>
      </c>
      <c r="F8725">
        <v>6</v>
      </c>
      <c r="G8725" t="s">
        <v>15</v>
      </c>
      <c r="H8725" t="s">
        <v>4</v>
      </c>
      <c r="I8725" t="s">
        <v>49</v>
      </c>
      <c r="J8725">
        <v>110</v>
      </c>
      <c r="K8725" t="s">
        <v>16512</v>
      </c>
      <c r="L8725">
        <v>120</v>
      </c>
      <c r="M8725">
        <v>100</v>
      </c>
    </row>
    <row r="8726" spans="1:13" x14ac:dyDescent="0.25">
      <c r="A8726" t="s">
        <v>10782</v>
      </c>
      <c r="B8726" t="s">
        <v>4372</v>
      </c>
      <c r="C8726">
        <v>7</v>
      </c>
      <c r="D8726" t="s">
        <v>12</v>
      </c>
      <c r="E8726" t="s">
        <v>2674</v>
      </c>
      <c r="F8726">
        <v>43</v>
      </c>
      <c r="G8726" t="s">
        <v>13</v>
      </c>
      <c r="H8726" t="s">
        <v>6</v>
      </c>
      <c r="I8726" t="s">
        <v>2101</v>
      </c>
      <c r="J8726">
        <v>135</v>
      </c>
      <c r="K8726" t="s">
        <v>16509</v>
      </c>
      <c r="L8726">
        <v>175</v>
      </c>
      <c r="M8726">
        <v>100</v>
      </c>
    </row>
    <row r="8727" spans="1:13" x14ac:dyDescent="0.25">
      <c r="A8727" t="s">
        <v>10783</v>
      </c>
      <c r="B8727" t="s">
        <v>15144</v>
      </c>
      <c r="C8727">
        <v>7</v>
      </c>
      <c r="D8727" t="s">
        <v>19</v>
      </c>
      <c r="E8727" t="s">
        <v>2207</v>
      </c>
      <c r="F8727">
        <v>8</v>
      </c>
      <c r="G8727" t="s">
        <v>13</v>
      </c>
      <c r="H8727" t="s">
        <v>7</v>
      </c>
      <c r="I8727" t="s">
        <v>32</v>
      </c>
      <c r="J8727">
        <v>100</v>
      </c>
      <c r="K8727" t="s">
        <v>16508</v>
      </c>
      <c r="L8727">
        <v>140</v>
      </c>
      <c r="M8727">
        <v>100</v>
      </c>
    </row>
    <row r="8728" spans="1:13" x14ac:dyDescent="0.25">
      <c r="A8728" t="s">
        <v>10784</v>
      </c>
      <c r="B8728" t="s">
        <v>15977</v>
      </c>
      <c r="C8728">
        <v>6</v>
      </c>
      <c r="D8728" t="s">
        <v>19</v>
      </c>
      <c r="E8728" t="s">
        <v>2234</v>
      </c>
      <c r="F8728">
        <v>4</v>
      </c>
      <c r="G8728" t="s">
        <v>17</v>
      </c>
      <c r="H8728" t="s">
        <v>6</v>
      </c>
      <c r="I8728" t="s">
        <v>359</v>
      </c>
      <c r="J8728">
        <v>135</v>
      </c>
      <c r="K8728" t="s">
        <v>16507</v>
      </c>
      <c r="L8728">
        <v>100</v>
      </c>
      <c r="M8728">
        <v>100</v>
      </c>
    </row>
    <row r="8729" spans="1:13" x14ac:dyDescent="0.25">
      <c r="A8729" t="s">
        <v>10785</v>
      </c>
      <c r="B8729" t="s">
        <v>15799</v>
      </c>
      <c r="C8729">
        <v>10</v>
      </c>
      <c r="D8729" t="s">
        <v>12</v>
      </c>
      <c r="E8729" t="s">
        <v>2241</v>
      </c>
      <c r="F8729">
        <v>46</v>
      </c>
      <c r="G8729" t="s">
        <v>13</v>
      </c>
      <c r="H8729" t="s">
        <v>6</v>
      </c>
      <c r="I8729" t="s">
        <v>55</v>
      </c>
      <c r="J8729">
        <v>135</v>
      </c>
      <c r="K8729" t="s">
        <v>16509</v>
      </c>
      <c r="L8729">
        <v>175</v>
      </c>
      <c r="M8729">
        <v>150</v>
      </c>
    </row>
    <row r="8730" spans="1:13" x14ac:dyDescent="0.25">
      <c r="A8730" t="s">
        <v>10786</v>
      </c>
      <c r="B8730" t="s">
        <v>15066</v>
      </c>
      <c r="C8730">
        <v>7</v>
      </c>
      <c r="D8730" t="s">
        <v>12</v>
      </c>
      <c r="E8730" t="s">
        <v>2223</v>
      </c>
      <c r="F8730">
        <v>21</v>
      </c>
      <c r="G8730" t="s">
        <v>15</v>
      </c>
      <c r="H8730" t="s">
        <v>6</v>
      </c>
      <c r="I8730" t="s">
        <v>80</v>
      </c>
      <c r="J8730">
        <v>135</v>
      </c>
      <c r="K8730" t="s">
        <v>16511</v>
      </c>
      <c r="L8730">
        <v>150</v>
      </c>
      <c r="M8730">
        <v>100</v>
      </c>
    </row>
    <row r="8731" spans="1:13" x14ac:dyDescent="0.25">
      <c r="A8731" t="s">
        <v>10787</v>
      </c>
      <c r="B8731" t="s">
        <v>4737</v>
      </c>
      <c r="C8731">
        <v>10</v>
      </c>
      <c r="D8731" t="s">
        <v>12</v>
      </c>
      <c r="E8731" t="s">
        <v>2207</v>
      </c>
      <c r="F8731">
        <v>29</v>
      </c>
      <c r="G8731" t="s">
        <v>15</v>
      </c>
      <c r="H8731" t="s">
        <v>3</v>
      </c>
      <c r="I8731" t="s">
        <v>32</v>
      </c>
      <c r="J8731">
        <v>120</v>
      </c>
      <c r="K8731" t="s">
        <v>16511</v>
      </c>
      <c r="L8731">
        <v>150</v>
      </c>
      <c r="M8731">
        <v>150</v>
      </c>
    </row>
    <row r="8732" spans="1:13" x14ac:dyDescent="0.25">
      <c r="A8732" t="s">
        <v>10788</v>
      </c>
      <c r="B8732" t="s">
        <v>15169</v>
      </c>
      <c r="C8732">
        <v>9</v>
      </c>
      <c r="D8732" t="s">
        <v>12</v>
      </c>
      <c r="E8732" t="s">
        <v>2207</v>
      </c>
      <c r="F8732">
        <v>16</v>
      </c>
      <c r="G8732" t="s">
        <v>15</v>
      </c>
      <c r="H8732" t="s">
        <v>6</v>
      </c>
      <c r="I8732" t="s">
        <v>1003</v>
      </c>
      <c r="J8732">
        <v>135</v>
      </c>
      <c r="K8732" t="s">
        <v>16511</v>
      </c>
      <c r="L8732">
        <v>150</v>
      </c>
      <c r="M8732">
        <v>150</v>
      </c>
    </row>
    <row r="8733" spans="1:13" x14ac:dyDescent="0.25">
      <c r="A8733" t="s">
        <v>10789</v>
      </c>
      <c r="B8733" t="s">
        <v>14303</v>
      </c>
      <c r="C8733">
        <v>8</v>
      </c>
      <c r="D8733" t="s">
        <v>12</v>
      </c>
      <c r="E8733" t="s">
        <v>2294</v>
      </c>
      <c r="F8733">
        <v>41</v>
      </c>
      <c r="G8733" t="s">
        <v>13</v>
      </c>
      <c r="H8733" t="s">
        <v>4</v>
      </c>
      <c r="I8733" t="s">
        <v>55</v>
      </c>
      <c r="J8733">
        <v>110</v>
      </c>
      <c r="K8733" t="s">
        <v>16509</v>
      </c>
      <c r="L8733">
        <v>175</v>
      </c>
      <c r="M8733">
        <v>150</v>
      </c>
    </row>
    <row r="8734" spans="1:13" x14ac:dyDescent="0.25">
      <c r="A8734" t="s">
        <v>10790</v>
      </c>
      <c r="B8734" t="s">
        <v>6266</v>
      </c>
      <c r="C8734">
        <v>11</v>
      </c>
      <c r="D8734" t="s">
        <v>12</v>
      </c>
      <c r="E8734" t="s">
        <v>2241</v>
      </c>
      <c r="F8734">
        <v>41</v>
      </c>
      <c r="G8734" t="s">
        <v>13</v>
      </c>
      <c r="H8734" t="s">
        <v>6</v>
      </c>
      <c r="I8734" t="s">
        <v>1003</v>
      </c>
      <c r="J8734">
        <v>135</v>
      </c>
      <c r="K8734" t="s">
        <v>16509</v>
      </c>
      <c r="L8734">
        <v>175</v>
      </c>
      <c r="M8734">
        <v>150</v>
      </c>
    </row>
    <row r="8735" spans="1:13" x14ac:dyDescent="0.25">
      <c r="A8735" t="s">
        <v>1550</v>
      </c>
      <c r="B8735" t="s">
        <v>15910</v>
      </c>
      <c r="C8735">
        <v>8</v>
      </c>
      <c r="D8735" t="s">
        <v>12</v>
      </c>
      <c r="E8735" t="s">
        <v>2459</v>
      </c>
      <c r="F8735">
        <v>32</v>
      </c>
      <c r="G8735" t="s">
        <v>13</v>
      </c>
      <c r="H8735" t="s">
        <v>6</v>
      </c>
      <c r="I8735" t="s">
        <v>55</v>
      </c>
      <c r="J8735">
        <v>135</v>
      </c>
      <c r="K8735" t="s">
        <v>16509</v>
      </c>
      <c r="L8735">
        <v>175</v>
      </c>
      <c r="M8735">
        <v>150</v>
      </c>
    </row>
    <row r="8736" spans="1:13" x14ac:dyDescent="0.25">
      <c r="A8736" t="s">
        <v>10791</v>
      </c>
      <c r="B8736" t="s">
        <v>14088</v>
      </c>
      <c r="C8736">
        <v>8</v>
      </c>
      <c r="D8736" t="s">
        <v>12</v>
      </c>
      <c r="E8736" t="s">
        <v>2217</v>
      </c>
      <c r="F8736">
        <v>21</v>
      </c>
      <c r="G8736" t="s">
        <v>15</v>
      </c>
      <c r="H8736" t="s">
        <v>5</v>
      </c>
      <c r="I8736" t="s">
        <v>1003</v>
      </c>
      <c r="J8736">
        <v>140</v>
      </c>
      <c r="K8736" t="s">
        <v>16511</v>
      </c>
      <c r="L8736">
        <v>150</v>
      </c>
      <c r="M8736">
        <v>150</v>
      </c>
    </row>
    <row r="8737" spans="1:13" x14ac:dyDescent="0.25">
      <c r="A8737" t="s">
        <v>10792</v>
      </c>
      <c r="B8737" t="s">
        <v>14764</v>
      </c>
      <c r="C8737">
        <v>5</v>
      </c>
      <c r="D8737" t="s">
        <v>12</v>
      </c>
      <c r="E8737" t="s">
        <v>2186</v>
      </c>
      <c r="F8737">
        <v>47</v>
      </c>
      <c r="G8737" t="s">
        <v>13</v>
      </c>
      <c r="H8737" t="s">
        <v>4</v>
      </c>
      <c r="I8737" t="s">
        <v>55</v>
      </c>
      <c r="J8737">
        <v>110</v>
      </c>
      <c r="K8737" t="s">
        <v>16509</v>
      </c>
      <c r="L8737">
        <v>175</v>
      </c>
      <c r="M8737">
        <v>100</v>
      </c>
    </row>
    <row r="8738" spans="1:13" x14ac:dyDescent="0.25">
      <c r="A8738" t="s">
        <v>2055</v>
      </c>
      <c r="B8738" t="s">
        <v>14485</v>
      </c>
      <c r="C8738">
        <v>10</v>
      </c>
      <c r="D8738" t="s">
        <v>12</v>
      </c>
      <c r="E8738" t="s">
        <v>2533</v>
      </c>
      <c r="F8738">
        <v>44</v>
      </c>
      <c r="G8738" t="s">
        <v>13</v>
      </c>
      <c r="H8738" t="s">
        <v>6</v>
      </c>
      <c r="I8738" t="s">
        <v>1096</v>
      </c>
      <c r="J8738">
        <v>135</v>
      </c>
      <c r="K8738" t="s">
        <v>16509</v>
      </c>
      <c r="L8738">
        <v>175</v>
      </c>
      <c r="M8738">
        <v>150</v>
      </c>
    </row>
    <row r="8739" spans="1:13" x14ac:dyDescent="0.25">
      <c r="A8739" t="s">
        <v>10793</v>
      </c>
      <c r="B8739" t="s">
        <v>15069</v>
      </c>
      <c r="C8739">
        <v>6</v>
      </c>
      <c r="D8739" t="s">
        <v>19</v>
      </c>
      <c r="E8739" t="s">
        <v>2350</v>
      </c>
      <c r="F8739">
        <v>8</v>
      </c>
      <c r="G8739" t="s">
        <v>13</v>
      </c>
      <c r="H8739" t="s">
        <v>6</v>
      </c>
      <c r="I8739">
        <v>0</v>
      </c>
      <c r="J8739">
        <v>135</v>
      </c>
      <c r="K8739" t="s">
        <v>16508</v>
      </c>
      <c r="L8739">
        <v>140</v>
      </c>
      <c r="M8739">
        <v>100</v>
      </c>
    </row>
    <row r="8740" spans="1:13" x14ac:dyDescent="0.25">
      <c r="A8740" t="s">
        <v>10794</v>
      </c>
      <c r="B8740" t="s">
        <v>15757</v>
      </c>
      <c r="C8740">
        <v>7</v>
      </c>
      <c r="D8740" t="s">
        <v>12</v>
      </c>
      <c r="E8740" t="s">
        <v>2322</v>
      </c>
      <c r="F8740">
        <v>24</v>
      </c>
      <c r="G8740" t="s">
        <v>15</v>
      </c>
      <c r="H8740" t="s">
        <v>5</v>
      </c>
      <c r="I8740" t="s">
        <v>456</v>
      </c>
      <c r="J8740">
        <v>140</v>
      </c>
      <c r="K8740" t="s">
        <v>16511</v>
      </c>
      <c r="L8740">
        <v>150</v>
      </c>
      <c r="M8740">
        <v>100</v>
      </c>
    </row>
    <row r="8741" spans="1:13" x14ac:dyDescent="0.25">
      <c r="A8741" t="s">
        <v>10795</v>
      </c>
      <c r="B8741" t="s">
        <v>14502</v>
      </c>
      <c r="C8741">
        <v>10</v>
      </c>
      <c r="D8741" t="s">
        <v>19</v>
      </c>
      <c r="E8741" t="s">
        <v>2210</v>
      </c>
      <c r="F8741">
        <v>6.5</v>
      </c>
      <c r="G8741" t="s">
        <v>15</v>
      </c>
      <c r="H8741" t="s">
        <v>5</v>
      </c>
      <c r="I8741" t="s">
        <v>32</v>
      </c>
      <c r="J8741">
        <v>140</v>
      </c>
      <c r="K8741" t="s">
        <v>16512</v>
      </c>
      <c r="L8741">
        <v>120</v>
      </c>
      <c r="M8741">
        <v>150</v>
      </c>
    </row>
    <row r="8742" spans="1:13" x14ac:dyDescent="0.25">
      <c r="A8742" t="s">
        <v>10796</v>
      </c>
      <c r="B8742" t="s">
        <v>14264</v>
      </c>
      <c r="C8742">
        <v>6</v>
      </c>
      <c r="D8742" t="s">
        <v>19</v>
      </c>
      <c r="E8742" t="s">
        <v>2198</v>
      </c>
      <c r="F8742">
        <v>3</v>
      </c>
      <c r="G8742" t="s">
        <v>17</v>
      </c>
      <c r="H8742" t="s">
        <v>5</v>
      </c>
      <c r="I8742">
        <v>0</v>
      </c>
      <c r="J8742">
        <v>140</v>
      </c>
      <c r="K8742" t="s">
        <v>16507</v>
      </c>
      <c r="L8742">
        <v>100</v>
      </c>
      <c r="M8742">
        <v>100</v>
      </c>
    </row>
    <row r="8743" spans="1:13" x14ac:dyDescent="0.25">
      <c r="A8743" t="s">
        <v>10797</v>
      </c>
      <c r="B8743" t="s">
        <v>4473</v>
      </c>
      <c r="C8743">
        <v>8</v>
      </c>
      <c r="D8743" t="s">
        <v>12</v>
      </c>
      <c r="E8743" t="s">
        <v>2180</v>
      </c>
      <c r="F8743">
        <v>7</v>
      </c>
      <c r="G8743" t="s">
        <v>17</v>
      </c>
      <c r="H8743" t="s">
        <v>3</v>
      </c>
      <c r="I8743" t="s">
        <v>359</v>
      </c>
      <c r="J8743">
        <v>120</v>
      </c>
      <c r="K8743" t="s">
        <v>16510</v>
      </c>
      <c r="L8743">
        <v>125</v>
      </c>
      <c r="M8743">
        <v>150</v>
      </c>
    </row>
    <row r="8744" spans="1:13" x14ac:dyDescent="0.25">
      <c r="A8744" t="s">
        <v>10798</v>
      </c>
      <c r="B8744" t="s">
        <v>16123</v>
      </c>
      <c r="C8744">
        <v>9</v>
      </c>
      <c r="D8744" t="s">
        <v>12</v>
      </c>
      <c r="E8744" t="s">
        <v>2207</v>
      </c>
      <c r="F8744">
        <v>20</v>
      </c>
      <c r="G8744" t="s">
        <v>15</v>
      </c>
      <c r="H8744" t="s">
        <v>5</v>
      </c>
      <c r="I8744" t="s">
        <v>1093</v>
      </c>
      <c r="J8744">
        <v>140</v>
      </c>
      <c r="K8744" t="s">
        <v>16511</v>
      </c>
      <c r="L8744">
        <v>150</v>
      </c>
      <c r="M8744">
        <v>150</v>
      </c>
    </row>
    <row r="8745" spans="1:13" x14ac:dyDescent="0.25">
      <c r="A8745" t="s">
        <v>10799</v>
      </c>
      <c r="B8745" t="s">
        <v>3844</v>
      </c>
      <c r="C8745">
        <v>7</v>
      </c>
      <c r="D8745" t="s">
        <v>12</v>
      </c>
      <c r="E8745" t="s">
        <v>2332</v>
      </c>
      <c r="F8745">
        <v>13</v>
      </c>
      <c r="G8745" t="s">
        <v>15</v>
      </c>
      <c r="H8745" t="s">
        <v>4</v>
      </c>
      <c r="I8745" t="s">
        <v>32</v>
      </c>
      <c r="J8745">
        <v>110</v>
      </c>
      <c r="K8745" t="s">
        <v>16511</v>
      </c>
      <c r="L8745">
        <v>150</v>
      </c>
      <c r="M8745">
        <v>100</v>
      </c>
    </row>
    <row r="8746" spans="1:13" x14ac:dyDescent="0.25">
      <c r="A8746" t="s">
        <v>1709</v>
      </c>
      <c r="B8746" t="s">
        <v>15792</v>
      </c>
      <c r="C8746">
        <v>4</v>
      </c>
      <c r="D8746" t="s">
        <v>12</v>
      </c>
      <c r="E8746" t="s">
        <v>2533</v>
      </c>
      <c r="F8746">
        <v>18</v>
      </c>
      <c r="G8746" t="s">
        <v>15</v>
      </c>
      <c r="H8746" t="s">
        <v>4</v>
      </c>
      <c r="I8746" t="s">
        <v>52</v>
      </c>
      <c r="J8746">
        <v>110</v>
      </c>
      <c r="K8746" t="s">
        <v>16511</v>
      </c>
      <c r="L8746">
        <v>150</v>
      </c>
      <c r="M8746">
        <v>0</v>
      </c>
    </row>
    <row r="8747" spans="1:13" x14ac:dyDescent="0.25">
      <c r="A8747" t="s">
        <v>1818</v>
      </c>
      <c r="B8747" t="s">
        <v>14691</v>
      </c>
      <c r="C8747">
        <v>7</v>
      </c>
      <c r="D8747" t="s">
        <v>12</v>
      </c>
      <c r="E8747" t="s">
        <v>2186</v>
      </c>
      <c r="F8747">
        <v>16</v>
      </c>
      <c r="G8747" t="s">
        <v>15</v>
      </c>
      <c r="H8747" t="s">
        <v>7</v>
      </c>
      <c r="I8747">
        <v>0</v>
      </c>
      <c r="J8747">
        <v>100</v>
      </c>
      <c r="K8747" t="s">
        <v>16511</v>
      </c>
      <c r="L8747">
        <v>150</v>
      </c>
      <c r="M8747">
        <v>100</v>
      </c>
    </row>
    <row r="8748" spans="1:13" x14ac:dyDescent="0.25">
      <c r="A8748" t="s">
        <v>10801</v>
      </c>
      <c r="B8748" t="s">
        <v>14847</v>
      </c>
      <c r="C8748">
        <v>6</v>
      </c>
      <c r="D8748" t="s">
        <v>12</v>
      </c>
      <c r="E8748" t="s">
        <v>2280</v>
      </c>
      <c r="F8748">
        <v>37</v>
      </c>
      <c r="G8748" t="s">
        <v>13</v>
      </c>
      <c r="H8748" t="s">
        <v>6</v>
      </c>
      <c r="I8748">
        <v>0</v>
      </c>
      <c r="J8748">
        <v>135</v>
      </c>
      <c r="K8748" t="s">
        <v>16509</v>
      </c>
      <c r="L8748">
        <v>175</v>
      </c>
      <c r="M8748">
        <v>100</v>
      </c>
    </row>
    <row r="8749" spans="1:13" x14ac:dyDescent="0.25">
      <c r="A8749" t="s">
        <v>10802</v>
      </c>
      <c r="B8749" t="s">
        <v>15399</v>
      </c>
      <c r="C8749">
        <v>3</v>
      </c>
      <c r="D8749" t="s">
        <v>19</v>
      </c>
      <c r="E8749" t="s">
        <v>2226</v>
      </c>
      <c r="F8749">
        <v>3</v>
      </c>
      <c r="G8749" t="s">
        <v>17</v>
      </c>
      <c r="H8749" t="s">
        <v>6</v>
      </c>
      <c r="I8749" t="s">
        <v>359</v>
      </c>
      <c r="J8749">
        <v>135</v>
      </c>
      <c r="K8749" t="s">
        <v>16507</v>
      </c>
      <c r="L8749">
        <v>100</v>
      </c>
      <c r="M8749">
        <v>0</v>
      </c>
    </row>
    <row r="8750" spans="1:13" x14ac:dyDescent="0.25">
      <c r="A8750" t="s">
        <v>1047</v>
      </c>
      <c r="B8750" t="s">
        <v>15911</v>
      </c>
      <c r="C8750">
        <v>4</v>
      </c>
      <c r="D8750" t="s">
        <v>19</v>
      </c>
      <c r="E8750" t="s">
        <v>2448</v>
      </c>
      <c r="F8750">
        <v>10</v>
      </c>
      <c r="G8750" t="s">
        <v>13</v>
      </c>
      <c r="H8750" t="s">
        <v>7</v>
      </c>
      <c r="I8750" t="s">
        <v>359</v>
      </c>
      <c r="J8750">
        <v>100</v>
      </c>
      <c r="K8750" t="s">
        <v>16508</v>
      </c>
      <c r="L8750">
        <v>140</v>
      </c>
      <c r="M8750">
        <v>0</v>
      </c>
    </row>
    <row r="8751" spans="1:13" x14ac:dyDescent="0.25">
      <c r="A8751" t="s">
        <v>10803</v>
      </c>
      <c r="B8751" t="s">
        <v>14172</v>
      </c>
      <c r="C8751">
        <v>7</v>
      </c>
      <c r="D8751" t="s">
        <v>19</v>
      </c>
      <c r="E8751" t="s">
        <v>2182</v>
      </c>
      <c r="F8751">
        <v>3</v>
      </c>
      <c r="G8751" t="s">
        <v>17</v>
      </c>
      <c r="H8751" t="s">
        <v>3</v>
      </c>
      <c r="I8751">
        <v>0</v>
      </c>
      <c r="J8751">
        <v>120</v>
      </c>
      <c r="K8751" t="s">
        <v>16507</v>
      </c>
      <c r="L8751">
        <v>100</v>
      </c>
      <c r="M8751">
        <v>100</v>
      </c>
    </row>
    <row r="8752" spans="1:13" x14ac:dyDescent="0.25">
      <c r="A8752" t="s">
        <v>10804</v>
      </c>
      <c r="B8752" t="s">
        <v>16124</v>
      </c>
      <c r="C8752">
        <v>10</v>
      </c>
      <c r="D8752" t="s">
        <v>12</v>
      </c>
      <c r="E8752" t="s">
        <v>2180</v>
      </c>
      <c r="F8752">
        <v>25</v>
      </c>
      <c r="G8752" t="s">
        <v>15</v>
      </c>
      <c r="H8752" t="s">
        <v>5</v>
      </c>
      <c r="I8752" t="s">
        <v>456</v>
      </c>
      <c r="J8752">
        <v>140</v>
      </c>
      <c r="K8752" t="s">
        <v>16511</v>
      </c>
      <c r="L8752">
        <v>150</v>
      </c>
      <c r="M8752">
        <v>150</v>
      </c>
    </row>
    <row r="8753" spans="1:13" x14ac:dyDescent="0.25">
      <c r="A8753" t="s">
        <v>10805</v>
      </c>
      <c r="B8753" t="s">
        <v>2436</v>
      </c>
      <c r="C8753">
        <v>6</v>
      </c>
      <c r="D8753" t="s">
        <v>12</v>
      </c>
      <c r="E8753" t="s">
        <v>2191</v>
      </c>
      <c r="F8753">
        <v>45</v>
      </c>
      <c r="G8753" t="s">
        <v>13</v>
      </c>
      <c r="H8753" t="s">
        <v>4</v>
      </c>
      <c r="I8753" t="s">
        <v>1003</v>
      </c>
      <c r="J8753">
        <v>110</v>
      </c>
      <c r="K8753" t="s">
        <v>16509</v>
      </c>
      <c r="L8753">
        <v>175</v>
      </c>
      <c r="M8753">
        <v>100</v>
      </c>
    </row>
    <row r="8754" spans="1:13" x14ac:dyDescent="0.25">
      <c r="A8754" t="s">
        <v>10806</v>
      </c>
      <c r="B8754" t="s">
        <v>16061</v>
      </c>
      <c r="C8754">
        <v>14</v>
      </c>
      <c r="D8754" t="s">
        <v>12</v>
      </c>
      <c r="E8754" t="s">
        <v>2217</v>
      </c>
      <c r="F8754">
        <v>27</v>
      </c>
      <c r="G8754" t="s">
        <v>15</v>
      </c>
      <c r="H8754" t="s">
        <v>3</v>
      </c>
      <c r="I8754">
        <v>0</v>
      </c>
      <c r="J8754">
        <v>120</v>
      </c>
      <c r="K8754" t="s">
        <v>16511</v>
      </c>
      <c r="L8754">
        <v>150</v>
      </c>
      <c r="M8754">
        <v>200</v>
      </c>
    </row>
    <row r="8755" spans="1:13" x14ac:dyDescent="0.25">
      <c r="A8755" t="s">
        <v>1517</v>
      </c>
      <c r="B8755" t="s">
        <v>11485</v>
      </c>
      <c r="C8755">
        <v>6</v>
      </c>
      <c r="D8755" t="s">
        <v>19</v>
      </c>
      <c r="E8755" t="s">
        <v>2198</v>
      </c>
      <c r="F8755">
        <v>6.5</v>
      </c>
      <c r="G8755" t="s">
        <v>15</v>
      </c>
      <c r="H8755" t="s">
        <v>3</v>
      </c>
      <c r="I8755" t="s">
        <v>32</v>
      </c>
      <c r="J8755">
        <v>120</v>
      </c>
      <c r="K8755" t="s">
        <v>16512</v>
      </c>
      <c r="L8755">
        <v>120</v>
      </c>
      <c r="M8755">
        <v>100</v>
      </c>
    </row>
    <row r="8756" spans="1:13" x14ac:dyDescent="0.25">
      <c r="A8756" t="s">
        <v>10807</v>
      </c>
      <c r="B8756" t="s">
        <v>3374</v>
      </c>
      <c r="C8756">
        <v>6</v>
      </c>
      <c r="D8756" t="s">
        <v>19</v>
      </c>
      <c r="E8756" t="s">
        <v>2446</v>
      </c>
      <c r="F8756">
        <v>3</v>
      </c>
      <c r="G8756" t="s">
        <v>17</v>
      </c>
      <c r="H8756" t="s">
        <v>7</v>
      </c>
      <c r="I8756">
        <v>0</v>
      </c>
      <c r="J8756">
        <v>100</v>
      </c>
      <c r="K8756" t="s">
        <v>16507</v>
      </c>
      <c r="L8756">
        <v>100</v>
      </c>
      <c r="M8756">
        <v>100</v>
      </c>
    </row>
    <row r="8757" spans="1:13" x14ac:dyDescent="0.25">
      <c r="A8757" t="s">
        <v>10808</v>
      </c>
      <c r="B8757" t="s">
        <v>13582</v>
      </c>
      <c r="C8757">
        <v>5</v>
      </c>
      <c r="D8757" t="s">
        <v>19</v>
      </c>
      <c r="E8757" t="s">
        <v>2219</v>
      </c>
      <c r="F8757">
        <v>10</v>
      </c>
      <c r="G8757" t="s">
        <v>13</v>
      </c>
      <c r="H8757" t="s">
        <v>5</v>
      </c>
      <c r="I8757" t="s">
        <v>55</v>
      </c>
      <c r="J8757">
        <v>140</v>
      </c>
      <c r="K8757" t="s">
        <v>16508</v>
      </c>
      <c r="L8757">
        <v>140</v>
      </c>
      <c r="M8757">
        <v>100</v>
      </c>
    </row>
    <row r="8758" spans="1:13" x14ac:dyDescent="0.25">
      <c r="A8758" t="s">
        <v>10809</v>
      </c>
      <c r="B8758" t="s">
        <v>2181</v>
      </c>
      <c r="C8758">
        <v>7</v>
      </c>
      <c r="D8758" t="s">
        <v>19</v>
      </c>
      <c r="E8758" t="s">
        <v>2357</v>
      </c>
      <c r="F8758">
        <v>4</v>
      </c>
      <c r="G8758" t="s">
        <v>17</v>
      </c>
      <c r="H8758" t="s">
        <v>5</v>
      </c>
      <c r="I8758" t="s">
        <v>32</v>
      </c>
      <c r="J8758">
        <v>140</v>
      </c>
      <c r="K8758" t="s">
        <v>16507</v>
      </c>
      <c r="L8758">
        <v>100</v>
      </c>
      <c r="M8758">
        <v>100</v>
      </c>
    </row>
    <row r="8759" spans="1:13" x14ac:dyDescent="0.25">
      <c r="A8759" t="s">
        <v>10810</v>
      </c>
      <c r="B8759" t="s">
        <v>15852</v>
      </c>
      <c r="C8759">
        <v>7</v>
      </c>
      <c r="D8759" t="s">
        <v>12</v>
      </c>
      <c r="E8759" t="s">
        <v>2207</v>
      </c>
      <c r="F8759">
        <v>48</v>
      </c>
      <c r="G8759" t="s">
        <v>13</v>
      </c>
      <c r="H8759" t="s">
        <v>6</v>
      </c>
      <c r="I8759" t="s">
        <v>359</v>
      </c>
      <c r="J8759">
        <v>135</v>
      </c>
      <c r="K8759" t="s">
        <v>16509</v>
      </c>
      <c r="L8759">
        <v>175</v>
      </c>
      <c r="M8759">
        <v>100</v>
      </c>
    </row>
    <row r="8760" spans="1:13" x14ac:dyDescent="0.25">
      <c r="A8760" t="s">
        <v>10811</v>
      </c>
      <c r="B8760" t="s">
        <v>13860</v>
      </c>
      <c r="C8760">
        <v>8</v>
      </c>
      <c r="D8760" t="s">
        <v>12</v>
      </c>
      <c r="E8760" t="s">
        <v>2196</v>
      </c>
      <c r="F8760">
        <v>23</v>
      </c>
      <c r="G8760" t="s">
        <v>15</v>
      </c>
      <c r="H8760" t="s">
        <v>4</v>
      </c>
      <c r="I8760" t="s">
        <v>32</v>
      </c>
      <c r="J8760">
        <v>110</v>
      </c>
      <c r="K8760" t="s">
        <v>16511</v>
      </c>
      <c r="L8760">
        <v>150</v>
      </c>
      <c r="M8760">
        <v>150</v>
      </c>
    </row>
    <row r="8761" spans="1:13" x14ac:dyDescent="0.25">
      <c r="A8761" t="s">
        <v>10812</v>
      </c>
      <c r="B8761" t="s">
        <v>3222</v>
      </c>
      <c r="C8761">
        <v>8</v>
      </c>
      <c r="D8761" t="s">
        <v>12</v>
      </c>
      <c r="E8761" t="s">
        <v>2208</v>
      </c>
      <c r="F8761">
        <v>21</v>
      </c>
      <c r="G8761" t="s">
        <v>15</v>
      </c>
      <c r="H8761" t="s">
        <v>6</v>
      </c>
      <c r="I8761">
        <v>0</v>
      </c>
      <c r="J8761">
        <v>135</v>
      </c>
      <c r="K8761" t="s">
        <v>16511</v>
      </c>
      <c r="L8761">
        <v>150</v>
      </c>
      <c r="M8761">
        <v>150</v>
      </c>
    </row>
    <row r="8762" spans="1:13" x14ac:dyDescent="0.25">
      <c r="A8762" t="s">
        <v>10813</v>
      </c>
      <c r="B8762" t="s">
        <v>14632</v>
      </c>
      <c r="C8762">
        <v>6</v>
      </c>
      <c r="D8762" t="s">
        <v>19</v>
      </c>
      <c r="E8762" t="s">
        <v>2223</v>
      </c>
      <c r="F8762">
        <v>8</v>
      </c>
      <c r="G8762" t="s">
        <v>13</v>
      </c>
      <c r="H8762" t="s">
        <v>7</v>
      </c>
      <c r="I8762" t="s">
        <v>32</v>
      </c>
      <c r="J8762">
        <v>100</v>
      </c>
      <c r="K8762" t="s">
        <v>16508</v>
      </c>
      <c r="L8762">
        <v>140</v>
      </c>
      <c r="M8762">
        <v>100</v>
      </c>
    </row>
    <row r="8763" spans="1:13" x14ac:dyDescent="0.25">
      <c r="A8763" t="s">
        <v>10814</v>
      </c>
      <c r="B8763" t="s">
        <v>15974</v>
      </c>
      <c r="C8763">
        <v>10</v>
      </c>
      <c r="D8763" t="s">
        <v>12</v>
      </c>
      <c r="E8763" t="s">
        <v>2223</v>
      </c>
      <c r="F8763">
        <v>44</v>
      </c>
      <c r="G8763" t="s">
        <v>13</v>
      </c>
      <c r="H8763" t="s">
        <v>6</v>
      </c>
      <c r="I8763" t="s">
        <v>32</v>
      </c>
      <c r="J8763">
        <v>135</v>
      </c>
      <c r="K8763" t="s">
        <v>16509</v>
      </c>
      <c r="L8763">
        <v>175</v>
      </c>
      <c r="M8763">
        <v>150</v>
      </c>
    </row>
    <row r="8764" spans="1:13" x14ac:dyDescent="0.25">
      <c r="A8764" t="s">
        <v>10815</v>
      </c>
      <c r="B8764" t="s">
        <v>14408</v>
      </c>
      <c r="C8764">
        <v>8</v>
      </c>
      <c r="D8764" t="s">
        <v>12</v>
      </c>
      <c r="E8764" t="s">
        <v>2535</v>
      </c>
      <c r="F8764">
        <v>36</v>
      </c>
      <c r="G8764" t="s">
        <v>13</v>
      </c>
      <c r="H8764" t="s">
        <v>6</v>
      </c>
      <c r="I8764" t="s">
        <v>32</v>
      </c>
      <c r="J8764">
        <v>135</v>
      </c>
      <c r="K8764" t="s">
        <v>16509</v>
      </c>
      <c r="L8764">
        <v>175</v>
      </c>
      <c r="M8764">
        <v>150</v>
      </c>
    </row>
    <row r="8765" spans="1:13" x14ac:dyDescent="0.25">
      <c r="A8765" t="s">
        <v>10816</v>
      </c>
      <c r="B8765" t="s">
        <v>13620</v>
      </c>
      <c r="C8765">
        <v>8</v>
      </c>
      <c r="D8765" t="s">
        <v>12</v>
      </c>
      <c r="E8765" t="s">
        <v>2182</v>
      </c>
      <c r="F8765">
        <v>28</v>
      </c>
      <c r="G8765" t="s">
        <v>15</v>
      </c>
      <c r="H8765" t="s">
        <v>6</v>
      </c>
      <c r="I8765" t="s">
        <v>54</v>
      </c>
      <c r="J8765">
        <v>135</v>
      </c>
      <c r="K8765" t="s">
        <v>16511</v>
      </c>
      <c r="L8765">
        <v>150</v>
      </c>
      <c r="M8765">
        <v>150</v>
      </c>
    </row>
    <row r="8766" spans="1:13" x14ac:dyDescent="0.25">
      <c r="A8766" t="s">
        <v>10817</v>
      </c>
      <c r="B8766" t="s">
        <v>6263</v>
      </c>
      <c r="C8766">
        <v>6</v>
      </c>
      <c r="D8766" t="s">
        <v>19</v>
      </c>
      <c r="E8766" t="s">
        <v>2177</v>
      </c>
      <c r="F8766">
        <v>3</v>
      </c>
      <c r="G8766" t="s">
        <v>17</v>
      </c>
      <c r="H8766" t="s">
        <v>5</v>
      </c>
      <c r="I8766">
        <v>0</v>
      </c>
      <c r="J8766">
        <v>140</v>
      </c>
      <c r="K8766" t="s">
        <v>16507</v>
      </c>
      <c r="L8766">
        <v>100</v>
      </c>
      <c r="M8766">
        <v>100</v>
      </c>
    </row>
    <row r="8767" spans="1:13" x14ac:dyDescent="0.25">
      <c r="A8767" t="s">
        <v>1469</v>
      </c>
      <c r="B8767" t="s">
        <v>13950</v>
      </c>
      <c r="C8767">
        <v>5</v>
      </c>
      <c r="D8767" t="s">
        <v>12</v>
      </c>
      <c r="E8767" t="s">
        <v>2233</v>
      </c>
      <c r="F8767">
        <v>48</v>
      </c>
      <c r="G8767" t="s">
        <v>13</v>
      </c>
      <c r="H8767" t="s">
        <v>3</v>
      </c>
      <c r="I8767" t="s">
        <v>2101</v>
      </c>
      <c r="J8767">
        <v>120</v>
      </c>
      <c r="K8767" t="s">
        <v>16509</v>
      </c>
      <c r="L8767">
        <v>175</v>
      </c>
      <c r="M8767">
        <v>100</v>
      </c>
    </row>
    <row r="8768" spans="1:13" x14ac:dyDescent="0.25">
      <c r="A8768" t="s">
        <v>10818</v>
      </c>
      <c r="B8768" t="s">
        <v>14037</v>
      </c>
      <c r="C8768">
        <v>8</v>
      </c>
      <c r="D8768" t="s">
        <v>19</v>
      </c>
      <c r="E8768" t="s">
        <v>2210</v>
      </c>
      <c r="F8768">
        <v>6</v>
      </c>
      <c r="G8768" t="s">
        <v>15</v>
      </c>
      <c r="H8768" t="s">
        <v>5</v>
      </c>
      <c r="I8768" t="s">
        <v>359</v>
      </c>
      <c r="J8768">
        <v>140</v>
      </c>
      <c r="K8768" t="s">
        <v>16512</v>
      </c>
      <c r="L8768">
        <v>120</v>
      </c>
      <c r="M8768">
        <v>150</v>
      </c>
    </row>
    <row r="8769" spans="1:13" x14ac:dyDescent="0.25">
      <c r="A8769" t="s">
        <v>10819</v>
      </c>
      <c r="B8769" t="s">
        <v>14374</v>
      </c>
      <c r="C8769">
        <v>3</v>
      </c>
      <c r="D8769" t="s">
        <v>12</v>
      </c>
      <c r="E8769" t="s">
        <v>2180</v>
      </c>
      <c r="F8769">
        <v>32</v>
      </c>
      <c r="G8769" t="s">
        <v>13</v>
      </c>
      <c r="H8769" t="s">
        <v>4</v>
      </c>
      <c r="I8769" t="s">
        <v>359</v>
      </c>
      <c r="J8769">
        <v>110</v>
      </c>
      <c r="K8769" t="s">
        <v>16509</v>
      </c>
      <c r="L8769">
        <v>175</v>
      </c>
      <c r="M8769">
        <v>0</v>
      </c>
    </row>
    <row r="8770" spans="1:13" x14ac:dyDescent="0.25">
      <c r="A8770" t="s">
        <v>181</v>
      </c>
      <c r="B8770" t="s">
        <v>13850</v>
      </c>
      <c r="C8770">
        <v>8</v>
      </c>
      <c r="D8770" t="s">
        <v>19</v>
      </c>
      <c r="E8770" t="s">
        <v>2350</v>
      </c>
      <c r="F8770">
        <v>10</v>
      </c>
      <c r="G8770" t="s">
        <v>13</v>
      </c>
      <c r="H8770" t="s">
        <v>6</v>
      </c>
      <c r="I8770" t="s">
        <v>359</v>
      </c>
      <c r="J8770">
        <v>135</v>
      </c>
      <c r="K8770" t="s">
        <v>16508</v>
      </c>
      <c r="L8770">
        <v>140</v>
      </c>
      <c r="M8770">
        <v>150</v>
      </c>
    </row>
    <row r="8771" spans="1:13" x14ac:dyDescent="0.25">
      <c r="A8771" t="s">
        <v>10820</v>
      </c>
      <c r="B8771" t="s">
        <v>14253</v>
      </c>
      <c r="C8771">
        <v>8</v>
      </c>
      <c r="D8771" t="s">
        <v>12</v>
      </c>
      <c r="E8771" t="s">
        <v>2223</v>
      </c>
      <c r="F8771">
        <v>38</v>
      </c>
      <c r="G8771" t="s">
        <v>13</v>
      </c>
      <c r="H8771" t="s">
        <v>6</v>
      </c>
      <c r="I8771" t="s">
        <v>52</v>
      </c>
      <c r="J8771">
        <v>135</v>
      </c>
      <c r="K8771" t="s">
        <v>16509</v>
      </c>
      <c r="L8771">
        <v>175</v>
      </c>
      <c r="M8771">
        <v>150</v>
      </c>
    </row>
    <row r="8772" spans="1:13" x14ac:dyDescent="0.25">
      <c r="A8772" t="s">
        <v>10821</v>
      </c>
      <c r="B8772" t="s">
        <v>3785</v>
      </c>
      <c r="C8772">
        <v>6</v>
      </c>
      <c r="D8772" t="s">
        <v>19</v>
      </c>
      <c r="E8772" t="s">
        <v>2200</v>
      </c>
      <c r="F8772">
        <v>2</v>
      </c>
      <c r="G8772" t="s">
        <v>17</v>
      </c>
      <c r="H8772" t="s">
        <v>6</v>
      </c>
      <c r="I8772" t="s">
        <v>1096</v>
      </c>
      <c r="J8772">
        <v>135</v>
      </c>
      <c r="K8772" t="s">
        <v>16507</v>
      </c>
      <c r="L8772">
        <v>100</v>
      </c>
      <c r="M8772">
        <v>100</v>
      </c>
    </row>
    <row r="8773" spans="1:13" x14ac:dyDescent="0.25">
      <c r="A8773" t="s">
        <v>1923</v>
      </c>
      <c r="B8773" t="s">
        <v>13741</v>
      </c>
      <c r="C8773">
        <v>8</v>
      </c>
      <c r="D8773" t="s">
        <v>19</v>
      </c>
      <c r="E8773" t="s">
        <v>2210</v>
      </c>
      <c r="F8773">
        <v>10</v>
      </c>
      <c r="G8773" t="s">
        <v>13</v>
      </c>
      <c r="H8773" t="s">
        <v>7</v>
      </c>
      <c r="I8773">
        <v>0</v>
      </c>
      <c r="J8773">
        <v>100</v>
      </c>
      <c r="K8773" t="s">
        <v>16508</v>
      </c>
      <c r="L8773">
        <v>140</v>
      </c>
      <c r="M8773">
        <v>150</v>
      </c>
    </row>
    <row r="8774" spans="1:13" x14ac:dyDescent="0.25">
      <c r="A8774" t="s">
        <v>10822</v>
      </c>
      <c r="B8774" t="s">
        <v>15297</v>
      </c>
      <c r="C8774">
        <v>2</v>
      </c>
      <c r="D8774" t="s">
        <v>12</v>
      </c>
      <c r="E8774" t="s">
        <v>2182</v>
      </c>
      <c r="F8774">
        <v>29</v>
      </c>
      <c r="G8774" t="s">
        <v>15</v>
      </c>
      <c r="H8774" t="s">
        <v>5</v>
      </c>
      <c r="I8774" t="s">
        <v>1003</v>
      </c>
      <c r="J8774">
        <v>140</v>
      </c>
      <c r="K8774" t="s">
        <v>16511</v>
      </c>
      <c r="L8774">
        <v>150</v>
      </c>
      <c r="M8774">
        <v>0</v>
      </c>
    </row>
    <row r="8775" spans="1:13" x14ac:dyDescent="0.25">
      <c r="A8775" t="s">
        <v>10823</v>
      </c>
      <c r="B8775" t="s">
        <v>15958</v>
      </c>
      <c r="C8775">
        <v>6</v>
      </c>
      <c r="D8775" t="s">
        <v>19</v>
      </c>
      <c r="E8775" t="s">
        <v>2241</v>
      </c>
      <c r="F8775">
        <v>4</v>
      </c>
      <c r="G8775" t="s">
        <v>17</v>
      </c>
      <c r="H8775" t="s">
        <v>6</v>
      </c>
      <c r="I8775">
        <v>0</v>
      </c>
      <c r="J8775">
        <v>135</v>
      </c>
      <c r="K8775" t="s">
        <v>16507</v>
      </c>
      <c r="L8775">
        <v>100</v>
      </c>
      <c r="M8775">
        <v>100</v>
      </c>
    </row>
    <row r="8776" spans="1:13" x14ac:dyDescent="0.25">
      <c r="A8776" t="s">
        <v>10824</v>
      </c>
      <c r="B8776" t="s">
        <v>14824</v>
      </c>
      <c r="C8776">
        <v>6</v>
      </c>
      <c r="D8776" t="s">
        <v>12</v>
      </c>
      <c r="E8776" t="s">
        <v>2182</v>
      </c>
      <c r="F8776">
        <v>9</v>
      </c>
      <c r="G8776" t="s">
        <v>17</v>
      </c>
      <c r="H8776" t="s">
        <v>6</v>
      </c>
      <c r="I8776">
        <v>0</v>
      </c>
      <c r="J8776">
        <v>135</v>
      </c>
      <c r="K8776" t="s">
        <v>16510</v>
      </c>
      <c r="L8776">
        <v>125</v>
      </c>
      <c r="M8776">
        <v>100</v>
      </c>
    </row>
    <row r="8777" spans="1:13" x14ac:dyDescent="0.25">
      <c r="A8777" t="s">
        <v>1387</v>
      </c>
      <c r="B8777" t="s">
        <v>13800</v>
      </c>
      <c r="C8777">
        <v>8</v>
      </c>
      <c r="D8777" t="s">
        <v>12</v>
      </c>
      <c r="E8777" t="s">
        <v>2207</v>
      </c>
      <c r="F8777">
        <v>3</v>
      </c>
      <c r="G8777" t="s">
        <v>17</v>
      </c>
      <c r="H8777" t="s">
        <v>4</v>
      </c>
      <c r="I8777">
        <v>0</v>
      </c>
      <c r="J8777">
        <v>110</v>
      </c>
      <c r="K8777" t="s">
        <v>16510</v>
      </c>
      <c r="L8777">
        <v>125</v>
      </c>
      <c r="M8777">
        <v>150</v>
      </c>
    </row>
    <row r="8778" spans="1:13" x14ac:dyDescent="0.25">
      <c r="A8778" t="s">
        <v>10825</v>
      </c>
      <c r="B8778" t="s">
        <v>14222</v>
      </c>
      <c r="C8778">
        <v>5</v>
      </c>
      <c r="D8778" t="s">
        <v>19</v>
      </c>
      <c r="E8778" t="s">
        <v>2234</v>
      </c>
      <c r="F8778">
        <v>10</v>
      </c>
      <c r="G8778" t="s">
        <v>13</v>
      </c>
      <c r="H8778" t="s">
        <v>5</v>
      </c>
      <c r="I8778" t="s">
        <v>55</v>
      </c>
      <c r="J8778">
        <v>140</v>
      </c>
      <c r="K8778" t="s">
        <v>16508</v>
      </c>
      <c r="L8778">
        <v>140</v>
      </c>
      <c r="M8778">
        <v>100</v>
      </c>
    </row>
    <row r="8779" spans="1:13" x14ac:dyDescent="0.25">
      <c r="A8779" t="s">
        <v>265</v>
      </c>
      <c r="B8779" t="s">
        <v>4527</v>
      </c>
      <c r="C8779">
        <v>7</v>
      </c>
      <c r="D8779" t="s">
        <v>19</v>
      </c>
      <c r="E8779" t="s">
        <v>2207</v>
      </c>
      <c r="F8779">
        <v>6</v>
      </c>
      <c r="G8779" t="s">
        <v>15</v>
      </c>
      <c r="H8779" t="s">
        <v>3</v>
      </c>
      <c r="I8779">
        <v>0</v>
      </c>
      <c r="J8779">
        <v>120</v>
      </c>
      <c r="K8779" t="s">
        <v>16512</v>
      </c>
      <c r="L8779">
        <v>120</v>
      </c>
      <c r="M8779">
        <v>100</v>
      </c>
    </row>
    <row r="8780" spans="1:13" x14ac:dyDescent="0.25">
      <c r="A8780" t="s">
        <v>1587</v>
      </c>
      <c r="B8780" t="s">
        <v>14786</v>
      </c>
      <c r="C8780">
        <v>6</v>
      </c>
      <c r="D8780" t="s">
        <v>12</v>
      </c>
      <c r="E8780" t="s">
        <v>2294</v>
      </c>
      <c r="F8780">
        <v>11</v>
      </c>
      <c r="G8780" t="s">
        <v>15</v>
      </c>
      <c r="H8780" t="s">
        <v>5</v>
      </c>
      <c r="I8780">
        <v>0</v>
      </c>
      <c r="J8780">
        <v>140</v>
      </c>
      <c r="K8780" t="s">
        <v>16511</v>
      </c>
      <c r="L8780">
        <v>150</v>
      </c>
      <c r="M8780">
        <v>100</v>
      </c>
    </row>
    <row r="8781" spans="1:13" x14ac:dyDescent="0.25">
      <c r="A8781" t="s">
        <v>10826</v>
      </c>
      <c r="B8781" t="s">
        <v>14632</v>
      </c>
      <c r="C8781">
        <v>6</v>
      </c>
      <c r="D8781" t="s">
        <v>19</v>
      </c>
      <c r="E8781" t="s">
        <v>2299</v>
      </c>
      <c r="F8781">
        <v>6</v>
      </c>
      <c r="G8781" t="s">
        <v>15</v>
      </c>
      <c r="H8781" t="s">
        <v>6</v>
      </c>
      <c r="I8781">
        <v>0</v>
      </c>
      <c r="J8781">
        <v>135</v>
      </c>
      <c r="K8781" t="s">
        <v>16512</v>
      </c>
      <c r="L8781">
        <v>120</v>
      </c>
      <c r="M8781">
        <v>100</v>
      </c>
    </row>
    <row r="8782" spans="1:13" x14ac:dyDescent="0.25">
      <c r="A8782" t="s">
        <v>10827</v>
      </c>
      <c r="B8782" t="s">
        <v>14214</v>
      </c>
      <c r="C8782">
        <v>8</v>
      </c>
      <c r="D8782" t="s">
        <v>12</v>
      </c>
      <c r="E8782" t="s">
        <v>2294</v>
      </c>
      <c r="F8782">
        <v>29</v>
      </c>
      <c r="G8782" t="s">
        <v>15</v>
      </c>
      <c r="H8782" t="s">
        <v>7</v>
      </c>
      <c r="I8782" t="s">
        <v>1093</v>
      </c>
      <c r="J8782">
        <v>100</v>
      </c>
      <c r="K8782" t="s">
        <v>16511</v>
      </c>
      <c r="L8782">
        <v>150</v>
      </c>
      <c r="M8782">
        <v>150</v>
      </c>
    </row>
    <row r="8783" spans="1:13" x14ac:dyDescent="0.25">
      <c r="A8783" t="s">
        <v>10828</v>
      </c>
      <c r="B8783" t="s">
        <v>3112</v>
      </c>
      <c r="C8783">
        <v>8</v>
      </c>
      <c r="D8783" t="s">
        <v>19</v>
      </c>
      <c r="E8783" t="s">
        <v>2200</v>
      </c>
      <c r="F8783">
        <v>8.5</v>
      </c>
      <c r="G8783" t="s">
        <v>13</v>
      </c>
      <c r="H8783" t="s">
        <v>3</v>
      </c>
      <c r="I8783" t="s">
        <v>80</v>
      </c>
      <c r="J8783">
        <v>120</v>
      </c>
      <c r="K8783" t="s">
        <v>16508</v>
      </c>
      <c r="L8783">
        <v>140</v>
      </c>
      <c r="M8783">
        <v>150</v>
      </c>
    </row>
    <row r="8784" spans="1:13" x14ac:dyDescent="0.25">
      <c r="A8784" t="s">
        <v>10829</v>
      </c>
      <c r="B8784" t="s">
        <v>14024</v>
      </c>
      <c r="C8784">
        <v>9</v>
      </c>
      <c r="D8784" t="s">
        <v>12</v>
      </c>
      <c r="E8784" t="s">
        <v>2190</v>
      </c>
      <c r="F8784">
        <v>7</v>
      </c>
      <c r="G8784" t="s">
        <v>17</v>
      </c>
      <c r="H8784" t="s">
        <v>7</v>
      </c>
      <c r="I8784" t="s">
        <v>359</v>
      </c>
      <c r="J8784">
        <v>100</v>
      </c>
      <c r="K8784" t="s">
        <v>16510</v>
      </c>
      <c r="L8784">
        <v>125</v>
      </c>
      <c r="M8784">
        <v>150</v>
      </c>
    </row>
    <row r="8785" spans="1:13" x14ac:dyDescent="0.25">
      <c r="A8785" t="s">
        <v>10830</v>
      </c>
      <c r="B8785" t="s">
        <v>14431</v>
      </c>
      <c r="C8785">
        <v>8</v>
      </c>
      <c r="D8785" t="s">
        <v>19</v>
      </c>
      <c r="E8785" t="s">
        <v>2200</v>
      </c>
      <c r="F8785">
        <v>6.5</v>
      </c>
      <c r="G8785" t="s">
        <v>15</v>
      </c>
      <c r="H8785" t="s">
        <v>4</v>
      </c>
      <c r="I8785">
        <v>0</v>
      </c>
      <c r="J8785">
        <v>110</v>
      </c>
      <c r="K8785" t="s">
        <v>16512</v>
      </c>
      <c r="L8785">
        <v>120</v>
      </c>
      <c r="M8785">
        <v>150</v>
      </c>
    </row>
    <row r="8786" spans="1:13" x14ac:dyDescent="0.25">
      <c r="A8786" t="s">
        <v>10831</v>
      </c>
      <c r="B8786" t="s">
        <v>16082</v>
      </c>
      <c r="C8786">
        <v>11</v>
      </c>
      <c r="D8786" t="s">
        <v>12</v>
      </c>
      <c r="E8786" t="s">
        <v>2533</v>
      </c>
      <c r="F8786">
        <v>12</v>
      </c>
      <c r="G8786" t="s">
        <v>15</v>
      </c>
      <c r="H8786" t="s">
        <v>4</v>
      </c>
      <c r="I8786">
        <v>0</v>
      </c>
      <c r="J8786">
        <v>110</v>
      </c>
      <c r="K8786" t="s">
        <v>16511</v>
      </c>
      <c r="L8786">
        <v>150</v>
      </c>
      <c r="M8786">
        <v>150</v>
      </c>
    </row>
    <row r="8787" spans="1:13" x14ac:dyDescent="0.25">
      <c r="A8787" t="s">
        <v>10832</v>
      </c>
      <c r="B8787" t="s">
        <v>16125</v>
      </c>
      <c r="C8787">
        <v>12</v>
      </c>
      <c r="D8787" t="s">
        <v>19</v>
      </c>
      <c r="E8787" t="s">
        <v>2674</v>
      </c>
      <c r="F8787">
        <v>10</v>
      </c>
      <c r="G8787" t="s">
        <v>13</v>
      </c>
      <c r="H8787" t="s">
        <v>7</v>
      </c>
      <c r="I8787" t="s">
        <v>359</v>
      </c>
      <c r="J8787">
        <v>100</v>
      </c>
      <c r="K8787" t="s">
        <v>16508</v>
      </c>
      <c r="L8787">
        <v>140</v>
      </c>
      <c r="M8787">
        <v>150</v>
      </c>
    </row>
    <row r="8788" spans="1:13" x14ac:dyDescent="0.25">
      <c r="A8788" t="s">
        <v>10833</v>
      </c>
      <c r="B8788" t="s">
        <v>13591</v>
      </c>
      <c r="C8788">
        <v>4</v>
      </c>
      <c r="D8788" t="s">
        <v>19</v>
      </c>
      <c r="E8788" t="s">
        <v>2198</v>
      </c>
      <c r="F8788">
        <v>6.5</v>
      </c>
      <c r="G8788" t="s">
        <v>15</v>
      </c>
      <c r="H8788" t="s">
        <v>4</v>
      </c>
      <c r="I8788" t="s">
        <v>2168</v>
      </c>
      <c r="J8788">
        <v>110</v>
      </c>
      <c r="K8788" t="s">
        <v>16512</v>
      </c>
      <c r="L8788">
        <v>120</v>
      </c>
      <c r="M8788">
        <v>0</v>
      </c>
    </row>
    <row r="8789" spans="1:13" x14ac:dyDescent="0.25">
      <c r="A8789" t="s">
        <v>10834</v>
      </c>
      <c r="B8789" t="s">
        <v>13882</v>
      </c>
      <c r="C8789">
        <v>4</v>
      </c>
      <c r="D8789" t="s">
        <v>12</v>
      </c>
      <c r="E8789" t="s">
        <v>2241</v>
      </c>
      <c r="F8789">
        <v>31</v>
      </c>
      <c r="G8789" t="s">
        <v>13</v>
      </c>
      <c r="H8789" t="s">
        <v>6</v>
      </c>
      <c r="I8789" t="s">
        <v>2168</v>
      </c>
      <c r="J8789">
        <v>135</v>
      </c>
      <c r="K8789" t="s">
        <v>16509</v>
      </c>
      <c r="L8789">
        <v>175</v>
      </c>
      <c r="M8789">
        <v>0</v>
      </c>
    </row>
    <row r="8790" spans="1:13" x14ac:dyDescent="0.25">
      <c r="A8790" t="s">
        <v>10835</v>
      </c>
      <c r="B8790" t="s">
        <v>5224</v>
      </c>
      <c r="C8790">
        <v>7</v>
      </c>
      <c r="D8790" t="s">
        <v>12</v>
      </c>
      <c r="E8790" t="s">
        <v>2186</v>
      </c>
      <c r="F8790">
        <v>17</v>
      </c>
      <c r="G8790" t="s">
        <v>15</v>
      </c>
      <c r="H8790" t="s">
        <v>5</v>
      </c>
      <c r="I8790" t="s">
        <v>456</v>
      </c>
      <c r="J8790">
        <v>140</v>
      </c>
      <c r="K8790" t="s">
        <v>16511</v>
      </c>
      <c r="L8790">
        <v>150</v>
      </c>
      <c r="M8790">
        <v>100</v>
      </c>
    </row>
    <row r="8791" spans="1:13" x14ac:dyDescent="0.25">
      <c r="A8791" t="s">
        <v>10836</v>
      </c>
      <c r="B8791" t="s">
        <v>14769</v>
      </c>
      <c r="C8791">
        <v>8</v>
      </c>
      <c r="D8791" t="s">
        <v>19</v>
      </c>
      <c r="E8791" t="s">
        <v>2198</v>
      </c>
      <c r="F8791">
        <v>6.5</v>
      </c>
      <c r="G8791" t="s">
        <v>15</v>
      </c>
      <c r="H8791" t="s">
        <v>7</v>
      </c>
      <c r="I8791">
        <v>0</v>
      </c>
      <c r="J8791">
        <v>100</v>
      </c>
      <c r="K8791" t="s">
        <v>16512</v>
      </c>
      <c r="L8791">
        <v>120</v>
      </c>
      <c r="M8791">
        <v>150</v>
      </c>
    </row>
    <row r="8792" spans="1:13" x14ac:dyDescent="0.25">
      <c r="A8792" t="s">
        <v>10837</v>
      </c>
      <c r="B8792" t="s">
        <v>16126</v>
      </c>
      <c r="C8792">
        <v>16</v>
      </c>
      <c r="D8792" t="s">
        <v>12</v>
      </c>
      <c r="E8792" t="s">
        <v>2182</v>
      </c>
      <c r="F8792">
        <v>36</v>
      </c>
      <c r="G8792" t="s">
        <v>13</v>
      </c>
      <c r="H8792" t="s">
        <v>5</v>
      </c>
      <c r="I8792">
        <v>0</v>
      </c>
      <c r="J8792">
        <v>140</v>
      </c>
      <c r="K8792" t="s">
        <v>16509</v>
      </c>
      <c r="L8792">
        <v>175</v>
      </c>
      <c r="M8792">
        <v>300</v>
      </c>
    </row>
    <row r="8793" spans="1:13" x14ac:dyDescent="0.25">
      <c r="A8793" t="s">
        <v>10838</v>
      </c>
      <c r="B8793" t="s">
        <v>16127</v>
      </c>
      <c r="C8793">
        <v>14</v>
      </c>
      <c r="D8793" t="s">
        <v>12</v>
      </c>
      <c r="E8793" t="s">
        <v>2322</v>
      </c>
      <c r="F8793">
        <v>22</v>
      </c>
      <c r="G8793" t="s">
        <v>15</v>
      </c>
      <c r="H8793" t="s">
        <v>4</v>
      </c>
      <c r="I8793" t="s">
        <v>359</v>
      </c>
      <c r="J8793">
        <v>110</v>
      </c>
      <c r="K8793" t="s">
        <v>16511</v>
      </c>
      <c r="L8793">
        <v>150</v>
      </c>
      <c r="M8793">
        <v>200</v>
      </c>
    </row>
    <row r="8794" spans="1:13" x14ac:dyDescent="0.25">
      <c r="A8794" t="s">
        <v>10839</v>
      </c>
      <c r="B8794" t="s">
        <v>4184</v>
      </c>
      <c r="C8794">
        <v>6</v>
      </c>
      <c r="D8794" t="s">
        <v>19</v>
      </c>
      <c r="E8794" t="s">
        <v>2177</v>
      </c>
      <c r="F8794">
        <v>2</v>
      </c>
      <c r="G8794" t="s">
        <v>17</v>
      </c>
      <c r="H8794" t="s">
        <v>6</v>
      </c>
      <c r="I8794">
        <v>0</v>
      </c>
      <c r="J8794">
        <v>135</v>
      </c>
      <c r="K8794" t="s">
        <v>16507</v>
      </c>
      <c r="L8794">
        <v>100</v>
      </c>
      <c r="M8794">
        <v>100</v>
      </c>
    </row>
    <row r="8795" spans="1:13" x14ac:dyDescent="0.25">
      <c r="A8795" t="s">
        <v>1627</v>
      </c>
      <c r="B8795" t="s">
        <v>3461</v>
      </c>
      <c r="C8795">
        <v>5</v>
      </c>
      <c r="D8795" t="s">
        <v>12</v>
      </c>
      <c r="E8795" t="s">
        <v>2226</v>
      </c>
      <c r="F8795">
        <v>14</v>
      </c>
      <c r="G8795" t="s">
        <v>15</v>
      </c>
      <c r="H8795" t="s">
        <v>3</v>
      </c>
      <c r="I8795" t="s">
        <v>359</v>
      </c>
      <c r="J8795">
        <v>120</v>
      </c>
      <c r="K8795" t="s">
        <v>16511</v>
      </c>
      <c r="L8795">
        <v>150</v>
      </c>
      <c r="M8795">
        <v>100</v>
      </c>
    </row>
    <row r="8796" spans="1:13" x14ac:dyDescent="0.25">
      <c r="A8796" t="s">
        <v>1784</v>
      </c>
      <c r="B8796" t="s">
        <v>15583</v>
      </c>
      <c r="C8796">
        <v>9</v>
      </c>
      <c r="D8796" t="s">
        <v>12</v>
      </c>
      <c r="E8796" t="s">
        <v>2202</v>
      </c>
      <c r="F8796">
        <v>36</v>
      </c>
      <c r="G8796" t="s">
        <v>13</v>
      </c>
      <c r="H8796" t="s">
        <v>4</v>
      </c>
      <c r="I8796">
        <v>0</v>
      </c>
      <c r="J8796">
        <v>110</v>
      </c>
      <c r="K8796" t="s">
        <v>16509</v>
      </c>
      <c r="L8796">
        <v>175</v>
      </c>
      <c r="M8796">
        <v>150</v>
      </c>
    </row>
    <row r="8797" spans="1:13" x14ac:dyDescent="0.25">
      <c r="A8797" t="s">
        <v>10841</v>
      </c>
      <c r="B8797" t="s">
        <v>13918</v>
      </c>
      <c r="C8797">
        <v>7</v>
      </c>
      <c r="D8797" t="s">
        <v>19</v>
      </c>
      <c r="E8797" t="s">
        <v>2515</v>
      </c>
      <c r="F8797">
        <v>10</v>
      </c>
      <c r="G8797" t="s">
        <v>13</v>
      </c>
      <c r="H8797" t="s">
        <v>7</v>
      </c>
      <c r="I8797" t="s">
        <v>1093</v>
      </c>
      <c r="J8797">
        <v>100</v>
      </c>
      <c r="K8797" t="s">
        <v>16508</v>
      </c>
      <c r="L8797">
        <v>140</v>
      </c>
      <c r="M8797">
        <v>100</v>
      </c>
    </row>
    <row r="8798" spans="1:13" x14ac:dyDescent="0.25">
      <c r="A8798" t="s">
        <v>10842</v>
      </c>
      <c r="B8798" t="s">
        <v>3112</v>
      </c>
      <c r="C8798">
        <v>8</v>
      </c>
      <c r="D8798" t="s">
        <v>12</v>
      </c>
      <c r="E8798" t="s">
        <v>2779</v>
      </c>
      <c r="F8798">
        <v>4</v>
      </c>
      <c r="G8798" t="s">
        <v>17</v>
      </c>
      <c r="H8798" t="s">
        <v>6</v>
      </c>
      <c r="I8798">
        <v>0</v>
      </c>
      <c r="J8798">
        <v>135</v>
      </c>
      <c r="K8798" t="s">
        <v>16510</v>
      </c>
      <c r="L8798">
        <v>125</v>
      </c>
      <c r="M8798">
        <v>150</v>
      </c>
    </row>
    <row r="8799" spans="1:13" x14ac:dyDescent="0.25">
      <c r="A8799" t="s">
        <v>10843</v>
      </c>
      <c r="B8799" t="s">
        <v>16128</v>
      </c>
      <c r="C8799">
        <v>13</v>
      </c>
      <c r="D8799" t="s">
        <v>12</v>
      </c>
      <c r="E8799" t="s">
        <v>2533</v>
      </c>
      <c r="F8799">
        <v>38</v>
      </c>
      <c r="G8799" t="s">
        <v>13</v>
      </c>
      <c r="H8799" t="s">
        <v>6</v>
      </c>
      <c r="I8799">
        <v>0</v>
      </c>
      <c r="J8799">
        <v>135</v>
      </c>
      <c r="K8799" t="s">
        <v>16509</v>
      </c>
      <c r="L8799">
        <v>175</v>
      </c>
      <c r="M8799">
        <v>200</v>
      </c>
    </row>
    <row r="8800" spans="1:13" x14ac:dyDescent="0.25">
      <c r="A8800" t="s">
        <v>10844</v>
      </c>
      <c r="B8800" t="s">
        <v>16129</v>
      </c>
      <c r="C8800">
        <v>3</v>
      </c>
      <c r="D8800" t="s">
        <v>12</v>
      </c>
      <c r="E8800" t="s">
        <v>2280</v>
      </c>
      <c r="F8800">
        <v>38</v>
      </c>
      <c r="G8800" t="s">
        <v>13</v>
      </c>
      <c r="H8800" t="s">
        <v>6</v>
      </c>
      <c r="I8800">
        <v>0</v>
      </c>
      <c r="J8800">
        <v>135</v>
      </c>
      <c r="K8800" t="s">
        <v>16509</v>
      </c>
      <c r="L8800">
        <v>175</v>
      </c>
      <c r="M8800">
        <v>0</v>
      </c>
    </row>
    <row r="8801" spans="1:13" x14ac:dyDescent="0.25">
      <c r="A8801" t="s">
        <v>10845</v>
      </c>
      <c r="B8801" t="s">
        <v>5919</v>
      </c>
      <c r="C8801">
        <v>7</v>
      </c>
      <c r="D8801" t="s">
        <v>12</v>
      </c>
      <c r="E8801" t="s">
        <v>2217</v>
      </c>
      <c r="F8801">
        <v>25</v>
      </c>
      <c r="G8801" t="s">
        <v>15</v>
      </c>
      <c r="H8801" t="s">
        <v>7</v>
      </c>
      <c r="I8801">
        <v>0</v>
      </c>
      <c r="J8801">
        <v>100</v>
      </c>
      <c r="K8801" t="s">
        <v>16511</v>
      </c>
      <c r="L8801">
        <v>150</v>
      </c>
      <c r="M8801">
        <v>100</v>
      </c>
    </row>
    <row r="8802" spans="1:13" x14ac:dyDescent="0.25">
      <c r="A8802" t="s">
        <v>10846</v>
      </c>
      <c r="B8802" t="s">
        <v>4239</v>
      </c>
      <c r="C8802">
        <v>3</v>
      </c>
      <c r="D8802" t="s">
        <v>12</v>
      </c>
      <c r="E8802" t="s">
        <v>2182</v>
      </c>
      <c r="F8802">
        <v>40</v>
      </c>
      <c r="G8802" t="s">
        <v>13</v>
      </c>
      <c r="H8802" t="s">
        <v>6</v>
      </c>
      <c r="I8802" t="s">
        <v>359</v>
      </c>
      <c r="J8802">
        <v>135</v>
      </c>
      <c r="K8802" t="s">
        <v>16509</v>
      </c>
      <c r="L8802">
        <v>175</v>
      </c>
      <c r="M8802">
        <v>0</v>
      </c>
    </row>
    <row r="8803" spans="1:13" x14ac:dyDescent="0.25">
      <c r="A8803" t="s">
        <v>10847</v>
      </c>
      <c r="B8803" t="s">
        <v>13397</v>
      </c>
      <c r="C8803">
        <v>9</v>
      </c>
      <c r="D8803" t="s">
        <v>19</v>
      </c>
      <c r="E8803" t="s">
        <v>2198</v>
      </c>
      <c r="F8803">
        <v>10</v>
      </c>
      <c r="G8803" t="s">
        <v>13</v>
      </c>
      <c r="H8803" t="s">
        <v>6</v>
      </c>
      <c r="I8803" t="s">
        <v>32</v>
      </c>
      <c r="J8803">
        <v>135</v>
      </c>
      <c r="K8803" t="s">
        <v>16508</v>
      </c>
      <c r="L8803">
        <v>140</v>
      </c>
      <c r="M8803">
        <v>150</v>
      </c>
    </row>
    <row r="8804" spans="1:13" x14ac:dyDescent="0.25">
      <c r="A8804" t="s">
        <v>10848</v>
      </c>
      <c r="B8804" t="s">
        <v>16130</v>
      </c>
      <c r="C8804">
        <v>12</v>
      </c>
      <c r="D8804" t="s">
        <v>12</v>
      </c>
      <c r="E8804" t="s">
        <v>10849</v>
      </c>
      <c r="F8804">
        <v>19</v>
      </c>
      <c r="G8804" t="s">
        <v>15</v>
      </c>
      <c r="H8804" t="s">
        <v>5</v>
      </c>
      <c r="I8804" t="s">
        <v>52</v>
      </c>
      <c r="J8804">
        <v>140</v>
      </c>
      <c r="K8804" t="s">
        <v>16511</v>
      </c>
      <c r="L8804">
        <v>150</v>
      </c>
      <c r="M8804">
        <v>150</v>
      </c>
    </row>
    <row r="8805" spans="1:13" x14ac:dyDescent="0.25">
      <c r="A8805" t="s">
        <v>10850</v>
      </c>
      <c r="B8805" t="s">
        <v>13877</v>
      </c>
      <c r="C8805">
        <v>16</v>
      </c>
      <c r="D8805" t="s">
        <v>19</v>
      </c>
      <c r="E8805" t="s">
        <v>2369</v>
      </c>
      <c r="F8805">
        <v>8</v>
      </c>
      <c r="G8805" t="s">
        <v>13</v>
      </c>
      <c r="H8805" t="s">
        <v>4</v>
      </c>
      <c r="I8805">
        <v>0</v>
      </c>
      <c r="J8805">
        <v>110</v>
      </c>
      <c r="K8805" t="s">
        <v>16508</v>
      </c>
      <c r="L8805">
        <v>140</v>
      </c>
      <c r="M8805">
        <v>300</v>
      </c>
    </row>
    <row r="8806" spans="1:13" x14ac:dyDescent="0.25">
      <c r="A8806" t="s">
        <v>10851</v>
      </c>
      <c r="B8806" t="s">
        <v>14677</v>
      </c>
      <c r="C8806">
        <v>3</v>
      </c>
      <c r="D8806" t="s">
        <v>19</v>
      </c>
      <c r="E8806" t="s">
        <v>2231</v>
      </c>
      <c r="F8806">
        <v>4</v>
      </c>
      <c r="G8806" t="s">
        <v>17</v>
      </c>
      <c r="H8806" t="s">
        <v>3</v>
      </c>
      <c r="I8806" t="s">
        <v>1003</v>
      </c>
      <c r="J8806">
        <v>120</v>
      </c>
      <c r="K8806" t="s">
        <v>16507</v>
      </c>
      <c r="L8806">
        <v>100</v>
      </c>
      <c r="M8806">
        <v>0</v>
      </c>
    </row>
    <row r="8807" spans="1:13" x14ac:dyDescent="0.25">
      <c r="A8807" t="s">
        <v>2161</v>
      </c>
      <c r="B8807" t="s">
        <v>3703</v>
      </c>
      <c r="C8807">
        <v>3</v>
      </c>
      <c r="D8807" t="s">
        <v>12</v>
      </c>
      <c r="E8807" t="s">
        <v>2226</v>
      </c>
      <c r="F8807">
        <v>33</v>
      </c>
      <c r="G8807" t="s">
        <v>13</v>
      </c>
      <c r="H8807" t="s">
        <v>3</v>
      </c>
      <c r="I8807" t="s">
        <v>32</v>
      </c>
      <c r="J8807">
        <v>120</v>
      </c>
      <c r="K8807" t="s">
        <v>16509</v>
      </c>
      <c r="L8807">
        <v>175</v>
      </c>
      <c r="M8807">
        <v>0</v>
      </c>
    </row>
    <row r="8808" spans="1:13" x14ac:dyDescent="0.25">
      <c r="A8808" t="s">
        <v>1268</v>
      </c>
      <c r="B8808" t="s">
        <v>16131</v>
      </c>
      <c r="C8808">
        <v>16</v>
      </c>
      <c r="D8808" t="s">
        <v>12</v>
      </c>
      <c r="E8808" t="s">
        <v>2223</v>
      </c>
      <c r="F8808">
        <v>25</v>
      </c>
      <c r="G8808" t="s">
        <v>15</v>
      </c>
      <c r="H8808" t="s">
        <v>6</v>
      </c>
      <c r="I8808" t="s">
        <v>359</v>
      </c>
      <c r="J8808">
        <v>135</v>
      </c>
      <c r="K8808" t="s">
        <v>16511</v>
      </c>
      <c r="L8808">
        <v>150</v>
      </c>
      <c r="M8808">
        <v>300</v>
      </c>
    </row>
    <row r="8809" spans="1:13" x14ac:dyDescent="0.25">
      <c r="A8809" t="s">
        <v>10852</v>
      </c>
      <c r="B8809" t="s">
        <v>14023</v>
      </c>
      <c r="C8809">
        <v>2</v>
      </c>
      <c r="D8809" t="s">
        <v>19</v>
      </c>
      <c r="E8809" t="s">
        <v>2182</v>
      </c>
      <c r="F8809">
        <v>6</v>
      </c>
      <c r="G8809" t="s">
        <v>15</v>
      </c>
      <c r="H8809" t="s">
        <v>6</v>
      </c>
      <c r="I8809" t="s">
        <v>1096</v>
      </c>
      <c r="J8809">
        <v>135</v>
      </c>
      <c r="K8809" t="s">
        <v>16512</v>
      </c>
      <c r="L8809">
        <v>120</v>
      </c>
      <c r="M8809">
        <v>0</v>
      </c>
    </row>
    <row r="8810" spans="1:13" x14ac:dyDescent="0.25">
      <c r="A8810" t="s">
        <v>10853</v>
      </c>
      <c r="B8810" t="s">
        <v>16132</v>
      </c>
      <c r="C8810">
        <v>9</v>
      </c>
      <c r="D8810" t="s">
        <v>12</v>
      </c>
      <c r="E8810" t="s">
        <v>2233</v>
      </c>
      <c r="F8810">
        <v>14</v>
      </c>
      <c r="G8810" t="s">
        <v>15</v>
      </c>
      <c r="H8810" t="s">
        <v>7</v>
      </c>
      <c r="I8810" t="s">
        <v>1003</v>
      </c>
      <c r="J8810">
        <v>100</v>
      </c>
      <c r="K8810" t="s">
        <v>16511</v>
      </c>
      <c r="L8810">
        <v>150</v>
      </c>
      <c r="M8810">
        <v>150</v>
      </c>
    </row>
    <row r="8811" spans="1:13" x14ac:dyDescent="0.25">
      <c r="A8811" t="s">
        <v>904</v>
      </c>
      <c r="B8811" t="s">
        <v>15402</v>
      </c>
      <c r="C8811">
        <v>8</v>
      </c>
      <c r="D8811" t="s">
        <v>12</v>
      </c>
      <c r="E8811" t="s">
        <v>2186</v>
      </c>
      <c r="F8811">
        <v>3</v>
      </c>
      <c r="G8811" t="s">
        <v>17</v>
      </c>
      <c r="H8811" t="s">
        <v>6</v>
      </c>
      <c r="I8811" t="s">
        <v>52</v>
      </c>
      <c r="J8811">
        <v>135</v>
      </c>
      <c r="K8811" t="s">
        <v>16510</v>
      </c>
      <c r="L8811">
        <v>125</v>
      </c>
      <c r="M8811">
        <v>150</v>
      </c>
    </row>
    <row r="8812" spans="1:13" x14ac:dyDescent="0.25">
      <c r="A8812" t="s">
        <v>10854</v>
      </c>
      <c r="B8812" t="s">
        <v>14610</v>
      </c>
      <c r="C8812">
        <v>7</v>
      </c>
      <c r="D8812" t="s">
        <v>19</v>
      </c>
      <c r="E8812" t="s">
        <v>2200</v>
      </c>
      <c r="F8812">
        <v>6.5</v>
      </c>
      <c r="G8812" t="s">
        <v>15</v>
      </c>
      <c r="H8812" t="s">
        <v>4</v>
      </c>
      <c r="I8812" t="s">
        <v>52</v>
      </c>
      <c r="J8812">
        <v>110</v>
      </c>
      <c r="K8812" t="s">
        <v>16512</v>
      </c>
      <c r="L8812">
        <v>120</v>
      </c>
      <c r="M8812">
        <v>100</v>
      </c>
    </row>
    <row r="8813" spans="1:13" x14ac:dyDescent="0.25">
      <c r="A8813" t="s">
        <v>10855</v>
      </c>
      <c r="B8813" t="s">
        <v>16133</v>
      </c>
      <c r="C8813">
        <v>10</v>
      </c>
      <c r="D8813" t="s">
        <v>19</v>
      </c>
      <c r="E8813" t="s">
        <v>2198</v>
      </c>
      <c r="F8813">
        <v>8</v>
      </c>
      <c r="G8813" t="s">
        <v>13</v>
      </c>
      <c r="H8813" t="s">
        <v>6</v>
      </c>
      <c r="I8813" t="s">
        <v>2168</v>
      </c>
      <c r="J8813">
        <v>135</v>
      </c>
      <c r="K8813" t="s">
        <v>16508</v>
      </c>
      <c r="L8813">
        <v>140</v>
      </c>
      <c r="M8813">
        <v>150</v>
      </c>
    </row>
    <row r="8814" spans="1:13" x14ac:dyDescent="0.25">
      <c r="A8814" t="s">
        <v>10856</v>
      </c>
      <c r="B8814" t="s">
        <v>13641</v>
      </c>
      <c r="C8814">
        <v>6</v>
      </c>
      <c r="D8814" t="s">
        <v>19</v>
      </c>
      <c r="E8814" t="s">
        <v>2380</v>
      </c>
      <c r="F8814">
        <v>3</v>
      </c>
      <c r="G8814" t="s">
        <v>17</v>
      </c>
      <c r="H8814" t="s">
        <v>7</v>
      </c>
      <c r="I8814">
        <v>0</v>
      </c>
      <c r="J8814">
        <v>100</v>
      </c>
      <c r="K8814" t="s">
        <v>16507</v>
      </c>
      <c r="L8814">
        <v>100</v>
      </c>
      <c r="M8814">
        <v>100</v>
      </c>
    </row>
    <row r="8815" spans="1:13" x14ac:dyDescent="0.25">
      <c r="A8815" t="s">
        <v>10857</v>
      </c>
      <c r="B8815" t="s">
        <v>2395</v>
      </c>
      <c r="C8815">
        <v>3</v>
      </c>
      <c r="D8815" t="s">
        <v>19</v>
      </c>
      <c r="E8815" t="s">
        <v>2177</v>
      </c>
      <c r="F8815">
        <v>2</v>
      </c>
      <c r="G8815" t="s">
        <v>17</v>
      </c>
      <c r="H8815" t="s">
        <v>4</v>
      </c>
      <c r="I8815" t="s">
        <v>55</v>
      </c>
      <c r="J8815">
        <v>110</v>
      </c>
      <c r="K8815" t="s">
        <v>16507</v>
      </c>
      <c r="L8815">
        <v>100</v>
      </c>
      <c r="M8815">
        <v>0</v>
      </c>
    </row>
    <row r="8816" spans="1:13" x14ac:dyDescent="0.25">
      <c r="A8816" t="s">
        <v>10859</v>
      </c>
      <c r="B8816" t="s">
        <v>13636</v>
      </c>
      <c r="C8816">
        <v>2</v>
      </c>
      <c r="D8816" t="s">
        <v>19</v>
      </c>
      <c r="E8816" t="s">
        <v>2210</v>
      </c>
      <c r="F8816">
        <v>8</v>
      </c>
      <c r="G8816" t="s">
        <v>13</v>
      </c>
      <c r="H8816" t="s">
        <v>6</v>
      </c>
      <c r="I8816" t="s">
        <v>55</v>
      </c>
      <c r="J8816">
        <v>135</v>
      </c>
      <c r="K8816" t="s">
        <v>16508</v>
      </c>
      <c r="L8816">
        <v>140</v>
      </c>
      <c r="M8816">
        <v>0</v>
      </c>
    </row>
    <row r="8817" spans="1:13" x14ac:dyDescent="0.25">
      <c r="A8817" t="s">
        <v>10860</v>
      </c>
      <c r="B8817" t="s">
        <v>14185</v>
      </c>
      <c r="C8817">
        <v>6</v>
      </c>
      <c r="D8817" t="s">
        <v>19</v>
      </c>
      <c r="E8817" t="s">
        <v>8361</v>
      </c>
      <c r="F8817">
        <v>4</v>
      </c>
      <c r="G8817" t="s">
        <v>17</v>
      </c>
      <c r="H8817" t="s">
        <v>5</v>
      </c>
      <c r="I8817" t="s">
        <v>49</v>
      </c>
      <c r="J8817">
        <v>140</v>
      </c>
      <c r="K8817" t="s">
        <v>16507</v>
      </c>
      <c r="L8817">
        <v>100</v>
      </c>
      <c r="M8817">
        <v>100</v>
      </c>
    </row>
    <row r="8818" spans="1:13" x14ac:dyDescent="0.25">
      <c r="A8818" t="s">
        <v>10861</v>
      </c>
      <c r="B8818" t="s">
        <v>16134</v>
      </c>
      <c r="C8818">
        <v>7</v>
      </c>
      <c r="D8818" t="s">
        <v>19</v>
      </c>
      <c r="E8818" t="s">
        <v>2198</v>
      </c>
      <c r="F8818">
        <v>2</v>
      </c>
      <c r="G8818" t="s">
        <v>17</v>
      </c>
      <c r="H8818" t="s">
        <v>5</v>
      </c>
      <c r="I8818" t="s">
        <v>52</v>
      </c>
      <c r="J8818">
        <v>140</v>
      </c>
      <c r="K8818" t="s">
        <v>16507</v>
      </c>
      <c r="L8818">
        <v>100</v>
      </c>
      <c r="M8818">
        <v>100</v>
      </c>
    </row>
    <row r="8819" spans="1:13" x14ac:dyDescent="0.25">
      <c r="A8819" t="s">
        <v>1727</v>
      </c>
      <c r="B8819" t="s">
        <v>15008</v>
      </c>
      <c r="C8819">
        <v>3</v>
      </c>
      <c r="D8819" t="s">
        <v>19</v>
      </c>
      <c r="E8819" t="s">
        <v>2177</v>
      </c>
      <c r="F8819">
        <v>3</v>
      </c>
      <c r="G8819" t="s">
        <v>17</v>
      </c>
      <c r="H8819" t="s">
        <v>5</v>
      </c>
      <c r="I8819" t="s">
        <v>1003</v>
      </c>
      <c r="J8819">
        <v>140</v>
      </c>
      <c r="K8819" t="s">
        <v>16507</v>
      </c>
      <c r="L8819">
        <v>100</v>
      </c>
      <c r="M8819">
        <v>0</v>
      </c>
    </row>
    <row r="8820" spans="1:13" x14ac:dyDescent="0.25">
      <c r="A8820" t="s">
        <v>10862</v>
      </c>
      <c r="B8820" t="s">
        <v>16135</v>
      </c>
      <c r="C8820">
        <v>11</v>
      </c>
      <c r="D8820" t="s">
        <v>12</v>
      </c>
      <c r="E8820" t="s">
        <v>2448</v>
      </c>
      <c r="F8820">
        <v>48</v>
      </c>
      <c r="G8820" t="s">
        <v>13</v>
      </c>
      <c r="H8820" t="s">
        <v>7</v>
      </c>
      <c r="I8820">
        <v>0</v>
      </c>
      <c r="J8820">
        <v>100</v>
      </c>
      <c r="K8820" t="s">
        <v>16509</v>
      </c>
      <c r="L8820">
        <v>175</v>
      </c>
      <c r="M8820">
        <v>150</v>
      </c>
    </row>
    <row r="8821" spans="1:13" x14ac:dyDescent="0.25">
      <c r="A8821" t="s">
        <v>10863</v>
      </c>
      <c r="B8821" t="s">
        <v>16136</v>
      </c>
      <c r="C8821">
        <v>1</v>
      </c>
      <c r="D8821" t="s">
        <v>19</v>
      </c>
      <c r="E8821" t="s">
        <v>2182</v>
      </c>
      <c r="F8821">
        <v>10</v>
      </c>
      <c r="G8821" t="s">
        <v>13</v>
      </c>
      <c r="H8821" t="s">
        <v>4</v>
      </c>
      <c r="I8821" t="s">
        <v>359</v>
      </c>
      <c r="J8821">
        <v>110</v>
      </c>
      <c r="K8821" t="s">
        <v>16508</v>
      </c>
      <c r="L8821">
        <v>140</v>
      </c>
      <c r="M8821">
        <v>0</v>
      </c>
    </row>
    <row r="8822" spans="1:13" x14ac:dyDescent="0.25">
      <c r="A8822" t="s">
        <v>10864</v>
      </c>
      <c r="B8822" t="s">
        <v>15367</v>
      </c>
      <c r="C8822">
        <v>4</v>
      </c>
      <c r="D8822" t="s">
        <v>19</v>
      </c>
      <c r="E8822" t="s">
        <v>2207</v>
      </c>
      <c r="F8822">
        <v>9</v>
      </c>
      <c r="G8822" t="s">
        <v>13</v>
      </c>
      <c r="H8822" t="s">
        <v>6</v>
      </c>
      <c r="I8822">
        <v>0</v>
      </c>
      <c r="J8822">
        <v>135</v>
      </c>
      <c r="K8822" t="s">
        <v>16508</v>
      </c>
      <c r="L8822">
        <v>140</v>
      </c>
      <c r="M8822">
        <v>0</v>
      </c>
    </row>
    <row r="8823" spans="1:13" x14ac:dyDescent="0.25">
      <c r="A8823" t="s">
        <v>10865</v>
      </c>
      <c r="B8823" t="s">
        <v>4648</v>
      </c>
      <c r="C8823">
        <v>3</v>
      </c>
      <c r="D8823" t="s">
        <v>19</v>
      </c>
      <c r="E8823" t="s">
        <v>2182</v>
      </c>
      <c r="F8823">
        <v>3</v>
      </c>
      <c r="G8823" t="s">
        <v>17</v>
      </c>
      <c r="H8823" t="s">
        <v>3</v>
      </c>
      <c r="I8823" t="s">
        <v>1003</v>
      </c>
      <c r="J8823">
        <v>120</v>
      </c>
      <c r="K8823" t="s">
        <v>16507</v>
      </c>
      <c r="L8823">
        <v>100</v>
      </c>
      <c r="M8823">
        <v>0</v>
      </c>
    </row>
    <row r="8824" spans="1:13" x14ac:dyDescent="0.25">
      <c r="A8824" t="s">
        <v>10866</v>
      </c>
      <c r="B8824" t="s">
        <v>3225</v>
      </c>
      <c r="C8824">
        <v>4</v>
      </c>
      <c r="D8824" t="s">
        <v>12</v>
      </c>
      <c r="E8824" t="s">
        <v>2202</v>
      </c>
      <c r="F8824">
        <v>5</v>
      </c>
      <c r="G8824" t="s">
        <v>17</v>
      </c>
      <c r="H8824" t="s">
        <v>7</v>
      </c>
      <c r="I8824" t="s">
        <v>54</v>
      </c>
      <c r="J8824">
        <v>100</v>
      </c>
      <c r="K8824" t="s">
        <v>16510</v>
      </c>
      <c r="L8824">
        <v>125</v>
      </c>
      <c r="M8824">
        <v>0</v>
      </c>
    </row>
    <row r="8825" spans="1:13" x14ac:dyDescent="0.25">
      <c r="A8825" t="s">
        <v>93</v>
      </c>
      <c r="B8825" t="s">
        <v>4864</v>
      </c>
      <c r="C8825">
        <v>7</v>
      </c>
      <c r="D8825" t="s">
        <v>19</v>
      </c>
      <c r="E8825" t="s">
        <v>2198</v>
      </c>
      <c r="F8825">
        <v>10</v>
      </c>
      <c r="G8825" t="s">
        <v>13</v>
      </c>
      <c r="H8825" t="s">
        <v>6</v>
      </c>
      <c r="I8825">
        <v>0</v>
      </c>
      <c r="J8825">
        <v>135</v>
      </c>
      <c r="K8825" t="s">
        <v>16508</v>
      </c>
      <c r="L8825">
        <v>140</v>
      </c>
      <c r="M8825">
        <v>100</v>
      </c>
    </row>
    <row r="8826" spans="1:13" x14ac:dyDescent="0.25">
      <c r="A8826" t="s">
        <v>10867</v>
      </c>
      <c r="B8826" t="s">
        <v>14122</v>
      </c>
      <c r="C8826">
        <v>11</v>
      </c>
      <c r="D8826" t="s">
        <v>12</v>
      </c>
      <c r="E8826" t="s">
        <v>2280</v>
      </c>
      <c r="F8826">
        <v>46</v>
      </c>
      <c r="G8826" t="s">
        <v>13</v>
      </c>
      <c r="H8826" t="s">
        <v>3</v>
      </c>
      <c r="I8826" t="s">
        <v>55</v>
      </c>
      <c r="J8826">
        <v>120</v>
      </c>
      <c r="K8826" t="s">
        <v>16509</v>
      </c>
      <c r="L8826">
        <v>175</v>
      </c>
      <c r="M8826">
        <v>150</v>
      </c>
    </row>
    <row r="8827" spans="1:13" x14ac:dyDescent="0.25">
      <c r="A8827" t="s">
        <v>10868</v>
      </c>
      <c r="B8827" t="s">
        <v>8568</v>
      </c>
      <c r="C8827">
        <v>4</v>
      </c>
      <c r="D8827" t="s">
        <v>12</v>
      </c>
      <c r="E8827" t="s">
        <v>2294</v>
      </c>
      <c r="F8827">
        <v>46</v>
      </c>
      <c r="G8827" t="s">
        <v>13</v>
      </c>
      <c r="H8827" t="s">
        <v>5</v>
      </c>
      <c r="I8827" t="s">
        <v>1096</v>
      </c>
      <c r="J8827">
        <v>140</v>
      </c>
      <c r="K8827" t="s">
        <v>16509</v>
      </c>
      <c r="L8827">
        <v>175</v>
      </c>
      <c r="M8827">
        <v>0</v>
      </c>
    </row>
    <row r="8828" spans="1:13" x14ac:dyDescent="0.25">
      <c r="A8828" t="s">
        <v>10869</v>
      </c>
      <c r="B8828" t="s">
        <v>15337</v>
      </c>
      <c r="C8828">
        <v>8</v>
      </c>
      <c r="D8828" t="s">
        <v>12</v>
      </c>
      <c r="E8828" t="s">
        <v>2241</v>
      </c>
      <c r="F8828">
        <v>48</v>
      </c>
      <c r="G8828" t="s">
        <v>13</v>
      </c>
      <c r="H8828" t="s">
        <v>4</v>
      </c>
      <c r="I8828" t="s">
        <v>1003</v>
      </c>
      <c r="J8828">
        <v>110</v>
      </c>
      <c r="K8828" t="s">
        <v>16509</v>
      </c>
      <c r="L8828">
        <v>175</v>
      </c>
      <c r="M8828">
        <v>150</v>
      </c>
    </row>
    <row r="8829" spans="1:13" x14ac:dyDescent="0.25">
      <c r="A8829" t="s">
        <v>1071</v>
      </c>
      <c r="B8829" t="s">
        <v>14304</v>
      </c>
      <c r="C8829">
        <v>7</v>
      </c>
      <c r="D8829" t="s">
        <v>12</v>
      </c>
      <c r="E8829" t="s">
        <v>2214</v>
      </c>
      <c r="F8829">
        <v>33</v>
      </c>
      <c r="G8829" t="s">
        <v>13</v>
      </c>
      <c r="H8829" t="s">
        <v>3</v>
      </c>
      <c r="I8829" t="s">
        <v>32</v>
      </c>
      <c r="J8829">
        <v>120</v>
      </c>
      <c r="K8829" t="s">
        <v>16509</v>
      </c>
      <c r="L8829">
        <v>175</v>
      </c>
      <c r="M8829">
        <v>100</v>
      </c>
    </row>
    <row r="8830" spans="1:13" x14ac:dyDescent="0.25">
      <c r="A8830" t="s">
        <v>10870</v>
      </c>
      <c r="B8830" t="s">
        <v>14528</v>
      </c>
      <c r="C8830">
        <v>3</v>
      </c>
      <c r="D8830" t="s">
        <v>12</v>
      </c>
      <c r="E8830" t="s">
        <v>2263</v>
      </c>
      <c r="F8830">
        <v>43</v>
      </c>
      <c r="G8830" t="s">
        <v>13</v>
      </c>
      <c r="H8830" t="s">
        <v>3</v>
      </c>
      <c r="I8830" t="s">
        <v>32</v>
      </c>
      <c r="J8830">
        <v>120</v>
      </c>
      <c r="K8830" t="s">
        <v>16509</v>
      </c>
      <c r="L8830">
        <v>175</v>
      </c>
      <c r="M8830">
        <v>0</v>
      </c>
    </row>
    <row r="8831" spans="1:13" x14ac:dyDescent="0.25">
      <c r="A8831" t="s">
        <v>10871</v>
      </c>
      <c r="B8831" t="s">
        <v>16137</v>
      </c>
      <c r="C8831">
        <v>3</v>
      </c>
      <c r="D8831" t="s">
        <v>12</v>
      </c>
      <c r="E8831" t="s">
        <v>2233</v>
      </c>
      <c r="F8831">
        <v>4</v>
      </c>
      <c r="G8831" t="s">
        <v>17</v>
      </c>
      <c r="H8831" t="s">
        <v>3</v>
      </c>
      <c r="I8831" t="s">
        <v>2101</v>
      </c>
      <c r="J8831">
        <v>120</v>
      </c>
      <c r="K8831" t="s">
        <v>16510</v>
      </c>
      <c r="L8831">
        <v>125</v>
      </c>
      <c r="M8831">
        <v>0</v>
      </c>
    </row>
    <row r="8832" spans="1:13" x14ac:dyDescent="0.25">
      <c r="A8832" t="s">
        <v>10872</v>
      </c>
      <c r="B8832" t="s">
        <v>14541</v>
      </c>
      <c r="C8832">
        <v>7</v>
      </c>
      <c r="D8832" t="s">
        <v>12</v>
      </c>
      <c r="E8832" t="s">
        <v>2202</v>
      </c>
      <c r="F8832">
        <v>28</v>
      </c>
      <c r="G8832" t="s">
        <v>15</v>
      </c>
      <c r="H8832" t="s">
        <v>6</v>
      </c>
      <c r="I8832" t="s">
        <v>32</v>
      </c>
      <c r="J8832">
        <v>135</v>
      </c>
      <c r="K8832" t="s">
        <v>16511</v>
      </c>
      <c r="L8832">
        <v>150</v>
      </c>
      <c r="M8832">
        <v>100</v>
      </c>
    </row>
    <row r="8833" spans="1:13" x14ac:dyDescent="0.25">
      <c r="A8833" t="s">
        <v>10873</v>
      </c>
      <c r="B8833" t="s">
        <v>15661</v>
      </c>
      <c r="C8833">
        <v>4</v>
      </c>
      <c r="D8833" t="s">
        <v>12</v>
      </c>
      <c r="E8833" t="s">
        <v>2182</v>
      </c>
      <c r="F8833">
        <v>19</v>
      </c>
      <c r="G8833" t="s">
        <v>15</v>
      </c>
      <c r="H8833" t="s">
        <v>6</v>
      </c>
      <c r="I8833">
        <v>0</v>
      </c>
      <c r="J8833">
        <v>135</v>
      </c>
      <c r="K8833" t="s">
        <v>16511</v>
      </c>
      <c r="L8833">
        <v>150</v>
      </c>
      <c r="M8833">
        <v>0</v>
      </c>
    </row>
    <row r="8834" spans="1:13" x14ac:dyDescent="0.25">
      <c r="A8834" t="s">
        <v>10874</v>
      </c>
      <c r="B8834" t="s">
        <v>14092</v>
      </c>
      <c r="C8834">
        <v>8</v>
      </c>
      <c r="D8834" t="s">
        <v>12</v>
      </c>
      <c r="E8834" t="s">
        <v>2191</v>
      </c>
      <c r="F8834">
        <v>35</v>
      </c>
      <c r="G8834" t="s">
        <v>13</v>
      </c>
      <c r="H8834" t="s">
        <v>4</v>
      </c>
      <c r="I8834" t="s">
        <v>359</v>
      </c>
      <c r="J8834">
        <v>110</v>
      </c>
      <c r="K8834" t="s">
        <v>16509</v>
      </c>
      <c r="L8834">
        <v>175</v>
      </c>
      <c r="M8834">
        <v>150</v>
      </c>
    </row>
    <row r="8835" spans="1:13" x14ac:dyDescent="0.25">
      <c r="A8835" t="s">
        <v>10875</v>
      </c>
      <c r="B8835" t="s">
        <v>16002</v>
      </c>
      <c r="C8835">
        <v>7</v>
      </c>
      <c r="D8835" t="s">
        <v>12</v>
      </c>
      <c r="E8835" t="s">
        <v>2233</v>
      </c>
      <c r="F8835">
        <v>12</v>
      </c>
      <c r="G8835" t="s">
        <v>15</v>
      </c>
      <c r="H8835" t="s">
        <v>7</v>
      </c>
      <c r="I8835" t="s">
        <v>1093</v>
      </c>
      <c r="J8835">
        <v>100</v>
      </c>
      <c r="K8835" t="s">
        <v>16511</v>
      </c>
      <c r="L8835">
        <v>150</v>
      </c>
      <c r="M8835">
        <v>100</v>
      </c>
    </row>
    <row r="8836" spans="1:13" x14ac:dyDescent="0.25">
      <c r="A8836" t="s">
        <v>10876</v>
      </c>
      <c r="B8836" t="s">
        <v>3284</v>
      </c>
      <c r="C8836">
        <v>7</v>
      </c>
      <c r="D8836" t="s">
        <v>19</v>
      </c>
      <c r="E8836" t="s">
        <v>2182</v>
      </c>
      <c r="F8836">
        <v>8.5</v>
      </c>
      <c r="G8836" t="s">
        <v>13</v>
      </c>
      <c r="H8836" t="s">
        <v>3</v>
      </c>
      <c r="I8836" t="s">
        <v>55</v>
      </c>
      <c r="J8836">
        <v>120</v>
      </c>
      <c r="K8836" t="s">
        <v>16508</v>
      </c>
      <c r="L8836">
        <v>140</v>
      </c>
      <c r="M8836">
        <v>100</v>
      </c>
    </row>
    <row r="8837" spans="1:13" x14ac:dyDescent="0.25">
      <c r="A8837" t="s">
        <v>10877</v>
      </c>
      <c r="B8837" t="s">
        <v>3496</v>
      </c>
      <c r="C8837">
        <v>7</v>
      </c>
      <c r="D8837" t="s">
        <v>12</v>
      </c>
      <c r="E8837" t="s">
        <v>2190</v>
      </c>
      <c r="F8837">
        <v>20</v>
      </c>
      <c r="G8837" t="s">
        <v>15</v>
      </c>
      <c r="H8837" t="s">
        <v>7</v>
      </c>
      <c r="I8837">
        <v>0</v>
      </c>
      <c r="J8837">
        <v>100</v>
      </c>
      <c r="K8837" t="s">
        <v>16511</v>
      </c>
      <c r="L8837">
        <v>150</v>
      </c>
      <c r="M8837">
        <v>100</v>
      </c>
    </row>
    <row r="8838" spans="1:13" x14ac:dyDescent="0.25">
      <c r="A8838" t="s">
        <v>1053</v>
      </c>
      <c r="B8838" t="s">
        <v>3108</v>
      </c>
      <c r="C8838">
        <v>3</v>
      </c>
      <c r="D8838" t="s">
        <v>12</v>
      </c>
      <c r="E8838" t="s">
        <v>2191</v>
      </c>
      <c r="F8838">
        <v>46</v>
      </c>
      <c r="G8838" t="s">
        <v>13</v>
      </c>
      <c r="H8838" t="s">
        <v>4</v>
      </c>
      <c r="I8838" t="s">
        <v>32</v>
      </c>
      <c r="J8838">
        <v>110</v>
      </c>
      <c r="K8838" t="s">
        <v>16509</v>
      </c>
      <c r="L8838">
        <v>175</v>
      </c>
      <c r="M8838">
        <v>0</v>
      </c>
    </row>
    <row r="8839" spans="1:13" x14ac:dyDescent="0.25">
      <c r="A8839" t="s">
        <v>10878</v>
      </c>
      <c r="B8839" t="s">
        <v>14476</v>
      </c>
      <c r="C8839">
        <v>6</v>
      </c>
      <c r="D8839" t="s">
        <v>12</v>
      </c>
      <c r="E8839" t="s">
        <v>2322</v>
      </c>
      <c r="F8839">
        <v>31.5</v>
      </c>
      <c r="G8839" t="s">
        <v>13</v>
      </c>
      <c r="H8839" t="s">
        <v>6</v>
      </c>
      <c r="I8839" t="s">
        <v>55</v>
      </c>
      <c r="J8839">
        <v>135</v>
      </c>
      <c r="K8839" t="s">
        <v>16509</v>
      </c>
      <c r="L8839">
        <v>175</v>
      </c>
      <c r="M8839">
        <v>100</v>
      </c>
    </row>
    <row r="8840" spans="1:13" x14ac:dyDescent="0.25">
      <c r="A8840" t="s">
        <v>10879</v>
      </c>
      <c r="B8840" t="s">
        <v>14465</v>
      </c>
      <c r="C8840">
        <v>6</v>
      </c>
      <c r="D8840" t="s">
        <v>19</v>
      </c>
      <c r="E8840" t="s">
        <v>2210</v>
      </c>
      <c r="F8840">
        <v>3</v>
      </c>
      <c r="G8840" t="s">
        <v>17</v>
      </c>
      <c r="H8840" t="s">
        <v>6</v>
      </c>
      <c r="I8840" t="s">
        <v>52</v>
      </c>
      <c r="J8840">
        <v>135</v>
      </c>
      <c r="K8840" t="s">
        <v>16507</v>
      </c>
      <c r="L8840">
        <v>100</v>
      </c>
      <c r="M8840">
        <v>100</v>
      </c>
    </row>
    <row r="8841" spans="1:13" x14ac:dyDescent="0.25">
      <c r="A8841" t="s">
        <v>10880</v>
      </c>
      <c r="B8841" t="s">
        <v>15875</v>
      </c>
      <c r="C8841">
        <v>10</v>
      </c>
      <c r="D8841" t="s">
        <v>12</v>
      </c>
      <c r="E8841" t="s">
        <v>2475</v>
      </c>
      <c r="F8841">
        <v>31</v>
      </c>
      <c r="G8841" t="s">
        <v>13</v>
      </c>
      <c r="H8841" t="s">
        <v>3</v>
      </c>
      <c r="I8841" t="s">
        <v>80</v>
      </c>
      <c r="J8841">
        <v>120</v>
      </c>
      <c r="K8841" t="s">
        <v>16509</v>
      </c>
      <c r="L8841">
        <v>175</v>
      </c>
      <c r="M8841">
        <v>150</v>
      </c>
    </row>
    <row r="8842" spans="1:13" x14ac:dyDescent="0.25">
      <c r="A8842" t="s">
        <v>10881</v>
      </c>
      <c r="B8842" t="s">
        <v>15688</v>
      </c>
      <c r="C8842">
        <v>4</v>
      </c>
      <c r="D8842" t="s">
        <v>19</v>
      </c>
      <c r="E8842" t="s">
        <v>2288</v>
      </c>
      <c r="F8842">
        <v>9</v>
      </c>
      <c r="G8842" t="s">
        <v>13</v>
      </c>
      <c r="H8842" t="s">
        <v>7</v>
      </c>
      <c r="I8842">
        <v>0</v>
      </c>
      <c r="J8842">
        <v>100</v>
      </c>
      <c r="K8842" t="s">
        <v>16508</v>
      </c>
      <c r="L8842">
        <v>140</v>
      </c>
      <c r="M8842">
        <v>0</v>
      </c>
    </row>
    <row r="8843" spans="1:13" x14ac:dyDescent="0.25">
      <c r="A8843" t="s">
        <v>10882</v>
      </c>
      <c r="B8843" t="s">
        <v>5554</v>
      </c>
      <c r="C8843">
        <v>6</v>
      </c>
      <c r="D8843" t="s">
        <v>19</v>
      </c>
      <c r="E8843" t="s">
        <v>2210</v>
      </c>
      <c r="F8843">
        <v>9</v>
      </c>
      <c r="G8843" t="s">
        <v>13</v>
      </c>
      <c r="H8843" t="s">
        <v>6</v>
      </c>
      <c r="I8843">
        <v>0</v>
      </c>
      <c r="J8843">
        <v>135</v>
      </c>
      <c r="K8843" t="s">
        <v>16508</v>
      </c>
      <c r="L8843">
        <v>140</v>
      </c>
      <c r="M8843">
        <v>100</v>
      </c>
    </row>
    <row r="8844" spans="1:13" x14ac:dyDescent="0.25">
      <c r="A8844" t="s">
        <v>10883</v>
      </c>
      <c r="B8844" t="s">
        <v>15879</v>
      </c>
      <c r="C8844">
        <v>3</v>
      </c>
      <c r="D8844" t="s">
        <v>12</v>
      </c>
      <c r="E8844" t="s">
        <v>2202</v>
      </c>
      <c r="F8844">
        <v>49</v>
      </c>
      <c r="G8844" t="s">
        <v>13</v>
      </c>
      <c r="H8844" t="s">
        <v>4</v>
      </c>
      <c r="I8844" t="s">
        <v>2101</v>
      </c>
      <c r="J8844">
        <v>110</v>
      </c>
      <c r="K8844" t="s">
        <v>16509</v>
      </c>
      <c r="L8844">
        <v>175</v>
      </c>
      <c r="M8844">
        <v>0</v>
      </c>
    </row>
    <row r="8845" spans="1:13" x14ac:dyDescent="0.25">
      <c r="A8845" t="s">
        <v>10884</v>
      </c>
      <c r="B8845" t="s">
        <v>15050</v>
      </c>
      <c r="C8845">
        <v>8</v>
      </c>
      <c r="D8845" t="s">
        <v>19</v>
      </c>
      <c r="E8845" t="s">
        <v>2380</v>
      </c>
      <c r="F8845">
        <v>2</v>
      </c>
      <c r="G8845" t="s">
        <v>17</v>
      </c>
      <c r="H8845" t="s">
        <v>5</v>
      </c>
      <c r="I8845">
        <v>0</v>
      </c>
      <c r="J8845">
        <v>140</v>
      </c>
      <c r="K8845" t="s">
        <v>16507</v>
      </c>
      <c r="L8845">
        <v>100</v>
      </c>
      <c r="M8845">
        <v>150</v>
      </c>
    </row>
    <row r="8846" spans="1:13" x14ac:dyDescent="0.25">
      <c r="A8846" t="s">
        <v>10885</v>
      </c>
      <c r="B8846" t="s">
        <v>15871</v>
      </c>
      <c r="C8846">
        <v>7</v>
      </c>
      <c r="D8846" t="s">
        <v>12</v>
      </c>
      <c r="E8846" t="s">
        <v>2190</v>
      </c>
      <c r="F8846">
        <v>21</v>
      </c>
      <c r="G8846" t="s">
        <v>15</v>
      </c>
      <c r="H8846" t="s">
        <v>4</v>
      </c>
      <c r="I8846">
        <v>0</v>
      </c>
      <c r="J8846">
        <v>110</v>
      </c>
      <c r="K8846" t="s">
        <v>16511</v>
      </c>
      <c r="L8846">
        <v>150</v>
      </c>
      <c r="M8846">
        <v>100</v>
      </c>
    </row>
    <row r="8847" spans="1:13" x14ac:dyDescent="0.25">
      <c r="A8847" t="s">
        <v>10886</v>
      </c>
      <c r="B8847" t="s">
        <v>3507</v>
      </c>
      <c r="C8847">
        <v>6</v>
      </c>
      <c r="D8847" t="s">
        <v>19</v>
      </c>
      <c r="E8847" t="s">
        <v>3812</v>
      </c>
      <c r="F8847">
        <v>2</v>
      </c>
      <c r="G8847" t="s">
        <v>17</v>
      </c>
      <c r="H8847" t="s">
        <v>5</v>
      </c>
      <c r="I8847" t="s">
        <v>1003</v>
      </c>
      <c r="J8847">
        <v>140</v>
      </c>
      <c r="K8847" t="s">
        <v>16507</v>
      </c>
      <c r="L8847">
        <v>100</v>
      </c>
      <c r="M8847">
        <v>100</v>
      </c>
    </row>
    <row r="8848" spans="1:13" x14ac:dyDescent="0.25">
      <c r="A8848" t="s">
        <v>10887</v>
      </c>
      <c r="B8848" t="s">
        <v>9518</v>
      </c>
      <c r="C8848">
        <v>8</v>
      </c>
      <c r="D8848" t="s">
        <v>19</v>
      </c>
      <c r="E8848" t="s">
        <v>2198</v>
      </c>
      <c r="F8848">
        <v>3</v>
      </c>
      <c r="G8848" t="s">
        <v>17</v>
      </c>
      <c r="H8848" t="s">
        <v>3</v>
      </c>
      <c r="I8848" t="s">
        <v>52</v>
      </c>
      <c r="J8848">
        <v>120</v>
      </c>
      <c r="K8848" t="s">
        <v>16507</v>
      </c>
      <c r="L8848">
        <v>100</v>
      </c>
      <c r="M8848">
        <v>150</v>
      </c>
    </row>
    <row r="8849" spans="1:13" x14ac:dyDescent="0.25">
      <c r="A8849" t="s">
        <v>10888</v>
      </c>
      <c r="B8849" t="s">
        <v>3301</v>
      </c>
      <c r="C8849">
        <v>8</v>
      </c>
      <c r="D8849" t="s">
        <v>12</v>
      </c>
      <c r="E8849" t="s">
        <v>2280</v>
      </c>
      <c r="F8849">
        <v>47</v>
      </c>
      <c r="G8849" t="s">
        <v>13</v>
      </c>
      <c r="H8849" t="s">
        <v>5</v>
      </c>
      <c r="I8849">
        <v>0</v>
      </c>
      <c r="J8849">
        <v>140</v>
      </c>
      <c r="K8849" t="s">
        <v>16509</v>
      </c>
      <c r="L8849">
        <v>175</v>
      </c>
      <c r="M8849">
        <v>150</v>
      </c>
    </row>
    <row r="8850" spans="1:13" x14ac:dyDescent="0.25">
      <c r="A8850" t="s">
        <v>10889</v>
      </c>
      <c r="B8850" t="s">
        <v>6787</v>
      </c>
      <c r="C8850">
        <v>6</v>
      </c>
      <c r="D8850" t="s">
        <v>12</v>
      </c>
      <c r="E8850" t="s">
        <v>2182</v>
      </c>
      <c r="F8850">
        <v>46</v>
      </c>
      <c r="G8850" t="s">
        <v>13</v>
      </c>
      <c r="H8850" t="s">
        <v>5</v>
      </c>
      <c r="I8850" t="s">
        <v>359</v>
      </c>
      <c r="J8850">
        <v>140</v>
      </c>
      <c r="K8850" t="s">
        <v>16509</v>
      </c>
      <c r="L8850">
        <v>175</v>
      </c>
      <c r="M8850">
        <v>100</v>
      </c>
    </row>
    <row r="8851" spans="1:13" x14ac:dyDescent="0.25">
      <c r="A8851" t="s">
        <v>10890</v>
      </c>
      <c r="B8851" t="s">
        <v>16138</v>
      </c>
      <c r="C8851">
        <v>10</v>
      </c>
      <c r="D8851" t="s">
        <v>12</v>
      </c>
      <c r="E8851" t="s">
        <v>2190</v>
      </c>
      <c r="F8851">
        <v>15</v>
      </c>
      <c r="G8851" t="s">
        <v>15</v>
      </c>
      <c r="H8851" t="s">
        <v>3</v>
      </c>
      <c r="I8851" t="s">
        <v>1003</v>
      </c>
      <c r="J8851">
        <v>120</v>
      </c>
      <c r="K8851" t="s">
        <v>16511</v>
      </c>
      <c r="L8851">
        <v>150</v>
      </c>
      <c r="M8851">
        <v>150</v>
      </c>
    </row>
    <row r="8852" spans="1:13" x14ac:dyDescent="0.25">
      <c r="A8852" t="s">
        <v>10891</v>
      </c>
      <c r="B8852" t="s">
        <v>5519</v>
      </c>
      <c r="C8852">
        <v>9</v>
      </c>
      <c r="D8852" t="s">
        <v>12</v>
      </c>
      <c r="E8852" t="s">
        <v>2202</v>
      </c>
      <c r="F8852">
        <v>48</v>
      </c>
      <c r="G8852" t="s">
        <v>13</v>
      </c>
      <c r="H8852" t="s">
        <v>3</v>
      </c>
      <c r="I8852" t="s">
        <v>55</v>
      </c>
      <c r="J8852">
        <v>120</v>
      </c>
      <c r="K8852" t="s">
        <v>16509</v>
      </c>
      <c r="L8852">
        <v>175</v>
      </c>
      <c r="M8852">
        <v>150</v>
      </c>
    </row>
    <row r="8853" spans="1:13" x14ac:dyDescent="0.25">
      <c r="A8853" t="s">
        <v>10892</v>
      </c>
      <c r="B8853" t="s">
        <v>13539</v>
      </c>
      <c r="C8853">
        <v>2</v>
      </c>
      <c r="D8853" t="s">
        <v>19</v>
      </c>
      <c r="E8853" t="s">
        <v>2340</v>
      </c>
      <c r="F8853">
        <v>9</v>
      </c>
      <c r="G8853" t="s">
        <v>13</v>
      </c>
      <c r="H8853" t="s">
        <v>4</v>
      </c>
      <c r="I8853">
        <v>0</v>
      </c>
      <c r="J8853">
        <v>110</v>
      </c>
      <c r="K8853" t="s">
        <v>16508</v>
      </c>
      <c r="L8853">
        <v>140</v>
      </c>
      <c r="M8853">
        <v>0</v>
      </c>
    </row>
    <row r="8854" spans="1:13" x14ac:dyDescent="0.25">
      <c r="A8854" t="s">
        <v>10893</v>
      </c>
      <c r="B8854" t="s">
        <v>7206</v>
      </c>
      <c r="C8854">
        <v>4</v>
      </c>
      <c r="D8854" t="s">
        <v>12</v>
      </c>
      <c r="E8854" t="s">
        <v>2294</v>
      </c>
      <c r="F8854">
        <v>24</v>
      </c>
      <c r="G8854" t="s">
        <v>15</v>
      </c>
      <c r="H8854" t="s">
        <v>5</v>
      </c>
      <c r="I8854" t="s">
        <v>359</v>
      </c>
      <c r="J8854">
        <v>140</v>
      </c>
      <c r="K8854" t="s">
        <v>16511</v>
      </c>
      <c r="L8854">
        <v>150</v>
      </c>
      <c r="M8854">
        <v>0</v>
      </c>
    </row>
    <row r="8855" spans="1:13" x14ac:dyDescent="0.25">
      <c r="A8855" t="s">
        <v>10894</v>
      </c>
      <c r="B8855" t="s">
        <v>14294</v>
      </c>
      <c r="C8855">
        <v>5</v>
      </c>
      <c r="D8855" t="s">
        <v>19</v>
      </c>
      <c r="E8855" t="s">
        <v>2182</v>
      </c>
      <c r="F8855">
        <v>9</v>
      </c>
      <c r="G8855" t="s">
        <v>13</v>
      </c>
      <c r="H8855" t="s">
        <v>5</v>
      </c>
      <c r="I8855">
        <v>0</v>
      </c>
      <c r="J8855">
        <v>140</v>
      </c>
      <c r="K8855" t="s">
        <v>16508</v>
      </c>
      <c r="L8855">
        <v>140</v>
      </c>
      <c r="M8855">
        <v>100</v>
      </c>
    </row>
    <row r="8856" spans="1:13" x14ac:dyDescent="0.25">
      <c r="A8856" t="s">
        <v>853</v>
      </c>
      <c r="B8856" t="s">
        <v>15422</v>
      </c>
      <c r="C8856">
        <v>6</v>
      </c>
      <c r="D8856" t="s">
        <v>12</v>
      </c>
      <c r="E8856" t="s">
        <v>2207</v>
      </c>
      <c r="F8856">
        <v>22</v>
      </c>
      <c r="G8856" t="s">
        <v>15</v>
      </c>
      <c r="H8856" t="s">
        <v>5</v>
      </c>
      <c r="I8856" t="s">
        <v>32</v>
      </c>
      <c r="J8856">
        <v>140</v>
      </c>
      <c r="K8856" t="s">
        <v>16511</v>
      </c>
      <c r="L8856">
        <v>150</v>
      </c>
      <c r="M8856">
        <v>100</v>
      </c>
    </row>
    <row r="8857" spans="1:13" x14ac:dyDescent="0.25">
      <c r="A8857" t="s">
        <v>1887</v>
      </c>
      <c r="B8857" t="s">
        <v>16139</v>
      </c>
      <c r="C8857">
        <v>14</v>
      </c>
      <c r="D8857" t="s">
        <v>12</v>
      </c>
      <c r="E8857" t="s">
        <v>2302</v>
      </c>
      <c r="F8857">
        <v>39</v>
      </c>
      <c r="G8857" t="s">
        <v>13</v>
      </c>
      <c r="H8857" t="s">
        <v>7</v>
      </c>
      <c r="I8857" t="s">
        <v>32</v>
      </c>
      <c r="J8857">
        <v>100</v>
      </c>
      <c r="K8857" t="s">
        <v>16509</v>
      </c>
      <c r="L8857">
        <v>175</v>
      </c>
      <c r="M8857">
        <v>200</v>
      </c>
    </row>
    <row r="8858" spans="1:13" x14ac:dyDescent="0.25">
      <c r="A8858" t="s">
        <v>10895</v>
      </c>
      <c r="B8858" t="s">
        <v>15118</v>
      </c>
      <c r="C8858">
        <v>4</v>
      </c>
      <c r="D8858" t="s">
        <v>19</v>
      </c>
      <c r="E8858" t="s">
        <v>2198</v>
      </c>
      <c r="F8858">
        <v>6</v>
      </c>
      <c r="G8858" t="s">
        <v>15</v>
      </c>
      <c r="H8858" t="s">
        <v>4</v>
      </c>
      <c r="I8858" t="s">
        <v>55</v>
      </c>
      <c r="J8858">
        <v>110</v>
      </c>
      <c r="K8858" t="s">
        <v>16512</v>
      </c>
      <c r="L8858">
        <v>120</v>
      </c>
      <c r="M8858">
        <v>0</v>
      </c>
    </row>
    <row r="8859" spans="1:13" x14ac:dyDescent="0.25">
      <c r="A8859" t="s">
        <v>10896</v>
      </c>
      <c r="B8859" t="s">
        <v>15196</v>
      </c>
      <c r="C8859">
        <v>2</v>
      </c>
      <c r="D8859" t="s">
        <v>19</v>
      </c>
      <c r="E8859" t="s">
        <v>2182</v>
      </c>
      <c r="F8859">
        <v>2</v>
      </c>
      <c r="G8859" t="s">
        <v>17</v>
      </c>
      <c r="H8859" t="s">
        <v>5</v>
      </c>
      <c r="I8859">
        <v>0</v>
      </c>
      <c r="J8859">
        <v>140</v>
      </c>
      <c r="K8859" t="s">
        <v>16507</v>
      </c>
      <c r="L8859">
        <v>100</v>
      </c>
      <c r="M8859">
        <v>0</v>
      </c>
    </row>
    <row r="8860" spans="1:13" x14ac:dyDescent="0.25">
      <c r="A8860" t="s">
        <v>10897</v>
      </c>
      <c r="B8860" t="s">
        <v>15985</v>
      </c>
      <c r="C8860">
        <v>7</v>
      </c>
      <c r="D8860" t="s">
        <v>12</v>
      </c>
      <c r="E8860" t="s">
        <v>2207</v>
      </c>
      <c r="F8860">
        <v>13</v>
      </c>
      <c r="G8860" t="s">
        <v>15</v>
      </c>
      <c r="H8860" t="s">
        <v>7</v>
      </c>
      <c r="I8860" t="s">
        <v>1096</v>
      </c>
      <c r="J8860">
        <v>100</v>
      </c>
      <c r="K8860" t="s">
        <v>16511</v>
      </c>
      <c r="L8860">
        <v>150</v>
      </c>
      <c r="M8860">
        <v>100</v>
      </c>
    </row>
    <row r="8861" spans="1:13" x14ac:dyDescent="0.25">
      <c r="A8861" t="s">
        <v>10898</v>
      </c>
      <c r="B8861" t="s">
        <v>2310</v>
      </c>
      <c r="C8861">
        <v>6</v>
      </c>
      <c r="D8861" t="s">
        <v>19</v>
      </c>
      <c r="E8861" t="s">
        <v>2198</v>
      </c>
      <c r="F8861">
        <v>10</v>
      </c>
      <c r="G8861" t="s">
        <v>13</v>
      </c>
      <c r="H8861" t="s">
        <v>6</v>
      </c>
      <c r="I8861" t="s">
        <v>456</v>
      </c>
      <c r="J8861">
        <v>135</v>
      </c>
      <c r="K8861" t="s">
        <v>16508</v>
      </c>
      <c r="L8861">
        <v>140</v>
      </c>
      <c r="M8861">
        <v>100</v>
      </c>
    </row>
    <row r="8862" spans="1:13" x14ac:dyDescent="0.25">
      <c r="A8862" t="s">
        <v>10899</v>
      </c>
      <c r="B8862" t="s">
        <v>4037</v>
      </c>
      <c r="C8862">
        <v>6</v>
      </c>
      <c r="D8862" t="s">
        <v>12</v>
      </c>
      <c r="E8862" t="s">
        <v>2217</v>
      </c>
      <c r="F8862">
        <v>12</v>
      </c>
      <c r="G8862" t="s">
        <v>15</v>
      </c>
      <c r="H8862" t="s">
        <v>3</v>
      </c>
      <c r="I8862" t="s">
        <v>359</v>
      </c>
      <c r="J8862">
        <v>120</v>
      </c>
      <c r="K8862" t="s">
        <v>16511</v>
      </c>
      <c r="L8862">
        <v>150</v>
      </c>
      <c r="M8862">
        <v>100</v>
      </c>
    </row>
    <row r="8863" spans="1:13" x14ac:dyDescent="0.25">
      <c r="A8863" t="s">
        <v>10900</v>
      </c>
      <c r="B8863" t="s">
        <v>16140</v>
      </c>
      <c r="C8863">
        <v>10</v>
      </c>
      <c r="D8863" t="s">
        <v>12</v>
      </c>
      <c r="E8863" t="s">
        <v>2214</v>
      </c>
      <c r="F8863">
        <v>25</v>
      </c>
      <c r="G8863" t="s">
        <v>15</v>
      </c>
      <c r="H8863" t="s">
        <v>3</v>
      </c>
      <c r="I8863" t="s">
        <v>359</v>
      </c>
      <c r="J8863">
        <v>120</v>
      </c>
      <c r="K8863" t="s">
        <v>16511</v>
      </c>
      <c r="L8863">
        <v>150</v>
      </c>
      <c r="M8863">
        <v>150</v>
      </c>
    </row>
    <row r="8864" spans="1:13" x14ac:dyDescent="0.25">
      <c r="A8864" t="s">
        <v>10901</v>
      </c>
      <c r="B8864" t="s">
        <v>2359</v>
      </c>
      <c r="C8864">
        <v>6</v>
      </c>
      <c r="D8864" t="s">
        <v>19</v>
      </c>
      <c r="E8864" t="s">
        <v>2210</v>
      </c>
      <c r="F8864">
        <v>10</v>
      </c>
      <c r="G8864" t="s">
        <v>13</v>
      </c>
      <c r="H8864" t="s">
        <v>3</v>
      </c>
      <c r="I8864" t="s">
        <v>456</v>
      </c>
      <c r="J8864">
        <v>120</v>
      </c>
      <c r="K8864" t="s">
        <v>16508</v>
      </c>
      <c r="L8864">
        <v>140</v>
      </c>
      <c r="M8864">
        <v>100</v>
      </c>
    </row>
    <row r="8865" spans="1:13" x14ac:dyDescent="0.25">
      <c r="A8865" t="s">
        <v>529</v>
      </c>
      <c r="B8865" t="s">
        <v>15879</v>
      </c>
      <c r="C8865">
        <v>3</v>
      </c>
      <c r="D8865" t="s">
        <v>12</v>
      </c>
      <c r="E8865" t="s">
        <v>2207</v>
      </c>
      <c r="F8865">
        <v>23</v>
      </c>
      <c r="G8865" t="s">
        <v>15</v>
      </c>
      <c r="H8865" t="s">
        <v>3</v>
      </c>
      <c r="I8865" t="s">
        <v>32</v>
      </c>
      <c r="J8865">
        <v>120</v>
      </c>
      <c r="K8865" t="s">
        <v>16511</v>
      </c>
      <c r="L8865">
        <v>150</v>
      </c>
      <c r="M8865">
        <v>0</v>
      </c>
    </row>
    <row r="8866" spans="1:13" x14ac:dyDescent="0.25">
      <c r="A8866" t="s">
        <v>1916</v>
      </c>
      <c r="B8866" t="s">
        <v>13829</v>
      </c>
      <c r="C8866">
        <v>5</v>
      </c>
      <c r="D8866" t="s">
        <v>12</v>
      </c>
      <c r="E8866" t="s">
        <v>2396</v>
      </c>
      <c r="F8866">
        <v>6</v>
      </c>
      <c r="G8866" t="s">
        <v>17</v>
      </c>
      <c r="H8866" t="s">
        <v>6</v>
      </c>
      <c r="I8866" t="s">
        <v>1003</v>
      </c>
      <c r="J8866">
        <v>135</v>
      </c>
      <c r="K8866" t="s">
        <v>16510</v>
      </c>
      <c r="L8866">
        <v>125</v>
      </c>
      <c r="M8866">
        <v>100</v>
      </c>
    </row>
    <row r="8867" spans="1:13" x14ac:dyDescent="0.25">
      <c r="A8867" t="s">
        <v>10902</v>
      </c>
      <c r="B8867" t="s">
        <v>15384</v>
      </c>
      <c r="C8867">
        <v>7</v>
      </c>
      <c r="D8867" t="s">
        <v>19</v>
      </c>
      <c r="E8867" t="s">
        <v>2207</v>
      </c>
      <c r="F8867">
        <v>3</v>
      </c>
      <c r="G8867" t="s">
        <v>17</v>
      </c>
      <c r="H8867" t="s">
        <v>6</v>
      </c>
      <c r="I8867" t="s">
        <v>32</v>
      </c>
      <c r="J8867">
        <v>135</v>
      </c>
      <c r="K8867" t="s">
        <v>16507</v>
      </c>
      <c r="L8867">
        <v>100</v>
      </c>
      <c r="M8867">
        <v>100</v>
      </c>
    </row>
    <row r="8868" spans="1:13" x14ac:dyDescent="0.25">
      <c r="A8868" t="s">
        <v>1049</v>
      </c>
      <c r="B8868" t="s">
        <v>15168</v>
      </c>
      <c r="C8868">
        <v>3</v>
      </c>
      <c r="D8868" t="s">
        <v>12</v>
      </c>
      <c r="E8868" t="s">
        <v>2302</v>
      </c>
      <c r="F8868">
        <v>9</v>
      </c>
      <c r="G8868" t="s">
        <v>17</v>
      </c>
      <c r="H8868" t="s">
        <v>6</v>
      </c>
      <c r="I8868" t="s">
        <v>55</v>
      </c>
      <c r="J8868">
        <v>135</v>
      </c>
      <c r="K8868" t="s">
        <v>16510</v>
      </c>
      <c r="L8868">
        <v>125</v>
      </c>
      <c r="M8868">
        <v>0</v>
      </c>
    </row>
    <row r="8869" spans="1:13" x14ac:dyDescent="0.25">
      <c r="A8869" t="s">
        <v>10903</v>
      </c>
      <c r="B8869" t="s">
        <v>16141</v>
      </c>
      <c r="C8869">
        <v>6</v>
      </c>
      <c r="D8869" t="s">
        <v>12</v>
      </c>
      <c r="E8869" t="s">
        <v>2322</v>
      </c>
      <c r="F8869">
        <v>8</v>
      </c>
      <c r="G8869" t="s">
        <v>17</v>
      </c>
      <c r="H8869" t="s">
        <v>6</v>
      </c>
      <c r="I8869" t="s">
        <v>55</v>
      </c>
      <c r="J8869">
        <v>135</v>
      </c>
      <c r="K8869" t="s">
        <v>16510</v>
      </c>
      <c r="L8869">
        <v>125</v>
      </c>
      <c r="M8869">
        <v>100</v>
      </c>
    </row>
    <row r="8870" spans="1:13" x14ac:dyDescent="0.25">
      <c r="A8870" t="s">
        <v>10904</v>
      </c>
      <c r="B8870" t="s">
        <v>15179</v>
      </c>
      <c r="C8870">
        <v>5</v>
      </c>
      <c r="D8870" t="s">
        <v>12</v>
      </c>
      <c r="E8870" t="s">
        <v>2182</v>
      </c>
      <c r="F8870">
        <v>45</v>
      </c>
      <c r="G8870" t="s">
        <v>13</v>
      </c>
      <c r="H8870" t="s">
        <v>4</v>
      </c>
      <c r="I8870" t="s">
        <v>52</v>
      </c>
      <c r="J8870">
        <v>110</v>
      </c>
      <c r="K8870" t="s">
        <v>16509</v>
      </c>
      <c r="L8870">
        <v>175</v>
      </c>
      <c r="M8870">
        <v>100</v>
      </c>
    </row>
    <row r="8871" spans="1:13" x14ac:dyDescent="0.25">
      <c r="A8871" t="s">
        <v>10905</v>
      </c>
      <c r="B8871" t="s">
        <v>5518</v>
      </c>
      <c r="C8871">
        <v>6</v>
      </c>
      <c r="D8871" t="s">
        <v>12</v>
      </c>
      <c r="E8871" t="s">
        <v>2186</v>
      </c>
      <c r="F8871">
        <v>11.5</v>
      </c>
      <c r="G8871" t="s">
        <v>15</v>
      </c>
      <c r="H8871" t="s">
        <v>5</v>
      </c>
      <c r="I8871" t="s">
        <v>359</v>
      </c>
      <c r="J8871">
        <v>140</v>
      </c>
      <c r="K8871" t="s">
        <v>16511</v>
      </c>
      <c r="L8871">
        <v>150</v>
      </c>
      <c r="M8871">
        <v>100</v>
      </c>
    </row>
    <row r="8872" spans="1:13" x14ac:dyDescent="0.25">
      <c r="A8872" t="s">
        <v>10906</v>
      </c>
      <c r="B8872" t="s">
        <v>14472</v>
      </c>
      <c r="C8872">
        <v>10</v>
      </c>
      <c r="D8872" t="s">
        <v>19</v>
      </c>
      <c r="E8872" t="s">
        <v>2849</v>
      </c>
      <c r="F8872">
        <v>4</v>
      </c>
      <c r="G8872" t="s">
        <v>17</v>
      </c>
      <c r="H8872" t="s">
        <v>6</v>
      </c>
      <c r="I8872" t="s">
        <v>32</v>
      </c>
      <c r="J8872">
        <v>135</v>
      </c>
      <c r="K8872" t="s">
        <v>16507</v>
      </c>
      <c r="L8872">
        <v>100</v>
      </c>
      <c r="M8872">
        <v>150</v>
      </c>
    </row>
    <row r="8873" spans="1:13" x14ac:dyDescent="0.25">
      <c r="A8873" t="s">
        <v>10907</v>
      </c>
      <c r="B8873" t="s">
        <v>15813</v>
      </c>
      <c r="C8873">
        <v>7</v>
      </c>
      <c r="D8873" t="s">
        <v>19</v>
      </c>
      <c r="E8873" t="s">
        <v>2311</v>
      </c>
      <c r="F8873">
        <v>2</v>
      </c>
      <c r="G8873" t="s">
        <v>17</v>
      </c>
      <c r="H8873" t="s">
        <v>6</v>
      </c>
      <c r="I8873" t="s">
        <v>1003</v>
      </c>
      <c r="J8873">
        <v>135</v>
      </c>
      <c r="K8873" t="s">
        <v>16507</v>
      </c>
      <c r="L8873">
        <v>100</v>
      </c>
      <c r="M8873">
        <v>100</v>
      </c>
    </row>
    <row r="8874" spans="1:13" x14ac:dyDescent="0.25">
      <c r="A8874" t="s">
        <v>10908</v>
      </c>
      <c r="B8874" t="s">
        <v>14481</v>
      </c>
      <c r="C8874">
        <v>20</v>
      </c>
      <c r="D8874" t="s">
        <v>12</v>
      </c>
      <c r="E8874" t="s">
        <v>2247</v>
      </c>
      <c r="F8874">
        <v>16</v>
      </c>
      <c r="G8874" t="s">
        <v>15</v>
      </c>
      <c r="H8874" t="s">
        <v>3</v>
      </c>
      <c r="I8874" t="s">
        <v>32</v>
      </c>
      <c r="J8874">
        <v>120</v>
      </c>
      <c r="K8874" t="s">
        <v>16511</v>
      </c>
      <c r="L8874">
        <v>150</v>
      </c>
      <c r="M8874">
        <v>300</v>
      </c>
    </row>
    <row r="8875" spans="1:13" x14ac:dyDescent="0.25">
      <c r="A8875" t="s">
        <v>1357</v>
      </c>
      <c r="B8875" t="s">
        <v>6247</v>
      </c>
      <c r="C8875">
        <v>5</v>
      </c>
      <c r="D8875" t="s">
        <v>12</v>
      </c>
      <c r="E8875" t="s">
        <v>2226</v>
      </c>
      <c r="F8875">
        <v>44</v>
      </c>
      <c r="G8875" t="s">
        <v>13</v>
      </c>
      <c r="H8875" t="s">
        <v>6</v>
      </c>
      <c r="I8875">
        <v>0</v>
      </c>
      <c r="J8875">
        <v>135</v>
      </c>
      <c r="K8875" t="s">
        <v>16509</v>
      </c>
      <c r="L8875">
        <v>175</v>
      </c>
      <c r="M8875">
        <v>100</v>
      </c>
    </row>
    <row r="8876" spans="1:13" x14ac:dyDescent="0.25">
      <c r="A8876" t="s">
        <v>10909</v>
      </c>
      <c r="B8876" t="s">
        <v>2787</v>
      </c>
      <c r="C8876">
        <v>5</v>
      </c>
      <c r="D8876" t="s">
        <v>12</v>
      </c>
      <c r="E8876" t="s">
        <v>2226</v>
      </c>
      <c r="F8876">
        <v>44</v>
      </c>
      <c r="G8876" t="s">
        <v>13</v>
      </c>
      <c r="H8876" t="s">
        <v>7</v>
      </c>
      <c r="I8876" t="s">
        <v>1093</v>
      </c>
      <c r="J8876">
        <v>100</v>
      </c>
      <c r="K8876" t="s">
        <v>16509</v>
      </c>
      <c r="L8876">
        <v>175</v>
      </c>
      <c r="M8876">
        <v>100</v>
      </c>
    </row>
    <row r="8877" spans="1:13" x14ac:dyDescent="0.25">
      <c r="A8877" t="s">
        <v>10910</v>
      </c>
      <c r="B8877" t="s">
        <v>14496</v>
      </c>
      <c r="C8877">
        <v>7</v>
      </c>
      <c r="D8877" t="s">
        <v>12</v>
      </c>
      <c r="E8877" t="s">
        <v>2207</v>
      </c>
      <c r="F8877">
        <v>42</v>
      </c>
      <c r="G8877" t="s">
        <v>13</v>
      </c>
      <c r="H8877" t="s">
        <v>3</v>
      </c>
      <c r="I8877" t="s">
        <v>32</v>
      </c>
      <c r="J8877">
        <v>120</v>
      </c>
      <c r="K8877" t="s">
        <v>16509</v>
      </c>
      <c r="L8877">
        <v>175</v>
      </c>
      <c r="M8877">
        <v>100</v>
      </c>
    </row>
    <row r="8878" spans="1:13" x14ac:dyDescent="0.25">
      <c r="A8878" t="s">
        <v>10911</v>
      </c>
      <c r="B8878" t="s">
        <v>13652</v>
      </c>
      <c r="C8878">
        <v>3</v>
      </c>
      <c r="D8878" t="s">
        <v>19</v>
      </c>
      <c r="E8878" t="s">
        <v>2849</v>
      </c>
      <c r="F8878">
        <v>6</v>
      </c>
      <c r="G8878" t="s">
        <v>15</v>
      </c>
      <c r="H8878" t="s">
        <v>6</v>
      </c>
      <c r="I8878">
        <v>0</v>
      </c>
      <c r="J8878">
        <v>135</v>
      </c>
      <c r="K8878" t="s">
        <v>16512</v>
      </c>
      <c r="L8878">
        <v>120</v>
      </c>
      <c r="M8878">
        <v>0</v>
      </c>
    </row>
    <row r="8879" spans="1:13" x14ac:dyDescent="0.25">
      <c r="A8879" t="s">
        <v>10912</v>
      </c>
      <c r="B8879" t="s">
        <v>4159</v>
      </c>
      <c r="C8879">
        <v>6</v>
      </c>
      <c r="D8879" t="s">
        <v>19</v>
      </c>
      <c r="E8879" t="s">
        <v>2200</v>
      </c>
      <c r="F8879">
        <v>10</v>
      </c>
      <c r="G8879" t="s">
        <v>13</v>
      </c>
      <c r="H8879" t="s">
        <v>6</v>
      </c>
      <c r="I8879" t="s">
        <v>55</v>
      </c>
      <c r="J8879">
        <v>135</v>
      </c>
      <c r="K8879" t="s">
        <v>16508</v>
      </c>
      <c r="L8879">
        <v>140</v>
      </c>
      <c r="M8879">
        <v>100</v>
      </c>
    </row>
    <row r="8880" spans="1:13" x14ac:dyDescent="0.25">
      <c r="A8880" t="s">
        <v>10913</v>
      </c>
      <c r="B8880" t="s">
        <v>5824</v>
      </c>
      <c r="C8880">
        <v>6</v>
      </c>
      <c r="D8880" t="s">
        <v>12</v>
      </c>
      <c r="E8880" t="s">
        <v>2332</v>
      </c>
      <c r="F8880">
        <v>11.5</v>
      </c>
      <c r="G8880" t="s">
        <v>15</v>
      </c>
      <c r="H8880" t="s">
        <v>5</v>
      </c>
      <c r="I8880" t="s">
        <v>1003</v>
      </c>
      <c r="J8880">
        <v>140</v>
      </c>
      <c r="K8880" t="s">
        <v>16511</v>
      </c>
      <c r="L8880">
        <v>150</v>
      </c>
      <c r="M8880">
        <v>100</v>
      </c>
    </row>
    <row r="8881" spans="1:13" x14ac:dyDescent="0.25">
      <c r="A8881" t="s">
        <v>10914</v>
      </c>
      <c r="B8881" t="s">
        <v>14257</v>
      </c>
      <c r="C8881">
        <v>7</v>
      </c>
      <c r="D8881" t="s">
        <v>19</v>
      </c>
      <c r="E8881" t="s">
        <v>2182</v>
      </c>
      <c r="F8881">
        <v>10</v>
      </c>
      <c r="G8881" t="s">
        <v>13</v>
      </c>
      <c r="H8881" t="s">
        <v>5</v>
      </c>
      <c r="I8881" t="s">
        <v>1003</v>
      </c>
      <c r="J8881">
        <v>140</v>
      </c>
      <c r="K8881" t="s">
        <v>16508</v>
      </c>
      <c r="L8881">
        <v>140</v>
      </c>
      <c r="M8881">
        <v>100</v>
      </c>
    </row>
    <row r="8882" spans="1:13" x14ac:dyDescent="0.25">
      <c r="A8882" t="s">
        <v>614</v>
      </c>
      <c r="B8882" t="s">
        <v>14642</v>
      </c>
      <c r="C8882">
        <v>5</v>
      </c>
      <c r="D8882" t="s">
        <v>12</v>
      </c>
      <c r="E8882" t="s">
        <v>2186</v>
      </c>
      <c r="F8882">
        <v>11</v>
      </c>
      <c r="G8882" t="s">
        <v>15</v>
      </c>
      <c r="H8882" t="s">
        <v>5</v>
      </c>
      <c r="I8882">
        <v>0</v>
      </c>
      <c r="J8882">
        <v>140</v>
      </c>
      <c r="K8882" t="s">
        <v>16511</v>
      </c>
      <c r="L8882">
        <v>150</v>
      </c>
      <c r="M8882">
        <v>100</v>
      </c>
    </row>
    <row r="8883" spans="1:13" x14ac:dyDescent="0.25">
      <c r="A8883" t="s">
        <v>10915</v>
      </c>
      <c r="B8883" t="s">
        <v>4193</v>
      </c>
      <c r="C8883">
        <v>8</v>
      </c>
      <c r="D8883" t="s">
        <v>19</v>
      </c>
      <c r="E8883" t="s">
        <v>2210</v>
      </c>
      <c r="F8883">
        <v>10</v>
      </c>
      <c r="G8883" t="s">
        <v>13</v>
      </c>
      <c r="H8883" t="s">
        <v>5</v>
      </c>
      <c r="I8883" t="s">
        <v>55</v>
      </c>
      <c r="J8883">
        <v>140</v>
      </c>
      <c r="K8883" t="s">
        <v>16508</v>
      </c>
      <c r="L8883">
        <v>140</v>
      </c>
      <c r="M8883">
        <v>150</v>
      </c>
    </row>
    <row r="8884" spans="1:13" x14ac:dyDescent="0.25">
      <c r="A8884" t="s">
        <v>10916</v>
      </c>
      <c r="B8884" t="s">
        <v>16142</v>
      </c>
      <c r="C8884">
        <v>17</v>
      </c>
      <c r="D8884" t="s">
        <v>19</v>
      </c>
      <c r="E8884" t="s">
        <v>2207</v>
      </c>
      <c r="F8884">
        <v>2</v>
      </c>
      <c r="G8884" t="s">
        <v>17</v>
      </c>
      <c r="H8884" t="s">
        <v>5</v>
      </c>
      <c r="I8884" t="s">
        <v>54</v>
      </c>
      <c r="J8884">
        <v>140</v>
      </c>
      <c r="K8884" t="s">
        <v>16507</v>
      </c>
      <c r="L8884">
        <v>100</v>
      </c>
      <c r="M8884">
        <v>300</v>
      </c>
    </row>
    <row r="8885" spans="1:13" x14ac:dyDescent="0.25">
      <c r="A8885" t="s">
        <v>10917</v>
      </c>
      <c r="B8885" t="s">
        <v>7138</v>
      </c>
      <c r="C8885">
        <v>4</v>
      </c>
      <c r="D8885" t="s">
        <v>12</v>
      </c>
      <c r="E8885" t="s">
        <v>2233</v>
      </c>
      <c r="F8885">
        <v>41</v>
      </c>
      <c r="G8885" t="s">
        <v>13</v>
      </c>
      <c r="H8885" t="s">
        <v>6</v>
      </c>
      <c r="I8885">
        <v>0</v>
      </c>
      <c r="J8885">
        <v>135</v>
      </c>
      <c r="K8885" t="s">
        <v>16509</v>
      </c>
      <c r="L8885">
        <v>175</v>
      </c>
      <c r="M8885">
        <v>0</v>
      </c>
    </row>
    <row r="8886" spans="1:13" x14ac:dyDescent="0.25">
      <c r="A8886" t="s">
        <v>10918</v>
      </c>
      <c r="B8886" t="s">
        <v>16143</v>
      </c>
      <c r="C8886">
        <v>11</v>
      </c>
      <c r="D8886" t="s">
        <v>12</v>
      </c>
      <c r="E8886" t="s">
        <v>2886</v>
      </c>
      <c r="F8886">
        <v>47</v>
      </c>
      <c r="G8886" t="s">
        <v>13</v>
      </c>
      <c r="H8886" t="s">
        <v>6</v>
      </c>
      <c r="I8886" t="s">
        <v>1096</v>
      </c>
      <c r="J8886">
        <v>135</v>
      </c>
      <c r="K8886" t="s">
        <v>16509</v>
      </c>
      <c r="L8886">
        <v>175</v>
      </c>
      <c r="M8886">
        <v>150</v>
      </c>
    </row>
    <row r="8887" spans="1:13" x14ac:dyDescent="0.25">
      <c r="A8887" t="s">
        <v>1944</v>
      </c>
      <c r="B8887" t="s">
        <v>8033</v>
      </c>
      <c r="C8887">
        <v>4</v>
      </c>
      <c r="D8887" t="s">
        <v>12</v>
      </c>
      <c r="E8887" t="s">
        <v>2448</v>
      </c>
      <c r="F8887">
        <v>18</v>
      </c>
      <c r="G8887" t="s">
        <v>15</v>
      </c>
      <c r="H8887" t="s">
        <v>5</v>
      </c>
      <c r="I8887" t="s">
        <v>32</v>
      </c>
      <c r="J8887">
        <v>140</v>
      </c>
      <c r="K8887" t="s">
        <v>16511</v>
      </c>
      <c r="L8887">
        <v>150</v>
      </c>
      <c r="M8887">
        <v>0</v>
      </c>
    </row>
    <row r="8888" spans="1:13" x14ac:dyDescent="0.25">
      <c r="A8888" t="s">
        <v>10919</v>
      </c>
      <c r="B8888" t="s">
        <v>4952</v>
      </c>
      <c r="C8888">
        <v>6</v>
      </c>
      <c r="D8888" t="s">
        <v>12</v>
      </c>
      <c r="E8888" t="s">
        <v>2247</v>
      </c>
      <c r="F8888">
        <v>45</v>
      </c>
      <c r="G8888" t="s">
        <v>13</v>
      </c>
      <c r="H8888" t="s">
        <v>6</v>
      </c>
      <c r="I8888" t="s">
        <v>55</v>
      </c>
      <c r="J8888">
        <v>135</v>
      </c>
      <c r="K8888" t="s">
        <v>16509</v>
      </c>
      <c r="L8888">
        <v>175</v>
      </c>
      <c r="M8888">
        <v>100</v>
      </c>
    </row>
    <row r="8889" spans="1:13" x14ac:dyDescent="0.25">
      <c r="A8889" t="s">
        <v>10920</v>
      </c>
      <c r="B8889" t="s">
        <v>16144</v>
      </c>
      <c r="C8889">
        <v>13</v>
      </c>
      <c r="D8889" t="s">
        <v>12</v>
      </c>
      <c r="E8889" t="s">
        <v>2511</v>
      </c>
      <c r="F8889">
        <v>26</v>
      </c>
      <c r="G8889" t="s">
        <v>15</v>
      </c>
      <c r="H8889" t="s">
        <v>5</v>
      </c>
      <c r="I8889" t="s">
        <v>1003</v>
      </c>
      <c r="J8889">
        <v>140</v>
      </c>
      <c r="K8889" t="s">
        <v>16511</v>
      </c>
      <c r="L8889">
        <v>150</v>
      </c>
      <c r="M8889">
        <v>200</v>
      </c>
    </row>
    <row r="8890" spans="1:13" x14ac:dyDescent="0.25">
      <c r="A8890" t="s">
        <v>891</v>
      </c>
      <c r="B8890" t="s">
        <v>13993</v>
      </c>
      <c r="C8890">
        <v>6</v>
      </c>
      <c r="D8890" t="s">
        <v>19</v>
      </c>
      <c r="E8890" t="s">
        <v>2177</v>
      </c>
      <c r="F8890">
        <v>9</v>
      </c>
      <c r="G8890" t="s">
        <v>13</v>
      </c>
      <c r="H8890" t="s">
        <v>3</v>
      </c>
      <c r="I8890" t="s">
        <v>359</v>
      </c>
      <c r="J8890">
        <v>120</v>
      </c>
      <c r="K8890" t="s">
        <v>16508</v>
      </c>
      <c r="L8890">
        <v>140</v>
      </c>
      <c r="M8890">
        <v>100</v>
      </c>
    </row>
    <row r="8891" spans="1:13" x14ac:dyDescent="0.25">
      <c r="A8891" t="s">
        <v>10921</v>
      </c>
      <c r="B8891" t="s">
        <v>15079</v>
      </c>
      <c r="C8891">
        <v>8</v>
      </c>
      <c r="D8891" t="s">
        <v>12</v>
      </c>
      <c r="E8891" t="s">
        <v>2217</v>
      </c>
      <c r="F8891">
        <v>14</v>
      </c>
      <c r="G8891" t="s">
        <v>15</v>
      </c>
      <c r="H8891" t="s">
        <v>5</v>
      </c>
      <c r="I8891">
        <v>0</v>
      </c>
      <c r="J8891">
        <v>140</v>
      </c>
      <c r="K8891" t="s">
        <v>16511</v>
      </c>
      <c r="L8891">
        <v>150</v>
      </c>
      <c r="M8891">
        <v>150</v>
      </c>
    </row>
    <row r="8892" spans="1:13" x14ac:dyDescent="0.25">
      <c r="A8892" t="s">
        <v>10922</v>
      </c>
      <c r="B8892" t="s">
        <v>13553</v>
      </c>
      <c r="C8892">
        <v>4</v>
      </c>
      <c r="D8892" t="s">
        <v>19</v>
      </c>
      <c r="E8892" t="s">
        <v>2223</v>
      </c>
      <c r="F8892">
        <v>8.5</v>
      </c>
      <c r="G8892" t="s">
        <v>13</v>
      </c>
      <c r="H8892" t="s">
        <v>3</v>
      </c>
      <c r="I8892">
        <v>0</v>
      </c>
      <c r="J8892">
        <v>120</v>
      </c>
      <c r="K8892" t="s">
        <v>16508</v>
      </c>
      <c r="L8892">
        <v>140</v>
      </c>
      <c r="M8892">
        <v>0</v>
      </c>
    </row>
    <row r="8893" spans="1:13" x14ac:dyDescent="0.25">
      <c r="A8893" t="s">
        <v>10923</v>
      </c>
      <c r="B8893" t="s">
        <v>3941</v>
      </c>
      <c r="C8893">
        <v>6</v>
      </c>
      <c r="D8893" t="s">
        <v>19</v>
      </c>
      <c r="E8893" t="s">
        <v>2200</v>
      </c>
      <c r="F8893">
        <v>6</v>
      </c>
      <c r="G8893" t="s">
        <v>15</v>
      </c>
      <c r="H8893" t="s">
        <v>6</v>
      </c>
      <c r="I8893">
        <v>0</v>
      </c>
      <c r="J8893">
        <v>135</v>
      </c>
      <c r="K8893" t="s">
        <v>16512</v>
      </c>
      <c r="L8893">
        <v>120</v>
      </c>
      <c r="M8893">
        <v>100</v>
      </c>
    </row>
    <row r="8894" spans="1:13" x14ac:dyDescent="0.25">
      <c r="A8894" t="s">
        <v>10924</v>
      </c>
      <c r="B8894" t="s">
        <v>14849</v>
      </c>
      <c r="C8894">
        <v>8</v>
      </c>
      <c r="D8894" t="s">
        <v>19</v>
      </c>
      <c r="E8894" t="s">
        <v>2340</v>
      </c>
      <c r="F8894">
        <v>2</v>
      </c>
      <c r="G8894" t="s">
        <v>17</v>
      </c>
      <c r="H8894" t="s">
        <v>6</v>
      </c>
      <c r="I8894" t="s">
        <v>2101</v>
      </c>
      <c r="J8894">
        <v>135</v>
      </c>
      <c r="K8894" t="s">
        <v>16507</v>
      </c>
      <c r="L8894">
        <v>100</v>
      </c>
      <c r="M8894">
        <v>150</v>
      </c>
    </row>
    <row r="8895" spans="1:13" x14ac:dyDescent="0.25">
      <c r="A8895" t="s">
        <v>10925</v>
      </c>
      <c r="B8895" t="s">
        <v>14128</v>
      </c>
      <c r="C8895">
        <v>11</v>
      </c>
      <c r="D8895" t="s">
        <v>12</v>
      </c>
      <c r="E8895" t="s">
        <v>2432</v>
      </c>
      <c r="F8895">
        <v>27</v>
      </c>
      <c r="G8895" t="s">
        <v>15</v>
      </c>
      <c r="H8895" t="s">
        <v>6</v>
      </c>
      <c r="I8895" t="s">
        <v>55</v>
      </c>
      <c r="J8895">
        <v>135</v>
      </c>
      <c r="K8895" t="s">
        <v>16511</v>
      </c>
      <c r="L8895">
        <v>150</v>
      </c>
      <c r="M8895">
        <v>150</v>
      </c>
    </row>
    <row r="8896" spans="1:13" x14ac:dyDescent="0.25">
      <c r="A8896" t="s">
        <v>10926</v>
      </c>
      <c r="B8896" t="s">
        <v>16145</v>
      </c>
      <c r="C8896">
        <v>6</v>
      </c>
      <c r="D8896" t="s">
        <v>12</v>
      </c>
      <c r="E8896" t="s">
        <v>5023</v>
      </c>
      <c r="F8896">
        <v>8</v>
      </c>
      <c r="G8896" t="s">
        <v>17</v>
      </c>
      <c r="H8896" t="s">
        <v>3</v>
      </c>
      <c r="I8896" t="s">
        <v>1003</v>
      </c>
      <c r="J8896">
        <v>120</v>
      </c>
      <c r="K8896" t="s">
        <v>16510</v>
      </c>
      <c r="L8896">
        <v>125</v>
      </c>
      <c r="M8896">
        <v>100</v>
      </c>
    </row>
    <row r="8897" spans="1:13" x14ac:dyDescent="0.25">
      <c r="A8897" t="s">
        <v>10927</v>
      </c>
      <c r="B8897" t="s">
        <v>13693</v>
      </c>
      <c r="C8897">
        <v>4</v>
      </c>
      <c r="D8897" t="s">
        <v>19</v>
      </c>
      <c r="E8897" t="s">
        <v>2515</v>
      </c>
      <c r="F8897">
        <v>3</v>
      </c>
      <c r="G8897" t="s">
        <v>17</v>
      </c>
      <c r="H8897" t="s">
        <v>7</v>
      </c>
      <c r="I8897" t="s">
        <v>1096</v>
      </c>
      <c r="J8897">
        <v>100</v>
      </c>
      <c r="K8897" t="s">
        <v>16507</v>
      </c>
      <c r="L8897">
        <v>100</v>
      </c>
      <c r="M8897">
        <v>0</v>
      </c>
    </row>
    <row r="8898" spans="1:13" x14ac:dyDescent="0.25">
      <c r="A8898" t="s">
        <v>10928</v>
      </c>
      <c r="B8898" t="s">
        <v>14300</v>
      </c>
      <c r="C8898">
        <v>9</v>
      </c>
      <c r="D8898" t="s">
        <v>12</v>
      </c>
      <c r="E8898" t="s">
        <v>2625</v>
      </c>
      <c r="F8898">
        <v>48</v>
      </c>
      <c r="G8898" t="s">
        <v>13</v>
      </c>
      <c r="H8898" t="s">
        <v>5</v>
      </c>
      <c r="I8898" t="s">
        <v>55</v>
      </c>
      <c r="J8898">
        <v>140</v>
      </c>
      <c r="K8898" t="s">
        <v>16509</v>
      </c>
      <c r="L8898">
        <v>175</v>
      </c>
      <c r="M8898">
        <v>150</v>
      </c>
    </row>
    <row r="8899" spans="1:13" x14ac:dyDescent="0.25">
      <c r="A8899" t="s">
        <v>10929</v>
      </c>
      <c r="B8899" t="s">
        <v>5632</v>
      </c>
      <c r="C8899">
        <v>11</v>
      </c>
      <c r="D8899" t="s">
        <v>19</v>
      </c>
      <c r="E8899" t="s">
        <v>2207</v>
      </c>
      <c r="F8899">
        <v>6</v>
      </c>
      <c r="G8899" t="s">
        <v>15</v>
      </c>
      <c r="H8899" t="s">
        <v>4</v>
      </c>
      <c r="I8899" t="s">
        <v>359</v>
      </c>
      <c r="J8899">
        <v>110</v>
      </c>
      <c r="K8899" t="s">
        <v>16512</v>
      </c>
      <c r="L8899">
        <v>120</v>
      </c>
      <c r="M8899">
        <v>150</v>
      </c>
    </row>
    <row r="8900" spans="1:13" x14ac:dyDescent="0.25">
      <c r="A8900" t="s">
        <v>10931</v>
      </c>
      <c r="B8900" t="s">
        <v>8509</v>
      </c>
      <c r="C8900">
        <v>4</v>
      </c>
      <c r="D8900" t="s">
        <v>12</v>
      </c>
      <c r="E8900" t="s">
        <v>2475</v>
      </c>
      <c r="F8900">
        <v>32</v>
      </c>
      <c r="G8900" t="s">
        <v>13</v>
      </c>
      <c r="H8900" t="s">
        <v>6</v>
      </c>
      <c r="I8900">
        <v>0</v>
      </c>
      <c r="J8900">
        <v>135</v>
      </c>
      <c r="K8900" t="s">
        <v>16509</v>
      </c>
      <c r="L8900">
        <v>175</v>
      </c>
      <c r="M8900">
        <v>0</v>
      </c>
    </row>
    <row r="8901" spans="1:13" x14ac:dyDescent="0.25">
      <c r="A8901" t="s">
        <v>10932</v>
      </c>
      <c r="B8901" t="s">
        <v>15017</v>
      </c>
      <c r="C8901">
        <v>4</v>
      </c>
      <c r="D8901" t="s">
        <v>12</v>
      </c>
      <c r="E8901" t="s">
        <v>2217</v>
      </c>
      <c r="F8901">
        <v>47</v>
      </c>
      <c r="G8901" t="s">
        <v>13</v>
      </c>
      <c r="H8901" t="s">
        <v>7</v>
      </c>
      <c r="I8901" t="s">
        <v>2168</v>
      </c>
      <c r="J8901">
        <v>100</v>
      </c>
      <c r="K8901" t="s">
        <v>16509</v>
      </c>
      <c r="L8901">
        <v>175</v>
      </c>
      <c r="M8901">
        <v>0</v>
      </c>
    </row>
    <row r="8902" spans="1:13" x14ac:dyDescent="0.25">
      <c r="A8902" t="s">
        <v>10933</v>
      </c>
      <c r="B8902" t="s">
        <v>4010</v>
      </c>
      <c r="C8902">
        <v>6</v>
      </c>
      <c r="D8902" t="s">
        <v>19</v>
      </c>
      <c r="E8902" t="s">
        <v>2234</v>
      </c>
      <c r="F8902">
        <v>4</v>
      </c>
      <c r="G8902" t="s">
        <v>17</v>
      </c>
      <c r="H8902" t="s">
        <v>4</v>
      </c>
      <c r="I8902">
        <v>0</v>
      </c>
      <c r="J8902">
        <v>110</v>
      </c>
      <c r="K8902" t="s">
        <v>16507</v>
      </c>
      <c r="L8902">
        <v>100</v>
      </c>
      <c r="M8902">
        <v>100</v>
      </c>
    </row>
    <row r="8903" spans="1:13" x14ac:dyDescent="0.25">
      <c r="A8903" t="s">
        <v>10934</v>
      </c>
      <c r="B8903" t="s">
        <v>2436</v>
      </c>
      <c r="C8903">
        <v>6</v>
      </c>
      <c r="D8903" t="s">
        <v>12</v>
      </c>
      <c r="E8903" t="s">
        <v>2182</v>
      </c>
      <c r="F8903">
        <v>43</v>
      </c>
      <c r="G8903" t="s">
        <v>13</v>
      </c>
      <c r="H8903" t="s">
        <v>3</v>
      </c>
      <c r="I8903">
        <v>0</v>
      </c>
      <c r="J8903">
        <v>120</v>
      </c>
      <c r="K8903" t="s">
        <v>16509</v>
      </c>
      <c r="L8903">
        <v>175</v>
      </c>
      <c r="M8903">
        <v>100</v>
      </c>
    </row>
    <row r="8904" spans="1:13" x14ac:dyDescent="0.25">
      <c r="A8904" t="s">
        <v>10935</v>
      </c>
      <c r="B8904" t="s">
        <v>14438</v>
      </c>
      <c r="C8904">
        <v>10</v>
      </c>
      <c r="D8904" t="s">
        <v>12</v>
      </c>
      <c r="E8904" t="s">
        <v>2432</v>
      </c>
      <c r="F8904">
        <v>20</v>
      </c>
      <c r="G8904" t="s">
        <v>15</v>
      </c>
      <c r="H8904" t="s">
        <v>3</v>
      </c>
      <c r="I8904" t="s">
        <v>32</v>
      </c>
      <c r="J8904">
        <v>120</v>
      </c>
      <c r="K8904" t="s">
        <v>16511</v>
      </c>
      <c r="L8904">
        <v>150</v>
      </c>
      <c r="M8904">
        <v>150</v>
      </c>
    </row>
    <row r="8905" spans="1:13" x14ac:dyDescent="0.25">
      <c r="A8905" t="s">
        <v>10936</v>
      </c>
      <c r="B8905" t="s">
        <v>7813</v>
      </c>
      <c r="C8905">
        <v>8</v>
      </c>
      <c r="D8905" t="s">
        <v>12</v>
      </c>
      <c r="E8905" t="s">
        <v>2325</v>
      </c>
      <c r="F8905">
        <v>23</v>
      </c>
      <c r="G8905" t="s">
        <v>15</v>
      </c>
      <c r="H8905" t="s">
        <v>7</v>
      </c>
      <c r="I8905" t="s">
        <v>1093</v>
      </c>
      <c r="J8905">
        <v>100</v>
      </c>
      <c r="K8905" t="s">
        <v>16511</v>
      </c>
      <c r="L8905">
        <v>150</v>
      </c>
      <c r="M8905">
        <v>150</v>
      </c>
    </row>
    <row r="8906" spans="1:13" x14ac:dyDescent="0.25">
      <c r="A8906" t="s">
        <v>1423</v>
      </c>
      <c r="B8906" t="s">
        <v>15287</v>
      </c>
      <c r="C8906">
        <v>7</v>
      </c>
      <c r="D8906" t="s">
        <v>12</v>
      </c>
      <c r="E8906" t="s">
        <v>4102</v>
      </c>
      <c r="F8906">
        <v>6</v>
      </c>
      <c r="G8906" t="s">
        <v>17</v>
      </c>
      <c r="H8906" t="s">
        <v>4</v>
      </c>
      <c r="I8906">
        <v>0</v>
      </c>
      <c r="J8906">
        <v>110</v>
      </c>
      <c r="K8906" t="s">
        <v>16510</v>
      </c>
      <c r="L8906">
        <v>125</v>
      </c>
      <c r="M8906">
        <v>100</v>
      </c>
    </row>
    <row r="8907" spans="1:13" x14ac:dyDescent="0.25">
      <c r="A8907" t="s">
        <v>10937</v>
      </c>
      <c r="B8907" t="s">
        <v>15287</v>
      </c>
      <c r="C8907">
        <v>7</v>
      </c>
      <c r="D8907" t="s">
        <v>12</v>
      </c>
      <c r="E8907" t="s">
        <v>2207</v>
      </c>
      <c r="F8907">
        <v>48</v>
      </c>
      <c r="G8907" t="s">
        <v>13</v>
      </c>
      <c r="H8907" t="s">
        <v>7</v>
      </c>
      <c r="I8907" t="s">
        <v>52</v>
      </c>
      <c r="J8907">
        <v>100</v>
      </c>
      <c r="K8907" t="s">
        <v>16509</v>
      </c>
      <c r="L8907">
        <v>175</v>
      </c>
      <c r="M8907">
        <v>100</v>
      </c>
    </row>
    <row r="8908" spans="1:13" x14ac:dyDescent="0.25">
      <c r="A8908" t="s">
        <v>10938</v>
      </c>
      <c r="B8908" t="s">
        <v>4396</v>
      </c>
      <c r="C8908">
        <v>8</v>
      </c>
      <c r="D8908" t="s">
        <v>12</v>
      </c>
      <c r="E8908" t="s">
        <v>2191</v>
      </c>
      <c r="F8908">
        <v>14</v>
      </c>
      <c r="G8908" t="s">
        <v>15</v>
      </c>
      <c r="H8908" t="s">
        <v>3</v>
      </c>
      <c r="I8908" t="s">
        <v>52</v>
      </c>
      <c r="J8908">
        <v>120</v>
      </c>
      <c r="K8908" t="s">
        <v>16511</v>
      </c>
      <c r="L8908">
        <v>150</v>
      </c>
      <c r="M8908">
        <v>150</v>
      </c>
    </row>
    <row r="8909" spans="1:13" x14ac:dyDescent="0.25">
      <c r="A8909" t="s">
        <v>10939</v>
      </c>
      <c r="B8909" t="s">
        <v>13923</v>
      </c>
      <c r="C8909">
        <v>6</v>
      </c>
      <c r="D8909" t="s">
        <v>19</v>
      </c>
      <c r="E8909" t="s">
        <v>2288</v>
      </c>
      <c r="F8909">
        <v>2</v>
      </c>
      <c r="G8909" t="s">
        <v>17</v>
      </c>
      <c r="H8909" t="s">
        <v>4</v>
      </c>
      <c r="I8909">
        <v>0</v>
      </c>
      <c r="J8909">
        <v>110</v>
      </c>
      <c r="K8909" t="s">
        <v>16507</v>
      </c>
      <c r="L8909">
        <v>100</v>
      </c>
      <c r="M8909">
        <v>100</v>
      </c>
    </row>
    <row r="8910" spans="1:13" x14ac:dyDescent="0.25">
      <c r="A8910" t="s">
        <v>10940</v>
      </c>
      <c r="B8910" t="s">
        <v>16146</v>
      </c>
      <c r="C8910">
        <v>9</v>
      </c>
      <c r="D8910" t="s">
        <v>12</v>
      </c>
      <c r="E8910" t="s">
        <v>2233</v>
      </c>
      <c r="F8910">
        <v>48</v>
      </c>
      <c r="G8910" t="s">
        <v>13</v>
      </c>
      <c r="H8910" t="s">
        <v>4</v>
      </c>
      <c r="I8910" t="s">
        <v>1003</v>
      </c>
      <c r="J8910">
        <v>110</v>
      </c>
      <c r="K8910" t="s">
        <v>16509</v>
      </c>
      <c r="L8910">
        <v>175</v>
      </c>
      <c r="M8910">
        <v>150</v>
      </c>
    </row>
    <row r="8911" spans="1:13" x14ac:dyDescent="0.25">
      <c r="A8911" t="s">
        <v>10941</v>
      </c>
      <c r="B8911" t="s">
        <v>4715</v>
      </c>
      <c r="C8911">
        <v>2</v>
      </c>
      <c r="D8911" t="s">
        <v>19</v>
      </c>
      <c r="E8911" t="s">
        <v>2849</v>
      </c>
      <c r="F8911">
        <v>3</v>
      </c>
      <c r="G8911" t="s">
        <v>17</v>
      </c>
      <c r="H8911" t="s">
        <v>7</v>
      </c>
      <c r="I8911" t="s">
        <v>359</v>
      </c>
      <c r="J8911">
        <v>100</v>
      </c>
      <c r="K8911" t="s">
        <v>16507</v>
      </c>
      <c r="L8911">
        <v>100</v>
      </c>
      <c r="M8911">
        <v>0</v>
      </c>
    </row>
    <row r="8912" spans="1:13" x14ac:dyDescent="0.25">
      <c r="A8912" t="s">
        <v>10942</v>
      </c>
      <c r="B8912" t="s">
        <v>12974</v>
      </c>
      <c r="C8912">
        <v>10</v>
      </c>
      <c r="D8912" t="s">
        <v>12</v>
      </c>
      <c r="E8912" t="s">
        <v>2448</v>
      </c>
      <c r="F8912">
        <v>43</v>
      </c>
      <c r="G8912" t="s">
        <v>13</v>
      </c>
      <c r="H8912" t="s">
        <v>4</v>
      </c>
      <c r="I8912" t="s">
        <v>359</v>
      </c>
      <c r="J8912">
        <v>110</v>
      </c>
      <c r="K8912" t="s">
        <v>16509</v>
      </c>
      <c r="L8912">
        <v>175</v>
      </c>
      <c r="M8912">
        <v>150</v>
      </c>
    </row>
    <row r="8913" spans="1:13" x14ac:dyDescent="0.25">
      <c r="A8913" t="s">
        <v>267</v>
      </c>
      <c r="B8913" t="s">
        <v>3513</v>
      </c>
      <c r="C8913">
        <v>5</v>
      </c>
      <c r="D8913" t="s">
        <v>19</v>
      </c>
      <c r="E8913" t="s">
        <v>2198</v>
      </c>
      <c r="F8913">
        <v>10</v>
      </c>
      <c r="G8913" t="s">
        <v>13</v>
      </c>
      <c r="H8913" t="s">
        <v>6</v>
      </c>
      <c r="I8913">
        <v>0</v>
      </c>
      <c r="J8913">
        <v>135</v>
      </c>
      <c r="K8913" t="s">
        <v>16508</v>
      </c>
      <c r="L8913">
        <v>140</v>
      </c>
      <c r="M8913">
        <v>100</v>
      </c>
    </row>
    <row r="8914" spans="1:13" x14ac:dyDescent="0.25">
      <c r="A8914" t="s">
        <v>633</v>
      </c>
      <c r="B8914" t="s">
        <v>14763</v>
      </c>
      <c r="C8914">
        <v>4</v>
      </c>
      <c r="D8914" t="s">
        <v>12</v>
      </c>
      <c r="E8914" t="s">
        <v>2219</v>
      </c>
      <c r="F8914">
        <v>27</v>
      </c>
      <c r="G8914" t="s">
        <v>15</v>
      </c>
      <c r="H8914" t="s">
        <v>6</v>
      </c>
      <c r="I8914" t="s">
        <v>32</v>
      </c>
      <c r="J8914">
        <v>135</v>
      </c>
      <c r="K8914" t="s">
        <v>16511</v>
      </c>
      <c r="L8914">
        <v>150</v>
      </c>
      <c r="M8914">
        <v>0</v>
      </c>
    </row>
    <row r="8915" spans="1:13" x14ac:dyDescent="0.25">
      <c r="A8915" t="s">
        <v>1482</v>
      </c>
      <c r="B8915" t="s">
        <v>4475</v>
      </c>
      <c r="C8915">
        <v>10</v>
      </c>
      <c r="D8915" t="s">
        <v>12</v>
      </c>
      <c r="E8915" t="s">
        <v>2207</v>
      </c>
      <c r="F8915">
        <v>13</v>
      </c>
      <c r="G8915" t="s">
        <v>15</v>
      </c>
      <c r="H8915" t="s">
        <v>7</v>
      </c>
      <c r="I8915" t="s">
        <v>359</v>
      </c>
      <c r="J8915">
        <v>100</v>
      </c>
      <c r="K8915" t="s">
        <v>16511</v>
      </c>
      <c r="L8915">
        <v>150</v>
      </c>
      <c r="M8915">
        <v>150</v>
      </c>
    </row>
    <row r="8916" spans="1:13" x14ac:dyDescent="0.25">
      <c r="A8916" t="s">
        <v>10943</v>
      </c>
      <c r="B8916" t="s">
        <v>3854</v>
      </c>
      <c r="C8916">
        <v>5</v>
      </c>
      <c r="D8916" t="s">
        <v>19</v>
      </c>
      <c r="E8916" t="s">
        <v>2182</v>
      </c>
      <c r="F8916">
        <v>8.5</v>
      </c>
      <c r="G8916" t="s">
        <v>13</v>
      </c>
      <c r="H8916" t="s">
        <v>3</v>
      </c>
      <c r="I8916" t="s">
        <v>1003</v>
      </c>
      <c r="J8916">
        <v>120</v>
      </c>
      <c r="K8916" t="s">
        <v>16508</v>
      </c>
      <c r="L8916">
        <v>140</v>
      </c>
      <c r="M8916">
        <v>100</v>
      </c>
    </row>
    <row r="8917" spans="1:13" x14ac:dyDescent="0.25">
      <c r="A8917" t="s">
        <v>10945</v>
      </c>
      <c r="B8917" t="s">
        <v>16101</v>
      </c>
      <c r="C8917">
        <v>11</v>
      </c>
      <c r="D8917" t="s">
        <v>12</v>
      </c>
      <c r="E8917" t="s">
        <v>2207</v>
      </c>
      <c r="F8917">
        <v>43</v>
      </c>
      <c r="G8917" t="s">
        <v>13</v>
      </c>
      <c r="H8917" t="s">
        <v>5</v>
      </c>
      <c r="I8917" t="s">
        <v>1003</v>
      </c>
      <c r="J8917">
        <v>140</v>
      </c>
      <c r="K8917" t="s">
        <v>16509</v>
      </c>
      <c r="L8917">
        <v>175</v>
      </c>
      <c r="M8917">
        <v>150</v>
      </c>
    </row>
    <row r="8918" spans="1:13" x14ac:dyDescent="0.25">
      <c r="A8918" t="s">
        <v>10946</v>
      </c>
      <c r="B8918" t="s">
        <v>14924</v>
      </c>
      <c r="C8918">
        <v>9</v>
      </c>
      <c r="D8918" t="s">
        <v>12</v>
      </c>
      <c r="E8918" t="s">
        <v>2615</v>
      </c>
      <c r="F8918">
        <v>43</v>
      </c>
      <c r="G8918" t="s">
        <v>13</v>
      </c>
      <c r="H8918" t="s">
        <v>6</v>
      </c>
      <c r="I8918">
        <v>0</v>
      </c>
      <c r="J8918">
        <v>135</v>
      </c>
      <c r="K8918" t="s">
        <v>16509</v>
      </c>
      <c r="L8918">
        <v>175</v>
      </c>
      <c r="M8918">
        <v>150</v>
      </c>
    </row>
    <row r="8919" spans="1:13" x14ac:dyDescent="0.25">
      <c r="A8919" t="s">
        <v>10947</v>
      </c>
      <c r="B8919" t="s">
        <v>7830</v>
      </c>
      <c r="C8919">
        <v>4</v>
      </c>
      <c r="D8919" t="s">
        <v>19</v>
      </c>
      <c r="E8919" t="s">
        <v>2210</v>
      </c>
      <c r="F8919">
        <v>3</v>
      </c>
      <c r="G8919" t="s">
        <v>17</v>
      </c>
      <c r="H8919" t="s">
        <v>6</v>
      </c>
      <c r="I8919" t="s">
        <v>456</v>
      </c>
      <c r="J8919">
        <v>135</v>
      </c>
      <c r="K8919" t="s">
        <v>16507</v>
      </c>
      <c r="L8919">
        <v>100</v>
      </c>
      <c r="M8919">
        <v>0</v>
      </c>
    </row>
    <row r="8920" spans="1:13" x14ac:dyDescent="0.25">
      <c r="A8920" t="s">
        <v>10948</v>
      </c>
      <c r="B8920" t="s">
        <v>10640</v>
      </c>
      <c r="C8920">
        <v>13</v>
      </c>
      <c r="D8920" t="s">
        <v>12</v>
      </c>
      <c r="E8920" t="s">
        <v>2223</v>
      </c>
      <c r="F8920">
        <v>31</v>
      </c>
      <c r="G8920" t="s">
        <v>13</v>
      </c>
      <c r="H8920" t="s">
        <v>7</v>
      </c>
      <c r="I8920" t="s">
        <v>55</v>
      </c>
      <c r="J8920">
        <v>100</v>
      </c>
      <c r="K8920" t="s">
        <v>16509</v>
      </c>
      <c r="L8920">
        <v>175</v>
      </c>
      <c r="M8920">
        <v>200</v>
      </c>
    </row>
    <row r="8921" spans="1:13" x14ac:dyDescent="0.25">
      <c r="A8921" t="s">
        <v>370</v>
      </c>
      <c r="B8921" t="s">
        <v>16056</v>
      </c>
      <c r="C8921">
        <v>6</v>
      </c>
      <c r="D8921" t="s">
        <v>19</v>
      </c>
      <c r="E8921" t="s">
        <v>2226</v>
      </c>
      <c r="F8921">
        <v>6</v>
      </c>
      <c r="G8921" t="s">
        <v>15</v>
      </c>
      <c r="H8921" t="s">
        <v>5</v>
      </c>
      <c r="I8921">
        <v>0</v>
      </c>
      <c r="J8921">
        <v>140</v>
      </c>
      <c r="K8921" t="s">
        <v>16512</v>
      </c>
      <c r="L8921">
        <v>120</v>
      </c>
      <c r="M8921">
        <v>100</v>
      </c>
    </row>
    <row r="8922" spans="1:13" x14ac:dyDescent="0.25">
      <c r="A8922" t="s">
        <v>10949</v>
      </c>
      <c r="B8922" t="s">
        <v>13893</v>
      </c>
      <c r="C8922">
        <v>7</v>
      </c>
      <c r="D8922" t="s">
        <v>19</v>
      </c>
      <c r="E8922" t="s">
        <v>2207</v>
      </c>
      <c r="F8922">
        <v>8</v>
      </c>
      <c r="G8922" t="s">
        <v>13</v>
      </c>
      <c r="H8922" t="s">
        <v>6</v>
      </c>
      <c r="I8922" t="s">
        <v>1003</v>
      </c>
      <c r="J8922">
        <v>135</v>
      </c>
      <c r="K8922" t="s">
        <v>16508</v>
      </c>
      <c r="L8922">
        <v>140</v>
      </c>
      <c r="M8922">
        <v>100</v>
      </c>
    </row>
    <row r="8923" spans="1:13" x14ac:dyDescent="0.25">
      <c r="A8923" t="s">
        <v>10950</v>
      </c>
      <c r="B8923" t="s">
        <v>14552</v>
      </c>
      <c r="C8923">
        <v>6</v>
      </c>
      <c r="D8923" t="s">
        <v>19</v>
      </c>
      <c r="E8923" t="s">
        <v>2198</v>
      </c>
      <c r="F8923">
        <v>4</v>
      </c>
      <c r="G8923" t="s">
        <v>17</v>
      </c>
      <c r="H8923" t="s">
        <v>3</v>
      </c>
      <c r="I8923">
        <v>0</v>
      </c>
      <c r="J8923">
        <v>120</v>
      </c>
      <c r="K8923" t="s">
        <v>16507</v>
      </c>
      <c r="L8923">
        <v>100</v>
      </c>
      <c r="M8923">
        <v>100</v>
      </c>
    </row>
    <row r="8924" spans="1:13" x14ac:dyDescent="0.25">
      <c r="A8924" t="s">
        <v>10951</v>
      </c>
      <c r="B8924" t="s">
        <v>13887</v>
      </c>
      <c r="C8924">
        <v>5</v>
      </c>
      <c r="D8924" t="s">
        <v>12</v>
      </c>
      <c r="E8924" t="s">
        <v>2186</v>
      </c>
      <c r="F8924">
        <v>36</v>
      </c>
      <c r="G8924" t="s">
        <v>13</v>
      </c>
      <c r="H8924" t="s">
        <v>6</v>
      </c>
      <c r="I8924" t="s">
        <v>359</v>
      </c>
      <c r="J8924">
        <v>135</v>
      </c>
      <c r="K8924" t="s">
        <v>16509</v>
      </c>
      <c r="L8924">
        <v>175</v>
      </c>
      <c r="M8924">
        <v>100</v>
      </c>
    </row>
    <row r="8925" spans="1:13" x14ac:dyDescent="0.25">
      <c r="A8925" t="s">
        <v>10952</v>
      </c>
      <c r="B8925" t="s">
        <v>15412</v>
      </c>
      <c r="C8925">
        <v>7</v>
      </c>
      <c r="D8925" t="s">
        <v>19</v>
      </c>
      <c r="E8925" t="s">
        <v>2198</v>
      </c>
      <c r="F8925">
        <v>8.5</v>
      </c>
      <c r="G8925" t="s">
        <v>13</v>
      </c>
      <c r="H8925" t="s">
        <v>6</v>
      </c>
      <c r="I8925" t="s">
        <v>359</v>
      </c>
      <c r="J8925">
        <v>135</v>
      </c>
      <c r="K8925" t="s">
        <v>16508</v>
      </c>
      <c r="L8925">
        <v>140</v>
      </c>
      <c r="M8925">
        <v>100</v>
      </c>
    </row>
    <row r="8926" spans="1:13" x14ac:dyDescent="0.25">
      <c r="A8926" t="s">
        <v>10953</v>
      </c>
      <c r="B8926" t="s">
        <v>15604</v>
      </c>
      <c r="C8926">
        <v>9</v>
      </c>
      <c r="D8926" t="s">
        <v>12</v>
      </c>
      <c r="E8926" t="s">
        <v>2186</v>
      </c>
      <c r="F8926">
        <v>31</v>
      </c>
      <c r="G8926" t="s">
        <v>13</v>
      </c>
      <c r="H8926" t="s">
        <v>4</v>
      </c>
      <c r="I8926" t="s">
        <v>52</v>
      </c>
      <c r="J8926">
        <v>110</v>
      </c>
      <c r="K8926" t="s">
        <v>16509</v>
      </c>
      <c r="L8926">
        <v>175</v>
      </c>
      <c r="M8926">
        <v>150</v>
      </c>
    </row>
    <row r="8927" spans="1:13" x14ac:dyDescent="0.25">
      <c r="A8927" t="s">
        <v>10954</v>
      </c>
      <c r="B8927" t="s">
        <v>7813</v>
      </c>
      <c r="C8927">
        <v>8</v>
      </c>
      <c r="D8927" t="s">
        <v>19</v>
      </c>
      <c r="E8927" t="s">
        <v>2288</v>
      </c>
      <c r="F8927">
        <v>10</v>
      </c>
      <c r="G8927" t="s">
        <v>13</v>
      </c>
      <c r="H8927" t="s">
        <v>5</v>
      </c>
      <c r="I8927">
        <v>0</v>
      </c>
      <c r="J8927">
        <v>140</v>
      </c>
      <c r="K8927" t="s">
        <v>16508</v>
      </c>
      <c r="L8927">
        <v>140</v>
      </c>
      <c r="M8927">
        <v>150</v>
      </c>
    </row>
    <row r="8928" spans="1:13" x14ac:dyDescent="0.25">
      <c r="A8928" t="s">
        <v>10955</v>
      </c>
      <c r="B8928" t="s">
        <v>2246</v>
      </c>
      <c r="C8928">
        <v>9</v>
      </c>
      <c r="D8928" t="s">
        <v>12</v>
      </c>
      <c r="E8928" t="s">
        <v>2182</v>
      </c>
      <c r="F8928">
        <v>46</v>
      </c>
      <c r="G8928" t="s">
        <v>13</v>
      </c>
      <c r="H8928" t="s">
        <v>6</v>
      </c>
      <c r="I8928" t="s">
        <v>32</v>
      </c>
      <c r="J8928">
        <v>135</v>
      </c>
      <c r="K8928" t="s">
        <v>16509</v>
      </c>
      <c r="L8928">
        <v>175</v>
      </c>
      <c r="M8928">
        <v>150</v>
      </c>
    </row>
    <row r="8929" spans="1:13" x14ac:dyDescent="0.25">
      <c r="A8929" t="s">
        <v>10957</v>
      </c>
      <c r="B8929" t="s">
        <v>14700</v>
      </c>
      <c r="C8929">
        <v>9</v>
      </c>
      <c r="D8929" t="s">
        <v>19</v>
      </c>
      <c r="E8929" t="s">
        <v>2198</v>
      </c>
      <c r="F8929">
        <v>8.5</v>
      </c>
      <c r="G8929" t="s">
        <v>13</v>
      </c>
      <c r="H8929" t="s">
        <v>7</v>
      </c>
      <c r="I8929" t="s">
        <v>359</v>
      </c>
      <c r="J8929">
        <v>100</v>
      </c>
      <c r="K8929" t="s">
        <v>16508</v>
      </c>
      <c r="L8929">
        <v>140</v>
      </c>
      <c r="M8929">
        <v>150</v>
      </c>
    </row>
    <row r="8930" spans="1:13" x14ac:dyDescent="0.25">
      <c r="A8930" t="s">
        <v>398</v>
      </c>
      <c r="B8930" t="s">
        <v>16147</v>
      </c>
      <c r="C8930">
        <v>12</v>
      </c>
      <c r="D8930" t="s">
        <v>12</v>
      </c>
      <c r="E8930" t="s">
        <v>2217</v>
      </c>
      <c r="F8930">
        <v>37</v>
      </c>
      <c r="G8930" t="s">
        <v>13</v>
      </c>
      <c r="H8930" t="s">
        <v>5</v>
      </c>
      <c r="I8930" t="s">
        <v>32</v>
      </c>
      <c r="J8930">
        <v>140</v>
      </c>
      <c r="K8930" t="s">
        <v>16509</v>
      </c>
      <c r="L8930">
        <v>175</v>
      </c>
      <c r="M8930">
        <v>150</v>
      </c>
    </row>
    <row r="8931" spans="1:13" x14ac:dyDescent="0.25">
      <c r="A8931" t="s">
        <v>10958</v>
      </c>
      <c r="B8931" t="s">
        <v>10858</v>
      </c>
      <c r="C8931">
        <v>4</v>
      </c>
      <c r="D8931" t="s">
        <v>19</v>
      </c>
      <c r="E8931" t="s">
        <v>2340</v>
      </c>
      <c r="F8931">
        <v>4</v>
      </c>
      <c r="G8931" t="s">
        <v>17</v>
      </c>
      <c r="H8931" t="s">
        <v>4</v>
      </c>
      <c r="I8931" t="s">
        <v>359</v>
      </c>
      <c r="J8931">
        <v>110</v>
      </c>
      <c r="K8931" t="s">
        <v>16507</v>
      </c>
      <c r="L8931">
        <v>100</v>
      </c>
      <c r="M8931">
        <v>0</v>
      </c>
    </row>
    <row r="8932" spans="1:13" x14ac:dyDescent="0.25">
      <c r="A8932" t="s">
        <v>10959</v>
      </c>
      <c r="B8932" t="s">
        <v>15264</v>
      </c>
      <c r="C8932">
        <v>2</v>
      </c>
      <c r="D8932" t="s">
        <v>12</v>
      </c>
      <c r="E8932" t="s">
        <v>2217</v>
      </c>
      <c r="F8932">
        <v>47</v>
      </c>
      <c r="G8932" t="s">
        <v>13</v>
      </c>
      <c r="H8932" t="s">
        <v>4</v>
      </c>
      <c r="I8932">
        <v>0</v>
      </c>
      <c r="J8932">
        <v>110</v>
      </c>
      <c r="K8932" t="s">
        <v>16509</v>
      </c>
      <c r="L8932">
        <v>175</v>
      </c>
      <c r="M8932">
        <v>0</v>
      </c>
    </row>
    <row r="8933" spans="1:13" x14ac:dyDescent="0.25">
      <c r="A8933" t="s">
        <v>10960</v>
      </c>
      <c r="B8933" t="s">
        <v>14670</v>
      </c>
      <c r="C8933">
        <v>5</v>
      </c>
      <c r="D8933" t="s">
        <v>19</v>
      </c>
      <c r="E8933" t="s">
        <v>2210</v>
      </c>
      <c r="F8933">
        <v>10</v>
      </c>
      <c r="G8933" t="s">
        <v>13</v>
      </c>
      <c r="H8933" t="s">
        <v>6</v>
      </c>
      <c r="I8933">
        <v>0</v>
      </c>
      <c r="J8933">
        <v>135</v>
      </c>
      <c r="K8933" t="s">
        <v>16508</v>
      </c>
      <c r="L8933">
        <v>140</v>
      </c>
      <c r="M8933">
        <v>100</v>
      </c>
    </row>
    <row r="8934" spans="1:13" x14ac:dyDescent="0.25">
      <c r="A8934" t="s">
        <v>10961</v>
      </c>
      <c r="B8934" t="s">
        <v>14075</v>
      </c>
      <c r="C8934">
        <v>9</v>
      </c>
      <c r="D8934" t="s">
        <v>19</v>
      </c>
      <c r="E8934" t="s">
        <v>2198</v>
      </c>
      <c r="F8934">
        <v>8.5</v>
      </c>
      <c r="G8934" t="s">
        <v>13</v>
      </c>
      <c r="H8934" t="s">
        <v>6</v>
      </c>
      <c r="I8934" t="s">
        <v>359</v>
      </c>
      <c r="J8934">
        <v>135</v>
      </c>
      <c r="K8934" t="s">
        <v>16508</v>
      </c>
      <c r="L8934">
        <v>140</v>
      </c>
      <c r="M8934">
        <v>150</v>
      </c>
    </row>
    <row r="8935" spans="1:13" x14ac:dyDescent="0.25">
      <c r="A8935" t="s">
        <v>10962</v>
      </c>
      <c r="B8935" t="s">
        <v>15491</v>
      </c>
      <c r="C8935">
        <v>3</v>
      </c>
      <c r="D8935" t="s">
        <v>19</v>
      </c>
      <c r="E8935" t="s">
        <v>2207</v>
      </c>
      <c r="F8935">
        <v>6.5</v>
      </c>
      <c r="G8935" t="s">
        <v>15</v>
      </c>
      <c r="H8935" t="s">
        <v>5</v>
      </c>
      <c r="I8935" t="s">
        <v>55</v>
      </c>
      <c r="J8935">
        <v>140</v>
      </c>
      <c r="K8935" t="s">
        <v>16512</v>
      </c>
      <c r="L8935">
        <v>120</v>
      </c>
      <c r="M8935">
        <v>0</v>
      </c>
    </row>
    <row r="8936" spans="1:13" x14ac:dyDescent="0.25">
      <c r="A8936" t="s">
        <v>10963</v>
      </c>
      <c r="B8936" t="s">
        <v>16148</v>
      </c>
      <c r="C8936">
        <v>10</v>
      </c>
      <c r="D8936" t="s">
        <v>12</v>
      </c>
      <c r="E8936" t="s">
        <v>2226</v>
      </c>
      <c r="F8936">
        <v>40</v>
      </c>
      <c r="G8936" t="s">
        <v>13</v>
      </c>
      <c r="H8936" t="s">
        <v>7</v>
      </c>
      <c r="I8936" t="s">
        <v>49</v>
      </c>
      <c r="J8936">
        <v>100</v>
      </c>
      <c r="K8936" t="s">
        <v>16509</v>
      </c>
      <c r="L8936">
        <v>175</v>
      </c>
      <c r="M8936">
        <v>150</v>
      </c>
    </row>
    <row r="8937" spans="1:13" x14ac:dyDescent="0.25">
      <c r="A8937" t="s">
        <v>417</v>
      </c>
      <c r="B8937" t="s">
        <v>5446</v>
      </c>
      <c r="C8937">
        <v>11</v>
      </c>
      <c r="D8937" t="s">
        <v>12</v>
      </c>
      <c r="E8937" t="s">
        <v>2280</v>
      </c>
      <c r="F8937">
        <v>33</v>
      </c>
      <c r="G8937" t="s">
        <v>13</v>
      </c>
      <c r="H8937" t="s">
        <v>3</v>
      </c>
      <c r="I8937" t="s">
        <v>32</v>
      </c>
      <c r="J8937">
        <v>120</v>
      </c>
      <c r="K8937" t="s">
        <v>16509</v>
      </c>
      <c r="L8937">
        <v>175</v>
      </c>
      <c r="M8937">
        <v>150</v>
      </c>
    </row>
    <row r="8938" spans="1:13" x14ac:dyDescent="0.25">
      <c r="A8938" t="s">
        <v>10964</v>
      </c>
      <c r="B8938" t="s">
        <v>2395</v>
      </c>
      <c r="C8938">
        <v>3</v>
      </c>
      <c r="D8938" t="s">
        <v>19</v>
      </c>
      <c r="E8938" t="s">
        <v>2198</v>
      </c>
      <c r="F8938">
        <v>4</v>
      </c>
      <c r="G8938" t="s">
        <v>17</v>
      </c>
      <c r="H8938" t="s">
        <v>3</v>
      </c>
      <c r="I8938">
        <v>0</v>
      </c>
      <c r="J8938">
        <v>120</v>
      </c>
      <c r="K8938" t="s">
        <v>16507</v>
      </c>
      <c r="L8938">
        <v>100</v>
      </c>
      <c r="M8938">
        <v>0</v>
      </c>
    </row>
    <row r="8939" spans="1:13" x14ac:dyDescent="0.25">
      <c r="A8939" t="s">
        <v>10965</v>
      </c>
      <c r="B8939" t="s">
        <v>14756</v>
      </c>
      <c r="C8939">
        <v>10</v>
      </c>
      <c r="D8939" t="s">
        <v>19</v>
      </c>
      <c r="E8939" t="s">
        <v>2219</v>
      </c>
      <c r="F8939">
        <v>9</v>
      </c>
      <c r="G8939" t="s">
        <v>13</v>
      </c>
      <c r="H8939" t="s">
        <v>3</v>
      </c>
      <c r="I8939">
        <v>0</v>
      </c>
      <c r="J8939">
        <v>120</v>
      </c>
      <c r="K8939" t="s">
        <v>16508</v>
      </c>
      <c r="L8939">
        <v>140</v>
      </c>
      <c r="M8939">
        <v>150</v>
      </c>
    </row>
    <row r="8940" spans="1:13" x14ac:dyDescent="0.25">
      <c r="A8940" t="s">
        <v>105</v>
      </c>
      <c r="B8940" t="s">
        <v>13798</v>
      </c>
      <c r="C8940">
        <v>11</v>
      </c>
      <c r="D8940" t="s">
        <v>12</v>
      </c>
      <c r="E8940" t="s">
        <v>2223</v>
      </c>
      <c r="F8940">
        <v>12</v>
      </c>
      <c r="G8940" t="s">
        <v>15</v>
      </c>
      <c r="H8940" t="s">
        <v>5</v>
      </c>
      <c r="I8940" t="s">
        <v>52</v>
      </c>
      <c r="J8940">
        <v>140</v>
      </c>
      <c r="K8940" t="s">
        <v>16511</v>
      </c>
      <c r="L8940">
        <v>150</v>
      </c>
      <c r="M8940">
        <v>150</v>
      </c>
    </row>
    <row r="8941" spans="1:13" x14ac:dyDescent="0.25">
      <c r="A8941" t="s">
        <v>10966</v>
      </c>
      <c r="B8941" t="s">
        <v>14903</v>
      </c>
      <c r="C8941">
        <v>5</v>
      </c>
      <c r="D8941" t="s">
        <v>19</v>
      </c>
      <c r="E8941" t="s">
        <v>2198</v>
      </c>
      <c r="F8941">
        <v>9</v>
      </c>
      <c r="G8941" t="s">
        <v>13</v>
      </c>
      <c r="H8941" t="s">
        <v>6</v>
      </c>
      <c r="I8941" t="s">
        <v>32</v>
      </c>
      <c r="J8941">
        <v>135</v>
      </c>
      <c r="K8941" t="s">
        <v>16508</v>
      </c>
      <c r="L8941">
        <v>140</v>
      </c>
      <c r="M8941">
        <v>100</v>
      </c>
    </row>
    <row r="8942" spans="1:13" x14ac:dyDescent="0.25">
      <c r="A8942" t="s">
        <v>10967</v>
      </c>
      <c r="B8942" t="s">
        <v>4864</v>
      </c>
      <c r="C8942">
        <v>7</v>
      </c>
      <c r="D8942" t="s">
        <v>19</v>
      </c>
      <c r="E8942" t="s">
        <v>2182</v>
      </c>
      <c r="F8942">
        <v>8</v>
      </c>
      <c r="G8942" t="s">
        <v>13</v>
      </c>
      <c r="H8942" t="s">
        <v>5</v>
      </c>
      <c r="I8942" t="s">
        <v>32</v>
      </c>
      <c r="J8942">
        <v>140</v>
      </c>
      <c r="K8942" t="s">
        <v>16508</v>
      </c>
      <c r="L8942">
        <v>140</v>
      </c>
      <c r="M8942">
        <v>100</v>
      </c>
    </row>
    <row r="8943" spans="1:13" x14ac:dyDescent="0.25">
      <c r="A8943" t="s">
        <v>10968</v>
      </c>
      <c r="B8943" t="s">
        <v>14721</v>
      </c>
      <c r="C8943">
        <v>8</v>
      </c>
      <c r="D8943" t="s">
        <v>19</v>
      </c>
      <c r="E8943" t="s">
        <v>2177</v>
      </c>
      <c r="F8943">
        <v>8.5</v>
      </c>
      <c r="G8943" t="s">
        <v>13</v>
      </c>
      <c r="H8943" t="s">
        <v>6</v>
      </c>
      <c r="I8943" t="s">
        <v>359</v>
      </c>
      <c r="J8943">
        <v>135</v>
      </c>
      <c r="K8943" t="s">
        <v>16508</v>
      </c>
      <c r="L8943">
        <v>140</v>
      </c>
      <c r="M8943">
        <v>150</v>
      </c>
    </row>
    <row r="8944" spans="1:13" x14ac:dyDescent="0.25">
      <c r="A8944" t="s">
        <v>10969</v>
      </c>
      <c r="B8944" t="s">
        <v>2996</v>
      </c>
      <c r="C8944">
        <v>7</v>
      </c>
      <c r="D8944" t="s">
        <v>12</v>
      </c>
      <c r="E8944" t="s">
        <v>10970</v>
      </c>
      <c r="F8944">
        <v>7</v>
      </c>
      <c r="G8944" t="s">
        <v>17</v>
      </c>
      <c r="H8944" t="s">
        <v>6</v>
      </c>
      <c r="I8944" t="s">
        <v>32</v>
      </c>
      <c r="J8944">
        <v>135</v>
      </c>
      <c r="K8944" t="s">
        <v>16510</v>
      </c>
      <c r="L8944">
        <v>125</v>
      </c>
      <c r="M8944">
        <v>100</v>
      </c>
    </row>
    <row r="8945" spans="1:13" x14ac:dyDescent="0.25">
      <c r="A8945" t="s">
        <v>10971</v>
      </c>
      <c r="B8945" t="s">
        <v>16149</v>
      </c>
      <c r="C8945">
        <v>6</v>
      </c>
      <c r="D8945" t="s">
        <v>12</v>
      </c>
      <c r="E8945" t="s">
        <v>2207</v>
      </c>
      <c r="F8945">
        <v>46</v>
      </c>
      <c r="G8945" t="s">
        <v>13</v>
      </c>
      <c r="H8945" t="s">
        <v>5</v>
      </c>
      <c r="I8945">
        <v>0</v>
      </c>
      <c r="J8945">
        <v>140</v>
      </c>
      <c r="K8945" t="s">
        <v>16509</v>
      </c>
      <c r="L8945">
        <v>175</v>
      </c>
      <c r="M8945">
        <v>100</v>
      </c>
    </row>
    <row r="8946" spans="1:13" x14ac:dyDescent="0.25">
      <c r="A8946" t="s">
        <v>2037</v>
      </c>
      <c r="B8946" t="s">
        <v>14297</v>
      </c>
      <c r="C8946">
        <v>2</v>
      </c>
      <c r="D8946" t="s">
        <v>12</v>
      </c>
      <c r="E8946" t="s">
        <v>2202</v>
      </c>
      <c r="F8946">
        <v>26</v>
      </c>
      <c r="G8946" t="s">
        <v>15</v>
      </c>
      <c r="H8946" t="s">
        <v>4</v>
      </c>
      <c r="I8946" t="s">
        <v>2168</v>
      </c>
      <c r="J8946">
        <v>110</v>
      </c>
      <c r="K8946" t="s">
        <v>16511</v>
      </c>
      <c r="L8946">
        <v>150</v>
      </c>
      <c r="M8946">
        <v>0</v>
      </c>
    </row>
    <row r="8947" spans="1:13" x14ac:dyDescent="0.25">
      <c r="A8947" t="s">
        <v>10972</v>
      </c>
      <c r="B8947" t="s">
        <v>4217</v>
      </c>
      <c r="C8947">
        <v>3</v>
      </c>
      <c r="D8947" t="s">
        <v>12</v>
      </c>
      <c r="E8947" t="s">
        <v>2241</v>
      </c>
      <c r="F8947">
        <v>25</v>
      </c>
      <c r="G8947" t="s">
        <v>15</v>
      </c>
      <c r="H8947" t="s">
        <v>3</v>
      </c>
      <c r="I8947">
        <v>0</v>
      </c>
      <c r="J8947">
        <v>120</v>
      </c>
      <c r="K8947" t="s">
        <v>16511</v>
      </c>
      <c r="L8947">
        <v>150</v>
      </c>
      <c r="M8947">
        <v>0</v>
      </c>
    </row>
    <row r="8948" spans="1:13" x14ac:dyDescent="0.25">
      <c r="A8948" t="s">
        <v>10973</v>
      </c>
      <c r="B8948" t="s">
        <v>14500</v>
      </c>
      <c r="C8948">
        <v>8</v>
      </c>
      <c r="D8948" t="s">
        <v>12</v>
      </c>
      <c r="E8948" t="s">
        <v>2223</v>
      </c>
      <c r="F8948">
        <v>29</v>
      </c>
      <c r="G8948" t="s">
        <v>15</v>
      </c>
      <c r="H8948" t="s">
        <v>6</v>
      </c>
      <c r="I8948">
        <v>0</v>
      </c>
      <c r="J8948">
        <v>135</v>
      </c>
      <c r="K8948" t="s">
        <v>16511</v>
      </c>
      <c r="L8948">
        <v>150</v>
      </c>
      <c r="M8948">
        <v>150</v>
      </c>
    </row>
    <row r="8949" spans="1:13" x14ac:dyDescent="0.25">
      <c r="A8949" t="s">
        <v>10974</v>
      </c>
      <c r="B8949" t="s">
        <v>13894</v>
      </c>
      <c r="C8949">
        <v>9</v>
      </c>
      <c r="D8949" t="s">
        <v>19</v>
      </c>
      <c r="E8949" t="s">
        <v>2177</v>
      </c>
      <c r="F8949">
        <v>10</v>
      </c>
      <c r="G8949" t="s">
        <v>13</v>
      </c>
      <c r="H8949" t="s">
        <v>5</v>
      </c>
      <c r="I8949">
        <v>0</v>
      </c>
      <c r="J8949">
        <v>140</v>
      </c>
      <c r="K8949" t="s">
        <v>16508</v>
      </c>
      <c r="L8949">
        <v>140</v>
      </c>
      <c r="M8949">
        <v>150</v>
      </c>
    </row>
    <row r="8950" spans="1:13" x14ac:dyDescent="0.25">
      <c r="A8950" t="s">
        <v>10975</v>
      </c>
      <c r="B8950" t="s">
        <v>16073</v>
      </c>
      <c r="C8950">
        <v>5</v>
      </c>
      <c r="D8950" t="s">
        <v>12</v>
      </c>
      <c r="E8950" t="s">
        <v>2294</v>
      </c>
      <c r="F8950">
        <v>37</v>
      </c>
      <c r="G8950" t="s">
        <v>13</v>
      </c>
      <c r="H8950" t="s">
        <v>5</v>
      </c>
      <c r="I8950" t="s">
        <v>55</v>
      </c>
      <c r="J8950">
        <v>140</v>
      </c>
      <c r="K8950" t="s">
        <v>16509</v>
      </c>
      <c r="L8950">
        <v>175</v>
      </c>
      <c r="M8950">
        <v>100</v>
      </c>
    </row>
    <row r="8951" spans="1:13" x14ac:dyDescent="0.25">
      <c r="A8951" t="s">
        <v>10976</v>
      </c>
      <c r="B8951" t="s">
        <v>3588</v>
      </c>
      <c r="C8951">
        <v>4</v>
      </c>
      <c r="D8951" t="s">
        <v>12</v>
      </c>
      <c r="E8951" t="s">
        <v>2302</v>
      </c>
      <c r="F8951">
        <v>11</v>
      </c>
      <c r="G8951" t="s">
        <v>15</v>
      </c>
      <c r="H8951" t="s">
        <v>5</v>
      </c>
      <c r="I8951">
        <v>0</v>
      </c>
      <c r="J8951">
        <v>140</v>
      </c>
      <c r="K8951" t="s">
        <v>16511</v>
      </c>
      <c r="L8951">
        <v>150</v>
      </c>
      <c r="M8951">
        <v>0</v>
      </c>
    </row>
    <row r="8952" spans="1:13" x14ac:dyDescent="0.25">
      <c r="A8952" t="s">
        <v>10977</v>
      </c>
      <c r="B8952" t="s">
        <v>16150</v>
      </c>
      <c r="C8952">
        <v>11</v>
      </c>
      <c r="D8952" t="s">
        <v>19</v>
      </c>
      <c r="E8952" t="s">
        <v>2198</v>
      </c>
      <c r="F8952">
        <v>9</v>
      </c>
      <c r="G8952" t="s">
        <v>13</v>
      </c>
      <c r="H8952" t="s">
        <v>7</v>
      </c>
      <c r="I8952" t="s">
        <v>359</v>
      </c>
      <c r="J8952">
        <v>100</v>
      </c>
      <c r="K8952" t="s">
        <v>16508</v>
      </c>
      <c r="L8952">
        <v>140</v>
      </c>
      <c r="M8952">
        <v>150</v>
      </c>
    </row>
    <row r="8953" spans="1:13" x14ac:dyDescent="0.25">
      <c r="A8953" t="s">
        <v>10978</v>
      </c>
      <c r="B8953" t="s">
        <v>16151</v>
      </c>
      <c r="C8953">
        <v>2</v>
      </c>
      <c r="D8953" t="s">
        <v>19</v>
      </c>
      <c r="E8953" t="s">
        <v>2177</v>
      </c>
      <c r="F8953">
        <v>3</v>
      </c>
      <c r="G8953" t="s">
        <v>17</v>
      </c>
      <c r="H8953" t="s">
        <v>5</v>
      </c>
      <c r="I8953" t="s">
        <v>1096</v>
      </c>
      <c r="J8953">
        <v>140</v>
      </c>
      <c r="K8953" t="s">
        <v>16507</v>
      </c>
      <c r="L8953">
        <v>100</v>
      </c>
      <c r="M8953">
        <v>0</v>
      </c>
    </row>
    <row r="8954" spans="1:13" x14ac:dyDescent="0.25">
      <c r="A8954" t="s">
        <v>10979</v>
      </c>
      <c r="B8954" t="s">
        <v>14393</v>
      </c>
      <c r="C8954">
        <v>4</v>
      </c>
      <c r="D8954" t="s">
        <v>12</v>
      </c>
      <c r="E8954" t="s">
        <v>2223</v>
      </c>
      <c r="F8954">
        <v>37</v>
      </c>
      <c r="G8954" t="s">
        <v>13</v>
      </c>
      <c r="H8954" t="s">
        <v>6</v>
      </c>
      <c r="I8954" t="s">
        <v>359</v>
      </c>
      <c r="J8954">
        <v>135</v>
      </c>
      <c r="K8954" t="s">
        <v>16509</v>
      </c>
      <c r="L8954">
        <v>175</v>
      </c>
      <c r="M8954">
        <v>0</v>
      </c>
    </row>
    <row r="8955" spans="1:13" x14ac:dyDescent="0.25">
      <c r="A8955" t="s">
        <v>775</v>
      </c>
      <c r="B8955" t="s">
        <v>16152</v>
      </c>
      <c r="C8955">
        <v>9</v>
      </c>
      <c r="D8955" t="s">
        <v>12</v>
      </c>
      <c r="E8955" t="s">
        <v>2207</v>
      </c>
      <c r="F8955">
        <v>18</v>
      </c>
      <c r="G8955" t="s">
        <v>15</v>
      </c>
      <c r="H8955" t="s">
        <v>5</v>
      </c>
      <c r="I8955" t="s">
        <v>1093</v>
      </c>
      <c r="J8955">
        <v>140</v>
      </c>
      <c r="K8955" t="s">
        <v>16511</v>
      </c>
      <c r="L8955">
        <v>150</v>
      </c>
      <c r="M8955">
        <v>150</v>
      </c>
    </row>
    <row r="8956" spans="1:13" x14ac:dyDescent="0.25">
      <c r="A8956" t="s">
        <v>10980</v>
      </c>
      <c r="B8956" t="s">
        <v>11102</v>
      </c>
      <c r="C8956">
        <v>4</v>
      </c>
      <c r="D8956" t="s">
        <v>12</v>
      </c>
      <c r="E8956" t="s">
        <v>2186</v>
      </c>
      <c r="F8956">
        <v>37</v>
      </c>
      <c r="G8956" t="s">
        <v>13</v>
      </c>
      <c r="H8956" t="s">
        <v>5</v>
      </c>
      <c r="I8956" t="s">
        <v>359</v>
      </c>
      <c r="J8956">
        <v>140</v>
      </c>
      <c r="K8956" t="s">
        <v>16509</v>
      </c>
      <c r="L8956">
        <v>175</v>
      </c>
      <c r="M8956">
        <v>0</v>
      </c>
    </row>
    <row r="8957" spans="1:13" x14ac:dyDescent="0.25">
      <c r="A8957" t="s">
        <v>10981</v>
      </c>
      <c r="B8957" t="s">
        <v>16153</v>
      </c>
      <c r="C8957">
        <v>14</v>
      </c>
      <c r="D8957" t="s">
        <v>12</v>
      </c>
      <c r="E8957" t="s">
        <v>2233</v>
      </c>
      <c r="F8957">
        <v>23</v>
      </c>
      <c r="G8957" t="s">
        <v>15</v>
      </c>
      <c r="H8957" t="s">
        <v>7</v>
      </c>
      <c r="I8957" t="s">
        <v>359</v>
      </c>
      <c r="J8957">
        <v>100</v>
      </c>
      <c r="K8957" t="s">
        <v>16511</v>
      </c>
      <c r="L8957">
        <v>150</v>
      </c>
      <c r="M8957">
        <v>200</v>
      </c>
    </row>
    <row r="8958" spans="1:13" x14ac:dyDescent="0.25">
      <c r="A8958" t="s">
        <v>10982</v>
      </c>
      <c r="B8958" t="s">
        <v>14569</v>
      </c>
      <c r="C8958">
        <v>8</v>
      </c>
      <c r="D8958" t="s">
        <v>19</v>
      </c>
      <c r="E8958" t="s">
        <v>10983</v>
      </c>
      <c r="F8958">
        <v>4</v>
      </c>
      <c r="G8958" t="s">
        <v>17</v>
      </c>
      <c r="H8958" t="s">
        <v>3</v>
      </c>
      <c r="I8958" t="s">
        <v>1093</v>
      </c>
      <c r="J8958">
        <v>120</v>
      </c>
      <c r="K8958" t="s">
        <v>16507</v>
      </c>
      <c r="L8958">
        <v>100</v>
      </c>
      <c r="M8958">
        <v>150</v>
      </c>
    </row>
    <row r="8959" spans="1:13" x14ac:dyDescent="0.25">
      <c r="A8959" t="s">
        <v>10984</v>
      </c>
      <c r="B8959" t="s">
        <v>10985</v>
      </c>
      <c r="C8959">
        <v>15</v>
      </c>
      <c r="D8959" t="s">
        <v>12</v>
      </c>
      <c r="E8959" t="s">
        <v>2438</v>
      </c>
      <c r="F8959">
        <v>17</v>
      </c>
      <c r="G8959" t="s">
        <v>15</v>
      </c>
      <c r="H8959" t="s">
        <v>6</v>
      </c>
      <c r="I8959" t="s">
        <v>55</v>
      </c>
      <c r="J8959">
        <v>135</v>
      </c>
      <c r="K8959" t="s">
        <v>16511</v>
      </c>
      <c r="L8959">
        <v>150</v>
      </c>
      <c r="M8959">
        <v>200</v>
      </c>
    </row>
    <row r="8960" spans="1:13" x14ac:dyDescent="0.25">
      <c r="A8960" t="s">
        <v>10986</v>
      </c>
      <c r="B8960" t="s">
        <v>15366</v>
      </c>
      <c r="C8960">
        <v>3</v>
      </c>
      <c r="D8960" t="s">
        <v>19</v>
      </c>
      <c r="E8960" t="s">
        <v>2207</v>
      </c>
      <c r="F8960">
        <v>3</v>
      </c>
      <c r="G8960" t="s">
        <v>17</v>
      </c>
      <c r="H8960" t="s">
        <v>3</v>
      </c>
      <c r="I8960" t="s">
        <v>1093</v>
      </c>
      <c r="J8960">
        <v>120</v>
      </c>
      <c r="K8960" t="s">
        <v>16507</v>
      </c>
      <c r="L8960">
        <v>100</v>
      </c>
      <c r="M8960">
        <v>0</v>
      </c>
    </row>
    <row r="8961" spans="1:13" x14ac:dyDescent="0.25">
      <c r="A8961" t="s">
        <v>10987</v>
      </c>
      <c r="B8961" t="s">
        <v>14280</v>
      </c>
      <c r="C8961">
        <v>8</v>
      </c>
      <c r="D8961" t="s">
        <v>12</v>
      </c>
      <c r="E8961" t="s">
        <v>2241</v>
      </c>
      <c r="F8961">
        <v>31</v>
      </c>
      <c r="G8961" t="s">
        <v>13</v>
      </c>
      <c r="H8961" t="s">
        <v>4</v>
      </c>
      <c r="I8961" t="s">
        <v>2101</v>
      </c>
      <c r="J8961">
        <v>110</v>
      </c>
      <c r="K8961" t="s">
        <v>16509</v>
      </c>
      <c r="L8961">
        <v>175</v>
      </c>
      <c r="M8961">
        <v>150</v>
      </c>
    </row>
    <row r="8962" spans="1:13" x14ac:dyDescent="0.25">
      <c r="A8962" t="s">
        <v>1363</v>
      </c>
      <c r="B8962" t="s">
        <v>5519</v>
      </c>
      <c r="C8962">
        <v>9</v>
      </c>
      <c r="D8962" t="s">
        <v>12</v>
      </c>
      <c r="E8962" t="s">
        <v>2223</v>
      </c>
      <c r="F8962">
        <v>20</v>
      </c>
      <c r="G8962" t="s">
        <v>15</v>
      </c>
      <c r="H8962" t="s">
        <v>3</v>
      </c>
      <c r="I8962">
        <v>0</v>
      </c>
      <c r="J8962">
        <v>120</v>
      </c>
      <c r="K8962" t="s">
        <v>16511</v>
      </c>
      <c r="L8962">
        <v>150</v>
      </c>
      <c r="M8962">
        <v>150</v>
      </c>
    </row>
    <row r="8963" spans="1:13" x14ac:dyDescent="0.25">
      <c r="A8963" t="s">
        <v>10988</v>
      </c>
      <c r="B8963" t="s">
        <v>14724</v>
      </c>
      <c r="C8963">
        <v>4</v>
      </c>
      <c r="D8963" t="s">
        <v>12</v>
      </c>
      <c r="E8963" t="s">
        <v>2207</v>
      </c>
      <c r="F8963">
        <v>45</v>
      </c>
      <c r="G8963" t="s">
        <v>13</v>
      </c>
      <c r="H8963" t="s">
        <v>6</v>
      </c>
      <c r="I8963">
        <v>0</v>
      </c>
      <c r="J8963">
        <v>135</v>
      </c>
      <c r="K8963" t="s">
        <v>16509</v>
      </c>
      <c r="L8963">
        <v>175</v>
      </c>
      <c r="M8963">
        <v>0</v>
      </c>
    </row>
    <row r="8964" spans="1:13" x14ac:dyDescent="0.25">
      <c r="A8964" t="s">
        <v>10989</v>
      </c>
      <c r="B8964" t="s">
        <v>16037</v>
      </c>
      <c r="C8964">
        <v>6</v>
      </c>
      <c r="D8964" t="s">
        <v>12</v>
      </c>
      <c r="E8964" t="s">
        <v>2186</v>
      </c>
      <c r="F8964">
        <v>29</v>
      </c>
      <c r="G8964" t="s">
        <v>15</v>
      </c>
      <c r="H8964" t="s">
        <v>3</v>
      </c>
      <c r="I8964" t="s">
        <v>55</v>
      </c>
      <c r="J8964">
        <v>120</v>
      </c>
      <c r="K8964" t="s">
        <v>16511</v>
      </c>
      <c r="L8964">
        <v>150</v>
      </c>
      <c r="M8964">
        <v>100</v>
      </c>
    </row>
    <row r="8965" spans="1:13" x14ac:dyDescent="0.25">
      <c r="A8965" t="s">
        <v>214</v>
      </c>
      <c r="B8965" t="s">
        <v>15261</v>
      </c>
      <c r="C8965">
        <v>2</v>
      </c>
      <c r="D8965" t="s">
        <v>19</v>
      </c>
      <c r="E8965" t="s">
        <v>2182</v>
      </c>
      <c r="F8965">
        <v>6.5</v>
      </c>
      <c r="G8965" t="s">
        <v>15</v>
      </c>
      <c r="H8965" t="s">
        <v>6</v>
      </c>
      <c r="I8965" t="s">
        <v>52</v>
      </c>
      <c r="J8965">
        <v>135</v>
      </c>
      <c r="K8965" t="s">
        <v>16512</v>
      </c>
      <c r="L8965">
        <v>120</v>
      </c>
      <c r="M8965">
        <v>0</v>
      </c>
    </row>
    <row r="8966" spans="1:13" x14ac:dyDescent="0.25">
      <c r="A8966" t="s">
        <v>10990</v>
      </c>
      <c r="B8966" t="s">
        <v>6027</v>
      </c>
      <c r="C8966">
        <v>3</v>
      </c>
      <c r="D8966" t="s">
        <v>19</v>
      </c>
      <c r="E8966" t="s">
        <v>2177</v>
      </c>
      <c r="F8966">
        <v>4</v>
      </c>
      <c r="G8966" t="s">
        <v>17</v>
      </c>
      <c r="H8966" t="s">
        <v>3</v>
      </c>
      <c r="I8966" t="s">
        <v>1093</v>
      </c>
      <c r="J8966">
        <v>120</v>
      </c>
      <c r="K8966" t="s">
        <v>16507</v>
      </c>
      <c r="L8966">
        <v>100</v>
      </c>
      <c r="M8966">
        <v>0</v>
      </c>
    </row>
    <row r="8967" spans="1:13" x14ac:dyDescent="0.25">
      <c r="A8967" t="s">
        <v>10991</v>
      </c>
      <c r="B8967" t="s">
        <v>11485</v>
      </c>
      <c r="C8967">
        <v>6</v>
      </c>
      <c r="D8967" t="s">
        <v>19</v>
      </c>
      <c r="E8967" t="s">
        <v>2241</v>
      </c>
      <c r="F8967">
        <v>6</v>
      </c>
      <c r="G8967" t="s">
        <v>15</v>
      </c>
      <c r="H8967" t="s">
        <v>3</v>
      </c>
      <c r="I8967" t="s">
        <v>55</v>
      </c>
      <c r="J8967">
        <v>120</v>
      </c>
      <c r="K8967" t="s">
        <v>16512</v>
      </c>
      <c r="L8967">
        <v>120</v>
      </c>
      <c r="M8967">
        <v>100</v>
      </c>
    </row>
    <row r="8968" spans="1:13" x14ac:dyDescent="0.25">
      <c r="A8968" t="s">
        <v>10992</v>
      </c>
      <c r="B8968" t="s">
        <v>15658</v>
      </c>
      <c r="C8968">
        <v>6</v>
      </c>
      <c r="D8968" t="s">
        <v>12</v>
      </c>
      <c r="E8968" t="s">
        <v>2207</v>
      </c>
      <c r="F8968">
        <v>32</v>
      </c>
      <c r="G8968" t="s">
        <v>13</v>
      </c>
      <c r="H8968" t="s">
        <v>6</v>
      </c>
      <c r="I8968" t="s">
        <v>55</v>
      </c>
      <c r="J8968">
        <v>135</v>
      </c>
      <c r="K8968" t="s">
        <v>16509</v>
      </c>
      <c r="L8968">
        <v>175</v>
      </c>
      <c r="M8968">
        <v>100</v>
      </c>
    </row>
    <row r="8969" spans="1:13" x14ac:dyDescent="0.25">
      <c r="A8969" t="s">
        <v>10993</v>
      </c>
      <c r="B8969" t="s">
        <v>16154</v>
      </c>
      <c r="C8969">
        <v>12</v>
      </c>
      <c r="D8969" t="s">
        <v>19</v>
      </c>
      <c r="E8969" t="s">
        <v>2174</v>
      </c>
      <c r="F8969">
        <v>6</v>
      </c>
      <c r="G8969" t="s">
        <v>15</v>
      </c>
      <c r="H8969" t="s">
        <v>4</v>
      </c>
      <c r="I8969">
        <v>0</v>
      </c>
      <c r="J8969">
        <v>110</v>
      </c>
      <c r="K8969" t="s">
        <v>16512</v>
      </c>
      <c r="L8969">
        <v>120</v>
      </c>
      <c r="M8969">
        <v>150</v>
      </c>
    </row>
    <row r="8970" spans="1:13" x14ac:dyDescent="0.25">
      <c r="A8970" t="s">
        <v>128</v>
      </c>
      <c r="B8970" t="s">
        <v>14444</v>
      </c>
      <c r="C8970">
        <v>10</v>
      </c>
      <c r="D8970" t="s">
        <v>12</v>
      </c>
      <c r="E8970" t="s">
        <v>2231</v>
      </c>
      <c r="F8970">
        <v>15</v>
      </c>
      <c r="G8970" t="s">
        <v>15</v>
      </c>
      <c r="H8970" t="s">
        <v>3</v>
      </c>
      <c r="I8970" t="s">
        <v>32</v>
      </c>
      <c r="J8970">
        <v>120</v>
      </c>
      <c r="K8970" t="s">
        <v>16511</v>
      </c>
      <c r="L8970">
        <v>150</v>
      </c>
      <c r="M8970">
        <v>150</v>
      </c>
    </row>
    <row r="8971" spans="1:13" x14ac:dyDescent="0.25">
      <c r="A8971" t="s">
        <v>10994</v>
      </c>
      <c r="B8971" t="s">
        <v>6088</v>
      </c>
      <c r="C8971">
        <v>3</v>
      </c>
      <c r="D8971" t="s">
        <v>19</v>
      </c>
      <c r="E8971" t="s">
        <v>2207</v>
      </c>
      <c r="F8971">
        <v>6.5</v>
      </c>
      <c r="G8971" t="s">
        <v>15</v>
      </c>
      <c r="H8971" t="s">
        <v>5</v>
      </c>
      <c r="I8971" t="s">
        <v>32</v>
      </c>
      <c r="J8971">
        <v>140</v>
      </c>
      <c r="K8971" t="s">
        <v>16512</v>
      </c>
      <c r="L8971">
        <v>120</v>
      </c>
      <c r="M8971">
        <v>0</v>
      </c>
    </row>
    <row r="8972" spans="1:13" x14ac:dyDescent="0.25">
      <c r="A8972" t="s">
        <v>10995</v>
      </c>
      <c r="B8972" t="s">
        <v>6971</v>
      </c>
      <c r="C8972">
        <v>6</v>
      </c>
      <c r="D8972" t="s">
        <v>19</v>
      </c>
      <c r="E8972" t="s">
        <v>2210</v>
      </c>
      <c r="F8972">
        <v>8</v>
      </c>
      <c r="G8972" t="s">
        <v>13</v>
      </c>
      <c r="H8972" t="s">
        <v>5</v>
      </c>
      <c r="I8972" t="s">
        <v>456</v>
      </c>
      <c r="J8972">
        <v>140</v>
      </c>
      <c r="K8972" t="s">
        <v>16508</v>
      </c>
      <c r="L8972">
        <v>140</v>
      </c>
      <c r="M8972">
        <v>100</v>
      </c>
    </row>
    <row r="8973" spans="1:13" x14ac:dyDescent="0.25">
      <c r="A8973" t="s">
        <v>810</v>
      </c>
      <c r="B8973" t="s">
        <v>14658</v>
      </c>
      <c r="C8973">
        <v>4</v>
      </c>
      <c r="D8973" t="s">
        <v>12</v>
      </c>
      <c r="E8973" t="s">
        <v>2207</v>
      </c>
      <c r="F8973">
        <v>31.5</v>
      </c>
      <c r="G8973" t="s">
        <v>13</v>
      </c>
      <c r="H8973" t="s">
        <v>6</v>
      </c>
      <c r="I8973">
        <v>0</v>
      </c>
      <c r="J8973">
        <v>135</v>
      </c>
      <c r="K8973" t="s">
        <v>16509</v>
      </c>
      <c r="L8973">
        <v>175</v>
      </c>
      <c r="M8973">
        <v>0</v>
      </c>
    </row>
    <row r="8974" spans="1:13" x14ac:dyDescent="0.25">
      <c r="A8974" t="s">
        <v>10996</v>
      </c>
      <c r="B8974" t="s">
        <v>14854</v>
      </c>
      <c r="C8974">
        <v>10</v>
      </c>
      <c r="D8974" t="s">
        <v>12</v>
      </c>
      <c r="E8974" t="s">
        <v>2266</v>
      </c>
      <c r="F8974">
        <v>47</v>
      </c>
      <c r="G8974" t="s">
        <v>13</v>
      </c>
      <c r="H8974" t="s">
        <v>4</v>
      </c>
      <c r="I8974" t="s">
        <v>55</v>
      </c>
      <c r="J8974">
        <v>110</v>
      </c>
      <c r="K8974" t="s">
        <v>16509</v>
      </c>
      <c r="L8974">
        <v>175</v>
      </c>
      <c r="M8974">
        <v>150</v>
      </c>
    </row>
    <row r="8975" spans="1:13" x14ac:dyDescent="0.25">
      <c r="A8975" t="s">
        <v>10997</v>
      </c>
      <c r="B8975" t="s">
        <v>13867</v>
      </c>
      <c r="C8975">
        <v>7</v>
      </c>
      <c r="D8975" t="s">
        <v>19</v>
      </c>
      <c r="E8975" t="s">
        <v>2252</v>
      </c>
      <c r="F8975">
        <v>2</v>
      </c>
      <c r="G8975" t="s">
        <v>17</v>
      </c>
      <c r="H8975" t="s">
        <v>6</v>
      </c>
      <c r="I8975" t="s">
        <v>52</v>
      </c>
      <c r="J8975">
        <v>135</v>
      </c>
      <c r="K8975" t="s">
        <v>16507</v>
      </c>
      <c r="L8975">
        <v>100</v>
      </c>
      <c r="M8975">
        <v>100</v>
      </c>
    </row>
    <row r="8976" spans="1:13" x14ac:dyDescent="0.25">
      <c r="A8976" t="s">
        <v>10998</v>
      </c>
      <c r="B8976" t="s">
        <v>14746</v>
      </c>
      <c r="C8976">
        <v>4</v>
      </c>
      <c r="D8976" t="s">
        <v>12</v>
      </c>
      <c r="E8976" t="s">
        <v>2217</v>
      </c>
      <c r="F8976">
        <v>44</v>
      </c>
      <c r="G8976" t="s">
        <v>13</v>
      </c>
      <c r="H8976" t="s">
        <v>6</v>
      </c>
      <c r="I8976" t="s">
        <v>359</v>
      </c>
      <c r="J8976">
        <v>135</v>
      </c>
      <c r="K8976" t="s">
        <v>16509</v>
      </c>
      <c r="L8976">
        <v>175</v>
      </c>
      <c r="M8976">
        <v>0</v>
      </c>
    </row>
    <row r="8977" spans="1:13" x14ac:dyDescent="0.25">
      <c r="A8977" t="s">
        <v>10999</v>
      </c>
      <c r="B8977" t="s">
        <v>15715</v>
      </c>
      <c r="C8977">
        <v>10</v>
      </c>
      <c r="D8977" t="s">
        <v>12</v>
      </c>
      <c r="E8977" t="s">
        <v>2322</v>
      </c>
      <c r="F8977">
        <v>15</v>
      </c>
      <c r="G8977" t="s">
        <v>15</v>
      </c>
      <c r="H8977" t="s">
        <v>7</v>
      </c>
      <c r="I8977">
        <v>0</v>
      </c>
      <c r="J8977">
        <v>100</v>
      </c>
      <c r="K8977" t="s">
        <v>16511</v>
      </c>
      <c r="L8977">
        <v>150</v>
      </c>
      <c r="M8977">
        <v>150</v>
      </c>
    </row>
    <row r="8978" spans="1:13" x14ac:dyDescent="0.25">
      <c r="A8978" t="s">
        <v>35</v>
      </c>
      <c r="B8978" t="s">
        <v>15577</v>
      </c>
      <c r="C8978">
        <v>3</v>
      </c>
      <c r="D8978" t="s">
        <v>12</v>
      </c>
      <c r="E8978" t="s">
        <v>2233</v>
      </c>
      <c r="F8978">
        <v>41</v>
      </c>
      <c r="G8978" t="s">
        <v>13</v>
      </c>
      <c r="H8978" t="s">
        <v>6</v>
      </c>
      <c r="I8978">
        <v>0</v>
      </c>
      <c r="J8978">
        <v>135</v>
      </c>
      <c r="K8978" t="s">
        <v>16509</v>
      </c>
      <c r="L8978">
        <v>175</v>
      </c>
      <c r="M8978">
        <v>0</v>
      </c>
    </row>
    <row r="8979" spans="1:13" x14ac:dyDescent="0.25">
      <c r="A8979" t="s">
        <v>1624</v>
      </c>
      <c r="B8979" t="s">
        <v>16155</v>
      </c>
      <c r="C8979">
        <v>13</v>
      </c>
      <c r="D8979" t="s">
        <v>12</v>
      </c>
      <c r="E8979" t="s">
        <v>2207</v>
      </c>
      <c r="F8979">
        <v>12</v>
      </c>
      <c r="G8979" t="s">
        <v>15</v>
      </c>
      <c r="H8979" t="s">
        <v>5</v>
      </c>
      <c r="I8979" t="s">
        <v>359</v>
      </c>
      <c r="J8979">
        <v>140</v>
      </c>
      <c r="K8979" t="s">
        <v>16511</v>
      </c>
      <c r="L8979">
        <v>150</v>
      </c>
      <c r="M8979">
        <v>200</v>
      </c>
    </row>
    <row r="8980" spans="1:13" x14ac:dyDescent="0.25">
      <c r="A8980" t="s">
        <v>11000</v>
      </c>
      <c r="B8980" t="s">
        <v>4233</v>
      </c>
      <c r="C8980">
        <v>5</v>
      </c>
      <c r="D8980" t="s">
        <v>19</v>
      </c>
      <c r="E8980" t="s">
        <v>2252</v>
      </c>
      <c r="F8980">
        <v>8.5</v>
      </c>
      <c r="G8980" t="s">
        <v>13</v>
      </c>
      <c r="H8980" t="s">
        <v>7</v>
      </c>
      <c r="I8980" t="s">
        <v>359</v>
      </c>
      <c r="J8980">
        <v>100</v>
      </c>
      <c r="K8980" t="s">
        <v>16508</v>
      </c>
      <c r="L8980">
        <v>140</v>
      </c>
      <c r="M8980">
        <v>100</v>
      </c>
    </row>
    <row r="8981" spans="1:13" x14ac:dyDescent="0.25">
      <c r="A8981" t="s">
        <v>11001</v>
      </c>
      <c r="B8981" t="s">
        <v>14989</v>
      </c>
      <c r="C8981">
        <v>10</v>
      </c>
      <c r="D8981" t="s">
        <v>12</v>
      </c>
      <c r="E8981" t="s">
        <v>2182</v>
      </c>
      <c r="F8981">
        <v>25</v>
      </c>
      <c r="G8981" t="s">
        <v>15</v>
      </c>
      <c r="H8981" t="s">
        <v>5</v>
      </c>
      <c r="I8981" t="s">
        <v>32</v>
      </c>
      <c r="J8981">
        <v>140</v>
      </c>
      <c r="K8981" t="s">
        <v>16511</v>
      </c>
      <c r="L8981">
        <v>150</v>
      </c>
      <c r="M8981">
        <v>150</v>
      </c>
    </row>
    <row r="8982" spans="1:13" x14ac:dyDescent="0.25">
      <c r="A8982" t="s">
        <v>11002</v>
      </c>
      <c r="B8982" t="s">
        <v>14751</v>
      </c>
      <c r="C8982">
        <v>4</v>
      </c>
      <c r="D8982" t="s">
        <v>19</v>
      </c>
      <c r="E8982" t="s">
        <v>2200</v>
      </c>
      <c r="F8982">
        <v>8</v>
      </c>
      <c r="G8982" t="s">
        <v>13</v>
      </c>
      <c r="H8982" t="s">
        <v>3</v>
      </c>
      <c r="I8982">
        <v>0</v>
      </c>
      <c r="J8982">
        <v>120</v>
      </c>
      <c r="K8982" t="s">
        <v>16508</v>
      </c>
      <c r="L8982">
        <v>140</v>
      </c>
      <c r="M8982">
        <v>0</v>
      </c>
    </row>
    <row r="8983" spans="1:13" x14ac:dyDescent="0.25">
      <c r="A8983" t="s">
        <v>11003</v>
      </c>
      <c r="B8983" t="s">
        <v>16156</v>
      </c>
      <c r="C8983">
        <v>15</v>
      </c>
      <c r="D8983" t="s">
        <v>12</v>
      </c>
      <c r="E8983" t="s">
        <v>2219</v>
      </c>
      <c r="F8983">
        <v>46</v>
      </c>
      <c r="G8983" t="s">
        <v>13</v>
      </c>
      <c r="H8983" t="s">
        <v>6</v>
      </c>
      <c r="I8983" t="s">
        <v>359</v>
      </c>
      <c r="J8983">
        <v>135</v>
      </c>
      <c r="K8983" t="s">
        <v>16509</v>
      </c>
      <c r="L8983">
        <v>175</v>
      </c>
      <c r="M8983">
        <v>200</v>
      </c>
    </row>
    <row r="8984" spans="1:13" x14ac:dyDescent="0.25">
      <c r="A8984" t="s">
        <v>1023</v>
      </c>
      <c r="B8984" t="s">
        <v>15180</v>
      </c>
      <c r="C8984">
        <v>4</v>
      </c>
      <c r="D8984" t="s">
        <v>12</v>
      </c>
      <c r="E8984" t="s">
        <v>2475</v>
      </c>
      <c r="F8984">
        <v>17</v>
      </c>
      <c r="G8984" t="s">
        <v>15</v>
      </c>
      <c r="H8984" t="s">
        <v>3</v>
      </c>
      <c r="I8984" t="s">
        <v>32</v>
      </c>
      <c r="J8984">
        <v>120</v>
      </c>
      <c r="K8984" t="s">
        <v>16511</v>
      </c>
      <c r="L8984">
        <v>150</v>
      </c>
      <c r="M8984">
        <v>0</v>
      </c>
    </row>
    <row r="8985" spans="1:13" x14ac:dyDescent="0.25">
      <c r="A8985" t="s">
        <v>1659</v>
      </c>
      <c r="B8985" t="s">
        <v>13714</v>
      </c>
      <c r="C8985">
        <v>10</v>
      </c>
      <c r="D8985" t="s">
        <v>12</v>
      </c>
      <c r="E8985" t="s">
        <v>2217</v>
      </c>
      <c r="F8985">
        <v>41</v>
      </c>
      <c r="G8985" t="s">
        <v>13</v>
      </c>
      <c r="H8985" t="s">
        <v>7</v>
      </c>
      <c r="I8985">
        <v>0</v>
      </c>
      <c r="J8985">
        <v>100</v>
      </c>
      <c r="K8985" t="s">
        <v>16509</v>
      </c>
      <c r="L8985">
        <v>175</v>
      </c>
      <c r="M8985">
        <v>150</v>
      </c>
    </row>
    <row r="8986" spans="1:13" x14ac:dyDescent="0.25">
      <c r="A8986" t="s">
        <v>11004</v>
      </c>
      <c r="B8986" t="s">
        <v>15253</v>
      </c>
      <c r="C8986">
        <v>8</v>
      </c>
      <c r="D8986" t="s">
        <v>12</v>
      </c>
      <c r="E8986" t="s">
        <v>2182</v>
      </c>
      <c r="F8986">
        <v>47</v>
      </c>
      <c r="G8986" t="s">
        <v>13</v>
      </c>
      <c r="H8986" t="s">
        <v>6</v>
      </c>
      <c r="I8986" t="s">
        <v>359</v>
      </c>
      <c r="J8986">
        <v>135</v>
      </c>
      <c r="K8986" t="s">
        <v>16509</v>
      </c>
      <c r="L8986">
        <v>175</v>
      </c>
      <c r="M8986">
        <v>150</v>
      </c>
    </row>
    <row r="8987" spans="1:13" x14ac:dyDescent="0.25">
      <c r="A8987" t="s">
        <v>11005</v>
      </c>
      <c r="B8987" t="s">
        <v>3697</v>
      </c>
      <c r="C8987">
        <v>6</v>
      </c>
      <c r="D8987" t="s">
        <v>19</v>
      </c>
      <c r="E8987" t="s">
        <v>2174</v>
      </c>
      <c r="F8987">
        <v>8</v>
      </c>
      <c r="G8987" t="s">
        <v>13</v>
      </c>
      <c r="H8987" t="s">
        <v>6</v>
      </c>
      <c r="I8987" t="s">
        <v>456</v>
      </c>
      <c r="J8987">
        <v>135</v>
      </c>
      <c r="K8987" t="s">
        <v>16508</v>
      </c>
      <c r="L8987">
        <v>140</v>
      </c>
      <c r="M8987">
        <v>100</v>
      </c>
    </row>
    <row r="8988" spans="1:13" x14ac:dyDescent="0.25">
      <c r="A8988" t="s">
        <v>11006</v>
      </c>
      <c r="B8988" t="s">
        <v>15740</v>
      </c>
      <c r="C8988">
        <v>6</v>
      </c>
      <c r="D8988" t="s">
        <v>19</v>
      </c>
      <c r="E8988" t="s">
        <v>2198</v>
      </c>
      <c r="F8988">
        <v>6</v>
      </c>
      <c r="G8988" t="s">
        <v>15</v>
      </c>
      <c r="H8988" t="s">
        <v>6</v>
      </c>
      <c r="I8988">
        <v>0</v>
      </c>
      <c r="J8988">
        <v>135</v>
      </c>
      <c r="K8988" t="s">
        <v>16512</v>
      </c>
      <c r="L8988">
        <v>120</v>
      </c>
      <c r="M8988">
        <v>100</v>
      </c>
    </row>
    <row r="8989" spans="1:13" x14ac:dyDescent="0.25">
      <c r="A8989" t="s">
        <v>11007</v>
      </c>
      <c r="B8989" t="s">
        <v>3558</v>
      </c>
      <c r="C8989">
        <v>8</v>
      </c>
      <c r="D8989" t="s">
        <v>19</v>
      </c>
      <c r="E8989" t="s">
        <v>2182</v>
      </c>
      <c r="F8989">
        <v>8.5</v>
      </c>
      <c r="G8989" t="s">
        <v>13</v>
      </c>
      <c r="H8989" t="s">
        <v>3</v>
      </c>
      <c r="I8989">
        <v>0</v>
      </c>
      <c r="J8989">
        <v>120</v>
      </c>
      <c r="K8989" t="s">
        <v>16508</v>
      </c>
      <c r="L8989">
        <v>140</v>
      </c>
      <c r="M8989">
        <v>150</v>
      </c>
    </row>
    <row r="8990" spans="1:13" x14ac:dyDescent="0.25">
      <c r="A8990" t="s">
        <v>1231</v>
      </c>
      <c r="B8990" t="s">
        <v>14458</v>
      </c>
      <c r="C8990">
        <v>8</v>
      </c>
      <c r="D8990" t="s">
        <v>12</v>
      </c>
      <c r="E8990" t="s">
        <v>2191</v>
      </c>
      <c r="F8990">
        <v>6</v>
      </c>
      <c r="G8990" t="s">
        <v>17</v>
      </c>
      <c r="H8990" t="s">
        <v>5</v>
      </c>
      <c r="I8990" t="s">
        <v>1093</v>
      </c>
      <c r="J8990">
        <v>140</v>
      </c>
      <c r="K8990" t="s">
        <v>16510</v>
      </c>
      <c r="L8990">
        <v>125</v>
      </c>
      <c r="M8990">
        <v>150</v>
      </c>
    </row>
    <row r="8991" spans="1:13" x14ac:dyDescent="0.25">
      <c r="A8991" t="s">
        <v>11008</v>
      </c>
      <c r="B8991" t="s">
        <v>15353</v>
      </c>
      <c r="C8991">
        <v>11</v>
      </c>
      <c r="D8991" t="s">
        <v>12</v>
      </c>
      <c r="E8991" t="s">
        <v>2294</v>
      </c>
      <c r="F8991">
        <v>25</v>
      </c>
      <c r="G8991" t="s">
        <v>15</v>
      </c>
      <c r="H8991" t="s">
        <v>3</v>
      </c>
      <c r="I8991" t="s">
        <v>55</v>
      </c>
      <c r="J8991">
        <v>120</v>
      </c>
      <c r="K8991" t="s">
        <v>16511</v>
      </c>
      <c r="L8991">
        <v>150</v>
      </c>
      <c r="M8991">
        <v>150</v>
      </c>
    </row>
    <row r="8992" spans="1:13" x14ac:dyDescent="0.25">
      <c r="A8992" t="s">
        <v>11009</v>
      </c>
      <c r="B8992" t="s">
        <v>15887</v>
      </c>
      <c r="C8992">
        <v>3</v>
      </c>
      <c r="D8992" t="s">
        <v>19</v>
      </c>
      <c r="E8992" t="s">
        <v>2252</v>
      </c>
      <c r="F8992">
        <v>4</v>
      </c>
      <c r="G8992" t="s">
        <v>17</v>
      </c>
      <c r="H8992" t="s">
        <v>6</v>
      </c>
      <c r="I8992" t="s">
        <v>32</v>
      </c>
      <c r="J8992">
        <v>135</v>
      </c>
      <c r="K8992" t="s">
        <v>16507</v>
      </c>
      <c r="L8992">
        <v>100</v>
      </c>
      <c r="M8992">
        <v>0</v>
      </c>
    </row>
    <row r="8993" spans="1:13" x14ac:dyDescent="0.25">
      <c r="A8993" t="s">
        <v>1499</v>
      </c>
      <c r="B8993" t="s">
        <v>16157</v>
      </c>
      <c r="C8993">
        <v>7</v>
      </c>
      <c r="D8993" t="s">
        <v>19</v>
      </c>
      <c r="E8993" t="s">
        <v>2234</v>
      </c>
      <c r="F8993">
        <v>6</v>
      </c>
      <c r="G8993" t="s">
        <v>15</v>
      </c>
      <c r="H8993" t="s">
        <v>3</v>
      </c>
      <c r="I8993" t="s">
        <v>32</v>
      </c>
      <c r="J8993">
        <v>120</v>
      </c>
      <c r="K8993" t="s">
        <v>16512</v>
      </c>
      <c r="L8993">
        <v>120</v>
      </c>
      <c r="M8993">
        <v>100</v>
      </c>
    </row>
    <row r="8994" spans="1:13" x14ac:dyDescent="0.25">
      <c r="A8994" t="s">
        <v>11010</v>
      </c>
      <c r="B8994" t="s">
        <v>16019</v>
      </c>
      <c r="C8994">
        <v>10</v>
      </c>
      <c r="D8994" t="s">
        <v>12</v>
      </c>
      <c r="E8994" t="s">
        <v>2196</v>
      </c>
      <c r="F8994">
        <v>31.5</v>
      </c>
      <c r="G8994" t="s">
        <v>13</v>
      </c>
      <c r="H8994" t="s">
        <v>3</v>
      </c>
      <c r="I8994" t="s">
        <v>32</v>
      </c>
      <c r="J8994">
        <v>120</v>
      </c>
      <c r="K8994" t="s">
        <v>16509</v>
      </c>
      <c r="L8994">
        <v>175</v>
      </c>
      <c r="M8994">
        <v>150</v>
      </c>
    </row>
    <row r="8995" spans="1:13" x14ac:dyDescent="0.25">
      <c r="A8995" t="s">
        <v>1767</v>
      </c>
      <c r="B8995" t="s">
        <v>15586</v>
      </c>
      <c r="C8995">
        <v>5</v>
      </c>
      <c r="D8995" t="s">
        <v>12</v>
      </c>
      <c r="E8995" t="s">
        <v>2190</v>
      </c>
      <c r="F8995">
        <v>17</v>
      </c>
      <c r="G8995" t="s">
        <v>15</v>
      </c>
      <c r="H8995" t="s">
        <v>3</v>
      </c>
      <c r="I8995" t="s">
        <v>456</v>
      </c>
      <c r="J8995">
        <v>120</v>
      </c>
      <c r="K8995" t="s">
        <v>16511</v>
      </c>
      <c r="L8995">
        <v>150</v>
      </c>
      <c r="M8995">
        <v>100</v>
      </c>
    </row>
    <row r="8996" spans="1:13" x14ac:dyDescent="0.25">
      <c r="A8996" t="s">
        <v>11011</v>
      </c>
      <c r="B8996" t="s">
        <v>6313</v>
      </c>
      <c r="C8996">
        <v>12</v>
      </c>
      <c r="D8996" t="s">
        <v>19</v>
      </c>
      <c r="E8996" t="s">
        <v>2234</v>
      </c>
      <c r="F8996">
        <v>6</v>
      </c>
      <c r="G8996" t="s">
        <v>15</v>
      </c>
      <c r="H8996" t="s">
        <v>4</v>
      </c>
      <c r="I8996" t="s">
        <v>55</v>
      </c>
      <c r="J8996">
        <v>110</v>
      </c>
      <c r="K8996" t="s">
        <v>16512</v>
      </c>
      <c r="L8996">
        <v>120</v>
      </c>
      <c r="M8996">
        <v>150</v>
      </c>
    </row>
    <row r="8997" spans="1:13" x14ac:dyDescent="0.25">
      <c r="A8997" t="s">
        <v>648</v>
      </c>
      <c r="B8997" t="s">
        <v>16158</v>
      </c>
      <c r="C8997">
        <v>12</v>
      </c>
      <c r="D8997" t="s">
        <v>12</v>
      </c>
      <c r="E8997" t="s">
        <v>2263</v>
      </c>
      <c r="F8997">
        <v>37</v>
      </c>
      <c r="G8997" t="s">
        <v>13</v>
      </c>
      <c r="H8997" t="s">
        <v>6</v>
      </c>
      <c r="I8997">
        <v>0</v>
      </c>
      <c r="J8997">
        <v>135</v>
      </c>
      <c r="K8997" t="s">
        <v>16509</v>
      </c>
      <c r="L8997">
        <v>175</v>
      </c>
      <c r="M8997">
        <v>150</v>
      </c>
    </row>
    <row r="8998" spans="1:13" x14ac:dyDescent="0.25">
      <c r="A8998" t="s">
        <v>11012</v>
      </c>
      <c r="B8998" t="s">
        <v>16159</v>
      </c>
      <c r="C8998">
        <v>12</v>
      </c>
      <c r="D8998" t="s">
        <v>12</v>
      </c>
      <c r="E8998" t="s">
        <v>2625</v>
      </c>
      <c r="F8998">
        <v>31</v>
      </c>
      <c r="G8998" t="s">
        <v>13</v>
      </c>
      <c r="H8998" t="s">
        <v>5</v>
      </c>
      <c r="I8998" t="s">
        <v>55</v>
      </c>
      <c r="J8998">
        <v>140</v>
      </c>
      <c r="K8998" t="s">
        <v>16509</v>
      </c>
      <c r="L8998">
        <v>175</v>
      </c>
      <c r="M8998">
        <v>150</v>
      </c>
    </row>
    <row r="8999" spans="1:13" x14ac:dyDescent="0.25">
      <c r="A8999" t="s">
        <v>11013</v>
      </c>
      <c r="B8999" t="s">
        <v>15144</v>
      </c>
      <c r="C8999">
        <v>7</v>
      </c>
      <c r="D8999" t="s">
        <v>19</v>
      </c>
      <c r="E8999" t="s">
        <v>2311</v>
      </c>
      <c r="F8999">
        <v>9</v>
      </c>
      <c r="G8999" t="s">
        <v>13</v>
      </c>
      <c r="H8999" t="s">
        <v>3</v>
      </c>
      <c r="I8999" t="s">
        <v>1003</v>
      </c>
      <c r="J8999">
        <v>120</v>
      </c>
      <c r="K8999" t="s">
        <v>16508</v>
      </c>
      <c r="L8999">
        <v>140</v>
      </c>
      <c r="M8999">
        <v>100</v>
      </c>
    </row>
    <row r="9000" spans="1:13" x14ac:dyDescent="0.25">
      <c r="A9000" t="s">
        <v>11014</v>
      </c>
      <c r="B9000" t="s">
        <v>16153</v>
      </c>
      <c r="C9000">
        <v>14</v>
      </c>
      <c r="D9000" t="s">
        <v>12</v>
      </c>
      <c r="E9000" t="s">
        <v>2294</v>
      </c>
      <c r="F9000">
        <v>9</v>
      </c>
      <c r="G9000" t="s">
        <v>17</v>
      </c>
      <c r="H9000" t="s">
        <v>3</v>
      </c>
      <c r="I9000" t="s">
        <v>359</v>
      </c>
      <c r="J9000">
        <v>120</v>
      </c>
      <c r="K9000" t="s">
        <v>16510</v>
      </c>
      <c r="L9000">
        <v>125</v>
      </c>
      <c r="M9000">
        <v>200</v>
      </c>
    </row>
    <row r="9001" spans="1:13" x14ac:dyDescent="0.25">
      <c r="A9001" t="s">
        <v>160</v>
      </c>
      <c r="B9001" t="s">
        <v>11015</v>
      </c>
      <c r="C9001">
        <v>7</v>
      </c>
      <c r="D9001" t="s">
        <v>12</v>
      </c>
      <c r="E9001" t="s">
        <v>2241</v>
      </c>
      <c r="F9001">
        <v>9</v>
      </c>
      <c r="G9001" t="s">
        <v>17</v>
      </c>
      <c r="H9001" t="s">
        <v>4</v>
      </c>
      <c r="I9001" t="s">
        <v>55</v>
      </c>
      <c r="J9001">
        <v>110</v>
      </c>
      <c r="K9001" t="s">
        <v>16510</v>
      </c>
      <c r="L9001">
        <v>125</v>
      </c>
      <c r="M9001">
        <v>100</v>
      </c>
    </row>
    <row r="9002" spans="1:13" x14ac:dyDescent="0.25">
      <c r="A9002" t="s">
        <v>11016</v>
      </c>
      <c r="B9002" t="s">
        <v>13608</v>
      </c>
      <c r="C9002">
        <v>13</v>
      </c>
      <c r="D9002" t="s">
        <v>12</v>
      </c>
      <c r="E9002" t="s">
        <v>2409</v>
      </c>
      <c r="F9002">
        <v>34</v>
      </c>
      <c r="G9002" t="s">
        <v>13</v>
      </c>
      <c r="H9002" t="s">
        <v>6</v>
      </c>
      <c r="I9002" t="s">
        <v>1096</v>
      </c>
      <c r="J9002">
        <v>135</v>
      </c>
      <c r="K9002" t="s">
        <v>16509</v>
      </c>
      <c r="L9002">
        <v>175</v>
      </c>
      <c r="M9002">
        <v>200</v>
      </c>
    </row>
    <row r="9003" spans="1:13" x14ac:dyDescent="0.25">
      <c r="A9003" t="s">
        <v>11017</v>
      </c>
      <c r="B9003" t="s">
        <v>13087</v>
      </c>
      <c r="C9003">
        <v>11</v>
      </c>
      <c r="D9003" t="s">
        <v>12</v>
      </c>
      <c r="E9003" t="s">
        <v>2241</v>
      </c>
      <c r="F9003">
        <v>11</v>
      </c>
      <c r="G9003" t="s">
        <v>15</v>
      </c>
      <c r="H9003" t="s">
        <v>3</v>
      </c>
      <c r="I9003">
        <v>0</v>
      </c>
      <c r="J9003">
        <v>120</v>
      </c>
      <c r="K9003" t="s">
        <v>16511</v>
      </c>
      <c r="L9003">
        <v>150</v>
      </c>
      <c r="M9003">
        <v>150</v>
      </c>
    </row>
    <row r="9004" spans="1:13" x14ac:dyDescent="0.25">
      <c r="A9004" t="s">
        <v>11018</v>
      </c>
      <c r="B9004" t="s">
        <v>16160</v>
      </c>
      <c r="C9004">
        <v>13</v>
      </c>
      <c r="D9004" t="s">
        <v>12</v>
      </c>
      <c r="E9004" t="s">
        <v>2217</v>
      </c>
      <c r="F9004">
        <v>45</v>
      </c>
      <c r="G9004" t="s">
        <v>13</v>
      </c>
      <c r="H9004" t="s">
        <v>6</v>
      </c>
      <c r="I9004" t="s">
        <v>55</v>
      </c>
      <c r="J9004">
        <v>135</v>
      </c>
      <c r="K9004" t="s">
        <v>16509</v>
      </c>
      <c r="L9004">
        <v>175</v>
      </c>
      <c r="M9004">
        <v>200</v>
      </c>
    </row>
    <row r="9005" spans="1:13" x14ac:dyDescent="0.25">
      <c r="A9005" t="s">
        <v>11019</v>
      </c>
      <c r="B9005" t="s">
        <v>16161</v>
      </c>
      <c r="C9005">
        <v>17</v>
      </c>
      <c r="D9005" t="s">
        <v>12</v>
      </c>
      <c r="E9005" t="s">
        <v>2241</v>
      </c>
      <c r="F9005">
        <v>14</v>
      </c>
      <c r="G9005" t="s">
        <v>15</v>
      </c>
      <c r="H9005" t="s">
        <v>4</v>
      </c>
      <c r="I9005" t="s">
        <v>1003</v>
      </c>
      <c r="J9005">
        <v>110</v>
      </c>
      <c r="K9005" t="s">
        <v>16511</v>
      </c>
      <c r="L9005">
        <v>150</v>
      </c>
      <c r="M9005">
        <v>300</v>
      </c>
    </row>
    <row r="9006" spans="1:13" x14ac:dyDescent="0.25">
      <c r="A9006" t="s">
        <v>11020</v>
      </c>
      <c r="B9006" t="s">
        <v>14286</v>
      </c>
      <c r="C9006">
        <v>13</v>
      </c>
      <c r="D9006" t="s">
        <v>12</v>
      </c>
      <c r="E9006" t="s">
        <v>2180</v>
      </c>
      <c r="F9006">
        <v>29</v>
      </c>
      <c r="G9006" t="s">
        <v>15</v>
      </c>
      <c r="H9006" t="s">
        <v>6</v>
      </c>
      <c r="I9006">
        <v>0</v>
      </c>
      <c r="J9006">
        <v>135</v>
      </c>
      <c r="K9006" t="s">
        <v>16511</v>
      </c>
      <c r="L9006">
        <v>150</v>
      </c>
      <c r="M9006">
        <v>200</v>
      </c>
    </row>
    <row r="9007" spans="1:13" x14ac:dyDescent="0.25">
      <c r="A9007" t="s">
        <v>11021</v>
      </c>
      <c r="B9007" t="s">
        <v>12010</v>
      </c>
      <c r="C9007">
        <v>11</v>
      </c>
      <c r="D9007" t="s">
        <v>12</v>
      </c>
      <c r="E9007" t="s">
        <v>2231</v>
      </c>
      <c r="F9007">
        <v>21</v>
      </c>
      <c r="G9007" t="s">
        <v>15</v>
      </c>
      <c r="H9007" t="s">
        <v>7</v>
      </c>
      <c r="I9007">
        <v>0</v>
      </c>
      <c r="J9007">
        <v>100</v>
      </c>
      <c r="K9007" t="s">
        <v>16511</v>
      </c>
      <c r="L9007">
        <v>150</v>
      </c>
      <c r="M9007">
        <v>150</v>
      </c>
    </row>
    <row r="9008" spans="1:13" x14ac:dyDescent="0.25">
      <c r="A9008" t="s">
        <v>882</v>
      </c>
      <c r="B9008" t="s">
        <v>5219</v>
      </c>
      <c r="C9008">
        <v>5</v>
      </c>
      <c r="D9008" t="s">
        <v>19</v>
      </c>
      <c r="E9008" t="s">
        <v>2226</v>
      </c>
      <c r="F9008">
        <v>2</v>
      </c>
      <c r="G9008" t="s">
        <v>17</v>
      </c>
      <c r="H9008" t="s">
        <v>6</v>
      </c>
      <c r="I9008" t="s">
        <v>49</v>
      </c>
      <c r="J9008">
        <v>135</v>
      </c>
      <c r="K9008" t="s">
        <v>16507</v>
      </c>
      <c r="L9008">
        <v>100</v>
      </c>
      <c r="M9008">
        <v>100</v>
      </c>
    </row>
    <row r="9009" spans="1:13" x14ac:dyDescent="0.25">
      <c r="A9009" t="s">
        <v>11023</v>
      </c>
      <c r="B9009" t="s">
        <v>6324</v>
      </c>
      <c r="C9009">
        <v>4</v>
      </c>
      <c r="D9009" t="s">
        <v>19</v>
      </c>
      <c r="E9009" t="s">
        <v>2207</v>
      </c>
      <c r="F9009">
        <v>8.5</v>
      </c>
      <c r="G9009" t="s">
        <v>13</v>
      </c>
      <c r="H9009" t="s">
        <v>5</v>
      </c>
      <c r="I9009">
        <v>0</v>
      </c>
      <c r="J9009">
        <v>140</v>
      </c>
      <c r="K9009" t="s">
        <v>16508</v>
      </c>
      <c r="L9009">
        <v>140</v>
      </c>
      <c r="M9009">
        <v>0</v>
      </c>
    </row>
    <row r="9010" spans="1:13" x14ac:dyDescent="0.25">
      <c r="A9010" t="s">
        <v>11024</v>
      </c>
      <c r="B9010" t="s">
        <v>9342</v>
      </c>
      <c r="C9010">
        <v>9</v>
      </c>
      <c r="D9010" t="s">
        <v>19</v>
      </c>
      <c r="E9010" t="s">
        <v>2252</v>
      </c>
      <c r="F9010">
        <v>8</v>
      </c>
      <c r="G9010" t="s">
        <v>13</v>
      </c>
      <c r="H9010" t="s">
        <v>5</v>
      </c>
      <c r="I9010" t="s">
        <v>1003</v>
      </c>
      <c r="J9010">
        <v>140</v>
      </c>
      <c r="K9010" t="s">
        <v>16508</v>
      </c>
      <c r="L9010">
        <v>140</v>
      </c>
      <c r="M9010">
        <v>150</v>
      </c>
    </row>
    <row r="9011" spans="1:13" x14ac:dyDescent="0.25">
      <c r="A9011" t="s">
        <v>1055</v>
      </c>
      <c r="B9011" t="s">
        <v>14734</v>
      </c>
      <c r="C9011">
        <v>3</v>
      </c>
      <c r="D9011" t="s">
        <v>12</v>
      </c>
      <c r="E9011" t="s">
        <v>2217</v>
      </c>
      <c r="F9011">
        <v>25</v>
      </c>
      <c r="G9011" t="s">
        <v>15</v>
      </c>
      <c r="H9011" t="s">
        <v>3</v>
      </c>
      <c r="I9011">
        <v>0</v>
      </c>
      <c r="J9011">
        <v>120</v>
      </c>
      <c r="K9011" t="s">
        <v>16511</v>
      </c>
      <c r="L9011">
        <v>150</v>
      </c>
      <c r="M9011">
        <v>0</v>
      </c>
    </row>
    <row r="9012" spans="1:13" x14ac:dyDescent="0.25">
      <c r="A9012" t="s">
        <v>1977</v>
      </c>
      <c r="B9012" t="s">
        <v>14564</v>
      </c>
      <c r="C9012">
        <v>10</v>
      </c>
      <c r="D9012" t="s">
        <v>12</v>
      </c>
      <c r="E9012" t="s">
        <v>3951</v>
      </c>
      <c r="F9012">
        <v>32</v>
      </c>
      <c r="G9012" t="s">
        <v>13</v>
      </c>
      <c r="H9012" t="s">
        <v>3</v>
      </c>
      <c r="I9012">
        <v>0</v>
      </c>
      <c r="J9012">
        <v>120</v>
      </c>
      <c r="K9012" t="s">
        <v>16509</v>
      </c>
      <c r="L9012">
        <v>175</v>
      </c>
      <c r="M9012">
        <v>150</v>
      </c>
    </row>
    <row r="9013" spans="1:13" x14ac:dyDescent="0.25">
      <c r="A9013" t="s">
        <v>11025</v>
      </c>
      <c r="B9013" t="s">
        <v>15564</v>
      </c>
      <c r="C9013">
        <v>8</v>
      </c>
      <c r="D9013" t="s">
        <v>12</v>
      </c>
      <c r="E9013" t="s">
        <v>2217</v>
      </c>
      <c r="F9013">
        <v>18</v>
      </c>
      <c r="G9013" t="s">
        <v>15</v>
      </c>
      <c r="H9013" t="s">
        <v>3</v>
      </c>
      <c r="I9013" t="s">
        <v>1096</v>
      </c>
      <c r="J9013">
        <v>120</v>
      </c>
      <c r="K9013" t="s">
        <v>16511</v>
      </c>
      <c r="L9013">
        <v>150</v>
      </c>
      <c r="M9013">
        <v>150</v>
      </c>
    </row>
    <row r="9014" spans="1:13" x14ac:dyDescent="0.25">
      <c r="A9014" t="s">
        <v>11026</v>
      </c>
      <c r="B9014" t="s">
        <v>15610</v>
      </c>
      <c r="C9014">
        <v>11</v>
      </c>
      <c r="D9014" t="s">
        <v>12</v>
      </c>
      <c r="E9014" t="s">
        <v>2182</v>
      </c>
      <c r="F9014">
        <v>9</v>
      </c>
      <c r="G9014" t="s">
        <v>17</v>
      </c>
      <c r="H9014" t="s">
        <v>7</v>
      </c>
      <c r="I9014" t="s">
        <v>52</v>
      </c>
      <c r="J9014">
        <v>100</v>
      </c>
      <c r="K9014" t="s">
        <v>16510</v>
      </c>
      <c r="L9014">
        <v>125</v>
      </c>
      <c r="M9014">
        <v>150</v>
      </c>
    </row>
    <row r="9015" spans="1:13" x14ac:dyDescent="0.25">
      <c r="A9015" t="s">
        <v>11027</v>
      </c>
      <c r="B9015" t="s">
        <v>13601</v>
      </c>
      <c r="C9015">
        <v>3</v>
      </c>
      <c r="D9015" t="s">
        <v>12</v>
      </c>
      <c r="E9015" t="s">
        <v>2541</v>
      </c>
      <c r="F9015">
        <v>42</v>
      </c>
      <c r="G9015" t="s">
        <v>13</v>
      </c>
      <c r="H9015" t="s">
        <v>3</v>
      </c>
      <c r="I9015" t="s">
        <v>359</v>
      </c>
      <c r="J9015">
        <v>120</v>
      </c>
      <c r="K9015" t="s">
        <v>16509</v>
      </c>
      <c r="L9015">
        <v>175</v>
      </c>
      <c r="M9015">
        <v>0</v>
      </c>
    </row>
    <row r="9016" spans="1:13" x14ac:dyDescent="0.25">
      <c r="A9016" t="s">
        <v>11028</v>
      </c>
      <c r="B9016" t="s">
        <v>5632</v>
      </c>
      <c r="C9016">
        <v>11</v>
      </c>
      <c r="D9016" t="s">
        <v>12</v>
      </c>
      <c r="E9016" t="s">
        <v>2233</v>
      </c>
      <c r="F9016">
        <v>34</v>
      </c>
      <c r="G9016" t="s">
        <v>13</v>
      </c>
      <c r="H9016" t="s">
        <v>6</v>
      </c>
      <c r="I9016" t="s">
        <v>1003</v>
      </c>
      <c r="J9016">
        <v>135</v>
      </c>
      <c r="K9016" t="s">
        <v>16509</v>
      </c>
      <c r="L9016">
        <v>175</v>
      </c>
      <c r="M9016">
        <v>150</v>
      </c>
    </row>
    <row r="9017" spans="1:13" x14ac:dyDescent="0.25">
      <c r="A9017" t="s">
        <v>11029</v>
      </c>
      <c r="B9017" t="s">
        <v>14671</v>
      </c>
      <c r="C9017">
        <v>4</v>
      </c>
      <c r="D9017" t="s">
        <v>12</v>
      </c>
      <c r="E9017" t="s">
        <v>2533</v>
      </c>
      <c r="F9017">
        <v>12</v>
      </c>
      <c r="G9017" t="s">
        <v>15</v>
      </c>
      <c r="H9017" t="s">
        <v>7</v>
      </c>
      <c r="I9017">
        <v>0</v>
      </c>
      <c r="J9017">
        <v>100</v>
      </c>
      <c r="K9017" t="s">
        <v>16511</v>
      </c>
      <c r="L9017">
        <v>150</v>
      </c>
      <c r="M9017">
        <v>0</v>
      </c>
    </row>
    <row r="9018" spans="1:13" x14ac:dyDescent="0.25">
      <c r="A9018" t="s">
        <v>11030</v>
      </c>
      <c r="B9018" t="s">
        <v>16162</v>
      </c>
      <c r="C9018">
        <v>12</v>
      </c>
      <c r="D9018" t="s">
        <v>12</v>
      </c>
      <c r="E9018" t="s">
        <v>2223</v>
      </c>
      <c r="F9018">
        <v>12</v>
      </c>
      <c r="G9018" t="s">
        <v>15</v>
      </c>
      <c r="H9018" t="s">
        <v>6</v>
      </c>
      <c r="I9018" t="s">
        <v>52</v>
      </c>
      <c r="J9018">
        <v>135</v>
      </c>
      <c r="K9018" t="s">
        <v>16511</v>
      </c>
      <c r="L9018">
        <v>150</v>
      </c>
      <c r="M9018">
        <v>150</v>
      </c>
    </row>
    <row r="9019" spans="1:13" x14ac:dyDescent="0.25">
      <c r="A9019" t="s">
        <v>11031</v>
      </c>
      <c r="B9019" t="s">
        <v>13935</v>
      </c>
      <c r="C9019">
        <v>5</v>
      </c>
      <c r="D9019" t="s">
        <v>19</v>
      </c>
      <c r="E9019" t="s">
        <v>2200</v>
      </c>
      <c r="F9019">
        <v>10</v>
      </c>
      <c r="G9019" t="s">
        <v>13</v>
      </c>
      <c r="H9019" t="s">
        <v>6</v>
      </c>
      <c r="I9019">
        <v>0</v>
      </c>
      <c r="J9019">
        <v>135</v>
      </c>
      <c r="K9019" t="s">
        <v>16508</v>
      </c>
      <c r="L9019">
        <v>140</v>
      </c>
      <c r="M9019">
        <v>100</v>
      </c>
    </row>
    <row r="9020" spans="1:13" x14ac:dyDescent="0.25">
      <c r="A9020" t="s">
        <v>11032</v>
      </c>
      <c r="B9020" t="s">
        <v>14132</v>
      </c>
      <c r="C9020">
        <v>2</v>
      </c>
      <c r="D9020" t="s">
        <v>12</v>
      </c>
      <c r="E9020" t="s">
        <v>2182</v>
      </c>
      <c r="F9020">
        <v>40</v>
      </c>
      <c r="G9020" t="s">
        <v>13</v>
      </c>
      <c r="H9020" t="s">
        <v>5</v>
      </c>
      <c r="I9020" t="s">
        <v>49</v>
      </c>
      <c r="J9020">
        <v>140</v>
      </c>
      <c r="K9020" t="s">
        <v>16509</v>
      </c>
      <c r="L9020">
        <v>175</v>
      </c>
      <c r="M9020">
        <v>0</v>
      </c>
    </row>
    <row r="9021" spans="1:13" x14ac:dyDescent="0.25">
      <c r="A9021" t="s">
        <v>11033</v>
      </c>
      <c r="B9021" t="s">
        <v>16163</v>
      </c>
      <c r="C9021">
        <v>17</v>
      </c>
      <c r="D9021" t="s">
        <v>12</v>
      </c>
      <c r="E9021" t="s">
        <v>6291</v>
      </c>
      <c r="F9021">
        <v>18</v>
      </c>
      <c r="G9021" t="s">
        <v>15</v>
      </c>
      <c r="H9021" t="s">
        <v>3</v>
      </c>
      <c r="I9021" t="s">
        <v>32</v>
      </c>
      <c r="J9021">
        <v>120</v>
      </c>
      <c r="K9021" t="s">
        <v>16511</v>
      </c>
      <c r="L9021">
        <v>150</v>
      </c>
      <c r="M9021">
        <v>300</v>
      </c>
    </row>
    <row r="9022" spans="1:13" x14ac:dyDescent="0.25">
      <c r="A9022" t="s">
        <v>11034</v>
      </c>
      <c r="B9022" t="s">
        <v>15003</v>
      </c>
      <c r="C9022">
        <v>6</v>
      </c>
      <c r="D9022" t="s">
        <v>12</v>
      </c>
      <c r="E9022" t="s">
        <v>2217</v>
      </c>
      <c r="F9022">
        <v>25</v>
      </c>
      <c r="G9022" t="s">
        <v>15</v>
      </c>
      <c r="H9022" t="s">
        <v>7</v>
      </c>
      <c r="I9022" t="s">
        <v>1003</v>
      </c>
      <c r="J9022">
        <v>100</v>
      </c>
      <c r="K9022" t="s">
        <v>16511</v>
      </c>
      <c r="L9022">
        <v>150</v>
      </c>
      <c r="M9022">
        <v>100</v>
      </c>
    </row>
    <row r="9023" spans="1:13" x14ac:dyDescent="0.25">
      <c r="A9023" t="s">
        <v>11035</v>
      </c>
      <c r="B9023" t="s">
        <v>14935</v>
      </c>
      <c r="C9023">
        <v>10</v>
      </c>
      <c r="D9023" t="s">
        <v>12</v>
      </c>
      <c r="E9023" t="s">
        <v>2217</v>
      </c>
      <c r="F9023">
        <v>3</v>
      </c>
      <c r="G9023" t="s">
        <v>17</v>
      </c>
      <c r="H9023" t="s">
        <v>6</v>
      </c>
      <c r="I9023" t="s">
        <v>32</v>
      </c>
      <c r="J9023">
        <v>135</v>
      </c>
      <c r="K9023" t="s">
        <v>16510</v>
      </c>
      <c r="L9023">
        <v>125</v>
      </c>
      <c r="M9023">
        <v>150</v>
      </c>
    </row>
    <row r="9024" spans="1:13" x14ac:dyDescent="0.25">
      <c r="A9024" t="s">
        <v>11036</v>
      </c>
      <c r="B9024" t="s">
        <v>11739</v>
      </c>
      <c r="C9024">
        <v>17</v>
      </c>
      <c r="D9024" t="s">
        <v>12</v>
      </c>
      <c r="E9024" t="s">
        <v>2233</v>
      </c>
      <c r="F9024">
        <v>34</v>
      </c>
      <c r="G9024" t="s">
        <v>13</v>
      </c>
      <c r="H9024" t="s">
        <v>4</v>
      </c>
      <c r="I9024" t="s">
        <v>1096</v>
      </c>
      <c r="J9024">
        <v>110</v>
      </c>
      <c r="K9024" t="s">
        <v>16509</v>
      </c>
      <c r="L9024">
        <v>175</v>
      </c>
      <c r="M9024">
        <v>300</v>
      </c>
    </row>
    <row r="9025" spans="1:13" x14ac:dyDescent="0.25">
      <c r="A9025" t="s">
        <v>11038</v>
      </c>
      <c r="B9025" t="s">
        <v>5776</v>
      </c>
      <c r="C9025">
        <v>5</v>
      </c>
      <c r="D9025" t="s">
        <v>12</v>
      </c>
      <c r="E9025" t="s">
        <v>3326</v>
      </c>
      <c r="F9025">
        <v>36</v>
      </c>
      <c r="G9025" t="s">
        <v>13</v>
      </c>
      <c r="H9025" t="s">
        <v>3</v>
      </c>
      <c r="I9025" t="s">
        <v>2168</v>
      </c>
      <c r="J9025">
        <v>120</v>
      </c>
      <c r="K9025" t="s">
        <v>16509</v>
      </c>
      <c r="L9025">
        <v>175</v>
      </c>
      <c r="M9025">
        <v>100</v>
      </c>
    </row>
    <row r="9026" spans="1:13" x14ac:dyDescent="0.25">
      <c r="A9026" t="s">
        <v>11039</v>
      </c>
      <c r="B9026" t="s">
        <v>16164</v>
      </c>
      <c r="C9026">
        <v>5</v>
      </c>
      <c r="D9026" t="s">
        <v>19</v>
      </c>
      <c r="E9026" t="s">
        <v>2182</v>
      </c>
      <c r="F9026">
        <v>6</v>
      </c>
      <c r="G9026" t="s">
        <v>15</v>
      </c>
      <c r="H9026" t="s">
        <v>7</v>
      </c>
      <c r="I9026" t="s">
        <v>359</v>
      </c>
      <c r="J9026">
        <v>100</v>
      </c>
      <c r="K9026" t="s">
        <v>16512</v>
      </c>
      <c r="L9026">
        <v>120</v>
      </c>
      <c r="M9026">
        <v>100</v>
      </c>
    </row>
    <row r="9027" spans="1:13" x14ac:dyDescent="0.25">
      <c r="A9027" t="s">
        <v>11040</v>
      </c>
      <c r="B9027" t="s">
        <v>2621</v>
      </c>
      <c r="C9027">
        <v>8</v>
      </c>
      <c r="D9027" t="s">
        <v>19</v>
      </c>
      <c r="E9027" t="s">
        <v>2207</v>
      </c>
      <c r="F9027">
        <v>2</v>
      </c>
      <c r="G9027" t="s">
        <v>17</v>
      </c>
      <c r="H9027" t="s">
        <v>6</v>
      </c>
      <c r="I9027" t="s">
        <v>32</v>
      </c>
      <c r="J9027">
        <v>135</v>
      </c>
      <c r="K9027" t="s">
        <v>16507</v>
      </c>
      <c r="L9027">
        <v>100</v>
      </c>
      <c r="M9027">
        <v>150</v>
      </c>
    </row>
    <row r="9028" spans="1:13" x14ac:dyDescent="0.25">
      <c r="A9028" t="s">
        <v>11041</v>
      </c>
      <c r="B9028" t="s">
        <v>14480</v>
      </c>
      <c r="C9028">
        <v>8</v>
      </c>
      <c r="D9028" t="s">
        <v>12</v>
      </c>
      <c r="E9028" t="s">
        <v>2535</v>
      </c>
      <c r="F9028">
        <v>39</v>
      </c>
      <c r="G9028" t="s">
        <v>13</v>
      </c>
      <c r="H9028" t="s">
        <v>5</v>
      </c>
      <c r="I9028">
        <v>0</v>
      </c>
      <c r="J9028">
        <v>140</v>
      </c>
      <c r="K9028" t="s">
        <v>16509</v>
      </c>
      <c r="L9028">
        <v>175</v>
      </c>
      <c r="M9028">
        <v>150</v>
      </c>
    </row>
    <row r="9029" spans="1:13" x14ac:dyDescent="0.25">
      <c r="A9029" t="s">
        <v>497</v>
      </c>
      <c r="B9029" t="s">
        <v>4342</v>
      </c>
      <c r="C9029">
        <v>11</v>
      </c>
      <c r="D9029" t="s">
        <v>19</v>
      </c>
      <c r="E9029" t="s">
        <v>2486</v>
      </c>
      <c r="F9029">
        <v>8.5</v>
      </c>
      <c r="G9029" t="s">
        <v>13</v>
      </c>
      <c r="H9029" t="s">
        <v>4</v>
      </c>
      <c r="I9029">
        <v>0</v>
      </c>
      <c r="J9029">
        <v>110</v>
      </c>
      <c r="K9029" t="s">
        <v>16508</v>
      </c>
      <c r="L9029">
        <v>140</v>
      </c>
      <c r="M9029">
        <v>150</v>
      </c>
    </row>
    <row r="9030" spans="1:13" x14ac:dyDescent="0.25">
      <c r="A9030" t="s">
        <v>11042</v>
      </c>
      <c r="B9030" t="s">
        <v>2823</v>
      </c>
      <c r="C9030">
        <v>4</v>
      </c>
      <c r="D9030" t="s">
        <v>19</v>
      </c>
      <c r="E9030" t="s">
        <v>2198</v>
      </c>
      <c r="F9030">
        <v>2</v>
      </c>
      <c r="G9030" t="s">
        <v>17</v>
      </c>
      <c r="H9030" t="s">
        <v>5</v>
      </c>
      <c r="I9030">
        <v>0</v>
      </c>
      <c r="J9030">
        <v>140</v>
      </c>
      <c r="K9030" t="s">
        <v>16507</v>
      </c>
      <c r="L9030">
        <v>100</v>
      </c>
      <c r="M9030">
        <v>0</v>
      </c>
    </row>
    <row r="9031" spans="1:13" x14ac:dyDescent="0.25">
      <c r="A9031" t="s">
        <v>1285</v>
      </c>
      <c r="B9031" t="s">
        <v>15292</v>
      </c>
      <c r="C9031">
        <v>5</v>
      </c>
      <c r="D9031" t="s">
        <v>19</v>
      </c>
      <c r="E9031" t="s">
        <v>2182</v>
      </c>
      <c r="F9031">
        <v>9</v>
      </c>
      <c r="G9031" t="s">
        <v>13</v>
      </c>
      <c r="H9031" t="s">
        <v>5</v>
      </c>
      <c r="I9031" t="s">
        <v>32</v>
      </c>
      <c r="J9031">
        <v>140</v>
      </c>
      <c r="K9031" t="s">
        <v>16508</v>
      </c>
      <c r="L9031">
        <v>140</v>
      </c>
      <c r="M9031">
        <v>100</v>
      </c>
    </row>
    <row r="9032" spans="1:13" x14ac:dyDescent="0.25">
      <c r="A9032" t="s">
        <v>11043</v>
      </c>
      <c r="B9032" t="s">
        <v>10455</v>
      </c>
      <c r="C9032">
        <v>4</v>
      </c>
      <c r="D9032" t="s">
        <v>12</v>
      </c>
      <c r="E9032" t="s">
        <v>2459</v>
      </c>
      <c r="F9032">
        <v>35</v>
      </c>
      <c r="G9032" t="s">
        <v>13</v>
      </c>
      <c r="H9032" t="s">
        <v>7</v>
      </c>
      <c r="I9032" t="s">
        <v>359</v>
      </c>
      <c r="J9032">
        <v>100</v>
      </c>
      <c r="K9032" t="s">
        <v>16509</v>
      </c>
      <c r="L9032">
        <v>175</v>
      </c>
      <c r="M9032">
        <v>0</v>
      </c>
    </row>
    <row r="9033" spans="1:13" x14ac:dyDescent="0.25">
      <c r="A9033" t="s">
        <v>11044</v>
      </c>
      <c r="B9033" t="s">
        <v>16110</v>
      </c>
      <c r="C9033">
        <v>5</v>
      </c>
      <c r="D9033" t="s">
        <v>19</v>
      </c>
      <c r="E9033" t="s">
        <v>2311</v>
      </c>
      <c r="F9033">
        <v>4</v>
      </c>
      <c r="G9033" t="s">
        <v>17</v>
      </c>
      <c r="H9033" t="s">
        <v>3</v>
      </c>
      <c r="I9033" t="s">
        <v>1093</v>
      </c>
      <c r="J9033">
        <v>120</v>
      </c>
      <c r="K9033" t="s">
        <v>16507</v>
      </c>
      <c r="L9033">
        <v>100</v>
      </c>
      <c r="M9033">
        <v>100</v>
      </c>
    </row>
    <row r="9034" spans="1:13" x14ac:dyDescent="0.25">
      <c r="A9034" t="s">
        <v>11045</v>
      </c>
      <c r="B9034" t="s">
        <v>13551</v>
      </c>
      <c r="C9034">
        <v>6</v>
      </c>
      <c r="D9034" t="s">
        <v>19</v>
      </c>
      <c r="E9034" t="s">
        <v>7782</v>
      </c>
      <c r="F9034">
        <v>8.5</v>
      </c>
      <c r="G9034" t="s">
        <v>13</v>
      </c>
      <c r="H9034" t="s">
        <v>6</v>
      </c>
      <c r="I9034" t="s">
        <v>32</v>
      </c>
      <c r="J9034">
        <v>135</v>
      </c>
      <c r="K9034" t="s">
        <v>16508</v>
      </c>
      <c r="L9034">
        <v>140</v>
      </c>
      <c r="M9034">
        <v>100</v>
      </c>
    </row>
    <row r="9035" spans="1:13" x14ac:dyDescent="0.25">
      <c r="A9035" t="s">
        <v>1497</v>
      </c>
      <c r="B9035" t="s">
        <v>16165</v>
      </c>
      <c r="C9035">
        <v>2</v>
      </c>
      <c r="D9035" t="s">
        <v>12</v>
      </c>
      <c r="E9035" t="s">
        <v>2241</v>
      </c>
      <c r="F9035">
        <v>11</v>
      </c>
      <c r="G9035" t="s">
        <v>15</v>
      </c>
      <c r="H9035" t="s">
        <v>5</v>
      </c>
      <c r="I9035">
        <v>0</v>
      </c>
      <c r="J9035">
        <v>140</v>
      </c>
      <c r="K9035" t="s">
        <v>16511</v>
      </c>
      <c r="L9035">
        <v>150</v>
      </c>
      <c r="M9035">
        <v>0</v>
      </c>
    </row>
    <row r="9036" spans="1:13" x14ac:dyDescent="0.25">
      <c r="A9036" t="s">
        <v>11046</v>
      </c>
      <c r="B9036" t="s">
        <v>2664</v>
      </c>
      <c r="C9036">
        <v>5</v>
      </c>
      <c r="D9036" t="s">
        <v>12</v>
      </c>
      <c r="E9036" t="s">
        <v>2241</v>
      </c>
      <c r="F9036">
        <v>23</v>
      </c>
      <c r="G9036" t="s">
        <v>15</v>
      </c>
      <c r="H9036" t="s">
        <v>6</v>
      </c>
      <c r="I9036" t="s">
        <v>55</v>
      </c>
      <c r="J9036">
        <v>135</v>
      </c>
      <c r="K9036" t="s">
        <v>16511</v>
      </c>
      <c r="L9036">
        <v>150</v>
      </c>
      <c r="M9036">
        <v>100</v>
      </c>
    </row>
    <row r="9037" spans="1:13" x14ac:dyDescent="0.25">
      <c r="A9037" t="s">
        <v>11047</v>
      </c>
      <c r="B9037" t="s">
        <v>3966</v>
      </c>
      <c r="C9037">
        <v>6</v>
      </c>
      <c r="D9037" t="s">
        <v>12</v>
      </c>
      <c r="E9037" t="s">
        <v>2202</v>
      </c>
      <c r="F9037">
        <v>13</v>
      </c>
      <c r="G9037" t="s">
        <v>15</v>
      </c>
      <c r="H9037" t="s">
        <v>3</v>
      </c>
      <c r="I9037" t="s">
        <v>2168</v>
      </c>
      <c r="J9037">
        <v>120</v>
      </c>
      <c r="K9037" t="s">
        <v>16511</v>
      </c>
      <c r="L9037">
        <v>150</v>
      </c>
      <c r="M9037">
        <v>100</v>
      </c>
    </row>
    <row r="9038" spans="1:13" x14ac:dyDescent="0.25">
      <c r="A9038" t="s">
        <v>11048</v>
      </c>
      <c r="B9038" t="s">
        <v>14970</v>
      </c>
      <c r="C9038">
        <v>3</v>
      </c>
      <c r="D9038" t="s">
        <v>12</v>
      </c>
      <c r="E9038" t="s">
        <v>2231</v>
      </c>
      <c r="F9038">
        <v>44</v>
      </c>
      <c r="G9038" t="s">
        <v>13</v>
      </c>
      <c r="H9038" t="s">
        <v>6</v>
      </c>
      <c r="I9038">
        <v>0</v>
      </c>
      <c r="J9038">
        <v>135</v>
      </c>
      <c r="K9038" t="s">
        <v>16509</v>
      </c>
      <c r="L9038">
        <v>175</v>
      </c>
      <c r="M9038">
        <v>0</v>
      </c>
    </row>
    <row r="9039" spans="1:13" x14ac:dyDescent="0.25">
      <c r="A9039" t="s">
        <v>11049</v>
      </c>
      <c r="B9039" t="s">
        <v>2619</v>
      </c>
      <c r="C9039">
        <v>1</v>
      </c>
      <c r="D9039" t="s">
        <v>19</v>
      </c>
      <c r="E9039" t="s">
        <v>2198</v>
      </c>
      <c r="F9039">
        <v>6</v>
      </c>
      <c r="G9039" t="s">
        <v>15</v>
      </c>
      <c r="H9039" t="s">
        <v>3</v>
      </c>
      <c r="I9039" t="s">
        <v>359</v>
      </c>
      <c r="J9039">
        <v>120</v>
      </c>
      <c r="K9039" t="s">
        <v>16512</v>
      </c>
      <c r="L9039">
        <v>120</v>
      </c>
      <c r="M9039">
        <v>0</v>
      </c>
    </row>
    <row r="9040" spans="1:13" x14ac:dyDescent="0.25">
      <c r="A9040" t="s">
        <v>11050</v>
      </c>
      <c r="B9040" t="s">
        <v>16002</v>
      </c>
      <c r="C9040">
        <v>7</v>
      </c>
      <c r="D9040" t="s">
        <v>12</v>
      </c>
      <c r="E9040" t="s">
        <v>2186</v>
      </c>
      <c r="F9040">
        <v>44</v>
      </c>
      <c r="G9040" t="s">
        <v>13</v>
      </c>
      <c r="H9040" t="s">
        <v>7</v>
      </c>
      <c r="I9040" t="s">
        <v>32</v>
      </c>
      <c r="J9040">
        <v>100</v>
      </c>
      <c r="K9040" t="s">
        <v>16509</v>
      </c>
      <c r="L9040">
        <v>175</v>
      </c>
      <c r="M9040">
        <v>100</v>
      </c>
    </row>
    <row r="9041" spans="1:13" x14ac:dyDescent="0.25">
      <c r="A9041" t="s">
        <v>11051</v>
      </c>
      <c r="B9041" t="s">
        <v>16166</v>
      </c>
      <c r="C9041">
        <v>9</v>
      </c>
      <c r="D9041" t="s">
        <v>12</v>
      </c>
      <c r="E9041" t="s">
        <v>2186</v>
      </c>
      <c r="F9041">
        <v>40</v>
      </c>
      <c r="G9041" t="s">
        <v>13</v>
      </c>
      <c r="H9041" t="s">
        <v>3</v>
      </c>
      <c r="I9041" t="s">
        <v>2101</v>
      </c>
      <c r="J9041">
        <v>120</v>
      </c>
      <c r="K9041" t="s">
        <v>16509</v>
      </c>
      <c r="L9041">
        <v>175</v>
      </c>
      <c r="M9041">
        <v>150</v>
      </c>
    </row>
    <row r="9042" spans="1:13" x14ac:dyDescent="0.25">
      <c r="A9042" t="s">
        <v>11052</v>
      </c>
      <c r="B9042" t="s">
        <v>14165</v>
      </c>
      <c r="C9042">
        <v>5</v>
      </c>
      <c r="D9042" t="s">
        <v>19</v>
      </c>
      <c r="E9042" t="s">
        <v>2198</v>
      </c>
      <c r="F9042">
        <v>8</v>
      </c>
      <c r="G9042" t="s">
        <v>13</v>
      </c>
      <c r="H9042" t="s">
        <v>6</v>
      </c>
      <c r="I9042">
        <v>0</v>
      </c>
      <c r="J9042">
        <v>135</v>
      </c>
      <c r="K9042" t="s">
        <v>16508</v>
      </c>
      <c r="L9042">
        <v>140</v>
      </c>
      <c r="M9042">
        <v>100</v>
      </c>
    </row>
    <row r="9043" spans="1:13" x14ac:dyDescent="0.25">
      <c r="A9043" t="s">
        <v>11053</v>
      </c>
      <c r="B9043" t="s">
        <v>4527</v>
      </c>
      <c r="C9043">
        <v>7</v>
      </c>
      <c r="D9043" t="s">
        <v>12</v>
      </c>
      <c r="E9043" t="s">
        <v>2223</v>
      </c>
      <c r="F9043">
        <v>44</v>
      </c>
      <c r="G9043" t="s">
        <v>13</v>
      </c>
      <c r="H9043" t="s">
        <v>4</v>
      </c>
      <c r="I9043">
        <v>0</v>
      </c>
      <c r="J9043">
        <v>110</v>
      </c>
      <c r="K9043" t="s">
        <v>16509</v>
      </c>
      <c r="L9043">
        <v>175</v>
      </c>
      <c r="M9043">
        <v>100</v>
      </c>
    </row>
    <row r="9044" spans="1:13" x14ac:dyDescent="0.25">
      <c r="A9044" t="s">
        <v>11054</v>
      </c>
      <c r="B9044" t="s">
        <v>15101</v>
      </c>
      <c r="C9044">
        <v>5</v>
      </c>
      <c r="D9044" t="s">
        <v>12</v>
      </c>
      <c r="E9044" t="s">
        <v>2207</v>
      </c>
      <c r="F9044">
        <v>33</v>
      </c>
      <c r="G9044" t="s">
        <v>13</v>
      </c>
      <c r="H9044" t="s">
        <v>4</v>
      </c>
      <c r="I9044" t="s">
        <v>359</v>
      </c>
      <c r="J9044">
        <v>110</v>
      </c>
      <c r="K9044" t="s">
        <v>16509</v>
      </c>
      <c r="L9044">
        <v>175</v>
      </c>
      <c r="M9044">
        <v>100</v>
      </c>
    </row>
    <row r="9045" spans="1:13" x14ac:dyDescent="0.25">
      <c r="A9045" t="s">
        <v>1302</v>
      </c>
      <c r="B9045" t="s">
        <v>3513</v>
      </c>
      <c r="C9045">
        <v>5</v>
      </c>
      <c r="D9045" t="s">
        <v>12</v>
      </c>
      <c r="E9045" t="s">
        <v>2241</v>
      </c>
      <c r="F9045">
        <v>32</v>
      </c>
      <c r="G9045" t="s">
        <v>13</v>
      </c>
      <c r="H9045" t="s">
        <v>5</v>
      </c>
      <c r="I9045">
        <v>0</v>
      </c>
      <c r="J9045">
        <v>140</v>
      </c>
      <c r="K9045" t="s">
        <v>16509</v>
      </c>
      <c r="L9045">
        <v>175</v>
      </c>
      <c r="M9045">
        <v>100</v>
      </c>
    </row>
    <row r="9046" spans="1:13" x14ac:dyDescent="0.25">
      <c r="A9046" t="s">
        <v>11055</v>
      </c>
      <c r="B9046" t="s">
        <v>14419</v>
      </c>
      <c r="C9046">
        <v>3</v>
      </c>
      <c r="D9046" t="s">
        <v>12</v>
      </c>
      <c r="E9046" t="s">
        <v>2191</v>
      </c>
      <c r="F9046">
        <v>21</v>
      </c>
      <c r="G9046" t="s">
        <v>15</v>
      </c>
      <c r="H9046" t="s">
        <v>5</v>
      </c>
      <c r="I9046">
        <v>0</v>
      </c>
      <c r="J9046">
        <v>140</v>
      </c>
      <c r="K9046" t="s">
        <v>16511</v>
      </c>
      <c r="L9046">
        <v>150</v>
      </c>
      <c r="M9046">
        <v>0</v>
      </c>
    </row>
    <row r="9047" spans="1:13" x14ac:dyDescent="0.25">
      <c r="A9047" t="s">
        <v>11056</v>
      </c>
      <c r="B9047" t="s">
        <v>7338</v>
      </c>
      <c r="C9047">
        <v>7</v>
      </c>
      <c r="D9047" t="s">
        <v>19</v>
      </c>
      <c r="E9047" t="s">
        <v>2198</v>
      </c>
      <c r="F9047">
        <v>9</v>
      </c>
      <c r="G9047" t="s">
        <v>13</v>
      </c>
      <c r="H9047" t="s">
        <v>6</v>
      </c>
      <c r="I9047" t="s">
        <v>359</v>
      </c>
      <c r="J9047">
        <v>135</v>
      </c>
      <c r="K9047" t="s">
        <v>16508</v>
      </c>
      <c r="L9047">
        <v>140</v>
      </c>
      <c r="M9047">
        <v>100</v>
      </c>
    </row>
    <row r="9048" spans="1:13" x14ac:dyDescent="0.25">
      <c r="A9048" t="s">
        <v>11057</v>
      </c>
      <c r="B9048" t="s">
        <v>2482</v>
      </c>
      <c r="C9048">
        <v>10</v>
      </c>
      <c r="D9048" t="s">
        <v>12</v>
      </c>
      <c r="E9048" t="s">
        <v>2332</v>
      </c>
      <c r="F9048">
        <v>47</v>
      </c>
      <c r="G9048" t="s">
        <v>13</v>
      </c>
      <c r="H9048" t="s">
        <v>6</v>
      </c>
      <c r="I9048" t="s">
        <v>359</v>
      </c>
      <c r="J9048">
        <v>135</v>
      </c>
      <c r="K9048" t="s">
        <v>16509</v>
      </c>
      <c r="L9048">
        <v>175</v>
      </c>
      <c r="M9048">
        <v>150</v>
      </c>
    </row>
    <row r="9049" spans="1:13" x14ac:dyDescent="0.25">
      <c r="A9049" t="s">
        <v>11058</v>
      </c>
      <c r="B9049" t="s">
        <v>16167</v>
      </c>
      <c r="C9049">
        <v>12</v>
      </c>
      <c r="D9049" t="s">
        <v>12</v>
      </c>
      <c r="E9049" t="s">
        <v>2302</v>
      </c>
      <c r="F9049">
        <v>33</v>
      </c>
      <c r="G9049" t="s">
        <v>13</v>
      </c>
      <c r="H9049" t="s">
        <v>3</v>
      </c>
      <c r="I9049" t="s">
        <v>32</v>
      </c>
      <c r="J9049">
        <v>120</v>
      </c>
      <c r="K9049" t="s">
        <v>16509</v>
      </c>
      <c r="L9049">
        <v>175</v>
      </c>
      <c r="M9049">
        <v>150</v>
      </c>
    </row>
    <row r="9050" spans="1:13" x14ac:dyDescent="0.25">
      <c r="A9050" t="s">
        <v>11059</v>
      </c>
      <c r="B9050" t="s">
        <v>9082</v>
      </c>
      <c r="C9050">
        <v>6</v>
      </c>
      <c r="D9050" t="s">
        <v>19</v>
      </c>
      <c r="E9050" t="s">
        <v>2214</v>
      </c>
      <c r="F9050">
        <v>8</v>
      </c>
      <c r="G9050" t="s">
        <v>13</v>
      </c>
      <c r="H9050" t="s">
        <v>6</v>
      </c>
      <c r="I9050">
        <v>0</v>
      </c>
      <c r="J9050">
        <v>135</v>
      </c>
      <c r="K9050" t="s">
        <v>16508</v>
      </c>
      <c r="L9050">
        <v>140</v>
      </c>
      <c r="M9050">
        <v>100</v>
      </c>
    </row>
    <row r="9051" spans="1:13" x14ac:dyDescent="0.25">
      <c r="A9051" t="s">
        <v>11060</v>
      </c>
      <c r="B9051" t="s">
        <v>16168</v>
      </c>
      <c r="C9051">
        <v>14</v>
      </c>
      <c r="D9051" t="s">
        <v>12</v>
      </c>
      <c r="E9051" t="s">
        <v>4792</v>
      </c>
      <c r="F9051">
        <v>31</v>
      </c>
      <c r="G9051" t="s">
        <v>13</v>
      </c>
      <c r="H9051" t="s">
        <v>4</v>
      </c>
      <c r="I9051" t="s">
        <v>55</v>
      </c>
      <c r="J9051">
        <v>110</v>
      </c>
      <c r="K9051" t="s">
        <v>16509</v>
      </c>
      <c r="L9051">
        <v>175</v>
      </c>
      <c r="M9051">
        <v>200</v>
      </c>
    </row>
    <row r="9052" spans="1:13" x14ac:dyDescent="0.25">
      <c r="A9052" t="s">
        <v>1694</v>
      </c>
      <c r="B9052" t="s">
        <v>15797</v>
      </c>
      <c r="C9052">
        <v>7</v>
      </c>
      <c r="D9052" t="s">
        <v>12</v>
      </c>
      <c r="E9052" t="s">
        <v>2186</v>
      </c>
      <c r="F9052">
        <v>34</v>
      </c>
      <c r="G9052" t="s">
        <v>13</v>
      </c>
      <c r="H9052" t="s">
        <v>5</v>
      </c>
      <c r="I9052" t="s">
        <v>1096</v>
      </c>
      <c r="J9052">
        <v>140</v>
      </c>
      <c r="K9052" t="s">
        <v>16509</v>
      </c>
      <c r="L9052">
        <v>175</v>
      </c>
      <c r="M9052">
        <v>100</v>
      </c>
    </row>
    <row r="9053" spans="1:13" x14ac:dyDescent="0.25">
      <c r="A9053" t="s">
        <v>11061</v>
      </c>
      <c r="B9053" t="s">
        <v>15534</v>
      </c>
      <c r="C9053">
        <v>4</v>
      </c>
      <c r="D9053" t="s">
        <v>19</v>
      </c>
      <c r="E9053" t="s">
        <v>2200</v>
      </c>
      <c r="F9053">
        <v>8.5</v>
      </c>
      <c r="G9053" t="s">
        <v>13</v>
      </c>
      <c r="H9053" t="s">
        <v>7</v>
      </c>
      <c r="I9053" t="s">
        <v>2101</v>
      </c>
      <c r="J9053">
        <v>100</v>
      </c>
      <c r="K9053" t="s">
        <v>16508</v>
      </c>
      <c r="L9053">
        <v>140</v>
      </c>
      <c r="M9053">
        <v>0</v>
      </c>
    </row>
    <row r="9054" spans="1:13" x14ac:dyDescent="0.25">
      <c r="A9054" t="s">
        <v>11062</v>
      </c>
      <c r="B9054" t="s">
        <v>16169</v>
      </c>
      <c r="C9054">
        <v>11</v>
      </c>
      <c r="D9054" t="s">
        <v>12</v>
      </c>
      <c r="E9054" t="s">
        <v>2448</v>
      </c>
      <c r="F9054">
        <v>16</v>
      </c>
      <c r="G9054" t="s">
        <v>15</v>
      </c>
      <c r="H9054" t="s">
        <v>6</v>
      </c>
      <c r="I9054" t="s">
        <v>450</v>
      </c>
      <c r="J9054">
        <v>135</v>
      </c>
      <c r="K9054" t="s">
        <v>16511</v>
      </c>
      <c r="L9054">
        <v>150</v>
      </c>
      <c r="M9054">
        <v>150</v>
      </c>
    </row>
    <row r="9055" spans="1:13" x14ac:dyDescent="0.25">
      <c r="A9055" t="s">
        <v>11063</v>
      </c>
      <c r="B9055" t="s">
        <v>16170</v>
      </c>
      <c r="C9055">
        <v>13</v>
      </c>
      <c r="D9055" t="s">
        <v>19</v>
      </c>
      <c r="E9055" t="s">
        <v>2340</v>
      </c>
      <c r="F9055">
        <v>6.5</v>
      </c>
      <c r="G9055" t="s">
        <v>15</v>
      </c>
      <c r="H9055" t="s">
        <v>4</v>
      </c>
      <c r="I9055" t="s">
        <v>1003</v>
      </c>
      <c r="J9055">
        <v>110</v>
      </c>
      <c r="K9055" t="s">
        <v>16512</v>
      </c>
      <c r="L9055">
        <v>120</v>
      </c>
      <c r="M9055">
        <v>200</v>
      </c>
    </row>
    <row r="9056" spans="1:13" x14ac:dyDescent="0.25">
      <c r="A9056" t="s">
        <v>11064</v>
      </c>
      <c r="B9056" t="s">
        <v>15546</v>
      </c>
      <c r="C9056">
        <v>8</v>
      </c>
      <c r="D9056" t="s">
        <v>19</v>
      </c>
      <c r="E9056" t="s">
        <v>2226</v>
      </c>
      <c r="F9056">
        <v>8</v>
      </c>
      <c r="G9056" t="s">
        <v>13</v>
      </c>
      <c r="H9056" t="s">
        <v>3</v>
      </c>
      <c r="I9056" t="s">
        <v>1003</v>
      </c>
      <c r="J9056">
        <v>120</v>
      </c>
      <c r="K9056" t="s">
        <v>16508</v>
      </c>
      <c r="L9056">
        <v>140</v>
      </c>
      <c r="M9056">
        <v>150</v>
      </c>
    </row>
    <row r="9057" spans="1:13" x14ac:dyDescent="0.25">
      <c r="A9057" t="s">
        <v>1428</v>
      </c>
      <c r="B9057" t="s">
        <v>14887</v>
      </c>
      <c r="C9057">
        <v>3</v>
      </c>
      <c r="D9057" t="s">
        <v>12</v>
      </c>
      <c r="E9057" t="s">
        <v>9554</v>
      </c>
      <c r="F9057">
        <v>29</v>
      </c>
      <c r="G9057" t="s">
        <v>15</v>
      </c>
      <c r="H9057" t="s">
        <v>7</v>
      </c>
      <c r="I9057" t="s">
        <v>359</v>
      </c>
      <c r="J9057">
        <v>100</v>
      </c>
      <c r="K9057" t="s">
        <v>16511</v>
      </c>
      <c r="L9057">
        <v>150</v>
      </c>
      <c r="M9057">
        <v>0</v>
      </c>
    </row>
    <row r="9058" spans="1:13" x14ac:dyDescent="0.25">
      <c r="A9058" t="s">
        <v>1162</v>
      </c>
      <c r="B9058" t="s">
        <v>2179</v>
      </c>
      <c r="C9058">
        <v>8</v>
      </c>
      <c r="D9058" t="s">
        <v>19</v>
      </c>
      <c r="E9058" t="s">
        <v>2210</v>
      </c>
      <c r="F9058">
        <v>2</v>
      </c>
      <c r="G9058" t="s">
        <v>17</v>
      </c>
      <c r="H9058" t="s">
        <v>4</v>
      </c>
      <c r="I9058" t="s">
        <v>80</v>
      </c>
      <c r="J9058">
        <v>110</v>
      </c>
      <c r="K9058" t="s">
        <v>16507</v>
      </c>
      <c r="L9058">
        <v>100</v>
      </c>
      <c r="M9058">
        <v>150</v>
      </c>
    </row>
    <row r="9059" spans="1:13" x14ac:dyDescent="0.25">
      <c r="A9059" t="s">
        <v>11065</v>
      </c>
      <c r="B9059" t="s">
        <v>4683</v>
      </c>
      <c r="C9059">
        <v>6</v>
      </c>
      <c r="D9059" t="s">
        <v>19</v>
      </c>
      <c r="E9059" t="s">
        <v>2182</v>
      </c>
      <c r="F9059">
        <v>2</v>
      </c>
      <c r="G9059" t="s">
        <v>17</v>
      </c>
      <c r="H9059" t="s">
        <v>5</v>
      </c>
      <c r="I9059" t="s">
        <v>1096</v>
      </c>
      <c r="J9059">
        <v>140</v>
      </c>
      <c r="K9059" t="s">
        <v>16507</v>
      </c>
      <c r="L9059">
        <v>100</v>
      </c>
      <c r="M9059">
        <v>100</v>
      </c>
    </row>
    <row r="9060" spans="1:13" x14ac:dyDescent="0.25">
      <c r="A9060" t="s">
        <v>11066</v>
      </c>
      <c r="B9060" t="s">
        <v>15292</v>
      </c>
      <c r="C9060">
        <v>5</v>
      </c>
      <c r="D9060" t="s">
        <v>12</v>
      </c>
      <c r="E9060" t="s">
        <v>2202</v>
      </c>
      <c r="F9060">
        <v>39</v>
      </c>
      <c r="G9060" t="s">
        <v>13</v>
      </c>
      <c r="H9060" t="s">
        <v>6</v>
      </c>
      <c r="I9060" t="s">
        <v>1003</v>
      </c>
      <c r="J9060">
        <v>135</v>
      </c>
      <c r="K9060" t="s">
        <v>16509</v>
      </c>
      <c r="L9060">
        <v>175</v>
      </c>
      <c r="M9060">
        <v>100</v>
      </c>
    </row>
    <row r="9061" spans="1:13" x14ac:dyDescent="0.25">
      <c r="A9061" t="s">
        <v>11067</v>
      </c>
      <c r="B9061" t="s">
        <v>16171</v>
      </c>
      <c r="C9061">
        <v>4</v>
      </c>
      <c r="D9061" t="s">
        <v>19</v>
      </c>
      <c r="E9061" t="s">
        <v>2182</v>
      </c>
      <c r="F9061">
        <v>8</v>
      </c>
      <c r="G9061" t="s">
        <v>13</v>
      </c>
      <c r="H9061" t="s">
        <v>7</v>
      </c>
      <c r="I9061" t="s">
        <v>52</v>
      </c>
      <c r="J9061">
        <v>100</v>
      </c>
      <c r="K9061" t="s">
        <v>16508</v>
      </c>
      <c r="L9061">
        <v>140</v>
      </c>
      <c r="M9061">
        <v>0</v>
      </c>
    </row>
    <row r="9062" spans="1:13" x14ac:dyDescent="0.25">
      <c r="A9062" t="s">
        <v>11068</v>
      </c>
      <c r="B9062" t="s">
        <v>9915</v>
      </c>
      <c r="C9062">
        <v>10</v>
      </c>
      <c r="D9062" t="s">
        <v>12</v>
      </c>
      <c r="E9062" t="s">
        <v>2186</v>
      </c>
      <c r="F9062">
        <v>18</v>
      </c>
      <c r="G9062" t="s">
        <v>15</v>
      </c>
      <c r="H9062" t="s">
        <v>3</v>
      </c>
      <c r="I9062">
        <v>0</v>
      </c>
      <c r="J9062">
        <v>120</v>
      </c>
      <c r="K9062" t="s">
        <v>16511</v>
      </c>
      <c r="L9062">
        <v>150</v>
      </c>
      <c r="M9062">
        <v>150</v>
      </c>
    </row>
    <row r="9063" spans="1:13" x14ac:dyDescent="0.25">
      <c r="A9063" t="s">
        <v>11070</v>
      </c>
      <c r="B9063" t="s">
        <v>16013</v>
      </c>
      <c r="C9063">
        <v>9</v>
      </c>
      <c r="D9063" t="s">
        <v>12</v>
      </c>
      <c r="E9063" t="s">
        <v>2186</v>
      </c>
      <c r="F9063">
        <v>27</v>
      </c>
      <c r="G9063" t="s">
        <v>15</v>
      </c>
      <c r="H9063" t="s">
        <v>3</v>
      </c>
      <c r="I9063" t="s">
        <v>359</v>
      </c>
      <c r="J9063">
        <v>120</v>
      </c>
      <c r="K9063" t="s">
        <v>16511</v>
      </c>
      <c r="L9063">
        <v>150</v>
      </c>
      <c r="M9063">
        <v>150</v>
      </c>
    </row>
    <row r="9064" spans="1:13" x14ac:dyDescent="0.25">
      <c r="A9064" t="s">
        <v>11071</v>
      </c>
      <c r="B9064" t="s">
        <v>14399</v>
      </c>
      <c r="C9064">
        <v>13</v>
      </c>
      <c r="D9064" t="s">
        <v>12</v>
      </c>
      <c r="E9064" t="s">
        <v>3678</v>
      </c>
      <c r="F9064">
        <v>46</v>
      </c>
      <c r="G9064" t="s">
        <v>13</v>
      </c>
      <c r="H9064" t="s">
        <v>3</v>
      </c>
      <c r="I9064" t="s">
        <v>359</v>
      </c>
      <c r="J9064">
        <v>120</v>
      </c>
      <c r="K9064" t="s">
        <v>16509</v>
      </c>
      <c r="L9064">
        <v>175</v>
      </c>
      <c r="M9064">
        <v>200</v>
      </c>
    </row>
    <row r="9065" spans="1:13" x14ac:dyDescent="0.25">
      <c r="A9065" t="s">
        <v>2032</v>
      </c>
      <c r="B9065" t="s">
        <v>5538</v>
      </c>
      <c r="C9065">
        <v>8</v>
      </c>
      <c r="D9065" t="s">
        <v>12</v>
      </c>
      <c r="E9065" t="s">
        <v>2226</v>
      </c>
      <c r="F9065">
        <v>23</v>
      </c>
      <c r="G9065" t="s">
        <v>15</v>
      </c>
      <c r="H9065" t="s">
        <v>3</v>
      </c>
      <c r="I9065" t="s">
        <v>49</v>
      </c>
      <c r="J9065">
        <v>120</v>
      </c>
      <c r="K9065" t="s">
        <v>16511</v>
      </c>
      <c r="L9065">
        <v>150</v>
      </c>
      <c r="M9065">
        <v>150</v>
      </c>
    </row>
    <row r="9066" spans="1:13" x14ac:dyDescent="0.25">
      <c r="A9066" t="s">
        <v>11072</v>
      </c>
      <c r="B9066" t="s">
        <v>13536</v>
      </c>
      <c r="C9066">
        <v>5</v>
      </c>
      <c r="D9066" t="s">
        <v>12</v>
      </c>
      <c r="E9066" t="s">
        <v>2207</v>
      </c>
      <c r="F9066">
        <v>19</v>
      </c>
      <c r="G9066" t="s">
        <v>15</v>
      </c>
      <c r="H9066" t="s">
        <v>7</v>
      </c>
      <c r="I9066" t="s">
        <v>359</v>
      </c>
      <c r="J9066">
        <v>100</v>
      </c>
      <c r="K9066" t="s">
        <v>16511</v>
      </c>
      <c r="L9066">
        <v>150</v>
      </c>
      <c r="M9066">
        <v>100</v>
      </c>
    </row>
    <row r="9067" spans="1:13" x14ac:dyDescent="0.25">
      <c r="A9067" t="s">
        <v>11073</v>
      </c>
      <c r="B9067" t="s">
        <v>16172</v>
      </c>
      <c r="C9067">
        <v>15</v>
      </c>
      <c r="D9067" t="s">
        <v>12</v>
      </c>
      <c r="E9067" t="s">
        <v>2278</v>
      </c>
      <c r="F9067">
        <v>37</v>
      </c>
      <c r="G9067" t="s">
        <v>13</v>
      </c>
      <c r="H9067" t="s">
        <v>6</v>
      </c>
      <c r="I9067">
        <v>0</v>
      </c>
      <c r="J9067">
        <v>135</v>
      </c>
      <c r="K9067" t="s">
        <v>16509</v>
      </c>
      <c r="L9067">
        <v>175</v>
      </c>
      <c r="M9067">
        <v>200</v>
      </c>
    </row>
    <row r="9068" spans="1:13" x14ac:dyDescent="0.25">
      <c r="A9068" t="s">
        <v>11074</v>
      </c>
      <c r="B9068" t="s">
        <v>13488</v>
      </c>
      <c r="C9068">
        <v>13</v>
      </c>
      <c r="D9068" t="s">
        <v>12</v>
      </c>
      <c r="E9068" t="s">
        <v>2191</v>
      </c>
      <c r="F9068">
        <v>25</v>
      </c>
      <c r="G9068" t="s">
        <v>15</v>
      </c>
      <c r="H9068" t="s">
        <v>6</v>
      </c>
      <c r="I9068">
        <v>0</v>
      </c>
      <c r="J9068">
        <v>135</v>
      </c>
      <c r="K9068" t="s">
        <v>16511</v>
      </c>
      <c r="L9068">
        <v>150</v>
      </c>
      <c r="M9068">
        <v>200</v>
      </c>
    </row>
    <row r="9069" spans="1:13" x14ac:dyDescent="0.25">
      <c r="A9069" t="s">
        <v>11075</v>
      </c>
      <c r="B9069" t="s">
        <v>14091</v>
      </c>
      <c r="C9069">
        <v>13</v>
      </c>
      <c r="D9069" t="s">
        <v>12</v>
      </c>
      <c r="E9069" t="s">
        <v>2182</v>
      </c>
      <c r="F9069">
        <v>11.5</v>
      </c>
      <c r="G9069" t="s">
        <v>15</v>
      </c>
      <c r="H9069" t="s">
        <v>4</v>
      </c>
      <c r="I9069">
        <v>0</v>
      </c>
      <c r="J9069">
        <v>110</v>
      </c>
      <c r="K9069" t="s">
        <v>16511</v>
      </c>
      <c r="L9069">
        <v>150</v>
      </c>
      <c r="M9069">
        <v>200</v>
      </c>
    </row>
    <row r="9070" spans="1:13" x14ac:dyDescent="0.25">
      <c r="A9070" t="s">
        <v>11076</v>
      </c>
      <c r="B9070" t="s">
        <v>9092</v>
      </c>
      <c r="C9070">
        <v>8</v>
      </c>
      <c r="D9070" t="s">
        <v>12</v>
      </c>
      <c r="E9070" t="s">
        <v>2217</v>
      </c>
      <c r="F9070">
        <v>38</v>
      </c>
      <c r="G9070" t="s">
        <v>13</v>
      </c>
      <c r="H9070" t="s">
        <v>6</v>
      </c>
      <c r="I9070" t="s">
        <v>1003</v>
      </c>
      <c r="J9070">
        <v>135</v>
      </c>
      <c r="K9070" t="s">
        <v>16509</v>
      </c>
      <c r="L9070">
        <v>175</v>
      </c>
      <c r="M9070">
        <v>150</v>
      </c>
    </row>
    <row r="9071" spans="1:13" x14ac:dyDescent="0.25">
      <c r="A9071" t="s">
        <v>857</v>
      </c>
      <c r="B9071" t="s">
        <v>2841</v>
      </c>
      <c r="C9071">
        <v>7</v>
      </c>
      <c r="D9071" t="s">
        <v>19</v>
      </c>
      <c r="E9071" t="s">
        <v>2234</v>
      </c>
      <c r="F9071">
        <v>6</v>
      </c>
      <c r="G9071" t="s">
        <v>15</v>
      </c>
      <c r="H9071" t="s">
        <v>5</v>
      </c>
      <c r="I9071">
        <v>0</v>
      </c>
      <c r="J9071">
        <v>140</v>
      </c>
      <c r="K9071" t="s">
        <v>16512</v>
      </c>
      <c r="L9071">
        <v>120</v>
      </c>
      <c r="M9071">
        <v>100</v>
      </c>
    </row>
    <row r="9072" spans="1:13" x14ac:dyDescent="0.25">
      <c r="A9072" t="s">
        <v>11077</v>
      </c>
      <c r="B9072" t="s">
        <v>2603</v>
      </c>
      <c r="C9072">
        <v>9</v>
      </c>
      <c r="D9072" t="s">
        <v>12</v>
      </c>
      <c r="E9072" t="s">
        <v>2241</v>
      </c>
      <c r="F9072">
        <v>18</v>
      </c>
      <c r="G9072" t="s">
        <v>15</v>
      </c>
      <c r="H9072" t="s">
        <v>4</v>
      </c>
      <c r="I9072" t="s">
        <v>359</v>
      </c>
      <c r="J9072">
        <v>110</v>
      </c>
      <c r="K9072" t="s">
        <v>16511</v>
      </c>
      <c r="L9072">
        <v>150</v>
      </c>
      <c r="M9072">
        <v>150</v>
      </c>
    </row>
    <row r="9073" spans="1:13" x14ac:dyDescent="0.25">
      <c r="A9073" t="s">
        <v>1663</v>
      </c>
      <c r="B9073" t="s">
        <v>14061</v>
      </c>
      <c r="C9073">
        <v>6</v>
      </c>
      <c r="D9073" t="s">
        <v>12</v>
      </c>
      <c r="E9073" t="s">
        <v>2223</v>
      </c>
      <c r="F9073">
        <v>4</v>
      </c>
      <c r="G9073" t="s">
        <v>17</v>
      </c>
      <c r="H9073" t="s">
        <v>5</v>
      </c>
      <c r="I9073" t="s">
        <v>55</v>
      </c>
      <c r="J9073">
        <v>140</v>
      </c>
      <c r="K9073" t="s">
        <v>16510</v>
      </c>
      <c r="L9073">
        <v>125</v>
      </c>
      <c r="M9073">
        <v>100</v>
      </c>
    </row>
    <row r="9074" spans="1:13" x14ac:dyDescent="0.25">
      <c r="A9074" t="s">
        <v>11078</v>
      </c>
      <c r="B9074" t="s">
        <v>16173</v>
      </c>
      <c r="C9074">
        <v>3</v>
      </c>
      <c r="D9074" t="s">
        <v>12</v>
      </c>
      <c r="E9074" t="s">
        <v>2612</v>
      </c>
      <c r="F9074">
        <v>28</v>
      </c>
      <c r="G9074" t="s">
        <v>15</v>
      </c>
      <c r="H9074" t="s">
        <v>5</v>
      </c>
      <c r="I9074" t="s">
        <v>55</v>
      </c>
      <c r="J9074">
        <v>140</v>
      </c>
      <c r="K9074" t="s">
        <v>16511</v>
      </c>
      <c r="L9074">
        <v>150</v>
      </c>
      <c r="M9074">
        <v>0</v>
      </c>
    </row>
    <row r="9075" spans="1:13" x14ac:dyDescent="0.25">
      <c r="A9075" t="s">
        <v>11079</v>
      </c>
      <c r="B9075" t="s">
        <v>7617</v>
      </c>
      <c r="C9075">
        <v>8</v>
      </c>
      <c r="D9075" t="s">
        <v>12</v>
      </c>
      <c r="E9075" t="s">
        <v>2207</v>
      </c>
      <c r="F9075">
        <v>24</v>
      </c>
      <c r="G9075" t="s">
        <v>15</v>
      </c>
      <c r="H9075" t="s">
        <v>7</v>
      </c>
      <c r="I9075">
        <v>0</v>
      </c>
      <c r="J9075">
        <v>100</v>
      </c>
      <c r="K9075" t="s">
        <v>16511</v>
      </c>
      <c r="L9075">
        <v>150</v>
      </c>
      <c r="M9075">
        <v>150</v>
      </c>
    </row>
    <row r="9076" spans="1:13" x14ac:dyDescent="0.25">
      <c r="A9076" t="s">
        <v>11080</v>
      </c>
      <c r="B9076" t="s">
        <v>16174</v>
      </c>
      <c r="C9076">
        <v>15</v>
      </c>
      <c r="D9076" t="s">
        <v>19</v>
      </c>
      <c r="E9076" t="s">
        <v>2539</v>
      </c>
      <c r="F9076">
        <v>10</v>
      </c>
      <c r="G9076" t="s">
        <v>13</v>
      </c>
      <c r="H9076" t="s">
        <v>6</v>
      </c>
      <c r="I9076" t="s">
        <v>55</v>
      </c>
      <c r="J9076">
        <v>135</v>
      </c>
      <c r="K9076" t="s">
        <v>16508</v>
      </c>
      <c r="L9076">
        <v>140</v>
      </c>
      <c r="M9076">
        <v>200</v>
      </c>
    </row>
    <row r="9077" spans="1:13" x14ac:dyDescent="0.25">
      <c r="A9077" t="s">
        <v>11081</v>
      </c>
      <c r="B9077" t="s">
        <v>16175</v>
      </c>
      <c r="C9077">
        <v>1</v>
      </c>
      <c r="D9077" t="s">
        <v>19</v>
      </c>
      <c r="E9077" t="s">
        <v>2352</v>
      </c>
      <c r="F9077">
        <v>2</v>
      </c>
      <c r="G9077" t="s">
        <v>17</v>
      </c>
      <c r="H9077" t="s">
        <v>4</v>
      </c>
      <c r="I9077" t="s">
        <v>32</v>
      </c>
      <c r="J9077">
        <v>110</v>
      </c>
      <c r="K9077" t="s">
        <v>16507</v>
      </c>
      <c r="L9077">
        <v>100</v>
      </c>
      <c r="M9077">
        <v>0</v>
      </c>
    </row>
    <row r="9078" spans="1:13" x14ac:dyDescent="0.25">
      <c r="A9078" t="s">
        <v>11082</v>
      </c>
      <c r="B9078" t="s">
        <v>16176</v>
      </c>
      <c r="C9078">
        <v>14</v>
      </c>
      <c r="D9078" t="s">
        <v>12</v>
      </c>
      <c r="E9078" t="s">
        <v>2202</v>
      </c>
      <c r="F9078">
        <v>11</v>
      </c>
      <c r="G9078" t="s">
        <v>15</v>
      </c>
      <c r="H9078" t="s">
        <v>4</v>
      </c>
      <c r="I9078" t="s">
        <v>32</v>
      </c>
      <c r="J9078">
        <v>110</v>
      </c>
      <c r="K9078" t="s">
        <v>16511</v>
      </c>
      <c r="L9078">
        <v>150</v>
      </c>
      <c r="M9078">
        <v>200</v>
      </c>
    </row>
    <row r="9079" spans="1:13" x14ac:dyDescent="0.25">
      <c r="A9079" t="s">
        <v>11083</v>
      </c>
      <c r="B9079" t="s">
        <v>15862</v>
      </c>
      <c r="C9079">
        <v>7</v>
      </c>
      <c r="D9079" t="s">
        <v>12</v>
      </c>
      <c r="E9079" t="s">
        <v>2533</v>
      </c>
      <c r="F9079">
        <v>24</v>
      </c>
      <c r="G9079" t="s">
        <v>15</v>
      </c>
      <c r="H9079" t="s">
        <v>3</v>
      </c>
      <c r="I9079">
        <v>0</v>
      </c>
      <c r="J9079">
        <v>120</v>
      </c>
      <c r="K9079" t="s">
        <v>16511</v>
      </c>
      <c r="L9079">
        <v>150</v>
      </c>
      <c r="M9079">
        <v>100</v>
      </c>
    </row>
    <row r="9080" spans="1:13" x14ac:dyDescent="0.25">
      <c r="A9080" t="s">
        <v>11084</v>
      </c>
      <c r="B9080" t="s">
        <v>4712</v>
      </c>
      <c r="C9080">
        <v>7</v>
      </c>
      <c r="D9080" t="s">
        <v>12</v>
      </c>
      <c r="E9080" t="s">
        <v>11085</v>
      </c>
      <c r="F9080">
        <v>7</v>
      </c>
      <c r="G9080" t="s">
        <v>17</v>
      </c>
      <c r="H9080" t="s">
        <v>3</v>
      </c>
      <c r="I9080" t="s">
        <v>32</v>
      </c>
      <c r="J9080">
        <v>120</v>
      </c>
      <c r="K9080" t="s">
        <v>16510</v>
      </c>
      <c r="L9080">
        <v>125</v>
      </c>
      <c r="M9080">
        <v>100</v>
      </c>
    </row>
    <row r="9081" spans="1:13" x14ac:dyDescent="0.25">
      <c r="A9081" t="s">
        <v>11086</v>
      </c>
      <c r="B9081" t="s">
        <v>13790</v>
      </c>
      <c r="C9081">
        <v>7</v>
      </c>
      <c r="D9081" t="s">
        <v>12</v>
      </c>
      <c r="E9081" t="s">
        <v>2186</v>
      </c>
      <c r="F9081">
        <v>9</v>
      </c>
      <c r="G9081" t="s">
        <v>17</v>
      </c>
      <c r="H9081" t="s">
        <v>6</v>
      </c>
      <c r="I9081" t="s">
        <v>1096</v>
      </c>
      <c r="J9081">
        <v>135</v>
      </c>
      <c r="K9081" t="s">
        <v>16510</v>
      </c>
      <c r="L9081">
        <v>125</v>
      </c>
      <c r="M9081">
        <v>100</v>
      </c>
    </row>
    <row r="9082" spans="1:13" x14ac:dyDescent="0.25">
      <c r="A9082" t="s">
        <v>11087</v>
      </c>
      <c r="B9082" t="s">
        <v>7171</v>
      </c>
      <c r="C9082">
        <v>8</v>
      </c>
      <c r="D9082" t="s">
        <v>12</v>
      </c>
      <c r="E9082" t="s">
        <v>2280</v>
      </c>
      <c r="F9082">
        <v>49</v>
      </c>
      <c r="G9082" t="s">
        <v>13</v>
      </c>
      <c r="H9082" t="s">
        <v>6</v>
      </c>
      <c r="I9082" t="s">
        <v>2101</v>
      </c>
      <c r="J9082">
        <v>135</v>
      </c>
      <c r="K9082" t="s">
        <v>16509</v>
      </c>
      <c r="L9082">
        <v>175</v>
      </c>
      <c r="M9082">
        <v>150</v>
      </c>
    </row>
    <row r="9083" spans="1:13" x14ac:dyDescent="0.25">
      <c r="A9083" t="s">
        <v>11088</v>
      </c>
      <c r="B9083" t="s">
        <v>16177</v>
      </c>
      <c r="C9083">
        <v>13</v>
      </c>
      <c r="D9083" t="s">
        <v>12</v>
      </c>
      <c r="E9083" t="s">
        <v>2241</v>
      </c>
      <c r="F9083">
        <v>4</v>
      </c>
      <c r="G9083" t="s">
        <v>17</v>
      </c>
      <c r="H9083" t="s">
        <v>5</v>
      </c>
      <c r="I9083" t="s">
        <v>359</v>
      </c>
      <c r="J9083">
        <v>140</v>
      </c>
      <c r="K9083" t="s">
        <v>16510</v>
      </c>
      <c r="L9083">
        <v>125</v>
      </c>
      <c r="M9083">
        <v>200</v>
      </c>
    </row>
    <row r="9084" spans="1:13" x14ac:dyDescent="0.25">
      <c r="A9084" t="s">
        <v>99</v>
      </c>
      <c r="B9084" t="s">
        <v>14725</v>
      </c>
      <c r="C9084">
        <v>3</v>
      </c>
      <c r="D9084" t="s">
        <v>19</v>
      </c>
      <c r="E9084" t="s">
        <v>2226</v>
      </c>
      <c r="F9084">
        <v>6.5</v>
      </c>
      <c r="G9084" t="s">
        <v>15</v>
      </c>
      <c r="H9084" t="s">
        <v>5</v>
      </c>
      <c r="I9084">
        <v>0</v>
      </c>
      <c r="J9084">
        <v>140</v>
      </c>
      <c r="K9084" t="s">
        <v>16512</v>
      </c>
      <c r="L9084">
        <v>120</v>
      </c>
      <c r="M9084">
        <v>0</v>
      </c>
    </row>
    <row r="9085" spans="1:13" x14ac:dyDescent="0.25">
      <c r="A9085" t="s">
        <v>11089</v>
      </c>
      <c r="B9085" t="s">
        <v>2339</v>
      </c>
      <c r="C9085">
        <v>6</v>
      </c>
      <c r="D9085" t="s">
        <v>12</v>
      </c>
      <c r="E9085" t="s">
        <v>2241</v>
      </c>
      <c r="F9085">
        <v>40</v>
      </c>
      <c r="G9085" t="s">
        <v>13</v>
      </c>
      <c r="H9085" t="s">
        <v>5</v>
      </c>
      <c r="I9085" t="s">
        <v>1093</v>
      </c>
      <c r="J9085">
        <v>140</v>
      </c>
      <c r="K9085" t="s">
        <v>16509</v>
      </c>
      <c r="L9085">
        <v>175</v>
      </c>
      <c r="M9085">
        <v>100</v>
      </c>
    </row>
    <row r="9086" spans="1:13" x14ac:dyDescent="0.25">
      <c r="A9086" t="s">
        <v>11090</v>
      </c>
      <c r="B9086" t="s">
        <v>13665</v>
      </c>
      <c r="C9086">
        <v>6</v>
      </c>
      <c r="D9086" t="s">
        <v>19</v>
      </c>
      <c r="E9086" t="s">
        <v>2210</v>
      </c>
      <c r="F9086">
        <v>6.5</v>
      </c>
      <c r="G9086" t="s">
        <v>15</v>
      </c>
      <c r="H9086" t="s">
        <v>6</v>
      </c>
      <c r="I9086" t="s">
        <v>2168</v>
      </c>
      <c r="J9086">
        <v>135</v>
      </c>
      <c r="K9086" t="s">
        <v>16512</v>
      </c>
      <c r="L9086">
        <v>120</v>
      </c>
      <c r="M9086">
        <v>100</v>
      </c>
    </row>
    <row r="9087" spans="1:13" x14ac:dyDescent="0.25">
      <c r="A9087" t="s">
        <v>1591</v>
      </c>
      <c r="B9087" t="s">
        <v>16038</v>
      </c>
      <c r="C9087">
        <v>3</v>
      </c>
      <c r="D9087" t="s">
        <v>12</v>
      </c>
      <c r="E9087" t="s">
        <v>2196</v>
      </c>
      <c r="F9087">
        <v>12</v>
      </c>
      <c r="G9087" t="s">
        <v>15</v>
      </c>
      <c r="H9087" t="s">
        <v>4</v>
      </c>
      <c r="I9087" t="s">
        <v>1003</v>
      </c>
      <c r="J9087">
        <v>110</v>
      </c>
      <c r="K9087" t="s">
        <v>16511</v>
      </c>
      <c r="L9087">
        <v>150</v>
      </c>
      <c r="M9087">
        <v>0</v>
      </c>
    </row>
    <row r="9088" spans="1:13" x14ac:dyDescent="0.25">
      <c r="A9088" t="s">
        <v>11091</v>
      </c>
      <c r="B9088" t="s">
        <v>14023</v>
      </c>
      <c r="C9088">
        <v>2</v>
      </c>
      <c r="D9088" t="s">
        <v>19</v>
      </c>
      <c r="E9088" t="s">
        <v>2182</v>
      </c>
      <c r="F9088">
        <v>9</v>
      </c>
      <c r="G9088" t="s">
        <v>13</v>
      </c>
      <c r="H9088" t="s">
        <v>3</v>
      </c>
      <c r="I9088">
        <v>0</v>
      </c>
      <c r="J9088">
        <v>120</v>
      </c>
      <c r="K9088" t="s">
        <v>16508</v>
      </c>
      <c r="L9088">
        <v>140</v>
      </c>
      <c r="M9088">
        <v>0</v>
      </c>
    </row>
    <row r="9089" spans="1:13" x14ac:dyDescent="0.25">
      <c r="A9089" t="s">
        <v>11092</v>
      </c>
      <c r="B9089" t="s">
        <v>2277</v>
      </c>
      <c r="C9089">
        <v>3</v>
      </c>
      <c r="D9089" t="s">
        <v>19</v>
      </c>
      <c r="E9089" t="s">
        <v>2207</v>
      </c>
      <c r="F9089">
        <v>8.5</v>
      </c>
      <c r="G9089" t="s">
        <v>13</v>
      </c>
      <c r="H9089" t="s">
        <v>6</v>
      </c>
      <c r="I9089">
        <v>0</v>
      </c>
      <c r="J9089">
        <v>135</v>
      </c>
      <c r="K9089" t="s">
        <v>16508</v>
      </c>
      <c r="L9089">
        <v>140</v>
      </c>
      <c r="M9089">
        <v>0</v>
      </c>
    </row>
    <row r="9090" spans="1:13" x14ac:dyDescent="0.25">
      <c r="A9090" t="s">
        <v>11093</v>
      </c>
      <c r="B9090" t="s">
        <v>6616</v>
      </c>
      <c r="C9090">
        <v>10</v>
      </c>
      <c r="D9090" t="s">
        <v>19</v>
      </c>
      <c r="E9090" t="s">
        <v>2226</v>
      </c>
      <c r="F9090">
        <v>3</v>
      </c>
      <c r="G9090" t="s">
        <v>17</v>
      </c>
      <c r="H9090" t="s">
        <v>4</v>
      </c>
      <c r="I9090">
        <v>0</v>
      </c>
      <c r="J9090">
        <v>110</v>
      </c>
      <c r="K9090" t="s">
        <v>16507</v>
      </c>
      <c r="L9090">
        <v>100</v>
      </c>
      <c r="M9090">
        <v>150</v>
      </c>
    </row>
    <row r="9091" spans="1:13" x14ac:dyDescent="0.25">
      <c r="A9091" t="s">
        <v>11094</v>
      </c>
      <c r="B9091" t="s">
        <v>5561</v>
      </c>
      <c r="C9091">
        <v>8</v>
      </c>
      <c r="D9091" t="s">
        <v>19</v>
      </c>
      <c r="E9091" t="s">
        <v>2198</v>
      </c>
      <c r="F9091">
        <v>8.5</v>
      </c>
      <c r="G9091" t="s">
        <v>13</v>
      </c>
      <c r="H9091" t="s">
        <v>5</v>
      </c>
      <c r="I9091" t="s">
        <v>32</v>
      </c>
      <c r="J9091">
        <v>140</v>
      </c>
      <c r="K9091" t="s">
        <v>16508</v>
      </c>
      <c r="L9091">
        <v>140</v>
      </c>
      <c r="M9091">
        <v>150</v>
      </c>
    </row>
    <row r="9092" spans="1:13" x14ac:dyDescent="0.25">
      <c r="A9092" t="s">
        <v>11095</v>
      </c>
      <c r="B9092" t="s">
        <v>16178</v>
      </c>
      <c r="C9092">
        <v>4</v>
      </c>
      <c r="D9092" t="s">
        <v>12</v>
      </c>
      <c r="E9092" t="s">
        <v>2322</v>
      </c>
      <c r="F9092">
        <v>26</v>
      </c>
      <c r="G9092" t="s">
        <v>15</v>
      </c>
      <c r="H9092" t="s">
        <v>7</v>
      </c>
      <c r="I9092" t="s">
        <v>1003</v>
      </c>
      <c r="J9092">
        <v>100</v>
      </c>
      <c r="K9092" t="s">
        <v>16511</v>
      </c>
      <c r="L9092">
        <v>150</v>
      </c>
      <c r="M9092">
        <v>0</v>
      </c>
    </row>
    <row r="9093" spans="1:13" x14ac:dyDescent="0.25">
      <c r="A9093" t="s">
        <v>11096</v>
      </c>
      <c r="B9093" t="s">
        <v>15089</v>
      </c>
      <c r="C9093">
        <v>5</v>
      </c>
      <c r="D9093" t="s">
        <v>19</v>
      </c>
      <c r="E9093" t="s">
        <v>2198</v>
      </c>
      <c r="F9093">
        <v>10</v>
      </c>
      <c r="G9093" t="s">
        <v>13</v>
      </c>
      <c r="H9093" t="s">
        <v>4</v>
      </c>
      <c r="I9093" t="s">
        <v>359</v>
      </c>
      <c r="J9093">
        <v>110</v>
      </c>
      <c r="K9093" t="s">
        <v>16508</v>
      </c>
      <c r="L9093">
        <v>140</v>
      </c>
      <c r="M9093">
        <v>100</v>
      </c>
    </row>
    <row r="9094" spans="1:13" x14ac:dyDescent="0.25">
      <c r="A9094" t="s">
        <v>11097</v>
      </c>
      <c r="B9094" t="s">
        <v>14917</v>
      </c>
      <c r="C9094">
        <v>2</v>
      </c>
      <c r="D9094" t="s">
        <v>19</v>
      </c>
      <c r="E9094" t="s">
        <v>2299</v>
      </c>
      <c r="F9094">
        <v>6.5</v>
      </c>
      <c r="G9094" t="s">
        <v>15</v>
      </c>
      <c r="H9094" t="s">
        <v>4</v>
      </c>
      <c r="I9094">
        <v>0</v>
      </c>
      <c r="J9094">
        <v>110</v>
      </c>
      <c r="K9094" t="s">
        <v>16512</v>
      </c>
      <c r="L9094">
        <v>120</v>
      </c>
      <c r="M9094">
        <v>0</v>
      </c>
    </row>
    <row r="9095" spans="1:13" x14ac:dyDescent="0.25">
      <c r="A9095" t="s">
        <v>11098</v>
      </c>
      <c r="B9095" t="s">
        <v>16179</v>
      </c>
      <c r="C9095">
        <v>11</v>
      </c>
      <c r="D9095" t="s">
        <v>12</v>
      </c>
      <c r="E9095" t="s">
        <v>2203</v>
      </c>
      <c r="F9095">
        <v>29</v>
      </c>
      <c r="G9095" t="s">
        <v>15</v>
      </c>
      <c r="H9095" t="s">
        <v>4</v>
      </c>
      <c r="I9095" t="s">
        <v>32</v>
      </c>
      <c r="J9095">
        <v>110</v>
      </c>
      <c r="K9095" t="s">
        <v>16511</v>
      </c>
      <c r="L9095">
        <v>150</v>
      </c>
      <c r="M9095">
        <v>150</v>
      </c>
    </row>
    <row r="9096" spans="1:13" x14ac:dyDescent="0.25">
      <c r="A9096" t="s">
        <v>11099</v>
      </c>
      <c r="B9096" t="s">
        <v>14474</v>
      </c>
      <c r="C9096">
        <v>8</v>
      </c>
      <c r="D9096" t="s">
        <v>12</v>
      </c>
      <c r="E9096" t="s">
        <v>2217</v>
      </c>
      <c r="F9096">
        <v>48</v>
      </c>
      <c r="G9096" t="s">
        <v>13</v>
      </c>
      <c r="H9096" t="s">
        <v>4</v>
      </c>
      <c r="I9096" t="s">
        <v>49</v>
      </c>
      <c r="J9096">
        <v>110</v>
      </c>
      <c r="K9096" t="s">
        <v>16509</v>
      </c>
      <c r="L9096">
        <v>175</v>
      </c>
      <c r="M9096">
        <v>150</v>
      </c>
    </row>
    <row r="9097" spans="1:13" x14ac:dyDescent="0.25">
      <c r="A9097" t="s">
        <v>11100</v>
      </c>
      <c r="B9097" t="s">
        <v>10640</v>
      </c>
      <c r="C9097">
        <v>13</v>
      </c>
      <c r="D9097" t="s">
        <v>12</v>
      </c>
      <c r="E9097" t="s">
        <v>2322</v>
      </c>
      <c r="F9097">
        <v>39</v>
      </c>
      <c r="G9097" t="s">
        <v>13</v>
      </c>
      <c r="H9097" t="s">
        <v>6</v>
      </c>
      <c r="I9097">
        <v>0</v>
      </c>
      <c r="J9097">
        <v>135</v>
      </c>
      <c r="K9097" t="s">
        <v>16509</v>
      </c>
      <c r="L9097">
        <v>175</v>
      </c>
      <c r="M9097">
        <v>200</v>
      </c>
    </row>
    <row r="9098" spans="1:13" x14ac:dyDescent="0.25">
      <c r="A9098" t="s">
        <v>11101</v>
      </c>
      <c r="B9098" t="s">
        <v>5296</v>
      </c>
      <c r="C9098">
        <v>4</v>
      </c>
      <c r="D9098" t="s">
        <v>12</v>
      </c>
      <c r="E9098" t="s">
        <v>2182</v>
      </c>
      <c r="F9098">
        <v>23</v>
      </c>
      <c r="G9098" t="s">
        <v>15</v>
      </c>
      <c r="H9098" t="s">
        <v>6</v>
      </c>
      <c r="I9098">
        <v>0</v>
      </c>
      <c r="J9098">
        <v>135</v>
      </c>
      <c r="K9098" t="s">
        <v>16511</v>
      </c>
      <c r="L9098">
        <v>150</v>
      </c>
      <c r="M9098">
        <v>0</v>
      </c>
    </row>
    <row r="9099" spans="1:13" x14ac:dyDescent="0.25">
      <c r="A9099" t="s">
        <v>11103</v>
      </c>
      <c r="B9099" t="s">
        <v>3456</v>
      </c>
      <c r="C9099">
        <v>5</v>
      </c>
      <c r="D9099" t="s">
        <v>19</v>
      </c>
      <c r="E9099" t="s">
        <v>2210</v>
      </c>
      <c r="F9099">
        <v>9</v>
      </c>
      <c r="G9099" t="s">
        <v>13</v>
      </c>
      <c r="H9099" t="s">
        <v>4</v>
      </c>
      <c r="I9099" t="s">
        <v>1093</v>
      </c>
      <c r="J9099">
        <v>110</v>
      </c>
      <c r="K9099" t="s">
        <v>16508</v>
      </c>
      <c r="L9099">
        <v>140</v>
      </c>
      <c r="M9099">
        <v>100</v>
      </c>
    </row>
    <row r="9100" spans="1:13" x14ac:dyDescent="0.25">
      <c r="A9100" t="s">
        <v>11104</v>
      </c>
      <c r="B9100" t="s">
        <v>14021</v>
      </c>
      <c r="C9100">
        <v>8</v>
      </c>
      <c r="D9100" t="s">
        <v>19</v>
      </c>
      <c r="E9100" t="s">
        <v>2198</v>
      </c>
      <c r="F9100">
        <v>4</v>
      </c>
      <c r="G9100" t="s">
        <v>17</v>
      </c>
      <c r="H9100" t="s">
        <v>6</v>
      </c>
      <c r="I9100" t="s">
        <v>32</v>
      </c>
      <c r="J9100">
        <v>135</v>
      </c>
      <c r="K9100" t="s">
        <v>16507</v>
      </c>
      <c r="L9100">
        <v>100</v>
      </c>
      <c r="M9100">
        <v>150</v>
      </c>
    </row>
    <row r="9101" spans="1:13" x14ac:dyDescent="0.25">
      <c r="A9101" t="s">
        <v>11105</v>
      </c>
      <c r="B9101" t="s">
        <v>3509</v>
      </c>
      <c r="C9101">
        <v>9</v>
      </c>
      <c r="D9101" t="s">
        <v>12</v>
      </c>
      <c r="E9101" t="s">
        <v>2475</v>
      </c>
      <c r="F9101">
        <v>41</v>
      </c>
      <c r="G9101" t="s">
        <v>13</v>
      </c>
      <c r="H9101" t="s">
        <v>5</v>
      </c>
      <c r="I9101" t="s">
        <v>49</v>
      </c>
      <c r="J9101">
        <v>140</v>
      </c>
      <c r="K9101" t="s">
        <v>16509</v>
      </c>
      <c r="L9101">
        <v>175</v>
      </c>
      <c r="M9101">
        <v>150</v>
      </c>
    </row>
    <row r="9102" spans="1:13" x14ac:dyDescent="0.25">
      <c r="A9102" t="s">
        <v>11106</v>
      </c>
      <c r="B9102" t="s">
        <v>16180</v>
      </c>
      <c r="C9102">
        <v>10</v>
      </c>
      <c r="D9102" t="s">
        <v>19</v>
      </c>
      <c r="E9102" t="s">
        <v>2207</v>
      </c>
      <c r="F9102">
        <v>2</v>
      </c>
      <c r="G9102" t="s">
        <v>17</v>
      </c>
      <c r="H9102" t="s">
        <v>7</v>
      </c>
      <c r="I9102" t="s">
        <v>359</v>
      </c>
      <c r="J9102">
        <v>100</v>
      </c>
      <c r="K9102" t="s">
        <v>16507</v>
      </c>
      <c r="L9102">
        <v>100</v>
      </c>
      <c r="M9102">
        <v>150</v>
      </c>
    </row>
    <row r="9103" spans="1:13" x14ac:dyDescent="0.25">
      <c r="A9103" t="s">
        <v>11107</v>
      </c>
      <c r="B9103" t="s">
        <v>6664</v>
      </c>
      <c r="C9103">
        <v>8</v>
      </c>
      <c r="D9103" t="s">
        <v>12</v>
      </c>
      <c r="E9103" t="s">
        <v>2396</v>
      </c>
      <c r="F9103">
        <v>25</v>
      </c>
      <c r="G9103" t="s">
        <v>15</v>
      </c>
      <c r="H9103" t="s">
        <v>5</v>
      </c>
      <c r="I9103" t="s">
        <v>55</v>
      </c>
      <c r="J9103">
        <v>140</v>
      </c>
      <c r="K9103" t="s">
        <v>16511</v>
      </c>
      <c r="L9103">
        <v>150</v>
      </c>
      <c r="M9103">
        <v>150</v>
      </c>
    </row>
    <row r="9104" spans="1:13" x14ac:dyDescent="0.25">
      <c r="A9104" t="s">
        <v>11108</v>
      </c>
      <c r="B9104" t="s">
        <v>14160</v>
      </c>
      <c r="C9104">
        <v>7</v>
      </c>
      <c r="D9104" t="s">
        <v>19</v>
      </c>
      <c r="E9104" t="s">
        <v>2177</v>
      </c>
      <c r="F9104">
        <v>8</v>
      </c>
      <c r="G9104" t="s">
        <v>13</v>
      </c>
      <c r="H9104" t="s">
        <v>6</v>
      </c>
      <c r="I9104" t="s">
        <v>359</v>
      </c>
      <c r="J9104">
        <v>135</v>
      </c>
      <c r="K9104" t="s">
        <v>16508</v>
      </c>
      <c r="L9104">
        <v>140</v>
      </c>
      <c r="M9104">
        <v>100</v>
      </c>
    </row>
    <row r="9105" spans="1:13" x14ac:dyDescent="0.25">
      <c r="A9105" t="s">
        <v>11109</v>
      </c>
      <c r="B9105" t="s">
        <v>14138</v>
      </c>
      <c r="C9105">
        <v>10</v>
      </c>
      <c r="D9105" t="s">
        <v>12</v>
      </c>
      <c r="E9105" t="s">
        <v>2190</v>
      </c>
      <c r="F9105">
        <v>47</v>
      </c>
      <c r="G9105" t="s">
        <v>13</v>
      </c>
      <c r="H9105" t="s">
        <v>7</v>
      </c>
      <c r="I9105" t="s">
        <v>32</v>
      </c>
      <c r="J9105">
        <v>100</v>
      </c>
      <c r="K9105" t="s">
        <v>16509</v>
      </c>
      <c r="L9105">
        <v>175</v>
      </c>
      <c r="M9105">
        <v>150</v>
      </c>
    </row>
    <row r="9106" spans="1:13" x14ac:dyDescent="0.25">
      <c r="A9106" t="s">
        <v>1009</v>
      </c>
      <c r="B9106" t="s">
        <v>14046</v>
      </c>
      <c r="C9106">
        <v>6</v>
      </c>
      <c r="D9106" t="s">
        <v>12</v>
      </c>
      <c r="E9106" t="s">
        <v>2217</v>
      </c>
      <c r="F9106">
        <v>46</v>
      </c>
      <c r="G9106" t="s">
        <v>13</v>
      </c>
      <c r="H9106" t="s">
        <v>6</v>
      </c>
      <c r="I9106" t="s">
        <v>32</v>
      </c>
      <c r="J9106">
        <v>135</v>
      </c>
      <c r="K9106" t="s">
        <v>16509</v>
      </c>
      <c r="L9106">
        <v>175</v>
      </c>
      <c r="M9106">
        <v>100</v>
      </c>
    </row>
    <row r="9107" spans="1:13" x14ac:dyDescent="0.25">
      <c r="A9107" t="s">
        <v>11110</v>
      </c>
      <c r="B9107" t="s">
        <v>16181</v>
      </c>
      <c r="C9107">
        <v>4</v>
      </c>
      <c r="D9107" t="s">
        <v>19</v>
      </c>
      <c r="E9107" t="s">
        <v>2758</v>
      </c>
      <c r="F9107">
        <v>4</v>
      </c>
      <c r="G9107" t="s">
        <v>17</v>
      </c>
      <c r="H9107" t="s">
        <v>5</v>
      </c>
      <c r="I9107" t="s">
        <v>2101</v>
      </c>
      <c r="J9107">
        <v>140</v>
      </c>
      <c r="K9107" t="s">
        <v>16507</v>
      </c>
      <c r="L9107">
        <v>100</v>
      </c>
      <c r="M9107">
        <v>0</v>
      </c>
    </row>
    <row r="9108" spans="1:13" x14ac:dyDescent="0.25">
      <c r="A9108" t="s">
        <v>11111</v>
      </c>
      <c r="B9108" t="s">
        <v>10642</v>
      </c>
      <c r="C9108">
        <v>8</v>
      </c>
      <c r="D9108" t="s">
        <v>12</v>
      </c>
      <c r="E9108" t="s">
        <v>2182</v>
      </c>
      <c r="F9108">
        <v>34</v>
      </c>
      <c r="G9108" t="s">
        <v>13</v>
      </c>
      <c r="H9108" t="s">
        <v>7</v>
      </c>
      <c r="I9108" t="s">
        <v>55</v>
      </c>
      <c r="J9108">
        <v>100</v>
      </c>
      <c r="K9108" t="s">
        <v>16509</v>
      </c>
      <c r="L9108">
        <v>175</v>
      </c>
      <c r="M9108">
        <v>150</v>
      </c>
    </row>
    <row r="9109" spans="1:13" x14ac:dyDescent="0.25">
      <c r="A9109" t="s">
        <v>11112</v>
      </c>
      <c r="B9109" t="s">
        <v>16182</v>
      </c>
      <c r="C9109">
        <v>8</v>
      </c>
      <c r="D9109" t="s">
        <v>12</v>
      </c>
      <c r="E9109" t="s">
        <v>2186</v>
      </c>
      <c r="F9109">
        <v>34</v>
      </c>
      <c r="G9109" t="s">
        <v>13</v>
      </c>
      <c r="H9109" t="s">
        <v>3</v>
      </c>
      <c r="I9109" t="s">
        <v>359</v>
      </c>
      <c r="J9109">
        <v>120</v>
      </c>
      <c r="K9109" t="s">
        <v>16509</v>
      </c>
      <c r="L9109">
        <v>175</v>
      </c>
      <c r="M9109">
        <v>150</v>
      </c>
    </row>
    <row r="9110" spans="1:13" x14ac:dyDescent="0.25">
      <c r="A9110" t="s">
        <v>11113</v>
      </c>
      <c r="B9110" t="s">
        <v>14563</v>
      </c>
      <c r="C9110">
        <v>9</v>
      </c>
      <c r="D9110" t="s">
        <v>12</v>
      </c>
      <c r="E9110" t="s">
        <v>2217</v>
      </c>
      <c r="F9110">
        <v>35</v>
      </c>
      <c r="G9110" t="s">
        <v>13</v>
      </c>
      <c r="H9110" t="s">
        <v>5</v>
      </c>
      <c r="I9110" t="s">
        <v>52</v>
      </c>
      <c r="J9110">
        <v>140</v>
      </c>
      <c r="K9110" t="s">
        <v>16509</v>
      </c>
      <c r="L9110">
        <v>175</v>
      </c>
      <c r="M9110">
        <v>150</v>
      </c>
    </row>
    <row r="9111" spans="1:13" x14ac:dyDescent="0.25">
      <c r="A9111" t="s">
        <v>11114</v>
      </c>
      <c r="B9111" t="s">
        <v>16183</v>
      </c>
      <c r="C9111">
        <v>1</v>
      </c>
      <c r="D9111" t="s">
        <v>12</v>
      </c>
      <c r="E9111" t="s">
        <v>2207</v>
      </c>
      <c r="F9111">
        <v>14</v>
      </c>
      <c r="G9111" t="s">
        <v>15</v>
      </c>
      <c r="H9111" t="s">
        <v>5</v>
      </c>
      <c r="I9111">
        <v>0</v>
      </c>
      <c r="J9111">
        <v>140</v>
      </c>
      <c r="K9111" t="s">
        <v>16511</v>
      </c>
      <c r="L9111">
        <v>150</v>
      </c>
      <c r="M9111">
        <v>0</v>
      </c>
    </row>
    <row r="9112" spans="1:13" x14ac:dyDescent="0.25">
      <c r="A9112" t="s">
        <v>11115</v>
      </c>
      <c r="B9112" t="s">
        <v>13703</v>
      </c>
      <c r="C9112">
        <v>4</v>
      </c>
      <c r="D9112" t="s">
        <v>19</v>
      </c>
      <c r="E9112" t="s">
        <v>2198</v>
      </c>
      <c r="F9112">
        <v>3</v>
      </c>
      <c r="G9112" t="s">
        <v>17</v>
      </c>
      <c r="H9112" t="s">
        <v>6</v>
      </c>
      <c r="I9112" t="s">
        <v>2101</v>
      </c>
      <c r="J9112">
        <v>135</v>
      </c>
      <c r="K9112" t="s">
        <v>16507</v>
      </c>
      <c r="L9112">
        <v>100</v>
      </c>
      <c r="M9112">
        <v>0</v>
      </c>
    </row>
    <row r="9113" spans="1:13" x14ac:dyDescent="0.25">
      <c r="A9113" t="s">
        <v>11116</v>
      </c>
      <c r="B9113" t="s">
        <v>11965</v>
      </c>
      <c r="C9113">
        <v>6</v>
      </c>
      <c r="D9113" t="s">
        <v>12</v>
      </c>
      <c r="E9113" t="s">
        <v>2208</v>
      </c>
      <c r="F9113">
        <v>25</v>
      </c>
      <c r="G9113" t="s">
        <v>15</v>
      </c>
      <c r="H9113" t="s">
        <v>4</v>
      </c>
      <c r="I9113">
        <v>0</v>
      </c>
      <c r="J9113">
        <v>110</v>
      </c>
      <c r="K9113" t="s">
        <v>16511</v>
      </c>
      <c r="L9113">
        <v>150</v>
      </c>
      <c r="M9113">
        <v>100</v>
      </c>
    </row>
    <row r="9114" spans="1:13" x14ac:dyDescent="0.25">
      <c r="A9114" t="s">
        <v>11117</v>
      </c>
      <c r="B9114" t="s">
        <v>16184</v>
      </c>
      <c r="C9114">
        <v>17</v>
      </c>
      <c r="D9114" t="s">
        <v>19</v>
      </c>
      <c r="E9114" t="s">
        <v>2207</v>
      </c>
      <c r="F9114">
        <v>6</v>
      </c>
      <c r="G9114" t="s">
        <v>15</v>
      </c>
      <c r="H9114" t="s">
        <v>7</v>
      </c>
      <c r="I9114">
        <v>0</v>
      </c>
      <c r="J9114">
        <v>100</v>
      </c>
      <c r="K9114" t="s">
        <v>16512</v>
      </c>
      <c r="L9114">
        <v>120</v>
      </c>
      <c r="M9114">
        <v>300</v>
      </c>
    </row>
    <row r="9115" spans="1:13" x14ac:dyDescent="0.25">
      <c r="A9115" t="s">
        <v>1316</v>
      </c>
      <c r="B9115" t="s">
        <v>14676</v>
      </c>
      <c r="C9115">
        <v>6</v>
      </c>
      <c r="D9115" t="s">
        <v>19</v>
      </c>
      <c r="E9115" t="s">
        <v>2207</v>
      </c>
      <c r="F9115">
        <v>10</v>
      </c>
      <c r="G9115" t="s">
        <v>13</v>
      </c>
      <c r="H9115" t="s">
        <v>6</v>
      </c>
      <c r="I9115" t="s">
        <v>1093</v>
      </c>
      <c r="J9115">
        <v>135</v>
      </c>
      <c r="K9115" t="s">
        <v>16508</v>
      </c>
      <c r="L9115">
        <v>140</v>
      </c>
      <c r="M9115">
        <v>100</v>
      </c>
    </row>
    <row r="9116" spans="1:13" x14ac:dyDescent="0.25">
      <c r="A9116" t="s">
        <v>11118</v>
      </c>
      <c r="B9116" t="s">
        <v>11162</v>
      </c>
      <c r="C9116">
        <v>11</v>
      </c>
      <c r="D9116" t="s">
        <v>12</v>
      </c>
      <c r="E9116" t="s">
        <v>2207</v>
      </c>
      <c r="F9116">
        <v>14</v>
      </c>
      <c r="G9116" t="s">
        <v>15</v>
      </c>
      <c r="H9116" t="s">
        <v>5</v>
      </c>
      <c r="I9116" t="s">
        <v>52</v>
      </c>
      <c r="J9116">
        <v>140</v>
      </c>
      <c r="K9116" t="s">
        <v>16511</v>
      </c>
      <c r="L9116">
        <v>150</v>
      </c>
      <c r="M9116">
        <v>150</v>
      </c>
    </row>
    <row r="9117" spans="1:13" x14ac:dyDescent="0.25">
      <c r="A9117" t="s">
        <v>1166</v>
      </c>
      <c r="B9117" t="s">
        <v>16185</v>
      </c>
      <c r="C9117">
        <v>9</v>
      </c>
      <c r="D9117" t="s">
        <v>19</v>
      </c>
      <c r="E9117" t="s">
        <v>2207</v>
      </c>
      <c r="F9117">
        <v>6</v>
      </c>
      <c r="G9117" t="s">
        <v>15</v>
      </c>
      <c r="H9117" t="s">
        <v>4</v>
      </c>
      <c r="I9117" t="s">
        <v>49</v>
      </c>
      <c r="J9117">
        <v>110</v>
      </c>
      <c r="K9117" t="s">
        <v>16512</v>
      </c>
      <c r="L9117">
        <v>120</v>
      </c>
      <c r="M9117">
        <v>150</v>
      </c>
    </row>
    <row r="9118" spans="1:13" x14ac:dyDescent="0.25">
      <c r="A9118" t="s">
        <v>11119</v>
      </c>
      <c r="B9118" t="s">
        <v>4661</v>
      </c>
      <c r="C9118">
        <v>7</v>
      </c>
      <c r="D9118" t="s">
        <v>19</v>
      </c>
      <c r="E9118" t="s">
        <v>2210</v>
      </c>
      <c r="F9118">
        <v>8</v>
      </c>
      <c r="G9118" t="s">
        <v>13</v>
      </c>
      <c r="H9118" t="s">
        <v>6</v>
      </c>
      <c r="I9118" t="s">
        <v>55</v>
      </c>
      <c r="J9118">
        <v>135</v>
      </c>
      <c r="K9118" t="s">
        <v>16508</v>
      </c>
      <c r="L9118">
        <v>140</v>
      </c>
      <c r="M9118">
        <v>100</v>
      </c>
    </row>
    <row r="9119" spans="1:13" x14ac:dyDescent="0.25">
      <c r="A9119" t="s">
        <v>11120</v>
      </c>
      <c r="B9119" t="s">
        <v>14276</v>
      </c>
      <c r="C9119">
        <v>6</v>
      </c>
      <c r="D9119" t="s">
        <v>12</v>
      </c>
      <c r="E9119" t="s">
        <v>2795</v>
      </c>
      <c r="F9119">
        <v>31</v>
      </c>
      <c r="G9119" t="s">
        <v>13</v>
      </c>
      <c r="H9119" t="s">
        <v>6</v>
      </c>
      <c r="I9119" t="s">
        <v>54</v>
      </c>
      <c r="J9119">
        <v>135</v>
      </c>
      <c r="K9119" t="s">
        <v>16509</v>
      </c>
      <c r="L9119">
        <v>175</v>
      </c>
      <c r="M9119">
        <v>100</v>
      </c>
    </row>
    <row r="9120" spans="1:13" x14ac:dyDescent="0.25">
      <c r="A9120" t="s">
        <v>122</v>
      </c>
      <c r="B9120" t="s">
        <v>14812</v>
      </c>
      <c r="C9120">
        <v>3</v>
      </c>
      <c r="D9120" t="s">
        <v>12</v>
      </c>
      <c r="E9120" t="s">
        <v>2182</v>
      </c>
      <c r="F9120">
        <v>11.5</v>
      </c>
      <c r="G9120" t="s">
        <v>15</v>
      </c>
      <c r="H9120" t="s">
        <v>4</v>
      </c>
      <c r="I9120" t="s">
        <v>359</v>
      </c>
      <c r="J9120">
        <v>110</v>
      </c>
      <c r="K9120" t="s">
        <v>16511</v>
      </c>
      <c r="L9120">
        <v>150</v>
      </c>
      <c r="M9120">
        <v>0</v>
      </c>
    </row>
    <row r="9121" spans="1:13" x14ac:dyDescent="0.25">
      <c r="A9121" t="s">
        <v>11121</v>
      </c>
      <c r="B9121" t="s">
        <v>14528</v>
      </c>
      <c r="C9121">
        <v>3</v>
      </c>
      <c r="D9121" t="s">
        <v>12</v>
      </c>
      <c r="E9121" t="s">
        <v>3202</v>
      </c>
      <c r="F9121">
        <v>32</v>
      </c>
      <c r="G9121" t="s">
        <v>13</v>
      </c>
      <c r="H9121" t="s">
        <v>3</v>
      </c>
      <c r="I9121" t="s">
        <v>359</v>
      </c>
      <c r="J9121">
        <v>120</v>
      </c>
      <c r="K9121" t="s">
        <v>16509</v>
      </c>
      <c r="L9121">
        <v>175</v>
      </c>
      <c r="M9121">
        <v>0</v>
      </c>
    </row>
    <row r="9122" spans="1:13" x14ac:dyDescent="0.25">
      <c r="A9122" t="s">
        <v>11122</v>
      </c>
      <c r="B9122" t="s">
        <v>15284</v>
      </c>
      <c r="C9122">
        <v>10</v>
      </c>
      <c r="D9122" t="s">
        <v>12</v>
      </c>
      <c r="E9122" t="s">
        <v>3136</v>
      </c>
      <c r="F9122">
        <v>48</v>
      </c>
      <c r="G9122" t="s">
        <v>13</v>
      </c>
      <c r="H9122" t="s">
        <v>5</v>
      </c>
      <c r="I9122" t="s">
        <v>1003</v>
      </c>
      <c r="J9122">
        <v>140</v>
      </c>
      <c r="K9122" t="s">
        <v>16509</v>
      </c>
      <c r="L9122">
        <v>175</v>
      </c>
      <c r="M9122">
        <v>150</v>
      </c>
    </row>
    <row r="9123" spans="1:13" x14ac:dyDescent="0.25">
      <c r="A9123" t="s">
        <v>11123</v>
      </c>
      <c r="B9123" t="s">
        <v>14813</v>
      </c>
      <c r="C9123">
        <v>6</v>
      </c>
      <c r="D9123" t="s">
        <v>19</v>
      </c>
      <c r="E9123" t="s">
        <v>2198</v>
      </c>
      <c r="F9123">
        <v>2</v>
      </c>
      <c r="G9123" t="s">
        <v>17</v>
      </c>
      <c r="H9123" t="s">
        <v>6</v>
      </c>
      <c r="I9123" t="s">
        <v>32</v>
      </c>
      <c r="J9123">
        <v>135</v>
      </c>
      <c r="K9123" t="s">
        <v>16507</v>
      </c>
      <c r="L9123">
        <v>100</v>
      </c>
      <c r="M9123">
        <v>100</v>
      </c>
    </row>
    <row r="9124" spans="1:13" x14ac:dyDescent="0.25">
      <c r="A9124" t="s">
        <v>11124</v>
      </c>
      <c r="B9124" t="s">
        <v>15918</v>
      </c>
      <c r="C9124">
        <v>9</v>
      </c>
      <c r="D9124" t="s">
        <v>12</v>
      </c>
      <c r="E9124" t="s">
        <v>2322</v>
      </c>
      <c r="F9124">
        <v>46</v>
      </c>
      <c r="G9124" t="s">
        <v>13</v>
      </c>
      <c r="H9124" t="s">
        <v>7</v>
      </c>
      <c r="I9124" t="s">
        <v>55</v>
      </c>
      <c r="J9124">
        <v>100</v>
      </c>
      <c r="K9124" t="s">
        <v>16509</v>
      </c>
      <c r="L9124">
        <v>175</v>
      </c>
      <c r="M9124">
        <v>150</v>
      </c>
    </row>
    <row r="9125" spans="1:13" x14ac:dyDescent="0.25">
      <c r="A9125" t="s">
        <v>11125</v>
      </c>
      <c r="B9125" t="s">
        <v>14745</v>
      </c>
      <c r="C9125">
        <v>10</v>
      </c>
      <c r="D9125" t="s">
        <v>12</v>
      </c>
      <c r="E9125" t="s">
        <v>2190</v>
      </c>
      <c r="F9125">
        <v>16</v>
      </c>
      <c r="G9125" t="s">
        <v>15</v>
      </c>
      <c r="H9125" t="s">
        <v>3</v>
      </c>
      <c r="I9125" t="s">
        <v>1003</v>
      </c>
      <c r="J9125">
        <v>120</v>
      </c>
      <c r="K9125" t="s">
        <v>16511</v>
      </c>
      <c r="L9125">
        <v>150</v>
      </c>
      <c r="M9125">
        <v>150</v>
      </c>
    </row>
    <row r="9126" spans="1:13" x14ac:dyDescent="0.25">
      <c r="A9126" t="s">
        <v>11126</v>
      </c>
      <c r="B9126" t="s">
        <v>16186</v>
      </c>
      <c r="C9126">
        <v>8</v>
      </c>
      <c r="D9126" t="s">
        <v>19</v>
      </c>
      <c r="E9126" t="s">
        <v>2210</v>
      </c>
      <c r="F9126">
        <v>4</v>
      </c>
      <c r="G9126" t="s">
        <v>17</v>
      </c>
      <c r="H9126" t="s">
        <v>4</v>
      </c>
      <c r="I9126" t="s">
        <v>359</v>
      </c>
      <c r="J9126">
        <v>110</v>
      </c>
      <c r="K9126" t="s">
        <v>16507</v>
      </c>
      <c r="L9126">
        <v>100</v>
      </c>
      <c r="M9126">
        <v>150</v>
      </c>
    </row>
    <row r="9127" spans="1:13" x14ac:dyDescent="0.25">
      <c r="A9127" t="s">
        <v>11127</v>
      </c>
      <c r="B9127" t="s">
        <v>3741</v>
      </c>
      <c r="C9127">
        <v>2</v>
      </c>
      <c r="D9127" t="s">
        <v>12</v>
      </c>
      <c r="E9127" t="s">
        <v>2191</v>
      </c>
      <c r="F9127">
        <v>13</v>
      </c>
      <c r="G9127" t="s">
        <v>15</v>
      </c>
      <c r="H9127" t="s">
        <v>6</v>
      </c>
      <c r="I9127">
        <v>0</v>
      </c>
      <c r="J9127">
        <v>135</v>
      </c>
      <c r="K9127" t="s">
        <v>16511</v>
      </c>
      <c r="L9127">
        <v>150</v>
      </c>
      <c r="M9127">
        <v>0</v>
      </c>
    </row>
    <row r="9128" spans="1:13" x14ac:dyDescent="0.25">
      <c r="A9128" t="s">
        <v>11128</v>
      </c>
      <c r="B9128" t="s">
        <v>15673</v>
      </c>
      <c r="C9128">
        <v>6</v>
      </c>
      <c r="D9128" t="s">
        <v>12</v>
      </c>
      <c r="E9128" t="s">
        <v>2233</v>
      </c>
      <c r="F9128">
        <v>26</v>
      </c>
      <c r="G9128" t="s">
        <v>15</v>
      </c>
      <c r="H9128" t="s">
        <v>4</v>
      </c>
      <c r="I9128" t="s">
        <v>52</v>
      </c>
      <c r="J9128">
        <v>110</v>
      </c>
      <c r="K9128" t="s">
        <v>16511</v>
      </c>
      <c r="L9128">
        <v>150</v>
      </c>
      <c r="M9128">
        <v>100</v>
      </c>
    </row>
    <row r="9129" spans="1:13" x14ac:dyDescent="0.25">
      <c r="A9129" t="s">
        <v>11129</v>
      </c>
      <c r="B9129" t="s">
        <v>3738</v>
      </c>
      <c r="C9129">
        <v>2</v>
      </c>
      <c r="D9129" t="s">
        <v>19</v>
      </c>
      <c r="E9129" t="s">
        <v>2299</v>
      </c>
      <c r="F9129">
        <v>4</v>
      </c>
      <c r="G9129" t="s">
        <v>17</v>
      </c>
      <c r="H9129" t="s">
        <v>5</v>
      </c>
      <c r="I9129" t="s">
        <v>32</v>
      </c>
      <c r="J9129">
        <v>140</v>
      </c>
      <c r="K9129" t="s">
        <v>16507</v>
      </c>
      <c r="L9129">
        <v>100</v>
      </c>
      <c r="M9129">
        <v>0</v>
      </c>
    </row>
    <row r="9130" spans="1:13" x14ac:dyDescent="0.25">
      <c r="A9130" t="s">
        <v>11130</v>
      </c>
      <c r="B9130" t="s">
        <v>15087</v>
      </c>
      <c r="C9130">
        <v>7</v>
      </c>
      <c r="D9130" t="s">
        <v>12</v>
      </c>
      <c r="E9130" t="s">
        <v>2207</v>
      </c>
      <c r="F9130">
        <v>36</v>
      </c>
      <c r="G9130" t="s">
        <v>13</v>
      </c>
      <c r="H9130" t="s">
        <v>6</v>
      </c>
      <c r="I9130">
        <v>0</v>
      </c>
      <c r="J9130">
        <v>135</v>
      </c>
      <c r="K9130" t="s">
        <v>16509</v>
      </c>
      <c r="L9130">
        <v>175</v>
      </c>
      <c r="M9130">
        <v>100</v>
      </c>
    </row>
    <row r="9131" spans="1:13" x14ac:dyDescent="0.25">
      <c r="A9131" t="s">
        <v>11131</v>
      </c>
      <c r="B9131" t="s">
        <v>7231</v>
      </c>
      <c r="C9131">
        <v>6</v>
      </c>
      <c r="D9131" t="s">
        <v>19</v>
      </c>
      <c r="E9131" t="s">
        <v>2198</v>
      </c>
      <c r="F9131">
        <v>10</v>
      </c>
      <c r="G9131" t="s">
        <v>13</v>
      </c>
      <c r="H9131" t="s">
        <v>5</v>
      </c>
      <c r="I9131">
        <v>0</v>
      </c>
      <c r="J9131">
        <v>140</v>
      </c>
      <c r="K9131" t="s">
        <v>16508</v>
      </c>
      <c r="L9131">
        <v>140</v>
      </c>
      <c r="M9131">
        <v>100</v>
      </c>
    </row>
    <row r="9132" spans="1:13" x14ac:dyDescent="0.25">
      <c r="A9132" t="s">
        <v>11132</v>
      </c>
      <c r="B9132" t="s">
        <v>15233</v>
      </c>
      <c r="C9132">
        <v>9</v>
      </c>
      <c r="D9132" t="s">
        <v>12</v>
      </c>
      <c r="E9132" t="s">
        <v>2182</v>
      </c>
      <c r="F9132">
        <v>29</v>
      </c>
      <c r="G9132" t="s">
        <v>15</v>
      </c>
      <c r="H9132" t="s">
        <v>4</v>
      </c>
      <c r="I9132" t="s">
        <v>52</v>
      </c>
      <c r="J9132">
        <v>110</v>
      </c>
      <c r="K9132" t="s">
        <v>16511</v>
      </c>
      <c r="L9132">
        <v>150</v>
      </c>
      <c r="M9132">
        <v>150</v>
      </c>
    </row>
    <row r="9133" spans="1:13" x14ac:dyDescent="0.25">
      <c r="A9133" t="s">
        <v>11133</v>
      </c>
      <c r="B9133" t="s">
        <v>7228</v>
      </c>
      <c r="C9133">
        <v>6</v>
      </c>
      <c r="D9133" t="s">
        <v>12</v>
      </c>
      <c r="E9133" t="s">
        <v>2180</v>
      </c>
      <c r="F9133">
        <v>15</v>
      </c>
      <c r="G9133" t="s">
        <v>15</v>
      </c>
      <c r="H9133" t="s">
        <v>3</v>
      </c>
      <c r="I9133">
        <v>0</v>
      </c>
      <c r="J9133">
        <v>120</v>
      </c>
      <c r="K9133" t="s">
        <v>16511</v>
      </c>
      <c r="L9133">
        <v>150</v>
      </c>
      <c r="M9133">
        <v>100</v>
      </c>
    </row>
    <row r="9134" spans="1:13" x14ac:dyDescent="0.25">
      <c r="A9134" t="s">
        <v>11134</v>
      </c>
      <c r="B9134" t="s">
        <v>5308</v>
      </c>
      <c r="C9134">
        <v>10</v>
      </c>
      <c r="D9134" t="s">
        <v>12</v>
      </c>
      <c r="E9134" t="s">
        <v>2233</v>
      </c>
      <c r="F9134">
        <v>29</v>
      </c>
      <c r="G9134" t="s">
        <v>15</v>
      </c>
      <c r="H9134" t="s">
        <v>7</v>
      </c>
      <c r="I9134" t="s">
        <v>1003</v>
      </c>
      <c r="J9134">
        <v>100</v>
      </c>
      <c r="K9134" t="s">
        <v>16511</v>
      </c>
      <c r="L9134">
        <v>150</v>
      </c>
      <c r="M9134">
        <v>150</v>
      </c>
    </row>
    <row r="9135" spans="1:13" x14ac:dyDescent="0.25">
      <c r="A9135" t="s">
        <v>11135</v>
      </c>
      <c r="B9135" t="s">
        <v>15745</v>
      </c>
      <c r="C9135">
        <v>10</v>
      </c>
      <c r="D9135" t="s">
        <v>12</v>
      </c>
      <c r="E9135" t="s">
        <v>2322</v>
      </c>
      <c r="F9135">
        <v>43</v>
      </c>
      <c r="G9135" t="s">
        <v>13</v>
      </c>
      <c r="H9135" t="s">
        <v>5</v>
      </c>
      <c r="I9135">
        <v>0</v>
      </c>
      <c r="J9135">
        <v>140</v>
      </c>
      <c r="K9135" t="s">
        <v>16509</v>
      </c>
      <c r="L9135">
        <v>175</v>
      </c>
      <c r="M9135">
        <v>150</v>
      </c>
    </row>
    <row r="9136" spans="1:13" x14ac:dyDescent="0.25">
      <c r="A9136" t="s">
        <v>11136</v>
      </c>
      <c r="B9136" t="s">
        <v>4203</v>
      </c>
      <c r="C9136">
        <v>8</v>
      </c>
      <c r="D9136" t="s">
        <v>19</v>
      </c>
      <c r="E9136" t="s">
        <v>2182</v>
      </c>
      <c r="F9136">
        <v>9</v>
      </c>
      <c r="G9136" t="s">
        <v>13</v>
      </c>
      <c r="H9136" t="s">
        <v>6</v>
      </c>
      <c r="I9136" t="s">
        <v>2168</v>
      </c>
      <c r="J9136">
        <v>135</v>
      </c>
      <c r="K9136" t="s">
        <v>16508</v>
      </c>
      <c r="L9136">
        <v>140</v>
      </c>
      <c r="M9136">
        <v>150</v>
      </c>
    </row>
    <row r="9137" spans="1:13" x14ac:dyDescent="0.25">
      <c r="A9137" t="s">
        <v>11137</v>
      </c>
      <c r="B9137" t="s">
        <v>7180</v>
      </c>
      <c r="C9137">
        <v>9</v>
      </c>
      <c r="D9137" t="s">
        <v>12</v>
      </c>
      <c r="E9137" t="s">
        <v>2241</v>
      </c>
      <c r="F9137">
        <v>31.5</v>
      </c>
      <c r="G9137" t="s">
        <v>13</v>
      </c>
      <c r="H9137" t="s">
        <v>7</v>
      </c>
      <c r="I9137" t="s">
        <v>2101</v>
      </c>
      <c r="J9137">
        <v>100</v>
      </c>
      <c r="K9137" t="s">
        <v>16509</v>
      </c>
      <c r="L9137">
        <v>175</v>
      </c>
      <c r="M9137">
        <v>150</v>
      </c>
    </row>
    <row r="9138" spans="1:13" x14ac:dyDescent="0.25">
      <c r="A9138" t="s">
        <v>11139</v>
      </c>
      <c r="B9138" t="s">
        <v>3433</v>
      </c>
      <c r="C9138">
        <v>5</v>
      </c>
      <c r="D9138" t="s">
        <v>19</v>
      </c>
      <c r="E9138" t="s">
        <v>2207</v>
      </c>
      <c r="F9138">
        <v>8.5</v>
      </c>
      <c r="G9138" t="s">
        <v>13</v>
      </c>
      <c r="H9138" t="s">
        <v>7</v>
      </c>
      <c r="I9138" t="s">
        <v>55</v>
      </c>
      <c r="J9138">
        <v>100</v>
      </c>
      <c r="K9138" t="s">
        <v>16508</v>
      </c>
      <c r="L9138">
        <v>140</v>
      </c>
      <c r="M9138">
        <v>100</v>
      </c>
    </row>
    <row r="9139" spans="1:13" x14ac:dyDescent="0.25">
      <c r="A9139" t="s">
        <v>11140</v>
      </c>
      <c r="B9139" t="s">
        <v>13813</v>
      </c>
      <c r="C9139">
        <v>5</v>
      </c>
      <c r="D9139" t="s">
        <v>12</v>
      </c>
      <c r="E9139" t="s">
        <v>2247</v>
      </c>
      <c r="F9139">
        <v>47</v>
      </c>
      <c r="G9139" t="s">
        <v>13</v>
      </c>
      <c r="H9139" t="s">
        <v>6</v>
      </c>
      <c r="I9139" t="s">
        <v>1003</v>
      </c>
      <c r="J9139">
        <v>135</v>
      </c>
      <c r="K9139" t="s">
        <v>16509</v>
      </c>
      <c r="L9139">
        <v>175</v>
      </c>
      <c r="M9139">
        <v>100</v>
      </c>
    </row>
    <row r="9140" spans="1:13" x14ac:dyDescent="0.25">
      <c r="A9140" t="s">
        <v>11141</v>
      </c>
      <c r="B9140" t="s">
        <v>6450</v>
      </c>
      <c r="C9140">
        <v>2</v>
      </c>
      <c r="D9140" t="s">
        <v>19</v>
      </c>
      <c r="E9140" t="s">
        <v>3415</v>
      </c>
      <c r="F9140">
        <v>9</v>
      </c>
      <c r="G9140" t="s">
        <v>13</v>
      </c>
      <c r="H9140" t="s">
        <v>5</v>
      </c>
      <c r="I9140" t="s">
        <v>32</v>
      </c>
      <c r="J9140">
        <v>140</v>
      </c>
      <c r="K9140" t="s">
        <v>16508</v>
      </c>
      <c r="L9140">
        <v>140</v>
      </c>
      <c r="M9140">
        <v>0</v>
      </c>
    </row>
    <row r="9141" spans="1:13" x14ac:dyDescent="0.25">
      <c r="A9141" t="s">
        <v>11142</v>
      </c>
      <c r="B9141" t="s">
        <v>14519</v>
      </c>
      <c r="C9141">
        <v>2</v>
      </c>
      <c r="D9141" t="s">
        <v>19</v>
      </c>
      <c r="E9141" t="s">
        <v>2207</v>
      </c>
      <c r="F9141">
        <v>6.5</v>
      </c>
      <c r="G9141" t="s">
        <v>15</v>
      </c>
      <c r="H9141" t="s">
        <v>3</v>
      </c>
      <c r="I9141">
        <v>0</v>
      </c>
      <c r="J9141">
        <v>120</v>
      </c>
      <c r="K9141" t="s">
        <v>16512</v>
      </c>
      <c r="L9141">
        <v>120</v>
      </c>
      <c r="M9141">
        <v>0</v>
      </c>
    </row>
    <row r="9142" spans="1:13" x14ac:dyDescent="0.25">
      <c r="A9142" t="s">
        <v>11143</v>
      </c>
      <c r="B9142" t="s">
        <v>14666</v>
      </c>
      <c r="C9142">
        <v>2</v>
      </c>
      <c r="D9142" t="s">
        <v>19</v>
      </c>
      <c r="E9142" t="s">
        <v>2357</v>
      </c>
      <c r="F9142">
        <v>8</v>
      </c>
      <c r="G9142" t="s">
        <v>13</v>
      </c>
      <c r="H9142" t="s">
        <v>6</v>
      </c>
      <c r="I9142">
        <v>0</v>
      </c>
      <c r="J9142">
        <v>135</v>
      </c>
      <c r="K9142" t="s">
        <v>16508</v>
      </c>
      <c r="L9142">
        <v>140</v>
      </c>
      <c r="M9142">
        <v>0</v>
      </c>
    </row>
    <row r="9143" spans="1:13" x14ac:dyDescent="0.25">
      <c r="A9143" t="s">
        <v>11144</v>
      </c>
      <c r="B9143" t="s">
        <v>14996</v>
      </c>
      <c r="C9143">
        <v>7</v>
      </c>
      <c r="D9143" t="s">
        <v>19</v>
      </c>
      <c r="E9143" t="s">
        <v>2182</v>
      </c>
      <c r="F9143">
        <v>2</v>
      </c>
      <c r="G9143" t="s">
        <v>17</v>
      </c>
      <c r="H9143" t="s">
        <v>4</v>
      </c>
      <c r="I9143">
        <v>0</v>
      </c>
      <c r="J9143">
        <v>110</v>
      </c>
      <c r="K9143" t="s">
        <v>16507</v>
      </c>
      <c r="L9143">
        <v>100</v>
      </c>
      <c r="M9143">
        <v>100</v>
      </c>
    </row>
    <row r="9144" spans="1:13" x14ac:dyDescent="0.25">
      <c r="A9144" t="s">
        <v>11145</v>
      </c>
      <c r="B9144" t="s">
        <v>5554</v>
      </c>
      <c r="C9144">
        <v>6</v>
      </c>
      <c r="D9144" t="s">
        <v>12</v>
      </c>
      <c r="E9144" t="s">
        <v>7548</v>
      </c>
      <c r="F9144">
        <v>18</v>
      </c>
      <c r="G9144" t="s">
        <v>15</v>
      </c>
      <c r="H9144" t="s">
        <v>4</v>
      </c>
      <c r="I9144" t="s">
        <v>1003</v>
      </c>
      <c r="J9144">
        <v>110</v>
      </c>
      <c r="K9144" t="s">
        <v>16511</v>
      </c>
      <c r="L9144">
        <v>150</v>
      </c>
      <c r="M9144">
        <v>100</v>
      </c>
    </row>
    <row r="9145" spans="1:13" x14ac:dyDescent="0.25">
      <c r="A9145" t="s">
        <v>11146</v>
      </c>
      <c r="B9145" t="s">
        <v>13601</v>
      </c>
      <c r="C9145">
        <v>3</v>
      </c>
      <c r="D9145" t="s">
        <v>19</v>
      </c>
      <c r="E9145" t="s">
        <v>2350</v>
      </c>
      <c r="F9145">
        <v>8.5</v>
      </c>
      <c r="G9145" t="s">
        <v>13</v>
      </c>
      <c r="H9145" t="s">
        <v>7</v>
      </c>
      <c r="I9145" t="s">
        <v>1003</v>
      </c>
      <c r="J9145">
        <v>100</v>
      </c>
      <c r="K9145" t="s">
        <v>16508</v>
      </c>
      <c r="L9145">
        <v>140</v>
      </c>
      <c r="M9145">
        <v>0</v>
      </c>
    </row>
    <row r="9146" spans="1:13" x14ac:dyDescent="0.25">
      <c r="A9146" t="s">
        <v>11147</v>
      </c>
      <c r="B9146" t="s">
        <v>2326</v>
      </c>
      <c r="C9146">
        <v>2</v>
      </c>
      <c r="D9146" t="s">
        <v>12</v>
      </c>
      <c r="E9146" t="s">
        <v>2294</v>
      </c>
      <c r="F9146">
        <v>45</v>
      </c>
      <c r="G9146" t="s">
        <v>13</v>
      </c>
      <c r="H9146" t="s">
        <v>6</v>
      </c>
      <c r="I9146" t="s">
        <v>54</v>
      </c>
      <c r="J9146">
        <v>135</v>
      </c>
      <c r="K9146" t="s">
        <v>16509</v>
      </c>
      <c r="L9146">
        <v>175</v>
      </c>
      <c r="M9146">
        <v>0</v>
      </c>
    </row>
    <row r="9147" spans="1:13" x14ac:dyDescent="0.25">
      <c r="A9147" t="s">
        <v>11149</v>
      </c>
      <c r="B9147" t="s">
        <v>7021</v>
      </c>
      <c r="C9147">
        <v>6</v>
      </c>
      <c r="D9147" t="s">
        <v>12</v>
      </c>
      <c r="E9147" t="s">
        <v>2785</v>
      </c>
      <c r="F9147">
        <v>37</v>
      </c>
      <c r="G9147" t="s">
        <v>13</v>
      </c>
      <c r="H9147" t="s">
        <v>3</v>
      </c>
      <c r="I9147">
        <v>0</v>
      </c>
      <c r="J9147">
        <v>120</v>
      </c>
      <c r="K9147" t="s">
        <v>16509</v>
      </c>
      <c r="L9147">
        <v>175</v>
      </c>
      <c r="M9147">
        <v>100</v>
      </c>
    </row>
    <row r="9148" spans="1:13" x14ac:dyDescent="0.25">
      <c r="A9148" t="s">
        <v>11150</v>
      </c>
      <c r="B9148" t="s">
        <v>4875</v>
      </c>
      <c r="C9148">
        <v>2</v>
      </c>
      <c r="D9148" t="s">
        <v>12</v>
      </c>
      <c r="E9148" t="s">
        <v>2202</v>
      </c>
      <c r="F9148">
        <v>29</v>
      </c>
      <c r="G9148" t="s">
        <v>15</v>
      </c>
      <c r="H9148" t="s">
        <v>5</v>
      </c>
      <c r="I9148" t="s">
        <v>32</v>
      </c>
      <c r="J9148">
        <v>140</v>
      </c>
      <c r="K9148" t="s">
        <v>16511</v>
      </c>
      <c r="L9148">
        <v>150</v>
      </c>
      <c r="M9148">
        <v>0</v>
      </c>
    </row>
    <row r="9149" spans="1:13" x14ac:dyDescent="0.25">
      <c r="A9149" t="s">
        <v>11152</v>
      </c>
      <c r="B9149" t="s">
        <v>15591</v>
      </c>
      <c r="C9149">
        <v>7</v>
      </c>
      <c r="D9149" t="s">
        <v>12</v>
      </c>
      <c r="E9149" t="s">
        <v>2207</v>
      </c>
      <c r="F9149">
        <v>31.5</v>
      </c>
      <c r="G9149" t="s">
        <v>13</v>
      </c>
      <c r="H9149" t="s">
        <v>4</v>
      </c>
      <c r="I9149" t="s">
        <v>54</v>
      </c>
      <c r="J9149">
        <v>110</v>
      </c>
      <c r="K9149" t="s">
        <v>16509</v>
      </c>
      <c r="L9149">
        <v>175</v>
      </c>
      <c r="M9149">
        <v>100</v>
      </c>
    </row>
    <row r="9150" spans="1:13" x14ac:dyDescent="0.25">
      <c r="A9150" t="s">
        <v>11153</v>
      </c>
      <c r="B9150" t="s">
        <v>15710</v>
      </c>
      <c r="C9150">
        <v>4</v>
      </c>
      <c r="D9150" t="s">
        <v>12</v>
      </c>
      <c r="E9150" t="s">
        <v>2332</v>
      </c>
      <c r="F9150">
        <v>7</v>
      </c>
      <c r="G9150" t="s">
        <v>17</v>
      </c>
      <c r="H9150" t="s">
        <v>7</v>
      </c>
      <c r="I9150" t="s">
        <v>1003</v>
      </c>
      <c r="J9150">
        <v>100</v>
      </c>
      <c r="K9150" t="s">
        <v>16510</v>
      </c>
      <c r="L9150">
        <v>125</v>
      </c>
      <c r="M9150">
        <v>0</v>
      </c>
    </row>
    <row r="9151" spans="1:13" x14ac:dyDescent="0.25">
      <c r="A9151" t="s">
        <v>2031</v>
      </c>
      <c r="B9151" t="s">
        <v>7231</v>
      </c>
      <c r="C9151">
        <v>6</v>
      </c>
      <c r="D9151" t="s">
        <v>19</v>
      </c>
      <c r="E9151" t="s">
        <v>2182</v>
      </c>
      <c r="F9151">
        <v>8</v>
      </c>
      <c r="G9151" t="s">
        <v>13</v>
      </c>
      <c r="H9151" t="s">
        <v>5</v>
      </c>
      <c r="I9151" t="s">
        <v>32</v>
      </c>
      <c r="J9151">
        <v>140</v>
      </c>
      <c r="K9151" t="s">
        <v>16508</v>
      </c>
      <c r="L9151">
        <v>140</v>
      </c>
      <c r="M9151">
        <v>100</v>
      </c>
    </row>
    <row r="9152" spans="1:13" x14ac:dyDescent="0.25">
      <c r="A9152" t="s">
        <v>11154</v>
      </c>
      <c r="B9152" t="s">
        <v>14687</v>
      </c>
      <c r="C9152">
        <v>5</v>
      </c>
      <c r="D9152" t="s">
        <v>19</v>
      </c>
      <c r="E9152" t="s">
        <v>3537</v>
      </c>
      <c r="F9152">
        <v>10</v>
      </c>
      <c r="G9152" t="s">
        <v>13</v>
      </c>
      <c r="H9152" t="s">
        <v>7</v>
      </c>
      <c r="I9152" t="s">
        <v>1003</v>
      </c>
      <c r="J9152">
        <v>100</v>
      </c>
      <c r="K9152" t="s">
        <v>16508</v>
      </c>
      <c r="L9152">
        <v>140</v>
      </c>
      <c r="M9152">
        <v>100</v>
      </c>
    </row>
    <row r="9153" spans="1:13" x14ac:dyDescent="0.25">
      <c r="A9153" t="s">
        <v>11155</v>
      </c>
      <c r="B9153" t="s">
        <v>14743</v>
      </c>
      <c r="C9153">
        <v>8</v>
      </c>
      <c r="D9153" t="s">
        <v>12</v>
      </c>
      <c r="E9153" t="s">
        <v>2182</v>
      </c>
      <c r="F9153">
        <v>12</v>
      </c>
      <c r="G9153" t="s">
        <v>15</v>
      </c>
      <c r="H9153" t="s">
        <v>3</v>
      </c>
      <c r="I9153" t="s">
        <v>1003</v>
      </c>
      <c r="J9153">
        <v>120</v>
      </c>
      <c r="K9153" t="s">
        <v>16511</v>
      </c>
      <c r="L9153">
        <v>150</v>
      </c>
      <c r="M9153">
        <v>150</v>
      </c>
    </row>
    <row r="9154" spans="1:13" x14ac:dyDescent="0.25">
      <c r="A9154" t="s">
        <v>1896</v>
      </c>
      <c r="B9154" t="s">
        <v>6123</v>
      </c>
      <c r="C9154">
        <v>7</v>
      </c>
      <c r="D9154" t="s">
        <v>19</v>
      </c>
      <c r="E9154" t="s">
        <v>2174</v>
      </c>
      <c r="F9154">
        <v>6</v>
      </c>
      <c r="G9154" t="s">
        <v>15</v>
      </c>
      <c r="H9154" t="s">
        <v>5</v>
      </c>
      <c r="I9154" t="s">
        <v>359</v>
      </c>
      <c r="J9154">
        <v>140</v>
      </c>
      <c r="K9154" t="s">
        <v>16512</v>
      </c>
      <c r="L9154">
        <v>120</v>
      </c>
      <c r="M9154">
        <v>100</v>
      </c>
    </row>
    <row r="9155" spans="1:13" x14ac:dyDescent="0.25">
      <c r="A9155" t="s">
        <v>11156</v>
      </c>
      <c r="B9155" t="s">
        <v>15353</v>
      </c>
      <c r="C9155">
        <v>11</v>
      </c>
      <c r="D9155" t="s">
        <v>19</v>
      </c>
      <c r="E9155" t="s">
        <v>2226</v>
      </c>
      <c r="F9155">
        <v>2</v>
      </c>
      <c r="G9155" t="s">
        <v>17</v>
      </c>
      <c r="H9155" t="s">
        <v>7</v>
      </c>
      <c r="I9155">
        <v>0</v>
      </c>
      <c r="J9155">
        <v>100</v>
      </c>
      <c r="K9155" t="s">
        <v>16507</v>
      </c>
      <c r="L9155">
        <v>100</v>
      </c>
      <c r="M9155">
        <v>150</v>
      </c>
    </row>
    <row r="9156" spans="1:13" x14ac:dyDescent="0.25">
      <c r="A9156" t="s">
        <v>11157</v>
      </c>
      <c r="B9156" t="s">
        <v>13893</v>
      </c>
      <c r="C9156">
        <v>7</v>
      </c>
      <c r="D9156" t="s">
        <v>19</v>
      </c>
      <c r="E9156" t="s">
        <v>3598</v>
      </c>
      <c r="F9156">
        <v>8</v>
      </c>
      <c r="G9156" t="s">
        <v>13</v>
      </c>
      <c r="H9156" t="s">
        <v>5</v>
      </c>
      <c r="I9156" t="s">
        <v>359</v>
      </c>
      <c r="J9156">
        <v>140</v>
      </c>
      <c r="K9156" t="s">
        <v>16508</v>
      </c>
      <c r="L9156">
        <v>140</v>
      </c>
      <c r="M9156">
        <v>100</v>
      </c>
    </row>
    <row r="9157" spans="1:13" x14ac:dyDescent="0.25">
      <c r="A9157" t="s">
        <v>11158</v>
      </c>
      <c r="B9157" t="s">
        <v>5412</v>
      </c>
      <c r="C9157">
        <v>9</v>
      </c>
      <c r="D9157" t="s">
        <v>12</v>
      </c>
      <c r="E9157" t="s">
        <v>2231</v>
      </c>
      <c r="F9157">
        <v>25</v>
      </c>
      <c r="G9157" t="s">
        <v>15</v>
      </c>
      <c r="H9157" t="s">
        <v>6</v>
      </c>
      <c r="I9157">
        <v>0</v>
      </c>
      <c r="J9157">
        <v>135</v>
      </c>
      <c r="K9157" t="s">
        <v>16511</v>
      </c>
      <c r="L9157">
        <v>150</v>
      </c>
      <c r="M9157">
        <v>150</v>
      </c>
    </row>
    <row r="9158" spans="1:13" x14ac:dyDescent="0.25">
      <c r="A9158" t="s">
        <v>11160</v>
      </c>
      <c r="B9158" t="s">
        <v>16187</v>
      </c>
      <c r="C9158">
        <v>15</v>
      </c>
      <c r="D9158" t="s">
        <v>12</v>
      </c>
      <c r="E9158" t="s">
        <v>2247</v>
      </c>
      <c r="F9158">
        <v>14</v>
      </c>
      <c r="G9158" t="s">
        <v>15</v>
      </c>
      <c r="H9158" t="s">
        <v>3</v>
      </c>
      <c r="I9158" t="s">
        <v>1093</v>
      </c>
      <c r="J9158">
        <v>120</v>
      </c>
      <c r="K9158" t="s">
        <v>16511</v>
      </c>
      <c r="L9158">
        <v>150</v>
      </c>
      <c r="M9158">
        <v>200</v>
      </c>
    </row>
    <row r="9159" spans="1:13" x14ac:dyDescent="0.25">
      <c r="A9159" t="s">
        <v>1457</v>
      </c>
      <c r="B9159" t="s">
        <v>13537</v>
      </c>
      <c r="C9159">
        <v>2</v>
      </c>
      <c r="D9159" t="s">
        <v>19</v>
      </c>
      <c r="E9159" t="s">
        <v>2200</v>
      </c>
      <c r="F9159">
        <v>6</v>
      </c>
      <c r="G9159" t="s">
        <v>15</v>
      </c>
      <c r="H9159" t="s">
        <v>7</v>
      </c>
      <c r="I9159" t="s">
        <v>55</v>
      </c>
      <c r="J9159">
        <v>100</v>
      </c>
      <c r="K9159" t="s">
        <v>16512</v>
      </c>
      <c r="L9159">
        <v>120</v>
      </c>
      <c r="M9159">
        <v>0</v>
      </c>
    </row>
    <row r="9160" spans="1:13" x14ac:dyDescent="0.25">
      <c r="A9160" t="s">
        <v>11161</v>
      </c>
      <c r="B9160" t="s">
        <v>3939</v>
      </c>
      <c r="C9160">
        <v>10</v>
      </c>
      <c r="D9160" t="s">
        <v>12</v>
      </c>
      <c r="E9160" t="s">
        <v>2191</v>
      </c>
      <c r="F9160">
        <v>22</v>
      </c>
      <c r="G9160" t="s">
        <v>15</v>
      </c>
      <c r="H9160" t="s">
        <v>6</v>
      </c>
      <c r="I9160" t="s">
        <v>1003</v>
      </c>
      <c r="J9160">
        <v>135</v>
      </c>
      <c r="K9160" t="s">
        <v>16511</v>
      </c>
      <c r="L9160">
        <v>150</v>
      </c>
      <c r="M9160">
        <v>150</v>
      </c>
    </row>
    <row r="9161" spans="1:13" x14ac:dyDescent="0.25">
      <c r="A9161" t="s">
        <v>11163</v>
      </c>
      <c r="B9161" t="s">
        <v>16188</v>
      </c>
      <c r="C9161">
        <v>8</v>
      </c>
      <c r="D9161" t="s">
        <v>12</v>
      </c>
      <c r="E9161" t="s">
        <v>2191</v>
      </c>
      <c r="F9161">
        <v>47</v>
      </c>
      <c r="G9161" t="s">
        <v>13</v>
      </c>
      <c r="H9161" t="s">
        <v>6</v>
      </c>
      <c r="I9161">
        <v>0</v>
      </c>
      <c r="J9161">
        <v>135</v>
      </c>
      <c r="K9161" t="s">
        <v>16509</v>
      </c>
      <c r="L9161">
        <v>175</v>
      </c>
      <c r="M9161">
        <v>150</v>
      </c>
    </row>
    <row r="9162" spans="1:13" x14ac:dyDescent="0.25">
      <c r="A9162" t="s">
        <v>11164</v>
      </c>
      <c r="B9162" t="s">
        <v>13822</v>
      </c>
      <c r="C9162">
        <v>7</v>
      </c>
      <c r="D9162" t="s">
        <v>19</v>
      </c>
      <c r="E9162" t="s">
        <v>2182</v>
      </c>
      <c r="F9162">
        <v>8.5</v>
      </c>
      <c r="G9162" t="s">
        <v>13</v>
      </c>
      <c r="H9162" t="s">
        <v>6</v>
      </c>
      <c r="I9162" t="s">
        <v>1093</v>
      </c>
      <c r="J9162">
        <v>135</v>
      </c>
      <c r="K9162" t="s">
        <v>16508</v>
      </c>
      <c r="L9162">
        <v>140</v>
      </c>
      <c r="M9162">
        <v>100</v>
      </c>
    </row>
    <row r="9163" spans="1:13" x14ac:dyDescent="0.25">
      <c r="A9163" t="s">
        <v>11165</v>
      </c>
      <c r="B9163" t="s">
        <v>14493</v>
      </c>
      <c r="C9163">
        <v>4</v>
      </c>
      <c r="D9163" t="s">
        <v>19</v>
      </c>
      <c r="E9163" t="s">
        <v>5726</v>
      </c>
      <c r="F9163">
        <v>6</v>
      </c>
      <c r="G9163" t="s">
        <v>15</v>
      </c>
      <c r="H9163" t="s">
        <v>6</v>
      </c>
      <c r="I9163" t="s">
        <v>52</v>
      </c>
      <c r="J9163">
        <v>135</v>
      </c>
      <c r="K9163" t="s">
        <v>16512</v>
      </c>
      <c r="L9163">
        <v>120</v>
      </c>
      <c r="M9163">
        <v>0</v>
      </c>
    </row>
    <row r="9164" spans="1:13" x14ac:dyDescent="0.25">
      <c r="A9164" t="s">
        <v>11166</v>
      </c>
      <c r="B9164" t="s">
        <v>8683</v>
      </c>
      <c r="C9164">
        <v>6</v>
      </c>
      <c r="D9164" t="s">
        <v>19</v>
      </c>
      <c r="E9164" t="s">
        <v>3537</v>
      </c>
      <c r="F9164">
        <v>3</v>
      </c>
      <c r="G9164" t="s">
        <v>17</v>
      </c>
      <c r="H9164" t="s">
        <v>6</v>
      </c>
      <c r="I9164" t="s">
        <v>359</v>
      </c>
      <c r="J9164">
        <v>135</v>
      </c>
      <c r="K9164" t="s">
        <v>16507</v>
      </c>
      <c r="L9164">
        <v>100</v>
      </c>
      <c r="M9164">
        <v>100</v>
      </c>
    </row>
    <row r="9165" spans="1:13" x14ac:dyDescent="0.25">
      <c r="A9165" t="s">
        <v>11167</v>
      </c>
      <c r="B9165" t="s">
        <v>14049</v>
      </c>
      <c r="C9165">
        <v>8</v>
      </c>
      <c r="D9165" t="s">
        <v>12</v>
      </c>
      <c r="E9165" t="s">
        <v>2196</v>
      </c>
      <c r="F9165">
        <v>9</v>
      </c>
      <c r="G9165" t="s">
        <v>17</v>
      </c>
      <c r="H9165" t="s">
        <v>3</v>
      </c>
      <c r="I9165" t="s">
        <v>32</v>
      </c>
      <c r="J9165">
        <v>120</v>
      </c>
      <c r="K9165" t="s">
        <v>16510</v>
      </c>
      <c r="L9165">
        <v>125</v>
      </c>
      <c r="M9165">
        <v>150</v>
      </c>
    </row>
    <row r="9166" spans="1:13" x14ac:dyDescent="0.25">
      <c r="A9166" t="s">
        <v>11168</v>
      </c>
      <c r="B9166" t="s">
        <v>14827</v>
      </c>
      <c r="C9166">
        <v>3</v>
      </c>
      <c r="D9166" t="s">
        <v>12</v>
      </c>
      <c r="E9166" t="s">
        <v>2207</v>
      </c>
      <c r="F9166">
        <v>42</v>
      </c>
      <c r="G9166" t="s">
        <v>13</v>
      </c>
      <c r="H9166" t="s">
        <v>5</v>
      </c>
      <c r="I9166" t="s">
        <v>2168</v>
      </c>
      <c r="J9166">
        <v>140</v>
      </c>
      <c r="K9166" t="s">
        <v>16509</v>
      </c>
      <c r="L9166">
        <v>175</v>
      </c>
      <c r="M9166">
        <v>0</v>
      </c>
    </row>
    <row r="9167" spans="1:13" x14ac:dyDescent="0.25">
      <c r="A9167" t="s">
        <v>11169</v>
      </c>
      <c r="B9167" t="s">
        <v>13983</v>
      </c>
      <c r="C9167">
        <v>9</v>
      </c>
      <c r="D9167" t="s">
        <v>12</v>
      </c>
      <c r="E9167" t="s">
        <v>2180</v>
      </c>
      <c r="F9167">
        <v>14</v>
      </c>
      <c r="G9167" t="s">
        <v>15</v>
      </c>
      <c r="H9167" t="s">
        <v>6</v>
      </c>
      <c r="I9167" t="s">
        <v>1093</v>
      </c>
      <c r="J9167">
        <v>135</v>
      </c>
      <c r="K9167" t="s">
        <v>16511</v>
      </c>
      <c r="L9167">
        <v>150</v>
      </c>
      <c r="M9167">
        <v>150</v>
      </c>
    </row>
    <row r="9168" spans="1:13" x14ac:dyDescent="0.25">
      <c r="A9168" t="s">
        <v>701</v>
      </c>
      <c r="B9168" t="s">
        <v>4779</v>
      </c>
      <c r="C9168">
        <v>9</v>
      </c>
      <c r="D9168" t="s">
        <v>12</v>
      </c>
      <c r="E9168" t="s">
        <v>5194</v>
      </c>
      <c r="F9168">
        <v>23</v>
      </c>
      <c r="G9168" t="s">
        <v>15</v>
      </c>
      <c r="H9168" t="s">
        <v>3</v>
      </c>
      <c r="I9168">
        <v>0</v>
      </c>
      <c r="J9168">
        <v>120</v>
      </c>
      <c r="K9168" t="s">
        <v>16511</v>
      </c>
      <c r="L9168">
        <v>150</v>
      </c>
      <c r="M9168">
        <v>150</v>
      </c>
    </row>
    <row r="9169" spans="1:13" x14ac:dyDescent="0.25">
      <c r="A9169" t="s">
        <v>11170</v>
      </c>
      <c r="B9169" t="s">
        <v>5052</v>
      </c>
      <c r="C9169">
        <v>4</v>
      </c>
      <c r="D9169" t="s">
        <v>12</v>
      </c>
      <c r="E9169" t="s">
        <v>2233</v>
      </c>
      <c r="F9169">
        <v>25</v>
      </c>
      <c r="G9169" t="s">
        <v>15</v>
      </c>
      <c r="H9169" t="s">
        <v>4</v>
      </c>
      <c r="I9169">
        <v>0</v>
      </c>
      <c r="J9169">
        <v>110</v>
      </c>
      <c r="K9169" t="s">
        <v>16511</v>
      </c>
      <c r="L9169">
        <v>150</v>
      </c>
      <c r="M9169">
        <v>0</v>
      </c>
    </row>
    <row r="9170" spans="1:13" x14ac:dyDescent="0.25">
      <c r="A9170" t="s">
        <v>11171</v>
      </c>
      <c r="B9170" t="s">
        <v>15113</v>
      </c>
      <c r="C9170">
        <v>4</v>
      </c>
      <c r="D9170" t="s">
        <v>12</v>
      </c>
      <c r="E9170" t="s">
        <v>2255</v>
      </c>
      <c r="F9170">
        <v>49</v>
      </c>
      <c r="G9170" t="s">
        <v>13</v>
      </c>
      <c r="H9170" t="s">
        <v>3</v>
      </c>
      <c r="I9170" t="s">
        <v>32</v>
      </c>
      <c r="J9170">
        <v>120</v>
      </c>
      <c r="K9170" t="s">
        <v>16509</v>
      </c>
      <c r="L9170">
        <v>175</v>
      </c>
      <c r="M9170">
        <v>0</v>
      </c>
    </row>
    <row r="9171" spans="1:13" x14ac:dyDescent="0.25">
      <c r="A9171" t="s">
        <v>11172</v>
      </c>
      <c r="B9171" t="s">
        <v>13693</v>
      </c>
      <c r="C9171">
        <v>4</v>
      </c>
      <c r="D9171" t="s">
        <v>12</v>
      </c>
      <c r="E9171" t="s">
        <v>2217</v>
      </c>
      <c r="F9171">
        <v>36</v>
      </c>
      <c r="G9171" t="s">
        <v>13</v>
      </c>
      <c r="H9171" t="s">
        <v>4</v>
      </c>
      <c r="I9171" t="s">
        <v>2168</v>
      </c>
      <c r="J9171">
        <v>110</v>
      </c>
      <c r="K9171" t="s">
        <v>16509</v>
      </c>
      <c r="L9171">
        <v>175</v>
      </c>
      <c r="M9171">
        <v>0</v>
      </c>
    </row>
    <row r="9172" spans="1:13" x14ac:dyDescent="0.25">
      <c r="A9172" t="s">
        <v>11173</v>
      </c>
      <c r="B9172" t="s">
        <v>13955</v>
      </c>
      <c r="C9172">
        <v>3</v>
      </c>
      <c r="D9172" t="s">
        <v>12</v>
      </c>
      <c r="E9172" t="s">
        <v>2233</v>
      </c>
      <c r="F9172">
        <v>31</v>
      </c>
      <c r="G9172" t="s">
        <v>13</v>
      </c>
      <c r="H9172" t="s">
        <v>6</v>
      </c>
      <c r="I9172" t="s">
        <v>55</v>
      </c>
      <c r="J9172">
        <v>135</v>
      </c>
      <c r="K9172" t="s">
        <v>16509</v>
      </c>
      <c r="L9172">
        <v>175</v>
      </c>
      <c r="M9172">
        <v>0</v>
      </c>
    </row>
    <row r="9173" spans="1:13" x14ac:dyDescent="0.25">
      <c r="A9173" t="s">
        <v>11174</v>
      </c>
      <c r="B9173" t="s">
        <v>4976</v>
      </c>
      <c r="C9173">
        <v>9</v>
      </c>
      <c r="D9173" t="s">
        <v>19</v>
      </c>
      <c r="E9173" t="s">
        <v>2219</v>
      </c>
      <c r="F9173">
        <v>10</v>
      </c>
      <c r="G9173" t="s">
        <v>13</v>
      </c>
      <c r="H9173" t="s">
        <v>5</v>
      </c>
      <c r="I9173">
        <v>0</v>
      </c>
      <c r="J9173">
        <v>140</v>
      </c>
      <c r="K9173" t="s">
        <v>16508</v>
      </c>
      <c r="L9173">
        <v>140</v>
      </c>
      <c r="M9173">
        <v>150</v>
      </c>
    </row>
    <row r="9174" spans="1:13" x14ac:dyDescent="0.25">
      <c r="A9174" t="s">
        <v>11176</v>
      </c>
      <c r="B9174" t="s">
        <v>15630</v>
      </c>
      <c r="C9174">
        <v>8</v>
      </c>
      <c r="D9174" t="s">
        <v>19</v>
      </c>
      <c r="E9174" t="s">
        <v>2198</v>
      </c>
      <c r="F9174">
        <v>3</v>
      </c>
      <c r="G9174" t="s">
        <v>17</v>
      </c>
      <c r="H9174" t="s">
        <v>6</v>
      </c>
      <c r="I9174" t="s">
        <v>1096</v>
      </c>
      <c r="J9174">
        <v>135</v>
      </c>
      <c r="K9174" t="s">
        <v>16507</v>
      </c>
      <c r="L9174">
        <v>100</v>
      </c>
      <c r="M9174">
        <v>150</v>
      </c>
    </row>
    <row r="9175" spans="1:13" x14ac:dyDescent="0.25">
      <c r="A9175" t="s">
        <v>11177</v>
      </c>
      <c r="B9175" t="s">
        <v>15918</v>
      </c>
      <c r="C9175">
        <v>9</v>
      </c>
      <c r="D9175" t="s">
        <v>12</v>
      </c>
      <c r="E9175" t="s">
        <v>2207</v>
      </c>
      <c r="F9175">
        <v>35</v>
      </c>
      <c r="G9175" t="s">
        <v>13</v>
      </c>
      <c r="H9175" t="s">
        <v>7</v>
      </c>
      <c r="I9175" t="s">
        <v>52</v>
      </c>
      <c r="J9175">
        <v>100</v>
      </c>
      <c r="K9175" t="s">
        <v>16509</v>
      </c>
      <c r="L9175">
        <v>175</v>
      </c>
      <c r="M9175">
        <v>150</v>
      </c>
    </row>
    <row r="9176" spans="1:13" x14ac:dyDescent="0.25">
      <c r="A9176" t="s">
        <v>1719</v>
      </c>
      <c r="B9176" t="s">
        <v>13860</v>
      </c>
      <c r="C9176">
        <v>8</v>
      </c>
      <c r="D9176" t="s">
        <v>12</v>
      </c>
      <c r="E9176" t="s">
        <v>2207</v>
      </c>
      <c r="F9176">
        <v>33</v>
      </c>
      <c r="G9176" t="s">
        <v>13</v>
      </c>
      <c r="H9176" t="s">
        <v>6</v>
      </c>
      <c r="I9176">
        <v>0</v>
      </c>
      <c r="J9176">
        <v>135</v>
      </c>
      <c r="K9176" t="s">
        <v>16509</v>
      </c>
      <c r="L9176">
        <v>175</v>
      </c>
      <c r="M9176">
        <v>150</v>
      </c>
    </row>
    <row r="9177" spans="1:13" x14ac:dyDescent="0.25">
      <c r="A9177" t="s">
        <v>11178</v>
      </c>
      <c r="B9177" t="s">
        <v>3939</v>
      </c>
      <c r="C9177">
        <v>10</v>
      </c>
      <c r="D9177" t="s">
        <v>12</v>
      </c>
      <c r="E9177" t="s">
        <v>2322</v>
      </c>
      <c r="F9177">
        <v>13</v>
      </c>
      <c r="G9177" t="s">
        <v>15</v>
      </c>
      <c r="H9177" t="s">
        <v>5</v>
      </c>
      <c r="I9177" t="s">
        <v>52</v>
      </c>
      <c r="J9177">
        <v>140</v>
      </c>
      <c r="K9177" t="s">
        <v>16511</v>
      </c>
      <c r="L9177">
        <v>150</v>
      </c>
      <c r="M9177">
        <v>150</v>
      </c>
    </row>
    <row r="9178" spans="1:13" x14ac:dyDescent="0.25">
      <c r="A9178" t="s">
        <v>11179</v>
      </c>
      <c r="B9178" t="s">
        <v>4149</v>
      </c>
      <c r="C9178">
        <v>4</v>
      </c>
      <c r="D9178" t="s">
        <v>12</v>
      </c>
      <c r="E9178" t="s">
        <v>2182</v>
      </c>
      <c r="F9178">
        <v>31.5</v>
      </c>
      <c r="G9178" t="s">
        <v>13</v>
      </c>
      <c r="H9178" t="s">
        <v>6</v>
      </c>
      <c r="I9178">
        <v>0</v>
      </c>
      <c r="J9178">
        <v>135</v>
      </c>
      <c r="K9178" t="s">
        <v>16509</v>
      </c>
      <c r="L9178">
        <v>175</v>
      </c>
      <c r="M9178">
        <v>0</v>
      </c>
    </row>
    <row r="9179" spans="1:13" x14ac:dyDescent="0.25">
      <c r="A9179" t="s">
        <v>11180</v>
      </c>
      <c r="B9179" t="s">
        <v>3595</v>
      </c>
      <c r="C9179">
        <v>2</v>
      </c>
      <c r="D9179" t="s">
        <v>12</v>
      </c>
      <c r="E9179" t="s">
        <v>2322</v>
      </c>
      <c r="F9179">
        <v>9</v>
      </c>
      <c r="G9179" t="s">
        <v>17</v>
      </c>
      <c r="H9179" t="s">
        <v>5</v>
      </c>
      <c r="I9179" t="s">
        <v>32</v>
      </c>
      <c r="J9179">
        <v>140</v>
      </c>
      <c r="K9179" t="s">
        <v>16510</v>
      </c>
      <c r="L9179">
        <v>125</v>
      </c>
      <c r="M9179">
        <v>0</v>
      </c>
    </row>
    <row r="9180" spans="1:13" x14ac:dyDescent="0.25">
      <c r="A9180" t="s">
        <v>11181</v>
      </c>
      <c r="B9180" t="s">
        <v>14035</v>
      </c>
      <c r="C9180">
        <v>2</v>
      </c>
      <c r="D9180" t="s">
        <v>19</v>
      </c>
      <c r="E9180" t="s">
        <v>2252</v>
      </c>
      <c r="F9180">
        <v>6</v>
      </c>
      <c r="G9180" t="s">
        <v>15</v>
      </c>
      <c r="H9180" t="s">
        <v>4</v>
      </c>
      <c r="I9180">
        <v>0</v>
      </c>
      <c r="J9180">
        <v>110</v>
      </c>
      <c r="K9180" t="s">
        <v>16512</v>
      </c>
      <c r="L9180">
        <v>120</v>
      </c>
      <c r="M9180">
        <v>0</v>
      </c>
    </row>
    <row r="9181" spans="1:13" x14ac:dyDescent="0.25">
      <c r="A9181" t="s">
        <v>11182</v>
      </c>
      <c r="B9181" t="s">
        <v>16101</v>
      </c>
      <c r="C9181">
        <v>11</v>
      </c>
      <c r="D9181" t="s">
        <v>19</v>
      </c>
      <c r="E9181" t="s">
        <v>2369</v>
      </c>
      <c r="F9181">
        <v>10</v>
      </c>
      <c r="G9181" t="s">
        <v>13</v>
      </c>
      <c r="H9181" t="s">
        <v>7</v>
      </c>
      <c r="I9181" t="s">
        <v>55</v>
      </c>
      <c r="J9181">
        <v>100</v>
      </c>
      <c r="K9181" t="s">
        <v>16508</v>
      </c>
      <c r="L9181">
        <v>140</v>
      </c>
      <c r="M9181">
        <v>150</v>
      </c>
    </row>
    <row r="9182" spans="1:13" x14ac:dyDescent="0.25">
      <c r="A9182" t="s">
        <v>11183</v>
      </c>
      <c r="B9182" t="s">
        <v>14053</v>
      </c>
      <c r="C9182">
        <v>15</v>
      </c>
      <c r="D9182" t="s">
        <v>12</v>
      </c>
      <c r="E9182" t="s">
        <v>2182</v>
      </c>
      <c r="F9182">
        <v>48</v>
      </c>
      <c r="G9182" t="s">
        <v>13</v>
      </c>
      <c r="H9182" t="s">
        <v>5</v>
      </c>
      <c r="I9182" t="s">
        <v>1093</v>
      </c>
      <c r="J9182">
        <v>140</v>
      </c>
      <c r="K9182" t="s">
        <v>16509</v>
      </c>
      <c r="L9182">
        <v>175</v>
      </c>
      <c r="M9182">
        <v>200</v>
      </c>
    </row>
    <row r="9183" spans="1:13" x14ac:dyDescent="0.25">
      <c r="A9183" t="s">
        <v>11184</v>
      </c>
      <c r="B9183" t="s">
        <v>16189</v>
      </c>
      <c r="C9183">
        <v>20</v>
      </c>
      <c r="D9183" t="s">
        <v>19</v>
      </c>
      <c r="E9183" t="s">
        <v>2219</v>
      </c>
      <c r="F9183">
        <v>10</v>
      </c>
      <c r="G9183" t="s">
        <v>13</v>
      </c>
      <c r="H9183" t="s">
        <v>3</v>
      </c>
      <c r="I9183">
        <v>0</v>
      </c>
      <c r="J9183">
        <v>120</v>
      </c>
      <c r="K9183" t="s">
        <v>16508</v>
      </c>
      <c r="L9183">
        <v>140</v>
      </c>
      <c r="M9183">
        <v>300</v>
      </c>
    </row>
    <row r="9184" spans="1:13" x14ac:dyDescent="0.25">
      <c r="A9184" t="s">
        <v>11185</v>
      </c>
      <c r="B9184" t="s">
        <v>16190</v>
      </c>
      <c r="C9184">
        <v>9</v>
      </c>
      <c r="D9184" t="s">
        <v>12</v>
      </c>
      <c r="E9184" t="s">
        <v>3292</v>
      </c>
      <c r="F9184">
        <v>45</v>
      </c>
      <c r="G9184" t="s">
        <v>13</v>
      </c>
      <c r="H9184" t="s">
        <v>4</v>
      </c>
      <c r="I9184" t="s">
        <v>1003</v>
      </c>
      <c r="J9184">
        <v>110</v>
      </c>
      <c r="K9184" t="s">
        <v>16509</v>
      </c>
      <c r="L9184">
        <v>175</v>
      </c>
      <c r="M9184">
        <v>150</v>
      </c>
    </row>
    <row r="9185" spans="1:13" x14ac:dyDescent="0.25">
      <c r="A9185" t="s">
        <v>11186</v>
      </c>
      <c r="B9185" t="s">
        <v>16191</v>
      </c>
      <c r="C9185">
        <v>1</v>
      </c>
      <c r="D9185" t="s">
        <v>19</v>
      </c>
      <c r="E9185" t="s">
        <v>2198</v>
      </c>
      <c r="F9185">
        <v>2</v>
      </c>
      <c r="G9185" t="s">
        <v>17</v>
      </c>
      <c r="H9185" t="s">
        <v>3</v>
      </c>
      <c r="I9185" t="s">
        <v>1093</v>
      </c>
      <c r="J9185">
        <v>120</v>
      </c>
      <c r="K9185" t="s">
        <v>16507</v>
      </c>
      <c r="L9185">
        <v>100</v>
      </c>
      <c r="M9185">
        <v>0</v>
      </c>
    </row>
    <row r="9186" spans="1:13" x14ac:dyDescent="0.25">
      <c r="A9186" t="s">
        <v>11187</v>
      </c>
      <c r="B9186" t="s">
        <v>5668</v>
      </c>
      <c r="C9186">
        <v>5</v>
      </c>
      <c r="D9186" t="s">
        <v>12</v>
      </c>
      <c r="E9186" t="s">
        <v>2223</v>
      </c>
      <c r="F9186">
        <v>47</v>
      </c>
      <c r="G9186" t="s">
        <v>13</v>
      </c>
      <c r="H9186" t="s">
        <v>3</v>
      </c>
      <c r="I9186" t="s">
        <v>2101</v>
      </c>
      <c r="J9186">
        <v>120</v>
      </c>
      <c r="K9186" t="s">
        <v>16509</v>
      </c>
      <c r="L9186">
        <v>175</v>
      </c>
      <c r="M9186">
        <v>100</v>
      </c>
    </row>
    <row r="9187" spans="1:13" x14ac:dyDescent="0.25">
      <c r="A9187" t="s">
        <v>11188</v>
      </c>
      <c r="B9187" t="s">
        <v>14304</v>
      </c>
      <c r="C9187">
        <v>7</v>
      </c>
      <c r="D9187" t="s">
        <v>12</v>
      </c>
      <c r="E9187" t="s">
        <v>2186</v>
      </c>
      <c r="F9187">
        <v>4</v>
      </c>
      <c r="G9187" t="s">
        <v>17</v>
      </c>
      <c r="H9187" t="s">
        <v>3</v>
      </c>
      <c r="I9187">
        <v>0</v>
      </c>
      <c r="J9187">
        <v>120</v>
      </c>
      <c r="K9187" t="s">
        <v>16510</v>
      </c>
      <c r="L9187">
        <v>125</v>
      </c>
      <c r="M9187">
        <v>100</v>
      </c>
    </row>
    <row r="9188" spans="1:13" x14ac:dyDescent="0.25">
      <c r="A9188" t="s">
        <v>11189</v>
      </c>
      <c r="B9188" t="s">
        <v>14690</v>
      </c>
      <c r="C9188">
        <v>5</v>
      </c>
      <c r="D9188" t="s">
        <v>12</v>
      </c>
      <c r="E9188" t="s">
        <v>2217</v>
      </c>
      <c r="F9188">
        <v>14</v>
      </c>
      <c r="G9188" t="s">
        <v>15</v>
      </c>
      <c r="H9188" t="s">
        <v>7</v>
      </c>
      <c r="I9188" t="s">
        <v>1003</v>
      </c>
      <c r="J9188">
        <v>100</v>
      </c>
      <c r="K9188" t="s">
        <v>16511</v>
      </c>
      <c r="L9188">
        <v>150</v>
      </c>
      <c r="M9188">
        <v>100</v>
      </c>
    </row>
    <row r="9189" spans="1:13" x14ac:dyDescent="0.25">
      <c r="A9189" t="s">
        <v>11190</v>
      </c>
      <c r="B9189" t="s">
        <v>15984</v>
      </c>
      <c r="C9189">
        <v>7</v>
      </c>
      <c r="D9189" t="s">
        <v>19</v>
      </c>
      <c r="E9189" t="s">
        <v>2226</v>
      </c>
      <c r="F9189">
        <v>8</v>
      </c>
      <c r="G9189" t="s">
        <v>13</v>
      </c>
      <c r="H9189" t="s">
        <v>3</v>
      </c>
      <c r="I9189" t="s">
        <v>1093</v>
      </c>
      <c r="J9189">
        <v>120</v>
      </c>
      <c r="K9189" t="s">
        <v>16508</v>
      </c>
      <c r="L9189">
        <v>140</v>
      </c>
      <c r="M9189">
        <v>100</v>
      </c>
    </row>
    <row r="9190" spans="1:13" x14ac:dyDescent="0.25">
      <c r="A9190" t="s">
        <v>11191</v>
      </c>
      <c r="B9190" t="s">
        <v>15865</v>
      </c>
      <c r="C9190">
        <v>10</v>
      </c>
      <c r="D9190" t="s">
        <v>12</v>
      </c>
      <c r="E9190" t="s">
        <v>2182</v>
      </c>
      <c r="F9190">
        <v>39</v>
      </c>
      <c r="G9190" t="s">
        <v>13</v>
      </c>
      <c r="H9190" t="s">
        <v>4</v>
      </c>
      <c r="I9190">
        <v>0</v>
      </c>
      <c r="J9190">
        <v>110</v>
      </c>
      <c r="K9190" t="s">
        <v>16509</v>
      </c>
      <c r="L9190">
        <v>175</v>
      </c>
      <c r="M9190">
        <v>150</v>
      </c>
    </row>
    <row r="9191" spans="1:13" x14ac:dyDescent="0.25">
      <c r="A9191" t="s">
        <v>11192</v>
      </c>
      <c r="B9191" t="s">
        <v>14996</v>
      </c>
      <c r="C9191">
        <v>7</v>
      </c>
      <c r="D9191" t="s">
        <v>12</v>
      </c>
      <c r="E9191" t="s">
        <v>2207</v>
      </c>
      <c r="F9191">
        <v>6</v>
      </c>
      <c r="G9191" t="s">
        <v>17</v>
      </c>
      <c r="H9191" t="s">
        <v>3</v>
      </c>
      <c r="I9191">
        <v>0</v>
      </c>
      <c r="J9191">
        <v>120</v>
      </c>
      <c r="K9191" t="s">
        <v>16510</v>
      </c>
      <c r="L9191">
        <v>125</v>
      </c>
      <c r="M9191">
        <v>100</v>
      </c>
    </row>
    <row r="9192" spans="1:13" x14ac:dyDescent="0.25">
      <c r="A9192" t="s">
        <v>11193</v>
      </c>
      <c r="B9192" t="s">
        <v>15663</v>
      </c>
      <c r="C9192">
        <v>9</v>
      </c>
      <c r="D9192" t="s">
        <v>12</v>
      </c>
      <c r="E9192" t="s">
        <v>2223</v>
      </c>
      <c r="F9192">
        <v>9</v>
      </c>
      <c r="G9192" t="s">
        <v>17</v>
      </c>
      <c r="H9192" t="s">
        <v>5</v>
      </c>
      <c r="I9192" t="s">
        <v>54</v>
      </c>
      <c r="J9192">
        <v>140</v>
      </c>
      <c r="K9192" t="s">
        <v>16510</v>
      </c>
      <c r="L9192">
        <v>125</v>
      </c>
      <c r="M9192">
        <v>150</v>
      </c>
    </row>
    <row r="9193" spans="1:13" x14ac:dyDescent="0.25">
      <c r="A9193" t="s">
        <v>114</v>
      </c>
      <c r="B9193" t="s">
        <v>6192</v>
      </c>
      <c r="C9193">
        <v>14</v>
      </c>
      <c r="D9193" t="s">
        <v>12</v>
      </c>
      <c r="E9193" t="s">
        <v>2511</v>
      </c>
      <c r="F9193">
        <v>9</v>
      </c>
      <c r="G9193" t="s">
        <v>17</v>
      </c>
      <c r="H9193" t="s">
        <v>3</v>
      </c>
      <c r="I9193" t="s">
        <v>1003</v>
      </c>
      <c r="J9193">
        <v>120</v>
      </c>
      <c r="K9193" t="s">
        <v>16510</v>
      </c>
      <c r="L9193">
        <v>125</v>
      </c>
      <c r="M9193">
        <v>200</v>
      </c>
    </row>
    <row r="9194" spans="1:13" x14ac:dyDescent="0.25">
      <c r="A9194" t="s">
        <v>2063</v>
      </c>
      <c r="B9194" t="s">
        <v>13947</v>
      </c>
      <c r="C9194">
        <v>5</v>
      </c>
      <c r="D9194" t="s">
        <v>12</v>
      </c>
      <c r="E9194" t="s">
        <v>2223</v>
      </c>
      <c r="F9194">
        <v>47</v>
      </c>
      <c r="G9194" t="s">
        <v>13</v>
      </c>
      <c r="H9194" t="s">
        <v>5</v>
      </c>
      <c r="I9194" t="s">
        <v>52</v>
      </c>
      <c r="J9194">
        <v>140</v>
      </c>
      <c r="K9194" t="s">
        <v>16509</v>
      </c>
      <c r="L9194">
        <v>175</v>
      </c>
      <c r="M9194">
        <v>100</v>
      </c>
    </row>
    <row r="9195" spans="1:13" x14ac:dyDescent="0.25">
      <c r="A9195" t="s">
        <v>11195</v>
      </c>
      <c r="B9195" t="s">
        <v>16192</v>
      </c>
      <c r="C9195">
        <v>10</v>
      </c>
      <c r="D9195" t="s">
        <v>12</v>
      </c>
      <c r="E9195" t="s">
        <v>10404</v>
      </c>
      <c r="F9195">
        <v>45</v>
      </c>
      <c r="G9195" t="s">
        <v>13</v>
      </c>
      <c r="H9195" t="s">
        <v>7</v>
      </c>
      <c r="I9195" t="s">
        <v>359</v>
      </c>
      <c r="J9195">
        <v>100</v>
      </c>
      <c r="K9195" t="s">
        <v>16509</v>
      </c>
      <c r="L9195">
        <v>175</v>
      </c>
      <c r="M9195">
        <v>150</v>
      </c>
    </row>
    <row r="9196" spans="1:13" x14ac:dyDescent="0.25">
      <c r="A9196" t="s">
        <v>11196</v>
      </c>
      <c r="B9196" t="s">
        <v>3267</v>
      </c>
      <c r="C9196">
        <v>2</v>
      </c>
      <c r="D9196" t="s">
        <v>19</v>
      </c>
      <c r="E9196" t="s">
        <v>2207</v>
      </c>
      <c r="F9196">
        <v>3</v>
      </c>
      <c r="G9196" t="s">
        <v>17</v>
      </c>
      <c r="H9196" t="s">
        <v>3</v>
      </c>
      <c r="I9196">
        <v>0</v>
      </c>
      <c r="J9196">
        <v>120</v>
      </c>
      <c r="K9196" t="s">
        <v>16507</v>
      </c>
      <c r="L9196">
        <v>100</v>
      </c>
      <c r="M9196">
        <v>0</v>
      </c>
    </row>
    <row r="9197" spans="1:13" x14ac:dyDescent="0.25">
      <c r="A9197" t="s">
        <v>1898</v>
      </c>
      <c r="B9197" t="s">
        <v>9654</v>
      </c>
      <c r="C9197">
        <v>5</v>
      </c>
      <c r="D9197" t="s">
        <v>12</v>
      </c>
      <c r="E9197" t="s">
        <v>2280</v>
      </c>
      <c r="F9197">
        <v>3</v>
      </c>
      <c r="G9197" t="s">
        <v>17</v>
      </c>
      <c r="H9197" t="s">
        <v>3</v>
      </c>
      <c r="I9197">
        <v>0</v>
      </c>
      <c r="J9197">
        <v>120</v>
      </c>
      <c r="K9197" t="s">
        <v>16510</v>
      </c>
      <c r="L9197">
        <v>125</v>
      </c>
      <c r="M9197">
        <v>100</v>
      </c>
    </row>
    <row r="9198" spans="1:13" x14ac:dyDescent="0.25">
      <c r="A9198" t="s">
        <v>11197</v>
      </c>
      <c r="B9198" t="s">
        <v>13482</v>
      </c>
      <c r="C9198">
        <v>18</v>
      </c>
      <c r="D9198" t="s">
        <v>12</v>
      </c>
      <c r="E9198" t="s">
        <v>2202</v>
      </c>
      <c r="F9198">
        <v>40</v>
      </c>
      <c r="G9198" t="s">
        <v>13</v>
      </c>
      <c r="H9198" t="s">
        <v>3</v>
      </c>
      <c r="I9198" t="s">
        <v>359</v>
      </c>
      <c r="J9198">
        <v>120</v>
      </c>
      <c r="K9198" t="s">
        <v>16509</v>
      </c>
      <c r="L9198">
        <v>175</v>
      </c>
      <c r="M9198">
        <v>300</v>
      </c>
    </row>
    <row r="9199" spans="1:13" x14ac:dyDescent="0.25">
      <c r="A9199" t="s">
        <v>11199</v>
      </c>
      <c r="B9199" t="s">
        <v>2173</v>
      </c>
      <c r="C9199">
        <v>2</v>
      </c>
      <c r="D9199" t="s">
        <v>23</v>
      </c>
      <c r="E9199" t="s">
        <v>4153</v>
      </c>
      <c r="F9199">
        <v>4.9000000000000004</v>
      </c>
      <c r="G9199" t="s">
        <v>13</v>
      </c>
      <c r="H9199" t="s">
        <v>3</v>
      </c>
      <c r="I9199" t="s">
        <v>359</v>
      </c>
      <c r="J9199">
        <v>120</v>
      </c>
      <c r="K9199" t="s">
        <v>16513</v>
      </c>
      <c r="L9199">
        <v>110</v>
      </c>
      <c r="M9199">
        <v>0</v>
      </c>
    </row>
    <row r="9200" spans="1:13" x14ac:dyDescent="0.25">
      <c r="A9200" t="s">
        <v>11201</v>
      </c>
      <c r="B9200" t="s">
        <v>14261</v>
      </c>
      <c r="C9200">
        <v>3</v>
      </c>
      <c r="D9200" t="s">
        <v>12</v>
      </c>
      <c r="E9200" t="s">
        <v>2233</v>
      </c>
      <c r="F9200">
        <v>6</v>
      </c>
      <c r="G9200" t="s">
        <v>17</v>
      </c>
      <c r="H9200" t="s">
        <v>6</v>
      </c>
      <c r="I9200" t="s">
        <v>32</v>
      </c>
      <c r="J9200">
        <v>135</v>
      </c>
      <c r="K9200" t="s">
        <v>16510</v>
      </c>
      <c r="L9200">
        <v>125</v>
      </c>
      <c r="M9200">
        <v>0</v>
      </c>
    </row>
    <row r="9201" spans="1:13" x14ac:dyDescent="0.25">
      <c r="A9201" t="s">
        <v>11202</v>
      </c>
      <c r="B9201" t="s">
        <v>5684</v>
      </c>
      <c r="C9201">
        <v>3</v>
      </c>
      <c r="D9201" t="s">
        <v>12</v>
      </c>
      <c r="E9201" t="s">
        <v>2207</v>
      </c>
      <c r="F9201">
        <v>6</v>
      </c>
      <c r="G9201" t="s">
        <v>17</v>
      </c>
      <c r="H9201" t="s">
        <v>3</v>
      </c>
      <c r="I9201" t="s">
        <v>2101</v>
      </c>
      <c r="J9201">
        <v>120</v>
      </c>
      <c r="K9201" t="s">
        <v>16510</v>
      </c>
      <c r="L9201">
        <v>125</v>
      </c>
      <c r="M9201">
        <v>0</v>
      </c>
    </row>
    <row r="9202" spans="1:13" x14ac:dyDescent="0.25">
      <c r="A9202" t="s">
        <v>11203</v>
      </c>
      <c r="B9202" t="s">
        <v>15668</v>
      </c>
      <c r="C9202">
        <v>8</v>
      </c>
      <c r="D9202" t="s">
        <v>12</v>
      </c>
      <c r="E9202" t="s">
        <v>2322</v>
      </c>
      <c r="F9202">
        <v>31.5</v>
      </c>
      <c r="G9202" t="s">
        <v>13</v>
      </c>
      <c r="H9202" t="s">
        <v>4</v>
      </c>
      <c r="I9202" t="s">
        <v>32</v>
      </c>
      <c r="J9202">
        <v>110</v>
      </c>
      <c r="K9202" t="s">
        <v>16509</v>
      </c>
      <c r="L9202">
        <v>175</v>
      </c>
      <c r="M9202">
        <v>150</v>
      </c>
    </row>
    <row r="9203" spans="1:13" x14ac:dyDescent="0.25">
      <c r="A9203" t="s">
        <v>11204</v>
      </c>
      <c r="B9203" t="s">
        <v>3183</v>
      </c>
      <c r="C9203">
        <v>6</v>
      </c>
      <c r="D9203" t="s">
        <v>12</v>
      </c>
      <c r="E9203" t="s">
        <v>2241</v>
      </c>
      <c r="F9203">
        <v>6</v>
      </c>
      <c r="G9203" t="s">
        <v>17</v>
      </c>
      <c r="H9203" t="s">
        <v>6</v>
      </c>
      <c r="I9203" t="s">
        <v>32</v>
      </c>
      <c r="J9203">
        <v>135</v>
      </c>
      <c r="K9203" t="s">
        <v>16510</v>
      </c>
      <c r="L9203">
        <v>125</v>
      </c>
      <c r="M9203">
        <v>100</v>
      </c>
    </row>
    <row r="9204" spans="1:13" x14ac:dyDescent="0.25">
      <c r="A9204" t="s">
        <v>11205</v>
      </c>
      <c r="B9204" t="s">
        <v>15230</v>
      </c>
      <c r="C9204">
        <v>2</v>
      </c>
      <c r="D9204" t="s">
        <v>12</v>
      </c>
      <c r="E9204" t="s">
        <v>2191</v>
      </c>
      <c r="F9204">
        <v>3</v>
      </c>
      <c r="G9204" t="s">
        <v>17</v>
      </c>
      <c r="H9204" t="s">
        <v>4</v>
      </c>
      <c r="I9204" t="s">
        <v>2168</v>
      </c>
      <c r="J9204">
        <v>110</v>
      </c>
      <c r="K9204" t="s">
        <v>16510</v>
      </c>
      <c r="L9204">
        <v>125</v>
      </c>
      <c r="M9204">
        <v>0</v>
      </c>
    </row>
    <row r="9205" spans="1:13" x14ac:dyDescent="0.25">
      <c r="A9205" t="s">
        <v>11206</v>
      </c>
      <c r="B9205" t="s">
        <v>14419</v>
      </c>
      <c r="C9205">
        <v>3</v>
      </c>
      <c r="D9205" t="s">
        <v>19</v>
      </c>
      <c r="E9205" t="s">
        <v>2350</v>
      </c>
      <c r="F9205">
        <v>4</v>
      </c>
      <c r="G9205" t="s">
        <v>17</v>
      </c>
      <c r="H9205" t="s">
        <v>7</v>
      </c>
      <c r="I9205" t="s">
        <v>52</v>
      </c>
      <c r="J9205">
        <v>100</v>
      </c>
      <c r="K9205" t="s">
        <v>16507</v>
      </c>
      <c r="L9205">
        <v>100</v>
      </c>
      <c r="M9205">
        <v>0</v>
      </c>
    </row>
    <row r="9206" spans="1:13" x14ac:dyDescent="0.25">
      <c r="A9206" t="s">
        <v>11207</v>
      </c>
      <c r="B9206" t="s">
        <v>14889</v>
      </c>
      <c r="C9206">
        <v>7</v>
      </c>
      <c r="D9206" t="s">
        <v>12</v>
      </c>
      <c r="E9206" t="s">
        <v>2182</v>
      </c>
      <c r="F9206">
        <v>22</v>
      </c>
      <c r="G9206" t="s">
        <v>15</v>
      </c>
      <c r="H9206" t="s">
        <v>4</v>
      </c>
      <c r="I9206" t="s">
        <v>52</v>
      </c>
      <c r="J9206">
        <v>110</v>
      </c>
      <c r="K9206" t="s">
        <v>16511</v>
      </c>
      <c r="L9206">
        <v>150</v>
      </c>
      <c r="M9206">
        <v>100</v>
      </c>
    </row>
    <row r="9207" spans="1:13" x14ac:dyDescent="0.25">
      <c r="A9207" t="s">
        <v>11208</v>
      </c>
      <c r="B9207" t="s">
        <v>13682</v>
      </c>
      <c r="C9207">
        <v>9</v>
      </c>
      <c r="D9207" t="s">
        <v>19</v>
      </c>
      <c r="E9207" t="s">
        <v>2486</v>
      </c>
      <c r="F9207">
        <v>8</v>
      </c>
      <c r="G9207" t="s">
        <v>13</v>
      </c>
      <c r="H9207" t="s">
        <v>5</v>
      </c>
      <c r="I9207">
        <v>0</v>
      </c>
      <c r="J9207">
        <v>140</v>
      </c>
      <c r="K9207" t="s">
        <v>16508</v>
      </c>
      <c r="L9207">
        <v>140</v>
      </c>
      <c r="M9207">
        <v>150</v>
      </c>
    </row>
    <row r="9208" spans="1:13" x14ac:dyDescent="0.25">
      <c r="A9208" t="s">
        <v>11209</v>
      </c>
      <c r="B9208" t="s">
        <v>3208</v>
      </c>
      <c r="C9208">
        <v>5</v>
      </c>
      <c r="D9208" t="s">
        <v>12</v>
      </c>
      <c r="E9208" t="s">
        <v>2207</v>
      </c>
      <c r="F9208">
        <v>12</v>
      </c>
      <c r="G9208" t="s">
        <v>15</v>
      </c>
      <c r="H9208" t="s">
        <v>7</v>
      </c>
      <c r="I9208" t="s">
        <v>2101</v>
      </c>
      <c r="J9208">
        <v>100</v>
      </c>
      <c r="K9208" t="s">
        <v>16511</v>
      </c>
      <c r="L9208">
        <v>150</v>
      </c>
      <c r="M9208">
        <v>100</v>
      </c>
    </row>
    <row r="9209" spans="1:13" x14ac:dyDescent="0.25">
      <c r="A9209" t="s">
        <v>11210</v>
      </c>
      <c r="B9209" t="s">
        <v>14375</v>
      </c>
      <c r="C9209">
        <v>8</v>
      </c>
      <c r="D9209" t="s">
        <v>19</v>
      </c>
      <c r="E9209" t="s">
        <v>2200</v>
      </c>
      <c r="F9209">
        <v>8.5</v>
      </c>
      <c r="G9209" t="s">
        <v>13</v>
      </c>
      <c r="H9209" t="s">
        <v>5</v>
      </c>
      <c r="I9209">
        <v>0</v>
      </c>
      <c r="J9209">
        <v>140</v>
      </c>
      <c r="K9209" t="s">
        <v>16508</v>
      </c>
      <c r="L9209">
        <v>140</v>
      </c>
      <c r="M9209">
        <v>150</v>
      </c>
    </row>
    <row r="9210" spans="1:13" x14ac:dyDescent="0.25">
      <c r="A9210" t="s">
        <v>11211</v>
      </c>
      <c r="B9210" t="s">
        <v>16193</v>
      </c>
      <c r="C9210">
        <v>10</v>
      </c>
      <c r="D9210" t="s">
        <v>19</v>
      </c>
      <c r="E9210" t="s">
        <v>2207</v>
      </c>
      <c r="F9210">
        <v>4</v>
      </c>
      <c r="G9210" t="s">
        <v>17</v>
      </c>
      <c r="H9210" t="s">
        <v>7</v>
      </c>
      <c r="I9210" t="s">
        <v>1003</v>
      </c>
      <c r="J9210">
        <v>100</v>
      </c>
      <c r="K9210" t="s">
        <v>16507</v>
      </c>
      <c r="L9210">
        <v>100</v>
      </c>
      <c r="M9210">
        <v>150</v>
      </c>
    </row>
    <row r="9211" spans="1:13" x14ac:dyDescent="0.25">
      <c r="A9211" t="s">
        <v>11212</v>
      </c>
      <c r="B9211" t="s">
        <v>7365</v>
      </c>
      <c r="C9211">
        <v>5</v>
      </c>
      <c r="D9211" t="s">
        <v>12</v>
      </c>
      <c r="E9211" t="s">
        <v>2190</v>
      </c>
      <c r="F9211">
        <v>22</v>
      </c>
      <c r="G9211" t="s">
        <v>15</v>
      </c>
      <c r="H9211" t="s">
        <v>5</v>
      </c>
      <c r="I9211" t="s">
        <v>55</v>
      </c>
      <c r="J9211">
        <v>140</v>
      </c>
      <c r="K9211" t="s">
        <v>16511</v>
      </c>
      <c r="L9211">
        <v>150</v>
      </c>
      <c r="M9211">
        <v>100</v>
      </c>
    </row>
    <row r="9212" spans="1:13" x14ac:dyDescent="0.25">
      <c r="A9212" t="s">
        <v>1309</v>
      </c>
      <c r="B9212" t="s">
        <v>14284</v>
      </c>
      <c r="C9212">
        <v>6</v>
      </c>
      <c r="D9212" t="s">
        <v>19</v>
      </c>
      <c r="E9212" t="s">
        <v>2198</v>
      </c>
      <c r="F9212">
        <v>2</v>
      </c>
      <c r="G9212" t="s">
        <v>17</v>
      </c>
      <c r="H9212" t="s">
        <v>5</v>
      </c>
      <c r="I9212" t="s">
        <v>359</v>
      </c>
      <c r="J9212">
        <v>140</v>
      </c>
      <c r="K9212" t="s">
        <v>16507</v>
      </c>
      <c r="L9212">
        <v>100</v>
      </c>
      <c r="M9212">
        <v>100</v>
      </c>
    </row>
    <row r="9213" spans="1:13" x14ac:dyDescent="0.25">
      <c r="A9213" t="s">
        <v>11213</v>
      </c>
      <c r="B9213" t="s">
        <v>3086</v>
      </c>
      <c r="C9213">
        <v>4</v>
      </c>
      <c r="D9213" t="s">
        <v>12</v>
      </c>
      <c r="E9213" t="s">
        <v>2280</v>
      </c>
      <c r="F9213">
        <v>3</v>
      </c>
      <c r="G9213" t="s">
        <v>17</v>
      </c>
      <c r="H9213" t="s">
        <v>6</v>
      </c>
      <c r="I9213" t="s">
        <v>359</v>
      </c>
      <c r="J9213">
        <v>135</v>
      </c>
      <c r="K9213" t="s">
        <v>16510</v>
      </c>
      <c r="L9213">
        <v>125</v>
      </c>
      <c r="M9213">
        <v>0</v>
      </c>
    </row>
    <row r="9214" spans="1:13" x14ac:dyDescent="0.25">
      <c r="A9214" t="s">
        <v>1478</v>
      </c>
      <c r="B9214" t="s">
        <v>3398</v>
      </c>
      <c r="C9214">
        <v>6</v>
      </c>
      <c r="D9214" t="s">
        <v>19</v>
      </c>
      <c r="E9214" t="s">
        <v>2252</v>
      </c>
      <c r="F9214">
        <v>4</v>
      </c>
      <c r="G9214" t="s">
        <v>17</v>
      </c>
      <c r="H9214" t="s">
        <v>5</v>
      </c>
      <c r="I9214">
        <v>0</v>
      </c>
      <c r="J9214">
        <v>140</v>
      </c>
      <c r="K9214" t="s">
        <v>16507</v>
      </c>
      <c r="L9214">
        <v>100</v>
      </c>
      <c r="M9214">
        <v>100</v>
      </c>
    </row>
    <row r="9215" spans="1:13" x14ac:dyDescent="0.25">
      <c r="A9215" t="s">
        <v>11214</v>
      </c>
      <c r="B9215" t="s">
        <v>16194</v>
      </c>
      <c r="C9215">
        <v>10</v>
      </c>
      <c r="D9215" t="s">
        <v>12</v>
      </c>
      <c r="E9215" t="s">
        <v>10076</v>
      </c>
      <c r="F9215">
        <v>39</v>
      </c>
      <c r="G9215" t="s">
        <v>13</v>
      </c>
      <c r="H9215" t="s">
        <v>4</v>
      </c>
      <c r="I9215">
        <v>0</v>
      </c>
      <c r="J9215">
        <v>110</v>
      </c>
      <c r="K9215" t="s">
        <v>16509</v>
      </c>
      <c r="L9215">
        <v>175</v>
      </c>
      <c r="M9215">
        <v>150</v>
      </c>
    </row>
    <row r="9216" spans="1:13" x14ac:dyDescent="0.25">
      <c r="A9216" t="s">
        <v>11215</v>
      </c>
      <c r="B9216" t="s">
        <v>6587</v>
      </c>
      <c r="C9216">
        <v>3</v>
      </c>
      <c r="D9216" t="s">
        <v>12</v>
      </c>
      <c r="E9216" t="s">
        <v>2332</v>
      </c>
      <c r="F9216">
        <v>39</v>
      </c>
      <c r="G9216" t="s">
        <v>13</v>
      </c>
      <c r="H9216" t="s">
        <v>4</v>
      </c>
      <c r="I9216" t="s">
        <v>32</v>
      </c>
      <c r="J9216">
        <v>110</v>
      </c>
      <c r="K9216" t="s">
        <v>16509</v>
      </c>
      <c r="L9216">
        <v>175</v>
      </c>
      <c r="M9216">
        <v>0</v>
      </c>
    </row>
    <row r="9217" spans="1:13" x14ac:dyDescent="0.25">
      <c r="A9217" t="s">
        <v>11216</v>
      </c>
      <c r="B9217" t="s">
        <v>3518</v>
      </c>
      <c r="C9217">
        <v>4</v>
      </c>
      <c r="D9217" t="s">
        <v>12</v>
      </c>
      <c r="E9217" t="s">
        <v>2322</v>
      </c>
      <c r="F9217">
        <v>36</v>
      </c>
      <c r="G9217" t="s">
        <v>13</v>
      </c>
      <c r="H9217" t="s">
        <v>6</v>
      </c>
      <c r="I9217" t="s">
        <v>456</v>
      </c>
      <c r="J9217">
        <v>135</v>
      </c>
      <c r="K9217" t="s">
        <v>16509</v>
      </c>
      <c r="L9217">
        <v>175</v>
      </c>
      <c r="M9217">
        <v>0</v>
      </c>
    </row>
    <row r="9218" spans="1:13" x14ac:dyDescent="0.25">
      <c r="A9218" t="s">
        <v>1093</v>
      </c>
      <c r="B9218" t="s">
        <v>13519</v>
      </c>
      <c r="C9218">
        <v>4</v>
      </c>
      <c r="D9218" t="s">
        <v>12</v>
      </c>
      <c r="E9218" t="s">
        <v>2313</v>
      </c>
      <c r="F9218">
        <v>42</v>
      </c>
      <c r="G9218" t="s">
        <v>13</v>
      </c>
      <c r="H9218" t="s">
        <v>5</v>
      </c>
      <c r="I9218" t="s">
        <v>32</v>
      </c>
      <c r="J9218">
        <v>140</v>
      </c>
      <c r="K9218" t="s">
        <v>16509</v>
      </c>
      <c r="L9218">
        <v>175</v>
      </c>
      <c r="M9218">
        <v>0</v>
      </c>
    </row>
    <row r="9219" spans="1:13" x14ac:dyDescent="0.25">
      <c r="A9219" t="s">
        <v>11217</v>
      </c>
      <c r="B9219" t="s">
        <v>5603</v>
      </c>
      <c r="C9219">
        <v>9</v>
      </c>
      <c r="D9219" t="s">
        <v>12</v>
      </c>
      <c r="E9219" t="s">
        <v>2247</v>
      </c>
      <c r="F9219">
        <v>41</v>
      </c>
      <c r="G9219" t="s">
        <v>13</v>
      </c>
      <c r="H9219" t="s">
        <v>6</v>
      </c>
      <c r="I9219">
        <v>0</v>
      </c>
      <c r="J9219">
        <v>135</v>
      </c>
      <c r="K9219" t="s">
        <v>16509</v>
      </c>
      <c r="L9219">
        <v>175</v>
      </c>
      <c r="M9219">
        <v>150</v>
      </c>
    </row>
    <row r="9220" spans="1:13" x14ac:dyDescent="0.25">
      <c r="A9220" t="s">
        <v>11219</v>
      </c>
      <c r="B9220" t="s">
        <v>4061</v>
      </c>
      <c r="C9220">
        <v>4</v>
      </c>
      <c r="D9220" t="s">
        <v>12</v>
      </c>
      <c r="E9220" t="s">
        <v>2615</v>
      </c>
      <c r="F9220">
        <v>49</v>
      </c>
      <c r="G9220" t="s">
        <v>13</v>
      </c>
      <c r="H9220" t="s">
        <v>4</v>
      </c>
      <c r="I9220" t="s">
        <v>55</v>
      </c>
      <c r="J9220">
        <v>110</v>
      </c>
      <c r="K9220" t="s">
        <v>16509</v>
      </c>
      <c r="L9220">
        <v>175</v>
      </c>
      <c r="M9220">
        <v>0</v>
      </c>
    </row>
    <row r="9221" spans="1:13" x14ac:dyDescent="0.25">
      <c r="A9221" t="s">
        <v>11220</v>
      </c>
      <c r="B9221" t="s">
        <v>15933</v>
      </c>
      <c r="C9221">
        <v>6</v>
      </c>
      <c r="D9221" t="s">
        <v>12</v>
      </c>
      <c r="E9221" t="s">
        <v>2202</v>
      </c>
      <c r="F9221">
        <v>46</v>
      </c>
      <c r="G9221" t="s">
        <v>13</v>
      </c>
      <c r="H9221" t="s">
        <v>5</v>
      </c>
      <c r="I9221" t="s">
        <v>359</v>
      </c>
      <c r="J9221">
        <v>140</v>
      </c>
      <c r="K9221" t="s">
        <v>16509</v>
      </c>
      <c r="L9221">
        <v>175</v>
      </c>
      <c r="M9221">
        <v>100</v>
      </c>
    </row>
    <row r="9222" spans="1:13" x14ac:dyDescent="0.25">
      <c r="A9222" t="s">
        <v>11221</v>
      </c>
      <c r="B9222" t="s">
        <v>13580</v>
      </c>
      <c r="C9222">
        <v>9</v>
      </c>
      <c r="D9222" t="s">
        <v>19</v>
      </c>
      <c r="E9222" t="s">
        <v>2252</v>
      </c>
      <c r="F9222">
        <v>4</v>
      </c>
      <c r="G9222" t="s">
        <v>17</v>
      </c>
      <c r="H9222" t="s">
        <v>4</v>
      </c>
      <c r="I9222" t="s">
        <v>52</v>
      </c>
      <c r="J9222">
        <v>110</v>
      </c>
      <c r="K9222" t="s">
        <v>16507</v>
      </c>
      <c r="L9222">
        <v>100</v>
      </c>
      <c r="M9222">
        <v>150</v>
      </c>
    </row>
    <row r="9223" spans="1:13" x14ac:dyDescent="0.25">
      <c r="A9223" t="s">
        <v>11222</v>
      </c>
      <c r="B9223" t="s">
        <v>13712</v>
      </c>
      <c r="C9223">
        <v>7</v>
      </c>
      <c r="D9223" t="s">
        <v>12</v>
      </c>
      <c r="E9223" t="s">
        <v>2182</v>
      </c>
      <c r="F9223">
        <v>15</v>
      </c>
      <c r="G9223" t="s">
        <v>15</v>
      </c>
      <c r="H9223" t="s">
        <v>4</v>
      </c>
      <c r="I9223" t="s">
        <v>1096</v>
      </c>
      <c r="J9223">
        <v>110</v>
      </c>
      <c r="K9223" t="s">
        <v>16511</v>
      </c>
      <c r="L9223">
        <v>150</v>
      </c>
      <c r="M9223">
        <v>100</v>
      </c>
    </row>
    <row r="9224" spans="1:13" x14ac:dyDescent="0.25">
      <c r="A9224" t="s">
        <v>11223</v>
      </c>
      <c r="B9224" t="s">
        <v>14417</v>
      </c>
      <c r="C9224">
        <v>6</v>
      </c>
      <c r="D9224" t="s">
        <v>23</v>
      </c>
      <c r="E9224" t="s">
        <v>2779</v>
      </c>
      <c r="F9224">
        <v>11.3</v>
      </c>
      <c r="G9224" t="s">
        <v>13</v>
      </c>
      <c r="H9224" t="s">
        <v>6</v>
      </c>
      <c r="I9224">
        <v>0</v>
      </c>
      <c r="J9224">
        <v>135</v>
      </c>
      <c r="K9224" t="s">
        <v>16513</v>
      </c>
      <c r="L9224">
        <v>110</v>
      </c>
      <c r="M9224">
        <v>100</v>
      </c>
    </row>
    <row r="9225" spans="1:13" x14ac:dyDescent="0.25">
      <c r="A9225" t="s">
        <v>11224</v>
      </c>
      <c r="B9225" t="s">
        <v>14117</v>
      </c>
      <c r="C9225">
        <v>7</v>
      </c>
      <c r="D9225" t="s">
        <v>12</v>
      </c>
      <c r="E9225" t="s">
        <v>2241</v>
      </c>
      <c r="F9225">
        <v>38</v>
      </c>
      <c r="G9225" t="s">
        <v>13</v>
      </c>
      <c r="H9225" t="s">
        <v>3</v>
      </c>
      <c r="I9225">
        <v>0</v>
      </c>
      <c r="J9225">
        <v>120</v>
      </c>
      <c r="K9225" t="s">
        <v>16509</v>
      </c>
      <c r="L9225">
        <v>175</v>
      </c>
      <c r="M9225">
        <v>100</v>
      </c>
    </row>
    <row r="9226" spans="1:13" x14ac:dyDescent="0.25">
      <c r="A9226" t="s">
        <v>11225</v>
      </c>
      <c r="B9226" t="s">
        <v>13836</v>
      </c>
      <c r="C9226">
        <v>3</v>
      </c>
      <c r="D9226" t="s">
        <v>12</v>
      </c>
      <c r="E9226" t="s">
        <v>2233</v>
      </c>
      <c r="F9226">
        <v>35</v>
      </c>
      <c r="G9226" t="s">
        <v>13</v>
      </c>
      <c r="H9226" t="s">
        <v>6</v>
      </c>
      <c r="I9226" t="s">
        <v>359</v>
      </c>
      <c r="J9226">
        <v>135</v>
      </c>
      <c r="K9226" t="s">
        <v>16509</v>
      </c>
      <c r="L9226">
        <v>175</v>
      </c>
      <c r="M9226">
        <v>0</v>
      </c>
    </row>
    <row r="9227" spans="1:13" x14ac:dyDescent="0.25">
      <c r="A9227" t="s">
        <v>11226</v>
      </c>
      <c r="B9227" t="s">
        <v>2737</v>
      </c>
      <c r="C9227">
        <v>2</v>
      </c>
      <c r="D9227" t="s">
        <v>19</v>
      </c>
      <c r="E9227" t="s">
        <v>2200</v>
      </c>
      <c r="F9227">
        <v>9</v>
      </c>
      <c r="G9227" t="s">
        <v>13</v>
      </c>
      <c r="H9227" t="s">
        <v>6</v>
      </c>
      <c r="I9227">
        <v>0</v>
      </c>
      <c r="J9227">
        <v>135</v>
      </c>
      <c r="K9227" t="s">
        <v>16508</v>
      </c>
      <c r="L9227">
        <v>140</v>
      </c>
      <c r="M9227">
        <v>0</v>
      </c>
    </row>
    <row r="9228" spans="1:13" x14ac:dyDescent="0.25">
      <c r="A9228" t="s">
        <v>11227</v>
      </c>
      <c r="B9228" t="s">
        <v>4949</v>
      </c>
      <c r="C9228">
        <v>8</v>
      </c>
      <c r="D9228" t="s">
        <v>12</v>
      </c>
      <c r="E9228" t="s">
        <v>2280</v>
      </c>
      <c r="F9228">
        <v>5</v>
      </c>
      <c r="G9228" t="s">
        <v>17</v>
      </c>
      <c r="H9228" t="s">
        <v>5</v>
      </c>
      <c r="I9228" t="s">
        <v>1003</v>
      </c>
      <c r="J9228">
        <v>140</v>
      </c>
      <c r="K9228" t="s">
        <v>16510</v>
      </c>
      <c r="L9228">
        <v>125</v>
      </c>
      <c r="M9228">
        <v>150</v>
      </c>
    </row>
    <row r="9229" spans="1:13" x14ac:dyDescent="0.25">
      <c r="A9229" t="s">
        <v>11228</v>
      </c>
      <c r="B9229" t="s">
        <v>15977</v>
      </c>
      <c r="C9229">
        <v>6</v>
      </c>
      <c r="D9229" t="s">
        <v>12</v>
      </c>
      <c r="E9229" t="s">
        <v>3309</v>
      </c>
      <c r="F9229">
        <v>16</v>
      </c>
      <c r="G9229" t="s">
        <v>15</v>
      </c>
      <c r="H9229" t="s">
        <v>5</v>
      </c>
      <c r="I9229" t="s">
        <v>2168</v>
      </c>
      <c r="J9229">
        <v>140</v>
      </c>
      <c r="K9229" t="s">
        <v>16511</v>
      </c>
      <c r="L9229">
        <v>150</v>
      </c>
      <c r="M9229">
        <v>100</v>
      </c>
    </row>
    <row r="9230" spans="1:13" x14ac:dyDescent="0.25">
      <c r="A9230" t="s">
        <v>11229</v>
      </c>
      <c r="B9230" t="s">
        <v>13810</v>
      </c>
      <c r="C9230">
        <v>3</v>
      </c>
      <c r="D9230" t="s">
        <v>19</v>
      </c>
      <c r="E9230" t="s">
        <v>2234</v>
      </c>
      <c r="F9230">
        <v>3</v>
      </c>
      <c r="G9230" t="s">
        <v>17</v>
      </c>
      <c r="H9230" t="s">
        <v>6</v>
      </c>
      <c r="I9230" t="s">
        <v>1003</v>
      </c>
      <c r="J9230">
        <v>135</v>
      </c>
      <c r="K9230" t="s">
        <v>16507</v>
      </c>
      <c r="L9230">
        <v>100</v>
      </c>
      <c r="M9230">
        <v>0</v>
      </c>
    </row>
    <row r="9231" spans="1:13" x14ac:dyDescent="0.25">
      <c r="A9231" t="s">
        <v>591</v>
      </c>
      <c r="B9231" t="s">
        <v>4026</v>
      </c>
      <c r="C9231">
        <v>2</v>
      </c>
      <c r="D9231" t="s">
        <v>19</v>
      </c>
      <c r="E9231" t="s">
        <v>2198</v>
      </c>
      <c r="F9231">
        <v>10</v>
      </c>
      <c r="G9231" t="s">
        <v>13</v>
      </c>
      <c r="H9231" t="s">
        <v>5</v>
      </c>
      <c r="I9231" t="s">
        <v>32</v>
      </c>
      <c r="J9231">
        <v>140</v>
      </c>
      <c r="K9231" t="s">
        <v>16508</v>
      </c>
      <c r="L9231">
        <v>140</v>
      </c>
      <c r="M9231">
        <v>0</v>
      </c>
    </row>
    <row r="9232" spans="1:13" x14ac:dyDescent="0.25">
      <c r="A9232" t="s">
        <v>11230</v>
      </c>
      <c r="B9232" t="s">
        <v>4777</v>
      </c>
      <c r="C9232">
        <v>12</v>
      </c>
      <c r="D9232" t="s">
        <v>12</v>
      </c>
      <c r="E9232" t="s">
        <v>2226</v>
      </c>
      <c r="F9232">
        <v>48</v>
      </c>
      <c r="G9232" t="s">
        <v>13</v>
      </c>
      <c r="H9232" t="s">
        <v>3</v>
      </c>
      <c r="I9232" t="s">
        <v>32</v>
      </c>
      <c r="J9232">
        <v>120</v>
      </c>
      <c r="K9232" t="s">
        <v>16509</v>
      </c>
      <c r="L9232">
        <v>175</v>
      </c>
      <c r="M9232">
        <v>150</v>
      </c>
    </row>
    <row r="9233" spans="1:13" x14ac:dyDescent="0.25">
      <c r="A9233" t="s">
        <v>11231</v>
      </c>
      <c r="B9233" t="s">
        <v>8458</v>
      </c>
      <c r="C9233">
        <v>9</v>
      </c>
      <c r="D9233" t="s">
        <v>12</v>
      </c>
      <c r="E9233" t="s">
        <v>2302</v>
      </c>
      <c r="F9233">
        <v>11.5</v>
      </c>
      <c r="G9233" t="s">
        <v>15</v>
      </c>
      <c r="H9233" t="s">
        <v>5</v>
      </c>
      <c r="I9233">
        <v>0</v>
      </c>
      <c r="J9233">
        <v>140</v>
      </c>
      <c r="K9233" t="s">
        <v>16511</v>
      </c>
      <c r="L9233">
        <v>150</v>
      </c>
      <c r="M9233">
        <v>150</v>
      </c>
    </row>
    <row r="9234" spans="1:13" x14ac:dyDescent="0.25">
      <c r="A9234" t="s">
        <v>2048</v>
      </c>
      <c r="B9234" t="s">
        <v>6616</v>
      </c>
      <c r="C9234">
        <v>10</v>
      </c>
      <c r="D9234" t="s">
        <v>12</v>
      </c>
      <c r="E9234" t="s">
        <v>2231</v>
      </c>
      <c r="F9234">
        <v>45</v>
      </c>
      <c r="G9234" t="s">
        <v>13</v>
      </c>
      <c r="H9234" t="s">
        <v>6</v>
      </c>
      <c r="I9234" t="s">
        <v>55</v>
      </c>
      <c r="J9234">
        <v>135</v>
      </c>
      <c r="K9234" t="s">
        <v>16509</v>
      </c>
      <c r="L9234">
        <v>175</v>
      </c>
      <c r="M9234">
        <v>150</v>
      </c>
    </row>
    <row r="9235" spans="1:13" x14ac:dyDescent="0.25">
      <c r="A9235" t="s">
        <v>11232</v>
      </c>
      <c r="B9235" t="s">
        <v>16195</v>
      </c>
      <c r="C9235">
        <v>11</v>
      </c>
      <c r="D9235" t="s">
        <v>19</v>
      </c>
      <c r="E9235" t="s">
        <v>2182</v>
      </c>
      <c r="F9235">
        <v>6.5</v>
      </c>
      <c r="G9235" t="s">
        <v>15</v>
      </c>
      <c r="H9235" t="s">
        <v>7</v>
      </c>
      <c r="I9235" t="s">
        <v>32</v>
      </c>
      <c r="J9235">
        <v>100</v>
      </c>
      <c r="K9235" t="s">
        <v>16512</v>
      </c>
      <c r="L9235">
        <v>120</v>
      </c>
      <c r="M9235">
        <v>150</v>
      </c>
    </row>
    <row r="9236" spans="1:13" x14ac:dyDescent="0.25">
      <c r="A9236" t="s">
        <v>11233</v>
      </c>
      <c r="B9236" t="s">
        <v>2797</v>
      </c>
      <c r="C9236">
        <v>7</v>
      </c>
      <c r="D9236" t="s">
        <v>12</v>
      </c>
      <c r="E9236" t="s">
        <v>2207</v>
      </c>
      <c r="F9236">
        <v>45</v>
      </c>
      <c r="G9236" t="s">
        <v>13</v>
      </c>
      <c r="H9236" t="s">
        <v>5</v>
      </c>
      <c r="I9236" t="s">
        <v>32</v>
      </c>
      <c r="J9236">
        <v>140</v>
      </c>
      <c r="K9236" t="s">
        <v>16509</v>
      </c>
      <c r="L9236">
        <v>175</v>
      </c>
      <c r="M9236">
        <v>100</v>
      </c>
    </row>
    <row r="9237" spans="1:13" x14ac:dyDescent="0.25">
      <c r="A9237" t="s">
        <v>11234</v>
      </c>
      <c r="B9237" t="s">
        <v>14590</v>
      </c>
      <c r="C9237">
        <v>4</v>
      </c>
      <c r="D9237" t="s">
        <v>12</v>
      </c>
      <c r="E9237" t="s">
        <v>8163</v>
      </c>
      <c r="F9237">
        <v>11</v>
      </c>
      <c r="G9237" t="s">
        <v>15</v>
      </c>
      <c r="H9237" t="s">
        <v>7</v>
      </c>
      <c r="I9237" t="s">
        <v>32</v>
      </c>
      <c r="J9237">
        <v>100</v>
      </c>
      <c r="K9237" t="s">
        <v>16511</v>
      </c>
      <c r="L9237">
        <v>150</v>
      </c>
      <c r="M9237">
        <v>0</v>
      </c>
    </row>
    <row r="9238" spans="1:13" x14ac:dyDescent="0.25">
      <c r="A9238" t="s">
        <v>11235</v>
      </c>
      <c r="B9238" t="s">
        <v>6554</v>
      </c>
      <c r="C9238">
        <v>5</v>
      </c>
      <c r="D9238" t="s">
        <v>19</v>
      </c>
      <c r="E9238" t="s">
        <v>2945</v>
      </c>
      <c r="F9238">
        <v>10</v>
      </c>
      <c r="G9238" t="s">
        <v>13</v>
      </c>
      <c r="H9238" t="s">
        <v>6</v>
      </c>
      <c r="I9238" t="s">
        <v>32</v>
      </c>
      <c r="J9238">
        <v>135</v>
      </c>
      <c r="K9238" t="s">
        <v>16508</v>
      </c>
      <c r="L9238">
        <v>140</v>
      </c>
      <c r="M9238">
        <v>100</v>
      </c>
    </row>
    <row r="9239" spans="1:13" x14ac:dyDescent="0.25">
      <c r="A9239" t="s">
        <v>1433</v>
      </c>
      <c r="B9239" t="s">
        <v>4650</v>
      </c>
      <c r="C9239">
        <v>10</v>
      </c>
      <c r="D9239" t="s">
        <v>12</v>
      </c>
      <c r="E9239" t="s">
        <v>2196</v>
      </c>
      <c r="F9239">
        <v>42</v>
      </c>
      <c r="G9239" t="s">
        <v>13</v>
      </c>
      <c r="H9239" t="s">
        <v>5</v>
      </c>
      <c r="I9239" t="s">
        <v>1003</v>
      </c>
      <c r="J9239">
        <v>140</v>
      </c>
      <c r="K9239" t="s">
        <v>16509</v>
      </c>
      <c r="L9239">
        <v>175</v>
      </c>
      <c r="M9239">
        <v>150</v>
      </c>
    </row>
    <row r="9240" spans="1:13" x14ac:dyDescent="0.25">
      <c r="A9240" t="s">
        <v>11236</v>
      </c>
      <c r="B9240" t="s">
        <v>14897</v>
      </c>
      <c r="C9240">
        <v>2</v>
      </c>
      <c r="D9240" t="s">
        <v>19</v>
      </c>
      <c r="E9240" t="s">
        <v>2219</v>
      </c>
      <c r="F9240">
        <v>6.5</v>
      </c>
      <c r="G9240" t="s">
        <v>15</v>
      </c>
      <c r="H9240" t="s">
        <v>6</v>
      </c>
      <c r="I9240" t="s">
        <v>32</v>
      </c>
      <c r="J9240">
        <v>135</v>
      </c>
      <c r="K9240" t="s">
        <v>16512</v>
      </c>
      <c r="L9240">
        <v>120</v>
      </c>
      <c r="M9240">
        <v>0</v>
      </c>
    </row>
    <row r="9241" spans="1:13" x14ac:dyDescent="0.25">
      <c r="A9241" t="s">
        <v>11237</v>
      </c>
      <c r="B9241" t="s">
        <v>15320</v>
      </c>
      <c r="C9241">
        <v>8</v>
      </c>
      <c r="D9241" t="s">
        <v>19</v>
      </c>
      <c r="E9241" t="s">
        <v>2182</v>
      </c>
      <c r="F9241">
        <v>8</v>
      </c>
      <c r="G9241" t="s">
        <v>13</v>
      </c>
      <c r="H9241" t="s">
        <v>6</v>
      </c>
      <c r="I9241" t="s">
        <v>52</v>
      </c>
      <c r="J9241">
        <v>135</v>
      </c>
      <c r="K9241" t="s">
        <v>16508</v>
      </c>
      <c r="L9241">
        <v>140</v>
      </c>
      <c r="M9241">
        <v>150</v>
      </c>
    </row>
    <row r="9242" spans="1:13" x14ac:dyDescent="0.25">
      <c r="A9242" t="s">
        <v>11238</v>
      </c>
      <c r="B9242" t="s">
        <v>13828</v>
      </c>
      <c r="C9242">
        <v>2</v>
      </c>
      <c r="D9242" t="s">
        <v>19</v>
      </c>
      <c r="E9242" t="s">
        <v>2350</v>
      </c>
      <c r="F9242">
        <v>10</v>
      </c>
      <c r="G9242" t="s">
        <v>13</v>
      </c>
      <c r="H9242" t="s">
        <v>7</v>
      </c>
      <c r="I9242" t="s">
        <v>32</v>
      </c>
      <c r="J9242">
        <v>100</v>
      </c>
      <c r="K9242" t="s">
        <v>16508</v>
      </c>
      <c r="L9242">
        <v>140</v>
      </c>
      <c r="M9242">
        <v>0</v>
      </c>
    </row>
    <row r="9243" spans="1:13" x14ac:dyDescent="0.25">
      <c r="A9243" t="s">
        <v>11239</v>
      </c>
      <c r="B9243" t="s">
        <v>15852</v>
      </c>
      <c r="C9243">
        <v>7</v>
      </c>
      <c r="D9243" t="s">
        <v>19</v>
      </c>
      <c r="E9243" t="s">
        <v>2198</v>
      </c>
      <c r="F9243">
        <v>9</v>
      </c>
      <c r="G9243" t="s">
        <v>13</v>
      </c>
      <c r="H9243" t="s">
        <v>6</v>
      </c>
      <c r="I9243" t="s">
        <v>52</v>
      </c>
      <c r="J9243">
        <v>135</v>
      </c>
      <c r="K9243" t="s">
        <v>16508</v>
      </c>
      <c r="L9243">
        <v>140</v>
      </c>
      <c r="M9243">
        <v>100</v>
      </c>
    </row>
    <row r="9244" spans="1:13" x14ac:dyDescent="0.25">
      <c r="A9244" t="s">
        <v>11240</v>
      </c>
      <c r="B9244" t="s">
        <v>14975</v>
      </c>
      <c r="C9244">
        <v>7</v>
      </c>
      <c r="D9244" t="s">
        <v>12</v>
      </c>
      <c r="E9244" t="s">
        <v>2231</v>
      </c>
      <c r="F9244">
        <v>34</v>
      </c>
      <c r="G9244" t="s">
        <v>13</v>
      </c>
      <c r="H9244" t="s">
        <v>3</v>
      </c>
      <c r="I9244" t="s">
        <v>359</v>
      </c>
      <c r="J9244">
        <v>120</v>
      </c>
      <c r="K9244" t="s">
        <v>16509</v>
      </c>
      <c r="L9244">
        <v>175</v>
      </c>
      <c r="M9244">
        <v>100</v>
      </c>
    </row>
    <row r="9245" spans="1:13" x14ac:dyDescent="0.25">
      <c r="A9245" t="s">
        <v>11241</v>
      </c>
      <c r="B9245" t="s">
        <v>16196</v>
      </c>
      <c r="C9245">
        <v>3</v>
      </c>
      <c r="D9245" t="s">
        <v>12</v>
      </c>
      <c r="E9245" t="s">
        <v>2241</v>
      </c>
      <c r="F9245">
        <v>42</v>
      </c>
      <c r="G9245" t="s">
        <v>13</v>
      </c>
      <c r="H9245" t="s">
        <v>7</v>
      </c>
      <c r="I9245">
        <v>0</v>
      </c>
      <c r="J9245">
        <v>100</v>
      </c>
      <c r="K9245" t="s">
        <v>16509</v>
      </c>
      <c r="L9245">
        <v>175</v>
      </c>
      <c r="M9245">
        <v>0</v>
      </c>
    </row>
    <row r="9246" spans="1:13" x14ac:dyDescent="0.25">
      <c r="A9246" t="s">
        <v>2065</v>
      </c>
      <c r="B9246" t="s">
        <v>6601</v>
      </c>
      <c r="C9246">
        <v>5</v>
      </c>
      <c r="D9246" t="s">
        <v>12</v>
      </c>
      <c r="E9246" t="s">
        <v>2302</v>
      </c>
      <c r="F9246">
        <v>35</v>
      </c>
      <c r="G9246" t="s">
        <v>13</v>
      </c>
      <c r="H9246" t="s">
        <v>3</v>
      </c>
      <c r="I9246">
        <v>0</v>
      </c>
      <c r="J9246">
        <v>120</v>
      </c>
      <c r="K9246" t="s">
        <v>16509</v>
      </c>
      <c r="L9246">
        <v>175</v>
      </c>
      <c r="M9246">
        <v>100</v>
      </c>
    </row>
    <row r="9247" spans="1:13" x14ac:dyDescent="0.25">
      <c r="A9247" t="s">
        <v>11242</v>
      </c>
      <c r="B9247" t="s">
        <v>16197</v>
      </c>
      <c r="C9247">
        <v>9</v>
      </c>
      <c r="D9247" t="s">
        <v>19</v>
      </c>
      <c r="E9247" t="s">
        <v>2340</v>
      </c>
      <c r="F9247">
        <v>10</v>
      </c>
      <c r="G9247" t="s">
        <v>13</v>
      </c>
      <c r="H9247" t="s">
        <v>4</v>
      </c>
      <c r="I9247" t="s">
        <v>32</v>
      </c>
      <c r="J9247">
        <v>110</v>
      </c>
      <c r="K9247" t="s">
        <v>16508</v>
      </c>
      <c r="L9247">
        <v>140</v>
      </c>
      <c r="M9247">
        <v>150</v>
      </c>
    </row>
    <row r="9248" spans="1:13" x14ac:dyDescent="0.25">
      <c r="A9248" t="s">
        <v>11243</v>
      </c>
      <c r="B9248" t="s">
        <v>14897</v>
      </c>
      <c r="C9248">
        <v>2</v>
      </c>
      <c r="D9248" t="s">
        <v>19</v>
      </c>
      <c r="E9248" t="s">
        <v>2234</v>
      </c>
      <c r="F9248">
        <v>6</v>
      </c>
      <c r="G9248" t="s">
        <v>15</v>
      </c>
      <c r="H9248" t="s">
        <v>7</v>
      </c>
      <c r="I9248" t="s">
        <v>32</v>
      </c>
      <c r="J9248">
        <v>100</v>
      </c>
      <c r="K9248" t="s">
        <v>16512</v>
      </c>
      <c r="L9248">
        <v>120</v>
      </c>
      <c r="M9248">
        <v>0</v>
      </c>
    </row>
    <row r="9249" spans="1:13" x14ac:dyDescent="0.25">
      <c r="A9249" t="s">
        <v>11244</v>
      </c>
      <c r="B9249" t="s">
        <v>3989</v>
      </c>
      <c r="C9249">
        <v>5</v>
      </c>
      <c r="D9249" t="s">
        <v>12</v>
      </c>
      <c r="E9249" t="s">
        <v>2190</v>
      </c>
      <c r="F9249">
        <v>47</v>
      </c>
      <c r="G9249" t="s">
        <v>13</v>
      </c>
      <c r="H9249" t="s">
        <v>6</v>
      </c>
      <c r="I9249" t="s">
        <v>55</v>
      </c>
      <c r="J9249">
        <v>135</v>
      </c>
      <c r="K9249" t="s">
        <v>16509</v>
      </c>
      <c r="L9249">
        <v>175</v>
      </c>
      <c r="M9249">
        <v>100</v>
      </c>
    </row>
    <row r="9250" spans="1:13" x14ac:dyDescent="0.25">
      <c r="A9250" t="s">
        <v>11245</v>
      </c>
      <c r="B9250" t="s">
        <v>14039</v>
      </c>
      <c r="C9250">
        <v>5</v>
      </c>
      <c r="D9250" t="s">
        <v>12</v>
      </c>
      <c r="E9250" t="s">
        <v>2233</v>
      </c>
      <c r="F9250">
        <v>42</v>
      </c>
      <c r="G9250" t="s">
        <v>13</v>
      </c>
      <c r="H9250" t="s">
        <v>6</v>
      </c>
      <c r="I9250" t="s">
        <v>1003</v>
      </c>
      <c r="J9250">
        <v>135</v>
      </c>
      <c r="K9250" t="s">
        <v>16509</v>
      </c>
      <c r="L9250">
        <v>175</v>
      </c>
      <c r="M9250">
        <v>100</v>
      </c>
    </row>
    <row r="9251" spans="1:13" x14ac:dyDescent="0.25">
      <c r="A9251" t="s">
        <v>1450</v>
      </c>
      <c r="B9251" t="s">
        <v>16198</v>
      </c>
      <c r="C9251">
        <v>14</v>
      </c>
      <c r="D9251" t="s">
        <v>19</v>
      </c>
      <c r="E9251" t="s">
        <v>2182</v>
      </c>
      <c r="F9251">
        <v>6</v>
      </c>
      <c r="G9251" t="s">
        <v>15</v>
      </c>
      <c r="H9251" t="s">
        <v>6</v>
      </c>
      <c r="I9251" t="s">
        <v>52</v>
      </c>
      <c r="J9251">
        <v>135</v>
      </c>
      <c r="K9251" t="s">
        <v>16512</v>
      </c>
      <c r="L9251">
        <v>120</v>
      </c>
      <c r="M9251">
        <v>200</v>
      </c>
    </row>
    <row r="9252" spans="1:13" x14ac:dyDescent="0.25">
      <c r="A9252" t="s">
        <v>11246</v>
      </c>
      <c r="B9252" t="s">
        <v>16199</v>
      </c>
      <c r="C9252">
        <v>10</v>
      </c>
      <c r="D9252" t="s">
        <v>19</v>
      </c>
      <c r="E9252" t="s">
        <v>2340</v>
      </c>
      <c r="F9252">
        <v>4</v>
      </c>
      <c r="G9252" t="s">
        <v>17</v>
      </c>
      <c r="H9252" t="s">
        <v>6</v>
      </c>
      <c r="I9252" t="s">
        <v>1003</v>
      </c>
      <c r="J9252">
        <v>135</v>
      </c>
      <c r="K9252" t="s">
        <v>16507</v>
      </c>
      <c r="L9252">
        <v>100</v>
      </c>
      <c r="M9252">
        <v>150</v>
      </c>
    </row>
    <row r="9253" spans="1:13" x14ac:dyDescent="0.25">
      <c r="A9253" t="s">
        <v>11247</v>
      </c>
      <c r="B9253" t="s">
        <v>3577</v>
      </c>
      <c r="C9253">
        <v>5</v>
      </c>
      <c r="D9253" t="s">
        <v>19</v>
      </c>
      <c r="E9253" t="s">
        <v>2311</v>
      </c>
      <c r="F9253">
        <v>9</v>
      </c>
      <c r="G9253" t="s">
        <v>13</v>
      </c>
      <c r="H9253" t="s">
        <v>4</v>
      </c>
      <c r="I9253" t="s">
        <v>2101</v>
      </c>
      <c r="J9253">
        <v>110</v>
      </c>
      <c r="K9253" t="s">
        <v>16508</v>
      </c>
      <c r="L9253">
        <v>140</v>
      </c>
      <c r="M9253">
        <v>100</v>
      </c>
    </row>
    <row r="9254" spans="1:13" x14ac:dyDescent="0.25">
      <c r="A9254" t="s">
        <v>171</v>
      </c>
      <c r="B9254" t="s">
        <v>15053</v>
      </c>
      <c r="C9254">
        <v>5</v>
      </c>
      <c r="D9254" t="s">
        <v>12</v>
      </c>
      <c r="E9254" t="s">
        <v>2217</v>
      </c>
      <c r="F9254">
        <v>5</v>
      </c>
      <c r="G9254" t="s">
        <v>17</v>
      </c>
      <c r="H9254" t="s">
        <v>6</v>
      </c>
      <c r="I9254" t="s">
        <v>55</v>
      </c>
      <c r="J9254">
        <v>135</v>
      </c>
      <c r="K9254" t="s">
        <v>16510</v>
      </c>
      <c r="L9254">
        <v>125</v>
      </c>
      <c r="M9254">
        <v>100</v>
      </c>
    </row>
    <row r="9255" spans="1:13" x14ac:dyDescent="0.25">
      <c r="A9255" t="s">
        <v>11248</v>
      </c>
      <c r="B9255" t="s">
        <v>6890</v>
      </c>
      <c r="C9255">
        <v>5</v>
      </c>
      <c r="D9255" t="s">
        <v>12</v>
      </c>
      <c r="E9255" t="s">
        <v>4169</v>
      </c>
      <c r="F9255">
        <v>26</v>
      </c>
      <c r="G9255" t="s">
        <v>15</v>
      </c>
      <c r="H9255" t="s">
        <v>6</v>
      </c>
      <c r="I9255" t="s">
        <v>2168</v>
      </c>
      <c r="J9255">
        <v>135</v>
      </c>
      <c r="K9255" t="s">
        <v>16511</v>
      </c>
      <c r="L9255">
        <v>150</v>
      </c>
      <c r="M9255">
        <v>100</v>
      </c>
    </row>
    <row r="9256" spans="1:13" x14ac:dyDescent="0.25">
      <c r="A9256" t="s">
        <v>11249</v>
      </c>
      <c r="B9256" t="s">
        <v>15330</v>
      </c>
      <c r="C9256">
        <v>7</v>
      </c>
      <c r="D9256" t="s">
        <v>12</v>
      </c>
      <c r="E9256" t="s">
        <v>2186</v>
      </c>
      <c r="F9256">
        <v>24</v>
      </c>
      <c r="G9256" t="s">
        <v>15</v>
      </c>
      <c r="H9256" t="s">
        <v>6</v>
      </c>
      <c r="I9256">
        <v>0</v>
      </c>
      <c r="J9256">
        <v>135</v>
      </c>
      <c r="K9256" t="s">
        <v>16511</v>
      </c>
      <c r="L9256">
        <v>150</v>
      </c>
      <c r="M9256">
        <v>100</v>
      </c>
    </row>
    <row r="9257" spans="1:13" x14ac:dyDescent="0.25">
      <c r="A9257" t="s">
        <v>11250</v>
      </c>
      <c r="B9257" t="s">
        <v>13554</v>
      </c>
      <c r="C9257">
        <v>8</v>
      </c>
      <c r="D9257" t="s">
        <v>19</v>
      </c>
      <c r="E9257" t="s">
        <v>2350</v>
      </c>
      <c r="F9257">
        <v>6</v>
      </c>
      <c r="G9257" t="s">
        <v>15</v>
      </c>
      <c r="H9257" t="s">
        <v>6</v>
      </c>
      <c r="I9257" t="s">
        <v>1003</v>
      </c>
      <c r="J9257">
        <v>135</v>
      </c>
      <c r="K9257" t="s">
        <v>16512</v>
      </c>
      <c r="L9257">
        <v>120</v>
      </c>
      <c r="M9257">
        <v>150</v>
      </c>
    </row>
    <row r="9258" spans="1:13" x14ac:dyDescent="0.25">
      <c r="A9258" t="s">
        <v>2158</v>
      </c>
      <c r="B9258" t="s">
        <v>14174</v>
      </c>
      <c r="C9258">
        <v>7</v>
      </c>
      <c r="D9258" t="s">
        <v>19</v>
      </c>
      <c r="E9258" t="s">
        <v>2340</v>
      </c>
      <c r="F9258">
        <v>9</v>
      </c>
      <c r="G9258" t="s">
        <v>13</v>
      </c>
      <c r="H9258" t="s">
        <v>6</v>
      </c>
      <c r="I9258">
        <v>0</v>
      </c>
      <c r="J9258">
        <v>135</v>
      </c>
      <c r="K9258" t="s">
        <v>16508</v>
      </c>
      <c r="L9258">
        <v>140</v>
      </c>
      <c r="M9258">
        <v>100</v>
      </c>
    </row>
    <row r="9259" spans="1:13" x14ac:dyDescent="0.25">
      <c r="A9259" t="s">
        <v>11251</v>
      </c>
      <c r="B9259" t="s">
        <v>5137</v>
      </c>
      <c r="C9259">
        <v>5</v>
      </c>
      <c r="D9259" t="s">
        <v>19</v>
      </c>
      <c r="E9259" t="s">
        <v>2241</v>
      </c>
      <c r="F9259">
        <v>3</v>
      </c>
      <c r="G9259" t="s">
        <v>17</v>
      </c>
      <c r="H9259" t="s">
        <v>6</v>
      </c>
      <c r="I9259">
        <v>0</v>
      </c>
      <c r="J9259">
        <v>135</v>
      </c>
      <c r="K9259" t="s">
        <v>16507</v>
      </c>
      <c r="L9259">
        <v>100</v>
      </c>
      <c r="M9259">
        <v>100</v>
      </c>
    </row>
    <row r="9260" spans="1:13" x14ac:dyDescent="0.25">
      <c r="A9260" t="s">
        <v>11252</v>
      </c>
      <c r="B9260" t="s">
        <v>16200</v>
      </c>
      <c r="C9260">
        <v>13</v>
      </c>
      <c r="D9260" t="s">
        <v>12</v>
      </c>
      <c r="E9260" t="s">
        <v>2202</v>
      </c>
      <c r="F9260">
        <v>41</v>
      </c>
      <c r="G9260" t="s">
        <v>13</v>
      </c>
      <c r="H9260" t="s">
        <v>6</v>
      </c>
      <c r="I9260" t="s">
        <v>359</v>
      </c>
      <c r="J9260">
        <v>135</v>
      </c>
      <c r="K9260" t="s">
        <v>16509</v>
      </c>
      <c r="L9260">
        <v>175</v>
      </c>
      <c r="M9260">
        <v>200</v>
      </c>
    </row>
    <row r="9261" spans="1:13" x14ac:dyDescent="0.25">
      <c r="A9261" t="s">
        <v>11253</v>
      </c>
      <c r="B9261" t="s">
        <v>4531</v>
      </c>
      <c r="C9261">
        <v>5</v>
      </c>
      <c r="D9261" t="s">
        <v>12</v>
      </c>
      <c r="E9261" t="s">
        <v>2207</v>
      </c>
      <c r="F9261">
        <v>18</v>
      </c>
      <c r="G9261" t="s">
        <v>15</v>
      </c>
      <c r="H9261" t="s">
        <v>4</v>
      </c>
      <c r="I9261" t="s">
        <v>1003</v>
      </c>
      <c r="J9261">
        <v>110</v>
      </c>
      <c r="K9261" t="s">
        <v>16511</v>
      </c>
      <c r="L9261">
        <v>150</v>
      </c>
      <c r="M9261">
        <v>100</v>
      </c>
    </row>
    <row r="9262" spans="1:13" x14ac:dyDescent="0.25">
      <c r="A9262" t="s">
        <v>884</v>
      </c>
      <c r="B9262" t="s">
        <v>14974</v>
      </c>
      <c r="C9262">
        <v>11</v>
      </c>
      <c r="D9262" t="s">
        <v>12</v>
      </c>
      <c r="E9262" t="s">
        <v>2182</v>
      </c>
      <c r="F9262">
        <v>14</v>
      </c>
      <c r="G9262" t="s">
        <v>15</v>
      </c>
      <c r="H9262" t="s">
        <v>6</v>
      </c>
      <c r="I9262">
        <v>0</v>
      </c>
      <c r="J9262">
        <v>135</v>
      </c>
      <c r="K9262" t="s">
        <v>16511</v>
      </c>
      <c r="L9262">
        <v>150</v>
      </c>
      <c r="M9262">
        <v>150</v>
      </c>
    </row>
    <row r="9263" spans="1:13" x14ac:dyDescent="0.25">
      <c r="A9263" t="s">
        <v>548</v>
      </c>
      <c r="B9263" t="s">
        <v>16201</v>
      </c>
      <c r="C9263">
        <v>14</v>
      </c>
      <c r="D9263" t="s">
        <v>19</v>
      </c>
      <c r="E9263" t="s">
        <v>2234</v>
      </c>
      <c r="F9263">
        <v>8</v>
      </c>
      <c r="G9263" t="s">
        <v>13</v>
      </c>
      <c r="H9263" t="s">
        <v>5</v>
      </c>
      <c r="I9263">
        <v>0</v>
      </c>
      <c r="J9263">
        <v>140</v>
      </c>
      <c r="K9263" t="s">
        <v>16508</v>
      </c>
      <c r="L9263">
        <v>140</v>
      </c>
      <c r="M9263">
        <v>200</v>
      </c>
    </row>
    <row r="9264" spans="1:13" x14ac:dyDescent="0.25">
      <c r="A9264" t="s">
        <v>1228</v>
      </c>
      <c r="B9264" t="s">
        <v>5459</v>
      </c>
      <c r="C9264">
        <v>14</v>
      </c>
      <c r="D9264" t="s">
        <v>12</v>
      </c>
      <c r="E9264" t="s">
        <v>11254</v>
      </c>
      <c r="F9264">
        <v>6</v>
      </c>
      <c r="G9264" t="s">
        <v>17</v>
      </c>
      <c r="H9264" t="s">
        <v>4</v>
      </c>
      <c r="I9264">
        <v>0</v>
      </c>
      <c r="J9264">
        <v>110</v>
      </c>
      <c r="K9264" t="s">
        <v>16510</v>
      </c>
      <c r="L9264">
        <v>125</v>
      </c>
      <c r="M9264">
        <v>200</v>
      </c>
    </row>
    <row r="9265" spans="1:13" x14ac:dyDescent="0.25">
      <c r="A9265" t="s">
        <v>11255</v>
      </c>
      <c r="B9265" t="s">
        <v>3474</v>
      </c>
      <c r="C9265">
        <v>4</v>
      </c>
      <c r="D9265" t="s">
        <v>12</v>
      </c>
      <c r="E9265" t="s">
        <v>2186</v>
      </c>
      <c r="F9265">
        <v>11</v>
      </c>
      <c r="G9265" t="s">
        <v>15</v>
      </c>
      <c r="H9265" t="s">
        <v>6</v>
      </c>
      <c r="I9265" t="s">
        <v>52</v>
      </c>
      <c r="J9265">
        <v>135</v>
      </c>
      <c r="K9265" t="s">
        <v>16511</v>
      </c>
      <c r="L9265">
        <v>150</v>
      </c>
      <c r="M9265">
        <v>0</v>
      </c>
    </row>
    <row r="9266" spans="1:13" x14ac:dyDescent="0.25">
      <c r="A9266" t="s">
        <v>11256</v>
      </c>
      <c r="B9266" t="s">
        <v>14465</v>
      </c>
      <c r="C9266">
        <v>6</v>
      </c>
      <c r="D9266" t="s">
        <v>19</v>
      </c>
      <c r="E9266" t="s">
        <v>2198</v>
      </c>
      <c r="F9266">
        <v>6.5</v>
      </c>
      <c r="G9266" t="s">
        <v>15</v>
      </c>
      <c r="H9266" t="s">
        <v>5</v>
      </c>
      <c r="I9266" t="s">
        <v>1003</v>
      </c>
      <c r="J9266">
        <v>140</v>
      </c>
      <c r="K9266" t="s">
        <v>16512</v>
      </c>
      <c r="L9266">
        <v>120</v>
      </c>
      <c r="M9266">
        <v>100</v>
      </c>
    </row>
    <row r="9267" spans="1:13" x14ac:dyDescent="0.25">
      <c r="A9267" t="s">
        <v>11257</v>
      </c>
      <c r="B9267" t="s">
        <v>15352</v>
      </c>
      <c r="C9267">
        <v>7</v>
      </c>
      <c r="D9267" t="s">
        <v>12</v>
      </c>
      <c r="E9267" t="s">
        <v>2217</v>
      </c>
      <c r="F9267">
        <v>35</v>
      </c>
      <c r="G9267" t="s">
        <v>13</v>
      </c>
      <c r="H9267" t="s">
        <v>7</v>
      </c>
      <c r="I9267">
        <v>0</v>
      </c>
      <c r="J9267">
        <v>100</v>
      </c>
      <c r="K9267" t="s">
        <v>16509</v>
      </c>
      <c r="L9267">
        <v>175</v>
      </c>
      <c r="M9267">
        <v>100</v>
      </c>
    </row>
    <row r="9268" spans="1:13" x14ac:dyDescent="0.25">
      <c r="A9268" t="s">
        <v>11258</v>
      </c>
      <c r="B9268" t="s">
        <v>14944</v>
      </c>
      <c r="C9268">
        <v>3</v>
      </c>
      <c r="D9268" t="s">
        <v>12</v>
      </c>
      <c r="E9268" t="s">
        <v>2191</v>
      </c>
      <c r="F9268">
        <v>27</v>
      </c>
      <c r="G9268" t="s">
        <v>15</v>
      </c>
      <c r="H9268" t="s">
        <v>5</v>
      </c>
      <c r="I9268" t="s">
        <v>359</v>
      </c>
      <c r="J9268">
        <v>140</v>
      </c>
      <c r="K9268" t="s">
        <v>16511</v>
      </c>
      <c r="L9268">
        <v>150</v>
      </c>
      <c r="M9268">
        <v>0</v>
      </c>
    </row>
    <row r="9269" spans="1:13" x14ac:dyDescent="0.25">
      <c r="A9269" t="s">
        <v>11259</v>
      </c>
      <c r="B9269" t="s">
        <v>5167</v>
      </c>
      <c r="C9269">
        <v>4</v>
      </c>
      <c r="D9269" t="s">
        <v>19</v>
      </c>
      <c r="E9269" t="s">
        <v>2207</v>
      </c>
      <c r="F9269">
        <v>10</v>
      </c>
      <c r="G9269" t="s">
        <v>13</v>
      </c>
      <c r="H9269" t="s">
        <v>3</v>
      </c>
      <c r="I9269">
        <v>0</v>
      </c>
      <c r="J9269">
        <v>120</v>
      </c>
      <c r="K9269" t="s">
        <v>16508</v>
      </c>
      <c r="L9269">
        <v>140</v>
      </c>
      <c r="M9269">
        <v>0</v>
      </c>
    </row>
    <row r="9270" spans="1:13" x14ac:dyDescent="0.25">
      <c r="A9270" t="s">
        <v>11260</v>
      </c>
      <c r="B9270" t="s">
        <v>13766</v>
      </c>
      <c r="C9270">
        <v>5</v>
      </c>
      <c r="D9270" t="s">
        <v>19</v>
      </c>
      <c r="E9270" t="s">
        <v>2198</v>
      </c>
      <c r="F9270">
        <v>3</v>
      </c>
      <c r="G9270" t="s">
        <v>17</v>
      </c>
      <c r="H9270" t="s">
        <v>4</v>
      </c>
      <c r="I9270" t="s">
        <v>55</v>
      </c>
      <c r="J9270">
        <v>110</v>
      </c>
      <c r="K9270" t="s">
        <v>16507</v>
      </c>
      <c r="L9270">
        <v>100</v>
      </c>
      <c r="M9270">
        <v>100</v>
      </c>
    </row>
    <row r="9271" spans="1:13" x14ac:dyDescent="0.25">
      <c r="A9271" t="s">
        <v>11261</v>
      </c>
      <c r="B9271" t="s">
        <v>14833</v>
      </c>
      <c r="C9271">
        <v>12</v>
      </c>
      <c r="D9271" t="s">
        <v>12</v>
      </c>
      <c r="E9271" t="s">
        <v>2332</v>
      </c>
      <c r="F9271">
        <v>36</v>
      </c>
      <c r="G9271" t="s">
        <v>13</v>
      </c>
      <c r="H9271" t="s">
        <v>3</v>
      </c>
      <c r="I9271" t="s">
        <v>359</v>
      </c>
      <c r="J9271">
        <v>120</v>
      </c>
      <c r="K9271" t="s">
        <v>16509</v>
      </c>
      <c r="L9271">
        <v>175</v>
      </c>
      <c r="M9271">
        <v>150</v>
      </c>
    </row>
    <row r="9272" spans="1:13" x14ac:dyDescent="0.25">
      <c r="A9272" t="s">
        <v>11262</v>
      </c>
      <c r="B9272" t="s">
        <v>16202</v>
      </c>
      <c r="C9272">
        <v>9</v>
      </c>
      <c r="D9272" t="s">
        <v>12</v>
      </c>
      <c r="E9272" t="s">
        <v>2180</v>
      </c>
      <c r="F9272">
        <v>9</v>
      </c>
      <c r="G9272" t="s">
        <v>17</v>
      </c>
      <c r="H9272" t="s">
        <v>3</v>
      </c>
      <c r="I9272" t="s">
        <v>54</v>
      </c>
      <c r="J9272">
        <v>120</v>
      </c>
      <c r="K9272" t="s">
        <v>16510</v>
      </c>
      <c r="L9272">
        <v>125</v>
      </c>
      <c r="M9272">
        <v>150</v>
      </c>
    </row>
    <row r="9273" spans="1:13" x14ac:dyDescent="0.25">
      <c r="A9273" t="s">
        <v>11263</v>
      </c>
      <c r="B9273" t="s">
        <v>14103</v>
      </c>
      <c r="C9273">
        <v>5</v>
      </c>
      <c r="D9273" t="s">
        <v>12</v>
      </c>
      <c r="E9273" t="s">
        <v>2325</v>
      </c>
      <c r="F9273">
        <v>15</v>
      </c>
      <c r="G9273" t="s">
        <v>15</v>
      </c>
      <c r="H9273" t="s">
        <v>3</v>
      </c>
      <c r="I9273" t="s">
        <v>80</v>
      </c>
      <c r="J9273">
        <v>120</v>
      </c>
      <c r="K9273" t="s">
        <v>16511</v>
      </c>
      <c r="L9273">
        <v>150</v>
      </c>
      <c r="M9273">
        <v>100</v>
      </c>
    </row>
    <row r="9274" spans="1:13" x14ac:dyDescent="0.25">
      <c r="A9274" t="s">
        <v>11264</v>
      </c>
      <c r="B9274" t="s">
        <v>2537</v>
      </c>
      <c r="C9274">
        <v>6</v>
      </c>
      <c r="D9274" t="s">
        <v>19</v>
      </c>
      <c r="E9274" t="s">
        <v>2182</v>
      </c>
      <c r="F9274">
        <v>2</v>
      </c>
      <c r="G9274" t="s">
        <v>17</v>
      </c>
      <c r="H9274" t="s">
        <v>4</v>
      </c>
      <c r="I9274" t="s">
        <v>32</v>
      </c>
      <c r="J9274">
        <v>110</v>
      </c>
      <c r="K9274" t="s">
        <v>16507</v>
      </c>
      <c r="L9274">
        <v>100</v>
      </c>
      <c r="M9274">
        <v>100</v>
      </c>
    </row>
    <row r="9275" spans="1:13" x14ac:dyDescent="0.25">
      <c r="A9275" t="s">
        <v>11265</v>
      </c>
      <c r="B9275" t="s">
        <v>16203</v>
      </c>
      <c r="C9275">
        <v>7</v>
      </c>
      <c r="D9275" t="s">
        <v>19</v>
      </c>
      <c r="E9275" t="s">
        <v>2226</v>
      </c>
      <c r="F9275">
        <v>9</v>
      </c>
      <c r="G9275" t="s">
        <v>13</v>
      </c>
      <c r="H9275" t="s">
        <v>4</v>
      </c>
      <c r="I9275" t="s">
        <v>1003</v>
      </c>
      <c r="J9275">
        <v>110</v>
      </c>
      <c r="K9275" t="s">
        <v>16508</v>
      </c>
      <c r="L9275">
        <v>140</v>
      </c>
      <c r="M9275">
        <v>100</v>
      </c>
    </row>
    <row r="9276" spans="1:13" x14ac:dyDescent="0.25">
      <c r="A9276" t="s">
        <v>11266</v>
      </c>
      <c r="B9276" t="s">
        <v>14228</v>
      </c>
      <c r="C9276">
        <v>8</v>
      </c>
      <c r="D9276" t="s">
        <v>19</v>
      </c>
      <c r="E9276" t="s">
        <v>2210</v>
      </c>
      <c r="F9276">
        <v>6</v>
      </c>
      <c r="G9276" t="s">
        <v>15</v>
      </c>
      <c r="H9276" t="s">
        <v>5</v>
      </c>
      <c r="I9276" t="s">
        <v>2168</v>
      </c>
      <c r="J9276">
        <v>140</v>
      </c>
      <c r="K9276" t="s">
        <v>16512</v>
      </c>
      <c r="L9276">
        <v>120</v>
      </c>
      <c r="M9276">
        <v>150</v>
      </c>
    </row>
    <row r="9277" spans="1:13" x14ac:dyDescent="0.25">
      <c r="A9277" t="s">
        <v>11267</v>
      </c>
      <c r="B9277" t="s">
        <v>14129</v>
      </c>
      <c r="C9277">
        <v>5</v>
      </c>
      <c r="D9277" t="s">
        <v>12</v>
      </c>
      <c r="E9277" t="s">
        <v>2533</v>
      </c>
      <c r="F9277">
        <v>16</v>
      </c>
      <c r="G9277" t="s">
        <v>15</v>
      </c>
      <c r="H9277" t="s">
        <v>5</v>
      </c>
      <c r="I9277" t="s">
        <v>1003</v>
      </c>
      <c r="J9277">
        <v>140</v>
      </c>
      <c r="K9277" t="s">
        <v>16511</v>
      </c>
      <c r="L9277">
        <v>150</v>
      </c>
      <c r="M9277">
        <v>100</v>
      </c>
    </row>
    <row r="9278" spans="1:13" x14ac:dyDescent="0.25">
      <c r="A9278" t="s">
        <v>11268</v>
      </c>
      <c r="B9278" t="s">
        <v>16204</v>
      </c>
      <c r="C9278">
        <v>11</v>
      </c>
      <c r="D9278" t="s">
        <v>12</v>
      </c>
      <c r="E9278" t="s">
        <v>2190</v>
      </c>
      <c r="F9278">
        <v>23</v>
      </c>
      <c r="G9278" t="s">
        <v>15</v>
      </c>
      <c r="H9278" t="s">
        <v>6</v>
      </c>
      <c r="I9278">
        <v>0</v>
      </c>
      <c r="J9278">
        <v>135</v>
      </c>
      <c r="K9278" t="s">
        <v>16511</v>
      </c>
      <c r="L9278">
        <v>150</v>
      </c>
      <c r="M9278">
        <v>150</v>
      </c>
    </row>
    <row r="9279" spans="1:13" x14ac:dyDescent="0.25">
      <c r="A9279" t="s">
        <v>11269</v>
      </c>
      <c r="B9279" t="s">
        <v>5365</v>
      </c>
      <c r="C9279">
        <v>5</v>
      </c>
      <c r="D9279" t="s">
        <v>12</v>
      </c>
      <c r="E9279" t="s">
        <v>2226</v>
      </c>
      <c r="F9279">
        <v>41</v>
      </c>
      <c r="G9279" t="s">
        <v>13</v>
      </c>
      <c r="H9279" t="s">
        <v>3</v>
      </c>
      <c r="I9279">
        <v>0</v>
      </c>
      <c r="J9279">
        <v>120</v>
      </c>
      <c r="K9279" t="s">
        <v>16509</v>
      </c>
      <c r="L9279">
        <v>175</v>
      </c>
      <c r="M9279">
        <v>100</v>
      </c>
    </row>
    <row r="9280" spans="1:13" x14ac:dyDescent="0.25">
      <c r="A9280" t="s">
        <v>11270</v>
      </c>
      <c r="B9280" t="s">
        <v>15515</v>
      </c>
      <c r="C9280">
        <v>8</v>
      </c>
      <c r="D9280" t="s">
        <v>19</v>
      </c>
      <c r="E9280" t="s">
        <v>2182</v>
      </c>
      <c r="F9280">
        <v>9</v>
      </c>
      <c r="G9280" t="s">
        <v>13</v>
      </c>
      <c r="H9280" t="s">
        <v>6</v>
      </c>
      <c r="I9280">
        <v>0</v>
      </c>
      <c r="J9280">
        <v>135</v>
      </c>
      <c r="K9280" t="s">
        <v>16508</v>
      </c>
      <c r="L9280">
        <v>140</v>
      </c>
      <c r="M9280">
        <v>150</v>
      </c>
    </row>
    <row r="9281" spans="1:13" x14ac:dyDescent="0.25">
      <c r="A9281" t="s">
        <v>1999</v>
      </c>
      <c r="B9281" t="s">
        <v>3626</v>
      </c>
      <c r="C9281">
        <v>7</v>
      </c>
      <c r="D9281" t="s">
        <v>12</v>
      </c>
      <c r="E9281" t="s">
        <v>2795</v>
      </c>
      <c r="F9281">
        <v>35</v>
      </c>
      <c r="G9281" t="s">
        <v>13</v>
      </c>
      <c r="H9281" t="s">
        <v>4</v>
      </c>
      <c r="I9281" t="s">
        <v>1003</v>
      </c>
      <c r="J9281">
        <v>110</v>
      </c>
      <c r="K9281" t="s">
        <v>16509</v>
      </c>
      <c r="L9281">
        <v>175</v>
      </c>
      <c r="M9281">
        <v>100</v>
      </c>
    </row>
    <row r="9282" spans="1:13" x14ac:dyDescent="0.25">
      <c r="A9282" t="s">
        <v>11271</v>
      </c>
      <c r="B9282" t="s">
        <v>13641</v>
      </c>
      <c r="C9282">
        <v>6</v>
      </c>
      <c r="D9282" t="s">
        <v>12</v>
      </c>
      <c r="E9282" t="s">
        <v>2186</v>
      </c>
      <c r="F9282">
        <v>43</v>
      </c>
      <c r="G9282" t="s">
        <v>13</v>
      </c>
      <c r="H9282" t="s">
        <v>5</v>
      </c>
      <c r="I9282" t="s">
        <v>55</v>
      </c>
      <c r="J9282">
        <v>140</v>
      </c>
      <c r="K9282" t="s">
        <v>16509</v>
      </c>
      <c r="L9282">
        <v>175</v>
      </c>
      <c r="M9282">
        <v>100</v>
      </c>
    </row>
    <row r="9283" spans="1:13" x14ac:dyDescent="0.25">
      <c r="A9283" t="s">
        <v>11272</v>
      </c>
      <c r="B9283" t="s">
        <v>10419</v>
      </c>
      <c r="C9283">
        <v>5</v>
      </c>
      <c r="D9283" t="s">
        <v>12</v>
      </c>
      <c r="E9283" t="s">
        <v>2207</v>
      </c>
      <c r="F9283">
        <v>18</v>
      </c>
      <c r="G9283" t="s">
        <v>15</v>
      </c>
      <c r="H9283" t="s">
        <v>4</v>
      </c>
      <c r="I9283" t="s">
        <v>359</v>
      </c>
      <c r="J9283">
        <v>110</v>
      </c>
      <c r="K9283" t="s">
        <v>16511</v>
      </c>
      <c r="L9283">
        <v>150</v>
      </c>
      <c r="M9283">
        <v>100</v>
      </c>
    </row>
    <row r="9284" spans="1:13" x14ac:dyDescent="0.25">
      <c r="A9284" t="s">
        <v>933</v>
      </c>
      <c r="B9284" t="s">
        <v>10701</v>
      </c>
      <c r="C9284">
        <v>15</v>
      </c>
      <c r="D9284" t="s">
        <v>19</v>
      </c>
      <c r="E9284" t="s">
        <v>2210</v>
      </c>
      <c r="F9284">
        <v>3</v>
      </c>
      <c r="G9284" t="s">
        <v>17</v>
      </c>
      <c r="H9284" t="s">
        <v>3</v>
      </c>
      <c r="I9284" t="s">
        <v>1003</v>
      </c>
      <c r="J9284">
        <v>120</v>
      </c>
      <c r="K9284" t="s">
        <v>16507</v>
      </c>
      <c r="L9284">
        <v>100</v>
      </c>
      <c r="M9284">
        <v>200</v>
      </c>
    </row>
    <row r="9285" spans="1:13" x14ac:dyDescent="0.25">
      <c r="A9285" t="s">
        <v>11274</v>
      </c>
      <c r="B9285" t="s">
        <v>15665</v>
      </c>
      <c r="C9285">
        <v>6</v>
      </c>
      <c r="D9285" t="s">
        <v>12</v>
      </c>
      <c r="E9285" t="s">
        <v>2280</v>
      </c>
      <c r="F9285">
        <v>42</v>
      </c>
      <c r="G9285" t="s">
        <v>13</v>
      </c>
      <c r="H9285" t="s">
        <v>7</v>
      </c>
      <c r="I9285" t="s">
        <v>1003</v>
      </c>
      <c r="J9285">
        <v>100</v>
      </c>
      <c r="K9285" t="s">
        <v>16509</v>
      </c>
      <c r="L9285">
        <v>175</v>
      </c>
      <c r="M9285">
        <v>100</v>
      </c>
    </row>
    <row r="9286" spans="1:13" x14ac:dyDescent="0.25">
      <c r="A9286" t="s">
        <v>11275</v>
      </c>
      <c r="B9286" t="s">
        <v>2855</v>
      </c>
      <c r="C9286">
        <v>7</v>
      </c>
      <c r="D9286" t="s">
        <v>12</v>
      </c>
      <c r="E9286" t="s">
        <v>2325</v>
      </c>
      <c r="F9286">
        <v>45</v>
      </c>
      <c r="G9286" t="s">
        <v>13</v>
      </c>
      <c r="H9286" t="s">
        <v>6</v>
      </c>
      <c r="I9286" t="s">
        <v>32</v>
      </c>
      <c r="J9286">
        <v>135</v>
      </c>
      <c r="K9286" t="s">
        <v>16509</v>
      </c>
      <c r="L9286">
        <v>175</v>
      </c>
      <c r="M9286">
        <v>100</v>
      </c>
    </row>
    <row r="9287" spans="1:13" x14ac:dyDescent="0.25">
      <c r="A9287" t="s">
        <v>1437</v>
      </c>
      <c r="B9287" t="s">
        <v>15082</v>
      </c>
      <c r="C9287">
        <v>6</v>
      </c>
      <c r="D9287" t="s">
        <v>19</v>
      </c>
      <c r="E9287" t="s">
        <v>2198</v>
      </c>
      <c r="F9287">
        <v>4</v>
      </c>
      <c r="G9287" t="s">
        <v>17</v>
      </c>
      <c r="H9287" t="s">
        <v>6</v>
      </c>
      <c r="I9287" t="s">
        <v>1003</v>
      </c>
      <c r="J9287">
        <v>135</v>
      </c>
      <c r="K9287" t="s">
        <v>16507</v>
      </c>
      <c r="L9287">
        <v>100</v>
      </c>
      <c r="M9287">
        <v>100</v>
      </c>
    </row>
    <row r="9288" spans="1:13" x14ac:dyDescent="0.25">
      <c r="A9288" t="s">
        <v>11276</v>
      </c>
      <c r="B9288" t="s">
        <v>13660</v>
      </c>
      <c r="C9288">
        <v>7</v>
      </c>
      <c r="D9288" t="s">
        <v>12</v>
      </c>
      <c r="E9288" t="s">
        <v>2207</v>
      </c>
      <c r="F9288">
        <v>11.5</v>
      </c>
      <c r="G9288" t="s">
        <v>15</v>
      </c>
      <c r="H9288" t="s">
        <v>6</v>
      </c>
      <c r="I9288">
        <v>0</v>
      </c>
      <c r="J9288">
        <v>135</v>
      </c>
      <c r="K9288" t="s">
        <v>16511</v>
      </c>
      <c r="L9288">
        <v>150</v>
      </c>
      <c r="M9288">
        <v>100</v>
      </c>
    </row>
    <row r="9289" spans="1:13" x14ac:dyDescent="0.25">
      <c r="A9289" t="s">
        <v>11277</v>
      </c>
      <c r="B9289" t="s">
        <v>16205</v>
      </c>
      <c r="C9289">
        <v>3</v>
      </c>
      <c r="D9289" t="s">
        <v>19</v>
      </c>
      <c r="E9289" t="s">
        <v>2226</v>
      </c>
      <c r="F9289">
        <v>6</v>
      </c>
      <c r="G9289" t="s">
        <v>15</v>
      </c>
      <c r="H9289" t="s">
        <v>3</v>
      </c>
      <c r="I9289" t="s">
        <v>32</v>
      </c>
      <c r="J9289">
        <v>120</v>
      </c>
      <c r="K9289" t="s">
        <v>16512</v>
      </c>
      <c r="L9289">
        <v>120</v>
      </c>
      <c r="M9289">
        <v>0</v>
      </c>
    </row>
    <row r="9290" spans="1:13" x14ac:dyDescent="0.25">
      <c r="A9290" t="s">
        <v>194</v>
      </c>
      <c r="B9290" t="s">
        <v>15008</v>
      </c>
      <c r="C9290">
        <v>3</v>
      </c>
      <c r="D9290" t="s">
        <v>19</v>
      </c>
      <c r="E9290" t="s">
        <v>2210</v>
      </c>
      <c r="F9290">
        <v>2</v>
      </c>
      <c r="G9290" t="s">
        <v>17</v>
      </c>
      <c r="H9290" t="s">
        <v>7</v>
      </c>
      <c r="I9290" t="s">
        <v>32</v>
      </c>
      <c r="J9290">
        <v>100</v>
      </c>
      <c r="K9290" t="s">
        <v>16507</v>
      </c>
      <c r="L9290">
        <v>100</v>
      </c>
      <c r="M9290">
        <v>0</v>
      </c>
    </row>
    <row r="9291" spans="1:13" x14ac:dyDescent="0.25">
      <c r="A9291" t="s">
        <v>11278</v>
      </c>
      <c r="B9291" t="s">
        <v>4350</v>
      </c>
      <c r="C9291">
        <v>4</v>
      </c>
      <c r="D9291" t="s">
        <v>19</v>
      </c>
      <c r="E9291" t="s">
        <v>2252</v>
      </c>
      <c r="F9291">
        <v>9</v>
      </c>
      <c r="G9291" t="s">
        <v>13</v>
      </c>
      <c r="H9291" t="s">
        <v>5</v>
      </c>
      <c r="I9291" t="s">
        <v>32</v>
      </c>
      <c r="J9291">
        <v>140</v>
      </c>
      <c r="K9291" t="s">
        <v>16508</v>
      </c>
      <c r="L9291">
        <v>140</v>
      </c>
      <c r="M9291">
        <v>0</v>
      </c>
    </row>
    <row r="9292" spans="1:13" x14ac:dyDescent="0.25">
      <c r="A9292" t="s">
        <v>11279</v>
      </c>
      <c r="B9292" t="s">
        <v>2972</v>
      </c>
      <c r="C9292">
        <v>7</v>
      </c>
      <c r="D9292" t="s">
        <v>19</v>
      </c>
      <c r="E9292" t="s">
        <v>2219</v>
      </c>
      <c r="F9292">
        <v>10</v>
      </c>
      <c r="G9292" t="s">
        <v>13</v>
      </c>
      <c r="H9292" t="s">
        <v>4</v>
      </c>
      <c r="I9292" t="s">
        <v>359</v>
      </c>
      <c r="J9292">
        <v>110</v>
      </c>
      <c r="K9292" t="s">
        <v>16508</v>
      </c>
      <c r="L9292">
        <v>140</v>
      </c>
      <c r="M9292">
        <v>100</v>
      </c>
    </row>
    <row r="9293" spans="1:13" x14ac:dyDescent="0.25">
      <c r="A9293" t="s">
        <v>2066</v>
      </c>
      <c r="B9293" t="s">
        <v>14515</v>
      </c>
      <c r="C9293">
        <v>4</v>
      </c>
      <c r="D9293" t="s">
        <v>12</v>
      </c>
      <c r="E9293" t="s">
        <v>2396</v>
      </c>
      <c r="F9293">
        <v>22</v>
      </c>
      <c r="G9293" t="s">
        <v>15</v>
      </c>
      <c r="H9293" t="s">
        <v>6</v>
      </c>
      <c r="I9293">
        <v>0</v>
      </c>
      <c r="J9293">
        <v>135</v>
      </c>
      <c r="K9293" t="s">
        <v>16511</v>
      </c>
      <c r="L9293">
        <v>150</v>
      </c>
      <c r="M9293">
        <v>0</v>
      </c>
    </row>
    <row r="9294" spans="1:13" x14ac:dyDescent="0.25">
      <c r="A9294" t="s">
        <v>11280</v>
      </c>
      <c r="B9294" t="s">
        <v>14633</v>
      </c>
      <c r="C9294">
        <v>6</v>
      </c>
      <c r="D9294" t="s">
        <v>19</v>
      </c>
      <c r="E9294" t="s">
        <v>2340</v>
      </c>
      <c r="F9294">
        <v>8</v>
      </c>
      <c r="G9294" t="s">
        <v>13</v>
      </c>
      <c r="H9294" t="s">
        <v>6</v>
      </c>
      <c r="I9294">
        <v>0</v>
      </c>
      <c r="J9294">
        <v>135</v>
      </c>
      <c r="K9294" t="s">
        <v>16508</v>
      </c>
      <c r="L9294">
        <v>140</v>
      </c>
      <c r="M9294">
        <v>100</v>
      </c>
    </row>
    <row r="9295" spans="1:13" x14ac:dyDescent="0.25">
      <c r="A9295" t="s">
        <v>2069</v>
      </c>
      <c r="B9295" t="s">
        <v>14075</v>
      </c>
      <c r="C9295">
        <v>9</v>
      </c>
      <c r="D9295" t="s">
        <v>12</v>
      </c>
      <c r="E9295" t="s">
        <v>2280</v>
      </c>
      <c r="F9295">
        <v>5</v>
      </c>
      <c r="G9295" t="s">
        <v>17</v>
      </c>
      <c r="H9295" t="s">
        <v>4</v>
      </c>
      <c r="I9295" t="s">
        <v>32</v>
      </c>
      <c r="J9295">
        <v>110</v>
      </c>
      <c r="K9295" t="s">
        <v>16510</v>
      </c>
      <c r="L9295">
        <v>125</v>
      </c>
      <c r="M9295">
        <v>150</v>
      </c>
    </row>
    <row r="9296" spans="1:13" x14ac:dyDescent="0.25">
      <c r="A9296" t="s">
        <v>11281</v>
      </c>
      <c r="B9296" t="s">
        <v>5752</v>
      </c>
      <c r="C9296">
        <v>9</v>
      </c>
      <c r="D9296" t="s">
        <v>12</v>
      </c>
      <c r="E9296" t="s">
        <v>2231</v>
      </c>
      <c r="F9296">
        <v>21</v>
      </c>
      <c r="G9296" t="s">
        <v>15</v>
      </c>
      <c r="H9296" t="s">
        <v>7</v>
      </c>
      <c r="I9296">
        <v>0</v>
      </c>
      <c r="J9296">
        <v>100</v>
      </c>
      <c r="K9296" t="s">
        <v>16511</v>
      </c>
      <c r="L9296">
        <v>150</v>
      </c>
      <c r="M9296">
        <v>150</v>
      </c>
    </row>
    <row r="9297" spans="1:13" x14ac:dyDescent="0.25">
      <c r="A9297" t="s">
        <v>2094</v>
      </c>
      <c r="B9297" t="s">
        <v>15100</v>
      </c>
      <c r="C9297">
        <v>5</v>
      </c>
      <c r="D9297" t="s">
        <v>12</v>
      </c>
      <c r="E9297" t="s">
        <v>2191</v>
      </c>
      <c r="F9297">
        <v>9</v>
      </c>
      <c r="G9297" t="s">
        <v>17</v>
      </c>
      <c r="H9297" t="s">
        <v>3</v>
      </c>
      <c r="I9297">
        <v>0</v>
      </c>
      <c r="J9297">
        <v>120</v>
      </c>
      <c r="K9297" t="s">
        <v>16510</v>
      </c>
      <c r="L9297">
        <v>125</v>
      </c>
      <c r="M9297">
        <v>100</v>
      </c>
    </row>
    <row r="9298" spans="1:13" x14ac:dyDescent="0.25">
      <c r="A9298" t="s">
        <v>11282</v>
      </c>
      <c r="B9298" t="s">
        <v>14520</v>
      </c>
      <c r="C9298">
        <v>6</v>
      </c>
      <c r="D9298" t="s">
        <v>12</v>
      </c>
      <c r="E9298" t="s">
        <v>2207</v>
      </c>
      <c r="F9298">
        <v>11</v>
      </c>
      <c r="G9298" t="s">
        <v>15</v>
      </c>
      <c r="H9298" t="s">
        <v>6</v>
      </c>
      <c r="I9298" t="s">
        <v>52</v>
      </c>
      <c r="J9298">
        <v>135</v>
      </c>
      <c r="K9298" t="s">
        <v>16511</v>
      </c>
      <c r="L9298">
        <v>150</v>
      </c>
      <c r="M9298">
        <v>100</v>
      </c>
    </row>
    <row r="9299" spans="1:13" x14ac:dyDescent="0.25">
      <c r="A9299" t="s">
        <v>11283</v>
      </c>
      <c r="B9299" t="s">
        <v>14401</v>
      </c>
      <c r="C9299">
        <v>6</v>
      </c>
      <c r="D9299" t="s">
        <v>12</v>
      </c>
      <c r="E9299" t="s">
        <v>2202</v>
      </c>
      <c r="F9299">
        <v>25</v>
      </c>
      <c r="G9299" t="s">
        <v>15</v>
      </c>
      <c r="H9299" t="s">
        <v>3</v>
      </c>
      <c r="I9299" t="s">
        <v>1003</v>
      </c>
      <c r="J9299">
        <v>120</v>
      </c>
      <c r="K9299" t="s">
        <v>16511</v>
      </c>
      <c r="L9299">
        <v>150</v>
      </c>
      <c r="M9299">
        <v>100</v>
      </c>
    </row>
    <row r="9300" spans="1:13" x14ac:dyDescent="0.25">
      <c r="A9300" t="s">
        <v>11284</v>
      </c>
      <c r="B9300" t="s">
        <v>16206</v>
      </c>
      <c r="C9300">
        <v>6</v>
      </c>
      <c r="D9300" t="s">
        <v>19</v>
      </c>
      <c r="E9300" t="s">
        <v>2210</v>
      </c>
      <c r="F9300">
        <v>8</v>
      </c>
      <c r="G9300" t="s">
        <v>13</v>
      </c>
      <c r="H9300" t="s">
        <v>7</v>
      </c>
      <c r="I9300" t="s">
        <v>32</v>
      </c>
      <c r="J9300">
        <v>100</v>
      </c>
      <c r="K9300" t="s">
        <v>16508</v>
      </c>
      <c r="L9300">
        <v>140</v>
      </c>
      <c r="M9300">
        <v>100</v>
      </c>
    </row>
    <row r="9301" spans="1:13" x14ac:dyDescent="0.25">
      <c r="A9301" t="s">
        <v>11285</v>
      </c>
      <c r="B9301" t="s">
        <v>13756</v>
      </c>
      <c r="C9301">
        <v>6</v>
      </c>
      <c r="D9301" t="s">
        <v>12</v>
      </c>
      <c r="E9301" t="s">
        <v>2219</v>
      </c>
      <c r="F9301">
        <v>26</v>
      </c>
      <c r="G9301" t="s">
        <v>15</v>
      </c>
      <c r="H9301" t="s">
        <v>6</v>
      </c>
      <c r="I9301" t="s">
        <v>1096</v>
      </c>
      <c r="J9301">
        <v>135</v>
      </c>
      <c r="K9301" t="s">
        <v>16511</v>
      </c>
      <c r="L9301">
        <v>150</v>
      </c>
      <c r="M9301">
        <v>100</v>
      </c>
    </row>
    <row r="9302" spans="1:13" x14ac:dyDescent="0.25">
      <c r="A9302" t="s">
        <v>11286</v>
      </c>
      <c r="B9302" t="s">
        <v>14066</v>
      </c>
      <c r="C9302">
        <v>6</v>
      </c>
      <c r="D9302" t="s">
        <v>12</v>
      </c>
      <c r="E9302" t="s">
        <v>2207</v>
      </c>
      <c r="F9302">
        <v>6</v>
      </c>
      <c r="G9302" t="s">
        <v>17</v>
      </c>
      <c r="H9302" t="s">
        <v>4</v>
      </c>
      <c r="I9302" t="s">
        <v>359</v>
      </c>
      <c r="J9302">
        <v>110</v>
      </c>
      <c r="K9302" t="s">
        <v>16510</v>
      </c>
      <c r="L9302">
        <v>125</v>
      </c>
      <c r="M9302">
        <v>100</v>
      </c>
    </row>
    <row r="9303" spans="1:13" x14ac:dyDescent="0.25">
      <c r="A9303" t="s">
        <v>11287</v>
      </c>
      <c r="B9303" t="s">
        <v>13698</v>
      </c>
      <c r="C9303">
        <v>4</v>
      </c>
      <c r="D9303" t="s">
        <v>12</v>
      </c>
      <c r="E9303" t="s">
        <v>2288</v>
      </c>
      <c r="F9303">
        <v>27</v>
      </c>
      <c r="G9303" t="s">
        <v>15</v>
      </c>
      <c r="H9303" t="s">
        <v>5</v>
      </c>
      <c r="I9303" t="s">
        <v>32</v>
      </c>
      <c r="J9303">
        <v>140</v>
      </c>
      <c r="K9303" t="s">
        <v>16511</v>
      </c>
      <c r="L9303">
        <v>150</v>
      </c>
      <c r="M9303">
        <v>0</v>
      </c>
    </row>
    <row r="9304" spans="1:13" x14ac:dyDescent="0.25">
      <c r="A9304" t="s">
        <v>1389</v>
      </c>
      <c r="B9304" t="s">
        <v>14651</v>
      </c>
      <c r="C9304">
        <v>8</v>
      </c>
      <c r="D9304" t="s">
        <v>12</v>
      </c>
      <c r="E9304" t="s">
        <v>2533</v>
      </c>
      <c r="F9304">
        <v>32</v>
      </c>
      <c r="G9304" t="s">
        <v>13</v>
      </c>
      <c r="H9304" t="s">
        <v>3</v>
      </c>
      <c r="I9304" t="s">
        <v>1003</v>
      </c>
      <c r="J9304">
        <v>120</v>
      </c>
      <c r="K9304" t="s">
        <v>16509</v>
      </c>
      <c r="L9304">
        <v>175</v>
      </c>
      <c r="M9304">
        <v>150</v>
      </c>
    </row>
    <row r="9305" spans="1:13" x14ac:dyDescent="0.25">
      <c r="A9305" t="s">
        <v>11288</v>
      </c>
      <c r="B9305" t="s">
        <v>2398</v>
      </c>
      <c r="C9305">
        <v>11</v>
      </c>
      <c r="D9305" t="s">
        <v>12</v>
      </c>
      <c r="E9305" t="s">
        <v>2795</v>
      </c>
      <c r="F9305">
        <v>41</v>
      </c>
      <c r="G9305" t="s">
        <v>13</v>
      </c>
      <c r="H9305" t="s">
        <v>7</v>
      </c>
      <c r="I9305" t="s">
        <v>32</v>
      </c>
      <c r="J9305">
        <v>100</v>
      </c>
      <c r="K9305" t="s">
        <v>16509</v>
      </c>
      <c r="L9305">
        <v>175</v>
      </c>
      <c r="M9305">
        <v>150</v>
      </c>
    </row>
    <row r="9306" spans="1:13" x14ac:dyDescent="0.25">
      <c r="A9306" t="s">
        <v>11289</v>
      </c>
      <c r="B9306" t="s">
        <v>4831</v>
      </c>
      <c r="C9306">
        <v>3</v>
      </c>
      <c r="D9306" t="s">
        <v>12</v>
      </c>
      <c r="E9306" t="s">
        <v>2247</v>
      </c>
      <c r="F9306">
        <v>37</v>
      </c>
      <c r="G9306" t="s">
        <v>13</v>
      </c>
      <c r="H9306" t="s">
        <v>7</v>
      </c>
      <c r="I9306" t="s">
        <v>456</v>
      </c>
      <c r="J9306">
        <v>100</v>
      </c>
      <c r="K9306" t="s">
        <v>16509</v>
      </c>
      <c r="L9306">
        <v>175</v>
      </c>
      <c r="M9306">
        <v>0</v>
      </c>
    </row>
    <row r="9307" spans="1:13" x14ac:dyDescent="0.25">
      <c r="A9307" t="s">
        <v>11290</v>
      </c>
      <c r="B9307" t="s">
        <v>15009</v>
      </c>
      <c r="C9307">
        <v>2</v>
      </c>
      <c r="D9307" t="s">
        <v>19</v>
      </c>
      <c r="E9307" t="s">
        <v>2198</v>
      </c>
      <c r="F9307">
        <v>8.5</v>
      </c>
      <c r="G9307" t="s">
        <v>13</v>
      </c>
      <c r="H9307" t="s">
        <v>5</v>
      </c>
      <c r="I9307" t="s">
        <v>32</v>
      </c>
      <c r="J9307">
        <v>140</v>
      </c>
      <c r="K9307" t="s">
        <v>16508</v>
      </c>
      <c r="L9307">
        <v>140</v>
      </c>
      <c r="M9307">
        <v>0</v>
      </c>
    </row>
    <row r="9308" spans="1:13" x14ac:dyDescent="0.25">
      <c r="A9308" t="s">
        <v>11291</v>
      </c>
      <c r="B9308" t="s">
        <v>14922</v>
      </c>
      <c r="C9308">
        <v>7</v>
      </c>
      <c r="D9308" t="s">
        <v>12</v>
      </c>
      <c r="E9308" t="s">
        <v>2459</v>
      </c>
      <c r="F9308">
        <v>40</v>
      </c>
      <c r="G9308" t="s">
        <v>13</v>
      </c>
      <c r="H9308" t="s">
        <v>6</v>
      </c>
      <c r="I9308" t="s">
        <v>32</v>
      </c>
      <c r="J9308">
        <v>135</v>
      </c>
      <c r="K9308" t="s">
        <v>16509</v>
      </c>
      <c r="L9308">
        <v>175</v>
      </c>
      <c r="M9308">
        <v>100</v>
      </c>
    </row>
    <row r="9309" spans="1:13" x14ac:dyDescent="0.25">
      <c r="A9309" t="s">
        <v>11292</v>
      </c>
      <c r="B9309" t="s">
        <v>15815</v>
      </c>
      <c r="C9309">
        <v>12</v>
      </c>
      <c r="D9309" t="s">
        <v>12</v>
      </c>
      <c r="E9309" t="s">
        <v>2190</v>
      </c>
      <c r="F9309">
        <v>31</v>
      </c>
      <c r="G9309" t="s">
        <v>13</v>
      </c>
      <c r="H9309" t="s">
        <v>7</v>
      </c>
      <c r="I9309" t="s">
        <v>32</v>
      </c>
      <c r="J9309">
        <v>100</v>
      </c>
      <c r="K9309" t="s">
        <v>16509</v>
      </c>
      <c r="L9309">
        <v>175</v>
      </c>
      <c r="M9309">
        <v>150</v>
      </c>
    </row>
    <row r="9310" spans="1:13" x14ac:dyDescent="0.25">
      <c r="A9310" t="s">
        <v>473</v>
      </c>
      <c r="B9310" t="s">
        <v>5518</v>
      </c>
      <c r="C9310">
        <v>6</v>
      </c>
      <c r="D9310" t="s">
        <v>12</v>
      </c>
      <c r="E9310" t="s">
        <v>2186</v>
      </c>
      <c r="F9310">
        <v>26</v>
      </c>
      <c r="G9310" t="s">
        <v>15</v>
      </c>
      <c r="H9310" t="s">
        <v>6</v>
      </c>
      <c r="I9310" t="s">
        <v>55</v>
      </c>
      <c r="J9310">
        <v>135</v>
      </c>
      <c r="K9310" t="s">
        <v>16511</v>
      </c>
      <c r="L9310">
        <v>150</v>
      </c>
      <c r="M9310">
        <v>100</v>
      </c>
    </row>
    <row r="9311" spans="1:13" x14ac:dyDescent="0.25">
      <c r="A9311" t="s">
        <v>11293</v>
      </c>
      <c r="B9311" t="s">
        <v>6666</v>
      </c>
      <c r="C9311">
        <v>4</v>
      </c>
      <c r="D9311" t="s">
        <v>19</v>
      </c>
      <c r="E9311" t="s">
        <v>2198</v>
      </c>
      <c r="F9311">
        <v>8.5</v>
      </c>
      <c r="G9311" t="s">
        <v>13</v>
      </c>
      <c r="H9311" t="s">
        <v>7</v>
      </c>
      <c r="I9311" t="s">
        <v>1003</v>
      </c>
      <c r="J9311">
        <v>100</v>
      </c>
      <c r="K9311" t="s">
        <v>16508</v>
      </c>
      <c r="L9311">
        <v>140</v>
      </c>
      <c r="M9311">
        <v>0</v>
      </c>
    </row>
    <row r="9312" spans="1:13" x14ac:dyDescent="0.25">
      <c r="A9312" t="s">
        <v>11294</v>
      </c>
      <c r="B9312" t="s">
        <v>3258</v>
      </c>
      <c r="C9312">
        <v>3</v>
      </c>
      <c r="D9312" t="s">
        <v>19</v>
      </c>
      <c r="E9312" t="s">
        <v>2207</v>
      </c>
      <c r="F9312">
        <v>8</v>
      </c>
      <c r="G9312" t="s">
        <v>13</v>
      </c>
      <c r="H9312" t="s">
        <v>6</v>
      </c>
      <c r="I9312" t="s">
        <v>1003</v>
      </c>
      <c r="J9312">
        <v>135</v>
      </c>
      <c r="K9312" t="s">
        <v>16508</v>
      </c>
      <c r="L9312">
        <v>140</v>
      </c>
      <c r="M9312">
        <v>0</v>
      </c>
    </row>
    <row r="9313" spans="1:13" x14ac:dyDescent="0.25">
      <c r="A9313" t="s">
        <v>11295</v>
      </c>
      <c r="B9313" t="s">
        <v>3254</v>
      </c>
      <c r="C9313">
        <v>7</v>
      </c>
      <c r="D9313" t="s">
        <v>12</v>
      </c>
      <c r="E9313" t="s">
        <v>2223</v>
      </c>
      <c r="F9313">
        <v>31.5</v>
      </c>
      <c r="G9313" t="s">
        <v>13</v>
      </c>
      <c r="H9313" t="s">
        <v>3</v>
      </c>
      <c r="I9313" t="s">
        <v>32</v>
      </c>
      <c r="J9313">
        <v>120</v>
      </c>
      <c r="K9313" t="s">
        <v>16509</v>
      </c>
      <c r="L9313">
        <v>175</v>
      </c>
      <c r="M9313">
        <v>100</v>
      </c>
    </row>
    <row r="9314" spans="1:13" x14ac:dyDescent="0.25">
      <c r="A9314" t="s">
        <v>11296</v>
      </c>
      <c r="B9314" t="s">
        <v>4176</v>
      </c>
      <c r="C9314">
        <v>8</v>
      </c>
      <c r="D9314" t="s">
        <v>19</v>
      </c>
      <c r="E9314" t="s">
        <v>2198</v>
      </c>
      <c r="F9314">
        <v>9</v>
      </c>
      <c r="G9314" t="s">
        <v>13</v>
      </c>
      <c r="H9314" t="s">
        <v>6</v>
      </c>
      <c r="I9314" t="s">
        <v>32</v>
      </c>
      <c r="J9314">
        <v>135</v>
      </c>
      <c r="K9314" t="s">
        <v>16508</v>
      </c>
      <c r="L9314">
        <v>140</v>
      </c>
      <c r="M9314">
        <v>150</v>
      </c>
    </row>
    <row r="9315" spans="1:13" x14ac:dyDescent="0.25">
      <c r="A9315" t="s">
        <v>11297</v>
      </c>
      <c r="B9315" t="s">
        <v>8107</v>
      </c>
      <c r="C9315">
        <v>5</v>
      </c>
      <c r="D9315" t="s">
        <v>19</v>
      </c>
      <c r="E9315" t="s">
        <v>2252</v>
      </c>
      <c r="F9315">
        <v>9</v>
      </c>
      <c r="G9315" t="s">
        <v>13</v>
      </c>
      <c r="H9315" t="s">
        <v>6</v>
      </c>
      <c r="I9315" t="s">
        <v>359</v>
      </c>
      <c r="J9315">
        <v>135</v>
      </c>
      <c r="K9315" t="s">
        <v>16508</v>
      </c>
      <c r="L9315">
        <v>140</v>
      </c>
      <c r="M9315">
        <v>100</v>
      </c>
    </row>
    <row r="9316" spans="1:13" x14ac:dyDescent="0.25">
      <c r="A9316" t="s">
        <v>1202</v>
      </c>
      <c r="B9316" t="s">
        <v>3152</v>
      </c>
      <c r="C9316">
        <v>8</v>
      </c>
      <c r="D9316" t="s">
        <v>12</v>
      </c>
      <c r="E9316" t="s">
        <v>2207</v>
      </c>
      <c r="F9316">
        <v>5</v>
      </c>
      <c r="G9316" t="s">
        <v>17</v>
      </c>
      <c r="H9316" t="s">
        <v>3</v>
      </c>
      <c r="I9316" t="s">
        <v>1003</v>
      </c>
      <c r="J9316">
        <v>120</v>
      </c>
      <c r="K9316" t="s">
        <v>16510</v>
      </c>
      <c r="L9316">
        <v>125</v>
      </c>
      <c r="M9316">
        <v>150</v>
      </c>
    </row>
    <row r="9317" spans="1:13" x14ac:dyDescent="0.25">
      <c r="A9317" t="s">
        <v>11298</v>
      </c>
      <c r="B9317" t="s">
        <v>15249</v>
      </c>
      <c r="C9317">
        <v>6</v>
      </c>
      <c r="D9317" t="s">
        <v>19</v>
      </c>
      <c r="E9317" t="s">
        <v>5980</v>
      </c>
      <c r="F9317">
        <v>9</v>
      </c>
      <c r="G9317" t="s">
        <v>13</v>
      </c>
      <c r="H9317" t="s">
        <v>5</v>
      </c>
      <c r="I9317">
        <v>0</v>
      </c>
      <c r="J9317">
        <v>140</v>
      </c>
      <c r="K9317" t="s">
        <v>16508</v>
      </c>
      <c r="L9317">
        <v>140</v>
      </c>
      <c r="M9317">
        <v>100</v>
      </c>
    </row>
    <row r="9318" spans="1:13" x14ac:dyDescent="0.25">
      <c r="A9318" t="s">
        <v>451</v>
      </c>
      <c r="B9318" t="s">
        <v>14177</v>
      </c>
      <c r="C9318">
        <v>1</v>
      </c>
      <c r="D9318" t="s">
        <v>19</v>
      </c>
      <c r="E9318" t="s">
        <v>2207</v>
      </c>
      <c r="F9318">
        <v>6</v>
      </c>
      <c r="G9318" t="s">
        <v>15</v>
      </c>
      <c r="H9318" t="s">
        <v>5</v>
      </c>
      <c r="I9318" t="s">
        <v>451</v>
      </c>
      <c r="J9318">
        <v>140</v>
      </c>
      <c r="K9318" t="s">
        <v>16512</v>
      </c>
      <c r="L9318">
        <v>120</v>
      </c>
      <c r="M9318">
        <v>0</v>
      </c>
    </row>
    <row r="9319" spans="1:13" x14ac:dyDescent="0.25">
      <c r="A9319" t="s">
        <v>11299</v>
      </c>
      <c r="B9319" t="s">
        <v>4388</v>
      </c>
      <c r="C9319">
        <v>7</v>
      </c>
      <c r="D9319" t="s">
        <v>19</v>
      </c>
      <c r="E9319" t="s">
        <v>2200</v>
      </c>
      <c r="F9319">
        <v>6.5</v>
      </c>
      <c r="G9319" t="s">
        <v>15</v>
      </c>
      <c r="H9319" t="s">
        <v>4</v>
      </c>
      <c r="I9319" t="s">
        <v>2168</v>
      </c>
      <c r="J9319">
        <v>110</v>
      </c>
      <c r="K9319" t="s">
        <v>16512</v>
      </c>
      <c r="L9319">
        <v>120</v>
      </c>
      <c r="M9319">
        <v>100</v>
      </c>
    </row>
    <row r="9320" spans="1:13" x14ac:dyDescent="0.25">
      <c r="A9320" t="s">
        <v>1102</v>
      </c>
      <c r="B9320" t="s">
        <v>13878</v>
      </c>
      <c r="C9320">
        <v>6</v>
      </c>
      <c r="D9320" t="s">
        <v>19</v>
      </c>
      <c r="E9320" t="s">
        <v>2210</v>
      </c>
      <c r="F9320">
        <v>8</v>
      </c>
      <c r="G9320" t="s">
        <v>13</v>
      </c>
      <c r="H9320" t="s">
        <v>4</v>
      </c>
      <c r="I9320" t="s">
        <v>52</v>
      </c>
      <c r="J9320">
        <v>110</v>
      </c>
      <c r="K9320" t="s">
        <v>16508</v>
      </c>
      <c r="L9320">
        <v>140</v>
      </c>
      <c r="M9320">
        <v>100</v>
      </c>
    </row>
    <row r="9321" spans="1:13" x14ac:dyDescent="0.25">
      <c r="A9321" t="s">
        <v>11300</v>
      </c>
      <c r="B9321" t="s">
        <v>15691</v>
      </c>
      <c r="C9321">
        <v>9</v>
      </c>
      <c r="D9321" t="s">
        <v>12</v>
      </c>
      <c r="E9321" t="s">
        <v>2190</v>
      </c>
      <c r="F9321">
        <v>39</v>
      </c>
      <c r="G9321" t="s">
        <v>13</v>
      </c>
      <c r="H9321" t="s">
        <v>6</v>
      </c>
      <c r="I9321" t="s">
        <v>55</v>
      </c>
      <c r="J9321">
        <v>135</v>
      </c>
      <c r="K9321" t="s">
        <v>16509</v>
      </c>
      <c r="L9321">
        <v>175</v>
      </c>
      <c r="M9321">
        <v>150</v>
      </c>
    </row>
    <row r="9322" spans="1:13" x14ac:dyDescent="0.25">
      <c r="A9322" t="s">
        <v>11301</v>
      </c>
      <c r="B9322" t="s">
        <v>5811</v>
      </c>
      <c r="C9322">
        <v>17</v>
      </c>
      <c r="D9322" t="s">
        <v>12</v>
      </c>
      <c r="E9322" t="s">
        <v>2533</v>
      </c>
      <c r="F9322">
        <v>7</v>
      </c>
      <c r="G9322" t="s">
        <v>17</v>
      </c>
      <c r="H9322" t="s">
        <v>6</v>
      </c>
      <c r="I9322" t="s">
        <v>52</v>
      </c>
      <c r="J9322">
        <v>135</v>
      </c>
      <c r="K9322" t="s">
        <v>16510</v>
      </c>
      <c r="L9322">
        <v>125</v>
      </c>
      <c r="M9322">
        <v>300</v>
      </c>
    </row>
    <row r="9323" spans="1:13" x14ac:dyDescent="0.25">
      <c r="A9323" t="s">
        <v>275</v>
      </c>
      <c r="B9323" t="s">
        <v>14480</v>
      </c>
      <c r="C9323">
        <v>8</v>
      </c>
      <c r="D9323" t="s">
        <v>19</v>
      </c>
      <c r="E9323" t="s">
        <v>2350</v>
      </c>
      <c r="F9323">
        <v>6.5</v>
      </c>
      <c r="G9323" t="s">
        <v>15</v>
      </c>
      <c r="H9323" t="s">
        <v>3</v>
      </c>
      <c r="I9323" t="s">
        <v>32</v>
      </c>
      <c r="J9323">
        <v>120</v>
      </c>
      <c r="K9323" t="s">
        <v>16512</v>
      </c>
      <c r="L9323">
        <v>120</v>
      </c>
      <c r="M9323">
        <v>150</v>
      </c>
    </row>
    <row r="9324" spans="1:13" x14ac:dyDescent="0.25">
      <c r="A9324" t="s">
        <v>11303</v>
      </c>
      <c r="B9324" t="s">
        <v>15060</v>
      </c>
      <c r="C9324">
        <v>4</v>
      </c>
      <c r="D9324" t="s">
        <v>19</v>
      </c>
      <c r="E9324" t="s">
        <v>2174</v>
      </c>
      <c r="F9324">
        <v>6.5</v>
      </c>
      <c r="G9324" t="s">
        <v>15</v>
      </c>
      <c r="H9324" t="s">
        <v>6</v>
      </c>
      <c r="I9324" t="s">
        <v>359</v>
      </c>
      <c r="J9324">
        <v>135</v>
      </c>
      <c r="K9324" t="s">
        <v>16512</v>
      </c>
      <c r="L9324">
        <v>120</v>
      </c>
      <c r="M9324">
        <v>0</v>
      </c>
    </row>
    <row r="9325" spans="1:13" x14ac:dyDescent="0.25">
      <c r="A9325" t="s">
        <v>11304</v>
      </c>
      <c r="B9325" t="s">
        <v>6388</v>
      </c>
      <c r="C9325">
        <v>5</v>
      </c>
      <c r="D9325" t="s">
        <v>19</v>
      </c>
      <c r="E9325" t="s">
        <v>2207</v>
      </c>
      <c r="F9325">
        <v>9</v>
      </c>
      <c r="G9325" t="s">
        <v>13</v>
      </c>
      <c r="H9325" t="s">
        <v>5</v>
      </c>
      <c r="I9325" t="s">
        <v>55</v>
      </c>
      <c r="J9325">
        <v>140</v>
      </c>
      <c r="K9325" t="s">
        <v>16508</v>
      </c>
      <c r="L9325">
        <v>140</v>
      </c>
      <c r="M9325">
        <v>100</v>
      </c>
    </row>
    <row r="9326" spans="1:13" x14ac:dyDescent="0.25">
      <c r="A9326" t="s">
        <v>11305</v>
      </c>
      <c r="B9326" t="s">
        <v>15513</v>
      </c>
      <c r="C9326">
        <v>2</v>
      </c>
      <c r="D9326" t="s">
        <v>19</v>
      </c>
      <c r="E9326" t="s">
        <v>2311</v>
      </c>
      <c r="F9326">
        <v>8.5</v>
      </c>
      <c r="G9326" t="s">
        <v>13</v>
      </c>
      <c r="H9326" t="s">
        <v>5</v>
      </c>
      <c r="I9326" t="s">
        <v>1003</v>
      </c>
      <c r="J9326">
        <v>140</v>
      </c>
      <c r="K9326" t="s">
        <v>16508</v>
      </c>
      <c r="L9326">
        <v>140</v>
      </c>
      <c r="M9326">
        <v>0</v>
      </c>
    </row>
    <row r="9327" spans="1:13" x14ac:dyDescent="0.25">
      <c r="A9327" t="s">
        <v>11306</v>
      </c>
      <c r="B9327" t="s">
        <v>15597</v>
      </c>
      <c r="C9327">
        <v>9</v>
      </c>
      <c r="D9327" t="s">
        <v>12</v>
      </c>
      <c r="E9327" t="s">
        <v>2223</v>
      </c>
      <c r="F9327">
        <v>45</v>
      </c>
      <c r="G9327" t="s">
        <v>13</v>
      </c>
      <c r="H9327" t="s">
        <v>6</v>
      </c>
      <c r="I9327" t="s">
        <v>32</v>
      </c>
      <c r="J9327">
        <v>135</v>
      </c>
      <c r="K9327" t="s">
        <v>16509</v>
      </c>
      <c r="L9327">
        <v>175</v>
      </c>
      <c r="M9327">
        <v>150</v>
      </c>
    </row>
    <row r="9328" spans="1:13" x14ac:dyDescent="0.25">
      <c r="A9328" t="s">
        <v>333</v>
      </c>
      <c r="B9328" t="s">
        <v>14150</v>
      </c>
      <c r="C9328">
        <v>9</v>
      </c>
      <c r="D9328" t="s">
        <v>12</v>
      </c>
      <c r="E9328" t="s">
        <v>2231</v>
      </c>
      <c r="F9328">
        <v>39</v>
      </c>
      <c r="G9328" t="s">
        <v>13</v>
      </c>
      <c r="H9328" t="s">
        <v>6</v>
      </c>
      <c r="I9328" t="s">
        <v>1093</v>
      </c>
      <c r="J9328">
        <v>135</v>
      </c>
      <c r="K9328" t="s">
        <v>16509</v>
      </c>
      <c r="L9328">
        <v>175</v>
      </c>
      <c r="M9328">
        <v>150</v>
      </c>
    </row>
    <row r="9329" spans="1:13" x14ac:dyDescent="0.25">
      <c r="A9329" t="s">
        <v>11307</v>
      </c>
      <c r="B9329" t="s">
        <v>16207</v>
      </c>
      <c r="C9329">
        <v>17</v>
      </c>
      <c r="D9329" t="s">
        <v>19</v>
      </c>
      <c r="E9329" t="s">
        <v>2234</v>
      </c>
      <c r="F9329">
        <v>4</v>
      </c>
      <c r="G9329" t="s">
        <v>17</v>
      </c>
      <c r="H9329" t="s">
        <v>5</v>
      </c>
      <c r="I9329" t="s">
        <v>2168</v>
      </c>
      <c r="J9329">
        <v>140</v>
      </c>
      <c r="K9329" t="s">
        <v>16507</v>
      </c>
      <c r="L9329">
        <v>100</v>
      </c>
      <c r="M9329">
        <v>300</v>
      </c>
    </row>
    <row r="9330" spans="1:13" x14ac:dyDescent="0.25">
      <c r="A9330" t="s">
        <v>11308</v>
      </c>
      <c r="B9330" t="s">
        <v>6843</v>
      </c>
      <c r="C9330">
        <v>8</v>
      </c>
      <c r="D9330" t="s">
        <v>12</v>
      </c>
      <c r="E9330" t="s">
        <v>2207</v>
      </c>
      <c r="F9330">
        <v>17</v>
      </c>
      <c r="G9330" t="s">
        <v>15</v>
      </c>
      <c r="H9330" t="s">
        <v>6</v>
      </c>
      <c r="I9330">
        <v>0</v>
      </c>
      <c r="J9330">
        <v>135</v>
      </c>
      <c r="K9330" t="s">
        <v>16511</v>
      </c>
      <c r="L9330">
        <v>150</v>
      </c>
      <c r="M9330">
        <v>150</v>
      </c>
    </row>
    <row r="9331" spans="1:13" x14ac:dyDescent="0.25">
      <c r="A9331" t="s">
        <v>2136</v>
      </c>
      <c r="B9331" t="s">
        <v>14318</v>
      </c>
      <c r="C9331">
        <v>7</v>
      </c>
      <c r="D9331" t="s">
        <v>19</v>
      </c>
      <c r="E9331" t="s">
        <v>2340</v>
      </c>
      <c r="F9331">
        <v>8</v>
      </c>
      <c r="G9331" t="s">
        <v>13</v>
      </c>
      <c r="H9331" t="s">
        <v>3</v>
      </c>
      <c r="I9331" t="s">
        <v>2101</v>
      </c>
      <c r="J9331">
        <v>120</v>
      </c>
      <c r="K9331" t="s">
        <v>16508</v>
      </c>
      <c r="L9331">
        <v>140</v>
      </c>
      <c r="M9331">
        <v>100</v>
      </c>
    </row>
    <row r="9332" spans="1:13" x14ac:dyDescent="0.25">
      <c r="A9332" t="s">
        <v>858</v>
      </c>
      <c r="B9332" t="s">
        <v>13667</v>
      </c>
      <c r="C9332">
        <v>8</v>
      </c>
      <c r="D9332" t="s">
        <v>12</v>
      </c>
      <c r="E9332" t="s">
        <v>2186</v>
      </c>
      <c r="F9332">
        <v>36</v>
      </c>
      <c r="G9332" t="s">
        <v>13</v>
      </c>
      <c r="H9332" t="s">
        <v>7</v>
      </c>
      <c r="I9332" t="s">
        <v>1003</v>
      </c>
      <c r="J9332">
        <v>100</v>
      </c>
      <c r="K9332" t="s">
        <v>16509</v>
      </c>
      <c r="L9332">
        <v>175</v>
      </c>
      <c r="M9332">
        <v>150</v>
      </c>
    </row>
    <row r="9333" spans="1:13" x14ac:dyDescent="0.25">
      <c r="A9333" t="s">
        <v>11309</v>
      </c>
      <c r="B9333" t="s">
        <v>2556</v>
      </c>
      <c r="C9333">
        <v>4</v>
      </c>
      <c r="D9333" t="s">
        <v>19</v>
      </c>
      <c r="E9333" t="s">
        <v>2207</v>
      </c>
      <c r="F9333">
        <v>8.5</v>
      </c>
      <c r="G9333" t="s">
        <v>13</v>
      </c>
      <c r="H9333" t="s">
        <v>4</v>
      </c>
      <c r="I9333" t="s">
        <v>359</v>
      </c>
      <c r="J9333">
        <v>110</v>
      </c>
      <c r="K9333" t="s">
        <v>16508</v>
      </c>
      <c r="L9333">
        <v>140</v>
      </c>
      <c r="M9333">
        <v>0</v>
      </c>
    </row>
    <row r="9334" spans="1:13" x14ac:dyDescent="0.25">
      <c r="A9334" t="s">
        <v>11310</v>
      </c>
      <c r="B9334" t="s">
        <v>4768</v>
      </c>
      <c r="C9334">
        <v>3</v>
      </c>
      <c r="D9334" t="s">
        <v>12</v>
      </c>
      <c r="E9334" t="s">
        <v>2432</v>
      </c>
      <c r="F9334">
        <v>9</v>
      </c>
      <c r="G9334" t="s">
        <v>17</v>
      </c>
      <c r="H9334" t="s">
        <v>4</v>
      </c>
      <c r="I9334" t="s">
        <v>54</v>
      </c>
      <c r="J9334">
        <v>110</v>
      </c>
      <c r="K9334" t="s">
        <v>16510</v>
      </c>
      <c r="L9334">
        <v>125</v>
      </c>
      <c r="M9334">
        <v>0</v>
      </c>
    </row>
    <row r="9335" spans="1:13" x14ac:dyDescent="0.25">
      <c r="A9335" t="s">
        <v>11311</v>
      </c>
      <c r="B9335" t="s">
        <v>6646</v>
      </c>
      <c r="C9335">
        <v>8</v>
      </c>
      <c r="D9335" t="s">
        <v>12</v>
      </c>
      <c r="E9335" t="s">
        <v>2241</v>
      </c>
      <c r="F9335">
        <v>38</v>
      </c>
      <c r="G9335" t="s">
        <v>13</v>
      </c>
      <c r="H9335" t="s">
        <v>5</v>
      </c>
      <c r="I9335" t="s">
        <v>55</v>
      </c>
      <c r="J9335">
        <v>140</v>
      </c>
      <c r="K9335" t="s">
        <v>16509</v>
      </c>
      <c r="L9335">
        <v>175</v>
      </c>
      <c r="M9335">
        <v>150</v>
      </c>
    </row>
    <row r="9336" spans="1:13" x14ac:dyDescent="0.25">
      <c r="A9336" t="s">
        <v>11312</v>
      </c>
      <c r="B9336" t="s">
        <v>13618</v>
      </c>
      <c r="C9336">
        <v>7</v>
      </c>
      <c r="D9336" t="s">
        <v>12</v>
      </c>
      <c r="E9336" t="s">
        <v>2302</v>
      </c>
      <c r="F9336">
        <v>36</v>
      </c>
      <c r="G9336" t="s">
        <v>13</v>
      </c>
      <c r="H9336" t="s">
        <v>7</v>
      </c>
      <c r="I9336">
        <v>0</v>
      </c>
      <c r="J9336">
        <v>100</v>
      </c>
      <c r="K9336" t="s">
        <v>16509</v>
      </c>
      <c r="L9336">
        <v>175</v>
      </c>
      <c r="M9336">
        <v>100</v>
      </c>
    </row>
    <row r="9337" spans="1:13" x14ac:dyDescent="0.25">
      <c r="A9337" t="s">
        <v>11313</v>
      </c>
      <c r="B9337" t="s">
        <v>15049</v>
      </c>
      <c r="C9337">
        <v>2</v>
      </c>
      <c r="D9337" t="s">
        <v>19</v>
      </c>
      <c r="E9337" t="s">
        <v>2177</v>
      </c>
      <c r="F9337">
        <v>2</v>
      </c>
      <c r="G9337" t="s">
        <v>17</v>
      </c>
      <c r="H9337" t="s">
        <v>4</v>
      </c>
      <c r="I9337" t="s">
        <v>1003</v>
      </c>
      <c r="J9337">
        <v>110</v>
      </c>
      <c r="K9337" t="s">
        <v>16507</v>
      </c>
      <c r="L9337">
        <v>100</v>
      </c>
      <c r="M9337">
        <v>0</v>
      </c>
    </row>
    <row r="9338" spans="1:13" x14ac:dyDescent="0.25">
      <c r="A9338" t="s">
        <v>11314</v>
      </c>
      <c r="B9338" t="s">
        <v>14094</v>
      </c>
      <c r="C9338">
        <v>7</v>
      </c>
      <c r="D9338" t="s">
        <v>19</v>
      </c>
      <c r="E9338" t="s">
        <v>2182</v>
      </c>
      <c r="F9338">
        <v>8.5</v>
      </c>
      <c r="G9338" t="s">
        <v>13</v>
      </c>
      <c r="H9338" t="s">
        <v>5</v>
      </c>
      <c r="I9338" t="s">
        <v>359</v>
      </c>
      <c r="J9338">
        <v>140</v>
      </c>
      <c r="K9338" t="s">
        <v>16508</v>
      </c>
      <c r="L9338">
        <v>140</v>
      </c>
      <c r="M9338">
        <v>100</v>
      </c>
    </row>
    <row r="9339" spans="1:13" x14ac:dyDescent="0.25">
      <c r="A9339" t="s">
        <v>11315</v>
      </c>
      <c r="B9339" t="s">
        <v>3931</v>
      </c>
      <c r="C9339">
        <v>3</v>
      </c>
      <c r="D9339" t="s">
        <v>12</v>
      </c>
      <c r="E9339" t="s">
        <v>2182</v>
      </c>
      <c r="F9339">
        <v>9</v>
      </c>
      <c r="G9339" t="s">
        <v>17</v>
      </c>
      <c r="H9339" t="s">
        <v>3</v>
      </c>
      <c r="I9339" t="s">
        <v>1003</v>
      </c>
      <c r="J9339">
        <v>120</v>
      </c>
      <c r="K9339" t="s">
        <v>16510</v>
      </c>
      <c r="L9339">
        <v>125</v>
      </c>
      <c r="M9339">
        <v>0</v>
      </c>
    </row>
    <row r="9340" spans="1:13" x14ac:dyDescent="0.25">
      <c r="A9340" t="s">
        <v>11316</v>
      </c>
      <c r="B9340" t="s">
        <v>16208</v>
      </c>
      <c r="C9340">
        <v>1</v>
      </c>
      <c r="D9340" t="s">
        <v>19</v>
      </c>
      <c r="E9340" t="s">
        <v>2198</v>
      </c>
      <c r="F9340">
        <v>4</v>
      </c>
      <c r="G9340" t="s">
        <v>17</v>
      </c>
      <c r="H9340" t="s">
        <v>3</v>
      </c>
      <c r="I9340" t="s">
        <v>2101</v>
      </c>
      <c r="J9340">
        <v>120</v>
      </c>
      <c r="K9340" t="s">
        <v>16507</v>
      </c>
      <c r="L9340">
        <v>100</v>
      </c>
      <c r="M9340">
        <v>0</v>
      </c>
    </row>
    <row r="9341" spans="1:13" x14ac:dyDescent="0.25">
      <c r="A9341" t="s">
        <v>11317</v>
      </c>
      <c r="B9341" t="s">
        <v>7535</v>
      </c>
      <c r="C9341">
        <v>9</v>
      </c>
      <c r="D9341" t="s">
        <v>12</v>
      </c>
      <c r="E9341" t="s">
        <v>2182</v>
      </c>
      <c r="F9341">
        <v>42</v>
      </c>
      <c r="G9341" t="s">
        <v>13</v>
      </c>
      <c r="H9341" t="s">
        <v>4</v>
      </c>
      <c r="I9341" t="s">
        <v>55</v>
      </c>
      <c r="J9341">
        <v>110</v>
      </c>
      <c r="K9341" t="s">
        <v>16509</v>
      </c>
      <c r="L9341">
        <v>175</v>
      </c>
      <c r="M9341">
        <v>150</v>
      </c>
    </row>
    <row r="9342" spans="1:13" x14ac:dyDescent="0.25">
      <c r="A9342" t="s">
        <v>11318</v>
      </c>
      <c r="B9342" t="s">
        <v>8543</v>
      </c>
      <c r="C9342">
        <v>13</v>
      </c>
      <c r="D9342" t="s">
        <v>12</v>
      </c>
      <c r="E9342" t="s">
        <v>2190</v>
      </c>
      <c r="F9342">
        <v>27</v>
      </c>
      <c r="G9342" t="s">
        <v>15</v>
      </c>
      <c r="H9342" t="s">
        <v>5</v>
      </c>
      <c r="I9342" t="s">
        <v>1003</v>
      </c>
      <c r="J9342">
        <v>140</v>
      </c>
      <c r="K9342" t="s">
        <v>16511</v>
      </c>
      <c r="L9342">
        <v>150</v>
      </c>
      <c r="M9342">
        <v>200</v>
      </c>
    </row>
    <row r="9343" spans="1:13" x14ac:dyDescent="0.25">
      <c r="A9343" t="s">
        <v>1261</v>
      </c>
      <c r="B9343" t="s">
        <v>4654</v>
      </c>
      <c r="C9343">
        <v>7</v>
      </c>
      <c r="D9343" t="s">
        <v>12</v>
      </c>
      <c r="E9343" t="s">
        <v>2280</v>
      </c>
      <c r="F9343">
        <v>38</v>
      </c>
      <c r="G9343" t="s">
        <v>13</v>
      </c>
      <c r="H9343" t="s">
        <v>5</v>
      </c>
      <c r="I9343" t="s">
        <v>1003</v>
      </c>
      <c r="J9343">
        <v>140</v>
      </c>
      <c r="K9343" t="s">
        <v>16509</v>
      </c>
      <c r="L9343">
        <v>175</v>
      </c>
      <c r="M9343">
        <v>100</v>
      </c>
    </row>
    <row r="9344" spans="1:13" x14ac:dyDescent="0.25">
      <c r="A9344" t="s">
        <v>11320</v>
      </c>
      <c r="B9344" t="s">
        <v>4181</v>
      </c>
      <c r="C9344">
        <v>14</v>
      </c>
      <c r="D9344" t="s">
        <v>12</v>
      </c>
      <c r="E9344" t="s">
        <v>2233</v>
      </c>
      <c r="F9344">
        <v>31</v>
      </c>
      <c r="G9344" t="s">
        <v>13</v>
      </c>
      <c r="H9344" t="s">
        <v>4</v>
      </c>
      <c r="I9344" t="s">
        <v>55</v>
      </c>
      <c r="J9344">
        <v>110</v>
      </c>
      <c r="K9344" t="s">
        <v>16509</v>
      </c>
      <c r="L9344">
        <v>175</v>
      </c>
      <c r="M9344">
        <v>200</v>
      </c>
    </row>
    <row r="9345" spans="1:13" x14ac:dyDescent="0.25">
      <c r="A9345" t="s">
        <v>11322</v>
      </c>
      <c r="B9345" t="s">
        <v>15167</v>
      </c>
      <c r="C9345">
        <v>3</v>
      </c>
      <c r="D9345" t="s">
        <v>19</v>
      </c>
      <c r="E9345" t="s">
        <v>2198</v>
      </c>
      <c r="F9345">
        <v>8</v>
      </c>
      <c r="G9345" t="s">
        <v>13</v>
      </c>
      <c r="H9345" t="s">
        <v>6</v>
      </c>
      <c r="I9345" t="s">
        <v>359</v>
      </c>
      <c r="J9345">
        <v>135</v>
      </c>
      <c r="K9345" t="s">
        <v>16508</v>
      </c>
      <c r="L9345">
        <v>140</v>
      </c>
      <c r="M9345">
        <v>0</v>
      </c>
    </row>
    <row r="9346" spans="1:13" x14ac:dyDescent="0.25">
      <c r="A9346" t="s">
        <v>11323</v>
      </c>
      <c r="B9346" t="s">
        <v>13639</v>
      </c>
      <c r="C9346">
        <v>4</v>
      </c>
      <c r="D9346" t="s">
        <v>12</v>
      </c>
      <c r="E9346" t="s">
        <v>3101</v>
      </c>
      <c r="F9346">
        <v>19</v>
      </c>
      <c r="G9346" t="s">
        <v>15</v>
      </c>
      <c r="H9346" t="s">
        <v>5</v>
      </c>
      <c r="I9346" t="s">
        <v>32</v>
      </c>
      <c r="J9346">
        <v>140</v>
      </c>
      <c r="K9346" t="s">
        <v>16511</v>
      </c>
      <c r="L9346">
        <v>150</v>
      </c>
      <c r="M9346">
        <v>0</v>
      </c>
    </row>
    <row r="9347" spans="1:13" x14ac:dyDescent="0.25">
      <c r="A9347" t="s">
        <v>647</v>
      </c>
      <c r="B9347" t="s">
        <v>2741</v>
      </c>
      <c r="C9347">
        <v>8</v>
      </c>
      <c r="D9347" t="s">
        <v>12</v>
      </c>
      <c r="E9347" t="s">
        <v>2231</v>
      </c>
      <c r="F9347">
        <v>35</v>
      </c>
      <c r="G9347" t="s">
        <v>13</v>
      </c>
      <c r="H9347" t="s">
        <v>5</v>
      </c>
      <c r="I9347" t="s">
        <v>359</v>
      </c>
      <c r="J9347">
        <v>140</v>
      </c>
      <c r="K9347" t="s">
        <v>16509</v>
      </c>
      <c r="L9347">
        <v>175</v>
      </c>
      <c r="M9347">
        <v>150</v>
      </c>
    </row>
    <row r="9348" spans="1:13" x14ac:dyDescent="0.25">
      <c r="A9348" t="s">
        <v>11325</v>
      </c>
      <c r="B9348" t="s">
        <v>15657</v>
      </c>
      <c r="C9348">
        <v>7</v>
      </c>
      <c r="D9348" t="s">
        <v>12</v>
      </c>
      <c r="E9348" t="s">
        <v>2180</v>
      </c>
      <c r="F9348">
        <v>7</v>
      </c>
      <c r="G9348" t="s">
        <v>17</v>
      </c>
      <c r="H9348" t="s">
        <v>6</v>
      </c>
      <c r="I9348" t="s">
        <v>2168</v>
      </c>
      <c r="J9348">
        <v>135</v>
      </c>
      <c r="K9348" t="s">
        <v>16510</v>
      </c>
      <c r="L9348">
        <v>125</v>
      </c>
      <c r="M9348">
        <v>100</v>
      </c>
    </row>
    <row r="9349" spans="1:13" x14ac:dyDescent="0.25">
      <c r="A9349" t="s">
        <v>11326</v>
      </c>
      <c r="B9349" t="s">
        <v>15274</v>
      </c>
      <c r="C9349">
        <v>9</v>
      </c>
      <c r="D9349" t="s">
        <v>12</v>
      </c>
      <c r="E9349" t="s">
        <v>2223</v>
      </c>
      <c r="F9349">
        <v>33</v>
      </c>
      <c r="G9349" t="s">
        <v>13</v>
      </c>
      <c r="H9349" t="s">
        <v>3</v>
      </c>
      <c r="I9349" t="s">
        <v>1093</v>
      </c>
      <c r="J9349">
        <v>120</v>
      </c>
      <c r="K9349" t="s">
        <v>16509</v>
      </c>
      <c r="L9349">
        <v>175</v>
      </c>
      <c r="M9349">
        <v>150</v>
      </c>
    </row>
    <row r="9350" spans="1:13" x14ac:dyDescent="0.25">
      <c r="A9350" t="s">
        <v>11327</v>
      </c>
      <c r="B9350" t="s">
        <v>16209</v>
      </c>
      <c r="C9350">
        <v>14</v>
      </c>
      <c r="D9350" t="s">
        <v>12</v>
      </c>
      <c r="E9350" t="s">
        <v>2535</v>
      </c>
      <c r="F9350">
        <v>45</v>
      </c>
      <c r="G9350" t="s">
        <v>13</v>
      </c>
      <c r="H9350" t="s">
        <v>6</v>
      </c>
      <c r="I9350" t="s">
        <v>1093</v>
      </c>
      <c r="J9350">
        <v>135</v>
      </c>
      <c r="K9350" t="s">
        <v>16509</v>
      </c>
      <c r="L9350">
        <v>175</v>
      </c>
      <c r="M9350">
        <v>200</v>
      </c>
    </row>
    <row r="9351" spans="1:13" x14ac:dyDescent="0.25">
      <c r="A9351" t="s">
        <v>11328</v>
      </c>
      <c r="B9351" t="s">
        <v>3271</v>
      </c>
      <c r="C9351">
        <v>6</v>
      </c>
      <c r="D9351" t="s">
        <v>19</v>
      </c>
      <c r="E9351" t="s">
        <v>2299</v>
      </c>
      <c r="F9351">
        <v>2</v>
      </c>
      <c r="G9351" t="s">
        <v>17</v>
      </c>
      <c r="H9351" t="s">
        <v>6</v>
      </c>
      <c r="I9351">
        <v>0</v>
      </c>
      <c r="J9351">
        <v>135</v>
      </c>
      <c r="K9351" t="s">
        <v>16507</v>
      </c>
      <c r="L9351">
        <v>100</v>
      </c>
      <c r="M9351">
        <v>100</v>
      </c>
    </row>
    <row r="9352" spans="1:13" x14ac:dyDescent="0.25">
      <c r="A9352" t="s">
        <v>238</v>
      </c>
      <c r="B9352" t="s">
        <v>15680</v>
      </c>
      <c r="C9352">
        <v>10</v>
      </c>
      <c r="D9352" t="s">
        <v>19</v>
      </c>
      <c r="E9352" t="s">
        <v>2234</v>
      </c>
      <c r="F9352">
        <v>9</v>
      </c>
      <c r="G9352" t="s">
        <v>13</v>
      </c>
      <c r="H9352" t="s">
        <v>5</v>
      </c>
      <c r="I9352" t="s">
        <v>359</v>
      </c>
      <c r="J9352">
        <v>140</v>
      </c>
      <c r="K9352" t="s">
        <v>16508</v>
      </c>
      <c r="L9352">
        <v>140</v>
      </c>
      <c r="M9352">
        <v>150</v>
      </c>
    </row>
    <row r="9353" spans="1:13" x14ac:dyDescent="0.25">
      <c r="A9353" t="s">
        <v>11329</v>
      </c>
      <c r="B9353" t="s">
        <v>15575</v>
      </c>
      <c r="C9353">
        <v>6</v>
      </c>
      <c r="D9353" t="s">
        <v>19</v>
      </c>
      <c r="E9353" t="s">
        <v>2340</v>
      </c>
      <c r="F9353">
        <v>9</v>
      </c>
      <c r="G9353" t="s">
        <v>13</v>
      </c>
      <c r="H9353" t="s">
        <v>5</v>
      </c>
      <c r="I9353" t="s">
        <v>32</v>
      </c>
      <c r="J9353">
        <v>140</v>
      </c>
      <c r="K9353" t="s">
        <v>16508</v>
      </c>
      <c r="L9353">
        <v>140</v>
      </c>
      <c r="M9353">
        <v>100</v>
      </c>
    </row>
    <row r="9354" spans="1:13" x14ac:dyDescent="0.25">
      <c r="A9354" t="s">
        <v>11330</v>
      </c>
      <c r="B9354" t="s">
        <v>14641</v>
      </c>
      <c r="C9354">
        <v>3</v>
      </c>
      <c r="D9354" t="s">
        <v>19</v>
      </c>
      <c r="E9354" t="s">
        <v>2252</v>
      </c>
      <c r="F9354">
        <v>4</v>
      </c>
      <c r="G9354" t="s">
        <v>17</v>
      </c>
      <c r="H9354" t="s">
        <v>3</v>
      </c>
      <c r="I9354" t="s">
        <v>49</v>
      </c>
      <c r="J9354">
        <v>120</v>
      </c>
      <c r="K9354" t="s">
        <v>16507</v>
      </c>
      <c r="L9354">
        <v>100</v>
      </c>
      <c r="M9354">
        <v>0</v>
      </c>
    </row>
    <row r="9355" spans="1:13" x14ac:dyDescent="0.25">
      <c r="A9355" t="s">
        <v>11331</v>
      </c>
      <c r="B9355" t="s">
        <v>4976</v>
      </c>
      <c r="C9355">
        <v>9</v>
      </c>
      <c r="D9355" t="s">
        <v>12</v>
      </c>
      <c r="E9355" t="s">
        <v>2233</v>
      </c>
      <c r="F9355">
        <v>9</v>
      </c>
      <c r="G9355" t="s">
        <v>17</v>
      </c>
      <c r="H9355" t="s">
        <v>6</v>
      </c>
      <c r="I9355">
        <v>0</v>
      </c>
      <c r="J9355">
        <v>135</v>
      </c>
      <c r="K9355" t="s">
        <v>16510</v>
      </c>
      <c r="L9355">
        <v>125</v>
      </c>
      <c r="M9355">
        <v>150</v>
      </c>
    </row>
    <row r="9356" spans="1:13" x14ac:dyDescent="0.25">
      <c r="A9356" t="s">
        <v>11332</v>
      </c>
      <c r="B9356" t="s">
        <v>4500</v>
      </c>
      <c r="C9356">
        <v>4</v>
      </c>
      <c r="D9356" t="s">
        <v>12</v>
      </c>
      <c r="E9356" t="s">
        <v>2207</v>
      </c>
      <c r="F9356">
        <v>6</v>
      </c>
      <c r="G9356" t="s">
        <v>17</v>
      </c>
      <c r="H9356" t="s">
        <v>5</v>
      </c>
      <c r="I9356" t="s">
        <v>55</v>
      </c>
      <c r="J9356">
        <v>140</v>
      </c>
      <c r="K9356" t="s">
        <v>16510</v>
      </c>
      <c r="L9356">
        <v>125</v>
      </c>
      <c r="M9356">
        <v>0</v>
      </c>
    </row>
    <row r="9357" spans="1:13" x14ac:dyDescent="0.25">
      <c r="A9357" t="s">
        <v>11333</v>
      </c>
      <c r="B9357" t="s">
        <v>15629</v>
      </c>
      <c r="C9357">
        <v>6</v>
      </c>
      <c r="D9357" t="s">
        <v>12</v>
      </c>
      <c r="E9357" t="s">
        <v>2533</v>
      </c>
      <c r="F9357">
        <v>16</v>
      </c>
      <c r="G9357" t="s">
        <v>15</v>
      </c>
      <c r="H9357" t="s">
        <v>6</v>
      </c>
      <c r="I9357">
        <v>0</v>
      </c>
      <c r="J9357">
        <v>135</v>
      </c>
      <c r="K9357" t="s">
        <v>16511</v>
      </c>
      <c r="L9357">
        <v>150</v>
      </c>
      <c r="M9357">
        <v>100</v>
      </c>
    </row>
    <row r="9358" spans="1:13" x14ac:dyDescent="0.25">
      <c r="A9358" t="s">
        <v>930</v>
      </c>
      <c r="B9358" t="s">
        <v>14724</v>
      </c>
      <c r="C9358">
        <v>4</v>
      </c>
      <c r="D9358" t="s">
        <v>12</v>
      </c>
      <c r="E9358" t="s">
        <v>2244</v>
      </c>
      <c r="F9358">
        <v>37</v>
      </c>
      <c r="G9358" t="s">
        <v>13</v>
      </c>
      <c r="H9358" t="s">
        <v>3</v>
      </c>
      <c r="I9358" t="s">
        <v>32</v>
      </c>
      <c r="J9358">
        <v>120</v>
      </c>
      <c r="K9358" t="s">
        <v>16509</v>
      </c>
      <c r="L9358">
        <v>175</v>
      </c>
      <c r="M9358">
        <v>0</v>
      </c>
    </row>
    <row r="9359" spans="1:13" x14ac:dyDescent="0.25">
      <c r="A9359" t="s">
        <v>450</v>
      </c>
      <c r="B9359" t="s">
        <v>7171</v>
      </c>
      <c r="C9359">
        <v>8</v>
      </c>
      <c r="D9359" t="s">
        <v>19</v>
      </c>
      <c r="E9359" t="s">
        <v>2350</v>
      </c>
      <c r="F9359">
        <v>8</v>
      </c>
      <c r="G9359" t="s">
        <v>13</v>
      </c>
      <c r="H9359" t="s">
        <v>4</v>
      </c>
      <c r="I9359" t="s">
        <v>52</v>
      </c>
      <c r="J9359">
        <v>110</v>
      </c>
      <c r="K9359" t="s">
        <v>16508</v>
      </c>
      <c r="L9359">
        <v>140</v>
      </c>
      <c r="M9359">
        <v>150</v>
      </c>
    </row>
    <row r="9360" spans="1:13" x14ac:dyDescent="0.25">
      <c r="A9360" t="s">
        <v>11334</v>
      </c>
      <c r="B9360" t="s">
        <v>4648</v>
      </c>
      <c r="C9360">
        <v>3</v>
      </c>
      <c r="D9360" t="s">
        <v>12</v>
      </c>
      <c r="E9360" t="s">
        <v>2191</v>
      </c>
      <c r="F9360">
        <v>33</v>
      </c>
      <c r="G9360" t="s">
        <v>13</v>
      </c>
      <c r="H9360" t="s">
        <v>7</v>
      </c>
      <c r="I9360" t="s">
        <v>359</v>
      </c>
      <c r="J9360">
        <v>100</v>
      </c>
      <c r="K9360" t="s">
        <v>16509</v>
      </c>
      <c r="L9360">
        <v>175</v>
      </c>
      <c r="M9360">
        <v>0</v>
      </c>
    </row>
    <row r="9361" spans="1:13" x14ac:dyDescent="0.25">
      <c r="A9361" t="s">
        <v>11335</v>
      </c>
      <c r="B9361" t="s">
        <v>15150</v>
      </c>
      <c r="C9361">
        <v>5</v>
      </c>
      <c r="D9361" t="s">
        <v>12</v>
      </c>
      <c r="E9361" t="s">
        <v>2207</v>
      </c>
      <c r="F9361">
        <v>26</v>
      </c>
      <c r="G9361" t="s">
        <v>15</v>
      </c>
      <c r="H9361" t="s">
        <v>3</v>
      </c>
      <c r="I9361" t="s">
        <v>359</v>
      </c>
      <c r="J9361">
        <v>120</v>
      </c>
      <c r="K9361" t="s">
        <v>16511</v>
      </c>
      <c r="L9361">
        <v>150</v>
      </c>
      <c r="M9361">
        <v>100</v>
      </c>
    </row>
    <row r="9362" spans="1:13" x14ac:dyDescent="0.25">
      <c r="A9362" t="s">
        <v>1062</v>
      </c>
      <c r="B9362" t="s">
        <v>3731</v>
      </c>
      <c r="C9362">
        <v>7</v>
      </c>
      <c r="D9362" t="s">
        <v>19</v>
      </c>
      <c r="E9362" t="s">
        <v>2198</v>
      </c>
      <c r="F9362">
        <v>3</v>
      </c>
      <c r="G9362" t="s">
        <v>17</v>
      </c>
      <c r="H9362" t="s">
        <v>3</v>
      </c>
      <c r="I9362" t="s">
        <v>1003</v>
      </c>
      <c r="J9362">
        <v>120</v>
      </c>
      <c r="K9362" t="s">
        <v>16507</v>
      </c>
      <c r="L9362">
        <v>100</v>
      </c>
      <c r="M9362">
        <v>100</v>
      </c>
    </row>
    <row r="9363" spans="1:13" x14ac:dyDescent="0.25">
      <c r="A9363" t="s">
        <v>11336</v>
      </c>
      <c r="B9363" t="s">
        <v>3656</v>
      </c>
      <c r="C9363">
        <v>5</v>
      </c>
      <c r="D9363" t="s">
        <v>12</v>
      </c>
      <c r="E9363" t="s">
        <v>2612</v>
      </c>
      <c r="F9363">
        <v>40</v>
      </c>
      <c r="G9363" t="s">
        <v>13</v>
      </c>
      <c r="H9363" t="s">
        <v>4</v>
      </c>
      <c r="I9363" t="s">
        <v>32</v>
      </c>
      <c r="J9363">
        <v>110</v>
      </c>
      <c r="K9363" t="s">
        <v>16509</v>
      </c>
      <c r="L9363">
        <v>175</v>
      </c>
      <c r="M9363">
        <v>100</v>
      </c>
    </row>
    <row r="9364" spans="1:13" x14ac:dyDescent="0.25">
      <c r="A9364" t="s">
        <v>11337</v>
      </c>
      <c r="B9364" t="s">
        <v>16210</v>
      </c>
      <c r="C9364">
        <v>1</v>
      </c>
      <c r="D9364" t="s">
        <v>19</v>
      </c>
      <c r="E9364" t="s">
        <v>2198</v>
      </c>
      <c r="F9364">
        <v>6.5</v>
      </c>
      <c r="G9364" t="s">
        <v>15</v>
      </c>
      <c r="H9364" t="s">
        <v>5</v>
      </c>
      <c r="I9364" t="s">
        <v>55</v>
      </c>
      <c r="J9364">
        <v>140</v>
      </c>
      <c r="K9364" t="s">
        <v>16512</v>
      </c>
      <c r="L9364">
        <v>120</v>
      </c>
      <c r="M9364">
        <v>0</v>
      </c>
    </row>
    <row r="9365" spans="1:13" x14ac:dyDescent="0.25">
      <c r="A9365" t="s">
        <v>11338</v>
      </c>
      <c r="B9365" t="s">
        <v>16211</v>
      </c>
      <c r="C9365">
        <v>7</v>
      </c>
      <c r="D9365" t="s">
        <v>19</v>
      </c>
      <c r="E9365" t="s">
        <v>2207</v>
      </c>
      <c r="F9365">
        <v>8</v>
      </c>
      <c r="G9365" t="s">
        <v>13</v>
      </c>
      <c r="H9365" t="s">
        <v>4</v>
      </c>
      <c r="I9365" t="s">
        <v>32</v>
      </c>
      <c r="J9365">
        <v>110</v>
      </c>
      <c r="K9365" t="s">
        <v>16508</v>
      </c>
      <c r="L9365">
        <v>140</v>
      </c>
      <c r="M9365">
        <v>100</v>
      </c>
    </row>
    <row r="9366" spans="1:13" x14ac:dyDescent="0.25">
      <c r="A9366" t="s">
        <v>11339</v>
      </c>
      <c r="B9366" t="s">
        <v>16212</v>
      </c>
      <c r="C9366">
        <v>4</v>
      </c>
      <c r="D9366" t="s">
        <v>12</v>
      </c>
      <c r="E9366" t="s">
        <v>2207</v>
      </c>
      <c r="F9366">
        <v>11.5</v>
      </c>
      <c r="G9366" t="s">
        <v>15</v>
      </c>
      <c r="H9366" t="s">
        <v>6</v>
      </c>
      <c r="I9366">
        <v>0</v>
      </c>
      <c r="J9366">
        <v>135</v>
      </c>
      <c r="K9366" t="s">
        <v>16511</v>
      </c>
      <c r="L9366">
        <v>150</v>
      </c>
      <c r="M9366">
        <v>0</v>
      </c>
    </row>
    <row r="9367" spans="1:13" x14ac:dyDescent="0.25">
      <c r="A9367" t="s">
        <v>11340</v>
      </c>
      <c r="B9367" t="s">
        <v>6549</v>
      </c>
      <c r="C9367">
        <v>5</v>
      </c>
      <c r="D9367" t="s">
        <v>12</v>
      </c>
      <c r="E9367" t="s">
        <v>2304</v>
      </c>
      <c r="F9367">
        <v>43</v>
      </c>
      <c r="G9367" t="s">
        <v>13</v>
      </c>
      <c r="H9367" t="s">
        <v>5</v>
      </c>
      <c r="I9367" t="s">
        <v>1003</v>
      </c>
      <c r="J9367">
        <v>140</v>
      </c>
      <c r="K9367" t="s">
        <v>16509</v>
      </c>
      <c r="L9367">
        <v>175</v>
      </c>
      <c r="M9367">
        <v>100</v>
      </c>
    </row>
    <row r="9368" spans="1:13" x14ac:dyDescent="0.25">
      <c r="A9368" t="s">
        <v>11341</v>
      </c>
      <c r="B9368" t="s">
        <v>15022</v>
      </c>
      <c r="C9368">
        <v>4</v>
      </c>
      <c r="D9368" t="s">
        <v>12</v>
      </c>
      <c r="E9368" t="s">
        <v>2294</v>
      </c>
      <c r="F9368">
        <v>34</v>
      </c>
      <c r="G9368" t="s">
        <v>13</v>
      </c>
      <c r="H9368" t="s">
        <v>5</v>
      </c>
      <c r="I9368">
        <v>0</v>
      </c>
      <c r="J9368">
        <v>140</v>
      </c>
      <c r="K9368" t="s">
        <v>16509</v>
      </c>
      <c r="L9368">
        <v>175</v>
      </c>
      <c r="M9368">
        <v>0</v>
      </c>
    </row>
    <row r="9369" spans="1:13" x14ac:dyDescent="0.25">
      <c r="A9369" t="s">
        <v>1739</v>
      </c>
      <c r="B9369" t="s">
        <v>15102</v>
      </c>
      <c r="C9369">
        <v>3</v>
      </c>
      <c r="D9369" t="s">
        <v>19</v>
      </c>
      <c r="E9369" t="s">
        <v>2340</v>
      </c>
      <c r="F9369">
        <v>6</v>
      </c>
      <c r="G9369" t="s">
        <v>15</v>
      </c>
      <c r="H9369" t="s">
        <v>5</v>
      </c>
      <c r="I9369" t="s">
        <v>52</v>
      </c>
      <c r="J9369">
        <v>140</v>
      </c>
      <c r="K9369" t="s">
        <v>16512</v>
      </c>
      <c r="L9369">
        <v>120</v>
      </c>
      <c r="M9369">
        <v>0</v>
      </c>
    </row>
    <row r="9370" spans="1:13" x14ac:dyDescent="0.25">
      <c r="A9370" t="s">
        <v>11342</v>
      </c>
      <c r="B9370" t="s">
        <v>15069</v>
      </c>
      <c r="C9370">
        <v>6</v>
      </c>
      <c r="D9370" t="s">
        <v>19</v>
      </c>
      <c r="E9370" t="s">
        <v>2198</v>
      </c>
      <c r="F9370">
        <v>2</v>
      </c>
      <c r="G9370" t="s">
        <v>17</v>
      </c>
      <c r="H9370" t="s">
        <v>6</v>
      </c>
      <c r="I9370">
        <v>0</v>
      </c>
      <c r="J9370">
        <v>135</v>
      </c>
      <c r="K9370" t="s">
        <v>16507</v>
      </c>
      <c r="L9370">
        <v>100</v>
      </c>
      <c r="M9370">
        <v>100</v>
      </c>
    </row>
    <row r="9371" spans="1:13" x14ac:dyDescent="0.25">
      <c r="A9371" t="s">
        <v>992</v>
      </c>
      <c r="B9371" t="s">
        <v>5441</v>
      </c>
      <c r="C9371">
        <v>6</v>
      </c>
      <c r="D9371" t="s">
        <v>19</v>
      </c>
      <c r="E9371" t="s">
        <v>2198</v>
      </c>
      <c r="F9371">
        <v>6.5</v>
      </c>
      <c r="G9371" t="s">
        <v>15</v>
      </c>
      <c r="H9371" t="s">
        <v>7</v>
      </c>
      <c r="I9371" t="s">
        <v>52</v>
      </c>
      <c r="J9371">
        <v>100</v>
      </c>
      <c r="K9371" t="s">
        <v>16512</v>
      </c>
      <c r="L9371">
        <v>120</v>
      </c>
      <c r="M9371">
        <v>100</v>
      </c>
    </row>
    <row r="9372" spans="1:13" x14ac:dyDescent="0.25">
      <c r="A9372" t="s">
        <v>1571</v>
      </c>
      <c r="B9372" t="s">
        <v>16213</v>
      </c>
      <c r="C9372">
        <v>20</v>
      </c>
      <c r="D9372" t="s">
        <v>12</v>
      </c>
      <c r="E9372" t="s">
        <v>2217</v>
      </c>
      <c r="F9372">
        <v>19</v>
      </c>
      <c r="G9372" t="s">
        <v>15</v>
      </c>
      <c r="H9372" t="s">
        <v>6</v>
      </c>
      <c r="I9372">
        <v>0</v>
      </c>
      <c r="J9372">
        <v>135</v>
      </c>
      <c r="K9372" t="s">
        <v>16511</v>
      </c>
      <c r="L9372">
        <v>150</v>
      </c>
      <c r="M9372">
        <v>300</v>
      </c>
    </row>
    <row r="9373" spans="1:13" x14ac:dyDescent="0.25">
      <c r="A9373" t="s">
        <v>11343</v>
      </c>
      <c r="B9373" t="s">
        <v>14199</v>
      </c>
      <c r="C9373">
        <v>4</v>
      </c>
      <c r="D9373" t="s">
        <v>12</v>
      </c>
      <c r="E9373" t="s">
        <v>2202</v>
      </c>
      <c r="F9373">
        <v>16</v>
      </c>
      <c r="G9373" t="s">
        <v>15</v>
      </c>
      <c r="H9373" t="s">
        <v>5</v>
      </c>
      <c r="I9373" t="s">
        <v>359</v>
      </c>
      <c r="J9373">
        <v>140</v>
      </c>
      <c r="K9373" t="s">
        <v>16511</v>
      </c>
      <c r="L9373">
        <v>150</v>
      </c>
      <c r="M9373">
        <v>0</v>
      </c>
    </row>
    <row r="9374" spans="1:13" x14ac:dyDescent="0.25">
      <c r="A9374" t="s">
        <v>11344</v>
      </c>
      <c r="B9374" t="s">
        <v>13905</v>
      </c>
      <c r="C9374">
        <v>10</v>
      </c>
      <c r="D9374" t="s">
        <v>12</v>
      </c>
      <c r="E9374" t="s">
        <v>3469</v>
      </c>
      <c r="F9374">
        <v>8</v>
      </c>
      <c r="G9374" t="s">
        <v>17</v>
      </c>
      <c r="H9374" t="s">
        <v>5</v>
      </c>
      <c r="I9374" t="s">
        <v>55</v>
      </c>
      <c r="J9374">
        <v>140</v>
      </c>
      <c r="K9374" t="s">
        <v>16510</v>
      </c>
      <c r="L9374">
        <v>125</v>
      </c>
      <c r="M9374">
        <v>150</v>
      </c>
    </row>
    <row r="9375" spans="1:13" x14ac:dyDescent="0.25">
      <c r="A9375" t="s">
        <v>11345</v>
      </c>
      <c r="B9375" t="s">
        <v>3996</v>
      </c>
      <c r="C9375">
        <v>6</v>
      </c>
      <c r="D9375" t="s">
        <v>19</v>
      </c>
      <c r="E9375" t="s">
        <v>2357</v>
      </c>
      <c r="F9375">
        <v>10</v>
      </c>
      <c r="G9375" t="s">
        <v>13</v>
      </c>
      <c r="H9375" t="s">
        <v>5</v>
      </c>
      <c r="I9375">
        <v>0</v>
      </c>
      <c r="J9375">
        <v>140</v>
      </c>
      <c r="K9375" t="s">
        <v>16508</v>
      </c>
      <c r="L9375">
        <v>140</v>
      </c>
      <c r="M9375">
        <v>100</v>
      </c>
    </row>
    <row r="9376" spans="1:13" x14ac:dyDescent="0.25">
      <c r="A9376" t="s">
        <v>11346</v>
      </c>
      <c r="B9376" t="s">
        <v>13817</v>
      </c>
      <c r="C9376">
        <v>4</v>
      </c>
      <c r="D9376" t="s">
        <v>19</v>
      </c>
      <c r="E9376" t="s">
        <v>3598</v>
      </c>
      <c r="F9376">
        <v>8</v>
      </c>
      <c r="G9376" t="s">
        <v>13</v>
      </c>
      <c r="H9376" t="s">
        <v>3</v>
      </c>
      <c r="I9376" t="s">
        <v>2168</v>
      </c>
      <c r="J9376">
        <v>120</v>
      </c>
      <c r="K9376" t="s">
        <v>16508</v>
      </c>
      <c r="L9376">
        <v>140</v>
      </c>
      <c r="M9376">
        <v>0</v>
      </c>
    </row>
    <row r="9377" spans="1:13" x14ac:dyDescent="0.25">
      <c r="A9377" t="s">
        <v>11347</v>
      </c>
      <c r="B9377" t="s">
        <v>15621</v>
      </c>
      <c r="C9377">
        <v>8</v>
      </c>
      <c r="D9377" t="s">
        <v>12</v>
      </c>
      <c r="E9377" t="s">
        <v>2180</v>
      </c>
      <c r="F9377">
        <v>33</v>
      </c>
      <c r="G9377" t="s">
        <v>13</v>
      </c>
      <c r="H9377" t="s">
        <v>7</v>
      </c>
      <c r="I9377">
        <v>0</v>
      </c>
      <c r="J9377">
        <v>100</v>
      </c>
      <c r="K9377" t="s">
        <v>16509</v>
      </c>
      <c r="L9377">
        <v>175</v>
      </c>
      <c r="M9377">
        <v>150</v>
      </c>
    </row>
    <row r="9378" spans="1:13" x14ac:dyDescent="0.25">
      <c r="A9378" t="s">
        <v>11348</v>
      </c>
      <c r="B9378" t="s">
        <v>16214</v>
      </c>
      <c r="C9378">
        <v>19</v>
      </c>
      <c r="D9378" t="s">
        <v>19</v>
      </c>
      <c r="E9378" t="s">
        <v>2357</v>
      </c>
      <c r="F9378">
        <v>9</v>
      </c>
      <c r="G9378" t="s">
        <v>13</v>
      </c>
      <c r="H9378" t="s">
        <v>5</v>
      </c>
      <c r="I9378" t="s">
        <v>1003</v>
      </c>
      <c r="J9378">
        <v>140</v>
      </c>
      <c r="K9378" t="s">
        <v>16508</v>
      </c>
      <c r="L9378">
        <v>140</v>
      </c>
      <c r="M9378">
        <v>300</v>
      </c>
    </row>
    <row r="9379" spans="1:13" x14ac:dyDescent="0.25">
      <c r="A9379" t="s">
        <v>11349</v>
      </c>
      <c r="B9379" t="s">
        <v>3058</v>
      </c>
      <c r="C9379">
        <v>4</v>
      </c>
      <c r="D9379" t="s">
        <v>12</v>
      </c>
      <c r="E9379" t="s">
        <v>2332</v>
      </c>
      <c r="F9379">
        <v>38</v>
      </c>
      <c r="G9379" t="s">
        <v>13</v>
      </c>
      <c r="H9379" t="s">
        <v>5</v>
      </c>
      <c r="I9379" t="s">
        <v>32</v>
      </c>
      <c r="J9379">
        <v>140</v>
      </c>
      <c r="K9379" t="s">
        <v>16509</v>
      </c>
      <c r="L9379">
        <v>175</v>
      </c>
      <c r="M9379">
        <v>0</v>
      </c>
    </row>
    <row r="9380" spans="1:13" x14ac:dyDescent="0.25">
      <c r="A9380" t="s">
        <v>781</v>
      </c>
      <c r="B9380" t="s">
        <v>2915</v>
      </c>
      <c r="C9380">
        <v>5</v>
      </c>
      <c r="D9380" t="s">
        <v>19</v>
      </c>
      <c r="E9380" t="s">
        <v>2198</v>
      </c>
      <c r="F9380">
        <v>3</v>
      </c>
      <c r="G9380" t="s">
        <v>17</v>
      </c>
      <c r="H9380" t="s">
        <v>6</v>
      </c>
      <c r="I9380" t="s">
        <v>2101</v>
      </c>
      <c r="J9380">
        <v>135</v>
      </c>
      <c r="K9380" t="s">
        <v>16507</v>
      </c>
      <c r="L9380">
        <v>100</v>
      </c>
      <c r="M9380">
        <v>100</v>
      </c>
    </row>
    <row r="9381" spans="1:13" x14ac:dyDescent="0.25">
      <c r="A9381" t="s">
        <v>11350</v>
      </c>
      <c r="B9381" t="s">
        <v>14070</v>
      </c>
      <c r="C9381">
        <v>9</v>
      </c>
      <c r="D9381" t="s">
        <v>12</v>
      </c>
      <c r="E9381" t="s">
        <v>2202</v>
      </c>
      <c r="F9381">
        <v>16</v>
      </c>
      <c r="G9381" t="s">
        <v>15</v>
      </c>
      <c r="H9381" t="s">
        <v>5</v>
      </c>
      <c r="I9381" t="s">
        <v>32</v>
      </c>
      <c r="J9381">
        <v>140</v>
      </c>
      <c r="K9381" t="s">
        <v>16511</v>
      </c>
      <c r="L9381">
        <v>150</v>
      </c>
      <c r="M9381">
        <v>150</v>
      </c>
    </row>
    <row r="9382" spans="1:13" x14ac:dyDescent="0.25">
      <c r="A9382" t="s">
        <v>534</v>
      </c>
      <c r="B9382" t="s">
        <v>14258</v>
      </c>
      <c r="C9382">
        <v>5</v>
      </c>
      <c r="D9382" t="s">
        <v>19</v>
      </c>
      <c r="E9382" t="s">
        <v>2177</v>
      </c>
      <c r="F9382">
        <v>3</v>
      </c>
      <c r="G9382" t="s">
        <v>17</v>
      </c>
      <c r="H9382" t="s">
        <v>5</v>
      </c>
      <c r="I9382" t="s">
        <v>1003</v>
      </c>
      <c r="J9382">
        <v>140</v>
      </c>
      <c r="K9382" t="s">
        <v>16507</v>
      </c>
      <c r="L9382">
        <v>100</v>
      </c>
      <c r="M9382">
        <v>100</v>
      </c>
    </row>
    <row r="9383" spans="1:13" x14ac:dyDescent="0.25">
      <c r="A9383" t="s">
        <v>11351</v>
      </c>
      <c r="B9383" t="s">
        <v>13605</v>
      </c>
      <c r="C9383">
        <v>6</v>
      </c>
      <c r="D9383" t="s">
        <v>12</v>
      </c>
      <c r="E9383" t="s">
        <v>2207</v>
      </c>
      <c r="F9383">
        <v>38</v>
      </c>
      <c r="G9383" t="s">
        <v>13</v>
      </c>
      <c r="H9383" t="s">
        <v>6</v>
      </c>
      <c r="I9383" t="s">
        <v>52</v>
      </c>
      <c r="J9383">
        <v>135</v>
      </c>
      <c r="K9383" t="s">
        <v>16509</v>
      </c>
      <c r="L9383">
        <v>175</v>
      </c>
      <c r="M9383">
        <v>100</v>
      </c>
    </row>
    <row r="9384" spans="1:13" x14ac:dyDescent="0.25">
      <c r="A9384" t="s">
        <v>11352</v>
      </c>
      <c r="B9384" t="s">
        <v>15405</v>
      </c>
      <c r="C9384">
        <v>7</v>
      </c>
      <c r="D9384" t="s">
        <v>12</v>
      </c>
      <c r="E9384" t="s">
        <v>2294</v>
      </c>
      <c r="F9384">
        <v>28</v>
      </c>
      <c r="G9384" t="s">
        <v>15</v>
      </c>
      <c r="H9384" t="s">
        <v>5</v>
      </c>
      <c r="I9384" t="s">
        <v>32</v>
      </c>
      <c r="J9384">
        <v>140</v>
      </c>
      <c r="K9384" t="s">
        <v>16511</v>
      </c>
      <c r="L9384">
        <v>150</v>
      </c>
      <c r="M9384">
        <v>100</v>
      </c>
    </row>
    <row r="9385" spans="1:13" x14ac:dyDescent="0.25">
      <c r="A9385" t="s">
        <v>11353</v>
      </c>
      <c r="B9385" t="s">
        <v>5299</v>
      </c>
      <c r="C9385">
        <v>4</v>
      </c>
      <c r="D9385" t="s">
        <v>12</v>
      </c>
      <c r="E9385" t="s">
        <v>2231</v>
      </c>
      <c r="F9385">
        <v>7</v>
      </c>
      <c r="G9385" t="s">
        <v>17</v>
      </c>
      <c r="H9385" t="s">
        <v>5</v>
      </c>
      <c r="I9385">
        <v>0</v>
      </c>
      <c r="J9385">
        <v>140</v>
      </c>
      <c r="K9385" t="s">
        <v>16510</v>
      </c>
      <c r="L9385">
        <v>125</v>
      </c>
      <c r="M9385">
        <v>0</v>
      </c>
    </row>
    <row r="9386" spans="1:13" x14ac:dyDescent="0.25">
      <c r="A9386" t="s">
        <v>11354</v>
      </c>
      <c r="B9386" t="s">
        <v>13921</v>
      </c>
      <c r="C9386">
        <v>7</v>
      </c>
      <c r="D9386" t="s">
        <v>19</v>
      </c>
      <c r="E9386" t="s">
        <v>2198</v>
      </c>
      <c r="F9386">
        <v>6.5</v>
      </c>
      <c r="G9386" t="s">
        <v>15</v>
      </c>
      <c r="H9386" t="s">
        <v>7</v>
      </c>
      <c r="I9386" t="s">
        <v>55</v>
      </c>
      <c r="J9386">
        <v>100</v>
      </c>
      <c r="K9386" t="s">
        <v>16512</v>
      </c>
      <c r="L9386">
        <v>120</v>
      </c>
      <c r="M9386">
        <v>100</v>
      </c>
    </row>
    <row r="9387" spans="1:13" x14ac:dyDescent="0.25">
      <c r="A9387" t="s">
        <v>11355</v>
      </c>
      <c r="B9387" t="s">
        <v>15204</v>
      </c>
      <c r="C9387">
        <v>8</v>
      </c>
      <c r="D9387" t="s">
        <v>12</v>
      </c>
      <c r="E9387" t="s">
        <v>2280</v>
      </c>
      <c r="F9387">
        <v>49</v>
      </c>
      <c r="G9387" t="s">
        <v>13</v>
      </c>
      <c r="H9387" t="s">
        <v>7</v>
      </c>
      <c r="I9387" t="s">
        <v>32</v>
      </c>
      <c r="J9387">
        <v>100</v>
      </c>
      <c r="K9387" t="s">
        <v>16509</v>
      </c>
      <c r="L9387">
        <v>175</v>
      </c>
      <c r="M9387">
        <v>150</v>
      </c>
    </row>
    <row r="9388" spans="1:13" x14ac:dyDescent="0.25">
      <c r="A9388" t="s">
        <v>11356</v>
      </c>
      <c r="B9388" t="s">
        <v>16215</v>
      </c>
      <c r="C9388">
        <v>15</v>
      </c>
      <c r="D9388" t="s">
        <v>12</v>
      </c>
      <c r="E9388" t="s">
        <v>2207</v>
      </c>
      <c r="F9388">
        <v>24</v>
      </c>
      <c r="G9388" t="s">
        <v>15</v>
      </c>
      <c r="H9388" t="s">
        <v>5</v>
      </c>
      <c r="I9388" t="s">
        <v>52</v>
      </c>
      <c r="J9388">
        <v>140</v>
      </c>
      <c r="K9388" t="s">
        <v>16511</v>
      </c>
      <c r="L9388">
        <v>150</v>
      </c>
      <c r="M9388">
        <v>200</v>
      </c>
    </row>
    <row r="9389" spans="1:13" x14ac:dyDescent="0.25">
      <c r="A9389" t="s">
        <v>11357</v>
      </c>
      <c r="B9389" t="s">
        <v>5385</v>
      </c>
      <c r="C9389">
        <v>7</v>
      </c>
      <c r="D9389" t="s">
        <v>12</v>
      </c>
      <c r="E9389" t="s">
        <v>2226</v>
      </c>
      <c r="F9389">
        <v>9</v>
      </c>
      <c r="G9389" t="s">
        <v>17</v>
      </c>
      <c r="H9389" t="s">
        <v>6</v>
      </c>
      <c r="I9389" t="s">
        <v>55</v>
      </c>
      <c r="J9389">
        <v>135</v>
      </c>
      <c r="K9389" t="s">
        <v>16510</v>
      </c>
      <c r="L9389">
        <v>125</v>
      </c>
      <c r="M9389">
        <v>100</v>
      </c>
    </row>
    <row r="9390" spans="1:13" x14ac:dyDescent="0.25">
      <c r="A9390" t="s">
        <v>11358</v>
      </c>
      <c r="B9390" t="s">
        <v>13951</v>
      </c>
      <c r="C9390">
        <v>6</v>
      </c>
      <c r="D9390" t="s">
        <v>19</v>
      </c>
      <c r="E9390" t="s">
        <v>2207</v>
      </c>
      <c r="F9390">
        <v>6.5</v>
      </c>
      <c r="G9390" t="s">
        <v>15</v>
      </c>
      <c r="H9390" t="s">
        <v>6</v>
      </c>
      <c r="I9390" t="s">
        <v>1003</v>
      </c>
      <c r="J9390">
        <v>135</v>
      </c>
      <c r="K9390" t="s">
        <v>16512</v>
      </c>
      <c r="L9390">
        <v>120</v>
      </c>
      <c r="M9390">
        <v>100</v>
      </c>
    </row>
    <row r="9391" spans="1:13" x14ac:dyDescent="0.25">
      <c r="A9391" t="s">
        <v>11359</v>
      </c>
      <c r="B9391" t="s">
        <v>16216</v>
      </c>
      <c r="C9391">
        <v>4</v>
      </c>
      <c r="D9391" t="s">
        <v>19</v>
      </c>
      <c r="E9391" t="s">
        <v>2252</v>
      </c>
      <c r="F9391">
        <v>9</v>
      </c>
      <c r="G9391" t="s">
        <v>13</v>
      </c>
      <c r="H9391" t="s">
        <v>7</v>
      </c>
      <c r="I9391" t="s">
        <v>1003</v>
      </c>
      <c r="J9391">
        <v>100</v>
      </c>
      <c r="K9391" t="s">
        <v>16508</v>
      </c>
      <c r="L9391">
        <v>140</v>
      </c>
      <c r="M9391">
        <v>0</v>
      </c>
    </row>
    <row r="9392" spans="1:13" x14ac:dyDescent="0.25">
      <c r="A9392" t="s">
        <v>11360</v>
      </c>
      <c r="B9392" t="s">
        <v>11744</v>
      </c>
      <c r="C9392">
        <v>7</v>
      </c>
      <c r="D9392" t="s">
        <v>19</v>
      </c>
      <c r="E9392" t="s">
        <v>2174</v>
      </c>
      <c r="F9392">
        <v>4</v>
      </c>
      <c r="G9392" t="s">
        <v>17</v>
      </c>
      <c r="H9392" t="s">
        <v>4</v>
      </c>
      <c r="I9392" t="s">
        <v>1093</v>
      </c>
      <c r="J9392">
        <v>110</v>
      </c>
      <c r="K9392" t="s">
        <v>16507</v>
      </c>
      <c r="L9392">
        <v>100</v>
      </c>
      <c r="M9392">
        <v>100</v>
      </c>
    </row>
    <row r="9393" spans="1:13" x14ac:dyDescent="0.25">
      <c r="A9393" t="s">
        <v>145</v>
      </c>
      <c r="B9393" t="s">
        <v>14037</v>
      </c>
      <c r="C9393">
        <v>8</v>
      </c>
      <c r="D9393" t="s">
        <v>19</v>
      </c>
      <c r="E9393" t="s">
        <v>2226</v>
      </c>
      <c r="F9393">
        <v>2</v>
      </c>
      <c r="G9393" t="s">
        <v>17</v>
      </c>
      <c r="H9393" t="s">
        <v>6</v>
      </c>
      <c r="I9393">
        <v>0</v>
      </c>
      <c r="J9393">
        <v>135</v>
      </c>
      <c r="K9393" t="s">
        <v>16507</v>
      </c>
      <c r="L9393">
        <v>100</v>
      </c>
      <c r="M9393">
        <v>150</v>
      </c>
    </row>
    <row r="9394" spans="1:13" x14ac:dyDescent="0.25">
      <c r="A9394" t="s">
        <v>11361</v>
      </c>
      <c r="B9394" t="s">
        <v>16217</v>
      </c>
      <c r="C9394">
        <v>14</v>
      </c>
      <c r="D9394" t="s">
        <v>12</v>
      </c>
      <c r="E9394" t="s">
        <v>2202</v>
      </c>
      <c r="F9394">
        <v>47</v>
      </c>
      <c r="G9394" t="s">
        <v>13</v>
      </c>
      <c r="H9394" t="s">
        <v>5</v>
      </c>
      <c r="I9394" t="s">
        <v>1093</v>
      </c>
      <c r="J9394">
        <v>140</v>
      </c>
      <c r="K9394" t="s">
        <v>16509</v>
      </c>
      <c r="L9394">
        <v>175</v>
      </c>
      <c r="M9394">
        <v>200</v>
      </c>
    </row>
    <row r="9395" spans="1:13" x14ac:dyDescent="0.25">
      <c r="A9395" t="s">
        <v>11362</v>
      </c>
      <c r="B9395" t="s">
        <v>15591</v>
      </c>
      <c r="C9395">
        <v>7</v>
      </c>
      <c r="D9395" t="s">
        <v>12</v>
      </c>
      <c r="E9395" t="s">
        <v>2217</v>
      </c>
      <c r="F9395">
        <v>48</v>
      </c>
      <c r="G9395" t="s">
        <v>13</v>
      </c>
      <c r="H9395" t="s">
        <v>5</v>
      </c>
      <c r="I9395" t="s">
        <v>32</v>
      </c>
      <c r="J9395">
        <v>140</v>
      </c>
      <c r="K9395" t="s">
        <v>16509</v>
      </c>
      <c r="L9395">
        <v>175</v>
      </c>
      <c r="M9395">
        <v>100</v>
      </c>
    </row>
    <row r="9396" spans="1:13" x14ac:dyDescent="0.25">
      <c r="A9396" t="s">
        <v>11363</v>
      </c>
      <c r="B9396" t="s">
        <v>13756</v>
      </c>
      <c r="C9396">
        <v>6</v>
      </c>
      <c r="D9396" t="s">
        <v>19</v>
      </c>
      <c r="E9396" t="s">
        <v>2182</v>
      </c>
      <c r="F9396">
        <v>9</v>
      </c>
      <c r="G9396" t="s">
        <v>13</v>
      </c>
      <c r="H9396" t="s">
        <v>5</v>
      </c>
      <c r="I9396" t="s">
        <v>359</v>
      </c>
      <c r="J9396">
        <v>140</v>
      </c>
      <c r="K9396" t="s">
        <v>16508</v>
      </c>
      <c r="L9396">
        <v>140</v>
      </c>
      <c r="M9396">
        <v>100</v>
      </c>
    </row>
    <row r="9397" spans="1:13" x14ac:dyDescent="0.25">
      <c r="A9397" t="s">
        <v>11364</v>
      </c>
      <c r="B9397" t="s">
        <v>2899</v>
      </c>
      <c r="C9397">
        <v>9</v>
      </c>
      <c r="D9397" t="s">
        <v>12</v>
      </c>
      <c r="E9397" t="s">
        <v>2241</v>
      </c>
      <c r="F9397">
        <v>31.5</v>
      </c>
      <c r="G9397" t="s">
        <v>13</v>
      </c>
      <c r="H9397" t="s">
        <v>6</v>
      </c>
      <c r="I9397">
        <v>0</v>
      </c>
      <c r="J9397">
        <v>135</v>
      </c>
      <c r="K9397" t="s">
        <v>16509</v>
      </c>
      <c r="L9397">
        <v>175</v>
      </c>
      <c r="M9397">
        <v>150</v>
      </c>
    </row>
    <row r="9398" spans="1:13" x14ac:dyDescent="0.25">
      <c r="A9398" t="s">
        <v>1215</v>
      </c>
      <c r="B9398" t="s">
        <v>3146</v>
      </c>
      <c r="C9398">
        <v>6</v>
      </c>
      <c r="D9398" t="s">
        <v>12</v>
      </c>
      <c r="E9398" t="s">
        <v>2533</v>
      </c>
      <c r="F9398">
        <v>49</v>
      </c>
      <c r="G9398" t="s">
        <v>13</v>
      </c>
      <c r="H9398" t="s">
        <v>5</v>
      </c>
      <c r="I9398" t="s">
        <v>32</v>
      </c>
      <c r="J9398">
        <v>140</v>
      </c>
      <c r="K9398" t="s">
        <v>16509</v>
      </c>
      <c r="L9398">
        <v>175</v>
      </c>
      <c r="M9398">
        <v>100</v>
      </c>
    </row>
    <row r="9399" spans="1:13" x14ac:dyDescent="0.25">
      <c r="A9399" t="s">
        <v>11365</v>
      </c>
      <c r="B9399" t="s">
        <v>5897</v>
      </c>
      <c r="C9399">
        <v>6</v>
      </c>
      <c r="D9399" t="s">
        <v>19</v>
      </c>
      <c r="E9399" t="s">
        <v>2200</v>
      </c>
      <c r="F9399">
        <v>9</v>
      </c>
      <c r="G9399" t="s">
        <v>13</v>
      </c>
      <c r="H9399" t="s">
        <v>3</v>
      </c>
      <c r="I9399" t="s">
        <v>55</v>
      </c>
      <c r="J9399">
        <v>120</v>
      </c>
      <c r="K9399" t="s">
        <v>16508</v>
      </c>
      <c r="L9399">
        <v>140</v>
      </c>
      <c r="M9399">
        <v>100</v>
      </c>
    </row>
    <row r="9400" spans="1:13" x14ac:dyDescent="0.25">
      <c r="A9400" t="s">
        <v>11366</v>
      </c>
      <c r="B9400" t="s">
        <v>16218</v>
      </c>
      <c r="C9400">
        <v>7</v>
      </c>
      <c r="D9400" t="s">
        <v>19</v>
      </c>
      <c r="E9400" t="s">
        <v>2182</v>
      </c>
      <c r="F9400">
        <v>2</v>
      </c>
      <c r="G9400" t="s">
        <v>17</v>
      </c>
      <c r="H9400" t="s">
        <v>4</v>
      </c>
      <c r="I9400" t="s">
        <v>32</v>
      </c>
      <c r="J9400">
        <v>110</v>
      </c>
      <c r="K9400" t="s">
        <v>16507</v>
      </c>
      <c r="L9400">
        <v>100</v>
      </c>
      <c r="M9400">
        <v>100</v>
      </c>
    </row>
    <row r="9401" spans="1:13" x14ac:dyDescent="0.25">
      <c r="A9401" t="s">
        <v>11367</v>
      </c>
      <c r="B9401" t="s">
        <v>15548</v>
      </c>
      <c r="C9401">
        <v>12</v>
      </c>
      <c r="D9401" t="s">
        <v>12</v>
      </c>
      <c r="E9401" t="s">
        <v>2231</v>
      </c>
      <c r="F9401">
        <v>3</v>
      </c>
      <c r="G9401" t="s">
        <v>17</v>
      </c>
      <c r="H9401" t="s">
        <v>6</v>
      </c>
      <c r="I9401" t="s">
        <v>32</v>
      </c>
      <c r="J9401">
        <v>135</v>
      </c>
      <c r="K9401" t="s">
        <v>16510</v>
      </c>
      <c r="L9401">
        <v>125</v>
      </c>
      <c r="M9401">
        <v>150</v>
      </c>
    </row>
    <row r="9402" spans="1:13" x14ac:dyDescent="0.25">
      <c r="A9402" t="s">
        <v>11368</v>
      </c>
      <c r="B9402" t="s">
        <v>5048</v>
      </c>
      <c r="C9402">
        <v>7</v>
      </c>
      <c r="D9402" t="s">
        <v>12</v>
      </c>
      <c r="E9402" t="s">
        <v>2233</v>
      </c>
      <c r="F9402">
        <v>43</v>
      </c>
      <c r="G9402" t="s">
        <v>13</v>
      </c>
      <c r="H9402" t="s">
        <v>7</v>
      </c>
      <c r="I9402" t="s">
        <v>1003</v>
      </c>
      <c r="J9402">
        <v>100</v>
      </c>
      <c r="K9402" t="s">
        <v>16509</v>
      </c>
      <c r="L9402">
        <v>175</v>
      </c>
      <c r="M9402">
        <v>100</v>
      </c>
    </row>
    <row r="9403" spans="1:13" x14ac:dyDescent="0.25">
      <c r="A9403" t="s">
        <v>11369</v>
      </c>
      <c r="B9403" t="s">
        <v>15564</v>
      </c>
      <c r="C9403">
        <v>8</v>
      </c>
      <c r="D9403" t="s">
        <v>19</v>
      </c>
      <c r="E9403" t="s">
        <v>2210</v>
      </c>
      <c r="F9403">
        <v>9</v>
      </c>
      <c r="G9403" t="s">
        <v>13</v>
      </c>
      <c r="H9403" t="s">
        <v>4</v>
      </c>
      <c r="I9403" t="s">
        <v>359</v>
      </c>
      <c r="J9403">
        <v>110</v>
      </c>
      <c r="K9403" t="s">
        <v>16508</v>
      </c>
      <c r="L9403">
        <v>140</v>
      </c>
      <c r="M9403">
        <v>150</v>
      </c>
    </row>
    <row r="9404" spans="1:13" x14ac:dyDescent="0.25">
      <c r="A9404" t="s">
        <v>11370</v>
      </c>
      <c r="B9404" t="s">
        <v>16219</v>
      </c>
      <c r="C9404">
        <v>13</v>
      </c>
      <c r="D9404" t="s">
        <v>12</v>
      </c>
      <c r="E9404" t="s">
        <v>2396</v>
      </c>
      <c r="F9404">
        <v>12</v>
      </c>
      <c r="G9404" t="s">
        <v>15</v>
      </c>
      <c r="H9404" t="s">
        <v>4</v>
      </c>
      <c r="I9404" t="s">
        <v>52</v>
      </c>
      <c r="J9404">
        <v>110</v>
      </c>
      <c r="K9404" t="s">
        <v>16511</v>
      </c>
      <c r="L9404">
        <v>150</v>
      </c>
      <c r="M9404">
        <v>200</v>
      </c>
    </row>
    <row r="9405" spans="1:13" x14ac:dyDescent="0.25">
      <c r="A9405" t="s">
        <v>11371</v>
      </c>
      <c r="B9405" t="s">
        <v>16220</v>
      </c>
      <c r="C9405">
        <v>13</v>
      </c>
      <c r="D9405" t="s">
        <v>12</v>
      </c>
      <c r="E9405" t="s">
        <v>9970</v>
      </c>
      <c r="F9405">
        <v>11</v>
      </c>
      <c r="G9405" t="s">
        <v>15</v>
      </c>
      <c r="H9405" t="s">
        <v>4</v>
      </c>
      <c r="I9405" t="s">
        <v>32</v>
      </c>
      <c r="J9405">
        <v>110</v>
      </c>
      <c r="K9405" t="s">
        <v>16511</v>
      </c>
      <c r="L9405">
        <v>150</v>
      </c>
      <c r="M9405">
        <v>200</v>
      </c>
    </row>
    <row r="9406" spans="1:13" x14ac:dyDescent="0.25">
      <c r="A9406" t="s">
        <v>1921</v>
      </c>
      <c r="B9406" t="s">
        <v>16221</v>
      </c>
      <c r="C9406">
        <v>17</v>
      </c>
      <c r="D9406" t="s">
        <v>12</v>
      </c>
      <c r="E9406" t="s">
        <v>2533</v>
      </c>
      <c r="F9406">
        <v>42</v>
      </c>
      <c r="G9406" t="s">
        <v>13</v>
      </c>
      <c r="H9406" t="s">
        <v>3</v>
      </c>
      <c r="I9406" t="s">
        <v>359</v>
      </c>
      <c r="J9406">
        <v>120</v>
      </c>
      <c r="K9406" t="s">
        <v>16509</v>
      </c>
      <c r="L9406">
        <v>175</v>
      </c>
      <c r="M9406">
        <v>300</v>
      </c>
    </row>
    <row r="9407" spans="1:13" x14ac:dyDescent="0.25">
      <c r="A9407" t="s">
        <v>11372</v>
      </c>
      <c r="B9407" t="s">
        <v>3173</v>
      </c>
      <c r="C9407">
        <v>9</v>
      </c>
      <c r="D9407" t="s">
        <v>12</v>
      </c>
      <c r="E9407" t="s">
        <v>2533</v>
      </c>
      <c r="F9407">
        <v>11.5</v>
      </c>
      <c r="G9407" t="s">
        <v>15</v>
      </c>
      <c r="H9407" t="s">
        <v>5</v>
      </c>
      <c r="I9407">
        <v>0</v>
      </c>
      <c r="J9407">
        <v>140</v>
      </c>
      <c r="K9407" t="s">
        <v>16511</v>
      </c>
      <c r="L9407">
        <v>150</v>
      </c>
      <c r="M9407">
        <v>150</v>
      </c>
    </row>
    <row r="9408" spans="1:13" x14ac:dyDescent="0.25">
      <c r="A9408" t="s">
        <v>11373</v>
      </c>
      <c r="B9408" t="s">
        <v>14858</v>
      </c>
      <c r="C9408">
        <v>6</v>
      </c>
      <c r="D9408" t="s">
        <v>19</v>
      </c>
      <c r="E9408" t="s">
        <v>2234</v>
      </c>
      <c r="F9408">
        <v>8</v>
      </c>
      <c r="G9408" t="s">
        <v>13</v>
      </c>
      <c r="H9408" t="s">
        <v>5</v>
      </c>
      <c r="I9408" t="s">
        <v>359</v>
      </c>
      <c r="J9408">
        <v>140</v>
      </c>
      <c r="K9408" t="s">
        <v>16508</v>
      </c>
      <c r="L9408">
        <v>140</v>
      </c>
      <c r="M9408">
        <v>100</v>
      </c>
    </row>
    <row r="9409" spans="1:13" x14ac:dyDescent="0.25">
      <c r="A9409" t="s">
        <v>11374</v>
      </c>
      <c r="B9409" t="s">
        <v>14533</v>
      </c>
      <c r="C9409">
        <v>7</v>
      </c>
      <c r="D9409" t="s">
        <v>12</v>
      </c>
      <c r="E9409" t="s">
        <v>3202</v>
      </c>
      <c r="F9409">
        <v>42</v>
      </c>
      <c r="G9409" t="s">
        <v>13</v>
      </c>
      <c r="H9409" t="s">
        <v>7</v>
      </c>
      <c r="I9409" t="s">
        <v>2101</v>
      </c>
      <c r="J9409">
        <v>100</v>
      </c>
      <c r="K9409" t="s">
        <v>16509</v>
      </c>
      <c r="L9409">
        <v>175</v>
      </c>
      <c r="M9409">
        <v>100</v>
      </c>
    </row>
    <row r="9410" spans="1:13" x14ac:dyDescent="0.25">
      <c r="A9410" t="s">
        <v>11375</v>
      </c>
      <c r="B9410" t="s">
        <v>16222</v>
      </c>
      <c r="C9410">
        <v>17</v>
      </c>
      <c r="D9410" t="s">
        <v>19</v>
      </c>
      <c r="E9410" t="s">
        <v>2214</v>
      </c>
      <c r="F9410">
        <v>8.5</v>
      </c>
      <c r="G9410" t="s">
        <v>13</v>
      </c>
      <c r="H9410" t="s">
        <v>3</v>
      </c>
      <c r="I9410" t="s">
        <v>359</v>
      </c>
      <c r="J9410">
        <v>120</v>
      </c>
      <c r="K9410" t="s">
        <v>16508</v>
      </c>
      <c r="L9410">
        <v>140</v>
      </c>
      <c r="M9410">
        <v>300</v>
      </c>
    </row>
    <row r="9411" spans="1:13" x14ac:dyDescent="0.25">
      <c r="A9411" t="s">
        <v>11376</v>
      </c>
      <c r="B9411" t="s">
        <v>16141</v>
      </c>
      <c r="C9411">
        <v>6</v>
      </c>
      <c r="D9411" t="s">
        <v>19</v>
      </c>
      <c r="E9411" t="s">
        <v>2182</v>
      </c>
      <c r="F9411">
        <v>2</v>
      </c>
      <c r="G9411" t="s">
        <v>17</v>
      </c>
      <c r="H9411" t="s">
        <v>3</v>
      </c>
      <c r="I9411">
        <v>0</v>
      </c>
      <c r="J9411">
        <v>120</v>
      </c>
      <c r="K9411" t="s">
        <v>16507</v>
      </c>
      <c r="L9411">
        <v>100</v>
      </c>
      <c r="M9411">
        <v>100</v>
      </c>
    </row>
    <row r="9412" spans="1:13" x14ac:dyDescent="0.25">
      <c r="A9412" t="s">
        <v>2028</v>
      </c>
      <c r="B9412" t="s">
        <v>4399</v>
      </c>
      <c r="C9412">
        <v>3</v>
      </c>
      <c r="D9412" t="s">
        <v>19</v>
      </c>
      <c r="E9412" t="s">
        <v>2226</v>
      </c>
      <c r="F9412">
        <v>8.5</v>
      </c>
      <c r="G9412" t="s">
        <v>13</v>
      </c>
      <c r="H9412" t="s">
        <v>5</v>
      </c>
      <c r="I9412" t="s">
        <v>32</v>
      </c>
      <c r="J9412">
        <v>140</v>
      </c>
      <c r="K9412" t="s">
        <v>16508</v>
      </c>
      <c r="L9412">
        <v>140</v>
      </c>
      <c r="M9412">
        <v>0</v>
      </c>
    </row>
    <row r="9413" spans="1:13" x14ac:dyDescent="0.25">
      <c r="A9413" t="s">
        <v>11377</v>
      </c>
      <c r="B9413" t="s">
        <v>14122</v>
      </c>
      <c r="C9413">
        <v>11</v>
      </c>
      <c r="D9413" t="s">
        <v>19</v>
      </c>
      <c r="E9413" t="s">
        <v>2210</v>
      </c>
      <c r="F9413">
        <v>4</v>
      </c>
      <c r="G9413" t="s">
        <v>17</v>
      </c>
      <c r="H9413" t="s">
        <v>7</v>
      </c>
      <c r="I9413" t="s">
        <v>2168</v>
      </c>
      <c r="J9413">
        <v>100</v>
      </c>
      <c r="K9413" t="s">
        <v>16507</v>
      </c>
      <c r="L9413">
        <v>100</v>
      </c>
      <c r="M9413">
        <v>150</v>
      </c>
    </row>
    <row r="9414" spans="1:13" x14ac:dyDescent="0.25">
      <c r="A9414" t="s">
        <v>11378</v>
      </c>
      <c r="B9414" t="s">
        <v>16223</v>
      </c>
      <c r="C9414">
        <v>16</v>
      </c>
      <c r="D9414" t="s">
        <v>12</v>
      </c>
      <c r="E9414" t="s">
        <v>2191</v>
      </c>
      <c r="F9414">
        <v>35</v>
      </c>
      <c r="G9414" t="s">
        <v>13</v>
      </c>
      <c r="H9414" t="s">
        <v>3</v>
      </c>
      <c r="I9414">
        <v>0</v>
      </c>
      <c r="J9414">
        <v>120</v>
      </c>
      <c r="K9414" t="s">
        <v>16509</v>
      </c>
      <c r="L9414">
        <v>175</v>
      </c>
      <c r="M9414">
        <v>300</v>
      </c>
    </row>
    <row r="9415" spans="1:13" x14ac:dyDescent="0.25">
      <c r="A9415" t="s">
        <v>11379</v>
      </c>
      <c r="B9415" t="s">
        <v>16023</v>
      </c>
      <c r="C9415">
        <v>8</v>
      </c>
      <c r="D9415" t="s">
        <v>12</v>
      </c>
      <c r="E9415" t="s">
        <v>4657</v>
      </c>
      <c r="F9415">
        <v>42</v>
      </c>
      <c r="G9415" t="s">
        <v>13</v>
      </c>
      <c r="H9415" t="s">
        <v>6</v>
      </c>
      <c r="I9415" t="s">
        <v>32</v>
      </c>
      <c r="J9415">
        <v>135</v>
      </c>
      <c r="K9415" t="s">
        <v>16509</v>
      </c>
      <c r="L9415">
        <v>175</v>
      </c>
      <c r="M9415">
        <v>150</v>
      </c>
    </row>
    <row r="9416" spans="1:13" x14ac:dyDescent="0.25">
      <c r="A9416" t="s">
        <v>11380</v>
      </c>
      <c r="B9416" t="s">
        <v>14113</v>
      </c>
      <c r="C9416">
        <v>5</v>
      </c>
      <c r="D9416" t="s">
        <v>19</v>
      </c>
      <c r="E9416" t="s">
        <v>2219</v>
      </c>
      <c r="F9416">
        <v>9</v>
      </c>
      <c r="G9416" t="s">
        <v>13</v>
      </c>
      <c r="H9416" t="s">
        <v>7</v>
      </c>
      <c r="I9416" t="s">
        <v>359</v>
      </c>
      <c r="J9416">
        <v>100</v>
      </c>
      <c r="K9416" t="s">
        <v>16508</v>
      </c>
      <c r="L9416">
        <v>140</v>
      </c>
      <c r="M9416">
        <v>100</v>
      </c>
    </row>
    <row r="9417" spans="1:13" x14ac:dyDescent="0.25">
      <c r="A9417" t="s">
        <v>11381</v>
      </c>
      <c r="B9417" t="s">
        <v>15454</v>
      </c>
      <c r="C9417">
        <v>9</v>
      </c>
      <c r="D9417" t="s">
        <v>19</v>
      </c>
      <c r="E9417" t="s">
        <v>2200</v>
      </c>
      <c r="F9417">
        <v>9</v>
      </c>
      <c r="G9417" t="s">
        <v>13</v>
      </c>
      <c r="H9417" t="s">
        <v>3</v>
      </c>
      <c r="I9417" t="s">
        <v>1003</v>
      </c>
      <c r="J9417">
        <v>120</v>
      </c>
      <c r="K9417" t="s">
        <v>16508</v>
      </c>
      <c r="L9417">
        <v>140</v>
      </c>
      <c r="M9417">
        <v>150</v>
      </c>
    </row>
    <row r="9418" spans="1:13" x14ac:dyDescent="0.25">
      <c r="A9418" t="s">
        <v>11382</v>
      </c>
      <c r="B9418" t="s">
        <v>15619</v>
      </c>
      <c r="C9418">
        <v>9</v>
      </c>
      <c r="D9418" t="s">
        <v>12</v>
      </c>
      <c r="E9418" t="s">
        <v>2190</v>
      </c>
      <c r="F9418">
        <v>38</v>
      </c>
      <c r="G9418" t="s">
        <v>13</v>
      </c>
      <c r="H9418" t="s">
        <v>5</v>
      </c>
      <c r="I9418" t="s">
        <v>1003</v>
      </c>
      <c r="J9418">
        <v>140</v>
      </c>
      <c r="K9418" t="s">
        <v>16509</v>
      </c>
      <c r="L9418">
        <v>175</v>
      </c>
      <c r="M9418">
        <v>150</v>
      </c>
    </row>
    <row r="9419" spans="1:13" x14ac:dyDescent="0.25">
      <c r="A9419" t="s">
        <v>535</v>
      </c>
      <c r="B9419" t="s">
        <v>14654</v>
      </c>
      <c r="C9419">
        <v>6</v>
      </c>
      <c r="D9419" t="s">
        <v>12</v>
      </c>
      <c r="E9419" t="s">
        <v>2207</v>
      </c>
      <c r="F9419">
        <v>23</v>
      </c>
      <c r="G9419" t="s">
        <v>15</v>
      </c>
      <c r="H9419" t="s">
        <v>6</v>
      </c>
      <c r="I9419" t="s">
        <v>1003</v>
      </c>
      <c r="J9419">
        <v>135</v>
      </c>
      <c r="K9419" t="s">
        <v>16511</v>
      </c>
      <c r="L9419">
        <v>150</v>
      </c>
      <c r="M9419">
        <v>100</v>
      </c>
    </row>
    <row r="9420" spans="1:13" x14ac:dyDescent="0.25">
      <c r="A9420" t="s">
        <v>11383</v>
      </c>
      <c r="B9420" t="s">
        <v>4163</v>
      </c>
      <c r="C9420">
        <v>2</v>
      </c>
      <c r="D9420" t="s">
        <v>19</v>
      </c>
      <c r="E9420" t="s">
        <v>2380</v>
      </c>
      <c r="F9420">
        <v>4</v>
      </c>
      <c r="G9420" t="s">
        <v>17</v>
      </c>
      <c r="H9420" t="s">
        <v>5</v>
      </c>
      <c r="I9420" t="s">
        <v>52</v>
      </c>
      <c r="J9420">
        <v>140</v>
      </c>
      <c r="K9420" t="s">
        <v>16507</v>
      </c>
      <c r="L9420">
        <v>100</v>
      </c>
      <c r="M9420">
        <v>0</v>
      </c>
    </row>
    <row r="9421" spans="1:13" x14ac:dyDescent="0.25">
      <c r="A9421" t="s">
        <v>11385</v>
      </c>
      <c r="B9421" t="s">
        <v>14321</v>
      </c>
      <c r="C9421">
        <v>7</v>
      </c>
      <c r="D9421" t="s">
        <v>19</v>
      </c>
      <c r="E9421" t="s">
        <v>2198</v>
      </c>
      <c r="F9421">
        <v>6.5</v>
      </c>
      <c r="G9421" t="s">
        <v>15</v>
      </c>
      <c r="H9421" t="s">
        <v>3</v>
      </c>
      <c r="I9421">
        <v>0</v>
      </c>
      <c r="J9421">
        <v>120</v>
      </c>
      <c r="K9421" t="s">
        <v>16512</v>
      </c>
      <c r="L9421">
        <v>120</v>
      </c>
      <c r="M9421">
        <v>100</v>
      </c>
    </row>
    <row r="9422" spans="1:13" x14ac:dyDescent="0.25">
      <c r="A9422" t="s">
        <v>11386</v>
      </c>
      <c r="B9422" t="s">
        <v>15623</v>
      </c>
      <c r="C9422">
        <v>8</v>
      </c>
      <c r="D9422" t="s">
        <v>12</v>
      </c>
      <c r="E9422" t="s">
        <v>2325</v>
      </c>
      <c r="F9422">
        <v>27</v>
      </c>
      <c r="G9422" t="s">
        <v>15</v>
      </c>
      <c r="H9422" t="s">
        <v>5</v>
      </c>
      <c r="I9422" t="s">
        <v>359</v>
      </c>
      <c r="J9422">
        <v>140</v>
      </c>
      <c r="K9422" t="s">
        <v>16511</v>
      </c>
      <c r="L9422">
        <v>150</v>
      </c>
      <c r="M9422">
        <v>150</v>
      </c>
    </row>
    <row r="9423" spans="1:13" x14ac:dyDescent="0.25">
      <c r="A9423" t="s">
        <v>11387</v>
      </c>
      <c r="B9423" t="s">
        <v>2412</v>
      </c>
      <c r="C9423">
        <v>4</v>
      </c>
      <c r="D9423" t="s">
        <v>12</v>
      </c>
      <c r="E9423" t="s">
        <v>2191</v>
      </c>
      <c r="F9423">
        <v>41</v>
      </c>
      <c r="G9423" t="s">
        <v>13</v>
      </c>
      <c r="H9423" t="s">
        <v>7</v>
      </c>
      <c r="I9423" t="s">
        <v>2168</v>
      </c>
      <c r="J9423">
        <v>100</v>
      </c>
      <c r="K9423" t="s">
        <v>16509</v>
      </c>
      <c r="L9423">
        <v>175</v>
      </c>
      <c r="M9423">
        <v>0</v>
      </c>
    </row>
    <row r="9424" spans="1:13" x14ac:dyDescent="0.25">
      <c r="A9424" t="s">
        <v>11388</v>
      </c>
      <c r="B9424" t="s">
        <v>15632</v>
      </c>
      <c r="C9424">
        <v>7</v>
      </c>
      <c r="D9424" t="s">
        <v>12</v>
      </c>
      <c r="E9424" t="s">
        <v>2223</v>
      </c>
      <c r="F9424">
        <v>21</v>
      </c>
      <c r="G9424" t="s">
        <v>15</v>
      </c>
      <c r="H9424" t="s">
        <v>3</v>
      </c>
      <c r="I9424" t="s">
        <v>32</v>
      </c>
      <c r="J9424">
        <v>120</v>
      </c>
      <c r="K9424" t="s">
        <v>16511</v>
      </c>
      <c r="L9424">
        <v>150</v>
      </c>
      <c r="M9424">
        <v>100</v>
      </c>
    </row>
    <row r="9425" spans="1:13" x14ac:dyDescent="0.25">
      <c r="A9425" t="s">
        <v>11389</v>
      </c>
      <c r="B9425" t="s">
        <v>5854</v>
      </c>
      <c r="C9425">
        <v>6</v>
      </c>
      <c r="D9425" t="s">
        <v>12</v>
      </c>
      <c r="E9425" t="s">
        <v>2186</v>
      </c>
      <c r="F9425">
        <v>14</v>
      </c>
      <c r="G9425" t="s">
        <v>15</v>
      </c>
      <c r="H9425" t="s">
        <v>5</v>
      </c>
      <c r="I9425" t="s">
        <v>32</v>
      </c>
      <c r="J9425">
        <v>140</v>
      </c>
      <c r="K9425" t="s">
        <v>16511</v>
      </c>
      <c r="L9425">
        <v>150</v>
      </c>
      <c r="M9425">
        <v>100</v>
      </c>
    </row>
    <row r="9426" spans="1:13" x14ac:dyDescent="0.25">
      <c r="A9426" t="s">
        <v>11390</v>
      </c>
      <c r="B9426" t="s">
        <v>4010</v>
      </c>
      <c r="C9426">
        <v>6</v>
      </c>
      <c r="D9426" t="s">
        <v>12</v>
      </c>
      <c r="E9426" t="s">
        <v>2625</v>
      </c>
      <c r="F9426">
        <v>48</v>
      </c>
      <c r="G9426" t="s">
        <v>13</v>
      </c>
      <c r="H9426" t="s">
        <v>5</v>
      </c>
      <c r="I9426" t="s">
        <v>54</v>
      </c>
      <c r="J9426">
        <v>140</v>
      </c>
      <c r="K9426" t="s">
        <v>16509</v>
      </c>
      <c r="L9426">
        <v>175</v>
      </c>
      <c r="M9426">
        <v>100</v>
      </c>
    </row>
    <row r="9427" spans="1:13" x14ac:dyDescent="0.25">
      <c r="A9427" t="s">
        <v>471</v>
      </c>
      <c r="B9427" t="s">
        <v>13696</v>
      </c>
      <c r="C9427">
        <v>7</v>
      </c>
      <c r="D9427" t="s">
        <v>12</v>
      </c>
      <c r="E9427" t="s">
        <v>2180</v>
      </c>
      <c r="F9427">
        <v>43</v>
      </c>
      <c r="G9427" t="s">
        <v>13</v>
      </c>
      <c r="H9427" t="s">
        <v>4</v>
      </c>
      <c r="I9427" t="s">
        <v>359</v>
      </c>
      <c r="J9427">
        <v>110</v>
      </c>
      <c r="K9427" t="s">
        <v>16509</v>
      </c>
      <c r="L9427">
        <v>175</v>
      </c>
      <c r="M9427">
        <v>100</v>
      </c>
    </row>
    <row r="9428" spans="1:13" x14ac:dyDescent="0.25">
      <c r="A9428" t="s">
        <v>11391</v>
      </c>
      <c r="B9428" t="s">
        <v>4217</v>
      </c>
      <c r="C9428">
        <v>3</v>
      </c>
      <c r="D9428" t="s">
        <v>12</v>
      </c>
      <c r="E9428" t="s">
        <v>2241</v>
      </c>
      <c r="F9428">
        <v>46</v>
      </c>
      <c r="G9428" t="s">
        <v>13</v>
      </c>
      <c r="H9428" t="s">
        <v>6</v>
      </c>
      <c r="I9428" t="s">
        <v>1003</v>
      </c>
      <c r="J9428">
        <v>135</v>
      </c>
      <c r="K9428" t="s">
        <v>16509</v>
      </c>
      <c r="L9428">
        <v>175</v>
      </c>
      <c r="M9428">
        <v>0</v>
      </c>
    </row>
    <row r="9429" spans="1:13" x14ac:dyDescent="0.25">
      <c r="A9429" t="s">
        <v>469</v>
      </c>
      <c r="B9429" t="s">
        <v>16224</v>
      </c>
      <c r="C9429">
        <v>1</v>
      </c>
      <c r="D9429" t="s">
        <v>19</v>
      </c>
      <c r="E9429" t="s">
        <v>2234</v>
      </c>
      <c r="F9429">
        <v>10</v>
      </c>
      <c r="G9429" t="s">
        <v>13</v>
      </c>
      <c r="H9429" t="s">
        <v>5</v>
      </c>
      <c r="I9429">
        <v>0</v>
      </c>
      <c r="J9429">
        <v>140</v>
      </c>
      <c r="K9429" t="s">
        <v>16508</v>
      </c>
      <c r="L9429">
        <v>140</v>
      </c>
      <c r="M9429">
        <v>0</v>
      </c>
    </row>
    <row r="9430" spans="1:13" x14ac:dyDescent="0.25">
      <c r="A9430" t="s">
        <v>11392</v>
      </c>
      <c r="B9430" t="s">
        <v>13997</v>
      </c>
      <c r="C9430">
        <v>9</v>
      </c>
      <c r="D9430" t="s">
        <v>12</v>
      </c>
      <c r="E9430" t="s">
        <v>10770</v>
      </c>
      <c r="F9430">
        <v>23</v>
      </c>
      <c r="G9430" t="s">
        <v>15</v>
      </c>
      <c r="H9430" t="s">
        <v>6</v>
      </c>
      <c r="I9430" t="s">
        <v>55</v>
      </c>
      <c r="J9430">
        <v>135</v>
      </c>
      <c r="K9430" t="s">
        <v>16511</v>
      </c>
      <c r="L9430">
        <v>150</v>
      </c>
      <c r="M9430">
        <v>150</v>
      </c>
    </row>
    <row r="9431" spans="1:13" x14ac:dyDescent="0.25">
      <c r="A9431" t="s">
        <v>11393</v>
      </c>
      <c r="B9431" t="s">
        <v>2632</v>
      </c>
      <c r="C9431">
        <v>4</v>
      </c>
      <c r="D9431" t="s">
        <v>19</v>
      </c>
      <c r="E9431" t="s">
        <v>2210</v>
      </c>
      <c r="F9431">
        <v>9</v>
      </c>
      <c r="G9431" t="s">
        <v>13</v>
      </c>
      <c r="H9431" t="s">
        <v>6</v>
      </c>
      <c r="I9431" t="s">
        <v>359</v>
      </c>
      <c r="J9431">
        <v>135</v>
      </c>
      <c r="K9431" t="s">
        <v>16508</v>
      </c>
      <c r="L9431">
        <v>140</v>
      </c>
      <c r="M9431">
        <v>0</v>
      </c>
    </row>
    <row r="9432" spans="1:13" x14ac:dyDescent="0.25">
      <c r="A9432" t="s">
        <v>11394</v>
      </c>
      <c r="B9432" t="s">
        <v>13740</v>
      </c>
      <c r="C9432">
        <v>3</v>
      </c>
      <c r="D9432" t="s">
        <v>12</v>
      </c>
      <c r="E9432" t="s">
        <v>2223</v>
      </c>
      <c r="F9432">
        <v>15</v>
      </c>
      <c r="G9432" t="s">
        <v>15</v>
      </c>
      <c r="H9432" t="s">
        <v>5</v>
      </c>
      <c r="I9432" t="s">
        <v>32</v>
      </c>
      <c r="J9432">
        <v>140</v>
      </c>
      <c r="K9432" t="s">
        <v>16511</v>
      </c>
      <c r="L9432">
        <v>150</v>
      </c>
      <c r="M9432">
        <v>0</v>
      </c>
    </row>
    <row r="9433" spans="1:13" x14ac:dyDescent="0.25">
      <c r="A9433" t="s">
        <v>11395</v>
      </c>
      <c r="B9433" t="s">
        <v>15784</v>
      </c>
      <c r="C9433">
        <v>5</v>
      </c>
      <c r="D9433" t="s">
        <v>12</v>
      </c>
      <c r="E9433" t="s">
        <v>2182</v>
      </c>
      <c r="F9433">
        <v>37</v>
      </c>
      <c r="G9433" t="s">
        <v>13</v>
      </c>
      <c r="H9433" t="s">
        <v>7</v>
      </c>
      <c r="I9433" t="s">
        <v>1003</v>
      </c>
      <c r="J9433">
        <v>100</v>
      </c>
      <c r="K9433" t="s">
        <v>16509</v>
      </c>
      <c r="L9433">
        <v>175</v>
      </c>
      <c r="M9433">
        <v>100</v>
      </c>
    </row>
    <row r="9434" spans="1:13" x14ac:dyDescent="0.25">
      <c r="A9434" t="s">
        <v>1582</v>
      </c>
      <c r="B9434" t="s">
        <v>14036</v>
      </c>
      <c r="C9434">
        <v>5</v>
      </c>
      <c r="D9434" t="s">
        <v>12</v>
      </c>
      <c r="E9434" t="s">
        <v>2322</v>
      </c>
      <c r="F9434">
        <v>40</v>
      </c>
      <c r="G9434" t="s">
        <v>13</v>
      </c>
      <c r="H9434" t="s">
        <v>3</v>
      </c>
      <c r="I9434" t="s">
        <v>55</v>
      </c>
      <c r="J9434">
        <v>120</v>
      </c>
      <c r="K9434" t="s">
        <v>16509</v>
      </c>
      <c r="L9434">
        <v>175</v>
      </c>
      <c r="M9434">
        <v>100</v>
      </c>
    </row>
    <row r="9435" spans="1:13" x14ac:dyDescent="0.25">
      <c r="A9435" t="s">
        <v>11396</v>
      </c>
      <c r="B9435" t="s">
        <v>16182</v>
      </c>
      <c r="C9435">
        <v>8</v>
      </c>
      <c r="D9435" t="s">
        <v>12</v>
      </c>
      <c r="E9435" t="s">
        <v>2180</v>
      </c>
      <c r="F9435">
        <v>8</v>
      </c>
      <c r="G9435" t="s">
        <v>17</v>
      </c>
      <c r="H9435" t="s">
        <v>4</v>
      </c>
      <c r="I9435">
        <v>0</v>
      </c>
      <c r="J9435">
        <v>110</v>
      </c>
      <c r="K9435" t="s">
        <v>16510</v>
      </c>
      <c r="L9435">
        <v>125</v>
      </c>
      <c r="M9435">
        <v>150</v>
      </c>
    </row>
    <row r="9436" spans="1:13" x14ac:dyDescent="0.25">
      <c r="A9436" t="s">
        <v>11397</v>
      </c>
      <c r="B9436" t="s">
        <v>5928</v>
      </c>
      <c r="C9436">
        <v>7</v>
      </c>
      <c r="D9436" t="s">
        <v>12</v>
      </c>
      <c r="E9436" t="s">
        <v>2207</v>
      </c>
      <c r="F9436">
        <v>46</v>
      </c>
      <c r="G9436" t="s">
        <v>13</v>
      </c>
      <c r="H9436" t="s">
        <v>6</v>
      </c>
      <c r="I9436" t="s">
        <v>54</v>
      </c>
      <c r="J9436">
        <v>135</v>
      </c>
      <c r="K9436" t="s">
        <v>16509</v>
      </c>
      <c r="L9436">
        <v>175</v>
      </c>
      <c r="M9436">
        <v>100</v>
      </c>
    </row>
    <row r="9437" spans="1:13" x14ac:dyDescent="0.25">
      <c r="A9437" t="s">
        <v>11398</v>
      </c>
      <c r="B9437" t="s">
        <v>3339</v>
      </c>
      <c r="C9437">
        <v>5</v>
      </c>
      <c r="D9437" t="s">
        <v>19</v>
      </c>
      <c r="E9437" t="s">
        <v>2182</v>
      </c>
      <c r="F9437">
        <v>8</v>
      </c>
      <c r="G9437" t="s">
        <v>13</v>
      </c>
      <c r="H9437" t="s">
        <v>5</v>
      </c>
      <c r="I9437" t="s">
        <v>1093</v>
      </c>
      <c r="J9437">
        <v>140</v>
      </c>
      <c r="K9437" t="s">
        <v>16508</v>
      </c>
      <c r="L9437">
        <v>140</v>
      </c>
      <c r="M9437">
        <v>100</v>
      </c>
    </row>
    <row r="9438" spans="1:13" x14ac:dyDescent="0.25">
      <c r="A9438" t="s">
        <v>11399</v>
      </c>
      <c r="B9438" t="s">
        <v>13747</v>
      </c>
      <c r="C9438">
        <v>14</v>
      </c>
      <c r="D9438" t="s">
        <v>12</v>
      </c>
      <c r="E9438" t="s">
        <v>2202</v>
      </c>
      <c r="F9438">
        <v>48</v>
      </c>
      <c r="G9438" t="s">
        <v>13</v>
      </c>
      <c r="H9438" t="s">
        <v>6</v>
      </c>
      <c r="I9438" t="s">
        <v>80</v>
      </c>
      <c r="J9438">
        <v>135</v>
      </c>
      <c r="K9438" t="s">
        <v>16509</v>
      </c>
      <c r="L9438">
        <v>175</v>
      </c>
      <c r="M9438">
        <v>200</v>
      </c>
    </row>
    <row r="9439" spans="1:13" x14ac:dyDescent="0.25">
      <c r="A9439" t="s">
        <v>11400</v>
      </c>
      <c r="B9439" t="s">
        <v>16225</v>
      </c>
      <c r="C9439">
        <v>11</v>
      </c>
      <c r="D9439" t="s">
        <v>19</v>
      </c>
      <c r="E9439" t="s">
        <v>2340</v>
      </c>
      <c r="F9439">
        <v>8</v>
      </c>
      <c r="G9439" t="s">
        <v>13</v>
      </c>
      <c r="H9439" t="s">
        <v>4</v>
      </c>
      <c r="I9439" t="s">
        <v>2101</v>
      </c>
      <c r="J9439">
        <v>110</v>
      </c>
      <c r="K9439" t="s">
        <v>16508</v>
      </c>
      <c r="L9439">
        <v>140</v>
      </c>
      <c r="M9439">
        <v>150</v>
      </c>
    </row>
    <row r="9440" spans="1:13" x14ac:dyDescent="0.25">
      <c r="A9440" t="s">
        <v>11401</v>
      </c>
      <c r="B9440" t="s">
        <v>14193</v>
      </c>
      <c r="C9440">
        <v>4</v>
      </c>
      <c r="D9440" t="s">
        <v>12</v>
      </c>
      <c r="E9440" t="s">
        <v>2180</v>
      </c>
      <c r="F9440">
        <v>38</v>
      </c>
      <c r="G9440" t="s">
        <v>13</v>
      </c>
      <c r="H9440" t="s">
        <v>5</v>
      </c>
      <c r="I9440" t="s">
        <v>359</v>
      </c>
      <c r="J9440">
        <v>140</v>
      </c>
      <c r="K9440" t="s">
        <v>16509</v>
      </c>
      <c r="L9440">
        <v>175</v>
      </c>
      <c r="M9440">
        <v>0</v>
      </c>
    </row>
    <row r="9441" spans="1:13" x14ac:dyDescent="0.25">
      <c r="A9441" t="s">
        <v>11402</v>
      </c>
      <c r="B9441" t="s">
        <v>16226</v>
      </c>
      <c r="C9441">
        <v>19</v>
      </c>
      <c r="D9441" t="s">
        <v>12</v>
      </c>
      <c r="E9441" t="s">
        <v>2233</v>
      </c>
      <c r="F9441">
        <v>46</v>
      </c>
      <c r="G9441" t="s">
        <v>13</v>
      </c>
      <c r="H9441" t="s">
        <v>6</v>
      </c>
      <c r="I9441" t="s">
        <v>2101</v>
      </c>
      <c r="J9441">
        <v>135</v>
      </c>
      <c r="K9441" t="s">
        <v>16509</v>
      </c>
      <c r="L9441">
        <v>175</v>
      </c>
      <c r="M9441">
        <v>300</v>
      </c>
    </row>
    <row r="9442" spans="1:13" x14ac:dyDescent="0.25">
      <c r="A9442" t="s">
        <v>11403</v>
      </c>
      <c r="B9442" t="s">
        <v>13600</v>
      </c>
      <c r="C9442">
        <v>10</v>
      </c>
      <c r="D9442" t="s">
        <v>12</v>
      </c>
      <c r="E9442" t="s">
        <v>2182</v>
      </c>
      <c r="F9442">
        <v>19</v>
      </c>
      <c r="G9442" t="s">
        <v>15</v>
      </c>
      <c r="H9442" t="s">
        <v>6</v>
      </c>
      <c r="I9442">
        <v>0</v>
      </c>
      <c r="J9442">
        <v>135</v>
      </c>
      <c r="K9442" t="s">
        <v>16511</v>
      </c>
      <c r="L9442">
        <v>150</v>
      </c>
      <c r="M9442">
        <v>150</v>
      </c>
    </row>
    <row r="9443" spans="1:13" x14ac:dyDescent="0.25">
      <c r="A9443" t="s">
        <v>11404</v>
      </c>
      <c r="B9443" t="s">
        <v>4052</v>
      </c>
      <c r="C9443">
        <v>5</v>
      </c>
      <c r="D9443" t="s">
        <v>19</v>
      </c>
      <c r="E9443" t="s">
        <v>2219</v>
      </c>
      <c r="F9443">
        <v>2</v>
      </c>
      <c r="G9443" t="s">
        <v>17</v>
      </c>
      <c r="H9443" t="s">
        <v>5</v>
      </c>
      <c r="I9443" t="s">
        <v>32</v>
      </c>
      <c r="J9443">
        <v>140</v>
      </c>
      <c r="K9443" t="s">
        <v>16507</v>
      </c>
      <c r="L9443">
        <v>100</v>
      </c>
      <c r="M9443">
        <v>100</v>
      </c>
    </row>
    <row r="9444" spans="1:13" x14ac:dyDescent="0.25">
      <c r="A9444" t="s">
        <v>11405</v>
      </c>
      <c r="B9444" t="s">
        <v>2790</v>
      </c>
      <c r="C9444">
        <v>8</v>
      </c>
      <c r="D9444" t="s">
        <v>12</v>
      </c>
      <c r="E9444" t="s">
        <v>2779</v>
      </c>
      <c r="F9444">
        <v>11.5</v>
      </c>
      <c r="G9444" t="s">
        <v>15</v>
      </c>
      <c r="H9444" t="s">
        <v>6</v>
      </c>
      <c r="I9444" t="s">
        <v>32</v>
      </c>
      <c r="J9444">
        <v>135</v>
      </c>
      <c r="K9444" t="s">
        <v>16511</v>
      </c>
      <c r="L9444">
        <v>150</v>
      </c>
      <c r="M9444">
        <v>150</v>
      </c>
    </row>
    <row r="9445" spans="1:13" x14ac:dyDescent="0.25">
      <c r="A9445" t="s">
        <v>11406</v>
      </c>
      <c r="B9445" t="s">
        <v>6728</v>
      </c>
      <c r="C9445">
        <v>16</v>
      </c>
      <c r="D9445" t="s">
        <v>19</v>
      </c>
      <c r="E9445" t="s">
        <v>2177</v>
      </c>
      <c r="F9445">
        <v>4</v>
      </c>
      <c r="G9445" t="s">
        <v>17</v>
      </c>
      <c r="H9445" t="s">
        <v>6</v>
      </c>
      <c r="I9445" t="s">
        <v>32</v>
      </c>
      <c r="J9445">
        <v>135</v>
      </c>
      <c r="K9445" t="s">
        <v>16507</v>
      </c>
      <c r="L9445">
        <v>100</v>
      </c>
      <c r="M9445">
        <v>300</v>
      </c>
    </row>
    <row r="9446" spans="1:13" x14ac:dyDescent="0.25">
      <c r="A9446" t="s">
        <v>11408</v>
      </c>
      <c r="B9446" t="s">
        <v>12980</v>
      </c>
      <c r="C9446">
        <v>3</v>
      </c>
      <c r="D9446" t="s">
        <v>19</v>
      </c>
      <c r="E9446" t="s">
        <v>2340</v>
      </c>
      <c r="F9446">
        <v>6</v>
      </c>
      <c r="G9446" t="s">
        <v>15</v>
      </c>
      <c r="H9446" t="s">
        <v>3</v>
      </c>
      <c r="I9446">
        <v>0</v>
      </c>
      <c r="J9446">
        <v>120</v>
      </c>
      <c r="K9446" t="s">
        <v>16512</v>
      </c>
      <c r="L9446">
        <v>120</v>
      </c>
      <c r="M9446">
        <v>0</v>
      </c>
    </row>
    <row r="9447" spans="1:13" x14ac:dyDescent="0.25">
      <c r="A9447" t="s">
        <v>11409</v>
      </c>
      <c r="B9447" t="s">
        <v>8145</v>
      </c>
      <c r="C9447">
        <v>6</v>
      </c>
      <c r="D9447" t="s">
        <v>19</v>
      </c>
      <c r="E9447" t="s">
        <v>2198</v>
      </c>
      <c r="F9447">
        <v>8.5</v>
      </c>
      <c r="G9447" t="s">
        <v>13</v>
      </c>
      <c r="H9447" t="s">
        <v>4</v>
      </c>
      <c r="I9447" t="s">
        <v>359</v>
      </c>
      <c r="J9447">
        <v>110</v>
      </c>
      <c r="K9447" t="s">
        <v>16508</v>
      </c>
      <c r="L9447">
        <v>140</v>
      </c>
      <c r="M9447">
        <v>100</v>
      </c>
    </row>
    <row r="9448" spans="1:13" x14ac:dyDescent="0.25">
      <c r="A9448" t="s">
        <v>11410</v>
      </c>
      <c r="B9448" t="s">
        <v>3491</v>
      </c>
      <c r="C9448">
        <v>13</v>
      </c>
      <c r="D9448" t="s">
        <v>12</v>
      </c>
      <c r="E9448" t="s">
        <v>2244</v>
      </c>
      <c r="F9448">
        <v>41</v>
      </c>
      <c r="G9448" t="s">
        <v>13</v>
      </c>
      <c r="H9448" t="s">
        <v>6</v>
      </c>
      <c r="I9448" t="s">
        <v>359</v>
      </c>
      <c r="J9448">
        <v>135</v>
      </c>
      <c r="K9448" t="s">
        <v>16509</v>
      </c>
      <c r="L9448">
        <v>175</v>
      </c>
      <c r="M9448">
        <v>200</v>
      </c>
    </row>
    <row r="9449" spans="1:13" x14ac:dyDescent="0.25">
      <c r="A9449" t="s">
        <v>11412</v>
      </c>
      <c r="B9449" t="s">
        <v>15455</v>
      </c>
      <c r="C9449">
        <v>14</v>
      </c>
      <c r="D9449" t="s">
        <v>12</v>
      </c>
      <c r="E9449" t="s">
        <v>2186</v>
      </c>
      <c r="F9449">
        <v>40</v>
      </c>
      <c r="G9449" t="s">
        <v>13</v>
      </c>
      <c r="H9449" t="s">
        <v>6</v>
      </c>
      <c r="I9449" t="s">
        <v>1003</v>
      </c>
      <c r="J9449">
        <v>135</v>
      </c>
      <c r="K9449" t="s">
        <v>16509</v>
      </c>
      <c r="L9449">
        <v>175</v>
      </c>
      <c r="M9449">
        <v>200</v>
      </c>
    </row>
    <row r="9450" spans="1:13" x14ac:dyDescent="0.25">
      <c r="A9450" t="s">
        <v>11413</v>
      </c>
      <c r="B9450" t="s">
        <v>14542</v>
      </c>
      <c r="C9450">
        <v>9</v>
      </c>
      <c r="D9450" t="s">
        <v>12</v>
      </c>
      <c r="E9450" t="s">
        <v>2186</v>
      </c>
      <c r="F9450">
        <v>25</v>
      </c>
      <c r="G9450" t="s">
        <v>15</v>
      </c>
      <c r="H9450" t="s">
        <v>3</v>
      </c>
      <c r="I9450" t="s">
        <v>1093</v>
      </c>
      <c r="J9450">
        <v>120</v>
      </c>
      <c r="K9450" t="s">
        <v>16511</v>
      </c>
      <c r="L9450">
        <v>150</v>
      </c>
      <c r="M9450">
        <v>150</v>
      </c>
    </row>
    <row r="9451" spans="1:13" x14ac:dyDescent="0.25">
      <c r="A9451" t="s">
        <v>11414</v>
      </c>
      <c r="B9451" t="s">
        <v>16227</v>
      </c>
      <c r="C9451">
        <v>4</v>
      </c>
      <c r="D9451" t="s">
        <v>19</v>
      </c>
      <c r="E9451" t="s">
        <v>2252</v>
      </c>
      <c r="F9451">
        <v>3</v>
      </c>
      <c r="G9451" t="s">
        <v>17</v>
      </c>
      <c r="H9451" t="s">
        <v>5</v>
      </c>
      <c r="I9451" t="s">
        <v>32</v>
      </c>
      <c r="J9451">
        <v>140</v>
      </c>
      <c r="K9451" t="s">
        <v>16507</v>
      </c>
      <c r="L9451">
        <v>100</v>
      </c>
      <c r="M9451">
        <v>0</v>
      </c>
    </row>
    <row r="9452" spans="1:13" x14ac:dyDescent="0.25">
      <c r="A9452" t="s">
        <v>1661</v>
      </c>
      <c r="B9452" t="s">
        <v>11159</v>
      </c>
      <c r="C9452">
        <v>9</v>
      </c>
      <c r="D9452" t="s">
        <v>12</v>
      </c>
      <c r="E9452" t="s">
        <v>2186</v>
      </c>
      <c r="F9452">
        <v>20</v>
      </c>
      <c r="G9452" t="s">
        <v>15</v>
      </c>
      <c r="H9452" t="s">
        <v>4</v>
      </c>
      <c r="I9452" t="s">
        <v>32</v>
      </c>
      <c r="J9452">
        <v>110</v>
      </c>
      <c r="K9452" t="s">
        <v>16511</v>
      </c>
      <c r="L9452">
        <v>150</v>
      </c>
      <c r="M9452">
        <v>150</v>
      </c>
    </row>
    <row r="9453" spans="1:13" x14ac:dyDescent="0.25">
      <c r="A9453" t="s">
        <v>82</v>
      </c>
      <c r="B9453" t="s">
        <v>14628</v>
      </c>
      <c r="C9453">
        <v>6</v>
      </c>
      <c r="D9453" t="s">
        <v>19</v>
      </c>
      <c r="E9453" t="s">
        <v>2200</v>
      </c>
      <c r="F9453">
        <v>9</v>
      </c>
      <c r="G9453" t="s">
        <v>13</v>
      </c>
      <c r="H9453" t="s">
        <v>7</v>
      </c>
      <c r="I9453" t="s">
        <v>32</v>
      </c>
      <c r="J9453">
        <v>100</v>
      </c>
      <c r="K9453" t="s">
        <v>16508</v>
      </c>
      <c r="L9453">
        <v>140</v>
      </c>
      <c r="M9453">
        <v>100</v>
      </c>
    </row>
    <row r="9454" spans="1:13" x14ac:dyDescent="0.25">
      <c r="A9454" t="s">
        <v>11415</v>
      </c>
      <c r="B9454" t="s">
        <v>15477</v>
      </c>
      <c r="C9454">
        <v>7</v>
      </c>
      <c r="D9454" t="s">
        <v>19</v>
      </c>
      <c r="E9454" t="s">
        <v>2210</v>
      </c>
      <c r="F9454">
        <v>6.5</v>
      </c>
      <c r="G9454" t="s">
        <v>15</v>
      </c>
      <c r="H9454" t="s">
        <v>4</v>
      </c>
      <c r="I9454" t="s">
        <v>32</v>
      </c>
      <c r="J9454">
        <v>110</v>
      </c>
      <c r="K9454" t="s">
        <v>16512</v>
      </c>
      <c r="L9454">
        <v>120</v>
      </c>
      <c r="M9454">
        <v>100</v>
      </c>
    </row>
    <row r="9455" spans="1:13" x14ac:dyDescent="0.25">
      <c r="A9455" t="s">
        <v>11416</v>
      </c>
      <c r="B9455" t="s">
        <v>16228</v>
      </c>
      <c r="C9455">
        <v>13</v>
      </c>
      <c r="D9455" t="s">
        <v>12</v>
      </c>
      <c r="E9455" t="s">
        <v>2186</v>
      </c>
      <c r="F9455">
        <v>23</v>
      </c>
      <c r="G9455" t="s">
        <v>15</v>
      </c>
      <c r="H9455" t="s">
        <v>5</v>
      </c>
      <c r="I9455" t="s">
        <v>32</v>
      </c>
      <c r="J9455">
        <v>140</v>
      </c>
      <c r="K9455" t="s">
        <v>16511</v>
      </c>
      <c r="L9455">
        <v>150</v>
      </c>
      <c r="M9455">
        <v>200</v>
      </c>
    </row>
    <row r="9456" spans="1:13" x14ac:dyDescent="0.25">
      <c r="A9456" t="s">
        <v>11417</v>
      </c>
      <c r="B9456" t="s">
        <v>13889</v>
      </c>
      <c r="C9456">
        <v>3</v>
      </c>
      <c r="D9456" t="s">
        <v>12</v>
      </c>
      <c r="E9456" t="s">
        <v>4102</v>
      </c>
      <c r="F9456">
        <v>42</v>
      </c>
      <c r="G9456" t="s">
        <v>13</v>
      </c>
      <c r="H9456" t="s">
        <v>5</v>
      </c>
      <c r="I9456" t="s">
        <v>32</v>
      </c>
      <c r="J9456">
        <v>140</v>
      </c>
      <c r="K9456" t="s">
        <v>16509</v>
      </c>
      <c r="L9456">
        <v>175</v>
      </c>
      <c r="M9456">
        <v>0</v>
      </c>
    </row>
    <row r="9457" spans="1:13" x14ac:dyDescent="0.25">
      <c r="A9457" t="s">
        <v>11418</v>
      </c>
      <c r="B9457" t="s">
        <v>15628</v>
      </c>
      <c r="C9457">
        <v>3</v>
      </c>
      <c r="D9457" t="s">
        <v>19</v>
      </c>
      <c r="E9457" t="s">
        <v>2219</v>
      </c>
      <c r="F9457">
        <v>3</v>
      </c>
      <c r="G9457" t="s">
        <v>17</v>
      </c>
      <c r="H9457" t="s">
        <v>5</v>
      </c>
      <c r="I9457" t="s">
        <v>1096</v>
      </c>
      <c r="J9457">
        <v>140</v>
      </c>
      <c r="K9457" t="s">
        <v>16507</v>
      </c>
      <c r="L9457">
        <v>100</v>
      </c>
      <c r="M9457">
        <v>0</v>
      </c>
    </row>
    <row r="9458" spans="1:13" x14ac:dyDescent="0.25">
      <c r="A9458" t="s">
        <v>11419</v>
      </c>
      <c r="B9458" t="s">
        <v>13962</v>
      </c>
      <c r="C9458">
        <v>5</v>
      </c>
      <c r="D9458" t="s">
        <v>19</v>
      </c>
      <c r="E9458" t="s">
        <v>2182</v>
      </c>
      <c r="F9458">
        <v>10</v>
      </c>
      <c r="G9458" t="s">
        <v>13</v>
      </c>
      <c r="H9458" t="s">
        <v>4</v>
      </c>
      <c r="I9458" t="s">
        <v>2168</v>
      </c>
      <c r="J9458">
        <v>110</v>
      </c>
      <c r="K9458" t="s">
        <v>16508</v>
      </c>
      <c r="L9458">
        <v>140</v>
      </c>
      <c r="M9458">
        <v>100</v>
      </c>
    </row>
    <row r="9459" spans="1:13" x14ac:dyDescent="0.25">
      <c r="A9459" t="s">
        <v>11420</v>
      </c>
      <c r="B9459" t="s">
        <v>14228</v>
      </c>
      <c r="C9459">
        <v>8</v>
      </c>
      <c r="D9459" t="s">
        <v>12</v>
      </c>
      <c r="E9459" t="s">
        <v>2231</v>
      </c>
      <c r="F9459">
        <v>33</v>
      </c>
      <c r="G9459" t="s">
        <v>13</v>
      </c>
      <c r="H9459" t="s">
        <v>6</v>
      </c>
      <c r="I9459" t="s">
        <v>32</v>
      </c>
      <c r="J9459">
        <v>135</v>
      </c>
      <c r="K9459" t="s">
        <v>16509</v>
      </c>
      <c r="L9459">
        <v>175</v>
      </c>
      <c r="M9459">
        <v>150</v>
      </c>
    </row>
    <row r="9460" spans="1:13" x14ac:dyDescent="0.25">
      <c r="A9460" t="s">
        <v>743</v>
      </c>
      <c r="B9460" t="s">
        <v>13652</v>
      </c>
      <c r="C9460">
        <v>3</v>
      </c>
      <c r="D9460" t="s">
        <v>12</v>
      </c>
      <c r="E9460" t="s">
        <v>2231</v>
      </c>
      <c r="F9460">
        <v>4</v>
      </c>
      <c r="G9460" t="s">
        <v>17</v>
      </c>
      <c r="H9460" t="s">
        <v>3</v>
      </c>
      <c r="I9460">
        <v>0</v>
      </c>
      <c r="J9460">
        <v>120</v>
      </c>
      <c r="K9460" t="s">
        <v>16510</v>
      </c>
      <c r="L9460">
        <v>125</v>
      </c>
      <c r="M9460">
        <v>0</v>
      </c>
    </row>
    <row r="9461" spans="1:13" x14ac:dyDescent="0.25">
      <c r="A9461" t="s">
        <v>11421</v>
      </c>
      <c r="B9461" t="s">
        <v>5476</v>
      </c>
      <c r="C9461">
        <v>8</v>
      </c>
      <c r="D9461" t="s">
        <v>12</v>
      </c>
      <c r="E9461" t="s">
        <v>2231</v>
      </c>
      <c r="F9461">
        <v>44</v>
      </c>
      <c r="G9461" t="s">
        <v>13</v>
      </c>
      <c r="H9461" t="s">
        <v>5</v>
      </c>
      <c r="I9461">
        <v>0</v>
      </c>
      <c r="J9461">
        <v>140</v>
      </c>
      <c r="K9461" t="s">
        <v>16509</v>
      </c>
      <c r="L9461">
        <v>175</v>
      </c>
      <c r="M9461">
        <v>150</v>
      </c>
    </row>
    <row r="9462" spans="1:13" x14ac:dyDescent="0.25">
      <c r="A9462" t="s">
        <v>11422</v>
      </c>
      <c r="B9462" t="s">
        <v>14688</v>
      </c>
      <c r="C9462">
        <v>5</v>
      </c>
      <c r="D9462" t="s">
        <v>19</v>
      </c>
      <c r="E9462" t="s">
        <v>2198</v>
      </c>
      <c r="F9462">
        <v>8.5</v>
      </c>
      <c r="G9462" t="s">
        <v>13</v>
      </c>
      <c r="H9462" t="s">
        <v>4</v>
      </c>
      <c r="I9462" t="s">
        <v>1096</v>
      </c>
      <c r="J9462">
        <v>110</v>
      </c>
      <c r="K9462" t="s">
        <v>16508</v>
      </c>
      <c r="L9462">
        <v>140</v>
      </c>
      <c r="M9462">
        <v>100</v>
      </c>
    </row>
    <row r="9463" spans="1:13" x14ac:dyDescent="0.25">
      <c r="A9463" t="s">
        <v>11423</v>
      </c>
      <c r="B9463" t="s">
        <v>14837</v>
      </c>
      <c r="C9463">
        <v>8</v>
      </c>
      <c r="D9463" t="s">
        <v>12</v>
      </c>
      <c r="E9463" t="s">
        <v>2322</v>
      </c>
      <c r="F9463">
        <v>35</v>
      </c>
      <c r="G9463" t="s">
        <v>13</v>
      </c>
      <c r="H9463" t="s">
        <v>6</v>
      </c>
      <c r="I9463" t="s">
        <v>1093</v>
      </c>
      <c r="J9463">
        <v>135</v>
      </c>
      <c r="K9463" t="s">
        <v>16509</v>
      </c>
      <c r="L9463">
        <v>175</v>
      </c>
      <c r="M9463">
        <v>150</v>
      </c>
    </row>
    <row r="9464" spans="1:13" x14ac:dyDescent="0.25">
      <c r="A9464" t="s">
        <v>11424</v>
      </c>
      <c r="B9464" t="s">
        <v>14789</v>
      </c>
      <c r="C9464">
        <v>7</v>
      </c>
      <c r="D9464" t="s">
        <v>19</v>
      </c>
      <c r="E9464" t="s">
        <v>2234</v>
      </c>
      <c r="F9464">
        <v>6.5</v>
      </c>
      <c r="G9464" t="s">
        <v>15</v>
      </c>
      <c r="H9464" t="s">
        <v>4</v>
      </c>
      <c r="I9464">
        <v>0</v>
      </c>
      <c r="J9464">
        <v>110</v>
      </c>
      <c r="K9464" t="s">
        <v>16512</v>
      </c>
      <c r="L9464">
        <v>120</v>
      </c>
      <c r="M9464">
        <v>100</v>
      </c>
    </row>
    <row r="9465" spans="1:13" x14ac:dyDescent="0.25">
      <c r="A9465" t="s">
        <v>1234</v>
      </c>
      <c r="B9465" t="s">
        <v>7830</v>
      </c>
      <c r="C9465">
        <v>4</v>
      </c>
      <c r="D9465" t="s">
        <v>12</v>
      </c>
      <c r="E9465" t="s">
        <v>2244</v>
      </c>
      <c r="F9465">
        <v>44</v>
      </c>
      <c r="G9465" t="s">
        <v>13</v>
      </c>
      <c r="H9465" t="s">
        <v>6</v>
      </c>
      <c r="I9465" t="s">
        <v>55</v>
      </c>
      <c r="J9465">
        <v>135</v>
      </c>
      <c r="K9465" t="s">
        <v>16509</v>
      </c>
      <c r="L9465">
        <v>175</v>
      </c>
      <c r="M9465">
        <v>0</v>
      </c>
    </row>
    <row r="9466" spans="1:13" x14ac:dyDescent="0.25">
      <c r="A9466" t="s">
        <v>11425</v>
      </c>
      <c r="B9466" t="s">
        <v>13984</v>
      </c>
      <c r="C9466">
        <v>6</v>
      </c>
      <c r="D9466" t="s">
        <v>19</v>
      </c>
      <c r="E9466" t="s">
        <v>2210</v>
      </c>
      <c r="F9466">
        <v>4</v>
      </c>
      <c r="G9466" t="s">
        <v>17</v>
      </c>
      <c r="H9466" t="s">
        <v>7</v>
      </c>
      <c r="I9466" t="s">
        <v>359</v>
      </c>
      <c r="J9466">
        <v>100</v>
      </c>
      <c r="K9466" t="s">
        <v>16507</v>
      </c>
      <c r="L9466">
        <v>100</v>
      </c>
      <c r="M9466">
        <v>100</v>
      </c>
    </row>
    <row r="9467" spans="1:13" x14ac:dyDescent="0.25">
      <c r="A9467" t="s">
        <v>11426</v>
      </c>
      <c r="B9467" t="s">
        <v>6815</v>
      </c>
      <c r="C9467">
        <v>6</v>
      </c>
      <c r="D9467" t="s">
        <v>12</v>
      </c>
      <c r="E9467" t="s">
        <v>2186</v>
      </c>
      <c r="F9467">
        <v>13</v>
      </c>
      <c r="G9467" t="s">
        <v>15</v>
      </c>
      <c r="H9467" t="s">
        <v>4</v>
      </c>
      <c r="I9467" t="s">
        <v>54</v>
      </c>
      <c r="J9467">
        <v>110</v>
      </c>
      <c r="K9467" t="s">
        <v>16511</v>
      </c>
      <c r="L9467">
        <v>150</v>
      </c>
      <c r="M9467">
        <v>100</v>
      </c>
    </row>
    <row r="9468" spans="1:13" x14ac:dyDescent="0.25">
      <c r="A9468" t="s">
        <v>11428</v>
      </c>
      <c r="B9468" t="s">
        <v>14579</v>
      </c>
      <c r="C9468">
        <v>8</v>
      </c>
      <c r="D9468" t="s">
        <v>12</v>
      </c>
      <c r="E9468" t="s">
        <v>2241</v>
      </c>
      <c r="F9468">
        <v>11</v>
      </c>
      <c r="G9468" t="s">
        <v>15</v>
      </c>
      <c r="H9468" t="s">
        <v>3</v>
      </c>
      <c r="I9468">
        <v>0</v>
      </c>
      <c r="J9468">
        <v>120</v>
      </c>
      <c r="K9468" t="s">
        <v>16511</v>
      </c>
      <c r="L9468">
        <v>150</v>
      </c>
      <c r="M9468">
        <v>150</v>
      </c>
    </row>
    <row r="9469" spans="1:13" x14ac:dyDescent="0.25">
      <c r="A9469" t="s">
        <v>11429</v>
      </c>
      <c r="B9469" t="s">
        <v>13797</v>
      </c>
      <c r="C9469">
        <v>3</v>
      </c>
      <c r="D9469" t="s">
        <v>19</v>
      </c>
      <c r="E9469" t="s">
        <v>2177</v>
      </c>
      <c r="F9469">
        <v>6</v>
      </c>
      <c r="G9469" t="s">
        <v>15</v>
      </c>
      <c r="H9469" t="s">
        <v>7</v>
      </c>
      <c r="I9469">
        <v>0</v>
      </c>
      <c r="J9469">
        <v>100</v>
      </c>
      <c r="K9469" t="s">
        <v>16512</v>
      </c>
      <c r="L9469">
        <v>120</v>
      </c>
      <c r="M9469">
        <v>0</v>
      </c>
    </row>
    <row r="9470" spans="1:13" x14ac:dyDescent="0.25">
      <c r="A9470" t="s">
        <v>2025</v>
      </c>
      <c r="B9470" t="s">
        <v>16229</v>
      </c>
      <c r="C9470">
        <v>10</v>
      </c>
      <c r="D9470" t="s">
        <v>19</v>
      </c>
      <c r="E9470" t="s">
        <v>2340</v>
      </c>
      <c r="F9470">
        <v>4</v>
      </c>
      <c r="G9470" t="s">
        <v>17</v>
      </c>
      <c r="H9470" t="s">
        <v>4</v>
      </c>
      <c r="I9470" t="s">
        <v>359</v>
      </c>
      <c r="J9470">
        <v>110</v>
      </c>
      <c r="K9470" t="s">
        <v>16507</v>
      </c>
      <c r="L9470">
        <v>100</v>
      </c>
      <c r="M9470">
        <v>150</v>
      </c>
    </row>
    <row r="9471" spans="1:13" x14ac:dyDescent="0.25">
      <c r="A9471" t="s">
        <v>11430</v>
      </c>
      <c r="B9471" t="s">
        <v>14792</v>
      </c>
      <c r="C9471">
        <v>8</v>
      </c>
      <c r="D9471" t="s">
        <v>19</v>
      </c>
      <c r="E9471" t="s">
        <v>2219</v>
      </c>
      <c r="F9471">
        <v>8.5</v>
      </c>
      <c r="G9471" t="s">
        <v>13</v>
      </c>
      <c r="H9471" t="s">
        <v>5</v>
      </c>
      <c r="I9471">
        <v>0</v>
      </c>
      <c r="J9471">
        <v>140</v>
      </c>
      <c r="K9471" t="s">
        <v>16508</v>
      </c>
      <c r="L9471">
        <v>140</v>
      </c>
      <c r="M9471">
        <v>150</v>
      </c>
    </row>
    <row r="9472" spans="1:13" x14ac:dyDescent="0.25">
      <c r="A9472" t="s">
        <v>11431</v>
      </c>
      <c r="B9472" t="s">
        <v>14338</v>
      </c>
      <c r="C9472">
        <v>5</v>
      </c>
      <c r="D9472" t="s">
        <v>19</v>
      </c>
      <c r="E9472" t="s">
        <v>2182</v>
      </c>
      <c r="F9472">
        <v>6</v>
      </c>
      <c r="G9472" t="s">
        <v>15</v>
      </c>
      <c r="H9472" t="s">
        <v>5</v>
      </c>
      <c r="I9472" t="s">
        <v>1003</v>
      </c>
      <c r="J9472">
        <v>140</v>
      </c>
      <c r="K9472" t="s">
        <v>16512</v>
      </c>
      <c r="L9472">
        <v>120</v>
      </c>
      <c r="M9472">
        <v>100</v>
      </c>
    </row>
    <row r="9473" spans="1:13" x14ac:dyDescent="0.25">
      <c r="A9473" t="s">
        <v>11432</v>
      </c>
      <c r="B9473" t="s">
        <v>14493</v>
      </c>
      <c r="C9473">
        <v>4</v>
      </c>
      <c r="D9473" t="s">
        <v>19</v>
      </c>
      <c r="E9473" t="s">
        <v>2198</v>
      </c>
      <c r="F9473">
        <v>8</v>
      </c>
      <c r="G9473" t="s">
        <v>13</v>
      </c>
      <c r="H9473" t="s">
        <v>4</v>
      </c>
      <c r="I9473" t="s">
        <v>1003</v>
      </c>
      <c r="J9473">
        <v>110</v>
      </c>
      <c r="K9473" t="s">
        <v>16508</v>
      </c>
      <c r="L9473">
        <v>140</v>
      </c>
      <c r="M9473">
        <v>0</v>
      </c>
    </row>
    <row r="9474" spans="1:13" x14ac:dyDescent="0.25">
      <c r="A9474" t="s">
        <v>11433</v>
      </c>
      <c r="B9474" t="s">
        <v>16230</v>
      </c>
      <c r="C9474">
        <v>8</v>
      </c>
      <c r="D9474" t="s">
        <v>19</v>
      </c>
      <c r="E9474" t="s">
        <v>2182</v>
      </c>
      <c r="F9474">
        <v>6</v>
      </c>
      <c r="G9474" t="s">
        <v>15</v>
      </c>
      <c r="H9474" t="s">
        <v>6</v>
      </c>
      <c r="I9474" t="s">
        <v>359</v>
      </c>
      <c r="J9474">
        <v>135</v>
      </c>
      <c r="K9474" t="s">
        <v>16512</v>
      </c>
      <c r="L9474">
        <v>120</v>
      </c>
      <c r="M9474">
        <v>150</v>
      </c>
    </row>
    <row r="9475" spans="1:13" x14ac:dyDescent="0.25">
      <c r="A9475" t="s">
        <v>11434</v>
      </c>
      <c r="B9475" t="s">
        <v>15220</v>
      </c>
      <c r="C9475">
        <v>8</v>
      </c>
      <c r="D9475" t="s">
        <v>19</v>
      </c>
      <c r="E9475" t="s">
        <v>2311</v>
      </c>
      <c r="F9475">
        <v>3</v>
      </c>
      <c r="G9475" t="s">
        <v>17</v>
      </c>
      <c r="H9475" t="s">
        <v>3</v>
      </c>
      <c r="I9475" t="s">
        <v>55</v>
      </c>
      <c r="J9475">
        <v>120</v>
      </c>
      <c r="K9475" t="s">
        <v>16507</v>
      </c>
      <c r="L9475">
        <v>100</v>
      </c>
      <c r="M9475">
        <v>150</v>
      </c>
    </row>
    <row r="9476" spans="1:13" x14ac:dyDescent="0.25">
      <c r="A9476" t="s">
        <v>11435</v>
      </c>
      <c r="B9476" t="s">
        <v>14213</v>
      </c>
      <c r="C9476">
        <v>10</v>
      </c>
      <c r="D9476" t="s">
        <v>19</v>
      </c>
      <c r="E9476" t="s">
        <v>2182</v>
      </c>
      <c r="F9476">
        <v>8</v>
      </c>
      <c r="G9476" t="s">
        <v>13</v>
      </c>
      <c r="H9476" t="s">
        <v>3</v>
      </c>
      <c r="I9476" t="s">
        <v>359</v>
      </c>
      <c r="J9476">
        <v>120</v>
      </c>
      <c r="K9476" t="s">
        <v>16508</v>
      </c>
      <c r="L9476">
        <v>140</v>
      </c>
      <c r="M9476">
        <v>150</v>
      </c>
    </row>
    <row r="9477" spans="1:13" x14ac:dyDescent="0.25">
      <c r="A9477" t="s">
        <v>11436</v>
      </c>
      <c r="B9477" t="s">
        <v>15581</v>
      </c>
      <c r="C9477">
        <v>12</v>
      </c>
      <c r="D9477" t="s">
        <v>12</v>
      </c>
      <c r="E9477" t="s">
        <v>2226</v>
      </c>
      <c r="F9477">
        <v>3</v>
      </c>
      <c r="G9477" t="s">
        <v>17</v>
      </c>
      <c r="H9477" t="s">
        <v>5</v>
      </c>
      <c r="I9477">
        <v>0</v>
      </c>
      <c r="J9477">
        <v>140</v>
      </c>
      <c r="K9477" t="s">
        <v>16510</v>
      </c>
      <c r="L9477">
        <v>125</v>
      </c>
      <c r="M9477">
        <v>150</v>
      </c>
    </row>
    <row r="9478" spans="1:13" x14ac:dyDescent="0.25">
      <c r="A9478" t="s">
        <v>11437</v>
      </c>
      <c r="B9478" t="s">
        <v>13929</v>
      </c>
      <c r="C9478">
        <v>7</v>
      </c>
      <c r="D9478" t="s">
        <v>12</v>
      </c>
      <c r="E9478" t="s">
        <v>2233</v>
      </c>
      <c r="F9478">
        <v>32</v>
      </c>
      <c r="G9478" t="s">
        <v>13</v>
      </c>
      <c r="H9478" t="s">
        <v>3</v>
      </c>
      <c r="I9478" t="s">
        <v>32</v>
      </c>
      <c r="J9478">
        <v>120</v>
      </c>
      <c r="K9478" t="s">
        <v>16509</v>
      </c>
      <c r="L9478">
        <v>175</v>
      </c>
      <c r="M9478">
        <v>100</v>
      </c>
    </row>
    <row r="9479" spans="1:13" x14ac:dyDescent="0.25">
      <c r="A9479" t="s">
        <v>11438</v>
      </c>
      <c r="B9479" t="s">
        <v>9043</v>
      </c>
      <c r="C9479">
        <v>8</v>
      </c>
      <c r="D9479" t="s">
        <v>12</v>
      </c>
      <c r="E9479" t="s">
        <v>2247</v>
      </c>
      <c r="F9479">
        <v>23</v>
      </c>
      <c r="G9479" t="s">
        <v>15</v>
      </c>
      <c r="H9479" t="s">
        <v>6</v>
      </c>
      <c r="I9479">
        <v>0</v>
      </c>
      <c r="J9479">
        <v>135</v>
      </c>
      <c r="K9479" t="s">
        <v>16511</v>
      </c>
      <c r="L9479">
        <v>150</v>
      </c>
      <c r="M9479">
        <v>150</v>
      </c>
    </row>
    <row r="9480" spans="1:13" x14ac:dyDescent="0.25">
      <c r="A9480" t="s">
        <v>11439</v>
      </c>
      <c r="B9480" t="s">
        <v>14826</v>
      </c>
      <c r="C9480">
        <v>8</v>
      </c>
      <c r="D9480" t="s">
        <v>12</v>
      </c>
      <c r="E9480" t="s">
        <v>2294</v>
      </c>
      <c r="F9480">
        <v>14</v>
      </c>
      <c r="G9480" t="s">
        <v>15</v>
      </c>
      <c r="H9480" t="s">
        <v>5</v>
      </c>
      <c r="I9480" t="s">
        <v>359</v>
      </c>
      <c r="J9480">
        <v>140</v>
      </c>
      <c r="K9480" t="s">
        <v>16511</v>
      </c>
      <c r="L9480">
        <v>150</v>
      </c>
      <c r="M9480">
        <v>150</v>
      </c>
    </row>
    <row r="9481" spans="1:13" x14ac:dyDescent="0.25">
      <c r="A9481" t="s">
        <v>11440</v>
      </c>
      <c r="B9481" t="s">
        <v>13720</v>
      </c>
      <c r="C9481">
        <v>10</v>
      </c>
      <c r="D9481" t="s">
        <v>12</v>
      </c>
      <c r="E9481" t="s">
        <v>2244</v>
      </c>
      <c r="F9481">
        <v>27</v>
      </c>
      <c r="G9481" t="s">
        <v>15</v>
      </c>
      <c r="H9481" t="s">
        <v>4</v>
      </c>
      <c r="I9481" t="s">
        <v>1003</v>
      </c>
      <c r="J9481">
        <v>110</v>
      </c>
      <c r="K9481" t="s">
        <v>16511</v>
      </c>
      <c r="L9481">
        <v>150</v>
      </c>
      <c r="M9481">
        <v>150</v>
      </c>
    </row>
    <row r="9482" spans="1:13" x14ac:dyDescent="0.25">
      <c r="A9482" t="s">
        <v>11441</v>
      </c>
      <c r="B9482" t="s">
        <v>16231</v>
      </c>
      <c r="C9482">
        <v>12</v>
      </c>
      <c r="D9482" t="s">
        <v>12</v>
      </c>
      <c r="E9482" t="s">
        <v>2475</v>
      </c>
      <c r="F9482">
        <v>39</v>
      </c>
      <c r="G9482" t="s">
        <v>13</v>
      </c>
      <c r="H9482" t="s">
        <v>6</v>
      </c>
      <c r="I9482" t="s">
        <v>32</v>
      </c>
      <c r="J9482">
        <v>135</v>
      </c>
      <c r="K9482" t="s">
        <v>16509</v>
      </c>
      <c r="L9482">
        <v>175</v>
      </c>
      <c r="M9482">
        <v>150</v>
      </c>
    </row>
    <row r="9483" spans="1:13" x14ac:dyDescent="0.25">
      <c r="A9483" t="s">
        <v>11442</v>
      </c>
      <c r="B9483" t="s">
        <v>8450</v>
      </c>
      <c r="C9483">
        <v>10</v>
      </c>
      <c r="D9483" t="s">
        <v>12</v>
      </c>
      <c r="E9483" t="s">
        <v>2202</v>
      </c>
      <c r="F9483">
        <v>36</v>
      </c>
      <c r="G9483" t="s">
        <v>13</v>
      </c>
      <c r="H9483" t="s">
        <v>7</v>
      </c>
      <c r="I9483">
        <v>0</v>
      </c>
      <c r="J9483">
        <v>100</v>
      </c>
      <c r="K9483" t="s">
        <v>16509</v>
      </c>
      <c r="L9483">
        <v>175</v>
      </c>
      <c r="M9483">
        <v>150</v>
      </c>
    </row>
    <row r="9484" spans="1:13" x14ac:dyDescent="0.25">
      <c r="A9484" t="s">
        <v>11443</v>
      </c>
      <c r="B9484" t="s">
        <v>16232</v>
      </c>
      <c r="C9484">
        <v>15</v>
      </c>
      <c r="D9484" t="s">
        <v>12</v>
      </c>
      <c r="E9484" t="s">
        <v>2202</v>
      </c>
      <c r="F9484">
        <v>18</v>
      </c>
      <c r="G9484" t="s">
        <v>15</v>
      </c>
      <c r="H9484" t="s">
        <v>6</v>
      </c>
      <c r="I9484">
        <v>0</v>
      </c>
      <c r="J9484">
        <v>135</v>
      </c>
      <c r="K9484" t="s">
        <v>16511</v>
      </c>
      <c r="L9484">
        <v>150</v>
      </c>
      <c r="M9484">
        <v>200</v>
      </c>
    </row>
    <row r="9485" spans="1:13" x14ac:dyDescent="0.25">
      <c r="A9485" t="s">
        <v>11444</v>
      </c>
      <c r="B9485" t="s">
        <v>9266</v>
      </c>
      <c r="C9485">
        <v>5</v>
      </c>
      <c r="D9485" t="s">
        <v>19</v>
      </c>
      <c r="E9485" t="s">
        <v>2207</v>
      </c>
      <c r="F9485">
        <v>2</v>
      </c>
      <c r="G9485" t="s">
        <v>17</v>
      </c>
      <c r="H9485" t="s">
        <v>5</v>
      </c>
      <c r="I9485" t="s">
        <v>32</v>
      </c>
      <c r="J9485">
        <v>140</v>
      </c>
      <c r="K9485" t="s">
        <v>16507</v>
      </c>
      <c r="L9485">
        <v>100</v>
      </c>
      <c r="M9485">
        <v>100</v>
      </c>
    </row>
    <row r="9486" spans="1:13" x14ac:dyDescent="0.25">
      <c r="A9486" t="s">
        <v>876</v>
      </c>
      <c r="B9486" t="s">
        <v>15085</v>
      </c>
      <c r="C9486">
        <v>4</v>
      </c>
      <c r="D9486" t="s">
        <v>12</v>
      </c>
      <c r="E9486" t="s">
        <v>2247</v>
      </c>
      <c r="F9486">
        <v>36</v>
      </c>
      <c r="G9486" t="s">
        <v>13</v>
      </c>
      <c r="H9486" t="s">
        <v>6</v>
      </c>
      <c r="I9486">
        <v>0</v>
      </c>
      <c r="J9486">
        <v>135</v>
      </c>
      <c r="K9486" t="s">
        <v>16509</v>
      </c>
      <c r="L9486">
        <v>175</v>
      </c>
      <c r="M9486">
        <v>0</v>
      </c>
    </row>
    <row r="9487" spans="1:13" x14ac:dyDescent="0.25">
      <c r="A9487" t="s">
        <v>11445</v>
      </c>
      <c r="B9487" t="s">
        <v>2206</v>
      </c>
      <c r="C9487">
        <v>8</v>
      </c>
      <c r="D9487" t="s">
        <v>12</v>
      </c>
      <c r="E9487" t="s">
        <v>2190</v>
      </c>
      <c r="F9487">
        <v>39</v>
      </c>
      <c r="G9487" t="s">
        <v>13</v>
      </c>
      <c r="H9487" t="s">
        <v>4</v>
      </c>
      <c r="I9487" t="s">
        <v>1093</v>
      </c>
      <c r="J9487">
        <v>110</v>
      </c>
      <c r="K9487" t="s">
        <v>16509</v>
      </c>
      <c r="L9487">
        <v>175</v>
      </c>
      <c r="M9487">
        <v>150</v>
      </c>
    </row>
    <row r="9488" spans="1:13" x14ac:dyDescent="0.25">
      <c r="A9488" t="s">
        <v>11446</v>
      </c>
      <c r="B9488" t="s">
        <v>4527</v>
      </c>
      <c r="C9488">
        <v>7</v>
      </c>
      <c r="D9488" t="s">
        <v>19</v>
      </c>
      <c r="E9488" t="s">
        <v>2182</v>
      </c>
      <c r="F9488">
        <v>10</v>
      </c>
      <c r="G9488" t="s">
        <v>13</v>
      </c>
      <c r="H9488" t="s">
        <v>4</v>
      </c>
      <c r="I9488">
        <v>0</v>
      </c>
      <c r="J9488">
        <v>110</v>
      </c>
      <c r="K9488" t="s">
        <v>16508</v>
      </c>
      <c r="L9488">
        <v>140</v>
      </c>
      <c r="M9488">
        <v>100</v>
      </c>
    </row>
    <row r="9489" spans="1:13" x14ac:dyDescent="0.25">
      <c r="A9489" t="s">
        <v>11447</v>
      </c>
      <c r="B9489" t="s">
        <v>13731</v>
      </c>
      <c r="C9489">
        <v>7</v>
      </c>
      <c r="D9489" t="s">
        <v>12</v>
      </c>
      <c r="E9489" t="s">
        <v>2182</v>
      </c>
      <c r="F9489">
        <v>12</v>
      </c>
      <c r="G9489" t="s">
        <v>15</v>
      </c>
      <c r="H9489" t="s">
        <v>6</v>
      </c>
      <c r="I9489" t="s">
        <v>54</v>
      </c>
      <c r="J9489">
        <v>135</v>
      </c>
      <c r="K9489" t="s">
        <v>16511</v>
      </c>
      <c r="L9489">
        <v>150</v>
      </c>
      <c r="M9489">
        <v>100</v>
      </c>
    </row>
    <row r="9490" spans="1:13" x14ac:dyDescent="0.25">
      <c r="A9490" t="s">
        <v>11448</v>
      </c>
      <c r="B9490" t="s">
        <v>12980</v>
      </c>
      <c r="C9490">
        <v>3</v>
      </c>
      <c r="D9490" t="s">
        <v>19</v>
      </c>
      <c r="E9490" t="s">
        <v>2340</v>
      </c>
      <c r="F9490">
        <v>8.5</v>
      </c>
      <c r="G9490" t="s">
        <v>13</v>
      </c>
      <c r="H9490" t="s">
        <v>4</v>
      </c>
      <c r="I9490" t="s">
        <v>1003</v>
      </c>
      <c r="J9490">
        <v>110</v>
      </c>
      <c r="K9490" t="s">
        <v>16508</v>
      </c>
      <c r="L9490">
        <v>140</v>
      </c>
      <c r="M9490">
        <v>0</v>
      </c>
    </row>
    <row r="9491" spans="1:13" x14ac:dyDescent="0.25">
      <c r="A9491" t="s">
        <v>11449</v>
      </c>
      <c r="B9491" t="s">
        <v>2246</v>
      </c>
      <c r="C9491">
        <v>9</v>
      </c>
      <c r="D9491" t="s">
        <v>12</v>
      </c>
      <c r="E9491" t="s">
        <v>2180</v>
      </c>
      <c r="F9491">
        <v>42</v>
      </c>
      <c r="G9491" t="s">
        <v>13</v>
      </c>
      <c r="H9491" t="s">
        <v>6</v>
      </c>
      <c r="I9491">
        <v>0</v>
      </c>
      <c r="J9491">
        <v>135</v>
      </c>
      <c r="K9491" t="s">
        <v>16509</v>
      </c>
      <c r="L9491">
        <v>175</v>
      </c>
      <c r="M9491">
        <v>150</v>
      </c>
    </row>
    <row r="9492" spans="1:13" x14ac:dyDescent="0.25">
      <c r="A9492" t="s">
        <v>11450</v>
      </c>
      <c r="B9492" t="s">
        <v>14688</v>
      </c>
      <c r="C9492">
        <v>5</v>
      </c>
      <c r="D9492" t="s">
        <v>19</v>
      </c>
      <c r="E9492" t="s">
        <v>2198</v>
      </c>
      <c r="F9492">
        <v>8</v>
      </c>
      <c r="G9492" t="s">
        <v>13</v>
      </c>
      <c r="H9492" t="s">
        <v>4</v>
      </c>
      <c r="I9492">
        <v>0</v>
      </c>
      <c r="J9492">
        <v>110</v>
      </c>
      <c r="K9492" t="s">
        <v>16508</v>
      </c>
      <c r="L9492">
        <v>140</v>
      </c>
      <c r="M9492">
        <v>100</v>
      </c>
    </row>
    <row r="9493" spans="1:13" x14ac:dyDescent="0.25">
      <c r="A9493" t="s">
        <v>11451</v>
      </c>
      <c r="B9493" t="s">
        <v>4275</v>
      </c>
      <c r="C9493">
        <v>6</v>
      </c>
      <c r="D9493" t="s">
        <v>12</v>
      </c>
      <c r="E9493" t="s">
        <v>2217</v>
      </c>
      <c r="F9493">
        <v>21</v>
      </c>
      <c r="G9493" t="s">
        <v>15</v>
      </c>
      <c r="H9493" t="s">
        <v>5</v>
      </c>
      <c r="I9493" t="s">
        <v>1093</v>
      </c>
      <c r="J9493">
        <v>140</v>
      </c>
      <c r="K9493" t="s">
        <v>16511</v>
      </c>
      <c r="L9493">
        <v>150</v>
      </c>
      <c r="M9493">
        <v>100</v>
      </c>
    </row>
    <row r="9494" spans="1:13" x14ac:dyDescent="0.25">
      <c r="A9494" t="s">
        <v>11452</v>
      </c>
      <c r="B9494" t="s">
        <v>3785</v>
      </c>
      <c r="C9494">
        <v>6</v>
      </c>
      <c r="D9494" t="s">
        <v>12</v>
      </c>
      <c r="E9494" t="s">
        <v>2241</v>
      </c>
      <c r="F9494">
        <v>9</v>
      </c>
      <c r="G9494" t="s">
        <v>17</v>
      </c>
      <c r="H9494" t="s">
        <v>6</v>
      </c>
      <c r="I9494">
        <v>0</v>
      </c>
      <c r="J9494">
        <v>135</v>
      </c>
      <c r="K9494" t="s">
        <v>16510</v>
      </c>
      <c r="L9494">
        <v>125</v>
      </c>
      <c r="M9494">
        <v>100</v>
      </c>
    </row>
    <row r="9495" spans="1:13" x14ac:dyDescent="0.25">
      <c r="A9495" t="s">
        <v>11453</v>
      </c>
      <c r="B9495" t="s">
        <v>4249</v>
      </c>
      <c r="C9495">
        <v>7</v>
      </c>
      <c r="D9495" t="s">
        <v>12</v>
      </c>
      <c r="E9495" t="s">
        <v>2325</v>
      </c>
      <c r="F9495">
        <v>32</v>
      </c>
      <c r="G9495" t="s">
        <v>13</v>
      </c>
      <c r="H9495" t="s">
        <v>3</v>
      </c>
      <c r="I9495">
        <v>0</v>
      </c>
      <c r="J9495">
        <v>120</v>
      </c>
      <c r="K9495" t="s">
        <v>16509</v>
      </c>
      <c r="L9495">
        <v>175</v>
      </c>
      <c r="M9495">
        <v>100</v>
      </c>
    </row>
    <row r="9496" spans="1:13" x14ac:dyDescent="0.25">
      <c r="A9496" t="s">
        <v>11454</v>
      </c>
      <c r="B9496" t="s">
        <v>13734</v>
      </c>
      <c r="C9496">
        <v>3</v>
      </c>
      <c r="D9496" t="s">
        <v>19</v>
      </c>
      <c r="E9496" t="s">
        <v>2200</v>
      </c>
      <c r="F9496">
        <v>2</v>
      </c>
      <c r="G9496" t="s">
        <v>17</v>
      </c>
      <c r="H9496" t="s">
        <v>6</v>
      </c>
      <c r="I9496" t="s">
        <v>359</v>
      </c>
      <c r="J9496">
        <v>135</v>
      </c>
      <c r="K9496" t="s">
        <v>16507</v>
      </c>
      <c r="L9496">
        <v>100</v>
      </c>
      <c r="M9496">
        <v>0</v>
      </c>
    </row>
    <row r="9497" spans="1:13" x14ac:dyDescent="0.25">
      <c r="A9497" t="s">
        <v>11455</v>
      </c>
      <c r="B9497" t="s">
        <v>15073</v>
      </c>
      <c r="C9497">
        <v>5</v>
      </c>
      <c r="D9497" t="s">
        <v>19</v>
      </c>
      <c r="E9497" t="s">
        <v>2182</v>
      </c>
      <c r="F9497">
        <v>10</v>
      </c>
      <c r="G9497" t="s">
        <v>13</v>
      </c>
      <c r="H9497" t="s">
        <v>5</v>
      </c>
      <c r="I9497" t="s">
        <v>359</v>
      </c>
      <c r="J9497">
        <v>140</v>
      </c>
      <c r="K9497" t="s">
        <v>16508</v>
      </c>
      <c r="L9497">
        <v>140</v>
      </c>
      <c r="M9497">
        <v>100</v>
      </c>
    </row>
    <row r="9498" spans="1:13" x14ac:dyDescent="0.25">
      <c r="A9498" t="s">
        <v>11456</v>
      </c>
      <c r="B9498" t="s">
        <v>14965</v>
      </c>
      <c r="C9498">
        <v>2</v>
      </c>
      <c r="D9498" t="s">
        <v>12</v>
      </c>
      <c r="E9498" t="s">
        <v>2247</v>
      </c>
      <c r="F9498">
        <v>16</v>
      </c>
      <c r="G9498" t="s">
        <v>15</v>
      </c>
      <c r="H9498" t="s">
        <v>4</v>
      </c>
      <c r="I9498">
        <v>0</v>
      </c>
      <c r="J9498">
        <v>110</v>
      </c>
      <c r="K9498" t="s">
        <v>16511</v>
      </c>
      <c r="L9498">
        <v>150</v>
      </c>
      <c r="M9498">
        <v>0</v>
      </c>
    </row>
    <row r="9499" spans="1:13" x14ac:dyDescent="0.25">
      <c r="A9499" t="s">
        <v>11457</v>
      </c>
      <c r="B9499" t="s">
        <v>16233</v>
      </c>
      <c r="C9499">
        <v>21</v>
      </c>
      <c r="D9499" t="s">
        <v>12</v>
      </c>
      <c r="E9499" t="s">
        <v>2207</v>
      </c>
      <c r="F9499">
        <v>46</v>
      </c>
      <c r="G9499" t="s">
        <v>13</v>
      </c>
      <c r="H9499" t="s">
        <v>6</v>
      </c>
      <c r="I9499" t="s">
        <v>1093</v>
      </c>
      <c r="J9499">
        <v>135</v>
      </c>
      <c r="K9499" t="s">
        <v>16509</v>
      </c>
      <c r="L9499">
        <v>175</v>
      </c>
      <c r="M9499">
        <v>300</v>
      </c>
    </row>
    <row r="9500" spans="1:13" x14ac:dyDescent="0.25">
      <c r="A9500" t="s">
        <v>11458</v>
      </c>
      <c r="B9500" t="s">
        <v>3467</v>
      </c>
      <c r="C9500">
        <v>8</v>
      </c>
      <c r="D9500" t="s">
        <v>12</v>
      </c>
      <c r="E9500" t="s">
        <v>2190</v>
      </c>
      <c r="F9500">
        <v>43</v>
      </c>
      <c r="G9500" t="s">
        <v>13</v>
      </c>
      <c r="H9500" t="s">
        <v>6</v>
      </c>
      <c r="I9500">
        <v>0</v>
      </c>
      <c r="J9500">
        <v>135</v>
      </c>
      <c r="K9500" t="s">
        <v>16509</v>
      </c>
      <c r="L9500">
        <v>175</v>
      </c>
      <c r="M9500">
        <v>150</v>
      </c>
    </row>
    <row r="9501" spans="1:13" x14ac:dyDescent="0.25">
      <c r="A9501" t="s">
        <v>11459</v>
      </c>
      <c r="B9501" t="s">
        <v>16234</v>
      </c>
      <c r="C9501">
        <v>10</v>
      </c>
      <c r="D9501" t="s">
        <v>12</v>
      </c>
      <c r="E9501" t="s">
        <v>2190</v>
      </c>
      <c r="F9501">
        <v>40</v>
      </c>
      <c r="G9501" t="s">
        <v>13</v>
      </c>
      <c r="H9501" t="s">
        <v>4</v>
      </c>
      <c r="I9501" t="s">
        <v>359</v>
      </c>
      <c r="J9501">
        <v>110</v>
      </c>
      <c r="K9501" t="s">
        <v>16509</v>
      </c>
      <c r="L9501">
        <v>175</v>
      </c>
      <c r="M9501">
        <v>150</v>
      </c>
    </row>
    <row r="9502" spans="1:13" x14ac:dyDescent="0.25">
      <c r="A9502" t="s">
        <v>11460</v>
      </c>
      <c r="B9502" t="s">
        <v>14939</v>
      </c>
      <c r="C9502">
        <v>8</v>
      </c>
      <c r="D9502" t="s">
        <v>12</v>
      </c>
      <c r="E9502" t="s">
        <v>2207</v>
      </c>
      <c r="F9502">
        <v>35</v>
      </c>
      <c r="G9502" t="s">
        <v>13</v>
      </c>
      <c r="H9502" t="s">
        <v>7</v>
      </c>
      <c r="I9502">
        <v>0</v>
      </c>
      <c r="J9502">
        <v>100</v>
      </c>
      <c r="K9502" t="s">
        <v>16509</v>
      </c>
      <c r="L9502">
        <v>175</v>
      </c>
      <c r="M9502">
        <v>150</v>
      </c>
    </row>
    <row r="9503" spans="1:13" x14ac:dyDescent="0.25">
      <c r="A9503" t="s">
        <v>11461</v>
      </c>
      <c r="B9503" t="s">
        <v>14226</v>
      </c>
      <c r="C9503">
        <v>3</v>
      </c>
      <c r="D9503" t="s">
        <v>12</v>
      </c>
      <c r="E9503" t="s">
        <v>2302</v>
      </c>
      <c r="F9503">
        <v>46</v>
      </c>
      <c r="G9503" t="s">
        <v>13</v>
      </c>
      <c r="H9503" t="s">
        <v>3</v>
      </c>
      <c r="I9503" t="s">
        <v>1003</v>
      </c>
      <c r="J9503">
        <v>120</v>
      </c>
      <c r="K9503" t="s">
        <v>16509</v>
      </c>
      <c r="L9503">
        <v>175</v>
      </c>
      <c r="M9503">
        <v>0</v>
      </c>
    </row>
    <row r="9504" spans="1:13" x14ac:dyDescent="0.25">
      <c r="A9504" t="s">
        <v>11462</v>
      </c>
      <c r="B9504" t="s">
        <v>15527</v>
      </c>
      <c r="C9504">
        <v>3</v>
      </c>
      <c r="D9504" t="s">
        <v>19</v>
      </c>
      <c r="E9504" t="s">
        <v>2758</v>
      </c>
      <c r="F9504">
        <v>6</v>
      </c>
      <c r="G9504" t="s">
        <v>15</v>
      </c>
      <c r="H9504" t="s">
        <v>4</v>
      </c>
      <c r="I9504" t="s">
        <v>80</v>
      </c>
      <c r="J9504">
        <v>110</v>
      </c>
      <c r="K9504" t="s">
        <v>16512</v>
      </c>
      <c r="L9504">
        <v>120</v>
      </c>
      <c r="M9504">
        <v>0</v>
      </c>
    </row>
    <row r="9505" spans="1:13" x14ac:dyDescent="0.25">
      <c r="A9505" t="s">
        <v>11463</v>
      </c>
      <c r="B9505" t="s">
        <v>16235</v>
      </c>
      <c r="C9505">
        <v>8</v>
      </c>
      <c r="D9505" t="s">
        <v>19</v>
      </c>
      <c r="E9505" t="s">
        <v>2299</v>
      </c>
      <c r="F9505">
        <v>3</v>
      </c>
      <c r="G9505" t="s">
        <v>17</v>
      </c>
      <c r="H9505" t="s">
        <v>7</v>
      </c>
      <c r="I9505" t="s">
        <v>1093</v>
      </c>
      <c r="J9505">
        <v>100</v>
      </c>
      <c r="K9505" t="s">
        <v>16507</v>
      </c>
      <c r="L9505">
        <v>100</v>
      </c>
      <c r="M9505">
        <v>150</v>
      </c>
    </row>
    <row r="9506" spans="1:13" x14ac:dyDescent="0.25">
      <c r="A9506" t="s">
        <v>11464</v>
      </c>
      <c r="B9506" t="s">
        <v>13545</v>
      </c>
      <c r="C9506">
        <v>5</v>
      </c>
      <c r="D9506" t="s">
        <v>12</v>
      </c>
      <c r="E9506" t="s">
        <v>2207</v>
      </c>
      <c r="F9506">
        <v>31.5</v>
      </c>
      <c r="G9506" t="s">
        <v>13</v>
      </c>
      <c r="H9506" t="s">
        <v>6</v>
      </c>
      <c r="I9506" t="s">
        <v>359</v>
      </c>
      <c r="J9506">
        <v>135</v>
      </c>
      <c r="K9506" t="s">
        <v>16509</v>
      </c>
      <c r="L9506">
        <v>175</v>
      </c>
      <c r="M9506">
        <v>100</v>
      </c>
    </row>
    <row r="9507" spans="1:13" x14ac:dyDescent="0.25">
      <c r="A9507" t="s">
        <v>11465</v>
      </c>
      <c r="B9507" t="s">
        <v>6995</v>
      </c>
      <c r="C9507">
        <v>5</v>
      </c>
      <c r="D9507" t="s">
        <v>19</v>
      </c>
      <c r="E9507" t="s">
        <v>2350</v>
      </c>
      <c r="F9507">
        <v>6.5</v>
      </c>
      <c r="G9507" t="s">
        <v>15</v>
      </c>
      <c r="H9507" t="s">
        <v>7</v>
      </c>
      <c r="I9507" t="s">
        <v>1003</v>
      </c>
      <c r="J9507">
        <v>100</v>
      </c>
      <c r="K9507" t="s">
        <v>16512</v>
      </c>
      <c r="L9507">
        <v>120</v>
      </c>
      <c r="M9507">
        <v>100</v>
      </c>
    </row>
    <row r="9508" spans="1:13" x14ac:dyDescent="0.25">
      <c r="A9508" t="s">
        <v>11466</v>
      </c>
      <c r="B9508" t="s">
        <v>14305</v>
      </c>
      <c r="C9508">
        <v>7</v>
      </c>
      <c r="D9508" t="s">
        <v>12</v>
      </c>
      <c r="E9508" t="s">
        <v>2886</v>
      </c>
      <c r="F9508">
        <v>11</v>
      </c>
      <c r="G9508" t="s">
        <v>15</v>
      </c>
      <c r="H9508" t="s">
        <v>6</v>
      </c>
      <c r="I9508" t="s">
        <v>32</v>
      </c>
      <c r="J9508">
        <v>135</v>
      </c>
      <c r="K9508" t="s">
        <v>16511</v>
      </c>
      <c r="L9508">
        <v>150</v>
      </c>
      <c r="M9508">
        <v>100</v>
      </c>
    </row>
    <row r="9509" spans="1:13" x14ac:dyDescent="0.25">
      <c r="A9509" t="s">
        <v>11467</v>
      </c>
      <c r="B9509" t="s">
        <v>13993</v>
      </c>
      <c r="C9509">
        <v>6</v>
      </c>
      <c r="D9509" t="s">
        <v>12</v>
      </c>
      <c r="E9509" t="s">
        <v>2217</v>
      </c>
      <c r="F9509">
        <v>46</v>
      </c>
      <c r="G9509" t="s">
        <v>13</v>
      </c>
      <c r="H9509" t="s">
        <v>3</v>
      </c>
      <c r="I9509">
        <v>0</v>
      </c>
      <c r="J9509">
        <v>120</v>
      </c>
      <c r="K9509" t="s">
        <v>16509</v>
      </c>
      <c r="L9509">
        <v>175</v>
      </c>
      <c r="M9509">
        <v>100</v>
      </c>
    </row>
    <row r="9510" spans="1:13" x14ac:dyDescent="0.25">
      <c r="A9510" t="s">
        <v>11468</v>
      </c>
      <c r="B9510" t="s">
        <v>14451</v>
      </c>
      <c r="C9510">
        <v>6</v>
      </c>
      <c r="D9510" t="s">
        <v>12</v>
      </c>
      <c r="E9510" t="s">
        <v>2280</v>
      </c>
      <c r="F9510">
        <v>49</v>
      </c>
      <c r="G9510" t="s">
        <v>13</v>
      </c>
      <c r="H9510" t="s">
        <v>5</v>
      </c>
      <c r="I9510" t="s">
        <v>32</v>
      </c>
      <c r="J9510">
        <v>140</v>
      </c>
      <c r="K9510" t="s">
        <v>16509</v>
      </c>
      <c r="L9510">
        <v>175</v>
      </c>
      <c r="M9510">
        <v>100</v>
      </c>
    </row>
    <row r="9511" spans="1:13" x14ac:dyDescent="0.25">
      <c r="A9511" t="s">
        <v>11469</v>
      </c>
      <c r="B9511" t="s">
        <v>15525</v>
      </c>
      <c r="C9511">
        <v>4</v>
      </c>
      <c r="D9511" t="s">
        <v>12</v>
      </c>
      <c r="E9511" t="s">
        <v>2322</v>
      </c>
      <c r="F9511">
        <v>12</v>
      </c>
      <c r="G9511" t="s">
        <v>15</v>
      </c>
      <c r="H9511" t="s">
        <v>3</v>
      </c>
      <c r="I9511">
        <v>0</v>
      </c>
      <c r="J9511">
        <v>120</v>
      </c>
      <c r="K9511" t="s">
        <v>16511</v>
      </c>
      <c r="L9511">
        <v>150</v>
      </c>
      <c r="M9511">
        <v>0</v>
      </c>
    </row>
    <row r="9512" spans="1:13" x14ac:dyDescent="0.25">
      <c r="A9512" t="s">
        <v>11470</v>
      </c>
      <c r="B9512" t="s">
        <v>8380</v>
      </c>
      <c r="C9512">
        <v>7</v>
      </c>
      <c r="D9512" t="s">
        <v>12</v>
      </c>
      <c r="E9512" t="s">
        <v>2322</v>
      </c>
      <c r="F9512">
        <v>45</v>
      </c>
      <c r="G9512" t="s">
        <v>13</v>
      </c>
      <c r="H9512" t="s">
        <v>6</v>
      </c>
      <c r="I9512" t="s">
        <v>1093</v>
      </c>
      <c r="J9512">
        <v>135</v>
      </c>
      <c r="K9512" t="s">
        <v>16509</v>
      </c>
      <c r="L9512">
        <v>175</v>
      </c>
      <c r="M9512">
        <v>100</v>
      </c>
    </row>
    <row r="9513" spans="1:13" x14ac:dyDescent="0.25">
      <c r="A9513" t="s">
        <v>11471</v>
      </c>
      <c r="B9513" t="s">
        <v>5385</v>
      </c>
      <c r="C9513">
        <v>7</v>
      </c>
      <c r="D9513" t="s">
        <v>19</v>
      </c>
      <c r="E9513" t="s">
        <v>2380</v>
      </c>
      <c r="F9513">
        <v>2</v>
      </c>
      <c r="G9513" t="s">
        <v>17</v>
      </c>
      <c r="H9513" t="s">
        <v>5</v>
      </c>
      <c r="I9513" t="s">
        <v>52</v>
      </c>
      <c r="J9513">
        <v>140</v>
      </c>
      <c r="K9513" t="s">
        <v>16507</v>
      </c>
      <c r="L9513">
        <v>100</v>
      </c>
      <c r="M9513">
        <v>100</v>
      </c>
    </row>
    <row r="9514" spans="1:13" x14ac:dyDescent="0.25">
      <c r="A9514" t="s">
        <v>11472</v>
      </c>
      <c r="B9514" t="s">
        <v>14538</v>
      </c>
      <c r="C9514">
        <v>9</v>
      </c>
      <c r="D9514" t="s">
        <v>12</v>
      </c>
      <c r="E9514" t="s">
        <v>6291</v>
      </c>
      <c r="F9514">
        <v>15</v>
      </c>
      <c r="G9514" t="s">
        <v>15</v>
      </c>
      <c r="H9514" t="s">
        <v>6</v>
      </c>
      <c r="I9514" t="s">
        <v>32</v>
      </c>
      <c r="J9514">
        <v>135</v>
      </c>
      <c r="K9514" t="s">
        <v>16511</v>
      </c>
      <c r="L9514">
        <v>150</v>
      </c>
      <c r="M9514">
        <v>150</v>
      </c>
    </row>
    <row r="9515" spans="1:13" x14ac:dyDescent="0.25">
      <c r="A9515" t="s">
        <v>27</v>
      </c>
      <c r="B9515" t="s">
        <v>15720</v>
      </c>
      <c r="C9515">
        <v>4</v>
      </c>
      <c r="D9515" t="s">
        <v>19</v>
      </c>
      <c r="E9515" t="s">
        <v>2174</v>
      </c>
      <c r="F9515">
        <v>2</v>
      </c>
      <c r="G9515" t="s">
        <v>17</v>
      </c>
      <c r="H9515" t="s">
        <v>5</v>
      </c>
      <c r="I9515" t="s">
        <v>55</v>
      </c>
      <c r="J9515">
        <v>140</v>
      </c>
      <c r="K9515" t="s">
        <v>16507</v>
      </c>
      <c r="L9515">
        <v>100</v>
      </c>
      <c r="M9515">
        <v>0</v>
      </c>
    </row>
    <row r="9516" spans="1:13" x14ac:dyDescent="0.25">
      <c r="A9516" t="s">
        <v>11473</v>
      </c>
      <c r="B9516" t="s">
        <v>14692</v>
      </c>
      <c r="C9516">
        <v>4</v>
      </c>
      <c r="D9516" t="s">
        <v>19</v>
      </c>
      <c r="E9516" t="s">
        <v>2198</v>
      </c>
      <c r="F9516">
        <v>6.5</v>
      </c>
      <c r="G9516" t="s">
        <v>15</v>
      </c>
      <c r="H9516" t="s">
        <v>6</v>
      </c>
      <c r="I9516" t="s">
        <v>359</v>
      </c>
      <c r="J9516">
        <v>135</v>
      </c>
      <c r="K9516" t="s">
        <v>16512</v>
      </c>
      <c r="L9516">
        <v>120</v>
      </c>
      <c r="M9516">
        <v>0</v>
      </c>
    </row>
    <row r="9517" spans="1:13" x14ac:dyDescent="0.25">
      <c r="A9517" t="s">
        <v>11474</v>
      </c>
      <c r="B9517" t="s">
        <v>16236</v>
      </c>
      <c r="C9517">
        <v>12</v>
      </c>
      <c r="D9517" t="s">
        <v>12</v>
      </c>
      <c r="E9517" t="s">
        <v>2280</v>
      </c>
      <c r="F9517">
        <v>29</v>
      </c>
      <c r="G9517" t="s">
        <v>15</v>
      </c>
      <c r="H9517" t="s">
        <v>4</v>
      </c>
      <c r="I9517" t="s">
        <v>54</v>
      </c>
      <c r="J9517">
        <v>110</v>
      </c>
      <c r="K9517" t="s">
        <v>16511</v>
      </c>
      <c r="L9517">
        <v>150</v>
      </c>
      <c r="M9517">
        <v>150</v>
      </c>
    </row>
    <row r="9518" spans="1:13" x14ac:dyDescent="0.25">
      <c r="A9518" t="s">
        <v>11475</v>
      </c>
      <c r="B9518" t="s">
        <v>15569</v>
      </c>
      <c r="C9518">
        <v>4</v>
      </c>
      <c r="D9518" t="s">
        <v>19</v>
      </c>
      <c r="E9518" t="s">
        <v>2760</v>
      </c>
      <c r="F9518">
        <v>6</v>
      </c>
      <c r="G9518" t="s">
        <v>15</v>
      </c>
      <c r="H9518" t="s">
        <v>5</v>
      </c>
      <c r="I9518" t="s">
        <v>359</v>
      </c>
      <c r="J9518">
        <v>140</v>
      </c>
      <c r="K9518" t="s">
        <v>16512</v>
      </c>
      <c r="L9518">
        <v>120</v>
      </c>
      <c r="M9518">
        <v>0</v>
      </c>
    </row>
    <row r="9519" spans="1:13" x14ac:dyDescent="0.25">
      <c r="A9519" t="s">
        <v>11476</v>
      </c>
      <c r="B9519" t="s">
        <v>5541</v>
      </c>
      <c r="C9519">
        <v>9</v>
      </c>
      <c r="D9519" t="s">
        <v>19</v>
      </c>
      <c r="E9519" t="s">
        <v>2182</v>
      </c>
      <c r="F9519">
        <v>3</v>
      </c>
      <c r="G9519" t="s">
        <v>17</v>
      </c>
      <c r="H9519" t="s">
        <v>7</v>
      </c>
      <c r="I9519" t="s">
        <v>359</v>
      </c>
      <c r="J9519">
        <v>100</v>
      </c>
      <c r="K9519" t="s">
        <v>16507</v>
      </c>
      <c r="L9519">
        <v>100</v>
      </c>
      <c r="M9519">
        <v>150</v>
      </c>
    </row>
    <row r="9520" spans="1:13" x14ac:dyDescent="0.25">
      <c r="A9520" t="s">
        <v>11477</v>
      </c>
      <c r="B9520" t="s">
        <v>16034</v>
      </c>
      <c r="C9520">
        <v>9</v>
      </c>
      <c r="D9520" t="s">
        <v>12</v>
      </c>
      <c r="E9520" t="s">
        <v>2217</v>
      </c>
      <c r="F9520">
        <v>19</v>
      </c>
      <c r="G9520" t="s">
        <v>15</v>
      </c>
      <c r="H9520" t="s">
        <v>6</v>
      </c>
      <c r="I9520" t="s">
        <v>1003</v>
      </c>
      <c r="J9520">
        <v>135</v>
      </c>
      <c r="K9520" t="s">
        <v>16511</v>
      </c>
      <c r="L9520">
        <v>150</v>
      </c>
      <c r="M9520">
        <v>150</v>
      </c>
    </row>
    <row r="9521" spans="1:13" x14ac:dyDescent="0.25">
      <c r="A9521" t="s">
        <v>11478</v>
      </c>
      <c r="B9521" t="s">
        <v>14356</v>
      </c>
      <c r="C9521">
        <v>4</v>
      </c>
      <c r="D9521" t="s">
        <v>19</v>
      </c>
      <c r="E9521" t="s">
        <v>2177</v>
      </c>
      <c r="F9521">
        <v>6.5</v>
      </c>
      <c r="G9521" t="s">
        <v>15</v>
      </c>
      <c r="H9521" t="s">
        <v>5</v>
      </c>
      <c r="I9521" t="s">
        <v>359</v>
      </c>
      <c r="J9521">
        <v>140</v>
      </c>
      <c r="K9521" t="s">
        <v>16512</v>
      </c>
      <c r="L9521">
        <v>120</v>
      </c>
      <c r="M9521">
        <v>0</v>
      </c>
    </row>
    <row r="9522" spans="1:13" x14ac:dyDescent="0.25">
      <c r="A9522" t="s">
        <v>11479</v>
      </c>
      <c r="B9522" t="s">
        <v>15962</v>
      </c>
      <c r="C9522">
        <v>6</v>
      </c>
      <c r="D9522" t="s">
        <v>12</v>
      </c>
      <c r="E9522" t="s">
        <v>2241</v>
      </c>
      <c r="F9522">
        <v>28</v>
      </c>
      <c r="G9522" t="s">
        <v>15</v>
      </c>
      <c r="H9522" t="s">
        <v>6</v>
      </c>
      <c r="I9522">
        <v>0</v>
      </c>
      <c r="J9522">
        <v>135</v>
      </c>
      <c r="K9522" t="s">
        <v>16511</v>
      </c>
      <c r="L9522">
        <v>150</v>
      </c>
      <c r="M9522">
        <v>100</v>
      </c>
    </row>
    <row r="9523" spans="1:13" x14ac:dyDescent="0.25">
      <c r="A9523" t="s">
        <v>11480</v>
      </c>
      <c r="B9523" t="s">
        <v>2732</v>
      </c>
      <c r="C9523">
        <v>8</v>
      </c>
      <c r="D9523" t="s">
        <v>12</v>
      </c>
      <c r="E9523" t="s">
        <v>2191</v>
      </c>
      <c r="F9523">
        <v>42</v>
      </c>
      <c r="G9523" t="s">
        <v>13</v>
      </c>
      <c r="H9523" t="s">
        <v>6</v>
      </c>
      <c r="I9523" t="s">
        <v>55</v>
      </c>
      <c r="J9523">
        <v>135</v>
      </c>
      <c r="K9523" t="s">
        <v>16509</v>
      </c>
      <c r="L9523">
        <v>175</v>
      </c>
      <c r="M9523">
        <v>150</v>
      </c>
    </row>
    <row r="9524" spans="1:13" x14ac:dyDescent="0.25">
      <c r="A9524" t="s">
        <v>750</v>
      </c>
      <c r="B9524" t="s">
        <v>2277</v>
      </c>
      <c r="C9524">
        <v>3</v>
      </c>
      <c r="D9524" t="s">
        <v>12</v>
      </c>
      <c r="E9524" t="s">
        <v>2202</v>
      </c>
      <c r="F9524">
        <v>9</v>
      </c>
      <c r="G9524" t="s">
        <v>17</v>
      </c>
      <c r="H9524" t="s">
        <v>6</v>
      </c>
      <c r="I9524" t="s">
        <v>359</v>
      </c>
      <c r="J9524">
        <v>135</v>
      </c>
      <c r="K9524" t="s">
        <v>16510</v>
      </c>
      <c r="L9524">
        <v>125</v>
      </c>
      <c r="M9524">
        <v>0</v>
      </c>
    </row>
    <row r="9525" spans="1:13" x14ac:dyDescent="0.25">
      <c r="A9525" t="s">
        <v>11482</v>
      </c>
      <c r="B9525" t="s">
        <v>16237</v>
      </c>
      <c r="C9525">
        <v>18</v>
      </c>
      <c r="D9525" t="s">
        <v>12</v>
      </c>
      <c r="E9525" t="s">
        <v>2294</v>
      </c>
      <c r="F9525">
        <v>11</v>
      </c>
      <c r="G9525" t="s">
        <v>15</v>
      </c>
      <c r="H9525" t="s">
        <v>4</v>
      </c>
      <c r="I9525" t="s">
        <v>32</v>
      </c>
      <c r="J9525">
        <v>110</v>
      </c>
      <c r="K9525" t="s">
        <v>16511</v>
      </c>
      <c r="L9525">
        <v>150</v>
      </c>
      <c r="M9525">
        <v>300</v>
      </c>
    </row>
    <row r="9526" spans="1:13" x14ac:dyDescent="0.25">
      <c r="A9526" t="s">
        <v>11483</v>
      </c>
      <c r="B9526" t="s">
        <v>14284</v>
      </c>
      <c r="C9526">
        <v>6</v>
      </c>
      <c r="D9526" t="s">
        <v>19</v>
      </c>
      <c r="E9526" t="s">
        <v>2198</v>
      </c>
      <c r="F9526">
        <v>3</v>
      </c>
      <c r="G9526" t="s">
        <v>17</v>
      </c>
      <c r="H9526" t="s">
        <v>7</v>
      </c>
      <c r="I9526">
        <v>0</v>
      </c>
      <c r="J9526">
        <v>100</v>
      </c>
      <c r="K9526" t="s">
        <v>16507</v>
      </c>
      <c r="L9526">
        <v>100</v>
      </c>
      <c r="M9526">
        <v>100</v>
      </c>
    </row>
    <row r="9527" spans="1:13" x14ac:dyDescent="0.25">
      <c r="A9527" t="s">
        <v>11484</v>
      </c>
      <c r="B9527" t="s">
        <v>4709</v>
      </c>
      <c r="C9527">
        <v>3</v>
      </c>
      <c r="D9527" t="s">
        <v>12</v>
      </c>
      <c r="E9527" t="s">
        <v>2233</v>
      </c>
      <c r="F9527">
        <v>25</v>
      </c>
      <c r="G9527" t="s">
        <v>15</v>
      </c>
      <c r="H9527" t="s">
        <v>5</v>
      </c>
      <c r="I9527" t="s">
        <v>359</v>
      </c>
      <c r="J9527">
        <v>140</v>
      </c>
      <c r="K9527" t="s">
        <v>16511</v>
      </c>
      <c r="L9527">
        <v>150</v>
      </c>
      <c r="M9527">
        <v>0</v>
      </c>
    </row>
    <row r="9528" spans="1:13" x14ac:dyDescent="0.25">
      <c r="A9528" t="s">
        <v>277</v>
      </c>
      <c r="B9528" t="s">
        <v>2595</v>
      </c>
      <c r="C9528">
        <v>5</v>
      </c>
      <c r="D9528" t="s">
        <v>12</v>
      </c>
      <c r="E9528" t="s">
        <v>2182</v>
      </c>
      <c r="F9528">
        <v>18</v>
      </c>
      <c r="G9528" t="s">
        <v>15</v>
      </c>
      <c r="H9528" t="s">
        <v>3</v>
      </c>
      <c r="I9528">
        <v>0</v>
      </c>
      <c r="J9528">
        <v>120</v>
      </c>
      <c r="K9528" t="s">
        <v>16511</v>
      </c>
      <c r="L9528">
        <v>150</v>
      </c>
      <c r="M9528">
        <v>100</v>
      </c>
    </row>
    <row r="9529" spans="1:13" x14ac:dyDescent="0.25">
      <c r="A9529" t="s">
        <v>11486</v>
      </c>
      <c r="B9529" t="s">
        <v>11744</v>
      </c>
      <c r="C9529">
        <v>7</v>
      </c>
      <c r="D9529" t="s">
        <v>12</v>
      </c>
      <c r="E9529" t="s">
        <v>2968</v>
      </c>
      <c r="F9529">
        <v>29</v>
      </c>
      <c r="G9529" t="s">
        <v>15</v>
      </c>
      <c r="H9529" t="s">
        <v>7</v>
      </c>
      <c r="I9529" t="s">
        <v>32</v>
      </c>
      <c r="J9529">
        <v>100</v>
      </c>
      <c r="K9529" t="s">
        <v>16511</v>
      </c>
      <c r="L9529">
        <v>150</v>
      </c>
      <c r="M9529">
        <v>100</v>
      </c>
    </row>
    <row r="9530" spans="1:13" x14ac:dyDescent="0.25">
      <c r="A9530" t="s">
        <v>1797</v>
      </c>
      <c r="B9530" t="s">
        <v>15773</v>
      </c>
      <c r="C9530">
        <v>1</v>
      </c>
      <c r="D9530" t="s">
        <v>19</v>
      </c>
      <c r="E9530" t="s">
        <v>2234</v>
      </c>
      <c r="F9530">
        <v>8.5</v>
      </c>
      <c r="G9530" t="s">
        <v>13</v>
      </c>
      <c r="H9530" t="s">
        <v>6</v>
      </c>
      <c r="I9530" t="s">
        <v>2168</v>
      </c>
      <c r="J9530">
        <v>135</v>
      </c>
      <c r="K9530" t="s">
        <v>16508</v>
      </c>
      <c r="L9530">
        <v>140</v>
      </c>
      <c r="M9530">
        <v>0</v>
      </c>
    </row>
    <row r="9531" spans="1:13" x14ac:dyDescent="0.25">
      <c r="A9531" t="s">
        <v>11487</v>
      </c>
      <c r="B9531" t="s">
        <v>15502</v>
      </c>
      <c r="C9531">
        <v>5</v>
      </c>
      <c r="D9531" t="s">
        <v>12</v>
      </c>
      <c r="E9531" t="s">
        <v>2459</v>
      </c>
      <c r="F9531">
        <v>49</v>
      </c>
      <c r="G9531" t="s">
        <v>13</v>
      </c>
      <c r="H9531" t="s">
        <v>3</v>
      </c>
      <c r="I9531" t="s">
        <v>359</v>
      </c>
      <c r="J9531">
        <v>120</v>
      </c>
      <c r="K9531" t="s">
        <v>16509</v>
      </c>
      <c r="L9531">
        <v>175</v>
      </c>
      <c r="M9531">
        <v>100</v>
      </c>
    </row>
    <row r="9532" spans="1:13" x14ac:dyDescent="0.25">
      <c r="A9532" t="s">
        <v>1270</v>
      </c>
      <c r="B9532" t="s">
        <v>15950</v>
      </c>
      <c r="C9532">
        <v>3</v>
      </c>
      <c r="D9532" t="s">
        <v>12</v>
      </c>
      <c r="E9532" t="s">
        <v>2207</v>
      </c>
      <c r="F9532">
        <v>34</v>
      </c>
      <c r="G9532" t="s">
        <v>13</v>
      </c>
      <c r="H9532" t="s">
        <v>6</v>
      </c>
      <c r="I9532" t="s">
        <v>52</v>
      </c>
      <c r="J9532">
        <v>135</v>
      </c>
      <c r="K9532" t="s">
        <v>16509</v>
      </c>
      <c r="L9532">
        <v>175</v>
      </c>
      <c r="M9532">
        <v>0</v>
      </c>
    </row>
    <row r="9533" spans="1:13" x14ac:dyDescent="0.25">
      <c r="A9533" t="s">
        <v>11488</v>
      </c>
      <c r="B9533" t="s">
        <v>16238</v>
      </c>
      <c r="C9533">
        <v>15</v>
      </c>
      <c r="D9533" t="s">
        <v>12</v>
      </c>
      <c r="E9533" t="s">
        <v>2263</v>
      </c>
      <c r="F9533">
        <v>49</v>
      </c>
      <c r="G9533" t="s">
        <v>13</v>
      </c>
      <c r="H9533" t="s">
        <v>5</v>
      </c>
      <c r="I9533" t="s">
        <v>32</v>
      </c>
      <c r="J9533">
        <v>140</v>
      </c>
      <c r="K9533" t="s">
        <v>16509</v>
      </c>
      <c r="L9533">
        <v>175</v>
      </c>
      <c r="M9533">
        <v>200</v>
      </c>
    </row>
    <row r="9534" spans="1:13" x14ac:dyDescent="0.25">
      <c r="A9534" t="s">
        <v>11489</v>
      </c>
      <c r="B9534" t="s">
        <v>16239</v>
      </c>
      <c r="C9534">
        <v>22</v>
      </c>
      <c r="D9534" t="s">
        <v>12</v>
      </c>
      <c r="E9534" t="s">
        <v>2294</v>
      </c>
      <c r="F9534">
        <v>31</v>
      </c>
      <c r="G9534" t="s">
        <v>13</v>
      </c>
      <c r="H9534" t="s">
        <v>3</v>
      </c>
      <c r="I9534" t="s">
        <v>359</v>
      </c>
      <c r="J9534">
        <v>120</v>
      </c>
      <c r="K9534" t="s">
        <v>16509</v>
      </c>
      <c r="L9534">
        <v>175</v>
      </c>
      <c r="M9534">
        <v>300</v>
      </c>
    </row>
    <row r="9535" spans="1:13" x14ac:dyDescent="0.25">
      <c r="A9535" t="s">
        <v>1458</v>
      </c>
      <c r="B9535" t="s">
        <v>2784</v>
      </c>
      <c r="C9535">
        <v>4</v>
      </c>
      <c r="D9535" t="s">
        <v>19</v>
      </c>
      <c r="E9535" t="s">
        <v>3812</v>
      </c>
      <c r="F9535">
        <v>6.5</v>
      </c>
      <c r="G9535" t="s">
        <v>15</v>
      </c>
      <c r="H9535" t="s">
        <v>6</v>
      </c>
      <c r="I9535" t="s">
        <v>54</v>
      </c>
      <c r="J9535">
        <v>135</v>
      </c>
      <c r="K9535" t="s">
        <v>16512</v>
      </c>
      <c r="L9535">
        <v>120</v>
      </c>
      <c r="M9535">
        <v>0</v>
      </c>
    </row>
    <row r="9536" spans="1:13" x14ac:dyDescent="0.25">
      <c r="A9536" t="s">
        <v>11490</v>
      </c>
      <c r="B9536" t="s">
        <v>2216</v>
      </c>
      <c r="C9536">
        <v>9</v>
      </c>
      <c r="D9536" t="s">
        <v>19</v>
      </c>
      <c r="E9536" t="s">
        <v>2219</v>
      </c>
      <c r="F9536">
        <v>4</v>
      </c>
      <c r="G9536" t="s">
        <v>17</v>
      </c>
      <c r="H9536" t="s">
        <v>4</v>
      </c>
      <c r="I9536">
        <v>0</v>
      </c>
      <c r="J9536">
        <v>110</v>
      </c>
      <c r="K9536" t="s">
        <v>16507</v>
      </c>
      <c r="L9536">
        <v>100</v>
      </c>
      <c r="M9536">
        <v>150</v>
      </c>
    </row>
    <row r="9537" spans="1:13" x14ac:dyDescent="0.25">
      <c r="A9537" t="s">
        <v>11491</v>
      </c>
      <c r="B9537" t="s">
        <v>15003</v>
      </c>
      <c r="C9537">
        <v>6</v>
      </c>
      <c r="D9537" t="s">
        <v>12</v>
      </c>
      <c r="E9537" t="s">
        <v>2190</v>
      </c>
      <c r="F9537">
        <v>31.5</v>
      </c>
      <c r="G9537" t="s">
        <v>13</v>
      </c>
      <c r="H9537" t="s">
        <v>3</v>
      </c>
      <c r="I9537" t="s">
        <v>1003</v>
      </c>
      <c r="J9537">
        <v>120</v>
      </c>
      <c r="K9537" t="s">
        <v>16509</v>
      </c>
      <c r="L9537">
        <v>175</v>
      </c>
      <c r="M9537">
        <v>100</v>
      </c>
    </row>
    <row r="9538" spans="1:13" x14ac:dyDescent="0.25">
      <c r="A9538" t="s">
        <v>11492</v>
      </c>
      <c r="B9538" t="s">
        <v>11493</v>
      </c>
      <c r="C9538">
        <v>19</v>
      </c>
      <c r="D9538" t="s">
        <v>12</v>
      </c>
      <c r="E9538" t="s">
        <v>3124</v>
      </c>
      <c r="F9538">
        <v>44</v>
      </c>
      <c r="G9538" t="s">
        <v>13</v>
      </c>
      <c r="H9538" t="s">
        <v>4</v>
      </c>
      <c r="I9538">
        <v>0</v>
      </c>
      <c r="J9538">
        <v>110</v>
      </c>
      <c r="K9538" t="s">
        <v>16509</v>
      </c>
      <c r="L9538">
        <v>175</v>
      </c>
      <c r="M9538">
        <v>300</v>
      </c>
    </row>
    <row r="9539" spans="1:13" x14ac:dyDescent="0.25">
      <c r="A9539" t="s">
        <v>1561</v>
      </c>
      <c r="B9539" t="s">
        <v>4467</v>
      </c>
      <c r="C9539">
        <v>5</v>
      </c>
      <c r="D9539" t="s">
        <v>19</v>
      </c>
      <c r="E9539" t="s">
        <v>2207</v>
      </c>
      <c r="F9539">
        <v>8</v>
      </c>
      <c r="G9539" t="s">
        <v>13</v>
      </c>
      <c r="H9539" t="s">
        <v>6</v>
      </c>
      <c r="I9539" t="s">
        <v>1003</v>
      </c>
      <c r="J9539">
        <v>135</v>
      </c>
      <c r="K9539" t="s">
        <v>16508</v>
      </c>
      <c r="L9539">
        <v>140</v>
      </c>
      <c r="M9539">
        <v>100</v>
      </c>
    </row>
    <row r="9540" spans="1:13" x14ac:dyDescent="0.25">
      <c r="A9540" t="s">
        <v>1277</v>
      </c>
      <c r="B9540" t="s">
        <v>3418</v>
      </c>
      <c r="C9540">
        <v>10</v>
      </c>
      <c r="D9540" t="s">
        <v>12</v>
      </c>
      <c r="E9540" t="s">
        <v>4792</v>
      </c>
      <c r="F9540">
        <v>33</v>
      </c>
      <c r="G9540" t="s">
        <v>13</v>
      </c>
      <c r="H9540" t="s">
        <v>5</v>
      </c>
      <c r="I9540" t="s">
        <v>32</v>
      </c>
      <c r="J9540">
        <v>140</v>
      </c>
      <c r="K9540" t="s">
        <v>16509</v>
      </c>
      <c r="L9540">
        <v>175</v>
      </c>
      <c r="M9540">
        <v>150</v>
      </c>
    </row>
    <row r="9541" spans="1:13" x14ac:dyDescent="0.25">
      <c r="A9541" t="s">
        <v>11495</v>
      </c>
      <c r="B9541" t="s">
        <v>11496</v>
      </c>
      <c r="C9541">
        <v>9</v>
      </c>
      <c r="D9541" t="s">
        <v>12</v>
      </c>
      <c r="E9541" t="s">
        <v>2226</v>
      </c>
      <c r="F9541">
        <v>9</v>
      </c>
      <c r="G9541" t="s">
        <v>17</v>
      </c>
      <c r="H9541" t="s">
        <v>5</v>
      </c>
      <c r="I9541">
        <v>0</v>
      </c>
      <c r="J9541">
        <v>140</v>
      </c>
      <c r="K9541" t="s">
        <v>16510</v>
      </c>
      <c r="L9541">
        <v>125</v>
      </c>
      <c r="M9541">
        <v>150</v>
      </c>
    </row>
    <row r="9542" spans="1:13" x14ac:dyDescent="0.25">
      <c r="A9542" t="s">
        <v>11497</v>
      </c>
      <c r="B9542" t="s">
        <v>4675</v>
      </c>
      <c r="C9542">
        <v>7</v>
      </c>
      <c r="D9542" t="s">
        <v>12</v>
      </c>
      <c r="E9542" t="s">
        <v>2207</v>
      </c>
      <c r="F9542">
        <v>34</v>
      </c>
      <c r="G9542" t="s">
        <v>13</v>
      </c>
      <c r="H9542" t="s">
        <v>5</v>
      </c>
      <c r="I9542">
        <v>0</v>
      </c>
      <c r="J9542">
        <v>140</v>
      </c>
      <c r="K9542" t="s">
        <v>16509</v>
      </c>
      <c r="L9542">
        <v>175</v>
      </c>
      <c r="M9542">
        <v>100</v>
      </c>
    </row>
    <row r="9543" spans="1:13" x14ac:dyDescent="0.25">
      <c r="A9543" t="s">
        <v>11498</v>
      </c>
      <c r="B9543" t="s">
        <v>15894</v>
      </c>
      <c r="C9543">
        <v>4</v>
      </c>
      <c r="D9543" t="s">
        <v>12</v>
      </c>
      <c r="E9543" t="s">
        <v>2674</v>
      </c>
      <c r="F9543">
        <v>5</v>
      </c>
      <c r="G9543" t="s">
        <v>17</v>
      </c>
      <c r="H9543" t="s">
        <v>4</v>
      </c>
      <c r="I9543">
        <v>0</v>
      </c>
      <c r="J9543">
        <v>110</v>
      </c>
      <c r="K9543" t="s">
        <v>16510</v>
      </c>
      <c r="L9543">
        <v>125</v>
      </c>
      <c r="M9543">
        <v>0</v>
      </c>
    </row>
    <row r="9544" spans="1:13" x14ac:dyDescent="0.25">
      <c r="A9544" t="s">
        <v>11499</v>
      </c>
      <c r="B9544" t="s">
        <v>14959</v>
      </c>
      <c r="C9544">
        <v>7</v>
      </c>
      <c r="D9544" t="s">
        <v>19</v>
      </c>
      <c r="E9544" t="s">
        <v>2350</v>
      </c>
      <c r="F9544">
        <v>6</v>
      </c>
      <c r="G9544" t="s">
        <v>15</v>
      </c>
      <c r="H9544" t="s">
        <v>7</v>
      </c>
      <c r="I9544">
        <v>0</v>
      </c>
      <c r="J9544">
        <v>100</v>
      </c>
      <c r="K9544" t="s">
        <v>16512</v>
      </c>
      <c r="L9544">
        <v>120</v>
      </c>
      <c r="M9544">
        <v>100</v>
      </c>
    </row>
    <row r="9545" spans="1:13" x14ac:dyDescent="0.25">
      <c r="A9545" t="s">
        <v>1793</v>
      </c>
      <c r="B9545" t="s">
        <v>6454</v>
      </c>
      <c r="C9545">
        <v>10</v>
      </c>
      <c r="D9545" t="s">
        <v>12</v>
      </c>
      <c r="E9545" t="s">
        <v>2180</v>
      </c>
      <c r="F9545">
        <v>11.5</v>
      </c>
      <c r="G9545" t="s">
        <v>15</v>
      </c>
      <c r="H9545" t="s">
        <v>5</v>
      </c>
      <c r="I9545" t="s">
        <v>32</v>
      </c>
      <c r="J9545">
        <v>140</v>
      </c>
      <c r="K9545" t="s">
        <v>16511</v>
      </c>
      <c r="L9545">
        <v>150</v>
      </c>
      <c r="M9545">
        <v>150</v>
      </c>
    </row>
    <row r="9546" spans="1:13" x14ac:dyDescent="0.25">
      <c r="A9546" t="s">
        <v>11501</v>
      </c>
      <c r="B9546" t="s">
        <v>14844</v>
      </c>
      <c r="C9546">
        <v>6</v>
      </c>
      <c r="D9546" t="s">
        <v>19</v>
      </c>
      <c r="E9546" t="s">
        <v>2207</v>
      </c>
      <c r="F9546">
        <v>6.5</v>
      </c>
      <c r="G9546" t="s">
        <v>15</v>
      </c>
      <c r="H9546" t="s">
        <v>4</v>
      </c>
      <c r="I9546" t="s">
        <v>52</v>
      </c>
      <c r="J9546">
        <v>110</v>
      </c>
      <c r="K9546" t="s">
        <v>16512</v>
      </c>
      <c r="L9546">
        <v>120</v>
      </c>
      <c r="M9546">
        <v>100</v>
      </c>
    </row>
    <row r="9547" spans="1:13" x14ac:dyDescent="0.25">
      <c r="A9547" t="s">
        <v>780</v>
      </c>
      <c r="B9547" t="s">
        <v>14746</v>
      </c>
      <c r="C9547">
        <v>4</v>
      </c>
      <c r="D9547" t="s">
        <v>12</v>
      </c>
      <c r="E9547" t="s">
        <v>2223</v>
      </c>
      <c r="F9547">
        <v>14</v>
      </c>
      <c r="G9547" t="s">
        <v>15</v>
      </c>
      <c r="H9547" t="s">
        <v>7</v>
      </c>
      <c r="I9547" t="s">
        <v>32</v>
      </c>
      <c r="J9547">
        <v>100</v>
      </c>
      <c r="K9547" t="s">
        <v>16511</v>
      </c>
      <c r="L9547">
        <v>150</v>
      </c>
      <c r="M9547">
        <v>0</v>
      </c>
    </row>
    <row r="9548" spans="1:13" x14ac:dyDescent="0.25">
      <c r="A9548" t="s">
        <v>1398</v>
      </c>
      <c r="B9548" t="s">
        <v>14689</v>
      </c>
      <c r="C9548">
        <v>3</v>
      </c>
      <c r="D9548" t="s">
        <v>12</v>
      </c>
      <c r="E9548" t="s">
        <v>2202</v>
      </c>
      <c r="F9548">
        <v>28</v>
      </c>
      <c r="G9548" t="s">
        <v>15</v>
      </c>
      <c r="H9548" t="s">
        <v>5</v>
      </c>
      <c r="I9548" t="s">
        <v>359</v>
      </c>
      <c r="J9548">
        <v>140</v>
      </c>
      <c r="K9548" t="s">
        <v>16511</v>
      </c>
      <c r="L9548">
        <v>150</v>
      </c>
      <c r="M9548">
        <v>0</v>
      </c>
    </row>
    <row r="9549" spans="1:13" x14ac:dyDescent="0.25">
      <c r="A9549" t="s">
        <v>11502</v>
      </c>
      <c r="B9549" t="s">
        <v>14795</v>
      </c>
      <c r="C9549">
        <v>11</v>
      </c>
      <c r="D9549" t="s">
        <v>12</v>
      </c>
      <c r="E9549" t="s">
        <v>2475</v>
      </c>
      <c r="F9549">
        <v>7</v>
      </c>
      <c r="G9549" t="s">
        <v>17</v>
      </c>
      <c r="H9549" t="s">
        <v>6</v>
      </c>
      <c r="I9549" t="s">
        <v>359</v>
      </c>
      <c r="J9549">
        <v>135</v>
      </c>
      <c r="K9549" t="s">
        <v>16510</v>
      </c>
      <c r="L9549">
        <v>125</v>
      </c>
      <c r="M9549">
        <v>150</v>
      </c>
    </row>
    <row r="9550" spans="1:13" x14ac:dyDescent="0.25">
      <c r="A9550" t="s">
        <v>11503</v>
      </c>
      <c r="B9550" t="s">
        <v>7662</v>
      </c>
      <c r="C9550">
        <v>5</v>
      </c>
      <c r="D9550" t="s">
        <v>19</v>
      </c>
      <c r="E9550" t="s">
        <v>2210</v>
      </c>
      <c r="F9550">
        <v>8.5</v>
      </c>
      <c r="G9550" t="s">
        <v>13</v>
      </c>
      <c r="H9550" t="s">
        <v>5</v>
      </c>
      <c r="I9550" t="s">
        <v>55</v>
      </c>
      <c r="J9550">
        <v>140</v>
      </c>
      <c r="K9550" t="s">
        <v>16508</v>
      </c>
      <c r="L9550">
        <v>140</v>
      </c>
      <c r="M9550">
        <v>100</v>
      </c>
    </row>
    <row r="9551" spans="1:13" x14ac:dyDescent="0.25">
      <c r="A9551" t="s">
        <v>11504</v>
      </c>
      <c r="B9551" t="s">
        <v>16172</v>
      </c>
      <c r="C9551">
        <v>15</v>
      </c>
      <c r="D9551" t="s">
        <v>12</v>
      </c>
      <c r="E9551" t="s">
        <v>2226</v>
      </c>
      <c r="F9551">
        <v>43</v>
      </c>
      <c r="G9551" t="s">
        <v>13</v>
      </c>
      <c r="H9551" t="s">
        <v>6</v>
      </c>
      <c r="I9551" t="s">
        <v>1003</v>
      </c>
      <c r="J9551">
        <v>135</v>
      </c>
      <c r="K9551" t="s">
        <v>16509</v>
      </c>
      <c r="L9551">
        <v>175</v>
      </c>
      <c r="M9551">
        <v>200</v>
      </c>
    </row>
    <row r="9552" spans="1:13" x14ac:dyDescent="0.25">
      <c r="A9552" t="s">
        <v>11505</v>
      </c>
      <c r="B9552" t="s">
        <v>13534</v>
      </c>
      <c r="C9552">
        <v>3</v>
      </c>
      <c r="D9552" t="s">
        <v>19</v>
      </c>
      <c r="E9552" t="s">
        <v>2182</v>
      </c>
      <c r="F9552">
        <v>10</v>
      </c>
      <c r="G9552" t="s">
        <v>13</v>
      </c>
      <c r="H9552" t="s">
        <v>5</v>
      </c>
      <c r="I9552" t="s">
        <v>359</v>
      </c>
      <c r="J9552">
        <v>140</v>
      </c>
      <c r="K9552" t="s">
        <v>16508</v>
      </c>
      <c r="L9552">
        <v>140</v>
      </c>
      <c r="M9552">
        <v>0</v>
      </c>
    </row>
    <row r="9553" spans="1:13" x14ac:dyDescent="0.25">
      <c r="A9553" t="s">
        <v>879</v>
      </c>
      <c r="B9553" t="s">
        <v>14974</v>
      </c>
      <c r="C9553">
        <v>11</v>
      </c>
      <c r="D9553" t="s">
        <v>12</v>
      </c>
      <c r="E9553" t="s">
        <v>2207</v>
      </c>
      <c r="F9553">
        <v>7</v>
      </c>
      <c r="G9553" t="s">
        <v>17</v>
      </c>
      <c r="H9553" t="s">
        <v>3</v>
      </c>
      <c r="I9553" t="s">
        <v>32</v>
      </c>
      <c r="J9553">
        <v>120</v>
      </c>
      <c r="K9553" t="s">
        <v>16510</v>
      </c>
      <c r="L9553">
        <v>125</v>
      </c>
      <c r="M9553">
        <v>150</v>
      </c>
    </row>
    <row r="9554" spans="1:13" x14ac:dyDescent="0.25">
      <c r="A9554" t="s">
        <v>11506</v>
      </c>
      <c r="B9554" t="s">
        <v>8915</v>
      </c>
      <c r="C9554">
        <v>8</v>
      </c>
      <c r="D9554" t="s">
        <v>12</v>
      </c>
      <c r="E9554" t="s">
        <v>2207</v>
      </c>
      <c r="F9554">
        <v>8</v>
      </c>
      <c r="G9554" t="s">
        <v>17</v>
      </c>
      <c r="H9554" t="s">
        <v>5</v>
      </c>
      <c r="I9554" t="s">
        <v>1096</v>
      </c>
      <c r="J9554">
        <v>140</v>
      </c>
      <c r="K9554" t="s">
        <v>16510</v>
      </c>
      <c r="L9554">
        <v>125</v>
      </c>
      <c r="M9554">
        <v>150</v>
      </c>
    </row>
    <row r="9555" spans="1:13" x14ac:dyDescent="0.25">
      <c r="A9555" t="s">
        <v>11507</v>
      </c>
      <c r="B9555" t="s">
        <v>4092</v>
      </c>
      <c r="C9555">
        <v>7</v>
      </c>
      <c r="D9555" t="s">
        <v>12</v>
      </c>
      <c r="E9555" t="s">
        <v>2207</v>
      </c>
      <c r="F9555">
        <v>5</v>
      </c>
      <c r="G9555" t="s">
        <v>17</v>
      </c>
      <c r="H9555" t="s">
        <v>7</v>
      </c>
      <c r="I9555" t="s">
        <v>52</v>
      </c>
      <c r="J9555">
        <v>100</v>
      </c>
      <c r="K9555" t="s">
        <v>16510</v>
      </c>
      <c r="L9555">
        <v>125</v>
      </c>
      <c r="M9555">
        <v>100</v>
      </c>
    </row>
    <row r="9556" spans="1:13" x14ac:dyDescent="0.25">
      <c r="A9556" t="s">
        <v>11508</v>
      </c>
      <c r="B9556" t="s">
        <v>3699</v>
      </c>
      <c r="C9556">
        <v>12</v>
      </c>
      <c r="D9556" t="s">
        <v>19</v>
      </c>
      <c r="E9556" t="s">
        <v>2198</v>
      </c>
      <c r="F9556">
        <v>9</v>
      </c>
      <c r="G9556" t="s">
        <v>13</v>
      </c>
      <c r="H9556" t="s">
        <v>4</v>
      </c>
      <c r="I9556" t="s">
        <v>359</v>
      </c>
      <c r="J9556">
        <v>110</v>
      </c>
      <c r="K9556" t="s">
        <v>16508</v>
      </c>
      <c r="L9556">
        <v>140</v>
      </c>
      <c r="M9556">
        <v>150</v>
      </c>
    </row>
    <row r="9557" spans="1:13" x14ac:dyDescent="0.25">
      <c r="A9557" t="s">
        <v>11509</v>
      </c>
      <c r="B9557" t="s">
        <v>3863</v>
      </c>
      <c r="C9557">
        <v>8</v>
      </c>
      <c r="D9557" t="s">
        <v>12</v>
      </c>
      <c r="E9557" t="s">
        <v>2226</v>
      </c>
      <c r="F9557">
        <v>11</v>
      </c>
      <c r="G9557" t="s">
        <v>15</v>
      </c>
      <c r="H9557" t="s">
        <v>7</v>
      </c>
      <c r="I9557" t="s">
        <v>55</v>
      </c>
      <c r="J9557">
        <v>100</v>
      </c>
      <c r="K9557" t="s">
        <v>16511</v>
      </c>
      <c r="L9557">
        <v>150</v>
      </c>
      <c r="M9557">
        <v>150</v>
      </c>
    </row>
    <row r="9558" spans="1:13" x14ac:dyDescent="0.25">
      <c r="A9558" t="s">
        <v>11510</v>
      </c>
      <c r="B9558" t="s">
        <v>14789</v>
      </c>
      <c r="C9558">
        <v>7</v>
      </c>
      <c r="D9558" t="s">
        <v>19</v>
      </c>
      <c r="E9558" t="s">
        <v>2182</v>
      </c>
      <c r="F9558">
        <v>2</v>
      </c>
      <c r="G9558" t="s">
        <v>17</v>
      </c>
      <c r="H9558" t="s">
        <v>7</v>
      </c>
      <c r="I9558" t="s">
        <v>55</v>
      </c>
      <c r="J9558">
        <v>100</v>
      </c>
      <c r="K9558" t="s">
        <v>16507</v>
      </c>
      <c r="L9558">
        <v>100</v>
      </c>
      <c r="M9558">
        <v>100</v>
      </c>
    </row>
    <row r="9559" spans="1:13" x14ac:dyDescent="0.25">
      <c r="A9559" t="s">
        <v>11511</v>
      </c>
      <c r="B9559" t="s">
        <v>16240</v>
      </c>
      <c r="C9559">
        <v>7</v>
      </c>
      <c r="D9559" t="s">
        <v>12</v>
      </c>
      <c r="E9559" t="s">
        <v>2191</v>
      </c>
      <c r="F9559">
        <v>24</v>
      </c>
      <c r="G9559" t="s">
        <v>15</v>
      </c>
      <c r="H9559" t="s">
        <v>7</v>
      </c>
      <c r="I9559" t="s">
        <v>52</v>
      </c>
      <c r="J9559">
        <v>100</v>
      </c>
      <c r="K9559" t="s">
        <v>16511</v>
      </c>
      <c r="L9559">
        <v>150</v>
      </c>
      <c r="M9559">
        <v>100</v>
      </c>
    </row>
    <row r="9560" spans="1:13" x14ac:dyDescent="0.25">
      <c r="A9560" t="s">
        <v>11512</v>
      </c>
      <c r="B9560" t="s">
        <v>14756</v>
      </c>
      <c r="C9560">
        <v>10</v>
      </c>
      <c r="D9560" t="s">
        <v>19</v>
      </c>
      <c r="E9560" t="s">
        <v>2226</v>
      </c>
      <c r="F9560">
        <v>6.5</v>
      </c>
      <c r="G9560" t="s">
        <v>15</v>
      </c>
      <c r="H9560" t="s">
        <v>7</v>
      </c>
      <c r="I9560" t="s">
        <v>359</v>
      </c>
      <c r="J9560">
        <v>100</v>
      </c>
      <c r="K9560" t="s">
        <v>16512</v>
      </c>
      <c r="L9560">
        <v>120</v>
      </c>
      <c r="M9560">
        <v>150</v>
      </c>
    </row>
    <row r="9561" spans="1:13" x14ac:dyDescent="0.25">
      <c r="A9561" t="s">
        <v>11513</v>
      </c>
      <c r="B9561" t="s">
        <v>13832</v>
      </c>
      <c r="C9561">
        <v>3</v>
      </c>
      <c r="D9561" t="s">
        <v>12</v>
      </c>
      <c r="E9561" t="s">
        <v>2190</v>
      </c>
      <c r="F9561">
        <v>7</v>
      </c>
      <c r="G9561" t="s">
        <v>17</v>
      </c>
      <c r="H9561" t="s">
        <v>3</v>
      </c>
      <c r="I9561" t="s">
        <v>1093</v>
      </c>
      <c r="J9561">
        <v>120</v>
      </c>
      <c r="K9561" t="s">
        <v>16510</v>
      </c>
      <c r="L9561">
        <v>125</v>
      </c>
      <c r="M9561">
        <v>0</v>
      </c>
    </row>
    <row r="9562" spans="1:13" x14ac:dyDescent="0.25">
      <c r="A9562" t="s">
        <v>11514</v>
      </c>
      <c r="B9562" t="s">
        <v>14852</v>
      </c>
      <c r="C9562">
        <v>12</v>
      </c>
      <c r="D9562" t="s">
        <v>12</v>
      </c>
      <c r="E9562" t="s">
        <v>2519</v>
      </c>
      <c r="F9562">
        <v>36</v>
      </c>
      <c r="G9562" t="s">
        <v>13</v>
      </c>
      <c r="H9562" t="s">
        <v>6</v>
      </c>
      <c r="I9562">
        <v>0</v>
      </c>
      <c r="J9562">
        <v>135</v>
      </c>
      <c r="K9562" t="s">
        <v>16509</v>
      </c>
      <c r="L9562">
        <v>175</v>
      </c>
      <c r="M9562">
        <v>150</v>
      </c>
    </row>
    <row r="9563" spans="1:13" x14ac:dyDescent="0.25">
      <c r="A9563" t="s">
        <v>11515</v>
      </c>
      <c r="B9563" t="s">
        <v>8614</v>
      </c>
      <c r="C9563">
        <v>8</v>
      </c>
      <c r="D9563" t="s">
        <v>12</v>
      </c>
      <c r="E9563" t="s">
        <v>2180</v>
      </c>
      <c r="F9563">
        <v>4</v>
      </c>
      <c r="G9563" t="s">
        <v>17</v>
      </c>
      <c r="H9563" t="s">
        <v>7</v>
      </c>
      <c r="I9563" t="s">
        <v>359</v>
      </c>
      <c r="J9563">
        <v>100</v>
      </c>
      <c r="K9563" t="s">
        <v>16510</v>
      </c>
      <c r="L9563">
        <v>125</v>
      </c>
      <c r="M9563">
        <v>150</v>
      </c>
    </row>
    <row r="9564" spans="1:13" x14ac:dyDescent="0.25">
      <c r="A9564" t="s">
        <v>11517</v>
      </c>
      <c r="B9564" t="s">
        <v>14543</v>
      </c>
      <c r="C9564">
        <v>4</v>
      </c>
      <c r="D9564" t="s">
        <v>12</v>
      </c>
      <c r="E9564" t="s">
        <v>2244</v>
      </c>
      <c r="F9564">
        <v>40</v>
      </c>
      <c r="G9564" t="s">
        <v>13</v>
      </c>
      <c r="H9564" t="s">
        <v>5</v>
      </c>
      <c r="I9564" t="s">
        <v>2101</v>
      </c>
      <c r="J9564">
        <v>140</v>
      </c>
      <c r="K9564" t="s">
        <v>16509</v>
      </c>
      <c r="L9564">
        <v>175</v>
      </c>
      <c r="M9564">
        <v>0</v>
      </c>
    </row>
    <row r="9565" spans="1:13" x14ac:dyDescent="0.25">
      <c r="A9565" t="s">
        <v>11518</v>
      </c>
      <c r="B9565" t="s">
        <v>8349</v>
      </c>
      <c r="C9565">
        <v>9</v>
      </c>
      <c r="D9565" t="s">
        <v>12</v>
      </c>
      <c r="E9565" t="s">
        <v>2535</v>
      </c>
      <c r="F9565">
        <v>44</v>
      </c>
      <c r="G9565" t="s">
        <v>13</v>
      </c>
      <c r="H9565" t="s">
        <v>5</v>
      </c>
      <c r="I9565" t="s">
        <v>1096</v>
      </c>
      <c r="J9565">
        <v>140</v>
      </c>
      <c r="K9565" t="s">
        <v>16509</v>
      </c>
      <c r="L9565">
        <v>175</v>
      </c>
      <c r="M9565">
        <v>150</v>
      </c>
    </row>
    <row r="9566" spans="1:13" x14ac:dyDescent="0.25">
      <c r="A9566" t="s">
        <v>11519</v>
      </c>
      <c r="B9566" t="s">
        <v>15225</v>
      </c>
      <c r="C9566">
        <v>4</v>
      </c>
      <c r="D9566" t="s">
        <v>12</v>
      </c>
      <c r="E9566" t="s">
        <v>2190</v>
      </c>
      <c r="F9566">
        <v>39</v>
      </c>
      <c r="G9566" t="s">
        <v>13</v>
      </c>
      <c r="H9566" t="s">
        <v>7</v>
      </c>
      <c r="I9566" t="s">
        <v>52</v>
      </c>
      <c r="J9566">
        <v>100</v>
      </c>
      <c r="K9566" t="s">
        <v>16509</v>
      </c>
      <c r="L9566">
        <v>175</v>
      </c>
      <c r="M9566">
        <v>0</v>
      </c>
    </row>
    <row r="9567" spans="1:13" x14ac:dyDescent="0.25">
      <c r="A9567" t="s">
        <v>11520</v>
      </c>
      <c r="B9567" t="s">
        <v>15079</v>
      </c>
      <c r="C9567">
        <v>8</v>
      </c>
      <c r="D9567" t="s">
        <v>12</v>
      </c>
      <c r="E9567" t="s">
        <v>2233</v>
      </c>
      <c r="F9567">
        <v>20</v>
      </c>
      <c r="G9567" t="s">
        <v>15</v>
      </c>
      <c r="H9567" t="s">
        <v>6</v>
      </c>
      <c r="I9567">
        <v>0</v>
      </c>
      <c r="J9567">
        <v>135</v>
      </c>
      <c r="K9567" t="s">
        <v>16511</v>
      </c>
      <c r="L9567">
        <v>150</v>
      </c>
      <c r="M9567">
        <v>150</v>
      </c>
    </row>
    <row r="9568" spans="1:13" x14ac:dyDescent="0.25">
      <c r="A9568" t="s">
        <v>11521</v>
      </c>
      <c r="B9568" t="s">
        <v>15430</v>
      </c>
      <c r="C9568">
        <v>3</v>
      </c>
      <c r="D9568" t="s">
        <v>12</v>
      </c>
      <c r="E9568" t="s">
        <v>2325</v>
      </c>
      <c r="F9568">
        <v>46</v>
      </c>
      <c r="G9568" t="s">
        <v>13</v>
      </c>
      <c r="H9568" t="s">
        <v>3</v>
      </c>
      <c r="I9568" t="s">
        <v>32</v>
      </c>
      <c r="J9568">
        <v>120</v>
      </c>
      <c r="K9568" t="s">
        <v>16509</v>
      </c>
      <c r="L9568">
        <v>175</v>
      </c>
      <c r="M9568">
        <v>0</v>
      </c>
    </row>
    <row r="9569" spans="1:13" x14ac:dyDescent="0.25">
      <c r="A9569" t="s">
        <v>1051</v>
      </c>
      <c r="B9569" t="s">
        <v>15317</v>
      </c>
      <c r="C9569">
        <v>8</v>
      </c>
      <c r="D9569" t="s">
        <v>12</v>
      </c>
      <c r="E9569" t="s">
        <v>2231</v>
      </c>
      <c r="F9569">
        <v>37</v>
      </c>
      <c r="G9569" t="s">
        <v>13</v>
      </c>
      <c r="H9569" t="s">
        <v>7</v>
      </c>
      <c r="I9569" t="s">
        <v>359</v>
      </c>
      <c r="J9569">
        <v>100</v>
      </c>
      <c r="K9569" t="s">
        <v>16509</v>
      </c>
      <c r="L9569">
        <v>175</v>
      </c>
      <c r="M9569">
        <v>150</v>
      </c>
    </row>
    <row r="9570" spans="1:13" x14ac:dyDescent="0.25">
      <c r="A9570" t="s">
        <v>11522</v>
      </c>
      <c r="B9570" t="s">
        <v>7566</v>
      </c>
      <c r="C9570">
        <v>8</v>
      </c>
      <c r="D9570" t="s">
        <v>19</v>
      </c>
      <c r="E9570" t="s">
        <v>2380</v>
      </c>
      <c r="F9570">
        <v>8</v>
      </c>
      <c r="G9570" t="s">
        <v>13</v>
      </c>
      <c r="H9570" t="s">
        <v>6</v>
      </c>
      <c r="I9570" t="s">
        <v>359</v>
      </c>
      <c r="J9570">
        <v>135</v>
      </c>
      <c r="K9570" t="s">
        <v>16508</v>
      </c>
      <c r="L9570">
        <v>140</v>
      </c>
      <c r="M9570">
        <v>150</v>
      </c>
    </row>
    <row r="9571" spans="1:13" x14ac:dyDescent="0.25">
      <c r="A9571" t="s">
        <v>1305</v>
      </c>
      <c r="B9571" t="s">
        <v>13618</v>
      </c>
      <c r="C9571">
        <v>7</v>
      </c>
      <c r="D9571" t="s">
        <v>12</v>
      </c>
      <c r="E9571" t="s">
        <v>2233</v>
      </c>
      <c r="F9571">
        <v>5</v>
      </c>
      <c r="G9571" t="s">
        <v>17</v>
      </c>
      <c r="H9571" t="s">
        <v>4</v>
      </c>
      <c r="I9571" t="s">
        <v>1003</v>
      </c>
      <c r="J9571">
        <v>110</v>
      </c>
      <c r="K9571" t="s">
        <v>16510</v>
      </c>
      <c r="L9571">
        <v>125</v>
      </c>
      <c r="M9571">
        <v>100</v>
      </c>
    </row>
    <row r="9572" spans="1:13" x14ac:dyDescent="0.25">
      <c r="A9572" t="s">
        <v>11523</v>
      </c>
      <c r="B9572" t="s">
        <v>16241</v>
      </c>
      <c r="C9572">
        <v>15</v>
      </c>
      <c r="D9572" t="s">
        <v>12</v>
      </c>
      <c r="E9572" t="s">
        <v>2322</v>
      </c>
      <c r="F9572">
        <v>15</v>
      </c>
      <c r="G9572" t="s">
        <v>15</v>
      </c>
      <c r="H9572" t="s">
        <v>7</v>
      </c>
      <c r="I9572" t="s">
        <v>1003</v>
      </c>
      <c r="J9572">
        <v>100</v>
      </c>
      <c r="K9572" t="s">
        <v>16511</v>
      </c>
      <c r="L9572">
        <v>150</v>
      </c>
      <c r="M9572">
        <v>200</v>
      </c>
    </row>
    <row r="9573" spans="1:13" x14ac:dyDescent="0.25">
      <c r="A9573" t="s">
        <v>11524</v>
      </c>
      <c r="B9573" t="s">
        <v>13765</v>
      </c>
      <c r="C9573">
        <v>2</v>
      </c>
      <c r="D9573" t="s">
        <v>12</v>
      </c>
      <c r="E9573" t="s">
        <v>2325</v>
      </c>
      <c r="F9573">
        <v>21</v>
      </c>
      <c r="G9573" t="s">
        <v>15</v>
      </c>
      <c r="H9573" t="s">
        <v>5</v>
      </c>
      <c r="I9573" t="s">
        <v>1003</v>
      </c>
      <c r="J9573">
        <v>140</v>
      </c>
      <c r="K9573" t="s">
        <v>16511</v>
      </c>
      <c r="L9573">
        <v>150</v>
      </c>
      <c r="M9573">
        <v>0</v>
      </c>
    </row>
    <row r="9574" spans="1:13" x14ac:dyDescent="0.25">
      <c r="A9574" t="s">
        <v>1928</v>
      </c>
      <c r="B9574" t="s">
        <v>13438</v>
      </c>
      <c r="C9574">
        <v>7</v>
      </c>
      <c r="D9574" t="s">
        <v>19</v>
      </c>
      <c r="E9574" t="s">
        <v>2340</v>
      </c>
      <c r="F9574">
        <v>8</v>
      </c>
      <c r="G9574" t="s">
        <v>13</v>
      </c>
      <c r="H9574" t="s">
        <v>6</v>
      </c>
      <c r="I9574" t="s">
        <v>359</v>
      </c>
      <c r="J9574">
        <v>135</v>
      </c>
      <c r="K9574" t="s">
        <v>16508</v>
      </c>
      <c r="L9574">
        <v>140</v>
      </c>
      <c r="M9574">
        <v>100</v>
      </c>
    </row>
    <row r="9575" spans="1:13" x14ac:dyDescent="0.25">
      <c r="A9575" t="s">
        <v>11525</v>
      </c>
      <c r="B9575" t="s">
        <v>16242</v>
      </c>
      <c r="C9575">
        <v>19</v>
      </c>
      <c r="D9575" t="s">
        <v>12</v>
      </c>
      <c r="E9575" t="s">
        <v>2182</v>
      </c>
      <c r="F9575">
        <v>41</v>
      </c>
      <c r="G9575" t="s">
        <v>13</v>
      </c>
      <c r="H9575" t="s">
        <v>3</v>
      </c>
      <c r="I9575">
        <v>0</v>
      </c>
      <c r="J9575">
        <v>120</v>
      </c>
      <c r="K9575" t="s">
        <v>16509</v>
      </c>
      <c r="L9575">
        <v>175</v>
      </c>
      <c r="M9575">
        <v>300</v>
      </c>
    </row>
    <row r="9576" spans="1:13" x14ac:dyDescent="0.25">
      <c r="A9576" t="s">
        <v>11526</v>
      </c>
      <c r="B9576" t="s">
        <v>14417</v>
      </c>
      <c r="C9576">
        <v>6</v>
      </c>
      <c r="D9576" t="s">
        <v>19</v>
      </c>
      <c r="E9576" t="s">
        <v>2200</v>
      </c>
      <c r="F9576">
        <v>3</v>
      </c>
      <c r="G9576" t="s">
        <v>17</v>
      </c>
      <c r="H9576" t="s">
        <v>4</v>
      </c>
      <c r="I9576">
        <v>0</v>
      </c>
      <c r="J9576">
        <v>110</v>
      </c>
      <c r="K9576" t="s">
        <v>16507</v>
      </c>
      <c r="L9576">
        <v>100</v>
      </c>
      <c r="M9576">
        <v>100</v>
      </c>
    </row>
    <row r="9577" spans="1:13" x14ac:dyDescent="0.25">
      <c r="A9577" t="s">
        <v>11527</v>
      </c>
      <c r="B9577" t="s">
        <v>15678</v>
      </c>
      <c r="C9577">
        <v>12</v>
      </c>
      <c r="D9577" t="s">
        <v>19</v>
      </c>
      <c r="E9577" t="s">
        <v>2200</v>
      </c>
      <c r="F9577">
        <v>3</v>
      </c>
      <c r="G9577" t="s">
        <v>17</v>
      </c>
      <c r="H9577" t="s">
        <v>5</v>
      </c>
      <c r="I9577" t="s">
        <v>1003</v>
      </c>
      <c r="J9577">
        <v>140</v>
      </c>
      <c r="K9577" t="s">
        <v>16507</v>
      </c>
      <c r="L9577">
        <v>100</v>
      </c>
      <c r="M9577">
        <v>150</v>
      </c>
    </row>
    <row r="9578" spans="1:13" x14ac:dyDescent="0.25">
      <c r="A9578" t="s">
        <v>11528</v>
      </c>
      <c r="B9578" t="s">
        <v>6630</v>
      </c>
      <c r="C9578">
        <v>5</v>
      </c>
      <c r="D9578" t="s">
        <v>19</v>
      </c>
      <c r="E9578" t="s">
        <v>2234</v>
      </c>
      <c r="F9578">
        <v>4</v>
      </c>
      <c r="G9578" t="s">
        <v>17</v>
      </c>
      <c r="H9578" t="s">
        <v>6</v>
      </c>
      <c r="I9578" t="s">
        <v>32</v>
      </c>
      <c r="J9578">
        <v>135</v>
      </c>
      <c r="K9578" t="s">
        <v>16507</v>
      </c>
      <c r="L9578">
        <v>100</v>
      </c>
      <c r="M9578">
        <v>100</v>
      </c>
    </row>
    <row r="9579" spans="1:13" x14ac:dyDescent="0.25">
      <c r="A9579" t="s">
        <v>300</v>
      </c>
      <c r="B9579" t="s">
        <v>4712</v>
      </c>
      <c r="C9579">
        <v>7</v>
      </c>
      <c r="D9579" t="s">
        <v>12</v>
      </c>
      <c r="E9579" t="s">
        <v>2280</v>
      </c>
      <c r="F9579">
        <v>3</v>
      </c>
      <c r="G9579" t="s">
        <v>17</v>
      </c>
      <c r="H9579" t="s">
        <v>5</v>
      </c>
      <c r="I9579" t="s">
        <v>1003</v>
      </c>
      <c r="J9579">
        <v>140</v>
      </c>
      <c r="K9579" t="s">
        <v>16510</v>
      </c>
      <c r="L9579">
        <v>125</v>
      </c>
      <c r="M9579">
        <v>100</v>
      </c>
    </row>
    <row r="9580" spans="1:13" x14ac:dyDescent="0.25">
      <c r="A9580" t="s">
        <v>11529</v>
      </c>
      <c r="B9580" t="s">
        <v>16023</v>
      </c>
      <c r="C9580">
        <v>8</v>
      </c>
      <c r="D9580" t="s">
        <v>12</v>
      </c>
      <c r="E9580" t="s">
        <v>2475</v>
      </c>
      <c r="F9580">
        <v>41</v>
      </c>
      <c r="G9580" t="s">
        <v>13</v>
      </c>
      <c r="H9580" t="s">
        <v>3</v>
      </c>
      <c r="I9580" t="s">
        <v>32</v>
      </c>
      <c r="J9580">
        <v>120</v>
      </c>
      <c r="K9580" t="s">
        <v>16509</v>
      </c>
      <c r="L9580">
        <v>175</v>
      </c>
      <c r="M9580">
        <v>150</v>
      </c>
    </row>
    <row r="9581" spans="1:13" x14ac:dyDescent="0.25">
      <c r="A9581" t="s">
        <v>11530</v>
      </c>
      <c r="B9581" t="s">
        <v>3454</v>
      </c>
      <c r="C9581">
        <v>15</v>
      </c>
      <c r="D9581" t="s">
        <v>12</v>
      </c>
      <c r="E9581" t="s">
        <v>2241</v>
      </c>
      <c r="F9581">
        <v>11</v>
      </c>
      <c r="G9581" t="s">
        <v>15</v>
      </c>
      <c r="H9581" t="s">
        <v>5</v>
      </c>
      <c r="I9581" t="s">
        <v>55</v>
      </c>
      <c r="J9581">
        <v>140</v>
      </c>
      <c r="K9581" t="s">
        <v>16511</v>
      </c>
      <c r="L9581">
        <v>150</v>
      </c>
      <c r="M9581">
        <v>200</v>
      </c>
    </row>
    <row r="9582" spans="1:13" x14ac:dyDescent="0.25">
      <c r="A9582" t="s">
        <v>11531</v>
      </c>
      <c r="B9582" t="s">
        <v>15530</v>
      </c>
      <c r="C9582">
        <v>10</v>
      </c>
      <c r="D9582" t="s">
        <v>12</v>
      </c>
      <c r="E9582" t="s">
        <v>2233</v>
      </c>
      <c r="F9582">
        <v>31.5</v>
      </c>
      <c r="G9582" t="s">
        <v>13</v>
      </c>
      <c r="H9582" t="s">
        <v>3</v>
      </c>
      <c r="I9582" t="s">
        <v>52</v>
      </c>
      <c r="J9582">
        <v>120</v>
      </c>
      <c r="K9582" t="s">
        <v>16509</v>
      </c>
      <c r="L9582">
        <v>175</v>
      </c>
      <c r="M9582">
        <v>150</v>
      </c>
    </row>
    <row r="9583" spans="1:13" x14ac:dyDescent="0.25">
      <c r="A9583" t="s">
        <v>11532</v>
      </c>
      <c r="B9583" t="s">
        <v>16243</v>
      </c>
      <c r="C9583">
        <v>17</v>
      </c>
      <c r="D9583" t="s">
        <v>19</v>
      </c>
      <c r="E9583" t="s">
        <v>2380</v>
      </c>
      <c r="F9583">
        <v>2</v>
      </c>
      <c r="G9583" t="s">
        <v>17</v>
      </c>
      <c r="H9583" t="s">
        <v>4</v>
      </c>
      <c r="I9583" t="s">
        <v>2168</v>
      </c>
      <c r="J9583">
        <v>110</v>
      </c>
      <c r="K9583" t="s">
        <v>16507</v>
      </c>
      <c r="L9583">
        <v>100</v>
      </c>
      <c r="M9583">
        <v>300</v>
      </c>
    </row>
    <row r="9584" spans="1:13" x14ac:dyDescent="0.25">
      <c r="A9584" t="s">
        <v>11533</v>
      </c>
      <c r="B9584" t="s">
        <v>14414</v>
      </c>
      <c r="C9584">
        <v>5</v>
      </c>
      <c r="D9584" t="s">
        <v>12</v>
      </c>
      <c r="E9584" t="s">
        <v>2280</v>
      </c>
      <c r="F9584">
        <v>11.5</v>
      </c>
      <c r="G9584" t="s">
        <v>15</v>
      </c>
      <c r="H9584" t="s">
        <v>7</v>
      </c>
      <c r="I9584" t="s">
        <v>2168</v>
      </c>
      <c r="J9584">
        <v>100</v>
      </c>
      <c r="K9584" t="s">
        <v>16511</v>
      </c>
      <c r="L9584">
        <v>150</v>
      </c>
      <c r="M9584">
        <v>100</v>
      </c>
    </row>
    <row r="9585" spans="1:13" x14ac:dyDescent="0.25">
      <c r="A9585" t="s">
        <v>11534</v>
      </c>
      <c r="B9585" t="s">
        <v>15118</v>
      </c>
      <c r="C9585">
        <v>4</v>
      </c>
      <c r="D9585" t="s">
        <v>12</v>
      </c>
      <c r="E9585" t="s">
        <v>2231</v>
      </c>
      <c r="F9585">
        <v>12</v>
      </c>
      <c r="G9585" t="s">
        <v>15</v>
      </c>
      <c r="H9585" t="s">
        <v>6</v>
      </c>
      <c r="I9585">
        <v>0</v>
      </c>
      <c r="J9585">
        <v>135</v>
      </c>
      <c r="K9585" t="s">
        <v>16511</v>
      </c>
      <c r="L9585">
        <v>150</v>
      </c>
      <c r="M9585">
        <v>0</v>
      </c>
    </row>
    <row r="9586" spans="1:13" x14ac:dyDescent="0.25">
      <c r="A9586" t="s">
        <v>11535</v>
      </c>
      <c r="B9586" t="s">
        <v>7021</v>
      </c>
      <c r="C9586">
        <v>6</v>
      </c>
      <c r="D9586" t="s">
        <v>19</v>
      </c>
      <c r="E9586" t="s">
        <v>2182</v>
      </c>
      <c r="F9586">
        <v>2</v>
      </c>
      <c r="G9586" t="s">
        <v>17</v>
      </c>
      <c r="H9586" t="s">
        <v>6</v>
      </c>
      <c r="I9586" t="s">
        <v>359</v>
      </c>
      <c r="J9586">
        <v>135</v>
      </c>
      <c r="K9586" t="s">
        <v>16507</v>
      </c>
      <c r="L9586">
        <v>100</v>
      </c>
      <c r="M9586">
        <v>100</v>
      </c>
    </row>
    <row r="9587" spans="1:13" x14ac:dyDescent="0.25">
      <c r="A9587" t="s">
        <v>1946</v>
      </c>
      <c r="B9587" t="s">
        <v>16244</v>
      </c>
      <c r="C9587">
        <v>4</v>
      </c>
      <c r="D9587" t="s">
        <v>12</v>
      </c>
      <c r="E9587" t="s">
        <v>2217</v>
      </c>
      <c r="F9587">
        <v>39</v>
      </c>
      <c r="G9587" t="s">
        <v>13</v>
      </c>
      <c r="H9587" t="s">
        <v>3</v>
      </c>
      <c r="I9587" t="s">
        <v>359</v>
      </c>
      <c r="J9587">
        <v>120</v>
      </c>
      <c r="K9587" t="s">
        <v>16509</v>
      </c>
      <c r="L9587">
        <v>175</v>
      </c>
      <c r="M9587">
        <v>0</v>
      </c>
    </row>
    <row r="9588" spans="1:13" x14ac:dyDescent="0.25">
      <c r="A9588" t="s">
        <v>1600</v>
      </c>
      <c r="B9588" t="s">
        <v>11516</v>
      </c>
      <c r="C9588">
        <v>8</v>
      </c>
      <c r="D9588" t="s">
        <v>19</v>
      </c>
      <c r="E9588" t="s">
        <v>2226</v>
      </c>
      <c r="F9588">
        <v>2</v>
      </c>
      <c r="G9588" t="s">
        <v>17</v>
      </c>
      <c r="H9588" t="s">
        <v>5</v>
      </c>
      <c r="I9588" t="s">
        <v>55</v>
      </c>
      <c r="J9588">
        <v>140</v>
      </c>
      <c r="K9588" t="s">
        <v>16507</v>
      </c>
      <c r="L9588">
        <v>100</v>
      </c>
      <c r="M9588">
        <v>150</v>
      </c>
    </row>
    <row r="9589" spans="1:13" x14ac:dyDescent="0.25">
      <c r="A9589" t="s">
        <v>11536</v>
      </c>
      <c r="B9589" t="s">
        <v>15369</v>
      </c>
      <c r="C9589">
        <v>7</v>
      </c>
      <c r="D9589" t="s">
        <v>19</v>
      </c>
      <c r="E9589" t="s">
        <v>2182</v>
      </c>
      <c r="F9589">
        <v>6</v>
      </c>
      <c r="G9589" t="s">
        <v>15</v>
      </c>
      <c r="H9589" t="s">
        <v>6</v>
      </c>
      <c r="I9589" t="s">
        <v>2168</v>
      </c>
      <c r="J9589">
        <v>135</v>
      </c>
      <c r="K9589" t="s">
        <v>16512</v>
      </c>
      <c r="L9589">
        <v>120</v>
      </c>
      <c r="M9589">
        <v>100</v>
      </c>
    </row>
    <row r="9590" spans="1:13" x14ac:dyDescent="0.25">
      <c r="A9590" t="s">
        <v>11537</v>
      </c>
      <c r="B9590" t="s">
        <v>13882</v>
      </c>
      <c r="C9590">
        <v>4</v>
      </c>
      <c r="D9590" t="s">
        <v>12</v>
      </c>
      <c r="E9590" t="s">
        <v>2280</v>
      </c>
      <c r="F9590">
        <v>14</v>
      </c>
      <c r="G9590" t="s">
        <v>15</v>
      </c>
      <c r="H9590" t="s">
        <v>7</v>
      </c>
      <c r="I9590" t="s">
        <v>32</v>
      </c>
      <c r="J9590">
        <v>100</v>
      </c>
      <c r="K9590" t="s">
        <v>16511</v>
      </c>
      <c r="L9590">
        <v>150</v>
      </c>
      <c r="M9590">
        <v>0</v>
      </c>
    </row>
    <row r="9591" spans="1:13" x14ac:dyDescent="0.25">
      <c r="A9591" t="s">
        <v>11538</v>
      </c>
      <c r="B9591" t="s">
        <v>16216</v>
      </c>
      <c r="C9591">
        <v>4</v>
      </c>
      <c r="D9591" t="s">
        <v>19</v>
      </c>
      <c r="E9591" t="s">
        <v>2182</v>
      </c>
      <c r="F9591">
        <v>10</v>
      </c>
      <c r="G9591" t="s">
        <v>13</v>
      </c>
      <c r="H9591" t="s">
        <v>7</v>
      </c>
      <c r="I9591" t="s">
        <v>1096</v>
      </c>
      <c r="J9591">
        <v>100</v>
      </c>
      <c r="K9591" t="s">
        <v>16508</v>
      </c>
      <c r="L9591">
        <v>140</v>
      </c>
      <c r="M9591">
        <v>0</v>
      </c>
    </row>
    <row r="9592" spans="1:13" x14ac:dyDescent="0.25">
      <c r="A9592" t="s">
        <v>11539</v>
      </c>
      <c r="B9592" t="s">
        <v>5042</v>
      </c>
      <c r="C9592">
        <v>7</v>
      </c>
      <c r="D9592" t="s">
        <v>12</v>
      </c>
      <c r="E9592" t="s">
        <v>2322</v>
      </c>
      <c r="F9592">
        <v>15</v>
      </c>
      <c r="G9592" t="s">
        <v>15</v>
      </c>
      <c r="H9592" t="s">
        <v>6</v>
      </c>
      <c r="I9592" t="s">
        <v>2168</v>
      </c>
      <c r="J9592">
        <v>135</v>
      </c>
      <c r="K9592" t="s">
        <v>16511</v>
      </c>
      <c r="L9592">
        <v>150</v>
      </c>
      <c r="M9592">
        <v>100</v>
      </c>
    </row>
    <row r="9593" spans="1:13" x14ac:dyDescent="0.25">
      <c r="A9593" t="s">
        <v>11540</v>
      </c>
      <c r="B9593" t="s">
        <v>15925</v>
      </c>
      <c r="C9593">
        <v>2</v>
      </c>
      <c r="D9593" t="s">
        <v>19</v>
      </c>
      <c r="E9593" t="s">
        <v>8563</v>
      </c>
      <c r="F9593">
        <v>6.5</v>
      </c>
      <c r="G9593" t="s">
        <v>15</v>
      </c>
      <c r="H9593" t="s">
        <v>5</v>
      </c>
      <c r="I9593" t="s">
        <v>80</v>
      </c>
      <c r="J9593">
        <v>140</v>
      </c>
      <c r="K9593" t="s">
        <v>16512</v>
      </c>
      <c r="L9593">
        <v>120</v>
      </c>
      <c r="M9593">
        <v>0</v>
      </c>
    </row>
    <row r="9594" spans="1:13" x14ac:dyDescent="0.25">
      <c r="A9594" t="s">
        <v>11541</v>
      </c>
      <c r="B9594" t="s">
        <v>3743</v>
      </c>
      <c r="C9594">
        <v>4</v>
      </c>
      <c r="D9594" t="s">
        <v>12</v>
      </c>
      <c r="E9594" t="s">
        <v>2182</v>
      </c>
      <c r="F9594">
        <v>24</v>
      </c>
      <c r="G9594" t="s">
        <v>15</v>
      </c>
      <c r="H9594" t="s">
        <v>6</v>
      </c>
      <c r="I9594" t="s">
        <v>2101</v>
      </c>
      <c r="J9594">
        <v>135</v>
      </c>
      <c r="K9594" t="s">
        <v>16511</v>
      </c>
      <c r="L9594">
        <v>150</v>
      </c>
      <c r="M9594">
        <v>0</v>
      </c>
    </row>
    <row r="9595" spans="1:13" x14ac:dyDescent="0.25">
      <c r="A9595" t="s">
        <v>11542</v>
      </c>
      <c r="B9595" t="s">
        <v>2770</v>
      </c>
      <c r="C9595">
        <v>6</v>
      </c>
      <c r="D9595" t="s">
        <v>12</v>
      </c>
      <c r="E9595" t="s">
        <v>2288</v>
      </c>
      <c r="F9595">
        <v>47</v>
      </c>
      <c r="G9595" t="s">
        <v>13</v>
      </c>
      <c r="H9595" t="s">
        <v>5</v>
      </c>
      <c r="I9595" t="s">
        <v>1003</v>
      </c>
      <c r="J9595">
        <v>140</v>
      </c>
      <c r="K9595" t="s">
        <v>16509</v>
      </c>
      <c r="L9595">
        <v>175</v>
      </c>
      <c r="M9595">
        <v>100</v>
      </c>
    </row>
    <row r="9596" spans="1:13" x14ac:dyDescent="0.25">
      <c r="A9596" t="s">
        <v>11543</v>
      </c>
      <c r="B9596" t="s">
        <v>4825</v>
      </c>
      <c r="C9596">
        <v>7</v>
      </c>
      <c r="D9596" t="s">
        <v>19</v>
      </c>
      <c r="E9596" t="s">
        <v>2288</v>
      </c>
      <c r="F9596">
        <v>3</v>
      </c>
      <c r="G9596" t="s">
        <v>17</v>
      </c>
      <c r="H9596" t="s">
        <v>3</v>
      </c>
      <c r="I9596" t="s">
        <v>1003</v>
      </c>
      <c r="J9596">
        <v>120</v>
      </c>
      <c r="K9596" t="s">
        <v>16507</v>
      </c>
      <c r="L9596">
        <v>100</v>
      </c>
      <c r="M9596">
        <v>100</v>
      </c>
    </row>
    <row r="9597" spans="1:13" x14ac:dyDescent="0.25">
      <c r="A9597" t="s">
        <v>11544</v>
      </c>
      <c r="B9597" t="s">
        <v>14581</v>
      </c>
      <c r="C9597">
        <v>8</v>
      </c>
      <c r="D9597" t="s">
        <v>12</v>
      </c>
      <c r="E9597" t="s">
        <v>2294</v>
      </c>
      <c r="F9597">
        <v>44</v>
      </c>
      <c r="G9597" t="s">
        <v>13</v>
      </c>
      <c r="H9597" t="s">
        <v>6</v>
      </c>
      <c r="I9597" t="s">
        <v>359</v>
      </c>
      <c r="J9597">
        <v>135</v>
      </c>
      <c r="K9597" t="s">
        <v>16509</v>
      </c>
      <c r="L9597">
        <v>175</v>
      </c>
      <c r="M9597">
        <v>150</v>
      </c>
    </row>
    <row r="9598" spans="1:13" x14ac:dyDescent="0.25">
      <c r="A9598" t="s">
        <v>11545</v>
      </c>
      <c r="B9598" t="s">
        <v>13596</v>
      </c>
      <c r="C9598">
        <v>4</v>
      </c>
      <c r="D9598" t="s">
        <v>12</v>
      </c>
      <c r="E9598" t="s">
        <v>11546</v>
      </c>
      <c r="F9598">
        <v>42</v>
      </c>
      <c r="G9598" t="s">
        <v>13</v>
      </c>
      <c r="H9598" t="s">
        <v>4</v>
      </c>
      <c r="I9598" t="s">
        <v>32</v>
      </c>
      <c r="J9598">
        <v>110</v>
      </c>
      <c r="K9598" t="s">
        <v>16509</v>
      </c>
      <c r="L9598">
        <v>175</v>
      </c>
      <c r="M9598">
        <v>0</v>
      </c>
    </row>
    <row r="9599" spans="1:13" x14ac:dyDescent="0.25">
      <c r="A9599" t="s">
        <v>11547</v>
      </c>
      <c r="B9599" t="s">
        <v>13629</v>
      </c>
      <c r="C9599">
        <v>7</v>
      </c>
      <c r="D9599" t="s">
        <v>12</v>
      </c>
      <c r="E9599" t="s">
        <v>2244</v>
      </c>
      <c r="F9599">
        <v>37</v>
      </c>
      <c r="G9599" t="s">
        <v>13</v>
      </c>
      <c r="H9599" t="s">
        <v>6</v>
      </c>
      <c r="I9599" t="s">
        <v>54</v>
      </c>
      <c r="J9599">
        <v>135</v>
      </c>
      <c r="K9599" t="s">
        <v>16509</v>
      </c>
      <c r="L9599">
        <v>175</v>
      </c>
      <c r="M9599">
        <v>100</v>
      </c>
    </row>
    <row r="9600" spans="1:13" x14ac:dyDescent="0.25">
      <c r="A9600" t="s">
        <v>11548</v>
      </c>
      <c r="B9600" t="s">
        <v>14563</v>
      </c>
      <c r="C9600">
        <v>9</v>
      </c>
      <c r="D9600" t="s">
        <v>19</v>
      </c>
      <c r="E9600" t="s">
        <v>2340</v>
      </c>
      <c r="F9600">
        <v>2</v>
      </c>
      <c r="G9600" t="s">
        <v>17</v>
      </c>
      <c r="H9600" t="s">
        <v>5</v>
      </c>
      <c r="I9600">
        <v>0</v>
      </c>
      <c r="J9600">
        <v>140</v>
      </c>
      <c r="K9600" t="s">
        <v>16507</v>
      </c>
      <c r="L9600">
        <v>100</v>
      </c>
      <c r="M9600">
        <v>150</v>
      </c>
    </row>
    <row r="9601" spans="1:13" x14ac:dyDescent="0.25">
      <c r="A9601" t="s">
        <v>11549</v>
      </c>
      <c r="B9601" t="s">
        <v>15713</v>
      </c>
      <c r="C9601">
        <v>3</v>
      </c>
      <c r="D9601" t="s">
        <v>12</v>
      </c>
      <c r="E9601" t="s">
        <v>2223</v>
      </c>
      <c r="F9601">
        <v>20</v>
      </c>
      <c r="G9601" t="s">
        <v>15</v>
      </c>
      <c r="H9601" t="s">
        <v>7</v>
      </c>
      <c r="I9601" t="s">
        <v>32</v>
      </c>
      <c r="J9601">
        <v>100</v>
      </c>
      <c r="K9601" t="s">
        <v>16511</v>
      </c>
      <c r="L9601">
        <v>150</v>
      </c>
      <c r="M9601">
        <v>0</v>
      </c>
    </row>
    <row r="9602" spans="1:13" x14ac:dyDescent="0.25">
      <c r="A9602" t="s">
        <v>11550</v>
      </c>
      <c r="B9602" t="s">
        <v>14797</v>
      </c>
      <c r="C9602">
        <v>7</v>
      </c>
      <c r="D9602" t="s">
        <v>19</v>
      </c>
      <c r="E9602" t="s">
        <v>3537</v>
      </c>
      <c r="F9602">
        <v>4</v>
      </c>
      <c r="G9602" t="s">
        <v>17</v>
      </c>
      <c r="H9602" t="s">
        <v>6</v>
      </c>
      <c r="I9602" t="s">
        <v>2101</v>
      </c>
      <c r="J9602">
        <v>135</v>
      </c>
      <c r="K9602" t="s">
        <v>16507</v>
      </c>
      <c r="L9602">
        <v>100</v>
      </c>
      <c r="M9602">
        <v>100</v>
      </c>
    </row>
    <row r="9603" spans="1:13" x14ac:dyDescent="0.25">
      <c r="A9603" t="s">
        <v>11551</v>
      </c>
      <c r="B9603" t="s">
        <v>15538</v>
      </c>
      <c r="C9603">
        <v>5</v>
      </c>
      <c r="D9603" t="s">
        <v>12</v>
      </c>
      <c r="E9603" t="s">
        <v>2186</v>
      </c>
      <c r="F9603">
        <v>31.5</v>
      </c>
      <c r="G9603" t="s">
        <v>13</v>
      </c>
      <c r="H9603" t="s">
        <v>3</v>
      </c>
      <c r="I9603" t="s">
        <v>2168</v>
      </c>
      <c r="J9603">
        <v>120</v>
      </c>
      <c r="K9603" t="s">
        <v>16509</v>
      </c>
      <c r="L9603">
        <v>175</v>
      </c>
      <c r="M9603">
        <v>100</v>
      </c>
    </row>
    <row r="9604" spans="1:13" x14ac:dyDescent="0.25">
      <c r="A9604" t="s">
        <v>866</v>
      </c>
      <c r="B9604" t="s">
        <v>16245</v>
      </c>
      <c r="C9604">
        <v>7</v>
      </c>
      <c r="D9604" t="s">
        <v>12</v>
      </c>
      <c r="E9604" t="s">
        <v>2226</v>
      </c>
      <c r="F9604">
        <v>33</v>
      </c>
      <c r="G9604" t="s">
        <v>13</v>
      </c>
      <c r="H9604" t="s">
        <v>3</v>
      </c>
      <c r="I9604" t="s">
        <v>1003</v>
      </c>
      <c r="J9604">
        <v>120</v>
      </c>
      <c r="K9604" t="s">
        <v>16509</v>
      </c>
      <c r="L9604">
        <v>175</v>
      </c>
      <c r="M9604">
        <v>100</v>
      </c>
    </row>
    <row r="9605" spans="1:13" x14ac:dyDescent="0.25">
      <c r="A9605" t="s">
        <v>188</v>
      </c>
      <c r="B9605" t="s">
        <v>15788</v>
      </c>
      <c r="C9605">
        <v>6</v>
      </c>
      <c r="D9605" t="s">
        <v>12</v>
      </c>
      <c r="E9605" t="s">
        <v>2223</v>
      </c>
      <c r="F9605">
        <v>46</v>
      </c>
      <c r="G9605" t="s">
        <v>13</v>
      </c>
      <c r="H9605" t="s">
        <v>3</v>
      </c>
      <c r="I9605" t="s">
        <v>359</v>
      </c>
      <c r="J9605">
        <v>120</v>
      </c>
      <c r="K9605" t="s">
        <v>16509</v>
      </c>
      <c r="L9605">
        <v>175</v>
      </c>
      <c r="M9605">
        <v>100</v>
      </c>
    </row>
    <row r="9606" spans="1:13" x14ac:dyDescent="0.25">
      <c r="A9606" t="s">
        <v>11552</v>
      </c>
      <c r="B9606" t="s">
        <v>3398</v>
      </c>
      <c r="C9606">
        <v>6</v>
      </c>
      <c r="D9606" t="s">
        <v>12</v>
      </c>
      <c r="E9606" t="s">
        <v>2207</v>
      </c>
      <c r="F9606">
        <v>45</v>
      </c>
      <c r="G9606" t="s">
        <v>13</v>
      </c>
      <c r="H9606" t="s">
        <v>6</v>
      </c>
      <c r="I9606">
        <v>0</v>
      </c>
      <c r="J9606">
        <v>135</v>
      </c>
      <c r="K9606" t="s">
        <v>16509</v>
      </c>
      <c r="L9606">
        <v>175</v>
      </c>
      <c r="M9606">
        <v>100</v>
      </c>
    </row>
    <row r="9607" spans="1:13" x14ac:dyDescent="0.25">
      <c r="A9607" t="s">
        <v>11553</v>
      </c>
      <c r="B9607" t="s">
        <v>15372</v>
      </c>
      <c r="C9607">
        <v>2</v>
      </c>
      <c r="D9607" t="s">
        <v>19</v>
      </c>
      <c r="E9607" t="s">
        <v>2200</v>
      </c>
      <c r="F9607">
        <v>6</v>
      </c>
      <c r="G9607" t="s">
        <v>15</v>
      </c>
      <c r="H9607" t="s">
        <v>6</v>
      </c>
      <c r="I9607" t="s">
        <v>1003</v>
      </c>
      <c r="J9607">
        <v>135</v>
      </c>
      <c r="K9607" t="s">
        <v>16512</v>
      </c>
      <c r="L9607">
        <v>120</v>
      </c>
      <c r="M9607">
        <v>0</v>
      </c>
    </row>
    <row r="9608" spans="1:13" x14ac:dyDescent="0.25">
      <c r="A9608" t="s">
        <v>11554</v>
      </c>
      <c r="B9608" t="s">
        <v>7171</v>
      </c>
      <c r="C9608">
        <v>8</v>
      </c>
      <c r="D9608" t="s">
        <v>19</v>
      </c>
      <c r="E9608" t="s">
        <v>2210</v>
      </c>
      <c r="F9608">
        <v>6</v>
      </c>
      <c r="G9608" t="s">
        <v>15</v>
      </c>
      <c r="H9608" t="s">
        <v>3</v>
      </c>
      <c r="I9608" t="s">
        <v>32</v>
      </c>
      <c r="J9608">
        <v>120</v>
      </c>
      <c r="K9608" t="s">
        <v>16512</v>
      </c>
      <c r="L9608">
        <v>120</v>
      </c>
      <c r="M9608">
        <v>150</v>
      </c>
    </row>
    <row r="9609" spans="1:13" x14ac:dyDescent="0.25">
      <c r="A9609" t="s">
        <v>11555</v>
      </c>
      <c r="B9609" t="s">
        <v>3756</v>
      </c>
      <c r="C9609">
        <v>6</v>
      </c>
      <c r="D9609" t="s">
        <v>19</v>
      </c>
      <c r="E9609" t="s">
        <v>2182</v>
      </c>
      <c r="F9609">
        <v>9</v>
      </c>
      <c r="G9609" t="s">
        <v>13</v>
      </c>
      <c r="H9609" t="s">
        <v>5</v>
      </c>
      <c r="I9609" t="s">
        <v>1093</v>
      </c>
      <c r="J9609">
        <v>140</v>
      </c>
      <c r="K9609" t="s">
        <v>16508</v>
      </c>
      <c r="L9609">
        <v>140</v>
      </c>
      <c r="M9609">
        <v>100</v>
      </c>
    </row>
    <row r="9610" spans="1:13" x14ac:dyDescent="0.25">
      <c r="A9610" t="s">
        <v>1675</v>
      </c>
      <c r="B9610" t="s">
        <v>8307</v>
      </c>
      <c r="C9610">
        <v>10</v>
      </c>
      <c r="D9610" t="s">
        <v>19</v>
      </c>
      <c r="E9610" t="s">
        <v>2252</v>
      </c>
      <c r="F9610">
        <v>10</v>
      </c>
      <c r="G9610" t="s">
        <v>13</v>
      </c>
      <c r="H9610" t="s">
        <v>5</v>
      </c>
      <c r="I9610" t="s">
        <v>32</v>
      </c>
      <c r="J9610">
        <v>140</v>
      </c>
      <c r="K9610" t="s">
        <v>16508</v>
      </c>
      <c r="L9610">
        <v>140</v>
      </c>
      <c r="M9610">
        <v>150</v>
      </c>
    </row>
    <row r="9611" spans="1:13" x14ac:dyDescent="0.25">
      <c r="A9611" t="s">
        <v>11556</v>
      </c>
      <c r="B9611" t="s">
        <v>14265</v>
      </c>
      <c r="C9611">
        <v>4</v>
      </c>
      <c r="D9611" t="s">
        <v>19</v>
      </c>
      <c r="E9611" t="s">
        <v>2234</v>
      </c>
      <c r="F9611">
        <v>10</v>
      </c>
      <c r="G9611" t="s">
        <v>13</v>
      </c>
      <c r="H9611" t="s">
        <v>6</v>
      </c>
      <c r="I9611" t="s">
        <v>2101</v>
      </c>
      <c r="J9611">
        <v>135</v>
      </c>
      <c r="K9611" t="s">
        <v>16508</v>
      </c>
      <c r="L9611">
        <v>140</v>
      </c>
      <c r="M9611">
        <v>0</v>
      </c>
    </row>
    <row r="9612" spans="1:13" x14ac:dyDescent="0.25">
      <c r="A9612" t="s">
        <v>11557</v>
      </c>
      <c r="B9612" t="s">
        <v>14075</v>
      </c>
      <c r="C9612">
        <v>9</v>
      </c>
      <c r="D9612" t="s">
        <v>12</v>
      </c>
      <c r="E9612" t="s">
        <v>2207</v>
      </c>
      <c r="F9612">
        <v>5</v>
      </c>
      <c r="G9612" t="s">
        <v>17</v>
      </c>
      <c r="H9612" t="s">
        <v>6</v>
      </c>
      <c r="I9612">
        <v>0</v>
      </c>
      <c r="J9612">
        <v>135</v>
      </c>
      <c r="K9612" t="s">
        <v>16510</v>
      </c>
      <c r="L9612">
        <v>125</v>
      </c>
      <c r="M9612">
        <v>150</v>
      </c>
    </row>
    <row r="9613" spans="1:13" x14ac:dyDescent="0.25">
      <c r="A9613" t="s">
        <v>11558</v>
      </c>
      <c r="B9613" t="s">
        <v>3656</v>
      </c>
      <c r="C9613">
        <v>5</v>
      </c>
      <c r="D9613" t="s">
        <v>12</v>
      </c>
      <c r="E9613" t="s">
        <v>2217</v>
      </c>
      <c r="F9613">
        <v>46</v>
      </c>
      <c r="G9613" t="s">
        <v>13</v>
      </c>
      <c r="H9613" t="s">
        <v>6</v>
      </c>
      <c r="I9613" t="s">
        <v>32</v>
      </c>
      <c r="J9613">
        <v>135</v>
      </c>
      <c r="K9613" t="s">
        <v>16509</v>
      </c>
      <c r="L9613">
        <v>175</v>
      </c>
      <c r="M9613">
        <v>100</v>
      </c>
    </row>
    <row r="9614" spans="1:13" x14ac:dyDescent="0.25">
      <c r="A9614" t="s">
        <v>11559</v>
      </c>
      <c r="B9614" t="s">
        <v>15565</v>
      </c>
      <c r="C9614">
        <v>6</v>
      </c>
      <c r="D9614" t="s">
        <v>12</v>
      </c>
      <c r="E9614" t="s">
        <v>2533</v>
      </c>
      <c r="F9614">
        <v>34</v>
      </c>
      <c r="G9614" t="s">
        <v>13</v>
      </c>
      <c r="H9614" t="s">
        <v>6</v>
      </c>
      <c r="I9614" t="s">
        <v>52</v>
      </c>
      <c r="J9614">
        <v>135</v>
      </c>
      <c r="K9614" t="s">
        <v>16509</v>
      </c>
      <c r="L9614">
        <v>175</v>
      </c>
      <c r="M9614">
        <v>100</v>
      </c>
    </row>
    <row r="9615" spans="1:13" x14ac:dyDescent="0.25">
      <c r="A9615" t="s">
        <v>11560</v>
      </c>
      <c r="B9615" t="s">
        <v>11561</v>
      </c>
      <c r="C9615">
        <v>6</v>
      </c>
      <c r="D9615" t="s">
        <v>12</v>
      </c>
      <c r="E9615" t="s">
        <v>2294</v>
      </c>
      <c r="F9615">
        <v>23</v>
      </c>
      <c r="G9615" t="s">
        <v>15</v>
      </c>
      <c r="H9615" t="s">
        <v>7</v>
      </c>
      <c r="I9615">
        <v>0</v>
      </c>
      <c r="J9615">
        <v>100</v>
      </c>
      <c r="K9615" t="s">
        <v>16511</v>
      </c>
      <c r="L9615">
        <v>150</v>
      </c>
      <c r="M9615">
        <v>100</v>
      </c>
    </row>
    <row r="9616" spans="1:13" x14ac:dyDescent="0.25">
      <c r="A9616" t="s">
        <v>11562</v>
      </c>
      <c r="B9616" t="s">
        <v>15793</v>
      </c>
      <c r="C9616">
        <v>6</v>
      </c>
      <c r="D9616" t="s">
        <v>12</v>
      </c>
      <c r="E9616" t="s">
        <v>2247</v>
      </c>
      <c r="F9616">
        <v>5</v>
      </c>
      <c r="G9616" t="s">
        <v>17</v>
      </c>
      <c r="H9616" t="s">
        <v>4</v>
      </c>
      <c r="I9616">
        <v>0</v>
      </c>
      <c r="J9616">
        <v>110</v>
      </c>
      <c r="K9616" t="s">
        <v>16510</v>
      </c>
      <c r="L9616">
        <v>125</v>
      </c>
      <c r="M9616">
        <v>100</v>
      </c>
    </row>
    <row r="9617" spans="1:13" x14ac:dyDescent="0.25">
      <c r="A9617" t="s">
        <v>11563</v>
      </c>
      <c r="B9617" t="s">
        <v>14000</v>
      </c>
      <c r="C9617">
        <v>6</v>
      </c>
      <c r="D9617" t="s">
        <v>19</v>
      </c>
      <c r="E9617" t="s">
        <v>5980</v>
      </c>
      <c r="F9617">
        <v>8.5</v>
      </c>
      <c r="G9617" t="s">
        <v>13</v>
      </c>
      <c r="H9617" t="s">
        <v>6</v>
      </c>
      <c r="I9617" t="s">
        <v>32</v>
      </c>
      <c r="J9617">
        <v>135</v>
      </c>
      <c r="K9617" t="s">
        <v>16508</v>
      </c>
      <c r="L9617">
        <v>140</v>
      </c>
      <c r="M9617">
        <v>100</v>
      </c>
    </row>
    <row r="9618" spans="1:13" x14ac:dyDescent="0.25">
      <c r="A9618" t="s">
        <v>11564</v>
      </c>
      <c r="B9618" t="s">
        <v>14194</v>
      </c>
      <c r="C9618">
        <v>6</v>
      </c>
      <c r="D9618" t="s">
        <v>19</v>
      </c>
      <c r="E9618" t="s">
        <v>2210</v>
      </c>
      <c r="F9618">
        <v>2</v>
      </c>
      <c r="G9618" t="s">
        <v>17</v>
      </c>
      <c r="H9618" t="s">
        <v>6</v>
      </c>
      <c r="I9618" t="s">
        <v>1096</v>
      </c>
      <c r="J9618">
        <v>135</v>
      </c>
      <c r="K9618" t="s">
        <v>16507</v>
      </c>
      <c r="L9618">
        <v>100</v>
      </c>
      <c r="M9618">
        <v>100</v>
      </c>
    </row>
    <row r="9619" spans="1:13" x14ac:dyDescent="0.25">
      <c r="A9619" t="s">
        <v>11565</v>
      </c>
      <c r="B9619" t="s">
        <v>16246</v>
      </c>
      <c r="C9619">
        <v>5</v>
      </c>
      <c r="D9619" t="s">
        <v>12</v>
      </c>
      <c r="E9619" t="s">
        <v>2244</v>
      </c>
      <c r="F9619">
        <v>4</v>
      </c>
      <c r="G9619" t="s">
        <v>17</v>
      </c>
      <c r="H9619" t="s">
        <v>5</v>
      </c>
      <c r="I9619" t="s">
        <v>55</v>
      </c>
      <c r="J9619">
        <v>140</v>
      </c>
      <c r="K9619" t="s">
        <v>16510</v>
      </c>
      <c r="L9619">
        <v>125</v>
      </c>
      <c r="M9619">
        <v>100</v>
      </c>
    </row>
    <row r="9620" spans="1:13" x14ac:dyDescent="0.25">
      <c r="A9620" t="s">
        <v>11566</v>
      </c>
      <c r="B9620" t="s">
        <v>3788</v>
      </c>
      <c r="C9620">
        <v>8</v>
      </c>
      <c r="D9620" t="s">
        <v>12</v>
      </c>
      <c r="E9620" t="s">
        <v>3202</v>
      </c>
      <c r="F9620">
        <v>48</v>
      </c>
      <c r="G9620" t="s">
        <v>13</v>
      </c>
      <c r="H9620" t="s">
        <v>4</v>
      </c>
      <c r="I9620" t="s">
        <v>32</v>
      </c>
      <c r="J9620">
        <v>110</v>
      </c>
      <c r="K9620" t="s">
        <v>16509</v>
      </c>
      <c r="L9620">
        <v>175</v>
      </c>
      <c r="M9620">
        <v>150</v>
      </c>
    </row>
    <row r="9621" spans="1:13" x14ac:dyDescent="0.25">
      <c r="A9621" t="s">
        <v>11567</v>
      </c>
      <c r="B9621" t="s">
        <v>16247</v>
      </c>
      <c r="C9621">
        <v>10</v>
      </c>
      <c r="D9621" t="s">
        <v>12</v>
      </c>
      <c r="E9621" t="s">
        <v>2207</v>
      </c>
      <c r="F9621">
        <v>38</v>
      </c>
      <c r="G9621" t="s">
        <v>13</v>
      </c>
      <c r="H9621" t="s">
        <v>3</v>
      </c>
      <c r="I9621" t="s">
        <v>55</v>
      </c>
      <c r="J9621">
        <v>120</v>
      </c>
      <c r="K9621" t="s">
        <v>16509</v>
      </c>
      <c r="L9621">
        <v>175</v>
      </c>
      <c r="M9621">
        <v>150</v>
      </c>
    </row>
    <row r="9622" spans="1:13" x14ac:dyDescent="0.25">
      <c r="A9622" t="s">
        <v>11568</v>
      </c>
      <c r="B9622" t="s">
        <v>15878</v>
      </c>
      <c r="C9622">
        <v>12</v>
      </c>
      <c r="D9622" t="s">
        <v>12</v>
      </c>
      <c r="E9622" t="s">
        <v>2223</v>
      </c>
      <c r="F9622">
        <v>11.5</v>
      </c>
      <c r="G9622" t="s">
        <v>15</v>
      </c>
      <c r="H9622" t="s">
        <v>5</v>
      </c>
      <c r="I9622">
        <v>0</v>
      </c>
      <c r="J9622">
        <v>140</v>
      </c>
      <c r="K9622" t="s">
        <v>16511</v>
      </c>
      <c r="L9622">
        <v>150</v>
      </c>
      <c r="M9622">
        <v>150</v>
      </c>
    </row>
    <row r="9623" spans="1:13" x14ac:dyDescent="0.25">
      <c r="A9623" t="s">
        <v>11569</v>
      </c>
      <c r="B9623" t="s">
        <v>13843</v>
      </c>
      <c r="C9623">
        <v>6</v>
      </c>
      <c r="D9623" t="s">
        <v>12</v>
      </c>
      <c r="E9623" t="s">
        <v>2186</v>
      </c>
      <c r="F9623">
        <v>41</v>
      </c>
      <c r="G9623" t="s">
        <v>13</v>
      </c>
      <c r="H9623" t="s">
        <v>6</v>
      </c>
      <c r="I9623">
        <v>0</v>
      </c>
      <c r="J9623">
        <v>135</v>
      </c>
      <c r="K9623" t="s">
        <v>16509</v>
      </c>
      <c r="L9623">
        <v>175</v>
      </c>
      <c r="M9623">
        <v>100</v>
      </c>
    </row>
    <row r="9624" spans="1:13" x14ac:dyDescent="0.25">
      <c r="A9624" t="s">
        <v>11570</v>
      </c>
      <c r="B9624" t="s">
        <v>15925</v>
      </c>
      <c r="C9624">
        <v>2</v>
      </c>
      <c r="D9624" t="s">
        <v>19</v>
      </c>
      <c r="E9624" t="s">
        <v>2311</v>
      </c>
      <c r="F9624">
        <v>10</v>
      </c>
      <c r="G9624" t="s">
        <v>13</v>
      </c>
      <c r="H9624" t="s">
        <v>5</v>
      </c>
      <c r="I9624" t="s">
        <v>1003</v>
      </c>
      <c r="J9624">
        <v>140</v>
      </c>
      <c r="K9624" t="s">
        <v>16508</v>
      </c>
      <c r="L9624">
        <v>140</v>
      </c>
      <c r="M9624">
        <v>0</v>
      </c>
    </row>
    <row r="9625" spans="1:13" x14ac:dyDescent="0.25">
      <c r="A9625" t="s">
        <v>11571</v>
      </c>
      <c r="B9625" t="s">
        <v>6840</v>
      </c>
      <c r="C9625">
        <v>6</v>
      </c>
      <c r="D9625" t="s">
        <v>12</v>
      </c>
      <c r="E9625" t="s">
        <v>2241</v>
      </c>
      <c r="F9625">
        <v>20</v>
      </c>
      <c r="G9625" t="s">
        <v>15</v>
      </c>
      <c r="H9625" t="s">
        <v>5</v>
      </c>
      <c r="I9625" t="s">
        <v>52</v>
      </c>
      <c r="J9625">
        <v>140</v>
      </c>
      <c r="K9625" t="s">
        <v>16511</v>
      </c>
      <c r="L9625">
        <v>150</v>
      </c>
      <c r="M9625">
        <v>100</v>
      </c>
    </row>
    <row r="9626" spans="1:13" x14ac:dyDescent="0.25">
      <c r="A9626" t="s">
        <v>11572</v>
      </c>
      <c r="B9626" t="s">
        <v>11717</v>
      </c>
      <c r="C9626">
        <v>3</v>
      </c>
      <c r="D9626" t="s">
        <v>19</v>
      </c>
      <c r="E9626" t="s">
        <v>2288</v>
      </c>
      <c r="F9626">
        <v>4</v>
      </c>
      <c r="G9626" t="s">
        <v>17</v>
      </c>
      <c r="H9626" t="s">
        <v>7</v>
      </c>
      <c r="I9626" t="s">
        <v>1003</v>
      </c>
      <c r="J9626">
        <v>100</v>
      </c>
      <c r="K9626" t="s">
        <v>16507</v>
      </c>
      <c r="L9626">
        <v>100</v>
      </c>
      <c r="M9626">
        <v>0</v>
      </c>
    </row>
    <row r="9627" spans="1:13" x14ac:dyDescent="0.25">
      <c r="A9627" t="s">
        <v>11573</v>
      </c>
      <c r="B9627" t="s">
        <v>16152</v>
      </c>
      <c r="C9627">
        <v>9</v>
      </c>
      <c r="D9627" t="s">
        <v>12</v>
      </c>
      <c r="E9627" t="s">
        <v>2302</v>
      </c>
      <c r="F9627">
        <v>6</v>
      </c>
      <c r="G9627" t="s">
        <v>17</v>
      </c>
      <c r="H9627" t="s">
        <v>3</v>
      </c>
      <c r="I9627" t="s">
        <v>54</v>
      </c>
      <c r="J9627">
        <v>120</v>
      </c>
      <c r="K9627" t="s">
        <v>16510</v>
      </c>
      <c r="L9627">
        <v>125</v>
      </c>
      <c r="M9627">
        <v>150</v>
      </c>
    </row>
    <row r="9628" spans="1:13" x14ac:dyDescent="0.25">
      <c r="A9628" t="s">
        <v>11574</v>
      </c>
      <c r="B9628" t="s">
        <v>16248</v>
      </c>
      <c r="C9628">
        <v>6</v>
      </c>
      <c r="D9628" t="s">
        <v>12</v>
      </c>
      <c r="E9628" t="s">
        <v>2196</v>
      </c>
      <c r="F9628">
        <v>39</v>
      </c>
      <c r="G9628" t="s">
        <v>13</v>
      </c>
      <c r="H9628" t="s">
        <v>3</v>
      </c>
      <c r="I9628" t="s">
        <v>32</v>
      </c>
      <c r="J9628">
        <v>120</v>
      </c>
      <c r="K9628" t="s">
        <v>16509</v>
      </c>
      <c r="L9628">
        <v>175</v>
      </c>
      <c r="M9628">
        <v>100</v>
      </c>
    </row>
    <row r="9629" spans="1:13" x14ac:dyDescent="0.25">
      <c r="A9629" t="s">
        <v>2164</v>
      </c>
      <c r="B9629" t="s">
        <v>15679</v>
      </c>
      <c r="C9629">
        <v>8</v>
      </c>
      <c r="D9629" t="s">
        <v>12</v>
      </c>
      <c r="E9629" t="s">
        <v>2207</v>
      </c>
      <c r="F9629">
        <v>9</v>
      </c>
      <c r="G9629" t="s">
        <v>17</v>
      </c>
      <c r="H9629" t="s">
        <v>5</v>
      </c>
      <c r="I9629" t="s">
        <v>1093</v>
      </c>
      <c r="J9629">
        <v>140</v>
      </c>
      <c r="K9629" t="s">
        <v>16510</v>
      </c>
      <c r="L9629">
        <v>125</v>
      </c>
      <c r="M9629">
        <v>150</v>
      </c>
    </row>
    <row r="9630" spans="1:13" x14ac:dyDescent="0.25">
      <c r="A9630" t="s">
        <v>11575</v>
      </c>
      <c r="B9630" t="s">
        <v>15461</v>
      </c>
      <c r="C9630">
        <v>10</v>
      </c>
      <c r="D9630" t="s">
        <v>12</v>
      </c>
      <c r="E9630" t="s">
        <v>2322</v>
      </c>
      <c r="F9630">
        <v>29</v>
      </c>
      <c r="G9630" t="s">
        <v>15</v>
      </c>
      <c r="H9630" t="s">
        <v>6</v>
      </c>
      <c r="I9630" t="s">
        <v>80</v>
      </c>
      <c r="J9630">
        <v>135</v>
      </c>
      <c r="K9630" t="s">
        <v>16511</v>
      </c>
      <c r="L9630">
        <v>150</v>
      </c>
      <c r="M9630">
        <v>150</v>
      </c>
    </row>
    <row r="9631" spans="1:13" x14ac:dyDescent="0.25">
      <c r="A9631" t="s">
        <v>1180</v>
      </c>
      <c r="B9631" t="s">
        <v>14497</v>
      </c>
      <c r="C9631">
        <v>7</v>
      </c>
      <c r="D9631" t="s">
        <v>12</v>
      </c>
      <c r="E9631" t="s">
        <v>2180</v>
      </c>
      <c r="F9631">
        <v>17</v>
      </c>
      <c r="G9631" t="s">
        <v>15</v>
      </c>
      <c r="H9631" t="s">
        <v>5</v>
      </c>
      <c r="I9631" t="s">
        <v>1096</v>
      </c>
      <c r="J9631">
        <v>140</v>
      </c>
      <c r="K9631" t="s">
        <v>16511</v>
      </c>
      <c r="L9631">
        <v>150</v>
      </c>
      <c r="M9631">
        <v>100</v>
      </c>
    </row>
    <row r="9632" spans="1:13" x14ac:dyDescent="0.25">
      <c r="A9632" t="s">
        <v>11576</v>
      </c>
      <c r="B9632" t="s">
        <v>16249</v>
      </c>
      <c r="C9632">
        <v>3</v>
      </c>
      <c r="D9632" t="s">
        <v>12</v>
      </c>
      <c r="E9632" t="s">
        <v>2409</v>
      </c>
      <c r="F9632">
        <v>15</v>
      </c>
      <c r="G9632" t="s">
        <v>15</v>
      </c>
      <c r="H9632" t="s">
        <v>3</v>
      </c>
      <c r="I9632">
        <v>0</v>
      </c>
      <c r="J9632">
        <v>120</v>
      </c>
      <c r="K9632" t="s">
        <v>16511</v>
      </c>
      <c r="L9632">
        <v>150</v>
      </c>
      <c r="M9632">
        <v>0</v>
      </c>
    </row>
    <row r="9633" spans="1:13" x14ac:dyDescent="0.25">
      <c r="A9633" t="s">
        <v>11577</v>
      </c>
      <c r="B9633" t="s">
        <v>13760</v>
      </c>
      <c r="C9633">
        <v>3</v>
      </c>
      <c r="D9633" t="s">
        <v>19</v>
      </c>
      <c r="E9633" t="s">
        <v>2200</v>
      </c>
      <c r="F9633">
        <v>3</v>
      </c>
      <c r="G9633" t="s">
        <v>17</v>
      </c>
      <c r="H9633" t="s">
        <v>6</v>
      </c>
      <c r="I9633" t="s">
        <v>1096</v>
      </c>
      <c r="J9633">
        <v>135</v>
      </c>
      <c r="K9633" t="s">
        <v>16507</v>
      </c>
      <c r="L9633">
        <v>100</v>
      </c>
      <c r="M9633">
        <v>0</v>
      </c>
    </row>
    <row r="9634" spans="1:13" x14ac:dyDescent="0.25">
      <c r="A9634" t="s">
        <v>11578</v>
      </c>
      <c r="B9634" t="s">
        <v>14704</v>
      </c>
      <c r="C9634">
        <v>6</v>
      </c>
      <c r="D9634" t="s">
        <v>12</v>
      </c>
      <c r="E9634" t="s">
        <v>2186</v>
      </c>
      <c r="F9634">
        <v>8</v>
      </c>
      <c r="G9634" t="s">
        <v>17</v>
      </c>
      <c r="H9634" t="s">
        <v>7</v>
      </c>
      <c r="I9634" t="s">
        <v>1093</v>
      </c>
      <c r="J9634">
        <v>100</v>
      </c>
      <c r="K9634" t="s">
        <v>16510</v>
      </c>
      <c r="L9634">
        <v>125</v>
      </c>
      <c r="M9634">
        <v>100</v>
      </c>
    </row>
    <row r="9635" spans="1:13" x14ac:dyDescent="0.25">
      <c r="A9635" t="s">
        <v>11579</v>
      </c>
      <c r="B9635" t="s">
        <v>14500</v>
      </c>
      <c r="C9635">
        <v>8</v>
      </c>
      <c r="D9635" t="s">
        <v>12</v>
      </c>
      <c r="E9635" t="s">
        <v>2202</v>
      </c>
      <c r="F9635">
        <v>40</v>
      </c>
      <c r="G9635" t="s">
        <v>13</v>
      </c>
      <c r="H9635" t="s">
        <v>6</v>
      </c>
      <c r="I9635" t="s">
        <v>2101</v>
      </c>
      <c r="J9635">
        <v>135</v>
      </c>
      <c r="K9635" t="s">
        <v>16509</v>
      </c>
      <c r="L9635">
        <v>175</v>
      </c>
      <c r="M9635">
        <v>150</v>
      </c>
    </row>
    <row r="9636" spans="1:13" x14ac:dyDescent="0.25">
      <c r="A9636" t="s">
        <v>11580</v>
      </c>
      <c r="B9636" t="s">
        <v>16250</v>
      </c>
      <c r="C9636">
        <v>5</v>
      </c>
      <c r="D9636" t="s">
        <v>12</v>
      </c>
      <c r="E9636" t="s">
        <v>2226</v>
      </c>
      <c r="F9636">
        <v>28</v>
      </c>
      <c r="G9636" t="s">
        <v>15</v>
      </c>
      <c r="H9636" t="s">
        <v>4</v>
      </c>
      <c r="I9636" t="s">
        <v>1096</v>
      </c>
      <c r="J9636">
        <v>110</v>
      </c>
      <c r="K9636" t="s">
        <v>16511</v>
      </c>
      <c r="L9636">
        <v>150</v>
      </c>
      <c r="M9636">
        <v>100</v>
      </c>
    </row>
    <row r="9637" spans="1:13" x14ac:dyDescent="0.25">
      <c r="A9637" t="s">
        <v>11581</v>
      </c>
      <c r="B9637" t="s">
        <v>14248</v>
      </c>
      <c r="C9637">
        <v>7</v>
      </c>
      <c r="D9637" t="s">
        <v>12</v>
      </c>
      <c r="E9637" t="s">
        <v>2217</v>
      </c>
      <c r="F9637">
        <v>14</v>
      </c>
      <c r="G9637" t="s">
        <v>15</v>
      </c>
      <c r="H9637" t="s">
        <v>3</v>
      </c>
      <c r="I9637">
        <v>0</v>
      </c>
      <c r="J9637">
        <v>120</v>
      </c>
      <c r="K9637" t="s">
        <v>16511</v>
      </c>
      <c r="L9637">
        <v>150</v>
      </c>
      <c r="M9637">
        <v>100</v>
      </c>
    </row>
    <row r="9638" spans="1:13" x14ac:dyDescent="0.25">
      <c r="A9638" t="s">
        <v>11582</v>
      </c>
      <c r="B9638" t="s">
        <v>15935</v>
      </c>
      <c r="C9638">
        <v>3</v>
      </c>
      <c r="D9638" t="s">
        <v>19</v>
      </c>
      <c r="E9638" t="s">
        <v>2198</v>
      </c>
      <c r="F9638">
        <v>9</v>
      </c>
      <c r="G9638" t="s">
        <v>13</v>
      </c>
      <c r="H9638" t="s">
        <v>6</v>
      </c>
      <c r="I9638">
        <v>0</v>
      </c>
      <c r="J9638">
        <v>135</v>
      </c>
      <c r="K9638" t="s">
        <v>16508</v>
      </c>
      <c r="L9638">
        <v>140</v>
      </c>
      <c r="M9638">
        <v>0</v>
      </c>
    </row>
    <row r="9639" spans="1:13" x14ac:dyDescent="0.25">
      <c r="A9639" t="s">
        <v>11583</v>
      </c>
      <c r="B9639" t="s">
        <v>15268</v>
      </c>
      <c r="C9639">
        <v>4</v>
      </c>
      <c r="D9639" t="s">
        <v>12</v>
      </c>
      <c r="E9639" t="s">
        <v>2223</v>
      </c>
      <c r="F9639">
        <v>21</v>
      </c>
      <c r="G9639" t="s">
        <v>15</v>
      </c>
      <c r="H9639" t="s">
        <v>6</v>
      </c>
      <c r="I9639" t="s">
        <v>1003</v>
      </c>
      <c r="J9639">
        <v>135</v>
      </c>
      <c r="K9639" t="s">
        <v>16511</v>
      </c>
      <c r="L9639">
        <v>150</v>
      </c>
      <c r="M9639">
        <v>0</v>
      </c>
    </row>
    <row r="9640" spans="1:13" x14ac:dyDescent="0.25">
      <c r="A9640" t="s">
        <v>723</v>
      </c>
      <c r="B9640" t="s">
        <v>5566</v>
      </c>
      <c r="C9640">
        <v>8</v>
      </c>
      <c r="D9640" t="s">
        <v>12</v>
      </c>
      <c r="E9640" t="s">
        <v>2191</v>
      </c>
      <c r="F9640">
        <v>24</v>
      </c>
      <c r="G9640" t="s">
        <v>15</v>
      </c>
      <c r="H9640" t="s">
        <v>5</v>
      </c>
      <c r="I9640" t="s">
        <v>52</v>
      </c>
      <c r="J9640">
        <v>140</v>
      </c>
      <c r="K9640" t="s">
        <v>16511</v>
      </c>
      <c r="L9640">
        <v>150</v>
      </c>
      <c r="M9640">
        <v>150</v>
      </c>
    </row>
    <row r="9641" spans="1:13" x14ac:dyDescent="0.25">
      <c r="A9641" t="s">
        <v>11584</v>
      </c>
      <c r="B9641" t="s">
        <v>6554</v>
      </c>
      <c r="C9641">
        <v>5</v>
      </c>
      <c r="D9641" t="s">
        <v>19</v>
      </c>
      <c r="E9641" t="s">
        <v>2200</v>
      </c>
      <c r="F9641">
        <v>8</v>
      </c>
      <c r="G9641" t="s">
        <v>13</v>
      </c>
      <c r="H9641" t="s">
        <v>3</v>
      </c>
      <c r="I9641" t="s">
        <v>359</v>
      </c>
      <c r="J9641">
        <v>120</v>
      </c>
      <c r="K9641" t="s">
        <v>16508</v>
      </c>
      <c r="L9641">
        <v>140</v>
      </c>
      <c r="M9641">
        <v>100</v>
      </c>
    </row>
    <row r="9642" spans="1:13" x14ac:dyDescent="0.25">
      <c r="A9642" t="s">
        <v>11585</v>
      </c>
      <c r="B9642" t="s">
        <v>14393</v>
      </c>
      <c r="C9642">
        <v>4</v>
      </c>
      <c r="D9642" t="s">
        <v>19</v>
      </c>
      <c r="E9642" t="s">
        <v>2210</v>
      </c>
      <c r="F9642">
        <v>4</v>
      </c>
      <c r="G9642" t="s">
        <v>17</v>
      </c>
      <c r="H9642" t="s">
        <v>7</v>
      </c>
      <c r="I9642">
        <v>0</v>
      </c>
      <c r="J9642">
        <v>100</v>
      </c>
      <c r="K9642" t="s">
        <v>16507</v>
      </c>
      <c r="L9642">
        <v>100</v>
      </c>
      <c r="M9642">
        <v>0</v>
      </c>
    </row>
    <row r="9643" spans="1:13" x14ac:dyDescent="0.25">
      <c r="A9643" t="s">
        <v>639</v>
      </c>
      <c r="B9643" t="s">
        <v>4166</v>
      </c>
      <c r="C9643">
        <v>9</v>
      </c>
      <c r="D9643" t="s">
        <v>12</v>
      </c>
      <c r="E9643" t="s">
        <v>2533</v>
      </c>
      <c r="F9643">
        <v>49</v>
      </c>
      <c r="G9643" t="s">
        <v>13</v>
      </c>
      <c r="H9643" t="s">
        <v>7</v>
      </c>
      <c r="I9643" t="s">
        <v>32</v>
      </c>
      <c r="J9643">
        <v>100</v>
      </c>
      <c r="K9643" t="s">
        <v>16509</v>
      </c>
      <c r="L9643">
        <v>175</v>
      </c>
      <c r="M9643">
        <v>150</v>
      </c>
    </row>
    <row r="9644" spans="1:13" x14ac:dyDescent="0.25">
      <c r="A9644" t="s">
        <v>11586</v>
      </c>
      <c r="B9644" t="s">
        <v>2293</v>
      </c>
      <c r="C9644">
        <v>5</v>
      </c>
      <c r="D9644" t="s">
        <v>12</v>
      </c>
      <c r="E9644" t="s">
        <v>2191</v>
      </c>
      <c r="F9644">
        <v>31</v>
      </c>
      <c r="G9644" t="s">
        <v>13</v>
      </c>
      <c r="H9644" t="s">
        <v>5</v>
      </c>
      <c r="I9644" t="s">
        <v>1003</v>
      </c>
      <c r="J9644">
        <v>140</v>
      </c>
      <c r="K9644" t="s">
        <v>16509</v>
      </c>
      <c r="L9644">
        <v>175</v>
      </c>
      <c r="M9644">
        <v>100</v>
      </c>
    </row>
    <row r="9645" spans="1:13" x14ac:dyDescent="0.25">
      <c r="A9645" t="s">
        <v>11587</v>
      </c>
      <c r="B9645" t="s">
        <v>5897</v>
      </c>
      <c r="C9645">
        <v>6</v>
      </c>
      <c r="D9645" t="s">
        <v>19</v>
      </c>
      <c r="E9645" t="s">
        <v>2198</v>
      </c>
      <c r="F9645">
        <v>10</v>
      </c>
      <c r="G9645" t="s">
        <v>13</v>
      </c>
      <c r="H9645" t="s">
        <v>5</v>
      </c>
      <c r="I9645" t="s">
        <v>55</v>
      </c>
      <c r="J9645">
        <v>140</v>
      </c>
      <c r="K9645" t="s">
        <v>16508</v>
      </c>
      <c r="L9645">
        <v>140</v>
      </c>
      <c r="M9645">
        <v>100</v>
      </c>
    </row>
    <row r="9646" spans="1:13" x14ac:dyDescent="0.25">
      <c r="A9646" t="s">
        <v>11588</v>
      </c>
      <c r="B9646" t="s">
        <v>16151</v>
      </c>
      <c r="C9646">
        <v>2</v>
      </c>
      <c r="D9646" t="s">
        <v>19</v>
      </c>
      <c r="E9646" t="s">
        <v>2198</v>
      </c>
      <c r="F9646">
        <v>8</v>
      </c>
      <c r="G9646" t="s">
        <v>13</v>
      </c>
      <c r="H9646" t="s">
        <v>5</v>
      </c>
      <c r="I9646" t="s">
        <v>359</v>
      </c>
      <c r="J9646">
        <v>140</v>
      </c>
      <c r="K9646" t="s">
        <v>16508</v>
      </c>
      <c r="L9646">
        <v>140</v>
      </c>
      <c r="M9646">
        <v>0</v>
      </c>
    </row>
    <row r="9647" spans="1:13" x14ac:dyDescent="0.25">
      <c r="A9647" t="s">
        <v>11589</v>
      </c>
      <c r="B9647" t="s">
        <v>10331</v>
      </c>
      <c r="C9647">
        <v>4</v>
      </c>
      <c r="D9647" t="s">
        <v>12</v>
      </c>
      <c r="E9647" t="s">
        <v>2597</v>
      </c>
      <c r="F9647">
        <v>34</v>
      </c>
      <c r="G9647" t="s">
        <v>13</v>
      </c>
      <c r="H9647" t="s">
        <v>3</v>
      </c>
      <c r="I9647" t="s">
        <v>32</v>
      </c>
      <c r="J9647">
        <v>120</v>
      </c>
      <c r="K9647" t="s">
        <v>16509</v>
      </c>
      <c r="L9647">
        <v>175</v>
      </c>
      <c r="M9647">
        <v>0</v>
      </c>
    </row>
    <row r="9648" spans="1:13" x14ac:dyDescent="0.25">
      <c r="A9648" t="s">
        <v>11590</v>
      </c>
      <c r="B9648" t="s">
        <v>16110</v>
      </c>
      <c r="C9648">
        <v>5</v>
      </c>
      <c r="D9648" t="s">
        <v>12</v>
      </c>
      <c r="E9648" t="s">
        <v>2186</v>
      </c>
      <c r="F9648">
        <v>13</v>
      </c>
      <c r="G9648" t="s">
        <v>15</v>
      </c>
      <c r="H9648" t="s">
        <v>7</v>
      </c>
      <c r="I9648" t="s">
        <v>359</v>
      </c>
      <c r="J9648">
        <v>100</v>
      </c>
      <c r="K9648" t="s">
        <v>16511</v>
      </c>
      <c r="L9648">
        <v>150</v>
      </c>
      <c r="M9648">
        <v>100</v>
      </c>
    </row>
    <row r="9649" spans="1:13" x14ac:dyDescent="0.25">
      <c r="A9649" t="s">
        <v>11591</v>
      </c>
      <c r="B9649" t="s">
        <v>6995</v>
      </c>
      <c r="C9649">
        <v>5</v>
      </c>
      <c r="D9649" t="s">
        <v>12</v>
      </c>
      <c r="E9649" t="s">
        <v>2217</v>
      </c>
      <c r="F9649">
        <v>22</v>
      </c>
      <c r="G9649" t="s">
        <v>15</v>
      </c>
      <c r="H9649" t="s">
        <v>5</v>
      </c>
      <c r="I9649" t="s">
        <v>52</v>
      </c>
      <c r="J9649">
        <v>140</v>
      </c>
      <c r="K9649" t="s">
        <v>16511</v>
      </c>
      <c r="L9649">
        <v>150</v>
      </c>
      <c r="M9649">
        <v>100</v>
      </c>
    </row>
    <row r="9650" spans="1:13" x14ac:dyDescent="0.25">
      <c r="A9650" t="s">
        <v>11592</v>
      </c>
      <c r="B9650" t="s">
        <v>14514</v>
      </c>
      <c r="C9650">
        <v>4</v>
      </c>
      <c r="D9650" t="s">
        <v>12</v>
      </c>
      <c r="E9650" t="s">
        <v>2207</v>
      </c>
      <c r="F9650">
        <v>31</v>
      </c>
      <c r="G9650" t="s">
        <v>13</v>
      </c>
      <c r="H9650" t="s">
        <v>4</v>
      </c>
      <c r="I9650" t="s">
        <v>359</v>
      </c>
      <c r="J9650">
        <v>110</v>
      </c>
      <c r="K9650" t="s">
        <v>16509</v>
      </c>
      <c r="L9650">
        <v>175</v>
      </c>
      <c r="M9650">
        <v>0</v>
      </c>
    </row>
    <row r="9651" spans="1:13" x14ac:dyDescent="0.25">
      <c r="A9651" t="s">
        <v>1821</v>
      </c>
      <c r="B9651" t="s">
        <v>15966</v>
      </c>
      <c r="C9651">
        <v>9</v>
      </c>
      <c r="D9651" t="s">
        <v>19</v>
      </c>
      <c r="E9651" t="s">
        <v>2340</v>
      </c>
      <c r="F9651">
        <v>4</v>
      </c>
      <c r="G9651" t="s">
        <v>17</v>
      </c>
      <c r="H9651" t="s">
        <v>5</v>
      </c>
      <c r="I9651" t="s">
        <v>359</v>
      </c>
      <c r="J9651">
        <v>140</v>
      </c>
      <c r="K9651" t="s">
        <v>16507</v>
      </c>
      <c r="L9651">
        <v>100</v>
      </c>
      <c r="M9651">
        <v>150</v>
      </c>
    </row>
    <row r="9652" spans="1:13" x14ac:dyDescent="0.25">
      <c r="A9652" t="s">
        <v>11593</v>
      </c>
      <c r="B9652" t="s">
        <v>16251</v>
      </c>
      <c r="C9652">
        <v>13</v>
      </c>
      <c r="D9652" t="s">
        <v>12</v>
      </c>
      <c r="E9652" t="s">
        <v>2247</v>
      </c>
      <c r="F9652">
        <v>9</v>
      </c>
      <c r="G9652" t="s">
        <v>17</v>
      </c>
      <c r="H9652" t="s">
        <v>3</v>
      </c>
      <c r="I9652">
        <v>0</v>
      </c>
      <c r="J9652">
        <v>120</v>
      </c>
      <c r="K9652" t="s">
        <v>16510</v>
      </c>
      <c r="L9652">
        <v>125</v>
      </c>
      <c r="M9652">
        <v>200</v>
      </c>
    </row>
    <row r="9653" spans="1:13" x14ac:dyDescent="0.25">
      <c r="A9653" t="s">
        <v>11594</v>
      </c>
      <c r="B9653" t="s">
        <v>6243</v>
      </c>
      <c r="C9653">
        <v>4</v>
      </c>
      <c r="D9653" t="s">
        <v>12</v>
      </c>
      <c r="E9653" t="s">
        <v>2217</v>
      </c>
      <c r="F9653">
        <v>48</v>
      </c>
      <c r="G9653" t="s">
        <v>13</v>
      </c>
      <c r="H9653" t="s">
        <v>5</v>
      </c>
      <c r="I9653">
        <v>0</v>
      </c>
      <c r="J9653">
        <v>140</v>
      </c>
      <c r="K9653" t="s">
        <v>16509</v>
      </c>
      <c r="L9653">
        <v>175</v>
      </c>
      <c r="M9653">
        <v>0</v>
      </c>
    </row>
    <row r="9654" spans="1:13" x14ac:dyDescent="0.25">
      <c r="A9654" t="s">
        <v>2078</v>
      </c>
      <c r="B9654" t="s">
        <v>3588</v>
      </c>
      <c r="C9654">
        <v>4</v>
      </c>
      <c r="D9654" t="s">
        <v>19</v>
      </c>
      <c r="E9654" t="s">
        <v>3369</v>
      </c>
      <c r="F9654">
        <v>4</v>
      </c>
      <c r="G9654" t="s">
        <v>17</v>
      </c>
      <c r="H9654" t="s">
        <v>5</v>
      </c>
      <c r="I9654" t="s">
        <v>2101</v>
      </c>
      <c r="J9654">
        <v>140</v>
      </c>
      <c r="K9654" t="s">
        <v>16507</v>
      </c>
      <c r="L9654">
        <v>100</v>
      </c>
      <c r="M9654">
        <v>0</v>
      </c>
    </row>
    <row r="9655" spans="1:13" x14ac:dyDescent="0.25">
      <c r="A9655" t="s">
        <v>11595</v>
      </c>
      <c r="B9655" t="s">
        <v>3344</v>
      </c>
      <c r="C9655">
        <v>4</v>
      </c>
      <c r="D9655" t="s">
        <v>12</v>
      </c>
      <c r="E9655" t="s">
        <v>5194</v>
      </c>
      <c r="F9655">
        <v>8</v>
      </c>
      <c r="G9655" t="s">
        <v>17</v>
      </c>
      <c r="H9655" t="s">
        <v>5</v>
      </c>
      <c r="I9655" t="s">
        <v>32</v>
      </c>
      <c r="J9655">
        <v>140</v>
      </c>
      <c r="K9655" t="s">
        <v>16510</v>
      </c>
      <c r="L9655">
        <v>125</v>
      </c>
      <c r="M9655">
        <v>0</v>
      </c>
    </row>
    <row r="9656" spans="1:13" x14ac:dyDescent="0.25">
      <c r="A9656" t="s">
        <v>11596</v>
      </c>
      <c r="B9656" t="s">
        <v>12033</v>
      </c>
      <c r="C9656">
        <v>4</v>
      </c>
      <c r="D9656" t="s">
        <v>19</v>
      </c>
      <c r="E9656" t="s">
        <v>2656</v>
      </c>
      <c r="F9656">
        <v>10</v>
      </c>
      <c r="G9656" t="s">
        <v>13</v>
      </c>
      <c r="H9656" t="s">
        <v>7</v>
      </c>
      <c r="I9656" t="s">
        <v>359</v>
      </c>
      <c r="J9656">
        <v>100</v>
      </c>
      <c r="K9656" t="s">
        <v>16508</v>
      </c>
      <c r="L9656">
        <v>140</v>
      </c>
      <c r="M9656">
        <v>0</v>
      </c>
    </row>
    <row r="9657" spans="1:13" x14ac:dyDescent="0.25">
      <c r="A9657" t="s">
        <v>11597</v>
      </c>
      <c r="B9657" t="s">
        <v>14885</v>
      </c>
      <c r="C9657">
        <v>5</v>
      </c>
      <c r="D9657" t="s">
        <v>12</v>
      </c>
      <c r="E9657" t="s">
        <v>2241</v>
      </c>
      <c r="F9657">
        <v>37</v>
      </c>
      <c r="G9657" t="s">
        <v>13</v>
      </c>
      <c r="H9657" t="s">
        <v>4</v>
      </c>
      <c r="I9657" t="s">
        <v>359</v>
      </c>
      <c r="J9657">
        <v>110</v>
      </c>
      <c r="K9657" t="s">
        <v>16509</v>
      </c>
      <c r="L9657">
        <v>175</v>
      </c>
      <c r="M9657">
        <v>100</v>
      </c>
    </row>
    <row r="9658" spans="1:13" x14ac:dyDescent="0.25">
      <c r="A9658" t="s">
        <v>11598</v>
      </c>
      <c r="B9658" t="s">
        <v>5017</v>
      </c>
      <c r="C9658">
        <v>9</v>
      </c>
      <c r="D9658" t="s">
        <v>12</v>
      </c>
      <c r="E9658" t="s">
        <v>2217</v>
      </c>
      <c r="F9658">
        <v>42</v>
      </c>
      <c r="G9658" t="s">
        <v>13</v>
      </c>
      <c r="H9658" t="s">
        <v>7</v>
      </c>
      <c r="I9658" t="s">
        <v>1003</v>
      </c>
      <c r="J9658">
        <v>100</v>
      </c>
      <c r="K9658" t="s">
        <v>16509</v>
      </c>
      <c r="L9658">
        <v>175</v>
      </c>
      <c r="M9658">
        <v>150</v>
      </c>
    </row>
    <row r="9659" spans="1:13" x14ac:dyDescent="0.25">
      <c r="A9659" t="s">
        <v>11599</v>
      </c>
      <c r="B9659" t="s">
        <v>14373</v>
      </c>
      <c r="C9659">
        <v>10</v>
      </c>
      <c r="D9659" t="s">
        <v>12</v>
      </c>
      <c r="E9659" t="s">
        <v>2217</v>
      </c>
      <c r="F9659">
        <v>47</v>
      </c>
      <c r="G9659" t="s">
        <v>13</v>
      </c>
      <c r="H9659" t="s">
        <v>5</v>
      </c>
      <c r="I9659" t="s">
        <v>52</v>
      </c>
      <c r="J9659">
        <v>140</v>
      </c>
      <c r="K9659" t="s">
        <v>16509</v>
      </c>
      <c r="L9659">
        <v>175</v>
      </c>
      <c r="M9659">
        <v>150</v>
      </c>
    </row>
    <row r="9660" spans="1:13" x14ac:dyDescent="0.25">
      <c r="A9660" t="s">
        <v>11600</v>
      </c>
      <c r="B9660" t="s">
        <v>14808</v>
      </c>
      <c r="C9660">
        <v>7</v>
      </c>
      <c r="D9660" t="s">
        <v>12</v>
      </c>
      <c r="E9660" t="s">
        <v>2207</v>
      </c>
      <c r="F9660">
        <v>18</v>
      </c>
      <c r="G9660" t="s">
        <v>15</v>
      </c>
      <c r="H9660" t="s">
        <v>3</v>
      </c>
      <c r="I9660">
        <v>0</v>
      </c>
      <c r="J9660">
        <v>120</v>
      </c>
      <c r="K9660" t="s">
        <v>16511</v>
      </c>
      <c r="L9660">
        <v>150</v>
      </c>
      <c r="M9660">
        <v>100</v>
      </c>
    </row>
    <row r="9661" spans="1:13" x14ac:dyDescent="0.25">
      <c r="A9661" t="s">
        <v>11601</v>
      </c>
      <c r="B9661" t="s">
        <v>2888</v>
      </c>
      <c r="C9661">
        <v>8</v>
      </c>
      <c r="D9661" t="s">
        <v>19</v>
      </c>
      <c r="E9661" t="s">
        <v>5056</v>
      </c>
      <c r="F9661">
        <v>9</v>
      </c>
      <c r="G9661" t="s">
        <v>13</v>
      </c>
      <c r="H9661" t="s">
        <v>5</v>
      </c>
      <c r="I9661" t="s">
        <v>32</v>
      </c>
      <c r="J9661">
        <v>140</v>
      </c>
      <c r="K9661" t="s">
        <v>16508</v>
      </c>
      <c r="L9661">
        <v>140</v>
      </c>
      <c r="M9661">
        <v>150</v>
      </c>
    </row>
    <row r="9662" spans="1:13" x14ac:dyDescent="0.25">
      <c r="A9662" t="s">
        <v>1872</v>
      </c>
      <c r="B9662" t="s">
        <v>14655</v>
      </c>
      <c r="C9662">
        <v>6</v>
      </c>
      <c r="D9662" t="s">
        <v>12</v>
      </c>
      <c r="E9662" t="s">
        <v>2186</v>
      </c>
      <c r="F9662">
        <v>7</v>
      </c>
      <c r="G9662" t="s">
        <v>17</v>
      </c>
      <c r="H9662" t="s">
        <v>4</v>
      </c>
      <c r="I9662" t="s">
        <v>32</v>
      </c>
      <c r="J9662">
        <v>110</v>
      </c>
      <c r="K9662" t="s">
        <v>16510</v>
      </c>
      <c r="L9662">
        <v>125</v>
      </c>
      <c r="M9662">
        <v>100</v>
      </c>
    </row>
    <row r="9663" spans="1:13" x14ac:dyDescent="0.25">
      <c r="A9663" t="s">
        <v>769</v>
      </c>
      <c r="B9663" t="s">
        <v>9055</v>
      </c>
      <c r="C9663">
        <v>10</v>
      </c>
      <c r="D9663" t="s">
        <v>12</v>
      </c>
      <c r="E9663" t="s">
        <v>2233</v>
      </c>
      <c r="F9663">
        <v>15</v>
      </c>
      <c r="G9663" t="s">
        <v>15</v>
      </c>
      <c r="H9663" t="s">
        <v>3</v>
      </c>
      <c r="I9663" t="s">
        <v>52</v>
      </c>
      <c r="J9663">
        <v>120</v>
      </c>
      <c r="K9663" t="s">
        <v>16511</v>
      </c>
      <c r="L9663">
        <v>150</v>
      </c>
      <c r="M9663">
        <v>150</v>
      </c>
    </row>
    <row r="9664" spans="1:13" x14ac:dyDescent="0.25">
      <c r="A9664" t="s">
        <v>11602</v>
      </c>
      <c r="B9664" t="s">
        <v>16252</v>
      </c>
      <c r="C9664">
        <v>19</v>
      </c>
      <c r="D9664" t="s">
        <v>12</v>
      </c>
      <c r="E9664" t="s">
        <v>2779</v>
      </c>
      <c r="F9664">
        <v>28</v>
      </c>
      <c r="G9664" t="s">
        <v>15</v>
      </c>
      <c r="H9664" t="s">
        <v>7</v>
      </c>
      <c r="I9664" t="s">
        <v>1003</v>
      </c>
      <c r="J9664">
        <v>100</v>
      </c>
      <c r="K9664" t="s">
        <v>16511</v>
      </c>
      <c r="L9664">
        <v>150</v>
      </c>
      <c r="M9664">
        <v>300</v>
      </c>
    </row>
    <row r="9665" spans="1:13" x14ac:dyDescent="0.25">
      <c r="A9665" t="s">
        <v>1342</v>
      </c>
      <c r="B9665" t="s">
        <v>5588</v>
      </c>
      <c r="C9665">
        <v>7</v>
      </c>
      <c r="D9665" t="s">
        <v>12</v>
      </c>
      <c r="E9665" t="s">
        <v>2191</v>
      </c>
      <c r="F9665">
        <v>11.5</v>
      </c>
      <c r="G9665" t="s">
        <v>15</v>
      </c>
      <c r="H9665" t="s">
        <v>6</v>
      </c>
      <c r="I9665" t="s">
        <v>1003</v>
      </c>
      <c r="J9665">
        <v>135</v>
      </c>
      <c r="K9665" t="s">
        <v>16511</v>
      </c>
      <c r="L9665">
        <v>150</v>
      </c>
      <c r="M9665">
        <v>100</v>
      </c>
    </row>
    <row r="9666" spans="1:13" x14ac:dyDescent="0.25">
      <c r="A9666" t="s">
        <v>11603</v>
      </c>
      <c r="B9666" t="s">
        <v>15740</v>
      </c>
      <c r="C9666">
        <v>6</v>
      </c>
      <c r="D9666" t="s">
        <v>19</v>
      </c>
      <c r="E9666" t="s">
        <v>2174</v>
      </c>
      <c r="F9666">
        <v>9</v>
      </c>
      <c r="G9666" t="s">
        <v>13</v>
      </c>
      <c r="H9666" t="s">
        <v>5</v>
      </c>
      <c r="I9666" t="s">
        <v>1003</v>
      </c>
      <c r="J9666">
        <v>140</v>
      </c>
      <c r="K9666" t="s">
        <v>16508</v>
      </c>
      <c r="L9666">
        <v>140</v>
      </c>
      <c r="M9666">
        <v>100</v>
      </c>
    </row>
    <row r="9667" spans="1:13" x14ac:dyDescent="0.25">
      <c r="A9667" t="s">
        <v>11604</v>
      </c>
      <c r="B9667" t="s">
        <v>9918</v>
      </c>
      <c r="C9667">
        <v>12</v>
      </c>
      <c r="D9667" t="s">
        <v>19</v>
      </c>
      <c r="E9667" t="s">
        <v>2198</v>
      </c>
      <c r="F9667">
        <v>2</v>
      </c>
      <c r="G9667" t="s">
        <v>17</v>
      </c>
      <c r="H9667" t="s">
        <v>5</v>
      </c>
      <c r="I9667">
        <v>0</v>
      </c>
      <c r="J9667">
        <v>140</v>
      </c>
      <c r="K9667" t="s">
        <v>16507</v>
      </c>
      <c r="L9667">
        <v>100</v>
      </c>
      <c r="M9667">
        <v>150</v>
      </c>
    </row>
    <row r="9668" spans="1:13" x14ac:dyDescent="0.25">
      <c r="A9668" t="s">
        <v>11606</v>
      </c>
      <c r="B9668" t="s">
        <v>14562</v>
      </c>
      <c r="C9668">
        <v>6</v>
      </c>
      <c r="D9668" t="s">
        <v>12</v>
      </c>
      <c r="E9668" t="s">
        <v>2241</v>
      </c>
      <c r="F9668">
        <v>26</v>
      </c>
      <c r="G9668" t="s">
        <v>15</v>
      </c>
      <c r="H9668" t="s">
        <v>6</v>
      </c>
      <c r="I9668" t="s">
        <v>52</v>
      </c>
      <c r="J9668">
        <v>135</v>
      </c>
      <c r="K9668" t="s">
        <v>16511</v>
      </c>
      <c r="L9668">
        <v>150</v>
      </c>
      <c r="M9668">
        <v>100</v>
      </c>
    </row>
    <row r="9669" spans="1:13" x14ac:dyDescent="0.25">
      <c r="A9669" t="s">
        <v>11607</v>
      </c>
      <c r="B9669" t="s">
        <v>15278</v>
      </c>
      <c r="C9669">
        <v>3</v>
      </c>
      <c r="D9669" t="s">
        <v>19</v>
      </c>
      <c r="E9669" t="s">
        <v>2198</v>
      </c>
      <c r="F9669">
        <v>8.5</v>
      </c>
      <c r="G9669" t="s">
        <v>13</v>
      </c>
      <c r="H9669" t="s">
        <v>4</v>
      </c>
      <c r="I9669" t="s">
        <v>359</v>
      </c>
      <c r="J9669">
        <v>110</v>
      </c>
      <c r="K9669" t="s">
        <v>16508</v>
      </c>
      <c r="L9669">
        <v>140</v>
      </c>
      <c r="M9669">
        <v>0</v>
      </c>
    </row>
    <row r="9670" spans="1:13" x14ac:dyDescent="0.25">
      <c r="A9670" t="s">
        <v>11608</v>
      </c>
      <c r="B9670" t="s">
        <v>13659</v>
      </c>
      <c r="C9670">
        <v>7</v>
      </c>
      <c r="D9670" t="s">
        <v>19</v>
      </c>
      <c r="E9670" t="s">
        <v>2198</v>
      </c>
      <c r="F9670">
        <v>6</v>
      </c>
      <c r="G9670" t="s">
        <v>15</v>
      </c>
      <c r="H9670" t="s">
        <v>6</v>
      </c>
      <c r="I9670" t="s">
        <v>359</v>
      </c>
      <c r="J9670">
        <v>135</v>
      </c>
      <c r="K9670" t="s">
        <v>16512</v>
      </c>
      <c r="L9670">
        <v>120</v>
      </c>
      <c r="M9670">
        <v>100</v>
      </c>
    </row>
    <row r="9671" spans="1:13" x14ac:dyDescent="0.25">
      <c r="A9671" t="s">
        <v>11609</v>
      </c>
      <c r="B9671" t="s">
        <v>13947</v>
      </c>
      <c r="C9671">
        <v>5</v>
      </c>
      <c r="D9671" t="s">
        <v>19</v>
      </c>
      <c r="E9671" t="s">
        <v>2177</v>
      </c>
      <c r="F9671">
        <v>6.5</v>
      </c>
      <c r="G9671" t="s">
        <v>15</v>
      </c>
      <c r="H9671" t="s">
        <v>5</v>
      </c>
      <c r="I9671" t="s">
        <v>1003</v>
      </c>
      <c r="J9671">
        <v>140</v>
      </c>
      <c r="K9671" t="s">
        <v>16512</v>
      </c>
      <c r="L9671">
        <v>120</v>
      </c>
      <c r="M9671">
        <v>100</v>
      </c>
    </row>
    <row r="9672" spans="1:13" x14ac:dyDescent="0.25">
      <c r="A9672" t="s">
        <v>11610</v>
      </c>
      <c r="B9672" t="s">
        <v>16253</v>
      </c>
      <c r="C9672">
        <v>3</v>
      </c>
      <c r="D9672" t="s">
        <v>12</v>
      </c>
      <c r="E9672" t="s">
        <v>2535</v>
      </c>
      <c r="F9672">
        <v>40</v>
      </c>
      <c r="G9672" t="s">
        <v>13</v>
      </c>
      <c r="H9672" t="s">
        <v>7</v>
      </c>
      <c r="I9672" t="s">
        <v>32</v>
      </c>
      <c r="J9672">
        <v>100</v>
      </c>
      <c r="K9672" t="s">
        <v>16509</v>
      </c>
      <c r="L9672">
        <v>175</v>
      </c>
      <c r="M9672">
        <v>0</v>
      </c>
    </row>
    <row r="9673" spans="1:13" x14ac:dyDescent="0.25">
      <c r="A9673" t="s">
        <v>334</v>
      </c>
      <c r="B9673" t="s">
        <v>16254</v>
      </c>
      <c r="C9673">
        <v>15</v>
      </c>
      <c r="D9673" t="s">
        <v>19</v>
      </c>
      <c r="E9673" t="s">
        <v>2350</v>
      </c>
      <c r="F9673">
        <v>9</v>
      </c>
      <c r="G9673" t="s">
        <v>13</v>
      </c>
      <c r="H9673" t="s">
        <v>5</v>
      </c>
      <c r="I9673" t="s">
        <v>32</v>
      </c>
      <c r="J9673">
        <v>140</v>
      </c>
      <c r="K9673" t="s">
        <v>16508</v>
      </c>
      <c r="L9673">
        <v>140</v>
      </c>
      <c r="M9673">
        <v>200</v>
      </c>
    </row>
    <row r="9674" spans="1:13" x14ac:dyDescent="0.25">
      <c r="A9674" t="s">
        <v>11611</v>
      </c>
      <c r="B9674" t="s">
        <v>13943</v>
      </c>
      <c r="C9674">
        <v>4</v>
      </c>
      <c r="D9674" t="s">
        <v>19</v>
      </c>
      <c r="E9674" t="s">
        <v>2210</v>
      </c>
      <c r="F9674">
        <v>9</v>
      </c>
      <c r="G9674" t="s">
        <v>13</v>
      </c>
      <c r="H9674" t="s">
        <v>4</v>
      </c>
      <c r="I9674">
        <v>0</v>
      </c>
      <c r="J9674">
        <v>110</v>
      </c>
      <c r="K9674" t="s">
        <v>16508</v>
      </c>
      <c r="L9674">
        <v>140</v>
      </c>
      <c r="M9674">
        <v>0</v>
      </c>
    </row>
    <row r="9675" spans="1:13" x14ac:dyDescent="0.25">
      <c r="A9675" t="s">
        <v>11612</v>
      </c>
      <c r="B9675" t="s">
        <v>9165</v>
      </c>
      <c r="C9675">
        <v>10</v>
      </c>
      <c r="D9675" t="s">
        <v>12</v>
      </c>
      <c r="E9675" t="s">
        <v>2231</v>
      </c>
      <c r="F9675">
        <v>32</v>
      </c>
      <c r="G9675" t="s">
        <v>13</v>
      </c>
      <c r="H9675" t="s">
        <v>3</v>
      </c>
      <c r="I9675" t="s">
        <v>54</v>
      </c>
      <c r="J9675">
        <v>120</v>
      </c>
      <c r="K9675" t="s">
        <v>16509</v>
      </c>
      <c r="L9675">
        <v>175</v>
      </c>
      <c r="M9675">
        <v>150</v>
      </c>
    </row>
    <row r="9676" spans="1:13" x14ac:dyDescent="0.25">
      <c r="A9676" t="s">
        <v>11613</v>
      </c>
      <c r="B9676" t="s">
        <v>4396</v>
      </c>
      <c r="C9676">
        <v>8</v>
      </c>
      <c r="D9676" t="s">
        <v>12</v>
      </c>
      <c r="E9676" t="s">
        <v>2233</v>
      </c>
      <c r="F9676">
        <v>31</v>
      </c>
      <c r="G9676" t="s">
        <v>13</v>
      </c>
      <c r="H9676" t="s">
        <v>6</v>
      </c>
      <c r="I9676">
        <v>0</v>
      </c>
      <c r="J9676">
        <v>135</v>
      </c>
      <c r="K9676" t="s">
        <v>16509</v>
      </c>
      <c r="L9676">
        <v>175</v>
      </c>
      <c r="M9676">
        <v>150</v>
      </c>
    </row>
    <row r="9677" spans="1:13" x14ac:dyDescent="0.25">
      <c r="A9677" t="s">
        <v>155</v>
      </c>
      <c r="B9677" t="s">
        <v>9482</v>
      </c>
      <c r="C9677">
        <v>7</v>
      </c>
      <c r="D9677" t="s">
        <v>12</v>
      </c>
      <c r="E9677" t="s">
        <v>2202</v>
      </c>
      <c r="F9677">
        <v>14</v>
      </c>
      <c r="G9677" t="s">
        <v>15</v>
      </c>
      <c r="H9677" t="s">
        <v>3</v>
      </c>
      <c r="I9677" t="s">
        <v>52</v>
      </c>
      <c r="J9677">
        <v>120</v>
      </c>
      <c r="K9677" t="s">
        <v>16511</v>
      </c>
      <c r="L9677">
        <v>150</v>
      </c>
      <c r="M9677">
        <v>100</v>
      </c>
    </row>
    <row r="9678" spans="1:13" x14ac:dyDescent="0.25">
      <c r="A9678" t="s">
        <v>11614</v>
      </c>
      <c r="B9678" t="s">
        <v>5541</v>
      </c>
      <c r="C9678">
        <v>9</v>
      </c>
      <c r="D9678" t="s">
        <v>12</v>
      </c>
      <c r="E9678" t="s">
        <v>2241</v>
      </c>
      <c r="F9678">
        <v>12</v>
      </c>
      <c r="G9678" t="s">
        <v>15</v>
      </c>
      <c r="H9678" t="s">
        <v>6</v>
      </c>
      <c r="I9678" t="s">
        <v>359</v>
      </c>
      <c r="J9678">
        <v>135</v>
      </c>
      <c r="K9678" t="s">
        <v>16511</v>
      </c>
      <c r="L9678">
        <v>150</v>
      </c>
      <c r="M9678">
        <v>150</v>
      </c>
    </row>
    <row r="9679" spans="1:13" x14ac:dyDescent="0.25">
      <c r="A9679" t="s">
        <v>987</v>
      </c>
      <c r="B9679" t="s">
        <v>13809</v>
      </c>
      <c r="C9679">
        <v>10</v>
      </c>
      <c r="D9679" t="s">
        <v>19</v>
      </c>
      <c r="E9679" t="s">
        <v>2182</v>
      </c>
      <c r="F9679">
        <v>2</v>
      </c>
      <c r="G9679" t="s">
        <v>17</v>
      </c>
      <c r="H9679" t="s">
        <v>5</v>
      </c>
      <c r="I9679" t="s">
        <v>55</v>
      </c>
      <c r="J9679">
        <v>140</v>
      </c>
      <c r="K9679" t="s">
        <v>16507</v>
      </c>
      <c r="L9679">
        <v>100</v>
      </c>
      <c r="M9679">
        <v>150</v>
      </c>
    </row>
    <row r="9680" spans="1:13" x14ac:dyDescent="0.25">
      <c r="A9680" t="s">
        <v>668</v>
      </c>
      <c r="B9680" t="s">
        <v>6467</v>
      </c>
      <c r="C9680">
        <v>5</v>
      </c>
      <c r="D9680" t="s">
        <v>19</v>
      </c>
      <c r="E9680" t="s">
        <v>2252</v>
      </c>
      <c r="F9680">
        <v>3</v>
      </c>
      <c r="G9680" t="s">
        <v>17</v>
      </c>
      <c r="H9680" t="s">
        <v>5</v>
      </c>
      <c r="I9680">
        <v>0</v>
      </c>
      <c r="J9680">
        <v>140</v>
      </c>
      <c r="K9680" t="s">
        <v>16507</v>
      </c>
      <c r="L9680">
        <v>100</v>
      </c>
      <c r="M9680">
        <v>100</v>
      </c>
    </row>
    <row r="9681" spans="1:13" x14ac:dyDescent="0.25">
      <c r="A9681" t="s">
        <v>11615</v>
      </c>
      <c r="B9681" t="s">
        <v>5883</v>
      </c>
      <c r="C9681">
        <v>9</v>
      </c>
      <c r="D9681" t="s">
        <v>12</v>
      </c>
      <c r="E9681" t="s">
        <v>2182</v>
      </c>
      <c r="F9681">
        <v>8</v>
      </c>
      <c r="G9681" t="s">
        <v>17</v>
      </c>
      <c r="H9681" t="s">
        <v>6</v>
      </c>
      <c r="I9681">
        <v>0</v>
      </c>
      <c r="J9681">
        <v>135</v>
      </c>
      <c r="K9681" t="s">
        <v>16510</v>
      </c>
      <c r="L9681">
        <v>125</v>
      </c>
      <c r="M9681">
        <v>150</v>
      </c>
    </row>
    <row r="9682" spans="1:13" x14ac:dyDescent="0.25">
      <c r="A9682" t="s">
        <v>203</v>
      </c>
      <c r="B9682" t="s">
        <v>14601</v>
      </c>
      <c r="C9682">
        <v>8</v>
      </c>
      <c r="D9682" t="s">
        <v>12</v>
      </c>
      <c r="E9682" t="s">
        <v>2180</v>
      </c>
      <c r="F9682">
        <v>22</v>
      </c>
      <c r="G9682" t="s">
        <v>15</v>
      </c>
      <c r="H9682" t="s">
        <v>3</v>
      </c>
      <c r="I9682" t="s">
        <v>32</v>
      </c>
      <c r="J9682">
        <v>120</v>
      </c>
      <c r="K9682" t="s">
        <v>16511</v>
      </c>
      <c r="L9682">
        <v>150</v>
      </c>
      <c r="M9682">
        <v>150</v>
      </c>
    </row>
    <row r="9683" spans="1:13" x14ac:dyDescent="0.25">
      <c r="A9683" t="s">
        <v>1918</v>
      </c>
      <c r="B9683" t="s">
        <v>15490</v>
      </c>
      <c r="C9683">
        <v>3</v>
      </c>
      <c r="D9683" t="s">
        <v>12</v>
      </c>
      <c r="E9683" t="s">
        <v>2190</v>
      </c>
      <c r="F9683">
        <v>9</v>
      </c>
      <c r="G9683" t="s">
        <v>17</v>
      </c>
      <c r="H9683" t="s">
        <v>5</v>
      </c>
      <c r="I9683" t="s">
        <v>32</v>
      </c>
      <c r="J9683">
        <v>140</v>
      </c>
      <c r="K9683" t="s">
        <v>16510</v>
      </c>
      <c r="L9683">
        <v>125</v>
      </c>
      <c r="M9683">
        <v>0</v>
      </c>
    </row>
    <row r="9684" spans="1:13" x14ac:dyDescent="0.25">
      <c r="A9684" t="s">
        <v>1529</v>
      </c>
      <c r="B9684" t="s">
        <v>5255</v>
      </c>
      <c r="C9684">
        <v>5</v>
      </c>
      <c r="D9684" t="s">
        <v>19</v>
      </c>
      <c r="E9684" t="s">
        <v>2198</v>
      </c>
      <c r="F9684">
        <v>6</v>
      </c>
      <c r="G9684" t="s">
        <v>15</v>
      </c>
      <c r="H9684" t="s">
        <v>4</v>
      </c>
      <c r="I9684" t="s">
        <v>55</v>
      </c>
      <c r="J9684">
        <v>110</v>
      </c>
      <c r="K9684" t="s">
        <v>16512</v>
      </c>
      <c r="L9684">
        <v>120</v>
      </c>
      <c r="M9684">
        <v>100</v>
      </c>
    </row>
    <row r="9685" spans="1:13" x14ac:dyDescent="0.25">
      <c r="A9685" t="s">
        <v>11616</v>
      </c>
      <c r="B9685" t="s">
        <v>15430</v>
      </c>
      <c r="C9685">
        <v>3</v>
      </c>
      <c r="D9685" t="s">
        <v>12</v>
      </c>
      <c r="E9685" t="s">
        <v>2207</v>
      </c>
      <c r="F9685">
        <v>34</v>
      </c>
      <c r="G9685" t="s">
        <v>13</v>
      </c>
      <c r="H9685" t="s">
        <v>4</v>
      </c>
      <c r="I9685" t="s">
        <v>32</v>
      </c>
      <c r="J9685">
        <v>110</v>
      </c>
      <c r="K9685" t="s">
        <v>16509</v>
      </c>
      <c r="L9685">
        <v>175</v>
      </c>
      <c r="M9685">
        <v>0</v>
      </c>
    </row>
    <row r="9686" spans="1:13" x14ac:dyDescent="0.25">
      <c r="A9686" t="s">
        <v>11617</v>
      </c>
      <c r="B9686" t="s">
        <v>5226</v>
      </c>
      <c r="C9686">
        <v>5</v>
      </c>
      <c r="D9686" t="s">
        <v>19</v>
      </c>
      <c r="E9686" t="s">
        <v>5199</v>
      </c>
      <c r="F9686">
        <v>10</v>
      </c>
      <c r="G9686" t="s">
        <v>13</v>
      </c>
      <c r="H9686" t="s">
        <v>6</v>
      </c>
      <c r="I9686" t="s">
        <v>52</v>
      </c>
      <c r="J9686">
        <v>135</v>
      </c>
      <c r="K9686" t="s">
        <v>16508</v>
      </c>
      <c r="L9686">
        <v>140</v>
      </c>
      <c r="M9686">
        <v>100</v>
      </c>
    </row>
    <row r="9687" spans="1:13" x14ac:dyDescent="0.25">
      <c r="A9687" t="s">
        <v>11618</v>
      </c>
      <c r="B9687" t="s">
        <v>16041</v>
      </c>
      <c r="C9687">
        <v>3</v>
      </c>
      <c r="D9687" t="s">
        <v>12</v>
      </c>
      <c r="E9687" t="s">
        <v>2233</v>
      </c>
      <c r="F9687">
        <v>22</v>
      </c>
      <c r="G9687" t="s">
        <v>15</v>
      </c>
      <c r="H9687" t="s">
        <v>4</v>
      </c>
      <c r="I9687" t="s">
        <v>2168</v>
      </c>
      <c r="J9687">
        <v>110</v>
      </c>
      <c r="K9687" t="s">
        <v>16511</v>
      </c>
      <c r="L9687">
        <v>150</v>
      </c>
      <c r="M9687">
        <v>0</v>
      </c>
    </row>
    <row r="9688" spans="1:13" x14ac:dyDescent="0.25">
      <c r="A9688" t="s">
        <v>11619</v>
      </c>
      <c r="B9688" t="s">
        <v>14976</v>
      </c>
      <c r="C9688">
        <v>5</v>
      </c>
      <c r="D9688" t="s">
        <v>12</v>
      </c>
      <c r="E9688" t="s">
        <v>2223</v>
      </c>
      <c r="F9688">
        <v>18</v>
      </c>
      <c r="G9688" t="s">
        <v>15</v>
      </c>
      <c r="H9688" t="s">
        <v>7</v>
      </c>
      <c r="I9688" t="s">
        <v>2168</v>
      </c>
      <c r="J9688">
        <v>100</v>
      </c>
      <c r="K9688" t="s">
        <v>16511</v>
      </c>
      <c r="L9688">
        <v>150</v>
      </c>
      <c r="M9688">
        <v>100</v>
      </c>
    </row>
    <row r="9689" spans="1:13" x14ac:dyDescent="0.25">
      <c r="A9689" t="s">
        <v>11620</v>
      </c>
      <c r="B9689" t="s">
        <v>15066</v>
      </c>
      <c r="C9689">
        <v>7</v>
      </c>
      <c r="D9689" t="s">
        <v>19</v>
      </c>
      <c r="E9689" t="s">
        <v>2207</v>
      </c>
      <c r="F9689">
        <v>6.5</v>
      </c>
      <c r="G9689" t="s">
        <v>15</v>
      </c>
      <c r="H9689" t="s">
        <v>6</v>
      </c>
      <c r="I9689" t="s">
        <v>54</v>
      </c>
      <c r="J9689">
        <v>135</v>
      </c>
      <c r="K9689" t="s">
        <v>16512</v>
      </c>
      <c r="L9689">
        <v>120</v>
      </c>
      <c r="M9689">
        <v>100</v>
      </c>
    </row>
    <row r="9690" spans="1:13" x14ac:dyDescent="0.25">
      <c r="A9690" t="s">
        <v>11621</v>
      </c>
      <c r="B9690" t="s">
        <v>13708</v>
      </c>
      <c r="C9690">
        <v>7</v>
      </c>
      <c r="D9690" t="s">
        <v>19</v>
      </c>
      <c r="E9690" t="s">
        <v>2207</v>
      </c>
      <c r="F9690">
        <v>2</v>
      </c>
      <c r="G9690" t="s">
        <v>17</v>
      </c>
      <c r="H9690" t="s">
        <v>6</v>
      </c>
      <c r="I9690" t="s">
        <v>1093</v>
      </c>
      <c r="J9690">
        <v>135</v>
      </c>
      <c r="K9690" t="s">
        <v>16507</v>
      </c>
      <c r="L9690">
        <v>100</v>
      </c>
      <c r="M9690">
        <v>100</v>
      </c>
    </row>
    <row r="9691" spans="1:13" x14ac:dyDescent="0.25">
      <c r="A9691" t="s">
        <v>11622</v>
      </c>
      <c r="B9691" t="s">
        <v>6908</v>
      </c>
      <c r="C9691">
        <v>8</v>
      </c>
      <c r="D9691" t="s">
        <v>12</v>
      </c>
      <c r="E9691" t="s">
        <v>2217</v>
      </c>
      <c r="F9691">
        <v>13</v>
      </c>
      <c r="G9691" t="s">
        <v>15</v>
      </c>
      <c r="H9691" t="s">
        <v>5</v>
      </c>
      <c r="I9691" t="s">
        <v>32</v>
      </c>
      <c r="J9691">
        <v>140</v>
      </c>
      <c r="K9691" t="s">
        <v>16511</v>
      </c>
      <c r="L9691">
        <v>150</v>
      </c>
      <c r="M9691">
        <v>150</v>
      </c>
    </row>
    <row r="9692" spans="1:13" x14ac:dyDescent="0.25">
      <c r="A9692" t="s">
        <v>11624</v>
      </c>
      <c r="B9692" t="s">
        <v>5226</v>
      </c>
      <c r="C9692">
        <v>5</v>
      </c>
      <c r="D9692" t="s">
        <v>19</v>
      </c>
      <c r="E9692" t="s">
        <v>2198</v>
      </c>
      <c r="F9692">
        <v>6.5</v>
      </c>
      <c r="G9692" t="s">
        <v>15</v>
      </c>
      <c r="H9692" t="s">
        <v>6</v>
      </c>
      <c r="I9692">
        <v>0</v>
      </c>
      <c r="J9692">
        <v>135</v>
      </c>
      <c r="K9692" t="s">
        <v>16512</v>
      </c>
      <c r="L9692">
        <v>120</v>
      </c>
      <c r="M9692">
        <v>100</v>
      </c>
    </row>
    <row r="9693" spans="1:13" x14ac:dyDescent="0.25">
      <c r="A9693" t="s">
        <v>11625</v>
      </c>
      <c r="B9693" t="s">
        <v>13941</v>
      </c>
      <c r="C9693">
        <v>6</v>
      </c>
      <c r="D9693" t="s">
        <v>19</v>
      </c>
      <c r="E9693" t="s">
        <v>2241</v>
      </c>
      <c r="F9693">
        <v>6.5</v>
      </c>
      <c r="G9693" t="s">
        <v>15</v>
      </c>
      <c r="H9693" t="s">
        <v>5</v>
      </c>
      <c r="I9693" t="s">
        <v>2168</v>
      </c>
      <c r="J9693">
        <v>140</v>
      </c>
      <c r="K9693" t="s">
        <v>16512</v>
      </c>
      <c r="L9693">
        <v>120</v>
      </c>
      <c r="M9693">
        <v>100</v>
      </c>
    </row>
    <row r="9694" spans="1:13" x14ac:dyDescent="0.25">
      <c r="A9694" t="s">
        <v>11626</v>
      </c>
      <c r="B9694" t="s">
        <v>8145</v>
      </c>
      <c r="C9694">
        <v>6</v>
      </c>
      <c r="D9694" t="s">
        <v>12</v>
      </c>
      <c r="E9694" t="s">
        <v>2191</v>
      </c>
      <c r="F9694">
        <v>27</v>
      </c>
      <c r="G9694" t="s">
        <v>15</v>
      </c>
      <c r="H9694" t="s">
        <v>6</v>
      </c>
      <c r="I9694" t="s">
        <v>1093</v>
      </c>
      <c r="J9694">
        <v>135</v>
      </c>
      <c r="K9694" t="s">
        <v>16511</v>
      </c>
      <c r="L9694">
        <v>150</v>
      </c>
      <c r="M9694">
        <v>100</v>
      </c>
    </row>
    <row r="9695" spans="1:13" x14ac:dyDescent="0.25">
      <c r="A9695" t="s">
        <v>1670</v>
      </c>
      <c r="B9695" t="s">
        <v>16255</v>
      </c>
      <c r="C9695">
        <v>3</v>
      </c>
      <c r="D9695" t="s">
        <v>19</v>
      </c>
      <c r="E9695" t="s">
        <v>2198</v>
      </c>
      <c r="F9695">
        <v>3</v>
      </c>
      <c r="G9695" t="s">
        <v>17</v>
      </c>
      <c r="H9695" t="s">
        <v>6</v>
      </c>
      <c r="I9695" t="s">
        <v>1096</v>
      </c>
      <c r="J9695">
        <v>135</v>
      </c>
      <c r="K9695" t="s">
        <v>16507</v>
      </c>
      <c r="L9695">
        <v>100</v>
      </c>
      <c r="M9695">
        <v>0</v>
      </c>
    </row>
    <row r="9696" spans="1:13" x14ac:dyDescent="0.25">
      <c r="A9696" t="s">
        <v>11627</v>
      </c>
      <c r="B9696" t="s">
        <v>13953</v>
      </c>
      <c r="C9696">
        <v>5</v>
      </c>
      <c r="D9696" t="s">
        <v>12</v>
      </c>
      <c r="E9696" t="s">
        <v>2231</v>
      </c>
      <c r="F9696">
        <v>15</v>
      </c>
      <c r="G9696" t="s">
        <v>15</v>
      </c>
      <c r="H9696" t="s">
        <v>3</v>
      </c>
      <c r="I9696" t="s">
        <v>359</v>
      </c>
      <c r="J9696">
        <v>120</v>
      </c>
      <c r="K9696" t="s">
        <v>16511</v>
      </c>
      <c r="L9696">
        <v>150</v>
      </c>
      <c r="M9696">
        <v>100</v>
      </c>
    </row>
    <row r="9697" spans="1:13" x14ac:dyDescent="0.25">
      <c r="A9697" t="s">
        <v>11628</v>
      </c>
      <c r="B9697" t="s">
        <v>11324</v>
      </c>
      <c r="C9697">
        <v>8</v>
      </c>
      <c r="D9697" t="s">
        <v>12</v>
      </c>
      <c r="E9697" t="s">
        <v>2190</v>
      </c>
      <c r="F9697">
        <v>12</v>
      </c>
      <c r="G9697" t="s">
        <v>15</v>
      </c>
      <c r="H9697" t="s">
        <v>7</v>
      </c>
      <c r="I9697">
        <v>0</v>
      </c>
      <c r="J9697">
        <v>100</v>
      </c>
      <c r="K9697" t="s">
        <v>16511</v>
      </c>
      <c r="L9697">
        <v>150</v>
      </c>
      <c r="M9697">
        <v>150</v>
      </c>
    </row>
    <row r="9698" spans="1:13" x14ac:dyDescent="0.25">
      <c r="A9698" t="s">
        <v>11629</v>
      </c>
      <c r="B9698" t="s">
        <v>3898</v>
      </c>
      <c r="C9698">
        <v>6</v>
      </c>
      <c r="D9698" t="s">
        <v>12</v>
      </c>
      <c r="E9698" t="s">
        <v>2202</v>
      </c>
      <c r="F9698">
        <v>17</v>
      </c>
      <c r="G9698" t="s">
        <v>15</v>
      </c>
      <c r="H9698" t="s">
        <v>6</v>
      </c>
      <c r="I9698" t="s">
        <v>359</v>
      </c>
      <c r="J9698">
        <v>135</v>
      </c>
      <c r="K9698" t="s">
        <v>16511</v>
      </c>
      <c r="L9698">
        <v>150</v>
      </c>
      <c r="M9698">
        <v>100</v>
      </c>
    </row>
    <row r="9699" spans="1:13" x14ac:dyDescent="0.25">
      <c r="A9699" t="s">
        <v>11630</v>
      </c>
      <c r="B9699" t="s">
        <v>15588</v>
      </c>
      <c r="C9699">
        <v>9</v>
      </c>
      <c r="D9699" t="s">
        <v>12</v>
      </c>
      <c r="E9699" t="s">
        <v>2217</v>
      </c>
      <c r="F9699">
        <v>33</v>
      </c>
      <c r="G9699" t="s">
        <v>13</v>
      </c>
      <c r="H9699" t="s">
        <v>5</v>
      </c>
      <c r="I9699">
        <v>0</v>
      </c>
      <c r="J9699">
        <v>140</v>
      </c>
      <c r="K9699" t="s">
        <v>16509</v>
      </c>
      <c r="L9699">
        <v>175</v>
      </c>
      <c r="M9699">
        <v>150</v>
      </c>
    </row>
    <row r="9700" spans="1:13" x14ac:dyDescent="0.25">
      <c r="A9700" t="s">
        <v>11631</v>
      </c>
      <c r="B9700" t="s">
        <v>2395</v>
      </c>
      <c r="C9700">
        <v>3</v>
      </c>
      <c r="D9700" t="s">
        <v>12</v>
      </c>
      <c r="E9700" t="s">
        <v>2202</v>
      </c>
      <c r="F9700">
        <v>17</v>
      </c>
      <c r="G9700" t="s">
        <v>15</v>
      </c>
      <c r="H9700" t="s">
        <v>6</v>
      </c>
      <c r="I9700" t="s">
        <v>1003</v>
      </c>
      <c r="J9700">
        <v>135</v>
      </c>
      <c r="K9700" t="s">
        <v>16511</v>
      </c>
      <c r="L9700">
        <v>150</v>
      </c>
      <c r="M9700">
        <v>0</v>
      </c>
    </row>
    <row r="9701" spans="1:13" x14ac:dyDescent="0.25">
      <c r="A9701" t="s">
        <v>11632</v>
      </c>
      <c r="B9701" t="s">
        <v>15388</v>
      </c>
      <c r="C9701">
        <v>5</v>
      </c>
      <c r="D9701" t="s">
        <v>12</v>
      </c>
      <c r="E9701" t="s">
        <v>2231</v>
      </c>
      <c r="F9701">
        <v>27</v>
      </c>
      <c r="G9701" t="s">
        <v>15</v>
      </c>
      <c r="H9701" t="s">
        <v>4</v>
      </c>
      <c r="I9701" t="s">
        <v>55</v>
      </c>
      <c r="J9701">
        <v>110</v>
      </c>
      <c r="K9701" t="s">
        <v>16511</v>
      </c>
      <c r="L9701">
        <v>150</v>
      </c>
      <c r="M9701">
        <v>100</v>
      </c>
    </row>
    <row r="9702" spans="1:13" x14ac:dyDescent="0.25">
      <c r="A9702" t="s">
        <v>11633</v>
      </c>
      <c r="B9702" t="s">
        <v>16256</v>
      </c>
      <c r="C9702">
        <v>23</v>
      </c>
      <c r="D9702" t="s">
        <v>19</v>
      </c>
      <c r="E9702" t="s">
        <v>2207</v>
      </c>
      <c r="F9702">
        <v>10</v>
      </c>
      <c r="G9702" t="s">
        <v>13</v>
      </c>
      <c r="H9702" t="s">
        <v>5</v>
      </c>
      <c r="I9702" t="s">
        <v>359</v>
      </c>
      <c r="J9702">
        <v>140</v>
      </c>
      <c r="K9702" t="s">
        <v>16508</v>
      </c>
      <c r="L9702">
        <v>140</v>
      </c>
      <c r="M9702">
        <v>300</v>
      </c>
    </row>
    <row r="9703" spans="1:13" x14ac:dyDescent="0.25">
      <c r="A9703" t="s">
        <v>11634</v>
      </c>
      <c r="B9703" t="s">
        <v>3271</v>
      </c>
      <c r="C9703">
        <v>6</v>
      </c>
      <c r="D9703" t="s">
        <v>12</v>
      </c>
      <c r="E9703" t="s">
        <v>2226</v>
      </c>
      <c r="F9703">
        <v>24</v>
      </c>
      <c r="G9703" t="s">
        <v>15</v>
      </c>
      <c r="H9703" t="s">
        <v>5</v>
      </c>
      <c r="I9703" t="s">
        <v>359</v>
      </c>
      <c r="J9703">
        <v>140</v>
      </c>
      <c r="K9703" t="s">
        <v>16511</v>
      </c>
      <c r="L9703">
        <v>150</v>
      </c>
      <c r="M9703">
        <v>100</v>
      </c>
    </row>
    <row r="9704" spans="1:13" x14ac:dyDescent="0.25">
      <c r="A9704" t="s">
        <v>11635</v>
      </c>
      <c r="B9704" t="s">
        <v>15553</v>
      </c>
      <c r="C9704">
        <v>10</v>
      </c>
      <c r="D9704" t="s">
        <v>12</v>
      </c>
      <c r="E9704" t="s">
        <v>2190</v>
      </c>
      <c r="F9704">
        <v>4</v>
      </c>
      <c r="G9704" t="s">
        <v>17</v>
      </c>
      <c r="H9704" t="s">
        <v>7</v>
      </c>
      <c r="I9704">
        <v>0</v>
      </c>
      <c r="J9704">
        <v>100</v>
      </c>
      <c r="K9704" t="s">
        <v>16510</v>
      </c>
      <c r="L9704">
        <v>125</v>
      </c>
      <c r="M9704">
        <v>150</v>
      </c>
    </row>
    <row r="9705" spans="1:13" x14ac:dyDescent="0.25">
      <c r="A9705" t="s">
        <v>353</v>
      </c>
      <c r="B9705" t="s">
        <v>13978</v>
      </c>
      <c r="C9705">
        <v>8</v>
      </c>
      <c r="D9705" t="s">
        <v>12</v>
      </c>
      <c r="E9705" t="s">
        <v>2535</v>
      </c>
      <c r="F9705">
        <v>39</v>
      </c>
      <c r="G9705" t="s">
        <v>13</v>
      </c>
      <c r="H9705" t="s">
        <v>4</v>
      </c>
      <c r="I9705" t="s">
        <v>359</v>
      </c>
      <c r="J9705">
        <v>110</v>
      </c>
      <c r="K9705" t="s">
        <v>16509</v>
      </c>
      <c r="L9705">
        <v>175</v>
      </c>
      <c r="M9705">
        <v>150</v>
      </c>
    </row>
    <row r="9706" spans="1:13" x14ac:dyDescent="0.25">
      <c r="A9706" t="s">
        <v>527</v>
      </c>
      <c r="B9706" t="s">
        <v>15249</v>
      </c>
      <c r="C9706">
        <v>6</v>
      </c>
      <c r="D9706" t="s">
        <v>12</v>
      </c>
      <c r="E9706" t="s">
        <v>2207</v>
      </c>
      <c r="F9706">
        <v>33</v>
      </c>
      <c r="G9706" t="s">
        <v>13</v>
      </c>
      <c r="H9706" t="s">
        <v>6</v>
      </c>
      <c r="I9706" t="s">
        <v>2168</v>
      </c>
      <c r="J9706">
        <v>135</v>
      </c>
      <c r="K9706" t="s">
        <v>16509</v>
      </c>
      <c r="L9706">
        <v>175</v>
      </c>
      <c r="M9706">
        <v>100</v>
      </c>
    </row>
    <row r="9707" spans="1:13" x14ac:dyDescent="0.25">
      <c r="A9707" t="s">
        <v>11636</v>
      </c>
      <c r="B9707" t="s">
        <v>3854</v>
      </c>
      <c r="C9707">
        <v>5</v>
      </c>
      <c r="D9707" t="s">
        <v>19</v>
      </c>
      <c r="E9707" t="s">
        <v>2210</v>
      </c>
      <c r="F9707">
        <v>8</v>
      </c>
      <c r="G9707" t="s">
        <v>13</v>
      </c>
      <c r="H9707" t="s">
        <v>7</v>
      </c>
      <c r="I9707">
        <v>0</v>
      </c>
      <c r="J9707">
        <v>100</v>
      </c>
      <c r="K9707" t="s">
        <v>16508</v>
      </c>
      <c r="L9707">
        <v>140</v>
      </c>
      <c r="M9707">
        <v>100</v>
      </c>
    </row>
    <row r="9708" spans="1:13" x14ac:dyDescent="0.25">
      <c r="A9708" t="s">
        <v>1408</v>
      </c>
      <c r="B9708" t="s">
        <v>11148</v>
      </c>
      <c r="C9708">
        <v>2</v>
      </c>
      <c r="D9708" t="s">
        <v>19</v>
      </c>
      <c r="E9708" t="s">
        <v>2515</v>
      </c>
      <c r="F9708">
        <v>2</v>
      </c>
      <c r="G9708" t="s">
        <v>17</v>
      </c>
      <c r="H9708" t="s">
        <v>4</v>
      </c>
      <c r="I9708" t="s">
        <v>55</v>
      </c>
      <c r="J9708">
        <v>110</v>
      </c>
      <c r="K9708" t="s">
        <v>16507</v>
      </c>
      <c r="L9708">
        <v>100</v>
      </c>
      <c r="M9708">
        <v>0</v>
      </c>
    </row>
    <row r="9709" spans="1:13" x14ac:dyDescent="0.25">
      <c r="A9709" t="s">
        <v>11637</v>
      </c>
      <c r="B9709" t="s">
        <v>13646</v>
      </c>
      <c r="C9709">
        <v>3</v>
      </c>
      <c r="D9709" t="s">
        <v>12</v>
      </c>
      <c r="E9709" t="s">
        <v>2233</v>
      </c>
      <c r="F9709">
        <v>35</v>
      </c>
      <c r="G9709" t="s">
        <v>13</v>
      </c>
      <c r="H9709" t="s">
        <v>4</v>
      </c>
      <c r="I9709" t="s">
        <v>359</v>
      </c>
      <c r="J9709">
        <v>110</v>
      </c>
      <c r="K9709" t="s">
        <v>16509</v>
      </c>
      <c r="L9709">
        <v>175</v>
      </c>
      <c r="M9709">
        <v>0</v>
      </c>
    </row>
    <row r="9710" spans="1:13" x14ac:dyDescent="0.25">
      <c r="A9710" t="s">
        <v>11638</v>
      </c>
      <c r="B9710" t="s">
        <v>9266</v>
      </c>
      <c r="C9710">
        <v>5</v>
      </c>
      <c r="D9710" t="s">
        <v>19</v>
      </c>
      <c r="E9710" t="s">
        <v>2182</v>
      </c>
      <c r="F9710">
        <v>8.5</v>
      </c>
      <c r="G9710" t="s">
        <v>13</v>
      </c>
      <c r="H9710" t="s">
        <v>5</v>
      </c>
      <c r="I9710" t="s">
        <v>1003</v>
      </c>
      <c r="J9710">
        <v>140</v>
      </c>
      <c r="K9710" t="s">
        <v>16508</v>
      </c>
      <c r="L9710">
        <v>140</v>
      </c>
      <c r="M9710">
        <v>100</v>
      </c>
    </row>
    <row r="9711" spans="1:13" x14ac:dyDescent="0.25">
      <c r="A9711" t="s">
        <v>2097</v>
      </c>
      <c r="B9711" t="s">
        <v>9247</v>
      </c>
      <c r="C9711">
        <v>4</v>
      </c>
      <c r="D9711" t="s">
        <v>12</v>
      </c>
      <c r="E9711" t="s">
        <v>2190</v>
      </c>
      <c r="F9711">
        <v>3</v>
      </c>
      <c r="G9711" t="s">
        <v>17</v>
      </c>
      <c r="H9711" t="s">
        <v>4</v>
      </c>
      <c r="I9711" t="s">
        <v>80</v>
      </c>
      <c r="J9711">
        <v>110</v>
      </c>
      <c r="K9711" t="s">
        <v>16510</v>
      </c>
      <c r="L9711">
        <v>125</v>
      </c>
      <c r="M9711">
        <v>0</v>
      </c>
    </row>
    <row r="9712" spans="1:13" x14ac:dyDescent="0.25">
      <c r="A9712" t="s">
        <v>11639</v>
      </c>
      <c r="B9712" t="s">
        <v>16257</v>
      </c>
      <c r="C9712">
        <v>24</v>
      </c>
      <c r="D9712" t="s">
        <v>19</v>
      </c>
      <c r="E9712" t="s">
        <v>2182</v>
      </c>
      <c r="F9712">
        <v>6</v>
      </c>
      <c r="G9712" t="s">
        <v>15</v>
      </c>
      <c r="H9712" t="s">
        <v>5</v>
      </c>
      <c r="I9712">
        <v>0</v>
      </c>
      <c r="J9712">
        <v>140</v>
      </c>
      <c r="K9712" t="s">
        <v>16512</v>
      </c>
      <c r="L9712">
        <v>120</v>
      </c>
      <c r="M9712">
        <v>300</v>
      </c>
    </row>
    <row r="9713" spans="1:13" x14ac:dyDescent="0.25">
      <c r="A9713" t="s">
        <v>11640</v>
      </c>
      <c r="B9713" t="s">
        <v>5383</v>
      </c>
      <c r="C9713">
        <v>2</v>
      </c>
      <c r="D9713" t="s">
        <v>12</v>
      </c>
      <c r="E9713" t="s">
        <v>2207</v>
      </c>
      <c r="F9713">
        <v>38</v>
      </c>
      <c r="G9713" t="s">
        <v>13</v>
      </c>
      <c r="H9713" t="s">
        <v>7</v>
      </c>
      <c r="I9713" t="s">
        <v>359</v>
      </c>
      <c r="J9713">
        <v>100</v>
      </c>
      <c r="K9713" t="s">
        <v>16509</v>
      </c>
      <c r="L9713">
        <v>175</v>
      </c>
      <c r="M9713">
        <v>0</v>
      </c>
    </row>
    <row r="9714" spans="1:13" x14ac:dyDescent="0.25">
      <c r="A9714" t="s">
        <v>11642</v>
      </c>
      <c r="B9714" t="s">
        <v>15323</v>
      </c>
      <c r="C9714">
        <v>10</v>
      </c>
      <c r="D9714" t="s">
        <v>12</v>
      </c>
      <c r="E9714" t="s">
        <v>2332</v>
      </c>
      <c r="F9714">
        <v>6</v>
      </c>
      <c r="G9714" t="s">
        <v>17</v>
      </c>
      <c r="H9714" t="s">
        <v>7</v>
      </c>
      <c r="I9714" t="s">
        <v>32</v>
      </c>
      <c r="J9714">
        <v>100</v>
      </c>
      <c r="K9714" t="s">
        <v>16510</v>
      </c>
      <c r="L9714">
        <v>125</v>
      </c>
      <c r="M9714">
        <v>150</v>
      </c>
    </row>
    <row r="9715" spans="1:13" x14ac:dyDescent="0.25">
      <c r="A9715" t="s">
        <v>11643</v>
      </c>
      <c r="B9715" t="s">
        <v>16086</v>
      </c>
      <c r="C9715">
        <v>4</v>
      </c>
      <c r="D9715" t="s">
        <v>19</v>
      </c>
      <c r="E9715" t="s">
        <v>7569</v>
      </c>
      <c r="F9715">
        <v>8.5</v>
      </c>
      <c r="G9715" t="s">
        <v>13</v>
      </c>
      <c r="H9715" t="s">
        <v>4</v>
      </c>
      <c r="I9715">
        <v>0</v>
      </c>
      <c r="J9715">
        <v>110</v>
      </c>
      <c r="K9715" t="s">
        <v>16508</v>
      </c>
      <c r="L9715">
        <v>140</v>
      </c>
      <c r="M9715">
        <v>0</v>
      </c>
    </row>
    <row r="9716" spans="1:13" x14ac:dyDescent="0.25">
      <c r="A9716" t="s">
        <v>11644</v>
      </c>
      <c r="B9716" t="s">
        <v>16258</v>
      </c>
      <c r="C9716">
        <v>5</v>
      </c>
      <c r="D9716" t="s">
        <v>19</v>
      </c>
      <c r="E9716" t="s">
        <v>2207</v>
      </c>
      <c r="F9716">
        <v>6.5</v>
      </c>
      <c r="G9716" t="s">
        <v>15</v>
      </c>
      <c r="H9716" t="s">
        <v>3</v>
      </c>
      <c r="I9716" t="s">
        <v>359</v>
      </c>
      <c r="J9716">
        <v>120</v>
      </c>
      <c r="K9716" t="s">
        <v>16512</v>
      </c>
      <c r="L9716">
        <v>120</v>
      </c>
      <c r="M9716">
        <v>100</v>
      </c>
    </row>
    <row r="9717" spans="1:13" x14ac:dyDescent="0.25">
      <c r="A9717" t="s">
        <v>11645</v>
      </c>
      <c r="B9717" t="s">
        <v>15148</v>
      </c>
      <c r="C9717">
        <v>7</v>
      </c>
      <c r="D9717" t="s">
        <v>19</v>
      </c>
      <c r="E9717" t="s">
        <v>2252</v>
      </c>
      <c r="F9717">
        <v>8.5</v>
      </c>
      <c r="G9717" t="s">
        <v>13</v>
      </c>
      <c r="H9717" t="s">
        <v>4</v>
      </c>
      <c r="I9717" t="s">
        <v>359</v>
      </c>
      <c r="J9717">
        <v>110</v>
      </c>
      <c r="K9717" t="s">
        <v>16508</v>
      </c>
      <c r="L9717">
        <v>140</v>
      </c>
      <c r="M9717">
        <v>100</v>
      </c>
    </row>
    <row r="9718" spans="1:13" x14ac:dyDescent="0.25">
      <c r="A9718" t="s">
        <v>11646</v>
      </c>
      <c r="B9718" t="s">
        <v>8380</v>
      </c>
      <c r="C9718">
        <v>7</v>
      </c>
      <c r="D9718" t="s">
        <v>12</v>
      </c>
      <c r="E9718" t="s">
        <v>4008</v>
      </c>
      <c r="F9718">
        <v>5</v>
      </c>
      <c r="G9718" t="s">
        <v>17</v>
      </c>
      <c r="H9718" t="s">
        <v>5</v>
      </c>
      <c r="I9718" t="s">
        <v>32</v>
      </c>
      <c r="J9718">
        <v>140</v>
      </c>
      <c r="K9718" t="s">
        <v>16510</v>
      </c>
      <c r="L9718">
        <v>125</v>
      </c>
      <c r="M9718">
        <v>100</v>
      </c>
    </row>
    <row r="9719" spans="1:13" x14ac:dyDescent="0.25">
      <c r="A9719" t="s">
        <v>11647</v>
      </c>
      <c r="B9719" t="s">
        <v>16259</v>
      </c>
      <c r="C9719">
        <v>19</v>
      </c>
      <c r="D9719" t="s">
        <v>19</v>
      </c>
      <c r="E9719" t="s">
        <v>2210</v>
      </c>
      <c r="F9719">
        <v>8</v>
      </c>
      <c r="G9719" t="s">
        <v>13</v>
      </c>
      <c r="H9719" t="s">
        <v>5</v>
      </c>
      <c r="I9719" t="s">
        <v>52</v>
      </c>
      <c r="J9719">
        <v>140</v>
      </c>
      <c r="K9719" t="s">
        <v>16508</v>
      </c>
      <c r="L9719">
        <v>140</v>
      </c>
      <c r="M9719">
        <v>300</v>
      </c>
    </row>
    <row r="9720" spans="1:13" x14ac:dyDescent="0.25">
      <c r="A9720" t="s">
        <v>11648</v>
      </c>
      <c r="B9720" t="s">
        <v>15376</v>
      </c>
      <c r="C9720">
        <v>5</v>
      </c>
      <c r="D9720" t="s">
        <v>19</v>
      </c>
      <c r="E9720" t="s">
        <v>2350</v>
      </c>
      <c r="F9720">
        <v>10</v>
      </c>
      <c r="G9720" t="s">
        <v>13</v>
      </c>
      <c r="H9720" t="s">
        <v>6</v>
      </c>
      <c r="I9720">
        <v>0</v>
      </c>
      <c r="J9720">
        <v>135</v>
      </c>
      <c r="K9720" t="s">
        <v>16508</v>
      </c>
      <c r="L9720">
        <v>140</v>
      </c>
      <c r="M9720">
        <v>100</v>
      </c>
    </row>
    <row r="9721" spans="1:13" x14ac:dyDescent="0.25">
      <c r="A9721" t="s">
        <v>11649</v>
      </c>
      <c r="B9721" t="s">
        <v>16260</v>
      </c>
      <c r="C9721">
        <v>3</v>
      </c>
      <c r="D9721" t="s">
        <v>12</v>
      </c>
      <c r="E9721" t="s">
        <v>2217</v>
      </c>
      <c r="F9721">
        <v>24</v>
      </c>
      <c r="G9721" t="s">
        <v>15</v>
      </c>
      <c r="H9721" t="s">
        <v>6</v>
      </c>
      <c r="I9721">
        <v>0</v>
      </c>
      <c r="J9721">
        <v>135</v>
      </c>
      <c r="K9721" t="s">
        <v>16511</v>
      </c>
      <c r="L9721">
        <v>150</v>
      </c>
      <c r="M9721">
        <v>0</v>
      </c>
    </row>
    <row r="9722" spans="1:13" x14ac:dyDescent="0.25">
      <c r="A9722" t="s">
        <v>11650</v>
      </c>
      <c r="B9722" t="s">
        <v>14555</v>
      </c>
      <c r="C9722">
        <v>11</v>
      </c>
      <c r="D9722" t="s">
        <v>12</v>
      </c>
      <c r="E9722" t="s">
        <v>2207</v>
      </c>
      <c r="F9722">
        <v>9</v>
      </c>
      <c r="G9722" t="s">
        <v>17</v>
      </c>
      <c r="H9722" t="s">
        <v>3</v>
      </c>
      <c r="I9722">
        <v>0</v>
      </c>
      <c r="J9722">
        <v>120</v>
      </c>
      <c r="K9722" t="s">
        <v>16510</v>
      </c>
      <c r="L9722">
        <v>125</v>
      </c>
      <c r="M9722">
        <v>150</v>
      </c>
    </row>
    <row r="9723" spans="1:13" x14ac:dyDescent="0.25">
      <c r="A9723" t="s">
        <v>11651</v>
      </c>
      <c r="B9723" t="s">
        <v>3516</v>
      </c>
      <c r="C9723">
        <v>2</v>
      </c>
      <c r="D9723" t="s">
        <v>19</v>
      </c>
      <c r="E9723" t="s">
        <v>2252</v>
      </c>
      <c r="F9723">
        <v>4</v>
      </c>
      <c r="G9723" t="s">
        <v>17</v>
      </c>
      <c r="H9723" t="s">
        <v>7</v>
      </c>
      <c r="I9723" t="s">
        <v>359</v>
      </c>
      <c r="J9723">
        <v>100</v>
      </c>
      <c r="K9723" t="s">
        <v>16507</v>
      </c>
      <c r="L9723">
        <v>100</v>
      </c>
      <c r="M9723">
        <v>0</v>
      </c>
    </row>
    <row r="9724" spans="1:13" x14ac:dyDescent="0.25">
      <c r="A9724" t="s">
        <v>11653</v>
      </c>
      <c r="B9724" t="s">
        <v>2259</v>
      </c>
      <c r="C9724">
        <v>3</v>
      </c>
      <c r="D9724" t="s">
        <v>12</v>
      </c>
      <c r="E9724" t="s">
        <v>4781</v>
      </c>
      <c r="F9724">
        <v>6</v>
      </c>
      <c r="G9724" t="s">
        <v>17</v>
      </c>
      <c r="H9724" t="s">
        <v>7</v>
      </c>
      <c r="I9724" t="s">
        <v>2101</v>
      </c>
      <c r="J9724">
        <v>100</v>
      </c>
      <c r="K9724" t="s">
        <v>16510</v>
      </c>
      <c r="L9724">
        <v>125</v>
      </c>
      <c r="M9724">
        <v>0</v>
      </c>
    </row>
    <row r="9725" spans="1:13" x14ac:dyDescent="0.25">
      <c r="A9725" t="s">
        <v>1019</v>
      </c>
      <c r="B9725" t="s">
        <v>5355</v>
      </c>
      <c r="C9725">
        <v>7</v>
      </c>
      <c r="D9725" t="s">
        <v>12</v>
      </c>
      <c r="E9725" t="s">
        <v>2223</v>
      </c>
      <c r="F9725">
        <v>41</v>
      </c>
      <c r="G9725" t="s">
        <v>13</v>
      </c>
      <c r="H9725" t="s">
        <v>5</v>
      </c>
      <c r="I9725">
        <v>0</v>
      </c>
      <c r="J9725">
        <v>140</v>
      </c>
      <c r="K9725" t="s">
        <v>16509</v>
      </c>
      <c r="L9725">
        <v>175</v>
      </c>
      <c r="M9725">
        <v>100</v>
      </c>
    </row>
    <row r="9726" spans="1:13" x14ac:dyDescent="0.25">
      <c r="A9726" t="s">
        <v>1963</v>
      </c>
      <c r="B9726" t="s">
        <v>14819</v>
      </c>
      <c r="C9726">
        <v>6</v>
      </c>
      <c r="D9726" t="s">
        <v>12</v>
      </c>
      <c r="E9726" t="s">
        <v>2533</v>
      </c>
      <c r="F9726">
        <v>16</v>
      </c>
      <c r="G9726" t="s">
        <v>15</v>
      </c>
      <c r="H9726" t="s">
        <v>3</v>
      </c>
      <c r="I9726" t="s">
        <v>52</v>
      </c>
      <c r="J9726">
        <v>120</v>
      </c>
      <c r="K9726" t="s">
        <v>16511</v>
      </c>
      <c r="L9726">
        <v>150</v>
      </c>
      <c r="M9726">
        <v>100</v>
      </c>
    </row>
    <row r="9727" spans="1:13" x14ac:dyDescent="0.25">
      <c r="A9727" t="s">
        <v>11654</v>
      </c>
      <c r="B9727" t="s">
        <v>15980</v>
      </c>
      <c r="C9727">
        <v>7</v>
      </c>
      <c r="D9727" t="s">
        <v>12</v>
      </c>
      <c r="E9727" t="s">
        <v>2535</v>
      </c>
      <c r="F9727">
        <v>31.5</v>
      </c>
      <c r="G9727" t="s">
        <v>13</v>
      </c>
      <c r="H9727" t="s">
        <v>4</v>
      </c>
      <c r="I9727">
        <v>0</v>
      </c>
      <c r="J9727">
        <v>110</v>
      </c>
      <c r="K9727" t="s">
        <v>16509</v>
      </c>
      <c r="L9727">
        <v>175</v>
      </c>
      <c r="M9727">
        <v>100</v>
      </c>
    </row>
    <row r="9728" spans="1:13" x14ac:dyDescent="0.25">
      <c r="A9728" t="s">
        <v>11655</v>
      </c>
      <c r="B9728" t="s">
        <v>16261</v>
      </c>
      <c r="C9728">
        <v>1</v>
      </c>
      <c r="D9728" t="s">
        <v>19</v>
      </c>
      <c r="E9728" t="s">
        <v>2210</v>
      </c>
      <c r="F9728">
        <v>2</v>
      </c>
      <c r="G9728" t="s">
        <v>17</v>
      </c>
      <c r="H9728" t="s">
        <v>6</v>
      </c>
      <c r="I9728" t="s">
        <v>52</v>
      </c>
      <c r="J9728">
        <v>135</v>
      </c>
      <c r="K9728" t="s">
        <v>16507</v>
      </c>
      <c r="L9728">
        <v>100</v>
      </c>
      <c r="M9728">
        <v>0</v>
      </c>
    </row>
    <row r="9729" spans="1:13" x14ac:dyDescent="0.25">
      <c r="A9729" t="s">
        <v>1641</v>
      </c>
      <c r="B9729" t="s">
        <v>3715</v>
      </c>
      <c r="C9729">
        <v>3</v>
      </c>
      <c r="D9729" t="s">
        <v>12</v>
      </c>
      <c r="E9729" t="s">
        <v>2191</v>
      </c>
      <c r="F9729">
        <v>24</v>
      </c>
      <c r="G9729" t="s">
        <v>15</v>
      </c>
      <c r="H9729" t="s">
        <v>4</v>
      </c>
      <c r="I9729">
        <v>0</v>
      </c>
      <c r="J9729">
        <v>110</v>
      </c>
      <c r="K9729" t="s">
        <v>16511</v>
      </c>
      <c r="L9729">
        <v>150</v>
      </c>
      <c r="M9729">
        <v>0</v>
      </c>
    </row>
    <row r="9730" spans="1:13" x14ac:dyDescent="0.25">
      <c r="A9730" t="s">
        <v>11656</v>
      </c>
      <c r="B9730" t="s">
        <v>13584</v>
      </c>
      <c r="C9730">
        <v>15</v>
      </c>
      <c r="D9730" t="s">
        <v>19</v>
      </c>
      <c r="E9730" t="s">
        <v>2210</v>
      </c>
      <c r="F9730">
        <v>9</v>
      </c>
      <c r="G9730" t="s">
        <v>13</v>
      </c>
      <c r="H9730" t="s">
        <v>4</v>
      </c>
      <c r="I9730" t="s">
        <v>52</v>
      </c>
      <c r="J9730">
        <v>110</v>
      </c>
      <c r="K9730" t="s">
        <v>16508</v>
      </c>
      <c r="L9730">
        <v>140</v>
      </c>
      <c r="M9730">
        <v>200</v>
      </c>
    </row>
    <row r="9731" spans="1:13" x14ac:dyDescent="0.25">
      <c r="A9731" t="s">
        <v>11657</v>
      </c>
      <c r="B9731" t="s">
        <v>14939</v>
      </c>
      <c r="C9731">
        <v>8</v>
      </c>
      <c r="D9731" t="s">
        <v>19</v>
      </c>
      <c r="E9731" t="s">
        <v>2210</v>
      </c>
      <c r="F9731">
        <v>6</v>
      </c>
      <c r="G9731" t="s">
        <v>15</v>
      </c>
      <c r="H9731" t="s">
        <v>6</v>
      </c>
      <c r="I9731" t="s">
        <v>359</v>
      </c>
      <c r="J9731">
        <v>135</v>
      </c>
      <c r="K9731" t="s">
        <v>16512</v>
      </c>
      <c r="L9731">
        <v>120</v>
      </c>
      <c r="M9731">
        <v>150</v>
      </c>
    </row>
    <row r="9732" spans="1:13" x14ac:dyDescent="0.25">
      <c r="A9732" t="s">
        <v>11658</v>
      </c>
      <c r="B9732" t="s">
        <v>15984</v>
      </c>
      <c r="C9732">
        <v>7</v>
      </c>
      <c r="D9732" t="s">
        <v>19</v>
      </c>
      <c r="E9732" t="s">
        <v>2252</v>
      </c>
      <c r="F9732">
        <v>4</v>
      </c>
      <c r="G9732" t="s">
        <v>17</v>
      </c>
      <c r="H9732" t="s">
        <v>6</v>
      </c>
      <c r="I9732" t="s">
        <v>32</v>
      </c>
      <c r="J9732">
        <v>135</v>
      </c>
      <c r="K9732" t="s">
        <v>16507</v>
      </c>
      <c r="L9732">
        <v>100</v>
      </c>
      <c r="M9732">
        <v>100</v>
      </c>
    </row>
    <row r="9733" spans="1:13" x14ac:dyDescent="0.25">
      <c r="A9733" t="s">
        <v>11659</v>
      </c>
      <c r="B9733" t="s">
        <v>14045</v>
      </c>
      <c r="C9733">
        <v>6</v>
      </c>
      <c r="D9733" t="s">
        <v>12</v>
      </c>
      <c r="E9733" t="s">
        <v>2322</v>
      </c>
      <c r="F9733">
        <v>18</v>
      </c>
      <c r="G9733" t="s">
        <v>15</v>
      </c>
      <c r="H9733" t="s">
        <v>6</v>
      </c>
      <c r="I9733" t="s">
        <v>32</v>
      </c>
      <c r="J9733">
        <v>135</v>
      </c>
      <c r="K9733" t="s">
        <v>16511</v>
      </c>
      <c r="L9733">
        <v>150</v>
      </c>
      <c r="M9733">
        <v>100</v>
      </c>
    </row>
    <row r="9734" spans="1:13" x14ac:dyDescent="0.25">
      <c r="A9734" t="s">
        <v>1414</v>
      </c>
      <c r="B9734" t="s">
        <v>14141</v>
      </c>
      <c r="C9734">
        <v>6</v>
      </c>
      <c r="D9734" t="s">
        <v>12</v>
      </c>
      <c r="E9734" t="s">
        <v>2202</v>
      </c>
      <c r="F9734">
        <v>27</v>
      </c>
      <c r="G9734" t="s">
        <v>15</v>
      </c>
      <c r="H9734" t="s">
        <v>7</v>
      </c>
      <c r="I9734" t="s">
        <v>359</v>
      </c>
      <c r="J9734">
        <v>100</v>
      </c>
      <c r="K9734" t="s">
        <v>16511</v>
      </c>
      <c r="L9734">
        <v>150</v>
      </c>
      <c r="M9734">
        <v>100</v>
      </c>
    </row>
    <row r="9735" spans="1:13" x14ac:dyDescent="0.25">
      <c r="A9735" t="s">
        <v>11660</v>
      </c>
      <c r="B9735" t="s">
        <v>14365</v>
      </c>
      <c r="C9735">
        <v>8</v>
      </c>
      <c r="D9735" t="s">
        <v>12</v>
      </c>
      <c r="E9735" t="s">
        <v>2533</v>
      </c>
      <c r="F9735">
        <v>23</v>
      </c>
      <c r="G9735" t="s">
        <v>15</v>
      </c>
      <c r="H9735" t="s">
        <v>5</v>
      </c>
      <c r="I9735" t="s">
        <v>1096</v>
      </c>
      <c r="J9735">
        <v>140</v>
      </c>
      <c r="K9735" t="s">
        <v>16511</v>
      </c>
      <c r="L9735">
        <v>150</v>
      </c>
      <c r="M9735">
        <v>150</v>
      </c>
    </row>
    <row r="9736" spans="1:13" x14ac:dyDescent="0.25">
      <c r="A9736" t="s">
        <v>11661</v>
      </c>
      <c r="B9736" t="s">
        <v>16262</v>
      </c>
      <c r="C9736">
        <v>21</v>
      </c>
      <c r="D9736" t="s">
        <v>12</v>
      </c>
      <c r="E9736" t="s">
        <v>2207</v>
      </c>
      <c r="F9736">
        <v>31</v>
      </c>
      <c r="G9736" t="s">
        <v>13</v>
      </c>
      <c r="H9736" t="s">
        <v>5</v>
      </c>
      <c r="I9736" t="s">
        <v>2168</v>
      </c>
      <c r="J9736">
        <v>140</v>
      </c>
      <c r="K9736" t="s">
        <v>16509</v>
      </c>
      <c r="L9736">
        <v>175</v>
      </c>
      <c r="M9736">
        <v>300</v>
      </c>
    </row>
    <row r="9737" spans="1:13" x14ac:dyDescent="0.25">
      <c r="A9737" t="s">
        <v>11662</v>
      </c>
      <c r="B9737" t="s">
        <v>14548</v>
      </c>
      <c r="C9737">
        <v>8</v>
      </c>
      <c r="D9737" t="s">
        <v>12</v>
      </c>
      <c r="E9737" t="s">
        <v>2186</v>
      </c>
      <c r="F9737">
        <v>8</v>
      </c>
      <c r="G9737" t="s">
        <v>17</v>
      </c>
      <c r="H9737" t="s">
        <v>6</v>
      </c>
      <c r="I9737">
        <v>0</v>
      </c>
      <c r="J9737">
        <v>135</v>
      </c>
      <c r="K9737" t="s">
        <v>16510</v>
      </c>
      <c r="L9737">
        <v>125</v>
      </c>
      <c r="M9737">
        <v>150</v>
      </c>
    </row>
    <row r="9738" spans="1:13" x14ac:dyDescent="0.25">
      <c r="A9738" t="s">
        <v>696</v>
      </c>
      <c r="B9738" t="s">
        <v>2249</v>
      </c>
      <c r="C9738">
        <v>9</v>
      </c>
      <c r="D9738" t="s">
        <v>12</v>
      </c>
      <c r="E9738" t="s">
        <v>2241</v>
      </c>
      <c r="F9738">
        <v>37</v>
      </c>
      <c r="G9738" t="s">
        <v>13</v>
      </c>
      <c r="H9738" t="s">
        <v>3</v>
      </c>
      <c r="I9738" t="s">
        <v>52</v>
      </c>
      <c r="J9738">
        <v>120</v>
      </c>
      <c r="K9738" t="s">
        <v>16509</v>
      </c>
      <c r="L9738">
        <v>175</v>
      </c>
      <c r="M9738">
        <v>150</v>
      </c>
    </row>
    <row r="9739" spans="1:13" x14ac:dyDescent="0.25">
      <c r="A9739" t="s">
        <v>11663</v>
      </c>
      <c r="B9739" t="s">
        <v>7239</v>
      </c>
      <c r="C9739">
        <v>5</v>
      </c>
      <c r="D9739" t="s">
        <v>12</v>
      </c>
      <c r="E9739" t="s">
        <v>2294</v>
      </c>
      <c r="F9739">
        <v>32</v>
      </c>
      <c r="G9739" t="s">
        <v>13</v>
      </c>
      <c r="H9739" t="s">
        <v>6</v>
      </c>
      <c r="I9739">
        <v>0</v>
      </c>
      <c r="J9739">
        <v>135</v>
      </c>
      <c r="K9739" t="s">
        <v>16509</v>
      </c>
      <c r="L9739">
        <v>175</v>
      </c>
      <c r="M9739">
        <v>100</v>
      </c>
    </row>
    <row r="9740" spans="1:13" x14ac:dyDescent="0.25">
      <c r="A9740" t="s">
        <v>11664</v>
      </c>
      <c r="B9740" t="s">
        <v>15953</v>
      </c>
      <c r="C9740">
        <v>13</v>
      </c>
      <c r="D9740" t="s">
        <v>19</v>
      </c>
      <c r="E9740" t="s">
        <v>2200</v>
      </c>
      <c r="F9740">
        <v>4</v>
      </c>
      <c r="G9740" t="s">
        <v>17</v>
      </c>
      <c r="H9740" t="s">
        <v>7</v>
      </c>
      <c r="I9740" t="s">
        <v>32</v>
      </c>
      <c r="J9740">
        <v>100</v>
      </c>
      <c r="K9740" t="s">
        <v>16507</v>
      </c>
      <c r="L9740">
        <v>100</v>
      </c>
      <c r="M9740">
        <v>200</v>
      </c>
    </row>
    <row r="9741" spans="1:13" x14ac:dyDescent="0.25">
      <c r="A9741" t="s">
        <v>11665</v>
      </c>
      <c r="B9741" t="s">
        <v>6388</v>
      </c>
      <c r="C9741">
        <v>5</v>
      </c>
      <c r="D9741" t="s">
        <v>19</v>
      </c>
      <c r="E9741" t="s">
        <v>2182</v>
      </c>
      <c r="F9741">
        <v>9</v>
      </c>
      <c r="G9741" t="s">
        <v>13</v>
      </c>
      <c r="H9741" t="s">
        <v>6</v>
      </c>
      <c r="I9741">
        <v>0</v>
      </c>
      <c r="J9741">
        <v>135</v>
      </c>
      <c r="K9741" t="s">
        <v>16508</v>
      </c>
      <c r="L9741">
        <v>140</v>
      </c>
      <c r="M9741">
        <v>100</v>
      </c>
    </row>
    <row r="9742" spans="1:13" x14ac:dyDescent="0.25">
      <c r="A9742" t="s">
        <v>11666</v>
      </c>
      <c r="B9742" t="s">
        <v>14159</v>
      </c>
      <c r="C9742">
        <v>6</v>
      </c>
      <c r="D9742" t="s">
        <v>12</v>
      </c>
      <c r="E9742" t="s">
        <v>2207</v>
      </c>
      <c r="F9742">
        <v>12</v>
      </c>
      <c r="G9742" t="s">
        <v>15</v>
      </c>
      <c r="H9742" t="s">
        <v>6</v>
      </c>
      <c r="I9742" t="s">
        <v>1003</v>
      </c>
      <c r="J9742">
        <v>135</v>
      </c>
      <c r="K9742" t="s">
        <v>16511</v>
      </c>
      <c r="L9742">
        <v>150</v>
      </c>
      <c r="M9742">
        <v>100</v>
      </c>
    </row>
    <row r="9743" spans="1:13" x14ac:dyDescent="0.25">
      <c r="A9743" t="s">
        <v>888</v>
      </c>
      <c r="B9743" t="s">
        <v>14036</v>
      </c>
      <c r="C9743">
        <v>5</v>
      </c>
      <c r="D9743" t="s">
        <v>19</v>
      </c>
      <c r="E9743" t="s">
        <v>2198</v>
      </c>
      <c r="F9743">
        <v>3</v>
      </c>
      <c r="G9743" t="s">
        <v>17</v>
      </c>
      <c r="H9743" t="s">
        <v>6</v>
      </c>
      <c r="I9743" t="s">
        <v>32</v>
      </c>
      <c r="J9743">
        <v>135</v>
      </c>
      <c r="K9743" t="s">
        <v>16507</v>
      </c>
      <c r="L9743">
        <v>100</v>
      </c>
      <c r="M9743">
        <v>100</v>
      </c>
    </row>
    <row r="9744" spans="1:13" x14ac:dyDescent="0.25">
      <c r="A9744" t="s">
        <v>11667</v>
      </c>
      <c r="B9744" t="s">
        <v>3183</v>
      </c>
      <c r="C9744">
        <v>6</v>
      </c>
      <c r="D9744" t="s">
        <v>12</v>
      </c>
      <c r="E9744" t="s">
        <v>2207</v>
      </c>
      <c r="F9744">
        <v>23</v>
      </c>
      <c r="G9744" t="s">
        <v>15</v>
      </c>
      <c r="H9744" t="s">
        <v>4</v>
      </c>
      <c r="I9744">
        <v>0</v>
      </c>
      <c r="J9744">
        <v>110</v>
      </c>
      <c r="K9744" t="s">
        <v>16511</v>
      </c>
      <c r="L9744">
        <v>150</v>
      </c>
      <c r="M9744">
        <v>100</v>
      </c>
    </row>
    <row r="9745" spans="1:13" x14ac:dyDescent="0.25">
      <c r="A9745" t="s">
        <v>11668</v>
      </c>
      <c r="B9745" t="s">
        <v>14211</v>
      </c>
      <c r="C9745">
        <v>4</v>
      </c>
      <c r="D9745" t="s">
        <v>19</v>
      </c>
      <c r="E9745" t="s">
        <v>2207</v>
      </c>
      <c r="F9745">
        <v>10</v>
      </c>
      <c r="G9745" t="s">
        <v>13</v>
      </c>
      <c r="H9745" t="s">
        <v>6</v>
      </c>
      <c r="I9745" t="s">
        <v>1003</v>
      </c>
      <c r="J9745">
        <v>135</v>
      </c>
      <c r="K9745" t="s">
        <v>16508</v>
      </c>
      <c r="L9745">
        <v>140</v>
      </c>
      <c r="M9745">
        <v>0</v>
      </c>
    </row>
    <row r="9746" spans="1:13" x14ac:dyDescent="0.25">
      <c r="A9746" t="s">
        <v>11669</v>
      </c>
      <c r="B9746" t="s">
        <v>14862</v>
      </c>
      <c r="C9746">
        <v>2</v>
      </c>
      <c r="D9746" t="s">
        <v>12</v>
      </c>
      <c r="E9746" t="s">
        <v>2226</v>
      </c>
      <c r="F9746">
        <v>49</v>
      </c>
      <c r="G9746" t="s">
        <v>13</v>
      </c>
      <c r="H9746" t="s">
        <v>7</v>
      </c>
      <c r="I9746" t="s">
        <v>359</v>
      </c>
      <c r="J9746">
        <v>100</v>
      </c>
      <c r="K9746" t="s">
        <v>16509</v>
      </c>
      <c r="L9746">
        <v>175</v>
      </c>
      <c r="M9746">
        <v>0</v>
      </c>
    </row>
    <row r="9747" spans="1:13" x14ac:dyDescent="0.25">
      <c r="A9747" t="s">
        <v>11670</v>
      </c>
      <c r="B9747" t="s">
        <v>3357</v>
      </c>
      <c r="C9747">
        <v>7</v>
      </c>
      <c r="D9747" t="s">
        <v>19</v>
      </c>
      <c r="E9747" t="s">
        <v>2252</v>
      </c>
      <c r="F9747">
        <v>2</v>
      </c>
      <c r="G9747" t="s">
        <v>17</v>
      </c>
      <c r="H9747" t="s">
        <v>5</v>
      </c>
      <c r="I9747" t="s">
        <v>1003</v>
      </c>
      <c r="J9747">
        <v>140</v>
      </c>
      <c r="K9747" t="s">
        <v>16507</v>
      </c>
      <c r="L9747">
        <v>100</v>
      </c>
      <c r="M9747">
        <v>100</v>
      </c>
    </row>
    <row r="9748" spans="1:13" x14ac:dyDescent="0.25">
      <c r="A9748" t="s">
        <v>11671</v>
      </c>
      <c r="B9748" t="s">
        <v>14891</v>
      </c>
      <c r="C9748">
        <v>7</v>
      </c>
      <c r="D9748" t="s">
        <v>19</v>
      </c>
      <c r="E9748" t="s">
        <v>2174</v>
      </c>
      <c r="F9748">
        <v>3</v>
      </c>
      <c r="G9748" t="s">
        <v>17</v>
      </c>
      <c r="H9748" t="s">
        <v>5</v>
      </c>
      <c r="I9748">
        <v>0</v>
      </c>
      <c r="J9748">
        <v>140</v>
      </c>
      <c r="K9748" t="s">
        <v>16507</v>
      </c>
      <c r="L9748">
        <v>100</v>
      </c>
      <c r="M9748">
        <v>100</v>
      </c>
    </row>
    <row r="9749" spans="1:13" x14ac:dyDescent="0.25">
      <c r="A9749" t="s">
        <v>11672</v>
      </c>
      <c r="B9749" t="s">
        <v>13681</v>
      </c>
      <c r="C9749">
        <v>2</v>
      </c>
      <c r="D9749" t="s">
        <v>19</v>
      </c>
      <c r="E9749" t="s">
        <v>2207</v>
      </c>
      <c r="F9749">
        <v>3</v>
      </c>
      <c r="G9749" t="s">
        <v>17</v>
      </c>
      <c r="H9749" t="s">
        <v>4</v>
      </c>
      <c r="I9749" t="s">
        <v>359</v>
      </c>
      <c r="J9749">
        <v>110</v>
      </c>
      <c r="K9749" t="s">
        <v>16507</v>
      </c>
      <c r="L9749">
        <v>100</v>
      </c>
      <c r="M9749">
        <v>0</v>
      </c>
    </row>
    <row r="9750" spans="1:13" x14ac:dyDescent="0.25">
      <c r="A9750" t="s">
        <v>1612</v>
      </c>
      <c r="B9750" t="s">
        <v>16263</v>
      </c>
      <c r="C9750">
        <v>12</v>
      </c>
      <c r="D9750" t="s">
        <v>19</v>
      </c>
      <c r="E9750" t="s">
        <v>2207</v>
      </c>
      <c r="F9750">
        <v>8</v>
      </c>
      <c r="G9750" t="s">
        <v>13</v>
      </c>
      <c r="H9750" t="s">
        <v>7</v>
      </c>
      <c r="I9750" t="s">
        <v>32</v>
      </c>
      <c r="J9750">
        <v>100</v>
      </c>
      <c r="K9750" t="s">
        <v>16508</v>
      </c>
      <c r="L9750">
        <v>140</v>
      </c>
      <c r="M9750">
        <v>150</v>
      </c>
    </row>
    <row r="9751" spans="1:13" x14ac:dyDescent="0.25">
      <c r="A9751" t="s">
        <v>76</v>
      </c>
      <c r="B9751" t="s">
        <v>15278</v>
      </c>
      <c r="C9751">
        <v>3</v>
      </c>
      <c r="D9751" t="s">
        <v>12</v>
      </c>
      <c r="E9751" t="s">
        <v>2231</v>
      </c>
      <c r="F9751">
        <v>38</v>
      </c>
      <c r="G9751" t="s">
        <v>13</v>
      </c>
      <c r="H9751" t="s">
        <v>7</v>
      </c>
      <c r="I9751" t="s">
        <v>1093</v>
      </c>
      <c r="J9751">
        <v>100</v>
      </c>
      <c r="K9751" t="s">
        <v>16509</v>
      </c>
      <c r="L9751">
        <v>175</v>
      </c>
      <c r="M9751">
        <v>0</v>
      </c>
    </row>
    <row r="9752" spans="1:13" x14ac:dyDescent="0.25">
      <c r="A9752" t="s">
        <v>11673</v>
      </c>
      <c r="B9752" t="s">
        <v>14003</v>
      </c>
      <c r="C9752">
        <v>5</v>
      </c>
      <c r="D9752" t="s">
        <v>12</v>
      </c>
      <c r="E9752" t="s">
        <v>2288</v>
      </c>
      <c r="F9752">
        <v>11</v>
      </c>
      <c r="G9752" t="s">
        <v>15</v>
      </c>
      <c r="H9752" t="s">
        <v>5</v>
      </c>
      <c r="I9752" t="s">
        <v>359</v>
      </c>
      <c r="J9752">
        <v>140</v>
      </c>
      <c r="K9752" t="s">
        <v>16511</v>
      </c>
      <c r="L9752">
        <v>150</v>
      </c>
      <c r="M9752">
        <v>100</v>
      </c>
    </row>
    <row r="9753" spans="1:13" x14ac:dyDescent="0.25">
      <c r="A9753" t="s">
        <v>11674</v>
      </c>
      <c r="B9753" t="s">
        <v>13970</v>
      </c>
      <c r="C9753">
        <v>3</v>
      </c>
      <c r="D9753" t="s">
        <v>12</v>
      </c>
      <c r="E9753" t="s">
        <v>2535</v>
      </c>
      <c r="F9753">
        <v>24</v>
      </c>
      <c r="G9753" t="s">
        <v>15</v>
      </c>
      <c r="H9753" t="s">
        <v>7</v>
      </c>
      <c r="I9753" t="s">
        <v>2168</v>
      </c>
      <c r="J9753">
        <v>100</v>
      </c>
      <c r="K9753" t="s">
        <v>16511</v>
      </c>
      <c r="L9753">
        <v>150</v>
      </c>
      <c r="M9753">
        <v>0</v>
      </c>
    </row>
    <row r="9754" spans="1:13" x14ac:dyDescent="0.25">
      <c r="A9754" t="s">
        <v>11675</v>
      </c>
      <c r="B9754" t="s">
        <v>16164</v>
      </c>
      <c r="C9754">
        <v>5</v>
      </c>
      <c r="D9754" t="s">
        <v>12</v>
      </c>
      <c r="E9754" t="s">
        <v>2223</v>
      </c>
      <c r="F9754">
        <v>46</v>
      </c>
      <c r="G9754" t="s">
        <v>13</v>
      </c>
      <c r="H9754" t="s">
        <v>3</v>
      </c>
      <c r="I9754" t="s">
        <v>52</v>
      </c>
      <c r="J9754">
        <v>120</v>
      </c>
      <c r="K9754" t="s">
        <v>16509</v>
      </c>
      <c r="L9754">
        <v>175</v>
      </c>
      <c r="M9754">
        <v>100</v>
      </c>
    </row>
    <row r="9755" spans="1:13" x14ac:dyDescent="0.25">
      <c r="A9755" t="s">
        <v>11676</v>
      </c>
      <c r="B9755" t="s">
        <v>16264</v>
      </c>
      <c r="C9755">
        <v>11</v>
      </c>
      <c r="D9755" t="s">
        <v>12</v>
      </c>
      <c r="E9755" t="s">
        <v>2190</v>
      </c>
      <c r="F9755">
        <v>11</v>
      </c>
      <c r="G9755" t="s">
        <v>15</v>
      </c>
      <c r="H9755" t="s">
        <v>6</v>
      </c>
      <c r="I9755" t="s">
        <v>1003</v>
      </c>
      <c r="J9755">
        <v>135</v>
      </c>
      <c r="K9755" t="s">
        <v>16511</v>
      </c>
      <c r="L9755">
        <v>150</v>
      </c>
      <c r="M9755">
        <v>150</v>
      </c>
    </row>
    <row r="9756" spans="1:13" x14ac:dyDescent="0.25">
      <c r="A9756" t="s">
        <v>11677</v>
      </c>
      <c r="B9756" t="s">
        <v>15053</v>
      </c>
      <c r="C9756">
        <v>5</v>
      </c>
      <c r="D9756" t="s">
        <v>19</v>
      </c>
      <c r="E9756" t="s">
        <v>2234</v>
      </c>
      <c r="F9756">
        <v>8.5</v>
      </c>
      <c r="G9756" t="s">
        <v>13</v>
      </c>
      <c r="H9756" t="s">
        <v>3</v>
      </c>
      <c r="I9756" t="s">
        <v>359</v>
      </c>
      <c r="J9756">
        <v>120</v>
      </c>
      <c r="K9756" t="s">
        <v>16508</v>
      </c>
      <c r="L9756">
        <v>140</v>
      </c>
      <c r="M9756">
        <v>100</v>
      </c>
    </row>
    <row r="9757" spans="1:13" x14ac:dyDescent="0.25">
      <c r="A9757" t="s">
        <v>754</v>
      </c>
      <c r="B9757" t="s">
        <v>13638</v>
      </c>
      <c r="C9757">
        <v>3</v>
      </c>
      <c r="D9757" t="s">
        <v>19</v>
      </c>
      <c r="E9757" t="s">
        <v>2210</v>
      </c>
      <c r="F9757">
        <v>2</v>
      </c>
      <c r="G9757" t="s">
        <v>17</v>
      </c>
      <c r="H9757" t="s">
        <v>4</v>
      </c>
      <c r="I9757" t="s">
        <v>359</v>
      </c>
      <c r="J9757">
        <v>110</v>
      </c>
      <c r="K9757" t="s">
        <v>16507</v>
      </c>
      <c r="L9757">
        <v>100</v>
      </c>
      <c r="M9757">
        <v>0</v>
      </c>
    </row>
    <row r="9758" spans="1:13" x14ac:dyDescent="0.25">
      <c r="A9758" t="s">
        <v>11678</v>
      </c>
      <c r="B9758" t="s">
        <v>15723</v>
      </c>
      <c r="C9758">
        <v>14</v>
      </c>
      <c r="D9758" t="s">
        <v>12</v>
      </c>
      <c r="E9758" t="s">
        <v>2533</v>
      </c>
      <c r="F9758">
        <v>45</v>
      </c>
      <c r="G9758" t="s">
        <v>13</v>
      </c>
      <c r="H9758" t="s">
        <v>6</v>
      </c>
      <c r="I9758" t="s">
        <v>55</v>
      </c>
      <c r="J9758">
        <v>135</v>
      </c>
      <c r="K9758" t="s">
        <v>16509</v>
      </c>
      <c r="L9758">
        <v>175</v>
      </c>
      <c r="M9758">
        <v>200</v>
      </c>
    </row>
    <row r="9759" spans="1:13" x14ac:dyDescent="0.25">
      <c r="A9759" t="s">
        <v>11679</v>
      </c>
      <c r="B9759" t="s">
        <v>11481</v>
      </c>
      <c r="C9759">
        <v>7</v>
      </c>
      <c r="D9759" t="s">
        <v>12</v>
      </c>
      <c r="E9759" t="s">
        <v>2190</v>
      </c>
      <c r="F9759">
        <v>18</v>
      </c>
      <c r="G9759" t="s">
        <v>15</v>
      </c>
      <c r="H9759" t="s">
        <v>4</v>
      </c>
      <c r="I9759" t="s">
        <v>1093</v>
      </c>
      <c r="J9759">
        <v>110</v>
      </c>
      <c r="K9759" t="s">
        <v>16511</v>
      </c>
      <c r="L9759">
        <v>150</v>
      </c>
      <c r="M9759">
        <v>100</v>
      </c>
    </row>
    <row r="9760" spans="1:13" x14ac:dyDescent="0.25">
      <c r="A9760" t="s">
        <v>11680</v>
      </c>
      <c r="B9760" t="s">
        <v>14431</v>
      </c>
      <c r="C9760">
        <v>8</v>
      </c>
      <c r="D9760" t="s">
        <v>12</v>
      </c>
      <c r="E9760" t="s">
        <v>2219</v>
      </c>
      <c r="F9760">
        <v>32</v>
      </c>
      <c r="G9760" t="s">
        <v>13</v>
      </c>
      <c r="H9760" t="s">
        <v>4</v>
      </c>
      <c r="I9760" t="s">
        <v>1003</v>
      </c>
      <c r="J9760">
        <v>110</v>
      </c>
      <c r="K9760" t="s">
        <v>16509</v>
      </c>
      <c r="L9760">
        <v>175</v>
      </c>
      <c r="M9760">
        <v>150</v>
      </c>
    </row>
    <row r="9761" spans="1:13" x14ac:dyDescent="0.25">
      <c r="A9761" t="s">
        <v>11681</v>
      </c>
      <c r="B9761" t="s">
        <v>5042</v>
      </c>
      <c r="C9761">
        <v>7</v>
      </c>
      <c r="D9761" t="s">
        <v>19</v>
      </c>
      <c r="E9761" t="s">
        <v>2174</v>
      </c>
      <c r="F9761">
        <v>6</v>
      </c>
      <c r="G9761" t="s">
        <v>15</v>
      </c>
      <c r="H9761" t="s">
        <v>7</v>
      </c>
      <c r="I9761" t="s">
        <v>1093</v>
      </c>
      <c r="J9761">
        <v>100</v>
      </c>
      <c r="K9761" t="s">
        <v>16512</v>
      </c>
      <c r="L9761">
        <v>120</v>
      </c>
      <c r="M9761">
        <v>100</v>
      </c>
    </row>
    <row r="9762" spans="1:13" x14ac:dyDescent="0.25">
      <c r="A9762" t="s">
        <v>11682</v>
      </c>
      <c r="B9762" t="s">
        <v>14963</v>
      </c>
      <c r="C9762">
        <v>9</v>
      </c>
      <c r="D9762" t="s">
        <v>12</v>
      </c>
      <c r="E9762" t="s">
        <v>6576</v>
      </c>
      <c r="F9762">
        <v>46</v>
      </c>
      <c r="G9762" t="s">
        <v>13</v>
      </c>
      <c r="H9762" t="s">
        <v>6</v>
      </c>
      <c r="I9762" t="s">
        <v>359</v>
      </c>
      <c r="J9762">
        <v>135</v>
      </c>
      <c r="K9762" t="s">
        <v>16509</v>
      </c>
      <c r="L9762">
        <v>175</v>
      </c>
      <c r="M9762">
        <v>150</v>
      </c>
    </row>
    <row r="9763" spans="1:13" x14ac:dyDescent="0.25">
      <c r="A9763" t="s">
        <v>1747</v>
      </c>
      <c r="B9763" t="s">
        <v>16216</v>
      </c>
      <c r="C9763">
        <v>4</v>
      </c>
      <c r="D9763" t="s">
        <v>19</v>
      </c>
      <c r="E9763" t="s">
        <v>2182</v>
      </c>
      <c r="F9763">
        <v>10</v>
      </c>
      <c r="G9763" t="s">
        <v>13</v>
      </c>
      <c r="H9763" t="s">
        <v>3</v>
      </c>
      <c r="I9763" t="s">
        <v>359</v>
      </c>
      <c r="J9763">
        <v>120</v>
      </c>
      <c r="K9763" t="s">
        <v>16508</v>
      </c>
      <c r="L9763">
        <v>140</v>
      </c>
      <c r="M9763">
        <v>0</v>
      </c>
    </row>
    <row r="9764" spans="1:13" x14ac:dyDescent="0.25">
      <c r="A9764" t="s">
        <v>11683</v>
      </c>
      <c r="B9764" t="s">
        <v>16182</v>
      </c>
      <c r="C9764">
        <v>8</v>
      </c>
      <c r="D9764" t="s">
        <v>12</v>
      </c>
      <c r="E9764" t="s">
        <v>2182</v>
      </c>
      <c r="F9764">
        <v>29</v>
      </c>
      <c r="G9764" t="s">
        <v>15</v>
      </c>
      <c r="H9764" t="s">
        <v>6</v>
      </c>
      <c r="I9764" t="s">
        <v>55</v>
      </c>
      <c r="J9764">
        <v>135</v>
      </c>
      <c r="K9764" t="s">
        <v>16511</v>
      </c>
      <c r="L9764">
        <v>150</v>
      </c>
      <c r="M9764">
        <v>150</v>
      </c>
    </row>
    <row r="9765" spans="1:13" x14ac:dyDescent="0.25">
      <c r="A9765" t="s">
        <v>808</v>
      </c>
      <c r="B9765" t="s">
        <v>14404</v>
      </c>
      <c r="C9765">
        <v>12</v>
      </c>
      <c r="D9765" t="s">
        <v>12</v>
      </c>
      <c r="E9765" t="s">
        <v>2886</v>
      </c>
      <c r="F9765">
        <v>40</v>
      </c>
      <c r="G9765" t="s">
        <v>13</v>
      </c>
      <c r="H9765" t="s">
        <v>6</v>
      </c>
      <c r="I9765" t="s">
        <v>359</v>
      </c>
      <c r="J9765">
        <v>135</v>
      </c>
      <c r="K9765" t="s">
        <v>16509</v>
      </c>
      <c r="L9765">
        <v>175</v>
      </c>
      <c r="M9765">
        <v>150</v>
      </c>
    </row>
    <row r="9766" spans="1:13" x14ac:dyDescent="0.25">
      <c r="A9766" t="s">
        <v>11684</v>
      </c>
      <c r="B9766" t="s">
        <v>13761</v>
      </c>
      <c r="C9766">
        <v>2</v>
      </c>
      <c r="D9766" t="s">
        <v>19</v>
      </c>
      <c r="E9766" t="s">
        <v>2226</v>
      </c>
      <c r="F9766">
        <v>9</v>
      </c>
      <c r="G9766" t="s">
        <v>13</v>
      </c>
      <c r="H9766" t="s">
        <v>3</v>
      </c>
      <c r="I9766" t="s">
        <v>359</v>
      </c>
      <c r="J9766">
        <v>120</v>
      </c>
      <c r="K9766" t="s">
        <v>16508</v>
      </c>
      <c r="L9766">
        <v>140</v>
      </c>
      <c r="M9766">
        <v>0</v>
      </c>
    </row>
    <row r="9767" spans="1:13" x14ac:dyDescent="0.25">
      <c r="A9767" t="s">
        <v>11685</v>
      </c>
      <c r="B9767" t="s">
        <v>2290</v>
      </c>
      <c r="C9767">
        <v>4</v>
      </c>
      <c r="D9767" t="s">
        <v>12</v>
      </c>
      <c r="E9767" t="s">
        <v>2207</v>
      </c>
      <c r="F9767">
        <v>18</v>
      </c>
      <c r="G9767" t="s">
        <v>15</v>
      </c>
      <c r="H9767" t="s">
        <v>3</v>
      </c>
      <c r="I9767" t="s">
        <v>1003</v>
      </c>
      <c r="J9767">
        <v>120</v>
      </c>
      <c r="K9767" t="s">
        <v>16511</v>
      </c>
      <c r="L9767">
        <v>150</v>
      </c>
      <c r="M9767">
        <v>0</v>
      </c>
    </row>
    <row r="9768" spans="1:13" x14ac:dyDescent="0.25">
      <c r="A9768" t="s">
        <v>11686</v>
      </c>
      <c r="B9768" t="s">
        <v>4190</v>
      </c>
      <c r="C9768">
        <v>7</v>
      </c>
      <c r="D9768" t="s">
        <v>19</v>
      </c>
      <c r="E9768" t="s">
        <v>2380</v>
      </c>
      <c r="F9768">
        <v>8</v>
      </c>
      <c r="G9768" t="s">
        <v>13</v>
      </c>
      <c r="H9768" t="s">
        <v>6</v>
      </c>
      <c r="I9768" t="s">
        <v>32</v>
      </c>
      <c r="J9768">
        <v>135</v>
      </c>
      <c r="K9768" t="s">
        <v>16508</v>
      </c>
      <c r="L9768">
        <v>140</v>
      </c>
      <c r="M9768">
        <v>100</v>
      </c>
    </row>
    <row r="9769" spans="1:13" x14ac:dyDescent="0.25">
      <c r="A9769" t="s">
        <v>11687</v>
      </c>
      <c r="B9769" t="s">
        <v>16265</v>
      </c>
      <c r="C9769">
        <v>12</v>
      </c>
      <c r="D9769" t="s">
        <v>19</v>
      </c>
      <c r="E9769" t="s">
        <v>2241</v>
      </c>
      <c r="F9769">
        <v>6</v>
      </c>
      <c r="G9769" t="s">
        <v>15</v>
      </c>
      <c r="H9769" t="s">
        <v>3</v>
      </c>
      <c r="I9769" t="s">
        <v>1093</v>
      </c>
      <c r="J9769">
        <v>120</v>
      </c>
      <c r="K9769" t="s">
        <v>16512</v>
      </c>
      <c r="L9769">
        <v>120</v>
      </c>
      <c r="M9769">
        <v>150</v>
      </c>
    </row>
    <row r="9770" spans="1:13" x14ac:dyDescent="0.25">
      <c r="A9770" t="s">
        <v>11688</v>
      </c>
      <c r="B9770" t="s">
        <v>14659</v>
      </c>
      <c r="C9770">
        <v>3</v>
      </c>
      <c r="D9770" t="s">
        <v>12</v>
      </c>
      <c r="E9770" t="s">
        <v>2231</v>
      </c>
      <c r="F9770">
        <v>21</v>
      </c>
      <c r="G9770" t="s">
        <v>15</v>
      </c>
      <c r="H9770" t="s">
        <v>5</v>
      </c>
      <c r="I9770" t="s">
        <v>359</v>
      </c>
      <c r="J9770">
        <v>140</v>
      </c>
      <c r="K9770" t="s">
        <v>16511</v>
      </c>
      <c r="L9770">
        <v>150</v>
      </c>
      <c r="M9770">
        <v>0</v>
      </c>
    </row>
    <row r="9771" spans="1:13" x14ac:dyDescent="0.25">
      <c r="A9771" t="s">
        <v>11689</v>
      </c>
      <c r="B9771" t="s">
        <v>15907</v>
      </c>
      <c r="C9771">
        <v>3</v>
      </c>
      <c r="D9771" t="s">
        <v>12</v>
      </c>
      <c r="E9771" t="s">
        <v>2186</v>
      </c>
      <c r="F9771">
        <v>19</v>
      </c>
      <c r="G9771" t="s">
        <v>15</v>
      </c>
      <c r="H9771" t="s">
        <v>5</v>
      </c>
      <c r="I9771" t="s">
        <v>359</v>
      </c>
      <c r="J9771">
        <v>140</v>
      </c>
      <c r="K9771" t="s">
        <v>16511</v>
      </c>
      <c r="L9771">
        <v>150</v>
      </c>
      <c r="M9771">
        <v>0</v>
      </c>
    </row>
    <row r="9772" spans="1:13" x14ac:dyDescent="0.25">
      <c r="A9772" t="s">
        <v>11690</v>
      </c>
      <c r="B9772" t="s">
        <v>14978</v>
      </c>
      <c r="C9772">
        <v>8</v>
      </c>
      <c r="D9772" t="s">
        <v>19</v>
      </c>
      <c r="E9772" t="s">
        <v>2210</v>
      </c>
      <c r="F9772">
        <v>2</v>
      </c>
      <c r="G9772" t="s">
        <v>17</v>
      </c>
      <c r="H9772" t="s">
        <v>5</v>
      </c>
      <c r="I9772" t="s">
        <v>1093</v>
      </c>
      <c r="J9772">
        <v>140</v>
      </c>
      <c r="K9772" t="s">
        <v>16507</v>
      </c>
      <c r="L9772">
        <v>100</v>
      </c>
      <c r="M9772">
        <v>150</v>
      </c>
    </row>
    <row r="9773" spans="1:13" x14ac:dyDescent="0.25">
      <c r="A9773" t="s">
        <v>11691</v>
      </c>
      <c r="B9773" t="s">
        <v>16266</v>
      </c>
      <c r="C9773">
        <v>10</v>
      </c>
      <c r="D9773" t="s">
        <v>12</v>
      </c>
      <c r="E9773" t="s">
        <v>2202</v>
      </c>
      <c r="F9773">
        <v>39</v>
      </c>
      <c r="G9773" t="s">
        <v>13</v>
      </c>
      <c r="H9773" t="s">
        <v>5</v>
      </c>
      <c r="I9773" t="s">
        <v>1093</v>
      </c>
      <c r="J9773">
        <v>140</v>
      </c>
      <c r="K9773" t="s">
        <v>16509</v>
      </c>
      <c r="L9773">
        <v>175</v>
      </c>
      <c r="M9773">
        <v>150</v>
      </c>
    </row>
    <row r="9774" spans="1:13" x14ac:dyDescent="0.25">
      <c r="A9774" t="s">
        <v>2012</v>
      </c>
      <c r="B9774" t="s">
        <v>2441</v>
      </c>
      <c r="C9774">
        <v>5</v>
      </c>
      <c r="D9774" t="s">
        <v>12</v>
      </c>
      <c r="E9774" t="s">
        <v>2322</v>
      </c>
      <c r="F9774">
        <v>31.5</v>
      </c>
      <c r="G9774" t="s">
        <v>13</v>
      </c>
      <c r="H9774" t="s">
        <v>7</v>
      </c>
      <c r="I9774" t="s">
        <v>359</v>
      </c>
      <c r="J9774">
        <v>100</v>
      </c>
      <c r="K9774" t="s">
        <v>16509</v>
      </c>
      <c r="L9774">
        <v>175</v>
      </c>
      <c r="M9774">
        <v>100</v>
      </c>
    </row>
    <row r="9775" spans="1:13" x14ac:dyDescent="0.25">
      <c r="A9775" t="s">
        <v>11692</v>
      </c>
      <c r="B9775" t="s">
        <v>16267</v>
      </c>
      <c r="C9775">
        <v>12</v>
      </c>
      <c r="D9775" t="s">
        <v>12</v>
      </c>
      <c r="E9775" t="s">
        <v>2217</v>
      </c>
      <c r="F9775">
        <v>7</v>
      </c>
      <c r="G9775" t="s">
        <v>17</v>
      </c>
      <c r="H9775" t="s">
        <v>5</v>
      </c>
      <c r="I9775" t="s">
        <v>359</v>
      </c>
      <c r="J9775">
        <v>140</v>
      </c>
      <c r="K9775" t="s">
        <v>16510</v>
      </c>
      <c r="L9775">
        <v>125</v>
      </c>
      <c r="M9775">
        <v>150</v>
      </c>
    </row>
    <row r="9776" spans="1:13" x14ac:dyDescent="0.25">
      <c r="A9776" t="s">
        <v>11693</v>
      </c>
      <c r="B9776" t="s">
        <v>14020</v>
      </c>
      <c r="C9776">
        <v>7</v>
      </c>
      <c r="D9776" t="s">
        <v>19</v>
      </c>
      <c r="E9776" t="s">
        <v>2198</v>
      </c>
      <c r="F9776">
        <v>4</v>
      </c>
      <c r="G9776" t="s">
        <v>17</v>
      </c>
      <c r="H9776" t="s">
        <v>3</v>
      </c>
      <c r="I9776" t="s">
        <v>32</v>
      </c>
      <c r="J9776">
        <v>120</v>
      </c>
      <c r="K9776" t="s">
        <v>16507</v>
      </c>
      <c r="L9776">
        <v>100</v>
      </c>
      <c r="M9776">
        <v>100</v>
      </c>
    </row>
    <row r="9777" spans="1:13" x14ac:dyDescent="0.25">
      <c r="A9777" t="s">
        <v>11694</v>
      </c>
      <c r="B9777" t="s">
        <v>14301</v>
      </c>
      <c r="C9777">
        <v>6</v>
      </c>
      <c r="D9777" t="s">
        <v>19</v>
      </c>
      <c r="E9777" t="s">
        <v>2350</v>
      </c>
      <c r="F9777">
        <v>3</v>
      </c>
      <c r="G9777" t="s">
        <v>17</v>
      </c>
      <c r="H9777" t="s">
        <v>5</v>
      </c>
      <c r="I9777" t="s">
        <v>54</v>
      </c>
      <c r="J9777">
        <v>140</v>
      </c>
      <c r="K9777" t="s">
        <v>16507</v>
      </c>
      <c r="L9777">
        <v>100</v>
      </c>
      <c r="M9777">
        <v>100</v>
      </c>
    </row>
    <row r="9778" spans="1:13" x14ac:dyDescent="0.25">
      <c r="A9778" t="s">
        <v>11695</v>
      </c>
      <c r="B9778" t="s">
        <v>16268</v>
      </c>
      <c r="C9778">
        <v>6</v>
      </c>
      <c r="D9778" t="s">
        <v>12</v>
      </c>
      <c r="E9778" t="s">
        <v>2207</v>
      </c>
      <c r="F9778">
        <v>7</v>
      </c>
      <c r="G9778" t="s">
        <v>17</v>
      </c>
      <c r="H9778" t="s">
        <v>6</v>
      </c>
      <c r="I9778">
        <v>0</v>
      </c>
      <c r="J9778">
        <v>135</v>
      </c>
      <c r="K9778" t="s">
        <v>16510</v>
      </c>
      <c r="L9778">
        <v>125</v>
      </c>
      <c r="M9778">
        <v>100</v>
      </c>
    </row>
    <row r="9779" spans="1:13" x14ac:dyDescent="0.25">
      <c r="A9779" t="s">
        <v>11696</v>
      </c>
      <c r="B9779" t="s">
        <v>14341</v>
      </c>
      <c r="C9779">
        <v>5</v>
      </c>
      <c r="D9779" t="s">
        <v>12</v>
      </c>
      <c r="E9779" t="s">
        <v>2361</v>
      </c>
      <c r="F9779">
        <v>33</v>
      </c>
      <c r="G9779" t="s">
        <v>13</v>
      </c>
      <c r="H9779" t="s">
        <v>5</v>
      </c>
      <c r="I9779" t="s">
        <v>359</v>
      </c>
      <c r="J9779">
        <v>140</v>
      </c>
      <c r="K9779" t="s">
        <v>16509</v>
      </c>
      <c r="L9779">
        <v>175</v>
      </c>
      <c r="M9779">
        <v>100</v>
      </c>
    </row>
    <row r="9780" spans="1:13" x14ac:dyDescent="0.25">
      <c r="A9780" t="s">
        <v>11697</v>
      </c>
      <c r="B9780" t="s">
        <v>5048</v>
      </c>
      <c r="C9780">
        <v>7</v>
      </c>
      <c r="D9780" t="s">
        <v>19</v>
      </c>
      <c r="E9780" t="s">
        <v>2207</v>
      </c>
      <c r="F9780">
        <v>9</v>
      </c>
      <c r="G9780" t="s">
        <v>13</v>
      </c>
      <c r="H9780" t="s">
        <v>7</v>
      </c>
      <c r="I9780" t="s">
        <v>1003</v>
      </c>
      <c r="J9780">
        <v>100</v>
      </c>
      <c r="K9780" t="s">
        <v>16508</v>
      </c>
      <c r="L9780">
        <v>140</v>
      </c>
      <c r="M9780">
        <v>100</v>
      </c>
    </row>
    <row r="9781" spans="1:13" x14ac:dyDescent="0.25">
      <c r="A9781" t="s">
        <v>1485</v>
      </c>
      <c r="B9781" t="s">
        <v>16227</v>
      </c>
      <c r="C9781">
        <v>4</v>
      </c>
      <c r="D9781" t="s">
        <v>12</v>
      </c>
      <c r="E9781" t="s">
        <v>2207</v>
      </c>
      <c r="F9781">
        <v>12</v>
      </c>
      <c r="G9781" t="s">
        <v>15</v>
      </c>
      <c r="H9781" t="s">
        <v>6</v>
      </c>
      <c r="I9781">
        <v>0</v>
      </c>
      <c r="J9781">
        <v>135</v>
      </c>
      <c r="K9781" t="s">
        <v>16511</v>
      </c>
      <c r="L9781">
        <v>150</v>
      </c>
      <c r="M9781">
        <v>0</v>
      </c>
    </row>
    <row r="9782" spans="1:13" x14ac:dyDescent="0.25">
      <c r="A9782" t="s">
        <v>11698</v>
      </c>
      <c r="B9782" t="s">
        <v>15617</v>
      </c>
      <c r="C9782">
        <v>3</v>
      </c>
      <c r="D9782" t="s">
        <v>19</v>
      </c>
      <c r="E9782" t="s">
        <v>2200</v>
      </c>
      <c r="F9782">
        <v>8.5</v>
      </c>
      <c r="G9782" t="s">
        <v>13</v>
      </c>
      <c r="H9782" t="s">
        <v>3</v>
      </c>
      <c r="I9782">
        <v>0</v>
      </c>
      <c r="J9782">
        <v>120</v>
      </c>
      <c r="K9782" t="s">
        <v>16508</v>
      </c>
      <c r="L9782">
        <v>140</v>
      </c>
      <c r="M9782">
        <v>0</v>
      </c>
    </row>
    <row r="9783" spans="1:13" x14ac:dyDescent="0.25">
      <c r="A9783" t="s">
        <v>746</v>
      </c>
      <c r="B9783" t="s">
        <v>3380</v>
      </c>
      <c r="C9783">
        <v>7</v>
      </c>
      <c r="D9783" t="s">
        <v>12</v>
      </c>
      <c r="E9783" t="s">
        <v>2186</v>
      </c>
      <c r="F9783">
        <v>9</v>
      </c>
      <c r="G9783" t="s">
        <v>17</v>
      </c>
      <c r="H9783" t="s">
        <v>7</v>
      </c>
      <c r="I9783" t="s">
        <v>1093</v>
      </c>
      <c r="J9783">
        <v>100</v>
      </c>
      <c r="K9783" t="s">
        <v>16510</v>
      </c>
      <c r="L9783">
        <v>125</v>
      </c>
      <c r="M9783">
        <v>100</v>
      </c>
    </row>
    <row r="9784" spans="1:13" x14ac:dyDescent="0.25">
      <c r="A9784" t="s">
        <v>11699</v>
      </c>
      <c r="B9784" t="s">
        <v>13730</v>
      </c>
      <c r="C9784">
        <v>3</v>
      </c>
      <c r="D9784" t="s">
        <v>19</v>
      </c>
      <c r="E9784" t="s">
        <v>2311</v>
      </c>
      <c r="F9784">
        <v>8.5</v>
      </c>
      <c r="G9784" t="s">
        <v>13</v>
      </c>
      <c r="H9784" t="s">
        <v>3</v>
      </c>
      <c r="I9784">
        <v>0</v>
      </c>
      <c r="J9784">
        <v>120</v>
      </c>
      <c r="K9784" t="s">
        <v>16508</v>
      </c>
      <c r="L9784">
        <v>140</v>
      </c>
      <c r="M9784">
        <v>0</v>
      </c>
    </row>
    <row r="9785" spans="1:13" x14ac:dyDescent="0.25">
      <c r="A9785" t="s">
        <v>11700</v>
      </c>
      <c r="B9785" t="s">
        <v>16269</v>
      </c>
      <c r="C9785">
        <v>11</v>
      </c>
      <c r="D9785" t="s">
        <v>12</v>
      </c>
      <c r="E9785" t="s">
        <v>8624</v>
      </c>
      <c r="F9785">
        <v>26</v>
      </c>
      <c r="G9785" t="s">
        <v>15</v>
      </c>
      <c r="H9785" t="s">
        <v>3</v>
      </c>
      <c r="I9785" t="s">
        <v>1093</v>
      </c>
      <c r="J9785">
        <v>120</v>
      </c>
      <c r="K9785" t="s">
        <v>16511</v>
      </c>
      <c r="L9785">
        <v>150</v>
      </c>
      <c r="M9785">
        <v>150</v>
      </c>
    </row>
    <row r="9786" spans="1:13" x14ac:dyDescent="0.25">
      <c r="A9786" t="s">
        <v>11701</v>
      </c>
      <c r="B9786" t="s">
        <v>13830</v>
      </c>
      <c r="C9786">
        <v>5</v>
      </c>
      <c r="D9786" t="s">
        <v>12</v>
      </c>
      <c r="E9786" t="s">
        <v>2186</v>
      </c>
      <c r="F9786">
        <v>29</v>
      </c>
      <c r="G9786" t="s">
        <v>15</v>
      </c>
      <c r="H9786" t="s">
        <v>4</v>
      </c>
      <c r="I9786" t="s">
        <v>55</v>
      </c>
      <c r="J9786">
        <v>110</v>
      </c>
      <c r="K9786" t="s">
        <v>16511</v>
      </c>
      <c r="L9786">
        <v>150</v>
      </c>
      <c r="M9786">
        <v>100</v>
      </c>
    </row>
    <row r="9787" spans="1:13" x14ac:dyDescent="0.25">
      <c r="A9787" t="s">
        <v>11702</v>
      </c>
      <c r="B9787" t="s">
        <v>15398</v>
      </c>
      <c r="C9787">
        <v>4</v>
      </c>
      <c r="D9787" t="s">
        <v>19</v>
      </c>
      <c r="E9787" t="s">
        <v>2210</v>
      </c>
      <c r="F9787">
        <v>4</v>
      </c>
      <c r="G9787" t="s">
        <v>17</v>
      </c>
      <c r="H9787" t="s">
        <v>3</v>
      </c>
      <c r="I9787" t="s">
        <v>32</v>
      </c>
      <c r="J9787">
        <v>120</v>
      </c>
      <c r="K9787" t="s">
        <v>16507</v>
      </c>
      <c r="L9787">
        <v>100</v>
      </c>
      <c r="M9787">
        <v>0</v>
      </c>
    </row>
    <row r="9788" spans="1:13" x14ac:dyDescent="0.25">
      <c r="A9788" t="s">
        <v>11703</v>
      </c>
      <c r="B9788" t="s">
        <v>8808</v>
      </c>
      <c r="C9788">
        <v>7</v>
      </c>
      <c r="D9788" t="s">
        <v>19</v>
      </c>
      <c r="E9788" t="s">
        <v>2182</v>
      </c>
      <c r="F9788">
        <v>8.5</v>
      </c>
      <c r="G9788" t="s">
        <v>13</v>
      </c>
      <c r="H9788" t="s">
        <v>4</v>
      </c>
      <c r="I9788">
        <v>0</v>
      </c>
      <c r="J9788">
        <v>110</v>
      </c>
      <c r="K9788" t="s">
        <v>16508</v>
      </c>
      <c r="L9788">
        <v>140</v>
      </c>
      <c r="M9788">
        <v>100</v>
      </c>
    </row>
    <row r="9789" spans="1:13" x14ac:dyDescent="0.25">
      <c r="A9789" t="s">
        <v>11704</v>
      </c>
      <c r="B9789" t="s">
        <v>14369</v>
      </c>
      <c r="C9789">
        <v>10</v>
      </c>
      <c r="D9789" t="s">
        <v>12</v>
      </c>
      <c r="E9789" t="s">
        <v>2186</v>
      </c>
      <c r="F9789">
        <v>25</v>
      </c>
      <c r="G9789" t="s">
        <v>15</v>
      </c>
      <c r="H9789" t="s">
        <v>5</v>
      </c>
      <c r="I9789" t="s">
        <v>1003</v>
      </c>
      <c r="J9789">
        <v>140</v>
      </c>
      <c r="K9789" t="s">
        <v>16511</v>
      </c>
      <c r="L9789">
        <v>150</v>
      </c>
      <c r="M9789">
        <v>150</v>
      </c>
    </row>
    <row r="9790" spans="1:13" x14ac:dyDescent="0.25">
      <c r="A9790" t="s">
        <v>11705</v>
      </c>
      <c r="B9790" t="s">
        <v>16270</v>
      </c>
      <c r="C9790">
        <v>13</v>
      </c>
      <c r="D9790" t="s">
        <v>12</v>
      </c>
      <c r="E9790" t="s">
        <v>2241</v>
      </c>
      <c r="F9790">
        <v>21</v>
      </c>
      <c r="G9790" t="s">
        <v>15</v>
      </c>
      <c r="H9790" t="s">
        <v>3</v>
      </c>
      <c r="I9790">
        <v>0</v>
      </c>
      <c r="J9790">
        <v>120</v>
      </c>
      <c r="K9790" t="s">
        <v>16511</v>
      </c>
      <c r="L9790">
        <v>150</v>
      </c>
      <c r="M9790">
        <v>200</v>
      </c>
    </row>
    <row r="9791" spans="1:13" x14ac:dyDescent="0.25">
      <c r="A9791" t="s">
        <v>11706</v>
      </c>
      <c r="B9791" t="s">
        <v>16271</v>
      </c>
      <c r="C9791">
        <v>14</v>
      </c>
      <c r="D9791" t="s">
        <v>19</v>
      </c>
      <c r="E9791" t="s">
        <v>2182</v>
      </c>
      <c r="F9791">
        <v>6.5</v>
      </c>
      <c r="G9791" t="s">
        <v>15</v>
      </c>
      <c r="H9791" t="s">
        <v>6</v>
      </c>
      <c r="I9791" t="s">
        <v>2101</v>
      </c>
      <c r="J9791">
        <v>135</v>
      </c>
      <c r="K9791" t="s">
        <v>16512</v>
      </c>
      <c r="L9791">
        <v>120</v>
      </c>
      <c r="M9791">
        <v>200</v>
      </c>
    </row>
    <row r="9792" spans="1:13" x14ac:dyDescent="0.25">
      <c r="A9792" t="s">
        <v>1623</v>
      </c>
      <c r="B9792" t="s">
        <v>2987</v>
      </c>
      <c r="C9792">
        <v>4</v>
      </c>
      <c r="D9792" t="s">
        <v>12</v>
      </c>
      <c r="E9792" t="s">
        <v>2795</v>
      </c>
      <c r="F9792">
        <v>34</v>
      </c>
      <c r="G9792" t="s">
        <v>13</v>
      </c>
      <c r="H9792" t="s">
        <v>4</v>
      </c>
      <c r="I9792" t="s">
        <v>1003</v>
      </c>
      <c r="J9792">
        <v>110</v>
      </c>
      <c r="K9792" t="s">
        <v>16509</v>
      </c>
      <c r="L9792">
        <v>175</v>
      </c>
      <c r="M9792">
        <v>0</v>
      </c>
    </row>
    <row r="9793" spans="1:13" x14ac:dyDescent="0.25">
      <c r="A9793" t="s">
        <v>1210</v>
      </c>
      <c r="B9793" t="s">
        <v>13444</v>
      </c>
      <c r="C9793">
        <v>10</v>
      </c>
      <c r="D9793" t="s">
        <v>12</v>
      </c>
      <c r="E9793" t="s">
        <v>2432</v>
      </c>
      <c r="F9793">
        <v>37</v>
      </c>
      <c r="G9793" t="s">
        <v>13</v>
      </c>
      <c r="H9793" t="s">
        <v>3</v>
      </c>
      <c r="I9793" t="s">
        <v>1003</v>
      </c>
      <c r="J9793">
        <v>120</v>
      </c>
      <c r="K9793" t="s">
        <v>16509</v>
      </c>
      <c r="L9793">
        <v>175</v>
      </c>
      <c r="M9793">
        <v>150</v>
      </c>
    </row>
    <row r="9794" spans="1:13" x14ac:dyDescent="0.25">
      <c r="A9794" t="s">
        <v>11707</v>
      </c>
      <c r="B9794" t="s">
        <v>6843</v>
      </c>
      <c r="C9794">
        <v>8</v>
      </c>
      <c r="D9794" t="s">
        <v>12</v>
      </c>
      <c r="E9794" t="s">
        <v>6576</v>
      </c>
      <c r="F9794">
        <v>26</v>
      </c>
      <c r="G9794" t="s">
        <v>15</v>
      </c>
      <c r="H9794" t="s">
        <v>5</v>
      </c>
      <c r="I9794" t="s">
        <v>54</v>
      </c>
      <c r="J9794">
        <v>140</v>
      </c>
      <c r="K9794" t="s">
        <v>16511</v>
      </c>
      <c r="L9794">
        <v>150</v>
      </c>
      <c r="M9794">
        <v>150</v>
      </c>
    </row>
    <row r="9795" spans="1:13" x14ac:dyDescent="0.25">
      <c r="A9795" t="s">
        <v>11708</v>
      </c>
      <c r="B9795" t="s">
        <v>15958</v>
      </c>
      <c r="C9795">
        <v>6</v>
      </c>
      <c r="D9795" t="s">
        <v>19</v>
      </c>
      <c r="E9795" t="s">
        <v>2182</v>
      </c>
      <c r="F9795">
        <v>3</v>
      </c>
      <c r="G9795" t="s">
        <v>17</v>
      </c>
      <c r="H9795" t="s">
        <v>7</v>
      </c>
      <c r="I9795" t="s">
        <v>359</v>
      </c>
      <c r="J9795">
        <v>100</v>
      </c>
      <c r="K9795" t="s">
        <v>16507</v>
      </c>
      <c r="L9795">
        <v>100</v>
      </c>
      <c r="M9795">
        <v>100</v>
      </c>
    </row>
    <row r="9796" spans="1:13" x14ac:dyDescent="0.25">
      <c r="A9796" t="s">
        <v>11709</v>
      </c>
      <c r="B9796" t="s">
        <v>13977</v>
      </c>
      <c r="C9796">
        <v>9</v>
      </c>
      <c r="D9796" t="s">
        <v>12</v>
      </c>
      <c r="E9796" t="s">
        <v>2294</v>
      </c>
      <c r="F9796">
        <v>36</v>
      </c>
      <c r="G9796" t="s">
        <v>13</v>
      </c>
      <c r="H9796" t="s">
        <v>3</v>
      </c>
      <c r="I9796" t="s">
        <v>1003</v>
      </c>
      <c r="J9796">
        <v>120</v>
      </c>
      <c r="K9796" t="s">
        <v>16509</v>
      </c>
      <c r="L9796">
        <v>175</v>
      </c>
      <c r="M9796">
        <v>150</v>
      </c>
    </row>
    <row r="9797" spans="1:13" x14ac:dyDescent="0.25">
      <c r="A9797" t="s">
        <v>11710</v>
      </c>
      <c r="B9797" t="s">
        <v>16272</v>
      </c>
      <c r="C9797">
        <v>12</v>
      </c>
      <c r="D9797" t="s">
        <v>12</v>
      </c>
      <c r="E9797" t="s">
        <v>2325</v>
      </c>
      <c r="F9797">
        <v>24</v>
      </c>
      <c r="G9797" t="s">
        <v>15</v>
      </c>
      <c r="H9797" t="s">
        <v>5</v>
      </c>
      <c r="I9797">
        <v>0</v>
      </c>
      <c r="J9797">
        <v>140</v>
      </c>
      <c r="K9797" t="s">
        <v>16511</v>
      </c>
      <c r="L9797">
        <v>150</v>
      </c>
      <c r="M9797">
        <v>150</v>
      </c>
    </row>
    <row r="9798" spans="1:13" x14ac:dyDescent="0.25">
      <c r="A9798" t="s">
        <v>11711</v>
      </c>
      <c r="B9798" t="s">
        <v>16056</v>
      </c>
      <c r="C9798">
        <v>6</v>
      </c>
      <c r="D9798" t="s">
        <v>12</v>
      </c>
      <c r="E9798" t="s">
        <v>2233</v>
      </c>
      <c r="F9798">
        <v>38</v>
      </c>
      <c r="G9798" t="s">
        <v>13</v>
      </c>
      <c r="H9798" t="s">
        <v>5</v>
      </c>
      <c r="I9798">
        <v>0</v>
      </c>
      <c r="J9798">
        <v>140</v>
      </c>
      <c r="K9798" t="s">
        <v>16509</v>
      </c>
      <c r="L9798">
        <v>175</v>
      </c>
      <c r="M9798">
        <v>100</v>
      </c>
    </row>
    <row r="9799" spans="1:13" x14ac:dyDescent="0.25">
      <c r="A9799" t="s">
        <v>11712</v>
      </c>
      <c r="B9799" t="s">
        <v>8791</v>
      </c>
      <c r="C9799">
        <v>8</v>
      </c>
      <c r="D9799" t="s">
        <v>12</v>
      </c>
      <c r="E9799" t="s">
        <v>2280</v>
      </c>
      <c r="F9799">
        <v>4</v>
      </c>
      <c r="G9799" t="s">
        <v>17</v>
      </c>
      <c r="H9799" t="s">
        <v>7</v>
      </c>
      <c r="I9799">
        <v>0</v>
      </c>
      <c r="J9799">
        <v>100</v>
      </c>
      <c r="K9799" t="s">
        <v>16510</v>
      </c>
      <c r="L9799">
        <v>125</v>
      </c>
      <c r="M9799">
        <v>150</v>
      </c>
    </row>
    <row r="9800" spans="1:13" x14ac:dyDescent="0.25">
      <c r="A9800" t="s">
        <v>11713</v>
      </c>
      <c r="B9800" t="s">
        <v>3978</v>
      </c>
      <c r="C9800">
        <v>5</v>
      </c>
      <c r="D9800" t="s">
        <v>12</v>
      </c>
      <c r="E9800" t="s">
        <v>2196</v>
      </c>
      <c r="F9800">
        <v>11.5</v>
      </c>
      <c r="G9800" t="s">
        <v>15</v>
      </c>
      <c r="H9800" t="s">
        <v>3</v>
      </c>
      <c r="I9800" t="s">
        <v>359</v>
      </c>
      <c r="J9800">
        <v>120</v>
      </c>
      <c r="K9800" t="s">
        <v>16511</v>
      </c>
      <c r="L9800">
        <v>150</v>
      </c>
      <c r="M9800">
        <v>100</v>
      </c>
    </row>
    <row r="9801" spans="1:13" x14ac:dyDescent="0.25">
      <c r="A9801" t="s">
        <v>52</v>
      </c>
      <c r="B9801" t="s">
        <v>13928</v>
      </c>
      <c r="C9801">
        <v>10</v>
      </c>
      <c r="D9801" t="s">
        <v>12</v>
      </c>
      <c r="E9801" t="s">
        <v>2332</v>
      </c>
      <c r="F9801">
        <v>31</v>
      </c>
      <c r="G9801" t="s">
        <v>13</v>
      </c>
      <c r="H9801" t="s">
        <v>5</v>
      </c>
      <c r="I9801">
        <v>0</v>
      </c>
      <c r="J9801">
        <v>140</v>
      </c>
      <c r="K9801" t="s">
        <v>16509</v>
      </c>
      <c r="L9801">
        <v>175</v>
      </c>
      <c r="M9801">
        <v>150</v>
      </c>
    </row>
    <row r="9802" spans="1:13" x14ac:dyDescent="0.25">
      <c r="A9802" t="s">
        <v>11714</v>
      </c>
      <c r="B9802" t="s">
        <v>14192</v>
      </c>
      <c r="C9802">
        <v>6</v>
      </c>
      <c r="D9802" t="s">
        <v>19</v>
      </c>
      <c r="E9802" t="s">
        <v>2210</v>
      </c>
      <c r="F9802">
        <v>2</v>
      </c>
      <c r="G9802" t="s">
        <v>17</v>
      </c>
      <c r="H9802" t="s">
        <v>6</v>
      </c>
      <c r="I9802">
        <v>0</v>
      </c>
      <c r="J9802">
        <v>135</v>
      </c>
      <c r="K9802" t="s">
        <v>16507</v>
      </c>
      <c r="L9802">
        <v>100</v>
      </c>
      <c r="M9802">
        <v>100</v>
      </c>
    </row>
    <row r="9803" spans="1:13" x14ac:dyDescent="0.25">
      <c r="A9803" t="s">
        <v>11715</v>
      </c>
      <c r="B9803" t="s">
        <v>14903</v>
      </c>
      <c r="C9803">
        <v>5</v>
      </c>
      <c r="D9803" t="s">
        <v>19</v>
      </c>
      <c r="E9803" t="s">
        <v>2340</v>
      </c>
      <c r="F9803">
        <v>8</v>
      </c>
      <c r="G9803" t="s">
        <v>13</v>
      </c>
      <c r="H9803" t="s">
        <v>7</v>
      </c>
      <c r="I9803">
        <v>0</v>
      </c>
      <c r="J9803">
        <v>100</v>
      </c>
      <c r="K9803" t="s">
        <v>16508</v>
      </c>
      <c r="L9803">
        <v>140</v>
      </c>
      <c r="M9803">
        <v>100</v>
      </c>
    </row>
    <row r="9804" spans="1:13" x14ac:dyDescent="0.25">
      <c r="A9804" t="s">
        <v>11716</v>
      </c>
      <c r="B9804" t="s">
        <v>2272</v>
      </c>
      <c r="C9804">
        <v>3</v>
      </c>
      <c r="D9804" t="s">
        <v>12</v>
      </c>
      <c r="E9804" t="s">
        <v>2217</v>
      </c>
      <c r="F9804">
        <v>11</v>
      </c>
      <c r="G9804" t="s">
        <v>15</v>
      </c>
      <c r="H9804" t="s">
        <v>3</v>
      </c>
      <c r="I9804" t="s">
        <v>1093</v>
      </c>
      <c r="J9804">
        <v>120</v>
      </c>
      <c r="K9804" t="s">
        <v>16511</v>
      </c>
      <c r="L9804">
        <v>150</v>
      </c>
      <c r="M9804">
        <v>0</v>
      </c>
    </row>
    <row r="9805" spans="1:13" x14ac:dyDescent="0.25">
      <c r="A9805" t="s">
        <v>11718</v>
      </c>
      <c r="B9805" t="s">
        <v>14569</v>
      </c>
      <c r="C9805">
        <v>8</v>
      </c>
      <c r="D9805" t="s">
        <v>12</v>
      </c>
      <c r="E9805" t="s">
        <v>2196</v>
      </c>
      <c r="F9805">
        <v>7</v>
      </c>
      <c r="G9805" t="s">
        <v>17</v>
      </c>
      <c r="H9805" t="s">
        <v>5</v>
      </c>
      <c r="I9805" t="s">
        <v>1093</v>
      </c>
      <c r="J9805">
        <v>140</v>
      </c>
      <c r="K9805" t="s">
        <v>16510</v>
      </c>
      <c r="L9805">
        <v>125</v>
      </c>
      <c r="M9805">
        <v>150</v>
      </c>
    </row>
    <row r="9806" spans="1:13" x14ac:dyDescent="0.25">
      <c r="A9806" t="s">
        <v>11719</v>
      </c>
      <c r="B9806" t="s">
        <v>15325</v>
      </c>
      <c r="C9806">
        <v>4</v>
      </c>
      <c r="D9806" t="s">
        <v>12</v>
      </c>
      <c r="E9806" t="s">
        <v>2182</v>
      </c>
      <c r="F9806">
        <v>16</v>
      </c>
      <c r="G9806" t="s">
        <v>15</v>
      </c>
      <c r="H9806" t="s">
        <v>3</v>
      </c>
      <c r="I9806" t="s">
        <v>359</v>
      </c>
      <c r="J9806">
        <v>120</v>
      </c>
      <c r="K9806" t="s">
        <v>16511</v>
      </c>
      <c r="L9806">
        <v>150</v>
      </c>
      <c r="M9806">
        <v>0</v>
      </c>
    </row>
    <row r="9807" spans="1:13" x14ac:dyDescent="0.25">
      <c r="A9807" t="s">
        <v>11720</v>
      </c>
      <c r="B9807" t="s">
        <v>2815</v>
      </c>
      <c r="C9807">
        <v>7</v>
      </c>
      <c r="D9807" t="s">
        <v>12</v>
      </c>
      <c r="E9807" t="s">
        <v>2231</v>
      </c>
      <c r="F9807">
        <v>27</v>
      </c>
      <c r="G9807" t="s">
        <v>15</v>
      </c>
      <c r="H9807" t="s">
        <v>6</v>
      </c>
      <c r="I9807" t="s">
        <v>1003</v>
      </c>
      <c r="J9807">
        <v>135</v>
      </c>
      <c r="K9807" t="s">
        <v>16511</v>
      </c>
      <c r="L9807">
        <v>150</v>
      </c>
      <c r="M9807">
        <v>100</v>
      </c>
    </row>
    <row r="9808" spans="1:13" x14ac:dyDescent="0.25">
      <c r="A9808" t="s">
        <v>11721</v>
      </c>
      <c r="B9808" t="s">
        <v>9243</v>
      </c>
      <c r="C9808">
        <v>11</v>
      </c>
      <c r="D9808" t="s">
        <v>12</v>
      </c>
      <c r="E9808" t="s">
        <v>2223</v>
      </c>
      <c r="F9808">
        <v>19</v>
      </c>
      <c r="G9808" t="s">
        <v>15</v>
      </c>
      <c r="H9808" t="s">
        <v>4</v>
      </c>
      <c r="I9808" t="s">
        <v>359</v>
      </c>
      <c r="J9808">
        <v>110</v>
      </c>
      <c r="K9808" t="s">
        <v>16511</v>
      </c>
      <c r="L9808">
        <v>150</v>
      </c>
      <c r="M9808">
        <v>150</v>
      </c>
    </row>
    <row r="9809" spans="1:13" x14ac:dyDescent="0.25">
      <c r="A9809" t="s">
        <v>11723</v>
      </c>
      <c r="B9809" t="s">
        <v>16273</v>
      </c>
      <c r="C9809">
        <v>5</v>
      </c>
      <c r="D9809" t="s">
        <v>12</v>
      </c>
      <c r="E9809" t="s">
        <v>2396</v>
      </c>
      <c r="F9809">
        <v>29</v>
      </c>
      <c r="G9809" t="s">
        <v>15</v>
      </c>
      <c r="H9809" t="s">
        <v>4</v>
      </c>
      <c r="I9809">
        <v>0</v>
      </c>
      <c r="J9809">
        <v>110</v>
      </c>
      <c r="K9809" t="s">
        <v>16511</v>
      </c>
      <c r="L9809">
        <v>150</v>
      </c>
      <c r="M9809">
        <v>100</v>
      </c>
    </row>
    <row r="9810" spans="1:13" x14ac:dyDescent="0.25">
      <c r="A9810" t="s">
        <v>822</v>
      </c>
      <c r="B9810" t="s">
        <v>5358</v>
      </c>
      <c r="C9810">
        <v>12</v>
      </c>
      <c r="D9810" t="s">
        <v>12</v>
      </c>
      <c r="E9810" t="s">
        <v>2180</v>
      </c>
      <c r="F9810">
        <v>29</v>
      </c>
      <c r="G9810" t="s">
        <v>15</v>
      </c>
      <c r="H9810" t="s">
        <v>5</v>
      </c>
      <c r="I9810" t="s">
        <v>1003</v>
      </c>
      <c r="J9810">
        <v>140</v>
      </c>
      <c r="K9810" t="s">
        <v>16511</v>
      </c>
      <c r="L9810">
        <v>150</v>
      </c>
      <c r="M9810">
        <v>150</v>
      </c>
    </row>
    <row r="9811" spans="1:13" x14ac:dyDescent="0.25">
      <c r="A9811" t="s">
        <v>1722</v>
      </c>
      <c r="B9811" t="s">
        <v>14986</v>
      </c>
      <c r="C9811">
        <v>6</v>
      </c>
      <c r="D9811" t="s">
        <v>19</v>
      </c>
      <c r="E9811" t="s">
        <v>2198</v>
      </c>
      <c r="F9811">
        <v>10</v>
      </c>
      <c r="G9811" t="s">
        <v>13</v>
      </c>
      <c r="H9811" t="s">
        <v>3</v>
      </c>
      <c r="I9811" t="s">
        <v>54</v>
      </c>
      <c r="J9811">
        <v>120</v>
      </c>
      <c r="K9811" t="s">
        <v>16508</v>
      </c>
      <c r="L9811">
        <v>140</v>
      </c>
      <c r="M9811">
        <v>100</v>
      </c>
    </row>
    <row r="9812" spans="1:13" x14ac:dyDescent="0.25">
      <c r="A9812" t="s">
        <v>11724</v>
      </c>
      <c r="B9812" t="s">
        <v>13651</v>
      </c>
      <c r="C9812">
        <v>5</v>
      </c>
      <c r="D9812" t="s">
        <v>19</v>
      </c>
      <c r="E9812" t="s">
        <v>2198</v>
      </c>
      <c r="F9812">
        <v>9</v>
      </c>
      <c r="G9812" t="s">
        <v>13</v>
      </c>
      <c r="H9812" t="s">
        <v>6</v>
      </c>
      <c r="I9812" t="s">
        <v>359</v>
      </c>
      <c r="J9812">
        <v>135</v>
      </c>
      <c r="K9812" t="s">
        <v>16508</v>
      </c>
      <c r="L9812">
        <v>140</v>
      </c>
      <c r="M9812">
        <v>100</v>
      </c>
    </row>
    <row r="9813" spans="1:13" x14ac:dyDescent="0.25">
      <c r="A9813" t="s">
        <v>11725</v>
      </c>
      <c r="B9813" t="s">
        <v>13583</v>
      </c>
      <c r="C9813">
        <v>4</v>
      </c>
      <c r="D9813" t="s">
        <v>12</v>
      </c>
      <c r="E9813" t="s">
        <v>2191</v>
      </c>
      <c r="F9813">
        <v>40</v>
      </c>
      <c r="G9813" t="s">
        <v>13</v>
      </c>
      <c r="H9813" t="s">
        <v>3</v>
      </c>
      <c r="I9813" t="s">
        <v>55</v>
      </c>
      <c r="J9813">
        <v>120</v>
      </c>
      <c r="K9813" t="s">
        <v>16509</v>
      </c>
      <c r="L9813">
        <v>175</v>
      </c>
      <c r="M9813">
        <v>0</v>
      </c>
    </row>
    <row r="9814" spans="1:13" x14ac:dyDescent="0.25">
      <c r="A9814" t="s">
        <v>11726</v>
      </c>
      <c r="B9814" t="s">
        <v>15342</v>
      </c>
      <c r="C9814">
        <v>12</v>
      </c>
      <c r="D9814" t="s">
        <v>19</v>
      </c>
      <c r="E9814" t="s">
        <v>2207</v>
      </c>
      <c r="F9814">
        <v>10</v>
      </c>
      <c r="G9814" t="s">
        <v>13</v>
      </c>
      <c r="H9814" t="s">
        <v>6</v>
      </c>
      <c r="I9814" t="s">
        <v>55</v>
      </c>
      <c r="J9814">
        <v>135</v>
      </c>
      <c r="K9814" t="s">
        <v>16508</v>
      </c>
      <c r="L9814">
        <v>140</v>
      </c>
      <c r="M9814">
        <v>150</v>
      </c>
    </row>
    <row r="9815" spans="1:13" x14ac:dyDescent="0.25">
      <c r="A9815" t="s">
        <v>11727</v>
      </c>
      <c r="B9815" t="s">
        <v>13818</v>
      </c>
      <c r="C9815">
        <v>3</v>
      </c>
      <c r="D9815" t="s">
        <v>19</v>
      </c>
      <c r="E9815" t="s">
        <v>2380</v>
      </c>
      <c r="F9815">
        <v>6.5</v>
      </c>
      <c r="G9815" t="s">
        <v>15</v>
      </c>
      <c r="H9815" t="s">
        <v>7</v>
      </c>
      <c r="I9815" t="s">
        <v>54</v>
      </c>
      <c r="J9815">
        <v>100</v>
      </c>
      <c r="K9815" t="s">
        <v>16512</v>
      </c>
      <c r="L9815">
        <v>120</v>
      </c>
      <c r="M9815">
        <v>0</v>
      </c>
    </row>
    <row r="9816" spans="1:13" x14ac:dyDescent="0.25">
      <c r="A9816" t="s">
        <v>11728</v>
      </c>
      <c r="B9816" t="s">
        <v>16274</v>
      </c>
      <c r="C9816">
        <v>14</v>
      </c>
      <c r="D9816" t="s">
        <v>12</v>
      </c>
      <c r="E9816" t="s">
        <v>2186</v>
      </c>
      <c r="F9816">
        <v>45</v>
      </c>
      <c r="G9816" t="s">
        <v>13</v>
      </c>
      <c r="H9816" t="s">
        <v>6</v>
      </c>
      <c r="I9816" t="s">
        <v>456</v>
      </c>
      <c r="J9816">
        <v>135</v>
      </c>
      <c r="K9816" t="s">
        <v>16509</v>
      </c>
      <c r="L9816">
        <v>175</v>
      </c>
      <c r="M9816">
        <v>200</v>
      </c>
    </row>
    <row r="9817" spans="1:13" x14ac:dyDescent="0.25">
      <c r="A9817" t="s">
        <v>67</v>
      </c>
      <c r="B9817" t="s">
        <v>16275</v>
      </c>
      <c r="C9817">
        <v>2</v>
      </c>
      <c r="D9817" t="s">
        <v>19</v>
      </c>
      <c r="E9817" t="s">
        <v>2182</v>
      </c>
      <c r="F9817">
        <v>8.5</v>
      </c>
      <c r="G9817" t="s">
        <v>13</v>
      </c>
      <c r="H9817" t="s">
        <v>3</v>
      </c>
      <c r="I9817" t="s">
        <v>359</v>
      </c>
      <c r="J9817">
        <v>120</v>
      </c>
      <c r="K9817" t="s">
        <v>16508</v>
      </c>
      <c r="L9817">
        <v>140</v>
      </c>
      <c r="M9817">
        <v>0</v>
      </c>
    </row>
    <row r="9818" spans="1:13" x14ac:dyDescent="0.25">
      <c r="A9818" t="s">
        <v>11729</v>
      </c>
      <c r="B9818" t="s">
        <v>15509</v>
      </c>
      <c r="C9818">
        <v>6</v>
      </c>
      <c r="D9818" t="s">
        <v>19</v>
      </c>
      <c r="E9818" t="s">
        <v>2207</v>
      </c>
      <c r="F9818">
        <v>8.5</v>
      </c>
      <c r="G9818" t="s">
        <v>13</v>
      </c>
      <c r="H9818" t="s">
        <v>4</v>
      </c>
      <c r="I9818" t="s">
        <v>55</v>
      </c>
      <c r="J9818">
        <v>110</v>
      </c>
      <c r="K9818" t="s">
        <v>16508</v>
      </c>
      <c r="L9818">
        <v>140</v>
      </c>
      <c r="M9818">
        <v>100</v>
      </c>
    </row>
    <row r="9819" spans="1:13" x14ac:dyDescent="0.25">
      <c r="A9819" t="s">
        <v>11730</v>
      </c>
      <c r="B9819" t="s">
        <v>6301</v>
      </c>
      <c r="C9819">
        <v>10</v>
      </c>
      <c r="D9819" t="s">
        <v>12</v>
      </c>
      <c r="E9819" t="s">
        <v>2226</v>
      </c>
      <c r="F9819">
        <v>47</v>
      </c>
      <c r="G9819" t="s">
        <v>13</v>
      </c>
      <c r="H9819" t="s">
        <v>5</v>
      </c>
      <c r="I9819">
        <v>0</v>
      </c>
      <c r="J9819">
        <v>140</v>
      </c>
      <c r="K9819" t="s">
        <v>16509</v>
      </c>
      <c r="L9819">
        <v>175</v>
      </c>
      <c r="M9819">
        <v>150</v>
      </c>
    </row>
    <row r="9820" spans="1:13" x14ac:dyDescent="0.25">
      <c r="A9820" t="s">
        <v>11731</v>
      </c>
      <c r="B9820" t="s">
        <v>4280</v>
      </c>
      <c r="C9820">
        <v>8</v>
      </c>
      <c r="D9820" t="s">
        <v>12</v>
      </c>
      <c r="E9820" t="s">
        <v>2226</v>
      </c>
      <c r="F9820">
        <v>38</v>
      </c>
      <c r="G9820" t="s">
        <v>13</v>
      </c>
      <c r="H9820" t="s">
        <v>3</v>
      </c>
      <c r="I9820" t="s">
        <v>1003</v>
      </c>
      <c r="J9820">
        <v>120</v>
      </c>
      <c r="K9820" t="s">
        <v>16509</v>
      </c>
      <c r="L9820">
        <v>175</v>
      </c>
      <c r="M9820">
        <v>150</v>
      </c>
    </row>
    <row r="9821" spans="1:13" x14ac:dyDescent="0.25">
      <c r="A9821" t="s">
        <v>11732</v>
      </c>
      <c r="B9821" t="s">
        <v>14268</v>
      </c>
      <c r="C9821">
        <v>3</v>
      </c>
      <c r="D9821" t="s">
        <v>12</v>
      </c>
      <c r="E9821" t="s">
        <v>2396</v>
      </c>
      <c r="F9821">
        <v>21</v>
      </c>
      <c r="G9821" t="s">
        <v>15</v>
      </c>
      <c r="H9821" t="s">
        <v>6</v>
      </c>
      <c r="I9821" t="s">
        <v>52</v>
      </c>
      <c r="J9821">
        <v>135</v>
      </c>
      <c r="K9821" t="s">
        <v>16511</v>
      </c>
      <c r="L9821">
        <v>150</v>
      </c>
      <c r="M9821">
        <v>0</v>
      </c>
    </row>
    <row r="9822" spans="1:13" x14ac:dyDescent="0.25">
      <c r="A9822" t="s">
        <v>11733</v>
      </c>
      <c r="B9822" t="s">
        <v>16002</v>
      </c>
      <c r="C9822">
        <v>7</v>
      </c>
      <c r="D9822" t="s">
        <v>12</v>
      </c>
      <c r="E9822" t="s">
        <v>2409</v>
      </c>
      <c r="F9822">
        <v>42</v>
      </c>
      <c r="G9822" t="s">
        <v>13</v>
      </c>
      <c r="H9822" t="s">
        <v>5</v>
      </c>
      <c r="I9822">
        <v>0</v>
      </c>
      <c r="J9822">
        <v>140</v>
      </c>
      <c r="K9822" t="s">
        <v>16509</v>
      </c>
      <c r="L9822">
        <v>175</v>
      </c>
      <c r="M9822">
        <v>100</v>
      </c>
    </row>
    <row r="9823" spans="1:13" x14ac:dyDescent="0.25">
      <c r="A9823" t="s">
        <v>11734</v>
      </c>
      <c r="B9823" t="s">
        <v>14148</v>
      </c>
      <c r="C9823">
        <v>4</v>
      </c>
      <c r="D9823" t="s">
        <v>19</v>
      </c>
      <c r="E9823" t="s">
        <v>2182</v>
      </c>
      <c r="F9823">
        <v>2</v>
      </c>
      <c r="G9823" t="s">
        <v>17</v>
      </c>
      <c r="H9823" t="s">
        <v>6</v>
      </c>
      <c r="I9823">
        <v>0</v>
      </c>
      <c r="J9823">
        <v>135</v>
      </c>
      <c r="K9823" t="s">
        <v>16507</v>
      </c>
      <c r="L9823">
        <v>100</v>
      </c>
      <c r="M9823">
        <v>0</v>
      </c>
    </row>
    <row r="9824" spans="1:13" x14ac:dyDescent="0.25">
      <c r="A9824" t="s">
        <v>11735</v>
      </c>
      <c r="B9824" t="s">
        <v>16037</v>
      </c>
      <c r="C9824">
        <v>6</v>
      </c>
      <c r="D9824" t="s">
        <v>12</v>
      </c>
      <c r="E9824" t="s">
        <v>2226</v>
      </c>
      <c r="F9824">
        <v>43</v>
      </c>
      <c r="G9824" t="s">
        <v>13</v>
      </c>
      <c r="H9824" t="s">
        <v>4</v>
      </c>
      <c r="I9824">
        <v>0</v>
      </c>
      <c r="J9824">
        <v>110</v>
      </c>
      <c r="K9824" t="s">
        <v>16509</v>
      </c>
      <c r="L9824">
        <v>175</v>
      </c>
      <c r="M9824">
        <v>100</v>
      </c>
    </row>
    <row r="9825" spans="1:13" x14ac:dyDescent="0.25">
      <c r="A9825" t="s">
        <v>11736</v>
      </c>
      <c r="B9825" t="s">
        <v>16276</v>
      </c>
      <c r="C9825">
        <v>16</v>
      </c>
      <c r="D9825" t="s">
        <v>12</v>
      </c>
      <c r="E9825" t="s">
        <v>2180</v>
      </c>
      <c r="F9825">
        <v>22</v>
      </c>
      <c r="G9825" t="s">
        <v>15</v>
      </c>
      <c r="H9825" t="s">
        <v>7</v>
      </c>
      <c r="I9825">
        <v>0</v>
      </c>
      <c r="J9825">
        <v>100</v>
      </c>
      <c r="K9825" t="s">
        <v>16511</v>
      </c>
      <c r="L9825">
        <v>150</v>
      </c>
      <c r="M9825">
        <v>300</v>
      </c>
    </row>
    <row r="9826" spans="1:13" x14ac:dyDescent="0.25">
      <c r="A9826" t="s">
        <v>1310</v>
      </c>
      <c r="B9826" t="s">
        <v>14039</v>
      </c>
      <c r="C9826">
        <v>5</v>
      </c>
      <c r="D9826" t="s">
        <v>19</v>
      </c>
      <c r="E9826" t="s">
        <v>2226</v>
      </c>
      <c r="F9826">
        <v>10</v>
      </c>
      <c r="G9826" t="s">
        <v>13</v>
      </c>
      <c r="H9826" t="s">
        <v>6</v>
      </c>
      <c r="I9826" t="s">
        <v>359</v>
      </c>
      <c r="J9826">
        <v>135</v>
      </c>
      <c r="K9826" t="s">
        <v>16508</v>
      </c>
      <c r="L9826">
        <v>140</v>
      </c>
      <c r="M9826">
        <v>100</v>
      </c>
    </row>
    <row r="9827" spans="1:13" x14ac:dyDescent="0.25">
      <c r="A9827" t="s">
        <v>11737</v>
      </c>
      <c r="B9827" t="s">
        <v>15351</v>
      </c>
      <c r="C9827">
        <v>5</v>
      </c>
      <c r="D9827" t="s">
        <v>12</v>
      </c>
      <c r="E9827" t="s">
        <v>2207</v>
      </c>
      <c r="F9827">
        <v>46</v>
      </c>
      <c r="G9827" t="s">
        <v>13</v>
      </c>
      <c r="H9827" t="s">
        <v>5</v>
      </c>
      <c r="I9827">
        <v>0</v>
      </c>
      <c r="J9827">
        <v>140</v>
      </c>
      <c r="K9827" t="s">
        <v>16509</v>
      </c>
      <c r="L9827">
        <v>175</v>
      </c>
      <c r="M9827">
        <v>100</v>
      </c>
    </row>
    <row r="9828" spans="1:13" x14ac:dyDescent="0.25">
      <c r="A9828" t="s">
        <v>11738</v>
      </c>
      <c r="B9828" t="s">
        <v>11037</v>
      </c>
      <c r="C9828">
        <v>17</v>
      </c>
      <c r="D9828" t="s">
        <v>12</v>
      </c>
      <c r="E9828" t="s">
        <v>2191</v>
      </c>
      <c r="F9828">
        <v>26</v>
      </c>
      <c r="G9828" t="s">
        <v>15</v>
      </c>
      <c r="H9828" t="s">
        <v>5</v>
      </c>
      <c r="I9828" t="s">
        <v>52</v>
      </c>
      <c r="J9828">
        <v>140</v>
      </c>
      <c r="K9828" t="s">
        <v>16511</v>
      </c>
      <c r="L9828">
        <v>150</v>
      </c>
      <c r="M9828">
        <v>300</v>
      </c>
    </row>
    <row r="9829" spans="1:13" x14ac:dyDescent="0.25">
      <c r="A9829" t="s">
        <v>11740</v>
      </c>
      <c r="B9829" t="s">
        <v>14049</v>
      </c>
      <c r="C9829">
        <v>8</v>
      </c>
      <c r="D9829" t="s">
        <v>19</v>
      </c>
      <c r="E9829" t="s">
        <v>2340</v>
      </c>
      <c r="F9829">
        <v>2</v>
      </c>
      <c r="G9829" t="s">
        <v>17</v>
      </c>
      <c r="H9829" t="s">
        <v>5</v>
      </c>
      <c r="I9829" t="s">
        <v>32</v>
      </c>
      <c r="J9829">
        <v>140</v>
      </c>
      <c r="K9829" t="s">
        <v>16507</v>
      </c>
      <c r="L9829">
        <v>100</v>
      </c>
      <c r="M9829">
        <v>150</v>
      </c>
    </row>
    <row r="9830" spans="1:13" x14ac:dyDescent="0.25">
      <c r="A9830" t="s">
        <v>11741</v>
      </c>
      <c r="B9830" t="s">
        <v>16277</v>
      </c>
      <c r="C9830">
        <v>12</v>
      </c>
      <c r="D9830" t="s">
        <v>19</v>
      </c>
      <c r="E9830" t="s">
        <v>2198</v>
      </c>
      <c r="F9830">
        <v>10</v>
      </c>
      <c r="G9830" t="s">
        <v>13</v>
      </c>
      <c r="H9830" t="s">
        <v>3</v>
      </c>
      <c r="I9830" t="s">
        <v>359</v>
      </c>
      <c r="J9830">
        <v>120</v>
      </c>
      <c r="K9830" t="s">
        <v>16508</v>
      </c>
      <c r="L9830">
        <v>140</v>
      </c>
      <c r="M9830">
        <v>150</v>
      </c>
    </row>
    <row r="9831" spans="1:13" x14ac:dyDescent="0.25">
      <c r="A9831" t="s">
        <v>11742</v>
      </c>
      <c r="B9831" t="s">
        <v>3173</v>
      </c>
      <c r="C9831">
        <v>9</v>
      </c>
      <c r="D9831" t="s">
        <v>12</v>
      </c>
      <c r="E9831" t="s">
        <v>2322</v>
      </c>
      <c r="F9831">
        <v>35</v>
      </c>
      <c r="G9831" t="s">
        <v>13</v>
      </c>
      <c r="H9831" t="s">
        <v>4</v>
      </c>
      <c r="I9831" t="s">
        <v>1096</v>
      </c>
      <c r="J9831">
        <v>110</v>
      </c>
      <c r="K9831" t="s">
        <v>16509</v>
      </c>
      <c r="L9831">
        <v>175</v>
      </c>
      <c r="M9831">
        <v>150</v>
      </c>
    </row>
    <row r="9832" spans="1:13" x14ac:dyDescent="0.25">
      <c r="A9832" t="s">
        <v>11743</v>
      </c>
      <c r="B9832" t="s">
        <v>3734</v>
      </c>
      <c r="C9832">
        <v>7</v>
      </c>
      <c r="D9832" t="s">
        <v>19</v>
      </c>
      <c r="E9832" t="s">
        <v>2198</v>
      </c>
      <c r="F9832">
        <v>9</v>
      </c>
      <c r="G9832" t="s">
        <v>13</v>
      </c>
      <c r="H9832" t="s">
        <v>6</v>
      </c>
      <c r="I9832" t="s">
        <v>1003</v>
      </c>
      <c r="J9832">
        <v>135</v>
      </c>
      <c r="K9832" t="s">
        <v>16508</v>
      </c>
      <c r="L9832">
        <v>140</v>
      </c>
      <c r="M9832">
        <v>100</v>
      </c>
    </row>
    <row r="9833" spans="1:13" x14ac:dyDescent="0.25">
      <c r="A9833" t="s">
        <v>11745</v>
      </c>
      <c r="B9833" t="s">
        <v>4739</v>
      </c>
      <c r="C9833">
        <v>13</v>
      </c>
      <c r="D9833" t="s">
        <v>12</v>
      </c>
      <c r="E9833" t="s">
        <v>2202</v>
      </c>
      <c r="F9833">
        <v>33</v>
      </c>
      <c r="G9833" t="s">
        <v>13</v>
      </c>
      <c r="H9833" t="s">
        <v>6</v>
      </c>
      <c r="I9833" t="s">
        <v>359</v>
      </c>
      <c r="J9833">
        <v>135</v>
      </c>
      <c r="K9833" t="s">
        <v>16509</v>
      </c>
      <c r="L9833">
        <v>175</v>
      </c>
      <c r="M9833">
        <v>200</v>
      </c>
    </row>
    <row r="9834" spans="1:13" x14ac:dyDescent="0.25">
      <c r="A9834" t="s">
        <v>11747</v>
      </c>
      <c r="B9834" t="s">
        <v>16278</v>
      </c>
      <c r="C9834">
        <v>4</v>
      </c>
      <c r="D9834" t="s">
        <v>12</v>
      </c>
      <c r="E9834" t="s">
        <v>2182</v>
      </c>
      <c r="F9834">
        <v>31</v>
      </c>
      <c r="G9834" t="s">
        <v>13</v>
      </c>
      <c r="H9834" t="s">
        <v>5</v>
      </c>
      <c r="I9834" t="s">
        <v>359</v>
      </c>
      <c r="J9834">
        <v>140</v>
      </c>
      <c r="K9834" t="s">
        <v>16509</v>
      </c>
      <c r="L9834">
        <v>175</v>
      </c>
      <c r="M9834">
        <v>0</v>
      </c>
    </row>
    <row r="9835" spans="1:13" x14ac:dyDescent="0.25">
      <c r="A9835" t="s">
        <v>492</v>
      </c>
      <c r="B9835" t="s">
        <v>15024</v>
      </c>
      <c r="C9835">
        <v>5</v>
      </c>
      <c r="D9835" t="s">
        <v>12</v>
      </c>
      <c r="E9835" t="s">
        <v>2280</v>
      </c>
      <c r="F9835">
        <v>24</v>
      </c>
      <c r="G9835" t="s">
        <v>15</v>
      </c>
      <c r="H9835" t="s">
        <v>5</v>
      </c>
      <c r="I9835" t="s">
        <v>32</v>
      </c>
      <c r="J9835">
        <v>140</v>
      </c>
      <c r="K9835" t="s">
        <v>16511</v>
      </c>
      <c r="L9835">
        <v>150</v>
      </c>
      <c r="M9835">
        <v>100</v>
      </c>
    </row>
    <row r="9836" spans="1:13" x14ac:dyDescent="0.25">
      <c r="A9836" t="s">
        <v>11748</v>
      </c>
      <c r="B9836" t="s">
        <v>5260</v>
      </c>
      <c r="C9836">
        <v>8</v>
      </c>
      <c r="D9836" t="s">
        <v>19</v>
      </c>
      <c r="E9836" t="s">
        <v>2350</v>
      </c>
      <c r="F9836">
        <v>3</v>
      </c>
      <c r="G9836" t="s">
        <v>17</v>
      </c>
      <c r="H9836" t="s">
        <v>7</v>
      </c>
      <c r="I9836">
        <v>0</v>
      </c>
      <c r="J9836">
        <v>100</v>
      </c>
      <c r="K9836" t="s">
        <v>16507</v>
      </c>
      <c r="L9836">
        <v>100</v>
      </c>
      <c r="M9836">
        <v>150</v>
      </c>
    </row>
    <row r="9837" spans="1:13" x14ac:dyDescent="0.25">
      <c r="A9837" t="s">
        <v>235</v>
      </c>
      <c r="B9837" t="s">
        <v>14993</v>
      </c>
      <c r="C9837">
        <v>5</v>
      </c>
      <c r="D9837" t="s">
        <v>12</v>
      </c>
      <c r="E9837" t="s">
        <v>2241</v>
      </c>
      <c r="F9837">
        <v>44</v>
      </c>
      <c r="G9837" t="s">
        <v>13</v>
      </c>
      <c r="H9837" t="s">
        <v>4</v>
      </c>
      <c r="I9837" t="s">
        <v>1003</v>
      </c>
      <c r="J9837">
        <v>110</v>
      </c>
      <c r="K9837" t="s">
        <v>16509</v>
      </c>
      <c r="L9837">
        <v>175</v>
      </c>
      <c r="M9837">
        <v>100</v>
      </c>
    </row>
    <row r="9838" spans="1:13" x14ac:dyDescent="0.25">
      <c r="A9838" t="s">
        <v>500</v>
      </c>
      <c r="B9838" t="s">
        <v>3997</v>
      </c>
      <c r="C9838">
        <v>4</v>
      </c>
      <c r="D9838" t="s">
        <v>12</v>
      </c>
      <c r="E9838" t="s">
        <v>2409</v>
      </c>
      <c r="F9838">
        <v>25</v>
      </c>
      <c r="G9838" t="s">
        <v>15</v>
      </c>
      <c r="H9838" t="s">
        <v>6</v>
      </c>
      <c r="I9838">
        <v>0</v>
      </c>
      <c r="J9838">
        <v>135</v>
      </c>
      <c r="K9838" t="s">
        <v>16511</v>
      </c>
      <c r="L9838">
        <v>150</v>
      </c>
      <c r="M9838">
        <v>0</v>
      </c>
    </row>
    <row r="9839" spans="1:13" x14ac:dyDescent="0.25">
      <c r="A9839" t="s">
        <v>11749</v>
      </c>
      <c r="B9839" t="s">
        <v>15454</v>
      </c>
      <c r="C9839">
        <v>9</v>
      </c>
      <c r="D9839" t="s">
        <v>12</v>
      </c>
      <c r="E9839" t="s">
        <v>2322</v>
      </c>
      <c r="F9839">
        <v>41</v>
      </c>
      <c r="G9839" t="s">
        <v>13</v>
      </c>
      <c r="H9839" t="s">
        <v>6</v>
      </c>
      <c r="I9839" t="s">
        <v>2168</v>
      </c>
      <c r="J9839">
        <v>135</v>
      </c>
      <c r="K9839" t="s">
        <v>16509</v>
      </c>
      <c r="L9839">
        <v>175</v>
      </c>
      <c r="M9839">
        <v>150</v>
      </c>
    </row>
    <row r="9840" spans="1:13" x14ac:dyDescent="0.25">
      <c r="A9840" t="s">
        <v>11750</v>
      </c>
      <c r="B9840" t="s">
        <v>14139</v>
      </c>
      <c r="C9840">
        <v>4</v>
      </c>
      <c r="D9840" t="s">
        <v>19</v>
      </c>
      <c r="E9840" t="s">
        <v>2320</v>
      </c>
      <c r="F9840">
        <v>8</v>
      </c>
      <c r="G9840" t="s">
        <v>13</v>
      </c>
      <c r="H9840" t="s">
        <v>5</v>
      </c>
      <c r="I9840" t="s">
        <v>359</v>
      </c>
      <c r="J9840">
        <v>140</v>
      </c>
      <c r="K9840" t="s">
        <v>16508</v>
      </c>
      <c r="L9840">
        <v>140</v>
      </c>
      <c r="M9840">
        <v>0</v>
      </c>
    </row>
    <row r="9841" spans="1:13" x14ac:dyDescent="0.25">
      <c r="A9841" t="s">
        <v>11751</v>
      </c>
      <c r="B9841" t="s">
        <v>15218</v>
      </c>
      <c r="C9841">
        <v>9</v>
      </c>
      <c r="D9841" t="s">
        <v>19</v>
      </c>
      <c r="E9841" t="s">
        <v>2200</v>
      </c>
      <c r="F9841">
        <v>2</v>
      </c>
      <c r="G9841" t="s">
        <v>17</v>
      </c>
      <c r="H9841" t="s">
        <v>4</v>
      </c>
      <c r="I9841" t="s">
        <v>1093</v>
      </c>
      <c r="J9841">
        <v>110</v>
      </c>
      <c r="K9841" t="s">
        <v>16507</v>
      </c>
      <c r="L9841">
        <v>100</v>
      </c>
      <c r="M9841">
        <v>150</v>
      </c>
    </row>
    <row r="9842" spans="1:13" x14ac:dyDescent="0.25">
      <c r="A9842" t="s">
        <v>1927</v>
      </c>
      <c r="B9842" t="s">
        <v>14250</v>
      </c>
      <c r="C9842">
        <v>4</v>
      </c>
      <c r="D9842" t="s">
        <v>12</v>
      </c>
      <c r="E9842" t="s">
        <v>2231</v>
      </c>
      <c r="F9842">
        <v>34</v>
      </c>
      <c r="G9842" t="s">
        <v>13</v>
      </c>
      <c r="H9842" t="s">
        <v>5</v>
      </c>
      <c r="I9842" t="s">
        <v>1003</v>
      </c>
      <c r="J9842">
        <v>140</v>
      </c>
      <c r="K9842" t="s">
        <v>16509</v>
      </c>
      <c r="L9842">
        <v>175</v>
      </c>
      <c r="M9842">
        <v>0</v>
      </c>
    </row>
    <row r="9843" spans="1:13" x14ac:dyDescent="0.25">
      <c r="A9843" t="s">
        <v>11752</v>
      </c>
      <c r="B9843" t="s">
        <v>15151</v>
      </c>
      <c r="C9843">
        <v>5</v>
      </c>
      <c r="D9843" t="s">
        <v>12</v>
      </c>
      <c r="E9843" t="s">
        <v>2533</v>
      </c>
      <c r="F9843">
        <v>28</v>
      </c>
      <c r="G9843" t="s">
        <v>15</v>
      </c>
      <c r="H9843" t="s">
        <v>3</v>
      </c>
      <c r="I9843">
        <v>0</v>
      </c>
      <c r="J9843">
        <v>120</v>
      </c>
      <c r="K9843" t="s">
        <v>16511</v>
      </c>
      <c r="L9843">
        <v>150</v>
      </c>
      <c r="M9843">
        <v>100</v>
      </c>
    </row>
    <row r="9844" spans="1:13" x14ac:dyDescent="0.25">
      <c r="A9844" t="s">
        <v>11753</v>
      </c>
      <c r="B9844" t="s">
        <v>3058</v>
      </c>
      <c r="C9844">
        <v>4</v>
      </c>
      <c r="D9844" t="s">
        <v>12</v>
      </c>
      <c r="E9844" t="s">
        <v>2223</v>
      </c>
      <c r="F9844">
        <v>43</v>
      </c>
      <c r="G9844" t="s">
        <v>13</v>
      </c>
      <c r="H9844" t="s">
        <v>6</v>
      </c>
      <c r="I9844" t="s">
        <v>49</v>
      </c>
      <c r="J9844">
        <v>135</v>
      </c>
      <c r="K9844" t="s">
        <v>16509</v>
      </c>
      <c r="L9844">
        <v>175</v>
      </c>
      <c r="M9844">
        <v>0</v>
      </c>
    </row>
    <row r="9845" spans="1:13" x14ac:dyDescent="0.25">
      <c r="A9845" t="s">
        <v>11754</v>
      </c>
      <c r="B9845" t="s">
        <v>16064</v>
      </c>
      <c r="C9845">
        <v>9</v>
      </c>
      <c r="D9845" t="s">
        <v>12</v>
      </c>
      <c r="E9845" t="s">
        <v>2533</v>
      </c>
      <c r="F9845">
        <v>46</v>
      </c>
      <c r="G9845" t="s">
        <v>13</v>
      </c>
      <c r="H9845" t="s">
        <v>6</v>
      </c>
      <c r="I9845">
        <v>0</v>
      </c>
      <c r="J9845">
        <v>135</v>
      </c>
      <c r="K9845" t="s">
        <v>16509</v>
      </c>
      <c r="L9845">
        <v>175</v>
      </c>
      <c r="M9845">
        <v>150</v>
      </c>
    </row>
    <row r="9846" spans="1:13" x14ac:dyDescent="0.25">
      <c r="A9846" t="s">
        <v>11755</v>
      </c>
      <c r="B9846" t="s">
        <v>4419</v>
      </c>
      <c r="C9846">
        <v>8</v>
      </c>
      <c r="D9846" t="s">
        <v>19</v>
      </c>
      <c r="E9846" t="s">
        <v>2380</v>
      </c>
      <c r="F9846">
        <v>2</v>
      </c>
      <c r="G9846" t="s">
        <v>17</v>
      </c>
      <c r="H9846" t="s">
        <v>5</v>
      </c>
      <c r="I9846">
        <v>0</v>
      </c>
      <c r="J9846">
        <v>140</v>
      </c>
      <c r="K9846" t="s">
        <v>16507</v>
      </c>
      <c r="L9846">
        <v>100</v>
      </c>
      <c r="M9846">
        <v>150</v>
      </c>
    </row>
    <row r="9847" spans="1:13" x14ac:dyDescent="0.25">
      <c r="A9847" t="s">
        <v>11756</v>
      </c>
      <c r="B9847" t="s">
        <v>15760</v>
      </c>
      <c r="C9847">
        <v>7</v>
      </c>
      <c r="D9847" t="s">
        <v>19</v>
      </c>
      <c r="E9847" t="s">
        <v>2369</v>
      </c>
      <c r="F9847">
        <v>9</v>
      </c>
      <c r="G9847" t="s">
        <v>13</v>
      </c>
      <c r="H9847" t="s">
        <v>6</v>
      </c>
      <c r="I9847" t="s">
        <v>2168</v>
      </c>
      <c r="J9847">
        <v>135</v>
      </c>
      <c r="K9847" t="s">
        <v>16508</v>
      </c>
      <c r="L9847">
        <v>140</v>
      </c>
      <c r="M9847">
        <v>100</v>
      </c>
    </row>
    <row r="9848" spans="1:13" x14ac:dyDescent="0.25">
      <c r="A9848" t="s">
        <v>11757</v>
      </c>
      <c r="B9848" t="s">
        <v>7746</v>
      </c>
      <c r="C9848">
        <v>3</v>
      </c>
      <c r="D9848" t="s">
        <v>12</v>
      </c>
      <c r="E9848" t="s">
        <v>2182</v>
      </c>
      <c r="F9848">
        <v>27</v>
      </c>
      <c r="G9848" t="s">
        <v>15</v>
      </c>
      <c r="H9848" t="s">
        <v>5</v>
      </c>
      <c r="I9848" t="s">
        <v>1096</v>
      </c>
      <c r="J9848">
        <v>140</v>
      </c>
      <c r="K9848" t="s">
        <v>16511</v>
      </c>
      <c r="L9848">
        <v>150</v>
      </c>
      <c r="M9848">
        <v>0</v>
      </c>
    </row>
    <row r="9849" spans="1:13" x14ac:dyDescent="0.25">
      <c r="A9849" t="s">
        <v>11758</v>
      </c>
      <c r="B9849" t="s">
        <v>3580</v>
      </c>
      <c r="C9849">
        <v>7</v>
      </c>
      <c r="D9849" t="s">
        <v>19</v>
      </c>
      <c r="E9849" t="s">
        <v>2182</v>
      </c>
      <c r="F9849">
        <v>9</v>
      </c>
      <c r="G9849" t="s">
        <v>13</v>
      </c>
      <c r="H9849" t="s">
        <v>6</v>
      </c>
      <c r="I9849">
        <v>0</v>
      </c>
      <c r="J9849">
        <v>135</v>
      </c>
      <c r="K9849" t="s">
        <v>16508</v>
      </c>
      <c r="L9849">
        <v>140</v>
      </c>
      <c r="M9849">
        <v>100</v>
      </c>
    </row>
    <row r="9850" spans="1:13" x14ac:dyDescent="0.25">
      <c r="A9850" t="s">
        <v>11759</v>
      </c>
      <c r="B9850" t="s">
        <v>16279</v>
      </c>
      <c r="C9850">
        <v>11</v>
      </c>
      <c r="D9850" t="s">
        <v>12</v>
      </c>
      <c r="E9850" t="s">
        <v>2409</v>
      </c>
      <c r="F9850">
        <v>31</v>
      </c>
      <c r="G9850" t="s">
        <v>13</v>
      </c>
      <c r="H9850" t="s">
        <v>3</v>
      </c>
      <c r="I9850">
        <v>0</v>
      </c>
      <c r="J9850">
        <v>120</v>
      </c>
      <c r="K9850" t="s">
        <v>16509</v>
      </c>
      <c r="L9850">
        <v>175</v>
      </c>
      <c r="M9850">
        <v>150</v>
      </c>
    </row>
    <row r="9851" spans="1:13" x14ac:dyDescent="0.25">
      <c r="A9851" t="s">
        <v>1179</v>
      </c>
      <c r="B9851" t="s">
        <v>5424</v>
      </c>
      <c r="C9851">
        <v>3</v>
      </c>
      <c r="D9851" t="s">
        <v>12</v>
      </c>
      <c r="E9851" t="s">
        <v>2533</v>
      </c>
      <c r="F9851">
        <v>35</v>
      </c>
      <c r="G9851" t="s">
        <v>13</v>
      </c>
      <c r="H9851" t="s">
        <v>6</v>
      </c>
      <c r="I9851" t="s">
        <v>55</v>
      </c>
      <c r="J9851">
        <v>135</v>
      </c>
      <c r="K9851" t="s">
        <v>16509</v>
      </c>
      <c r="L9851">
        <v>175</v>
      </c>
      <c r="M9851">
        <v>0</v>
      </c>
    </row>
    <row r="9852" spans="1:13" x14ac:dyDescent="0.25">
      <c r="A9852" t="s">
        <v>11760</v>
      </c>
      <c r="B9852" t="s">
        <v>15619</v>
      </c>
      <c r="C9852">
        <v>9</v>
      </c>
      <c r="D9852" t="s">
        <v>12</v>
      </c>
      <c r="E9852" t="s">
        <v>2207</v>
      </c>
      <c r="F9852">
        <v>12</v>
      </c>
      <c r="G9852" t="s">
        <v>15</v>
      </c>
      <c r="H9852" t="s">
        <v>5</v>
      </c>
      <c r="I9852" t="s">
        <v>49</v>
      </c>
      <c r="J9852">
        <v>140</v>
      </c>
      <c r="K9852" t="s">
        <v>16511</v>
      </c>
      <c r="L9852">
        <v>150</v>
      </c>
      <c r="M9852">
        <v>150</v>
      </c>
    </row>
    <row r="9853" spans="1:13" x14ac:dyDescent="0.25">
      <c r="A9853" t="s">
        <v>11761</v>
      </c>
      <c r="B9853" t="s">
        <v>5743</v>
      </c>
      <c r="C9853">
        <v>5</v>
      </c>
      <c r="D9853" t="s">
        <v>12</v>
      </c>
      <c r="E9853" t="s">
        <v>2280</v>
      </c>
      <c r="F9853">
        <v>9</v>
      </c>
      <c r="G9853" t="s">
        <v>17</v>
      </c>
      <c r="H9853" t="s">
        <v>6</v>
      </c>
      <c r="I9853" t="s">
        <v>32</v>
      </c>
      <c r="J9853">
        <v>135</v>
      </c>
      <c r="K9853" t="s">
        <v>16510</v>
      </c>
      <c r="L9853">
        <v>125</v>
      </c>
      <c r="M9853">
        <v>100</v>
      </c>
    </row>
    <row r="9854" spans="1:13" x14ac:dyDescent="0.25">
      <c r="A9854" t="s">
        <v>1578</v>
      </c>
      <c r="B9854" t="s">
        <v>16280</v>
      </c>
      <c r="C9854">
        <v>12</v>
      </c>
      <c r="D9854" t="s">
        <v>12</v>
      </c>
      <c r="E9854" t="s">
        <v>2241</v>
      </c>
      <c r="F9854">
        <v>36</v>
      </c>
      <c r="G9854" t="s">
        <v>13</v>
      </c>
      <c r="H9854" t="s">
        <v>6</v>
      </c>
      <c r="I9854" t="s">
        <v>32</v>
      </c>
      <c r="J9854">
        <v>135</v>
      </c>
      <c r="K9854" t="s">
        <v>16509</v>
      </c>
      <c r="L9854">
        <v>175</v>
      </c>
      <c r="M9854">
        <v>150</v>
      </c>
    </row>
    <row r="9855" spans="1:13" x14ac:dyDescent="0.25">
      <c r="A9855" t="s">
        <v>11762</v>
      </c>
      <c r="B9855" t="s">
        <v>16281</v>
      </c>
      <c r="C9855">
        <v>16</v>
      </c>
      <c r="D9855" t="s">
        <v>12</v>
      </c>
      <c r="E9855" t="s">
        <v>2207</v>
      </c>
      <c r="F9855">
        <v>41</v>
      </c>
      <c r="G9855" t="s">
        <v>13</v>
      </c>
      <c r="H9855" t="s">
        <v>3</v>
      </c>
      <c r="I9855" t="s">
        <v>359</v>
      </c>
      <c r="J9855">
        <v>120</v>
      </c>
      <c r="K9855" t="s">
        <v>16509</v>
      </c>
      <c r="L9855">
        <v>175</v>
      </c>
      <c r="M9855">
        <v>300</v>
      </c>
    </row>
    <row r="9856" spans="1:13" x14ac:dyDescent="0.25">
      <c r="A9856" t="s">
        <v>11763</v>
      </c>
      <c r="B9856" t="s">
        <v>15898</v>
      </c>
      <c r="C9856">
        <v>16</v>
      </c>
      <c r="D9856" t="s">
        <v>12</v>
      </c>
      <c r="E9856" t="s">
        <v>2207</v>
      </c>
      <c r="F9856">
        <v>25</v>
      </c>
      <c r="G9856" t="s">
        <v>15</v>
      </c>
      <c r="H9856" t="s">
        <v>7</v>
      </c>
      <c r="I9856">
        <v>0</v>
      </c>
      <c r="J9856">
        <v>100</v>
      </c>
      <c r="K9856" t="s">
        <v>16511</v>
      </c>
      <c r="L9856">
        <v>150</v>
      </c>
      <c r="M9856">
        <v>300</v>
      </c>
    </row>
    <row r="9857" spans="1:13" x14ac:dyDescent="0.25">
      <c r="A9857" t="s">
        <v>11764</v>
      </c>
      <c r="B9857" t="s">
        <v>13844</v>
      </c>
      <c r="C9857">
        <v>7</v>
      </c>
      <c r="D9857" t="s">
        <v>19</v>
      </c>
      <c r="E9857" t="s">
        <v>2234</v>
      </c>
      <c r="F9857">
        <v>3</v>
      </c>
      <c r="G9857" t="s">
        <v>17</v>
      </c>
      <c r="H9857" t="s">
        <v>5</v>
      </c>
      <c r="I9857" t="s">
        <v>52</v>
      </c>
      <c r="J9857">
        <v>140</v>
      </c>
      <c r="K9857" t="s">
        <v>16507</v>
      </c>
      <c r="L9857">
        <v>100</v>
      </c>
      <c r="M9857">
        <v>100</v>
      </c>
    </row>
    <row r="9858" spans="1:13" x14ac:dyDescent="0.25">
      <c r="A9858" t="s">
        <v>11765</v>
      </c>
      <c r="B9858" t="s">
        <v>14144</v>
      </c>
      <c r="C9858">
        <v>6</v>
      </c>
      <c r="D9858" t="s">
        <v>12</v>
      </c>
      <c r="E9858" t="s">
        <v>2322</v>
      </c>
      <c r="F9858">
        <v>46</v>
      </c>
      <c r="G9858" t="s">
        <v>13</v>
      </c>
      <c r="H9858" t="s">
        <v>7</v>
      </c>
      <c r="I9858" t="s">
        <v>359</v>
      </c>
      <c r="J9858">
        <v>100</v>
      </c>
      <c r="K9858" t="s">
        <v>16509</v>
      </c>
      <c r="L9858">
        <v>175</v>
      </c>
      <c r="M9858">
        <v>100</v>
      </c>
    </row>
    <row r="9859" spans="1:13" x14ac:dyDescent="0.25">
      <c r="A9859" t="s">
        <v>11766</v>
      </c>
      <c r="B9859" t="s">
        <v>15895</v>
      </c>
      <c r="C9859">
        <v>5</v>
      </c>
      <c r="D9859" t="s">
        <v>12</v>
      </c>
      <c r="E9859" t="s">
        <v>2217</v>
      </c>
      <c r="F9859">
        <v>49</v>
      </c>
      <c r="G9859" t="s">
        <v>13</v>
      </c>
      <c r="H9859" t="s">
        <v>7</v>
      </c>
      <c r="I9859" t="s">
        <v>1003</v>
      </c>
      <c r="J9859">
        <v>100</v>
      </c>
      <c r="K9859" t="s">
        <v>16509</v>
      </c>
      <c r="L9859">
        <v>175</v>
      </c>
      <c r="M9859">
        <v>100</v>
      </c>
    </row>
    <row r="9860" spans="1:13" x14ac:dyDescent="0.25">
      <c r="A9860" t="s">
        <v>11767</v>
      </c>
      <c r="B9860" t="s">
        <v>14462</v>
      </c>
      <c r="C9860">
        <v>8</v>
      </c>
      <c r="D9860" t="s">
        <v>19</v>
      </c>
      <c r="E9860" t="s">
        <v>2200</v>
      </c>
      <c r="F9860">
        <v>9</v>
      </c>
      <c r="G9860" t="s">
        <v>13</v>
      </c>
      <c r="H9860" t="s">
        <v>5</v>
      </c>
      <c r="I9860" t="s">
        <v>359</v>
      </c>
      <c r="J9860">
        <v>140</v>
      </c>
      <c r="K9860" t="s">
        <v>16508</v>
      </c>
      <c r="L9860">
        <v>140</v>
      </c>
      <c r="M9860">
        <v>150</v>
      </c>
    </row>
    <row r="9861" spans="1:13" x14ac:dyDescent="0.25">
      <c r="A9861" t="s">
        <v>1580</v>
      </c>
      <c r="B9861" t="s">
        <v>16141</v>
      </c>
      <c r="C9861">
        <v>6</v>
      </c>
      <c r="D9861" t="s">
        <v>12</v>
      </c>
      <c r="E9861" t="s">
        <v>2186</v>
      </c>
      <c r="F9861">
        <v>38</v>
      </c>
      <c r="G9861" t="s">
        <v>13</v>
      </c>
      <c r="H9861" t="s">
        <v>4</v>
      </c>
      <c r="I9861">
        <v>0</v>
      </c>
      <c r="J9861">
        <v>110</v>
      </c>
      <c r="K9861" t="s">
        <v>16509</v>
      </c>
      <c r="L9861">
        <v>175</v>
      </c>
      <c r="M9861">
        <v>100</v>
      </c>
    </row>
    <row r="9862" spans="1:13" x14ac:dyDescent="0.25">
      <c r="A9862" t="s">
        <v>11768</v>
      </c>
      <c r="B9862" t="s">
        <v>2359</v>
      </c>
      <c r="C9862">
        <v>6</v>
      </c>
      <c r="D9862" t="s">
        <v>12</v>
      </c>
      <c r="E9862" t="s">
        <v>11769</v>
      </c>
      <c r="F9862">
        <v>26</v>
      </c>
      <c r="G9862" t="s">
        <v>15</v>
      </c>
      <c r="H9862" t="s">
        <v>5</v>
      </c>
      <c r="I9862" t="s">
        <v>1003</v>
      </c>
      <c r="J9862">
        <v>140</v>
      </c>
      <c r="K9862" t="s">
        <v>16511</v>
      </c>
      <c r="L9862">
        <v>150</v>
      </c>
      <c r="M9862">
        <v>100</v>
      </c>
    </row>
    <row r="9863" spans="1:13" x14ac:dyDescent="0.25">
      <c r="A9863" t="s">
        <v>11770</v>
      </c>
      <c r="B9863" t="s">
        <v>3546</v>
      </c>
      <c r="C9863">
        <v>4</v>
      </c>
      <c r="D9863" t="s">
        <v>12</v>
      </c>
      <c r="E9863" t="s">
        <v>2190</v>
      </c>
      <c r="F9863">
        <v>49</v>
      </c>
      <c r="G9863" t="s">
        <v>13</v>
      </c>
      <c r="H9863" t="s">
        <v>6</v>
      </c>
      <c r="I9863" t="s">
        <v>359</v>
      </c>
      <c r="J9863">
        <v>135</v>
      </c>
      <c r="K9863" t="s">
        <v>16509</v>
      </c>
      <c r="L9863">
        <v>175</v>
      </c>
      <c r="M9863">
        <v>0</v>
      </c>
    </row>
    <row r="9864" spans="1:13" x14ac:dyDescent="0.25">
      <c r="A9864" t="s">
        <v>11771</v>
      </c>
      <c r="B9864" t="s">
        <v>14123</v>
      </c>
      <c r="C9864">
        <v>6</v>
      </c>
      <c r="D9864" t="s">
        <v>12</v>
      </c>
      <c r="E9864" t="s">
        <v>2241</v>
      </c>
      <c r="F9864">
        <v>27</v>
      </c>
      <c r="G9864" t="s">
        <v>15</v>
      </c>
      <c r="H9864" t="s">
        <v>3</v>
      </c>
      <c r="I9864">
        <v>0</v>
      </c>
      <c r="J9864">
        <v>120</v>
      </c>
      <c r="K9864" t="s">
        <v>16511</v>
      </c>
      <c r="L9864">
        <v>150</v>
      </c>
      <c r="M9864">
        <v>100</v>
      </c>
    </row>
    <row r="9865" spans="1:13" x14ac:dyDescent="0.25">
      <c r="A9865" t="s">
        <v>11772</v>
      </c>
      <c r="B9865" t="s">
        <v>14791</v>
      </c>
      <c r="C9865">
        <v>8</v>
      </c>
      <c r="D9865" t="s">
        <v>12</v>
      </c>
      <c r="E9865" t="s">
        <v>2241</v>
      </c>
      <c r="F9865">
        <v>18</v>
      </c>
      <c r="G9865" t="s">
        <v>15</v>
      </c>
      <c r="H9865" t="s">
        <v>6</v>
      </c>
      <c r="I9865" t="s">
        <v>54</v>
      </c>
      <c r="J9865">
        <v>135</v>
      </c>
      <c r="K9865" t="s">
        <v>16511</v>
      </c>
      <c r="L9865">
        <v>150</v>
      </c>
      <c r="M9865">
        <v>150</v>
      </c>
    </row>
    <row r="9866" spans="1:13" x14ac:dyDescent="0.25">
      <c r="A9866" t="s">
        <v>11773</v>
      </c>
      <c r="B9866" t="s">
        <v>3993</v>
      </c>
      <c r="C9866">
        <v>3</v>
      </c>
      <c r="D9866" t="s">
        <v>12</v>
      </c>
      <c r="E9866" t="s">
        <v>2231</v>
      </c>
      <c r="F9866">
        <v>6</v>
      </c>
      <c r="G9866" t="s">
        <v>17</v>
      </c>
      <c r="H9866" t="s">
        <v>3</v>
      </c>
      <c r="I9866">
        <v>0</v>
      </c>
      <c r="J9866">
        <v>120</v>
      </c>
      <c r="K9866" t="s">
        <v>16510</v>
      </c>
      <c r="L9866">
        <v>125</v>
      </c>
      <c r="M9866">
        <v>0</v>
      </c>
    </row>
    <row r="9867" spans="1:13" x14ac:dyDescent="0.25">
      <c r="A9867" t="s">
        <v>11774</v>
      </c>
      <c r="B9867" t="s">
        <v>15305</v>
      </c>
      <c r="C9867">
        <v>3</v>
      </c>
      <c r="D9867" t="s">
        <v>12</v>
      </c>
      <c r="E9867" t="s">
        <v>2241</v>
      </c>
      <c r="F9867">
        <v>13</v>
      </c>
      <c r="G9867" t="s">
        <v>15</v>
      </c>
      <c r="H9867" t="s">
        <v>7</v>
      </c>
      <c r="I9867" t="s">
        <v>52</v>
      </c>
      <c r="J9867">
        <v>100</v>
      </c>
      <c r="K9867" t="s">
        <v>16511</v>
      </c>
      <c r="L9867">
        <v>150</v>
      </c>
      <c r="M9867">
        <v>0</v>
      </c>
    </row>
    <row r="9868" spans="1:13" x14ac:dyDescent="0.25">
      <c r="A9868" t="s">
        <v>404</v>
      </c>
      <c r="B9868" t="s">
        <v>14375</v>
      </c>
      <c r="C9868">
        <v>8</v>
      </c>
      <c r="D9868" t="s">
        <v>19</v>
      </c>
      <c r="E9868" t="s">
        <v>2182</v>
      </c>
      <c r="F9868">
        <v>4</v>
      </c>
      <c r="G9868" t="s">
        <v>17</v>
      </c>
      <c r="H9868" t="s">
        <v>7</v>
      </c>
      <c r="I9868" t="s">
        <v>55</v>
      </c>
      <c r="J9868">
        <v>100</v>
      </c>
      <c r="K9868" t="s">
        <v>16507</v>
      </c>
      <c r="L9868">
        <v>100</v>
      </c>
      <c r="M9868">
        <v>150</v>
      </c>
    </row>
    <row r="9869" spans="1:13" x14ac:dyDescent="0.25">
      <c r="A9869" t="s">
        <v>11775</v>
      </c>
      <c r="B9869" t="s">
        <v>15433</v>
      </c>
      <c r="C9869">
        <v>9</v>
      </c>
      <c r="D9869" t="s">
        <v>19</v>
      </c>
      <c r="E9869" t="s">
        <v>2182</v>
      </c>
      <c r="F9869">
        <v>8.5</v>
      </c>
      <c r="G9869" t="s">
        <v>13</v>
      </c>
      <c r="H9869" t="s">
        <v>6</v>
      </c>
      <c r="I9869">
        <v>0</v>
      </c>
      <c r="J9869">
        <v>135</v>
      </c>
      <c r="K9869" t="s">
        <v>16508</v>
      </c>
      <c r="L9869">
        <v>140</v>
      </c>
      <c r="M9869">
        <v>150</v>
      </c>
    </row>
    <row r="9870" spans="1:13" x14ac:dyDescent="0.25">
      <c r="A9870" t="s">
        <v>11776</v>
      </c>
      <c r="B9870" t="s">
        <v>14591</v>
      </c>
      <c r="C9870">
        <v>9</v>
      </c>
      <c r="D9870" t="s">
        <v>12</v>
      </c>
      <c r="E9870" t="s">
        <v>2207</v>
      </c>
      <c r="F9870">
        <v>4</v>
      </c>
      <c r="G9870" t="s">
        <v>17</v>
      </c>
      <c r="H9870" t="s">
        <v>5</v>
      </c>
      <c r="I9870" t="s">
        <v>2101</v>
      </c>
      <c r="J9870">
        <v>140</v>
      </c>
      <c r="K9870" t="s">
        <v>16510</v>
      </c>
      <c r="L9870">
        <v>125</v>
      </c>
      <c r="M9870">
        <v>150</v>
      </c>
    </row>
    <row r="9871" spans="1:13" x14ac:dyDescent="0.25">
      <c r="A9871" t="s">
        <v>11777</v>
      </c>
      <c r="B9871" t="s">
        <v>14036</v>
      </c>
      <c r="C9871">
        <v>5</v>
      </c>
      <c r="D9871" t="s">
        <v>19</v>
      </c>
      <c r="E9871" t="s">
        <v>2234</v>
      </c>
      <c r="F9871">
        <v>3</v>
      </c>
      <c r="G9871" t="s">
        <v>17</v>
      </c>
      <c r="H9871" t="s">
        <v>3</v>
      </c>
      <c r="I9871" t="s">
        <v>55</v>
      </c>
      <c r="J9871">
        <v>120</v>
      </c>
      <c r="K9871" t="s">
        <v>16507</v>
      </c>
      <c r="L9871">
        <v>100</v>
      </c>
      <c r="M9871">
        <v>100</v>
      </c>
    </row>
    <row r="9872" spans="1:13" x14ac:dyDescent="0.25">
      <c r="A9872" t="s">
        <v>320</v>
      </c>
      <c r="B9872" t="s">
        <v>15208</v>
      </c>
      <c r="C9872">
        <v>6</v>
      </c>
      <c r="D9872" t="s">
        <v>12</v>
      </c>
      <c r="E9872" t="s">
        <v>2207</v>
      </c>
      <c r="F9872">
        <v>9</v>
      </c>
      <c r="G9872" t="s">
        <v>17</v>
      </c>
      <c r="H9872" t="s">
        <v>6</v>
      </c>
      <c r="I9872" t="s">
        <v>2168</v>
      </c>
      <c r="J9872">
        <v>135</v>
      </c>
      <c r="K9872" t="s">
        <v>16510</v>
      </c>
      <c r="L9872">
        <v>125</v>
      </c>
      <c r="M9872">
        <v>100</v>
      </c>
    </row>
    <row r="9873" spans="1:13" x14ac:dyDescent="0.25">
      <c r="A9873" t="s">
        <v>377</v>
      </c>
      <c r="B9873" t="s">
        <v>5762</v>
      </c>
      <c r="C9873">
        <v>5</v>
      </c>
      <c r="D9873" t="s">
        <v>12</v>
      </c>
      <c r="E9873" t="s">
        <v>2186</v>
      </c>
      <c r="F9873">
        <v>33</v>
      </c>
      <c r="G9873" t="s">
        <v>13</v>
      </c>
      <c r="H9873" t="s">
        <v>3</v>
      </c>
      <c r="I9873" t="s">
        <v>55</v>
      </c>
      <c r="J9873">
        <v>120</v>
      </c>
      <c r="K9873" t="s">
        <v>16509</v>
      </c>
      <c r="L9873">
        <v>175</v>
      </c>
      <c r="M9873">
        <v>100</v>
      </c>
    </row>
    <row r="9874" spans="1:13" x14ac:dyDescent="0.25">
      <c r="A9874" t="s">
        <v>11778</v>
      </c>
      <c r="B9874" t="s">
        <v>15263</v>
      </c>
      <c r="C9874">
        <v>6</v>
      </c>
      <c r="D9874" t="s">
        <v>23</v>
      </c>
      <c r="E9874" t="s">
        <v>2196</v>
      </c>
      <c r="F9874">
        <v>18.100000000000001</v>
      </c>
      <c r="G9874" t="s">
        <v>13</v>
      </c>
      <c r="H9874" t="s">
        <v>4</v>
      </c>
      <c r="I9874" t="s">
        <v>55</v>
      </c>
      <c r="J9874">
        <v>110</v>
      </c>
      <c r="K9874" t="s">
        <v>16513</v>
      </c>
      <c r="L9874">
        <v>110</v>
      </c>
      <c r="M9874">
        <v>100</v>
      </c>
    </row>
    <row r="9875" spans="1:13" x14ac:dyDescent="0.25">
      <c r="A9875" t="s">
        <v>11779</v>
      </c>
      <c r="B9875" t="s">
        <v>16282</v>
      </c>
      <c r="C9875">
        <v>14</v>
      </c>
      <c r="D9875" t="s">
        <v>12</v>
      </c>
      <c r="E9875" t="s">
        <v>2779</v>
      </c>
      <c r="F9875">
        <v>32</v>
      </c>
      <c r="G9875" t="s">
        <v>13</v>
      </c>
      <c r="H9875" t="s">
        <v>3</v>
      </c>
      <c r="I9875" t="s">
        <v>55</v>
      </c>
      <c r="J9875">
        <v>120</v>
      </c>
      <c r="K9875" t="s">
        <v>16509</v>
      </c>
      <c r="L9875">
        <v>175</v>
      </c>
      <c r="M9875">
        <v>200</v>
      </c>
    </row>
    <row r="9876" spans="1:13" x14ac:dyDescent="0.25">
      <c r="A9876" t="s">
        <v>11780</v>
      </c>
      <c r="B9876" t="s">
        <v>16283</v>
      </c>
      <c r="C9876">
        <v>25</v>
      </c>
      <c r="D9876" t="s">
        <v>12</v>
      </c>
      <c r="E9876" t="s">
        <v>2231</v>
      </c>
      <c r="F9876">
        <v>11.5</v>
      </c>
      <c r="G9876" t="s">
        <v>15</v>
      </c>
      <c r="H9876" t="s">
        <v>5</v>
      </c>
      <c r="I9876" t="s">
        <v>1003</v>
      </c>
      <c r="J9876">
        <v>140</v>
      </c>
      <c r="K9876" t="s">
        <v>16511</v>
      </c>
      <c r="L9876">
        <v>150</v>
      </c>
      <c r="M9876">
        <v>300</v>
      </c>
    </row>
    <row r="9877" spans="1:13" x14ac:dyDescent="0.25">
      <c r="A9877" t="s">
        <v>684</v>
      </c>
      <c r="B9877" t="s">
        <v>16284</v>
      </c>
      <c r="C9877">
        <v>10</v>
      </c>
      <c r="D9877" t="s">
        <v>19</v>
      </c>
      <c r="E9877" t="s">
        <v>2182</v>
      </c>
      <c r="F9877">
        <v>10</v>
      </c>
      <c r="G9877" t="s">
        <v>13</v>
      </c>
      <c r="H9877" t="s">
        <v>4</v>
      </c>
      <c r="I9877">
        <v>0</v>
      </c>
      <c r="J9877">
        <v>110</v>
      </c>
      <c r="K9877" t="s">
        <v>16508</v>
      </c>
      <c r="L9877">
        <v>140</v>
      </c>
      <c r="M9877">
        <v>150</v>
      </c>
    </row>
    <row r="9878" spans="1:13" x14ac:dyDescent="0.25">
      <c r="A9878" t="s">
        <v>11781</v>
      </c>
      <c r="B9878" t="s">
        <v>14406</v>
      </c>
      <c r="C9878">
        <v>5</v>
      </c>
      <c r="D9878" t="s">
        <v>12</v>
      </c>
      <c r="E9878" t="s">
        <v>3124</v>
      </c>
      <c r="F9878">
        <v>33</v>
      </c>
      <c r="G9878" t="s">
        <v>13</v>
      </c>
      <c r="H9878" t="s">
        <v>7</v>
      </c>
      <c r="I9878" t="s">
        <v>54</v>
      </c>
      <c r="J9878">
        <v>100</v>
      </c>
      <c r="K9878" t="s">
        <v>16509</v>
      </c>
      <c r="L9878">
        <v>175</v>
      </c>
      <c r="M9878">
        <v>100</v>
      </c>
    </row>
    <row r="9879" spans="1:13" x14ac:dyDescent="0.25">
      <c r="A9879" t="s">
        <v>11782</v>
      </c>
      <c r="B9879" t="s">
        <v>5097</v>
      </c>
      <c r="C9879">
        <v>6</v>
      </c>
      <c r="D9879" t="s">
        <v>12</v>
      </c>
      <c r="E9879" t="s">
        <v>2182</v>
      </c>
      <c r="F9879">
        <v>29</v>
      </c>
      <c r="G9879" t="s">
        <v>15</v>
      </c>
      <c r="H9879" t="s">
        <v>6</v>
      </c>
      <c r="I9879" t="s">
        <v>52</v>
      </c>
      <c r="J9879">
        <v>135</v>
      </c>
      <c r="K9879" t="s">
        <v>16511</v>
      </c>
      <c r="L9879">
        <v>150</v>
      </c>
      <c r="M9879">
        <v>100</v>
      </c>
    </row>
    <row r="9880" spans="1:13" x14ac:dyDescent="0.25">
      <c r="A9880" t="s">
        <v>2106</v>
      </c>
      <c r="B9880" t="s">
        <v>8286</v>
      </c>
      <c r="C9880">
        <v>13</v>
      </c>
      <c r="D9880" t="s">
        <v>12</v>
      </c>
      <c r="E9880" t="s">
        <v>2223</v>
      </c>
      <c r="F9880">
        <v>17</v>
      </c>
      <c r="G9880" t="s">
        <v>15</v>
      </c>
      <c r="H9880" t="s">
        <v>7</v>
      </c>
      <c r="I9880" t="s">
        <v>55</v>
      </c>
      <c r="J9880">
        <v>100</v>
      </c>
      <c r="K9880" t="s">
        <v>16511</v>
      </c>
      <c r="L9880">
        <v>150</v>
      </c>
      <c r="M9880">
        <v>200</v>
      </c>
    </row>
    <row r="9881" spans="1:13" x14ac:dyDescent="0.25">
      <c r="A9881" t="s">
        <v>11783</v>
      </c>
      <c r="B9881" t="s">
        <v>16285</v>
      </c>
      <c r="C9881">
        <v>3</v>
      </c>
      <c r="D9881" t="s">
        <v>19</v>
      </c>
      <c r="E9881" t="s">
        <v>2182</v>
      </c>
      <c r="F9881">
        <v>9</v>
      </c>
      <c r="G9881" t="s">
        <v>13</v>
      </c>
      <c r="H9881" t="s">
        <v>3</v>
      </c>
      <c r="I9881" t="s">
        <v>1093</v>
      </c>
      <c r="J9881">
        <v>120</v>
      </c>
      <c r="K9881" t="s">
        <v>16508</v>
      </c>
      <c r="L9881">
        <v>140</v>
      </c>
      <c r="M9881">
        <v>0</v>
      </c>
    </row>
    <row r="9882" spans="1:13" x14ac:dyDescent="0.25">
      <c r="A9882" t="s">
        <v>11784</v>
      </c>
      <c r="B9882" t="s">
        <v>15390</v>
      </c>
      <c r="C9882">
        <v>9</v>
      </c>
      <c r="D9882" t="s">
        <v>12</v>
      </c>
      <c r="E9882" t="s">
        <v>2207</v>
      </c>
      <c r="F9882">
        <v>31.5</v>
      </c>
      <c r="G9882" t="s">
        <v>13</v>
      </c>
      <c r="H9882" t="s">
        <v>7</v>
      </c>
      <c r="I9882" t="s">
        <v>32</v>
      </c>
      <c r="J9882">
        <v>100</v>
      </c>
      <c r="K9882" t="s">
        <v>16509</v>
      </c>
      <c r="L9882">
        <v>175</v>
      </c>
      <c r="M9882">
        <v>150</v>
      </c>
    </row>
    <row r="9883" spans="1:13" x14ac:dyDescent="0.25">
      <c r="A9883" t="s">
        <v>11785</v>
      </c>
      <c r="B9883" t="s">
        <v>16286</v>
      </c>
      <c r="C9883">
        <v>17</v>
      </c>
      <c r="D9883" t="s">
        <v>19</v>
      </c>
      <c r="E9883" t="s">
        <v>2252</v>
      </c>
      <c r="F9883">
        <v>10</v>
      </c>
      <c r="G9883" t="s">
        <v>13</v>
      </c>
      <c r="H9883" t="s">
        <v>6</v>
      </c>
      <c r="I9883" t="s">
        <v>55</v>
      </c>
      <c r="J9883">
        <v>135</v>
      </c>
      <c r="K9883" t="s">
        <v>16508</v>
      </c>
      <c r="L9883">
        <v>140</v>
      </c>
      <c r="M9883">
        <v>300</v>
      </c>
    </row>
    <row r="9884" spans="1:13" x14ac:dyDescent="0.25">
      <c r="A9884" t="s">
        <v>11786</v>
      </c>
      <c r="B9884" t="s">
        <v>13553</v>
      </c>
      <c r="C9884">
        <v>4</v>
      </c>
      <c r="D9884" t="s">
        <v>12</v>
      </c>
      <c r="E9884" t="s">
        <v>2207</v>
      </c>
      <c r="F9884">
        <v>45</v>
      </c>
      <c r="G9884" t="s">
        <v>13</v>
      </c>
      <c r="H9884" t="s">
        <v>6</v>
      </c>
      <c r="I9884" t="s">
        <v>1093</v>
      </c>
      <c r="J9884">
        <v>135</v>
      </c>
      <c r="K9884" t="s">
        <v>16509</v>
      </c>
      <c r="L9884">
        <v>175</v>
      </c>
      <c r="M9884">
        <v>0</v>
      </c>
    </row>
    <row r="9885" spans="1:13" x14ac:dyDescent="0.25">
      <c r="A9885" t="s">
        <v>1750</v>
      </c>
      <c r="B9885" t="s">
        <v>3710</v>
      </c>
      <c r="C9885">
        <v>3</v>
      </c>
      <c r="D9885" t="s">
        <v>19</v>
      </c>
      <c r="E9885" t="s">
        <v>2448</v>
      </c>
      <c r="F9885">
        <v>2</v>
      </c>
      <c r="G9885" t="s">
        <v>17</v>
      </c>
      <c r="H9885" t="s">
        <v>4</v>
      </c>
      <c r="I9885">
        <v>0</v>
      </c>
      <c r="J9885">
        <v>110</v>
      </c>
      <c r="K9885" t="s">
        <v>16507</v>
      </c>
      <c r="L9885">
        <v>100</v>
      </c>
      <c r="M9885">
        <v>0</v>
      </c>
    </row>
    <row r="9886" spans="1:13" x14ac:dyDescent="0.25">
      <c r="A9886" t="s">
        <v>11787</v>
      </c>
      <c r="B9886" t="s">
        <v>14932</v>
      </c>
      <c r="C9886">
        <v>6</v>
      </c>
      <c r="D9886" t="s">
        <v>19</v>
      </c>
      <c r="E9886" t="s">
        <v>2198</v>
      </c>
      <c r="F9886">
        <v>6</v>
      </c>
      <c r="G9886" t="s">
        <v>15</v>
      </c>
      <c r="H9886" t="s">
        <v>5</v>
      </c>
      <c r="I9886">
        <v>0</v>
      </c>
      <c r="J9886">
        <v>140</v>
      </c>
      <c r="K9886" t="s">
        <v>16512</v>
      </c>
      <c r="L9886">
        <v>120</v>
      </c>
      <c r="M9886">
        <v>100</v>
      </c>
    </row>
    <row r="9887" spans="1:13" x14ac:dyDescent="0.25">
      <c r="A9887" t="s">
        <v>11788</v>
      </c>
      <c r="B9887" t="s">
        <v>15873</v>
      </c>
      <c r="C9887">
        <v>8</v>
      </c>
      <c r="D9887" t="s">
        <v>19</v>
      </c>
      <c r="E9887" t="s">
        <v>2210</v>
      </c>
      <c r="F9887">
        <v>4</v>
      </c>
      <c r="G9887" t="s">
        <v>17</v>
      </c>
      <c r="H9887" t="s">
        <v>6</v>
      </c>
      <c r="I9887" t="s">
        <v>32</v>
      </c>
      <c r="J9887">
        <v>135</v>
      </c>
      <c r="K9887" t="s">
        <v>16507</v>
      </c>
      <c r="L9887">
        <v>100</v>
      </c>
      <c r="M9887">
        <v>150</v>
      </c>
    </row>
    <row r="9888" spans="1:13" x14ac:dyDescent="0.25">
      <c r="A9888" t="s">
        <v>11789</v>
      </c>
      <c r="B9888" t="s">
        <v>13533</v>
      </c>
      <c r="C9888">
        <v>4</v>
      </c>
      <c r="D9888" t="s">
        <v>12</v>
      </c>
      <c r="E9888" t="s">
        <v>2217</v>
      </c>
      <c r="F9888">
        <v>38</v>
      </c>
      <c r="G9888" t="s">
        <v>13</v>
      </c>
      <c r="H9888" t="s">
        <v>5</v>
      </c>
      <c r="I9888" t="s">
        <v>359</v>
      </c>
      <c r="J9888">
        <v>140</v>
      </c>
      <c r="K9888" t="s">
        <v>16509</v>
      </c>
      <c r="L9888">
        <v>175</v>
      </c>
      <c r="M9888">
        <v>0</v>
      </c>
    </row>
    <row r="9889" spans="1:13" x14ac:dyDescent="0.25">
      <c r="A9889" t="s">
        <v>11790</v>
      </c>
      <c r="B9889" t="s">
        <v>15838</v>
      </c>
      <c r="C9889">
        <v>1</v>
      </c>
      <c r="D9889" t="s">
        <v>12</v>
      </c>
      <c r="E9889" t="s">
        <v>2202</v>
      </c>
      <c r="F9889">
        <v>31.5</v>
      </c>
      <c r="G9889" t="s">
        <v>13</v>
      </c>
      <c r="H9889" t="s">
        <v>6</v>
      </c>
      <c r="I9889" t="s">
        <v>1003</v>
      </c>
      <c r="J9889">
        <v>135</v>
      </c>
      <c r="K9889" t="s">
        <v>16509</v>
      </c>
      <c r="L9889">
        <v>175</v>
      </c>
      <c r="M9889">
        <v>0</v>
      </c>
    </row>
    <row r="9890" spans="1:13" x14ac:dyDescent="0.25">
      <c r="A9890" t="s">
        <v>11791</v>
      </c>
      <c r="B9890" t="s">
        <v>16287</v>
      </c>
      <c r="C9890">
        <v>21</v>
      </c>
      <c r="D9890" t="s">
        <v>12</v>
      </c>
      <c r="E9890" t="s">
        <v>2208</v>
      </c>
      <c r="F9890">
        <v>29</v>
      </c>
      <c r="G9890" t="s">
        <v>15</v>
      </c>
      <c r="H9890" t="s">
        <v>3</v>
      </c>
      <c r="I9890" t="s">
        <v>1003</v>
      </c>
      <c r="J9890">
        <v>120</v>
      </c>
      <c r="K9890" t="s">
        <v>16511</v>
      </c>
      <c r="L9890">
        <v>150</v>
      </c>
      <c r="M9890">
        <v>300</v>
      </c>
    </row>
    <row r="9891" spans="1:13" x14ac:dyDescent="0.25">
      <c r="A9891" t="s">
        <v>11792</v>
      </c>
      <c r="B9891" t="s">
        <v>7171</v>
      </c>
      <c r="C9891">
        <v>8</v>
      </c>
      <c r="D9891" t="s">
        <v>19</v>
      </c>
      <c r="E9891" t="s">
        <v>2340</v>
      </c>
      <c r="F9891">
        <v>3</v>
      </c>
      <c r="G9891" t="s">
        <v>17</v>
      </c>
      <c r="H9891" t="s">
        <v>4</v>
      </c>
      <c r="I9891">
        <v>0</v>
      </c>
      <c r="J9891">
        <v>110</v>
      </c>
      <c r="K9891" t="s">
        <v>16507</v>
      </c>
      <c r="L9891">
        <v>100</v>
      </c>
      <c r="M9891">
        <v>150</v>
      </c>
    </row>
    <row r="9892" spans="1:13" x14ac:dyDescent="0.25">
      <c r="A9892" t="s">
        <v>622</v>
      </c>
      <c r="B9892" t="s">
        <v>14632</v>
      </c>
      <c r="C9892">
        <v>6</v>
      </c>
      <c r="D9892" t="s">
        <v>12</v>
      </c>
      <c r="E9892" t="s">
        <v>2182</v>
      </c>
      <c r="F9892">
        <v>15</v>
      </c>
      <c r="G9892" t="s">
        <v>15</v>
      </c>
      <c r="H9892" t="s">
        <v>6</v>
      </c>
      <c r="I9892">
        <v>0</v>
      </c>
      <c r="J9892">
        <v>135</v>
      </c>
      <c r="K9892" t="s">
        <v>16511</v>
      </c>
      <c r="L9892">
        <v>150</v>
      </c>
      <c r="M9892">
        <v>100</v>
      </c>
    </row>
    <row r="9893" spans="1:13" x14ac:dyDescent="0.25">
      <c r="A9893" t="s">
        <v>11793</v>
      </c>
      <c r="B9893" t="s">
        <v>16288</v>
      </c>
      <c r="C9893">
        <v>13</v>
      </c>
      <c r="D9893" t="s">
        <v>12</v>
      </c>
      <c r="E9893" t="s">
        <v>2241</v>
      </c>
      <c r="F9893">
        <v>21</v>
      </c>
      <c r="G9893" t="s">
        <v>15</v>
      </c>
      <c r="H9893" t="s">
        <v>6</v>
      </c>
      <c r="I9893">
        <v>0</v>
      </c>
      <c r="J9893">
        <v>135</v>
      </c>
      <c r="K9893" t="s">
        <v>16511</v>
      </c>
      <c r="L9893">
        <v>150</v>
      </c>
      <c r="M9893">
        <v>200</v>
      </c>
    </row>
    <row r="9894" spans="1:13" x14ac:dyDescent="0.25">
      <c r="A9894" t="s">
        <v>173</v>
      </c>
      <c r="B9894" t="s">
        <v>12014</v>
      </c>
      <c r="C9894">
        <v>6</v>
      </c>
      <c r="D9894" t="s">
        <v>19</v>
      </c>
      <c r="E9894" t="s">
        <v>2182</v>
      </c>
      <c r="F9894">
        <v>9</v>
      </c>
      <c r="G9894" t="s">
        <v>13</v>
      </c>
      <c r="H9894" t="s">
        <v>3</v>
      </c>
      <c r="I9894">
        <v>0</v>
      </c>
      <c r="J9894">
        <v>120</v>
      </c>
      <c r="K9894" t="s">
        <v>16508</v>
      </c>
      <c r="L9894">
        <v>140</v>
      </c>
      <c r="M9894">
        <v>100</v>
      </c>
    </row>
    <row r="9895" spans="1:13" x14ac:dyDescent="0.25">
      <c r="A9895" t="s">
        <v>11794</v>
      </c>
      <c r="B9895" t="s">
        <v>3474</v>
      </c>
      <c r="C9895">
        <v>4</v>
      </c>
      <c r="D9895" t="s">
        <v>12</v>
      </c>
      <c r="E9895" t="s">
        <v>2186</v>
      </c>
      <c r="F9895">
        <v>18</v>
      </c>
      <c r="G9895" t="s">
        <v>15</v>
      </c>
      <c r="H9895" t="s">
        <v>6</v>
      </c>
      <c r="I9895" t="s">
        <v>52</v>
      </c>
      <c r="J9895">
        <v>135</v>
      </c>
      <c r="K9895" t="s">
        <v>16511</v>
      </c>
      <c r="L9895">
        <v>150</v>
      </c>
      <c r="M9895">
        <v>0</v>
      </c>
    </row>
    <row r="9896" spans="1:13" x14ac:dyDescent="0.25">
      <c r="A9896" t="s">
        <v>11795</v>
      </c>
      <c r="B9896" t="s">
        <v>16289</v>
      </c>
      <c r="C9896">
        <v>15</v>
      </c>
      <c r="D9896" t="s">
        <v>19</v>
      </c>
      <c r="E9896" t="s">
        <v>2252</v>
      </c>
      <c r="F9896">
        <v>8.5</v>
      </c>
      <c r="G9896" t="s">
        <v>13</v>
      </c>
      <c r="H9896" t="s">
        <v>3</v>
      </c>
      <c r="I9896" t="s">
        <v>359</v>
      </c>
      <c r="J9896">
        <v>120</v>
      </c>
      <c r="K9896" t="s">
        <v>16508</v>
      </c>
      <c r="L9896">
        <v>140</v>
      </c>
      <c r="M9896">
        <v>200</v>
      </c>
    </row>
    <row r="9897" spans="1:13" x14ac:dyDescent="0.25">
      <c r="A9897" t="s">
        <v>11796</v>
      </c>
      <c r="B9897" t="s">
        <v>16290</v>
      </c>
      <c r="C9897">
        <v>23</v>
      </c>
      <c r="D9897" t="s">
        <v>12</v>
      </c>
      <c r="E9897" t="s">
        <v>2241</v>
      </c>
      <c r="F9897">
        <v>46</v>
      </c>
      <c r="G9897" t="s">
        <v>13</v>
      </c>
      <c r="H9897" t="s">
        <v>6</v>
      </c>
      <c r="I9897" t="s">
        <v>1096</v>
      </c>
      <c r="J9897">
        <v>135</v>
      </c>
      <c r="K9897" t="s">
        <v>16509</v>
      </c>
      <c r="L9897">
        <v>175</v>
      </c>
      <c r="M9897">
        <v>300</v>
      </c>
    </row>
    <row r="9898" spans="1:13" x14ac:dyDescent="0.25">
      <c r="A9898" t="s">
        <v>2034</v>
      </c>
      <c r="B9898" t="s">
        <v>4531</v>
      </c>
      <c r="C9898">
        <v>5</v>
      </c>
      <c r="D9898" t="s">
        <v>12</v>
      </c>
      <c r="E9898" t="s">
        <v>4792</v>
      </c>
      <c r="F9898">
        <v>19</v>
      </c>
      <c r="G9898" t="s">
        <v>15</v>
      </c>
      <c r="H9898" t="s">
        <v>7</v>
      </c>
      <c r="I9898" t="s">
        <v>2101</v>
      </c>
      <c r="J9898">
        <v>100</v>
      </c>
      <c r="K9898" t="s">
        <v>16511</v>
      </c>
      <c r="L9898">
        <v>150</v>
      </c>
      <c r="M9898">
        <v>100</v>
      </c>
    </row>
    <row r="9899" spans="1:13" x14ac:dyDescent="0.25">
      <c r="A9899" t="s">
        <v>11797</v>
      </c>
      <c r="B9899" t="s">
        <v>2841</v>
      </c>
      <c r="C9899">
        <v>7</v>
      </c>
      <c r="D9899" t="s">
        <v>19</v>
      </c>
      <c r="E9899" t="s">
        <v>2207</v>
      </c>
      <c r="F9899">
        <v>3</v>
      </c>
      <c r="G9899" t="s">
        <v>17</v>
      </c>
      <c r="H9899" t="s">
        <v>4</v>
      </c>
      <c r="I9899" t="s">
        <v>32</v>
      </c>
      <c r="J9899">
        <v>110</v>
      </c>
      <c r="K9899" t="s">
        <v>16507</v>
      </c>
      <c r="L9899">
        <v>100</v>
      </c>
      <c r="M9899">
        <v>100</v>
      </c>
    </row>
    <row r="9900" spans="1:13" x14ac:dyDescent="0.25">
      <c r="A9900" t="s">
        <v>11798</v>
      </c>
      <c r="B9900" t="s">
        <v>13588</v>
      </c>
      <c r="C9900">
        <v>8</v>
      </c>
      <c r="D9900" t="s">
        <v>12</v>
      </c>
      <c r="E9900" t="s">
        <v>2241</v>
      </c>
      <c r="F9900">
        <v>8</v>
      </c>
      <c r="G9900" t="s">
        <v>17</v>
      </c>
      <c r="H9900" t="s">
        <v>7</v>
      </c>
      <c r="I9900" t="s">
        <v>55</v>
      </c>
      <c r="J9900">
        <v>100</v>
      </c>
      <c r="K9900" t="s">
        <v>16510</v>
      </c>
      <c r="L9900">
        <v>125</v>
      </c>
      <c r="M9900">
        <v>150</v>
      </c>
    </row>
    <row r="9901" spans="1:13" x14ac:dyDescent="0.25">
      <c r="A9901" t="s">
        <v>11799</v>
      </c>
      <c r="B9901" t="s">
        <v>2888</v>
      </c>
      <c r="C9901">
        <v>8</v>
      </c>
      <c r="D9901" t="s">
        <v>19</v>
      </c>
      <c r="E9901" t="s">
        <v>2207</v>
      </c>
      <c r="F9901">
        <v>6</v>
      </c>
      <c r="G9901" t="s">
        <v>15</v>
      </c>
      <c r="H9901" t="s">
        <v>5</v>
      </c>
      <c r="I9901" t="s">
        <v>32</v>
      </c>
      <c r="J9901">
        <v>140</v>
      </c>
      <c r="K9901" t="s">
        <v>16512</v>
      </c>
      <c r="L9901">
        <v>120</v>
      </c>
      <c r="M9901">
        <v>150</v>
      </c>
    </row>
    <row r="9902" spans="1:13" x14ac:dyDescent="0.25">
      <c r="A9902" t="s">
        <v>11800</v>
      </c>
      <c r="B9902" t="s">
        <v>14928</v>
      </c>
      <c r="C9902">
        <v>7</v>
      </c>
      <c r="D9902" t="s">
        <v>12</v>
      </c>
      <c r="E9902" t="s">
        <v>2247</v>
      </c>
      <c r="F9902">
        <v>24</v>
      </c>
      <c r="G9902" t="s">
        <v>15</v>
      </c>
      <c r="H9902" t="s">
        <v>7</v>
      </c>
      <c r="I9902" t="s">
        <v>359</v>
      </c>
      <c r="J9902">
        <v>100</v>
      </c>
      <c r="K9902" t="s">
        <v>16511</v>
      </c>
      <c r="L9902">
        <v>150</v>
      </c>
      <c r="M9902">
        <v>100</v>
      </c>
    </row>
    <row r="9903" spans="1:13" x14ac:dyDescent="0.25">
      <c r="A9903" t="s">
        <v>11801</v>
      </c>
      <c r="B9903" t="s">
        <v>15227</v>
      </c>
      <c r="C9903">
        <v>12</v>
      </c>
      <c r="D9903" t="s">
        <v>12</v>
      </c>
      <c r="E9903" t="s">
        <v>2233</v>
      </c>
      <c r="F9903">
        <v>21</v>
      </c>
      <c r="G9903" t="s">
        <v>15</v>
      </c>
      <c r="H9903" t="s">
        <v>4</v>
      </c>
      <c r="I9903" t="s">
        <v>32</v>
      </c>
      <c r="J9903">
        <v>110</v>
      </c>
      <c r="K9903" t="s">
        <v>16511</v>
      </c>
      <c r="L9903">
        <v>150</v>
      </c>
      <c r="M9903">
        <v>150</v>
      </c>
    </row>
    <row r="9904" spans="1:13" x14ac:dyDescent="0.25">
      <c r="A9904" t="s">
        <v>11802</v>
      </c>
      <c r="B9904" t="s">
        <v>15132</v>
      </c>
      <c r="C9904">
        <v>4</v>
      </c>
      <c r="D9904" t="s">
        <v>19</v>
      </c>
      <c r="E9904" t="s">
        <v>2223</v>
      </c>
      <c r="F9904">
        <v>3</v>
      </c>
      <c r="G9904" t="s">
        <v>17</v>
      </c>
      <c r="H9904" t="s">
        <v>5</v>
      </c>
      <c r="I9904" t="s">
        <v>32</v>
      </c>
      <c r="J9904">
        <v>140</v>
      </c>
      <c r="K9904" t="s">
        <v>16507</v>
      </c>
      <c r="L9904">
        <v>100</v>
      </c>
      <c r="M9904">
        <v>0</v>
      </c>
    </row>
    <row r="9905" spans="1:13" x14ac:dyDescent="0.25">
      <c r="A9905" t="s">
        <v>11803</v>
      </c>
      <c r="B9905" t="s">
        <v>15793</v>
      </c>
      <c r="C9905">
        <v>6</v>
      </c>
      <c r="D9905" t="s">
        <v>12</v>
      </c>
      <c r="E9905" t="s">
        <v>2241</v>
      </c>
      <c r="F9905">
        <v>32</v>
      </c>
      <c r="G9905" t="s">
        <v>13</v>
      </c>
      <c r="H9905" t="s">
        <v>4</v>
      </c>
      <c r="I9905" t="s">
        <v>359</v>
      </c>
      <c r="J9905">
        <v>110</v>
      </c>
      <c r="K9905" t="s">
        <v>16509</v>
      </c>
      <c r="L9905">
        <v>175</v>
      </c>
      <c r="M9905">
        <v>100</v>
      </c>
    </row>
    <row r="9906" spans="1:13" x14ac:dyDescent="0.25">
      <c r="A9906" t="s">
        <v>11804</v>
      </c>
      <c r="B9906" t="s">
        <v>15562</v>
      </c>
      <c r="C9906">
        <v>7</v>
      </c>
      <c r="D9906" t="s">
        <v>12</v>
      </c>
      <c r="E9906" t="s">
        <v>2886</v>
      </c>
      <c r="F9906">
        <v>33</v>
      </c>
      <c r="G9906" t="s">
        <v>13</v>
      </c>
      <c r="H9906" t="s">
        <v>7</v>
      </c>
      <c r="I9906" t="s">
        <v>32</v>
      </c>
      <c r="J9906">
        <v>100</v>
      </c>
      <c r="K9906" t="s">
        <v>16509</v>
      </c>
      <c r="L9906">
        <v>175</v>
      </c>
      <c r="M9906">
        <v>100</v>
      </c>
    </row>
    <row r="9907" spans="1:13" x14ac:dyDescent="0.25">
      <c r="A9907" t="s">
        <v>11805</v>
      </c>
      <c r="B9907" t="s">
        <v>13829</v>
      </c>
      <c r="C9907">
        <v>5</v>
      </c>
      <c r="D9907" t="s">
        <v>19</v>
      </c>
      <c r="E9907" t="s">
        <v>2350</v>
      </c>
      <c r="F9907">
        <v>8</v>
      </c>
      <c r="G9907" t="s">
        <v>13</v>
      </c>
      <c r="H9907" t="s">
        <v>3</v>
      </c>
      <c r="I9907" t="s">
        <v>359</v>
      </c>
      <c r="J9907">
        <v>120</v>
      </c>
      <c r="K9907" t="s">
        <v>16508</v>
      </c>
      <c r="L9907">
        <v>140</v>
      </c>
      <c r="M9907">
        <v>100</v>
      </c>
    </row>
    <row r="9908" spans="1:13" x14ac:dyDescent="0.25">
      <c r="A9908" t="s">
        <v>11806</v>
      </c>
      <c r="B9908" t="s">
        <v>5616</v>
      </c>
      <c r="C9908">
        <v>3</v>
      </c>
      <c r="D9908" t="s">
        <v>12</v>
      </c>
      <c r="E9908" t="s">
        <v>2535</v>
      </c>
      <c r="F9908">
        <v>45</v>
      </c>
      <c r="G9908" t="s">
        <v>13</v>
      </c>
      <c r="H9908" t="s">
        <v>7</v>
      </c>
      <c r="I9908" t="s">
        <v>359</v>
      </c>
      <c r="J9908">
        <v>100</v>
      </c>
      <c r="K9908" t="s">
        <v>16509</v>
      </c>
      <c r="L9908">
        <v>175</v>
      </c>
      <c r="M9908">
        <v>0</v>
      </c>
    </row>
    <row r="9909" spans="1:13" x14ac:dyDescent="0.25">
      <c r="A9909" t="s">
        <v>11807</v>
      </c>
      <c r="B9909" t="s">
        <v>14172</v>
      </c>
      <c r="C9909">
        <v>7</v>
      </c>
      <c r="D9909" t="s">
        <v>12</v>
      </c>
      <c r="E9909" t="s">
        <v>2294</v>
      </c>
      <c r="F9909">
        <v>42</v>
      </c>
      <c r="G9909" t="s">
        <v>13</v>
      </c>
      <c r="H9909" t="s">
        <v>6</v>
      </c>
      <c r="I9909">
        <v>0</v>
      </c>
      <c r="J9909">
        <v>135</v>
      </c>
      <c r="K9909" t="s">
        <v>16509</v>
      </c>
      <c r="L9909">
        <v>175</v>
      </c>
      <c r="M9909">
        <v>100</v>
      </c>
    </row>
    <row r="9910" spans="1:13" x14ac:dyDescent="0.25">
      <c r="A9910" t="s">
        <v>11808</v>
      </c>
      <c r="B9910" t="s">
        <v>14517</v>
      </c>
      <c r="C9910">
        <v>2</v>
      </c>
      <c r="D9910" t="s">
        <v>12</v>
      </c>
      <c r="E9910" t="s">
        <v>2231</v>
      </c>
      <c r="F9910">
        <v>16</v>
      </c>
      <c r="G9910" t="s">
        <v>15</v>
      </c>
      <c r="H9910" t="s">
        <v>5</v>
      </c>
      <c r="I9910">
        <v>0</v>
      </c>
      <c r="J9910">
        <v>140</v>
      </c>
      <c r="K9910" t="s">
        <v>16511</v>
      </c>
      <c r="L9910">
        <v>150</v>
      </c>
      <c r="M9910">
        <v>0</v>
      </c>
    </row>
    <row r="9911" spans="1:13" x14ac:dyDescent="0.25">
      <c r="A9911" t="s">
        <v>11809</v>
      </c>
      <c r="B9911" t="s">
        <v>3435</v>
      </c>
      <c r="C9911">
        <v>6</v>
      </c>
      <c r="D9911" t="s">
        <v>12</v>
      </c>
      <c r="E9911" t="s">
        <v>2322</v>
      </c>
      <c r="F9911">
        <v>20</v>
      </c>
      <c r="G9911" t="s">
        <v>15</v>
      </c>
      <c r="H9911" t="s">
        <v>3</v>
      </c>
      <c r="I9911">
        <v>0</v>
      </c>
      <c r="J9911">
        <v>120</v>
      </c>
      <c r="K9911" t="s">
        <v>16511</v>
      </c>
      <c r="L9911">
        <v>150</v>
      </c>
      <c r="M9911">
        <v>100</v>
      </c>
    </row>
    <row r="9912" spans="1:13" x14ac:dyDescent="0.25">
      <c r="A9912" t="s">
        <v>918</v>
      </c>
      <c r="B9912" t="s">
        <v>16291</v>
      </c>
      <c r="C9912">
        <v>18</v>
      </c>
      <c r="D9912" t="s">
        <v>12</v>
      </c>
      <c r="E9912" t="s">
        <v>2231</v>
      </c>
      <c r="F9912">
        <v>28</v>
      </c>
      <c r="G9912" t="s">
        <v>15</v>
      </c>
      <c r="H9912" t="s">
        <v>5</v>
      </c>
      <c r="I9912" t="s">
        <v>359</v>
      </c>
      <c r="J9912">
        <v>140</v>
      </c>
      <c r="K9912" t="s">
        <v>16511</v>
      </c>
      <c r="L9912">
        <v>150</v>
      </c>
      <c r="M9912">
        <v>300</v>
      </c>
    </row>
    <row r="9913" spans="1:13" x14ac:dyDescent="0.25">
      <c r="A9913" t="s">
        <v>11810</v>
      </c>
      <c r="B9913" t="s">
        <v>15219</v>
      </c>
      <c r="C9913">
        <v>9</v>
      </c>
      <c r="D9913" t="s">
        <v>12</v>
      </c>
      <c r="E9913" t="s">
        <v>2325</v>
      </c>
      <c r="F9913">
        <v>40</v>
      </c>
      <c r="G9913" t="s">
        <v>13</v>
      </c>
      <c r="H9913" t="s">
        <v>7</v>
      </c>
      <c r="I9913">
        <v>0</v>
      </c>
      <c r="J9913">
        <v>100</v>
      </c>
      <c r="K9913" t="s">
        <v>16509</v>
      </c>
      <c r="L9913">
        <v>175</v>
      </c>
      <c r="M9913">
        <v>150</v>
      </c>
    </row>
    <row r="9914" spans="1:13" x14ac:dyDescent="0.25">
      <c r="A9914" t="s">
        <v>11811</v>
      </c>
      <c r="B9914" t="s">
        <v>4555</v>
      </c>
      <c r="C9914">
        <v>3</v>
      </c>
      <c r="D9914" t="s">
        <v>12</v>
      </c>
      <c r="E9914" t="s">
        <v>2280</v>
      </c>
      <c r="F9914">
        <v>9</v>
      </c>
      <c r="G9914" t="s">
        <v>17</v>
      </c>
      <c r="H9914" t="s">
        <v>6</v>
      </c>
      <c r="I9914" t="s">
        <v>32</v>
      </c>
      <c r="J9914">
        <v>135</v>
      </c>
      <c r="K9914" t="s">
        <v>16510</v>
      </c>
      <c r="L9914">
        <v>125</v>
      </c>
      <c r="M9914">
        <v>0</v>
      </c>
    </row>
    <row r="9915" spans="1:13" x14ac:dyDescent="0.25">
      <c r="A9915" t="s">
        <v>1824</v>
      </c>
      <c r="B9915" t="s">
        <v>15367</v>
      </c>
      <c r="C9915">
        <v>4</v>
      </c>
      <c r="D9915" t="s">
        <v>19</v>
      </c>
      <c r="E9915" t="s">
        <v>2182</v>
      </c>
      <c r="F9915">
        <v>4</v>
      </c>
      <c r="G9915" t="s">
        <v>17</v>
      </c>
      <c r="H9915" t="s">
        <v>3</v>
      </c>
      <c r="I9915" t="s">
        <v>52</v>
      </c>
      <c r="J9915">
        <v>120</v>
      </c>
      <c r="K9915" t="s">
        <v>16507</v>
      </c>
      <c r="L9915">
        <v>100</v>
      </c>
      <c r="M9915">
        <v>0</v>
      </c>
    </row>
    <row r="9916" spans="1:13" x14ac:dyDescent="0.25">
      <c r="A9916" t="s">
        <v>11812</v>
      </c>
      <c r="B9916" t="s">
        <v>14192</v>
      </c>
      <c r="C9916">
        <v>6</v>
      </c>
      <c r="D9916" t="s">
        <v>12</v>
      </c>
      <c r="E9916" t="s">
        <v>2533</v>
      </c>
      <c r="F9916">
        <v>5</v>
      </c>
      <c r="G9916" t="s">
        <v>17</v>
      </c>
      <c r="H9916" t="s">
        <v>5</v>
      </c>
      <c r="I9916" t="s">
        <v>32</v>
      </c>
      <c r="J9916">
        <v>140</v>
      </c>
      <c r="K9916" t="s">
        <v>16510</v>
      </c>
      <c r="L9916">
        <v>125</v>
      </c>
      <c r="M9916">
        <v>100</v>
      </c>
    </row>
    <row r="9917" spans="1:13" x14ac:dyDescent="0.25">
      <c r="A9917" t="s">
        <v>11813</v>
      </c>
      <c r="B9917" t="s">
        <v>15938</v>
      </c>
      <c r="C9917">
        <v>4</v>
      </c>
      <c r="D9917" t="s">
        <v>12</v>
      </c>
      <c r="E9917" t="s">
        <v>2533</v>
      </c>
      <c r="F9917">
        <v>45</v>
      </c>
      <c r="G9917" t="s">
        <v>13</v>
      </c>
      <c r="H9917" t="s">
        <v>5</v>
      </c>
      <c r="I9917">
        <v>0</v>
      </c>
      <c r="J9917">
        <v>140</v>
      </c>
      <c r="K9917" t="s">
        <v>16509</v>
      </c>
      <c r="L9917">
        <v>175</v>
      </c>
      <c r="M9917">
        <v>0</v>
      </c>
    </row>
    <row r="9918" spans="1:13" x14ac:dyDescent="0.25">
      <c r="A9918" t="s">
        <v>11814</v>
      </c>
      <c r="B9918" t="s">
        <v>15756</v>
      </c>
      <c r="C9918">
        <v>4</v>
      </c>
      <c r="D9918" t="s">
        <v>12</v>
      </c>
      <c r="E9918" t="s">
        <v>2180</v>
      </c>
      <c r="F9918">
        <v>14</v>
      </c>
      <c r="G9918" t="s">
        <v>15</v>
      </c>
      <c r="H9918" t="s">
        <v>5</v>
      </c>
      <c r="I9918">
        <v>0</v>
      </c>
      <c r="J9918">
        <v>140</v>
      </c>
      <c r="K9918" t="s">
        <v>16511</v>
      </c>
      <c r="L9918">
        <v>150</v>
      </c>
      <c r="M9918">
        <v>0</v>
      </c>
    </row>
    <row r="9919" spans="1:13" x14ac:dyDescent="0.25">
      <c r="A9919" t="s">
        <v>11815</v>
      </c>
      <c r="B9919" t="s">
        <v>15355</v>
      </c>
      <c r="C9919">
        <v>8</v>
      </c>
      <c r="D9919" t="s">
        <v>12</v>
      </c>
      <c r="E9919" t="s">
        <v>2233</v>
      </c>
      <c r="F9919">
        <v>47</v>
      </c>
      <c r="G9919" t="s">
        <v>13</v>
      </c>
      <c r="H9919" t="s">
        <v>6</v>
      </c>
      <c r="I9919">
        <v>0</v>
      </c>
      <c r="J9919">
        <v>135</v>
      </c>
      <c r="K9919" t="s">
        <v>16509</v>
      </c>
      <c r="L9919">
        <v>175</v>
      </c>
      <c r="M9919">
        <v>150</v>
      </c>
    </row>
    <row r="9920" spans="1:13" x14ac:dyDescent="0.25">
      <c r="A9920" t="s">
        <v>11816</v>
      </c>
      <c r="B9920" t="s">
        <v>2259</v>
      </c>
      <c r="C9920">
        <v>3</v>
      </c>
      <c r="D9920" t="s">
        <v>19</v>
      </c>
      <c r="E9920" t="s">
        <v>2340</v>
      </c>
      <c r="F9920">
        <v>8</v>
      </c>
      <c r="G9920" t="s">
        <v>13</v>
      </c>
      <c r="H9920" t="s">
        <v>3</v>
      </c>
      <c r="I9920">
        <v>0</v>
      </c>
      <c r="J9920">
        <v>120</v>
      </c>
      <c r="K9920" t="s">
        <v>16508</v>
      </c>
      <c r="L9920">
        <v>140</v>
      </c>
      <c r="M9920">
        <v>0</v>
      </c>
    </row>
    <row r="9921" spans="1:13" x14ac:dyDescent="0.25">
      <c r="A9921" t="s">
        <v>11817</v>
      </c>
      <c r="B9921" t="s">
        <v>6570</v>
      </c>
      <c r="C9921">
        <v>6</v>
      </c>
      <c r="D9921" t="s">
        <v>12</v>
      </c>
      <c r="E9921" t="s">
        <v>2202</v>
      </c>
      <c r="F9921">
        <v>3</v>
      </c>
      <c r="G9921" t="s">
        <v>17</v>
      </c>
      <c r="H9921" t="s">
        <v>5</v>
      </c>
      <c r="I9921" t="s">
        <v>1003</v>
      </c>
      <c r="J9921">
        <v>140</v>
      </c>
      <c r="K9921" t="s">
        <v>16510</v>
      </c>
      <c r="L9921">
        <v>125</v>
      </c>
      <c r="M9921">
        <v>100</v>
      </c>
    </row>
    <row r="9922" spans="1:13" x14ac:dyDescent="0.25">
      <c r="A9922" t="s">
        <v>11818</v>
      </c>
      <c r="B9922" t="s">
        <v>14953</v>
      </c>
      <c r="C9922">
        <v>8</v>
      </c>
      <c r="D9922" t="s">
        <v>12</v>
      </c>
      <c r="E9922" t="s">
        <v>2241</v>
      </c>
      <c r="F9922">
        <v>42</v>
      </c>
      <c r="G9922" t="s">
        <v>13</v>
      </c>
      <c r="H9922" t="s">
        <v>3</v>
      </c>
      <c r="I9922" t="s">
        <v>1003</v>
      </c>
      <c r="J9922">
        <v>120</v>
      </c>
      <c r="K9922" t="s">
        <v>16509</v>
      </c>
      <c r="L9922">
        <v>175</v>
      </c>
      <c r="M9922">
        <v>150</v>
      </c>
    </row>
    <row r="9923" spans="1:13" x14ac:dyDescent="0.25">
      <c r="A9923" t="s">
        <v>11819</v>
      </c>
      <c r="B9923" t="s">
        <v>8915</v>
      </c>
      <c r="C9923">
        <v>8</v>
      </c>
      <c r="D9923" t="s">
        <v>12</v>
      </c>
      <c r="E9923" t="s">
        <v>2322</v>
      </c>
      <c r="F9923">
        <v>19</v>
      </c>
      <c r="G9923" t="s">
        <v>15</v>
      </c>
      <c r="H9923" t="s">
        <v>3</v>
      </c>
      <c r="I9923" t="s">
        <v>55</v>
      </c>
      <c r="J9923">
        <v>120</v>
      </c>
      <c r="K9923" t="s">
        <v>16511</v>
      </c>
      <c r="L9923">
        <v>150</v>
      </c>
      <c r="M9923">
        <v>150</v>
      </c>
    </row>
    <row r="9924" spans="1:13" x14ac:dyDescent="0.25">
      <c r="A9924" t="s">
        <v>11820</v>
      </c>
      <c r="B9924" t="s">
        <v>13950</v>
      </c>
      <c r="C9924">
        <v>5</v>
      </c>
      <c r="D9924" t="s">
        <v>19</v>
      </c>
      <c r="E9924" t="s">
        <v>2207</v>
      </c>
      <c r="F9924">
        <v>2</v>
      </c>
      <c r="G9924" t="s">
        <v>17</v>
      </c>
      <c r="H9924" t="s">
        <v>5</v>
      </c>
      <c r="I9924" t="s">
        <v>32</v>
      </c>
      <c r="J9924">
        <v>140</v>
      </c>
      <c r="K9924" t="s">
        <v>16507</v>
      </c>
      <c r="L9924">
        <v>100</v>
      </c>
      <c r="M9924">
        <v>100</v>
      </c>
    </row>
    <row r="9925" spans="1:13" x14ac:dyDescent="0.25">
      <c r="A9925" t="s">
        <v>11821</v>
      </c>
      <c r="B9925" t="s">
        <v>3222</v>
      </c>
      <c r="C9925">
        <v>8</v>
      </c>
      <c r="D9925" t="s">
        <v>19</v>
      </c>
      <c r="E9925" t="s">
        <v>2198</v>
      </c>
      <c r="F9925">
        <v>4</v>
      </c>
      <c r="G9925" t="s">
        <v>17</v>
      </c>
      <c r="H9925" t="s">
        <v>7</v>
      </c>
      <c r="I9925" t="s">
        <v>54</v>
      </c>
      <c r="J9925">
        <v>100</v>
      </c>
      <c r="K9925" t="s">
        <v>16507</v>
      </c>
      <c r="L9925">
        <v>100</v>
      </c>
      <c r="M9925">
        <v>150</v>
      </c>
    </row>
    <row r="9926" spans="1:13" x14ac:dyDescent="0.25">
      <c r="A9926" t="s">
        <v>11822</v>
      </c>
      <c r="B9926" t="s">
        <v>3222</v>
      </c>
      <c r="C9926">
        <v>8</v>
      </c>
      <c r="D9926" t="s">
        <v>12</v>
      </c>
      <c r="E9926" t="s">
        <v>2322</v>
      </c>
      <c r="F9926">
        <v>48</v>
      </c>
      <c r="G9926" t="s">
        <v>13</v>
      </c>
      <c r="H9926" t="s">
        <v>5</v>
      </c>
      <c r="I9926" t="s">
        <v>1003</v>
      </c>
      <c r="J9926">
        <v>140</v>
      </c>
      <c r="K9926" t="s">
        <v>16509</v>
      </c>
      <c r="L9926">
        <v>175</v>
      </c>
      <c r="M9926">
        <v>150</v>
      </c>
    </row>
    <row r="9927" spans="1:13" x14ac:dyDescent="0.25">
      <c r="A9927" t="s">
        <v>11823</v>
      </c>
      <c r="B9927" t="s">
        <v>15958</v>
      </c>
      <c r="C9927">
        <v>6</v>
      </c>
      <c r="D9927" t="s">
        <v>19</v>
      </c>
      <c r="E9927" t="s">
        <v>2198</v>
      </c>
      <c r="F9927">
        <v>8</v>
      </c>
      <c r="G9927" t="s">
        <v>13</v>
      </c>
      <c r="H9927" t="s">
        <v>6</v>
      </c>
      <c r="I9927" t="s">
        <v>52</v>
      </c>
      <c r="J9927">
        <v>135</v>
      </c>
      <c r="K9927" t="s">
        <v>16508</v>
      </c>
      <c r="L9927">
        <v>140</v>
      </c>
      <c r="M9927">
        <v>100</v>
      </c>
    </row>
    <row r="9928" spans="1:13" x14ac:dyDescent="0.25">
      <c r="A9928" t="s">
        <v>11824</v>
      </c>
      <c r="B9928" t="s">
        <v>16034</v>
      </c>
      <c r="C9928">
        <v>9</v>
      </c>
      <c r="D9928" t="s">
        <v>12</v>
      </c>
      <c r="E9928" t="s">
        <v>2511</v>
      </c>
      <c r="F9928">
        <v>32</v>
      </c>
      <c r="G9928" t="s">
        <v>13</v>
      </c>
      <c r="H9928" t="s">
        <v>3</v>
      </c>
      <c r="I9928">
        <v>0</v>
      </c>
      <c r="J9928">
        <v>120</v>
      </c>
      <c r="K9928" t="s">
        <v>16509</v>
      </c>
      <c r="L9928">
        <v>175</v>
      </c>
      <c r="M9928">
        <v>150</v>
      </c>
    </row>
    <row r="9929" spans="1:13" x14ac:dyDescent="0.25">
      <c r="A9929" t="s">
        <v>11825</v>
      </c>
      <c r="B9929" t="s">
        <v>13993</v>
      </c>
      <c r="C9929">
        <v>6</v>
      </c>
      <c r="D9929" t="s">
        <v>19</v>
      </c>
      <c r="E9929" t="s">
        <v>2182</v>
      </c>
      <c r="F9929">
        <v>4</v>
      </c>
      <c r="G9929" t="s">
        <v>17</v>
      </c>
      <c r="H9929" t="s">
        <v>3</v>
      </c>
      <c r="I9929" t="s">
        <v>52</v>
      </c>
      <c r="J9929">
        <v>120</v>
      </c>
      <c r="K9929" t="s">
        <v>16507</v>
      </c>
      <c r="L9929">
        <v>100</v>
      </c>
      <c r="M9929">
        <v>100</v>
      </c>
    </row>
    <row r="9930" spans="1:13" x14ac:dyDescent="0.25">
      <c r="A9930" t="s">
        <v>11826</v>
      </c>
      <c r="B9930" t="s">
        <v>13813</v>
      </c>
      <c r="C9930">
        <v>5</v>
      </c>
      <c r="D9930" t="s">
        <v>19</v>
      </c>
      <c r="E9930" t="s">
        <v>2210</v>
      </c>
      <c r="F9930">
        <v>6.5</v>
      </c>
      <c r="G9930" t="s">
        <v>15</v>
      </c>
      <c r="H9930" t="s">
        <v>7</v>
      </c>
      <c r="I9930" t="s">
        <v>359</v>
      </c>
      <c r="J9930">
        <v>100</v>
      </c>
      <c r="K9930" t="s">
        <v>16512</v>
      </c>
      <c r="L9930">
        <v>120</v>
      </c>
      <c r="M9930">
        <v>100</v>
      </c>
    </row>
    <row r="9931" spans="1:13" x14ac:dyDescent="0.25">
      <c r="A9931" t="s">
        <v>1726</v>
      </c>
      <c r="B9931" t="s">
        <v>16292</v>
      </c>
      <c r="C9931">
        <v>9</v>
      </c>
      <c r="D9931" t="s">
        <v>12</v>
      </c>
      <c r="E9931" t="s">
        <v>2207</v>
      </c>
      <c r="F9931">
        <v>33</v>
      </c>
      <c r="G9931" t="s">
        <v>13</v>
      </c>
      <c r="H9931" t="s">
        <v>3</v>
      </c>
      <c r="I9931" t="s">
        <v>32</v>
      </c>
      <c r="J9931">
        <v>120</v>
      </c>
      <c r="K9931" t="s">
        <v>16509</v>
      </c>
      <c r="L9931">
        <v>175</v>
      </c>
      <c r="M9931">
        <v>150</v>
      </c>
    </row>
    <row r="9932" spans="1:13" x14ac:dyDescent="0.25">
      <c r="A9932" t="s">
        <v>1307</v>
      </c>
      <c r="B9932" t="s">
        <v>15661</v>
      </c>
      <c r="C9932">
        <v>4</v>
      </c>
      <c r="D9932" t="s">
        <v>12</v>
      </c>
      <c r="E9932" t="s">
        <v>2207</v>
      </c>
      <c r="F9932">
        <v>33</v>
      </c>
      <c r="G9932" t="s">
        <v>13</v>
      </c>
      <c r="H9932" t="s">
        <v>5</v>
      </c>
      <c r="I9932" t="s">
        <v>359</v>
      </c>
      <c r="J9932">
        <v>140</v>
      </c>
      <c r="K9932" t="s">
        <v>16509</v>
      </c>
      <c r="L9932">
        <v>175</v>
      </c>
      <c r="M9932">
        <v>0</v>
      </c>
    </row>
    <row r="9933" spans="1:13" x14ac:dyDescent="0.25">
      <c r="A9933" t="s">
        <v>1303</v>
      </c>
      <c r="B9933" t="s">
        <v>15722</v>
      </c>
      <c r="C9933">
        <v>9</v>
      </c>
      <c r="D9933" t="s">
        <v>12</v>
      </c>
      <c r="E9933" t="s">
        <v>2202</v>
      </c>
      <c r="F9933">
        <v>11</v>
      </c>
      <c r="G9933" t="s">
        <v>15</v>
      </c>
      <c r="H9933" t="s">
        <v>4</v>
      </c>
      <c r="I9933">
        <v>0</v>
      </c>
      <c r="J9933">
        <v>110</v>
      </c>
      <c r="K9933" t="s">
        <v>16511</v>
      </c>
      <c r="L9933">
        <v>150</v>
      </c>
      <c r="M9933">
        <v>150</v>
      </c>
    </row>
    <row r="9934" spans="1:13" x14ac:dyDescent="0.25">
      <c r="A9934" t="s">
        <v>11827</v>
      </c>
      <c r="B9934" t="s">
        <v>14566</v>
      </c>
      <c r="C9934">
        <v>3</v>
      </c>
      <c r="D9934" t="s">
        <v>12</v>
      </c>
      <c r="E9934" t="s">
        <v>2207</v>
      </c>
      <c r="F9934">
        <v>46</v>
      </c>
      <c r="G9934" t="s">
        <v>13</v>
      </c>
      <c r="H9934" t="s">
        <v>6</v>
      </c>
      <c r="I9934" t="s">
        <v>359</v>
      </c>
      <c r="J9934">
        <v>135</v>
      </c>
      <c r="K9934" t="s">
        <v>16509</v>
      </c>
      <c r="L9934">
        <v>175</v>
      </c>
      <c r="M9934">
        <v>0</v>
      </c>
    </row>
    <row r="9935" spans="1:13" x14ac:dyDescent="0.25">
      <c r="A9935" t="s">
        <v>702</v>
      </c>
      <c r="B9935" t="s">
        <v>14315</v>
      </c>
      <c r="C9935">
        <v>14</v>
      </c>
      <c r="D9935" t="s">
        <v>19</v>
      </c>
      <c r="E9935" t="s">
        <v>2219</v>
      </c>
      <c r="F9935">
        <v>3</v>
      </c>
      <c r="G9935" t="s">
        <v>17</v>
      </c>
      <c r="H9935" t="s">
        <v>7</v>
      </c>
      <c r="I9935" t="s">
        <v>54</v>
      </c>
      <c r="J9935">
        <v>100</v>
      </c>
      <c r="K9935" t="s">
        <v>16507</v>
      </c>
      <c r="L9935">
        <v>100</v>
      </c>
      <c r="M9935">
        <v>200</v>
      </c>
    </row>
    <row r="9936" spans="1:13" x14ac:dyDescent="0.25">
      <c r="A9936" t="s">
        <v>11828</v>
      </c>
      <c r="B9936" t="s">
        <v>6601</v>
      </c>
      <c r="C9936">
        <v>5</v>
      </c>
      <c r="D9936" t="s">
        <v>12</v>
      </c>
      <c r="E9936" t="s">
        <v>2409</v>
      </c>
      <c r="F9936">
        <v>3</v>
      </c>
      <c r="G9936" t="s">
        <v>17</v>
      </c>
      <c r="H9936" t="s">
        <v>6</v>
      </c>
      <c r="I9936" t="s">
        <v>49</v>
      </c>
      <c r="J9936">
        <v>135</v>
      </c>
      <c r="K9936" t="s">
        <v>16510</v>
      </c>
      <c r="L9936">
        <v>125</v>
      </c>
      <c r="M9936">
        <v>100</v>
      </c>
    </row>
    <row r="9937" spans="1:13" x14ac:dyDescent="0.25">
      <c r="A9937" t="s">
        <v>11829</v>
      </c>
      <c r="B9937" t="s">
        <v>11151</v>
      </c>
      <c r="C9937">
        <v>2</v>
      </c>
      <c r="D9937" t="s">
        <v>12</v>
      </c>
      <c r="E9937" t="s">
        <v>2615</v>
      </c>
      <c r="F9937">
        <v>31.5</v>
      </c>
      <c r="G9937" t="s">
        <v>13</v>
      </c>
      <c r="H9937" t="s">
        <v>4</v>
      </c>
      <c r="I9937">
        <v>0</v>
      </c>
      <c r="J9937">
        <v>110</v>
      </c>
      <c r="K9937" t="s">
        <v>16509</v>
      </c>
      <c r="L9937">
        <v>175</v>
      </c>
      <c r="M9937">
        <v>0</v>
      </c>
    </row>
    <row r="9938" spans="1:13" x14ac:dyDescent="0.25">
      <c r="A9938" t="s">
        <v>11830</v>
      </c>
      <c r="B9938" t="s">
        <v>16293</v>
      </c>
      <c r="C9938">
        <v>13</v>
      </c>
      <c r="D9938" t="s">
        <v>19</v>
      </c>
      <c r="E9938" t="s">
        <v>2340</v>
      </c>
      <c r="F9938">
        <v>2</v>
      </c>
      <c r="G9938" t="s">
        <v>17</v>
      </c>
      <c r="H9938" t="s">
        <v>7</v>
      </c>
      <c r="I9938" t="s">
        <v>32</v>
      </c>
      <c r="J9938">
        <v>100</v>
      </c>
      <c r="K9938" t="s">
        <v>16507</v>
      </c>
      <c r="L9938">
        <v>100</v>
      </c>
      <c r="M9938">
        <v>200</v>
      </c>
    </row>
    <row r="9939" spans="1:13" x14ac:dyDescent="0.25">
      <c r="A9939" t="s">
        <v>11831</v>
      </c>
      <c r="B9939" t="s">
        <v>13668</v>
      </c>
      <c r="C9939">
        <v>9</v>
      </c>
      <c r="D9939" t="s">
        <v>12</v>
      </c>
      <c r="E9939" t="s">
        <v>2207</v>
      </c>
      <c r="F9939">
        <v>7</v>
      </c>
      <c r="G9939" t="s">
        <v>17</v>
      </c>
      <c r="H9939" t="s">
        <v>6</v>
      </c>
      <c r="I9939" t="s">
        <v>55</v>
      </c>
      <c r="J9939">
        <v>135</v>
      </c>
      <c r="K9939" t="s">
        <v>16510</v>
      </c>
      <c r="L9939">
        <v>125</v>
      </c>
      <c r="M9939">
        <v>150</v>
      </c>
    </row>
    <row r="9940" spans="1:13" x14ac:dyDescent="0.25">
      <c r="A9940" t="s">
        <v>496</v>
      </c>
      <c r="B9940" t="s">
        <v>14021</v>
      </c>
      <c r="C9940">
        <v>8</v>
      </c>
      <c r="D9940" t="s">
        <v>19</v>
      </c>
      <c r="E9940" t="s">
        <v>2198</v>
      </c>
      <c r="F9940">
        <v>8.5</v>
      </c>
      <c r="G9940" t="s">
        <v>13</v>
      </c>
      <c r="H9940" t="s">
        <v>4</v>
      </c>
      <c r="I9940">
        <v>0</v>
      </c>
      <c r="J9940">
        <v>110</v>
      </c>
      <c r="K9940" t="s">
        <v>16508</v>
      </c>
      <c r="L9940">
        <v>140</v>
      </c>
      <c r="M9940">
        <v>150</v>
      </c>
    </row>
    <row r="9941" spans="1:13" x14ac:dyDescent="0.25">
      <c r="A9941" t="s">
        <v>11832</v>
      </c>
      <c r="B9941" t="s">
        <v>14903</v>
      </c>
      <c r="C9941">
        <v>5</v>
      </c>
      <c r="D9941" t="s">
        <v>19</v>
      </c>
      <c r="E9941" t="s">
        <v>2198</v>
      </c>
      <c r="F9941">
        <v>8</v>
      </c>
      <c r="G9941" t="s">
        <v>13</v>
      </c>
      <c r="H9941" t="s">
        <v>4</v>
      </c>
      <c r="I9941" t="s">
        <v>32</v>
      </c>
      <c r="J9941">
        <v>110</v>
      </c>
      <c r="K9941" t="s">
        <v>16508</v>
      </c>
      <c r="L9941">
        <v>140</v>
      </c>
      <c r="M9941">
        <v>100</v>
      </c>
    </row>
    <row r="9942" spans="1:13" x14ac:dyDescent="0.25">
      <c r="A9942" t="s">
        <v>11833</v>
      </c>
      <c r="B9942" t="s">
        <v>4952</v>
      </c>
      <c r="C9942">
        <v>6</v>
      </c>
      <c r="D9942" t="s">
        <v>12</v>
      </c>
      <c r="E9942" t="s">
        <v>2186</v>
      </c>
      <c r="F9942">
        <v>19</v>
      </c>
      <c r="G9942" t="s">
        <v>15</v>
      </c>
      <c r="H9942" t="s">
        <v>4</v>
      </c>
      <c r="I9942" t="s">
        <v>32</v>
      </c>
      <c r="J9942">
        <v>110</v>
      </c>
      <c r="K9942" t="s">
        <v>16511</v>
      </c>
      <c r="L9942">
        <v>150</v>
      </c>
      <c r="M9942">
        <v>100</v>
      </c>
    </row>
    <row r="9943" spans="1:13" x14ac:dyDescent="0.25">
      <c r="A9943" t="s">
        <v>11834</v>
      </c>
      <c r="B9943" t="s">
        <v>13684</v>
      </c>
      <c r="C9943">
        <v>5</v>
      </c>
      <c r="D9943" t="s">
        <v>12</v>
      </c>
      <c r="E9943" t="s">
        <v>2263</v>
      </c>
      <c r="F9943">
        <v>45</v>
      </c>
      <c r="G9943" t="s">
        <v>13</v>
      </c>
      <c r="H9943" t="s">
        <v>5</v>
      </c>
      <c r="I9943">
        <v>0</v>
      </c>
      <c r="J9943">
        <v>140</v>
      </c>
      <c r="K9943" t="s">
        <v>16509</v>
      </c>
      <c r="L9943">
        <v>175</v>
      </c>
      <c r="M9943">
        <v>100</v>
      </c>
    </row>
    <row r="9944" spans="1:13" x14ac:dyDescent="0.25">
      <c r="A9944" t="s">
        <v>11835</v>
      </c>
      <c r="B9944" t="s">
        <v>14417</v>
      </c>
      <c r="C9944">
        <v>6</v>
      </c>
      <c r="D9944" t="s">
        <v>12</v>
      </c>
      <c r="E9944" t="s">
        <v>2233</v>
      </c>
      <c r="F9944">
        <v>35</v>
      </c>
      <c r="G9944" t="s">
        <v>13</v>
      </c>
      <c r="H9944" t="s">
        <v>5</v>
      </c>
      <c r="I9944" t="s">
        <v>32</v>
      </c>
      <c r="J9944">
        <v>140</v>
      </c>
      <c r="K9944" t="s">
        <v>16509</v>
      </c>
      <c r="L9944">
        <v>175</v>
      </c>
      <c r="M9944">
        <v>100</v>
      </c>
    </row>
    <row r="9945" spans="1:13" x14ac:dyDescent="0.25">
      <c r="A9945" t="s">
        <v>11836</v>
      </c>
      <c r="B9945" t="s">
        <v>15246</v>
      </c>
      <c r="C9945">
        <v>6</v>
      </c>
      <c r="D9945" t="s">
        <v>19</v>
      </c>
      <c r="E9945" t="s">
        <v>2350</v>
      </c>
      <c r="F9945">
        <v>8.5</v>
      </c>
      <c r="G9945" t="s">
        <v>13</v>
      </c>
      <c r="H9945" t="s">
        <v>5</v>
      </c>
      <c r="I9945" t="s">
        <v>32</v>
      </c>
      <c r="J9945">
        <v>140</v>
      </c>
      <c r="K9945" t="s">
        <v>16508</v>
      </c>
      <c r="L9945">
        <v>140</v>
      </c>
      <c r="M9945">
        <v>100</v>
      </c>
    </row>
    <row r="9946" spans="1:13" x14ac:dyDescent="0.25">
      <c r="A9946" t="s">
        <v>11837</v>
      </c>
      <c r="B9946" t="s">
        <v>2554</v>
      </c>
      <c r="C9946">
        <v>5</v>
      </c>
      <c r="D9946" t="s">
        <v>19</v>
      </c>
      <c r="E9946" t="s">
        <v>2210</v>
      </c>
      <c r="F9946">
        <v>4</v>
      </c>
      <c r="G9946" t="s">
        <v>17</v>
      </c>
      <c r="H9946" t="s">
        <v>6</v>
      </c>
      <c r="I9946" t="s">
        <v>1093</v>
      </c>
      <c r="J9946">
        <v>135</v>
      </c>
      <c r="K9946" t="s">
        <v>16507</v>
      </c>
      <c r="L9946">
        <v>100</v>
      </c>
      <c r="M9946">
        <v>100</v>
      </c>
    </row>
    <row r="9947" spans="1:13" x14ac:dyDescent="0.25">
      <c r="A9947" t="s">
        <v>11838</v>
      </c>
      <c r="B9947" t="s">
        <v>2561</v>
      </c>
      <c r="C9947">
        <v>8</v>
      </c>
      <c r="D9947" t="s">
        <v>12</v>
      </c>
      <c r="E9947" t="s">
        <v>2247</v>
      </c>
      <c r="F9947">
        <v>18</v>
      </c>
      <c r="G9947" t="s">
        <v>15</v>
      </c>
      <c r="H9947" t="s">
        <v>5</v>
      </c>
      <c r="I9947" t="s">
        <v>1093</v>
      </c>
      <c r="J9947">
        <v>140</v>
      </c>
      <c r="K9947" t="s">
        <v>16511</v>
      </c>
      <c r="L9947">
        <v>150</v>
      </c>
      <c r="M9947">
        <v>150</v>
      </c>
    </row>
    <row r="9948" spans="1:13" x14ac:dyDescent="0.25">
      <c r="A9948" t="s">
        <v>11839</v>
      </c>
      <c r="B9948" t="s">
        <v>7147</v>
      </c>
      <c r="C9948">
        <v>9</v>
      </c>
      <c r="D9948" t="s">
        <v>12</v>
      </c>
      <c r="E9948" t="s">
        <v>2247</v>
      </c>
      <c r="F9948">
        <v>3</v>
      </c>
      <c r="G9948" t="s">
        <v>17</v>
      </c>
      <c r="H9948" t="s">
        <v>6</v>
      </c>
      <c r="I9948" t="s">
        <v>359</v>
      </c>
      <c r="J9948">
        <v>135</v>
      </c>
      <c r="K9948" t="s">
        <v>16510</v>
      </c>
      <c r="L9948">
        <v>125</v>
      </c>
      <c r="M9948">
        <v>150</v>
      </c>
    </row>
    <row r="9949" spans="1:13" x14ac:dyDescent="0.25">
      <c r="A9949" t="s">
        <v>11840</v>
      </c>
      <c r="B9949" t="s">
        <v>3372</v>
      </c>
      <c r="C9949">
        <v>7</v>
      </c>
      <c r="D9949" t="s">
        <v>12</v>
      </c>
      <c r="E9949" t="s">
        <v>2208</v>
      </c>
      <c r="F9949">
        <v>19</v>
      </c>
      <c r="G9949" t="s">
        <v>15</v>
      </c>
      <c r="H9949" t="s">
        <v>7</v>
      </c>
      <c r="I9949" t="s">
        <v>359</v>
      </c>
      <c r="J9949">
        <v>100</v>
      </c>
      <c r="K9949" t="s">
        <v>16511</v>
      </c>
      <c r="L9949">
        <v>150</v>
      </c>
      <c r="M9949">
        <v>100</v>
      </c>
    </row>
    <row r="9950" spans="1:13" x14ac:dyDescent="0.25">
      <c r="A9950" t="s">
        <v>11841</v>
      </c>
      <c r="B9950" t="s">
        <v>13605</v>
      </c>
      <c r="C9950">
        <v>6</v>
      </c>
      <c r="D9950" t="s">
        <v>12</v>
      </c>
      <c r="E9950" t="s">
        <v>2231</v>
      </c>
      <c r="F9950">
        <v>27</v>
      </c>
      <c r="G9950" t="s">
        <v>15</v>
      </c>
      <c r="H9950" t="s">
        <v>4</v>
      </c>
      <c r="I9950" t="s">
        <v>456</v>
      </c>
      <c r="J9950">
        <v>110</v>
      </c>
      <c r="K9950" t="s">
        <v>16511</v>
      </c>
      <c r="L9950">
        <v>150</v>
      </c>
      <c r="M9950">
        <v>100</v>
      </c>
    </row>
    <row r="9951" spans="1:13" x14ac:dyDescent="0.25">
      <c r="A9951" t="s">
        <v>11842</v>
      </c>
      <c r="B9951" t="s">
        <v>14519</v>
      </c>
      <c r="C9951">
        <v>2</v>
      </c>
      <c r="D9951" t="s">
        <v>19</v>
      </c>
      <c r="E9951" t="s">
        <v>2234</v>
      </c>
      <c r="F9951">
        <v>3</v>
      </c>
      <c r="G9951" t="s">
        <v>17</v>
      </c>
      <c r="H9951" t="s">
        <v>3</v>
      </c>
      <c r="I9951" t="s">
        <v>32</v>
      </c>
      <c r="J9951">
        <v>120</v>
      </c>
      <c r="K9951" t="s">
        <v>16507</v>
      </c>
      <c r="L9951">
        <v>100</v>
      </c>
      <c r="M9951">
        <v>0</v>
      </c>
    </row>
    <row r="9952" spans="1:13" x14ac:dyDescent="0.25">
      <c r="A9952" t="s">
        <v>137</v>
      </c>
      <c r="B9952" t="s">
        <v>16294</v>
      </c>
      <c r="C9952">
        <v>1</v>
      </c>
      <c r="D9952" t="s">
        <v>12</v>
      </c>
      <c r="E9952" t="s">
        <v>2182</v>
      </c>
      <c r="F9952">
        <v>25</v>
      </c>
      <c r="G9952" t="s">
        <v>15</v>
      </c>
      <c r="H9952" t="s">
        <v>5</v>
      </c>
      <c r="I9952" t="s">
        <v>55</v>
      </c>
      <c r="J9952">
        <v>140</v>
      </c>
      <c r="K9952" t="s">
        <v>16511</v>
      </c>
      <c r="L9952">
        <v>150</v>
      </c>
      <c r="M9952">
        <v>0</v>
      </c>
    </row>
    <row r="9953" spans="1:13" x14ac:dyDescent="0.25">
      <c r="A9953" t="s">
        <v>11843</v>
      </c>
      <c r="B9953" t="s">
        <v>14260</v>
      </c>
      <c r="C9953">
        <v>10</v>
      </c>
      <c r="D9953" t="s">
        <v>19</v>
      </c>
      <c r="E9953" t="s">
        <v>2182</v>
      </c>
      <c r="F9953">
        <v>2</v>
      </c>
      <c r="G9953" t="s">
        <v>17</v>
      </c>
      <c r="H9953" t="s">
        <v>4</v>
      </c>
      <c r="I9953" t="s">
        <v>359</v>
      </c>
      <c r="J9953">
        <v>110</v>
      </c>
      <c r="K9953" t="s">
        <v>16507</v>
      </c>
      <c r="L9953">
        <v>100</v>
      </c>
      <c r="M9953">
        <v>150</v>
      </c>
    </row>
    <row r="9954" spans="1:13" x14ac:dyDescent="0.25">
      <c r="A9954" t="s">
        <v>773</v>
      </c>
      <c r="B9954" t="s">
        <v>16295</v>
      </c>
      <c r="C9954">
        <v>14</v>
      </c>
      <c r="D9954" t="s">
        <v>12</v>
      </c>
      <c r="E9954" t="s">
        <v>2191</v>
      </c>
      <c r="F9954">
        <v>16</v>
      </c>
      <c r="G9954" t="s">
        <v>15</v>
      </c>
      <c r="H9954" t="s">
        <v>5</v>
      </c>
      <c r="I9954" t="s">
        <v>359</v>
      </c>
      <c r="J9954">
        <v>140</v>
      </c>
      <c r="K9954" t="s">
        <v>16511</v>
      </c>
      <c r="L9954">
        <v>150</v>
      </c>
      <c r="M9954">
        <v>200</v>
      </c>
    </row>
    <row r="9955" spans="1:13" x14ac:dyDescent="0.25">
      <c r="A9955" t="s">
        <v>11844</v>
      </c>
      <c r="B9955" t="s">
        <v>15167</v>
      </c>
      <c r="C9955">
        <v>3</v>
      </c>
      <c r="D9955" t="s">
        <v>19</v>
      </c>
      <c r="E9955" t="s">
        <v>2515</v>
      </c>
      <c r="F9955">
        <v>10</v>
      </c>
      <c r="G9955" t="s">
        <v>13</v>
      </c>
      <c r="H9955" t="s">
        <v>7</v>
      </c>
      <c r="I9955">
        <v>0</v>
      </c>
      <c r="J9955">
        <v>100</v>
      </c>
      <c r="K9955" t="s">
        <v>16508</v>
      </c>
      <c r="L9955">
        <v>140</v>
      </c>
      <c r="M9955">
        <v>0</v>
      </c>
    </row>
    <row r="9956" spans="1:13" x14ac:dyDescent="0.25">
      <c r="A9956" t="s">
        <v>11845</v>
      </c>
      <c r="B9956" t="s">
        <v>14774</v>
      </c>
      <c r="C9956">
        <v>2</v>
      </c>
      <c r="D9956" t="s">
        <v>19</v>
      </c>
      <c r="E9956" t="s">
        <v>2198</v>
      </c>
      <c r="F9956">
        <v>6</v>
      </c>
      <c r="G9956" t="s">
        <v>15</v>
      </c>
      <c r="H9956" t="s">
        <v>6</v>
      </c>
      <c r="I9956">
        <v>0</v>
      </c>
      <c r="J9956">
        <v>135</v>
      </c>
      <c r="K9956" t="s">
        <v>16512</v>
      </c>
      <c r="L9956">
        <v>120</v>
      </c>
      <c r="M9956">
        <v>0</v>
      </c>
    </row>
    <row r="9957" spans="1:13" x14ac:dyDescent="0.25">
      <c r="A9957" t="s">
        <v>11846</v>
      </c>
      <c r="B9957" t="s">
        <v>14000</v>
      </c>
      <c r="C9957">
        <v>6</v>
      </c>
      <c r="D9957" t="s">
        <v>19</v>
      </c>
      <c r="E9957" t="s">
        <v>2207</v>
      </c>
      <c r="F9957">
        <v>6</v>
      </c>
      <c r="G9957" t="s">
        <v>15</v>
      </c>
      <c r="H9957" t="s">
        <v>5</v>
      </c>
      <c r="I9957" t="s">
        <v>52</v>
      </c>
      <c r="J9957">
        <v>140</v>
      </c>
      <c r="K9957" t="s">
        <v>16512</v>
      </c>
      <c r="L9957">
        <v>120</v>
      </c>
      <c r="M9957">
        <v>100</v>
      </c>
    </row>
    <row r="9958" spans="1:13" x14ac:dyDescent="0.25">
      <c r="A9958" t="s">
        <v>11847</v>
      </c>
      <c r="B9958" t="s">
        <v>11623</v>
      </c>
      <c r="C9958">
        <v>9</v>
      </c>
      <c r="D9958" t="s">
        <v>12</v>
      </c>
      <c r="E9958" t="s">
        <v>4008</v>
      </c>
      <c r="F9958">
        <v>15</v>
      </c>
      <c r="G9958" t="s">
        <v>15</v>
      </c>
      <c r="H9958" t="s">
        <v>5</v>
      </c>
      <c r="I9958" t="s">
        <v>55</v>
      </c>
      <c r="J9958">
        <v>140</v>
      </c>
      <c r="K9958" t="s">
        <v>16511</v>
      </c>
      <c r="L9958">
        <v>150</v>
      </c>
      <c r="M9958">
        <v>150</v>
      </c>
    </row>
    <row r="9959" spans="1:13" x14ac:dyDescent="0.25">
      <c r="A9959" t="s">
        <v>286</v>
      </c>
      <c r="B9959" t="s">
        <v>2444</v>
      </c>
      <c r="C9959">
        <v>7</v>
      </c>
      <c r="D9959" t="s">
        <v>12</v>
      </c>
      <c r="E9959" t="s">
        <v>2241</v>
      </c>
      <c r="F9959">
        <v>13</v>
      </c>
      <c r="G9959" t="s">
        <v>15</v>
      </c>
      <c r="H9959" t="s">
        <v>3</v>
      </c>
      <c r="I9959">
        <v>0</v>
      </c>
      <c r="J9959">
        <v>120</v>
      </c>
      <c r="K9959" t="s">
        <v>16511</v>
      </c>
      <c r="L9959">
        <v>150</v>
      </c>
      <c r="M9959">
        <v>100</v>
      </c>
    </row>
    <row r="9960" spans="1:13" x14ac:dyDescent="0.25">
      <c r="A9960" t="s">
        <v>11848</v>
      </c>
      <c r="B9960" t="s">
        <v>3042</v>
      </c>
      <c r="C9960">
        <v>9</v>
      </c>
      <c r="D9960" t="s">
        <v>12</v>
      </c>
      <c r="E9960" t="s">
        <v>2219</v>
      </c>
      <c r="F9960">
        <v>6</v>
      </c>
      <c r="G9960" t="s">
        <v>17</v>
      </c>
      <c r="H9960" t="s">
        <v>5</v>
      </c>
      <c r="I9960">
        <v>0</v>
      </c>
      <c r="J9960">
        <v>140</v>
      </c>
      <c r="K9960" t="s">
        <v>16510</v>
      </c>
      <c r="L9960">
        <v>125</v>
      </c>
      <c r="M9960">
        <v>150</v>
      </c>
    </row>
    <row r="9961" spans="1:13" x14ac:dyDescent="0.25">
      <c r="A9961" t="s">
        <v>11849</v>
      </c>
      <c r="B9961" t="s">
        <v>14364</v>
      </c>
      <c r="C9961">
        <v>4</v>
      </c>
      <c r="D9961" t="s">
        <v>12</v>
      </c>
      <c r="E9961" t="s">
        <v>2886</v>
      </c>
      <c r="F9961">
        <v>28</v>
      </c>
      <c r="G9961" t="s">
        <v>15</v>
      </c>
      <c r="H9961" t="s">
        <v>6</v>
      </c>
      <c r="I9961" t="s">
        <v>55</v>
      </c>
      <c r="J9961">
        <v>135</v>
      </c>
      <c r="K9961" t="s">
        <v>16511</v>
      </c>
      <c r="L9961">
        <v>150</v>
      </c>
      <c r="M9961">
        <v>0</v>
      </c>
    </row>
    <row r="9962" spans="1:13" x14ac:dyDescent="0.25">
      <c r="A9962" t="s">
        <v>11850</v>
      </c>
      <c r="B9962" t="s">
        <v>2265</v>
      </c>
      <c r="C9962">
        <v>9</v>
      </c>
      <c r="D9962" t="s">
        <v>12</v>
      </c>
      <c r="E9962" t="s">
        <v>2182</v>
      </c>
      <c r="F9962">
        <v>32</v>
      </c>
      <c r="G9962" t="s">
        <v>13</v>
      </c>
      <c r="H9962" t="s">
        <v>7</v>
      </c>
      <c r="I9962">
        <v>0</v>
      </c>
      <c r="J9962">
        <v>100</v>
      </c>
      <c r="K9962" t="s">
        <v>16509</v>
      </c>
      <c r="L9962">
        <v>175</v>
      </c>
      <c r="M9962">
        <v>150</v>
      </c>
    </row>
    <row r="9963" spans="1:13" x14ac:dyDescent="0.25">
      <c r="A9963" t="s">
        <v>340</v>
      </c>
      <c r="B9963" t="s">
        <v>16296</v>
      </c>
      <c r="C9963">
        <v>19</v>
      </c>
      <c r="D9963" t="s">
        <v>12</v>
      </c>
      <c r="E9963" t="s">
        <v>2223</v>
      </c>
      <c r="F9963">
        <v>35</v>
      </c>
      <c r="G9963" t="s">
        <v>13</v>
      </c>
      <c r="H9963" t="s">
        <v>7</v>
      </c>
      <c r="I9963">
        <v>0</v>
      </c>
      <c r="J9963">
        <v>100</v>
      </c>
      <c r="K9963" t="s">
        <v>16509</v>
      </c>
      <c r="L9963">
        <v>175</v>
      </c>
      <c r="M9963">
        <v>300</v>
      </c>
    </row>
    <row r="9964" spans="1:13" x14ac:dyDescent="0.25">
      <c r="A9964" t="s">
        <v>11851</v>
      </c>
      <c r="B9964" t="s">
        <v>9111</v>
      </c>
      <c r="C9964">
        <v>9</v>
      </c>
      <c r="D9964" t="s">
        <v>19</v>
      </c>
      <c r="E9964" t="s">
        <v>2210</v>
      </c>
      <c r="F9964">
        <v>2</v>
      </c>
      <c r="G9964" t="s">
        <v>17</v>
      </c>
      <c r="H9964" t="s">
        <v>6</v>
      </c>
      <c r="I9964" t="s">
        <v>1003</v>
      </c>
      <c r="J9964">
        <v>135</v>
      </c>
      <c r="K9964" t="s">
        <v>16507</v>
      </c>
      <c r="L9964">
        <v>100</v>
      </c>
      <c r="M9964">
        <v>150</v>
      </c>
    </row>
    <row r="9965" spans="1:13" x14ac:dyDescent="0.25">
      <c r="A9965" t="s">
        <v>11852</v>
      </c>
      <c r="B9965" t="s">
        <v>6137</v>
      </c>
      <c r="C9965">
        <v>7</v>
      </c>
      <c r="D9965" t="s">
        <v>12</v>
      </c>
      <c r="E9965" t="s">
        <v>2202</v>
      </c>
      <c r="F9965">
        <v>47</v>
      </c>
      <c r="G9965" t="s">
        <v>13</v>
      </c>
      <c r="H9965" t="s">
        <v>5</v>
      </c>
      <c r="I9965" t="s">
        <v>2168</v>
      </c>
      <c r="J9965">
        <v>140</v>
      </c>
      <c r="K9965" t="s">
        <v>16509</v>
      </c>
      <c r="L9965">
        <v>175</v>
      </c>
      <c r="M9965">
        <v>100</v>
      </c>
    </row>
    <row r="9966" spans="1:13" x14ac:dyDescent="0.25">
      <c r="A9966" t="s">
        <v>11853</v>
      </c>
      <c r="B9966" t="s">
        <v>16297</v>
      </c>
      <c r="C9966">
        <v>5</v>
      </c>
      <c r="D9966" t="s">
        <v>12</v>
      </c>
      <c r="E9966" t="s">
        <v>2202</v>
      </c>
      <c r="F9966">
        <v>44</v>
      </c>
      <c r="G9966" t="s">
        <v>13</v>
      </c>
      <c r="H9966" t="s">
        <v>6</v>
      </c>
      <c r="I9966" t="s">
        <v>55</v>
      </c>
      <c r="J9966">
        <v>135</v>
      </c>
      <c r="K9966" t="s">
        <v>16509</v>
      </c>
      <c r="L9966">
        <v>175</v>
      </c>
      <c r="M9966">
        <v>100</v>
      </c>
    </row>
    <row r="9967" spans="1:13" x14ac:dyDescent="0.25">
      <c r="A9967" t="s">
        <v>11854</v>
      </c>
      <c r="B9967" t="s">
        <v>11500</v>
      </c>
      <c r="C9967">
        <v>10</v>
      </c>
      <c r="D9967" t="s">
        <v>12</v>
      </c>
      <c r="E9967" t="s">
        <v>2533</v>
      </c>
      <c r="F9967">
        <v>25</v>
      </c>
      <c r="G9967" t="s">
        <v>15</v>
      </c>
      <c r="H9967" t="s">
        <v>6</v>
      </c>
      <c r="I9967">
        <v>0</v>
      </c>
      <c r="J9967">
        <v>135</v>
      </c>
      <c r="K9967" t="s">
        <v>16511</v>
      </c>
      <c r="L9967">
        <v>150</v>
      </c>
      <c r="M9967">
        <v>150</v>
      </c>
    </row>
    <row r="9968" spans="1:13" x14ac:dyDescent="0.25">
      <c r="A9968" t="s">
        <v>11855</v>
      </c>
      <c r="B9968" t="s">
        <v>13960</v>
      </c>
      <c r="C9968">
        <v>6</v>
      </c>
      <c r="D9968" t="s">
        <v>12</v>
      </c>
      <c r="E9968" t="s">
        <v>2207</v>
      </c>
      <c r="F9968">
        <v>22</v>
      </c>
      <c r="G9968" t="s">
        <v>15</v>
      </c>
      <c r="H9968" t="s">
        <v>6</v>
      </c>
      <c r="I9968" t="s">
        <v>1093</v>
      </c>
      <c r="J9968">
        <v>135</v>
      </c>
      <c r="K9968" t="s">
        <v>16511</v>
      </c>
      <c r="L9968">
        <v>150</v>
      </c>
      <c r="M9968">
        <v>100</v>
      </c>
    </row>
    <row r="9969" spans="1:13" x14ac:dyDescent="0.25">
      <c r="A9969" t="s">
        <v>2159</v>
      </c>
      <c r="B9969" t="s">
        <v>14248</v>
      </c>
      <c r="C9969">
        <v>7</v>
      </c>
      <c r="D9969" t="s">
        <v>12</v>
      </c>
      <c r="E9969" t="s">
        <v>2233</v>
      </c>
      <c r="F9969">
        <v>21</v>
      </c>
      <c r="G9969" t="s">
        <v>15</v>
      </c>
      <c r="H9969" t="s">
        <v>6</v>
      </c>
      <c r="I9969">
        <v>0</v>
      </c>
      <c r="J9969">
        <v>135</v>
      </c>
      <c r="K9969" t="s">
        <v>16511</v>
      </c>
      <c r="L9969">
        <v>150</v>
      </c>
      <c r="M9969">
        <v>100</v>
      </c>
    </row>
    <row r="9970" spans="1:13" x14ac:dyDescent="0.25">
      <c r="A9970" t="s">
        <v>11856</v>
      </c>
      <c r="B9970" t="s">
        <v>14130</v>
      </c>
      <c r="C9970">
        <v>3</v>
      </c>
      <c r="D9970" t="s">
        <v>12</v>
      </c>
      <c r="E9970" t="s">
        <v>2191</v>
      </c>
      <c r="F9970">
        <v>49</v>
      </c>
      <c r="G9970" t="s">
        <v>13</v>
      </c>
      <c r="H9970" t="s">
        <v>5</v>
      </c>
      <c r="I9970" t="s">
        <v>32</v>
      </c>
      <c r="J9970">
        <v>140</v>
      </c>
      <c r="K9970" t="s">
        <v>16509</v>
      </c>
      <c r="L9970">
        <v>175</v>
      </c>
      <c r="M9970">
        <v>0</v>
      </c>
    </row>
    <row r="9971" spans="1:13" x14ac:dyDescent="0.25">
      <c r="A9971" t="s">
        <v>11857</v>
      </c>
      <c r="B9971" t="s">
        <v>13889</v>
      </c>
      <c r="C9971">
        <v>3</v>
      </c>
      <c r="D9971" t="s">
        <v>19</v>
      </c>
      <c r="E9971" t="s">
        <v>2311</v>
      </c>
      <c r="F9971">
        <v>8.5</v>
      </c>
      <c r="G9971" t="s">
        <v>13</v>
      </c>
      <c r="H9971" t="s">
        <v>4</v>
      </c>
      <c r="I9971" t="s">
        <v>359</v>
      </c>
      <c r="J9971">
        <v>110</v>
      </c>
      <c r="K9971" t="s">
        <v>16508</v>
      </c>
      <c r="L9971">
        <v>140</v>
      </c>
      <c r="M9971">
        <v>0</v>
      </c>
    </row>
    <row r="9972" spans="1:13" x14ac:dyDescent="0.25">
      <c r="A9972" t="s">
        <v>791</v>
      </c>
      <c r="B9972" t="s">
        <v>16203</v>
      </c>
      <c r="C9972">
        <v>7</v>
      </c>
      <c r="D9972" t="s">
        <v>12</v>
      </c>
      <c r="E9972" t="s">
        <v>2190</v>
      </c>
      <c r="F9972">
        <v>49</v>
      </c>
      <c r="G9972" t="s">
        <v>13</v>
      </c>
      <c r="H9972" t="s">
        <v>3</v>
      </c>
      <c r="I9972" t="s">
        <v>2101</v>
      </c>
      <c r="J9972">
        <v>120</v>
      </c>
      <c r="K9972" t="s">
        <v>16509</v>
      </c>
      <c r="L9972">
        <v>175</v>
      </c>
      <c r="M9972">
        <v>100</v>
      </c>
    </row>
    <row r="9973" spans="1:13" x14ac:dyDescent="0.25">
      <c r="A9973" t="s">
        <v>11858</v>
      </c>
      <c r="B9973" t="s">
        <v>3237</v>
      </c>
      <c r="C9973">
        <v>13</v>
      </c>
      <c r="D9973" t="s">
        <v>12</v>
      </c>
      <c r="E9973" t="s">
        <v>2325</v>
      </c>
      <c r="F9973">
        <v>12</v>
      </c>
      <c r="G9973" t="s">
        <v>15</v>
      </c>
      <c r="H9973" t="s">
        <v>3</v>
      </c>
      <c r="I9973">
        <v>0</v>
      </c>
      <c r="J9973">
        <v>120</v>
      </c>
      <c r="K9973" t="s">
        <v>16511</v>
      </c>
      <c r="L9973">
        <v>150</v>
      </c>
      <c r="M9973">
        <v>200</v>
      </c>
    </row>
    <row r="9974" spans="1:13" x14ac:dyDescent="0.25">
      <c r="A9974" t="s">
        <v>11860</v>
      </c>
      <c r="B9974" t="s">
        <v>5776</v>
      </c>
      <c r="C9974">
        <v>5</v>
      </c>
      <c r="D9974" t="s">
        <v>12</v>
      </c>
      <c r="E9974" t="s">
        <v>2244</v>
      </c>
      <c r="F9974">
        <v>43</v>
      </c>
      <c r="G9974" t="s">
        <v>13</v>
      </c>
      <c r="H9974" t="s">
        <v>6</v>
      </c>
      <c r="I9974" t="s">
        <v>359</v>
      </c>
      <c r="J9974">
        <v>135</v>
      </c>
      <c r="K9974" t="s">
        <v>16509</v>
      </c>
      <c r="L9974">
        <v>175</v>
      </c>
      <c r="M9974">
        <v>100</v>
      </c>
    </row>
    <row r="9975" spans="1:13" x14ac:dyDescent="0.25">
      <c r="A9975" t="s">
        <v>11861</v>
      </c>
      <c r="B9975" t="s">
        <v>11218</v>
      </c>
      <c r="C9975">
        <v>9</v>
      </c>
      <c r="D9975" t="s">
        <v>12</v>
      </c>
      <c r="E9975" t="s">
        <v>2533</v>
      </c>
      <c r="F9975">
        <v>9</v>
      </c>
      <c r="G9975" t="s">
        <v>17</v>
      </c>
      <c r="H9975" t="s">
        <v>5</v>
      </c>
      <c r="I9975" t="s">
        <v>55</v>
      </c>
      <c r="J9975">
        <v>140</v>
      </c>
      <c r="K9975" t="s">
        <v>16510</v>
      </c>
      <c r="L9975">
        <v>125</v>
      </c>
      <c r="M9975">
        <v>150</v>
      </c>
    </row>
    <row r="9976" spans="1:13" x14ac:dyDescent="0.25">
      <c r="A9976" t="s">
        <v>1001</v>
      </c>
      <c r="B9976" t="s">
        <v>15062</v>
      </c>
      <c r="C9976">
        <v>9</v>
      </c>
      <c r="D9976" t="s">
        <v>12</v>
      </c>
      <c r="E9976" t="s">
        <v>2182</v>
      </c>
      <c r="F9976">
        <v>29</v>
      </c>
      <c r="G9976" t="s">
        <v>15</v>
      </c>
      <c r="H9976" t="s">
        <v>5</v>
      </c>
      <c r="I9976" t="s">
        <v>54</v>
      </c>
      <c r="J9976">
        <v>140</v>
      </c>
      <c r="K9976" t="s">
        <v>16511</v>
      </c>
      <c r="L9976">
        <v>150</v>
      </c>
      <c r="M9976">
        <v>150</v>
      </c>
    </row>
    <row r="9977" spans="1:13" x14ac:dyDescent="0.25">
      <c r="A9977" t="s">
        <v>11862</v>
      </c>
      <c r="B9977" t="s">
        <v>16298</v>
      </c>
      <c r="C9977">
        <v>3</v>
      </c>
      <c r="D9977" t="s">
        <v>19</v>
      </c>
      <c r="E9977" t="s">
        <v>2207</v>
      </c>
      <c r="F9977">
        <v>10</v>
      </c>
      <c r="G9977" t="s">
        <v>13</v>
      </c>
      <c r="H9977" t="s">
        <v>6</v>
      </c>
      <c r="I9977" t="s">
        <v>54</v>
      </c>
      <c r="J9977">
        <v>135</v>
      </c>
      <c r="K9977" t="s">
        <v>16508</v>
      </c>
      <c r="L9977">
        <v>140</v>
      </c>
      <c r="M9977">
        <v>0</v>
      </c>
    </row>
    <row r="9978" spans="1:13" x14ac:dyDescent="0.25">
      <c r="A9978" t="s">
        <v>11863</v>
      </c>
      <c r="B9978" t="s">
        <v>14018</v>
      </c>
      <c r="C9978">
        <v>4</v>
      </c>
      <c r="D9978" t="s">
        <v>12</v>
      </c>
      <c r="E9978" t="s">
        <v>2186</v>
      </c>
      <c r="F9978">
        <v>31.5</v>
      </c>
      <c r="G9978" t="s">
        <v>13</v>
      </c>
      <c r="H9978" t="s">
        <v>6</v>
      </c>
      <c r="I9978" t="s">
        <v>32</v>
      </c>
      <c r="J9978">
        <v>135</v>
      </c>
      <c r="K9978" t="s">
        <v>16509</v>
      </c>
      <c r="L9978">
        <v>175</v>
      </c>
      <c r="M9978">
        <v>0</v>
      </c>
    </row>
    <row r="9979" spans="1:13" x14ac:dyDescent="0.25">
      <c r="A9979" t="s">
        <v>11864</v>
      </c>
      <c r="B9979" t="s">
        <v>11865</v>
      </c>
      <c r="C9979">
        <v>12</v>
      </c>
      <c r="D9979" t="s">
        <v>12</v>
      </c>
      <c r="E9979" t="s">
        <v>2207</v>
      </c>
      <c r="F9979">
        <v>48</v>
      </c>
      <c r="G9979" t="s">
        <v>13</v>
      </c>
      <c r="H9979" t="s">
        <v>5</v>
      </c>
      <c r="I9979" t="s">
        <v>359</v>
      </c>
      <c r="J9979">
        <v>140</v>
      </c>
      <c r="K9979" t="s">
        <v>16509</v>
      </c>
      <c r="L9979">
        <v>175</v>
      </c>
      <c r="M9979">
        <v>150</v>
      </c>
    </row>
    <row r="9980" spans="1:13" x14ac:dyDescent="0.25">
      <c r="A9980" t="s">
        <v>11866</v>
      </c>
      <c r="B9980" t="s">
        <v>14110</v>
      </c>
      <c r="C9980">
        <v>4</v>
      </c>
      <c r="D9980" t="s">
        <v>19</v>
      </c>
      <c r="E9980" t="s">
        <v>2350</v>
      </c>
      <c r="F9980">
        <v>3</v>
      </c>
      <c r="G9980" t="s">
        <v>17</v>
      </c>
      <c r="H9980" t="s">
        <v>5</v>
      </c>
      <c r="I9980" t="s">
        <v>1096</v>
      </c>
      <c r="J9980">
        <v>140</v>
      </c>
      <c r="K9980" t="s">
        <v>16507</v>
      </c>
      <c r="L9980">
        <v>100</v>
      </c>
      <c r="M9980">
        <v>0</v>
      </c>
    </row>
    <row r="9981" spans="1:13" x14ac:dyDescent="0.25">
      <c r="A9981" t="s">
        <v>11867</v>
      </c>
      <c r="B9981" t="s">
        <v>8290</v>
      </c>
      <c r="C9981">
        <v>7</v>
      </c>
      <c r="D9981" t="s">
        <v>19</v>
      </c>
      <c r="E9981" t="s">
        <v>2350</v>
      </c>
      <c r="F9981">
        <v>8</v>
      </c>
      <c r="G9981" t="s">
        <v>13</v>
      </c>
      <c r="H9981" t="s">
        <v>4</v>
      </c>
      <c r="I9981" t="s">
        <v>359</v>
      </c>
      <c r="J9981">
        <v>110</v>
      </c>
      <c r="K9981" t="s">
        <v>16508</v>
      </c>
      <c r="L9981">
        <v>140</v>
      </c>
      <c r="M9981">
        <v>100</v>
      </c>
    </row>
    <row r="9982" spans="1:13" x14ac:dyDescent="0.25">
      <c r="A9982" t="s">
        <v>11868</v>
      </c>
      <c r="B9982" t="s">
        <v>15199</v>
      </c>
      <c r="C9982">
        <v>8</v>
      </c>
      <c r="D9982" t="s">
        <v>19</v>
      </c>
      <c r="E9982" t="s">
        <v>2198</v>
      </c>
      <c r="F9982">
        <v>6.5</v>
      </c>
      <c r="G9982" t="s">
        <v>15</v>
      </c>
      <c r="H9982" t="s">
        <v>5</v>
      </c>
      <c r="I9982" t="s">
        <v>2101</v>
      </c>
      <c r="J9982">
        <v>140</v>
      </c>
      <c r="K9982" t="s">
        <v>16512</v>
      </c>
      <c r="L9982">
        <v>120</v>
      </c>
      <c r="M9982">
        <v>150</v>
      </c>
    </row>
    <row r="9983" spans="1:13" x14ac:dyDescent="0.25">
      <c r="A9983" t="s">
        <v>11869</v>
      </c>
      <c r="B9983" t="s">
        <v>14536</v>
      </c>
      <c r="C9983">
        <v>5</v>
      </c>
      <c r="D9983" t="s">
        <v>19</v>
      </c>
      <c r="E9983" t="s">
        <v>2200</v>
      </c>
      <c r="F9983">
        <v>8.5</v>
      </c>
      <c r="G9983" t="s">
        <v>13</v>
      </c>
      <c r="H9983" t="s">
        <v>6</v>
      </c>
      <c r="I9983" t="s">
        <v>55</v>
      </c>
      <c r="J9983">
        <v>135</v>
      </c>
      <c r="K9983" t="s">
        <v>16508</v>
      </c>
      <c r="L9983">
        <v>140</v>
      </c>
      <c r="M9983">
        <v>100</v>
      </c>
    </row>
    <row r="9984" spans="1:13" x14ac:dyDescent="0.25">
      <c r="A9984" t="s">
        <v>1845</v>
      </c>
      <c r="B9984" t="s">
        <v>13921</v>
      </c>
      <c r="C9984">
        <v>7</v>
      </c>
      <c r="D9984" t="s">
        <v>19</v>
      </c>
      <c r="E9984" t="s">
        <v>2174</v>
      </c>
      <c r="F9984">
        <v>2</v>
      </c>
      <c r="G9984" t="s">
        <v>17</v>
      </c>
      <c r="H9984" t="s">
        <v>6</v>
      </c>
      <c r="I9984" t="s">
        <v>55</v>
      </c>
      <c r="J9984">
        <v>135</v>
      </c>
      <c r="K9984" t="s">
        <v>16507</v>
      </c>
      <c r="L9984">
        <v>100</v>
      </c>
      <c r="M9984">
        <v>100</v>
      </c>
    </row>
    <row r="9985" spans="1:13" x14ac:dyDescent="0.25">
      <c r="A9985" t="s">
        <v>11870</v>
      </c>
      <c r="B9985" t="s">
        <v>15820</v>
      </c>
      <c r="C9985">
        <v>6</v>
      </c>
      <c r="D9985" t="s">
        <v>12</v>
      </c>
      <c r="E9985" t="s">
        <v>2186</v>
      </c>
      <c r="F9985">
        <v>29</v>
      </c>
      <c r="G9985" t="s">
        <v>15</v>
      </c>
      <c r="H9985" t="s">
        <v>5</v>
      </c>
      <c r="I9985" t="s">
        <v>1096</v>
      </c>
      <c r="J9985">
        <v>140</v>
      </c>
      <c r="K9985" t="s">
        <v>16511</v>
      </c>
      <c r="L9985">
        <v>150</v>
      </c>
      <c r="M9985">
        <v>100</v>
      </c>
    </row>
    <row r="9986" spans="1:13" x14ac:dyDescent="0.25">
      <c r="A9986" t="s">
        <v>11871</v>
      </c>
      <c r="B9986" t="s">
        <v>12681</v>
      </c>
      <c r="C9986">
        <v>8</v>
      </c>
      <c r="D9986" t="s">
        <v>12</v>
      </c>
      <c r="E9986" t="s">
        <v>2207</v>
      </c>
      <c r="F9986">
        <v>19</v>
      </c>
      <c r="G9986" t="s">
        <v>15</v>
      </c>
      <c r="H9986" t="s">
        <v>6</v>
      </c>
      <c r="I9986" t="s">
        <v>32</v>
      </c>
      <c r="J9986">
        <v>135</v>
      </c>
      <c r="K9986" t="s">
        <v>16511</v>
      </c>
      <c r="L9986">
        <v>150</v>
      </c>
      <c r="M9986">
        <v>150</v>
      </c>
    </row>
    <row r="9987" spans="1:13" x14ac:dyDescent="0.25">
      <c r="A9987" t="s">
        <v>1745</v>
      </c>
      <c r="B9987" t="s">
        <v>16299</v>
      </c>
      <c r="C9987">
        <v>12</v>
      </c>
      <c r="D9987" t="s">
        <v>12</v>
      </c>
      <c r="E9987" t="s">
        <v>2226</v>
      </c>
      <c r="F9987">
        <v>14</v>
      </c>
      <c r="G9987" t="s">
        <v>15</v>
      </c>
      <c r="H9987" t="s">
        <v>7</v>
      </c>
      <c r="I9987" t="s">
        <v>359</v>
      </c>
      <c r="J9987">
        <v>100</v>
      </c>
      <c r="K9987" t="s">
        <v>16511</v>
      </c>
      <c r="L9987">
        <v>150</v>
      </c>
      <c r="M9987">
        <v>150</v>
      </c>
    </row>
    <row r="9988" spans="1:13" x14ac:dyDescent="0.25">
      <c r="A9988" t="s">
        <v>11872</v>
      </c>
      <c r="B9988" t="s">
        <v>16300</v>
      </c>
      <c r="C9988">
        <v>12</v>
      </c>
      <c r="D9988" t="s">
        <v>12</v>
      </c>
      <c r="E9988" t="s">
        <v>2196</v>
      </c>
      <c r="F9988">
        <v>15</v>
      </c>
      <c r="G9988" t="s">
        <v>15</v>
      </c>
      <c r="H9988" t="s">
        <v>7</v>
      </c>
      <c r="I9988" t="s">
        <v>55</v>
      </c>
      <c r="J9988">
        <v>100</v>
      </c>
      <c r="K9988" t="s">
        <v>16511</v>
      </c>
      <c r="L9988">
        <v>150</v>
      </c>
      <c r="M9988">
        <v>150</v>
      </c>
    </row>
    <row r="9989" spans="1:13" x14ac:dyDescent="0.25">
      <c r="A9989" t="s">
        <v>11873</v>
      </c>
      <c r="B9989" t="s">
        <v>7530</v>
      </c>
      <c r="C9989">
        <v>8</v>
      </c>
      <c r="D9989" t="s">
        <v>19</v>
      </c>
      <c r="E9989" t="s">
        <v>2177</v>
      </c>
      <c r="F9989">
        <v>2</v>
      </c>
      <c r="G9989" t="s">
        <v>17</v>
      </c>
      <c r="H9989" t="s">
        <v>4</v>
      </c>
      <c r="I9989">
        <v>0</v>
      </c>
      <c r="J9989">
        <v>110</v>
      </c>
      <c r="K9989" t="s">
        <v>16507</v>
      </c>
      <c r="L9989">
        <v>100</v>
      </c>
      <c r="M9989">
        <v>150</v>
      </c>
    </row>
    <row r="9990" spans="1:13" x14ac:dyDescent="0.25">
      <c r="A9990" t="s">
        <v>11874</v>
      </c>
      <c r="B9990" t="s">
        <v>14571</v>
      </c>
      <c r="C9990">
        <v>4</v>
      </c>
      <c r="D9990" t="s">
        <v>12</v>
      </c>
      <c r="E9990" t="s">
        <v>2207</v>
      </c>
      <c r="F9990">
        <v>12</v>
      </c>
      <c r="G9990" t="s">
        <v>15</v>
      </c>
      <c r="H9990" t="s">
        <v>7</v>
      </c>
      <c r="I9990">
        <v>0</v>
      </c>
      <c r="J9990">
        <v>100</v>
      </c>
      <c r="K9990" t="s">
        <v>16511</v>
      </c>
      <c r="L9990">
        <v>150</v>
      </c>
      <c r="M9990">
        <v>0</v>
      </c>
    </row>
    <row r="9991" spans="1:13" x14ac:dyDescent="0.25">
      <c r="A9991" t="s">
        <v>11875</v>
      </c>
      <c r="B9991" t="s">
        <v>5448</v>
      </c>
      <c r="C9991">
        <v>6</v>
      </c>
      <c r="D9991" t="s">
        <v>12</v>
      </c>
      <c r="E9991" t="s">
        <v>2223</v>
      </c>
      <c r="F9991">
        <v>36</v>
      </c>
      <c r="G9991" t="s">
        <v>13</v>
      </c>
      <c r="H9991" t="s">
        <v>3</v>
      </c>
      <c r="I9991" t="s">
        <v>1003</v>
      </c>
      <c r="J9991">
        <v>120</v>
      </c>
      <c r="K9991" t="s">
        <v>16509</v>
      </c>
      <c r="L9991">
        <v>175</v>
      </c>
      <c r="M9991">
        <v>100</v>
      </c>
    </row>
    <row r="9992" spans="1:13" x14ac:dyDescent="0.25">
      <c r="A9992" t="s">
        <v>11876</v>
      </c>
      <c r="B9992" t="s">
        <v>14808</v>
      </c>
      <c r="C9992">
        <v>7</v>
      </c>
      <c r="D9992" t="s">
        <v>12</v>
      </c>
      <c r="E9992" t="s">
        <v>2294</v>
      </c>
      <c r="F9992">
        <v>37</v>
      </c>
      <c r="G9992" t="s">
        <v>13</v>
      </c>
      <c r="H9992" t="s">
        <v>3</v>
      </c>
      <c r="I9992" t="s">
        <v>32</v>
      </c>
      <c r="J9992">
        <v>120</v>
      </c>
      <c r="K9992" t="s">
        <v>16509</v>
      </c>
      <c r="L9992">
        <v>175</v>
      </c>
      <c r="M9992">
        <v>100</v>
      </c>
    </row>
    <row r="9993" spans="1:13" x14ac:dyDescent="0.25">
      <c r="A9993" t="s">
        <v>1031</v>
      </c>
      <c r="B9993" t="s">
        <v>14440</v>
      </c>
      <c r="C9993">
        <v>8</v>
      </c>
      <c r="D9993" t="s">
        <v>12</v>
      </c>
      <c r="E9993" t="s">
        <v>6410</v>
      </c>
      <c r="F9993">
        <v>31.5</v>
      </c>
      <c r="G9993" t="s">
        <v>13</v>
      </c>
      <c r="H9993" t="s">
        <v>5</v>
      </c>
      <c r="I9993" t="s">
        <v>55</v>
      </c>
      <c r="J9993">
        <v>140</v>
      </c>
      <c r="K9993" t="s">
        <v>16509</v>
      </c>
      <c r="L9993">
        <v>175</v>
      </c>
      <c r="M9993">
        <v>150</v>
      </c>
    </row>
    <row r="9994" spans="1:13" x14ac:dyDescent="0.25">
      <c r="A9994" t="s">
        <v>11877</v>
      </c>
      <c r="B9994" t="s">
        <v>15230</v>
      </c>
      <c r="C9994">
        <v>2</v>
      </c>
      <c r="D9994" t="s">
        <v>19</v>
      </c>
      <c r="E9994" t="s">
        <v>2198</v>
      </c>
      <c r="F9994">
        <v>3</v>
      </c>
      <c r="G9994" t="s">
        <v>17</v>
      </c>
      <c r="H9994" t="s">
        <v>4</v>
      </c>
      <c r="I9994" t="s">
        <v>32</v>
      </c>
      <c r="J9994">
        <v>110</v>
      </c>
      <c r="K9994" t="s">
        <v>16507</v>
      </c>
      <c r="L9994">
        <v>100</v>
      </c>
      <c r="M9994">
        <v>0</v>
      </c>
    </row>
    <row r="9995" spans="1:13" x14ac:dyDescent="0.25">
      <c r="A9995" t="s">
        <v>1213</v>
      </c>
      <c r="B9995" t="s">
        <v>15640</v>
      </c>
      <c r="C9995">
        <v>2</v>
      </c>
      <c r="D9995" t="s">
        <v>19</v>
      </c>
      <c r="E9995" t="s">
        <v>2182</v>
      </c>
      <c r="F9995">
        <v>8</v>
      </c>
      <c r="G9995" t="s">
        <v>13</v>
      </c>
      <c r="H9995" t="s">
        <v>5</v>
      </c>
      <c r="I9995">
        <v>0</v>
      </c>
      <c r="J9995">
        <v>140</v>
      </c>
      <c r="K9995" t="s">
        <v>16508</v>
      </c>
      <c r="L9995">
        <v>140</v>
      </c>
      <c r="M9995">
        <v>0</v>
      </c>
    </row>
    <row r="9996" spans="1:13" x14ac:dyDescent="0.25">
      <c r="A9996" t="s">
        <v>109</v>
      </c>
      <c r="B9996" t="s">
        <v>13800</v>
      </c>
      <c r="C9996">
        <v>8</v>
      </c>
      <c r="D9996" t="s">
        <v>12</v>
      </c>
      <c r="E9996" t="s">
        <v>2182</v>
      </c>
      <c r="F9996">
        <v>24</v>
      </c>
      <c r="G9996" t="s">
        <v>15</v>
      </c>
      <c r="H9996" t="s">
        <v>6</v>
      </c>
      <c r="I9996">
        <v>0</v>
      </c>
      <c r="J9996">
        <v>135</v>
      </c>
      <c r="K9996" t="s">
        <v>16511</v>
      </c>
      <c r="L9996">
        <v>150</v>
      </c>
      <c r="M9996">
        <v>150</v>
      </c>
    </row>
    <row r="9997" spans="1:13" x14ac:dyDescent="0.25">
      <c r="A9997" t="s">
        <v>11878</v>
      </c>
      <c r="B9997" t="s">
        <v>13646</v>
      </c>
      <c r="C9997">
        <v>3</v>
      </c>
      <c r="D9997" t="s">
        <v>12</v>
      </c>
      <c r="E9997" t="s">
        <v>2294</v>
      </c>
      <c r="F9997">
        <v>40</v>
      </c>
      <c r="G9997" t="s">
        <v>13</v>
      </c>
      <c r="H9997" t="s">
        <v>4</v>
      </c>
      <c r="I9997" t="s">
        <v>1003</v>
      </c>
      <c r="J9997">
        <v>110</v>
      </c>
      <c r="K9997" t="s">
        <v>16509</v>
      </c>
      <c r="L9997">
        <v>175</v>
      </c>
      <c r="M9997">
        <v>0</v>
      </c>
    </row>
    <row r="9998" spans="1:13" x14ac:dyDescent="0.25">
      <c r="A9998" t="s">
        <v>11879</v>
      </c>
      <c r="B9998" t="s">
        <v>15402</v>
      </c>
      <c r="C9998">
        <v>8</v>
      </c>
      <c r="D9998" t="s">
        <v>12</v>
      </c>
      <c r="E9998" t="s">
        <v>2182</v>
      </c>
      <c r="F9998">
        <v>37</v>
      </c>
      <c r="G9998" t="s">
        <v>13</v>
      </c>
      <c r="H9998" t="s">
        <v>5</v>
      </c>
      <c r="I9998">
        <v>0</v>
      </c>
      <c r="J9998">
        <v>140</v>
      </c>
      <c r="K9998" t="s">
        <v>16509</v>
      </c>
      <c r="L9998">
        <v>175</v>
      </c>
      <c r="M9998">
        <v>150</v>
      </c>
    </row>
    <row r="9999" spans="1:13" x14ac:dyDescent="0.25">
      <c r="A9999" t="s">
        <v>11880</v>
      </c>
      <c r="B9999" t="s">
        <v>15692</v>
      </c>
      <c r="C9999">
        <v>6</v>
      </c>
      <c r="D9999" t="s">
        <v>12</v>
      </c>
      <c r="E9999" t="s">
        <v>2233</v>
      </c>
      <c r="F9999">
        <v>6</v>
      </c>
      <c r="G9999" t="s">
        <v>17</v>
      </c>
      <c r="H9999" t="s">
        <v>6</v>
      </c>
      <c r="I9999" t="s">
        <v>1093</v>
      </c>
      <c r="J9999">
        <v>135</v>
      </c>
      <c r="K9999" t="s">
        <v>16510</v>
      </c>
      <c r="L9999">
        <v>125</v>
      </c>
      <c r="M9999">
        <v>100</v>
      </c>
    </row>
    <row r="10000" spans="1:13" x14ac:dyDescent="0.25">
      <c r="A10000" t="s">
        <v>11881</v>
      </c>
      <c r="B10000" t="s">
        <v>14521</v>
      </c>
      <c r="C10000">
        <v>5</v>
      </c>
      <c r="D10000" t="s">
        <v>12</v>
      </c>
      <c r="E10000" t="s">
        <v>2202</v>
      </c>
      <c r="F10000">
        <v>4</v>
      </c>
      <c r="G10000" t="s">
        <v>17</v>
      </c>
      <c r="H10000" t="s">
        <v>3</v>
      </c>
      <c r="I10000" t="s">
        <v>32</v>
      </c>
      <c r="J10000">
        <v>120</v>
      </c>
      <c r="K10000" t="s">
        <v>16510</v>
      </c>
      <c r="L10000">
        <v>125</v>
      </c>
      <c r="M10000">
        <v>100</v>
      </c>
    </row>
    <row r="10001" spans="1:13" x14ac:dyDescent="0.25">
      <c r="A10001" t="s">
        <v>11882</v>
      </c>
      <c r="B10001" t="s">
        <v>13768</v>
      </c>
      <c r="C10001">
        <v>8</v>
      </c>
      <c r="D10001" t="s">
        <v>19</v>
      </c>
      <c r="E10001" t="s">
        <v>2177</v>
      </c>
      <c r="F10001">
        <v>2</v>
      </c>
      <c r="G10001" t="s">
        <v>17</v>
      </c>
      <c r="H10001" t="s">
        <v>3</v>
      </c>
      <c r="I10001" t="s">
        <v>2101</v>
      </c>
      <c r="J10001">
        <v>120</v>
      </c>
      <c r="K10001" t="s">
        <v>16507</v>
      </c>
      <c r="L10001">
        <v>100</v>
      </c>
      <c r="M10001">
        <v>150</v>
      </c>
    </row>
    <row r="10002" spans="1:13" x14ac:dyDescent="0.25">
      <c r="A10002" t="s">
        <v>11883</v>
      </c>
      <c r="B10002" t="s">
        <v>3391</v>
      </c>
      <c r="C10002">
        <v>4</v>
      </c>
      <c r="D10002" t="s">
        <v>19</v>
      </c>
      <c r="E10002" t="s">
        <v>2223</v>
      </c>
      <c r="F10002">
        <v>8</v>
      </c>
      <c r="G10002" t="s">
        <v>13</v>
      </c>
      <c r="H10002" t="s">
        <v>6</v>
      </c>
      <c r="I10002" t="s">
        <v>55</v>
      </c>
      <c r="J10002">
        <v>135</v>
      </c>
      <c r="K10002" t="s">
        <v>16508</v>
      </c>
      <c r="L10002">
        <v>140</v>
      </c>
      <c r="M10002">
        <v>0</v>
      </c>
    </row>
    <row r="10003" spans="1:13" x14ac:dyDescent="0.25">
      <c r="A10003" t="s">
        <v>11884</v>
      </c>
      <c r="B10003" t="s">
        <v>15632</v>
      </c>
      <c r="C10003">
        <v>7</v>
      </c>
      <c r="D10003" t="s">
        <v>19</v>
      </c>
      <c r="E10003" t="s">
        <v>2515</v>
      </c>
      <c r="F10003">
        <v>2</v>
      </c>
      <c r="G10003" t="s">
        <v>17</v>
      </c>
      <c r="H10003" t="s">
        <v>7</v>
      </c>
      <c r="I10003" t="s">
        <v>2168</v>
      </c>
      <c r="J10003">
        <v>100</v>
      </c>
      <c r="K10003" t="s">
        <v>16507</v>
      </c>
      <c r="L10003">
        <v>100</v>
      </c>
      <c r="M10003">
        <v>100</v>
      </c>
    </row>
    <row r="10004" spans="1:13" x14ac:dyDescent="0.25">
      <c r="A10004" t="s">
        <v>11885</v>
      </c>
      <c r="B10004" t="s">
        <v>15788</v>
      </c>
      <c r="C10004">
        <v>6</v>
      </c>
      <c r="D10004" t="s">
        <v>19</v>
      </c>
      <c r="E10004" t="s">
        <v>2223</v>
      </c>
      <c r="F10004">
        <v>2</v>
      </c>
      <c r="G10004" t="s">
        <v>17</v>
      </c>
      <c r="H10004" t="s">
        <v>5</v>
      </c>
      <c r="I10004" t="s">
        <v>359</v>
      </c>
      <c r="J10004">
        <v>140</v>
      </c>
      <c r="K10004" t="s">
        <v>16507</v>
      </c>
      <c r="L10004">
        <v>100</v>
      </c>
      <c r="M10004">
        <v>100</v>
      </c>
    </row>
    <row r="10005" spans="1:13" x14ac:dyDescent="0.25">
      <c r="A10005" t="s">
        <v>11886</v>
      </c>
      <c r="B10005" t="s">
        <v>2434</v>
      </c>
      <c r="C10005">
        <v>6</v>
      </c>
      <c r="D10005" t="s">
        <v>12</v>
      </c>
      <c r="E10005" t="s">
        <v>2202</v>
      </c>
      <c r="F10005">
        <v>14</v>
      </c>
      <c r="G10005" t="s">
        <v>15</v>
      </c>
      <c r="H10005" t="s">
        <v>6</v>
      </c>
      <c r="I10005">
        <v>0</v>
      </c>
      <c r="J10005">
        <v>135</v>
      </c>
      <c r="K10005" t="s">
        <v>16511</v>
      </c>
      <c r="L10005">
        <v>150</v>
      </c>
      <c r="M10005">
        <v>100</v>
      </c>
    </row>
    <row r="10006" spans="1:13" x14ac:dyDescent="0.25">
      <c r="A10006" t="s">
        <v>11887</v>
      </c>
      <c r="B10006" t="s">
        <v>5986</v>
      </c>
      <c r="C10006">
        <v>5</v>
      </c>
      <c r="D10006" t="s">
        <v>12</v>
      </c>
      <c r="E10006" t="s">
        <v>2280</v>
      </c>
      <c r="F10006">
        <v>21</v>
      </c>
      <c r="G10006" t="s">
        <v>15</v>
      </c>
      <c r="H10006" t="s">
        <v>7</v>
      </c>
      <c r="I10006" t="s">
        <v>1093</v>
      </c>
      <c r="J10006">
        <v>100</v>
      </c>
      <c r="K10006" t="s">
        <v>16511</v>
      </c>
      <c r="L10006">
        <v>150</v>
      </c>
      <c r="M10006">
        <v>100</v>
      </c>
    </row>
    <row r="10007" spans="1:13" x14ac:dyDescent="0.25">
      <c r="A10007" t="s">
        <v>11888</v>
      </c>
      <c r="B10007" t="s">
        <v>15907</v>
      </c>
      <c r="C10007">
        <v>3</v>
      </c>
      <c r="D10007" t="s">
        <v>12</v>
      </c>
      <c r="E10007" t="s">
        <v>2886</v>
      </c>
      <c r="F10007">
        <v>47</v>
      </c>
      <c r="G10007" t="s">
        <v>13</v>
      </c>
      <c r="H10007" t="s">
        <v>4</v>
      </c>
      <c r="I10007" t="s">
        <v>359</v>
      </c>
      <c r="J10007">
        <v>110</v>
      </c>
      <c r="K10007" t="s">
        <v>16509</v>
      </c>
      <c r="L10007">
        <v>175</v>
      </c>
      <c r="M10007">
        <v>0</v>
      </c>
    </row>
    <row r="10008" spans="1:13" x14ac:dyDescent="0.25">
      <c r="A10008" t="s">
        <v>11889</v>
      </c>
      <c r="B10008" t="s">
        <v>3378</v>
      </c>
      <c r="C10008">
        <v>9</v>
      </c>
      <c r="D10008" t="s">
        <v>12</v>
      </c>
      <c r="E10008" t="s">
        <v>2207</v>
      </c>
      <c r="F10008">
        <v>44</v>
      </c>
      <c r="G10008" t="s">
        <v>13</v>
      </c>
      <c r="H10008" t="s">
        <v>3</v>
      </c>
      <c r="I10008" t="s">
        <v>52</v>
      </c>
      <c r="J10008">
        <v>120</v>
      </c>
      <c r="K10008" t="s">
        <v>16509</v>
      </c>
      <c r="L10008">
        <v>175</v>
      </c>
      <c r="M10008">
        <v>150</v>
      </c>
    </row>
    <row r="10009" spans="1:13" x14ac:dyDescent="0.25">
      <c r="A10009" t="s">
        <v>11890</v>
      </c>
      <c r="B10009" t="s">
        <v>2955</v>
      </c>
      <c r="C10009">
        <v>8</v>
      </c>
      <c r="D10009" t="s">
        <v>19</v>
      </c>
      <c r="E10009" t="s">
        <v>2182</v>
      </c>
      <c r="F10009">
        <v>6</v>
      </c>
      <c r="G10009" t="s">
        <v>15</v>
      </c>
      <c r="H10009" t="s">
        <v>5</v>
      </c>
      <c r="I10009" t="s">
        <v>2168</v>
      </c>
      <c r="J10009">
        <v>140</v>
      </c>
      <c r="K10009" t="s">
        <v>16512</v>
      </c>
      <c r="L10009">
        <v>120</v>
      </c>
      <c r="M10009">
        <v>150</v>
      </c>
    </row>
    <row r="10010" spans="1:13" x14ac:dyDescent="0.25">
      <c r="A10010" t="s">
        <v>11891</v>
      </c>
      <c r="B10010" t="s">
        <v>7813</v>
      </c>
      <c r="C10010">
        <v>8</v>
      </c>
      <c r="D10010" t="s">
        <v>12</v>
      </c>
      <c r="E10010" t="s">
        <v>2244</v>
      </c>
      <c r="F10010">
        <v>45</v>
      </c>
      <c r="G10010" t="s">
        <v>13</v>
      </c>
      <c r="H10010" t="s">
        <v>5</v>
      </c>
      <c r="I10010">
        <v>0</v>
      </c>
      <c r="J10010">
        <v>140</v>
      </c>
      <c r="K10010" t="s">
        <v>16509</v>
      </c>
      <c r="L10010">
        <v>175</v>
      </c>
      <c r="M10010">
        <v>150</v>
      </c>
    </row>
    <row r="10011" spans="1:13" x14ac:dyDescent="0.25">
      <c r="A10011" t="s">
        <v>970</v>
      </c>
      <c r="B10011" t="s">
        <v>10651</v>
      </c>
      <c r="C10011">
        <v>3</v>
      </c>
      <c r="D10011" t="s">
        <v>19</v>
      </c>
      <c r="E10011" t="s">
        <v>3385</v>
      </c>
      <c r="F10011">
        <v>8</v>
      </c>
      <c r="G10011" t="s">
        <v>13</v>
      </c>
      <c r="H10011" t="s">
        <v>3</v>
      </c>
      <c r="I10011" t="s">
        <v>1003</v>
      </c>
      <c r="J10011">
        <v>120</v>
      </c>
      <c r="K10011" t="s">
        <v>16508</v>
      </c>
      <c r="L10011">
        <v>140</v>
      </c>
      <c r="M10011">
        <v>0</v>
      </c>
    </row>
    <row r="10012" spans="1:13" x14ac:dyDescent="0.25">
      <c r="A10012" t="s">
        <v>11892</v>
      </c>
      <c r="B10012" t="s">
        <v>15404</v>
      </c>
      <c r="C10012">
        <v>8</v>
      </c>
      <c r="D10012" t="s">
        <v>12</v>
      </c>
      <c r="E10012" t="s">
        <v>2233</v>
      </c>
      <c r="F10012">
        <v>18</v>
      </c>
      <c r="G10012" t="s">
        <v>15</v>
      </c>
      <c r="H10012" t="s">
        <v>3</v>
      </c>
      <c r="I10012">
        <v>0</v>
      </c>
      <c r="J10012">
        <v>120</v>
      </c>
      <c r="K10012" t="s">
        <v>16511</v>
      </c>
      <c r="L10012">
        <v>150</v>
      </c>
      <c r="M10012">
        <v>150</v>
      </c>
    </row>
    <row r="10013" spans="1:13" x14ac:dyDescent="0.25">
      <c r="A10013" t="s">
        <v>11893</v>
      </c>
      <c r="B10013" t="s">
        <v>14165</v>
      </c>
      <c r="C10013">
        <v>5</v>
      </c>
      <c r="D10013" t="s">
        <v>12</v>
      </c>
      <c r="E10013" t="s">
        <v>2186</v>
      </c>
      <c r="F10013">
        <v>8</v>
      </c>
      <c r="G10013" t="s">
        <v>17</v>
      </c>
      <c r="H10013" t="s">
        <v>6</v>
      </c>
      <c r="I10013" t="s">
        <v>32</v>
      </c>
      <c r="J10013">
        <v>135</v>
      </c>
      <c r="K10013" t="s">
        <v>16510</v>
      </c>
      <c r="L10013">
        <v>125</v>
      </c>
      <c r="M10013">
        <v>100</v>
      </c>
    </row>
    <row r="10014" spans="1:13" x14ac:dyDescent="0.25">
      <c r="A10014" t="s">
        <v>11894</v>
      </c>
      <c r="B10014" t="s">
        <v>14397</v>
      </c>
      <c r="C10014">
        <v>8</v>
      </c>
      <c r="D10014" t="s">
        <v>12</v>
      </c>
      <c r="E10014" t="s">
        <v>6576</v>
      </c>
      <c r="F10014">
        <v>35</v>
      </c>
      <c r="G10014" t="s">
        <v>13</v>
      </c>
      <c r="H10014" t="s">
        <v>6</v>
      </c>
      <c r="I10014" t="s">
        <v>32</v>
      </c>
      <c r="J10014">
        <v>135</v>
      </c>
      <c r="K10014" t="s">
        <v>16509</v>
      </c>
      <c r="L10014">
        <v>175</v>
      </c>
      <c r="M10014">
        <v>150</v>
      </c>
    </row>
    <row r="10015" spans="1:13" x14ac:dyDescent="0.25">
      <c r="A10015" t="s">
        <v>11895</v>
      </c>
      <c r="B10015" t="s">
        <v>7731</v>
      </c>
      <c r="C10015">
        <v>5</v>
      </c>
      <c r="D10015" t="s">
        <v>12</v>
      </c>
      <c r="E10015" t="s">
        <v>2280</v>
      </c>
      <c r="F10015">
        <v>5</v>
      </c>
      <c r="G10015" t="s">
        <v>17</v>
      </c>
      <c r="H10015" t="s">
        <v>5</v>
      </c>
      <c r="I10015" t="s">
        <v>359</v>
      </c>
      <c r="J10015">
        <v>140</v>
      </c>
      <c r="K10015" t="s">
        <v>16510</v>
      </c>
      <c r="L10015">
        <v>125</v>
      </c>
      <c r="M10015">
        <v>100</v>
      </c>
    </row>
    <row r="10016" spans="1:13" x14ac:dyDescent="0.25">
      <c r="A10016" t="s">
        <v>11896</v>
      </c>
      <c r="B10016" t="s">
        <v>15726</v>
      </c>
      <c r="C10016">
        <v>2</v>
      </c>
      <c r="D10016" t="s">
        <v>19</v>
      </c>
      <c r="E10016" t="s">
        <v>2311</v>
      </c>
      <c r="F10016">
        <v>4</v>
      </c>
      <c r="G10016" t="s">
        <v>17</v>
      </c>
      <c r="H10016" t="s">
        <v>5</v>
      </c>
      <c r="I10016">
        <v>0</v>
      </c>
      <c r="J10016">
        <v>140</v>
      </c>
      <c r="K10016" t="s">
        <v>16507</v>
      </c>
      <c r="L10016">
        <v>100</v>
      </c>
      <c r="M10016">
        <v>0</v>
      </c>
    </row>
    <row r="10017" spans="1:13" x14ac:dyDescent="0.25">
      <c r="A10017" t="s">
        <v>11897</v>
      </c>
      <c r="B10017" t="s">
        <v>14621</v>
      </c>
      <c r="C10017">
        <v>8</v>
      </c>
      <c r="D10017" t="s">
        <v>12</v>
      </c>
      <c r="E10017" t="s">
        <v>2217</v>
      </c>
      <c r="F10017">
        <v>36</v>
      </c>
      <c r="G10017" t="s">
        <v>13</v>
      </c>
      <c r="H10017" t="s">
        <v>4</v>
      </c>
      <c r="I10017" t="s">
        <v>54</v>
      </c>
      <c r="J10017">
        <v>110</v>
      </c>
      <c r="K10017" t="s">
        <v>16509</v>
      </c>
      <c r="L10017">
        <v>175</v>
      </c>
      <c r="M10017">
        <v>150</v>
      </c>
    </row>
    <row r="10018" spans="1:13" x14ac:dyDescent="0.25">
      <c r="A10018" t="s">
        <v>11898</v>
      </c>
      <c r="B10018" t="s">
        <v>15880</v>
      </c>
      <c r="C10018">
        <v>4</v>
      </c>
      <c r="D10018" t="s">
        <v>19</v>
      </c>
      <c r="E10018" t="s">
        <v>2219</v>
      </c>
      <c r="F10018">
        <v>6.5</v>
      </c>
      <c r="G10018" t="s">
        <v>15</v>
      </c>
      <c r="H10018" t="s">
        <v>5</v>
      </c>
      <c r="I10018" t="s">
        <v>54</v>
      </c>
      <c r="J10018">
        <v>140</v>
      </c>
      <c r="K10018" t="s">
        <v>16512</v>
      </c>
      <c r="L10018">
        <v>120</v>
      </c>
      <c r="M10018">
        <v>0</v>
      </c>
    </row>
    <row r="10019" spans="1:13" x14ac:dyDescent="0.25">
      <c r="A10019" t="s">
        <v>11899</v>
      </c>
      <c r="B10019" t="s">
        <v>4318</v>
      </c>
      <c r="C10019">
        <v>3</v>
      </c>
      <c r="D10019" t="s">
        <v>12</v>
      </c>
      <c r="E10019" t="s">
        <v>2302</v>
      </c>
      <c r="F10019">
        <v>9</v>
      </c>
      <c r="G10019" t="s">
        <v>17</v>
      </c>
      <c r="H10019" t="s">
        <v>6</v>
      </c>
      <c r="I10019">
        <v>0</v>
      </c>
      <c r="J10019">
        <v>135</v>
      </c>
      <c r="K10019" t="s">
        <v>16510</v>
      </c>
      <c r="L10019">
        <v>125</v>
      </c>
      <c r="M10019">
        <v>0</v>
      </c>
    </row>
    <row r="10020" spans="1:13" x14ac:dyDescent="0.25">
      <c r="A10020" t="s">
        <v>11900</v>
      </c>
      <c r="B10020" t="s">
        <v>15053</v>
      </c>
      <c r="C10020">
        <v>5</v>
      </c>
      <c r="D10020" t="s">
        <v>12</v>
      </c>
      <c r="E10020" t="s">
        <v>2533</v>
      </c>
      <c r="F10020">
        <v>9</v>
      </c>
      <c r="G10020" t="s">
        <v>17</v>
      </c>
      <c r="H10020" t="s">
        <v>3</v>
      </c>
      <c r="I10020">
        <v>0</v>
      </c>
      <c r="J10020">
        <v>120</v>
      </c>
      <c r="K10020" t="s">
        <v>16510</v>
      </c>
      <c r="L10020">
        <v>125</v>
      </c>
      <c r="M10020">
        <v>100</v>
      </c>
    </row>
    <row r="10021" spans="1:13" x14ac:dyDescent="0.25">
      <c r="A10021" t="s">
        <v>11901</v>
      </c>
      <c r="B10021" t="s">
        <v>16301</v>
      </c>
      <c r="C10021">
        <v>14</v>
      </c>
      <c r="D10021" t="s">
        <v>12</v>
      </c>
      <c r="E10021" t="s">
        <v>2217</v>
      </c>
      <c r="F10021">
        <v>37</v>
      </c>
      <c r="G10021" t="s">
        <v>13</v>
      </c>
      <c r="H10021" t="s">
        <v>3</v>
      </c>
      <c r="I10021" t="s">
        <v>32</v>
      </c>
      <c r="J10021">
        <v>120</v>
      </c>
      <c r="K10021" t="s">
        <v>16509</v>
      </c>
      <c r="L10021">
        <v>175</v>
      </c>
      <c r="M10021">
        <v>200</v>
      </c>
    </row>
    <row r="10022" spans="1:13" x14ac:dyDescent="0.25">
      <c r="A10022" t="s">
        <v>1203</v>
      </c>
      <c r="B10022" t="s">
        <v>16065</v>
      </c>
      <c r="C10022">
        <v>8</v>
      </c>
      <c r="D10022" t="s">
        <v>19</v>
      </c>
      <c r="E10022" t="s">
        <v>2226</v>
      </c>
      <c r="F10022">
        <v>6.5</v>
      </c>
      <c r="G10022" t="s">
        <v>15</v>
      </c>
      <c r="H10022" t="s">
        <v>4</v>
      </c>
      <c r="I10022">
        <v>0</v>
      </c>
      <c r="J10022">
        <v>110</v>
      </c>
      <c r="K10022" t="s">
        <v>16512</v>
      </c>
      <c r="L10022">
        <v>120</v>
      </c>
      <c r="M10022">
        <v>150</v>
      </c>
    </row>
    <row r="10023" spans="1:13" x14ac:dyDescent="0.25">
      <c r="A10023" t="s">
        <v>1711</v>
      </c>
      <c r="B10023" t="s">
        <v>14338</v>
      </c>
      <c r="C10023">
        <v>5</v>
      </c>
      <c r="D10023" t="s">
        <v>19</v>
      </c>
      <c r="E10023" t="s">
        <v>2182</v>
      </c>
      <c r="F10023">
        <v>10</v>
      </c>
      <c r="G10023" t="s">
        <v>13</v>
      </c>
      <c r="H10023" t="s">
        <v>7</v>
      </c>
      <c r="I10023" t="s">
        <v>359</v>
      </c>
      <c r="J10023">
        <v>100</v>
      </c>
      <c r="K10023" t="s">
        <v>16508</v>
      </c>
      <c r="L10023">
        <v>140</v>
      </c>
      <c r="M10023">
        <v>100</v>
      </c>
    </row>
    <row r="10024" spans="1:13" x14ac:dyDescent="0.25">
      <c r="A10024" t="s">
        <v>11902</v>
      </c>
      <c r="B10024" t="s">
        <v>2657</v>
      </c>
      <c r="C10024">
        <v>9</v>
      </c>
      <c r="D10024" t="s">
        <v>12</v>
      </c>
      <c r="E10024" t="s">
        <v>2231</v>
      </c>
      <c r="F10024">
        <v>21</v>
      </c>
      <c r="G10024" t="s">
        <v>15</v>
      </c>
      <c r="H10024" t="s">
        <v>6</v>
      </c>
      <c r="I10024" t="s">
        <v>55</v>
      </c>
      <c r="J10024">
        <v>135</v>
      </c>
      <c r="K10024" t="s">
        <v>16511</v>
      </c>
      <c r="L10024">
        <v>150</v>
      </c>
      <c r="M10024">
        <v>150</v>
      </c>
    </row>
    <row r="10025" spans="1:13" x14ac:dyDescent="0.25">
      <c r="A10025" t="s">
        <v>11903</v>
      </c>
      <c r="B10025" t="s">
        <v>15117</v>
      </c>
      <c r="C10025">
        <v>21</v>
      </c>
      <c r="D10025" t="s">
        <v>19</v>
      </c>
      <c r="E10025" t="s">
        <v>2252</v>
      </c>
      <c r="F10025">
        <v>3</v>
      </c>
      <c r="G10025" t="s">
        <v>17</v>
      </c>
      <c r="H10025" t="s">
        <v>3</v>
      </c>
      <c r="I10025" t="s">
        <v>32</v>
      </c>
      <c r="J10025">
        <v>120</v>
      </c>
      <c r="K10025" t="s">
        <v>16507</v>
      </c>
      <c r="L10025">
        <v>100</v>
      </c>
      <c r="M10025">
        <v>300</v>
      </c>
    </row>
    <row r="10026" spans="1:13" x14ac:dyDescent="0.25">
      <c r="A10026" t="s">
        <v>1804</v>
      </c>
      <c r="B10026" t="s">
        <v>5616</v>
      </c>
      <c r="C10026">
        <v>3</v>
      </c>
      <c r="D10026" t="s">
        <v>19</v>
      </c>
      <c r="E10026" t="s">
        <v>2182</v>
      </c>
      <c r="F10026">
        <v>6.5</v>
      </c>
      <c r="G10026" t="s">
        <v>15</v>
      </c>
      <c r="H10026" t="s">
        <v>5</v>
      </c>
      <c r="I10026" t="s">
        <v>1003</v>
      </c>
      <c r="J10026">
        <v>140</v>
      </c>
      <c r="K10026" t="s">
        <v>16512</v>
      </c>
      <c r="L10026">
        <v>120</v>
      </c>
      <c r="M10026">
        <v>0</v>
      </c>
    </row>
    <row r="10027" spans="1:13" x14ac:dyDescent="0.25">
      <c r="A10027" t="s">
        <v>11904</v>
      </c>
      <c r="B10027" t="s">
        <v>13612</v>
      </c>
      <c r="C10027">
        <v>4</v>
      </c>
      <c r="D10027" t="s">
        <v>19</v>
      </c>
      <c r="E10027" t="s">
        <v>2207</v>
      </c>
      <c r="F10027">
        <v>2</v>
      </c>
      <c r="G10027" t="s">
        <v>17</v>
      </c>
      <c r="H10027" t="s">
        <v>5</v>
      </c>
      <c r="I10027" t="s">
        <v>1096</v>
      </c>
      <c r="J10027">
        <v>140</v>
      </c>
      <c r="K10027" t="s">
        <v>16507</v>
      </c>
      <c r="L10027">
        <v>100</v>
      </c>
      <c r="M10027">
        <v>0</v>
      </c>
    </row>
    <row r="10028" spans="1:13" x14ac:dyDescent="0.25">
      <c r="A10028" t="s">
        <v>11905</v>
      </c>
      <c r="B10028" t="s">
        <v>13750</v>
      </c>
      <c r="C10028">
        <v>6</v>
      </c>
      <c r="D10028" t="s">
        <v>19</v>
      </c>
      <c r="E10028" t="s">
        <v>2200</v>
      </c>
      <c r="F10028">
        <v>2</v>
      </c>
      <c r="G10028" t="s">
        <v>17</v>
      </c>
      <c r="H10028" t="s">
        <v>6</v>
      </c>
      <c r="I10028">
        <v>0</v>
      </c>
      <c r="J10028">
        <v>135</v>
      </c>
      <c r="K10028" t="s">
        <v>16507</v>
      </c>
      <c r="L10028">
        <v>100</v>
      </c>
      <c r="M10028">
        <v>100</v>
      </c>
    </row>
    <row r="10029" spans="1:13" x14ac:dyDescent="0.25">
      <c r="A10029" t="s">
        <v>11906</v>
      </c>
      <c r="B10029" t="s">
        <v>10651</v>
      </c>
      <c r="C10029">
        <v>3</v>
      </c>
      <c r="D10029" t="s">
        <v>12</v>
      </c>
      <c r="E10029" t="s">
        <v>2233</v>
      </c>
      <c r="F10029">
        <v>31.5</v>
      </c>
      <c r="G10029" t="s">
        <v>13</v>
      </c>
      <c r="H10029" t="s">
        <v>5</v>
      </c>
      <c r="I10029" t="s">
        <v>52</v>
      </c>
      <c r="J10029">
        <v>140</v>
      </c>
      <c r="K10029" t="s">
        <v>16509</v>
      </c>
      <c r="L10029">
        <v>175</v>
      </c>
      <c r="M10029">
        <v>0</v>
      </c>
    </row>
    <row r="10030" spans="1:13" x14ac:dyDescent="0.25">
      <c r="A10030" t="s">
        <v>11907</v>
      </c>
      <c r="B10030" t="s">
        <v>5538</v>
      </c>
      <c r="C10030">
        <v>8</v>
      </c>
      <c r="D10030" t="s">
        <v>12</v>
      </c>
      <c r="E10030" t="s">
        <v>2233</v>
      </c>
      <c r="F10030">
        <v>36</v>
      </c>
      <c r="G10030" t="s">
        <v>13</v>
      </c>
      <c r="H10030" t="s">
        <v>5</v>
      </c>
      <c r="I10030" t="s">
        <v>1003</v>
      </c>
      <c r="J10030">
        <v>140</v>
      </c>
      <c r="K10030" t="s">
        <v>16509</v>
      </c>
      <c r="L10030">
        <v>175</v>
      </c>
      <c r="M10030">
        <v>150</v>
      </c>
    </row>
    <row r="10031" spans="1:13" x14ac:dyDescent="0.25">
      <c r="A10031" t="s">
        <v>1840</v>
      </c>
      <c r="B10031" t="s">
        <v>14967</v>
      </c>
      <c r="C10031">
        <v>10</v>
      </c>
      <c r="D10031" t="s">
        <v>19</v>
      </c>
      <c r="E10031" t="s">
        <v>2174</v>
      </c>
      <c r="F10031">
        <v>8.5</v>
      </c>
      <c r="G10031" t="s">
        <v>13</v>
      </c>
      <c r="H10031" t="s">
        <v>5</v>
      </c>
      <c r="I10031">
        <v>0</v>
      </c>
      <c r="J10031">
        <v>140</v>
      </c>
      <c r="K10031" t="s">
        <v>16508</v>
      </c>
      <c r="L10031">
        <v>140</v>
      </c>
      <c r="M10031">
        <v>150</v>
      </c>
    </row>
    <row r="10032" spans="1:13" x14ac:dyDescent="0.25">
      <c r="A10032" t="s">
        <v>889</v>
      </c>
      <c r="B10032" t="s">
        <v>15740</v>
      </c>
      <c r="C10032">
        <v>6</v>
      </c>
      <c r="D10032" t="s">
        <v>12</v>
      </c>
      <c r="E10032" t="s">
        <v>2190</v>
      </c>
      <c r="F10032">
        <v>38</v>
      </c>
      <c r="G10032" t="s">
        <v>13</v>
      </c>
      <c r="H10032" t="s">
        <v>7</v>
      </c>
      <c r="I10032" t="s">
        <v>32</v>
      </c>
      <c r="J10032">
        <v>100</v>
      </c>
      <c r="K10032" t="s">
        <v>16509</v>
      </c>
      <c r="L10032">
        <v>175</v>
      </c>
      <c r="M10032">
        <v>100</v>
      </c>
    </row>
    <row r="10033" spans="1:13" x14ac:dyDescent="0.25">
      <c r="A10033" t="s">
        <v>11908</v>
      </c>
      <c r="B10033" t="s">
        <v>13625</v>
      </c>
      <c r="C10033">
        <v>9</v>
      </c>
      <c r="D10033" t="s">
        <v>12</v>
      </c>
      <c r="E10033" t="s">
        <v>2186</v>
      </c>
      <c r="F10033">
        <v>49</v>
      </c>
      <c r="G10033" t="s">
        <v>13</v>
      </c>
      <c r="H10033" t="s">
        <v>4</v>
      </c>
      <c r="I10033" t="s">
        <v>1003</v>
      </c>
      <c r="J10033">
        <v>110</v>
      </c>
      <c r="K10033" t="s">
        <v>16509</v>
      </c>
      <c r="L10033">
        <v>175</v>
      </c>
      <c r="M10033">
        <v>150</v>
      </c>
    </row>
    <row r="10034" spans="1:13" x14ac:dyDescent="0.25">
      <c r="A10034" t="s">
        <v>11909</v>
      </c>
      <c r="B10034" t="s">
        <v>14813</v>
      </c>
      <c r="C10034">
        <v>6</v>
      </c>
      <c r="D10034" t="s">
        <v>19</v>
      </c>
      <c r="E10034" t="s">
        <v>2234</v>
      </c>
      <c r="F10034">
        <v>10</v>
      </c>
      <c r="G10034" t="s">
        <v>13</v>
      </c>
      <c r="H10034" t="s">
        <v>4</v>
      </c>
      <c r="I10034" t="s">
        <v>1003</v>
      </c>
      <c r="J10034">
        <v>110</v>
      </c>
      <c r="K10034" t="s">
        <v>16508</v>
      </c>
      <c r="L10034">
        <v>140</v>
      </c>
      <c r="M10034">
        <v>100</v>
      </c>
    </row>
    <row r="10035" spans="1:13" x14ac:dyDescent="0.25">
      <c r="A10035" t="s">
        <v>11910</v>
      </c>
      <c r="B10035" t="s">
        <v>13721</v>
      </c>
      <c r="C10035">
        <v>4</v>
      </c>
      <c r="D10035" t="s">
        <v>12</v>
      </c>
      <c r="E10035" t="s">
        <v>2396</v>
      </c>
      <c r="F10035">
        <v>37</v>
      </c>
      <c r="G10035" t="s">
        <v>13</v>
      </c>
      <c r="H10035" t="s">
        <v>4</v>
      </c>
      <c r="I10035" t="s">
        <v>32</v>
      </c>
      <c r="J10035">
        <v>110</v>
      </c>
      <c r="K10035" t="s">
        <v>16509</v>
      </c>
      <c r="L10035">
        <v>175</v>
      </c>
      <c r="M10035">
        <v>0</v>
      </c>
    </row>
    <row r="10036" spans="1:13" x14ac:dyDescent="0.25">
      <c r="A10036" t="s">
        <v>11911</v>
      </c>
      <c r="B10036" t="s">
        <v>16165</v>
      </c>
      <c r="C10036">
        <v>2</v>
      </c>
      <c r="D10036" t="s">
        <v>12</v>
      </c>
      <c r="E10036" t="s">
        <v>2223</v>
      </c>
      <c r="F10036">
        <v>22</v>
      </c>
      <c r="G10036" t="s">
        <v>15</v>
      </c>
      <c r="H10036" t="s">
        <v>7</v>
      </c>
      <c r="I10036" t="s">
        <v>32</v>
      </c>
      <c r="J10036">
        <v>100</v>
      </c>
      <c r="K10036" t="s">
        <v>16511</v>
      </c>
      <c r="L10036">
        <v>150</v>
      </c>
      <c r="M10036">
        <v>0</v>
      </c>
    </row>
    <row r="10037" spans="1:13" x14ac:dyDescent="0.25">
      <c r="A10037" t="s">
        <v>1939</v>
      </c>
      <c r="B10037" t="s">
        <v>16302</v>
      </c>
      <c r="C10037">
        <v>14</v>
      </c>
      <c r="D10037" t="s">
        <v>12</v>
      </c>
      <c r="E10037" t="s">
        <v>2448</v>
      </c>
      <c r="F10037">
        <v>37</v>
      </c>
      <c r="G10037" t="s">
        <v>13</v>
      </c>
      <c r="H10037" t="s">
        <v>5</v>
      </c>
      <c r="I10037" t="s">
        <v>32</v>
      </c>
      <c r="J10037">
        <v>140</v>
      </c>
      <c r="K10037" t="s">
        <v>16509</v>
      </c>
      <c r="L10037">
        <v>175</v>
      </c>
      <c r="M10037">
        <v>200</v>
      </c>
    </row>
    <row r="10038" spans="1:13" x14ac:dyDescent="0.25">
      <c r="A10038" t="s">
        <v>11912</v>
      </c>
      <c r="B10038" t="s">
        <v>2784</v>
      </c>
      <c r="C10038">
        <v>4</v>
      </c>
      <c r="D10038" t="s">
        <v>19</v>
      </c>
      <c r="E10038" t="s">
        <v>3812</v>
      </c>
      <c r="F10038">
        <v>4</v>
      </c>
      <c r="G10038" t="s">
        <v>17</v>
      </c>
      <c r="H10038" t="s">
        <v>5</v>
      </c>
      <c r="I10038" t="s">
        <v>456</v>
      </c>
      <c r="J10038">
        <v>140</v>
      </c>
      <c r="K10038" t="s">
        <v>16507</v>
      </c>
      <c r="L10038">
        <v>100</v>
      </c>
      <c r="M10038">
        <v>0</v>
      </c>
    </row>
    <row r="10039" spans="1:13" x14ac:dyDescent="0.25">
      <c r="A10039" t="s">
        <v>1083</v>
      </c>
      <c r="B10039" t="s">
        <v>15505</v>
      </c>
      <c r="C10039">
        <v>6</v>
      </c>
      <c r="D10039" t="s">
        <v>12</v>
      </c>
      <c r="E10039" t="s">
        <v>2231</v>
      </c>
      <c r="F10039">
        <v>19</v>
      </c>
      <c r="G10039" t="s">
        <v>15</v>
      </c>
      <c r="H10039" t="s">
        <v>7</v>
      </c>
      <c r="I10039" t="s">
        <v>32</v>
      </c>
      <c r="J10039">
        <v>100</v>
      </c>
      <c r="K10039" t="s">
        <v>16511</v>
      </c>
      <c r="L10039">
        <v>150</v>
      </c>
      <c r="M10039">
        <v>100</v>
      </c>
    </row>
    <row r="10040" spans="1:13" x14ac:dyDescent="0.25">
      <c r="A10040" t="s">
        <v>11913</v>
      </c>
      <c r="B10040" t="s">
        <v>4798</v>
      </c>
      <c r="C10040">
        <v>1</v>
      </c>
      <c r="D10040" t="s">
        <v>12</v>
      </c>
      <c r="E10040" t="s">
        <v>2207</v>
      </c>
      <c r="F10040">
        <v>38</v>
      </c>
      <c r="G10040" t="s">
        <v>13</v>
      </c>
      <c r="H10040" t="s">
        <v>4</v>
      </c>
      <c r="I10040" t="s">
        <v>52</v>
      </c>
      <c r="J10040">
        <v>110</v>
      </c>
      <c r="K10040" t="s">
        <v>16509</v>
      </c>
      <c r="L10040">
        <v>175</v>
      </c>
      <c r="M10040">
        <v>0</v>
      </c>
    </row>
    <row r="10041" spans="1:13" x14ac:dyDescent="0.25">
      <c r="A10041" t="s">
        <v>11915</v>
      </c>
      <c r="B10041" t="s">
        <v>5632</v>
      </c>
      <c r="C10041">
        <v>11</v>
      </c>
      <c r="D10041" t="s">
        <v>19</v>
      </c>
      <c r="E10041" t="s">
        <v>2234</v>
      </c>
      <c r="F10041">
        <v>3</v>
      </c>
      <c r="G10041" t="s">
        <v>17</v>
      </c>
      <c r="H10041" t="s">
        <v>5</v>
      </c>
      <c r="I10041" t="s">
        <v>359</v>
      </c>
      <c r="J10041">
        <v>140</v>
      </c>
      <c r="K10041" t="s">
        <v>16507</v>
      </c>
      <c r="L10041">
        <v>100</v>
      </c>
      <c r="M10041">
        <v>150</v>
      </c>
    </row>
    <row r="10042" spans="1:13" x14ac:dyDescent="0.25">
      <c r="A10042" t="s">
        <v>11916</v>
      </c>
      <c r="B10042" t="s">
        <v>15371</v>
      </c>
      <c r="C10042">
        <v>6</v>
      </c>
      <c r="D10042" t="s">
        <v>19</v>
      </c>
      <c r="E10042" t="s">
        <v>2207</v>
      </c>
      <c r="F10042">
        <v>8.5</v>
      </c>
      <c r="G10042" t="s">
        <v>13</v>
      </c>
      <c r="H10042" t="s">
        <v>6</v>
      </c>
      <c r="I10042" t="s">
        <v>55</v>
      </c>
      <c r="J10042">
        <v>135</v>
      </c>
      <c r="K10042" t="s">
        <v>16508</v>
      </c>
      <c r="L10042">
        <v>140</v>
      </c>
      <c r="M10042">
        <v>100</v>
      </c>
    </row>
    <row r="10043" spans="1:13" x14ac:dyDescent="0.25">
      <c r="A10043" t="s">
        <v>11917</v>
      </c>
      <c r="B10043" t="s">
        <v>15284</v>
      </c>
      <c r="C10043">
        <v>10</v>
      </c>
      <c r="D10043" t="s">
        <v>12</v>
      </c>
      <c r="E10043" t="s">
        <v>2226</v>
      </c>
      <c r="F10043">
        <v>20</v>
      </c>
      <c r="G10043" t="s">
        <v>15</v>
      </c>
      <c r="H10043" t="s">
        <v>5</v>
      </c>
      <c r="I10043">
        <v>0</v>
      </c>
      <c r="J10043">
        <v>140</v>
      </c>
      <c r="K10043" t="s">
        <v>16511</v>
      </c>
      <c r="L10043">
        <v>150</v>
      </c>
      <c r="M10043">
        <v>150</v>
      </c>
    </row>
    <row r="10044" spans="1:13" x14ac:dyDescent="0.25">
      <c r="A10044" t="s">
        <v>11918</v>
      </c>
      <c r="B10044" t="s">
        <v>16303</v>
      </c>
      <c r="C10044">
        <v>12</v>
      </c>
      <c r="D10044" t="s">
        <v>12</v>
      </c>
      <c r="E10044" t="s">
        <v>2182</v>
      </c>
      <c r="F10044">
        <v>20</v>
      </c>
      <c r="G10044" t="s">
        <v>15</v>
      </c>
      <c r="H10044" t="s">
        <v>3</v>
      </c>
      <c r="I10044" t="s">
        <v>359</v>
      </c>
      <c r="J10044">
        <v>120</v>
      </c>
      <c r="K10044" t="s">
        <v>16511</v>
      </c>
      <c r="L10044">
        <v>150</v>
      </c>
      <c r="M10044">
        <v>150</v>
      </c>
    </row>
    <row r="10045" spans="1:13" x14ac:dyDescent="0.25">
      <c r="A10045" t="s">
        <v>1893</v>
      </c>
      <c r="B10045" t="s">
        <v>15593</v>
      </c>
      <c r="C10045">
        <v>16</v>
      </c>
      <c r="D10045" t="s">
        <v>12</v>
      </c>
      <c r="E10045" t="s">
        <v>2241</v>
      </c>
      <c r="F10045">
        <v>16</v>
      </c>
      <c r="G10045" t="s">
        <v>15</v>
      </c>
      <c r="H10045" t="s">
        <v>3</v>
      </c>
      <c r="I10045" t="s">
        <v>32</v>
      </c>
      <c r="J10045">
        <v>120</v>
      </c>
      <c r="K10045" t="s">
        <v>16511</v>
      </c>
      <c r="L10045">
        <v>150</v>
      </c>
      <c r="M10045">
        <v>300</v>
      </c>
    </row>
    <row r="10046" spans="1:13" x14ac:dyDescent="0.25">
      <c r="A10046" t="s">
        <v>11919</v>
      </c>
      <c r="B10046" t="s">
        <v>12243</v>
      </c>
      <c r="C10046">
        <v>12</v>
      </c>
      <c r="D10046" t="s">
        <v>12</v>
      </c>
      <c r="E10046" t="s">
        <v>2217</v>
      </c>
      <c r="F10046">
        <v>47</v>
      </c>
      <c r="G10046" t="s">
        <v>13</v>
      </c>
      <c r="H10046" t="s">
        <v>6</v>
      </c>
      <c r="I10046" t="s">
        <v>1096</v>
      </c>
      <c r="J10046">
        <v>135</v>
      </c>
      <c r="K10046" t="s">
        <v>16509</v>
      </c>
      <c r="L10046">
        <v>175</v>
      </c>
      <c r="M10046">
        <v>150</v>
      </c>
    </row>
    <row r="10047" spans="1:13" x14ac:dyDescent="0.25">
      <c r="A10047" t="s">
        <v>11920</v>
      </c>
      <c r="B10047" t="s">
        <v>2379</v>
      </c>
      <c r="C10047">
        <v>8</v>
      </c>
      <c r="D10047" t="s">
        <v>12</v>
      </c>
      <c r="E10047" t="s">
        <v>2535</v>
      </c>
      <c r="F10047">
        <v>13</v>
      </c>
      <c r="G10047" t="s">
        <v>15</v>
      </c>
      <c r="H10047" t="s">
        <v>6</v>
      </c>
      <c r="I10047">
        <v>0</v>
      </c>
      <c r="J10047">
        <v>135</v>
      </c>
      <c r="K10047" t="s">
        <v>16511</v>
      </c>
      <c r="L10047">
        <v>150</v>
      </c>
      <c r="M10047">
        <v>150</v>
      </c>
    </row>
    <row r="10048" spans="1:13" x14ac:dyDescent="0.25">
      <c r="A10048" t="s">
        <v>11921</v>
      </c>
      <c r="B10048" t="s">
        <v>15082</v>
      </c>
      <c r="C10048">
        <v>6</v>
      </c>
      <c r="D10048" t="s">
        <v>19</v>
      </c>
      <c r="E10048" t="s">
        <v>2210</v>
      </c>
      <c r="F10048">
        <v>8</v>
      </c>
      <c r="G10048" t="s">
        <v>13</v>
      </c>
      <c r="H10048" t="s">
        <v>3</v>
      </c>
      <c r="I10048" t="s">
        <v>32</v>
      </c>
      <c r="J10048">
        <v>120</v>
      </c>
      <c r="K10048" t="s">
        <v>16508</v>
      </c>
      <c r="L10048">
        <v>140</v>
      </c>
      <c r="M10048">
        <v>100</v>
      </c>
    </row>
    <row r="10049" spans="1:13" x14ac:dyDescent="0.25">
      <c r="A10049" t="s">
        <v>11922</v>
      </c>
      <c r="B10049" t="s">
        <v>14000</v>
      </c>
      <c r="C10049">
        <v>6</v>
      </c>
      <c r="D10049" t="s">
        <v>12</v>
      </c>
      <c r="E10049" t="s">
        <v>2535</v>
      </c>
      <c r="F10049">
        <v>49</v>
      </c>
      <c r="G10049" t="s">
        <v>13</v>
      </c>
      <c r="H10049" t="s">
        <v>7</v>
      </c>
      <c r="I10049" t="s">
        <v>32</v>
      </c>
      <c r="J10049">
        <v>100</v>
      </c>
      <c r="K10049" t="s">
        <v>16509</v>
      </c>
      <c r="L10049">
        <v>175</v>
      </c>
      <c r="M10049">
        <v>100</v>
      </c>
    </row>
    <row r="10050" spans="1:13" x14ac:dyDescent="0.25">
      <c r="A10050" t="s">
        <v>11923</v>
      </c>
      <c r="B10050" t="s">
        <v>6450</v>
      </c>
      <c r="C10050">
        <v>2</v>
      </c>
      <c r="D10050" t="s">
        <v>19</v>
      </c>
      <c r="E10050" t="s">
        <v>2200</v>
      </c>
      <c r="F10050">
        <v>8.5</v>
      </c>
      <c r="G10050" t="s">
        <v>13</v>
      </c>
      <c r="H10050" t="s">
        <v>7</v>
      </c>
      <c r="I10050" t="s">
        <v>359</v>
      </c>
      <c r="J10050">
        <v>100</v>
      </c>
      <c r="K10050" t="s">
        <v>16508</v>
      </c>
      <c r="L10050">
        <v>140</v>
      </c>
      <c r="M10050">
        <v>0</v>
      </c>
    </row>
    <row r="10051" spans="1:13" x14ac:dyDescent="0.25">
      <c r="A10051" t="s">
        <v>11924</v>
      </c>
      <c r="B10051" t="s">
        <v>15562</v>
      </c>
      <c r="C10051">
        <v>7</v>
      </c>
      <c r="D10051" t="s">
        <v>19</v>
      </c>
      <c r="E10051" t="s">
        <v>2210</v>
      </c>
      <c r="F10051">
        <v>4</v>
      </c>
      <c r="G10051" t="s">
        <v>17</v>
      </c>
      <c r="H10051" t="s">
        <v>4</v>
      </c>
      <c r="I10051">
        <v>0</v>
      </c>
      <c r="J10051">
        <v>110</v>
      </c>
      <c r="K10051" t="s">
        <v>16507</v>
      </c>
      <c r="L10051">
        <v>100</v>
      </c>
      <c r="M10051">
        <v>100</v>
      </c>
    </row>
    <row r="10052" spans="1:13" x14ac:dyDescent="0.25">
      <c r="A10052" t="s">
        <v>1188</v>
      </c>
      <c r="B10052" t="s">
        <v>3725</v>
      </c>
      <c r="C10052">
        <v>8</v>
      </c>
      <c r="D10052" t="s">
        <v>12</v>
      </c>
      <c r="E10052" t="s">
        <v>2322</v>
      </c>
      <c r="F10052">
        <v>42</v>
      </c>
      <c r="G10052" t="s">
        <v>13</v>
      </c>
      <c r="H10052" t="s">
        <v>6</v>
      </c>
      <c r="I10052" t="s">
        <v>1093</v>
      </c>
      <c r="J10052">
        <v>135</v>
      </c>
      <c r="K10052" t="s">
        <v>16509</v>
      </c>
      <c r="L10052">
        <v>175</v>
      </c>
      <c r="M10052">
        <v>150</v>
      </c>
    </row>
    <row r="10053" spans="1:13" x14ac:dyDescent="0.25">
      <c r="A10053" t="s">
        <v>11925</v>
      </c>
      <c r="B10053" t="s">
        <v>16304</v>
      </c>
      <c r="C10053">
        <v>2</v>
      </c>
      <c r="D10053" t="s">
        <v>12</v>
      </c>
      <c r="E10053" t="s">
        <v>2191</v>
      </c>
      <c r="F10053">
        <v>34</v>
      </c>
      <c r="G10053" t="s">
        <v>13</v>
      </c>
      <c r="H10053" t="s">
        <v>7</v>
      </c>
      <c r="I10053" t="s">
        <v>55</v>
      </c>
      <c r="J10053">
        <v>100</v>
      </c>
      <c r="K10053" t="s">
        <v>16509</v>
      </c>
      <c r="L10053">
        <v>175</v>
      </c>
      <c r="M10053">
        <v>0</v>
      </c>
    </row>
    <row r="10054" spans="1:13" x14ac:dyDescent="0.25">
      <c r="A10054" t="s">
        <v>11926</v>
      </c>
      <c r="B10054" t="s">
        <v>15018</v>
      </c>
      <c r="C10054">
        <v>8</v>
      </c>
      <c r="D10054" t="s">
        <v>12</v>
      </c>
      <c r="E10054" t="s">
        <v>2196</v>
      </c>
      <c r="F10054">
        <v>12</v>
      </c>
      <c r="G10054" t="s">
        <v>15</v>
      </c>
      <c r="H10054" t="s">
        <v>3</v>
      </c>
      <c r="I10054" t="s">
        <v>1093</v>
      </c>
      <c r="J10054">
        <v>120</v>
      </c>
      <c r="K10054" t="s">
        <v>16511</v>
      </c>
      <c r="L10054">
        <v>150</v>
      </c>
      <c r="M10054">
        <v>150</v>
      </c>
    </row>
    <row r="10055" spans="1:13" x14ac:dyDescent="0.25">
      <c r="A10055" t="s">
        <v>156</v>
      </c>
      <c r="B10055" t="s">
        <v>13681</v>
      </c>
      <c r="C10055">
        <v>2</v>
      </c>
      <c r="D10055" t="s">
        <v>19</v>
      </c>
      <c r="E10055" t="s">
        <v>2226</v>
      </c>
      <c r="F10055">
        <v>10</v>
      </c>
      <c r="G10055" t="s">
        <v>13</v>
      </c>
      <c r="H10055" t="s">
        <v>3</v>
      </c>
      <c r="I10055">
        <v>0</v>
      </c>
      <c r="J10055">
        <v>120</v>
      </c>
      <c r="K10055" t="s">
        <v>16508</v>
      </c>
      <c r="L10055">
        <v>140</v>
      </c>
      <c r="M10055">
        <v>0</v>
      </c>
    </row>
    <row r="10056" spans="1:13" x14ac:dyDescent="0.25">
      <c r="A10056" t="s">
        <v>1263</v>
      </c>
      <c r="B10056" t="s">
        <v>8614</v>
      </c>
      <c r="C10056">
        <v>8</v>
      </c>
      <c r="D10056" t="s">
        <v>19</v>
      </c>
      <c r="E10056" t="s">
        <v>2200</v>
      </c>
      <c r="F10056">
        <v>9</v>
      </c>
      <c r="G10056" t="s">
        <v>13</v>
      </c>
      <c r="H10056" t="s">
        <v>6</v>
      </c>
      <c r="I10056" t="s">
        <v>359</v>
      </c>
      <c r="J10056">
        <v>135</v>
      </c>
      <c r="K10056" t="s">
        <v>16508</v>
      </c>
      <c r="L10056">
        <v>140</v>
      </c>
      <c r="M10056">
        <v>150</v>
      </c>
    </row>
    <row r="10057" spans="1:13" x14ac:dyDescent="0.25">
      <c r="A10057" t="s">
        <v>11927</v>
      </c>
      <c r="B10057" t="s">
        <v>4629</v>
      </c>
      <c r="C10057">
        <v>4</v>
      </c>
      <c r="D10057" t="s">
        <v>12</v>
      </c>
      <c r="E10057" t="s">
        <v>2785</v>
      </c>
      <c r="F10057">
        <v>12</v>
      </c>
      <c r="G10057" t="s">
        <v>15</v>
      </c>
      <c r="H10057" t="s">
        <v>5</v>
      </c>
      <c r="I10057" t="s">
        <v>32</v>
      </c>
      <c r="J10057">
        <v>140</v>
      </c>
      <c r="K10057" t="s">
        <v>16511</v>
      </c>
      <c r="L10057">
        <v>150</v>
      </c>
      <c r="M10057">
        <v>0</v>
      </c>
    </row>
    <row r="10058" spans="1:13" x14ac:dyDescent="0.25">
      <c r="A10058" t="s">
        <v>676</v>
      </c>
      <c r="B10058" t="s">
        <v>16305</v>
      </c>
      <c r="C10058">
        <v>11</v>
      </c>
      <c r="D10058" t="s">
        <v>12</v>
      </c>
      <c r="E10058" t="s">
        <v>2207</v>
      </c>
      <c r="F10058">
        <v>32</v>
      </c>
      <c r="G10058" t="s">
        <v>13</v>
      </c>
      <c r="H10058" t="s">
        <v>4</v>
      </c>
      <c r="I10058" t="s">
        <v>359</v>
      </c>
      <c r="J10058">
        <v>110</v>
      </c>
      <c r="K10058" t="s">
        <v>16509</v>
      </c>
      <c r="L10058">
        <v>175</v>
      </c>
      <c r="M10058">
        <v>150</v>
      </c>
    </row>
    <row r="10059" spans="1:13" x14ac:dyDescent="0.25">
      <c r="A10059" t="s">
        <v>679</v>
      </c>
      <c r="B10059" t="s">
        <v>5169</v>
      </c>
      <c r="C10059">
        <v>9</v>
      </c>
      <c r="D10059" t="s">
        <v>12</v>
      </c>
      <c r="E10059" t="s">
        <v>2207</v>
      </c>
      <c r="F10059">
        <v>47</v>
      </c>
      <c r="G10059" t="s">
        <v>13</v>
      </c>
      <c r="H10059" t="s">
        <v>5</v>
      </c>
      <c r="I10059" t="s">
        <v>359</v>
      </c>
      <c r="J10059">
        <v>140</v>
      </c>
      <c r="K10059" t="s">
        <v>16509</v>
      </c>
      <c r="L10059">
        <v>175</v>
      </c>
      <c r="M10059">
        <v>150</v>
      </c>
    </row>
    <row r="10060" spans="1:13" x14ac:dyDescent="0.25">
      <c r="A10060" t="s">
        <v>11928</v>
      </c>
      <c r="B10060" t="s">
        <v>2509</v>
      </c>
      <c r="C10060">
        <v>6</v>
      </c>
      <c r="D10060" t="s">
        <v>12</v>
      </c>
      <c r="E10060" t="s">
        <v>2217</v>
      </c>
      <c r="F10060">
        <v>6</v>
      </c>
      <c r="G10060" t="s">
        <v>17</v>
      </c>
      <c r="H10060" t="s">
        <v>6</v>
      </c>
      <c r="I10060" t="s">
        <v>54</v>
      </c>
      <c r="J10060">
        <v>135</v>
      </c>
      <c r="K10060" t="s">
        <v>16510</v>
      </c>
      <c r="L10060">
        <v>125</v>
      </c>
      <c r="M10060">
        <v>100</v>
      </c>
    </row>
    <row r="10061" spans="1:13" x14ac:dyDescent="0.25">
      <c r="A10061" t="s">
        <v>11929</v>
      </c>
      <c r="B10061" t="s">
        <v>5461</v>
      </c>
      <c r="C10061">
        <v>7</v>
      </c>
      <c r="D10061" t="s">
        <v>19</v>
      </c>
      <c r="E10061" t="s">
        <v>2182</v>
      </c>
      <c r="F10061">
        <v>6</v>
      </c>
      <c r="G10061" t="s">
        <v>15</v>
      </c>
      <c r="H10061" t="s">
        <v>5</v>
      </c>
      <c r="I10061" t="s">
        <v>32</v>
      </c>
      <c r="J10061">
        <v>140</v>
      </c>
      <c r="K10061" t="s">
        <v>16512</v>
      </c>
      <c r="L10061">
        <v>120</v>
      </c>
      <c r="M10061">
        <v>100</v>
      </c>
    </row>
    <row r="10062" spans="1:13" x14ac:dyDescent="0.25">
      <c r="A10062" t="s">
        <v>11930</v>
      </c>
      <c r="B10062" t="s">
        <v>13739</v>
      </c>
      <c r="C10062">
        <v>5</v>
      </c>
      <c r="D10062" t="s">
        <v>12</v>
      </c>
      <c r="E10062" t="s">
        <v>2186</v>
      </c>
      <c r="F10062">
        <v>24</v>
      </c>
      <c r="G10062" t="s">
        <v>15</v>
      </c>
      <c r="H10062" t="s">
        <v>5</v>
      </c>
      <c r="I10062" t="s">
        <v>359</v>
      </c>
      <c r="J10062">
        <v>140</v>
      </c>
      <c r="K10062" t="s">
        <v>16511</v>
      </c>
      <c r="L10062">
        <v>150</v>
      </c>
      <c r="M10062">
        <v>100</v>
      </c>
    </row>
    <row r="10063" spans="1:13" x14ac:dyDescent="0.25">
      <c r="A10063" t="s">
        <v>11931</v>
      </c>
      <c r="B10063" t="s">
        <v>16306</v>
      </c>
      <c r="C10063">
        <v>16</v>
      </c>
      <c r="D10063" t="s">
        <v>12</v>
      </c>
      <c r="E10063" t="s">
        <v>2196</v>
      </c>
      <c r="F10063">
        <v>11</v>
      </c>
      <c r="G10063" t="s">
        <v>15</v>
      </c>
      <c r="H10063" t="s">
        <v>5</v>
      </c>
      <c r="I10063">
        <v>0</v>
      </c>
      <c r="J10063">
        <v>140</v>
      </c>
      <c r="K10063" t="s">
        <v>16511</v>
      </c>
      <c r="L10063">
        <v>150</v>
      </c>
      <c r="M10063">
        <v>300</v>
      </c>
    </row>
    <row r="10064" spans="1:13" x14ac:dyDescent="0.25">
      <c r="A10064" t="s">
        <v>11932</v>
      </c>
      <c r="B10064" t="s">
        <v>4888</v>
      </c>
      <c r="C10064">
        <v>7</v>
      </c>
      <c r="D10064" t="s">
        <v>12</v>
      </c>
      <c r="E10064" t="s">
        <v>2674</v>
      </c>
      <c r="F10064">
        <v>35</v>
      </c>
      <c r="G10064" t="s">
        <v>13</v>
      </c>
      <c r="H10064" t="s">
        <v>6</v>
      </c>
      <c r="I10064" t="s">
        <v>52</v>
      </c>
      <c r="J10064">
        <v>135</v>
      </c>
      <c r="K10064" t="s">
        <v>16509</v>
      </c>
      <c r="L10064">
        <v>175</v>
      </c>
      <c r="M10064">
        <v>100</v>
      </c>
    </row>
    <row r="10065" spans="1:13" x14ac:dyDescent="0.25">
      <c r="A10065" t="s">
        <v>11933</v>
      </c>
      <c r="B10065" t="s">
        <v>15007</v>
      </c>
      <c r="C10065">
        <v>5</v>
      </c>
      <c r="D10065" t="s">
        <v>12</v>
      </c>
      <c r="E10065" t="s">
        <v>2217</v>
      </c>
      <c r="F10065">
        <v>49</v>
      </c>
      <c r="G10065" t="s">
        <v>13</v>
      </c>
      <c r="H10065" t="s">
        <v>5</v>
      </c>
      <c r="I10065" t="s">
        <v>359</v>
      </c>
      <c r="J10065">
        <v>140</v>
      </c>
      <c r="K10065" t="s">
        <v>16509</v>
      </c>
      <c r="L10065">
        <v>175</v>
      </c>
      <c r="M10065">
        <v>100</v>
      </c>
    </row>
    <row r="10066" spans="1:13" x14ac:dyDescent="0.25">
      <c r="A10066" t="s">
        <v>11934</v>
      </c>
      <c r="B10066" t="s">
        <v>4190</v>
      </c>
      <c r="C10066">
        <v>7</v>
      </c>
      <c r="D10066" t="s">
        <v>12</v>
      </c>
      <c r="E10066" t="s">
        <v>2217</v>
      </c>
      <c r="F10066">
        <v>46</v>
      </c>
      <c r="G10066" t="s">
        <v>13</v>
      </c>
      <c r="H10066" t="s">
        <v>5</v>
      </c>
      <c r="I10066" t="s">
        <v>1003</v>
      </c>
      <c r="J10066">
        <v>140</v>
      </c>
      <c r="K10066" t="s">
        <v>16509</v>
      </c>
      <c r="L10066">
        <v>175</v>
      </c>
      <c r="M10066">
        <v>100</v>
      </c>
    </row>
    <row r="10067" spans="1:13" x14ac:dyDescent="0.25">
      <c r="A10067" t="s">
        <v>11935</v>
      </c>
      <c r="B10067" t="s">
        <v>15601</v>
      </c>
      <c r="C10067">
        <v>4</v>
      </c>
      <c r="D10067" t="s">
        <v>12</v>
      </c>
      <c r="E10067" t="s">
        <v>2223</v>
      </c>
      <c r="F10067">
        <v>26</v>
      </c>
      <c r="G10067" t="s">
        <v>15</v>
      </c>
      <c r="H10067" t="s">
        <v>6</v>
      </c>
      <c r="I10067" t="s">
        <v>359</v>
      </c>
      <c r="J10067">
        <v>135</v>
      </c>
      <c r="K10067" t="s">
        <v>16511</v>
      </c>
      <c r="L10067">
        <v>150</v>
      </c>
      <c r="M10067">
        <v>0</v>
      </c>
    </row>
    <row r="10068" spans="1:13" x14ac:dyDescent="0.25">
      <c r="A10068" t="s">
        <v>146</v>
      </c>
      <c r="B10068" t="s">
        <v>3560</v>
      </c>
      <c r="C10068">
        <v>5</v>
      </c>
      <c r="D10068" t="s">
        <v>12</v>
      </c>
      <c r="E10068" t="s">
        <v>2191</v>
      </c>
      <c r="F10068">
        <v>39</v>
      </c>
      <c r="G10068" t="s">
        <v>13</v>
      </c>
      <c r="H10068" t="s">
        <v>6</v>
      </c>
      <c r="I10068" t="s">
        <v>55</v>
      </c>
      <c r="J10068">
        <v>135</v>
      </c>
      <c r="K10068" t="s">
        <v>16509</v>
      </c>
      <c r="L10068">
        <v>175</v>
      </c>
      <c r="M10068">
        <v>100</v>
      </c>
    </row>
    <row r="10069" spans="1:13" x14ac:dyDescent="0.25">
      <c r="A10069" t="s">
        <v>11936</v>
      </c>
      <c r="B10069" t="s">
        <v>14726</v>
      </c>
      <c r="C10069">
        <v>7</v>
      </c>
      <c r="D10069" t="s">
        <v>12</v>
      </c>
      <c r="E10069" t="s">
        <v>2180</v>
      </c>
      <c r="F10069">
        <v>5</v>
      </c>
      <c r="G10069" t="s">
        <v>17</v>
      </c>
      <c r="H10069" t="s">
        <v>6</v>
      </c>
      <c r="I10069" t="s">
        <v>359</v>
      </c>
      <c r="J10069">
        <v>135</v>
      </c>
      <c r="K10069" t="s">
        <v>16510</v>
      </c>
      <c r="L10069">
        <v>125</v>
      </c>
      <c r="M10069">
        <v>100</v>
      </c>
    </row>
    <row r="10070" spans="1:13" x14ac:dyDescent="0.25">
      <c r="A10070" t="s">
        <v>11937</v>
      </c>
      <c r="B10070" t="s">
        <v>14297</v>
      </c>
      <c r="C10070">
        <v>2</v>
      </c>
      <c r="D10070" t="s">
        <v>19</v>
      </c>
      <c r="E10070" t="s">
        <v>2182</v>
      </c>
      <c r="F10070">
        <v>3</v>
      </c>
      <c r="G10070" t="s">
        <v>17</v>
      </c>
      <c r="H10070" t="s">
        <v>7</v>
      </c>
      <c r="I10070" t="s">
        <v>359</v>
      </c>
      <c r="J10070">
        <v>100</v>
      </c>
      <c r="K10070" t="s">
        <v>16507</v>
      </c>
      <c r="L10070">
        <v>100</v>
      </c>
      <c r="M10070">
        <v>0</v>
      </c>
    </row>
    <row r="10071" spans="1:13" x14ac:dyDescent="0.25">
      <c r="A10071" t="s">
        <v>11938</v>
      </c>
      <c r="B10071" t="s">
        <v>16307</v>
      </c>
      <c r="C10071">
        <v>10</v>
      </c>
      <c r="D10071" t="s">
        <v>12</v>
      </c>
      <c r="E10071" t="s">
        <v>2322</v>
      </c>
      <c r="F10071">
        <v>45</v>
      </c>
      <c r="G10071" t="s">
        <v>13</v>
      </c>
      <c r="H10071" t="s">
        <v>7</v>
      </c>
      <c r="I10071" t="s">
        <v>359</v>
      </c>
      <c r="J10071">
        <v>100</v>
      </c>
      <c r="K10071" t="s">
        <v>16509</v>
      </c>
      <c r="L10071">
        <v>175</v>
      </c>
      <c r="M10071">
        <v>150</v>
      </c>
    </row>
    <row r="10072" spans="1:13" x14ac:dyDescent="0.25">
      <c r="A10072" t="s">
        <v>11939</v>
      </c>
      <c r="B10072" t="s">
        <v>6878</v>
      </c>
      <c r="C10072">
        <v>10</v>
      </c>
      <c r="D10072" t="s">
        <v>12</v>
      </c>
      <c r="E10072" t="s">
        <v>2332</v>
      </c>
      <c r="F10072">
        <v>41</v>
      </c>
      <c r="G10072" t="s">
        <v>13</v>
      </c>
      <c r="H10072" t="s">
        <v>4</v>
      </c>
      <c r="I10072" t="s">
        <v>1003</v>
      </c>
      <c r="J10072">
        <v>110</v>
      </c>
      <c r="K10072" t="s">
        <v>16509</v>
      </c>
      <c r="L10072">
        <v>175</v>
      </c>
      <c r="M10072">
        <v>150</v>
      </c>
    </row>
    <row r="10073" spans="1:13" x14ac:dyDescent="0.25">
      <c r="A10073" t="s">
        <v>11940</v>
      </c>
      <c r="B10073" t="s">
        <v>4976</v>
      </c>
      <c r="C10073">
        <v>9</v>
      </c>
      <c r="D10073" t="s">
        <v>12</v>
      </c>
      <c r="E10073" t="s">
        <v>2190</v>
      </c>
      <c r="F10073">
        <v>36</v>
      </c>
      <c r="G10073" t="s">
        <v>13</v>
      </c>
      <c r="H10073" t="s">
        <v>6</v>
      </c>
      <c r="I10073" t="s">
        <v>32</v>
      </c>
      <c r="J10073">
        <v>135</v>
      </c>
      <c r="K10073" t="s">
        <v>16509</v>
      </c>
      <c r="L10073">
        <v>175</v>
      </c>
      <c r="M10073">
        <v>150</v>
      </c>
    </row>
    <row r="10074" spans="1:13" x14ac:dyDescent="0.25">
      <c r="A10074" t="s">
        <v>11941</v>
      </c>
      <c r="B10074" t="s">
        <v>11485</v>
      </c>
      <c r="C10074">
        <v>6</v>
      </c>
      <c r="D10074" t="s">
        <v>12</v>
      </c>
      <c r="E10074" t="s">
        <v>2535</v>
      </c>
      <c r="F10074">
        <v>45</v>
      </c>
      <c r="G10074" t="s">
        <v>13</v>
      </c>
      <c r="H10074" t="s">
        <v>6</v>
      </c>
      <c r="I10074" t="s">
        <v>1093</v>
      </c>
      <c r="J10074">
        <v>135</v>
      </c>
      <c r="K10074" t="s">
        <v>16509</v>
      </c>
      <c r="L10074">
        <v>175</v>
      </c>
      <c r="M10074">
        <v>100</v>
      </c>
    </row>
    <row r="10075" spans="1:13" x14ac:dyDescent="0.25">
      <c r="A10075" t="s">
        <v>11942</v>
      </c>
      <c r="B10075" t="s">
        <v>15515</v>
      </c>
      <c r="C10075">
        <v>8</v>
      </c>
      <c r="D10075" t="s">
        <v>19</v>
      </c>
      <c r="E10075" t="s">
        <v>2226</v>
      </c>
      <c r="F10075">
        <v>4</v>
      </c>
      <c r="G10075" t="s">
        <v>17</v>
      </c>
      <c r="H10075" t="s">
        <v>4</v>
      </c>
      <c r="I10075">
        <v>0</v>
      </c>
      <c r="J10075">
        <v>110</v>
      </c>
      <c r="K10075" t="s">
        <v>16507</v>
      </c>
      <c r="L10075">
        <v>100</v>
      </c>
      <c r="M10075">
        <v>150</v>
      </c>
    </row>
    <row r="10076" spans="1:13" x14ac:dyDescent="0.25">
      <c r="A10076" t="s">
        <v>11943</v>
      </c>
      <c r="B10076" t="s">
        <v>15300</v>
      </c>
      <c r="C10076">
        <v>12</v>
      </c>
      <c r="D10076" t="s">
        <v>12</v>
      </c>
      <c r="E10076" t="s">
        <v>2226</v>
      </c>
      <c r="F10076">
        <v>32</v>
      </c>
      <c r="G10076" t="s">
        <v>13</v>
      </c>
      <c r="H10076" t="s">
        <v>5</v>
      </c>
      <c r="I10076" t="s">
        <v>359</v>
      </c>
      <c r="J10076">
        <v>140</v>
      </c>
      <c r="K10076" t="s">
        <v>16509</v>
      </c>
      <c r="L10076">
        <v>175</v>
      </c>
      <c r="M10076">
        <v>150</v>
      </c>
    </row>
    <row r="10077" spans="1:13" x14ac:dyDescent="0.25">
      <c r="A10077" t="s">
        <v>11944</v>
      </c>
      <c r="B10077" t="s">
        <v>14394</v>
      </c>
      <c r="C10077">
        <v>11</v>
      </c>
      <c r="D10077" t="s">
        <v>12</v>
      </c>
      <c r="E10077" t="s">
        <v>2223</v>
      </c>
      <c r="F10077">
        <v>33</v>
      </c>
      <c r="G10077" t="s">
        <v>13</v>
      </c>
      <c r="H10077" t="s">
        <v>6</v>
      </c>
      <c r="I10077" t="s">
        <v>32</v>
      </c>
      <c r="J10077">
        <v>135</v>
      </c>
      <c r="K10077" t="s">
        <v>16509</v>
      </c>
      <c r="L10077">
        <v>175</v>
      </c>
      <c r="M10077">
        <v>150</v>
      </c>
    </row>
    <row r="10078" spans="1:13" x14ac:dyDescent="0.25">
      <c r="A10078" t="s">
        <v>11945</v>
      </c>
      <c r="B10078" t="s">
        <v>2379</v>
      </c>
      <c r="C10078">
        <v>8</v>
      </c>
      <c r="D10078" t="s">
        <v>12</v>
      </c>
      <c r="E10078" t="s">
        <v>4008</v>
      </c>
      <c r="F10078">
        <v>23</v>
      </c>
      <c r="G10078" t="s">
        <v>15</v>
      </c>
      <c r="H10078" t="s">
        <v>3</v>
      </c>
      <c r="I10078" t="s">
        <v>32</v>
      </c>
      <c r="J10078">
        <v>120</v>
      </c>
      <c r="K10078" t="s">
        <v>16511</v>
      </c>
      <c r="L10078">
        <v>150</v>
      </c>
      <c r="M10078">
        <v>150</v>
      </c>
    </row>
    <row r="10079" spans="1:13" x14ac:dyDescent="0.25">
      <c r="A10079" t="s">
        <v>11946</v>
      </c>
      <c r="B10079" t="s">
        <v>5616</v>
      </c>
      <c r="C10079">
        <v>3</v>
      </c>
      <c r="D10079" t="s">
        <v>12</v>
      </c>
      <c r="E10079" t="s">
        <v>2511</v>
      </c>
      <c r="F10079">
        <v>3</v>
      </c>
      <c r="G10079" t="s">
        <v>17</v>
      </c>
      <c r="H10079" t="s">
        <v>5</v>
      </c>
      <c r="I10079" t="s">
        <v>49</v>
      </c>
      <c r="J10079">
        <v>140</v>
      </c>
      <c r="K10079" t="s">
        <v>16510</v>
      </c>
      <c r="L10079">
        <v>125</v>
      </c>
      <c r="M10079">
        <v>0</v>
      </c>
    </row>
    <row r="10080" spans="1:13" x14ac:dyDescent="0.25">
      <c r="A10080" t="s">
        <v>11947</v>
      </c>
      <c r="B10080" t="s">
        <v>4184</v>
      </c>
      <c r="C10080">
        <v>6</v>
      </c>
      <c r="D10080" t="s">
        <v>19</v>
      </c>
      <c r="E10080" t="s">
        <v>2945</v>
      </c>
      <c r="F10080">
        <v>8.5</v>
      </c>
      <c r="G10080" t="s">
        <v>13</v>
      </c>
      <c r="H10080" t="s">
        <v>5</v>
      </c>
      <c r="I10080" t="s">
        <v>1093</v>
      </c>
      <c r="J10080">
        <v>140</v>
      </c>
      <c r="K10080" t="s">
        <v>16508</v>
      </c>
      <c r="L10080">
        <v>140</v>
      </c>
      <c r="M10080">
        <v>100</v>
      </c>
    </row>
    <row r="10081" spans="1:13" x14ac:dyDescent="0.25">
      <c r="A10081" t="s">
        <v>742</v>
      </c>
      <c r="B10081" t="s">
        <v>16308</v>
      </c>
      <c r="C10081">
        <v>3</v>
      </c>
      <c r="D10081" t="s">
        <v>12</v>
      </c>
      <c r="E10081" t="s">
        <v>2533</v>
      </c>
      <c r="F10081">
        <v>15</v>
      </c>
      <c r="G10081" t="s">
        <v>15</v>
      </c>
      <c r="H10081" t="s">
        <v>5</v>
      </c>
      <c r="I10081" t="s">
        <v>32</v>
      </c>
      <c r="J10081">
        <v>140</v>
      </c>
      <c r="K10081" t="s">
        <v>16511</v>
      </c>
      <c r="L10081">
        <v>150</v>
      </c>
      <c r="M10081">
        <v>0</v>
      </c>
    </row>
    <row r="10082" spans="1:13" x14ac:dyDescent="0.25">
      <c r="A10082" t="s">
        <v>11948</v>
      </c>
      <c r="B10082" t="s">
        <v>14440</v>
      </c>
      <c r="C10082">
        <v>8</v>
      </c>
      <c r="D10082" t="s">
        <v>19</v>
      </c>
      <c r="E10082" t="s">
        <v>2177</v>
      </c>
      <c r="F10082">
        <v>8</v>
      </c>
      <c r="G10082" t="s">
        <v>13</v>
      </c>
      <c r="H10082" t="s">
        <v>6</v>
      </c>
      <c r="I10082" t="s">
        <v>55</v>
      </c>
      <c r="J10082">
        <v>135</v>
      </c>
      <c r="K10082" t="s">
        <v>16508</v>
      </c>
      <c r="L10082">
        <v>140</v>
      </c>
      <c r="M10082">
        <v>150</v>
      </c>
    </row>
    <row r="10083" spans="1:13" x14ac:dyDescent="0.25">
      <c r="A10083" t="s">
        <v>11949</v>
      </c>
      <c r="B10083" t="s">
        <v>15719</v>
      </c>
      <c r="C10083">
        <v>6</v>
      </c>
      <c r="D10083" t="s">
        <v>12</v>
      </c>
      <c r="E10083" t="s">
        <v>2214</v>
      </c>
      <c r="F10083">
        <v>45</v>
      </c>
      <c r="G10083" t="s">
        <v>13</v>
      </c>
      <c r="H10083" t="s">
        <v>6</v>
      </c>
      <c r="I10083" t="s">
        <v>52</v>
      </c>
      <c r="J10083">
        <v>135</v>
      </c>
      <c r="K10083" t="s">
        <v>16509</v>
      </c>
      <c r="L10083">
        <v>175</v>
      </c>
      <c r="M10083">
        <v>100</v>
      </c>
    </row>
    <row r="10084" spans="1:13" x14ac:dyDescent="0.25">
      <c r="A10084" t="s">
        <v>11950</v>
      </c>
      <c r="B10084" t="s">
        <v>16182</v>
      </c>
      <c r="C10084">
        <v>8</v>
      </c>
      <c r="D10084" t="s">
        <v>19</v>
      </c>
      <c r="E10084" t="s">
        <v>2207</v>
      </c>
      <c r="F10084">
        <v>10</v>
      </c>
      <c r="G10084" t="s">
        <v>13</v>
      </c>
      <c r="H10084" t="s">
        <v>4</v>
      </c>
      <c r="I10084">
        <v>0</v>
      </c>
      <c r="J10084">
        <v>110</v>
      </c>
      <c r="K10084" t="s">
        <v>16508</v>
      </c>
      <c r="L10084">
        <v>140</v>
      </c>
      <c r="M10084">
        <v>150</v>
      </c>
    </row>
    <row r="10085" spans="1:13" x14ac:dyDescent="0.25">
      <c r="A10085" t="s">
        <v>1434</v>
      </c>
      <c r="B10085" t="s">
        <v>14179</v>
      </c>
      <c r="C10085">
        <v>5</v>
      </c>
      <c r="D10085" t="s">
        <v>19</v>
      </c>
      <c r="E10085" t="s">
        <v>2198</v>
      </c>
      <c r="F10085">
        <v>9</v>
      </c>
      <c r="G10085" t="s">
        <v>13</v>
      </c>
      <c r="H10085" t="s">
        <v>5</v>
      </c>
      <c r="I10085" t="s">
        <v>359</v>
      </c>
      <c r="J10085">
        <v>140</v>
      </c>
      <c r="K10085" t="s">
        <v>16508</v>
      </c>
      <c r="L10085">
        <v>140</v>
      </c>
      <c r="M10085">
        <v>100</v>
      </c>
    </row>
    <row r="10086" spans="1:13" x14ac:dyDescent="0.25">
      <c r="A10086" t="s">
        <v>1548</v>
      </c>
      <c r="B10086" t="s">
        <v>16309</v>
      </c>
      <c r="C10086">
        <v>16</v>
      </c>
      <c r="D10086" t="s">
        <v>12</v>
      </c>
      <c r="E10086" t="s">
        <v>2231</v>
      </c>
      <c r="F10086">
        <v>13</v>
      </c>
      <c r="G10086" t="s">
        <v>15</v>
      </c>
      <c r="H10086" t="s">
        <v>6</v>
      </c>
      <c r="I10086" t="s">
        <v>80</v>
      </c>
      <c r="J10086">
        <v>135</v>
      </c>
      <c r="K10086" t="s">
        <v>16511</v>
      </c>
      <c r="L10086">
        <v>150</v>
      </c>
      <c r="M10086">
        <v>300</v>
      </c>
    </row>
    <row r="10087" spans="1:13" x14ac:dyDescent="0.25">
      <c r="A10087" t="s">
        <v>11951</v>
      </c>
      <c r="B10087" t="s">
        <v>13698</v>
      </c>
      <c r="C10087">
        <v>4</v>
      </c>
      <c r="D10087" t="s">
        <v>19</v>
      </c>
      <c r="E10087" t="s">
        <v>2182</v>
      </c>
      <c r="F10087">
        <v>9</v>
      </c>
      <c r="G10087" t="s">
        <v>13</v>
      </c>
      <c r="H10087" t="s">
        <v>5</v>
      </c>
      <c r="I10087" t="s">
        <v>1003</v>
      </c>
      <c r="J10087">
        <v>140</v>
      </c>
      <c r="K10087" t="s">
        <v>16508</v>
      </c>
      <c r="L10087">
        <v>140</v>
      </c>
      <c r="M10087">
        <v>0</v>
      </c>
    </row>
    <row r="10088" spans="1:13" x14ac:dyDescent="0.25">
      <c r="A10088" t="s">
        <v>11952</v>
      </c>
      <c r="B10088" t="s">
        <v>3593</v>
      </c>
      <c r="C10088">
        <v>4</v>
      </c>
      <c r="D10088" t="s">
        <v>12</v>
      </c>
      <c r="E10088" t="s">
        <v>2191</v>
      </c>
      <c r="F10088">
        <v>25</v>
      </c>
      <c r="G10088" t="s">
        <v>15</v>
      </c>
      <c r="H10088" t="s">
        <v>4</v>
      </c>
      <c r="I10088" t="s">
        <v>55</v>
      </c>
      <c r="J10088">
        <v>110</v>
      </c>
      <c r="K10088" t="s">
        <v>16511</v>
      </c>
      <c r="L10088">
        <v>150</v>
      </c>
      <c r="M10088">
        <v>0</v>
      </c>
    </row>
    <row r="10089" spans="1:13" x14ac:dyDescent="0.25">
      <c r="A10089" t="s">
        <v>674</v>
      </c>
      <c r="B10089" t="s">
        <v>2265</v>
      </c>
      <c r="C10089">
        <v>9</v>
      </c>
      <c r="D10089" t="s">
        <v>12</v>
      </c>
      <c r="E10089" t="s">
        <v>2186</v>
      </c>
      <c r="F10089">
        <v>38</v>
      </c>
      <c r="G10089" t="s">
        <v>13</v>
      </c>
      <c r="H10089" t="s">
        <v>5</v>
      </c>
      <c r="I10089">
        <v>0</v>
      </c>
      <c r="J10089">
        <v>140</v>
      </c>
      <c r="K10089" t="s">
        <v>16509</v>
      </c>
      <c r="L10089">
        <v>175</v>
      </c>
      <c r="M10089">
        <v>150</v>
      </c>
    </row>
    <row r="10090" spans="1:13" x14ac:dyDescent="0.25">
      <c r="A10090" t="s">
        <v>11953</v>
      </c>
      <c r="B10090" t="s">
        <v>4527</v>
      </c>
      <c r="C10090">
        <v>7</v>
      </c>
      <c r="D10090" t="s">
        <v>12</v>
      </c>
      <c r="E10090" t="s">
        <v>2207</v>
      </c>
      <c r="F10090">
        <v>35</v>
      </c>
      <c r="G10090" t="s">
        <v>13</v>
      </c>
      <c r="H10090" t="s">
        <v>4</v>
      </c>
      <c r="I10090" t="s">
        <v>1003</v>
      </c>
      <c r="J10090">
        <v>110</v>
      </c>
      <c r="K10090" t="s">
        <v>16509</v>
      </c>
      <c r="L10090">
        <v>175</v>
      </c>
      <c r="M10090">
        <v>100</v>
      </c>
    </row>
    <row r="10091" spans="1:13" x14ac:dyDescent="0.25">
      <c r="A10091" t="s">
        <v>11954</v>
      </c>
      <c r="B10091" t="s">
        <v>4877</v>
      </c>
      <c r="C10091">
        <v>7</v>
      </c>
      <c r="D10091" t="s">
        <v>12</v>
      </c>
      <c r="E10091" t="s">
        <v>2233</v>
      </c>
      <c r="F10091">
        <v>46</v>
      </c>
      <c r="G10091" t="s">
        <v>13</v>
      </c>
      <c r="H10091" t="s">
        <v>4</v>
      </c>
      <c r="I10091">
        <v>0</v>
      </c>
      <c r="J10091">
        <v>110</v>
      </c>
      <c r="K10091" t="s">
        <v>16509</v>
      </c>
      <c r="L10091">
        <v>175</v>
      </c>
      <c r="M10091">
        <v>100</v>
      </c>
    </row>
    <row r="10092" spans="1:13" x14ac:dyDescent="0.25">
      <c r="A10092" t="s">
        <v>1429</v>
      </c>
      <c r="B10092" t="s">
        <v>13634</v>
      </c>
      <c r="C10092">
        <v>13</v>
      </c>
      <c r="D10092" t="s">
        <v>19</v>
      </c>
      <c r="E10092" t="s">
        <v>2340</v>
      </c>
      <c r="F10092">
        <v>10</v>
      </c>
      <c r="G10092" t="s">
        <v>13</v>
      </c>
      <c r="H10092" t="s">
        <v>7</v>
      </c>
      <c r="I10092">
        <v>0</v>
      </c>
      <c r="J10092">
        <v>100</v>
      </c>
      <c r="K10092" t="s">
        <v>16508</v>
      </c>
      <c r="L10092">
        <v>140</v>
      </c>
      <c r="M10092">
        <v>200</v>
      </c>
    </row>
    <row r="10093" spans="1:13" x14ac:dyDescent="0.25">
      <c r="A10093" t="s">
        <v>11955</v>
      </c>
      <c r="B10093" t="s">
        <v>13888</v>
      </c>
      <c r="C10093">
        <v>9</v>
      </c>
      <c r="D10093" t="s">
        <v>12</v>
      </c>
      <c r="E10093" t="s">
        <v>2244</v>
      </c>
      <c r="F10093">
        <v>29</v>
      </c>
      <c r="G10093" t="s">
        <v>15</v>
      </c>
      <c r="H10093" t="s">
        <v>5</v>
      </c>
      <c r="I10093" t="s">
        <v>2101</v>
      </c>
      <c r="J10093">
        <v>140</v>
      </c>
      <c r="K10093" t="s">
        <v>16511</v>
      </c>
      <c r="L10093">
        <v>150</v>
      </c>
      <c r="M10093">
        <v>150</v>
      </c>
    </row>
    <row r="10094" spans="1:13" x14ac:dyDescent="0.25">
      <c r="A10094" t="s">
        <v>1965</v>
      </c>
      <c r="B10094" t="s">
        <v>14108</v>
      </c>
      <c r="C10094">
        <v>5</v>
      </c>
      <c r="D10094" t="s">
        <v>12</v>
      </c>
      <c r="E10094" t="s">
        <v>2233</v>
      </c>
      <c r="F10094">
        <v>14</v>
      </c>
      <c r="G10094" t="s">
        <v>15</v>
      </c>
      <c r="H10094" t="s">
        <v>6</v>
      </c>
      <c r="I10094" t="s">
        <v>1003</v>
      </c>
      <c r="J10094">
        <v>135</v>
      </c>
      <c r="K10094" t="s">
        <v>16511</v>
      </c>
      <c r="L10094">
        <v>150</v>
      </c>
      <c r="M10094">
        <v>100</v>
      </c>
    </row>
    <row r="10095" spans="1:13" x14ac:dyDescent="0.25">
      <c r="A10095" t="s">
        <v>11956</v>
      </c>
      <c r="B10095" t="s">
        <v>14336</v>
      </c>
      <c r="C10095">
        <v>9</v>
      </c>
      <c r="D10095" t="s">
        <v>12</v>
      </c>
      <c r="E10095" t="s">
        <v>2217</v>
      </c>
      <c r="F10095">
        <v>7</v>
      </c>
      <c r="G10095" t="s">
        <v>17</v>
      </c>
      <c r="H10095" t="s">
        <v>4</v>
      </c>
      <c r="I10095" t="s">
        <v>52</v>
      </c>
      <c r="J10095">
        <v>110</v>
      </c>
      <c r="K10095" t="s">
        <v>16510</v>
      </c>
      <c r="L10095">
        <v>125</v>
      </c>
      <c r="M10095">
        <v>150</v>
      </c>
    </row>
    <row r="10096" spans="1:13" x14ac:dyDescent="0.25">
      <c r="A10096" t="s">
        <v>11957</v>
      </c>
      <c r="B10096" t="s">
        <v>14534</v>
      </c>
      <c r="C10096">
        <v>8</v>
      </c>
      <c r="D10096" t="s">
        <v>19</v>
      </c>
      <c r="E10096" t="s">
        <v>2182</v>
      </c>
      <c r="F10096">
        <v>9</v>
      </c>
      <c r="G10096" t="s">
        <v>13</v>
      </c>
      <c r="H10096" t="s">
        <v>6</v>
      </c>
      <c r="I10096" t="s">
        <v>32</v>
      </c>
      <c r="J10096">
        <v>135</v>
      </c>
      <c r="K10096" t="s">
        <v>16508</v>
      </c>
      <c r="L10096">
        <v>140</v>
      </c>
      <c r="M10096">
        <v>150</v>
      </c>
    </row>
    <row r="10097" spans="1:13" x14ac:dyDescent="0.25">
      <c r="A10097" t="s">
        <v>551</v>
      </c>
      <c r="B10097" t="s">
        <v>6717</v>
      </c>
      <c r="C10097">
        <v>11</v>
      </c>
      <c r="D10097" t="s">
        <v>19</v>
      </c>
      <c r="E10097" t="s">
        <v>2182</v>
      </c>
      <c r="F10097">
        <v>2</v>
      </c>
      <c r="G10097" t="s">
        <v>17</v>
      </c>
      <c r="H10097" t="s">
        <v>6</v>
      </c>
      <c r="I10097">
        <v>0</v>
      </c>
      <c r="J10097">
        <v>135</v>
      </c>
      <c r="K10097" t="s">
        <v>16507</v>
      </c>
      <c r="L10097">
        <v>100</v>
      </c>
      <c r="M10097">
        <v>150</v>
      </c>
    </row>
    <row r="10098" spans="1:13" x14ac:dyDescent="0.25">
      <c r="A10098" t="s">
        <v>11958</v>
      </c>
      <c r="B10098" t="s">
        <v>16164</v>
      </c>
      <c r="C10098">
        <v>5</v>
      </c>
      <c r="D10098" t="s">
        <v>12</v>
      </c>
      <c r="E10098" t="s">
        <v>2217</v>
      </c>
      <c r="F10098">
        <v>3</v>
      </c>
      <c r="G10098" t="s">
        <v>17</v>
      </c>
      <c r="H10098" t="s">
        <v>6</v>
      </c>
      <c r="I10098" t="s">
        <v>1003</v>
      </c>
      <c r="J10098">
        <v>135</v>
      </c>
      <c r="K10098" t="s">
        <v>16510</v>
      </c>
      <c r="L10098">
        <v>125</v>
      </c>
      <c r="M10098">
        <v>100</v>
      </c>
    </row>
    <row r="10099" spans="1:13" x14ac:dyDescent="0.25">
      <c r="A10099" t="s">
        <v>11959</v>
      </c>
      <c r="B10099" t="s">
        <v>15197</v>
      </c>
      <c r="C10099">
        <v>3</v>
      </c>
      <c r="D10099" t="s">
        <v>19</v>
      </c>
      <c r="E10099" t="s">
        <v>2234</v>
      </c>
      <c r="F10099">
        <v>4</v>
      </c>
      <c r="G10099" t="s">
        <v>17</v>
      </c>
      <c r="H10099" t="s">
        <v>6</v>
      </c>
      <c r="I10099" t="s">
        <v>32</v>
      </c>
      <c r="J10099">
        <v>135</v>
      </c>
      <c r="K10099" t="s">
        <v>16507</v>
      </c>
      <c r="L10099">
        <v>100</v>
      </c>
      <c r="M10099">
        <v>0</v>
      </c>
    </row>
    <row r="10100" spans="1:13" x14ac:dyDescent="0.25">
      <c r="A10100" t="s">
        <v>2134</v>
      </c>
      <c r="B10100" t="s">
        <v>16310</v>
      </c>
      <c r="C10100">
        <v>15</v>
      </c>
      <c r="D10100" t="s">
        <v>12</v>
      </c>
      <c r="E10100" t="s">
        <v>2186</v>
      </c>
      <c r="F10100">
        <v>4</v>
      </c>
      <c r="G10100" t="s">
        <v>17</v>
      </c>
      <c r="H10100" t="s">
        <v>7</v>
      </c>
      <c r="I10100">
        <v>0</v>
      </c>
      <c r="J10100">
        <v>100</v>
      </c>
      <c r="K10100" t="s">
        <v>16510</v>
      </c>
      <c r="L10100">
        <v>125</v>
      </c>
      <c r="M10100">
        <v>200</v>
      </c>
    </row>
    <row r="10101" spans="1:13" x14ac:dyDescent="0.25">
      <c r="A10101" t="s">
        <v>2029</v>
      </c>
      <c r="B10101" t="s">
        <v>14850</v>
      </c>
      <c r="C10101">
        <v>5</v>
      </c>
      <c r="D10101" t="s">
        <v>19</v>
      </c>
      <c r="E10101" t="s">
        <v>2219</v>
      </c>
      <c r="F10101">
        <v>6.5</v>
      </c>
      <c r="G10101" t="s">
        <v>15</v>
      </c>
      <c r="H10101" t="s">
        <v>6</v>
      </c>
      <c r="I10101" t="s">
        <v>1093</v>
      </c>
      <c r="J10101">
        <v>135</v>
      </c>
      <c r="K10101" t="s">
        <v>16512</v>
      </c>
      <c r="L10101">
        <v>120</v>
      </c>
      <c r="M10101">
        <v>100</v>
      </c>
    </row>
    <row r="10102" spans="1:13" x14ac:dyDescent="0.25">
      <c r="A10102" t="s">
        <v>1278</v>
      </c>
      <c r="B10102" t="s">
        <v>14271</v>
      </c>
      <c r="C10102">
        <v>6</v>
      </c>
      <c r="D10102" t="s">
        <v>12</v>
      </c>
      <c r="E10102" t="s">
        <v>2280</v>
      </c>
      <c r="F10102">
        <v>19</v>
      </c>
      <c r="G10102" t="s">
        <v>15</v>
      </c>
      <c r="H10102" t="s">
        <v>5</v>
      </c>
      <c r="I10102" t="s">
        <v>2168</v>
      </c>
      <c r="J10102">
        <v>140</v>
      </c>
      <c r="K10102" t="s">
        <v>16511</v>
      </c>
      <c r="L10102">
        <v>150</v>
      </c>
      <c r="M10102">
        <v>100</v>
      </c>
    </row>
    <row r="10103" spans="1:13" x14ac:dyDescent="0.25">
      <c r="A10103" t="s">
        <v>1522</v>
      </c>
      <c r="B10103" t="s">
        <v>7362</v>
      </c>
      <c r="C10103">
        <v>3</v>
      </c>
      <c r="D10103" t="s">
        <v>19</v>
      </c>
      <c r="E10103" t="s">
        <v>2210</v>
      </c>
      <c r="F10103">
        <v>10</v>
      </c>
      <c r="G10103" t="s">
        <v>13</v>
      </c>
      <c r="H10103" t="s">
        <v>5</v>
      </c>
      <c r="I10103" t="s">
        <v>52</v>
      </c>
      <c r="J10103">
        <v>140</v>
      </c>
      <c r="K10103" t="s">
        <v>16508</v>
      </c>
      <c r="L10103">
        <v>140</v>
      </c>
      <c r="M10103">
        <v>0</v>
      </c>
    </row>
    <row r="10104" spans="1:13" x14ac:dyDescent="0.25">
      <c r="A10104" t="s">
        <v>11960</v>
      </c>
      <c r="B10104" t="s">
        <v>14089</v>
      </c>
      <c r="C10104">
        <v>9</v>
      </c>
      <c r="D10104" t="s">
        <v>19</v>
      </c>
      <c r="E10104" t="s">
        <v>2210</v>
      </c>
      <c r="F10104">
        <v>8.5</v>
      </c>
      <c r="G10104" t="s">
        <v>13</v>
      </c>
      <c r="H10104" t="s">
        <v>5</v>
      </c>
      <c r="I10104">
        <v>0</v>
      </c>
      <c r="J10104">
        <v>140</v>
      </c>
      <c r="K10104" t="s">
        <v>16508</v>
      </c>
      <c r="L10104">
        <v>140</v>
      </c>
      <c r="M10104">
        <v>150</v>
      </c>
    </row>
    <row r="10105" spans="1:13" x14ac:dyDescent="0.25">
      <c r="A10105" t="s">
        <v>11961</v>
      </c>
      <c r="B10105" t="s">
        <v>13580</v>
      </c>
      <c r="C10105">
        <v>9</v>
      </c>
      <c r="D10105" t="s">
        <v>12</v>
      </c>
      <c r="E10105" t="s">
        <v>3202</v>
      </c>
      <c r="F10105">
        <v>38</v>
      </c>
      <c r="G10105" t="s">
        <v>13</v>
      </c>
      <c r="H10105" t="s">
        <v>6</v>
      </c>
      <c r="I10105" t="s">
        <v>1096</v>
      </c>
      <c r="J10105">
        <v>135</v>
      </c>
      <c r="K10105" t="s">
        <v>16509</v>
      </c>
      <c r="L10105">
        <v>175</v>
      </c>
      <c r="M10105">
        <v>150</v>
      </c>
    </row>
    <row r="10106" spans="1:13" x14ac:dyDescent="0.25">
      <c r="A10106" t="s">
        <v>11962</v>
      </c>
      <c r="B10106" t="s">
        <v>16311</v>
      </c>
      <c r="C10106">
        <v>14</v>
      </c>
      <c r="D10106" t="s">
        <v>12</v>
      </c>
      <c r="E10106" t="s">
        <v>2322</v>
      </c>
      <c r="F10106">
        <v>19</v>
      </c>
      <c r="G10106" t="s">
        <v>15</v>
      </c>
      <c r="H10106" t="s">
        <v>3</v>
      </c>
      <c r="I10106">
        <v>0</v>
      </c>
      <c r="J10106">
        <v>120</v>
      </c>
      <c r="K10106" t="s">
        <v>16511</v>
      </c>
      <c r="L10106">
        <v>150</v>
      </c>
      <c r="M10106">
        <v>200</v>
      </c>
    </row>
    <row r="10107" spans="1:13" x14ac:dyDescent="0.25">
      <c r="A10107" t="s">
        <v>11963</v>
      </c>
      <c r="B10107" t="s">
        <v>5315</v>
      </c>
      <c r="C10107">
        <v>8</v>
      </c>
      <c r="D10107" t="s">
        <v>19</v>
      </c>
      <c r="E10107" t="s">
        <v>2234</v>
      </c>
      <c r="F10107">
        <v>10</v>
      </c>
      <c r="G10107" t="s">
        <v>13</v>
      </c>
      <c r="H10107" t="s">
        <v>6</v>
      </c>
      <c r="I10107">
        <v>0</v>
      </c>
      <c r="J10107">
        <v>135</v>
      </c>
      <c r="K10107" t="s">
        <v>16508</v>
      </c>
      <c r="L10107">
        <v>140</v>
      </c>
      <c r="M10107">
        <v>150</v>
      </c>
    </row>
    <row r="10108" spans="1:13" x14ac:dyDescent="0.25">
      <c r="A10108" t="s">
        <v>11964</v>
      </c>
      <c r="B10108" t="s">
        <v>4451</v>
      </c>
      <c r="C10108">
        <v>5</v>
      </c>
      <c r="D10108" t="s">
        <v>19</v>
      </c>
      <c r="E10108" t="s">
        <v>2200</v>
      </c>
      <c r="F10108">
        <v>6.5</v>
      </c>
      <c r="G10108" t="s">
        <v>15</v>
      </c>
      <c r="H10108" t="s">
        <v>5</v>
      </c>
      <c r="I10108">
        <v>0</v>
      </c>
      <c r="J10108">
        <v>140</v>
      </c>
      <c r="K10108" t="s">
        <v>16512</v>
      </c>
      <c r="L10108">
        <v>120</v>
      </c>
      <c r="M10108">
        <v>100</v>
      </c>
    </row>
    <row r="10109" spans="1:13" x14ac:dyDescent="0.25">
      <c r="A10109" t="s">
        <v>11966</v>
      </c>
      <c r="B10109" t="s">
        <v>16312</v>
      </c>
      <c r="C10109">
        <v>13</v>
      </c>
      <c r="D10109" t="s">
        <v>12</v>
      </c>
      <c r="E10109" t="s">
        <v>2233</v>
      </c>
      <c r="F10109">
        <v>34</v>
      </c>
      <c r="G10109" t="s">
        <v>13</v>
      </c>
      <c r="H10109" t="s">
        <v>6</v>
      </c>
      <c r="I10109">
        <v>0</v>
      </c>
      <c r="J10109">
        <v>135</v>
      </c>
      <c r="K10109" t="s">
        <v>16509</v>
      </c>
      <c r="L10109">
        <v>175</v>
      </c>
      <c r="M10109">
        <v>200</v>
      </c>
    </row>
    <row r="10110" spans="1:13" x14ac:dyDescent="0.25">
      <c r="A10110" t="s">
        <v>11967</v>
      </c>
      <c r="B10110" t="s">
        <v>5912</v>
      </c>
      <c r="C10110">
        <v>7</v>
      </c>
      <c r="D10110" t="s">
        <v>12</v>
      </c>
      <c r="E10110" t="s">
        <v>2207</v>
      </c>
      <c r="F10110">
        <v>31</v>
      </c>
      <c r="G10110" t="s">
        <v>13</v>
      </c>
      <c r="H10110" t="s">
        <v>6</v>
      </c>
      <c r="I10110" t="s">
        <v>1093</v>
      </c>
      <c r="J10110">
        <v>135</v>
      </c>
      <c r="K10110" t="s">
        <v>16509</v>
      </c>
      <c r="L10110">
        <v>175</v>
      </c>
      <c r="M10110">
        <v>100</v>
      </c>
    </row>
    <row r="10111" spans="1:13" x14ac:dyDescent="0.25">
      <c r="A10111" t="s">
        <v>1319</v>
      </c>
      <c r="B10111" t="s">
        <v>13625</v>
      </c>
      <c r="C10111">
        <v>9</v>
      </c>
      <c r="D10111" t="s">
        <v>12</v>
      </c>
      <c r="E10111" t="s">
        <v>2533</v>
      </c>
      <c r="F10111">
        <v>38</v>
      </c>
      <c r="G10111" t="s">
        <v>13</v>
      </c>
      <c r="H10111" t="s">
        <v>6</v>
      </c>
      <c r="I10111">
        <v>0</v>
      </c>
      <c r="J10111">
        <v>135</v>
      </c>
      <c r="K10111" t="s">
        <v>16509</v>
      </c>
      <c r="L10111">
        <v>175</v>
      </c>
      <c r="M10111">
        <v>150</v>
      </c>
    </row>
    <row r="10112" spans="1:13" x14ac:dyDescent="0.25">
      <c r="A10112" t="s">
        <v>11968</v>
      </c>
      <c r="B10112" t="s">
        <v>3542</v>
      </c>
      <c r="C10112">
        <v>8</v>
      </c>
      <c r="D10112" t="s">
        <v>19</v>
      </c>
      <c r="E10112" t="s">
        <v>2207</v>
      </c>
      <c r="F10112">
        <v>10</v>
      </c>
      <c r="G10112" t="s">
        <v>13</v>
      </c>
      <c r="H10112" t="s">
        <v>6</v>
      </c>
      <c r="I10112" t="s">
        <v>55</v>
      </c>
      <c r="J10112">
        <v>135</v>
      </c>
      <c r="K10112" t="s">
        <v>16508</v>
      </c>
      <c r="L10112">
        <v>140</v>
      </c>
      <c r="M10112">
        <v>150</v>
      </c>
    </row>
    <row r="10113" spans="1:13" x14ac:dyDescent="0.25">
      <c r="A10113" t="s">
        <v>11969</v>
      </c>
      <c r="B10113" t="s">
        <v>13579</v>
      </c>
      <c r="C10113">
        <v>7</v>
      </c>
      <c r="D10113" t="s">
        <v>12</v>
      </c>
      <c r="E10113" t="s">
        <v>2288</v>
      </c>
      <c r="F10113">
        <v>36</v>
      </c>
      <c r="G10113" t="s">
        <v>13</v>
      </c>
      <c r="H10113" t="s">
        <v>4</v>
      </c>
      <c r="I10113" t="s">
        <v>55</v>
      </c>
      <c r="J10113">
        <v>110</v>
      </c>
      <c r="K10113" t="s">
        <v>16509</v>
      </c>
      <c r="L10113">
        <v>175</v>
      </c>
      <c r="M10113">
        <v>100</v>
      </c>
    </row>
    <row r="10114" spans="1:13" x14ac:dyDescent="0.25">
      <c r="A10114" t="s">
        <v>11970</v>
      </c>
      <c r="B10114" t="s">
        <v>3586</v>
      </c>
      <c r="C10114">
        <v>10</v>
      </c>
      <c r="D10114" t="s">
        <v>19</v>
      </c>
      <c r="E10114" t="s">
        <v>3369</v>
      </c>
      <c r="F10114">
        <v>10</v>
      </c>
      <c r="G10114" t="s">
        <v>13</v>
      </c>
      <c r="H10114" t="s">
        <v>7</v>
      </c>
      <c r="I10114" t="s">
        <v>52</v>
      </c>
      <c r="J10114">
        <v>100</v>
      </c>
      <c r="K10114" t="s">
        <v>16508</v>
      </c>
      <c r="L10114">
        <v>140</v>
      </c>
      <c r="M10114">
        <v>150</v>
      </c>
    </row>
    <row r="10115" spans="1:13" x14ac:dyDescent="0.25">
      <c r="A10115" t="s">
        <v>11971</v>
      </c>
      <c r="B10115" t="s">
        <v>3580</v>
      </c>
      <c r="C10115">
        <v>7</v>
      </c>
      <c r="D10115" t="s">
        <v>12</v>
      </c>
      <c r="E10115" t="s">
        <v>2241</v>
      </c>
      <c r="F10115">
        <v>9</v>
      </c>
      <c r="G10115" t="s">
        <v>17</v>
      </c>
      <c r="H10115" t="s">
        <v>6</v>
      </c>
      <c r="I10115" t="s">
        <v>359</v>
      </c>
      <c r="J10115">
        <v>135</v>
      </c>
      <c r="K10115" t="s">
        <v>16510</v>
      </c>
      <c r="L10115">
        <v>125</v>
      </c>
      <c r="M10115">
        <v>100</v>
      </c>
    </row>
    <row r="10116" spans="1:13" x14ac:dyDescent="0.25">
      <c r="A10116" t="s">
        <v>11972</v>
      </c>
      <c r="B10116" t="s">
        <v>16253</v>
      </c>
      <c r="C10116">
        <v>3</v>
      </c>
      <c r="D10116" t="s">
        <v>12</v>
      </c>
      <c r="E10116" t="s">
        <v>2223</v>
      </c>
      <c r="F10116">
        <v>40</v>
      </c>
      <c r="G10116" t="s">
        <v>13</v>
      </c>
      <c r="H10116" t="s">
        <v>5</v>
      </c>
      <c r="I10116" t="s">
        <v>32</v>
      </c>
      <c r="J10116">
        <v>140</v>
      </c>
      <c r="K10116" t="s">
        <v>16509</v>
      </c>
      <c r="L10116">
        <v>175</v>
      </c>
      <c r="M10116">
        <v>0</v>
      </c>
    </row>
    <row r="10117" spans="1:13" x14ac:dyDescent="0.25">
      <c r="A10117" t="s">
        <v>11973</v>
      </c>
      <c r="B10117" t="s">
        <v>14502</v>
      </c>
      <c r="C10117">
        <v>10</v>
      </c>
      <c r="D10117" t="s">
        <v>12</v>
      </c>
      <c r="E10117" t="s">
        <v>2203</v>
      </c>
      <c r="F10117">
        <v>18</v>
      </c>
      <c r="G10117" t="s">
        <v>15</v>
      </c>
      <c r="H10117" t="s">
        <v>5</v>
      </c>
      <c r="I10117" t="s">
        <v>359</v>
      </c>
      <c r="J10117">
        <v>140</v>
      </c>
      <c r="K10117" t="s">
        <v>16511</v>
      </c>
      <c r="L10117">
        <v>150</v>
      </c>
      <c r="M10117">
        <v>150</v>
      </c>
    </row>
    <row r="10118" spans="1:13" x14ac:dyDescent="0.25">
      <c r="A10118" t="s">
        <v>1802</v>
      </c>
      <c r="B10118" t="s">
        <v>16055</v>
      </c>
      <c r="C10118">
        <v>3</v>
      </c>
      <c r="D10118" t="s">
        <v>19</v>
      </c>
      <c r="E10118" t="s">
        <v>2182</v>
      </c>
      <c r="F10118">
        <v>8.5</v>
      </c>
      <c r="G10118" t="s">
        <v>13</v>
      </c>
      <c r="H10118" t="s">
        <v>6</v>
      </c>
      <c r="I10118">
        <v>0</v>
      </c>
      <c r="J10118">
        <v>135</v>
      </c>
      <c r="K10118" t="s">
        <v>16508</v>
      </c>
      <c r="L10118">
        <v>140</v>
      </c>
      <c r="M10118">
        <v>0</v>
      </c>
    </row>
    <row r="10119" spans="1:13" x14ac:dyDescent="0.25">
      <c r="A10119" t="s">
        <v>11974</v>
      </c>
      <c r="B10119" t="s">
        <v>3590</v>
      </c>
      <c r="C10119">
        <v>5</v>
      </c>
      <c r="D10119" t="s">
        <v>12</v>
      </c>
      <c r="E10119" t="s">
        <v>2226</v>
      </c>
      <c r="F10119">
        <v>11</v>
      </c>
      <c r="G10119" t="s">
        <v>15</v>
      </c>
      <c r="H10119" t="s">
        <v>7</v>
      </c>
      <c r="I10119" t="s">
        <v>1003</v>
      </c>
      <c r="J10119">
        <v>100</v>
      </c>
      <c r="K10119" t="s">
        <v>16511</v>
      </c>
      <c r="L10119">
        <v>150</v>
      </c>
      <c r="M10119">
        <v>100</v>
      </c>
    </row>
    <row r="10120" spans="1:13" x14ac:dyDescent="0.25">
      <c r="A10120" t="s">
        <v>11975</v>
      </c>
      <c r="B10120" t="s">
        <v>4817</v>
      </c>
      <c r="C10120">
        <v>4</v>
      </c>
      <c r="D10120" t="s">
        <v>12</v>
      </c>
      <c r="E10120" t="s">
        <v>2182</v>
      </c>
      <c r="F10120">
        <v>48</v>
      </c>
      <c r="G10120" t="s">
        <v>13</v>
      </c>
      <c r="H10120" t="s">
        <v>7</v>
      </c>
      <c r="I10120" t="s">
        <v>52</v>
      </c>
      <c r="J10120">
        <v>100</v>
      </c>
      <c r="K10120" t="s">
        <v>16509</v>
      </c>
      <c r="L10120">
        <v>175</v>
      </c>
      <c r="M10120">
        <v>0</v>
      </c>
    </row>
    <row r="10121" spans="1:13" x14ac:dyDescent="0.25">
      <c r="A10121" t="s">
        <v>11976</v>
      </c>
      <c r="B10121" t="s">
        <v>15629</v>
      </c>
      <c r="C10121">
        <v>6</v>
      </c>
      <c r="D10121" t="s">
        <v>12</v>
      </c>
      <c r="E10121" t="s">
        <v>2226</v>
      </c>
      <c r="F10121">
        <v>38</v>
      </c>
      <c r="G10121" t="s">
        <v>13</v>
      </c>
      <c r="H10121" t="s">
        <v>6</v>
      </c>
      <c r="I10121">
        <v>0</v>
      </c>
      <c r="J10121">
        <v>135</v>
      </c>
      <c r="K10121" t="s">
        <v>16509</v>
      </c>
      <c r="L10121">
        <v>175</v>
      </c>
      <c r="M10121">
        <v>100</v>
      </c>
    </row>
    <row r="10122" spans="1:13" x14ac:dyDescent="0.25">
      <c r="A10122" t="s">
        <v>11977</v>
      </c>
      <c r="B10122" t="s">
        <v>15924</v>
      </c>
      <c r="C10122">
        <v>11</v>
      </c>
      <c r="D10122" t="s">
        <v>12</v>
      </c>
      <c r="E10122" t="s">
        <v>2180</v>
      </c>
      <c r="F10122">
        <v>41</v>
      </c>
      <c r="G10122" t="s">
        <v>13</v>
      </c>
      <c r="H10122" t="s">
        <v>6</v>
      </c>
      <c r="I10122">
        <v>0</v>
      </c>
      <c r="J10122">
        <v>135</v>
      </c>
      <c r="K10122" t="s">
        <v>16509</v>
      </c>
      <c r="L10122">
        <v>175</v>
      </c>
      <c r="M10122">
        <v>150</v>
      </c>
    </row>
    <row r="10123" spans="1:13" x14ac:dyDescent="0.25">
      <c r="A10123" t="s">
        <v>11978</v>
      </c>
      <c r="B10123" t="s">
        <v>4366</v>
      </c>
      <c r="C10123">
        <v>4</v>
      </c>
      <c r="D10123" t="s">
        <v>19</v>
      </c>
      <c r="E10123" t="s">
        <v>2226</v>
      </c>
      <c r="F10123">
        <v>6.5</v>
      </c>
      <c r="G10123" t="s">
        <v>15</v>
      </c>
      <c r="H10123" t="s">
        <v>3</v>
      </c>
      <c r="I10123" t="s">
        <v>1093</v>
      </c>
      <c r="J10123">
        <v>120</v>
      </c>
      <c r="K10123" t="s">
        <v>16512</v>
      </c>
      <c r="L10123">
        <v>120</v>
      </c>
      <c r="M10123">
        <v>0</v>
      </c>
    </row>
    <row r="10124" spans="1:13" x14ac:dyDescent="0.25">
      <c r="A10124" t="s">
        <v>11979</v>
      </c>
      <c r="B10124" t="s">
        <v>16218</v>
      </c>
      <c r="C10124">
        <v>7</v>
      </c>
      <c r="D10124" t="s">
        <v>12</v>
      </c>
      <c r="E10124" t="s">
        <v>2226</v>
      </c>
      <c r="F10124">
        <v>4</v>
      </c>
      <c r="G10124" t="s">
        <v>17</v>
      </c>
      <c r="H10124" t="s">
        <v>7</v>
      </c>
      <c r="I10124" t="s">
        <v>1003</v>
      </c>
      <c r="J10124">
        <v>100</v>
      </c>
      <c r="K10124" t="s">
        <v>16510</v>
      </c>
      <c r="L10124">
        <v>125</v>
      </c>
      <c r="M10124">
        <v>100</v>
      </c>
    </row>
    <row r="10125" spans="1:13" x14ac:dyDescent="0.25">
      <c r="A10125" t="s">
        <v>11980</v>
      </c>
      <c r="B10125" t="s">
        <v>3234</v>
      </c>
      <c r="C10125">
        <v>6</v>
      </c>
      <c r="D10125" t="s">
        <v>12</v>
      </c>
      <c r="E10125" t="s">
        <v>2233</v>
      </c>
      <c r="F10125">
        <v>38</v>
      </c>
      <c r="G10125" t="s">
        <v>13</v>
      </c>
      <c r="H10125" t="s">
        <v>7</v>
      </c>
      <c r="I10125">
        <v>0</v>
      </c>
      <c r="J10125">
        <v>100</v>
      </c>
      <c r="K10125" t="s">
        <v>16509</v>
      </c>
      <c r="L10125">
        <v>175</v>
      </c>
      <c r="M10125">
        <v>100</v>
      </c>
    </row>
    <row r="10126" spans="1:13" x14ac:dyDescent="0.25">
      <c r="A10126" t="s">
        <v>1011</v>
      </c>
      <c r="B10126" t="s">
        <v>16285</v>
      </c>
      <c r="C10126">
        <v>3</v>
      </c>
      <c r="D10126" t="s">
        <v>19</v>
      </c>
      <c r="E10126" t="s">
        <v>2198</v>
      </c>
      <c r="F10126">
        <v>8.5</v>
      </c>
      <c r="G10126" t="s">
        <v>13</v>
      </c>
      <c r="H10126" t="s">
        <v>7</v>
      </c>
      <c r="I10126" t="s">
        <v>55</v>
      </c>
      <c r="J10126">
        <v>100</v>
      </c>
      <c r="K10126" t="s">
        <v>16508</v>
      </c>
      <c r="L10126">
        <v>140</v>
      </c>
      <c r="M10126">
        <v>0</v>
      </c>
    </row>
    <row r="10127" spans="1:13" x14ac:dyDescent="0.25">
      <c r="A10127" t="s">
        <v>11981</v>
      </c>
      <c r="B10127" t="s">
        <v>15003</v>
      </c>
      <c r="C10127">
        <v>6</v>
      </c>
      <c r="D10127" t="s">
        <v>12</v>
      </c>
      <c r="E10127" t="s">
        <v>2219</v>
      </c>
      <c r="F10127">
        <v>3</v>
      </c>
      <c r="G10127" t="s">
        <v>17</v>
      </c>
      <c r="H10127" t="s">
        <v>3</v>
      </c>
      <c r="I10127" t="s">
        <v>1093</v>
      </c>
      <c r="J10127">
        <v>120</v>
      </c>
      <c r="K10127" t="s">
        <v>16510</v>
      </c>
      <c r="L10127">
        <v>125</v>
      </c>
      <c r="M10127">
        <v>100</v>
      </c>
    </row>
    <row r="10128" spans="1:13" x14ac:dyDescent="0.25">
      <c r="A10128" t="s">
        <v>11982</v>
      </c>
      <c r="B10128" t="s">
        <v>14209</v>
      </c>
      <c r="C10128">
        <v>10</v>
      </c>
      <c r="D10128" t="s">
        <v>12</v>
      </c>
      <c r="E10128" t="s">
        <v>2322</v>
      </c>
      <c r="F10128">
        <v>48</v>
      </c>
      <c r="G10128" t="s">
        <v>13</v>
      </c>
      <c r="H10128" t="s">
        <v>7</v>
      </c>
      <c r="I10128" t="s">
        <v>359</v>
      </c>
      <c r="J10128">
        <v>100</v>
      </c>
      <c r="K10128" t="s">
        <v>16509</v>
      </c>
      <c r="L10128">
        <v>175</v>
      </c>
      <c r="M10128">
        <v>150</v>
      </c>
    </row>
    <row r="10129" spans="1:13" x14ac:dyDescent="0.25">
      <c r="A10129" t="s">
        <v>11983</v>
      </c>
      <c r="B10129" t="s">
        <v>14898</v>
      </c>
      <c r="C10129">
        <v>10</v>
      </c>
      <c r="D10129" t="s">
        <v>12</v>
      </c>
      <c r="E10129" t="s">
        <v>2207</v>
      </c>
      <c r="F10129">
        <v>27</v>
      </c>
      <c r="G10129" t="s">
        <v>15</v>
      </c>
      <c r="H10129" t="s">
        <v>6</v>
      </c>
      <c r="I10129" t="s">
        <v>32</v>
      </c>
      <c r="J10129">
        <v>135</v>
      </c>
      <c r="K10129" t="s">
        <v>16511</v>
      </c>
      <c r="L10129">
        <v>150</v>
      </c>
      <c r="M10129">
        <v>150</v>
      </c>
    </row>
    <row r="10130" spans="1:13" x14ac:dyDescent="0.25">
      <c r="A10130" t="s">
        <v>11984</v>
      </c>
      <c r="B10130" t="s">
        <v>14172</v>
      </c>
      <c r="C10130">
        <v>7</v>
      </c>
      <c r="D10130" t="s">
        <v>12</v>
      </c>
      <c r="E10130" t="s">
        <v>4792</v>
      </c>
      <c r="F10130">
        <v>29</v>
      </c>
      <c r="G10130" t="s">
        <v>15</v>
      </c>
      <c r="H10130" t="s">
        <v>3</v>
      </c>
      <c r="I10130" t="s">
        <v>55</v>
      </c>
      <c r="J10130">
        <v>120</v>
      </c>
      <c r="K10130" t="s">
        <v>16511</v>
      </c>
      <c r="L10130">
        <v>150</v>
      </c>
      <c r="M10130">
        <v>100</v>
      </c>
    </row>
    <row r="10131" spans="1:13" x14ac:dyDescent="0.25">
      <c r="A10131" t="s">
        <v>11985</v>
      </c>
      <c r="B10131" t="s">
        <v>15208</v>
      </c>
      <c r="C10131">
        <v>6</v>
      </c>
      <c r="D10131" t="s">
        <v>12</v>
      </c>
      <c r="E10131" t="s">
        <v>2217</v>
      </c>
      <c r="F10131">
        <v>43</v>
      </c>
      <c r="G10131" t="s">
        <v>13</v>
      </c>
      <c r="H10131" t="s">
        <v>5</v>
      </c>
      <c r="I10131" t="s">
        <v>1003</v>
      </c>
      <c r="J10131">
        <v>140</v>
      </c>
      <c r="K10131" t="s">
        <v>16509</v>
      </c>
      <c r="L10131">
        <v>175</v>
      </c>
      <c r="M10131">
        <v>100</v>
      </c>
    </row>
    <row r="10132" spans="1:13" x14ac:dyDescent="0.25">
      <c r="A10132" t="s">
        <v>11986</v>
      </c>
      <c r="B10132" t="s">
        <v>4375</v>
      </c>
      <c r="C10132">
        <v>9</v>
      </c>
      <c r="D10132" t="s">
        <v>12</v>
      </c>
      <c r="E10132" t="s">
        <v>2533</v>
      </c>
      <c r="F10132">
        <v>31</v>
      </c>
      <c r="G10132" t="s">
        <v>13</v>
      </c>
      <c r="H10132" t="s">
        <v>6</v>
      </c>
      <c r="I10132" t="s">
        <v>359</v>
      </c>
      <c r="J10132">
        <v>135</v>
      </c>
      <c r="K10132" t="s">
        <v>16509</v>
      </c>
      <c r="L10132">
        <v>175</v>
      </c>
      <c r="M10132">
        <v>150</v>
      </c>
    </row>
    <row r="10133" spans="1:13" x14ac:dyDescent="0.25">
      <c r="A10133" t="s">
        <v>1282</v>
      </c>
      <c r="B10133" t="s">
        <v>14015</v>
      </c>
      <c r="C10133">
        <v>5</v>
      </c>
      <c r="D10133" t="s">
        <v>12</v>
      </c>
      <c r="E10133" t="s">
        <v>2322</v>
      </c>
      <c r="F10133">
        <v>39</v>
      </c>
      <c r="G10133" t="s">
        <v>13</v>
      </c>
      <c r="H10133" t="s">
        <v>5</v>
      </c>
      <c r="I10133" t="s">
        <v>359</v>
      </c>
      <c r="J10133">
        <v>140</v>
      </c>
      <c r="K10133" t="s">
        <v>16509</v>
      </c>
      <c r="L10133">
        <v>175</v>
      </c>
      <c r="M10133">
        <v>100</v>
      </c>
    </row>
    <row r="10134" spans="1:13" x14ac:dyDescent="0.25">
      <c r="A10134" t="s">
        <v>11987</v>
      </c>
      <c r="B10134" t="s">
        <v>6321</v>
      </c>
      <c r="C10134">
        <v>7</v>
      </c>
      <c r="D10134" t="s">
        <v>12</v>
      </c>
      <c r="E10134" t="s">
        <v>2208</v>
      </c>
      <c r="F10134">
        <v>21</v>
      </c>
      <c r="G10134" t="s">
        <v>15</v>
      </c>
      <c r="H10134" t="s">
        <v>6</v>
      </c>
      <c r="I10134" t="s">
        <v>32</v>
      </c>
      <c r="J10134">
        <v>135</v>
      </c>
      <c r="K10134" t="s">
        <v>16511</v>
      </c>
      <c r="L10134">
        <v>150</v>
      </c>
      <c r="M10134">
        <v>100</v>
      </c>
    </row>
    <row r="10135" spans="1:13" x14ac:dyDescent="0.25">
      <c r="A10135" t="s">
        <v>11988</v>
      </c>
      <c r="B10135" t="s">
        <v>14788</v>
      </c>
      <c r="C10135">
        <v>4</v>
      </c>
      <c r="D10135" t="s">
        <v>12</v>
      </c>
      <c r="E10135" t="s">
        <v>2207</v>
      </c>
      <c r="F10135">
        <v>32</v>
      </c>
      <c r="G10135" t="s">
        <v>13</v>
      </c>
      <c r="H10135" t="s">
        <v>6</v>
      </c>
      <c r="I10135">
        <v>0</v>
      </c>
      <c r="J10135">
        <v>135</v>
      </c>
      <c r="K10135" t="s">
        <v>16509</v>
      </c>
      <c r="L10135">
        <v>175</v>
      </c>
      <c r="M10135">
        <v>0</v>
      </c>
    </row>
    <row r="10136" spans="1:13" x14ac:dyDescent="0.25">
      <c r="A10136" t="s">
        <v>11989</v>
      </c>
      <c r="B10136" t="s">
        <v>15523</v>
      </c>
      <c r="C10136">
        <v>10</v>
      </c>
      <c r="D10136" t="s">
        <v>12</v>
      </c>
      <c r="E10136" t="s">
        <v>2207</v>
      </c>
      <c r="F10136">
        <v>46</v>
      </c>
      <c r="G10136" t="s">
        <v>13</v>
      </c>
      <c r="H10136" t="s">
        <v>5</v>
      </c>
      <c r="I10136" t="s">
        <v>52</v>
      </c>
      <c r="J10136">
        <v>140</v>
      </c>
      <c r="K10136" t="s">
        <v>16509</v>
      </c>
      <c r="L10136">
        <v>175</v>
      </c>
      <c r="M10136">
        <v>150</v>
      </c>
    </row>
    <row r="10137" spans="1:13" x14ac:dyDescent="0.25">
      <c r="A10137" t="s">
        <v>11990</v>
      </c>
      <c r="B10137" t="s">
        <v>16313</v>
      </c>
      <c r="C10137">
        <v>10</v>
      </c>
      <c r="D10137" t="s">
        <v>12</v>
      </c>
      <c r="E10137" t="s">
        <v>2233</v>
      </c>
      <c r="F10137">
        <v>35</v>
      </c>
      <c r="G10137" t="s">
        <v>13</v>
      </c>
      <c r="H10137" t="s">
        <v>4</v>
      </c>
      <c r="I10137">
        <v>0</v>
      </c>
      <c r="J10137">
        <v>110</v>
      </c>
      <c r="K10137" t="s">
        <v>16509</v>
      </c>
      <c r="L10137">
        <v>175</v>
      </c>
      <c r="M10137">
        <v>150</v>
      </c>
    </row>
    <row r="10138" spans="1:13" x14ac:dyDescent="0.25">
      <c r="A10138" t="s">
        <v>11991</v>
      </c>
      <c r="B10138" t="s">
        <v>14383</v>
      </c>
      <c r="C10138">
        <v>4</v>
      </c>
      <c r="D10138" t="s">
        <v>19</v>
      </c>
      <c r="E10138" t="s">
        <v>2352</v>
      </c>
      <c r="F10138">
        <v>4</v>
      </c>
      <c r="G10138" t="s">
        <v>17</v>
      </c>
      <c r="H10138" t="s">
        <v>6</v>
      </c>
      <c r="I10138" t="s">
        <v>52</v>
      </c>
      <c r="J10138">
        <v>135</v>
      </c>
      <c r="K10138" t="s">
        <v>16507</v>
      </c>
      <c r="L10138">
        <v>100</v>
      </c>
      <c r="M10138">
        <v>0</v>
      </c>
    </row>
    <row r="10139" spans="1:13" x14ac:dyDescent="0.25">
      <c r="A10139" t="s">
        <v>11992</v>
      </c>
      <c r="B10139" t="s">
        <v>10129</v>
      </c>
      <c r="C10139">
        <v>9</v>
      </c>
      <c r="D10139" t="s">
        <v>12</v>
      </c>
      <c r="E10139" t="s">
        <v>2182</v>
      </c>
      <c r="F10139">
        <v>14</v>
      </c>
      <c r="G10139" t="s">
        <v>15</v>
      </c>
      <c r="H10139" t="s">
        <v>6</v>
      </c>
      <c r="I10139" t="s">
        <v>1003</v>
      </c>
      <c r="J10139">
        <v>135</v>
      </c>
      <c r="K10139" t="s">
        <v>16511</v>
      </c>
      <c r="L10139">
        <v>150</v>
      </c>
      <c r="M10139">
        <v>150</v>
      </c>
    </row>
    <row r="10140" spans="1:13" x14ac:dyDescent="0.25">
      <c r="A10140" t="s">
        <v>11993</v>
      </c>
      <c r="B10140" t="s">
        <v>15484</v>
      </c>
      <c r="C10140">
        <v>8</v>
      </c>
      <c r="D10140" t="s">
        <v>12</v>
      </c>
      <c r="E10140" t="s">
        <v>2207</v>
      </c>
      <c r="F10140">
        <v>49</v>
      </c>
      <c r="G10140" t="s">
        <v>13</v>
      </c>
      <c r="H10140" t="s">
        <v>4</v>
      </c>
      <c r="I10140" t="s">
        <v>2101</v>
      </c>
      <c r="J10140">
        <v>110</v>
      </c>
      <c r="K10140" t="s">
        <v>16509</v>
      </c>
      <c r="L10140">
        <v>175</v>
      </c>
      <c r="M10140">
        <v>150</v>
      </c>
    </row>
    <row r="10141" spans="1:13" x14ac:dyDescent="0.25">
      <c r="A10141" t="s">
        <v>11994</v>
      </c>
      <c r="B10141" t="s">
        <v>7707</v>
      </c>
      <c r="C10141">
        <v>9</v>
      </c>
      <c r="D10141" t="s">
        <v>19</v>
      </c>
      <c r="E10141" t="s">
        <v>2207</v>
      </c>
      <c r="F10141">
        <v>2</v>
      </c>
      <c r="G10141" t="s">
        <v>17</v>
      </c>
      <c r="H10141" t="s">
        <v>5</v>
      </c>
      <c r="I10141" t="s">
        <v>2168</v>
      </c>
      <c r="J10141">
        <v>140</v>
      </c>
      <c r="K10141" t="s">
        <v>16507</v>
      </c>
      <c r="L10141">
        <v>100</v>
      </c>
      <c r="M10141">
        <v>150</v>
      </c>
    </row>
    <row r="10142" spans="1:13" x14ac:dyDescent="0.25">
      <c r="A10142" t="s">
        <v>11995</v>
      </c>
      <c r="B10142" t="s">
        <v>14113</v>
      </c>
      <c r="C10142">
        <v>5</v>
      </c>
      <c r="D10142" t="s">
        <v>19</v>
      </c>
      <c r="E10142" t="s">
        <v>2266</v>
      </c>
      <c r="F10142">
        <v>8.5</v>
      </c>
      <c r="G10142" t="s">
        <v>13</v>
      </c>
      <c r="H10142" t="s">
        <v>7</v>
      </c>
      <c r="I10142" t="s">
        <v>2101</v>
      </c>
      <c r="J10142">
        <v>100</v>
      </c>
      <c r="K10142" t="s">
        <v>16508</v>
      </c>
      <c r="L10142">
        <v>140</v>
      </c>
      <c r="M10142">
        <v>100</v>
      </c>
    </row>
    <row r="10143" spans="1:13" x14ac:dyDescent="0.25">
      <c r="A10143" t="s">
        <v>11996</v>
      </c>
      <c r="B10143" t="s">
        <v>13755</v>
      </c>
      <c r="C10143">
        <v>9</v>
      </c>
      <c r="D10143" t="s">
        <v>12</v>
      </c>
      <c r="E10143" t="s">
        <v>2217</v>
      </c>
      <c r="F10143">
        <v>40</v>
      </c>
      <c r="G10143" t="s">
        <v>13</v>
      </c>
      <c r="H10143" t="s">
        <v>4</v>
      </c>
      <c r="I10143">
        <v>0</v>
      </c>
      <c r="J10143">
        <v>110</v>
      </c>
      <c r="K10143" t="s">
        <v>16509</v>
      </c>
      <c r="L10143">
        <v>175</v>
      </c>
      <c r="M10143">
        <v>150</v>
      </c>
    </row>
    <row r="10144" spans="1:13" x14ac:dyDescent="0.25">
      <c r="A10144" t="s">
        <v>276</v>
      </c>
      <c r="B10144" t="s">
        <v>5424</v>
      </c>
      <c r="C10144">
        <v>3</v>
      </c>
      <c r="D10144" t="s">
        <v>19</v>
      </c>
      <c r="E10144" t="s">
        <v>2200</v>
      </c>
      <c r="F10144">
        <v>9</v>
      </c>
      <c r="G10144" t="s">
        <v>13</v>
      </c>
      <c r="H10144" t="s">
        <v>3</v>
      </c>
      <c r="I10144" t="s">
        <v>359</v>
      </c>
      <c r="J10144">
        <v>120</v>
      </c>
      <c r="K10144" t="s">
        <v>16508</v>
      </c>
      <c r="L10144">
        <v>140</v>
      </c>
      <c r="M10144">
        <v>0</v>
      </c>
    </row>
    <row r="10145" spans="1:13" x14ac:dyDescent="0.25">
      <c r="A10145" t="s">
        <v>1844</v>
      </c>
      <c r="B10145" t="s">
        <v>13545</v>
      </c>
      <c r="C10145">
        <v>5</v>
      </c>
      <c r="D10145" t="s">
        <v>12</v>
      </c>
      <c r="E10145" t="s">
        <v>2448</v>
      </c>
      <c r="F10145">
        <v>8</v>
      </c>
      <c r="G10145" t="s">
        <v>17</v>
      </c>
      <c r="H10145" t="s">
        <v>3</v>
      </c>
      <c r="I10145">
        <v>0</v>
      </c>
      <c r="J10145">
        <v>120</v>
      </c>
      <c r="K10145" t="s">
        <v>16510</v>
      </c>
      <c r="L10145">
        <v>125</v>
      </c>
      <c r="M10145">
        <v>100</v>
      </c>
    </row>
    <row r="10146" spans="1:13" x14ac:dyDescent="0.25">
      <c r="A10146" t="s">
        <v>1211</v>
      </c>
      <c r="B10146" t="s">
        <v>5575</v>
      </c>
      <c r="C10146">
        <v>3</v>
      </c>
      <c r="D10146" t="s">
        <v>12</v>
      </c>
      <c r="E10146" t="s">
        <v>2294</v>
      </c>
      <c r="F10146">
        <v>20</v>
      </c>
      <c r="G10146" t="s">
        <v>15</v>
      </c>
      <c r="H10146" t="s">
        <v>4</v>
      </c>
      <c r="I10146" t="s">
        <v>55</v>
      </c>
      <c r="J10146">
        <v>110</v>
      </c>
      <c r="K10146" t="s">
        <v>16511</v>
      </c>
      <c r="L10146">
        <v>150</v>
      </c>
      <c r="M10146">
        <v>0</v>
      </c>
    </row>
    <row r="10147" spans="1:13" x14ac:dyDescent="0.25">
      <c r="A10147" t="s">
        <v>219</v>
      </c>
      <c r="B10147" t="s">
        <v>14128</v>
      </c>
      <c r="C10147">
        <v>11</v>
      </c>
      <c r="D10147" t="s">
        <v>19</v>
      </c>
      <c r="E10147" t="s">
        <v>2198</v>
      </c>
      <c r="F10147">
        <v>3</v>
      </c>
      <c r="G10147" t="s">
        <v>17</v>
      </c>
      <c r="H10147" t="s">
        <v>5</v>
      </c>
      <c r="I10147" t="s">
        <v>52</v>
      </c>
      <c r="J10147">
        <v>140</v>
      </c>
      <c r="K10147" t="s">
        <v>16507</v>
      </c>
      <c r="L10147">
        <v>100</v>
      </c>
      <c r="M10147">
        <v>150</v>
      </c>
    </row>
    <row r="10148" spans="1:13" x14ac:dyDescent="0.25">
      <c r="A10148" t="s">
        <v>11997</v>
      </c>
      <c r="B10148" t="s">
        <v>15873</v>
      </c>
      <c r="C10148">
        <v>8</v>
      </c>
      <c r="D10148" t="s">
        <v>12</v>
      </c>
      <c r="E10148" t="s">
        <v>2233</v>
      </c>
      <c r="F10148">
        <v>23</v>
      </c>
      <c r="G10148" t="s">
        <v>15</v>
      </c>
      <c r="H10148" t="s">
        <v>6</v>
      </c>
      <c r="I10148">
        <v>0</v>
      </c>
      <c r="J10148">
        <v>135</v>
      </c>
      <c r="K10148" t="s">
        <v>16511</v>
      </c>
      <c r="L10148">
        <v>150</v>
      </c>
      <c r="M10148">
        <v>150</v>
      </c>
    </row>
    <row r="10149" spans="1:13" x14ac:dyDescent="0.25">
      <c r="A10149" t="s">
        <v>11998</v>
      </c>
      <c r="B10149" t="s">
        <v>14041</v>
      </c>
      <c r="C10149">
        <v>1</v>
      </c>
      <c r="D10149" t="s">
        <v>12</v>
      </c>
      <c r="E10149" t="s">
        <v>2202</v>
      </c>
      <c r="F10149">
        <v>33</v>
      </c>
      <c r="G10149" t="s">
        <v>13</v>
      </c>
      <c r="H10149" t="s">
        <v>3</v>
      </c>
      <c r="I10149" t="s">
        <v>55</v>
      </c>
      <c r="J10149">
        <v>120</v>
      </c>
      <c r="K10149" t="s">
        <v>16509</v>
      </c>
      <c r="L10149">
        <v>175</v>
      </c>
      <c r="M10149">
        <v>0</v>
      </c>
    </row>
    <row r="10150" spans="1:13" x14ac:dyDescent="0.25">
      <c r="A10150" t="s">
        <v>11999</v>
      </c>
      <c r="B10150" t="s">
        <v>15851</v>
      </c>
      <c r="C10150">
        <v>6</v>
      </c>
      <c r="D10150" t="s">
        <v>12</v>
      </c>
      <c r="E10150" t="s">
        <v>2223</v>
      </c>
      <c r="F10150">
        <v>38</v>
      </c>
      <c r="G10150" t="s">
        <v>13</v>
      </c>
      <c r="H10150" t="s">
        <v>3</v>
      </c>
      <c r="I10150" t="s">
        <v>456</v>
      </c>
      <c r="J10150">
        <v>120</v>
      </c>
      <c r="K10150" t="s">
        <v>16509</v>
      </c>
      <c r="L10150">
        <v>175</v>
      </c>
      <c r="M10150">
        <v>100</v>
      </c>
    </row>
    <row r="10151" spans="1:13" x14ac:dyDescent="0.25">
      <c r="A10151" t="s">
        <v>12000</v>
      </c>
      <c r="B10151" t="s">
        <v>14045</v>
      </c>
      <c r="C10151">
        <v>6</v>
      </c>
      <c r="D10151" t="s">
        <v>12</v>
      </c>
      <c r="E10151" t="s">
        <v>2207</v>
      </c>
      <c r="F10151">
        <v>43</v>
      </c>
      <c r="G10151" t="s">
        <v>13</v>
      </c>
      <c r="H10151" t="s">
        <v>6</v>
      </c>
      <c r="I10151" t="s">
        <v>1096</v>
      </c>
      <c r="J10151">
        <v>135</v>
      </c>
      <c r="K10151" t="s">
        <v>16509</v>
      </c>
      <c r="L10151">
        <v>175</v>
      </c>
      <c r="M10151">
        <v>100</v>
      </c>
    </row>
    <row r="10152" spans="1:13" x14ac:dyDescent="0.25">
      <c r="A10152" t="s">
        <v>12001</v>
      </c>
      <c r="B10152" t="s">
        <v>4415</v>
      </c>
      <c r="C10152">
        <v>6</v>
      </c>
      <c r="D10152" t="s">
        <v>19</v>
      </c>
      <c r="E10152" t="s">
        <v>2182</v>
      </c>
      <c r="F10152">
        <v>3</v>
      </c>
      <c r="G10152" t="s">
        <v>17</v>
      </c>
      <c r="H10152" t="s">
        <v>6</v>
      </c>
      <c r="I10152" t="s">
        <v>2101</v>
      </c>
      <c r="J10152">
        <v>135</v>
      </c>
      <c r="K10152" t="s">
        <v>16507</v>
      </c>
      <c r="L10152">
        <v>100</v>
      </c>
      <c r="M10152">
        <v>100</v>
      </c>
    </row>
    <row r="10153" spans="1:13" x14ac:dyDescent="0.25">
      <c r="A10153" t="s">
        <v>12002</v>
      </c>
      <c r="B10153" t="s">
        <v>5831</v>
      </c>
      <c r="C10153">
        <v>5</v>
      </c>
      <c r="D10153" t="s">
        <v>19</v>
      </c>
      <c r="E10153" t="s">
        <v>2182</v>
      </c>
      <c r="F10153">
        <v>10</v>
      </c>
      <c r="G10153" t="s">
        <v>13</v>
      </c>
      <c r="H10153" t="s">
        <v>5</v>
      </c>
      <c r="I10153" t="s">
        <v>359</v>
      </c>
      <c r="J10153">
        <v>140</v>
      </c>
      <c r="K10153" t="s">
        <v>16508</v>
      </c>
      <c r="L10153">
        <v>140</v>
      </c>
      <c r="M10153">
        <v>100</v>
      </c>
    </row>
    <row r="10154" spans="1:13" x14ac:dyDescent="0.25">
      <c r="A10154" t="s">
        <v>12003</v>
      </c>
      <c r="B10154" t="s">
        <v>14055</v>
      </c>
      <c r="C10154">
        <v>6</v>
      </c>
      <c r="D10154" t="s">
        <v>19</v>
      </c>
      <c r="E10154" t="s">
        <v>2200</v>
      </c>
      <c r="F10154">
        <v>6.5</v>
      </c>
      <c r="G10154" t="s">
        <v>15</v>
      </c>
      <c r="H10154" t="s">
        <v>4</v>
      </c>
      <c r="I10154" t="s">
        <v>359</v>
      </c>
      <c r="J10154">
        <v>110</v>
      </c>
      <c r="K10154" t="s">
        <v>16512</v>
      </c>
      <c r="L10154">
        <v>120</v>
      </c>
      <c r="M10154">
        <v>100</v>
      </c>
    </row>
    <row r="10155" spans="1:13" x14ac:dyDescent="0.25">
      <c r="A10155" t="s">
        <v>12004</v>
      </c>
      <c r="B10155" t="s">
        <v>15356</v>
      </c>
      <c r="C10155">
        <v>7</v>
      </c>
      <c r="D10155" t="s">
        <v>12</v>
      </c>
      <c r="E10155" t="s">
        <v>2182</v>
      </c>
      <c r="F10155">
        <v>44</v>
      </c>
      <c r="G10155" t="s">
        <v>13</v>
      </c>
      <c r="H10155" t="s">
        <v>5</v>
      </c>
      <c r="I10155">
        <v>0</v>
      </c>
      <c r="J10155">
        <v>140</v>
      </c>
      <c r="K10155" t="s">
        <v>16509</v>
      </c>
      <c r="L10155">
        <v>175</v>
      </c>
      <c r="M10155">
        <v>100</v>
      </c>
    </row>
    <row r="10156" spans="1:13" x14ac:dyDescent="0.25">
      <c r="A10156" t="s">
        <v>12005</v>
      </c>
      <c r="B10156" t="s">
        <v>16032</v>
      </c>
      <c r="C10156">
        <v>3</v>
      </c>
      <c r="D10156" t="s">
        <v>12</v>
      </c>
      <c r="E10156" t="s">
        <v>2294</v>
      </c>
      <c r="F10156">
        <v>7</v>
      </c>
      <c r="G10156" t="s">
        <v>17</v>
      </c>
      <c r="H10156" t="s">
        <v>3</v>
      </c>
      <c r="I10156">
        <v>0</v>
      </c>
      <c r="J10156">
        <v>120</v>
      </c>
      <c r="K10156" t="s">
        <v>16510</v>
      </c>
      <c r="L10156">
        <v>125</v>
      </c>
      <c r="M10156">
        <v>0</v>
      </c>
    </row>
    <row r="10157" spans="1:13" x14ac:dyDescent="0.25">
      <c r="A10157" t="s">
        <v>2003</v>
      </c>
      <c r="B10157" t="s">
        <v>12006</v>
      </c>
      <c r="C10157">
        <v>2</v>
      </c>
      <c r="D10157" t="s">
        <v>12</v>
      </c>
      <c r="E10157" t="s">
        <v>2202</v>
      </c>
      <c r="F10157">
        <v>35</v>
      </c>
      <c r="G10157" t="s">
        <v>13</v>
      </c>
      <c r="H10157" t="s">
        <v>6</v>
      </c>
      <c r="I10157" t="s">
        <v>2101</v>
      </c>
      <c r="J10157">
        <v>135</v>
      </c>
      <c r="K10157" t="s">
        <v>16509</v>
      </c>
      <c r="L10157">
        <v>175</v>
      </c>
      <c r="M10157">
        <v>0</v>
      </c>
    </row>
    <row r="10158" spans="1:13" x14ac:dyDescent="0.25">
      <c r="A10158" t="s">
        <v>12007</v>
      </c>
      <c r="B10158" t="s">
        <v>15426</v>
      </c>
      <c r="C10158">
        <v>2</v>
      </c>
      <c r="D10158" t="s">
        <v>19</v>
      </c>
      <c r="E10158" t="s">
        <v>2182</v>
      </c>
      <c r="F10158">
        <v>6</v>
      </c>
      <c r="G10158" t="s">
        <v>15</v>
      </c>
      <c r="H10158" t="s">
        <v>4</v>
      </c>
      <c r="I10158" t="s">
        <v>52</v>
      </c>
      <c r="J10158">
        <v>110</v>
      </c>
      <c r="K10158" t="s">
        <v>16512</v>
      </c>
      <c r="L10158">
        <v>120</v>
      </c>
      <c r="M10158">
        <v>0</v>
      </c>
    </row>
    <row r="10159" spans="1:13" x14ac:dyDescent="0.25">
      <c r="A10159" t="s">
        <v>12008</v>
      </c>
      <c r="B10159" t="s">
        <v>16314</v>
      </c>
      <c r="C10159">
        <v>13</v>
      </c>
      <c r="D10159" t="s">
        <v>12</v>
      </c>
      <c r="E10159" t="s">
        <v>2217</v>
      </c>
      <c r="F10159">
        <v>11</v>
      </c>
      <c r="G10159" t="s">
        <v>15</v>
      </c>
      <c r="H10159" t="s">
        <v>6</v>
      </c>
      <c r="I10159" t="s">
        <v>2101</v>
      </c>
      <c r="J10159">
        <v>135</v>
      </c>
      <c r="K10159" t="s">
        <v>16511</v>
      </c>
      <c r="L10159">
        <v>150</v>
      </c>
      <c r="M10159">
        <v>200</v>
      </c>
    </row>
    <row r="10160" spans="1:13" x14ac:dyDescent="0.25">
      <c r="A10160" t="s">
        <v>12009</v>
      </c>
      <c r="B10160" t="s">
        <v>11022</v>
      </c>
      <c r="C10160">
        <v>12</v>
      </c>
      <c r="D10160" t="s">
        <v>19</v>
      </c>
      <c r="E10160" t="s">
        <v>2234</v>
      </c>
      <c r="F10160">
        <v>3</v>
      </c>
      <c r="G10160" t="s">
        <v>17</v>
      </c>
      <c r="H10160" t="s">
        <v>6</v>
      </c>
      <c r="I10160">
        <v>0</v>
      </c>
      <c r="J10160">
        <v>135</v>
      </c>
      <c r="K10160" t="s">
        <v>16507</v>
      </c>
      <c r="L10160">
        <v>100</v>
      </c>
      <c r="M10160">
        <v>150</v>
      </c>
    </row>
    <row r="10161" spans="1:13" x14ac:dyDescent="0.25">
      <c r="A10161" t="s">
        <v>12011</v>
      </c>
      <c r="B10161" t="s">
        <v>15617</v>
      </c>
      <c r="C10161">
        <v>3</v>
      </c>
      <c r="D10161" t="s">
        <v>12</v>
      </c>
      <c r="E10161" t="s">
        <v>2207</v>
      </c>
      <c r="F10161">
        <v>44</v>
      </c>
      <c r="G10161" t="s">
        <v>13</v>
      </c>
      <c r="H10161" t="s">
        <v>3</v>
      </c>
      <c r="I10161" t="s">
        <v>1003</v>
      </c>
      <c r="J10161">
        <v>120</v>
      </c>
      <c r="K10161" t="s">
        <v>16509</v>
      </c>
      <c r="L10161">
        <v>175</v>
      </c>
      <c r="M10161">
        <v>0</v>
      </c>
    </row>
    <row r="10162" spans="1:13" x14ac:dyDescent="0.25">
      <c r="A10162" t="s">
        <v>12012</v>
      </c>
      <c r="B10162" t="s">
        <v>8394</v>
      </c>
      <c r="C10162">
        <v>8</v>
      </c>
      <c r="D10162" t="s">
        <v>12</v>
      </c>
      <c r="E10162" t="s">
        <v>2294</v>
      </c>
      <c r="F10162">
        <v>11</v>
      </c>
      <c r="G10162" t="s">
        <v>15</v>
      </c>
      <c r="H10162" t="s">
        <v>5</v>
      </c>
      <c r="I10162" t="s">
        <v>55</v>
      </c>
      <c r="J10162">
        <v>140</v>
      </c>
      <c r="K10162" t="s">
        <v>16511</v>
      </c>
      <c r="L10162">
        <v>150</v>
      </c>
      <c r="M10162">
        <v>150</v>
      </c>
    </row>
    <row r="10163" spans="1:13" x14ac:dyDescent="0.25">
      <c r="A10163" t="s">
        <v>12013</v>
      </c>
      <c r="B10163" t="s">
        <v>3275</v>
      </c>
      <c r="C10163">
        <v>6</v>
      </c>
      <c r="D10163" t="s">
        <v>19</v>
      </c>
      <c r="E10163" t="s">
        <v>2252</v>
      </c>
      <c r="F10163">
        <v>9</v>
      </c>
      <c r="G10163" t="s">
        <v>13</v>
      </c>
      <c r="H10163" t="s">
        <v>6</v>
      </c>
      <c r="I10163" t="s">
        <v>456</v>
      </c>
      <c r="J10163">
        <v>135</v>
      </c>
      <c r="K10163" t="s">
        <v>16508</v>
      </c>
      <c r="L10163">
        <v>140</v>
      </c>
      <c r="M10163">
        <v>100</v>
      </c>
    </row>
    <row r="10164" spans="1:13" x14ac:dyDescent="0.25">
      <c r="A10164" t="s">
        <v>12015</v>
      </c>
      <c r="B10164" t="s">
        <v>3997</v>
      </c>
      <c r="C10164">
        <v>4</v>
      </c>
      <c r="D10164" t="s">
        <v>12</v>
      </c>
      <c r="E10164" t="s">
        <v>2247</v>
      </c>
      <c r="F10164">
        <v>21</v>
      </c>
      <c r="G10164" t="s">
        <v>15</v>
      </c>
      <c r="H10164" t="s">
        <v>4</v>
      </c>
      <c r="I10164" t="s">
        <v>1003</v>
      </c>
      <c r="J10164">
        <v>110</v>
      </c>
      <c r="K10164" t="s">
        <v>16511</v>
      </c>
      <c r="L10164">
        <v>150</v>
      </c>
      <c r="M10164">
        <v>0</v>
      </c>
    </row>
    <row r="10165" spans="1:13" x14ac:dyDescent="0.25">
      <c r="A10165" t="s">
        <v>12016</v>
      </c>
      <c r="B10165" t="s">
        <v>13770</v>
      </c>
      <c r="C10165">
        <v>2</v>
      </c>
      <c r="D10165" t="s">
        <v>12</v>
      </c>
      <c r="E10165" t="s">
        <v>2231</v>
      </c>
      <c r="F10165">
        <v>38</v>
      </c>
      <c r="G10165" t="s">
        <v>13</v>
      </c>
      <c r="H10165" t="s">
        <v>4</v>
      </c>
      <c r="I10165" t="s">
        <v>1003</v>
      </c>
      <c r="J10165">
        <v>110</v>
      </c>
      <c r="K10165" t="s">
        <v>16509</v>
      </c>
      <c r="L10165">
        <v>175</v>
      </c>
      <c r="M10165">
        <v>0</v>
      </c>
    </row>
    <row r="10166" spans="1:13" x14ac:dyDescent="0.25">
      <c r="A10166" t="s">
        <v>12017</v>
      </c>
      <c r="B10166" t="s">
        <v>16315</v>
      </c>
      <c r="C10166">
        <v>15</v>
      </c>
      <c r="D10166" t="s">
        <v>12</v>
      </c>
      <c r="E10166" t="s">
        <v>2186</v>
      </c>
      <c r="F10166">
        <v>7</v>
      </c>
      <c r="G10166" t="s">
        <v>17</v>
      </c>
      <c r="H10166" t="s">
        <v>5</v>
      </c>
      <c r="I10166" t="s">
        <v>1096</v>
      </c>
      <c r="J10166">
        <v>140</v>
      </c>
      <c r="K10166" t="s">
        <v>16510</v>
      </c>
      <c r="L10166">
        <v>125</v>
      </c>
      <c r="M10166">
        <v>200</v>
      </c>
    </row>
    <row r="10167" spans="1:13" x14ac:dyDescent="0.25">
      <c r="A10167" t="s">
        <v>12018</v>
      </c>
      <c r="B10167" t="s">
        <v>13806</v>
      </c>
      <c r="C10167">
        <v>5</v>
      </c>
      <c r="D10167" t="s">
        <v>19</v>
      </c>
      <c r="E10167" t="s">
        <v>2210</v>
      </c>
      <c r="F10167">
        <v>6</v>
      </c>
      <c r="G10167" t="s">
        <v>15</v>
      </c>
      <c r="H10167" t="s">
        <v>6</v>
      </c>
      <c r="I10167" t="s">
        <v>1003</v>
      </c>
      <c r="J10167">
        <v>135</v>
      </c>
      <c r="K10167" t="s">
        <v>16512</v>
      </c>
      <c r="L10167">
        <v>120</v>
      </c>
      <c r="M10167">
        <v>100</v>
      </c>
    </row>
    <row r="10168" spans="1:13" x14ac:dyDescent="0.25">
      <c r="A10168" t="s">
        <v>12019</v>
      </c>
      <c r="B10168" t="s">
        <v>15622</v>
      </c>
      <c r="C10168">
        <v>2</v>
      </c>
      <c r="D10168" t="s">
        <v>12</v>
      </c>
      <c r="E10168" t="s">
        <v>2886</v>
      </c>
      <c r="F10168">
        <v>36</v>
      </c>
      <c r="G10168" t="s">
        <v>13</v>
      </c>
      <c r="H10168" t="s">
        <v>7</v>
      </c>
      <c r="I10168">
        <v>0</v>
      </c>
      <c r="J10168">
        <v>100</v>
      </c>
      <c r="K10168" t="s">
        <v>16509</v>
      </c>
      <c r="L10168">
        <v>175</v>
      </c>
      <c r="M10168">
        <v>0</v>
      </c>
    </row>
    <row r="10169" spans="1:13" x14ac:dyDescent="0.25">
      <c r="A10169" t="s">
        <v>12020</v>
      </c>
      <c r="B10169" t="s">
        <v>14816</v>
      </c>
      <c r="C10169">
        <v>5</v>
      </c>
      <c r="D10169" t="s">
        <v>12</v>
      </c>
      <c r="E10169" t="s">
        <v>2294</v>
      </c>
      <c r="F10169">
        <v>25</v>
      </c>
      <c r="G10169" t="s">
        <v>15</v>
      </c>
      <c r="H10169" t="s">
        <v>6</v>
      </c>
      <c r="I10169">
        <v>0</v>
      </c>
      <c r="J10169">
        <v>135</v>
      </c>
      <c r="K10169" t="s">
        <v>16511</v>
      </c>
      <c r="L10169">
        <v>150</v>
      </c>
      <c r="M10169">
        <v>100</v>
      </c>
    </row>
    <row r="10170" spans="1:13" x14ac:dyDescent="0.25">
      <c r="A10170" t="s">
        <v>12021</v>
      </c>
      <c r="B10170" t="s">
        <v>16148</v>
      </c>
      <c r="C10170">
        <v>10</v>
      </c>
      <c r="D10170" t="s">
        <v>19</v>
      </c>
      <c r="E10170" t="s">
        <v>2182</v>
      </c>
      <c r="F10170">
        <v>2</v>
      </c>
      <c r="G10170" t="s">
        <v>17</v>
      </c>
      <c r="H10170" t="s">
        <v>3</v>
      </c>
      <c r="I10170">
        <v>0</v>
      </c>
      <c r="J10170">
        <v>120</v>
      </c>
      <c r="K10170" t="s">
        <v>16507</v>
      </c>
      <c r="L10170">
        <v>100</v>
      </c>
      <c r="M10170">
        <v>150</v>
      </c>
    </row>
    <row r="10171" spans="1:13" x14ac:dyDescent="0.25">
      <c r="A10171" t="s">
        <v>12022</v>
      </c>
      <c r="B10171" t="s">
        <v>16316</v>
      </c>
      <c r="C10171">
        <v>12</v>
      </c>
      <c r="D10171" t="s">
        <v>12</v>
      </c>
      <c r="E10171" t="s">
        <v>2533</v>
      </c>
      <c r="F10171">
        <v>27</v>
      </c>
      <c r="G10171" t="s">
        <v>15</v>
      </c>
      <c r="H10171" t="s">
        <v>7</v>
      </c>
      <c r="I10171" t="s">
        <v>359</v>
      </c>
      <c r="J10171">
        <v>100</v>
      </c>
      <c r="K10171" t="s">
        <v>16511</v>
      </c>
      <c r="L10171">
        <v>150</v>
      </c>
      <c r="M10171">
        <v>150</v>
      </c>
    </row>
    <row r="10172" spans="1:13" x14ac:dyDescent="0.25">
      <c r="A10172" t="s">
        <v>12023</v>
      </c>
      <c r="B10172" t="s">
        <v>14949</v>
      </c>
      <c r="C10172">
        <v>9</v>
      </c>
      <c r="D10172" t="s">
        <v>12</v>
      </c>
      <c r="E10172" t="s">
        <v>2533</v>
      </c>
      <c r="F10172">
        <v>38</v>
      </c>
      <c r="G10172" t="s">
        <v>13</v>
      </c>
      <c r="H10172" t="s">
        <v>7</v>
      </c>
      <c r="I10172" t="s">
        <v>1093</v>
      </c>
      <c r="J10172">
        <v>100</v>
      </c>
      <c r="K10172" t="s">
        <v>16509</v>
      </c>
      <c r="L10172">
        <v>175</v>
      </c>
      <c r="M10172">
        <v>150</v>
      </c>
    </row>
    <row r="10173" spans="1:13" x14ac:dyDescent="0.25">
      <c r="A10173" t="s">
        <v>12024</v>
      </c>
      <c r="B10173" t="s">
        <v>13642</v>
      </c>
      <c r="C10173">
        <v>9</v>
      </c>
      <c r="D10173" t="s">
        <v>12</v>
      </c>
      <c r="E10173" t="s">
        <v>2207</v>
      </c>
      <c r="F10173">
        <v>11</v>
      </c>
      <c r="G10173" t="s">
        <v>15</v>
      </c>
      <c r="H10173" t="s">
        <v>4</v>
      </c>
      <c r="I10173">
        <v>0</v>
      </c>
      <c r="J10173">
        <v>110</v>
      </c>
      <c r="K10173" t="s">
        <v>16511</v>
      </c>
      <c r="L10173">
        <v>150</v>
      </c>
      <c r="M10173">
        <v>150</v>
      </c>
    </row>
    <row r="10174" spans="1:13" x14ac:dyDescent="0.25">
      <c r="A10174" t="s">
        <v>560</v>
      </c>
      <c r="B10174" t="s">
        <v>15502</v>
      </c>
      <c r="C10174">
        <v>5</v>
      </c>
      <c r="D10174" t="s">
        <v>19</v>
      </c>
      <c r="E10174" t="s">
        <v>2198</v>
      </c>
      <c r="F10174">
        <v>6.5</v>
      </c>
      <c r="G10174" t="s">
        <v>15</v>
      </c>
      <c r="H10174" t="s">
        <v>6</v>
      </c>
      <c r="I10174" t="s">
        <v>52</v>
      </c>
      <c r="J10174">
        <v>135</v>
      </c>
      <c r="K10174" t="s">
        <v>16512</v>
      </c>
      <c r="L10174">
        <v>120</v>
      </c>
      <c r="M10174">
        <v>100</v>
      </c>
    </row>
    <row r="10175" spans="1:13" x14ac:dyDescent="0.25">
      <c r="A10175" t="s">
        <v>12025</v>
      </c>
      <c r="B10175" t="s">
        <v>3311</v>
      </c>
      <c r="C10175">
        <v>5</v>
      </c>
      <c r="D10175" t="s">
        <v>12</v>
      </c>
      <c r="E10175" t="s">
        <v>2231</v>
      </c>
      <c r="F10175">
        <v>18</v>
      </c>
      <c r="G10175" t="s">
        <v>15</v>
      </c>
      <c r="H10175" t="s">
        <v>6</v>
      </c>
      <c r="I10175" t="s">
        <v>55</v>
      </c>
      <c r="J10175">
        <v>135</v>
      </c>
      <c r="K10175" t="s">
        <v>16511</v>
      </c>
      <c r="L10175">
        <v>150</v>
      </c>
      <c r="M10175">
        <v>100</v>
      </c>
    </row>
    <row r="10176" spans="1:13" x14ac:dyDescent="0.25">
      <c r="A10176" t="s">
        <v>12026</v>
      </c>
      <c r="B10176" t="s">
        <v>15043</v>
      </c>
      <c r="C10176">
        <v>4</v>
      </c>
      <c r="D10176" t="s">
        <v>12</v>
      </c>
      <c r="E10176" t="s">
        <v>2396</v>
      </c>
      <c r="F10176">
        <v>24</v>
      </c>
      <c r="G10176" t="s">
        <v>15</v>
      </c>
      <c r="H10176" t="s">
        <v>5</v>
      </c>
      <c r="I10176">
        <v>0</v>
      </c>
      <c r="J10176">
        <v>140</v>
      </c>
      <c r="K10176" t="s">
        <v>16511</v>
      </c>
      <c r="L10176">
        <v>150</v>
      </c>
      <c r="M10176">
        <v>0</v>
      </c>
    </row>
    <row r="10177" spans="1:13" x14ac:dyDescent="0.25">
      <c r="A10177" t="s">
        <v>1417</v>
      </c>
      <c r="B10177" t="s">
        <v>15017</v>
      </c>
      <c r="C10177">
        <v>4</v>
      </c>
      <c r="D10177" t="s">
        <v>19</v>
      </c>
      <c r="E10177" t="s">
        <v>2288</v>
      </c>
      <c r="F10177">
        <v>9</v>
      </c>
      <c r="G10177" t="s">
        <v>13</v>
      </c>
      <c r="H10177" t="s">
        <v>7</v>
      </c>
      <c r="I10177">
        <v>0</v>
      </c>
      <c r="J10177">
        <v>100</v>
      </c>
      <c r="K10177" t="s">
        <v>16508</v>
      </c>
      <c r="L10177">
        <v>140</v>
      </c>
      <c r="M10177">
        <v>0</v>
      </c>
    </row>
    <row r="10178" spans="1:13" x14ac:dyDescent="0.25">
      <c r="A10178" t="s">
        <v>12027</v>
      </c>
      <c r="B10178" t="s">
        <v>5575</v>
      </c>
      <c r="C10178">
        <v>3</v>
      </c>
      <c r="D10178" t="s">
        <v>12</v>
      </c>
      <c r="E10178" t="s">
        <v>2302</v>
      </c>
      <c r="F10178">
        <v>35</v>
      </c>
      <c r="G10178" t="s">
        <v>13</v>
      </c>
      <c r="H10178" t="s">
        <v>5</v>
      </c>
      <c r="I10178">
        <v>0</v>
      </c>
      <c r="J10178">
        <v>140</v>
      </c>
      <c r="K10178" t="s">
        <v>16509</v>
      </c>
      <c r="L10178">
        <v>175</v>
      </c>
      <c r="M10178">
        <v>0</v>
      </c>
    </row>
    <row r="10179" spans="1:13" x14ac:dyDescent="0.25">
      <c r="A10179" t="s">
        <v>12028</v>
      </c>
      <c r="B10179" t="s">
        <v>3785</v>
      </c>
      <c r="C10179">
        <v>6</v>
      </c>
      <c r="D10179" t="s">
        <v>19</v>
      </c>
      <c r="E10179" t="s">
        <v>2210</v>
      </c>
      <c r="F10179">
        <v>6.5</v>
      </c>
      <c r="G10179" t="s">
        <v>15</v>
      </c>
      <c r="H10179" t="s">
        <v>6</v>
      </c>
      <c r="I10179" t="s">
        <v>54</v>
      </c>
      <c r="J10179">
        <v>135</v>
      </c>
      <c r="K10179" t="s">
        <v>16512</v>
      </c>
      <c r="L10179">
        <v>120</v>
      </c>
      <c r="M10179">
        <v>100</v>
      </c>
    </row>
    <row r="10180" spans="1:13" x14ac:dyDescent="0.25">
      <c r="A10180" t="s">
        <v>12029</v>
      </c>
      <c r="B10180" t="s">
        <v>15953</v>
      </c>
      <c r="C10180">
        <v>13</v>
      </c>
      <c r="D10180" t="s">
        <v>19</v>
      </c>
      <c r="E10180" t="s">
        <v>2198</v>
      </c>
      <c r="F10180">
        <v>6.5</v>
      </c>
      <c r="G10180" t="s">
        <v>15</v>
      </c>
      <c r="H10180" t="s">
        <v>5</v>
      </c>
      <c r="I10180">
        <v>0</v>
      </c>
      <c r="J10180">
        <v>140</v>
      </c>
      <c r="K10180" t="s">
        <v>16512</v>
      </c>
      <c r="L10180">
        <v>120</v>
      </c>
      <c r="M10180">
        <v>200</v>
      </c>
    </row>
    <row r="10181" spans="1:13" x14ac:dyDescent="0.25">
      <c r="A10181" t="s">
        <v>12030</v>
      </c>
      <c r="B10181" t="s">
        <v>14577</v>
      </c>
      <c r="C10181">
        <v>8</v>
      </c>
      <c r="D10181" t="s">
        <v>19</v>
      </c>
      <c r="E10181" t="s">
        <v>2241</v>
      </c>
      <c r="F10181">
        <v>8.5</v>
      </c>
      <c r="G10181" t="s">
        <v>13</v>
      </c>
      <c r="H10181" t="s">
        <v>6</v>
      </c>
      <c r="I10181">
        <v>0</v>
      </c>
      <c r="J10181">
        <v>135</v>
      </c>
      <c r="K10181" t="s">
        <v>16508</v>
      </c>
      <c r="L10181">
        <v>140</v>
      </c>
      <c r="M10181">
        <v>150</v>
      </c>
    </row>
    <row r="10182" spans="1:13" x14ac:dyDescent="0.25">
      <c r="A10182" t="s">
        <v>12031</v>
      </c>
      <c r="B10182" t="s">
        <v>16317</v>
      </c>
      <c r="C10182">
        <v>10</v>
      </c>
      <c r="D10182" t="s">
        <v>19</v>
      </c>
      <c r="E10182" t="s">
        <v>2252</v>
      </c>
      <c r="F10182">
        <v>8.5</v>
      </c>
      <c r="G10182" t="s">
        <v>13</v>
      </c>
      <c r="H10182" t="s">
        <v>5</v>
      </c>
      <c r="I10182" t="s">
        <v>55</v>
      </c>
      <c r="J10182">
        <v>140</v>
      </c>
      <c r="K10182" t="s">
        <v>16508</v>
      </c>
      <c r="L10182">
        <v>140</v>
      </c>
      <c r="M10182">
        <v>150</v>
      </c>
    </row>
    <row r="10183" spans="1:13" x14ac:dyDescent="0.25">
      <c r="A10183" t="s">
        <v>12032</v>
      </c>
      <c r="B10183" t="s">
        <v>2290</v>
      </c>
      <c r="C10183">
        <v>4</v>
      </c>
      <c r="D10183" t="s">
        <v>12</v>
      </c>
      <c r="E10183" t="s">
        <v>2190</v>
      </c>
      <c r="F10183">
        <v>23</v>
      </c>
      <c r="G10183" t="s">
        <v>15</v>
      </c>
      <c r="H10183" t="s">
        <v>6</v>
      </c>
      <c r="I10183" t="s">
        <v>1003</v>
      </c>
      <c r="J10183">
        <v>135</v>
      </c>
      <c r="K10183" t="s">
        <v>16511</v>
      </c>
      <c r="L10183">
        <v>150</v>
      </c>
      <c r="M10183">
        <v>0</v>
      </c>
    </row>
    <row r="10184" spans="1:13" x14ac:dyDescent="0.25">
      <c r="A10184" t="s">
        <v>61</v>
      </c>
      <c r="B10184" t="s">
        <v>3065</v>
      </c>
      <c r="C10184">
        <v>3</v>
      </c>
      <c r="D10184" t="s">
        <v>12</v>
      </c>
      <c r="E10184" t="s">
        <v>2294</v>
      </c>
      <c r="F10184">
        <v>19</v>
      </c>
      <c r="G10184" t="s">
        <v>15</v>
      </c>
      <c r="H10184" t="s">
        <v>7</v>
      </c>
      <c r="I10184" t="s">
        <v>32</v>
      </c>
      <c r="J10184">
        <v>100</v>
      </c>
      <c r="K10184" t="s">
        <v>16511</v>
      </c>
      <c r="L10184">
        <v>150</v>
      </c>
      <c r="M10184">
        <v>0</v>
      </c>
    </row>
    <row r="10185" spans="1:13" x14ac:dyDescent="0.25">
      <c r="A10185" t="s">
        <v>12034</v>
      </c>
      <c r="B10185" t="s">
        <v>13654</v>
      </c>
      <c r="C10185">
        <v>6</v>
      </c>
      <c r="D10185" t="s">
        <v>19</v>
      </c>
      <c r="E10185" t="s">
        <v>2198</v>
      </c>
      <c r="F10185">
        <v>9</v>
      </c>
      <c r="G10185" t="s">
        <v>13</v>
      </c>
      <c r="H10185" t="s">
        <v>5</v>
      </c>
      <c r="I10185" t="s">
        <v>1003</v>
      </c>
      <c r="J10185">
        <v>140</v>
      </c>
      <c r="K10185" t="s">
        <v>16508</v>
      </c>
      <c r="L10185">
        <v>140</v>
      </c>
      <c r="M10185">
        <v>100</v>
      </c>
    </row>
    <row r="10186" spans="1:13" x14ac:dyDescent="0.25">
      <c r="A10186" t="s">
        <v>12035</v>
      </c>
      <c r="B10186" t="s">
        <v>15797</v>
      </c>
      <c r="C10186">
        <v>7</v>
      </c>
      <c r="D10186" t="s">
        <v>12</v>
      </c>
      <c r="E10186" t="s">
        <v>12036</v>
      </c>
      <c r="F10186">
        <v>44</v>
      </c>
      <c r="G10186" t="s">
        <v>13</v>
      </c>
      <c r="H10186" t="s">
        <v>3</v>
      </c>
      <c r="I10186" t="s">
        <v>359</v>
      </c>
      <c r="J10186">
        <v>120</v>
      </c>
      <c r="K10186" t="s">
        <v>16509</v>
      </c>
      <c r="L10186">
        <v>175</v>
      </c>
      <c r="M10186">
        <v>100</v>
      </c>
    </row>
    <row r="10187" spans="1:13" x14ac:dyDescent="0.25">
      <c r="A10187" t="s">
        <v>12037</v>
      </c>
      <c r="B10187" t="s">
        <v>3694</v>
      </c>
      <c r="C10187">
        <v>8</v>
      </c>
      <c r="D10187" t="s">
        <v>12</v>
      </c>
      <c r="E10187" t="s">
        <v>2226</v>
      </c>
      <c r="F10187">
        <v>24</v>
      </c>
      <c r="G10187" t="s">
        <v>15</v>
      </c>
      <c r="H10187" t="s">
        <v>7</v>
      </c>
      <c r="I10187" t="s">
        <v>1003</v>
      </c>
      <c r="J10187">
        <v>100</v>
      </c>
      <c r="K10187" t="s">
        <v>16511</v>
      </c>
      <c r="L10187">
        <v>150</v>
      </c>
      <c r="M10187">
        <v>150</v>
      </c>
    </row>
    <row r="10188" spans="1:13" x14ac:dyDescent="0.25">
      <c r="A10188" t="s">
        <v>12039</v>
      </c>
      <c r="B10188" t="s">
        <v>16055</v>
      </c>
      <c r="C10188">
        <v>3</v>
      </c>
      <c r="D10188" t="s">
        <v>19</v>
      </c>
      <c r="E10188" t="s">
        <v>2182</v>
      </c>
      <c r="F10188">
        <v>10</v>
      </c>
      <c r="G10188" t="s">
        <v>13</v>
      </c>
      <c r="H10188" t="s">
        <v>6</v>
      </c>
      <c r="I10188" t="s">
        <v>2168</v>
      </c>
      <c r="J10188">
        <v>135</v>
      </c>
      <c r="K10188" t="s">
        <v>16508</v>
      </c>
      <c r="L10188">
        <v>140</v>
      </c>
      <c r="M10188">
        <v>0</v>
      </c>
    </row>
    <row r="10189" spans="1:13" x14ac:dyDescent="0.25">
      <c r="A10189" t="s">
        <v>12040</v>
      </c>
      <c r="B10189" t="s">
        <v>14813</v>
      </c>
      <c r="C10189">
        <v>6</v>
      </c>
      <c r="D10189" t="s">
        <v>19</v>
      </c>
      <c r="E10189" t="s">
        <v>2182</v>
      </c>
      <c r="F10189">
        <v>8.5</v>
      </c>
      <c r="G10189" t="s">
        <v>13</v>
      </c>
      <c r="H10189" t="s">
        <v>6</v>
      </c>
      <c r="I10189" t="s">
        <v>54</v>
      </c>
      <c r="J10189">
        <v>135</v>
      </c>
      <c r="K10189" t="s">
        <v>16508</v>
      </c>
      <c r="L10189">
        <v>140</v>
      </c>
      <c r="M10189">
        <v>100</v>
      </c>
    </row>
    <row r="10190" spans="1:13" x14ac:dyDescent="0.25">
      <c r="A10190" t="s">
        <v>12041</v>
      </c>
      <c r="B10190" t="s">
        <v>13868</v>
      </c>
      <c r="C10190">
        <v>7</v>
      </c>
      <c r="D10190" t="s">
        <v>19</v>
      </c>
      <c r="E10190" t="s">
        <v>2198</v>
      </c>
      <c r="F10190">
        <v>10</v>
      </c>
      <c r="G10190" t="s">
        <v>13</v>
      </c>
      <c r="H10190" t="s">
        <v>3</v>
      </c>
      <c r="I10190" t="s">
        <v>359</v>
      </c>
      <c r="J10190">
        <v>120</v>
      </c>
      <c r="K10190" t="s">
        <v>16508</v>
      </c>
      <c r="L10190">
        <v>140</v>
      </c>
      <c r="M10190">
        <v>100</v>
      </c>
    </row>
    <row r="10191" spans="1:13" x14ac:dyDescent="0.25">
      <c r="A10191" t="s">
        <v>12042</v>
      </c>
      <c r="B10191" t="s">
        <v>15001</v>
      </c>
      <c r="C10191">
        <v>7</v>
      </c>
      <c r="D10191" t="s">
        <v>12</v>
      </c>
      <c r="E10191" t="s">
        <v>2182</v>
      </c>
      <c r="F10191">
        <v>16</v>
      </c>
      <c r="G10191" t="s">
        <v>15</v>
      </c>
      <c r="H10191" t="s">
        <v>5</v>
      </c>
      <c r="I10191" t="s">
        <v>32</v>
      </c>
      <c r="J10191">
        <v>140</v>
      </c>
      <c r="K10191" t="s">
        <v>16511</v>
      </c>
      <c r="L10191">
        <v>150</v>
      </c>
      <c r="M10191">
        <v>100</v>
      </c>
    </row>
    <row r="10192" spans="1:13" x14ac:dyDescent="0.25">
      <c r="A10192" t="s">
        <v>2067</v>
      </c>
      <c r="B10192" t="s">
        <v>4176</v>
      </c>
      <c r="C10192">
        <v>8</v>
      </c>
      <c r="D10192" t="s">
        <v>19</v>
      </c>
      <c r="E10192" t="s">
        <v>2200</v>
      </c>
      <c r="F10192">
        <v>4</v>
      </c>
      <c r="G10192" t="s">
        <v>17</v>
      </c>
      <c r="H10192" t="s">
        <v>5</v>
      </c>
      <c r="I10192">
        <v>0</v>
      </c>
      <c r="J10192">
        <v>140</v>
      </c>
      <c r="K10192" t="s">
        <v>16507</v>
      </c>
      <c r="L10192">
        <v>100</v>
      </c>
      <c r="M10192">
        <v>150</v>
      </c>
    </row>
    <row r="10193" spans="1:13" x14ac:dyDescent="0.25">
      <c r="A10193" t="s">
        <v>12043</v>
      </c>
      <c r="B10193" t="s">
        <v>14449</v>
      </c>
      <c r="C10193">
        <v>11</v>
      </c>
      <c r="D10193" t="s">
        <v>12</v>
      </c>
      <c r="E10193" t="s">
        <v>2533</v>
      </c>
      <c r="F10193">
        <v>4</v>
      </c>
      <c r="G10193" t="s">
        <v>17</v>
      </c>
      <c r="H10193" t="s">
        <v>5</v>
      </c>
      <c r="I10193">
        <v>0</v>
      </c>
      <c r="J10193">
        <v>140</v>
      </c>
      <c r="K10193" t="s">
        <v>16510</v>
      </c>
      <c r="L10193">
        <v>125</v>
      </c>
      <c r="M10193">
        <v>150</v>
      </c>
    </row>
    <row r="10194" spans="1:13" x14ac:dyDescent="0.25">
      <c r="A10194" t="s">
        <v>12044</v>
      </c>
      <c r="B10194" t="s">
        <v>13640</v>
      </c>
      <c r="C10194">
        <v>12</v>
      </c>
      <c r="D10194" t="s">
        <v>12</v>
      </c>
      <c r="E10194" t="s">
        <v>2785</v>
      </c>
      <c r="F10194">
        <v>18</v>
      </c>
      <c r="G10194" t="s">
        <v>15</v>
      </c>
      <c r="H10194" t="s">
        <v>5</v>
      </c>
      <c r="I10194" t="s">
        <v>52</v>
      </c>
      <c r="J10194">
        <v>140</v>
      </c>
      <c r="K10194" t="s">
        <v>16511</v>
      </c>
      <c r="L10194">
        <v>150</v>
      </c>
      <c r="M10194">
        <v>150</v>
      </c>
    </row>
    <row r="10195" spans="1:13" x14ac:dyDescent="0.25">
      <c r="A10195" t="s">
        <v>12045</v>
      </c>
      <c r="B10195" t="s">
        <v>16318</v>
      </c>
      <c r="C10195">
        <v>14</v>
      </c>
      <c r="D10195" t="s">
        <v>12</v>
      </c>
      <c r="E10195" t="s">
        <v>2223</v>
      </c>
      <c r="F10195">
        <v>25</v>
      </c>
      <c r="G10195" t="s">
        <v>15</v>
      </c>
      <c r="H10195" t="s">
        <v>4</v>
      </c>
      <c r="I10195">
        <v>0</v>
      </c>
      <c r="J10195">
        <v>110</v>
      </c>
      <c r="K10195" t="s">
        <v>16511</v>
      </c>
      <c r="L10195">
        <v>150</v>
      </c>
      <c r="M10195">
        <v>200</v>
      </c>
    </row>
    <row r="10196" spans="1:13" x14ac:dyDescent="0.25">
      <c r="A10196" t="s">
        <v>1195</v>
      </c>
      <c r="B10196" t="s">
        <v>13915</v>
      </c>
      <c r="C10196">
        <v>5</v>
      </c>
      <c r="D10196" t="s">
        <v>19</v>
      </c>
      <c r="E10196" t="s">
        <v>5026</v>
      </c>
      <c r="F10196">
        <v>4</v>
      </c>
      <c r="G10196" t="s">
        <v>17</v>
      </c>
      <c r="H10196" t="s">
        <v>7</v>
      </c>
      <c r="I10196" t="s">
        <v>359</v>
      </c>
      <c r="J10196">
        <v>100</v>
      </c>
      <c r="K10196" t="s">
        <v>16507</v>
      </c>
      <c r="L10196">
        <v>100</v>
      </c>
      <c r="M10196">
        <v>100</v>
      </c>
    </row>
    <row r="10197" spans="1:13" x14ac:dyDescent="0.25">
      <c r="A10197" t="s">
        <v>12046</v>
      </c>
      <c r="B10197" t="s">
        <v>15910</v>
      </c>
      <c r="C10197">
        <v>8</v>
      </c>
      <c r="D10197" t="s">
        <v>19</v>
      </c>
      <c r="E10197" t="s">
        <v>2207</v>
      </c>
      <c r="F10197">
        <v>6</v>
      </c>
      <c r="G10197" t="s">
        <v>15</v>
      </c>
      <c r="H10197" t="s">
        <v>6</v>
      </c>
      <c r="I10197" t="s">
        <v>55</v>
      </c>
      <c r="J10197">
        <v>135</v>
      </c>
      <c r="K10197" t="s">
        <v>16512</v>
      </c>
      <c r="L10197">
        <v>120</v>
      </c>
      <c r="M10197">
        <v>150</v>
      </c>
    </row>
    <row r="10198" spans="1:13" x14ac:dyDescent="0.25">
      <c r="A10198" t="s">
        <v>12047</v>
      </c>
      <c r="B10198" t="s">
        <v>4136</v>
      </c>
      <c r="C10198">
        <v>5</v>
      </c>
      <c r="D10198" t="s">
        <v>12</v>
      </c>
      <c r="E10198" t="s">
        <v>2182</v>
      </c>
      <c r="F10198">
        <v>31</v>
      </c>
      <c r="G10198" t="s">
        <v>13</v>
      </c>
      <c r="H10198" t="s">
        <v>3</v>
      </c>
      <c r="I10198" t="s">
        <v>359</v>
      </c>
      <c r="J10198">
        <v>120</v>
      </c>
      <c r="K10198" t="s">
        <v>16509</v>
      </c>
      <c r="L10198">
        <v>175</v>
      </c>
      <c r="M10198">
        <v>100</v>
      </c>
    </row>
    <row r="10199" spans="1:13" x14ac:dyDescent="0.25">
      <c r="A10199" t="s">
        <v>12048</v>
      </c>
      <c r="B10199" t="s">
        <v>13401</v>
      </c>
      <c r="C10199">
        <v>8</v>
      </c>
      <c r="D10199" t="s">
        <v>12</v>
      </c>
      <c r="E10199" t="s">
        <v>2247</v>
      </c>
      <c r="F10199">
        <v>38</v>
      </c>
      <c r="G10199" t="s">
        <v>13</v>
      </c>
      <c r="H10199" t="s">
        <v>7</v>
      </c>
      <c r="I10199" t="s">
        <v>359</v>
      </c>
      <c r="J10199">
        <v>100</v>
      </c>
      <c r="K10199" t="s">
        <v>16509</v>
      </c>
      <c r="L10199">
        <v>175</v>
      </c>
      <c r="M10199">
        <v>150</v>
      </c>
    </row>
    <row r="10200" spans="1:13" x14ac:dyDescent="0.25">
      <c r="A10200" t="s">
        <v>12050</v>
      </c>
      <c r="B10200" t="s">
        <v>13959</v>
      </c>
      <c r="C10200">
        <v>6</v>
      </c>
      <c r="D10200" t="s">
        <v>12</v>
      </c>
      <c r="E10200" t="s">
        <v>4792</v>
      </c>
      <c r="F10200">
        <v>12</v>
      </c>
      <c r="G10200" t="s">
        <v>15</v>
      </c>
      <c r="H10200" t="s">
        <v>4</v>
      </c>
      <c r="I10200" t="s">
        <v>359</v>
      </c>
      <c r="J10200">
        <v>110</v>
      </c>
      <c r="K10200" t="s">
        <v>16511</v>
      </c>
      <c r="L10200">
        <v>150</v>
      </c>
      <c r="M10200">
        <v>100</v>
      </c>
    </row>
    <row r="10201" spans="1:13" x14ac:dyDescent="0.25">
      <c r="A10201" t="s">
        <v>2092</v>
      </c>
      <c r="B10201" t="s">
        <v>14631</v>
      </c>
      <c r="C10201">
        <v>8</v>
      </c>
      <c r="D10201" t="s">
        <v>12</v>
      </c>
      <c r="E10201" t="s">
        <v>2226</v>
      </c>
      <c r="F10201">
        <v>44</v>
      </c>
      <c r="G10201" t="s">
        <v>13</v>
      </c>
      <c r="H10201" t="s">
        <v>6</v>
      </c>
      <c r="I10201" t="s">
        <v>32</v>
      </c>
      <c r="J10201">
        <v>135</v>
      </c>
      <c r="K10201" t="s">
        <v>16509</v>
      </c>
      <c r="L10201">
        <v>175</v>
      </c>
      <c r="M10201">
        <v>150</v>
      </c>
    </row>
    <row r="10202" spans="1:13" x14ac:dyDescent="0.25">
      <c r="A10202" t="s">
        <v>259</v>
      </c>
      <c r="B10202" t="s">
        <v>13542</v>
      </c>
      <c r="C10202">
        <v>3</v>
      </c>
      <c r="D10202" t="s">
        <v>19</v>
      </c>
      <c r="E10202" t="s">
        <v>2198</v>
      </c>
      <c r="F10202">
        <v>8</v>
      </c>
      <c r="G10202" t="s">
        <v>13</v>
      </c>
      <c r="H10202" t="s">
        <v>3</v>
      </c>
      <c r="I10202">
        <v>0</v>
      </c>
      <c r="J10202">
        <v>120</v>
      </c>
      <c r="K10202" t="s">
        <v>16508</v>
      </c>
      <c r="L10202">
        <v>140</v>
      </c>
      <c r="M10202">
        <v>0</v>
      </c>
    </row>
    <row r="10203" spans="1:13" x14ac:dyDescent="0.25">
      <c r="A10203" t="s">
        <v>12051</v>
      </c>
      <c r="B10203" t="s">
        <v>14045</v>
      </c>
      <c r="C10203">
        <v>6</v>
      </c>
      <c r="D10203" t="s">
        <v>12</v>
      </c>
      <c r="E10203" t="s">
        <v>2226</v>
      </c>
      <c r="F10203">
        <v>41</v>
      </c>
      <c r="G10203" t="s">
        <v>13</v>
      </c>
      <c r="H10203" t="s">
        <v>6</v>
      </c>
      <c r="I10203">
        <v>0</v>
      </c>
      <c r="J10203">
        <v>135</v>
      </c>
      <c r="K10203" t="s">
        <v>16509</v>
      </c>
      <c r="L10203">
        <v>175</v>
      </c>
      <c r="M10203">
        <v>100</v>
      </c>
    </row>
    <row r="10204" spans="1:13" x14ac:dyDescent="0.25">
      <c r="A10204" t="s">
        <v>12052</v>
      </c>
      <c r="B10204" t="s">
        <v>15596</v>
      </c>
      <c r="C10204">
        <v>2</v>
      </c>
      <c r="D10204" t="s">
        <v>12</v>
      </c>
      <c r="E10204" t="s">
        <v>2223</v>
      </c>
      <c r="F10204">
        <v>13</v>
      </c>
      <c r="G10204" t="s">
        <v>15</v>
      </c>
      <c r="H10204" t="s">
        <v>6</v>
      </c>
      <c r="I10204" t="s">
        <v>1003</v>
      </c>
      <c r="J10204">
        <v>135</v>
      </c>
      <c r="K10204" t="s">
        <v>16511</v>
      </c>
      <c r="L10204">
        <v>150</v>
      </c>
      <c r="M10204">
        <v>0</v>
      </c>
    </row>
    <row r="10205" spans="1:13" x14ac:dyDescent="0.25">
      <c r="A10205" t="s">
        <v>12053</v>
      </c>
      <c r="B10205" t="s">
        <v>9456</v>
      </c>
      <c r="C10205">
        <v>11</v>
      </c>
      <c r="D10205" t="s">
        <v>19</v>
      </c>
      <c r="E10205" t="s">
        <v>2182</v>
      </c>
      <c r="F10205">
        <v>2</v>
      </c>
      <c r="G10205" t="s">
        <v>17</v>
      </c>
      <c r="H10205" t="s">
        <v>6</v>
      </c>
      <c r="I10205" t="s">
        <v>456</v>
      </c>
      <c r="J10205">
        <v>135</v>
      </c>
      <c r="K10205" t="s">
        <v>16507</v>
      </c>
      <c r="L10205">
        <v>100</v>
      </c>
      <c r="M10205">
        <v>150</v>
      </c>
    </row>
    <row r="10206" spans="1:13" x14ac:dyDescent="0.25">
      <c r="A10206" t="s">
        <v>12054</v>
      </c>
      <c r="B10206" t="s">
        <v>4577</v>
      </c>
      <c r="C10206">
        <v>9</v>
      </c>
      <c r="D10206" t="s">
        <v>12</v>
      </c>
      <c r="E10206" t="s">
        <v>2194</v>
      </c>
      <c r="F10206">
        <v>9</v>
      </c>
      <c r="G10206" t="s">
        <v>17</v>
      </c>
      <c r="H10206" t="s">
        <v>4</v>
      </c>
      <c r="I10206" t="s">
        <v>359</v>
      </c>
      <c r="J10206">
        <v>110</v>
      </c>
      <c r="K10206" t="s">
        <v>16510</v>
      </c>
      <c r="L10206">
        <v>125</v>
      </c>
      <c r="M10206">
        <v>150</v>
      </c>
    </row>
    <row r="10207" spans="1:13" x14ac:dyDescent="0.25">
      <c r="A10207" t="s">
        <v>12055</v>
      </c>
      <c r="B10207" t="s">
        <v>3929</v>
      </c>
      <c r="C10207">
        <v>4</v>
      </c>
      <c r="D10207" t="s">
        <v>19</v>
      </c>
      <c r="E10207" t="s">
        <v>2177</v>
      </c>
      <c r="F10207">
        <v>2</v>
      </c>
      <c r="G10207" t="s">
        <v>17</v>
      </c>
      <c r="H10207" t="s">
        <v>3</v>
      </c>
      <c r="I10207">
        <v>0</v>
      </c>
      <c r="J10207">
        <v>120</v>
      </c>
      <c r="K10207" t="s">
        <v>16507</v>
      </c>
      <c r="L10207">
        <v>100</v>
      </c>
      <c r="M10207">
        <v>0</v>
      </c>
    </row>
    <row r="10208" spans="1:13" x14ac:dyDescent="0.25">
      <c r="A10208" t="s">
        <v>12056</v>
      </c>
      <c r="B10208" t="s">
        <v>15126</v>
      </c>
      <c r="C10208">
        <v>5</v>
      </c>
      <c r="D10208" t="s">
        <v>19</v>
      </c>
      <c r="E10208" t="s">
        <v>2219</v>
      </c>
      <c r="F10208">
        <v>4</v>
      </c>
      <c r="G10208" t="s">
        <v>17</v>
      </c>
      <c r="H10208" t="s">
        <v>6</v>
      </c>
      <c r="I10208" t="s">
        <v>1096</v>
      </c>
      <c r="J10208">
        <v>135</v>
      </c>
      <c r="K10208" t="s">
        <v>16507</v>
      </c>
      <c r="L10208">
        <v>100</v>
      </c>
      <c r="M10208">
        <v>100</v>
      </c>
    </row>
    <row r="10209" spans="1:13" x14ac:dyDescent="0.25">
      <c r="A10209" t="s">
        <v>12057</v>
      </c>
      <c r="B10209" t="s">
        <v>3669</v>
      </c>
      <c r="C10209">
        <v>6</v>
      </c>
      <c r="D10209" t="s">
        <v>19</v>
      </c>
      <c r="E10209" t="s">
        <v>2252</v>
      </c>
      <c r="F10209">
        <v>2</v>
      </c>
      <c r="G10209" t="s">
        <v>17</v>
      </c>
      <c r="H10209" t="s">
        <v>5</v>
      </c>
      <c r="I10209" t="s">
        <v>359</v>
      </c>
      <c r="J10209">
        <v>140</v>
      </c>
      <c r="K10209" t="s">
        <v>16507</v>
      </c>
      <c r="L10209">
        <v>100</v>
      </c>
      <c r="M10209">
        <v>100</v>
      </c>
    </row>
    <row r="10210" spans="1:13" x14ac:dyDescent="0.25">
      <c r="A10210" t="s">
        <v>12058</v>
      </c>
      <c r="B10210" t="s">
        <v>16319</v>
      </c>
      <c r="C10210">
        <v>16</v>
      </c>
      <c r="D10210" t="s">
        <v>12</v>
      </c>
      <c r="E10210" t="s">
        <v>2219</v>
      </c>
      <c r="F10210">
        <v>46</v>
      </c>
      <c r="G10210" t="s">
        <v>13</v>
      </c>
      <c r="H10210" t="s">
        <v>6</v>
      </c>
      <c r="I10210" t="s">
        <v>32</v>
      </c>
      <c r="J10210">
        <v>135</v>
      </c>
      <c r="K10210" t="s">
        <v>16509</v>
      </c>
      <c r="L10210">
        <v>175</v>
      </c>
      <c r="M10210">
        <v>300</v>
      </c>
    </row>
    <row r="10211" spans="1:13" x14ac:dyDescent="0.25">
      <c r="A10211" t="s">
        <v>12059</v>
      </c>
      <c r="B10211" t="s">
        <v>5811</v>
      </c>
      <c r="C10211">
        <v>17</v>
      </c>
      <c r="D10211" t="s">
        <v>12</v>
      </c>
      <c r="E10211" t="s">
        <v>2533</v>
      </c>
      <c r="F10211">
        <v>43</v>
      </c>
      <c r="G10211" t="s">
        <v>13</v>
      </c>
      <c r="H10211" t="s">
        <v>5</v>
      </c>
      <c r="I10211" t="s">
        <v>32</v>
      </c>
      <c r="J10211">
        <v>140</v>
      </c>
      <c r="K10211" t="s">
        <v>16509</v>
      </c>
      <c r="L10211">
        <v>175</v>
      </c>
      <c r="M10211">
        <v>300</v>
      </c>
    </row>
    <row r="10212" spans="1:13" x14ac:dyDescent="0.25">
      <c r="A10212" t="s">
        <v>2155</v>
      </c>
      <c r="B10212" t="s">
        <v>14171</v>
      </c>
      <c r="C10212">
        <v>3</v>
      </c>
      <c r="D10212" t="s">
        <v>19</v>
      </c>
      <c r="E10212" t="s">
        <v>2182</v>
      </c>
      <c r="F10212">
        <v>3</v>
      </c>
      <c r="G10212" t="s">
        <v>17</v>
      </c>
      <c r="H10212" t="s">
        <v>6</v>
      </c>
      <c r="I10212">
        <v>0</v>
      </c>
      <c r="J10212">
        <v>135</v>
      </c>
      <c r="K10212" t="s">
        <v>16507</v>
      </c>
      <c r="L10212">
        <v>100</v>
      </c>
      <c r="M10212">
        <v>0</v>
      </c>
    </row>
    <row r="10213" spans="1:13" x14ac:dyDescent="0.25">
      <c r="A10213" t="s">
        <v>12060</v>
      </c>
      <c r="B10213" t="s">
        <v>13668</v>
      </c>
      <c r="C10213">
        <v>9</v>
      </c>
      <c r="D10213" t="s">
        <v>12</v>
      </c>
      <c r="E10213" t="s">
        <v>2202</v>
      </c>
      <c r="F10213">
        <v>3</v>
      </c>
      <c r="G10213" t="s">
        <v>17</v>
      </c>
      <c r="H10213" t="s">
        <v>5</v>
      </c>
      <c r="I10213">
        <v>0</v>
      </c>
      <c r="J10213">
        <v>140</v>
      </c>
      <c r="K10213" t="s">
        <v>16510</v>
      </c>
      <c r="L10213">
        <v>125</v>
      </c>
      <c r="M10213">
        <v>150</v>
      </c>
    </row>
    <row r="10214" spans="1:13" x14ac:dyDescent="0.25">
      <c r="A10214" t="s">
        <v>1534</v>
      </c>
      <c r="B10214" t="s">
        <v>2661</v>
      </c>
      <c r="C10214">
        <v>7</v>
      </c>
      <c r="D10214" t="s">
        <v>12</v>
      </c>
      <c r="E10214" t="s">
        <v>2207</v>
      </c>
      <c r="F10214">
        <v>21</v>
      </c>
      <c r="G10214" t="s">
        <v>15</v>
      </c>
      <c r="H10214" t="s">
        <v>4</v>
      </c>
      <c r="I10214" t="s">
        <v>32</v>
      </c>
      <c r="J10214">
        <v>110</v>
      </c>
      <c r="K10214" t="s">
        <v>16511</v>
      </c>
      <c r="L10214">
        <v>150</v>
      </c>
      <c r="M10214">
        <v>100</v>
      </c>
    </row>
    <row r="10215" spans="1:13" x14ac:dyDescent="0.25">
      <c r="A10215" t="s">
        <v>12061</v>
      </c>
      <c r="B10215" t="s">
        <v>15372</v>
      </c>
      <c r="C10215">
        <v>2</v>
      </c>
      <c r="D10215" t="s">
        <v>19</v>
      </c>
      <c r="E10215" t="s">
        <v>2174</v>
      </c>
      <c r="F10215">
        <v>10</v>
      </c>
      <c r="G10215" t="s">
        <v>13</v>
      </c>
      <c r="H10215" t="s">
        <v>7</v>
      </c>
      <c r="I10215" t="s">
        <v>32</v>
      </c>
      <c r="J10215">
        <v>100</v>
      </c>
      <c r="K10215" t="s">
        <v>16508</v>
      </c>
      <c r="L10215">
        <v>140</v>
      </c>
      <c r="M10215">
        <v>0</v>
      </c>
    </row>
    <row r="10216" spans="1:13" x14ac:dyDescent="0.25">
      <c r="A10216" t="s">
        <v>12062</v>
      </c>
      <c r="B10216" t="s">
        <v>14390</v>
      </c>
      <c r="C10216">
        <v>9</v>
      </c>
      <c r="D10216" t="s">
        <v>19</v>
      </c>
      <c r="E10216" t="s">
        <v>2340</v>
      </c>
      <c r="F10216">
        <v>8.5</v>
      </c>
      <c r="G10216" t="s">
        <v>13</v>
      </c>
      <c r="H10216" t="s">
        <v>5</v>
      </c>
      <c r="I10216">
        <v>0</v>
      </c>
      <c r="J10216">
        <v>140</v>
      </c>
      <c r="K10216" t="s">
        <v>16508</v>
      </c>
      <c r="L10216">
        <v>140</v>
      </c>
      <c r="M10216">
        <v>150</v>
      </c>
    </row>
    <row r="10217" spans="1:13" x14ac:dyDescent="0.25">
      <c r="A10217" t="s">
        <v>12063</v>
      </c>
      <c r="B10217" t="s">
        <v>16007</v>
      </c>
      <c r="C10217">
        <v>13</v>
      </c>
      <c r="D10217" t="s">
        <v>12</v>
      </c>
      <c r="E10217" t="s">
        <v>2202</v>
      </c>
      <c r="F10217">
        <v>19</v>
      </c>
      <c r="G10217" t="s">
        <v>15</v>
      </c>
      <c r="H10217" t="s">
        <v>5</v>
      </c>
      <c r="I10217">
        <v>0</v>
      </c>
      <c r="J10217">
        <v>140</v>
      </c>
      <c r="K10217" t="s">
        <v>16511</v>
      </c>
      <c r="L10217">
        <v>150</v>
      </c>
      <c r="M10217">
        <v>200</v>
      </c>
    </row>
    <row r="10218" spans="1:13" x14ac:dyDescent="0.25">
      <c r="A10218" t="s">
        <v>2142</v>
      </c>
      <c r="B10218" t="s">
        <v>13979</v>
      </c>
      <c r="C10218">
        <v>10</v>
      </c>
      <c r="D10218" t="s">
        <v>12</v>
      </c>
      <c r="E10218" t="s">
        <v>2241</v>
      </c>
      <c r="F10218">
        <v>20</v>
      </c>
      <c r="G10218" t="s">
        <v>15</v>
      </c>
      <c r="H10218" t="s">
        <v>4</v>
      </c>
      <c r="I10218" t="s">
        <v>55</v>
      </c>
      <c r="J10218">
        <v>110</v>
      </c>
      <c r="K10218" t="s">
        <v>16511</v>
      </c>
      <c r="L10218">
        <v>150</v>
      </c>
      <c r="M10218">
        <v>150</v>
      </c>
    </row>
    <row r="10219" spans="1:13" x14ac:dyDescent="0.25">
      <c r="A10219" t="s">
        <v>526</v>
      </c>
      <c r="B10219" t="s">
        <v>8380</v>
      </c>
      <c r="C10219">
        <v>7</v>
      </c>
      <c r="D10219" t="s">
        <v>19</v>
      </c>
      <c r="E10219" t="s">
        <v>2182</v>
      </c>
      <c r="F10219">
        <v>2</v>
      </c>
      <c r="G10219" t="s">
        <v>17</v>
      </c>
      <c r="H10219" t="s">
        <v>3</v>
      </c>
      <c r="I10219" t="s">
        <v>359</v>
      </c>
      <c r="J10219">
        <v>120</v>
      </c>
      <c r="K10219" t="s">
        <v>16507</v>
      </c>
      <c r="L10219">
        <v>100</v>
      </c>
      <c r="M10219">
        <v>100</v>
      </c>
    </row>
    <row r="10220" spans="1:13" x14ac:dyDescent="0.25">
      <c r="A10220" t="s">
        <v>12064</v>
      </c>
      <c r="B10220" t="s">
        <v>4145</v>
      </c>
      <c r="C10220">
        <v>6</v>
      </c>
      <c r="D10220" t="s">
        <v>12</v>
      </c>
      <c r="E10220" t="s">
        <v>8563</v>
      </c>
      <c r="F10220">
        <v>33</v>
      </c>
      <c r="G10220" t="s">
        <v>13</v>
      </c>
      <c r="H10220" t="s">
        <v>5</v>
      </c>
      <c r="I10220" t="s">
        <v>54</v>
      </c>
      <c r="J10220">
        <v>140</v>
      </c>
      <c r="K10220" t="s">
        <v>16509</v>
      </c>
      <c r="L10220">
        <v>175</v>
      </c>
      <c r="M10220">
        <v>100</v>
      </c>
    </row>
    <row r="10221" spans="1:13" x14ac:dyDescent="0.25">
      <c r="A10221" t="s">
        <v>12065</v>
      </c>
      <c r="B10221" t="s">
        <v>5510</v>
      </c>
      <c r="C10221">
        <v>8</v>
      </c>
      <c r="D10221" t="s">
        <v>12</v>
      </c>
      <c r="E10221" t="s">
        <v>3202</v>
      </c>
      <c r="F10221">
        <v>11</v>
      </c>
      <c r="G10221" t="s">
        <v>15</v>
      </c>
      <c r="H10221" t="s">
        <v>3</v>
      </c>
      <c r="I10221">
        <v>0</v>
      </c>
      <c r="J10221">
        <v>120</v>
      </c>
      <c r="K10221" t="s">
        <v>16511</v>
      </c>
      <c r="L10221">
        <v>150</v>
      </c>
      <c r="M10221">
        <v>150</v>
      </c>
    </row>
    <row r="10222" spans="1:13" x14ac:dyDescent="0.25">
      <c r="A10222" t="s">
        <v>12066</v>
      </c>
      <c r="B10222" t="s">
        <v>4768</v>
      </c>
      <c r="C10222">
        <v>3</v>
      </c>
      <c r="D10222" t="s">
        <v>19</v>
      </c>
      <c r="E10222" t="s">
        <v>2177</v>
      </c>
      <c r="F10222">
        <v>8</v>
      </c>
      <c r="G10222" t="s">
        <v>13</v>
      </c>
      <c r="H10222" t="s">
        <v>3</v>
      </c>
      <c r="I10222" t="s">
        <v>1003</v>
      </c>
      <c r="J10222">
        <v>120</v>
      </c>
      <c r="K10222" t="s">
        <v>16508</v>
      </c>
      <c r="L10222">
        <v>140</v>
      </c>
      <c r="M10222">
        <v>0</v>
      </c>
    </row>
    <row r="10223" spans="1:13" x14ac:dyDescent="0.25">
      <c r="A10223" t="s">
        <v>12067</v>
      </c>
      <c r="B10223" t="s">
        <v>13661</v>
      </c>
      <c r="C10223">
        <v>6</v>
      </c>
      <c r="D10223" t="s">
        <v>12</v>
      </c>
      <c r="E10223" t="s">
        <v>2263</v>
      </c>
      <c r="F10223">
        <v>23</v>
      </c>
      <c r="G10223" t="s">
        <v>15</v>
      </c>
      <c r="H10223" t="s">
        <v>6</v>
      </c>
      <c r="I10223" t="s">
        <v>55</v>
      </c>
      <c r="J10223">
        <v>135</v>
      </c>
      <c r="K10223" t="s">
        <v>16511</v>
      </c>
      <c r="L10223">
        <v>150</v>
      </c>
      <c r="M10223">
        <v>100</v>
      </c>
    </row>
    <row r="10224" spans="1:13" x14ac:dyDescent="0.25">
      <c r="A10224" t="s">
        <v>12068</v>
      </c>
      <c r="B10224" t="s">
        <v>14384</v>
      </c>
      <c r="C10224">
        <v>5</v>
      </c>
      <c r="D10224" t="s">
        <v>12</v>
      </c>
      <c r="E10224" t="s">
        <v>2207</v>
      </c>
      <c r="F10224">
        <v>49</v>
      </c>
      <c r="G10224" t="s">
        <v>13</v>
      </c>
      <c r="H10224" t="s">
        <v>6</v>
      </c>
      <c r="I10224" t="s">
        <v>32</v>
      </c>
      <c r="J10224">
        <v>135</v>
      </c>
      <c r="K10224" t="s">
        <v>16509</v>
      </c>
      <c r="L10224">
        <v>175</v>
      </c>
      <c r="M10224">
        <v>100</v>
      </c>
    </row>
    <row r="10225" spans="1:13" x14ac:dyDescent="0.25">
      <c r="A10225" t="s">
        <v>609</v>
      </c>
      <c r="B10225" t="s">
        <v>4316</v>
      </c>
      <c r="C10225">
        <v>3</v>
      </c>
      <c r="D10225" t="s">
        <v>19</v>
      </c>
      <c r="E10225" t="s">
        <v>2795</v>
      </c>
      <c r="F10225">
        <v>6</v>
      </c>
      <c r="G10225" t="s">
        <v>15</v>
      </c>
      <c r="H10225" t="s">
        <v>4</v>
      </c>
      <c r="I10225" t="s">
        <v>1003</v>
      </c>
      <c r="J10225">
        <v>110</v>
      </c>
      <c r="K10225" t="s">
        <v>16512</v>
      </c>
      <c r="L10225">
        <v>120</v>
      </c>
      <c r="M10225">
        <v>0</v>
      </c>
    </row>
    <row r="10226" spans="1:13" x14ac:dyDescent="0.25">
      <c r="A10226" t="s">
        <v>12069</v>
      </c>
      <c r="B10226" t="s">
        <v>15761</v>
      </c>
      <c r="C10226">
        <v>3</v>
      </c>
      <c r="D10226" t="s">
        <v>19</v>
      </c>
      <c r="E10226" t="s">
        <v>2182</v>
      </c>
      <c r="F10226">
        <v>6.5</v>
      </c>
      <c r="G10226" t="s">
        <v>15</v>
      </c>
      <c r="H10226" t="s">
        <v>3</v>
      </c>
      <c r="I10226" t="s">
        <v>1003</v>
      </c>
      <c r="J10226">
        <v>120</v>
      </c>
      <c r="K10226" t="s">
        <v>16512</v>
      </c>
      <c r="L10226">
        <v>120</v>
      </c>
      <c r="M10226">
        <v>0</v>
      </c>
    </row>
    <row r="10227" spans="1:13" x14ac:dyDescent="0.25">
      <c r="A10227" t="s">
        <v>12070</v>
      </c>
      <c r="B10227" t="s">
        <v>16320</v>
      </c>
      <c r="C10227">
        <v>11</v>
      </c>
      <c r="D10227" t="s">
        <v>12</v>
      </c>
      <c r="E10227" t="s">
        <v>2202</v>
      </c>
      <c r="F10227">
        <v>43</v>
      </c>
      <c r="G10227" t="s">
        <v>13</v>
      </c>
      <c r="H10227" t="s">
        <v>6</v>
      </c>
      <c r="I10227" t="s">
        <v>2168</v>
      </c>
      <c r="J10227">
        <v>135</v>
      </c>
      <c r="K10227" t="s">
        <v>16509</v>
      </c>
      <c r="L10227">
        <v>175</v>
      </c>
      <c r="M10227">
        <v>150</v>
      </c>
    </row>
    <row r="10228" spans="1:13" x14ac:dyDescent="0.25">
      <c r="A10228" t="s">
        <v>12071</v>
      </c>
      <c r="B10228" t="s">
        <v>15345</v>
      </c>
      <c r="C10228">
        <v>12</v>
      </c>
      <c r="D10228" t="s">
        <v>12</v>
      </c>
      <c r="E10228" t="s">
        <v>2186</v>
      </c>
      <c r="F10228">
        <v>32</v>
      </c>
      <c r="G10228" t="s">
        <v>13</v>
      </c>
      <c r="H10228" t="s">
        <v>4</v>
      </c>
      <c r="I10228" t="s">
        <v>32</v>
      </c>
      <c r="J10228">
        <v>110</v>
      </c>
      <c r="K10228" t="s">
        <v>16509</v>
      </c>
      <c r="L10228">
        <v>175</v>
      </c>
      <c r="M10228">
        <v>150</v>
      </c>
    </row>
    <row r="10229" spans="1:13" x14ac:dyDescent="0.25">
      <c r="A10229" t="s">
        <v>12072</v>
      </c>
      <c r="B10229" t="s">
        <v>15423</v>
      </c>
      <c r="C10229">
        <v>10</v>
      </c>
      <c r="D10229" t="s">
        <v>12</v>
      </c>
      <c r="E10229" t="s">
        <v>2233</v>
      </c>
      <c r="F10229">
        <v>12</v>
      </c>
      <c r="G10229" t="s">
        <v>15</v>
      </c>
      <c r="H10229" t="s">
        <v>5</v>
      </c>
      <c r="I10229">
        <v>0</v>
      </c>
      <c r="J10229">
        <v>140</v>
      </c>
      <c r="K10229" t="s">
        <v>16511</v>
      </c>
      <c r="L10229">
        <v>150</v>
      </c>
      <c r="M10229">
        <v>150</v>
      </c>
    </row>
    <row r="10230" spans="1:13" x14ac:dyDescent="0.25">
      <c r="A10230" t="s">
        <v>12073</v>
      </c>
      <c r="B10230" t="s">
        <v>13776</v>
      </c>
      <c r="C10230">
        <v>8</v>
      </c>
      <c r="D10230" t="s">
        <v>12</v>
      </c>
      <c r="E10230" t="s">
        <v>2217</v>
      </c>
      <c r="F10230">
        <v>28</v>
      </c>
      <c r="G10230" t="s">
        <v>15</v>
      </c>
      <c r="H10230" t="s">
        <v>6</v>
      </c>
      <c r="I10230" t="s">
        <v>456</v>
      </c>
      <c r="J10230">
        <v>135</v>
      </c>
      <c r="K10230" t="s">
        <v>16511</v>
      </c>
      <c r="L10230">
        <v>150</v>
      </c>
      <c r="M10230">
        <v>150</v>
      </c>
    </row>
    <row r="10231" spans="1:13" x14ac:dyDescent="0.25">
      <c r="A10231" t="s">
        <v>1629</v>
      </c>
      <c r="B10231" t="s">
        <v>14184</v>
      </c>
      <c r="C10231">
        <v>3</v>
      </c>
      <c r="D10231" t="s">
        <v>19</v>
      </c>
      <c r="E10231" t="s">
        <v>2198</v>
      </c>
      <c r="F10231">
        <v>8</v>
      </c>
      <c r="G10231" t="s">
        <v>13</v>
      </c>
      <c r="H10231" t="s">
        <v>6</v>
      </c>
      <c r="I10231" t="s">
        <v>1003</v>
      </c>
      <c r="J10231">
        <v>135</v>
      </c>
      <c r="K10231" t="s">
        <v>16508</v>
      </c>
      <c r="L10231">
        <v>140</v>
      </c>
      <c r="M10231">
        <v>0</v>
      </c>
    </row>
    <row r="10232" spans="1:13" x14ac:dyDescent="0.25">
      <c r="A10232" t="s">
        <v>12074</v>
      </c>
      <c r="B10232" t="s">
        <v>5355</v>
      </c>
      <c r="C10232">
        <v>7</v>
      </c>
      <c r="D10232" t="s">
        <v>19</v>
      </c>
      <c r="E10232" t="s">
        <v>2210</v>
      </c>
      <c r="F10232">
        <v>8.5</v>
      </c>
      <c r="G10232" t="s">
        <v>13</v>
      </c>
      <c r="H10232" t="s">
        <v>7</v>
      </c>
      <c r="I10232">
        <v>0</v>
      </c>
      <c r="J10232">
        <v>100</v>
      </c>
      <c r="K10232" t="s">
        <v>16508</v>
      </c>
      <c r="L10232">
        <v>140</v>
      </c>
      <c r="M10232">
        <v>100</v>
      </c>
    </row>
    <row r="10233" spans="1:13" x14ac:dyDescent="0.25">
      <c r="A10233" t="s">
        <v>12075</v>
      </c>
      <c r="B10233" t="s">
        <v>2546</v>
      </c>
      <c r="C10233">
        <v>11</v>
      </c>
      <c r="D10233" t="s">
        <v>12</v>
      </c>
      <c r="E10233" t="s">
        <v>12076</v>
      </c>
      <c r="F10233">
        <v>20</v>
      </c>
      <c r="G10233" t="s">
        <v>15</v>
      </c>
      <c r="H10233" t="s">
        <v>6</v>
      </c>
      <c r="I10233">
        <v>0</v>
      </c>
      <c r="J10233">
        <v>135</v>
      </c>
      <c r="K10233" t="s">
        <v>16511</v>
      </c>
      <c r="L10233">
        <v>150</v>
      </c>
      <c r="M10233">
        <v>150</v>
      </c>
    </row>
    <row r="10234" spans="1:13" x14ac:dyDescent="0.25">
      <c r="A10234" t="s">
        <v>12077</v>
      </c>
      <c r="B10234" t="s">
        <v>12654</v>
      </c>
      <c r="C10234">
        <v>12</v>
      </c>
      <c r="D10234" t="s">
        <v>12</v>
      </c>
      <c r="E10234" t="s">
        <v>3202</v>
      </c>
      <c r="F10234">
        <v>45</v>
      </c>
      <c r="G10234" t="s">
        <v>13</v>
      </c>
      <c r="H10234" t="s">
        <v>6</v>
      </c>
      <c r="I10234" t="s">
        <v>456</v>
      </c>
      <c r="J10234">
        <v>135</v>
      </c>
      <c r="K10234" t="s">
        <v>16509</v>
      </c>
      <c r="L10234">
        <v>175</v>
      </c>
      <c r="M10234">
        <v>150</v>
      </c>
    </row>
    <row r="10235" spans="1:13" x14ac:dyDescent="0.25">
      <c r="A10235" t="s">
        <v>12078</v>
      </c>
      <c r="B10235" t="s">
        <v>16148</v>
      </c>
      <c r="C10235">
        <v>10</v>
      </c>
      <c r="D10235" t="s">
        <v>12</v>
      </c>
      <c r="E10235" t="s">
        <v>2202</v>
      </c>
      <c r="F10235">
        <v>38</v>
      </c>
      <c r="G10235" t="s">
        <v>13</v>
      </c>
      <c r="H10235" t="s">
        <v>6</v>
      </c>
      <c r="I10235" t="s">
        <v>32</v>
      </c>
      <c r="J10235">
        <v>135</v>
      </c>
      <c r="K10235" t="s">
        <v>16509</v>
      </c>
      <c r="L10235">
        <v>175</v>
      </c>
      <c r="M10235">
        <v>150</v>
      </c>
    </row>
    <row r="10236" spans="1:13" x14ac:dyDescent="0.25">
      <c r="A10236" t="s">
        <v>12079</v>
      </c>
      <c r="B10236" t="s">
        <v>16206</v>
      </c>
      <c r="C10236">
        <v>6</v>
      </c>
      <c r="D10236" t="s">
        <v>12</v>
      </c>
      <c r="E10236" t="s">
        <v>5848</v>
      </c>
      <c r="F10236">
        <v>49</v>
      </c>
      <c r="G10236" t="s">
        <v>13</v>
      </c>
      <c r="H10236" t="s">
        <v>3</v>
      </c>
      <c r="I10236" t="s">
        <v>32</v>
      </c>
      <c r="J10236">
        <v>120</v>
      </c>
      <c r="K10236" t="s">
        <v>16509</v>
      </c>
      <c r="L10236">
        <v>175</v>
      </c>
      <c r="M10236">
        <v>100</v>
      </c>
    </row>
    <row r="10237" spans="1:13" x14ac:dyDescent="0.25">
      <c r="A10237" t="s">
        <v>12080</v>
      </c>
      <c r="B10237" t="s">
        <v>16203</v>
      </c>
      <c r="C10237">
        <v>7</v>
      </c>
      <c r="D10237" t="s">
        <v>19</v>
      </c>
      <c r="E10237" t="s">
        <v>2210</v>
      </c>
      <c r="F10237">
        <v>10</v>
      </c>
      <c r="G10237" t="s">
        <v>13</v>
      </c>
      <c r="H10237" t="s">
        <v>6</v>
      </c>
      <c r="I10237">
        <v>0</v>
      </c>
      <c r="J10237">
        <v>135</v>
      </c>
      <c r="K10237" t="s">
        <v>16508</v>
      </c>
      <c r="L10237">
        <v>140</v>
      </c>
      <c r="M10237">
        <v>100</v>
      </c>
    </row>
    <row r="10238" spans="1:13" x14ac:dyDescent="0.25">
      <c r="A10238" t="s">
        <v>12081</v>
      </c>
      <c r="B10238" t="s">
        <v>3989</v>
      </c>
      <c r="C10238">
        <v>5</v>
      </c>
      <c r="D10238" t="s">
        <v>19</v>
      </c>
      <c r="E10238" t="s">
        <v>2226</v>
      </c>
      <c r="F10238">
        <v>10</v>
      </c>
      <c r="G10238" t="s">
        <v>13</v>
      </c>
      <c r="H10238" t="s">
        <v>7</v>
      </c>
      <c r="I10238" t="s">
        <v>32</v>
      </c>
      <c r="J10238">
        <v>100</v>
      </c>
      <c r="K10238" t="s">
        <v>16508</v>
      </c>
      <c r="L10238">
        <v>140</v>
      </c>
      <c r="M10238">
        <v>100</v>
      </c>
    </row>
    <row r="10239" spans="1:13" x14ac:dyDescent="0.25">
      <c r="A10239" t="s">
        <v>12082</v>
      </c>
      <c r="B10239" t="s">
        <v>13932</v>
      </c>
      <c r="C10239">
        <v>8</v>
      </c>
      <c r="D10239" t="s">
        <v>12</v>
      </c>
      <c r="E10239" t="s">
        <v>2217</v>
      </c>
      <c r="F10239">
        <v>18</v>
      </c>
      <c r="G10239" t="s">
        <v>15</v>
      </c>
      <c r="H10239" t="s">
        <v>5</v>
      </c>
      <c r="I10239" t="s">
        <v>359</v>
      </c>
      <c r="J10239">
        <v>140</v>
      </c>
      <c r="K10239" t="s">
        <v>16511</v>
      </c>
      <c r="L10239">
        <v>150</v>
      </c>
      <c r="M10239">
        <v>150</v>
      </c>
    </row>
    <row r="10240" spans="1:13" x14ac:dyDescent="0.25">
      <c r="A10240" t="s">
        <v>12083</v>
      </c>
      <c r="B10240" t="s">
        <v>8991</v>
      </c>
      <c r="C10240">
        <v>8</v>
      </c>
      <c r="D10240" t="s">
        <v>12</v>
      </c>
      <c r="E10240" t="s">
        <v>2322</v>
      </c>
      <c r="F10240">
        <v>26</v>
      </c>
      <c r="G10240" t="s">
        <v>15</v>
      </c>
      <c r="H10240" t="s">
        <v>4</v>
      </c>
      <c r="I10240" t="s">
        <v>359</v>
      </c>
      <c r="J10240">
        <v>110</v>
      </c>
      <c r="K10240" t="s">
        <v>16511</v>
      </c>
      <c r="L10240">
        <v>150</v>
      </c>
      <c r="M10240">
        <v>150</v>
      </c>
    </row>
    <row r="10241" spans="1:13" x14ac:dyDescent="0.25">
      <c r="A10241" t="s">
        <v>12084</v>
      </c>
      <c r="B10241" t="s">
        <v>7535</v>
      </c>
      <c r="C10241">
        <v>9</v>
      </c>
      <c r="D10241" t="s">
        <v>19</v>
      </c>
      <c r="E10241" t="s">
        <v>2252</v>
      </c>
      <c r="F10241">
        <v>8</v>
      </c>
      <c r="G10241" t="s">
        <v>13</v>
      </c>
      <c r="H10241" t="s">
        <v>3</v>
      </c>
      <c r="I10241">
        <v>0</v>
      </c>
      <c r="J10241">
        <v>120</v>
      </c>
      <c r="K10241" t="s">
        <v>16508</v>
      </c>
      <c r="L10241">
        <v>140</v>
      </c>
      <c r="M10241">
        <v>150</v>
      </c>
    </row>
    <row r="10242" spans="1:13" x14ac:dyDescent="0.25">
      <c r="A10242" t="s">
        <v>12085</v>
      </c>
      <c r="B10242" t="s">
        <v>15373</v>
      </c>
      <c r="C10242">
        <v>10</v>
      </c>
      <c r="D10242" t="s">
        <v>19</v>
      </c>
      <c r="E10242" t="s">
        <v>2182</v>
      </c>
      <c r="F10242">
        <v>3</v>
      </c>
      <c r="G10242" t="s">
        <v>17</v>
      </c>
      <c r="H10242" t="s">
        <v>6</v>
      </c>
      <c r="I10242" t="s">
        <v>1003</v>
      </c>
      <c r="J10242">
        <v>135</v>
      </c>
      <c r="K10242" t="s">
        <v>16507</v>
      </c>
      <c r="L10242">
        <v>100</v>
      </c>
      <c r="M10242">
        <v>150</v>
      </c>
    </row>
    <row r="10243" spans="1:13" x14ac:dyDescent="0.25">
      <c r="A10243" t="s">
        <v>12086</v>
      </c>
      <c r="B10243" t="s">
        <v>14019</v>
      </c>
      <c r="C10243">
        <v>10</v>
      </c>
      <c r="D10243" t="s">
        <v>12</v>
      </c>
      <c r="E10243" t="s">
        <v>2223</v>
      </c>
      <c r="F10243">
        <v>13</v>
      </c>
      <c r="G10243" t="s">
        <v>15</v>
      </c>
      <c r="H10243" t="s">
        <v>3</v>
      </c>
      <c r="I10243">
        <v>0</v>
      </c>
      <c r="J10243">
        <v>120</v>
      </c>
      <c r="K10243" t="s">
        <v>16511</v>
      </c>
      <c r="L10243">
        <v>150</v>
      </c>
      <c r="M10243">
        <v>150</v>
      </c>
    </row>
    <row r="10244" spans="1:13" x14ac:dyDescent="0.25">
      <c r="A10244" t="s">
        <v>12087</v>
      </c>
      <c r="B10244" t="s">
        <v>15625</v>
      </c>
      <c r="C10244">
        <v>3</v>
      </c>
      <c r="D10244" t="s">
        <v>12</v>
      </c>
      <c r="E10244" t="s">
        <v>4792</v>
      </c>
      <c r="F10244">
        <v>38</v>
      </c>
      <c r="G10244" t="s">
        <v>13</v>
      </c>
      <c r="H10244" t="s">
        <v>7</v>
      </c>
      <c r="I10244">
        <v>0</v>
      </c>
      <c r="J10244">
        <v>100</v>
      </c>
      <c r="K10244" t="s">
        <v>16509</v>
      </c>
      <c r="L10244">
        <v>175</v>
      </c>
      <c r="M10244">
        <v>0</v>
      </c>
    </row>
    <row r="10245" spans="1:13" x14ac:dyDescent="0.25">
      <c r="A10245" t="s">
        <v>1351</v>
      </c>
      <c r="B10245" t="s">
        <v>14648</v>
      </c>
      <c r="C10245">
        <v>2</v>
      </c>
      <c r="D10245" t="s">
        <v>12</v>
      </c>
      <c r="E10245" t="s">
        <v>2241</v>
      </c>
      <c r="F10245">
        <v>31</v>
      </c>
      <c r="G10245" t="s">
        <v>13</v>
      </c>
      <c r="H10245" t="s">
        <v>3</v>
      </c>
      <c r="I10245" t="s">
        <v>32</v>
      </c>
      <c r="J10245">
        <v>120</v>
      </c>
      <c r="K10245" t="s">
        <v>16509</v>
      </c>
      <c r="L10245">
        <v>175</v>
      </c>
      <c r="M10245">
        <v>0</v>
      </c>
    </row>
    <row r="10246" spans="1:13" x14ac:dyDescent="0.25">
      <c r="A10246" t="s">
        <v>585</v>
      </c>
      <c r="B10246" t="s">
        <v>15304</v>
      </c>
      <c r="C10246">
        <v>4</v>
      </c>
      <c r="D10246" t="s">
        <v>19</v>
      </c>
      <c r="E10246" t="s">
        <v>2350</v>
      </c>
      <c r="F10246">
        <v>6.5</v>
      </c>
      <c r="G10246" t="s">
        <v>15</v>
      </c>
      <c r="H10246" t="s">
        <v>3</v>
      </c>
      <c r="I10246">
        <v>0</v>
      </c>
      <c r="J10246">
        <v>120</v>
      </c>
      <c r="K10246" t="s">
        <v>16512</v>
      </c>
      <c r="L10246">
        <v>120</v>
      </c>
      <c r="M10246">
        <v>0</v>
      </c>
    </row>
    <row r="10247" spans="1:13" x14ac:dyDescent="0.25">
      <c r="A10247" t="s">
        <v>12088</v>
      </c>
      <c r="B10247" t="s">
        <v>3324</v>
      </c>
      <c r="C10247">
        <v>5</v>
      </c>
      <c r="D10247" t="s">
        <v>12</v>
      </c>
      <c r="E10247" t="s">
        <v>2231</v>
      </c>
      <c r="F10247">
        <v>47</v>
      </c>
      <c r="G10247" t="s">
        <v>13</v>
      </c>
      <c r="H10247" t="s">
        <v>6</v>
      </c>
      <c r="I10247">
        <v>0</v>
      </c>
      <c r="J10247">
        <v>135</v>
      </c>
      <c r="K10247" t="s">
        <v>16509</v>
      </c>
      <c r="L10247">
        <v>175</v>
      </c>
      <c r="M10247">
        <v>100</v>
      </c>
    </row>
    <row r="10248" spans="1:13" x14ac:dyDescent="0.25">
      <c r="A10248" t="s">
        <v>12089</v>
      </c>
      <c r="B10248" t="s">
        <v>15154</v>
      </c>
      <c r="C10248">
        <v>6</v>
      </c>
      <c r="D10248" t="s">
        <v>12</v>
      </c>
      <c r="E10248" t="s">
        <v>2207</v>
      </c>
      <c r="F10248">
        <v>5</v>
      </c>
      <c r="G10248" t="s">
        <v>17</v>
      </c>
      <c r="H10248" t="s">
        <v>3</v>
      </c>
      <c r="I10248" t="s">
        <v>1096</v>
      </c>
      <c r="J10248">
        <v>120</v>
      </c>
      <c r="K10248" t="s">
        <v>16510</v>
      </c>
      <c r="L10248">
        <v>125</v>
      </c>
      <c r="M10248">
        <v>100</v>
      </c>
    </row>
    <row r="10249" spans="1:13" x14ac:dyDescent="0.25">
      <c r="A10249" t="s">
        <v>12090</v>
      </c>
      <c r="B10249" t="s">
        <v>14061</v>
      </c>
      <c r="C10249">
        <v>6</v>
      </c>
      <c r="D10249" t="s">
        <v>12</v>
      </c>
      <c r="E10249" t="s">
        <v>2223</v>
      </c>
      <c r="F10249">
        <v>20</v>
      </c>
      <c r="G10249" t="s">
        <v>15</v>
      </c>
      <c r="H10249" t="s">
        <v>6</v>
      </c>
      <c r="I10249" t="s">
        <v>1003</v>
      </c>
      <c r="J10249">
        <v>135</v>
      </c>
      <c r="K10249" t="s">
        <v>16511</v>
      </c>
      <c r="L10249">
        <v>150</v>
      </c>
      <c r="M10249">
        <v>100</v>
      </c>
    </row>
    <row r="10250" spans="1:13" x14ac:dyDescent="0.25">
      <c r="A10250" t="s">
        <v>12091</v>
      </c>
      <c r="B10250" t="s">
        <v>3215</v>
      </c>
      <c r="C10250">
        <v>9</v>
      </c>
      <c r="D10250" t="s">
        <v>12</v>
      </c>
      <c r="E10250" t="s">
        <v>2233</v>
      </c>
      <c r="F10250">
        <v>21</v>
      </c>
      <c r="G10250" t="s">
        <v>15</v>
      </c>
      <c r="H10250" t="s">
        <v>6</v>
      </c>
      <c r="I10250" t="s">
        <v>54</v>
      </c>
      <c r="J10250">
        <v>135</v>
      </c>
      <c r="K10250" t="s">
        <v>16511</v>
      </c>
      <c r="L10250">
        <v>150</v>
      </c>
      <c r="M10250">
        <v>150</v>
      </c>
    </row>
    <row r="10251" spans="1:13" x14ac:dyDescent="0.25">
      <c r="A10251" t="s">
        <v>12092</v>
      </c>
      <c r="B10251" t="s">
        <v>16247</v>
      </c>
      <c r="C10251">
        <v>10</v>
      </c>
      <c r="D10251" t="s">
        <v>12</v>
      </c>
      <c r="E10251" t="s">
        <v>2180</v>
      </c>
      <c r="F10251">
        <v>35</v>
      </c>
      <c r="G10251" t="s">
        <v>13</v>
      </c>
      <c r="H10251" t="s">
        <v>5</v>
      </c>
      <c r="I10251" t="s">
        <v>32</v>
      </c>
      <c r="J10251">
        <v>140</v>
      </c>
      <c r="K10251" t="s">
        <v>16509</v>
      </c>
      <c r="L10251">
        <v>175</v>
      </c>
      <c r="M10251">
        <v>150</v>
      </c>
    </row>
    <row r="10252" spans="1:13" x14ac:dyDescent="0.25">
      <c r="A10252" t="s">
        <v>12093</v>
      </c>
      <c r="B10252" t="s">
        <v>16321</v>
      </c>
      <c r="C10252">
        <v>16</v>
      </c>
      <c r="D10252" t="s">
        <v>19</v>
      </c>
      <c r="E10252" t="s">
        <v>2448</v>
      </c>
      <c r="F10252">
        <v>8.5</v>
      </c>
      <c r="G10252" t="s">
        <v>13</v>
      </c>
      <c r="H10252" t="s">
        <v>7</v>
      </c>
      <c r="I10252" t="s">
        <v>1003</v>
      </c>
      <c r="J10252">
        <v>100</v>
      </c>
      <c r="K10252" t="s">
        <v>16508</v>
      </c>
      <c r="L10252">
        <v>140</v>
      </c>
      <c r="M10252">
        <v>300</v>
      </c>
    </row>
    <row r="10253" spans="1:13" x14ac:dyDescent="0.25">
      <c r="A10253" t="s">
        <v>12094</v>
      </c>
      <c r="B10253" t="s">
        <v>13660</v>
      </c>
      <c r="C10253">
        <v>7</v>
      </c>
      <c r="D10253" t="s">
        <v>19</v>
      </c>
      <c r="E10253" t="s">
        <v>2340</v>
      </c>
      <c r="F10253">
        <v>3</v>
      </c>
      <c r="G10253" t="s">
        <v>17</v>
      </c>
      <c r="H10253" t="s">
        <v>6</v>
      </c>
      <c r="I10253" t="s">
        <v>359</v>
      </c>
      <c r="J10253">
        <v>135</v>
      </c>
      <c r="K10253" t="s">
        <v>16507</v>
      </c>
      <c r="L10253">
        <v>100</v>
      </c>
      <c r="M10253">
        <v>100</v>
      </c>
    </row>
    <row r="10254" spans="1:13" x14ac:dyDescent="0.25">
      <c r="A10254" t="s">
        <v>12095</v>
      </c>
      <c r="B10254" t="s">
        <v>14395</v>
      </c>
      <c r="C10254">
        <v>8</v>
      </c>
      <c r="D10254" t="s">
        <v>12</v>
      </c>
      <c r="E10254" t="s">
        <v>2196</v>
      </c>
      <c r="F10254">
        <v>3</v>
      </c>
      <c r="G10254" t="s">
        <v>17</v>
      </c>
      <c r="H10254" t="s">
        <v>5</v>
      </c>
      <c r="I10254" t="s">
        <v>1096</v>
      </c>
      <c r="J10254">
        <v>140</v>
      </c>
      <c r="K10254" t="s">
        <v>16510</v>
      </c>
      <c r="L10254">
        <v>125</v>
      </c>
      <c r="M10254">
        <v>150</v>
      </c>
    </row>
    <row r="10255" spans="1:13" x14ac:dyDescent="0.25">
      <c r="A10255" t="s">
        <v>12096</v>
      </c>
      <c r="B10255" t="s">
        <v>14815</v>
      </c>
      <c r="C10255">
        <v>6</v>
      </c>
      <c r="D10255" t="s">
        <v>19</v>
      </c>
      <c r="E10255" t="s">
        <v>2299</v>
      </c>
      <c r="F10255">
        <v>3</v>
      </c>
      <c r="G10255" t="s">
        <v>17</v>
      </c>
      <c r="H10255" t="s">
        <v>6</v>
      </c>
      <c r="I10255" t="s">
        <v>54</v>
      </c>
      <c r="J10255">
        <v>135</v>
      </c>
      <c r="K10255" t="s">
        <v>16507</v>
      </c>
      <c r="L10255">
        <v>100</v>
      </c>
      <c r="M10255">
        <v>100</v>
      </c>
    </row>
    <row r="10256" spans="1:13" x14ac:dyDescent="0.25">
      <c r="A10256" t="s">
        <v>12097</v>
      </c>
      <c r="B10256" t="s">
        <v>15149</v>
      </c>
      <c r="C10256">
        <v>3</v>
      </c>
      <c r="D10256" t="s">
        <v>19</v>
      </c>
      <c r="E10256" t="s">
        <v>2200</v>
      </c>
      <c r="F10256">
        <v>4</v>
      </c>
      <c r="G10256" t="s">
        <v>17</v>
      </c>
      <c r="H10256" t="s">
        <v>4</v>
      </c>
      <c r="I10256" t="s">
        <v>32</v>
      </c>
      <c r="J10256">
        <v>110</v>
      </c>
      <c r="K10256" t="s">
        <v>16507</v>
      </c>
      <c r="L10256">
        <v>100</v>
      </c>
      <c r="M10256">
        <v>0</v>
      </c>
    </row>
    <row r="10257" spans="1:13" x14ac:dyDescent="0.25">
      <c r="A10257" t="s">
        <v>12098</v>
      </c>
      <c r="B10257" t="s">
        <v>15697</v>
      </c>
      <c r="C10257">
        <v>9</v>
      </c>
      <c r="D10257" t="s">
        <v>12</v>
      </c>
      <c r="E10257" t="s">
        <v>2180</v>
      </c>
      <c r="F10257">
        <v>29</v>
      </c>
      <c r="G10257" t="s">
        <v>15</v>
      </c>
      <c r="H10257" t="s">
        <v>7</v>
      </c>
      <c r="I10257" t="s">
        <v>1003</v>
      </c>
      <c r="J10257">
        <v>100</v>
      </c>
      <c r="K10257" t="s">
        <v>16511</v>
      </c>
      <c r="L10257">
        <v>150</v>
      </c>
      <c r="M10257">
        <v>150</v>
      </c>
    </row>
    <row r="10258" spans="1:13" x14ac:dyDescent="0.25">
      <c r="A10258" t="s">
        <v>12099</v>
      </c>
      <c r="B10258" t="s">
        <v>4683</v>
      </c>
      <c r="C10258">
        <v>6</v>
      </c>
      <c r="D10258" t="s">
        <v>19</v>
      </c>
      <c r="E10258" t="s">
        <v>2760</v>
      </c>
      <c r="F10258">
        <v>4</v>
      </c>
      <c r="G10258" t="s">
        <v>17</v>
      </c>
      <c r="H10258" t="s">
        <v>5</v>
      </c>
      <c r="I10258" t="s">
        <v>32</v>
      </c>
      <c r="J10258">
        <v>140</v>
      </c>
      <c r="K10258" t="s">
        <v>16507</v>
      </c>
      <c r="L10258">
        <v>100</v>
      </c>
      <c r="M10258">
        <v>100</v>
      </c>
    </row>
    <row r="10259" spans="1:13" x14ac:dyDescent="0.25">
      <c r="A10259" t="s">
        <v>12100</v>
      </c>
      <c r="B10259" t="s">
        <v>3488</v>
      </c>
      <c r="C10259">
        <v>11</v>
      </c>
      <c r="D10259" t="s">
        <v>12</v>
      </c>
      <c r="E10259" t="s">
        <v>2241</v>
      </c>
      <c r="F10259">
        <v>18</v>
      </c>
      <c r="G10259" t="s">
        <v>15</v>
      </c>
      <c r="H10259" t="s">
        <v>6</v>
      </c>
      <c r="I10259">
        <v>0</v>
      </c>
      <c r="J10259">
        <v>135</v>
      </c>
      <c r="K10259" t="s">
        <v>16511</v>
      </c>
      <c r="L10259">
        <v>150</v>
      </c>
      <c r="M10259">
        <v>150</v>
      </c>
    </row>
    <row r="10260" spans="1:13" x14ac:dyDescent="0.25">
      <c r="A10260" t="s">
        <v>1199</v>
      </c>
      <c r="B10260" t="s">
        <v>6280</v>
      </c>
      <c r="C10260">
        <v>4</v>
      </c>
      <c r="D10260" t="s">
        <v>19</v>
      </c>
      <c r="E10260" t="s">
        <v>3812</v>
      </c>
      <c r="F10260">
        <v>8</v>
      </c>
      <c r="G10260" t="s">
        <v>13</v>
      </c>
      <c r="H10260" t="s">
        <v>5</v>
      </c>
      <c r="I10260">
        <v>0</v>
      </c>
      <c r="J10260">
        <v>140</v>
      </c>
      <c r="K10260" t="s">
        <v>16508</v>
      </c>
      <c r="L10260">
        <v>140</v>
      </c>
      <c r="M10260">
        <v>0</v>
      </c>
    </row>
    <row r="10261" spans="1:13" x14ac:dyDescent="0.25">
      <c r="A10261" t="s">
        <v>12102</v>
      </c>
      <c r="B10261" t="s">
        <v>3265</v>
      </c>
      <c r="C10261">
        <v>6</v>
      </c>
      <c r="D10261" t="s">
        <v>19</v>
      </c>
      <c r="E10261" t="s">
        <v>2207</v>
      </c>
      <c r="F10261">
        <v>10</v>
      </c>
      <c r="G10261" t="s">
        <v>13</v>
      </c>
      <c r="H10261" t="s">
        <v>7</v>
      </c>
      <c r="I10261" t="s">
        <v>1096</v>
      </c>
      <c r="J10261">
        <v>100</v>
      </c>
      <c r="K10261" t="s">
        <v>16508</v>
      </c>
      <c r="L10261">
        <v>140</v>
      </c>
      <c r="M10261">
        <v>100</v>
      </c>
    </row>
    <row r="10262" spans="1:13" x14ac:dyDescent="0.25">
      <c r="A10262" t="s">
        <v>12103</v>
      </c>
      <c r="B10262" t="s">
        <v>14460</v>
      </c>
      <c r="C10262">
        <v>5</v>
      </c>
      <c r="D10262" t="s">
        <v>12</v>
      </c>
      <c r="E10262" t="s">
        <v>2190</v>
      </c>
      <c r="F10262">
        <v>33</v>
      </c>
      <c r="G10262" t="s">
        <v>13</v>
      </c>
      <c r="H10262" t="s">
        <v>5</v>
      </c>
      <c r="I10262" t="s">
        <v>359</v>
      </c>
      <c r="J10262">
        <v>140</v>
      </c>
      <c r="K10262" t="s">
        <v>16509</v>
      </c>
      <c r="L10262">
        <v>175</v>
      </c>
      <c r="M10262">
        <v>100</v>
      </c>
    </row>
    <row r="10263" spans="1:13" x14ac:dyDescent="0.25">
      <c r="A10263" t="s">
        <v>143</v>
      </c>
      <c r="B10263" t="s">
        <v>13666</v>
      </c>
      <c r="C10263">
        <v>7</v>
      </c>
      <c r="D10263" t="s">
        <v>12</v>
      </c>
      <c r="E10263" t="s">
        <v>2226</v>
      </c>
      <c r="F10263">
        <v>33</v>
      </c>
      <c r="G10263" t="s">
        <v>13</v>
      </c>
      <c r="H10263" t="s">
        <v>3</v>
      </c>
      <c r="I10263" t="s">
        <v>54</v>
      </c>
      <c r="J10263">
        <v>120</v>
      </c>
      <c r="K10263" t="s">
        <v>16509</v>
      </c>
      <c r="L10263">
        <v>175</v>
      </c>
      <c r="M10263">
        <v>100</v>
      </c>
    </row>
    <row r="10264" spans="1:13" x14ac:dyDescent="0.25">
      <c r="A10264" t="s">
        <v>12104</v>
      </c>
      <c r="B10264" t="s">
        <v>6075</v>
      </c>
      <c r="C10264">
        <v>7</v>
      </c>
      <c r="D10264" t="s">
        <v>12</v>
      </c>
      <c r="E10264" t="s">
        <v>2207</v>
      </c>
      <c r="F10264">
        <v>20</v>
      </c>
      <c r="G10264" t="s">
        <v>15</v>
      </c>
      <c r="H10264" t="s">
        <v>7</v>
      </c>
      <c r="I10264" t="s">
        <v>1003</v>
      </c>
      <c r="J10264">
        <v>100</v>
      </c>
      <c r="K10264" t="s">
        <v>16511</v>
      </c>
      <c r="L10264">
        <v>150</v>
      </c>
      <c r="M10264">
        <v>100</v>
      </c>
    </row>
    <row r="10265" spans="1:13" x14ac:dyDescent="0.25">
      <c r="A10265" t="s">
        <v>12105</v>
      </c>
      <c r="B10265" t="s">
        <v>3567</v>
      </c>
      <c r="C10265">
        <v>8</v>
      </c>
      <c r="D10265" t="s">
        <v>19</v>
      </c>
      <c r="E10265" t="s">
        <v>2311</v>
      </c>
      <c r="F10265">
        <v>8</v>
      </c>
      <c r="G10265" t="s">
        <v>13</v>
      </c>
      <c r="H10265" t="s">
        <v>5</v>
      </c>
      <c r="I10265" t="s">
        <v>32</v>
      </c>
      <c r="J10265">
        <v>140</v>
      </c>
      <c r="K10265" t="s">
        <v>16508</v>
      </c>
      <c r="L10265">
        <v>140</v>
      </c>
      <c r="M10265">
        <v>150</v>
      </c>
    </row>
    <row r="10266" spans="1:13" x14ac:dyDescent="0.25">
      <c r="A10266" t="s">
        <v>12106</v>
      </c>
      <c r="B10266" t="s">
        <v>13638</v>
      </c>
      <c r="C10266">
        <v>3</v>
      </c>
      <c r="D10266" t="s">
        <v>12</v>
      </c>
      <c r="E10266" t="s">
        <v>2207</v>
      </c>
      <c r="F10266">
        <v>36</v>
      </c>
      <c r="G10266" t="s">
        <v>13</v>
      </c>
      <c r="H10266" t="s">
        <v>5</v>
      </c>
      <c r="I10266">
        <v>0</v>
      </c>
      <c r="J10266">
        <v>140</v>
      </c>
      <c r="K10266" t="s">
        <v>16509</v>
      </c>
      <c r="L10266">
        <v>175</v>
      </c>
      <c r="M10266">
        <v>0</v>
      </c>
    </row>
    <row r="10267" spans="1:13" x14ac:dyDescent="0.25">
      <c r="A10267" t="s">
        <v>12107</v>
      </c>
      <c r="B10267" t="s">
        <v>3428</v>
      </c>
      <c r="C10267">
        <v>7</v>
      </c>
      <c r="D10267" t="s">
        <v>12</v>
      </c>
      <c r="E10267" t="s">
        <v>2294</v>
      </c>
      <c r="F10267">
        <v>40</v>
      </c>
      <c r="G10267" t="s">
        <v>13</v>
      </c>
      <c r="H10267" t="s">
        <v>5</v>
      </c>
      <c r="I10267" t="s">
        <v>55</v>
      </c>
      <c r="J10267">
        <v>140</v>
      </c>
      <c r="K10267" t="s">
        <v>16509</v>
      </c>
      <c r="L10267">
        <v>175</v>
      </c>
      <c r="M10267">
        <v>100</v>
      </c>
    </row>
    <row r="10268" spans="1:13" x14ac:dyDescent="0.25">
      <c r="A10268" t="s">
        <v>12108</v>
      </c>
      <c r="B10268" t="s">
        <v>14295</v>
      </c>
      <c r="C10268">
        <v>10</v>
      </c>
      <c r="D10268" t="s">
        <v>12</v>
      </c>
      <c r="E10268" t="s">
        <v>2325</v>
      </c>
      <c r="F10268">
        <v>3</v>
      </c>
      <c r="G10268" t="s">
        <v>17</v>
      </c>
      <c r="H10268" t="s">
        <v>6</v>
      </c>
      <c r="I10268" t="s">
        <v>456</v>
      </c>
      <c r="J10268">
        <v>135</v>
      </c>
      <c r="K10268" t="s">
        <v>16510</v>
      </c>
      <c r="L10268">
        <v>125</v>
      </c>
      <c r="M10268">
        <v>150</v>
      </c>
    </row>
    <row r="10269" spans="1:13" x14ac:dyDescent="0.25">
      <c r="A10269" t="s">
        <v>12109</v>
      </c>
      <c r="B10269" t="s">
        <v>16322</v>
      </c>
      <c r="C10269">
        <v>22</v>
      </c>
      <c r="D10269" t="s">
        <v>12</v>
      </c>
      <c r="E10269" t="s">
        <v>2214</v>
      </c>
      <c r="F10269">
        <v>27</v>
      </c>
      <c r="G10269" t="s">
        <v>15</v>
      </c>
      <c r="H10269" t="s">
        <v>4</v>
      </c>
      <c r="I10269" t="s">
        <v>32</v>
      </c>
      <c r="J10269">
        <v>110</v>
      </c>
      <c r="K10269" t="s">
        <v>16511</v>
      </c>
      <c r="L10269">
        <v>150</v>
      </c>
      <c r="M10269">
        <v>300</v>
      </c>
    </row>
    <row r="10270" spans="1:13" x14ac:dyDescent="0.25">
      <c r="A10270" t="s">
        <v>12110</v>
      </c>
      <c r="B10270" t="s">
        <v>14346</v>
      </c>
      <c r="C10270">
        <v>4</v>
      </c>
      <c r="D10270" t="s">
        <v>19</v>
      </c>
      <c r="E10270" t="s">
        <v>2182</v>
      </c>
      <c r="F10270">
        <v>9</v>
      </c>
      <c r="G10270" t="s">
        <v>13</v>
      </c>
      <c r="H10270" t="s">
        <v>7</v>
      </c>
      <c r="I10270">
        <v>0</v>
      </c>
      <c r="J10270">
        <v>100</v>
      </c>
      <c r="K10270" t="s">
        <v>16508</v>
      </c>
      <c r="L10270">
        <v>140</v>
      </c>
      <c r="M10270">
        <v>0</v>
      </c>
    </row>
    <row r="10271" spans="1:13" x14ac:dyDescent="0.25">
      <c r="A10271" t="s">
        <v>12111</v>
      </c>
      <c r="B10271" t="s">
        <v>16323</v>
      </c>
      <c r="C10271">
        <v>1</v>
      </c>
      <c r="D10271" t="s">
        <v>12</v>
      </c>
      <c r="E10271" t="s">
        <v>2535</v>
      </c>
      <c r="F10271">
        <v>35</v>
      </c>
      <c r="G10271" t="s">
        <v>13</v>
      </c>
      <c r="H10271" t="s">
        <v>5</v>
      </c>
      <c r="I10271">
        <v>0</v>
      </c>
      <c r="J10271">
        <v>140</v>
      </c>
      <c r="K10271" t="s">
        <v>16509</v>
      </c>
      <c r="L10271">
        <v>175</v>
      </c>
      <c r="M10271">
        <v>0</v>
      </c>
    </row>
    <row r="10272" spans="1:13" x14ac:dyDescent="0.25">
      <c r="A10272" t="s">
        <v>1713</v>
      </c>
      <c r="B10272" t="s">
        <v>15174</v>
      </c>
      <c r="C10272">
        <v>6</v>
      </c>
      <c r="D10272" t="s">
        <v>12</v>
      </c>
      <c r="E10272" t="s">
        <v>2233</v>
      </c>
      <c r="F10272">
        <v>9</v>
      </c>
      <c r="G10272" t="s">
        <v>17</v>
      </c>
      <c r="H10272" t="s">
        <v>4</v>
      </c>
      <c r="I10272" t="s">
        <v>32</v>
      </c>
      <c r="J10272">
        <v>110</v>
      </c>
      <c r="K10272" t="s">
        <v>16510</v>
      </c>
      <c r="L10272">
        <v>125</v>
      </c>
      <c r="M10272">
        <v>100</v>
      </c>
    </row>
    <row r="10273" spans="1:13" x14ac:dyDescent="0.25">
      <c r="A10273" t="s">
        <v>12112</v>
      </c>
      <c r="B10273" t="s">
        <v>13897</v>
      </c>
      <c r="C10273">
        <v>5</v>
      </c>
      <c r="D10273" t="s">
        <v>12</v>
      </c>
      <c r="E10273" t="s">
        <v>2191</v>
      </c>
      <c r="F10273">
        <v>9</v>
      </c>
      <c r="G10273" t="s">
        <v>17</v>
      </c>
      <c r="H10273" t="s">
        <v>4</v>
      </c>
      <c r="I10273" t="s">
        <v>1003</v>
      </c>
      <c r="J10273">
        <v>110</v>
      </c>
      <c r="K10273" t="s">
        <v>16510</v>
      </c>
      <c r="L10273">
        <v>125</v>
      </c>
      <c r="M10273">
        <v>100</v>
      </c>
    </row>
    <row r="10274" spans="1:13" x14ac:dyDescent="0.25">
      <c r="A10274" t="s">
        <v>12113</v>
      </c>
      <c r="B10274" t="s">
        <v>8255</v>
      </c>
      <c r="C10274">
        <v>13</v>
      </c>
      <c r="D10274" t="s">
        <v>12</v>
      </c>
      <c r="E10274" t="s">
        <v>2202</v>
      </c>
      <c r="F10274">
        <v>5</v>
      </c>
      <c r="G10274" t="s">
        <v>17</v>
      </c>
      <c r="H10274" t="s">
        <v>3</v>
      </c>
      <c r="I10274" t="s">
        <v>1003</v>
      </c>
      <c r="J10274">
        <v>120</v>
      </c>
      <c r="K10274" t="s">
        <v>16510</v>
      </c>
      <c r="L10274">
        <v>125</v>
      </c>
      <c r="M10274">
        <v>200</v>
      </c>
    </row>
    <row r="10275" spans="1:13" x14ac:dyDescent="0.25">
      <c r="A10275" t="s">
        <v>12114</v>
      </c>
      <c r="B10275" t="s">
        <v>6807</v>
      </c>
      <c r="C10275">
        <v>5</v>
      </c>
      <c r="D10275" t="s">
        <v>12</v>
      </c>
      <c r="E10275" t="s">
        <v>3202</v>
      </c>
      <c r="F10275">
        <v>48</v>
      </c>
      <c r="G10275" t="s">
        <v>13</v>
      </c>
      <c r="H10275" t="s">
        <v>6</v>
      </c>
      <c r="I10275" t="s">
        <v>1093</v>
      </c>
      <c r="J10275">
        <v>135</v>
      </c>
      <c r="K10275" t="s">
        <v>16509</v>
      </c>
      <c r="L10275">
        <v>175</v>
      </c>
      <c r="M10275">
        <v>100</v>
      </c>
    </row>
    <row r="10276" spans="1:13" x14ac:dyDescent="0.25">
      <c r="A10276" t="s">
        <v>12115</v>
      </c>
      <c r="B10276" t="s">
        <v>14085</v>
      </c>
      <c r="C10276">
        <v>7</v>
      </c>
      <c r="D10276" t="s">
        <v>12</v>
      </c>
      <c r="E10276" t="s">
        <v>3309</v>
      </c>
      <c r="F10276">
        <v>3</v>
      </c>
      <c r="G10276" t="s">
        <v>17</v>
      </c>
      <c r="H10276" t="s">
        <v>3</v>
      </c>
      <c r="I10276" t="s">
        <v>359</v>
      </c>
      <c r="J10276">
        <v>120</v>
      </c>
      <c r="K10276" t="s">
        <v>16510</v>
      </c>
      <c r="L10276">
        <v>125</v>
      </c>
      <c r="M10276">
        <v>100</v>
      </c>
    </row>
    <row r="10277" spans="1:13" x14ac:dyDescent="0.25">
      <c r="A10277" t="s">
        <v>12116</v>
      </c>
      <c r="B10277" t="s">
        <v>12101</v>
      </c>
      <c r="C10277">
        <v>10</v>
      </c>
      <c r="D10277" t="s">
        <v>12</v>
      </c>
      <c r="E10277" t="s">
        <v>2190</v>
      </c>
      <c r="F10277">
        <v>4</v>
      </c>
      <c r="G10277" t="s">
        <v>17</v>
      </c>
      <c r="H10277" t="s">
        <v>7</v>
      </c>
      <c r="I10277" t="s">
        <v>32</v>
      </c>
      <c r="J10277">
        <v>100</v>
      </c>
      <c r="K10277" t="s">
        <v>16510</v>
      </c>
      <c r="L10277">
        <v>125</v>
      </c>
      <c r="M10277">
        <v>150</v>
      </c>
    </row>
    <row r="10278" spans="1:13" x14ac:dyDescent="0.25">
      <c r="A10278" t="s">
        <v>12117</v>
      </c>
      <c r="B10278" t="s">
        <v>15989</v>
      </c>
      <c r="C10278">
        <v>9</v>
      </c>
      <c r="D10278" t="s">
        <v>12</v>
      </c>
      <c r="E10278" t="s">
        <v>2233</v>
      </c>
      <c r="F10278">
        <v>5</v>
      </c>
      <c r="G10278" t="s">
        <v>17</v>
      </c>
      <c r="H10278" t="s">
        <v>6</v>
      </c>
      <c r="I10278">
        <v>0</v>
      </c>
      <c r="J10278">
        <v>135</v>
      </c>
      <c r="K10278" t="s">
        <v>16510</v>
      </c>
      <c r="L10278">
        <v>125</v>
      </c>
      <c r="M10278">
        <v>150</v>
      </c>
    </row>
    <row r="10279" spans="1:13" x14ac:dyDescent="0.25">
      <c r="A10279" t="s">
        <v>12118</v>
      </c>
      <c r="B10279" t="s">
        <v>5854</v>
      </c>
      <c r="C10279">
        <v>6</v>
      </c>
      <c r="D10279" t="s">
        <v>12</v>
      </c>
      <c r="E10279" t="s">
        <v>2207</v>
      </c>
      <c r="F10279">
        <v>37</v>
      </c>
      <c r="G10279" t="s">
        <v>13</v>
      </c>
      <c r="H10279" t="s">
        <v>3</v>
      </c>
      <c r="I10279" t="s">
        <v>32</v>
      </c>
      <c r="J10279">
        <v>120</v>
      </c>
      <c r="K10279" t="s">
        <v>16509</v>
      </c>
      <c r="L10279">
        <v>175</v>
      </c>
      <c r="M10279">
        <v>100</v>
      </c>
    </row>
    <row r="10280" spans="1:13" x14ac:dyDescent="0.25">
      <c r="A10280" t="s">
        <v>12119</v>
      </c>
      <c r="B10280" t="s">
        <v>16033</v>
      </c>
      <c r="C10280">
        <v>10</v>
      </c>
      <c r="D10280" t="s">
        <v>12</v>
      </c>
      <c r="E10280" t="s">
        <v>2231</v>
      </c>
      <c r="F10280">
        <v>8</v>
      </c>
      <c r="G10280" t="s">
        <v>17</v>
      </c>
      <c r="H10280" t="s">
        <v>6</v>
      </c>
      <c r="I10280">
        <v>0</v>
      </c>
      <c r="J10280">
        <v>135</v>
      </c>
      <c r="K10280" t="s">
        <v>16510</v>
      </c>
      <c r="L10280">
        <v>125</v>
      </c>
      <c r="M10280">
        <v>150</v>
      </c>
    </row>
    <row r="10281" spans="1:13" x14ac:dyDescent="0.25">
      <c r="A10281" t="s">
        <v>12120</v>
      </c>
      <c r="B10281" t="s">
        <v>15539</v>
      </c>
      <c r="C10281">
        <v>4</v>
      </c>
      <c r="D10281" t="s">
        <v>12</v>
      </c>
      <c r="E10281" t="s">
        <v>2217</v>
      </c>
      <c r="F10281">
        <v>35</v>
      </c>
      <c r="G10281" t="s">
        <v>13</v>
      </c>
      <c r="H10281" t="s">
        <v>5</v>
      </c>
      <c r="I10281" t="s">
        <v>55</v>
      </c>
      <c r="J10281">
        <v>140</v>
      </c>
      <c r="K10281" t="s">
        <v>16509</v>
      </c>
      <c r="L10281">
        <v>175</v>
      </c>
      <c r="M10281">
        <v>0</v>
      </c>
    </row>
    <row r="10282" spans="1:13" x14ac:dyDescent="0.25">
      <c r="A10282" t="s">
        <v>12121</v>
      </c>
      <c r="B10282" t="s">
        <v>13623</v>
      </c>
      <c r="C10282">
        <v>7</v>
      </c>
      <c r="D10282" t="s">
        <v>12</v>
      </c>
      <c r="E10282" t="s">
        <v>2203</v>
      </c>
      <c r="F10282">
        <v>25</v>
      </c>
      <c r="G10282" t="s">
        <v>15</v>
      </c>
      <c r="H10282" t="s">
        <v>5</v>
      </c>
      <c r="I10282" t="s">
        <v>54</v>
      </c>
      <c r="J10282">
        <v>140</v>
      </c>
      <c r="K10282" t="s">
        <v>16511</v>
      </c>
      <c r="L10282">
        <v>150</v>
      </c>
      <c r="M10282">
        <v>100</v>
      </c>
    </row>
    <row r="10283" spans="1:13" x14ac:dyDescent="0.25">
      <c r="A10283" t="s">
        <v>12122</v>
      </c>
      <c r="B10283" t="s">
        <v>3384</v>
      </c>
      <c r="C10283">
        <v>7</v>
      </c>
      <c r="D10283" t="s">
        <v>19</v>
      </c>
      <c r="E10283" t="s">
        <v>2252</v>
      </c>
      <c r="F10283">
        <v>9</v>
      </c>
      <c r="G10283" t="s">
        <v>13</v>
      </c>
      <c r="H10283" t="s">
        <v>4</v>
      </c>
      <c r="I10283" t="s">
        <v>359</v>
      </c>
      <c r="J10283">
        <v>110</v>
      </c>
      <c r="K10283" t="s">
        <v>16508</v>
      </c>
      <c r="L10283">
        <v>140</v>
      </c>
      <c r="M10283">
        <v>100</v>
      </c>
    </row>
    <row r="10284" spans="1:13" x14ac:dyDescent="0.25">
      <c r="A10284" t="s">
        <v>1530</v>
      </c>
      <c r="B10284" t="s">
        <v>14884</v>
      </c>
      <c r="C10284">
        <v>8</v>
      </c>
      <c r="D10284" t="s">
        <v>19</v>
      </c>
      <c r="E10284" t="s">
        <v>2182</v>
      </c>
      <c r="F10284">
        <v>10</v>
      </c>
      <c r="G10284" t="s">
        <v>13</v>
      </c>
      <c r="H10284" t="s">
        <v>6</v>
      </c>
      <c r="I10284" t="s">
        <v>52</v>
      </c>
      <c r="J10284">
        <v>135</v>
      </c>
      <c r="K10284" t="s">
        <v>16508</v>
      </c>
      <c r="L10284">
        <v>140</v>
      </c>
      <c r="M10284">
        <v>150</v>
      </c>
    </row>
    <row r="10285" spans="1:13" x14ac:dyDescent="0.25">
      <c r="A10285" t="s">
        <v>12123</v>
      </c>
      <c r="B10285" t="s">
        <v>14451</v>
      </c>
      <c r="C10285">
        <v>6</v>
      </c>
      <c r="D10285" t="s">
        <v>19</v>
      </c>
      <c r="E10285" t="s">
        <v>2182</v>
      </c>
      <c r="F10285">
        <v>9</v>
      </c>
      <c r="G10285" t="s">
        <v>13</v>
      </c>
      <c r="H10285" t="s">
        <v>7</v>
      </c>
      <c r="I10285" t="s">
        <v>2101</v>
      </c>
      <c r="J10285">
        <v>100</v>
      </c>
      <c r="K10285" t="s">
        <v>16508</v>
      </c>
      <c r="L10285">
        <v>140</v>
      </c>
      <c r="M10285">
        <v>100</v>
      </c>
    </row>
    <row r="10286" spans="1:13" x14ac:dyDescent="0.25">
      <c r="A10286" t="s">
        <v>12124</v>
      </c>
      <c r="B10286" t="s">
        <v>8915</v>
      </c>
      <c r="C10286">
        <v>8</v>
      </c>
      <c r="D10286" t="s">
        <v>12</v>
      </c>
      <c r="E10286" t="s">
        <v>4186</v>
      </c>
      <c r="F10286">
        <v>47</v>
      </c>
      <c r="G10286" t="s">
        <v>13</v>
      </c>
      <c r="H10286" t="s">
        <v>6</v>
      </c>
      <c r="I10286" t="s">
        <v>32</v>
      </c>
      <c r="J10286">
        <v>135</v>
      </c>
      <c r="K10286" t="s">
        <v>16509</v>
      </c>
      <c r="L10286">
        <v>175</v>
      </c>
      <c r="M10286">
        <v>150</v>
      </c>
    </row>
    <row r="10287" spans="1:13" x14ac:dyDescent="0.25">
      <c r="A10287" t="s">
        <v>12125</v>
      </c>
      <c r="B10287" t="s">
        <v>15740</v>
      </c>
      <c r="C10287">
        <v>6</v>
      </c>
      <c r="D10287" t="s">
        <v>19</v>
      </c>
      <c r="E10287" t="s">
        <v>2350</v>
      </c>
      <c r="F10287">
        <v>8</v>
      </c>
      <c r="G10287" t="s">
        <v>13</v>
      </c>
      <c r="H10287" t="s">
        <v>3</v>
      </c>
      <c r="I10287">
        <v>0</v>
      </c>
      <c r="J10287">
        <v>120</v>
      </c>
      <c r="K10287" t="s">
        <v>16508</v>
      </c>
      <c r="L10287">
        <v>140</v>
      </c>
      <c r="M10287">
        <v>100</v>
      </c>
    </row>
    <row r="10288" spans="1:13" x14ac:dyDescent="0.25">
      <c r="A10288" t="s">
        <v>12126</v>
      </c>
      <c r="B10288" t="s">
        <v>8425</v>
      </c>
      <c r="C10288">
        <v>6</v>
      </c>
      <c r="D10288" t="s">
        <v>19</v>
      </c>
      <c r="E10288" t="s">
        <v>2177</v>
      </c>
      <c r="F10288">
        <v>6</v>
      </c>
      <c r="G10288" t="s">
        <v>15</v>
      </c>
      <c r="H10288" t="s">
        <v>6</v>
      </c>
      <c r="I10288">
        <v>0</v>
      </c>
      <c r="J10288">
        <v>135</v>
      </c>
      <c r="K10288" t="s">
        <v>16512</v>
      </c>
      <c r="L10288">
        <v>120</v>
      </c>
      <c r="M10288">
        <v>100</v>
      </c>
    </row>
    <row r="10289" spans="1:13" x14ac:dyDescent="0.25">
      <c r="A10289" t="s">
        <v>12127</v>
      </c>
      <c r="B10289" t="s">
        <v>5315</v>
      </c>
      <c r="C10289">
        <v>8</v>
      </c>
      <c r="D10289" t="s">
        <v>12</v>
      </c>
      <c r="E10289" t="s">
        <v>2233</v>
      </c>
      <c r="F10289">
        <v>45</v>
      </c>
      <c r="G10289" t="s">
        <v>13</v>
      </c>
      <c r="H10289" t="s">
        <v>6</v>
      </c>
      <c r="I10289" t="s">
        <v>52</v>
      </c>
      <c r="J10289">
        <v>135</v>
      </c>
      <c r="K10289" t="s">
        <v>16509</v>
      </c>
      <c r="L10289">
        <v>175</v>
      </c>
      <c r="M10289">
        <v>150</v>
      </c>
    </row>
    <row r="10290" spans="1:13" x14ac:dyDescent="0.25">
      <c r="A10290" t="s">
        <v>12128</v>
      </c>
      <c r="B10290" t="s">
        <v>14123</v>
      </c>
      <c r="C10290">
        <v>6</v>
      </c>
      <c r="D10290" t="s">
        <v>19</v>
      </c>
      <c r="E10290" t="s">
        <v>2210</v>
      </c>
      <c r="F10290">
        <v>4</v>
      </c>
      <c r="G10290" t="s">
        <v>17</v>
      </c>
      <c r="H10290" t="s">
        <v>5</v>
      </c>
      <c r="I10290" t="s">
        <v>359</v>
      </c>
      <c r="J10290">
        <v>140</v>
      </c>
      <c r="K10290" t="s">
        <v>16507</v>
      </c>
      <c r="L10290">
        <v>100</v>
      </c>
      <c r="M10290">
        <v>100</v>
      </c>
    </row>
    <row r="10291" spans="1:13" x14ac:dyDescent="0.25">
      <c r="A10291" t="s">
        <v>865</v>
      </c>
      <c r="B10291" t="s">
        <v>11175</v>
      </c>
      <c r="C10291">
        <v>8</v>
      </c>
      <c r="D10291" t="s">
        <v>12</v>
      </c>
      <c r="E10291" t="s">
        <v>2207</v>
      </c>
      <c r="F10291">
        <v>16</v>
      </c>
      <c r="G10291" t="s">
        <v>15</v>
      </c>
      <c r="H10291" t="s">
        <v>7</v>
      </c>
      <c r="I10291" t="s">
        <v>52</v>
      </c>
      <c r="J10291">
        <v>100</v>
      </c>
      <c r="K10291" t="s">
        <v>16511</v>
      </c>
      <c r="L10291">
        <v>150</v>
      </c>
      <c r="M10291">
        <v>150</v>
      </c>
    </row>
    <row r="10292" spans="1:13" x14ac:dyDescent="0.25">
      <c r="A10292" t="s">
        <v>2087</v>
      </c>
      <c r="B10292" t="s">
        <v>15427</v>
      </c>
      <c r="C10292">
        <v>3</v>
      </c>
      <c r="D10292" t="s">
        <v>19</v>
      </c>
      <c r="E10292" t="s">
        <v>2252</v>
      </c>
      <c r="F10292">
        <v>8.5</v>
      </c>
      <c r="G10292" t="s">
        <v>13</v>
      </c>
      <c r="H10292" t="s">
        <v>7</v>
      </c>
      <c r="I10292">
        <v>0</v>
      </c>
      <c r="J10292">
        <v>100</v>
      </c>
      <c r="K10292" t="s">
        <v>16508</v>
      </c>
      <c r="L10292">
        <v>140</v>
      </c>
      <c r="M10292">
        <v>0</v>
      </c>
    </row>
    <row r="10293" spans="1:13" x14ac:dyDescent="0.25">
      <c r="A10293" t="s">
        <v>464</v>
      </c>
      <c r="B10293" t="s">
        <v>9579</v>
      </c>
      <c r="C10293">
        <v>9</v>
      </c>
      <c r="D10293" t="s">
        <v>12</v>
      </c>
      <c r="E10293" t="s">
        <v>2191</v>
      </c>
      <c r="F10293">
        <v>44</v>
      </c>
      <c r="G10293" t="s">
        <v>13</v>
      </c>
      <c r="H10293" t="s">
        <v>6</v>
      </c>
      <c r="I10293" t="s">
        <v>359</v>
      </c>
      <c r="J10293">
        <v>135</v>
      </c>
      <c r="K10293" t="s">
        <v>16509</v>
      </c>
      <c r="L10293">
        <v>175</v>
      </c>
      <c r="M10293">
        <v>150</v>
      </c>
    </row>
    <row r="10294" spans="1:13" x14ac:dyDescent="0.25">
      <c r="A10294" t="s">
        <v>12129</v>
      </c>
      <c r="B10294" t="s">
        <v>15434</v>
      </c>
      <c r="C10294">
        <v>9</v>
      </c>
      <c r="D10294" t="s">
        <v>12</v>
      </c>
      <c r="E10294" t="s">
        <v>2322</v>
      </c>
      <c r="F10294">
        <v>49</v>
      </c>
      <c r="G10294" t="s">
        <v>13</v>
      </c>
      <c r="H10294" t="s">
        <v>5</v>
      </c>
      <c r="I10294" t="s">
        <v>32</v>
      </c>
      <c r="J10294">
        <v>140</v>
      </c>
      <c r="K10294" t="s">
        <v>16509</v>
      </c>
      <c r="L10294">
        <v>175</v>
      </c>
      <c r="M10294">
        <v>150</v>
      </c>
    </row>
    <row r="10295" spans="1:13" x14ac:dyDescent="0.25">
      <c r="A10295" t="s">
        <v>12130</v>
      </c>
      <c r="B10295" t="s">
        <v>2987</v>
      </c>
      <c r="C10295">
        <v>4</v>
      </c>
      <c r="D10295" t="s">
        <v>12</v>
      </c>
      <c r="E10295" t="s">
        <v>2233</v>
      </c>
      <c r="F10295">
        <v>12</v>
      </c>
      <c r="G10295" t="s">
        <v>15</v>
      </c>
      <c r="H10295" t="s">
        <v>3</v>
      </c>
      <c r="I10295">
        <v>0</v>
      </c>
      <c r="J10295">
        <v>120</v>
      </c>
      <c r="K10295" t="s">
        <v>16511</v>
      </c>
      <c r="L10295">
        <v>150</v>
      </c>
      <c r="M10295">
        <v>0</v>
      </c>
    </row>
    <row r="10296" spans="1:13" x14ac:dyDescent="0.25">
      <c r="A10296" t="s">
        <v>12131</v>
      </c>
      <c r="B10296" t="s">
        <v>13589</v>
      </c>
      <c r="C10296">
        <v>5</v>
      </c>
      <c r="D10296" t="s">
        <v>12</v>
      </c>
      <c r="E10296" t="s">
        <v>2226</v>
      </c>
      <c r="F10296">
        <v>3</v>
      </c>
      <c r="G10296" t="s">
        <v>17</v>
      </c>
      <c r="H10296" t="s">
        <v>7</v>
      </c>
      <c r="I10296" t="s">
        <v>1093</v>
      </c>
      <c r="J10296">
        <v>100</v>
      </c>
      <c r="K10296" t="s">
        <v>16510</v>
      </c>
      <c r="L10296">
        <v>125</v>
      </c>
      <c r="M10296">
        <v>100</v>
      </c>
    </row>
    <row r="10297" spans="1:13" x14ac:dyDescent="0.25">
      <c r="A10297" t="s">
        <v>12132</v>
      </c>
      <c r="B10297" t="s">
        <v>5268</v>
      </c>
      <c r="C10297">
        <v>10</v>
      </c>
      <c r="D10297" t="s">
        <v>19</v>
      </c>
      <c r="E10297" t="s">
        <v>2174</v>
      </c>
      <c r="F10297">
        <v>6.5</v>
      </c>
      <c r="G10297" t="s">
        <v>15</v>
      </c>
      <c r="H10297" t="s">
        <v>6</v>
      </c>
      <c r="I10297" t="s">
        <v>1093</v>
      </c>
      <c r="J10297">
        <v>135</v>
      </c>
      <c r="K10297" t="s">
        <v>16512</v>
      </c>
      <c r="L10297">
        <v>120</v>
      </c>
      <c r="M10297">
        <v>150</v>
      </c>
    </row>
    <row r="10298" spans="1:13" x14ac:dyDescent="0.25">
      <c r="A10298" t="s">
        <v>12133</v>
      </c>
      <c r="B10298" t="s">
        <v>14022</v>
      </c>
      <c r="C10298">
        <v>7</v>
      </c>
      <c r="D10298" t="s">
        <v>19</v>
      </c>
      <c r="E10298" t="s">
        <v>2350</v>
      </c>
      <c r="F10298">
        <v>3</v>
      </c>
      <c r="G10298" t="s">
        <v>17</v>
      </c>
      <c r="H10298" t="s">
        <v>7</v>
      </c>
      <c r="I10298">
        <v>0</v>
      </c>
      <c r="J10298">
        <v>100</v>
      </c>
      <c r="K10298" t="s">
        <v>16507</v>
      </c>
      <c r="L10298">
        <v>100</v>
      </c>
      <c r="M10298">
        <v>100</v>
      </c>
    </row>
    <row r="10299" spans="1:13" x14ac:dyDescent="0.25">
      <c r="A10299" t="s">
        <v>1025</v>
      </c>
      <c r="B10299" t="s">
        <v>15822</v>
      </c>
      <c r="C10299">
        <v>12</v>
      </c>
      <c r="D10299" t="s">
        <v>12</v>
      </c>
      <c r="E10299" t="s">
        <v>2241</v>
      </c>
      <c r="F10299">
        <v>42</v>
      </c>
      <c r="G10299" t="s">
        <v>13</v>
      </c>
      <c r="H10299" t="s">
        <v>4</v>
      </c>
      <c r="I10299">
        <v>0</v>
      </c>
      <c r="J10299">
        <v>110</v>
      </c>
      <c r="K10299" t="s">
        <v>16509</v>
      </c>
      <c r="L10299">
        <v>175</v>
      </c>
      <c r="M10299">
        <v>150</v>
      </c>
    </row>
    <row r="10300" spans="1:13" x14ac:dyDescent="0.25">
      <c r="A10300" t="s">
        <v>12134</v>
      </c>
      <c r="B10300" t="s">
        <v>13587</v>
      </c>
      <c r="C10300">
        <v>3</v>
      </c>
      <c r="D10300" t="s">
        <v>19</v>
      </c>
      <c r="E10300" t="s">
        <v>2200</v>
      </c>
      <c r="F10300">
        <v>6.5</v>
      </c>
      <c r="G10300" t="s">
        <v>15</v>
      </c>
      <c r="H10300" t="s">
        <v>4</v>
      </c>
      <c r="I10300" t="s">
        <v>456</v>
      </c>
      <c r="J10300">
        <v>110</v>
      </c>
      <c r="K10300" t="s">
        <v>16512</v>
      </c>
      <c r="L10300">
        <v>120</v>
      </c>
      <c r="M10300">
        <v>0</v>
      </c>
    </row>
    <row r="10301" spans="1:13" x14ac:dyDescent="0.25">
      <c r="A10301" t="s">
        <v>12135</v>
      </c>
      <c r="B10301" t="s">
        <v>13766</v>
      </c>
      <c r="C10301">
        <v>5</v>
      </c>
      <c r="D10301" t="s">
        <v>12</v>
      </c>
      <c r="E10301" t="s">
        <v>2263</v>
      </c>
      <c r="F10301">
        <v>5</v>
      </c>
      <c r="G10301" t="s">
        <v>17</v>
      </c>
      <c r="H10301" t="s">
        <v>6</v>
      </c>
      <c r="I10301" t="s">
        <v>2101</v>
      </c>
      <c r="J10301">
        <v>135</v>
      </c>
      <c r="K10301" t="s">
        <v>16510</v>
      </c>
      <c r="L10301">
        <v>125</v>
      </c>
      <c r="M10301">
        <v>100</v>
      </c>
    </row>
    <row r="10302" spans="1:13" x14ac:dyDescent="0.25">
      <c r="A10302" t="s">
        <v>12136</v>
      </c>
      <c r="B10302" t="s">
        <v>15232</v>
      </c>
      <c r="C10302">
        <v>4</v>
      </c>
      <c r="D10302" t="s">
        <v>12</v>
      </c>
      <c r="E10302" t="s">
        <v>2615</v>
      </c>
      <c r="F10302">
        <v>45</v>
      </c>
      <c r="G10302" t="s">
        <v>13</v>
      </c>
      <c r="H10302" t="s">
        <v>6</v>
      </c>
      <c r="I10302" t="s">
        <v>359</v>
      </c>
      <c r="J10302">
        <v>135</v>
      </c>
      <c r="K10302" t="s">
        <v>16509</v>
      </c>
      <c r="L10302">
        <v>175</v>
      </c>
      <c r="M10302">
        <v>0</v>
      </c>
    </row>
    <row r="10303" spans="1:13" x14ac:dyDescent="0.25">
      <c r="A10303" t="s">
        <v>12137</v>
      </c>
      <c r="B10303" t="s">
        <v>16324</v>
      </c>
      <c r="C10303">
        <v>20</v>
      </c>
      <c r="D10303" t="s">
        <v>12</v>
      </c>
      <c r="E10303" t="s">
        <v>2207</v>
      </c>
      <c r="F10303">
        <v>39</v>
      </c>
      <c r="G10303" t="s">
        <v>13</v>
      </c>
      <c r="H10303" t="s">
        <v>3</v>
      </c>
      <c r="I10303" t="s">
        <v>2168</v>
      </c>
      <c r="J10303">
        <v>120</v>
      </c>
      <c r="K10303" t="s">
        <v>16509</v>
      </c>
      <c r="L10303">
        <v>175</v>
      </c>
      <c r="M10303">
        <v>300</v>
      </c>
    </row>
    <row r="10304" spans="1:13" x14ac:dyDescent="0.25">
      <c r="A10304" t="s">
        <v>12138</v>
      </c>
      <c r="B10304" t="s">
        <v>16273</v>
      </c>
      <c r="C10304">
        <v>5</v>
      </c>
      <c r="D10304" t="s">
        <v>19</v>
      </c>
      <c r="E10304" t="s">
        <v>2252</v>
      </c>
      <c r="F10304">
        <v>2</v>
      </c>
      <c r="G10304" t="s">
        <v>17</v>
      </c>
      <c r="H10304" t="s">
        <v>6</v>
      </c>
      <c r="I10304" t="s">
        <v>359</v>
      </c>
      <c r="J10304">
        <v>135</v>
      </c>
      <c r="K10304" t="s">
        <v>16507</v>
      </c>
      <c r="L10304">
        <v>100</v>
      </c>
      <c r="M10304">
        <v>100</v>
      </c>
    </row>
    <row r="10305" spans="1:13" x14ac:dyDescent="0.25">
      <c r="A10305" t="s">
        <v>12139</v>
      </c>
      <c r="B10305" t="s">
        <v>14977</v>
      </c>
      <c r="C10305">
        <v>2</v>
      </c>
      <c r="D10305" t="s">
        <v>12</v>
      </c>
      <c r="E10305" t="s">
        <v>2217</v>
      </c>
      <c r="F10305">
        <v>47</v>
      </c>
      <c r="G10305" t="s">
        <v>13</v>
      </c>
      <c r="H10305" t="s">
        <v>5</v>
      </c>
      <c r="I10305" t="s">
        <v>52</v>
      </c>
      <c r="J10305">
        <v>140</v>
      </c>
      <c r="K10305" t="s">
        <v>16509</v>
      </c>
      <c r="L10305">
        <v>175</v>
      </c>
      <c r="M10305">
        <v>0</v>
      </c>
    </row>
    <row r="10306" spans="1:13" x14ac:dyDescent="0.25">
      <c r="A10306" t="s">
        <v>49</v>
      </c>
      <c r="B10306" t="s">
        <v>16325</v>
      </c>
      <c r="C10306">
        <v>10</v>
      </c>
      <c r="D10306" t="s">
        <v>12</v>
      </c>
      <c r="E10306" t="s">
        <v>2241</v>
      </c>
      <c r="F10306">
        <v>18</v>
      </c>
      <c r="G10306" t="s">
        <v>15</v>
      </c>
      <c r="H10306" t="s">
        <v>3</v>
      </c>
      <c r="I10306">
        <v>0</v>
      </c>
      <c r="J10306">
        <v>120</v>
      </c>
      <c r="K10306" t="s">
        <v>16511</v>
      </c>
      <c r="L10306">
        <v>150</v>
      </c>
      <c r="M10306">
        <v>150</v>
      </c>
    </row>
    <row r="10307" spans="1:13" x14ac:dyDescent="0.25">
      <c r="A10307" t="s">
        <v>12140</v>
      </c>
      <c r="B10307" t="s">
        <v>15363</v>
      </c>
      <c r="C10307">
        <v>4</v>
      </c>
      <c r="D10307" t="s">
        <v>12</v>
      </c>
      <c r="E10307" t="s">
        <v>2223</v>
      </c>
      <c r="F10307">
        <v>16</v>
      </c>
      <c r="G10307" t="s">
        <v>15</v>
      </c>
      <c r="H10307" t="s">
        <v>6</v>
      </c>
      <c r="I10307" t="s">
        <v>359</v>
      </c>
      <c r="J10307">
        <v>135</v>
      </c>
      <c r="K10307" t="s">
        <v>16511</v>
      </c>
      <c r="L10307">
        <v>150</v>
      </c>
      <c r="M10307">
        <v>0</v>
      </c>
    </row>
    <row r="10308" spans="1:13" x14ac:dyDescent="0.25">
      <c r="A10308" t="s">
        <v>12141</v>
      </c>
      <c r="B10308" t="s">
        <v>15878</v>
      </c>
      <c r="C10308">
        <v>12</v>
      </c>
      <c r="D10308" t="s">
        <v>12</v>
      </c>
      <c r="E10308" t="s">
        <v>2223</v>
      </c>
      <c r="F10308">
        <v>18</v>
      </c>
      <c r="G10308" t="s">
        <v>15</v>
      </c>
      <c r="H10308" t="s">
        <v>5</v>
      </c>
      <c r="I10308">
        <v>0</v>
      </c>
      <c r="J10308">
        <v>140</v>
      </c>
      <c r="K10308" t="s">
        <v>16511</v>
      </c>
      <c r="L10308">
        <v>150</v>
      </c>
      <c r="M10308">
        <v>150</v>
      </c>
    </row>
    <row r="10309" spans="1:13" x14ac:dyDescent="0.25">
      <c r="A10309" t="s">
        <v>110</v>
      </c>
      <c r="B10309" t="s">
        <v>3502</v>
      </c>
      <c r="C10309">
        <v>9</v>
      </c>
      <c r="D10309" t="s">
        <v>19</v>
      </c>
      <c r="E10309" t="s">
        <v>2210</v>
      </c>
      <c r="F10309">
        <v>2</v>
      </c>
      <c r="G10309" t="s">
        <v>17</v>
      </c>
      <c r="H10309" t="s">
        <v>4</v>
      </c>
      <c r="I10309" t="s">
        <v>1003</v>
      </c>
      <c r="J10309">
        <v>110</v>
      </c>
      <c r="K10309" t="s">
        <v>16507</v>
      </c>
      <c r="L10309">
        <v>100</v>
      </c>
      <c r="M10309">
        <v>150</v>
      </c>
    </row>
    <row r="10310" spans="1:13" x14ac:dyDescent="0.25">
      <c r="A10310" t="s">
        <v>12142</v>
      </c>
      <c r="B10310" t="s">
        <v>15512</v>
      </c>
      <c r="C10310">
        <v>7</v>
      </c>
      <c r="D10310" t="s">
        <v>12</v>
      </c>
      <c r="E10310" t="s">
        <v>2231</v>
      </c>
      <c r="F10310">
        <v>32</v>
      </c>
      <c r="G10310" t="s">
        <v>13</v>
      </c>
      <c r="H10310" t="s">
        <v>7</v>
      </c>
      <c r="I10310" t="s">
        <v>2168</v>
      </c>
      <c r="J10310">
        <v>100</v>
      </c>
      <c r="K10310" t="s">
        <v>16509</v>
      </c>
      <c r="L10310">
        <v>175</v>
      </c>
      <c r="M10310">
        <v>100</v>
      </c>
    </row>
    <row r="10311" spans="1:13" x14ac:dyDescent="0.25">
      <c r="A10311" t="s">
        <v>12143</v>
      </c>
      <c r="B10311" t="s">
        <v>13438</v>
      </c>
      <c r="C10311">
        <v>7</v>
      </c>
      <c r="D10311" t="s">
        <v>19</v>
      </c>
      <c r="E10311" t="s">
        <v>2182</v>
      </c>
      <c r="F10311">
        <v>6</v>
      </c>
      <c r="G10311" t="s">
        <v>15</v>
      </c>
      <c r="H10311" t="s">
        <v>6</v>
      </c>
      <c r="I10311" t="s">
        <v>55</v>
      </c>
      <c r="J10311">
        <v>135</v>
      </c>
      <c r="K10311" t="s">
        <v>16512</v>
      </c>
      <c r="L10311">
        <v>120</v>
      </c>
      <c r="M10311">
        <v>100</v>
      </c>
    </row>
    <row r="10312" spans="1:13" x14ac:dyDescent="0.25">
      <c r="A10312" t="s">
        <v>12144</v>
      </c>
      <c r="B10312" t="s">
        <v>15253</v>
      </c>
      <c r="C10312">
        <v>8</v>
      </c>
      <c r="D10312" t="s">
        <v>19</v>
      </c>
      <c r="E10312" t="s">
        <v>2311</v>
      </c>
      <c r="F10312">
        <v>8</v>
      </c>
      <c r="G10312" t="s">
        <v>13</v>
      </c>
      <c r="H10312" t="s">
        <v>3</v>
      </c>
      <c r="I10312" t="s">
        <v>52</v>
      </c>
      <c r="J10312">
        <v>120</v>
      </c>
      <c r="K10312" t="s">
        <v>16508</v>
      </c>
      <c r="L10312">
        <v>140</v>
      </c>
      <c r="M10312">
        <v>150</v>
      </c>
    </row>
    <row r="10313" spans="1:13" x14ac:dyDescent="0.25">
      <c r="A10313" t="s">
        <v>12145</v>
      </c>
      <c r="B10313" t="s">
        <v>15242</v>
      </c>
      <c r="C10313">
        <v>6</v>
      </c>
      <c r="D10313" t="s">
        <v>19</v>
      </c>
      <c r="E10313" t="s">
        <v>2252</v>
      </c>
      <c r="F10313">
        <v>10</v>
      </c>
      <c r="G10313" t="s">
        <v>13</v>
      </c>
      <c r="H10313" t="s">
        <v>7</v>
      </c>
      <c r="I10313" t="s">
        <v>359</v>
      </c>
      <c r="J10313">
        <v>100</v>
      </c>
      <c r="K10313" t="s">
        <v>16508</v>
      </c>
      <c r="L10313">
        <v>140</v>
      </c>
      <c r="M10313">
        <v>100</v>
      </c>
    </row>
    <row r="10314" spans="1:13" x14ac:dyDescent="0.25">
      <c r="A10314" t="s">
        <v>12146</v>
      </c>
      <c r="B10314" t="s">
        <v>16110</v>
      </c>
      <c r="C10314">
        <v>5</v>
      </c>
      <c r="D10314" t="s">
        <v>12</v>
      </c>
      <c r="E10314" t="s">
        <v>2186</v>
      </c>
      <c r="F10314">
        <v>42</v>
      </c>
      <c r="G10314" t="s">
        <v>13</v>
      </c>
      <c r="H10314" t="s">
        <v>7</v>
      </c>
      <c r="I10314" t="s">
        <v>32</v>
      </c>
      <c r="J10314">
        <v>100</v>
      </c>
      <c r="K10314" t="s">
        <v>16509</v>
      </c>
      <c r="L10314">
        <v>175</v>
      </c>
      <c r="M10314">
        <v>100</v>
      </c>
    </row>
    <row r="10315" spans="1:13" x14ac:dyDescent="0.25">
      <c r="A10315" t="s">
        <v>284</v>
      </c>
      <c r="B10315" t="s">
        <v>4949</v>
      </c>
      <c r="C10315">
        <v>8</v>
      </c>
      <c r="D10315" t="s">
        <v>19</v>
      </c>
      <c r="E10315" t="s">
        <v>2207</v>
      </c>
      <c r="F10315">
        <v>2</v>
      </c>
      <c r="G10315" t="s">
        <v>17</v>
      </c>
      <c r="H10315" t="s">
        <v>6</v>
      </c>
      <c r="I10315" t="s">
        <v>2168</v>
      </c>
      <c r="J10315">
        <v>135</v>
      </c>
      <c r="K10315" t="s">
        <v>16507</v>
      </c>
      <c r="L10315">
        <v>100</v>
      </c>
      <c r="M10315">
        <v>150</v>
      </c>
    </row>
    <row r="10316" spans="1:13" x14ac:dyDescent="0.25">
      <c r="A10316" t="s">
        <v>12147</v>
      </c>
      <c r="B10316" t="s">
        <v>14422</v>
      </c>
      <c r="C10316">
        <v>5</v>
      </c>
      <c r="D10316" t="s">
        <v>12</v>
      </c>
      <c r="E10316" t="s">
        <v>2322</v>
      </c>
      <c r="F10316">
        <v>26</v>
      </c>
      <c r="G10316" t="s">
        <v>15</v>
      </c>
      <c r="H10316" t="s">
        <v>3</v>
      </c>
      <c r="I10316" t="s">
        <v>52</v>
      </c>
      <c r="J10316">
        <v>120</v>
      </c>
      <c r="K10316" t="s">
        <v>16511</v>
      </c>
      <c r="L10316">
        <v>150</v>
      </c>
      <c r="M10316">
        <v>100</v>
      </c>
    </row>
    <row r="10317" spans="1:13" x14ac:dyDescent="0.25">
      <c r="A10317" t="s">
        <v>12148</v>
      </c>
      <c r="B10317" t="s">
        <v>3731</v>
      </c>
      <c r="C10317">
        <v>7</v>
      </c>
      <c r="D10317" t="s">
        <v>19</v>
      </c>
      <c r="E10317" t="s">
        <v>2380</v>
      </c>
      <c r="F10317">
        <v>9</v>
      </c>
      <c r="G10317" t="s">
        <v>13</v>
      </c>
      <c r="H10317" t="s">
        <v>4</v>
      </c>
      <c r="I10317" t="s">
        <v>2101</v>
      </c>
      <c r="J10317">
        <v>110</v>
      </c>
      <c r="K10317" t="s">
        <v>16508</v>
      </c>
      <c r="L10317">
        <v>140</v>
      </c>
      <c r="M10317">
        <v>100</v>
      </c>
    </row>
    <row r="10318" spans="1:13" x14ac:dyDescent="0.25">
      <c r="A10318" t="s">
        <v>12149</v>
      </c>
      <c r="B10318" t="s">
        <v>14438</v>
      </c>
      <c r="C10318">
        <v>10</v>
      </c>
      <c r="D10318" t="s">
        <v>12</v>
      </c>
      <c r="E10318" t="s">
        <v>2533</v>
      </c>
      <c r="F10318">
        <v>11</v>
      </c>
      <c r="G10318" t="s">
        <v>15</v>
      </c>
      <c r="H10318" t="s">
        <v>6</v>
      </c>
      <c r="I10318" t="s">
        <v>1096</v>
      </c>
      <c r="J10318">
        <v>135</v>
      </c>
      <c r="K10318" t="s">
        <v>16511</v>
      </c>
      <c r="L10318">
        <v>150</v>
      </c>
      <c r="M10318">
        <v>150</v>
      </c>
    </row>
    <row r="10319" spans="1:13" x14ac:dyDescent="0.25">
      <c r="A10319" t="s">
        <v>12150</v>
      </c>
      <c r="B10319" t="s">
        <v>14741</v>
      </c>
      <c r="C10319">
        <v>4</v>
      </c>
      <c r="D10319" t="s">
        <v>12</v>
      </c>
      <c r="E10319" t="s">
        <v>2533</v>
      </c>
      <c r="F10319">
        <v>38</v>
      </c>
      <c r="G10319" t="s">
        <v>13</v>
      </c>
      <c r="H10319" t="s">
        <v>6</v>
      </c>
      <c r="I10319">
        <v>0</v>
      </c>
      <c r="J10319">
        <v>135</v>
      </c>
      <c r="K10319" t="s">
        <v>16509</v>
      </c>
      <c r="L10319">
        <v>175</v>
      </c>
      <c r="M10319">
        <v>0</v>
      </c>
    </row>
    <row r="10320" spans="1:13" x14ac:dyDescent="0.25">
      <c r="A10320" t="s">
        <v>12151</v>
      </c>
      <c r="B10320" t="s">
        <v>13605</v>
      </c>
      <c r="C10320">
        <v>6</v>
      </c>
      <c r="D10320" t="s">
        <v>12</v>
      </c>
      <c r="E10320" t="s">
        <v>2231</v>
      </c>
      <c r="F10320">
        <v>8</v>
      </c>
      <c r="G10320" t="s">
        <v>17</v>
      </c>
      <c r="H10320" t="s">
        <v>5</v>
      </c>
      <c r="I10320" t="s">
        <v>32</v>
      </c>
      <c r="J10320">
        <v>140</v>
      </c>
      <c r="K10320" t="s">
        <v>16510</v>
      </c>
      <c r="L10320">
        <v>125</v>
      </c>
      <c r="M10320">
        <v>100</v>
      </c>
    </row>
    <row r="10321" spans="1:13" x14ac:dyDescent="0.25">
      <c r="A10321" t="s">
        <v>12152</v>
      </c>
      <c r="B10321" t="s">
        <v>6821</v>
      </c>
      <c r="C10321">
        <v>8</v>
      </c>
      <c r="D10321" t="s">
        <v>12</v>
      </c>
      <c r="E10321" t="s">
        <v>12154</v>
      </c>
      <c r="F10321">
        <v>13</v>
      </c>
      <c r="G10321" t="s">
        <v>15</v>
      </c>
      <c r="H10321" t="s">
        <v>6</v>
      </c>
      <c r="I10321" t="s">
        <v>55</v>
      </c>
      <c r="J10321">
        <v>135</v>
      </c>
      <c r="K10321" t="s">
        <v>16511</v>
      </c>
      <c r="L10321">
        <v>150</v>
      </c>
      <c r="M10321">
        <v>150</v>
      </c>
    </row>
    <row r="10322" spans="1:13" x14ac:dyDescent="0.25">
      <c r="A10322" t="s">
        <v>12155</v>
      </c>
      <c r="B10322" t="s">
        <v>14691</v>
      </c>
      <c r="C10322">
        <v>7</v>
      </c>
      <c r="D10322" t="s">
        <v>12</v>
      </c>
      <c r="E10322" t="s">
        <v>2191</v>
      </c>
      <c r="F10322">
        <v>32</v>
      </c>
      <c r="G10322" t="s">
        <v>13</v>
      </c>
      <c r="H10322" t="s">
        <v>3</v>
      </c>
      <c r="I10322" t="s">
        <v>52</v>
      </c>
      <c r="J10322">
        <v>120</v>
      </c>
      <c r="K10322" t="s">
        <v>16509</v>
      </c>
      <c r="L10322">
        <v>175</v>
      </c>
      <c r="M10322">
        <v>100</v>
      </c>
    </row>
    <row r="10323" spans="1:13" x14ac:dyDescent="0.25">
      <c r="A10323" t="s">
        <v>12156</v>
      </c>
      <c r="B10323" t="s">
        <v>16133</v>
      </c>
      <c r="C10323">
        <v>10</v>
      </c>
      <c r="D10323" t="s">
        <v>12</v>
      </c>
      <c r="E10323" t="s">
        <v>2202</v>
      </c>
      <c r="F10323">
        <v>14</v>
      </c>
      <c r="G10323" t="s">
        <v>15</v>
      </c>
      <c r="H10323" t="s">
        <v>7</v>
      </c>
      <c r="I10323" t="s">
        <v>32</v>
      </c>
      <c r="J10323">
        <v>100</v>
      </c>
      <c r="K10323" t="s">
        <v>16511</v>
      </c>
      <c r="L10323">
        <v>150</v>
      </c>
      <c r="M10323">
        <v>150</v>
      </c>
    </row>
    <row r="10324" spans="1:13" x14ac:dyDescent="0.25">
      <c r="A10324" t="s">
        <v>12157</v>
      </c>
      <c r="B10324" t="s">
        <v>15910</v>
      </c>
      <c r="C10324">
        <v>8</v>
      </c>
      <c r="D10324" t="s">
        <v>19</v>
      </c>
      <c r="E10324" t="s">
        <v>2182</v>
      </c>
      <c r="F10324">
        <v>9</v>
      </c>
      <c r="G10324" t="s">
        <v>13</v>
      </c>
      <c r="H10324" t="s">
        <v>3</v>
      </c>
      <c r="I10324" t="s">
        <v>32</v>
      </c>
      <c r="J10324">
        <v>120</v>
      </c>
      <c r="K10324" t="s">
        <v>16508</v>
      </c>
      <c r="L10324">
        <v>140</v>
      </c>
      <c r="M10324">
        <v>150</v>
      </c>
    </row>
    <row r="10325" spans="1:13" x14ac:dyDescent="0.25">
      <c r="A10325" t="s">
        <v>12158</v>
      </c>
      <c r="B10325" t="s">
        <v>15410</v>
      </c>
      <c r="C10325">
        <v>9</v>
      </c>
      <c r="D10325" t="s">
        <v>12</v>
      </c>
      <c r="E10325" t="s">
        <v>2231</v>
      </c>
      <c r="F10325">
        <v>38</v>
      </c>
      <c r="G10325" t="s">
        <v>13</v>
      </c>
      <c r="H10325" t="s">
        <v>3</v>
      </c>
      <c r="I10325" t="s">
        <v>1003</v>
      </c>
      <c r="J10325">
        <v>120</v>
      </c>
      <c r="K10325" t="s">
        <v>16509</v>
      </c>
      <c r="L10325">
        <v>175</v>
      </c>
      <c r="M10325">
        <v>150</v>
      </c>
    </row>
    <row r="10326" spans="1:13" x14ac:dyDescent="0.25">
      <c r="A10326" t="s">
        <v>511</v>
      </c>
      <c r="B10326" t="s">
        <v>15490</v>
      </c>
      <c r="C10326">
        <v>3</v>
      </c>
      <c r="D10326" t="s">
        <v>12</v>
      </c>
      <c r="E10326" t="s">
        <v>2186</v>
      </c>
      <c r="F10326">
        <v>39</v>
      </c>
      <c r="G10326" t="s">
        <v>13</v>
      </c>
      <c r="H10326" t="s">
        <v>5</v>
      </c>
      <c r="I10326">
        <v>0</v>
      </c>
      <c r="J10326">
        <v>140</v>
      </c>
      <c r="K10326" t="s">
        <v>16509</v>
      </c>
      <c r="L10326">
        <v>175</v>
      </c>
      <c r="M10326">
        <v>0</v>
      </c>
    </row>
    <row r="10327" spans="1:13" x14ac:dyDescent="0.25">
      <c r="A10327" t="s">
        <v>12159</v>
      </c>
      <c r="B10327" t="s">
        <v>5100</v>
      </c>
      <c r="C10327">
        <v>7</v>
      </c>
      <c r="D10327" t="s">
        <v>12</v>
      </c>
      <c r="E10327" t="s">
        <v>2191</v>
      </c>
      <c r="F10327">
        <v>22</v>
      </c>
      <c r="G10327" t="s">
        <v>15</v>
      </c>
      <c r="H10327" t="s">
        <v>5</v>
      </c>
      <c r="I10327" t="s">
        <v>456</v>
      </c>
      <c r="J10327">
        <v>140</v>
      </c>
      <c r="K10327" t="s">
        <v>16511</v>
      </c>
      <c r="L10327">
        <v>150</v>
      </c>
      <c r="M10327">
        <v>100</v>
      </c>
    </row>
    <row r="10328" spans="1:13" x14ac:dyDescent="0.25">
      <c r="A10328" t="s">
        <v>12160</v>
      </c>
      <c r="B10328" t="s">
        <v>13994</v>
      </c>
      <c r="C10328">
        <v>5</v>
      </c>
      <c r="D10328" t="s">
        <v>12</v>
      </c>
      <c r="E10328" t="s">
        <v>2180</v>
      </c>
      <c r="F10328">
        <v>29</v>
      </c>
      <c r="G10328" t="s">
        <v>15</v>
      </c>
      <c r="H10328" t="s">
        <v>6</v>
      </c>
      <c r="I10328" t="s">
        <v>32</v>
      </c>
      <c r="J10328">
        <v>135</v>
      </c>
      <c r="K10328" t="s">
        <v>16511</v>
      </c>
      <c r="L10328">
        <v>150</v>
      </c>
      <c r="M10328">
        <v>100</v>
      </c>
    </row>
    <row r="10329" spans="1:13" x14ac:dyDescent="0.25">
      <c r="A10329" t="s">
        <v>12161</v>
      </c>
      <c r="B10329" t="s">
        <v>16326</v>
      </c>
      <c r="C10329">
        <v>12</v>
      </c>
      <c r="D10329" t="s">
        <v>12</v>
      </c>
      <c r="E10329" t="s">
        <v>2182</v>
      </c>
      <c r="F10329">
        <v>15</v>
      </c>
      <c r="G10329" t="s">
        <v>15</v>
      </c>
      <c r="H10329" t="s">
        <v>4</v>
      </c>
      <c r="I10329">
        <v>0</v>
      </c>
      <c r="J10329">
        <v>110</v>
      </c>
      <c r="K10329" t="s">
        <v>16511</v>
      </c>
      <c r="L10329">
        <v>150</v>
      </c>
      <c r="M10329">
        <v>150</v>
      </c>
    </row>
    <row r="10330" spans="1:13" x14ac:dyDescent="0.25">
      <c r="A10330" t="s">
        <v>12162</v>
      </c>
      <c r="B10330" t="s">
        <v>14393</v>
      </c>
      <c r="C10330">
        <v>4</v>
      </c>
      <c r="D10330" t="s">
        <v>19</v>
      </c>
      <c r="E10330" t="s">
        <v>2182</v>
      </c>
      <c r="F10330">
        <v>9</v>
      </c>
      <c r="G10330" t="s">
        <v>13</v>
      </c>
      <c r="H10330" t="s">
        <v>6</v>
      </c>
      <c r="I10330" t="s">
        <v>1093</v>
      </c>
      <c r="J10330">
        <v>135</v>
      </c>
      <c r="K10330" t="s">
        <v>16508</v>
      </c>
      <c r="L10330">
        <v>140</v>
      </c>
      <c r="M10330">
        <v>0</v>
      </c>
    </row>
    <row r="10331" spans="1:13" x14ac:dyDescent="0.25">
      <c r="A10331" t="s">
        <v>12163</v>
      </c>
      <c r="B10331" t="s">
        <v>5296</v>
      </c>
      <c r="C10331">
        <v>4</v>
      </c>
      <c r="D10331" t="s">
        <v>19</v>
      </c>
      <c r="E10331" t="s">
        <v>2182</v>
      </c>
      <c r="F10331">
        <v>2</v>
      </c>
      <c r="G10331" t="s">
        <v>17</v>
      </c>
      <c r="H10331" t="s">
        <v>6</v>
      </c>
      <c r="I10331">
        <v>0</v>
      </c>
      <c r="J10331">
        <v>135</v>
      </c>
      <c r="K10331" t="s">
        <v>16507</v>
      </c>
      <c r="L10331">
        <v>100</v>
      </c>
      <c r="M10331">
        <v>0</v>
      </c>
    </row>
    <row r="10332" spans="1:13" x14ac:dyDescent="0.25">
      <c r="A10332" t="s">
        <v>1811</v>
      </c>
      <c r="B10332" t="s">
        <v>10685</v>
      </c>
      <c r="C10332">
        <v>11</v>
      </c>
      <c r="D10332" t="s">
        <v>12</v>
      </c>
      <c r="E10332" t="s">
        <v>2207</v>
      </c>
      <c r="F10332">
        <v>17</v>
      </c>
      <c r="G10332" t="s">
        <v>15</v>
      </c>
      <c r="H10332" t="s">
        <v>7</v>
      </c>
      <c r="I10332" t="s">
        <v>1003</v>
      </c>
      <c r="J10332">
        <v>100</v>
      </c>
      <c r="K10332" t="s">
        <v>16511</v>
      </c>
      <c r="L10332">
        <v>150</v>
      </c>
      <c r="M10332">
        <v>150</v>
      </c>
    </row>
    <row r="10333" spans="1:13" x14ac:dyDescent="0.25">
      <c r="A10333" t="s">
        <v>12164</v>
      </c>
      <c r="B10333" t="s">
        <v>14496</v>
      </c>
      <c r="C10333">
        <v>7</v>
      </c>
      <c r="D10333" t="s">
        <v>19</v>
      </c>
      <c r="E10333" t="s">
        <v>2200</v>
      </c>
      <c r="F10333">
        <v>4</v>
      </c>
      <c r="G10333" t="s">
        <v>17</v>
      </c>
      <c r="H10333" t="s">
        <v>5</v>
      </c>
      <c r="I10333" t="s">
        <v>359</v>
      </c>
      <c r="J10333">
        <v>140</v>
      </c>
      <c r="K10333" t="s">
        <v>16507</v>
      </c>
      <c r="L10333">
        <v>100</v>
      </c>
      <c r="M10333">
        <v>100</v>
      </c>
    </row>
    <row r="10334" spans="1:13" x14ac:dyDescent="0.25">
      <c r="A10334" t="s">
        <v>756</v>
      </c>
      <c r="B10334" t="s">
        <v>16145</v>
      </c>
      <c r="C10334">
        <v>6</v>
      </c>
      <c r="D10334" t="s">
        <v>12</v>
      </c>
      <c r="E10334" t="s">
        <v>2196</v>
      </c>
      <c r="F10334">
        <v>45</v>
      </c>
      <c r="G10334" t="s">
        <v>13</v>
      </c>
      <c r="H10334" t="s">
        <v>7</v>
      </c>
      <c r="I10334" t="s">
        <v>359</v>
      </c>
      <c r="J10334">
        <v>100</v>
      </c>
      <c r="K10334" t="s">
        <v>16509</v>
      </c>
      <c r="L10334">
        <v>175</v>
      </c>
      <c r="M10334">
        <v>100</v>
      </c>
    </row>
    <row r="10335" spans="1:13" x14ac:dyDescent="0.25">
      <c r="A10335" t="s">
        <v>12165</v>
      </c>
      <c r="B10335" t="s">
        <v>15393</v>
      </c>
      <c r="C10335">
        <v>9</v>
      </c>
      <c r="D10335" t="s">
        <v>12</v>
      </c>
      <c r="E10335" t="s">
        <v>2247</v>
      </c>
      <c r="F10335">
        <v>22</v>
      </c>
      <c r="G10335" t="s">
        <v>15</v>
      </c>
      <c r="H10335" t="s">
        <v>3</v>
      </c>
      <c r="I10335" t="s">
        <v>1003</v>
      </c>
      <c r="J10335">
        <v>120</v>
      </c>
      <c r="K10335" t="s">
        <v>16511</v>
      </c>
      <c r="L10335">
        <v>150</v>
      </c>
      <c r="M10335">
        <v>150</v>
      </c>
    </row>
    <row r="10336" spans="1:13" x14ac:dyDescent="0.25">
      <c r="A10336" t="s">
        <v>12166</v>
      </c>
      <c r="B10336" t="s">
        <v>13897</v>
      </c>
      <c r="C10336">
        <v>5</v>
      </c>
      <c r="D10336" t="s">
        <v>19</v>
      </c>
      <c r="E10336" t="s">
        <v>2182</v>
      </c>
      <c r="F10336">
        <v>2</v>
      </c>
      <c r="G10336" t="s">
        <v>17</v>
      </c>
      <c r="H10336" t="s">
        <v>5</v>
      </c>
      <c r="I10336" t="s">
        <v>359</v>
      </c>
      <c r="J10336">
        <v>140</v>
      </c>
      <c r="K10336" t="s">
        <v>16507</v>
      </c>
      <c r="L10336">
        <v>100</v>
      </c>
      <c r="M10336">
        <v>100</v>
      </c>
    </row>
    <row r="10337" spans="1:13" x14ac:dyDescent="0.25">
      <c r="A10337" t="s">
        <v>12167</v>
      </c>
      <c r="B10337" t="s">
        <v>16327</v>
      </c>
      <c r="C10337">
        <v>1</v>
      </c>
      <c r="D10337" t="s">
        <v>19</v>
      </c>
      <c r="E10337" t="s">
        <v>2760</v>
      </c>
      <c r="F10337">
        <v>6.5</v>
      </c>
      <c r="G10337" t="s">
        <v>15</v>
      </c>
      <c r="H10337" t="s">
        <v>5</v>
      </c>
      <c r="I10337" t="s">
        <v>32</v>
      </c>
      <c r="J10337">
        <v>140</v>
      </c>
      <c r="K10337" t="s">
        <v>16512</v>
      </c>
      <c r="L10337">
        <v>120</v>
      </c>
      <c r="M10337">
        <v>0</v>
      </c>
    </row>
    <row r="10338" spans="1:13" x14ac:dyDescent="0.25">
      <c r="A10338" t="s">
        <v>12168</v>
      </c>
      <c r="B10338" t="s">
        <v>14914</v>
      </c>
      <c r="C10338">
        <v>1</v>
      </c>
      <c r="D10338" t="s">
        <v>19</v>
      </c>
      <c r="E10338" t="s">
        <v>2182</v>
      </c>
      <c r="F10338">
        <v>3</v>
      </c>
      <c r="G10338" t="s">
        <v>17</v>
      </c>
      <c r="H10338" t="s">
        <v>6</v>
      </c>
      <c r="I10338" t="s">
        <v>1003</v>
      </c>
      <c r="J10338">
        <v>135</v>
      </c>
      <c r="K10338" t="s">
        <v>16507</v>
      </c>
      <c r="L10338">
        <v>100</v>
      </c>
      <c r="M10338">
        <v>0</v>
      </c>
    </row>
    <row r="10339" spans="1:13" x14ac:dyDescent="0.25">
      <c r="A10339" t="s">
        <v>12169</v>
      </c>
      <c r="B10339" t="s">
        <v>13820</v>
      </c>
      <c r="C10339">
        <v>5</v>
      </c>
      <c r="D10339" t="s">
        <v>12</v>
      </c>
      <c r="E10339" t="s">
        <v>2241</v>
      </c>
      <c r="F10339">
        <v>35</v>
      </c>
      <c r="G10339" t="s">
        <v>13</v>
      </c>
      <c r="H10339" t="s">
        <v>4</v>
      </c>
      <c r="I10339">
        <v>0</v>
      </c>
      <c r="J10339">
        <v>110</v>
      </c>
      <c r="K10339" t="s">
        <v>16509</v>
      </c>
      <c r="L10339">
        <v>175</v>
      </c>
      <c r="M10339">
        <v>100</v>
      </c>
    </row>
    <row r="10340" spans="1:13" x14ac:dyDescent="0.25">
      <c r="A10340" t="s">
        <v>530</v>
      </c>
      <c r="B10340" t="s">
        <v>3567</v>
      </c>
      <c r="C10340">
        <v>8</v>
      </c>
      <c r="D10340" t="s">
        <v>19</v>
      </c>
      <c r="E10340" t="s">
        <v>2198</v>
      </c>
      <c r="F10340">
        <v>8</v>
      </c>
      <c r="G10340" t="s">
        <v>13</v>
      </c>
      <c r="H10340" t="s">
        <v>3</v>
      </c>
      <c r="I10340" t="s">
        <v>359</v>
      </c>
      <c r="J10340">
        <v>120</v>
      </c>
      <c r="K10340" t="s">
        <v>16508</v>
      </c>
      <c r="L10340">
        <v>140</v>
      </c>
      <c r="M10340">
        <v>150</v>
      </c>
    </row>
    <row r="10341" spans="1:13" x14ac:dyDescent="0.25">
      <c r="A10341" t="s">
        <v>12170</v>
      </c>
      <c r="B10341" t="s">
        <v>9165</v>
      </c>
      <c r="C10341">
        <v>10</v>
      </c>
      <c r="D10341" t="s">
        <v>12</v>
      </c>
      <c r="E10341" t="s">
        <v>2233</v>
      </c>
      <c r="F10341">
        <v>19</v>
      </c>
      <c r="G10341" t="s">
        <v>15</v>
      </c>
      <c r="H10341" t="s">
        <v>6</v>
      </c>
      <c r="I10341" t="s">
        <v>49</v>
      </c>
      <c r="J10341">
        <v>135</v>
      </c>
      <c r="K10341" t="s">
        <v>16511</v>
      </c>
      <c r="L10341">
        <v>150</v>
      </c>
      <c r="M10341">
        <v>150</v>
      </c>
    </row>
    <row r="10342" spans="1:13" x14ac:dyDescent="0.25">
      <c r="A10342" t="s">
        <v>832</v>
      </c>
      <c r="B10342" t="s">
        <v>4316</v>
      </c>
      <c r="C10342">
        <v>3</v>
      </c>
      <c r="D10342" t="s">
        <v>19</v>
      </c>
      <c r="E10342" t="s">
        <v>2760</v>
      </c>
      <c r="F10342">
        <v>8.5</v>
      </c>
      <c r="G10342" t="s">
        <v>13</v>
      </c>
      <c r="H10342" t="s">
        <v>7</v>
      </c>
      <c r="I10342" t="s">
        <v>32</v>
      </c>
      <c r="J10342">
        <v>100</v>
      </c>
      <c r="K10342" t="s">
        <v>16508</v>
      </c>
      <c r="L10342">
        <v>140</v>
      </c>
      <c r="M10342">
        <v>0</v>
      </c>
    </row>
    <row r="10343" spans="1:13" x14ac:dyDescent="0.25">
      <c r="A10343" t="s">
        <v>12171</v>
      </c>
      <c r="B10343" t="s">
        <v>13535</v>
      </c>
      <c r="C10343">
        <v>8</v>
      </c>
      <c r="D10343" t="s">
        <v>12</v>
      </c>
      <c r="E10343" t="s">
        <v>2672</v>
      </c>
      <c r="F10343">
        <v>23</v>
      </c>
      <c r="G10343" t="s">
        <v>15</v>
      </c>
      <c r="H10343" t="s">
        <v>4</v>
      </c>
      <c r="I10343" t="s">
        <v>80</v>
      </c>
      <c r="J10343">
        <v>110</v>
      </c>
      <c r="K10343" t="s">
        <v>16511</v>
      </c>
      <c r="L10343">
        <v>150</v>
      </c>
      <c r="M10343">
        <v>150</v>
      </c>
    </row>
    <row r="10344" spans="1:13" x14ac:dyDescent="0.25">
      <c r="A10344" t="s">
        <v>12172</v>
      </c>
      <c r="B10344" t="s">
        <v>15238</v>
      </c>
      <c r="C10344">
        <v>10</v>
      </c>
      <c r="D10344" t="s">
        <v>12</v>
      </c>
      <c r="E10344" t="s">
        <v>2207</v>
      </c>
      <c r="F10344">
        <v>29</v>
      </c>
      <c r="G10344" t="s">
        <v>15</v>
      </c>
      <c r="H10344" t="s">
        <v>6</v>
      </c>
      <c r="I10344">
        <v>0</v>
      </c>
      <c r="J10344">
        <v>135</v>
      </c>
      <c r="K10344" t="s">
        <v>16511</v>
      </c>
      <c r="L10344">
        <v>150</v>
      </c>
      <c r="M10344">
        <v>150</v>
      </c>
    </row>
    <row r="10345" spans="1:13" x14ac:dyDescent="0.25">
      <c r="A10345" t="s">
        <v>12173</v>
      </c>
      <c r="B10345" t="s">
        <v>2181</v>
      </c>
      <c r="C10345">
        <v>7</v>
      </c>
      <c r="D10345" t="s">
        <v>12</v>
      </c>
      <c r="E10345" t="s">
        <v>2475</v>
      </c>
      <c r="F10345">
        <v>31</v>
      </c>
      <c r="G10345" t="s">
        <v>13</v>
      </c>
      <c r="H10345" t="s">
        <v>6</v>
      </c>
      <c r="I10345" t="s">
        <v>1093</v>
      </c>
      <c r="J10345">
        <v>135</v>
      </c>
      <c r="K10345" t="s">
        <v>16509</v>
      </c>
      <c r="L10345">
        <v>175</v>
      </c>
      <c r="M10345">
        <v>100</v>
      </c>
    </row>
    <row r="10346" spans="1:13" x14ac:dyDescent="0.25">
      <c r="A10346" t="s">
        <v>12174</v>
      </c>
      <c r="B10346" t="s">
        <v>3461</v>
      </c>
      <c r="C10346">
        <v>5</v>
      </c>
      <c r="D10346" t="s">
        <v>12</v>
      </c>
      <c r="E10346" t="s">
        <v>2190</v>
      </c>
      <c r="F10346">
        <v>39</v>
      </c>
      <c r="G10346" t="s">
        <v>13</v>
      </c>
      <c r="H10346" t="s">
        <v>7</v>
      </c>
      <c r="I10346" t="s">
        <v>52</v>
      </c>
      <c r="J10346">
        <v>100</v>
      </c>
      <c r="K10346" t="s">
        <v>16509</v>
      </c>
      <c r="L10346">
        <v>175</v>
      </c>
      <c r="M10346">
        <v>100</v>
      </c>
    </row>
    <row r="10347" spans="1:13" x14ac:dyDescent="0.25">
      <c r="A10347" t="s">
        <v>12175</v>
      </c>
      <c r="B10347" t="s">
        <v>15103</v>
      </c>
      <c r="C10347">
        <v>2</v>
      </c>
      <c r="D10347" t="s">
        <v>19</v>
      </c>
      <c r="E10347" t="s">
        <v>2226</v>
      </c>
      <c r="F10347">
        <v>3</v>
      </c>
      <c r="G10347" t="s">
        <v>17</v>
      </c>
      <c r="H10347" t="s">
        <v>5</v>
      </c>
      <c r="I10347" t="s">
        <v>359</v>
      </c>
      <c r="J10347">
        <v>140</v>
      </c>
      <c r="K10347" t="s">
        <v>16507</v>
      </c>
      <c r="L10347">
        <v>100</v>
      </c>
      <c r="M10347">
        <v>0</v>
      </c>
    </row>
    <row r="10348" spans="1:13" x14ac:dyDescent="0.25">
      <c r="A10348" t="s">
        <v>12176</v>
      </c>
      <c r="B10348" t="s">
        <v>14349</v>
      </c>
      <c r="C10348">
        <v>3</v>
      </c>
      <c r="D10348" t="s">
        <v>19</v>
      </c>
      <c r="E10348" t="s">
        <v>2299</v>
      </c>
      <c r="F10348">
        <v>6.5</v>
      </c>
      <c r="G10348" t="s">
        <v>15</v>
      </c>
      <c r="H10348" t="s">
        <v>7</v>
      </c>
      <c r="I10348">
        <v>0</v>
      </c>
      <c r="J10348">
        <v>100</v>
      </c>
      <c r="K10348" t="s">
        <v>16512</v>
      </c>
      <c r="L10348">
        <v>120</v>
      </c>
      <c r="M10348">
        <v>0</v>
      </c>
    </row>
    <row r="10349" spans="1:13" x14ac:dyDescent="0.25">
      <c r="A10349" t="s">
        <v>12177</v>
      </c>
      <c r="B10349" t="s">
        <v>13590</v>
      </c>
      <c r="C10349">
        <v>5</v>
      </c>
      <c r="D10349" t="s">
        <v>12</v>
      </c>
      <c r="E10349" t="s">
        <v>2182</v>
      </c>
      <c r="F10349">
        <v>43</v>
      </c>
      <c r="G10349" t="s">
        <v>13</v>
      </c>
      <c r="H10349" t="s">
        <v>6</v>
      </c>
      <c r="I10349" t="s">
        <v>2168</v>
      </c>
      <c r="J10349">
        <v>135</v>
      </c>
      <c r="K10349" t="s">
        <v>16509</v>
      </c>
      <c r="L10349">
        <v>175</v>
      </c>
      <c r="M10349">
        <v>100</v>
      </c>
    </row>
    <row r="10350" spans="1:13" x14ac:dyDescent="0.25">
      <c r="A10350" t="s">
        <v>12178</v>
      </c>
      <c r="B10350" t="s">
        <v>15397</v>
      </c>
      <c r="C10350">
        <v>6</v>
      </c>
      <c r="D10350" t="s">
        <v>12</v>
      </c>
      <c r="E10350" t="s">
        <v>2207</v>
      </c>
      <c r="F10350">
        <v>35</v>
      </c>
      <c r="G10350" t="s">
        <v>13</v>
      </c>
      <c r="H10350" t="s">
        <v>3</v>
      </c>
      <c r="I10350" t="s">
        <v>32</v>
      </c>
      <c r="J10350">
        <v>120</v>
      </c>
      <c r="K10350" t="s">
        <v>16509</v>
      </c>
      <c r="L10350">
        <v>175</v>
      </c>
      <c r="M10350">
        <v>100</v>
      </c>
    </row>
    <row r="10351" spans="1:13" x14ac:dyDescent="0.25">
      <c r="A10351" t="s">
        <v>12179</v>
      </c>
      <c r="B10351" t="s">
        <v>14717</v>
      </c>
      <c r="C10351">
        <v>3</v>
      </c>
      <c r="D10351" t="s">
        <v>19</v>
      </c>
      <c r="E10351" t="s">
        <v>2207</v>
      </c>
      <c r="F10351">
        <v>9</v>
      </c>
      <c r="G10351" t="s">
        <v>13</v>
      </c>
      <c r="H10351" t="s">
        <v>6</v>
      </c>
      <c r="I10351" t="s">
        <v>54</v>
      </c>
      <c r="J10351">
        <v>135</v>
      </c>
      <c r="K10351" t="s">
        <v>16508</v>
      </c>
      <c r="L10351">
        <v>140</v>
      </c>
      <c r="M10351">
        <v>0</v>
      </c>
    </row>
    <row r="10352" spans="1:13" x14ac:dyDescent="0.25">
      <c r="A10352" t="s">
        <v>12180</v>
      </c>
      <c r="B10352" t="s">
        <v>14534</v>
      </c>
      <c r="C10352">
        <v>8</v>
      </c>
      <c r="D10352" t="s">
        <v>12</v>
      </c>
      <c r="E10352" t="s">
        <v>2217</v>
      </c>
      <c r="F10352">
        <v>22</v>
      </c>
      <c r="G10352" t="s">
        <v>15</v>
      </c>
      <c r="H10352" t="s">
        <v>5</v>
      </c>
      <c r="I10352" t="s">
        <v>32</v>
      </c>
      <c r="J10352">
        <v>140</v>
      </c>
      <c r="K10352" t="s">
        <v>16511</v>
      </c>
      <c r="L10352">
        <v>150</v>
      </c>
      <c r="M10352">
        <v>150</v>
      </c>
    </row>
    <row r="10353" spans="1:13" x14ac:dyDescent="0.25">
      <c r="A10353" t="s">
        <v>12181</v>
      </c>
      <c r="B10353" t="s">
        <v>4629</v>
      </c>
      <c r="C10353">
        <v>4</v>
      </c>
      <c r="D10353" t="s">
        <v>12</v>
      </c>
      <c r="E10353" t="s">
        <v>2207</v>
      </c>
      <c r="F10353">
        <v>13</v>
      </c>
      <c r="G10353" t="s">
        <v>15</v>
      </c>
      <c r="H10353" t="s">
        <v>6</v>
      </c>
      <c r="I10353" t="s">
        <v>32</v>
      </c>
      <c r="J10353">
        <v>135</v>
      </c>
      <c r="K10353" t="s">
        <v>16511</v>
      </c>
      <c r="L10353">
        <v>150</v>
      </c>
      <c r="M10353">
        <v>0</v>
      </c>
    </row>
    <row r="10354" spans="1:13" x14ac:dyDescent="0.25">
      <c r="A10354" t="s">
        <v>12182</v>
      </c>
      <c r="B10354" t="s">
        <v>5419</v>
      </c>
      <c r="C10354">
        <v>7</v>
      </c>
      <c r="D10354" t="s">
        <v>12</v>
      </c>
      <c r="E10354" t="s">
        <v>2241</v>
      </c>
      <c r="F10354">
        <v>28</v>
      </c>
      <c r="G10354" t="s">
        <v>15</v>
      </c>
      <c r="H10354" t="s">
        <v>4</v>
      </c>
      <c r="I10354" t="s">
        <v>2168</v>
      </c>
      <c r="J10354">
        <v>110</v>
      </c>
      <c r="K10354" t="s">
        <v>16511</v>
      </c>
      <c r="L10354">
        <v>150</v>
      </c>
      <c r="M10354">
        <v>100</v>
      </c>
    </row>
    <row r="10355" spans="1:13" x14ac:dyDescent="0.25">
      <c r="A10355" t="s">
        <v>12183</v>
      </c>
      <c r="B10355" t="s">
        <v>3275</v>
      </c>
      <c r="C10355">
        <v>6</v>
      </c>
      <c r="D10355" t="s">
        <v>12</v>
      </c>
      <c r="E10355" t="s">
        <v>2615</v>
      </c>
      <c r="F10355">
        <v>36</v>
      </c>
      <c r="G10355" t="s">
        <v>13</v>
      </c>
      <c r="H10355" t="s">
        <v>6</v>
      </c>
      <c r="I10355">
        <v>0</v>
      </c>
      <c r="J10355">
        <v>135</v>
      </c>
      <c r="K10355" t="s">
        <v>16509</v>
      </c>
      <c r="L10355">
        <v>175</v>
      </c>
      <c r="M10355">
        <v>100</v>
      </c>
    </row>
    <row r="10356" spans="1:13" x14ac:dyDescent="0.25">
      <c r="A10356" t="s">
        <v>34</v>
      </c>
      <c r="B10356" t="s">
        <v>2513</v>
      </c>
      <c r="C10356">
        <v>8</v>
      </c>
      <c r="D10356" t="s">
        <v>12</v>
      </c>
      <c r="E10356" t="s">
        <v>2233</v>
      </c>
      <c r="F10356">
        <v>22</v>
      </c>
      <c r="G10356" t="s">
        <v>15</v>
      </c>
      <c r="H10356" t="s">
        <v>7</v>
      </c>
      <c r="I10356" t="s">
        <v>1003</v>
      </c>
      <c r="J10356">
        <v>100</v>
      </c>
      <c r="K10356" t="s">
        <v>16511</v>
      </c>
      <c r="L10356">
        <v>150</v>
      </c>
      <c r="M10356">
        <v>150</v>
      </c>
    </row>
    <row r="10357" spans="1:13" x14ac:dyDescent="0.25">
      <c r="A10357" t="s">
        <v>111</v>
      </c>
      <c r="B10357" t="s">
        <v>14167</v>
      </c>
      <c r="C10357">
        <v>7</v>
      </c>
      <c r="D10357" t="s">
        <v>19</v>
      </c>
      <c r="E10357" t="s">
        <v>2198</v>
      </c>
      <c r="F10357">
        <v>9</v>
      </c>
      <c r="G10357" t="s">
        <v>13</v>
      </c>
      <c r="H10357" t="s">
        <v>6</v>
      </c>
      <c r="I10357">
        <v>0</v>
      </c>
      <c r="J10357">
        <v>135</v>
      </c>
      <c r="K10357" t="s">
        <v>16508</v>
      </c>
      <c r="L10357">
        <v>140</v>
      </c>
      <c r="M10357">
        <v>100</v>
      </c>
    </row>
    <row r="10358" spans="1:13" x14ac:dyDescent="0.25">
      <c r="A10358" t="s">
        <v>12184</v>
      </c>
      <c r="B10358" t="s">
        <v>6601</v>
      </c>
      <c r="C10358">
        <v>5</v>
      </c>
      <c r="D10358" t="s">
        <v>19</v>
      </c>
      <c r="E10358" t="s">
        <v>2198</v>
      </c>
      <c r="F10358">
        <v>8</v>
      </c>
      <c r="G10358" t="s">
        <v>13</v>
      </c>
      <c r="H10358" t="s">
        <v>7</v>
      </c>
      <c r="I10358" t="s">
        <v>2101</v>
      </c>
      <c r="J10358">
        <v>100</v>
      </c>
      <c r="K10358" t="s">
        <v>16508</v>
      </c>
      <c r="L10358">
        <v>140</v>
      </c>
      <c r="M10358">
        <v>100</v>
      </c>
    </row>
    <row r="10359" spans="1:13" x14ac:dyDescent="0.25">
      <c r="A10359" t="s">
        <v>12185</v>
      </c>
      <c r="B10359" t="s">
        <v>5017</v>
      </c>
      <c r="C10359">
        <v>9</v>
      </c>
      <c r="D10359" t="s">
        <v>12</v>
      </c>
      <c r="E10359" t="s">
        <v>2533</v>
      </c>
      <c r="F10359">
        <v>48</v>
      </c>
      <c r="G10359" t="s">
        <v>13</v>
      </c>
      <c r="H10359" t="s">
        <v>4</v>
      </c>
      <c r="I10359" t="s">
        <v>1003</v>
      </c>
      <c r="J10359">
        <v>110</v>
      </c>
      <c r="K10359" t="s">
        <v>16509</v>
      </c>
      <c r="L10359">
        <v>175</v>
      </c>
      <c r="M10359">
        <v>150</v>
      </c>
    </row>
    <row r="10360" spans="1:13" x14ac:dyDescent="0.25">
      <c r="A10360" t="s">
        <v>12186</v>
      </c>
      <c r="B10360" t="s">
        <v>14185</v>
      </c>
      <c r="C10360">
        <v>6</v>
      </c>
      <c r="D10360" t="s">
        <v>19</v>
      </c>
      <c r="E10360" t="s">
        <v>2198</v>
      </c>
      <c r="F10360">
        <v>2</v>
      </c>
      <c r="G10360" t="s">
        <v>17</v>
      </c>
      <c r="H10360" t="s">
        <v>3</v>
      </c>
      <c r="I10360" t="s">
        <v>1003</v>
      </c>
      <c r="J10360">
        <v>120</v>
      </c>
      <c r="K10360" t="s">
        <v>16507</v>
      </c>
      <c r="L10360">
        <v>100</v>
      </c>
      <c r="M10360">
        <v>100</v>
      </c>
    </row>
    <row r="10361" spans="1:13" x14ac:dyDescent="0.25">
      <c r="A10361" t="s">
        <v>12187</v>
      </c>
      <c r="B10361" t="s">
        <v>15911</v>
      </c>
      <c r="C10361">
        <v>4</v>
      </c>
      <c r="D10361" t="s">
        <v>12</v>
      </c>
      <c r="E10361" t="s">
        <v>2207</v>
      </c>
      <c r="F10361">
        <v>22</v>
      </c>
      <c r="G10361" t="s">
        <v>15</v>
      </c>
      <c r="H10361" t="s">
        <v>5</v>
      </c>
      <c r="I10361" t="s">
        <v>1096</v>
      </c>
      <c r="J10361">
        <v>140</v>
      </c>
      <c r="K10361" t="s">
        <v>16511</v>
      </c>
      <c r="L10361">
        <v>150</v>
      </c>
      <c r="M10361">
        <v>0</v>
      </c>
    </row>
    <row r="10362" spans="1:13" x14ac:dyDescent="0.25">
      <c r="A10362" t="s">
        <v>12188</v>
      </c>
      <c r="B10362" t="s">
        <v>3734</v>
      </c>
      <c r="C10362">
        <v>7</v>
      </c>
      <c r="D10362" t="s">
        <v>19</v>
      </c>
      <c r="E10362" t="s">
        <v>5522</v>
      </c>
      <c r="F10362">
        <v>6.5</v>
      </c>
      <c r="G10362" t="s">
        <v>15</v>
      </c>
      <c r="H10362" t="s">
        <v>4</v>
      </c>
      <c r="I10362" t="s">
        <v>1003</v>
      </c>
      <c r="J10362">
        <v>110</v>
      </c>
      <c r="K10362" t="s">
        <v>16512</v>
      </c>
      <c r="L10362">
        <v>120</v>
      </c>
      <c r="M10362">
        <v>100</v>
      </c>
    </row>
    <row r="10363" spans="1:13" x14ac:dyDescent="0.25">
      <c r="A10363" t="s">
        <v>12189</v>
      </c>
      <c r="B10363" t="s">
        <v>13747</v>
      </c>
      <c r="C10363">
        <v>14</v>
      </c>
      <c r="D10363" t="s">
        <v>12</v>
      </c>
      <c r="E10363" t="s">
        <v>2182</v>
      </c>
      <c r="F10363">
        <v>7</v>
      </c>
      <c r="G10363" t="s">
        <v>17</v>
      </c>
      <c r="H10363" t="s">
        <v>3</v>
      </c>
      <c r="I10363" t="s">
        <v>55</v>
      </c>
      <c r="J10363">
        <v>120</v>
      </c>
      <c r="K10363" t="s">
        <v>16510</v>
      </c>
      <c r="L10363">
        <v>125</v>
      </c>
      <c r="M10363">
        <v>200</v>
      </c>
    </row>
    <row r="10364" spans="1:13" x14ac:dyDescent="0.25">
      <c r="A10364" t="s">
        <v>12190</v>
      </c>
      <c r="B10364" t="s">
        <v>2787</v>
      </c>
      <c r="C10364">
        <v>5</v>
      </c>
      <c r="D10364" t="s">
        <v>12</v>
      </c>
      <c r="E10364" t="s">
        <v>2233</v>
      </c>
      <c r="F10364">
        <v>24</v>
      </c>
      <c r="G10364" t="s">
        <v>15</v>
      </c>
      <c r="H10364" t="s">
        <v>5</v>
      </c>
      <c r="I10364" t="s">
        <v>52</v>
      </c>
      <c r="J10364">
        <v>140</v>
      </c>
      <c r="K10364" t="s">
        <v>16511</v>
      </c>
      <c r="L10364">
        <v>150</v>
      </c>
      <c r="M10364">
        <v>100</v>
      </c>
    </row>
    <row r="10365" spans="1:13" x14ac:dyDescent="0.25">
      <c r="A10365" t="s">
        <v>564</v>
      </c>
      <c r="B10365" t="s">
        <v>13617</v>
      </c>
      <c r="C10365">
        <v>2</v>
      </c>
      <c r="D10365" t="s">
        <v>19</v>
      </c>
      <c r="E10365" t="s">
        <v>2217</v>
      </c>
      <c r="F10365">
        <v>6</v>
      </c>
      <c r="G10365" t="s">
        <v>15</v>
      </c>
      <c r="H10365" t="s">
        <v>3</v>
      </c>
      <c r="I10365">
        <v>0</v>
      </c>
      <c r="J10365">
        <v>120</v>
      </c>
      <c r="K10365" t="s">
        <v>16512</v>
      </c>
      <c r="L10365">
        <v>120</v>
      </c>
      <c r="M10365">
        <v>0</v>
      </c>
    </row>
    <row r="10366" spans="1:13" x14ac:dyDescent="0.25">
      <c r="A10366" t="s">
        <v>12191</v>
      </c>
      <c r="B10366" t="s">
        <v>2714</v>
      </c>
      <c r="C10366">
        <v>7</v>
      </c>
      <c r="D10366" t="s">
        <v>12</v>
      </c>
      <c r="E10366" t="s">
        <v>5023</v>
      </c>
      <c r="F10366">
        <v>31.5</v>
      </c>
      <c r="G10366" t="s">
        <v>13</v>
      </c>
      <c r="H10366" t="s">
        <v>6</v>
      </c>
      <c r="I10366" t="s">
        <v>2101</v>
      </c>
      <c r="J10366">
        <v>135</v>
      </c>
      <c r="K10366" t="s">
        <v>16509</v>
      </c>
      <c r="L10366">
        <v>175</v>
      </c>
      <c r="M10366">
        <v>100</v>
      </c>
    </row>
    <row r="10367" spans="1:13" x14ac:dyDescent="0.25">
      <c r="A10367" t="s">
        <v>12192</v>
      </c>
      <c r="B10367" t="s">
        <v>5725</v>
      </c>
      <c r="C10367">
        <v>8</v>
      </c>
      <c r="D10367" t="s">
        <v>12</v>
      </c>
      <c r="E10367" t="s">
        <v>2190</v>
      </c>
      <c r="F10367">
        <v>34</v>
      </c>
      <c r="G10367" t="s">
        <v>13</v>
      </c>
      <c r="H10367" t="s">
        <v>6</v>
      </c>
      <c r="I10367" t="s">
        <v>32</v>
      </c>
      <c r="J10367">
        <v>135</v>
      </c>
      <c r="K10367" t="s">
        <v>16509</v>
      </c>
      <c r="L10367">
        <v>175</v>
      </c>
      <c r="M10367">
        <v>150</v>
      </c>
    </row>
    <row r="10368" spans="1:13" x14ac:dyDescent="0.25">
      <c r="A10368" t="s">
        <v>12193</v>
      </c>
      <c r="B10368" t="s">
        <v>15064</v>
      </c>
      <c r="C10368">
        <v>8</v>
      </c>
      <c r="D10368" t="s">
        <v>19</v>
      </c>
      <c r="E10368" t="s">
        <v>2210</v>
      </c>
      <c r="F10368">
        <v>8</v>
      </c>
      <c r="G10368" t="s">
        <v>13</v>
      </c>
      <c r="H10368" t="s">
        <v>7</v>
      </c>
      <c r="I10368" t="s">
        <v>2168</v>
      </c>
      <c r="J10368">
        <v>100</v>
      </c>
      <c r="K10368" t="s">
        <v>16508</v>
      </c>
      <c r="L10368">
        <v>140</v>
      </c>
      <c r="M10368">
        <v>150</v>
      </c>
    </row>
    <row r="10369" spans="1:13" x14ac:dyDescent="0.25">
      <c r="A10369" t="s">
        <v>12194</v>
      </c>
      <c r="B10369" t="s">
        <v>14984</v>
      </c>
      <c r="C10369">
        <v>6</v>
      </c>
      <c r="D10369" t="s">
        <v>19</v>
      </c>
      <c r="E10369" t="s">
        <v>2350</v>
      </c>
      <c r="F10369">
        <v>10</v>
      </c>
      <c r="G10369" t="s">
        <v>13</v>
      </c>
      <c r="H10369" t="s">
        <v>4</v>
      </c>
      <c r="I10369">
        <v>0</v>
      </c>
      <c r="J10369">
        <v>110</v>
      </c>
      <c r="K10369" t="s">
        <v>16508</v>
      </c>
      <c r="L10369">
        <v>140</v>
      </c>
      <c r="M10369">
        <v>100</v>
      </c>
    </row>
    <row r="10370" spans="1:13" x14ac:dyDescent="0.25">
      <c r="A10370" t="s">
        <v>12195</v>
      </c>
      <c r="B10370" t="s">
        <v>13780</v>
      </c>
      <c r="C10370">
        <v>2</v>
      </c>
      <c r="D10370" t="s">
        <v>19</v>
      </c>
      <c r="E10370" t="s">
        <v>2311</v>
      </c>
      <c r="F10370">
        <v>6</v>
      </c>
      <c r="G10370" t="s">
        <v>15</v>
      </c>
      <c r="H10370" t="s">
        <v>5</v>
      </c>
      <c r="I10370" t="s">
        <v>1093</v>
      </c>
      <c r="J10370">
        <v>140</v>
      </c>
      <c r="K10370" t="s">
        <v>16512</v>
      </c>
      <c r="L10370">
        <v>120</v>
      </c>
      <c r="M10370">
        <v>0</v>
      </c>
    </row>
    <row r="10371" spans="1:13" x14ac:dyDescent="0.25">
      <c r="A10371" t="s">
        <v>12196</v>
      </c>
      <c r="B10371" t="s">
        <v>3865</v>
      </c>
      <c r="C10371">
        <v>6</v>
      </c>
      <c r="D10371" t="s">
        <v>19</v>
      </c>
      <c r="E10371" t="s">
        <v>2252</v>
      </c>
      <c r="F10371">
        <v>4</v>
      </c>
      <c r="G10371" t="s">
        <v>17</v>
      </c>
      <c r="H10371" t="s">
        <v>6</v>
      </c>
      <c r="I10371" t="s">
        <v>359</v>
      </c>
      <c r="J10371">
        <v>135</v>
      </c>
      <c r="K10371" t="s">
        <v>16507</v>
      </c>
      <c r="L10371">
        <v>100</v>
      </c>
      <c r="M10371">
        <v>100</v>
      </c>
    </row>
    <row r="10372" spans="1:13" x14ac:dyDescent="0.25">
      <c r="A10372" t="s">
        <v>12197</v>
      </c>
      <c r="B10372" t="s">
        <v>14984</v>
      </c>
      <c r="C10372">
        <v>6</v>
      </c>
      <c r="D10372" t="s">
        <v>12</v>
      </c>
      <c r="E10372" t="s">
        <v>2207</v>
      </c>
      <c r="F10372">
        <v>22</v>
      </c>
      <c r="G10372" t="s">
        <v>15</v>
      </c>
      <c r="H10372" t="s">
        <v>3</v>
      </c>
      <c r="I10372">
        <v>0</v>
      </c>
      <c r="J10372">
        <v>120</v>
      </c>
      <c r="K10372" t="s">
        <v>16511</v>
      </c>
      <c r="L10372">
        <v>150</v>
      </c>
      <c r="M10372">
        <v>100</v>
      </c>
    </row>
    <row r="10373" spans="1:13" x14ac:dyDescent="0.25">
      <c r="A10373" t="s">
        <v>12198</v>
      </c>
      <c r="B10373" t="s">
        <v>4993</v>
      </c>
      <c r="C10373">
        <v>4</v>
      </c>
      <c r="D10373" t="s">
        <v>12</v>
      </c>
      <c r="E10373" t="s">
        <v>2223</v>
      </c>
      <c r="F10373">
        <v>26</v>
      </c>
      <c r="G10373" t="s">
        <v>15</v>
      </c>
      <c r="H10373" t="s">
        <v>6</v>
      </c>
      <c r="I10373" t="s">
        <v>52</v>
      </c>
      <c r="J10373">
        <v>135</v>
      </c>
      <c r="K10373" t="s">
        <v>16511</v>
      </c>
      <c r="L10373">
        <v>150</v>
      </c>
      <c r="M10373">
        <v>0</v>
      </c>
    </row>
    <row r="10374" spans="1:13" x14ac:dyDescent="0.25">
      <c r="A10374" t="s">
        <v>12199</v>
      </c>
      <c r="B10374" t="s">
        <v>3391</v>
      </c>
      <c r="C10374">
        <v>4</v>
      </c>
      <c r="D10374" t="s">
        <v>19</v>
      </c>
      <c r="E10374" t="s">
        <v>2182</v>
      </c>
      <c r="F10374">
        <v>6</v>
      </c>
      <c r="G10374" t="s">
        <v>15</v>
      </c>
      <c r="H10374" t="s">
        <v>4</v>
      </c>
      <c r="I10374">
        <v>0</v>
      </c>
      <c r="J10374">
        <v>110</v>
      </c>
      <c r="K10374" t="s">
        <v>16512</v>
      </c>
      <c r="L10374">
        <v>120</v>
      </c>
      <c r="M10374">
        <v>0</v>
      </c>
    </row>
    <row r="10375" spans="1:13" x14ac:dyDescent="0.25">
      <c r="A10375" t="s">
        <v>12200</v>
      </c>
      <c r="B10375" t="s">
        <v>10664</v>
      </c>
      <c r="C10375">
        <v>6</v>
      </c>
      <c r="D10375" t="s">
        <v>19</v>
      </c>
      <c r="E10375" t="s">
        <v>2226</v>
      </c>
      <c r="F10375">
        <v>6.5</v>
      </c>
      <c r="G10375" t="s">
        <v>15</v>
      </c>
      <c r="H10375" t="s">
        <v>5</v>
      </c>
      <c r="I10375" t="s">
        <v>359</v>
      </c>
      <c r="J10375">
        <v>140</v>
      </c>
      <c r="K10375" t="s">
        <v>16512</v>
      </c>
      <c r="L10375">
        <v>120</v>
      </c>
      <c r="M10375">
        <v>100</v>
      </c>
    </row>
    <row r="10376" spans="1:13" x14ac:dyDescent="0.25">
      <c r="A10376" t="s">
        <v>12201</v>
      </c>
      <c r="B10376" t="s">
        <v>14341</v>
      </c>
      <c r="C10376">
        <v>5</v>
      </c>
      <c r="D10376" t="s">
        <v>19</v>
      </c>
      <c r="E10376" t="s">
        <v>2198</v>
      </c>
      <c r="F10376">
        <v>6.5</v>
      </c>
      <c r="G10376" t="s">
        <v>15</v>
      </c>
      <c r="H10376" t="s">
        <v>5</v>
      </c>
      <c r="I10376" t="s">
        <v>55</v>
      </c>
      <c r="J10376">
        <v>140</v>
      </c>
      <c r="K10376" t="s">
        <v>16512</v>
      </c>
      <c r="L10376">
        <v>120</v>
      </c>
      <c r="M10376">
        <v>100</v>
      </c>
    </row>
    <row r="10377" spans="1:13" x14ac:dyDescent="0.25">
      <c r="A10377" t="s">
        <v>12202</v>
      </c>
      <c r="B10377" t="s">
        <v>3339</v>
      </c>
      <c r="C10377">
        <v>5</v>
      </c>
      <c r="D10377" t="s">
        <v>12</v>
      </c>
      <c r="E10377" t="s">
        <v>7862</v>
      </c>
      <c r="F10377">
        <v>35</v>
      </c>
      <c r="G10377" t="s">
        <v>13</v>
      </c>
      <c r="H10377" t="s">
        <v>7</v>
      </c>
      <c r="I10377" t="s">
        <v>1093</v>
      </c>
      <c r="J10377">
        <v>100</v>
      </c>
      <c r="K10377" t="s">
        <v>16509</v>
      </c>
      <c r="L10377">
        <v>175</v>
      </c>
      <c r="M10377">
        <v>100</v>
      </c>
    </row>
    <row r="10378" spans="1:13" x14ac:dyDescent="0.25">
      <c r="A10378" t="s">
        <v>12203</v>
      </c>
      <c r="B10378" t="s">
        <v>9774</v>
      </c>
      <c r="C10378">
        <v>3</v>
      </c>
      <c r="D10378" t="s">
        <v>12</v>
      </c>
      <c r="E10378" t="s">
        <v>2535</v>
      </c>
      <c r="F10378">
        <v>7</v>
      </c>
      <c r="G10378" t="s">
        <v>17</v>
      </c>
      <c r="H10378" t="s">
        <v>5</v>
      </c>
      <c r="I10378" t="s">
        <v>456</v>
      </c>
      <c r="J10378">
        <v>140</v>
      </c>
      <c r="K10378" t="s">
        <v>16510</v>
      </c>
      <c r="L10378">
        <v>125</v>
      </c>
      <c r="M10378">
        <v>0</v>
      </c>
    </row>
    <row r="10379" spans="1:13" x14ac:dyDescent="0.25">
      <c r="A10379" t="s">
        <v>909</v>
      </c>
      <c r="B10379" t="s">
        <v>15617</v>
      </c>
      <c r="C10379">
        <v>3</v>
      </c>
      <c r="D10379" t="s">
        <v>12</v>
      </c>
      <c r="E10379" t="s">
        <v>2180</v>
      </c>
      <c r="F10379">
        <v>49</v>
      </c>
      <c r="G10379" t="s">
        <v>13</v>
      </c>
      <c r="H10379" t="s">
        <v>4</v>
      </c>
      <c r="I10379" t="s">
        <v>32</v>
      </c>
      <c r="J10379">
        <v>110</v>
      </c>
      <c r="K10379" t="s">
        <v>16509</v>
      </c>
      <c r="L10379">
        <v>175</v>
      </c>
      <c r="M10379">
        <v>0</v>
      </c>
    </row>
    <row r="10380" spans="1:13" x14ac:dyDescent="0.25">
      <c r="A10380" t="s">
        <v>12204</v>
      </c>
      <c r="B10380" t="s">
        <v>2614</v>
      </c>
      <c r="C10380">
        <v>8</v>
      </c>
      <c r="D10380" t="s">
        <v>19</v>
      </c>
      <c r="E10380" t="s">
        <v>2198</v>
      </c>
      <c r="F10380">
        <v>4</v>
      </c>
      <c r="G10380" t="s">
        <v>17</v>
      </c>
      <c r="H10380" t="s">
        <v>6</v>
      </c>
      <c r="I10380" t="s">
        <v>32</v>
      </c>
      <c r="J10380">
        <v>135</v>
      </c>
      <c r="K10380" t="s">
        <v>16507</v>
      </c>
      <c r="L10380">
        <v>100</v>
      </c>
      <c r="M10380">
        <v>150</v>
      </c>
    </row>
    <row r="10381" spans="1:13" x14ac:dyDescent="0.25">
      <c r="A10381" t="s">
        <v>12205</v>
      </c>
      <c r="B10381" t="s">
        <v>14173</v>
      </c>
      <c r="C10381">
        <v>7</v>
      </c>
      <c r="D10381" t="s">
        <v>19</v>
      </c>
      <c r="E10381" t="s">
        <v>2207</v>
      </c>
      <c r="F10381">
        <v>8</v>
      </c>
      <c r="G10381" t="s">
        <v>13</v>
      </c>
      <c r="H10381" t="s">
        <v>3</v>
      </c>
      <c r="I10381">
        <v>0</v>
      </c>
      <c r="J10381">
        <v>120</v>
      </c>
      <c r="K10381" t="s">
        <v>16508</v>
      </c>
      <c r="L10381">
        <v>140</v>
      </c>
      <c r="M10381">
        <v>100</v>
      </c>
    </row>
    <row r="10382" spans="1:13" x14ac:dyDescent="0.25">
      <c r="A10382" t="s">
        <v>12206</v>
      </c>
      <c r="B10382" t="s">
        <v>13941</v>
      </c>
      <c r="C10382">
        <v>6</v>
      </c>
      <c r="D10382" t="s">
        <v>19</v>
      </c>
      <c r="E10382" t="s">
        <v>2207</v>
      </c>
      <c r="F10382">
        <v>8</v>
      </c>
      <c r="G10382" t="s">
        <v>13</v>
      </c>
      <c r="H10382" t="s">
        <v>6</v>
      </c>
      <c r="I10382" t="s">
        <v>359</v>
      </c>
      <c r="J10382">
        <v>135</v>
      </c>
      <c r="K10382" t="s">
        <v>16508</v>
      </c>
      <c r="L10382">
        <v>140</v>
      </c>
      <c r="M10382">
        <v>100</v>
      </c>
    </row>
    <row r="10383" spans="1:13" x14ac:dyDescent="0.25">
      <c r="A10383" t="s">
        <v>12207</v>
      </c>
      <c r="B10383" t="s">
        <v>13816</v>
      </c>
      <c r="C10383">
        <v>3</v>
      </c>
      <c r="D10383" t="s">
        <v>12</v>
      </c>
      <c r="E10383" t="s">
        <v>2182</v>
      </c>
      <c r="F10383">
        <v>40</v>
      </c>
      <c r="G10383" t="s">
        <v>13</v>
      </c>
      <c r="H10383" t="s">
        <v>7</v>
      </c>
      <c r="I10383" t="s">
        <v>52</v>
      </c>
      <c r="J10383">
        <v>100</v>
      </c>
      <c r="K10383" t="s">
        <v>16509</v>
      </c>
      <c r="L10383">
        <v>175</v>
      </c>
      <c r="M10383">
        <v>0</v>
      </c>
    </row>
    <row r="10384" spans="1:13" x14ac:dyDescent="0.25">
      <c r="A10384" t="s">
        <v>899</v>
      </c>
      <c r="B10384" t="s">
        <v>3567</v>
      </c>
      <c r="C10384">
        <v>8</v>
      </c>
      <c r="D10384" t="s">
        <v>19</v>
      </c>
      <c r="E10384" t="s">
        <v>2945</v>
      </c>
      <c r="F10384">
        <v>8</v>
      </c>
      <c r="G10384" t="s">
        <v>13</v>
      </c>
      <c r="H10384" t="s">
        <v>7</v>
      </c>
      <c r="I10384" t="s">
        <v>80</v>
      </c>
      <c r="J10384">
        <v>100</v>
      </c>
      <c r="K10384" t="s">
        <v>16508</v>
      </c>
      <c r="L10384">
        <v>140</v>
      </c>
      <c r="M10384">
        <v>150</v>
      </c>
    </row>
    <row r="10385" spans="1:13" x14ac:dyDescent="0.25">
      <c r="A10385" t="s">
        <v>12208</v>
      </c>
      <c r="B10385" t="s">
        <v>2614</v>
      </c>
      <c r="C10385">
        <v>8</v>
      </c>
      <c r="D10385" t="s">
        <v>19</v>
      </c>
      <c r="E10385" t="s">
        <v>2198</v>
      </c>
      <c r="F10385">
        <v>8</v>
      </c>
      <c r="G10385" t="s">
        <v>13</v>
      </c>
      <c r="H10385" t="s">
        <v>4</v>
      </c>
      <c r="I10385">
        <v>0</v>
      </c>
      <c r="J10385">
        <v>110</v>
      </c>
      <c r="K10385" t="s">
        <v>16508</v>
      </c>
      <c r="L10385">
        <v>140</v>
      </c>
      <c r="M10385">
        <v>150</v>
      </c>
    </row>
    <row r="10386" spans="1:13" x14ac:dyDescent="0.25">
      <c r="A10386" t="s">
        <v>12209</v>
      </c>
      <c r="B10386" t="s">
        <v>15491</v>
      </c>
      <c r="C10386">
        <v>3</v>
      </c>
      <c r="D10386" t="s">
        <v>19</v>
      </c>
      <c r="E10386" t="s">
        <v>2210</v>
      </c>
      <c r="F10386">
        <v>6.5</v>
      </c>
      <c r="G10386" t="s">
        <v>15</v>
      </c>
      <c r="H10386" t="s">
        <v>5</v>
      </c>
      <c r="I10386">
        <v>0</v>
      </c>
      <c r="J10386">
        <v>140</v>
      </c>
      <c r="K10386" t="s">
        <v>16512</v>
      </c>
      <c r="L10386">
        <v>120</v>
      </c>
      <c r="M10386">
        <v>0</v>
      </c>
    </row>
    <row r="10387" spans="1:13" x14ac:dyDescent="0.25">
      <c r="A10387" t="s">
        <v>12210</v>
      </c>
      <c r="B10387" t="s">
        <v>15075</v>
      </c>
      <c r="C10387">
        <v>4</v>
      </c>
      <c r="D10387" t="s">
        <v>12</v>
      </c>
      <c r="E10387" t="s">
        <v>2186</v>
      </c>
      <c r="F10387">
        <v>24</v>
      </c>
      <c r="G10387" t="s">
        <v>15</v>
      </c>
      <c r="H10387" t="s">
        <v>6</v>
      </c>
      <c r="I10387" t="s">
        <v>1093</v>
      </c>
      <c r="J10387">
        <v>135</v>
      </c>
      <c r="K10387" t="s">
        <v>16511</v>
      </c>
      <c r="L10387">
        <v>150</v>
      </c>
      <c r="M10387">
        <v>0</v>
      </c>
    </row>
    <row r="10388" spans="1:13" x14ac:dyDescent="0.25">
      <c r="A10388" t="s">
        <v>12211</v>
      </c>
      <c r="B10388" t="s">
        <v>6883</v>
      </c>
      <c r="C10388">
        <v>9</v>
      </c>
      <c r="D10388" t="s">
        <v>12</v>
      </c>
      <c r="E10388" t="s">
        <v>2207</v>
      </c>
      <c r="F10388">
        <v>39</v>
      </c>
      <c r="G10388" t="s">
        <v>13</v>
      </c>
      <c r="H10388" t="s">
        <v>3</v>
      </c>
      <c r="I10388" t="s">
        <v>359</v>
      </c>
      <c r="J10388">
        <v>120</v>
      </c>
      <c r="K10388" t="s">
        <v>16509</v>
      </c>
      <c r="L10388">
        <v>175</v>
      </c>
      <c r="M10388">
        <v>150</v>
      </c>
    </row>
    <row r="10389" spans="1:13" x14ac:dyDescent="0.25">
      <c r="A10389" t="s">
        <v>12212</v>
      </c>
      <c r="B10389" t="s">
        <v>16063</v>
      </c>
      <c r="C10389">
        <v>6</v>
      </c>
      <c r="D10389" t="s">
        <v>19</v>
      </c>
      <c r="E10389" t="s">
        <v>2223</v>
      </c>
      <c r="F10389">
        <v>8</v>
      </c>
      <c r="G10389" t="s">
        <v>13</v>
      </c>
      <c r="H10389" t="s">
        <v>5</v>
      </c>
      <c r="I10389" t="s">
        <v>359</v>
      </c>
      <c r="J10389">
        <v>140</v>
      </c>
      <c r="K10389" t="s">
        <v>16508</v>
      </c>
      <c r="L10389">
        <v>140</v>
      </c>
      <c r="M10389">
        <v>100</v>
      </c>
    </row>
    <row r="10390" spans="1:13" x14ac:dyDescent="0.25">
      <c r="A10390" t="s">
        <v>12213</v>
      </c>
      <c r="B10390" t="s">
        <v>16328</v>
      </c>
      <c r="C10390">
        <v>2</v>
      </c>
      <c r="D10390" t="s">
        <v>19</v>
      </c>
      <c r="E10390" t="s">
        <v>2350</v>
      </c>
      <c r="F10390">
        <v>3</v>
      </c>
      <c r="G10390" t="s">
        <v>17</v>
      </c>
      <c r="H10390" t="s">
        <v>4</v>
      </c>
      <c r="I10390" t="s">
        <v>359</v>
      </c>
      <c r="J10390">
        <v>110</v>
      </c>
      <c r="K10390" t="s">
        <v>16507</v>
      </c>
      <c r="L10390">
        <v>100</v>
      </c>
      <c r="M10390">
        <v>0</v>
      </c>
    </row>
    <row r="10391" spans="1:13" x14ac:dyDescent="0.25">
      <c r="A10391" t="s">
        <v>12214</v>
      </c>
      <c r="B10391" t="s">
        <v>7439</v>
      </c>
      <c r="C10391">
        <v>3</v>
      </c>
      <c r="D10391" t="s">
        <v>19</v>
      </c>
      <c r="E10391" t="s">
        <v>2182</v>
      </c>
      <c r="F10391">
        <v>2</v>
      </c>
      <c r="G10391" t="s">
        <v>17</v>
      </c>
      <c r="H10391" t="s">
        <v>7</v>
      </c>
      <c r="I10391">
        <v>0</v>
      </c>
      <c r="J10391">
        <v>100</v>
      </c>
      <c r="K10391" t="s">
        <v>16507</v>
      </c>
      <c r="L10391">
        <v>100</v>
      </c>
      <c r="M10391">
        <v>0</v>
      </c>
    </row>
    <row r="10392" spans="1:13" x14ac:dyDescent="0.25">
      <c r="A10392" t="s">
        <v>1798</v>
      </c>
      <c r="B10392" t="s">
        <v>16329</v>
      </c>
      <c r="C10392">
        <v>24</v>
      </c>
      <c r="D10392" t="s">
        <v>12</v>
      </c>
      <c r="E10392" t="s">
        <v>2217</v>
      </c>
      <c r="F10392">
        <v>24</v>
      </c>
      <c r="G10392" t="s">
        <v>15</v>
      </c>
      <c r="H10392" t="s">
        <v>3</v>
      </c>
      <c r="I10392" t="s">
        <v>359</v>
      </c>
      <c r="J10392">
        <v>120</v>
      </c>
      <c r="K10392" t="s">
        <v>16511</v>
      </c>
      <c r="L10392">
        <v>150</v>
      </c>
      <c r="M10392">
        <v>300</v>
      </c>
    </row>
    <row r="10393" spans="1:13" x14ac:dyDescent="0.25">
      <c r="A10393" t="s">
        <v>1645</v>
      </c>
      <c r="B10393" t="s">
        <v>4100</v>
      </c>
      <c r="C10393">
        <v>9</v>
      </c>
      <c r="D10393" t="s">
        <v>19</v>
      </c>
      <c r="E10393" t="s">
        <v>2486</v>
      </c>
      <c r="F10393">
        <v>6</v>
      </c>
      <c r="G10393" t="s">
        <v>15</v>
      </c>
      <c r="H10393" t="s">
        <v>6</v>
      </c>
      <c r="I10393" t="s">
        <v>52</v>
      </c>
      <c r="J10393">
        <v>135</v>
      </c>
      <c r="K10393" t="s">
        <v>16512</v>
      </c>
      <c r="L10393">
        <v>120</v>
      </c>
      <c r="M10393">
        <v>150</v>
      </c>
    </row>
    <row r="10394" spans="1:13" x14ac:dyDescent="0.25">
      <c r="A10394" t="s">
        <v>12215</v>
      </c>
      <c r="B10394" t="s">
        <v>9043</v>
      </c>
      <c r="C10394">
        <v>8</v>
      </c>
      <c r="D10394" t="s">
        <v>12</v>
      </c>
      <c r="E10394" t="s">
        <v>2325</v>
      </c>
      <c r="F10394">
        <v>23</v>
      </c>
      <c r="G10394" t="s">
        <v>15</v>
      </c>
      <c r="H10394" t="s">
        <v>4</v>
      </c>
      <c r="I10394" t="s">
        <v>359</v>
      </c>
      <c r="J10394">
        <v>110</v>
      </c>
      <c r="K10394" t="s">
        <v>16511</v>
      </c>
      <c r="L10394">
        <v>150</v>
      </c>
      <c r="M10394">
        <v>150</v>
      </c>
    </row>
    <row r="10395" spans="1:13" x14ac:dyDescent="0.25">
      <c r="A10395" t="s">
        <v>12216</v>
      </c>
      <c r="B10395" t="s">
        <v>15792</v>
      </c>
      <c r="C10395">
        <v>4</v>
      </c>
      <c r="D10395" t="s">
        <v>12</v>
      </c>
      <c r="E10395" t="s">
        <v>2186</v>
      </c>
      <c r="F10395">
        <v>42</v>
      </c>
      <c r="G10395" t="s">
        <v>13</v>
      </c>
      <c r="H10395" t="s">
        <v>4</v>
      </c>
      <c r="I10395" t="s">
        <v>80</v>
      </c>
      <c r="J10395">
        <v>110</v>
      </c>
      <c r="K10395" t="s">
        <v>16509</v>
      </c>
      <c r="L10395">
        <v>175</v>
      </c>
      <c r="M10395">
        <v>0</v>
      </c>
    </row>
    <row r="10396" spans="1:13" x14ac:dyDescent="0.25">
      <c r="A10396" t="s">
        <v>12217</v>
      </c>
      <c r="B10396" t="s">
        <v>14797</v>
      </c>
      <c r="C10396">
        <v>7</v>
      </c>
      <c r="D10396" t="s">
        <v>12</v>
      </c>
      <c r="E10396" t="s">
        <v>2207</v>
      </c>
      <c r="F10396">
        <v>6</v>
      </c>
      <c r="G10396" t="s">
        <v>17</v>
      </c>
      <c r="H10396" t="s">
        <v>5</v>
      </c>
      <c r="I10396" t="s">
        <v>359</v>
      </c>
      <c r="J10396">
        <v>140</v>
      </c>
      <c r="K10396" t="s">
        <v>16510</v>
      </c>
      <c r="L10396">
        <v>125</v>
      </c>
      <c r="M10396">
        <v>100</v>
      </c>
    </row>
    <row r="10397" spans="1:13" x14ac:dyDescent="0.25">
      <c r="A10397" t="s">
        <v>12218</v>
      </c>
      <c r="B10397" t="s">
        <v>14423</v>
      </c>
      <c r="C10397">
        <v>2</v>
      </c>
      <c r="D10397" t="s">
        <v>12</v>
      </c>
      <c r="E10397" t="s">
        <v>2207</v>
      </c>
      <c r="F10397">
        <v>31</v>
      </c>
      <c r="G10397" t="s">
        <v>13</v>
      </c>
      <c r="H10397" t="s">
        <v>6</v>
      </c>
      <c r="I10397" t="s">
        <v>2101</v>
      </c>
      <c r="J10397">
        <v>135</v>
      </c>
      <c r="K10397" t="s">
        <v>16509</v>
      </c>
      <c r="L10397">
        <v>175</v>
      </c>
      <c r="M10397">
        <v>0</v>
      </c>
    </row>
    <row r="10398" spans="1:13" x14ac:dyDescent="0.25">
      <c r="A10398" t="s">
        <v>12219</v>
      </c>
      <c r="B10398" t="s">
        <v>14221</v>
      </c>
      <c r="C10398">
        <v>7</v>
      </c>
      <c r="D10398" t="s">
        <v>12</v>
      </c>
      <c r="E10398" t="s">
        <v>2207</v>
      </c>
      <c r="F10398">
        <v>4</v>
      </c>
      <c r="G10398" t="s">
        <v>17</v>
      </c>
      <c r="H10398" t="s">
        <v>3</v>
      </c>
      <c r="I10398">
        <v>0</v>
      </c>
      <c r="J10398">
        <v>120</v>
      </c>
      <c r="K10398" t="s">
        <v>16510</v>
      </c>
      <c r="L10398">
        <v>125</v>
      </c>
      <c r="M10398">
        <v>100</v>
      </c>
    </row>
    <row r="10399" spans="1:13" x14ac:dyDescent="0.25">
      <c r="A10399" t="s">
        <v>12220</v>
      </c>
      <c r="B10399" t="s">
        <v>15626</v>
      </c>
      <c r="C10399">
        <v>14</v>
      </c>
      <c r="D10399" t="s">
        <v>19</v>
      </c>
      <c r="E10399" t="s">
        <v>2252</v>
      </c>
      <c r="F10399">
        <v>8</v>
      </c>
      <c r="G10399" t="s">
        <v>13</v>
      </c>
      <c r="H10399" t="s">
        <v>5</v>
      </c>
      <c r="I10399" t="s">
        <v>1003</v>
      </c>
      <c r="J10399">
        <v>140</v>
      </c>
      <c r="K10399" t="s">
        <v>16508</v>
      </c>
      <c r="L10399">
        <v>140</v>
      </c>
      <c r="M10399">
        <v>200</v>
      </c>
    </row>
    <row r="10400" spans="1:13" x14ac:dyDescent="0.25">
      <c r="A10400" t="s">
        <v>12221</v>
      </c>
      <c r="B10400" t="s">
        <v>15260</v>
      </c>
      <c r="C10400">
        <v>13</v>
      </c>
      <c r="D10400" t="s">
        <v>12</v>
      </c>
      <c r="E10400" t="s">
        <v>3080</v>
      </c>
      <c r="F10400">
        <v>38</v>
      </c>
      <c r="G10400" t="s">
        <v>13</v>
      </c>
      <c r="H10400" t="s">
        <v>5</v>
      </c>
      <c r="I10400">
        <v>0</v>
      </c>
      <c r="J10400">
        <v>140</v>
      </c>
      <c r="K10400" t="s">
        <v>16509</v>
      </c>
      <c r="L10400">
        <v>175</v>
      </c>
      <c r="M10400">
        <v>200</v>
      </c>
    </row>
    <row r="10401" spans="1:13" x14ac:dyDescent="0.25">
      <c r="A10401" t="s">
        <v>1473</v>
      </c>
      <c r="B10401" t="s">
        <v>15221</v>
      </c>
      <c r="C10401">
        <v>7</v>
      </c>
      <c r="D10401" t="s">
        <v>12</v>
      </c>
      <c r="E10401" t="s">
        <v>2241</v>
      </c>
      <c r="F10401">
        <v>9</v>
      </c>
      <c r="G10401" t="s">
        <v>17</v>
      </c>
      <c r="H10401" t="s">
        <v>5</v>
      </c>
      <c r="I10401">
        <v>0</v>
      </c>
      <c r="J10401">
        <v>140</v>
      </c>
      <c r="K10401" t="s">
        <v>16510</v>
      </c>
      <c r="L10401">
        <v>125</v>
      </c>
      <c r="M10401">
        <v>100</v>
      </c>
    </row>
    <row r="10402" spans="1:13" x14ac:dyDescent="0.25">
      <c r="A10402" t="s">
        <v>12222</v>
      </c>
      <c r="B10402" t="s">
        <v>13989</v>
      </c>
      <c r="C10402">
        <v>7</v>
      </c>
      <c r="D10402" t="s">
        <v>12</v>
      </c>
      <c r="E10402" t="s">
        <v>2214</v>
      </c>
      <c r="F10402">
        <v>34</v>
      </c>
      <c r="G10402" t="s">
        <v>13</v>
      </c>
      <c r="H10402" t="s">
        <v>4</v>
      </c>
      <c r="I10402" t="s">
        <v>2168</v>
      </c>
      <c r="J10402">
        <v>110</v>
      </c>
      <c r="K10402" t="s">
        <v>16509</v>
      </c>
      <c r="L10402">
        <v>175</v>
      </c>
      <c r="M10402">
        <v>100</v>
      </c>
    </row>
    <row r="10403" spans="1:13" x14ac:dyDescent="0.25">
      <c r="A10403" t="s">
        <v>12223</v>
      </c>
      <c r="B10403" t="s">
        <v>7095</v>
      </c>
      <c r="C10403">
        <v>3</v>
      </c>
      <c r="D10403" t="s">
        <v>12</v>
      </c>
      <c r="E10403" t="s">
        <v>2190</v>
      </c>
      <c r="F10403">
        <v>11.5</v>
      </c>
      <c r="G10403" t="s">
        <v>15</v>
      </c>
      <c r="H10403" t="s">
        <v>6</v>
      </c>
      <c r="I10403" t="s">
        <v>54</v>
      </c>
      <c r="J10403">
        <v>135</v>
      </c>
      <c r="K10403" t="s">
        <v>16511</v>
      </c>
      <c r="L10403">
        <v>150</v>
      </c>
      <c r="M10403">
        <v>0</v>
      </c>
    </row>
    <row r="10404" spans="1:13" x14ac:dyDescent="0.25">
      <c r="A10404" t="s">
        <v>12224</v>
      </c>
      <c r="B10404" t="s">
        <v>15109</v>
      </c>
      <c r="C10404">
        <v>2</v>
      </c>
      <c r="D10404" t="s">
        <v>12</v>
      </c>
      <c r="E10404" t="s">
        <v>2280</v>
      </c>
      <c r="F10404">
        <v>23</v>
      </c>
      <c r="G10404" t="s">
        <v>15</v>
      </c>
      <c r="H10404" t="s">
        <v>4</v>
      </c>
      <c r="I10404" t="s">
        <v>2101</v>
      </c>
      <c r="J10404">
        <v>110</v>
      </c>
      <c r="K10404" t="s">
        <v>16511</v>
      </c>
      <c r="L10404">
        <v>150</v>
      </c>
      <c r="M10404">
        <v>0</v>
      </c>
    </row>
    <row r="10405" spans="1:13" x14ac:dyDescent="0.25">
      <c r="A10405" t="s">
        <v>12225</v>
      </c>
      <c r="B10405" t="s">
        <v>2944</v>
      </c>
      <c r="C10405">
        <v>4</v>
      </c>
      <c r="D10405" t="s">
        <v>12</v>
      </c>
      <c r="E10405" t="s">
        <v>2533</v>
      </c>
      <c r="F10405">
        <v>38</v>
      </c>
      <c r="G10405" t="s">
        <v>13</v>
      </c>
      <c r="H10405" t="s">
        <v>5</v>
      </c>
      <c r="I10405" t="s">
        <v>359</v>
      </c>
      <c r="J10405">
        <v>140</v>
      </c>
      <c r="K10405" t="s">
        <v>16509</v>
      </c>
      <c r="L10405">
        <v>175</v>
      </c>
      <c r="M10405">
        <v>0</v>
      </c>
    </row>
    <row r="10406" spans="1:13" x14ac:dyDescent="0.25">
      <c r="A10406" t="s">
        <v>12226</v>
      </c>
      <c r="B10406" t="s">
        <v>14185</v>
      </c>
      <c r="C10406">
        <v>6</v>
      </c>
      <c r="D10406" t="s">
        <v>19</v>
      </c>
      <c r="E10406" t="s">
        <v>2223</v>
      </c>
      <c r="F10406">
        <v>8.5</v>
      </c>
      <c r="G10406" t="s">
        <v>13</v>
      </c>
      <c r="H10406" t="s">
        <v>5</v>
      </c>
      <c r="I10406" t="s">
        <v>32</v>
      </c>
      <c r="J10406">
        <v>140</v>
      </c>
      <c r="K10406" t="s">
        <v>16508</v>
      </c>
      <c r="L10406">
        <v>140</v>
      </c>
      <c r="M10406">
        <v>100</v>
      </c>
    </row>
    <row r="10407" spans="1:13" x14ac:dyDescent="0.25">
      <c r="A10407" t="s">
        <v>12227</v>
      </c>
      <c r="B10407" t="s">
        <v>16049</v>
      </c>
      <c r="C10407">
        <v>11</v>
      </c>
      <c r="D10407" t="s">
        <v>12</v>
      </c>
      <c r="E10407" t="s">
        <v>2241</v>
      </c>
      <c r="F10407">
        <v>19</v>
      </c>
      <c r="G10407" t="s">
        <v>15</v>
      </c>
      <c r="H10407" t="s">
        <v>5</v>
      </c>
      <c r="I10407" t="s">
        <v>359</v>
      </c>
      <c r="J10407">
        <v>140</v>
      </c>
      <c r="K10407" t="s">
        <v>16511</v>
      </c>
      <c r="L10407">
        <v>150</v>
      </c>
      <c r="M10407">
        <v>150</v>
      </c>
    </row>
    <row r="10408" spans="1:13" x14ac:dyDescent="0.25">
      <c r="A10408" t="s">
        <v>12228</v>
      </c>
      <c r="B10408" t="s">
        <v>14099</v>
      </c>
      <c r="C10408">
        <v>7</v>
      </c>
      <c r="D10408" t="s">
        <v>12</v>
      </c>
      <c r="E10408" t="s">
        <v>2207</v>
      </c>
      <c r="F10408">
        <v>29</v>
      </c>
      <c r="G10408" t="s">
        <v>15</v>
      </c>
      <c r="H10408" t="s">
        <v>6</v>
      </c>
      <c r="I10408" t="s">
        <v>32</v>
      </c>
      <c r="J10408">
        <v>135</v>
      </c>
      <c r="K10408" t="s">
        <v>16511</v>
      </c>
      <c r="L10408">
        <v>150</v>
      </c>
      <c r="M10408">
        <v>100</v>
      </c>
    </row>
    <row r="10409" spans="1:13" x14ac:dyDescent="0.25">
      <c r="A10409" t="s">
        <v>12229</v>
      </c>
      <c r="B10409" t="s">
        <v>15169</v>
      </c>
      <c r="C10409">
        <v>9</v>
      </c>
      <c r="D10409" t="s">
        <v>19</v>
      </c>
      <c r="E10409" t="s">
        <v>2219</v>
      </c>
      <c r="F10409">
        <v>8.5</v>
      </c>
      <c r="G10409" t="s">
        <v>13</v>
      </c>
      <c r="H10409" t="s">
        <v>3</v>
      </c>
      <c r="I10409" t="s">
        <v>359</v>
      </c>
      <c r="J10409">
        <v>120</v>
      </c>
      <c r="K10409" t="s">
        <v>16508</v>
      </c>
      <c r="L10409">
        <v>140</v>
      </c>
      <c r="M10409">
        <v>150</v>
      </c>
    </row>
    <row r="10410" spans="1:13" x14ac:dyDescent="0.25">
      <c r="A10410" t="s">
        <v>12230</v>
      </c>
      <c r="B10410" t="s">
        <v>16330</v>
      </c>
      <c r="C10410">
        <v>19</v>
      </c>
      <c r="D10410" t="s">
        <v>19</v>
      </c>
      <c r="E10410" t="s">
        <v>5522</v>
      </c>
      <c r="F10410">
        <v>6.5</v>
      </c>
      <c r="G10410" t="s">
        <v>15</v>
      </c>
      <c r="H10410" t="s">
        <v>6</v>
      </c>
      <c r="I10410" t="s">
        <v>52</v>
      </c>
      <c r="J10410">
        <v>135</v>
      </c>
      <c r="K10410" t="s">
        <v>16512</v>
      </c>
      <c r="L10410">
        <v>120</v>
      </c>
      <c r="M10410">
        <v>300</v>
      </c>
    </row>
    <row r="10411" spans="1:13" x14ac:dyDescent="0.25">
      <c r="A10411" t="s">
        <v>12231</v>
      </c>
      <c r="B10411" t="s">
        <v>12101</v>
      </c>
      <c r="C10411">
        <v>10</v>
      </c>
      <c r="D10411" t="s">
        <v>12</v>
      </c>
      <c r="E10411" t="s">
        <v>2207</v>
      </c>
      <c r="F10411">
        <v>34</v>
      </c>
      <c r="G10411" t="s">
        <v>13</v>
      </c>
      <c r="H10411" t="s">
        <v>6</v>
      </c>
      <c r="I10411" t="s">
        <v>1003</v>
      </c>
      <c r="J10411">
        <v>135</v>
      </c>
      <c r="K10411" t="s">
        <v>16509</v>
      </c>
      <c r="L10411">
        <v>175</v>
      </c>
      <c r="M10411">
        <v>150</v>
      </c>
    </row>
    <row r="10412" spans="1:13" x14ac:dyDescent="0.25">
      <c r="A10412" t="s">
        <v>12232</v>
      </c>
      <c r="B10412" t="s">
        <v>13951</v>
      </c>
      <c r="C10412">
        <v>6</v>
      </c>
      <c r="D10412" t="s">
        <v>19</v>
      </c>
      <c r="E10412" t="s">
        <v>2182</v>
      </c>
      <c r="F10412">
        <v>9</v>
      </c>
      <c r="G10412" t="s">
        <v>13</v>
      </c>
      <c r="H10412" t="s">
        <v>3</v>
      </c>
      <c r="I10412" t="s">
        <v>1003</v>
      </c>
      <c r="J10412">
        <v>120</v>
      </c>
      <c r="K10412" t="s">
        <v>16508</v>
      </c>
      <c r="L10412">
        <v>140</v>
      </c>
      <c r="M10412">
        <v>100</v>
      </c>
    </row>
    <row r="10413" spans="1:13" x14ac:dyDescent="0.25">
      <c r="A10413" t="s">
        <v>2156</v>
      </c>
      <c r="B10413" t="s">
        <v>16002</v>
      </c>
      <c r="C10413">
        <v>7</v>
      </c>
      <c r="D10413" t="s">
        <v>19</v>
      </c>
      <c r="E10413" t="s">
        <v>2207</v>
      </c>
      <c r="F10413">
        <v>4</v>
      </c>
      <c r="G10413" t="s">
        <v>17</v>
      </c>
      <c r="H10413" t="s">
        <v>5</v>
      </c>
      <c r="I10413" t="s">
        <v>55</v>
      </c>
      <c r="J10413">
        <v>140</v>
      </c>
      <c r="K10413" t="s">
        <v>16507</v>
      </c>
      <c r="L10413">
        <v>100</v>
      </c>
      <c r="M10413">
        <v>100</v>
      </c>
    </row>
    <row r="10414" spans="1:13" x14ac:dyDescent="0.25">
      <c r="A10414" t="s">
        <v>914</v>
      </c>
      <c r="B10414" t="s">
        <v>4661</v>
      </c>
      <c r="C10414">
        <v>7</v>
      </c>
      <c r="D10414" t="s">
        <v>19</v>
      </c>
      <c r="E10414" t="s">
        <v>2198</v>
      </c>
      <c r="F10414">
        <v>6.5</v>
      </c>
      <c r="G10414" t="s">
        <v>15</v>
      </c>
      <c r="H10414" t="s">
        <v>5</v>
      </c>
      <c r="I10414" t="s">
        <v>55</v>
      </c>
      <c r="J10414">
        <v>140</v>
      </c>
      <c r="K10414" t="s">
        <v>16512</v>
      </c>
      <c r="L10414">
        <v>120</v>
      </c>
      <c r="M10414">
        <v>100</v>
      </c>
    </row>
    <row r="10415" spans="1:13" x14ac:dyDescent="0.25">
      <c r="A10415" t="s">
        <v>12233</v>
      </c>
      <c r="B10415" t="s">
        <v>13551</v>
      </c>
      <c r="C10415">
        <v>6</v>
      </c>
      <c r="D10415" t="s">
        <v>12</v>
      </c>
      <c r="E10415" t="s">
        <v>2294</v>
      </c>
      <c r="F10415">
        <v>35</v>
      </c>
      <c r="G10415" t="s">
        <v>13</v>
      </c>
      <c r="H10415" t="s">
        <v>6</v>
      </c>
      <c r="I10415" t="s">
        <v>456</v>
      </c>
      <c r="J10415">
        <v>135</v>
      </c>
      <c r="K10415" t="s">
        <v>16509</v>
      </c>
      <c r="L10415">
        <v>175</v>
      </c>
      <c r="M10415">
        <v>100</v>
      </c>
    </row>
    <row r="10416" spans="1:13" x14ac:dyDescent="0.25">
      <c r="A10416" t="s">
        <v>12234</v>
      </c>
      <c r="B10416" t="s">
        <v>16206</v>
      </c>
      <c r="C10416">
        <v>6</v>
      </c>
      <c r="D10416" t="s">
        <v>12</v>
      </c>
      <c r="E10416" t="s">
        <v>2186</v>
      </c>
      <c r="F10416">
        <v>14</v>
      </c>
      <c r="G10416" t="s">
        <v>15</v>
      </c>
      <c r="H10416" t="s">
        <v>5</v>
      </c>
      <c r="I10416" t="s">
        <v>52</v>
      </c>
      <c r="J10416">
        <v>140</v>
      </c>
      <c r="K10416" t="s">
        <v>16511</v>
      </c>
      <c r="L10416">
        <v>150</v>
      </c>
      <c r="M10416">
        <v>100</v>
      </c>
    </row>
    <row r="10417" spans="1:13" x14ac:dyDescent="0.25">
      <c r="A10417" t="s">
        <v>1820</v>
      </c>
      <c r="B10417" t="s">
        <v>16013</v>
      </c>
      <c r="C10417">
        <v>9</v>
      </c>
      <c r="D10417" t="s">
        <v>12</v>
      </c>
      <c r="E10417" t="s">
        <v>2475</v>
      </c>
      <c r="F10417">
        <v>20</v>
      </c>
      <c r="G10417" t="s">
        <v>15</v>
      </c>
      <c r="H10417" t="s">
        <v>4</v>
      </c>
      <c r="I10417" t="s">
        <v>1093</v>
      </c>
      <c r="J10417">
        <v>110</v>
      </c>
      <c r="K10417" t="s">
        <v>16511</v>
      </c>
      <c r="L10417">
        <v>150</v>
      </c>
      <c r="M10417">
        <v>150</v>
      </c>
    </row>
    <row r="10418" spans="1:13" x14ac:dyDescent="0.25">
      <c r="A10418" t="s">
        <v>12235</v>
      </c>
      <c r="B10418" t="s">
        <v>2868</v>
      </c>
      <c r="C10418">
        <v>8</v>
      </c>
      <c r="D10418" t="s">
        <v>12</v>
      </c>
      <c r="E10418" t="s">
        <v>2182</v>
      </c>
      <c r="F10418">
        <v>21</v>
      </c>
      <c r="G10418" t="s">
        <v>15</v>
      </c>
      <c r="H10418" t="s">
        <v>6</v>
      </c>
      <c r="I10418" t="s">
        <v>359</v>
      </c>
      <c r="J10418">
        <v>135</v>
      </c>
      <c r="K10418" t="s">
        <v>16511</v>
      </c>
      <c r="L10418">
        <v>150</v>
      </c>
      <c r="M10418">
        <v>150</v>
      </c>
    </row>
    <row r="10419" spans="1:13" x14ac:dyDescent="0.25">
      <c r="A10419" t="s">
        <v>12236</v>
      </c>
      <c r="B10419" t="s">
        <v>16331</v>
      </c>
      <c r="C10419">
        <v>14</v>
      </c>
      <c r="D10419" t="s">
        <v>12</v>
      </c>
      <c r="E10419" t="s">
        <v>2278</v>
      </c>
      <c r="F10419">
        <v>41</v>
      </c>
      <c r="G10419" t="s">
        <v>13</v>
      </c>
      <c r="H10419" t="s">
        <v>6</v>
      </c>
      <c r="I10419" t="s">
        <v>54</v>
      </c>
      <c r="J10419">
        <v>135</v>
      </c>
      <c r="K10419" t="s">
        <v>16509</v>
      </c>
      <c r="L10419">
        <v>175</v>
      </c>
      <c r="M10419">
        <v>200</v>
      </c>
    </row>
    <row r="10420" spans="1:13" x14ac:dyDescent="0.25">
      <c r="A10420" t="s">
        <v>1155</v>
      </c>
      <c r="B10420" t="s">
        <v>13836</v>
      </c>
      <c r="C10420">
        <v>3</v>
      </c>
      <c r="D10420" t="s">
        <v>12</v>
      </c>
      <c r="E10420" t="s">
        <v>2886</v>
      </c>
      <c r="F10420">
        <v>25</v>
      </c>
      <c r="G10420" t="s">
        <v>15</v>
      </c>
      <c r="H10420" t="s">
        <v>4</v>
      </c>
      <c r="I10420" t="s">
        <v>55</v>
      </c>
      <c r="J10420">
        <v>110</v>
      </c>
      <c r="K10420" t="s">
        <v>16511</v>
      </c>
      <c r="L10420">
        <v>150</v>
      </c>
      <c r="M10420">
        <v>0</v>
      </c>
    </row>
    <row r="10421" spans="1:13" x14ac:dyDescent="0.25">
      <c r="A10421" t="s">
        <v>12237</v>
      </c>
      <c r="B10421" t="s">
        <v>9118</v>
      </c>
      <c r="C10421">
        <v>11</v>
      </c>
      <c r="D10421" t="s">
        <v>12</v>
      </c>
      <c r="E10421" t="s">
        <v>2263</v>
      </c>
      <c r="F10421">
        <v>45</v>
      </c>
      <c r="G10421" t="s">
        <v>13</v>
      </c>
      <c r="H10421" t="s">
        <v>6</v>
      </c>
      <c r="I10421">
        <v>0</v>
      </c>
      <c r="J10421">
        <v>135</v>
      </c>
      <c r="K10421" t="s">
        <v>16509</v>
      </c>
      <c r="L10421">
        <v>175</v>
      </c>
      <c r="M10421">
        <v>150</v>
      </c>
    </row>
    <row r="10422" spans="1:13" x14ac:dyDescent="0.25">
      <c r="A10422" t="s">
        <v>12238</v>
      </c>
      <c r="B10422" t="s">
        <v>5489</v>
      </c>
      <c r="C10422">
        <v>4</v>
      </c>
      <c r="D10422" t="s">
        <v>12</v>
      </c>
      <c r="E10422" t="s">
        <v>2533</v>
      </c>
      <c r="F10422">
        <v>17</v>
      </c>
      <c r="G10422" t="s">
        <v>15</v>
      </c>
      <c r="H10422" t="s">
        <v>3</v>
      </c>
      <c r="I10422" t="s">
        <v>55</v>
      </c>
      <c r="J10422">
        <v>120</v>
      </c>
      <c r="K10422" t="s">
        <v>16511</v>
      </c>
      <c r="L10422">
        <v>150</v>
      </c>
      <c r="M10422">
        <v>0</v>
      </c>
    </row>
    <row r="10423" spans="1:13" x14ac:dyDescent="0.25">
      <c r="A10423" t="s">
        <v>12239</v>
      </c>
      <c r="B10423" t="s">
        <v>15103</v>
      </c>
      <c r="C10423">
        <v>2</v>
      </c>
      <c r="D10423" t="s">
        <v>19</v>
      </c>
      <c r="E10423" t="s">
        <v>2200</v>
      </c>
      <c r="F10423">
        <v>4</v>
      </c>
      <c r="G10423" t="s">
        <v>17</v>
      </c>
      <c r="H10423" t="s">
        <v>4</v>
      </c>
      <c r="I10423" t="s">
        <v>54</v>
      </c>
      <c r="J10423">
        <v>110</v>
      </c>
      <c r="K10423" t="s">
        <v>16507</v>
      </c>
      <c r="L10423">
        <v>100</v>
      </c>
      <c r="M10423">
        <v>0</v>
      </c>
    </row>
    <row r="10424" spans="1:13" x14ac:dyDescent="0.25">
      <c r="A10424" t="s">
        <v>119</v>
      </c>
      <c r="B10424" t="s">
        <v>3520</v>
      </c>
      <c r="C10424">
        <v>8</v>
      </c>
      <c r="D10424" t="s">
        <v>12</v>
      </c>
      <c r="E10424" t="s">
        <v>12241</v>
      </c>
      <c r="F10424">
        <v>21</v>
      </c>
      <c r="G10424" t="s">
        <v>15</v>
      </c>
      <c r="H10424" t="s">
        <v>7</v>
      </c>
      <c r="I10424" t="s">
        <v>456</v>
      </c>
      <c r="J10424">
        <v>100</v>
      </c>
      <c r="K10424" t="s">
        <v>16511</v>
      </c>
      <c r="L10424">
        <v>150</v>
      </c>
      <c r="M10424">
        <v>150</v>
      </c>
    </row>
    <row r="10425" spans="1:13" x14ac:dyDescent="0.25">
      <c r="A10425" t="s">
        <v>12242</v>
      </c>
      <c r="B10425" t="s">
        <v>6872</v>
      </c>
      <c r="C10425">
        <v>12</v>
      </c>
      <c r="D10425" t="s">
        <v>19</v>
      </c>
      <c r="E10425" t="s">
        <v>2198</v>
      </c>
      <c r="F10425">
        <v>2</v>
      </c>
      <c r="G10425" t="s">
        <v>17</v>
      </c>
      <c r="H10425" t="s">
        <v>7</v>
      </c>
      <c r="I10425">
        <v>0</v>
      </c>
      <c r="J10425">
        <v>100</v>
      </c>
      <c r="K10425" t="s">
        <v>16507</v>
      </c>
      <c r="L10425">
        <v>100</v>
      </c>
      <c r="M10425">
        <v>150</v>
      </c>
    </row>
    <row r="10426" spans="1:13" x14ac:dyDescent="0.25">
      <c r="A10426" t="s">
        <v>12244</v>
      </c>
      <c r="B10426" t="s">
        <v>15038</v>
      </c>
      <c r="C10426">
        <v>4</v>
      </c>
      <c r="D10426" t="s">
        <v>19</v>
      </c>
      <c r="E10426" t="s">
        <v>2219</v>
      </c>
      <c r="F10426">
        <v>4</v>
      </c>
      <c r="G10426" t="s">
        <v>17</v>
      </c>
      <c r="H10426" t="s">
        <v>4</v>
      </c>
      <c r="I10426">
        <v>0</v>
      </c>
      <c r="J10426">
        <v>110</v>
      </c>
      <c r="K10426" t="s">
        <v>16507</v>
      </c>
      <c r="L10426">
        <v>100</v>
      </c>
      <c r="M10426">
        <v>0</v>
      </c>
    </row>
    <row r="10427" spans="1:13" x14ac:dyDescent="0.25">
      <c r="A10427" t="s">
        <v>483</v>
      </c>
      <c r="B10427" t="s">
        <v>16332</v>
      </c>
      <c r="C10427">
        <v>12</v>
      </c>
      <c r="D10427" t="s">
        <v>12</v>
      </c>
      <c r="E10427" t="s">
        <v>2302</v>
      </c>
      <c r="F10427">
        <v>15</v>
      </c>
      <c r="G10427" t="s">
        <v>15</v>
      </c>
      <c r="H10427" t="s">
        <v>5</v>
      </c>
      <c r="I10427" t="s">
        <v>55</v>
      </c>
      <c r="J10427">
        <v>140</v>
      </c>
      <c r="K10427" t="s">
        <v>16511</v>
      </c>
      <c r="L10427">
        <v>150</v>
      </c>
      <c r="M10427">
        <v>150</v>
      </c>
    </row>
    <row r="10428" spans="1:13" x14ac:dyDescent="0.25">
      <c r="A10428" t="s">
        <v>12245</v>
      </c>
      <c r="B10428" t="s">
        <v>6514</v>
      </c>
      <c r="C10428">
        <v>2</v>
      </c>
      <c r="D10428" t="s">
        <v>19</v>
      </c>
      <c r="E10428" t="s">
        <v>2198</v>
      </c>
      <c r="F10428">
        <v>9</v>
      </c>
      <c r="G10428" t="s">
        <v>13</v>
      </c>
      <c r="H10428" t="s">
        <v>6</v>
      </c>
      <c r="I10428">
        <v>0</v>
      </c>
      <c r="J10428">
        <v>135</v>
      </c>
      <c r="K10428" t="s">
        <v>16508</v>
      </c>
      <c r="L10428">
        <v>140</v>
      </c>
      <c r="M10428">
        <v>0</v>
      </c>
    </row>
    <row r="10429" spans="1:13" x14ac:dyDescent="0.25">
      <c r="A10429" t="s">
        <v>1156</v>
      </c>
      <c r="B10429" t="s">
        <v>3311</v>
      </c>
      <c r="C10429">
        <v>5</v>
      </c>
      <c r="D10429" t="s">
        <v>12</v>
      </c>
      <c r="E10429" t="s">
        <v>2186</v>
      </c>
      <c r="F10429">
        <v>16</v>
      </c>
      <c r="G10429" t="s">
        <v>15</v>
      </c>
      <c r="H10429" t="s">
        <v>5</v>
      </c>
      <c r="I10429" t="s">
        <v>32</v>
      </c>
      <c r="J10429">
        <v>140</v>
      </c>
      <c r="K10429" t="s">
        <v>16511</v>
      </c>
      <c r="L10429">
        <v>150</v>
      </c>
      <c r="M10429">
        <v>100</v>
      </c>
    </row>
    <row r="10430" spans="1:13" x14ac:dyDescent="0.25">
      <c r="A10430" t="s">
        <v>12246</v>
      </c>
      <c r="B10430" t="s">
        <v>13579</v>
      </c>
      <c r="C10430">
        <v>7</v>
      </c>
      <c r="D10430" t="s">
        <v>19</v>
      </c>
      <c r="E10430" t="s">
        <v>2340</v>
      </c>
      <c r="F10430">
        <v>2</v>
      </c>
      <c r="G10430" t="s">
        <v>17</v>
      </c>
      <c r="H10430" t="s">
        <v>4</v>
      </c>
      <c r="I10430">
        <v>0</v>
      </c>
      <c r="J10430">
        <v>110</v>
      </c>
      <c r="K10430" t="s">
        <v>16507</v>
      </c>
      <c r="L10430">
        <v>100</v>
      </c>
      <c r="M10430">
        <v>100</v>
      </c>
    </row>
    <row r="10431" spans="1:13" x14ac:dyDescent="0.25">
      <c r="A10431" t="s">
        <v>12247</v>
      </c>
      <c r="B10431" t="s">
        <v>3877</v>
      </c>
      <c r="C10431">
        <v>7</v>
      </c>
      <c r="D10431" t="s">
        <v>19</v>
      </c>
      <c r="E10431" t="s">
        <v>2210</v>
      </c>
      <c r="F10431">
        <v>9</v>
      </c>
      <c r="G10431" t="s">
        <v>13</v>
      </c>
      <c r="H10431" t="s">
        <v>5</v>
      </c>
      <c r="I10431" t="s">
        <v>1003</v>
      </c>
      <c r="J10431">
        <v>140</v>
      </c>
      <c r="K10431" t="s">
        <v>16508</v>
      </c>
      <c r="L10431">
        <v>140</v>
      </c>
      <c r="M10431">
        <v>100</v>
      </c>
    </row>
    <row r="10432" spans="1:13" x14ac:dyDescent="0.25">
      <c r="A10432" t="s">
        <v>12248</v>
      </c>
      <c r="B10432" t="s">
        <v>14116</v>
      </c>
      <c r="C10432">
        <v>13</v>
      </c>
      <c r="D10432" t="s">
        <v>12</v>
      </c>
      <c r="E10432" t="s">
        <v>2247</v>
      </c>
      <c r="F10432">
        <v>29</v>
      </c>
      <c r="G10432" t="s">
        <v>15</v>
      </c>
      <c r="H10432" t="s">
        <v>4</v>
      </c>
      <c r="I10432" t="s">
        <v>32</v>
      </c>
      <c r="J10432">
        <v>110</v>
      </c>
      <c r="K10432" t="s">
        <v>16511</v>
      </c>
      <c r="L10432">
        <v>150</v>
      </c>
      <c r="M10432">
        <v>200</v>
      </c>
    </row>
    <row r="10433" spans="1:13" x14ac:dyDescent="0.25">
      <c r="A10433" t="s">
        <v>12249</v>
      </c>
      <c r="B10433" t="s">
        <v>4969</v>
      </c>
      <c r="C10433">
        <v>11</v>
      </c>
      <c r="D10433" t="s">
        <v>12</v>
      </c>
      <c r="E10433" t="s">
        <v>2233</v>
      </c>
      <c r="F10433">
        <v>7</v>
      </c>
      <c r="G10433" t="s">
        <v>17</v>
      </c>
      <c r="H10433" t="s">
        <v>5</v>
      </c>
      <c r="I10433">
        <v>0</v>
      </c>
      <c r="J10433">
        <v>140</v>
      </c>
      <c r="K10433" t="s">
        <v>16510</v>
      </c>
      <c r="L10433">
        <v>125</v>
      </c>
      <c r="M10433">
        <v>150</v>
      </c>
    </row>
    <row r="10434" spans="1:13" x14ac:dyDescent="0.25">
      <c r="A10434" t="s">
        <v>12250</v>
      </c>
      <c r="B10434" t="s">
        <v>15320</v>
      </c>
      <c r="C10434">
        <v>8</v>
      </c>
      <c r="D10434" t="s">
        <v>12</v>
      </c>
      <c r="E10434" t="s">
        <v>2182</v>
      </c>
      <c r="F10434">
        <v>6</v>
      </c>
      <c r="G10434" t="s">
        <v>17</v>
      </c>
      <c r="H10434" t="s">
        <v>6</v>
      </c>
      <c r="I10434" t="s">
        <v>1093</v>
      </c>
      <c r="J10434">
        <v>135</v>
      </c>
      <c r="K10434" t="s">
        <v>16510</v>
      </c>
      <c r="L10434">
        <v>125</v>
      </c>
      <c r="M10434">
        <v>150</v>
      </c>
    </row>
    <row r="10435" spans="1:13" x14ac:dyDescent="0.25">
      <c r="A10435" t="s">
        <v>12251</v>
      </c>
      <c r="B10435" t="s">
        <v>14719</v>
      </c>
      <c r="C10435">
        <v>20</v>
      </c>
      <c r="D10435" t="s">
        <v>19</v>
      </c>
      <c r="E10435" t="s">
        <v>12252</v>
      </c>
      <c r="F10435">
        <v>9</v>
      </c>
      <c r="G10435" t="s">
        <v>13</v>
      </c>
      <c r="H10435" t="s">
        <v>6</v>
      </c>
      <c r="I10435" t="s">
        <v>1003</v>
      </c>
      <c r="J10435">
        <v>135</v>
      </c>
      <c r="K10435" t="s">
        <v>16508</v>
      </c>
      <c r="L10435">
        <v>140</v>
      </c>
      <c r="M10435">
        <v>300</v>
      </c>
    </row>
    <row r="10436" spans="1:13" x14ac:dyDescent="0.25">
      <c r="A10436" t="s">
        <v>12253</v>
      </c>
      <c r="B10436" t="s">
        <v>16333</v>
      </c>
      <c r="C10436">
        <v>2</v>
      </c>
      <c r="D10436" t="s">
        <v>12</v>
      </c>
      <c r="E10436" t="s">
        <v>2325</v>
      </c>
      <c r="F10436">
        <v>22</v>
      </c>
      <c r="G10436" t="s">
        <v>15</v>
      </c>
      <c r="H10436" t="s">
        <v>6</v>
      </c>
      <c r="I10436">
        <v>0</v>
      </c>
      <c r="J10436">
        <v>135</v>
      </c>
      <c r="K10436" t="s">
        <v>16511</v>
      </c>
      <c r="L10436">
        <v>150</v>
      </c>
      <c r="M10436">
        <v>0</v>
      </c>
    </row>
    <row r="10437" spans="1:13" x14ac:dyDescent="0.25">
      <c r="A10437" t="s">
        <v>12254</v>
      </c>
      <c r="B10437" t="s">
        <v>15495</v>
      </c>
      <c r="C10437">
        <v>13</v>
      </c>
      <c r="D10437" t="s">
        <v>12</v>
      </c>
      <c r="E10437" t="s">
        <v>2226</v>
      </c>
      <c r="F10437">
        <v>34</v>
      </c>
      <c r="G10437" t="s">
        <v>13</v>
      </c>
      <c r="H10437" t="s">
        <v>5</v>
      </c>
      <c r="I10437" t="s">
        <v>2101</v>
      </c>
      <c r="J10437">
        <v>140</v>
      </c>
      <c r="K10437" t="s">
        <v>16509</v>
      </c>
      <c r="L10437">
        <v>175</v>
      </c>
      <c r="M10437">
        <v>200</v>
      </c>
    </row>
    <row r="10438" spans="1:13" x14ac:dyDescent="0.25">
      <c r="A10438" t="s">
        <v>12255</v>
      </c>
      <c r="B10438" t="s">
        <v>3454</v>
      </c>
      <c r="C10438">
        <v>15</v>
      </c>
      <c r="D10438" t="s">
        <v>12</v>
      </c>
      <c r="E10438" t="s">
        <v>2302</v>
      </c>
      <c r="F10438">
        <v>17</v>
      </c>
      <c r="G10438" t="s">
        <v>15</v>
      </c>
      <c r="H10438" t="s">
        <v>3</v>
      </c>
      <c r="I10438" t="s">
        <v>1003</v>
      </c>
      <c r="J10438">
        <v>120</v>
      </c>
      <c r="K10438" t="s">
        <v>16511</v>
      </c>
      <c r="L10438">
        <v>150</v>
      </c>
      <c r="M10438">
        <v>200</v>
      </c>
    </row>
    <row r="10439" spans="1:13" x14ac:dyDescent="0.25">
      <c r="A10439" t="s">
        <v>12256</v>
      </c>
      <c r="B10439" t="s">
        <v>13893</v>
      </c>
      <c r="C10439">
        <v>7</v>
      </c>
      <c r="D10439" t="s">
        <v>19</v>
      </c>
      <c r="E10439" t="s">
        <v>2182</v>
      </c>
      <c r="F10439">
        <v>6</v>
      </c>
      <c r="G10439" t="s">
        <v>15</v>
      </c>
      <c r="H10439" t="s">
        <v>3</v>
      </c>
      <c r="I10439">
        <v>0</v>
      </c>
      <c r="J10439">
        <v>120</v>
      </c>
      <c r="K10439" t="s">
        <v>16512</v>
      </c>
      <c r="L10439">
        <v>120</v>
      </c>
      <c r="M10439">
        <v>100</v>
      </c>
    </row>
    <row r="10440" spans="1:13" x14ac:dyDescent="0.25">
      <c r="A10440" t="s">
        <v>12257</v>
      </c>
      <c r="B10440" t="s">
        <v>3134</v>
      </c>
      <c r="C10440">
        <v>7</v>
      </c>
      <c r="D10440" t="s">
        <v>19</v>
      </c>
      <c r="E10440" t="s">
        <v>2252</v>
      </c>
      <c r="F10440">
        <v>10</v>
      </c>
      <c r="G10440" t="s">
        <v>13</v>
      </c>
      <c r="H10440" t="s">
        <v>3</v>
      </c>
      <c r="I10440">
        <v>0</v>
      </c>
      <c r="J10440">
        <v>120</v>
      </c>
      <c r="K10440" t="s">
        <v>16508</v>
      </c>
      <c r="L10440">
        <v>140</v>
      </c>
      <c r="M10440">
        <v>100</v>
      </c>
    </row>
    <row r="10441" spans="1:13" x14ac:dyDescent="0.25">
      <c r="A10441" t="s">
        <v>12258</v>
      </c>
      <c r="B10441" t="s">
        <v>15067</v>
      </c>
      <c r="C10441">
        <v>9</v>
      </c>
      <c r="D10441" t="s">
        <v>12</v>
      </c>
      <c r="E10441" t="s">
        <v>2432</v>
      </c>
      <c r="F10441">
        <v>46</v>
      </c>
      <c r="G10441" t="s">
        <v>13</v>
      </c>
      <c r="H10441" t="s">
        <v>5</v>
      </c>
      <c r="I10441" t="s">
        <v>359</v>
      </c>
      <c r="J10441">
        <v>140</v>
      </c>
      <c r="K10441" t="s">
        <v>16509</v>
      </c>
      <c r="L10441">
        <v>175</v>
      </c>
      <c r="M10441">
        <v>150</v>
      </c>
    </row>
    <row r="10442" spans="1:13" x14ac:dyDescent="0.25">
      <c r="A10442" t="s">
        <v>12259</v>
      </c>
      <c r="B10442" t="s">
        <v>5158</v>
      </c>
      <c r="C10442">
        <v>9</v>
      </c>
      <c r="D10442" t="s">
        <v>19</v>
      </c>
      <c r="E10442" t="s">
        <v>2200</v>
      </c>
      <c r="F10442">
        <v>9</v>
      </c>
      <c r="G10442" t="s">
        <v>13</v>
      </c>
      <c r="H10442" t="s">
        <v>5</v>
      </c>
      <c r="I10442" t="s">
        <v>1003</v>
      </c>
      <c r="J10442">
        <v>140</v>
      </c>
      <c r="K10442" t="s">
        <v>16508</v>
      </c>
      <c r="L10442">
        <v>140</v>
      </c>
      <c r="M10442">
        <v>150</v>
      </c>
    </row>
    <row r="10443" spans="1:13" x14ac:dyDescent="0.25">
      <c r="A10443" t="s">
        <v>12260</v>
      </c>
      <c r="B10443" t="s">
        <v>3496</v>
      </c>
      <c r="C10443">
        <v>7</v>
      </c>
      <c r="D10443" t="s">
        <v>12</v>
      </c>
      <c r="E10443" t="s">
        <v>3202</v>
      </c>
      <c r="F10443">
        <v>13</v>
      </c>
      <c r="G10443" t="s">
        <v>15</v>
      </c>
      <c r="H10443" t="s">
        <v>3</v>
      </c>
      <c r="I10443" t="s">
        <v>456</v>
      </c>
      <c r="J10443">
        <v>120</v>
      </c>
      <c r="K10443" t="s">
        <v>16511</v>
      </c>
      <c r="L10443">
        <v>150</v>
      </c>
      <c r="M10443">
        <v>100</v>
      </c>
    </row>
    <row r="10444" spans="1:13" x14ac:dyDescent="0.25">
      <c r="A10444" t="s">
        <v>12261</v>
      </c>
      <c r="B10444" t="s">
        <v>14246</v>
      </c>
      <c r="C10444">
        <v>7</v>
      </c>
      <c r="D10444" t="s">
        <v>12</v>
      </c>
      <c r="E10444" t="s">
        <v>2190</v>
      </c>
      <c r="F10444">
        <v>42</v>
      </c>
      <c r="G10444" t="s">
        <v>13</v>
      </c>
      <c r="H10444" t="s">
        <v>5</v>
      </c>
      <c r="I10444" t="s">
        <v>1003</v>
      </c>
      <c r="J10444">
        <v>140</v>
      </c>
      <c r="K10444" t="s">
        <v>16509</v>
      </c>
      <c r="L10444">
        <v>175</v>
      </c>
      <c r="M10444">
        <v>100</v>
      </c>
    </row>
    <row r="10445" spans="1:13" x14ac:dyDescent="0.25">
      <c r="A10445" t="s">
        <v>12262</v>
      </c>
      <c r="B10445" t="s">
        <v>15441</v>
      </c>
      <c r="C10445">
        <v>6</v>
      </c>
      <c r="D10445" t="s">
        <v>12</v>
      </c>
      <c r="E10445" t="s">
        <v>2226</v>
      </c>
      <c r="F10445">
        <v>20</v>
      </c>
      <c r="G10445" t="s">
        <v>15</v>
      </c>
      <c r="H10445" t="s">
        <v>4</v>
      </c>
      <c r="I10445" t="s">
        <v>55</v>
      </c>
      <c r="J10445">
        <v>110</v>
      </c>
      <c r="K10445" t="s">
        <v>16511</v>
      </c>
      <c r="L10445">
        <v>150</v>
      </c>
      <c r="M10445">
        <v>100</v>
      </c>
    </row>
    <row r="10446" spans="1:13" x14ac:dyDescent="0.25">
      <c r="A10446" t="s">
        <v>12263</v>
      </c>
      <c r="B10446" t="s">
        <v>16334</v>
      </c>
      <c r="C10446">
        <v>17</v>
      </c>
      <c r="D10446" t="s">
        <v>12</v>
      </c>
      <c r="E10446" t="s">
        <v>2325</v>
      </c>
      <c r="F10446">
        <v>26</v>
      </c>
      <c r="G10446" t="s">
        <v>15</v>
      </c>
      <c r="H10446" t="s">
        <v>5</v>
      </c>
      <c r="I10446">
        <v>0</v>
      </c>
      <c r="J10446">
        <v>140</v>
      </c>
      <c r="K10446" t="s">
        <v>16511</v>
      </c>
      <c r="L10446">
        <v>150</v>
      </c>
      <c r="M10446">
        <v>300</v>
      </c>
    </row>
    <row r="10447" spans="1:13" x14ac:dyDescent="0.25">
      <c r="A10447" t="s">
        <v>12264</v>
      </c>
      <c r="B10447" t="s">
        <v>16335</v>
      </c>
      <c r="C10447">
        <v>9</v>
      </c>
      <c r="D10447" t="s">
        <v>12</v>
      </c>
      <c r="E10447" t="s">
        <v>2186</v>
      </c>
      <c r="F10447">
        <v>31</v>
      </c>
      <c r="G10447" t="s">
        <v>13</v>
      </c>
      <c r="H10447" t="s">
        <v>4</v>
      </c>
      <c r="I10447" t="s">
        <v>80</v>
      </c>
      <c r="J10447">
        <v>110</v>
      </c>
      <c r="K10447" t="s">
        <v>16509</v>
      </c>
      <c r="L10447">
        <v>175</v>
      </c>
      <c r="M10447">
        <v>150</v>
      </c>
    </row>
    <row r="10448" spans="1:13" x14ac:dyDescent="0.25">
      <c r="A10448" t="s">
        <v>741</v>
      </c>
      <c r="B10448" t="s">
        <v>14512</v>
      </c>
      <c r="C10448">
        <v>8</v>
      </c>
      <c r="D10448" t="s">
        <v>12</v>
      </c>
      <c r="E10448" t="s">
        <v>2202</v>
      </c>
      <c r="F10448">
        <v>6</v>
      </c>
      <c r="G10448" t="s">
        <v>17</v>
      </c>
      <c r="H10448" t="s">
        <v>6</v>
      </c>
      <c r="I10448">
        <v>0</v>
      </c>
      <c r="J10448">
        <v>135</v>
      </c>
      <c r="K10448" t="s">
        <v>16510</v>
      </c>
      <c r="L10448">
        <v>125</v>
      </c>
      <c r="M10448">
        <v>150</v>
      </c>
    </row>
    <row r="10449" spans="1:13" x14ac:dyDescent="0.25">
      <c r="A10449" t="s">
        <v>12265</v>
      </c>
      <c r="B10449" t="s">
        <v>14407</v>
      </c>
      <c r="C10449">
        <v>4</v>
      </c>
      <c r="D10449" t="s">
        <v>19</v>
      </c>
      <c r="E10449" t="s">
        <v>2182</v>
      </c>
      <c r="F10449">
        <v>2</v>
      </c>
      <c r="G10449" t="s">
        <v>17</v>
      </c>
      <c r="H10449" t="s">
        <v>5</v>
      </c>
      <c r="I10449" t="s">
        <v>359</v>
      </c>
      <c r="J10449">
        <v>140</v>
      </c>
      <c r="K10449" t="s">
        <v>16507</v>
      </c>
      <c r="L10449">
        <v>100</v>
      </c>
      <c r="M10449">
        <v>0</v>
      </c>
    </row>
    <row r="10450" spans="1:13" x14ac:dyDescent="0.25">
      <c r="A10450" t="s">
        <v>12266</v>
      </c>
      <c r="B10450" t="s">
        <v>13734</v>
      </c>
      <c r="C10450">
        <v>3</v>
      </c>
      <c r="D10450" t="s">
        <v>19</v>
      </c>
      <c r="E10450" t="s">
        <v>2252</v>
      </c>
      <c r="F10450">
        <v>8</v>
      </c>
      <c r="G10450" t="s">
        <v>13</v>
      </c>
      <c r="H10450" t="s">
        <v>6</v>
      </c>
      <c r="I10450" t="s">
        <v>2101</v>
      </c>
      <c r="J10450">
        <v>135</v>
      </c>
      <c r="K10450" t="s">
        <v>16508</v>
      </c>
      <c r="L10450">
        <v>140</v>
      </c>
      <c r="M10450">
        <v>0</v>
      </c>
    </row>
    <row r="10451" spans="1:13" x14ac:dyDescent="0.25">
      <c r="A10451" t="s">
        <v>236</v>
      </c>
      <c r="B10451" t="s">
        <v>14035</v>
      </c>
      <c r="C10451">
        <v>2</v>
      </c>
      <c r="D10451" t="s">
        <v>19</v>
      </c>
      <c r="E10451" t="s">
        <v>2198</v>
      </c>
      <c r="F10451">
        <v>8.5</v>
      </c>
      <c r="G10451" t="s">
        <v>13</v>
      </c>
      <c r="H10451" t="s">
        <v>3</v>
      </c>
      <c r="I10451" t="s">
        <v>32</v>
      </c>
      <c r="J10451">
        <v>120</v>
      </c>
      <c r="K10451" t="s">
        <v>16508</v>
      </c>
      <c r="L10451">
        <v>140</v>
      </c>
      <c r="M10451">
        <v>0</v>
      </c>
    </row>
    <row r="10452" spans="1:13" x14ac:dyDescent="0.25">
      <c r="A10452" t="s">
        <v>12267</v>
      </c>
      <c r="B10452" t="s">
        <v>14185</v>
      </c>
      <c r="C10452">
        <v>6</v>
      </c>
      <c r="D10452" t="s">
        <v>12</v>
      </c>
      <c r="E10452" t="s">
        <v>2186</v>
      </c>
      <c r="F10452">
        <v>45</v>
      </c>
      <c r="G10452" t="s">
        <v>13</v>
      </c>
      <c r="H10452" t="s">
        <v>3</v>
      </c>
      <c r="I10452" t="s">
        <v>55</v>
      </c>
      <c r="J10452">
        <v>120</v>
      </c>
      <c r="K10452" t="s">
        <v>16509</v>
      </c>
      <c r="L10452">
        <v>175</v>
      </c>
      <c r="M10452">
        <v>100</v>
      </c>
    </row>
    <row r="10453" spans="1:13" x14ac:dyDescent="0.25">
      <c r="A10453" t="s">
        <v>12268</v>
      </c>
      <c r="B10453" t="s">
        <v>14070</v>
      </c>
      <c r="C10453">
        <v>9</v>
      </c>
      <c r="D10453" t="s">
        <v>12</v>
      </c>
      <c r="E10453" t="s">
        <v>2231</v>
      </c>
      <c r="F10453">
        <v>26</v>
      </c>
      <c r="G10453" t="s">
        <v>15</v>
      </c>
      <c r="H10453" t="s">
        <v>6</v>
      </c>
      <c r="I10453" t="s">
        <v>359</v>
      </c>
      <c r="J10453">
        <v>135</v>
      </c>
      <c r="K10453" t="s">
        <v>16511</v>
      </c>
      <c r="L10453">
        <v>150</v>
      </c>
      <c r="M10453">
        <v>150</v>
      </c>
    </row>
    <row r="10454" spans="1:13" x14ac:dyDescent="0.25">
      <c r="A10454" t="s">
        <v>12269</v>
      </c>
      <c r="B10454" t="s">
        <v>9256</v>
      </c>
      <c r="C10454">
        <v>4</v>
      </c>
      <c r="D10454" t="s">
        <v>19</v>
      </c>
      <c r="E10454" t="s">
        <v>3537</v>
      </c>
      <c r="F10454">
        <v>9</v>
      </c>
      <c r="G10454" t="s">
        <v>13</v>
      </c>
      <c r="H10454" t="s">
        <v>6</v>
      </c>
      <c r="I10454">
        <v>0</v>
      </c>
      <c r="J10454">
        <v>135</v>
      </c>
      <c r="K10454" t="s">
        <v>16508</v>
      </c>
      <c r="L10454">
        <v>140</v>
      </c>
      <c r="M10454">
        <v>0</v>
      </c>
    </row>
    <row r="10455" spans="1:13" x14ac:dyDescent="0.25">
      <c r="A10455" t="s">
        <v>12270</v>
      </c>
      <c r="B10455" t="s">
        <v>4949</v>
      </c>
      <c r="C10455">
        <v>8</v>
      </c>
      <c r="D10455" t="s">
        <v>12</v>
      </c>
      <c r="E10455" t="s">
        <v>2223</v>
      </c>
      <c r="F10455">
        <v>41</v>
      </c>
      <c r="G10455" t="s">
        <v>13</v>
      </c>
      <c r="H10455" t="s">
        <v>6</v>
      </c>
      <c r="I10455" t="s">
        <v>359</v>
      </c>
      <c r="J10455">
        <v>135</v>
      </c>
      <c r="K10455" t="s">
        <v>16509</v>
      </c>
      <c r="L10455">
        <v>175</v>
      </c>
      <c r="M10455">
        <v>150</v>
      </c>
    </row>
    <row r="10456" spans="1:13" x14ac:dyDescent="0.25">
      <c r="A10456" t="s">
        <v>12271</v>
      </c>
      <c r="B10456" t="s">
        <v>6554</v>
      </c>
      <c r="C10456">
        <v>5</v>
      </c>
      <c r="D10456" t="s">
        <v>19</v>
      </c>
      <c r="E10456" t="s">
        <v>2200</v>
      </c>
      <c r="F10456">
        <v>10</v>
      </c>
      <c r="G10456" t="s">
        <v>13</v>
      </c>
      <c r="H10456" t="s">
        <v>6</v>
      </c>
      <c r="I10456">
        <v>0</v>
      </c>
      <c r="J10456">
        <v>135</v>
      </c>
      <c r="K10456" t="s">
        <v>16508</v>
      </c>
      <c r="L10456">
        <v>140</v>
      </c>
      <c r="M10456">
        <v>100</v>
      </c>
    </row>
    <row r="10457" spans="1:13" x14ac:dyDescent="0.25">
      <c r="A10457" t="s">
        <v>12272</v>
      </c>
      <c r="B10457" t="s">
        <v>14529</v>
      </c>
      <c r="C10457">
        <v>4</v>
      </c>
      <c r="D10457" t="s">
        <v>19</v>
      </c>
      <c r="E10457" t="s">
        <v>2357</v>
      </c>
      <c r="F10457">
        <v>6</v>
      </c>
      <c r="G10457" t="s">
        <v>15</v>
      </c>
      <c r="H10457" t="s">
        <v>5</v>
      </c>
      <c r="I10457">
        <v>0</v>
      </c>
      <c r="J10457">
        <v>140</v>
      </c>
      <c r="K10457" t="s">
        <v>16512</v>
      </c>
      <c r="L10457">
        <v>120</v>
      </c>
      <c r="M10457">
        <v>0</v>
      </c>
    </row>
    <row r="10458" spans="1:13" x14ac:dyDescent="0.25">
      <c r="A10458" t="s">
        <v>12273</v>
      </c>
      <c r="B10458" t="s">
        <v>16336</v>
      </c>
      <c r="C10458">
        <v>1</v>
      </c>
      <c r="D10458" t="s">
        <v>12</v>
      </c>
      <c r="E10458" t="s">
        <v>2217</v>
      </c>
      <c r="F10458">
        <v>9</v>
      </c>
      <c r="G10458" t="s">
        <v>17</v>
      </c>
      <c r="H10458" t="s">
        <v>4</v>
      </c>
      <c r="I10458" t="s">
        <v>456</v>
      </c>
      <c r="J10458">
        <v>110</v>
      </c>
      <c r="K10458" t="s">
        <v>16510</v>
      </c>
      <c r="L10458">
        <v>125</v>
      </c>
      <c r="M10458">
        <v>0</v>
      </c>
    </row>
    <row r="10459" spans="1:13" x14ac:dyDescent="0.25">
      <c r="A10459" t="s">
        <v>12274</v>
      </c>
      <c r="B10459" t="s">
        <v>14072</v>
      </c>
      <c r="C10459">
        <v>3</v>
      </c>
      <c r="D10459" t="s">
        <v>23</v>
      </c>
      <c r="E10459" t="s">
        <v>2191</v>
      </c>
      <c r="F10459">
        <v>3.9</v>
      </c>
      <c r="G10459" t="s">
        <v>13</v>
      </c>
      <c r="H10459" t="s">
        <v>6</v>
      </c>
      <c r="I10459">
        <v>0</v>
      </c>
      <c r="J10459">
        <v>135</v>
      </c>
      <c r="K10459" t="s">
        <v>16513</v>
      </c>
      <c r="L10459">
        <v>110</v>
      </c>
      <c r="M10459">
        <v>0</v>
      </c>
    </row>
    <row r="10460" spans="1:13" x14ac:dyDescent="0.25">
      <c r="A10460" t="s">
        <v>12275</v>
      </c>
      <c r="B10460" t="s">
        <v>15017</v>
      </c>
      <c r="C10460">
        <v>4</v>
      </c>
      <c r="D10460" t="s">
        <v>12</v>
      </c>
      <c r="E10460" t="s">
        <v>2207</v>
      </c>
      <c r="F10460">
        <v>17</v>
      </c>
      <c r="G10460" t="s">
        <v>15</v>
      </c>
      <c r="H10460" t="s">
        <v>5</v>
      </c>
      <c r="I10460" t="s">
        <v>359</v>
      </c>
      <c r="J10460">
        <v>140</v>
      </c>
      <c r="K10460" t="s">
        <v>16511</v>
      </c>
      <c r="L10460">
        <v>150</v>
      </c>
      <c r="M10460">
        <v>0</v>
      </c>
    </row>
    <row r="10461" spans="1:13" x14ac:dyDescent="0.25">
      <c r="A10461" t="s">
        <v>12276</v>
      </c>
      <c r="B10461" t="s">
        <v>15112</v>
      </c>
      <c r="C10461">
        <v>10</v>
      </c>
      <c r="D10461" t="s">
        <v>12</v>
      </c>
      <c r="E10461" t="s">
        <v>2182</v>
      </c>
      <c r="F10461">
        <v>24</v>
      </c>
      <c r="G10461" t="s">
        <v>15</v>
      </c>
      <c r="H10461" t="s">
        <v>4</v>
      </c>
      <c r="I10461">
        <v>0</v>
      </c>
      <c r="J10461">
        <v>110</v>
      </c>
      <c r="K10461" t="s">
        <v>16511</v>
      </c>
      <c r="L10461">
        <v>150</v>
      </c>
      <c r="M10461">
        <v>150</v>
      </c>
    </row>
    <row r="10462" spans="1:13" x14ac:dyDescent="0.25">
      <c r="A10462" t="s">
        <v>12277</v>
      </c>
      <c r="B10462" t="s">
        <v>2366</v>
      </c>
      <c r="C10462">
        <v>7</v>
      </c>
      <c r="D10462" t="s">
        <v>19</v>
      </c>
      <c r="E10462" t="s">
        <v>2198</v>
      </c>
      <c r="F10462">
        <v>4</v>
      </c>
      <c r="G10462" t="s">
        <v>17</v>
      </c>
      <c r="H10462" t="s">
        <v>5</v>
      </c>
      <c r="I10462" t="s">
        <v>359</v>
      </c>
      <c r="J10462">
        <v>140</v>
      </c>
      <c r="K10462" t="s">
        <v>16507</v>
      </c>
      <c r="L10462">
        <v>100</v>
      </c>
      <c r="M10462">
        <v>100</v>
      </c>
    </row>
    <row r="10463" spans="1:13" x14ac:dyDescent="0.25">
      <c r="A10463" t="s">
        <v>12278</v>
      </c>
      <c r="B10463" t="s">
        <v>2585</v>
      </c>
      <c r="C10463">
        <v>7</v>
      </c>
      <c r="D10463" t="s">
        <v>12</v>
      </c>
      <c r="E10463" t="s">
        <v>2302</v>
      </c>
      <c r="F10463">
        <v>4</v>
      </c>
      <c r="G10463" t="s">
        <v>17</v>
      </c>
      <c r="H10463" t="s">
        <v>6</v>
      </c>
      <c r="I10463" t="s">
        <v>32</v>
      </c>
      <c r="J10463">
        <v>135</v>
      </c>
      <c r="K10463" t="s">
        <v>16510</v>
      </c>
      <c r="L10463">
        <v>125</v>
      </c>
      <c r="M10463">
        <v>100</v>
      </c>
    </row>
    <row r="10464" spans="1:13" x14ac:dyDescent="0.25">
      <c r="A10464" t="s">
        <v>12279</v>
      </c>
      <c r="B10464" t="s">
        <v>8131</v>
      </c>
      <c r="C10464">
        <v>5</v>
      </c>
      <c r="D10464" t="s">
        <v>12</v>
      </c>
      <c r="E10464" t="s">
        <v>2280</v>
      </c>
      <c r="F10464">
        <v>31.5</v>
      </c>
      <c r="G10464" t="s">
        <v>13</v>
      </c>
      <c r="H10464" t="s">
        <v>5</v>
      </c>
      <c r="I10464">
        <v>0</v>
      </c>
      <c r="J10464">
        <v>140</v>
      </c>
      <c r="K10464" t="s">
        <v>16509</v>
      </c>
      <c r="L10464">
        <v>175</v>
      </c>
      <c r="M10464">
        <v>100</v>
      </c>
    </row>
    <row r="10465" spans="1:13" x14ac:dyDescent="0.25">
      <c r="A10465" t="s">
        <v>12280</v>
      </c>
      <c r="B10465" t="s">
        <v>14372</v>
      </c>
      <c r="C10465">
        <v>10</v>
      </c>
      <c r="D10465" t="s">
        <v>12</v>
      </c>
      <c r="E10465" t="s">
        <v>2217</v>
      </c>
      <c r="F10465">
        <v>48</v>
      </c>
      <c r="G10465" t="s">
        <v>13</v>
      </c>
      <c r="H10465" t="s">
        <v>4</v>
      </c>
      <c r="I10465">
        <v>0</v>
      </c>
      <c r="J10465">
        <v>110</v>
      </c>
      <c r="K10465" t="s">
        <v>16509</v>
      </c>
      <c r="L10465">
        <v>175</v>
      </c>
      <c r="M10465">
        <v>150</v>
      </c>
    </row>
    <row r="10466" spans="1:13" x14ac:dyDescent="0.25">
      <c r="A10466" t="s">
        <v>12281</v>
      </c>
      <c r="B10466" t="s">
        <v>16211</v>
      </c>
      <c r="C10466">
        <v>7</v>
      </c>
      <c r="D10466" t="s">
        <v>12</v>
      </c>
      <c r="E10466" t="s">
        <v>2182</v>
      </c>
      <c r="F10466">
        <v>45</v>
      </c>
      <c r="G10466" t="s">
        <v>13</v>
      </c>
      <c r="H10466" t="s">
        <v>6</v>
      </c>
      <c r="I10466" t="s">
        <v>1003</v>
      </c>
      <c r="J10466">
        <v>135</v>
      </c>
      <c r="K10466" t="s">
        <v>16509</v>
      </c>
      <c r="L10466">
        <v>175</v>
      </c>
      <c r="M10466">
        <v>100</v>
      </c>
    </row>
    <row r="10467" spans="1:13" x14ac:dyDescent="0.25">
      <c r="A10467" t="s">
        <v>12282</v>
      </c>
      <c r="B10467" t="s">
        <v>5398</v>
      </c>
      <c r="C10467">
        <v>5</v>
      </c>
      <c r="D10467" t="s">
        <v>19</v>
      </c>
      <c r="E10467" t="s">
        <v>2231</v>
      </c>
      <c r="F10467">
        <v>8.5</v>
      </c>
      <c r="G10467" t="s">
        <v>13</v>
      </c>
      <c r="H10467" t="s">
        <v>6</v>
      </c>
      <c r="I10467">
        <v>0</v>
      </c>
      <c r="J10467">
        <v>135</v>
      </c>
      <c r="K10467" t="s">
        <v>16508</v>
      </c>
      <c r="L10467">
        <v>140</v>
      </c>
      <c r="M10467">
        <v>100</v>
      </c>
    </row>
    <row r="10468" spans="1:13" x14ac:dyDescent="0.25">
      <c r="A10468" t="s">
        <v>12283</v>
      </c>
      <c r="B10468" t="s">
        <v>14350</v>
      </c>
      <c r="C10468">
        <v>3</v>
      </c>
      <c r="D10468" t="s">
        <v>19</v>
      </c>
      <c r="E10468" t="s">
        <v>2198</v>
      </c>
      <c r="F10468">
        <v>2</v>
      </c>
      <c r="G10468" t="s">
        <v>17</v>
      </c>
      <c r="H10468" t="s">
        <v>4</v>
      </c>
      <c r="I10468" t="s">
        <v>1093</v>
      </c>
      <c r="J10468">
        <v>110</v>
      </c>
      <c r="K10468" t="s">
        <v>16507</v>
      </c>
      <c r="L10468">
        <v>100</v>
      </c>
      <c r="M10468">
        <v>0</v>
      </c>
    </row>
    <row r="10469" spans="1:13" x14ac:dyDescent="0.25">
      <c r="A10469" t="s">
        <v>12284</v>
      </c>
      <c r="B10469" t="s">
        <v>6815</v>
      </c>
      <c r="C10469">
        <v>6</v>
      </c>
      <c r="D10469" t="s">
        <v>12</v>
      </c>
      <c r="E10469" t="s">
        <v>2207</v>
      </c>
      <c r="F10469">
        <v>3</v>
      </c>
      <c r="G10469" t="s">
        <v>17</v>
      </c>
      <c r="H10469" t="s">
        <v>7</v>
      </c>
      <c r="I10469">
        <v>0</v>
      </c>
      <c r="J10469">
        <v>100</v>
      </c>
      <c r="K10469" t="s">
        <v>16510</v>
      </c>
      <c r="L10469">
        <v>125</v>
      </c>
      <c r="M10469">
        <v>100</v>
      </c>
    </row>
    <row r="10470" spans="1:13" x14ac:dyDescent="0.25">
      <c r="A10470" t="s">
        <v>12285</v>
      </c>
      <c r="B10470" t="s">
        <v>8145</v>
      </c>
      <c r="C10470">
        <v>6</v>
      </c>
      <c r="D10470" t="s">
        <v>12</v>
      </c>
      <c r="E10470" t="s">
        <v>2533</v>
      </c>
      <c r="F10470">
        <v>41</v>
      </c>
      <c r="G10470" t="s">
        <v>13</v>
      </c>
      <c r="H10470" t="s">
        <v>7</v>
      </c>
      <c r="I10470" t="s">
        <v>32</v>
      </c>
      <c r="J10470">
        <v>100</v>
      </c>
      <c r="K10470" t="s">
        <v>16509</v>
      </c>
      <c r="L10470">
        <v>175</v>
      </c>
      <c r="M10470">
        <v>100</v>
      </c>
    </row>
    <row r="10471" spans="1:13" x14ac:dyDescent="0.25">
      <c r="A10471" t="s">
        <v>12286</v>
      </c>
      <c r="B10471" t="s">
        <v>15097</v>
      </c>
      <c r="C10471">
        <v>7</v>
      </c>
      <c r="D10471" t="s">
        <v>19</v>
      </c>
      <c r="E10471" t="s">
        <v>2234</v>
      </c>
      <c r="F10471">
        <v>10</v>
      </c>
      <c r="G10471" t="s">
        <v>13</v>
      </c>
      <c r="H10471" t="s">
        <v>3</v>
      </c>
      <c r="I10471">
        <v>0</v>
      </c>
      <c r="J10471">
        <v>120</v>
      </c>
      <c r="K10471" t="s">
        <v>16508</v>
      </c>
      <c r="L10471">
        <v>140</v>
      </c>
      <c r="M10471">
        <v>100</v>
      </c>
    </row>
    <row r="10472" spans="1:13" x14ac:dyDescent="0.25">
      <c r="A10472" t="s">
        <v>12287</v>
      </c>
      <c r="B10472" t="s">
        <v>14945</v>
      </c>
      <c r="C10472">
        <v>5</v>
      </c>
      <c r="D10472" t="s">
        <v>19</v>
      </c>
      <c r="E10472" t="s">
        <v>2207</v>
      </c>
      <c r="F10472">
        <v>3</v>
      </c>
      <c r="G10472" t="s">
        <v>17</v>
      </c>
      <c r="H10472" t="s">
        <v>5</v>
      </c>
      <c r="I10472">
        <v>0</v>
      </c>
      <c r="J10472">
        <v>140</v>
      </c>
      <c r="K10472" t="s">
        <v>16507</v>
      </c>
      <c r="L10472">
        <v>100</v>
      </c>
      <c r="M10472">
        <v>100</v>
      </c>
    </row>
    <row r="10473" spans="1:13" x14ac:dyDescent="0.25">
      <c r="A10473" t="s">
        <v>12288</v>
      </c>
      <c r="B10473" t="s">
        <v>14130</v>
      </c>
      <c r="C10473">
        <v>3</v>
      </c>
      <c r="D10473" t="s">
        <v>19</v>
      </c>
      <c r="E10473" t="s">
        <v>2182</v>
      </c>
      <c r="F10473">
        <v>3</v>
      </c>
      <c r="G10473" t="s">
        <v>17</v>
      </c>
      <c r="H10473" t="s">
        <v>3</v>
      </c>
      <c r="I10473" t="s">
        <v>359</v>
      </c>
      <c r="J10473">
        <v>120</v>
      </c>
      <c r="K10473" t="s">
        <v>16507</v>
      </c>
      <c r="L10473">
        <v>100</v>
      </c>
      <c r="M10473">
        <v>0</v>
      </c>
    </row>
    <row r="10474" spans="1:13" x14ac:dyDescent="0.25">
      <c r="A10474" t="s">
        <v>1585</v>
      </c>
      <c r="B10474" t="s">
        <v>9482</v>
      </c>
      <c r="C10474">
        <v>7</v>
      </c>
      <c r="D10474" t="s">
        <v>19</v>
      </c>
      <c r="E10474" t="s">
        <v>2350</v>
      </c>
      <c r="F10474">
        <v>4</v>
      </c>
      <c r="G10474" t="s">
        <v>17</v>
      </c>
      <c r="H10474" t="s">
        <v>3</v>
      </c>
      <c r="I10474" t="s">
        <v>2168</v>
      </c>
      <c r="J10474">
        <v>120</v>
      </c>
      <c r="K10474" t="s">
        <v>16507</v>
      </c>
      <c r="L10474">
        <v>100</v>
      </c>
      <c r="M10474">
        <v>100</v>
      </c>
    </row>
    <row r="10475" spans="1:13" x14ac:dyDescent="0.25">
      <c r="A10475" t="s">
        <v>12289</v>
      </c>
      <c r="B10475" t="s">
        <v>14611</v>
      </c>
      <c r="C10475">
        <v>7</v>
      </c>
      <c r="D10475" t="s">
        <v>12</v>
      </c>
      <c r="E10475" t="s">
        <v>2223</v>
      </c>
      <c r="F10475">
        <v>12</v>
      </c>
      <c r="G10475" t="s">
        <v>15</v>
      </c>
      <c r="H10475" t="s">
        <v>5</v>
      </c>
      <c r="I10475">
        <v>0</v>
      </c>
      <c r="J10475">
        <v>140</v>
      </c>
      <c r="K10475" t="s">
        <v>16511</v>
      </c>
      <c r="L10475">
        <v>150</v>
      </c>
      <c r="M10475">
        <v>100</v>
      </c>
    </row>
    <row r="10476" spans="1:13" x14ac:dyDescent="0.25">
      <c r="A10476" t="s">
        <v>12290</v>
      </c>
      <c r="B10476" t="s">
        <v>16337</v>
      </c>
      <c r="C10476">
        <v>17</v>
      </c>
      <c r="D10476" t="s">
        <v>12</v>
      </c>
      <c r="E10476" t="s">
        <v>2182</v>
      </c>
      <c r="F10476">
        <v>12</v>
      </c>
      <c r="G10476" t="s">
        <v>15</v>
      </c>
      <c r="H10476" t="s">
        <v>6</v>
      </c>
      <c r="I10476" t="s">
        <v>32</v>
      </c>
      <c r="J10476">
        <v>135</v>
      </c>
      <c r="K10476" t="s">
        <v>16511</v>
      </c>
      <c r="L10476">
        <v>150</v>
      </c>
      <c r="M10476">
        <v>300</v>
      </c>
    </row>
    <row r="10477" spans="1:13" x14ac:dyDescent="0.25">
      <c r="A10477" t="s">
        <v>12291</v>
      </c>
      <c r="B10477" t="s">
        <v>16338</v>
      </c>
      <c r="C10477">
        <v>5</v>
      </c>
      <c r="D10477" t="s">
        <v>19</v>
      </c>
      <c r="E10477" t="s">
        <v>2219</v>
      </c>
      <c r="F10477">
        <v>6</v>
      </c>
      <c r="G10477" t="s">
        <v>15</v>
      </c>
      <c r="H10477" t="s">
        <v>6</v>
      </c>
      <c r="I10477">
        <v>0</v>
      </c>
      <c r="J10477">
        <v>135</v>
      </c>
      <c r="K10477" t="s">
        <v>16512</v>
      </c>
      <c r="L10477">
        <v>120</v>
      </c>
      <c r="M10477">
        <v>100</v>
      </c>
    </row>
    <row r="10478" spans="1:13" x14ac:dyDescent="0.25">
      <c r="A10478" t="s">
        <v>12292</v>
      </c>
      <c r="B10478" t="s">
        <v>12293</v>
      </c>
      <c r="C10478">
        <v>11</v>
      </c>
      <c r="D10478" t="s">
        <v>12</v>
      </c>
      <c r="E10478" t="s">
        <v>2322</v>
      </c>
      <c r="F10478">
        <v>35</v>
      </c>
      <c r="G10478" t="s">
        <v>13</v>
      </c>
      <c r="H10478" t="s">
        <v>3</v>
      </c>
      <c r="I10478" t="s">
        <v>32</v>
      </c>
      <c r="J10478">
        <v>120</v>
      </c>
      <c r="K10478" t="s">
        <v>16509</v>
      </c>
      <c r="L10478">
        <v>175</v>
      </c>
      <c r="M10478">
        <v>150</v>
      </c>
    </row>
    <row r="10479" spans="1:13" x14ac:dyDescent="0.25">
      <c r="A10479" t="s">
        <v>1810</v>
      </c>
      <c r="B10479" t="s">
        <v>16339</v>
      </c>
      <c r="C10479">
        <v>12</v>
      </c>
      <c r="D10479" t="s">
        <v>19</v>
      </c>
      <c r="E10479" t="s">
        <v>2177</v>
      </c>
      <c r="F10479">
        <v>9</v>
      </c>
      <c r="G10479" t="s">
        <v>13</v>
      </c>
      <c r="H10479" t="s">
        <v>3</v>
      </c>
      <c r="I10479" t="s">
        <v>32</v>
      </c>
      <c r="J10479">
        <v>120</v>
      </c>
      <c r="K10479" t="s">
        <v>16508</v>
      </c>
      <c r="L10479">
        <v>140</v>
      </c>
      <c r="M10479">
        <v>150</v>
      </c>
    </row>
    <row r="10480" spans="1:13" x14ac:dyDescent="0.25">
      <c r="A10480" t="s">
        <v>12294</v>
      </c>
      <c r="B10480" t="s">
        <v>13680</v>
      </c>
      <c r="C10480">
        <v>7</v>
      </c>
      <c r="D10480" t="s">
        <v>19</v>
      </c>
      <c r="E10480" t="s">
        <v>2210</v>
      </c>
      <c r="F10480">
        <v>3</v>
      </c>
      <c r="G10480" t="s">
        <v>17</v>
      </c>
      <c r="H10480" t="s">
        <v>6</v>
      </c>
      <c r="I10480" t="s">
        <v>1093</v>
      </c>
      <c r="J10480">
        <v>135</v>
      </c>
      <c r="K10480" t="s">
        <v>16507</v>
      </c>
      <c r="L10480">
        <v>100</v>
      </c>
      <c r="M10480">
        <v>100</v>
      </c>
    </row>
    <row r="10481" spans="1:13" x14ac:dyDescent="0.25">
      <c r="A10481" t="s">
        <v>285</v>
      </c>
      <c r="B10481" t="s">
        <v>15853</v>
      </c>
      <c r="C10481">
        <v>3</v>
      </c>
      <c r="D10481" t="s">
        <v>19</v>
      </c>
      <c r="E10481" t="s">
        <v>2210</v>
      </c>
      <c r="F10481">
        <v>3</v>
      </c>
      <c r="G10481" t="s">
        <v>17</v>
      </c>
      <c r="H10481" t="s">
        <v>5</v>
      </c>
      <c r="I10481" t="s">
        <v>32</v>
      </c>
      <c r="J10481">
        <v>140</v>
      </c>
      <c r="K10481" t="s">
        <v>16507</v>
      </c>
      <c r="L10481">
        <v>100</v>
      </c>
      <c r="M10481">
        <v>0</v>
      </c>
    </row>
    <row r="10482" spans="1:13" x14ac:dyDescent="0.25">
      <c r="A10482" t="s">
        <v>12295</v>
      </c>
      <c r="B10482" t="s">
        <v>3229</v>
      </c>
      <c r="C10482">
        <v>2</v>
      </c>
      <c r="D10482" t="s">
        <v>19</v>
      </c>
      <c r="E10482" t="s">
        <v>2198</v>
      </c>
      <c r="F10482">
        <v>8</v>
      </c>
      <c r="G10482" t="s">
        <v>13</v>
      </c>
      <c r="H10482" t="s">
        <v>5</v>
      </c>
      <c r="I10482" t="s">
        <v>359</v>
      </c>
      <c r="J10482">
        <v>140</v>
      </c>
      <c r="K10482" t="s">
        <v>16508</v>
      </c>
      <c r="L10482">
        <v>140</v>
      </c>
      <c r="M10482">
        <v>0</v>
      </c>
    </row>
    <row r="10483" spans="1:13" x14ac:dyDescent="0.25">
      <c r="A10483" t="s">
        <v>12296</v>
      </c>
      <c r="B10483" t="s">
        <v>3271</v>
      </c>
      <c r="C10483">
        <v>6</v>
      </c>
      <c r="D10483" t="s">
        <v>19</v>
      </c>
      <c r="E10483" t="s">
        <v>2299</v>
      </c>
      <c r="F10483">
        <v>6.5</v>
      </c>
      <c r="G10483" t="s">
        <v>15</v>
      </c>
      <c r="H10483" t="s">
        <v>5</v>
      </c>
      <c r="I10483" t="s">
        <v>55</v>
      </c>
      <c r="J10483">
        <v>140</v>
      </c>
      <c r="K10483" t="s">
        <v>16512</v>
      </c>
      <c r="L10483">
        <v>120</v>
      </c>
      <c r="M10483">
        <v>100</v>
      </c>
    </row>
    <row r="10484" spans="1:13" x14ac:dyDescent="0.25">
      <c r="A10484" t="s">
        <v>12297</v>
      </c>
      <c r="B10484" t="s">
        <v>14479</v>
      </c>
      <c r="C10484">
        <v>7</v>
      </c>
      <c r="D10484" t="s">
        <v>19</v>
      </c>
      <c r="E10484" t="s">
        <v>2266</v>
      </c>
      <c r="F10484">
        <v>9</v>
      </c>
      <c r="G10484" t="s">
        <v>13</v>
      </c>
      <c r="H10484" t="s">
        <v>3</v>
      </c>
      <c r="I10484" t="s">
        <v>55</v>
      </c>
      <c r="J10484">
        <v>120</v>
      </c>
      <c r="K10484" t="s">
        <v>16508</v>
      </c>
      <c r="L10484">
        <v>140</v>
      </c>
      <c r="M10484">
        <v>100</v>
      </c>
    </row>
    <row r="10485" spans="1:13" x14ac:dyDescent="0.25">
      <c r="A10485" t="s">
        <v>12298</v>
      </c>
      <c r="B10485" t="s">
        <v>3898</v>
      </c>
      <c r="C10485">
        <v>6</v>
      </c>
      <c r="D10485" t="s">
        <v>12</v>
      </c>
      <c r="E10485" t="s">
        <v>2226</v>
      </c>
      <c r="F10485">
        <v>34</v>
      </c>
      <c r="G10485" t="s">
        <v>13</v>
      </c>
      <c r="H10485" t="s">
        <v>6</v>
      </c>
      <c r="I10485" t="s">
        <v>32</v>
      </c>
      <c r="J10485">
        <v>135</v>
      </c>
      <c r="K10485" t="s">
        <v>16509</v>
      </c>
      <c r="L10485">
        <v>175</v>
      </c>
      <c r="M10485">
        <v>100</v>
      </c>
    </row>
    <row r="10486" spans="1:13" x14ac:dyDescent="0.25">
      <c r="A10486" t="s">
        <v>12299</v>
      </c>
      <c r="B10486" t="s">
        <v>16340</v>
      </c>
      <c r="C10486">
        <v>1</v>
      </c>
      <c r="D10486" t="s">
        <v>12</v>
      </c>
      <c r="E10486" t="s">
        <v>2672</v>
      </c>
      <c r="F10486">
        <v>18</v>
      </c>
      <c r="G10486" t="s">
        <v>15</v>
      </c>
      <c r="H10486" t="s">
        <v>3</v>
      </c>
      <c r="I10486">
        <v>0</v>
      </c>
      <c r="J10486">
        <v>120</v>
      </c>
      <c r="K10486" t="s">
        <v>16511</v>
      </c>
      <c r="L10486">
        <v>150</v>
      </c>
      <c r="M10486">
        <v>0</v>
      </c>
    </row>
    <row r="10487" spans="1:13" x14ac:dyDescent="0.25">
      <c r="A10487" t="s">
        <v>1430</v>
      </c>
      <c r="B10487" t="s">
        <v>16341</v>
      </c>
      <c r="C10487">
        <v>6</v>
      </c>
      <c r="D10487" t="s">
        <v>19</v>
      </c>
      <c r="E10487" t="s">
        <v>2207</v>
      </c>
      <c r="F10487">
        <v>4</v>
      </c>
      <c r="G10487" t="s">
        <v>17</v>
      </c>
      <c r="H10487" t="s">
        <v>5</v>
      </c>
      <c r="I10487" t="s">
        <v>359</v>
      </c>
      <c r="J10487">
        <v>140</v>
      </c>
      <c r="K10487" t="s">
        <v>16507</v>
      </c>
      <c r="L10487">
        <v>100</v>
      </c>
      <c r="M10487">
        <v>100</v>
      </c>
    </row>
    <row r="10488" spans="1:13" x14ac:dyDescent="0.25">
      <c r="A10488" t="s">
        <v>12300</v>
      </c>
      <c r="B10488" t="s">
        <v>14080</v>
      </c>
      <c r="C10488">
        <v>7</v>
      </c>
      <c r="D10488" t="s">
        <v>12</v>
      </c>
      <c r="E10488" t="s">
        <v>2202</v>
      </c>
      <c r="F10488">
        <v>14</v>
      </c>
      <c r="G10488" t="s">
        <v>15</v>
      </c>
      <c r="H10488" t="s">
        <v>6</v>
      </c>
      <c r="I10488" t="s">
        <v>54</v>
      </c>
      <c r="J10488">
        <v>135</v>
      </c>
      <c r="K10488" t="s">
        <v>16511</v>
      </c>
      <c r="L10488">
        <v>150</v>
      </c>
      <c r="M10488">
        <v>100</v>
      </c>
    </row>
    <row r="10489" spans="1:13" x14ac:dyDescent="0.25">
      <c r="A10489" t="s">
        <v>12301</v>
      </c>
      <c r="B10489" t="s">
        <v>14581</v>
      </c>
      <c r="C10489">
        <v>8</v>
      </c>
      <c r="D10489" t="s">
        <v>19</v>
      </c>
      <c r="E10489" t="s">
        <v>2357</v>
      </c>
      <c r="F10489">
        <v>10</v>
      </c>
      <c r="G10489" t="s">
        <v>13</v>
      </c>
      <c r="H10489" t="s">
        <v>3</v>
      </c>
      <c r="I10489" t="s">
        <v>55</v>
      </c>
      <c r="J10489">
        <v>120</v>
      </c>
      <c r="K10489" t="s">
        <v>16508</v>
      </c>
      <c r="L10489">
        <v>140</v>
      </c>
      <c r="M10489">
        <v>150</v>
      </c>
    </row>
    <row r="10490" spans="1:13" x14ac:dyDescent="0.25">
      <c r="A10490" t="s">
        <v>12302</v>
      </c>
      <c r="B10490" t="s">
        <v>16039</v>
      </c>
      <c r="C10490">
        <v>9</v>
      </c>
      <c r="D10490" t="s">
        <v>19</v>
      </c>
      <c r="E10490" t="s">
        <v>2234</v>
      </c>
      <c r="F10490">
        <v>10</v>
      </c>
      <c r="G10490" t="s">
        <v>13</v>
      </c>
      <c r="H10490" t="s">
        <v>7</v>
      </c>
      <c r="I10490" t="s">
        <v>1003</v>
      </c>
      <c r="J10490">
        <v>100</v>
      </c>
      <c r="K10490" t="s">
        <v>16508</v>
      </c>
      <c r="L10490">
        <v>140</v>
      </c>
      <c r="M10490">
        <v>150</v>
      </c>
    </row>
    <row r="10491" spans="1:13" x14ac:dyDescent="0.25">
      <c r="A10491" t="s">
        <v>12303</v>
      </c>
      <c r="B10491" t="s">
        <v>14056</v>
      </c>
      <c r="C10491">
        <v>11</v>
      </c>
      <c r="D10491" t="s">
        <v>12</v>
      </c>
      <c r="E10491" t="s">
        <v>3202</v>
      </c>
      <c r="F10491">
        <v>36</v>
      </c>
      <c r="G10491" t="s">
        <v>13</v>
      </c>
      <c r="H10491" t="s">
        <v>5</v>
      </c>
      <c r="I10491" t="s">
        <v>55</v>
      </c>
      <c r="J10491">
        <v>140</v>
      </c>
      <c r="K10491" t="s">
        <v>16509</v>
      </c>
      <c r="L10491">
        <v>175</v>
      </c>
      <c r="M10491">
        <v>150</v>
      </c>
    </row>
    <row r="10492" spans="1:13" x14ac:dyDescent="0.25">
      <c r="A10492" t="s">
        <v>12304</v>
      </c>
      <c r="B10492" t="s">
        <v>15426</v>
      </c>
      <c r="C10492">
        <v>2</v>
      </c>
      <c r="D10492" t="s">
        <v>12</v>
      </c>
      <c r="E10492" t="s">
        <v>2190</v>
      </c>
      <c r="F10492">
        <v>9</v>
      </c>
      <c r="G10492" t="s">
        <v>17</v>
      </c>
      <c r="H10492" t="s">
        <v>5</v>
      </c>
      <c r="I10492" t="s">
        <v>32</v>
      </c>
      <c r="J10492">
        <v>140</v>
      </c>
      <c r="K10492" t="s">
        <v>16510</v>
      </c>
      <c r="L10492">
        <v>125</v>
      </c>
      <c r="M10492">
        <v>0</v>
      </c>
    </row>
    <row r="10493" spans="1:13" x14ac:dyDescent="0.25">
      <c r="A10493" t="s">
        <v>1731</v>
      </c>
      <c r="B10493" t="s">
        <v>16342</v>
      </c>
      <c r="C10493">
        <v>17</v>
      </c>
      <c r="D10493" t="s">
        <v>19</v>
      </c>
      <c r="E10493" t="s">
        <v>2760</v>
      </c>
      <c r="F10493">
        <v>3</v>
      </c>
      <c r="G10493" t="s">
        <v>17</v>
      </c>
      <c r="H10493" t="s">
        <v>3</v>
      </c>
      <c r="I10493" t="s">
        <v>359</v>
      </c>
      <c r="J10493">
        <v>120</v>
      </c>
      <c r="K10493" t="s">
        <v>16507</v>
      </c>
      <c r="L10493">
        <v>100</v>
      </c>
      <c r="M10493">
        <v>300</v>
      </c>
    </row>
    <row r="10494" spans="1:13" x14ac:dyDescent="0.25">
      <c r="A10494" t="s">
        <v>12305</v>
      </c>
      <c r="B10494" t="s">
        <v>14844</v>
      </c>
      <c r="C10494">
        <v>6</v>
      </c>
      <c r="D10494" t="s">
        <v>12</v>
      </c>
      <c r="E10494" t="s">
        <v>2207</v>
      </c>
      <c r="F10494">
        <v>37</v>
      </c>
      <c r="G10494" t="s">
        <v>13</v>
      </c>
      <c r="H10494" t="s">
        <v>7</v>
      </c>
      <c r="I10494" t="s">
        <v>52</v>
      </c>
      <c r="J10494">
        <v>100</v>
      </c>
      <c r="K10494" t="s">
        <v>16509</v>
      </c>
      <c r="L10494">
        <v>175</v>
      </c>
      <c r="M10494">
        <v>100</v>
      </c>
    </row>
    <row r="10495" spans="1:13" x14ac:dyDescent="0.25">
      <c r="A10495" t="s">
        <v>12306</v>
      </c>
      <c r="B10495" t="s">
        <v>2265</v>
      </c>
      <c r="C10495">
        <v>9</v>
      </c>
      <c r="D10495" t="s">
        <v>19</v>
      </c>
      <c r="E10495" t="s">
        <v>2207</v>
      </c>
      <c r="F10495">
        <v>6.5</v>
      </c>
      <c r="G10495" t="s">
        <v>15</v>
      </c>
      <c r="H10495" t="s">
        <v>3</v>
      </c>
      <c r="I10495" t="s">
        <v>32</v>
      </c>
      <c r="J10495">
        <v>120</v>
      </c>
      <c r="K10495" t="s">
        <v>16512</v>
      </c>
      <c r="L10495">
        <v>120</v>
      </c>
      <c r="M10495">
        <v>150</v>
      </c>
    </row>
    <row r="10496" spans="1:13" x14ac:dyDescent="0.25">
      <c r="A10496" t="s">
        <v>12307</v>
      </c>
      <c r="B10496" t="s">
        <v>15292</v>
      </c>
      <c r="C10496">
        <v>5</v>
      </c>
      <c r="D10496" t="s">
        <v>12</v>
      </c>
      <c r="E10496" t="s">
        <v>2207</v>
      </c>
      <c r="F10496">
        <v>12</v>
      </c>
      <c r="G10496" t="s">
        <v>15</v>
      </c>
      <c r="H10496" t="s">
        <v>5</v>
      </c>
      <c r="I10496">
        <v>0</v>
      </c>
      <c r="J10496">
        <v>140</v>
      </c>
      <c r="K10496" t="s">
        <v>16511</v>
      </c>
      <c r="L10496">
        <v>150</v>
      </c>
      <c r="M10496">
        <v>100</v>
      </c>
    </row>
    <row r="10497" spans="1:13" x14ac:dyDescent="0.25">
      <c r="A10497" t="s">
        <v>12308</v>
      </c>
      <c r="B10497" t="s">
        <v>2882</v>
      </c>
      <c r="C10497">
        <v>8</v>
      </c>
      <c r="D10497" t="s">
        <v>12</v>
      </c>
      <c r="E10497" t="s">
        <v>2207</v>
      </c>
      <c r="F10497">
        <v>15</v>
      </c>
      <c r="G10497" t="s">
        <v>15</v>
      </c>
      <c r="H10497" t="s">
        <v>3</v>
      </c>
      <c r="I10497">
        <v>0</v>
      </c>
      <c r="J10497">
        <v>120</v>
      </c>
      <c r="K10497" t="s">
        <v>16511</v>
      </c>
      <c r="L10497">
        <v>150</v>
      </c>
      <c r="M10497">
        <v>150</v>
      </c>
    </row>
    <row r="10498" spans="1:13" x14ac:dyDescent="0.25">
      <c r="A10498" t="s">
        <v>12309</v>
      </c>
      <c r="B10498" t="s">
        <v>2888</v>
      </c>
      <c r="C10498">
        <v>8</v>
      </c>
      <c r="D10498" t="s">
        <v>19</v>
      </c>
      <c r="E10498" t="s">
        <v>2760</v>
      </c>
      <c r="F10498">
        <v>8</v>
      </c>
      <c r="G10498" t="s">
        <v>13</v>
      </c>
      <c r="H10498" t="s">
        <v>5</v>
      </c>
      <c r="I10498">
        <v>0</v>
      </c>
      <c r="J10498">
        <v>140</v>
      </c>
      <c r="K10498" t="s">
        <v>16508</v>
      </c>
      <c r="L10498">
        <v>140</v>
      </c>
      <c r="M10498">
        <v>150</v>
      </c>
    </row>
    <row r="10499" spans="1:13" x14ac:dyDescent="0.25">
      <c r="A10499" t="s">
        <v>12310</v>
      </c>
      <c r="B10499" t="s">
        <v>4193</v>
      </c>
      <c r="C10499">
        <v>8</v>
      </c>
      <c r="D10499" t="s">
        <v>19</v>
      </c>
      <c r="E10499" t="s">
        <v>2350</v>
      </c>
      <c r="F10499">
        <v>6.5</v>
      </c>
      <c r="G10499" t="s">
        <v>15</v>
      </c>
      <c r="H10499" t="s">
        <v>4</v>
      </c>
      <c r="I10499" t="s">
        <v>359</v>
      </c>
      <c r="J10499">
        <v>110</v>
      </c>
      <c r="K10499" t="s">
        <v>16512</v>
      </c>
      <c r="L10499">
        <v>120</v>
      </c>
      <c r="M10499">
        <v>150</v>
      </c>
    </row>
    <row r="10500" spans="1:13" x14ac:dyDescent="0.25">
      <c r="A10500" t="s">
        <v>2162</v>
      </c>
      <c r="B10500" t="s">
        <v>15126</v>
      </c>
      <c r="C10500">
        <v>5</v>
      </c>
      <c r="D10500" t="s">
        <v>19</v>
      </c>
      <c r="E10500" t="s">
        <v>2198</v>
      </c>
      <c r="F10500">
        <v>6.5</v>
      </c>
      <c r="G10500" t="s">
        <v>15</v>
      </c>
      <c r="H10500" t="s">
        <v>4</v>
      </c>
      <c r="I10500" t="s">
        <v>32</v>
      </c>
      <c r="J10500">
        <v>110</v>
      </c>
      <c r="K10500" t="s">
        <v>16512</v>
      </c>
      <c r="L10500">
        <v>120</v>
      </c>
      <c r="M10500">
        <v>100</v>
      </c>
    </row>
    <row r="10501" spans="1:13" x14ac:dyDescent="0.25">
      <c r="A10501" t="s">
        <v>12311</v>
      </c>
      <c r="B10501" t="s">
        <v>3355</v>
      </c>
      <c r="C10501">
        <v>3</v>
      </c>
      <c r="D10501" t="s">
        <v>12</v>
      </c>
      <c r="E10501" t="s">
        <v>2208</v>
      </c>
      <c r="F10501">
        <v>5</v>
      </c>
      <c r="G10501" t="s">
        <v>17</v>
      </c>
      <c r="H10501" t="s">
        <v>5</v>
      </c>
      <c r="I10501">
        <v>0</v>
      </c>
      <c r="J10501">
        <v>140</v>
      </c>
      <c r="K10501" t="s">
        <v>16510</v>
      </c>
      <c r="L10501">
        <v>125</v>
      </c>
      <c r="M10501">
        <v>0</v>
      </c>
    </row>
    <row r="10502" spans="1:13" x14ac:dyDescent="0.25">
      <c r="A10502" t="s">
        <v>12312</v>
      </c>
      <c r="B10502" t="s">
        <v>15480</v>
      </c>
      <c r="C10502">
        <v>5</v>
      </c>
      <c r="D10502" t="s">
        <v>12</v>
      </c>
      <c r="E10502" t="s">
        <v>3080</v>
      </c>
      <c r="F10502">
        <v>25</v>
      </c>
      <c r="G10502" t="s">
        <v>15</v>
      </c>
      <c r="H10502" t="s">
        <v>5</v>
      </c>
      <c r="I10502" t="s">
        <v>359</v>
      </c>
      <c r="J10502">
        <v>140</v>
      </c>
      <c r="K10502" t="s">
        <v>16511</v>
      </c>
      <c r="L10502">
        <v>150</v>
      </c>
      <c r="M10502">
        <v>100</v>
      </c>
    </row>
    <row r="10503" spans="1:13" x14ac:dyDescent="0.25">
      <c r="A10503" t="s">
        <v>1720</v>
      </c>
      <c r="B10503" t="s">
        <v>8908</v>
      </c>
      <c r="C10503">
        <v>1</v>
      </c>
      <c r="D10503" t="s">
        <v>12</v>
      </c>
      <c r="E10503" t="s">
        <v>2202</v>
      </c>
      <c r="F10503">
        <v>35</v>
      </c>
      <c r="G10503" t="s">
        <v>13</v>
      </c>
      <c r="H10503" t="s">
        <v>6</v>
      </c>
      <c r="I10503" t="s">
        <v>32</v>
      </c>
      <c r="J10503">
        <v>135</v>
      </c>
      <c r="K10503" t="s">
        <v>16509</v>
      </c>
      <c r="L10503">
        <v>175</v>
      </c>
      <c r="M10503">
        <v>0</v>
      </c>
    </row>
    <row r="10504" spans="1:13" x14ac:dyDescent="0.25">
      <c r="A10504" t="s">
        <v>12313</v>
      </c>
      <c r="B10504" t="s">
        <v>16343</v>
      </c>
      <c r="C10504">
        <v>17</v>
      </c>
      <c r="D10504" t="s">
        <v>12</v>
      </c>
      <c r="E10504" t="s">
        <v>3678</v>
      </c>
      <c r="F10504">
        <v>11.5</v>
      </c>
      <c r="G10504" t="s">
        <v>15</v>
      </c>
      <c r="H10504" t="s">
        <v>5</v>
      </c>
      <c r="I10504" t="s">
        <v>55</v>
      </c>
      <c r="J10504">
        <v>140</v>
      </c>
      <c r="K10504" t="s">
        <v>16511</v>
      </c>
      <c r="L10504">
        <v>150</v>
      </c>
      <c r="M10504">
        <v>300</v>
      </c>
    </row>
    <row r="10505" spans="1:13" x14ac:dyDescent="0.25">
      <c r="A10505" t="s">
        <v>12314</v>
      </c>
      <c r="B10505" t="s">
        <v>11407</v>
      </c>
      <c r="C10505">
        <v>17</v>
      </c>
      <c r="D10505" t="s">
        <v>12</v>
      </c>
      <c r="E10505" t="s">
        <v>2280</v>
      </c>
      <c r="F10505">
        <v>24</v>
      </c>
      <c r="G10505" t="s">
        <v>15</v>
      </c>
      <c r="H10505" t="s">
        <v>6</v>
      </c>
      <c r="I10505">
        <v>0</v>
      </c>
      <c r="J10505">
        <v>135</v>
      </c>
      <c r="K10505" t="s">
        <v>16511</v>
      </c>
      <c r="L10505">
        <v>150</v>
      </c>
      <c r="M10505">
        <v>300</v>
      </c>
    </row>
    <row r="10506" spans="1:13" x14ac:dyDescent="0.25">
      <c r="A10506" t="s">
        <v>12315</v>
      </c>
      <c r="B10506" t="s">
        <v>5122</v>
      </c>
      <c r="C10506">
        <v>2</v>
      </c>
      <c r="D10506" t="s">
        <v>12</v>
      </c>
      <c r="E10506" t="s">
        <v>5194</v>
      </c>
      <c r="F10506">
        <v>42</v>
      </c>
      <c r="G10506" t="s">
        <v>13</v>
      </c>
      <c r="H10506" t="s">
        <v>6</v>
      </c>
      <c r="I10506" t="s">
        <v>1003</v>
      </c>
      <c r="J10506">
        <v>135</v>
      </c>
      <c r="K10506" t="s">
        <v>16509</v>
      </c>
      <c r="L10506">
        <v>175</v>
      </c>
      <c r="M10506">
        <v>0</v>
      </c>
    </row>
    <row r="10507" spans="1:13" x14ac:dyDescent="0.25">
      <c r="A10507" t="s">
        <v>12316</v>
      </c>
      <c r="B10507" t="s">
        <v>15126</v>
      </c>
      <c r="C10507">
        <v>5</v>
      </c>
      <c r="D10507" t="s">
        <v>12</v>
      </c>
      <c r="E10507" t="s">
        <v>2233</v>
      </c>
      <c r="F10507">
        <v>36</v>
      </c>
      <c r="G10507" t="s">
        <v>13</v>
      </c>
      <c r="H10507" t="s">
        <v>7</v>
      </c>
      <c r="I10507" t="s">
        <v>32</v>
      </c>
      <c r="J10507">
        <v>100</v>
      </c>
      <c r="K10507" t="s">
        <v>16509</v>
      </c>
      <c r="L10507">
        <v>175</v>
      </c>
      <c r="M10507">
        <v>100</v>
      </c>
    </row>
    <row r="10508" spans="1:13" x14ac:dyDescent="0.25">
      <c r="A10508" t="s">
        <v>12317</v>
      </c>
      <c r="B10508" t="s">
        <v>16344</v>
      </c>
      <c r="C10508">
        <v>14</v>
      </c>
      <c r="D10508" t="s">
        <v>12</v>
      </c>
      <c r="E10508" t="s">
        <v>2325</v>
      </c>
      <c r="F10508">
        <v>11</v>
      </c>
      <c r="G10508" t="s">
        <v>15</v>
      </c>
      <c r="H10508" t="s">
        <v>3</v>
      </c>
      <c r="I10508" t="s">
        <v>456</v>
      </c>
      <c r="J10508">
        <v>120</v>
      </c>
      <c r="K10508" t="s">
        <v>16511</v>
      </c>
      <c r="L10508">
        <v>150</v>
      </c>
      <c r="M10508">
        <v>200</v>
      </c>
    </row>
    <row r="10509" spans="1:13" x14ac:dyDescent="0.25">
      <c r="A10509" t="s">
        <v>12318</v>
      </c>
      <c r="B10509" t="s">
        <v>15848</v>
      </c>
      <c r="C10509">
        <v>2</v>
      </c>
      <c r="D10509" t="s">
        <v>12</v>
      </c>
      <c r="E10509" t="s">
        <v>2396</v>
      </c>
      <c r="F10509">
        <v>14</v>
      </c>
      <c r="G10509" t="s">
        <v>15</v>
      </c>
      <c r="H10509" t="s">
        <v>3</v>
      </c>
      <c r="I10509">
        <v>0</v>
      </c>
      <c r="J10509">
        <v>120</v>
      </c>
      <c r="K10509" t="s">
        <v>16511</v>
      </c>
      <c r="L10509">
        <v>150</v>
      </c>
      <c r="M10509">
        <v>0</v>
      </c>
    </row>
    <row r="10510" spans="1:13" x14ac:dyDescent="0.25">
      <c r="A10510" t="s">
        <v>12319</v>
      </c>
      <c r="B10510" t="s">
        <v>16010</v>
      </c>
      <c r="C10510">
        <v>5</v>
      </c>
      <c r="D10510" t="s">
        <v>12</v>
      </c>
      <c r="E10510" t="s">
        <v>2535</v>
      </c>
      <c r="F10510">
        <v>21</v>
      </c>
      <c r="G10510" t="s">
        <v>15</v>
      </c>
      <c r="H10510" t="s">
        <v>4</v>
      </c>
      <c r="I10510">
        <v>0</v>
      </c>
      <c r="J10510">
        <v>110</v>
      </c>
      <c r="K10510" t="s">
        <v>16511</v>
      </c>
      <c r="L10510">
        <v>150</v>
      </c>
      <c r="M10510">
        <v>100</v>
      </c>
    </row>
    <row r="10511" spans="1:13" x14ac:dyDescent="0.25">
      <c r="A10511" t="s">
        <v>12320</v>
      </c>
      <c r="B10511" t="s">
        <v>9151</v>
      </c>
      <c r="C10511">
        <v>5</v>
      </c>
      <c r="D10511" t="s">
        <v>12</v>
      </c>
      <c r="E10511" t="s">
        <v>2207</v>
      </c>
      <c r="F10511">
        <v>18</v>
      </c>
      <c r="G10511" t="s">
        <v>15</v>
      </c>
      <c r="H10511" t="s">
        <v>5</v>
      </c>
      <c r="I10511">
        <v>0</v>
      </c>
      <c r="J10511">
        <v>140</v>
      </c>
      <c r="K10511" t="s">
        <v>16511</v>
      </c>
      <c r="L10511">
        <v>150</v>
      </c>
      <c r="M10511">
        <v>100</v>
      </c>
    </row>
    <row r="10512" spans="1:13" x14ac:dyDescent="0.25">
      <c r="A10512" t="s">
        <v>12321</v>
      </c>
      <c r="B10512" t="s">
        <v>16345</v>
      </c>
      <c r="C10512">
        <v>22</v>
      </c>
      <c r="D10512" t="s">
        <v>12</v>
      </c>
      <c r="E10512" t="s">
        <v>2241</v>
      </c>
      <c r="F10512">
        <v>40</v>
      </c>
      <c r="G10512" t="s">
        <v>13</v>
      </c>
      <c r="H10512" t="s">
        <v>3</v>
      </c>
      <c r="I10512">
        <v>0</v>
      </c>
      <c r="J10512">
        <v>120</v>
      </c>
      <c r="K10512" t="s">
        <v>16509</v>
      </c>
      <c r="L10512">
        <v>175</v>
      </c>
      <c r="M10512">
        <v>300</v>
      </c>
    </row>
    <row r="10513" spans="1:13" x14ac:dyDescent="0.25">
      <c r="A10513" t="s">
        <v>12322</v>
      </c>
      <c r="B10513" t="s">
        <v>14346</v>
      </c>
      <c r="C10513">
        <v>4</v>
      </c>
      <c r="D10513" t="s">
        <v>19</v>
      </c>
      <c r="E10513" t="s">
        <v>2340</v>
      </c>
      <c r="F10513">
        <v>8</v>
      </c>
      <c r="G10513" t="s">
        <v>13</v>
      </c>
      <c r="H10513" t="s">
        <v>5</v>
      </c>
      <c r="I10513" t="s">
        <v>52</v>
      </c>
      <c r="J10513">
        <v>140</v>
      </c>
      <c r="K10513" t="s">
        <v>16508</v>
      </c>
      <c r="L10513">
        <v>140</v>
      </c>
      <c r="M10513">
        <v>0</v>
      </c>
    </row>
    <row r="10514" spans="1:13" x14ac:dyDescent="0.25">
      <c r="A10514" t="s">
        <v>12323</v>
      </c>
      <c r="B10514" t="s">
        <v>15082</v>
      </c>
      <c r="C10514">
        <v>6</v>
      </c>
      <c r="D10514" t="s">
        <v>12</v>
      </c>
      <c r="E10514" t="s">
        <v>2207</v>
      </c>
      <c r="F10514">
        <v>13</v>
      </c>
      <c r="G10514" t="s">
        <v>15</v>
      </c>
      <c r="H10514" t="s">
        <v>6</v>
      </c>
      <c r="I10514" t="s">
        <v>2101</v>
      </c>
      <c r="J10514">
        <v>135</v>
      </c>
      <c r="K10514" t="s">
        <v>16511</v>
      </c>
      <c r="L10514">
        <v>150</v>
      </c>
      <c r="M10514">
        <v>100</v>
      </c>
    </row>
    <row r="10515" spans="1:13" x14ac:dyDescent="0.25">
      <c r="A10515" t="s">
        <v>192</v>
      </c>
      <c r="B10515" t="s">
        <v>14284</v>
      </c>
      <c r="C10515">
        <v>6</v>
      </c>
      <c r="D10515" t="s">
        <v>19</v>
      </c>
      <c r="E10515" t="s">
        <v>2226</v>
      </c>
      <c r="F10515">
        <v>9</v>
      </c>
      <c r="G10515" t="s">
        <v>13</v>
      </c>
      <c r="H10515" t="s">
        <v>6</v>
      </c>
      <c r="I10515" t="s">
        <v>55</v>
      </c>
      <c r="J10515">
        <v>135</v>
      </c>
      <c r="K10515" t="s">
        <v>16508</v>
      </c>
      <c r="L10515">
        <v>140</v>
      </c>
      <c r="M10515">
        <v>100</v>
      </c>
    </row>
    <row r="10516" spans="1:13" x14ac:dyDescent="0.25">
      <c r="A10516" t="s">
        <v>706</v>
      </c>
      <c r="B10516" t="s">
        <v>14128</v>
      </c>
      <c r="C10516">
        <v>11</v>
      </c>
      <c r="D10516" t="s">
        <v>19</v>
      </c>
      <c r="E10516" t="s">
        <v>2198</v>
      </c>
      <c r="F10516">
        <v>3</v>
      </c>
      <c r="G10516" t="s">
        <v>17</v>
      </c>
      <c r="H10516" t="s">
        <v>5</v>
      </c>
      <c r="I10516" t="s">
        <v>32</v>
      </c>
      <c r="J10516">
        <v>140</v>
      </c>
      <c r="K10516" t="s">
        <v>16507</v>
      </c>
      <c r="L10516">
        <v>100</v>
      </c>
      <c r="M10516">
        <v>150</v>
      </c>
    </row>
    <row r="10517" spans="1:13" x14ac:dyDescent="0.25">
      <c r="A10517" t="s">
        <v>12324</v>
      </c>
      <c r="B10517" t="s">
        <v>5518</v>
      </c>
      <c r="C10517">
        <v>6</v>
      </c>
      <c r="D10517" t="s">
        <v>12</v>
      </c>
      <c r="E10517" t="s">
        <v>2535</v>
      </c>
      <c r="F10517">
        <v>13</v>
      </c>
      <c r="G10517" t="s">
        <v>15</v>
      </c>
      <c r="H10517" t="s">
        <v>5</v>
      </c>
      <c r="I10517" t="s">
        <v>359</v>
      </c>
      <c r="J10517">
        <v>140</v>
      </c>
      <c r="K10517" t="s">
        <v>16511</v>
      </c>
      <c r="L10517">
        <v>150</v>
      </c>
      <c r="M10517">
        <v>100</v>
      </c>
    </row>
    <row r="10518" spans="1:13" x14ac:dyDescent="0.25">
      <c r="A10518" t="s">
        <v>12325</v>
      </c>
      <c r="B10518" t="s">
        <v>14379</v>
      </c>
      <c r="C10518">
        <v>14</v>
      </c>
      <c r="D10518" t="s">
        <v>12</v>
      </c>
      <c r="E10518" t="s">
        <v>2332</v>
      </c>
      <c r="F10518">
        <v>5</v>
      </c>
      <c r="G10518" t="s">
        <v>17</v>
      </c>
      <c r="H10518" t="s">
        <v>5</v>
      </c>
      <c r="I10518">
        <v>0</v>
      </c>
      <c r="J10518">
        <v>140</v>
      </c>
      <c r="K10518" t="s">
        <v>16510</v>
      </c>
      <c r="L10518">
        <v>125</v>
      </c>
      <c r="M10518">
        <v>200</v>
      </c>
    </row>
    <row r="10519" spans="1:13" x14ac:dyDescent="0.25">
      <c r="A10519" t="s">
        <v>12326</v>
      </c>
      <c r="B10519" t="s">
        <v>4060</v>
      </c>
      <c r="C10519">
        <v>5</v>
      </c>
      <c r="D10519" t="s">
        <v>12</v>
      </c>
      <c r="E10519" t="s">
        <v>2231</v>
      </c>
      <c r="F10519">
        <v>13</v>
      </c>
      <c r="G10519" t="s">
        <v>15</v>
      </c>
      <c r="H10519" t="s">
        <v>4</v>
      </c>
      <c r="I10519" t="s">
        <v>32</v>
      </c>
      <c r="J10519">
        <v>110</v>
      </c>
      <c r="K10519" t="s">
        <v>16511</v>
      </c>
      <c r="L10519">
        <v>150</v>
      </c>
      <c r="M10519">
        <v>100</v>
      </c>
    </row>
    <row r="10520" spans="1:13" x14ac:dyDescent="0.25">
      <c r="A10520" t="s">
        <v>12327</v>
      </c>
      <c r="B10520" t="s">
        <v>16025</v>
      </c>
      <c r="C10520">
        <v>7</v>
      </c>
      <c r="D10520" t="s">
        <v>12</v>
      </c>
      <c r="E10520" t="s">
        <v>2241</v>
      </c>
      <c r="F10520">
        <v>14</v>
      </c>
      <c r="G10520" t="s">
        <v>15</v>
      </c>
      <c r="H10520" t="s">
        <v>6</v>
      </c>
      <c r="I10520" t="s">
        <v>32</v>
      </c>
      <c r="J10520">
        <v>135</v>
      </c>
      <c r="K10520" t="s">
        <v>16511</v>
      </c>
      <c r="L10520">
        <v>150</v>
      </c>
      <c r="M10520">
        <v>100</v>
      </c>
    </row>
    <row r="10521" spans="1:13" x14ac:dyDescent="0.25">
      <c r="A10521" t="s">
        <v>12328</v>
      </c>
      <c r="B10521" t="s">
        <v>14325</v>
      </c>
      <c r="C10521">
        <v>8</v>
      </c>
      <c r="D10521" t="s">
        <v>12</v>
      </c>
      <c r="E10521" t="s">
        <v>2322</v>
      </c>
      <c r="F10521">
        <v>18</v>
      </c>
      <c r="G10521" t="s">
        <v>15</v>
      </c>
      <c r="H10521" t="s">
        <v>6</v>
      </c>
      <c r="I10521" t="s">
        <v>359</v>
      </c>
      <c r="J10521">
        <v>135</v>
      </c>
      <c r="K10521" t="s">
        <v>16511</v>
      </c>
      <c r="L10521">
        <v>150</v>
      </c>
      <c r="M10521">
        <v>150</v>
      </c>
    </row>
    <row r="10522" spans="1:13" x14ac:dyDescent="0.25">
      <c r="A10522" t="s">
        <v>12329</v>
      </c>
      <c r="B10522" t="s">
        <v>15324</v>
      </c>
      <c r="C10522">
        <v>7</v>
      </c>
      <c r="D10522" t="s">
        <v>12</v>
      </c>
      <c r="E10522" t="s">
        <v>2231</v>
      </c>
      <c r="F10522">
        <v>22</v>
      </c>
      <c r="G10522" t="s">
        <v>15</v>
      </c>
      <c r="H10522" t="s">
        <v>3</v>
      </c>
      <c r="I10522" t="s">
        <v>1003</v>
      </c>
      <c r="J10522">
        <v>120</v>
      </c>
      <c r="K10522" t="s">
        <v>16511</v>
      </c>
      <c r="L10522">
        <v>150</v>
      </c>
      <c r="M10522">
        <v>100</v>
      </c>
    </row>
    <row r="10523" spans="1:13" x14ac:dyDescent="0.25">
      <c r="A10523" t="s">
        <v>12330</v>
      </c>
      <c r="B10523" t="s">
        <v>5167</v>
      </c>
      <c r="C10523">
        <v>4</v>
      </c>
      <c r="D10523" t="s">
        <v>12</v>
      </c>
      <c r="E10523" t="s">
        <v>2182</v>
      </c>
      <c r="F10523">
        <v>24</v>
      </c>
      <c r="G10523" t="s">
        <v>15</v>
      </c>
      <c r="H10523" t="s">
        <v>3</v>
      </c>
      <c r="I10523">
        <v>0</v>
      </c>
      <c r="J10523">
        <v>120</v>
      </c>
      <c r="K10523" t="s">
        <v>16511</v>
      </c>
      <c r="L10523">
        <v>150</v>
      </c>
      <c r="M10523">
        <v>0</v>
      </c>
    </row>
    <row r="10524" spans="1:13" x14ac:dyDescent="0.25">
      <c r="A10524" t="s">
        <v>1555</v>
      </c>
      <c r="B10524" t="s">
        <v>5048</v>
      </c>
      <c r="C10524">
        <v>7</v>
      </c>
      <c r="D10524" t="s">
        <v>12</v>
      </c>
      <c r="E10524" t="s">
        <v>2182</v>
      </c>
      <c r="F10524">
        <v>38</v>
      </c>
      <c r="G10524" t="s">
        <v>13</v>
      </c>
      <c r="H10524" t="s">
        <v>6</v>
      </c>
      <c r="I10524" t="s">
        <v>359</v>
      </c>
      <c r="J10524">
        <v>135</v>
      </c>
      <c r="K10524" t="s">
        <v>16509</v>
      </c>
      <c r="L10524">
        <v>175</v>
      </c>
      <c r="M10524">
        <v>100</v>
      </c>
    </row>
    <row r="10525" spans="1:13" x14ac:dyDescent="0.25">
      <c r="A10525" t="s">
        <v>12331</v>
      </c>
      <c r="B10525" t="s">
        <v>15484</v>
      </c>
      <c r="C10525">
        <v>8</v>
      </c>
      <c r="D10525" t="s">
        <v>19</v>
      </c>
      <c r="E10525" t="s">
        <v>2380</v>
      </c>
      <c r="F10525">
        <v>8</v>
      </c>
      <c r="G10525" t="s">
        <v>13</v>
      </c>
      <c r="H10525" t="s">
        <v>3</v>
      </c>
      <c r="I10525" t="s">
        <v>52</v>
      </c>
      <c r="J10525">
        <v>120</v>
      </c>
      <c r="K10525" t="s">
        <v>16508</v>
      </c>
      <c r="L10525">
        <v>140</v>
      </c>
      <c r="M10525">
        <v>150</v>
      </c>
    </row>
    <row r="10526" spans="1:13" x14ac:dyDescent="0.25">
      <c r="A10526" t="s">
        <v>12332</v>
      </c>
      <c r="B10526" t="s">
        <v>14099</v>
      </c>
      <c r="C10526">
        <v>7</v>
      </c>
      <c r="D10526" t="s">
        <v>12</v>
      </c>
      <c r="E10526" t="s">
        <v>2322</v>
      </c>
      <c r="F10526">
        <v>25</v>
      </c>
      <c r="G10526" t="s">
        <v>15</v>
      </c>
      <c r="H10526" t="s">
        <v>7</v>
      </c>
      <c r="I10526" t="s">
        <v>54</v>
      </c>
      <c r="J10526">
        <v>100</v>
      </c>
      <c r="K10526" t="s">
        <v>16511</v>
      </c>
      <c r="L10526">
        <v>150</v>
      </c>
      <c r="M10526">
        <v>100</v>
      </c>
    </row>
    <row r="10527" spans="1:13" x14ac:dyDescent="0.25">
      <c r="A10527" t="s">
        <v>12333</v>
      </c>
      <c r="B10527" t="s">
        <v>15489</v>
      </c>
      <c r="C10527">
        <v>7</v>
      </c>
      <c r="D10527" t="s">
        <v>12</v>
      </c>
      <c r="E10527" t="s">
        <v>2207</v>
      </c>
      <c r="F10527">
        <v>49</v>
      </c>
      <c r="G10527" t="s">
        <v>13</v>
      </c>
      <c r="H10527" t="s">
        <v>6</v>
      </c>
      <c r="I10527">
        <v>0</v>
      </c>
      <c r="J10527">
        <v>135</v>
      </c>
      <c r="K10527" t="s">
        <v>16509</v>
      </c>
      <c r="L10527">
        <v>175</v>
      </c>
      <c r="M10527">
        <v>100</v>
      </c>
    </row>
    <row r="10528" spans="1:13" x14ac:dyDescent="0.25">
      <c r="A10528" t="s">
        <v>12334</v>
      </c>
      <c r="B10528" t="s">
        <v>3637</v>
      </c>
      <c r="C10528">
        <v>4</v>
      </c>
      <c r="D10528" t="s">
        <v>12</v>
      </c>
      <c r="E10528" t="s">
        <v>2207</v>
      </c>
      <c r="F10528">
        <v>47</v>
      </c>
      <c r="G10528" t="s">
        <v>13</v>
      </c>
      <c r="H10528" t="s">
        <v>3</v>
      </c>
      <c r="I10528" t="s">
        <v>359</v>
      </c>
      <c r="J10528">
        <v>120</v>
      </c>
      <c r="K10528" t="s">
        <v>16509</v>
      </c>
      <c r="L10528">
        <v>175</v>
      </c>
      <c r="M10528">
        <v>0</v>
      </c>
    </row>
    <row r="10529" spans="1:13" x14ac:dyDescent="0.25">
      <c r="A10529" t="s">
        <v>12335</v>
      </c>
      <c r="B10529" t="s">
        <v>14609</v>
      </c>
      <c r="C10529">
        <v>5</v>
      </c>
      <c r="D10529" t="s">
        <v>12</v>
      </c>
      <c r="E10529" t="s">
        <v>2280</v>
      </c>
      <c r="F10529">
        <v>15</v>
      </c>
      <c r="G10529" t="s">
        <v>15</v>
      </c>
      <c r="H10529" t="s">
        <v>5</v>
      </c>
      <c r="I10529" t="s">
        <v>359</v>
      </c>
      <c r="J10529">
        <v>140</v>
      </c>
      <c r="K10529" t="s">
        <v>16511</v>
      </c>
      <c r="L10529">
        <v>150</v>
      </c>
      <c r="M10529">
        <v>100</v>
      </c>
    </row>
    <row r="10530" spans="1:13" x14ac:dyDescent="0.25">
      <c r="A10530" t="s">
        <v>12336</v>
      </c>
      <c r="B10530" t="s">
        <v>14717</v>
      </c>
      <c r="C10530">
        <v>3</v>
      </c>
      <c r="D10530" t="s">
        <v>19</v>
      </c>
      <c r="E10530" t="s">
        <v>2182</v>
      </c>
      <c r="F10530">
        <v>9</v>
      </c>
      <c r="G10530" t="s">
        <v>13</v>
      </c>
      <c r="H10530" t="s">
        <v>5</v>
      </c>
      <c r="I10530" t="s">
        <v>32</v>
      </c>
      <c r="J10530">
        <v>140</v>
      </c>
      <c r="K10530" t="s">
        <v>16508</v>
      </c>
      <c r="L10530">
        <v>140</v>
      </c>
      <c r="M10530">
        <v>0</v>
      </c>
    </row>
    <row r="10531" spans="1:13" x14ac:dyDescent="0.25">
      <c r="A10531" t="s">
        <v>12337</v>
      </c>
      <c r="B10531" t="s">
        <v>13854</v>
      </c>
      <c r="C10531">
        <v>8</v>
      </c>
      <c r="D10531" t="s">
        <v>19</v>
      </c>
      <c r="E10531" t="s">
        <v>2177</v>
      </c>
      <c r="F10531">
        <v>3</v>
      </c>
      <c r="G10531" t="s">
        <v>17</v>
      </c>
      <c r="H10531" t="s">
        <v>6</v>
      </c>
      <c r="I10531" t="s">
        <v>80</v>
      </c>
      <c r="J10531">
        <v>135</v>
      </c>
      <c r="K10531" t="s">
        <v>16507</v>
      </c>
      <c r="L10531">
        <v>100</v>
      </c>
      <c r="M10531">
        <v>150</v>
      </c>
    </row>
    <row r="10532" spans="1:13" x14ac:dyDescent="0.25">
      <c r="A10532" t="s">
        <v>12338</v>
      </c>
      <c r="B10532" t="s">
        <v>8394</v>
      </c>
      <c r="C10532">
        <v>8</v>
      </c>
      <c r="D10532" t="s">
        <v>12</v>
      </c>
      <c r="E10532" t="s">
        <v>2180</v>
      </c>
      <c r="F10532">
        <v>36</v>
      </c>
      <c r="G10532" t="s">
        <v>13</v>
      </c>
      <c r="H10532" t="s">
        <v>6</v>
      </c>
      <c r="I10532" t="s">
        <v>52</v>
      </c>
      <c r="J10532">
        <v>135</v>
      </c>
      <c r="K10532" t="s">
        <v>16509</v>
      </c>
      <c r="L10532">
        <v>175</v>
      </c>
      <c r="M10532">
        <v>150</v>
      </c>
    </row>
    <row r="10533" spans="1:13" x14ac:dyDescent="0.25">
      <c r="A10533" t="s">
        <v>12339</v>
      </c>
      <c r="B10533" t="s">
        <v>16090</v>
      </c>
      <c r="C10533">
        <v>4</v>
      </c>
      <c r="D10533" t="s">
        <v>19</v>
      </c>
      <c r="E10533" t="s">
        <v>2207</v>
      </c>
      <c r="F10533">
        <v>8.5</v>
      </c>
      <c r="G10533" t="s">
        <v>13</v>
      </c>
      <c r="H10533" t="s">
        <v>4</v>
      </c>
      <c r="I10533" t="s">
        <v>32</v>
      </c>
      <c r="J10533">
        <v>110</v>
      </c>
      <c r="K10533" t="s">
        <v>16508</v>
      </c>
      <c r="L10533">
        <v>140</v>
      </c>
      <c r="M10533">
        <v>0</v>
      </c>
    </row>
    <row r="10534" spans="1:13" x14ac:dyDescent="0.25">
      <c r="A10534" t="s">
        <v>12340</v>
      </c>
      <c r="B10534" t="s">
        <v>5155</v>
      </c>
      <c r="C10534">
        <v>3</v>
      </c>
      <c r="D10534" t="s">
        <v>19</v>
      </c>
      <c r="E10534" t="s">
        <v>2174</v>
      </c>
      <c r="F10534">
        <v>6</v>
      </c>
      <c r="G10534" t="s">
        <v>15</v>
      </c>
      <c r="H10534" t="s">
        <v>6</v>
      </c>
      <c r="I10534" t="s">
        <v>2101</v>
      </c>
      <c r="J10534">
        <v>135</v>
      </c>
      <c r="K10534" t="s">
        <v>16512</v>
      </c>
      <c r="L10534">
        <v>120</v>
      </c>
      <c r="M10534">
        <v>0</v>
      </c>
    </row>
    <row r="10535" spans="1:13" x14ac:dyDescent="0.25">
      <c r="A10535" t="s">
        <v>12341</v>
      </c>
      <c r="B10535" t="s">
        <v>7638</v>
      </c>
      <c r="C10535">
        <v>6</v>
      </c>
      <c r="D10535" t="s">
        <v>12</v>
      </c>
      <c r="E10535" t="s">
        <v>2325</v>
      </c>
      <c r="F10535">
        <v>7</v>
      </c>
      <c r="G10535" t="s">
        <v>17</v>
      </c>
      <c r="H10535" t="s">
        <v>3</v>
      </c>
      <c r="I10535" t="s">
        <v>359</v>
      </c>
      <c r="J10535">
        <v>120</v>
      </c>
      <c r="K10535" t="s">
        <v>16510</v>
      </c>
      <c r="L10535">
        <v>125</v>
      </c>
      <c r="M10535">
        <v>100</v>
      </c>
    </row>
    <row r="10536" spans="1:13" x14ac:dyDescent="0.25">
      <c r="A10536" t="s">
        <v>12342</v>
      </c>
      <c r="B10536" t="s">
        <v>10944</v>
      </c>
      <c r="C10536">
        <v>4</v>
      </c>
      <c r="D10536" t="s">
        <v>19</v>
      </c>
      <c r="E10536" t="s">
        <v>2182</v>
      </c>
      <c r="F10536">
        <v>2</v>
      </c>
      <c r="G10536" t="s">
        <v>17</v>
      </c>
      <c r="H10536" t="s">
        <v>6</v>
      </c>
      <c r="I10536">
        <v>0</v>
      </c>
      <c r="J10536">
        <v>135</v>
      </c>
      <c r="K10536" t="s">
        <v>16507</v>
      </c>
      <c r="L10536">
        <v>100</v>
      </c>
      <c r="M10536">
        <v>0</v>
      </c>
    </row>
    <row r="10537" spans="1:13" x14ac:dyDescent="0.25">
      <c r="A10537" t="s">
        <v>12343</v>
      </c>
      <c r="B10537" t="s">
        <v>15959</v>
      </c>
      <c r="C10537">
        <v>6</v>
      </c>
      <c r="D10537" t="s">
        <v>12</v>
      </c>
      <c r="E10537" t="s">
        <v>2217</v>
      </c>
      <c r="F10537">
        <v>31.5</v>
      </c>
      <c r="G10537" t="s">
        <v>13</v>
      </c>
      <c r="H10537" t="s">
        <v>6</v>
      </c>
      <c r="I10537" t="s">
        <v>1003</v>
      </c>
      <c r="J10537">
        <v>135</v>
      </c>
      <c r="K10537" t="s">
        <v>16509</v>
      </c>
      <c r="L10537">
        <v>175</v>
      </c>
      <c r="M10537">
        <v>100</v>
      </c>
    </row>
    <row r="10538" spans="1:13" x14ac:dyDescent="0.25">
      <c r="A10538" t="s">
        <v>12344</v>
      </c>
      <c r="B10538" t="s">
        <v>13883</v>
      </c>
      <c r="C10538">
        <v>5</v>
      </c>
      <c r="D10538" t="s">
        <v>19</v>
      </c>
      <c r="E10538" t="s">
        <v>2612</v>
      </c>
      <c r="F10538">
        <v>3</v>
      </c>
      <c r="G10538" t="s">
        <v>17</v>
      </c>
      <c r="H10538" t="s">
        <v>3</v>
      </c>
      <c r="I10538" t="s">
        <v>1093</v>
      </c>
      <c r="J10538">
        <v>120</v>
      </c>
      <c r="K10538" t="s">
        <v>16507</v>
      </c>
      <c r="L10538">
        <v>100</v>
      </c>
      <c r="M10538">
        <v>100</v>
      </c>
    </row>
    <row r="10539" spans="1:13" x14ac:dyDescent="0.25">
      <c r="A10539" t="s">
        <v>12345</v>
      </c>
      <c r="B10539" t="s">
        <v>13722</v>
      </c>
      <c r="C10539">
        <v>5</v>
      </c>
      <c r="D10539" t="s">
        <v>19</v>
      </c>
      <c r="E10539" t="s">
        <v>3537</v>
      </c>
      <c r="F10539">
        <v>6</v>
      </c>
      <c r="G10539" t="s">
        <v>15</v>
      </c>
      <c r="H10539" t="s">
        <v>5</v>
      </c>
      <c r="I10539">
        <v>0</v>
      </c>
      <c r="J10539">
        <v>140</v>
      </c>
      <c r="K10539" t="s">
        <v>16512</v>
      </c>
      <c r="L10539">
        <v>120</v>
      </c>
      <c r="M10539">
        <v>100</v>
      </c>
    </row>
    <row r="10540" spans="1:13" x14ac:dyDescent="0.25">
      <c r="A10540" t="s">
        <v>12346</v>
      </c>
      <c r="B10540" t="s">
        <v>14338</v>
      </c>
      <c r="C10540">
        <v>5</v>
      </c>
      <c r="D10540" t="s">
        <v>19</v>
      </c>
      <c r="E10540" t="s">
        <v>2182</v>
      </c>
      <c r="F10540">
        <v>3</v>
      </c>
      <c r="G10540" t="s">
        <v>17</v>
      </c>
      <c r="H10540" t="s">
        <v>5</v>
      </c>
      <c r="I10540" t="s">
        <v>359</v>
      </c>
      <c r="J10540">
        <v>140</v>
      </c>
      <c r="K10540" t="s">
        <v>16507</v>
      </c>
      <c r="L10540">
        <v>100</v>
      </c>
      <c r="M10540">
        <v>100</v>
      </c>
    </row>
    <row r="10541" spans="1:13" x14ac:dyDescent="0.25">
      <c r="A10541" t="s">
        <v>12347</v>
      </c>
      <c r="B10541" t="s">
        <v>3929</v>
      </c>
      <c r="C10541">
        <v>4</v>
      </c>
      <c r="D10541" t="s">
        <v>19</v>
      </c>
      <c r="E10541" t="s">
        <v>2210</v>
      </c>
      <c r="F10541">
        <v>2</v>
      </c>
      <c r="G10541" t="s">
        <v>17</v>
      </c>
      <c r="H10541" t="s">
        <v>7</v>
      </c>
      <c r="I10541" t="s">
        <v>1003</v>
      </c>
      <c r="J10541">
        <v>100</v>
      </c>
      <c r="K10541" t="s">
        <v>16507</v>
      </c>
      <c r="L10541">
        <v>100</v>
      </c>
      <c r="M10541">
        <v>0</v>
      </c>
    </row>
    <row r="10542" spans="1:13" x14ac:dyDescent="0.25">
      <c r="A10542" t="s">
        <v>12348</v>
      </c>
      <c r="B10542" t="s">
        <v>6878</v>
      </c>
      <c r="C10542">
        <v>10</v>
      </c>
      <c r="D10542" t="s">
        <v>12</v>
      </c>
      <c r="E10542" t="s">
        <v>2241</v>
      </c>
      <c r="F10542">
        <v>19</v>
      </c>
      <c r="G10542" t="s">
        <v>15</v>
      </c>
      <c r="H10542" t="s">
        <v>4</v>
      </c>
      <c r="I10542" t="s">
        <v>359</v>
      </c>
      <c r="J10542">
        <v>110</v>
      </c>
      <c r="K10542" t="s">
        <v>16511</v>
      </c>
      <c r="L10542">
        <v>150</v>
      </c>
      <c r="M10542">
        <v>150</v>
      </c>
    </row>
    <row r="10543" spans="1:13" x14ac:dyDescent="0.25">
      <c r="A10543" t="s">
        <v>12349</v>
      </c>
      <c r="B10543" t="s">
        <v>14821</v>
      </c>
      <c r="C10543">
        <v>15</v>
      </c>
      <c r="D10543" t="s">
        <v>12</v>
      </c>
      <c r="E10543" t="s">
        <v>2432</v>
      </c>
      <c r="F10543">
        <v>8</v>
      </c>
      <c r="G10543" t="s">
        <v>17</v>
      </c>
      <c r="H10543" t="s">
        <v>3</v>
      </c>
      <c r="I10543" t="s">
        <v>359</v>
      </c>
      <c r="J10543">
        <v>120</v>
      </c>
      <c r="K10543" t="s">
        <v>16510</v>
      </c>
      <c r="L10543">
        <v>125</v>
      </c>
      <c r="M10543">
        <v>200</v>
      </c>
    </row>
    <row r="10544" spans="1:13" x14ac:dyDescent="0.25">
      <c r="A10544" t="s">
        <v>12350</v>
      </c>
      <c r="B10544" t="s">
        <v>14267</v>
      </c>
      <c r="C10544">
        <v>8</v>
      </c>
      <c r="D10544" t="s">
        <v>12</v>
      </c>
      <c r="E10544" t="s">
        <v>2191</v>
      </c>
      <c r="F10544">
        <v>41</v>
      </c>
      <c r="G10544" t="s">
        <v>13</v>
      </c>
      <c r="H10544" t="s">
        <v>6</v>
      </c>
      <c r="I10544" t="s">
        <v>2168</v>
      </c>
      <c r="J10544">
        <v>135</v>
      </c>
      <c r="K10544" t="s">
        <v>16509</v>
      </c>
      <c r="L10544">
        <v>175</v>
      </c>
      <c r="M10544">
        <v>150</v>
      </c>
    </row>
    <row r="10545" spans="1:13" x14ac:dyDescent="0.25">
      <c r="A10545" t="s">
        <v>12351</v>
      </c>
      <c r="B10545" t="s">
        <v>15639</v>
      </c>
      <c r="C10545">
        <v>8</v>
      </c>
      <c r="D10545" t="s">
        <v>12</v>
      </c>
      <c r="E10545" t="s">
        <v>2332</v>
      </c>
      <c r="F10545">
        <v>32</v>
      </c>
      <c r="G10545" t="s">
        <v>13</v>
      </c>
      <c r="H10545" t="s">
        <v>6</v>
      </c>
      <c r="I10545" t="s">
        <v>359</v>
      </c>
      <c r="J10545">
        <v>135</v>
      </c>
      <c r="K10545" t="s">
        <v>16509</v>
      </c>
      <c r="L10545">
        <v>175</v>
      </c>
      <c r="M10545">
        <v>150</v>
      </c>
    </row>
    <row r="10546" spans="1:13" x14ac:dyDescent="0.25">
      <c r="A10546" t="s">
        <v>12352</v>
      </c>
      <c r="B10546" t="s">
        <v>16346</v>
      </c>
      <c r="C10546">
        <v>14</v>
      </c>
      <c r="D10546" t="s">
        <v>12</v>
      </c>
      <c r="E10546" t="s">
        <v>2459</v>
      </c>
      <c r="F10546">
        <v>15</v>
      </c>
      <c r="G10546" t="s">
        <v>15</v>
      </c>
      <c r="H10546" t="s">
        <v>4</v>
      </c>
      <c r="I10546" t="s">
        <v>1003</v>
      </c>
      <c r="J10546">
        <v>110</v>
      </c>
      <c r="K10546" t="s">
        <v>16511</v>
      </c>
      <c r="L10546">
        <v>150</v>
      </c>
      <c r="M10546">
        <v>200</v>
      </c>
    </row>
    <row r="10547" spans="1:13" x14ac:dyDescent="0.25">
      <c r="A10547" t="s">
        <v>12353</v>
      </c>
      <c r="B10547" t="s">
        <v>14479</v>
      </c>
      <c r="C10547">
        <v>7</v>
      </c>
      <c r="D10547" t="s">
        <v>12</v>
      </c>
      <c r="E10547" t="s">
        <v>2231</v>
      </c>
      <c r="F10547">
        <v>14</v>
      </c>
      <c r="G10547" t="s">
        <v>15</v>
      </c>
      <c r="H10547" t="s">
        <v>6</v>
      </c>
      <c r="I10547">
        <v>0</v>
      </c>
      <c r="J10547">
        <v>135</v>
      </c>
      <c r="K10547" t="s">
        <v>16511</v>
      </c>
      <c r="L10547">
        <v>150</v>
      </c>
      <c r="M10547">
        <v>100</v>
      </c>
    </row>
    <row r="10548" spans="1:13" x14ac:dyDescent="0.25">
      <c r="A10548" t="s">
        <v>12354</v>
      </c>
      <c r="B10548" t="s">
        <v>5636</v>
      </c>
      <c r="C10548">
        <v>3</v>
      </c>
      <c r="D10548" t="s">
        <v>19</v>
      </c>
      <c r="E10548" t="s">
        <v>2219</v>
      </c>
      <c r="F10548">
        <v>10</v>
      </c>
      <c r="G10548" t="s">
        <v>13</v>
      </c>
      <c r="H10548" t="s">
        <v>5</v>
      </c>
      <c r="I10548">
        <v>0</v>
      </c>
      <c r="J10548">
        <v>140</v>
      </c>
      <c r="K10548" t="s">
        <v>16508</v>
      </c>
      <c r="L10548">
        <v>140</v>
      </c>
      <c r="M10548">
        <v>0</v>
      </c>
    </row>
    <row r="10549" spans="1:13" x14ac:dyDescent="0.25">
      <c r="A10549" t="s">
        <v>498</v>
      </c>
      <c r="B10549" t="s">
        <v>2955</v>
      </c>
      <c r="C10549">
        <v>8</v>
      </c>
      <c r="D10549" t="s">
        <v>12</v>
      </c>
      <c r="E10549" t="s">
        <v>2207</v>
      </c>
      <c r="F10549">
        <v>5</v>
      </c>
      <c r="G10549" t="s">
        <v>17</v>
      </c>
      <c r="H10549" t="s">
        <v>7</v>
      </c>
      <c r="I10549">
        <v>0</v>
      </c>
      <c r="J10549">
        <v>100</v>
      </c>
      <c r="K10549" t="s">
        <v>16510</v>
      </c>
      <c r="L10549">
        <v>125</v>
      </c>
      <c r="M10549">
        <v>150</v>
      </c>
    </row>
    <row r="10550" spans="1:13" x14ac:dyDescent="0.25">
      <c r="A10550" t="s">
        <v>12355</v>
      </c>
      <c r="B10550" t="s">
        <v>14454</v>
      </c>
      <c r="C10550">
        <v>10</v>
      </c>
      <c r="D10550" t="s">
        <v>12</v>
      </c>
      <c r="E10550" t="s">
        <v>2280</v>
      </c>
      <c r="F10550">
        <v>49</v>
      </c>
      <c r="G10550" t="s">
        <v>13</v>
      </c>
      <c r="H10550" t="s">
        <v>6</v>
      </c>
      <c r="I10550" t="s">
        <v>32</v>
      </c>
      <c r="J10550">
        <v>135</v>
      </c>
      <c r="K10550" t="s">
        <v>16509</v>
      </c>
      <c r="L10550">
        <v>175</v>
      </c>
      <c r="M10550">
        <v>150</v>
      </c>
    </row>
    <row r="10551" spans="1:13" x14ac:dyDescent="0.25">
      <c r="A10551" t="s">
        <v>12356</v>
      </c>
      <c r="B10551" t="s">
        <v>14532</v>
      </c>
      <c r="C10551">
        <v>4</v>
      </c>
      <c r="D10551" t="s">
        <v>19</v>
      </c>
      <c r="E10551" t="s">
        <v>2486</v>
      </c>
      <c r="F10551">
        <v>6.5</v>
      </c>
      <c r="G10551" t="s">
        <v>15</v>
      </c>
      <c r="H10551" t="s">
        <v>4</v>
      </c>
      <c r="I10551">
        <v>0</v>
      </c>
      <c r="J10551">
        <v>110</v>
      </c>
      <c r="K10551" t="s">
        <v>16512</v>
      </c>
      <c r="L10551">
        <v>120</v>
      </c>
      <c r="M10551">
        <v>0</v>
      </c>
    </row>
    <row r="10552" spans="1:13" x14ac:dyDescent="0.25">
      <c r="A10552" t="s">
        <v>12357</v>
      </c>
      <c r="B10552" t="s">
        <v>2725</v>
      </c>
      <c r="C10552">
        <v>6</v>
      </c>
      <c r="D10552" t="s">
        <v>12</v>
      </c>
      <c r="E10552" t="s">
        <v>2191</v>
      </c>
      <c r="F10552">
        <v>33</v>
      </c>
      <c r="G10552" t="s">
        <v>13</v>
      </c>
      <c r="H10552" t="s">
        <v>7</v>
      </c>
      <c r="I10552" t="s">
        <v>1003</v>
      </c>
      <c r="J10552">
        <v>100</v>
      </c>
      <c r="K10552" t="s">
        <v>16509</v>
      </c>
      <c r="L10552">
        <v>175</v>
      </c>
      <c r="M10552">
        <v>100</v>
      </c>
    </row>
    <row r="10553" spans="1:13" x14ac:dyDescent="0.25">
      <c r="A10553" t="s">
        <v>12358</v>
      </c>
      <c r="B10553" t="s">
        <v>15040</v>
      </c>
      <c r="C10553">
        <v>11</v>
      </c>
      <c r="D10553" t="s">
        <v>12</v>
      </c>
      <c r="E10553" t="s">
        <v>2231</v>
      </c>
      <c r="F10553">
        <v>36</v>
      </c>
      <c r="G10553" t="s">
        <v>13</v>
      </c>
      <c r="H10553" t="s">
        <v>3</v>
      </c>
      <c r="I10553" t="s">
        <v>359</v>
      </c>
      <c r="J10553">
        <v>120</v>
      </c>
      <c r="K10553" t="s">
        <v>16509</v>
      </c>
      <c r="L10553">
        <v>175</v>
      </c>
      <c r="M10553">
        <v>150</v>
      </c>
    </row>
    <row r="10554" spans="1:13" x14ac:dyDescent="0.25">
      <c r="A10554" t="s">
        <v>1621</v>
      </c>
      <c r="B10554" t="s">
        <v>14306</v>
      </c>
      <c r="C10554">
        <v>7</v>
      </c>
      <c r="D10554" t="s">
        <v>12</v>
      </c>
      <c r="E10554" t="s">
        <v>8782</v>
      </c>
      <c r="F10554">
        <v>41</v>
      </c>
      <c r="G10554" t="s">
        <v>13</v>
      </c>
      <c r="H10554" t="s">
        <v>5</v>
      </c>
      <c r="I10554">
        <v>0</v>
      </c>
      <c r="J10554">
        <v>140</v>
      </c>
      <c r="K10554" t="s">
        <v>16509</v>
      </c>
      <c r="L10554">
        <v>175</v>
      </c>
      <c r="M10554">
        <v>100</v>
      </c>
    </row>
    <row r="10555" spans="1:13" x14ac:dyDescent="0.25">
      <c r="A10555" t="s">
        <v>12359</v>
      </c>
      <c r="B10555" t="s">
        <v>5666</v>
      </c>
      <c r="C10555">
        <v>10</v>
      </c>
      <c r="D10555" t="s">
        <v>12</v>
      </c>
      <c r="E10555" t="s">
        <v>5415</v>
      </c>
      <c r="F10555">
        <v>35</v>
      </c>
      <c r="G10555" t="s">
        <v>13</v>
      </c>
      <c r="H10555" t="s">
        <v>4</v>
      </c>
      <c r="I10555">
        <v>0</v>
      </c>
      <c r="J10555">
        <v>110</v>
      </c>
      <c r="K10555" t="s">
        <v>16509</v>
      </c>
      <c r="L10555">
        <v>175</v>
      </c>
      <c r="M10555">
        <v>150</v>
      </c>
    </row>
    <row r="10556" spans="1:13" x14ac:dyDescent="0.25">
      <c r="A10556" t="s">
        <v>12361</v>
      </c>
      <c r="B10556" t="s">
        <v>4100</v>
      </c>
      <c r="C10556">
        <v>9</v>
      </c>
      <c r="D10556" t="s">
        <v>12</v>
      </c>
      <c r="E10556" t="s">
        <v>2231</v>
      </c>
      <c r="F10556">
        <v>33</v>
      </c>
      <c r="G10556" t="s">
        <v>13</v>
      </c>
      <c r="H10556" t="s">
        <v>3</v>
      </c>
      <c r="I10556">
        <v>0</v>
      </c>
      <c r="J10556">
        <v>120</v>
      </c>
      <c r="K10556" t="s">
        <v>16509</v>
      </c>
      <c r="L10556">
        <v>175</v>
      </c>
      <c r="M10556">
        <v>150</v>
      </c>
    </row>
    <row r="10557" spans="1:13" x14ac:dyDescent="0.25">
      <c r="A10557" t="s">
        <v>12362</v>
      </c>
      <c r="B10557" t="s">
        <v>14511</v>
      </c>
      <c r="C10557">
        <v>6</v>
      </c>
      <c r="D10557" t="s">
        <v>19</v>
      </c>
      <c r="E10557" t="s">
        <v>2198</v>
      </c>
      <c r="F10557">
        <v>6.5</v>
      </c>
      <c r="G10557" t="s">
        <v>15</v>
      </c>
      <c r="H10557" t="s">
        <v>7</v>
      </c>
      <c r="I10557" t="s">
        <v>359</v>
      </c>
      <c r="J10557">
        <v>100</v>
      </c>
      <c r="K10557" t="s">
        <v>16512</v>
      </c>
      <c r="L10557">
        <v>120</v>
      </c>
      <c r="M10557">
        <v>100</v>
      </c>
    </row>
    <row r="10558" spans="1:13" x14ac:dyDescent="0.25">
      <c r="A10558" t="s">
        <v>12363</v>
      </c>
      <c r="B10558" t="s">
        <v>9215</v>
      </c>
      <c r="C10558">
        <v>3</v>
      </c>
      <c r="D10558" t="s">
        <v>12</v>
      </c>
      <c r="E10558" t="s">
        <v>2191</v>
      </c>
      <c r="F10558">
        <v>38</v>
      </c>
      <c r="G10558" t="s">
        <v>13</v>
      </c>
      <c r="H10558" t="s">
        <v>5</v>
      </c>
      <c r="I10558">
        <v>0</v>
      </c>
      <c r="J10558">
        <v>140</v>
      </c>
      <c r="K10558" t="s">
        <v>16509</v>
      </c>
      <c r="L10558">
        <v>175</v>
      </c>
      <c r="M10558">
        <v>0</v>
      </c>
    </row>
    <row r="10559" spans="1:13" x14ac:dyDescent="0.25">
      <c r="A10559" t="s">
        <v>1407</v>
      </c>
      <c r="B10559" t="s">
        <v>5912</v>
      </c>
      <c r="C10559">
        <v>7</v>
      </c>
      <c r="D10559" t="s">
        <v>12</v>
      </c>
      <c r="E10559" t="s">
        <v>2196</v>
      </c>
      <c r="F10559">
        <v>32</v>
      </c>
      <c r="G10559" t="s">
        <v>13</v>
      </c>
      <c r="H10559" t="s">
        <v>6</v>
      </c>
      <c r="I10559">
        <v>0</v>
      </c>
      <c r="J10559">
        <v>135</v>
      </c>
      <c r="K10559" t="s">
        <v>16509</v>
      </c>
      <c r="L10559">
        <v>175</v>
      </c>
      <c r="M10559">
        <v>100</v>
      </c>
    </row>
    <row r="10560" spans="1:13" x14ac:dyDescent="0.25">
      <c r="A10560" t="s">
        <v>12364</v>
      </c>
      <c r="B10560" t="s">
        <v>2268</v>
      </c>
      <c r="C10560">
        <v>8</v>
      </c>
      <c r="D10560" t="s">
        <v>19</v>
      </c>
      <c r="E10560" t="s">
        <v>2234</v>
      </c>
      <c r="F10560">
        <v>3</v>
      </c>
      <c r="G10560" t="s">
        <v>17</v>
      </c>
      <c r="H10560" t="s">
        <v>5</v>
      </c>
      <c r="I10560" t="s">
        <v>359</v>
      </c>
      <c r="J10560">
        <v>140</v>
      </c>
      <c r="K10560" t="s">
        <v>16507</v>
      </c>
      <c r="L10560">
        <v>100</v>
      </c>
      <c r="M10560">
        <v>150</v>
      </c>
    </row>
    <row r="10561" spans="1:13" x14ac:dyDescent="0.25">
      <c r="A10561" t="s">
        <v>12365</v>
      </c>
      <c r="B10561" t="s">
        <v>16034</v>
      </c>
      <c r="C10561">
        <v>9</v>
      </c>
      <c r="D10561" t="s">
        <v>19</v>
      </c>
      <c r="E10561" t="s">
        <v>2198</v>
      </c>
      <c r="F10561">
        <v>8</v>
      </c>
      <c r="G10561" t="s">
        <v>13</v>
      </c>
      <c r="H10561" t="s">
        <v>5</v>
      </c>
      <c r="I10561">
        <v>0</v>
      </c>
      <c r="J10561">
        <v>140</v>
      </c>
      <c r="K10561" t="s">
        <v>16508</v>
      </c>
      <c r="L10561">
        <v>140</v>
      </c>
      <c r="M10561">
        <v>150</v>
      </c>
    </row>
    <row r="10562" spans="1:13" x14ac:dyDescent="0.25">
      <c r="A10562" t="s">
        <v>12366</v>
      </c>
      <c r="B10562" t="s">
        <v>15368</v>
      </c>
      <c r="C10562">
        <v>16</v>
      </c>
      <c r="D10562" t="s">
        <v>19</v>
      </c>
      <c r="E10562" t="s">
        <v>2241</v>
      </c>
      <c r="F10562">
        <v>4</v>
      </c>
      <c r="G10562" t="s">
        <v>17</v>
      </c>
      <c r="H10562" t="s">
        <v>6</v>
      </c>
      <c r="I10562" t="s">
        <v>359</v>
      </c>
      <c r="J10562">
        <v>135</v>
      </c>
      <c r="K10562" t="s">
        <v>16507</v>
      </c>
      <c r="L10562">
        <v>100</v>
      </c>
      <c r="M10562">
        <v>300</v>
      </c>
    </row>
    <row r="10563" spans="1:13" x14ac:dyDescent="0.25">
      <c r="A10563" t="s">
        <v>12367</v>
      </c>
      <c r="B10563" t="s">
        <v>15639</v>
      </c>
      <c r="C10563">
        <v>8</v>
      </c>
      <c r="D10563" t="s">
        <v>12</v>
      </c>
      <c r="E10563" t="s">
        <v>2294</v>
      </c>
      <c r="F10563">
        <v>43</v>
      </c>
      <c r="G10563" t="s">
        <v>13</v>
      </c>
      <c r="H10563" t="s">
        <v>3</v>
      </c>
      <c r="I10563" t="s">
        <v>359</v>
      </c>
      <c r="J10563">
        <v>120</v>
      </c>
      <c r="K10563" t="s">
        <v>16509</v>
      </c>
      <c r="L10563">
        <v>175</v>
      </c>
      <c r="M10563">
        <v>150</v>
      </c>
    </row>
    <row r="10564" spans="1:13" x14ac:dyDescent="0.25">
      <c r="A10564" t="s">
        <v>602</v>
      </c>
      <c r="B10564" t="s">
        <v>6616</v>
      </c>
      <c r="C10564">
        <v>10</v>
      </c>
      <c r="D10564" t="s">
        <v>12</v>
      </c>
      <c r="E10564" t="s">
        <v>2186</v>
      </c>
      <c r="F10564">
        <v>22</v>
      </c>
      <c r="G10564" t="s">
        <v>15</v>
      </c>
      <c r="H10564" t="s">
        <v>5</v>
      </c>
      <c r="I10564" t="s">
        <v>1003</v>
      </c>
      <c r="J10564">
        <v>140</v>
      </c>
      <c r="K10564" t="s">
        <v>16511</v>
      </c>
      <c r="L10564">
        <v>150</v>
      </c>
      <c r="M10564">
        <v>150</v>
      </c>
    </row>
    <row r="10565" spans="1:13" x14ac:dyDescent="0.25">
      <c r="A10565" t="s">
        <v>79</v>
      </c>
      <c r="B10565" t="s">
        <v>13921</v>
      </c>
      <c r="C10565">
        <v>7</v>
      </c>
      <c r="D10565" t="s">
        <v>12</v>
      </c>
      <c r="E10565" t="s">
        <v>2202</v>
      </c>
      <c r="F10565">
        <v>11</v>
      </c>
      <c r="G10565" t="s">
        <v>15</v>
      </c>
      <c r="H10565" t="s">
        <v>5</v>
      </c>
      <c r="I10565">
        <v>0</v>
      </c>
      <c r="J10565">
        <v>140</v>
      </c>
      <c r="K10565" t="s">
        <v>16511</v>
      </c>
      <c r="L10565">
        <v>150</v>
      </c>
      <c r="M10565">
        <v>100</v>
      </c>
    </row>
    <row r="10566" spans="1:13" x14ac:dyDescent="0.25">
      <c r="A10566" t="s">
        <v>12368</v>
      </c>
      <c r="B10566" t="s">
        <v>2790</v>
      </c>
      <c r="C10566">
        <v>8</v>
      </c>
      <c r="D10566" t="s">
        <v>12</v>
      </c>
      <c r="E10566" t="s">
        <v>2231</v>
      </c>
      <c r="F10566">
        <v>33</v>
      </c>
      <c r="G10566" t="s">
        <v>13</v>
      </c>
      <c r="H10566" t="s">
        <v>7</v>
      </c>
      <c r="I10566" t="s">
        <v>32</v>
      </c>
      <c r="J10566">
        <v>100</v>
      </c>
      <c r="K10566" t="s">
        <v>16509</v>
      </c>
      <c r="L10566">
        <v>175</v>
      </c>
      <c r="M10566">
        <v>150</v>
      </c>
    </row>
    <row r="10567" spans="1:13" x14ac:dyDescent="0.25">
      <c r="A10567" t="s">
        <v>12369</v>
      </c>
      <c r="B10567" t="s">
        <v>5145</v>
      </c>
      <c r="C10567">
        <v>11</v>
      </c>
      <c r="D10567" t="s">
        <v>12</v>
      </c>
      <c r="E10567" t="s">
        <v>2241</v>
      </c>
      <c r="F10567">
        <v>4</v>
      </c>
      <c r="G10567" t="s">
        <v>17</v>
      </c>
      <c r="H10567" t="s">
        <v>3</v>
      </c>
      <c r="I10567" t="s">
        <v>55</v>
      </c>
      <c r="J10567">
        <v>120</v>
      </c>
      <c r="K10567" t="s">
        <v>16510</v>
      </c>
      <c r="L10567">
        <v>125</v>
      </c>
      <c r="M10567">
        <v>150</v>
      </c>
    </row>
    <row r="10568" spans="1:13" x14ac:dyDescent="0.25">
      <c r="A10568" t="s">
        <v>12370</v>
      </c>
      <c r="B10568" t="s">
        <v>15175</v>
      </c>
      <c r="C10568">
        <v>6</v>
      </c>
      <c r="D10568" t="s">
        <v>19</v>
      </c>
      <c r="E10568" t="s">
        <v>2252</v>
      </c>
      <c r="F10568">
        <v>8</v>
      </c>
      <c r="G10568" t="s">
        <v>13</v>
      </c>
      <c r="H10568" t="s">
        <v>3</v>
      </c>
      <c r="I10568" t="s">
        <v>1093</v>
      </c>
      <c r="J10568">
        <v>120</v>
      </c>
      <c r="K10568" t="s">
        <v>16508</v>
      </c>
      <c r="L10568">
        <v>140</v>
      </c>
      <c r="M10568">
        <v>100</v>
      </c>
    </row>
    <row r="10569" spans="1:13" x14ac:dyDescent="0.25">
      <c r="A10569" t="s">
        <v>12371</v>
      </c>
      <c r="B10569" t="s">
        <v>14465</v>
      </c>
      <c r="C10569">
        <v>6</v>
      </c>
      <c r="D10569" t="s">
        <v>12</v>
      </c>
      <c r="E10569" t="s">
        <v>2535</v>
      </c>
      <c r="F10569">
        <v>34</v>
      </c>
      <c r="G10569" t="s">
        <v>13</v>
      </c>
      <c r="H10569" t="s">
        <v>6</v>
      </c>
      <c r="I10569" t="s">
        <v>54</v>
      </c>
      <c r="J10569">
        <v>135</v>
      </c>
      <c r="K10569" t="s">
        <v>16509</v>
      </c>
      <c r="L10569">
        <v>175</v>
      </c>
      <c r="M10569">
        <v>100</v>
      </c>
    </row>
    <row r="10570" spans="1:13" x14ac:dyDescent="0.25">
      <c r="A10570" t="s">
        <v>12372</v>
      </c>
      <c r="B10570" t="s">
        <v>15001</v>
      </c>
      <c r="C10570">
        <v>7</v>
      </c>
      <c r="D10570" t="s">
        <v>19</v>
      </c>
      <c r="E10570" t="s">
        <v>2207</v>
      </c>
      <c r="F10570">
        <v>6.5</v>
      </c>
      <c r="G10570" t="s">
        <v>15</v>
      </c>
      <c r="H10570" t="s">
        <v>5</v>
      </c>
      <c r="I10570" t="s">
        <v>1096</v>
      </c>
      <c r="J10570">
        <v>140</v>
      </c>
      <c r="K10570" t="s">
        <v>16512</v>
      </c>
      <c r="L10570">
        <v>120</v>
      </c>
      <c r="M10570">
        <v>100</v>
      </c>
    </row>
    <row r="10571" spans="1:13" x14ac:dyDescent="0.25">
      <c r="A10571" t="s">
        <v>12373</v>
      </c>
      <c r="B10571" t="s">
        <v>10019</v>
      </c>
      <c r="C10571">
        <v>5</v>
      </c>
      <c r="D10571" t="s">
        <v>12</v>
      </c>
      <c r="E10571" t="s">
        <v>2475</v>
      </c>
      <c r="F10571">
        <v>35</v>
      </c>
      <c r="G10571" t="s">
        <v>13</v>
      </c>
      <c r="H10571" t="s">
        <v>6</v>
      </c>
      <c r="I10571" t="s">
        <v>32</v>
      </c>
      <c r="J10571">
        <v>135</v>
      </c>
      <c r="K10571" t="s">
        <v>16509</v>
      </c>
      <c r="L10571">
        <v>175</v>
      </c>
      <c r="M10571">
        <v>100</v>
      </c>
    </row>
    <row r="10572" spans="1:13" x14ac:dyDescent="0.25">
      <c r="A10572" t="s">
        <v>12374</v>
      </c>
      <c r="B10572" t="s">
        <v>15505</v>
      </c>
      <c r="C10572">
        <v>6</v>
      </c>
      <c r="D10572" t="s">
        <v>19</v>
      </c>
      <c r="E10572" t="s">
        <v>2252</v>
      </c>
      <c r="F10572">
        <v>8</v>
      </c>
      <c r="G10572" t="s">
        <v>13</v>
      </c>
      <c r="H10572" t="s">
        <v>5</v>
      </c>
      <c r="I10572">
        <v>0</v>
      </c>
      <c r="J10572">
        <v>140</v>
      </c>
      <c r="K10572" t="s">
        <v>16508</v>
      </c>
      <c r="L10572">
        <v>140</v>
      </c>
      <c r="M10572">
        <v>100</v>
      </c>
    </row>
    <row r="10573" spans="1:13" x14ac:dyDescent="0.25">
      <c r="A10573" t="s">
        <v>12375</v>
      </c>
      <c r="B10573" t="s">
        <v>15814</v>
      </c>
      <c r="C10573">
        <v>9</v>
      </c>
      <c r="D10573" t="s">
        <v>19</v>
      </c>
      <c r="E10573" t="s">
        <v>2182</v>
      </c>
      <c r="F10573">
        <v>2</v>
      </c>
      <c r="G10573" t="s">
        <v>17</v>
      </c>
      <c r="H10573" t="s">
        <v>6</v>
      </c>
      <c r="I10573" t="s">
        <v>55</v>
      </c>
      <c r="J10573">
        <v>135</v>
      </c>
      <c r="K10573" t="s">
        <v>16507</v>
      </c>
      <c r="L10573">
        <v>100</v>
      </c>
      <c r="M10573">
        <v>150</v>
      </c>
    </row>
    <row r="10574" spans="1:13" x14ac:dyDescent="0.25">
      <c r="A10574" t="s">
        <v>12376</v>
      </c>
      <c r="B10574" t="s">
        <v>15079</v>
      </c>
      <c r="C10574">
        <v>8</v>
      </c>
      <c r="D10574" t="s">
        <v>19</v>
      </c>
      <c r="E10574" t="s">
        <v>2234</v>
      </c>
      <c r="F10574">
        <v>10</v>
      </c>
      <c r="G10574" t="s">
        <v>13</v>
      </c>
      <c r="H10574" t="s">
        <v>6</v>
      </c>
      <c r="I10574">
        <v>0</v>
      </c>
      <c r="J10574">
        <v>135</v>
      </c>
      <c r="K10574" t="s">
        <v>16508</v>
      </c>
      <c r="L10574">
        <v>140</v>
      </c>
      <c r="M10574">
        <v>150</v>
      </c>
    </row>
    <row r="10575" spans="1:13" x14ac:dyDescent="0.25">
      <c r="A10575" t="s">
        <v>12377</v>
      </c>
      <c r="B10575" t="s">
        <v>14110</v>
      </c>
      <c r="C10575">
        <v>4</v>
      </c>
      <c r="D10575" t="s">
        <v>12</v>
      </c>
      <c r="E10575" t="s">
        <v>2294</v>
      </c>
      <c r="F10575">
        <v>12</v>
      </c>
      <c r="G10575" t="s">
        <v>15</v>
      </c>
      <c r="H10575" t="s">
        <v>7</v>
      </c>
      <c r="I10575">
        <v>0</v>
      </c>
      <c r="J10575">
        <v>100</v>
      </c>
      <c r="K10575" t="s">
        <v>16511</v>
      </c>
      <c r="L10575">
        <v>150</v>
      </c>
      <c r="M10575">
        <v>0</v>
      </c>
    </row>
    <row r="10576" spans="1:13" x14ac:dyDescent="0.25">
      <c r="A10576" t="s">
        <v>12378</v>
      </c>
      <c r="B10576" t="s">
        <v>2526</v>
      </c>
      <c r="C10576">
        <v>9</v>
      </c>
      <c r="D10576" t="s">
        <v>12</v>
      </c>
      <c r="E10576" t="s">
        <v>2231</v>
      </c>
      <c r="F10576">
        <v>47</v>
      </c>
      <c r="G10576" t="s">
        <v>13</v>
      </c>
      <c r="H10576" t="s">
        <v>6</v>
      </c>
      <c r="I10576" t="s">
        <v>359</v>
      </c>
      <c r="J10576">
        <v>135</v>
      </c>
      <c r="K10576" t="s">
        <v>16509</v>
      </c>
      <c r="L10576">
        <v>175</v>
      </c>
      <c r="M10576">
        <v>150</v>
      </c>
    </row>
    <row r="10577" spans="1:13" x14ac:dyDescent="0.25">
      <c r="A10577" t="s">
        <v>12379</v>
      </c>
      <c r="B10577" t="s">
        <v>14721</v>
      </c>
      <c r="C10577">
        <v>8</v>
      </c>
      <c r="D10577" t="s">
        <v>12</v>
      </c>
      <c r="E10577" t="s">
        <v>2241</v>
      </c>
      <c r="F10577">
        <v>4</v>
      </c>
      <c r="G10577" t="s">
        <v>17</v>
      </c>
      <c r="H10577" t="s">
        <v>6</v>
      </c>
      <c r="I10577" t="s">
        <v>1003</v>
      </c>
      <c r="J10577">
        <v>135</v>
      </c>
      <c r="K10577" t="s">
        <v>16510</v>
      </c>
      <c r="L10577">
        <v>125</v>
      </c>
      <c r="M10577">
        <v>150</v>
      </c>
    </row>
    <row r="10578" spans="1:13" x14ac:dyDescent="0.25">
      <c r="A10578" t="s">
        <v>12380</v>
      </c>
      <c r="B10578" t="s">
        <v>14938</v>
      </c>
      <c r="C10578">
        <v>8</v>
      </c>
      <c r="D10578" t="s">
        <v>19</v>
      </c>
      <c r="E10578" t="s">
        <v>2849</v>
      </c>
      <c r="F10578">
        <v>8.5</v>
      </c>
      <c r="G10578" t="s">
        <v>13</v>
      </c>
      <c r="H10578" t="s">
        <v>4</v>
      </c>
      <c r="I10578">
        <v>0</v>
      </c>
      <c r="J10578">
        <v>110</v>
      </c>
      <c r="K10578" t="s">
        <v>16508</v>
      </c>
      <c r="L10578">
        <v>140</v>
      </c>
      <c r="M10578">
        <v>150</v>
      </c>
    </row>
    <row r="10579" spans="1:13" x14ac:dyDescent="0.25">
      <c r="A10579" t="s">
        <v>12381</v>
      </c>
      <c r="B10579" t="s">
        <v>6646</v>
      </c>
      <c r="C10579">
        <v>8</v>
      </c>
      <c r="D10579" t="s">
        <v>12</v>
      </c>
      <c r="E10579" t="s">
        <v>2202</v>
      </c>
      <c r="F10579">
        <v>14</v>
      </c>
      <c r="G10579" t="s">
        <v>15</v>
      </c>
      <c r="H10579" t="s">
        <v>5</v>
      </c>
      <c r="I10579" t="s">
        <v>359</v>
      </c>
      <c r="J10579">
        <v>140</v>
      </c>
      <c r="K10579" t="s">
        <v>16511</v>
      </c>
      <c r="L10579">
        <v>150</v>
      </c>
      <c r="M10579">
        <v>150</v>
      </c>
    </row>
    <row r="10580" spans="1:13" x14ac:dyDescent="0.25">
      <c r="A10580" t="s">
        <v>12382</v>
      </c>
      <c r="B10580" t="s">
        <v>14276</v>
      </c>
      <c r="C10580">
        <v>6</v>
      </c>
      <c r="D10580" t="s">
        <v>19</v>
      </c>
      <c r="E10580" t="s">
        <v>2182</v>
      </c>
      <c r="F10580">
        <v>8.5</v>
      </c>
      <c r="G10580" t="s">
        <v>13</v>
      </c>
      <c r="H10580" t="s">
        <v>4</v>
      </c>
      <c r="I10580" t="s">
        <v>32</v>
      </c>
      <c r="J10580">
        <v>110</v>
      </c>
      <c r="K10580" t="s">
        <v>16508</v>
      </c>
      <c r="L10580">
        <v>140</v>
      </c>
      <c r="M10580">
        <v>100</v>
      </c>
    </row>
    <row r="10581" spans="1:13" x14ac:dyDescent="0.25">
      <c r="A10581" t="s">
        <v>1476</v>
      </c>
      <c r="B10581" t="s">
        <v>16347</v>
      </c>
      <c r="C10581">
        <v>2</v>
      </c>
      <c r="D10581" t="s">
        <v>19</v>
      </c>
      <c r="E10581" t="s">
        <v>5726</v>
      </c>
      <c r="F10581">
        <v>8.5</v>
      </c>
      <c r="G10581" t="s">
        <v>13</v>
      </c>
      <c r="H10581" t="s">
        <v>5</v>
      </c>
      <c r="I10581" t="s">
        <v>52</v>
      </c>
      <c r="J10581">
        <v>140</v>
      </c>
      <c r="K10581" t="s">
        <v>16508</v>
      </c>
      <c r="L10581">
        <v>140</v>
      </c>
      <c r="M10581">
        <v>0</v>
      </c>
    </row>
    <row r="10582" spans="1:13" x14ac:dyDescent="0.25">
      <c r="A10582" t="s">
        <v>2116</v>
      </c>
      <c r="B10582" t="s">
        <v>15341</v>
      </c>
      <c r="C10582">
        <v>7</v>
      </c>
      <c r="D10582" t="s">
        <v>19</v>
      </c>
      <c r="E10582" t="s">
        <v>2207</v>
      </c>
      <c r="F10582">
        <v>3</v>
      </c>
      <c r="G10582" t="s">
        <v>17</v>
      </c>
      <c r="H10582" t="s">
        <v>3</v>
      </c>
      <c r="I10582" t="s">
        <v>55</v>
      </c>
      <c r="J10582">
        <v>120</v>
      </c>
      <c r="K10582" t="s">
        <v>16507</v>
      </c>
      <c r="L10582">
        <v>100</v>
      </c>
      <c r="M10582">
        <v>100</v>
      </c>
    </row>
    <row r="10583" spans="1:13" x14ac:dyDescent="0.25">
      <c r="A10583" t="s">
        <v>1454</v>
      </c>
      <c r="B10583" t="s">
        <v>2523</v>
      </c>
      <c r="C10583">
        <v>4</v>
      </c>
      <c r="D10583" t="s">
        <v>19</v>
      </c>
      <c r="E10583" t="s">
        <v>4606</v>
      </c>
      <c r="F10583">
        <v>8.5</v>
      </c>
      <c r="G10583" t="s">
        <v>13</v>
      </c>
      <c r="H10583" t="s">
        <v>3</v>
      </c>
      <c r="I10583" t="s">
        <v>49</v>
      </c>
      <c r="J10583">
        <v>120</v>
      </c>
      <c r="K10583" t="s">
        <v>16508</v>
      </c>
      <c r="L10583">
        <v>140</v>
      </c>
      <c r="M10583">
        <v>0</v>
      </c>
    </row>
    <row r="10584" spans="1:13" x14ac:dyDescent="0.25">
      <c r="A10584" t="s">
        <v>12383</v>
      </c>
      <c r="B10584" t="s">
        <v>13626</v>
      </c>
      <c r="C10584">
        <v>6</v>
      </c>
      <c r="D10584" t="s">
        <v>19</v>
      </c>
      <c r="E10584" t="s">
        <v>2207</v>
      </c>
      <c r="F10584">
        <v>9</v>
      </c>
      <c r="G10584" t="s">
        <v>13</v>
      </c>
      <c r="H10584" t="s">
        <v>5</v>
      </c>
      <c r="I10584">
        <v>0</v>
      </c>
      <c r="J10584">
        <v>140</v>
      </c>
      <c r="K10584" t="s">
        <v>16508</v>
      </c>
      <c r="L10584">
        <v>140</v>
      </c>
      <c r="M10584">
        <v>100</v>
      </c>
    </row>
    <row r="10585" spans="1:13" x14ac:dyDescent="0.25">
      <c r="A10585" t="s">
        <v>12384</v>
      </c>
      <c r="B10585" t="s">
        <v>15722</v>
      </c>
      <c r="C10585">
        <v>9</v>
      </c>
      <c r="D10585" t="s">
        <v>12</v>
      </c>
      <c r="E10585" t="s">
        <v>2535</v>
      </c>
      <c r="F10585">
        <v>43</v>
      </c>
      <c r="G10585" t="s">
        <v>13</v>
      </c>
      <c r="H10585" t="s">
        <v>3</v>
      </c>
      <c r="I10585" t="s">
        <v>2101</v>
      </c>
      <c r="J10585">
        <v>120</v>
      </c>
      <c r="K10585" t="s">
        <v>16509</v>
      </c>
      <c r="L10585">
        <v>175</v>
      </c>
      <c r="M10585">
        <v>150</v>
      </c>
    </row>
    <row r="10586" spans="1:13" x14ac:dyDescent="0.25">
      <c r="A10586" t="s">
        <v>12385</v>
      </c>
      <c r="B10586" t="s">
        <v>14369</v>
      </c>
      <c r="C10586">
        <v>10</v>
      </c>
      <c r="D10586" t="s">
        <v>12</v>
      </c>
      <c r="E10586" t="s">
        <v>2207</v>
      </c>
      <c r="F10586">
        <v>8</v>
      </c>
      <c r="G10586" t="s">
        <v>17</v>
      </c>
      <c r="H10586" t="s">
        <v>4</v>
      </c>
      <c r="I10586" t="s">
        <v>1096</v>
      </c>
      <c r="J10586">
        <v>110</v>
      </c>
      <c r="K10586" t="s">
        <v>16510</v>
      </c>
      <c r="L10586">
        <v>125</v>
      </c>
      <c r="M10586">
        <v>150</v>
      </c>
    </row>
    <row r="10587" spans="1:13" x14ac:dyDescent="0.25">
      <c r="A10587" t="s">
        <v>12386</v>
      </c>
      <c r="B10587" t="s">
        <v>3634</v>
      </c>
      <c r="C10587">
        <v>6</v>
      </c>
      <c r="D10587" t="s">
        <v>12</v>
      </c>
      <c r="E10587" t="s">
        <v>2182</v>
      </c>
      <c r="F10587">
        <v>13</v>
      </c>
      <c r="G10587" t="s">
        <v>15</v>
      </c>
      <c r="H10587" t="s">
        <v>5</v>
      </c>
      <c r="I10587">
        <v>0</v>
      </c>
      <c r="J10587">
        <v>140</v>
      </c>
      <c r="K10587" t="s">
        <v>16511</v>
      </c>
      <c r="L10587">
        <v>150</v>
      </c>
      <c r="M10587">
        <v>100</v>
      </c>
    </row>
    <row r="10588" spans="1:13" x14ac:dyDescent="0.25">
      <c r="A10588" t="s">
        <v>12387</v>
      </c>
      <c r="B10588" t="s">
        <v>14001</v>
      </c>
      <c r="C10588">
        <v>6</v>
      </c>
      <c r="D10588" t="s">
        <v>19</v>
      </c>
      <c r="E10588" t="s">
        <v>3812</v>
      </c>
      <c r="F10588">
        <v>2</v>
      </c>
      <c r="G10588" t="s">
        <v>17</v>
      </c>
      <c r="H10588" t="s">
        <v>6</v>
      </c>
      <c r="I10588">
        <v>0</v>
      </c>
      <c r="J10588">
        <v>135</v>
      </c>
      <c r="K10588" t="s">
        <v>16507</v>
      </c>
      <c r="L10588">
        <v>100</v>
      </c>
      <c r="M10588">
        <v>100</v>
      </c>
    </row>
    <row r="10589" spans="1:13" x14ac:dyDescent="0.25">
      <c r="A10589" t="s">
        <v>12388</v>
      </c>
      <c r="B10589" t="s">
        <v>13554</v>
      </c>
      <c r="C10589">
        <v>8</v>
      </c>
      <c r="D10589" t="s">
        <v>19</v>
      </c>
      <c r="E10589" t="s">
        <v>2380</v>
      </c>
      <c r="F10589">
        <v>6</v>
      </c>
      <c r="G10589" t="s">
        <v>15</v>
      </c>
      <c r="H10589" t="s">
        <v>5</v>
      </c>
      <c r="I10589" t="s">
        <v>1096</v>
      </c>
      <c r="J10589">
        <v>140</v>
      </c>
      <c r="K10589" t="s">
        <v>16512</v>
      </c>
      <c r="L10589">
        <v>120</v>
      </c>
      <c r="M10589">
        <v>150</v>
      </c>
    </row>
    <row r="10590" spans="1:13" x14ac:dyDescent="0.25">
      <c r="A10590" t="s">
        <v>1721</v>
      </c>
      <c r="B10590" t="s">
        <v>15517</v>
      </c>
      <c r="C10590">
        <v>7</v>
      </c>
      <c r="D10590" t="s">
        <v>12</v>
      </c>
      <c r="E10590" t="s">
        <v>2233</v>
      </c>
      <c r="F10590">
        <v>31.5</v>
      </c>
      <c r="G10590" t="s">
        <v>13</v>
      </c>
      <c r="H10590" t="s">
        <v>5</v>
      </c>
      <c r="I10590" t="s">
        <v>52</v>
      </c>
      <c r="J10590">
        <v>140</v>
      </c>
      <c r="K10590" t="s">
        <v>16509</v>
      </c>
      <c r="L10590">
        <v>175</v>
      </c>
      <c r="M10590">
        <v>100</v>
      </c>
    </row>
    <row r="10591" spans="1:13" x14ac:dyDescent="0.25">
      <c r="A10591" t="s">
        <v>12389</v>
      </c>
      <c r="B10591" t="s">
        <v>15132</v>
      </c>
      <c r="C10591">
        <v>4</v>
      </c>
      <c r="D10591" t="s">
        <v>12</v>
      </c>
      <c r="E10591" t="s">
        <v>2247</v>
      </c>
      <c r="F10591">
        <v>41</v>
      </c>
      <c r="G10591" t="s">
        <v>13</v>
      </c>
      <c r="H10591" t="s">
        <v>7</v>
      </c>
      <c r="I10591" t="s">
        <v>1003</v>
      </c>
      <c r="J10591">
        <v>100</v>
      </c>
      <c r="K10591" t="s">
        <v>16509</v>
      </c>
      <c r="L10591">
        <v>175</v>
      </c>
      <c r="M10591">
        <v>0</v>
      </c>
    </row>
    <row r="10592" spans="1:13" x14ac:dyDescent="0.25">
      <c r="A10592" t="s">
        <v>12390</v>
      </c>
      <c r="B10592" t="s">
        <v>16023</v>
      </c>
      <c r="C10592">
        <v>8</v>
      </c>
      <c r="D10592" t="s">
        <v>12</v>
      </c>
      <c r="E10592" t="s">
        <v>2241</v>
      </c>
      <c r="F10592">
        <v>4</v>
      </c>
      <c r="G10592" t="s">
        <v>17</v>
      </c>
      <c r="H10592" t="s">
        <v>7</v>
      </c>
      <c r="I10592">
        <v>0</v>
      </c>
      <c r="J10592">
        <v>100</v>
      </c>
      <c r="K10592" t="s">
        <v>16510</v>
      </c>
      <c r="L10592">
        <v>125</v>
      </c>
      <c r="M10592">
        <v>150</v>
      </c>
    </row>
    <row r="10593" spans="1:13" x14ac:dyDescent="0.25">
      <c r="A10593" t="s">
        <v>12391</v>
      </c>
      <c r="B10593" t="s">
        <v>16348</v>
      </c>
      <c r="C10593">
        <v>9</v>
      </c>
      <c r="D10593" t="s">
        <v>12</v>
      </c>
      <c r="E10593" t="s">
        <v>2186</v>
      </c>
      <c r="F10593">
        <v>43</v>
      </c>
      <c r="G10593" t="s">
        <v>13</v>
      </c>
      <c r="H10593" t="s">
        <v>6</v>
      </c>
      <c r="I10593" t="s">
        <v>359</v>
      </c>
      <c r="J10593">
        <v>135</v>
      </c>
      <c r="K10593" t="s">
        <v>16509</v>
      </c>
      <c r="L10593">
        <v>175</v>
      </c>
      <c r="M10593">
        <v>150</v>
      </c>
    </row>
    <row r="10594" spans="1:13" x14ac:dyDescent="0.25">
      <c r="A10594" t="s">
        <v>12392</v>
      </c>
      <c r="B10594" t="s">
        <v>13902</v>
      </c>
      <c r="C10594">
        <v>5</v>
      </c>
      <c r="D10594" t="s">
        <v>19</v>
      </c>
      <c r="E10594" t="s">
        <v>2779</v>
      </c>
      <c r="F10594">
        <v>3</v>
      </c>
      <c r="G10594" t="s">
        <v>17</v>
      </c>
      <c r="H10594" t="s">
        <v>4</v>
      </c>
      <c r="I10594" t="s">
        <v>52</v>
      </c>
      <c r="J10594">
        <v>110</v>
      </c>
      <c r="K10594" t="s">
        <v>16507</v>
      </c>
      <c r="L10594">
        <v>100</v>
      </c>
      <c r="M10594">
        <v>100</v>
      </c>
    </row>
    <row r="10595" spans="1:13" x14ac:dyDescent="0.25">
      <c r="A10595" t="s">
        <v>12393</v>
      </c>
      <c r="B10595" t="s">
        <v>13552</v>
      </c>
      <c r="C10595">
        <v>6</v>
      </c>
      <c r="D10595" t="s">
        <v>12</v>
      </c>
      <c r="E10595" t="s">
        <v>2322</v>
      </c>
      <c r="F10595">
        <v>4</v>
      </c>
      <c r="G10595" t="s">
        <v>17</v>
      </c>
      <c r="H10595" t="s">
        <v>6</v>
      </c>
      <c r="I10595" t="s">
        <v>2168</v>
      </c>
      <c r="J10595">
        <v>135</v>
      </c>
      <c r="K10595" t="s">
        <v>16510</v>
      </c>
      <c r="L10595">
        <v>125</v>
      </c>
      <c r="M10595">
        <v>100</v>
      </c>
    </row>
    <row r="10596" spans="1:13" x14ac:dyDescent="0.25">
      <c r="A10596" t="s">
        <v>12394</v>
      </c>
      <c r="B10596" t="s">
        <v>7559</v>
      </c>
      <c r="C10596">
        <v>10</v>
      </c>
      <c r="D10596" t="s">
        <v>12</v>
      </c>
      <c r="E10596" t="s">
        <v>2186</v>
      </c>
      <c r="F10596">
        <v>38</v>
      </c>
      <c r="G10596" t="s">
        <v>13</v>
      </c>
      <c r="H10596" t="s">
        <v>6</v>
      </c>
      <c r="I10596" t="s">
        <v>359</v>
      </c>
      <c r="J10596">
        <v>135</v>
      </c>
      <c r="K10596" t="s">
        <v>16509</v>
      </c>
      <c r="L10596">
        <v>175</v>
      </c>
      <c r="M10596">
        <v>150</v>
      </c>
    </row>
    <row r="10597" spans="1:13" x14ac:dyDescent="0.25">
      <c r="A10597" t="s">
        <v>12395</v>
      </c>
      <c r="B10597" t="s">
        <v>3978</v>
      </c>
      <c r="C10597">
        <v>5</v>
      </c>
      <c r="D10597" t="s">
        <v>19</v>
      </c>
      <c r="E10597" t="s">
        <v>2252</v>
      </c>
      <c r="F10597">
        <v>8</v>
      </c>
      <c r="G10597" t="s">
        <v>13</v>
      </c>
      <c r="H10597" t="s">
        <v>7</v>
      </c>
      <c r="I10597">
        <v>0</v>
      </c>
      <c r="J10597">
        <v>100</v>
      </c>
      <c r="K10597" t="s">
        <v>16508</v>
      </c>
      <c r="L10597">
        <v>140</v>
      </c>
      <c r="M10597">
        <v>100</v>
      </c>
    </row>
    <row r="10598" spans="1:13" x14ac:dyDescent="0.25">
      <c r="A10598" t="s">
        <v>12396</v>
      </c>
      <c r="B10598" t="s">
        <v>15565</v>
      </c>
      <c r="C10598">
        <v>6</v>
      </c>
      <c r="D10598" t="s">
        <v>12</v>
      </c>
      <c r="E10598" t="s">
        <v>2294</v>
      </c>
      <c r="F10598">
        <v>35</v>
      </c>
      <c r="G10598" t="s">
        <v>13</v>
      </c>
      <c r="H10598" t="s">
        <v>3</v>
      </c>
      <c r="I10598">
        <v>0</v>
      </c>
      <c r="J10598">
        <v>120</v>
      </c>
      <c r="K10598" t="s">
        <v>16509</v>
      </c>
      <c r="L10598">
        <v>175</v>
      </c>
      <c r="M10598">
        <v>100</v>
      </c>
    </row>
    <row r="10599" spans="1:13" x14ac:dyDescent="0.25">
      <c r="A10599" t="s">
        <v>12397</v>
      </c>
      <c r="B10599" t="s">
        <v>16101</v>
      </c>
      <c r="C10599">
        <v>11</v>
      </c>
      <c r="D10599" t="s">
        <v>12</v>
      </c>
      <c r="E10599" t="s">
        <v>2186</v>
      </c>
      <c r="F10599">
        <v>32</v>
      </c>
      <c r="G10599" t="s">
        <v>13</v>
      </c>
      <c r="H10599" t="s">
        <v>5</v>
      </c>
      <c r="I10599" t="s">
        <v>32</v>
      </c>
      <c r="J10599">
        <v>140</v>
      </c>
      <c r="K10599" t="s">
        <v>16509</v>
      </c>
      <c r="L10599">
        <v>175</v>
      </c>
      <c r="M10599">
        <v>150</v>
      </c>
    </row>
    <row r="10600" spans="1:13" x14ac:dyDescent="0.25">
      <c r="A10600" t="s">
        <v>12398</v>
      </c>
      <c r="B10600" t="s">
        <v>14415</v>
      </c>
      <c r="C10600">
        <v>9</v>
      </c>
      <c r="D10600" t="s">
        <v>12</v>
      </c>
      <c r="E10600" t="s">
        <v>2674</v>
      </c>
      <c r="F10600">
        <v>12</v>
      </c>
      <c r="G10600" t="s">
        <v>15</v>
      </c>
      <c r="H10600" t="s">
        <v>5</v>
      </c>
      <c r="I10600">
        <v>0</v>
      </c>
      <c r="J10600">
        <v>140</v>
      </c>
      <c r="K10600" t="s">
        <v>16511</v>
      </c>
      <c r="L10600">
        <v>150</v>
      </c>
      <c r="M10600">
        <v>150</v>
      </c>
    </row>
    <row r="10601" spans="1:13" x14ac:dyDescent="0.25">
      <c r="A10601" t="s">
        <v>12399</v>
      </c>
      <c r="B10601" t="s">
        <v>16248</v>
      </c>
      <c r="C10601">
        <v>6</v>
      </c>
      <c r="D10601" t="s">
        <v>19</v>
      </c>
      <c r="E10601" t="s">
        <v>2369</v>
      </c>
      <c r="F10601">
        <v>3</v>
      </c>
      <c r="G10601" t="s">
        <v>17</v>
      </c>
      <c r="H10601" t="s">
        <v>7</v>
      </c>
      <c r="I10601" t="s">
        <v>32</v>
      </c>
      <c r="J10601">
        <v>100</v>
      </c>
      <c r="K10601" t="s">
        <v>16507</v>
      </c>
      <c r="L10601">
        <v>100</v>
      </c>
      <c r="M10601">
        <v>100</v>
      </c>
    </row>
    <row r="10602" spans="1:13" x14ac:dyDescent="0.25">
      <c r="A10602" t="s">
        <v>12400</v>
      </c>
      <c r="B10602" t="s">
        <v>16349</v>
      </c>
      <c r="C10602">
        <v>9</v>
      </c>
      <c r="D10602" t="s">
        <v>12</v>
      </c>
      <c r="E10602" t="s">
        <v>2182</v>
      </c>
      <c r="F10602">
        <v>48</v>
      </c>
      <c r="G10602" t="s">
        <v>13</v>
      </c>
      <c r="H10602" t="s">
        <v>4</v>
      </c>
      <c r="I10602" t="s">
        <v>32</v>
      </c>
      <c r="J10602">
        <v>110</v>
      </c>
      <c r="K10602" t="s">
        <v>16509</v>
      </c>
      <c r="L10602">
        <v>175</v>
      </c>
      <c r="M10602">
        <v>150</v>
      </c>
    </row>
    <row r="10603" spans="1:13" x14ac:dyDescent="0.25">
      <c r="A10603" t="s">
        <v>12401</v>
      </c>
      <c r="B10603" t="s">
        <v>15603</v>
      </c>
      <c r="C10603">
        <v>7</v>
      </c>
      <c r="D10603" t="s">
        <v>12</v>
      </c>
      <c r="E10603" t="s">
        <v>2180</v>
      </c>
      <c r="F10603">
        <v>8</v>
      </c>
      <c r="G10603" t="s">
        <v>17</v>
      </c>
      <c r="H10603" t="s">
        <v>6</v>
      </c>
      <c r="I10603">
        <v>0</v>
      </c>
      <c r="J10603">
        <v>135</v>
      </c>
      <c r="K10603" t="s">
        <v>16510</v>
      </c>
      <c r="L10603">
        <v>125</v>
      </c>
      <c r="M10603">
        <v>100</v>
      </c>
    </row>
    <row r="10604" spans="1:13" x14ac:dyDescent="0.25">
      <c r="A10604" t="s">
        <v>12402</v>
      </c>
      <c r="B10604" t="s">
        <v>2741</v>
      </c>
      <c r="C10604">
        <v>8</v>
      </c>
      <c r="D10604" t="s">
        <v>12</v>
      </c>
      <c r="E10604" t="s">
        <v>2207</v>
      </c>
      <c r="F10604">
        <v>37</v>
      </c>
      <c r="G10604" t="s">
        <v>13</v>
      </c>
      <c r="H10604" t="s">
        <v>6</v>
      </c>
      <c r="I10604" t="s">
        <v>52</v>
      </c>
      <c r="J10604">
        <v>135</v>
      </c>
      <c r="K10604" t="s">
        <v>16509</v>
      </c>
      <c r="L10604">
        <v>175</v>
      </c>
      <c r="M10604">
        <v>150</v>
      </c>
    </row>
    <row r="10605" spans="1:13" x14ac:dyDescent="0.25">
      <c r="A10605" t="s">
        <v>12403</v>
      </c>
      <c r="B10605" t="s">
        <v>13796</v>
      </c>
      <c r="C10605">
        <v>8</v>
      </c>
      <c r="D10605" t="s">
        <v>19</v>
      </c>
      <c r="E10605" t="s">
        <v>2198</v>
      </c>
      <c r="F10605">
        <v>6.5</v>
      </c>
      <c r="G10605" t="s">
        <v>15</v>
      </c>
      <c r="H10605" t="s">
        <v>3</v>
      </c>
      <c r="I10605" t="s">
        <v>1093</v>
      </c>
      <c r="J10605">
        <v>120</v>
      </c>
      <c r="K10605" t="s">
        <v>16512</v>
      </c>
      <c r="L10605">
        <v>120</v>
      </c>
      <c r="M10605">
        <v>150</v>
      </c>
    </row>
    <row r="10606" spans="1:13" x14ac:dyDescent="0.25">
      <c r="A10606" t="s">
        <v>12404</v>
      </c>
      <c r="B10606" t="s">
        <v>14600</v>
      </c>
      <c r="C10606">
        <v>7</v>
      </c>
      <c r="D10606" t="s">
        <v>19</v>
      </c>
      <c r="E10606" t="s">
        <v>2182</v>
      </c>
      <c r="F10606">
        <v>10</v>
      </c>
      <c r="G10606" t="s">
        <v>13</v>
      </c>
      <c r="H10606" t="s">
        <v>7</v>
      </c>
      <c r="I10606" t="s">
        <v>52</v>
      </c>
      <c r="J10606">
        <v>100</v>
      </c>
      <c r="K10606" t="s">
        <v>16508</v>
      </c>
      <c r="L10606">
        <v>140</v>
      </c>
      <c r="M10606">
        <v>100</v>
      </c>
    </row>
    <row r="10607" spans="1:13" x14ac:dyDescent="0.25">
      <c r="A10607" t="s">
        <v>1525</v>
      </c>
      <c r="B10607" t="s">
        <v>5854</v>
      </c>
      <c r="C10607">
        <v>6</v>
      </c>
      <c r="D10607" t="s">
        <v>12</v>
      </c>
      <c r="E10607" t="s">
        <v>2294</v>
      </c>
      <c r="F10607">
        <v>3</v>
      </c>
      <c r="G10607" t="s">
        <v>17</v>
      </c>
      <c r="H10607" t="s">
        <v>3</v>
      </c>
      <c r="I10607" t="s">
        <v>55</v>
      </c>
      <c r="J10607">
        <v>120</v>
      </c>
      <c r="K10607" t="s">
        <v>16510</v>
      </c>
      <c r="L10607">
        <v>125</v>
      </c>
      <c r="M10607">
        <v>100</v>
      </c>
    </row>
    <row r="10608" spans="1:13" x14ac:dyDescent="0.25">
      <c r="A10608" t="s">
        <v>12405</v>
      </c>
      <c r="B10608" t="s">
        <v>12406</v>
      </c>
      <c r="C10608">
        <v>19</v>
      </c>
      <c r="D10608" t="s">
        <v>19</v>
      </c>
      <c r="E10608" t="s">
        <v>2200</v>
      </c>
      <c r="F10608">
        <v>6</v>
      </c>
      <c r="G10608" t="s">
        <v>15</v>
      </c>
      <c r="H10608" t="s">
        <v>5</v>
      </c>
      <c r="I10608" t="s">
        <v>80</v>
      </c>
      <c r="J10608">
        <v>140</v>
      </c>
      <c r="K10608" t="s">
        <v>16512</v>
      </c>
      <c r="L10608">
        <v>120</v>
      </c>
      <c r="M10608">
        <v>300</v>
      </c>
    </row>
    <row r="10609" spans="1:13" x14ac:dyDescent="0.25">
      <c r="A10609" t="s">
        <v>693</v>
      </c>
      <c r="B10609" t="s">
        <v>13952</v>
      </c>
      <c r="C10609">
        <v>10</v>
      </c>
      <c r="D10609" t="s">
        <v>12</v>
      </c>
      <c r="E10609" t="s">
        <v>2186</v>
      </c>
      <c r="F10609">
        <v>14</v>
      </c>
      <c r="G10609" t="s">
        <v>15</v>
      </c>
      <c r="H10609" t="s">
        <v>3</v>
      </c>
      <c r="I10609" t="s">
        <v>359</v>
      </c>
      <c r="J10609">
        <v>120</v>
      </c>
      <c r="K10609" t="s">
        <v>16511</v>
      </c>
      <c r="L10609">
        <v>150</v>
      </c>
      <c r="M10609">
        <v>150</v>
      </c>
    </row>
    <row r="10610" spans="1:13" x14ac:dyDescent="0.25">
      <c r="A10610" t="s">
        <v>12407</v>
      </c>
      <c r="B10610" t="s">
        <v>14600</v>
      </c>
      <c r="C10610">
        <v>7</v>
      </c>
      <c r="D10610" t="s">
        <v>19</v>
      </c>
      <c r="E10610" t="s">
        <v>2200</v>
      </c>
      <c r="F10610">
        <v>8.5</v>
      </c>
      <c r="G10610" t="s">
        <v>13</v>
      </c>
      <c r="H10610" t="s">
        <v>5</v>
      </c>
      <c r="I10610" t="s">
        <v>359</v>
      </c>
      <c r="J10610">
        <v>140</v>
      </c>
      <c r="K10610" t="s">
        <v>16508</v>
      </c>
      <c r="L10610">
        <v>140</v>
      </c>
      <c r="M10610">
        <v>100</v>
      </c>
    </row>
    <row r="10611" spans="1:13" x14ac:dyDescent="0.25">
      <c r="A10611" t="s">
        <v>12408</v>
      </c>
      <c r="B10611" t="s">
        <v>2424</v>
      </c>
      <c r="C10611">
        <v>9</v>
      </c>
      <c r="D10611" t="s">
        <v>12</v>
      </c>
      <c r="E10611" t="s">
        <v>2535</v>
      </c>
      <c r="F10611">
        <v>31.5</v>
      </c>
      <c r="G10611" t="s">
        <v>13</v>
      </c>
      <c r="H10611" t="s">
        <v>7</v>
      </c>
      <c r="I10611" t="s">
        <v>1096</v>
      </c>
      <c r="J10611">
        <v>100</v>
      </c>
      <c r="K10611" t="s">
        <v>16509</v>
      </c>
      <c r="L10611">
        <v>175</v>
      </c>
      <c r="M10611">
        <v>150</v>
      </c>
    </row>
    <row r="10612" spans="1:13" x14ac:dyDescent="0.25">
      <c r="A10612" t="s">
        <v>12409</v>
      </c>
      <c r="B10612" t="s">
        <v>14653</v>
      </c>
      <c r="C10612">
        <v>5</v>
      </c>
      <c r="D10612" t="s">
        <v>19</v>
      </c>
      <c r="E10612" t="s">
        <v>2198</v>
      </c>
      <c r="F10612">
        <v>6.5</v>
      </c>
      <c r="G10612" t="s">
        <v>15</v>
      </c>
      <c r="H10612" t="s">
        <v>6</v>
      </c>
      <c r="I10612">
        <v>0</v>
      </c>
      <c r="J10612">
        <v>135</v>
      </c>
      <c r="K10612" t="s">
        <v>16512</v>
      </c>
      <c r="L10612">
        <v>120</v>
      </c>
      <c r="M10612">
        <v>100</v>
      </c>
    </row>
    <row r="10613" spans="1:13" x14ac:dyDescent="0.25">
      <c r="A10613" t="s">
        <v>12410</v>
      </c>
      <c r="B10613" t="s">
        <v>2417</v>
      </c>
      <c r="C10613">
        <v>4</v>
      </c>
      <c r="D10613" t="s">
        <v>12</v>
      </c>
      <c r="E10613" t="s">
        <v>2207</v>
      </c>
      <c r="F10613">
        <v>49</v>
      </c>
      <c r="G10613" t="s">
        <v>13</v>
      </c>
      <c r="H10613" t="s">
        <v>4</v>
      </c>
      <c r="I10613" t="s">
        <v>1003</v>
      </c>
      <c r="J10613">
        <v>110</v>
      </c>
      <c r="K10613" t="s">
        <v>16509</v>
      </c>
      <c r="L10613">
        <v>175</v>
      </c>
      <c r="M10613">
        <v>0</v>
      </c>
    </row>
    <row r="10614" spans="1:13" x14ac:dyDescent="0.25">
      <c r="A10614" t="s">
        <v>12411</v>
      </c>
      <c r="B10614" t="s">
        <v>14304</v>
      </c>
      <c r="C10614">
        <v>7</v>
      </c>
      <c r="D10614" t="s">
        <v>19</v>
      </c>
      <c r="E10614" t="s">
        <v>2177</v>
      </c>
      <c r="F10614">
        <v>9</v>
      </c>
      <c r="G10614" t="s">
        <v>13</v>
      </c>
      <c r="H10614" t="s">
        <v>5</v>
      </c>
      <c r="I10614" t="s">
        <v>32</v>
      </c>
      <c r="J10614">
        <v>140</v>
      </c>
      <c r="K10614" t="s">
        <v>16508</v>
      </c>
      <c r="L10614">
        <v>140</v>
      </c>
      <c r="M10614">
        <v>100</v>
      </c>
    </row>
    <row r="10615" spans="1:13" x14ac:dyDescent="0.25">
      <c r="A10615" t="s">
        <v>12412</v>
      </c>
      <c r="B10615" t="s">
        <v>15049</v>
      </c>
      <c r="C10615">
        <v>2</v>
      </c>
      <c r="D10615" t="s">
        <v>19</v>
      </c>
      <c r="E10615" t="s">
        <v>2207</v>
      </c>
      <c r="F10615">
        <v>3</v>
      </c>
      <c r="G10615" t="s">
        <v>17</v>
      </c>
      <c r="H10615" t="s">
        <v>7</v>
      </c>
      <c r="I10615" t="s">
        <v>2168</v>
      </c>
      <c r="J10615">
        <v>100</v>
      </c>
      <c r="K10615" t="s">
        <v>16507</v>
      </c>
      <c r="L10615">
        <v>100</v>
      </c>
      <c r="M10615">
        <v>0</v>
      </c>
    </row>
    <row r="10616" spans="1:13" x14ac:dyDescent="0.25">
      <c r="A10616" t="s">
        <v>1976</v>
      </c>
      <c r="B10616" t="s">
        <v>13604</v>
      </c>
      <c r="C10616">
        <v>7</v>
      </c>
      <c r="D10616" t="s">
        <v>12</v>
      </c>
      <c r="E10616" t="s">
        <v>2625</v>
      </c>
      <c r="F10616">
        <v>43</v>
      </c>
      <c r="G10616" t="s">
        <v>13</v>
      </c>
      <c r="H10616" t="s">
        <v>4</v>
      </c>
      <c r="I10616" t="s">
        <v>1093</v>
      </c>
      <c r="J10616">
        <v>110</v>
      </c>
      <c r="K10616" t="s">
        <v>16509</v>
      </c>
      <c r="L10616">
        <v>175</v>
      </c>
      <c r="M10616">
        <v>100</v>
      </c>
    </row>
    <row r="10617" spans="1:13" x14ac:dyDescent="0.25">
      <c r="A10617" t="s">
        <v>12413</v>
      </c>
      <c r="B10617" t="s">
        <v>15607</v>
      </c>
      <c r="C10617">
        <v>6</v>
      </c>
      <c r="D10617" t="s">
        <v>19</v>
      </c>
      <c r="E10617" t="s">
        <v>2200</v>
      </c>
      <c r="F10617">
        <v>3</v>
      </c>
      <c r="G10617" t="s">
        <v>17</v>
      </c>
      <c r="H10617" t="s">
        <v>6</v>
      </c>
      <c r="I10617" t="s">
        <v>55</v>
      </c>
      <c r="J10617">
        <v>135</v>
      </c>
      <c r="K10617" t="s">
        <v>16507</v>
      </c>
      <c r="L10617">
        <v>100</v>
      </c>
      <c r="M10617">
        <v>100</v>
      </c>
    </row>
    <row r="10618" spans="1:13" x14ac:dyDescent="0.25">
      <c r="A10618" t="s">
        <v>182</v>
      </c>
      <c r="B10618" t="s">
        <v>16350</v>
      </c>
      <c r="C10618">
        <v>1</v>
      </c>
      <c r="D10618" t="s">
        <v>12</v>
      </c>
      <c r="E10618" t="s">
        <v>2322</v>
      </c>
      <c r="F10618">
        <v>18</v>
      </c>
      <c r="G10618" t="s">
        <v>15</v>
      </c>
      <c r="H10618" t="s">
        <v>7</v>
      </c>
      <c r="I10618" t="s">
        <v>32</v>
      </c>
      <c r="J10618">
        <v>100</v>
      </c>
      <c r="K10618" t="s">
        <v>16511</v>
      </c>
      <c r="L10618">
        <v>150</v>
      </c>
      <c r="M10618">
        <v>0</v>
      </c>
    </row>
    <row r="10619" spans="1:13" x14ac:dyDescent="0.25">
      <c r="A10619" t="s">
        <v>12414</v>
      </c>
      <c r="B10619" t="s">
        <v>15141</v>
      </c>
      <c r="C10619">
        <v>5</v>
      </c>
      <c r="D10619" t="s">
        <v>19</v>
      </c>
      <c r="E10619" t="s">
        <v>2219</v>
      </c>
      <c r="F10619">
        <v>6.5</v>
      </c>
      <c r="G10619" t="s">
        <v>15</v>
      </c>
      <c r="H10619" t="s">
        <v>4</v>
      </c>
      <c r="I10619">
        <v>0</v>
      </c>
      <c r="J10619">
        <v>110</v>
      </c>
      <c r="K10619" t="s">
        <v>16512</v>
      </c>
      <c r="L10619">
        <v>120</v>
      </c>
      <c r="M10619">
        <v>100</v>
      </c>
    </row>
    <row r="10620" spans="1:13" x14ac:dyDescent="0.25">
      <c r="A10620" t="s">
        <v>1769</v>
      </c>
      <c r="B10620" t="s">
        <v>7156</v>
      </c>
      <c r="C10620">
        <v>7</v>
      </c>
      <c r="D10620" t="s">
        <v>19</v>
      </c>
      <c r="E10620" t="s">
        <v>2198</v>
      </c>
      <c r="F10620">
        <v>2</v>
      </c>
      <c r="G10620" t="s">
        <v>17</v>
      </c>
      <c r="H10620" t="s">
        <v>6</v>
      </c>
      <c r="I10620" t="s">
        <v>2101</v>
      </c>
      <c r="J10620">
        <v>135</v>
      </c>
      <c r="K10620" t="s">
        <v>16507</v>
      </c>
      <c r="L10620">
        <v>100</v>
      </c>
      <c r="M10620">
        <v>100</v>
      </c>
    </row>
    <row r="10621" spans="1:13" x14ac:dyDescent="0.25">
      <c r="A10621" t="s">
        <v>31</v>
      </c>
      <c r="B10621" t="s">
        <v>9482</v>
      </c>
      <c r="C10621">
        <v>7</v>
      </c>
      <c r="D10621" t="s">
        <v>19</v>
      </c>
      <c r="E10621" t="s">
        <v>2207</v>
      </c>
      <c r="F10621">
        <v>10</v>
      </c>
      <c r="G10621" t="s">
        <v>13</v>
      </c>
      <c r="H10621" t="s">
        <v>6</v>
      </c>
      <c r="I10621">
        <v>0</v>
      </c>
      <c r="J10621">
        <v>135</v>
      </c>
      <c r="K10621" t="s">
        <v>16508</v>
      </c>
      <c r="L10621">
        <v>140</v>
      </c>
      <c r="M10621">
        <v>100</v>
      </c>
    </row>
    <row r="10622" spans="1:13" x14ac:dyDescent="0.25">
      <c r="A10622" t="s">
        <v>12415</v>
      </c>
      <c r="B10622" t="s">
        <v>13624</v>
      </c>
      <c r="C10622">
        <v>11</v>
      </c>
      <c r="D10622" t="s">
        <v>12</v>
      </c>
      <c r="E10622" t="s">
        <v>2180</v>
      </c>
      <c r="F10622">
        <v>16</v>
      </c>
      <c r="G10622" t="s">
        <v>15</v>
      </c>
      <c r="H10622" t="s">
        <v>6</v>
      </c>
      <c r="I10622" t="s">
        <v>1003</v>
      </c>
      <c r="J10622">
        <v>135</v>
      </c>
      <c r="K10622" t="s">
        <v>16511</v>
      </c>
      <c r="L10622">
        <v>150</v>
      </c>
      <c r="M10622">
        <v>150</v>
      </c>
    </row>
    <row r="10623" spans="1:13" x14ac:dyDescent="0.25">
      <c r="A10623" t="s">
        <v>12416</v>
      </c>
      <c r="B10623" t="s">
        <v>16351</v>
      </c>
      <c r="C10623">
        <v>5</v>
      </c>
      <c r="D10623" t="s">
        <v>12</v>
      </c>
      <c r="E10623" t="s">
        <v>2322</v>
      </c>
      <c r="F10623">
        <v>47</v>
      </c>
      <c r="G10623" t="s">
        <v>13</v>
      </c>
      <c r="H10623" t="s">
        <v>3</v>
      </c>
      <c r="I10623" t="s">
        <v>55</v>
      </c>
      <c r="J10623">
        <v>120</v>
      </c>
      <c r="K10623" t="s">
        <v>16509</v>
      </c>
      <c r="L10623">
        <v>175</v>
      </c>
      <c r="M10623">
        <v>100</v>
      </c>
    </row>
    <row r="10624" spans="1:13" x14ac:dyDescent="0.25">
      <c r="A10624" t="s">
        <v>12417</v>
      </c>
      <c r="B10624" t="s">
        <v>10522</v>
      </c>
      <c r="C10624">
        <v>3</v>
      </c>
      <c r="D10624" t="s">
        <v>19</v>
      </c>
      <c r="E10624" t="s">
        <v>2234</v>
      </c>
      <c r="F10624">
        <v>3</v>
      </c>
      <c r="G10624" t="s">
        <v>17</v>
      </c>
      <c r="H10624" t="s">
        <v>4</v>
      </c>
      <c r="I10624" t="s">
        <v>55</v>
      </c>
      <c r="J10624">
        <v>110</v>
      </c>
      <c r="K10624" t="s">
        <v>16507</v>
      </c>
      <c r="L10624">
        <v>100</v>
      </c>
      <c r="M10624">
        <v>0</v>
      </c>
    </row>
    <row r="10625" spans="1:13" x14ac:dyDescent="0.25">
      <c r="A10625" t="s">
        <v>12418</v>
      </c>
      <c r="B10625" t="s">
        <v>16112</v>
      </c>
      <c r="C10625">
        <v>2</v>
      </c>
      <c r="D10625" t="s">
        <v>19</v>
      </c>
      <c r="E10625" t="s">
        <v>2182</v>
      </c>
      <c r="F10625">
        <v>9</v>
      </c>
      <c r="G10625" t="s">
        <v>13</v>
      </c>
      <c r="H10625" t="s">
        <v>5</v>
      </c>
      <c r="I10625" t="s">
        <v>52</v>
      </c>
      <c r="J10625">
        <v>140</v>
      </c>
      <c r="K10625" t="s">
        <v>16508</v>
      </c>
      <c r="L10625">
        <v>140</v>
      </c>
      <c r="M10625">
        <v>0</v>
      </c>
    </row>
    <row r="10626" spans="1:13" x14ac:dyDescent="0.25">
      <c r="A10626" t="s">
        <v>12419</v>
      </c>
      <c r="B10626" t="s">
        <v>16267</v>
      </c>
      <c r="C10626">
        <v>12</v>
      </c>
      <c r="D10626" t="s">
        <v>12</v>
      </c>
      <c r="E10626" t="s">
        <v>2186</v>
      </c>
      <c r="F10626">
        <v>5</v>
      </c>
      <c r="G10626" t="s">
        <v>17</v>
      </c>
      <c r="H10626" t="s">
        <v>6</v>
      </c>
      <c r="I10626" t="s">
        <v>2168</v>
      </c>
      <c r="J10626">
        <v>135</v>
      </c>
      <c r="K10626" t="s">
        <v>16510</v>
      </c>
      <c r="L10626">
        <v>125</v>
      </c>
      <c r="M10626">
        <v>150</v>
      </c>
    </row>
    <row r="10627" spans="1:13" x14ac:dyDescent="0.25">
      <c r="A10627" t="s">
        <v>12420</v>
      </c>
      <c r="B10627" t="s">
        <v>16234</v>
      </c>
      <c r="C10627">
        <v>10</v>
      </c>
      <c r="D10627" t="s">
        <v>12</v>
      </c>
      <c r="E10627" t="s">
        <v>2288</v>
      </c>
      <c r="F10627">
        <v>43</v>
      </c>
      <c r="G10627" t="s">
        <v>13</v>
      </c>
      <c r="H10627" t="s">
        <v>5</v>
      </c>
      <c r="I10627" t="s">
        <v>52</v>
      </c>
      <c r="J10627">
        <v>140</v>
      </c>
      <c r="K10627" t="s">
        <v>16509</v>
      </c>
      <c r="L10627">
        <v>175</v>
      </c>
      <c r="M10627">
        <v>150</v>
      </c>
    </row>
    <row r="10628" spans="1:13" x14ac:dyDescent="0.25">
      <c r="A10628" t="s">
        <v>862</v>
      </c>
      <c r="B10628" t="s">
        <v>16352</v>
      </c>
      <c r="C10628">
        <v>9</v>
      </c>
      <c r="D10628" t="s">
        <v>12</v>
      </c>
      <c r="E10628" t="s">
        <v>2288</v>
      </c>
      <c r="F10628">
        <v>47</v>
      </c>
      <c r="G10628" t="s">
        <v>13</v>
      </c>
      <c r="H10628" t="s">
        <v>5</v>
      </c>
      <c r="I10628" t="s">
        <v>1003</v>
      </c>
      <c r="J10628">
        <v>140</v>
      </c>
      <c r="K10628" t="s">
        <v>16509</v>
      </c>
      <c r="L10628">
        <v>175</v>
      </c>
      <c r="M10628">
        <v>150</v>
      </c>
    </row>
    <row r="10629" spans="1:13" x14ac:dyDescent="0.25">
      <c r="A10629" t="s">
        <v>12421</v>
      </c>
      <c r="B10629" t="s">
        <v>13922</v>
      </c>
      <c r="C10629">
        <v>6</v>
      </c>
      <c r="D10629" t="s">
        <v>19</v>
      </c>
      <c r="E10629" t="s">
        <v>2198</v>
      </c>
      <c r="F10629">
        <v>8</v>
      </c>
      <c r="G10629" t="s">
        <v>13</v>
      </c>
      <c r="H10629" t="s">
        <v>6</v>
      </c>
      <c r="I10629">
        <v>0</v>
      </c>
      <c r="J10629">
        <v>135</v>
      </c>
      <c r="K10629" t="s">
        <v>16508</v>
      </c>
      <c r="L10629">
        <v>140</v>
      </c>
      <c r="M10629">
        <v>100</v>
      </c>
    </row>
    <row r="10630" spans="1:13" x14ac:dyDescent="0.25">
      <c r="A10630" t="s">
        <v>12422</v>
      </c>
      <c r="B10630" t="s">
        <v>15210</v>
      </c>
      <c r="C10630">
        <v>13</v>
      </c>
      <c r="D10630" t="s">
        <v>12</v>
      </c>
      <c r="E10630" t="s">
        <v>2280</v>
      </c>
      <c r="F10630">
        <v>29</v>
      </c>
      <c r="G10630" t="s">
        <v>15</v>
      </c>
      <c r="H10630" t="s">
        <v>7</v>
      </c>
      <c r="I10630" t="s">
        <v>1096</v>
      </c>
      <c r="J10630">
        <v>100</v>
      </c>
      <c r="K10630" t="s">
        <v>16511</v>
      </c>
      <c r="L10630">
        <v>150</v>
      </c>
      <c r="M10630">
        <v>200</v>
      </c>
    </row>
    <row r="10631" spans="1:13" x14ac:dyDescent="0.25">
      <c r="A10631" t="s">
        <v>12423</v>
      </c>
      <c r="B10631" t="s">
        <v>13904</v>
      </c>
      <c r="C10631">
        <v>5</v>
      </c>
      <c r="D10631" t="s">
        <v>19</v>
      </c>
      <c r="E10631" t="s">
        <v>2210</v>
      </c>
      <c r="F10631">
        <v>9</v>
      </c>
      <c r="G10631" t="s">
        <v>13</v>
      </c>
      <c r="H10631" t="s">
        <v>5</v>
      </c>
      <c r="I10631" t="s">
        <v>1003</v>
      </c>
      <c r="J10631">
        <v>140</v>
      </c>
      <c r="K10631" t="s">
        <v>16508</v>
      </c>
      <c r="L10631">
        <v>140</v>
      </c>
      <c r="M10631">
        <v>100</v>
      </c>
    </row>
    <row r="10632" spans="1:13" x14ac:dyDescent="0.25">
      <c r="A10632" t="s">
        <v>12424</v>
      </c>
      <c r="B10632" t="s">
        <v>2661</v>
      </c>
      <c r="C10632">
        <v>7</v>
      </c>
      <c r="D10632" t="s">
        <v>19</v>
      </c>
      <c r="E10632" t="s">
        <v>2198</v>
      </c>
      <c r="F10632">
        <v>4</v>
      </c>
      <c r="G10632" t="s">
        <v>17</v>
      </c>
      <c r="H10632" t="s">
        <v>6</v>
      </c>
      <c r="I10632" t="s">
        <v>55</v>
      </c>
      <c r="J10632">
        <v>135</v>
      </c>
      <c r="K10632" t="s">
        <v>16507</v>
      </c>
      <c r="L10632">
        <v>100</v>
      </c>
      <c r="M10632">
        <v>100</v>
      </c>
    </row>
    <row r="10633" spans="1:13" x14ac:dyDescent="0.25">
      <c r="A10633" t="s">
        <v>12425</v>
      </c>
      <c r="B10633" t="s">
        <v>2617</v>
      </c>
      <c r="C10633">
        <v>3</v>
      </c>
      <c r="D10633" t="s">
        <v>19</v>
      </c>
      <c r="E10633" t="s">
        <v>2174</v>
      </c>
      <c r="F10633">
        <v>9</v>
      </c>
      <c r="G10633" t="s">
        <v>13</v>
      </c>
      <c r="H10633" t="s">
        <v>5</v>
      </c>
      <c r="I10633">
        <v>0</v>
      </c>
      <c r="J10633">
        <v>140</v>
      </c>
      <c r="K10633" t="s">
        <v>16508</v>
      </c>
      <c r="L10633">
        <v>140</v>
      </c>
      <c r="M10633">
        <v>0</v>
      </c>
    </row>
    <row r="10634" spans="1:13" x14ac:dyDescent="0.25">
      <c r="A10634" t="s">
        <v>547</v>
      </c>
      <c r="B10634" t="s">
        <v>6276</v>
      </c>
      <c r="C10634">
        <v>2</v>
      </c>
      <c r="D10634" t="s">
        <v>12</v>
      </c>
      <c r="E10634" t="s">
        <v>2438</v>
      </c>
      <c r="F10634">
        <v>39</v>
      </c>
      <c r="G10634" t="s">
        <v>13</v>
      </c>
      <c r="H10634" t="s">
        <v>6</v>
      </c>
      <c r="I10634" t="s">
        <v>359</v>
      </c>
      <c r="J10634">
        <v>135</v>
      </c>
      <c r="K10634" t="s">
        <v>16509</v>
      </c>
      <c r="L10634">
        <v>175</v>
      </c>
      <c r="M10634">
        <v>0</v>
      </c>
    </row>
    <row r="10635" spans="1:13" x14ac:dyDescent="0.25">
      <c r="A10635" t="s">
        <v>12426</v>
      </c>
      <c r="B10635" t="s">
        <v>15060</v>
      </c>
      <c r="C10635">
        <v>4</v>
      </c>
      <c r="D10635" t="s">
        <v>19</v>
      </c>
      <c r="E10635" t="s">
        <v>2174</v>
      </c>
      <c r="F10635">
        <v>9</v>
      </c>
      <c r="G10635" t="s">
        <v>13</v>
      </c>
      <c r="H10635" t="s">
        <v>7</v>
      </c>
      <c r="I10635" t="s">
        <v>52</v>
      </c>
      <c r="J10635">
        <v>100</v>
      </c>
      <c r="K10635" t="s">
        <v>16508</v>
      </c>
      <c r="L10635">
        <v>140</v>
      </c>
      <c r="M10635">
        <v>0</v>
      </c>
    </row>
    <row r="10636" spans="1:13" x14ac:dyDescent="0.25">
      <c r="A10636" t="s">
        <v>12427</v>
      </c>
      <c r="B10636" t="s">
        <v>14334</v>
      </c>
      <c r="C10636">
        <v>5</v>
      </c>
      <c r="D10636" t="s">
        <v>19</v>
      </c>
      <c r="E10636" t="s">
        <v>2223</v>
      </c>
      <c r="F10636">
        <v>8</v>
      </c>
      <c r="G10636" t="s">
        <v>13</v>
      </c>
      <c r="H10636" t="s">
        <v>6</v>
      </c>
      <c r="I10636" t="s">
        <v>32</v>
      </c>
      <c r="J10636">
        <v>135</v>
      </c>
      <c r="K10636" t="s">
        <v>16508</v>
      </c>
      <c r="L10636">
        <v>140</v>
      </c>
      <c r="M10636">
        <v>100</v>
      </c>
    </row>
    <row r="10637" spans="1:13" x14ac:dyDescent="0.25">
      <c r="A10637" t="s">
        <v>12428</v>
      </c>
      <c r="B10637" t="s">
        <v>13690</v>
      </c>
      <c r="C10637">
        <v>5</v>
      </c>
      <c r="D10637" t="s">
        <v>12</v>
      </c>
      <c r="E10637" t="s">
        <v>2535</v>
      </c>
      <c r="F10637">
        <v>28</v>
      </c>
      <c r="G10637" t="s">
        <v>15</v>
      </c>
      <c r="H10637" t="s">
        <v>4</v>
      </c>
      <c r="I10637">
        <v>0</v>
      </c>
      <c r="J10637">
        <v>110</v>
      </c>
      <c r="K10637" t="s">
        <v>16511</v>
      </c>
      <c r="L10637">
        <v>150</v>
      </c>
      <c r="M10637">
        <v>100</v>
      </c>
    </row>
    <row r="10638" spans="1:13" x14ac:dyDescent="0.25">
      <c r="A10638" t="s">
        <v>12429</v>
      </c>
      <c r="B10638" t="s">
        <v>6787</v>
      </c>
      <c r="C10638">
        <v>6</v>
      </c>
      <c r="D10638" t="s">
        <v>12</v>
      </c>
      <c r="E10638" t="s">
        <v>4438</v>
      </c>
      <c r="F10638">
        <v>21</v>
      </c>
      <c r="G10638" t="s">
        <v>15</v>
      </c>
      <c r="H10638" t="s">
        <v>4</v>
      </c>
      <c r="I10638" t="s">
        <v>359</v>
      </c>
      <c r="J10638">
        <v>110</v>
      </c>
      <c r="K10638" t="s">
        <v>16511</v>
      </c>
      <c r="L10638">
        <v>150</v>
      </c>
      <c r="M10638">
        <v>100</v>
      </c>
    </row>
    <row r="10639" spans="1:13" x14ac:dyDescent="0.25">
      <c r="A10639" t="s">
        <v>12430</v>
      </c>
      <c r="B10639" t="s">
        <v>15166</v>
      </c>
      <c r="C10639">
        <v>5</v>
      </c>
      <c r="D10639" t="s">
        <v>12</v>
      </c>
      <c r="E10639" t="s">
        <v>2217</v>
      </c>
      <c r="F10639">
        <v>4</v>
      </c>
      <c r="G10639" t="s">
        <v>17</v>
      </c>
      <c r="H10639" t="s">
        <v>6</v>
      </c>
      <c r="I10639" t="s">
        <v>359</v>
      </c>
      <c r="J10639">
        <v>135</v>
      </c>
      <c r="K10639" t="s">
        <v>16510</v>
      </c>
      <c r="L10639">
        <v>125</v>
      </c>
      <c r="M10639">
        <v>100</v>
      </c>
    </row>
    <row r="10640" spans="1:13" x14ac:dyDescent="0.25">
      <c r="A10640" t="s">
        <v>1791</v>
      </c>
      <c r="B10640" t="s">
        <v>16353</v>
      </c>
      <c r="C10640">
        <v>16</v>
      </c>
      <c r="D10640" t="s">
        <v>12</v>
      </c>
      <c r="E10640" t="s">
        <v>2241</v>
      </c>
      <c r="F10640">
        <v>12</v>
      </c>
      <c r="G10640" t="s">
        <v>15</v>
      </c>
      <c r="H10640" t="s">
        <v>3</v>
      </c>
      <c r="I10640">
        <v>0</v>
      </c>
      <c r="J10640">
        <v>120</v>
      </c>
      <c r="K10640" t="s">
        <v>16511</v>
      </c>
      <c r="L10640">
        <v>150</v>
      </c>
      <c r="M10640">
        <v>300</v>
      </c>
    </row>
    <row r="10641" spans="1:13" x14ac:dyDescent="0.25">
      <c r="A10641" t="s">
        <v>12431</v>
      </c>
      <c r="B10641" t="s">
        <v>13686</v>
      </c>
      <c r="C10641">
        <v>9</v>
      </c>
      <c r="D10641" t="s">
        <v>12</v>
      </c>
      <c r="E10641" t="s">
        <v>2233</v>
      </c>
      <c r="F10641">
        <v>26</v>
      </c>
      <c r="G10641" t="s">
        <v>15</v>
      </c>
      <c r="H10641" t="s">
        <v>6</v>
      </c>
      <c r="I10641" t="s">
        <v>32</v>
      </c>
      <c r="J10641">
        <v>135</v>
      </c>
      <c r="K10641" t="s">
        <v>16511</v>
      </c>
      <c r="L10641">
        <v>150</v>
      </c>
      <c r="M10641">
        <v>150</v>
      </c>
    </row>
    <row r="10642" spans="1:13" x14ac:dyDescent="0.25">
      <c r="A10642" t="s">
        <v>12432</v>
      </c>
      <c r="B10642" t="s">
        <v>14480</v>
      </c>
      <c r="C10642">
        <v>8</v>
      </c>
      <c r="D10642" t="s">
        <v>12</v>
      </c>
      <c r="E10642" t="s">
        <v>2535</v>
      </c>
      <c r="F10642">
        <v>35</v>
      </c>
      <c r="G10642" t="s">
        <v>13</v>
      </c>
      <c r="H10642" t="s">
        <v>3</v>
      </c>
      <c r="I10642" t="s">
        <v>1096</v>
      </c>
      <c r="J10642">
        <v>120</v>
      </c>
      <c r="K10642" t="s">
        <v>16509</v>
      </c>
      <c r="L10642">
        <v>175</v>
      </c>
      <c r="M10642">
        <v>150</v>
      </c>
    </row>
    <row r="10643" spans="1:13" x14ac:dyDescent="0.25">
      <c r="A10643" t="s">
        <v>12433</v>
      </c>
      <c r="B10643" t="s">
        <v>13999</v>
      </c>
      <c r="C10643">
        <v>9</v>
      </c>
      <c r="D10643" t="s">
        <v>12</v>
      </c>
      <c r="E10643" t="s">
        <v>2247</v>
      </c>
      <c r="F10643">
        <v>8</v>
      </c>
      <c r="G10643" t="s">
        <v>17</v>
      </c>
      <c r="H10643" t="s">
        <v>4</v>
      </c>
      <c r="I10643" t="s">
        <v>1003</v>
      </c>
      <c r="J10643">
        <v>110</v>
      </c>
      <c r="K10643" t="s">
        <v>16510</v>
      </c>
      <c r="L10643">
        <v>125</v>
      </c>
      <c r="M10643">
        <v>150</v>
      </c>
    </row>
    <row r="10644" spans="1:13" x14ac:dyDescent="0.25">
      <c r="A10644" t="s">
        <v>12434</v>
      </c>
      <c r="B10644" t="s">
        <v>14447</v>
      </c>
      <c r="C10644">
        <v>3</v>
      </c>
      <c r="D10644" t="s">
        <v>19</v>
      </c>
      <c r="E10644" t="s">
        <v>2182</v>
      </c>
      <c r="F10644">
        <v>9</v>
      </c>
      <c r="G10644" t="s">
        <v>13</v>
      </c>
      <c r="H10644" t="s">
        <v>3</v>
      </c>
      <c r="I10644" t="s">
        <v>32</v>
      </c>
      <c r="J10644">
        <v>120</v>
      </c>
      <c r="K10644" t="s">
        <v>16508</v>
      </c>
      <c r="L10644">
        <v>140</v>
      </c>
      <c r="M10644">
        <v>0</v>
      </c>
    </row>
    <row r="10645" spans="1:13" x14ac:dyDescent="0.25">
      <c r="A10645" t="s">
        <v>12435</v>
      </c>
      <c r="B10645" t="s">
        <v>15807</v>
      </c>
      <c r="C10645">
        <v>14</v>
      </c>
      <c r="D10645" t="s">
        <v>19</v>
      </c>
      <c r="E10645" t="s">
        <v>2198</v>
      </c>
      <c r="F10645">
        <v>6</v>
      </c>
      <c r="G10645" t="s">
        <v>15</v>
      </c>
      <c r="H10645" t="s">
        <v>5</v>
      </c>
      <c r="I10645" t="s">
        <v>1003</v>
      </c>
      <c r="J10645">
        <v>140</v>
      </c>
      <c r="K10645" t="s">
        <v>16512</v>
      </c>
      <c r="L10645">
        <v>120</v>
      </c>
      <c r="M10645">
        <v>200</v>
      </c>
    </row>
    <row r="10646" spans="1:13" x14ac:dyDescent="0.25">
      <c r="A10646" t="s">
        <v>12436</v>
      </c>
      <c r="B10646" t="s">
        <v>4828</v>
      </c>
      <c r="C10646">
        <v>5</v>
      </c>
      <c r="D10646" t="s">
        <v>12</v>
      </c>
      <c r="E10646" t="s">
        <v>2217</v>
      </c>
      <c r="F10646">
        <v>31</v>
      </c>
      <c r="G10646" t="s">
        <v>13</v>
      </c>
      <c r="H10646" t="s">
        <v>4</v>
      </c>
      <c r="I10646" t="s">
        <v>2101</v>
      </c>
      <c r="J10646">
        <v>110</v>
      </c>
      <c r="K10646" t="s">
        <v>16509</v>
      </c>
      <c r="L10646">
        <v>175</v>
      </c>
      <c r="M10646">
        <v>100</v>
      </c>
    </row>
    <row r="10647" spans="1:13" x14ac:dyDescent="0.25">
      <c r="A10647" t="s">
        <v>802</v>
      </c>
      <c r="B10647" t="s">
        <v>5260</v>
      </c>
      <c r="C10647">
        <v>8</v>
      </c>
      <c r="D10647" t="s">
        <v>19</v>
      </c>
      <c r="E10647" t="s">
        <v>2200</v>
      </c>
      <c r="F10647">
        <v>9</v>
      </c>
      <c r="G10647" t="s">
        <v>13</v>
      </c>
      <c r="H10647" t="s">
        <v>6</v>
      </c>
      <c r="I10647">
        <v>0</v>
      </c>
      <c r="J10647">
        <v>135</v>
      </c>
      <c r="K10647" t="s">
        <v>16508</v>
      </c>
      <c r="L10647">
        <v>140</v>
      </c>
      <c r="M10647">
        <v>150</v>
      </c>
    </row>
    <row r="10648" spans="1:13" x14ac:dyDescent="0.25">
      <c r="A10648" t="s">
        <v>12437</v>
      </c>
      <c r="B10648" t="s">
        <v>5566</v>
      </c>
      <c r="C10648">
        <v>8</v>
      </c>
      <c r="D10648" t="s">
        <v>19</v>
      </c>
      <c r="E10648" t="s">
        <v>2182</v>
      </c>
      <c r="F10648">
        <v>2</v>
      </c>
      <c r="G10648" t="s">
        <v>17</v>
      </c>
      <c r="H10648" t="s">
        <v>5</v>
      </c>
      <c r="I10648" t="s">
        <v>52</v>
      </c>
      <c r="J10648">
        <v>140</v>
      </c>
      <c r="K10648" t="s">
        <v>16507</v>
      </c>
      <c r="L10648">
        <v>100</v>
      </c>
      <c r="M10648">
        <v>150</v>
      </c>
    </row>
    <row r="10649" spans="1:13" x14ac:dyDescent="0.25">
      <c r="A10649" t="s">
        <v>12438</v>
      </c>
      <c r="B10649" t="s">
        <v>10019</v>
      </c>
      <c r="C10649">
        <v>5</v>
      </c>
      <c r="D10649" t="s">
        <v>12</v>
      </c>
      <c r="E10649" t="s">
        <v>2190</v>
      </c>
      <c r="F10649">
        <v>12</v>
      </c>
      <c r="G10649" t="s">
        <v>15</v>
      </c>
      <c r="H10649" t="s">
        <v>6</v>
      </c>
      <c r="I10649" t="s">
        <v>359</v>
      </c>
      <c r="J10649">
        <v>135</v>
      </c>
      <c r="K10649" t="s">
        <v>16511</v>
      </c>
      <c r="L10649">
        <v>150</v>
      </c>
      <c r="M10649">
        <v>100</v>
      </c>
    </row>
    <row r="10650" spans="1:13" x14ac:dyDescent="0.25">
      <c r="A10650" t="s">
        <v>12439</v>
      </c>
      <c r="B10650" t="s">
        <v>13666</v>
      </c>
      <c r="C10650">
        <v>7</v>
      </c>
      <c r="D10650" t="s">
        <v>12</v>
      </c>
      <c r="E10650" t="s">
        <v>2432</v>
      </c>
      <c r="F10650">
        <v>26</v>
      </c>
      <c r="G10650" t="s">
        <v>15</v>
      </c>
      <c r="H10650" t="s">
        <v>5</v>
      </c>
      <c r="I10650" t="s">
        <v>359</v>
      </c>
      <c r="J10650">
        <v>140</v>
      </c>
      <c r="K10650" t="s">
        <v>16511</v>
      </c>
      <c r="L10650">
        <v>150</v>
      </c>
      <c r="M10650">
        <v>100</v>
      </c>
    </row>
    <row r="10651" spans="1:13" x14ac:dyDescent="0.25">
      <c r="A10651" t="s">
        <v>12440</v>
      </c>
      <c r="B10651" t="s">
        <v>3546</v>
      </c>
      <c r="C10651">
        <v>4</v>
      </c>
      <c r="D10651" t="s">
        <v>12</v>
      </c>
      <c r="E10651" t="s">
        <v>2247</v>
      </c>
      <c r="F10651">
        <v>29</v>
      </c>
      <c r="G10651" t="s">
        <v>15</v>
      </c>
      <c r="H10651" t="s">
        <v>4</v>
      </c>
      <c r="I10651" t="s">
        <v>32</v>
      </c>
      <c r="J10651">
        <v>110</v>
      </c>
      <c r="K10651" t="s">
        <v>16511</v>
      </c>
      <c r="L10651">
        <v>150</v>
      </c>
      <c r="M10651">
        <v>0</v>
      </c>
    </row>
    <row r="10652" spans="1:13" x14ac:dyDescent="0.25">
      <c r="A10652" t="s">
        <v>337</v>
      </c>
      <c r="B10652" t="s">
        <v>2664</v>
      </c>
      <c r="C10652">
        <v>5</v>
      </c>
      <c r="D10652" t="s">
        <v>12</v>
      </c>
      <c r="E10652" t="s">
        <v>2241</v>
      </c>
      <c r="F10652">
        <v>6</v>
      </c>
      <c r="G10652" t="s">
        <v>17</v>
      </c>
      <c r="H10652" t="s">
        <v>4</v>
      </c>
      <c r="I10652" t="s">
        <v>359</v>
      </c>
      <c r="J10652">
        <v>110</v>
      </c>
      <c r="K10652" t="s">
        <v>16510</v>
      </c>
      <c r="L10652">
        <v>125</v>
      </c>
      <c r="M10652">
        <v>100</v>
      </c>
    </row>
    <row r="10653" spans="1:13" x14ac:dyDescent="0.25">
      <c r="A10653" t="s">
        <v>12441</v>
      </c>
      <c r="B10653" t="s">
        <v>7301</v>
      </c>
      <c r="C10653">
        <v>7</v>
      </c>
      <c r="D10653" t="s">
        <v>19</v>
      </c>
      <c r="E10653" t="s">
        <v>2200</v>
      </c>
      <c r="F10653">
        <v>4</v>
      </c>
      <c r="G10653" t="s">
        <v>17</v>
      </c>
      <c r="H10653" t="s">
        <v>3</v>
      </c>
      <c r="I10653" t="s">
        <v>80</v>
      </c>
      <c r="J10653">
        <v>120</v>
      </c>
      <c r="K10653" t="s">
        <v>16507</v>
      </c>
      <c r="L10653">
        <v>100</v>
      </c>
      <c r="M10653">
        <v>100</v>
      </c>
    </row>
    <row r="10654" spans="1:13" x14ac:dyDescent="0.25">
      <c r="A10654" t="s">
        <v>1532</v>
      </c>
      <c r="B10654" t="s">
        <v>16188</v>
      </c>
      <c r="C10654">
        <v>8</v>
      </c>
      <c r="D10654" t="s">
        <v>12</v>
      </c>
      <c r="E10654" t="s">
        <v>2244</v>
      </c>
      <c r="F10654">
        <v>29</v>
      </c>
      <c r="G10654" t="s">
        <v>15</v>
      </c>
      <c r="H10654" t="s">
        <v>7</v>
      </c>
      <c r="I10654" t="s">
        <v>32</v>
      </c>
      <c r="J10654">
        <v>100</v>
      </c>
      <c r="K10654" t="s">
        <v>16511</v>
      </c>
      <c r="L10654">
        <v>150</v>
      </c>
      <c r="M10654">
        <v>150</v>
      </c>
    </row>
    <row r="10655" spans="1:13" x14ac:dyDescent="0.25">
      <c r="A10655" t="s">
        <v>12442</v>
      </c>
      <c r="B10655" t="s">
        <v>8357</v>
      </c>
      <c r="C10655">
        <v>4</v>
      </c>
      <c r="D10655" t="s">
        <v>12</v>
      </c>
      <c r="E10655" t="s">
        <v>2207</v>
      </c>
      <c r="F10655">
        <v>24</v>
      </c>
      <c r="G10655" t="s">
        <v>15</v>
      </c>
      <c r="H10655" t="s">
        <v>3</v>
      </c>
      <c r="I10655" t="s">
        <v>52</v>
      </c>
      <c r="J10655">
        <v>120</v>
      </c>
      <c r="K10655" t="s">
        <v>16511</v>
      </c>
      <c r="L10655">
        <v>150</v>
      </c>
      <c r="M10655">
        <v>0</v>
      </c>
    </row>
    <row r="10656" spans="1:13" x14ac:dyDescent="0.25">
      <c r="A10656" t="s">
        <v>12443</v>
      </c>
      <c r="B10656" t="s">
        <v>4709</v>
      </c>
      <c r="C10656">
        <v>3</v>
      </c>
      <c r="D10656" t="s">
        <v>12</v>
      </c>
      <c r="E10656" t="s">
        <v>2325</v>
      </c>
      <c r="F10656">
        <v>27</v>
      </c>
      <c r="G10656" t="s">
        <v>15</v>
      </c>
      <c r="H10656" t="s">
        <v>4</v>
      </c>
      <c r="I10656">
        <v>0</v>
      </c>
      <c r="J10656">
        <v>110</v>
      </c>
      <c r="K10656" t="s">
        <v>16511</v>
      </c>
      <c r="L10656">
        <v>150</v>
      </c>
      <c r="M10656">
        <v>0</v>
      </c>
    </row>
    <row r="10657" spans="1:13" x14ac:dyDescent="0.25">
      <c r="A10657" t="s">
        <v>12444</v>
      </c>
      <c r="B10657" t="s">
        <v>16354</v>
      </c>
      <c r="C10657">
        <v>13</v>
      </c>
      <c r="D10657" t="s">
        <v>12</v>
      </c>
      <c r="E10657" t="s">
        <v>2325</v>
      </c>
      <c r="F10657">
        <v>33</v>
      </c>
      <c r="G10657" t="s">
        <v>13</v>
      </c>
      <c r="H10657" t="s">
        <v>7</v>
      </c>
      <c r="I10657">
        <v>0</v>
      </c>
      <c r="J10657">
        <v>100</v>
      </c>
      <c r="K10657" t="s">
        <v>16509</v>
      </c>
      <c r="L10657">
        <v>175</v>
      </c>
      <c r="M10657">
        <v>200</v>
      </c>
    </row>
    <row r="10658" spans="1:13" x14ac:dyDescent="0.25">
      <c r="A10658" t="s">
        <v>202</v>
      </c>
      <c r="B10658" t="s">
        <v>2894</v>
      </c>
      <c r="C10658">
        <v>1</v>
      </c>
      <c r="D10658" t="s">
        <v>19</v>
      </c>
      <c r="E10658" t="s">
        <v>2182</v>
      </c>
      <c r="F10658">
        <v>2</v>
      </c>
      <c r="G10658" t="s">
        <v>17</v>
      </c>
      <c r="H10658" t="s">
        <v>7</v>
      </c>
      <c r="I10658" t="s">
        <v>359</v>
      </c>
      <c r="J10658">
        <v>100</v>
      </c>
      <c r="K10658" t="s">
        <v>16507</v>
      </c>
      <c r="L10658">
        <v>100</v>
      </c>
      <c r="M10658">
        <v>0</v>
      </c>
    </row>
    <row r="10659" spans="1:13" x14ac:dyDescent="0.25">
      <c r="A10659" t="s">
        <v>12445</v>
      </c>
      <c r="B10659" t="s">
        <v>13914</v>
      </c>
      <c r="C10659">
        <v>4</v>
      </c>
      <c r="D10659" t="s">
        <v>19</v>
      </c>
      <c r="E10659" t="s">
        <v>2219</v>
      </c>
      <c r="F10659">
        <v>2</v>
      </c>
      <c r="G10659" t="s">
        <v>17</v>
      </c>
      <c r="H10659" t="s">
        <v>3</v>
      </c>
      <c r="I10659">
        <v>0</v>
      </c>
      <c r="J10659">
        <v>120</v>
      </c>
      <c r="K10659" t="s">
        <v>16507</v>
      </c>
      <c r="L10659">
        <v>100</v>
      </c>
      <c r="M10659">
        <v>0</v>
      </c>
    </row>
    <row r="10660" spans="1:13" x14ac:dyDescent="0.25">
      <c r="A10660" t="s">
        <v>12446</v>
      </c>
      <c r="B10660" t="s">
        <v>9151</v>
      </c>
      <c r="C10660">
        <v>5</v>
      </c>
      <c r="D10660" t="s">
        <v>12</v>
      </c>
      <c r="E10660" t="s">
        <v>2186</v>
      </c>
      <c r="F10660">
        <v>40</v>
      </c>
      <c r="G10660" t="s">
        <v>13</v>
      </c>
      <c r="H10660" t="s">
        <v>5</v>
      </c>
      <c r="I10660" t="s">
        <v>2168</v>
      </c>
      <c r="J10660">
        <v>140</v>
      </c>
      <c r="K10660" t="s">
        <v>16509</v>
      </c>
      <c r="L10660">
        <v>175</v>
      </c>
      <c r="M10660">
        <v>100</v>
      </c>
    </row>
    <row r="10661" spans="1:13" x14ac:dyDescent="0.25">
      <c r="A10661" t="s">
        <v>571</v>
      </c>
      <c r="B10661" t="s">
        <v>13813</v>
      </c>
      <c r="C10661">
        <v>5</v>
      </c>
      <c r="D10661" t="s">
        <v>12</v>
      </c>
      <c r="E10661" t="s">
        <v>2674</v>
      </c>
      <c r="F10661">
        <v>26</v>
      </c>
      <c r="G10661" t="s">
        <v>15</v>
      </c>
      <c r="H10661" t="s">
        <v>6</v>
      </c>
      <c r="I10661" t="s">
        <v>32</v>
      </c>
      <c r="J10661">
        <v>135</v>
      </c>
      <c r="K10661" t="s">
        <v>16511</v>
      </c>
      <c r="L10661">
        <v>150</v>
      </c>
      <c r="M10661">
        <v>100</v>
      </c>
    </row>
    <row r="10662" spans="1:13" x14ac:dyDescent="0.25">
      <c r="A10662" t="s">
        <v>12447</v>
      </c>
      <c r="B10662" t="s">
        <v>14935</v>
      </c>
      <c r="C10662">
        <v>10</v>
      </c>
      <c r="D10662" t="s">
        <v>12</v>
      </c>
      <c r="E10662" t="s">
        <v>2325</v>
      </c>
      <c r="F10662">
        <v>6</v>
      </c>
      <c r="G10662" t="s">
        <v>17</v>
      </c>
      <c r="H10662" t="s">
        <v>6</v>
      </c>
      <c r="I10662" t="s">
        <v>49</v>
      </c>
      <c r="J10662">
        <v>135</v>
      </c>
      <c r="K10662" t="s">
        <v>16510</v>
      </c>
      <c r="L10662">
        <v>125</v>
      </c>
      <c r="M10662">
        <v>150</v>
      </c>
    </row>
    <row r="10663" spans="1:13" x14ac:dyDescent="0.25">
      <c r="A10663" t="s">
        <v>12448</v>
      </c>
      <c r="B10663" t="s">
        <v>16355</v>
      </c>
      <c r="C10663">
        <v>14</v>
      </c>
      <c r="D10663" t="s">
        <v>19</v>
      </c>
      <c r="E10663" t="s">
        <v>2352</v>
      </c>
      <c r="F10663">
        <v>8</v>
      </c>
      <c r="G10663" t="s">
        <v>13</v>
      </c>
      <c r="H10663" t="s">
        <v>6</v>
      </c>
      <c r="I10663" t="s">
        <v>359</v>
      </c>
      <c r="J10663">
        <v>135</v>
      </c>
      <c r="K10663" t="s">
        <v>16508</v>
      </c>
      <c r="L10663">
        <v>140</v>
      </c>
      <c r="M10663">
        <v>200</v>
      </c>
    </row>
    <row r="10664" spans="1:13" x14ac:dyDescent="0.25">
      <c r="A10664" t="s">
        <v>12449</v>
      </c>
      <c r="B10664" t="s">
        <v>4361</v>
      </c>
      <c r="C10664">
        <v>8</v>
      </c>
      <c r="D10664" t="s">
        <v>19</v>
      </c>
      <c r="E10664" t="s">
        <v>2311</v>
      </c>
      <c r="F10664">
        <v>8.5</v>
      </c>
      <c r="G10664" t="s">
        <v>13</v>
      </c>
      <c r="H10664" t="s">
        <v>4</v>
      </c>
      <c r="I10664">
        <v>0</v>
      </c>
      <c r="J10664">
        <v>110</v>
      </c>
      <c r="K10664" t="s">
        <v>16508</v>
      </c>
      <c r="L10664">
        <v>140</v>
      </c>
      <c r="M10664">
        <v>150</v>
      </c>
    </row>
    <row r="10665" spans="1:13" x14ac:dyDescent="0.25">
      <c r="A10665" t="s">
        <v>1107</v>
      </c>
      <c r="B10665" t="s">
        <v>14994</v>
      </c>
      <c r="C10665">
        <v>17</v>
      </c>
      <c r="D10665" t="s">
        <v>19</v>
      </c>
      <c r="E10665" t="s">
        <v>2200</v>
      </c>
      <c r="F10665">
        <v>10</v>
      </c>
      <c r="G10665" t="s">
        <v>13</v>
      </c>
      <c r="H10665" t="s">
        <v>5</v>
      </c>
      <c r="I10665">
        <v>0</v>
      </c>
      <c r="J10665">
        <v>140</v>
      </c>
      <c r="K10665" t="s">
        <v>16508</v>
      </c>
      <c r="L10665">
        <v>140</v>
      </c>
      <c r="M10665">
        <v>300</v>
      </c>
    </row>
    <row r="10666" spans="1:13" x14ac:dyDescent="0.25">
      <c r="A10666" t="s">
        <v>12450</v>
      </c>
      <c r="B10666" t="s">
        <v>13731</v>
      </c>
      <c r="C10666">
        <v>7</v>
      </c>
      <c r="D10666" t="s">
        <v>12</v>
      </c>
      <c r="E10666" t="s">
        <v>2233</v>
      </c>
      <c r="F10666">
        <v>11</v>
      </c>
      <c r="G10666" t="s">
        <v>15</v>
      </c>
      <c r="H10666" t="s">
        <v>4</v>
      </c>
      <c r="I10666" t="s">
        <v>1003</v>
      </c>
      <c r="J10666">
        <v>110</v>
      </c>
      <c r="K10666" t="s">
        <v>16511</v>
      </c>
      <c r="L10666">
        <v>150</v>
      </c>
      <c r="M10666">
        <v>100</v>
      </c>
    </row>
    <row r="10667" spans="1:13" x14ac:dyDescent="0.25">
      <c r="A10667" t="s">
        <v>1686</v>
      </c>
      <c r="B10667" t="s">
        <v>6337</v>
      </c>
      <c r="C10667">
        <v>4</v>
      </c>
      <c r="D10667" t="s">
        <v>19</v>
      </c>
      <c r="E10667" t="s">
        <v>2207</v>
      </c>
      <c r="F10667">
        <v>10</v>
      </c>
      <c r="G10667" t="s">
        <v>13</v>
      </c>
      <c r="H10667" t="s">
        <v>7</v>
      </c>
      <c r="I10667">
        <v>0</v>
      </c>
      <c r="J10667">
        <v>100</v>
      </c>
      <c r="K10667" t="s">
        <v>16508</v>
      </c>
      <c r="L10667">
        <v>140</v>
      </c>
      <c r="M10667">
        <v>0</v>
      </c>
    </row>
    <row r="10668" spans="1:13" x14ac:dyDescent="0.25">
      <c r="A10668" t="s">
        <v>442</v>
      </c>
      <c r="B10668" t="s">
        <v>6743</v>
      </c>
      <c r="C10668">
        <v>8</v>
      </c>
      <c r="D10668" t="s">
        <v>12</v>
      </c>
      <c r="E10668" t="s">
        <v>2207</v>
      </c>
      <c r="F10668">
        <v>4</v>
      </c>
      <c r="G10668" t="s">
        <v>17</v>
      </c>
      <c r="H10668" t="s">
        <v>4</v>
      </c>
      <c r="I10668" t="s">
        <v>55</v>
      </c>
      <c r="J10668">
        <v>110</v>
      </c>
      <c r="K10668" t="s">
        <v>16510</v>
      </c>
      <c r="L10668">
        <v>125</v>
      </c>
      <c r="M10668">
        <v>150</v>
      </c>
    </row>
    <row r="10669" spans="1:13" x14ac:dyDescent="0.25">
      <c r="A10669" t="s">
        <v>12451</v>
      </c>
      <c r="B10669" t="s">
        <v>13849</v>
      </c>
      <c r="C10669">
        <v>6</v>
      </c>
      <c r="D10669" t="s">
        <v>12</v>
      </c>
      <c r="E10669" t="s">
        <v>2294</v>
      </c>
      <c r="F10669">
        <v>7</v>
      </c>
      <c r="G10669" t="s">
        <v>17</v>
      </c>
      <c r="H10669" t="s">
        <v>5</v>
      </c>
      <c r="I10669" t="s">
        <v>2168</v>
      </c>
      <c r="J10669">
        <v>140</v>
      </c>
      <c r="K10669" t="s">
        <v>16510</v>
      </c>
      <c r="L10669">
        <v>125</v>
      </c>
      <c r="M10669">
        <v>100</v>
      </c>
    </row>
    <row r="10670" spans="1:13" x14ac:dyDescent="0.25">
      <c r="A10670" t="s">
        <v>12452</v>
      </c>
      <c r="B10670" t="s">
        <v>15701</v>
      </c>
      <c r="C10670">
        <v>10</v>
      </c>
      <c r="D10670" t="s">
        <v>19</v>
      </c>
      <c r="E10670" t="s">
        <v>2182</v>
      </c>
      <c r="F10670">
        <v>10</v>
      </c>
      <c r="G10670" t="s">
        <v>13</v>
      </c>
      <c r="H10670" t="s">
        <v>7</v>
      </c>
      <c r="I10670" t="s">
        <v>32</v>
      </c>
      <c r="J10670">
        <v>100</v>
      </c>
      <c r="K10670" t="s">
        <v>16508</v>
      </c>
      <c r="L10670">
        <v>140</v>
      </c>
      <c r="M10670">
        <v>150</v>
      </c>
    </row>
    <row r="10671" spans="1:13" x14ac:dyDescent="0.25">
      <c r="A10671" t="s">
        <v>12453</v>
      </c>
      <c r="B10671" t="s">
        <v>5379</v>
      </c>
      <c r="C10671">
        <v>3</v>
      </c>
      <c r="D10671" t="s">
        <v>12</v>
      </c>
      <c r="E10671" t="s">
        <v>2223</v>
      </c>
      <c r="F10671">
        <v>28</v>
      </c>
      <c r="G10671" t="s">
        <v>15</v>
      </c>
      <c r="H10671" t="s">
        <v>3</v>
      </c>
      <c r="I10671" t="s">
        <v>55</v>
      </c>
      <c r="J10671">
        <v>120</v>
      </c>
      <c r="K10671" t="s">
        <v>16511</v>
      </c>
      <c r="L10671">
        <v>150</v>
      </c>
      <c r="M10671">
        <v>0</v>
      </c>
    </row>
    <row r="10672" spans="1:13" x14ac:dyDescent="0.25">
      <c r="A10672" t="s">
        <v>12454</v>
      </c>
      <c r="B10672" t="s">
        <v>14981</v>
      </c>
      <c r="C10672">
        <v>12</v>
      </c>
      <c r="D10672" t="s">
        <v>12</v>
      </c>
      <c r="E10672" t="s">
        <v>2196</v>
      </c>
      <c r="F10672">
        <v>33</v>
      </c>
      <c r="G10672" t="s">
        <v>13</v>
      </c>
      <c r="H10672" t="s">
        <v>5</v>
      </c>
      <c r="I10672" t="s">
        <v>1003</v>
      </c>
      <c r="J10672">
        <v>140</v>
      </c>
      <c r="K10672" t="s">
        <v>16509</v>
      </c>
      <c r="L10672">
        <v>175</v>
      </c>
      <c r="M10672">
        <v>150</v>
      </c>
    </row>
    <row r="10673" spans="1:13" x14ac:dyDescent="0.25">
      <c r="A10673" t="s">
        <v>12455</v>
      </c>
      <c r="B10673" t="s">
        <v>13888</v>
      </c>
      <c r="C10673">
        <v>9</v>
      </c>
      <c r="D10673" t="s">
        <v>12</v>
      </c>
      <c r="E10673" t="s">
        <v>2233</v>
      </c>
      <c r="F10673">
        <v>33</v>
      </c>
      <c r="G10673" t="s">
        <v>13</v>
      </c>
      <c r="H10673" t="s">
        <v>5</v>
      </c>
      <c r="I10673" t="s">
        <v>359</v>
      </c>
      <c r="J10673">
        <v>140</v>
      </c>
      <c r="K10673" t="s">
        <v>16509</v>
      </c>
      <c r="L10673">
        <v>175</v>
      </c>
      <c r="M10673">
        <v>150</v>
      </c>
    </row>
    <row r="10674" spans="1:13" x14ac:dyDescent="0.25">
      <c r="A10674" t="s">
        <v>12456</v>
      </c>
      <c r="B10674" t="s">
        <v>4019</v>
      </c>
      <c r="C10674">
        <v>6</v>
      </c>
      <c r="D10674" t="s">
        <v>19</v>
      </c>
      <c r="E10674" t="s">
        <v>2182</v>
      </c>
      <c r="F10674">
        <v>6</v>
      </c>
      <c r="G10674" t="s">
        <v>15</v>
      </c>
      <c r="H10674" t="s">
        <v>5</v>
      </c>
      <c r="I10674" t="s">
        <v>1096</v>
      </c>
      <c r="J10674">
        <v>140</v>
      </c>
      <c r="K10674" t="s">
        <v>16512</v>
      </c>
      <c r="L10674">
        <v>120</v>
      </c>
      <c r="M10674">
        <v>100</v>
      </c>
    </row>
    <row r="10675" spans="1:13" x14ac:dyDescent="0.25">
      <c r="A10675" t="s">
        <v>12457</v>
      </c>
      <c r="B10675" t="s">
        <v>14665</v>
      </c>
      <c r="C10675">
        <v>9</v>
      </c>
      <c r="D10675" t="s">
        <v>12</v>
      </c>
      <c r="E10675" t="s">
        <v>6576</v>
      </c>
      <c r="F10675">
        <v>48</v>
      </c>
      <c r="G10675" t="s">
        <v>13</v>
      </c>
      <c r="H10675" t="s">
        <v>4</v>
      </c>
      <c r="I10675">
        <v>0</v>
      </c>
      <c r="J10675">
        <v>110</v>
      </c>
      <c r="K10675" t="s">
        <v>16509</v>
      </c>
      <c r="L10675">
        <v>175</v>
      </c>
      <c r="M10675">
        <v>150</v>
      </c>
    </row>
    <row r="10676" spans="1:13" x14ac:dyDescent="0.25">
      <c r="A10676" t="s">
        <v>12458</v>
      </c>
      <c r="B10676" t="s">
        <v>15962</v>
      </c>
      <c r="C10676">
        <v>6</v>
      </c>
      <c r="D10676" t="s">
        <v>12</v>
      </c>
      <c r="E10676" t="s">
        <v>2191</v>
      </c>
      <c r="F10676">
        <v>45</v>
      </c>
      <c r="G10676" t="s">
        <v>13</v>
      </c>
      <c r="H10676" t="s">
        <v>6</v>
      </c>
      <c r="I10676" t="s">
        <v>359</v>
      </c>
      <c r="J10676">
        <v>135</v>
      </c>
      <c r="K10676" t="s">
        <v>16509</v>
      </c>
      <c r="L10676">
        <v>175</v>
      </c>
      <c r="M10676">
        <v>100</v>
      </c>
    </row>
    <row r="10677" spans="1:13" x14ac:dyDescent="0.25">
      <c r="A10677" t="s">
        <v>12459</v>
      </c>
      <c r="B10677" t="s">
        <v>15237</v>
      </c>
      <c r="C10677">
        <v>3</v>
      </c>
      <c r="D10677" t="s">
        <v>12</v>
      </c>
      <c r="E10677" t="s">
        <v>2280</v>
      </c>
      <c r="F10677">
        <v>23</v>
      </c>
      <c r="G10677" t="s">
        <v>15</v>
      </c>
      <c r="H10677" t="s">
        <v>4</v>
      </c>
      <c r="I10677">
        <v>0</v>
      </c>
      <c r="J10677">
        <v>110</v>
      </c>
      <c r="K10677" t="s">
        <v>16511</v>
      </c>
      <c r="L10677">
        <v>150</v>
      </c>
      <c r="M10677">
        <v>0</v>
      </c>
    </row>
    <row r="10678" spans="1:13" x14ac:dyDescent="0.25">
      <c r="A10678" t="s">
        <v>12460</v>
      </c>
      <c r="B10678" t="s">
        <v>15799</v>
      </c>
      <c r="C10678">
        <v>10</v>
      </c>
      <c r="D10678" t="s">
        <v>12</v>
      </c>
      <c r="E10678" t="s">
        <v>2186</v>
      </c>
      <c r="F10678">
        <v>27</v>
      </c>
      <c r="G10678" t="s">
        <v>15</v>
      </c>
      <c r="H10678" t="s">
        <v>5</v>
      </c>
      <c r="I10678" t="s">
        <v>359</v>
      </c>
      <c r="J10678">
        <v>140</v>
      </c>
      <c r="K10678" t="s">
        <v>16511</v>
      </c>
      <c r="L10678">
        <v>150</v>
      </c>
      <c r="M10678">
        <v>150</v>
      </c>
    </row>
    <row r="10679" spans="1:13" x14ac:dyDescent="0.25">
      <c r="A10679" t="s">
        <v>12461</v>
      </c>
      <c r="B10679" t="s">
        <v>16141</v>
      </c>
      <c r="C10679">
        <v>6</v>
      </c>
      <c r="D10679" t="s">
        <v>19</v>
      </c>
      <c r="E10679" t="s">
        <v>2182</v>
      </c>
      <c r="F10679">
        <v>6</v>
      </c>
      <c r="G10679" t="s">
        <v>15</v>
      </c>
      <c r="H10679" t="s">
        <v>7</v>
      </c>
      <c r="I10679" t="s">
        <v>1093</v>
      </c>
      <c r="J10679">
        <v>100</v>
      </c>
      <c r="K10679" t="s">
        <v>16512</v>
      </c>
      <c r="L10679">
        <v>120</v>
      </c>
      <c r="M10679">
        <v>100</v>
      </c>
    </row>
    <row r="10680" spans="1:13" x14ac:dyDescent="0.25">
      <c r="A10680" t="s">
        <v>12462</v>
      </c>
      <c r="B10680" t="s">
        <v>13984</v>
      </c>
      <c r="C10680">
        <v>6</v>
      </c>
      <c r="D10680" t="s">
        <v>12</v>
      </c>
      <c r="E10680" t="s">
        <v>2231</v>
      </c>
      <c r="F10680">
        <v>15</v>
      </c>
      <c r="G10680" t="s">
        <v>15</v>
      </c>
      <c r="H10680" t="s">
        <v>7</v>
      </c>
      <c r="I10680" t="s">
        <v>32</v>
      </c>
      <c r="J10680">
        <v>100</v>
      </c>
      <c r="K10680" t="s">
        <v>16511</v>
      </c>
      <c r="L10680">
        <v>150</v>
      </c>
      <c r="M10680">
        <v>100</v>
      </c>
    </row>
    <row r="10681" spans="1:13" x14ac:dyDescent="0.25">
      <c r="A10681" t="s">
        <v>12463</v>
      </c>
      <c r="B10681" t="s">
        <v>8394</v>
      </c>
      <c r="C10681">
        <v>8</v>
      </c>
      <c r="D10681" t="s">
        <v>12</v>
      </c>
      <c r="E10681" t="s">
        <v>2322</v>
      </c>
      <c r="F10681">
        <v>11</v>
      </c>
      <c r="G10681" t="s">
        <v>15</v>
      </c>
      <c r="H10681" t="s">
        <v>5</v>
      </c>
      <c r="I10681" t="s">
        <v>359</v>
      </c>
      <c r="J10681">
        <v>140</v>
      </c>
      <c r="K10681" t="s">
        <v>16511</v>
      </c>
      <c r="L10681">
        <v>150</v>
      </c>
      <c r="M10681">
        <v>150</v>
      </c>
    </row>
    <row r="10682" spans="1:13" x14ac:dyDescent="0.25">
      <c r="A10682" t="s">
        <v>12464</v>
      </c>
      <c r="B10682" t="s">
        <v>6398</v>
      </c>
      <c r="C10682">
        <v>1</v>
      </c>
      <c r="D10682" t="s">
        <v>19</v>
      </c>
      <c r="E10682" t="s">
        <v>2207</v>
      </c>
      <c r="F10682">
        <v>10</v>
      </c>
      <c r="G10682" t="s">
        <v>13</v>
      </c>
      <c r="H10682" t="s">
        <v>6</v>
      </c>
      <c r="I10682" t="s">
        <v>1003</v>
      </c>
      <c r="J10682">
        <v>135</v>
      </c>
      <c r="K10682" t="s">
        <v>16508</v>
      </c>
      <c r="L10682">
        <v>140</v>
      </c>
      <c r="M10682">
        <v>0</v>
      </c>
    </row>
    <row r="10683" spans="1:13" x14ac:dyDescent="0.25">
      <c r="A10683" t="s">
        <v>12465</v>
      </c>
      <c r="B10683" t="s">
        <v>8366</v>
      </c>
      <c r="C10683">
        <v>5</v>
      </c>
      <c r="D10683" t="s">
        <v>19</v>
      </c>
      <c r="E10683" t="s">
        <v>2311</v>
      </c>
      <c r="F10683">
        <v>6</v>
      </c>
      <c r="G10683" t="s">
        <v>15</v>
      </c>
      <c r="H10683" t="s">
        <v>7</v>
      </c>
      <c r="I10683">
        <v>0</v>
      </c>
      <c r="J10683">
        <v>100</v>
      </c>
      <c r="K10683" t="s">
        <v>16512</v>
      </c>
      <c r="L10683">
        <v>120</v>
      </c>
      <c r="M10683">
        <v>100</v>
      </c>
    </row>
    <row r="10684" spans="1:13" x14ac:dyDescent="0.25">
      <c r="A10684" t="s">
        <v>12466</v>
      </c>
      <c r="B10684" t="s">
        <v>14644</v>
      </c>
      <c r="C10684">
        <v>4</v>
      </c>
      <c r="D10684" t="s">
        <v>12</v>
      </c>
      <c r="E10684" t="s">
        <v>2202</v>
      </c>
      <c r="F10684">
        <v>49</v>
      </c>
      <c r="G10684" t="s">
        <v>13</v>
      </c>
      <c r="H10684" t="s">
        <v>6</v>
      </c>
      <c r="I10684">
        <v>0</v>
      </c>
      <c r="J10684">
        <v>135</v>
      </c>
      <c r="K10684" t="s">
        <v>16509</v>
      </c>
      <c r="L10684">
        <v>175</v>
      </c>
      <c r="M10684">
        <v>0</v>
      </c>
    </row>
    <row r="10685" spans="1:13" x14ac:dyDescent="0.25">
      <c r="A10685" t="s">
        <v>12467</v>
      </c>
      <c r="B10685" t="s">
        <v>10334</v>
      </c>
      <c r="C10685">
        <v>7</v>
      </c>
      <c r="D10685" t="s">
        <v>19</v>
      </c>
      <c r="E10685" t="s">
        <v>2182</v>
      </c>
      <c r="F10685">
        <v>8</v>
      </c>
      <c r="G10685" t="s">
        <v>13</v>
      </c>
      <c r="H10685" t="s">
        <v>3</v>
      </c>
      <c r="I10685">
        <v>0</v>
      </c>
      <c r="J10685">
        <v>120</v>
      </c>
      <c r="K10685" t="s">
        <v>16508</v>
      </c>
      <c r="L10685">
        <v>140</v>
      </c>
      <c r="M10685">
        <v>100</v>
      </c>
    </row>
    <row r="10686" spans="1:13" x14ac:dyDescent="0.25">
      <c r="A10686" t="s">
        <v>12468</v>
      </c>
      <c r="B10686" t="s">
        <v>16356</v>
      </c>
      <c r="C10686">
        <v>9</v>
      </c>
      <c r="D10686" t="s">
        <v>12</v>
      </c>
      <c r="E10686" t="s">
        <v>2202</v>
      </c>
      <c r="F10686">
        <v>45</v>
      </c>
      <c r="G10686" t="s">
        <v>13</v>
      </c>
      <c r="H10686" t="s">
        <v>5</v>
      </c>
      <c r="I10686" t="s">
        <v>2101</v>
      </c>
      <c r="J10686">
        <v>140</v>
      </c>
      <c r="K10686" t="s">
        <v>16509</v>
      </c>
      <c r="L10686">
        <v>175</v>
      </c>
      <c r="M10686">
        <v>150</v>
      </c>
    </row>
    <row r="10687" spans="1:13" x14ac:dyDescent="0.25">
      <c r="A10687" t="s">
        <v>12469</v>
      </c>
      <c r="B10687" t="s">
        <v>14201</v>
      </c>
      <c r="C10687">
        <v>2</v>
      </c>
      <c r="D10687" t="s">
        <v>19</v>
      </c>
      <c r="E10687" t="s">
        <v>2182</v>
      </c>
      <c r="F10687">
        <v>4</v>
      </c>
      <c r="G10687" t="s">
        <v>17</v>
      </c>
      <c r="H10687" t="s">
        <v>3</v>
      </c>
      <c r="I10687" t="s">
        <v>359</v>
      </c>
      <c r="J10687">
        <v>120</v>
      </c>
      <c r="K10687" t="s">
        <v>16507</v>
      </c>
      <c r="L10687">
        <v>100</v>
      </c>
      <c r="M10687">
        <v>0</v>
      </c>
    </row>
    <row r="10688" spans="1:13" x14ac:dyDescent="0.25">
      <c r="A10688" t="s">
        <v>12470</v>
      </c>
      <c r="B10688" t="s">
        <v>14562</v>
      </c>
      <c r="C10688">
        <v>6</v>
      </c>
      <c r="D10688" t="s">
        <v>12</v>
      </c>
      <c r="E10688" t="s">
        <v>3292</v>
      </c>
      <c r="F10688">
        <v>29</v>
      </c>
      <c r="G10688" t="s">
        <v>15</v>
      </c>
      <c r="H10688" t="s">
        <v>3</v>
      </c>
      <c r="I10688">
        <v>0</v>
      </c>
      <c r="J10688">
        <v>120</v>
      </c>
      <c r="K10688" t="s">
        <v>16511</v>
      </c>
      <c r="L10688">
        <v>150</v>
      </c>
      <c r="M10688">
        <v>100</v>
      </c>
    </row>
    <row r="10689" spans="1:13" x14ac:dyDescent="0.25">
      <c r="A10689" t="s">
        <v>12471</v>
      </c>
      <c r="B10689" t="s">
        <v>3056</v>
      </c>
      <c r="C10689">
        <v>6</v>
      </c>
      <c r="D10689" t="s">
        <v>19</v>
      </c>
      <c r="E10689" t="s">
        <v>2241</v>
      </c>
      <c r="F10689">
        <v>10</v>
      </c>
      <c r="G10689" t="s">
        <v>13</v>
      </c>
      <c r="H10689" t="s">
        <v>7</v>
      </c>
      <c r="I10689" t="s">
        <v>55</v>
      </c>
      <c r="J10689">
        <v>100</v>
      </c>
      <c r="K10689" t="s">
        <v>16508</v>
      </c>
      <c r="L10689">
        <v>140</v>
      </c>
      <c r="M10689">
        <v>100</v>
      </c>
    </row>
    <row r="10690" spans="1:13" x14ac:dyDescent="0.25">
      <c r="A10690" t="s">
        <v>12472</v>
      </c>
      <c r="B10690" t="s">
        <v>14222</v>
      </c>
      <c r="C10690">
        <v>5</v>
      </c>
      <c r="D10690" t="s">
        <v>19</v>
      </c>
      <c r="E10690" t="s">
        <v>2182</v>
      </c>
      <c r="F10690">
        <v>3</v>
      </c>
      <c r="G10690" t="s">
        <v>17</v>
      </c>
      <c r="H10690" t="s">
        <v>5</v>
      </c>
      <c r="I10690">
        <v>0</v>
      </c>
      <c r="J10690">
        <v>140</v>
      </c>
      <c r="K10690" t="s">
        <v>16507</v>
      </c>
      <c r="L10690">
        <v>100</v>
      </c>
      <c r="M10690">
        <v>100</v>
      </c>
    </row>
    <row r="10691" spans="1:13" x14ac:dyDescent="0.25">
      <c r="A10691" t="s">
        <v>12473</v>
      </c>
      <c r="B10691" t="s">
        <v>15539</v>
      </c>
      <c r="C10691">
        <v>4</v>
      </c>
      <c r="D10691" t="s">
        <v>12</v>
      </c>
      <c r="E10691" t="s">
        <v>2191</v>
      </c>
      <c r="F10691">
        <v>35</v>
      </c>
      <c r="G10691" t="s">
        <v>13</v>
      </c>
      <c r="H10691" t="s">
        <v>5</v>
      </c>
      <c r="I10691" t="s">
        <v>359</v>
      </c>
      <c r="J10691">
        <v>140</v>
      </c>
      <c r="K10691" t="s">
        <v>16509</v>
      </c>
      <c r="L10691">
        <v>175</v>
      </c>
      <c r="M10691">
        <v>0</v>
      </c>
    </row>
    <row r="10692" spans="1:13" x14ac:dyDescent="0.25">
      <c r="A10692" t="s">
        <v>463</v>
      </c>
      <c r="B10692" t="s">
        <v>14414</v>
      </c>
      <c r="C10692">
        <v>5</v>
      </c>
      <c r="D10692" t="s">
        <v>12</v>
      </c>
      <c r="E10692" t="s">
        <v>2223</v>
      </c>
      <c r="F10692">
        <v>6</v>
      </c>
      <c r="G10692" t="s">
        <v>17</v>
      </c>
      <c r="H10692" t="s">
        <v>6</v>
      </c>
      <c r="I10692" t="s">
        <v>52</v>
      </c>
      <c r="J10692">
        <v>135</v>
      </c>
      <c r="K10692" t="s">
        <v>16510</v>
      </c>
      <c r="L10692">
        <v>125</v>
      </c>
      <c r="M10692">
        <v>100</v>
      </c>
    </row>
    <row r="10693" spans="1:13" x14ac:dyDescent="0.25">
      <c r="A10693" t="s">
        <v>1993</v>
      </c>
      <c r="B10693" t="s">
        <v>14877</v>
      </c>
      <c r="C10693">
        <v>12</v>
      </c>
      <c r="D10693" t="s">
        <v>12</v>
      </c>
      <c r="E10693" t="s">
        <v>2968</v>
      </c>
      <c r="F10693">
        <v>18</v>
      </c>
      <c r="G10693" t="s">
        <v>15</v>
      </c>
      <c r="H10693" t="s">
        <v>4</v>
      </c>
      <c r="I10693" t="s">
        <v>55</v>
      </c>
      <c r="J10693">
        <v>110</v>
      </c>
      <c r="K10693" t="s">
        <v>16511</v>
      </c>
      <c r="L10693">
        <v>150</v>
      </c>
      <c r="M10693">
        <v>150</v>
      </c>
    </row>
    <row r="10694" spans="1:13" x14ac:dyDescent="0.25">
      <c r="A10694" t="s">
        <v>12474</v>
      </c>
      <c r="B10694" t="s">
        <v>10186</v>
      </c>
      <c r="C10694">
        <v>14</v>
      </c>
      <c r="D10694" t="s">
        <v>12</v>
      </c>
      <c r="E10694" t="s">
        <v>2202</v>
      </c>
      <c r="F10694">
        <v>11</v>
      </c>
      <c r="G10694" t="s">
        <v>15</v>
      </c>
      <c r="H10694" t="s">
        <v>3</v>
      </c>
      <c r="I10694" t="s">
        <v>359</v>
      </c>
      <c r="J10694">
        <v>120</v>
      </c>
      <c r="K10694" t="s">
        <v>16511</v>
      </c>
      <c r="L10694">
        <v>150</v>
      </c>
      <c r="M10694">
        <v>200</v>
      </c>
    </row>
    <row r="10695" spans="1:13" x14ac:dyDescent="0.25">
      <c r="A10695" t="s">
        <v>12475</v>
      </c>
      <c r="B10695" t="s">
        <v>16357</v>
      </c>
      <c r="C10695">
        <v>4</v>
      </c>
      <c r="D10695" t="s">
        <v>19</v>
      </c>
      <c r="E10695" t="s">
        <v>2350</v>
      </c>
      <c r="F10695">
        <v>6</v>
      </c>
      <c r="G10695" t="s">
        <v>15</v>
      </c>
      <c r="H10695" t="s">
        <v>7</v>
      </c>
      <c r="I10695" t="s">
        <v>54</v>
      </c>
      <c r="J10695">
        <v>100</v>
      </c>
      <c r="K10695" t="s">
        <v>16512</v>
      </c>
      <c r="L10695">
        <v>120</v>
      </c>
      <c r="M10695">
        <v>0</v>
      </c>
    </row>
    <row r="10696" spans="1:13" x14ac:dyDescent="0.25">
      <c r="A10696" t="s">
        <v>12476</v>
      </c>
      <c r="B10696" t="s">
        <v>5031</v>
      </c>
      <c r="C10696">
        <v>10</v>
      </c>
      <c r="D10696" t="s">
        <v>12</v>
      </c>
      <c r="E10696" t="s">
        <v>2208</v>
      </c>
      <c r="F10696">
        <v>21</v>
      </c>
      <c r="G10696" t="s">
        <v>15</v>
      </c>
      <c r="H10696" t="s">
        <v>6</v>
      </c>
      <c r="I10696" t="s">
        <v>1093</v>
      </c>
      <c r="J10696">
        <v>135</v>
      </c>
      <c r="K10696" t="s">
        <v>16511</v>
      </c>
      <c r="L10696">
        <v>150</v>
      </c>
      <c r="M10696">
        <v>150</v>
      </c>
    </row>
    <row r="10697" spans="1:13" x14ac:dyDescent="0.25">
      <c r="A10697" t="s">
        <v>12477</v>
      </c>
      <c r="B10697" t="s">
        <v>15851</v>
      </c>
      <c r="C10697">
        <v>6</v>
      </c>
      <c r="D10697" t="s">
        <v>12</v>
      </c>
      <c r="E10697" t="s">
        <v>2231</v>
      </c>
      <c r="F10697">
        <v>8</v>
      </c>
      <c r="G10697" t="s">
        <v>17</v>
      </c>
      <c r="H10697" t="s">
        <v>5</v>
      </c>
      <c r="I10697" t="s">
        <v>55</v>
      </c>
      <c r="J10697">
        <v>140</v>
      </c>
      <c r="K10697" t="s">
        <v>16510</v>
      </c>
      <c r="L10697">
        <v>125</v>
      </c>
      <c r="M10697">
        <v>100</v>
      </c>
    </row>
    <row r="10698" spans="1:13" x14ac:dyDescent="0.25">
      <c r="A10698" t="s">
        <v>12478</v>
      </c>
      <c r="B10698" t="s">
        <v>3401</v>
      </c>
      <c r="C10698">
        <v>10</v>
      </c>
      <c r="D10698" t="s">
        <v>12</v>
      </c>
      <c r="E10698" t="s">
        <v>2294</v>
      </c>
      <c r="F10698">
        <v>17</v>
      </c>
      <c r="G10698" t="s">
        <v>15</v>
      </c>
      <c r="H10698" t="s">
        <v>7</v>
      </c>
      <c r="I10698">
        <v>0</v>
      </c>
      <c r="J10698">
        <v>100</v>
      </c>
      <c r="K10698" t="s">
        <v>16511</v>
      </c>
      <c r="L10698">
        <v>150</v>
      </c>
      <c r="M10698">
        <v>150</v>
      </c>
    </row>
    <row r="10699" spans="1:13" x14ac:dyDescent="0.25">
      <c r="A10699" t="s">
        <v>12479</v>
      </c>
      <c r="B10699" t="s">
        <v>14012</v>
      </c>
      <c r="C10699">
        <v>6</v>
      </c>
      <c r="D10699" t="s">
        <v>12</v>
      </c>
      <c r="E10699" t="s">
        <v>2294</v>
      </c>
      <c r="F10699">
        <v>41</v>
      </c>
      <c r="G10699" t="s">
        <v>13</v>
      </c>
      <c r="H10699" t="s">
        <v>4</v>
      </c>
      <c r="I10699" t="s">
        <v>2101</v>
      </c>
      <c r="J10699">
        <v>110</v>
      </c>
      <c r="K10699" t="s">
        <v>16509</v>
      </c>
      <c r="L10699">
        <v>175</v>
      </c>
      <c r="M10699">
        <v>100</v>
      </c>
    </row>
    <row r="10700" spans="1:13" x14ac:dyDescent="0.25">
      <c r="A10700" t="s">
        <v>959</v>
      </c>
      <c r="B10700" t="s">
        <v>16358</v>
      </c>
      <c r="C10700">
        <v>11</v>
      </c>
      <c r="D10700" t="s">
        <v>12</v>
      </c>
      <c r="E10700" t="s">
        <v>2207</v>
      </c>
      <c r="F10700">
        <v>39</v>
      </c>
      <c r="G10700" t="s">
        <v>13</v>
      </c>
      <c r="H10700" t="s">
        <v>5</v>
      </c>
      <c r="I10700" t="s">
        <v>1093</v>
      </c>
      <c r="J10700">
        <v>140</v>
      </c>
      <c r="K10700" t="s">
        <v>16509</v>
      </c>
      <c r="L10700">
        <v>175</v>
      </c>
      <c r="M10700">
        <v>150</v>
      </c>
    </row>
    <row r="10701" spans="1:13" x14ac:dyDescent="0.25">
      <c r="A10701" t="s">
        <v>605</v>
      </c>
      <c r="B10701" t="s">
        <v>7651</v>
      </c>
      <c r="C10701">
        <v>10</v>
      </c>
      <c r="D10701" t="s">
        <v>19</v>
      </c>
      <c r="E10701" t="s">
        <v>2200</v>
      </c>
      <c r="F10701">
        <v>3</v>
      </c>
      <c r="G10701" t="s">
        <v>17</v>
      </c>
      <c r="H10701" t="s">
        <v>3</v>
      </c>
      <c r="I10701">
        <v>0</v>
      </c>
      <c r="J10701">
        <v>120</v>
      </c>
      <c r="K10701" t="s">
        <v>16507</v>
      </c>
      <c r="L10701">
        <v>100</v>
      </c>
      <c r="M10701">
        <v>150</v>
      </c>
    </row>
    <row r="10702" spans="1:13" x14ac:dyDescent="0.25">
      <c r="A10702" t="s">
        <v>12481</v>
      </c>
      <c r="B10702" t="s">
        <v>16359</v>
      </c>
      <c r="C10702">
        <v>13</v>
      </c>
      <c r="D10702" t="s">
        <v>19</v>
      </c>
      <c r="E10702" t="s">
        <v>2340</v>
      </c>
      <c r="F10702">
        <v>6.5</v>
      </c>
      <c r="G10702" t="s">
        <v>15</v>
      </c>
      <c r="H10702" t="s">
        <v>7</v>
      </c>
      <c r="I10702">
        <v>0</v>
      </c>
      <c r="J10702">
        <v>100</v>
      </c>
      <c r="K10702" t="s">
        <v>16512</v>
      </c>
      <c r="L10702">
        <v>120</v>
      </c>
      <c r="M10702">
        <v>200</v>
      </c>
    </row>
    <row r="10703" spans="1:13" x14ac:dyDescent="0.25">
      <c r="A10703" t="s">
        <v>12482</v>
      </c>
      <c r="B10703" t="s">
        <v>15399</v>
      </c>
      <c r="C10703">
        <v>3</v>
      </c>
      <c r="D10703" t="s">
        <v>12</v>
      </c>
      <c r="E10703" t="s">
        <v>3184</v>
      </c>
      <c r="F10703">
        <v>38</v>
      </c>
      <c r="G10703" t="s">
        <v>13</v>
      </c>
      <c r="H10703" t="s">
        <v>4</v>
      </c>
      <c r="I10703">
        <v>0</v>
      </c>
      <c r="J10703">
        <v>110</v>
      </c>
      <c r="K10703" t="s">
        <v>16509</v>
      </c>
      <c r="L10703">
        <v>175</v>
      </c>
      <c r="M10703">
        <v>0</v>
      </c>
    </row>
    <row r="10704" spans="1:13" x14ac:dyDescent="0.25">
      <c r="A10704" t="s">
        <v>12483</v>
      </c>
      <c r="B10704" t="s">
        <v>15284</v>
      </c>
      <c r="C10704">
        <v>10</v>
      </c>
      <c r="D10704" t="s">
        <v>12</v>
      </c>
      <c r="E10704" t="s">
        <v>2207</v>
      </c>
      <c r="F10704">
        <v>19</v>
      </c>
      <c r="G10704" t="s">
        <v>15</v>
      </c>
      <c r="H10704" t="s">
        <v>4</v>
      </c>
      <c r="I10704">
        <v>0</v>
      </c>
      <c r="J10704">
        <v>110</v>
      </c>
      <c r="K10704" t="s">
        <v>16511</v>
      </c>
      <c r="L10704">
        <v>150</v>
      </c>
      <c r="M10704">
        <v>150</v>
      </c>
    </row>
    <row r="10705" spans="1:13" x14ac:dyDescent="0.25">
      <c r="A10705" t="s">
        <v>12484</v>
      </c>
      <c r="B10705" t="s">
        <v>13947</v>
      </c>
      <c r="C10705">
        <v>5</v>
      </c>
      <c r="D10705" t="s">
        <v>12</v>
      </c>
      <c r="E10705" t="s">
        <v>2191</v>
      </c>
      <c r="F10705">
        <v>29</v>
      </c>
      <c r="G10705" t="s">
        <v>15</v>
      </c>
      <c r="H10705" t="s">
        <v>5</v>
      </c>
      <c r="I10705" t="s">
        <v>80</v>
      </c>
      <c r="J10705">
        <v>140</v>
      </c>
      <c r="K10705" t="s">
        <v>16511</v>
      </c>
      <c r="L10705">
        <v>150</v>
      </c>
      <c r="M10705">
        <v>100</v>
      </c>
    </row>
    <row r="10706" spans="1:13" x14ac:dyDescent="0.25">
      <c r="A10706" t="s">
        <v>12485</v>
      </c>
      <c r="B10706" t="s">
        <v>15009</v>
      </c>
      <c r="C10706">
        <v>2</v>
      </c>
      <c r="D10706" t="s">
        <v>19</v>
      </c>
      <c r="E10706" t="s">
        <v>2182</v>
      </c>
      <c r="F10706">
        <v>8</v>
      </c>
      <c r="G10706" t="s">
        <v>13</v>
      </c>
      <c r="H10706" t="s">
        <v>3</v>
      </c>
      <c r="I10706" t="s">
        <v>359</v>
      </c>
      <c r="J10706">
        <v>120</v>
      </c>
      <c r="K10706" t="s">
        <v>16508</v>
      </c>
      <c r="L10706">
        <v>140</v>
      </c>
      <c r="M10706">
        <v>0</v>
      </c>
    </row>
    <row r="10707" spans="1:13" x14ac:dyDescent="0.25">
      <c r="A10707" t="s">
        <v>1175</v>
      </c>
      <c r="B10707" t="s">
        <v>15175</v>
      </c>
      <c r="C10707">
        <v>6</v>
      </c>
      <c r="D10707" t="s">
        <v>19</v>
      </c>
      <c r="E10707" t="s">
        <v>2210</v>
      </c>
      <c r="F10707">
        <v>6</v>
      </c>
      <c r="G10707" t="s">
        <v>15</v>
      </c>
      <c r="H10707" t="s">
        <v>6</v>
      </c>
      <c r="I10707" t="s">
        <v>80</v>
      </c>
      <c r="J10707">
        <v>135</v>
      </c>
      <c r="K10707" t="s">
        <v>16512</v>
      </c>
      <c r="L10707">
        <v>120</v>
      </c>
      <c r="M10707">
        <v>100</v>
      </c>
    </row>
    <row r="10708" spans="1:13" x14ac:dyDescent="0.25">
      <c r="A10708" t="s">
        <v>12486</v>
      </c>
      <c r="B10708" t="s">
        <v>14458</v>
      </c>
      <c r="C10708">
        <v>8</v>
      </c>
      <c r="D10708" t="s">
        <v>19</v>
      </c>
      <c r="E10708" t="s">
        <v>2182</v>
      </c>
      <c r="F10708">
        <v>6.5</v>
      </c>
      <c r="G10708" t="s">
        <v>15</v>
      </c>
      <c r="H10708" t="s">
        <v>3</v>
      </c>
      <c r="I10708" t="s">
        <v>32</v>
      </c>
      <c r="J10708">
        <v>120</v>
      </c>
      <c r="K10708" t="s">
        <v>16512</v>
      </c>
      <c r="L10708">
        <v>120</v>
      </c>
      <c r="M10708">
        <v>150</v>
      </c>
    </row>
    <row r="10709" spans="1:13" x14ac:dyDescent="0.25">
      <c r="A10709" t="s">
        <v>12487</v>
      </c>
      <c r="B10709" t="s">
        <v>2838</v>
      </c>
      <c r="C10709">
        <v>6</v>
      </c>
      <c r="D10709" t="s">
        <v>12</v>
      </c>
      <c r="E10709" t="s">
        <v>2191</v>
      </c>
      <c r="F10709">
        <v>3</v>
      </c>
      <c r="G10709" t="s">
        <v>17</v>
      </c>
      <c r="H10709" t="s">
        <v>5</v>
      </c>
      <c r="I10709">
        <v>0</v>
      </c>
      <c r="J10709">
        <v>140</v>
      </c>
      <c r="K10709" t="s">
        <v>16510</v>
      </c>
      <c r="L10709">
        <v>125</v>
      </c>
      <c r="M10709">
        <v>100</v>
      </c>
    </row>
    <row r="10710" spans="1:13" x14ac:dyDescent="0.25">
      <c r="A10710" t="s">
        <v>12488</v>
      </c>
      <c r="B10710" t="s">
        <v>14056</v>
      </c>
      <c r="C10710">
        <v>11</v>
      </c>
      <c r="D10710" t="s">
        <v>12</v>
      </c>
      <c r="E10710" t="s">
        <v>4657</v>
      </c>
      <c r="F10710">
        <v>27</v>
      </c>
      <c r="G10710" t="s">
        <v>15</v>
      </c>
      <c r="H10710" t="s">
        <v>7</v>
      </c>
      <c r="I10710" t="s">
        <v>456</v>
      </c>
      <c r="J10710">
        <v>100</v>
      </c>
      <c r="K10710" t="s">
        <v>16511</v>
      </c>
      <c r="L10710">
        <v>150</v>
      </c>
      <c r="M10710">
        <v>150</v>
      </c>
    </row>
    <row r="10711" spans="1:13" x14ac:dyDescent="0.25">
      <c r="A10711" t="s">
        <v>12489</v>
      </c>
      <c r="B10711" t="s">
        <v>16360</v>
      </c>
      <c r="C10711">
        <v>11</v>
      </c>
      <c r="D10711" t="s">
        <v>12</v>
      </c>
      <c r="E10711" t="s">
        <v>2241</v>
      </c>
      <c r="F10711">
        <v>25</v>
      </c>
      <c r="G10711" t="s">
        <v>15</v>
      </c>
      <c r="H10711" t="s">
        <v>5</v>
      </c>
      <c r="I10711" t="s">
        <v>32</v>
      </c>
      <c r="J10711">
        <v>140</v>
      </c>
      <c r="K10711" t="s">
        <v>16511</v>
      </c>
      <c r="L10711">
        <v>150</v>
      </c>
      <c r="M10711">
        <v>150</v>
      </c>
    </row>
    <row r="10712" spans="1:13" x14ac:dyDescent="0.25">
      <c r="A10712" t="s">
        <v>12490</v>
      </c>
      <c r="B10712" t="s">
        <v>3701</v>
      </c>
      <c r="C10712">
        <v>10</v>
      </c>
      <c r="D10712" t="s">
        <v>12</v>
      </c>
      <c r="E10712" t="s">
        <v>2247</v>
      </c>
      <c r="F10712">
        <v>29</v>
      </c>
      <c r="G10712" t="s">
        <v>15</v>
      </c>
      <c r="H10712" t="s">
        <v>5</v>
      </c>
      <c r="I10712">
        <v>0</v>
      </c>
      <c r="J10712">
        <v>140</v>
      </c>
      <c r="K10712" t="s">
        <v>16511</v>
      </c>
      <c r="L10712">
        <v>150</v>
      </c>
      <c r="M10712">
        <v>150</v>
      </c>
    </row>
    <row r="10713" spans="1:13" x14ac:dyDescent="0.25">
      <c r="A10713" t="s">
        <v>12491</v>
      </c>
      <c r="B10713" t="s">
        <v>14681</v>
      </c>
      <c r="C10713">
        <v>3</v>
      </c>
      <c r="D10713" t="s">
        <v>12</v>
      </c>
      <c r="E10713" t="s">
        <v>2244</v>
      </c>
      <c r="F10713">
        <v>7</v>
      </c>
      <c r="G10713" t="s">
        <v>17</v>
      </c>
      <c r="H10713" t="s">
        <v>3</v>
      </c>
      <c r="I10713" t="s">
        <v>32</v>
      </c>
      <c r="J10713">
        <v>120</v>
      </c>
      <c r="K10713" t="s">
        <v>16510</v>
      </c>
      <c r="L10713">
        <v>125</v>
      </c>
      <c r="M10713">
        <v>0</v>
      </c>
    </row>
    <row r="10714" spans="1:13" x14ac:dyDescent="0.25">
      <c r="A10714" t="s">
        <v>2043</v>
      </c>
      <c r="B10714" t="s">
        <v>13707</v>
      </c>
      <c r="C10714">
        <v>4</v>
      </c>
      <c r="D10714" t="s">
        <v>12</v>
      </c>
      <c r="E10714" t="s">
        <v>2280</v>
      </c>
      <c r="F10714">
        <v>12</v>
      </c>
      <c r="G10714" t="s">
        <v>15</v>
      </c>
      <c r="H10714" t="s">
        <v>5</v>
      </c>
      <c r="I10714" t="s">
        <v>1003</v>
      </c>
      <c r="J10714">
        <v>140</v>
      </c>
      <c r="K10714" t="s">
        <v>16511</v>
      </c>
      <c r="L10714">
        <v>150</v>
      </c>
      <c r="M10714">
        <v>0</v>
      </c>
    </row>
    <row r="10715" spans="1:13" x14ac:dyDescent="0.25">
      <c r="A10715" t="s">
        <v>12492</v>
      </c>
      <c r="B10715" t="s">
        <v>15083</v>
      </c>
      <c r="C10715">
        <v>2</v>
      </c>
      <c r="D10715" t="s">
        <v>19</v>
      </c>
      <c r="E10715" t="s">
        <v>2311</v>
      </c>
      <c r="F10715">
        <v>4</v>
      </c>
      <c r="G10715" t="s">
        <v>17</v>
      </c>
      <c r="H10715" t="s">
        <v>6</v>
      </c>
      <c r="I10715" t="s">
        <v>1003</v>
      </c>
      <c r="J10715">
        <v>135</v>
      </c>
      <c r="K10715" t="s">
        <v>16507</v>
      </c>
      <c r="L10715">
        <v>100</v>
      </c>
      <c r="M10715">
        <v>0</v>
      </c>
    </row>
    <row r="10716" spans="1:13" x14ac:dyDescent="0.25">
      <c r="A10716" t="s">
        <v>12493</v>
      </c>
      <c r="B10716" t="s">
        <v>15498</v>
      </c>
      <c r="C10716">
        <v>6</v>
      </c>
      <c r="D10716" t="s">
        <v>19</v>
      </c>
      <c r="E10716" t="s">
        <v>2350</v>
      </c>
      <c r="F10716">
        <v>8.5</v>
      </c>
      <c r="G10716" t="s">
        <v>13</v>
      </c>
      <c r="H10716" t="s">
        <v>3</v>
      </c>
      <c r="I10716" t="s">
        <v>359</v>
      </c>
      <c r="J10716">
        <v>120</v>
      </c>
      <c r="K10716" t="s">
        <v>16508</v>
      </c>
      <c r="L10716">
        <v>140</v>
      </c>
      <c r="M10716">
        <v>100</v>
      </c>
    </row>
    <row r="10717" spans="1:13" x14ac:dyDescent="0.25">
      <c r="A10717" t="s">
        <v>12494</v>
      </c>
      <c r="B10717" t="s">
        <v>14819</v>
      </c>
      <c r="C10717">
        <v>6</v>
      </c>
      <c r="D10717" t="s">
        <v>12</v>
      </c>
      <c r="E10717" t="s">
        <v>2241</v>
      </c>
      <c r="F10717">
        <v>23</v>
      </c>
      <c r="G10717" t="s">
        <v>15</v>
      </c>
      <c r="H10717" t="s">
        <v>5</v>
      </c>
      <c r="I10717" t="s">
        <v>1093</v>
      </c>
      <c r="J10717">
        <v>140</v>
      </c>
      <c r="K10717" t="s">
        <v>16511</v>
      </c>
      <c r="L10717">
        <v>150</v>
      </c>
      <c r="M10717">
        <v>100</v>
      </c>
    </row>
    <row r="10718" spans="1:13" x14ac:dyDescent="0.25">
      <c r="A10718" t="s">
        <v>12495</v>
      </c>
      <c r="B10718" t="s">
        <v>14843</v>
      </c>
      <c r="C10718">
        <v>5</v>
      </c>
      <c r="D10718" t="s">
        <v>12</v>
      </c>
      <c r="E10718" t="s">
        <v>2241</v>
      </c>
      <c r="F10718">
        <v>44</v>
      </c>
      <c r="G10718" t="s">
        <v>13</v>
      </c>
      <c r="H10718" t="s">
        <v>6</v>
      </c>
      <c r="I10718" t="s">
        <v>32</v>
      </c>
      <c r="J10718">
        <v>135</v>
      </c>
      <c r="K10718" t="s">
        <v>16509</v>
      </c>
      <c r="L10718">
        <v>175</v>
      </c>
      <c r="M10718">
        <v>100</v>
      </c>
    </row>
    <row r="10719" spans="1:13" x14ac:dyDescent="0.25">
      <c r="A10719" t="s">
        <v>12496</v>
      </c>
      <c r="B10719" t="s">
        <v>3306</v>
      </c>
      <c r="C10719">
        <v>1</v>
      </c>
      <c r="D10719" t="s">
        <v>19</v>
      </c>
      <c r="E10719" t="s">
        <v>2200</v>
      </c>
      <c r="F10719">
        <v>8.5</v>
      </c>
      <c r="G10719" t="s">
        <v>13</v>
      </c>
      <c r="H10719" t="s">
        <v>6</v>
      </c>
      <c r="I10719" t="s">
        <v>1093</v>
      </c>
      <c r="J10719">
        <v>135</v>
      </c>
      <c r="K10719" t="s">
        <v>16508</v>
      </c>
      <c r="L10719">
        <v>140</v>
      </c>
      <c r="M10719">
        <v>0</v>
      </c>
    </row>
    <row r="10720" spans="1:13" x14ac:dyDescent="0.25">
      <c r="A10720" t="s">
        <v>12497</v>
      </c>
      <c r="B10720" t="s">
        <v>13672</v>
      </c>
      <c r="C10720">
        <v>4</v>
      </c>
      <c r="D10720" t="s">
        <v>12</v>
      </c>
      <c r="E10720" t="s">
        <v>2288</v>
      </c>
      <c r="F10720">
        <v>25</v>
      </c>
      <c r="G10720" t="s">
        <v>15</v>
      </c>
      <c r="H10720" t="s">
        <v>3</v>
      </c>
      <c r="I10720" t="s">
        <v>359</v>
      </c>
      <c r="J10720">
        <v>120</v>
      </c>
      <c r="K10720" t="s">
        <v>16511</v>
      </c>
      <c r="L10720">
        <v>150</v>
      </c>
      <c r="M10720">
        <v>0</v>
      </c>
    </row>
    <row r="10721" spans="1:13" x14ac:dyDescent="0.25">
      <c r="A10721" t="s">
        <v>12498</v>
      </c>
      <c r="B10721" t="s">
        <v>2984</v>
      </c>
      <c r="C10721">
        <v>2</v>
      </c>
      <c r="D10721" t="s">
        <v>19</v>
      </c>
      <c r="E10721" t="s">
        <v>2182</v>
      </c>
      <c r="F10721">
        <v>2</v>
      </c>
      <c r="G10721" t="s">
        <v>17</v>
      </c>
      <c r="H10721" t="s">
        <v>4</v>
      </c>
      <c r="I10721" t="s">
        <v>52</v>
      </c>
      <c r="J10721">
        <v>110</v>
      </c>
      <c r="K10721" t="s">
        <v>16507</v>
      </c>
      <c r="L10721">
        <v>100</v>
      </c>
      <c r="M10721">
        <v>0</v>
      </c>
    </row>
    <row r="10722" spans="1:13" x14ac:dyDescent="0.25">
      <c r="A10722" t="s">
        <v>12499</v>
      </c>
      <c r="B10722" t="s">
        <v>16361</v>
      </c>
      <c r="C10722">
        <v>15</v>
      </c>
      <c r="D10722" t="s">
        <v>12</v>
      </c>
      <c r="E10722" t="s">
        <v>2533</v>
      </c>
      <c r="F10722">
        <v>14</v>
      </c>
      <c r="G10722" t="s">
        <v>15</v>
      </c>
      <c r="H10722" t="s">
        <v>5</v>
      </c>
      <c r="I10722">
        <v>0</v>
      </c>
      <c r="J10722">
        <v>140</v>
      </c>
      <c r="K10722" t="s">
        <v>16511</v>
      </c>
      <c r="L10722">
        <v>150</v>
      </c>
      <c r="M10722">
        <v>200</v>
      </c>
    </row>
    <row r="10723" spans="1:13" x14ac:dyDescent="0.25">
      <c r="A10723" t="s">
        <v>12500</v>
      </c>
      <c r="B10723" t="s">
        <v>2984</v>
      </c>
      <c r="C10723">
        <v>2</v>
      </c>
      <c r="D10723" t="s">
        <v>19</v>
      </c>
      <c r="E10723" t="s">
        <v>2311</v>
      </c>
      <c r="F10723">
        <v>6.5</v>
      </c>
      <c r="G10723" t="s">
        <v>15</v>
      </c>
      <c r="H10723" t="s">
        <v>5</v>
      </c>
      <c r="I10723" t="s">
        <v>32</v>
      </c>
      <c r="J10723">
        <v>140</v>
      </c>
      <c r="K10723" t="s">
        <v>16512</v>
      </c>
      <c r="L10723">
        <v>120</v>
      </c>
      <c r="M10723">
        <v>0</v>
      </c>
    </row>
    <row r="10724" spans="1:13" x14ac:dyDescent="0.25">
      <c r="A10724" t="s">
        <v>12501</v>
      </c>
      <c r="B10724" t="s">
        <v>13626</v>
      </c>
      <c r="C10724">
        <v>6</v>
      </c>
      <c r="D10724" t="s">
        <v>19</v>
      </c>
      <c r="E10724" t="s">
        <v>2340</v>
      </c>
      <c r="F10724">
        <v>10</v>
      </c>
      <c r="G10724" t="s">
        <v>13</v>
      </c>
      <c r="H10724" t="s">
        <v>6</v>
      </c>
      <c r="I10724" t="s">
        <v>359</v>
      </c>
      <c r="J10724">
        <v>135</v>
      </c>
      <c r="K10724" t="s">
        <v>16508</v>
      </c>
      <c r="L10724">
        <v>140</v>
      </c>
      <c r="M10724">
        <v>100</v>
      </c>
    </row>
    <row r="10725" spans="1:13" x14ac:dyDescent="0.25">
      <c r="A10725" t="s">
        <v>12502</v>
      </c>
      <c r="B10725" t="s">
        <v>13937</v>
      </c>
      <c r="C10725">
        <v>6</v>
      </c>
      <c r="D10725" t="s">
        <v>19</v>
      </c>
      <c r="E10725" t="s">
        <v>5522</v>
      </c>
      <c r="F10725">
        <v>6</v>
      </c>
      <c r="G10725" t="s">
        <v>15</v>
      </c>
      <c r="H10725" t="s">
        <v>6</v>
      </c>
      <c r="I10725">
        <v>0</v>
      </c>
      <c r="J10725">
        <v>135</v>
      </c>
      <c r="K10725" t="s">
        <v>16512</v>
      </c>
      <c r="L10725">
        <v>120</v>
      </c>
      <c r="M10725">
        <v>100</v>
      </c>
    </row>
    <row r="10726" spans="1:13" x14ac:dyDescent="0.25">
      <c r="A10726" t="s">
        <v>1866</v>
      </c>
      <c r="B10726" t="s">
        <v>15899</v>
      </c>
      <c r="C10726">
        <v>8</v>
      </c>
      <c r="D10726" t="s">
        <v>12</v>
      </c>
      <c r="E10726" t="s">
        <v>2535</v>
      </c>
      <c r="F10726">
        <v>32</v>
      </c>
      <c r="G10726" t="s">
        <v>13</v>
      </c>
      <c r="H10726" t="s">
        <v>4</v>
      </c>
      <c r="I10726" t="s">
        <v>359</v>
      </c>
      <c r="J10726">
        <v>110</v>
      </c>
      <c r="K10726" t="s">
        <v>16509</v>
      </c>
      <c r="L10726">
        <v>175</v>
      </c>
      <c r="M10726">
        <v>150</v>
      </c>
    </row>
    <row r="10727" spans="1:13" x14ac:dyDescent="0.25">
      <c r="A10727" t="s">
        <v>12503</v>
      </c>
      <c r="B10727" t="s">
        <v>13937</v>
      </c>
      <c r="C10727">
        <v>6</v>
      </c>
      <c r="D10727" t="s">
        <v>12</v>
      </c>
      <c r="E10727" t="s">
        <v>2231</v>
      </c>
      <c r="F10727">
        <v>12</v>
      </c>
      <c r="G10727" t="s">
        <v>15</v>
      </c>
      <c r="H10727" t="s">
        <v>3</v>
      </c>
      <c r="I10727" t="s">
        <v>2101</v>
      </c>
      <c r="J10727">
        <v>120</v>
      </c>
      <c r="K10727" t="s">
        <v>16511</v>
      </c>
      <c r="L10727">
        <v>150</v>
      </c>
      <c r="M10727">
        <v>100</v>
      </c>
    </row>
    <row r="10728" spans="1:13" x14ac:dyDescent="0.25">
      <c r="A10728" t="s">
        <v>12504</v>
      </c>
      <c r="B10728" t="s">
        <v>16180</v>
      </c>
      <c r="C10728">
        <v>10</v>
      </c>
      <c r="D10728" t="s">
        <v>12</v>
      </c>
      <c r="E10728" t="s">
        <v>2241</v>
      </c>
      <c r="F10728">
        <v>28</v>
      </c>
      <c r="G10728" t="s">
        <v>15</v>
      </c>
      <c r="H10728" t="s">
        <v>6</v>
      </c>
      <c r="I10728" t="s">
        <v>54</v>
      </c>
      <c r="J10728">
        <v>135</v>
      </c>
      <c r="K10728" t="s">
        <v>16511</v>
      </c>
      <c r="L10728">
        <v>150</v>
      </c>
      <c r="M10728">
        <v>150</v>
      </c>
    </row>
    <row r="10729" spans="1:13" x14ac:dyDescent="0.25">
      <c r="A10729" t="s">
        <v>12505</v>
      </c>
      <c r="B10729" t="s">
        <v>14990</v>
      </c>
      <c r="C10729">
        <v>2</v>
      </c>
      <c r="D10729" t="s">
        <v>19</v>
      </c>
      <c r="E10729" t="s">
        <v>2200</v>
      </c>
      <c r="F10729">
        <v>8</v>
      </c>
      <c r="G10729" t="s">
        <v>13</v>
      </c>
      <c r="H10729" t="s">
        <v>5</v>
      </c>
      <c r="I10729" t="s">
        <v>1003</v>
      </c>
      <c r="J10729">
        <v>140</v>
      </c>
      <c r="K10729" t="s">
        <v>16508</v>
      </c>
      <c r="L10729">
        <v>140</v>
      </c>
      <c r="M10729">
        <v>0</v>
      </c>
    </row>
    <row r="10730" spans="1:13" x14ac:dyDescent="0.25">
      <c r="A10730" t="s">
        <v>12506</v>
      </c>
      <c r="B10730" t="s">
        <v>15216</v>
      </c>
      <c r="C10730">
        <v>13</v>
      </c>
      <c r="D10730" t="s">
        <v>12</v>
      </c>
      <c r="E10730" t="s">
        <v>2294</v>
      </c>
      <c r="F10730">
        <v>34</v>
      </c>
      <c r="G10730" t="s">
        <v>13</v>
      </c>
      <c r="H10730" t="s">
        <v>7</v>
      </c>
      <c r="I10730" t="s">
        <v>1003</v>
      </c>
      <c r="J10730">
        <v>100</v>
      </c>
      <c r="K10730" t="s">
        <v>16509</v>
      </c>
      <c r="L10730">
        <v>175</v>
      </c>
      <c r="M10730">
        <v>200</v>
      </c>
    </row>
    <row r="10731" spans="1:13" x14ac:dyDescent="0.25">
      <c r="A10731" t="s">
        <v>12507</v>
      </c>
      <c r="B10731" t="s">
        <v>7084</v>
      </c>
      <c r="C10731">
        <v>5</v>
      </c>
      <c r="D10731" t="s">
        <v>19</v>
      </c>
      <c r="E10731" t="s">
        <v>2219</v>
      </c>
      <c r="F10731">
        <v>10</v>
      </c>
      <c r="G10731" t="s">
        <v>13</v>
      </c>
      <c r="H10731" t="s">
        <v>3</v>
      </c>
      <c r="I10731" t="s">
        <v>1003</v>
      </c>
      <c r="J10731">
        <v>120</v>
      </c>
      <c r="K10731" t="s">
        <v>16508</v>
      </c>
      <c r="L10731">
        <v>140</v>
      </c>
      <c r="M10731">
        <v>100</v>
      </c>
    </row>
    <row r="10732" spans="1:13" x14ac:dyDescent="0.25">
      <c r="A10732" t="s">
        <v>2147</v>
      </c>
      <c r="B10732" t="s">
        <v>16362</v>
      </c>
      <c r="C10732">
        <v>19</v>
      </c>
      <c r="D10732" t="s">
        <v>12</v>
      </c>
      <c r="E10732" t="s">
        <v>2674</v>
      </c>
      <c r="F10732">
        <v>31</v>
      </c>
      <c r="G10732" t="s">
        <v>13</v>
      </c>
      <c r="H10732" t="s">
        <v>5</v>
      </c>
      <c r="I10732" t="s">
        <v>32</v>
      </c>
      <c r="J10732">
        <v>140</v>
      </c>
      <c r="K10732" t="s">
        <v>16509</v>
      </c>
      <c r="L10732">
        <v>175</v>
      </c>
      <c r="M10732">
        <v>300</v>
      </c>
    </row>
    <row r="10733" spans="1:13" x14ac:dyDescent="0.25">
      <c r="A10733" t="s">
        <v>12508</v>
      </c>
      <c r="B10733" t="s">
        <v>2797</v>
      </c>
      <c r="C10733">
        <v>7</v>
      </c>
      <c r="D10733" t="s">
        <v>12</v>
      </c>
      <c r="E10733" t="s">
        <v>2241</v>
      </c>
      <c r="F10733">
        <v>37</v>
      </c>
      <c r="G10733" t="s">
        <v>13</v>
      </c>
      <c r="H10733" t="s">
        <v>7</v>
      </c>
      <c r="I10733" t="s">
        <v>55</v>
      </c>
      <c r="J10733">
        <v>100</v>
      </c>
      <c r="K10733" t="s">
        <v>16509</v>
      </c>
      <c r="L10733">
        <v>175</v>
      </c>
      <c r="M10733">
        <v>100</v>
      </c>
    </row>
    <row r="10734" spans="1:13" x14ac:dyDescent="0.25">
      <c r="A10734" t="s">
        <v>12509</v>
      </c>
      <c r="B10734" t="s">
        <v>14965</v>
      </c>
      <c r="C10734">
        <v>2</v>
      </c>
      <c r="D10734" t="s">
        <v>12</v>
      </c>
      <c r="E10734" t="s">
        <v>2180</v>
      </c>
      <c r="F10734">
        <v>21</v>
      </c>
      <c r="G10734" t="s">
        <v>15</v>
      </c>
      <c r="H10734" t="s">
        <v>7</v>
      </c>
      <c r="I10734" t="s">
        <v>359</v>
      </c>
      <c r="J10734">
        <v>100</v>
      </c>
      <c r="K10734" t="s">
        <v>16511</v>
      </c>
      <c r="L10734">
        <v>150</v>
      </c>
      <c r="M10734">
        <v>0</v>
      </c>
    </row>
    <row r="10735" spans="1:13" x14ac:dyDescent="0.25">
      <c r="A10735" t="s">
        <v>12510</v>
      </c>
      <c r="B10735" t="s">
        <v>13947</v>
      </c>
      <c r="C10735">
        <v>5</v>
      </c>
      <c r="D10735" t="s">
        <v>19</v>
      </c>
      <c r="E10735" t="s">
        <v>2223</v>
      </c>
      <c r="F10735">
        <v>3</v>
      </c>
      <c r="G10735" t="s">
        <v>17</v>
      </c>
      <c r="H10735" t="s">
        <v>6</v>
      </c>
      <c r="I10735" t="s">
        <v>52</v>
      </c>
      <c r="J10735">
        <v>135</v>
      </c>
      <c r="K10735" t="s">
        <v>16507</v>
      </c>
      <c r="L10735">
        <v>100</v>
      </c>
      <c r="M10735">
        <v>100</v>
      </c>
    </row>
    <row r="10736" spans="1:13" x14ac:dyDescent="0.25">
      <c r="A10736" t="s">
        <v>12511</v>
      </c>
      <c r="B10736" t="s">
        <v>15353</v>
      </c>
      <c r="C10736">
        <v>11</v>
      </c>
      <c r="D10736" t="s">
        <v>19</v>
      </c>
      <c r="E10736" t="s">
        <v>2226</v>
      </c>
      <c r="F10736">
        <v>10</v>
      </c>
      <c r="G10736" t="s">
        <v>13</v>
      </c>
      <c r="H10736" t="s">
        <v>5</v>
      </c>
      <c r="I10736">
        <v>0</v>
      </c>
      <c r="J10736">
        <v>140</v>
      </c>
      <c r="K10736" t="s">
        <v>16508</v>
      </c>
      <c r="L10736">
        <v>140</v>
      </c>
      <c r="M10736">
        <v>150</v>
      </c>
    </row>
    <row r="10737" spans="1:13" x14ac:dyDescent="0.25">
      <c r="A10737" t="s">
        <v>12512</v>
      </c>
      <c r="B10737" t="s">
        <v>4619</v>
      </c>
      <c r="C10737">
        <v>4</v>
      </c>
      <c r="D10737" t="s">
        <v>12</v>
      </c>
      <c r="E10737" t="s">
        <v>2459</v>
      </c>
      <c r="F10737">
        <v>40</v>
      </c>
      <c r="G10737" t="s">
        <v>13</v>
      </c>
      <c r="H10737" t="s">
        <v>6</v>
      </c>
      <c r="I10737" t="s">
        <v>52</v>
      </c>
      <c r="J10737">
        <v>135</v>
      </c>
      <c r="K10737" t="s">
        <v>16509</v>
      </c>
      <c r="L10737">
        <v>175</v>
      </c>
      <c r="M10737">
        <v>0</v>
      </c>
    </row>
    <row r="10738" spans="1:13" x14ac:dyDescent="0.25">
      <c r="A10738" t="s">
        <v>12513</v>
      </c>
      <c r="B10738" t="s">
        <v>2815</v>
      </c>
      <c r="C10738">
        <v>7</v>
      </c>
      <c r="D10738" t="s">
        <v>19</v>
      </c>
      <c r="E10738" t="s">
        <v>2182</v>
      </c>
      <c r="F10738">
        <v>8</v>
      </c>
      <c r="G10738" t="s">
        <v>13</v>
      </c>
      <c r="H10738" t="s">
        <v>3</v>
      </c>
      <c r="I10738" t="s">
        <v>1003</v>
      </c>
      <c r="J10738">
        <v>120</v>
      </c>
      <c r="K10738" t="s">
        <v>16508</v>
      </c>
      <c r="L10738">
        <v>140</v>
      </c>
      <c r="M10738">
        <v>100</v>
      </c>
    </row>
    <row r="10739" spans="1:13" x14ac:dyDescent="0.25">
      <c r="A10739" t="s">
        <v>12514</v>
      </c>
      <c r="B10739" t="s">
        <v>3267</v>
      </c>
      <c r="C10739">
        <v>2</v>
      </c>
      <c r="D10739" t="s">
        <v>12</v>
      </c>
      <c r="E10739" t="s">
        <v>2241</v>
      </c>
      <c r="F10739">
        <v>24</v>
      </c>
      <c r="G10739" t="s">
        <v>15</v>
      </c>
      <c r="H10739" t="s">
        <v>6</v>
      </c>
      <c r="I10739" t="s">
        <v>359</v>
      </c>
      <c r="J10739">
        <v>135</v>
      </c>
      <c r="K10739" t="s">
        <v>16511</v>
      </c>
      <c r="L10739">
        <v>150</v>
      </c>
      <c r="M10739">
        <v>0</v>
      </c>
    </row>
    <row r="10740" spans="1:13" x14ac:dyDescent="0.25">
      <c r="A10740" t="s">
        <v>12515</v>
      </c>
      <c r="B10740" t="s">
        <v>15211</v>
      </c>
      <c r="C10740">
        <v>8</v>
      </c>
      <c r="D10740" t="s">
        <v>12</v>
      </c>
      <c r="E10740" t="s">
        <v>2241</v>
      </c>
      <c r="F10740">
        <v>40</v>
      </c>
      <c r="G10740" t="s">
        <v>13</v>
      </c>
      <c r="H10740" t="s">
        <v>3</v>
      </c>
      <c r="I10740" t="s">
        <v>32</v>
      </c>
      <c r="J10740">
        <v>120</v>
      </c>
      <c r="K10740" t="s">
        <v>16509</v>
      </c>
      <c r="L10740">
        <v>175</v>
      </c>
      <c r="M10740">
        <v>150</v>
      </c>
    </row>
    <row r="10741" spans="1:13" x14ac:dyDescent="0.25">
      <c r="A10741" t="s">
        <v>12516</v>
      </c>
      <c r="B10741" t="s">
        <v>10455</v>
      </c>
      <c r="C10741">
        <v>4</v>
      </c>
      <c r="D10741" t="s">
        <v>12</v>
      </c>
      <c r="E10741" t="s">
        <v>2332</v>
      </c>
      <c r="F10741">
        <v>36</v>
      </c>
      <c r="G10741" t="s">
        <v>13</v>
      </c>
      <c r="H10741" t="s">
        <v>6</v>
      </c>
      <c r="I10741">
        <v>0</v>
      </c>
      <c r="J10741">
        <v>135</v>
      </c>
      <c r="K10741" t="s">
        <v>16509</v>
      </c>
      <c r="L10741">
        <v>175</v>
      </c>
      <c r="M10741">
        <v>0</v>
      </c>
    </row>
    <row r="10742" spans="1:13" x14ac:dyDescent="0.25">
      <c r="A10742" t="s">
        <v>12517</v>
      </c>
      <c r="B10742" t="s">
        <v>15754</v>
      </c>
      <c r="C10742">
        <v>5</v>
      </c>
      <c r="D10742" t="s">
        <v>19</v>
      </c>
      <c r="E10742" t="s">
        <v>2311</v>
      </c>
      <c r="F10742">
        <v>4</v>
      </c>
      <c r="G10742" t="s">
        <v>17</v>
      </c>
      <c r="H10742" t="s">
        <v>6</v>
      </c>
      <c r="I10742" t="s">
        <v>55</v>
      </c>
      <c r="J10742">
        <v>135</v>
      </c>
      <c r="K10742" t="s">
        <v>16507</v>
      </c>
      <c r="L10742">
        <v>100</v>
      </c>
      <c r="M10742">
        <v>100</v>
      </c>
    </row>
    <row r="10743" spans="1:13" x14ac:dyDescent="0.25">
      <c r="A10743" t="s">
        <v>12518</v>
      </c>
      <c r="B10743" t="s">
        <v>3575</v>
      </c>
      <c r="C10743">
        <v>2</v>
      </c>
      <c r="D10743" t="s">
        <v>12</v>
      </c>
      <c r="E10743" t="s">
        <v>2217</v>
      </c>
      <c r="F10743">
        <v>18</v>
      </c>
      <c r="G10743" t="s">
        <v>15</v>
      </c>
      <c r="H10743" t="s">
        <v>5</v>
      </c>
      <c r="I10743" t="s">
        <v>359</v>
      </c>
      <c r="J10743">
        <v>140</v>
      </c>
      <c r="K10743" t="s">
        <v>16511</v>
      </c>
      <c r="L10743">
        <v>150</v>
      </c>
      <c r="M10743">
        <v>0</v>
      </c>
    </row>
    <row r="10744" spans="1:13" x14ac:dyDescent="0.25">
      <c r="A10744" t="s">
        <v>1572</v>
      </c>
      <c r="B10744" t="s">
        <v>14848</v>
      </c>
      <c r="C10744">
        <v>9</v>
      </c>
      <c r="D10744" t="s">
        <v>19</v>
      </c>
      <c r="E10744" t="s">
        <v>2174</v>
      </c>
      <c r="F10744">
        <v>8</v>
      </c>
      <c r="G10744" t="s">
        <v>13</v>
      </c>
      <c r="H10744" t="s">
        <v>7</v>
      </c>
      <c r="I10744">
        <v>0</v>
      </c>
      <c r="J10744">
        <v>100</v>
      </c>
      <c r="K10744" t="s">
        <v>16508</v>
      </c>
      <c r="L10744">
        <v>140</v>
      </c>
      <c r="M10744">
        <v>150</v>
      </c>
    </row>
    <row r="10745" spans="1:13" x14ac:dyDescent="0.25">
      <c r="A10745" t="s">
        <v>1693</v>
      </c>
      <c r="B10745" t="s">
        <v>2379</v>
      </c>
      <c r="C10745">
        <v>8</v>
      </c>
      <c r="D10745" t="s">
        <v>12</v>
      </c>
      <c r="E10745" t="s">
        <v>2241</v>
      </c>
      <c r="F10745">
        <v>42</v>
      </c>
      <c r="G10745" t="s">
        <v>13</v>
      </c>
      <c r="H10745" t="s">
        <v>6</v>
      </c>
      <c r="I10745" t="s">
        <v>1003</v>
      </c>
      <c r="J10745">
        <v>135</v>
      </c>
      <c r="K10745" t="s">
        <v>16509</v>
      </c>
      <c r="L10745">
        <v>175</v>
      </c>
      <c r="M10745">
        <v>150</v>
      </c>
    </row>
    <row r="10746" spans="1:13" x14ac:dyDescent="0.25">
      <c r="A10746" t="s">
        <v>12519</v>
      </c>
      <c r="B10746" t="s">
        <v>14861</v>
      </c>
      <c r="C10746">
        <v>2</v>
      </c>
      <c r="D10746" t="s">
        <v>19</v>
      </c>
      <c r="E10746" t="s">
        <v>2210</v>
      </c>
      <c r="F10746">
        <v>4</v>
      </c>
      <c r="G10746" t="s">
        <v>17</v>
      </c>
      <c r="H10746" t="s">
        <v>3</v>
      </c>
      <c r="I10746" t="s">
        <v>55</v>
      </c>
      <c r="J10746">
        <v>120</v>
      </c>
      <c r="K10746" t="s">
        <v>16507</v>
      </c>
      <c r="L10746">
        <v>100</v>
      </c>
      <c r="M10746">
        <v>0</v>
      </c>
    </row>
    <row r="10747" spans="1:13" x14ac:dyDescent="0.25">
      <c r="A10747" t="s">
        <v>12520</v>
      </c>
      <c r="B10747" t="s">
        <v>15703</v>
      </c>
      <c r="C10747">
        <v>6</v>
      </c>
      <c r="D10747" t="s">
        <v>12</v>
      </c>
      <c r="E10747" t="s">
        <v>2208</v>
      </c>
      <c r="F10747">
        <v>8</v>
      </c>
      <c r="G10747" t="s">
        <v>17</v>
      </c>
      <c r="H10747" t="s">
        <v>5</v>
      </c>
      <c r="I10747" t="s">
        <v>359</v>
      </c>
      <c r="J10747">
        <v>140</v>
      </c>
      <c r="K10747" t="s">
        <v>16510</v>
      </c>
      <c r="L10747">
        <v>125</v>
      </c>
      <c r="M10747">
        <v>100</v>
      </c>
    </row>
    <row r="10748" spans="1:13" x14ac:dyDescent="0.25">
      <c r="A10748" t="s">
        <v>2101</v>
      </c>
      <c r="B10748" t="s">
        <v>6754</v>
      </c>
      <c r="C10748">
        <v>3</v>
      </c>
      <c r="D10748" t="s">
        <v>19</v>
      </c>
      <c r="E10748" t="s">
        <v>2182</v>
      </c>
      <c r="F10748">
        <v>3</v>
      </c>
      <c r="G10748" t="s">
        <v>17</v>
      </c>
      <c r="H10748" t="s">
        <v>4</v>
      </c>
      <c r="I10748" t="s">
        <v>1003</v>
      </c>
      <c r="J10748">
        <v>110</v>
      </c>
      <c r="K10748" t="s">
        <v>16507</v>
      </c>
      <c r="L10748">
        <v>100</v>
      </c>
      <c r="M10748">
        <v>0</v>
      </c>
    </row>
    <row r="10749" spans="1:13" x14ac:dyDescent="0.25">
      <c r="A10749" t="s">
        <v>12521</v>
      </c>
      <c r="B10749" t="s">
        <v>13868</v>
      </c>
      <c r="C10749">
        <v>7</v>
      </c>
      <c r="D10749" t="s">
        <v>19</v>
      </c>
      <c r="E10749" t="s">
        <v>2226</v>
      </c>
      <c r="F10749">
        <v>6</v>
      </c>
      <c r="G10749" t="s">
        <v>15</v>
      </c>
      <c r="H10749" t="s">
        <v>4</v>
      </c>
      <c r="I10749" t="s">
        <v>359</v>
      </c>
      <c r="J10749">
        <v>110</v>
      </c>
      <c r="K10749" t="s">
        <v>16512</v>
      </c>
      <c r="L10749">
        <v>120</v>
      </c>
      <c r="M10749">
        <v>100</v>
      </c>
    </row>
    <row r="10750" spans="1:13" x14ac:dyDescent="0.25">
      <c r="A10750" t="s">
        <v>12522</v>
      </c>
      <c r="B10750" t="s">
        <v>16064</v>
      </c>
      <c r="C10750">
        <v>9</v>
      </c>
      <c r="D10750" t="s">
        <v>12</v>
      </c>
      <c r="E10750" t="s">
        <v>2241</v>
      </c>
      <c r="F10750">
        <v>49</v>
      </c>
      <c r="G10750" t="s">
        <v>13</v>
      </c>
      <c r="H10750" t="s">
        <v>5</v>
      </c>
      <c r="I10750">
        <v>0</v>
      </c>
      <c r="J10750">
        <v>140</v>
      </c>
      <c r="K10750" t="s">
        <v>16509</v>
      </c>
      <c r="L10750">
        <v>175</v>
      </c>
      <c r="M10750">
        <v>150</v>
      </c>
    </row>
    <row r="10751" spans="1:13" x14ac:dyDescent="0.25">
      <c r="A10751" t="s">
        <v>568</v>
      </c>
      <c r="B10751" t="s">
        <v>15590</v>
      </c>
      <c r="C10751">
        <v>11</v>
      </c>
      <c r="D10751" t="s">
        <v>12</v>
      </c>
      <c r="E10751" t="s">
        <v>2280</v>
      </c>
      <c r="F10751">
        <v>39</v>
      </c>
      <c r="G10751" t="s">
        <v>13</v>
      </c>
      <c r="H10751" t="s">
        <v>5</v>
      </c>
      <c r="I10751" t="s">
        <v>359</v>
      </c>
      <c r="J10751">
        <v>140</v>
      </c>
      <c r="K10751" t="s">
        <v>16509</v>
      </c>
      <c r="L10751">
        <v>175</v>
      </c>
      <c r="M10751">
        <v>150</v>
      </c>
    </row>
    <row r="10752" spans="1:13" x14ac:dyDescent="0.25">
      <c r="A10752" t="s">
        <v>12523</v>
      </c>
      <c r="B10752" t="s">
        <v>3267</v>
      </c>
      <c r="C10752">
        <v>2</v>
      </c>
      <c r="D10752" t="s">
        <v>12</v>
      </c>
      <c r="E10752" t="s">
        <v>2288</v>
      </c>
      <c r="F10752">
        <v>40</v>
      </c>
      <c r="G10752" t="s">
        <v>13</v>
      </c>
      <c r="H10752" t="s">
        <v>5</v>
      </c>
      <c r="I10752" t="s">
        <v>1003</v>
      </c>
      <c r="J10752">
        <v>140</v>
      </c>
      <c r="K10752" t="s">
        <v>16509</v>
      </c>
      <c r="L10752">
        <v>175</v>
      </c>
      <c r="M10752">
        <v>0</v>
      </c>
    </row>
    <row r="10753" spans="1:13" x14ac:dyDescent="0.25">
      <c r="A10753" t="s">
        <v>12524</v>
      </c>
      <c r="B10753" t="s">
        <v>14257</v>
      </c>
      <c r="C10753">
        <v>7</v>
      </c>
      <c r="D10753" t="s">
        <v>12</v>
      </c>
      <c r="E10753" t="s">
        <v>6410</v>
      </c>
      <c r="F10753">
        <v>4</v>
      </c>
      <c r="G10753" t="s">
        <v>17</v>
      </c>
      <c r="H10753" t="s">
        <v>4</v>
      </c>
      <c r="I10753" t="s">
        <v>55</v>
      </c>
      <c r="J10753">
        <v>110</v>
      </c>
      <c r="K10753" t="s">
        <v>16510</v>
      </c>
      <c r="L10753">
        <v>125</v>
      </c>
      <c r="M10753">
        <v>100</v>
      </c>
    </row>
    <row r="10754" spans="1:13" x14ac:dyDescent="0.25">
      <c r="A10754" t="s">
        <v>12525</v>
      </c>
      <c r="B10754" t="s">
        <v>6393</v>
      </c>
      <c r="C10754">
        <v>4</v>
      </c>
      <c r="D10754" t="s">
        <v>23</v>
      </c>
      <c r="E10754" t="s">
        <v>3326</v>
      </c>
      <c r="F10754">
        <v>3.8</v>
      </c>
      <c r="G10754" t="s">
        <v>13</v>
      </c>
      <c r="H10754" t="s">
        <v>4</v>
      </c>
      <c r="I10754" t="s">
        <v>456</v>
      </c>
      <c r="J10754">
        <v>110</v>
      </c>
      <c r="K10754" t="s">
        <v>16513</v>
      </c>
      <c r="L10754">
        <v>110</v>
      </c>
      <c r="M10754">
        <v>0</v>
      </c>
    </row>
    <row r="10755" spans="1:13" x14ac:dyDescent="0.25">
      <c r="A10755" t="s">
        <v>12526</v>
      </c>
      <c r="B10755" t="s">
        <v>15177</v>
      </c>
      <c r="C10755">
        <v>4</v>
      </c>
      <c r="D10755" t="s">
        <v>12</v>
      </c>
      <c r="E10755" t="s">
        <v>2322</v>
      </c>
      <c r="F10755">
        <v>31</v>
      </c>
      <c r="G10755" t="s">
        <v>13</v>
      </c>
      <c r="H10755" t="s">
        <v>5</v>
      </c>
      <c r="I10755" t="s">
        <v>359</v>
      </c>
      <c r="J10755">
        <v>140</v>
      </c>
      <c r="K10755" t="s">
        <v>16509</v>
      </c>
      <c r="L10755">
        <v>175</v>
      </c>
      <c r="M10755">
        <v>0</v>
      </c>
    </row>
    <row r="10756" spans="1:13" x14ac:dyDescent="0.25">
      <c r="A10756" t="s">
        <v>12527</v>
      </c>
      <c r="B10756" t="s">
        <v>14849</v>
      </c>
      <c r="C10756">
        <v>8</v>
      </c>
      <c r="D10756" t="s">
        <v>12</v>
      </c>
      <c r="E10756" t="s">
        <v>2241</v>
      </c>
      <c r="F10756">
        <v>25</v>
      </c>
      <c r="G10756" t="s">
        <v>15</v>
      </c>
      <c r="H10756" t="s">
        <v>6</v>
      </c>
      <c r="I10756">
        <v>0</v>
      </c>
      <c r="J10756">
        <v>135</v>
      </c>
      <c r="K10756" t="s">
        <v>16511</v>
      </c>
      <c r="L10756">
        <v>150</v>
      </c>
      <c r="M10756">
        <v>150</v>
      </c>
    </row>
    <row r="10757" spans="1:13" x14ac:dyDescent="0.25">
      <c r="A10757" t="s">
        <v>12528</v>
      </c>
      <c r="B10757" t="s">
        <v>3760</v>
      </c>
      <c r="C10757">
        <v>7</v>
      </c>
      <c r="D10757" t="s">
        <v>19</v>
      </c>
      <c r="E10757" t="s">
        <v>2182</v>
      </c>
      <c r="F10757">
        <v>8</v>
      </c>
      <c r="G10757" t="s">
        <v>13</v>
      </c>
      <c r="H10757" t="s">
        <v>3</v>
      </c>
      <c r="I10757" t="s">
        <v>1093</v>
      </c>
      <c r="J10757">
        <v>120</v>
      </c>
      <c r="K10757" t="s">
        <v>16508</v>
      </c>
      <c r="L10757">
        <v>140</v>
      </c>
      <c r="M10757">
        <v>100</v>
      </c>
    </row>
    <row r="10758" spans="1:13" x14ac:dyDescent="0.25">
      <c r="A10758" t="s">
        <v>1682</v>
      </c>
      <c r="B10758" t="s">
        <v>15837</v>
      </c>
      <c r="C10758">
        <v>11</v>
      </c>
      <c r="D10758" t="s">
        <v>19</v>
      </c>
      <c r="E10758" t="s">
        <v>2207</v>
      </c>
      <c r="F10758">
        <v>8</v>
      </c>
      <c r="G10758" t="s">
        <v>13</v>
      </c>
      <c r="H10758" t="s">
        <v>5</v>
      </c>
      <c r="I10758" t="s">
        <v>1003</v>
      </c>
      <c r="J10758">
        <v>140</v>
      </c>
      <c r="K10758" t="s">
        <v>16508</v>
      </c>
      <c r="L10758">
        <v>140</v>
      </c>
      <c r="M10758">
        <v>150</v>
      </c>
    </row>
    <row r="10759" spans="1:13" x14ac:dyDescent="0.25">
      <c r="A10759" t="s">
        <v>12529</v>
      </c>
      <c r="B10759" t="s">
        <v>4197</v>
      </c>
      <c r="C10759">
        <v>4</v>
      </c>
      <c r="D10759" t="s">
        <v>19</v>
      </c>
      <c r="E10759" t="s">
        <v>2207</v>
      </c>
      <c r="F10759">
        <v>8</v>
      </c>
      <c r="G10759" t="s">
        <v>13</v>
      </c>
      <c r="H10759" t="s">
        <v>5</v>
      </c>
      <c r="I10759">
        <v>0</v>
      </c>
      <c r="J10759">
        <v>140</v>
      </c>
      <c r="K10759" t="s">
        <v>16508</v>
      </c>
      <c r="L10759">
        <v>140</v>
      </c>
      <c r="M10759">
        <v>0</v>
      </c>
    </row>
    <row r="10760" spans="1:13" x14ac:dyDescent="0.25">
      <c r="A10760" t="s">
        <v>12530</v>
      </c>
      <c r="B10760" t="s">
        <v>3428</v>
      </c>
      <c r="C10760">
        <v>7</v>
      </c>
      <c r="D10760" t="s">
        <v>19</v>
      </c>
      <c r="E10760" t="s">
        <v>2182</v>
      </c>
      <c r="F10760">
        <v>10</v>
      </c>
      <c r="G10760" t="s">
        <v>13</v>
      </c>
      <c r="H10760" t="s">
        <v>6</v>
      </c>
      <c r="I10760" t="s">
        <v>359</v>
      </c>
      <c r="J10760">
        <v>135</v>
      </c>
      <c r="K10760" t="s">
        <v>16508</v>
      </c>
      <c r="L10760">
        <v>140</v>
      </c>
      <c r="M10760">
        <v>100</v>
      </c>
    </row>
    <row r="10761" spans="1:13" x14ac:dyDescent="0.25">
      <c r="A10761" t="s">
        <v>12531</v>
      </c>
      <c r="B10761" t="s">
        <v>16363</v>
      </c>
      <c r="C10761">
        <v>14</v>
      </c>
      <c r="D10761" t="s">
        <v>12</v>
      </c>
      <c r="E10761" t="s">
        <v>2322</v>
      </c>
      <c r="F10761">
        <v>28</v>
      </c>
      <c r="G10761" t="s">
        <v>15</v>
      </c>
      <c r="H10761" t="s">
        <v>5</v>
      </c>
      <c r="I10761" t="s">
        <v>32</v>
      </c>
      <c r="J10761">
        <v>140</v>
      </c>
      <c r="K10761" t="s">
        <v>16511</v>
      </c>
      <c r="L10761">
        <v>150</v>
      </c>
      <c r="M10761">
        <v>200</v>
      </c>
    </row>
    <row r="10762" spans="1:13" x14ac:dyDescent="0.25">
      <c r="A10762" t="s">
        <v>12532</v>
      </c>
      <c r="B10762" t="s">
        <v>10858</v>
      </c>
      <c r="C10762">
        <v>4</v>
      </c>
      <c r="D10762" t="s">
        <v>12</v>
      </c>
      <c r="E10762" t="s">
        <v>2519</v>
      </c>
      <c r="F10762">
        <v>6</v>
      </c>
      <c r="G10762" t="s">
        <v>17</v>
      </c>
      <c r="H10762" t="s">
        <v>6</v>
      </c>
      <c r="I10762" t="s">
        <v>359</v>
      </c>
      <c r="J10762">
        <v>135</v>
      </c>
      <c r="K10762" t="s">
        <v>16510</v>
      </c>
      <c r="L10762">
        <v>125</v>
      </c>
      <c r="M10762">
        <v>0</v>
      </c>
    </row>
    <row r="10763" spans="1:13" x14ac:dyDescent="0.25">
      <c r="A10763" t="s">
        <v>12533</v>
      </c>
      <c r="B10763" t="s">
        <v>4159</v>
      </c>
      <c r="C10763">
        <v>6</v>
      </c>
      <c r="D10763" t="s">
        <v>19</v>
      </c>
      <c r="E10763" t="s">
        <v>2198</v>
      </c>
      <c r="F10763">
        <v>10</v>
      </c>
      <c r="G10763" t="s">
        <v>13</v>
      </c>
      <c r="H10763" t="s">
        <v>6</v>
      </c>
      <c r="I10763">
        <v>0</v>
      </c>
      <c r="J10763">
        <v>135</v>
      </c>
      <c r="K10763" t="s">
        <v>16508</v>
      </c>
      <c r="L10763">
        <v>140</v>
      </c>
      <c r="M10763">
        <v>100</v>
      </c>
    </row>
    <row r="10764" spans="1:13" x14ac:dyDescent="0.25">
      <c r="A10764" t="s">
        <v>2086</v>
      </c>
      <c r="B10764" t="s">
        <v>14360</v>
      </c>
      <c r="C10764">
        <v>9</v>
      </c>
      <c r="D10764" t="s">
        <v>12</v>
      </c>
      <c r="E10764" t="s">
        <v>2207</v>
      </c>
      <c r="F10764">
        <v>41</v>
      </c>
      <c r="G10764" t="s">
        <v>13</v>
      </c>
      <c r="H10764" t="s">
        <v>4</v>
      </c>
      <c r="I10764" t="s">
        <v>359</v>
      </c>
      <c r="J10764">
        <v>110</v>
      </c>
      <c r="K10764" t="s">
        <v>16509</v>
      </c>
      <c r="L10764">
        <v>175</v>
      </c>
      <c r="M10764">
        <v>150</v>
      </c>
    </row>
    <row r="10765" spans="1:13" x14ac:dyDescent="0.25">
      <c r="A10765" t="s">
        <v>12534</v>
      </c>
      <c r="B10765" t="s">
        <v>5459</v>
      </c>
      <c r="C10765">
        <v>14</v>
      </c>
      <c r="D10765" t="s">
        <v>19</v>
      </c>
      <c r="E10765" t="s">
        <v>3415</v>
      </c>
      <c r="F10765">
        <v>8</v>
      </c>
      <c r="G10765" t="s">
        <v>13</v>
      </c>
      <c r="H10765" t="s">
        <v>4</v>
      </c>
      <c r="I10765" t="s">
        <v>359</v>
      </c>
      <c r="J10765">
        <v>110</v>
      </c>
      <c r="K10765" t="s">
        <v>16508</v>
      </c>
      <c r="L10765">
        <v>140</v>
      </c>
      <c r="M10765">
        <v>200</v>
      </c>
    </row>
    <row r="10766" spans="1:13" x14ac:dyDescent="0.25">
      <c r="A10766" t="s">
        <v>12535</v>
      </c>
      <c r="B10766" t="s">
        <v>15076</v>
      </c>
      <c r="C10766">
        <v>2</v>
      </c>
      <c r="D10766" t="s">
        <v>12</v>
      </c>
      <c r="E10766" t="s">
        <v>2231</v>
      </c>
      <c r="F10766">
        <v>49</v>
      </c>
      <c r="G10766" t="s">
        <v>13</v>
      </c>
      <c r="H10766" t="s">
        <v>5</v>
      </c>
      <c r="I10766" t="s">
        <v>52</v>
      </c>
      <c r="J10766">
        <v>140</v>
      </c>
      <c r="K10766" t="s">
        <v>16509</v>
      </c>
      <c r="L10766">
        <v>175</v>
      </c>
      <c r="M10766">
        <v>0</v>
      </c>
    </row>
    <row r="10767" spans="1:13" x14ac:dyDescent="0.25">
      <c r="A10767" t="s">
        <v>1504</v>
      </c>
      <c r="B10767" t="s">
        <v>16364</v>
      </c>
      <c r="C10767">
        <v>13</v>
      </c>
      <c r="D10767" t="s">
        <v>12</v>
      </c>
      <c r="E10767" t="s">
        <v>3080</v>
      </c>
      <c r="F10767">
        <v>31.5</v>
      </c>
      <c r="G10767" t="s">
        <v>13</v>
      </c>
      <c r="H10767" t="s">
        <v>6</v>
      </c>
      <c r="I10767">
        <v>0</v>
      </c>
      <c r="J10767">
        <v>135</v>
      </c>
      <c r="K10767" t="s">
        <v>16509</v>
      </c>
      <c r="L10767">
        <v>175</v>
      </c>
      <c r="M10767">
        <v>200</v>
      </c>
    </row>
    <row r="10768" spans="1:13" x14ac:dyDescent="0.25">
      <c r="A10768" t="s">
        <v>12536</v>
      </c>
      <c r="B10768" t="s">
        <v>13652</v>
      </c>
      <c r="C10768">
        <v>3</v>
      </c>
      <c r="D10768" t="s">
        <v>19</v>
      </c>
      <c r="E10768" t="s">
        <v>2207</v>
      </c>
      <c r="F10768">
        <v>6</v>
      </c>
      <c r="G10768" t="s">
        <v>15</v>
      </c>
      <c r="H10768" t="s">
        <v>5</v>
      </c>
      <c r="I10768" t="s">
        <v>359</v>
      </c>
      <c r="J10768">
        <v>140</v>
      </c>
      <c r="K10768" t="s">
        <v>16512</v>
      </c>
      <c r="L10768">
        <v>120</v>
      </c>
      <c r="M10768">
        <v>0</v>
      </c>
    </row>
    <row r="10769" spans="1:13" x14ac:dyDescent="0.25">
      <c r="A10769" t="s">
        <v>12537</v>
      </c>
      <c r="B10769" t="s">
        <v>16217</v>
      </c>
      <c r="C10769">
        <v>14</v>
      </c>
      <c r="D10769" t="s">
        <v>12</v>
      </c>
      <c r="E10769" t="s">
        <v>2263</v>
      </c>
      <c r="F10769">
        <v>15</v>
      </c>
      <c r="G10769" t="s">
        <v>15</v>
      </c>
      <c r="H10769" t="s">
        <v>6</v>
      </c>
      <c r="I10769" t="s">
        <v>1096</v>
      </c>
      <c r="J10769">
        <v>135</v>
      </c>
      <c r="K10769" t="s">
        <v>16511</v>
      </c>
      <c r="L10769">
        <v>150</v>
      </c>
      <c r="M10769">
        <v>200</v>
      </c>
    </row>
    <row r="10770" spans="1:13" x14ac:dyDescent="0.25">
      <c r="A10770" t="s">
        <v>12538</v>
      </c>
      <c r="B10770" t="s">
        <v>16365</v>
      </c>
      <c r="C10770">
        <v>4</v>
      </c>
      <c r="D10770" t="s">
        <v>19</v>
      </c>
      <c r="E10770" t="s">
        <v>2252</v>
      </c>
      <c r="F10770">
        <v>9</v>
      </c>
      <c r="G10770" t="s">
        <v>13</v>
      </c>
      <c r="H10770" t="s">
        <v>4</v>
      </c>
      <c r="I10770" t="s">
        <v>456</v>
      </c>
      <c r="J10770">
        <v>110</v>
      </c>
      <c r="K10770" t="s">
        <v>16508</v>
      </c>
      <c r="L10770">
        <v>140</v>
      </c>
      <c r="M10770">
        <v>0</v>
      </c>
    </row>
    <row r="10771" spans="1:13" x14ac:dyDescent="0.25">
      <c r="A10771" t="s">
        <v>12539</v>
      </c>
      <c r="B10771" t="s">
        <v>8107</v>
      </c>
      <c r="C10771">
        <v>5</v>
      </c>
      <c r="D10771" t="s">
        <v>12</v>
      </c>
      <c r="E10771" t="s">
        <v>2226</v>
      </c>
      <c r="F10771">
        <v>46</v>
      </c>
      <c r="G10771" t="s">
        <v>13</v>
      </c>
      <c r="H10771" t="s">
        <v>6</v>
      </c>
      <c r="I10771" t="s">
        <v>52</v>
      </c>
      <c r="J10771">
        <v>135</v>
      </c>
      <c r="K10771" t="s">
        <v>16509</v>
      </c>
      <c r="L10771">
        <v>175</v>
      </c>
      <c r="M10771">
        <v>100</v>
      </c>
    </row>
    <row r="10772" spans="1:13" x14ac:dyDescent="0.25">
      <c r="A10772" t="s">
        <v>12540</v>
      </c>
      <c r="B10772" t="s">
        <v>15575</v>
      </c>
      <c r="C10772">
        <v>6</v>
      </c>
      <c r="D10772" t="s">
        <v>12</v>
      </c>
      <c r="E10772" t="s">
        <v>2233</v>
      </c>
      <c r="F10772">
        <v>32</v>
      </c>
      <c r="G10772" t="s">
        <v>13</v>
      </c>
      <c r="H10772" t="s">
        <v>6</v>
      </c>
      <c r="I10772" t="s">
        <v>32</v>
      </c>
      <c r="J10772">
        <v>135</v>
      </c>
      <c r="K10772" t="s">
        <v>16509</v>
      </c>
      <c r="L10772">
        <v>175</v>
      </c>
      <c r="M10772">
        <v>100</v>
      </c>
    </row>
    <row r="10773" spans="1:13" x14ac:dyDescent="0.25">
      <c r="A10773" t="s">
        <v>12541</v>
      </c>
      <c r="B10773" t="s">
        <v>13728</v>
      </c>
      <c r="C10773">
        <v>8</v>
      </c>
      <c r="D10773" t="s">
        <v>19</v>
      </c>
      <c r="E10773" t="s">
        <v>2252</v>
      </c>
      <c r="F10773">
        <v>10</v>
      </c>
      <c r="G10773" t="s">
        <v>13</v>
      </c>
      <c r="H10773" t="s">
        <v>6</v>
      </c>
      <c r="I10773">
        <v>0</v>
      </c>
      <c r="J10773">
        <v>135</v>
      </c>
      <c r="K10773" t="s">
        <v>16508</v>
      </c>
      <c r="L10773">
        <v>140</v>
      </c>
      <c r="M10773">
        <v>150</v>
      </c>
    </row>
    <row r="10774" spans="1:13" x14ac:dyDescent="0.25">
      <c r="A10774" t="s">
        <v>12542</v>
      </c>
      <c r="B10774" t="s">
        <v>7660</v>
      </c>
      <c r="C10774">
        <v>10</v>
      </c>
      <c r="D10774" t="s">
        <v>12</v>
      </c>
      <c r="E10774" t="s">
        <v>2202</v>
      </c>
      <c r="F10774">
        <v>39</v>
      </c>
      <c r="G10774" t="s">
        <v>13</v>
      </c>
      <c r="H10774" t="s">
        <v>4</v>
      </c>
      <c r="I10774">
        <v>0</v>
      </c>
      <c r="J10774">
        <v>110</v>
      </c>
      <c r="K10774" t="s">
        <v>16509</v>
      </c>
      <c r="L10774">
        <v>175</v>
      </c>
      <c r="M10774">
        <v>150</v>
      </c>
    </row>
    <row r="10775" spans="1:13" x14ac:dyDescent="0.25">
      <c r="A10775" t="s">
        <v>1317</v>
      </c>
      <c r="B10775" t="s">
        <v>16366</v>
      </c>
      <c r="C10775">
        <v>13</v>
      </c>
      <c r="D10775" t="s">
        <v>12</v>
      </c>
      <c r="E10775" t="s">
        <v>2241</v>
      </c>
      <c r="F10775">
        <v>28</v>
      </c>
      <c r="G10775" t="s">
        <v>15</v>
      </c>
      <c r="H10775" t="s">
        <v>7</v>
      </c>
      <c r="I10775" t="s">
        <v>32</v>
      </c>
      <c r="J10775">
        <v>100</v>
      </c>
      <c r="K10775" t="s">
        <v>16511</v>
      </c>
      <c r="L10775">
        <v>150</v>
      </c>
      <c r="M10775">
        <v>200</v>
      </c>
    </row>
    <row r="10776" spans="1:13" x14ac:dyDescent="0.25">
      <c r="A10776" t="s">
        <v>12543</v>
      </c>
      <c r="B10776" t="s">
        <v>5362</v>
      </c>
      <c r="C10776">
        <v>9</v>
      </c>
      <c r="D10776" t="s">
        <v>12</v>
      </c>
      <c r="E10776" t="s">
        <v>2247</v>
      </c>
      <c r="F10776">
        <v>26</v>
      </c>
      <c r="G10776" t="s">
        <v>15</v>
      </c>
      <c r="H10776" t="s">
        <v>4</v>
      </c>
      <c r="I10776" t="s">
        <v>55</v>
      </c>
      <c r="J10776">
        <v>110</v>
      </c>
      <c r="K10776" t="s">
        <v>16511</v>
      </c>
      <c r="L10776">
        <v>150</v>
      </c>
      <c r="M10776">
        <v>150</v>
      </c>
    </row>
    <row r="10777" spans="1:13" x14ac:dyDescent="0.25">
      <c r="A10777" t="s">
        <v>12544</v>
      </c>
      <c r="B10777" t="s">
        <v>16367</v>
      </c>
      <c r="C10777">
        <v>7</v>
      </c>
      <c r="D10777" t="s">
        <v>12</v>
      </c>
      <c r="E10777" t="s">
        <v>2223</v>
      </c>
      <c r="F10777">
        <v>39</v>
      </c>
      <c r="G10777" t="s">
        <v>13</v>
      </c>
      <c r="H10777" t="s">
        <v>7</v>
      </c>
      <c r="I10777" t="s">
        <v>359</v>
      </c>
      <c r="J10777">
        <v>100</v>
      </c>
      <c r="K10777" t="s">
        <v>16509</v>
      </c>
      <c r="L10777">
        <v>175</v>
      </c>
      <c r="M10777">
        <v>100</v>
      </c>
    </row>
    <row r="10778" spans="1:13" x14ac:dyDescent="0.25">
      <c r="A10778" t="s">
        <v>12545</v>
      </c>
      <c r="B10778" t="s">
        <v>12014</v>
      </c>
      <c r="C10778">
        <v>6</v>
      </c>
      <c r="D10778" t="s">
        <v>12</v>
      </c>
      <c r="E10778" t="s">
        <v>2223</v>
      </c>
      <c r="F10778">
        <v>14</v>
      </c>
      <c r="G10778" t="s">
        <v>15</v>
      </c>
      <c r="H10778" t="s">
        <v>3</v>
      </c>
      <c r="I10778" t="s">
        <v>52</v>
      </c>
      <c r="J10778">
        <v>120</v>
      </c>
      <c r="K10778" t="s">
        <v>16511</v>
      </c>
      <c r="L10778">
        <v>150</v>
      </c>
      <c r="M10778">
        <v>100</v>
      </c>
    </row>
    <row r="10779" spans="1:13" x14ac:dyDescent="0.25">
      <c r="A10779" t="s">
        <v>12546</v>
      </c>
      <c r="B10779" t="s">
        <v>15208</v>
      </c>
      <c r="C10779">
        <v>6</v>
      </c>
      <c r="D10779" t="s">
        <v>12</v>
      </c>
      <c r="E10779" t="s">
        <v>2182</v>
      </c>
      <c r="F10779">
        <v>31</v>
      </c>
      <c r="G10779" t="s">
        <v>13</v>
      </c>
      <c r="H10779" t="s">
        <v>6</v>
      </c>
      <c r="I10779">
        <v>0</v>
      </c>
      <c r="J10779">
        <v>135</v>
      </c>
      <c r="K10779" t="s">
        <v>16509</v>
      </c>
      <c r="L10779">
        <v>175</v>
      </c>
      <c r="M10779">
        <v>100</v>
      </c>
    </row>
    <row r="10780" spans="1:13" x14ac:dyDescent="0.25">
      <c r="A10780" t="s">
        <v>12547</v>
      </c>
      <c r="B10780" t="s">
        <v>13841</v>
      </c>
      <c r="C10780">
        <v>7</v>
      </c>
      <c r="D10780" t="s">
        <v>12</v>
      </c>
      <c r="E10780" t="s">
        <v>8163</v>
      </c>
      <c r="F10780">
        <v>5</v>
      </c>
      <c r="G10780" t="s">
        <v>17</v>
      </c>
      <c r="H10780" t="s">
        <v>4</v>
      </c>
      <c r="I10780" t="s">
        <v>2101</v>
      </c>
      <c r="J10780">
        <v>110</v>
      </c>
      <c r="K10780" t="s">
        <v>16510</v>
      </c>
      <c r="L10780">
        <v>125</v>
      </c>
      <c r="M10780">
        <v>100</v>
      </c>
    </row>
    <row r="10781" spans="1:13" x14ac:dyDescent="0.25">
      <c r="A10781" t="s">
        <v>847</v>
      </c>
      <c r="B10781" t="s">
        <v>14182</v>
      </c>
      <c r="C10781">
        <v>18</v>
      </c>
      <c r="D10781" t="s">
        <v>12</v>
      </c>
      <c r="E10781" t="s">
        <v>2190</v>
      </c>
      <c r="F10781">
        <v>22</v>
      </c>
      <c r="G10781" t="s">
        <v>15</v>
      </c>
      <c r="H10781" t="s">
        <v>4</v>
      </c>
      <c r="I10781" t="s">
        <v>54</v>
      </c>
      <c r="J10781">
        <v>110</v>
      </c>
      <c r="K10781" t="s">
        <v>16511</v>
      </c>
      <c r="L10781">
        <v>150</v>
      </c>
      <c r="M10781">
        <v>300</v>
      </c>
    </row>
    <row r="10782" spans="1:13" x14ac:dyDescent="0.25">
      <c r="A10782" t="s">
        <v>12548</v>
      </c>
      <c r="B10782" t="s">
        <v>2689</v>
      </c>
      <c r="C10782">
        <v>7</v>
      </c>
      <c r="D10782" t="s">
        <v>19</v>
      </c>
      <c r="E10782" t="s">
        <v>2226</v>
      </c>
      <c r="F10782">
        <v>8</v>
      </c>
      <c r="G10782" t="s">
        <v>13</v>
      </c>
      <c r="H10782" t="s">
        <v>6</v>
      </c>
      <c r="I10782">
        <v>0</v>
      </c>
      <c r="J10782">
        <v>135</v>
      </c>
      <c r="K10782" t="s">
        <v>16508</v>
      </c>
      <c r="L10782">
        <v>140</v>
      </c>
      <c r="M10782">
        <v>100</v>
      </c>
    </row>
    <row r="10783" spans="1:13" x14ac:dyDescent="0.25">
      <c r="A10783" t="s">
        <v>12549</v>
      </c>
      <c r="B10783" t="s">
        <v>15594</v>
      </c>
      <c r="C10783">
        <v>11</v>
      </c>
      <c r="D10783" t="s">
        <v>12</v>
      </c>
      <c r="E10783" t="s">
        <v>2208</v>
      </c>
      <c r="F10783">
        <v>49</v>
      </c>
      <c r="G10783" t="s">
        <v>13</v>
      </c>
      <c r="H10783" t="s">
        <v>5</v>
      </c>
      <c r="I10783">
        <v>0</v>
      </c>
      <c r="J10783">
        <v>140</v>
      </c>
      <c r="K10783" t="s">
        <v>16509</v>
      </c>
      <c r="L10783">
        <v>175</v>
      </c>
      <c r="M10783">
        <v>150</v>
      </c>
    </row>
    <row r="10784" spans="1:13" x14ac:dyDescent="0.25">
      <c r="A10784" t="s">
        <v>12550</v>
      </c>
      <c r="B10784" t="s">
        <v>16368</v>
      </c>
      <c r="C10784">
        <v>16</v>
      </c>
      <c r="D10784" t="s">
        <v>12</v>
      </c>
      <c r="E10784" t="s">
        <v>2241</v>
      </c>
      <c r="F10784">
        <v>44</v>
      </c>
      <c r="G10784" t="s">
        <v>13</v>
      </c>
      <c r="H10784" t="s">
        <v>5</v>
      </c>
      <c r="I10784" t="s">
        <v>1003</v>
      </c>
      <c r="J10784">
        <v>140</v>
      </c>
      <c r="K10784" t="s">
        <v>16509</v>
      </c>
      <c r="L10784">
        <v>175</v>
      </c>
      <c r="M10784">
        <v>300</v>
      </c>
    </row>
    <row r="10785" spans="1:13" x14ac:dyDescent="0.25">
      <c r="A10785" t="s">
        <v>12551</v>
      </c>
      <c r="B10785" t="s">
        <v>14978</v>
      </c>
      <c r="C10785">
        <v>8</v>
      </c>
      <c r="D10785" t="s">
        <v>12</v>
      </c>
      <c r="E10785" t="s">
        <v>2226</v>
      </c>
      <c r="F10785">
        <v>49</v>
      </c>
      <c r="G10785" t="s">
        <v>13</v>
      </c>
      <c r="H10785" t="s">
        <v>3</v>
      </c>
      <c r="I10785" t="s">
        <v>32</v>
      </c>
      <c r="J10785">
        <v>120</v>
      </c>
      <c r="K10785" t="s">
        <v>16509</v>
      </c>
      <c r="L10785">
        <v>175</v>
      </c>
      <c r="M10785">
        <v>150</v>
      </c>
    </row>
    <row r="10786" spans="1:13" x14ac:dyDescent="0.25">
      <c r="A10786" t="s">
        <v>12552</v>
      </c>
      <c r="B10786" t="s">
        <v>13891</v>
      </c>
      <c r="C10786">
        <v>4</v>
      </c>
      <c r="D10786" t="s">
        <v>12</v>
      </c>
      <c r="E10786" t="s">
        <v>2207</v>
      </c>
      <c r="F10786">
        <v>38</v>
      </c>
      <c r="G10786" t="s">
        <v>13</v>
      </c>
      <c r="H10786" t="s">
        <v>5</v>
      </c>
      <c r="I10786" t="s">
        <v>32</v>
      </c>
      <c r="J10786">
        <v>140</v>
      </c>
      <c r="K10786" t="s">
        <v>16509</v>
      </c>
      <c r="L10786">
        <v>175</v>
      </c>
      <c r="M10786">
        <v>0</v>
      </c>
    </row>
    <row r="10787" spans="1:13" x14ac:dyDescent="0.25">
      <c r="A10787" t="s">
        <v>12553</v>
      </c>
      <c r="B10787" t="s">
        <v>15141</v>
      </c>
      <c r="C10787">
        <v>5</v>
      </c>
      <c r="D10787" t="s">
        <v>12</v>
      </c>
      <c r="E10787" t="s">
        <v>2533</v>
      </c>
      <c r="F10787">
        <v>22</v>
      </c>
      <c r="G10787" t="s">
        <v>15</v>
      </c>
      <c r="H10787" t="s">
        <v>7</v>
      </c>
      <c r="I10787" t="s">
        <v>32</v>
      </c>
      <c r="J10787">
        <v>100</v>
      </c>
      <c r="K10787" t="s">
        <v>16511</v>
      </c>
      <c r="L10787">
        <v>150</v>
      </c>
      <c r="M10787">
        <v>100</v>
      </c>
    </row>
    <row r="10788" spans="1:13" x14ac:dyDescent="0.25">
      <c r="A10788" t="s">
        <v>12554</v>
      </c>
      <c r="B10788" t="s">
        <v>4623</v>
      </c>
      <c r="C10788">
        <v>1</v>
      </c>
      <c r="D10788" t="s">
        <v>19</v>
      </c>
      <c r="E10788" t="s">
        <v>2350</v>
      </c>
      <c r="F10788">
        <v>8.5</v>
      </c>
      <c r="G10788" t="s">
        <v>13</v>
      </c>
      <c r="H10788" t="s">
        <v>6</v>
      </c>
      <c r="I10788" t="s">
        <v>1096</v>
      </c>
      <c r="J10788">
        <v>135</v>
      </c>
      <c r="K10788" t="s">
        <v>16508</v>
      </c>
      <c r="L10788">
        <v>140</v>
      </c>
      <c r="M10788">
        <v>0</v>
      </c>
    </row>
    <row r="10789" spans="1:13" x14ac:dyDescent="0.25">
      <c r="A10789" t="s">
        <v>12556</v>
      </c>
      <c r="B10789" t="s">
        <v>14751</v>
      </c>
      <c r="C10789">
        <v>4</v>
      </c>
      <c r="D10789" t="s">
        <v>19</v>
      </c>
      <c r="E10789" t="s">
        <v>2207</v>
      </c>
      <c r="F10789">
        <v>2</v>
      </c>
      <c r="G10789" t="s">
        <v>17</v>
      </c>
      <c r="H10789" t="s">
        <v>7</v>
      </c>
      <c r="I10789" t="s">
        <v>55</v>
      </c>
      <c r="J10789">
        <v>100</v>
      </c>
      <c r="K10789" t="s">
        <v>16507</v>
      </c>
      <c r="L10789">
        <v>100</v>
      </c>
      <c r="M10789">
        <v>0</v>
      </c>
    </row>
    <row r="10790" spans="1:13" x14ac:dyDescent="0.25">
      <c r="A10790" t="s">
        <v>12557</v>
      </c>
      <c r="B10790" t="s">
        <v>14998</v>
      </c>
      <c r="C10790">
        <v>9</v>
      </c>
      <c r="D10790" t="s">
        <v>19</v>
      </c>
      <c r="E10790" t="s">
        <v>2182</v>
      </c>
      <c r="F10790">
        <v>3</v>
      </c>
      <c r="G10790" t="s">
        <v>17</v>
      </c>
      <c r="H10790" t="s">
        <v>7</v>
      </c>
      <c r="I10790" t="s">
        <v>32</v>
      </c>
      <c r="J10790">
        <v>100</v>
      </c>
      <c r="K10790" t="s">
        <v>16507</v>
      </c>
      <c r="L10790">
        <v>100</v>
      </c>
      <c r="M10790">
        <v>150</v>
      </c>
    </row>
    <row r="10791" spans="1:13" x14ac:dyDescent="0.25">
      <c r="A10791" t="s">
        <v>12558</v>
      </c>
      <c r="B10791" t="s">
        <v>8718</v>
      </c>
      <c r="C10791">
        <v>5</v>
      </c>
      <c r="D10791" t="s">
        <v>19</v>
      </c>
      <c r="E10791" t="s">
        <v>2198</v>
      </c>
      <c r="F10791">
        <v>2</v>
      </c>
      <c r="G10791" t="s">
        <v>17</v>
      </c>
      <c r="H10791" t="s">
        <v>5</v>
      </c>
      <c r="I10791" t="s">
        <v>54</v>
      </c>
      <c r="J10791">
        <v>140</v>
      </c>
      <c r="K10791" t="s">
        <v>16507</v>
      </c>
      <c r="L10791">
        <v>100</v>
      </c>
      <c r="M10791">
        <v>100</v>
      </c>
    </row>
    <row r="10792" spans="1:13" x14ac:dyDescent="0.25">
      <c r="A10792" t="s">
        <v>669</v>
      </c>
      <c r="B10792" t="s">
        <v>14921</v>
      </c>
      <c r="C10792">
        <v>8</v>
      </c>
      <c r="D10792" t="s">
        <v>12</v>
      </c>
      <c r="E10792" t="s">
        <v>2223</v>
      </c>
      <c r="F10792">
        <v>7</v>
      </c>
      <c r="G10792" t="s">
        <v>17</v>
      </c>
      <c r="H10792" t="s">
        <v>6</v>
      </c>
      <c r="I10792" t="s">
        <v>359</v>
      </c>
      <c r="J10792">
        <v>135</v>
      </c>
      <c r="K10792" t="s">
        <v>16510</v>
      </c>
      <c r="L10792">
        <v>125</v>
      </c>
      <c r="M10792">
        <v>150</v>
      </c>
    </row>
    <row r="10793" spans="1:13" x14ac:dyDescent="0.25">
      <c r="A10793" t="s">
        <v>12559</v>
      </c>
      <c r="B10793" t="s">
        <v>13603</v>
      </c>
      <c r="C10793">
        <v>3</v>
      </c>
      <c r="D10793" t="s">
        <v>12</v>
      </c>
      <c r="E10793" t="s">
        <v>2217</v>
      </c>
      <c r="F10793">
        <v>46</v>
      </c>
      <c r="G10793" t="s">
        <v>13</v>
      </c>
      <c r="H10793" t="s">
        <v>5</v>
      </c>
      <c r="I10793" t="s">
        <v>55</v>
      </c>
      <c r="J10793">
        <v>140</v>
      </c>
      <c r="K10793" t="s">
        <v>16509</v>
      </c>
      <c r="L10793">
        <v>175</v>
      </c>
      <c r="M10793">
        <v>0</v>
      </c>
    </row>
    <row r="10794" spans="1:13" x14ac:dyDescent="0.25">
      <c r="A10794" t="s">
        <v>12560</v>
      </c>
      <c r="B10794" t="s">
        <v>3296</v>
      </c>
      <c r="C10794">
        <v>7</v>
      </c>
      <c r="D10794" t="s">
        <v>12</v>
      </c>
      <c r="E10794" t="s">
        <v>2294</v>
      </c>
      <c r="F10794">
        <v>49</v>
      </c>
      <c r="G10794" t="s">
        <v>13</v>
      </c>
      <c r="H10794" t="s">
        <v>6</v>
      </c>
      <c r="I10794">
        <v>0</v>
      </c>
      <c r="J10794">
        <v>135</v>
      </c>
      <c r="K10794" t="s">
        <v>16509</v>
      </c>
      <c r="L10794">
        <v>175</v>
      </c>
      <c r="M10794">
        <v>100</v>
      </c>
    </row>
    <row r="10795" spans="1:13" x14ac:dyDescent="0.25">
      <c r="A10795" t="s">
        <v>12561</v>
      </c>
      <c r="B10795" t="s">
        <v>13918</v>
      </c>
      <c r="C10795">
        <v>7</v>
      </c>
      <c r="D10795" t="s">
        <v>12</v>
      </c>
      <c r="E10795" t="s">
        <v>2288</v>
      </c>
      <c r="F10795">
        <v>11</v>
      </c>
      <c r="G10795" t="s">
        <v>15</v>
      </c>
      <c r="H10795" t="s">
        <v>3</v>
      </c>
      <c r="I10795" t="s">
        <v>32</v>
      </c>
      <c r="J10795">
        <v>120</v>
      </c>
      <c r="K10795" t="s">
        <v>16511</v>
      </c>
      <c r="L10795">
        <v>150</v>
      </c>
      <c r="M10795">
        <v>100</v>
      </c>
    </row>
    <row r="10796" spans="1:13" x14ac:dyDescent="0.25">
      <c r="A10796" t="s">
        <v>12562</v>
      </c>
      <c r="B10796" t="s">
        <v>16197</v>
      </c>
      <c r="C10796">
        <v>9</v>
      </c>
      <c r="D10796" t="s">
        <v>12</v>
      </c>
      <c r="E10796" t="s">
        <v>2475</v>
      </c>
      <c r="F10796">
        <v>7</v>
      </c>
      <c r="G10796" t="s">
        <v>17</v>
      </c>
      <c r="H10796" t="s">
        <v>5</v>
      </c>
      <c r="I10796" t="s">
        <v>359</v>
      </c>
      <c r="J10796">
        <v>140</v>
      </c>
      <c r="K10796" t="s">
        <v>16510</v>
      </c>
      <c r="L10796">
        <v>125</v>
      </c>
      <c r="M10796">
        <v>150</v>
      </c>
    </row>
    <row r="10797" spans="1:13" x14ac:dyDescent="0.25">
      <c r="A10797" t="s">
        <v>515</v>
      </c>
      <c r="B10797" t="s">
        <v>3509</v>
      </c>
      <c r="C10797">
        <v>9</v>
      </c>
      <c r="D10797" t="s">
        <v>12</v>
      </c>
      <c r="E10797" t="s">
        <v>3136</v>
      </c>
      <c r="F10797">
        <v>46</v>
      </c>
      <c r="G10797" t="s">
        <v>13</v>
      </c>
      <c r="H10797" t="s">
        <v>3</v>
      </c>
      <c r="I10797" t="s">
        <v>55</v>
      </c>
      <c r="J10797">
        <v>120</v>
      </c>
      <c r="K10797" t="s">
        <v>16509</v>
      </c>
      <c r="L10797">
        <v>175</v>
      </c>
      <c r="M10797">
        <v>150</v>
      </c>
    </row>
    <row r="10798" spans="1:13" x14ac:dyDescent="0.25">
      <c r="A10798" t="s">
        <v>12563</v>
      </c>
      <c r="B10798" t="s">
        <v>16369</v>
      </c>
      <c r="C10798">
        <v>12</v>
      </c>
      <c r="D10798" t="s">
        <v>12</v>
      </c>
      <c r="E10798" t="s">
        <v>2186</v>
      </c>
      <c r="F10798">
        <v>39</v>
      </c>
      <c r="G10798" t="s">
        <v>13</v>
      </c>
      <c r="H10798" t="s">
        <v>5</v>
      </c>
      <c r="I10798" t="s">
        <v>359</v>
      </c>
      <c r="J10798">
        <v>140</v>
      </c>
      <c r="K10798" t="s">
        <v>16509</v>
      </c>
      <c r="L10798">
        <v>175</v>
      </c>
      <c r="M10798">
        <v>150</v>
      </c>
    </row>
    <row r="10799" spans="1:13" x14ac:dyDescent="0.25">
      <c r="A10799" t="s">
        <v>12564</v>
      </c>
      <c r="B10799" t="s">
        <v>15628</v>
      </c>
      <c r="C10799">
        <v>3</v>
      </c>
      <c r="D10799" t="s">
        <v>19</v>
      </c>
      <c r="E10799" t="s">
        <v>2350</v>
      </c>
      <c r="F10799">
        <v>4</v>
      </c>
      <c r="G10799" t="s">
        <v>17</v>
      </c>
      <c r="H10799" t="s">
        <v>4</v>
      </c>
      <c r="I10799" t="s">
        <v>1003</v>
      </c>
      <c r="J10799">
        <v>110</v>
      </c>
      <c r="K10799" t="s">
        <v>16507</v>
      </c>
      <c r="L10799">
        <v>100</v>
      </c>
      <c r="M10799">
        <v>0</v>
      </c>
    </row>
    <row r="10800" spans="1:13" x14ac:dyDescent="0.25">
      <c r="A10800" t="s">
        <v>12565</v>
      </c>
      <c r="B10800" t="s">
        <v>14466</v>
      </c>
      <c r="C10800">
        <v>8</v>
      </c>
      <c r="D10800" t="s">
        <v>19</v>
      </c>
      <c r="E10800" t="s">
        <v>2350</v>
      </c>
      <c r="F10800">
        <v>3</v>
      </c>
      <c r="G10800" t="s">
        <v>17</v>
      </c>
      <c r="H10800" t="s">
        <v>3</v>
      </c>
      <c r="I10800">
        <v>0</v>
      </c>
      <c r="J10800">
        <v>120</v>
      </c>
      <c r="K10800" t="s">
        <v>16507</v>
      </c>
      <c r="L10800">
        <v>100</v>
      </c>
      <c r="M10800">
        <v>150</v>
      </c>
    </row>
    <row r="10801" spans="1:13" x14ac:dyDescent="0.25">
      <c r="A10801" t="s">
        <v>12566</v>
      </c>
      <c r="B10801" t="s">
        <v>14181</v>
      </c>
      <c r="C10801">
        <v>7</v>
      </c>
      <c r="D10801" t="s">
        <v>12</v>
      </c>
      <c r="E10801" t="s">
        <v>2244</v>
      </c>
      <c r="F10801">
        <v>7</v>
      </c>
      <c r="G10801" t="s">
        <v>17</v>
      </c>
      <c r="H10801" t="s">
        <v>4</v>
      </c>
      <c r="I10801" t="s">
        <v>1003</v>
      </c>
      <c r="J10801">
        <v>110</v>
      </c>
      <c r="K10801" t="s">
        <v>16510</v>
      </c>
      <c r="L10801">
        <v>125</v>
      </c>
      <c r="M10801">
        <v>100</v>
      </c>
    </row>
    <row r="10802" spans="1:13" x14ac:dyDescent="0.25">
      <c r="A10802" t="s">
        <v>12567</v>
      </c>
      <c r="B10802" t="s">
        <v>14365</v>
      </c>
      <c r="C10802">
        <v>8</v>
      </c>
      <c r="D10802" t="s">
        <v>19</v>
      </c>
      <c r="E10802" t="s">
        <v>2182</v>
      </c>
      <c r="F10802">
        <v>4</v>
      </c>
      <c r="G10802" t="s">
        <v>17</v>
      </c>
      <c r="H10802" t="s">
        <v>5</v>
      </c>
      <c r="I10802" t="s">
        <v>54</v>
      </c>
      <c r="J10802">
        <v>140</v>
      </c>
      <c r="K10802" t="s">
        <v>16507</v>
      </c>
      <c r="L10802">
        <v>100</v>
      </c>
      <c r="M10802">
        <v>150</v>
      </c>
    </row>
    <row r="10803" spans="1:13" x14ac:dyDescent="0.25">
      <c r="A10803" t="s">
        <v>12568</v>
      </c>
      <c r="B10803" t="s">
        <v>12033</v>
      </c>
      <c r="C10803">
        <v>4</v>
      </c>
      <c r="D10803" t="s">
        <v>19</v>
      </c>
      <c r="E10803" t="s">
        <v>2380</v>
      </c>
      <c r="F10803">
        <v>8.5</v>
      </c>
      <c r="G10803" t="s">
        <v>13</v>
      </c>
      <c r="H10803" t="s">
        <v>7</v>
      </c>
      <c r="I10803" t="s">
        <v>2101</v>
      </c>
      <c r="J10803">
        <v>100</v>
      </c>
      <c r="K10803" t="s">
        <v>16508</v>
      </c>
      <c r="L10803">
        <v>140</v>
      </c>
      <c r="M10803">
        <v>0</v>
      </c>
    </row>
    <row r="10804" spans="1:13" x14ac:dyDescent="0.25">
      <c r="A10804" t="s">
        <v>12569</v>
      </c>
      <c r="B10804" t="s">
        <v>15571</v>
      </c>
      <c r="C10804">
        <v>8</v>
      </c>
      <c r="D10804" t="s">
        <v>12</v>
      </c>
      <c r="E10804" t="s">
        <v>2302</v>
      </c>
      <c r="F10804">
        <v>45</v>
      </c>
      <c r="G10804" t="s">
        <v>13</v>
      </c>
      <c r="H10804" t="s">
        <v>7</v>
      </c>
      <c r="I10804" t="s">
        <v>2101</v>
      </c>
      <c r="J10804">
        <v>100</v>
      </c>
      <c r="K10804" t="s">
        <v>16509</v>
      </c>
      <c r="L10804">
        <v>175</v>
      </c>
      <c r="M10804">
        <v>150</v>
      </c>
    </row>
    <row r="10805" spans="1:13" x14ac:dyDescent="0.25">
      <c r="A10805" t="s">
        <v>12570</v>
      </c>
      <c r="B10805" t="s">
        <v>2657</v>
      </c>
      <c r="C10805">
        <v>9</v>
      </c>
      <c r="D10805" t="s">
        <v>19</v>
      </c>
      <c r="E10805" t="s">
        <v>2210</v>
      </c>
      <c r="F10805">
        <v>10</v>
      </c>
      <c r="G10805" t="s">
        <v>13</v>
      </c>
      <c r="H10805" t="s">
        <v>4</v>
      </c>
      <c r="I10805">
        <v>0</v>
      </c>
      <c r="J10805">
        <v>110</v>
      </c>
      <c r="K10805" t="s">
        <v>16508</v>
      </c>
      <c r="L10805">
        <v>140</v>
      </c>
      <c r="M10805">
        <v>150</v>
      </c>
    </row>
    <row r="10806" spans="1:13" x14ac:dyDescent="0.25">
      <c r="A10806" t="s">
        <v>12571</v>
      </c>
      <c r="B10806" t="s">
        <v>6570</v>
      </c>
      <c r="C10806">
        <v>6</v>
      </c>
      <c r="D10806" t="s">
        <v>19</v>
      </c>
      <c r="E10806" t="s">
        <v>3812</v>
      </c>
      <c r="F10806">
        <v>6</v>
      </c>
      <c r="G10806" t="s">
        <v>15</v>
      </c>
      <c r="H10806" t="s">
        <v>6</v>
      </c>
      <c r="I10806" t="s">
        <v>2168</v>
      </c>
      <c r="J10806">
        <v>135</v>
      </c>
      <c r="K10806" t="s">
        <v>16512</v>
      </c>
      <c r="L10806">
        <v>120</v>
      </c>
      <c r="M10806">
        <v>100</v>
      </c>
    </row>
    <row r="10807" spans="1:13" x14ac:dyDescent="0.25">
      <c r="A10807" t="s">
        <v>12572</v>
      </c>
      <c r="B10807" t="s">
        <v>16115</v>
      </c>
      <c r="C10807">
        <v>9</v>
      </c>
      <c r="D10807" t="s">
        <v>12</v>
      </c>
      <c r="E10807" t="s">
        <v>2448</v>
      </c>
      <c r="F10807">
        <v>6</v>
      </c>
      <c r="G10807" t="s">
        <v>17</v>
      </c>
      <c r="H10807" t="s">
        <v>4</v>
      </c>
      <c r="I10807" t="s">
        <v>359</v>
      </c>
      <c r="J10807">
        <v>110</v>
      </c>
      <c r="K10807" t="s">
        <v>16510</v>
      </c>
      <c r="L10807">
        <v>125</v>
      </c>
      <c r="M10807">
        <v>150</v>
      </c>
    </row>
    <row r="10808" spans="1:13" x14ac:dyDescent="0.25">
      <c r="A10808" t="s">
        <v>12573</v>
      </c>
      <c r="B10808" t="s">
        <v>14947</v>
      </c>
      <c r="C10808">
        <v>4</v>
      </c>
      <c r="D10808" t="s">
        <v>19</v>
      </c>
      <c r="E10808" t="s">
        <v>2350</v>
      </c>
      <c r="F10808">
        <v>8.5</v>
      </c>
      <c r="G10808" t="s">
        <v>13</v>
      </c>
      <c r="H10808" t="s">
        <v>3</v>
      </c>
      <c r="I10808" t="s">
        <v>55</v>
      </c>
      <c r="J10808">
        <v>120</v>
      </c>
      <c r="K10808" t="s">
        <v>16508</v>
      </c>
      <c r="L10808">
        <v>140</v>
      </c>
      <c r="M10808">
        <v>0</v>
      </c>
    </row>
    <row r="10809" spans="1:13" x14ac:dyDescent="0.25">
      <c r="A10809" t="s">
        <v>12574</v>
      </c>
      <c r="B10809" t="s">
        <v>4518</v>
      </c>
      <c r="C10809">
        <v>7</v>
      </c>
      <c r="D10809" t="s">
        <v>12</v>
      </c>
      <c r="E10809" t="s">
        <v>2533</v>
      </c>
      <c r="F10809">
        <v>7</v>
      </c>
      <c r="G10809" t="s">
        <v>17</v>
      </c>
      <c r="H10809" t="s">
        <v>7</v>
      </c>
      <c r="I10809" t="s">
        <v>1003</v>
      </c>
      <c r="J10809">
        <v>100</v>
      </c>
      <c r="K10809" t="s">
        <v>16510</v>
      </c>
      <c r="L10809">
        <v>125</v>
      </c>
      <c r="M10809">
        <v>100</v>
      </c>
    </row>
    <row r="10810" spans="1:13" x14ac:dyDescent="0.25">
      <c r="A10810" t="s">
        <v>12575</v>
      </c>
      <c r="B10810" t="s">
        <v>4372</v>
      </c>
      <c r="C10810">
        <v>7</v>
      </c>
      <c r="D10810" t="s">
        <v>19</v>
      </c>
      <c r="E10810" t="s">
        <v>2200</v>
      </c>
      <c r="F10810">
        <v>9</v>
      </c>
      <c r="G10810" t="s">
        <v>13</v>
      </c>
      <c r="H10810" t="s">
        <v>5</v>
      </c>
      <c r="I10810" t="s">
        <v>456</v>
      </c>
      <c r="J10810">
        <v>140</v>
      </c>
      <c r="K10810" t="s">
        <v>16508</v>
      </c>
      <c r="L10810">
        <v>140</v>
      </c>
      <c r="M10810">
        <v>100</v>
      </c>
    </row>
    <row r="10811" spans="1:13" x14ac:dyDescent="0.25">
      <c r="A10811" t="s">
        <v>923</v>
      </c>
      <c r="B10811" t="s">
        <v>16370</v>
      </c>
      <c r="C10811">
        <v>18</v>
      </c>
      <c r="D10811" t="s">
        <v>19</v>
      </c>
      <c r="E10811" t="s">
        <v>2198</v>
      </c>
      <c r="F10811">
        <v>10</v>
      </c>
      <c r="G10811" t="s">
        <v>13</v>
      </c>
      <c r="H10811" t="s">
        <v>6</v>
      </c>
      <c r="I10811" t="s">
        <v>1096</v>
      </c>
      <c r="J10811">
        <v>135</v>
      </c>
      <c r="K10811" t="s">
        <v>16508</v>
      </c>
      <c r="L10811">
        <v>140</v>
      </c>
      <c r="M10811">
        <v>300</v>
      </c>
    </row>
    <row r="10812" spans="1:13" x14ac:dyDescent="0.25">
      <c r="A10812" t="s">
        <v>12576</v>
      </c>
      <c r="B10812" t="s">
        <v>2689</v>
      </c>
      <c r="C10812">
        <v>7</v>
      </c>
      <c r="D10812" t="s">
        <v>12</v>
      </c>
      <c r="E10812" t="s">
        <v>2247</v>
      </c>
      <c r="F10812">
        <v>3</v>
      </c>
      <c r="G10812" t="s">
        <v>17</v>
      </c>
      <c r="H10812" t="s">
        <v>5</v>
      </c>
      <c r="I10812" t="s">
        <v>2101</v>
      </c>
      <c r="J10812">
        <v>140</v>
      </c>
      <c r="K10812" t="s">
        <v>16510</v>
      </c>
      <c r="L10812">
        <v>125</v>
      </c>
      <c r="M10812">
        <v>100</v>
      </c>
    </row>
    <row r="10813" spans="1:13" x14ac:dyDescent="0.25">
      <c r="A10813" t="s">
        <v>12577</v>
      </c>
      <c r="B10813" t="s">
        <v>14338</v>
      </c>
      <c r="C10813">
        <v>5</v>
      </c>
      <c r="D10813" t="s">
        <v>12</v>
      </c>
      <c r="E10813" t="s">
        <v>2207</v>
      </c>
      <c r="F10813">
        <v>17</v>
      </c>
      <c r="G10813" t="s">
        <v>15</v>
      </c>
      <c r="H10813" t="s">
        <v>7</v>
      </c>
      <c r="I10813" t="s">
        <v>359</v>
      </c>
      <c r="J10813">
        <v>100</v>
      </c>
      <c r="K10813" t="s">
        <v>16511</v>
      </c>
      <c r="L10813">
        <v>150</v>
      </c>
      <c r="M10813">
        <v>100</v>
      </c>
    </row>
    <row r="10814" spans="1:13" x14ac:dyDescent="0.25">
      <c r="A10814" t="s">
        <v>12578</v>
      </c>
      <c r="B10814" t="s">
        <v>14976</v>
      </c>
      <c r="C10814">
        <v>5</v>
      </c>
      <c r="D10814" t="s">
        <v>12</v>
      </c>
      <c r="E10814" t="s">
        <v>2190</v>
      </c>
      <c r="F10814">
        <v>37</v>
      </c>
      <c r="G10814" t="s">
        <v>13</v>
      </c>
      <c r="H10814" t="s">
        <v>6</v>
      </c>
      <c r="I10814" t="s">
        <v>32</v>
      </c>
      <c r="J10814">
        <v>135</v>
      </c>
      <c r="K10814" t="s">
        <v>16509</v>
      </c>
      <c r="L10814">
        <v>175</v>
      </c>
      <c r="M10814">
        <v>100</v>
      </c>
    </row>
    <row r="10815" spans="1:13" x14ac:dyDescent="0.25">
      <c r="A10815" t="s">
        <v>12579</v>
      </c>
      <c r="B10815" t="s">
        <v>2434</v>
      </c>
      <c r="C10815">
        <v>6</v>
      </c>
      <c r="D10815" t="s">
        <v>12</v>
      </c>
      <c r="E10815" t="s">
        <v>2217</v>
      </c>
      <c r="F10815">
        <v>39</v>
      </c>
      <c r="G10815" t="s">
        <v>13</v>
      </c>
      <c r="H10815" t="s">
        <v>6</v>
      </c>
      <c r="I10815" t="s">
        <v>359</v>
      </c>
      <c r="J10815">
        <v>135</v>
      </c>
      <c r="K10815" t="s">
        <v>16509</v>
      </c>
      <c r="L10815">
        <v>175</v>
      </c>
      <c r="M10815">
        <v>100</v>
      </c>
    </row>
    <row r="10816" spans="1:13" x14ac:dyDescent="0.25">
      <c r="A10816" t="s">
        <v>12580</v>
      </c>
      <c r="B10816" t="s">
        <v>3458</v>
      </c>
      <c r="C10816">
        <v>5</v>
      </c>
      <c r="D10816" t="s">
        <v>19</v>
      </c>
      <c r="E10816" t="s">
        <v>2234</v>
      </c>
      <c r="F10816">
        <v>4</v>
      </c>
      <c r="G10816" t="s">
        <v>17</v>
      </c>
      <c r="H10816" t="s">
        <v>3</v>
      </c>
      <c r="I10816" t="s">
        <v>32</v>
      </c>
      <c r="J10816">
        <v>120</v>
      </c>
      <c r="K10816" t="s">
        <v>16507</v>
      </c>
      <c r="L10816">
        <v>100</v>
      </c>
      <c r="M10816">
        <v>100</v>
      </c>
    </row>
    <row r="10817" spans="1:13" x14ac:dyDescent="0.25">
      <c r="A10817" t="s">
        <v>12581</v>
      </c>
      <c r="B10817" t="s">
        <v>15950</v>
      </c>
      <c r="C10817">
        <v>3</v>
      </c>
      <c r="D10817" t="s">
        <v>12</v>
      </c>
      <c r="E10817" t="s">
        <v>2795</v>
      </c>
      <c r="F10817">
        <v>44</v>
      </c>
      <c r="G10817" t="s">
        <v>13</v>
      </c>
      <c r="H10817" t="s">
        <v>3</v>
      </c>
      <c r="I10817">
        <v>0</v>
      </c>
      <c r="J10817">
        <v>120</v>
      </c>
      <c r="K10817" t="s">
        <v>16509</v>
      </c>
      <c r="L10817">
        <v>175</v>
      </c>
      <c r="M10817">
        <v>0</v>
      </c>
    </row>
    <row r="10818" spans="1:13" x14ac:dyDescent="0.25">
      <c r="A10818" t="s">
        <v>12582</v>
      </c>
      <c r="B10818" t="s">
        <v>16347</v>
      </c>
      <c r="C10818">
        <v>2</v>
      </c>
      <c r="D10818" t="s">
        <v>12</v>
      </c>
      <c r="E10818" t="s">
        <v>2202</v>
      </c>
      <c r="F10818">
        <v>17</v>
      </c>
      <c r="G10818" t="s">
        <v>15</v>
      </c>
      <c r="H10818" t="s">
        <v>7</v>
      </c>
      <c r="I10818" t="s">
        <v>1096</v>
      </c>
      <c r="J10818">
        <v>100</v>
      </c>
      <c r="K10818" t="s">
        <v>16511</v>
      </c>
      <c r="L10818">
        <v>150</v>
      </c>
      <c r="M10818">
        <v>0</v>
      </c>
    </row>
    <row r="10819" spans="1:13" x14ac:dyDescent="0.25">
      <c r="A10819" t="s">
        <v>12583</v>
      </c>
      <c r="B10819" t="s">
        <v>16371</v>
      </c>
      <c r="C10819">
        <v>16</v>
      </c>
      <c r="D10819" t="s">
        <v>12</v>
      </c>
      <c r="E10819" t="s">
        <v>2217</v>
      </c>
      <c r="F10819">
        <v>48</v>
      </c>
      <c r="G10819" t="s">
        <v>13</v>
      </c>
      <c r="H10819" t="s">
        <v>5</v>
      </c>
      <c r="I10819" t="s">
        <v>359</v>
      </c>
      <c r="J10819">
        <v>140</v>
      </c>
      <c r="K10819" t="s">
        <v>16509</v>
      </c>
      <c r="L10819">
        <v>175</v>
      </c>
      <c r="M10819">
        <v>300</v>
      </c>
    </row>
    <row r="10820" spans="1:13" x14ac:dyDescent="0.25">
      <c r="A10820" t="s">
        <v>12584</v>
      </c>
      <c r="B10820" t="s">
        <v>5986</v>
      </c>
      <c r="C10820">
        <v>5</v>
      </c>
      <c r="D10820" t="s">
        <v>12</v>
      </c>
      <c r="E10820" t="s">
        <v>2241</v>
      </c>
      <c r="F10820">
        <v>20</v>
      </c>
      <c r="G10820" t="s">
        <v>15</v>
      </c>
      <c r="H10820" t="s">
        <v>6</v>
      </c>
      <c r="I10820" t="s">
        <v>55</v>
      </c>
      <c r="J10820">
        <v>135</v>
      </c>
      <c r="K10820" t="s">
        <v>16511</v>
      </c>
      <c r="L10820">
        <v>150</v>
      </c>
      <c r="M10820">
        <v>100</v>
      </c>
    </row>
    <row r="10821" spans="1:13" x14ac:dyDescent="0.25">
      <c r="A10821" t="s">
        <v>12585</v>
      </c>
      <c r="B10821" t="s">
        <v>14690</v>
      </c>
      <c r="C10821">
        <v>5</v>
      </c>
      <c r="D10821" t="s">
        <v>19</v>
      </c>
      <c r="E10821" t="s">
        <v>2198</v>
      </c>
      <c r="F10821">
        <v>8</v>
      </c>
      <c r="G10821" t="s">
        <v>13</v>
      </c>
      <c r="H10821" t="s">
        <v>3</v>
      </c>
      <c r="I10821" t="s">
        <v>359</v>
      </c>
      <c r="J10821">
        <v>120</v>
      </c>
      <c r="K10821" t="s">
        <v>16508</v>
      </c>
      <c r="L10821">
        <v>140</v>
      </c>
      <c r="M10821">
        <v>100</v>
      </c>
    </row>
    <row r="10822" spans="1:13" x14ac:dyDescent="0.25">
      <c r="A10822" t="s">
        <v>12586</v>
      </c>
      <c r="B10822" t="s">
        <v>16372</v>
      </c>
      <c r="C10822">
        <v>14</v>
      </c>
      <c r="D10822" t="s">
        <v>12</v>
      </c>
      <c r="E10822" t="s">
        <v>2541</v>
      </c>
      <c r="F10822">
        <v>11.5</v>
      </c>
      <c r="G10822" t="s">
        <v>15</v>
      </c>
      <c r="H10822" t="s">
        <v>6</v>
      </c>
      <c r="I10822" t="s">
        <v>52</v>
      </c>
      <c r="J10822">
        <v>135</v>
      </c>
      <c r="K10822" t="s">
        <v>16511</v>
      </c>
      <c r="L10822">
        <v>150</v>
      </c>
      <c r="M10822">
        <v>200</v>
      </c>
    </row>
    <row r="10823" spans="1:13" x14ac:dyDescent="0.25">
      <c r="A10823" t="s">
        <v>12587</v>
      </c>
      <c r="B10823" t="s">
        <v>15782</v>
      </c>
      <c r="C10823">
        <v>7</v>
      </c>
      <c r="D10823" t="s">
        <v>12</v>
      </c>
      <c r="E10823" t="s">
        <v>2223</v>
      </c>
      <c r="F10823">
        <v>3</v>
      </c>
      <c r="G10823" t="s">
        <v>17</v>
      </c>
      <c r="H10823" t="s">
        <v>3</v>
      </c>
      <c r="I10823" t="s">
        <v>32</v>
      </c>
      <c r="J10823">
        <v>120</v>
      </c>
      <c r="K10823" t="s">
        <v>16510</v>
      </c>
      <c r="L10823">
        <v>125</v>
      </c>
      <c r="M10823">
        <v>100</v>
      </c>
    </row>
    <row r="10824" spans="1:13" x14ac:dyDescent="0.25">
      <c r="A10824" t="s">
        <v>2120</v>
      </c>
      <c r="B10824" t="s">
        <v>4037</v>
      </c>
      <c r="C10824">
        <v>6</v>
      </c>
      <c r="D10824" t="s">
        <v>19</v>
      </c>
      <c r="E10824" t="s">
        <v>2207</v>
      </c>
      <c r="F10824">
        <v>6</v>
      </c>
      <c r="G10824" t="s">
        <v>15</v>
      </c>
      <c r="H10824" t="s">
        <v>5</v>
      </c>
      <c r="I10824" t="s">
        <v>2101</v>
      </c>
      <c r="J10824">
        <v>140</v>
      </c>
      <c r="K10824" t="s">
        <v>16512</v>
      </c>
      <c r="L10824">
        <v>120</v>
      </c>
      <c r="M10824">
        <v>100</v>
      </c>
    </row>
    <row r="10825" spans="1:13" x14ac:dyDescent="0.25">
      <c r="A10825" t="s">
        <v>12588</v>
      </c>
      <c r="B10825" t="s">
        <v>10019</v>
      </c>
      <c r="C10825">
        <v>5</v>
      </c>
      <c r="D10825" t="s">
        <v>12</v>
      </c>
      <c r="E10825" t="s">
        <v>2191</v>
      </c>
      <c r="F10825">
        <v>11.5</v>
      </c>
      <c r="G10825" t="s">
        <v>15</v>
      </c>
      <c r="H10825" t="s">
        <v>6</v>
      </c>
      <c r="I10825" t="s">
        <v>55</v>
      </c>
      <c r="J10825">
        <v>135</v>
      </c>
      <c r="K10825" t="s">
        <v>16511</v>
      </c>
      <c r="L10825">
        <v>150</v>
      </c>
      <c r="M10825">
        <v>100</v>
      </c>
    </row>
    <row r="10826" spans="1:13" x14ac:dyDescent="0.25">
      <c r="A10826" t="s">
        <v>12589</v>
      </c>
      <c r="B10826" t="s">
        <v>3518</v>
      </c>
      <c r="C10826">
        <v>4</v>
      </c>
      <c r="D10826" t="s">
        <v>19</v>
      </c>
      <c r="E10826" t="s">
        <v>2234</v>
      </c>
      <c r="F10826">
        <v>8</v>
      </c>
      <c r="G10826" t="s">
        <v>13</v>
      </c>
      <c r="H10826" t="s">
        <v>4</v>
      </c>
      <c r="I10826" t="s">
        <v>359</v>
      </c>
      <c r="J10826">
        <v>110</v>
      </c>
      <c r="K10826" t="s">
        <v>16508</v>
      </c>
      <c r="L10826">
        <v>140</v>
      </c>
      <c r="M10826">
        <v>0</v>
      </c>
    </row>
    <row r="10827" spans="1:13" x14ac:dyDescent="0.25">
      <c r="A10827" t="s">
        <v>12590</v>
      </c>
      <c r="B10827" t="s">
        <v>13814</v>
      </c>
      <c r="C10827">
        <v>5</v>
      </c>
      <c r="D10827" t="s">
        <v>19</v>
      </c>
      <c r="E10827" t="s">
        <v>2252</v>
      </c>
      <c r="F10827">
        <v>9</v>
      </c>
      <c r="G10827" t="s">
        <v>13</v>
      </c>
      <c r="H10827" t="s">
        <v>4</v>
      </c>
      <c r="I10827">
        <v>0</v>
      </c>
      <c r="J10827">
        <v>110</v>
      </c>
      <c r="K10827" t="s">
        <v>16508</v>
      </c>
      <c r="L10827">
        <v>140</v>
      </c>
      <c r="M10827">
        <v>100</v>
      </c>
    </row>
    <row r="10828" spans="1:13" x14ac:dyDescent="0.25">
      <c r="A10828" t="s">
        <v>12591</v>
      </c>
      <c r="B10828" t="s">
        <v>16292</v>
      </c>
      <c r="C10828">
        <v>9</v>
      </c>
      <c r="D10828" t="s">
        <v>12</v>
      </c>
      <c r="E10828" t="s">
        <v>2795</v>
      </c>
      <c r="F10828">
        <v>49</v>
      </c>
      <c r="G10828" t="s">
        <v>13</v>
      </c>
      <c r="H10828" t="s">
        <v>4</v>
      </c>
      <c r="I10828" t="s">
        <v>49</v>
      </c>
      <c r="J10828">
        <v>110</v>
      </c>
      <c r="K10828" t="s">
        <v>16509</v>
      </c>
      <c r="L10828">
        <v>175</v>
      </c>
      <c r="M10828">
        <v>150</v>
      </c>
    </row>
    <row r="10829" spans="1:13" x14ac:dyDescent="0.25">
      <c r="A10829" t="s">
        <v>12592</v>
      </c>
      <c r="B10829" t="s">
        <v>16373</v>
      </c>
      <c r="C10829">
        <v>13</v>
      </c>
      <c r="D10829" t="s">
        <v>19</v>
      </c>
      <c r="E10829" t="s">
        <v>2350</v>
      </c>
      <c r="F10829">
        <v>6.5</v>
      </c>
      <c r="G10829" t="s">
        <v>15</v>
      </c>
      <c r="H10829" t="s">
        <v>4</v>
      </c>
      <c r="I10829">
        <v>0</v>
      </c>
      <c r="J10829">
        <v>110</v>
      </c>
      <c r="K10829" t="s">
        <v>16512</v>
      </c>
      <c r="L10829">
        <v>120</v>
      </c>
      <c r="M10829">
        <v>200</v>
      </c>
    </row>
    <row r="10830" spans="1:13" x14ac:dyDescent="0.25">
      <c r="A10830" t="s">
        <v>12593</v>
      </c>
      <c r="B10830" t="s">
        <v>4316</v>
      </c>
      <c r="C10830">
        <v>3</v>
      </c>
      <c r="D10830" t="s">
        <v>19</v>
      </c>
      <c r="E10830" t="s">
        <v>2174</v>
      </c>
      <c r="F10830">
        <v>10</v>
      </c>
      <c r="G10830" t="s">
        <v>13</v>
      </c>
      <c r="H10830" t="s">
        <v>4</v>
      </c>
      <c r="I10830" t="s">
        <v>359</v>
      </c>
      <c r="J10830">
        <v>110</v>
      </c>
      <c r="K10830" t="s">
        <v>16508</v>
      </c>
      <c r="L10830">
        <v>140</v>
      </c>
      <c r="M10830">
        <v>0</v>
      </c>
    </row>
    <row r="10831" spans="1:13" x14ac:dyDescent="0.25">
      <c r="A10831" t="s">
        <v>811</v>
      </c>
      <c r="B10831" t="s">
        <v>16374</v>
      </c>
      <c r="C10831">
        <v>16</v>
      </c>
      <c r="D10831" t="s">
        <v>12</v>
      </c>
      <c r="E10831" t="s">
        <v>2231</v>
      </c>
      <c r="F10831">
        <v>39</v>
      </c>
      <c r="G10831" t="s">
        <v>13</v>
      </c>
      <c r="H10831" t="s">
        <v>7</v>
      </c>
      <c r="I10831" t="s">
        <v>32</v>
      </c>
      <c r="J10831">
        <v>100</v>
      </c>
      <c r="K10831" t="s">
        <v>16509</v>
      </c>
      <c r="L10831">
        <v>175</v>
      </c>
      <c r="M10831">
        <v>300</v>
      </c>
    </row>
    <row r="10832" spans="1:13" x14ac:dyDescent="0.25">
      <c r="A10832" t="s">
        <v>2061</v>
      </c>
      <c r="B10832" t="s">
        <v>7299</v>
      </c>
      <c r="C10832">
        <v>5</v>
      </c>
      <c r="D10832" t="s">
        <v>19</v>
      </c>
      <c r="E10832" t="s">
        <v>2177</v>
      </c>
      <c r="F10832">
        <v>4</v>
      </c>
      <c r="G10832" t="s">
        <v>17</v>
      </c>
      <c r="H10832" t="s">
        <v>5</v>
      </c>
      <c r="I10832" t="s">
        <v>80</v>
      </c>
      <c r="J10832">
        <v>140</v>
      </c>
      <c r="K10832" t="s">
        <v>16507</v>
      </c>
      <c r="L10832">
        <v>100</v>
      </c>
      <c r="M10832">
        <v>100</v>
      </c>
    </row>
    <row r="10833" spans="1:13" x14ac:dyDescent="0.25">
      <c r="A10833" t="s">
        <v>12594</v>
      </c>
      <c r="B10833" t="s">
        <v>15291</v>
      </c>
      <c r="C10833">
        <v>4</v>
      </c>
      <c r="D10833" t="s">
        <v>12</v>
      </c>
      <c r="E10833" t="s">
        <v>2241</v>
      </c>
      <c r="F10833">
        <v>31</v>
      </c>
      <c r="G10833" t="s">
        <v>13</v>
      </c>
      <c r="H10833" t="s">
        <v>3</v>
      </c>
      <c r="I10833" t="s">
        <v>2168</v>
      </c>
      <c r="J10833">
        <v>120</v>
      </c>
      <c r="K10833" t="s">
        <v>16509</v>
      </c>
      <c r="L10833">
        <v>175</v>
      </c>
      <c r="M10833">
        <v>0</v>
      </c>
    </row>
    <row r="10834" spans="1:13" x14ac:dyDescent="0.25">
      <c r="A10834" t="s">
        <v>12595</v>
      </c>
      <c r="B10834" t="s">
        <v>4063</v>
      </c>
      <c r="C10834">
        <v>8</v>
      </c>
      <c r="D10834" t="s">
        <v>12</v>
      </c>
      <c r="E10834" t="s">
        <v>2223</v>
      </c>
      <c r="F10834">
        <v>33</v>
      </c>
      <c r="G10834" t="s">
        <v>13</v>
      </c>
      <c r="H10834" t="s">
        <v>7</v>
      </c>
      <c r="I10834" t="s">
        <v>52</v>
      </c>
      <c r="J10834">
        <v>100</v>
      </c>
      <c r="K10834" t="s">
        <v>16509</v>
      </c>
      <c r="L10834">
        <v>175</v>
      </c>
      <c r="M10834">
        <v>150</v>
      </c>
    </row>
    <row r="10835" spans="1:13" x14ac:dyDescent="0.25">
      <c r="A10835" t="s">
        <v>997</v>
      </c>
      <c r="B10835" t="s">
        <v>15586</v>
      </c>
      <c r="C10835">
        <v>5</v>
      </c>
      <c r="D10835" t="s">
        <v>12</v>
      </c>
      <c r="E10835" t="s">
        <v>2182</v>
      </c>
      <c r="F10835">
        <v>31.5</v>
      </c>
      <c r="G10835" t="s">
        <v>13</v>
      </c>
      <c r="H10835" t="s">
        <v>4</v>
      </c>
      <c r="I10835">
        <v>0</v>
      </c>
      <c r="J10835">
        <v>110</v>
      </c>
      <c r="K10835" t="s">
        <v>16509</v>
      </c>
      <c r="L10835">
        <v>175</v>
      </c>
      <c r="M10835">
        <v>100</v>
      </c>
    </row>
    <row r="10836" spans="1:13" x14ac:dyDescent="0.25">
      <c r="A10836" t="s">
        <v>12596</v>
      </c>
      <c r="B10836" t="s">
        <v>16173</v>
      </c>
      <c r="C10836">
        <v>3</v>
      </c>
      <c r="D10836" t="s">
        <v>19</v>
      </c>
      <c r="E10836" t="s">
        <v>2219</v>
      </c>
      <c r="F10836">
        <v>4</v>
      </c>
      <c r="G10836" t="s">
        <v>17</v>
      </c>
      <c r="H10836" t="s">
        <v>4</v>
      </c>
      <c r="I10836" t="s">
        <v>52</v>
      </c>
      <c r="J10836">
        <v>110</v>
      </c>
      <c r="K10836" t="s">
        <v>16507</v>
      </c>
      <c r="L10836">
        <v>100</v>
      </c>
      <c r="M10836">
        <v>0</v>
      </c>
    </row>
    <row r="10837" spans="1:13" x14ac:dyDescent="0.25">
      <c r="A10837" t="s">
        <v>12597</v>
      </c>
      <c r="B10837" t="s">
        <v>13878</v>
      </c>
      <c r="C10837">
        <v>6</v>
      </c>
      <c r="D10837" t="s">
        <v>19</v>
      </c>
      <c r="E10837" t="s">
        <v>2182</v>
      </c>
      <c r="F10837">
        <v>9</v>
      </c>
      <c r="G10837" t="s">
        <v>13</v>
      </c>
      <c r="H10837" t="s">
        <v>3</v>
      </c>
      <c r="I10837">
        <v>0</v>
      </c>
      <c r="J10837">
        <v>120</v>
      </c>
      <c r="K10837" t="s">
        <v>16508</v>
      </c>
      <c r="L10837">
        <v>140</v>
      </c>
      <c r="M10837">
        <v>100</v>
      </c>
    </row>
    <row r="10838" spans="1:13" x14ac:dyDescent="0.25">
      <c r="A10838" t="s">
        <v>12598</v>
      </c>
      <c r="B10838" t="s">
        <v>16375</v>
      </c>
      <c r="C10838">
        <v>15</v>
      </c>
      <c r="D10838" t="s">
        <v>12</v>
      </c>
      <c r="E10838" t="s">
        <v>2533</v>
      </c>
      <c r="F10838">
        <v>18</v>
      </c>
      <c r="G10838" t="s">
        <v>15</v>
      </c>
      <c r="H10838" t="s">
        <v>6</v>
      </c>
      <c r="I10838" t="s">
        <v>359</v>
      </c>
      <c r="J10838">
        <v>135</v>
      </c>
      <c r="K10838" t="s">
        <v>16511</v>
      </c>
      <c r="L10838">
        <v>150</v>
      </c>
      <c r="M10838">
        <v>200</v>
      </c>
    </row>
    <row r="10839" spans="1:13" x14ac:dyDescent="0.25">
      <c r="A10839" t="s">
        <v>12599</v>
      </c>
      <c r="B10839" t="s">
        <v>16376</v>
      </c>
      <c r="C10839">
        <v>13</v>
      </c>
      <c r="D10839" t="s">
        <v>12</v>
      </c>
      <c r="E10839" t="s">
        <v>2186</v>
      </c>
      <c r="F10839">
        <v>3</v>
      </c>
      <c r="G10839" t="s">
        <v>17</v>
      </c>
      <c r="H10839" t="s">
        <v>6</v>
      </c>
      <c r="I10839">
        <v>0</v>
      </c>
      <c r="J10839">
        <v>135</v>
      </c>
      <c r="K10839" t="s">
        <v>16510</v>
      </c>
      <c r="L10839">
        <v>125</v>
      </c>
      <c r="M10839">
        <v>200</v>
      </c>
    </row>
    <row r="10840" spans="1:13" x14ac:dyDescent="0.25">
      <c r="A10840" t="s">
        <v>12600</v>
      </c>
      <c r="B10840" t="s">
        <v>16377</v>
      </c>
      <c r="C10840">
        <v>9</v>
      </c>
      <c r="D10840" t="s">
        <v>12</v>
      </c>
      <c r="E10840" t="s">
        <v>2533</v>
      </c>
      <c r="F10840">
        <v>19</v>
      </c>
      <c r="G10840" t="s">
        <v>15</v>
      </c>
      <c r="H10840" t="s">
        <v>4</v>
      </c>
      <c r="I10840" t="s">
        <v>1003</v>
      </c>
      <c r="J10840">
        <v>110</v>
      </c>
      <c r="K10840" t="s">
        <v>16511</v>
      </c>
      <c r="L10840">
        <v>150</v>
      </c>
      <c r="M10840">
        <v>150</v>
      </c>
    </row>
    <row r="10841" spans="1:13" x14ac:dyDescent="0.25">
      <c r="A10841" t="s">
        <v>12601</v>
      </c>
      <c r="B10841" t="s">
        <v>14667</v>
      </c>
      <c r="C10841">
        <v>6</v>
      </c>
      <c r="D10841" t="s">
        <v>12</v>
      </c>
      <c r="E10841" t="s">
        <v>12602</v>
      </c>
      <c r="F10841">
        <v>9</v>
      </c>
      <c r="G10841" t="s">
        <v>17</v>
      </c>
      <c r="H10841" t="s">
        <v>3</v>
      </c>
      <c r="I10841" t="s">
        <v>1093</v>
      </c>
      <c r="J10841">
        <v>120</v>
      </c>
      <c r="K10841" t="s">
        <v>16510</v>
      </c>
      <c r="L10841">
        <v>125</v>
      </c>
      <c r="M10841">
        <v>100</v>
      </c>
    </row>
    <row r="10842" spans="1:13" x14ac:dyDescent="0.25">
      <c r="A10842" t="s">
        <v>12603</v>
      </c>
      <c r="B10842" t="s">
        <v>16378</v>
      </c>
      <c r="C10842">
        <v>14</v>
      </c>
      <c r="D10842" t="s">
        <v>12</v>
      </c>
      <c r="E10842" t="s">
        <v>2302</v>
      </c>
      <c r="F10842">
        <v>49</v>
      </c>
      <c r="G10842" t="s">
        <v>13</v>
      </c>
      <c r="H10842" t="s">
        <v>7</v>
      </c>
      <c r="I10842" t="s">
        <v>359</v>
      </c>
      <c r="J10842">
        <v>100</v>
      </c>
      <c r="K10842" t="s">
        <v>16509</v>
      </c>
      <c r="L10842">
        <v>175</v>
      </c>
      <c r="M10842">
        <v>200</v>
      </c>
    </row>
    <row r="10843" spans="1:13" x14ac:dyDescent="0.25">
      <c r="A10843" t="s">
        <v>12604</v>
      </c>
      <c r="B10843" t="s">
        <v>2420</v>
      </c>
      <c r="C10843">
        <v>6</v>
      </c>
      <c r="D10843" t="s">
        <v>12</v>
      </c>
      <c r="E10843" t="s">
        <v>2241</v>
      </c>
      <c r="F10843">
        <v>32</v>
      </c>
      <c r="G10843" t="s">
        <v>13</v>
      </c>
      <c r="H10843" t="s">
        <v>3</v>
      </c>
      <c r="I10843" t="s">
        <v>52</v>
      </c>
      <c r="J10843">
        <v>120</v>
      </c>
      <c r="K10843" t="s">
        <v>16509</v>
      </c>
      <c r="L10843">
        <v>175</v>
      </c>
      <c r="M10843">
        <v>100</v>
      </c>
    </row>
    <row r="10844" spans="1:13" x14ac:dyDescent="0.25">
      <c r="A10844" t="s">
        <v>12605</v>
      </c>
      <c r="B10844" t="s">
        <v>15446</v>
      </c>
      <c r="C10844">
        <v>6</v>
      </c>
      <c r="D10844" t="s">
        <v>19</v>
      </c>
      <c r="E10844" t="s">
        <v>2252</v>
      </c>
      <c r="F10844">
        <v>6.5</v>
      </c>
      <c r="G10844" t="s">
        <v>15</v>
      </c>
      <c r="H10844" t="s">
        <v>5</v>
      </c>
      <c r="I10844" t="s">
        <v>359</v>
      </c>
      <c r="J10844">
        <v>140</v>
      </c>
      <c r="K10844" t="s">
        <v>16512</v>
      </c>
      <c r="L10844">
        <v>120</v>
      </c>
      <c r="M10844">
        <v>100</v>
      </c>
    </row>
    <row r="10845" spans="1:13" x14ac:dyDescent="0.25">
      <c r="A10845" t="s">
        <v>12606</v>
      </c>
      <c r="B10845" t="s">
        <v>3665</v>
      </c>
      <c r="C10845">
        <v>13</v>
      </c>
      <c r="D10845" t="s">
        <v>12</v>
      </c>
      <c r="E10845" t="s">
        <v>2182</v>
      </c>
      <c r="F10845">
        <v>43</v>
      </c>
      <c r="G10845" t="s">
        <v>13</v>
      </c>
      <c r="H10845" t="s">
        <v>3</v>
      </c>
      <c r="I10845" t="s">
        <v>49</v>
      </c>
      <c r="J10845">
        <v>120</v>
      </c>
      <c r="K10845" t="s">
        <v>16509</v>
      </c>
      <c r="L10845">
        <v>175</v>
      </c>
      <c r="M10845">
        <v>200</v>
      </c>
    </row>
    <row r="10846" spans="1:13" x14ac:dyDescent="0.25">
      <c r="A10846" t="s">
        <v>12608</v>
      </c>
      <c r="B10846" t="s">
        <v>2479</v>
      </c>
      <c r="C10846">
        <v>8</v>
      </c>
      <c r="D10846" t="s">
        <v>19</v>
      </c>
      <c r="E10846" t="s">
        <v>2198</v>
      </c>
      <c r="F10846">
        <v>6.5</v>
      </c>
      <c r="G10846" t="s">
        <v>15</v>
      </c>
      <c r="H10846" t="s">
        <v>7</v>
      </c>
      <c r="I10846" t="s">
        <v>52</v>
      </c>
      <c r="J10846">
        <v>100</v>
      </c>
      <c r="K10846" t="s">
        <v>16512</v>
      </c>
      <c r="L10846">
        <v>120</v>
      </c>
      <c r="M10846">
        <v>150</v>
      </c>
    </row>
    <row r="10847" spans="1:13" x14ac:dyDescent="0.25">
      <c r="A10847" t="s">
        <v>1819</v>
      </c>
      <c r="B10847" t="s">
        <v>13571</v>
      </c>
      <c r="C10847">
        <v>5</v>
      </c>
      <c r="D10847" t="s">
        <v>12</v>
      </c>
      <c r="E10847" t="s">
        <v>2535</v>
      </c>
      <c r="F10847">
        <v>34</v>
      </c>
      <c r="G10847" t="s">
        <v>13</v>
      </c>
      <c r="H10847" t="s">
        <v>4</v>
      </c>
      <c r="I10847" t="s">
        <v>55</v>
      </c>
      <c r="J10847">
        <v>110</v>
      </c>
      <c r="K10847" t="s">
        <v>16509</v>
      </c>
      <c r="L10847">
        <v>175</v>
      </c>
      <c r="M10847">
        <v>100</v>
      </c>
    </row>
    <row r="10848" spans="1:13" x14ac:dyDescent="0.25">
      <c r="A10848" t="s">
        <v>12609</v>
      </c>
      <c r="B10848" t="s">
        <v>14661</v>
      </c>
      <c r="C10848">
        <v>9</v>
      </c>
      <c r="D10848" t="s">
        <v>12</v>
      </c>
      <c r="E10848" t="s">
        <v>2241</v>
      </c>
      <c r="F10848">
        <v>15</v>
      </c>
      <c r="G10848" t="s">
        <v>15</v>
      </c>
      <c r="H10848" t="s">
        <v>5</v>
      </c>
      <c r="I10848" t="s">
        <v>1096</v>
      </c>
      <c r="J10848">
        <v>140</v>
      </c>
      <c r="K10848" t="s">
        <v>16511</v>
      </c>
      <c r="L10848">
        <v>150</v>
      </c>
      <c r="M10848">
        <v>150</v>
      </c>
    </row>
    <row r="10849" spans="1:13" x14ac:dyDescent="0.25">
      <c r="A10849" t="s">
        <v>12610</v>
      </c>
      <c r="B10849" t="s">
        <v>14136</v>
      </c>
      <c r="C10849">
        <v>5</v>
      </c>
      <c r="D10849" t="s">
        <v>19</v>
      </c>
      <c r="E10849" t="s">
        <v>2182</v>
      </c>
      <c r="F10849">
        <v>6</v>
      </c>
      <c r="G10849" t="s">
        <v>15</v>
      </c>
      <c r="H10849" t="s">
        <v>6</v>
      </c>
      <c r="I10849">
        <v>0</v>
      </c>
      <c r="J10849">
        <v>135</v>
      </c>
      <c r="K10849" t="s">
        <v>16512</v>
      </c>
      <c r="L10849">
        <v>120</v>
      </c>
      <c r="M10849">
        <v>100</v>
      </c>
    </row>
    <row r="10850" spans="1:13" x14ac:dyDescent="0.25">
      <c r="A10850" t="s">
        <v>12611</v>
      </c>
      <c r="B10850" t="s">
        <v>16379</v>
      </c>
      <c r="C10850">
        <v>13</v>
      </c>
      <c r="D10850" t="s">
        <v>12</v>
      </c>
      <c r="E10850" t="s">
        <v>2223</v>
      </c>
      <c r="F10850">
        <v>20</v>
      </c>
      <c r="G10850" t="s">
        <v>15</v>
      </c>
      <c r="H10850" t="s">
        <v>5</v>
      </c>
      <c r="I10850" t="s">
        <v>456</v>
      </c>
      <c r="J10850">
        <v>140</v>
      </c>
      <c r="K10850" t="s">
        <v>16511</v>
      </c>
      <c r="L10850">
        <v>150</v>
      </c>
      <c r="M10850">
        <v>200</v>
      </c>
    </row>
    <row r="10851" spans="1:13" x14ac:dyDescent="0.25">
      <c r="A10851" t="s">
        <v>12612</v>
      </c>
      <c r="B10851" t="s">
        <v>14769</v>
      </c>
      <c r="C10851">
        <v>8</v>
      </c>
      <c r="D10851" t="s">
        <v>19</v>
      </c>
      <c r="E10851" t="s">
        <v>2340</v>
      </c>
      <c r="F10851">
        <v>6</v>
      </c>
      <c r="G10851" t="s">
        <v>15</v>
      </c>
      <c r="H10851" t="s">
        <v>6</v>
      </c>
      <c r="I10851">
        <v>0</v>
      </c>
      <c r="J10851">
        <v>135</v>
      </c>
      <c r="K10851" t="s">
        <v>16512</v>
      </c>
      <c r="L10851">
        <v>120</v>
      </c>
      <c r="M10851">
        <v>150</v>
      </c>
    </row>
    <row r="10852" spans="1:13" x14ac:dyDescent="0.25">
      <c r="A10852" t="s">
        <v>12613</v>
      </c>
      <c r="B10852" t="s">
        <v>14288</v>
      </c>
      <c r="C10852">
        <v>7</v>
      </c>
      <c r="D10852" t="s">
        <v>19</v>
      </c>
      <c r="E10852" t="s">
        <v>2252</v>
      </c>
      <c r="F10852">
        <v>4</v>
      </c>
      <c r="G10852" t="s">
        <v>17</v>
      </c>
      <c r="H10852" t="s">
        <v>4</v>
      </c>
      <c r="I10852" t="s">
        <v>359</v>
      </c>
      <c r="J10852">
        <v>110</v>
      </c>
      <c r="K10852" t="s">
        <v>16507</v>
      </c>
      <c r="L10852">
        <v>100</v>
      </c>
      <c r="M10852">
        <v>100</v>
      </c>
    </row>
    <row r="10853" spans="1:13" x14ac:dyDescent="0.25">
      <c r="A10853" t="s">
        <v>12614</v>
      </c>
      <c r="B10853" t="s">
        <v>11965</v>
      </c>
      <c r="C10853">
        <v>6</v>
      </c>
      <c r="D10853" t="s">
        <v>12</v>
      </c>
      <c r="E10853" t="s">
        <v>4792</v>
      </c>
      <c r="F10853">
        <v>11</v>
      </c>
      <c r="G10853" t="s">
        <v>15</v>
      </c>
      <c r="H10853" t="s">
        <v>6</v>
      </c>
      <c r="I10853" t="s">
        <v>359</v>
      </c>
      <c r="J10853">
        <v>135</v>
      </c>
      <c r="K10853" t="s">
        <v>16511</v>
      </c>
      <c r="L10853">
        <v>150</v>
      </c>
      <c r="M10853">
        <v>100</v>
      </c>
    </row>
    <row r="10854" spans="1:13" x14ac:dyDescent="0.25">
      <c r="A10854" t="s">
        <v>12615</v>
      </c>
      <c r="B10854" t="s">
        <v>16380</v>
      </c>
      <c r="C10854">
        <v>5</v>
      </c>
      <c r="D10854" t="s">
        <v>12</v>
      </c>
      <c r="E10854" t="s">
        <v>3326</v>
      </c>
      <c r="F10854">
        <v>27</v>
      </c>
      <c r="G10854" t="s">
        <v>15</v>
      </c>
      <c r="H10854" t="s">
        <v>5</v>
      </c>
      <c r="I10854" t="s">
        <v>54</v>
      </c>
      <c r="J10854">
        <v>140</v>
      </c>
      <c r="K10854" t="s">
        <v>16511</v>
      </c>
      <c r="L10854">
        <v>150</v>
      </c>
      <c r="M10854">
        <v>100</v>
      </c>
    </row>
    <row r="10855" spans="1:13" x14ac:dyDescent="0.25">
      <c r="A10855" t="s">
        <v>1980</v>
      </c>
      <c r="B10855" t="s">
        <v>14528</v>
      </c>
      <c r="C10855">
        <v>3</v>
      </c>
      <c r="D10855" t="s">
        <v>12</v>
      </c>
      <c r="E10855" t="s">
        <v>2207</v>
      </c>
      <c r="F10855">
        <v>34</v>
      </c>
      <c r="G10855" t="s">
        <v>13</v>
      </c>
      <c r="H10855" t="s">
        <v>6</v>
      </c>
      <c r="I10855" t="s">
        <v>1003</v>
      </c>
      <c r="J10855">
        <v>135</v>
      </c>
      <c r="K10855" t="s">
        <v>16509</v>
      </c>
      <c r="L10855">
        <v>175</v>
      </c>
      <c r="M10855">
        <v>0</v>
      </c>
    </row>
    <row r="10856" spans="1:13" x14ac:dyDescent="0.25">
      <c r="A10856" t="s">
        <v>768</v>
      </c>
      <c r="B10856" t="s">
        <v>13947</v>
      </c>
      <c r="C10856">
        <v>5</v>
      </c>
      <c r="D10856" t="s">
        <v>19</v>
      </c>
      <c r="E10856" t="s">
        <v>2380</v>
      </c>
      <c r="F10856">
        <v>8.5</v>
      </c>
      <c r="G10856" t="s">
        <v>13</v>
      </c>
      <c r="H10856" t="s">
        <v>4</v>
      </c>
      <c r="I10856" t="s">
        <v>1003</v>
      </c>
      <c r="J10856">
        <v>110</v>
      </c>
      <c r="K10856" t="s">
        <v>16508</v>
      </c>
      <c r="L10856">
        <v>140</v>
      </c>
      <c r="M10856">
        <v>100</v>
      </c>
    </row>
    <row r="10857" spans="1:13" x14ac:dyDescent="0.25">
      <c r="A10857" t="s">
        <v>12616</v>
      </c>
      <c r="B10857" t="s">
        <v>16381</v>
      </c>
      <c r="C10857">
        <v>11</v>
      </c>
      <c r="D10857" t="s">
        <v>12</v>
      </c>
      <c r="E10857" t="s">
        <v>2247</v>
      </c>
      <c r="F10857">
        <v>44</v>
      </c>
      <c r="G10857" t="s">
        <v>13</v>
      </c>
      <c r="H10857" t="s">
        <v>5</v>
      </c>
      <c r="I10857" t="s">
        <v>52</v>
      </c>
      <c r="J10857">
        <v>140</v>
      </c>
      <c r="K10857" t="s">
        <v>16509</v>
      </c>
      <c r="L10857">
        <v>175</v>
      </c>
      <c r="M10857">
        <v>150</v>
      </c>
    </row>
    <row r="10858" spans="1:13" x14ac:dyDescent="0.25">
      <c r="A10858" t="s">
        <v>12617</v>
      </c>
      <c r="B10858" t="s">
        <v>14314</v>
      </c>
      <c r="C10858">
        <v>8</v>
      </c>
      <c r="D10858" t="s">
        <v>12</v>
      </c>
      <c r="E10858" t="s">
        <v>2207</v>
      </c>
      <c r="F10858">
        <v>32</v>
      </c>
      <c r="G10858" t="s">
        <v>13</v>
      </c>
      <c r="H10858" t="s">
        <v>7</v>
      </c>
      <c r="I10858" t="s">
        <v>32</v>
      </c>
      <c r="J10858">
        <v>100</v>
      </c>
      <c r="K10858" t="s">
        <v>16509</v>
      </c>
      <c r="L10858">
        <v>175</v>
      </c>
      <c r="M10858">
        <v>150</v>
      </c>
    </row>
    <row r="10859" spans="1:13" x14ac:dyDescent="0.25">
      <c r="A10859" t="s">
        <v>12618</v>
      </c>
      <c r="B10859" t="s">
        <v>15442</v>
      </c>
      <c r="C10859">
        <v>3</v>
      </c>
      <c r="D10859" t="s">
        <v>19</v>
      </c>
      <c r="E10859" t="s">
        <v>2182</v>
      </c>
      <c r="F10859">
        <v>4</v>
      </c>
      <c r="G10859" t="s">
        <v>17</v>
      </c>
      <c r="H10859" t="s">
        <v>6</v>
      </c>
      <c r="I10859">
        <v>0</v>
      </c>
      <c r="J10859">
        <v>135</v>
      </c>
      <c r="K10859" t="s">
        <v>16507</v>
      </c>
      <c r="L10859">
        <v>100</v>
      </c>
      <c r="M10859">
        <v>0</v>
      </c>
    </row>
    <row r="10860" spans="1:13" x14ac:dyDescent="0.25">
      <c r="A10860" t="s">
        <v>12619</v>
      </c>
      <c r="B10860" t="s">
        <v>14849</v>
      </c>
      <c r="C10860">
        <v>8</v>
      </c>
      <c r="D10860" t="s">
        <v>12</v>
      </c>
      <c r="E10860" t="s">
        <v>2241</v>
      </c>
      <c r="F10860">
        <v>15</v>
      </c>
      <c r="G10860" t="s">
        <v>15</v>
      </c>
      <c r="H10860" t="s">
        <v>5</v>
      </c>
      <c r="I10860" t="s">
        <v>1093</v>
      </c>
      <c r="J10860">
        <v>140</v>
      </c>
      <c r="K10860" t="s">
        <v>16511</v>
      </c>
      <c r="L10860">
        <v>150</v>
      </c>
      <c r="M10860">
        <v>150</v>
      </c>
    </row>
    <row r="10861" spans="1:13" x14ac:dyDescent="0.25">
      <c r="A10861" t="s">
        <v>12620</v>
      </c>
      <c r="B10861" t="s">
        <v>12863</v>
      </c>
      <c r="C10861">
        <v>13</v>
      </c>
      <c r="D10861" t="s">
        <v>12</v>
      </c>
      <c r="E10861" t="s">
        <v>2533</v>
      </c>
      <c r="F10861">
        <v>22</v>
      </c>
      <c r="G10861" t="s">
        <v>15</v>
      </c>
      <c r="H10861" t="s">
        <v>5</v>
      </c>
      <c r="I10861">
        <v>0</v>
      </c>
      <c r="J10861">
        <v>140</v>
      </c>
      <c r="K10861" t="s">
        <v>16511</v>
      </c>
      <c r="L10861">
        <v>150</v>
      </c>
      <c r="M10861">
        <v>200</v>
      </c>
    </row>
    <row r="10862" spans="1:13" x14ac:dyDescent="0.25">
      <c r="A10862" t="s">
        <v>12622</v>
      </c>
      <c r="B10862" t="s">
        <v>3277</v>
      </c>
      <c r="C10862">
        <v>7</v>
      </c>
      <c r="D10862" t="s">
        <v>12</v>
      </c>
      <c r="E10862" t="s">
        <v>2247</v>
      </c>
      <c r="F10862">
        <v>22</v>
      </c>
      <c r="G10862" t="s">
        <v>15</v>
      </c>
      <c r="H10862" t="s">
        <v>5</v>
      </c>
      <c r="I10862" t="s">
        <v>49</v>
      </c>
      <c r="J10862">
        <v>140</v>
      </c>
      <c r="K10862" t="s">
        <v>16511</v>
      </c>
      <c r="L10862">
        <v>150</v>
      </c>
      <c r="M10862">
        <v>100</v>
      </c>
    </row>
    <row r="10863" spans="1:13" x14ac:dyDescent="0.25">
      <c r="A10863" t="s">
        <v>12623</v>
      </c>
      <c r="B10863" t="s">
        <v>7111</v>
      </c>
      <c r="C10863">
        <v>7</v>
      </c>
      <c r="D10863" t="s">
        <v>12</v>
      </c>
      <c r="E10863" t="s">
        <v>2186</v>
      </c>
      <c r="F10863">
        <v>3</v>
      </c>
      <c r="G10863" t="s">
        <v>17</v>
      </c>
      <c r="H10863" t="s">
        <v>7</v>
      </c>
      <c r="I10863">
        <v>0</v>
      </c>
      <c r="J10863">
        <v>100</v>
      </c>
      <c r="K10863" t="s">
        <v>16510</v>
      </c>
      <c r="L10863">
        <v>125</v>
      </c>
      <c r="M10863">
        <v>100</v>
      </c>
    </row>
    <row r="10864" spans="1:13" x14ac:dyDescent="0.25">
      <c r="A10864" t="s">
        <v>12624</v>
      </c>
      <c r="B10864" t="s">
        <v>16382</v>
      </c>
      <c r="C10864">
        <v>10</v>
      </c>
      <c r="D10864" t="s">
        <v>12</v>
      </c>
      <c r="E10864" t="s">
        <v>2207</v>
      </c>
      <c r="F10864">
        <v>49</v>
      </c>
      <c r="G10864" t="s">
        <v>13</v>
      </c>
      <c r="H10864" t="s">
        <v>6</v>
      </c>
      <c r="I10864" t="s">
        <v>32</v>
      </c>
      <c r="J10864">
        <v>135</v>
      </c>
      <c r="K10864" t="s">
        <v>16509</v>
      </c>
      <c r="L10864">
        <v>175</v>
      </c>
      <c r="M10864">
        <v>150</v>
      </c>
    </row>
    <row r="10865" spans="1:13" x14ac:dyDescent="0.25">
      <c r="A10865" t="s">
        <v>12625</v>
      </c>
      <c r="B10865" t="s">
        <v>15600</v>
      </c>
      <c r="C10865">
        <v>10</v>
      </c>
      <c r="D10865" t="s">
        <v>12</v>
      </c>
      <c r="E10865" t="s">
        <v>2332</v>
      </c>
      <c r="F10865">
        <v>25</v>
      </c>
      <c r="G10865" t="s">
        <v>15</v>
      </c>
      <c r="H10865" t="s">
        <v>7</v>
      </c>
      <c r="I10865" t="s">
        <v>2101</v>
      </c>
      <c r="J10865">
        <v>100</v>
      </c>
      <c r="K10865" t="s">
        <v>16511</v>
      </c>
      <c r="L10865">
        <v>150</v>
      </c>
      <c r="M10865">
        <v>150</v>
      </c>
    </row>
    <row r="10866" spans="1:13" x14ac:dyDescent="0.25">
      <c r="A10866" t="s">
        <v>12626</v>
      </c>
      <c r="B10866" t="s">
        <v>4511</v>
      </c>
      <c r="C10866">
        <v>5</v>
      </c>
      <c r="D10866" t="s">
        <v>19</v>
      </c>
      <c r="E10866" t="s">
        <v>2207</v>
      </c>
      <c r="F10866">
        <v>9</v>
      </c>
      <c r="G10866" t="s">
        <v>13</v>
      </c>
      <c r="H10866" t="s">
        <v>3</v>
      </c>
      <c r="I10866" t="s">
        <v>52</v>
      </c>
      <c r="J10866">
        <v>120</v>
      </c>
      <c r="K10866" t="s">
        <v>16508</v>
      </c>
      <c r="L10866">
        <v>140</v>
      </c>
      <c r="M10866">
        <v>100</v>
      </c>
    </row>
    <row r="10867" spans="1:13" x14ac:dyDescent="0.25">
      <c r="A10867" t="s">
        <v>12628</v>
      </c>
      <c r="B10867" t="s">
        <v>14676</v>
      </c>
      <c r="C10867">
        <v>6</v>
      </c>
      <c r="D10867" t="s">
        <v>12</v>
      </c>
      <c r="E10867" t="s">
        <v>2186</v>
      </c>
      <c r="F10867">
        <v>7</v>
      </c>
      <c r="G10867" t="s">
        <v>17</v>
      </c>
      <c r="H10867" t="s">
        <v>3</v>
      </c>
      <c r="I10867" t="s">
        <v>54</v>
      </c>
      <c r="J10867">
        <v>120</v>
      </c>
      <c r="K10867" t="s">
        <v>16510</v>
      </c>
      <c r="L10867">
        <v>125</v>
      </c>
      <c r="M10867">
        <v>100</v>
      </c>
    </row>
    <row r="10868" spans="1:13" x14ac:dyDescent="0.25">
      <c r="A10868" t="s">
        <v>12629</v>
      </c>
      <c r="B10868" t="s">
        <v>14328</v>
      </c>
      <c r="C10868">
        <v>10</v>
      </c>
      <c r="D10868" t="s">
        <v>12</v>
      </c>
      <c r="E10868" t="s">
        <v>2280</v>
      </c>
      <c r="F10868">
        <v>41</v>
      </c>
      <c r="G10868" t="s">
        <v>13</v>
      </c>
      <c r="H10868" t="s">
        <v>6</v>
      </c>
      <c r="I10868" t="s">
        <v>52</v>
      </c>
      <c r="J10868">
        <v>135</v>
      </c>
      <c r="K10868" t="s">
        <v>16509</v>
      </c>
      <c r="L10868">
        <v>175</v>
      </c>
      <c r="M10868">
        <v>150</v>
      </c>
    </row>
    <row r="10869" spans="1:13" x14ac:dyDescent="0.25">
      <c r="A10869" t="s">
        <v>12630</v>
      </c>
      <c r="B10869" t="s">
        <v>13878</v>
      </c>
      <c r="C10869">
        <v>6</v>
      </c>
      <c r="D10869" t="s">
        <v>19</v>
      </c>
      <c r="E10869" t="s">
        <v>2299</v>
      </c>
      <c r="F10869">
        <v>4</v>
      </c>
      <c r="G10869" t="s">
        <v>17</v>
      </c>
      <c r="H10869" t="s">
        <v>6</v>
      </c>
      <c r="I10869" t="s">
        <v>54</v>
      </c>
      <c r="J10869">
        <v>135</v>
      </c>
      <c r="K10869" t="s">
        <v>16507</v>
      </c>
      <c r="L10869">
        <v>100</v>
      </c>
      <c r="M10869">
        <v>100</v>
      </c>
    </row>
    <row r="10870" spans="1:13" x14ac:dyDescent="0.25">
      <c r="A10870" t="s">
        <v>12631</v>
      </c>
      <c r="B10870" t="s">
        <v>5947</v>
      </c>
      <c r="C10870">
        <v>7</v>
      </c>
      <c r="D10870" t="s">
        <v>19</v>
      </c>
      <c r="E10870" t="s">
        <v>2210</v>
      </c>
      <c r="F10870">
        <v>6.5</v>
      </c>
      <c r="G10870" t="s">
        <v>15</v>
      </c>
      <c r="H10870" t="s">
        <v>3</v>
      </c>
      <c r="I10870">
        <v>0</v>
      </c>
      <c r="J10870">
        <v>120</v>
      </c>
      <c r="K10870" t="s">
        <v>16512</v>
      </c>
      <c r="L10870">
        <v>120</v>
      </c>
      <c r="M10870">
        <v>100</v>
      </c>
    </row>
    <row r="10871" spans="1:13" x14ac:dyDescent="0.25">
      <c r="A10871" t="s">
        <v>12632</v>
      </c>
      <c r="B10871" t="s">
        <v>14014</v>
      </c>
      <c r="C10871">
        <v>6</v>
      </c>
      <c r="D10871" t="s">
        <v>12</v>
      </c>
      <c r="E10871" t="s">
        <v>2186</v>
      </c>
      <c r="F10871">
        <v>11.5</v>
      </c>
      <c r="G10871" t="s">
        <v>15</v>
      </c>
      <c r="H10871" t="s">
        <v>5</v>
      </c>
      <c r="I10871" t="s">
        <v>359</v>
      </c>
      <c r="J10871">
        <v>140</v>
      </c>
      <c r="K10871" t="s">
        <v>16511</v>
      </c>
      <c r="L10871">
        <v>150</v>
      </c>
      <c r="M10871">
        <v>100</v>
      </c>
    </row>
    <row r="10872" spans="1:13" x14ac:dyDescent="0.25">
      <c r="A10872" t="s">
        <v>232</v>
      </c>
      <c r="B10872" t="s">
        <v>15685</v>
      </c>
      <c r="C10872">
        <v>11</v>
      </c>
      <c r="D10872" t="s">
        <v>12</v>
      </c>
      <c r="E10872" t="s">
        <v>2186</v>
      </c>
      <c r="F10872">
        <v>31</v>
      </c>
      <c r="G10872" t="s">
        <v>13</v>
      </c>
      <c r="H10872" t="s">
        <v>7</v>
      </c>
      <c r="I10872" t="s">
        <v>32</v>
      </c>
      <c r="J10872">
        <v>100</v>
      </c>
      <c r="K10872" t="s">
        <v>16509</v>
      </c>
      <c r="L10872">
        <v>175</v>
      </c>
      <c r="M10872">
        <v>150</v>
      </c>
    </row>
    <row r="10873" spans="1:13" x14ac:dyDescent="0.25">
      <c r="A10873" t="s">
        <v>12633</v>
      </c>
      <c r="B10873" t="s">
        <v>15039</v>
      </c>
      <c r="C10873">
        <v>10</v>
      </c>
      <c r="D10873" t="s">
        <v>12</v>
      </c>
      <c r="E10873" t="s">
        <v>2223</v>
      </c>
      <c r="F10873">
        <v>32</v>
      </c>
      <c r="G10873" t="s">
        <v>13</v>
      </c>
      <c r="H10873" t="s">
        <v>6</v>
      </c>
      <c r="I10873" t="s">
        <v>54</v>
      </c>
      <c r="J10873">
        <v>135</v>
      </c>
      <c r="K10873" t="s">
        <v>16509</v>
      </c>
      <c r="L10873">
        <v>175</v>
      </c>
      <c r="M10873">
        <v>150</v>
      </c>
    </row>
    <row r="10874" spans="1:13" x14ac:dyDescent="0.25">
      <c r="A10874" t="s">
        <v>12634</v>
      </c>
      <c r="B10874" t="s">
        <v>14511</v>
      </c>
      <c r="C10874">
        <v>6</v>
      </c>
      <c r="D10874" t="s">
        <v>19</v>
      </c>
      <c r="E10874" t="s">
        <v>2234</v>
      </c>
      <c r="F10874">
        <v>4</v>
      </c>
      <c r="G10874" t="s">
        <v>17</v>
      </c>
      <c r="H10874" t="s">
        <v>7</v>
      </c>
      <c r="I10874">
        <v>0</v>
      </c>
      <c r="J10874">
        <v>100</v>
      </c>
      <c r="K10874" t="s">
        <v>16507</v>
      </c>
      <c r="L10874">
        <v>100</v>
      </c>
      <c r="M10874">
        <v>100</v>
      </c>
    </row>
    <row r="10875" spans="1:13" x14ac:dyDescent="0.25">
      <c r="A10875" t="s">
        <v>12635</v>
      </c>
      <c r="B10875" t="s">
        <v>13887</v>
      </c>
      <c r="C10875">
        <v>5</v>
      </c>
      <c r="D10875" t="s">
        <v>12</v>
      </c>
      <c r="E10875" t="s">
        <v>2535</v>
      </c>
      <c r="F10875">
        <v>16</v>
      </c>
      <c r="G10875" t="s">
        <v>15</v>
      </c>
      <c r="H10875" t="s">
        <v>6</v>
      </c>
      <c r="I10875" t="s">
        <v>55</v>
      </c>
      <c r="J10875">
        <v>135</v>
      </c>
      <c r="K10875" t="s">
        <v>16511</v>
      </c>
      <c r="L10875">
        <v>150</v>
      </c>
      <c r="M10875">
        <v>100</v>
      </c>
    </row>
    <row r="10876" spans="1:13" x14ac:dyDescent="0.25">
      <c r="A10876" t="s">
        <v>12636</v>
      </c>
      <c r="B10876" t="s">
        <v>16383</v>
      </c>
      <c r="C10876">
        <v>4</v>
      </c>
      <c r="D10876" t="s">
        <v>12</v>
      </c>
      <c r="E10876" t="s">
        <v>2202</v>
      </c>
      <c r="F10876">
        <v>3</v>
      </c>
      <c r="G10876" t="s">
        <v>17</v>
      </c>
      <c r="H10876" t="s">
        <v>3</v>
      </c>
      <c r="I10876" t="s">
        <v>55</v>
      </c>
      <c r="J10876">
        <v>120</v>
      </c>
      <c r="K10876" t="s">
        <v>16510</v>
      </c>
      <c r="L10876">
        <v>125</v>
      </c>
      <c r="M10876">
        <v>0</v>
      </c>
    </row>
    <row r="10877" spans="1:13" x14ac:dyDescent="0.25">
      <c r="A10877" t="s">
        <v>12637</v>
      </c>
      <c r="B10877" t="s">
        <v>14268</v>
      </c>
      <c r="C10877">
        <v>3</v>
      </c>
      <c r="D10877" t="s">
        <v>19</v>
      </c>
      <c r="E10877" t="s">
        <v>2200</v>
      </c>
      <c r="F10877">
        <v>8.5</v>
      </c>
      <c r="G10877" t="s">
        <v>13</v>
      </c>
      <c r="H10877" t="s">
        <v>5</v>
      </c>
      <c r="I10877" t="s">
        <v>32</v>
      </c>
      <c r="J10877">
        <v>140</v>
      </c>
      <c r="K10877" t="s">
        <v>16508</v>
      </c>
      <c r="L10877">
        <v>140</v>
      </c>
      <c r="M10877">
        <v>0</v>
      </c>
    </row>
    <row r="10878" spans="1:13" x14ac:dyDescent="0.25">
      <c r="A10878" t="s">
        <v>12638</v>
      </c>
      <c r="B10878" t="s">
        <v>13591</v>
      </c>
      <c r="C10878">
        <v>4</v>
      </c>
      <c r="D10878" t="s">
        <v>19</v>
      </c>
      <c r="E10878" t="s">
        <v>2182</v>
      </c>
      <c r="F10878">
        <v>8</v>
      </c>
      <c r="G10878" t="s">
        <v>13</v>
      </c>
      <c r="H10878" t="s">
        <v>3</v>
      </c>
      <c r="I10878" t="s">
        <v>54</v>
      </c>
      <c r="J10878">
        <v>120</v>
      </c>
      <c r="K10878" t="s">
        <v>16508</v>
      </c>
      <c r="L10878">
        <v>140</v>
      </c>
      <c r="M10878">
        <v>0</v>
      </c>
    </row>
    <row r="10879" spans="1:13" x14ac:dyDescent="0.25">
      <c r="A10879" t="s">
        <v>12639</v>
      </c>
      <c r="B10879" t="s">
        <v>8131</v>
      </c>
      <c r="C10879">
        <v>5</v>
      </c>
      <c r="D10879" t="s">
        <v>12</v>
      </c>
      <c r="E10879" t="s">
        <v>2241</v>
      </c>
      <c r="F10879">
        <v>45</v>
      </c>
      <c r="G10879" t="s">
        <v>13</v>
      </c>
      <c r="H10879" t="s">
        <v>6</v>
      </c>
      <c r="I10879" t="s">
        <v>52</v>
      </c>
      <c r="J10879">
        <v>135</v>
      </c>
      <c r="K10879" t="s">
        <v>16509</v>
      </c>
      <c r="L10879">
        <v>175</v>
      </c>
      <c r="M10879">
        <v>100</v>
      </c>
    </row>
    <row r="10880" spans="1:13" x14ac:dyDescent="0.25">
      <c r="A10880" t="s">
        <v>12640</v>
      </c>
      <c r="B10880" t="s">
        <v>14961</v>
      </c>
      <c r="C10880">
        <v>7</v>
      </c>
      <c r="D10880" t="s">
        <v>19</v>
      </c>
      <c r="E10880" t="s">
        <v>2207</v>
      </c>
      <c r="F10880">
        <v>6</v>
      </c>
      <c r="G10880" t="s">
        <v>15</v>
      </c>
      <c r="H10880" t="s">
        <v>3</v>
      </c>
      <c r="I10880" t="s">
        <v>32</v>
      </c>
      <c r="J10880">
        <v>120</v>
      </c>
      <c r="K10880" t="s">
        <v>16512</v>
      </c>
      <c r="L10880">
        <v>120</v>
      </c>
      <c r="M10880">
        <v>100</v>
      </c>
    </row>
    <row r="10881" spans="1:13" x14ac:dyDescent="0.25">
      <c r="A10881" t="s">
        <v>12641</v>
      </c>
      <c r="B10881" t="s">
        <v>13778</v>
      </c>
      <c r="C10881">
        <v>6</v>
      </c>
      <c r="D10881" t="s">
        <v>12</v>
      </c>
      <c r="E10881" t="s">
        <v>2233</v>
      </c>
      <c r="F10881">
        <v>27</v>
      </c>
      <c r="G10881" t="s">
        <v>15</v>
      </c>
      <c r="H10881" t="s">
        <v>6</v>
      </c>
      <c r="I10881" t="s">
        <v>2101</v>
      </c>
      <c r="J10881">
        <v>135</v>
      </c>
      <c r="K10881" t="s">
        <v>16511</v>
      </c>
      <c r="L10881">
        <v>150</v>
      </c>
      <c r="M10881">
        <v>100</v>
      </c>
    </row>
    <row r="10882" spans="1:13" x14ac:dyDescent="0.25">
      <c r="A10882" t="s">
        <v>12642</v>
      </c>
      <c r="B10882" t="s">
        <v>15064</v>
      </c>
      <c r="C10882">
        <v>8</v>
      </c>
      <c r="D10882" t="s">
        <v>12</v>
      </c>
      <c r="E10882" t="s">
        <v>2322</v>
      </c>
      <c r="F10882">
        <v>39</v>
      </c>
      <c r="G10882" t="s">
        <v>13</v>
      </c>
      <c r="H10882" t="s">
        <v>6</v>
      </c>
      <c r="I10882" t="s">
        <v>2101</v>
      </c>
      <c r="J10882">
        <v>135</v>
      </c>
      <c r="K10882" t="s">
        <v>16509</v>
      </c>
      <c r="L10882">
        <v>175</v>
      </c>
      <c r="M10882">
        <v>150</v>
      </c>
    </row>
    <row r="10883" spans="1:13" x14ac:dyDescent="0.25">
      <c r="A10883" t="s">
        <v>894</v>
      </c>
      <c r="B10883" t="s">
        <v>6653</v>
      </c>
      <c r="C10883">
        <v>5</v>
      </c>
      <c r="D10883" t="s">
        <v>12</v>
      </c>
      <c r="E10883" t="s">
        <v>2233</v>
      </c>
      <c r="F10883">
        <v>21</v>
      </c>
      <c r="G10883" t="s">
        <v>15</v>
      </c>
      <c r="H10883" t="s">
        <v>6</v>
      </c>
      <c r="I10883" t="s">
        <v>49</v>
      </c>
      <c r="J10883">
        <v>135</v>
      </c>
      <c r="K10883" t="s">
        <v>16511</v>
      </c>
      <c r="L10883">
        <v>150</v>
      </c>
      <c r="M10883">
        <v>100</v>
      </c>
    </row>
    <row r="10884" spans="1:13" x14ac:dyDescent="0.25">
      <c r="A10884" t="s">
        <v>12643</v>
      </c>
      <c r="B10884" t="s">
        <v>13688</v>
      </c>
      <c r="C10884">
        <v>6</v>
      </c>
      <c r="D10884" t="s">
        <v>19</v>
      </c>
      <c r="E10884" t="s">
        <v>2198</v>
      </c>
      <c r="F10884">
        <v>10</v>
      </c>
      <c r="G10884" t="s">
        <v>13</v>
      </c>
      <c r="H10884" t="s">
        <v>6</v>
      </c>
      <c r="I10884" t="s">
        <v>52</v>
      </c>
      <c r="J10884">
        <v>135</v>
      </c>
      <c r="K10884" t="s">
        <v>16508</v>
      </c>
      <c r="L10884">
        <v>140</v>
      </c>
      <c r="M10884">
        <v>100</v>
      </c>
    </row>
    <row r="10885" spans="1:13" x14ac:dyDescent="0.25">
      <c r="A10885" t="s">
        <v>12644</v>
      </c>
      <c r="B10885" t="s">
        <v>14228</v>
      </c>
      <c r="C10885">
        <v>8</v>
      </c>
      <c r="D10885" t="s">
        <v>19</v>
      </c>
      <c r="E10885" t="s">
        <v>2226</v>
      </c>
      <c r="F10885">
        <v>8.5</v>
      </c>
      <c r="G10885" t="s">
        <v>13</v>
      </c>
      <c r="H10885" t="s">
        <v>7</v>
      </c>
      <c r="I10885" t="s">
        <v>1003</v>
      </c>
      <c r="J10885">
        <v>100</v>
      </c>
      <c r="K10885" t="s">
        <v>16508</v>
      </c>
      <c r="L10885">
        <v>140</v>
      </c>
      <c r="M10885">
        <v>150</v>
      </c>
    </row>
    <row r="10886" spans="1:13" x14ac:dyDescent="0.25">
      <c r="A10886" t="s">
        <v>12645</v>
      </c>
      <c r="B10886" t="s">
        <v>6807</v>
      </c>
      <c r="C10886">
        <v>5</v>
      </c>
      <c r="D10886" t="s">
        <v>19</v>
      </c>
      <c r="E10886" t="s">
        <v>2182</v>
      </c>
      <c r="F10886">
        <v>8.5</v>
      </c>
      <c r="G10886" t="s">
        <v>13</v>
      </c>
      <c r="H10886" t="s">
        <v>5</v>
      </c>
      <c r="I10886" t="s">
        <v>55</v>
      </c>
      <c r="J10886">
        <v>140</v>
      </c>
      <c r="K10886" t="s">
        <v>16508</v>
      </c>
      <c r="L10886">
        <v>140</v>
      </c>
      <c r="M10886">
        <v>100</v>
      </c>
    </row>
    <row r="10887" spans="1:13" x14ac:dyDescent="0.25">
      <c r="A10887" t="s">
        <v>12646</v>
      </c>
      <c r="B10887" t="s">
        <v>13918</v>
      </c>
      <c r="C10887">
        <v>7</v>
      </c>
      <c r="D10887" t="s">
        <v>12</v>
      </c>
      <c r="E10887" t="s">
        <v>2653</v>
      </c>
      <c r="F10887">
        <v>22</v>
      </c>
      <c r="G10887" t="s">
        <v>15</v>
      </c>
      <c r="H10887" t="s">
        <v>3</v>
      </c>
      <c r="I10887" t="s">
        <v>1003</v>
      </c>
      <c r="J10887">
        <v>120</v>
      </c>
      <c r="K10887" t="s">
        <v>16511</v>
      </c>
      <c r="L10887">
        <v>150</v>
      </c>
      <c r="M10887">
        <v>100</v>
      </c>
    </row>
    <row r="10888" spans="1:13" x14ac:dyDescent="0.25">
      <c r="A10888" t="s">
        <v>12647</v>
      </c>
      <c r="B10888" t="s">
        <v>14644</v>
      </c>
      <c r="C10888">
        <v>4</v>
      </c>
      <c r="D10888" t="s">
        <v>19</v>
      </c>
      <c r="E10888" t="s">
        <v>2210</v>
      </c>
      <c r="F10888">
        <v>8.5</v>
      </c>
      <c r="G10888" t="s">
        <v>13</v>
      </c>
      <c r="H10888" t="s">
        <v>6</v>
      </c>
      <c r="I10888" t="s">
        <v>55</v>
      </c>
      <c r="J10888">
        <v>135</v>
      </c>
      <c r="K10888" t="s">
        <v>16508</v>
      </c>
      <c r="L10888">
        <v>140</v>
      </c>
      <c r="M10888">
        <v>0</v>
      </c>
    </row>
    <row r="10889" spans="1:13" x14ac:dyDescent="0.25">
      <c r="A10889" t="s">
        <v>1865</v>
      </c>
      <c r="B10889" t="s">
        <v>13991</v>
      </c>
      <c r="C10889">
        <v>7</v>
      </c>
      <c r="D10889" t="s">
        <v>19</v>
      </c>
      <c r="E10889" t="s">
        <v>2198</v>
      </c>
      <c r="F10889">
        <v>9</v>
      </c>
      <c r="G10889" t="s">
        <v>13</v>
      </c>
      <c r="H10889" t="s">
        <v>5</v>
      </c>
      <c r="I10889" t="s">
        <v>1003</v>
      </c>
      <c r="J10889">
        <v>140</v>
      </c>
      <c r="K10889" t="s">
        <v>16508</v>
      </c>
      <c r="L10889">
        <v>140</v>
      </c>
      <c r="M10889">
        <v>100</v>
      </c>
    </row>
    <row r="10890" spans="1:13" x14ac:dyDescent="0.25">
      <c r="A10890" t="s">
        <v>12648</v>
      </c>
      <c r="B10890" t="s">
        <v>5676</v>
      </c>
      <c r="C10890">
        <v>8</v>
      </c>
      <c r="D10890" t="s">
        <v>12</v>
      </c>
      <c r="E10890" t="s">
        <v>2674</v>
      </c>
      <c r="F10890">
        <v>48</v>
      </c>
      <c r="G10890" t="s">
        <v>13</v>
      </c>
      <c r="H10890" t="s">
        <v>4</v>
      </c>
      <c r="I10890" t="s">
        <v>32</v>
      </c>
      <c r="J10890">
        <v>110</v>
      </c>
      <c r="K10890" t="s">
        <v>16509</v>
      </c>
      <c r="L10890">
        <v>175</v>
      </c>
      <c r="M10890">
        <v>150</v>
      </c>
    </row>
    <row r="10891" spans="1:13" x14ac:dyDescent="0.25">
      <c r="A10891" t="s">
        <v>12650</v>
      </c>
      <c r="B10891" t="s">
        <v>7237</v>
      </c>
      <c r="C10891">
        <v>5</v>
      </c>
      <c r="D10891" t="s">
        <v>12</v>
      </c>
      <c r="E10891" t="s">
        <v>2533</v>
      </c>
      <c r="F10891">
        <v>33</v>
      </c>
      <c r="G10891" t="s">
        <v>13</v>
      </c>
      <c r="H10891" t="s">
        <v>7</v>
      </c>
      <c r="I10891">
        <v>0</v>
      </c>
      <c r="J10891">
        <v>100</v>
      </c>
      <c r="K10891" t="s">
        <v>16509</v>
      </c>
      <c r="L10891">
        <v>175</v>
      </c>
      <c r="M10891">
        <v>100</v>
      </c>
    </row>
    <row r="10892" spans="1:13" x14ac:dyDescent="0.25">
      <c r="A10892" t="s">
        <v>12651</v>
      </c>
      <c r="B10892" t="s">
        <v>14365</v>
      </c>
      <c r="C10892">
        <v>8</v>
      </c>
      <c r="D10892" t="s">
        <v>12</v>
      </c>
      <c r="E10892" t="s">
        <v>2226</v>
      </c>
      <c r="F10892">
        <v>6</v>
      </c>
      <c r="G10892" t="s">
        <v>17</v>
      </c>
      <c r="H10892" t="s">
        <v>5</v>
      </c>
      <c r="I10892" t="s">
        <v>55</v>
      </c>
      <c r="J10892">
        <v>140</v>
      </c>
      <c r="K10892" t="s">
        <v>16510</v>
      </c>
      <c r="L10892">
        <v>125</v>
      </c>
      <c r="M10892">
        <v>150</v>
      </c>
    </row>
    <row r="10893" spans="1:13" x14ac:dyDescent="0.25">
      <c r="A10893" t="s">
        <v>947</v>
      </c>
      <c r="B10893" t="s">
        <v>14892</v>
      </c>
      <c r="C10893">
        <v>8</v>
      </c>
      <c r="D10893" t="s">
        <v>12</v>
      </c>
      <c r="E10893" t="s">
        <v>2233</v>
      </c>
      <c r="F10893">
        <v>8</v>
      </c>
      <c r="G10893" t="s">
        <v>17</v>
      </c>
      <c r="H10893" t="s">
        <v>6</v>
      </c>
      <c r="I10893" t="s">
        <v>32</v>
      </c>
      <c r="J10893">
        <v>135</v>
      </c>
      <c r="K10893" t="s">
        <v>16510</v>
      </c>
      <c r="L10893">
        <v>125</v>
      </c>
      <c r="M10893">
        <v>150</v>
      </c>
    </row>
    <row r="10894" spans="1:13" x14ac:dyDescent="0.25">
      <c r="A10894" t="s">
        <v>1103</v>
      </c>
      <c r="B10894" t="s">
        <v>16384</v>
      </c>
      <c r="C10894">
        <v>20</v>
      </c>
      <c r="D10894" t="s">
        <v>12</v>
      </c>
      <c r="E10894" t="s">
        <v>2785</v>
      </c>
      <c r="F10894">
        <v>27</v>
      </c>
      <c r="G10894" t="s">
        <v>15</v>
      </c>
      <c r="H10894" t="s">
        <v>4</v>
      </c>
      <c r="I10894" t="s">
        <v>55</v>
      </c>
      <c r="J10894">
        <v>110</v>
      </c>
      <c r="K10894" t="s">
        <v>16511</v>
      </c>
      <c r="L10894">
        <v>150</v>
      </c>
      <c r="M10894">
        <v>300</v>
      </c>
    </row>
    <row r="10895" spans="1:13" x14ac:dyDescent="0.25">
      <c r="A10895" t="s">
        <v>12652</v>
      </c>
      <c r="B10895" t="s">
        <v>4755</v>
      </c>
      <c r="C10895">
        <v>3</v>
      </c>
      <c r="D10895" t="s">
        <v>19</v>
      </c>
      <c r="E10895" t="s">
        <v>2515</v>
      </c>
      <c r="F10895">
        <v>6.5</v>
      </c>
      <c r="G10895" t="s">
        <v>15</v>
      </c>
      <c r="H10895" t="s">
        <v>5</v>
      </c>
      <c r="I10895" t="s">
        <v>2101</v>
      </c>
      <c r="J10895">
        <v>140</v>
      </c>
      <c r="K10895" t="s">
        <v>16512</v>
      </c>
      <c r="L10895">
        <v>120</v>
      </c>
      <c r="M10895">
        <v>0</v>
      </c>
    </row>
    <row r="10896" spans="1:13" x14ac:dyDescent="0.25">
      <c r="A10896" t="s">
        <v>12653</v>
      </c>
      <c r="B10896" t="s">
        <v>8378</v>
      </c>
      <c r="C10896">
        <v>11</v>
      </c>
      <c r="D10896" t="s">
        <v>12</v>
      </c>
      <c r="E10896" t="s">
        <v>2223</v>
      </c>
      <c r="F10896">
        <v>31.5</v>
      </c>
      <c r="G10896" t="s">
        <v>13</v>
      </c>
      <c r="H10896" t="s">
        <v>3</v>
      </c>
      <c r="I10896" t="s">
        <v>32</v>
      </c>
      <c r="J10896">
        <v>120</v>
      </c>
      <c r="K10896" t="s">
        <v>16509</v>
      </c>
      <c r="L10896">
        <v>175</v>
      </c>
      <c r="M10896">
        <v>150</v>
      </c>
    </row>
    <row r="10897" spans="1:13" x14ac:dyDescent="0.25">
      <c r="A10897" t="s">
        <v>12655</v>
      </c>
      <c r="B10897" t="s">
        <v>14809</v>
      </c>
      <c r="C10897">
        <v>3</v>
      </c>
      <c r="D10897" t="s">
        <v>19</v>
      </c>
      <c r="E10897" t="s">
        <v>2182</v>
      </c>
      <c r="F10897">
        <v>10</v>
      </c>
      <c r="G10897" t="s">
        <v>13</v>
      </c>
      <c r="H10897" t="s">
        <v>6</v>
      </c>
      <c r="I10897" t="s">
        <v>55</v>
      </c>
      <c r="J10897">
        <v>135</v>
      </c>
      <c r="K10897" t="s">
        <v>16508</v>
      </c>
      <c r="L10897">
        <v>140</v>
      </c>
      <c r="M10897">
        <v>0</v>
      </c>
    </row>
    <row r="10898" spans="1:13" x14ac:dyDescent="0.25">
      <c r="A10898" t="s">
        <v>1118</v>
      </c>
      <c r="B10898" t="s">
        <v>16385</v>
      </c>
      <c r="C10898">
        <v>18</v>
      </c>
      <c r="D10898" t="s">
        <v>12</v>
      </c>
      <c r="E10898" t="s">
        <v>2196</v>
      </c>
      <c r="F10898">
        <v>40</v>
      </c>
      <c r="G10898" t="s">
        <v>13</v>
      </c>
      <c r="H10898" t="s">
        <v>7</v>
      </c>
      <c r="I10898" t="s">
        <v>52</v>
      </c>
      <c r="J10898">
        <v>100</v>
      </c>
      <c r="K10898" t="s">
        <v>16509</v>
      </c>
      <c r="L10898">
        <v>175</v>
      </c>
      <c r="M10898">
        <v>300</v>
      </c>
    </row>
    <row r="10899" spans="1:13" x14ac:dyDescent="0.25">
      <c r="A10899" t="s">
        <v>12656</v>
      </c>
      <c r="B10899" t="s">
        <v>16386</v>
      </c>
      <c r="C10899">
        <v>12</v>
      </c>
      <c r="D10899" t="s">
        <v>12</v>
      </c>
      <c r="E10899" t="s">
        <v>2294</v>
      </c>
      <c r="F10899">
        <v>16</v>
      </c>
      <c r="G10899" t="s">
        <v>15</v>
      </c>
      <c r="H10899" t="s">
        <v>7</v>
      </c>
      <c r="I10899" t="s">
        <v>1003</v>
      </c>
      <c r="J10899">
        <v>100</v>
      </c>
      <c r="K10899" t="s">
        <v>16511</v>
      </c>
      <c r="L10899">
        <v>150</v>
      </c>
      <c r="M10899">
        <v>150</v>
      </c>
    </row>
    <row r="10900" spans="1:13" x14ac:dyDescent="0.25">
      <c r="A10900" t="s">
        <v>12657</v>
      </c>
      <c r="B10900" t="s">
        <v>2293</v>
      </c>
      <c r="C10900">
        <v>5</v>
      </c>
      <c r="D10900" t="s">
        <v>19</v>
      </c>
      <c r="E10900" t="s">
        <v>2182</v>
      </c>
      <c r="F10900">
        <v>9</v>
      </c>
      <c r="G10900" t="s">
        <v>13</v>
      </c>
      <c r="H10900" t="s">
        <v>3</v>
      </c>
      <c r="I10900" t="s">
        <v>1003</v>
      </c>
      <c r="J10900">
        <v>120</v>
      </c>
      <c r="K10900" t="s">
        <v>16508</v>
      </c>
      <c r="L10900">
        <v>140</v>
      </c>
      <c r="M10900">
        <v>100</v>
      </c>
    </row>
    <row r="10901" spans="1:13" x14ac:dyDescent="0.25">
      <c r="A10901" t="s">
        <v>12658</v>
      </c>
      <c r="B10901" t="s">
        <v>13547</v>
      </c>
      <c r="C10901">
        <v>11</v>
      </c>
      <c r="D10901" t="s">
        <v>12</v>
      </c>
      <c r="E10901" t="s">
        <v>2186</v>
      </c>
      <c r="F10901">
        <v>39</v>
      </c>
      <c r="G10901" t="s">
        <v>13</v>
      </c>
      <c r="H10901" t="s">
        <v>6</v>
      </c>
      <c r="I10901" t="s">
        <v>1096</v>
      </c>
      <c r="J10901">
        <v>135</v>
      </c>
      <c r="K10901" t="s">
        <v>16509</v>
      </c>
      <c r="L10901">
        <v>175</v>
      </c>
      <c r="M10901">
        <v>150</v>
      </c>
    </row>
    <row r="10902" spans="1:13" x14ac:dyDescent="0.25">
      <c r="A10902" t="s">
        <v>12659</v>
      </c>
      <c r="B10902" t="s">
        <v>10329</v>
      </c>
      <c r="C10902">
        <v>11</v>
      </c>
      <c r="D10902" t="s">
        <v>19</v>
      </c>
      <c r="E10902" t="s">
        <v>2612</v>
      </c>
      <c r="F10902">
        <v>4</v>
      </c>
      <c r="G10902" t="s">
        <v>17</v>
      </c>
      <c r="H10902" t="s">
        <v>5</v>
      </c>
      <c r="I10902" t="s">
        <v>32</v>
      </c>
      <c r="J10902">
        <v>140</v>
      </c>
      <c r="K10902" t="s">
        <v>16507</v>
      </c>
      <c r="L10902">
        <v>100</v>
      </c>
      <c r="M10902">
        <v>150</v>
      </c>
    </row>
    <row r="10903" spans="1:13" x14ac:dyDescent="0.25">
      <c r="A10903" t="s">
        <v>12661</v>
      </c>
      <c r="B10903" t="s">
        <v>15477</v>
      </c>
      <c r="C10903">
        <v>7</v>
      </c>
      <c r="D10903" t="s">
        <v>19</v>
      </c>
      <c r="E10903" t="s">
        <v>2380</v>
      </c>
      <c r="F10903">
        <v>8.5</v>
      </c>
      <c r="G10903" t="s">
        <v>13</v>
      </c>
      <c r="H10903" t="s">
        <v>4</v>
      </c>
      <c r="I10903" t="s">
        <v>32</v>
      </c>
      <c r="J10903">
        <v>110</v>
      </c>
      <c r="K10903" t="s">
        <v>16508</v>
      </c>
      <c r="L10903">
        <v>140</v>
      </c>
      <c r="M10903">
        <v>100</v>
      </c>
    </row>
    <row r="10904" spans="1:13" x14ac:dyDescent="0.25">
      <c r="A10904" t="s">
        <v>12662</v>
      </c>
      <c r="B10904" t="s">
        <v>16387</v>
      </c>
      <c r="C10904">
        <v>1</v>
      </c>
      <c r="D10904" t="s">
        <v>12</v>
      </c>
      <c r="E10904" t="s">
        <v>2207</v>
      </c>
      <c r="F10904">
        <v>22</v>
      </c>
      <c r="G10904" t="s">
        <v>15</v>
      </c>
      <c r="H10904" t="s">
        <v>5</v>
      </c>
      <c r="I10904" t="s">
        <v>54</v>
      </c>
      <c r="J10904">
        <v>140</v>
      </c>
      <c r="K10904" t="s">
        <v>16511</v>
      </c>
      <c r="L10904">
        <v>150</v>
      </c>
      <c r="M10904">
        <v>0</v>
      </c>
    </row>
    <row r="10905" spans="1:13" x14ac:dyDescent="0.25">
      <c r="A10905" t="s">
        <v>667</v>
      </c>
      <c r="B10905" t="s">
        <v>14515</v>
      </c>
      <c r="C10905">
        <v>4</v>
      </c>
      <c r="D10905" t="s">
        <v>12</v>
      </c>
      <c r="E10905" t="s">
        <v>2241</v>
      </c>
      <c r="F10905">
        <v>14</v>
      </c>
      <c r="G10905" t="s">
        <v>15</v>
      </c>
      <c r="H10905" t="s">
        <v>7</v>
      </c>
      <c r="I10905">
        <v>0</v>
      </c>
      <c r="J10905">
        <v>100</v>
      </c>
      <c r="K10905" t="s">
        <v>16511</v>
      </c>
      <c r="L10905">
        <v>150</v>
      </c>
      <c r="M10905">
        <v>0</v>
      </c>
    </row>
    <row r="10906" spans="1:13" x14ac:dyDescent="0.25">
      <c r="A10906" t="s">
        <v>12663</v>
      </c>
      <c r="B10906" t="s">
        <v>3218</v>
      </c>
      <c r="C10906">
        <v>7</v>
      </c>
      <c r="D10906" t="s">
        <v>19</v>
      </c>
      <c r="E10906" t="s">
        <v>2234</v>
      </c>
      <c r="F10906">
        <v>2</v>
      </c>
      <c r="G10906" t="s">
        <v>17</v>
      </c>
      <c r="H10906" t="s">
        <v>5</v>
      </c>
      <c r="I10906" t="s">
        <v>1003</v>
      </c>
      <c r="J10906">
        <v>140</v>
      </c>
      <c r="K10906" t="s">
        <v>16507</v>
      </c>
      <c r="L10906">
        <v>100</v>
      </c>
      <c r="M10906">
        <v>100</v>
      </c>
    </row>
    <row r="10907" spans="1:13" x14ac:dyDescent="0.25">
      <c r="A10907" t="s">
        <v>12664</v>
      </c>
      <c r="B10907" t="s">
        <v>15673</v>
      </c>
      <c r="C10907">
        <v>6</v>
      </c>
      <c r="D10907" t="s">
        <v>12</v>
      </c>
      <c r="E10907" t="s">
        <v>2223</v>
      </c>
      <c r="F10907">
        <v>25</v>
      </c>
      <c r="G10907" t="s">
        <v>15</v>
      </c>
      <c r="H10907" t="s">
        <v>4</v>
      </c>
      <c r="I10907" t="s">
        <v>359</v>
      </c>
      <c r="J10907">
        <v>110</v>
      </c>
      <c r="K10907" t="s">
        <v>16511</v>
      </c>
      <c r="L10907">
        <v>150</v>
      </c>
      <c r="M10907">
        <v>100</v>
      </c>
    </row>
    <row r="10908" spans="1:13" x14ac:dyDescent="0.25">
      <c r="A10908" t="s">
        <v>1324</v>
      </c>
      <c r="B10908" t="s">
        <v>15301</v>
      </c>
      <c r="C10908">
        <v>3</v>
      </c>
      <c r="D10908" t="s">
        <v>19</v>
      </c>
      <c r="E10908" t="s">
        <v>2266</v>
      </c>
      <c r="F10908">
        <v>2</v>
      </c>
      <c r="G10908" t="s">
        <v>17</v>
      </c>
      <c r="H10908" t="s">
        <v>5</v>
      </c>
      <c r="I10908">
        <v>0</v>
      </c>
      <c r="J10908">
        <v>140</v>
      </c>
      <c r="K10908" t="s">
        <v>16507</v>
      </c>
      <c r="L10908">
        <v>100</v>
      </c>
      <c r="M10908">
        <v>0</v>
      </c>
    </row>
    <row r="10909" spans="1:13" x14ac:dyDescent="0.25">
      <c r="A10909" t="s">
        <v>12665</v>
      </c>
      <c r="B10909" t="s">
        <v>14932</v>
      </c>
      <c r="C10909">
        <v>6</v>
      </c>
      <c r="D10909" t="s">
        <v>19</v>
      </c>
      <c r="E10909" t="s">
        <v>2200</v>
      </c>
      <c r="F10909">
        <v>4</v>
      </c>
      <c r="G10909" t="s">
        <v>17</v>
      </c>
      <c r="H10909" t="s">
        <v>3</v>
      </c>
      <c r="I10909">
        <v>0</v>
      </c>
      <c r="J10909">
        <v>120</v>
      </c>
      <c r="K10909" t="s">
        <v>16507</v>
      </c>
      <c r="L10909">
        <v>100</v>
      </c>
      <c r="M10909">
        <v>100</v>
      </c>
    </row>
    <row r="10910" spans="1:13" x14ac:dyDescent="0.25">
      <c r="A10910" t="s">
        <v>12666</v>
      </c>
      <c r="B10910" t="s">
        <v>5147</v>
      </c>
      <c r="C10910">
        <v>4</v>
      </c>
      <c r="D10910" t="s">
        <v>12</v>
      </c>
      <c r="E10910" t="s">
        <v>2186</v>
      </c>
      <c r="F10910">
        <v>48</v>
      </c>
      <c r="G10910" t="s">
        <v>13</v>
      </c>
      <c r="H10910" t="s">
        <v>6</v>
      </c>
      <c r="I10910" t="s">
        <v>2168</v>
      </c>
      <c r="J10910">
        <v>135</v>
      </c>
      <c r="K10910" t="s">
        <v>16509</v>
      </c>
      <c r="L10910">
        <v>175</v>
      </c>
      <c r="M10910">
        <v>0</v>
      </c>
    </row>
    <row r="10911" spans="1:13" x14ac:dyDescent="0.25">
      <c r="A10911" t="s">
        <v>12667</v>
      </c>
      <c r="B10911" t="s">
        <v>10642</v>
      </c>
      <c r="C10911">
        <v>8</v>
      </c>
      <c r="D10911" t="s">
        <v>12</v>
      </c>
      <c r="E10911" t="s">
        <v>2615</v>
      </c>
      <c r="F10911">
        <v>14</v>
      </c>
      <c r="G10911" t="s">
        <v>15</v>
      </c>
      <c r="H10911" t="s">
        <v>5</v>
      </c>
      <c r="I10911" t="s">
        <v>32</v>
      </c>
      <c r="J10911">
        <v>140</v>
      </c>
      <c r="K10911" t="s">
        <v>16511</v>
      </c>
      <c r="L10911">
        <v>150</v>
      </c>
      <c r="M10911">
        <v>150</v>
      </c>
    </row>
    <row r="10912" spans="1:13" x14ac:dyDescent="0.25">
      <c r="A10912" t="s">
        <v>12668</v>
      </c>
      <c r="B10912" t="s">
        <v>16388</v>
      </c>
      <c r="C10912">
        <v>11</v>
      </c>
      <c r="D10912" t="s">
        <v>12</v>
      </c>
      <c r="E10912" t="s">
        <v>2533</v>
      </c>
      <c r="F10912">
        <v>3</v>
      </c>
      <c r="G10912" t="s">
        <v>17</v>
      </c>
      <c r="H10912" t="s">
        <v>3</v>
      </c>
      <c r="I10912" t="s">
        <v>49</v>
      </c>
      <c r="J10912">
        <v>120</v>
      </c>
      <c r="K10912" t="s">
        <v>16510</v>
      </c>
      <c r="L10912">
        <v>125</v>
      </c>
      <c r="M10912">
        <v>150</v>
      </c>
    </row>
    <row r="10913" spans="1:13" x14ac:dyDescent="0.25">
      <c r="A10913" t="s">
        <v>12669</v>
      </c>
      <c r="B10913" t="s">
        <v>15114</v>
      </c>
      <c r="C10913">
        <v>6</v>
      </c>
      <c r="D10913" t="s">
        <v>12</v>
      </c>
      <c r="E10913" t="s">
        <v>2202</v>
      </c>
      <c r="F10913">
        <v>11.5</v>
      </c>
      <c r="G10913" t="s">
        <v>15</v>
      </c>
      <c r="H10913" t="s">
        <v>5</v>
      </c>
      <c r="I10913" t="s">
        <v>1093</v>
      </c>
      <c r="J10913">
        <v>140</v>
      </c>
      <c r="K10913" t="s">
        <v>16511</v>
      </c>
      <c r="L10913">
        <v>150</v>
      </c>
      <c r="M10913">
        <v>100</v>
      </c>
    </row>
    <row r="10914" spans="1:13" x14ac:dyDescent="0.25">
      <c r="A10914" t="s">
        <v>12670</v>
      </c>
      <c r="B10914" t="s">
        <v>13935</v>
      </c>
      <c r="C10914">
        <v>5</v>
      </c>
      <c r="D10914" t="s">
        <v>19</v>
      </c>
      <c r="E10914" t="s">
        <v>2177</v>
      </c>
      <c r="F10914">
        <v>6.5</v>
      </c>
      <c r="G10914" t="s">
        <v>15</v>
      </c>
      <c r="H10914" t="s">
        <v>7</v>
      </c>
      <c r="I10914">
        <v>0</v>
      </c>
      <c r="J10914">
        <v>100</v>
      </c>
      <c r="K10914" t="s">
        <v>16512</v>
      </c>
      <c r="L10914">
        <v>120</v>
      </c>
      <c r="M10914">
        <v>100</v>
      </c>
    </row>
    <row r="10915" spans="1:13" x14ac:dyDescent="0.25">
      <c r="A10915" t="s">
        <v>12671</v>
      </c>
      <c r="B10915" t="s">
        <v>13582</v>
      </c>
      <c r="C10915">
        <v>5</v>
      </c>
      <c r="D10915" t="s">
        <v>19</v>
      </c>
      <c r="E10915" t="s">
        <v>2340</v>
      </c>
      <c r="F10915">
        <v>2</v>
      </c>
      <c r="G10915" t="s">
        <v>17</v>
      </c>
      <c r="H10915" t="s">
        <v>7</v>
      </c>
      <c r="I10915" t="s">
        <v>54</v>
      </c>
      <c r="J10915">
        <v>100</v>
      </c>
      <c r="K10915" t="s">
        <v>16507</v>
      </c>
      <c r="L10915">
        <v>100</v>
      </c>
      <c r="M10915">
        <v>100</v>
      </c>
    </row>
    <row r="10916" spans="1:13" x14ac:dyDescent="0.25">
      <c r="A10916" t="s">
        <v>747</v>
      </c>
      <c r="B10916" t="s">
        <v>4864</v>
      </c>
      <c r="C10916">
        <v>7</v>
      </c>
      <c r="D10916" t="s">
        <v>12</v>
      </c>
      <c r="E10916" t="s">
        <v>2207</v>
      </c>
      <c r="F10916">
        <v>47</v>
      </c>
      <c r="G10916" t="s">
        <v>13</v>
      </c>
      <c r="H10916" t="s">
        <v>4</v>
      </c>
      <c r="I10916" t="s">
        <v>54</v>
      </c>
      <c r="J10916">
        <v>110</v>
      </c>
      <c r="K10916" t="s">
        <v>16509</v>
      </c>
      <c r="L10916">
        <v>175</v>
      </c>
      <c r="M10916">
        <v>100</v>
      </c>
    </row>
    <row r="10917" spans="1:13" x14ac:dyDescent="0.25">
      <c r="A10917" t="s">
        <v>257</v>
      </c>
      <c r="B10917" t="s">
        <v>14124</v>
      </c>
      <c r="C10917">
        <v>5</v>
      </c>
      <c r="D10917" t="s">
        <v>19</v>
      </c>
      <c r="E10917" t="s">
        <v>2198</v>
      </c>
      <c r="F10917">
        <v>4</v>
      </c>
      <c r="G10917" t="s">
        <v>17</v>
      </c>
      <c r="H10917" t="s">
        <v>5</v>
      </c>
      <c r="I10917">
        <v>0</v>
      </c>
      <c r="J10917">
        <v>140</v>
      </c>
      <c r="K10917" t="s">
        <v>16507</v>
      </c>
      <c r="L10917">
        <v>100</v>
      </c>
      <c r="M10917">
        <v>100</v>
      </c>
    </row>
    <row r="10918" spans="1:13" x14ac:dyDescent="0.25">
      <c r="A10918" t="s">
        <v>12672</v>
      </c>
      <c r="B10918" t="s">
        <v>15801</v>
      </c>
      <c r="C10918">
        <v>3</v>
      </c>
      <c r="D10918" t="s">
        <v>19</v>
      </c>
      <c r="E10918" t="s">
        <v>2311</v>
      </c>
      <c r="F10918">
        <v>9</v>
      </c>
      <c r="G10918" t="s">
        <v>13</v>
      </c>
      <c r="H10918" t="s">
        <v>3</v>
      </c>
      <c r="I10918" t="s">
        <v>359</v>
      </c>
      <c r="J10918">
        <v>120</v>
      </c>
      <c r="K10918" t="s">
        <v>16508</v>
      </c>
      <c r="L10918">
        <v>140</v>
      </c>
      <c r="M10918">
        <v>0</v>
      </c>
    </row>
    <row r="10919" spans="1:13" x14ac:dyDescent="0.25">
      <c r="A10919" t="s">
        <v>12673</v>
      </c>
      <c r="B10919" t="s">
        <v>14399</v>
      </c>
      <c r="C10919">
        <v>13</v>
      </c>
      <c r="D10919" t="s">
        <v>12</v>
      </c>
      <c r="E10919" t="s">
        <v>2241</v>
      </c>
      <c r="F10919">
        <v>45</v>
      </c>
      <c r="G10919" t="s">
        <v>13</v>
      </c>
      <c r="H10919" t="s">
        <v>7</v>
      </c>
      <c r="I10919" t="s">
        <v>32</v>
      </c>
      <c r="J10919">
        <v>100</v>
      </c>
      <c r="K10919" t="s">
        <v>16509</v>
      </c>
      <c r="L10919">
        <v>175</v>
      </c>
      <c r="M10919">
        <v>200</v>
      </c>
    </row>
    <row r="10920" spans="1:13" x14ac:dyDescent="0.25">
      <c r="A10920" t="s">
        <v>12674</v>
      </c>
      <c r="B10920" t="s">
        <v>14342</v>
      </c>
      <c r="C10920">
        <v>14</v>
      </c>
      <c r="D10920" t="s">
        <v>12</v>
      </c>
      <c r="E10920" t="s">
        <v>2325</v>
      </c>
      <c r="F10920">
        <v>38</v>
      </c>
      <c r="G10920" t="s">
        <v>13</v>
      </c>
      <c r="H10920" t="s">
        <v>6</v>
      </c>
      <c r="I10920">
        <v>0</v>
      </c>
      <c r="J10920">
        <v>135</v>
      </c>
      <c r="K10920" t="s">
        <v>16509</v>
      </c>
      <c r="L10920">
        <v>175</v>
      </c>
      <c r="M10920">
        <v>200</v>
      </c>
    </row>
    <row r="10921" spans="1:13" x14ac:dyDescent="0.25">
      <c r="A10921" t="s">
        <v>328</v>
      </c>
      <c r="B10921" t="s">
        <v>4527</v>
      </c>
      <c r="C10921">
        <v>7</v>
      </c>
      <c r="D10921" t="s">
        <v>19</v>
      </c>
      <c r="E10921" t="s">
        <v>2182</v>
      </c>
      <c r="F10921">
        <v>8</v>
      </c>
      <c r="G10921" t="s">
        <v>13</v>
      </c>
      <c r="H10921" t="s">
        <v>4</v>
      </c>
      <c r="I10921" t="s">
        <v>1003</v>
      </c>
      <c r="J10921">
        <v>110</v>
      </c>
      <c r="K10921" t="s">
        <v>16508</v>
      </c>
      <c r="L10921">
        <v>140</v>
      </c>
      <c r="M10921">
        <v>100</v>
      </c>
    </row>
    <row r="10922" spans="1:13" x14ac:dyDescent="0.25">
      <c r="A10922" t="s">
        <v>150</v>
      </c>
      <c r="B10922" t="s">
        <v>4555</v>
      </c>
      <c r="C10922">
        <v>3</v>
      </c>
      <c r="D10922" t="s">
        <v>19</v>
      </c>
      <c r="E10922" t="s">
        <v>2207</v>
      </c>
      <c r="F10922">
        <v>2</v>
      </c>
      <c r="G10922" t="s">
        <v>17</v>
      </c>
      <c r="H10922" t="s">
        <v>7</v>
      </c>
      <c r="I10922" t="s">
        <v>54</v>
      </c>
      <c r="J10922">
        <v>100</v>
      </c>
      <c r="K10922" t="s">
        <v>16507</v>
      </c>
      <c r="L10922">
        <v>100</v>
      </c>
      <c r="M10922">
        <v>0</v>
      </c>
    </row>
    <row r="10923" spans="1:13" x14ac:dyDescent="0.25">
      <c r="A10923" t="s">
        <v>12675</v>
      </c>
      <c r="B10923" t="s">
        <v>3118</v>
      </c>
      <c r="C10923">
        <v>10</v>
      </c>
      <c r="D10923" t="s">
        <v>12</v>
      </c>
      <c r="E10923" t="s">
        <v>2191</v>
      </c>
      <c r="F10923">
        <v>27</v>
      </c>
      <c r="G10923" t="s">
        <v>15</v>
      </c>
      <c r="H10923" t="s">
        <v>7</v>
      </c>
      <c r="I10923" t="s">
        <v>1003</v>
      </c>
      <c r="J10923">
        <v>100</v>
      </c>
      <c r="K10923" t="s">
        <v>16511</v>
      </c>
      <c r="L10923">
        <v>150</v>
      </c>
      <c r="M10923">
        <v>150</v>
      </c>
    </row>
    <row r="10924" spans="1:13" x14ac:dyDescent="0.25">
      <c r="A10924" t="s">
        <v>2098</v>
      </c>
      <c r="B10924" t="s">
        <v>2776</v>
      </c>
      <c r="C10924">
        <v>16</v>
      </c>
      <c r="D10924" t="s">
        <v>12</v>
      </c>
      <c r="E10924" t="s">
        <v>2191</v>
      </c>
      <c r="F10924">
        <v>5</v>
      </c>
      <c r="G10924" t="s">
        <v>17</v>
      </c>
      <c r="H10924" t="s">
        <v>4</v>
      </c>
      <c r="I10924" t="s">
        <v>32</v>
      </c>
      <c r="J10924">
        <v>110</v>
      </c>
      <c r="K10924" t="s">
        <v>16510</v>
      </c>
      <c r="L10924">
        <v>125</v>
      </c>
      <c r="M10924">
        <v>300</v>
      </c>
    </row>
    <row r="10925" spans="1:13" x14ac:dyDescent="0.25">
      <c r="A10925" t="s">
        <v>2119</v>
      </c>
      <c r="B10925" t="s">
        <v>15141</v>
      </c>
      <c r="C10925">
        <v>5</v>
      </c>
      <c r="D10925" t="s">
        <v>19</v>
      </c>
      <c r="E10925" t="s">
        <v>2779</v>
      </c>
      <c r="F10925">
        <v>9</v>
      </c>
      <c r="G10925" t="s">
        <v>13</v>
      </c>
      <c r="H10925" t="s">
        <v>6</v>
      </c>
      <c r="I10925" t="s">
        <v>32</v>
      </c>
      <c r="J10925">
        <v>135</v>
      </c>
      <c r="K10925" t="s">
        <v>16508</v>
      </c>
      <c r="L10925">
        <v>140</v>
      </c>
      <c r="M10925">
        <v>100</v>
      </c>
    </row>
    <row r="10926" spans="1:13" x14ac:dyDescent="0.25">
      <c r="A10926" t="s">
        <v>598</v>
      </c>
      <c r="B10926" t="s">
        <v>14054</v>
      </c>
      <c r="C10926">
        <v>8</v>
      </c>
      <c r="D10926" t="s">
        <v>12</v>
      </c>
      <c r="E10926" t="s">
        <v>2302</v>
      </c>
      <c r="F10926">
        <v>37</v>
      </c>
      <c r="G10926" t="s">
        <v>13</v>
      </c>
      <c r="H10926" t="s">
        <v>6</v>
      </c>
      <c r="I10926" t="s">
        <v>1096</v>
      </c>
      <c r="J10926">
        <v>135</v>
      </c>
      <c r="K10926" t="s">
        <v>16509</v>
      </c>
      <c r="L10926">
        <v>175</v>
      </c>
      <c r="M10926">
        <v>150</v>
      </c>
    </row>
    <row r="10927" spans="1:13" x14ac:dyDescent="0.25">
      <c r="A10927" t="s">
        <v>1022</v>
      </c>
      <c r="B10927" t="s">
        <v>14566</v>
      </c>
      <c r="C10927">
        <v>3</v>
      </c>
      <c r="D10927" t="s">
        <v>12</v>
      </c>
      <c r="E10927" t="s">
        <v>2475</v>
      </c>
      <c r="F10927">
        <v>22</v>
      </c>
      <c r="G10927" t="s">
        <v>15</v>
      </c>
      <c r="H10927" t="s">
        <v>4</v>
      </c>
      <c r="I10927">
        <v>0</v>
      </c>
      <c r="J10927">
        <v>110</v>
      </c>
      <c r="K10927" t="s">
        <v>16511</v>
      </c>
      <c r="L10927">
        <v>150</v>
      </c>
      <c r="M10927">
        <v>0</v>
      </c>
    </row>
    <row r="10928" spans="1:13" x14ac:dyDescent="0.25">
      <c r="A10928" t="s">
        <v>12677</v>
      </c>
      <c r="B10928" t="s">
        <v>3571</v>
      </c>
      <c r="C10928">
        <v>17</v>
      </c>
      <c r="D10928" t="s">
        <v>19</v>
      </c>
      <c r="E10928" t="s">
        <v>2486</v>
      </c>
      <c r="F10928">
        <v>8</v>
      </c>
      <c r="G10928" t="s">
        <v>13</v>
      </c>
      <c r="H10928" t="s">
        <v>6</v>
      </c>
      <c r="I10928" t="s">
        <v>359</v>
      </c>
      <c r="J10928">
        <v>135</v>
      </c>
      <c r="K10928" t="s">
        <v>16508</v>
      </c>
      <c r="L10928">
        <v>140</v>
      </c>
      <c r="M10928">
        <v>300</v>
      </c>
    </row>
    <row r="10929" spans="1:13" x14ac:dyDescent="0.25">
      <c r="A10929" t="s">
        <v>12679</v>
      </c>
      <c r="B10929" t="s">
        <v>16027</v>
      </c>
      <c r="C10929">
        <v>20</v>
      </c>
      <c r="D10929" t="s">
        <v>12</v>
      </c>
      <c r="E10929" t="s">
        <v>2231</v>
      </c>
      <c r="F10929">
        <v>25</v>
      </c>
      <c r="G10929" t="s">
        <v>15</v>
      </c>
      <c r="H10929" t="s">
        <v>7</v>
      </c>
      <c r="I10929" t="s">
        <v>54</v>
      </c>
      <c r="J10929">
        <v>100</v>
      </c>
      <c r="K10929" t="s">
        <v>16511</v>
      </c>
      <c r="L10929">
        <v>150</v>
      </c>
      <c r="M10929">
        <v>300</v>
      </c>
    </row>
    <row r="10930" spans="1:13" x14ac:dyDescent="0.25">
      <c r="A10930" t="s">
        <v>12680</v>
      </c>
      <c r="B10930" t="s">
        <v>5983</v>
      </c>
      <c r="C10930">
        <v>9</v>
      </c>
      <c r="D10930" t="s">
        <v>12</v>
      </c>
      <c r="E10930" t="s">
        <v>2322</v>
      </c>
      <c r="F10930">
        <v>9</v>
      </c>
      <c r="G10930" t="s">
        <v>17</v>
      </c>
      <c r="H10930" t="s">
        <v>3</v>
      </c>
      <c r="I10930" t="s">
        <v>55</v>
      </c>
      <c r="J10930">
        <v>120</v>
      </c>
      <c r="K10930" t="s">
        <v>16510</v>
      </c>
      <c r="L10930">
        <v>125</v>
      </c>
      <c r="M10930">
        <v>150</v>
      </c>
    </row>
    <row r="10931" spans="1:13" x14ac:dyDescent="0.25">
      <c r="A10931" t="s">
        <v>12682</v>
      </c>
      <c r="B10931" t="s">
        <v>16389</v>
      </c>
      <c r="C10931">
        <v>8</v>
      </c>
      <c r="D10931" t="s">
        <v>12</v>
      </c>
      <c r="E10931" t="s">
        <v>2533</v>
      </c>
      <c r="F10931">
        <v>48</v>
      </c>
      <c r="G10931" t="s">
        <v>13</v>
      </c>
      <c r="H10931" t="s">
        <v>3</v>
      </c>
      <c r="I10931">
        <v>0</v>
      </c>
      <c r="J10931">
        <v>120</v>
      </c>
      <c r="K10931" t="s">
        <v>16509</v>
      </c>
      <c r="L10931">
        <v>175</v>
      </c>
      <c r="M10931">
        <v>150</v>
      </c>
    </row>
    <row r="10932" spans="1:13" x14ac:dyDescent="0.25">
      <c r="A10932" t="s">
        <v>1755</v>
      </c>
      <c r="B10932" t="s">
        <v>16390</v>
      </c>
      <c r="C10932">
        <v>9</v>
      </c>
      <c r="D10932" t="s">
        <v>12</v>
      </c>
      <c r="E10932" t="s">
        <v>2244</v>
      </c>
      <c r="F10932">
        <v>29</v>
      </c>
      <c r="G10932" t="s">
        <v>15</v>
      </c>
      <c r="H10932" t="s">
        <v>5</v>
      </c>
      <c r="I10932" t="s">
        <v>1003</v>
      </c>
      <c r="J10932">
        <v>140</v>
      </c>
      <c r="K10932" t="s">
        <v>16511</v>
      </c>
      <c r="L10932">
        <v>150</v>
      </c>
      <c r="M10932">
        <v>150</v>
      </c>
    </row>
    <row r="10933" spans="1:13" x14ac:dyDescent="0.25">
      <c r="A10933" t="s">
        <v>12683</v>
      </c>
      <c r="B10933" t="s">
        <v>4010</v>
      </c>
      <c r="C10933">
        <v>6</v>
      </c>
      <c r="D10933" t="s">
        <v>12</v>
      </c>
      <c r="E10933" t="s">
        <v>2182</v>
      </c>
      <c r="F10933">
        <v>13</v>
      </c>
      <c r="G10933" t="s">
        <v>15</v>
      </c>
      <c r="H10933" t="s">
        <v>4</v>
      </c>
      <c r="I10933" t="s">
        <v>1003</v>
      </c>
      <c r="J10933">
        <v>110</v>
      </c>
      <c r="K10933" t="s">
        <v>16511</v>
      </c>
      <c r="L10933">
        <v>150</v>
      </c>
      <c r="M10933">
        <v>100</v>
      </c>
    </row>
    <row r="10934" spans="1:13" x14ac:dyDescent="0.25">
      <c r="A10934" t="s">
        <v>424</v>
      </c>
      <c r="B10934" t="s">
        <v>5947</v>
      </c>
      <c r="C10934">
        <v>7</v>
      </c>
      <c r="D10934" t="s">
        <v>12</v>
      </c>
      <c r="E10934" t="s">
        <v>2182</v>
      </c>
      <c r="F10934">
        <v>33</v>
      </c>
      <c r="G10934" t="s">
        <v>13</v>
      </c>
      <c r="H10934" t="s">
        <v>4</v>
      </c>
      <c r="I10934" t="s">
        <v>32</v>
      </c>
      <c r="J10934">
        <v>110</v>
      </c>
      <c r="K10934" t="s">
        <v>16509</v>
      </c>
      <c r="L10934">
        <v>175</v>
      </c>
      <c r="M10934">
        <v>100</v>
      </c>
    </row>
    <row r="10935" spans="1:13" x14ac:dyDescent="0.25">
      <c r="A10935" t="s">
        <v>12684</v>
      </c>
      <c r="B10935" t="s">
        <v>14627</v>
      </c>
      <c r="C10935">
        <v>7</v>
      </c>
      <c r="D10935" t="s">
        <v>19</v>
      </c>
      <c r="E10935" t="s">
        <v>2210</v>
      </c>
      <c r="F10935">
        <v>8.5</v>
      </c>
      <c r="G10935" t="s">
        <v>13</v>
      </c>
      <c r="H10935" t="s">
        <v>7</v>
      </c>
      <c r="I10935" t="s">
        <v>2168</v>
      </c>
      <c r="J10935">
        <v>100</v>
      </c>
      <c r="K10935" t="s">
        <v>16508</v>
      </c>
      <c r="L10935">
        <v>140</v>
      </c>
      <c r="M10935">
        <v>100</v>
      </c>
    </row>
    <row r="10936" spans="1:13" x14ac:dyDescent="0.25">
      <c r="A10936" t="s">
        <v>12685</v>
      </c>
      <c r="B10936" t="s">
        <v>15082</v>
      </c>
      <c r="C10936">
        <v>6</v>
      </c>
      <c r="D10936" t="s">
        <v>19</v>
      </c>
      <c r="E10936" t="s">
        <v>2198</v>
      </c>
      <c r="F10936">
        <v>6</v>
      </c>
      <c r="G10936" t="s">
        <v>15</v>
      </c>
      <c r="H10936" t="s">
        <v>3</v>
      </c>
      <c r="I10936" t="s">
        <v>359</v>
      </c>
      <c r="J10936">
        <v>120</v>
      </c>
      <c r="K10936" t="s">
        <v>16512</v>
      </c>
      <c r="L10936">
        <v>120</v>
      </c>
      <c r="M10936">
        <v>100</v>
      </c>
    </row>
    <row r="10937" spans="1:13" x14ac:dyDescent="0.25">
      <c r="A10937" t="s">
        <v>12686</v>
      </c>
      <c r="B10937" t="s">
        <v>13560</v>
      </c>
      <c r="C10937">
        <v>4</v>
      </c>
      <c r="D10937" t="s">
        <v>12</v>
      </c>
      <c r="E10937" t="s">
        <v>2217</v>
      </c>
      <c r="F10937">
        <v>45</v>
      </c>
      <c r="G10937" t="s">
        <v>13</v>
      </c>
      <c r="H10937" t="s">
        <v>5</v>
      </c>
      <c r="I10937">
        <v>0</v>
      </c>
      <c r="J10937">
        <v>140</v>
      </c>
      <c r="K10937" t="s">
        <v>16509</v>
      </c>
      <c r="L10937">
        <v>175</v>
      </c>
      <c r="M10937">
        <v>0</v>
      </c>
    </row>
    <row r="10938" spans="1:13" x14ac:dyDescent="0.25">
      <c r="A10938" t="s">
        <v>12687</v>
      </c>
      <c r="B10938" t="s">
        <v>8061</v>
      </c>
      <c r="C10938">
        <v>13</v>
      </c>
      <c r="D10938" t="s">
        <v>19</v>
      </c>
      <c r="E10938" t="s">
        <v>2198</v>
      </c>
      <c r="F10938">
        <v>10</v>
      </c>
      <c r="G10938" t="s">
        <v>13</v>
      </c>
      <c r="H10938" t="s">
        <v>7</v>
      </c>
      <c r="I10938" t="s">
        <v>1003</v>
      </c>
      <c r="J10938">
        <v>100</v>
      </c>
      <c r="K10938" t="s">
        <v>16508</v>
      </c>
      <c r="L10938">
        <v>140</v>
      </c>
      <c r="M10938">
        <v>200</v>
      </c>
    </row>
    <row r="10939" spans="1:13" x14ac:dyDescent="0.25">
      <c r="A10939" t="s">
        <v>12688</v>
      </c>
      <c r="B10939" t="s">
        <v>14722</v>
      </c>
      <c r="C10939">
        <v>3</v>
      </c>
      <c r="D10939" t="s">
        <v>12</v>
      </c>
      <c r="E10939" t="s">
        <v>2519</v>
      </c>
      <c r="F10939">
        <v>14</v>
      </c>
      <c r="G10939" t="s">
        <v>15</v>
      </c>
      <c r="H10939" t="s">
        <v>5</v>
      </c>
      <c r="I10939">
        <v>0</v>
      </c>
      <c r="J10939">
        <v>140</v>
      </c>
      <c r="K10939" t="s">
        <v>16511</v>
      </c>
      <c r="L10939">
        <v>150</v>
      </c>
      <c r="M10939">
        <v>0</v>
      </c>
    </row>
    <row r="10940" spans="1:13" x14ac:dyDescent="0.25">
      <c r="A10940" t="s">
        <v>12689</v>
      </c>
      <c r="B10940" t="s">
        <v>5340</v>
      </c>
      <c r="C10940">
        <v>9</v>
      </c>
      <c r="D10940" t="s">
        <v>12</v>
      </c>
      <c r="E10940" t="s">
        <v>2217</v>
      </c>
      <c r="F10940">
        <v>12</v>
      </c>
      <c r="G10940" t="s">
        <v>15</v>
      </c>
      <c r="H10940" t="s">
        <v>4</v>
      </c>
      <c r="I10940" t="s">
        <v>55</v>
      </c>
      <c r="J10940">
        <v>110</v>
      </c>
      <c r="K10940" t="s">
        <v>16511</v>
      </c>
      <c r="L10940">
        <v>150</v>
      </c>
      <c r="M10940">
        <v>150</v>
      </c>
    </row>
    <row r="10941" spans="1:13" x14ac:dyDescent="0.25">
      <c r="A10941" t="s">
        <v>12690</v>
      </c>
      <c r="B10941" t="s">
        <v>15929</v>
      </c>
      <c r="C10941">
        <v>9</v>
      </c>
      <c r="D10941" t="s">
        <v>19</v>
      </c>
      <c r="E10941" t="s">
        <v>2234</v>
      </c>
      <c r="F10941">
        <v>9</v>
      </c>
      <c r="G10941" t="s">
        <v>13</v>
      </c>
      <c r="H10941" t="s">
        <v>5</v>
      </c>
      <c r="I10941" t="s">
        <v>359</v>
      </c>
      <c r="J10941">
        <v>140</v>
      </c>
      <c r="K10941" t="s">
        <v>16508</v>
      </c>
      <c r="L10941">
        <v>140</v>
      </c>
      <c r="M10941">
        <v>150</v>
      </c>
    </row>
    <row r="10942" spans="1:13" x14ac:dyDescent="0.25">
      <c r="A10942" t="s">
        <v>454</v>
      </c>
      <c r="B10942" t="s">
        <v>14837</v>
      </c>
      <c r="C10942">
        <v>8</v>
      </c>
      <c r="D10942" t="s">
        <v>19</v>
      </c>
      <c r="E10942" t="s">
        <v>2210</v>
      </c>
      <c r="F10942">
        <v>8</v>
      </c>
      <c r="G10942" t="s">
        <v>13</v>
      </c>
      <c r="H10942" t="s">
        <v>4</v>
      </c>
      <c r="I10942" t="s">
        <v>1003</v>
      </c>
      <c r="J10942">
        <v>110</v>
      </c>
      <c r="K10942" t="s">
        <v>16508</v>
      </c>
      <c r="L10942">
        <v>140</v>
      </c>
      <c r="M10942">
        <v>150</v>
      </c>
    </row>
    <row r="10943" spans="1:13" x14ac:dyDescent="0.25">
      <c r="A10943" t="s">
        <v>12691</v>
      </c>
      <c r="B10943" t="s">
        <v>14558</v>
      </c>
      <c r="C10943">
        <v>6</v>
      </c>
      <c r="D10943" t="s">
        <v>19</v>
      </c>
      <c r="E10943" t="s">
        <v>2182</v>
      </c>
      <c r="F10943">
        <v>2</v>
      </c>
      <c r="G10943" t="s">
        <v>17</v>
      </c>
      <c r="H10943" t="s">
        <v>3</v>
      </c>
      <c r="I10943" t="s">
        <v>32</v>
      </c>
      <c r="J10943">
        <v>120</v>
      </c>
      <c r="K10943" t="s">
        <v>16507</v>
      </c>
      <c r="L10943">
        <v>100</v>
      </c>
      <c r="M10943">
        <v>100</v>
      </c>
    </row>
    <row r="10944" spans="1:13" x14ac:dyDescent="0.25">
      <c r="A10944" t="s">
        <v>12692</v>
      </c>
      <c r="B10944" t="s">
        <v>9324</v>
      </c>
      <c r="C10944">
        <v>2</v>
      </c>
      <c r="D10944" t="s">
        <v>12</v>
      </c>
      <c r="E10944" t="s">
        <v>2294</v>
      </c>
      <c r="F10944">
        <v>41</v>
      </c>
      <c r="G10944" t="s">
        <v>13</v>
      </c>
      <c r="H10944" t="s">
        <v>5</v>
      </c>
      <c r="I10944" t="s">
        <v>52</v>
      </c>
      <c r="J10944">
        <v>140</v>
      </c>
      <c r="K10944" t="s">
        <v>16509</v>
      </c>
      <c r="L10944">
        <v>175</v>
      </c>
      <c r="M10944">
        <v>0</v>
      </c>
    </row>
    <row r="10945" spans="1:13" x14ac:dyDescent="0.25">
      <c r="A10945" t="s">
        <v>12693</v>
      </c>
      <c r="B10945" t="s">
        <v>5097</v>
      </c>
      <c r="C10945">
        <v>6</v>
      </c>
      <c r="D10945" t="s">
        <v>12</v>
      </c>
      <c r="E10945" t="s">
        <v>2615</v>
      </c>
      <c r="F10945">
        <v>7</v>
      </c>
      <c r="G10945" t="s">
        <v>17</v>
      </c>
      <c r="H10945" t="s">
        <v>6</v>
      </c>
      <c r="I10945" t="s">
        <v>359</v>
      </c>
      <c r="J10945">
        <v>135</v>
      </c>
      <c r="K10945" t="s">
        <v>16510</v>
      </c>
      <c r="L10945">
        <v>125</v>
      </c>
      <c r="M10945">
        <v>100</v>
      </c>
    </row>
    <row r="10946" spans="1:13" x14ac:dyDescent="0.25">
      <c r="A10946" t="s">
        <v>1406</v>
      </c>
      <c r="B10946" t="s">
        <v>15761</v>
      </c>
      <c r="C10946">
        <v>3</v>
      </c>
      <c r="D10946" t="s">
        <v>19</v>
      </c>
      <c r="E10946" t="s">
        <v>2226</v>
      </c>
      <c r="F10946">
        <v>6.5</v>
      </c>
      <c r="G10946" t="s">
        <v>15</v>
      </c>
      <c r="H10946" t="s">
        <v>5</v>
      </c>
      <c r="I10946" t="s">
        <v>456</v>
      </c>
      <c r="J10946">
        <v>140</v>
      </c>
      <c r="K10946" t="s">
        <v>16512</v>
      </c>
      <c r="L10946">
        <v>120</v>
      </c>
      <c r="M10946">
        <v>0</v>
      </c>
    </row>
    <row r="10947" spans="1:13" x14ac:dyDescent="0.25">
      <c r="A10947" t="s">
        <v>12694</v>
      </c>
      <c r="B10947" t="s">
        <v>13725</v>
      </c>
      <c r="C10947">
        <v>3</v>
      </c>
      <c r="D10947" t="s">
        <v>19</v>
      </c>
      <c r="E10947" t="s">
        <v>2207</v>
      </c>
      <c r="F10947">
        <v>4</v>
      </c>
      <c r="G10947" t="s">
        <v>17</v>
      </c>
      <c r="H10947" t="s">
        <v>5</v>
      </c>
      <c r="I10947" t="s">
        <v>1003</v>
      </c>
      <c r="J10947">
        <v>140</v>
      </c>
      <c r="K10947" t="s">
        <v>16507</v>
      </c>
      <c r="L10947">
        <v>100</v>
      </c>
      <c r="M10947">
        <v>0</v>
      </c>
    </row>
    <row r="10948" spans="1:13" x14ac:dyDescent="0.25">
      <c r="A10948" t="s">
        <v>12695</v>
      </c>
      <c r="B10948" t="s">
        <v>16391</v>
      </c>
      <c r="C10948">
        <v>18</v>
      </c>
      <c r="D10948" t="s">
        <v>12</v>
      </c>
      <c r="E10948" t="s">
        <v>2233</v>
      </c>
      <c r="F10948">
        <v>11</v>
      </c>
      <c r="G10948" t="s">
        <v>15</v>
      </c>
      <c r="H10948" t="s">
        <v>6</v>
      </c>
      <c r="I10948" t="s">
        <v>80</v>
      </c>
      <c r="J10948">
        <v>135</v>
      </c>
      <c r="K10948" t="s">
        <v>16511</v>
      </c>
      <c r="L10948">
        <v>150</v>
      </c>
      <c r="M10948">
        <v>300</v>
      </c>
    </row>
    <row r="10949" spans="1:13" x14ac:dyDescent="0.25">
      <c r="A10949" t="s">
        <v>1173</v>
      </c>
      <c r="B10949" t="s">
        <v>16025</v>
      </c>
      <c r="C10949">
        <v>7</v>
      </c>
      <c r="D10949" t="s">
        <v>12</v>
      </c>
      <c r="E10949" t="s">
        <v>2191</v>
      </c>
      <c r="F10949">
        <v>32</v>
      </c>
      <c r="G10949" t="s">
        <v>13</v>
      </c>
      <c r="H10949" t="s">
        <v>3</v>
      </c>
      <c r="I10949">
        <v>0</v>
      </c>
      <c r="J10949">
        <v>120</v>
      </c>
      <c r="K10949" t="s">
        <v>16509</v>
      </c>
      <c r="L10949">
        <v>175</v>
      </c>
      <c r="M10949">
        <v>100</v>
      </c>
    </row>
    <row r="10950" spans="1:13" x14ac:dyDescent="0.25">
      <c r="A10950" t="s">
        <v>12696</v>
      </c>
      <c r="B10950" t="s">
        <v>14543</v>
      </c>
      <c r="C10950">
        <v>4</v>
      </c>
      <c r="D10950" t="s">
        <v>19</v>
      </c>
      <c r="E10950" t="s">
        <v>2207</v>
      </c>
      <c r="F10950">
        <v>3</v>
      </c>
      <c r="G10950" t="s">
        <v>17</v>
      </c>
      <c r="H10950" t="s">
        <v>5</v>
      </c>
      <c r="I10950" t="s">
        <v>359</v>
      </c>
      <c r="J10950">
        <v>140</v>
      </c>
      <c r="K10950" t="s">
        <v>16507</v>
      </c>
      <c r="L10950">
        <v>100</v>
      </c>
      <c r="M10950">
        <v>0</v>
      </c>
    </row>
    <row r="10951" spans="1:13" x14ac:dyDescent="0.25">
      <c r="A10951" t="s">
        <v>12697</v>
      </c>
      <c r="B10951" t="s">
        <v>13835</v>
      </c>
      <c r="C10951">
        <v>4</v>
      </c>
      <c r="D10951" t="s">
        <v>12</v>
      </c>
      <c r="E10951" t="s">
        <v>2191</v>
      </c>
      <c r="F10951">
        <v>45</v>
      </c>
      <c r="G10951" t="s">
        <v>13</v>
      </c>
      <c r="H10951" t="s">
        <v>3</v>
      </c>
      <c r="I10951">
        <v>0</v>
      </c>
      <c r="J10951">
        <v>120</v>
      </c>
      <c r="K10951" t="s">
        <v>16509</v>
      </c>
      <c r="L10951">
        <v>175</v>
      </c>
      <c r="M10951">
        <v>0</v>
      </c>
    </row>
    <row r="10952" spans="1:13" x14ac:dyDescent="0.25">
      <c r="A10952" t="s">
        <v>12698</v>
      </c>
      <c r="B10952" t="s">
        <v>13867</v>
      </c>
      <c r="C10952">
        <v>7</v>
      </c>
      <c r="D10952" t="s">
        <v>19</v>
      </c>
      <c r="E10952" t="s">
        <v>2234</v>
      </c>
      <c r="F10952">
        <v>8.5</v>
      </c>
      <c r="G10952" t="s">
        <v>13</v>
      </c>
      <c r="H10952" t="s">
        <v>4</v>
      </c>
      <c r="I10952" t="s">
        <v>32</v>
      </c>
      <c r="J10952">
        <v>110</v>
      </c>
      <c r="K10952" t="s">
        <v>16508</v>
      </c>
      <c r="L10952">
        <v>140</v>
      </c>
      <c r="M10952">
        <v>100</v>
      </c>
    </row>
    <row r="10953" spans="1:13" x14ac:dyDescent="0.25">
      <c r="A10953" t="s">
        <v>12699</v>
      </c>
      <c r="B10953" t="s">
        <v>4361</v>
      </c>
      <c r="C10953">
        <v>8</v>
      </c>
      <c r="D10953" t="s">
        <v>12</v>
      </c>
      <c r="E10953" t="s">
        <v>2247</v>
      </c>
      <c r="F10953">
        <v>19</v>
      </c>
      <c r="G10953" t="s">
        <v>15</v>
      </c>
      <c r="H10953" t="s">
        <v>6</v>
      </c>
      <c r="I10953" t="s">
        <v>2168</v>
      </c>
      <c r="J10953">
        <v>135</v>
      </c>
      <c r="K10953" t="s">
        <v>16511</v>
      </c>
      <c r="L10953">
        <v>150</v>
      </c>
      <c r="M10953">
        <v>150</v>
      </c>
    </row>
    <row r="10954" spans="1:13" x14ac:dyDescent="0.25">
      <c r="A10954" t="s">
        <v>12700</v>
      </c>
      <c r="B10954" t="s">
        <v>3380</v>
      </c>
      <c r="C10954">
        <v>7</v>
      </c>
      <c r="D10954" t="s">
        <v>12</v>
      </c>
      <c r="E10954" t="s">
        <v>3202</v>
      </c>
      <c r="F10954">
        <v>4</v>
      </c>
      <c r="G10954" t="s">
        <v>17</v>
      </c>
      <c r="H10954" t="s">
        <v>6</v>
      </c>
      <c r="I10954" t="s">
        <v>456</v>
      </c>
      <c r="J10954">
        <v>135</v>
      </c>
      <c r="K10954" t="s">
        <v>16510</v>
      </c>
      <c r="L10954">
        <v>125</v>
      </c>
      <c r="M10954">
        <v>100</v>
      </c>
    </row>
    <row r="10955" spans="1:13" x14ac:dyDescent="0.25">
      <c r="A10955" t="s">
        <v>56</v>
      </c>
      <c r="B10955" t="s">
        <v>16277</v>
      </c>
      <c r="C10955">
        <v>12</v>
      </c>
      <c r="D10955" t="s">
        <v>12</v>
      </c>
      <c r="E10955" t="s">
        <v>3124</v>
      </c>
      <c r="F10955">
        <v>45</v>
      </c>
      <c r="G10955" t="s">
        <v>13</v>
      </c>
      <c r="H10955" t="s">
        <v>3</v>
      </c>
      <c r="I10955" t="s">
        <v>1003</v>
      </c>
      <c r="J10955">
        <v>120</v>
      </c>
      <c r="K10955" t="s">
        <v>16509</v>
      </c>
      <c r="L10955">
        <v>175</v>
      </c>
      <c r="M10955">
        <v>150</v>
      </c>
    </row>
    <row r="10956" spans="1:13" x14ac:dyDescent="0.25">
      <c r="A10956" t="s">
        <v>1725</v>
      </c>
      <c r="B10956" t="s">
        <v>15466</v>
      </c>
      <c r="C10956">
        <v>2</v>
      </c>
      <c r="D10956" t="s">
        <v>19</v>
      </c>
      <c r="E10956" t="s">
        <v>2234</v>
      </c>
      <c r="F10956">
        <v>6.5</v>
      </c>
      <c r="G10956" t="s">
        <v>15</v>
      </c>
      <c r="H10956" t="s">
        <v>5</v>
      </c>
      <c r="I10956" t="s">
        <v>2101</v>
      </c>
      <c r="J10956">
        <v>140</v>
      </c>
      <c r="K10956" t="s">
        <v>16512</v>
      </c>
      <c r="L10956">
        <v>120</v>
      </c>
      <c r="M10956">
        <v>0</v>
      </c>
    </row>
    <row r="10957" spans="1:13" x14ac:dyDescent="0.25">
      <c r="A10957" t="s">
        <v>12701</v>
      </c>
      <c r="B10957" t="s">
        <v>5743</v>
      </c>
      <c r="C10957">
        <v>5</v>
      </c>
      <c r="D10957" t="s">
        <v>12</v>
      </c>
      <c r="E10957" t="s">
        <v>2612</v>
      </c>
      <c r="F10957">
        <v>41</v>
      </c>
      <c r="G10957" t="s">
        <v>13</v>
      </c>
      <c r="H10957" t="s">
        <v>7</v>
      </c>
      <c r="I10957">
        <v>0</v>
      </c>
      <c r="J10957">
        <v>100</v>
      </c>
      <c r="K10957" t="s">
        <v>16509</v>
      </c>
      <c r="L10957">
        <v>175</v>
      </c>
      <c r="M10957">
        <v>100</v>
      </c>
    </row>
    <row r="10958" spans="1:13" x14ac:dyDescent="0.25">
      <c r="A10958" t="s">
        <v>12702</v>
      </c>
      <c r="B10958" t="s">
        <v>14627</v>
      </c>
      <c r="C10958">
        <v>7</v>
      </c>
      <c r="D10958" t="s">
        <v>19</v>
      </c>
      <c r="E10958" t="s">
        <v>2207</v>
      </c>
      <c r="F10958">
        <v>8</v>
      </c>
      <c r="G10958" t="s">
        <v>13</v>
      </c>
      <c r="H10958" t="s">
        <v>4</v>
      </c>
      <c r="I10958" t="s">
        <v>55</v>
      </c>
      <c r="J10958">
        <v>110</v>
      </c>
      <c r="K10958" t="s">
        <v>16508</v>
      </c>
      <c r="L10958">
        <v>140</v>
      </c>
      <c r="M10958">
        <v>100</v>
      </c>
    </row>
    <row r="10959" spans="1:13" x14ac:dyDescent="0.25">
      <c r="A10959" t="s">
        <v>12703</v>
      </c>
      <c r="B10959" t="s">
        <v>15075</v>
      </c>
      <c r="C10959">
        <v>4</v>
      </c>
      <c r="D10959" t="s">
        <v>12</v>
      </c>
      <c r="E10959" t="s">
        <v>2396</v>
      </c>
      <c r="F10959">
        <v>21</v>
      </c>
      <c r="G10959" t="s">
        <v>15</v>
      </c>
      <c r="H10959" t="s">
        <v>6</v>
      </c>
      <c r="I10959" t="s">
        <v>359</v>
      </c>
      <c r="J10959">
        <v>135</v>
      </c>
      <c r="K10959" t="s">
        <v>16511</v>
      </c>
      <c r="L10959">
        <v>150</v>
      </c>
      <c r="M10959">
        <v>0</v>
      </c>
    </row>
    <row r="10960" spans="1:13" x14ac:dyDescent="0.25">
      <c r="A10960" t="s">
        <v>12704</v>
      </c>
      <c r="B10960" t="s">
        <v>15803</v>
      </c>
      <c r="C10960">
        <v>12</v>
      </c>
      <c r="D10960" t="s">
        <v>12</v>
      </c>
      <c r="E10960" t="s">
        <v>2226</v>
      </c>
      <c r="F10960">
        <v>44</v>
      </c>
      <c r="G10960" t="s">
        <v>13</v>
      </c>
      <c r="H10960" t="s">
        <v>5</v>
      </c>
      <c r="I10960" t="s">
        <v>1003</v>
      </c>
      <c r="J10960">
        <v>140</v>
      </c>
      <c r="K10960" t="s">
        <v>16509</v>
      </c>
      <c r="L10960">
        <v>175</v>
      </c>
      <c r="M10960">
        <v>150</v>
      </c>
    </row>
    <row r="10961" spans="1:13" x14ac:dyDescent="0.25">
      <c r="A10961" t="s">
        <v>12705</v>
      </c>
      <c r="B10961" t="s">
        <v>4831</v>
      </c>
      <c r="C10961">
        <v>3</v>
      </c>
      <c r="D10961" t="s">
        <v>19</v>
      </c>
      <c r="E10961" t="s">
        <v>2340</v>
      </c>
      <c r="F10961">
        <v>6.5</v>
      </c>
      <c r="G10961" t="s">
        <v>15</v>
      </c>
      <c r="H10961" t="s">
        <v>3</v>
      </c>
      <c r="I10961">
        <v>0</v>
      </c>
      <c r="J10961">
        <v>120</v>
      </c>
      <c r="K10961" t="s">
        <v>16512</v>
      </c>
      <c r="L10961">
        <v>120</v>
      </c>
      <c r="M10961">
        <v>0</v>
      </c>
    </row>
    <row r="10962" spans="1:13" x14ac:dyDescent="0.25">
      <c r="A10962" t="s">
        <v>12706</v>
      </c>
      <c r="B10962" t="s">
        <v>15439</v>
      </c>
      <c r="C10962">
        <v>8</v>
      </c>
      <c r="D10962" t="s">
        <v>12</v>
      </c>
      <c r="E10962" t="s">
        <v>2182</v>
      </c>
      <c r="F10962">
        <v>5</v>
      </c>
      <c r="G10962" t="s">
        <v>17</v>
      </c>
      <c r="H10962" t="s">
        <v>5</v>
      </c>
      <c r="I10962" t="s">
        <v>32</v>
      </c>
      <c r="J10962">
        <v>140</v>
      </c>
      <c r="K10962" t="s">
        <v>16510</v>
      </c>
      <c r="L10962">
        <v>125</v>
      </c>
      <c r="M10962">
        <v>150</v>
      </c>
    </row>
    <row r="10963" spans="1:13" x14ac:dyDescent="0.25">
      <c r="A10963" t="s">
        <v>1114</v>
      </c>
      <c r="B10963" t="s">
        <v>14572</v>
      </c>
      <c r="C10963">
        <v>9</v>
      </c>
      <c r="D10963" t="s">
        <v>12</v>
      </c>
      <c r="E10963" t="s">
        <v>3799</v>
      </c>
      <c r="F10963">
        <v>26</v>
      </c>
      <c r="G10963" t="s">
        <v>15</v>
      </c>
      <c r="H10963" t="s">
        <v>6</v>
      </c>
      <c r="I10963" t="s">
        <v>32</v>
      </c>
      <c r="J10963">
        <v>135</v>
      </c>
      <c r="K10963" t="s">
        <v>16511</v>
      </c>
      <c r="L10963">
        <v>150</v>
      </c>
      <c r="M10963">
        <v>150</v>
      </c>
    </row>
    <row r="10964" spans="1:13" x14ac:dyDescent="0.25">
      <c r="A10964" t="s">
        <v>1244</v>
      </c>
      <c r="B10964" t="s">
        <v>3738</v>
      </c>
      <c r="C10964">
        <v>2</v>
      </c>
      <c r="D10964" t="s">
        <v>19</v>
      </c>
      <c r="E10964" t="s">
        <v>2350</v>
      </c>
      <c r="F10964">
        <v>6.5</v>
      </c>
      <c r="G10964" t="s">
        <v>15</v>
      </c>
      <c r="H10964" t="s">
        <v>5</v>
      </c>
      <c r="I10964" t="s">
        <v>359</v>
      </c>
      <c r="J10964">
        <v>140</v>
      </c>
      <c r="K10964" t="s">
        <v>16512</v>
      </c>
      <c r="L10964">
        <v>120</v>
      </c>
      <c r="M10964">
        <v>0</v>
      </c>
    </row>
    <row r="10965" spans="1:13" x14ac:dyDescent="0.25">
      <c r="A10965" t="s">
        <v>12707</v>
      </c>
      <c r="B10965" t="s">
        <v>13599</v>
      </c>
      <c r="C10965">
        <v>7</v>
      </c>
      <c r="D10965" t="s">
        <v>12</v>
      </c>
      <c r="E10965" t="s">
        <v>2302</v>
      </c>
      <c r="F10965">
        <v>15</v>
      </c>
      <c r="G10965" t="s">
        <v>15</v>
      </c>
      <c r="H10965" t="s">
        <v>5</v>
      </c>
      <c r="I10965" t="s">
        <v>55</v>
      </c>
      <c r="J10965">
        <v>140</v>
      </c>
      <c r="K10965" t="s">
        <v>16511</v>
      </c>
      <c r="L10965">
        <v>150</v>
      </c>
      <c r="M10965">
        <v>100</v>
      </c>
    </row>
    <row r="10966" spans="1:13" x14ac:dyDescent="0.25">
      <c r="A10966" t="s">
        <v>12708</v>
      </c>
      <c r="B10966" t="s">
        <v>14267</v>
      </c>
      <c r="C10966">
        <v>8</v>
      </c>
      <c r="D10966" t="s">
        <v>12</v>
      </c>
      <c r="E10966" t="s">
        <v>2207</v>
      </c>
      <c r="F10966">
        <v>42</v>
      </c>
      <c r="G10966" t="s">
        <v>13</v>
      </c>
      <c r="H10966" t="s">
        <v>5</v>
      </c>
      <c r="I10966">
        <v>0</v>
      </c>
      <c r="J10966">
        <v>140</v>
      </c>
      <c r="K10966" t="s">
        <v>16509</v>
      </c>
      <c r="L10966">
        <v>175</v>
      </c>
      <c r="M10966">
        <v>150</v>
      </c>
    </row>
    <row r="10967" spans="1:13" x14ac:dyDescent="0.25">
      <c r="A10967" t="s">
        <v>12709</v>
      </c>
      <c r="B10967" t="s">
        <v>13895</v>
      </c>
      <c r="C10967">
        <v>8</v>
      </c>
      <c r="D10967" t="s">
        <v>12</v>
      </c>
      <c r="E10967" t="s">
        <v>2217</v>
      </c>
      <c r="F10967">
        <v>28</v>
      </c>
      <c r="G10967" t="s">
        <v>15</v>
      </c>
      <c r="H10967" t="s">
        <v>4</v>
      </c>
      <c r="I10967" t="s">
        <v>359</v>
      </c>
      <c r="J10967">
        <v>110</v>
      </c>
      <c r="K10967" t="s">
        <v>16511</v>
      </c>
      <c r="L10967">
        <v>150</v>
      </c>
      <c r="M10967">
        <v>150</v>
      </c>
    </row>
    <row r="10968" spans="1:13" x14ac:dyDescent="0.25">
      <c r="A10968" t="s">
        <v>12710</v>
      </c>
      <c r="B10968" t="s">
        <v>13814</v>
      </c>
      <c r="C10968">
        <v>5</v>
      </c>
      <c r="D10968" t="s">
        <v>19</v>
      </c>
      <c r="E10968" t="s">
        <v>2340</v>
      </c>
      <c r="F10968">
        <v>2</v>
      </c>
      <c r="G10968" t="s">
        <v>17</v>
      </c>
      <c r="H10968" t="s">
        <v>3</v>
      </c>
      <c r="I10968" t="s">
        <v>1003</v>
      </c>
      <c r="J10968">
        <v>120</v>
      </c>
      <c r="K10968" t="s">
        <v>16507</v>
      </c>
      <c r="L10968">
        <v>100</v>
      </c>
      <c r="M10968">
        <v>100</v>
      </c>
    </row>
    <row r="10969" spans="1:13" x14ac:dyDescent="0.25">
      <c r="A10969" t="s">
        <v>12711</v>
      </c>
      <c r="B10969" t="s">
        <v>15600</v>
      </c>
      <c r="C10969">
        <v>10</v>
      </c>
      <c r="D10969" t="s">
        <v>12</v>
      </c>
      <c r="E10969" t="s">
        <v>2186</v>
      </c>
      <c r="F10969">
        <v>12</v>
      </c>
      <c r="G10969" t="s">
        <v>15</v>
      </c>
      <c r="H10969" t="s">
        <v>7</v>
      </c>
      <c r="I10969" t="s">
        <v>52</v>
      </c>
      <c r="J10969">
        <v>100</v>
      </c>
      <c r="K10969" t="s">
        <v>16511</v>
      </c>
      <c r="L10969">
        <v>150</v>
      </c>
      <c r="M10969">
        <v>150</v>
      </c>
    </row>
    <row r="10970" spans="1:13" x14ac:dyDescent="0.25">
      <c r="A10970" t="s">
        <v>12712</v>
      </c>
      <c r="B10970" t="s">
        <v>15986</v>
      </c>
      <c r="C10970">
        <v>10</v>
      </c>
      <c r="D10970" t="s">
        <v>12</v>
      </c>
      <c r="E10970" t="s">
        <v>2448</v>
      </c>
      <c r="F10970">
        <v>38</v>
      </c>
      <c r="G10970" t="s">
        <v>13</v>
      </c>
      <c r="H10970" t="s">
        <v>5</v>
      </c>
      <c r="I10970">
        <v>0</v>
      </c>
      <c r="J10970">
        <v>140</v>
      </c>
      <c r="K10970" t="s">
        <v>16509</v>
      </c>
      <c r="L10970">
        <v>175</v>
      </c>
      <c r="M10970">
        <v>150</v>
      </c>
    </row>
    <row r="10971" spans="1:13" x14ac:dyDescent="0.25">
      <c r="A10971" t="s">
        <v>12713</v>
      </c>
      <c r="B10971" t="s">
        <v>16349</v>
      </c>
      <c r="C10971">
        <v>9</v>
      </c>
      <c r="D10971" t="s">
        <v>12</v>
      </c>
      <c r="E10971" t="s">
        <v>2291</v>
      </c>
      <c r="F10971">
        <v>44</v>
      </c>
      <c r="G10971" t="s">
        <v>13</v>
      </c>
      <c r="H10971" t="s">
        <v>4</v>
      </c>
      <c r="I10971">
        <v>0</v>
      </c>
      <c r="J10971">
        <v>110</v>
      </c>
      <c r="K10971" t="s">
        <v>16509</v>
      </c>
      <c r="L10971">
        <v>175</v>
      </c>
      <c r="M10971">
        <v>150</v>
      </c>
    </row>
    <row r="10972" spans="1:13" x14ac:dyDescent="0.25">
      <c r="A10972" t="s">
        <v>12714</v>
      </c>
      <c r="B10972" t="s">
        <v>14147</v>
      </c>
      <c r="C10972">
        <v>7</v>
      </c>
      <c r="D10972" t="s">
        <v>19</v>
      </c>
      <c r="E10972" t="s">
        <v>2198</v>
      </c>
      <c r="F10972">
        <v>6.5</v>
      </c>
      <c r="G10972" t="s">
        <v>15</v>
      </c>
      <c r="H10972" t="s">
        <v>5</v>
      </c>
      <c r="I10972" t="s">
        <v>359</v>
      </c>
      <c r="J10972">
        <v>140</v>
      </c>
      <c r="K10972" t="s">
        <v>16512</v>
      </c>
      <c r="L10972">
        <v>120</v>
      </c>
      <c r="M10972">
        <v>100</v>
      </c>
    </row>
    <row r="10973" spans="1:13" x14ac:dyDescent="0.25">
      <c r="A10973" t="s">
        <v>12715</v>
      </c>
      <c r="B10973" t="s">
        <v>14586</v>
      </c>
      <c r="C10973">
        <v>5</v>
      </c>
      <c r="D10973" t="s">
        <v>12</v>
      </c>
      <c r="E10973" t="s">
        <v>2302</v>
      </c>
      <c r="F10973">
        <v>31.5</v>
      </c>
      <c r="G10973" t="s">
        <v>13</v>
      </c>
      <c r="H10973" t="s">
        <v>4</v>
      </c>
      <c r="I10973" t="s">
        <v>52</v>
      </c>
      <c r="J10973">
        <v>110</v>
      </c>
      <c r="K10973" t="s">
        <v>16509</v>
      </c>
      <c r="L10973">
        <v>175</v>
      </c>
      <c r="M10973">
        <v>100</v>
      </c>
    </row>
    <row r="10974" spans="1:13" x14ac:dyDescent="0.25">
      <c r="A10974" t="s">
        <v>12716</v>
      </c>
      <c r="B10974" t="s">
        <v>14071</v>
      </c>
      <c r="C10974">
        <v>4</v>
      </c>
      <c r="D10974" t="s">
        <v>19</v>
      </c>
      <c r="E10974" t="s">
        <v>2252</v>
      </c>
      <c r="F10974">
        <v>2</v>
      </c>
      <c r="G10974" t="s">
        <v>17</v>
      </c>
      <c r="H10974" t="s">
        <v>3</v>
      </c>
      <c r="I10974" t="s">
        <v>1003</v>
      </c>
      <c r="J10974">
        <v>120</v>
      </c>
      <c r="K10974" t="s">
        <v>16507</v>
      </c>
      <c r="L10974">
        <v>100</v>
      </c>
      <c r="M10974">
        <v>0</v>
      </c>
    </row>
    <row r="10975" spans="1:13" x14ac:dyDescent="0.25">
      <c r="A10975" t="s">
        <v>12717</v>
      </c>
      <c r="B10975" t="s">
        <v>5554</v>
      </c>
      <c r="C10975">
        <v>6</v>
      </c>
      <c r="D10975" t="s">
        <v>12</v>
      </c>
      <c r="E10975" t="s">
        <v>2280</v>
      </c>
      <c r="F10975">
        <v>23</v>
      </c>
      <c r="G10975" t="s">
        <v>15</v>
      </c>
      <c r="H10975" t="s">
        <v>3</v>
      </c>
      <c r="I10975" t="s">
        <v>359</v>
      </c>
      <c r="J10975">
        <v>120</v>
      </c>
      <c r="K10975" t="s">
        <v>16511</v>
      </c>
      <c r="L10975">
        <v>150</v>
      </c>
      <c r="M10975">
        <v>100</v>
      </c>
    </row>
    <row r="10976" spans="1:13" x14ac:dyDescent="0.25">
      <c r="A10976" t="s">
        <v>12718</v>
      </c>
      <c r="B10976" t="s">
        <v>4628</v>
      </c>
      <c r="C10976">
        <v>5</v>
      </c>
      <c r="D10976" t="s">
        <v>19</v>
      </c>
      <c r="E10976" t="s">
        <v>2612</v>
      </c>
      <c r="F10976">
        <v>8</v>
      </c>
      <c r="G10976" t="s">
        <v>13</v>
      </c>
      <c r="H10976" t="s">
        <v>3</v>
      </c>
      <c r="I10976">
        <v>0</v>
      </c>
      <c r="J10976">
        <v>120</v>
      </c>
      <c r="K10976" t="s">
        <v>16508</v>
      </c>
      <c r="L10976">
        <v>140</v>
      </c>
      <c r="M10976">
        <v>100</v>
      </c>
    </row>
    <row r="10977" spans="1:13" x14ac:dyDescent="0.25">
      <c r="A10977" t="s">
        <v>12719</v>
      </c>
      <c r="B10977" t="s">
        <v>3644</v>
      </c>
      <c r="C10977">
        <v>3</v>
      </c>
      <c r="D10977" t="s">
        <v>19</v>
      </c>
      <c r="E10977" t="s">
        <v>2760</v>
      </c>
      <c r="F10977">
        <v>4</v>
      </c>
      <c r="G10977" t="s">
        <v>17</v>
      </c>
      <c r="H10977" t="s">
        <v>4</v>
      </c>
      <c r="I10977" t="s">
        <v>55</v>
      </c>
      <c r="J10977">
        <v>110</v>
      </c>
      <c r="K10977" t="s">
        <v>16507</v>
      </c>
      <c r="L10977">
        <v>100</v>
      </c>
      <c r="M10977">
        <v>0</v>
      </c>
    </row>
    <row r="10978" spans="1:13" x14ac:dyDescent="0.25">
      <c r="A10978" t="s">
        <v>12720</v>
      </c>
      <c r="B10978" t="s">
        <v>13708</v>
      </c>
      <c r="C10978">
        <v>7</v>
      </c>
      <c r="D10978" t="s">
        <v>19</v>
      </c>
      <c r="E10978" t="s">
        <v>2223</v>
      </c>
      <c r="F10978">
        <v>2</v>
      </c>
      <c r="G10978" t="s">
        <v>17</v>
      </c>
      <c r="H10978" t="s">
        <v>7</v>
      </c>
      <c r="I10978">
        <v>0</v>
      </c>
      <c r="J10978">
        <v>100</v>
      </c>
      <c r="K10978" t="s">
        <v>16507</v>
      </c>
      <c r="L10978">
        <v>100</v>
      </c>
      <c r="M10978">
        <v>100</v>
      </c>
    </row>
    <row r="10979" spans="1:13" x14ac:dyDescent="0.25">
      <c r="A10979" t="s">
        <v>12721</v>
      </c>
      <c r="B10979" t="s">
        <v>2228</v>
      </c>
      <c r="C10979">
        <v>4</v>
      </c>
      <c r="D10979" t="s">
        <v>12</v>
      </c>
      <c r="E10979" t="s">
        <v>2217</v>
      </c>
      <c r="F10979">
        <v>21</v>
      </c>
      <c r="G10979" t="s">
        <v>15</v>
      </c>
      <c r="H10979" t="s">
        <v>6</v>
      </c>
      <c r="I10979" t="s">
        <v>1003</v>
      </c>
      <c r="J10979">
        <v>135</v>
      </c>
      <c r="K10979" t="s">
        <v>16511</v>
      </c>
      <c r="L10979">
        <v>150</v>
      </c>
      <c r="M10979">
        <v>0</v>
      </c>
    </row>
    <row r="10980" spans="1:13" x14ac:dyDescent="0.25">
      <c r="A10980" t="s">
        <v>12722</v>
      </c>
      <c r="B10980" t="s">
        <v>13778</v>
      </c>
      <c r="C10980">
        <v>6</v>
      </c>
      <c r="D10980" t="s">
        <v>19</v>
      </c>
      <c r="E10980" t="s">
        <v>2226</v>
      </c>
      <c r="F10980">
        <v>8.5</v>
      </c>
      <c r="G10980" t="s">
        <v>13</v>
      </c>
      <c r="H10980" t="s">
        <v>3</v>
      </c>
      <c r="I10980" t="s">
        <v>359</v>
      </c>
      <c r="J10980">
        <v>120</v>
      </c>
      <c r="K10980" t="s">
        <v>16508</v>
      </c>
      <c r="L10980">
        <v>140</v>
      </c>
      <c r="M10980">
        <v>100</v>
      </c>
    </row>
    <row r="10981" spans="1:13" x14ac:dyDescent="0.25">
      <c r="A10981" t="s">
        <v>12723</v>
      </c>
      <c r="B10981" t="s">
        <v>13868</v>
      </c>
      <c r="C10981">
        <v>7</v>
      </c>
      <c r="D10981" t="s">
        <v>19</v>
      </c>
      <c r="E10981" t="s">
        <v>2226</v>
      </c>
      <c r="F10981">
        <v>2</v>
      </c>
      <c r="G10981" t="s">
        <v>17</v>
      </c>
      <c r="H10981" t="s">
        <v>4</v>
      </c>
      <c r="I10981" t="s">
        <v>54</v>
      </c>
      <c r="J10981">
        <v>110</v>
      </c>
      <c r="K10981" t="s">
        <v>16507</v>
      </c>
      <c r="L10981">
        <v>100</v>
      </c>
      <c r="M10981">
        <v>100</v>
      </c>
    </row>
    <row r="10982" spans="1:13" x14ac:dyDescent="0.25">
      <c r="A10982" t="s">
        <v>12724</v>
      </c>
      <c r="B10982" t="s">
        <v>16392</v>
      </c>
      <c r="C10982">
        <v>3</v>
      </c>
      <c r="D10982" t="s">
        <v>12</v>
      </c>
      <c r="E10982" t="s">
        <v>12725</v>
      </c>
      <c r="F10982">
        <v>33</v>
      </c>
      <c r="G10982" t="s">
        <v>13</v>
      </c>
      <c r="H10982" t="s">
        <v>6</v>
      </c>
      <c r="I10982" t="s">
        <v>359</v>
      </c>
      <c r="J10982">
        <v>135</v>
      </c>
      <c r="K10982" t="s">
        <v>16509</v>
      </c>
      <c r="L10982">
        <v>175</v>
      </c>
      <c r="M10982">
        <v>0</v>
      </c>
    </row>
    <row r="10983" spans="1:13" x14ac:dyDescent="0.25">
      <c r="A10983" t="s">
        <v>1685</v>
      </c>
      <c r="B10983" t="s">
        <v>3273</v>
      </c>
      <c r="C10983">
        <v>7</v>
      </c>
      <c r="D10983" t="s">
        <v>19</v>
      </c>
      <c r="E10983" t="s">
        <v>5522</v>
      </c>
      <c r="F10983">
        <v>2</v>
      </c>
      <c r="G10983" t="s">
        <v>17</v>
      </c>
      <c r="H10983" t="s">
        <v>5</v>
      </c>
      <c r="I10983" t="s">
        <v>49</v>
      </c>
      <c r="J10983">
        <v>140</v>
      </c>
      <c r="K10983" t="s">
        <v>16507</v>
      </c>
      <c r="L10983">
        <v>100</v>
      </c>
      <c r="M10983">
        <v>100</v>
      </c>
    </row>
    <row r="10984" spans="1:13" x14ac:dyDescent="0.25">
      <c r="A10984" t="s">
        <v>12726</v>
      </c>
      <c r="B10984" t="s">
        <v>16393</v>
      </c>
      <c r="C10984">
        <v>15</v>
      </c>
      <c r="D10984" t="s">
        <v>12</v>
      </c>
      <c r="E10984" t="s">
        <v>2207</v>
      </c>
      <c r="F10984">
        <v>11</v>
      </c>
      <c r="G10984" t="s">
        <v>15</v>
      </c>
      <c r="H10984" t="s">
        <v>5</v>
      </c>
      <c r="I10984" t="s">
        <v>52</v>
      </c>
      <c r="J10984">
        <v>140</v>
      </c>
      <c r="K10984" t="s">
        <v>16511</v>
      </c>
      <c r="L10984">
        <v>150</v>
      </c>
      <c r="M10984">
        <v>200</v>
      </c>
    </row>
    <row r="10985" spans="1:13" x14ac:dyDescent="0.25">
      <c r="A10985" t="s">
        <v>12727</v>
      </c>
      <c r="B10985" t="s">
        <v>14138</v>
      </c>
      <c r="C10985">
        <v>10</v>
      </c>
      <c r="D10985" t="s">
        <v>19</v>
      </c>
      <c r="E10985" t="s">
        <v>2174</v>
      </c>
      <c r="F10985">
        <v>6</v>
      </c>
      <c r="G10985" t="s">
        <v>15</v>
      </c>
      <c r="H10985" t="s">
        <v>3</v>
      </c>
      <c r="I10985" t="s">
        <v>2101</v>
      </c>
      <c r="J10985">
        <v>120</v>
      </c>
      <c r="K10985" t="s">
        <v>16512</v>
      </c>
      <c r="L10985">
        <v>120</v>
      </c>
      <c r="M10985">
        <v>150</v>
      </c>
    </row>
    <row r="10986" spans="1:13" x14ac:dyDescent="0.25">
      <c r="A10986" t="s">
        <v>12728</v>
      </c>
      <c r="B10986" t="s">
        <v>3117</v>
      </c>
      <c r="C10986">
        <v>10</v>
      </c>
      <c r="D10986" t="s">
        <v>12</v>
      </c>
      <c r="E10986" t="s">
        <v>2233</v>
      </c>
      <c r="F10986">
        <v>9</v>
      </c>
      <c r="G10986" t="s">
        <v>17</v>
      </c>
      <c r="H10986" t="s">
        <v>3</v>
      </c>
      <c r="I10986" t="s">
        <v>32</v>
      </c>
      <c r="J10986">
        <v>120</v>
      </c>
      <c r="K10986" t="s">
        <v>16510</v>
      </c>
      <c r="L10986">
        <v>125</v>
      </c>
      <c r="M10986">
        <v>150</v>
      </c>
    </row>
    <row r="10987" spans="1:13" x14ac:dyDescent="0.25">
      <c r="A10987" t="s">
        <v>12729</v>
      </c>
      <c r="B10987" t="s">
        <v>4966</v>
      </c>
      <c r="C10987">
        <v>9</v>
      </c>
      <c r="D10987" t="s">
        <v>12</v>
      </c>
      <c r="E10987" t="s">
        <v>2217</v>
      </c>
      <c r="F10987">
        <v>17</v>
      </c>
      <c r="G10987" t="s">
        <v>15</v>
      </c>
      <c r="H10987" t="s">
        <v>6</v>
      </c>
      <c r="I10987" t="s">
        <v>359</v>
      </c>
      <c r="J10987">
        <v>135</v>
      </c>
      <c r="K10987" t="s">
        <v>16511</v>
      </c>
      <c r="L10987">
        <v>150</v>
      </c>
      <c r="M10987">
        <v>150</v>
      </c>
    </row>
    <row r="10988" spans="1:13" x14ac:dyDescent="0.25">
      <c r="A10988" t="s">
        <v>12730</v>
      </c>
      <c r="B10988" t="s">
        <v>15612</v>
      </c>
      <c r="C10988">
        <v>3</v>
      </c>
      <c r="D10988" t="s">
        <v>12</v>
      </c>
      <c r="E10988" t="s">
        <v>2207</v>
      </c>
      <c r="F10988">
        <v>48</v>
      </c>
      <c r="G10988" t="s">
        <v>13</v>
      </c>
      <c r="H10988" t="s">
        <v>5</v>
      </c>
      <c r="I10988" t="s">
        <v>52</v>
      </c>
      <c r="J10988">
        <v>140</v>
      </c>
      <c r="K10988" t="s">
        <v>16509</v>
      </c>
      <c r="L10988">
        <v>175</v>
      </c>
      <c r="M10988">
        <v>0</v>
      </c>
    </row>
    <row r="10989" spans="1:13" x14ac:dyDescent="0.25">
      <c r="A10989" t="s">
        <v>12731</v>
      </c>
      <c r="B10989" t="s">
        <v>6549</v>
      </c>
      <c r="C10989">
        <v>5</v>
      </c>
      <c r="D10989" t="s">
        <v>12</v>
      </c>
      <c r="E10989" t="s">
        <v>2191</v>
      </c>
      <c r="F10989">
        <v>14</v>
      </c>
      <c r="G10989" t="s">
        <v>15</v>
      </c>
      <c r="H10989" t="s">
        <v>5</v>
      </c>
      <c r="I10989">
        <v>0</v>
      </c>
      <c r="J10989">
        <v>140</v>
      </c>
      <c r="K10989" t="s">
        <v>16511</v>
      </c>
      <c r="L10989">
        <v>150</v>
      </c>
      <c r="M10989">
        <v>100</v>
      </c>
    </row>
    <row r="10990" spans="1:13" x14ac:dyDescent="0.25">
      <c r="A10990" t="s">
        <v>12732</v>
      </c>
      <c r="B10990" t="s">
        <v>16278</v>
      </c>
      <c r="C10990">
        <v>4</v>
      </c>
      <c r="D10990" t="s">
        <v>12</v>
      </c>
      <c r="E10990" t="s">
        <v>2207</v>
      </c>
      <c r="F10990">
        <v>31.5</v>
      </c>
      <c r="G10990" t="s">
        <v>13</v>
      </c>
      <c r="H10990" t="s">
        <v>3</v>
      </c>
      <c r="I10990" t="s">
        <v>55</v>
      </c>
      <c r="J10990">
        <v>120</v>
      </c>
      <c r="K10990" t="s">
        <v>16509</v>
      </c>
      <c r="L10990">
        <v>175</v>
      </c>
      <c r="M10990">
        <v>0</v>
      </c>
    </row>
    <row r="10991" spans="1:13" x14ac:dyDescent="0.25">
      <c r="A10991" t="s">
        <v>12733</v>
      </c>
      <c r="B10991" t="s">
        <v>14751</v>
      </c>
      <c r="C10991">
        <v>4</v>
      </c>
      <c r="D10991" t="s">
        <v>12</v>
      </c>
      <c r="E10991" t="s">
        <v>2217</v>
      </c>
      <c r="F10991">
        <v>23</v>
      </c>
      <c r="G10991" t="s">
        <v>15</v>
      </c>
      <c r="H10991" t="s">
        <v>6</v>
      </c>
      <c r="I10991" t="s">
        <v>32</v>
      </c>
      <c r="J10991">
        <v>135</v>
      </c>
      <c r="K10991" t="s">
        <v>16511</v>
      </c>
      <c r="L10991">
        <v>150</v>
      </c>
      <c r="M10991">
        <v>0</v>
      </c>
    </row>
    <row r="10992" spans="1:13" x14ac:dyDescent="0.25">
      <c r="A10992" t="s">
        <v>12734</v>
      </c>
      <c r="B10992" t="s">
        <v>15120</v>
      </c>
      <c r="C10992">
        <v>5</v>
      </c>
      <c r="D10992" t="s">
        <v>12</v>
      </c>
      <c r="E10992" t="s">
        <v>2241</v>
      </c>
      <c r="F10992">
        <v>14</v>
      </c>
      <c r="G10992" t="s">
        <v>15</v>
      </c>
      <c r="H10992" t="s">
        <v>7</v>
      </c>
      <c r="I10992" t="s">
        <v>359</v>
      </c>
      <c r="J10992">
        <v>100</v>
      </c>
      <c r="K10992" t="s">
        <v>16511</v>
      </c>
      <c r="L10992">
        <v>150</v>
      </c>
      <c r="M10992">
        <v>100</v>
      </c>
    </row>
    <row r="10993" spans="1:13" x14ac:dyDescent="0.25">
      <c r="A10993" t="s">
        <v>12735</v>
      </c>
      <c r="B10993" t="s">
        <v>3467</v>
      </c>
      <c r="C10993">
        <v>8</v>
      </c>
      <c r="D10993" t="s">
        <v>12</v>
      </c>
      <c r="E10993" t="s">
        <v>2233</v>
      </c>
      <c r="F10993">
        <v>49</v>
      </c>
      <c r="G10993" t="s">
        <v>13</v>
      </c>
      <c r="H10993" t="s">
        <v>3</v>
      </c>
      <c r="I10993" t="s">
        <v>32</v>
      </c>
      <c r="J10993">
        <v>120</v>
      </c>
      <c r="K10993" t="s">
        <v>16509</v>
      </c>
      <c r="L10993">
        <v>175</v>
      </c>
      <c r="M10993">
        <v>150</v>
      </c>
    </row>
    <row r="10994" spans="1:13" x14ac:dyDescent="0.25">
      <c r="A10994" t="s">
        <v>12736</v>
      </c>
      <c r="B10994" t="s">
        <v>2667</v>
      </c>
      <c r="C10994">
        <v>9</v>
      </c>
      <c r="D10994" t="s">
        <v>19</v>
      </c>
      <c r="E10994" t="s">
        <v>2177</v>
      </c>
      <c r="F10994">
        <v>10</v>
      </c>
      <c r="G10994" t="s">
        <v>13</v>
      </c>
      <c r="H10994" t="s">
        <v>6</v>
      </c>
      <c r="I10994" t="s">
        <v>52</v>
      </c>
      <c r="J10994">
        <v>135</v>
      </c>
      <c r="K10994" t="s">
        <v>16508</v>
      </c>
      <c r="L10994">
        <v>140</v>
      </c>
      <c r="M10994">
        <v>150</v>
      </c>
    </row>
    <row r="10995" spans="1:13" x14ac:dyDescent="0.25">
      <c r="A10995" t="s">
        <v>12738</v>
      </c>
      <c r="B10995" t="s">
        <v>15566</v>
      </c>
      <c r="C10995">
        <v>16</v>
      </c>
      <c r="D10995" t="s">
        <v>12</v>
      </c>
      <c r="E10995" t="s">
        <v>2217</v>
      </c>
      <c r="F10995">
        <v>24</v>
      </c>
      <c r="G10995" t="s">
        <v>15</v>
      </c>
      <c r="H10995" t="s">
        <v>6</v>
      </c>
      <c r="I10995" t="s">
        <v>32</v>
      </c>
      <c r="J10995">
        <v>135</v>
      </c>
      <c r="K10995" t="s">
        <v>16511</v>
      </c>
      <c r="L10995">
        <v>150</v>
      </c>
      <c r="M10995">
        <v>300</v>
      </c>
    </row>
    <row r="10996" spans="1:13" x14ac:dyDescent="0.25">
      <c r="A10996" t="s">
        <v>12739</v>
      </c>
      <c r="B10996" t="s">
        <v>15082</v>
      </c>
      <c r="C10996">
        <v>6</v>
      </c>
      <c r="D10996" t="s">
        <v>19</v>
      </c>
      <c r="E10996" t="s">
        <v>2198</v>
      </c>
      <c r="F10996">
        <v>6.5</v>
      </c>
      <c r="G10996" t="s">
        <v>15</v>
      </c>
      <c r="H10996" t="s">
        <v>3</v>
      </c>
      <c r="I10996" t="s">
        <v>49</v>
      </c>
      <c r="J10996">
        <v>120</v>
      </c>
      <c r="K10996" t="s">
        <v>16512</v>
      </c>
      <c r="L10996">
        <v>120</v>
      </c>
      <c r="M10996">
        <v>100</v>
      </c>
    </row>
    <row r="10997" spans="1:13" x14ac:dyDescent="0.25">
      <c r="A10997" t="s">
        <v>12740</v>
      </c>
      <c r="B10997" t="s">
        <v>15866</v>
      </c>
      <c r="C10997">
        <v>7</v>
      </c>
      <c r="D10997" t="s">
        <v>12</v>
      </c>
      <c r="E10997" t="s">
        <v>2302</v>
      </c>
      <c r="F10997">
        <v>5</v>
      </c>
      <c r="G10997" t="s">
        <v>17</v>
      </c>
      <c r="H10997" t="s">
        <v>5</v>
      </c>
      <c r="I10997" t="s">
        <v>359</v>
      </c>
      <c r="J10997">
        <v>140</v>
      </c>
      <c r="K10997" t="s">
        <v>16510</v>
      </c>
      <c r="L10997">
        <v>125</v>
      </c>
      <c r="M10997">
        <v>100</v>
      </c>
    </row>
    <row r="10998" spans="1:13" x14ac:dyDescent="0.25">
      <c r="A10998" t="s">
        <v>12741</v>
      </c>
      <c r="B10998" t="s">
        <v>14700</v>
      </c>
      <c r="C10998">
        <v>9</v>
      </c>
      <c r="D10998" t="s">
        <v>19</v>
      </c>
      <c r="E10998" t="s">
        <v>2210</v>
      </c>
      <c r="F10998">
        <v>10</v>
      </c>
      <c r="G10998" t="s">
        <v>13</v>
      </c>
      <c r="H10998" t="s">
        <v>3</v>
      </c>
      <c r="I10998" t="s">
        <v>54</v>
      </c>
      <c r="J10998">
        <v>120</v>
      </c>
      <c r="K10998" t="s">
        <v>16508</v>
      </c>
      <c r="L10998">
        <v>140</v>
      </c>
      <c r="M10998">
        <v>150</v>
      </c>
    </row>
    <row r="10999" spans="1:13" x14ac:dyDescent="0.25">
      <c r="A10999" t="s">
        <v>12742</v>
      </c>
      <c r="B10999" t="s">
        <v>3456</v>
      </c>
      <c r="C10999">
        <v>5</v>
      </c>
      <c r="D10999" t="s">
        <v>12</v>
      </c>
      <c r="E10999" t="s">
        <v>2226</v>
      </c>
      <c r="F10999">
        <v>21</v>
      </c>
      <c r="G10999" t="s">
        <v>15</v>
      </c>
      <c r="H10999" t="s">
        <v>6</v>
      </c>
      <c r="I10999" t="s">
        <v>52</v>
      </c>
      <c r="J10999">
        <v>135</v>
      </c>
      <c r="K10999" t="s">
        <v>16511</v>
      </c>
      <c r="L10999">
        <v>150</v>
      </c>
      <c r="M10999">
        <v>100</v>
      </c>
    </row>
    <row r="11000" spans="1:13" x14ac:dyDescent="0.25">
      <c r="A11000" t="s">
        <v>12743</v>
      </c>
      <c r="B11000" t="s">
        <v>14327</v>
      </c>
      <c r="C11000">
        <v>3</v>
      </c>
      <c r="D11000" t="s">
        <v>19</v>
      </c>
      <c r="E11000" t="s">
        <v>2207</v>
      </c>
      <c r="F11000">
        <v>6</v>
      </c>
      <c r="G11000" t="s">
        <v>15</v>
      </c>
      <c r="H11000" t="s">
        <v>6</v>
      </c>
      <c r="I11000" t="s">
        <v>359</v>
      </c>
      <c r="J11000">
        <v>135</v>
      </c>
      <c r="K11000" t="s">
        <v>16512</v>
      </c>
      <c r="L11000">
        <v>120</v>
      </c>
      <c r="M11000">
        <v>0</v>
      </c>
    </row>
    <row r="11001" spans="1:13" x14ac:dyDescent="0.25">
      <c r="A11001" t="s">
        <v>1787</v>
      </c>
      <c r="B11001" t="s">
        <v>14625</v>
      </c>
      <c r="C11001">
        <v>6</v>
      </c>
      <c r="D11001" t="s">
        <v>12</v>
      </c>
      <c r="E11001" t="s">
        <v>2207</v>
      </c>
      <c r="F11001">
        <v>18</v>
      </c>
      <c r="G11001" t="s">
        <v>15</v>
      </c>
      <c r="H11001" t="s">
        <v>4</v>
      </c>
      <c r="I11001">
        <v>0</v>
      </c>
      <c r="J11001">
        <v>110</v>
      </c>
      <c r="K11001" t="s">
        <v>16511</v>
      </c>
      <c r="L11001">
        <v>150</v>
      </c>
      <c r="M11001">
        <v>100</v>
      </c>
    </row>
    <row r="11002" spans="1:13" x14ac:dyDescent="0.25">
      <c r="A11002" t="s">
        <v>12744</v>
      </c>
      <c r="B11002" t="s">
        <v>5596</v>
      </c>
      <c r="C11002">
        <v>3</v>
      </c>
      <c r="D11002" t="s">
        <v>12</v>
      </c>
      <c r="E11002" t="s">
        <v>2772</v>
      </c>
      <c r="F11002">
        <v>16</v>
      </c>
      <c r="G11002" t="s">
        <v>15</v>
      </c>
      <c r="H11002" t="s">
        <v>6</v>
      </c>
      <c r="I11002" t="s">
        <v>32</v>
      </c>
      <c r="J11002">
        <v>135</v>
      </c>
      <c r="K11002" t="s">
        <v>16511</v>
      </c>
      <c r="L11002">
        <v>150</v>
      </c>
      <c r="M11002">
        <v>0</v>
      </c>
    </row>
    <row r="11003" spans="1:13" x14ac:dyDescent="0.25">
      <c r="A11003" t="s">
        <v>12745</v>
      </c>
      <c r="B11003" t="s">
        <v>16394</v>
      </c>
      <c r="C11003">
        <v>1</v>
      </c>
      <c r="D11003" t="s">
        <v>12</v>
      </c>
      <c r="E11003" t="s">
        <v>5415</v>
      </c>
      <c r="F11003">
        <v>27</v>
      </c>
      <c r="G11003" t="s">
        <v>15</v>
      </c>
      <c r="H11003" t="s">
        <v>7</v>
      </c>
      <c r="I11003" t="s">
        <v>32</v>
      </c>
      <c r="J11003">
        <v>100</v>
      </c>
      <c r="K11003" t="s">
        <v>16511</v>
      </c>
      <c r="L11003">
        <v>150</v>
      </c>
      <c r="M11003">
        <v>0</v>
      </c>
    </row>
    <row r="11004" spans="1:13" x14ac:dyDescent="0.25">
      <c r="A11004" t="s">
        <v>687</v>
      </c>
      <c r="B11004" t="s">
        <v>4424</v>
      </c>
      <c r="C11004">
        <v>3</v>
      </c>
      <c r="D11004" t="s">
        <v>12</v>
      </c>
      <c r="E11004" t="s">
        <v>2322</v>
      </c>
      <c r="F11004">
        <v>4</v>
      </c>
      <c r="G11004" t="s">
        <v>17</v>
      </c>
      <c r="H11004" t="s">
        <v>3</v>
      </c>
      <c r="I11004">
        <v>0</v>
      </c>
      <c r="J11004">
        <v>120</v>
      </c>
      <c r="K11004" t="s">
        <v>16510</v>
      </c>
      <c r="L11004">
        <v>125</v>
      </c>
      <c r="M11004">
        <v>0</v>
      </c>
    </row>
    <row r="11005" spans="1:13" x14ac:dyDescent="0.25">
      <c r="A11005" t="s">
        <v>12746</v>
      </c>
      <c r="B11005" t="s">
        <v>16395</v>
      </c>
      <c r="C11005">
        <v>18</v>
      </c>
      <c r="D11005" t="s">
        <v>12</v>
      </c>
      <c r="E11005" t="s">
        <v>2180</v>
      </c>
      <c r="F11005">
        <v>47</v>
      </c>
      <c r="G11005" t="s">
        <v>13</v>
      </c>
      <c r="H11005" t="s">
        <v>5</v>
      </c>
      <c r="I11005" t="s">
        <v>55</v>
      </c>
      <c r="J11005">
        <v>140</v>
      </c>
      <c r="K11005" t="s">
        <v>16509</v>
      </c>
      <c r="L11005">
        <v>175</v>
      </c>
      <c r="M11005">
        <v>300</v>
      </c>
    </row>
    <row r="11006" spans="1:13" x14ac:dyDescent="0.25">
      <c r="A11006" t="s">
        <v>12747</v>
      </c>
      <c r="B11006" t="s">
        <v>15851</v>
      </c>
      <c r="C11006">
        <v>6</v>
      </c>
      <c r="D11006" t="s">
        <v>12</v>
      </c>
      <c r="E11006" t="s">
        <v>2207</v>
      </c>
      <c r="F11006">
        <v>49</v>
      </c>
      <c r="G11006" t="s">
        <v>13</v>
      </c>
      <c r="H11006" t="s">
        <v>6</v>
      </c>
      <c r="I11006">
        <v>0</v>
      </c>
      <c r="J11006">
        <v>135</v>
      </c>
      <c r="K11006" t="s">
        <v>16509</v>
      </c>
      <c r="L11006">
        <v>175</v>
      </c>
      <c r="M11006">
        <v>100</v>
      </c>
    </row>
    <row r="11007" spans="1:13" x14ac:dyDescent="0.25">
      <c r="A11007" t="s">
        <v>12748</v>
      </c>
      <c r="B11007" t="s">
        <v>14101</v>
      </c>
      <c r="C11007">
        <v>5</v>
      </c>
      <c r="D11007" t="s">
        <v>19</v>
      </c>
      <c r="E11007" t="s">
        <v>2380</v>
      </c>
      <c r="F11007">
        <v>9</v>
      </c>
      <c r="G11007" t="s">
        <v>13</v>
      </c>
      <c r="H11007" t="s">
        <v>6</v>
      </c>
      <c r="I11007" t="s">
        <v>52</v>
      </c>
      <c r="J11007">
        <v>135</v>
      </c>
      <c r="K11007" t="s">
        <v>16508</v>
      </c>
      <c r="L11007">
        <v>140</v>
      </c>
      <c r="M11007">
        <v>100</v>
      </c>
    </row>
    <row r="11008" spans="1:13" x14ac:dyDescent="0.25">
      <c r="A11008" t="s">
        <v>12749</v>
      </c>
      <c r="B11008" t="s">
        <v>13773</v>
      </c>
      <c r="C11008">
        <v>5</v>
      </c>
      <c r="D11008" t="s">
        <v>19</v>
      </c>
      <c r="E11008" t="s">
        <v>2311</v>
      </c>
      <c r="F11008">
        <v>9</v>
      </c>
      <c r="G11008" t="s">
        <v>13</v>
      </c>
      <c r="H11008" t="s">
        <v>4</v>
      </c>
      <c r="I11008">
        <v>0</v>
      </c>
      <c r="J11008">
        <v>110</v>
      </c>
      <c r="K11008" t="s">
        <v>16508</v>
      </c>
      <c r="L11008">
        <v>140</v>
      </c>
      <c r="M11008">
        <v>100</v>
      </c>
    </row>
    <row r="11009" spans="1:13" x14ac:dyDescent="0.25">
      <c r="A11009" t="s">
        <v>1383</v>
      </c>
      <c r="B11009" t="s">
        <v>13963</v>
      </c>
      <c r="C11009">
        <v>7</v>
      </c>
      <c r="D11009" t="s">
        <v>19</v>
      </c>
      <c r="E11009" t="s">
        <v>2207</v>
      </c>
      <c r="F11009">
        <v>2</v>
      </c>
      <c r="G11009" t="s">
        <v>17</v>
      </c>
      <c r="H11009" t="s">
        <v>6</v>
      </c>
      <c r="I11009" t="s">
        <v>55</v>
      </c>
      <c r="J11009">
        <v>135</v>
      </c>
      <c r="K11009" t="s">
        <v>16507</v>
      </c>
      <c r="L11009">
        <v>100</v>
      </c>
      <c r="M11009">
        <v>100</v>
      </c>
    </row>
    <row r="11010" spans="1:13" x14ac:dyDescent="0.25">
      <c r="A11010" t="s">
        <v>12750</v>
      </c>
      <c r="B11010" t="s">
        <v>14061</v>
      </c>
      <c r="C11010">
        <v>6</v>
      </c>
      <c r="D11010" t="s">
        <v>12</v>
      </c>
      <c r="E11010" t="s">
        <v>2448</v>
      </c>
      <c r="F11010">
        <v>18</v>
      </c>
      <c r="G11010" t="s">
        <v>15</v>
      </c>
      <c r="H11010" t="s">
        <v>4</v>
      </c>
      <c r="I11010" t="s">
        <v>32</v>
      </c>
      <c r="J11010">
        <v>110</v>
      </c>
      <c r="K11010" t="s">
        <v>16511</v>
      </c>
      <c r="L11010">
        <v>150</v>
      </c>
      <c r="M11010">
        <v>100</v>
      </c>
    </row>
    <row r="11011" spans="1:13" x14ac:dyDescent="0.25">
      <c r="A11011" t="s">
        <v>12751</v>
      </c>
      <c r="B11011" t="s">
        <v>11069</v>
      </c>
      <c r="C11011">
        <v>9</v>
      </c>
      <c r="D11011" t="s">
        <v>12</v>
      </c>
      <c r="E11011" t="s">
        <v>2519</v>
      </c>
      <c r="F11011">
        <v>38</v>
      </c>
      <c r="G11011" t="s">
        <v>13</v>
      </c>
      <c r="H11011" t="s">
        <v>5</v>
      </c>
      <c r="I11011" t="s">
        <v>1003</v>
      </c>
      <c r="J11011">
        <v>140</v>
      </c>
      <c r="K11011" t="s">
        <v>16509</v>
      </c>
      <c r="L11011">
        <v>175</v>
      </c>
      <c r="M11011">
        <v>150</v>
      </c>
    </row>
    <row r="11012" spans="1:13" x14ac:dyDescent="0.25">
      <c r="A11012" t="s">
        <v>397</v>
      </c>
      <c r="B11012" t="s">
        <v>14169</v>
      </c>
      <c r="C11012">
        <v>2</v>
      </c>
      <c r="D11012" t="s">
        <v>12</v>
      </c>
      <c r="E11012" t="s">
        <v>2541</v>
      </c>
      <c r="F11012">
        <v>37</v>
      </c>
      <c r="G11012" t="s">
        <v>13</v>
      </c>
      <c r="H11012" t="s">
        <v>3</v>
      </c>
      <c r="I11012" t="s">
        <v>55</v>
      </c>
      <c r="J11012">
        <v>120</v>
      </c>
      <c r="K11012" t="s">
        <v>16509</v>
      </c>
      <c r="L11012">
        <v>175</v>
      </c>
      <c r="M11012">
        <v>0</v>
      </c>
    </row>
    <row r="11013" spans="1:13" x14ac:dyDescent="0.25">
      <c r="A11013" t="s">
        <v>12752</v>
      </c>
      <c r="B11013" t="s">
        <v>14295</v>
      </c>
      <c r="C11013">
        <v>10</v>
      </c>
      <c r="D11013" t="s">
        <v>12</v>
      </c>
      <c r="E11013" t="s">
        <v>2180</v>
      </c>
      <c r="F11013">
        <v>19</v>
      </c>
      <c r="G11013" t="s">
        <v>15</v>
      </c>
      <c r="H11013" t="s">
        <v>5</v>
      </c>
      <c r="I11013" t="s">
        <v>54</v>
      </c>
      <c r="J11013">
        <v>140</v>
      </c>
      <c r="K11013" t="s">
        <v>16511</v>
      </c>
      <c r="L11013">
        <v>150</v>
      </c>
      <c r="M11013">
        <v>150</v>
      </c>
    </row>
    <row r="11014" spans="1:13" x14ac:dyDescent="0.25">
      <c r="A11014" t="s">
        <v>12753</v>
      </c>
      <c r="B11014" t="s">
        <v>2725</v>
      </c>
      <c r="C11014">
        <v>6</v>
      </c>
      <c r="D11014" t="s">
        <v>12</v>
      </c>
      <c r="E11014" t="s">
        <v>2241</v>
      </c>
      <c r="F11014">
        <v>27</v>
      </c>
      <c r="G11014" t="s">
        <v>15</v>
      </c>
      <c r="H11014" t="s">
        <v>6</v>
      </c>
      <c r="I11014" t="s">
        <v>32</v>
      </c>
      <c r="J11014">
        <v>135</v>
      </c>
      <c r="K11014" t="s">
        <v>16511</v>
      </c>
      <c r="L11014">
        <v>150</v>
      </c>
      <c r="M11014">
        <v>100</v>
      </c>
    </row>
    <row r="11015" spans="1:13" x14ac:dyDescent="0.25">
      <c r="A11015" t="s">
        <v>12754</v>
      </c>
      <c r="B11015" t="s">
        <v>5106</v>
      </c>
      <c r="C11015">
        <v>5</v>
      </c>
      <c r="D11015" t="s">
        <v>12</v>
      </c>
      <c r="E11015" t="s">
        <v>4126</v>
      </c>
      <c r="F11015">
        <v>28</v>
      </c>
      <c r="G11015" t="s">
        <v>15</v>
      </c>
      <c r="H11015" t="s">
        <v>4</v>
      </c>
      <c r="I11015" t="s">
        <v>32</v>
      </c>
      <c r="J11015">
        <v>110</v>
      </c>
      <c r="K11015" t="s">
        <v>16511</v>
      </c>
      <c r="L11015">
        <v>150</v>
      </c>
      <c r="M11015">
        <v>100</v>
      </c>
    </row>
    <row r="11016" spans="1:13" x14ac:dyDescent="0.25">
      <c r="A11016" t="s">
        <v>12755</v>
      </c>
      <c r="B11016" t="s">
        <v>7830</v>
      </c>
      <c r="C11016">
        <v>4</v>
      </c>
      <c r="D11016" t="s">
        <v>19</v>
      </c>
      <c r="E11016" t="s">
        <v>2182</v>
      </c>
      <c r="F11016">
        <v>3</v>
      </c>
      <c r="G11016" t="s">
        <v>17</v>
      </c>
      <c r="H11016" t="s">
        <v>7</v>
      </c>
      <c r="I11016" t="s">
        <v>2168</v>
      </c>
      <c r="J11016">
        <v>100</v>
      </c>
      <c r="K11016" t="s">
        <v>16507</v>
      </c>
      <c r="L11016">
        <v>100</v>
      </c>
      <c r="M11016">
        <v>0</v>
      </c>
    </row>
    <row r="11017" spans="1:13" x14ac:dyDescent="0.25">
      <c r="A11017" t="s">
        <v>12756</v>
      </c>
      <c r="B11017" t="s">
        <v>13627</v>
      </c>
      <c r="C11017">
        <v>9</v>
      </c>
      <c r="D11017" t="s">
        <v>19</v>
      </c>
      <c r="E11017" t="s">
        <v>2219</v>
      </c>
      <c r="F11017">
        <v>6</v>
      </c>
      <c r="G11017" t="s">
        <v>15</v>
      </c>
      <c r="H11017" t="s">
        <v>6</v>
      </c>
      <c r="I11017" t="s">
        <v>32</v>
      </c>
      <c r="J11017">
        <v>135</v>
      </c>
      <c r="K11017" t="s">
        <v>16512</v>
      </c>
      <c r="L11017">
        <v>120</v>
      </c>
      <c r="M11017">
        <v>150</v>
      </c>
    </row>
    <row r="11018" spans="1:13" x14ac:dyDescent="0.25">
      <c r="A11018" t="s">
        <v>12757</v>
      </c>
      <c r="B11018" t="s">
        <v>14654</v>
      </c>
      <c r="C11018">
        <v>6</v>
      </c>
      <c r="D11018" t="s">
        <v>12</v>
      </c>
      <c r="E11018" t="s">
        <v>2241</v>
      </c>
      <c r="F11018">
        <v>48</v>
      </c>
      <c r="G11018" t="s">
        <v>13</v>
      </c>
      <c r="H11018" t="s">
        <v>6</v>
      </c>
      <c r="I11018" t="s">
        <v>55</v>
      </c>
      <c r="J11018">
        <v>135</v>
      </c>
      <c r="K11018" t="s">
        <v>16509</v>
      </c>
      <c r="L11018">
        <v>175</v>
      </c>
      <c r="M11018">
        <v>100</v>
      </c>
    </row>
    <row r="11019" spans="1:13" x14ac:dyDescent="0.25">
      <c r="A11019" t="s">
        <v>12758</v>
      </c>
      <c r="B11019" t="s">
        <v>14681</v>
      </c>
      <c r="C11019">
        <v>3</v>
      </c>
      <c r="D11019" t="s">
        <v>19</v>
      </c>
      <c r="E11019" t="s">
        <v>2198</v>
      </c>
      <c r="F11019">
        <v>4</v>
      </c>
      <c r="G11019" t="s">
        <v>17</v>
      </c>
      <c r="H11019" t="s">
        <v>3</v>
      </c>
      <c r="I11019">
        <v>0</v>
      </c>
      <c r="J11019">
        <v>120</v>
      </c>
      <c r="K11019" t="s">
        <v>16507</v>
      </c>
      <c r="L11019">
        <v>100</v>
      </c>
      <c r="M11019">
        <v>0</v>
      </c>
    </row>
    <row r="11020" spans="1:13" x14ac:dyDescent="0.25">
      <c r="A11020" t="s">
        <v>12759</v>
      </c>
      <c r="B11020" t="s">
        <v>15338</v>
      </c>
      <c r="C11020">
        <v>3</v>
      </c>
      <c r="D11020" t="s">
        <v>19</v>
      </c>
      <c r="E11020" t="s">
        <v>2177</v>
      </c>
      <c r="F11020">
        <v>8.5</v>
      </c>
      <c r="G11020" t="s">
        <v>13</v>
      </c>
      <c r="H11020" t="s">
        <v>4</v>
      </c>
      <c r="I11020">
        <v>0</v>
      </c>
      <c r="J11020">
        <v>110</v>
      </c>
      <c r="K11020" t="s">
        <v>16508</v>
      </c>
      <c r="L11020">
        <v>140</v>
      </c>
      <c r="M11020">
        <v>0</v>
      </c>
    </row>
    <row r="11021" spans="1:13" x14ac:dyDescent="0.25">
      <c r="A11021" t="s">
        <v>12760</v>
      </c>
      <c r="B11021" t="s">
        <v>2412</v>
      </c>
      <c r="C11021">
        <v>4</v>
      </c>
      <c r="D11021" t="s">
        <v>12</v>
      </c>
      <c r="E11021" t="s">
        <v>2182</v>
      </c>
      <c r="F11021">
        <v>5</v>
      </c>
      <c r="G11021" t="s">
        <v>17</v>
      </c>
      <c r="H11021" t="s">
        <v>7</v>
      </c>
      <c r="I11021" t="s">
        <v>80</v>
      </c>
      <c r="J11021">
        <v>100</v>
      </c>
      <c r="K11021" t="s">
        <v>16510</v>
      </c>
      <c r="L11021">
        <v>125</v>
      </c>
      <c r="M11021">
        <v>0</v>
      </c>
    </row>
    <row r="11022" spans="1:13" x14ac:dyDescent="0.25">
      <c r="A11022" t="s">
        <v>12761</v>
      </c>
      <c r="B11022" t="s">
        <v>8791</v>
      </c>
      <c r="C11022">
        <v>8</v>
      </c>
      <c r="D11022" t="s">
        <v>12</v>
      </c>
      <c r="E11022" t="s">
        <v>2241</v>
      </c>
      <c r="F11022">
        <v>7</v>
      </c>
      <c r="G11022" t="s">
        <v>17</v>
      </c>
      <c r="H11022" t="s">
        <v>6</v>
      </c>
      <c r="I11022" t="s">
        <v>359</v>
      </c>
      <c r="J11022">
        <v>135</v>
      </c>
      <c r="K11022" t="s">
        <v>16510</v>
      </c>
      <c r="L11022">
        <v>125</v>
      </c>
      <c r="M11022">
        <v>150</v>
      </c>
    </row>
    <row r="11023" spans="1:13" x14ac:dyDescent="0.25">
      <c r="A11023" t="s">
        <v>12762</v>
      </c>
      <c r="B11023" t="s">
        <v>5022</v>
      </c>
      <c r="C11023">
        <v>6</v>
      </c>
      <c r="D11023" t="s">
        <v>12</v>
      </c>
      <c r="E11023" t="s">
        <v>2278</v>
      </c>
      <c r="F11023">
        <v>39</v>
      </c>
      <c r="G11023" t="s">
        <v>13</v>
      </c>
      <c r="H11023" t="s">
        <v>5</v>
      </c>
      <c r="I11023">
        <v>0</v>
      </c>
      <c r="J11023">
        <v>140</v>
      </c>
      <c r="K11023" t="s">
        <v>16509</v>
      </c>
      <c r="L11023">
        <v>175</v>
      </c>
      <c r="M11023">
        <v>100</v>
      </c>
    </row>
    <row r="11024" spans="1:13" x14ac:dyDescent="0.25">
      <c r="A11024" t="s">
        <v>12763</v>
      </c>
      <c r="B11024" t="s">
        <v>15788</v>
      </c>
      <c r="C11024">
        <v>6</v>
      </c>
      <c r="D11024" t="s">
        <v>19</v>
      </c>
      <c r="E11024" t="s">
        <v>2486</v>
      </c>
      <c r="F11024">
        <v>9</v>
      </c>
      <c r="G11024" t="s">
        <v>13</v>
      </c>
      <c r="H11024" t="s">
        <v>5</v>
      </c>
      <c r="I11024" t="s">
        <v>80</v>
      </c>
      <c r="J11024">
        <v>140</v>
      </c>
      <c r="K11024" t="s">
        <v>16508</v>
      </c>
      <c r="L11024">
        <v>140</v>
      </c>
      <c r="M11024">
        <v>100</v>
      </c>
    </row>
    <row r="11025" spans="1:13" x14ac:dyDescent="0.25">
      <c r="A11025" t="s">
        <v>12764</v>
      </c>
      <c r="B11025" t="s">
        <v>2890</v>
      </c>
      <c r="C11025">
        <v>6</v>
      </c>
      <c r="D11025" t="s">
        <v>12</v>
      </c>
      <c r="E11025" t="s">
        <v>5085</v>
      </c>
      <c r="F11025">
        <v>33</v>
      </c>
      <c r="G11025" t="s">
        <v>13</v>
      </c>
      <c r="H11025" t="s">
        <v>3</v>
      </c>
      <c r="I11025" t="s">
        <v>54</v>
      </c>
      <c r="J11025">
        <v>120</v>
      </c>
      <c r="K11025" t="s">
        <v>16509</v>
      </c>
      <c r="L11025">
        <v>175</v>
      </c>
      <c r="M11025">
        <v>100</v>
      </c>
    </row>
    <row r="11026" spans="1:13" x14ac:dyDescent="0.25">
      <c r="A11026" t="s">
        <v>12765</v>
      </c>
      <c r="B11026" t="s">
        <v>14139</v>
      </c>
      <c r="C11026">
        <v>4</v>
      </c>
      <c r="D11026" t="s">
        <v>19</v>
      </c>
      <c r="E11026" t="s">
        <v>2340</v>
      </c>
      <c r="F11026">
        <v>8</v>
      </c>
      <c r="G11026" t="s">
        <v>13</v>
      </c>
      <c r="H11026" t="s">
        <v>6</v>
      </c>
      <c r="I11026" t="s">
        <v>2168</v>
      </c>
      <c r="J11026">
        <v>135</v>
      </c>
      <c r="K11026" t="s">
        <v>16508</v>
      </c>
      <c r="L11026">
        <v>140</v>
      </c>
      <c r="M11026">
        <v>0</v>
      </c>
    </row>
    <row r="11027" spans="1:13" x14ac:dyDescent="0.25">
      <c r="A11027" t="s">
        <v>12766</v>
      </c>
      <c r="B11027" t="s">
        <v>3941</v>
      </c>
      <c r="C11027">
        <v>6</v>
      </c>
      <c r="D11027" t="s">
        <v>19</v>
      </c>
      <c r="E11027" t="s">
        <v>2486</v>
      </c>
      <c r="F11027">
        <v>8.5</v>
      </c>
      <c r="G11027" t="s">
        <v>13</v>
      </c>
      <c r="H11027" t="s">
        <v>6</v>
      </c>
      <c r="I11027" t="s">
        <v>32</v>
      </c>
      <c r="J11027">
        <v>135</v>
      </c>
      <c r="K11027" t="s">
        <v>16508</v>
      </c>
      <c r="L11027">
        <v>140</v>
      </c>
      <c r="M11027">
        <v>100</v>
      </c>
    </row>
    <row r="11028" spans="1:13" x14ac:dyDescent="0.25">
      <c r="A11028" t="s">
        <v>905</v>
      </c>
      <c r="B11028" t="s">
        <v>2185</v>
      </c>
      <c r="C11028">
        <v>4</v>
      </c>
      <c r="D11028" t="s">
        <v>12</v>
      </c>
      <c r="E11028" t="s">
        <v>2231</v>
      </c>
      <c r="F11028">
        <v>7</v>
      </c>
      <c r="G11028" t="s">
        <v>17</v>
      </c>
      <c r="H11028" t="s">
        <v>5</v>
      </c>
      <c r="I11028">
        <v>0</v>
      </c>
      <c r="J11028">
        <v>140</v>
      </c>
      <c r="K11028" t="s">
        <v>16510</v>
      </c>
      <c r="L11028">
        <v>125</v>
      </c>
      <c r="M11028">
        <v>0</v>
      </c>
    </row>
    <row r="11029" spans="1:13" x14ac:dyDescent="0.25">
      <c r="A11029" t="s">
        <v>1216</v>
      </c>
      <c r="B11029" t="s">
        <v>4650</v>
      </c>
      <c r="C11029">
        <v>10</v>
      </c>
      <c r="D11029" t="s">
        <v>19</v>
      </c>
      <c r="E11029" t="s">
        <v>2223</v>
      </c>
      <c r="F11029">
        <v>6</v>
      </c>
      <c r="G11029" t="s">
        <v>15</v>
      </c>
      <c r="H11029" t="s">
        <v>6</v>
      </c>
      <c r="I11029">
        <v>0</v>
      </c>
      <c r="J11029">
        <v>135</v>
      </c>
      <c r="K11029" t="s">
        <v>16512</v>
      </c>
      <c r="L11029">
        <v>120</v>
      </c>
      <c r="M11029">
        <v>150</v>
      </c>
    </row>
    <row r="11030" spans="1:13" x14ac:dyDescent="0.25">
      <c r="A11030" t="s">
        <v>12767</v>
      </c>
      <c r="B11030" t="s">
        <v>15301</v>
      </c>
      <c r="C11030">
        <v>3</v>
      </c>
      <c r="D11030" t="s">
        <v>19</v>
      </c>
      <c r="E11030" t="s">
        <v>2182</v>
      </c>
      <c r="F11030">
        <v>10</v>
      </c>
      <c r="G11030" t="s">
        <v>13</v>
      </c>
      <c r="H11030" t="s">
        <v>4</v>
      </c>
      <c r="I11030" t="s">
        <v>55</v>
      </c>
      <c r="J11030">
        <v>110</v>
      </c>
      <c r="K11030" t="s">
        <v>16508</v>
      </c>
      <c r="L11030">
        <v>140</v>
      </c>
      <c r="M11030">
        <v>0</v>
      </c>
    </row>
    <row r="11031" spans="1:13" x14ac:dyDescent="0.25">
      <c r="A11031" t="s">
        <v>12768</v>
      </c>
      <c r="B11031" t="s">
        <v>14162</v>
      </c>
      <c r="C11031">
        <v>4</v>
      </c>
      <c r="D11031" t="s">
        <v>19</v>
      </c>
      <c r="E11031" t="s">
        <v>3369</v>
      </c>
      <c r="F11031">
        <v>3</v>
      </c>
      <c r="G11031" t="s">
        <v>17</v>
      </c>
      <c r="H11031" t="s">
        <v>6</v>
      </c>
      <c r="I11031" t="s">
        <v>359</v>
      </c>
      <c r="J11031">
        <v>135</v>
      </c>
      <c r="K11031" t="s">
        <v>16507</v>
      </c>
      <c r="L11031">
        <v>100</v>
      </c>
      <c r="M11031">
        <v>0</v>
      </c>
    </row>
    <row r="11032" spans="1:13" x14ac:dyDescent="0.25">
      <c r="A11032" t="s">
        <v>12769</v>
      </c>
      <c r="B11032" t="s">
        <v>2462</v>
      </c>
      <c r="C11032">
        <v>6</v>
      </c>
      <c r="D11032" t="s">
        <v>12</v>
      </c>
      <c r="E11032" t="s">
        <v>2207</v>
      </c>
      <c r="F11032">
        <v>27</v>
      </c>
      <c r="G11032" t="s">
        <v>15</v>
      </c>
      <c r="H11032" t="s">
        <v>6</v>
      </c>
      <c r="I11032" t="s">
        <v>54</v>
      </c>
      <c r="J11032">
        <v>135</v>
      </c>
      <c r="K11032" t="s">
        <v>16511</v>
      </c>
      <c r="L11032">
        <v>150</v>
      </c>
      <c r="M11032">
        <v>100</v>
      </c>
    </row>
    <row r="11033" spans="1:13" x14ac:dyDescent="0.25">
      <c r="A11033" t="s">
        <v>12770</v>
      </c>
      <c r="B11033" t="s">
        <v>16396</v>
      </c>
      <c r="C11033">
        <v>16</v>
      </c>
      <c r="D11033" t="s">
        <v>12</v>
      </c>
      <c r="E11033" t="s">
        <v>2207</v>
      </c>
      <c r="F11033">
        <v>11</v>
      </c>
      <c r="G11033" t="s">
        <v>15</v>
      </c>
      <c r="H11033" t="s">
        <v>5</v>
      </c>
      <c r="I11033">
        <v>0</v>
      </c>
      <c r="J11033">
        <v>140</v>
      </c>
      <c r="K11033" t="s">
        <v>16511</v>
      </c>
      <c r="L11033">
        <v>150</v>
      </c>
      <c r="M11033">
        <v>300</v>
      </c>
    </row>
    <row r="11034" spans="1:13" x14ac:dyDescent="0.25">
      <c r="A11034" t="s">
        <v>12771</v>
      </c>
      <c r="B11034" t="s">
        <v>15355</v>
      </c>
      <c r="C11034">
        <v>8</v>
      </c>
      <c r="D11034" t="s">
        <v>19</v>
      </c>
      <c r="E11034" t="s">
        <v>2207</v>
      </c>
      <c r="F11034">
        <v>9</v>
      </c>
      <c r="G11034" t="s">
        <v>13</v>
      </c>
      <c r="H11034" t="s">
        <v>3</v>
      </c>
      <c r="I11034" t="s">
        <v>32</v>
      </c>
      <c r="J11034">
        <v>120</v>
      </c>
      <c r="K11034" t="s">
        <v>16508</v>
      </c>
      <c r="L11034">
        <v>140</v>
      </c>
      <c r="M11034">
        <v>150</v>
      </c>
    </row>
    <row r="11035" spans="1:13" x14ac:dyDescent="0.25">
      <c r="A11035" t="s">
        <v>1962</v>
      </c>
      <c r="B11035" t="s">
        <v>6127</v>
      </c>
      <c r="C11035">
        <v>4</v>
      </c>
      <c r="D11035" t="s">
        <v>19</v>
      </c>
      <c r="E11035" t="s">
        <v>2207</v>
      </c>
      <c r="F11035">
        <v>3</v>
      </c>
      <c r="G11035" t="s">
        <v>17</v>
      </c>
      <c r="H11035" t="s">
        <v>3</v>
      </c>
      <c r="I11035" t="s">
        <v>55</v>
      </c>
      <c r="J11035">
        <v>120</v>
      </c>
      <c r="K11035" t="s">
        <v>16507</v>
      </c>
      <c r="L11035">
        <v>100</v>
      </c>
      <c r="M11035">
        <v>0</v>
      </c>
    </row>
    <row r="11036" spans="1:13" x14ac:dyDescent="0.25">
      <c r="A11036" t="s">
        <v>12772</v>
      </c>
      <c r="B11036" t="s">
        <v>13599</v>
      </c>
      <c r="C11036">
        <v>7</v>
      </c>
      <c r="D11036" t="s">
        <v>12</v>
      </c>
      <c r="E11036" t="s">
        <v>2302</v>
      </c>
      <c r="F11036">
        <v>14</v>
      </c>
      <c r="G11036" t="s">
        <v>15</v>
      </c>
      <c r="H11036" t="s">
        <v>3</v>
      </c>
      <c r="I11036" t="s">
        <v>32</v>
      </c>
      <c r="J11036">
        <v>120</v>
      </c>
      <c r="K11036" t="s">
        <v>16511</v>
      </c>
      <c r="L11036">
        <v>150</v>
      </c>
      <c r="M11036">
        <v>100</v>
      </c>
    </row>
    <row r="11037" spans="1:13" x14ac:dyDescent="0.25">
      <c r="A11037" t="s">
        <v>12773</v>
      </c>
      <c r="B11037" t="s">
        <v>14364</v>
      </c>
      <c r="C11037">
        <v>4</v>
      </c>
      <c r="D11037" t="s">
        <v>19</v>
      </c>
      <c r="E11037" t="s">
        <v>2350</v>
      </c>
      <c r="F11037">
        <v>2</v>
      </c>
      <c r="G11037" t="s">
        <v>17</v>
      </c>
      <c r="H11037" t="s">
        <v>6</v>
      </c>
      <c r="I11037" t="s">
        <v>1096</v>
      </c>
      <c r="J11037">
        <v>135</v>
      </c>
      <c r="K11037" t="s">
        <v>16507</v>
      </c>
      <c r="L11037">
        <v>100</v>
      </c>
      <c r="M11037">
        <v>0</v>
      </c>
    </row>
    <row r="11038" spans="1:13" x14ac:dyDescent="0.25">
      <c r="A11038" t="s">
        <v>1451</v>
      </c>
      <c r="B11038" t="s">
        <v>10019</v>
      </c>
      <c r="C11038">
        <v>5</v>
      </c>
      <c r="D11038" t="s">
        <v>12</v>
      </c>
      <c r="E11038" t="s">
        <v>2207</v>
      </c>
      <c r="F11038">
        <v>25</v>
      </c>
      <c r="G11038" t="s">
        <v>15</v>
      </c>
      <c r="H11038" t="s">
        <v>4</v>
      </c>
      <c r="I11038" t="s">
        <v>1003</v>
      </c>
      <c r="J11038">
        <v>110</v>
      </c>
      <c r="K11038" t="s">
        <v>16511</v>
      </c>
      <c r="L11038">
        <v>150</v>
      </c>
      <c r="M11038">
        <v>100</v>
      </c>
    </row>
    <row r="11039" spans="1:13" x14ac:dyDescent="0.25">
      <c r="A11039" t="s">
        <v>1741</v>
      </c>
      <c r="B11039" t="s">
        <v>15958</v>
      </c>
      <c r="C11039">
        <v>6</v>
      </c>
      <c r="D11039" t="s">
        <v>19</v>
      </c>
      <c r="E11039" t="s">
        <v>2214</v>
      </c>
      <c r="F11039">
        <v>8</v>
      </c>
      <c r="G11039" t="s">
        <v>13</v>
      </c>
      <c r="H11039" t="s">
        <v>4</v>
      </c>
      <c r="I11039" t="s">
        <v>1093</v>
      </c>
      <c r="J11039">
        <v>110</v>
      </c>
      <c r="K11039" t="s">
        <v>16508</v>
      </c>
      <c r="L11039">
        <v>140</v>
      </c>
      <c r="M11039">
        <v>100</v>
      </c>
    </row>
    <row r="11040" spans="1:13" x14ac:dyDescent="0.25">
      <c r="A11040" t="s">
        <v>12774</v>
      </c>
      <c r="B11040" t="s">
        <v>15380</v>
      </c>
      <c r="C11040">
        <v>10</v>
      </c>
      <c r="D11040" t="s">
        <v>12</v>
      </c>
      <c r="E11040" t="s">
        <v>2207</v>
      </c>
      <c r="F11040">
        <v>4</v>
      </c>
      <c r="G11040" t="s">
        <v>17</v>
      </c>
      <c r="H11040" t="s">
        <v>4</v>
      </c>
      <c r="I11040" t="s">
        <v>359</v>
      </c>
      <c r="J11040">
        <v>110</v>
      </c>
      <c r="K11040" t="s">
        <v>16510</v>
      </c>
      <c r="L11040">
        <v>125</v>
      </c>
      <c r="M11040">
        <v>150</v>
      </c>
    </row>
    <row r="11041" spans="1:13" x14ac:dyDescent="0.25">
      <c r="A11041" t="s">
        <v>12775</v>
      </c>
      <c r="B11041" t="s">
        <v>15059</v>
      </c>
      <c r="C11041">
        <v>10</v>
      </c>
      <c r="D11041" t="s">
        <v>12</v>
      </c>
      <c r="E11041" t="s">
        <v>2217</v>
      </c>
      <c r="F11041">
        <v>26</v>
      </c>
      <c r="G11041" t="s">
        <v>15</v>
      </c>
      <c r="H11041" t="s">
        <v>3</v>
      </c>
      <c r="I11041" t="s">
        <v>32</v>
      </c>
      <c r="J11041">
        <v>120</v>
      </c>
      <c r="K11041" t="s">
        <v>16511</v>
      </c>
      <c r="L11041">
        <v>150</v>
      </c>
      <c r="M11041">
        <v>150</v>
      </c>
    </row>
    <row r="11042" spans="1:13" x14ac:dyDescent="0.25">
      <c r="A11042" t="s">
        <v>12776</v>
      </c>
      <c r="B11042" t="s">
        <v>14589</v>
      </c>
      <c r="C11042">
        <v>9</v>
      </c>
      <c r="D11042" t="s">
        <v>12</v>
      </c>
      <c r="E11042" t="s">
        <v>2191</v>
      </c>
      <c r="F11042">
        <v>36</v>
      </c>
      <c r="G11042" t="s">
        <v>13</v>
      </c>
      <c r="H11042" t="s">
        <v>6</v>
      </c>
      <c r="I11042" t="s">
        <v>54</v>
      </c>
      <c r="J11042">
        <v>135</v>
      </c>
      <c r="K11042" t="s">
        <v>16509</v>
      </c>
      <c r="L11042">
        <v>175</v>
      </c>
      <c r="M11042">
        <v>150</v>
      </c>
    </row>
    <row r="11043" spans="1:13" x14ac:dyDescent="0.25">
      <c r="A11043" t="s">
        <v>12777</v>
      </c>
      <c r="B11043" t="s">
        <v>15001</v>
      </c>
      <c r="C11043">
        <v>7</v>
      </c>
      <c r="D11043" t="s">
        <v>12</v>
      </c>
      <c r="E11043" t="s">
        <v>2182</v>
      </c>
      <c r="F11043">
        <v>35</v>
      </c>
      <c r="G11043" t="s">
        <v>13</v>
      </c>
      <c r="H11043" t="s">
        <v>7</v>
      </c>
      <c r="I11043" t="s">
        <v>1003</v>
      </c>
      <c r="J11043">
        <v>100</v>
      </c>
      <c r="K11043" t="s">
        <v>16509</v>
      </c>
      <c r="L11043">
        <v>175</v>
      </c>
      <c r="M11043">
        <v>100</v>
      </c>
    </row>
    <row r="11044" spans="1:13" x14ac:dyDescent="0.25">
      <c r="A11044" t="s">
        <v>752</v>
      </c>
      <c r="B11044" t="s">
        <v>5762</v>
      </c>
      <c r="C11044">
        <v>5</v>
      </c>
      <c r="D11044" t="s">
        <v>19</v>
      </c>
      <c r="E11044" t="s">
        <v>2200</v>
      </c>
      <c r="F11044">
        <v>9</v>
      </c>
      <c r="G11044" t="s">
        <v>13</v>
      </c>
      <c r="H11044" t="s">
        <v>4</v>
      </c>
      <c r="I11044" t="s">
        <v>359</v>
      </c>
      <c r="J11044">
        <v>110</v>
      </c>
      <c r="K11044" t="s">
        <v>16508</v>
      </c>
      <c r="L11044">
        <v>140</v>
      </c>
      <c r="M11044">
        <v>100</v>
      </c>
    </row>
    <row r="11045" spans="1:13" x14ac:dyDescent="0.25">
      <c r="A11045" t="s">
        <v>12778</v>
      </c>
      <c r="B11045" t="s">
        <v>13864</v>
      </c>
      <c r="C11045">
        <v>11</v>
      </c>
      <c r="D11045" t="s">
        <v>12</v>
      </c>
      <c r="E11045" t="s">
        <v>2186</v>
      </c>
      <c r="F11045">
        <v>5</v>
      </c>
      <c r="G11045" t="s">
        <v>17</v>
      </c>
      <c r="H11045" t="s">
        <v>5</v>
      </c>
      <c r="I11045" t="s">
        <v>2101</v>
      </c>
      <c r="J11045">
        <v>140</v>
      </c>
      <c r="K11045" t="s">
        <v>16510</v>
      </c>
      <c r="L11045">
        <v>125</v>
      </c>
      <c r="M11045">
        <v>150</v>
      </c>
    </row>
    <row r="11046" spans="1:13" x14ac:dyDescent="0.25">
      <c r="A11046" t="s">
        <v>12779</v>
      </c>
      <c r="B11046" t="s">
        <v>14268</v>
      </c>
      <c r="C11046">
        <v>3</v>
      </c>
      <c r="D11046" t="s">
        <v>19</v>
      </c>
      <c r="E11046" t="s">
        <v>2182</v>
      </c>
      <c r="F11046">
        <v>9</v>
      </c>
      <c r="G11046" t="s">
        <v>13</v>
      </c>
      <c r="H11046" t="s">
        <v>6</v>
      </c>
      <c r="I11046" t="s">
        <v>1003</v>
      </c>
      <c r="J11046">
        <v>135</v>
      </c>
      <c r="K11046" t="s">
        <v>16508</v>
      </c>
      <c r="L11046">
        <v>140</v>
      </c>
      <c r="M11046">
        <v>0</v>
      </c>
    </row>
    <row r="11047" spans="1:13" x14ac:dyDescent="0.25">
      <c r="A11047" t="s">
        <v>1332</v>
      </c>
      <c r="B11047" t="s">
        <v>15835</v>
      </c>
      <c r="C11047">
        <v>4</v>
      </c>
      <c r="D11047" t="s">
        <v>19</v>
      </c>
      <c r="E11047" t="s">
        <v>2198</v>
      </c>
      <c r="F11047">
        <v>10</v>
      </c>
      <c r="G11047" t="s">
        <v>13</v>
      </c>
      <c r="H11047" t="s">
        <v>5</v>
      </c>
      <c r="I11047" t="s">
        <v>52</v>
      </c>
      <c r="J11047">
        <v>140</v>
      </c>
      <c r="K11047" t="s">
        <v>16508</v>
      </c>
      <c r="L11047">
        <v>140</v>
      </c>
      <c r="M11047">
        <v>0</v>
      </c>
    </row>
    <row r="11048" spans="1:13" x14ac:dyDescent="0.25">
      <c r="A11048" t="s">
        <v>12780</v>
      </c>
      <c r="B11048" t="s">
        <v>9578</v>
      </c>
      <c r="C11048">
        <v>12</v>
      </c>
      <c r="D11048" t="s">
        <v>19</v>
      </c>
      <c r="E11048" t="s">
        <v>2200</v>
      </c>
      <c r="F11048">
        <v>6.5</v>
      </c>
      <c r="G11048" t="s">
        <v>15</v>
      </c>
      <c r="H11048" t="s">
        <v>6</v>
      </c>
      <c r="I11048" t="s">
        <v>32</v>
      </c>
      <c r="J11048">
        <v>135</v>
      </c>
      <c r="K11048" t="s">
        <v>16512</v>
      </c>
      <c r="L11048">
        <v>120</v>
      </c>
      <c r="M11048">
        <v>150</v>
      </c>
    </row>
    <row r="11049" spans="1:13" x14ac:dyDescent="0.25">
      <c r="A11049" t="s">
        <v>12782</v>
      </c>
      <c r="B11049" t="s">
        <v>2955</v>
      </c>
      <c r="C11049">
        <v>8</v>
      </c>
      <c r="D11049" t="s">
        <v>19</v>
      </c>
      <c r="E11049" t="s">
        <v>2182</v>
      </c>
      <c r="F11049">
        <v>2</v>
      </c>
      <c r="G11049" t="s">
        <v>17</v>
      </c>
      <c r="H11049" t="s">
        <v>6</v>
      </c>
      <c r="I11049" t="s">
        <v>32</v>
      </c>
      <c r="J11049">
        <v>135</v>
      </c>
      <c r="K11049" t="s">
        <v>16507</v>
      </c>
      <c r="L11049">
        <v>100</v>
      </c>
      <c r="M11049">
        <v>150</v>
      </c>
    </row>
    <row r="11050" spans="1:13" x14ac:dyDescent="0.25">
      <c r="A11050" t="s">
        <v>12783</v>
      </c>
      <c r="B11050" t="s">
        <v>13401</v>
      </c>
      <c r="C11050">
        <v>8</v>
      </c>
      <c r="D11050" t="s">
        <v>12</v>
      </c>
      <c r="E11050" t="s">
        <v>2217</v>
      </c>
      <c r="F11050">
        <v>26</v>
      </c>
      <c r="G11050" t="s">
        <v>15</v>
      </c>
      <c r="H11050" t="s">
        <v>6</v>
      </c>
      <c r="I11050" t="s">
        <v>32</v>
      </c>
      <c r="J11050">
        <v>135</v>
      </c>
      <c r="K11050" t="s">
        <v>16511</v>
      </c>
      <c r="L11050">
        <v>150</v>
      </c>
      <c r="M11050">
        <v>150</v>
      </c>
    </row>
    <row r="11051" spans="1:13" x14ac:dyDescent="0.25">
      <c r="A11051" t="s">
        <v>12784</v>
      </c>
      <c r="B11051" t="s">
        <v>16397</v>
      </c>
      <c r="C11051">
        <v>5</v>
      </c>
      <c r="D11051" t="s">
        <v>19</v>
      </c>
      <c r="E11051" t="s">
        <v>2252</v>
      </c>
      <c r="F11051">
        <v>8</v>
      </c>
      <c r="G11051" t="s">
        <v>13</v>
      </c>
      <c r="H11051" t="s">
        <v>3</v>
      </c>
      <c r="I11051" t="s">
        <v>55</v>
      </c>
      <c r="J11051">
        <v>120</v>
      </c>
      <c r="K11051" t="s">
        <v>16508</v>
      </c>
      <c r="L11051">
        <v>140</v>
      </c>
      <c r="M11051">
        <v>100</v>
      </c>
    </row>
    <row r="11052" spans="1:13" x14ac:dyDescent="0.25">
      <c r="A11052" t="s">
        <v>12785</v>
      </c>
      <c r="B11052" t="s">
        <v>15892</v>
      </c>
      <c r="C11052">
        <v>2</v>
      </c>
      <c r="D11052" t="s">
        <v>19</v>
      </c>
      <c r="E11052" t="s">
        <v>2200</v>
      </c>
      <c r="F11052">
        <v>4</v>
      </c>
      <c r="G11052" t="s">
        <v>17</v>
      </c>
      <c r="H11052" t="s">
        <v>6</v>
      </c>
      <c r="I11052" t="s">
        <v>1003</v>
      </c>
      <c r="J11052">
        <v>135</v>
      </c>
      <c r="K11052" t="s">
        <v>16507</v>
      </c>
      <c r="L11052">
        <v>100</v>
      </c>
      <c r="M11052">
        <v>0</v>
      </c>
    </row>
    <row r="11053" spans="1:13" x14ac:dyDescent="0.25">
      <c r="A11053" t="s">
        <v>12786</v>
      </c>
      <c r="B11053" t="s">
        <v>15869</v>
      </c>
      <c r="C11053">
        <v>3</v>
      </c>
      <c r="D11053" t="s">
        <v>19</v>
      </c>
      <c r="E11053" t="s">
        <v>2299</v>
      </c>
      <c r="F11053">
        <v>3</v>
      </c>
      <c r="G11053" t="s">
        <v>17</v>
      </c>
      <c r="H11053" t="s">
        <v>7</v>
      </c>
      <c r="I11053" t="s">
        <v>55</v>
      </c>
      <c r="J11053">
        <v>100</v>
      </c>
      <c r="K11053" t="s">
        <v>16507</v>
      </c>
      <c r="L11053">
        <v>100</v>
      </c>
      <c r="M11053">
        <v>0</v>
      </c>
    </row>
    <row r="11054" spans="1:13" x14ac:dyDescent="0.25">
      <c r="A11054" t="s">
        <v>12787</v>
      </c>
      <c r="B11054" t="s">
        <v>14324</v>
      </c>
      <c r="C11054">
        <v>7</v>
      </c>
      <c r="D11054" t="s">
        <v>19</v>
      </c>
      <c r="E11054" t="s">
        <v>2210</v>
      </c>
      <c r="F11054">
        <v>3</v>
      </c>
      <c r="G11054" t="s">
        <v>17</v>
      </c>
      <c r="H11054" t="s">
        <v>6</v>
      </c>
      <c r="I11054" t="s">
        <v>55</v>
      </c>
      <c r="J11054">
        <v>135</v>
      </c>
      <c r="K11054" t="s">
        <v>16507</v>
      </c>
      <c r="L11054">
        <v>100</v>
      </c>
      <c r="M11054">
        <v>100</v>
      </c>
    </row>
    <row r="11055" spans="1:13" x14ac:dyDescent="0.25">
      <c r="A11055" t="s">
        <v>12788</v>
      </c>
      <c r="B11055" t="s">
        <v>15899</v>
      </c>
      <c r="C11055">
        <v>8</v>
      </c>
      <c r="D11055" t="s">
        <v>12</v>
      </c>
      <c r="E11055" t="s">
        <v>2191</v>
      </c>
      <c r="F11055">
        <v>23</v>
      </c>
      <c r="G11055" t="s">
        <v>15</v>
      </c>
      <c r="H11055" t="s">
        <v>4</v>
      </c>
      <c r="I11055">
        <v>0</v>
      </c>
      <c r="J11055">
        <v>110</v>
      </c>
      <c r="K11055" t="s">
        <v>16511</v>
      </c>
      <c r="L11055">
        <v>150</v>
      </c>
      <c r="M11055">
        <v>150</v>
      </c>
    </row>
    <row r="11056" spans="1:13" x14ac:dyDescent="0.25">
      <c r="A11056" t="s">
        <v>1952</v>
      </c>
      <c r="B11056" t="s">
        <v>15089</v>
      </c>
      <c r="C11056">
        <v>5</v>
      </c>
      <c r="D11056" t="s">
        <v>19</v>
      </c>
      <c r="E11056" t="s">
        <v>2207</v>
      </c>
      <c r="F11056">
        <v>4</v>
      </c>
      <c r="G11056" t="s">
        <v>17</v>
      </c>
      <c r="H11056" t="s">
        <v>7</v>
      </c>
      <c r="I11056">
        <v>0</v>
      </c>
      <c r="J11056">
        <v>100</v>
      </c>
      <c r="K11056" t="s">
        <v>16507</v>
      </c>
      <c r="L11056">
        <v>100</v>
      </c>
      <c r="M11056">
        <v>100</v>
      </c>
    </row>
    <row r="11057" spans="1:13" x14ac:dyDescent="0.25">
      <c r="A11057" t="s">
        <v>12789</v>
      </c>
      <c r="B11057" t="s">
        <v>16398</v>
      </c>
      <c r="C11057">
        <v>11</v>
      </c>
      <c r="D11057" t="s">
        <v>12</v>
      </c>
      <c r="E11057" t="s">
        <v>2625</v>
      </c>
      <c r="F11057">
        <v>35</v>
      </c>
      <c r="G11057" t="s">
        <v>13</v>
      </c>
      <c r="H11057" t="s">
        <v>6</v>
      </c>
      <c r="I11057" t="s">
        <v>1093</v>
      </c>
      <c r="J11057">
        <v>135</v>
      </c>
      <c r="K11057" t="s">
        <v>16509</v>
      </c>
      <c r="L11057">
        <v>175</v>
      </c>
      <c r="M11057">
        <v>150</v>
      </c>
    </row>
    <row r="11058" spans="1:13" x14ac:dyDescent="0.25">
      <c r="A11058" t="s">
        <v>12790</v>
      </c>
      <c r="B11058" t="s">
        <v>16116</v>
      </c>
      <c r="C11058">
        <v>3</v>
      </c>
      <c r="D11058" t="s">
        <v>12</v>
      </c>
      <c r="E11058" t="s">
        <v>2322</v>
      </c>
      <c r="F11058">
        <v>42</v>
      </c>
      <c r="G11058" t="s">
        <v>13</v>
      </c>
      <c r="H11058" t="s">
        <v>3</v>
      </c>
      <c r="I11058" t="s">
        <v>55</v>
      </c>
      <c r="J11058">
        <v>120</v>
      </c>
      <c r="K11058" t="s">
        <v>16509</v>
      </c>
      <c r="L11058">
        <v>175</v>
      </c>
      <c r="M11058">
        <v>0</v>
      </c>
    </row>
    <row r="11059" spans="1:13" x14ac:dyDescent="0.25">
      <c r="A11059" t="s">
        <v>12791</v>
      </c>
      <c r="B11059" t="s">
        <v>16399</v>
      </c>
      <c r="C11059">
        <v>8</v>
      </c>
      <c r="D11059" t="s">
        <v>19</v>
      </c>
      <c r="E11059" t="s">
        <v>2182</v>
      </c>
      <c r="F11059">
        <v>10</v>
      </c>
      <c r="G11059" t="s">
        <v>13</v>
      </c>
      <c r="H11059" t="s">
        <v>7</v>
      </c>
      <c r="I11059" t="s">
        <v>32</v>
      </c>
      <c r="J11059">
        <v>100</v>
      </c>
      <c r="K11059" t="s">
        <v>16508</v>
      </c>
      <c r="L11059">
        <v>140</v>
      </c>
      <c r="M11059">
        <v>150</v>
      </c>
    </row>
    <row r="11060" spans="1:13" x14ac:dyDescent="0.25">
      <c r="A11060" t="s">
        <v>250</v>
      </c>
      <c r="B11060" t="s">
        <v>13800</v>
      </c>
      <c r="C11060">
        <v>8</v>
      </c>
      <c r="D11060" t="s">
        <v>12</v>
      </c>
      <c r="E11060" t="s">
        <v>2511</v>
      </c>
      <c r="F11060">
        <v>11</v>
      </c>
      <c r="G11060" t="s">
        <v>15</v>
      </c>
      <c r="H11060" t="s">
        <v>3</v>
      </c>
      <c r="I11060" t="s">
        <v>54</v>
      </c>
      <c r="J11060">
        <v>120</v>
      </c>
      <c r="K11060" t="s">
        <v>16511</v>
      </c>
      <c r="L11060">
        <v>150</v>
      </c>
      <c r="M11060">
        <v>150</v>
      </c>
    </row>
    <row r="11061" spans="1:13" x14ac:dyDescent="0.25">
      <c r="A11061" t="s">
        <v>12792</v>
      </c>
      <c r="B11061" t="s">
        <v>13574</v>
      </c>
      <c r="C11061">
        <v>5</v>
      </c>
      <c r="D11061" t="s">
        <v>12</v>
      </c>
      <c r="E11061" t="s">
        <v>2190</v>
      </c>
      <c r="F11061">
        <v>45</v>
      </c>
      <c r="G11061" t="s">
        <v>13</v>
      </c>
      <c r="H11061" t="s">
        <v>3</v>
      </c>
      <c r="I11061" t="s">
        <v>359</v>
      </c>
      <c r="J11061">
        <v>120</v>
      </c>
      <c r="K11061" t="s">
        <v>16509</v>
      </c>
      <c r="L11061">
        <v>175</v>
      </c>
      <c r="M11061">
        <v>100</v>
      </c>
    </row>
    <row r="11062" spans="1:13" x14ac:dyDescent="0.25">
      <c r="A11062" t="s">
        <v>12793</v>
      </c>
      <c r="B11062" t="s">
        <v>14703</v>
      </c>
      <c r="C11062">
        <v>3</v>
      </c>
      <c r="D11062" t="s">
        <v>19</v>
      </c>
      <c r="E11062" t="s">
        <v>2226</v>
      </c>
      <c r="F11062">
        <v>6.5</v>
      </c>
      <c r="G11062" t="s">
        <v>15</v>
      </c>
      <c r="H11062" t="s">
        <v>6</v>
      </c>
      <c r="I11062" t="s">
        <v>1093</v>
      </c>
      <c r="J11062">
        <v>135</v>
      </c>
      <c r="K11062" t="s">
        <v>16512</v>
      </c>
      <c r="L11062">
        <v>120</v>
      </c>
      <c r="M11062">
        <v>0</v>
      </c>
    </row>
    <row r="11063" spans="1:13" x14ac:dyDescent="0.25">
      <c r="A11063" t="s">
        <v>12794</v>
      </c>
      <c r="B11063" t="s">
        <v>7638</v>
      </c>
      <c r="C11063">
        <v>6</v>
      </c>
      <c r="D11063" t="s">
        <v>19</v>
      </c>
      <c r="E11063" t="s">
        <v>2350</v>
      </c>
      <c r="F11063">
        <v>8.5</v>
      </c>
      <c r="G11063" t="s">
        <v>13</v>
      </c>
      <c r="H11063" t="s">
        <v>4</v>
      </c>
      <c r="I11063" t="s">
        <v>55</v>
      </c>
      <c r="J11063">
        <v>110</v>
      </c>
      <c r="K11063" t="s">
        <v>16508</v>
      </c>
      <c r="L11063">
        <v>140</v>
      </c>
      <c r="M11063">
        <v>100</v>
      </c>
    </row>
    <row r="11064" spans="1:13" x14ac:dyDescent="0.25">
      <c r="A11064" t="s">
        <v>12795</v>
      </c>
      <c r="B11064" t="s">
        <v>15147</v>
      </c>
      <c r="C11064">
        <v>12</v>
      </c>
      <c r="D11064" t="s">
        <v>19</v>
      </c>
      <c r="E11064" t="s">
        <v>2182</v>
      </c>
      <c r="F11064">
        <v>9</v>
      </c>
      <c r="G11064" t="s">
        <v>13</v>
      </c>
      <c r="H11064" t="s">
        <v>5</v>
      </c>
      <c r="I11064" t="s">
        <v>52</v>
      </c>
      <c r="J11064">
        <v>140</v>
      </c>
      <c r="K11064" t="s">
        <v>16508</v>
      </c>
      <c r="L11064">
        <v>140</v>
      </c>
      <c r="M11064">
        <v>150</v>
      </c>
    </row>
    <row r="11065" spans="1:13" x14ac:dyDescent="0.25">
      <c r="A11065" t="s">
        <v>12796</v>
      </c>
      <c r="B11065" t="s">
        <v>13596</v>
      </c>
      <c r="C11065">
        <v>4</v>
      </c>
      <c r="D11065" t="s">
        <v>19</v>
      </c>
      <c r="E11065" t="s">
        <v>2207</v>
      </c>
      <c r="F11065">
        <v>6.5</v>
      </c>
      <c r="G11065" t="s">
        <v>15</v>
      </c>
      <c r="H11065" t="s">
        <v>3</v>
      </c>
      <c r="I11065">
        <v>0</v>
      </c>
      <c r="J11065">
        <v>120</v>
      </c>
      <c r="K11065" t="s">
        <v>16512</v>
      </c>
      <c r="L11065">
        <v>120</v>
      </c>
      <c r="M11065">
        <v>0</v>
      </c>
    </row>
    <row r="11066" spans="1:13" x14ac:dyDescent="0.25">
      <c r="A11066" t="s">
        <v>12797</v>
      </c>
      <c r="B11066" t="s">
        <v>15500</v>
      </c>
      <c r="C11066">
        <v>9</v>
      </c>
      <c r="D11066" t="s">
        <v>19</v>
      </c>
      <c r="E11066" t="s">
        <v>2182</v>
      </c>
      <c r="F11066">
        <v>6</v>
      </c>
      <c r="G11066" t="s">
        <v>15</v>
      </c>
      <c r="H11066" t="s">
        <v>5</v>
      </c>
      <c r="I11066" t="s">
        <v>55</v>
      </c>
      <c r="J11066">
        <v>140</v>
      </c>
      <c r="K11066" t="s">
        <v>16512</v>
      </c>
      <c r="L11066">
        <v>120</v>
      </c>
      <c r="M11066">
        <v>150</v>
      </c>
    </row>
    <row r="11067" spans="1:13" x14ac:dyDescent="0.25">
      <c r="A11067" t="s">
        <v>12798</v>
      </c>
      <c r="B11067" t="s">
        <v>15658</v>
      </c>
      <c r="C11067">
        <v>6</v>
      </c>
      <c r="D11067" t="s">
        <v>12</v>
      </c>
      <c r="E11067" t="s">
        <v>2233</v>
      </c>
      <c r="F11067">
        <v>23</v>
      </c>
      <c r="G11067" t="s">
        <v>15</v>
      </c>
      <c r="H11067" t="s">
        <v>4</v>
      </c>
      <c r="I11067" t="s">
        <v>32</v>
      </c>
      <c r="J11067">
        <v>110</v>
      </c>
      <c r="K11067" t="s">
        <v>16511</v>
      </c>
      <c r="L11067">
        <v>150</v>
      </c>
      <c r="M11067">
        <v>100</v>
      </c>
    </row>
    <row r="11068" spans="1:13" x14ac:dyDescent="0.25">
      <c r="A11068" t="s">
        <v>12799</v>
      </c>
      <c r="B11068" t="s">
        <v>7515</v>
      </c>
      <c r="C11068">
        <v>4</v>
      </c>
      <c r="D11068" t="s">
        <v>19</v>
      </c>
      <c r="E11068" t="s">
        <v>2182</v>
      </c>
      <c r="F11068">
        <v>3</v>
      </c>
      <c r="G11068" t="s">
        <v>17</v>
      </c>
      <c r="H11068" t="s">
        <v>5</v>
      </c>
      <c r="I11068" t="s">
        <v>1003</v>
      </c>
      <c r="J11068">
        <v>140</v>
      </c>
      <c r="K11068" t="s">
        <v>16507</v>
      </c>
      <c r="L11068">
        <v>100</v>
      </c>
      <c r="M11068">
        <v>0</v>
      </c>
    </row>
    <row r="11069" spans="1:13" x14ac:dyDescent="0.25">
      <c r="A11069" t="s">
        <v>12800</v>
      </c>
      <c r="B11069" t="s">
        <v>8360</v>
      </c>
      <c r="C11069">
        <v>5</v>
      </c>
      <c r="D11069" t="s">
        <v>19</v>
      </c>
      <c r="E11069" t="s">
        <v>5690</v>
      </c>
      <c r="F11069">
        <v>6.5</v>
      </c>
      <c r="G11069" t="s">
        <v>15</v>
      </c>
      <c r="H11069" t="s">
        <v>6</v>
      </c>
      <c r="I11069" t="s">
        <v>1003</v>
      </c>
      <c r="J11069">
        <v>135</v>
      </c>
      <c r="K11069" t="s">
        <v>16512</v>
      </c>
      <c r="L11069">
        <v>120</v>
      </c>
      <c r="M11069">
        <v>100</v>
      </c>
    </row>
    <row r="11070" spans="1:13" x14ac:dyDescent="0.25">
      <c r="A11070" t="s">
        <v>12801</v>
      </c>
      <c r="B11070" t="s">
        <v>15297</v>
      </c>
      <c r="C11070">
        <v>2</v>
      </c>
      <c r="D11070" t="s">
        <v>19</v>
      </c>
      <c r="E11070" t="s">
        <v>3415</v>
      </c>
      <c r="F11070">
        <v>8</v>
      </c>
      <c r="G11070" t="s">
        <v>13</v>
      </c>
      <c r="H11070" t="s">
        <v>4</v>
      </c>
      <c r="I11070">
        <v>0</v>
      </c>
      <c r="J11070">
        <v>110</v>
      </c>
      <c r="K11070" t="s">
        <v>16508</v>
      </c>
      <c r="L11070">
        <v>140</v>
      </c>
      <c r="M11070">
        <v>0</v>
      </c>
    </row>
    <row r="11071" spans="1:13" x14ac:dyDescent="0.25">
      <c r="A11071" t="s">
        <v>12802</v>
      </c>
      <c r="B11071" t="s">
        <v>4661</v>
      </c>
      <c r="C11071">
        <v>7</v>
      </c>
      <c r="D11071" t="s">
        <v>12</v>
      </c>
      <c r="E11071" t="s">
        <v>2207</v>
      </c>
      <c r="F11071">
        <v>46</v>
      </c>
      <c r="G11071" t="s">
        <v>13</v>
      </c>
      <c r="H11071" t="s">
        <v>4</v>
      </c>
      <c r="I11071" t="s">
        <v>1003</v>
      </c>
      <c r="J11071">
        <v>110</v>
      </c>
      <c r="K11071" t="s">
        <v>16509</v>
      </c>
      <c r="L11071">
        <v>175</v>
      </c>
      <c r="M11071">
        <v>100</v>
      </c>
    </row>
    <row r="11072" spans="1:13" x14ac:dyDescent="0.25">
      <c r="A11072" t="s">
        <v>12803</v>
      </c>
      <c r="B11072" t="s">
        <v>13572</v>
      </c>
      <c r="C11072">
        <v>6</v>
      </c>
      <c r="D11072" t="s">
        <v>19</v>
      </c>
      <c r="E11072" t="s">
        <v>2198</v>
      </c>
      <c r="F11072">
        <v>2</v>
      </c>
      <c r="G11072" t="s">
        <v>17</v>
      </c>
      <c r="H11072" t="s">
        <v>7</v>
      </c>
      <c r="I11072">
        <v>0</v>
      </c>
      <c r="J11072">
        <v>100</v>
      </c>
      <c r="K11072" t="s">
        <v>16507</v>
      </c>
      <c r="L11072">
        <v>100</v>
      </c>
      <c r="M11072">
        <v>100</v>
      </c>
    </row>
    <row r="11073" spans="1:13" x14ac:dyDescent="0.25">
      <c r="A11073" t="s">
        <v>12804</v>
      </c>
      <c r="B11073" t="s">
        <v>4683</v>
      </c>
      <c r="C11073">
        <v>6</v>
      </c>
      <c r="D11073" t="s">
        <v>19</v>
      </c>
      <c r="E11073" t="s">
        <v>2174</v>
      </c>
      <c r="F11073">
        <v>8.5</v>
      </c>
      <c r="G11073" t="s">
        <v>13</v>
      </c>
      <c r="H11073" t="s">
        <v>5</v>
      </c>
      <c r="I11073">
        <v>0</v>
      </c>
      <c r="J11073">
        <v>140</v>
      </c>
      <c r="K11073" t="s">
        <v>16508</v>
      </c>
      <c r="L11073">
        <v>140</v>
      </c>
      <c r="M11073">
        <v>100</v>
      </c>
    </row>
    <row r="11074" spans="1:13" x14ac:dyDescent="0.25">
      <c r="A11074" t="s">
        <v>12805</v>
      </c>
      <c r="B11074" t="s">
        <v>16400</v>
      </c>
      <c r="C11074">
        <v>3</v>
      </c>
      <c r="D11074" t="s">
        <v>19</v>
      </c>
      <c r="E11074" t="s">
        <v>2226</v>
      </c>
      <c r="F11074">
        <v>2</v>
      </c>
      <c r="G11074" t="s">
        <v>17</v>
      </c>
      <c r="H11074" t="s">
        <v>6</v>
      </c>
      <c r="I11074" t="s">
        <v>55</v>
      </c>
      <c r="J11074">
        <v>135</v>
      </c>
      <c r="K11074" t="s">
        <v>16507</v>
      </c>
      <c r="L11074">
        <v>100</v>
      </c>
      <c r="M11074">
        <v>0</v>
      </c>
    </row>
    <row r="11075" spans="1:13" x14ac:dyDescent="0.25">
      <c r="A11075" t="s">
        <v>12806</v>
      </c>
      <c r="B11075" t="s">
        <v>15029</v>
      </c>
      <c r="C11075">
        <v>6</v>
      </c>
      <c r="D11075" t="s">
        <v>19</v>
      </c>
      <c r="E11075" t="s">
        <v>2182</v>
      </c>
      <c r="F11075">
        <v>8.5</v>
      </c>
      <c r="G11075" t="s">
        <v>13</v>
      </c>
      <c r="H11075" t="s">
        <v>3</v>
      </c>
      <c r="I11075" t="s">
        <v>1093</v>
      </c>
      <c r="J11075">
        <v>120</v>
      </c>
      <c r="K11075" t="s">
        <v>16508</v>
      </c>
      <c r="L11075">
        <v>140</v>
      </c>
      <c r="M11075">
        <v>100</v>
      </c>
    </row>
    <row r="11076" spans="1:13" x14ac:dyDescent="0.25">
      <c r="A11076" t="s">
        <v>12807</v>
      </c>
      <c r="B11076" t="s">
        <v>13826</v>
      </c>
      <c r="C11076">
        <v>4</v>
      </c>
      <c r="D11076" t="s">
        <v>12</v>
      </c>
      <c r="E11076" t="s">
        <v>2674</v>
      </c>
      <c r="F11076">
        <v>27</v>
      </c>
      <c r="G11076" t="s">
        <v>15</v>
      </c>
      <c r="H11076" t="s">
        <v>4</v>
      </c>
      <c r="I11076">
        <v>0</v>
      </c>
      <c r="J11076">
        <v>110</v>
      </c>
      <c r="K11076" t="s">
        <v>16511</v>
      </c>
      <c r="L11076">
        <v>150</v>
      </c>
      <c r="M11076">
        <v>0</v>
      </c>
    </row>
    <row r="11077" spans="1:13" x14ac:dyDescent="0.25">
      <c r="A11077" t="s">
        <v>12808</v>
      </c>
      <c r="B11077" t="s">
        <v>16401</v>
      </c>
      <c r="C11077">
        <v>14</v>
      </c>
      <c r="D11077" t="s">
        <v>12</v>
      </c>
      <c r="E11077" t="s">
        <v>2325</v>
      </c>
      <c r="F11077">
        <v>20</v>
      </c>
      <c r="G11077" t="s">
        <v>15</v>
      </c>
      <c r="H11077" t="s">
        <v>5</v>
      </c>
      <c r="I11077" t="s">
        <v>55</v>
      </c>
      <c r="J11077">
        <v>140</v>
      </c>
      <c r="K11077" t="s">
        <v>16511</v>
      </c>
      <c r="L11077">
        <v>150</v>
      </c>
      <c r="M11077">
        <v>200</v>
      </c>
    </row>
    <row r="11078" spans="1:13" x14ac:dyDescent="0.25">
      <c r="A11078" t="s">
        <v>1045</v>
      </c>
      <c r="B11078" t="s">
        <v>2797</v>
      </c>
      <c r="C11078">
        <v>7</v>
      </c>
      <c r="D11078" t="s">
        <v>12</v>
      </c>
      <c r="E11078" t="s">
        <v>2322</v>
      </c>
      <c r="F11078">
        <v>22</v>
      </c>
      <c r="G11078" t="s">
        <v>15</v>
      </c>
      <c r="H11078" t="s">
        <v>6</v>
      </c>
      <c r="I11078" t="s">
        <v>1093</v>
      </c>
      <c r="J11078">
        <v>135</v>
      </c>
      <c r="K11078" t="s">
        <v>16511</v>
      </c>
      <c r="L11078">
        <v>150</v>
      </c>
      <c r="M11078">
        <v>100</v>
      </c>
    </row>
    <row r="11079" spans="1:13" x14ac:dyDescent="0.25">
      <c r="A11079" t="s">
        <v>12809</v>
      </c>
      <c r="B11079" t="s">
        <v>5236</v>
      </c>
      <c r="C11079">
        <v>3</v>
      </c>
      <c r="D11079" t="s">
        <v>12</v>
      </c>
      <c r="E11079" t="s">
        <v>2202</v>
      </c>
      <c r="F11079">
        <v>34</v>
      </c>
      <c r="G11079" t="s">
        <v>13</v>
      </c>
      <c r="H11079" t="s">
        <v>4</v>
      </c>
      <c r="I11079">
        <v>0</v>
      </c>
      <c r="J11079">
        <v>110</v>
      </c>
      <c r="K11079" t="s">
        <v>16509</v>
      </c>
      <c r="L11079">
        <v>175</v>
      </c>
      <c r="M11079">
        <v>0</v>
      </c>
    </row>
    <row r="11080" spans="1:13" x14ac:dyDescent="0.25">
      <c r="A11080" t="s">
        <v>12810</v>
      </c>
      <c r="B11080" t="s">
        <v>16402</v>
      </c>
      <c r="C11080">
        <v>15</v>
      </c>
      <c r="D11080" t="s">
        <v>19</v>
      </c>
      <c r="E11080" t="s">
        <v>2234</v>
      </c>
      <c r="F11080">
        <v>8</v>
      </c>
      <c r="G11080" t="s">
        <v>13</v>
      </c>
      <c r="H11080" t="s">
        <v>6</v>
      </c>
      <c r="I11080" t="s">
        <v>52</v>
      </c>
      <c r="J11080">
        <v>135</v>
      </c>
      <c r="K11080" t="s">
        <v>16508</v>
      </c>
      <c r="L11080">
        <v>140</v>
      </c>
      <c r="M11080">
        <v>200</v>
      </c>
    </row>
    <row r="11081" spans="1:13" x14ac:dyDescent="0.25">
      <c r="A11081" t="s">
        <v>12811</v>
      </c>
      <c r="B11081" t="s">
        <v>14169</v>
      </c>
      <c r="C11081">
        <v>2</v>
      </c>
      <c r="D11081" t="s">
        <v>12</v>
      </c>
      <c r="E11081" t="s">
        <v>2202</v>
      </c>
      <c r="F11081">
        <v>42</v>
      </c>
      <c r="G11081" t="s">
        <v>13</v>
      </c>
      <c r="H11081" t="s">
        <v>4</v>
      </c>
      <c r="I11081" t="s">
        <v>359</v>
      </c>
      <c r="J11081">
        <v>110</v>
      </c>
      <c r="K11081" t="s">
        <v>16509</v>
      </c>
      <c r="L11081">
        <v>175</v>
      </c>
      <c r="M11081">
        <v>0</v>
      </c>
    </row>
    <row r="11082" spans="1:13" x14ac:dyDescent="0.25">
      <c r="A11082" t="s">
        <v>12812</v>
      </c>
      <c r="B11082" t="s">
        <v>14720</v>
      </c>
      <c r="C11082">
        <v>9</v>
      </c>
      <c r="D11082" t="s">
        <v>12</v>
      </c>
      <c r="E11082" t="s">
        <v>2182</v>
      </c>
      <c r="F11082">
        <v>29</v>
      </c>
      <c r="G11082" t="s">
        <v>15</v>
      </c>
      <c r="H11082" t="s">
        <v>6</v>
      </c>
      <c r="I11082">
        <v>0</v>
      </c>
      <c r="J11082">
        <v>135</v>
      </c>
      <c r="K11082" t="s">
        <v>16511</v>
      </c>
      <c r="L11082">
        <v>150</v>
      </c>
      <c r="M11082">
        <v>150</v>
      </c>
    </row>
    <row r="11083" spans="1:13" x14ac:dyDescent="0.25">
      <c r="A11083" t="s">
        <v>12813</v>
      </c>
      <c r="B11083" t="s">
        <v>4628</v>
      </c>
      <c r="C11083">
        <v>5</v>
      </c>
      <c r="D11083" t="s">
        <v>12</v>
      </c>
      <c r="E11083" t="s">
        <v>2226</v>
      </c>
      <c r="F11083">
        <v>45</v>
      </c>
      <c r="G11083" t="s">
        <v>13</v>
      </c>
      <c r="H11083" t="s">
        <v>4</v>
      </c>
      <c r="I11083" t="s">
        <v>32</v>
      </c>
      <c r="J11083">
        <v>110</v>
      </c>
      <c r="K11083" t="s">
        <v>16509</v>
      </c>
      <c r="L11083">
        <v>175</v>
      </c>
      <c r="M11083">
        <v>100</v>
      </c>
    </row>
    <row r="11084" spans="1:13" x14ac:dyDescent="0.25">
      <c r="A11084" t="s">
        <v>12814</v>
      </c>
      <c r="B11084" t="s">
        <v>13829</v>
      </c>
      <c r="C11084">
        <v>5</v>
      </c>
      <c r="D11084" t="s">
        <v>12</v>
      </c>
      <c r="E11084" t="s">
        <v>2533</v>
      </c>
      <c r="F11084">
        <v>38</v>
      </c>
      <c r="G11084" t="s">
        <v>13</v>
      </c>
      <c r="H11084" t="s">
        <v>7</v>
      </c>
      <c r="I11084" t="s">
        <v>55</v>
      </c>
      <c r="J11084">
        <v>100</v>
      </c>
      <c r="K11084" t="s">
        <v>16509</v>
      </c>
      <c r="L11084">
        <v>175</v>
      </c>
      <c r="M11084">
        <v>100</v>
      </c>
    </row>
    <row r="11085" spans="1:13" x14ac:dyDescent="0.25">
      <c r="A11085" t="s">
        <v>323</v>
      </c>
      <c r="B11085" t="s">
        <v>14689</v>
      </c>
      <c r="C11085">
        <v>3</v>
      </c>
      <c r="D11085" t="s">
        <v>19</v>
      </c>
      <c r="E11085" t="s">
        <v>2207</v>
      </c>
      <c r="F11085">
        <v>2</v>
      </c>
      <c r="G11085" t="s">
        <v>17</v>
      </c>
      <c r="H11085" t="s">
        <v>3</v>
      </c>
      <c r="I11085" t="s">
        <v>54</v>
      </c>
      <c r="J11085">
        <v>120</v>
      </c>
      <c r="K11085" t="s">
        <v>16507</v>
      </c>
      <c r="L11085">
        <v>100</v>
      </c>
      <c r="M11085">
        <v>0</v>
      </c>
    </row>
    <row r="11086" spans="1:13" x14ac:dyDescent="0.25">
      <c r="A11086" t="s">
        <v>12815</v>
      </c>
      <c r="B11086" t="s">
        <v>14466</v>
      </c>
      <c r="C11086">
        <v>8</v>
      </c>
      <c r="D11086" t="s">
        <v>12</v>
      </c>
      <c r="E11086" t="s">
        <v>2202</v>
      </c>
      <c r="F11086">
        <v>41</v>
      </c>
      <c r="G11086" t="s">
        <v>13</v>
      </c>
      <c r="H11086" t="s">
        <v>6</v>
      </c>
      <c r="I11086" t="s">
        <v>55</v>
      </c>
      <c r="J11086">
        <v>135</v>
      </c>
      <c r="K11086" t="s">
        <v>16509</v>
      </c>
      <c r="L11086">
        <v>175</v>
      </c>
      <c r="M11086">
        <v>150</v>
      </c>
    </row>
    <row r="11087" spans="1:13" x14ac:dyDescent="0.25">
      <c r="A11087" t="s">
        <v>12816</v>
      </c>
      <c r="B11087" t="s">
        <v>5472</v>
      </c>
      <c r="C11087">
        <v>5</v>
      </c>
      <c r="D11087" t="s">
        <v>19</v>
      </c>
      <c r="E11087" t="s">
        <v>2198</v>
      </c>
      <c r="F11087">
        <v>6</v>
      </c>
      <c r="G11087" t="s">
        <v>15</v>
      </c>
      <c r="H11087" t="s">
        <v>5</v>
      </c>
      <c r="I11087" t="s">
        <v>359</v>
      </c>
      <c r="J11087">
        <v>140</v>
      </c>
      <c r="K11087" t="s">
        <v>16512</v>
      </c>
      <c r="L11087">
        <v>120</v>
      </c>
      <c r="M11087">
        <v>100</v>
      </c>
    </row>
    <row r="11088" spans="1:13" x14ac:dyDescent="0.25">
      <c r="A11088" t="s">
        <v>12817</v>
      </c>
      <c r="B11088" t="s">
        <v>14938</v>
      </c>
      <c r="C11088">
        <v>8</v>
      </c>
      <c r="D11088" t="s">
        <v>12</v>
      </c>
      <c r="E11088" t="s">
        <v>2186</v>
      </c>
      <c r="F11088">
        <v>49</v>
      </c>
      <c r="G11088" t="s">
        <v>13</v>
      </c>
      <c r="H11088" t="s">
        <v>6</v>
      </c>
      <c r="I11088" t="s">
        <v>55</v>
      </c>
      <c r="J11088">
        <v>135</v>
      </c>
      <c r="K11088" t="s">
        <v>16509</v>
      </c>
      <c r="L11088">
        <v>175</v>
      </c>
      <c r="M11088">
        <v>150</v>
      </c>
    </row>
    <row r="11089" spans="1:13" x14ac:dyDescent="0.25">
      <c r="A11089" t="s">
        <v>12818</v>
      </c>
      <c r="B11089" t="s">
        <v>14099</v>
      </c>
      <c r="C11089">
        <v>7</v>
      </c>
      <c r="D11089" t="s">
        <v>19</v>
      </c>
      <c r="E11089" t="s">
        <v>2340</v>
      </c>
      <c r="F11089">
        <v>2</v>
      </c>
      <c r="G11089" t="s">
        <v>17</v>
      </c>
      <c r="H11089" t="s">
        <v>6</v>
      </c>
      <c r="I11089">
        <v>0</v>
      </c>
      <c r="J11089">
        <v>135</v>
      </c>
      <c r="K11089" t="s">
        <v>16507</v>
      </c>
      <c r="L11089">
        <v>100</v>
      </c>
      <c r="M11089">
        <v>100</v>
      </c>
    </row>
    <row r="11090" spans="1:13" x14ac:dyDescent="0.25">
      <c r="A11090" t="s">
        <v>12819</v>
      </c>
      <c r="B11090" t="s">
        <v>13080</v>
      </c>
      <c r="C11090">
        <v>9</v>
      </c>
      <c r="D11090" t="s">
        <v>12</v>
      </c>
      <c r="E11090" t="s">
        <v>2180</v>
      </c>
      <c r="F11090">
        <v>42</v>
      </c>
      <c r="G11090" t="s">
        <v>13</v>
      </c>
      <c r="H11090" t="s">
        <v>5</v>
      </c>
      <c r="I11090" t="s">
        <v>359</v>
      </c>
      <c r="J11090">
        <v>140</v>
      </c>
      <c r="K11090" t="s">
        <v>16509</v>
      </c>
      <c r="L11090">
        <v>175</v>
      </c>
      <c r="M11090">
        <v>150</v>
      </c>
    </row>
    <row r="11091" spans="1:13" x14ac:dyDescent="0.25">
      <c r="A11091" t="s">
        <v>12821</v>
      </c>
      <c r="B11091" t="s">
        <v>6048</v>
      </c>
      <c r="C11091">
        <v>6</v>
      </c>
      <c r="D11091" t="s">
        <v>12</v>
      </c>
      <c r="E11091" t="s">
        <v>2182</v>
      </c>
      <c r="F11091">
        <v>46</v>
      </c>
      <c r="G11091" t="s">
        <v>13</v>
      </c>
      <c r="H11091" t="s">
        <v>5</v>
      </c>
      <c r="I11091" t="s">
        <v>1003</v>
      </c>
      <c r="J11091">
        <v>140</v>
      </c>
      <c r="K11091" t="s">
        <v>16509</v>
      </c>
      <c r="L11091">
        <v>175</v>
      </c>
      <c r="M11091">
        <v>100</v>
      </c>
    </row>
    <row r="11092" spans="1:13" x14ac:dyDescent="0.25">
      <c r="A11092" t="s">
        <v>12822</v>
      </c>
      <c r="B11092" t="s">
        <v>6366</v>
      </c>
      <c r="C11092">
        <v>4</v>
      </c>
      <c r="D11092" t="s">
        <v>19</v>
      </c>
      <c r="E11092" t="s">
        <v>2198</v>
      </c>
      <c r="F11092">
        <v>10</v>
      </c>
      <c r="G11092" t="s">
        <v>13</v>
      </c>
      <c r="H11092" t="s">
        <v>7</v>
      </c>
      <c r="I11092" t="s">
        <v>2168</v>
      </c>
      <c r="J11092">
        <v>100</v>
      </c>
      <c r="K11092" t="s">
        <v>16508</v>
      </c>
      <c r="L11092">
        <v>140</v>
      </c>
      <c r="M11092">
        <v>0</v>
      </c>
    </row>
    <row r="11093" spans="1:13" x14ac:dyDescent="0.25">
      <c r="A11093" t="s">
        <v>12823</v>
      </c>
      <c r="B11093" t="s">
        <v>14980</v>
      </c>
      <c r="C11093">
        <v>11</v>
      </c>
      <c r="D11093" t="s">
        <v>19</v>
      </c>
      <c r="E11093" t="s">
        <v>2226</v>
      </c>
      <c r="F11093">
        <v>10</v>
      </c>
      <c r="G11093" t="s">
        <v>13</v>
      </c>
      <c r="H11093" t="s">
        <v>3</v>
      </c>
      <c r="I11093" t="s">
        <v>1093</v>
      </c>
      <c r="J11093">
        <v>120</v>
      </c>
      <c r="K11093" t="s">
        <v>16508</v>
      </c>
      <c r="L11093">
        <v>140</v>
      </c>
      <c r="M11093">
        <v>150</v>
      </c>
    </row>
    <row r="11094" spans="1:13" x14ac:dyDescent="0.25">
      <c r="A11094" t="s">
        <v>12824</v>
      </c>
      <c r="B11094" t="s">
        <v>16403</v>
      </c>
      <c r="C11094">
        <v>10</v>
      </c>
      <c r="D11094" t="s">
        <v>12</v>
      </c>
      <c r="E11094" t="s">
        <v>2302</v>
      </c>
      <c r="F11094">
        <v>27</v>
      </c>
      <c r="G11094" t="s">
        <v>15</v>
      </c>
      <c r="H11094" t="s">
        <v>7</v>
      </c>
      <c r="I11094">
        <v>0</v>
      </c>
      <c r="J11094">
        <v>100</v>
      </c>
      <c r="K11094" t="s">
        <v>16511</v>
      </c>
      <c r="L11094">
        <v>150</v>
      </c>
      <c r="M11094">
        <v>150</v>
      </c>
    </row>
    <row r="11095" spans="1:13" x14ac:dyDescent="0.25">
      <c r="A11095" t="s">
        <v>12825</v>
      </c>
      <c r="B11095" t="s">
        <v>14626</v>
      </c>
      <c r="C11095">
        <v>3</v>
      </c>
      <c r="D11095" t="s">
        <v>19</v>
      </c>
      <c r="E11095" t="s">
        <v>2182</v>
      </c>
      <c r="F11095">
        <v>6</v>
      </c>
      <c r="G11095" t="s">
        <v>15</v>
      </c>
      <c r="H11095" t="s">
        <v>5</v>
      </c>
      <c r="I11095" t="s">
        <v>359</v>
      </c>
      <c r="J11095">
        <v>140</v>
      </c>
      <c r="K11095" t="s">
        <v>16512</v>
      </c>
      <c r="L11095">
        <v>120</v>
      </c>
      <c r="M11095">
        <v>0</v>
      </c>
    </row>
    <row r="11096" spans="1:13" x14ac:dyDescent="0.25">
      <c r="A11096" t="s">
        <v>12826</v>
      </c>
      <c r="B11096" t="s">
        <v>15126</v>
      </c>
      <c r="C11096">
        <v>5</v>
      </c>
      <c r="D11096" t="s">
        <v>12</v>
      </c>
      <c r="E11096" t="s">
        <v>2207</v>
      </c>
      <c r="F11096">
        <v>12</v>
      </c>
      <c r="G11096" t="s">
        <v>15</v>
      </c>
      <c r="H11096" t="s">
        <v>3</v>
      </c>
      <c r="I11096" t="s">
        <v>456</v>
      </c>
      <c r="J11096">
        <v>120</v>
      </c>
      <c r="K11096" t="s">
        <v>16511</v>
      </c>
      <c r="L11096">
        <v>150</v>
      </c>
      <c r="M11096">
        <v>100</v>
      </c>
    </row>
    <row r="11097" spans="1:13" x14ac:dyDescent="0.25">
      <c r="A11097" t="s">
        <v>12827</v>
      </c>
      <c r="B11097" t="s">
        <v>15586</v>
      </c>
      <c r="C11097">
        <v>5</v>
      </c>
      <c r="D11097" t="s">
        <v>12</v>
      </c>
      <c r="E11097" t="s">
        <v>2180</v>
      </c>
      <c r="F11097">
        <v>28</v>
      </c>
      <c r="G11097" t="s">
        <v>15</v>
      </c>
      <c r="H11097" t="s">
        <v>5</v>
      </c>
      <c r="I11097" t="s">
        <v>32</v>
      </c>
      <c r="J11097">
        <v>140</v>
      </c>
      <c r="K11097" t="s">
        <v>16511</v>
      </c>
      <c r="L11097">
        <v>150</v>
      </c>
      <c r="M11097">
        <v>100</v>
      </c>
    </row>
    <row r="11098" spans="1:13" x14ac:dyDescent="0.25">
      <c r="A11098" t="s">
        <v>12828</v>
      </c>
      <c r="B11098" t="s">
        <v>14103</v>
      </c>
      <c r="C11098">
        <v>5</v>
      </c>
      <c r="D11098" t="s">
        <v>12</v>
      </c>
      <c r="E11098" t="s">
        <v>2207</v>
      </c>
      <c r="F11098">
        <v>23</v>
      </c>
      <c r="G11098" t="s">
        <v>15</v>
      </c>
      <c r="H11098" t="s">
        <v>6</v>
      </c>
      <c r="I11098" t="s">
        <v>52</v>
      </c>
      <c r="J11098">
        <v>135</v>
      </c>
      <c r="K11098" t="s">
        <v>16511</v>
      </c>
      <c r="L11098">
        <v>150</v>
      </c>
      <c r="M11098">
        <v>100</v>
      </c>
    </row>
    <row r="11099" spans="1:13" x14ac:dyDescent="0.25">
      <c r="A11099" t="s">
        <v>833</v>
      </c>
      <c r="B11099" t="s">
        <v>2880</v>
      </c>
      <c r="C11099">
        <v>5</v>
      </c>
      <c r="D11099" t="s">
        <v>19</v>
      </c>
      <c r="E11099" t="s">
        <v>2198</v>
      </c>
      <c r="F11099">
        <v>6.5</v>
      </c>
      <c r="G11099" t="s">
        <v>15</v>
      </c>
      <c r="H11099" t="s">
        <v>4</v>
      </c>
      <c r="I11099" t="s">
        <v>32</v>
      </c>
      <c r="J11099">
        <v>110</v>
      </c>
      <c r="K11099" t="s">
        <v>16512</v>
      </c>
      <c r="L11099">
        <v>120</v>
      </c>
      <c r="M11099">
        <v>100</v>
      </c>
    </row>
    <row r="11100" spans="1:13" x14ac:dyDescent="0.25">
      <c r="A11100" t="s">
        <v>12829</v>
      </c>
      <c r="B11100" t="s">
        <v>2815</v>
      </c>
      <c r="C11100">
        <v>7</v>
      </c>
      <c r="D11100" t="s">
        <v>19</v>
      </c>
      <c r="E11100" t="s">
        <v>2182</v>
      </c>
      <c r="F11100">
        <v>3</v>
      </c>
      <c r="G11100" t="s">
        <v>17</v>
      </c>
      <c r="H11100" t="s">
        <v>7</v>
      </c>
      <c r="I11100" t="s">
        <v>359</v>
      </c>
      <c r="J11100">
        <v>100</v>
      </c>
      <c r="K11100" t="s">
        <v>16507</v>
      </c>
      <c r="L11100">
        <v>100</v>
      </c>
      <c r="M11100">
        <v>100</v>
      </c>
    </row>
    <row r="11101" spans="1:13" x14ac:dyDescent="0.25">
      <c r="A11101" t="s">
        <v>12830</v>
      </c>
      <c r="B11101" t="s">
        <v>13588</v>
      </c>
      <c r="C11101">
        <v>8</v>
      </c>
      <c r="D11101" t="s">
        <v>12</v>
      </c>
      <c r="E11101" t="s">
        <v>2255</v>
      </c>
      <c r="F11101">
        <v>48</v>
      </c>
      <c r="G11101" t="s">
        <v>13</v>
      </c>
      <c r="H11101" t="s">
        <v>6</v>
      </c>
      <c r="I11101" t="s">
        <v>55</v>
      </c>
      <c r="J11101">
        <v>135</v>
      </c>
      <c r="K11101" t="s">
        <v>16509</v>
      </c>
      <c r="L11101">
        <v>175</v>
      </c>
      <c r="M11101">
        <v>150</v>
      </c>
    </row>
    <row r="11102" spans="1:13" x14ac:dyDescent="0.25">
      <c r="A11102" t="s">
        <v>12831</v>
      </c>
      <c r="B11102" t="s">
        <v>6977</v>
      </c>
      <c r="C11102">
        <v>7</v>
      </c>
      <c r="D11102" t="s">
        <v>19</v>
      </c>
      <c r="E11102" t="s">
        <v>2527</v>
      </c>
      <c r="F11102">
        <v>10</v>
      </c>
      <c r="G11102" t="s">
        <v>13</v>
      </c>
      <c r="H11102" t="s">
        <v>6</v>
      </c>
      <c r="I11102">
        <v>0</v>
      </c>
      <c r="J11102">
        <v>135</v>
      </c>
      <c r="K11102" t="s">
        <v>16508</v>
      </c>
      <c r="L11102">
        <v>140</v>
      </c>
      <c r="M11102">
        <v>100</v>
      </c>
    </row>
    <row r="11103" spans="1:13" x14ac:dyDescent="0.25">
      <c r="A11103" t="s">
        <v>12832</v>
      </c>
      <c r="B11103" t="s">
        <v>5725</v>
      </c>
      <c r="C11103">
        <v>8</v>
      </c>
      <c r="D11103" t="s">
        <v>19</v>
      </c>
      <c r="E11103" t="s">
        <v>2226</v>
      </c>
      <c r="F11103">
        <v>2</v>
      </c>
      <c r="G11103" t="s">
        <v>17</v>
      </c>
      <c r="H11103" t="s">
        <v>3</v>
      </c>
      <c r="I11103" t="s">
        <v>1003</v>
      </c>
      <c r="J11103">
        <v>120</v>
      </c>
      <c r="K11103" t="s">
        <v>16507</v>
      </c>
      <c r="L11103">
        <v>100</v>
      </c>
      <c r="M11103">
        <v>150</v>
      </c>
    </row>
    <row r="11104" spans="1:13" x14ac:dyDescent="0.25">
      <c r="A11104" t="s">
        <v>12833</v>
      </c>
      <c r="B11104" t="s">
        <v>15290</v>
      </c>
      <c r="C11104">
        <v>7</v>
      </c>
      <c r="D11104" t="s">
        <v>12</v>
      </c>
      <c r="E11104" t="s">
        <v>2241</v>
      </c>
      <c r="F11104">
        <v>26</v>
      </c>
      <c r="G11104" t="s">
        <v>15</v>
      </c>
      <c r="H11104" t="s">
        <v>5</v>
      </c>
      <c r="I11104" t="s">
        <v>1003</v>
      </c>
      <c r="J11104">
        <v>140</v>
      </c>
      <c r="K11104" t="s">
        <v>16511</v>
      </c>
      <c r="L11104">
        <v>150</v>
      </c>
      <c r="M11104">
        <v>100</v>
      </c>
    </row>
    <row r="11105" spans="1:13" x14ac:dyDescent="0.25">
      <c r="A11105" t="s">
        <v>12834</v>
      </c>
      <c r="B11105" t="s">
        <v>13988</v>
      </c>
      <c r="C11105">
        <v>10</v>
      </c>
      <c r="D11105" t="s">
        <v>12</v>
      </c>
      <c r="E11105" t="s">
        <v>2233</v>
      </c>
      <c r="F11105">
        <v>12</v>
      </c>
      <c r="G11105" t="s">
        <v>15</v>
      </c>
      <c r="H11105" t="s">
        <v>7</v>
      </c>
      <c r="I11105" t="s">
        <v>359</v>
      </c>
      <c r="J11105">
        <v>100</v>
      </c>
      <c r="K11105" t="s">
        <v>16511</v>
      </c>
      <c r="L11105">
        <v>150</v>
      </c>
      <c r="M11105">
        <v>150</v>
      </c>
    </row>
    <row r="11106" spans="1:13" x14ac:dyDescent="0.25">
      <c r="A11106" t="s">
        <v>12835</v>
      </c>
      <c r="B11106" t="s">
        <v>14139</v>
      </c>
      <c r="C11106">
        <v>4</v>
      </c>
      <c r="D11106" t="s">
        <v>12</v>
      </c>
      <c r="E11106" t="s">
        <v>2533</v>
      </c>
      <c r="F11106">
        <v>34</v>
      </c>
      <c r="G11106" t="s">
        <v>13</v>
      </c>
      <c r="H11106" t="s">
        <v>6</v>
      </c>
      <c r="I11106" t="s">
        <v>456</v>
      </c>
      <c r="J11106">
        <v>135</v>
      </c>
      <c r="K11106" t="s">
        <v>16509</v>
      </c>
      <c r="L11106">
        <v>175</v>
      </c>
      <c r="M11106">
        <v>0</v>
      </c>
    </row>
    <row r="11107" spans="1:13" x14ac:dyDescent="0.25">
      <c r="A11107" t="s">
        <v>12836</v>
      </c>
      <c r="B11107" t="s">
        <v>2466</v>
      </c>
      <c r="C11107">
        <v>5</v>
      </c>
      <c r="D11107" t="s">
        <v>19</v>
      </c>
      <c r="E11107" t="s">
        <v>2182</v>
      </c>
      <c r="F11107">
        <v>2</v>
      </c>
      <c r="G11107" t="s">
        <v>17</v>
      </c>
      <c r="H11107" t="s">
        <v>6</v>
      </c>
      <c r="I11107" t="s">
        <v>52</v>
      </c>
      <c r="J11107">
        <v>135</v>
      </c>
      <c r="K11107" t="s">
        <v>16507</v>
      </c>
      <c r="L11107">
        <v>100</v>
      </c>
      <c r="M11107">
        <v>100</v>
      </c>
    </row>
    <row r="11108" spans="1:13" x14ac:dyDescent="0.25">
      <c r="A11108" t="s">
        <v>12837</v>
      </c>
      <c r="B11108" t="s">
        <v>7326</v>
      </c>
      <c r="C11108">
        <v>9</v>
      </c>
      <c r="D11108" t="s">
        <v>12</v>
      </c>
      <c r="E11108" t="s">
        <v>12838</v>
      </c>
      <c r="F11108">
        <v>49</v>
      </c>
      <c r="G11108" t="s">
        <v>13</v>
      </c>
      <c r="H11108" t="s">
        <v>6</v>
      </c>
      <c r="I11108" t="s">
        <v>1096</v>
      </c>
      <c r="J11108">
        <v>135</v>
      </c>
      <c r="K11108" t="s">
        <v>16509</v>
      </c>
      <c r="L11108">
        <v>175</v>
      </c>
      <c r="M11108">
        <v>150</v>
      </c>
    </row>
    <row r="11109" spans="1:13" x14ac:dyDescent="0.25">
      <c r="A11109" t="s">
        <v>12839</v>
      </c>
      <c r="B11109" t="s">
        <v>2851</v>
      </c>
      <c r="C11109">
        <v>9</v>
      </c>
      <c r="D11109" t="s">
        <v>12</v>
      </c>
      <c r="E11109" t="s">
        <v>2202</v>
      </c>
      <c r="F11109">
        <v>24</v>
      </c>
      <c r="G11109" t="s">
        <v>15</v>
      </c>
      <c r="H11109" t="s">
        <v>5</v>
      </c>
      <c r="I11109" t="s">
        <v>1003</v>
      </c>
      <c r="J11109">
        <v>140</v>
      </c>
      <c r="K11109" t="s">
        <v>16511</v>
      </c>
      <c r="L11109">
        <v>150</v>
      </c>
      <c r="M11109">
        <v>150</v>
      </c>
    </row>
    <row r="11110" spans="1:13" x14ac:dyDescent="0.25">
      <c r="A11110" t="s">
        <v>12840</v>
      </c>
      <c r="B11110" t="s">
        <v>14863</v>
      </c>
      <c r="C11110">
        <v>3</v>
      </c>
      <c r="D11110" t="s">
        <v>19</v>
      </c>
      <c r="E11110" t="s">
        <v>2299</v>
      </c>
      <c r="F11110">
        <v>3</v>
      </c>
      <c r="G11110" t="s">
        <v>17</v>
      </c>
      <c r="H11110" t="s">
        <v>6</v>
      </c>
      <c r="I11110" t="s">
        <v>32</v>
      </c>
      <c r="J11110">
        <v>135</v>
      </c>
      <c r="K11110" t="s">
        <v>16507</v>
      </c>
      <c r="L11110">
        <v>100</v>
      </c>
      <c r="M11110">
        <v>0</v>
      </c>
    </row>
    <row r="11111" spans="1:13" x14ac:dyDescent="0.25">
      <c r="A11111" t="s">
        <v>12841</v>
      </c>
      <c r="B11111" t="s">
        <v>14824</v>
      </c>
      <c r="C11111">
        <v>6</v>
      </c>
      <c r="D11111" t="s">
        <v>19</v>
      </c>
      <c r="E11111" t="s">
        <v>2207</v>
      </c>
      <c r="F11111">
        <v>6.5</v>
      </c>
      <c r="G11111" t="s">
        <v>15</v>
      </c>
      <c r="H11111" t="s">
        <v>4</v>
      </c>
      <c r="I11111" t="s">
        <v>32</v>
      </c>
      <c r="J11111">
        <v>110</v>
      </c>
      <c r="K11111" t="s">
        <v>16512</v>
      </c>
      <c r="L11111">
        <v>120</v>
      </c>
      <c r="M11111">
        <v>100</v>
      </c>
    </row>
    <row r="11112" spans="1:13" x14ac:dyDescent="0.25">
      <c r="A11112" t="s">
        <v>507</v>
      </c>
      <c r="B11112" t="s">
        <v>2797</v>
      </c>
      <c r="C11112">
        <v>7</v>
      </c>
      <c r="D11112" t="s">
        <v>19</v>
      </c>
      <c r="E11112" t="s">
        <v>2210</v>
      </c>
      <c r="F11112">
        <v>10</v>
      </c>
      <c r="G11112" t="s">
        <v>13</v>
      </c>
      <c r="H11112" t="s">
        <v>4</v>
      </c>
      <c r="I11112" t="s">
        <v>32</v>
      </c>
      <c r="J11112">
        <v>110</v>
      </c>
      <c r="K11112" t="s">
        <v>16508</v>
      </c>
      <c r="L11112">
        <v>140</v>
      </c>
      <c r="M11112">
        <v>100</v>
      </c>
    </row>
    <row r="11113" spans="1:13" x14ac:dyDescent="0.25">
      <c r="A11113" t="s">
        <v>12842</v>
      </c>
      <c r="B11113" t="s">
        <v>5260</v>
      </c>
      <c r="C11113">
        <v>8</v>
      </c>
      <c r="D11113" t="s">
        <v>19</v>
      </c>
      <c r="E11113" t="s">
        <v>2299</v>
      </c>
      <c r="F11113">
        <v>6.5</v>
      </c>
      <c r="G11113" t="s">
        <v>15</v>
      </c>
      <c r="H11113" t="s">
        <v>3</v>
      </c>
      <c r="I11113" t="s">
        <v>1003</v>
      </c>
      <c r="J11113">
        <v>120</v>
      </c>
      <c r="K11113" t="s">
        <v>16512</v>
      </c>
      <c r="L11113">
        <v>120</v>
      </c>
      <c r="M11113">
        <v>150</v>
      </c>
    </row>
    <row r="11114" spans="1:13" x14ac:dyDescent="0.25">
      <c r="A11114" t="s">
        <v>12843</v>
      </c>
      <c r="B11114" t="s">
        <v>16404</v>
      </c>
      <c r="C11114">
        <v>12</v>
      </c>
      <c r="D11114" t="s">
        <v>12</v>
      </c>
      <c r="E11114" t="s">
        <v>2396</v>
      </c>
      <c r="F11114">
        <v>11.5</v>
      </c>
      <c r="G11114" t="s">
        <v>15</v>
      </c>
      <c r="H11114" t="s">
        <v>5</v>
      </c>
      <c r="I11114">
        <v>0</v>
      </c>
      <c r="J11114">
        <v>140</v>
      </c>
      <c r="K11114" t="s">
        <v>16511</v>
      </c>
      <c r="L11114">
        <v>150</v>
      </c>
      <c r="M11114">
        <v>150</v>
      </c>
    </row>
    <row r="11115" spans="1:13" x14ac:dyDescent="0.25">
      <c r="A11115" t="s">
        <v>12844</v>
      </c>
      <c r="B11115" t="s">
        <v>14051</v>
      </c>
      <c r="C11115">
        <v>4</v>
      </c>
      <c r="D11115" t="s">
        <v>12</v>
      </c>
      <c r="E11115" t="s">
        <v>2207</v>
      </c>
      <c r="F11115">
        <v>16</v>
      </c>
      <c r="G11115" t="s">
        <v>15</v>
      </c>
      <c r="H11115" t="s">
        <v>6</v>
      </c>
      <c r="I11115" t="s">
        <v>52</v>
      </c>
      <c r="J11115">
        <v>135</v>
      </c>
      <c r="K11115" t="s">
        <v>16511</v>
      </c>
      <c r="L11115">
        <v>150</v>
      </c>
      <c r="M11115">
        <v>0</v>
      </c>
    </row>
    <row r="11116" spans="1:13" x14ac:dyDescent="0.25">
      <c r="A11116" t="s">
        <v>12845</v>
      </c>
      <c r="B11116" t="s">
        <v>3236</v>
      </c>
      <c r="C11116">
        <v>9</v>
      </c>
      <c r="D11116" t="s">
        <v>12</v>
      </c>
      <c r="E11116" t="s">
        <v>2332</v>
      </c>
      <c r="F11116">
        <v>8</v>
      </c>
      <c r="G11116" t="s">
        <v>17</v>
      </c>
      <c r="H11116" t="s">
        <v>6</v>
      </c>
      <c r="I11116" t="s">
        <v>2101</v>
      </c>
      <c r="J11116">
        <v>135</v>
      </c>
      <c r="K11116" t="s">
        <v>16510</v>
      </c>
      <c r="L11116">
        <v>125</v>
      </c>
      <c r="M11116">
        <v>150</v>
      </c>
    </row>
    <row r="11117" spans="1:13" x14ac:dyDescent="0.25">
      <c r="A11117" t="s">
        <v>12846</v>
      </c>
      <c r="B11117" t="s">
        <v>16405</v>
      </c>
      <c r="C11117">
        <v>10</v>
      </c>
      <c r="D11117" t="s">
        <v>12</v>
      </c>
      <c r="E11117" t="s">
        <v>2226</v>
      </c>
      <c r="F11117">
        <v>9</v>
      </c>
      <c r="G11117" t="s">
        <v>17</v>
      </c>
      <c r="H11117" t="s">
        <v>3</v>
      </c>
      <c r="I11117" t="s">
        <v>55</v>
      </c>
      <c r="J11117">
        <v>120</v>
      </c>
      <c r="K11117" t="s">
        <v>16510</v>
      </c>
      <c r="L11117">
        <v>125</v>
      </c>
      <c r="M11117">
        <v>150</v>
      </c>
    </row>
    <row r="11118" spans="1:13" x14ac:dyDescent="0.25">
      <c r="A11118" t="s">
        <v>12847</v>
      </c>
      <c r="B11118" t="s">
        <v>13847</v>
      </c>
      <c r="C11118">
        <v>8</v>
      </c>
      <c r="D11118" t="s">
        <v>19</v>
      </c>
      <c r="E11118" t="s">
        <v>2226</v>
      </c>
      <c r="F11118">
        <v>8</v>
      </c>
      <c r="G11118" t="s">
        <v>13</v>
      </c>
      <c r="H11118" t="s">
        <v>6</v>
      </c>
      <c r="I11118" t="s">
        <v>32</v>
      </c>
      <c r="J11118">
        <v>135</v>
      </c>
      <c r="K11118" t="s">
        <v>16508</v>
      </c>
      <c r="L11118">
        <v>140</v>
      </c>
      <c r="M11118">
        <v>150</v>
      </c>
    </row>
    <row r="11119" spans="1:13" x14ac:dyDescent="0.25">
      <c r="A11119" t="s">
        <v>12848</v>
      </c>
      <c r="B11119" t="s">
        <v>13925</v>
      </c>
      <c r="C11119">
        <v>11</v>
      </c>
      <c r="D11119" t="s">
        <v>12</v>
      </c>
      <c r="E11119" t="s">
        <v>2231</v>
      </c>
      <c r="F11119">
        <v>26</v>
      </c>
      <c r="G11119" t="s">
        <v>15</v>
      </c>
      <c r="H11119" t="s">
        <v>3</v>
      </c>
      <c r="I11119">
        <v>0</v>
      </c>
      <c r="J11119">
        <v>120</v>
      </c>
      <c r="K11119" t="s">
        <v>16511</v>
      </c>
      <c r="L11119">
        <v>150</v>
      </c>
      <c r="M11119">
        <v>150</v>
      </c>
    </row>
    <row r="11120" spans="1:13" x14ac:dyDescent="0.25">
      <c r="A11120" t="s">
        <v>12849</v>
      </c>
      <c r="B11120" t="s">
        <v>16406</v>
      </c>
      <c r="C11120">
        <v>12</v>
      </c>
      <c r="D11120" t="s">
        <v>12</v>
      </c>
      <c r="E11120" t="s">
        <v>3297</v>
      </c>
      <c r="F11120">
        <v>19</v>
      </c>
      <c r="G11120" t="s">
        <v>15</v>
      </c>
      <c r="H11120" t="s">
        <v>7</v>
      </c>
      <c r="I11120" t="s">
        <v>359</v>
      </c>
      <c r="J11120">
        <v>100</v>
      </c>
      <c r="K11120" t="s">
        <v>16511</v>
      </c>
      <c r="L11120">
        <v>150</v>
      </c>
      <c r="M11120">
        <v>150</v>
      </c>
    </row>
    <row r="11121" spans="1:13" x14ac:dyDescent="0.25">
      <c r="A11121" t="s">
        <v>12850</v>
      </c>
      <c r="B11121" t="s">
        <v>8991</v>
      </c>
      <c r="C11121">
        <v>8</v>
      </c>
      <c r="D11121" t="s">
        <v>19</v>
      </c>
      <c r="E11121" t="s">
        <v>2340</v>
      </c>
      <c r="F11121">
        <v>10</v>
      </c>
      <c r="G11121" t="s">
        <v>13</v>
      </c>
      <c r="H11121" t="s">
        <v>3</v>
      </c>
      <c r="I11121" t="s">
        <v>359</v>
      </c>
      <c r="J11121">
        <v>120</v>
      </c>
      <c r="K11121" t="s">
        <v>16508</v>
      </c>
      <c r="L11121">
        <v>140</v>
      </c>
      <c r="M11121">
        <v>150</v>
      </c>
    </row>
    <row r="11122" spans="1:13" x14ac:dyDescent="0.25">
      <c r="A11122" t="s">
        <v>12851</v>
      </c>
      <c r="B11122" t="s">
        <v>14203</v>
      </c>
      <c r="C11122">
        <v>8</v>
      </c>
      <c r="D11122" t="s">
        <v>12</v>
      </c>
      <c r="E11122" t="s">
        <v>2217</v>
      </c>
      <c r="F11122">
        <v>20</v>
      </c>
      <c r="G11122" t="s">
        <v>15</v>
      </c>
      <c r="H11122" t="s">
        <v>6</v>
      </c>
      <c r="I11122" t="s">
        <v>359</v>
      </c>
      <c r="J11122">
        <v>135</v>
      </c>
      <c r="K11122" t="s">
        <v>16511</v>
      </c>
      <c r="L11122">
        <v>150</v>
      </c>
      <c r="M11122">
        <v>150</v>
      </c>
    </row>
    <row r="11123" spans="1:13" x14ac:dyDescent="0.25">
      <c r="A11123" t="s">
        <v>12852</v>
      </c>
      <c r="B11123" t="s">
        <v>14519</v>
      </c>
      <c r="C11123">
        <v>2</v>
      </c>
      <c r="D11123" t="s">
        <v>19</v>
      </c>
      <c r="E11123" t="s">
        <v>2210</v>
      </c>
      <c r="F11123">
        <v>2</v>
      </c>
      <c r="G11123" t="s">
        <v>17</v>
      </c>
      <c r="H11123" t="s">
        <v>6</v>
      </c>
      <c r="I11123" t="s">
        <v>359</v>
      </c>
      <c r="J11123">
        <v>135</v>
      </c>
      <c r="K11123" t="s">
        <v>16507</v>
      </c>
      <c r="L11123">
        <v>100</v>
      </c>
      <c r="M11123">
        <v>0</v>
      </c>
    </row>
    <row r="11124" spans="1:13" x14ac:dyDescent="0.25">
      <c r="A11124" t="s">
        <v>12853</v>
      </c>
      <c r="B11124" t="s">
        <v>16407</v>
      </c>
      <c r="C11124">
        <v>17</v>
      </c>
      <c r="D11124" t="s">
        <v>19</v>
      </c>
      <c r="E11124" t="s">
        <v>2234</v>
      </c>
      <c r="F11124">
        <v>4</v>
      </c>
      <c r="G11124" t="s">
        <v>17</v>
      </c>
      <c r="H11124" t="s">
        <v>7</v>
      </c>
      <c r="I11124" t="s">
        <v>55</v>
      </c>
      <c r="J11124">
        <v>100</v>
      </c>
      <c r="K11124" t="s">
        <v>16507</v>
      </c>
      <c r="L11124">
        <v>100</v>
      </c>
      <c r="M11124">
        <v>300</v>
      </c>
    </row>
    <row r="11125" spans="1:13" x14ac:dyDescent="0.25">
      <c r="A11125" t="s">
        <v>12854</v>
      </c>
      <c r="B11125" t="s">
        <v>2500</v>
      </c>
      <c r="C11125">
        <v>5</v>
      </c>
      <c r="D11125" t="s">
        <v>19</v>
      </c>
      <c r="E11125" t="s">
        <v>2182</v>
      </c>
      <c r="F11125">
        <v>4</v>
      </c>
      <c r="G11125" t="s">
        <v>17</v>
      </c>
      <c r="H11125" t="s">
        <v>4</v>
      </c>
      <c r="I11125" t="s">
        <v>1003</v>
      </c>
      <c r="J11125">
        <v>110</v>
      </c>
      <c r="K11125" t="s">
        <v>16507</v>
      </c>
      <c r="L11125">
        <v>100</v>
      </c>
      <c r="M11125">
        <v>100</v>
      </c>
    </row>
    <row r="11126" spans="1:13" x14ac:dyDescent="0.25">
      <c r="A11126" t="s">
        <v>12855</v>
      </c>
      <c r="B11126" t="s">
        <v>13630</v>
      </c>
      <c r="C11126">
        <v>6</v>
      </c>
      <c r="D11126" t="s">
        <v>12</v>
      </c>
      <c r="E11126" t="s">
        <v>2208</v>
      </c>
      <c r="F11126">
        <v>35</v>
      </c>
      <c r="G11126" t="s">
        <v>13</v>
      </c>
      <c r="H11126" t="s">
        <v>6</v>
      </c>
      <c r="I11126" t="s">
        <v>1003</v>
      </c>
      <c r="J11126">
        <v>135</v>
      </c>
      <c r="K11126" t="s">
        <v>16509</v>
      </c>
      <c r="L11126">
        <v>175</v>
      </c>
      <c r="M11126">
        <v>100</v>
      </c>
    </row>
    <row r="11127" spans="1:13" x14ac:dyDescent="0.25">
      <c r="A11127" t="s">
        <v>12856</v>
      </c>
      <c r="B11127" t="s">
        <v>10486</v>
      </c>
      <c r="C11127">
        <v>2</v>
      </c>
      <c r="D11127" t="s">
        <v>19</v>
      </c>
      <c r="E11127" t="s">
        <v>2198</v>
      </c>
      <c r="F11127">
        <v>6</v>
      </c>
      <c r="G11127" t="s">
        <v>15</v>
      </c>
      <c r="H11127" t="s">
        <v>6</v>
      </c>
      <c r="I11127" t="s">
        <v>32</v>
      </c>
      <c r="J11127">
        <v>135</v>
      </c>
      <c r="K11127" t="s">
        <v>16512</v>
      </c>
      <c r="L11127">
        <v>120</v>
      </c>
      <c r="M11127">
        <v>0</v>
      </c>
    </row>
    <row r="11128" spans="1:13" x14ac:dyDescent="0.25">
      <c r="A11128" t="s">
        <v>1421</v>
      </c>
      <c r="B11128" t="s">
        <v>14621</v>
      </c>
      <c r="C11128">
        <v>8</v>
      </c>
      <c r="D11128" t="s">
        <v>12</v>
      </c>
      <c r="E11128" t="s">
        <v>2241</v>
      </c>
      <c r="F11128">
        <v>41</v>
      </c>
      <c r="G11128" t="s">
        <v>13</v>
      </c>
      <c r="H11128" t="s">
        <v>6</v>
      </c>
      <c r="I11128" t="s">
        <v>32</v>
      </c>
      <c r="J11128">
        <v>135</v>
      </c>
      <c r="K11128" t="s">
        <v>16509</v>
      </c>
      <c r="L11128">
        <v>175</v>
      </c>
      <c r="M11128">
        <v>150</v>
      </c>
    </row>
    <row r="11129" spans="1:13" x14ac:dyDescent="0.25">
      <c r="A11129" t="s">
        <v>12857</v>
      </c>
      <c r="B11129" t="s">
        <v>2841</v>
      </c>
      <c r="C11129">
        <v>7</v>
      </c>
      <c r="D11129" t="s">
        <v>19</v>
      </c>
      <c r="E11129" t="s">
        <v>2350</v>
      </c>
      <c r="F11129">
        <v>3</v>
      </c>
      <c r="G11129" t="s">
        <v>17</v>
      </c>
      <c r="H11129" t="s">
        <v>5</v>
      </c>
      <c r="I11129" t="s">
        <v>359</v>
      </c>
      <c r="J11129">
        <v>140</v>
      </c>
      <c r="K11129" t="s">
        <v>16507</v>
      </c>
      <c r="L11129">
        <v>100</v>
      </c>
      <c r="M11129">
        <v>100</v>
      </c>
    </row>
    <row r="11130" spans="1:13" x14ac:dyDescent="0.25">
      <c r="A11130" t="s">
        <v>12858</v>
      </c>
      <c r="B11130" t="s">
        <v>3476</v>
      </c>
      <c r="C11130">
        <v>6</v>
      </c>
      <c r="D11130" t="s">
        <v>19</v>
      </c>
      <c r="E11130" t="s">
        <v>2198</v>
      </c>
      <c r="F11130">
        <v>10</v>
      </c>
      <c r="G11130" t="s">
        <v>13</v>
      </c>
      <c r="H11130" t="s">
        <v>3</v>
      </c>
      <c r="I11130" t="s">
        <v>54</v>
      </c>
      <c r="J11130">
        <v>120</v>
      </c>
      <c r="K11130" t="s">
        <v>16508</v>
      </c>
      <c r="L11130">
        <v>140</v>
      </c>
      <c r="M11130">
        <v>100</v>
      </c>
    </row>
    <row r="11131" spans="1:13" x14ac:dyDescent="0.25">
      <c r="A11131" t="s">
        <v>12859</v>
      </c>
      <c r="B11131" t="s">
        <v>5097</v>
      </c>
      <c r="C11131">
        <v>6</v>
      </c>
      <c r="D11131" t="s">
        <v>19</v>
      </c>
      <c r="E11131" t="s">
        <v>2200</v>
      </c>
      <c r="F11131">
        <v>9</v>
      </c>
      <c r="G11131" t="s">
        <v>13</v>
      </c>
      <c r="H11131" t="s">
        <v>5</v>
      </c>
      <c r="I11131" t="s">
        <v>359</v>
      </c>
      <c r="J11131">
        <v>140</v>
      </c>
      <c r="K11131" t="s">
        <v>16508</v>
      </c>
      <c r="L11131">
        <v>140</v>
      </c>
      <c r="M11131">
        <v>100</v>
      </c>
    </row>
    <row r="11132" spans="1:13" x14ac:dyDescent="0.25">
      <c r="A11132" t="s">
        <v>12860</v>
      </c>
      <c r="B11132" t="s">
        <v>16408</v>
      </c>
      <c r="C11132">
        <v>19</v>
      </c>
      <c r="D11132" t="s">
        <v>19</v>
      </c>
      <c r="E11132" t="s">
        <v>2200</v>
      </c>
      <c r="F11132">
        <v>6.5</v>
      </c>
      <c r="G11132" t="s">
        <v>15</v>
      </c>
      <c r="H11132" t="s">
        <v>6</v>
      </c>
      <c r="I11132" t="s">
        <v>54</v>
      </c>
      <c r="J11132">
        <v>135</v>
      </c>
      <c r="K11132" t="s">
        <v>16512</v>
      </c>
      <c r="L11132">
        <v>120</v>
      </c>
      <c r="M11132">
        <v>300</v>
      </c>
    </row>
    <row r="11133" spans="1:13" x14ac:dyDescent="0.25">
      <c r="A11133" t="s">
        <v>12861</v>
      </c>
      <c r="B11133" t="s">
        <v>16409</v>
      </c>
      <c r="C11133">
        <v>14</v>
      </c>
      <c r="D11133" t="s">
        <v>12</v>
      </c>
      <c r="E11133" t="s">
        <v>2182</v>
      </c>
      <c r="F11133">
        <v>9</v>
      </c>
      <c r="G11133" t="s">
        <v>17</v>
      </c>
      <c r="H11133" t="s">
        <v>6</v>
      </c>
      <c r="I11133">
        <v>0</v>
      </c>
      <c r="J11133">
        <v>135</v>
      </c>
      <c r="K11133" t="s">
        <v>16510</v>
      </c>
      <c r="L11133">
        <v>125</v>
      </c>
      <c r="M11133">
        <v>200</v>
      </c>
    </row>
    <row r="11134" spans="1:13" x14ac:dyDescent="0.25">
      <c r="A11134" t="s">
        <v>1330</v>
      </c>
      <c r="B11134" t="s">
        <v>3966</v>
      </c>
      <c r="C11134">
        <v>6</v>
      </c>
      <c r="D11134" t="s">
        <v>19</v>
      </c>
      <c r="E11134" t="s">
        <v>2380</v>
      </c>
      <c r="F11134">
        <v>3</v>
      </c>
      <c r="G11134" t="s">
        <v>17</v>
      </c>
      <c r="H11134" t="s">
        <v>5</v>
      </c>
      <c r="I11134">
        <v>0</v>
      </c>
      <c r="J11134">
        <v>140</v>
      </c>
      <c r="K11134" t="s">
        <v>16507</v>
      </c>
      <c r="L11134">
        <v>100</v>
      </c>
      <c r="M11134">
        <v>100</v>
      </c>
    </row>
    <row r="11135" spans="1:13" x14ac:dyDescent="0.25">
      <c r="A11135" t="s">
        <v>12862</v>
      </c>
      <c r="B11135" t="s">
        <v>12621</v>
      </c>
      <c r="C11135">
        <v>13</v>
      </c>
      <c r="D11135" t="s">
        <v>12</v>
      </c>
      <c r="E11135" t="s">
        <v>2241</v>
      </c>
      <c r="F11135">
        <v>18</v>
      </c>
      <c r="G11135" t="s">
        <v>15</v>
      </c>
      <c r="H11135" t="s">
        <v>3</v>
      </c>
      <c r="I11135" t="s">
        <v>55</v>
      </c>
      <c r="J11135">
        <v>120</v>
      </c>
      <c r="K11135" t="s">
        <v>16511</v>
      </c>
      <c r="L11135">
        <v>150</v>
      </c>
      <c r="M11135">
        <v>200</v>
      </c>
    </row>
    <row r="11136" spans="1:13" x14ac:dyDescent="0.25">
      <c r="A11136" t="s">
        <v>12864</v>
      </c>
      <c r="B11136" t="s">
        <v>16123</v>
      </c>
      <c r="C11136">
        <v>9</v>
      </c>
      <c r="D11136" t="s">
        <v>12</v>
      </c>
      <c r="E11136" t="s">
        <v>2223</v>
      </c>
      <c r="F11136">
        <v>33</v>
      </c>
      <c r="G11136" t="s">
        <v>13</v>
      </c>
      <c r="H11136" t="s">
        <v>6</v>
      </c>
      <c r="I11136" t="s">
        <v>80</v>
      </c>
      <c r="J11136">
        <v>135</v>
      </c>
      <c r="K11136" t="s">
        <v>16509</v>
      </c>
      <c r="L11136">
        <v>175</v>
      </c>
      <c r="M11136">
        <v>150</v>
      </c>
    </row>
    <row r="11137" spans="1:13" x14ac:dyDescent="0.25">
      <c r="A11137" t="s">
        <v>12865</v>
      </c>
      <c r="B11137" t="s">
        <v>5919</v>
      </c>
      <c r="C11137">
        <v>7</v>
      </c>
      <c r="D11137" t="s">
        <v>19</v>
      </c>
      <c r="E11137" t="s">
        <v>2223</v>
      </c>
      <c r="F11137">
        <v>8.5</v>
      </c>
      <c r="G11137" t="s">
        <v>13</v>
      </c>
      <c r="H11137" t="s">
        <v>6</v>
      </c>
      <c r="I11137" t="s">
        <v>2168</v>
      </c>
      <c r="J11137">
        <v>135</v>
      </c>
      <c r="K11137" t="s">
        <v>16508</v>
      </c>
      <c r="L11137">
        <v>140</v>
      </c>
      <c r="M11137">
        <v>100</v>
      </c>
    </row>
    <row r="11138" spans="1:13" x14ac:dyDescent="0.25">
      <c r="A11138" t="s">
        <v>12866</v>
      </c>
      <c r="B11138" t="s">
        <v>15830</v>
      </c>
      <c r="C11138">
        <v>2</v>
      </c>
      <c r="D11138" t="s">
        <v>19</v>
      </c>
      <c r="E11138" t="s">
        <v>2200</v>
      </c>
      <c r="F11138">
        <v>6</v>
      </c>
      <c r="G11138" t="s">
        <v>15</v>
      </c>
      <c r="H11138" t="s">
        <v>6</v>
      </c>
      <c r="I11138" t="s">
        <v>55</v>
      </c>
      <c r="J11138">
        <v>135</v>
      </c>
      <c r="K11138" t="s">
        <v>16512</v>
      </c>
      <c r="L11138">
        <v>120</v>
      </c>
      <c r="M11138">
        <v>0</v>
      </c>
    </row>
    <row r="11139" spans="1:13" x14ac:dyDescent="0.25">
      <c r="A11139" t="s">
        <v>12867</v>
      </c>
      <c r="B11139" t="s">
        <v>13837</v>
      </c>
      <c r="C11139">
        <v>5</v>
      </c>
      <c r="D11139" t="s">
        <v>19</v>
      </c>
      <c r="E11139" t="s">
        <v>2369</v>
      </c>
      <c r="F11139">
        <v>4</v>
      </c>
      <c r="G11139" t="s">
        <v>17</v>
      </c>
      <c r="H11139" t="s">
        <v>6</v>
      </c>
      <c r="I11139" t="s">
        <v>359</v>
      </c>
      <c r="J11139">
        <v>135</v>
      </c>
      <c r="K11139" t="s">
        <v>16507</v>
      </c>
      <c r="L11139">
        <v>100</v>
      </c>
      <c r="M11139">
        <v>100</v>
      </c>
    </row>
    <row r="11140" spans="1:13" x14ac:dyDescent="0.25">
      <c r="A11140" t="s">
        <v>12868</v>
      </c>
      <c r="B11140" t="s">
        <v>16410</v>
      </c>
      <c r="C11140">
        <v>9</v>
      </c>
      <c r="D11140" t="s">
        <v>12</v>
      </c>
      <c r="E11140" t="s">
        <v>2207</v>
      </c>
      <c r="F11140">
        <v>19</v>
      </c>
      <c r="G11140" t="s">
        <v>15</v>
      </c>
      <c r="H11140" t="s">
        <v>7</v>
      </c>
      <c r="I11140" t="s">
        <v>359</v>
      </c>
      <c r="J11140">
        <v>100</v>
      </c>
      <c r="K11140" t="s">
        <v>16511</v>
      </c>
      <c r="L11140">
        <v>150</v>
      </c>
      <c r="M11140">
        <v>150</v>
      </c>
    </row>
    <row r="11141" spans="1:13" x14ac:dyDescent="0.25">
      <c r="A11141" t="s">
        <v>12869</v>
      </c>
      <c r="B11141" t="s">
        <v>15452</v>
      </c>
      <c r="C11141">
        <v>6</v>
      </c>
      <c r="D11141" t="s">
        <v>19</v>
      </c>
      <c r="E11141" t="s">
        <v>2448</v>
      </c>
      <c r="F11141">
        <v>9</v>
      </c>
      <c r="G11141" t="s">
        <v>13</v>
      </c>
      <c r="H11141" t="s">
        <v>6</v>
      </c>
      <c r="I11141">
        <v>0</v>
      </c>
      <c r="J11141">
        <v>135</v>
      </c>
      <c r="K11141" t="s">
        <v>16508</v>
      </c>
      <c r="L11141">
        <v>140</v>
      </c>
      <c r="M11141">
        <v>100</v>
      </c>
    </row>
    <row r="11142" spans="1:13" x14ac:dyDescent="0.25">
      <c r="A11142" t="s">
        <v>12870</v>
      </c>
      <c r="B11142" t="s">
        <v>13360</v>
      </c>
      <c r="C11142">
        <v>3</v>
      </c>
      <c r="D11142" t="s">
        <v>19</v>
      </c>
      <c r="E11142" t="s">
        <v>2198</v>
      </c>
      <c r="F11142">
        <v>9</v>
      </c>
      <c r="G11142" t="s">
        <v>13</v>
      </c>
      <c r="H11142" t="s">
        <v>4</v>
      </c>
      <c r="I11142" t="s">
        <v>52</v>
      </c>
      <c r="J11142">
        <v>110</v>
      </c>
      <c r="K11142" t="s">
        <v>16508</v>
      </c>
      <c r="L11142">
        <v>140</v>
      </c>
      <c r="M11142">
        <v>0</v>
      </c>
    </row>
    <row r="11143" spans="1:13" x14ac:dyDescent="0.25">
      <c r="A11143" t="s">
        <v>12871</v>
      </c>
      <c r="B11143" t="s">
        <v>16411</v>
      </c>
      <c r="C11143">
        <v>18</v>
      </c>
      <c r="D11143" t="s">
        <v>12</v>
      </c>
      <c r="E11143" t="s">
        <v>2208</v>
      </c>
      <c r="F11143">
        <v>25</v>
      </c>
      <c r="G11143" t="s">
        <v>15</v>
      </c>
      <c r="H11143" t="s">
        <v>3</v>
      </c>
      <c r="I11143" t="s">
        <v>1093</v>
      </c>
      <c r="J11143">
        <v>120</v>
      </c>
      <c r="K11143" t="s">
        <v>16511</v>
      </c>
      <c r="L11143">
        <v>150</v>
      </c>
      <c r="M11143">
        <v>300</v>
      </c>
    </row>
    <row r="11144" spans="1:13" x14ac:dyDescent="0.25">
      <c r="A11144" t="s">
        <v>458</v>
      </c>
      <c r="B11144" t="s">
        <v>15440</v>
      </c>
      <c r="C11144">
        <v>7</v>
      </c>
      <c r="D11144" t="s">
        <v>12</v>
      </c>
      <c r="E11144" t="s">
        <v>2207</v>
      </c>
      <c r="F11144">
        <v>12</v>
      </c>
      <c r="G11144" t="s">
        <v>15</v>
      </c>
      <c r="H11144" t="s">
        <v>6</v>
      </c>
      <c r="I11144" t="s">
        <v>359</v>
      </c>
      <c r="J11144">
        <v>135</v>
      </c>
      <c r="K11144" t="s">
        <v>16511</v>
      </c>
      <c r="L11144">
        <v>150</v>
      </c>
      <c r="M11144">
        <v>100</v>
      </c>
    </row>
    <row r="11145" spans="1:13" x14ac:dyDescent="0.25">
      <c r="A11145" t="s">
        <v>12872</v>
      </c>
      <c r="B11145" t="s">
        <v>16412</v>
      </c>
      <c r="C11145">
        <v>10</v>
      </c>
      <c r="D11145" t="s">
        <v>12</v>
      </c>
      <c r="E11145" t="s">
        <v>2610</v>
      </c>
      <c r="F11145">
        <v>11.5</v>
      </c>
      <c r="G11145" t="s">
        <v>15</v>
      </c>
      <c r="H11145" t="s">
        <v>4</v>
      </c>
      <c r="I11145" t="s">
        <v>1093</v>
      </c>
      <c r="J11145">
        <v>110</v>
      </c>
      <c r="K11145" t="s">
        <v>16511</v>
      </c>
      <c r="L11145">
        <v>150</v>
      </c>
      <c r="M11145">
        <v>150</v>
      </c>
    </row>
    <row r="11146" spans="1:13" x14ac:dyDescent="0.25">
      <c r="A11146" t="s">
        <v>12873</v>
      </c>
      <c r="B11146" t="s">
        <v>14400</v>
      </c>
      <c r="C11146">
        <v>8</v>
      </c>
      <c r="D11146" t="s">
        <v>12</v>
      </c>
      <c r="E11146" t="s">
        <v>2208</v>
      </c>
      <c r="F11146">
        <v>43</v>
      </c>
      <c r="G11146" t="s">
        <v>13</v>
      </c>
      <c r="H11146" t="s">
        <v>6</v>
      </c>
      <c r="I11146" t="s">
        <v>32</v>
      </c>
      <c r="J11146">
        <v>135</v>
      </c>
      <c r="K11146" t="s">
        <v>16509</v>
      </c>
      <c r="L11146">
        <v>175</v>
      </c>
      <c r="M11146">
        <v>150</v>
      </c>
    </row>
    <row r="11147" spans="1:13" x14ac:dyDescent="0.25">
      <c r="A11147" t="s">
        <v>12874</v>
      </c>
      <c r="B11147" t="s">
        <v>7084</v>
      </c>
      <c r="C11147">
        <v>5</v>
      </c>
      <c r="D11147" t="s">
        <v>12</v>
      </c>
      <c r="E11147" t="s">
        <v>2247</v>
      </c>
      <c r="F11147">
        <v>17</v>
      </c>
      <c r="G11147" t="s">
        <v>15</v>
      </c>
      <c r="H11147" t="s">
        <v>7</v>
      </c>
      <c r="I11147" t="s">
        <v>32</v>
      </c>
      <c r="J11147">
        <v>100</v>
      </c>
      <c r="K11147" t="s">
        <v>16511</v>
      </c>
      <c r="L11147">
        <v>150</v>
      </c>
      <c r="M11147">
        <v>100</v>
      </c>
    </row>
    <row r="11148" spans="1:13" x14ac:dyDescent="0.25">
      <c r="A11148" t="s">
        <v>12875</v>
      </c>
      <c r="B11148" t="s">
        <v>14496</v>
      </c>
      <c r="C11148">
        <v>7</v>
      </c>
      <c r="D11148" t="s">
        <v>12</v>
      </c>
      <c r="E11148" t="s">
        <v>2182</v>
      </c>
      <c r="F11148">
        <v>34</v>
      </c>
      <c r="G11148" t="s">
        <v>13</v>
      </c>
      <c r="H11148" t="s">
        <v>3</v>
      </c>
      <c r="I11148" t="s">
        <v>32</v>
      </c>
      <c r="J11148">
        <v>120</v>
      </c>
      <c r="K11148" t="s">
        <v>16509</v>
      </c>
      <c r="L11148">
        <v>175</v>
      </c>
      <c r="M11148">
        <v>100</v>
      </c>
    </row>
    <row r="11149" spans="1:13" x14ac:dyDescent="0.25">
      <c r="A11149" t="s">
        <v>12876</v>
      </c>
      <c r="B11149" t="s">
        <v>15828</v>
      </c>
      <c r="C11149">
        <v>3</v>
      </c>
      <c r="D11149" t="s">
        <v>12</v>
      </c>
      <c r="E11149" t="s">
        <v>2217</v>
      </c>
      <c r="F11149">
        <v>47</v>
      </c>
      <c r="G11149" t="s">
        <v>13</v>
      </c>
      <c r="H11149" t="s">
        <v>6</v>
      </c>
      <c r="I11149">
        <v>0</v>
      </c>
      <c r="J11149">
        <v>135</v>
      </c>
      <c r="K11149" t="s">
        <v>16509</v>
      </c>
      <c r="L11149">
        <v>175</v>
      </c>
      <c r="M11149">
        <v>0</v>
      </c>
    </row>
    <row r="11150" spans="1:13" x14ac:dyDescent="0.25">
      <c r="A11150" t="s">
        <v>12877</v>
      </c>
      <c r="B11150" t="s">
        <v>3523</v>
      </c>
      <c r="C11150">
        <v>3</v>
      </c>
      <c r="D11150" t="s">
        <v>19</v>
      </c>
      <c r="E11150" t="s">
        <v>2182</v>
      </c>
      <c r="F11150">
        <v>8</v>
      </c>
      <c r="G11150" t="s">
        <v>13</v>
      </c>
      <c r="H11150" t="s">
        <v>5</v>
      </c>
      <c r="I11150" t="s">
        <v>359</v>
      </c>
      <c r="J11150">
        <v>140</v>
      </c>
      <c r="K11150" t="s">
        <v>16508</v>
      </c>
      <c r="L11150">
        <v>140</v>
      </c>
      <c r="M11150">
        <v>0</v>
      </c>
    </row>
    <row r="11151" spans="1:13" x14ac:dyDescent="0.25">
      <c r="A11151" t="s">
        <v>12878</v>
      </c>
      <c r="B11151" t="s">
        <v>14572</v>
      </c>
      <c r="C11151">
        <v>9</v>
      </c>
      <c r="D11151" t="s">
        <v>12</v>
      </c>
      <c r="E11151" t="s">
        <v>2233</v>
      </c>
      <c r="F11151">
        <v>13</v>
      </c>
      <c r="G11151" t="s">
        <v>15</v>
      </c>
      <c r="H11151" t="s">
        <v>7</v>
      </c>
      <c r="I11151" t="s">
        <v>1003</v>
      </c>
      <c r="J11151">
        <v>100</v>
      </c>
      <c r="K11151" t="s">
        <v>16511</v>
      </c>
      <c r="L11151">
        <v>150</v>
      </c>
      <c r="M11151">
        <v>150</v>
      </c>
    </row>
    <row r="11152" spans="1:13" x14ac:dyDescent="0.25">
      <c r="A11152" t="s">
        <v>172</v>
      </c>
      <c r="B11152" t="s">
        <v>8016</v>
      </c>
      <c r="C11152">
        <v>9</v>
      </c>
      <c r="D11152" t="s">
        <v>12</v>
      </c>
      <c r="E11152" t="s">
        <v>2233</v>
      </c>
      <c r="F11152">
        <v>31.5</v>
      </c>
      <c r="G11152" t="s">
        <v>13</v>
      </c>
      <c r="H11152" t="s">
        <v>5</v>
      </c>
      <c r="I11152" t="s">
        <v>359</v>
      </c>
      <c r="J11152">
        <v>140</v>
      </c>
      <c r="K11152" t="s">
        <v>16509</v>
      </c>
      <c r="L11152">
        <v>175</v>
      </c>
      <c r="M11152">
        <v>150</v>
      </c>
    </row>
    <row r="11153" spans="1:13" x14ac:dyDescent="0.25">
      <c r="A11153" t="s">
        <v>12879</v>
      </c>
      <c r="B11153" t="s">
        <v>15398</v>
      </c>
      <c r="C11153">
        <v>4</v>
      </c>
      <c r="D11153" t="s">
        <v>19</v>
      </c>
      <c r="E11153" t="s">
        <v>2210</v>
      </c>
      <c r="F11153">
        <v>9</v>
      </c>
      <c r="G11153" t="s">
        <v>13</v>
      </c>
      <c r="H11153" t="s">
        <v>6</v>
      </c>
      <c r="I11153" t="s">
        <v>2168</v>
      </c>
      <c r="J11153">
        <v>135</v>
      </c>
      <c r="K11153" t="s">
        <v>16508</v>
      </c>
      <c r="L11153">
        <v>140</v>
      </c>
      <c r="M11153">
        <v>0</v>
      </c>
    </row>
    <row r="11154" spans="1:13" x14ac:dyDescent="0.25">
      <c r="A11154" t="s">
        <v>12880</v>
      </c>
      <c r="B11154" t="s">
        <v>14401</v>
      </c>
      <c r="C11154">
        <v>6</v>
      </c>
      <c r="D11154" t="s">
        <v>12</v>
      </c>
      <c r="E11154" t="s">
        <v>2322</v>
      </c>
      <c r="F11154">
        <v>44</v>
      </c>
      <c r="G11154" t="s">
        <v>13</v>
      </c>
      <c r="H11154" t="s">
        <v>3</v>
      </c>
      <c r="I11154" t="s">
        <v>1093</v>
      </c>
      <c r="J11154">
        <v>120</v>
      </c>
      <c r="K11154" t="s">
        <v>16509</v>
      </c>
      <c r="L11154">
        <v>175</v>
      </c>
      <c r="M11154">
        <v>100</v>
      </c>
    </row>
    <row r="11155" spans="1:13" x14ac:dyDescent="0.25">
      <c r="A11155" t="s">
        <v>12881</v>
      </c>
      <c r="B11155" t="s">
        <v>16134</v>
      </c>
      <c r="C11155">
        <v>7</v>
      </c>
      <c r="D11155" t="s">
        <v>12</v>
      </c>
      <c r="E11155" t="s">
        <v>2322</v>
      </c>
      <c r="F11155">
        <v>43</v>
      </c>
      <c r="G11155" t="s">
        <v>13</v>
      </c>
      <c r="H11155" t="s">
        <v>6</v>
      </c>
      <c r="I11155" t="s">
        <v>359</v>
      </c>
      <c r="J11155">
        <v>135</v>
      </c>
      <c r="K11155" t="s">
        <v>16509</v>
      </c>
      <c r="L11155">
        <v>175</v>
      </c>
      <c r="M11155">
        <v>100</v>
      </c>
    </row>
    <row r="11156" spans="1:13" x14ac:dyDescent="0.25">
      <c r="A11156" t="s">
        <v>12882</v>
      </c>
      <c r="B11156" t="s">
        <v>15893</v>
      </c>
      <c r="C11156">
        <v>5</v>
      </c>
      <c r="D11156" t="s">
        <v>19</v>
      </c>
      <c r="E11156" t="s">
        <v>2207</v>
      </c>
      <c r="F11156">
        <v>8</v>
      </c>
      <c r="G11156" t="s">
        <v>13</v>
      </c>
      <c r="H11156" t="s">
        <v>5</v>
      </c>
      <c r="I11156" t="s">
        <v>32</v>
      </c>
      <c r="J11156">
        <v>140</v>
      </c>
      <c r="K11156" t="s">
        <v>16508</v>
      </c>
      <c r="L11156">
        <v>140</v>
      </c>
      <c r="M11156">
        <v>100</v>
      </c>
    </row>
    <row r="11157" spans="1:13" x14ac:dyDescent="0.25">
      <c r="A11157" t="s">
        <v>12883</v>
      </c>
      <c r="B11157" t="s">
        <v>12980</v>
      </c>
      <c r="C11157">
        <v>3</v>
      </c>
      <c r="D11157" t="s">
        <v>19</v>
      </c>
      <c r="E11157" t="s">
        <v>2380</v>
      </c>
      <c r="F11157">
        <v>6</v>
      </c>
      <c r="G11157" t="s">
        <v>15</v>
      </c>
      <c r="H11157" t="s">
        <v>6</v>
      </c>
      <c r="I11157" t="s">
        <v>359</v>
      </c>
      <c r="J11157">
        <v>135</v>
      </c>
      <c r="K11157" t="s">
        <v>16512</v>
      </c>
      <c r="L11157">
        <v>120</v>
      </c>
      <c r="M11157">
        <v>0</v>
      </c>
    </row>
    <row r="11158" spans="1:13" x14ac:dyDescent="0.25">
      <c r="A11158" t="s">
        <v>12884</v>
      </c>
      <c r="B11158" t="s">
        <v>7180</v>
      </c>
      <c r="C11158">
        <v>9</v>
      </c>
      <c r="D11158" t="s">
        <v>19</v>
      </c>
      <c r="E11158" t="s">
        <v>2182</v>
      </c>
      <c r="F11158">
        <v>6.5</v>
      </c>
      <c r="G11158" t="s">
        <v>15</v>
      </c>
      <c r="H11158" t="s">
        <v>7</v>
      </c>
      <c r="I11158" t="s">
        <v>359</v>
      </c>
      <c r="J11158">
        <v>100</v>
      </c>
      <c r="K11158" t="s">
        <v>16512</v>
      </c>
      <c r="L11158">
        <v>120</v>
      </c>
      <c r="M11158">
        <v>150</v>
      </c>
    </row>
    <row r="11159" spans="1:13" x14ac:dyDescent="0.25">
      <c r="A11159" t="s">
        <v>12885</v>
      </c>
      <c r="B11159" t="s">
        <v>16413</v>
      </c>
      <c r="C11159">
        <v>16</v>
      </c>
      <c r="D11159" t="s">
        <v>12</v>
      </c>
      <c r="E11159" t="s">
        <v>2233</v>
      </c>
      <c r="F11159">
        <v>42</v>
      </c>
      <c r="G11159" t="s">
        <v>13</v>
      </c>
      <c r="H11159" t="s">
        <v>5</v>
      </c>
      <c r="I11159">
        <v>0</v>
      </c>
      <c r="J11159">
        <v>140</v>
      </c>
      <c r="K11159" t="s">
        <v>16509</v>
      </c>
      <c r="L11159">
        <v>175</v>
      </c>
      <c r="M11159">
        <v>300</v>
      </c>
    </row>
    <row r="11160" spans="1:13" x14ac:dyDescent="0.25">
      <c r="A11160" t="s">
        <v>12886</v>
      </c>
      <c r="B11160" t="s">
        <v>5854</v>
      </c>
      <c r="C11160">
        <v>6</v>
      </c>
      <c r="D11160" t="s">
        <v>12</v>
      </c>
      <c r="E11160" t="s">
        <v>2202</v>
      </c>
      <c r="F11160">
        <v>44</v>
      </c>
      <c r="G11160" t="s">
        <v>13</v>
      </c>
      <c r="H11160" t="s">
        <v>6</v>
      </c>
      <c r="I11160" t="s">
        <v>32</v>
      </c>
      <c r="J11160">
        <v>135</v>
      </c>
      <c r="K11160" t="s">
        <v>16509</v>
      </c>
      <c r="L11160">
        <v>175</v>
      </c>
      <c r="M11160">
        <v>100</v>
      </c>
    </row>
    <row r="11161" spans="1:13" x14ac:dyDescent="0.25">
      <c r="A11161" t="s">
        <v>12887</v>
      </c>
      <c r="B11161" t="s">
        <v>13554</v>
      </c>
      <c r="C11161">
        <v>8</v>
      </c>
      <c r="D11161" t="s">
        <v>19</v>
      </c>
      <c r="E11161" t="s">
        <v>2380</v>
      </c>
      <c r="F11161">
        <v>6.5</v>
      </c>
      <c r="G11161" t="s">
        <v>15</v>
      </c>
      <c r="H11161" t="s">
        <v>4</v>
      </c>
      <c r="I11161" t="s">
        <v>2168</v>
      </c>
      <c r="J11161">
        <v>110</v>
      </c>
      <c r="K11161" t="s">
        <v>16512</v>
      </c>
      <c r="L11161">
        <v>120</v>
      </c>
      <c r="M11161">
        <v>150</v>
      </c>
    </row>
    <row r="11162" spans="1:13" x14ac:dyDescent="0.25">
      <c r="A11162" t="s">
        <v>12888</v>
      </c>
      <c r="B11162" t="s">
        <v>16211</v>
      </c>
      <c r="C11162">
        <v>7</v>
      </c>
      <c r="D11162" t="s">
        <v>12</v>
      </c>
      <c r="E11162" t="s">
        <v>2448</v>
      </c>
      <c r="F11162">
        <v>46</v>
      </c>
      <c r="G11162" t="s">
        <v>13</v>
      </c>
      <c r="H11162" t="s">
        <v>3</v>
      </c>
      <c r="I11162" t="s">
        <v>1003</v>
      </c>
      <c r="J11162">
        <v>120</v>
      </c>
      <c r="K11162" t="s">
        <v>16509</v>
      </c>
      <c r="L11162">
        <v>175</v>
      </c>
      <c r="M11162">
        <v>100</v>
      </c>
    </row>
    <row r="11163" spans="1:13" x14ac:dyDescent="0.25">
      <c r="A11163" t="s">
        <v>1630</v>
      </c>
      <c r="B11163" t="s">
        <v>3588</v>
      </c>
      <c r="C11163">
        <v>4</v>
      </c>
      <c r="D11163" t="s">
        <v>19</v>
      </c>
      <c r="E11163" t="s">
        <v>2226</v>
      </c>
      <c r="F11163">
        <v>8</v>
      </c>
      <c r="G11163" t="s">
        <v>13</v>
      </c>
      <c r="H11163" t="s">
        <v>3</v>
      </c>
      <c r="I11163" t="s">
        <v>32</v>
      </c>
      <c r="J11163">
        <v>120</v>
      </c>
      <c r="K11163" t="s">
        <v>16508</v>
      </c>
      <c r="L11163">
        <v>140</v>
      </c>
      <c r="M11163">
        <v>0</v>
      </c>
    </row>
    <row r="11164" spans="1:13" x14ac:dyDescent="0.25">
      <c r="A11164" t="s">
        <v>834</v>
      </c>
      <c r="B11164" t="s">
        <v>14364</v>
      </c>
      <c r="C11164">
        <v>4</v>
      </c>
      <c r="D11164" t="s">
        <v>12</v>
      </c>
      <c r="E11164" t="s">
        <v>2233</v>
      </c>
      <c r="F11164">
        <v>20</v>
      </c>
      <c r="G11164" t="s">
        <v>15</v>
      </c>
      <c r="H11164" t="s">
        <v>3</v>
      </c>
      <c r="I11164" t="s">
        <v>1003</v>
      </c>
      <c r="J11164">
        <v>120</v>
      </c>
      <c r="K11164" t="s">
        <v>16511</v>
      </c>
      <c r="L11164">
        <v>150</v>
      </c>
      <c r="M11164">
        <v>0</v>
      </c>
    </row>
    <row r="11165" spans="1:13" x14ac:dyDescent="0.25">
      <c r="A11165" t="s">
        <v>12889</v>
      </c>
      <c r="B11165" t="s">
        <v>13757</v>
      </c>
      <c r="C11165">
        <v>8</v>
      </c>
      <c r="D11165" t="s">
        <v>12</v>
      </c>
      <c r="E11165" t="s">
        <v>2217</v>
      </c>
      <c r="F11165">
        <v>45</v>
      </c>
      <c r="G11165" t="s">
        <v>13</v>
      </c>
      <c r="H11165" t="s">
        <v>5</v>
      </c>
      <c r="I11165" t="s">
        <v>2101</v>
      </c>
      <c r="J11165">
        <v>140</v>
      </c>
      <c r="K11165" t="s">
        <v>16509</v>
      </c>
      <c r="L11165">
        <v>175</v>
      </c>
      <c r="M11165">
        <v>150</v>
      </c>
    </row>
    <row r="11166" spans="1:13" x14ac:dyDescent="0.25">
      <c r="A11166" t="s">
        <v>12890</v>
      </c>
      <c r="B11166" t="s">
        <v>4316</v>
      </c>
      <c r="C11166">
        <v>3</v>
      </c>
      <c r="D11166" t="s">
        <v>19</v>
      </c>
      <c r="E11166" t="s">
        <v>2174</v>
      </c>
      <c r="F11166">
        <v>2</v>
      </c>
      <c r="G11166" t="s">
        <v>17</v>
      </c>
      <c r="H11166" t="s">
        <v>7</v>
      </c>
      <c r="I11166" t="s">
        <v>1003</v>
      </c>
      <c r="J11166">
        <v>100</v>
      </c>
      <c r="K11166" t="s">
        <v>16507</v>
      </c>
      <c r="L11166">
        <v>100</v>
      </c>
      <c r="M11166">
        <v>0</v>
      </c>
    </row>
    <row r="11167" spans="1:13" x14ac:dyDescent="0.25">
      <c r="A11167" t="s">
        <v>1013</v>
      </c>
      <c r="B11167" t="s">
        <v>13545</v>
      </c>
      <c r="C11167">
        <v>5</v>
      </c>
      <c r="D11167" t="s">
        <v>12</v>
      </c>
      <c r="E11167" t="s">
        <v>2202</v>
      </c>
      <c r="F11167">
        <v>44</v>
      </c>
      <c r="G11167" t="s">
        <v>13</v>
      </c>
      <c r="H11167" t="s">
        <v>4</v>
      </c>
      <c r="I11167" t="s">
        <v>1093</v>
      </c>
      <c r="J11167">
        <v>110</v>
      </c>
      <c r="K11167" t="s">
        <v>16509</v>
      </c>
      <c r="L11167">
        <v>175</v>
      </c>
      <c r="M11167">
        <v>100</v>
      </c>
    </row>
    <row r="11168" spans="1:13" x14ac:dyDescent="0.25">
      <c r="A11168" t="s">
        <v>12891</v>
      </c>
      <c r="B11168" t="s">
        <v>16052</v>
      </c>
      <c r="C11168">
        <v>15</v>
      </c>
      <c r="D11168" t="s">
        <v>12</v>
      </c>
      <c r="E11168" t="s">
        <v>2231</v>
      </c>
      <c r="F11168">
        <v>41</v>
      </c>
      <c r="G11168" t="s">
        <v>13</v>
      </c>
      <c r="H11168" t="s">
        <v>4</v>
      </c>
      <c r="I11168" t="s">
        <v>1096</v>
      </c>
      <c r="J11168">
        <v>110</v>
      </c>
      <c r="K11168" t="s">
        <v>16509</v>
      </c>
      <c r="L11168">
        <v>175</v>
      </c>
      <c r="M11168">
        <v>200</v>
      </c>
    </row>
    <row r="11169" spans="1:13" x14ac:dyDescent="0.25">
      <c r="A11169" t="s">
        <v>12892</v>
      </c>
      <c r="B11169" t="s">
        <v>6280</v>
      </c>
      <c r="C11169">
        <v>4</v>
      </c>
      <c r="D11169" t="s">
        <v>19</v>
      </c>
      <c r="E11169" t="s">
        <v>2207</v>
      </c>
      <c r="F11169">
        <v>10</v>
      </c>
      <c r="G11169" t="s">
        <v>13</v>
      </c>
      <c r="H11169" t="s">
        <v>6</v>
      </c>
      <c r="I11169">
        <v>0</v>
      </c>
      <c r="J11169">
        <v>135</v>
      </c>
      <c r="K11169" t="s">
        <v>16508</v>
      </c>
      <c r="L11169">
        <v>140</v>
      </c>
      <c r="M11169">
        <v>0</v>
      </c>
    </row>
    <row r="11170" spans="1:13" x14ac:dyDescent="0.25">
      <c r="A11170" t="s">
        <v>12893</v>
      </c>
      <c r="B11170" t="s">
        <v>2874</v>
      </c>
      <c r="C11170">
        <v>3</v>
      </c>
      <c r="D11170" t="s">
        <v>19</v>
      </c>
      <c r="E11170" t="s">
        <v>2198</v>
      </c>
      <c r="F11170">
        <v>10</v>
      </c>
      <c r="G11170" t="s">
        <v>13</v>
      </c>
      <c r="H11170" t="s">
        <v>5</v>
      </c>
      <c r="I11170" t="s">
        <v>55</v>
      </c>
      <c r="J11170">
        <v>140</v>
      </c>
      <c r="K11170" t="s">
        <v>16508</v>
      </c>
      <c r="L11170">
        <v>140</v>
      </c>
      <c r="M11170">
        <v>0</v>
      </c>
    </row>
    <row r="11171" spans="1:13" x14ac:dyDescent="0.25">
      <c r="A11171" t="s">
        <v>12894</v>
      </c>
      <c r="B11171" t="s">
        <v>13571</v>
      </c>
      <c r="C11171">
        <v>5</v>
      </c>
      <c r="D11171" t="s">
        <v>23</v>
      </c>
      <c r="E11171" t="s">
        <v>2182</v>
      </c>
      <c r="F11171">
        <v>18.5</v>
      </c>
      <c r="G11171" t="s">
        <v>13</v>
      </c>
      <c r="H11171" t="s">
        <v>7</v>
      </c>
      <c r="I11171" t="s">
        <v>52</v>
      </c>
      <c r="J11171">
        <v>100</v>
      </c>
      <c r="K11171" t="s">
        <v>16513</v>
      </c>
      <c r="L11171">
        <v>110</v>
      </c>
      <c r="M11171">
        <v>100</v>
      </c>
    </row>
    <row r="11172" spans="1:13" x14ac:dyDescent="0.25">
      <c r="A11172" t="s">
        <v>1870</v>
      </c>
      <c r="B11172" t="s">
        <v>14003</v>
      </c>
      <c r="C11172">
        <v>5</v>
      </c>
      <c r="D11172" t="s">
        <v>12</v>
      </c>
      <c r="E11172" t="s">
        <v>2288</v>
      </c>
      <c r="F11172">
        <v>38</v>
      </c>
      <c r="G11172" t="s">
        <v>13</v>
      </c>
      <c r="H11172" t="s">
        <v>4</v>
      </c>
      <c r="I11172" t="s">
        <v>1003</v>
      </c>
      <c r="J11172">
        <v>110</v>
      </c>
      <c r="K11172" t="s">
        <v>16509</v>
      </c>
      <c r="L11172">
        <v>175</v>
      </c>
      <c r="M11172">
        <v>100</v>
      </c>
    </row>
    <row r="11173" spans="1:13" x14ac:dyDescent="0.25">
      <c r="A11173" t="s">
        <v>12895</v>
      </c>
      <c r="B11173" t="s">
        <v>14032</v>
      </c>
      <c r="C11173">
        <v>6</v>
      </c>
      <c r="D11173" t="s">
        <v>19</v>
      </c>
      <c r="E11173" t="s">
        <v>3415</v>
      </c>
      <c r="F11173">
        <v>3</v>
      </c>
      <c r="G11173" t="s">
        <v>17</v>
      </c>
      <c r="H11173" t="s">
        <v>6</v>
      </c>
      <c r="I11173" t="s">
        <v>52</v>
      </c>
      <c r="J11173">
        <v>135</v>
      </c>
      <c r="K11173" t="s">
        <v>16507</v>
      </c>
      <c r="L11173">
        <v>100</v>
      </c>
      <c r="M11173">
        <v>100</v>
      </c>
    </row>
    <row r="11174" spans="1:13" x14ac:dyDescent="0.25">
      <c r="A11174" t="s">
        <v>988</v>
      </c>
      <c r="B11174" t="s">
        <v>14049</v>
      </c>
      <c r="C11174">
        <v>8</v>
      </c>
      <c r="D11174" t="s">
        <v>12</v>
      </c>
      <c r="E11174" t="s">
        <v>2207</v>
      </c>
      <c r="F11174">
        <v>12</v>
      </c>
      <c r="G11174" t="s">
        <v>15</v>
      </c>
      <c r="H11174" t="s">
        <v>6</v>
      </c>
      <c r="I11174" t="s">
        <v>1003</v>
      </c>
      <c r="J11174">
        <v>135</v>
      </c>
      <c r="K11174" t="s">
        <v>16511</v>
      </c>
      <c r="L11174">
        <v>150</v>
      </c>
      <c r="M11174">
        <v>150</v>
      </c>
    </row>
    <row r="11175" spans="1:13" x14ac:dyDescent="0.25">
      <c r="A11175" t="s">
        <v>12896</v>
      </c>
      <c r="B11175" t="s">
        <v>8366</v>
      </c>
      <c r="C11175">
        <v>5</v>
      </c>
      <c r="D11175" t="s">
        <v>12</v>
      </c>
      <c r="E11175" t="s">
        <v>2217</v>
      </c>
      <c r="F11175">
        <v>11.5</v>
      </c>
      <c r="G11175" t="s">
        <v>15</v>
      </c>
      <c r="H11175" t="s">
        <v>3</v>
      </c>
      <c r="I11175" t="s">
        <v>32</v>
      </c>
      <c r="J11175">
        <v>120</v>
      </c>
      <c r="K11175" t="s">
        <v>16511</v>
      </c>
      <c r="L11175">
        <v>150</v>
      </c>
      <c r="M11175">
        <v>100</v>
      </c>
    </row>
    <row r="11176" spans="1:13" x14ac:dyDescent="0.25">
      <c r="A11176" t="s">
        <v>12897</v>
      </c>
      <c r="B11176" t="s">
        <v>13920</v>
      </c>
      <c r="C11176">
        <v>10</v>
      </c>
      <c r="D11176" t="s">
        <v>12</v>
      </c>
      <c r="E11176" t="s">
        <v>2233</v>
      </c>
      <c r="F11176">
        <v>22</v>
      </c>
      <c r="G11176" t="s">
        <v>15</v>
      </c>
      <c r="H11176" t="s">
        <v>3</v>
      </c>
      <c r="I11176">
        <v>0</v>
      </c>
      <c r="J11176">
        <v>120</v>
      </c>
      <c r="K11176" t="s">
        <v>16511</v>
      </c>
      <c r="L11176">
        <v>150</v>
      </c>
      <c r="M11176">
        <v>150</v>
      </c>
    </row>
    <row r="11177" spans="1:13" x14ac:dyDescent="0.25">
      <c r="A11177" t="s">
        <v>12898</v>
      </c>
      <c r="B11177" t="s">
        <v>16084</v>
      </c>
      <c r="C11177">
        <v>9</v>
      </c>
      <c r="D11177" t="s">
        <v>12</v>
      </c>
      <c r="E11177" t="s">
        <v>2241</v>
      </c>
      <c r="F11177">
        <v>49</v>
      </c>
      <c r="G11177" t="s">
        <v>13</v>
      </c>
      <c r="H11177" t="s">
        <v>7</v>
      </c>
      <c r="I11177">
        <v>0</v>
      </c>
      <c r="J11177">
        <v>100</v>
      </c>
      <c r="K11177" t="s">
        <v>16509</v>
      </c>
      <c r="L11177">
        <v>175</v>
      </c>
      <c r="M11177">
        <v>150</v>
      </c>
    </row>
    <row r="11178" spans="1:13" x14ac:dyDescent="0.25">
      <c r="A11178" t="s">
        <v>12899</v>
      </c>
      <c r="B11178" t="s">
        <v>15820</v>
      </c>
      <c r="C11178">
        <v>6</v>
      </c>
      <c r="D11178" t="s">
        <v>19</v>
      </c>
      <c r="E11178" t="s">
        <v>2226</v>
      </c>
      <c r="F11178">
        <v>4</v>
      </c>
      <c r="G11178" t="s">
        <v>17</v>
      </c>
      <c r="H11178" t="s">
        <v>4</v>
      </c>
      <c r="I11178">
        <v>0</v>
      </c>
      <c r="J11178">
        <v>110</v>
      </c>
      <c r="K11178" t="s">
        <v>16507</v>
      </c>
      <c r="L11178">
        <v>100</v>
      </c>
      <c r="M11178">
        <v>100</v>
      </c>
    </row>
    <row r="11179" spans="1:13" x14ac:dyDescent="0.25">
      <c r="A11179" t="s">
        <v>12900</v>
      </c>
      <c r="B11179" t="s">
        <v>13771</v>
      </c>
      <c r="C11179">
        <v>8</v>
      </c>
      <c r="D11179" t="s">
        <v>19</v>
      </c>
      <c r="E11179" t="s">
        <v>2198</v>
      </c>
      <c r="F11179">
        <v>8</v>
      </c>
      <c r="G11179" t="s">
        <v>13</v>
      </c>
      <c r="H11179" t="s">
        <v>6</v>
      </c>
      <c r="I11179">
        <v>0</v>
      </c>
      <c r="J11179">
        <v>135</v>
      </c>
      <c r="K11179" t="s">
        <v>16508</v>
      </c>
      <c r="L11179">
        <v>140</v>
      </c>
      <c r="M11179">
        <v>150</v>
      </c>
    </row>
    <row r="11180" spans="1:13" x14ac:dyDescent="0.25">
      <c r="A11180" t="s">
        <v>12901</v>
      </c>
      <c r="B11180" t="s">
        <v>2617</v>
      </c>
      <c r="C11180">
        <v>3</v>
      </c>
      <c r="D11180" t="s">
        <v>19</v>
      </c>
      <c r="E11180" t="s">
        <v>2207</v>
      </c>
      <c r="F11180">
        <v>10</v>
      </c>
      <c r="G11180" t="s">
        <v>13</v>
      </c>
      <c r="H11180" t="s">
        <v>6</v>
      </c>
      <c r="I11180" t="s">
        <v>52</v>
      </c>
      <c r="J11180">
        <v>135</v>
      </c>
      <c r="K11180" t="s">
        <v>16508</v>
      </c>
      <c r="L11180">
        <v>140</v>
      </c>
      <c r="M11180">
        <v>0</v>
      </c>
    </row>
    <row r="11181" spans="1:13" x14ac:dyDescent="0.25">
      <c r="A11181" t="s">
        <v>12902</v>
      </c>
      <c r="B11181" t="s">
        <v>15090</v>
      </c>
      <c r="C11181">
        <v>8</v>
      </c>
      <c r="D11181" t="s">
        <v>19</v>
      </c>
      <c r="E11181" t="s">
        <v>2210</v>
      </c>
      <c r="F11181">
        <v>6.5</v>
      </c>
      <c r="G11181" t="s">
        <v>15</v>
      </c>
      <c r="H11181" t="s">
        <v>4</v>
      </c>
      <c r="I11181">
        <v>0</v>
      </c>
      <c r="J11181">
        <v>110</v>
      </c>
      <c r="K11181" t="s">
        <v>16512</v>
      </c>
      <c r="L11181">
        <v>120</v>
      </c>
      <c r="M11181">
        <v>150</v>
      </c>
    </row>
    <row r="11182" spans="1:13" x14ac:dyDescent="0.25">
      <c r="A11182" t="s">
        <v>1274</v>
      </c>
      <c r="B11182" t="s">
        <v>16414</v>
      </c>
      <c r="C11182">
        <v>3</v>
      </c>
      <c r="D11182" t="s">
        <v>12</v>
      </c>
      <c r="E11182" t="s">
        <v>4657</v>
      </c>
      <c r="F11182">
        <v>9</v>
      </c>
      <c r="G11182" t="s">
        <v>17</v>
      </c>
      <c r="H11182" t="s">
        <v>7</v>
      </c>
      <c r="I11182">
        <v>0</v>
      </c>
      <c r="J11182">
        <v>100</v>
      </c>
      <c r="K11182" t="s">
        <v>16510</v>
      </c>
      <c r="L11182">
        <v>125</v>
      </c>
      <c r="M11182">
        <v>0</v>
      </c>
    </row>
    <row r="11183" spans="1:13" x14ac:dyDescent="0.25">
      <c r="A11183" t="s">
        <v>231</v>
      </c>
      <c r="B11183" t="s">
        <v>14628</v>
      </c>
      <c r="C11183">
        <v>6</v>
      </c>
      <c r="D11183" t="s">
        <v>12</v>
      </c>
      <c r="E11183" t="s">
        <v>2263</v>
      </c>
      <c r="F11183">
        <v>3</v>
      </c>
      <c r="G11183" t="s">
        <v>17</v>
      </c>
      <c r="H11183" t="s">
        <v>7</v>
      </c>
      <c r="I11183" t="s">
        <v>359</v>
      </c>
      <c r="J11183">
        <v>100</v>
      </c>
      <c r="K11183" t="s">
        <v>16510</v>
      </c>
      <c r="L11183">
        <v>125</v>
      </c>
      <c r="M11183">
        <v>100</v>
      </c>
    </row>
    <row r="11184" spans="1:13" x14ac:dyDescent="0.25">
      <c r="A11184" t="s">
        <v>1411</v>
      </c>
      <c r="B11184" t="s">
        <v>15324</v>
      </c>
      <c r="C11184">
        <v>7</v>
      </c>
      <c r="D11184" t="s">
        <v>19</v>
      </c>
      <c r="E11184" t="s">
        <v>2177</v>
      </c>
      <c r="F11184">
        <v>8</v>
      </c>
      <c r="G11184" t="s">
        <v>13</v>
      </c>
      <c r="H11184" t="s">
        <v>4</v>
      </c>
      <c r="I11184">
        <v>0</v>
      </c>
      <c r="J11184">
        <v>110</v>
      </c>
      <c r="K11184" t="s">
        <v>16508</v>
      </c>
      <c r="L11184">
        <v>140</v>
      </c>
      <c r="M11184">
        <v>100</v>
      </c>
    </row>
    <row r="11185" spans="1:13" x14ac:dyDescent="0.25">
      <c r="A11185" t="s">
        <v>12903</v>
      </c>
      <c r="B11185" t="s">
        <v>10334</v>
      </c>
      <c r="C11185">
        <v>7</v>
      </c>
      <c r="D11185" t="s">
        <v>12</v>
      </c>
      <c r="E11185" t="s">
        <v>2233</v>
      </c>
      <c r="F11185">
        <v>46</v>
      </c>
      <c r="G11185" t="s">
        <v>13</v>
      </c>
      <c r="H11185" t="s">
        <v>4</v>
      </c>
      <c r="I11185" t="s">
        <v>2101</v>
      </c>
      <c r="J11185">
        <v>110</v>
      </c>
      <c r="K11185" t="s">
        <v>16509</v>
      </c>
      <c r="L11185">
        <v>175</v>
      </c>
      <c r="M11185">
        <v>100</v>
      </c>
    </row>
    <row r="11186" spans="1:13" x14ac:dyDescent="0.25">
      <c r="A11186" t="s">
        <v>296</v>
      </c>
      <c r="B11186" t="s">
        <v>3117</v>
      </c>
      <c r="C11186">
        <v>10</v>
      </c>
      <c r="D11186" t="s">
        <v>12</v>
      </c>
      <c r="E11186" t="s">
        <v>2535</v>
      </c>
      <c r="F11186">
        <v>40</v>
      </c>
      <c r="G11186" t="s">
        <v>13</v>
      </c>
      <c r="H11186" t="s">
        <v>4</v>
      </c>
      <c r="I11186" t="s">
        <v>2101</v>
      </c>
      <c r="J11186">
        <v>110</v>
      </c>
      <c r="K11186" t="s">
        <v>16509</v>
      </c>
      <c r="L11186">
        <v>175</v>
      </c>
      <c r="M11186">
        <v>150</v>
      </c>
    </row>
    <row r="11187" spans="1:13" x14ac:dyDescent="0.25">
      <c r="A11187" t="s">
        <v>12904</v>
      </c>
      <c r="B11187" t="s">
        <v>2841</v>
      </c>
      <c r="C11187">
        <v>7</v>
      </c>
      <c r="D11187" t="s">
        <v>12</v>
      </c>
      <c r="E11187" t="s">
        <v>2202</v>
      </c>
      <c r="F11187">
        <v>32</v>
      </c>
      <c r="G11187" t="s">
        <v>13</v>
      </c>
      <c r="H11187" t="s">
        <v>6</v>
      </c>
      <c r="I11187" t="s">
        <v>2168</v>
      </c>
      <c r="J11187">
        <v>135</v>
      </c>
      <c r="K11187" t="s">
        <v>16509</v>
      </c>
      <c r="L11187">
        <v>175</v>
      </c>
      <c r="M11187">
        <v>100</v>
      </c>
    </row>
    <row r="11188" spans="1:13" x14ac:dyDescent="0.25">
      <c r="A11188" t="s">
        <v>12905</v>
      </c>
      <c r="B11188" t="s">
        <v>13612</v>
      </c>
      <c r="C11188">
        <v>4</v>
      </c>
      <c r="D11188" t="s">
        <v>19</v>
      </c>
      <c r="E11188" t="s">
        <v>2758</v>
      </c>
      <c r="F11188">
        <v>6.5</v>
      </c>
      <c r="G11188" t="s">
        <v>15</v>
      </c>
      <c r="H11188" t="s">
        <v>6</v>
      </c>
      <c r="I11188" t="s">
        <v>359</v>
      </c>
      <c r="J11188">
        <v>135</v>
      </c>
      <c r="K11188" t="s">
        <v>16512</v>
      </c>
      <c r="L11188">
        <v>120</v>
      </c>
      <c r="M11188">
        <v>0</v>
      </c>
    </row>
    <row r="11189" spans="1:13" x14ac:dyDescent="0.25">
      <c r="A11189" t="s">
        <v>12906</v>
      </c>
      <c r="B11189" t="s">
        <v>16415</v>
      </c>
      <c r="C11189">
        <v>2</v>
      </c>
      <c r="D11189" t="s">
        <v>12</v>
      </c>
      <c r="E11189" t="s">
        <v>2223</v>
      </c>
      <c r="F11189">
        <v>43</v>
      </c>
      <c r="G11189" t="s">
        <v>13</v>
      </c>
      <c r="H11189" t="s">
        <v>6</v>
      </c>
      <c r="I11189" t="s">
        <v>359</v>
      </c>
      <c r="J11189">
        <v>135</v>
      </c>
      <c r="K11189" t="s">
        <v>16509</v>
      </c>
      <c r="L11189">
        <v>175</v>
      </c>
      <c r="M11189">
        <v>0</v>
      </c>
    </row>
    <row r="11190" spans="1:13" x14ac:dyDescent="0.25">
      <c r="A11190" t="s">
        <v>770</v>
      </c>
      <c r="B11190" t="s">
        <v>2657</v>
      </c>
      <c r="C11190">
        <v>9</v>
      </c>
      <c r="D11190" t="s">
        <v>19</v>
      </c>
      <c r="E11190" t="s">
        <v>3369</v>
      </c>
      <c r="F11190">
        <v>9</v>
      </c>
      <c r="G11190" t="s">
        <v>13</v>
      </c>
      <c r="H11190" t="s">
        <v>4</v>
      </c>
      <c r="I11190">
        <v>0</v>
      </c>
      <c r="J11190">
        <v>110</v>
      </c>
      <c r="K11190" t="s">
        <v>16508</v>
      </c>
      <c r="L11190">
        <v>140</v>
      </c>
      <c r="M11190">
        <v>150</v>
      </c>
    </row>
    <row r="11191" spans="1:13" x14ac:dyDescent="0.25">
      <c r="A11191" t="s">
        <v>12907</v>
      </c>
      <c r="B11191" t="s">
        <v>13627</v>
      </c>
      <c r="C11191">
        <v>9</v>
      </c>
      <c r="D11191" t="s">
        <v>19</v>
      </c>
      <c r="E11191" t="s">
        <v>2311</v>
      </c>
      <c r="F11191">
        <v>2</v>
      </c>
      <c r="G11191" t="s">
        <v>17</v>
      </c>
      <c r="H11191" t="s">
        <v>5</v>
      </c>
      <c r="I11191" t="s">
        <v>359</v>
      </c>
      <c r="J11191">
        <v>140</v>
      </c>
      <c r="K11191" t="s">
        <v>16507</v>
      </c>
      <c r="L11191">
        <v>100</v>
      </c>
      <c r="M11191">
        <v>150</v>
      </c>
    </row>
    <row r="11192" spans="1:13" x14ac:dyDescent="0.25">
      <c r="A11192" t="s">
        <v>12908</v>
      </c>
      <c r="B11192" t="s">
        <v>3458</v>
      </c>
      <c r="C11192">
        <v>5</v>
      </c>
      <c r="D11192" t="s">
        <v>19</v>
      </c>
      <c r="E11192" t="s">
        <v>2311</v>
      </c>
      <c r="F11192">
        <v>4</v>
      </c>
      <c r="G11192" t="s">
        <v>17</v>
      </c>
      <c r="H11192" t="s">
        <v>5</v>
      </c>
      <c r="I11192" t="s">
        <v>1003</v>
      </c>
      <c r="J11192">
        <v>140</v>
      </c>
      <c r="K11192" t="s">
        <v>16507</v>
      </c>
      <c r="L11192">
        <v>100</v>
      </c>
      <c r="M11192">
        <v>100</v>
      </c>
    </row>
    <row r="11193" spans="1:13" x14ac:dyDescent="0.25">
      <c r="A11193" t="s">
        <v>12909</v>
      </c>
      <c r="B11193" t="s">
        <v>3344</v>
      </c>
      <c r="C11193">
        <v>4</v>
      </c>
      <c r="D11193" t="s">
        <v>12</v>
      </c>
      <c r="E11193" t="s">
        <v>6576</v>
      </c>
      <c r="F11193">
        <v>14</v>
      </c>
      <c r="G11193" t="s">
        <v>15</v>
      </c>
      <c r="H11193" t="s">
        <v>4</v>
      </c>
      <c r="I11193" t="s">
        <v>55</v>
      </c>
      <c r="J11193">
        <v>110</v>
      </c>
      <c r="K11193" t="s">
        <v>16511</v>
      </c>
      <c r="L11193">
        <v>150</v>
      </c>
      <c r="M11193">
        <v>0</v>
      </c>
    </row>
    <row r="11194" spans="1:13" x14ac:dyDescent="0.25">
      <c r="A11194" t="s">
        <v>12910</v>
      </c>
      <c r="B11194" t="s">
        <v>3461</v>
      </c>
      <c r="C11194">
        <v>5</v>
      </c>
      <c r="D11194" t="s">
        <v>12</v>
      </c>
      <c r="E11194" t="s">
        <v>2196</v>
      </c>
      <c r="F11194">
        <v>28</v>
      </c>
      <c r="G11194" t="s">
        <v>15</v>
      </c>
      <c r="H11194" t="s">
        <v>3</v>
      </c>
      <c r="I11194" t="s">
        <v>1093</v>
      </c>
      <c r="J11194">
        <v>120</v>
      </c>
      <c r="K11194" t="s">
        <v>16511</v>
      </c>
      <c r="L11194">
        <v>150</v>
      </c>
      <c r="M11194">
        <v>100</v>
      </c>
    </row>
    <row r="11195" spans="1:13" x14ac:dyDescent="0.25">
      <c r="A11195" t="s">
        <v>12911</v>
      </c>
      <c r="B11195" t="s">
        <v>14562</v>
      </c>
      <c r="C11195">
        <v>6</v>
      </c>
      <c r="D11195" t="s">
        <v>12</v>
      </c>
      <c r="E11195" t="s">
        <v>2263</v>
      </c>
      <c r="F11195">
        <v>41</v>
      </c>
      <c r="G11195" t="s">
        <v>13</v>
      </c>
      <c r="H11195" t="s">
        <v>7</v>
      </c>
      <c r="I11195" t="s">
        <v>359</v>
      </c>
      <c r="J11195">
        <v>100</v>
      </c>
      <c r="K11195" t="s">
        <v>16509</v>
      </c>
      <c r="L11195">
        <v>175</v>
      </c>
      <c r="M11195">
        <v>100</v>
      </c>
    </row>
    <row r="11196" spans="1:13" x14ac:dyDescent="0.25">
      <c r="A11196" t="s">
        <v>132</v>
      </c>
      <c r="B11196" t="s">
        <v>15351</v>
      </c>
      <c r="C11196">
        <v>5</v>
      </c>
      <c r="D11196" t="s">
        <v>12</v>
      </c>
      <c r="E11196" t="s">
        <v>2186</v>
      </c>
      <c r="F11196">
        <v>21</v>
      </c>
      <c r="G11196" t="s">
        <v>15</v>
      </c>
      <c r="H11196" t="s">
        <v>5</v>
      </c>
      <c r="I11196">
        <v>0</v>
      </c>
      <c r="J11196">
        <v>140</v>
      </c>
      <c r="K11196" t="s">
        <v>16511</v>
      </c>
      <c r="L11196">
        <v>150</v>
      </c>
      <c r="M11196">
        <v>100</v>
      </c>
    </row>
    <row r="11197" spans="1:13" x14ac:dyDescent="0.25">
      <c r="A11197" t="s">
        <v>12912</v>
      </c>
      <c r="B11197" t="s">
        <v>14682</v>
      </c>
      <c r="C11197">
        <v>7</v>
      </c>
      <c r="D11197" t="s">
        <v>19</v>
      </c>
      <c r="E11197" t="s">
        <v>2198</v>
      </c>
      <c r="F11197">
        <v>3</v>
      </c>
      <c r="G11197" t="s">
        <v>17</v>
      </c>
      <c r="H11197" t="s">
        <v>7</v>
      </c>
      <c r="I11197">
        <v>0</v>
      </c>
      <c r="J11197">
        <v>100</v>
      </c>
      <c r="K11197" t="s">
        <v>16507</v>
      </c>
      <c r="L11197">
        <v>100</v>
      </c>
      <c r="M11197">
        <v>100</v>
      </c>
    </row>
    <row r="11198" spans="1:13" x14ac:dyDescent="0.25">
      <c r="A11198" t="s">
        <v>1596</v>
      </c>
      <c r="B11198" t="s">
        <v>14707</v>
      </c>
      <c r="C11198">
        <v>13</v>
      </c>
      <c r="D11198" t="s">
        <v>19</v>
      </c>
      <c r="E11198" t="s">
        <v>2311</v>
      </c>
      <c r="F11198">
        <v>8.5</v>
      </c>
      <c r="G11198" t="s">
        <v>13</v>
      </c>
      <c r="H11198" t="s">
        <v>3</v>
      </c>
      <c r="I11198">
        <v>0</v>
      </c>
      <c r="J11198">
        <v>120</v>
      </c>
      <c r="K11198" t="s">
        <v>16508</v>
      </c>
      <c r="L11198">
        <v>140</v>
      </c>
      <c r="M11198">
        <v>200</v>
      </c>
    </row>
    <row r="11199" spans="1:13" x14ac:dyDescent="0.25">
      <c r="A11199" t="s">
        <v>2030</v>
      </c>
      <c r="B11199" t="s">
        <v>14849</v>
      </c>
      <c r="C11199">
        <v>8</v>
      </c>
      <c r="D11199" t="s">
        <v>12</v>
      </c>
      <c r="E11199" t="s">
        <v>2294</v>
      </c>
      <c r="F11199">
        <v>21</v>
      </c>
      <c r="G11199" t="s">
        <v>15</v>
      </c>
      <c r="H11199" t="s">
        <v>4</v>
      </c>
      <c r="I11199">
        <v>0</v>
      </c>
      <c r="J11199">
        <v>110</v>
      </c>
      <c r="K11199" t="s">
        <v>16511</v>
      </c>
      <c r="L11199">
        <v>150</v>
      </c>
      <c r="M11199">
        <v>150</v>
      </c>
    </row>
    <row r="11200" spans="1:13" x14ac:dyDescent="0.25">
      <c r="A11200" t="s">
        <v>12913</v>
      </c>
      <c r="B11200" t="s">
        <v>14721</v>
      </c>
      <c r="C11200">
        <v>8</v>
      </c>
      <c r="D11200" t="s">
        <v>12</v>
      </c>
      <c r="E11200" t="s">
        <v>2241</v>
      </c>
      <c r="F11200">
        <v>45</v>
      </c>
      <c r="G11200" t="s">
        <v>13</v>
      </c>
      <c r="H11200" t="s">
        <v>5</v>
      </c>
      <c r="I11200">
        <v>0</v>
      </c>
      <c r="J11200">
        <v>140</v>
      </c>
      <c r="K11200" t="s">
        <v>16509</v>
      </c>
      <c r="L11200">
        <v>175</v>
      </c>
      <c r="M11200">
        <v>150</v>
      </c>
    </row>
    <row r="11201" spans="1:13" x14ac:dyDescent="0.25">
      <c r="A11201" t="s">
        <v>12914</v>
      </c>
      <c r="B11201" t="s">
        <v>3496</v>
      </c>
      <c r="C11201">
        <v>7</v>
      </c>
      <c r="D11201" t="s">
        <v>12</v>
      </c>
      <c r="E11201" t="s">
        <v>2217</v>
      </c>
      <c r="F11201">
        <v>21</v>
      </c>
      <c r="G11201" t="s">
        <v>15</v>
      </c>
      <c r="H11201" t="s">
        <v>5</v>
      </c>
      <c r="I11201" t="s">
        <v>359</v>
      </c>
      <c r="J11201">
        <v>140</v>
      </c>
      <c r="K11201" t="s">
        <v>16511</v>
      </c>
      <c r="L11201">
        <v>150</v>
      </c>
      <c r="M11201">
        <v>100</v>
      </c>
    </row>
    <row r="11202" spans="1:13" x14ac:dyDescent="0.25">
      <c r="A11202" t="s">
        <v>12915</v>
      </c>
      <c r="B11202" t="s">
        <v>13790</v>
      </c>
      <c r="C11202">
        <v>7</v>
      </c>
      <c r="D11202" t="s">
        <v>19</v>
      </c>
      <c r="E11202" t="s">
        <v>2200</v>
      </c>
      <c r="F11202">
        <v>10</v>
      </c>
      <c r="G11202" t="s">
        <v>13</v>
      </c>
      <c r="H11202" t="s">
        <v>5</v>
      </c>
      <c r="I11202" t="s">
        <v>359</v>
      </c>
      <c r="J11202">
        <v>140</v>
      </c>
      <c r="K11202" t="s">
        <v>16508</v>
      </c>
      <c r="L11202">
        <v>140</v>
      </c>
      <c r="M11202">
        <v>100</v>
      </c>
    </row>
    <row r="11203" spans="1:13" x14ac:dyDescent="0.25">
      <c r="A11203" t="s">
        <v>12916</v>
      </c>
      <c r="B11203" t="s">
        <v>10840</v>
      </c>
      <c r="C11203">
        <v>4</v>
      </c>
      <c r="D11203" t="s">
        <v>12</v>
      </c>
      <c r="E11203" t="s">
        <v>2231</v>
      </c>
      <c r="F11203">
        <v>41</v>
      </c>
      <c r="G11203" t="s">
        <v>13</v>
      </c>
      <c r="H11203" t="s">
        <v>5</v>
      </c>
      <c r="I11203">
        <v>0</v>
      </c>
      <c r="J11203">
        <v>140</v>
      </c>
      <c r="K11203" t="s">
        <v>16509</v>
      </c>
      <c r="L11203">
        <v>175</v>
      </c>
      <c r="M11203">
        <v>0</v>
      </c>
    </row>
    <row r="11204" spans="1:13" x14ac:dyDescent="0.25">
      <c r="A11204" t="s">
        <v>1020</v>
      </c>
      <c r="B11204" t="s">
        <v>15069</v>
      </c>
      <c r="C11204">
        <v>6</v>
      </c>
      <c r="D11204" t="s">
        <v>12</v>
      </c>
      <c r="E11204" t="s">
        <v>2231</v>
      </c>
      <c r="F11204">
        <v>5</v>
      </c>
      <c r="G11204" t="s">
        <v>17</v>
      </c>
      <c r="H11204" t="s">
        <v>3</v>
      </c>
      <c r="I11204" t="s">
        <v>359</v>
      </c>
      <c r="J11204">
        <v>120</v>
      </c>
      <c r="K11204" t="s">
        <v>16510</v>
      </c>
      <c r="L11204">
        <v>125</v>
      </c>
      <c r="M11204">
        <v>100</v>
      </c>
    </row>
    <row r="11205" spans="1:13" x14ac:dyDescent="0.25">
      <c r="A11205" t="s">
        <v>12917</v>
      </c>
      <c r="B11205" t="s">
        <v>5588</v>
      </c>
      <c r="C11205">
        <v>7</v>
      </c>
      <c r="D11205" t="s">
        <v>12</v>
      </c>
      <c r="E11205" t="s">
        <v>2202</v>
      </c>
      <c r="F11205">
        <v>47</v>
      </c>
      <c r="G11205" t="s">
        <v>13</v>
      </c>
      <c r="H11205" t="s">
        <v>5</v>
      </c>
      <c r="I11205">
        <v>0</v>
      </c>
      <c r="J11205">
        <v>140</v>
      </c>
      <c r="K11205" t="s">
        <v>16509</v>
      </c>
      <c r="L11205">
        <v>175</v>
      </c>
      <c r="M11205">
        <v>100</v>
      </c>
    </row>
    <row r="11206" spans="1:13" x14ac:dyDescent="0.25">
      <c r="A11206" t="s">
        <v>12918</v>
      </c>
      <c r="B11206" t="s">
        <v>16416</v>
      </c>
      <c r="C11206">
        <v>13</v>
      </c>
      <c r="D11206" t="s">
        <v>12</v>
      </c>
      <c r="E11206" t="s">
        <v>2226</v>
      </c>
      <c r="F11206">
        <v>46</v>
      </c>
      <c r="G11206" t="s">
        <v>13</v>
      </c>
      <c r="H11206" t="s">
        <v>6</v>
      </c>
      <c r="I11206" t="s">
        <v>32</v>
      </c>
      <c r="J11206">
        <v>135</v>
      </c>
      <c r="K11206" t="s">
        <v>16509</v>
      </c>
      <c r="L11206">
        <v>175</v>
      </c>
      <c r="M11206">
        <v>200</v>
      </c>
    </row>
    <row r="11207" spans="1:13" x14ac:dyDescent="0.25">
      <c r="A11207" t="s">
        <v>12919</v>
      </c>
      <c r="B11207" t="s">
        <v>15993</v>
      </c>
      <c r="C11207">
        <v>7</v>
      </c>
      <c r="D11207" t="s">
        <v>19</v>
      </c>
      <c r="E11207" t="s">
        <v>2207</v>
      </c>
      <c r="F11207">
        <v>2</v>
      </c>
      <c r="G11207" t="s">
        <v>17</v>
      </c>
      <c r="H11207" t="s">
        <v>6</v>
      </c>
      <c r="I11207">
        <v>0</v>
      </c>
      <c r="J11207">
        <v>135</v>
      </c>
      <c r="K11207" t="s">
        <v>16507</v>
      </c>
      <c r="L11207">
        <v>100</v>
      </c>
      <c r="M11207">
        <v>100</v>
      </c>
    </row>
    <row r="11208" spans="1:13" x14ac:dyDescent="0.25">
      <c r="A11208" t="s">
        <v>12920</v>
      </c>
      <c r="B11208" t="s">
        <v>13744</v>
      </c>
      <c r="C11208">
        <v>4</v>
      </c>
      <c r="D11208" t="s">
        <v>12</v>
      </c>
      <c r="E11208" t="s">
        <v>3080</v>
      </c>
      <c r="F11208">
        <v>46</v>
      </c>
      <c r="G11208" t="s">
        <v>13</v>
      </c>
      <c r="H11208" t="s">
        <v>4</v>
      </c>
      <c r="I11208" t="s">
        <v>55</v>
      </c>
      <c r="J11208">
        <v>110</v>
      </c>
      <c r="K11208" t="s">
        <v>16509</v>
      </c>
      <c r="L11208">
        <v>175</v>
      </c>
      <c r="M11208">
        <v>0</v>
      </c>
    </row>
    <row r="11209" spans="1:13" x14ac:dyDescent="0.25">
      <c r="A11209" t="s">
        <v>12921</v>
      </c>
      <c r="B11209" t="s">
        <v>6088</v>
      </c>
      <c r="C11209">
        <v>3</v>
      </c>
      <c r="D11209" t="s">
        <v>19</v>
      </c>
      <c r="E11209" t="s">
        <v>2223</v>
      </c>
      <c r="F11209">
        <v>8.5</v>
      </c>
      <c r="G11209" t="s">
        <v>13</v>
      </c>
      <c r="H11209" t="s">
        <v>5</v>
      </c>
      <c r="I11209">
        <v>0</v>
      </c>
      <c r="J11209">
        <v>140</v>
      </c>
      <c r="K11209" t="s">
        <v>16508</v>
      </c>
      <c r="L11209">
        <v>140</v>
      </c>
      <c r="M11209">
        <v>0</v>
      </c>
    </row>
    <row r="11210" spans="1:13" x14ac:dyDescent="0.25">
      <c r="A11210" t="s">
        <v>12922</v>
      </c>
      <c r="B11210" t="s">
        <v>13798</v>
      </c>
      <c r="C11210">
        <v>11</v>
      </c>
      <c r="D11210" t="s">
        <v>12</v>
      </c>
      <c r="E11210" t="s">
        <v>2241</v>
      </c>
      <c r="F11210">
        <v>34</v>
      </c>
      <c r="G11210" t="s">
        <v>13</v>
      </c>
      <c r="H11210" t="s">
        <v>5</v>
      </c>
      <c r="I11210">
        <v>0</v>
      </c>
      <c r="J11210">
        <v>140</v>
      </c>
      <c r="K11210" t="s">
        <v>16509</v>
      </c>
      <c r="L11210">
        <v>175</v>
      </c>
      <c r="M11210">
        <v>150</v>
      </c>
    </row>
    <row r="11211" spans="1:13" x14ac:dyDescent="0.25">
      <c r="A11211" t="s">
        <v>12923</v>
      </c>
      <c r="B11211" t="s">
        <v>16417</v>
      </c>
      <c r="C11211">
        <v>9</v>
      </c>
      <c r="D11211" t="s">
        <v>19</v>
      </c>
      <c r="E11211" t="s">
        <v>2182</v>
      </c>
      <c r="F11211">
        <v>6.5</v>
      </c>
      <c r="G11211" t="s">
        <v>15</v>
      </c>
      <c r="H11211" t="s">
        <v>4</v>
      </c>
      <c r="I11211" t="s">
        <v>1003</v>
      </c>
      <c r="J11211">
        <v>110</v>
      </c>
      <c r="K11211" t="s">
        <v>16512</v>
      </c>
      <c r="L11211">
        <v>120</v>
      </c>
      <c r="M11211">
        <v>150</v>
      </c>
    </row>
    <row r="11212" spans="1:13" x14ac:dyDescent="0.25">
      <c r="A11212" t="s">
        <v>12924</v>
      </c>
      <c r="B11212" t="s">
        <v>4092</v>
      </c>
      <c r="C11212">
        <v>7</v>
      </c>
      <c r="D11212" t="s">
        <v>19</v>
      </c>
      <c r="E11212" t="s">
        <v>2219</v>
      </c>
      <c r="F11212">
        <v>10</v>
      </c>
      <c r="G11212" t="s">
        <v>13</v>
      </c>
      <c r="H11212" t="s">
        <v>6</v>
      </c>
      <c r="I11212" t="s">
        <v>1003</v>
      </c>
      <c r="J11212">
        <v>135</v>
      </c>
      <c r="K11212" t="s">
        <v>16508</v>
      </c>
      <c r="L11212">
        <v>140</v>
      </c>
      <c r="M11212">
        <v>100</v>
      </c>
    </row>
    <row r="11213" spans="1:13" x14ac:dyDescent="0.25">
      <c r="A11213" t="s">
        <v>12925</v>
      </c>
      <c r="B11213" t="s">
        <v>14861</v>
      </c>
      <c r="C11213">
        <v>2</v>
      </c>
      <c r="D11213" t="s">
        <v>19</v>
      </c>
      <c r="E11213" t="s">
        <v>2198</v>
      </c>
      <c r="F11213">
        <v>8</v>
      </c>
      <c r="G11213" t="s">
        <v>13</v>
      </c>
      <c r="H11213" t="s">
        <v>6</v>
      </c>
      <c r="I11213" t="s">
        <v>32</v>
      </c>
      <c r="J11213">
        <v>135</v>
      </c>
      <c r="K11213" t="s">
        <v>16508</v>
      </c>
      <c r="L11213">
        <v>140</v>
      </c>
      <c r="M11213">
        <v>0</v>
      </c>
    </row>
    <row r="11214" spans="1:13" x14ac:dyDescent="0.25">
      <c r="A11214" t="s">
        <v>12926</v>
      </c>
      <c r="B11214" t="s">
        <v>5291</v>
      </c>
      <c r="C11214">
        <v>5</v>
      </c>
      <c r="D11214" t="s">
        <v>12</v>
      </c>
      <c r="E11214" t="s">
        <v>2302</v>
      </c>
      <c r="F11214">
        <v>20</v>
      </c>
      <c r="G11214" t="s">
        <v>15</v>
      </c>
      <c r="H11214" t="s">
        <v>5</v>
      </c>
      <c r="I11214" t="s">
        <v>32</v>
      </c>
      <c r="J11214">
        <v>140</v>
      </c>
      <c r="K11214" t="s">
        <v>16511</v>
      </c>
      <c r="L11214">
        <v>150</v>
      </c>
      <c r="M11214">
        <v>100</v>
      </c>
    </row>
    <row r="11215" spans="1:13" x14ac:dyDescent="0.25">
      <c r="A11215" t="s">
        <v>12927</v>
      </c>
      <c r="B11215" t="s">
        <v>2293</v>
      </c>
      <c r="C11215">
        <v>5</v>
      </c>
      <c r="D11215" t="s">
        <v>12</v>
      </c>
      <c r="E11215" t="s">
        <v>2233</v>
      </c>
      <c r="F11215">
        <v>11.5</v>
      </c>
      <c r="G11215" t="s">
        <v>15</v>
      </c>
      <c r="H11215" t="s">
        <v>7</v>
      </c>
      <c r="I11215" t="s">
        <v>1093</v>
      </c>
      <c r="J11215">
        <v>100</v>
      </c>
      <c r="K11215" t="s">
        <v>16511</v>
      </c>
      <c r="L11215">
        <v>150</v>
      </c>
      <c r="M11215">
        <v>100</v>
      </c>
    </row>
    <row r="11216" spans="1:13" x14ac:dyDescent="0.25">
      <c r="A11216" t="s">
        <v>12928</v>
      </c>
      <c r="B11216" t="s">
        <v>13719</v>
      </c>
      <c r="C11216">
        <v>9</v>
      </c>
      <c r="D11216" t="s">
        <v>12</v>
      </c>
      <c r="E11216" t="s">
        <v>2191</v>
      </c>
      <c r="F11216">
        <v>31.5</v>
      </c>
      <c r="G11216" t="s">
        <v>13</v>
      </c>
      <c r="H11216" t="s">
        <v>5</v>
      </c>
      <c r="I11216" t="s">
        <v>32</v>
      </c>
      <c r="J11216">
        <v>140</v>
      </c>
      <c r="K11216" t="s">
        <v>16509</v>
      </c>
      <c r="L11216">
        <v>175</v>
      </c>
      <c r="M11216">
        <v>150</v>
      </c>
    </row>
    <row r="11217" spans="1:13" x14ac:dyDescent="0.25">
      <c r="A11217" t="s">
        <v>12929</v>
      </c>
      <c r="B11217" t="s">
        <v>6441</v>
      </c>
      <c r="C11217">
        <v>3</v>
      </c>
      <c r="D11217" t="s">
        <v>12</v>
      </c>
      <c r="E11217" t="s">
        <v>2207</v>
      </c>
      <c r="F11217">
        <v>32</v>
      </c>
      <c r="G11217" t="s">
        <v>13</v>
      </c>
      <c r="H11217" t="s">
        <v>4</v>
      </c>
      <c r="I11217" t="s">
        <v>1003</v>
      </c>
      <c r="J11217">
        <v>110</v>
      </c>
      <c r="K11217" t="s">
        <v>16509</v>
      </c>
      <c r="L11217">
        <v>175</v>
      </c>
      <c r="M11217">
        <v>0</v>
      </c>
    </row>
    <row r="11218" spans="1:13" x14ac:dyDescent="0.25">
      <c r="A11218" t="s">
        <v>12930</v>
      </c>
      <c r="B11218" t="s">
        <v>3474</v>
      </c>
      <c r="C11218">
        <v>4</v>
      </c>
      <c r="D11218" t="s">
        <v>12</v>
      </c>
      <c r="E11218" t="s">
        <v>2207</v>
      </c>
      <c r="F11218">
        <v>47</v>
      </c>
      <c r="G11218" t="s">
        <v>13</v>
      </c>
      <c r="H11218" t="s">
        <v>3</v>
      </c>
      <c r="I11218" t="s">
        <v>49</v>
      </c>
      <c r="J11218">
        <v>120</v>
      </c>
      <c r="K11218" t="s">
        <v>16509</v>
      </c>
      <c r="L11218">
        <v>175</v>
      </c>
      <c r="M11218">
        <v>0</v>
      </c>
    </row>
    <row r="11219" spans="1:13" x14ac:dyDescent="0.25">
      <c r="A11219" t="s">
        <v>12931</v>
      </c>
      <c r="B11219" t="s">
        <v>2531</v>
      </c>
      <c r="C11219">
        <v>9</v>
      </c>
      <c r="D11219" t="s">
        <v>12</v>
      </c>
      <c r="E11219" t="s">
        <v>2190</v>
      </c>
      <c r="F11219">
        <v>3</v>
      </c>
      <c r="G11219" t="s">
        <v>17</v>
      </c>
      <c r="H11219" t="s">
        <v>5</v>
      </c>
      <c r="I11219">
        <v>0</v>
      </c>
      <c r="J11219">
        <v>140</v>
      </c>
      <c r="K11219" t="s">
        <v>16510</v>
      </c>
      <c r="L11219">
        <v>125</v>
      </c>
      <c r="M11219">
        <v>150</v>
      </c>
    </row>
    <row r="11220" spans="1:13" x14ac:dyDescent="0.25">
      <c r="A11220" t="s">
        <v>12932</v>
      </c>
      <c r="B11220" t="s">
        <v>15881</v>
      </c>
      <c r="C11220">
        <v>10</v>
      </c>
      <c r="D11220" t="s">
        <v>12</v>
      </c>
      <c r="E11220" t="s">
        <v>2438</v>
      </c>
      <c r="F11220">
        <v>28</v>
      </c>
      <c r="G11220" t="s">
        <v>15</v>
      </c>
      <c r="H11220" t="s">
        <v>5</v>
      </c>
      <c r="I11220" t="s">
        <v>32</v>
      </c>
      <c r="J11220">
        <v>140</v>
      </c>
      <c r="K11220" t="s">
        <v>16511</v>
      </c>
      <c r="L11220">
        <v>150</v>
      </c>
      <c r="M11220">
        <v>150</v>
      </c>
    </row>
    <row r="11221" spans="1:13" x14ac:dyDescent="0.25">
      <c r="A11221" t="s">
        <v>12933</v>
      </c>
      <c r="B11221" t="s">
        <v>14193</v>
      </c>
      <c r="C11221">
        <v>4</v>
      </c>
      <c r="D11221" t="s">
        <v>12</v>
      </c>
      <c r="E11221" t="s">
        <v>2190</v>
      </c>
      <c r="F11221">
        <v>22</v>
      </c>
      <c r="G11221" t="s">
        <v>15</v>
      </c>
      <c r="H11221" t="s">
        <v>3</v>
      </c>
      <c r="I11221" t="s">
        <v>1003</v>
      </c>
      <c r="J11221">
        <v>120</v>
      </c>
      <c r="K11221" t="s">
        <v>16511</v>
      </c>
      <c r="L11221">
        <v>150</v>
      </c>
      <c r="M11221">
        <v>0</v>
      </c>
    </row>
    <row r="11222" spans="1:13" x14ac:dyDescent="0.25">
      <c r="A11222" t="s">
        <v>12934</v>
      </c>
      <c r="B11222" t="s">
        <v>5634</v>
      </c>
      <c r="C11222">
        <v>4</v>
      </c>
      <c r="D11222" t="s">
        <v>12</v>
      </c>
      <c r="E11222" t="s">
        <v>2207</v>
      </c>
      <c r="F11222">
        <v>41</v>
      </c>
      <c r="G11222" t="s">
        <v>13</v>
      </c>
      <c r="H11222" t="s">
        <v>3</v>
      </c>
      <c r="I11222" t="s">
        <v>54</v>
      </c>
      <c r="J11222">
        <v>120</v>
      </c>
      <c r="K11222" t="s">
        <v>16509</v>
      </c>
      <c r="L11222">
        <v>175</v>
      </c>
      <c r="M11222">
        <v>0</v>
      </c>
    </row>
    <row r="11223" spans="1:13" x14ac:dyDescent="0.25">
      <c r="A11223" t="s">
        <v>12935</v>
      </c>
      <c r="B11223" t="s">
        <v>16418</v>
      </c>
      <c r="C11223">
        <v>11</v>
      </c>
      <c r="D11223" t="s">
        <v>12</v>
      </c>
      <c r="E11223" t="s">
        <v>2191</v>
      </c>
      <c r="F11223">
        <v>26</v>
      </c>
      <c r="G11223" t="s">
        <v>15</v>
      </c>
      <c r="H11223" t="s">
        <v>3</v>
      </c>
      <c r="I11223" t="s">
        <v>32</v>
      </c>
      <c r="J11223">
        <v>120</v>
      </c>
      <c r="K11223" t="s">
        <v>16511</v>
      </c>
      <c r="L11223">
        <v>150</v>
      </c>
      <c r="M11223">
        <v>150</v>
      </c>
    </row>
    <row r="11224" spans="1:13" x14ac:dyDescent="0.25">
      <c r="A11224" t="s">
        <v>12936</v>
      </c>
      <c r="B11224" t="s">
        <v>5476</v>
      </c>
      <c r="C11224">
        <v>8</v>
      </c>
      <c r="D11224" t="s">
        <v>12</v>
      </c>
      <c r="E11224" t="s">
        <v>2233</v>
      </c>
      <c r="F11224">
        <v>8</v>
      </c>
      <c r="G11224" t="s">
        <v>17</v>
      </c>
      <c r="H11224" t="s">
        <v>6</v>
      </c>
      <c r="I11224" t="s">
        <v>32</v>
      </c>
      <c r="J11224">
        <v>135</v>
      </c>
      <c r="K11224" t="s">
        <v>16510</v>
      </c>
      <c r="L11224">
        <v>125</v>
      </c>
      <c r="M11224">
        <v>150</v>
      </c>
    </row>
    <row r="11225" spans="1:13" x14ac:dyDescent="0.25">
      <c r="A11225" t="s">
        <v>12937</v>
      </c>
      <c r="B11225" t="s">
        <v>6073</v>
      </c>
      <c r="C11225">
        <v>5</v>
      </c>
      <c r="D11225" t="s">
        <v>12</v>
      </c>
      <c r="E11225" t="s">
        <v>2223</v>
      </c>
      <c r="F11225">
        <v>27</v>
      </c>
      <c r="G11225" t="s">
        <v>15</v>
      </c>
      <c r="H11225" t="s">
        <v>6</v>
      </c>
      <c r="I11225">
        <v>0</v>
      </c>
      <c r="J11225">
        <v>135</v>
      </c>
      <c r="K11225" t="s">
        <v>16511</v>
      </c>
      <c r="L11225">
        <v>150</v>
      </c>
      <c r="M11225">
        <v>100</v>
      </c>
    </row>
    <row r="11226" spans="1:13" x14ac:dyDescent="0.25">
      <c r="A11226" t="s">
        <v>12938</v>
      </c>
      <c r="B11226" t="s">
        <v>16419</v>
      </c>
      <c r="C11226">
        <v>1</v>
      </c>
      <c r="D11226" t="s">
        <v>12</v>
      </c>
      <c r="E11226" t="s">
        <v>2207</v>
      </c>
      <c r="F11226">
        <v>15</v>
      </c>
      <c r="G11226" t="s">
        <v>15</v>
      </c>
      <c r="H11226" t="s">
        <v>5</v>
      </c>
      <c r="I11226" t="s">
        <v>32</v>
      </c>
      <c r="J11226">
        <v>140</v>
      </c>
      <c r="K11226" t="s">
        <v>16511</v>
      </c>
      <c r="L11226">
        <v>150</v>
      </c>
      <c r="M11226">
        <v>0</v>
      </c>
    </row>
    <row r="11227" spans="1:13" x14ac:dyDescent="0.25">
      <c r="A11227" t="s">
        <v>12939</v>
      </c>
      <c r="B11227" t="s">
        <v>14149</v>
      </c>
      <c r="C11227">
        <v>8</v>
      </c>
      <c r="D11227" t="s">
        <v>12</v>
      </c>
      <c r="E11227" t="s">
        <v>2226</v>
      </c>
      <c r="F11227">
        <v>18</v>
      </c>
      <c r="G11227" t="s">
        <v>15</v>
      </c>
      <c r="H11227" t="s">
        <v>3</v>
      </c>
      <c r="I11227" t="s">
        <v>32</v>
      </c>
      <c r="J11227">
        <v>120</v>
      </c>
      <c r="K11227" t="s">
        <v>16511</v>
      </c>
      <c r="L11227">
        <v>150</v>
      </c>
      <c r="M11227">
        <v>150</v>
      </c>
    </row>
    <row r="11228" spans="1:13" x14ac:dyDescent="0.25">
      <c r="A11228" t="s">
        <v>12940</v>
      </c>
      <c r="B11228" t="s">
        <v>15837</v>
      </c>
      <c r="C11228">
        <v>11</v>
      </c>
      <c r="D11228" t="s">
        <v>12</v>
      </c>
      <c r="E11228" t="s">
        <v>2196</v>
      </c>
      <c r="F11228">
        <v>29</v>
      </c>
      <c r="G11228" t="s">
        <v>15</v>
      </c>
      <c r="H11228" t="s">
        <v>6</v>
      </c>
      <c r="I11228">
        <v>0</v>
      </c>
      <c r="J11228">
        <v>135</v>
      </c>
      <c r="K11228" t="s">
        <v>16511</v>
      </c>
      <c r="L11228">
        <v>150</v>
      </c>
      <c r="M11228">
        <v>150</v>
      </c>
    </row>
    <row r="11229" spans="1:13" x14ac:dyDescent="0.25">
      <c r="A11229" t="s">
        <v>12941</v>
      </c>
      <c r="B11229" t="s">
        <v>15056</v>
      </c>
      <c r="C11229">
        <v>5</v>
      </c>
      <c r="D11229" t="s">
        <v>19</v>
      </c>
      <c r="E11229" t="s">
        <v>3812</v>
      </c>
      <c r="F11229">
        <v>8.5</v>
      </c>
      <c r="G11229" t="s">
        <v>13</v>
      </c>
      <c r="H11229" t="s">
        <v>3</v>
      </c>
      <c r="I11229" t="s">
        <v>359</v>
      </c>
      <c r="J11229">
        <v>120</v>
      </c>
      <c r="K11229" t="s">
        <v>16508</v>
      </c>
      <c r="L11229">
        <v>140</v>
      </c>
      <c r="M11229">
        <v>100</v>
      </c>
    </row>
    <row r="11230" spans="1:13" x14ac:dyDescent="0.25">
      <c r="A11230" t="s">
        <v>12942</v>
      </c>
      <c r="B11230" t="s">
        <v>5095</v>
      </c>
      <c r="C11230">
        <v>7</v>
      </c>
      <c r="D11230" t="s">
        <v>19</v>
      </c>
      <c r="E11230" t="s">
        <v>2340</v>
      </c>
      <c r="F11230">
        <v>6</v>
      </c>
      <c r="G11230" t="s">
        <v>15</v>
      </c>
      <c r="H11230" t="s">
        <v>6</v>
      </c>
      <c r="I11230" t="s">
        <v>52</v>
      </c>
      <c r="J11230">
        <v>135</v>
      </c>
      <c r="K11230" t="s">
        <v>16512</v>
      </c>
      <c r="L11230">
        <v>120</v>
      </c>
      <c r="M11230">
        <v>100</v>
      </c>
    </row>
    <row r="11231" spans="1:13" x14ac:dyDescent="0.25">
      <c r="A11231" t="s">
        <v>12943</v>
      </c>
      <c r="B11231" t="s">
        <v>15519</v>
      </c>
      <c r="C11231">
        <v>9</v>
      </c>
      <c r="D11231" t="s">
        <v>12</v>
      </c>
      <c r="E11231" t="s">
        <v>2186</v>
      </c>
      <c r="F11231">
        <v>47</v>
      </c>
      <c r="G11231" t="s">
        <v>13</v>
      </c>
      <c r="H11231" t="s">
        <v>6</v>
      </c>
      <c r="I11231" t="s">
        <v>80</v>
      </c>
      <c r="J11231">
        <v>135</v>
      </c>
      <c r="K11231" t="s">
        <v>16509</v>
      </c>
      <c r="L11231">
        <v>175</v>
      </c>
      <c r="M11231">
        <v>150</v>
      </c>
    </row>
    <row r="11232" spans="1:13" x14ac:dyDescent="0.25">
      <c r="A11232" t="s">
        <v>12944</v>
      </c>
      <c r="B11232" t="s">
        <v>7651</v>
      </c>
      <c r="C11232">
        <v>10</v>
      </c>
      <c r="D11232" t="s">
        <v>12</v>
      </c>
      <c r="E11232" t="s">
        <v>2779</v>
      </c>
      <c r="F11232">
        <v>3</v>
      </c>
      <c r="G11232" t="s">
        <v>17</v>
      </c>
      <c r="H11232" t="s">
        <v>6</v>
      </c>
      <c r="I11232">
        <v>0</v>
      </c>
      <c r="J11232">
        <v>135</v>
      </c>
      <c r="K11232" t="s">
        <v>16510</v>
      </c>
      <c r="L11232">
        <v>125</v>
      </c>
      <c r="M11232">
        <v>150</v>
      </c>
    </row>
    <row r="11233" spans="1:13" x14ac:dyDescent="0.25">
      <c r="A11233" t="s">
        <v>12945</v>
      </c>
      <c r="B11233" t="s">
        <v>15324</v>
      </c>
      <c r="C11233">
        <v>7</v>
      </c>
      <c r="D11233" t="s">
        <v>12</v>
      </c>
      <c r="E11233" t="s">
        <v>2186</v>
      </c>
      <c r="F11233">
        <v>36</v>
      </c>
      <c r="G11233" t="s">
        <v>13</v>
      </c>
      <c r="H11233" t="s">
        <v>5</v>
      </c>
      <c r="I11233" t="s">
        <v>55</v>
      </c>
      <c r="J11233">
        <v>140</v>
      </c>
      <c r="K11233" t="s">
        <v>16509</v>
      </c>
      <c r="L11233">
        <v>175</v>
      </c>
      <c r="M11233">
        <v>100</v>
      </c>
    </row>
    <row r="11234" spans="1:13" x14ac:dyDescent="0.25">
      <c r="A11234" t="s">
        <v>12946</v>
      </c>
      <c r="B11234" t="s">
        <v>15632</v>
      </c>
      <c r="C11234">
        <v>7</v>
      </c>
      <c r="D11234" t="s">
        <v>12</v>
      </c>
      <c r="E11234" t="s">
        <v>2217</v>
      </c>
      <c r="F11234">
        <v>13</v>
      </c>
      <c r="G11234" t="s">
        <v>15</v>
      </c>
      <c r="H11234" t="s">
        <v>3</v>
      </c>
      <c r="I11234" t="s">
        <v>1003</v>
      </c>
      <c r="J11234">
        <v>120</v>
      </c>
      <c r="K11234" t="s">
        <v>16511</v>
      </c>
      <c r="L11234">
        <v>150</v>
      </c>
      <c r="M11234">
        <v>100</v>
      </c>
    </row>
    <row r="11235" spans="1:13" x14ac:dyDescent="0.25">
      <c r="A11235" t="s">
        <v>1356</v>
      </c>
      <c r="B11235" t="s">
        <v>14350</v>
      </c>
      <c r="C11235">
        <v>3</v>
      </c>
      <c r="D11235" t="s">
        <v>19</v>
      </c>
      <c r="E11235" t="s">
        <v>2226</v>
      </c>
      <c r="F11235">
        <v>8</v>
      </c>
      <c r="G11235" t="s">
        <v>13</v>
      </c>
      <c r="H11235" t="s">
        <v>7</v>
      </c>
      <c r="I11235" t="s">
        <v>359</v>
      </c>
      <c r="J11235">
        <v>100</v>
      </c>
      <c r="K11235" t="s">
        <v>16508</v>
      </c>
      <c r="L11235">
        <v>140</v>
      </c>
      <c r="M11235">
        <v>0</v>
      </c>
    </row>
    <row r="11236" spans="1:13" x14ac:dyDescent="0.25">
      <c r="A11236" t="s">
        <v>12947</v>
      </c>
      <c r="B11236" t="s">
        <v>16420</v>
      </c>
      <c r="C11236">
        <v>5</v>
      </c>
      <c r="D11236" t="s">
        <v>12</v>
      </c>
      <c r="E11236" t="s">
        <v>2191</v>
      </c>
      <c r="F11236">
        <v>11.5</v>
      </c>
      <c r="G11236" t="s">
        <v>15</v>
      </c>
      <c r="H11236" t="s">
        <v>3</v>
      </c>
      <c r="I11236" t="s">
        <v>52</v>
      </c>
      <c r="J11236">
        <v>120</v>
      </c>
      <c r="K11236" t="s">
        <v>16511</v>
      </c>
      <c r="L11236">
        <v>150</v>
      </c>
      <c r="M11236">
        <v>100</v>
      </c>
    </row>
    <row r="11237" spans="1:13" x14ac:dyDescent="0.25">
      <c r="A11237" t="s">
        <v>628</v>
      </c>
      <c r="B11237" t="s">
        <v>5245</v>
      </c>
      <c r="C11237">
        <v>6</v>
      </c>
      <c r="D11237" t="s">
        <v>19</v>
      </c>
      <c r="E11237" t="s">
        <v>2207</v>
      </c>
      <c r="F11237">
        <v>10</v>
      </c>
      <c r="G11237" t="s">
        <v>13</v>
      </c>
      <c r="H11237" t="s">
        <v>6</v>
      </c>
      <c r="I11237">
        <v>0</v>
      </c>
      <c r="J11237">
        <v>135</v>
      </c>
      <c r="K11237" t="s">
        <v>16508</v>
      </c>
      <c r="L11237">
        <v>140</v>
      </c>
      <c r="M11237">
        <v>100</v>
      </c>
    </row>
    <row r="11238" spans="1:13" x14ac:dyDescent="0.25">
      <c r="A11238" t="s">
        <v>939</v>
      </c>
      <c r="B11238" t="s">
        <v>16421</v>
      </c>
      <c r="C11238">
        <v>6</v>
      </c>
      <c r="D11238" t="s">
        <v>12</v>
      </c>
      <c r="E11238" t="s">
        <v>3202</v>
      </c>
      <c r="F11238">
        <v>21</v>
      </c>
      <c r="G11238" t="s">
        <v>15</v>
      </c>
      <c r="H11238" t="s">
        <v>6</v>
      </c>
      <c r="I11238" t="s">
        <v>32</v>
      </c>
      <c r="J11238">
        <v>135</v>
      </c>
      <c r="K11238" t="s">
        <v>16511</v>
      </c>
      <c r="L11238">
        <v>150</v>
      </c>
      <c r="M11238">
        <v>100</v>
      </c>
    </row>
    <row r="11239" spans="1:13" x14ac:dyDescent="0.25">
      <c r="A11239" t="s">
        <v>12948</v>
      </c>
      <c r="B11239" t="s">
        <v>14070</v>
      </c>
      <c r="C11239">
        <v>9</v>
      </c>
      <c r="D11239" t="s">
        <v>12</v>
      </c>
      <c r="E11239" t="s">
        <v>2191</v>
      </c>
      <c r="F11239">
        <v>43</v>
      </c>
      <c r="G11239" t="s">
        <v>13</v>
      </c>
      <c r="H11239" t="s">
        <v>6</v>
      </c>
      <c r="I11239" t="s">
        <v>32</v>
      </c>
      <c r="J11239">
        <v>135</v>
      </c>
      <c r="K11239" t="s">
        <v>16509</v>
      </c>
      <c r="L11239">
        <v>175</v>
      </c>
      <c r="M11239">
        <v>150</v>
      </c>
    </row>
    <row r="11240" spans="1:13" x14ac:dyDescent="0.25">
      <c r="A11240" t="s">
        <v>12949</v>
      </c>
      <c r="B11240" t="s">
        <v>14773</v>
      </c>
      <c r="C11240">
        <v>6</v>
      </c>
      <c r="D11240" t="s">
        <v>19</v>
      </c>
      <c r="E11240" t="s">
        <v>2198</v>
      </c>
      <c r="F11240">
        <v>2</v>
      </c>
      <c r="G11240" t="s">
        <v>17</v>
      </c>
      <c r="H11240" t="s">
        <v>4</v>
      </c>
      <c r="I11240" t="s">
        <v>359</v>
      </c>
      <c r="J11240">
        <v>110</v>
      </c>
      <c r="K11240" t="s">
        <v>16507</v>
      </c>
      <c r="L11240">
        <v>100</v>
      </c>
      <c r="M11240">
        <v>100</v>
      </c>
    </row>
    <row r="11241" spans="1:13" x14ac:dyDescent="0.25">
      <c r="A11241" t="s">
        <v>12950</v>
      </c>
      <c r="B11241" t="s">
        <v>2265</v>
      </c>
      <c r="C11241">
        <v>9</v>
      </c>
      <c r="D11241" t="s">
        <v>12</v>
      </c>
      <c r="E11241" t="s">
        <v>2322</v>
      </c>
      <c r="F11241">
        <v>45</v>
      </c>
      <c r="G11241" t="s">
        <v>13</v>
      </c>
      <c r="H11241" t="s">
        <v>3</v>
      </c>
      <c r="I11241" t="s">
        <v>32</v>
      </c>
      <c r="J11241">
        <v>120</v>
      </c>
      <c r="K11241" t="s">
        <v>16509</v>
      </c>
      <c r="L11241">
        <v>175</v>
      </c>
      <c r="M11241">
        <v>150</v>
      </c>
    </row>
    <row r="11242" spans="1:13" x14ac:dyDescent="0.25">
      <c r="A11242" t="s">
        <v>12951</v>
      </c>
      <c r="B11242" t="s">
        <v>14122</v>
      </c>
      <c r="C11242">
        <v>11</v>
      </c>
      <c r="D11242" t="s">
        <v>12</v>
      </c>
      <c r="E11242" t="s">
        <v>2280</v>
      </c>
      <c r="F11242">
        <v>6</v>
      </c>
      <c r="G11242" t="s">
        <v>17</v>
      </c>
      <c r="H11242" t="s">
        <v>4</v>
      </c>
      <c r="I11242" t="s">
        <v>1003</v>
      </c>
      <c r="J11242">
        <v>110</v>
      </c>
      <c r="K11242" t="s">
        <v>16510</v>
      </c>
      <c r="L11242">
        <v>125</v>
      </c>
      <c r="M11242">
        <v>150</v>
      </c>
    </row>
    <row r="11243" spans="1:13" x14ac:dyDescent="0.25">
      <c r="A11243" t="s">
        <v>12952</v>
      </c>
      <c r="B11243" t="s">
        <v>15221</v>
      </c>
      <c r="C11243">
        <v>7</v>
      </c>
      <c r="D11243" t="s">
        <v>12</v>
      </c>
      <c r="E11243" t="s">
        <v>2332</v>
      </c>
      <c r="F11243">
        <v>26</v>
      </c>
      <c r="G11243" t="s">
        <v>15</v>
      </c>
      <c r="H11243" t="s">
        <v>6</v>
      </c>
      <c r="I11243" t="s">
        <v>32</v>
      </c>
      <c r="J11243">
        <v>135</v>
      </c>
      <c r="K11243" t="s">
        <v>16511</v>
      </c>
      <c r="L11243">
        <v>150</v>
      </c>
      <c r="M11243">
        <v>100</v>
      </c>
    </row>
    <row r="11244" spans="1:13" x14ac:dyDescent="0.25">
      <c r="A11244" t="s">
        <v>1037</v>
      </c>
      <c r="B11244" t="s">
        <v>16422</v>
      </c>
      <c r="C11244">
        <v>11</v>
      </c>
      <c r="D11244" t="s">
        <v>12</v>
      </c>
      <c r="E11244" t="s">
        <v>2202</v>
      </c>
      <c r="F11244">
        <v>33</v>
      </c>
      <c r="G11244" t="s">
        <v>13</v>
      </c>
      <c r="H11244" t="s">
        <v>3</v>
      </c>
      <c r="I11244" t="s">
        <v>32</v>
      </c>
      <c r="J11244">
        <v>120</v>
      </c>
      <c r="K11244" t="s">
        <v>16509</v>
      </c>
      <c r="L11244">
        <v>175</v>
      </c>
      <c r="M11244">
        <v>150</v>
      </c>
    </row>
    <row r="11245" spans="1:13" x14ac:dyDescent="0.25">
      <c r="A11245" t="s">
        <v>12953</v>
      </c>
      <c r="B11245" t="s">
        <v>7802</v>
      </c>
      <c r="C11245">
        <v>6</v>
      </c>
      <c r="D11245" t="s">
        <v>12</v>
      </c>
      <c r="E11245" t="s">
        <v>3202</v>
      </c>
      <c r="F11245">
        <v>41</v>
      </c>
      <c r="G11245" t="s">
        <v>13</v>
      </c>
      <c r="H11245" t="s">
        <v>6</v>
      </c>
      <c r="I11245">
        <v>0</v>
      </c>
      <c r="J11245">
        <v>135</v>
      </c>
      <c r="K11245" t="s">
        <v>16509</v>
      </c>
      <c r="L11245">
        <v>175</v>
      </c>
      <c r="M11245">
        <v>100</v>
      </c>
    </row>
    <row r="11246" spans="1:13" x14ac:dyDescent="0.25">
      <c r="A11246" t="s">
        <v>543</v>
      </c>
      <c r="B11246" t="s">
        <v>8236</v>
      </c>
      <c r="C11246">
        <v>2</v>
      </c>
      <c r="D11246" t="s">
        <v>19</v>
      </c>
      <c r="E11246" t="s">
        <v>2182</v>
      </c>
      <c r="F11246">
        <v>6.5</v>
      </c>
      <c r="G11246" t="s">
        <v>15</v>
      </c>
      <c r="H11246" t="s">
        <v>5</v>
      </c>
      <c r="I11246" t="s">
        <v>55</v>
      </c>
      <c r="J11246">
        <v>140</v>
      </c>
      <c r="K11246" t="s">
        <v>16512</v>
      </c>
      <c r="L11246">
        <v>120</v>
      </c>
      <c r="M11246">
        <v>0</v>
      </c>
    </row>
    <row r="11247" spans="1:13" x14ac:dyDescent="0.25">
      <c r="A11247" t="s">
        <v>2157</v>
      </c>
      <c r="B11247" t="s">
        <v>4518</v>
      </c>
      <c r="C11247">
        <v>7</v>
      </c>
      <c r="D11247" t="s">
        <v>12</v>
      </c>
      <c r="E11247" t="s">
        <v>2207</v>
      </c>
      <c r="F11247">
        <v>17</v>
      </c>
      <c r="G11247" t="s">
        <v>15</v>
      </c>
      <c r="H11247" t="s">
        <v>4</v>
      </c>
      <c r="I11247" t="s">
        <v>32</v>
      </c>
      <c r="J11247">
        <v>110</v>
      </c>
      <c r="K11247" t="s">
        <v>16511</v>
      </c>
      <c r="L11247">
        <v>150</v>
      </c>
      <c r="M11247">
        <v>100</v>
      </c>
    </row>
    <row r="11248" spans="1:13" x14ac:dyDescent="0.25">
      <c r="A11248" t="s">
        <v>1822</v>
      </c>
      <c r="B11248" t="s">
        <v>15420</v>
      </c>
      <c r="C11248">
        <v>2</v>
      </c>
      <c r="D11248" t="s">
        <v>19</v>
      </c>
      <c r="E11248" t="s">
        <v>2198</v>
      </c>
      <c r="F11248">
        <v>6.5</v>
      </c>
      <c r="G11248" t="s">
        <v>15</v>
      </c>
      <c r="H11248" t="s">
        <v>6</v>
      </c>
      <c r="I11248">
        <v>0</v>
      </c>
      <c r="J11248">
        <v>135</v>
      </c>
      <c r="K11248" t="s">
        <v>16512</v>
      </c>
      <c r="L11248">
        <v>120</v>
      </c>
      <c r="M11248">
        <v>0</v>
      </c>
    </row>
    <row r="11249" spans="1:13" x14ac:dyDescent="0.25">
      <c r="A11249" t="s">
        <v>12954</v>
      </c>
      <c r="B11249" t="s">
        <v>14434</v>
      </c>
      <c r="C11249">
        <v>1</v>
      </c>
      <c r="D11249" t="s">
        <v>19</v>
      </c>
      <c r="E11249" t="s">
        <v>3272</v>
      </c>
      <c r="F11249">
        <v>10</v>
      </c>
      <c r="G11249" t="s">
        <v>13</v>
      </c>
      <c r="H11249" t="s">
        <v>5</v>
      </c>
      <c r="I11249" t="s">
        <v>1003</v>
      </c>
      <c r="J11249">
        <v>140</v>
      </c>
      <c r="K11249" t="s">
        <v>16508</v>
      </c>
      <c r="L11249">
        <v>140</v>
      </c>
      <c r="M11249">
        <v>0</v>
      </c>
    </row>
    <row r="11250" spans="1:13" x14ac:dyDescent="0.25">
      <c r="A11250" t="s">
        <v>12955</v>
      </c>
      <c r="B11250" t="s">
        <v>2880</v>
      </c>
      <c r="C11250">
        <v>5</v>
      </c>
      <c r="D11250" t="s">
        <v>19</v>
      </c>
      <c r="E11250" t="s">
        <v>2340</v>
      </c>
      <c r="F11250">
        <v>10</v>
      </c>
      <c r="G11250" t="s">
        <v>13</v>
      </c>
      <c r="H11250" t="s">
        <v>7</v>
      </c>
      <c r="I11250" t="s">
        <v>52</v>
      </c>
      <c r="J11250">
        <v>100</v>
      </c>
      <c r="K11250" t="s">
        <v>16508</v>
      </c>
      <c r="L11250">
        <v>140</v>
      </c>
      <c r="M11250">
        <v>100</v>
      </c>
    </row>
    <row r="11251" spans="1:13" x14ac:dyDescent="0.25">
      <c r="A11251" t="s">
        <v>12956</v>
      </c>
      <c r="B11251" t="s">
        <v>15687</v>
      </c>
      <c r="C11251">
        <v>16</v>
      </c>
      <c r="D11251" t="s">
        <v>19</v>
      </c>
      <c r="E11251" t="s">
        <v>2182</v>
      </c>
      <c r="F11251">
        <v>4</v>
      </c>
      <c r="G11251" t="s">
        <v>17</v>
      </c>
      <c r="H11251" t="s">
        <v>6</v>
      </c>
      <c r="I11251" t="s">
        <v>359</v>
      </c>
      <c r="J11251">
        <v>135</v>
      </c>
      <c r="K11251" t="s">
        <v>16507</v>
      </c>
      <c r="L11251">
        <v>100</v>
      </c>
      <c r="M11251">
        <v>300</v>
      </c>
    </row>
    <row r="11252" spans="1:13" x14ac:dyDescent="0.25">
      <c r="A11252" t="s">
        <v>12957</v>
      </c>
      <c r="B11252" t="s">
        <v>16090</v>
      </c>
      <c r="C11252">
        <v>4</v>
      </c>
      <c r="D11252" t="s">
        <v>12</v>
      </c>
      <c r="E11252" t="s">
        <v>2241</v>
      </c>
      <c r="F11252">
        <v>23</v>
      </c>
      <c r="G11252" t="s">
        <v>15</v>
      </c>
      <c r="H11252" t="s">
        <v>7</v>
      </c>
      <c r="I11252" t="s">
        <v>32</v>
      </c>
      <c r="J11252">
        <v>100</v>
      </c>
      <c r="K11252" t="s">
        <v>16511</v>
      </c>
      <c r="L11252">
        <v>150</v>
      </c>
      <c r="M11252">
        <v>0</v>
      </c>
    </row>
    <row r="11253" spans="1:13" x14ac:dyDescent="0.25">
      <c r="A11253" t="s">
        <v>12958</v>
      </c>
      <c r="B11253" t="s">
        <v>14239</v>
      </c>
      <c r="C11253">
        <v>3</v>
      </c>
      <c r="D11253" t="s">
        <v>19</v>
      </c>
      <c r="E11253" t="s">
        <v>2311</v>
      </c>
      <c r="F11253">
        <v>10</v>
      </c>
      <c r="G11253" t="s">
        <v>13</v>
      </c>
      <c r="H11253" t="s">
        <v>6</v>
      </c>
      <c r="I11253" t="s">
        <v>55</v>
      </c>
      <c r="J11253">
        <v>135</v>
      </c>
      <c r="K11253" t="s">
        <v>16508</v>
      </c>
      <c r="L11253">
        <v>140</v>
      </c>
      <c r="M11253">
        <v>0</v>
      </c>
    </row>
    <row r="11254" spans="1:13" x14ac:dyDescent="0.25">
      <c r="A11254" t="s">
        <v>12959</v>
      </c>
      <c r="B11254" t="s">
        <v>15956</v>
      </c>
      <c r="C11254">
        <v>13</v>
      </c>
      <c r="D11254" t="s">
        <v>12</v>
      </c>
      <c r="E11254" t="s">
        <v>2207</v>
      </c>
      <c r="F11254">
        <v>11.5</v>
      </c>
      <c r="G11254" t="s">
        <v>15</v>
      </c>
      <c r="H11254" t="s">
        <v>7</v>
      </c>
      <c r="I11254" t="s">
        <v>49</v>
      </c>
      <c r="J11254">
        <v>100</v>
      </c>
      <c r="K11254" t="s">
        <v>16511</v>
      </c>
      <c r="L11254">
        <v>150</v>
      </c>
      <c r="M11254">
        <v>200</v>
      </c>
    </row>
    <row r="11255" spans="1:13" x14ac:dyDescent="0.25">
      <c r="A11255" t="s">
        <v>12960</v>
      </c>
      <c r="B11255" t="s">
        <v>2179</v>
      </c>
      <c r="C11255">
        <v>8</v>
      </c>
      <c r="D11255" t="s">
        <v>19</v>
      </c>
      <c r="E11255" t="s">
        <v>2527</v>
      </c>
      <c r="F11255">
        <v>6</v>
      </c>
      <c r="G11255" t="s">
        <v>15</v>
      </c>
      <c r="H11255" t="s">
        <v>3</v>
      </c>
      <c r="I11255" t="s">
        <v>359</v>
      </c>
      <c r="J11255">
        <v>120</v>
      </c>
      <c r="K11255" t="s">
        <v>16512</v>
      </c>
      <c r="L11255">
        <v>120</v>
      </c>
      <c r="M11255">
        <v>150</v>
      </c>
    </row>
    <row r="11256" spans="1:13" x14ac:dyDescent="0.25">
      <c r="A11256" t="s">
        <v>12961</v>
      </c>
      <c r="B11256" t="s">
        <v>3296</v>
      </c>
      <c r="C11256">
        <v>7</v>
      </c>
      <c r="D11256" t="s">
        <v>19</v>
      </c>
      <c r="E11256" t="s">
        <v>2198</v>
      </c>
      <c r="F11256">
        <v>10</v>
      </c>
      <c r="G11256" t="s">
        <v>13</v>
      </c>
      <c r="H11256" t="s">
        <v>4</v>
      </c>
      <c r="I11256" t="s">
        <v>55</v>
      </c>
      <c r="J11256">
        <v>110</v>
      </c>
      <c r="K11256" t="s">
        <v>16508</v>
      </c>
      <c r="L11256">
        <v>140</v>
      </c>
      <c r="M11256">
        <v>100</v>
      </c>
    </row>
    <row r="11257" spans="1:13" x14ac:dyDescent="0.25">
      <c r="A11257" t="s">
        <v>729</v>
      </c>
      <c r="B11257" t="s">
        <v>16143</v>
      </c>
      <c r="C11257">
        <v>11</v>
      </c>
      <c r="D11257" t="s">
        <v>12</v>
      </c>
      <c r="E11257" t="s">
        <v>2191</v>
      </c>
      <c r="F11257">
        <v>35</v>
      </c>
      <c r="G11257" t="s">
        <v>13</v>
      </c>
      <c r="H11257" t="s">
        <v>3</v>
      </c>
      <c r="I11257" t="s">
        <v>32</v>
      </c>
      <c r="J11257">
        <v>120</v>
      </c>
      <c r="K11257" t="s">
        <v>16509</v>
      </c>
      <c r="L11257">
        <v>175</v>
      </c>
      <c r="M11257">
        <v>150</v>
      </c>
    </row>
    <row r="11258" spans="1:13" x14ac:dyDescent="0.25">
      <c r="A11258" t="s">
        <v>788</v>
      </c>
      <c r="B11258" t="s">
        <v>4037</v>
      </c>
      <c r="C11258">
        <v>6</v>
      </c>
      <c r="D11258" t="s">
        <v>19</v>
      </c>
      <c r="E11258" t="s">
        <v>2252</v>
      </c>
      <c r="F11258">
        <v>6</v>
      </c>
      <c r="G11258" t="s">
        <v>15</v>
      </c>
      <c r="H11258" t="s">
        <v>5</v>
      </c>
      <c r="I11258" t="s">
        <v>32</v>
      </c>
      <c r="J11258">
        <v>140</v>
      </c>
      <c r="K11258" t="s">
        <v>16512</v>
      </c>
      <c r="L11258">
        <v>120</v>
      </c>
      <c r="M11258">
        <v>100</v>
      </c>
    </row>
    <row r="11259" spans="1:13" x14ac:dyDescent="0.25">
      <c r="A11259" t="s">
        <v>963</v>
      </c>
      <c r="B11259" t="s">
        <v>14639</v>
      </c>
      <c r="C11259">
        <v>6</v>
      </c>
      <c r="D11259" t="s">
        <v>12</v>
      </c>
      <c r="E11259" t="s">
        <v>2207</v>
      </c>
      <c r="F11259">
        <v>17</v>
      </c>
      <c r="G11259" t="s">
        <v>15</v>
      </c>
      <c r="H11259" t="s">
        <v>7</v>
      </c>
      <c r="I11259">
        <v>0</v>
      </c>
      <c r="J11259">
        <v>100</v>
      </c>
      <c r="K11259" t="s">
        <v>16511</v>
      </c>
      <c r="L11259">
        <v>150</v>
      </c>
      <c r="M11259">
        <v>100</v>
      </c>
    </row>
    <row r="11260" spans="1:13" x14ac:dyDescent="0.25">
      <c r="A11260" t="s">
        <v>12962</v>
      </c>
      <c r="B11260" t="s">
        <v>16423</v>
      </c>
      <c r="C11260">
        <v>15</v>
      </c>
      <c r="D11260" t="s">
        <v>12</v>
      </c>
      <c r="E11260" t="s">
        <v>2226</v>
      </c>
      <c r="F11260">
        <v>14</v>
      </c>
      <c r="G11260" t="s">
        <v>15</v>
      </c>
      <c r="H11260" t="s">
        <v>4</v>
      </c>
      <c r="I11260" t="s">
        <v>32</v>
      </c>
      <c r="J11260">
        <v>110</v>
      </c>
      <c r="K11260" t="s">
        <v>16511</v>
      </c>
      <c r="L11260">
        <v>150</v>
      </c>
      <c r="M11260">
        <v>200</v>
      </c>
    </row>
    <row r="11261" spans="1:13" x14ac:dyDescent="0.25">
      <c r="A11261" t="s">
        <v>12963</v>
      </c>
      <c r="B11261" t="s">
        <v>14096</v>
      </c>
      <c r="C11261">
        <v>4</v>
      </c>
      <c r="D11261" t="s">
        <v>12</v>
      </c>
      <c r="E11261" t="s">
        <v>3202</v>
      </c>
      <c r="F11261">
        <v>9</v>
      </c>
      <c r="G11261" t="s">
        <v>17</v>
      </c>
      <c r="H11261" t="s">
        <v>6</v>
      </c>
      <c r="I11261" t="s">
        <v>1093</v>
      </c>
      <c r="J11261">
        <v>135</v>
      </c>
      <c r="K11261" t="s">
        <v>16510</v>
      </c>
      <c r="L11261">
        <v>125</v>
      </c>
      <c r="M11261">
        <v>0</v>
      </c>
    </row>
    <row r="11262" spans="1:13" x14ac:dyDescent="0.25">
      <c r="A11262" t="s">
        <v>12964</v>
      </c>
      <c r="B11262" t="s">
        <v>16424</v>
      </c>
      <c r="C11262">
        <v>17</v>
      </c>
      <c r="D11262" t="s">
        <v>12</v>
      </c>
      <c r="E11262" t="s">
        <v>2322</v>
      </c>
      <c r="F11262">
        <v>43</v>
      </c>
      <c r="G11262" t="s">
        <v>13</v>
      </c>
      <c r="H11262" t="s">
        <v>6</v>
      </c>
      <c r="I11262">
        <v>0</v>
      </c>
      <c r="J11262">
        <v>135</v>
      </c>
      <c r="K11262" t="s">
        <v>16509</v>
      </c>
      <c r="L11262">
        <v>175</v>
      </c>
      <c r="M11262">
        <v>300</v>
      </c>
    </row>
    <row r="11263" spans="1:13" x14ac:dyDescent="0.25">
      <c r="A11263" t="s">
        <v>12965</v>
      </c>
      <c r="B11263" t="s">
        <v>15374</v>
      </c>
      <c r="C11263">
        <v>4</v>
      </c>
      <c r="D11263" t="s">
        <v>19</v>
      </c>
      <c r="E11263" t="s">
        <v>2207</v>
      </c>
      <c r="F11263">
        <v>4</v>
      </c>
      <c r="G11263" t="s">
        <v>17</v>
      </c>
      <c r="H11263" t="s">
        <v>6</v>
      </c>
      <c r="I11263" t="s">
        <v>55</v>
      </c>
      <c r="J11263">
        <v>135</v>
      </c>
      <c r="K11263" t="s">
        <v>16507</v>
      </c>
      <c r="L11263">
        <v>100</v>
      </c>
      <c r="M11263">
        <v>0</v>
      </c>
    </row>
    <row r="11264" spans="1:13" x14ac:dyDescent="0.25">
      <c r="A11264" t="s">
        <v>12966</v>
      </c>
      <c r="B11264" t="s">
        <v>14945</v>
      </c>
      <c r="C11264">
        <v>5</v>
      </c>
      <c r="D11264" t="s">
        <v>19</v>
      </c>
      <c r="E11264" t="s">
        <v>2210</v>
      </c>
      <c r="F11264">
        <v>3</v>
      </c>
      <c r="G11264" t="s">
        <v>17</v>
      </c>
      <c r="H11264" t="s">
        <v>7</v>
      </c>
      <c r="I11264" t="s">
        <v>1003</v>
      </c>
      <c r="J11264">
        <v>100</v>
      </c>
      <c r="K11264" t="s">
        <v>16507</v>
      </c>
      <c r="L11264">
        <v>100</v>
      </c>
      <c r="M11264">
        <v>100</v>
      </c>
    </row>
    <row r="11265" spans="1:13" x14ac:dyDescent="0.25">
      <c r="A11265" t="s">
        <v>12967</v>
      </c>
      <c r="B11265" t="s">
        <v>16425</v>
      </c>
      <c r="C11265">
        <v>9</v>
      </c>
      <c r="D11265" t="s">
        <v>23</v>
      </c>
      <c r="E11265" t="s">
        <v>2779</v>
      </c>
      <c r="F11265">
        <v>16.2</v>
      </c>
      <c r="G11265" t="s">
        <v>13</v>
      </c>
      <c r="H11265" t="s">
        <v>3</v>
      </c>
      <c r="I11265" t="s">
        <v>49</v>
      </c>
      <c r="J11265">
        <v>120</v>
      </c>
      <c r="K11265" t="s">
        <v>16513</v>
      </c>
      <c r="L11265">
        <v>110</v>
      </c>
      <c r="M11265">
        <v>150</v>
      </c>
    </row>
    <row r="11266" spans="1:13" x14ac:dyDescent="0.25">
      <c r="A11266" t="s">
        <v>12968</v>
      </c>
      <c r="B11266" t="s">
        <v>16010</v>
      </c>
      <c r="C11266">
        <v>5</v>
      </c>
      <c r="D11266" t="s">
        <v>12</v>
      </c>
      <c r="E11266" t="s">
        <v>2202</v>
      </c>
      <c r="F11266">
        <v>27</v>
      </c>
      <c r="G11266" t="s">
        <v>15</v>
      </c>
      <c r="H11266" t="s">
        <v>6</v>
      </c>
      <c r="I11266" t="s">
        <v>52</v>
      </c>
      <c r="J11266">
        <v>135</v>
      </c>
      <c r="K11266" t="s">
        <v>16511</v>
      </c>
      <c r="L11266">
        <v>150</v>
      </c>
      <c r="M11266">
        <v>100</v>
      </c>
    </row>
    <row r="11267" spans="1:13" x14ac:dyDescent="0.25">
      <c r="A11267" t="s">
        <v>12969</v>
      </c>
      <c r="B11267" t="s">
        <v>16426</v>
      </c>
      <c r="C11267">
        <v>11</v>
      </c>
      <c r="D11267" t="s">
        <v>19</v>
      </c>
      <c r="E11267" t="s">
        <v>2350</v>
      </c>
      <c r="F11267">
        <v>9</v>
      </c>
      <c r="G11267" t="s">
        <v>13</v>
      </c>
      <c r="H11267" t="s">
        <v>6</v>
      </c>
      <c r="I11267">
        <v>0</v>
      </c>
      <c r="J11267">
        <v>135</v>
      </c>
      <c r="K11267" t="s">
        <v>16508</v>
      </c>
      <c r="L11267">
        <v>140</v>
      </c>
      <c r="M11267">
        <v>150</v>
      </c>
    </row>
    <row r="11268" spans="1:13" x14ac:dyDescent="0.25">
      <c r="A11268" t="s">
        <v>12970</v>
      </c>
      <c r="B11268" t="s">
        <v>3754</v>
      </c>
      <c r="C11268">
        <v>8</v>
      </c>
      <c r="D11268" t="s">
        <v>12</v>
      </c>
      <c r="E11268" t="s">
        <v>2635</v>
      </c>
      <c r="F11268">
        <v>4</v>
      </c>
      <c r="G11268" t="s">
        <v>17</v>
      </c>
      <c r="H11268" t="s">
        <v>3</v>
      </c>
      <c r="I11268" t="s">
        <v>1003</v>
      </c>
      <c r="J11268">
        <v>120</v>
      </c>
      <c r="K11268" t="s">
        <v>16510</v>
      </c>
      <c r="L11268">
        <v>125</v>
      </c>
      <c r="M11268">
        <v>150</v>
      </c>
    </row>
    <row r="11269" spans="1:13" x14ac:dyDescent="0.25">
      <c r="A11269" t="s">
        <v>517</v>
      </c>
      <c r="B11269" t="s">
        <v>15580</v>
      </c>
      <c r="C11269">
        <v>9</v>
      </c>
      <c r="D11269" t="s">
        <v>19</v>
      </c>
      <c r="E11269" t="s">
        <v>2182</v>
      </c>
      <c r="F11269">
        <v>10</v>
      </c>
      <c r="G11269" t="s">
        <v>13</v>
      </c>
      <c r="H11269" t="s">
        <v>7</v>
      </c>
      <c r="I11269" t="s">
        <v>359</v>
      </c>
      <c r="J11269">
        <v>100</v>
      </c>
      <c r="K11269" t="s">
        <v>16508</v>
      </c>
      <c r="L11269">
        <v>140</v>
      </c>
      <c r="M11269">
        <v>150</v>
      </c>
    </row>
    <row r="11270" spans="1:13" x14ac:dyDescent="0.25">
      <c r="A11270" t="s">
        <v>12971</v>
      </c>
      <c r="B11270" t="s">
        <v>14581</v>
      </c>
      <c r="C11270">
        <v>8</v>
      </c>
      <c r="D11270" t="s">
        <v>19</v>
      </c>
      <c r="E11270" t="s">
        <v>2241</v>
      </c>
      <c r="F11270">
        <v>8.5</v>
      </c>
      <c r="G11270" t="s">
        <v>13</v>
      </c>
      <c r="H11270" t="s">
        <v>3</v>
      </c>
      <c r="I11270" t="s">
        <v>32</v>
      </c>
      <c r="J11270">
        <v>120</v>
      </c>
      <c r="K11270" t="s">
        <v>16508</v>
      </c>
      <c r="L11270">
        <v>140</v>
      </c>
      <c r="M11270">
        <v>150</v>
      </c>
    </row>
    <row r="11271" spans="1:13" x14ac:dyDescent="0.25">
      <c r="A11271" t="s">
        <v>12972</v>
      </c>
      <c r="B11271" t="s">
        <v>13842</v>
      </c>
      <c r="C11271">
        <v>8</v>
      </c>
      <c r="D11271" t="s">
        <v>19</v>
      </c>
      <c r="E11271" t="s">
        <v>2210</v>
      </c>
      <c r="F11271">
        <v>6</v>
      </c>
      <c r="G11271" t="s">
        <v>15</v>
      </c>
      <c r="H11271" t="s">
        <v>3</v>
      </c>
      <c r="I11271">
        <v>0</v>
      </c>
      <c r="J11271">
        <v>120</v>
      </c>
      <c r="K11271" t="s">
        <v>16512</v>
      </c>
      <c r="L11271">
        <v>120</v>
      </c>
      <c r="M11271">
        <v>150</v>
      </c>
    </row>
    <row r="11272" spans="1:13" x14ac:dyDescent="0.25">
      <c r="A11272" t="s">
        <v>12973</v>
      </c>
      <c r="B11272" t="s">
        <v>9595</v>
      </c>
      <c r="C11272">
        <v>10</v>
      </c>
      <c r="D11272" t="s">
        <v>12</v>
      </c>
      <c r="E11272" t="s">
        <v>2207</v>
      </c>
      <c r="F11272">
        <v>24</v>
      </c>
      <c r="G11272" t="s">
        <v>15</v>
      </c>
      <c r="H11272" t="s">
        <v>3</v>
      </c>
      <c r="I11272" t="s">
        <v>52</v>
      </c>
      <c r="J11272">
        <v>120</v>
      </c>
      <c r="K11272" t="s">
        <v>16511</v>
      </c>
      <c r="L11272">
        <v>150</v>
      </c>
      <c r="M11272">
        <v>150</v>
      </c>
    </row>
    <row r="11273" spans="1:13" x14ac:dyDescent="0.25">
      <c r="A11273" t="s">
        <v>12975</v>
      </c>
      <c r="B11273" t="s">
        <v>2371</v>
      </c>
      <c r="C11273">
        <v>6</v>
      </c>
      <c r="D11273" t="s">
        <v>12</v>
      </c>
      <c r="E11273" t="s">
        <v>2182</v>
      </c>
      <c r="F11273">
        <v>49</v>
      </c>
      <c r="G11273" t="s">
        <v>13</v>
      </c>
      <c r="H11273" t="s">
        <v>5</v>
      </c>
      <c r="I11273" t="s">
        <v>1096</v>
      </c>
      <c r="J11273">
        <v>140</v>
      </c>
      <c r="K11273" t="s">
        <v>16509</v>
      </c>
      <c r="L11273">
        <v>175</v>
      </c>
      <c r="M11273">
        <v>100</v>
      </c>
    </row>
    <row r="11274" spans="1:13" x14ac:dyDescent="0.25">
      <c r="A11274" t="s">
        <v>12976</v>
      </c>
      <c r="B11274" t="s">
        <v>16427</v>
      </c>
      <c r="C11274">
        <v>11</v>
      </c>
      <c r="D11274" t="s">
        <v>12</v>
      </c>
      <c r="E11274" t="s">
        <v>2231</v>
      </c>
      <c r="F11274">
        <v>35</v>
      </c>
      <c r="G11274" t="s">
        <v>13</v>
      </c>
      <c r="H11274" t="s">
        <v>5</v>
      </c>
      <c r="I11274">
        <v>0</v>
      </c>
      <c r="J11274">
        <v>140</v>
      </c>
      <c r="K11274" t="s">
        <v>16509</v>
      </c>
      <c r="L11274">
        <v>175</v>
      </c>
      <c r="M11274">
        <v>150</v>
      </c>
    </row>
    <row r="11275" spans="1:13" x14ac:dyDescent="0.25">
      <c r="A11275" t="s">
        <v>12977</v>
      </c>
      <c r="B11275" t="s">
        <v>5575</v>
      </c>
      <c r="C11275">
        <v>3</v>
      </c>
      <c r="D11275" t="s">
        <v>12</v>
      </c>
      <c r="E11275" t="s">
        <v>2302</v>
      </c>
      <c r="F11275">
        <v>3</v>
      </c>
      <c r="G11275" t="s">
        <v>17</v>
      </c>
      <c r="H11275" t="s">
        <v>4</v>
      </c>
      <c r="I11275">
        <v>0</v>
      </c>
      <c r="J11275">
        <v>110</v>
      </c>
      <c r="K11275" t="s">
        <v>16510</v>
      </c>
      <c r="L11275">
        <v>125</v>
      </c>
      <c r="M11275">
        <v>0</v>
      </c>
    </row>
    <row r="11276" spans="1:13" x14ac:dyDescent="0.25">
      <c r="A11276" t="s">
        <v>12978</v>
      </c>
      <c r="B11276" t="s">
        <v>7113</v>
      </c>
      <c r="C11276">
        <v>20</v>
      </c>
      <c r="D11276" t="s">
        <v>12</v>
      </c>
      <c r="E11276" t="s">
        <v>2190</v>
      </c>
      <c r="F11276">
        <v>45</v>
      </c>
      <c r="G11276" t="s">
        <v>13</v>
      </c>
      <c r="H11276" t="s">
        <v>3</v>
      </c>
      <c r="I11276" t="s">
        <v>32</v>
      </c>
      <c r="J11276">
        <v>120</v>
      </c>
      <c r="K11276" t="s">
        <v>16509</v>
      </c>
      <c r="L11276">
        <v>175</v>
      </c>
      <c r="M11276">
        <v>300</v>
      </c>
    </row>
    <row r="11277" spans="1:13" x14ac:dyDescent="0.25">
      <c r="A11277" t="s">
        <v>12979</v>
      </c>
      <c r="B11277" t="s">
        <v>3130</v>
      </c>
      <c r="C11277">
        <v>2</v>
      </c>
      <c r="D11277" t="s">
        <v>19</v>
      </c>
      <c r="E11277" t="s">
        <v>2252</v>
      </c>
      <c r="F11277">
        <v>3</v>
      </c>
      <c r="G11277" t="s">
        <v>17</v>
      </c>
      <c r="H11277" t="s">
        <v>5</v>
      </c>
      <c r="I11277" t="s">
        <v>32</v>
      </c>
      <c r="J11277">
        <v>140</v>
      </c>
      <c r="K11277" t="s">
        <v>16507</v>
      </c>
      <c r="L11277">
        <v>100</v>
      </c>
      <c r="M11277">
        <v>0</v>
      </c>
    </row>
    <row r="11278" spans="1:13" x14ac:dyDescent="0.25">
      <c r="A11278" t="s">
        <v>12981</v>
      </c>
      <c r="B11278" t="s">
        <v>2741</v>
      </c>
      <c r="C11278">
        <v>8</v>
      </c>
      <c r="D11278" t="s">
        <v>12</v>
      </c>
      <c r="E11278" t="s">
        <v>2186</v>
      </c>
      <c r="F11278">
        <v>31.5</v>
      </c>
      <c r="G11278" t="s">
        <v>13</v>
      </c>
      <c r="H11278" t="s">
        <v>3</v>
      </c>
      <c r="I11278" t="s">
        <v>1003</v>
      </c>
      <c r="J11278">
        <v>120</v>
      </c>
      <c r="K11278" t="s">
        <v>16509</v>
      </c>
      <c r="L11278">
        <v>175</v>
      </c>
      <c r="M11278">
        <v>150</v>
      </c>
    </row>
    <row r="11279" spans="1:13" x14ac:dyDescent="0.25">
      <c r="A11279" t="s">
        <v>12982</v>
      </c>
      <c r="B11279" t="s">
        <v>16428</v>
      </c>
      <c r="C11279">
        <v>9</v>
      </c>
      <c r="D11279" t="s">
        <v>12</v>
      </c>
      <c r="E11279" t="s">
        <v>2241</v>
      </c>
      <c r="F11279">
        <v>7</v>
      </c>
      <c r="G11279" t="s">
        <v>17</v>
      </c>
      <c r="H11279" t="s">
        <v>3</v>
      </c>
      <c r="I11279" t="s">
        <v>55</v>
      </c>
      <c r="J11279">
        <v>120</v>
      </c>
      <c r="K11279" t="s">
        <v>16510</v>
      </c>
      <c r="L11279">
        <v>125</v>
      </c>
      <c r="M11279">
        <v>150</v>
      </c>
    </row>
    <row r="11280" spans="1:13" x14ac:dyDescent="0.25">
      <c r="A11280" t="s">
        <v>956</v>
      </c>
      <c r="B11280" t="s">
        <v>13860</v>
      </c>
      <c r="C11280">
        <v>8</v>
      </c>
      <c r="D11280" t="s">
        <v>12</v>
      </c>
      <c r="E11280" t="s">
        <v>2302</v>
      </c>
      <c r="F11280">
        <v>25</v>
      </c>
      <c r="G11280" t="s">
        <v>15</v>
      </c>
      <c r="H11280" t="s">
        <v>3</v>
      </c>
      <c r="I11280" t="s">
        <v>359</v>
      </c>
      <c r="J11280">
        <v>120</v>
      </c>
      <c r="K11280" t="s">
        <v>16511</v>
      </c>
      <c r="L11280">
        <v>150</v>
      </c>
      <c r="M11280">
        <v>150</v>
      </c>
    </row>
    <row r="11281" spans="1:13" x14ac:dyDescent="0.25">
      <c r="A11281" t="s">
        <v>12983</v>
      </c>
      <c r="B11281" t="s">
        <v>8145</v>
      </c>
      <c r="C11281">
        <v>6</v>
      </c>
      <c r="D11281" t="s">
        <v>12</v>
      </c>
      <c r="E11281" t="s">
        <v>2217</v>
      </c>
      <c r="F11281">
        <v>12</v>
      </c>
      <c r="G11281" t="s">
        <v>15</v>
      </c>
      <c r="H11281" t="s">
        <v>7</v>
      </c>
      <c r="I11281" t="s">
        <v>1096</v>
      </c>
      <c r="J11281">
        <v>100</v>
      </c>
      <c r="K11281" t="s">
        <v>16511</v>
      </c>
      <c r="L11281">
        <v>150</v>
      </c>
      <c r="M11281">
        <v>100</v>
      </c>
    </row>
    <row r="11282" spans="1:13" x14ac:dyDescent="0.25">
      <c r="A11282" t="s">
        <v>12984</v>
      </c>
      <c r="B11282" t="s">
        <v>14297</v>
      </c>
      <c r="C11282">
        <v>2</v>
      </c>
      <c r="D11282" t="s">
        <v>19</v>
      </c>
      <c r="E11282" t="s">
        <v>2200</v>
      </c>
      <c r="F11282">
        <v>3</v>
      </c>
      <c r="G11282" t="s">
        <v>17</v>
      </c>
      <c r="H11282" t="s">
        <v>5</v>
      </c>
      <c r="I11282" t="s">
        <v>55</v>
      </c>
      <c r="J11282">
        <v>140</v>
      </c>
      <c r="K11282" t="s">
        <v>16507</v>
      </c>
      <c r="L11282">
        <v>100</v>
      </c>
      <c r="M11282">
        <v>0</v>
      </c>
    </row>
    <row r="11283" spans="1:13" x14ac:dyDescent="0.25">
      <c r="A11283" t="s">
        <v>12985</v>
      </c>
      <c r="B11283" t="s">
        <v>16036</v>
      </c>
      <c r="C11283">
        <v>14</v>
      </c>
      <c r="D11283" t="s">
        <v>12</v>
      </c>
      <c r="E11283" t="s">
        <v>2511</v>
      </c>
      <c r="F11283">
        <v>22</v>
      </c>
      <c r="G11283" t="s">
        <v>15</v>
      </c>
      <c r="H11283" t="s">
        <v>6</v>
      </c>
      <c r="I11283" t="s">
        <v>55</v>
      </c>
      <c r="J11283">
        <v>135</v>
      </c>
      <c r="K11283" t="s">
        <v>16511</v>
      </c>
      <c r="L11283">
        <v>150</v>
      </c>
      <c r="M11283">
        <v>200</v>
      </c>
    </row>
    <row r="11284" spans="1:13" x14ac:dyDescent="0.25">
      <c r="A11284" t="s">
        <v>12986</v>
      </c>
      <c r="B11284" t="s">
        <v>4979</v>
      </c>
      <c r="C11284">
        <v>6</v>
      </c>
      <c r="D11284" t="s">
        <v>12</v>
      </c>
      <c r="E11284" t="s">
        <v>2202</v>
      </c>
      <c r="F11284">
        <v>25</v>
      </c>
      <c r="G11284" t="s">
        <v>15</v>
      </c>
      <c r="H11284" t="s">
        <v>5</v>
      </c>
      <c r="I11284">
        <v>0</v>
      </c>
      <c r="J11284">
        <v>140</v>
      </c>
      <c r="K11284" t="s">
        <v>16511</v>
      </c>
      <c r="L11284">
        <v>150</v>
      </c>
      <c r="M11284">
        <v>100</v>
      </c>
    </row>
    <row r="11285" spans="1:13" x14ac:dyDescent="0.25">
      <c r="A11285" t="s">
        <v>12987</v>
      </c>
      <c r="B11285" t="s">
        <v>16429</v>
      </c>
      <c r="C11285">
        <v>9</v>
      </c>
      <c r="D11285" t="s">
        <v>12</v>
      </c>
      <c r="E11285" t="s">
        <v>2533</v>
      </c>
      <c r="F11285">
        <v>15</v>
      </c>
      <c r="G11285" t="s">
        <v>15</v>
      </c>
      <c r="H11285" t="s">
        <v>5</v>
      </c>
      <c r="I11285" t="s">
        <v>359</v>
      </c>
      <c r="J11285">
        <v>140</v>
      </c>
      <c r="K11285" t="s">
        <v>16511</v>
      </c>
      <c r="L11285">
        <v>150</v>
      </c>
      <c r="M11285">
        <v>150</v>
      </c>
    </row>
    <row r="11286" spans="1:13" x14ac:dyDescent="0.25">
      <c r="A11286" t="s">
        <v>12988</v>
      </c>
      <c r="B11286" t="s">
        <v>4813</v>
      </c>
      <c r="C11286">
        <v>7</v>
      </c>
      <c r="D11286" t="s">
        <v>19</v>
      </c>
      <c r="E11286" t="s">
        <v>2210</v>
      </c>
      <c r="F11286">
        <v>9</v>
      </c>
      <c r="G11286" t="s">
        <v>13</v>
      </c>
      <c r="H11286" t="s">
        <v>6</v>
      </c>
      <c r="I11286" t="s">
        <v>1096</v>
      </c>
      <c r="J11286">
        <v>135</v>
      </c>
      <c r="K11286" t="s">
        <v>16508</v>
      </c>
      <c r="L11286">
        <v>140</v>
      </c>
      <c r="M11286">
        <v>100</v>
      </c>
    </row>
    <row r="11287" spans="1:13" x14ac:dyDescent="0.25">
      <c r="A11287" t="s">
        <v>12989</v>
      </c>
      <c r="B11287" t="s">
        <v>15945</v>
      </c>
      <c r="C11287">
        <v>12</v>
      </c>
      <c r="D11287" t="s">
        <v>19</v>
      </c>
      <c r="E11287" t="s">
        <v>2182</v>
      </c>
      <c r="F11287">
        <v>4</v>
      </c>
      <c r="G11287" t="s">
        <v>17</v>
      </c>
      <c r="H11287" t="s">
        <v>5</v>
      </c>
      <c r="I11287">
        <v>0</v>
      </c>
      <c r="J11287">
        <v>140</v>
      </c>
      <c r="K11287" t="s">
        <v>16507</v>
      </c>
      <c r="L11287">
        <v>100</v>
      </c>
      <c r="M11287">
        <v>150</v>
      </c>
    </row>
    <row r="11288" spans="1:13" x14ac:dyDescent="0.25">
      <c r="A11288" t="s">
        <v>12990</v>
      </c>
      <c r="B11288" t="s">
        <v>16430</v>
      </c>
      <c r="C11288">
        <v>19</v>
      </c>
      <c r="D11288" t="s">
        <v>12</v>
      </c>
      <c r="E11288" t="s">
        <v>2322</v>
      </c>
      <c r="F11288">
        <v>6</v>
      </c>
      <c r="G11288" t="s">
        <v>17</v>
      </c>
      <c r="H11288" t="s">
        <v>3</v>
      </c>
      <c r="I11288">
        <v>0</v>
      </c>
      <c r="J11288">
        <v>120</v>
      </c>
      <c r="K11288" t="s">
        <v>16510</v>
      </c>
      <c r="L11288">
        <v>125</v>
      </c>
      <c r="M11288">
        <v>300</v>
      </c>
    </row>
    <row r="11289" spans="1:13" x14ac:dyDescent="0.25">
      <c r="A11289" t="s">
        <v>751</v>
      </c>
      <c r="B11289" t="s">
        <v>15546</v>
      </c>
      <c r="C11289">
        <v>8</v>
      </c>
      <c r="D11289" t="s">
        <v>12</v>
      </c>
      <c r="E11289" t="s">
        <v>2207</v>
      </c>
      <c r="F11289">
        <v>34</v>
      </c>
      <c r="G11289" t="s">
        <v>13</v>
      </c>
      <c r="H11289" t="s">
        <v>3</v>
      </c>
      <c r="I11289">
        <v>0</v>
      </c>
      <c r="J11289">
        <v>120</v>
      </c>
      <c r="K11289" t="s">
        <v>16509</v>
      </c>
      <c r="L11289">
        <v>175</v>
      </c>
      <c r="M11289">
        <v>150</v>
      </c>
    </row>
    <row r="11290" spans="1:13" x14ac:dyDescent="0.25">
      <c r="A11290" t="s">
        <v>12991</v>
      </c>
      <c r="B11290" t="s">
        <v>14544</v>
      </c>
      <c r="C11290">
        <v>4</v>
      </c>
      <c r="D11290" t="s">
        <v>19</v>
      </c>
      <c r="E11290" t="s">
        <v>2219</v>
      </c>
      <c r="F11290">
        <v>6</v>
      </c>
      <c r="G11290" t="s">
        <v>15</v>
      </c>
      <c r="H11290" t="s">
        <v>3</v>
      </c>
      <c r="I11290" t="s">
        <v>1096</v>
      </c>
      <c r="J11290">
        <v>120</v>
      </c>
      <c r="K11290" t="s">
        <v>16512</v>
      </c>
      <c r="L11290">
        <v>120</v>
      </c>
      <c r="M11290">
        <v>0</v>
      </c>
    </row>
    <row r="11291" spans="1:13" x14ac:dyDescent="0.25">
      <c r="A11291" t="s">
        <v>12992</v>
      </c>
      <c r="B11291" t="s">
        <v>15970</v>
      </c>
      <c r="C11291">
        <v>3</v>
      </c>
      <c r="D11291" t="s">
        <v>19</v>
      </c>
      <c r="E11291" t="s">
        <v>2210</v>
      </c>
      <c r="F11291">
        <v>8</v>
      </c>
      <c r="G11291" t="s">
        <v>13</v>
      </c>
      <c r="H11291" t="s">
        <v>7</v>
      </c>
      <c r="I11291" t="s">
        <v>55</v>
      </c>
      <c r="J11291">
        <v>100</v>
      </c>
      <c r="K11291" t="s">
        <v>16508</v>
      </c>
      <c r="L11291">
        <v>140</v>
      </c>
      <c r="M11291">
        <v>0</v>
      </c>
    </row>
    <row r="11292" spans="1:13" x14ac:dyDescent="0.25">
      <c r="A11292" t="s">
        <v>12993</v>
      </c>
      <c r="B11292" t="s">
        <v>6747</v>
      </c>
      <c r="C11292">
        <v>11</v>
      </c>
      <c r="D11292" t="s">
        <v>12</v>
      </c>
      <c r="E11292" t="s">
        <v>2182</v>
      </c>
      <c r="F11292">
        <v>5</v>
      </c>
      <c r="G11292" t="s">
        <v>17</v>
      </c>
      <c r="H11292" t="s">
        <v>7</v>
      </c>
      <c r="I11292" t="s">
        <v>1003</v>
      </c>
      <c r="J11292">
        <v>100</v>
      </c>
      <c r="K11292" t="s">
        <v>16510</v>
      </c>
      <c r="L11292">
        <v>125</v>
      </c>
      <c r="M11292">
        <v>150</v>
      </c>
    </row>
    <row r="11293" spans="1:13" x14ac:dyDescent="0.25">
      <c r="A11293" t="s">
        <v>12994</v>
      </c>
      <c r="B11293" t="s">
        <v>14801</v>
      </c>
      <c r="C11293">
        <v>4</v>
      </c>
      <c r="D11293" t="s">
        <v>12</v>
      </c>
      <c r="E11293" t="s">
        <v>2325</v>
      </c>
      <c r="F11293">
        <v>45</v>
      </c>
      <c r="G11293" t="s">
        <v>13</v>
      </c>
      <c r="H11293" t="s">
        <v>5</v>
      </c>
      <c r="I11293">
        <v>0</v>
      </c>
      <c r="J11293">
        <v>140</v>
      </c>
      <c r="K11293" t="s">
        <v>16509</v>
      </c>
      <c r="L11293">
        <v>175</v>
      </c>
      <c r="M11293">
        <v>0</v>
      </c>
    </row>
    <row r="11294" spans="1:13" x14ac:dyDescent="0.25">
      <c r="A11294" t="s">
        <v>12995</v>
      </c>
      <c r="B11294" t="s">
        <v>7744</v>
      </c>
      <c r="C11294">
        <v>7</v>
      </c>
      <c r="D11294" t="s">
        <v>12</v>
      </c>
      <c r="E11294" t="s">
        <v>2247</v>
      </c>
      <c r="F11294">
        <v>23</v>
      </c>
      <c r="G11294" t="s">
        <v>15</v>
      </c>
      <c r="H11294" t="s">
        <v>7</v>
      </c>
      <c r="I11294" t="s">
        <v>55</v>
      </c>
      <c r="J11294">
        <v>100</v>
      </c>
      <c r="K11294" t="s">
        <v>16511</v>
      </c>
      <c r="L11294">
        <v>150</v>
      </c>
      <c r="M11294">
        <v>100</v>
      </c>
    </row>
    <row r="11295" spans="1:13" x14ac:dyDescent="0.25">
      <c r="A11295" t="s">
        <v>12996</v>
      </c>
      <c r="B11295" t="s">
        <v>14021</v>
      </c>
      <c r="C11295">
        <v>8</v>
      </c>
      <c r="D11295" t="s">
        <v>19</v>
      </c>
      <c r="E11295" t="s">
        <v>2226</v>
      </c>
      <c r="F11295">
        <v>9</v>
      </c>
      <c r="G11295" t="s">
        <v>13</v>
      </c>
      <c r="H11295" t="s">
        <v>5</v>
      </c>
      <c r="I11295" t="s">
        <v>55</v>
      </c>
      <c r="J11295">
        <v>140</v>
      </c>
      <c r="K11295" t="s">
        <v>16508</v>
      </c>
      <c r="L11295">
        <v>140</v>
      </c>
      <c r="M11295">
        <v>150</v>
      </c>
    </row>
    <row r="11296" spans="1:13" x14ac:dyDescent="0.25">
      <c r="A11296" t="s">
        <v>12997</v>
      </c>
      <c r="B11296" t="s">
        <v>14687</v>
      </c>
      <c r="C11296">
        <v>5</v>
      </c>
      <c r="D11296" t="s">
        <v>19</v>
      </c>
      <c r="E11296" t="s">
        <v>2210</v>
      </c>
      <c r="F11296">
        <v>6</v>
      </c>
      <c r="G11296" t="s">
        <v>15</v>
      </c>
      <c r="H11296" t="s">
        <v>6</v>
      </c>
      <c r="I11296">
        <v>0</v>
      </c>
      <c r="J11296">
        <v>135</v>
      </c>
      <c r="K11296" t="s">
        <v>16512</v>
      </c>
      <c r="L11296">
        <v>120</v>
      </c>
      <c r="M11296">
        <v>100</v>
      </c>
    </row>
    <row r="11297" spans="1:13" x14ac:dyDescent="0.25">
      <c r="A11297" t="s">
        <v>12998</v>
      </c>
      <c r="B11297" t="s">
        <v>13880</v>
      </c>
      <c r="C11297">
        <v>3</v>
      </c>
      <c r="D11297" t="s">
        <v>19</v>
      </c>
      <c r="E11297" t="s">
        <v>2198</v>
      </c>
      <c r="F11297">
        <v>8.5</v>
      </c>
      <c r="G11297" t="s">
        <v>13</v>
      </c>
      <c r="H11297" t="s">
        <v>6</v>
      </c>
      <c r="I11297" t="s">
        <v>1093</v>
      </c>
      <c r="J11297">
        <v>135</v>
      </c>
      <c r="K11297" t="s">
        <v>16508</v>
      </c>
      <c r="L11297">
        <v>140</v>
      </c>
      <c r="M11297">
        <v>0</v>
      </c>
    </row>
    <row r="11298" spans="1:13" x14ac:dyDescent="0.25">
      <c r="A11298" t="s">
        <v>12999</v>
      </c>
      <c r="B11298" t="s">
        <v>4913</v>
      </c>
      <c r="C11298">
        <v>9</v>
      </c>
      <c r="D11298" t="s">
        <v>12</v>
      </c>
      <c r="E11298" t="s">
        <v>2294</v>
      </c>
      <c r="F11298">
        <v>28</v>
      </c>
      <c r="G11298" t="s">
        <v>15</v>
      </c>
      <c r="H11298" t="s">
        <v>4</v>
      </c>
      <c r="I11298" t="s">
        <v>359</v>
      </c>
      <c r="J11298">
        <v>110</v>
      </c>
      <c r="K11298" t="s">
        <v>16511</v>
      </c>
      <c r="L11298">
        <v>150</v>
      </c>
      <c r="M11298">
        <v>150</v>
      </c>
    </row>
    <row r="11299" spans="1:13" x14ac:dyDescent="0.25">
      <c r="A11299" t="s">
        <v>13000</v>
      </c>
      <c r="B11299" t="s">
        <v>13552</v>
      </c>
      <c r="C11299">
        <v>6</v>
      </c>
      <c r="D11299" t="s">
        <v>19</v>
      </c>
      <c r="E11299" t="s">
        <v>2198</v>
      </c>
      <c r="F11299">
        <v>9</v>
      </c>
      <c r="G11299" t="s">
        <v>13</v>
      </c>
      <c r="H11299" t="s">
        <v>3</v>
      </c>
      <c r="I11299" t="s">
        <v>359</v>
      </c>
      <c r="J11299">
        <v>120</v>
      </c>
      <c r="K11299" t="s">
        <v>16508</v>
      </c>
      <c r="L11299">
        <v>140</v>
      </c>
      <c r="M11299">
        <v>100</v>
      </c>
    </row>
    <row r="11300" spans="1:13" x14ac:dyDescent="0.25">
      <c r="A11300" t="s">
        <v>2153</v>
      </c>
      <c r="B11300" t="s">
        <v>13701</v>
      </c>
      <c r="C11300">
        <v>5</v>
      </c>
      <c r="D11300" t="s">
        <v>12</v>
      </c>
      <c r="E11300" t="s">
        <v>2207</v>
      </c>
      <c r="F11300">
        <v>32</v>
      </c>
      <c r="G11300" t="s">
        <v>13</v>
      </c>
      <c r="H11300" t="s">
        <v>5</v>
      </c>
      <c r="I11300" t="s">
        <v>1003</v>
      </c>
      <c r="J11300">
        <v>140</v>
      </c>
      <c r="K11300" t="s">
        <v>16509</v>
      </c>
      <c r="L11300">
        <v>175</v>
      </c>
      <c r="M11300">
        <v>100</v>
      </c>
    </row>
    <row r="11301" spans="1:13" x14ac:dyDescent="0.25">
      <c r="A11301" t="s">
        <v>13001</v>
      </c>
      <c r="B11301" t="s">
        <v>14380</v>
      </c>
      <c r="C11301">
        <v>4</v>
      </c>
      <c r="D11301" t="s">
        <v>12</v>
      </c>
      <c r="E11301" t="s">
        <v>2190</v>
      </c>
      <c r="F11301">
        <v>45</v>
      </c>
      <c r="G11301" t="s">
        <v>13</v>
      </c>
      <c r="H11301" t="s">
        <v>6</v>
      </c>
      <c r="I11301">
        <v>0</v>
      </c>
      <c r="J11301">
        <v>135</v>
      </c>
      <c r="K11301" t="s">
        <v>16509</v>
      </c>
      <c r="L11301">
        <v>175</v>
      </c>
      <c r="M11301">
        <v>0</v>
      </c>
    </row>
    <row r="11302" spans="1:13" x14ac:dyDescent="0.25">
      <c r="A11302" t="s">
        <v>13002</v>
      </c>
      <c r="B11302" t="s">
        <v>14769</v>
      </c>
      <c r="C11302">
        <v>8</v>
      </c>
      <c r="D11302" t="s">
        <v>19</v>
      </c>
      <c r="E11302" t="s">
        <v>2234</v>
      </c>
      <c r="F11302">
        <v>3</v>
      </c>
      <c r="G11302" t="s">
        <v>17</v>
      </c>
      <c r="H11302" t="s">
        <v>7</v>
      </c>
      <c r="I11302" t="s">
        <v>359</v>
      </c>
      <c r="J11302">
        <v>100</v>
      </c>
      <c r="K11302" t="s">
        <v>16507</v>
      </c>
      <c r="L11302">
        <v>100</v>
      </c>
      <c r="M11302">
        <v>150</v>
      </c>
    </row>
    <row r="11303" spans="1:13" x14ac:dyDescent="0.25">
      <c r="A11303" t="s">
        <v>13003</v>
      </c>
      <c r="B11303" t="s">
        <v>3246</v>
      </c>
      <c r="C11303">
        <v>5</v>
      </c>
      <c r="D11303" t="s">
        <v>23</v>
      </c>
      <c r="E11303" t="s">
        <v>2779</v>
      </c>
      <c r="F11303">
        <v>18.7</v>
      </c>
      <c r="G11303" t="s">
        <v>13</v>
      </c>
      <c r="H11303" t="s">
        <v>5</v>
      </c>
      <c r="I11303" t="s">
        <v>52</v>
      </c>
      <c r="J11303">
        <v>140</v>
      </c>
      <c r="K11303" t="s">
        <v>16513</v>
      </c>
      <c r="L11303">
        <v>110</v>
      </c>
      <c r="M11303">
        <v>100</v>
      </c>
    </row>
    <row r="11304" spans="1:13" x14ac:dyDescent="0.25">
      <c r="A11304" t="s">
        <v>13004</v>
      </c>
      <c r="B11304" t="s">
        <v>16431</v>
      </c>
      <c r="C11304">
        <v>14</v>
      </c>
      <c r="D11304" t="s">
        <v>12</v>
      </c>
      <c r="E11304" t="s">
        <v>2208</v>
      </c>
      <c r="F11304">
        <v>28</v>
      </c>
      <c r="G11304" t="s">
        <v>15</v>
      </c>
      <c r="H11304" t="s">
        <v>7</v>
      </c>
      <c r="I11304" t="s">
        <v>32</v>
      </c>
      <c r="J11304">
        <v>100</v>
      </c>
      <c r="K11304" t="s">
        <v>16511</v>
      </c>
      <c r="L11304">
        <v>150</v>
      </c>
      <c r="M11304">
        <v>200</v>
      </c>
    </row>
    <row r="11305" spans="1:13" x14ac:dyDescent="0.25">
      <c r="A11305" t="s">
        <v>13005</v>
      </c>
      <c r="B11305" t="s">
        <v>3071</v>
      </c>
      <c r="C11305">
        <v>9</v>
      </c>
      <c r="D11305" t="s">
        <v>19</v>
      </c>
      <c r="E11305" t="s">
        <v>2234</v>
      </c>
      <c r="F11305">
        <v>9</v>
      </c>
      <c r="G11305" t="s">
        <v>13</v>
      </c>
      <c r="H11305" t="s">
        <v>7</v>
      </c>
      <c r="I11305" t="s">
        <v>1003</v>
      </c>
      <c r="J11305">
        <v>100</v>
      </c>
      <c r="K11305" t="s">
        <v>16508</v>
      </c>
      <c r="L11305">
        <v>140</v>
      </c>
      <c r="M11305">
        <v>150</v>
      </c>
    </row>
    <row r="11306" spans="1:13" x14ac:dyDescent="0.25">
      <c r="A11306" t="s">
        <v>13006</v>
      </c>
      <c r="B11306" t="s">
        <v>16432</v>
      </c>
      <c r="C11306">
        <v>18</v>
      </c>
      <c r="D11306" t="s">
        <v>12</v>
      </c>
      <c r="E11306" t="s">
        <v>2233</v>
      </c>
      <c r="F11306">
        <v>37</v>
      </c>
      <c r="G11306" t="s">
        <v>13</v>
      </c>
      <c r="H11306" t="s">
        <v>5</v>
      </c>
      <c r="I11306">
        <v>0</v>
      </c>
      <c r="J11306">
        <v>140</v>
      </c>
      <c r="K11306" t="s">
        <v>16509</v>
      </c>
      <c r="L11306">
        <v>175</v>
      </c>
      <c r="M11306">
        <v>300</v>
      </c>
    </row>
    <row r="11307" spans="1:13" x14ac:dyDescent="0.25">
      <c r="A11307" t="s">
        <v>13007</v>
      </c>
      <c r="B11307" t="s">
        <v>13708</v>
      </c>
      <c r="C11307">
        <v>7</v>
      </c>
      <c r="D11307" t="s">
        <v>12</v>
      </c>
      <c r="E11307" t="s">
        <v>2233</v>
      </c>
      <c r="F11307">
        <v>29</v>
      </c>
      <c r="G11307" t="s">
        <v>15</v>
      </c>
      <c r="H11307" t="s">
        <v>7</v>
      </c>
      <c r="I11307" t="s">
        <v>359</v>
      </c>
      <c r="J11307">
        <v>100</v>
      </c>
      <c r="K11307" t="s">
        <v>16511</v>
      </c>
      <c r="L11307">
        <v>150</v>
      </c>
      <c r="M11307">
        <v>100</v>
      </c>
    </row>
    <row r="11308" spans="1:13" x14ac:dyDescent="0.25">
      <c r="A11308" t="s">
        <v>13008</v>
      </c>
      <c r="B11308" t="s">
        <v>15509</v>
      </c>
      <c r="C11308">
        <v>6</v>
      </c>
      <c r="D11308" t="s">
        <v>19</v>
      </c>
      <c r="E11308" t="s">
        <v>2340</v>
      </c>
      <c r="F11308">
        <v>3</v>
      </c>
      <c r="G11308" t="s">
        <v>17</v>
      </c>
      <c r="H11308" t="s">
        <v>7</v>
      </c>
      <c r="I11308" t="s">
        <v>49</v>
      </c>
      <c r="J11308">
        <v>100</v>
      </c>
      <c r="K11308" t="s">
        <v>16507</v>
      </c>
      <c r="L11308">
        <v>100</v>
      </c>
      <c r="M11308">
        <v>100</v>
      </c>
    </row>
    <row r="11309" spans="1:13" x14ac:dyDescent="0.25">
      <c r="A11309" t="s">
        <v>13009</v>
      </c>
      <c r="B11309" t="s">
        <v>16186</v>
      </c>
      <c r="C11309">
        <v>8</v>
      </c>
      <c r="D11309" t="s">
        <v>12</v>
      </c>
      <c r="E11309" t="s">
        <v>2280</v>
      </c>
      <c r="F11309">
        <v>8</v>
      </c>
      <c r="G11309" t="s">
        <v>17</v>
      </c>
      <c r="H11309" t="s">
        <v>3</v>
      </c>
      <c r="I11309" t="s">
        <v>359</v>
      </c>
      <c r="J11309">
        <v>120</v>
      </c>
      <c r="K11309" t="s">
        <v>16510</v>
      </c>
      <c r="L11309">
        <v>125</v>
      </c>
      <c r="M11309">
        <v>150</v>
      </c>
    </row>
    <row r="11310" spans="1:13" x14ac:dyDescent="0.25">
      <c r="A11310" t="s">
        <v>13010</v>
      </c>
      <c r="B11310" t="s">
        <v>16380</v>
      </c>
      <c r="C11310">
        <v>5</v>
      </c>
      <c r="D11310" t="s">
        <v>12</v>
      </c>
      <c r="E11310" t="s">
        <v>2233</v>
      </c>
      <c r="F11310">
        <v>41</v>
      </c>
      <c r="G11310" t="s">
        <v>13</v>
      </c>
      <c r="H11310" t="s">
        <v>6</v>
      </c>
      <c r="I11310" t="s">
        <v>80</v>
      </c>
      <c r="J11310">
        <v>135</v>
      </c>
      <c r="K11310" t="s">
        <v>16509</v>
      </c>
      <c r="L11310">
        <v>175</v>
      </c>
      <c r="M11310">
        <v>100</v>
      </c>
    </row>
    <row r="11311" spans="1:13" x14ac:dyDescent="0.25">
      <c r="A11311" t="s">
        <v>13011</v>
      </c>
      <c r="B11311" t="s">
        <v>8458</v>
      </c>
      <c r="C11311">
        <v>9</v>
      </c>
      <c r="D11311" t="s">
        <v>12</v>
      </c>
      <c r="E11311" t="s">
        <v>2233</v>
      </c>
      <c r="F11311">
        <v>37</v>
      </c>
      <c r="G11311" t="s">
        <v>13</v>
      </c>
      <c r="H11311" t="s">
        <v>3</v>
      </c>
      <c r="I11311" t="s">
        <v>359</v>
      </c>
      <c r="J11311">
        <v>120</v>
      </c>
      <c r="K11311" t="s">
        <v>16509</v>
      </c>
      <c r="L11311">
        <v>175</v>
      </c>
      <c r="M11311">
        <v>150</v>
      </c>
    </row>
    <row r="11312" spans="1:13" x14ac:dyDescent="0.25">
      <c r="A11312" t="s">
        <v>13012</v>
      </c>
      <c r="B11312" t="s">
        <v>4914</v>
      </c>
      <c r="C11312">
        <v>8</v>
      </c>
      <c r="D11312" t="s">
        <v>12</v>
      </c>
      <c r="E11312" t="s">
        <v>2233</v>
      </c>
      <c r="F11312">
        <v>31</v>
      </c>
      <c r="G11312" t="s">
        <v>13</v>
      </c>
      <c r="H11312" t="s">
        <v>5</v>
      </c>
      <c r="I11312" t="s">
        <v>359</v>
      </c>
      <c r="J11312">
        <v>140</v>
      </c>
      <c r="K11312" t="s">
        <v>16509</v>
      </c>
      <c r="L11312">
        <v>175</v>
      </c>
      <c r="M11312">
        <v>150</v>
      </c>
    </row>
    <row r="11313" spans="1:13" x14ac:dyDescent="0.25">
      <c r="A11313" t="s">
        <v>13013</v>
      </c>
      <c r="B11313" t="s">
        <v>9160</v>
      </c>
      <c r="C11313">
        <v>10</v>
      </c>
      <c r="D11313" t="s">
        <v>19</v>
      </c>
      <c r="E11313" t="s">
        <v>2198</v>
      </c>
      <c r="F11313">
        <v>8.5</v>
      </c>
      <c r="G11313" t="s">
        <v>13</v>
      </c>
      <c r="H11313" t="s">
        <v>3</v>
      </c>
      <c r="I11313" t="s">
        <v>32</v>
      </c>
      <c r="J11313">
        <v>120</v>
      </c>
      <c r="K11313" t="s">
        <v>16508</v>
      </c>
      <c r="L11313">
        <v>140</v>
      </c>
      <c r="M11313">
        <v>150</v>
      </c>
    </row>
    <row r="11314" spans="1:13" x14ac:dyDescent="0.25">
      <c r="A11314" t="s">
        <v>13015</v>
      </c>
      <c r="B11314" t="s">
        <v>15692</v>
      </c>
      <c r="C11314">
        <v>6</v>
      </c>
      <c r="D11314" t="s">
        <v>19</v>
      </c>
      <c r="E11314" t="s">
        <v>2207</v>
      </c>
      <c r="F11314">
        <v>9</v>
      </c>
      <c r="G11314" t="s">
        <v>13</v>
      </c>
      <c r="H11314" t="s">
        <v>7</v>
      </c>
      <c r="I11314" t="s">
        <v>1003</v>
      </c>
      <c r="J11314">
        <v>100</v>
      </c>
      <c r="K11314" t="s">
        <v>16508</v>
      </c>
      <c r="L11314">
        <v>140</v>
      </c>
      <c r="M11314">
        <v>100</v>
      </c>
    </row>
    <row r="11315" spans="1:13" x14ac:dyDescent="0.25">
      <c r="A11315" t="s">
        <v>13016</v>
      </c>
      <c r="B11315" t="s">
        <v>13017</v>
      </c>
      <c r="C11315">
        <v>7</v>
      </c>
      <c r="D11315" t="s">
        <v>12</v>
      </c>
      <c r="E11315" t="s">
        <v>2302</v>
      </c>
      <c r="F11315">
        <v>31.5</v>
      </c>
      <c r="G11315" t="s">
        <v>13</v>
      </c>
      <c r="H11315" t="s">
        <v>7</v>
      </c>
      <c r="I11315" t="s">
        <v>52</v>
      </c>
      <c r="J11315">
        <v>100</v>
      </c>
      <c r="K11315" t="s">
        <v>16509</v>
      </c>
      <c r="L11315">
        <v>175</v>
      </c>
      <c r="M11315">
        <v>100</v>
      </c>
    </row>
    <row r="11316" spans="1:13" x14ac:dyDescent="0.25">
      <c r="A11316" t="s">
        <v>13018</v>
      </c>
      <c r="B11316" t="s">
        <v>15564</v>
      </c>
      <c r="C11316">
        <v>8</v>
      </c>
      <c r="D11316" t="s">
        <v>12</v>
      </c>
      <c r="E11316" t="s">
        <v>13019</v>
      </c>
      <c r="F11316">
        <v>8</v>
      </c>
      <c r="G11316" t="s">
        <v>17</v>
      </c>
      <c r="H11316" t="s">
        <v>7</v>
      </c>
      <c r="I11316" t="s">
        <v>55</v>
      </c>
      <c r="J11316">
        <v>100</v>
      </c>
      <c r="K11316" t="s">
        <v>16510</v>
      </c>
      <c r="L11316">
        <v>125</v>
      </c>
      <c r="M11316">
        <v>150</v>
      </c>
    </row>
    <row r="11317" spans="1:13" x14ac:dyDescent="0.25">
      <c r="A11317" t="s">
        <v>13020</v>
      </c>
      <c r="B11317" t="s">
        <v>14540</v>
      </c>
      <c r="C11317">
        <v>3</v>
      </c>
      <c r="D11317" t="s">
        <v>19</v>
      </c>
      <c r="E11317" t="s">
        <v>2198</v>
      </c>
      <c r="F11317">
        <v>10</v>
      </c>
      <c r="G11317" t="s">
        <v>13</v>
      </c>
      <c r="H11317" t="s">
        <v>4</v>
      </c>
      <c r="I11317" t="s">
        <v>2168</v>
      </c>
      <c r="J11317">
        <v>110</v>
      </c>
      <c r="K11317" t="s">
        <v>16508</v>
      </c>
      <c r="L11317">
        <v>140</v>
      </c>
      <c r="M11317">
        <v>0</v>
      </c>
    </row>
    <row r="11318" spans="1:13" x14ac:dyDescent="0.25">
      <c r="A11318" t="s">
        <v>13021</v>
      </c>
      <c r="B11318" t="s">
        <v>16295</v>
      </c>
      <c r="C11318">
        <v>14</v>
      </c>
      <c r="D11318" t="s">
        <v>12</v>
      </c>
      <c r="E11318" t="s">
        <v>2207</v>
      </c>
      <c r="F11318">
        <v>44</v>
      </c>
      <c r="G11318" t="s">
        <v>13</v>
      </c>
      <c r="H11318" t="s">
        <v>6</v>
      </c>
      <c r="I11318">
        <v>0</v>
      </c>
      <c r="J11318">
        <v>135</v>
      </c>
      <c r="K11318" t="s">
        <v>16509</v>
      </c>
      <c r="L11318">
        <v>175</v>
      </c>
      <c r="M11318">
        <v>200</v>
      </c>
    </row>
    <row r="11319" spans="1:13" x14ac:dyDescent="0.25">
      <c r="A11319" t="s">
        <v>13022</v>
      </c>
      <c r="B11319" t="s">
        <v>14724</v>
      </c>
      <c r="C11319">
        <v>4</v>
      </c>
      <c r="D11319" t="s">
        <v>12</v>
      </c>
      <c r="E11319" t="s">
        <v>2322</v>
      </c>
      <c r="F11319">
        <v>37</v>
      </c>
      <c r="G11319" t="s">
        <v>13</v>
      </c>
      <c r="H11319" t="s">
        <v>6</v>
      </c>
      <c r="I11319" t="s">
        <v>49</v>
      </c>
      <c r="J11319">
        <v>135</v>
      </c>
      <c r="K11319" t="s">
        <v>16509</v>
      </c>
      <c r="L11319">
        <v>175</v>
      </c>
      <c r="M11319">
        <v>0</v>
      </c>
    </row>
    <row r="11320" spans="1:13" x14ac:dyDescent="0.25">
      <c r="A11320" t="s">
        <v>13023</v>
      </c>
      <c r="B11320" t="s">
        <v>14554</v>
      </c>
      <c r="C11320">
        <v>5</v>
      </c>
      <c r="D11320" t="s">
        <v>19</v>
      </c>
      <c r="E11320" t="s">
        <v>2177</v>
      </c>
      <c r="F11320">
        <v>3</v>
      </c>
      <c r="G11320" t="s">
        <v>17</v>
      </c>
      <c r="H11320" t="s">
        <v>5</v>
      </c>
      <c r="I11320" t="s">
        <v>80</v>
      </c>
      <c r="J11320">
        <v>140</v>
      </c>
      <c r="K11320" t="s">
        <v>16507</v>
      </c>
      <c r="L11320">
        <v>100</v>
      </c>
      <c r="M11320">
        <v>100</v>
      </c>
    </row>
    <row r="11321" spans="1:13" x14ac:dyDescent="0.25">
      <c r="A11321" t="s">
        <v>13024</v>
      </c>
      <c r="B11321" t="s">
        <v>4057</v>
      </c>
      <c r="C11321">
        <v>8</v>
      </c>
      <c r="D11321" t="s">
        <v>12</v>
      </c>
      <c r="E11321" t="s">
        <v>2202</v>
      </c>
      <c r="F11321">
        <v>35</v>
      </c>
      <c r="G11321" t="s">
        <v>13</v>
      </c>
      <c r="H11321" t="s">
        <v>3</v>
      </c>
      <c r="I11321">
        <v>0</v>
      </c>
      <c r="J11321">
        <v>120</v>
      </c>
      <c r="K11321" t="s">
        <v>16509</v>
      </c>
      <c r="L11321">
        <v>175</v>
      </c>
      <c r="M11321">
        <v>150</v>
      </c>
    </row>
    <row r="11322" spans="1:13" x14ac:dyDescent="0.25">
      <c r="A11322" t="s">
        <v>13025</v>
      </c>
      <c r="B11322" t="s">
        <v>15964</v>
      </c>
      <c r="C11322">
        <v>2</v>
      </c>
      <c r="D11322" t="s">
        <v>12</v>
      </c>
      <c r="E11322" t="s">
        <v>2180</v>
      </c>
      <c r="F11322">
        <v>25</v>
      </c>
      <c r="G11322" t="s">
        <v>15</v>
      </c>
      <c r="H11322" t="s">
        <v>5</v>
      </c>
      <c r="I11322" t="s">
        <v>54</v>
      </c>
      <c r="J11322">
        <v>140</v>
      </c>
      <c r="K11322" t="s">
        <v>16511</v>
      </c>
      <c r="L11322">
        <v>150</v>
      </c>
      <c r="M11322">
        <v>0</v>
      </c>
    </row>
    <row r="11323" spans="1:13" x14ac:dyDescent="0.25">
      <c r="A11323" t="s">
        <v>13026</v>
      </c>
      <c r="B11323" t="s">
        <v>4147</v>
      </c>
      <c r="C11323">
        <v>3</v>
      </c>
      <c r="D11323" t="s">
        <v>12</v>
      </c>
      <c r="E11323" t="s">
        <v>2396</v>
      </c>
      <c r="F11323">
        <v>9</v>
      </c>
      <c r="G11323" t="s">
        <v>17</v>
      </c>
      <c r="H11323" t="s">
        <v>5</v>
      </c>
      <c r="I11323" t="s">
        <v>55</v>
      </c>
      <c r="J11323">
        <v>140</v>
      </c>
      <c r="K11323" t="s">
        <v>16510</v>
      </c>
      <c r="L11323">
        <v>125</v>
      </c>
      <c r="M11323">
        <v>0</v>
      </c>
    </row>
    <row r="11324" spans="1:13" x14ac:dyDescent="0.25">
      <c r="A11324" t="s">
        <v>13027</v>
      </c>
      <c r="B11324" t="s">
        <v>16433</v>
      </c>
      <c r="C11324">
        <v>14</v>
      </c>
      <c r="D11324" t="s">
        <v>12</v>
      </c>
      <c r="E11324" t="s">
        <v>2968</v>
      </c>
      <c r="F11324">
        <v>11</v>
      </c>
      <c r="G11324" t="s">
        <v>15</v>
      </c>
      <c r="H11324" t="s">
        <v>5</v>
      </c>
      <c r="I11324" t="s">
        <v>32</v>
      </c>
      <c r="J11324">
        <v>140</v>
      </c>
      <c r="K11324" t="s">
        <v>16511</v>
      </c>
      <c r="L11324">
        <v>150</v>
      </c>
      <c r="M11324">
        <v>200</v>
      </c>
    </row>
    <row r="11325" spans="1:13" x14ac:dyDescent="0.25">
      <c r="A11325" t="s">
        <v>13028</v>
      </c>
      <c r="B11325" t="s">
        <v>15914</v>
      </c>
      <c r="C11325">
        <v>18</v>
      </c>
      <c r="D11325" t="s">
        <v>12</v>
      </c>
      <c r="E11325" t="s">
        <v>2241</v>
      </c>
      <c r="F11325">
        <v>27</v>
      </c>
      <c r="G11325" t="s">
        <v>15</v>
      </c>
      <c r="H11325" t="s">
        <v>5</v>
      </c>
      <c r="I11325" t="s">
        <v>32</v>
      </c>
      <c r="J11325">
        <v>140</v>
      </c>
      <c r="K11325" t="s">
        <v>16511</v>
      </c>
      <c r="L11325">
        <v>150</v>
      </c>
      <c r="M11325">
        <v>300</v>
      </c>
    </row>
    <row r="11326" spans="1:13" x14ac:dyDescent="0.25">
      <c r="A11326" t="s">
        <v>13029</v>
      </c>
      <c r="B11326" t="s">
        <v>14568</v>
      </c>
      <c r="C11326">
        <v>4</v>
      </c>
      <c r="D11326" t="s">
        <v>19</v>
      </c>
      <c r="E11326" t="s">
        <v>2760</v>
      </c>
      <c r="F11326">
        <v>6</v>
      </c>
      <c r="G11326" t="s">
        <v>15</v>
      </c>
      <c r="H11326" t="s">
        <v>7</v>
      </c>
      <c r="I11326" t="s">
        <v>359</v>
      </c>
      <c r="J11326">
        <v>100</v>
      </c>
      <c r="K11326" t="s">
        <v>16512</v>
      </c>
      <c r="L11326">
        <v>120</v>
      </c>
      <c r="M11326">
        <v>0</v>
      </c>
    </row>
    <row r="11327" spans="1:13" x14ac:dyDescent="0.25">
      <c r="A11327" t="s">
        <v>13030</v>
      </c>
      <c r="B11327" t="s">
        <v>16434</v>
      </c>
      <c r="C11327">
        <v>4</v>
      </c>
      <c r="D11327" t="s">
        <v>12</v>
      </c>
      <c r="E11327" t="s">
        <v>2217</v>
      </c>
      <c r="F11327">
        <v>13</v>
      </c>
      <c r="G11327" t="s">
        <v>15</v>
      </c>
      <c r="H11327" t="s">
        <v>3</v>
      </c>
      <c r="I11327" t="s">
        <v>32</v>
      </c>
      <c r="J11327">
        <v>120</v>
      </c>
      <c r="K11327" t="s">
        <v>16511</v>
      </c>
      <c r="L11327">
        <v>150</v>
      </c>
      <c r="M11327">
        <v>0</v>
      </c>
    </row>
    <row r="11328" spans="1:13" x14ac:dyDescent="0.25">
      <c r="A11328" t="s">
        <v>13031</v>
      </c>
      <c r="B11328" t="s">
        <v>14410</v>
      </c>
      <c r="C11328">
        <v>6</v>
      </c>
      <c r="D11328" t="s">
        <v>12</v>
      </c>
      <c r="E11328" t="s">
        <v>2535</v>
      </c>
      <c r="F11328">
        <v>31</v>
      </c>
      <c r="G11328" t="s">
        <v>13</v>
      </c>
      <c r="H11328" t="s">
        <v>3</v>
      </c>
      <c r="I11328" t="s">
        <v>54</v>
      </c>
      <c r="J11328">
        <v>120</v>
      </c>
      <c r="K11328" t="s">
        <v>16509</v>
      </c>
      <c r="L11328">
        <v>175</v>
      </c>
      <c r="M11328">
        <v>100</v>
      </c>
    </row>
    <row r="11329" spans="1:13" x14ac:dyDescent="0.25">
      <c r="A11329" t="s">
        <v>13032</v>
      </c>
      <c r="B11329" t="s">
        <v>16435</v>
      </c>
      <c r="C11329">
        <v>11</v>
      </c>
      <c r="D11329" t="s">
        <v>12</v>
      </c>
      <c r="E11329" t="s">
        <v>2180</v>
      </c>
      <c r="F11329">
        <v>21</v>
      </c>
      <c r="G11329" t="s">
        <v>15</v>
      </c>
      <c r="H11329" t="s">
        <v>3</v>
      </c>
      <c r="I11329" t="s">
        <v>54</v>
      </c>
      <c r="J11329">
        <v>120</v>
      </c>
      <c r="K11329" t="s">
        <v>16511</v>
      </c>
      <c r="L11329">
        <v>150</v>
      </c>
      <c r="M11329">
        <v>150</v>
      </c>
    </row>
    <row r="11330" spans="1:13" x14ac:dyDescent="0.25">
      <c r="A11330" t="s">
        <v>13033</v>
      </c>
      <c r="B11330" t="s">
        <v>16436</v>
      </c>
      <c r="C11330">
        <v>2</v>
      </c>
      <c r="D11330" t="s">
        <v>12</v>
      </c>
      <c r="E11330" t="s">
        <v>2191</v>
      </c>
      <c r="F11330">
        <v>29</v>
      </c>
      <c r="G11330" t="s">
        <v>15</v>
      </c>
      <c r="H11330" t="s">
        <v>6</v>
      </c>
      <c r="I11330">
        <v>0</v>
      </c>
      <c r="J11330">
        <v>135</v>
      </c>
      <c r="K11330" t="s">
        <v>16511</v>
      </c>
      <c r="L11330">
        <v>150</v>
      </c>
      <c r="M11330">
        <v>0</v>
      </c>
    </row>
    <row r="11331" spans="1:13" x14ac:dyDescent="0.25">
      <c r="A11331" t="s">
        <v>13034</v>
      </c>
      <c r="B11331" t="s">
        <v>14466</v>
      </c>
      <c r="C11331">
        <v>8</v>
      </c>
      <c r="D11331" t="s">
        <v>19</v>
      </c>
      <c r="E11331" t="s">
        <v>2219</v>
      </c>
      <c r="F11331">
        <v>9</v>
      </c>
      <c r="G11331" t="s">
        <v>13</v>
      </c>
      <c r="H11331" t="s">
        <v>4</v>
      </c>
      <c r="I11331" t="s">
        <v>359</v>
      </c>
      <c r="J11331">
        <v>110</v>
      </c>
      <c r="K11331" t="s">
        <v>16508</v>
      </c>
      <c r="L11331">
        <v>140</v>
      </c>
      <c r="M11331">
        <v>150</v>
      </c>
    </row>
    <row r="11332" spans="1:13" x14ac:dyDescent="0.25">
      <c r="A11332" t="s">
        <v>13035</v>
      </c>
      <c r="B11332" t="s">
        <v>13629</v>
      </c>
      <c r="C11332">
        <v>7</v>
      </c>
      <c r="D11332" t="s">
        <v>12</v>
      </c>
      <c r="E11332" t="s">
        <v>2244</v>
      </c>
      <c r="F11332">
        <v>11.5</v>
      </c>
      <c r="G11332" t="s">
        <v>15</v>
      </c>
      <c r="H11332" t="s">
        <v>6</v>
      </c>
      <c r="I11332" t="s">
        <v>54</v>
      </c>
      <c r="J11332">
        <v>135</v>
      </c>
      <c r="K11332" t="s">
        <v>16511</v>
      </c>
      <c r="L11332">
        <v>150</v>
      </c>
      <c r="M11332">
        <v>100</v>
      </c>
    </row>
    <row r="11333" spans="1:13" x14ac:dyDescent="0.25">
      <c r="A11333" t="s">
        <v>1165</v>
      </c>
      <c r="B11333" t="s">
        <v>16437</v>
      </c>
      <c r="C11333">
        <v>3</v>
      </c>
      <c r="D11333" t="s">
        <v>12</v>
      </c>
      <c r="E11333" t="s">
        <v>2448</v>
      </c>
      <c r="F11333">
        <v>11.5</v>
      </c>
      <c r="G11333" t="s">
        <v>15</v>
      </c>
      <c r="H11333" t="s">
        <v>6</v>
      </c>
      <c r="I11333" t="s">
        <v>2168</v>
      </c>
      <c r="J11333">
        <v>135</v>
      </c>
      <c r="K11333" t="s">
        <v>16511</v>
      </c>
      <c r="L11333">
        <v>150</v>
      </c>
      <c r="M11333">
        <v>0</v>
      </c>
    </row>
    <row r="11334" spans="1:13" x14ac:dyDescent="0.25">
      <c r="A11334" t="s">
        <v>13036</v>
      </c>
      <c r="B11334" t="s">
        <v>7584</v>
      </c>
      <c r="C11334">
        <v>6</v>
      </c>
      <c r="D11334" t="s">
        <v>19</v>
      </c>
      <c r="E11334" t="s">
        <v>2350</v>
      </c>
      <c r="F11334">
        <v>3</v>
      </c>
      <c r="G11334" t="s">
        <v>17</v>
      </c>
      <c r="H11334" t="s">
        <v>3</v>
      </c>
      <c r="I11334" t="s">
        <v>80</v>
      </c>
      <c r="J11334">
        <v>120</v>
      </c>
      <c r="K11334" t="s">
        <v>16507</v>
      </c>
      <c r="L11334">
        <v>100</v>
      </c>
      <c r="M11334">
        <v>100</v>
      </c>
    </row>
    <row r="11335" spans="1:13" x14ac:dyDescent="0.25">
      <c r="A11335" t="s">
        <v>13037</v>
      </c>
      <c r="B11335" t="s">
        <v>14476</v>
      </c>
      <c r="C11335">
        <v>6</v>
      </c>
      <c r="D11335" t="s">
        <v>19</v>
      </c>
      <c r="E11335" t="s">
        <v>3415</v>
      </c>
      <c r="F11335">
        <v>4</v>
      </c>
      <c r="G11335" t="s">
        <v>17</v>
      </c>
      <c r="H11335" t="s">
        <v>5</v>
      </c>
      <c r="I11335" t="s">
        <v>359</v>
      </c>
      <c r="J11335">
        <v>140</v>
      </c>
      <c r="K11335" t="s">
        <v>16507</v>
      </c>
      <c r="L11335">
        <v>100</v>
      </c>
      <c r="M11335">
        <v>100</v>
      </c>
    </row>
    <row r="11336" spans="1:13" x14ac:dyDescent="0.25">
      <c r="A11336" t="s">
        <v>13038</v>
      </c>
      <c r="B11336" t="s">
        <v>15234</v>
      </c>
      <c r="C11336">
        <v>5</v>
      </c>
      <c r="D11336" t="s">
        <v>12</v>
      </c>
      <c r="E11336" t="s">
        <v>2207</v>
      </c>
      <c r="F11336">
        <v>20</v>
      </c>
      <c r="G11336" t="s">
        <v>15</v>
      </c>
      <c r="H11336" t="s">
        <v>7</v>
      </c>
      <c r="I11336" t="s">
        <v>2101</v>
      </c>
      <c r="J11336">
        <v>100</v>
      </c>
      <c r="K11336" t="s">
        <v>16511</v>
      </c>
      <c r="L11336">
        <v>150</v>
      </c>
      <c r="M11336">
        <v>100</v>
      </c>
    </row>
    <row r="11337" spans="1:13" x14ac:dyDescent="0.25">
      <c r="A11337" t="s">
        <v>13039</v>
      </c>
      <c r="B11337" t="s">
        <v>14632</v>
      </c>
      <c r="C11337">
        <v>6</v>
      </c>
      <c r="D11337" t="s">
        <v>12</v>
      </c>
      <c r="E11337" t="s">
        <v>2615</v>
      </c>
      <c r="F11337">
        <v>13</v>
      </c>
      <c r="G11337" t="s">
        <v>15</v>
      </c>
      <c r="H11337" t="s">
        <v>5</v>
      </c>
      <c r="I11337">
        <v>0</v>
      </c>
      <c r="J11337">
        <v>140</v>
      </c>
      <c r="K11337" t="s">
        <v>16511</v>
      </c>
      <c r="L11337">
        <v>150</v>
      </c>
      <c r="M11337">
        <v>100</v>
      </c>
    </row>
    <row r="11338" spans="1:13" x14ac:dyDescent="0.25">
      <c r="A11338" t="s">
        <v>13040</v>
      </c>
      <c r="B11338" t="s">
        <v>14474</v>
      </c>
      <c r="C11338">
        <v>8</v>
      </c>
      <c r="D11338" t="s">
        <v>19</v>
      </c>
      <c r="E11338" t="s">
        <v>2311</v>
      </c>
      <c r="F11338">
        <v>9</v>
      </c>
      <c r="G11338" t="s">
        <v>13</v>
      </c>
      <c r="H11338" t="s">
        <v>7</v>
      </c>
      <c r="I11338" t="s">
        <v>54</v>
      </c>
      <c r="J11338">
        <v>100</v>
      </c>
      <c r="K11338" t="s">
        <v>16508</v>
      </c>
      <c r="L11338">
        <v>140</v>
      </c>
      <c r="M11338">
        <v>150</v>
      </c>
    </row>
    <row r="11339" spans="1:13" x14ac:dyDescent="0.25">
      <c r="A11339" t="s">
        <v>13041</v>
      </c>
      <c r="B11339" t="s">
        <v>14949</v>
      </c>
      <c r="C11339">
        <v>9</v>
      </c>
      <c r="D11339" t="s">
        <v>12</v>
      </c>
      <c r="E11339" t="s">
        <v>2241</v>
      </c>
      <c r="F11339">
        <v>31</v>
      </c>
      <c r="G11339" t="s">
        <v>13</v>
      </c>
      <c r="H11339" t="s">
        <v>3</v>
      </c>
      <c r="I11339" t="s">
        <v>1003</v>
      </c>
      <c r="J11339">
        <v>120</v>
      </c>
      <c r="K11339" t="s">
        <v>16509</v>
      </c>
      <c r="L11339">
        <v>175</v>
      </c>
      <c r="M11339">
        <v>150</v>
      </c>
    </row>
    <row r="11340" spans="1:13" x14ac:dyDescent="0.25">
      <c r="A11340" t="s">
        <v>13042</v>
      </c>
      <c r="B11340" t="s">
        <v>15460</v>
      </c>
      <c r="C11340">
        <v>2</v>
      </c>
      <c r="D11340" t="s">
        <v>19</v>
      </c>
      <c r="E11340" t="s">
        <v>2234</v>
      </c>
      <c r="F11340">
        <v>8</v>
      </c>
      <c r="G11340" t="s">
        <v>13</v>
      </c>
      <c r="H11340" t="s">
        <v>7</v>
      </c>
      <c r="I11340">
        <v>0</v>
      </c>
      <c r="J11340">
        <v>100</v>
      </c>
      <c r="K11340" t="s">
        <v>16508</v>
      </c>
      <c r="L11340">
        <v>140</v>
      </c>
      <c r="M11340">
        <v>0</v>
      </c>
    </row>
    <row r="11341" spans="1:13" x14ac:dyDescent="0.25">
      <c r="A11341" t="s">
        <v>13043</v>
      </c>
      <c r="B11341" t="s">
        <v>2206</v>
      </c>
      <c r="C11341">
        <v>8</v>
      </c>
      <c r="D11341" t="s">
        <v>19</v>
      </c>
      <c r="E11341" t="s">
        <v>2252</v>
      </c>
      <c r="F11341">
        <v>6</v>
      </c>
      <c r="G11341" t="s">
        <v>15</v>
      </c>
      <c r="H11341" t="s">
        <v>4</v>
      </c>
      <c r="I11341" t="s">
        <v>359</v>
      </c>
      <c r="J11341">
        <v>110</v>
      </c>
      <c r="K11341" t="s">
        <v>16512</v>
      </c>
      <c r="L11341">
        <v>120</v>
      </c>
      <c r="M11341">
        <v>150</v>
      </c>
    </row>
    <row r="11342" spans="1:13" x14ac:dyDescent="0.25">
      <c r="A11342" t="s">
        <v>1395</v>
      </c>
      <c r="B11342" t="s">
        <v>13616</v>
      </c>
      <c r="C11342">
        <v>5</v>
      </c>
      <c r="D11342" t="s">
        <v>19</v>
      </c>
      <c r="E11342" t="s">
        <v>2266</v>
      </c>
      <c r="F11342">
        <v>3</v>
      </c>
      <c r="G11342" t="s">
        <v>17</v>
      </c>
      <c r="H11342" t="s">
        <v>7</v>
      </c>
      <c r="I11342" t="s">
        <v>32</v>
      </c>
      <c r="J11342">
        <v>100</v>
      </c>
      <c r="K11342" t="s">
        <v>16507</v>
      </c>
      <c r="L11342">
        <v>100</v>
      </c>
      <c r="M11342">
        <v>100</v>
      </c>
    </row>
    <row r="11343" spans="1:13" x14ac:dyDescent="0.25">
      <c r="A11343" t="s">
        <v>13044</v>
      </c>
      <c r="B11343" t="s">
        <v>14046</v>
      </c>
      <c r="C11343">
        <v>6</v>
      </c>
      <c r="D11343" t="s">
        <v>12</v>
      </c>
      <c r="E11343" t="s">
        <v>2223</v>
      </c>
      <c r="F11343">
        <v>13</v>
      </c>
      <c r="G11343" t="s">
        <v>15</v>
      </c>
      <c r="H11343" t="s">
        <v>7</v>
      </c>
      <c r="I11343" t="s">
        <v>359</v>
      </c>
      <c r="J11343">
        <v>100</v>
      </c>
      <c r="K11343" t="s">
        <v>16511</v>
      </c>
      <c r="L11343">
        <v>150</v>
      </c>
      <c r="M11343">
        <v>100</v>
      </c>
    </row>
    <row r="11344" spans="1:13" x14ac:dyDescent="0.25">
      <c r="A11344" t="s">
        <v>13045</v>
      </c>
      <c r="B11344" t="s">
        <v>13540</v>
      </c>
      <c r="C11344">
        <v>9</v>
      </c>
      <c r="D11344" t="s">
        <v>12</v>
      </c>
      <c r="E11344" t="s">
        <v>2322</v>
      </c>
      <c r="F11344">
        <v>9</v>
      </c>
      <c r="G11344" t="s">
        <v>17</v>
      </c>
      <c r="H11344" t="s">
        <v>3</v>
      </c>
      <c r="I11344" t="s">
        <v>359</v>
      </c>
      <c r="J11344">
        <v>120</v>
      </c>
      <c r="K11344" t="s">
        <v>16510</v>
      </c>
      <c r="L11344">
        <v>125</v>
      </c>
      <c r="M11344">
        <v>150</v>
      </c>
    </row>
    <row r="11345" spans="1:13" x14ac:dyDescent="0.25">
      <c r="A11345" t="s">
        <v>1949</v>
      </c>
      <c r="B11345" t="s">
        <v>16438</v>
      </c>
      <c r="C11345">
        <v>10</v>
      </c>
      <c r="D11345" t="s">
        <v>12</v>
      </c>
      <c r="E11345" t="s">
        <v>2294</v>
      </c>
      <c r="F11345">
        <v>36</v>
      </c>
      <c r="G11345" t="s">
        <v>13</v>
      </c>
      <c r="H11345" t="s">
        <v>5</v>
      </c>
      <c r="I11345" t="s">
        <v>1093</v>
      </c>
      <c r="J11345">
        <v>140</v>
      </c>
      <c r="K11345" t="s">
        <v>16509</v>
      </c>
      <c r="L11345">
        <v>175</v>
      </c>
      <c r="M11345">
        <v>150</v>
      </c>
    </row>
    <row r="11346" spans="1:13" x14ac:dyDescent="0.25">
      <c r="A11346" t="s">
        <v>13046</v>
      </c>
      <c r="B11346" t="s">
        <v>14153</v>
      </c>
      <c r="C11346">
        <v>6</v>
      </c>
      <c r="D11346" t="s">
        <v>12</v>
      </c>
      <c r="E11346" t="s">
        <v>2322</v>
      </c>
      <c r="F11346">
        <v>7</v>
      </c>
      <c r="G11346" t="s">
        <v>17</v>
      </c>
      <c r="H11346" t="s">
        <v>3</v>
      </c>
      <c r="I11346" t="s">
        <v>32</v>
      </c>
      <c r="J11346">
        <v>120</v>
      </c>
      <c r="K11346" t="s">
        <v>16510</v>
      </c>
      <c r="L11346">
        <v>125</v>
      </c>
      <c r="M11346">
        <v>100</v>
      </c>
    </row>
    <row r="11347" spans="1:13" x14ac:dyDescent="0.25">
      <c r="A11347" t="s">
        <v>704</v>
      </c>
      <c r="B11347" t="s">
        <v>11516</v>
      </c>
      <c r="C11347">
        <v>8</v>
      </c>
      <c r="D11347" t="s">
        <v>12</v>
      </c>
      <c r="E11347" t="s">
        <v>2325</v>
      </c>
      <c r="F11347">
        <v>21</v>
      </c>
      <c r="G11347" t="s">
        <v>15</v>
      </c>
      <c r="H11347" t="s">
        <v>3</v>
      </c>
      <c r="I11347">
        <v>0</v>
      </c>
      <c r="J11347">
        <v>120</v>
      </c>
      <c r="K11347" t="s">
        <v>16511</v>
      </c>
      <c r="L11347">
        <v>150</v>
      </c>
      <c r="M11347">
        <v>150</v>
      </c>
    </row>
    <row r="11348" spans="1:13" x14ac:dyDescent="0.25">
      <c r="A11348" t="s">
        <v>13047</v>
      </c>
      <c r="B11348" t="s">
        <v>5505</v>
      </c>
      <c r="C11348">
        <v>4</v>
      </c>
      <c r="D11348" t="s">
        <v>19</v>
      </c>
      <c r="E11348" t="s">
        <v>3598</v>
      </c>
      <c r="F11348">
        <v>3</v>
      </c>
      <c r="G11348" t="s">
        <v>17</v>
      </c>
      <c r="H11348" t="s">
        <v>5</v>
      </c>
      <c r="I11348">
        <v>0</v>
      </c>
      <c r="J11348">
        <v>140</v>
      </c>
      <c r="K11348" t="s">
        <v>16507</v>
      </c>
      <c r="L11348">
        <v>100</v>
      </c>
      <c r="M11348">
        <v>0</v>
      </c>
    </row>
    <row r="11349" spans="1:13" x14ac:dyDescent="0.25">
      <c r="A11349" t="s">
        <v>13048</v>
      </c>
      <c r="B11349" t="s">
        <v>14696</v>
      </c>
      <c r="C11349">
        <v>7</v>
      </c>
      <c r="D11349" t="s">
        <v>19</v>
      </c>
      <c r="E11349" t="s">
        <v>2182</v>
      </c>
      <c r="F11349">
        <v>9</v>
      </c>
      <c r="G11349" t="s">
        <v>13</v>
      </c>
      <c r="H11349" t="s">
        <v>3</v>
      </c>
      <c r="I11349">
        <v>0</v>
      </c>
      <c r="J11349">
        <v>120</v>
      </c>
      <c r="K11349" t="s">
        <v>16508</v>
      </c>
      <c r="L11349">
        <v>140</v>
      </c>
      <c r="M11349">
        <v>100</v>
      </c>
    </row>
    <row r="11350" spans="1:13" x14ac:dyDescent="0.25">
      <c r="A11350" t="s">
        <v>577</v>
      </c>
      <c r="B11350" t="s">
        <v>14204</v>
      </c>
      <c r="C11350">
        <v>2</v>
      </c>
      <c r="D11350" t="s">
        <v>19</v>
      </c>
      <c r="E11350" t="s">
        <v>2198</v>
      </c>
      <c r="F11350">
        <v>4</v>
      </c>
      <c r="G11350" t="s">
        <v>17</v>
      </c>
      <c r="H11350" t="s">
        <v>3</v>
      </c>
      <c r="I11350" t="s">
        <v>55</v>
      </c>
      <c r="J11350">
        <v>120</v>
      </c>
      <c r="K11350" t="s">
        <v>16507</v>
      </c>
      <c r="L11350">
        <v>100</v>
      </c>
      <c r="M11350">
        <v>0</v>
      </c>
    </row>
    <row r="11351" spans="1:13" x14ac:dyDescent="0.25">
      <c r="A11351" t="s">
        <v>13049</v>
      </c>
      <c r="B11351" t="s">
        <v>7178</v>
      </c>
      <c r="C11351">
        <v>2</v>
      </c>
      <c r="D11351" t="s">
        <v>19</v>
      </c>
      <c r="E11351" t="s">
        <v>3415</v>
      </c>
      <c r="F11351">
        <v>9</v>
      </c>
      <c r="G11351" t="s">
        <v>13</v>
      </c>
      <c r="H11351" t="s">
        <v>3</v>
      </c>
      <c r="I11351" t="s">
        <v>32</v>
      </c>
      <c r="J11351">
        <v>120</v>
      </c>
      <c r="K11351" t="s">
        <v>16508</v>
      </c>
      <c r="L11351">
        <v>140</v>
      </c>
      <c r="M11351">
        <v>0</v>
      </c>
    </row>
    <row r="11352" spans="1:13" x14ac:dyDescent="0.25">
      <c r="A11352" t="s">
        <v>13050</v>
      </c>
      <c r="B11352" t="s">
        <v>2689</v>
      </c>
      <c r="C11352">
        <v>7</v>
      </c>
      <c r="D11352" t="s">
        <v>19</v>
      </c>
      <c r="E11352" t="s">
        <v>2210</v>
      </c>
      <c r="F11352">
        <v>6</v>
      </c>
      <c r="G11352" t="s">
        <v>15</v>
      </c>
      <c r="H11352" t="s">
        <v>3</v>
      </c>
      <c r="I11352" t="s">
        <v>359</v>
      </c>
      <c r="J11352">
        <v>120</v>
      </c>
      <c r="K11352" t="s">
        <v>16512</v>
      </c>
      <c r="L11352">
        <v>120</v>
      </c>
      <c r="M11352">
        <v>100</v>
      </c>
    </row>
    <row r="11353" spans="1:13" x14ac:dyDescent="0.25">
      <c r="A11353" t="s">
        <v>13051</v>
      </c>
      <c r="B11353" t="s">
        <v>14786</v>
      </c>
      <c r="C11353">
        <v>6</v>
      </c>
      <c r="D11353" t="s">
        <v>19</v>
      </c>
      <c r="E11353" t="s">
        <v>2656</v>
      </c>
      <c r="F11353">
        <v>8</v>
      </c>
      <c r="G11353" t="s">
        <v>13</v>
      </c>
      <c r="H11353" t="s">
        <v>6</v>
      </c>
      <c r="I11353" t="s">
        <v>359</v>
      </c>
      <c r="J11353">
        <v>135</v>
      </c>
      <c r="K11353" t="s">
        <v>16508</v>
      </c>
      <c r="L11353">
        <v>140</v>
      </c>
      <c r="M11353">
        <v>100</v>
      </c>
    </row>
    <row r="11354" spans="1:13" x14ac:dyDescent="0.25">
      <c r="A11354" t="s">
        <v>13052</v>
      </c>
      <c r="B11354" t="s">
        <v>16439</v>
      </c>
      <c r="C11354">
        <v>19</v>
      </c>
      <c r="D11354" t="s">
        <v>19</v>
      </c>
      <c r="E11354" t="s">
        <v>2182</v>
      </c>
      <c r="F11354">
        <v>6.5</v>
      </c>
      <c r="G11354" t="s">
        <v>15</v>
      </c>
      <c r="H11354" t="s">
        <v>3</v>
      </c>
      <c r="I11354" t="s">
        <v>52</v>
      </c>
      <c r="J11354">
        <v>120</v>
      </c>
      <c r="K11354" t="s">
        <v>16512</v>
      </c>
      <c r="L11354">
        <v>120</v>
      </c>
      <c r="M11354">
        <v>300</v>
      </c>
    </row>
    <row r="11355" spans="1:13" x14ac:dyDescent="0.25">
      <c r="A11355" t="s">
        <v>13053</v>
      </c>
      <c r="B11355" t="s">
        <v>14496</v>
      </c>
      <c r="C11355">
        <v>7</v>
      </c>
      <c r="D11355" t="s">
        <v>19</v>
      </c>
      <c r="E11355" t="s">
        <v>2200</v>
      </c>
      <c r="F11355">
        <v>3</v>
      </c>
      <c r="G11355" t="s">
        <v>17</v>
      </c>
      <c r="H11355" t="s">
        <v>7</v>
      </c>
      <c r="I11355">
        <v>0</v>
      </c>
      <c r="J11355">
        <v>100</v>
      </c>
      <c r="K11355" t="s">
        <v>16507</v>
      </c>
      <c r="L11355">
        <v>100</v>
      </c>
      <c r="M11355">
        <v>100</v>
      </c>
    </row>
    <row r="11356" spans="1:13" x14ac:dyDescent="0.25">
      <c r="A11356" t="s">
        <v>1205</v>
      </c>
      <c r="B11356" t="s">
        <v>16440</v>
      </c>
      <c r="C11356">
        <v>1</v>
      </c>
      <c r="D11356" t="s">
        <v>19</v>
      </c>
      <c r="E11356" t="s">
        <v>2219</v>
      </c>
      <c r="F11356">
        <v>6.5</v>
      </c>
      <c r="G11356" t="s">
        <v>15</v>
      </c>
      <c r="H11356" t="s">
        <v>5</v>
      </c>
      <c r="I11356" t="s">
        <v>52</v>
      </c>
      <c r="J11356">
        <v>140</v>
      </c>
      <c r="K11356" t="s">
        <v>16512</v>
      </c>
      <c r="L11356">
        <v>120</v>
      </c>
      <c r="M11356">
        <v>0</v>
      </c>
    </row>
    <row r="11357" spans="1:13" x14ac:dyDescent="0.25">
      <c r="A11357" t="s">
        <v>13054</v>
      </c>
      <c r="B11357" t="s">
        <v>4176</v>
      </c>
      <c r="C11357">
        <v>8</v>
      </c>
      <c r="D11357" t="s">
        <v>12</v>
      </c>
      <c r="E11357" t="s">
        <v>2191</v>
      </c>
      <c r="F11357">
        <v>8</v>
      </c>
      <c r="G11357" t="s">
        <v>17</v>
      </c>
      <c r="H11357" t="s">
        <v>5</v>
      </c>
      <c r="I11357" t="s">
        <v>32</v>
      </c>
      <c r="J11357">
        <v>140</v>
      </c>
      <c r="K11357" t="s">
        <v>16510</v>
      </c>
      <c r="L11357">
        <v>125</v>
      </c>
      <c r="M11357">
        <v>150</v>
      </c>
    </row>
    <row r="11358" spans="1:13" x14ac:dyDescent="0.25">
      <c r="A11358" t="s">
        <v>13055</v>
      </c>
      <c r="B11358" t="s">
        <v>16441</v>
      </c>
      <c r="C11358">
        <v>15</v>
      </c>
      <c r="D11358" t="s">
        <v>12</v>
      </c>
      <c r="E11358" t="s">
        <v>2207</v>
      </c>
      <c r="F11358">
        <v>46</v>
      </c>
      <c r="G11358" t="s">
        <v>13</v>
      </c>
      <c r="H11358" t="s">
        <v>6</v>
      </c>
      <c r="I11358" t="s">
        <v>52</v>
      </c>
      <c r="J11358">
        <v>135</v>
      </c>
      <c r="K11358" t="s">
        <v>16509</v>
      </c>
      <c r="L11358">
        <v>175</v>
      </c>
      <c r="M11358">
        <v>200</v>
      </c>
    </row>
    <row r="11359" spans="1:13" x14ac:dyDescent="0.25">
      <c r="A11359" t="s">
        <v>13056</v>
      </c>
      <c r="B11359" t="s">
        <v>8585</v>
      </c>
      <c r="C11359">
        <v>12</v>
      </c>
      <c r="D11359" t="s">
        <v>19</v>
      </c>
      <c r="E11359" t="s">
        <v>2219</v>
      </c>
      <c r="F11359">
        <v>4</v>
      </c>
      <c r="G11359" t="s">
        <v>17</v>
      </c>
      <c r="H11359" t="s">
        <v>6</v>
      </c>
      <c r="I11359" t="s">
        <v>32</v>
      </c>
      <c r="J11359">
        <v>135</v>
      </c>
      <c r="K11359" t="s">
        <v>16507</v>
      </c>
      <c r="L11359">
        <v>100</v>
      </c>
      <c r="M11359">
        <v>150</v>
      </c>
    </row>
    <row r="11360" spans="1:13" x14ac:dyDescent="0.25">
      <c r="A11360" t="s">
        <v>135</v>
      </c>
      <c r="B11360" t="s">
        <v>13818</v>
      </c>
      <c r="C11360">
        <v>3</v>
      </c>
      <c r="D11360" t="s">
        <v>19</v>
      </c>
      <c r="E11360" t="s">
        <v>3080</v>
      </c>
      <c r="F11360">
        <v>4</v>
      </c>
      <c r="G11360" t="s">
        <v>17</v>
      </c>
      <c r="H11360" t="s">
        <v>3</v>
      </c>
      <c r="I11360">
        <v>0</v>
      </c>
      <c r="J11360">
        <v>120</v>
      </c>
      <c r="K11360" t="s">
        <v>16507</v>
      </c>
      <c r="L11360">
        <v>100</v>
      </c>
      <c r="M11360">
        <v>0</v>
      </c>
    </row>
    <row r="11361" spans="1:13" x14ac:dyDescent="0.25">
      <c r="A11361" t="s">
        <v>13058</v>
      </c>
      <c r="B11361" t="s">
        <v>13854</v>
      </c>
      <c r="C11361">
        <v>8</v>
      </c>
      <c r="D11361" t="s">
        <v>19</v>
      </c>
      <c r="E11361" t="s">
        <v>2177</v>
      </c>
      <c r="F11361">
        <v>3</v>
      </c>
      <c r="G11361" t="s">
        <v>17</v>
      </c>
      <c r="H11361" t="s">
        <v>4</v>
      </c>
      <c r="I11361" t="s">
        <v>54</v>
      </c>
      <c r="J11361">
        <v>110</v>
      </c>
      <c r="K11361" t="s">
        <v>16507</v>
      </c>
      <c r="L11361">
        <v>100</v>
      </c>
      <c r="M11361">
        <v>150</v>
      </c>
    </row>
    <row r="11362" spans="1:13" x14ac:dyDescent="0.25">
      <c r="A11362" t="s">
        <v>13059</v>
      </c>
      <c r="B11362" t="s">
        <v>13535</v>
      </c>
      <c r="C11362">
        <v>8</v>
      </c>
      <c r="D11362" t="s">
        <v>19</v>
      </c>
      <c r="E11362" t="s">
        <v>2210</v>
      </c>
      <c r="F11362">
        <v>9</v>
      </c>
      <c r="G11362" t="s">
        <v>13</v>
      </c>
      <c r="H11362" t="s">
        <v>3</v>
      </c>
      <c r="I11362">
        <v>0</v>
      </c>
      <c r="J11362">
        <v>120</v>
      </c>
      <c r="K11362" t="s">
        <v>16508</v>
      </c>
      <c r="L11362">
        <v>140</v>
      </c>
      <c r="M11362">
        <v>150</v>
      </c>
    </row>
    <row r="11363" spans="1:13" x14ac:dyDescent="0.25">
      <c r="A11363" t="s">
        <v>13060</v>
      </c>
      <c r="B11363" t="s">
        <v>15198</v>
      </c>
      <c r="C11363">
        <v>4</v>
      </c>
      <c r="D11363" t="s">
        <v>19</v>
      </c>
      <c r="E11363" t="s">
        <v>2198</v>
      </c>
      <c r="F11363">
        <v>10</v>
      </c>
      <c r="G11363" t="s">
        <v>13</v>
      </c>
      <c r="H11363" t="s">
        <v>6</v>
      </c>
      <c r="I11363" t="s">
        <v>359</v>
      </c>
      <c r="J11363">
        <v>135</v>
      </c>
      <c r="K11363" t="s">
        <v>16508</v>
      </c>
      <c r="L11363">
        <v>140</v>
      </c>
      <c r="M11363">
        <v>0</v>
      </c>
    </row>
    <row r="11364" spans="1:13" x14ac:dyDescent="0.25">
      <c r="A11364" t="s">
        <v>13061</v>
      </c>
      <c r="B11364" t="s">
        <v>4854</v>
      </c>
      <c r="C11364">
        <v>2</v>
      </c>
      <c r="D11364" t="s">
        <v>19</v>
      </c>
      <c r="E11364" t="s">
        <v>2174</v>
      </c>
      <c r="F11364">
        <v>9</v>
      </c>
      <c r="G11364" t="s">
        <v>13</v>
      </c>
      <c r="H11364" t="s">
        <v>6</v>
      </c>
      <c r="I11364" t="s">
        <v>359</v>
      </c>
      <c r="J11364">
        <v>135</v>
      </c>
      <c r="K11364" t="s">
        <v>16508</v>
      </c>
      <c r="L11364">
        <v>140</v>
      </c>
      <c r="M11364">
        <v>0</v>
      </c>
    </row>
    <row r="11365" spans="1:13" x14ac:dyDescent="0.25">
      <c r="A11365" t="s">
        <v>13062</v>
      </c>
      <c r="B11365" t="s">
        <v>14751</v>
      </c>
      <c r="C11365">
        <v>4</v>
      </c>
      <c r="D11365" t="s">
        <v>12</v>
      </c>
      <c r="E11365" t="s">
        <v>2226</v>
      </c>
      <c r="F11365">
        <v>11</v>
      </c>
      <c r="G11365" t="s">
        <v>15</v>
      </c>
      <c r="H11365" t="s">
        <v>5</v>
      </c>
      <c r="I11365">
        <v>0</v>
      </c>
      <c r="J11365">
        <v>140</v>
      </c>
      <c r="K11365" t="s">
        <v>16511</v>
      </c>
      <c r="L11365">
        <v>150</v>
      </c>
      <c r="M11365">
        <v>0</v>
      </c>
    </row>
    <row r="11366" spans="1:13" x14ac:dyDescent="0.25">
      <c r="A11366" t="s">
        <v>1439</v>
      </c>
      <c r="B11366" t="s">
        <v>3923</v>
      </c>
      <c r="C11366">
        <v>3</v>
      </c>
      <c r="D11366" t="s">
        <v>19</v>
      </c>
      <c r="E11366" t="s">
        <v>2207</v>
      </c>
      <c r="F11366">
        <v>3</v>
      </c>
      <c r="G11366" t="s">
        <v>17</v>
      </c>
      <c r="H11366" t="s">
        <v>5</v>
      </c>
      <c r="I11366">
        <v>0</v>
      </c>
      <c r="J11366">
        <v>140</v>
      </c>
      <c r="K11366" t="s">
        <v>16507</v>
      </c>
      <c r="L11366">
        <v>100</v>
      </c>
      <c r="M11366">
        <v>0</v>
      </c>
    </row>
    <row r="11367" spans="1:13" x14ac:dyDescent="0.25">
      <c r="A11367" t="s">
        <v>13063</v>
      </c>
      <c r="B11367" t="s">
        <v>15457</v>
      </c>
      <c r="C11367">
        <v>5</v>
      </c>
      <c r="D11367" t="s">
        <v>12</v>
      </c>
      <c r="E11367" t="s">
        <v>2396</v>
      </c>
      <c r="F11367">
        <v>12</v>
      </c>
      <c r="G11367" t="s">
        <v>15</v>
      </c>
      <c r="H11367" t="s">
        <v>5</v>
      </c>
      <c r="I11367" t="s">
        <v>80</v>
      </c>
      <c r="J11367">
        <v>140</v>
      </c>
      <c r="K11367" t="s">
        <v>16511</v>
      </c>
      <c r="L11367">
        <v>150</v>
      </c>
      <c r="M11367">
        <v>100</v>
      </c>
    </row>
    <row r="11368" spans="1:13" x14ac:dyDescent="0.25">
      <c r="A11368" t="s">
        <v>13064</v>
      </c>
      <c r="B11368" t="s">
        <v>2815</v>
      </c>
      <c r="C11368">
        <v>7</v>
      </c>
      <c r="D11368" t="s">
        <v>19</v>
      </c>
      <c r="E11368" t="s">
        <v>2226</v>
      </c>
      <c r="F11368">
        <v>10</v>
      </c>
      <c r="G11368" t="s">
        <v>13</v>
      </c>
      <c r="H11368" t="s">
        <v>5</v>
      </c>
      <c r="I11368" t="s">
        <v>1003</v>
      </c>
      <c r="J11368">
        <v>140</v>
      </c>
      <c r="K11368" t="s">
        <v>16508</v>
      </c>
      <c r="L11368">
        <v>140</v>
      </c>
      <c r="M11368">
        <v>100</v>
      </c>
    </row>
    <row r="11369" spans="1:13" x14ac:dyDescent="0.25">
      <c r="A11369" t="s">
        <v>13065</v>
      </c>
      <c r="B11369" t="s">
        <v>3050</v>
      </c>
      <c r="C11369">
        <v>7</v>
      </c>
      <c r="D11369" t="s">
        <v>19</v>
      </c>
      <c r="E11369" t="s">
        <v>2177</v>
      </c>
      <c r="F11369">
        <v>8.5</v>
      </c>
      <c r="G11369" t="s">
        <v>13</v>
      </c>
      <c r="H11369" t="s">
        <v>6</v>
      </c>
      <c r="I11369" t="s">
        <v>359</v>
      </c>
      <c r="J11369">
        <v>135</v>
      </c>
      <c r="K11369" t="s">
        <v>16508</v>
      </c>
      <c r="L11369">
        <v>140</v>
      </c>
      <c r="M11369">
        <v>100</v>
      </c>
    </row>
    <row r="11370" spans="1:13" x14ac:dyDescent="0.25">
      <c r="A11370" t="s">
        <v>13066</v>
      </c>
      <c r="B11370" t="s">
        <v>14014</v>
      </c>
      <c r="C11370">
        <v>6</v>
      </c>
      <c r="D11370" t="s">
        <v>12</v>
      </c>
      <c r="E11370" t="s">
        <v>2302</v>
      </c>
      <c r="F11370">
        <v>20</v>
      </c>
      <c r="G11370" t="s">
        <v>15</v>
      </c>
      <c r="H11370" t="s">
        <v>7</v>
      </c>
      <c r="I11370" t="s">
        <v>1093</v>
      </c>
      <c r="J11370">
        <v>100</v>
      </c>
      <c r="K11370" t="s">
        <v>16511</v>
      </c>
      <c r="L11370">
        <v>150</v>
      </c>
      <c r="M11370">
        <v>100</v>
      </c>
    </row>
    <row r="11371" spans="1:13" x14ac:dyDescent="0.25">
      <c r="A11371" t="s">
        <v>13067</v>
      </c>
      <c r="B11371" t="s">
        <v>13438</v>
      </c>
      <c r="C11371">
        <v>7</v>
      </c>
      <c r="D11371" t="s">
        <v>12</v>
      </c>
      <c r="E11371" t="s">
        <v>2322</v>
      </c>
      <c r="F11371">
        <v>9</v>
      </c>
      <c r="G11371" t="s">
        <v>17</v>
      </c>
      <c r="H11371" t="s">
        <v>4</v>
      </c>
      <c r="I11371" t="s">
        <v>1093</v>
      </c>
      <c r="J11371">
        <v>110</v>
      </c>
      <c r="K11371" t="s">
        <v>16510</v>
      </c>
      <c r="L11371">
        <v>125</v>
      </c>
      <c r="M11371">
        <v>100</v>
      </c>
    </row>
    <row r="11372" spans="1:13" x14ac:dyDescent="0.25">
      <c r="A11372" t="s">
        <v>13068</v>
      </c>
      <c r="B11372" t="s">
        <v>13777</v>
      </c>
      <c r="C11372">
        <v>1</v>
      </c>
      <c r="D11372" t="s">
        <v>12</v>
      </c>
      <c r="E11372" t="s">
        <v>3364</v>
      </c>
      <c r="F11372">
        <v>34</v>
      </c>
      <c r="G11372" t="s">
        <v>13</v>
      </c>
      <c r="H11372" t="s">
        <v>3</v>
      </c>
      <c r="I11372" t="s">
        <v>359</v>
      </c>
      <c r="J11372">
        <v>120</v>
      </c>
      <c r="K11372" t="s">
        <v>16509</v>
      </c>
      <c r="L11372">
        <v>175</v>
      </c>
      <c r="M11372">
        <v>0</v>
      </c>
    </row>
    <row r="11373" spans="1:13" x14ac:dyDescent="0.25">
      <c r="A11373" t="s">
        <v>13069</v>
      </c>
      <c r="B11373" t="s">
        <v>2632</v>
      </c>
      <c r="C11373">
        <v>4</v>
      </c>
      <c r="D11373" t="s">
        <v>12</v>
      </c>
      <c r="E11373" t="s">
        <v>2280</v>
      </c>
      <c r="F11373">
        <v>34</v>
      </c>
      <c r="G11373" t="s">
        <v>13</v>
      </c>
      <c r="H11373" t="s">
        <v>4</v>
      </c>
      <c r="I11373" t="s">
        <v>52</v>
      </c>
      <c r="J11373">
        <v>110</v>
      </c>
      <c r="K11373" t="s">
        <v>16509</v>
      </c>
      <c r="L11373">
        <v>175</v>
      </c>
      <c r="M11373">
        <v>0</v>
      </c>
    </row>
    <row r="11374" spans="1:13" x14ac:dyDescent="0.25">
      <c r="A11374" t="s">
        <v>13070</v>
      </c>
      <c r="B11374" t="s">
        <v>5017</v>
      </c>
      <c r="C11374">
        <v>9</v>
      </c>
      <c r="D11374" t="s">
        <v>19</v>
      </c>
      <c r="E11374" t="s">
        <v>2350</v>
      </c>
      <c r="F11374">
        <v>9</v>
      </c>
      <c r="G11374" t="s">
        <v>13</v>
      </c>
      <c r="H11374" t="s">
        <v>4</v>
      </c>
      <c r="I11374" t="s">
        <v>359</v>
      </c>
      <c r="J11374">
        <v>110</v>
      </c>
      <c r="K11374" t="s">
        <v>16508</v>
      </c>
      <c r="L11374">
        <v>140</v>
      </c>
      <c r="M11374">
        <v>150</v>
      </c>
    </row>
    <row r="11375" spans="1:13" x14ac:dyDescent="0.25">
      <c r="A11375" t="s">
        <v>13071</v>
      </c>
      <c r="B11375" t="s">
        <v>15719</v>
      </c>
      <c r="C11375">
        <v>6</v>
      </c>
      <c r="D11375" t="s">
        <v>12</v>
      </c>
      <c r="E11375" t="s">
        <v>2533</v>
      </c>
      <c r="F11375">
        <v>33</v>
      </c>
      <c r="G11375" t="s">
        <v>13</v>
      </c>
      <c r="H11375" t="s">
        <v>3</v>
      </c>
      <c r="I11375" t="s">
        <v>55</v>
      </c>
      <c r="J11375">
        <v>120</v>
      </c>
      <c r="K11375" t="s">
        <v>16509</v>
      </c>
      <c r="L11375">
        <v>175</v>
      </c>
      <c r="M11375">
        <v>100</v>
      </c>
    </row>
    <row r="11376" spans="1:13" x14ac:dyDescent="0.25">
      <c r="A11376" t="s">
        <v>1267</v>
      </c>
      <c r="B11376" t="s">
        <v>13741</v>
      </c>
      <c r="C11376">
        <v>8</v>
      </c>
      <c r="D11376" t="s">
        <v>12</v>
      </c>
      <c r="E11376" t="s">
        <v>2190</v>
      </c>
      <c r="F11376">
        <v>12</v>
      </c>
      <c r="G11376" t="s">
        <v>15</v>
      </c>
      <c r="H11376" t="s">
        <v>5</v>
      </c>
      <c r="I11376" t="s">
        <v>32</v>
      </c>
      <c r="J11376">
        <v>140</v>
      </c>
      <c r="K11376" t="s">
        <v>16511</v>
      </c>
      <c r="L11376">
        <v>150</v>
      </c>
      <c r="M11376">
        <v>150</v>
      </c>
    </row>
    <row r="11377" spans="1:13" x14ac:dyDescent="0.25">
      <c r="A11377" t="s">
        <v>13072</v>
      </c>
      <c r="B11377" t="s">
        <v>5986</v>
      </c>
      <c r="C11377">
        <v>5</v>
      </c>
      <c r="D11377" t="s">
        <v>12</v>
      </c>
      <c r="E11377" t="s">
        <v>2196</v>
      </c>
      <c r="F11377">
        <v>31</v>
      </c>
      <c r="G11377" t="s">
        <v>13</v>
      </c>
      <c r="H11377" t="s">
        <v>6</v>
      </c>
      <c r="I11377" t="s">
        <v>359</v>
      </c>
      <c r="J11377">
        <v>135</v>
      </c>
      <c r="K11377" t="s">
        <v>16509</v>
      </c>
      <c r="L11377">
        <v>175</v>
      </c>
      <c r="M11377">
        <v>100</v>
      </c>
    </row>
    <row r="11378" spans="1:13" x14ac:dyDescent="0.25">
      <c r="A11378" t="s">
        <v>13073</v>
      </c>
      <c r="B11378" t="s">
        <v>16442</v>
      </c>
      <c r="C11378">
        <v>13</v>
      </c>
      <c r="D11378" t="s">
        <v>12</v>
      </c>
      <c r="E11378" t="s">
        <v>2182</v>
      </c>
      <c r="F11378">
        <v>31</v>
      </c>
      <c r="G11378" t="s">
        <v>13</v>
      </c>
      <c r="H11378" t="s">
        <v>5</v>
      </c>
      <c r="I11378">
        <v>0</v>
      </c>
      <c r="J11378">
        <v>140</v>
      </c>
      <c r="K11378" t="s">
        <v>16509</v>
      </c>
      <c r="L11378">
        <v>175</v>
      </c>
      <c r="M11378">
        <v>200</v>
      </c>
    </row>
    <row r="11379" spans="1:13" x14ac:dyDescent="0.25">
      <c r="A11379" t="s">
        <v>13074</v>
      </c>
      <c r="B11379" t="s">
        <v>2944</v>
      </c>
      <c r="C11379">
        <v>4</v>
      </c>
      <c r="D11379" t="s">
        <v>12</v>
      </c>
      <c r="E11379" t="s">
        <v>2533</v>
      </c>
      <c r="F11379">
        <v>39</v>
      </c>
      <c r="G11379" t="s">
        <v>13</v>
      </c>
      <c r="H11379" t="s">
        <v>3</v>
      </c>
      <c r="I11379" t="s">
        <v>359</v>
      </c>
      <c r="J11379">
        <v>120</v>
      </c>
      <c r="K11379" t="s">
        <v>16509</v>
      </c>
      <c r="L11379">
        <v>175</v>
      </c>
      <c r="M11379">
        <v>0</v>
      </c>
    </row>
    <row r="11380" spans="1:13" x14ac:dyDescent="0.25">
      <c r="A11380" t="s">
        <v>13075</v>
      </c>
      <c r="B11380" t="s">
        <v>14828</v>
      </c>
      <c r="C11380">
        <v>10</v>
      </c>
      <c r="D11380" t="s">
        <v>12</v>
      </c>
      <c r="E11380" t="s">
        <v>2182</v>
      </c>
      <c r="F11380">
        <v>23</v>
      </c>
      <c r="G11380" t="s">
        <v>15</v>
      </c>
      <c r="H11380" t="s">
        <v>3</v>
      </c>
      <c r="I11380" t="s">
        <v>359</v>
      </c>
      <c r="J11380">
        <v>120</v>
      </c>
      <c r="K11380" t="s">
        <v>16511</v>
      </c>
      <c r="L11380">
        <v>150</v>
      </c>
      <c r="M11380">
        <v>150</v>
      </c>
    </row>
    <row r="11381" spans="1:13" x14ac:dyDescent="0.25">
      <c r="A11381" t="s">
        <v>13076</v>
      </c>
      <c r="B11381" t="s">
        <v>3050</v>
      </c>
      <c r="C11381">
        <v>7</v>
      </c>
      <c r="D11381" t="s">
        <v>12</v>
      </c>
      <c r="E11381" t="s">
        <v>2696</v>
      </c>
      <c r="F11381">
        <v>34</v>
      </c>
      <c r="G11381" t="s">
        <v>13</v>
      </c>
      <c r="H11381" t="s">
        <v>5</v>
      </c>
      <c r="I11381">
        <v>0</v>
      </c>
      <c r="J11381">
        <v>140</v>
      </c>
      <c r="K11381" t="s">
        <v>16509</v>
      </c>
      <c r="L11381">
        <v>175</v>
      </c>
      <c r="M11381">
        <v>100</v>
      </c>
    </row>
    <row r="11382" spans="1:13" x14ac:dyDescent="0.25">
      <c r="A11382" t="s">
        <v>13077</v>
      </c>
      <c r="B11382" t="s">
        <v>15479</v>
      </c>
      <c r="C11382">
        <v>1</v>
      </c>
      <c r="D11382" t="s">
        <v>12</v>
      </c>
      <c r="E11382" t="s">
        <v>2217</v>
      </c>
      <c r="F11382">
        <v>42</v>
      </c>
      <c r="G11382" t="s">
        <v>13</v>
      </c>
      <c r="H11382" t="s">
        <v>3</v>
      </c>
      <c r="I11382" t="s">
        <v>359</v>
      </c>
      <c r="J11382">
        <v>120</v>
      </c>
      <c r="K11382" t="s">
        <v>16509</v>
      </c>
      <c r="L11382">
        <v>175</v>
      </c>
      <c r="M11382">
        <v>0</v>
      </c>
    </row>
    <row r="11383" spans="1:13" x14ac:dyDescent="0.25">
      <c r="A11383" t="s">
        <v>13078</v>
      </c>
      <c r="B11383" t="s">
        <v>15853</v>
      </c>
      <c r="C11383">
        <v>3</v>
      </c>
      <c r="D11383" t="s">
        <v>12</v>
      </c>
      <c r="E11383" t="s">
        <v>2325</v>
      </c>
      <c r="F11383">
        <v>41</v>
      </c>
      <c r="G11383" t="s">
        <v>13</v>
      </c>
      <c r="H11383" t="s">
        <v>7</v>
      </c>
      <c r="I11383">
        <v>0</v>
      </c>
      <c r="J11383">
        <v>100</v>
      </c>
      <c r="K11383" t="s">
        <v>16509</v>
      </c>
      <c r="L11383">
        <v>175</v>
      </c>
      <c r="M11383">
        <v>0</v>
      </c>
    </row>
    <row r="11384" spans="1:13" x14ac:dyDescent="0.25">
      <c r="A11384" t="s">
        <v>13079</v>
      </c>
      <c r="B11384" t="s">
        <v>12820</v>
      </c>
      <c r="C11384">
        <v>8</v>
      </c>
      <c r="D11384" t="s">
        <v>12</v>
      </c>
      <c r="E11384" t="s">
        <v>2207</v>
      </c>
      <c r="F11384">
        <v>8</v>
      </c>
      <c r="G11384" t="s">
        <v>17</v>
      </c>
      <c r="H11384" t="s">
        <v>4</v>
      </c>
      <c r="I11384" t="s">
        <v>1003</v>
      </c>
      <c r="J11384">
        <v>110</v>
      </c>
      <c r="K11384" t="s">
        <v>16510</v>
      </c>
      <c r="L11384">
        <v>125</v>
      </c>
      <c r="M11384">
        <v>150</v>
      </c>
    </row>
    <row r="11385" spans="1:13" x14ac:dyDescent="0.25">
      <c r="A11385" t="s">
        <v>13081</v>
      </c>
      <c r="B11385" t="s">
        <v>4675</v>
      </c>
      <c r="C11385">
        <v>7</v>
      </c>
      <c r="D11385" t="s">
        <v>19</v>
      </c>
      <c r="E11385" t="s">
        <v>2198</v>
      </c>
      <c r="F11385">
        <v>3</v>
      </c>
      <c r="G11385" t="s">
        <v>17</v>
      </c>
      <c r="H11385" t="s">
        <v>6</v>
      </c>
      <c r="I11385" t="s">
        <v>1003</v>
      </c>
      <c r="J11385">
        <v>135</v>
      </c>
      <c r="K11385" t="s">
        <v>16507</v>
      </c>
      <c r="L11385">
        <v>100</v>
      </c>
      <c r="M11385">
        <v>100</v>
      </c>
    </row>
    <row r="11386" spans="1:13" x14ac:dyDescent="0.25">
      <c r="A11386" t="s">
        <v>13082</v>
      </c>
      <c r="B11386" t="s">
        <v>14239</v>
      </c>
      <c r="C11386">
        <v>3</v>
      </c>
      <c r="D11386" t="s">
        <v>19</v>
      </c>
      <c r="E11386" t="s">
        <v>2252</v>
      </c>
      <c r="F11386">
        <v>10</v>
      </c>
      <c r="G11386" t="s">
        <v>13</v>
      </c>
      <c r="H11386" t="s">
        <v>7</v>
      </c>
      <c r="I11386">
        <v>0</v>
      </c>
      <c r="J11386">
        <v>100</v>
      </c>
      <c r="K11386" t="s">
        <v>16508</v>
      </c>
      <c r="L11386">
        <v>140</v>
      </c>
      <c r="M11386">
        <v>0</v>
      </c>
    </row>
    <row r="11387" spans="1:13" x14ac:dyDescent="0.25">
      <c r="A11387" t="s">
        <v>13083</v>
      </c>
      <c r="B11387" t="s">
        <v>16443</v>
      </c>
      <c r="C11387">
        <v>1</v>
      </c>
      <c r="D11387" t="s">
        <v>19</v>
      </c>
      <c r="E11387" t="s">
        <v>2182</v>
      </c>
      <c r="F11387">
        <v>4</v>
      </c>
      <c r="G11387" t="s">
        <v>17</v>
      </c>
      <c r="H11387" t="s">
        <v>6</v>
      </c>
      <c r="I11387">
        <v>0</v>
      </c>
      <c r="J11387">
        <v>135</v>
      </c>
      <c r="K11387" t="s">
        <v>16507</v>
      </c>
      <c r="L11387">
        <v>100</v>
      </c>
      <c r="M11387">
        <v>0</v>
      </c>
    </row>
    <row r="11388" spans="1:13" x14ac:dyDescent="0.25">
      <c r="A11388" t="s">
        <v>13084</v>
      </c>
      <c r="B11388" t="s">
        <v>3523</v>
      </c>
      <c r="C11388">
        <v>3</v>
      </c>
      <c r="D11388" t="s">
        <v>19</v>
      </c>
      <c r="E11388" t="s">
        <v>2350</v>
      </c>
      <c r="F11388">
        <v>6.5</v>
      </c>
      <c r="G11388" t="s">
        <v>15</v>
      </c>
      <c r="H11388" t="s">
        <v>3</v>
      </c>
      <c r="I11388">
        <v>0</v>
      </c>
      <c r="J11388">
        <v>120</v>
      </c>
      <c r="K11388" t="s">
        <v>16512</v>
      </c>
      <c r="L11388">
        <v>120</v>
      </c>
      <c r="M11388">
        <v>0</v>
      </c>
    </row>
    <row r="11389" spans="1:13" x14ac:dyDescent="0.25">
      <c r="A11389" t="s">
        <v>838</v>
      </c>
      <c r="B11389" t="s">
        <v>13519</v>
      </c>
      <c r="C11389">
        <v>4</v>
      </c>
      <c r="D11389" t="s">
        <v>19</v>
      </c>
      <c r="E11389" t="s">
        <v>2182</v>
      </c>
      <c r="F11389">
        <v>9</v>
      </c>
      <c r="G11389" t="s">
        <v>13</v>
      </c>
      <c r="H11389" t="s">
        <v>6</v>
      </c>
      <c r="I11389" t="s">
        <v>55</v>
      </c>
      <c r="J11389">
        <v>135</v>
      </c>
      <c r="K11389" t="s">
        <v>16508</v>
      </c>
      <c r="L11389">
        <v>140</v>
      </c>
      <c r="M11389">
        <v>0</v>
      </c>
    </row>
    <row r="11390" spans="1:13" x14ac:dyDescent="0.25">
      <c r="A11390" t="s">
        <v>1539</v>
      </c>
      <c r="B11390" t="s">
        <v>9243</v>
      </c>
      <c r="C11390">
        <v>11</v>
      </c>
      <c r="D11390" t="s">
        <v>12</v>
      </c>
      <c r="E11390" t="s">
        <v>2533</v>
      </c>
      <c r="F11390">
        <v>37</v>
      </c>
      <c r="G11390" t="s">
        <v>13</v>
      </c>
      <c r="H11390" t="s">
        <v>5</v>
      </c>
      <c r="I11390" t="s">
        <v>359</v>
      </c>
      <c r="J11390">
        <v>140</v>
      </c>
      <c r="K11390" t="s">
        <v>16509</v>
      </c>
      <c r="L11390">
        <v>175</v>
      </c>
      <c r="M11390">
        <v>150</v>
      </c>
    </row>
    <row r="11391" spans="1:13" x14ac:dyDescent="0.25">
      <c r="A11391" t="s">
        <v>13085</v>
      </c>
      <c r="B11391" t="s">
        <v>2179</v>
      </c>
      <c r="C11391">
        <v>8</v>
      </c>
      <c r="D11391" t="s">
        <v>19</v>
      </c>
      <c r="E11391" t="s">
        <v>2207</v>
      </c>
      <c r="F11391">
        <v>8.5</v>
      </c>
      <c r="G11391" t="s">
        <v>13</v>
      </c>
      <c r="H11391" t="s">
        <v>6</v>
      </c>
      <c r="I11391">
        <v>0</v>
      </c>
      <c r="J11391">
        <v>135</v>
      </c>
      <c r="K11391" t="s">
        <v>16508</v>
      </c>
      <c r="L11391">
        <v>140</v>
      </c>
      <c r="M11391">
        <v>150</v>
      </c>
    </row>
    <row r="11392" spans="1:13" x14ac:dyDescent="0.25">
      <c r="A11392" t="s">
        <v>13086</v>
      </c>
      <c r="B11392" t="s">
        <v>4044</v>
      </c>
      <c r="C11392">
        <v>11</v>
      </c>
      <c r="D11392" t="s">
        <v>12</v>
      </c>
      <c r="E11392" t="s">
        <v>2217</v>
      </c>
      <c r="F11392">
        <v>15</v>
      </c>
      <c r="G11392" t="s">
        <v>15</v>
      </c>
      <c r="H11392" t="s">
        <v>7</v>
      </c>
      <c r="I11392" t="s">
        <v>359</v>
      </c>
      <c r="J11392">
        <v>100</v>
      </c>
      <c r="K11392" t="s">
        <v>16511</v>
      </c>
      <c r="L11392">
        <v>150</v>
      </c>
      <c r="M11392">
        <v>150</v>
      </c>
    </row>
    <row r="11393" spans="1:13" x14ac:dyDescent="0.25">
      <c r="A11393" t="s">
        <v>13088</v>
      </c>
      <c r="B11393" t="s">
        <v>6243</v>
      </c>
      <c r="C11393">
        <v>4</v>
      </c>
      <c r="D11393" t="s">
        <v>12</v>
      </c>
      <c r="E11393" t="s">
        <v>2186</v>
      </c>
      <c r="F11393">
        <v>25</v>
      </c>
      <c r="G11393" t="s">
        <v>15</v>
      </c>
      <c r="H11393" t="s">
        <v>6</v>
      </c>
      <c r="I11393" t="s">
        <v>32</v>
      </c>
      <c r="J11393">
        <v>135</v>
      </c>
      <c r="K11393" t="s">
        <v>16511</v>
      </c>
      <c r="L11393">
        <v>150</v>
      </c>
      <c r="M11393">
        <v>0</v>
      </c>
    </row>
    <row r="11394" spans="1:13" x14ac:dyDescent="0.25">
      <c r="A11394" t="s">
        <v>13089</v>
      </c>
      <c r="B11394" t="s">
        <v>4817</v>
      </c>
      <c r="C11394">
        <v>4</v>
      </c>
      <c r="D11394" t="s">
        <v>19</v>
      </c>
      <c r="E11394" t="s">
        <v>2198</v>
      </c>
      <c r="F11394">
        <v>8</v>
      </c>
      <c r="G11394" t="s">
        <v>13</v>
      </c>
      <c r="H11394" t="s">
        <v>5</v>
      </c>
      <c r="I11394">
        <v>0</v>
      </c>
      <c r="J11394">
        <v>140</v>
      </c>
      <c r="K11394" t="s">
        <v>16508</v>
      </c>
      <c r="L11394">
        <v>140</v>
      </c>
      <c r="M11394">
        <v>0</v>
      </c>
    </row>
    <row r="11395" spans="1:13" x14ac:dyDescent="0.25">
      <c r="A11395" t="s">
        <v>13090</v>
      </c>
      <c r="B11395" t="s">
        <v>14093</v>
      </c>
      <c r="C11395">
        <v>8</v>
      </c>
      <c r="D11395" t="s">
        <v>19</v>
      </c>
      <c r="E11395" t="s">
        <v>2200</v>
      </c>
      <c r="F11395">
        <v>9</v>
      </c>
      <c r="G11395" t="s">
        <v>13</v>
      </c>
      <c r="H11395" t="s">
        <v>5</v>
      </c>
      <c r="I11395">
        <v>0</v>
      </c>
      <c r="J11395">
        <v>140</v>
      </c>
      <c r="K11395" t="s">
        <v>16508</v>
      </c>
      <c r="L11395">
        <v>140</v>
      </c>
      <c r="M11395">
        <v>150</v>
      </c>
    </row>
    <row r="11396" spans="1:13" x14ac:dyDescent="0.25">
      <c r="A11396" t="s">
        <v>13091</v>
      </c>
      <c r="B11396" t="s">
        <v>16320</v>
      </c>
      <c r="C11396">
        <v>11</v>
      </c>
      <c r="D11396" t="s">
        <v>19</v>
      </c>
      <c r="E11396" t="s">
        <v>2210</v>
      </c>
      <c r="F11396">
        <v>9</v>
      </c>
      <c r="G11396" t="s">
        <v>13</v>
      </c>
      <c r="H11396" t="s">
        <v>3</v>
      </c>
      <c r="I11396" t="s">
        <v>52</v>
      </c>
      <c r="J11396">
        <v>120</v>
      </c>
      <c r="K11396" t="s">
        <v>16508</v>
      </c>
      <c r="L11396">
        <v>140</v>
      </c>
      <c r="M11396">
        <v>150</v>
      </c>
    </row>
    <row r="11397" spans="1:13" x14ac:dyDescent="0.25">
      <c r="A11397" t="s">
        <v>13092</v>
      </c>
      <c r="B11397" t="s">
        <v>5358</v>
      </c>
      <c r="C11397">
        <v>12</v>
      </c>
      <c r="D11397" t="s">
        <v>12</v>
      </c>
      <c r="E11397" t="s">
        <v>2217</v>
      </c>
      <c r="F11397">
        <v>16</v>
      </c>
      <c r="G11397" t="s">
        <v>15</v>
      </c>
      <c r="H11397" t="s">
        <v>5</v>
      </c>
      <c r="I11397" t="s">
        <v>32</v>
      </c>
      <c r="J11397">
        <v>140</v>
      </c>
      <c r="K11397" t="s">
        <v>16511</v>
      </c>
      <c r="L11397">
        <v>150</v>
      </c>
      <c r="M11397">
        <v>150</v>
      </c>
    </row>
    <row r="11398" spans="1:13" x14ac:dyDescent="0.25">
      <c r="A11398" t="s">
        <v>13093</v>
      </c>
      <c r="B11398" t="s">
        <v>14393</v>
      </c>
      <c r="C11398">
        <v>4</v>
      </c>
      <c r="D11398" t="s">
        <v>12</v>
      </c>
      <c r="E11398" t="s">
        <v>2182</v>
      </c>
      <c r="F11398">
        <v>25</v>
      </c>
      <c r="G11398" t="s">
        <v>15</v>
      </c>
      <c r="H11398" t="s">
        <v>5</v>
      </c>
      <c r="I11398">
        <v>0</v>
      </c>
      <c r="J11398">
        <v>140</v>
      </c>
      <c r="K11398" t="s">
        <v>16511</v>
      </c>
      <c r="L11398">
        <v>150</v>
      </c>
      <c r="M11398">
        <v>0</v>
      </c>
    </row>
    <row r="11399" spans="1:13" x14ac:dyDescent="0.25">
      <c r="A11399" t="s">
        <v>13094</v>
      </c>
      <c r="B11399" t="s">
        <v>14375</v>
      </c>
      <c r="C11399">
        <v>8</v>
      </c>
      <c r="D11399" t="s">
        <v>19</v>
      </c>
      <c r="E11399" t="s">
        <v>3369</v>
      </c>
      <c r="F11399">
        <v>9</v>
      </c>
      <c r="G11399" t="s">
        <v>13</v>
      </c>
      <c r="H11399" t="s">
        <v>5</v>
      </c>
      <c r="I11399" t="s">
        <v>1003</v>
      </c>
      <c r="J11399">
        <v>140</v>
      </c>
      <c r="K11399" t="s">
        <v>16508</v>
      </c>
      <c r="L11399">
        <v>140</v>
      </c>
      <c r="M11399">
        <v>150</v>
      </c>
    </row>
    <row r="11400" spans="1:13" x14ac:dyDescent="0.25">
      <c r="A11400" t="s">
        <v>13095</v>
      </c>
      <c r="B11400" t="s">
        <v>14431</v>
      </c>
      <c r="C11400">
        <v>8</v>
      </c>
      <c r="D11400" t="s">
        <v>19</v>
      </c>
      <c r="E11400" t="s">
        <v>2369</v>
      </c>
      <c r="F11400">
        <v>10</v>
      </c>
      <c r="G11400" t="s">
        <v>13</v>
      </c>
      <c r="H11400" t="s">
        <v>3</v>
      </c>
      <c r="I11400">
        <v>0</v>
      </c>
      <c r="J11400">
        <v>120</v>
      </c>
      <c r="K11400" t="s">
        <v>16508</v>
      </c>
      <c r="L11400">
        <v>140</v>
      </c>
      <c r="M11400">
        <v>150</v>
      </c>
    </row>
    <row r="11401" spans="1:13" x14ac:dyDescent="0.25">
      <c r="A11401" t="s">
        <v>13096</v>
      </c>
      <c r="B11401" t="s">
        <v>15813</v>
      </c>
      <c r="C11401">
        <v>7</v>
      </c>
      <c r="D11401" t="s">
        <v>12</v>
      </c>
      <c r="E11401" t="s">
        <v>2219</v>
      </c>
      <c r="F11401">
        <v>38</v>
      </c>
      <c r="G11401" t="s">
        <v>13</v>
      </c>
      <c r="H11401" t="s">
        <v>3</v>
      </c>
      <c r="I11401" t="s">
        <v>55</v>
      </c>
      <c r="J11401">
        <v>120</v>
      </c>
      <c r="K11401" t="s">
        <v>16509</v>
      </c>
      <c r="L11401">
        <v>175</v>
      </c>
      <c r="M11401">
        <v>100</v>
      </c>
    </row>
    <row r="11402" spans="1:13" x14ac:dyDescent="0.25">
      <c r="A11402" t="s">
        <v>13097</v>
      </c>
      <c r="B11402" t="s">
        <v>6139</v>
      </c>
      <c r="C11402">
        <v>11</v>
      </c>
      <c r="D11402" t="s">
        <v>12</v>
      </c>
      <c r="E11402" t="s">
        <v>8018</v>
      </c>
      <c r="F11402">
        <v>39</v>
      </c>
      <c r="G11402" t="s">
        <v>13</v>
      </c>
      <c r="H11402" t="s">
        <v>7</v>
      </c>
      <c r="I11402">
        <v>0</v>
      </c>
      <c r="J11402">
        <v>100</v>
      </c>
      <c r="K11402" t="s">
        <v>16509</v>
      </c>
      <c r="L11402">
        <v>175</v>
      </c>
      <c r="M11402">
        <v>150</v>
      </c>
    </row>
    <row r="11403" spans="1:13" x14ac:dyDescent="0.25">
      <c r="A11403" t="s">
        <v>13098</v>
      </c>
      <c r="B11403" t="s">
        <v>14872</v>
      </c>
      <c r="C11403">
        <v>5</v>
      </c>
      <c r="D11403" t="s">
        <v>19</v>
      </c>
      <c r="E11403" t="s">
        <v>2198</v>
      </c>
      <c r="F11403">
        <v>9</v>
      </c>
      <c r="G11403" t="s">
        <v>13</v>
      </c>
      <c r="H11403" t="s">
        <v>6</v>
      </c>
      <c r="I11403" t="s">
        <v>54</v>
      </c>
      <c r="J11403">
        <v>135</v>
      </c>
      <c r="K11403" t="s">
        <v>16508</v>
      </c>
      <c r="L11403">
        <v>140</v>
      </c>
      <c r="M11403">
        <v>100</v>
      </c>
    </row>
    <row r="11404" spans="1:13" x14ac:dyDescent="0.25">
      <c r="A11404" t="s">
        <v>13099</v>
      </c>
      <c r="B11404" t="s">
        <v>4325</v>
      </c>
      <c r="C11404">
        <v>3</v>
      </c>
      <c r="D11404" t="s">
        <v>12</v>
      </c>
      <c r="E11404" t="s">
        <v>3326</v>
      </c>
      <c r="F11404">
        <v>16</v>
      </c>
      <c r="G11404" t="s">
        <v>15</v>
      </c>
      <c r="H11404" t="s">
        <v>5</v>
      </c>
      <c r="I11404">
        <v>0</v>
      </c>
      <c r="J11404">
        <v>140</v>
      </c>
      <c r="K11404" t="s">
        <v>16511</v>
      </c>
      <c r="L11404">
        <v>150</v>
      </c>
      <c r="M11404">
        <v>0</v>
      </c>
    </row>
    <row r="11405" spans="1:13" x14ac:dyDescent="0.25">
      <c r="A11405" t="s">
        <v>13100</v>
      </c>
      <c r="B11405" t="s">
        <v>7206</v>
      </c>
      <c r="C11405">
        <v>4</v>
      </c>
      <c r="D11405" t="s">
        <v>12</v>
      </c>
      <c r="E11405" t="s">
        <v>2294</v>
      </c>
      <c r="F11405">
        <v>8</v>
      </c>
      <c r="G11405" t="s">
        <v>17</v>
      </c>
      <c r="H11405" t="s">
        <v>7</v>
      </c>
      <c r="I11405" t="s">
        <v>55</v>
      </c>
      <c r="J11405">
        <v>100</v>
      </c>
      <c r="K11405" t="s">
        <v>16510</v>
      </c>
      <c r="L11405">
        <v>125</v>
      </c>
      <c r="M11405">
        <v>0</v>
      </c>
    </row>
    <row r="11406" spans="1:13" x14ac:dyDescent="0.25">
      <c r="A11406" t="s">
        <v>13101</v>
      </c>
      <c r="B11406" t="s">
        <v>7239</v>
      </c>
      <c r="C11406">
        <v>5</v>
      </c>
      <c r="D11406" t="s">
        <v>12</v>
      </c>
      <c r="E11406" t="s">
        <v>2226</v>
      </c>
      <c r="F11406">
        <v>41</v>
      </c>
      <c r="G11406" t="s">
        <v>13</v>
      </c>
      <c r="H11406" t="s">
        <v>7</v>
      </c>
      <c r="I11406" t="s">
        <v>359</v>
      </c>
      <c r="J11406">
        <v>100</v>
      </c>
      <c r="K11406" t="s">
        <v>16509</v>
      </c>
      <c r="L11406">
        <v>175</v>
      </c>
      <c r="M11406">
        <v>100</v>
      </c>
    </row>
    <row r="11407" spans="1:13" x14ac:dyDescent="0.25">
      <c r="A11407" t="s">
        <v>13102</v>
      </c>
      <c r="B11407" t="s">
        <v>14915</v>
      </c>
      <c r="C11407">
        <v>4</v>
      </c>
      <c r="D11407" t="s">
        <v>19</v>
      </c>
      <c r="E11407" t="s">
        <v>2311</v>
      </c>
      <c r="F11407">
        <v>9</v>
      </c>
      <c r="G11407" t="s">
        <v>13</v>
      </c>
      <c r="H11407" t="s">
        <v>3</v>
      </c>
      <c r="I11407" t="s">
        <v>52</v>
      </c>
      <c r="J11407">
        <v>120</v>
      </c>
      <c r="K11407" t="s">
        <v>16508</v>
      </c>
      <c r="L11407">
        <v>140</v>
      </c>
      <c r="M11407">
        <v>0</v>
      </c>
    </row>
    <row r="11408" spans="1:13" x14ac:dyDescent="0.25">
      <c r="A11408" t="s">
        <v>13103</v>
      </c>
      <c r="B11408" t="s">
        <v>14724</v>
      </c>
      <c r="C11408">
        <v>4</v>
      </c>
      <c r="D11408" t="s">
        <v>12</v>
      </c>
      <c r="E11408" t="s">
        <v>13104</v>
      </c>
      <c r="F11408">
        <v>13</v>
      </c>
      <c r="G11408" t="s">
        <v>15</v>
      </c>
      <c r="H11408" t="s">
        <v>3</v>
      </c>
      <c r="I11408">
        <v>0</v>
      </c>
      <c r="J11408">
        <v>120</v>
      </c>
      <c r="K11408" t="s">
        <v>16511</v>
      </c>
      <c r="L11408">
        <v>150</v>
      </c>
      <c r="M11408">
        <v>0</v>
      </c>
    </row>
    <row r="11409" spans="1:13" x14ac:dyDescent="0.25">
      <c r="A11409" t="s">
        <v>13105</v>
      </c>
      <c r="B11409" t="s">
        <v>5861</v>
      </c>
      <c r="C11409">
        <v>12</v>
      </c>
      <c r="D11409" t="s">
        <v>12</v>
      </c>
      <c r="E11409" t="s">
        <v>2241</v>
      </c>
      <c r="F11409">
        <v>14</v>
      </c>
      <c r="G11409" t="s">
        <v>15</v>
      </c>
      <c r="H11409" t="s">
        <v>4</v>
      </c>
      <c r="I11409" t="s">
        <v>32</v>
      </c>
      <c r="J11409">
        <v>110</v>
      </c>
      <c r="K11409" t="s">
        <v>16511</v>
      </c>
      <c r="L11409">
        <v>150</v>
      </c>
      <c r="M11409">
        <v>150</v>
      </c>
    </row>
    <row r="11410" spans="1:13" x14ac:dyDescent="0.25">
      <c r="A11410" t="s">
        <v>13106</v>
      </c>
      <c r="B11410" t="s">
        <v>3710</v>
      </c>
      <c r="C11410">
        <v>3</v>
      </c>
      <c r="D11410" t="s">
        <v>19</v>
      </c>
      <c r="E11410" t="s">
        <v>2200</v>
      </c>
      <c r="F11410">
        <v>4</v>
      </c>
      <c r="G11410" t="s">
        <v>17</v>
      </c>
      <c r="H11410" t="s">
        <v>6</v>
      </c>
      <c r="I11410" t="s">
        <v>52</v>
      </c>
      <c r="J11410">
        <v>135</v>
      </c>
      <c r="K11410" t="s">
        <v>16507</v>
      </c>
      <c r="L11410">
        <v>100</v>
      </c>
      <c r="M11410">
        <v>0</v>
      </c>
    </row>
    <row r="11411" spans="1:13" x14ac:dyDescent="0.25">
      <c r="A11411" t="s">
        <v>1397</v>
      </c>
      <c r="B11411" t="s">
        <v>13757</v>
      </c>
      <c r="C11411">
        <v>8</v>
      </c>
      <c r="D11411" t="s">
        <v>12</v>
      </c>
      <c r="E11411" t="s">
        <v>2182</v>
      </c>
      <c r="F11411">
        <v>16</v>
      </c>
      <c r="G11411" t="s">
        <v>15</v>
      </c>
      <c r="H11411" t="s">
        <v>7</v>
      </c>
      <c r="I11411" t="s">
        <v>359</v>
      </c>
      <c r="J11411">
        <v>100</v>
      </c>
      <c r="K11411" t="s">
        <v>16511</v>
      </c>
      <c r="L11411">
        <v>150</v>
      </c>
      <c r="M11411">
        <v>150</v>
      </c>
    </row>
    <row r="11412" spans="1:13" x14ac:dyDescent="0.25">
      <c r="A11412" t="s">
        <v>13107</v>
      </c>
      <c r="B11412" t="s">
        <v>16444</v>
      </c>
      <c r="C11412">
        <v>12</v>
      </c>
      <c r="D11412" t="s">
        <v>19</v>
      </c>
      <c r="E11412" t="s">
        <v>2207</v>
      </c>
      <c r="F11412">
        <v>6.5</v>
      </c>
      <c r="G11412" t="s">
        <v>15</v>
      </c>
      <c r="H11412" t="s">
        <v>7</v>
      </c>
      <c r="I11412" t="s">
        <v>55</v>
      </c>
      <c r="J11412">
        <v>100</v>
      </c>
      <c r="K11412" t="s">
        <v>16512</v>
      </c>
      <c r="L11412">
        <v>120</v>
      </c>
      <c r="M11412">
        <v>150</v>
      </c>
    </row>
    <row r="11413" spans="1:13" x14ac:dyDescent="0.25">
      <c r="A11413" t="s">
        <v>13108</v>
      </c>
      <c r="B11413" t="s">
        <v>14760</v>
      </c>
      <c r="C11413">
        <v>7</v>
      </c>
      <c r="D11413" t="s">
        <v>12</v>
      </c>
      <c r="E11413" t="s">
        <v>5015</v>
      </c>
      <c r="F11413">
        <v>40</v>
      </c>
      <c r="G11413" t="s">
        <v>13</v>
      </c>
      <c r="H11413" t="s">
        <v>6</v>
      </c>
      <c r="I11413" t="s">
        <v>55</v>
      </c>
      <c r="J11413">
        <v>135</v>
      </c>
      <c r="K11413" t="s">
        <v>16509</v>
      </c>
      <c r="L11413">
        <v>175</v>
      </c>
      <c r="M11413">
        <v>100</v>
      </c>
    </row>
    <row r="11414" spans="1:13" x14ac:dyDescent="0.25">
      <c r="A11414" t="s">
        <v>32</v>
      </c>
      <c r="B11414" t="s">
        <v>15148</v>
      </c>
      <c r="C11414">
        <v>7</v>
      </c>
      <c r="D11414" t="s">
        <v>19</v>
      </c>
      <c r="E11414" t="s">
        <v>5522</v>
      </c>
      <c r="F11414">
        <v>9</v>
      </c>
      <c r="G11414" t="s">
        <v>13</v>
      </c>
      <c r="H11414" t="s">
        <v>5</v>
      </c>
      <c r="I11414">
        <v>0</v>
      </c>
      <c r="J11414">
        <v>140</v>
      </c>
      <c r="K11414" t="s">
        <v>16508</v>
      </c>
      <c r="L11414">
        <v>140</v>
      </c>
      <c r="M11414">
        <v>100</v>
      </c>
    </row>
    <row r="11415" spans="1:13" x14ac:dyDescent="0.25">
      <c r="A11415" t="s">
        <v>13109</v>
      </c>
      <c r="B11415" t="s">
        <v>14581</v>
      </c>
      <c r="C11415">
        <v>8</v>
      </c>
      <c r="D11415" t="s">
        <v>19</v>
      </c>
      <c r="E11415" t="s">
        <v>2177</v>
      </c>
      <c r="F11415">
        <v>2</v>
      </c>
      <c r="G11415" t="s">
        <v>17</v>
      </c>
      <c r="H11415" t="s">
        <v>6</v>
      </c>
      <c r="I11415" t="s">
        <v>32</v>
      </c>
      <c r="J11415">
        <v>135</v>
      </c>
      <c r="K11415" t="s">
        <v>16507</v>
      </c>
      <c r="L11415">
        <v>100</v>
      </c>
      <c r="M11415">
        <v>150</v>
      </c>
    </row>
    <row r="11416" spans="1:13" x14ac:dyDescent="0.25">
      <c r="A11416" t="s">
        <v>13110</v>
      </c>
      <c r="B11416" t="s">
        <v>15322</v>
      </c>
      <c r="C11416">
        <v>12</v>
      </c>
      <c r="D11416" t="s">
        <v>12</v>
      </c>
      <c r="E11416" t="s">
        <v>3184</v>
      </c>
      <c r="F11416">
        <v>40</v>
      </c>
      <c r="G11416" t="s">
        <v>13</v>
      </c>
      <c r="H11416" t="s">
        <v>7</v>
      </c>
      <c r="I11416" t="s">
        <v>32</v>
      </c>
      <c r="J11416">
        <v>100</v>
      </c>
      <c r="K11416" t="s">
        <v>16509</v>
      </c>
      <c r="L11416">
        <v>175</v>
      </c>
      <c r="M11416">
        <v>150</v>
      </c>
    </row>
    <row r="11417" spans="1:13" x14ac:dyDescent="0.25">
      <c r="A11417" t="s">
        <v>13111</v>
      </c>
      <c r="B11417" t="s">
        <v>4005</v>
      </c>
      <c r="C11417">
        <v>15</v>
      </c>
      <c r="D11417" t="s">
        <v>12</v>
      </c>
      <c r="E11417" t="s">
        <v>2241</v>
      </c>
      <c r="F11417">
        <v>11</v>
      </c>
      <c r="G11417" t="s">
        <v>15</v>
      </c>
      <c r="H11417" t="s">
        <v>6</v>
      </c>
      <c r="I11417" t="s">
        <v>32</v>
      </c>
      <c r="J11417">
        <v>135</v>
      </c>
      <c r="K11417" t="s">
        <v>16511</v>
      </c>
      <c r="L11417">
        <v>150</v>
      </c>
      <c r="M11417">
        <v>200</v>
      </c>
    </row>
    <row r="11418" spans="1:13" x14ac:dyDescent="0.25">
      <c r="A11418" t="s">
        <v>13113</v>
      </c>
      <c r="B11418" t="s">
        <v>14505</v>
      </c>
      <c r="C11418">
        <v>6</v>
      </c>
      <c r="D11418" t="s">
        <v>19</v>
      </c>
      <c r="E11418" t="s">
        <v>2177</v>
      </c>
      <c r="F11418">
        <v>4</v>
      </c>
      <c r="G11418" t="s">
        <v>17</v>
      </c>
      <c r="H11418" t="s">
        <v>6</v>
      </c>
      <c r="I11418" t="s">
        <v>1003</v>
      </c>
      <c r="J11418">
        <v>135</v>
      </c>
      <c r="K11418" t="s">
        <v>16507</v>
      </c>
      <c r="L11418">
        <v>100</v>
      </c>
      <c r="M11418">
        <v>100</v>
      </c>
    </row>
    <row r="11419" spans="1:13" x14ac:dyDescent="0.25">
      <c r="A11419" t="s">
        <v>13114</v>
      </c>
      <c r="B11419" t="s">
        <v>14570</v>
      </c>
      <c r="C11419">
        <v>7</v>
      </c>
      <c r="D11419" t="s">
        <v>19</v>
      </c>
      <c r="E11419" t="s">
        <v>2207</v>
      </c>
      <c r="F11419">
        <v>8.5</v>
      </c>
      <c r="G11419" t="s">
        <v>13</v>
      </c>
      <c r="H11419" t="s">
        <v>5</v>
      </c>
      <c r="I11419" t="s">
        <v>2101</v>
      </c>
      <c r="J11419">
        <v>140</v>
      </c>
      <c r="K11419" t="s">
        <v>16508</v>
      </c>
      <c r="L11419">
        <v>140</v>
      </c>
      <c r="M11419">
        <v>100</v>
      </c>
    </row>
    <row r="11420" spans="1:13" x14ac:dyDescent="0.25">
      <c r="A11420" t="s">
        <v>13115</v>
      </c>
      <c r="B11420" t="s">
        <v>15141</v>
      </c>
      <c r="C11420">
        <v>5</v>
      </c>
      <c r="D11420" t="s">
        <v>12</v>
      </c>
      <c r="E11420" t="s">
        <v>2779</v>
      </c>
      <c r="F11420">
        <v>36</v>
      </c>
      <c r="G11420" t="s">
        <v>13</v>
      </c>
      <c r="H11420" t="s">
        <v>6</v>
      </c>
      <c r="I11420" t="s">
        <v>1003</v>
      </c>
      <c r="J11420">
        <v>135</v>
      </c>
      <c r="K11420" t="s">
        <v>16509</v>
      </c>
      <c r="L11420">
        <v>175</v>
      </c>
      <c r="M11420">
        <v>100</v>
      </c>
    </row>
    <row r="11421" spans="1:13" x14ac:dyDescent="0.25">
      <c r="A11421" t="s">
        <v>13116</v>
      </c>
      <c r="B11421" t="s">
        <v>5668</v>
      </c>
      <c r="C11421">
        <v>5</v>
      </c>
      <c r="D11421" t="s">
        <v>19</v>
      </c>
      <c r="E11421" t="s">
        <v>2210</v>
      </c>
      <c r="F11421">
        <v>8.5</v>
      </c>
      <c r="G11421" t="s">
        <v>13</v>
      </c>
      <c r="H11421" t="s">
        <v>6</v>
      </c>
      <c r="I11421" t="s">
        <v>1093</v>
      </c>
      <c r="J11421">
        <v>135</v>
      </c>
      <c r="K11421" t="s">
        <v>16508</v>
      </c>
      <c r="L11421">
        <v>140</v>
      </c>
      <c r="M11421">
        <v>100</v>
      </c>
    </row>
    <row r="11422" spans="1:13" x14ac:dyDescent="0.25">
      <c r="A11422" t="s">
        <v>13117</v>
      </c>
      <c r="B11422" t="s">
        <v>14891</v>
      </c>
      <c r="C11422">
        <v>7</v>
      </c>
      <c r="D11422" t="s">
        <v>23</v>
      </c>
      <c r="E11422" t="s">
        <v>2241</v>
      </c>
      <c r="F11422">
        <v>13.1</v>
      </c>
      <c r="G11422" t="s">
        <v>13</v>
      </c>
      <c r="H11422" t="s">
        <v>4</v>
      </c>
      <c r="I11422" t="s">
        <v>1093</v>
      </c>
      <c r="J11422">
        <v>110</v>
      </c>
      <c r="K11422" t="s">
        <v>16513</v>
      </c>
      <c r="L11422">
        <v>110</v>
      </c>
      <c r="M11422">
        <v>100</v>
      </c>
    </row>
    <row r="11423" spans="1:13" x14ac:dyDescent="0.25">
      <c r="A11423" t="s">
        <v>13118</v>
      </c>
      <c r="B11423" t="s">
        <v>16445</v>
      </c>
      <c r="C11423">
        <v>12</v>
      </c>
      <c r="D11423" t="s">
        <v>12</v>
      </c>
      <c r="E11423" t="s">
        <v>2226</v>
      </c>
      <c r="F11423">
        <v>9</v>
      </c>
      <c r="G11423" t="s">
        <v>17</v>
      </c>
      <c r="H11423" t="s">
        <v>5</v>
      </c>
      <c r="I11423" t="s">
        <v>1003</v>
      </c>
      <c r="J11423">
        <v>140</v>
      </c>
      <c r="K11423" t="s">
        <v>16510</v>
      </c>
      <c r="L11423">
        <v>125</v>
      </c>
      <c r="M11423">
        <v>150</v>
      </c>
    </row>
    <row r="11424" spans="1:13" x14ac:dyDescent="0.25">
      <c r="A11424" t="s">
        <v>13119</v>
      </c>
      <c r="B11424" t="s">
        <v>13724</v>
      </c>
      <c r="C11424">
        <v>6</v>
      </c>
      <c r="D11424" t="s">
        <v>19</v>
      </c>
      <c r="E11424" t="s">
        <v>2198</v>
      </c>
      <c r="F11424">
        <v>8</v>
      </c>
      <c r="G11424" t="s">
        <v>13</v>
      </c>
      <c r="H11424" t="s">
        <v>4</v>
      </c>
      <c r="I11424" t="s">
        <v>52</v>
      </c>
      <c r="J11424">
        <v>110</v>
      </c>
      <c r="K11424" t="s">
        <v>16508</v>
      </c>
      <c r="L11424">
        <v>140</v>
      </c>
      <c r="M11424">
        <v>100</v>
      </c>
    </row>
    <row r="11425" spans="1:13" x14ac:dyDescent="0.25">
      <c r="A11425" t="s">
        <v>13120</v>
      </c>
      <c r="B11425" t="s">
        <v>13719</v>
      </c>
      <c r="C11425">
        <v>9</v>
      </c>
      <c r="D11425" t="s">
        <v>12</v>
      </c>
      <c r="E11425" t="s">
        <v>2533</v>
      </c>
      <c r="F11425">
        <v>42</v>
      </c>
      <c r="G11425" t="s">
        <v>13</v>
      </c>
      <c r="H11425" t="s">
        <v>5</v>
      </c>
      <c r="I11425">
        <v>0</v>
      </c>
      <c r="J11425">
        <v>140</v>
      </c>
      <c r="K11425" t="s">
        <v>16509</v>
      </c>
      <c r="L11425">
        <v>175</v>
      </c>
      <c r="M11425">
        <v>150</v>
      </c>
    </row>
    <row r="11426" spans="1:13" x14ac:dyDescent="0.25">
      <c r="A11426" t="s">
        <v>13121</v>
      </c>
      <c r="B11426" t="s">
        <v>4648</v>
      </c>
      <c r="C11426">
        <v>3</v>
      </c>
      <c r="D11426" t="s">
        <v>12</v>
      </c>
      <c r="E11426" t="s">
        <v>2207</v>
      </c>
      <c r="F11426">
        <v>13</v>
      </c>
      <c r="G11426" t="s">
        <v>15</v>
      </c>
      <c r="H11426" t="s">
        <v>6</v>
      </c>
      <c r="I11426" t="s">
        <v>359</v>
      </c>
      <c r="J11426">
        <v>135</v>
      </c>
      <c r="K11426" t="s">
        <v>16511</v>
      </c>
      <c r="L11426">
        <v>150</v>
      </c>
      <c r="M11426">
        <v>0</v>
      </c>
    </row>
    <row r="11427" spans="1:13" x14ac:dyDescent="0.25">
      <c r="A11427" t="s">
        <v>13122</v>
      </c>
      <c r="B11427" t="s">
        <v>16446</v>
      </c>
      <c r="C11427">
        <v>16</v>
      </c>
      <c r="D11427" t="s">
        <v>12</v>
      </c>
      <c r="E11427" t="s">
        <v>2207</v>
      </c>
      <c r="F11427">
        <v>21</v>
      </c>
      <c r="G11427" t="s">
        <v>15</v>
      </c>
      <c r="H11427" t="s">
        <v>4</v>
      </c>
      <c r="I11427" t="s">
        <v>49</v>
      </c>
      <c r="J11427">
        <v>110</v>
      </c>
      <c r="K11427" t="s">
        <v>16511</v>
      </c>
      <c r="L11427">
        <v>150</v>
      </c>
      <c r="M11427">
        <v>300</v>
      </c>
    </row>
    <row r="11428" spans="1:13" x14ac:dyDescent="0.25">
      <c r="A11428" t="s">
        <v>13123</v>
      </c>
      <c r="B11428" t="s">
        <v>3130</v>
      </c>
      <c r="C11428">
        <v>2</v>
      </c>
      <c r="D11428" t="s">
        <v>19</v>
      </c>
      <c r="E11428" t="s">
        <v>2198</v>
      </c>
      <c r="F11428">
        <v>6.5</v>
      </c>
      <c r="G11428" t="s">
        <v>15</v>
      </c>
      <c r="H11428" t="s">
        <v>5</v>
      </c>
      <c r="I11428" t="s">
        <v>32</v>
      </c>
      <c r="J11428">
        <v>140</v>
      </c>
      <c r="K11428" t="s">
        <v>16512</v>
      </c>
      <c r="L11428">
        <v>120</v>
      </c>
      <c r="M11428">
        <v>0</v>
      </c>
    </row>
    <row r="11429" spans="1:13" x14ac:dyDescent="0.25">
      <c r="A11429" t="s">
        <v>1235</v>
      </c>
      <c r="B11429" t="s">
        <v>14851</v>
      </c>
      <c r="C11429">
        <v>15</v>
      </c>
      <c r="D11429" t="s">
        <v>12</v>
      </c>
      <c r="E11429" t="s">
        <v>2241</v>
      </c>
      <c r="F11429">
        <v>18</v>
      </c>
      <c r="G11429" t="s">
        <v>15</v>
      </c>
      <c r="H11429" t="s">
        <v>6</v>
      </c>
      <c r="I11429">
        <v>0</v>
      </c>
      <c r="J11429">
        <v>135</v>
      </c>
      <c r="K11429" t="s">
        <v>16511</v>
      </c>
      <c r="L11429">
        <v>150</v>
      </c>
      <c r="M11429">
        <v>200</v>
      </c>
    </row>
    <row r="11430" spans="1:13" x14ac:dyDescent="0.25">
      <c r="A11430" t="s">
        <v>13124</v>
      </c>
      <c r="B11430" t="s">
        <v>14946</v>
      </c>
      <c r="C11430">
        <v>4</v>
      </c>
      <c r="D11430" t="s">
        <v>12</v>
      </c>
      <c r="E11430" t="s">
        <v>2202</v>
      </c>
      <c r="F11430">
        <v>36</v>
      </c>
      <c r="G11430" t="s">
        <v>13</v>
      </c>
      <c r="H11430" t="s">
        <v>6</v>
      </c>
      <c r="I11430" t="s">
        <v>1093</v>
      </c>
      <c r="J11430">
        <v>135</v>
      </c>
      <c r="K11430" t="s">
        <v>16509</v>
      </c>
      <c r="L11430">
        <v>175</v>
      </c>
      <c r="M11430">
        <v>0</v>
      </c>
    </row>
    <row r="11431" spans="1:13" x14ac:dyDescent="0.25">
      <c r="A11431" t="s">
        <v>13125</v>
      </c>
      <c r="B11431" t="s">
        <v>15865</v>
      </c>
      <c r="C11431">
        <v>10</v>
      </c>
      <c r="D11431" t="s">
        <v>12</v>
      </c>
      <c r="E11431" t="s">
        <v>13126</v>
      </c>
      <c r="F11431">
        <v>22</v>
      </c>
      <c r="G11431" t="s">
        <v>15</v>
      </c>
      <c r="H11431" t="s">
        <v>7</v>
      </c>
      <c r="I11431" t="s">
        <v>359</v>
      </c>
      <c r="J11431">
        <v>100</v>
      </c>
      <c r="K11431" t="s">
        <v>16511</v>
      </c>
      <c r="L11431">
        <v>150</v>
      </c>
      <c r="M11431">
        <v>150</v>
      </c>
    </row>
    <row r="11432" spans="1:13" x14ac:dyDescent="0.25">
      <c r="A11432" t="s">
        <v>13127</v>
      </c>
      <c r="B11432" t="s">
        <v>15151</v>
      </c>
      <c r="C11432">
        <v>5</v>
      </c>
      <c r="D11432" t="s">
        <v>19</v>
      </c>
      <c r="E11432" t="s">
        <v>2207</v>
      </c>
      <c r="F11432">
        <v>4</v>
      </c>
      <c r="G11432" t="s">
        <v>17</v>
      </c>
      <c r="H11432" t="s">
        <v>6</v>
      </c>
      <c r="I11432" t="s">
        <v>1003</v>
      </c>
      <c r="J11432">
        <v>135</v>
      </c>
      <c r="K11432" t="s">
        <v>16507</v>
      </c>
      <c r="L11432">
        <v>100</v>
      </c>
      <c r="M11432">
        <v>100</v>
      </c>
    </row>
    <row r="11433" spans="1:13" x14ac:dyDescent="0.25">
      <c r="A11433" t="s">
        <v>13128</v>
      </c>
      <c r="B11433" t="s">
        <v>14349</v>
      </c>
      <c r="C11433">
        <v>3</v>
      </c>
      <c r="D11433" t="s">
        <v>19</v>
      </c>
      <c r="E11433" t="s">
        <v>2198</v>
      </c>
      <c r="F11433">
        <v>4</v>
      </c>
      <c r="G11433" t="s">
        <v>17</v>
      </c>
      <c r="H11433" t="s">
        <v>6</v>
      </c>
      <c r="I11433" t="s">
        <v>32</v>
      </c>
      <c r="J11433">
        <v>135</v>
      </c>
      <c r="K11433" t="s">
        <v>16507</v>
      </c>
      <c r="L11433">
        <v>100</v>
      </c>
      <c r="M11433">
        <v>0</v>
      </c>
    </row>
    <row r="11434" spans="1:13" x14ac:dyDescent="0.25">
      <c r="A11434" t="s">
        <v>1674</v>
      </c>
      <c r="B11434" t="s">
        <v>8329</v>
      </c>
      <c r="C11434">
        <v>8</v>
      </c>
      <c r="D11434" t="s">
        <v>12</v>
      </c>
      <c r="E11434" t="s">
        <v>2226</v>
      </c>
      <c r="F11434">
        <v>36</v>
      </c>
      <c r="G11434" t="s">
        <v>13</v>
      </c>
      <c r="H11434" t="s">
        <v>6</v>
      </c>
      <c r="I11434" t="s">
        <v>55</v>
      </c>
      <c r="J11434">
        <v>135</v>
      </c>
      <c r="K11434" t="s">
        <v>16509</v>
      </c>
      <c r="L11434">
        <v>175</v>
      </c>
      <c r="M11434">
        <v>150</v>
      </c>
    </row>
    <row r="11435" spans="1:13" x14ac:dyDescent="0.25">
      <c r="A11435" t="s">
        <v>13129</v>
      </c>
      <c r="B11435" t="s">
        <v>14222</v>
      </c>
      <c r="C11435">
        <v>5</v>
      </c>
      <c r="D11435" t="s">
        <v>12</v>
      </c>
      <c r="E11435" t="s">
        <v>2325</v>
      </c>
      <c r="F11435">
        <v>13</v>
      </c>
      <c r="G11435" t="s">
        <v>15</v>
      </c>
      <c r="H11435" t="s">
        <v>3</v>
      </c>
      <c r="I11435" t="s">
        <v>1003</v>
      </c>
      <c r="J11435">
        <v>120</v>
      </c>
      <c r="K11435" t="s">
        <v>16511</v>
      </c>
      <c r="L11435">
        <v>150</v>
      </c>
      <c r="M11435">
        <v>100</v>
      </c>
    </row>
    <row r="11436" spans="1:13" x14ac:dyDescent="0.25">
      <c r="A11436" t="s">
        <v>13130</v>
      </c>
      <c r="B11436" t="s">
        <v>14609</v>
      </c>
      <c r="C11436">
        <v>5</v>
      </c>
      <c r="D11436" t="s">
        <v>12</v>
      </c>
      <c r="E11436" t="s">
        <v>2202</v>
      </c>
      <c r="F11436">
        <v>33</v>
      </c>
      <c r="G11436" t="s">
        <v>13</v>
      </c>
      <c r="H11436" t="s">
        <v>5</v>
      </c>
      <c r="I11436" t="s">
        <v>55</v>
      </c>
      <c r="J11436">
        <v>140</v>
      </c>
      <c r="K11436" t="s">
        <v>16509</v>
      </c>
      <c r="L11436">
        <v>175</v>
      </c>
      <c r="M11436">
        <v>100</v>
      </c>
    </row>
    <row r="11437" spans="1:13" x14ac:dyDescent="0.25">
      <c r="A11437" t="s">
        <v>13131</v>
      </c>
      <c r="B11437" t="s">
        <v>13132</v>
      </c>
      <c r="C11437">
        <v>14</v>
      </c>
      <c r="D11437" t="s">
        <v>12</v>
      </c>
      <c r="E11437" t="s">
        <v>2247</v>
      </c>
      <c r="F11437">
        <v>40</v>
      </c>
      <c r="G11437" t="s">
        <v>13</v>
      </c>
      <c r="H11437" t="s">
        <v>3</v>
      </c>
      <c r="I11437" t="s">
        <v>80</v>
      </c>
      <c r="J11437">
        <v>120</v>
      </c>
      <c r="K11437" t="s">
        <v>16509</v>
      </c>
      <c r="L11437">
        <v>175</v>
      </c>
      <c r="M11437">
        <v>200</v>
      </c>
    </row>
    <row r="11438" spans="1:13" x14ac:dyDescent="0.25">
      <c r="A11438" t="s">
        <v>13133</v>
      </c>
      <c r="B11438" t="s">
        <v>13678</v>
      </c>
      <c r="C11438">
        <v>7</v>
      </c>
      <c r="D11438" t="s">
        <v>12</v>
      </c>
      <c r="E11438" t="s">
        <v>2535</v>
      </c>
      <c r="F11438">
        <v>35</v>
      </c>
      <c r="G11438" t="s">
        <v>13</v>
      </c>
      <c r="H11438" t="s">
        <v>4</v>
      </c>
      <c r="I11438" t="s">
        <v>52</v>
      </c>
      <c r="J11438">
        <v>110</v>
      </c>
      <c r="K11438" t="s">
        <v>16509</v>
      </c>
      <c r="L11438">
        <v>175</v>
      </c>
      <c r="M11438">
        <v>100</v>
      </c>
    </row>
    <row r="11439" spans="1:13" x14ac:dyDescent="0.25">
      <c r="A11439" t="s">
        <v>1190</v>
      </c>
      <c r="B11439" t="s">
        <v>14286</v>
      </c>
      <c r="C11439">
        <v>13</v>
      </c>
      <c r="D11439" t="s">
        <v>12</v>
      </c>
      <c r="E11439" t="s">
        <v>2332</v>
      </c>
      <c r="F11439">
        <v>17</v>
      </c>
      <c r="G11439" t="s">
        <v>15</v>
      </c>
      <c r="H11439" t="s">
        <v>7</v>
      </c>
      <c r="I11439" t="s">
        <v>32</v>
      </c>
      <c r="J11439">
        <v>100</v>
      </c>
      <c r="K11439" t="s">
        <v>16511</v>
      </c>
      <c r="L11439">
        <v>150</v>
      </c>
      <c r="M11439">
        <v>200</v>
      </c>
    </row>
    <row r="11440" spans="1:13" x14ac:dyDescent="0.25">
      <c r="A11440" t="s">
        <v>13134</v>
      </c>
      <c r="B11440" t="s">
        <v>7033</v>
      </c>
      <c r="C11440">
        <v>2</v>
      </c>
      <c r="D11440" t="s">
        <v>12</v>
      </c>
      <c r="E11440" t="s">
        <v>2202</v>
      </c>
      <c r="F11440">
        <v>33</v>
      </c>
      <c r="G11440" t="s">
        <v>13</v>
      </c>
      <c r="H11440" t="s">
        <v>6</v>
      </c>
      <c r="I11440" t="s">
        <v>32</v>
      </c>
      <c r="J11440">
        <v>135</v>
      </c>
      <c r="K11440" t="s">
        <v>16509</v>
      </c>
      <c r="L11440">
        <v>175</v>
      </c>
      <c r="M11440">
        <v>0</v>
      </c>
    </row>
    <row r="11441" spans="1:13" x14ac:dyDescent="0.25">
      <c r="A11441" t="s">
        <v>13135</v>
      </c>
      <c r="B11441" t="s">
        <v>14794</v>
      </c>
      <c r="C11441">
        <v>7</v>
      </c>
      <c r="D11441" t="s">
        <v>12</v>
      </c>
      <c r="E11441" t="s">
        <v>4008</v>
      </c>
      <c r="F11441">
        <v>25</v>
      </c>
      <c r="G11441" t="s">
        <v>15</v>
      </c>
      <c r="H11441" t="s">
        <v>6</v>
      </c>
      <c r="I11441" t="s">
        <v>32</v>
      </c>
      <c r="J11441">
        <v>135</v>
      </c>
      <c r="K11441" t="s">
        <v>16511</v>
      </c>
      <c r="L11441">
        <v>150</v>
      </c>
      <c r="M11441">
        <v>100</v>
      </c>
    </row>
    <row r="11442" spans="1:13" x14ac:dyDescent="0.25">
      <c r="A11442" t="s">
        <v>1948</v>
      </c>
      <c r="B11442" t="s">
        <v>16447</v>
      </c>
      <c r="C11442">
        <v>10</v>
      </c>
      <c r="D11442" t="s">
        <v>19</v>
      </c>
      <c r="E11442" t="s">
        <v>2200</v>
      </c>
      <c r="F11442">
        <v>8</v>
      </c>
      <c r="G11442" t="s">
        <v>13</v>
      </c>
      <c r="H11442" t="s">
        <v>5</v>
      </c>
      <c r="I11442" t="s">
        <v>359</v>
      </c>
      <c r="J11442">
        <v>140</v>
      </c>
      <c r="K11442" t="s">
        <v>16508</v>
      </c>
      <c r="L11442">
        <v>140</v>
      </c>
      <c r="M11442">
        <v>150</v>
      </c>
    </row>
    <row r="11443" spans="1:13" x14ac:dyDescent="0.25">
      <c r="A11443" t="s">
        <v>412</v>
      </c>
      <c r="B11443" t="s">
        <v>13652</v>
      </c>
      <c r="C11443">
        <v>3</v>
      </c>
      <c r="D11443" t="s">
        <v>19</v>
      </c>
      <c r="E11443" t="s">
        <v>2182</v>
      </c>
      <c r="F11443">
        <v>8.5</v>
      </c>
      <c r="G11443" t="s">
        <v>13</v>
      </c>
      <c r="H11443" t="s">
        <v>4</v>
      </c>
      <c r="I11443" t="s">
        <v>2168</v>
      </c>
      <c r="J11443">
        <v>110</v>
      </c>
      <c r="K11443" t="s">
        <v>16508</v>
      </c>
      <c r="L11443">
        <v>140</v>
      </c>
      <c r="M11443">
        <v>0</v>
      </c>
    </row>
    <row r="11444" spans="1:13" x14ac:dyDescent="0.25">
      <c r="A11444" t="s">
        <v>13136</v>
      </c>
      <c r="B11444" t="s">
        <v>2790</v>
      </c>
      <c r="C11444">
        <v>8</v>
      </c>
      <c r="D11444" t="s">
        <v>12</v>
      </c>
      <c r="E11444" t="s">
        <v>2207</v>
      </c>
      <c r="F11444">
        <v>32</v>
      </c>
      <c r="G11444" t="s">
        <v>13</v>
      </c>
      <c r="H11444" t="s">
        <v>6</v>
      </c>
      <c r="I11444" t="s">
        <v>2101</v>
      </c>
      <c r="J11444">
        <v>135</v>
      </c>
      <c r="K11444" t="s">
        <v>16509</v>
      </c>
      <c r="L11444">
        <v>175</v>
      </c>
      <c r="M11444">
        <v>150</v>
      </c>
    </row>
    <row r="11445" spans="1:13" x14ac:dyDescent="0.25">
      <c r="A11445" t="s">
        <v>13137</v>
      </c>
      <c r="B11445" t="s">
        <v>4048</v>
      </c>
      <c r="C11445">
        <v>14</v>
      </c>
      <c r="D11445" t="s">
        <v>12</v>
      </c>
      <c r="E11445" t="s">
        <v>10076</v>
      </c>
      <c r="F11445">
        <v>42</v>
      </c>
      <c r="G11445" t="s">
        <v>13</v>
      </c>
      <c r="H11445" t="s">
        <v>7</v>
      </c>
      <c r="I11445" t="s">
        <v>32</v>
      </c>
      <c r="J11445">
        <v>100</v>
      </c>
      <c r="K11445" t="s">
        <v>16509</v>
      </c>
      <c r="L11445">
        <v>175</v>
      </c>
      <c r="M11445">
        <v>200</v>
      </c>
    </row>
    <row r="11446" spans="1:13" x14ac:dyDescent="0.25">
      <c r="A11446" t="s">
        <v>589</v>
      </c>
      <c r="B11446" t="s">
        <v>16284</v>
      </c>
      <c r="C11446">
        <v>10</v>
      </c>
      <c r="D11446" t="s">
        <v>12</v>
      </c>
      <c r="E11446" t="s">
        <v>2241</v>
      </c>
      <c r="F11446">
        <v>16</v>
      </c>
      <c r="G11446" t="s">
        <v>15</v>
      </c>
      <c r="H11446" t="s">
        <v>3</v>
      </c>
      <c r="I11446" t="s">
        <v>49</v>
      </c>
      <c r="J11446">
        <v>120</v>
      </c>
      <c r="K11446" t="s">
        <v>16511</v>
      </c>
      <c r="L11446">
        <v>150</v>
      </c>
      <c r="M11446">
        <v>150</v>
      </c>
    </row>
    <row r="11447" spans="1:13" x14ac:dyDescent="0.25">
      <c r="A11447" t="s">
        <v>13138</v>
      </c>
      <c r="B11447" t="s">
        <v>13837</v>
      </c>
      <c r="C11447">
        <v>5</v>
      </c>
      <c r="D11447" t="s">
        <v>12</v>
      </c>
      <c r="E11447" t="s">
        <v>2332</v>
      </c>
      <c r="F11447">
        <v>11</v>
      </c>
      <c r="G11447" t="s">
        <v>15</v>
      </c>
      <c r="H11447" t="s">
        <v>5</v>
      </c>
      <c r="I11447" t="s">
        <v>359</v>
      </c>
      <c r="J11447">
        <v>140</v>
      </c>
      <c r="K11447" t="s">
        <v>16511</v>
      </c>
      <c r="L11447">
        <v>150</v>
      </c>
      <c r="M11447">
        <v>100</v>
      </c>
    </row>
    <row r="11448" spans="1:13" x14ac:dyDescent="0.25">
      <c r="A11448" t="s">
        <v>13139</v>
      </c>
      <c r="B11448" t="s">
        <v>16448</v>
      </c>
      <c r="C11448">
        <v>12</v>
      </c>
      <c r="D11448" t="s">
        <v>19</v>
      </c>
      <c r="E11448" t="s">
        <v>3415</v>
      </c>
      <c r="F11448">
        <v>6.5</v>
      </c>
      <c r="G11448" t="s">
        <v>15</v>
      </c>
      <c r="H11448" t="s">
        <v>7</v>
      </c>
      <c r="I11448">
        <v>0</v>
      </c>
      <c r="J11448">
        <v>100</v>
      </c>
      <c r="K11448" t="s">
        <v>16512</v>
      </c>
      <c r="L11448">
        <v>120</v>
      </c>
      <c r="M11448">
        <v>150</v>
      </c>
    </row>
    <row r="11449" spans="1:13" x14ac:dyDescent="0.25">
      <c r="A11449" t="s">
        <v>13140</v>
      </c>
      <c r="B11449" t="s">
        <v>14165</v>
      </c>
      <c r="C11449">
        <v>5</v>
      </c>
      <c r="D11449" t="s">
        <v>12</v>
      </c>
      <c r="E11449" t="s">
        <v>2322</v>
      </c>
      <c r="F11449">
        <v>17</v>
      </c>
      <c r="G11449" t="s">
        <v>15</v>
      </c>
      <c r="H11449" t="s">
        <v>7</v>
      </c>
      <c r="I11449" t="s">
        <v>55</v>
      </c>
      <c r="J11449">
        <v>100</v>
      </c>
      <c r="K11449" t="s">
        <v>16511</v>
      </c>
      <c r="L11449">
        <v>150</v>
      </c>
      <c r="M11449">
        <v>100</v>
      </c>
    </row>
    <row r="11450" spans="1:13" x14ac:dyDescent="0.25">
      <c r="A11450" t="s">
        <v>13141</v>
      </c>
      <c r="B11450" t="s">
        <v>2944</v>
      </c>
      <c r="C11450">
        <v>4</v>
      </c>
      <c r="D11450" t="s">
        <v>12</v>
      </c>
      <c r="E11450" t="s">
        <v>2217</v>
      </c>
      <c r="F11450">
        <v>46</v>
      </c>
      <c r="G11450" t="s">
        <v>13</v>
      </c>
      <c r="H11450" t="s">
        <v>4</v>
      </c>
      <c r="I11450" t="s">
        <v>52</v>
      </c>
      <c r="J11450">
        <v>110</v>
      </c>
      <c r="K11450" t="s">
        <v>16509</v>
      </c>
      <c r="L11450">
        <v>175</v>
      </c>
      <c r="M11450">
        <v>0</v>
      </c>
    </row>
    <row r="11451" spans="1:13" x14ac:dyDescent="0.25">
      <c r="A11451" t="s">
        <v>13142</v>
      </c>
      <c r="B11451" t="s">
        <v>16449</v>
      </c>
      <c r="C11451">
        <v>2</v>
      </c>
      <c r="D11451" t="s">
        <v>19</v>
      </c>
      <c r="E11451" t="s">
        <v>2320</v>
      </c>
      <c r="F11451">
        <v>8</v>
      </c>
      <c r="G11451" t="s">
        <v>13</v>
      </c>
      <c r="H11451" t="s">
        <v>6</v>
      </c>
      <c r="I11451" t="s">
        <v>32</v>
      </c>
      <c r="J11451">
        <v>135</v>
      </c>
      <c r="K11451" t="s">
        <v>16508</v>
      </c>
      <c r="L11451">
        <v>140</v>
      </c>
      <c r="M11451">
        <v>0</v>
      </c>
    </row>
    <row r="11452" spans="1:13" x14ac:dyDescent="0.25">
      <c r="A11452" t="s">
        <v>13143</v>
      </c>
      <c r="B11452" t="s">
        <v>14786</v>
      </c>
      <c r="C11452">
        <v>6</v>
      </c>
      <c r="D11452" t="s">
        <v>12</v>
      </c>
      <c r="E11452" t="s">
        <v>2294</v>
      </c>
      <c r="F11452">
        <v>29</v>
      </c>
      <c r="G11452" t="s">
        <v>15</v>
      </c>
      <c r="H11452" t="s">
        <v>6</v>
      </c>
      <c r="I11452">
        <v>0</v>
      </c>
      <c r="J11452">
        <v>135</v>
      </c>
      <c r="K11452" t="s">
        <v>16511</v>
      </c>
      <c r="L11452">
        <v>150</v>
      </c>
      <c r="M11452">
        <v>100</v>
      </c>
    </row>
    <row r="11453" spans="1:13" x14ac:dyDescent="0.25">
      <c r="A11453" t="s">
        <v>13144</v>
      </c>
      <c r="B11453" t="s">
        <v>16450</v>
      </c>
      <c r="C11453">
        <v>15</v>
      </c>
      <c r="D11453" t="s">
        <v>12</v>
      </c>
      <c r="E11453" t="s">
        <v>2322</v>
      </c>
      <c r="F11453">
        <v>22</v>
      </c>
      <c r="G11453" t="s">
        <v>15</v>
      </c>
      <c r="H11453" t="s">
        <v>7</v>
      </c>
      <c r="I11453">
        <v>0</v>
      </c>
      <c r="J11453">
        <v>100</v>
      </c>
      <c r="K11453" t="s">
        <v>16511</v>
      </c>
      <c r="L11453">
        <v>150</v>
      </c>
      <c r="M11453">
        <v>200</v>
      </c>
    </row>
    <row r="11454" spans="1:13" x14ac:dyDescent="0.25">
      <c r="A11454" t="s">
        <v>13145</v>
      </c>
      <c r="B11454" t="s">
        <v>3391</v>
      </c>
      <c r="C11454">
        <v>4</v>
      </c>
      <c r="D11454" t="s">
        <v>19</v>
      </c>
      <c r="E11454" t="s">
        <v>2234</v>
      </c>
      <c r="F11454">
        <v>8</v>
      </c>
      <c r="G11454" t="s">
        <v>13</v>
      </c>
      <c r="H11454" t="s">
        <v>6</v>
      </c>
      <c r="I11454">
        <v>0</v>
      </c>
      <c r="J11454">
        <v>135</v>
      </c>
      <c r="K11454" t="s">
        <v>16508</v>
      </c>
      <c r="L11454">
        <v>140</v>
      </c>
      <c r="M11454">
        <v>0</v>
      </c>
    </row>
    <row r="11455" spans="1:13" x14ac:dyDescent="0.25">
      <c r="A11455" t="s">
        <v>13146</v>
      </c>
      <c r="B11455" t="s">
        <v>12033</v>
      </c>
      <c r="C11455">
        <v>4</v>
      </c>
      <c r="D11455" t="s">
        <v>12</v>
      </c>
      <c r="E11455" t="s">
        <v>2191</v>
      </c>
      <c r="F11455">
        <v>36</v>
      </c>
      <c r="G11455" t="s">
        <v>13</v>
      </c>
      <c r="H11455" t="s">
        <v>3</v>
      </c>
      <c r="I11455" t="s">
        <v>1003</v>
      </c>
      <c r="J11455">
        <v>120</v>
      </c>
      <c r="K11455" t="s">
        <v>16509</v>
      </c>
      <c r="L11455">
        <v>175</v>
      </c>
      <c r="M11455">
        <v>0</v>
      </c>
    </row>
    <row r="11456" spans="1:13" x14ac:dyDescent="0.25">
      <c r="A11456" t="s">
        <v>13147</v>
      </c>
      <c r="B11456" t="s">
        <v>2657</v>
      </c>
      <c r="C11456">
        <v>9</v>
      </c>
      <c r="D11456" t="s">
        <v>12</v>
      </c>
      <c r="E11456" t="s">
        <v>2280</v>
      </c>
      <c r="F11456">
        <v>44</v>
      </c>
      <c r="G11456" t="s">
        <v>13</v>
      </c>
      <c r="H11456" t="s">
        <v>6</v>
      </c>
      <c r="I11456" t="s">
        <v>32</v>
      </c>
      <c r="J11456">
        <v>135</v>
      </c>
      <c r="K11456" t="s">
        <v>16509</v>
      </c>
      <c r="L11456">
        <v>175</v>
      </c>
      <c r="M11456">
        <v>150</v>
      </c>
    </row>
    <row r="11457" spans="1:13" x14ac:dyDescent="0.25">
      <c r="A11457" t="s">
        <v>1904</v>
      </c>
      <c r="B11457" t="s">
        <v>3357</v>
      </c>
      <c r="C11457">
        <v>7</v>
      </c>
      <c r="D11457" t="s">
        <v>19</v>
      </c>
      <c r="E11457" t="s">
        <v>2200</v>
      </c>
      <c r="F11457">
        <v>4</v>
      </c>
      <c r="G11457" t="s">
        <v>17</v>
      </c>
      <c r="H11457" t="s">
        <v>3</v>
      </c>
      <c r="I11457">
        <v>0</v>
      </c>
      <c r="J11457">
        <v>120</v>
      </c>
      <c r="K11457" t="s">
        <v>16507</v>
      </c>
      <c r="L11457">
        <v>100</v>
      </c>
      <c r="M11457">
        <v>100</v>
      </c>
    </row>
    <row r="11458" spans="1:13" x14ac:dyDescent="0.25">
      <c r="A11458" t="s">
        <v>13148</v>
      </c>
      <c r="B11458" t="s">
        <v>13977</v>
      </c>
      <c r="C11458">
        <v>9</v>
      </c>
      <c r="D11458" t="s">
        <v>12</v>
      </c>
      <c r="E11458" t="s">
        <v>2968</v>
      </c>
      <c r="F11458">
        <v>6</v>
      </c>
      <c r="G11458" t="s">
        <v>17</v>
      </c>
      <c r="H11458" t="s">
        <v>7</v>
      </c>
      <c r="I11458" t="s">
        <v>55</v>
      </c>
      <c r="J11458">
        <v>100</v>
      </c>
      <c r="K11458" t="s">
        <v>16510</v>
      </c>
      <c r="L11458">
        <v>125</v>
      </c>
      <c r="M11458">
        <v>150</v>
      </c>
    </row>
    <row r="11459" spans="1:13" x14ac:dyDescent="0.25">
      <c r="A11459" t="s">
        <v>13149</v>
      </c>
      <c r="B11459" t="s">
        <v>14046</v>
      </c>
      <c r="C11459">
        <v>6</v>
      </c>
      <c r="D11459" t="s">
        <v>12</v>
      </c>
      <c r="E11459" t="s">
        <v>2207</v>
      </c>
      <c r="F11459">
        <v>26</v>
      </c>
      <c r="G11459" t="s">
        <v>15</v>
      </c>
      <c r="H11459" t="s">
        <v>7</v>
      </c>
      <c r="I11459">
        <v>0</v>
      </c>
      <c r="J11459">
        <v>100</v>
      </c>
      <c r="K11459" t="s">
        <v>16511</v>
      </c>
      <c r="L11459">
        <v>150</v>
      </c>
      <c r="M11459">
        <v>100</v>
      </c>
    </row>
    <row r="11460" spans="1:13" x14ac:dyDescent="0.25">
      <c r="A11460" t="s">
        <v>13150</v>
      </c>
      <c r="B11460" t="s">
        <v>15025</v>
      </c>
      <c r="C11460">
        <v>3</v>
      </c>
      <c r="D11460" t="s">
        <v>19</v>
      </c>
      <c r="E11460" t="s">
        <v>2210</v>
      </c>
      <c r="F11460">
        <v>2</v>
      </c>
      <c r="G11460" t="s">
        <v>17</v>
      </c>
      <c r="H11460" t="s">
        <v>7</v>
      </c>
      <c r="I11460" t="s">
        <v>52</v>
      </c>
      <c r="J11460">
        <v>100</v>
      </c>
      <c r="K11460" t="s">
        <v>16507</v>
      </c>
      <c r="L11460">
        <v>100</v>
      </c>
      <c r="M11460">
        <v>0</v>
      </c>
    </row>
    <row r="11461" spans="1:13" x14ac:dyDescent="0.25">
      <c r="A11461" t="s">
        <v>13151</v>
      </c>
      <c r="B11461" t="s">
        <v>6137</v>
      </c>
      <c r="C11461">
        <v>7</v>
      </c>
      <c r="D11461" t="s">
        <v>12</v>
      </c>
      <c r="E11461" t="s">
        <v>2182</v>
      </c>
      <c r="F11461">
        <v>26</v>
      </c>
      <c r="G11461" t="s">
        <v>15</v>
      </c>
      <c r="H11461" t="s">
        <v>3</v>
      </c>
      <c r="I11461" t="s">
        <v>359</v>
      </c>
      <c r="J11461">
        <v>120</v>
      </c>
      <c r="K11461" t="s">
        <v>16511</v>
      </c>
      <c r="L11461">
        <v>150</v>
      </c>
      <c r="M11461">
        <v>100</v>
      </c>
    </row>
    <row r="11462" spans="1:13" x14ac:dyDescent="0.25">
      <c r="A11462" t="s">
        <v>13152</v>
      </c>
      <c r="B11462" t="s">
        <v>14759</v>
      </c>
      <c r="C11462">
        <v>7</v>
      </c>
      <c r="D11462" t="s">
        <v>12</v>
      </c>
      <c r="E11462" t="s">
        <v>2226</v>
      </c>
      <c r="F11462">
        <v>28</v>
      </c>
      <c r="G11462" t="s">
        <v>15</v>
      </c>
      <c r="H11462" t="s">
        <v>5</v>
      </c>
      <c r="I11462" t="s">
        <v>52</v>
      </c>
      <c r="J11462">
        <v>140</v>
      </c>
      <c r="K11462" t="s">
        <v>16511</v>
      </c>
      <c r="L11462">
        <v>150</v>
      </c>
      <c r="M11462">
        <v>100</v>
      </c>
    </row>
    <row r="11463" spans="1:13" x14ac:dyDescent="0.25">
      <c r="A11463" t="s">
        <v>13153</v>
      </c>
      <c r="B11463" t="s">
        <v>16429</v>
      </c>
      <c r="C11463">
        <v>9</v>
      </c>
      <c r="D11463" t="s">
        <v>12</v>
      </c>
      <c r="E11463" t="s">
        <v>2207</v>
      </c>
      <c r="F11463">
        <v>21</v>
      </c>
      <c r="G11463" t="s">
        <v>15</v>
      </c>
      <c r="H11463" t="s">
        <v>4</v>
      </c>
      <c r="I11463" t="s">
        <v>52</v>
      </c>
      <c r="J11463">
        <v>110</v>
      </c>
      <c r="K11463" t="s">
        <v>16511</v>
      </c>
      <c r="L11463">
        <v>150</v>
      </c>
      <c r="M11463">
        <v>150</v>
      </c>
    </row>
    <row r="11464" spans="1:13" x14ac:dyDescent="0.25">
      <c r="A11464" t="s">
        <v>13154</v>
      </c>
      <c r="B11464" t="s">
        <v>4806</v>
      </c>
      <c r="C11464">
        <v>6</v>
      </c>
      <c r="D11464" t="s">
        <v>19</v>
      </c>
      <c r="E11464" t="s">
        <v>3812</v>
      </c>
      <c r="F11464">
        <v>8</v>
      </c>
      <c r="G11464" t="s">
        <v>13</v>
      </c>
      <c r="H11464" t="s">
        <v>6</v>
      </c>
      <c r="I11464" t="s">
        <v>32</v>
      </c>
      <c r="J11464">
        <v>135</v>
      </c>
      <c r="K11464" t="s">
        <v>16508</v>
      </c>
      <c r="L11464">
        <v>140</v>
      </c>
      <c r="M11464">
        <v>100</v>
      </c>
    </row>
    <row r="11465" spans="1:13" x14ac:dyDescent="0.25">
      <c r="A11465" t="s">
        <v>13155</v>
      </c>
      <c r="B11465" t="s">
        <v>5554</v>
      </c>
      <c r="C11465">
        <v>6</v>
      </c>
      <c r="D11465" t="s">
        <v>19</v>
      </c>
      <c r="E11465" t="s">
        <v>2200</v>
      </c>
      <c r="F11465">
        <v>8</v>
      </c>
      <c r="G11465" t="s">
        <v>13</v>
      </c>
      <c r="H11465" t="s">
        <v>3</v>
      </c>
      <c r="I11465" t="s">
        <v>55</v>
      </c>
      <c r="J11465">
        <v>120</v>
      </c>
      <c r="K11465" t="s">
        <v>16508</v>
      </c>
      <c r="L11465">
        <v>140</v>
      </c>
      <c r="M11465">
        <v>100</v>
      </c>
    </row>
    <row r="11466" spans="1:13" x14ac:dyDescent="0.25">
      <c r="A11466" t="s">
        <v>13156</v>
      </c>
      <c r="B11466" t="s">
        <v>7731</v>
      </c>
      <c r="C11466">
        <v>5</v>
      </c>
      <c r="D11466" t="s">
        <v>19</v>
      </c>
      <c r="E11466" t="s">
        <v>2945</v>
      </c>
      <c r="F11466">
        <v>2</v>
      </c>
      <c r="G11466" t="s">
        <v>17</v>
      </c>
      <c r="H11466" t="s">
        <v>3</v>
      </c>
      <c r="I11466" t="s">
        <v>359</v>
      </c>
      <c r="J11466">
        <v>120</v>
      </c>
      <c r="K11466" t="s">
        <v>16507</v>
      </c>
      <c r="L11466">
        <v>100</v>
      </c>
      <c r="M11466">
        <v>100</v>
      </c>
    </row>
    <row r="11467" spans="1:13" x14ac:dyDescent="0.25">
      <c r="A11467" t="s">
        <v>13157</v>
      </c>
      <c r="B11467" t="s">
        <v>15321</v>
      </c>
      <c r="C11467">
        <v>9</v>
      </c>
      <c r="D11467" t="s">
        <v>12</v>
      </c>
      <c r="E11467" t="s">
        <v>2182</v>
      </c>
      <c r="F11467">
        <v>23</v>
      </c>
      <c r="G11467" t="s">
        <v>15</v>
      </c>
      <c r="H11467" t="s">
        <v>6</v>
      </c>
      <c r="I11467" t="s">
        <v>1003</v>
      </c>
      <c r="J11467">
        <v>135</v>
      </c>
      <c r="K11467" t="s">
        <v>16511</v>
      </c>
      <c r="L11467">
        <v>150</v>
      </c>
      <c r="M11467">
        <v>150</v>
      </c>
    </row>
    <row r="11468" spans="1:13" x14ac:dyDescent="0.25">
      <c r="A11468" t="s">
        <v>1503</v>
      </c>
      <c r="B11468" t="s">
        <v>2500</v>
      </c>
      <c r="C11468">
        <v>5</v>
      </c>
      <c r="D11468" t="s">
        <v>12</v>
      </c>
      <c r="E11468" t="s">
        <v>2294</v>
      </c>
      <c r="F11468">
        <v>33</v>
      </c>
      <c r="G11468" t="s">
        <v>13</v>
      </c>
      <c r="H11468" t="s">
        <v>4</v>
      </c>
      <c r="I11468" t="s">
        <v>2168</v>
      </c>
      <c r="J11468">
        <v>110</v>
      </c>
      <c r="K11468" t="s">
        <v>16509</v>
      </c>
      <c r="L11468">
        <v>175</v>
      </c>
      <c r="M11468">
        <v>100</v>
      </c>
    </row>
    <row r="11469" spans="1:13" x14ac:dyDescent="0.25">
      <c r="A11469" t="s">
        <v>13158</v>
      </c>
      <c r="B11469" t="s">
        <v>4256</v>
      </c>
      <c r="C11469">
        <v>5</v>
      </c>
      <c r="D11469" t="s">
        <v>19</v>
      </c>
      <c r="E11469" t="s">
        <v>3598</v>
      </c>
      <c r="F11469">
        <v>8.5</v>
      </c>
      <c r="G11469" t="s">
        <v>13</v>
      </c>
      <c r="H11469" t="s">
        <v>3</v>
      </c>
      <c r="I11469" t="s">
        <v>55</v>
      </c>
      <c r="J11469">
        <v>120</v>
      </c>
      <c r="K11469" t="s">
        <v>16508</v>
      </c>
      <c r="L11469">
        <v>140</v>
      </c>
      <c r="M11469">
        <v>100</v>
      </c>
    </row>
    <row r="11470" spans="1:13" x14ac:dyDescent="0.25">
      <c r="A11470" t="s">
        <v>13159</v>
      </c>
      <c r="B11470" t="s">
        <v>7777</v>
      </c>
      <c r="C11470">
        <v>3</v>
      </c>
      <c r="D11470" t="s">
        <v>12</v>
      </c>
      <c r="E11470" t="s">
        <v>2191</v>
      </c>
      <c r="F11470">
        <v>11.5</v>
      </c>
      <c r="G11470" t="s">
        <v>15</v>
      </c>
      <c r="H11470" t="s">
        <v>6</v>
      </c>
      <c r="I11470" t="s">
        <v>1003</v>
      </c>
      <c r="J11470">
        <v>135</v>
      </c>
      <c r="K11470" t="s">
        <v>16511</v>
      </c>
      <c r="L11470">
        <v>150</v>
      </c>
      <c r="M11470">
        <v>0</v>
      </c>
    </row>
    <row r="11471" spans="1:13" x14ac:dyDescent="0.25">
      <c r="A11471" t="s">
        <v>13160</v>
      </c>
      <c r="B11471" t="s">
        <v>14457</v>
      </c>
      <c r="C11471">
        <v>6</v>
      </c>
      <c r="D11471" t="s">
        <v>12</v>
      </c>
      <c r="E11471" t="s">
        <v>2202</v>
      </c>
      <c r="F11471">
        <v>32</v>
      </c>
      <c r="G11471" t="s">
        <v>13</v>
      </c>
      <c r="H11471" t="s">
        <v>6</v>
      </c>
      <c r="I11471" t="s">
        <v>359</v>
      </c>
      <c r="J11471">
        <v>135</v>
      </c>
      <c r="K11471" t="s">
        <v>16509</v>
      </c>
      <c r="L11471">
        <v>175</v>
      </c>
      <c r="M11471">
        <v>100</v>
      </c>
    </row>
    <row r="11472" spans="1:13" x14ac:dyDescent="0.25">
      <c r="A11472" t="s">
        <v>13161</v>
      </c>
      <c r="B11472" t="s">
        <v>15825</v>
      </c>
      <c r="C11472">
        <v>5</v>
      </c>
      <c r="D11472" t="s">
        <v>12</v>
      </c>
      <c r="E11472" t="s">
        <v>2294</v>
      </c>
      <c r="F11472">
        <v>49</v>
      </c>
      <c r="G11472" t="s">
        <v>13</v>
      </c>
      <c r="H11472" t="s">
        <v>5</v>
      </c>
      <c r="I11472">
        <v>0</v>
      </c>
      <c r="J11472">
        <v>140</v>
      </c>
      <c r="K11472" t="s">
        <v>16509</v>
      </c>
      <c r="L11472">
        <v>175</v>
      </c>
      <c r="M11472">
        <v>100</v>
      </c>
    </row>
    <row r="11473" spans="1:13" x14ac:dyDescent="0.25">
      <c r="A11473" t="s">
        <v>13162</v>
      </c>
      <c r="B11473" t="s">
        <v>16451</v>
      </c>
      <c r="C11473">
        <v>11</v>
      </c>
      <c r="D11473" t="s">
        <v>12</v>
      </c>
      <c r="E11473" t="s">
        <v>2182</v>
      </c>
      <c r="F11473">
        <v>40</v>
      </c>
      <c r="G11473" t="s">
        <v>13</v>
      </c>
      <c r="H11473" t="s">
        <v>5</v>
      </c>
      <c r="I11473" t="s">
        <v>359</v>
      </c>
      <c r="J11473">
        <v>140</v>
      </c>
      <c r="K11473" t="s">
        <v>16509</v>
      </c>
      <c r="L11473">
        <v>175</v>
      </c>
      <c r="M11473">
        <v>150</v>
      </c>
    </row>
    <row r="11474" spans="1:13" x14ac:dyDescent="0.25">
      <c r="A11474" t="s">
        <v>1520</v>
      </c>
      <c r="B11474" t="s">
        <v>13929</v>
      </c>
      <c r="C11474">
        <v>7</v>
      </c>
      <c r="D11474" t="s">
        <v>12</v>
      </c>
      <c r="E11474" t="s">
        <v>2226</v>
      </c>
      <c r="F11474">
        <v>17</v>
      </c>
      <c r="G11474" t="s">
        <v>15</v>
      </c>
      <c r="H11474" t="s">
        <v>4</v>
      </c>
      <c r="I11474" t="s">
        <v>1093</v>
      </c>
      <c r="J11474">
        <v>110</v>
      </c>
      <c r="K11474" t="s">
        <v>16511</v>
      </c>
      <c r="L11474">
        <v>150</v>
      </c>
      <c r="M11474">
        <v>100</v>
      </c>
    </row>
    <row r="11475" spans="1:13" x14ac:dyDescent="0.25">
      <c r="A11475" t="s">
        <v>13163</v>
      </c>
      <c r="B11475" t="s">
        <v>2583</v>
      </c>
      <c r="C11475">
        <v>2</v>
      </c>
      <c r="D11475" t="s">
        <v>19</v>
      </c>
      <c r="E11475" t="s">
        <v>2210</v>
      </c>
      <c r="F11475">
        <v>6</v>
      </c>
      <c r="G11475" t="s">
        <v>15</v>
      </c>
      <c r="H11475" t="s">
        <v>3</v>
      </c>
      <c r="I11475" t="s">
        <v>1003</v>
      </c>
      <c r="J11475">
        <v>120</v>
      </c>
      <c r="K11475" t="s">
        <v>16512</v>
      </c>
      <c r="L11475">
        <v>120</v>
      </c>
      <c r="M11475">
        <v>0</v>
      </c>
    </row>
    <row r="11476" spans="1:13" x14ac:dyDescent="0.25">
      <c r="A11476" t="s">
        <v>13165</v>
      </c>
      <c r="B11476" t="s">
        <v>16452</v>
      </c>
      <c r="C11476">
        <v>15</v>
      </c>
      <c r="D11476" t="s">
        <v>12</v>
      </c>
      <c r="E11476" t="s">
        <v>2207</v>
      </c>
      <c r="F11476">
        <v>13</v>
      </c>
      <c r="G11476" t="s">
        <v>15</v>
      </c>
      <c r="H11476" t="s">
        <v>3</v>
      </c>
      <c r="I11476" t="s">
        <v>359</v>
      </c>
      <c r="J11476">
        <v>120</v>
      </c>
      <c r="K11476" t="s">
        <v>16511</v>
      </c>
      <c r="L11476">
        <v>150</v>
      </c>
      <c r="M11476">
        <v>200</v>
      </c>
    </row>
    <row r="11477" spans="1:13" x14ac:dyDescent="0.25">
      <c r="A11477" t="s">
        <v>13166</v>
      </c>
      <c r="B11477" t="s">
        <v>3458</v>
      </c>
      <c r="C11477">
        <v>5</v>
      </c>
      <c r="D11477" t="s">
        <v>19</v>
      </c>
      <c r="E11477" t="s">
        <v>2210</v>
      </c>
      <c r="F11477">
        <v>8</v>
      </c>
      <c r="G11477" t="s">
        <v>13</v>
      </c>
      <c r="H11477" t="s">
        <v>7</v>
      </c>
      <c r="I11477">
        <v>0</v>
      </c>
      <c r="J11477">
        <v>100</v>
      </c>
      <c r="K11477" t="s">
        <v>16508</v>
      </c>
      <c r="L11477">
        <v>140</v>
      </c>
      <c r="M11477">
        <v>100</v>
      </c>
    </row>
    <row r="11478" spans="1:13" x14ac:dyDescent="0.25">
      <c r="A11478" t="s">
        <v>13167</v>
      </c>
      <c r="B11478" t="s">
        <v>4402</v>
      </c>
      <c r="C11478">
        <v>3</v>
      </c>
      <c r="D11478" t="s">
        <v>12</v>
      </c>
      <c r="E11478" t="s">
        <v>4008</v>
      </c>
      <c r="F11478">
        <v>38</v>
      </c>
      <c r="G11478" t="s">
        <v>13</v>
      </c>
      <c r="H11478" t="s">
        <v>6</v>
      </c>
      <c r="I11478" t="s">
        <v>32</v>
      </c>
      <c r="J11478">
        <v>135</v>
      </c>
      <c r="K11478" t="s">
        <v>16509</v>
      </c>
      <c r="L11478">
        <v>175</v>
      </c>
      <c r="M11478">
        <v>0</v>
      </c>
    </row>
    <row r="11479" spans="1:13" x14ac:dyDescent="0.25">
      <c r="A11479" t="s">
        <v>13168</v>
      </c>
      <c r="B11479" t="s">
        <v>14044</v>
      </c>
      <c r="C11479">
        <v>7</v>
      </c>
      <c r="D11479" t="s">
        <v>12</v>
      </c>
      <c r="E11479" t="s">
        <v>2533</v>
      </c>
      <c r="F11479">
        <v>19</v>
      </c>
      <c r="G11479" t="s">
        <v>15</v>
      </c>
      <c r="H11479" t="s">
        <v>4</v>
      </c>
      <c r="I11479">
        <v>0</v>
      </c>
      <c r="J11479">
        <v>110</v>
      </c>
      <c r="K11479" t="s">
        <v>16511</v>
      </c>
      <c r="L11479">
        <v>150</v>
      </c>
      <c r="M11479">
        <v>100</v>
      </c>
    </row>
    <row r="11480" spans="1:13" x14ac:dyDescent="0.25">
      <c r="A11480" t="s">
        <v>13169</v>
      </c>
      <c r="B11480" t="s">
        <v>15211</v>
      </c>
      <c r="C11480">
        <v>8</v>
      </c>
      <c r="D11480" t="s">
        <v>12</v>
      </c>
      <c r="E11480" t="s">
        <v>2180</v>
      </c>
      <c r="F11480">
        <v>26</v>
      </c>
      <c r="G11480" t="s">
        <v>15</v>
      </c>
      <c r="H11480" t="s">
        <v>6</v>
      </c>
      <c r="I11480">
        <v>0</v>
      </c>
      <c r="J11480">
        <v>135</v>
      </c>
      <c r="K11480" t="s">
        <v>16511</v>
      </c>
      <c r="L11480">
        <v>150</v>
      </c>
      <c r="M11480">
        <v>150</v>
      </c>
    </row>
    <row r="11481" spans="1:13" x14ac:dyDescent="0.25">
      <c r="A11481" t="s">
        <v>13170</v>
      </c>
      <c r="B11481" t="s">
        <v>7180</v>
      </c>
      <c r="C11481">
        <v>9</v>
      </c>
      <c r="D11481" t="s">
        <v>12</v>
      </c>
      <c r="E11481" t="s">
        <v>2202</v>
      </c>
      <c r="F11481">
        <v>12</v>
      </c>
      <c r="G11481" t="s">
        <v>15</v>
      </c>
      <c r="H11481" t="s">
        <v>7</v>
      </c>
      <c r="I11481" t="s">
        <v>32</v>
      </c>
      <c r="J11481">
        <v>100</v>
      </c>
      <c r="K11481" t="s">
        <v>16511</v>
      </c>
      <c r="L11481">
        <v>150</v>
      </c>
      <c r="M11481">
        <v>150</v>
      </c>
    </row>
    <row r="11482" spans="1:13" x14ac:dyDescent="0.25">
      <c r="A11482" t="s">
        <v>13171</v>
      </c>
      <c r="B11482" t="s">
        <v>14035</v>
      </c>
      <c r="C11482">
        <v>2</v>
      </c>
      <c r="D11482" t="s">
        <v>12</v>
      </c>
      <c r="E11482" t="s">
        <v>2190</v>
      </c>
      <c r="F11482">
        <v>23</v>
      </c>
      <c r="G11482" t="s">
        <v>15</v>
      </c>
      <c r="H11482" t="s">
        <v>3</v>
      </c>
      <c r="I11482">
        <v>0</v>
      </c>
      <c r="J11482">
        <v>120</v>
      </c>
      <c r="K11482" t="s">
        <v>16511</v>
      </c>
      <c r="L11482">
        <v>150</v>
      </c>
      <c r="M11482">
        <v>0</v>
      </c>
    </row>
    <row r="11483" spans="1:13" x14ac:dyDescent="0.25">
      <c r="A11483" t="s">
        <v>13172</v>
      </c>
      <c r="B11483" t="s">
        <v>3844</v>
      </c>
      <c r="C11483">
        <v>7</v>
      </c>
      <c r="D11483" t="s">
        <v>12</v>
      </c>
      <c r="E11483" t="s">
        <v>2332</v>
      </c>
      <c r="F11483">
        <v>23</v>
      </c>
      <c r="G11483" t="s">
        <v>15</v>
      </c>
      <c r="H11483" t="s">
        <v>6</v>
      </c>
      <c r="I11483" t="s">
        <v>2101</v>
      </c>
      <c r="J11483">
        <v>135</v>
      </c>
      <c r="K11483" t="s">
        <v>16511</v>
      </c>
      <c r="L11483">
        <v>150</v>
      </c>
      <c r="M11483">
        <v>100</v>
      </c>
    </row>
    <row r="11484" spans="1:13" x14ac:dyDescent="0.25">
      <c r="A11484" t="s">
        <v>13173</v>
      </c>
      <c r="B11484" t="s">
        <v>16453</v>
      </c>
      <c r="C11484">
        <v>10</v>
      </c>
      <c r="D11484" t="s">
        <v>19</v>
      </c>
      <c r="E11484" t="s">
        <v>2198</v>
      </c>
      <c r="F11484">
        <v>6</v>
      </c>
      <c r="G11484" t="s">
        <v>15</v>
      </c>
      <c r="H11484" t="s">
        <v>7</v>
      </c>
      <c r="I11484" t="s">
        <v>52</v>
      </c>
      <c r="J11484">
        <v>100</v>
      </c>
      <c r="K11484" t="s">
        <v>16512</v>
      </c>
      <c r="L11484">
        <v>120</v>
      </c>
      <c r="M11484">
        <v>150</v>
      </c>
    </row>
    <row r="11485" spans="1:13" x14ac:dyDescent="0.25">
      <c r="A11485" t="s">
        <v>13174</v>
      </c>
      <c r="B11485" t="s">
        <v>14682</v>
      </c>
      <c r="C11485">
        <v>7</v>
      </c>
      <c r="D11485" t="s">
        <v>19</v>
      </c>
      <c r="E11485" t="s">
        <v>2198</v>
      </c>
      <c r="F11485">
        <v>6</v>
      </c>
      <c r="G11485" t="s">
        <v>15</v>
      </c>
      <c r="H11485" t="s">
        <v>7</v>
      </c>
      <c r="I11485" t="s">
        <v>1003</v>
      </c>
      <c r="J11485">
        <v>100</v>
      </c>
      <c r="K11485" t="s">
        <v>16512</v>
      </c>
      <c r="L11485">
        <v>120</v>
      </c>
      <c r="M11485">
        <v>100</v>
      </c>
    </row>
    <row r="11486" spans="1:13" x14ac:dyDescent="0.25">
      <c r="A11486" t="s">
        <v>13175</v>
      </c>
      <c r="B11486" t="s">
        <v>15340</v>
      </c>
      <c r="C11486">
        <v>12</v>
      </c>
      <c r="D11486" t="s">
        <v>19</v>
      </c>
      <c r="E11486" t="s">
        <v>2241</v>
      </c>
      <c r="F11486">
        <v>9</v>
      </c>
      <c r="G11486" t="s">
        <v>13</v>
      </c>
      <c r="H11486" t="s">
        <v>3</v>
      </c>
      <c r="I11486" t="s">
        <v>359</v>
      </c>
      <c r="J11486">
        <v>120</v>
      </c>
      <c r="K11486" t="s">
        <v>16508</v>
      </c>
      <c r="L11486">
        <v>140</v>
      </c>
      <c r="M11486">
        <v>150</v>
      </c>
    </row>
    <row r="11487" spans="1:13" x14ac:dyDescent="0.25">
      <c r="A11487" t="s">
        <v>13176</v>
      </c>
      <c r="B11487" t="s">
        <v>3715</v>
      </c>
      <c r="C11487">
        <v>3</v>
      </c>
      <c r="D11487" t="s">
        <v>12</v>
      </c>
      <c r="E11487" t="s">
        <v>2180</v>
      </c>
      <c r="F11487">
        <v>34</v>
      </c>
      <c r="G11487" t="s">
        <v>13</v>
      </c>
      <c r="H11487" t="s">
        <v>6</v>
      </c>
      <c r="I11487" t="s">
        <v>359</v>
      </c>
      <c r="J11487">
        <v>135</v>
      </c>
      <c r="K11487" t="s">
        <v>16509</v>
      </c>
      <c r="L11487">
        <v>175</v>
      </c>
      <c r="M11487">
        <v>0</v>
      </c>
    </row>
    <row r="11488" spans="1:13" x14ac:dyDescent="0.25">
      <c r="A11488" t="s">
        <v>13177</v>
      </c>
      <c r="B11488" t="s">
        <v>13792</v>
      </c>
      <c r="C11488">
        <v>5</v>
      </c>
      <c r="D11488" t="s">
        <v>12</v>
      </c>
      <c r="E11488" t="s">
        <v>2186</v>
      </c>
      <c r="F11488">
        <v>23</v>
      </c>
      <c r="G11488" t="s">
        <v>15</v>
      </c>
      <c r="H11488" t="s">
        <v>5</v>
      </c>
      <c r="I11488" t="s">
        <v>52</v>
      </c>
      <c r="J11488">
        <v>140</v>
      </c>
      <c r="K11488" t="s">
        <v>16511</v>
      </c>
      <c r="L11488">
        <v>150</v>
      </c>
      <c r="M11488">
        <v>100</v>
      </c>
    </row>
    <row r="11489" spans="1:13" x14ac:dyDescent="0.25">
      <c r="A11489" t="s">
        <v>222</v>
      </c>
      <c r="B11489" t="s">
        <v>14501</v>
      </c>
      <c r="C11489">
        <v>6</v>
      </c>
      <c r="D11489" t="s">
        <v>12</v>
      </c>
      <c r="E11489" t="s">
        <v>2207</v>
      </c>
      <c r="F11489">
        <v>6</v>
      </c>
      <c r="G11489" t="s">
        <v>17</v>
      </c>
      <c r="H11489" t="s">
        <v>3</v>
      </c>
      <c r="I11489" t="s">
        <v>80</v>
      </c>
      <c r="J11489">
        <v>120</v>
      </c>
      <c r="K11489" t="s">
        <v>16510</v>
      </c>
      <c r="L11489">
        <v>125</v>
      </c>
      <c r="M11489">
        <v>100</v>
      </c>
    </row>
    <row r="11490" spans="1:13" x14ac:dyDescent="0.25">
      <c r="A11490" t="s">
        <v>13178</v>
      </c>
      <c r="B11490" t="s">
        <v>13761</v>
      </c>
      <c r="C11490">
        <v>2</v>
      </c>
      <c r="D11490" t="s">
        <v>19</v>
      </c>
      <c r="E11490" t="s">
        <v>2241</v>
      </c>
      <c r="F11490">
        <v>2</v>
      </c>
      <c r="G11490" t="s">
        <v>17</v>
      </c>
      <c r="H11490" t="s">
        <v>5</v>
      </c>
      <c r="I11490" t="s">
        <v>359</v>
      </c>
      <c r="J11490">
        <v>140</v>
      </c>
      <c r="K11490" t="s">
        <v>16507</v>
      </c>
      <c r="L11490">
        <v>100</v>
      </c>
      <c r="M11490">
        <v>0</v>
      </c>
    </row>
    <row r="11491" spans="1:13" x14ac:dyDescent="0.25">
      <c r="A11491" t="s">
        <v>486</v>
      </c>
      <c r="B11491" t="s">
        <v>9482</v>
      </c>
      <c r="C11491">
        <v>7</v>
      </c>
      <c r="D11491" t="s">
        <v>12</v>
      </c>
      <c r="E11491" t="s">
        <v>2217</v>
      </c>
      <c r="F11491">
        <v>36</v>
      </c>
      <c r="G11491" t="s">
        <v>13</v>
      </c>
      <c r="H11491" t="s">
        <v>4</v>
      </c>
      <c r="I11491">
        <v>0</v>
      </c>
      <c r="J11491">
        <v>110</v>
      </c>
      <c r="K11491" t="s">
        <v>16509</v>
      </c>
      <c r="L11491">
        <v>175</v>
      </c>
      <c r="M11491">
        <v>100</v>
      </c>
    </row>
    <row r="11492" spans="1:13" x14ac:dyDescent="0.25">
      <c r="A11492" t="s">
        <v>13179</v>
      </c>
      <c r="B11492" t="s">
        <v>16454</v>
      </c>
      <c r="C11492">
        <v>14</v>
      </c>
      <c r="D11492" t="s">
        <v>12</v>
      </c>
      <c r="E11492" t="s">
        <v>2202</v>
      </c>
      <c r="F11492">
        <v>9</v>
      </c>
      <c r="G11492" t="s">
        <v>17</v>
      </c>
      <c r="H11492" t="s">
        <v>6</v>
      </c>
      <c r="I11492" t="s">
        <v>1003</v>
      </c>
      <c r="J11492">
        <v>135</v>
      </c>
      <c r="K11492" t="s">
        <v>16510</v>
      </c>
      <c r="L11492">
        <v>125</v>
      </c>
      <c r="M11492">
        <v>200</v>
      </c>
    </row>
    <row r="11493" spans="1:13" x14ac:dyDescent="0.25">
      <c r="A11493" t="s">
        <v>1222</v>
      </c>
      <c r="B11493" t="s">
        <v>13999</v>
      </c>
      <c r="C11493">
        <v>9</v>
      </c>
      <c r="D11493" t="s">
        <v>12</v>
      </c>
      <c r="E11493" t="s">
        <v>2231</v>
      </c>
      <c r="F11493">
        <v>40</v>
      </c>
      <c r="G11493" t="s">
        <v>13</v>
      </c>
      <c r="H11493" t="s">
        <v>6</v>
      </c>
      <c r="I11493" t="s">
        <v>32</v>
      </c>
      <c r="J11493">
        <v>135</v>
      </c>
      <c r="K11493" t="s">
        <v>16509</v>
      </c>
      <c r="L11493">
        <v>175</v>
      </c>
      <c r="M11493">
        <v>150</v>
      </c>
    </row>
    <row r="11494" spans="1:13" x14ac:dyDescent="0.25">
      <c r="A11494" t="s">
        <v>13180</v>
      </c>
      <c r="B11494" t="s">
        <v>14747</v>
      </c>
      <c r="C11494">
        <v>7</v>
      </c>
      <c r="D11494" t="s">
        <v>19</v>
      </c>
      <c r="E11494" t="s">
        <v>2226</v>
      </c>
      <c r="F11494">
        <v>8.5</v>
      </c>
      <c r="G11494" t="s">
        <v>13</v>
      </c>
      <c r="H11494" t="s">
        <v>7</v>
      </c>
      <c r="I11494" t="s">
        <v>55</v>
      </c>
      <c r="J11494">
        <v>100</v>
      </c>
      <c r="K11494" t="s">
        <v>16508</v>
      </c>
      <c r="L11494">
        <v>140</v>
      </c>
      <c r="M11494">
        <v>100</v>
      </c>
    </row>
    <row r="11495" spans="1:13" x14ac:dyDescent="0.25">
      <c r="A11495" t="s">
        <v>1170</v>
      </c>
      <c r="B11495" t="s">
        <v>14906</v>
      </c>
      <c r="C11495">
        <v>9</v>
      </c>
      <c r="D11495" t="s">
        <v>19</v>
      </c>
      <c r="E11495" t="s">
        <v>2207</v>
      </c>
      <c r="F11495">
        <v>2</v>
      </c>
      <c r="G11495" t="s">
        <v>17</v>
      </c>
      <c r="H11495" t="s">
        <v>7</v>
      </c>
      <c r="I11495" t="s">
        <v>359</v>
      </c>
      <c r="J11495">
        <v>100</v>
      </c>
      <c r="K11495" t="s">
        <v>16507</v>
      </c>
      <c r="L11495">
        <v>100</v>
      </c>
      <c r="M11495">
        <v>150</v>
      </c>
    </row>
    <row r="11496" spans="1:13" x14ac:dyDescent="0.25">
      <c r="A11496" t="s">
        <v>13181</v>
      </c>
      <c r="B11496" t="s">
        <v>3383</v>
      </c>
      <c r="C11496">
        <v>8</v>
      </c>
      <c r="D11496" t="s">
        <v>19</v>
      </c>
      <c r="E11496" t="s">
        <v>2252</v>
      </c>
      <c r="F11496">
        <v>8.5</v>
      </c>
      <c r="G11496" t="s">
        <v>13</v>
      </c>
      <c r="H11496" t="s">
        <v>3</v>
      </c>
      <c r="I11496" t="s">
        <v>1003</v>
      </c>
      <c r="J11496">
        <v>120</v>
      </c>
      <c r="K11496" t="s">
        <v>16508</v>
      </c>
      <c r="L11496">
        <v>140</v>
      </c>
      <c r="M11496">
        <v>150</v>
      </c>
    </row>
    <row r="11497" spans="1:13" x14ac:dyDescent="0.25">
      <c r="A11497" t="s">
        <v>13182</v>
      </c>
      <c r="B11497" t="s">
        <v>14358</v>
      </c>
      <c r="C11497">
        <v>1</v>
      </c>
      <c r="D11497" t="s">
        <v>12</v>
      </c>
      <c r="E11497" t="s">
        <v>2182</v>
      </c>
      <c r="F11497">
        <v>47</v>
      </c>
      <c r="G11497" t="s">
        <v>13</v>
      </c>
      <c r="H11497" t="s">
        <v>5</v>
      </c>
      <c r="I11497" t="s">
        <v>1003</v>
      </c>
      <c r="J11497">
        <v>140</v>
      </c>
      <c r="K11497" t="s">
        <v>16509</v>
      </c>
      <c r="L11497">
        <v>175</v>
      </c>
      <c r="M11497">
        <v>0</v>
      </c>
    </row>
    <row r="11498" spans="1:13" x14ac:dyDescent="0.25">
      <c r="A11498" t="s">
        <v>13183</v>
      </c>
      <c r="B11498" t="s">
        <v>15167</v>
      </c>
      <c r="C11498">
        <v>3</v>
      </c>
      <c r="D11498" t="s">
        <v>19</v>
      </c>
      <c r="E11498" t="s">
        <v>2198</v>
      </c>
      <c r="F11498">
        <v>10</v>
      </c>
      <c r="G11498" t="s">
        <v>13</v>
      </c>
      <c r="H11498" t="s">
        <v>4</v>
      </c>
      <c r="I11498">
        <v>0</v>
      </c>
      <c r="J11498">
        <v>110</v>
      </c>
      <c r="K11498" t="s">
        <v>16508</v>
      </c>
      <c r="L11498">
        <v>140</v>
      </c>
      <c r="M11498">
        <v>0</v>
      </c>
    </row>
    <row r="11499" spans="1:13" x14ac:dyDescent="0.25">
      <c r="A11499" t="s">
        <v>13184</v>
      </c>
      <c r="B11499" t="s">
        <v>16455</v>
      </c>
      <c r="C11499">
        <v>10</v>
      </c>
      <c r="D11499" t="s">
        <v>12</v>
      </c>
      <c r="E11499" t="s">
        <v>2186</v>
      </c>
      <c r="F11499">
        <v>33</v>
      </c>
      <c r="G11499" t="s">
        <v>13</v>
      </c>
      <c r="H11499" t="s">
        <v>3</v>
      </c>
      <c r="I11499">
        <v>0</v>
      </c>
      <c r="J11499">
        <v>120</v>
      </c>
      <c r="K11499" t="s">
        <v>16509</v>
      </c>
      <c r="L11499">
        <v>175</v>
      </c>
      <c r="M11499">
        <v>150</v>
      </c>
    </row>
    <row r="11500" spans="1:13" x14ac:dyDescent="0.25">
      <c r="A11500" t="s">
        <v>13185</v>
      </c>
      <c r="B11500" t="s">
        <v>16363</v>
      </c>
      <c r="C11500">
        <v>14</v>
      </c>
      <c r="D11500" t="s">
        <v>12</v>
      </c>
      <c r="E11500" t="s">
        <v>2217</v>
      </c>
      <c r="F11500">
        <v>46</v>
      </c>
      <c r="G11500" t="s">
        <v>13</v>
      </c>
      <c r="H11500" t="s">
        <v>7</v>
      </c>
      <c r="I11500">
        <v>0</v>
      </c>
      <c r="J11500">
        <v>100</v>
      </c>
      <c r="K11500" t="s">
        <v>16509</v>
      </c>
      <c r="L11500">
        <v>175</v>
      </c>
      <c r="M11500">
        <v>200</v>
      </c>
    </row>
    <row r="11501" spans="1:13" x14ac:dyDescent="0.25">
      <c r="A11501" t="s">
        <v>13186</v>
      </c>
      <c r="B11501" t="s">
        <v>16456</v>
      </c>
      <c r="C11501">
        <v>10</v>
      </c>
      <c r="D11501" t="s">
        <v>19</v>
      </c>
      <c r="E11501" t="s">
        <v>2210</v>
      </c>
      <c r="F11501">
        <v>8.5</v>
      </c>
      <c r="G11501" t="s">
        <v>13</v>
      </c>
      <c r="H11501" t="s">
        <v>3</v>
      </c>
      <c r="I11501" t="s">
        <v>1003</v>
      </c>
      <c r="J11501">
        <v>120</v>
      </c>
      <c r="K11501" t="s">
        <v>16508</v>
      </c>
      <c r="L11501">
        <v>140</v>
      </c>
      <c r="M11501">
        <v>150</v>
      </c>
    </row>
    <row r="11502" spans="1:13" x14ac:dyDescent="0.25">
      <c r="A11502" t="s">
        <v>13187</v>
      </c>
      <c r="B11502" t="s">
        <v>3384</v>
      </c>
      <c r="C11502">
        <v>7</v>
      </c>
      <c r="D11502" t="s">
        <v>12</v>
      </c>
      <c r="E11502" t="s">
        <v>2302</v>
      </c>
      <c r="F11502">
        <v>47</v>
      </c>
      <c r="G11502" t="s">
        <v>13</v>
      </c>
      <c r="H11502" t="s">
        <v>6</v>
      </c>
      <c r="I11502" t="s">
        <v>32</v>
      </c>
      <c r="J11502">
        <v>135</v>
      </c>
      <c r="K11502" t="s">
        <v>16509</v>
      </c>
      <c r="L11502">
        <v>175</v>
      </c>
      <c r="M11502">
        <v>100</v>
      </c>
    </row>
    <row r="11503" spans="1:13" x14ac:dyDescent="0.25">
      <c r="A11503" t="s">
        <v>13188</v>
      </c>
      <c r="B11503" t="s">
        <v>13619</v>
      </c>
      <c r="C11503">
        <v>4</v>
      </c>
      <c r="D11503" t="s">
        <v>19</v>
      </c>
      <c r="E11503" t="s">
        <v>2210</v>
      </c>
      <c r="F11503">
        <v>8.5</v>
      </c>
      <c r="G11503" t="s">
        <v>13</v>
      </c>
      <c r="H11503" t="s">
        <v>6</v>
      </c>
      <c r="I11503" t="s">
        <v>359</v>
      </c>
      <c r="J11503">
        <v>135</v>
      </c>
      <c r="K11503" t="s">
        <v>16508</v>
      </c>
      <c r="L11503">
        <v>140</v>
      </c>
      <c r="M11503">
        <v>0</v>
      </c>
    </row>
    <row r="11504" spans="1:13" x14ac:dyDescent="0.25">
      <c r="A11504" t="s">
        <v>13189</v>
      </c>
      <c r="B11504" t="s">
        <v>14696</v>
      </c>
      <c r="C11504">
        <v>7</v>
      </c>
      <c r="D11504" t="s">
        <v>12</v>
      </c>
      <c r="E11504" t="s">
        <v>2182</v>
      </c>
      <c r="F11504">
        <v>3</v>
      </c>
      <c r="G11504" t="s">
        <v>17</v>
      </c>
      <c r="H11504" t="s">
        <v>7</v>
      </c>
      <c r="I11504">
        <v>0</v>
      </c>
      <c r="J11504">
        <v>100</v>
      </c>
      <c r="K11504" t="s">
        <v>16510</v>
      </c>
      <c r="L11504">
        <v>125</v>
      </c>
      <c r="M11504">
        <v>100</v>
      </c>
    </row>
    <row r="11505" spans="1:13" x14ac:dyDescent="0.25">
      <c r="A11505" t="s">
        <v>13190</v>
      </c>
      <c r="B11505" t="s">
        <v>14530</v>
      </c>
      <c r="C11505">
        <v>2</v>
      </c>
      <c r="D11505" t="s">
        <v>12</v>
      </c>
      <c r="E11505" t="s">
        <v>2233</v>
      </c>
      <c r="F11505">
        <v>18</v>
      </c>
      <c r="G11505" t="s">
        <v>15</v>
      </c>
      <c r="H11505" t="s">
        <v>6</v>
      </c>
      <c r="I11505" t="s">
        <v>1003</v>
      </c>
      <c r="J11505">
        <v>135</v>
      </c>
      <c r="K11505" t="s">
        <v>16511</v>
      </c>
      <c r="L11505">
        <v>150</v>
      </c>
      <c r="M11505">
        <v>0</v>
      </c>
    </row>
    <row r="11506" spans="1:13" x14ac:dyDescent="0.25">
      <c r="A11506" t="s">
        <v>351</v>
      </c>
      <c r="B11506" t="s">
        <v>3725</v>
      </c>
      <c r="C11506">
        <v>8</v>
      </c>
      <c r="D11506" t="s">
        <v>12</v>
      </c>
      <c r="E11506" t="s">
        <v>2223</v>
      </c>
      <c r="F11506">
        <v>41</v>
      </c>
      <c r="G11506" t="s">
        <v>13</v>
      </c>
      <c r="H11506" t="s">
        <v>7</v>
      </c>
      <c r="I11506" t="s">
        <v>52</v>
      </c>
      <c r="J11506">
        <v>100</v>
      </c>
      <c r="K11506" t="s">
        <v>16509</v>
      </c>
      <c r="L11506">
        <v>175</v>
      </c>
      <c r="M11506">
        <v>150</v>
      </c>
    </row>
    <row r="11507" spans="1:13" x14ac:dyDescent="0.25">
      <c r="A11507" t="s">
        <v>13191</v>
      </c>
      <c r="B11507" t="s">
        <v>2254</v>
      </c>
      <c r="C11507">
        <v>6</v>
      </c>
      <c r="D11507" t="s">
        <v>12</v>
      </c>
      <c r="E11507" t="s">
        <v>2294</v>
      </c>
      <c r="F11507">
        <v>8</v>
      </c>
      <c r="G11507" t="s">
        <v>17</v>
      </c>
      <c r="H11507" t="s">
        <v>5</v>
      </c>
      <c r="I11507" t="s">
        <v>2168</v>
      </c>
      <c r="J11507">
        <v>140</v>
      </c>
      <c r="K11507" t="s">
        <v>16510</v>
      </c>
      <c r="L11507">
        <v>125</v>
      </c>
      <c r="M11507">
        <v>100</v>
      </c>
    </row>
    <row r="11508" spans="1:13" x14ac:dyDescent="0.25">
      <c r="A11508" t="s">
        <v>13192</v>
      </c>
      <c r="B11508" t="s">
        <v>13979</v>
      </c>
      <c r="C11508">
        <v>10</v>
      </c>
      <c r="D11508" t="s">
        <v>12</v>
      </c>
      <c r="E11508" t="s">
        <v>2182</v>
      </c>
      <c r="F11508">
        <v>13</v>
      </c>
      <c r="G11508" t="s">
        <v>15</v>
      </c>
      <c r="H11508" t="s">
        <v>3</v>
      </c>
      <c r="I11508" t="s">
        <v>359</v>
      </c>
      <c r="J11508">
        <v>120</v>
      </c>
      <c r="K11508" t="s">
        <v>16511</v>
      </c>
      <c r="L11508">
        <v>150</v>
      </c>
      <c r="M11508">
        <v>150</v>
      </c>
    </row>
    <row r="11509" spans="1:13" x14ac:dyDescent="0.25">
      <c r="A11509" t="s">
        <v>13193</v>
      </c>
      <c r="B11509" t="s">
        <v>16115</v>
      </c>
      <c r="C11509">
        <v>9</v>
      </c>
      <c r="D11509" t="s">
        <v>12</v>
      </c>
      <c r="E11509" t="s">
        <v>2207</v>
      </c>
      <c r="F11509">
        <v>35</v>
      </c>
      <c r="G11509" t="s">
        <v>13</v>
      </c>
      <c r="H11509" t="s">
        <v>3</v>
      </c>
      <c r="I11509" t="s">
        <v>359</v>
      </c>
      <c r="J11509">
        <v>120</v>
      </c>
      <c r="K11509" t="s">
        <v>16509</v>
      </c>
      <c r="L11509">
        <v>175</v>
      </c>
      <c r="M11509">
        <v>150</v>
      </c>
    </row>
    <row r="11510" spans="1:13" x14ac:dyDescent="0.25">
      <c r="A11510" t="s">
        <v>13194</v>
      </c>
      <c r="B11510" t="s">
        <v>15451</v>
      </c>
      <c r="C11510">
        <v>11</v>
      </c>
      <c r="D11510" t="s">
        <v>19</v>
      </c>
      <c r="E11510" t="s">
        <v>2177</v>
      </c>
      <c r="F11510">
        <v>4</v>
      </c>
      <c r="G11510" t="s">
        <v>17</v>
      </c>
      <c r="H11510" t="s">
        <v>3</v>
      </c>
      <c r="I11510">
        <v>0</v>
      </c>
      <c r="J11510">
        <v>120</v>
      </c>
      <c r="K11510" t="s">
        <v>16507</v>
      </c>
      <c r="L11510">
        <v>100</v>
      </c>
      <c r="M11510">
        <v>150</v>
      </c>
    </row>
    <row r="11511" spans="1:13" x14ac:dyDescent="0.25">
      <c r="A11511" t="s">
        <v>13195</v>
      </c>
      <c r="B11511" t="s">
        <v>13548</v>
      </c>
      <c r="C11511">
        <v>6</v>
      </c>
      <c r="D11511" t="s">
        <v>12</v>
      </c>
      <c r="E11511" t="s">
        <v>2233</v>
      </c>
      <c r="F11511">
        <v>15</v>
      </c>
      <c r="G11511" t="s">
        <v>15</v>
      </c>
      <c r="H11511" t="s">
        <v>6</v>
      </c>
      <c r="I11511" t="s">
        <v>359</v>
      </c>
      <c r="J11511">
        <v>135</v>
      </c>
      <c r="K11511" t="s">
        <v>16511</v>
      </c>
      <c r="L11511">
        <v>150</v>
      </c>
      <c r="M11511">
        <v>100</v>
      </c>
    </row>
    <row r="11512" spans="1:13" x14ac:dyDescent="0.25">
      <c r="A11512" t="s">
        <v>1225</v>
      </c>
      <c r="B11512" t="s">
        <v>14722</v>
      </c>
      <c r="C11512">
        <v>3</v>
      </c>
      <c r="D11512" t="s">
        <v>19</v>
      </c>
      <c r="E11512" t="s">
        <v>2200</v>
      </c>
      <c r="F11512">
        <v>6</v>
      </c>
      <c r="G11512" t="s">
        <v>15</v>
      </c>
      <c r="H11512" t="s">
        <v>6</v>
      </c>
      <c r="I11512" t="s">
        <v>359</v>
      </c>
      <c r="J11512">
        <v>135</v>
      </c>
      <c r="K11512" t="s">
        <v>16512</v>
      </c>
      <c r="L11512">
        <v>120</v>
      </c>
      <c r="M11512">
        <v>0</v>
      </c>
    </row>
    <row r="11513" spans="1:13" x14ac:dyDescent="0.25">
      <c r="A11513" t="s">
        <v>13196</v>
      </c>
      <c r="B11513" t="s">
        <v>8212</v>
      </c>
      <c r="C11513">
        <v>11</v>
      </c>
      <c r="D11513" t="s">
        <v>12</v>
      </c>
      <c r="E11513" t="s">
        <v>2625</v>
      </c>
      <c r="F11513">
        <v>34</v>
      </c>
      <c r="G11513" t="s">
        <v>13</v>
      </c>
      <c r="H11513" t="s">
        <v>7</v>
      </c>
      <c r="I11513" t="s">
        <v>1003</v>
      </c>
      <c r="J11513">
        <v>100</v>
      </c>
      <c r="K11513" t="s">
        <v>16509</v>
      </c>
      <c r="L11513">
        <v>175</v>
      </c>
      <c r="M11513">
        <v>150</v>
      </c>
    </row>
    <row r="11514" spans="1:13" x14ac:dyDescent="0.25">
      <c r="A11514" t="s">
        <v>13197</v>
      </c>
      <c r="B11514" t="s">
        <v>3946</v>
      </c>
      <c r="C11514">
        <v>7</v>
      </c>
      <c r="D11514" t="s">
        <v>19</v>
      </c>
      <c r="E11514" t="s">
        <v>2760</v>
      </c>
      <c r="F11514">
        <v>6.5</v>
      </c>
      <c r="G11514" t="s">
        <v>15</v>
      </c>
      <c r="H11514" t="s">
        <v>6</v>
      </c>
      <c r="I11514" t="s">
        <v>359</v>
      </c>
      <c r="J11514">
        <v>135</v>
      </c>
      <c r="K11514" t="s">
        <v>16512</v>
      </c>
      <c r="L11514">
        <v>120</v>
      </c>
      <c r="M11514">
        <v>100</v>
      </c>
    </row>
    <row r="11515" spans="1:13" x14ac:dyDescent="0.25">
      <c r="A11515" t="s">
        <v>2139</v>
      </c>
      <c r="B11515" t="s">
        <v>3715</v>
      </c>
      <c r="C11515">
        <v>3</v>
      </c>
      <c r="D11515" t="s">
        <v>12</v>
      </c>
      <c r="E11515" t="s">
        <v>2332</v>
      </c>
      <c r="F11515">
        <v>20</v>
      </c>
      <c r="G11515" t="s">
        <v>15</v>
      </c>
      <c r="H11515" t="s">
        <v>5</v>
      </c>
      <c r="I11515">
        <v>0</v>
      </c>
      <c r="J11515">
        <v>140</v>
      </c>
      <c r="K11515" t="s">
        <v>16511</v>
      </c>
      <c r="L11515">
        <v>150</v>
      </c>
      <c r="M11515">
        <v>0</v>
      </c>
    </row>
    <row r="11516" spans="1:13" x14ac:dyDescent="0.25">
      <c r="A11516" t="s">
        <v>13198</v>
      </c>
      <c r="B11516" t="s">
        <v>16457</v>
      </c>
      <c r="C11516">
        <v>10</v>
      </c>
      <c r="D11516" t="s">
        <v>12</v>
      </c>
      <c r="E11516" t="s">
        <v>2226</v>
      </c>
      <c r="F11516">
        <v>47</v>
      </c>
      <c r="G11516" t="s">
        <v>13</v>
      </c>
      <c r="H11516" t="s">
        <v>6</v>
      </c>
      <c r="I11516" t="s">
        <v>32</v>
      </c>
      <c r="J11516">
        <v>135</v>
      </c>
      <c r="K11516" t="s">
        <v>16509</v>
      </c>
      <c r="L11516">
        <v>175</v>
      </c>
      <c r="M11516">
        <v>150</v>
      </c>
    </row>
    <row r="11517" spans="1:13" x14ac:dyDescent="0.25">
      <c r="A11517" t="s">
        <v>13199</v>
      </c>
      <c r="B11517" t="s">
        <v>15513</v>
      </c>
      <c r="C11517">
        <v>2</v>
      </c>
      <c r="D11517" t="s">
        <v>19</v>
      </c>
      <c r="E11517" t="s">
        <v>2198</v>
      </c>
      <c r="F11517">
        <v>3</v>
      </c>
      <c r="G11517" t="s">
        <v>17</v>
      </c>
      <c r="H11517" t="s">
        <v>7</v>
      </c>
      <c r="I11517" t="s">
        <v>55</v>
      </c>
      <c r="J11517">
        <v>100</v>
      </c>
      <c r="K11517" t="s">
        <v>16507</v>
      </c>
      <c r="L11517">
        <v>100</v>
      </c>
      <c r="M11517">
        <v>0</v>
      </c>
    </row>
    <row r="11518" spans="1:13" x14ac:dyDescent="0.25">
      <c r="A11518" t="s">
        <v>13200</v>
      </c>
      <c r="B11518" t="s">
        <v>8024</v>
      </c>
      <c r="C11518">
        <v>7</v>
      </c>
      <c r="D11518" t="s">
        <v>19</v>
      </c>
      <c r="E11518" t="s">
        <v>3415</v>
      </c>
      <c r="F11518">
        <v>6.5</v>
      </c>
      <c r="G11518" t="s">
        <v>15</v>
      </c>
      <c r="H11518" t="s">
        <v>3</v>
      </c>
      <c r="I11518" t="s">
        <v>359</v>
      </c>
      <c r="J11518">
        <v>120</v>
      </c>
      <c r="K11518" t="s">
        <v>16512</v>
      </c>
      <c r="L11518">
        <v>120</v>
      </c>
      <c r="M11518">
        <v>100</v>
      </c>
    </row>
    <row r="11519" spans="1:13" x14ac:dyDescent="0.25">
      <c r="A11519" t="s">
        <v>13201</v>
      </c>
      <c r="B11519" t="s">
        <v>15756</v>
      </c>
      <c r="C11519">
        <v>4</v>
      </c>
      <c r="D11519" t="s">
        <v>19</v>
      </c>
      <c r="E11519" t="s">
        <v>2207</v>
      </c>
      <c r="F11519">
        <v>3</v>
      </c>
      <c r="G11519" t="s">
        <v>17</v>
      </c>
      <c r="H11519" t="s">
        <v>7</v>
      </c>
      <c r="I11519">
        <v>0</v>
      </c>
      <c r="J11519">
        <v>100</v>
      </c>
      <c r="K11519" t="s">
        <v>16507</v>
      </c>
      <c r="L11519">
        <v>100</v>
      </c>
      <c r="M11519">
        <v>0</v>
      </c>
    </row>
    <row r="11520" spans="1:13" x14ac:dyDescent="0.25">
      <c r="A11520" t="s">
        <v>578</v>
      </c>
      <c r="B11520" t="s">
        <v>6027</v>
      </c>
      <c r="C11520">
        <v>3</v>
      </c>
      <c r="D11520" t="s">
        <v>12</v>
      </c>
      <c r="E11520" t="s">
        <v>2186</v>
      </c>
      <c r="F11520">
        <v>43</v>
      </c>
      <c r="G11520" t="s">
        <v>13</v>
      </c>
      <c r="H11520" t="s">
        <v>7</v>
      </c>
      <c r="I11520">
        <v>0</v>
      </c>
      <c r="J11520">
        <v>100</v>
      </c>
      <c r="K11520" t="s">
        <v>16509</v>
      </c>
      <c r="L11520">
        <v>175</v>
      </c>
      <c r="M11520">
        <v>0</v>
      </c>
    </row>
    <row r="11521" spans="1:13" x14ac:dyDescent="0.25">
      <c r="A11521" t="s">
        <v>13202</v>
      </c>
      <c r="B11521" t="s">
        <v>5483</v>
      </c>
      <c r="C11521">
        <v>9</v>
      </c>
      <c r="D11521" t="s">
        <v>12</v>
      </c>
      <c r="E11521" t="s">
        <v>2217</v>
      </c>
      <c r="F11521">
        <v>25</v>
      </c>
      <c r="G11521" t="s">
        <v>15</v>
      </c>
      <c r="H11521" t="s">
        <v>3</v>
      </c>
      <c r="I11521">
        <v>0</v>
      </c>
      <c r="J11521">
        <v>120</v>
      </c>
      <c r="K11521" t="s">
        <v>16511</v>
      </c>
      <c r="L11521">
        <v>150</v>
      </c>
      <c r="M11521">
        <v>150</v>
      </c>
    </row>
    <row r="11522" spans="1:13" x14ac:dyDescent="0.25">
      <c r="A11522" t="s">
        <v>2038</v>
      </c>
      <c r="B11522" t="s">
        <v>14982</v>
      </c>
      <c r="C11522">
        <v>10</v>
      </c>
      <c r="D11522" t="s">
        <v>12</v>
      </c>
      <c r="E11522" t="s">
        <v>2190</v>
      </c>
      <c r="F11522">
        <v>12</v>
      </c>
      <c r="G11522" t="s">
        <v>15</v>
      </c>
      <c r="H11522" t="s">
        <v>7</v>
      </c>
      <c r="I11522" t="s">
        <v>359</v>
      </c>
      <c r="J11522">
        <v>100</v>
      </c>
      <c r="K11522" t="s">
        <v>16511</v>
      </c>
      <c r="L11522">
        <v>150</v>
      </c>
      <c r="M11522">
        <v>150</v>
      </c>
    </row>
    <row r="11523" spans="1:13" x14ac:dyDescent="0.25">
      <c r="A11523" t="s">
        <v>610</v>
      </c>
      <c r="B11523" t="s">
        <v>14573</v>
      </c>
      <c r="C11523">
        <v>10</v>
      </c>
      <c r="D11523" t="s">
        <v>12</v>
      </c>
      <c r="E11523" t="s">
        <v>2533</v>
      </c>
      <c r="F11523">
        <v>20</v>
      </c>
      <c r="G11523" t="s">
        <v>15</v>
      </c>
      <c r="H11523" t="s">
        <v>3</v>
      </c>
      <c r="I11523" t="s">
        <v>55</v>
      </c>
      <c r="J11523">
        <v>120</v>
      </c>
      <c r="K11523" t="s">
        <v>16511</v>
      </c>
      <c r="L11523">
        <v>150</v>
      </c>
      <c r="M11523">
        <v>150</v>
      </c>
    </row>
    <row r="11524" spans="1:13" x14ac:dyDescent="0.25">
      <c r="A11524" t="s">
        <v>13203</v>
      </c>
      <c r="B11524" t="s">
        <v>7299</v>
      </c>
      <c r="C11524">
        <v>5</v>
      </c>
      <c r="D11524" t="s">
        <v>19</v>
      </c>
      <c r="E11524" t="s">
        <v>2198</v>
      </c>
      <c r="F11524">
        <v>8.5</v>
      </c>
      <c r="G11524" t="s">
        <v>13</v>
      </c>
      <c r="H11524" t="s">
        <v>3</v>
      </c>
      <c r="I11524" t="s">
        <v>359</v>
      </c>
      <c r="J11524">
        <v>120</v>
      </c>
      <c r="K11524" t="s">
        <v>16508</v>
      </c>
      <c r="L11524">
        <v>140</v>
      </c>
      <c r="M11524">
        <v>100</v>
      </c>
    </row>
    <row r="11525" spans="1:13" x14ac:dyDescent="0.25">
      <c r="A11525" t="s">
        <v>13204</v>
      </c>
      <c r="B11525" t="s">
        <v>15281</v>
      </c>
      <c r="C11525">
        <v>11</v>
      </c>
      <c r="D11525" t="s">
        <v>12</v>
      </c>
      <c r="E11525" t="s">
        <v>2217</v>
      </c>
      <c r="F11525">
        <v>40</v>
      </c>
      <c r="G11525" t="s">
        <v>13</v>
      </c>
      <c r="H11525" t="s">
        <v>5</v>
      </c>
      <c r="I11525" t="s">
        <v>359</v>
      </c>
      <c r="J11525">
        <v>140</v>
      </c>
      <c r="K11525" t="s">
        <v>16509</v>
      </c>
      <c r="L11525">
        <v>175</v>
      </c>
      <c r="M11525">
        <v>150</v>
      </c>
    </row>
    <row r="11526" spans="1:13" x14ac:dyDescent="0.25">
      <c r="A11526" t="s">
        <v>13205</v>
      </c>
      <c r="B11526" t="s">
        <v>13878</v>
      </c>
      <c r="C11526">
        <v>6</v>
      </c>
      <c r="D11526" t="s">
        <v>12</v>
      </c>
      <c r="E11526" t="s">
        <v>2207</v>
      </c>
      <c r="F11526">
        <v>44</v>
      </c>
      <c r="G11526" t="s">
        <v>13</v>
      </c>
      <c r="H11526" t="s">
        <v>5</v>
      </c>
      <c r="I11526" t="s">
        <v>2101</v>
      </c>
      <c r="J11526">
        <v>140</v>
      </c>
      <c r="K11526" t="s">
        <v>16509</v>
      </c>
      <c r="L11526">
        <v>175</v>
      </c>
      <c r="M11526">
        <v>100</v>
      </c>
    </row>
    <row r="11527" spans="1:13" x14ac:dyDescent="0.25">
      <c r="A11527" t="s">
        <v>13206</v>
      </c>
      <c r="B11527" t="s">
        <v>4813</v>
      </c>
      <c r="C11527">
        <v>7</v>
      </c>
      <c r="D11527" t="s">
        <v>12</v>
      </c>
      <c r="E11527" t="s">
        <v>2186</v>
      </c>
      <c r="F11527">
        <v>20</v>
      </c>
      <c r="G11527" t="s">
        <v>15</v>
      </c>
      <c r="H11527" t="s">
        <v>3</v>
      </c>
      <c r="I11527" t="s">
        <v>359</v>
      </c>
      <c r="J11527">
        <v>120</v>
      </c>
      <c r="K11527" t="s">
        <v>16511</v>
      </c>
      <c r="L11527">
        <v>150</v>
      </c>
      <c r="M11527">
        <v>100</v>
      </c>
    </row>
    <row r="11528" spans="1:13" x14ac:dyDescent="0.25">
      <c r="A11528" t="s">
        <v>13207</v>
      </c>
      <c r="B11528" t="s">
        <v>6321</v>
      </c>
      <c r="C11528">
        <v>7</v>
      </c>
      <c r="D11528" t="s">
        <v>12</v>
      </c>
      <c r="E11528" t="s">
        <v>2233</v>
      </c>
      <c r="F11528">
        <v>11.5</v>
      </c>
      <c r="G11528" t="s">
        <v>15</v>
      </c>
      <c r="H11528" t="s">
        <v>3</v>
      </c>
      <c r="I11528" t="s">
        <v>80</v>
      </c>
      <c r="J11528">
        <v>120</v>
      </c>
      <c r="K11528" t="s">
        <v>16511</v>
      </c>
      <c r="L11528">
        <v>150</v>
      </c>
      <c r="M11528">
        <v>100</v>
      </c>
    </row>
    <row r="11529" spans="1:13" x14ac:dyDescent="0.25">
      <c r="A11529" t="s">
        <v>341</v>
      </c>
      <c r="B11529" t="s">
        <v>15444</v>
      </c>
      <c r="C11529">
        <v>8</v>
      </c>
      <c r="D11529" t="s">
        <v>19</v>
      </c>
      <c r="E11529" t="s">
        <v>2207</v>
      </c>
      <c r="F11529">
        <v>6.5</v>
      </c>
      <c r="G11529" t="s">
        <v>15</v>
      </c>
      <c r="H11529" t="s">
        <v>7</v>
      </c>
      <c r="I11529" t="s">
        <v>32</v>
      </c>
      <c r="J11529">
        <v>100</v>
      </c>
      <c r="K11529" t="s">
        <v>16512</v>
      </c>
      <c r="L11529">
        <v>120</v>
      </c>
      <c r="M11529">
        <v>150</v>
      </c>
    </row>
    <row r="11530" spans="1:13" x14ac:dyDescent="0.25">
      <c r="A11530" t="s">
        <v>13208</v>
      </c>
      <c r="B11530" t="s">
        <v>13923</v>
      </c>
      <c r="C11530">
        <v>6</v>
      </c>
      <c r="D11530" t="s">
        <v>12</v>
      </c>
      <c r="E11530" t="s">
        <v>2533</v>
      </c>
      <c r="F11530">
        <v>11</v>
      </c>
      <c r="G11530" t="s">
        <v>15</v>
      </c>
      <c r="H11530" t="s">
        <v>5</v>
      </c>
      <c r="I11530" t="s">
        <v>52</v>
      </c>
      <c r="J11530">
        <v>140</v>
      </c>
      <c r="K11530" t="s">
        <v>16511</v>
      </c>
      <c r="L11530">
        <v>150</v>
      </c>
      <c r="M11530">
        <v>100</v>
      </c>
    </row>
    <row r="11531" spans="1:13" x14ac:dyDescent="0.25">
      <c r="A11531" t="s">
        <v>13209</v>
      </c>
      <c r="B11531" t="s">
        <v>15424</v>
      </c>
      <c r="C11531">
        <v>7</v>
      </c>
      <c r="D11531" t="s">
        <v>12</v>
      </c>
      <c r="E11531" t="s">
        <v>2233</v>
      </c>
      <c r="F11531">
        <v>47</v>
      </c>
      <c r="G11531" t="s">
        <v>13</v>
      </c>
      <c r="H11531" t="s">
        <v>5</v>
      </c>
      <c r="I11531" t="s">
        <v>2168</v>
      </c>
      <c r="J11531">
        <v>140</v>
      </c>
      <c r="K11531" t="s">
        <v>16509</v>
      </c>
      <c r="L11531">
        <v>175</v>
      </c>
      <c r="M11531">
        <v>100</v>
      </c>
    </row>
    <row r="11532" spans="1:13" x14ac:dyDescent="0.25">
      <c r="A11532" t="s">
        <v>13210</v>
      </c>
      <c r="B11532" t="s">
        <v>14093</v>
      </c>
      <c r="C11532">
        <v>8</v>
      </c>
      <c r="D11532" t="s">
        <v>19</v>
      </c>
      <c r="E11532" t="s">
        <v>2241</v>
      </c>
      <c r="F11532">
        <v>6</v>
      </c>
      <c r="G11532" t="s">
        <v>15</v>
      </c>
      <c r="H11532" t="s">
        <v>7</v>
      </c>
      <c r="I11532" t="s">
        <v>32</v>
      </c>
      <c r="J11532">
        <v>100</v>
      </c>
      <c r="K11532" t="s">
        <v>16512</v>
      </c>
      <c r="L11532">
        <v>120</v>
      </c>
      <c r="M11532">
        <v>150</v>
      </c>
    </row>
    <row r="11533" spans="1:13" x14ac:dyDescent="0.25">
      <c r="A11533" t="s">
        <v>13211</v>
      </c>
      <c r="B11533" t="s">
        <v>3831</v>
      </c>
      <c r="C11533">
        <v>5</v>
      </c>
      <c r="D11533" t="s">
        <v>12</v>
      </c>
      <c r="E11533" t="s">
        <v>4008</v>
      </c>
      <c r="F11533">
        <v>38</v>
      </c>
      <c r="G11533" t="s">
        <v>13</v>
      </c>
      <c r="H11533" t="s">
        <v>5</v>
      </c>
      <c r="I11533">
        <v>0</v>
      </c>
      <c r="J11533">
        <v>140</v>
      </c>
      <c r="K11533" t="s">
        <v>16509</v>
      </c>
      <c r="L11533">
        <v>175</v>
      </c>
      <c r="M11533">
        <v>100</v>
      </c>
    </row>
    <row r="11534" spans="1:13" x14ac:dyDescent="0.25">
      <c r="A11534" t="s">
        <v>13212</v>
      </c>
      <c r="B11534" t="s">
        <v>14395</v>
      </c>
      <c r="C11534">
        <v>8</v>
      </c>
      <c r="D11534" t="s">
        <v>19</v>
      </c>
      <c r="E11534" t="s">
        <v>2200</v>
      </c>
      <c r="F11534">
        <v>10</v>
      </c>
      <c r="G11534" t="s">
        <v>13</v>
      </c>
      <c r="H11534" t="s">
        <v>6</v>
      </c>
      <c r="I11534" t="s">
        <v>359</v>
      </c>
      <c r="J11534">
        <v>135</v>
      </c>
      <c r="K11534" t="s">
        <v>16508</v>
      </c>
      <c r="L11534">
        <v>140</v>
      </c>
      <c r="M11534">
        <v>150</v>
      </c>
    </row>
    <row r="11535" spans="1:13" x14ac:dyDescent="0.25">
      <c r="A11535" t="s">
        <v>13213</v>
      </c>
      <c r="B11535" t="s">
        <v>15786</v>
      </c>
      <c r="C11535">
        <v>2</v>
      </c>
      <c r="D11535" t="s">
        <v>12</v>
      </c>
      <c r="E11535" t="s">
        <v>2190</v>
      </c>
      <c r="F11535">
        <v>37</v>
      </c>
      <c r="G11535" t="s">
        <v>13</v>
      </c>
      <c r="H11535" t="s">
        <v>7</v>
      </c>
      <c r="I11535" t="s">
        <v>32</v>
      </c>
      <c r="J11535">
        <v>100</v>
      </c>
      <c r="K11535" t="s">
        <v>16509</v>
      </c>
      <c r="L11535">
        <v>175</v>
      </c>
      <c r="M11535">
        <v>0</v>
      </c>
    </row>
    <row r="11536" spans="1:13" x14ac:dyDescent="0.25">
      <c r="A11536" t="s">
        <v>13214</v>
      </c>
      <c r="B11536" t="s">
        <v>15843</v>
      </c>
      <c r="C11536">
        <v>4</v>
      </c>
      <c r="D11536" t="s">
        <v>12</v>
      </c>
      <c r="E11536" t="s">
        <v>2207</v>
      </c>
      <c r="F11536">
        <v>46</v>
      </c>
      <c r="G11536" t="s">
        <v>13</v>
      </c>
      <c r="H11536" t="s">
        <v>7</v>
      </c>
      <c r="I11536" t="s">
        <v>54</v>
      </c>
      <c r="J11536">
        <v>100</v>
      </c>
      <c r="K11536" t="s">
        <v>16509</v>
      </c>
      <c r="L11536">
        <v>175</v>
      </c>
      <c r="M11536">
        <v>0</v>
      </c>
    </row>
    <row r="11537" spans="1:13" x14ac:dyDescent="0.25">
      <c r="A11537" t="s">
        <v>13215</v>
      </c>
      <c r="B11537" t="s">
        <v>14776</v>
      </c>
      <c r="C11537">
        <v>9</v>
      </c>
      <c r="D11537" t="s">
        <v>12</v>
      </c>
      <c r="E11537" t="s">
        <v>2207</v>
      </c>
      <c r="F11537">
        <v>39</v>
      </c>
      <c r="G11537" t="s">
        <v>13</v>
      </c>
      <c r="H11537" t="s">
        <v>5</v>
      </c>
      <c r="I11537">
        <v>0</v>
      </c>
      <c r="J11537">
        <v>140</v>
      </c>
      <c r="K11537" t="s">
        <v>16509</v>
      </c>
      <c r="L11537">
        <v>175</v>
      </c>
      <c r="M11537">
        <v>150</v>
      </c>
    </row>
    <row r="11538" spans="1:13" x14ac:dyDescent="0.25">
      <c r="A11538" t="s">
        <v>13216</v>
      </c>
      <c r="B11538" t="s">
        <v>14824</v>
      </c>
      <c r="C11538">
        <v>6</v>
      </c>
      <c r="D11538" t="s">
        <v>19</v>
      </c>
      <c r="E11538" t="s">
        <v>2234</v>
      </c>
      <c r="F11538">
        <v>3</v>
      </c>
      <c r="G11538" t="s">
        <v>17</v>
      </c>
      <c r="H11538" t="s">
        <v>6</v>
      </c>
      <c r="I11538" t="s">
        <v>359</v>
      </c>
      <c r="J11538">
        <v>135</v>
      </c>
      <c r="K11538" t="s">
        <v>16507</v>
      </c>
      <c r="L11538">
        <v>100</v>
      </c>
      <c r="M11538">
        <v>100</v>
      </c>
    </row>
    <row r="11539" spans="1:13" x14ac:dyDescent="0.25">
      <c r="A11539" t="s">
        <v>13217</v>
      </c>
      <c r="B11539" t="s">
        <v>13555</v>
      </c>
      <c r="C11539">
        <v>7</v>
      </c>
      <c r="D11539" t="s">
        <v>12</v>
      </c>
      <c r="E11539" t="s">
        <v>2186</v>
      </c>
      <c r="F11539">
        <v>22</v>
      </c>
      <c r="G11539" t="s">
        <v>15</v>
      </c>
      <c r="H11539" t="s">
        <v>6</v>
      </c>
      <c r="I11539" t="s">
        <v>1003</v>
      </c>
      <c r="J11539">
        <v>135</v>
      </c>
      <c r="K11539" t="s">
        <v>16511</v>
      </c>
      <c r="L11539">
        <v>150</v>
      </c>
      <c r="M11539">
        <v>100</v>
      </c>
    </row>
    <row r="11540" spans="1:13" x14ac:dyDescent="0.25">
      <c r="A11540" t="s">
        <v>1632</v>
      </c>
      <c r="B11540" t="s">
        <v>4515</v>
      </c>
      <c r="C11540">
        <v>6</v>
      </c>
      <c r="D11540" t="s">
        <v>12</v>
      </c>
      <c r="E11540" t="s">
        <v>2294</v>
      </c>
      <c r="F11540">
        <v>31.5</v>
      </c>
      <c r="G11540" t="s">
        <v>13</v>
      </c>
      <c r="H11540" t="s">
        <v>6</v>
      </c>
      <c r="I11540" t="s">
        <v>1003</v>
      </c>
      <c r="J11540">
        <v>135</v>
      </c>
      <c r="K11540" t="s">
        <v>16509</v>
      </c>
      <c r="L11540">
        <v>175</v>
      </c>
      <c r="M11540">
        <v>100</v>
      </c>
    </row>
    <row r="11541" spans="1:13" x14ac:dyDescent="0.25">
      <c r="A11541" t="s">
        <v>13218</v>
      </c>
      <c r="B11541" t="s">
        <v>15235</v>
      </c>
      <c r="C11541">
        <v>6</v>
      </c>
      <c r="D11541" t="s">
        <v>12</v>
      </c>
      <c r="E11541" t="s">
        <v>2190</v>
      </c>
      <c r="F11541">
        <v>29</v>
      </c>
      <c r="G11541" t="s">
        <v>15</v>
      </c>
      <c r="H11541" t="s">
        <v>3</v>
      </c>
      <c r="I11541" t="s">
        <v>359</v>
      </c>
      <c r="J11541">
        <v>120</v>
      </c>
      <c r="K11541" t="s">
        <v>16511</v>
      </c>
      <c r="L11541">
        <v>150</v>
      </c>
      <c r="M11541">
        <v>100</v>
      </c>
    </row>
    <row r="11542" spans="1:13" x14ac:dyDescent="0.25">
      <c r="A11542" t="s">
        <v>13219</v>
      </c>
      <c r="B11542" t="s">
        <v>15944</v>
      </c>
      <c r="C11542">
        <v>5</v>
      </c>
      <c r="D11542" t="s">
        <v>12</v>
      </c>
      <c r="E11542" t="s">
        <v>2244</v>
      </c>
      <c r="F11542">
        <v>34</v>
      </c>
      <c r="G11542" t="s">
        <v>13</v>
      </c>
      <c r="H11542" t="s">
        <v>7</v>
      </c>
      <c r="I11542" t="s">
        <v>32</v>
      </c>
      <c r="J11542">
        <v>100</v>
      </c>
      <c r="K11542" t="s">
        <v>16509</v>
      </c>
      <c r="L11542">
        <v>175</v>
      </c>
      <c r="M11542">
        <v>100</v>
      </c>
    </row>
    <row r="11543" spans="1:13" x14ac:dyDescent="0.25">
      <c r="A11543" t="s">
        <v>13220</v>
      </c>
      <c r="B11543" t="s">
        <v>14894</v>
      </c>
      <c r="C11543">
        <v>6</v>
      </c>
      <c r="D11543" t="s">
        <v>12</v>
      </c>
      <c r="E11543" t="s">
        <v>2196</v>
      </c>
      <c r="F11543">
        <v>31</v>
      </c>
      <c r="G11543" t="s">
        <v>13</v>
      </c>
      <c r="H11543" t="s">
        <v>5</v>
      </c>
      <c r="I11543" t="s">
        <v>1003</v>
      </c>
      <c r="J11543">
        <v>140</v>
      </c>
      <c r="K11543" t="s">
        <v>16509</v>
      </c>
      <c r="L11543">
        <v>175</v>
      </c>
      <c r="M11543">
        <v>100</v>
      </c>
    </row>
    <row r="11544" spans="1:13" x14ac:dyDescent="0.25">
      <c r="A11544" t="s">
        <v>13221</v>
      </c>
      <c r="B11544" t="s">
        <v>3025</v>
      </c>
      <c r="C11544">
        <v>8</v>
      </c>
      <c r="D11544" t="s">
        <v>19</v>
      </c>
      <c r="E11544" t="s">
        <v>13222</v>
      </c>
      <c r="F11544">
        <v>9</v>
      </c>
      <c r="G11544" t="s">
        <v>13</v>
      </c>
      <c r="H11544" t="s">
        <v>4</v>
      </c>
      <c r="I11544" t="s">
        <v>52</v>
      </c>
      <c r="J11544">
        <v>110</v>
      </c>
      <c r="K11544" t="s">
        <v>16508</v>
      </c>
      <c r="L11544">
        <v>140</v>
      </c>
      <c r="M11544">
        <v>150</v>
      </c>
    </row>
    <row r="11545" spans="1:13" x14ac:dyDescent="0.25">
      <c r="A11545" t="s">
        <v>13223</v>
      </c>
      <c r="B11545" t="s">
        <v>14369</v>
      </c>
      <c r="C11545">
        <v>10</v>
      </c>
      <c r="D11545" t="s">
        <v>19</v>
      </c>
      <c r="E11545" t="s">
        <v>2177</v>
      </c>
      <c r="F11545">
        <v>10</v>
      </c>
      <c r="G11545" t="s">
        <v>13</v>
      </c>
      <c r="H11545" t="s">
        <v>6</v>
      </c>
      <c r="I11545" t="s">
        <v>359</v>
      </c>
      <c r="J11545">
        <v>135</v>
      </c>
      <c r="K11545" t="s">
        <v>16508</v>
      </c>
      <c r="L11545">
        <v>140</v>
      </c>
      <c r="M11545">
        <v>150</v>
      </c>
    </row>
    <row r="11546" spans="1:13" x14ac:dyDescent="0.25">
      <c r="A11546" t="s">
        <v>13224</v>
      </c>
      <c r="B11546" t="s">
        <v>2368</v>
      </c>
      <c r="C11546">
        <v>5</v>
      </c>
      <c r="D11546" t="s">
        <v>19</v>
      </c>
      <c r="E11546" t="s">
        <v>2612</v>
      </c>
      <c r="F11546">
        <v>2</v>
      </c>
      <c r="G11546" t="s">
        <v>17</v>
      </c>
      <c r="H11546" t="s">
        <v>4</v>
      </c>
      <c r="I11546">
        <v>0</v>
      </c>
      <c r="J11546">
        <v>110</v>
      </c>
      <c r="K11546" t="s">
        <v>16507</v>
      </c>
      <c r="L11546">
        <v>100</v>
      </c>
      <c r="M11546">
        <v>100</v>
      </c>
    </row>
    <row r="11547" spans="1:13" x14ac:dyDescent="0.25">
      <c r="A11547" t="s">
        <v>625</v>
      </c>
      <c r="B11547" t="s">
        <v>13988</v>
      </c>
      <c r="C11547">
        <v>10</v>
      </c>
      <c r="D11547" t="s">
        <v>12</v>
      </c>
      <c r="E11547" t="s">
        <v>2231</v>
      </c>
      <c r="F11547">
        <v>46</v>
      </c>
      <c r="G11547" t="s">
        <v>13</v>
      </c>
      <c r="H11547" t="s">
        <v>5</v>
      </c>
      <c r="I11547" t="s">
        <v>32</v>
      </c>
      <c r="J11547">
        <v>140</v>
      </c>
      <c r="K11547" t="s">
        <v>16509</v>
      </c>
      <c r="L11547">
        <v>175</v>
      </c>
      <c r="M11547">
        <v>150</v>
      </c>
    </row>
    <row r="11548" spans="1:13" x14ac:dyDescent="0.25">
      <c r="A11548" t="s">
        <v>13225</v>
      </c>
      <c r="B11548" t="s">
        <v>15712</v>
      </c>
      <c r="C11548">
        <v>5</v>
      </c>
      <c r="D11548" t="s">
        <v>12</v>
      </c>
      <c r="E11548" t="s">
        <v>4947</v>
      </c>
      <c r="F11548">
        <v>26</v>
      </c>
      <c r="G11548" t="s">
        <v>15</v>
      </c>
      <c r="H11548" t="s">
        <v>5</v>
      </c>
      <c r="I11548" t="s">
        <v>32</v>
      </c>
      <c r="J11548">
        <v>140</v>
      </c>
      <c r="K11548" t="s">
        <v>16511</v>
      </c>
      <c r="L11548">
        <v>150</v>
      </c>
      <c r="M11548">
        <v>100</v>
      </c>
    </row>
    <row r="11549" spans="1:13" x14ac:dyDescent="0.25">
      <c r="A11549" t="s">
        <v>13226</v>
      </c>
      <c r="B11549" t="s">
        <v>2326</v>
      </c>
      <c r="C11549">
        <v>2</v>
      </c>
      <c r="D11549" t="s">
        <v>19</v>
      </c>
      <c r="E11549" t="s">
        <v>2252</v>
      </c>
      <c r="F11549">
        <v>8.5</v>
      </c>
      <c r="G11549" t="s">
        <v>13</v>
      </c>
      <c r="H11549" t="s">
        <v>5</v>
      </c>
      <c r="I11549">
        <v>0</v>
      </c>
      <c r="J11549">
        <v>140</v>
      </c>
      <c r="K11549" t="s">
        <v>16508</v>
      </c>
      <c r="L11549">
        <v>140</v>
      </c>
      <c r="M11549">
        <v>0</v>
      </c>
    </row>
    <row r="11550" spans="1:13" x14ac:dyDescent="0.25">
      <c r="A11550" t="s">
        <v>13227</v>
      </c>
      <c r="B11550" t="s">
        <v>14474</v>
      </c>
      <c r="C11550">
        <v>8</v>
      </c>
      <c r="D11550" t="s">
        <v>19</v>
      </c>
      <c r="E11550" t="s">
        <v>2340</v>
      </c>
      <c r="F11550">
        <v>6.5</v>
      </c>
      <c r="G11550" t="s">
        <v>15</v>
      </c>
      <c r="H11550" t="s">
        <v>5</v>
      </c>
      <c r="I11550">
        <v>0</v>
      </c>
      <c r="J11550">
        <v>140</v>
      </c>
      <c r="K11550" t="s">
        <v>16512</v>
      </c>
      <c r="L11550">
        <v>120</v>
      </c>
      <c r="M11550">
        <v>150</v>
      </c>
    </row>
    <row r="11551" spans="1:13" x14ac:dyDescent="0.25">
      <c r="A11551" t="s">
        <v>13228</v>
      </c>
      <c r="B11551" t="s">
        <v>2931</v>
      </c>
      <c r="C11551">
        <v>3</v>
      </c>
      <c r="D11551" t="s">
        <v>19</v>
      </c>
      <c r="E11551" t="s">
        <v>2198</v>
      </c>
      <c r="F11551">
        <v>3</v>
      </c>
      <c r="G11551" t="s">
        <v>17</v>
      </c>
      <c r="H11551" t="s">
        <v>6</v>
      </c>
      <c r="I11551" t="s">
        <v>359</v>
      </c>
      <c r="J11551">
        <v>135</v>
      </c>
      <c r="K11551" t="s">
        <v>16507</v>
      </c>
      <c r="L11551">
        <v>100</v>
      </c>
      <c r="M11551">
        <v>0</v>
      </c>
    </row>
    <row r="11552" spans="1:13" x14ac:dyDescent="0.25">
      <c r="A11552" t="s">
        <v>13229</v>
      </c>
      <c r="B11552" t="s">
        <v>14118</v>
      </c>
      <c r="C11552">
        <v>5</v>
      </c>
      <c r="D11552" t="s">
        <v>12</v>
      </c>
      <c r="E11552" t="s">
        <v>2182</v>
      </c>
      <c r="F11552">
        <v>33</v>
      </c>
      <c r="G11552" t="s">
        <v>13</v>
      </c>
      <c r="H11552" t="s">
        <v>7</v>
      </c>
      <c r="I11552">
        <v>0</v>
      </c>
      <c r="J11552">
        <v>100</v>
      </c>
      <c r="K11552" t="s">
        <v>16509</v>
      </c>
      <c r="L11552">
        <v>175</v>
      </c>
      <c r="M11552">
        <v>100</v>
      </c>
    </row>
    <row r="11553" spans="1:13" x14ac:dyDescent="0.25">
      <c r="A11553" t="s">
        <v>13230</v>
      </c>
      <c r="B11553" t="s">
        <v>4914</v>
      </c>
      <c r="C11553">
        <v>8</v>
      </c>
      <c r="D11553" t="s">
        <v>12</v>
      </c>
      <c r="E11553" t="s">
        <v>2182</v>
      </c>
      <c r="F11553">
        <v>20</v>
      </c>
      <c r="G11553" t="s">
        <v>15</v>
      </c>
      <c r="H11553" t="s">
        <v>4</v>
      </c>
      <c r="I11553" t="s">
        <v>1003</v>
      </c>
      <c r="J11553">
        <v>110</v>
      </c>
      <c r="K11553" t="s">
        <v>16511</v>
      </c>
      <c r="L11553">
        <v>150</v>
      </c>
      <c r="M11553">
        <v>150</v>
      </c>
    </row>
    <row r="11554" spans="1:13" x14ac:dyDescent="0.25">
      <c r="A11554" t="s">
        <v>13231</v>
      </c>
      <c r="B11554" t="s">
        <v>16458</v>
      </c>
      <c r="C11554">
        <v>23</v>
      </c>
      <c r="D11554" t="s">
        <v>19</v>
      </c>
      <c r="E11554" t="s">
        <v>2515</v>
      </c>
      <c r="F11554">
        <v>9</v>
      </c>
      <c r="G11554" t="s">
        <v>13</v>
      </c>
      <c r="H11554" t="s">
        <v>6</v>
      </c>
      <c r="I11554" t="s">
        <v>55</v>
      </c>
      <c r="J11554">
        <v>135</v>
      </c>
      <c r="K11554" t="s">
        <v>16508</v>
      </c>
      <c r="L11554">
        <v>140</v>
      </c>
      <c r="M11554">
        <v>300</v>
      </c>
    </row>
    <row r="11555" spans="1:13" x14ac:dyDescent="0.25">
      <c r="A11555" t="s">
        <v>13232</v>
      </c>
      <c r="B11555" t="s">
        <v>14552</v>
      </c>
      <c r="C11555">
        <v>6</v>
      </c>
      <c r="D11555" t="s">
        <v>12</v>
      </c>
      <c r="E11555" t="s">
        <v>2361</v>
      </c>
      <c r="F11555">
        <v>29</v>
      </c>
      <c r="G11555" t="s">
        <v>15</v>
      </c>
      <c r="H11555" t="s">
        <v>3</v>
      </c>
      <c r="I11555">
        <v>0</v>
      </c>
      <c r="J11555">
        <v>120</v>
      </c>
      <c r="K11555" t="s">
        <v>16511</v>
      </c>
      <c r="L11555">
        <v>150</v>
      </c>
      <c r="M11555">
        <v>100</v>
      </c>
    </row>
    <row r="11556" spans="1:13" x14ac:dyDescent="0.25">
      <c r="A11556" t="s">
        <v>1237</v>
      </c>
      <c r="B11556" t="s">
        <v>15247</v>
      </c>
      <c r="C11556">
        <v>5</v>
      </c>
      <c r="D11556" t="s">
        <v>12</v>
      </c>
      <c r="E11556" t="s">
        <v>2202</v>
      </c>
      <c r="F11556">
        <v>21</v>
      </c>
      <c r="G11556" t="s">
        <v>15</v>
      </c>
      <c r="H11556" t="s">
        <v>6</v>
      </c>
      <c r="I11556">
        <v>0</v>
      </c>
      <c r="J11556">
        <v>135</v>
      </c>
      <c r="K11556" t="s">
        <v>16511</v>
      </c>
      <c r="L11556">
        <v>150</v>
      </c>
      <c r="M11556">
        <v>100</v>
      </c>
    </row>
    <row r="11557" spans="1:13" x14ac:dyDescent="0.25">
      <c r="A11557" t="s">
        <v>13233</v>
      </c>
      <c r="B11557" t="s">
        <v>16459</v>
      </c>
      <c r="C11557">
        <v>14</v>
      </c>
      <c r="D11557" t="s">
        <v>12</v>
      </c>
      <c r="E11557" t="s">
        <v>2241</v>
      </c>
      <c r="F11557">
        <v>40</v>
      </c>
      <c r="G11557" t="s">
        <v>13</v>
      </c>
      <c r="H11557" t="s">
        <v>3</v>
      </c>
      <c r="I11557" t="s">
        <v>359</v>
      </c>
      <c r="J11557">
        <v>120</v>
      </c>
      <c r="K11557" t="s">
        <v>16509</v>
      </c>
      <c r="L11557">
        <v>175</v>
      </c>
      <c r="M11557">
        <v>200</v>
      </c>
    </row>
    <row r="11558" spans="1:13" x14ac:dyDescent="0.25">
      <c r="A11558" t="s">
        <v>13234</v>
      </c>
      <c r="B11558" t="s">
        <v>3254</v>
      </c>
      <c r="C11558">
        <v>7</v>
      </c>
      <c r="D11558" t="s">
        <v>12</v>
      </c>
      <c r="E11558" t="s">
        <v>2322</v>
      </c>
      <c r="F11558">
        <v>20</v>
      </c>
      <c r="G11558" t="s">
        <v>15</v>
      </c>
      <c r="H11558" t="s">
        <v>4</v>
      </c>
      <c r="I11558" t="s">
        <v>359</v>
      </c>
      <c r="J11558">
        <v>110</v>
      </c>
      <c r="K11558" t="s">
        <v>16511</v>
      </c>
      <c r="L11558">
        <v>150</v>
      </c>
      <c r="M11558">
        <v>100</v>
      </c>
    </row>
    <row r="11559" spans="1:13" x14ac:dyDescent="0.25">
      <c r="A11559" t="s">
        <v>129</v>
      </c>
      <c r="B11559" t="s">
        <v>2929</v>
      </c>
      <c r="C11559">
        <v>6</v>
      </c>
      <c r="D11559" t="s">
        <v>12</v>
      </c>
      <c r="E11559" t="s">
        <v>2325</v>
      </c>
      <c r="F11559">
        <v>44</v>
      </c>
      <c r="G11559" t="s">
        <v>13</v>
      </c>
      <c r="H11559" t="s">
        <v>5</v>
      </c>
      <c r="I11559" t="s">
        <v>55</v>
      </c>
      <c r="J11559">
        <v>140</v>
      </c>
      <c r="K11559" t="s">
        <v>16509</v>
      </c>
      <c r="L11559">
        <v>175</v>
      </c>
      <c r="M11559">
        <v>100</v>
      </c>
    </row>
    <row r="11560" spans="1:13" x14ac:dyDescent="0.25">
      <c r="A11560" t="s">
        <v>13235</v>
      </c>
      <c r="B11560" t="s">
        <v>15708</v>
      </c>
      <c r="C11560">
        <v>7</v>
      </c>
      <c r="D11560" t="s">
        <v>19</v>
      </c>
      <c r="E11560" t="s">
        <v>2207</v>
      </c>
      <c r="F11560">
        <v>8.5</v>
      </c>
      <c r="G11560" t="s">
        <v>13</v>
      </c>
      <c r="H11560" t="s">
        <v>4</v>
      </c>
      <c r="I11560" t="s">
        <v>1003</v>
      </c>
      <c r="J11560">
        <v>110</v>
      </c>
      <c r="K11560" t="s">
        <v>16508</v>
      </c>
      <c r="L11560">
        <v>140</v>
      </c>
      <c r="M11560">
        <v>100</v>
      </c>
    </row>
    <row r="11561" spans="1:13" x14ac:dyDescent="0.25">
      <c r="A11561" t="s">
        <v>13236</v>
      </c>
      <c r="B11561" t="s">
        <v>13739</v>
      </c>
      <c r="C11561">
        <v>5</v>
      </c>
      <c r="D11561" t="s">
        <v>19</v>
      </c>
      <c r="E11561" t="s">
        <v>2369</v>
      </c>
      <c r="F11561">
        <v>10</v>
      </c>
      <c r="G11561" t="s">
        <v>13</v>
      </c>
      <c r="H11561" t="s">
        <v>3</v>
      </c>
      <c r="I11561" t="s">
        <v>32</v>
      </c>
      <c r="J11561">
        <v>120</v>
      </c>
      <c r="K11561" t="s">
        <v>16508</v>
      </c>
      <c r="L11561">
        <v>140</v>
      </c>
      <c r="M11561">
        <v>100</v>
      </c>
    </row>
    <row r="11562" spans="1:13" x14ac:dyDescent="0.25">
      <c r="A11562" t="s">
        <v>13237</v>
      </c>
      <c r="B11562" t="s">
        <v>3236</v>
      </c>
      <c r="C11562">
        <v>9</v>
      </c>
      <c r="D11562" t="s">
        <v>19</v>
      </c>
      <c r="E11562" t="s">
        <v>2350</v>
      </c>
      <c r="F11562">
        <v>2</v>
      </c>
      <c r="G11562" t="s">
        <v>17</v>
      </c>
      <c r="H11562" t="s">
        <v>5</v>
      </c>
      <c r="I11562">
        <v>0</v>
      </c>
      <c r="J11562">
        <v>140</v>
      </c>
      <c r="K11562" t="s">
        <v>16507</v>
      </c>
      <c r="L11562">
        <v>100</v>
      </c>
      <c r="M11562">
        <v>150</v>
      </c>
    </row>
    <row r="11563" spans="1:13" x14ac:dyDescent="0.25">
      <c r="A11563" t="s">
        <v>13238</v>
      </c>
      <c r="B11563" t="s">
        <v>9003</v>
      </c>
      <c r="C11563">
        <v>10</v>
      </c>
      <c r="D11563" t="s">
        <v>19</v>
      </c>
      <c r="E11563" t="s">
        <v>5277</v>
      </c>
      <c r="F11563">
        <v>9</v>
      </c>
      <c r="G11563" t="s">
        <v>13</v>
      </c>
      <c r="H11563" t="s">
        <v>4</v>
      </c>
      <c r="I11563" t="s">
        <v>32</v>
      </c>
      <c r="J11563">
        <v>110</v>
      </c>
      <c r="K11563" t="s">
        <v>16508</v>
      </c>
      <c r="L11563">
        <v>140</v>
      </c>
      <c r="M11563">
        <v>150</v>
      </c>
    </row>
    <row r="11564" spans="1:13" x14ac:dyDescent="0.25">
      <c r="A11564" t="s">
        <v>13239</v>
      </c>
      <c r="B11564" t="s">
        <v>14164</v>
      </c>
      <c r="C11564">
        <v>7</v>
      </c>
      <c r="D11564" t="s">
        <v>12</v>
      </c>
      <c r="E11564" t="s">
        <v>2217</v>
      </c>
      <c r="F11564">
        <v>5</v>
      </c>
      <c r="G11564" t="s">
        <v>17</v>
      </c>
      <c r="H11564" t="s">
        <v>6</v>
      </c>
      <c r="I11564" t="s">
        <v>54</v>
      </c>
      <c r="J11564">
        <v>135</v>
      </c>
      <c r="K11564" t="s">
        <v>16510</v>
      </c>
      <c r="L11564">
        <v>125</v>
      </c>
      <c r="M11564">
        <v>100</v>
      </c>
    </row>
    <row r="11565" spans="1:13" x14ac:dyDescent="0.25">
      <c r="A11565" t="s">
        <v>13240</v>
      </c>
      <c r="B11565" t="s">
        <v>10753</v>
      </c>
      <c r="C11565">
        <v>16</v>
      </c>
      <c r="D11565" t="s">
        <v>12</v>
      </c>
      <c r="E11565" t="s">
        <v>2196</v>
      </c>
      <c r="F11565">
        <v>4</v>
      </c>
      <c r="G11565" t="s">
        <v>17</v>
      </c>
      <c r="H11565" t="s">
        <v>3</v>
      </c>
      <c r="I11565" t="s">
        <v>55</v>
      </c>
      <c r="J11565">
        <v>120</v>
      </c>
      <c r="K11565" t="s">
        <v>16510</v>
      </c>
      <c r="L11565">
        <v>125</v>
      </c>
      <c r="M11565">
        <v>300</v>
      </c>
    </row>
    <row r="11566" spans="1:13" x14ac:dyDescent="0.25">
      <c r="A11566" t="s">
        <v>13242</v>
      </c>
      <c r="B11566" t="s">
        <v>6657</v>
      </c>
      <c r="C11566">
        <v>12</v>
      </c>
      <c r="D11566" t="s">
        <v>12</v>
      </c>
      <c r="E11566" t="s">
        <v>3297</v>
      </c>
      <c r="F11566">
        <v>46</v>
      </c>
      <c r="G11566" t="s">
        <v>13</v>
      </c>
      <c r="H11566" t="s">
        <v>5</v>
      </c>
      <c r="I11566" t="s">
        <v>52</v>
      </c>
      <c r="J11566">
        <v>140</v>
      </c>
      <c r="K11566" t="s">
        <v>16509</v>
      </c>
      <c r="L11566">
        <v>175</v>
      </c>
      <c r="M11566">
        <v>150</v>
      </c>
    </row>
    <row r="11567" spans="1:13" x14ac:dyDescent="0.25">
      <c r="A11567" t="s">
        <v>382</v>
      </c>
      <c r="B11567" t="s">
        <v>16460</v>
      </c>
      <c r="C11567">
        <v>16</v>
      </c>
      <c r="D11567" t="s">
        <v>12</v>
      </c>
      <c r="E11567" t="s">
        <v>8163</v>
      </c>
      <c r="F11567">
        <v>3</v>
      </c>
      <c r="G11567" t="s">
        <v>17</v>
      </c>
      <c r="H11567" t="s">
        <v>6</v>
      </c>
      <c r="I11567" t="s">
        <v>1003</v>
      </c>
      <c r="J11567">
        <v>135</v>
      </c>
      <c r="K11567" t="s">
        <v>16510</v>
      </c>
      <c r="L11567">
        <v>125</v>
      </c>
      <c r="M11567">
        <v>300</v>
      </c>
    </row>
    <row r="11568" spans="1:13" x14ac:dyDescent="0.25">
      <c r="A11568" t="s">
        <v>13243</v>
      </c>
      <c r="B11568" t="s">
        <v>5603</v>
      </c>
      <c r="C11568">
        <v>9</v>
      </c>
      <c r="D11568" t="s">
        <v>12</v>
      </c>
      <c r="E11568" t="s">
        <v>2280</v>
      </c>
      <c r="F11568">
        <v>15</v>
      </c>
      <c r="G11568" t="s">
        <v>15</v>
      </c>
      <c r="H11568" t="s">
        <v>7</v>
      </c>
      <c r="I11568" t="s">
        <v>52</v>
      </c>
      <c r="J11568">
        <v>100</v>
      </c>
      <c r="K11568" t="s">
        <v>16511</v>
      </c>
      <c r="L11568">
        <v>150</v>
      </c>
      <c r="M11568">
        <v>150</v>
      </c>
    </row>
    <row r="11569" spans="1:13" x14ac:dyDescent="0.25">
      <c r="A11569" t="s">
        <v>13244</v>
      </c>
      <c r="B11569" t="s">
        <v>8808</v>
      </c>
      <c r="C11569">
        <v>7</v>
      </c>
      <c r="D11569" t="s">
        <v>19</v>
      </c>
      <c r="E11569" t="s">
        <v>2210</v>
      </c>
      <c r="F11569">
        <v>3</v>
      </c>
      <c r="G11569" t="s">
        <v>17</v>
      </c>
      <c r="H11569" t="s">
        <v>4</v>
      </c>
      <c r="I11569" t="s">
        <v>32</v>
      </c>
      <c r="J11569">
        <v>110</v>
      </c>
      <c r="K11569" t="s">
        <v>16507</v>
      </c>
      <c r="L11569">
        <v>100</v>
      </c>
      <c r="M11569">
        <v>100</v>
      </c>
    </row>
    <row r="11570" spans="1:13" x14ac:dyDescent="0.25">
      <c r="A11570" t="s">
        <v>13245</v>
      </c>
      <c r="B11570" t="s">
        <v>16461</v>
      </c>
      <c r="C11570">
        <v>1</v>
      </c>
      <c r="D11570" t="s">
        <v>12</v>
      </c>
      <c r="E11570" t="s">
        <v>2180</v>
      </c>
      <c r="F11570">
        <v>17</v>
      </c>
      <c r="G11570" t="s">
        <v>15</v>
      </c>
      <c r="H11570" t="s">
        <v>5</v>
      </c>
      <c r="I11570" t="s">
        <v>52</v>
      </c>
      <c r="J11570">
        <v>140</v>
      </c>
      <c r="K11570" t="s">
        <v>16511</v>
      </c>
      <c r="L11570">
        <v>150</v>
      </c>
      <c r="M11570">
        <v>0</v>
      </c>
    </row>
    <row r="11571" spans="1:13" x14ac:dyDescent="0.25">
      <c r="A11571" t="s">
        <v>13246</v>
      </c>
      <c r="B11571" t="s">
        <v>5712</v>
      </c>
      <c r="C11571">
        <v>5</v>
      </c>
      <c r="D11571" t="s">
        <v>12</v>
      </c>
      <c r="E11571" t="s">
        <v>2322</v>
      </c>
      <c r="F11571">
        <v>46</v>
      </c>
      <c r="G11571" t="s">
        <v>13</v>
      </c>
      <c r="H11571" t="s">
        <v>6</v>
      </c>
      <c r="I11571" t="s">
        <v>1003</v>
      </c>
      <c r="J11571">
        <v>135</v>
      </c>
      <c r="K11571" t="s">
        <v>16509</v>
      </c>
      <c r="L11571">
        <v>175</v>
      </c>
      <c r="M11571">
        <v>100</v>
      </c>
    </row>
    <row r="11572" spans="1:13" x14ac:dyDescent="0.25">
      <c r="A11572" t="s">
        <v>13247</v>
      </c>
      <c r="B11572" t="s">
        <v>14935</v>
      </c>
      <c r="C11572">
        <v>10</v>
      </c>
      <c r="D11572" t="s">
        <v>12</v>
      </c>
      <c r="E11572" t="s">
        <v>2217</v>
      </c>
      <c r="F11572">
        <v>37</v>
      </c>
      <c r="G11572" t="s">
        <v>13</v>
      </c>
      <c r="H11572" t="s">
        <v>5</v>
      </c>
      <c r="I11572" t="s">
        <v>1003</v>
      </c>
      <c r="J11572">
        <v>140</v>
      </c>
      <c r="K11572" t="s">
        <v>16509</v>
      </c>
      <c r="L11572">
        <v>175</v>
      </c>
      <c r="M11572">
        <v>150</v>
      </c>
    </row>
    <row r="11573" spans="1:13" x14ac:dyDescent="0.25">
      <c r="A11573" t="s">
        <v>13248</v>
      </c>
      <c r="B11573" t="s">
        <v>14032</v>
      </c>
      <c r="C11573">
        <v>6</v>
      </c>
      <c r="D11573" t="s">
        <v>12</v>
      </c>
      <c r="E11573" t="s">
        <v>2186</v>
      </c>
      <c r="F11573">
        <v>27</v>
      </c>
      <c r="G11573" t="s">
        <v>15</v>
      </c>
      <c r="H11573" t="s">
        <v>4</v>
      </c>
      <c r="I11573">
        <v>0</v>
      </c>
      <c r="J11573">
        <v>110</v>
      </c>
      <c r="K11573" t="s">
        <v>16511</v>
      </c>
      <c r="L11573">
        <v>150</v>
      </c>
      <c r="M11573">
        <v>100</v>
      </c>
    </row>
    <row r="11574" spans="1:13" x14ac:dyDescent="0.25">
      <c r="A11574" t="s">
        <v>13249</v>
      </c>
      <c r="B11574" t="s">
        <v>3997</v>
      </c>
      <c r="C11574">
        <v>4</v>
      </c>
      <c r="D11574" t="s">
        <v>19</v>
      </c>
      <c r="E11574" t="s">
        <v>2200</v>
      </c>
      <c r="F11574">
        <v>8.5</v>
      </c>
      <c r="G11574" t="s">
        <v>13</v>
      </c>
      <c r="H11574" t="s">
        <v>6</v>
      </c>
      <c r="I11574">
        <v>0</v>
      </c>
      <c r="J11574">
        <v>135</v>
      </c>
      <c r="K11574" t="s">
        <v>16508</v>
      </c>
      <c r="L11574">
        <v>140</v>
      </c>
      <c r="M11574">
        <v>0</v>
      </c>
    </row>
    <row r="11575" spans="1:13" x14ac:dyDescent="0.25">
      <c r="A11575" t="s">
        <v>13250</v>
      </c>
      <c r="B11575" t="s">
        <v>15022</v>
      </c>
      <c r="C11575">
        <v>4</v>
      </c>
      <c r="D11575" t="s">
        <v>19</v>
      </c>
      <c r="E11575" t="s">
        <v>2207</v>
      </c>
      <c r="F11575">
        <v>3</v>
      </c>
      <c r="G11575" t="s">
        <v>17</v>
      </c>
      <c r="H11575" t="s">
        <v>4</v>
      </c>
      <c r="I11575" t="s">
        <v>1003</v>
      </c>
      <c r="J11575">
        <v>110</v>
      </c>
      <c r="K11575" t="s">
        <v>16507</v>
      </c>
      <c r="L11575">
        <v>100</v>
      </c>
      <c r="M11575">
        <v>0</v>
      </c>
    </row>
    <row r="11576" spans="1:13" x14ac:dyDescent="0.25">
      <c r="A11576" t="s">
        <v>2021</v>
      </c>
      <c r="B11576" t="s">
        <v>14008</v>
      </c>
      <c r="C11576">
        <v>14</v>
      </c>
      <c r="D11576" t="s">
        <v>12</v>
      </c>
      <c r="E11576" t="s">
        <v>2180</v>
      </c>
      <c r="F11576">
        <v>14</v>
      </c>
      <c r="G11576" t="s">
        <v>15</v>
      </c>
      <c r="H11576" t="s">
        <v>5</v>
      </c>
      <c r="I11576" t="s">
        <v>456</v>
      </c>
      <c r="J11576">
        <v>140</v>
      </c>
      <c r="K11576" t="s">
        <v>16511</v>
      </c>
      <c r="L11576">
        <v>150</v>
      </c>
      <c r="M11576">
        <v>200</v>
      </c>
    </row>
    <row r="11577" spans="1:13" x14ac:dyDescent="0.25">
      <c r="A11577" t="s">
        <v>13251</v>
      </c>
      <c r="B11577" t="s">
        <v>15096</v>
      </c>
      <c r="C11577">
        <v>2</v>
      </c>
      <c r="D11577" t="s">
        <v>12</v>
      </c>
      <c r="E11577" t="s">
        <v>2182</v>
      </c>
      <c r="F11577">
        <v>24</v>
      </c>
      <c r="G11577" t="s">
        <v>15</v>
      </c>
      <c r="H11577" t="s">
        <v>3</v>
      </c>
      <c r="I11577" t="s">
        <v>359</v>
      </c>
      <c r="J11577">
        <v>120</v>
      </c>
      <c r="K11577" t="s">
        <v>16511</v>
      </c>
      <c r="L11577">
        <v>150</v>
      </c>
      <c r="M11577">
        <v>0</v>
      </c>
    </row>
    <row r="11578" spans="1:13" x14ac:dyDescent="0.25">
      <c r="A11578" t="s">
        <v>13252</v>
      </c>
      <c r="B11578" t="s">
        <v>7228</v>
      </c>
      <c r="C11578">
        <v>6</v>
      </c>
      <c r="D11578" t="s">
        <v>12</v>
      </c>
      <c r="E11578" t="s">
        <v>2182</v>
      </c>
      <c r="F11578">
        <v>37</v>
      </c>
      <c r="G11578" t="s">
        <v>13</v>
      </c>
      <c r="H11578" t="s">
        <v>3</v>
      </c>
      <c r="I11578" t="s">
        <v>32</v>
      </c>
      <c r="J11578">
        <v>120</v>
      </c>
      <c r="K11578" t="s">
        <v>16509</v>
      </c>
      <c r="L11578">
        <v>175</v>
      </c>
      <c r="M11578">
        <v>100</v>
      </c>
    </row>
    <row r="11579" spans="1:13" x14ac:dyDescent="0.25">
      <c r="A11579" t="s">
        <v>13253</v>
      </c>
      <c r="B11579" t="s">
        <v>15955</v>
      </c>
      <c r="C11579">
        <v>2</v>
      </c>
      <c r="D11579" t="s">
        <v>12</v>
      </c>
      <c r="E11579" t="s">
        <v>2182</v>
      </c>
      <c r="F11579">
        <v>5</v>
      </c>
      <c r="G11579" t="s">
        <v>17</v>
      </c>
      <c r="H11579" t="s">
        <v>6</v>
      </c>
      <c r="I11579" t="s">
        <v>359</v>
      </c>
      <c r="J11579">
        <v>135</v>
      </c>
      <c r="K11579" t="s">
        <v>16510</v>
      </c>
      <c r="L11579">
        <v>125</v>
      </c>
      <c r="M11579">
        <v>0</v>
      </c>
    </row>
    <row r="11580" spans="1:13" x14ac:dyDescent="0.25">
      <c r="A11580" t="s">
        <v>1060</v>
      </c>
      <c r="B11580" t="s">
        <v>7301</v>
      </c>
      <c r="C11580">
        <v>7</v>
      </c>
      <c r="D11580" t="s">
        <v>12</v>
      </c>
      <c r="E11580" t="s">
        <v>2475</v>
      </c>
      <c r="F11580">
        <v>17</v>
      </c>
      <c r="G11580" t="s">
        <v>15</v>
      </c>
      <c r="H11580" t="s">
        <v>4</v>
      </c>
      <c r="I11580" t="s">
        <v>1096</v>
      </c>
      <c r="J11580">
        <v>110</v>
      </c>
      <c r="K11580" t="s">
        <v>16511</v>
      </c>
      <c r="L11580">
        <v>150</v>
      </c>
      <c r="M11580">
        <v>100</v>
      </c>
    </row>
    <row r="11581" spans="1:13" x14ac:dyDescent="0.25">
      <c r="A11581" t="s">
        <v>13254</v>
      </c>
      <c r="B11581" t="s">
        <v>9595</v>
      </c>
      <c r="C11581">
        <v>10</v>
      </c>
      <c r="D11581" t="s">
        <v>12</v>
      </c>
      <c r="E11581" t="s">
        <v>2217</v>
      </c>
      <c r="F11581">
        <v>22</v>
      </c>
      <c r="G11581" t="s">
        <v>15</v>
      </c>
      <c r="H11581" t="s">
        <v>6</v>
      </c>
      <c r="I11581" t="s">
        <v>359</v>
      </c>
      <c r="J11581">
        <v>135</v>
      </c>
      <c r="K11581" t="s">
        <v>16511</v>
      </c>
      <c r="L11581">
        <v>150</v>
      </c>
      <c r="M11581">
        <v>150</v>
      </c>
    </row>
    <row r="11582" spans="1:13" x14ac:dyDescent="0.25">
      <c r="A11582" t="s">
        <v>13255</v>
      </c>
      <c r="B11582" t="s">
        <v>16173</v>
      </c>
      <c r="C11582">
        <v>3</v>
      </c>
      <c r="D11582" t="s">
        <v>19</v>
      </c>
      <c r="E11582" t="s">
        <v>2200</v>
      </c>
      <c r="F11582">
        <v>6.5</v>
      </c>
      <c r="G11582" t="s">
        <v>15</v>
      </c>
      <c r="H11582" t="s">
        <v>6</v>
      </c>
      <c r="I11582" t="s">
        <v>359</v>
      </c>
      <c r="J11582">
        <v>135</v>
      </c>
      <c r="K11582" t="s">
        <v>16512</v>
      </c>
      <c r="L11582">
        <v>120</v>
      </c>
      <c r="M11582">
        <v>0</v>
      </c>
    </row>
    <row r="11583" spans="1:13" x14ac:dyDescent="0.25">
      <c r="A11583" t="s">
        <v>13256</v>
      </c>
      <c r="B11583" t="s">
        <v>15703</v>
      </c>
      <c r="C11583">
        <v>6</v>
      </c>
      <c r="D11583" t="s">
        <v>12</v>
      </c>
      <c r="E11583" t="s">
        <v>2207</v>
      </c>
      <c r="F11583">
        <v>24</v>
      </c>
      <c r="G11583" t="s">
        <v>15</v>
      </c>
      <c r="H11583" t="s">
        <v>3</v>
      </c>
      <c r="I11583" t="s">
        <v>359</v>
      </c>
      <c r="J11583">
        <v>120</v>
      </c>
      <c r="K11583" t="s">
        <v>16511</v>
      </c>
      <c r="L11583">
        <v>150</v>
      </c>
      <c r="M11583">
        <v>100</v>
      </c>
    </row>
    <row r="11584" spans="1:13" x14ac:dyDescent="0.25">
      <c r="A11584" t="s">
        <v>13257</v>
      </c>
      <c r="B11584" t="s">
        <v>13590</v>
      </c>
      <c r="C11584">
        <v>5</v>
      </c>
      <c r="D11584" t="s">
        <v>12</v>
      </c>
      <c r="E11584" t="s">
        <v>2202</v>
      </c>
      <c r="F11584">
        <v>19</v>
      </c>
      <c r="G11584" t="s">
        <v>15</v>
      </c>
      <c r="H11584" t="s">
        <v>4</v>
      </c>
      <c r="I11584" t="s">
        <v>32</v>
      </c>
      <c r="J11584">
        <v>110</v>
      </c>
      <c r="K11584" t="s">
        <v>16511</v>
      </c>
      <c r="L11584">
        <v>150</v>
      </c>
      <c r="M11584">
        <v>100</v>
      </c>
    </row>
    <row r="11585" spans="1:13" x14ac:dyDescent="0.25">
      <c r="A11585" t="s">
        <v>13258</v>
      </c>
      <c r="B11585" t="s">
        <v>13259</v>
      </c>
      <c r="C11585">
        <v>13</v>
      </c>
      <c r="D11585" t="s">
        <v>12</v>
      </c>
      <c r="E11585" t="s">
        <v>2207</v>
      </c>
      <c r="F11585">
        <v>20</v>
      </c>
      <c r="G11585" t="s">
        <v>15</v>
      </c>
      <c r="H11585" t="s">
        <v>7</v>
      </c>
      <c r="I11585">
        <v>0</v>
      </c>
      <c r="J11585">
        <v>100</v>
      </c>
      <c r="K11585" t="s">
        <v>16511</v>
      </c>
      <c r="L11585">
        <v>150</v>
      </c>
      <c r="M11585">
        <v>200</v>
      </c>
    </row>
    <row r="11586" spans="1:13" x14ac:dyDescent="0.25">
      <c r="A11586" t="s">
        <v>1122</v>
      </c>
      <c r="B11586" t="s">
        <v>16413</v>
      </c>
      <c r="C11586">
        <v>16</v>
      </c>
      <c r="D11586" t="s">
        <v>19</v>
      </c>
      <c r="E11586" t="s">
        <v>2182</v>
      </c>
      <c r="F11586">
        <v>10</v>
      </c>
      <c r="G11586" t="s">
        <v>13</v>
      </c>
      <c r="H11586" t="s">
        <v>7</v>
      </c>
      <c r="I11586" t="s">
        <v>359</v>
      </c>
      <c r="J11586">
        <v>100</v>
      </c>
      <c r="K11586" t="s">
        <v>16508</v>
      </c>
      <c r="L11586">
        <v>140</v>
      </c>
      <c r="M11586">
        <v>300</v>
      </c>
    </row>
    <row r="11587" spans="1:13" x14ac:dyDescent="0.25">
      <c r="A11587" t="s">
        <v>13260</v>
      </c>
      <c r="B11587" t="s">
        <v>16462</v>
      </c>
      <c r="C11587">
        <v>17</v>
      </c>
      <c r="D11587" t="s">
        <v>12</v>
      </c>
      <c r="E11587" t="s">
        <v>2247</v>
      </c>
      <c r="F11587">
        <v>17</v>
      </c>
      <c r="G11587" t="s">
        <v>15</v>
      </c>
      <c r="H11587" t="s">
        <v>4</v>
      </c>
      <c r="I11587" t="s">
        <v>52</v>
      </c>
      <c r="J11587">
        <v>110</v>
      </c>
      <c r="K11587" t="s">
        <v>16511</v>
      </c>
      <c r="L11587">
        <v>150</v>
      </c>
      <c r="M11587">
        <v>300</v>
      </c>
    </row>
    <row r="11588" spans="1:13" x14ac:dyDescent="0.25">
      <c r="A11588" t="s">
        <v>33</v>
      </c>
      <c r="B11588" t="s">
        <v>9392</v>
      </c>
      <c r="C11588">
        <v>9</v>
      </c>
      <c r="D11588" t="s">
        <v>19</v>
      </c>
      <c r="E11588" t="s">
        <v>2234</v>
      </c>
      <c r="F11588">
        <v>8</v>
      </c>
      <c r="G11588" t="s">
        <v>13</v>
      </c>
      <c r="H11588" t="s">
        <v>5</v>
      </c>
      <c r="I11588" t="s">
        <v>1003</v>
      </c>
      <c r="J11588">
        <v>140</v>
      </c>
      <c r="K11588" t="s">
        <v>16508</v>
      </c>
      <c r="L11588">
        <v>140</v>
      </c>
      <c r="M11588">
        <v>150</v>
      </c>
    </row>
    <row r="11589" spans="1:13" x14ac:dyDescent="0.25">
      <c r="A11589" t="s">
        <v>13262</v>
      </c>
      <c r="B11589" t="s">
        <v>16463</v>
      </c>
      <c r="C11589">
        <v>13</v>
      </c>
      <c r="D11589" t="s">
        <v>12</v>
      </c>
      <c r="E11589" t="s">
        <v>2247</v>
      </c>
      <c r="F11589">
        <v>7</v>
      </c>
      <c r="G11589" t="s">
        <v>17</v>
      </c>
      <c r="H11589" t="s">
        <v>6</v>
      </c>
      <c r="I11589" t="s">
        <v>32</v>
      </c>
      <c r="J11589">
        <v>135</v>
      </c>
      <c r="K11589" t="s">
        <v>16510</v>
      </c>
      <c r="L11589">
        <v>125</v>
      </c>
      <c r="M11589">
        <v>200</v>
      </c>
    </row>
    <row r="11590" spans="1:13" x14ac:dyDescent="0.25">
      <c r="A11590" t="s">
        <v>13263</v>
      </c>
      <c r="B11590" t="s">
        <v>13704</v>
      </c>
      <c r="C11590">
        <v>7</v>
      </c>
      <c r="D11590" t="s">
        <v>19</v>
      </c>
      <c r="E11590" t="s">
        <v>2198</v>
      </c>
      <c r="F11590">
        <v>9</v>
      </c>
      <c r="G11590" t="s">
        <v>13</v>
      </c>
      <c r="H11590" t="s">
        <v>3</v>
      </c>
      <c r="I11590" t="s">
        <v>359</v>
      </c>
      <c r="J11590">
        <v>120</v>
      </c>
      <c r="K11590" t="s">
        <v>16508</v>
      </c>
      <c r="L11590">
        <v>140</v>
      </c>
      <c r="M11590">
        <v>100</v>
      </c>
    </row>
    <row r="11591" spans="1:13" x14ac:dyDescent="0.25">
      <c r="A11591" t="s">
        <v>13264</v>
      </c>
      <c r="B11591" t="s">
        <v>14993</v>
      </c>
      <c r="C11591">
        <v>5</v>
      </c>
      <c r="D11591" t="s">
        <v>12</v>
      </c>
      <c r="E11591" t="s">
        <v>2217</v>
      </c>
      <c r="F11591">
        <v>45</v>
      </c>
      <c r="G11591" t="s">
        <v>13</v>
      </c>
      <c r="H11591" t="s">
        <v>5</v>
      </c>
      <c r="I11591">
        <v>0</v>
      </c>
      <c r="J11591">
        <v>140</v>
      </c>
      <c r="K11591" t="s">
        <v>16509</v>
      </c>
      <c r="L11591">
        <v>175</v>
      </c>
      <c r="M11591">
        <v>100</v>
      </c>
    </row>
    <row r="11592" spans="1:13" x14ac:dyDescent="0.25">
      <c r="A11592" t="s">
        <v>13265</v>
      </c>
      <c r="B11592" t="s">
        <v>6653</v>
      </c>
      <c r="C11592">
        <v>5</v>
      </c>
      <c r="D11592" t="s">
        <v>19</v>
      </c>
      <c r="E11592" t="s">
        <v>5199</v>
      </c>
      <c r="F11592">
        <v>3</v>
      </c>
      <c r="G11592" t="s">
        <v>17</v>
      </c>
      <c r="H11592" t="s">
        <v>3</v>
      </c>
      <c r="I11592" t="s">
        <v>359</v>
      </c>
      <c r="J11592">
        <v>120</v>
      </c>
      <c r="K11592" t="s">
        <v>16507</v>
      </c>
      <c r="L11592">
        <v>100</v>
      </c>
      <c r="M11592">
        <v>100</v>
      </c>
    </row>
    <row r="11593" spans="1:13" x14ac:dyDescent="0.25">
      <c r="A11593" t="s">
        <v>612</v>
      </c>
      <c r="B11593" t="s">
        <v>4071</v>
      </c>
      <c r="C11593">
        <v>11</v>
      </c>
      <c r="D11593" t="s">
        <v>19</v>
      </c>
      <c r="E11593" t="s">
        <v>2340</v>
      </c>
      <c r="F11593">
        <v>6.5</v>
      </c>
      <c r="G11593" t="s">
        <v>15</v>
      </c>
      <c r="H11593" t="s">
        <v>4</v>
      </c>
      <c r="I11593" t="s">
        <v>32</v>
      </c>
      <c r="J11593">
        <v>110</v>
      </c>
      <c r="K11593" t="s">
        <v>16512</v>
      </c>
      <c r="L11593">
        <v>120</v>
      </c>
      <c r="M11593">
        <v>150</v>
      </c>
    </row>
    <row r="11594" spans="1:13" x14ac:dyDescent="0.25">
      <c r="A11594" t="s">
        <v>13267</v>
      </c>
      <c r="B11594" t="s">
        <v>13902</v>
      </c>
      <c r="C11594">
        <v>5</v>
      </c>
      <c r="D11594" t="s">
        <v>19</v>
      </c>
      <c r="E11594" t="s">
        <v>2241</v>
      </c>
      <c r="F11594">
        <v>6.5</v>
      </c>
      <c r="G11594" t="s">
        <v>15</v>
      </c>
      <c r="H11594" t="s">
        <v>7</v>
      </c>
      <c r="I11594" t="s">
        <v>32</v>
      </c>
      <c r="J11594">
        <v>100</v>
      </c>
      <c r="K11594" t="s">
        <v>16512</v>
      </c>
      <c r="L11594">
        <v>120</v>
      </c>
      <c r="M11594">
        <v>100</v>
      </c>
    </row>
    <row r="11595" spans="1:13" x14ac:dyDescent="0.25">
      <c r="A11595" t="s">
        <v>13268</v>
      </c>
      <c r="B11595" t="s">
        <v>14537</v>
      </c>
      <c r="C11595">
        <v>6</v>
      </c>
      <c r="D11595" t="s">
        <v>19</v>
      </c>
      <c r="E11595" t="s">
        <v>2234</v>
      </c>
      <c r="F11595">
        <v>3</v>
      </c>
      <c r="G11595" t="s">
        <v>17</v>
      </c>
      <c r="H11595" t="s">
        <v>7</v>
      </c>
      <c r="I11595" t="s">
        <v>32</v>
      </c>
      <c r="J11595">
        <v>100</v>
      </c>
      <c r="K11595" t="s">
        <v>16507</v>
      </c>
      <c r="L11595">
        <v>100</v>
      </c>
      <c r="M11595">
        <v>100</v>
      </c>
    </row>
    <row r="11596" spans="1:13" x14ac:dyDescent="0.25">
      <c r="A11596" t="s">
        <v>1341</v>
      </c>
      <c r="B11596" t="s">
        <v>8212</v>
      </c>
      <c r="C11596">
        <v>11</v>
      </c>
      <c r="D11596" t="s">
        <v>19</v>
      </c>
      <c r="E11596" t="s">
        <v>2380</v>
      </c>
      <c r="F11596">
        <v>3</v>
      </c>
      <c r="G11596" t="s">
        <v>17</v>
      </c>
      <c r="H11596" t="s">
        <v>7</v>
      </c>
      <c r="I11596" t="s">
        <v>32</v>
      </c>
      <c r="J11596">
        <v>100</v>
      </c>
      <c r="K11596" t="s">
        <v>16507</v>
      </c>
      <c r="L11596">
        <v>100</v>
      </c>
      <c r="M11596">
        <v>150</v>
      </c>
    </row>
    <row r="11597" spans="1:13" x14ac:dyDescent="0.25">
      <c r="A11597" t="s">
        <v>1248</v>
      </c>
      <c r="B11597" t="s">
        <v>13796</v>
      </c>
      <c r="C11597">
        <v>8</v>
      </c>
      <c r="D11597" t="s">
        <v>12</v>
      </c>
      <c r="E11597" t="s">
        <v>13269</v>
      </c>
      <c r="F11597">
        <v>11</v>
      </c>
      <c r="G11597" t="s">
        <v>15</v>
      </c>
      <c r="H11597" t="s">
        <v>3</v>
      </c>
      <c r="I11597" t="s">
        <v>52</v>
      </c>
      <c r="J11597">
        <v>120</v>
      </c>
      <c r="K11597" t="s">
        <v>16511</v>
      </c>
      <c r="L11597">
        <v>150</v>
      </c>
      <c r="M11597">
        <v>150</v>
      </c>
    </row>
    <row r="11598" spans="1:13" x14ac:dyDescent="0.25">
      <c r="A11598" t="s">
        <v>13270</v>
      </c>
      <c r="B11598" t="s">
        <v>16464</v>
      </c>
      <c r="C11598">
        <v>15</v>
      </c>
      <c r="D11598" t="s">
        <v>12</v>
      </c>
      <c r="E11598" t="s">
        <v>2223</v>
      </c>
      <c r="F11598">
        <v>21</v>
      </c>
      <c r="G11598" t="s">
        <v>15</v>
      </c>
      <c r="H11598" t="s">
        <v>6</v>
      </c>
      <c r="I11598" t="s">
        <v>1003</v>
      </c>
      <c r="J11598">
        <v>135</v>
      </c>
      <c r="K11598" t="s">
        <v>16511</v>
      </c>
      <c r="L11598">
        <v>150</v>
      </c>
      <c r="M11598">
        <v>200</v>
      </c>
    </row>
    <row r="11599" spans="1:13" x14ac:dyDescent="0.25">
      <c r="A11599" t="s">
        <v>13271</v>
      </c>
      <c r="B11599" t="s">
        <v>7237</v>
      </c>
      <c r="C11599">
        <v>5</v>
      </c>
      <c r="D11599" t="s">
        <v>19</v>
      </c>
      <c r="E11599" t="s">
        <v>2198</v>
      </c>
      <c r="F11599">
        <v>8</v>
      </c>
      <c r="G11599" t="s">
        <v>13</v>
      </c>
      <c r="H11599" t="s">
        <v>7</v>
      </c>
      <c r="I11599" t="s">
        <v>52</v>
      </c>
      <c r="J11599">
        <v>100</v>
      </c>
      <c r="K11599" t="s">
        <v>16508</v>
      </c>
      <c r="L11599">
        <v>140</v>
      </c>
      <c r="M11599">
        <v>100</v>
      </c>
    </row>
    <row r="11600" spans="1:13" x14ac:dyDescent="0.25">
      <c r="A11600" t="s">
        <v>13272</v>
      </c>
      <c r="B11600" t="s">
        <v>14490</v>
      </c>
      <c r="C11600">
        <v>13</v>
      </c>
      <c r="D11600" t="s">
        <v>12</v>
      </c>
      <c r="E11600" t="s">
        <v>2241</v>
      </c>
      <c r="F11600">
        <v>4</v>
      </c>
      <c r="G11600" t="s">
        <v>17</v>
      </c>
      <c r="H11600" t="s">
        <v>3</v>
      </c>
      <c r="I11600" t="s">
        <v>359</v>
      </c>
      <c r="J11600">
        <v>120</v>
      </c>
      <c r="K11600" t="s">
        <v>16510</v>
      </c>
      <c r="L11600">
        <v>125</v>
      </c>
      <c r="M11600">
        <v>200</v>
      </c>
    </row>
    <row r="11601" spans="1:13" x14ac:dyDescent="0.25">
      <c r="A11601" t="s">
        <v>13273</v>
      </c>
      <c r="B11601" t="s">
        <v>15491</v>
      </c>
      <c r="C11601">
        <v>3</v>
      </c>
      <c r="D11601" t="s">
        <v>12</v>
      </c>
      <c r="E11601" t="s">
        <v>2190</v>
      </c>
      <c r="F11601">
        <v>20</v>
      </c>
      <c r="G11601" t="s">
        <v>15</v>
      </c>
      <c r="H11601" t="s">
        <v>4</v>
      </c>
      <c r="I11601" t="s">
        <v>52</v>
      </c>
      <c r="J11601">
        <v>110</v>
      </c>
      <c r="K11601" t="s">
        <v>16511</v>
      </c>
      <c r="L11601">
        <v>150</v>
      </c>
      <c r="M11601">
        <v>0</v>
      </c>
    </row>
    <row r="11602" spans="1:13" x14ac:dyDescent="0.25">
      <c r="A11602" t="s">
        <v>13274</v>
      </c>
      <c r="B11602" t="s">
        <v>2929</v>
      </c>
      <c r="C11602">
        <v>6</v>
      </c>
      <c r="D11602" t="s">
        <v>12</v>
      </c>
      <c r="E11602" t="s">
        <v>2332</v>
      </c>
      <c r="F11602">
        <v>46</v>
      </c>
      <c r="G11602" t="s">
        <v>13</v>
      </c>
      <c r="H11602" t="s">
        <v>6</v>
      </c>
      <c r="I11602" t="s">
        <v>55</v>
      </c>
      <c r="J11602">
        <v>135</v>
      </c>
      <c r="K11602" t="s">
        <v>16509</v>
      </c>
      <c r="L11602">
        <v>175</v>
      </c>
      <c r="M11602">
        <v>100</v>
      </c>
    </row>
    <row r="11603" spans="1:13" x14ac:dyDescent="0.25">
      <c r="A11603" t="s">
        <v>13275</v>
      </c>
      <c r="B11603" t="s">
        <v>16465</v>
      </c>
      <c r="C11603">
        <v>14</v>
      </c>
      <c r="D11603" t="s">
        <v>12</v>
      </c>
      <c r="E11603" t="s">
        <v>2207</v>
      </c>
      <c r="F11603">
        <v>7</v>
      </c>
      <c r="G11603" t="s">
        <v>17</v>
      </c>
      <c r="H11603" t="s">
        <v>3</v>
      </c>
      <c r="I11603" t="s">
        <v>32</v>
      </c>
      <c r="J11603">
        <v>120</v>
      </c>
      <c r="K11603" t="s">
        <v>16510</v>
      </c>
      <c r="L11603">
        <v>125</v>
      </c>
      <c r="M11603">
        <v>200</v>
      </c>
    </row>
    <row r="11604" spans="1:13" x14ac:dyDescent="0.25">
      <c r="A11604" t="s">
        <v>13276</v>
      </c>
      <c r="B11604" t="s">
        <v>3025</v>
      </c>
      <c r="C11604">
        <v>8</v>
      </c>
      <c r="D11604" t="s">
        <v>19</v>
      </c>
      <c r="E11604" t="s">
        <v>2207</v>
      </c>
      <c r="F11604">
        <v>3</v>
      </c>
      <c r="G11604" t="s">
        <v>17</v>
      </c>
      <c r="H11604" t="s">
        <v>4</v>
      </c>
      <c r="I11604">
        <v>0</v>
      </c>
      <c r="J11604">
        <v>110</v>
      </c>
      <c r="K11604" t="s">
        <v>16507</v>
      </c>
      <c r="L11604">
        <v>100</v>
      </c>
      <c r="M11604">
        <v>150</v>
      </c>
    </row>
    <row r="11605" spans="1:13" x14ac:dyDescent="0.25">
      <c r="A11605" t="s">
        <v>13277</v>
      </c>
      <c r="B11605" t="s">
        <v>15222</v>
      </c>
      <c r="C11605">
        <v>5</v>
      </c>
      <c r="D11605" t="s">
        <v>19</v>
      </c>
      <c r="E11605" t="s">
        <v>2182</v>
      </c>
      <c r="F11605">
        <v>2</v>
      </c>
      <c r="G11605" t="s">
        <v>17</v>
      </c>
      <c r="H11605" t="s">
        <v>4</v>
      </c>
      <c r="I11605" t="s">
        <v>32</v>
      </c>
      <c r="J11605">
        <v>110</v>
      </c>
      <c r="K11605" t="s">
        <v>16507</v>
      </c>
      <c r="L11605">
        <v>100</v>
      </c>
      <c r="M11605">
        <v>100</v>
      </c>
    </row>
    <row r="11606" spans="1:13" x14ac:dyDescent="0.25">
      <c r="A11606" t="s">
        <v>13278</v>
      </c>
      <c r="B11606" t="s">
        <v>16466</v>
      </c>
      <c r="C11606">
        <v>4</v>
      </c>
      <c r="D11606" t="s">
        <v>19</v>
      </c>
      <c r="E11606" t="s">
        <v>2174</v>
      </c>
      <c r="F11606">
        <v>6.5</v>
      </c>
      <c r="G11606" t="s">
        <v>15</v>
      </c>
      <c r="H11606" t="s">
        <v>4</v>
      </c>
      <c r="I11606">
        <v>0</v>
      </c>
      <c r="J11606">
        <v>110</v>
      </c>
      <c r="K11606" t="s">
        <v>16512</v>
      </c>
      <c r="L11606">
        <v>120</v>
      </c>
      <c r="M11606">
        <v>0</v>
      </c>
    </row>
    <row r="11607" spans="1:13" x14ac:dyDescent="0.25">
      <c r="A11607" t="s">
        <v>712</v>
      </c>
      <c r="B11607" t="s">
        <v>15178</v>
      </c>
      <c r="C11607">
        <v>4</v>
      </c>
      <c r="D11607" t="s">
        <v>19</v>
      </c>
      <c r="E11607" t="s">
        <v>2210</v>
      </c>
      <c r="F11607">
        <v>2</v>
      </c>
      <c r="G11607" t="s">
        <v>17</v>
      </c>
      <c r="H11607" t="s">
        <v>6</v>
      </c>
      <c r="I11607" t="s">
        <v>54</v>
      </c>
      <c r="J11607">
        <v>135</v>
      </c>
      <c r="K11607" t="s">
        <v>16507</v>
      </c>
      <c r="L11607">
        <v>100</v>
      </c>
      <c r="M11607">
        <v>0</v>
      </c>
    </row>
    <row r="11608" spans="1:13" x14ac:dyDescent="0.25">
      <c r="A11608" t="s">
        <v>13279</v>
      </c>
      <c r="B11608" t="s">
        <v>16467</v>
      </c>
      <c r="C11608">
        <v>11</v>
      </c>
      <c r="D11608" t="s">
        <v>12</v>
      </c>
      <c r="E11608" t="s">
        <v>2180</v>
      </c>
      <c r="F11608">
        <v>33</v>
      </c>
      <c r="G11608" t="s">
        <v>13</v>
      </c>
      <c r="H11608" t="s">
        <v>4</v>
      </c>
      <c r="I11608">
        <v>0</v>
      </c>
      <c r="J11608">
        <v>110</v>
      </c>
      <c r="K11608" t="s">
        <v>16509</v>
      </c>
      <c r="L11608">
        <v>175</v>
      </c>
      <c r="M11608">
        <v>150</v>
      </c>
    </row>
    <row r="11609" spans="1:13" x14ac:dyDescent="0.25">
      <c r="A11609" t="s">
        <v>13280</v>
      </c>
      <c r="B11609" t="s">
        <v>15241</v>
      </c>
      <c r="C11609">
        <v>9</v>
      </c>
      <c r="D11609" t="s">
        <v>12</v>
      </c>
      <c r="E11609" t="s">
        <v>2533</v>
      </c>
      <c r="F11609">
        <v>22</v>
      </c>
      <c r="G11609" t="s">
        <v>15</v>
      </c>
      <c r="H11609" t="s">
        <v>5</v>
      </c>
      <c r="I11609">
        <v>0</v>
      </c>
      <c r="J11609">
        <v>140</v>
      </c>
      <c r="K11609" t="s">
        <v>16511</v>
      </c>
      <c r="L11609">
        <v>150</v>
      </c>
      <c r="M11609">
        <v>150</v>
      </c>
    </row>
    <row r="11610" spans="1:13" x14ac:dyDescent="0.25">
      <c r="A11610" t="s">
        <v>13281</v>
      </c>
      <c r="B11610" t="s">
        <v>14142</v>
      </c>
      <c r="C11610">
        <v>13</v>
      </c>
      <c r="D11610" t="s">
        <v>19</v>
      </c>
      <c r="E11610" t="s">
        <v>2266</v>
      </c>
      <c r="F11610">
        <v>6</v>
      </c>
      <c r="G11610" t="s">
        <v>15</v>
      </c>
      <c r="H11610" t="s">
        <v>6</v>
      </c>
      <c r="I11610" t="s">
        <v>32</v>
      </c>
      <c r="J11610">
        <v>135</v>
      </c>
      <c r="K11610" t="s">
        <v>16512</v>
      </c>
      <c r="L11610">
        <v>120</v>
      </c>
      <c r="M11610">
        <v>200</v>
      </c>
    </row>
    <row r="11611" spans="1:13" x14ac:dyDescent="0.25">
      <c r="A11611" t="s">
        <v>13282</v>
      </c>
      <c r="B11611" t="s">
        <v>4497</v>
      </c>
      <c r="C11611">
        <v>6</v>
      </c>
      <c r="D11611" t="s">
        <v>12</v>
      </c>
      <c r="E11611" t="s">
        <v>2191</v>
      </c>
      <c r="F11611">
        <v>44</v>
      </c>
      <c r="G11611" t="s">
        <v>13</v>
      </c>
      <c r="H11611" t="s">
        <v>6</v>
      </c>
      <c r="I11611" t="s">
        <v>55</v>
      </c>
      <c r="J11611">
        <v>135</v>
      </c>
      <c r="K11611" t="s">
        <v>16509</v>
      </c>
      <c r="L11611">
        <v>175</v>
      </c>
      <c r="M11611">
        <v>100</v>
      </c>
    </row>
    <row r="11612" spans="1:13" x14ac:dyDescent="0.25">
      <c r="A11612" t="s">
        <v>13283</v>
      </c>
      <c r="B11612" t="s">
        <v>16468</v>
      </c>
      <c r="C11612">
        <v>11</v>
      </c>
      <c r="D11612" t="s">
        <v>12</v>
      </c>
      <c r="E11612" t="s">
        <v>2207</v>
      </c>
      <c r="F11612">
        <v>6</v>
      </c>
      <c r="G11612" t="s">
        <v>17</v>
      </c>
      <c r="H11612" t="s">
        <v>5</v>
      </c>
      <c r="I11612" t="s">
        <v>55</v>
      </c>
      <c r="J11612">
        <v>140</v>
      </c>
      <c r="K11612" t="s">
        <v>16510</v>
      </c>
      <c r="L11612">
        <v>125</v>
      </c>
      <c r="M11612">
        <v>150</v>
      </c>
    </row>
    <row r="11613" spans="1:13" x14ac:dyDescent="0.25">
      <c r="A11613" t="s">
        <v>13284</v>
      </c>
      <c r="B11613" t="s">
        <v>16469</v>
      </c>
      <c r="C11613">
        <v>15</v>
      </c>
      <c r="D11613" t="s">
        <v>12</v>
      </c>
      <c r="E11613" t="s">
        <v>2182</v>
      </c>
      <c r="F11613">
        <v>23</v>
      </c>
      <c r="G11613" t="s">
        <v>15</v>
      </c>
      <c r="H11613" t="s">
        <v>4</v>
      </c>
      <c r="I11613" t="s">
        <v>80</v>
      </c>
      <c r="J11613">
        <v>110</v>
      </c>
      <c r="K11613" t="s">
        <v>16511</v>
      </c>
      <c r="L11613">
        <v>150</v>
      </c>
      <c r="M11613">
        <v>200</v>
      </c>
    </row>
    <row r="11614" spans="1:13" x14ac:dyDescent="0.25">
      <c r="A11614" t="s">
        <v>13285</v>
      </c>
      <c r="B11614" t="s">
        <v>5291</v>
      </c>
      <c r="C11614">
        <v>5</v>
      </c>
      <c r="D11614" t="s">
        <v>12</v>
      </c>
      <c r="E11614" t="s">
        <v>2409</v>
      </c>
      <c r="F11614">
        <v>32</v>
      </c>
      <c r="G11614" t="s">
        <v>13</v>
      </c>
      <c r="H11614" t="s">
        <v>5</v>
      </c>
      <c r="I11614" t="s">
        <v>32</v>
      </c>
      <c r="J11614">
        <v>140</v>
      </c>
      <c r="K11614" t="s">
        <v>16509</v>
      </c>
      <c r="L11614">
        <v>175</v>
      </c>
      <c r="M11614">
        <v>100</v>
      </c>
    </row>
    <row r="11615" spans="1:13" x14ac:dyDescent="0.25">
      <c r="A11615" t="s">
        <v>13286</v>
      </c>
      <c r="B11615" t="s">
        <v>16470</v>
      </c>
      <c r="C11615">
        <v>12</v>
      </c>
      <c r="D11615" t="s">
        <v>12</v>
      </c>
      <c r="E11615" t="s">
        <v>2244</v>
      </c>
      <c r="F11615">
        <v>24</v>
      </c>
      <c r="G11615" t="s">
        <v>15</v>
      </c>
      <c r="H11615" t="s">
        <v>6</v>
      </c>
      <c r="I11615">
        <v>0</v>
      </c>
      <c r="J11615">
        <v>135</v>
      </c>
      <c r="K11615" t="s">
        <v>16511</v>
      </c>
      <c r="L11615">
        <v>150</v>
      </c>
      <c r="M11615">
        <v>150</v>
      </c>
    </row>
    <row r="11616" spans="1:13" x14ac:dyDescent="0.25">
      <c r="A11616" t="s">
        <v>13287</v>
      </c>
      <c r="B11616" t="s">
        <v>15672</v>
      </c>
      <c r="C11616">
        <v>10</v>
      </c>
      <c r="D11616" t="s">
        <v>12</v>
      </c>
      <c r="E11616" t="s">
        <v>4606</v>
      </c>
      <c r="F11616">
        <v>25</v>
      </c>
      <c r="G11616" t="s">
        <v>15</v>
      </c>
      <c r="H11616" t="s">
        <v>6</v>
      </c>
      <c r="I11616" t="s">
        <v>52</v>
      </c>
      <c r="J11616">
        <v>135</v>
      </c>
      <c r="K11616" t="s">
        <v>16511</v>
      </c>
      <c r="L11616">
        <v>150</v>
      </c>
      <c r="M11616">
        <v>150</v>
      </c>
    </row>
    <row r="11617" spans="1:13" x14ac:dyDescent="0.25">
      <c r="A11617" t="s">
        <v>13288</v>
      </c>
      <c r="B11617" t="s">
        <v>14844</v>
      </c>
      <c r="C11617">
        <v>6</v>
      </c>
      <c r="D11617" t="s">
        <v>12</v>
      </c>
      <c r="E11617" t="s">
        <v>2182</v>
      </c>
      <c r="F11617">
        <v>34</v>
      </c>
      <c r="G11617" t="s">
        <v>13</v>
      </c>
      <c r="H11617" t="s">
        <v>3</v>
      </c>
      <c r="I11617">
        <v>0</v>
      </c>
      <c r="J11617">
        <v>120</v>
      </c>
      <c r="K11617" t="s">
        <v>16509</v>
      </c>
      <c r="L11617">
        <v>175</v>
      </c>
      <c r="M11617">
        <v>100</v>
      </c>
    </row>
    <row r="11618" spans="1:13" x14ac:dyDescent="0.25">
      <c r="A11618" t="s">
        <v>134</v>
      </c>
      <c r="B11618" t="s">
        <v>14576</v>
      </c>
      <c r="C11618">
        <v>4</v>
      </c>
      <c r="D11618" t="s">
        <v>19</v>
      </c>
      <c r="E11618" t="s">
        <v>13289</v>
      </c>
      <c r="F11618">
        <v>6.5</v>
      </c>
      <c r="G11618" t="s">
        <v>15</v>
      </c>
      <c r="H11618" t="s">
        <v>3</v>
      </c>
      <c r="I11618">
        <v>0</v>
      </c>
      <c r="J11618">
        <v>120</v>
      </c>
      <c r="K11618" t="s">
        <v>16512</v>
      </c>
      <c r="L11618">
        <v>120</v>
      </c>
      <c r="M11618">
        <v>0</v>
      </c>
    </row>
    <row r="11619" spans="1:13" x14ac:dyDescent="0.25">
      <c r="A11619" t="s">
        <v>13290</v>
      </c>
      <c r="B11619" t="s">
        <v>14702</v>
      </c>
      <c r="C11619">
        <v>8</v>
      </c>
      <c r="D11619" t="s">
        <v>19</v>
      </c>
      <c r="E11619" t="s">
        <v>2174</v>
      </c>
      <c r="F11619">
        <v>8.5</v>
      </c>
      <c r="G11619" t="s">
        <v>13</v>
      </c>
      <c r="H11619" t="s">
        <v>3</v>
      </c>
      <c r="I11619" t="s">
        <v>32</v>
      </c>
      <c r="J11619">
        <v>120</v>
      </c>
      <c r="K11619" t="s">
        <v>16508</v>
      </c>
      <c r="L11619">
        <v>140</v>
      </c>
      <c r="M11619">
        <v>150</v>
      </c>
    </row>
    <row r="11620" spans="1:13" x14ac:dyDescent="0.25">
      <c r="A11620" t="s">
        <v>13291</v>
      </c>
      <c r="B11620" t="s">
        <v>4715</v>
      </c>
      <c r="C11620">
        <v>2</v>
      </c>
      <c r="D11620" t="s">
        <v>19</v>
      </c>
      <c r="E11620" t="s">
        <v>2849</v>
      </c>
      <c r="F11620">
        <v>4</v>
      </c>
      <c r="G11620" t="s">
        <v>17</v>
      </c>
      <c r="H11620" t="s">
        <v>7</v>
      </c>
      <c r="I11620" t="s">
        <v>1093</v>
      </c>
      <c r="J11620">
        <v>100</v>
      </c>
      <c r="K11620" t="s">
        <v>16507</v>
      </c>
      <c r="L11620">
        <v>100</v>
      </c>
      <c r="M11620">
        <v>0</v>
      </c>
    </row>
    <row r="11621" spans="1:13" x14ac:dyDescent="0.25">
      <c r="A11621" t="s">
        <v>13292</v>
      </c>
      <c r="B11621" t="s">
        <v>16471</v>
      </c>
      <c r="C11621">
        <v>17</v>
      </c>
      <c r="D11621" t="s">
        <v>12</v>
      </c>
      <c r="E11621" t="s">
        <v>2535</v>
      </c>
      <c r="F11621">
        <v>48</v>
      </c>
      <c r="G11621" t="s">
        <v>13</v>
      </c>
      <c r="H11621" t="s">
        <v>5</v>
      </c>
      <c r="I11621">
        <v>0</v>
      </c>
      <c r="J11621">
        <v>140</v>
      </c>
      <c r="K11621" t="s">
        <v>16509</v>
      </c>
      <c r="L11621">
        <v>175</v>
      </c>
      <c r="M11621">
        <v>300</v>
      </c>
    </row>
    <row r="11622" spans="1:13" x14ac:dyDescent="0.25">
      <c r="A11622" t="s">
        <v>13293</v>
      </c>
      <c r="B11622" t="s">
        <v>3183</v>
      </c>
      <c r="C11622">
        <v>6</v>
      </c>
      <c r="D11622" t="s">
        <v>12</v>
      </c>
      <c r="E11622" t="s">
        <v>2217</v>
      </c>
      <c r="F11622">
        <v>22</v>
      </c>
      <c r="G11622" t="s">
        <v>15</v>
      </c>
      <c r="H11622" t="s">
        <v>5</v>
      </c>
      <c r="I11622" t="s">
        <v>1003</v>
      </c>
      <c r="J11622">
        <v>140</v>
      </c>
      <c r="K11622" t="s">
        <v>16511</v>
      </c>
      <c r="L11622">
        <v>150</v>
      </c>
      <c r="M11622">
        <v>100</v>
      </c>
    </row>
    <row r="11623" spans="1:13" x14ac:dyDescent="0.25">
      <c r="A11623" t="s">
        <v>13294</v>
      </c>
      <c r="B11623" t="s">
        <v>13950</v>
      </c>
      <c r="C11623">
        <v>5</v>
      </c>
      <c r="D11623" t="s">
        <v>19</v>
      </c>
      <c r="E11623" t="s">
        <v>2340</v>
      </c>
      <c r="F11623">
        <v>8</v>
      </c>
      <c r="G11623" t="s">
        <v>13</v>
      </c>
      <c r="H11623" t="s">
        <v>5</v>
      </c>
      <c r="I11623">
        <v>0</v>
      </c>
      <c r="J11623">
        <v>140</v>
      </c>
      <c r="K11623" t="s">
        <v>16508</v>
      </c>
      <c r="L11623">
        <v>140</v>
      </c>
      <c r="M11623">
        <v>100</v>
      </c>
    </row>
    <row r="11624" spans="1:13" x14ac:dyDescent="0.25">
      <c r="A11624" t="s">
        <v>1262</v>
      </c>
      <c r="B11624" t="s">
        <v>9169</v>
      </c>
      <c r="C11624">
        <v>7</v>
      </c>
      <c r="D11624" t="s">
        <v>12</v>
      </c>
      <c r="E11624" t="s">
        <v>2233</v>
      </c>
      <c r="F11624">
        <v>42</v>
      </c>
      <c r="G11624" t="s">
        <v>13</v>
      </c>
      <c r="H11624" t="s">
        <v>5</v>
      </c>
      <c r="I11624">
        <v>0</v>
      </c>
      <c r="J11624">
        <v>140</v>
      </c>
      <c r="K11624" t="s">
        <v>16509</v>
      </c>
      <c r="L11624">
        <v>175</v>
      </c>
      <c r="M11624">
        <v>100</v>
      </c>
    </row>
    <row r="11625" spans="1:13" x14ac:dyDescent="0.25">
      <c r="A11625" t="s">
        <v>13295</v>
      </c>
      <c r="B11625" t="s">
        <v>13895</v>
      </c>
      <c r="C11625">
        <v>8</v>
      </c>
      <c r="D11625" t="s">
        <v>12</v>
      </c>
      <c r="E11625" t="s">
        <v>2241</v>
      </c>
      <c r="F11625">
        <v>7</v>
      </c>
      <c r="G11625" t="s">
        <v>17</v>
      </c>
      <c r="H11625" t="s">
        <v>6</v>
      </c>
      <c r="I11625" t="s">
        <v>1003</v>
      </c>
      <c r="J11625">
        <v>135</v>
      </c>
      <c r="K11625" t="s">
        <v>16510</v>
      </c>
      <c r="L11625">
        <v>125</v>
      </c>
      <c r="M11625">
        <v>150</v>
      </c>
    </row>
    <row r="11626" spans="1:13" x14ac:dyDescent="0.25">
      <c r="A11626" t="s">
        <v>722</v>
      </c>
      <c r="B11626" t="s">
        <v>6616</v>
      </c>
      <c r="C11626">
        <v>10</v>
      </c>
      <c r="D11626" t="s">
        <v>12</v>
      </c>
      <c r="E11626" t="s">
        <v>2186</v>
      </c>
      <c r="F11626">
        <v>38</v>
      </c>
      <c r="G11626" t="s">
        <v>13</v>
      </c>
      <c r="H11626" t="s">
        <v>6</v>
      </c>
      <c r="I11626" t="s">
        <v>54</v>
      </c>
      <c r="J11626">
        <v>135</v>
      </c>
      <c r="K11626" t="s">
        <v>16509</v>
      </c>
      <c r="L11626">
        <v>175</v>
      </c>
      <c r="M11626">
        <v>150</v>
      </c>
    </row>
    <row r="11627" spans="1:13" x14ac:dyDescent="0.25">
      <c r="A11627" t="s">
        <v>13296</v>
      </c>
      <c r="B11627" t="s">
        <v>2249</v>
      </c>
      <c r="C11627">
        <v>9</v>
      </c>
      <c r="D11627" t="s">
        <v>12</v>
      </c>
      <c r="E11627" t="s">
        <v>2231</v>
      </c>
      <c r="F11627">
        <v>11</v>
      </c>
      <c r="G11627" t="s">
        <v>15</v>
      </c>
      <c r="H11627" t="s">
        <v>3</v>
      </c>
      <c r="I11627" t="s">
        <v>359</v>
      </c>
      <c r="J11627">
        <v>120</v>
      </c>
      <c r="K11627" t="s">
        <v>16511</v>
      </c>
      <c r="L11627">
        <v>150</v>
      </c>
      <c r="M11627">
        <v>150</v>
      </c>
    </row>
    <row r="11628" spans="1:13" x14ac:dyDescent="0.25">
      <c r="A11628" t="s">
        <v>13297</v>
      </c>
      <c r="B11628" t="s">
        <v>16472</v>
      </c>
      <c r="C11628">
        <v>13</v>
      </c>
      <c r="D11628" t="s">
        <v>12</v>
      </c>
      <c r="E11628" t="s">
        <v>2325</v>
      </c>
      <c r="F11628">
        <v>35</v>
      </c>
      <c r="G11628" t="s">
        <v>13</v>
      </c>
      <c r="H11628" t="s">
        <v>3</v>
      </c>
      <c r="I11628" t="s">
        <v>52</v>
      </c>
      <c r="J11628">
        <v>120</v>
      </c>
      <c r="K11628" t="s">
        <v>16509</v>
      </c>
      <c r="L11628">
        <v>175</v>
      </c>
      <c r="M11628">
        <v>200</v>
      </c>
    </row>
    <row r="11629" spans="1:13" x14ac:dyDescent="0.25">
      <c r="A11629" t="s">
        <v>13298</v>
      </c>
      <c r="B11629" t="s">
        <v>14192</v>
      </c>
      <c r="C11629">
        <v>6</v>
      </c>
      <c r="D11629" t="s">
        <v>19</v>
      </c>
      <c r="E11629" t="s">
        <v>2311</v>
      </c>
      <c r="F11629">
        <v>3</v>
      </c>
      <c r="G11629" t="s">
        <v>17</v>
      </c>
      <c r="H11629" t="s">
        <v>5</v>
      </c>
      <c r="I11629" t="s">
        <v>2101</v>
      </c>
      <c r="J11629">
        <v>140</v>
      </c>
      <c r="K11629" t="s">
        <v>16507</v>
      </c>
      <c r="L11629">
        <v>100</v>
      </c>
      <c r="M11629">
        <v>100</v>
      </c>
    </row>
    <row r="11630" spans="1:13" x14ac:dyDescent="0.25">
      <c r="A11630" t="s">
        <v>13299</v>
      </c>
      <c r="B11630" t="s">
        <v>14082</v>
      </c>
      <c r="C11630">
        <v>2</v>
      </c>
      <c r="D11630" t="s">
        <v>12</v>
      </c>
      <c r="E11630" t="s">
        <v>2280</v>
      </c>
      <c r="F11630">
        <v>38</v>
      </c>
      <c r="G11630" t="s">
        <v>13</v>
      </c>
      <c r="H11630" t="s">
        <v>6</v>
      </c>
      <c r="I11630" t="s">
        <v>32</v>
      </c>
      <c r="J11630">
        <v>135</v>
      </c>
      <c r="K11630" t="s">
        <v>16509</v>
      </c>
      <c r="L11630">
        <v>175</v>
      </c>
      <c r="M11630">
        <v>0</v>
      </c>
    </row>
    <row r="11631" spans="1:13" x14ac:dyDescent="0.25">
      <c r="A11631" t="s">
        <v>13300</v>
      </c>
      <c r="B11631" t="s">
        <v>14618</v>
      </c>
      <c r="C11631">
        <v>6</v>
      </c>
      <c r="D11631" t="s">
        <v>12</v>
      </c>
      <c r="E11631" t="s">
        <v>5194</v>
      </c>
      <c r="F11631">
        <v>45</v>
      </c>
      <c r="G11631" t="s">
        <v>13</v>
      </c>
      <c r="H11631" t="s">
        <v>3</v>
      </c>
      <c r="I11631" t="s">
        <v>2168</v>
      </c>
      <c r="J11631">
        <v>120</v>
      </c>
      <c r="K11631" t="s">
        <v>16509</v>
      </c>
      <c r="L11631">
        <v>175</v>
      </c>
      <c r="M11631">
        <v>100</v>
      </c>
    </row>
    <row r="11632" spans="1:13" x14ac:dyDescent="0.25">
      <c r="A11632" t="s">
        <v>13301</v>
      </c>
      <c r="B11632" t="s">
        <v>15692</v>
      </c>
      <c r="C11632">
        <v>6</v>
      </c>
      <c r="D11632" t="s">
        <v>12</v>
      </c>
      <c r="E11632" t="s">
        <v>2233</v>
      </c>
      <c r="F11632">
        <v>47</v>
      </c>
      <c r="G11632" t="s">
        <v>13</v>
      </c>
      <c r="H11632" t="s">
        <v>3</v>
      </c>
      <c r="I11632">
        <v>0</v>
      </c>
      <c r="J11632">
        <v>120</v>
      </c>
      <c r="K11632" t="s">
        <v>16509</v>
      </c>
      <c r="L11632">
        <v>175</v>
      </c>
      <c r="M11632">
        <v>100</v>
      </c>
    </row>
    <row r="11633" spans="1:13" x14ac:dyDescent="0.25">
      <c r="A11633" t="s">
        <v>2040</v>
      </c>
      <c r="B11633" t="s">
        <v>3993</v>
      </c>
      <c r="C11633">
        <v>3</v>
      </c>
      <c r="D11633" t="s">
        <v>12</v>
      </c>
      <c r="E11633" t="s">
        <v>2207</v>
      </c>
      <c r="F11633">
        <v>31</v>
      </c>
      <c r="G11633" t="s">
        <v>13</v>
      </c>
      <c r="H11633" t="s">
        <v>7</v>
      </c>
      <c r="I11633">
        <v>0</v>
      </c>
      <c r="J11633">
        <v>100</v>
      </c>
      <c r="K11633" t="s">
        <v>16509</v>
      </c>
      <c r="L11633">
        <v>175</v>
      </c>
      <c r="M11633">
        <v>0</v>
      </c>
    </row>
    <row r="11634" spans="1:13" x14ac:dyDescent="0.25">
      <c r="A11634" t="s">
        <v>13302</v>
      </c>
      <c r="B11634" t="s">
        <v>4320</v>
      </c>
      <c r="C11634">
        <v>4</v>
      </c>
      <c r="D11634" t="s">
        <v>12</v>
      </c>
      <c r="E11634" t="s">
        <v>2217</v>
      </c>
      <c r="F11634">
        <v>25</v>
      </c>
      <c r="G11634" t="s">
        <v>15</v>
      </c>
      <c r="H11634" t="s">
        <v>5</v>
      </c>
      <c r="I11634" t="s">
        <v>55</v>
      </c>
      <c r="J11634">
        <v>140</v>
      </c>
      <c r="K11634" t="s">
        <v>16511</v>
      </c>
      <c r="L11634">
        <v>150</v>
      </c>
      <c r="M11634">
        <v>0</v>
      </c>
    </row>
    <row r="11635" spans="1:13" x14ac:dyDescent="0.25">
      <c r="A11635" t="s">
        <v>13303</v>
      </c>
      <c r="B11635" t="s">
        <v>16473</v>
      </c>
      <c r="C11635">
        <v>1</v>
      </c>
      <c r="D11635" t="s">
        <v>12</v>
      </c>
      <c r="E11635" t="s">
        <v>2475</v>
      </c>
      <c r="F11635">
        <v>4</v>
      </c>
      <c r="G11635" t="s">
        <v>17</v>
      </c>
      <c r="H11635" t="s">
        <v>6</v>
      </c>
      <c r="I11635" t="s">
        <v>55</v>
      </c>
      <c r="J11635">
        <v>135</v>
      </c>
      <c r="K11635" t="s">
        <v>16510</v>
      </c>
      <c r="L11635">
        <v>125</v>
      </c>
      <c r="M11635">
        <v>0</v>
      </c>
    </row>
    <row r="11636" spans="1:13" x14ac:dyDescent="0.25">
      <c r="A11636" t="s">
        <v>13304</v>
      </c>
      <c r="B11636" t="s">
        <v>14630</v>
      </c>
      <c r="C11636">
        <v>9</v>
      </c>
      <c r="D11636" t="s">
        <v>12</v>
      </c>
      <c r="E11636" t="s">
        <v>2226</v>
      </c>
      <c r="F11636">
        <v>7</v>
      </c>
      <c r="G11636" t="s">
        <v>17</v>
      </c>
      <c r="H11636" t="s">
        <v>6</v>
      </c>
      <c r="I11636" t="s">
        <v>32</v>
      </c>
      <c r="J11636">
        <v>135</v>
      </c>
      <c r="K11636" t="s">
        <v>16510</v>
      </c>
      <c r="L11636">
        <v>125</v>
      </c>
      <c r="M11636">
        <v>150</v>
      </c>
    </row>
    <row r="11637" spans="1:13" x14ac:dyDescent="0.25">
      <c r="A11637" t="s">
        <v>13305</v>
      </c>
      <c r="B11637" t="s">
        <v>13829</v>
      </c>
      <c r="C11637">
        <v>5</v>
      </c>
      <c r="D11637" t="s">
        <v>19</v>
      </c>
      <c r="E11637" t="s">
        <v>2226</v>
      </c>
      <c r="F11637">
        <v>6.5</v>
      </c>
      <c r="G11637" t="s">
        <v>15</v>
      </c>
      <c r="H11637" t="s">
        <v>3</v>
      </c>
      <c r="I11637" t="s">
        <v>32</v>
      </c>
      <c r="J11637">
        <v>120</v>
      </c>
      <c r="K11637" t="s">
        <v>16512</v>
      </c>
      <c r="L11637">
        <v>120</v>
      </c>
      <c r="M11637">
        <v>100</v>
      </c>
    </row>
    <row r="11638" spans="1:13" x14ac:dyDescent="0.25">
      <c r="A11638" t="s">
        <v>13306</v>
      </c>
      <c r="B11638" t="s">
        <v>14257</v>
      </c>
      <c r="C11638">
        <v>7</v>
      </c>
      <c r="D11638" t="s">
        <v>19</v>
      </c>
      <c r="E11638" t="s">
        <v>2210</v>
      </c>
      <c r="F11638">
        <v>9</v>
      </c>
      <c r="G11638" t="s">
        <v>13</v>
      </c>
      <c r="H11638" t="s">
        <v>3</v>
      </c>
      <c r="I11638" t="s">
        <v>359</v>
      </c>
      <c r="J11638">
        <v>120</v>
      </c>
      <c r="K11638" t="s">
        <v>16508</v>
      </c>
      <c r="L11638">
        <v>140</v>
      </c>
      <c r="M11638">
        <v>100</v>
      </c>
    </row>
    <row r="11639" spans="1:13" x14ac:dyDescent="0.25">
      <c r="A11639" t="s">
        <v>13307</v>
      </c>
      <c r="B11639" t="s">
        <v>14185</v>
      </c>
      <c r="C11639">
        <v>6</v>
      </c>
      <c r="D11639" t="s">
        <v>12</v>
      </c>
      <c r="E11639" t="s">
        <v>13308</v>
      </c>
      <c r="F11639">
        <v>44</v>
      </c>
      <c r="G11639" t="s">
        <v>13</v>
      </c>
      <c r="H11639" t="s">
        <v>5</v>
      </c>
      <c r="I11639" t="s">
        <v>359</v>
      </c>
      <c r="J11639">
        <v>140</v>
      </c>
      <c r="K11639" t="s">
        <v>16509</v>
      </c>
      <c r="L11639">
        <v>175</v>
      </c>
      <c r="M11639">
        <v>100</v>
      </c>
    </row>
    <row r="11640" spans="1:13" x14ac:dyDescent="0.25">
      <c r="A11640" t="s">
        <v>13309</v>
      </c>
      <c r="B11640" t="s">
        <v>13795</v>
      </c>
      <c r="C11640">
        <v>7</v>
      </c>
      <c r="D11640" t="s">
        <v>12</v>
      </c>
      <c r="E11640" t="s">
        <v>2247</v>
      </c>
      <c r="F11640">
        <v>47</v>
      </c>
      <c r="G11640" t="s">
        <v>13</v>
      </c>
      <c r="H11640" t="s">
        <v>4</v>
      </c>
      <c r="I11640" t="s">
        <v>55</v>
      </c>
      <c r="J11640">
        <v>110</v>
      </c>
      <c r="K11640" t="s">
        <v>16509</v>
      </c>
      <c r="L11640">
        <v>175</v>
      </c>
      <c r="M11640">
        <v>100</v>
      </c>
    </row>
    <row r="11641" spans="1:13" x14ac:dyDescent="0.25">
      <c r="A11641" t="s">
        <v>13310</v>
      </c>
      <c r="B11641" t="s">
        <v>7520</v>
      </c>
      <c r="C11641">
        <v>5</v>
      </c>
      <c r="D11641" t="s">
        <v>19</v>
      </c>
      <c r="E11641" t="s">
        <v>2350</v>
      </c>
      <c r="F11641">
        <v>3</v>
      </c>
      <c r="G11641" t="s">
        <v>17</v>
      </c>
      <c r="H11641" t="s">
        <v>6</v>
      </c>
      <c r="I11641">
        <v>0</v>
      </c>
      <c r="J11641">
        <v>135</v>
      </c>
      <c r="K11641" t="s">
        <v>16507</v>
      </c>
      <c r="L11641">
        <v>100</v>
      </c>
      <c r="M11641">
        <v>100</v>
      </c>
    </row>
    <row r="11642" spans="1:13" x14ac:dyDescent="0.25">
      <c r="A11642" t="s">
        <v>13311</v>
      </c>
      <c r="B11642" t="s">
        <v>15050</v>
      </c>
      <c r="C11642">
        <v>8</v>
      </c>
      <c r="D11642" t="s">
        <v>12</v>
      </c>
      <c r="E11642" t="s">
        <v>2511</v>
      </c>
      <c r="F11642">
        <v>32</v>
      </c>
      <c r="G11642" t="s">
        <v>13</v>
      </c>
      <c r="H11642" t="s">
        <v>6</v>
      </c>
      <c r="I11642">
        <v>0</v>
      </c>
      <c r="J11642">
        <v>135</v>
      </c>
      <c r="K11642" t="s">
        <v>16509</v>
      </c>
      <c r="L11642">
        <v>175</v>
      </c>
      <c r="M11642">
        <v>150</v>
      </c>
    </row>
    <row r="11643" spans="1:13" x14ac:dyDescent="0.25">
      <c r="A11643" t="s">
        <v>13312</v>
      </c>
      <c r="B11643" t="s">
        <v>14179</v>
      </c>
      <c r="C11643">
        <v>5</v>
      </c>
      <c r="D11643" t="s">
        <v>19</v>
      </c>
      <c r="E11643" t="s">
        <v>2234</v>
      </c>
      <c r="F11643">
        <v>2</v>
      </c>
      <c r="G11643" t="s">
        <v>17</v>
      </c>
      <c r="H11643" t="s">
        <v>4</v>
      </c>
      <c r="I11643" t="s">
        <v>52</v>
      </c>
      <c r="J11643">
        <v>110</v>
      </c>
      <c r="K11643" t="s">
        <v>16507</v>
      </c>
      <c r="L11643">
        <v>100</v>
      </c>
      <c r="M11643">
        <v>100</v>
      </c>
    </row>
    <row r="11644" spans="1:13" x14ac:dyDescent="0.25">
      <c r="A11644" t="s">
        <v>13313</v>
      </c>
      <c r="B11644" t="s">
        <v>13989</v>
      </c>
      <c r="C11644">
        <v>7</v>
      </c>
      <c r="D11644" t="s">
        <v>19</v>
      </c>
      <c r="E11644" t="s">
        <v>2182</v>
      </c>
      <c r="F11644">
        <v>8</v>
      </c>
      <c r="G11644" t="s">
        <v>13</v>
      </c>
      <c r="H11644" t="s">
        <v>7</v>
      </c>
      <c r="I11644" t="s">
        <v>359</v>
      </c>
      <c r="J11644">
        <v>100</v>
      </c>
      <c r="K11644" t="s">
        <v>16508</v>
      </c>
      <c r="L11644">
        <v>140</v>
      </c>
      <c r="M11644">
        <v>100</v>
      </c>
    </row>
    <row r="11645" spans="1:13" x14ac:dyDescent="0.25">
      <c r="A11645" t="s">
        <v>13314</v>
      </c>
      <c r="B11645" t="s">
        <v>16449</v>
      </c>
      <c r="C11645">
        <v>2</v>
      </c>
      <c r="D11645" t="s">
        <v>19</v>
      </c>
      <c r="E11645" t="s">
        <v>2182</v>
      </c>
      <c r="F11645">
        <v>10</v>
      </c>
      <c r="G11645" t="s">
        <v>13</v>
      </c>
      <c r="H11645" t="s">
        <v>6</v>
      </c>
      <c r="I11645" t="s">
        <v>359</v>
      </c>
      <c r="J11645">
        <v>135</v>
      </c>
      <c r="K11645" t="s">
        <v>16508</v>
      </c>
      <c r="L11645">
        <v>140</v>
      </c>
      <c r="M11645">
        <v>0</v>
      </c>
    </row>
    <row r="11646" spans="1:13" x14ac:dyDescent="0.25">
      <c r="A11646" t="s">
        <v>13315</v>
      </c>
      <c r="B11646" t="s">
        <v>4176</v>
      </c>
      <c r="C11646">
        <v>8</v>
      </c>
      <c r="D11646" t="s">
        <v>19</v>
      </c>
      <c r="E11646" t="s">
        <v>2210</v>
      </c>
      <c r="F11646">
        <v>10</v>
      </c>
      <c r="G11646" t="s">
        <v>13</v>
      </c>
      <c r="H11646" t="s">
        <v>6</v>
      </c>
      <c r="I11646">
        <v>0</v>
      </c>
      <c r="J11646">
        <v>135</v>
      </c>
      <c r="K11646" t="s">
        <v>16508</v>
      </c>
      <c r="L11646">
        <v>140</v>
      </c>
      <c r="M11646">
        <v>150</v>
      </c>
    </row>
    <row r="11647" spans="1:13" x14ac:dyDescent="0.25">
      <c r="A11647" t="s">
        <v>1057</v>
      </c>
      <c r="B11647" t="s">
        <v>16474</v>
      </c>
      <c r="C11647">
        <v>8</v>
      </c>
      <c r="D11647" t="s">
        <v>12</v>
      </c>
      <c r="E11647" t="s">
        <v>2182</v>
      </c>
      <c r="F11647">
        <v>15</v>
      </c>
      <c r="G11647" t="s">
        <v>15</v>
      </c>
      <c r="H11647" t="s">
        <v>3</v>
      </c>
      <c r="I11647" t="s">
        <v>52</v>
      </c>
      <c r="J11647">
        <v>120</v>
      </c>
      <c r="K11647" t="s">
        <v>16511</v>
      </c>
      <c r="L11647">
        <v>150</v>
      </c>
      <c r="M11647">
        <v>150</v>
      </c>
    </row>
    <row r="11648" spans="1:13" x14ac:dyDescent="0.25">
      <c r="A11648" t="s">
        <v>13316</v>
      </c>
      <c r="B11648" t="s">
        <v>14953</v>
      </c>
      <c r="C11648">
        <v>8</v>
      </c>
      <c r="D11648" t="s">
        <v>12</v>
      </c>
      <c r="E11648" t="s">
        <v>2190</v>
      </c>
      <c r="F11648">
        <v>39</v>
      </c>
      <c r="G11648" t="s">
        <v>13</v>
      </c>
      <c r="H11648" t="s">
        <v>5</v>
      </c>
      <c r="I11648" t="s">
        <v>55</v>
      </c>
      <c r="J11648">
        <v>140</v>
      </c>
      <c r="K11648" t="s">
        <v>16509</v>
      </c>
      <c r="L11648">
        <v>175</v>
      </c>
      <c r="M11648">
        <v>150</v>
      </c>
    </row>
    <row r="11649" spans="1:13" x14ac:dyDescent="0.25">
      <c r="A11649" t="s">
        <v>1762</v>
      </c>
      <c r="B11649" t="s">
        <v>2801</v>
      </c>
      <c r="C11649">
        <v>4</v>
      </c>
      <c r="D11649" t="s">
        <v>12</v>
      </c>
      <c r="E11649" t="s">
        <v>2226</v>
      </c>
      <c r="F11649">
        <v>47</v>
      </c>
      <c r="G11649" t="s">
        <v>13</v>
      </c>
      <c r="H11649" t="s">
        <v>6</v>
      </c>
      <c r="I11649" t="s">
        <v>32</v>
      </c>
      <c r="J11649">
        <v>135</v>
      </c>
      <c r="K11649" t="s">
        <v>16509</v>
      </c>
      <c r="L11649">
        <v>175</v>
      </c>
      <c r="M11649">
        <v>0</v>
      </c>
    </row>
    <row r="11650" spans="1:13" x14ac:dyDescent="0.25">
      <c r="A11650" t="s">
        <v>13317</v>
      </c>
      <c r="B11650" t="s">
        <v>14637</v>
      </c>
      <c r="C11650">
        <v>4</v>
      </c>
      <c r="D11650" t="s">
        <v>19</v>
      </c>
      <c r="E11650" t="s">
        <v>2380</v>
      </c>
      <c r="F11650">
        <v>6</v>
      </c>
      <c r="G11650" t="s">
        <v>15</v>
      </c>
      <c r="H11650" t="s">
        <v>3</v>
      </c>
      <c r="I11650" t="s">
        <v>1003</v>
      </c>
      <c r="J11650">
        <v>120</v>
      </c>
      <c r="K11650" t="s">
        <v>16512</v>
      </c>
      <c r="L11650">
        <v>120</v>
      </c>
      <c r="M11650">
        <v>0</v>
      </c>
    </row>
    <row r="11651" spans="1:13" x14ac:dyDescent="0.25">
      <c r="A11651" t="s">
        <v>13318</v>
      </c>
      <c r="B11651" t="s">
        <v>16475</v>
      </c>
      <c r="C11651">
        <v>16</v>
      </c>
      <c r="D11651" t="s">
        <v>12</v>
      </c>
      <c r="E11651" t="s">
        <v>5415</v>
      </c>
      <c r="F11651">
        <v>9</v>
      </c>
      <c r="G11651" t="s">
        <v>17</v>
      </c>
      <c r="H11651" t="s">
        <v>5</v>
      </c>
      <c r="I11651" t="s">
        <v>359</v>
      </c>
      <c r="J11651">
        <v>140</v>
      </c>
      <c r="K11651" t="s">
        <v>16510</v>
      </c>
      <c r="L11651">
        <v>125</v>
      </c>
      <c r="M11651">
        <v>300</v>
      </c>
    </row>
    <row r="11652" spans="1:13" x14ac:dyDescent="0.25">
      <c r="A11652" t="s">
        <v>13319</v>
      </c>
      <c r="B11652" t="s">
        <v>3428</v>
      </c>
      <c r="C11652">
        <v>7</v>
      </c>
      <c r="D11652" t="s">
        <v>19</v>
      </c>
      <c r="E11652" t="s">
        <v>2357</v>
      </c>
      <c r="F11652">
        <v>3</v>
      </c>
      <c r="G11652" t="s">
        <v>17</v>
      </c>
      <c r="H11652" t="s">
        <v>3</v>
      </c>
      <c r="I11652" t="s">
        <v>2168</v>
      </c>
      <c r="J11652">
        <v>120</v>
      </c>
      <c r="K11652" t="s">
        <v>16507</v>
      </c>
      <c r="L11652">
        <v>100</v>
      </c>
      <c r="M11652">
        <v>100</v>
      </c>
    </row>
    <row r="11653" spans="1:13" x14ac:dyDescent="0.25">
      <c r="A11653" t="s">
        <v>13320</v>
      </c>
      <c r="B11653" t="s">
        <v>14544</v>
      </c>
      <c r="C11653">
        <v>4</v>
      </c>
      <c r="D11653" t="s">
        <v>12</v>
      </c>
      <c r="E11653" t="s">
        <v>2288</v>
      </c>
      <c r="F11653">
        <v>25</v>
      </c>
      <c r="G11653" t="s">
        <v>15</v>
      </c>
      <c r="H11653" t="s">
        <v>5</v>
      </c>
      <c r="I11653" t="s">
        <v>1003</v>
      </c>
      <c r="J11653">
        <v>140</v>
      </c>
      <c r="K11653" t="s">
        <v>16511</v>
      </c>
      <c r="L11653">
        <v>150</v>
      </c>
      <c r="M11653">
        <v>0</v>
      </c>
    </row>
    <row r="11654" spans="1:13" x14ac:dyDescent="0.25">
      <c r="A11654" t="s">
        <v>13321</v>
      </c>
      <c r="B11654" t="s">
        <v>14346</v>
      </c>
      <c r="C11654">
        <v>4</v>
      </c>
      <c r="D11654" t="s">
        <v>19</v>
      </c>
      <c r="E11654" t="s">
        <v>2207</v>
      </c>
      <c r="F11654">
        <v>9</v>
      </c>
      <c r="G11654" t="s">
        <v>13</v>
      </c>
      <c r="H11654" t="s">
        <v>6</v>
      </c>
      <c r="I11654" t="s">
        <v>1003</v>
      </c>
      <c r="J11654">
        <v>135</v>
      </c>
      <c r="K11654" t="s">
        <v>16508</v>
      </c>
      <c r="L11654">
        <v>140</v>
      </c>
      <c r="M11654">
        <v>0</v>
      </c>
    </row>
    <row r="11655" spans="1:13" x14ac:dyDescent="0.25">
      <c r="A11655" t="s">
        <v>13322</v>
      </c>
      <c r="B11655" t="s">
        <v>2179</v>
      </c>
      <c r="C11655">
        <v>8</v>
      </c>
      <c r="D11655" t="s">
        <v>19</v>
      </c>
      <c r="E11655" t="s">
        <v>12602</v>
      </c>
      <c r="F11655">
        <v>2</v>
      </c>
      <c r="G11655" t="s">
        <v>17</v>
      </c>
      <c r="H11655" t="s">
        <v>7</v>
      </c>
      <c r="I11655" t="s">
        <v>359</v>
      </c>
      <c r="J11655">
        <v>100</v>
      </c>
      <c r="K11655" t="s">
        <v>16507</v>
      </c>
      <c r="L11655">
        <v>100</v>
      </c>
      <c r="M11655">
        <v>150</v>
      </c>
    </row>
    <row r="11656" spans="1:13" x14ac:dyDescent="0.25">
      <c r="A11656" t="s">
        <v>13323</v>
      </c>
      <c r="B11656" t="s">
        <v>15198</v>
      </c>
      <c r="C11656">
        <v>4</v>
      </c>
      <c r="D11656" t="s">
        <v>12</v>
      </c>
      <c r="E11656" t="s">
        <v>2186</v>
      </c>
      <c r="F11656">
        <v>39</v>
      </c>
      <c r="G11656" t="s">
        <v>13</v>
      </c>
      <c r="H11656" t="s">
        <v>5</v>
      </c>
      <c r="I11656" t="s">
        <v>1003</v>
      </c>
      <c r="J11656">
        <v>140</v>
      </c>
      <c r="K11656" t="s">
        <v>16509</v>
      </c>
      <c r="L11656">
        <v>175</v>
      </c>
      <c r="M11656">
        <v>0</v>
      </c>
    </row>
    <row r="11657" spans="1:13" x14ac:dyDescent="0.25">
      <c r="A11657" t="s">
        <v>13324</v>
      </c>
      <c r="B11657" t="s">
        <v>4190</v>
      </c>
      <c r="C11657">
        <v>7</v>
      </c>
      <c r="D11657" t="s">
        <v>19</v>
      </c>
      <c r="E11657" t="s">
        <v>2200</v>
      </c>
      <c r="F11657">
        <v>6</v>
      </c>
      <c r="G11657" t="s">
        <v>15</v>
      </c>
      <c r="H11657" t="s">
        <v>3</v>
      </c>
      <c r="I11657" t="s">
        <v>1093</v>
      </c>
      <c r="J11657">
        <v>120</v>
      </c>
      <c r="K11657" t="s">
        <v>16512</v>
      </c>
      <c r="L11657">
        <v>120</v>
      </c>
      <c r="M11657">
        <v>100</v>
      </c>
    </row>
    <row r="11658" spans="1:13" x14ac:dyDescent="0.25">
      <c r="A11658" t="s">
        <v>13325</v>
      </c>
      <c r="B11658" t="s">
        <v>16476</v>
      </c>
      <c r="C11658">
        <v>3</v>
      </c>
      <c r="D11658" t="s">
        <v>12</v>
      </c>
      <c r="E11658" t="s">
        <v>2191</v>
      </c>
      <c r="F11658">
        <v>12</v>
      </c>
      <c r="G11658" t="s">
        <v>15</v>
      </c>
      <c r="H11658" t="s">
        <v>7</v>
      </c>
      <c r="I11658" t="s">
        <v>32</v>
      </c>
      <c r="J11658">
        <v>100</v>
      </c>
      <c r="K11658" t="s">
        <v>16511</v>
      </c>
      <c r="L11658">
        <v>150</v>
      </c>
      <c r="M11658">
        <v>0</v>
      </c>
    </row>
    <row r="11659" spans="1:13" x14ac:dyDescent="0.25">
      <c r="A11659" t="s">
        <v>13326</v>
      </c>
      <c r="B11659" t="s">
        <v>15621</v>
      </c>
      <c r="C11659">
        <v>8</v>
      </c>
      <c r="D11659" t="s">
        <v>19</v>
      </c>
      <c r="E11659" t="s">
        <v>2182</v>
      </c>
      <c r="F11659">
        <v>6</v>
      </c>
      <c r="G11659" t="s">
        <v>15</v>
      </c>
      <c r="H11659" t="s">
        <v>3</v>
      </c>
      <c r="I11659" t="s">
        <v>32</v>
      </c>
      <c r="J11659">
        <v>120</v>
      </c>
      <c r="K11659" t="s">
        <v>16512</v>
      </c>
      <c r="L11659">
        <v>120</v>
      </c>
      <c r="M11659">
        <v>150</v>
      </c>
    </row>
    <row r="11660" spans="1:13" x14ac:dyDescent="0.25">
      <c r="A11660" t="s">
        <v>13327</v>
      </c>
      <c r="B11660" t="s">
        <v>14277</v>
      </c>
      <c r="C11660">
        <v>3</v>
      </c>
      <c r="D11660" t="s">
        <v>12</v>
      </c>
      <c r="E11660" t="s">
        <v>2241</v>
      </c>
      <c r="F11660">
        <v>40</v>
      </c>
      <c r="G11660" t="s">
        <v>13</v>
      </c>
      <c r="H11660" t="s">
        <v>7</v>
      </c>
      <c r="I11660" t="s">
        <v>32</v>
      </c>
      <c r="J11660">
        <v>100</v>
      </c>
      <c r="K11660" t="s">
        <v>16509</v>
      </c>
      <c r="L11660">
        <v>175</v>
      </c>
      <c r="M11660">
        <v>0</v>
      </c>
    </row>
    <row r="11661" spans="1:13" x14ac:dyDescent="0.25">
      <c r="A11661" t="s">
        <v>13328</v>
      </c>
      <c r="B11661" t="s">
        <v>3152</v>
      </c>
      <c r="C11661">
        <v>8</v>
      </c>
      <c r="D11661" t="s">
        <v>12</v>
      </c>
      <c r="E11661" t="s">
        <v>2233</v>
      </c>
      <c r="F11661">
        <v>11.5</v>
      </c>
      <c r="G11661" t="s">
        <v>15</v>
      </c>
      <c r="H11661" t="s">
        <v>6</v>
      </c>
      <c r="I11661" t="s">
        <v>1003</v>
      </c>
      <c r="J11661">
        <v>135</v>
      </c>
      <c r="K11661" t="s">
        <v>16511</v>
      </c>
      <c r="L11661">
        <v>150</v>
      </c>
      <c r="M11661">
        <v>150</v>
      </c>
    </row>
    <row r="11662" spans="1:13" x14ac:dyDescent="0.25">
      <c r="A11662" t="s">
        <v>13329</v>
      </c>
      <c r="B11662" t="s">
        <v>14369</v>
      </c>
      <c r="C11662">
        <v>10</v>
      </c>
      <c r="D11662" t="s">
        <v>19</v>
      </c>
      <c r="E11662" t="s">
        <v>2207</v>
      </c>
      <c r="F11662">
        <v>3</v>
      </c>
      <c r="G11662" t="s">
        <v>17</v>
      </c>
      <c r="H11662" t="s">
        <v>5</v>
      </c>
      <c r="I11662" t="s">
        <v>32</v>
      </c>
      <c r="J11662">
        <v>140</v>
      </c>
      <c r="K11662" t="s">
        <v>16507</v>
      </c>
      <c r="L11662">
        <v>100</v>
      </c>
      <c r="M11662">
        <v>150</v>
      </c>
    </row>
    <row r="11663" spans="1:13" x14ac:dyDescent="0.25">
      <c r="A11663" t="s">
        <v>13330</v>
      </c>
      <c r="B11663" t="s">
        <v>13555</v>
      </c>
      <c r="C11663">
        <v>7</v>
      </c>
      <c r="D11663" t="s">
        <v>12</v>
      </c>
      <c r="E11663" t="s">
        <v>13331</v>
      </c>
      <c r="F11663">
        <v>48</v>
      </c>
      <c r="G11663" t="s">
        <v>13</v>
      </c>
      <c r="H11663" t="s">
        <v>4</v>
      </c>
      <c r="I11663">
        <v>0</v>
      </c>
      <c r="J11663">
        <v>110</v>
      </c>
      <c r="K11663" t="s">
        <v>16509</v>
      </c>
      <c r="L11663">
        <v>175</v>
      </c>
      <c r="M11663">
        <v>100</v>
      </c>
    </row>
    <row r="11664" spans="1:13" x14ac:dyDescent="0.25">
      <c r="A11664" t="s">
        <v>13332</v>
      </c>
      <c r="B11664" t="s">
        <v>15096</v>
      </c>
      <c r="C11664">
        <v>2</v>
      </c>
      <c r="D11664" t="s">
        <v>12</v>
      </c>
      <c r="E11664" t="s">
        <v>2535</v>
      </c>
      <c r="F11664">
        <v>19</v>
      </c>
      <c r="G11664" t="s">
        <v>15</v>
      </c>
      <c r="H11664" t="s">
        <v>5</v>
      </c>
      <c r="I11664" t="s">
        <v>2168</v>
      </c>
      <c r="J11664">
        <v>140</v>
      </c>
      <c r="K11664" t="s">
        <v>16511</v>
      </c>
      <c r="L11664">
        <v>150</v>
      </c>
      <c r="M11664">
        <v>0</v>
      </c>
    </row>
    <row r="11665" spans="1:13" x14ac:dyDescent="0.25">
      <c r="A11665" t="s">
        <v>13333</v>
      </c>
      <c r="B11665" t="s">
        <v>16477</v>
      </c>
      <c r="C11665">
        <v>14</v>
      </c>
      <c r="D11665" t="s">
        <v>12</v>
      </c>
      <c r="E11665" t="s">
        <v>2533</v>
      </c>
      <c r="F11665">
        <v>49</v>
      </c>
      <c r="G11665" t="s">
        <v>13</v>
      </c>
      <c r="H11665" t="s">
        <v>4</v>
      </c>
      <c r="I11665">
        <v>0</v>
      </c>
      <c r="J11665">
        <v>110</v>
      </c>
      <c r="K11665" t="s">
        <v>16509</v>
      </c>
      <c r="L11665">
        <v>175</v>
      </c>
      <c r="M11665">
        <v>200</v>
      </c>
    </row>
    <row r="11666" spans="1:13" x14ac:dyDescent="0.25">
      <c r="A11666" t="s">
        <v>13334</v>
      </c>
      <c r="B11666" t="s">
        <v>16141</v>
      </c>
      <c r="C11666">
        <v>6</v>
      </c>
      <c r="D11666" t="s">
        <v>19</v>
      </c>
      <c r="E11666" t="s">
        <v>2252</v>
      </c>
      <c r="F11666">
        <v>3</v>
      </c>
      <c r="G11666" t="s">
        <v>17</v>
      </c>
      <c r="H11666" t="s">
        <v>5</v>
      </c>
      <c r="I11666" t="s">
        <v>2168</v>
      </c>
      <c r="J11666">
        <v>140</v>
      </c>
      <c r="K11666" t="s">
        <v>16507</v>
      </c>
      <c r="L11666">
        <v>100</v>
      </c>
      <c r="M11666">
        <v>100</v>
      </c>
    </row>
    <row r="11667" spans="1:13" x14ac:dyDescent="0.25">
      <c r="A11667" t="s">
        <v>13335</v>
      </c>
      <c r="B11667" t="s">
        <v>16187</v>
      </c>
      <c r="C11667">
        <v>15</v>
      </c>
      <c r="D11667" t="s">
        <v>12</v>
      </c>
      <c r="E11667" t="s">
        <v>2332</v>
      </c>
      <c r="F11667">
        <v>18</v>
      </c>
      <c r="G11667" t="s">
        <v>15</v>
      </c>
      <c r="H11667" t="s">
        <v>5</v>
      </c>
      <c r="I11667" t="s">
        <v>1093</v>
      </c>
      <c r="J11667">
        <v>140</v>
      </c>
      <c r="K11667" t="s">
        <v>16511</v>
      </c>
      <c r="L11667">
        <v>150</v>
      </c>
      <c r="M11667">
        <v>200</v>
      </c>
    </row>
    <row r="11668" spans="1:13" x14ac:dyDescent="0.25">
      <c r="A11668" t="s">
        <v>13336</v>
      </c>
      <c r="B11668" t="s">
        <v>14629</v>
      </c>
      <c r="C11668">
        <v>13</v>
      </c>
      <c r="D11668" t="s">
        <v>12</v>
      </c>
      <c r="E11668" t="s">
        <v>2186</v>
      </c>
      <c r="F11668">
        <v>34</v>
      </c>
      <c r="G11668" t="s">
        <v>13</v>
      </c>
      <c r="H11668" t="s">
        <v>6</v>
      </c>
      <c r="I11668">
        <v>0</v>
      </c>
      <c r="J11668">
        <v>135</v>
      </c>
      <c r="K11668" t="s">
        <v>16509</v>
      </c>
      <c r="L11668">
        <v>175</v>
      </c>
      <c r="M11668">
        <v>200</v>
      </c>
    </row>
    <row r="11669" spans="1:13" x14ac:dyDescent="0.25">
      <c r="A11669" t="s">
        <v>13337</v>
      </c>
      <c r="B11669" t="s">
        <v>7744</v>
      </c>
      <c r="C11669">
        <v>7</v>
      </c>
      <c r="D11669" t="s">
        <v>12</v>
      </c>
      <c r="E11669" t="s">
        <v>2533</v>
      </c>
      <c r="F11669">
        <v>5</v>
      </c>
      <c r="G11669" t="s">
        <v>17</v>
      </c>
      <c r="H11669" t="s">
        <v>3</v>
      </c>
      <c r="I11669" t="s">
        <v>55</v>
      </c>
      <c r="J11669">
        <v>120</v>
      </c>
      <c r="K11669" t="s">
        <v>16510</v>
      </c>
      <c r="L11669">
        <v>125</v>
      </c>
      <c r="M11669">
        <v>100</v>
      </c>
    </row>
    <row r="11670" spans="1:13" x14ac:dyDescent="0.25">
      <c r="A11670" t="s">
        <v>13338</v>
      </c>
      <c r="B11670" t="s">
        <v>16250</v>
      </c>
      <c r="C11670">
        <v>5</v>
      </c>
      <c r="D11670" t="s">
        <v>19</v>
      </c>
      <c r="E11670" t="s">
        <v>2198</v>
      </c>
      <c r="F11670">
        <v>6.5</v>
      </c>
      <c r="G11670" t="s">
        <v>15</v>
      </c>
      <c r="H11670" t="s">
        <v>5</v>
      </c>
      <c r="I11670" t="s">
        <v>456</v>
      </c>
      <c r="J11670">
        <v>140</v>
      </c>
      <c r="K11670" t="s">
        <v>16512</v>
      </c>
      <c r="L11670">
        <v>120</v>
      </c>
      <c r="M11670">
        <v>100</v>
      </c>
    </row>
    <row r="11671" spans="1:13" x14ac:dyDescent="0.25">
      <c r="A11671" t="s">
        <v>13339</v>
      </c>
      <c r="B11671" t="s">
        <v>14791</v>
      </c>
      <c r="C11671">
        <v>8</v>
      </c>
      <c r="D11671" t="s">
        <v>19</v>
      </c>
      <c r="E11671" t="s">
        <v>2174</v>
      </c>
      <c r="F11671">
        <v>2</v>
      </c>
      <c r="G11671" t="s">
        <v>17</v>
      </c>
      <c r="H11671" t="s">
        <v>5</v>
      </c>
      <c r="I11671" t="s">
        <v>32</v>
      </c>
      <c r="J11671">
        <v>140</v>
      </c>
      <c r="K11671" t="s">
        <v>16507</v>
      </c>
      <c r="L11671">
        <v>100</v>
      </c>
      <c r="M11671">
        <v>150</v>
      </c>
    </row>
    <row r="11672" spans="1:13" x14ac:dyDescent="0.25">
      <c r="A11672" t="s">
        <v>1347</v>
      </c>
      <c r="B11672" t="s">
        <v>2890</v>
      </c>
      <c r="C11672">
        <v>6</v>
      </c>
      <c r="D11672" t="s">
        <v>19</v>
      </c>
      <c r="E11672" t="s">
        <v>2234</v>
      </c>
      <c r="F11672">
        <v>6</v>
      </c>
      <c r="G11672" t="s">
        <v>15</v>
      </c>
      <c r="H11672" t="s">
        <v>6</v>
      </c>
      <c r="I11672">
        <v>0</v>
      </c>
      <c r="J11672">
        <v>135</v>
      </c>
      <c r="K11672" t="s">
        <v>16512</v>
      </c>
      <c r="L11672">
        <v>120</v>
      </c>
      <c r="M11672">
        <v>100</v>
      </c>
    </row>
    <row r="11673" spans="1:13" x14ac:dyDescent="0.25">
      <c r="A11673" t="s">
        <v>13340</v>
      </c>
      <c r="B11673" t="s">
        <v>13698</v>
      </c>
      <c r="C11673">
        <v>4</v>
      </c>
      <c r="D11673" t="s">
        <v>12</v>
      </c>
      <c r="E11673" t="s">
        <v>2226</v>
      </c>
      <c r="F11673">
        <v>38</v>
      </c>
      <c r="G11673" t="s">
        <v>13</v>
      </c>
      <c r="H11673" t="s">
        <v>6</v>
      </c>
      <c r="I11673" t="s">
        <v>32</v>
      </c>
      <c r="J11673">
        <v>135</v>
      </c>
      <c r="K11673" t="s">
        <v>16509</v>
      </c>
      <c r="L11673">
        <v>175</v>
      </c>
      <c r="M11673">
        <v>0</v>
      </c>
    </row>
    <row r="11674" spans="1:13" x14ac:dyDescent="0.25">
      <c r="A11674" t="s">
        <v>1006</v>
      </c>
      <c r="B11674" t="s">
        <v>5731</v>
      </c>
      <c r="C11674">
        <v>3</v>
      </c>
      <c r="D11674" t="s">
        <v>12</v>
      </c>
      <c r="E11674" t="s">
        <v>2241</v>
      </c>
      <c r="F11674">
        <v>8</v>
      </c>
      <c r="G11674" t="s">
        <v>17</v>
      </c>
      <c r="H11674" t="s">
        <v>7</v>
      </c>
      <c r="I11674">
        <v>0</v>
      </c>
      <c r="J11674">
        <v>100</v>
      </c>
      <c r="K11674" t="s">
        <v>16510</v>
      </c>
      <c r="L11674">
        <v>125</v>
      </c>
      <c r="M11674">
        <v>0</v>
      </c>
    </row>
    <row r="11675" spans="1:13" x14ac:dyDescent="0.25">
      <c r="A11675" t="s">
        <v>103</v>
      </c>
      <c r="B11675" t="s">
        <v>15703</v>
      </c>
      <c r="C11675">
        <v>6</v>
      </c>
      <c r="D11675" t="s">
        <v>12</v>
      </c>
      <c r="E11675" t="s">
        <v>2241</v>
      </c>
      <c r="F11675">
        <v>37</v>
      </c>
      <c r="G11675" t="s">
        <v>13</v>
      </c>
      <c r="H11675" t="s">
        <v>7</v>
      </c>
      <c r="I11675">
        <v>0</v>
      </c>
      <c r="J11675">
        <v>100</v>
      </c>
      <c r="K11675" t="s">
        <v>16509</v>
      </c>
      <c r="L11675">
        <v>175</v>
      </c>
      <c r="M11675">
        <v>100</v>
      </c>
    </row>
    <row r="11676" spans="1:13" x14ac:dyDescent="0.25">
      <c r="A11676" t="s">
        <v>13341</v>
      </c>
      <c r="B11676" t="s">
        <v>16478</v>
      </c>
      <c r="C11676">
        <v>10</v>
      </c>
      <c r="D11676" t="s">
        <v>12</v>
      </c>
      <c r="E11676" t="s">
        <v>2795</v>
      </c>
      <c r="F11676">
        <v>20</v>
      </c>
      <c r="G11676" t="s">
        <v>15</v>
      </c>
      <c r="H11676" t="s">
        <v>6</v>
      </c>
      <c r="I11676" t="s">
        <v>1003</v>
      </c>
      <c r="J11676">
        <v>135</v>
      </c>
      <c r="K11676" t="s">
        <v>16511</v>
      </c>
      <c r="L11676">
        <v>150</v>
      </c>
      <c r="M11676">
        <v>150</v>
      </c>
    </row>
    <row r="11677" spans="1:13" x14ac:dyDescent="0.25">
      <c r="A11677" t="s">
        <v>13342</v>
      </c>
      <c r="B11677" t="s">
        <v>16438</v>
      </c>
      <c r="C11677">
        <v>10</v>
      </c>
      <c r="D11677" t="s">
        <v>12</v>
      </c>
      <c r="E11677" t="s">
        <v>2217</v>
      </c>
      <c r="F11677">
        <v>31.5</v>
      </c>
      <c r="G11677" t="s">
        <v>13</v>
      </c>
      <c r="H11677" t="s">
        <v>6</v>
      </c>
      <c r="I11677">
        <v>0</v>
      </c>
      <c r="J11677">
        <v>135</v>
      </c>
      <c r="K11677" t="s">
        <v>16509</v>
      </c>
      <c r="L11677">
        <v>175</v>
      </c>
      <c r="M11677">
        <v>150</v>
      </c>
    </row>
    <row r="11678" spans="1:13" x14ac:dyDescent="0.25">
      <c r="A11678" t="s">
        <v>13343</v>
      </c>
      <c r="B11678" t="s">
        <v>16258</v>
      </c>
      <c r="C11678">
        <v>5</v>
      </c>
      <c r="D11678" t="s">
        <v>12</v>
      </c>
      <c r="E11678" t="s">
        <v>2226</v>
      </c>
      <c r="F11678">
        <v>17</v>
      </c>
      <c r="G11678" t="s">
        <v>15</v>
      </c>
      <c r="H11678" t="s">
        <v>3</v>
      </c>
      <c r="I11678" t="s">
        <v>32</v>
      </c>
      <c r="J11678">
        <v>120</v>
      </c>
      <c r="K11678" t="s">
        <v>16511</v>
      </c>
      <c r="L11678">
        <v>150</v>
      </c>
      <c r="M11678">
        <v>100</v>
      </c>
    </row>
    <row r="11679" spans="1:13" x14ac:dyDescent="0.25">
      <c r="A11679" t="s">
        <v>13344</v>
      </c>
      <c r="B11679" t="s">
        <v>13922</v>
      </c>
      <c r="C11679">
        <v>6</v>
      </c>
      <c r="D11679" t="s">
        <v>19</v>
      </c>
      <c r="E11679" t="s">
        <v>2252</v>
      </c>
      <c r="F11679">
        <v>8</v>
      </c>
      <c r="G11679" t="s">
        <v>13</v>
      </c>
      <c r="H11679" t="s">
        <v>4</v>
      </c>
      <c r="I11679" t="s">
        <v>32</v>
      </c>
      <c r="J11679">
        <v>110</v>
      </c>
      <c r="K11679" t="s">
        <v>16508</v>
      </c>
      <c r="L11679">
        <v>140</v>
      </c>
      <c r="M11679">
        <v>100</v>
      </c>
    </row>
    <row r="11680" spans="1:13" x14ac:dyDescent="0.25">
      <c r="A11680" t="s">
        <v>13345</v>
      </c>
      <c r="B11680" t="s">
        <v>14584</v>
      </c>
      <c r="C11680">
        <v>8</v>
      </c>
      <c r="D11680" t="s">
        <v>12</v>
      </c>
      <c r="E11680" t="s">
        <v>2263</v>
      </c>
      <c r="F11680">
        <v>45</v>
      </c>
      <c r="G11680" t="s">
        <v>13</v>
      </c>
      <c r="H11680" t="s">
        <v>6</v>
      </c>
      <c r="I11680" t="s">
        <v>2101</v>
      </c>
      <c r="J11680">
        <v>135</v>
      </c>
      <c r="K11680" t="s">
        <v>16509</v>
      </c>
      <c r="L11680">
        <v>175</v>
      </c>
      <c r="M11680">
        <v>150</v>
      </c>
    </row>
    <row r="11681" spans="1:13" x14ac:dyDescent="0.25">
      <c r="A11681" t="s">
        <v>1187</v>
      </c>
      <c r="B11681" t="s">
        <v>16479</v>
      </c>
      <c r="C11681">
        <v>2</v>
      </c>
      <c r="D11681" t="s">
        <v>19</v>
      </c>
      <c r="E11681" t="s">
        <v>2198</v>
      </c>
      <c r="F11681">
        <v>4</v>
      </c>
      <c r="G11681" t="s">
        <v>17</v>
      </c>
      <c r="H11681" t="s">
        <v>6</v>
      </c>
      <c r="I11681" t="s">
        <v>2101</v>
      </c>
      <c r="J11681">
        <v>135</v>
      </c>
      <c r="K11681" t="s">
        <v>16507</v>
      </c>
      <c r="L11681">
        <v>100</v>
      </c>
      <c r="M11681">
        <v>0</v>
      </c>
    </row>
    <row r="11682" spans="1:13" x14ac:dyDescent="0.25">
      <c r="A11682" t="s">
        <v>13346</v>
      </c>
      <c r="B11682" t="s">
        <v>14351</v>
      </c>
      <c r="C11682">
        <v>7</v>
      </c>
      <c r="D11682" t="s">
        <v>12</v>
      </c>
      <c r="E11682" t="s">
        <v>2322</v>
      </c>
      <c r="F11682">
        <v>21</v>
      </c>
      <c r="G11682" t="s">
        <v>15</v>
      </c>
      <c r="H11682" t="s">
        <v>6</v>
      </c>
      <c r="I11682">
        <v>0</v>
      </c>
      <c r="J11682">
        <v>135</v>
      </c>
      <c r="K11682" t="s">
        <v>16511</v>
      </c>
      <c r="L11682">
        <v>150</v>
      </c>
      <c r="M11682">
        <v>100</v>
      </c>
    </row>
    <row r="11683" spans="1:13" x14ac:dyDescent="0.25">
      <c r="A11683" t="s">
        <v>1079</v>
      </c>
      <c r="B11683" t="s">
        <v>14368</v>
      </c>
      <c r="C11683">
        <v>3</v>
      </c>
      <c r="D11683" t="s">
        <v>12</v>
      </c>
      <c r="E11683" t="s">
        <v>2191</v>
      </c>
      <c r="F11683">
        <v>19</v>
      </c>
      <c r="G11683" t="s">
        <v>15</v>
      </c>
      <c r="H11683" t="s">
        <v>5</v>
      </c>
      <c r="I11683" t="s">
        <v>359</v>
      </c>
      <c r="J11683">
        <v>140</v>
      </c>
      <c r="K11683" t="s">
        <v>16511</v>
      </c>
      <c r="L11683">
        <v>150</v>
      </c>
      <c r="M11683">
        <v>0</v>
      </c>
    </row>
    <row r="11684" spans="1:13" x14ac:dyDescent="0.25">
      <c r="A11684" t="s">
        <v>13347</v>
      </c>
      <c r="B11684" t="s">
        <v>16480</v>
      </c>
      <c r="C11684">
        <v>17</v>
      </c>
      <c r="D11684" t="s">
        <v>19</v>
      </c>
      <c r="E11684" t="s">
        <v>2234</v>
      </c>
      <c r="F11684">
        <v>9</v>
      </c>
      <c r="G11684" t="s">
        <v>13</v>
      </c>
      <c r="H11684" t="s">
        <v>4</v>
      </c>
      <c r="I11684" t="s">
        <v>32</v>
      </c>
      <c r="J11684">
        <v>110</v>
      </c>
      <c r="K11684" t="s">
        <v>16508</v>
      </c>
      <c r="L11684">
        <v>140</v>
      </c>
      <c r="M11684">
        <v>300</v>
      </c>
    </row>
    <row r="11685" spans="1:13" x14ac:dyDescent="0.25">
      <c r="A11685" t="s">
        <v>193</v>
      </c>
      <c r="B11685" t="s">
        <v>13757</v>
      </c>
      <c r="C11685">
        <v>8</v>
      </c>
      <c r="D11685" t="s">
        <v>19</v>
      </c>
      <c r="E11685" t="s">
        <v>2198</v>
      </c>
      <c r="F11685">
        <v>8</v>
      </c>
      <c r="G11685" t="s">
        <v>13</v>
      </c>
      <c r="H11685" t="s">
        <v>6</v>
      </c>
      <c r="I11685" t="s">
        <v>52</v>
      </c>
      <c r="J11685">
        <v>135</v>
      </c>
      <c r="K11685" t="s">
        <v>16508</v>
      </c>
      <c r="L11685">
        <v>140</v>
      </c>
      <c r="M11685">
        <v>150</v>
      </c>
    </row>
    <row r="11686" spans="1:13" x14ac:dyDescent="0.25">
      <c r="A11686" t="s">
        <v>13348</v>
      </c>
      <c r="B11686" t="s">
        <v>2874</v>
      </c>
      <c r="C11686">
        <v>3</v>
      </c>
      <c r="D11686" t="s">
        <v>19</v>
      </c>
      <c r="E11686" t="s">
        <v>2182</v>
      </c>
      <c r="F11686">
        <v>10</v>
      </c>
      <c r="G11686" t="s">
        <v>13</v>
      </c>
      <c r="H11686" t="s">
        <v>6</v>
      </c>
      <c r="I11686">
        <v>0</v>
      </c>
      <c r="J11686">
        <v>135</v>
      </c>
      <c r="K11686" t="s">
        <v>16508</v>
      </c>
      <c r="L11686">
        <v>140</v>
      </c>
      <c r="M11686">
        <v>0</v>
      </c>
    </row>
    <row r="11687" spans="1:13" x14ac:dyDescent="0.25">
      <c r="A11687" t="s">
        <v>13349</v>
      </c>
      <c r="B11687" t="s">
        <v>16481</v>
      </c>
      <c r="C11687">
        <v>16</v>
      </c>
      <c r="D11687" t="s">
        <v>12</v>
      </c>
      <c r="E11687" t="s">
        <v>2231</v>
      </c>
      <c r="F11687">
        <v>7</v>
      </c>
      <c r="G11687" t="s">
        <v>17</v>
      </c>
      <c r="H11687" t="s">
        <v>6</v>
      </c>
      <c r="I11687" t="s">
        <v>359</v>
      </c>
      <c r="J11687">
        <v>135</v>
      </c>
      <c r="K11687" t="s">
        <v>16510</v>
      </c>
      <c r="L11687">
        <v>125</v>
      </c>
      <c r="M11687">
        <v>300</v>
      </c>
    </row>
    <row r="11688" spans="1:13" x14ac:dyDescent="0.25">
      <c r="A11688" t="s">
        <v>13350</v>
      </c>
      <c r="B11688" t="s">
        <v>11965</v>
      </c>
      <c r="C11688">
        <v>6</v>
      </c>
      <c r="D11688" t="s">
        <v>19</v>
      </c>
      <c r="E11688" t="s">
        <v>2182</v>
      </c>
      <c r="F11688">
        <v>3</v>
      </c>
      <c r="G11688" t="s">
        <v>17</v>
      </c>
      <c r="H11688" t="s">
        <v>5</v>
      </c>
      <c r="I11688">
        <v>0</v>
      </c>
      <c r="J11688">
        <v>140</v>
      </c>
      <c r="K11688" t="s">
        <v>16507</v>
      </c>
      <c r="L11688">
        <v>100</v>
      </c>
      <c r="M11688">
        <v>100</v>
      </c>
    </row>
    <row r="11689" spans="1:13" x14ac:dyDescent="0.25">
      <c r="A11689" t="s">
        <v>13351</v>
      </c>
      <c r="B11689" t="s">
        <v>9188</v>
      </c>
      <c r="C11689">
        <v>11</v>
      </c>
      <c r="D11689" t="s">
        <v>12</v>
      </c>
      <c r="E11689" t="s">
        <v>2202</v>
      </c>
      <c r="F11689">
        <v>39</v>
      </c>
      <c r="G11689" t="s">
        <v>13</v>
      </c>
      <c r="H11689" t="s">
        <v>5</v>
      </c>
      <c r="I11689">
        <v>0</v>
      </c>
      <c r="J11689">
        <v>140</v>
      </c>
      <c r="K11689" t="s">
        <v>16509</v>
      </c>
      <c r="L11689">
        <v>175</v>
      </c>
      <c r="M11689">
        <v>150</v>
      </c>
    </row>
    <row r="11690" spans="1:13" x14ac:dyDescent="0.25">
      <c r="A11690" t="s">
        <v>13352</v>
      </c>
      <c r="B11690" t="s">
        <v>14771</v>
      </c>
      <c r="C11690">
        <v>2</v>
      </c>
      <c r="D11690" t="s">
        <v>12</v>
      </c>
      <c r="E11690" t="s">
        <v>2207</v>
      </c>
      <c r="F11690">
        <v>20</v>
      </c>
      <c r="G11690" t="s">
        <v>15</v>
      </c>
      <c r="H11690" t="s">
        <v>3</v>
      </c>
      <c r="I11690">
        <v>0</v>
      </c>
      <c r="J11690">
        <v>120</v>
      </c>
      <c r="K11690" t="s">
        <v>16511</v>
      </c>
      <c r="L11690">
        <v>150</v>
      </c>
      <c r="M11690">
        <v>0</v>
      </c>
    </row>
    <row r="11691" spans="1:13" x14ac:dyDescent="0.25">
      <c r="A11691" t="s">
        <v>13353</v>
      </c>
      <c r="B11691" t="s">
        <v>15111</v>
      </c>
      <c r="C11691">
        <v>7</v>
      </c>
      <c r="D11691" t="s">
        <v>12</v>
      </c>
      <c r="E11691" t="s">
        <v>2202</v>
      </c>
      <c r="F11691">
        <v>7</v>
      </c>
      <c r="G11691" t="s">
        <v>17</v>
      </c>
      <c r="H11691" t="s">
        <v>4</v>
      </c>
      <c r="I11691" t="s">
        <v>49</v>
      </c>
      <c r="J11691">
        <v>110</v>
      </c>
      <c r="K11691" t="s">
        <v>16510</v>
      </c>
      <c r="L11691">
        <v>125</v>
      </c>
      <c r="M11691">
        <v>100</v>
      </c>
    </row>
    <row r="11692" spans="1:13" x14ac:dyDescent="0.25">
      <c r="A11692" t="s">
        <v>13354</v>
      </c>
      <c r="B11692" t="s">
        <v>3467</v>
      </c>
      <c r="C11692">
        <v>8</v>
      </c>
      <c r="D11692" t="s">
        <v>12</v>
      </c>
      <c r="E11692" t="s">
        <v>2223</v>
      </c>
      <c r="F11692">
        <v>28</v>
      </c>
      <c r="G11692" t="s">
        <v>15</v>
      </c>
      <c r="H11692" t="s">
        <v>6</v>
      </c>
      <c r="I11692" t="s">
        <v>52</v>
      </c>
      <c r="J11692">
        <v>135</v>
      </c>
      <c r="K11692" t="s">
        <v>16511</v>
      </c>
      <c r="L11692">
        <v>150</v>
      </c>
      <c r="M11692">
        <v>150</v>
      </c>
    </row>
    <row r="11693" spans="1:13" x14ac:dyDescent="0.25">
      <c r="A11693" t="s">
        <v>13355</v>
      </c>
      <c r="B11693" t="s">
        <v>3229</v>
      </c>
      <c r="C11693">
        <v>2</v>
      </c>
      <c r="D11693" t="s">
        <v>12</v>
      </c>
      <c r="E11693" t="s">
        <v>2233</v>
      </c>
      <c r="F11693">
        <v>38</v>
      </c>
      <c r="G11693" t="s">
        <v>13</v>
      </c>
      <c r="H11693" t="s">
        <v>5</v>
      </c>
      <c r="I11693" t="s">
        <v>1003</v>
      </c>
      <c r="J11693">
        <v>140</v>
      </c>
      <c r="K11693" t="s">
        <v>16509</v>
      </c>
      <c r="L11693">
        <v>175</v>
      </c>
      <c r="M11693">
        <v>0</v>
      </c>
    </row>
    <row r="11694" spans="1:13" x14ac:dyDescent="0.25">
      <c r="A11694" t="s">
        <v>393</v>
      </c>
      <c r="B11694" t="s">
        <v>14365</v>
      </c>
      <c r="C11694">
        <v>8</v>
      </c>
      <c r="D11694" t="s">
        <v>12</v>
      </c>
      <c r="E11694" t="s">
        <v>2207</v>
      </c>
      <c r="F11694">
        <v>29</v>
      </c>
      <c r="G11694" t="s">
        <v>15</v>
      </c>
      <c r="H11694" t="s">
        <v>5</v>
      </c>
      <c r="I11694" t="s">
        <v>359</v>
      </c>
      <c r="J11694">
        <v>140</v>
      </c>
      <c r="K11694" t="s">
        <v>16511</v>
      </c>
      <c r="L11694">
        <v>150</v>
      </c>
      <c r="M11694">
        <v>150</v>
      </c>
    </row>
    <row r="11695" spans="1:13" x14ac:dyDescent="0.25">
      <c r="A11695" t="s">
        <v>13356</v>
      </c>
      <c r="B11695" t="s">
        <v>7301</v>
      </c>
      <c r="C11695">
        <v>7</v>
      </c>
      <c r="D11695" t="s">
        <v>12</v>
      </c>
      <c r="E11695" t="s">
        <v>2233</v>
      </c>
      <c r="F11695">
        <v>4</v>
      </c>
      <c r="G11695" t="s">
        <v>17</v>
      </c>
      <c r="H11695" t="s">
        <v>6</v>
      </c>
      <c r="I11695" t="s">
        <v>2168</v>
      </c>
      <c r="J11695">
        <v>135</v>
      </c>
      <c r="K11695" t="s">
        <v>16510</v>
      </c>
      <c r="L11695">
        <v>125</v>
      </c>
      <c r="M11695">
        <v>100</v>
      </c>
    </row>
    <row r="11696" spans="1:13" x14ac:dyDescent="0.25">
      <c r="A11696" t="s">
        <v>13357</v>
      </c>
      <c r="B11696" t="s">
        <v>10334</v>
      </c>
      <c r="C11696">
        <v>7</v>
      </c>
      <c r="D11696" t="s">
        <v>12</v>
      </c>
      <c r="E11696" t="s">
        <v>2182</v>
      </c>
      <c r="F11696">
        <v>5</v>
      </c>
      <c r="G11696" t="s">
        <v>17</v>
      </c>
      <c r="H11696" t="s">
        <v>4</v>
      </c>
      <c r="I11696">
        <v>0</v>
      </c>
      <c r="J11696">
        <v>110</v>
      </c>
      <c r="K11696" t="s">
        <v>16510</v>
      </c>
      <c r="L11696">
        <v>125</v>
      </c>
      <c r="M11696">
        <v>100</v>
      </c>
    </row>
    <row r="11697" spans="1:13" x14ac:dyDescent="0.25">
      <c r="A11697" t="s">
        <v>13358</v>
      </c>
      <c r="B11697" t="s">
        <v>15862</v>
      </c>
      <c r="C11697">
        <v>7</v>
      </c>
      <c r="D11697" t="s">
        <v>12</v>
      </c>
      <c r="E11697" t="s">
        <v>2182</v>
      </c>
      <c r="F11697">
        <v>33</v>
      </c>
      <c r="G11697" t="s">
        <v>13</v>
      </c>
      <c r="H11697" t="s">
        <v>6</v>
      </c>
      <c r="I11697" t="s">
        <v>32</v>
      </c>
      <c r="J11697">
        <v>135</v>
      </c>
      <c r="K11697" t="s">
        <v>16509</v>
      </c>
      <c r="L11697">
        <v>175</v>
      </c>
      <c r="M11697">
        <v>100</v>
      </c>
    </row>
    <row r="11698" spans="1:13" x14ac:dyDescent="0.25">
      <c r="A11698" t="s">
        <v>13359</v>
      </c>
      <c r="B11698" t="s">
        <v>9902</v>
      </c>
      <c r="C11698">
        <v>2</v>
      </c>
      <c r="D11698" t="s">
        <v>19</v>
      </c>
      <c r="E11698" t="s">
        <v>2198</v>
      </c>
      <c r="F11698">
        <v>8</v>
      </c>
      <c r="G11698" t="s">
        <v>13</v>
      </c>
      <c r="H11698" t="s">
        <v>4</v>
      </c>
      <c r="I11698" t="s">
        <v>1003</v>
      </c>
      <c r="J11698">
        <v>110</v>
      </c>
      <c r="K11698" t="s">
        <v>16508</v>
      </c>
      <c r="L11698">
        <v>140</v>
      </c>
      <c r="M11698">
        <v>0</v>
      </c>
    </row>
    <row r="11699" spans="1:13" x14ac:dyDescent="0.25">
      <c r="A11699" t="s">
        <v>13361</v>
      </c>
      <c r="B11699" t="s">
        <v>6139</v>
      </c>
      <c r="C11699">
        <v>11</v>
      </c>
      <c r="D11699" t="s">
        <v>12</v>
      </c>
      <c r="E11699" t="s">
        <v>2533</v>
      </c>
      <c r="F11699">
        <v>18</v>
      </c>
      <c r="G11699" t="s">
        <v>15</v>
      </c>
      <c r="H11699" t="s">
        <v>3</v>
      </c>
      <c r="I11699">
        <v>0</v>
      </c>
      <c r="J11699">
        <v>120</v>
      </c>
      <c r="K11699" t="s">
        <v>16511</v>
      </c>
      <c r="L11699">
        <v>150</v>
      </c>
      <c r="M11699">
        <v>150</v>
      </c>
    </row>
    <row r="11700" spans="1:13" x14ac:dyDescent="0.25">
      <c r="A11700" t="s">
        <v>13362</v>
      </c>
      <c r="B11700" t="s">
        <v>2526</v>
      </c>
      <c r="C11700">
        <v>9</v>
      </c>
      <c r="D11700" t="s">
        <v>19</v>
      </c>
      <c r="E11700" t="s">
        <v>2849</v>
      </c>
      <c r="F11700">
        <v>10</v>
      </c>
      <c r="G11700" t="s">
        <v>13</v>
      </c>
      <c r="H11700" t="s">
        <v>7</v>
      </c>
      <c r="I11700" t="s">
        <v>1096</v>
      </c>
      <c r="J11700">
        <v>100</v>
      </c>
      <c r="K11700" t="s">
        <v>16508</v>
      </c>
      <c r="L11700">
        <v>140</v>
      </c>
      <c r="M11700">
        <v>150</v>
      </c>
    </row>
    <row r="11701" spans="1:13" x14ac:dyDescent="0.25">
      <c r="A11701" t="s">
        <v>1950</v>
      </c>
      <c r="B11701" t="s">
        <v>13923</v>
      </c>
      <c r="C11701">
        <v>6</v>
      </c>
      <c r="D11701" t="s">
        <v>19</v>
      </c>
      <c r="E11701" t="s">
        <v>2340</v>
      </c>
      <c r="F11701">
        <v>6</v>
      </c>
      <c r="G11701" t="s">
        <v>15</v>
      </c>
      <c r="H11701" t="s">
        <v>6</v>
      </c>
      <c r="I11701" t="s">
        <v>52</v>
      </c>
      <c r="J11701">
        <v>135</v>
      </c>
      <c r="K11701" t="s">
        <v>16512</v>
      </c>
      <c r="L11701">
        <v>120</v>
      </c>
      <c r="M11701">
        <v>100</v>
      </c>
    </row>
    <row r="11702" spans="1:13" x14ac:dyDescent="0.25">
      <c r="A11702" t="s">
        <v>13363</v>
      </c>
      <c r="B11702" t="s">
        <v>3473</v>
      </c>
      <c r="C11702">
        <v>5</v>
      </c>
      <c r="D11702" t="s">
        <v>19</v>
      </c>
      <c r="E11702" t="s">
        <v>2350</v>
      </c>
      <c r="F11702">
        <v>6.5</v>
      </c>
      <c r="G11702" t="s">
        <v>15</v>
      </c>
      <c r="H11702" t="s">
        <v>6</v>
      </c>
      <c r="I11702">
        <v>0</v>
      </c>
      <c r="J11702">
        <v>135</v>
      </c>
      <c r="K11702" t="s">
        <v>16512</v>
      </c>
      <c r="L11702">
        <v>120</v>
      </c>
      <c r="M11702">
        <v>100</v>
      </c>
    </row>
    <row r="11703" spans="1:13" x14ac:dyDescent="0.25">
      <c r="A11703" t="s">
        <v>57</v>
      </c>
      <c r="B11703" t="s">
        <v>4114</v>
      </c>
      <c r="C11703">
        <v>8</v>
      </c>
      <c r="D11703" t="s">
        <v>19</v>
      </c>
      <c r="E11703" t="s">
        <v>2174</v>
      </c>
      <c r="F11703">
        <v>6.5</v>
      </c>
      <c r="G11703" t="s">
        <v>15</v>
      </c>
      <c r="H11703" t="s">
        <v>6</v>
      </c>
      <c r="I11703" t="s">
        <v>1003</v>
      </c>
      <c r="J11703">
        <v>135</v>
      </c>
      <c r="K11703" t="s">
        <v>16512</v>
      </c>
      <c r="L11703">
        <v>120</v>
      </c>
      <c r="M11703">
        <v>150</v>
      </c>
    </row>
    <row r="11704" spans="1:13" x14ac:dyDescent="0.25">
      <c r="A11704" t="s">
        <v>13364</v>
      </c>
      <c r="B11704" t="s">
        <v>16482</v>
      </c>
      <c r="C11704">
        <v>14</v>
      </c>
      <c r="D11704" t="s">
        <v>19</v>
      </c>
      <c r="E11704" t="s">
        <v>2177</v>
      </c>
      <c r="F11704">
        <v>4</v>
      </c>
      <c r="G11704" t="s">
        <v>17</v>
      </c>
      <c r="H11704" t="s">
        <v>4</v>
      </c>
      <c r="I11704">
        <v>0</v>
      </c>
      <c r="J11704">
        <v>110</v>
      </c>
      <c r="K11704" t="s">
        <v>16507</v>
      </c>
      <c r="L11704">
        <v>100</v>
      </c>
      <c r="M11704">
        <v>200</v>
      </c>
    </row>
    <row r="11705" spans="1:13" x14ac:dyDescent="0.25">
      <c r="A11705" t="s">
        <v>13365</v>
      </c>
      <c r="B11705" t="s">
        <v>16483</v>
      </c>
      <c r="C11705">
        <v>2</v>
      </c>
      <c r="D11705" t="s">
        <v>19</v>
      </c>
      <c r="E11705" t="s">
        <v>2200</v>
      </c>
      <c r="F11705">
        <v>3</v>
      </c>
      <c r="G11705" t="s">
        <v>17</v>
      </c>
      <c r="H11705" t="s">
        <v>7</v>
      </c>
      <c r="I11705" t="s">
        <v>54</v>
      </c>
      <c r="J11705">
        <v>100</v>
      </c>
      <c r="K11705" t="s">
        <v>16507</v>
      </c>
      <c r="L11705">
        <v>100</v>
      </c>
      <c r="M11705">
        <v>0</v>
      </c>
    </row>
    <row r="11706" spans="1:13" x14ac:dyDescent="0.25">
      <c r="A11706" t="s">
        <v>13366</v>
      </c>
      <c r="B11706" t="s">
        <v>13968</v>
      </c>
      <c r="C11706">
        <v>3</v>
      </c>
      <c r="D11706" t="s">
        <v>19</v>
      </c>
      <c r="E11706" t="s">
        <v>2198</v>
      </c>
      <c r="F11706">
        <v>8.5</v>
      </c>
      <c r="G11706" t="s">
        <v>13</v>
      </c>
      <c r="H11706" t="s">
        <v>3</v>
      </c>
      <c r="I11706" t="s">
        <v>359</v>
      </c>
      <c r="J11706">
        <v>120</v>
      </c>
      <c r="K11706" t="s">
        <v>16508</v>
      </c>
      <c r="L11706">
        <v>140</v>
      </c>
      <c r="M11706">
        <v>0</v>
      </c>
    </row>
    <row r="11707" spans="1:13" x14ac:dyDescent="0.25">
      <c r="A11707" t="s">
        <v>13367</v>
      </c>
      <c r="B11707" t="s">
        <v>14760</v>
      </c>
      <c r="C11707">
        <v>7</v>
      </c>
      <c r="D11707" t="s">
        <v>12</v>
      </c>
      <c r="E11707" t="s">
        <v>5015</v>
      </c>
      <c r="F11707">
        <v>41</v>
      </c>
      <c r="G11707" t="s">
        <v>13</v>
      </c>
      <c r="H11707" t="s">
        <v>6</v>
      </c>
      <c r="I11707">
        <v>0</v>
      </c>
      <c r="J11707">
        <v>135</v>
      </c>
      <c r="K11707" t="s">
        <v>16509</v>
      </c>
      <c r="L11707">
        <v>175</v>
      </c>
      <c r="M11707">
        <v>100</v>
      </c>
    </row>
    <row r="11708" spans="1:13" x14ac:dyDescent="0.25">
      <c r="A11708" t="s">
        <v>13368</v>
      </c>
      <c r="B11708" t="s">
        <v>6465</v>
      </c>
      <c r="C11708">
        <v>7</v>
      </c>
      <c r="D11708" t="s">
        <v>19</v>
      </c>
      <c r="E11708" t="s">
        <v>2182</v>
      </c>
      <c r="F11708">
        <v>8</v>
      </c>
      <c r="G11708" t="s">
        <v>13</v>
      </c>
      <c r="H11708" t="s">
        <v>4</v>
      </c>
      <c r="I11708" t="s">
        <v>55</v>
      </c>
      <c r="J11708">
        <v>110</v>
      </c>
      <c r="K11708" t="s">
        <v>16508</v>
      </c>
      <c r="L11708">
        <v>140</v>
      </c>
      <c r="M11708">
        <v>100</v>
      </c>
    </row>
    <row r="11709" spans="1:13" x14ac:dyDescent="0.25">
      <c r="A11709" t="s">
        <v>13369</v>
      </c>
      <c r="B11709" t="s">
        <v>5566</v>
      </c>
      <c r="C11709">
        <v>8</v>
      </c>
      <c r="D11709" t="s">
        <v>12</v>
      </c>
      <c r="E11709" t="s">
        <v>2217</v>
      </c>
      <c r="F11709">
        <v>27</v>
      </c>
      <c r="G11709" t="s">
        <v>15</v>
      </c>
      <c r="H11709" t="s">
        <v>6</v>
      </c>
      <c r="I11709" t="s">
        <v>1003</v>
      </c>
      <c r="J11709">
        <v>135</v>
      </c>
      <c r="K11709" t="s">
        <v>16511</v>
      </c>
      <c r="L11709">
        <v>150</v>
      </c>
      <c r="M11709">
        <v>150</v>
      </c>
    </row>
    <row r="11710" spans="1:13" x14ac:dyDescent="0.25">
      <c r="A11710" t="s">
        <v>13370</v>
      </c>
      <c r="B11710" t="s">
        <v>15171</v>
      </c>
      <c r="C11710">
        <v>9</v>
      </c>
      <c r="D11710" t="s">
        <v>12</v>
      </c>
      <c r="E11710" t="s">
        <v>2475</v>
      </c>
      <c r="F11710">
        <v>13</v>
      </c>
      <c r="G11710" t="s">
        <v>15</v>
      </c>
      <c r="H11710" t="s">
        <v>3</v>
      </c>
      <c r="I11710" t="s">
        <v>32</v>
      </c>
      <c r="J11710">
        <v>120</v>
      </c>
      <c r="K11710" t="s">
        <v>16511</v>
      </c>
      <c r="L11710">
        <v>150</v>
      </c>
      <c r="M11710">
        <v>150</v>
      </c>
    </row>
    <row r="11711" spans="1:13" x14ac:dyDescent="0.25">
      <c r="A11711" t="s">
        <v>13371</v>
      </c>
      <c r="B11711" t="s">
        <v>6441</v>
      </c>
      <c r="C11711">
        <v>3</v>
      </c>
      <c r="D11711" t="s">
        <v>12</v>
      </c>
      <c r="E11711" t="s">
        <v>2196</v>
      </c>
      <c r="F11711">
        <v>34</v>
      </c>
      <c r="G11711" t="s">
        <v>13</v>
      </c>
      <c r="H11711" t="s">
        <v>6</v>
      </c>
      <c r="I11711" t="s">
        <v>1096</v>
      </c>
      <c r="J11711">
        <v>135</v>
      </c>
      <c r="K11711" t="s">
        <v>16509</v>
      </c>
      <c r="L11711">
        <v>175</v>
      </c>
      <c r="M11711">
        <v>0</v>
      </c>
    </row>
    <row r="11712" spans="1:13" x14ac:dyDescent="0.25">
      <c r="A11712" t="s">
        <v>13372</v>
      </c>
      <c r="B11712" t="s">
        <v>5017</v>
      </c>
      <c r="C11712">
        <v>9</v>
      </c>
      <c r="D11712" t="s">
        <v>12</v>
      </c>
      <c r="E11712" t="s">
        <v>2231</v>
      </c>
      <c r="F11712">
        <v>48</v>
      </c>
      <c r="G11712" t="s">
        <v>13</v>
      </c>
      <c r="H11712" t="s">
        <v>5</v>
      </c>
      <c r="I11712">
        <v>0</v>
      </c>
      <c r="J11712">
        <v>140</v>
      </c>
      <c r="K11712" t="s">
        <v>16509</v>
      </c>
      <c r="L11712">
        <v>175</v>
      </c>
      <c r="M11712">
        <v>150</v>
      </c>
    </row>
    <row r="11713" spans="1:13" x14ac:dyDescent="0.25">
      <c r="A11713" t="s">
        <v>13373</v>
      </c>
      <c r="B11713" t="s">
        <v>4601</v>
      </c>
      <c r="C11713">
        <v>6</v>
      </c>
      <c r="D11713" t="s">
        <v>12</v>
      </c>
      <c r="E11713" t="s">
        <v>2535</v>
      </c>
      <c r="F11713">
        <v>49</v>
      </c>
      <c r="G11713" t="s">
        <v>13</v>
      </c>
      <c r="H11713" t="s">
        <v>6</v>
      </c>
      <c r="I11713" t="s">
        <v>359</v>
      </c>
      <c r="J11713">
        <v>135</v>
      </c>
      <c r="K11713" t="s">
        <v>16509</v>
      </c>
      <c r="L11713">
        <v>175</v>
      </c>
      <c r="M11713">
        <v>100</v>
      </c>
    </row>
    <row r="11714" spans="1:13" x14ac:dyDescent="0.25">
      <c r="A11714" t="s">
        <v>1230</v>
      </c>
      <c r="B11714" t="s">
        <v>16484</v>
      </c>
      <c r="C11714">
        <v>17</v>
      </c>
      <c r="D11714" t="s">
        <v>12</v>
      </c>
      <c r="E11714" t="s">
        <v>2190</v>
      </c>
      <c r="F11714">
        <v>9</v>
      </c>
      <c r="G11714" t="s">
        <v>17</v>
      </c>
      <c r="H11714" t="s">
        <v>6</v>
      </c>
      <c r="I11714" t="s">
        <v>1003</v>
      </c>
      <c r="J11714">
        <v>135</v>
      </c>
      <c r="K11714" t="s">
        <v>16510</v>
      </c>
      <c r="L11714">
        <v>125</v>
      </c>
      <c r="M11714">
        <v>300</v>
      </c>
    </row>
    <row r="11715" spans="1:13" x14ac:dyDescent="0.25">
      <c r="A11715" t="s">
        <v>13374</v>
      </c>
      <c r="B11715" t="s">
        <v>11744</v>
      </c>
      <c r="C11715">
        <v>7</v>
      </c>
      <c r="D11715" t="s">
        <v>12</v>
      </c>
      <c r="E11715" t="s">
        <v>2294</v>
      </c>
      <c r="F11715">
        <v>43</v>
      </c>
      <c r="G11715" t="s">
        <v>13</v>
      </c>
      <c r="H11715" t="s">
        <v>5</v>
      </c>
      <c r="I11715" t="s">
        <v>1003</v>
      </c>
      <c r="J11715">
        <v>140</v>
      </c>
      <c r="K11715" t="s">
        <v>16509</v>
      </c>
      <c r="L11715">
        <v>175</v>
      </c>
      <c r="M11715">
        <v>100</v>
      </c>
    </row>
    <row r="11716" spans="1:13" x14ac:dyDescent="0.25">
      <c r="A11716" t="s">
        <v>13375</v>
      </c>
      <c r="B11716" t="s">
        <v>4709</v>
      </c>
      <c r="C11716">
        <v>3</v>
      </c>
      <c r="D11716" t="s">
        <v>19</v>
      </c>
      <c r="E11716" t="s">
        <v>2214</v>
      </c>
      <c r="F11716">
        <v>2</v>
      </c>
      <c r="G11716" t="s">
        <v>17</v>
      </c>
      <c r="H11716" t="s">
        <v>3</v>
      </c>
      <c r="I11716" t="s">
        <v>32</v>
      </c>
      <c r="J11716">
        <v>120</v>
      </c>
      <c r="K11716" t="s">
        <v>16507</v>
      </c>
      <c r="L11716">
        <v>100</v>
      </c>
      <c r="M11716">
        <v>0</v>
      </c>
    </row>
    <row r="11717" spans="1:13" x14ac:dyDescent="0.25">
      <c r="A11717" t="s">
        <v>13376</v>
      </c>
      <c r="B11717" t="s">
        <v>14406</v>
      </c>
      <c r="C11717">
        <v>5</v>
      </c>
      <c r="D11717" t="s">
        <v>12</v>
      </c>
      <c r="E11717" t="s">
        <v>2207</v>
      </c>
      <c r="F11717">
        <v>43</v>
      </c>
      <c r="G11717" t="s">
        <v>13</v>
      </c>
      <c r="H11717" t="s">
        <v>7</v>
      </c>
      <c r="I11717" t="s">
        <v>2101</v>
      </c>
      <c r="J11717">
        <v>100</v>
      </c>
      <c r="K11717" t="s">
        <v>16509</v>
      </c>
      <c r="L11717">
        <v>175</v>
      </c>
      <c r="M11717">
        <v>100</v>
      </c>
    </row>
    <row r="11718" spans="1:13" x14ac:dyDescent="0.25">
      <c r="A11718" t="s">
        <v>13377</v>
      </c>
      <c r="B11718" t="s">
        <v>3073</v>
      </c>
      <c r="C11718">
        <v>3</v>
      </c>
      <c r="D11718" t="s">
        <v>12</v>
      </c>
      <c r="E11718" t="s">
        <v>2511</v>
      </c>
      <c r="F11718">
        <v>44</v>
      </c>
      <c r="G11718" t="s">
        <v>13</v>
      </c>
      <c r="H11718" t="s">
        <v>6</v>
      </c>
      <c r="I11718" t="s">
        <v>2101</v>
      </c>
      <c r="J11718">
        <v>135</v>
      </c>
      <c r="K11718" t="s">
        <v>16509</v>
      </c>
      <c r="L11718">
        <v>175</v>
      </c>
      <c r="M11718">
        <v>0</v>
      </c>
    </row>
    <row r="11719" spans="1:13" x14ac:dyDescent="0.25">
      <c r="A11719" t="s">
        <v>13378</v>
      </c>
      <c r="B11719" t="s">
        <v>2522</v>
      </c>
      <c r="C11719">
        <v>8</v>
      </c>
      <c r="D11719" t="s">
        <v>19</v>
      </c>
      <c r="E11719" t="s">
        <v>2182</v>
      </c>
      <c r="F11719">
        <v>6</v>
      </c>
      <c r="G11719" t="s">
        <v>15</v>
      </c>
      <c r="H11719" t="s">
        <v>4</v>
      </c>
      <c r="I11719" t="s">
        <v>2101</v>
      </c>
      <c r="J11719">
        <v>110</v>
      </c>
      <c r="K11719" t="s">
        <v>16512</v>
      </c>
      <c r="L11719">
        <v>120</v>
      </c>
      <c r="M11719">
        <v>150</v>
      </c>
    </row>
    <row r="11720" spans="1:13" x14ac:dyDescent="0.25">
      <c r="A11720" t="s">
        <v>13379</v>
      </c>
      <c r="B11720" t="s">
        <v>14134</v>
      </c>
      <c r="C11720">
        <v>3</v>
      </c>
      <c r="D11720" t="s">
        <v>12</v>
      </c>
      <c r="E11720" t="s">
        <v>2207</v>
      </c>
      <c r="F11720">
        <v>25</v>
      </c>
      <c r="G11720" t="s">
        <v>15</v>
      </c>
      <c r="H11720" t="s">
        <v>4</v>
      </c>
      <c r="I11720">
        <v>0</v>
      </c>
      <c r="J11720">
        <v>110</v>
      </c>
      <c r="K11720" t="s">
        <v>16511</v>
      </c>
      <c r="L11720">
        <v>150</v>
      </c>
      <c r="M11720">
        <v>0</v>
      </c>
    </row>
    <row r="11721" spans="1:13" x14ac:dyDescent="0.25">
      <c r="A11721" t="s">
        <v>13380</v>
      </c>
      <c r="B11721" t="s">
        <v>13830</v>
      </c>
      <c r="C11721">
        <v>5</v>
      </c>
      <c r="D11721" t="s">
        <v>19</v>
      </c>
      <c r="E11721" t="s">
        <v>2241</v>
      </c>
      <c r="F11721">
        <v>8</v>
      </c>
      <c r="G11721" t="s">
        <v>13</v>
      </c>
      <c r="H11721" t="s">
        <v>5</v>
      </c>
      <c r="I11721" t="s">
        <v>359</v>
      </c>
      <c r="J11721">
        <v>140</v>
      </c>
      <c r="K11721" t="s">
        <v>16508</v>
      </c>
      <c r="L11721">
        <v>140</v>
      </c>
      <c r="M11721">
        <v>100</v>
      </c>
    </row>
    <row r="11722" spans="1:13" x14ac:dyDescent="0.25">
      <c r="A11722" t="s">
        <v>13381</v>
      </c>
      <c r="B11722" t="s">
        <v>4203</v>
      </c>
      <c r="C11722">
        <v>8</v>
      </c>
      <c r="D11722" t="s">
        <v>19</v>
      </c>
      <c r="E11722" t="s">
        <v>2207</v>
      </c>
      <c r="F11722">
        <v>8.5</v>
      </c>
      <c r="G11722" t="s">
        <v>13</v>
      </c>
      <c r="H11722" t="s">
        <v>4</v>
      </c>
      <c r="I11722" t="s">
        <v>1003</v>
      </c>
      <c r="J11722">
        <v>110</v>
      </c>
      <c r="K11722" t="s">
        <v>16508</v>
      </c>
      <c r="L11722">
        <v>140</v>
      </c>
      <c r="M11722">
        <v>150</v>
      </c>
    </row>
    <row r="11723" spans="1:13" x14ac:dyDescent="0.25">
      <c r="A11723" t="s">
        <v>522</v>
      </c>
      <c r="B11723" t="s">
        <v>16485</v>
      </c>
      <c r="C11723">
        <v>5</v>
      </c>
      <c r="D11723" t="s">
        <v>19</v>
      </c>
      <c r="E11723" t="s">
        <v>2200</v>
      </c>
      <c r="F11723">
        <v>8</v>
      </c>
      <c r="G11723" t="s">
        <v>13</v>
      </c>
      <c r="H11723" t="s">
        <v>4</v>
      </c>
      <c r="I11723" t="s">
        <v>2101</v>
      </c>
      <c r="J11723">
        <v>110</v>
      </c>
      <c r="K11723" t="s">
        <v>16508</v>
      </c>
      <c r="L11723">
        <v>140</v>
      </c>
      <c r="M11723">
        <v>100</v>
      </c>
    </row>
    <row r="11724" spans="1:13" x14ac:dyDescent="0.25">
      <c r="A11724" t="s">
        <v>13382</v>
      </c>
      <c r="B11724" t="s">
        <v>15097</v>
      </c>
      <c r="C11724">
        <v>7</v>
      </c>
      <c r="D11724" t="s">
        <v>19</v>
      </c>
      <c r="E11724" t="s">
        <v>2226</v>
      </c>
      <c r="F11724">
        <v>8</v>
      </c>
      <c r="G11724" t="s">
        <v>13</v>
      </c>
      <c r="H11724" t="s">
        <v>4</v>
      </c>
      <c r="I11724" t="s">
        <v>359</v>
      </c>
      <c r="J11724">
        <v>110</v>
      </c>
      <c r="K11724" t="s">
        <v>16508</v>
      </c>
      <c r="L11724">
        <v>140</v>
      </c>
      <c r="M11724">
        <v>100</v>
      </c>
    </row>
    <row r="11725" spans="1:13" x14ac:dyDescent="0.25">
      <c r="A11725" t="s">
        <v>13383</v>
      </c>
      <c r="B11725" t="s">
        <v>10334</v>
      </c>
      <c r="C11725">
        <v>7</v>
      </c>
      <c r="D11725" t="s">
        <v>12</v>
      </c>
      <c r="E11725" t="s">
        <v>2223</v>
      </c>
      <c r="F11725">
        <v>41</v>
      </c>
      <c r="G11725" t="s">
        <v>13</v>
      </c>
      <c r="H11725" t="s">
        <v>5</v>
      </c>
      <c r="I11725">
        <v>0</v>
      </c>
      <c r="J11725">
        <v>140</v>
      </c>
      <c r="K11725" t="s">
        <v>16509</v>
      </c>
      <c r="L11725">
        <v>175</v>
      </c>
      <c r="M11725">
        <v>100</v>
      </c>
    </row>
    <row r="11726" spans="1:13" x14ac:dyDescent="0.25">
      <c r="A11726" t="s">
        <v>13384</v>
      </c>
      <c r="B11726" t="s">
        <v>15287</v>
      </c>
      <c r="C11726">
        <v>7</v>
      </c>
      <c r="D11726" t="s">
        <v>12</v>
      </c>
      <c r="E11726" t="s">
        <v>2207</v>
      </c>
      <c r="F11726">
        <v>49</v>
      </c>
      <c r="G11726" t="s">
        <v>13</v>
      </c>
      <c r="H11726" t="s">
        <v>6</v>
      </c>
      <c r="I11726" t="s">
        <v>456</v>
      </c>
      <c r="J11726">
        <v>135</v>
      </c>
      <c r="K11726" t="s">
        <v>16509</v>
      </c>
      <c r="L11726">
        <v>175</v>
      </c>
      <c r="M11726">
        <v>100</v>
      </c>
    </row>
    <row r="11727" spans="1:13" x14ac:dyDescent="0.25">
      <c r="A11727" t="s">
        <v>13385</v>
      </c>
      <c r="B11727" t="s">
        <v>15358</v>
      </c>
      <c r="C11727">
        <v>2</v>
      </c>
      <c r="D11727" t="s">
        <v>12</v>
      </c>
      <c r="E11727" t="s">
        <v>2207</v>
      </c>
      <c r="F11727">
        <v>9</v>
      </c>
      <c r="G11727" t="s">
        <v>17</v>
      </c>
      <c r="H11727" t="s">
        <v>6</v>
      </c>
      <c r="I11727" t="s">
        <v>359</v>
      </c>
      <c r="J11727">
        <v>135</v>
      </c>
      <c r="K11727" t="s">
        <v>16510</v>
      </c>
      <c r="L11727">
        <v>125</v>
      </c>
      <c r="M11727">
        <v>0</v>
      </c>
    </row>
    <row r="11728" spans="1:13" x14ac:dyDescent="0.25">
      <c r="A11728" t="s">
        <v>13386</v>
      </c>
      <c r="B11728" t="s">
        <v>14473</v>
      </c>
      <c r="C11728">
        <v>9</v>
      </c>
      <c r="D11728" t="s">
        <v>19</v>
      </c>
      <c r="E11728" t="s">
        <v>2849</v>
      </c>
      <c r="F11728">
        <v>10</v>
      </c>
      <c r="G11728" t="s">
        <v>13</v>
      </c>
      <c r="H11728" t="s">
        <v>3</v>
      </c>
      <c r="I11728" t="s">
        <v>1003</v>
      </c>
      <c r="J11728">
        <v>120</v>
      </c>
      <c r="K11728" t="s">
        <v>16508</v>
      </c>
      <c r="L11728">
        <v>140</v>
      </c>
      <c r="M11728">
        <v>150</v>
      </c>
    </row>
    <row r="11729" spans="1:13" x14ac:dyDescent="0.25">
      <c r="A11729" t="s">
        <v>13387</v>
      </c>
      <c r="B11729" t="s">
        <v>13941</v>
      </c>
      <c r="C11729">
        <v>6</v>
      </c>
      <c r="D11729" t="s">
        <v>19</v>
      </c>
      <c r="E11729" t="s">
        <v>2198</v>
      </c>
      <c r="F11729">
        <v>2</v>
      </c>
      <c r="G11729" t="s">
        <v>17</v>
      </c>
      <c r="H11729" t="s">
        <v>6</v>
      </c>
      <c r="I11729" t="s">
        <v>1003</v>
      </c>
      <c r="J11729">
        <v>135</v>
      </c>
      <c r="K11729" t="s">
        <v>16507</v>
      </c>
      <c r="L11729">
        <v>100</v>
      </c>
      <c r="M11729">
        <v>100</v>
      </c>
    </row>
    <row r="11730" spans="1:13" x14ac:dyDescent="0.25">
      <c r="A11730" t="s">
        <v>1692</v>
      </c>
      <c r="B11730" t="s">
        <v>3567</v>
      </c>
      <c r="C11730">
        <v>8</v>
      </c>
      <c r="D11730" t="s">
        <v>12</v>
      </c>
      <c r="E11730" t="s">
        <v>2322</v>
      </c>
      <c r="F11730">
        <v>6</v>
      </c>
      <c r="G11730" t="s">
        <v>17</v>
      </c>
      <c r="H11730" t="s">
        <v>3</v>
      </c>
      <c r="I11730">
        <v>0</v>
      </c>
      <c r="J11730">
        <v>120</v>
      </c>
      <c r="K11730" t="s">
        <v>16510</v>
      </c>
      <c r="L11730">
        <v>125</v>
      </c>
      <c r="M11730">
        <v>150</v>
      </c>
    </row>
    <row r="11731" spans="1:13" x14ac:dyDescent="0.25">
      <c r="A11731" t="s">
        <v>13388</v>
      </c>
      <c r="B11731" t="s">
        <v>2667</v>
      </c>
      <c r="C11731">
        <v>9</v>
      </c>
      <c r="D11731" t="s">
        <v>12</v>
      </c>
      <c r="E11731" t="s">
        <v>2190</v>
      </c>
      <c r="F11731">
        <v>42</v>
      </c>
      <c r="G11731" t="s">
        <v>13</v>
      </c>
      <c r="H11731" t="s">
        <v>6</v>
      </c>
      <c r="I11731" t="s">
        <v>359</v>
      </c>
      <c r="J11731">
        <v>135</v>
      </c>
      <c r="K11731" t="s">
        <v>16509</v>
      </c>
      <c r="L11731">
        <v>175</v>
      </c>
      <c r="M11731">
        <v>150</v>
      </c>
    </row>
    <row r="11732" spans="1:13" x14ac:dyDescent="0.25">
      <c r="A11732" t="s">
        <v>2011</v>
      </c>
      <c r="B11732" t="s">
        <v>16486</v>
      </c>
      <c r="C11732">
        <v>12</v>
      </c>
      <c r="D11732" t="s">
        <v>12</v>
      </c>
      <c r="E11732" t="s">
        <v>2186</v>
      </c>
      <c r="F11732">
        <v>13</v>
      </c>
      <c r="G11732" t="s">
        <v>15</v>
      </c>
      <c r="H11732" t="s">
        <v>5</v>
      </c>
      <c r="I11732">
        <v>0</v>
      </c>
      <c r="J11732">
        <v>140</v>
      </c>
      <c r="K11732" t="s">
        <v>16511</v>
      </c>
      <c r="L11732">
        <v>150</v>
      </c>
      <c r="M11732">
        <v>150</v>
      </c>
    </row>
    <row r="11733" spans="1:13" x14ac:dyDescent="0.25">
      <c r="A11733" t="s">
        <v>13389</v>
      </c>
      <c r="B11733" t="s">
        <v>2787</v>
      </c>
      <c r="C11733">
        <v>5</v>
      </c>
      <c r="D11733" t="s">
        <v>19</v>
      </c>
      <c r="E11733" t="s">
        <v>2182</v>
      </c>
      <c r="F11733">
        <v>8</v>
      </c>
      <c r="G11733" t="s">
        <v>13</v>
      </c>
      <c r="H11733" t="s">
        <v>7</v>
      </c>
      <c r="I11733">
        <v>0</v>
      </c>
      <c r="J11733">
        <v>100</v>
      </c>
      <c r="K11733" t="s">
        <v>16508</v>
      </c>
      <c r="L11733">
        <v>140</v>
      </c>
      <c r="M11733">
        <v>100</v>
      </c>
    </row>
    <row r="11734" spans="1:13" x14ac:dyDescent="0.25">
      <c r="A11734" t="s">
        <v>13390</v>
      </c>
      <c r="B11734" t="s">
        <v>13391</v>
      </c>
      <c r="C11734">
        <v>14</v>
      </c>
      <c r="D11734" t="s">
        <v>12</v>
      </c>
      <c r="E11734" t="s">
        <v>4606</v>
      </c>
      <c r="F11734">
        <v>8</v>
      </c>
      <c r="G11734" t="s">
        <v>17</v>
      </c>
      <c r="H11734" t="s">
        <v>4</v>
      </c>
      <c r="I11734" t="s">
        <v>359</v>
      </c>
      <c r="J11734">
        <v>110</v>
      </c>
      <c r="K11734" t="s">
        <v>16510</v>
      </c>
      <c r="L11734">
        <v>125</v>
      </c>
      <c r="M11734">
        <v>200</v>
      </c>
    </row>
    <row r="11735" spans="1:13" x14ac:dyDescent="0.25">
      <c r="A11735" t="s">
        <v>13392</v>
      </c>
      <c r="B11735" t="s">
        <v>14756</v>
      </c>
      <c r="C11735">
        <v>10</v>
      </c>
      <c r="D11735" t="s">
        <v>12</v>
      </c>
      <c r="E11735" t="s">
        <v>2190</v>
      </c>
      <c r="F11735">
        <v>43</v>
      </c>
      <c r="G11735" t="s">
        <v>13</v>
      </c>
      <c r="H11735" t="s">
        <v>7</v>
      </c>
      <c r="I11735" t="s">
        <v>52</v>
      </c>
      <c r="J11735">
        <v>100</v>
      </c>
      <c r="K11735" t="s">
        <v>16509</v>
      </c>
      <c r="L11735">
        <v>175</v>
      </c>
      <c r="M11735">
        <v>150</v>
      </c>
    </row>
    <row r="11736" spans="1:13" x14ac:dyDescent="0.25">
      <c r="A11736" t="s">
        <v>13393</v>
      </c>
      <c r="B11736" t="s">
        <v>15711</v>
      </c>
      <c r="C11736">
        <v>3</v>
      </c>
      <c r="D11736" t="s">
        <v>12</v>
      </c>
      <c r="E11736" t="s">
        <v>2226</v>
      </c>
      <c r="F11736">
        <v>41</v>
      </c>
      <c r="G11736" t="s">
        <v>13</v>
      </c>
      <c r="H11736" t="s">
        <v>6</v>
      </c>
      <c r="I11736" t="s">
        <v>49</v>
      </c>
      <c r="J11736">
        <v>135</v>
      </c>
      <c r="K11736" t="s">
        <v>16509</v>
      </c>
      <c r="L11736">
        <v>175</v>
      </c>
      <c r="M11736">
        <v>0</v>
      </c>
    </row>
    <row r="11737" spans="1:13" x14ac:dyDescent="0.25">
      <c r="A11737" t="s">
        <v>13394</v>
      </c>
      <c r="B11737" t="s">
        <v>16487</v>
      </c>
      <c r="C11737">
        <v>7</v>
      </c>
      <c r="D11737" t="s">
        <v>12</v>
      </c>
      <c r="E11737" t="s">
        <v>2241</v>
      </c>
      <c r="F11737">
        <v>34</v>
      </c>
      <c r="G11737" t="s">
        <v>13</v>
      </c>
      <c r="H11737" t="s">
        <v>4</v>
      </c>
      <c r="I11737" t="s">
        <v>32</v>
      </c>
      <c r="J11737">
        <v>110</v>
      </c>
      <c r="K11737" t="s">
        <v>16509</v>
      </c>
      <c r="L11737">
        <v>175</v>
      </c>
      <c r="M11737">
        <v>100</v>
      </c>
    </row>
    <row r="11738" spans="1:13" x14ac:dyDescent="0.25">
      <c r="A11738" t="s">
        <v>951</v>
      </c>
      <c r="B11738" t="s">
        <v>3788</v>
      </c>
      <c r="C11738">
        <v>8</v>
      </c>
      <c r="D11738" t="s">
        <v>19</v>
      </c>
      <c r="E11738" t="s">
        <v>2200</v>
      </c>
      <c r="F11738">
        <v>6</v>
      </c>
      <c r="G11738" t="s">
        <v>15</v>
      </c>
      <c r="H11738" t="s">
        <v>6</v>
      </c>
      <c r="I11738" t="s">
        <v>359</v>
      </c>
      <c r="J11738">
        <v>135</v>
      </c>
      <c r="K11738" t="s">
        <v>16512</v>
      </c>
      <c r="L11738">
        <v>120</v>
      </c>
      <c r="M11738">
        <v>150</v>
      </c>
    </row>
    <row r="11739" spans="1:13" x14ac:dyDescent="0.25">
      <c r="A11739" t="s">
        <v>298</v>
      </c>
      <c r="B11739" t="s">
        <v>14849</v>
      </c>
      <c r="C11739">
        <v>8</v>
      </c>
      <c r="D11739" t="s">
        <v>19</v>
      </c>
      <c r="E11739" t="s">
        <v>2182</v>
      </c>
      <c r="F11739">
        <v>8</v>
      </c>
      <c r="G11739" t="s">
        <v>13</v>
      </c>
      <c r="H11739" t="s">
        <v>6</v>
      </c>
      <c r="I11739" t="s">
        <v>49</v>
      </c>
      <c r="J11739">
        <v>135</v>
      </c>
      <c r="K11739" t="s">
        <v>16508</v>
      </c>
      <c r="L11739">
        <v>140</v>
      </c>
      <c r="M11739">
        <v>150</v>
      </c>
    </row>
    <row r="11740" spans="1:13" x14ac:dyDescent="0.25">
      <c r="A11740" t="s">
        <v>13395</v>
      </c>
      <c r="B11740" t="s">
        <v>3414</v>
      </c>
      <c r="C11740">
        <v>3</v>
      </c>
      <c r="D11740" t="s">
        <v>12</v>
      </c>
      <c r="E11740" t="s">
        <v>2196</v>
      </c>
      <c r="F11740">
        <v>45</v>
      </c>
      <c r="G11740" t="s">
        <v>13</v>
      </c>
      <c r="H11740" t="s">
        <v>5</v>
      </c>
      <c r="I11740">
        <v>0</v>
      </c>
      <c r="J11740">
        <v>140</v>
      </c>
      <c r="K11740" t="s">
        <v>16509</v>
      </c>
      <c r="L11740">
        <v>175</v>
      </c>
      <c r="M11740">
        <v>0</v>
      </c>
    </row>
    <row r="11741" spans="1:13" x14ac:dyDescent="0.25">
      <c r="A11741" t="s">
        <v>13396</v>
      </c>
      <c r="B11741" t="s">
        <v>2694</v>
      </c>
      <c r="C11741">
        <v>10</v>
      </c>
      <c r="D11741" t="s">
        <v>12</v>
      </c>
      <c r="E11741" t="s">
        <v>2207</v>
      </c>
      <c r="F11741">
        <v>11</v>
      </c>
      <c r="G11741" t="s">
        <v>15</v>
      </c>
      <c r="H11741" t="s">
        <v>3</v>
      </c>
      <c r="I11741" t="s">
        <v>52</v>
      </c>
      <c r="J11741">
        <v>120</v>
      </c>
      <c r="K11741" t="s">
        <v>16511</v>
      </c>
      <c r="L11741">
        <v>150</v>
      </c>
      <c r="M11741">
        <v>150</v>
      </c>
    </row>
    <row r="11742" spans="1:13" x14ac:dyDescent="0.25">
      <c r="A11742" t="s">
        <v>13398</v>
      </c>
      <c r="B11742" t="s">
        <v>15454</v>
      </c>
      <c r="C11742">
        <v>9</v>
      </c>
      <c r="D11742" t="s">
        <v>12</v>
      </c>
      <c r="E11742" t="s">
        <v>2191</v>
      </c>
      <c r="F11742">
        <v>31.5</v>
      </c>
      <c r="G11742" t="s">
        <v>13</v>
      </c>
      <c r="H11742" t="s">
        <v>4</v>
      </c>
      <c r="I11742" t="s">
        <v>32</v>
      </c>
      <c r="J11742">
        <v>110</v>
      </c>
      <c r="K11742" t="s">
        <v>16509</v>
      </c>
      <c r="L11742">
        <v>175</v>
      </c>
      <c r="M11742">
        <v>150</v>
      </c>
    </row>
    <row r="11743" spans="1:13" x14ac:dyDescent="0.25">
      <c r="A11743" t="s">
        <v>13399</v>
      </c>
      <c r="B11743" t="s">
        <v>14318</v>
      </c>
      <c r="C11743">
        <v>7</v>
      </c>
      <c r="D11743" t="s">
        <v>12</v>
      </c>
      <c r="E11743" t="s">
        <v>2612</v>
      </c>
      <c r="F11743">
        <v>5</v>
      </c>
      <c r="G11743" t="s">
        <v>17</v>
      </c>
      <c r="H11743" t="s">
        <v>4</v>
      </c>
      <c r="I11743">
        <v>0</v>
      </c>
      <c r="J11743">
        <v>110</v>
      </c>
      <c r="K11743" t="s">
        <v>16510</v>
      </c>
      <c r="L11743">
        <v>125</v>
      </c>
      <c r="M11743">
        <v>100</v>
      </c>
    </row>
    <row r="11744" spans="1:13" x14ac:dyDescent="0.25">
      <c r="A11744" t="s">
        <v>13400</v>
      </c>
      <c r="B11744" t="s">
        <v>12049</v>
      </c>
      <c r="C11744">
        <v>8</v>
      </c>
      <c r="D11744" t="s">
        <v>12</v>
      </c>
      <c r="E11744" t="s">
        <v>2207</v>
      </c>
      <c r="F11744">
        <v>13</v>
      </c>
      <c r="G11744" t="s">
        <v>15</v>
      </c>
      <c r="H11744" t="s">
        <v>5</v>
      </c>
      <c r="I11744" t="s">
        <v>32</v>
      </c>
      <c r="J11744">
        <v>140</v>
      </c>
      <c r="K11744" t="s">
        <v>16511</v>
      </c>
      <c r="L11744">
        <v>150</v>
      </c>
      <c r="M11744">
        <v>150</v>
      </c>
    </row>
    <row r="11745" spans="1:13" x14ac:dyDescent="0.25">
      <c r="A11745" t="s">
        <v>13402</v>
      </c>
      <c r="B11745" t="s">
        <v>14613</v>
      </c>
      <c r="C11745">
        <v>4</v>
      </c>
      <c r="D11745" t="s">
        <v>12</v>
      </c>
      <c r="E11745" t="s">
        <v>2396</v>
      </c>
      <c r="F11745">
        <v>48</v>
      </c>
      <c r="G11745" t="s">
        <v>13</v>
      </c>
      <c r="H11745" t="s">
        <v>5</v>
      </c>
      <c r="I11745" t="s">
        <v>359</v>
      </c>
      <c r="J11745">
        <v>140</v>
      </c>
      <c r="K11745" t="s">
        <v>16509</v>
      </c>
      <c r="L11745">
        <v>175</v>
      </c>
      <c r="M11745">
        <v>0</v>
      </c>
    </row>
    <row r="11746" spans="1:13" x14ac:dyDescent="0.25">
      <c r="A11746" t="s">
        <v>13403</v>
      </c>
      <c r="B11746" t="s">
        <v>16488</v>
      </c>
      <c r="C11746">
        <v>7</v>
      </c>
      <c r="D11746" t="s">
        <v>19</v>
      </c>
      <c r="E11746" t="s">
        <v>2174</v>
      </c>
      <c r="F11746">
        <v>10</v>
      </c>
      <c r="G11746" t="s">
        <v>13</v>
      </c>
      <c r="H11746" t="s">
        <v>4</v>
      </c>
      <c r="I11746" t="s">
        <v>52</v>
      </c>
      <c r="J11746">
        <v>110</v>
      </c>
      <c r="K11746" t="s">
        <v>16508</v>
      </c>
      <c r="L11746">
        <v>140</v>
      </c>
      <c r="M11746">
        <v>100</v>
      </c>
    </row>
    <row r="11747" spans="1:13" x14ac:dyDescent="0.25">
      <c r="A11747" t="s">
        <v>903</v>
      </c>
      <c r="B11747" t="s">
        <v>4366</v>
      </c>
      <c r="C11747">
        <v>4</v>
      </c>
      <c r="D11747" t="s">
        <v>12</v>
      </c>
      <c r="E11747" t="s">
        <v>2223</v>
      </c>
      <c r="F11747">
        <v>25</v>
      </c>
      <c r="G11747" t="s">
        <v>15</v>
      </c>
      <c r="H11747" t="s">
        <v>6</v>
      </c>
      <c r="I11747" t="s">
        <v>55</v>
      </c>
      <c r="J11747">
        <v>135</v>
      </c>
      <c r="K11747" t="s">
        <v>16511</v>
      </c>
      <c r="L11747">
        <v>150</v>
      </c>
      <c r="M11747">
        <v>0</v>
      </c>
    </row>
    <row r="11748" spans="1:13" x14ac:dyDescent="0.25">
      <c r="A11748" t="s">
        <v>13404</v>
      </c>
      <c r="B11748" t="s">
        <v>15538</v>
      </c>
      <c r="C11748">
        <v>5</v>
      </c>
      <c r="D11748" t="s">
        <v>19</v>
      </c>
      <c r="E11748" t="s">
        <v>2200</v>
      </c>
      <c r="F11748">
        <v>6</v>
      </c>
      <c r="G11748" t="s">
        <v>15</v>
      </c>
      <c r="H11748" t="s">
        <v>4</v>
      </c>
      <c r="I11748" t="s">
        <v>54</v>
      </c>
      <c r="J11748">
        <v>110</v>
      </c>
      <c r="K11748" t="s">
        <v>16512</v>
      </c>
      <c r="L11748">
        <v>120</v>
      </c>
      <c r="M11748">
        <v>100</v>
      </c>
    </row>
    <row r="11749" spans="1:13" x14ac:dyDescent="0.25">
      <c r="A11749" t="s">
        <v>13405</v>
      </c>
      <c r="B11749" t="s">
        <v>2561</v>
      </c>
      <c r="C11749">
        <v>8</v>
      </c>
      <c r="D11749" t="s">
        <v>12</v>
      </c>
      <c r="E11749" t="s">
        <v>2208</v>
      </c>
      <c r="F11749">
        <v>14</v>
      </c>
      <c r="G11749" t="s">
        <v>15</v>
      </c>
      <c r="H11749" t="s">
        <v>7</v>
      </c>
      <c r="I11749" t="s">
        <v>359</v>
      </c>
      <c r="J11749">
        <v>100</v>
      </c>
      <c r="K11749" t="s">
        <v>16511</v>
      </c>
      <c r="L11749">
        <v>150</v>
      </c>
      <c r="M11749">
        <v>150</v>
      </c>
    </row>
    <row r="11750" spans="1:13" x14ac:dyDescent="0.25">
      <c r="A11750" t="s">
        <v>13406</v>
      </c>
      <c r="B11750" t="s">
        <v>16489</v>
      </c>
      <c r="C11750">
        <v>8</v>
      </c>
      <c r="D11750" t="s">
        <v>19</v>
      </c>
      <c r="E11750" t="s">
        <v>2182</v>
      </c>
      <c r="F11750">
        <v>10</v>
      </c>
      <c r="G11750" t="s">
        <v>13</v>
      </c>
      <c r="H11750" t="s">
        <v>5</v>
      </c>
      <c r="I11750" t="s">
        <v>55</v>
      </c>
      <c r="J11750">
        <v>140</v>
      </c>
      <c r="K11750" t="s">
        <v>16508</v>
      </c>
      <c r="L11750">
        <v>140</v>
      </c>
      <c r="M11750">
        <v>150</v>
      </c>
    </row>
    <row r="11751" spans="1:13" x14ac:dyDescent="0.25">
      <c r="A11751" t="s">
        <v>653</v>
      </c>
      <c r="B11751" t="s">
        <v>14986</v>
      </c>
      <c r="C11751">
        <v>6</v>
      </c>
      <c r="D11751" t="s">
        <v>12</v>
      </c>
      <c r="E11751" t="s">
        <v>2241</v>
      </c>
      <c r="F11751">
        <v>40</v>
      </c>
      <c r="G11751" t="s">
        <v>13</v>
      </c>
      <c r="H11751" t="s">
        <v>3</v>
      </c>
      <c r="I11751" t="s">
        <v>359</v>
      </c>
      <c r="J11751">
        <v>120</v>
      </c>
      <c r="K11751" t="s">
        <v>16509</v>
      </c>
      <c r="L11751">
        <v>175</v>
      </c>
      <c r="M11751">
        <v>100</v>
      </c>
    </row>
    <row r="11752" spans="1:13" x14ac:dyDescent="0.25">
      <c r="A11752" t="s">
        <v>1402</v>
      </c>
      <c r="B11752" t="s">
        <v>7744</v>
      </c>
      <c r="C11752">
        <v>7</v>
      </c>
      <c r="D11752" t="s">
        <v>12</v>
      </c>
      <c r="E11752" t="s">
        <v>2191</v>
      </c>
      <c r="F11752">
        <v>20</v>
      </c>
      <c r="G11752" t="s">
        <v>15</v>
      </c>
      <c r="H11752" t="s">
        <v>6</v>
      </c>
      <c r="I11752" t="s">
        <v>55</v>
      </c>
      <c r="J11752">
        <v>135</v>
      </c>
      <c r="K11752" t="s">
        <v>16511</v>
      </c>
      <c r="L11752">
        <v>150</v>
      </c>
      <c r="M11752">
        <v>100</v>
      </c>
    </row>
    <row r="11753" spans="1:13" x14ac:dyDescent="0.25">
      <c r="A11753" t="s">
        <v>13407</v>
      </c>
      <c r="B11753" t="s">
        <v>5487</v>
      </c>
      <c r="C11753">
        <v>3</v>
      </c>
      <c r="D11753" t="s">
        <v>12</v>
      </c>
      <c r="E11753" t="s">
        <v>2191</v>
      </c>
      <c r="F11753">
        <v>20</v>
      </c>
      <c r="G11753" t="s">
        <v>15</v>
      </c>
      <c r="H11753" t="s">
        <v>6</v>
      </c>
      <c r="I11753" t="s">
        <v>1003</v>
      </c>
      <c r="J11753">
        <v>135</v>
      </c>
      <c r="K11753" t="s">
        <v>16511</v>
      </c>
      <c r="L11753">
        <v>150</v>
      </c>
      <c r="M11753">
        <v>0</v>
      </c>
    </row>
    <row r="11754" spans="1:13" x14ac:dyDescent="0.25">
      <c r="A11754" t="s">
        <v>13409</v>
      </c>
      <c r="B11754" t="s">
        <v>2548</v>
      </c>
      <c r="C11754">
        <v>10</v>
      </c>
      <c r="D11754" t="s">
        <v>12</v>
      </c>
      <c r="E11754" t="s">
        <v>2241</v>
      </c>
      <c r="F11754">
        <v>26</v>
      </c>
      <c r="G11754" t="s">
        <v>15</v>
      </c>
      <c r="H11754" t="s">
        <v>5</v>
      </c>
      <c r="I11754" t="s">
        <v>49</v>
      </c>
      <c r="J11754">
        <v>140</v>
      </c>
      <c r="K11754" t="s">
        <v>16511</v>
      </c>
      <c r="L11754">
        <v>150</v>
      </c>
      <c r="M11754">
        <v>150</v>
      </c>
    </row>
    <row r="11755" spans="1:13" x14ac:dyDescent="0.25">
      <c r="A11755" t="s">
        <v>13411</v>
      </c>
      <c r="B11755" t="s">
        <v>16429</v>
      </c>
      <c r="C11755">
        <v>9</v>
      </c>
      <c r="D11755" t="s">
        <v>12</v>
      </c>
      <c r="E11755" t="s">
        <v>2202</v>
      </c>
      <c r="F11755">
        <v>13</v>
      </c>
      <c r="G11755" t="s">
        <v>15</v>
      </c>
      <c r="H11755" t="s">
        <v>3</v>
      </c>
      <c r="I11755" t="s">
        <v>1003</v>
      </c>
      <c r="J11755">
        <v>120</v>
      </c>
      <c r="K11755" t="s">
        <v>16511</v>
      </c>
      <c r="L11755">
        <v>150</v>
      </c>
      <c r="M11755">
        <v>150</v>
      </c>
    </row>
    <row r="11756" spans="1:13" x14ac:dyDescent="0.25">
      <c r="A11756" t="s">
        <v>13412</v>
      </c>
      <c r="B11756" t="s">
        <v>15444</v>
      </c>
      <c r="C11756">
        <v>8</v>
      </c>
      <c r="D11756" t="s">
        <v>12</v>
      </c>
      <c r="E11756" t="s">
        <v>2233</v>
      </c>
      <c r="F11756">
        <v>31.5</v>
      </c>
      <c r="G11756" t="s">
        <v>13</v>
      </c>
      <c r="H11756" t="s">
        <v>6</v>
      </c>
      <c r="I11756" t="s">
        <v>32</v>
      </c>
      <c r="J11756">
        <v>135</v>
      </c>
      <c r="K11756" t="s">
        <v>16509</v>
      </c>
      <c r="L11756">
        <v>175</v>
      </c>
      <c r="M11756">
        <v>150</v>
      </c>
    </row>
    <row r="11757" spans="1:13" x14ac:dyDescent="0.25">
      <c r="A11757" t="s">
        <v>721</v>
      </c>
      <c r="B11757" t="s">
        <v>16490</v>
      </c>
      <c r="C11757">
        <v>9</v>
      </c>
      <c r="D11757" t="s">
        <v>12</v>
      </c>
      <c r="E11757" t="s">
        <v>2182</v>
      </c>
      <c r="F11757">
        <v>16</v>
      </c>
      <c r="G11757" t="s">
        <v>15</v>
      </c>
      <c r="H11757" t="s">
        <v>6</v>
      </c>
      <c r="I11757" t="s">
        <v>359</v>
      </c>
      <c r="J11757">
        <v>135</v>
      </c>
      <c r="K11757" t="s">
        <v>16511</v>
      </c>
      <c r="L11757">
        <v>150</v>
      </c>
      <c r="M11757">
        <v>150</v>
      </c>
    </row>
    <row r="11758" spans="1:13" x14ac:dyDescent="0.25">
      <c r="A11758" t="s">
        <v>13413</v>
      </c>
      <c r="B11758" t="s">
        <v>13959</v>
      </c>
      <c r="C11758">
        <v>6</v>
      </c>
      <c r="D11758" t="s">
        <v>19</v>
      </c>
      <c r="E11758" t="s">
        <v>2350</v>
      </c>
      <c r="F11758">
        <v>6</v>
      </c>
      <c r="G11758" t="s">
        <v>15</v>
      </c>
      <c r="H11758" t="s">
        <v>6</v>
      </c>
      <c r="I11758" t="s">
        <v>359</v>
      </c>
      <c r="J11758">
        <v>135</v>
      </c>
      <c r="K11758" t="s">
        <v>16512</v>
      </c>
      <c r="L11758">
        <v>120</v>
      </c>
      <c r="M11758">
        <v>100</v>
      </c>
    </row>
    <row r="11759" spans="1:13" x14ac:dyDescent="0.25">
      <c r="A11759" t="s">
        <v>386</v>
      </c>
      <c r="B11759" t="s">
        <v>3731</v>
      </c>
      <c r="C11759">
        <v>7</v>
      </c>
      <c r="D11759" t="s">
        <v>12</v>
      </c>
      <c r="E11759" t="s">
        <v>2207</v>
      </c>
      <c r="F11759">
        <v>4</v>
      </c>
      <c r="G11759" t="s">
        <v>17</v>
      </c>
      <c r="H11759" t="s">
        <v>7</v>
      </c>
      <c r="I11759" t="s">
        <v>32</v>
      </c>
      <c r="J11759">
        <v>100</v>
      </c>
      <c r="K11759" t="s">
        <v>16510</v>
      </c>
      <c r="L11759">
        <v>125</v>
      </c>
      <c r="M11759">
        <v>100</v>
      </c>
    </row>
    <row r="11760" spans="1:13" x14ac:dyDescent="0.25">
      <c r="A11760" t="s">
        <v>13414</v>
      </c>
      <c r="B11760" t="s">
        <v>13693</v>
      </c>
      <c r="C11760">
        <v>4</v>
      </c>
      <c r="D11760" t="s">
        <v>19</v>
      </c>
      <c r="E11760" t="s">
        <v>2207</v>
      </c>
      <c r="F11760">
        <v>3</v>
      </c>
      <c r="G11760" t="s">
        <v>17</v>
      </c>
      <c r="H11760" t="s">
        <v>6</v>
      </c>
      <c r="I11760" t="s">
        <v>359</v>
      </c>
      <c r="J11760">
        <v>135</v>
      </c>
      <c r="K11760" t="s">
        <v>16507</v>
      </c>
      <c r="L11760">
        <v>100</v>
      </c>
      <c r="M11760">
        <v>0</v>
      </c>
    </row>
    <row r="11761" spans="1:13" x14ac:dyDescent="0.25">
      <c r="A11761" t="s">
        <v>13415</v>
      </c>
      <c r="B11761" t="s">
        <v>3339</v>
      </c>
      <c r="C11761">
        <v>5</v>
      </c>
      <c r="D11761" t="s">
        <v>19</v>
      </c>
      <c r="E11761" t="s">
        <v>2207</v>
      </c>
      <c r="F11761">
        <v>3</v>
      </c>
      <c r="G11761" t="s">
        <v>17</v>
      </c>
      <c r="H11761" t="s">
        <v>7</v>
      </c>
      <c r="I11761" t="s">
        <v>359</v>
      </c>
      <c r="J11761">
        <v>100</v>
      </c>
      <c r="K11761" t="s">
        <v>16507</v>
      </c>
      <c r="L11761">
        <v>100</v>
      </c>
      <c r="M11761">
        <v>100</v>
      </c>
    </row>
    <row r="11762" spans="1:13" x14ac:dyDescent="0.25">
      <c r="A11762" t="s">
        <v>13416</v>
      </c>
      <c r="B11762" t="s">
        <v>15270</v>
      </c>
      <c r="C11762">
        <v>11</v>
      </c>
      <c r="D11762" t="s">
        <v>12</v>
      </c>
      <c r="E11762" t="s">
        <v>2302</v>
      </c>
      <c r="F11762">
        <v>44</v>
      </c>
      <c r="G11762" t="s">
        <v>13</v>
      </c>
      <c r="H11762" t="s">
        <v>7</v>
      </c>
      <c r="I11762" t="s">
        <v>359</v>
      </c>
      <c r="J11762">
        <v>100</v>
      </c>
      <c r="K11762" t="s">
        <v>16509</v>
      </c>
      <c r="L11762">
        <v>175</v>
      </c>
      <c r="M11762">
        <v>150</v>
      </c>
    </row>
    <row r="11763" spans="1:13" x14ac:dyDescent="0.25">
      <c r="A11763" t="s">
        <v>13417</v>
      </c>
      <c r="B11763" t="s">
        <v>3391</v>
      </c>
      <c r="C11763">
        <v>4</v>
      </c>
      <c r="D11763" t="s">
        <v>19</v>
      </c>
      <c r="E11763" t="s">
        <v>2182</v>
      </c>
      <c r="F11763">
        <v>2</v>
      </c>
      <c r="G11763" t="s">
        <v>17</v>
      </c>
      <c r="H11763" t="s">
        <v>7</v>
      </c>
      <c r="I11763" t="s">
        <v>1003</v>
      </c>
      <c r="J11763">
        <v>100</v>
      </c>
      <c r="K11763" t="s">
        <v>16507</v>
      </c>
      <c r="L11763">
        <v>100</v>
      </c>
      <c r="M11763">
        <v>0</v>
      </c>
    </row>
    <row r="11764" spans="1:13" x14ac:dyDescent="0.25">
      <c r="A11764" t="s">
        <v>13418</v>
      </c>
      <c r="B11764" t="s">
        <v>13977</v>
      </c>
      <c r="C11764">
        <v>9</v>
      </c>
      <c r="D11764" t="s">
        <v>12</v>
      </c>
      <c r="E11764" t="s">
        <v>2202</v>
      </c>
      <c r="F11764">
        <v>11.5</v>
      </c>
      <c r="G11764" t="s">
        <v>15</v>
      </c>
      <c r="H11764" t="s">
        <v>6</v>
      </c>
      <c r="I11764">
        <v>0</v>
      </c>
      <c r="J11764">
        <v>135</v>
      </c>
      <c r="K11764" t="s">
        <v>16511</v>
      </c>
      <c r="L11764">
        <v>150</v>
      </c>
      <c r="M11764">
        <v>150</v>
      </c>
    </row>
    <row r="11765" spans="1:13" x14ac:dyDescent="0.25">
      <c r="A11765" t="s">
        <v>13419</v>
      </c>
      <c r="B11765" t="s">
        <v>16491</v>
      </c>
      <c r="C11765">
        <v>2</v>
      </c>
      <c r="D11765" t="s">
        <v>19</v>
      </c>
      <c r="E11765" t="s">
        <v>2234</v>
      </c>
      <c r="F11765">
        <v>9</v>
      </c>
      <c r="G11765" t="s">
        <v>13</v>
      </c>
      <c r="H11765" t="s">
        <v>7</v>
      </c>
      <c r="I11765" t="s">
        <v>1093</v>
      </c>
      <c r="J11765">
        <v>100</v>
      </c>
      <c r="K11765" t="s">
        <v>16508</v>
      </c>
      <c r="L11765">
        <v>140</v>
      </c>
      <c r="M11765">
        <v>0</v>
      </c>
    </row>
    <row r="11766" spans="1:13" x14ac:dyDescent="0.25">
      <c r="A11766" t="s">
        <v>13420</v>
      </c>
      <c r="B11766" t="s">
        <v>14696</v>
      </c>
      <c r="C11766">
        <v>7</v>
      </c>
      <c r="D11766" t="s">
        <v>19</v>
      </c>
      <c r="E11766" t="s">
        <v>2182</v>
      </c>
      <c r="F11766">
        <v>6.5</v>
      </c>
      <c r="G11766" t="s">
        <v>15</v>
      </c>
      <c r="H11766" t="s">
        <v>4</v>
      </c>
      <c r="I11766" t="s">
        <v>32</v>
      </c>
      <c r="J11766">
        <v>110</v>
      </c>
      <c r="K11766" t="s">
        <v>16512</v>
      </c>
      <c r="L11766">
        <v>120</v>
      </c>
      <c r="M11766">
        <v>100</v>
      </c>
    </row>
    <row r="11767" spans="1:13" x14ac:dyDescent="0.25">
      <c r="A11767" t="s">
        <v>13421</v>
      </c>
      <c r="B11767" t="s">
        <v>16492</v>
      </c>
      <c r="C11767">
        <v>18</v>
      </c>
      <c r="D11767" t="s">
        <v>12</v>
      </c>
      <c r="E11767" t="s">
        <v>2207</v>
      </c>
      <c r="F11767">
        <v>42</v>
      </c>
      <c r="G11767" t="s">
        <v>13</v>
      </c>
      <c r="H11767" t="s">
        <v>7</v>
      </c>
      <c r="I11767">
        <v>0</v>
      </c>
      <c r="J11767">
        <v>100</v>
      </c>
      <c r="K11767" t="s">
        <v>16509</v>
      </c>
      <c r="L11767">
        <v>175</v>
      </c>
      <c r="M11767">
        <v>300</v>
      </c>
    </row>
    <row r="11768" spans="1:13" x14ac:dyDescent="0.25">
      <c r="A11768" t="s">
        <v>183</v>
      </c>
      <c r="B11768" t="s">
        <v>14962</v>
      </c>
      <c r="C11768">
        <v>10</v>
      </c>
      <c r="D11768" t="s">
        <v>12</v>
      </c>
      <c r="E11768" t="s">
        <v>2231</v>
      </c>
      <c r="F11768">
        <v>12</v>
      </c>
      <c r="G11768" t="s">
        <v>15</v>
      </c>
      <c r="H11768" t="s">
        <v>7</v>
      </c>
      <c r="I11768" t="s">
        <v>32</v>
      </c>
      <c r="J11768">
        <v>100</v>
      </c>
      <c r="K11768" t="s">
        <v>16511</v>
      </c>
      <c r="L11768">
        <v>150</v>
      </c>
      <c r="M11768">
        <v>150</v>
      </c>
    </row>
    <row r="11769" spans="1:13" x14ac:dyDescent="0.25">
      <c r="A11769" t="s">
        <v>1959</v>
      </c>
      <c r="B11769" t="s">
        <v>5375</v>
      </c>
      <c r="C11769">
        <v>7</v>
      </c>
      <c r="D11769" t="s">
        <v>12</v>
      </c>
      <c r="E11769" t="s">
        <v>2533</v>
      </c>
      <c r="F11769">
        <v>34</v>
      </c>
      <c r="G11769" t="s">
        <v>13</v>
      </c>
      <c r="H11769" t="s">
        <v>6</v>
      </c>
      <c r="I11769">
        <v>0</v>
      </c>
      <c r="J11769">
        <v>135</v>
      </c>
      <c r="K11769" t="s">
        <v>16509</v>
      </c>
      <c r="L11769">
        <v>175</v>
      </c>
      <c r="M11769">
        <v>100</v>
      </c>
    </row>
    <row r="11770" spans="1:13" x14ac:dyDescent="0.25">
      <c r="A11770" t="s">
        <v>13422</v>
      </c>
      <c r="B11770" t="s">
        <v>2866</v>
      </c>
      <c r="C11770">
        <v>5</v>
      </c>
      <c r="D11770" t="s">
        <v>19</v>
      </c>
      <c r="E11770" t="s">
        <v>2198</v>
      </c>
      <c r="F11770">
        <v>6.5</v>
      </c>
      <c r="G11770" t="s">
        <v>15</v>
      </c>
      <c r="H11770" t="s">
        <v>7</v>
      </c>
      <c r="I11770" t="s">
        <v>359</v>
      </c>
      <c r="J11770">
        <v>100</v>
      </c>
      <c r="K11770" t="s">
        <v>16512</v>
      </c>
      <c r="L11770">
        <v>120</v>
      </c>
      <c r="M11770">
        <v>100</v>
      </c>
    </row>
    <row r="11771" spans="1:13" x14ac:dyDescent="0.25">
      <c r="A11771" t="s">
        <v>13423</v>
      </c>
      <c r="B11771" t="s">
        <v>6831</v>
      </c>
      <c r="C11771">
        <v>2</v>
      </c>
      <c r="D11771" t="s">
        <v>19</v>
      </c>
      <c r="E11771" t="s">
        <v>2207</v>
      </c>
      <c r="F11771">
        <v>9</v>
      </c>
      <c r="G11771" t="s">
        <v>13</v>
      </c>
      <c r="H11771" t="s">
        <v>5</v>
      </c>
      <c r="I11771">
        <v>0</v>
      </c>
      <c r="J11771">
        <v>140</v>
      </c>
      <c r="K11771" t="s">
        <v>16508</v>
      </c>
      <c r="L11771">
        <v>140</v>
      </c>
      <c r="M11771">
        <v>0</v>
      </c>
    </row>
    <row r="11772" spans="1:13" x14ac:dyDescent="0.25">
      <c r="A11772" t="s">
        <v>1597</v>
      </c>
      <c r="B11772" t="s">
        <v>14787</v>
      </c>
      <c r="C11772">
        <v>10</v>
      </c>
      <c r="D11772" t="s">
        <v>12</v>
      </c>
      <c r="E11772" t="s">
        <v>2196</v>
      </c>
      <c r="F11772">
        <v>13</v>
      </c>
      <c r="G11772" t="s">
        <v>15</v>
      </c>
      <c r="H11772" t="s">
        <v>6</v>
      </c>
      <c r="I11772" t="s">
        <v>55</v>
      </c>
      <c r="J11772">
        <v>135</v>
      </c>
      <c r="K11772" t="s">
        <v>16511</v>
      </c>
      <c r="L11772">
        <v>150</v>
      </c>
      <c r="M11772">
        <v>150</v>
      </c>
    </row>
    <row r="11773" spans="1:13" x14ac:dyDescent="0.25">
      <c r="A11773" t="s">
        <v>13424</v>
      </c>
      <c r="B11773" t="s">
        <v>2529</v>
      </c>
      <c r="C11773">
        <v>2</v>
      </c>
      <c r="D11773" t="s">
        <v>19</v>
      </c>
      <c r="E11773" t="s">
        <v>2198</v>
      </c>
      <c r="F11773">
        <v>4</v>
      </c>
      <c r="G11773" t="s">
        <v>17</v>
      </c>
      <c r="H11773" t="s">
        <v>6</v>
      </c>
      <c r="I11773" t="s">
        <v>55</v>
      </c>
      <c r="J11773">
        <v>135</v>
      </c>
      <c r="K11773" t="s">
        <v>16507</v>
      </c>
      <c r="L11773">
        <v>100</v>
      </c>
      <c r="M11773">
        <v>0</v>
      </c>
    </row>
    <row r="11774" spans="1:13" x14ac:dyDescent="0.25">
      <c r="A11774" t="s">
        <v>13425</v>
      </c>
      <c r="B11774" t="s">
        <v>6381</v>
      </c>
      <c r="C11774">
        <v>4</v>
      </c>
      <c r="D11774" t="s">
        <v>12</v>
      </c>
      <c r="E11774" t="s">
        <v>2207</v>
      </c>
      <c r="F11774">
        <v>15</v>
      </c>
      <c r="G11774" t="s">
        <v>15</v>
      </c>
      <c r="H11774" t="s">
        <v>4</v>
      </c>
      <c r="I11774" t="s">
        <v>54</v>
      </c>
      <c r="J11774">
        <v>110</v>
      </c>
      <c r="K11774" t="s">
        <v>16511</v>
      </c>
      <c r="L11774">
        <v>150</v>
      </c>
      <c r="M11774">
        <v>0</v>
      </c>
    </row>
    <row r="11775" spans="1:13" x14ac:dyDescent="0.25">
      <c r="A11775" t="s">
        <v>13426</v>
      </c>
      <c r="B11775" t="s">
        <v>14756</v>
      </c>
      <c r="C11775">
        <v>10</v>
      </c>
      <c r="D11775" t="s">
        <v>12</v>
      </c>
      <c r="E11775" t="s">
        <v>2226</v>
      </c>
      <c r="F11775">
        <v>5</v>
      </c>
      <c r="G11775" t="s">
        <v>17</v>
      </c>
      <c r="H11775" t="s">
        <v>6</v>
      </c>
      <c r="I11775" t="s">
        <v>80</v>
      </c>
      <c r="J11775">
        <v>135</v>
      </c>
      <c r="K11775" t="s">
        <v>16510</v>
      </c>
      <c r="L11775">
        <v>125</v>
      </c>
      <c r="M11775">
        <v>150</v>
      </c>
    </row>
    <row r="11776" spans="1:13" x14ac:dyDescent="0.25">
      <c r="A11776" t="s">
        <v>13427</v>
      </c>
      <c r="B11776" t="s">
        <v>4646</v>
      </c>
      <c r="C11776">
        <v>6</v>
      </c>
      <c r="D11776" t="s">
        <v>19</v>
      </c>
      <c r="E11776" t="s">
        <v>2266</v>
      </c>
      <c r="F11776">
        <v>3</v>
      </c>
      <c r="G11776" t="s">
        <v>17</v>
      </c>
      <c r="H11776" t="s">
        <v>6</v>
      </c>
      <c r="I11776" t="s">
        <v>32</v>
      </c>
      <c r="J11776">
        <v>135</v>
      </c>
      <c r="K11776" t="s">
        <v>16507</v>
      </c>
      <c r="L11776">
        <v>100</v>
      </c>
      <c r="M11776">
        <v>100</v>
      </c>
    </row>
    <row r="11777" spans="1:13" x14ac:dyDescent="0.25">
      <c r="A11777" t="s">
        <v>13428</v>
      </c>
      <c r="B11777" t="s">
        <v>13610</v>
      </c>
      <c r="C11777">
        <v>9</v>
      </c>
      <c r="D11777" t="s">
        <v>19</v>
      </c>
      <c r="E11777" t="s">
        <v>2210</v>
      </c>
      <c r="F11777">
        <v>9</v>
      </c>
      <c r="G11777" t="s">
        <v>13</v>
      </c>
      <c r="H11777" t="s">
        <v>7</v>
      </c>
      <c r="I11777" t="s">
        <v>2101</v>
      </c>
      <c r="J11777">
        <v>100</v>
      </c>
      <c r="K11777" t="s">
        <v>16508</v>
      </c>
      <c r="L11777">
        <v>140</v>
      </c>
      <c r="M11777">
        <v>150</v>
      </c>
    </row>
    <row r="11778" spans="1:13" x14ac:dyDescent="0.25">
      <c r="A11778" t="s">
        <v>13429</v>
      </c>
      <c r="B11778" t="s">
        <v>14881</v>
      </c>
      <c r="C11778">
        <v>4</v>
      </c>
      <c r="D11778" t="s">
        <v>19</v>
      </c>
      <c r="E11778" t="s">
        <v>2311</v>
      </c>
      <c r="F11778">
        <v>6.5</v>
      </c>
      <c r="G11778" t="s">
        <v>15</v>
      </c>
      <c r="H11778" t="s">
        <v>5</v>
      </c>
      <c r="I11778" t="s">
        <v>55</v>
      </c>
      <c r="J11778">
        <v>140</v>
      </c>
      <c r="K11778" t="s">
        <v>16512</v>
      </c>
      <c r="L11778">
        <v>120</v>
      </c>
      <c r="M11778">
        <v>0</v>
      </c>
    </row>
    <row r="11779" spans="1:13" x14ac:dyDescent="0.25">
      <c r="A11779" t="s">
        <v>13430</v>
      </c>
      <c r="B11779" t="s">
        <v>15761</v>
      </c>
      <c r="C11779">
        <v>3</v>
      </c>
      <c r="D11779" t="s">
        <v>19</v>
      </c>
      <c r="E11779" t="s">
        <v>2369</v>
      </c>
      <c r="F11779">
        <v>6</v>
      </c>
      <c r="G11779" t="s">
        <v>15</v>
      </c>
      <c r="H11779" t="s">
        <v>7</v>
      </c>
      <c r="I11779" t="s">
        <v>55</v>
      </c>
      <c r="J11779">
        <v>100</v>
      </c>
      <c r="K11779" t="s">
        <v>16512</v>
      </c>
      <c r="L11779">
        <v>120</v>
      </c>
      <c r="M11779">
        <v>0</v>
      </c>
    </row>
    <row r="11780" spans="1:13" x14ac:dyDescent="0.25">
      <c r="A11780" t="s">
        <v>13431</v>
      </c>
      <c r="B11780" t="s">
        <v>7528</v>
      </c>
      <c r="C11780">
        <v>4</v>
      </c>
      <c r="D11780" t="s">
        <v>12</v>
      </c>
      <c r="E11780" t="s">
        <v>2207</v>
      </c>
      <c r="F11780">
        <v>21</v>
      </c>
      <c r="G11780" t="s">
        <v>15</v>
      </c>
      <c r="H11780" t="s">
        <v>3</v>
      </c>
      <c r="I11780" t="s">
        <v>359</v>
      </c>
      <c r="J11780">
        <v>120</v>
      </c>
      <c r="K11780" t="s">
        <v>16511</v>
      </c>
      <c r="L11780">
        <v>150</v>
      </c>
      <c r="M11780">
        <v>0</v>
      </c>
    </row>
    <row r="11781" spans="1:13" x14ac:dyDescent="0.25">
      <c r="A11781" t="s">
        <v>13432</v>
      </c>
      <c r="B11781" t="s">
        <v>4136</v>
      </c>
      <c r="C11781">
        <v>5</v>
      </c>
      <c r="D11781" t="s">
        <v>19</v>
      </c>
      <c r="E11781" t="s">
        <v>2207</v>
      </c>
      <c r="F11781">
        <v>6.5</v>
      </c>
      <c r="G11781" t="s">
        <v>15</v>
      </c>
      <c r="H11781" t="s">
        <v>5</v>
      </c>
      <c r="I11781" t="s">
        <v>32</v>
      </c>
      <c r="J11781">
        <v>140</v>
      </c>
      <c r="K11781" t="s">
        <v>16512</v>
      </c>
      <c r="L11781">
        <v>120</v>
      </c>
      <c r="M11781">
        <v>100</v>
      </c>
    </row>
    <row r="11782" spans="1:13" x14ac:dyDescent="0.25">
      <c r="A11782" t="s">
        <v>13433</v>
      </c>
      <c r="B11782" t="s">
        <v>5575</v>
      </c>
      <c r="C11782">
        <v>3</v>
      </c>
      <c r="D11782" t="s">
        <v>12</v>
      </c>
      <c r="E11782" t="s">
        <v>4781</v>
      </c>
      <c r="F11782">
        <v>9</v>
      </c>
      <c r="G11782" t="s">
        <v>17</v>
      </c>
      <c r="H11782" t="s">
        <v>6</v>
      </c>
      <c r="I11782">
        <v>0</v>
      </c>
      <c r="J11782">
        <v>135</v>
      </c>
      <c r="K11782" t="s">
        <v>16510</v>
      </c>
      <c r="L11782">
        <v>125</v>
      </c>
      <c r="M11782">
        <v>0</v>
      </c>
    </row>
    <row r="11783" spans="1:13" x14ac:dyDescent="0.25">
      <c r="A11783" t="s">
        <v>13434</v>
      </c>
      <c r="B11783" t="s">
        <v>16342</v>
      </c>
      <c r="C11783">
        <v>17</v>
      </c>
      <c r="D11783" t="s">
        <v>19</v>
      </c>
      <c r="E11783" t="s">
        <v>2210</v>
      </c>
      <c r="F11783">
        <v>2</v>
      </c>
      <c r="G11783" t="s">
        <v>17</v>
      </c>
      <c r="H11783" t="s">
        <v>3</v>
      </c>
      <c r="I11783" t="s">
        <v>1003</v>
      </c>
      <c r="J11783">
        <v>120</v>
      </c>
      <c r="K11783" t="s">
        <v>16507</v>
      </c>
      <c r="L11783">
        <v>100</v>
      </c>
      <c r="M11783">
        <v>300</v>
      </c>
    </row>
    <row r="11784" spans="1:13" x14ac:dyDescent="0.25">
      <c r="A11784" t="s">
        <v>586</v>
      </c>
      <c r="B11784" t="s">
        <v>15266</v>
      </c>
      <c r="C11784">
        <v>7</v>
      </c>
      <c r="D11784" t="s">
        <v>12</v>
      </c>
      <c r="E11784" t="s">
        <v>2182</v>
      </c>
      <c r="F11784">
        <v>12</v>
      </c>
      <c r="G11784" t="s">
        <v>15</v>
      </c>
      <c r="H11784" t="s">
        <v>6</v>
      </c>
      <c r="I11784" t="s">
        <v>1003</v>
      </c>
      <c r="J11784">
        <v>135</v>
      </c>
      <c r="K11784" t="s">
        <v>16511</v>
      </c>
      <c r="L11784">
        <v>150</v>
      </c>
      <c r="M11784">
        <v>100</v>
      </c>
    </row>
    <row r="11785" spans="1:13" x14ac:dyDescent="0.25">
      <c r="A11785" t="s">
        <v>13435</v>
      </c>
      <c r="B11785" t="s">
        <v>8964</v>
      </c>
      <c r="C11785">
        <v>9</v>
      </c>
      <c r="D11785" t="s">
        <v>12</v>
      </c>
      <c r="E11785" t="s">
        <v>2223</v>
      </c>
      <c r="F11785">
        <v>38</v>
      </c>
      <c r="G11785" t="s">
        <v>13</v>
      </c>
      <c r="H11785" t="s">
        <v>5</v>
      </c>
      <c r="I11785">
        <v>0</v>
      </c>
      <c r="J11785">
        <v>140</v>
      </c>
      <c r="K11785" t="s">
        <v>16509</v>
      </c>
      <c r="L11785">
        <v>175</v>
      </c>
      <c r="M11785">
        <v>150</v>
      </c>
    </row>
    <row r="11786" spans="1:13" x14ac:dyDescent="0.25">
      <c r="A11786" t="s">
        <v>13436</v>
      </c>
      <c r="B11786" t="s">
        <v>13788</v>
      </c>
      <c r="C11786">
        <v>7</v>
      </c>
      <c r="D11786" t="s">
        <v>12</v>
      </c>
      <c r="E11786" t="s">
        <v>2207</v>
      </c>
      <c r="F11786">
        <v>33</v>
      </c>
      <c r="G11786" t="s">
        <v>13</v>
      </c>
      <c r="H11786" t="s">
        <v>4</v>
      </c>
      <c r="I11786" t="s">
        <v>359</v>
      </c>
      <c r="J11786">
        <v>110</v>
      </c>
      <c r="K11786" t="s">
        <v>16509</v>
      </c>
      <c r="L11786">
        <v>175</v>
      </c>
      <c r="M11786">
        <v>100</v>
      </c>
    </row>
    <row r="11787" spans="1:13" x14ac:dyDescent="0.25">
      <c r="A11787" t="s">
        <v>13437</v>
      </c>
      <c r="B11787" t="s">
        <v>4069</v>
      </c>
      <c r="C11787">
        <v>7</v>
      </c>
      <c r="D11787" t="s">
        <v>12</v>
      </c>
      <c r="E11787" t="s">
        <v>2190</v>
      </c>
      <c r="F11787">
        <v>14</v>
      </c>
      <c r="G11787" t="s">
        <v>15</v>
      </c>
      <c r="H11787" t="s">
        <v>7</v>
      </c>
      <c r="I11787">
        <v>0</v>
      </c>
      <c r="J11787">
        <v>100</v>
      </c>
      <c r="K11787" t="s">
        <v>16511</v>
      </c>
      <c r="L11787">
        <v>150</v>
      </c>
      <c r="M11787">
        <v>100</v>
      </c>
    </row>
    <row r="11788" spans="1:13" x14ac:dyDescent="0.25">
      <c r="A11788" t="s">
        <v>13439</v>
      </c>
      <c r="B11788" t="s">
        <v>7699</v>
      </c>
      <c r="C11788">
        <v>4</v>
      </c>
      <c r="D11788" t="s">
        <v>12</v>
      </c>
      <c r="E11788" t="s">
        <v>2186</v>
      </c>
      <c r="F11788">
        <v>46</v>
      </c>
      <c r="G11788" t="s">
        <v>13</v>
      </c>
      <c r="H11788" t="s">
        <v>4</v>
      </c>
      <c r="I11788" t="s">
        <v>450</v>
      </c>
      <c r="J11788">
        <v>110</v>
      </c>
      <c r="K11788" t="s">
        <v>16509</v>
      </c>
      <c r="L11788">
        <v>175</v>
      </c>
      <c r="M11788">
        <v>0</v>
      </c>
    </row>
    <row r="11789" spans="1:13" x14ac:dyDescent="0.25">
      <c r="A11789" t="s">
        <v>1997</v>
      </c>
      <c r="B11789" t="s">
        <v>2450</v>
      </c>
      <c r="C11789">
        <v>3</v>
      </c>
      <c r="D11789" t="s">
        <v>19</v>
      </c>
      <c r="E11789" t="s">
        <v>2182</v>
      </c>
      <c r="F11789">
        <v>6</v>
      </c>
      <c r="G11789" t="s">
        <v>15</v>
      </c>
      <c r="H11789" t="s">
        <v>5</v>
      </c>
      <c r="I11789" t="s">
        <v>32</v>
      </c>
      <c r="J11789">
        <v>140</v>
      </c>
      <c r="K11789" t="s">
        <v>16512</v>
      </c>
      <c r="L11789">
        <v>120</v>
      </c>
      <c r="M11789">
        <v>0</v>
      </c>
    </row>
    <row r="11790" spans="1:13" x14ac:dyDescent="0.25">
      <c r="A11790" t="s">
        <v>348</v>
      </c>
      <c r="B11790" t="s">
        <v>2714</v>
      </c>
      <c r="C11790">
        <v>7</v>
      </c>
      <c r="D11790" t="s">
        <v>12</v>
      </c>
      <c r="E11790" t="s">
        <v>2325</v>
      </c>
      <c r="F11790">
        <v>41</v>
      </c>
      <c r="G11790" t="s">
        <v>13</v>
      </c>
      <c r="H11790" t="s">
        <v>3</v>
      </c>
      <c r="I11790" t="s">
        <v>1003</v>
      </c>
      <c r="J11790">
        <v>120</v>
      </c>
      <c r="K11790" t="s">
        <v>16509</v>
      </c>
      <c r="L11790">
        <v>175</v>
      </c>
      <c r="M11790">
        <v>100</v>
      </c>
    </row>
    <row r="11791" spans="1:13" x14ac:dyDescent="0.25">
      <c r="A11791" t="s">
        <v>13440</v>
      </c>
      <c r="B11791" t="s">
        <v>15410</v>
      </c>
      <c r="C11791">
        <v>9</v>
      </c>
      <c r="D11791" t="s">
        <v>19</v>
      </c>
      <c r="E11791" t="s">
        <v>2350</v>
      </c>
      <c r="F11791">
        <v>10</v>
      </c>
      <c r="G11791" t="s">
        <v>13</v>
      </c>
      <c r="H11791" t="s">
        <v>6</v>
      </c>
      <c r="I11791" t="s">
        <v>2101</v>
      </c>
      <c r="J11791">
        <v>135</v>
      </c>
      <c r="K11791" t="s">
        <v>16508</v>
      </c>
      <c r="L11791">
        <v>140</v>
      </c>
      <c r="M11791">
        <v>150</v>
      </c>
    </row>
    <row r="11792" spans="1:13" x14ac:dyDescent="0.25">
      <c r="A11792" t="s">
        <v>13441</v>
      </c>
      <c r="B11792" t="s">
        <v>4914</v>
      </c>
      <c r="C11792">
        <v>8</v>
      </c>
      <c r="D11792" t="s">
        <v>12</v>
      </c>
      <c r="E11792" t="s">
        <v>2615</v>
      </c>
      <c r="F11792">
        <v>19</v>
      </c>
      <c r="G11792" t="s">
        <v>15</v>
      </c>
      <c r="H11792" t="s">
        <v>4</v>
      </c>
      <c r="I11792" t="s">
        <v>32</v>
      </c>
      <c r="J11792">
        <v>110</v>
      </c>
      <c r="K11792" t="s">
        <v>16511</v>
      </c>
      <c r="L11792">
        <v>150</v>
      </c>
      <c r="M11792">
        <v>150</v>
      </c>
    </row>
    <row r="11793" spans="1:13" x14ac:dyDescent="0.25">
      <c r="A11793" t="s">
        <v>13442</v>
      </c>
      <c r="B11793" t="s">
        <v>16085</v>
      </c>
      <c r="C11793">
        <v>11</v>
      </c>
      <c r="D11793" t="s">
        <v>12</v>
      </c>
      <c r="E11793" t="s">
        <v>2233</v>
      </c>
      <c r="F11793">
        <v>47</v>
      </c>
      <c r="G11793" t="s">
        <v>13</v>
      </c>
      <c r="H11793" t="s">
        <v>4</v>
      </c>
      <c r="I11793">
        <v>0</v>
      </c>
      <c r="J11793">
        <v>110</v>
      </c>
      <c r="K11793" t="s">
        <v>16509</v>
      </c>
      <c r="L11793">
        <v>175</v>
      </c>
      <c r="M11793">
        <v>150</v>
      </c>
    </row>
    <row r="11794" spans="1:13" x14ac:dyDescent="0.25">
      <c r="A11794" t="s">
        <v>13443</v>
      </c>
      <c r="B11794" t="s">
        <v>9852</v>
      </c>
      <c r="C11794">
        <v>11</v>
      </c>
      <c r="D11794" t="s">
        <v>12</v>
      </c>
      <c r="E11794" t="s">
        <v>2180</v>
      </c>
      <c r="F11794">
        <v>15</v>
      </c>
      <c r="G11794" t="s">
        <v>15</v>
      </c>
      <c r="H11794" t="s">
        <v>5</v>
      </c>
      <c r="I11794" t="s">
        <v>2168</v>
      </c>
      <c r="J11794">
        <v>140</v>
      </c>
      <c r="K11794" t="s">
        <v>16511</v>
      </c>
      <c r="L11794">
        <v>150</v>
      </c>
      <c r="M11794">
        <v>150</v>
      </c>
    </row>
    <row r="11795" spans="1:13" x14ac:dyDescent="0.25">
      <c r="A11795" t="s">
        <v>13445</v>
      </c>
      <c r="B11795" t="s">
        <v>16228</v>
      </c>
      <c r="C11795">
        <v>13</v>
      </c>
      <c r="D11795" t="s">
        <v>12</v>
      </c>
      <c r="E11795" t="s">
        <v>2186</v>
      </c>
      <c r="F11795">
        <v>31.5</v>
      </c>
      <c r="G11795" t="s">
        <v>13</v>
      </c>
      <c r="H11795" t="s">
        <v>6</v>
      </c>
      <c r="I11795" t="s">
        <v>32</v>
      </c>
      <c r="J11795">
        <v>135</v>
      </c>
      <c r="K11795" t="s">
        <v>16509</v>
      </c>
      <c r="L11795">
        <v>175</v>
      </c>
      <c r="M11795">
        <v>200</v>
      </c>
    </row>
    <row r="11796" spans="1:13" x14ac:dyDescent="0.25">
      <c r="A11796" t="s">
        <v>13446</v>
      </c>
      <c r="B11796" t="s">
        <v>4747</v>
      </c>
      <c r="C11796">
        <v>3</v>
      </c>
      <c r="D11796" t="s">
        <v>19</v>
      </c>
      <c r="E11796" t="s">
        <v>2207</v>
      </c>
      <c r="F11796">
        <v>6.5</v>
      </c>
      <c r="G11796" t="s">
        <v>15</v>
      </c>
      <c r="H11796" t="s">
        <v>3</v>
      </c>
      <c r="I11796" t="s">
        <v>32</v>
      </c>
      <c r="J11796">
        <v>120</v>
      </c>
      <c r="K11796" t="s">
        <v>16512</v>
      </c>
      <c r="L11796">
        <v>120</v>
      </c>
      <c r="M11796">
        <v>0</v>
      </c>
    </row>
    <row r="11797" spans="1:13" x14ac:dyDescent="0.25">
      <c r="A11797" t="s">
        <v>13447</v>
      </c>
      <c r="B11797" t="s">
        <v>14683</v>
      </c>
      <c r="C11797">
        <v>8</v>
      </c>
      <c r="D11797" t="s">
        <v>12</v>
      </c>
      <c r="E11797" t="s">
        <v>2785</v>
      </c>
      <c r="F11797">
        <v>20</v>
      </c>
      <c r="G11797" t="s">
        <v>15</v>
      </c>
      <c r="H11797" t="s">
        <v>7</v>
      </c>
      <c r="I11797" t="s">
        <v>32</v>
      </c>
      <c r="J11797">
        <v>100</v>
      </c>
      <c r="K11797" t="s">
        <v>16511</v>
      </c>
      <c r="L11797">
        <v>150</v>
      </c>
      <c r="M11797">
        <v>150</v>
      </c>
    </row>
    <row r="11798" spans="1:13" x14ac:dyDescent="0.25">
      <c r="A11798" t="s">
        <v>13448</v>
      </c>
      <c r="B11798" t="s">
        <v>16037</v>
      </c>
      <c r="C11798">
        <v>6</v>
      </c>
      <c r="D11798" t="s">
        <v>12</v>
      </c>
      <c r="E11798" t="s">
        <v>2182</v>
      </c>
      <c r="F11798">
        <v>25</v>
      </c>
      <c r="G11798" t="s">
        <v>15</v>
      </c>
      <c r="H11798" t="s">
        <v>5</v>
      </c>
      <c r="I11798" t="s">
        <v>1003</v>
      </c>
      <c r="J11798">
        <v>140</v>
      </c>
      <c r="K11798" t="s">
        <v>16511</v>
      </c>
      <c r="L11798">
        <v>150</v>
      </c>
      <c r="M11798">
        <v>100</v>
      </c>
    </row>
    <row r="11799" spans="1:13" x14ac:dyDescent="0.25">
      <c r="A11799" t="s">
        <v>13449</v>
      </c>
      <c r="B11799" t="s">
        <v>16493</v>
      </c>
      <c r="C11799">
        <v>9</v>
      </c>
      <c r="D11799" t="s">
        <v>12</v>
      </c>
      <c r="E11799" t="s">
        <v>2332</v>
      </c>
      <c r="F11799">
        <v>46</v>
      </c>
      <c r="G11799" t="s">
        <v>13</v>
      </c>
      <c r="H11799" t="s">
        <v>5</v>
      </c>
      <c r="I11799">
        <v>0</v>
      </c>
      <c r="J11799">
        <v>140</v>
      </c>
      <c r="K11799" t="s">
        <v>16509</v>
      </c>
      <c r="L11799">
        <v>175</v>
      </c>
      <c r="M11799">
        <v>150</v>
      </c>
    </row>
    <row r="11800" spans="1:13" x14ac:dyDescent="0.25">
      <c r="A11800" t="s">
        <v>13450</v>
      </c>
      <c r="B11800" t="s">
        <v>16068</v>
      </c>
      <c r="C11800">
        <v>17</v>
      </c>
      <c r="D11800" t="s">
        <v>12</v>
      </c>
      <c r="E11800" t="s">
        <v>2186</v>
      </c>
      <c r="F11800">
        <v>18</v>
      </c>
      <c r="G11800" t="s">
        <v>15</v>
      </c>
      <c r="H11800" t="s">
        <v>4</v>
      </c>
      <c r="I11800">
        <v>0</v>
      </c>
      <c r="J11800">
        <v>110</v>
      </c>
      <c r="K11800" t="s">
        <v>16511</v>
      </c>
      <c r="L11800">
        <v>150</v>
      </c>
      <c r="M11800">
        <v>300</v>
      </c>
    </row>
    <row r="11801" spans="1:13" x14ac:dyDescent="0.25">
      <c r="A11801" t="s">
        <v>13451</v>
      </c>
      <c r="B11801" t="s">
        <v>8024</v>
      </c>
      <c r="C11801">
        <v>7</v>
      </c>
      <c r="D11801" t="s">
        <v>12</v>
      </c>
      <c r="E11801" t="s">
        <v>2294</v>
      </c>
      <c r="F11801">
        <v>25</v>
      </c>
      <c r="G11801" t="s">
        <v>15</v>
      </c>
      <c r="H11801" t="s">
        <v>6</v>
      </c>
      <c r="I11801">
        <v>0</v>
      </c>
      <c r="J11801">
        <v>135</v>
      </c>
      <c r="K11801" t="s">
        <v>16511</v>
      </c>
      <c r="L11801">
        <v>150</v>
      </c>
      <c r="M11801">
        <v>100</v>
      </c>
    </row>
    <row r="11802" spans="1:13" x14ac:dyDescent="0.25">
      <c r="A11802" t="s">
        <v>13452</v>
      </c>
      <c r="B11802" t="s">
        <v>16494</v>
      </c>
      <c r="C11802">
        <v>2</v>
      </c>
      <c r="D11802" t="s">
        <v>12</v>
      </c>
      <c r="E11802" t="s">
        <v>2322</v>
      </c>
      <c r="F11802">
        <v>28</v>
      </c>
      <c r="G11802" t="s">
        <v>15</v>
      </c>
      <c r="H11802" t="s">
        <v>4</v>
      </c>
      <c r="I11802" t="s">
        <v>359</v>
      </c>
      <c r="J11802">
        <v>110</v>
      </c>
      <c r="K11802" t="s">
        <v>16511</v>
      </c>
      <c r="L11802">
        <v>150</v>
      </c>
      <c r="M11802">
        <v>0</v>
      </c>
    </row>
    <row r="11803" spans="1:13" x14ac:dyDescent="0.25">
      <c r="A11803" t="s">
        <v>13453</v>
      </c>
      <c r="B11803" t="s">
        <v>9229</v>
      </c>
      <c r="C11803">
        <v>9</v>
      </c>
      <c r="D11803" t="s">
        <v>12</v>
      </c>
      <c r="E11803" t="s">
        <v>2231</v>
      </c>
      <c r="F11803">
        <v>41</v>
      </c>
      <c r="G11803" t="s">
        <v>13</v>
      </c>
      <c r="H11803" t="s">
        <v>4</v>
      </c>
      <c r="I11803" t="s">
        <v>54</v>
      </c>
      <c r="J11803">
        <v>110</v>
      </c>
      <c r="K11803" t="s">
        <v>16509</v>
      </c>
      <c r="L11803">
        <v>175</v>
      </c>
      <c r="M11803">
        <v>150</v>
      </c>
    </row>
    <row r="11804" spans="1:13" x14ac:dyDescent="0.25">
      <c r="A11804" t="s">
        <v>13454</v>
      </c>
      <c r="B11804" t="s">
        <v>16146</v>
      </c>
      <c r="C11804">
        <v>9</v>
      </c>
      <c r="D11804" t="s">
        <v>12</v>
      </c>
      <c r="E11804" t="s">
        <v>2186</v>
      </c>
      <c r="F11804">
        <v>8</v>
      </c>
      <c r="G11804" t="s">
        <v>17</v>
      </c>
      <c r="H11804" t="s">
        <v>4</v>
      </c>
      <c r="I11804" t="s">
        <v>52</v>
      </c>
      <c r="J11804">
        <v>110</v>
      </c>
      <c r="K11804" t="s">
        <v>16510</v>
      </c>
      <c r="L11804">
        <v>125</v>
      </c>
      <c r="M11804">
        <v>150</v>
      </c>
    </row>
    <row r="11805" spans="1:13" x14ac:dyDescent="0.25">
      <c r="A11805" t="s">
        <v>1204</v>
      </c>
      <c r="B11805" t="s">
        <v>3808</v>
      </c>
      <c r="C11805">
        <v>7</v>
      </c>
      <c r="D11805" t="s">
        <v>19</v>
      </c>
      <c r="E11805" t="s">
        <v>2486</v>
      </c>
      <c r="F11805">
        <v>4</v>
      </c>
      <c r="G11805" t="s">
        <v>17</v>
      </c>
      <c r="H11805" t="s">
        <v>6</v>
      </c>
      <c r="I11805">
        <v>0</v>
      </c>
      <c r="J11805">
        <v>135</v>
      </c>
      <c r="K11805" t="s">
        <v>16507</v>
      </c>
      <c r="L11805">
        <v>100</v>
      </c>
      <c r="M11805">
        <v>100</v>
      </c>
    </row>
    <row r="11806" spans="1:13" x14ac:dyDescent="0.25">
      <c r="A11806" t="s">
        <v>13455</v>
      </c>
      <c r="B11806" t="s">
        <v>14239</v>
      </c>
      <c r="C11806">
        <v>3</v>
      </c>
      <c r="D11806" t="s">
        <v>12</v>
      </c>
      <c r="E11806" t="s">
        <v>2186</v>
      </c>
      <c r="F11806">
        <v>14</v>
      </c>
      <c r="G11806" t="s">
        <v>15</v>
      </c>
      <c r="H11806" t="s">
        <v>4</v>
      </c>
      <c r="I11806" t="s">
        <v>2101</v>
      </c>
      <c r="J11806">
        <v>110</v>
      </c>
      <c r="K11806" t="s">
        <v>16511</v>
      </c>
      <c r="L11806">
        <v>150</v>
      </c>
      <c r="M11806">
        <v>0</v>
      </c>
    </row>
    <row r="11807" spans="1:13" x14ac:dyDescent="0.25">
      <c r="A11807" t="s">
        <v>13456</v>
      </c>
      <c r="B11807" t="s">
        <v>9169</v>
      </c>
      <c r="C11807">
        <v>7</v>
      </c>
      <c r="D11807" t="s">
        <v>12</v>
      </c>
      <c r="E11807" t="s">
        <v>2202</v>
      </c>
      <c r="F11807">
        <v>15</v>
      </c>
      <c r="G11807" t="s">
        <v>15</v>
      </c>
      <c r="H11807" t="s">
        <v>7</v>
      </c>
      <c r="I11807" t="s">
        <v>32</v>
      </c>
      <c r="J11807">
        <v>100</v>
      </c>
      <c r="K11807" t="s">
        <v>16511</v>
      </c>
      <c r="L11807">
        <v>150</v>
      </c>
      <c r="M11807">
        <v>100</v>
      </c>
    </row>
    <row r="11808" spans="1:13" x14ac:dyDescent="0.25">
      <c r="A11808" t="s">
        <v>1284</v>
      </c>
      <c r="B11808" t="s">
        <v>15049</v>
      </c>
      <c r="C11808">
        <v>2</v>
      </c>
      <c r="D11808" t="s">
        <v>19</v>
      </c>
      <c r="E11808" t="s">
        <v>2198</v>
      </c>
      <c r="F11808">
        <v>2</v>
      </c>
      <c r="G11808" t="s">
        <v>17</v>
      </c>
      <c r="H11808" t="s">
        <v>5</v>
      </c>
      <c r="I11808" t="s">
        <v>2101</v>
      </c>
      <c r="J11808">
        <v>140</v>
      </c>
      <c r="K11808" t="s">
        <v>16507</v>
      </c>
      <c r="L11808">
        <v>100</v>
      </c>
      <c r="M11808">
        <v>0</v>
      </c>
    </row>
    <row r="11809" spans="1:13" x14ac:dyDescent="0.25">
      <c r="A11809" t="s">
        <v>1348</v>
      </c>
      <c r="B11809" t="s">
        <v>16495</v>
      </c>
      <c r="C11809">
        <v>12</v>
      </c>
      <c r="D11809" t="s">
        <v>12</v>
      </c>
      <c r="E11809" t="s">
        <v>3412</v>
      </c>
      <c r="F11809">
        <v>18</v>
      </c>
      <c r="G11809" t="s">
        <v>15</v>
      </c>
      <c r="H11809" t="s">
        <v>3</v>
      </c>
      <c r="I11809" t="s">
        <v>54</v>
      </c>
      <c r="J11809">
        <v>120</v>
      </c>
      <c r="K11809" t="s">
        <v>16511</v>
      </c>
      <c r="L11809">
        <v>150</v>
      </c>
      <c r="M11809">
        <v>150</v>
      </c>
    </row>
    <row r="11810" spans="1:13" x14ac:dyDescent="0.25">
      <c r="A11810" t="s">
        <v>13457</v>
      </c>
      <c r="B11810" t="s">
        <v>15125</v>
      </c>
      <c r="C11810">
        <v>6</v>
      </c>
      <c r="D11810" t="s">
        <v>19</v>
      </c>
      <c r="E11810" t="s">
        <v>2340</v>
      </c>
      <c r="F11810">
        <v>10</v>
      </c>
      <c r="G11810" t="s">
        <v>13</v>
      </c>
      <c r="H11810" t="s">
        <v>5</v>
      </c>
      <c r="I11810" t="s">
        <v>1093</v>
      </c>
      <c r="J11810">
        <v>140</v>
      </c>
      <c r="K11810" t="s">
        <v>16508</v>
      </c>
      <c r="L11810">
        <v>140</v>
      </c>
      <c r="M11810">
        <v>100</v>
      </c>
    </row>
    <row r="11811" spans="1:13" x14ac:dyDescent="0.25">
      <c r="A11811" t="s">
        <v>13458</v>
      </c>
      <c r="B11811" t="s">
        <v>16496</v>
      </c>
      <c r="C11811">
        <v>2</v>
      </c>
      <c r="D11811" t="s">
        <v>19</v>
      </c>
      <c r="E11811" t="s">
        <v>2198</v>
      </c>
      <c r="F11811">
        <v>8</v>
      </c>
      <c r="G11811" t="s">
        <v>13</v>
      </c>
      <c r="H11811" t="s">
        <v>7</v>
      </c>
      <c r="I11811" t="s">
        <v>359</v>
      </c>
      <c r="J11811">
        <v>100</v>
      </c>
      <c r="K11811" t="s">
        <v>16508</v>
      </c>
      <c r="L11811">
        <v>140</v>
      </c>
      <c r="M11811">
        <v>0</v>
      </c>
    </row>
    <row r="11812" spans="1:13" x14ac:dyDescent="0.25">
      <c r="A11812" t="s">
        <v>13459</v>
      </c>
      <c r="B11812" t="s">
        <v>16497</v>
      </c>
      <c r="C11812">
        <v>14</v>
      </c>
      <c r="D11812" t="s">
        <v>19</v>
      </c>
      <c r="E11812" t="s">
        <v>2219</v>
      </c>
      <c r="F11812">
        <v>2</v>
      </c>
      <c r="G11812" t="s">
        <v>17</v>
      </c>
      <c r="H11812" t="s">
        <v>5</v>
      </c>
      <c r="I11812">
        <v>0</v>
      </c>
      <c r="J11812">
        <v>140</v>
      </c>
      <c r="K11812" t="s">
        <v>16507</v>
      </c>
      <c r="L11812">
        <v>100</v>
      </c>
      <c r="M11812">
        <v>200</v>
      </c>
    </row>
    <row r="11813" spans="1:13" x14ac:dyDescent="0.25">
      <c r="A11813" t="s">
        <v>13460</v>
      </c>
      <c r="B11813" t="s">
        <v>14159</v>
      </c>
      <c r="C11813">
        <v>6</v>
      </c>
      <c r="D11813" t="s">
        <v>12</v>
      </c>
      <c r="E11813" t="s">
        <v>2302</v>
      </c>
      <c r="F11813">
        <v>6</v>
      </c>
      <c r="G11813" t="s">
        <v>17</v>
      </c>
      <c r="H11813" t="s">
        <v>7</v>
      </c>
      <c r="I11813" t="s">
        <v>359</v>
      </c>
      <c r="J11813">
        <v>100</v>
      </c>
      <c r="K11813" t="s">
        <v>16510</v>
      </c>
      <c r="L11813">
        <v>125</v>
      </c>
      <c r="M11813">
        <v>100</v>
      </c>
    </row>
    <row r="11814" spans="1:13" x14ac:dyDescent="0.25">
      <c r="A11814" t="s">
        <v>13461</v>
      </c>
      <c r="B11814" t="s">
        <v>15072</v>
      </c>
      <c r="C11814">
        <v>9</v>
      </c>
      <c r="D11814" t="s">
        <v>12</v>
      </c>
      <c r="E11814" t="s">
        <v>2182</v>
      </c>
      <c r="F11814">
        <v>40</v>
      </c>
      <c r="G11814" t="s">
        <v>13</v>
      </c>
      <c r="H11814" t="s">
        <v>3</v>
      </c>
      <c r="I11814" t="s">
        <v>359</v>
      </c>
      <c r="J11814">
        <v>120</v>
      </c>
      <c r="K11814" t="s">
        <v>16509</v>
      </c>
      <c r="L11814">
        <v>175</v>
      </c>
      <c r="M11814">
        <v>150</v>
      </c>
    </row>
    <row r="11815" spans="1:13" x14ac:dyDescent="0.25">
      <c r="A11815" t="s">
        <v>1902</v>
      </c>
      <c r="B11815" t="s">
        <v>5419</v>
      </c>
      <c r="C11815">
        <v>7</v>
      </c>
      <c r="D11815" t="s">
        <v>19</v>
      </c>
      <c r="E11815" t="s">
        <v>2234</v>
      </c>
      <c r="F11815">
        <v>8.5</v>
      </c>
      <c r="G11815" t="s">
        <v>13</v>
      </c>
      <c r="H11815" t="s">
        <v>5</v>
      </c>
      <c r="I11815">
        <v>0</v>
      </c>
      <c r="J11815">
        <v>140</v>
      </c>
      <c r="K11815" t="s">
        <v>16508</v>
      </c>
      <c r="L11815">
        <v>140</v>
      </c>
      <c r="M11815">
        <v>100</v>
      </c>
    </row>
    <row r="11816" spans="1:13" x14ac:dyDescent="0.25">
      <c r="A11816" t="s">
        <v>13462</v>
      </c>
      <c r="B11816" t="s">
        <v>15229</v>
      </c>
      <c r="C11816">
        <v>2</v>
      </c>
      <c r="D11816" t="s">
        <v>12</v>
      </c>
      <c r="E11816" t="s">
        <v>2186</v>
      </c>
      <c r="F11816">
        <v>26</v>
      </c>
      <c r="G11816" t="s">
        <v>15</v>
      </c>
      <c r="H11816" t="s">
        <v>5</v>
      </c>
      <c r="I11816" t="s">
        <v>2101</v>
      </c>
      <c r="J11816">
        <v>140</v>
      </c>
      <c r="K11816" t="s">
        <v>16511</v>
      </c>
      <c r="L11816">
        <v>150</v>
      </c>
      <c r="M11816">
        <v>0</v>
      </c>
    </row>
    <row r="11817" spans="1:13" x14ac:dyDescent="0.25">
      <c r="A11817" t="s">
        <v>13463</v>
      </c>
      <c r="B11817" t="s">
        <v>13951</v>
      </c>
      <c r="C11817">
        <v>6</v>
      </c>
      <c r="D11817" t="s">
        <v>12</v>
      </c>
      <c r="E11817" t="s">
        <v>7862</v>
      </c>
      <c r="F11817">
        <v>3</v>
      </c>
      <c r="G11817" t="s">
        <v>17</v>
      </c>
      <c r="H11817" t="s">
        <v>4</v>
      </c>
      <c r="I11817" t="s">
        <v>52</v>
      </c>
      <c r="J11817">
        <v>110</v>
      </c>
      <c r="K11817" t="s">
        <v>16510</v>
      </c>
      <c r="L11817">
        <v>125</v>
      </c>
      <c r="M11817">
        <v>100</v>
      </c>
    </row>
    <row r="11818" spans="1:13" x14ac:dyDescent="0.25">
      <c r="A11818" t="s">
        <v>13464</v>
      </c>
      <c r="B11818" t="s">
        <v>3795</v>
      </c>
      <c r="C11818">
        <v>10</v>
      </c>
      <c r="D11818" t="s">
        <v>12</v>
      </c>
      <c r="E11818" t="s">
        <v>2190</v>
      </c>
      <c r="F11818">
        <v>28</v>
      </c>
      <c r="G11818" t="s">
        <v>15</v>
      </c>
      <c r="H11818" t="s">
        <v>6</v>
      </c>
      <c r="I11818" t="s">
        <v>2168</v>
      </c>
      <c r="J11818">
        <v>135</v>
      </c>
      <c r="K11818" t="s">
        <v>16511</v>
      </c>
      <c r="L11818">
        <v>150</v>
      </c>
      <c r="M11818">
        <v>150</v>
      </c>
    </row>
    <row r="11819" spans="1:13" x14ac:dyDescent="0.25">
      <c r="A11819" t="s">
        <v>13465</v>
      </c>
      <c r="B11819" t="s">
        <v>14228</v>
      </c>
      <c r="C11819">
        <v>8</v>
      </c>
      <c r="D11819" t="s">
        <v>12</v>
      </c>
      <c r="E11819" t="s">
        <v>2186</v>
      </c>
      <c r="F11819">
        <v>39</v>
      </c>
      <c r="G11819" t="s">
        <v>13</v>
      </c>
      <c r="H11819" t="s">
        <v>4</v>
      </c>
      <c r="I11819" t="s">
        <v>456</v>
      </c>
      <c r="J11819">
        <v>110</v>
      </c>
      <c r="K11819" t="s">
        <v>16509</v>
      </c>
      <c r="L11819">
        <v>175</v>
      </c>
      <c r="M11819">
        <v>150</v>
      </c>
    </row>
    <row r="11820" spans="1:13" x14ac:dyDescent="0.25">
      <c r="A11820" t="s">
        <v>13466</v>
      </c>
      <c r="B11820" t="s">
        <v>16498</v>
      </c>
      <c r="C11820">
        <v>15</v>
      </c>
      <c r="D11820" t="s">
        <v>12</v>
      </c>
      <c r="E11820" t="s">
        <v>2322</v>
      </c>
      <c r="F11820">
        <v>25</v>
      </c>
      <c r="G11820" t="s">
        <v>15</v>
      </c>
      <c r="H11820" t="s">
        <v>7</v>
      </c>
      <c r="I11820" t="s">
        <v>1096</v>
      </c>
      <c r="J11820">
        <v>100</v>
      </c>
      <c r="K11820" t="s">
        <v>16511</v>
      </c>
      <c r="L11820">
        <v>150</v>
      </c>
      <c r="M11820">
        <v>200</v>
      </c>
    </row>
    <row r="11821" spans="1:13" x14ac:dyDescent="0.25">
      <c r="A11821" t="s">
        <v>13467</v>
      </c>
      <c r="B11821" t="s">
        <v>13703</v>
      </c>
      <c r="C11821">
        <v>4</v>
      </c>
      <c r="D11821" t="s">
        <v>19</v>
      </c>
      <c r="E11821" t="s">
        <v>2760</v>
      </c>
      <c r="F11821">
        <v>8.5</v>
      </c>
      <c r="G11821" t="s">
        <v>13</v>
      </c>
      <c r="H11821" t="s">
        <v>6</v>
      </c>
      <c r="I11821" t="s">
        <v>1096</v>
      </c>
      <c r="J11821">
        <v>135</v>
      </c>
      <c r="K11821" t="s">
        <v>16508</v>
      </c>
      <c r="L11821">
        <v>140</v>
      </c>
      <c r="M11821">
        <v>0</v>
      </c>
    </row>
    <row r="11822" spans="1:13" x14ac:dyDescent="0.25">
      <c r="A11822" t="s">
        <v>13468</v>
      </c>
      <c r="B11822" t="s">
        <v>15419</v>
      </c>
      <c r="C11822">
        <v>2</v>
      </c>
      <c r="D11822" t="s">
        <v>19</v>
      </c>
      <c r="E11822" t="s">
        <v>2177</v>
      </c>
      <c r="F11822">
        <v>9</v>
      </c>
      <c r="G11822" t="s">
        <v>13</v>
      </c>
      <c r="H11822" t="s">
        <v>6</v>
      </c>
      <c r="I11822">
        <v>0</v>
      </c>
      <c r="J11822">
        <v>135</v>
      </c>
      <c r="K11822" t="s">
        <v>16508</v>
      </c>
      <c r="L11822">
        <v>140</v>
      </c>
      <c r="M11822">
        <v>0</v>
      </c>
    </row>
    <row r="11823" spans="1:13" x14ac:dyDescent="0.25">
      <c r="A11823" t="s">
        <v>13469</v>
      </c>
      <c r="B11823" t="s">
        <v>14687</v>
      </c>
      <c r="C11823">
        <v>5</v>
      </c>
      <c r="D11823" t="s">
        <v>19</v>
      </c>
      <c r="E11823" t="s">
        <v>2234</v>
      </c>
      <c r="F11823">
        <v>6.5</v>
      </c>
      <c r="G11823" t="s">
        <v>15</v>
      </c>
      <c r="H11823" t="s">
        <v>6</v>
      </c>
      <c r="I11823" t="s">
        <v>32</v>
      </c>
      <c r="J11823">
        <v>135</v>
      </c>
      <c r="K11823" t="s">
        <v>16512</v>
      </c>
      <c r="L11823">
        <v>120</v>
      </c>
      <c r="M11823">
        <v>100</v>
      </c>
    </row>
    <row r="11824" spans="1:13" x14ac:dyDescent="0.25">
      <c r="A11824" t="s">
        <v>321</v>
      </c>
      <c r="B11824" t="s">
        <v>16128</v>
      </c>
      <c r="C11824">
        <v>13</v>
      </c>
      <c r="D11824" t="s">
        <v>12</v>
      </c>
      <c r="E11824" t="s">
        <v>2196</v>
      </c>
      <c r="F11824">
        <v>33</v>
      </c>
      <c r="G11824" t="s">
        <v>13</v>
      </c>
      <c r="H11824" t="s">
        <v>5</v>
      </c>
      <c r="I11824">
        <v>0</v>
      </c>
      <c r="J11824">
        <v>140</v>
      </c>
      <c r="K11824" t="s">
        <v>16509</v>
      </c>
      <c r="L11824">
        <v>175</v>
      </c>
      <c r="M11824">
        <v>200</v>
      </c>
    </row>
    <row r="11825" spans="1:13" x14ac:dyDescent="0.25">
      <c r="A11825" t="s">
        <v>13470</v>
      </c>
      <c r="B11825" t="s">
        <v>15937</v>
      </c>
      <c r="C11825">
        <v>3</v>
      </c>
      <c r="D11825" t="s">
        <v>19</v>
      </c>
      <c r="E11825" t="s">
        <v>2252</v>
      </c>
      <c r="F11825">
        <v>6.5</v>
      </c>
      <c r="G11825" t="s">
        <v>15</v>
      </c>
      <c r="H11825" t="s">
        <v>7</v>
      </c>
      <c r="I11825" t="s">
        <v>32</v>
      </c>
      <c r="J11825">
        <v>100</v>
      </c>
      <c r="K11825" t="s">
        <v>16512</v>
      </c>
      <c r="L11825">
        <v>120</v>
      </c>
      <c r="M11825">
        <v>0</v>
      </c>
    </row>
    <row r="11826" spans="1:13" x14ac:dyDescent="0.25">
      <c r="A11826" t="s">
        <v>13471</v>
      </c>
      <c r="B11826" t="s">
        <v>11324</v>
      </c>
      <c r="C11826">
        <v>8</v>
      </c>
      <c r="D11826" t="s">
        <v>12</v>
      </c>
      <c r="E11826" t="s">
        <v>6291</v>
      </c>
      <c r="F11826">
        <v>12</v>
      </c>
      <c r="G11826" t="s">
        <v>15</v>
      </c>
      <c r="H11826" t="s">
        <v>6</v>
      </c>
      <c r="I11826" t="s">
        <v>359</v>
      </c>
      <c r="J11826">
        <v>135</v>
      </c>
      <c r="K11826" t="s">
        <v>16511</v>
      </c>
      <c r="L11826">
        <v>150</v>
      </c>
      <c r="M11826">
        <v>150</v>
      </c>
    </row>
    <row r="11827" spans="1:13" x14ac:dyDescent="0.25">
      <c r="A11827" t="s">
        <v>175</v>
      </c>
      <c r="B11827" t="s">
        <v>14373</v>
      </c>
      <c r="C11827">
        <v>10</v>
      </c>
      <c r="D11827" t="s">
        <v>12</v>
      </c>
      <c r="E11827" t="s">
        <v>2217</v>
      </c>
      <c r="F11827">
        <v>31</v>
      </c>
      <c r="G11827" t="s">
        <v>13</v>
      </c>
      <c r="H11827" t="s">
        <v>3</v>
      </c>
      <c r="I11827" t="s">
        <v>1003</v>
      </c>
      <c r="J11827">
        <v>120</v>
      </c>
      <c r="K11827" t="s">
        <v>16509</v>
      </c>
      <c r="L11827">
        <v>175</v>
      </c>
      <c r="M11827">
        <v>150</v>
      </c>
    </row>
    <row r="11828" spans="1:13" x14ac:dyDescent="0.25">
      <c r="A11828" t="s">
        <v>13472</v>
      </c>
      <c r="B11828" t="s">
        <v>16499</v>
      </c>
      <c r="C11828">
        <v>2</v>
      </c>
      <c r="D11828" t="s">
        <v>12</v>
      </c>
      <c r="E11828" t="s">
        <v>2217</v>
      </c>
      <c r="F11828">
        <v>27</v>
      </c>
      <c r="G11828" t="s">
        <v>15</v>
      </c>
      <c r="H11828" t="s">
        <v>6</v>
      </c>
      <c r="I11828">
        <v>0</v>
      </c>
      <c r="J11828">
        <v>135</v>
      </c>
      <c r="K11828" t="s">
        <v>16511</v>
      </c>
      <c r="L11828">
        <v>150</v>
      </c>
      <c r="M11828">
        <v>0</v>
      </c>
    </row>
    <row r="11829" spans="1:13" x14ac:dyDescent="0.25">
      <c r="A11829" t="s">
        <v>13473</v>
      </c>
      <c r="B11829" t="s">
        <v>5684</v>
      </c>
      <c r="C11829">
        <v>3</v>
      </c>
      <c r="D11829" t="s">
        <v>19</v>
      </c>
      <c r="E11829" t="s">
        <v>2241</v>
      </c>
      <c r="F11829">
        <v>4</v>
      </c>
      <c r="G11829" t="s">
        <v>17</v>
      </c>
      <c r="H11829" t="s">
        <v>7</v>
      </c>
      <c r="I11829">
        <v>0</v>
      </c>
      <c r="J11829">
        <v>100</v>
      </c>
      <c r="K11829" t="s">
        <v>16507</v>
      </c>
      <c r="L11829">
        <v>100</v>
      </c>
      <c r="M11829">
        <v>0</v>
      </c>
    </row>
    <row r="11830" spans="1:13" x14ac:dyDescent="0.25">
      <c r="A11830" t="s">
        <v>13474</v>
      </c>
      <c r="B11830" t="s">
        <v>4145</v>
      </c>
      <c r="C11830">
        <v>6</v>
      </c>
      <c r="D11830" t="s">
        <v>19</v>
      </c>
      <c r="E11830" t="s">
        <v>2219</v>
      </c>
      <c r="F11830">
        <v>3</v>
      </c>
      <c r="G11830" t="s">
        <v>17</v>
      </c>
      <c r="H11830" t="s">
        <v>6</v>
      </c>
      <c r="I11830" t="s">
        <v>32</v>
      </c>
      <c r="J11830">
        <v>135</v>
      </c>
      <c r="K11830" t="s">
        <v>16507</v>
      </c>
      <c r="L11830">
        <v>100</v>
      </c>
      <c r="M11830">
        <v>100</v>
      </c>
    </row>
    <row r="11831" spans="1:13" x14ac:dyDescent="0.25">
      <c r="A11831" t="s">
        <v>13475</v>
      </c>
      <c r="B11831" t="s">
        <v>2929</v>
      </c>
      <c r="C11831">
        <v>6</v>
      </c>
      <c r="D11831" t="s">
        <v>12</v>
      </c>
      <c r="E11831" t="s">
        <v>2207</v>
      </c>
      <c r="F11831">
        <v>15</v>
      </c>
      <c r="G11831" t="s">
        <v>15</v>
      </c>
      <c r="H11831" t="s">
        <v>4</v>
      </c>
      <c r="I11831" t="s">
        <v>1093</v>
      </c>
      <c r="J11831">
        <v>110</v>
      </c>
      <c r="K11831" t="s">
        <v>16511</v>
      </c>
      <c r="L11831">
        <v>150</v>
      </c>
      <c r="M11831">
        <v>100</v>
      </c>
    </row>
    <row r="11832" spans="1:13" x14ac:dyDescent="0.25">
      <c r="A11832" t="s">
        <v>13476</v>
      </c>
      <c r="B11832" t="s">
        <v>14149</v>
      </c>
      <c r="C11832">
        <v>8</v>
      </c>
      <c r="D11832" t="s">
        <v>19</v>
      </c>
      <c r="E11832" t="s">
        <v>2182</v>
      </c>
      <c r="F11832">
        <v>10</v>
      </c>
      <c r="G11832" t="s">
        <v>13</v>
      </c>
      <c r="H11832" t="s">
        <v>6</v>
      </c>
      <c r="I11832" t="s">
        <v>32</v>
      </c>
      <c r="J11832">
        <v>135</v>
      </c>
      <c r="K11832" t="s">
        <v>16508</v>
      </c>
      <c r="L11832">
        <v>140</v>
      </c>
      <c r="M11832">
        <v>150</v>
      </c>
    </row>
    <row r="11833" spans="1:13" x14ac:dyDescent="0.25">
      <c r="A11833" t="s">
        <v>491</v>
      </c>
      <c r="B11833" t="s">
        <v>15335</v>
      </c>
      <c r="C11833">
        <v>7</v>
      </c>
      <c r="D11833" t="s">
        <v>12</v>
      </c>
      <c r="E11833" t="s">
        <v>2190</v>
      </c>
      <c r="F11833">
        <v>8</v>
      </c>
      <c r="G11833" t="s">
        <v>17</v>
      </c>
      <c r="H11833" t="s">
        <v>6</v>
      </c>
      <c r="I11833" t="s">
        <v>55</v>
      </c>
      <c r="J11833">
        <v>135</v>
      </c>
      <c r="K11833" t="s">
        <v>16510</v>
      </c>
      <c r="L11833">
        <v>125</v>
      </c>
      <c r="M11833">
        <v>100</v>
      </c>
    </row>
    <row r="11834" spans="1:13" x14ac:dyDescent="0.25">
      <c r="A11834" t="s">
        <v>104</v>
      </c>
      <c r="B11834" t="s">
        <v>14975</v>
      </c>
      <c r="C11834">
        <v>7</v>
      </c>
      <c r="D11834" t="s">
        <v>12</v>
      </c>
      <c r="E11834" t="s">
        <v>2207</v>
      </c>
      <c r="F11834">
        <v>29</v>
      </c>
      <c r="G11834" t="s">
        <v>15</v>
      </c>
      <c r="H11834" t="s">
        <v>3</v>
      </c>
      <c r="I11834" t="s">
        <v>32</v>
      </c>
      <c r="J11834">
        <v>120</v>
      </c>
      <c r="K11834" t="s">
        <v>16511</v>
      </c>
      <c r="L11834">
        <v>150</v>
      </c>
      <c r="M11834">
        <v>100</v>
      </c>
    </row>
    <row r="11835" spans="1:13" x14ac:dyDescent="0.25">
      <c r="A11835" t="s">
        <v>13477</v>
      </c>
      <c r="B11835" t="s">
        <v>15740</v>
      </c>
      <c r="C11835">
        <v>6</v>
      </c>
      <c r="D11835" t="s">
        <v>12</v>
      </c>
      <c r="E11835" t="s">
        <v>2180</v>
      </c>
      <c r="F11835">
        <v>11</v>
      </c>
      <c r="G11835" t="s">
        <v>15</v>
      </c>
      <c r="H11835" t="s">
        <v>7</v>
      </c>
      <c r="I11835">
        <v>0</v>
      </c>
      <c r="J11835">
        <v>100</v>
      </c>
      <c r="K11835" t="s">
        <v>16511</v>
      </c>
      <c r="L11835">
        <v>150</v>
      </c>
      <c r="M11835">
        <v>100</v>
      </c>
    </row>
    <row r="11836" spans="1:13" x14ac:dyDescent="0.25">
      <c r="A11836" t="s">
        <v>13478</v>
      </c>
      <c r="B11836" t="s">
        <v>3339</v>
      </c>
      <c r="C11836">
        <v>5</v>
      </c>
      <c r="D11836" t="s">
        <v>19</v>
      </c>
      <c r="E11836" t="s">
        <v>2198</v>
      </c>
      <c r="F11836">
        <v>6.5</v>
      </c>
      <c r="G11836" t="s">
        <v>15</v>
      </c>
      <c r="H11836" t="s">
        <v>4</v>
      </c>
      <c r="I11836" t="s">
        <v>1096</v>
      </c>
      <c r="J11836">
        <v>110</v>
      </c>
      <c r="K11836" t="s">
        <v>16512</v>
      </c>
      <c r="L11836">
        <v>120</v>
      </c>
      <c r="M11836">
        <v>100</v>
      </c>
    </row>
    <row r="11837" spans="1:13" x14ac:dyDescent="0.25">
      <c r="A11837" t="s">
        <v>13479</v>
      </c>
      <c r="B11837" t="s">
        <v>14563</v>
      </c>
      <c r="C11837">
        <v>9</v>
      </c>
      <c r="D11837" t="s">
        <v>19</v>
      </c>
      <c r="E11837" t="s">
        <v>2350</v>
      </c>
      <c r="F11837">
        <v>6</v>
      </c>
      <c r="G11837" t="s">
        <v>15</v>
      </c>
      <c r="H11837" t="s">
        <v>6</v>
      </c>
      <c r="I11837" t="s">
        <v>32</v>
      </c>
      <c r="J11837">
        <v>135</v>
      </c>
      <c r="K11837" t="s">
        <v>16512</v>
      </c>
      <c r="L11837">
        <v>120</v>
      </c>
      <c r="M11837">
        <v>150</v>
      </c>
    </row>
    <row r="11838" spans="1:13" x14ac:dyDescent="0.25">
      <c r="A11838" t="s">
        <v>13480</v>
      </c>
      <c r="B11838" t="s">
        <v>7584</v>
      </c>
      <c r="C11838">
        <v>6</v>
      </c>
      <c r="D11838" t="s">
        <v>19</v>
      </c>
      <c r="E11838" t="s">
        <v>2198</v>
      </c>
      <c r="F11838">
        <v>8</v>
      </c>
      <c r="G11838" t="s">
        <v>13</v>
      </c>
      <c r="H11838" t="s">
        <v>4</v>
      </c>
      <c r="I11838">
        <v>0</v>
      </c>
      <c r="J11838">
        <v>110</v>
      </c>
      <c r="K11838" t="s">
        <v>16508</v>
      </c>
      <c r="L11838">
        <v>140</v>
      </c>
      <c r="M11838">
        <v>100</v>
      </c>
    </row>
    <row r="11839" spans="1:13" x14ac:dyDescent="0.25">
      <c r="A11839" t="s">
        <v>13481</v>
      </c>
      <c r="B11839" t="s">
        <v>11198</v>
      </c>
      <c r="C11839">
        <v>19</v>
      </c>
      <c r="D11839" t="s">
        <v>12</v>
      </c>
      <c r="E11839" t="s">
        <v>2294</v>
      </c>
      <c r="F11839">
        <v>23</v>
      </c>
      <c r="G11839" t="s">
        <v>15</v>
      </c>
      <c r="H11839" t="s">
        <v>5</v>
      </c>
      <c r="I11839" t="s">
        <v>80</v>
      </c>
      <c r="J11839">
        <v>140</v>
      </c>
      <c r="K11839" t="s">
        <v>16511</v>
      </c>
      <c r="L11839">
        <v>150</v>
      </c>
      <c r="M11839">
        <v>300</v>
      </c>
    </row>
    <row r="11840" spans="1:13" x14ac:dyDescent="0.25">
      <c r="A11840" t="s">
        <v>13483</v>
      </c>
      <c r="B11840" t="s">
        <v>15016</v>
      </c>
      <c r="C11840">
        <v>5</v>
      </c>
      <c r="D11840" t="s">
        <v>12</v>
      </c>
      <c r="E11840" t="s">
        <v>2208</v>
      </c>
      <c r="F11840">
        <v>49</v>
      </c>
      <c r="G11840" t="s">
        <v>13</v>
      </c>
      <c r="H11840" t="s">
        <v>4</v>
      </c>
      <c r="I11840">
        <v>0</v>
      </c>
      <c r="J11840">
        <v>110</v>
      </c>
      <c r="K11840" t="s">
        <v>16509</v>
      </c>
      <c r="L11840">
        <v>175</v>
      </c>
      <c r="M11840">
        <v>100</v>
      </c>
    </row>
    <row r="11841" spans="1:13" x14ac:dyDescent="0.25">
      <c r="A11841" t="s">
        <v>13484</v>
      </c>
      <c r="B11841" t="s">
        <v>16356</v>
      </c>
      <c r="C11841">
        <v>9</v>
      </c>
      <c r="D11841" t="s">
        <v>12</v>
      </c>
      <c r="E11841" t="s">
        <v>2233</v>
      </c>
      <c r="F11841">
        <v>39</v>
      </c>
      <c r="G11841" t="s">
        <v>13</v>
      </c>
      <c r="H11841" t="s">
        <v>7</v>
      </c>
      <c r="I11841">
        <v>0</v>
      </c>
      <c r="J11841">
        <v>100</v>
      </c>
      <c r="K11841" t="s">
        <v>16509</v>
      </c>
      <c r="L11841">
        <v>175</v>
      </c>
      <c r="M11841">
        <v>150</v>
      </c>
    </row>
    <row r="11842" spans="1:13" x14ac:dyDescent="0.25">
      <c r="A11842" t="s">
        <v>13485</v>
      </c>
      <c r="B11842" t="s">
        <v>14379</v>
      </c>
      <c r="C11842">
        <v>14</v>
      </c>
      <c r="D11842" t="s">
        <v>12</v>
      </c>
      <c r="E11842" t="s">
        <v>2280</v>
      </c>
      <c r="F11842">
        <v>39</v>
      </c>
      <c r="G11842" t="s">
        <v>13</v>
      </c>
      <c r="H11842" t="s">
        <v>5</v>
      </c>
      <c r="I11842">
        <v>0</v>
      </c>
      <c r="J11842">
        <v>140</v>
      </c>
      <c r="K11842" t="s">
        <v>16509</v>
      </c>
      <c r="L11842">
        <v>175</v>
      </c>
      <c r="M11842">
        <v>200</v>
      </c>
    </row>
    <row r="11843" spans="1:13" x14ac:dyDescent="0.25">
      <c r="A11843" t="s">
        <v>1625</v>
      </c>
      <c r="B11843" t="s">
        <v>4415</v>
      </c>
      <c r="C11843">
        <v>6</v>
      </c>
      <c r="D11843" t="s">
        <v>19</v>
      </c>
      <c r="E11843" t="s">
        <v>2340</v>
      </c>
      <c r="F11843">
        <v>4</v>
      </c>
      <c r="G11843" t="s">
        <v>17</v>
      </c>
      <c r="H11843" t="s">
        <v>3</v>
      </c>
      <c r="I11843" t="s">
        <v>1096</v>
      </c>
      <c r="J11843">
        <v>120</v>
      </c>
      <c r="K11843" t="s">
        <v>16507</v>
      </c>
      <c r="L11843">
        <v>100</v>
      </c>
      <c r="M11843">
        <v>100</v>
      </c>
    </row>
    <row r="11844" spans="1:13" x14ac:dyDescent="0.25">
      <c r="A11844" t="s">
        <v>13486</v>
      </c>
      <c r="B11844" t="s">
        <v>14140</v>
      </c>
      <c r="C11844">
        <v>10</v>
      </c>
      <c r="D11844" t="s">
        <v>12</v>
      </c>
      <c r="E11844" t="s">
        <v>2191</v>
      </c>
      <c r="F11844">
        <v>42</v>
      </c>
      <c r="G11844" t="s">
        <v>13</v>
      </c>
      <c r="H11844" t="s">
        <v>6</v>
      </c>
      <c r="I11844" t="s">
        <v>55</v>
      </c>
      <c r="J11844">
        <v>135</v>
      </c>
      <c r="K11844" t="s">
        <v>16509</v>
      </c>
      <c r="L11844">
        <v>175</v>
      </c>
      <c r="M11844">
        <v>150</v>
      </c>
    </row>
    <row r="11845" spans="1:13" x14ac:dyDescent="0.25">
      <c r="A11845" t="s">
        <v>13487</v>
      </c>
      <c r="B11845" t="s">
        <v>7427</v>
      </c>
      <c r="C11845">
        <v>12</v>
      </c>
      <c r="D11845" t="s">
        <v>12</v>
      </c>
      <c r="E11845" t="s">
        <v>2207</v>
      </c>
      <c r="F11845">
        <v>36</v>
      </c>
      <c r="G11845" t="s">
        <v>13</v>
      </c>
      <c r="H11845" t="s">
        <v>6</v>
      </c>
      <c r="I11845" t="s">
        <v>1003</v>
      </c>
      <c r="J11845">
        <v>135</v>
      </c>
      <c r="K11845" t="s">
        <v>16509</v>
      </c>
      <c r="L11845">
        <v>175</v>
      </c>
      <c r="M11845">
        <v>150</v>
      </c>
    </row>
    <row r="11846" spans="1:13" x14ac:dyDescent="0.25">
      <c r="A11846" t="s">
        <v>13489</v>
      </c>
      <c r="B11846" t="s">
        <v>14722</v>
      </c>
      <c r="C11846">
        <v>3</v>
      </c>
      <c r="D11846" t="s">
        <v>12</v>
      </c>
      <c r="E11846" t="s">
        <v>2322</v>
      </c>
      <c r="F11846">
        <v>12</v>
      </c>
      <c r="G11846" t="s">
        <v>15</v>
      </c>
      <c r="H11846" t="s">
        <v>5</v>
      </c>
      <c r="I11846" t="s">
        <v>2101</v>
      </c>
      <c r="J11846">
        <v>140</v>
      </c>
      <c r="K11846" t="s">
        <v>16511</v>
      </c>
      <c r="L11846">
        <v>150</v>
      </c>
      <c r="M11846">
        <v>0</v>
      </c>
    </row>
    <row r="11847" spans="1:13" x14ac:dyDescent="0.25">
      <c r="A11847" t="s">
        <v>13490</v>
      </c>
      <c r="B11847" t="s">
        <v>8554</v>
      </c>
      <c r="C11847">
        <v>16</v>
      </c>
      <c r="D11847" t="s">
        <v>12</v>
      </c>
      <c r="E11847" t="s">
        <v>2182</v>
      </c>
      <c r="F11847">
        <v>20</v>
      </c>
      <c r="G11847" t="s">
        <v>15</v>
      </c>
      <c r="H11847" t="s">
        <v>6</v>
      </c>
      <c r="I11847" t="s">
        <v>32</v>
      </c>
      <c r="J11847">
        <v>135</v>
      </c>
      <c r="K11847" t="s">
        <v>16511</v>
      </c>
      <c r="L11847">
        <v>150</v>
      </c>
      <c r="M11847">
        <v>300</v>
      </c>
    </row>
    <row r="11848" spans="1:13" x14ac:dyDescent="0.25">
      <c r="A11848" t="s">
        <v>1493</v>
      </c>
      <c r="B11848" t="s">
        <v>15374</v>
      </c>
      <c r="C11848">
        <v>4</v>
      </c>
      <c r="D11848" t="s">
        <v>23</v>
      </c>
      <c r="E11848" t="s">
        <v>2231</v>
      </c>
      <c r="F11848">
        <v>3.7</v>
      </c>
      <c r="G11848" t="s">
        <v>13</v>
      </c>
      <c r="H11848" t="s">
        <v>5</v>
      </c>
      <c r="I11848" t="s">
        <v>359</v>
      </c>
      <c r="J11848">
        <v>140</v>
      </c>
      <c r="K11848" t="s">
        <v>16513</v>
      </c>
      <c r="L11848">
        <v>110</v>
      </c>
      <c r="M11848">
        <v>0</v>
      </c>
    </row>
    <row r="11849" spans="1:13" x14ac:dyDescent="0.25">
      <c r="A11849" t="s">
        <v>13491</v>
      </c>
      <c r="B11849" t="s">
        <v>16500</v>
      </c>
      <c r="C11849">
        <v>21</v>
      </c>
      <c r="D11849" t="s">
        <v>12</v>
      </c>
      <c r="E11849" t="s">
        <v>2186</v>
      </c>
      <c r="F11849">
        <v>12</v>
      </c>
      <c r="G11849" t="s">
        <v>15</v>
      </c>
      <c r="H11849" t="s">
        <v>6</v>
      </c>
      <c r="I11849" t="s">
        <v>52</v>
      </c>
      <c r="J11849">
        <v>135</v>
      </c>
      <c r="K11849" t="s">
        <v>16511</v>
      </c>
      <c r="L11849">
        <v>150</v>
      </c>
      <c r="M11849">
        <v>300</v>
      </c>
    </row>
    <row r="11850" spans="1:13" x14ac:dyDescent="0.25">
      <c r="A11850" t="s">
        <v>1368</v>
      </c>
      <c r="B11850" t="s">
        <v>16138</v>
      </c>
      <c r="C11850">
        <v>10</v>
      </c>
      <c r="D11850" t="s">
        <v>12</v>
      </c>
      <c r="E11850" t="s">
        <v>3202</v>
      </c>
      <c r="F11850">
        <v>41</v>
      </c>
      <c r="G11850" t="s">
        <v>13</v>
      </c>
      <c r="H11850" t="s">
        <v>3</v>
      </c>
      <c r="I11850" t="s">
        <v>359</v>
      </c>
      <c r="J11850">
        <v>120</v>
      </c>
      <c r="K11850" t="s">
        <v>16509</v>
      </c>
      <c r="L11850">
        <v>175</v>
      </c>
      <c r="M11850">
        <v>150</v>
      </c>
    </row>
    <row r="11851" spans="1:13" x14ac:dyDescent="0.25">
      <c r="A11851" t="s">
        <v>13492</v>
      </c>
      <c r="B11851" t="s">
        <v>14923</v>
      </c>
      <c r="C11851">
        <v>8</v>
      </c>
      <c r="D11851" t="s">
        <v>12</v>
      </c>
      <c r="E11851" t="s">
        <v>2190</v>
      </c>
      <c r="F11851">
        <v>22</v>
      </c>
      <c r="G11851" t="s">
        <v>15</v>
      </c>
      <c r="H11851" t="s">
        <v>3</v>
      </c>
      <c r="I11851" t="s">
        <v>32</v>
      </c>
      <c r="J11851">
        <v>120</v>
      </c>
      <c r="K11851" t="s">
        <v>16511</v>
      </c>
      <c r="L11851">
        <v>150</v>
      </c>
      <c r="M11851">
        <v>150</v>
      </c>
    </row>
    <row r="11852" spans="1:13" x14ac:dyDescent="0.25">
      <c r="A11852" t="s">
        <v>13493</v>
      </c>
      <c r="B11852" t="s">
        <v>6393</v>
      </c>
      <c r="C11852">
        <v>4</v>
      </c>
      <c r="D11852" t="s">
        <v>23</v>
      </c>
      <c r="E11852" t="s">
        <v>2191</v>
      </c>
      <c r="F11852">
        <v>9.6999999999999993</v>
      </c>
      <c r="G11852" t="s">
        <v>13</v>
      </c>
      <c r="H11852" t="s">
        <v>5</v>
      </c>
      <c r="I11852" t="s">
        <v>1093</v>
      </c>
      <c r="J11852">
        <v>140</v>
      </c>
      <c r="K11852" t="s">
        <v>16513</v>
      </c>
      <c r="L11852">
        <v>110</v>
      </c>
      <c r="M11852">
        <v>0</v>
      </c>
    </row>
    <row r="11853" spans="1:13" x14ac:dyDescent="0.25">
      <c r="A11853" t="s">
        <v>13494</v>
      </c>
      <c r="B11853" t="s">
        <v>14341</v>
      </c>
      <c r="C11853">
        <v>5</v>
      </c>
      <c r="D11853" t="s">
        <v>19</v>
      </c>
      <c r="E11853" t="s">
        <v>2207</v>
      </c>
      <c r="F11853">
        <v>9</v>
      </c>
      <c r="G11853" t="s">
        <v>13</v>
      </c>
      <c r="H11853" t="s">
        <v>7</v>
      </c>
      <c r="I11853" t="s">
        <v>52</v>
      </c>
      <c r="J11853">
        <v>100</v>
      </c>
      <c r="K11853" t="s">
        <v>16508</v>
      </c>
      <c r="L11853">
        <v>140</v>
      </c>
      <c r="M11853">
        <v>100</v>
      </c>
    </row>
    <row r="11854" spans="1:13" x14ac:dyDescent="0.25">
      <c r="A11854" t="s">
        <v>782</v>
      </c>
      <c r="B11854" t="s">
        <v>2890</v>
      </c>
      <c r="C11854">
        <v>6</v>
      </c>
      <c r="D11854" t="s">
        <v>19</v>
      </c>
      <c r="E11854" t="s">
        <v>2210</v>
      </c>
      <c r="F11854">
        <v>9</v>
      </c>
      <c r="G11854" t="s">
        <v>13</v>
      </c>
      <c r="H11854" t="s">
        <v>7</v>
      </c>
      <c r="I11854" t="s">
        <v>32</v>
      </c>
      <c r="J11854">
        <v>100</v>
      </c>
      <c r="K11854" t="s">
        <v>16508</v>
      </c>
      <c r="L11854">
        <v>140</v>
      </c>
      <c r="M11854">
        <v>100</v>
      </c>
    </row>
    <row r="11855" spans="1:13" x14ac:dyDescent="0.25">
      <c r="A11855" t="s">
        <v>13495</v>
      </c>
      <c r="B11855" t="s">
        <v>2479</v>
      </c>
      <c r="C11855">
        <v>8</v>
      </c>
      <c r="D11855" t="s">
        <v>19</v>
      </c>
      <c r="E11855" t="s">
        <v>3812</v>
      </c>
      <c r="F11855">
        <v>8</v>
      </c>
      <c r="G11855" t="s">
        <v>13</v>
      </c>
      <c r="H11855" t="s">
        <v>6</v>
      </c>
      <c r="I11855">
        <v>0</v>
      </c>
      <c r="J11855">
        <v>135</v>
      </c>
      <c r="K11855" t="s">
        <v>16508</v>
      </c>
      <c r="L11855">
        <v>140</v>
      </c>
      <c r="M11855">
        <v>150</v>
      </c>
    </row>
    <row r="11856" spans="1:13" x14ac:dyDescent="0.25">
      <c r="A11856" t="s">
        <v>13496</v>
      </c>
      <c r="B11856" t="s">
        <v>14741</v>
      </c>
      <c r="C11856">
        <v>4</v>
      </c>
      <c r="D11856" t="s">
        <v>19</v>
      </c>
      <c r="E11856" t="s">
        <v>2198</v>
      </c>
      <c r="F11856">
        <v>6</v>
      </c>
      <c r="G11856" t="s">
        <v>15</v>
      </c>
      <c r="H11856" t="s">
        <v>5</v>
      </c>
      <c r="I11856" t="s">
        <v>2168</v>
      </c>
      <c r="J11856">
        <v>140</v>
      </c>
      <c r="K11856" t="s">
        <v>16512</v>
      </c>
      <c r="L11856">
        <v>120</v>
      </c>
      <c r="M11856">
        <v>0</v>
      </c>
    </row>
    <row r="11857" spans="1:13" x14ac:dyDescent="0.25">
      <c r="A11857" t="s">
        <v>13497</v>
      </c>
      <c r="B11857" t="s">
        <v>2346</v>
      </c>
      <c r="C11857">
        <v>6</v>
      </c>
      <c r="D11857" t="s">
        <v>12</v>
      </c>
      <c r="E11857" t="s">
        <v>2207</v>
      </c>
      <c r="F11857">
        <v>25</v>
      </c>
      <c r="G11857" t="s">
        <v>15</v>
      </c>
      <c r="H11857" t="s">
        <v>6</v>
      </c>
      <c r="I11857" t="s">
        <v>55</v>
      </c>
      <c r="J11857">
        <v>135</v>
      </c>
      <c r="K11857" t="s">
        <v>16511</v>
      </c>
      <c r="L11857">
        <v>150</v>
      </c>
      <c r="M11857">
        <v>100</v>
      </c>
    </row>
    <row r="11858" spans="1:13" x14ac:dyDescent="0.25">
      <c r="A11858" t="s">
        <v>418</v>
      </c>
      <c r="B11858" t="s">
        <v>16171</v>
      </c>
      <c r="C11858">
        <v>4</v>
      </c>
      <c r="D11858" t="s">
        <v>12</v>
      </c>
      <c r="E11858" t="s">
        <v>2325</v>
      </c>
      <c r="F11858">
        <v>42</v>
      </c>
      <c r="G11858" t="s">
        <v>13</v>
      </c>
      <c r="H11858" t="s">
        <v>5</v>
      </c>
      <c r="I11858" t="s">
        <v>55</v>
      </c>
      <c r="J11858">
        <v>140</v>
      </c>
      <c r="K11858" t="s">
        <v>16509</v>
      </c>
      <c r="L11858">
        <v>175</v>
      </c>
      <c r="M11858">
        <v>0</v>
      </c>
    </row>
    <row r="11859" spans="1:13" x14ac:dyDescent="0.25">
      <c r="A11859" t="s">
        <v>439</v>
      </c>
      <c r="B11859" t="s">
        <v>5260</v>
      </c>
      <c r="C11859">
        <v>8</v>
      </c>
      <c r="D11859" t="s">
        <v>19</v>
      </c>
      <c r="E11859" t="s">
        <v>2210</v>
      </c>
      <c r="F11859">
        <v>4</v>
      </c>
      <c r="G11859" t="s">
        <v>17</v>
      </c>
      <c r="H11859" t="s">
        <v>3</v>
      </c>
      <c r="I11859" t="s">
        <v>32</v>
      </c>
      <c r="J11859">
        <v>120</v>
      </c>
      <c r="K11859" t="s">
        <v>16507</v>
      </c>
      <c r="L11859">
        <v>100</v>
      </c>
      <c r="M11859">
        <v>150</v>
      </c>
    </row>
    <row r="11860" spans="1:13" x14ac:dyDescent="0.25">
      <c r="A11860" t="s">
        <v>13498</v>
      </c>
      <c r="B11860" t="s">
        <v>4057</v>
      </c>
      <c r="C11860">
        <v>8</v>
      </c>
      <c r="D11860" t="s">
        <v>12</v>
      </c>
      <c r="E11860" t="s">
        <v>2202</v>
      </c>
      <c r="F11860">
        <v>18</v>
      </c>
      <c r="G11860" t="s">
        <v>15</v>
      </c>
      <c r="H11860" t="s">
        <v>7</v>
      </c>
      <c r="I11860" t="s">
        <v>32</v>
      </c>
      <c r="J11860">
        <v>100</v>
      </c>
      <c r="K11860" t="s">
        <v>16511</v>
      </c>
      <c r="L11860">
        <v>150</v>
      </c>
      <c r="M11860">
        <v>150</v>
      </c>
    </row>
    <row r="11861" spans="1:13" x14ac:dyDescent="0.25">
      <c r="A11861" t="s">
        <v>1838</v>
      </c>
      <c r="B11861" t="s">
        <v>14677</v>
      </c>
      <c r="C11861">
        <v>3</v>
      </c>
      <c r="D11861" t="s">
        <v>19</v>
      </c>
      <c r="E11861" t="s">
        <v>2226</v>
      </c>
      <c r="F11861">
        <v>6.5</v>
      </c>
      <c r="G11861" t="s">
        <v>15</v>
      </c>
      <c r="H11861" t="s">
        <v>7</v>
      </c>
      <c r="I11861">
        <v>0</v>
      </c>
      <c r="J11861">
        <v>100</v>
      </c>
      <c r="K11861" t="s">
        <v>16512</v>
      </c>
      <c r="L11861">
        <v>120</v>
      </c>
      <c r="M11861">
        <v>0</v>
      </c>
    </row>
    <row r="11862" spans="1:13" x14ac:dyDescent="0.25">
      <c r="A11862" t="s">
        <v>13499</v>
      </c>
      <c r="B11862" t="s">
        <v>5684</v>
      </c>
      <c r="C11862">
        <v>3</v>
      </c>
      <c r="D11862" t="s">
        <v>12</v>
      </c>
      <c r="E11862" t="s">
        <v>2223</v>
      </c>
      <c r="F11862">
        <v>42</v>
      </c>
      <c r="G11862" t="s">
        <v>13</v>
      </c>
      <c r="H11862" t="s">
        <v>4</v>
      </c>
      <c r="I11862" t="s">
        <v>32</v>
      </c>
      <c r="J11862">
        <v>110</v>
      </c>
      <c r="K11862" t="s">
        <v>16509</v>
      </c>
      <c r="L11862">
        <v>175</v>
      </c>
      <c r="M11862">
        <v>0</v>
      </c>
    </row>
    <row r="11863" spans="1:13" x14ac:dyDescent="0.25">
      <c r="A11863" t="s">
        <v>13500</v>
      </c>
      <c r="B11863" t="s">
        <v>13807</v>
      </c>
      <c r="C11863">
        <v>7</v>
      </c>
      <c r="D11863" t="s">
        <v>19</v>
      </c>
      <c r="E11863" t="s">
        <v>2226</v>
      </c>
      <c r="F11863">
        <v>8</v>
      </c>
      <c r="G11863" t="s">
        <v>13</v>
      </c>
      <c r="H11863" t="s">
        <v>6</v>
      </c>
      <c r="I11863" t="s">
        <v>1003</v>
      </c>
      <c r="J11863">
        <v>135</v>
      </c>
      <c r="K11863" t="s">
        <v>16508</v>
      </c>
      <c r="L11863">
        <v>140</v>
      </c>
      <c r="M11863">
        <v>100</v>
      </c>
    </row>
    <row r="11864" spans="1:13" x14ac:dyDescent="0.25">
      <c r="A11864" t="s">
        <v>13501</v>
      </c>
      <c r="B11864" t="s">
        <v>15299</v>
      </c>
      <c r="C11864">
        <v>4</v>
      </c>
      <c r="D11864" t="s">
        <v>12</v>
      </c>
      <c r="E11864" t="s">
        <v>2214</v>
      </c>
      <c r="F11864">
        <v>12</v>
      </c>
      <c r="G11864" t="s">
        <v>15</v>
      </c>
      <c r="H11864" t="s">
        <v>5</v>
      </c>
      <c r="I11864" t="s">
        <v>359</v>
      </c>
      <c r="J11864">
        <v>140</v>
      </c>
      <c r="K11864" t="s">
        <v>16511</v>
      </c>
      <c r="L11864">
        <v>150</v>
      </c>
      <c r="M11864">
        <v>0</v>
      </c>
    </row>
    <row r="11865" spans="1:13" x14ac:dyDescent="0.25">
      <c r="A11865" t="s">
        <v>1116</v>
      </c>
      <c r="B11865" t="s">
        <v>16270</v>
      </c>
      <c r="C11865">
        <v>13</v>
      </c>
      <c r="D11865" t="s">
        <v>12</v>
      </c>
      <c r="E11865" t="s">
        <v>2241</v>
      </c>
      <c r="F11865">
        <v>28</v>
      </c>
      <c r="G11865" t="s">
        <v>15</v>
      </c>
      <c r="H11865" t="s">
        <v>6</v>
      </c>
      <c r="I11865" t="s">
        <v>359</v>
      </c>
      <c r="J11865">
        <v>135</v>
      </c>
      <c r="K11865" t="s">
        <v>16511</v>
      </c>
      <c r="L11865">
        <v>150</v>
      </c>
      <c r="M11865">
        <v>200</v>
      </c>
    </row>
    <row r="11866" spans="1:13" x14ac:dyDescent="0.25">
      <c r="A11866" t="s">
        <v>13502</v>
      </c>
      <c r="B11866" t="s">
        <v>3523</v>
      </c>
      <c r="C11866">
        <v>3</v>
      </c>
      <c r="D11866" t="s">
        <v>12</v>
      </c>
      <c r="E11866" t="s">
        <v>2186</v>
      </c>
      <c r="F11866">
        <v>5</v>
      </c>
      <c r="G11866" t="s">
        <v>17</v>
      </c>
      <c r="H11866" t="s">
        <v>6</v>
      </c>
      <c r="I11866" t="s">
        <v>55</v>
      </c>
      <c r="J11866">
        <v>135</v>
      </c>
      <c r="K11866" t="s">
        <v>16510</v>
      </c>
      <c r="L11866">
        <v>125</v>
      </c>
      <c r="M11866">
        <v>0</v>
      </c>
    </row>
    <row r="11867" spans="1:13" x14ac:dyDescent="0.25">
      <c r="A11867" t="s">
        <v>41</v>
      </c>
      <c r="B11867" t="s">
        <v>15113</v>
      </c>
      <c r="C11867">
        <v>4</v>
      </c>
      <c r="D11867" t="s">
        <v>19</v>
      </c>
      <c r="E11867" t="s">
        <v>2182</v>
      </c>
      <c r="F11867">
        <v>6</v>
      </c>
      <c r="G11867" t="s">
        <v>15</v>
      </c>
      <c r="H11867" t="s">
        <v>3</v>
      </c>
      <c r="I11867" t="s">
        <v>41</v>
      </c>
      <c r="J11867">
        <v>120</v>
      </c>
      <c r="K11867" t="s">
        <v>16512</v>
      </c>
      <c r="L11867">
        <v>120</v>
      </c>
      <c r="M11867">
        <v>0</v>
      </c>
    </row>
    <row r="11868" spans="1:13" x14ac:dyDescent="0.25">
      <c r="A11868" t="s">
        <v>13503</v>
      </c>
      <c r="B11868" t="s">
        <v>14778</v>
      </c>
      <c r="C11868">
        <v>2</v>
      </c>
      <c r="D11868" t="s">
        <v>12</v>
      </c>
      <c r="E11868" t="s">
        <v>2217</v>
      </c>
      <c r="F11868">
        <v>36</v>
      </c>
      <c r="G11868" t="s">
        <v>13</v>
      </c>
      <c r="H11868" t="s">
        <v>3</v>
      </c>
      <c r="I11868" t="s">
        <v>32</v>
      </c>
      <c r="J11868">
        <v>120</v>
      </c>
      <c r="K11868" t="s">
        <v>16509</v>
      </c>
      <c r="L11868">
        <v>175</v>
      </c>
      <c r="M11868">
        <v>0</v>
      </c>
    </row>
    <row r="11869" spans="1:13" x14ac:dyDescent="0.25">
      <c r="A11869" t="s">
        <v>13504</v>
      </c>
      <c r="B11869" t="s">
        <v>14930</v>
      </c>
      <c r="C11869">
        <v>9</v>
      </c>
      <c r="D11869" t="s">
        <v>12</v>
      </c>
      <c r="E11869" t="s">
        <v>2231</v>
      </c>
      <c r="F11869">
        <v>21</v>
      </c>
      <c r="G11869" t="s">
        <v>15</v>
      </c>
      <c r="H11869" t="s">
        <v>3</v>
      </c>
      <c r="I11869" t="s">
        <v>359</v>
      </c>
      <c r="J11869">
        <v>120</v>
      </c>
      <c r="K11869" t="s">
        <v>16511</v>
      </c>
      <c r="L11869">
        <v>150</v>
      </c>
      <c r="M11869">
        <v>150</v>
      </c>
    </row>
    <row r="11870" spans="1:13" x14ac:dyDescent="0.25">
      <c r="A11870" t="s">
        <v>772</v>
      </c>
      <c r="B11870" t="s">
        <v>14760</v>
      </c>
      <c r="C11870">
        <v>7</v>
      </c>
      <c r="D11870" t="s">
        <v>19</v>
      </c>
      <c r="E11870" t="s">
        <v>2350</v>
      </c>
      <c r="F11870">
        <v>6.5</v>
      </c>
      <c r="G11870" t="s">
        <v>15</v>
      </c>
      <c r="H11870" t="s">
        <v>7</v>
      </c>
      <c r="I11870">
        <v>0</v>
      </c>
      <c r="J11870">
        <v>100</v>
      </c>
      <c r="K11870" t="s">
        <v>16512</v>
      </c>
      <c r="L11870">
        <v>120</v>
      </c>
      <c r="M11870">
        <v>100</v>
      </c>
    </row>
    <row r="11871" spans="1:13" x14ac:dyDescent="0.25">
      <c r="A11871" t="s">
        <v>13505</v>
      </c>
      <c r="B11871" t="s">
        <v>7690</v>
      </c>
      <c r="C11871">
        <v>7</v>
      </c>
      <c r="D11871" t="s">
        <v>12</v>
      </c>
      <c r="E11871" t="s">
        <v>2322</v>
      </c>
      <c r="F11871">
        <v>24</v>
      </c>
      <c r="G11871" t="s">
        <v>15</v>
      </c>
      <c r="H11871" t="s">
        <v>6</v>
      </c>
      <c r="I11871">
        <v>0</v>
      </c>
      <c r="J11871">
        <v>135</v>
      </c>
      <c r="K11871" t="s">
        <v>16511</v>
      </c>
      <c r="L11871">
        <v>150</v>
      </c>
      <c r="M11871">
        <v>100</v>
      </c>
    </row>
    <row r="11872" spans="1:13" x14ac:dyDescent="0.25">
      <c r="A11872" t="s">
        <v>13506</v>
      </c>
      <c r="B11872" t="s">
        <v>3360</v>
      </c>
      <c r="C11872">
        <v>10</v>
      </c>
      <c r="D11872" t="s">
        <v>12</v>
      </c>
      <c r="E11872" t="s">
        <v>10770</v>
      </c>
      <c r="F11872">
        <v>8</v>
      </c>
      <c r="G11872" t="s">
        <v>17</v>
      </c>
      <c r="H11872" t="s">
        <v>5</v>
      </c>
      <c r="I11872" t="s">
        <v>54</v>
      </c>
      <c r="J11872">
        <v>140</v>
      </c>
      <c r="K11872" t="s">
        <v>16510</v>
      </c>
      <c r="L11872">
        <v>125</v>
      </c>
      <c r="M11872">
        <v>150</v>
      </c>
    </row>
    <row r="11873" spans="1:13" x14ac:dyDescent="0.25">
      <c r="A11873" t="s">
        <v>13507</v>
      </c>
      <c r="B11873" t="s">
        <v>14581</v>
      </c>
      <c r="C11873">
        <v>8</v>
      </c>
      <c r="D11873" t="s">
        <v>19</v>
      </c>
      <c r="E11873" t="s">
        <v>2252</v>
      </c>
      <c r="F11873">
        <v>6</v>
      </c>
      <c r="G11873" t="s">
        <v>15</v>
      </c>
      <c r="H11873" t="s">
        <v>6</v>
      </c>
      <c r="I11873" t="s">
        <v>1003</v>
      </c>
      <c r="J11873">
        <v>135</v>
      </c>
      <c r="K11873" t="s">
        <v>16512</v>
      </c>
      <c r="L11873">
        <v>120</v>
      </c>
      <c r="M11873">
        <v>150</v>
      </c>
    </row>
    <row r="11874" spans="1:13" x14ac:dyDescent="0.25">
      <c r="A11874" t="s">
        <v>13508</v>
      </c>
      <c r="B11874" t="s">
        <v>7515</v>
      </c>
      <c r="C11874">
        <v>4</v>
      </c>
      <c r="D11874" t="s">
        <v>12</v>
      </c>
      <c r="E11874" t="s">
        <v>2325</v>
      </c>
      <c r="F11874">
        <v>21</v>
      </c>
      <c r="G11874" t="s">
        <v>15</v>
      </c>
      <c r="H11874" t="s">
        <v>5</v>
      </c>
      <c r="I11874" t="s">
        <v>52</v>
      </c>
      <c r="J11874">
        <v>140</v>
      </c>
      <c r="K11874" t="s">
        <v>16511</v>
      </c>
      <c r="L11874">
        <v>150</v>
      </c>
      <c r="M11874">
        <v>0</v>
      </c>
    </row>
    <row r="11875" spans="1:13" x14ac:dyDescent="0.25">
      <c r="A11875" t="s">
        <v>13509</v>
      </c>
      <c r="B11875" t="s">
        <v>15451</v>
      </c>
      <c r="C11875">
        <v>11</v>
      </c>
      <c r="D11875" t="s">
        <v>12</v>
      </c>
      <c r="E11875" t="s">
        <v>2241</v>
      </c>
      <c r="F11875">
        <v>4</v>
      </c>
      <c r="G11875" t="s">
        <v>17</v>
      </c>
      <c r="H11875" t="s">
        <v>7</v>
      </c>
      <c r="I11875" t="s">
        <v>32</v>
      </c>
      <c r="J11875">
        <v>100</v>
      </c>
      <c r="K11875" t="s">
        <v>16510</v>
      </c>
      <c r="L11875">
        <v>125</v>
      </c>
      <c r="M11875">
        <v>150</v>
      </c>
    </row>
    <row r="11876" spans="1:13" x14ac:dyDescent="0.25">
      <c r="A11876" t="s">
        <v>13510</v>
      </c>
      <c r="B11876" t="s">
        <v>15993</v>
      </c>
      <c r="C11876">
        <v>7</v>
      </c>
      <c r="D11876" t="s">
        <v>19</v>
      </c>
      <c r="E11876" t="s">
        <v>2210</v>
      </c>
      <c r="F11876">
        <v>3</v>
      </c>
      <c r="G11876" t="s">
        <v>17</v>
      </c>
      <c r="H11876" t="s">
        <v>4</v>
      </c>
      <c r="I11876" t="s">
        <v>359</v>
      </c>
      <c r="J11876">
        <v>110</v>
      </c>
      <c r="K11876" t="s">
        <v>16507</v>
      </c>
      <c r="L11876">
        <v>100</v>
      </c>
      <c r="M11876">
        <v>100</v>
      </c>
    </row>
    <row r="11877" spans="1:13" x14ac:dyDescent="0.25">
      <c r="A11877" t="s">
        <v>13511</v>
      </c>
      <c r="B11877" t="s">
        <v>14617</v>
      </c>
      <c r="C11877">
        <v>4</v>
      </c>
      <c r="D11877" t="s">
        <v>12</v>
      </c>
      <c r="E11877" t="s">
        <v>2294</v>
      </c>
      <c r="F11877">
        <v>33</v>
      </c>
      <c r="G11877" t="s">
        <v>13</v>
      </c>
      <c r="H11877" t="s">
        <v>3</v>
      </c>
      <c r="I11877" t="s">
        <v>32</v>
      </c>
      <c r="J11877">
        <v>120</v>
      </c>
      <c r="K11877" t="s">
        <v>16509</v>
      </c>
      <c r="L11877">
        <v>175</v>
      </c>
      <c r="M11877">
        <v>0</v>
      </c>
    </row>
    <row r="11878" spans="1:13" x14ac:dyDescent="0.25">
      <c r="A11878" t="s">
        <v>13512</v>
      </c>
      <c r="B11878" t="s">
        <v>3577</v>
      </c>
      <c r="C11878">
        <v>5</v>
      </c>
      <c r="D11878" t="s">
        <v>12</v>
      </c>
      <c r="E11878" t="s">
        <v>3136</v>
      </c>
      <c r="F11878">
        <v>41</v>
      </c>
      <c r="G11878" t="s">
        <v>13</v>
      </c>
      <c r="H11878" t="s">
        <v>7</v>
      </c>
      <c r="I11878" t="s">
        <v>32</v>
      </c>
      <c r="J11878">
        <v>100</v>
      </c>
      <c r="K11878" t="s">
        <v>16509</v>
      </c>
      <c r="L11878">
        <v>175</v>
      </c>
      <c r="M11878">
        <v>100</v>
      </c>
    </row>
    <row r="11879" spans="1:13" x14ac:dyDescent="0.25">
      <c r="A11879" t="s">
        <v>13513</v>
      </c>
      <c r="B11879" t="s">
        <v>15469</v>
      </c>
      <c r="C11879">
        <v>6</v>
      </c>
      <c r="D11879" t="s">
        <v>12</v>
      </c>
      <c r="E11879" t="s">
        <v>2207</v>
      </c>
      <c r="F11879">
        <v>11</v>
      </c>
      <c r="G11879" t="s">
        <v>15</v>
      </c>
      <c r="H11879" t="s">
        <v>4</v>
      </c>
      <c r="I11879" t="s">
        <v>32</v>
      </c>
      <c r="J11879">
        <v>110</v>
      </c>
      <c r="K11879" t="s">
        <v>16511</v>
      </c>
      <c r="L11879">
        <v>150</v>
      </c>
      <c r="M11879">
        <v>100</v>
      </c>
    </row>
    <row r="11880" spans="1:13" x14ac:dyDescent="0.25">
      <c r="A11880" t="s">
        <v>13514</v>
      </c>
      <c r="B11880" t="s">
        <v>13606</v>
      </c>
      <c r="C11880">
        <v>3</v>
      </c>
      <c r="D11880" t="s">
        <v>12</v>
      </c>
      <c r="E11880" t="s">
        <v>2332</v>
      </c>
      <c r="F11880">
        <v>11.5</v>
      </c>
      <c r="G11880" t="s">
        <v>15</v>
      </c>
      <c r="H11880" t="s">
        <v>6</v>
      </c>
      <c r="I11880" t="s">
        <v>32</v>
      </c>
      <c r="J11880">
        <v>135</v>
      </c>
      <c r="K11880" t="s">
        <v>16511</v>
      </c>
      <c r="L11880">
        <v>150</v>
      </c>
      <c r="M11880">
        <v>0</v>
      </c>
    </row>
    <row r="11881" spans="1:13" x14ac:dyDescent="0.25">
      <c r="A11881" t="s">
        <v>13515</v>
      </c>
      <c r="B11881" t="s">
        <v>9429</v>
      </c>
      <c r="C11881">
        <v>7</v>
      </c>
      <c r="D11881" t="s">
        <v>19</v>
      </c>
      <c r="E11881" t="s">
        <v>2177</v>
      </c>
      <c r="F11881">
        <v>3</v>
      </c>
      <c r="G11881" t="s">
        <v>17</v>
      </c>
      <c r="H11881" t="s">
        <v>5</v>
      </c>
      <c r="I11881" t="s">
        <v>52</v>
      </c>
      <c r="J11881">
        <v>140</v>
      </c>
      <c r="K11881" t="s">
        <v>16507</v>
      </c>
      <c r="L11881">
        <v>100</v>
      </c>
      <c r="M11881">
        <v>100</v>
      </c>
    </row>
    <row r="11882" spans="1:13" x14ac:dyDescent="0.25">
      <c r="A11882" t="s">
        <v>13516</v>
      </c>
      <c r="B11882" t="s">
        <v>13617</v>
      </c>
      <c r="C11882">
        <v>2</v>
      </c>
      <c r="D11882" t="s">
        <v>19</v>
      </c>
      <c r="E11882" t="s">
        <v>2223</v>
      </c>
      <c r="F11882">
        <v>2</v>
      </c>
      <c r="G11882" t="s">
        <v>17</v>
      </c>
      <c r="H11882" t="s">
        <v>6</v>
      </c>
      <c r="I11882" t="s">
        <v>456</v>
      </c>
      <c r="J11882">
        <v>135</v>
      </c>
      <c r="K11882" t="s">
        <v>16507</v>
      </c>
      <c r="L11882">
        <v>100</v>
      </c>
      <c r="M11882">
        <v>0</v>
      </c>
    </row>
    <row r="11883" spans="1:13" x14ac:dyDescent="0.25">
      <c r="A11883" t="s">
        <v>13517</v>
      </c>
      <c r="B11883" t="s">
        <v>15453</v>
      </c>
      <c r="C11883">
        <v>3</v>
      </c>
      <c r="D11883" t="s">
        <v>19</v>
      </c>
      <c r="E11883" t="s">
        <v>2210</v>
      </c>
      <c r="F11883">
        <v>8.5</v>
      </c>
      <c r="G11883" t="s">
        <v>13</v>
      </c>
      <c r="H11883" t="s">
        <v>6</v>
      </c>
      <c r="I11883" t="s">
        <v>359</v>
      </c>
      <c r="J11883">
        <v>135</v>
      </c>
      <c r="K11883" t="s">
        <v>16508</v>
      </c>
      <c r="L11883">
        <v>140</v>
      </c>
      <c r="M11883">
        <v>0</v>
      </c>
    </row>
    <row r="11884" spans="1:13" x14ac:dyDescent="0.25">
      <c r="A11884" t="s">
        <v>13518</v>
      </c>
      <c r="B11884" t="s">
        <v>3199</v>
      </c>
      <c r="C11884">
        <v>4</v>
      </c>
      <c r="D11884" t="s">
        <v>19</v>
      </c>
      <c r="E11884" t="s">
        <v>2182</v>
      </c>
      <c r="F11884">
        <v>6</v>
      </c>
      <c r="G11884" t="s">
        <v>15</v>
      </c>
      <c r="H11884" t="s">
        <v>5</v>
      </c>
      <c r="I11884" t="s">
        <v>1003</v>
      </c>
      <c r="J11884">
        <v>140</v>
      </c>
      <c r="K11884" t="s">
        <v>16512</v>
      </c>
      <c r="L11884">
        <v>120</v>
      </c>
      <c r="M11884">
        <v>0</v>
      </c>
    </row>
    <row r="11885" spans="1:13" x14ac:dyDescent="0.25">
      <c r="A11885" t="s">
        <v>13520</v>
      </c>
      <c r="B11885" t="s">
        <v>14060</v>
      </c>
      <c r="C11885">
        <v>4</v>
      </c>
      <c r="D11885" t="s">
        <v>12</v>
      </c>
      <c r="E11885" t="s">
        <v>2219</v>
      </c>
      <c r="F11885">
        <v>18</v>
      </c>
      <c r="G11885" t="s">
        <v>15</v>
      </c>
      <c r="H11885" t="s">
        <v>6</v>
      </c>
      <c r="I11885" t="s">
        <v>359</v>
      </c>
      <c r="J11885">
        <v>135</v>
      </c>
      <c r="K11885" t="s">
        <v>16511</v>
      </c>
      <c r="L11885">
        <v>150</v>
      </c>
      <c r="M11885">
        <v>0</v>
      </c>
    </row>
    <row r="11886" spans="1:13" x14ac:dyDescent="0.25">
      <c r="A11886" t="s">
        <v>13521</v>
      </c>
      <c r="B11886" t="s">
        <v>2314</v>
      </c>
      <c r="C11886">
        <v>8</v>
      </c>
      <c r="D11886" t="s">
        <v>19</v>
      </c>
      <c r="E11886" t="s">
        <v>2198</v>
      </c>
      <c r="F11886">
        <v>6.5</v>
      </c>
      <c r="G11886" t="s">
        <v>15</v>
      </c>
      <c r="H11886" t="s">
        <v>3</v>
      </c>
      <c r="I11886" t="s">
        <v>1096</v>
      </c>
      <c r="J11886">
        <v>120</v>
      </c>
      <c r="K11886" t="s">
        <v>16512</v>
      </c>
      <c r="L11886">
        <v>120</v>
      </c>
      <c r="M11886">
        <v>150</v>
      </c>
    </row>
    <row r="11887" spans="1:13" x14ac:dyDescent="0.25">
      <c r="A11887" t="s">
        <v>165</v>
      </c>
      <c r="B11887" t="s">
        <v>15444</v>
      </c>
      <c r="C11887">
        <v>8</v>
      </c>
      <c r="D11887" t="s">
        <v>12</v>
      </c>
      <c r="E11887" t="s">
        <v>2223</v>
      </c>
      <c r="F11887">
        <v>36</v>
      </c>
      <c r="G11887" t="s">
        <v>13</v>
      </c>
      <c r="H11887" t="s">
        <v>5</v>
      </c>
      <c r="I11887">
        <v>0</v>
      </c>
      <c r="J11887">
        <v>140</v>
      </c>
      <c r="K11887" t="s">
        <v>16509</v>
      </c>
      <c r="L11887">
        <v>175</v>
      </c>
      <c r="M11887">
        <v>150</v>
      </c>
    </row>
    <row r="11888" spans="1:13" x14ac:dyDescent="0.25">
      <c r="A11888" t="s">
        <v>13522</v>
      </c>
      <c r="B11888" t="s">
        <v>15010</v>
      </c>
      <c r="C11888">
        <v>22</v>
      </c>
      <c r="D11888" t="s">
        <v>19</v>
      </c>
      <c r="E11888" t="s">
        <v>2198</v>
      </c>
      <c r="F11888">
        <v>8.5</v>
      </c>
      <c r="G11888" t="s">
        <v>13</v>
      </c>
      <c r="H11888" t="s">
        <v>3</v>
      </c>
      <c r="I11888" t="s">
        <v>359</v>
      </c>
      <c r="J11888">
        <v>120</v>
      </c>
      <c r="K11888" t="s">
        <v>16508</v>
      </c>
      <c r="L11888">
        <v>140</v>
      </c>
      <c r="M11888">
        <v>300</v>
      </c>
    </row>
    <row r="11889" spans="1:13" x14ac:dyDescent="0.25">
      <c r="A11889" t="s">
        <v>13523</v>
      </c>
      <c r="B11889" t="s">
        <v>15061</v>
      </c>
      <c r="C11889">
        <v>6</v>
      </c>
      <c r="D11889" t="s">
        <v>12</v>
      </c>
      <c r="E11889" t="s">
        <v>2190</v>
      </c>
      <c r="F11889">
        <v>40</v>
      </c>
      <c r="G11889" t="s">
        <v>13</v>
      </c>
      <c r="H11889" t="s">
        <v>6</v>
      </c>
      <c r="I11889" t="s">
        <v>52</v>
      </c>
      <c r="J11889">
        <v>135</v>
      </c>
      <c r="K11889" t="s">
        <v>16509</v>
      </c>
      <c r="L11889">
        <v>175</v>
      </c>
      <c r="M11889">
        <v>100</v>
      </c>
    </row>
    <row r="11890" spans="1:13" x14ac:dyDescent="0.25">
      <c r="A11890" t="s">
        <v>13524</v>
      </c>
      <c r="B11890" t="s">
        <v>15665</v>
      </c>
      <c r="C11890">
        <v>6</v>
      </c>
      <c r="D11890" t="s">
        <v>12</v>
      </c>
      <c r="E11890" t="s">
        <v>2231</v>
      </c>
      <c r="F11890">
        <v>20</v>
      </c>
      <c r="G11890" t="s">
        <v>15</v>
      </c>
      <c r="H11890" t="s">
        <v>7</v>
      </c>
      <c r="I11890" t="s">
        <v>80</v>
      </c>
      <c r="J11890">
        <v>100</v>
      </c>
      <c r="K11890" t="s">
        <v>16511</v>
      </c>
      <c r="L11890">
        <v>150</v>
      </c>
      <c r="M11890">
        <v>100</v>
      </c>
    </row>
    <row r="11891" spans="1:13" x14ac:dyDescent="0.25">
      <c r="A11891" t="s">
        <v>13525</v>
      </c>
      <c r="B11891" t="s">
        <v>14694</v>
      </c>
      <c r="C11891">
        <v>13</v>
      </c>
      <c r="D11891" t="s">
        <v>12</v>
      </c>
      <c r="E11891" t="s">
        <v>2247</v>
      </c>
      <c r="F11891">
        <v>44</v>
      </c>
      <c r="G11891" t="s">
        <v>13</v>
      </c>
      <c r="H11891" t="s">
        <v>7</v>
      </c>
      <c r="I11891" t="s">
        <v>32</v>
      </c>
      <c r="J11891">
        <v>100</v>
      </c>
      <c r="K11891" t="s">
        <v>16509</v>
      </c>
      <c r="L11891">
        <v>175</v>
      </c>
      <c r="M11891">
        <v>200</v>
      </c>
    </row>
    <row r="11892" spans="1:13" x14ac:dyDescent="0.25">
      <c r="A11892" t="s">
        <v>13526</v>
      </c>
      <c r="B11892" t="s">
        <v>14709</v>
      </c>
      <c r="C11892">
        <v>8</v>
      </c>
      <c r="D11892" t="s">
        <v>12</v>
      </c>
      <c r="E11892" t="s">
        <v>5552</v>
      </c>
      <c r="F11892">
        <v>31.5</v>
      </c>
      <c r="G11892" t="s">
        <v>13</v>
      </c>
      <c r="H11892" t="s">
        <v>3</v>
      </c>
      <c r="I11892" t="s">
        <v>359</v>
      </c>
      <c r="J11892">
        <v>120</v>
      </c>
      <c r="K11892" t="s">
        <v>16509</v>
      </c>
      <c r="L11892">
        <v>175</v>
      </c>
      <c r="M11892">
        <v>150</v>
      </c>
    </row>
    <row r="11893" spans="1:13" x14ac:dyDescent="0.25">
      <c r="A11893" t="s">
        <v>1841</v>
      </c>
      <c r="B11893" t="s">
        <v>15276</v>
      </c>
      <c r="C11893">
        <v>8</v>
      </c>
      <c r="D11893" t="s">
        <v>12</v>
      </c>
      <c r="E11893" t="s">
        <v>2207</v>
      </c>
      <c r="F11893">
        <v>29</v>
      </c>
      <c r="G11893" t="s">
        <v>15</v>
      </c>
      <c r="H11893" t="s">
        <v>4</v>
      </c>
      <c r="I11893">
        <v>0</v>
      </c>
      <c r="J11893">
        <v>110</v>
      </c>
      <c r="K11893" t="s">
        <v>16511</v>
      </c>
      <c r="L11893">
        <v>150</v>
      </c>
      <c r="M11893">
        <v>150</v>
      </c>
    </row>
    <row r="11894" spans="1:13" x14ac:dyDescent="0.25">
      <c r="A11894" t="s">
        <v>13527</v>
      </c>
      <c r="B11894" t="s">
        <v>16501</v>
      </c>
      <c r="C11894">
        <v>11</v>
      </c>
      <c r="D11894" t="s">
        <v>12</v>
      </c>
      <c r="E11894" t="s">
        <v>2207</v>
      </c>
      <c r="F11894">
        <v>24</v>
      </c>
      <c r="G11894" t="s">
        <v>15</v>
      </c>
      <c r="H11894" t="s">
        <v>6</v>
      </c>
      <c r="I11894" t="s">
        <v>359</v>
      </c>
      <c r="J11894">
        <v>135</v>
      </c>
      <c r="K11894" t="s">
        <v>16511</v>
      </c>
      <c r="L11894">
        <v>150</v>
      </c>
      <c r="M11894">
        <v>150</v>
      </c>
    </row>
    <row r="11895" spans="1:13" x14ac:dyDescent="0.25">
      <c r="A11895" t="s">
        <v>1680</v>
      </c>
      <c r="B11895" t="s">
        <v>13583</v>
      </c>
      <c r="C11895">
        <v>4</v>
      </c>
      <c r="D11895" t="s">
        <v>12</v>
      </c>
      <c r="E11895" t="s">
        <v>2207</v>
      </c>
      <c r="F11895">
        <v>39</v>
      </c>
      <c r="G11895" t="s">
        <v>13</v>
      </c>
      <c r="H11895" t="s">
        <v>6</v>
      </c>
      <c r="I11895" t="s">
        <v>2101</v>
      </c>
      <c r="J11895">
        <v>135</v>
      </c>
      <c r="K11895" t="s">
        <v>16509</v>
      </c>
      <c r="L11895">
        <v>175</v>
      </c>
      <c r="M11895">
        <v>0</v>
      </c>
    </row>
    <row r="11896" spans="1:13" x14ac:dyDescent="0.25">
      <c r="A11896" t="s">
        <v>13528</v>
      </c>
      <c r="B11896" t="s">
        <v>15966</v>
      </c>
      <c r="C11896">
        <v>9</v>
      </c>
      <c r="D11896" t="s">
        <v>19</v>
      </c>
      <c r="E11896" t="s">
        <v>2340</v>
      </c>
      <c r="F11896">
        <v>10</v>
      </c>
      <c r="G11896" t="s">
        <v>13</v>
      </c>
      <c r="H11896" t="s">
        <v>6</v>
      </c>
      <c r="I11896" t="s">
        <v>456</v>
      </c>
      <c r="J11896">
        <v>135</v>
      </c>
      <c r="K11896" t="s">
        <v>16508</v>
      </c>
      <c r="L11896">
        <v>140</v>
      </c>
      <c r="M11896">
        <v>150</v>
      </c>
    </row>
    <row r="11897" spans="1:13" x14ac:dyDescent="0.25">
      <c r="A11897" t="s">
        <v>13529</v>
      </c>
      <c r="B11897" t="s">
        <v>13861</v>
      </c>
      <c r="C11897">
        <v>8</v>
      </c>
      <c r="D11897" t="s">
        <v>12</v>
      </c>
      <c r="E11897" t="s">
        <v>2795</v>
      </c>
      <c r="F11897">
        <v>39</v>
      </c>
      <c r="G11897" t="s">
        <v>13</v>
      </c>
      <c r="H11897" t="s">
        <v>4</v>
      </c>
      <c r="I11897">
        <v>0</v>
      </c>
      <c r="J11897">
        <v>110</v>
      </c>
      <c r="K11897" t="s">
        <v>16509</v>
      </c>
      <c r="L11897">
        <v>175</v>
      </c>
      <c r="M11897">
        <v>150</v>
      </c>
    </row>
    <row r="11898" spans="1:13" x14ac:dyDescent="0.25">
      <c r="A11898" t="s">
        <v>13530</v>
      </c>
      <c r="B11898" t="s">
        <v>14206</v>
      </c>
      <c r="C11898">
        <v>5</v>
      </c>
      <c r="D11898" t="s">
        <v>12</v>
      </c>
      <c r="E11898" t="s">
        <v>2233</v>
      </c>
      <c r="F11898">
        <v>37</v>
      </c>
      <c r="G11898" t="s">
        <v>13</v>
      </c>
      <c r="H11898" t="s">
        <v>6</v>
      </c>
      <c r="I11898" t="s">
        <v>1093</v>
      </c>
      <c r="J11898">
        <v>135</v>
      </c>
      <c r="K11898" t="s">
        <v>16509</v>
      </c>
      <c r="L11898">
        <v>175</v>
      </c>
      <c r="M11898">
        <v>100</v>
      </c>
    </row>
    <row r="11899" spans="1:13" x14ac:dyDescent="0.25">
      <c r="A11899" t="s">
        <v>288</v>
      </c>
      <c r="B11899" t="s">
        <v>14966</v>
      </c>
      <c r="C11899">
        <v>17</v>
      </c>
      <c r="D11899" t="s">
        <v>12</v>
      </c>
      <c r="E11899" t="s">
        <v>2325</v>
      </c>
      <c r="F11899">
        <v>26</v>
      </c>
      <c r="G11899" t="s">
        <v>15</v>
      </c>
      <c r="H11899" t="s">
        <v>6</v>
      </c>
      <c r="I11899" t="s">
        <v>54</v>
      </c>
      <c r="J11899">
        <v>135</v>
      </c>
      <c r="K11899" t="s">
        <v>16511</v>
      </c>
      <c r="L11899">
        <v>150</v>
      </c>
      <c r="M11899">
        <v>300</v>
      </c>
    </row>
    <row r="11900" spans="1:13" x14ac:dyDescent="0.25">
      <c r="A11900" t="s">
        <v>13531</v>
      </c>
      <c r="B11900" t="s">
        <v>14149</v>
      </c>
      <c r="C11900">
        <v>8</v>
      </c>
      <c r="D11900" t="s">
        <v>12</v>
      </c>
      <c r="E11900" t="s">
        <v>2226</v>
      </c>
      <c r="F11900">
        <v>19</v>
      </c>
      <c r="G11900" t="s">
        <v>15</v>
      </c>
      <c r="H11900" t="s">
        <v>7</v>
      </c>
      <c r="I11900">
        <v>0</v>
      </c>
      <c r="J11900">
        <v>100</v>
      </c>
      <c r="K11900" t="s">
        <v>16511</v>
      </c>
      <c r="L11900">
        <v>150</v>
      </c>
      <c r="M11900">
        <v>150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F597A-E06C-4AD0-B678-56F0A2043A93}">
  <dimension ref="A1:M11900"/>
  <sheetViews>
    <sheetView topLeftCell="A11880" workbookViewId="0">
      <selection activeCell="I1" sqref="I1:I1048576"/>
    </sheetView>
  </sheetViews>
  <sheetFormatPr defaultRowHeight="15" x14ac:dyDescent="0.25"/>
  <cols>
    <col min="2" max="2" width="10.7109375" bestFit="1" customWidth="1"/>
    <col min="8" max="8" width="11.7109375" bestFit="1" customWidth="1"/>
    <col min="9" max="9" width="15.7109375" bestFit="1" customWidth="1"/>
    <col min="11" max="11" width="12.85546875" bestFit="1" customWidth="1"/>
  </cols>
  <sheetData>
    <row r="1" spans="1:13" x14ac:dyDescent="0.25">
      <c r="A1" t="s">
        <v>2169</v>
      </c>
      <c r="B1" t="s">
        <v>2170</v>
      </c>
      <c r="C1" t="s">
        <v>0</v>
      </c>
      <c r="D1" t="s">
        <v>9</v>
      </c>
      <c r="E1" t="s">
        <v>2171</v>
      </c>
      <c r="F1" t="s">
        <v>2172</v>
      </c>
      <c r="G1" t="s">
        <v>10</v>
      </c>
      <c r="H1" t="s">
        <v>2</v>
      </c>
      <c r="I1" t="s">
        <v>16502</v>
      </c>
      <c r="J1" t="s">
        <v>16503</v>
      </c>
      <c r="K1" t="s">
        <v>16504</v>
      </c>
      <c r="L1" t="s">
        <v>16505</v>
      </c>
      <c r="M1" t="s">
        <v>16506</v>
      </c>
    </row>
    <row r="2" spans="1:13" x14ac:dyDescent="0.25">
      <c r="A2" t="s">
        <v>1265</v>
      </c>
      <c r="B2" t="s">
        <v>11200</v>
      </c>
      <c r="C2" s="2">
        <f>ROUND(YEARFRAC(B2,"31/12/2021"),0)</f>
        <v>3</v>
      </c>
      <c r="D2" t="s">
        <v>19</v>
      </c>
      <c r="E2" t="s">
        <v>2174</v>
      </c>
      <c r="F2">
        <v>4</v>
      </c>
      <c r="G2" t="str">
        <f>IF(AND(D2="Dog",F2&lt;=10),"Small",IF(AND(D2="Dog",F2&gt;10,F2&lt;=30),"Medium",IF(AND(D2="Dog",F2&gt;30),"Large",IF(AND(D2="Cat",F2&lt;=5),"Small",IF(AND(D2="Cat",F2&gt;5,F2&lt;=7),"Medium",IF(AND(D2="Cat",F2&gt;=7),"Large",IF(AND(D2="Bird",F2&lt;=0.7),"Small",IF(AND(D2="Bird",F2&gt;0.7,F2&lt;=1.1),"Medium",IF(AND(D2="Bird",F2&gt;1.1),"Large","Erro")))))))))</f>
        <v>Small</v>
      </c>
      <c r="H2" t="s">
        <v>7</v>
      </c>
      <c r="I2" t="str">
        <f>IFERROR(VLOOKUP(A2,sponsored_animals!$A$1:$C$2143,1,TRUE),0)</f>
        <v>7c0c3e04e6a4d4</v>
      </c>
      <c r="J2">
        <f>VLOOKUP(H2,location_costs!$A$1:$B$6,2,FALSE)</f>
        <v>100</v>
      </c>
      <c r="K2" t="str">
        <f>D2&amp;"_"&amp;G2</f>
        <v>Cat_Small</v>
      </c>
      <c r="L2">
        <f>VLOOKUP(K2,size_costs!$D$1:$E$10,2,FALSE)</f>
        <v>100</v>
      </c>
      <c r="M2">
        <f>VLOOKUP(C2,age_costs!$A$1:$B$52,2,FALSE)</f>
        <v>0</v>
      </c>
    </row>
    <row r="3" spans="1:13" x14ac:dyDescent="0.25">
      <c r="A3" t="s">
        <v>2175</v>
      </c>
      <c r="B3" t="s">
        <v>3529</v>
      </c>
      <c r="C3" s="2">
        <f t="shared" ref="C3:C66" si="0">ROUND(YEARFRAC(B3,"31/12/2021"),0)</f>
        <v>9</v>
      </c>
      <c r="D3" t="s">
        <v>19</v>
      </c>
      <c r="E3" t="s">
        <v>2177</v>
      </c>
      <c r="F3">
        <v>8.5</v>
      </c>
      <c r="G3" t="str">
        <f t="shared" ref="G3:G66" si="1">IF(AND(D3="Dog",F3&lt;=10),"Small",IF(AND(D3="Dog",F3&gt;10,F3&lt;=30),"Medium",IF(AND(D3="Dog",F3&gt;30),"Large",IF(AND(D3="Cat",F3&lt;=5),"Small",IF(AND(D3="Cat",F3&gt;5,F3&lt;=7),"Medium",IF(AND(D3="Cat",F3&gt;=7),"Large",IF(AND(D3="Bird",F3&lt;=0.7),"Small",IF(AND(D3="Bird",F3&gt;0.7,F3&lt;=1.1),"Medium",IF(AND(D3="Bird",F3&gt;1.1),"Large","Erro")))))))))</f>
        <v>Large</v>
      </c>
      <c r="H3" t="s">
        <v>5</v>
      </c>
      <c r="I3" t="str">
        <f>IFERROR(VLOOKUP(A3,sponsored_animals!$A$1:$C$2143,1,TRUE),0)</f>
        <v>178f1189a06b68</v>
      </c>
      <c r="J3">
        <f>VLOOKUP(H3,location_costs!$A$1:$B$6,2,FALSE)</f>
        <v>140</v>
      </c>
      <c r="K3" t="str">
        <f t="shared" ref="K3:K66" si="2">D3&amp;"_"&amp;G3</f>
        <v>Cat_Large</v>
      </c>
      <c r="L3">
        <f>VLOOKUP(K3,size_costs!$D$1:$E$10,2,FALSE)</f>
        <v>140</v>
      </c>
      <c r="M3">
        <f>VLOOKUP(C3,age_costs!$A$1:$B$52,2,FALSE)</f>
        <v>150</v>
      </c>
    </row>
    <row r="4" spans="1:13" x14ac:dyDescent="0.25">
      <c r="A4" t="s">
        <v>2178</v>
      </c>
      <c r="B4" t="s">
        <v>9518</v>
      </c>
      <c r="C4" s="2">
        <f t="shared" si="0"/>
        <v>8</v>
      </c>
      <c r="D4" t="s">
        <v>12</v>
      </c>
      <c r="E4" t="s">
        <v>2180</v>
      </c>
      <c r="F4">
        <v>45</v>
      </c>
      <c r="G4" t="str">
        <f t="shared" si="1"/>
        <v>Large</v>
      </c>
      <c r="H4" t="s">
        <v>6</v>
      </c>
      <c r="I4" t="str">
        <f>IFERROR(VLOOKUP(A4,sponsored_animals!$A$1:$C$2143,1,TRUE),0)</f>
        <v>7c0c3e04e6a4d4</v>
      </c>
      <c r="J4">
        <f>VLOOKUP(H4,location_costs!$A$1:$B$6,2,FALSE)</f>
        <v>135</v>
      </c>
      <c r="K4" t="str">
        <f t="shared" si="2"/>
        <v>Dog_Large</v>
      </c>
      <c r="L4">
        <f>VLOOKUP(K4,size_costs!$D$1:$E$10,2,FALSE)</f>
        <v>175</v>
      </c>
      <c r="M4">
        <f>VLOOKUP(C4,age_costs!$A$1:$B$52,2,FALSE)</f>
        <v>150</v>
      </c>
    </row>
    <row r="5" spans="1:13" x14ac:dyDescent="0.25">
      <c r="A5" t="s">
        <v>1637</v>
      </c>
      <c r="B5" t="s">
        <v>3946</v>
      </c>
      <c r="C5" s="2">
        <f t="shared" si="0"/>
        <v>7</v>
      </c>
      <c r="D5" t="s">
        <v>19</v>
      </c>
      <c r="E5" t="s">
        <v>2182</v>
      </c>
      <c r="F5">
        <v>3</v>
      </c>
      <c r="G5" t="str">
        <f t="shared" si="1"/>
        <v>Small</v>
      </c>
      <c r="H5" t="s">
        <v>5</v>
      </c>
      <c r="I5" t="str">
        <f>IFERROR(VLOOKUP(A5,sponsored_animals!$A$1:$C$2143,1,TRUE),0)</f>
        <v>214f8f6b359a1e</v>
      </c>
      <c r="J5">
        <f>VLOOKUP(H5,location_costs!$A$1:$B$6,2,FALSE)</f>
        <v>140</v>
      </c>
      <c r="K5" t="str">
        <f t="shared" si="2"/>
        <v>Cat_Small</v>
      </c>
      <c r="L5">
        <f>VLOOKUP(K5,size_costs!$D$1:$E$10,2,FALSE)</f>
        <v>100</v>
      </c>
      <c r="M5">
        <f>VLOOKUP(C5,age_costs!$A$1:$B$52,2,FALSE)</f>
        <v>100</v>
      </c>
    </row>
    <row r="6" spans="1:13" x14ac:dyDescent="0.25">
      <c r="A6" t="s">
        <v>2183</v>
      </c>
      <c r="B6" t="s">
        <v>13532</v>
      </c>
      <c r="C6" s="2">
        <f t="shared" si="0"/>
        <v>8</v>
      </c>
      <c r="D6" t="s">
        <v>19</v>
      </c>
      <c r="E6" t="s">
        <v>2182</v>
      </c>
      <c r="F6">
        <v>9</v>
      </c>
      <c r="G6" t="str">
        <f t="shared" si="1"/>
        <v>Large</v>
      </c>
      <c r="H6" t="s">
        <v>5</v>
      </c>
      <c r="I6" t="str">
        <f>IFERROR(VLOOKUP(A6,sponsored_animals!$A$1:$C$2143,1,TRUE),0)</f>
        <v>178f1189a06b68</v>
      </c>
      <c r="J6">
        <f>VLOOKUP(H6,location_costs!$A$1:$B$6,2,FALSE)</f>
        <v>140</v>
      </c>
      <c r="K6" t="str">
        <f t="shared" si="2"/>
        <v>Cat_Large</v>
      </c>
      <c r="L6">
        <f>VLOOKUP(K6,size_costs!$D$1:$E$10,2,FALSE)</f>
        <v>140</v>
      </c>
      <c r="M6">
        <f>VLOOKUP(C6,age_costs!$A$1:$B$52,2,FALSE)</f>
        <v>150</v>
      </c>
    </row>
    <row r="7" spans="1:13" x14ac:dyDescent="0.25">
      <c r="A7" t="s">
        <v>2184</v>
      </c>
      <c r="B7" t="s">
        <v>2321</v>
      </c>
      <c r="C7" s="2">
        <f t="shared" si="0"/>
        <v>4</v>
      </c>
      <c r="D7" t="s">
        <v>12</v>
      </c>
      <c r="E7" t="s">
        <v>2186</v>
      </c>
      <c r="F7">
        <v>39</v>
      </c>
      <c r="G7" t="str">
        <f t="shared" si="1"/>
        <v>Large</v>
      </c>
      <c r="H7" t="s">
        <v>6</v>
      </c>
      <c r="I7" t="str">
        <f>IFERROR(VLOOKUP(A7,sponsored_animals!$A$1:$C$2143,1,TRUE),0)</f>
        <v>f3de00c24336c4</v>
      </c>
      <c r="J7">
        <f>VLOOKUP(H7,location_costs!$A$1:$B$6,2,FALSE)</f>
        <v>135</v>
      </c>
      <c r="K7" t="str">
        <f t="shared" si="2"/>
        <v>Dog_Large</v>
      </c>
      <c r="L7">
        <f>VLOOKUP(K7,size_costs!$D$1:$E$10,2,FALSE)</f>
        <v>175</v>
      </c>
      <c r="M7">
        <f>VLOOKUP(C7,age_costs!$A$1:$B$52,2,FALSE)</f>
        <v>0</v>
      </c>
    </row>
    <row r="8" spans="1:13" x14ac:dyDescent="0.25">
      <c r="A8" t="s">
        <v>2187</v>
      </c>
      <c r="B8" t="s">
        <v>5226</v>
      </c>
      <c r="C8" s="2">
        <f t="shared" si="0"/>
        <v>5</v>
      </c>
      <c r="D8" t="s">
        <v>12</v>
      </c>
      <c r="E8" t="s">
        <v>2180</v>
      </c>
      <c r="F8">
        <v>3</v>
      </c>
      <c r="G8" t="str">
        <f t="shared" si="1"/>
        <v>Small</v>
      </c>
      <c r="H8" t="s">
        <v>7</v>
      </c>
      <c r="I8" t="str">
        <f>IFERROR(VLOOKUP(A8,sponsored_animals!$A$1:$C$2143,1,TRUE),0)</f>
        <v>214f8f6b359a1e</v>
      </c>
      <c r="J8">
        <f>VLOOKUP(H8,location_costs!$A$1:$B$6,2,FALSE)</f>
        <v>100</v>
      </c>
      <c r="K8" t="str">
        <f t="shared" si="2"/>
        <v>Dog_Small</v>
      </c>
      <c r="L8">
        <f>VLOOKUP(K8,size_costs!$D$1:$E$10,2,FALSE)</f>
        <v>125</v>
      </c>
      <c r="M8">
        <f>VLOOKUP(C8,age_costs!$A$1:$B$52,2,FALSE)</f>
        <v>100</v>
      </c>
    </row>
    <row r="9" spans="1:13" x14ac:dyDescent="0.25">
      <c r="A9" t="s">
        <v>2189</v>
      </c>
      <c r="B9" t="s">
        <v>13533</v>
      </c>
      <c r="C9" s="2">
        <f t="shared" si="0"/>
        <v>4</v>
      </c>
      <c r="D9" t="s">
        <v>12</v>
      </c>
      <c r="E9" t="s">
        <v>2190</v>
      </c>
      <c r="F9">
        <v>24</v>
      </c>
      <c r="G9" t="str">
        <f t="shared" si="1"/>
        <v>Medium</v>
      </c>
      <c r="H9" t="s">
        <v>7</v>
      </c>
      <c r="I9" t="str">
        <f>IFERROR(VLOOKUP(A9,sponsored_animals!$A$1:$C$2143,1,TRUE),0)</f>
        <v>d40d0d9a6a4451</v>
      </c>
      <c r="J9">
        <f>VLOOKUP(H9,location_costs!$A$1:$B$6,2,FALSE)</f>
        <v>100</v>
      </c>
      <c r="K9" t="str">
        <f t="shared" si="2"/>
        <v>Dog_Medium</v>
      </c>
      <c r="L9">
        <f>VLOOKUP(K9,size_costs!$D$1:$E$10,2,FALSE)</f>
        <v>150</v>
      </c>
      <c r="M9">
        <f>VLOOKUP(C9,age_costs!$A$1:$B$52,2,FALSE)</f>
        <v>0</v>
      </c>
    </row>
    <row r="10" spans="1:13" x14ac:dyDescent="0.25">
      <c r="A10" t="s">
        <v>1601</v>
      </c>
      <c r="B10" t="s">
        <v>13534</v>
      </c>
      <c r="C10" s="2">
        <f t="shared" si="0"/>
        <v>3</v>
      </c>
      <c r="D10" t="s">
        <v>12</v>
      </c>
      <c r="E10" t="s">
        <v>2191</v>
      </c>
      <c r="F10">
        <v>36</v>
      </c>
      <c r="G10" t="str">
        <f t="shared" si="1"/>
        <v>Large</v>
      </c>
      <c r="H10" t="s">
        <v>3</v>
      </c>
      <c r="I10" t="str">
        <f>IFERROR(VLOOKUP(A10,sponsored_animals!$A$1:$C$2143,1,TRUE),0)</f>
        <v>36806649e5722d</v>
      </c>
      <c r="J10">
        <f>VLOOKUP(H10,location_costs!$A$1:$B$6,2,FALSE)</f>
        <v>120</v>
      </c>
      <c r="K10" t="str">
        <f t="shared" si="2"/>
        <v>Dog_Large</v>
      </c>
      <c r="L10">
        <f>VLOOKUP(K10,size_costs!$D$1:$E$10,2,FALSE)</f>
        <v>175</v>
      </c>
      <c r="M10">
        <f>VLOOKUP(C10,age_costs!$A$1:$B$52,2,FALSE)</f>
        <v>0</v>
      </c>
    </row>
    <row r="11" spans="1:13" x14ac:dyDescent="0.25">
      <c r="A11" t="s">
        <v>2192</v>
      </c>
      <c r="B11" t="s">
        <v>7237</v>
      </c>
      <c r="C11" s="2">
        <f t="shared" si="0"/>
        <v>5</v>
      </c>
      <c r="D11" t="s">
        <v>12</v>
      </c>
      <c r="E11" t="s">
        <v>2194</v>
      </c>
      <c r="F11">
        <v>16</v>
      </c>
      <c r="G11" t="str">
        <f t="shared" si="1"/>
        <v>Medium</v>
      </c>
      <c r="H11" t="s">
        <v>6</v>
      </c>
      <c r="I11">
        <f>IFERROR(VLOOKUP(A11,sponsored_animals!$A$1:$C$2143,1,TRUE),0)</f>
        <v>0</v>
      </c>
      <c r="J11">
        <f>VLOOKUP(H11,location_costs!$A$1:$B$6,2,FALSE)</f>
        <v>135</v>
      </c>
      <c r="K11" t="str">
        <f t="shared" si="2"/>
        <v>Dog_Medium</v>
      </c>
      <c r="L11">
        <f>VLOOKUP(K11,size_costs!$D$1:$E$10,2,FALSE)</f>
        <v>150</v>
      </c>
      <c r="M11">
        <f>VLOOKUP(C11,age_costs!$A$1:$B$52,2,FALSE)</f>
        <v>100</v>
      </c>
    </row>
    <row r="12" spans="1:13" x14ac:dyDescent="0.25">
      <c r="A12" t="s">
        <v>2195</v>
      </c>
      <c r="B12" t="s">
        <v>13535</v>
      </c>
      <c r="C12" s="2">
        <f t="shared" si="0"/>
        <v>8</v>
      </c>
      <c r="D12" t="s">
        <v>12</v>
      </c>
      <c r="E12" t="s">
        <v>2196</v>
      </c>
      <c r="F12">
        <v>13</v>
      </c>
      <c r="G12" t="str">
        <f t="shared" si="1"/>
        <v>Medium</v>
      </c>
      <c r="H12" t="s">
        <v>5</v>
      </c>
      <c r="I12" t="str">
        <f>IFERROR(VLOOKUP(A12,sponsored_animals!$A$1:$C$2143,1,TRUE),0)</f>
        <v>b14069999a0ee6</v>
      </c>
      <c r="J12">
        <f>VLOOKUP(H12,location_costs!$A$1:$B$6,2,FALSE)</f>
        <v>140</v>
      </c>
      <c r="K12" t="str">
        <f t="shared" si="2"/>
        <v>Dog_Medium</v>
      </c>
      <c r="L12">
        <f>VLOOKUP(K12,size_costs!$D$1:$E$10,2,FALSE)</f>
        <v>150</v>
      </c>
      <c r="M12">
        <f>VLOOKUP(C12,age_costs!$A$1:$B$52,2,FALSE)</f>
        <v>150</v>
      </c>
    </row>
    <row r="13" spans="1:13" x14ac:dyDescent="0.25">
      <c r="A13" t="s">
        <v>2197</v>
      </c>
      <c r="B13" t="s">
        <v>13536</v>
      </c>
      <c r="C13" s="2">
        <f t="shared" si="0"/>
        <v>5</v>
      </c>
      <c r="D13" t="s">
        <v>19</v>
      </c>
      <c r="E13" t="s">
        <v>2198</v>
      </c>
      <c r="F13">
        <v>9</v>
      </c>
      <c r="G13" t="str">
        <f t="shared" si="1"/>
        <v>Large</v>
      </c>
      <c r="H13" t="s">
        <v>5</v>
      </c>
      <c r="I13" t="str">
        <f>IFERROR(VLOOKUP(A13,sponsored_animals!$A$1:$C$2143,1,TRUE),0)</f>
        <v>f3de00c24336c4</v>
      </c>
      <c r="J13">
        <f>VLOOKUP(H13,location_costs!$A$1:$B$6,2,FALSE)</f>
        <v>140</v>
      </c>
      <c r="K13" t="str">
        <f t="shared" si="2"/>
        <v>Cat_Large</v>
      </c>
      <c r="L13">
        <f>VLOOKUP(K13,size_costs!$D$1:$E$10,2,FALSE)</f>
        <v>140</v>
      </c>
      <c r="M13">
        <f>VLOOKUP(C13,age_costs!$A$1:$B$52,2,FALSE)</f>
        <v>100</v>
      </c>
    </row>
    <row r="14" spans="1:13" x14ac:dyDescent="0.25">
      <c r="A14" t="s">
        <v>2199</v>
      </c>
      <c r="B14" t="s">
        <v>13537</v>
      </c>
      <c r="C14" s="2">
        <f t="shared" si="0"/>
        <v>2</v>
      </c>
      <c r="D14" t="s">
        <v>19</v>
      </c>
      <c r="E14" t="s">
        <v>2200</v>
      </c>
      <c r="F14">
        <v>2</v>
      </c>
      <c r="G14" t="str">
        <f t="shared" si="1"/>
        <v>Small</v>
      </c>
      <c r="H14" t="s">
        <v>6</v>
      </c>
      <c r="I14" t="str">
        <f>IFERROR(VLOOKUP(A14,sponsored_animals!$A$1:$C$2143,1,TRUE),0)</f>
        <v>178f1189a06b68</v>
      </c>
      <c r="J14">
        <f>VLOOKUP(H14,location_costs!$A$1:$B$6,2,FALSE)</f>
        <v>135</v>
      </c>
      <c r="K14" t="str">
        <f t="shared" si="2"/>
        <v>Cat_Small</v>
      </c>
      <c r="L14">
        <f>VLOOKUP(K14,size_costs!$D$1:$E$10,2,FALSE)</f>
        <v>100</v>
      </c>
      <c r="M14">
        <f>VLOOKUP(C14,age_costs!$A$1:$B$52,2,FALSE)</f>
        <v>0</v>
      </c>
    </row>
    <row r="15" spans="1:13" x14ac:dyDescent="0.25">
      <c r="A15" t="s">
        <v>2201</v>
      </c>
      <c r="B15" t="s">
        <v>13538</v>
      </c>
      <c r="C15" s="2">
        <f t="shared" si="0"/>
        <v>3</v>
      </c>
      <c r="D15" t="s">
        <v>12</v>
      </c>
      <c r="E15" t="s">
        <v>2202</v>
      </c>
      <c r="F15">
        <v>22</v>
      </c>
      <c r="G15" t="str">
        <f t="shared" si="1"/>
        <v>Medium</v>
      </c>
      <c r="H15" t="s">
        <v>3</v>
      </c>
      <c r="I15" t="str">
        <f>IFERROR(VLOOKUP(A15,sponsored_animals!$A$1:$C$2143,1,TRUE),0)</f>
        <v>74228ffdfe76aa</v>
      </c>
      <c r="J15">
        <f>VLOOKUP(H15,location_costs!$A$1:$B$6,2,FALSE)</f>
        <v>120</v>
      </c>
      <c r="K15" t="str">
        <f t="shared" si="2"/>
        <v>Dog_Medium</v>
      </c>
      <c r="L15">
        <f>VLOOKUP(K15,size_costs!$D$1:$E$10,2,FALSE)</f>
        <v>150</v>
      </c>
      <c r="M15">
        <f>VLOOKUP(C15,age_costs!$A$1:$B$52,2,FALSE)</f>
        <v>0</v>
      </c>
    </row>
    <row r="16" spans="1:13" x14ac:dyDescent="0.25">
      <c r="A16" t="s">
        <v>423</v>
      </c>
      <c r="B16" t="s">
        <v>13539</v>
      </c>
      <c r="C16" s="2">
        <f t="shared" si="0"/>
        <v>2</v>
      </c>
      <c r="D16" t="s">
        <v>12</v>
      </c>
      <c r="E16" t="s">
        <v>2203</v>
      </c>
      <c r="F16">
        <v>22</v>
      </c>
      <c r="G16" t="str">
        <f t="shared" si="1"/>
        <v>Medium</v>
      </c>
      <c r="H16" t="s">
        <v>7</v>
      </c>
      <c r="I16">
        <f>IFERROR(VLOOKUP(A16,sponsored_animals!$A$1:$C$2143,1,TRUE),0)</f>
        <v>0</v>
      </c>
      <c r="J16">
        <f>VLOOKUP(H16,location_costs!$A$1:$B$6,2,FALSE)</f>
        <v>100</v>
      </c>
      <c r="K16" t="str">
        <f t="shared" si="2"/>
        <v>Dog_Medium</v>
      </c>
      <c r="L16">
        <f>VLOOKUP(K16,size_costs!$D$1:$E$10,2,FALSE)</f>
        <v>150</v>
      </c>
      <c r="M16">
        <f>VLOOKUP(C16,age_costs!$A$1:$B$52,2,FALSE)</f>
        <v>0</v>
      </c>
    </row>
    <row r="17" spans="1:13" x14ac:dyDescent="0.25">
      <c r="A17" t="s">
        <v>2204</v>
      </c>
      <c r="B17" t="s">
        <v>13540</v>
      </c>
      <c r="C17" s="2">
        <f t="shared" si="0"/>
        <v>9</v>
      </c>
      <c r="D17" t="s">
        <v>12</v>
      </c>
      <c r="E17" t="s">
        <v>2196</v>
      </c>
      <c r="F17">
        <v>3</v>
      </c>
      <c r="G17" t="str">
        <f t="shared" si="1"/>
        <v>Small</v>
      </c>
      <c r="H17" t="s">
        <v>4</v>
      </c>
      <c r="I17" t="str">
        <f>IFERROR(VLOOKUP(A17,sponsored_animals!$A$1:$C$2143,1,TRUE),0)</f>
        <v>7c0c3e04e6a4d4</v>
      </c>
      <c r="J17">
        <f>VLOOKUP(H17,location_costs!$A$1:$B$6,2,FALSE)</f>
        <v>110</v>
      </c>
      <c r="K17" t="str">
        <f t="shared" si="2"/>
        <v>Dog_Small</v>
      </c>
      <c r="L17">
        <f>VLOOKUP(K17,size_costs!$D$1:$E$10,2,FALSE)</f>
        <v>125</v>
      </c>
      <c r="M17">
        <f>VLOOKUP(C17,age_costs!$A$1:$B$52,2,FALSE)</f>
        <v>150</v>
      </c>
    </row>
    <row r="18" spans="1:13" x14ac:dyDescent="0.25">
      <c r="A18" t="s">
        <v>2205</v>
      </c>
      <c r="B18" t="s">
        <v>3134</v>
      </c>
      <c r="C18" s="2">
        <f t="shared" si="0"/>
        <v>7</v>
      </c>
      <c r="D18" t="s">
        <v>19</v>
      </c>
      <c r="E18" t="s">
        <v>2207</v>
      </c>
      <c r="F18">
        <v>2</v>
      </c>
      <c r="G18" t="str">
        <f t="shared" si="1"/>
        <v>Small</v>
      </c>
      <c r="H18" t="s">
        <v>3</v>
      </c>
      <c r="I18" t="str">
        <f>IFERROR(VLOOKUP(A18,sponsored_animals!$A$1:$C$2143,1,TRUE),0)</f>
        <v>438efb0f97b6a3</v>
      </c>
      <c r="J18">
        <f>VLOOKUP(H18,location_costs!$A$1:$B$6,2,FALSE)</f>
        <v>120</v>
      </c>
      <c r="K18" t="str">
        <f t="shared" si="2"/>
        <v>Cat_Small</v>
      </c>
      <c r="L18">
        <f>VLOOKUP(K18,size_costs!$D$1:$E$10,2,FALSE)</f>
        <v>100</v>
      </c>
      <c r="M18">
        <f>VLOOKUP(C18,age_costs!$A$1:$B$52,2,FALSE)</f>
        <v>100</v>
      </c>
    </row>
    <row r="19" spans="1:13" x14ac:dyDescent="0.25">
      <c r="A19" t="s">
        <v>1300</v>
      </c>
      <c r="B19" t="s">
        <v>13541</v>
      </c>
      <c r="C19" s="2">
        <f t="shared" si="0"/>
        <v>9</v>
      </c>
      <c r="D19" t="s">
        <v>12</v>
      </c>
      <c r="E19" t="s">
        <v>2208</v>
      </c>
      <c r="F19">
        <v>22</v>
      </c>
      <c r="G19" t="str">
        <f t="shared" si="1"/>
        <v>Medium</v>
      </c>
      <c r="H19" t="s">
        <v>4</v>
      </c>
      <c r="I19" t="str">
        <f>IFERROR(VLOOKUP(A19,sponsored_animals!$A$1:$C$2143,1,TRUE),0)</f>
        <v>214f8f6b359a1e</v>
      </c>
      <c r="J19">
        <f>VLOOKUP(H19,location_costs!$A$1:$B$6,2,FALSE)</f>
        <v>110</v>
      </c>
      <c r="K19" t="str">
        <f t="shared" si="2"/>
        <v>Dog_Medium</v>
      </c>
      <c r="L19">
        <f>VLOOKUP(K19,size_costs!$D$1:$E$10,2,FALSE)</f>
        <v>150</v>
      </c>
      <c r="M19">
        <f>VLOOKUP(C19,age_costs!$A$1:$B$52,2,FALSE)</f>
        <v>150</v>
      </c>
    </row>
    <row r="20" spans="1:13" x14ac:dyDescent="0.25">
      <c r="A20" t="s">
        <v>2209</v>
      </c>
      <c r="B20" t="s">
        <v>13542</v>
      </c>
      <c r="C20" s="2">
        <f t="shared" si="0"/>
        <v>3</v>
      </c>
      <c r="D20" t="s">
        <v>19</v>
      </c>
      <c r="E20" t="s">
        <v>2198</v>
      </c>
      <c r="F20">
        <v>6.5</v>
      </c>
      <c r="G20" t="str">
        <f t="shared" si="1"/>
        <v>Medium</v>
      </c>
      <c r="H20" t="s">
        <v>4</v>
      </c>
      <c r="I20">
        <f>IFERROR(VLOOKUP(A20,sponsored_animals!$A$1:$C$2143,1,TRUE),0)</f>
        <v>0</v>
      </c>
      <c r="J20">
        <f>VLOOKUP(H20,location_costs!$A$1:$B$6,2,FALSE)</f>
        <v>110</v>
      </c>
      <c r="K20" t="str">
        <f t="shared" si="2"/>
        <v>Cat_Medium</v>
      </c>
      <c r="L20">
        <f>VLOOKUP(K20,size_costs!$D$1:$E$10,2,FALSE)</f>
        <v>120</v>
      </c>
      <c r="M20">
        <f>VLOOKUP(C20,age_costs!$A$1:$B$52,2,FALSE)</f>
        <v>0</v>
      </c>
    </row>
    <row r="21" spans="1:13" x14ac:dyDescent="0.25">
      <c r="A21" t="s">
        <v>113</v>
      </c>
      <c r="B21" t="s">
        <v>13543</v>
      </c>
      <c r="C21" s="2">
        <f t="shared" si="0"/>
        <v>7</v>
      </c>
      <c r="D21" t="s">
        <v>19</v>
      </c>
      <c r="E21" t="s">
        <v>2210</v>
      </c>
      <c r="F21">
        <v>8</v>
      </c>
      <c r="G21" t="str">
        <f t="shared" si="1"/>
        <v>Large</v>
      </c>
      <c r="H21" t="s">
        <v>3</v>
      </c>
      <c r="I21" t="str">
        <f>IFERROR(VLOOKUP(A21,sponsored_animals!$A$1:$C$2143,1,TRUE),0)</f>
        <v>f3de00c24336c4</v>
      </c>
      <c r="J21">
        <f>VLOOKUP(H21,location_costs!$A$1:$B$6,2,FALSE)</f>
        <v>120</v>
      </c>
      <c r="K21" t="str">
        <f t="shared" si="2"/>
        <v>Cat_Large</v>
      </c>
      <c r="L21">
        <f>VLOOKUP(K21,size_costs!$D$1:$E$10,2,FALSE)</f>
        <v>140</v>
      </c>
      <c r="M21">
        <f>VLOOKUP(C21,age_costs!$A$1:$B$52,2,FALSE)</f>
        <v>100</v>
      </c>
    </row>
    <row r="22" spans="1:13" x14ac:dyDescent="0.25">
      <c r="A22" t="s">
        <v>2211</v>
      </c>
      <c r="B22" t="s">
        <v>13544</v>
      </c>
      <c r="C22" s="2">
        <f t="shared" si="0"/>
        <v>8</v>
      </c>
      <c r="D22" t="s">
        <v>12</v>
      </c>
      <c r="E22" t="s">
        <v>2202</v>
      </c>
      <c r="F22">
        <v>36</v>
      </c>
      <c r="G22" t="str">
        <f t="shared" si="1"/>
        <v>Large</v>
      </c>
      <c r="H22" t="s">
        <v>7</v>
      </c>
      <c r="I22" t="str">
        <f>IFERROR(VLOOKUP(A22,sponsored_animals!$A$1:$C$2143,1,TRUE),0)</f>
        <v>178f1189a06b68</v>
      </c>
      <c r="J22">
        <f>VLOOKUP(H22,location_costs!$A$1:$B$6,2,FALSE)</f>
        <v>100</v>
      </c>
      <c r="K22" t="str">
        <f t="shared" si="2"/>
        <v>Dog_Large</v>
      </c>
      <c r="L22">
        <f>VLOOKUP(K22,size_costs!$D$1:$E$10,2,FALSE)</f>
        <v>175</v>
      </c>
      <c r="M22">
        <f>VLOOKUP(C22,age_costs!$A$1:$B$52,2,FALSE)</f>
        <v>150</v>
      </c>
    </row>
    <row r="23" spans="1:13" x14ac:dyDescent="0.25">
      <c r="A23" t="s">
        <v>2212</v>
      </c>
      <c r="B23" t="s">
        <v>13545</v>
      </c>
      <c r="C23" s="2">
        <f t="shared" si="0"/>
        <v>5</v>
      </c>
      <c r="D23" t="s">
        <v>19</v>
      </c>
      <c r="E23" t="s">
        <v>2182</v>
      </c>
      <c r="F23">
        <v>6.5</v>
      </c>
      <c r="G23" t="str">
        <f t="shared" si="1"/>
        <v>Medium</v>
      </c>
      <c r="H23" t="s">
        <v>7</v>
      </c>
      <c r="I23" t="str">
        <f>IFERROR(VLOOKUP(A23,sponsored_animals!$A$1:$C$2143,1,TRUE),0)</f>
        <v>7c0c3e04e6a4d4</v>
      </c>
      <c r="J23">
        <f>VLOOKUP(H23,location_costs!$A$1:$B$6,2,FALSE)</f>
        <v>100</v>
      </c>
      <c r="K23" t="str">
        <f t="shared" si="2"/>
        <v>Cat_Medium</v>
      </c>
      <c r="L23">
        <f>VLOOKUP(K23,size_costs!$D$1:$E$10,2,FALSE)</f>
        <v>120</v>
      </c>
      <c r="M23">
        <f>VLOOKUP(C23,age_costs!$A$1:$B$52,2,FALSE)</f>
        <v>100</v>
      </c>
    </row>
    <row r="24" spans="1:13" x14ac:dyDescent="0.25">
      <c r="A24" t="s">
        <v>2213</v>
      </c>
      <c r="B24" t="s">
        <v>13546</v>
      </c>
      <c r="C24" s="2">
        <f t="shared" si="0"/>
        <v>6</v>
      </c>
      <c r="D24" t="s">
        <v>12</v>
      </c>
      <c r="E24" t="s">
        <v>2214</v>
      </c>
      <c r="F24">
        <v>35</v>
      </c>
      <c r="G24" t="str">
        <f t="shared" si="1"/>
        <v>Large</v>
      </c>
      <c r="H24" t="s">
        <v>3</v>
      </c>
      <c r="I24" t="str">
        <f>IFERROR(VLOOKUP(A24,sponsored_animals!$A$1:$C$2143,1,TRUE),0)</f>
        <v>4fca6ef6dbda96</v>
      </c>
      <c r="J24">
        <f>VLOOKUP(H24,location_costs!$A$1:$B$6,2,FALSE)</f>
        <v>120</v>
      </c>
      <c r="K24" t="str">
        <f t="shared" si="2"/>
        <v>Dog_Large</v>
      </c>
      <c r="L24">
        <f>VLOOKUP(K24,size_costs!$D$1:$E$10,2,FALSE)</f>
        <v>175</v>
      </c>
      <c r="M24">
        <f>VLOOKUP(C24,age_costs!$A$1:$B$52,2,FALSE)</f>
        <v>100</v>
      </c>
    </row>
    <row r="25" spans="1:13" x14ac:dyDescent="0.25">
      <c r="A25" t="s">
        <v>2215</v>
      </c>
      <c r="B25" t="s">
        <v>5578</v>
      </c>
      <c r="C25" s="2">
        <f t="shared" si="0"/>
        <v>8</v>
      </c>
      <c r="D25" t="s">
        <v>12</v>
      </c>
      <c r="E25" t="s">
        <v>2217</v>
      </c>
      <c r="F25">
        <v>14</v>
      </c>
      <c r="G25" t="str">
        <f t="shared" si="1"/>
        <v>Medium</v>
      </c>
      <c r="H25" t="s">
        <v>6</v>
      </c>
      <c r="I25" t="str">
        <f>IFERROR(VLOOKUP(A25,sponsored_animals!$A$1:$C$2143,1,TRUE),0)</f>
        <v>36806649e5722d</v>
      </c>
      <c r="J25">
        <f>VLOOKUP(H25,location_costs!$A$1:$B$6,2,FALSE)</f>
        <v>135</v>
      </c>
      <c r="K25" t="str">
        <f t="shared" si="2"/>
        <v>Dog_Medium</v>
      </c>
      <c r="L25">
        <f>VLOOKUP(K25,size_costs!$D$1:$E$10,2,FALSE)</f>
        <v>150</v>
      </c>
      <c r="M25">
        <f>VLOOKUP(C25,age_costs!$A$1:$B$52,2,FALSE)</f>
        <v>150</v>
      </c>
    </row>
    <row r="26" spans="1:13" x14ac:dyDescent="0.25">
      <c r="A26" t="s">
        <v>2218</v>
      </c>
      <c r="B26" t="s">
        <v>13547</v>
      </c>
      <c r="C26" s="2">
        <f t="shared" si="0"/>
        <v>11</v>
      </c>
      <c r="D26" t="s">
        <v>12</v>
      </c>
      <c r="E26" t="s">
        <v>2219</v>
      </c>
      <c r="F26">
        <v>42</v>
      </c>
      <c r="G26" t="str">
        <f t="shared" si="1"/>
        <v>Large</v>
      </c>
      <c r="H26" t="s">
        <v>6</v>
      </c>
      <c r="I26" t="str">
        <f>IFERROR(VLOOKUP(A26,sponsored_animals!$A$1:$C$2143,1,TRUE),0)</f>
        <v>b14069999a0ee6</v>
      </c>
      <c r="J26">
        <f>VLOOKUP(H26,location_costs!$A$1:$B$6,2,FALSE)</f>
        <v>135</v>
      </c>
      <c r="K26" t="str">
        <f t="shared" si="2"/>
        <v>Dog_Large</v>
      </c>
      <c r="L26">
        <f>VLOOKUP(K26,size_costs!$D$1:$E$10,2,FALSE)</f>
        <v>175</v>
      </c>
      <c r="M26">
        <f>VLOOKUP(C26,age_costs!$A$1:$B$52,2,FALSE)</f>
        <v>150</v>
      </c>
    </row>
    <row r="27" spans="1:13" x14ac:dyDescent="0.25">
      <c r="A27" t="s">
        <v>2220</v>
      </c>
      <c r="B27" t="s">
        <v>13548</v>
      </c>
      <c r="C27" s="2">
        <f t="shared" si="0"/>
        <v>6</v>
      </c>
      <c r="D27" t="s">
        <v>12</v>
      </c>
      <c r="E27" t="s">
        <v>2190</v>
      </c>
      <c r="F27">
        <v>22</v>
      </c>
      <c r="G27" t="str">
        <f t="shared" si="1"/>
        <v>Medium</v>
      </c>
      <c r="H27" t="s">
        <v>6</v>
      </c>
      <c r="I27" t="str">
        <f>IFERROR(VLOOKUP(A27,sponsored_animals!$A$1:$C$2143,1,TRUE),0)</f>
        <v>36806649e5722d</v>
      </c>
      <c r="J27">
        <f>VLOOKUP(H27,location_costs!$A$1:$B$6,2,FALSE)</f>
        <v>135</v>
      </c>
      <c r="K27" t="str">
        <f t="shared" si="2"/>
        <v>Dog_Medium</v>
      </c>
      <c r="L27">
        <f>VLOOKUP(K27,size_costs!$D$1:$E$10,2,FALSE)</f>
        <v>150</v>
      </c>
      <c r="M27">
        <f>VLOOKUP(C27,age_costs!$A$1:$B$52,2,FALSE)</f>
        <v>100</v>
      </c>
    </row>
    <row r="28" spans="1:13" x14ac:dyDescent="0.25">
      <c r="A28" t="s">
        <v>2221</v>
      </c>
      <c r="B28" t="s">
        <v>2222</v>
      </c>
      <c r="C28" s="2">
        <f t="shared" si="0"/>
        <v>15</v>
      </c>
      <c r="D28" t="s">
        <v>12</v>
      </c>
      <c r="E28" t="s">
        <v>2223</v>
      </c>
      <c r="F28">
        <v>22</v>
      </c>
      <c r="G28" t="str">
        <f t="shared" si="1"/>
        <v>Medium</v>
      </c>
      <c r="H28" t="s">
        <v>5</v>
      </c>
      <c r="I28" t="str">
        <f>IFERROR(VLOOKUP(A28,sponsored_animals!$A$1:$C$2143,1,TRUE),0)</f>
        <v>178f1189a06b68</v>
      </c>
      <c r="J28">
        <f>VLOOKUP(H28,location_costs!$A$1:$B$6,2,FALSE)</f>
        <v>140</v>
      </c>
      <c r="K28" t="str">
        <f t="shared" si="2"/>
        <v>Dog_Medium</v>
      </c>
      <c r="L28">
        <f>VLOOKUP(K28,size_costs!$D$1:$E$10,2,FALSE)</f>
        <v>150</v>
      </c>
      <c r="M28">
        <f>VLOOKUP(C28,age_costs!$A$1:$B$52,2,FALSE)</f>
        <v>200</v>
      </c>
    </row>
    <row r="29" spans="1:13" x14ac:dyDescent="0.25">
      <c r="A29" t="s">
        <v>2224</v>
      </c>
      <c r="B29" t="s">
        <v>13549</v>
      </c>
      <c r="C29" s="2">
        <f t="shared" si="0"/>
        <v>3</v>
      </c>
      <c r="D29" t="s">
        <v>19</v>
      </c>
      <c r="E29" t="s">
        <v>2219</v>
      </c>
      <c r="F29">
        <v>2</v>
      </c>
      <c r="G29" t="str">
        <f t="shared" si="1"/>
        <v>Small</v>
      </c>
      <c r="H29" t="s">
        <v>5</v>
      </c>
      <c r="I29" t="str">
        <f>IFERROR(VLOOKUP(A29,sponsored_animals!$A$1:$C$2143,1,TRUE),0)</f>
        <v>36806649e5722d</v>
      </c>
      <c r="J29">
        <f>VLOOKUP(H29,location_costs!$A$1:$B$6,2,FALSE)</f>
        <v>140</v>
      </c>
      <c r="K29" t="str">
        <f t="shared" si="2"/>
        <v>Cat_Small</v>
      </c>
      <c r="L29">
        <f>VLOOKUP(K29,size_costs!$D$1:$E$10,2,FALSE)</f>
        <v>100</v>
      </c>
      <c r="M29">
        <f>VLOOKUP(C29,age_costs!$A$1:$B$52,2,FALSE)</f>
        <v>0</v>
      </c>
    </row>
    <row r="30" spans="1:13" x14ac:dyDescent="0.25">
      <c r="A30" t="s">
        <v>2225</v>
      </c>
      <c r="B30" t="s">
        <v>13550</v>
      </c>
      <c r="C30" s="2">
        <f t="shared" si="0"/>
        <v>2</v>
      </c>
      <c r="D30" t="s">
        <v>12</v>
      </c>
      <c r="E30" t="s">
        <v>2226</v>
      </c>
      <c r="F30">
        <v>37</v>
      </c>
      <c r="G30" t="str">
        <f t="shared" si="1"/>
        <v>Large</v>
      </c>
      <c r="H30" t="s">
        <v>6</v>
      </c>
      <c r="I30" t="str">
        <f>IFERROR(VLOOKUP(A30,sponsored_animals!$A$1:$C$2143,1,TRUE),0)</f>
        <v>36806649e5722d</v>
      </c>
      <c r="J30">
        <f>VLOOKUP(H30,location_costs!$A$1:$B$6,2,FALSE)</f>
        <v>135</v>
      </c>
      <c r="K30" t="str">
        <f t="shared" si="2"/>
        <v>Dog_Large</v>
      </c>
      <c r="L30">
        <f>VLOOKUP(K30,size_costs!$D$1:$E$10,2,FALSE)</f>
        <v>175</v>
      </c>
      <c r="M30">
        <f>VLOOKUP(C30,age_costs!$A$1:$B$52,2,FALSE)</f>
        <v>0</v>
      </c>
    </row>
    <row r="31" spans="1:13" x14ac:dyDescent="0.25">
      <c r="A31" t="s">
        <v>2227</v>
      </c>
      <c r="B31" t="s">
        <v>4728</v>
      </c>
      <c r="C31" s="2">
        <f t="shared" si="0"/>
        <v>5</v>
      </c>
      <c r="D31" t="s">
        <v>19</v>
      </c>
      <c r="E31" t="s">
        <v>2177</v>
      </c>
      <c r="F31">
        <v>9</v>
      </c>
      <c r="G31" t="str">
        <f t="shared" si="1"/>
        <v>Large</v>
      </c>
      <c r="H31" t="s">
        <v>3</v>
      </c>
      <c r="I31" t="str">
        <f>IFERROR(VLOOKUP(A31,sponsored_animals!$A$1:$C$2143,1,TRUE),0)</f>
        <v>36806649e5722d</v>
      </c>
      <c r="J31">
        <f>VLOOKUP(H31,location_costs!$A$1:$B$6,2,FALSE)</f>
        <v>120</v>
      </c>
      <c r="K31" t="str">
        <f t="shared" si="2"/>
        <v>Cat_Large</v>
      </c>
      <c r="L31">
        <f>VLOOKUP(K31,size_costs!$D$1:$E$10,2,FALSE)</f>
        <v>140</v>
      </c>
      <c r="M31">
        <f>VLOOKUP(C31,age_costs!$A$1:$B$52,2,FALSE)</f>
        <v>100</v>
      </c>
    </row>
    <row r="32" spans="1:13" x14ac:dyDescent="0.25">
      <c r="A32" t="s">
        <v>2229</v>
      </c>
      <c r="B32" t="s">
        <v>13551</v>
      </c>
      <c r="C32" s="2">
        <f t="shared" si="0"/>
        <v>6</v>
      </c>
      <c r="D32" t="s">
        <v>12</v>
      </c>
      <c r="E32" t="s">
        <v>2217</v>
      </c>
      <c r="F32">
        <v>43</v>
      </c>
      <c r="G32" t="str">
        <f t="shared" si="1"/>
        <v>Large</v>
      </c>
      <c r="H32" t="s">
        <v>4</v>
      </c>
      <c r="I32" t="str">
        <f>IFERROR(VLOOKUP(A32,sponsored_animals!$A$1:$C$2143,1,TRUE),0)</f>
        <v>b14069999a0ee6</v>
      </c>
      <c r="J32">
        <f>VLOOKUP(H32,location_costs!$A$1:$B$6,2,FALSE)</f>
        <v>110</v>
      </c>
      <c r="K32" t="str">
        <f t="shared" si="2"/>
        <v>Dog_Large</v>
      </c>
      <c r="L32">
        <f>VLOOKUP(K32,size_costs!$D$1:$E$10,2,FALSE)</f>
        <v>175</v>
      </c>
      <c r="M32">
        <f>VLOOKUP(C32,age_costs!$A$1:$B$52,2,FALSE)</f>
        <v>100</v>
      </c>
    </row>
    <row r="33" spans="1:13" x14ac:dyDescent="0.25">
      <c r="A33" t="s">
        <v>2036</v>
      </c>
      <c r="B33" t="s">
        <v>3580</v>
      </c>
      <c r="C33" s="2">
        <f t="shared" si="0"/>
        <v>7</v>
      </c>
      <c r="D33" t="s">
        <v>12</v>
      </c>
      <c r="E33" t="s">
        <v>2231</v>
      </c>
      <c r="F33">
        <v>29</v>
      </c>
      <c r="G33" t="str">
        <f t="shared" si="1"/>
        <v>Medium</v>
      </c>
      <c r="H33" t="s">
        <v>5</v>
      </c>
      <c r="I33" t="str">
        <f>IFERROR(VLOOKUP(A33,sponsored_animals!$A$1:$C$2143,1,TRUE),0)</f>
        <v>36806649e5722d</v>
      </c>
      <c r="J33">
        <f>VLOOKUP(H33,location_costs!$A$1:$B$6,2,FALSE)</f>
        <v>140</v>
      </c>
      <c r="K33" t="str">
        <f t="shared" si="2"/>
        <v>Dog_Medium</v>
      </c>
      <c r="L33">
        <f>VLOOKUP(K33,size_costs!$D$1:$E$10,2,FALSE)</f>
        <v>150</v>
      </c>
      <c r="M33">
        <f>VLOOKUP(C33,age_costs!$A$1:$B$52,2,FALSE)</f>
        <v>100</v>
      </c>
    </row>
    <row r="34" spans="1:13" x14ac:dyDescent="0.25">
      <c r="A34" t="s">
        <v>2232</v>
      </c>
      <c r="B34" t="s">
        <v>13552</v>
      </c>
      <c r="C34" s="2">
        <f t="shared" si="0"/>
        <v>6</v>
      </c>
      <c r="D34" t="s">
        <v>12</v>
      </c>
      <c r="E34" t="s">
        <v>2233</v>
      </c>
      <c r="F34">
        <v>28</v>
      </c>
      <c r="G34" t="str">
        <f t="shared" si="1"/>
        <v>Medium</v>
      </c>
      <c r="H34" t="s">
        <v>3</v>
      </c>
      <c r="I34" t="str">
        <f>IFERROR(VLOOKUP(A34,sponsored_animals!$A$1:$C$2143,1,TRUE),0)</f>
        <v>36806649e5722d</v>
      </c>
      <c r="J34">
        <f>VLOOKUP(H34,location_costs!$A$1:$B$6,2,FALSE)</f>
        <v>120</v>
      </c>
      <c r="K34" t="str">
        <f t="shared" si="2"/>
        <v>Dog_Medium</v>
      </c>
      <c r="L34">
        <f>VLOOKUP(K34,size_costs!$D$1:$E$10,2,FALSE)</f>
        <v>150</v>
      </c>
      <c r="M34">
        <f>VLOOKUP(C34,age_costs!$A$1:$B$52,2,FALSE)</f>
        <v>100</v>
      </c>
    </row>
    <row r="35" spans="1:13" x14ac:dyDescent="0.25">
      <c r="A35" t="s">
        <v>815</v>
      </c>
      <c r="B35" t="s">
        <v>13553</v>
      </c>
      <c r="C35" s="2">
        <f t="shared" si="0"/>
        <v>4</v>
      </c>
      <c r="D35" t="s">
        <v>19</v>
      </c>
      <c r="E35" t="s">
        <v>2234</v>
      </c>
      <c r="F35">
        <v>2</v>
      </c>
      <c r="G35" t="str">
        <f t="shared" si="1"/>
        <v>Small</v>
      </c>
      <c r="H35" t="s">
        <v>6</v>
      </c>
      <c r="I35" t="str">
        <f>IFERROR(VLOOKUP(A35,sponsored_animals!$A$1:$C$2143,1,TRUE),0)</f>
        <v>36806649e5722d</v>
      </c>
      <c r="J35">
        <f>VLOOKUP(H35,location_costs!$A$1:$B$6,2,FALSE)</f>
        <v>135</v>
      </c>
      <c r="K35" t="str">
        <f t="shared" si="2"/>
        <v>Cat_Small</v>
      </c>
      <c r="L35">
        <f>VLOOKUP(K35,size_costs!$D$1:$E$10,2,FALSE)</f>
        <v>100</v>
      </c>
      <c r="M35">
        <f>VLOOKUP(C35,age_costs!$A$1:$B$52,2,FALSE)</f>
        <v>0</v>
      </c>
    </row>
    <row r="36" spans="1:13" x14ac:dyDescent="0.25">
      <c r="A36" t="s">
        <v>2235</v>
      </c>
      <c r="B36" t="s">
        <v>13554</v>
      </c>
      <c r="C36" s="2">
        <f t="shared" si="0"/>
        <v>8</v>
      </c>
      <c r="D36" t="s">
        <v>19</v>
      </c>
      <c r="E36" t="s">
        <v>2210</v>
      </c>
      <c r="F36">
        <v>9</v>
      </c>
      <c r="G36" t="str">
        <f t="shared" si="1"/>
        <v>Large</v>
      </c>
      <c r="H36" t="s">
        <v>6</v>
      </c>
      <c r="I36">
        <f>IFERROR(VLOOKUP(A36,sponsored_animals!$A$1:$C$2143,1,TRUE),0)</f>
        <v>0</v>
      </c>
      <c r="J36">
        <f>VLOOKUP(H36,location_costs!$A$1:$B$6,2,FALSE)</f>
        <v>135</v>
      </c>
      <c r="K36" t="str">
        <f t="shared" si="2"/>
        <v>Cat_Large</v>
      </c>
      <c r="L36">
        <f>VLOOKUP(K36,size_costs!$D$1:$E$10,2,FALSE)</f>
        <v>140</v>
      </c>
      <c r="M36">
        <f>VLOOKUP(C36,age_costs!$A$1:$B$52,2,FALSE)</f>
        <v>150</v>
      </c>
    </row>
    <row r="37" spans="1:13" x14ac:dyDescent="0.25">
      <c r="A37" t="s">
        <v>1161</v>
      </c>
      <c r="B37" t="s">
        <v>4753</v>
      </c>
      <c r="C37" s="2">
        <f t="shared" si="0"/>
        <v>5</v>
      </c>
      <c r="D37" t="s">
        <v>12</v>
      </c>
      <c r="E37" t="s">
        <v>2182</v>
      </c>
      <c r="F37">
        <v>12</v>
      </c>
      <c r="G37" t="str">
        <f t="shared" si="1"/>
        <v>Medium</v>
      </c>
      <c r="H37" t="s">
        <v>7</v>
      </c>
      <c r="I37" t="str">
        <f>IFERROR(VLOOKUP(A37,sponsored_animals!$A$1:$C$2143,1,TRUE),0)</f>
        <v>7c0c3e04e6a4d4</v>
      </c>
      <c r="J37">
        <f>VLOOKUP(H37,location_costs!$A$1:$B$6,2,FALSE)</f>
        <v>100</v>
      </c>
      <c r="K37" t="str">
        <f t="shared" si="2"/>
        <v>Dog_Medium</v>
      </c>
      <c r="L37">
        <f>VLOOKUP(K37,size_costs!$D$1:$E$10,2,FALSE)</f>
        <v>150</v>
      </c>
      <c r="M37">
        <f>VLOOKUP(C37,age_costs!$A$1:$B$52,2,FALSE)</f>
        <v>100</v>
      </c>
    </row>
    <row r="38" spans="1:13" x14ac:dyDescent="0.25">
      <c r="A38" t="s">
        <v>2237</v>
      </c>
      <c r="B38" t="s">
        <v>13555</v>
      </c>
      <c r="C38" s="2">
        <f t="shared" si="0"/>
        <v>7</v>
      </c>
      <c r="D38" t="s">
        <v>12</v>
      </c>
      <c r="E38" t="s">
        <v>2207</v>
      </c>
      <c r="F38">
        <v>8</v>
      </c>
      <c r="G38" t="str">
        <f t="shared" si="1"/>
        <v>Small</v>
      </c>
      <c r="H38" t="s">
        <v>5</v>
      </c>
      <c r="I38">
        <f>IFERROR(VLOOKUP(A38,sponsored_animals!$A$1:$C$2143,1,TRUE),0)</f>
        <v>0</v>
      </c>
      <c r="J38">
        <f>VLOOKUP(H38,location_costs!$A$1:$B$6,2,FALSE)</f>
        <v>140</v>
      </c>
      <c r="K38" t="str">
        <f t="shared" si="2"/>
        <v>Dog_Small</v>
      </c>
      <c r="L38">
        <f>VLOOKUP(K38,size_costs!$D$1:$E$10,2,FALSE)</f>
        <v>125</v>
      </c>
      <c r="M38">
        <f>VLOOKUP(C38,age_costs!$A$1:$B$52,2,FALSE)</f>
        <v>100</v>
      </c>
    </row>
    <row r="39" spans="1:13" x14ac:dyDescent="0.25">
      <c r="A39" t="s">
        <v>2238</v>
      </c>
      <c r="B39" t="s">
        <v>13556</v>
      </c>
      <c r="C39" s="2">
        <f t="shared" si="0"/>
        <v>4</v>
      </c>
      <c r="D39" t="s">
        <v>12</v>
      </c>
      <c r="E39" t="s">
        <v>2180</v>
      </c>
      <c r="F39">
        <v>23</v>
      </c>
      <c r="G39" t="str">
        <f t="shared" si="1"/>
        <v>Medium</v>
      </c>
      <c r="H39" t="s">
        <v>7</v>
      </c>
      <c r="I39">
        <f>IFERROR(VLOOKUP(A39,sponsored_animals!$A$1:$C$2143,1,TRUE),0)</f>
        <v>0</v>
      </c>
      <c r="J39">
        <f>VLOOKUP(H39,location_costs!$A$1:$B$6,2,FALSE)</f>
        <v>100</v>
      </c>
      <c r="K39" t="str">
        <f t="shared" si="2"/>
        <v>Dog_Medium</v>
      </c>
      <c r="L39">
        <f>VLOOKUP(K39,size_costs!$D$1:$E$10,2,FALSE)</f>
        <v>150</v>
      </c>
      <c r="M39">
        <f>VLOOKUP(C39,age_costs!$A$1:$B$52,2,FALSE)</f>
        <v>0</v>
      </c>
    </row>
    <row r="40" spans="1:13" x14ac:dyDescent="0.25">
      <c r="A40" t="s">
        <v>2239</v>
      </c>
      <c r="B40" t="s">
        <v>13557</v>
      </c>
      <c r="C40" s="2">
        <f t="shared" si="0"/>
        <v>5</v>
      </c>
      <c r="D40" t="s">
        <v>12</v>
      </c>
      <c r="E40" t="s">
        <v>2217</v>
      </c>
      <c r="F40">
        <v>9</v>
      </c>
      <c r="G40" t="str">
        <f t="shared" si="1"/>
        <v>Small</v>
      </c>
      <c r="H40" t="s">
        <v>6</v>
      </c>
      <c r="I40" t="str">
        <f>IFERROR(VLOOKUP(A40,sponsored_animals!$A$1:$C$2143,1,TRUE),0)</f>
        <v>74228ffdfe76aa</v>
      </c>
      <c r="J40">
        <f>VLOOKUP(H40,location_costs!$A$1:$B$6,2,FALSE)</f>
        <v>135</v>
      </c>
      <c r="K40" t="str">
        <f t="shared" si="2"/>
        <v>Dog_Small</v>
      </c>
      <c r="L40">
        <f>VLOOKUP(K40,size_costs!$D$1:$E$10,2,FALSE)</f>
        <v>125</v>
      </c>
      <c r="M40">
        <f>VLOOKUP(C40,age_costs!$A$1:$B$52,2,FALSE)</f>
        <v>100</v>
      </c>
    </row>
    <row r="41" spans="1:13" x14ac:dyDescent="0.25">
      <c r="A41" t="s">
        <v>601</v>
      </c>
      <c r="B41" t="s">
        <v>13558</v>
      </c>
      <c r="C41" s="2">
        <f t="shared" si="0"/>
        <v>6</v>
      </c>
      <c r="D41" t="s">
        <v>19</v>
      </c>
      <c r="E41" t="s">
        <v>2200</v>
      </c>
      <c r="F41">
        <v>3</v>
      </c>
      <c r="G41" t="str">
        <f t="shared" si="1"/>
        <v>Small</v>
      </c>
      <c r="H41" t="s">
        <v>6</v>
      </c>
      <c r="I41" t="str">
        <f>IFERROR(VLOOKUP(A41,sponsored_animals!$A$1:$C$2143,1,TRUE),0)</f>
        <v>214f8f6b359a1e</v>
      </c>
      <c r="J41">
        <f>VLOOKUP(H41,location_costs!$A$1:$B$6,2,FALSE)</f>
        <v>135</v>
      </c>
      <c r="K41" t="str">
        <f t="shared" si="2"/>
        <v>Cat_Small</v>
      </c>
      <c r="L41">
        <f>VLOOKUP(K41,size_costs!$D$1:$E$10,2,FALSE)</f>
        <v>100</v>
      </c>
      <c r="M41">
        <f>VLOOKUP(C41,age_costs!$A$1:$B$52,2,FALSE)</f>
        <v>100</v>
      </c>
    </row>
    <row r="42" spans="1:13" x14ac:dyDescent="0.25">
      <c r="A42" t="s">
        <v>2240</v>
      </c>
      <c r="B42" t="s">
        <v>13559</v>
      </c>
      <c r="C42" s="2">
        <f t="shared" si="0"/>
        <v>5</v>
      </c>
      <c r="D42" t="s">
        <v>12</v>
      </c>
      <c r="E42" t="s">
        <v>2217</v>
      </c>
      <c r="F42">
        <v>33</v>
      </c>
      <c r="G42" t="str">
        <f t="shared" si="1"/>
        <v>Large</v>
      </c>
      <c r="H42" t="s">
        <v>3</v>
      </c>
      <c r="I42">
        <f>IFERROR(VLOOKUP(A42,sponsored_animals!$A$1:$C$2143,1,TRUE),0)</f>
        <v>0</v>
      </c>
      <c r="J42">
        <f>VLOOKUP(H42,location_costs!$A$1:$B$6,2,FALSE)</f>
        <v>120</v>
      </c>
      <c r="K42" t="str">
        <f t="shared" si="2"/>
        <v>Dog_Large</v>
      </c>
      <c r="L42">
        <f>VLOOKUP(K42,size_costs!$D$1:$E$10,2,FALSE)</f>
        <v>175</v>
      </c>
      <c r="M42">
        <f>VLOOKUP(C42,age_costs!$A$1:$B$52,2,FALSE)</f>
        <v>100</v>
      </c>
    </row>
    <row r="43" spans="1:13" x14ac:dyDescent="0.25">
      <c r="A43" t="s">
        <v>944</v>
      </c>
      <c r="B43" t="s">
        <v>13560</v>
      </c>
      <c r="C43" s="2">
        <f t="shared" si="0"/>
        <v>4</v>
      </c>
      <c r="D43" t="s">
        <v>12</v>
      </c>
      <c r="E43" t="s">
        <v>2241</v>
      </c>
      <c r="F43">
        <v>25</v>
      </c>
      <c r="G43" t="str">
        <f t="shared" si="1"/>
        <v>Medium</v>
      </c>
      <c r="H43" t="s">
        <v>4</v>
      </c>
      <c r="I43" t="str">
        <f>IFERROR(VLOOKUP(A43,sponsored_animals!$A$1:$C$2143,1,TRUE),0)</f>
        <v>178f1189a06b68</v>
      </c>
      <c r="J43">
        <f>VLOOKUP(H43,location_costs!$A$1:$B$6,2,FALSE)</f>
        <v>110</v>
      </c>
      <c r="K43" t="str">
        <f t="shared" si="2"/>
        <v>Dog_Medium</v>
      </c>
      <c r="L43">
        <f>VLOOKUP(K43,size_costs!$D$1:$E$10,2,FALSE)</f>
        <v>150</v>
      </c>
      <c r="M43">
        <f>VLOOKUP(C43,age_costs!$A$1:$B$52,2,FALSE)</f>
        <v>0</v>
      </c>
    </row>
    <row r="44" spans="1:13" x14ac:dyDescent="0.25">
      <c r="A44" t="s">
        <v>2242</v>
      </c>
      <c r="B44" t="s">
        <v>2243</v>
      </c>
      <c r="C44" s="2">
        <f t="shared" si="0"/>
        <v>12</v>
      </c>
      <c r="D44" t="s">
        <v>12</v>
      </c>
      <c r="E44" t="s">
        <v>2244</v>
      </c>
      <c r="F44">
        <v>7</v>
      </c>
      <c r="G44" t="str">
        <f t="shared" si="1"/>
        <v>Small</v>
      </c>
      <c r="H44" t="s">
        <v>6</v>
      </c>
      <c r="I44">
        <f>IFERROR(VLOOKUP(A44,sponsored_animals!$A$1:$C$2143,1,TRUE),0)</f>
        <v>0</v>
      </c>
      <c r="J44">
        <f>VLOOKUP(H44,location_costs!$A$1:$B$6,2,FALSE)</f>
        <v>135</v>
      </c>
      <c r="K44" t="str">
        <f t="shared" si="2"/>
        <v>Dog_Small</v>
      </c>
      <c r="L44">
        <f>VLOOKUP(K44,size_costs!$D$1:$E$10,2,FALSE)</f>
        <v>125</v>
      </c>
      <c r="M44">
        <f>VLOOKUP(C44,age_costs!$A$1:$B$52,2,FALSE)</f>
        <v>150</v>
      </c>
    </row>
    <row r="45" spans="1:13" x14ac:dyDescent="0.25">
      <c r="A45" t="s">
        <v>2245</v>
      </c>
      <c r="B45" t="s">
        <v>10956</v>
      </c>
      <c r="C45" s="2">
        <f t="shared" si="0"/>
        <v>9</v>
      </c>
      <c r="D45" t="s">
        <v>12</v>
      </c>
      <c r="E45" t="s">
        <v>2247</v>
      </c>
      <c r="F45">
        <v>37</v>
      </c>
      <c r="G45" t="str">
        <f t="shared" si="1"/>
        <v>Large</v>
      </c>
      <c r="H45" t="s">
        <v>7</v>
      </c>
      <c r="I45" t="str">
        <f>IFERROR(VLOOKUP(A45,sponsored_animals!$A$1:$C$2143,1,TRUE),0)</f>
        <v>178f1189a06b68</v>
      </c>
      <c r="J45">
        <f>VLOOKUP(H45,location_costs!$A$1:$B$6,2,FALSE)</f>
        <v>100</v>
      </c>
      <c r="K45" t="str">
        <f t="shared" si="2"/>
        <v>Dog_Large</v>
      </c>
      <c r="L45">
        <f>VLOOKUP(K45,size_costs!$D$1:$E$10,2,FALSE)</f>
        <v>175</v>
      </c>
      <c r="M45">
        <f>VLOOKUP(C45,age_costs!$A$1:$B$52,2,FALSE)</f>
        <v>150</v>
      </c>
    </row>
    <row r="46" spans="1:13" x14ac:dyDescent="0.25">
      <c r="A46" t="s">
        <v>2248</v>
      </c>
      <c r="B46" t="s">
        <v>13561</v>
      </c>
      <c r="C46" s="2">
        <f t="shared" si="0"/>
        <v>10</v>
      </c>
      <c r="D46" t="s">
        <v>19</v>
      </c>
      <c r="E46" t="s">
        <v>2174</v>
      </c>
      <c r="F46">
        <v>8.5</v>
      </c>
      <c r="G46" t="str">
        <f t="shared" si="1"/>
        <v>Large</v>
      </c>
      <c r="H46" t="s">
        <v>6</v>
      </c>
      <c r="I46" t="str">
        <f>IFERROR(VLOOKUP(A46,sponsored_animals!$A$1:$C$2143,1,TRUE),0)</f>
        <v>36806649e5722d</v>
      </c>
      <c r="J46">
        <f>VLOOKUP(H46,location_costs!$A$1:$B$6,2,FALSE)</f>
        <v>135</v>
      </c>
      <c r="K46" t="str">
        <f t="shared" si="2"/>
        <v>Cat_Large</v>
      </c>
      <c r="L46">
        <f>VLOOKUP(K46,size_costs!$D$1:$E$10,2,FALSE)</f>
        <v>140</v>
      </c>
      <c r="M46">
        <f>VLOOKUP(C46,age_costs!$A$1:$B$52,2,FALSE)</f>
        <v>150</v>
      </c>
    </row>
    <row r="47" spans="1:13" x14ac:dyDescent="0.25">
      <c r="A47" t="s">
        <v>2076</v>
      </c>
      <c r="B47" t="s">
        <v>2744</v>
      </c>
      <c r="C47" s="2">
        <f t="shared" si="0"/>
        <v>9</v>
      </c>
      <c r="D47" t="s">
        <v>19</v>
      </c>
      <c r="E47" t="s">
        <v>2234</v>
      </c>
      <c r="F47">
        <v>2</v>
      </c>
      <c r="G47" t="str">
        <f t="shared" si="1"/>
        <v>Small</v>
      </c>
      <c r="H47" t="s">
        <v>4</v>
      </c>
      <c r="I47">
        <f>IFERROR(VLOOKUP(A47,sponsored_animals!$A$1:$C$2143,1,TRUE),0)</f>
        <v>0</v>
      </c>
      <c r="J47">
        <f>VLOOKUP(H47,location_costs!$A$1:$B$6,2,FALSE)</f>
        <v>110</v>
      </c>
      <c r="K47" t="str">
        <f t="shared" si="2"/>
        <v>Cat_Small</v>
      </c>
      <c r="L47">
        <f>VLOOKUP(K47,size_costs!$D$1:$E$10,2,FALSE)</f>
        <v>100</v>
      </c>
      <c r="M47">
        <f>VLOOKUP(C47,age_costs!$A$1:$B$52,2,FALSE)</f>
        <v>150</v>
      </c>
    </row>
    <row r="48" spans="1:13" x14ac:dyDescent="0.25">
      <c r="A48" t="s">
        <v>1917</v>
      </c>
      <c r="B48" t="s">
        <v>13562</v>
      </c>
      <c r="C48" s="2">
        <f t="shared" si="0"/>
        <v>6</v>
      </c>
      <c r="D48" t="s">
        <v>12</v>
      </c>
      <c r="E48" t="s">
        <v>2233</v>
      </c>
      <c r="F48">
        <v>6</v>
      </c>
      <c r="G48" t="str">
        <f t="shared" si="1"/>
        <v>Small</v>
      </c>
      <c r="H48" t="s">
        <v>3</v>
      </c>
      <c r="I48">
        <f>IFERROR(VLOOKUP(A48,sponsored_animals!$A$1:$C$2143,1,TRUE),0)</f>
        <v>0</v>
      </c>
      <c r="J48">
        <f>VLOOKUP(H48,location_costs!$A$1:$B$6,2,FALSE)</f>
        <v>120</v>
      </c>
      <c r="K48" t="str">
        <f t="shared" si="2"/>
        <v>Dog_Small</v>
      </c>
      <c r="L48">
        <f>VLOOKUP(K48,size_costs!$D$1:$E$10,2,FALSE)</f>
        <v>125</v>
      </c>
      <c r="M48">
        <f>VLOOKUP(C48,age_costs!$A$1:$B$52,2,FALSE)</f>
        <v>100</v>
      </c>
    </row>
    <row r="49" spans="1:13" x14ac:dyDescent="0.25">
      <c r="A49" t="s">
        <v>347</v>
      </c>
      <c r="B49" t="s">
        <v>9188</v>
      </c>
      <c r="C49" s="2">
        <f t="shared" si="0"/>
        <v>11</v>
      </c>
      <c r="D49" t="s">
        <v>12</v>
      </c>
      <c r="E49" t="s">
        <v>2202</v>
      </c>
      <c r="F49">
        <v>3</v>
      </c>
      <c r="G49" t="str">
        <f t="shared" si="1"/>
        <v>Small</v>
      </c>
      <c r="H49" t="s">
        <v>3</v>
      </c>
      <c r="I49" t="str">
        <f>IFERROR(VLOOKUP(A49,sponsored_animals!$A$1:$C$2143,1,TRUE),0)</f>
        <v>214f8f6b359a1e</v>
      </c>
      <c r="J49">
        <f>VLOOKUP(H49,location_costs!$A$1:$B$6,2,FALSE)</f>
        <v>120</v>
      </c>
      <c r="K49" t="str">
        <f t="shared" si="2"/>
        <v>Dog_Small</v>
      </c>
      <c r="L49">
        <f>VLOOKUP(K49,size_costs!$D$1:$E$10,2,FALSE)</f>
        <v>125</v>
      </c>
      <c r="M49">
        <f>VLOOKUP(C49,age_costs!$A$1:$B$52,2,FALSE)</f>
        <v>150</v>
      </c>
    </row>
    <row r="50" spans="1:13" x14ac:dyDescent="0.25">
      <c r="A50" t="s">
        <v>2251</v>
      </c>
      <c r="B50" t="s">
        <v>13563</v>
      </c>
      <c r="C50" s="2">
        <f t="shared" si="0"/>
        <v>2</v>
      </c>
      <c r="D50" t="s">
        <v>19</v>
      </c>
      <c r="E50" t="s">
        <v>2252</v>
      </c>
      <c r="F50">
        <v>3</v>
      </c>
      <c r="G50" t="str">
        <f t="shared" si="1"/>
        <v>Small</v>
      </c>
      <c r="H50" t="s">
        <v>6</v>
      </c>
      <c r="I50" t="str">
        <f>IFERROR(VLOOKUP(A50,sponsored_animals!$A$1:$C$2143,1,TRUE),0)</f>
        <v>178f1189a06b68</v>
      </c>
      <c r="J50">
        <f>VLOOKUP(H50,location_costs!$A$1:$B$6,2,FALSE)</f>
        <v>135</v>
      </c>
      <c r="K50" t="str">
        <f t="shared" si="2"/>
        <v>Cat_Small</v>
      </c>
      <c r="L50">
        <f>VLOOKUP(K50,size_costs!$D$1:$E$10,2,FALSE)</f>
        <v>100</v>
      </c>
      <c r="M50">
        <f>VLOOKUP(C50,age_costs!$A$1:$B$52,2,FALSE)</f>
        <v>0</v>
      </c>
    </row>
    <row r="51" spans="1:13" x14ac:dyDescent="0.25">
      <c r="A51" t="s">
        <v>2253</v>
      </c>
      <c r="B51" t="s">
        <v>7860</v>
      </c>
      <c r="C51" s="2">
        <f t="shared" si="0"/>
        <v>6</v>
      </c>
      <c r="D51" t="s">
        <v>19</v>
      </c>
      <c r="E51" t="s">
        <v>2252</v>
      </c>
      <c r="F51">
        <v>2</v>
      </c>
      <c r="G51" t="str">
        <f t="shared" si="1"/>
        <v>Small</v>
      </c>
      <c r="H51" t="s">
        <v>6</v>
      </c>
      <c r="I51" t="str">
        <f>IFERROR(VLOOKUP(A51,sponsored_animals!$A$1:$C$2143,1,TRUE),0)</f>
        <v>4fca6ef6dbda96</v>
      </c>
      <c r="J51">
        <f>VLOOKUP(H51,location_costs!$A$1:$B$6,2,FALSE)</f>
        <v>135</v>
      </c>
      <c r="K51" t="str">
        <f t="shared" si="2"/>
        <v>Cat_Small</v>
      </c>
      <c r="L51">
        <f>VLOOKUP(K51,size_costs!$D$1:$E$10,2,FALSE)</f>
        <v>100</v>
      </c>
      <c r="M51">
        <f>VLOOKUP(C51,age_costs!$A$1:$B$52,2,FALSE)</f>
        <v>100</v>
      </c>
    </row>
    <row r="52" spans="1:13" x14ac:dyDescent="0.25">
      <c r="A52" t="s">
        <v>472</v>
      </c>
      <c r="B52" t="s">
        <v>13564</v>
      </c>
      <c r="C52" s="2">
        <f t="shared" si="0"/>
        <v>18</v>
      </c>
      <c r="D52" t="s">
        <v>12</v>
      </c>
      <c r="E52" t="s">
        <v>2255</v>
      </c>
      <c r="F52">
        <v>11</v>
      </c>
      <c r="G52" t="str">
        <f t="shared" si="1"/>
        <v>Medium</v>
      </c>
      <c r="H52" t="s">
        <v>3</v>
      </c>
      <c r="I52" t="str">
        <f>IFERROR(VLOOKUP(A52,sponsored_animals!$A$1:$C$2143,1,TRUE),0)</f>
        <v>178f1189a06b68</v>
      </c>
      <c r="J52">
        <f>VLOOKUP(H52,location_costs!$A$1:$B$6,2,FALSE)</f>
        <v>120</v>
      </c>
      <c r="K52" t="str">
        <f t="shared" si="2"/>
        <v>Dog_Medium</v>
      </c>
      <c r="L52">
        <f>VLOOKUP(K52,size_costs!$D$1:$E$10,2,FALSE)</f>
        <v>150</v>
      </c>
      <c r="M52">
        <f>VLOOKUP(C52,age_costs!$A$1:$B$52,2,FALSE)</f>
        <v>300</v>
      </c>
    </row>
    <row r="53" spans="1:13" x14ac:dyDescent="0.25">
      <c r="A53" t="s">
        <v>2256</v>
      </c>
      <c r="B53" t="s">
        <v>13565</v>
      </c>
      <c r="C53" s="2">
        <f t="shared" si="0"/>
        <v>6</v>
      </c>
      <c r="D53" t="s">
        <v>19</v>
      </c>
      <c r="E53" t="s">
        <v>2210</v>
      </c>
      <c r="F53">
        <v>8</v>
      </c>
      <c r="G53" t="str">
        <f t="shared" si="1"/>
        <v>Large</v>
      </c>
      <c r="H53" t="s">
        <v>5</v>
      </c>
      <c r="I53" t="str">
        <f>IFERROR(VLOOKUP(A53,sponsored_animals!$A$1:$C$2143,1,TRUE),0)</f>
        <v>b14069999a0ee6</v>
      </c>
      <c r="J53">
        <f>VLOOKUP(H53,location_costs!$A$1:$B$6,2,FALSE)</f>
        <v>140</v>
      </c>
      <c r="K53" t="str">
        <f t="shared" si="2"/>
        <v>Cat_Large</v>
      </c>
      <c r="L53">
        <f>VLOOKUP(K53,size_costs!$D$1:$E$10,2,FALSE)</f>
        <v>140</v>
      </c>
      <c r="M53">
        <f>VLOOKUP(C53,age_costs!$A$1:$B$52,2,FALSE)</f>
        <v>100</v>
      </c>
    </row>
    <row r="54" spans="1:13" x14ac:dyDescent="0.25">
      <c r="A54" t="s">
        <v>2257</v>
      </c>
      <c r="B54" t="s">
        <v>13566</v>
      </c>
      <c r="C54" s="2">
        <f t="shared" si="0"/>
        <v>4</v>
      </c>
      <c r="D54" t="s">
        <v>19</v>
      </c>
      <c r="E54" t="s">
        <v>2252</v>
      </c>
      <c r="F54">
        <v>9</v>
      </c>
      <c r="G54" t="str">
        <f t="shared" si="1"/>
        <v>Large</v>
      </c>
      <c r="H54" t="s">
        <v>4</v>
      </c>
      <c r="I54" t="str">
        <f>IFERROR(VLOOKUP(A54,sponsored_animals!$A$1:$C$2143,1,TRUE),0)</f>
        <v>74228ffdfe76aa</v>
      </c>
      <c r="J54">
        <f>VLOOKUP(H54,location_costs!$A$1:$B$6,2,FALSE)</f>
        <v>110</v>
      </c>
      <c r="K54" t="str">
        <f t="shared" si="2"/>
        <v>Cat_Large</v>
      </c>
      <c r="L54">
        <f>VLOOKUP(K54,size_costs!$D$1:$E$10,2,FALSE)</f>
        <v>140</v>
      </c>
      <c r="M54">
        <f>VLOOKUP(C54,age_costs!$A$1:$B$52,2,FALSE)</f>
        <v>0</v>
      </c>
    </row>
    <row r="55" spans="1:13" x14ac:dyDescent="0.25">
      <c r="A55" t="s">
        <v>2258</v>
      </c>
      <c r="B55" t="s">
        <v>9215</v>
      </c>
      <c r="C55" s="2">
        <f t="shared" si="0"/>
        <v>3</v>
      </c>
      <c r="D55" t="s">
        <v>19</v>
      </c>
      <c r="E55" t="s">
        <v>2207</v>
      </c>
      <c r="F55">
        <v>6.5</v>
      </c>
      <c r="G55" t="str">
        <f t="shared" si="1"/>
        <v>Medium</v>
      </c>
      <c r="H55" t="s">
        <v>6</v>
      </c>
      <c r="I55">
        <f>IFERROR(VLOOKUP(A55,sponsored_animals!$A$1:$C$2143,1,TRUE),0)</f>
        <v>0</v>
      </c>
      <c r="J55">
        <f>VLOOKUP(H55,location_costs!$A$1:$B$6,2,FALSE)</f>
        <v>135</v>
      </c>
      <c r="K55" t="str">
        <f t="shared" si="2"/>
        <v>Cat_Medium</v>
      </c>
      <c r="L55">
        <f>VLOOKUP(K55,size_costs!$D$1:$E$10,2,FALSE)</f>
        <v>120</v>
      </c>
      <c r="M55">
        <f>VLOOKUP(C55,age_costs!$A$1:$B$52,2,FALSE)</f>
        <v>0</v>
      </c>
    </row>
    <row r="56" spans="1:13" x14ac:dyDescent="0.25">
      <c r="A56" t="s">
        <v>2260</v>
      </c>
      <c r="B56" t="s">
        <v>13567</v>
      </c>
      <c r="C56" s="2">
        <f t="shared" si="0"/>
        <v>4</v>
      </c>
      <c r="D56" t="s">
        <v>12</v>
      </c>
      <c r="E56" t="s">
        <v>2202</v>
      </c>
      <c r="F56">
        <v>9</v>
      </c>
      <c r="G56" t="str">
        <f t="shared" si="1"/>
        <v>Small</v>
      </c>
      <c r="H56" t="s">
        <v>4</v>
      </c>
      <c r="I56" t="str">
        <f>IFERROR(VLOOKUP(A56,sponsored_animals!$A$1:$C$2143,1,TRUE),0)</f>
        <v>178f1189a06b68</v>
      </c>
      <c r="J56">
        <f>VLOOKUP(H56,location_costs!$A$1:$B$6,2,FALSE)</f>
        <v>110</v>
      </c>
      <c r="K56" t="str">
        <f t="shared" si="2"/>
        <v>Dog_Small</v>
      </c>
      <c r="L56">
        <f>VLOOKUP(K56,size_costs!$D$1:$E$10,2,FALSE)</f>
        <v>125</v>
      </c>
      <c r="M56">
        <f>VLOOKUP(C56,age_costs!$A$1:$B$52,2,FALSE)</f>
        <v>0</v>
      </c>
    </row>
    <row r="57" spans="1:13" x14ac:dyDescent="0.25">
      <c r="A57" t="s">
        <v>2261</v>
      </c>
      <c r="B57" t="s">
        <v>13568</v>
      </c>
      <c r="C57" s="2">
        <f t="shared" si="0"/>
        <v>8</v>
      </c>
      <c r="D57" t="s">
        <v>19</v>
      </c>
      <c r="E57" t="s">
        <v>2198</v>
      </c>
      <c r="F57">
        <v>3</v>
      </c>
      <c r="G57" t="str">
        <f t="shared" si="1"/>
        <v>Small</v>
      </c>
      <c r="H57" t="s">
        <v>3</v>
      </c>
      <c r="I57" t="str">
        <f>IFERROR(VLOOKUP(A57,sponsored_animals!$A$1:$C$2143,1,TRUE),0)</f>
        <v>178f1189a06b68</v>
      </c>
      <c r="J57">
        <f>VLOOKUP(H57,location_costs!$A$1:$B$6,2,FALSE)</f>
        <v>120</v>
      </c>
      <c r="K57" t="str">
        <f t="shared" si="2"/>
        <v>Cat_Small</v>
      </c>
      <c r="L57">
        <f>VLOOKUP(K57,size_costs!$D$1:$E$10,2,FALSE)</f>
        <v>100</v>
      </c>
      <c r="M57">
        <f>VLOOKUP(C57,age_costs!$A$1:$B$52,2,FALSE)</f>
        <v>150</v>
      </c>
    </row>
    <row r="58" spans="1:13" x14ac:dyDescent="0.25">
      <c r="A58" t="s">
        <v>2262</v>
      </c>
      <c r="B58" t="s">
        <v>13569</v>
      </c>
      <c r="C58" s="2">
        <f t="shared" si="0"/>
        <v>11</v>
      </c>
      <c r="D58" t="s">
        <v>12</v>
      </c>
      <c r="E58" t="s">
        <v>2263</v>
      </c>
      <c r="F58">
        <v>33</v>
      </c>
      <c r="G58" t="str">
        <f t="shared" si="1"/>
        <v>Large</v>
      </c>
      <c r="H58" t="s">
        <v>7</v>
      </c>
      <c r="I58" t="str">
        <f>IFERROR(VLOOKUP(A58,sponsored_animals!$A$1:$C$2143,1,TRUE),0)</f>
        <v>178f1189a06b68</v>
      </c>
      <c r="J58">
        <f>VLOOKUP(H58,location_costs!$A$1:$B$6,2,FALSE)</f>
        <v>100</v>
      </c>
      <c r="K58" t="str">
        <f t="shared" si="2"/>
        <v>Dog_Large</v>
      </c>
      <c r="L58">
        <f>VLOOKUP(K58,size_costs!$D$1:$E$10,2,FALSE)</f>
        <v>175</v>
      </c>
      <c r="M58">
        <f>VLOOKUP(C58,age_costs!$A$1:$B$52,2,FALSE)</f>
        <v>150</v>
      </c>
    </row>
    <row r="59" spans="1:13" x14ac:dyDescent="0.25">
      <c r="A59" t="s">
        <v>2264</v>
      </c>
      <c r="B59" t="s">
        <v>5404</v>
      </c>
      <c r="C59" s="2">
        <f t="shared" si="0"/>
        <v>9</v>
      </c>
      <c r="D59" t="s">
        <v>19</v>
      </c>
      <c r="E59" t="s">
        <v>2266</v>
      </c>
      <c r="F59">
        <v>2</v>
      </c>
      <c r="G59" t="str">
        <f t="shared" si="1"/>
        <v>Small</v>
      </c>
      <c r="H59" t="s">
        <v>4</v>
      </c>
      <c r="I59" t="str">
        <f>IFERROR(VLOOKUP(A59,sponsored_animals!$A$1:$C$2143,1,TRUE),0)</f>
        <v>36806649e5722d</v>
      </c>
      <c r="J59">
        <f>VLOOKUP(H59,location_costs!$A$1:$B$6,2,FALSE)</f>
        <v>110</v>
      </c>
      <c r="K59" t="str">
        <f t="shared" si="2"/>
        <v>Cat_Small</v>
      </c>
      <c r="L59">
        <f>VLOOKUP(K59,size_costs!$D$1:$E$10,2,FALSE)</f>
        <v>100</v>
      </c>
      <c r="M59">
        <f>VLOOKUP(C59,age_costs!$A$1:$B$52,2,FALSE)</f>
        <v>150</v>
      </c>
    </row>
    <row r="60" spans="1:13" x14ac:dyDescent="0.25">
      <c r="A60" t="s">
        <v>2267</v>
      </c>
      <c r="B60" t="s">
        <v>3582</v>
      </c>
      <c r="C60" s="2">
        <f t="shared" si="0"/>
        <v>8</v>
      </c>
      <c r="D60" t="s">
        <v>19</v>
      </c>
      <c r="E60" t="s">
        <v>2234</v>
      </c>
      <c r="F60">
        <v>8</v>
      </c>
      <c r="G60" t="str">
        <f t="shared" si="1"/>
        <v>Large</v>
      </c>
      <c r="H60" t="s">
        <v>3</v>
      </c>
      <c r="I60" t="str">
        <f>IFERROR(VLOOKUP(A60,sponsored_animals!$A$1:$C$2143,1,TRUE),0)</f>
        <v>178f1189a06b68</v>
      </c>
      <c r="J60">
        <f>VLOOKUP(H60,location_costs!$A$1:$B$6,2,FALSE)</f>
        <v>120</v>
      </c>
      <c r="K60" t="str">
        <f t="shared" si="2"/>
        <v>Cat_Large</v>
      </c>
      <c r="L60">
        <f>VLOOKUP(K60,size_costs!$D$1:$E$10,2,FALSE)</f>
        <v>140</v>
      </c>
      <c r="M60">
        <f>VLOOKUP(C60,age_costs!$A$1:$B$52,2,FALSE)</f>
        <v>150</v>
      </c>
    </row>
    <row r="61" spans="1:13" x14ac:dyDescent="0.25">
      <c r="A61" t="s">
        <v>2269</v>
      </c>
      <c r="B61" t="s">
        <v>3262</v>
      </c>
      <c r="C61" s="2">
        <f t="shared" si="0"/>
        <v>11</v>
      </c>
      <c r="D61" t="s">
        <v>12</v>
      </c>
      <c r="E61" t="s">
        <v>2244</v>
      </c>
      <c r="F61">
        <v>39</v>
      </c>
      <c r="G61" t="str">
        <f t="shared" si="1"/>
        <v>Large</v>
      </c>
      <c r="H61" t="s">
        <v>4</v>
      </c>
      <c r="I61" t="str">
        <f>IFERROR(VLOOKUP(A61,sponsored_animals!$A$1:$C$2143,1,TRUE),0)</f>
        <v>7c0c3e04e6a4d4</v>
      </c>
      <c r="J61">
        <f>VLOOKUP(H61,location_costs!$A$1:$B$6,2,FALSE)</f>
        <v>110</v>
      </c>
      <c r="K61" t="str">
        <f t="shared" si="2"/>
        <v>Dog_Large</v>
      </c>
      <c r="L61">
        <f>VLOOKUP(K61,size_costs!$D$1:$E$10,2,FALSE)</f>
        <v>175</v>
      </c>
      <c r="M61">
        <f>VLOOKUP(C61,age_costs!$A$1:$B$52,2,FALSE)</f>
        <v>150</v>
      </c>
    </row>
    <row r="62" spans="1:13" x14ac:dyDescent="0.25">
      <c r="A62" t="s">
        <v>2271</v>
      </c>
      <c r="B62" t="s">
        <v>11717</v>
      </c>
      <c r="C62" s="2">
        <f t="shared" si="0"/>
        <v>3</v>
      </c>
      <c r="D62" t="s">
        <v>19</v>
      </c>
      <c r="E62" t="s">
        <v>2273</v>
      </c>
      <c r="F62">
        <v>3</v>
      </c>
      <c r="G62" t="str">
        <f t="shared" si="1"/>
        <v>Small</v>
      </c>
      <c r="H62" t="s">
        <v>4</v>
      </c>
      <c r="I62" t="str">
        <f>IFERROR(VLOOKUP(A62,sponsored_animals!$A$1:$C$2143,1,TRUE),0)</f>
        <v>74228ffdfe76aa</v>
      </c>
      <c r="J62">
        <f>VLOOKUP(H62,location_costs!$A$1:$B$6,2,FALSE)</f>
        <v>110</v>
      </c>
      <c r="K62" t="str">
        <f t="shared" si="2"/>
        <v>Cat_Small</v>
      </c>
      <c r="L62">
        <f>VLOOKUP(K62,size_costs!$D$1:$E$10,2,FALSE)</f>
        <v>100</v>
      </c>
      <c r="M62">
        <f>VLOOKUP(C62,age_costs!$A$1:$B$52,2,FALSE)</f>
        <v>0</v>
      </c>
    </row>
    <row r="63" spans="1:13" x14ac:dyDescent="0.25">
      <c r="A63" t="s">
        <v>2274</v>
      </c>
      <c r="B63" t="s">
        <v>4063</v>
      </c>
      <c r="C63" s="2">
        <f t="shared" si="0"/>
        <v>8</v>
      </c>
      <c r="D63" t="s">
        <v>19</v>
      </c>
      <c r="E63" t="s">
        <v>2182</v>
      </c>
      <c r="F63">
        <v>6</v>
      </c>
      <c r="G63" t="str">
        <f t="shared" si="1"/>
        <v>Medium</v>
      </c>
      <c r="H63" t="s">
        <v>6</v>
      </c>
      <c r="I63" t="str">
        <f>IFERROR(VLOOKUP(A63,sponsored_animals!$A$1:$C$2143,1,TRUE),0)</f>
        <v>178f1189a06b68</v>
      </c>
      <c r="J63">
        <f>VLOOKUP(H63,location_costs!$A$1:$B$6,2,FALSE)</f>
        <v>135</v>
      </c>
      <c r="K63" t="str">
        <f t="shared" si="2"/>
        <v>Cat_Medium</v>
      </c>
      <c r="L63">
        <f>VLOOKUP(K63,size_costs!$D$1:$E$10,2,FALSE)</f>
        <v>120</v>
      </c>
      <c r="M63">
        <f>VLOOKUP(C63,age_costs!$A$1:$B$52,2,FALSE)</f>
        <v>150</v>
      </c>
    </row>
    <row r="64" spans="1:13" x14ac:dyDescent="0.25">
      <c r="A64" t="s">
        <v>2276</v>
      </c>
      <c r="B64" t="s">
        <v>3004</v>
      </c>
      <c r="C64" s="2">
        <f t="shared" si="0"/>
        <v>2</v>
      </c>
      <c r="D64" t="s">
        <v>12</v>
      </c>
      <c r="E64" t="s">
        <v>2278</v>
      </c>
      <c r="F64">
        <v>9</v>
      </c>
      <c r="G64" t="str">
        <f t="shared" si="1"/>
        <v>Small</v>
      </c>
      <c r="H64" t="s">
        <v>5</v>
      </c>
      <c r="I64" t="str">
        <f>IFERROR(VLOOKUP(A64,sponsored_animals!$A$1:$C$2143,1,TRUE),0)</f>
        <v>36806649e5722d</v>
      </c>
      <c r="J64">
        <f>VLOOKUP(H64,location_costs!$A$1:$B$6,2,FALSE)</f>
        <v>140</v>
      </c>
      <c r="K64" t="str">
        <f t="shared" si="2"/>
        <v>Dog_Small</v>
      </c>
      <c r="L64">
        <f>VLOOKUP(K64,size_costs!$D$1:$E$10,2,FALSE)</f>
        <v>125</v>
      </c>
      <c r="M64">
        <f>VLOOKUP(C64,age_costs!$A$1:$B$52,2,FALSE)</f>
        <v>0</v>
      </c>
    </row>
    <row r="65" spans="1:13" x14ac:dyDescent="0.25">
      <c r="A65" t="s">
        <v>1227</v>
      </c>
      <c r="B65" t="s">
        <v>13570</v>
      </c>
      <c r="C65" s="2">
        <f t="shared" si="0"/>
        <v>10</v>
      </c>
      <c r="D65" t="s">
        <v>19</v>
      </c>
      <c r="E65" t="s">
        <v>2177</v>
      </c>
      <c r="F65">
        <v>3</v>
      </c>
      <c r="G65" t="str">
        <f t="shared" si="1"/>
        <v>Small</v>
      </c>
      <c r="H65" t="s">
        <v>7</v>
      </c>
      <c r="I65" t="str">
        <f>IFERROR(VLOOKUP(A65,sponsored_animals!$A$1:$C$2143,1,TRUE),0)</f>
        <v>36806649e5722d</v>
      </c>
      <c r="J65">
        <f>VLOOKUP(H65,location_costs!$A$1:$B$6,2,FALSE)</f>
        <v>100</v>
      </c>
      <c r="K65" t="str">
        <f t="shared" si="2"/>
        <v>Cat_Small</v>
      </c>
      <c r="L65">
        <f>VLOOKUP(K65,size_costs!$D$1:$E$10,2,FALSE)</f>
        <v>100</v>
      </c>
      <c r="M65">
        <f>VLOOKUP(C65,age_costs!$A$1:$B$52,2,FALSE)</f>
        <v>150</v>
      </c>
    </row>
    <row r="66" spans="1:13" x14ac:dyDescent="0.25">
      <c r="A66" t="s">
        <v>2279</v>
      </c>
      <c r="B66" t="s">
        <v>13571</v>
      </c>
      <c r="C66" s="2">
        <f t="shared" si="0"/>
        <v>5</v>
      </c>
      <c r="D66" t="s">
        <v>12</v>
      </c>
      <c r="E66" t="s">
        <v>2280</v>
      </c>
      <c r="F66">
        <v>39</v>
      </c>
      <c r="G66" t="str">
        <f t="shared" si="1"/>
        <v>Large</v>
      </c>
      <c r="H66" t="s">
        <v>7</v>
      </c>
      <c r="I66" t="str">
        <f>IFERROR(VLOOKUP(A66,sponsored_animals!$A$1:$C$2143,1,TRUE),0)</f>
        <v>f3de00c24336c4</v>
      </c>
      <c r="J66">
        <f>VLOOKUP(H66,location_costs!$A$1:$B$6,2,FALSE)</f>
        <v>100</v>
      </c>
      <c r="K66" t="str">
        <f t="shared" si="2"/>
        <v>Dog_Large</v>
      </c>
      <c r="L66">
        <f>VLOOKUP(K66,size_costs!$D$1:$E$10,2,FALSE)</f>
        <v>175</v>
      </c>
      <c r="M66">
        <f>VLOOKUP(C66,age_costs!$A$1:$B$52,2,FALSE)</f>
        <v>100</v>
      </c>
    </row>
    <row r="67" spans="1:13" x14ac:dyDescent="0.25">
      <c r="A67" t="s">
        <v>2281</v>
      </c>
      <c r="B67" t="s">
        <v>13572</v>
      </c>
      <c r="C67" s="2">
        <f t="shared" ref="C67:C130" si="3">ROUND(YEARFRAC(B67,"31/12/2021"),0)</f>
        <v>6</v>
      </c>
      <c r="D67" t="s">
        <v>12</v>
      </c>
      <c r="E67" t="s">
        <v>2191</v>
      </c>
      <c r="F67">
        <v>47</v>
      </c>
      <c r="G67" t="str">
        <f t="shared" ref="G67:G130" si="4">IF(AND(D67="Dog",F67&lt;=10),"Small",IF(AND(D67="Dog",F67&gt;10,F67&lt;=30),"Medium",IF(AND(D67="Dog",F67&gt;30),"Large",IF(AND(D67="Cat",F67&lt;=5),"Small",IF(AND(D67="Cat",F67&gt;5,F67&lt;=7),"Medium",IF(AND(D67="Cat",F67&gt;=7),"Large",IF(AND(D67="Bird",F67&lt;=0.7),"Small",IF(AND(D67="Bird",F67&gt;0.7,F67&lt;=1.1),"Medium",IF(AND(D67="Bird",F67&gt;1.1),"Large","Erro")))))))))</f>
        <v>Large</v>
      </c>
      <c r="H67" t="s">
        <v>3</v>
      </c>
      <c r="I67" t="str">
        <f>IFERROR(VLOOKUP(A67,sponsored_animals!$A$1:$C$2143,1,TRUE),0)</f>
        <v>178f1189a06b68</v>
      </c>
      <c r="J67">
        <f>VLOOKUP(H67,location_costs!$A$1:$B$6,2,FALSE)</f>
        <v>120</v>
      </c>
      <c r="K67" t="str">
        <f t="shared" ref="K67:K130" si="5">D67&amp;"_"&amp;G67</f>
        <v>Dog_Large</v>
      </c>
      <c r="L67">
        <f>VLOOKUP(K67,size_costs!$D$1:$E$10,2,FALSE)</f>
        <v>175</v>
      </c>
      <c r="M67">
        <f>VLOOKUP(C67,age_costs!$A$1:$B$52,2,FALSE)</f>
        <v>100</v>
      </c>
    </row>
    <row r="68" spans="1:13" x14ac:dyDescent="0.25">
      <c r="A68" t="s">
        <v>2282</v>
      </c>
      <c r="B68" t="s">
        <v>13573</v>
      </c>
      <c r="C68" s="2">
        <f t="shared" si="3"/>
        <v>2</v>
      </c>
      <c r="D68" t="s">
        <v>19</v>
      </c>
      <c r="E68" t="s">
        <v>2234</v>
      </c>
      <c r="F68">
        <v>8</v>
      </c>
      <c r="G68" t="str">
        <f t="shared" si="4"/>
        <v>Large</v>
      </c>
      <c r="H68" t="s">
        <v>6</v>
      </c>
      <c r="I68" t="str">
        <f>IFERROR(VLOOKUP(A68,sponsored_animals!$A$1:$C$2143,1,TRUE),0)</f>
        <v>d40d0d9a6a4451</v>
      </c>
      <c r="J68">
        <f>VLOOKUP(H68,location_costs!$A$1:$B$6,2,FALSE)</f>
        <v>135</v>
      </c>
      <c r="K68" t="str">
        <f t="shared" si="5"/>
        <v>Cat_Large</v>
      </c>
      <c r="L68">
        <f>VLOOKUP(K68,size_costs!$D$1:$E$10,2,FALSE)</f>
        <v>140</v>
      </c>
      <c r="M68">
        <f>VLOOKUP(C68,age_costs!$A$1:$B$52,2,FALSE)</f>
        <v>0</v>
      </c>
    </row>
    <row r="69" spans="1:13" x14ac:dyDescent="0.25">
      <c r="A69" t="s">
        <v>2283</v>
      </c>
      <c r="B69" t="s">
        <v>13574</v>
      </c>
      <c r="C69" s="2">
        <f t="shared" si="3"/>
        <v>5</v>
      </c>
      <c r="D69" t="s">
        <v>12</v>
      </c>
      <c r="E69" t="s">
        <v>2190</v>
      </c>
      <c r="F69">
        <v>36</v>
      </c>
      <c r="G69" t="str">
        <f t="shared" si="4"/>
        <v>Large</v>
      </c>
      <c r="H69" t="s">
        <v>6</v>
      </c>
      <c r="I69" t="str">
        <f>IFERROR(VLOOKUP(A69,sponsored_animals!$A$1:$C$2143,1,TRUE),0)</f>
        <v>36806649e5722d</v>
      </c>
      <c r="J69">
        <f>VLOOKUP(H69,location_costs!$A$1:$B$6,2,FALSE)</f>
        <v>135</v>
      </c>
      <c r="K69" t="str">
        <f t="shared" si="5"/>
        <v>Dog_Large</v>
      </c>
      <c r="L69">
        <f>VLOOKUP(K69,size_costs!$D$1:$E$10,2,FALSE)</f>
        <v>175</v>
      </c>
      <c r="M69">
        <f>VLOOKUP(C69,age_costs!$A$1:$B$52,2,FALSE)</f>
        <v>100</v>
      </c>
    </row>
    <row r="70" spans="1:13" x14ac:dyDescent="0.25">
      <c r="A70" t="s">
        <v>2284</v>
      </c>
      <c r="B70" t="s">
        <v>13575</v>
      </c>
      <c r="C70" s="2">
        <f t="shared" si="3"/>
        <v>10</v>
      </c>
      <c r="D70" t="s">
        <v>19</v>
      </c>
      <c r="E70" t="s">
        <v>2219</v>
      </c>
      <c r="F70">
        <v>8.5</v>
      </c>
      <c r="G70" t="str">
        <f t="shared" si="4"/>
        <v>Large</v>
      </c>
      <c r="H70" t="s">
        <v>3</v>
      </c>
      <c r="I70" t="str">
        <f>IFERROR(VLOOKUP(A70,sponsored_animals!$A$1:$C$2143,1,TRUE),0)</f>
        <v>74228ffdfe76aa</v>
      </c>
      <c r="J70">
        <f>VLOOKUP(H70,location_costs!$A$1:$B$6,2,FALSE)</f>
        <v>120</v>
      </c>
      <c r="K70" t="str">
        <f t="shared" si="5"/>
        <v>Cat_Large</v>
      </c>
      <c r="L70">
        <f>VLOOKUP(K70,size_costs!$D$1:$E$10,2,FALSE)</f>
        <v>140</v>
      </c>
      <c r="M70">
        <f>VLOOKUP(C70,age_costs!$A$1:$B$52,2,FALSE)</f>
        <v>150</v>
      </c>
    </row>
    <row r="71" spans="1:13" x14ac:dyDescent="0.25">
      <c r="A71" t="s">
        <v>2285</v>
      </c>
      <c r="B71" t="s">
        <v>13576</v>
      </c>
      <c r="C71" s="2">
        <f t="shared" si="3"/>
        <v>15</v>
      </c>
      <c r="D71" t="s">
        <v>19</v>
      </c>
      <c r="E71" t="s">
        <v>2226</v>
      </c>
      <c r="F71">
        <v>2</v>
      </c>
      <c r="G71" t="str">
        <f t="shared" si="4"/>
        <v>Small</v>
      </c>
      <c r="H71" t="s">
        <v>6</v>
      </c>
      <c r="I71" t="str">
        <f>IFERROR(VLOOKUP(A71,sponsored_animals!$A$1:$C$2143,1,TRUE),0)</f>
        <v>870a9302845fa5</v>
      </c>
      <c r="J71">
        <f>VLOOKUP(H71,location_costs!$A$1:$B$6,2,FALSE)</f>
        <v>135</v>
      </c>
      <c r="K71" t="str">
        <f t="shared" si="5"/>
        <v>Cat_Small</v>
      </c>
      <c r="L71">
        <f>VLOOKUP(K71,size_costs!$D$1:$E$10,2,FALSE)</f>
        <v>100</v>
      </c>
      <c r="M71">
        <f>VLOOKUP(C71,age_costs!$A$1:$B$52,2,FALSE)</f>
        <v>200</v>
      </c>
    </row>
    <row r="72" spans="1:13" x14ac:dyDescent="0.25">
      <c r="A72" t="s">
        <v>1038</v>
      </c>
      <c r="B72" t="s">
        <v>13577</v>
      </c>
      <c r="C72" s="2">
        <f t="shared" si="3"/>
        <v>15</v>
      </c>
      <c r="D72" t="s">
        <v>12</v>
      </c>
      <c r="E72" t="s">
        <v>2217</v>
      </c>
      <c r="F72">
        <v>33</v>
      </c>
      <c r="G72" t="str">
        <f t="shared" si="4"/>
        <v>Large</v>
      </c>
      <c r="H72" t="s">
        <v>4</v>
      </c>
      <c r="I72" t="str">
        <f>IFERROR(VLOOKUP(A72,sponsored_animals!$A$1:$C$2143,1,TRUE),0)</f>
        <v>214f8f6b359a1e</v>
      </c>
      <c r="J72">
        <f>VLOOKUP(H72,location_costs!$A$1:$B$6,2,FALSE)</f>
        <v>110</v>
      </c>
      <c r="K72" t="str">
        <f t="shared" si="5"/>
        <v>Dog_Large</v>
      </c>
      <c r="L72">
        <f>VLOOKUP(K72,size_costs!$D$1:$E$10,2,FALSE)</f>
        <v>175</v>
      </c>
      <c r="M72">
        <f>VLOOKUP(C72,age_costs!$A$1:$B$52,2,FALSE)</f>
        <v>200</v>
      </c>
    </row>
    <row r="73" spans="1:13" x14ac:dyDescent="0.25">
      <c r="A73" t="s">
        <v>2286</v>
      </c>
      <c r="B73" t="s">
        <v>13578</v>
      </c>
      <c r="C73" s="2">
        <f t="shared" si="3"/>
        <v>14</v>
      </c>
      <c r="D73" t="s">
        <v>12</v>
      </c>
      <c r="E73" t="s">
        <v>2191</v>
      </c>
      <c r="F73">
        <v>18</v>
      </c>
      <c r="G73" t="str">
        <f t="shared" si="4"/>
        <v>Medium</v>
      </c>
      <c r="H73" t="s">
        <v>4</v>
      </c>
      <c r="I73" t="str">
        <f>IFERROR(VLOOKUP(A73,sponsored_animals!$A$1:$C$2143,1,TRUE),0)</f>
        <v>36806649e5722d</v>
      </c>
      <c r="J73">
        <f>VLOOKUP(H73,location_costs!$A$1:$B$6,2,FALSE)</f>
        <v>110</v>
      </c>
      <c r="K73" t="str">
        <f t="shared" si="5"/>
        <v>Dog_Medium</v>
      </c>
      <c r="L73">
        <f>VLOOKUP(K73,size_costs!$D$1:$E$10,2,FALSE)</f>
        <v>150</v>
      </c>
      <c r="M73">
        <f>VLOOKUP(C73,age_costs!$A$1:$B$52,2,FALSE)</f>
        <v>200</v>
      </c>
    </row>
    <row r="74" spans="1:13" x14ac:dyDescent="0.25">
      <c r="A74" t="s">
        <v>2287</v>
      </c>
      <c r="B74" t="s">
        <v>13579</v>
      </c>
      <c r="C74" s="2">
        <f t="shared" si="3"/>
        <v>7</v>
      </c>
      <c r="D74" t="s">
        <v>19</v>
      </c>
      <c r="E74" t="s">
        <v>2174</v>
      </c>
      <c r="F74">
        <v>6.5</v>
      </c>
      <c r="G74" t="str">
        <f t="shared" si="4"/>
        <v>Medium</v>
      </c>
      <c r="H74" t="s">
        <v>4</v>
      </c>
      <c r="I74" t="str">
        <f>IFERROR(VLOOKUP(A74,sponsored_animals!$A$1:$C$2143,1,TRUE),0)</f>
        <v>214f8f6b359a1e</v>
      </c>
      <c r="J74">
        <f>VLOOKUP(H74,location_costs!$A$1:$B$6,2,FALSE)</f>
        <v>110</v>
      </c>
      <c r="K74" t="str">
        <f t="shared" si="5"/>
        <v>Cat_Medium</v>
      </c>
      <c r="L74">
        <f>VLOOKUP(K74,size_costs!$D$1:$E$10,2,FALSE)</f>
        <v>120</v>
      </c>
      <c r="M74">
        <f>VLOOKUP(C74,age_costs!$A$1:$B$52,2,FALSE)</f>
        <v>100</v>
      </c>
    </row>
    <row r="75" spans="1:13" x14ac:dyDescent="0.25">
      <c r="A75" t="s">
        <v>2044</v>
      </c>
      <c r="B75" t="s">
        <v>13580</v>
      </c>
      <c r="C75" s="2">
        <f t="shared" si="3"/>
        <v>9</v>
      </c>
      <c r="D75" t="s">
        <v>19</v>
      </c>
      <c r="E75" t="s">
        <v>2288</v>
      </c>
      <c r="F75">
        <v>8</v>
      </c>
      <c r="G75" t="str">
        <f t="shared" si="4"/>
        <v>Large</v>
      </c>
      <c r="H75" t="s">
        <v>5</v>
      </c>
      <c r="I75">
        <f>IFERROR(VLOOKUP(A75,sponsored_animals!$A$1:$C$2143,1,TRUE),0)</f>
        <v>0</v>
      </c>
      <c r="J75">
        <f>VLOOKUP(H75,location_costs!$A$1:$B$6,2,FALSE)</f>
        <v>140</v>
      </c>
      <c r="K75" t="str">
        <f t="shared" si="5"/>
        <v>Cat_Large</v>
      </c>
      <c r="L75">
        <f>VLOOKUP(K75,size_costs!$D$1:$E$10,2,FALSE)</f>
        <v>140</v>
      </c>
      <c r="M75">
        <f>VLOOKUP(C75,age_costs!$A$1:$B$52,2,FALSE)</f>
        <v>150</v>
      </c>
    </row>
    <row r="76" spans="1:13" x14ac:dyDescent="0.25">
      <c r="A76" t="s">
        <v>2289</v>
      </c>
      <c r="B76" t="s">
        <v>2290</v>
      </c>
      <c r="C76" s="2">
        <f t="shared" si="3"/>
        <v>4</v>
      </c>
      <c r="D76" t="s">
        <v>19</v>
      </c>
      <c r="E76" t="s">
        <v>2291</v>
      </c>
      <c r="F76">
        <v>10</v>
      </c>
      <c r="G76" t="str">
        <f t="shared" si="4"/>
        <v>Large</v>
      </c>
      <c r="H76" t="s">
        <v>7</v>
      </c>
      <c r="I76">
        <f>IFERROR(VLOOKUP(A76,sponsored_animals!$A$1:$C$2143,1,TRUE),0)</f>
        <v>0</v>
      </c>
      <c r="J76">
        <f>VLOOKUP(H76,location_costs!$A$1:$B$6,2,FALSE)</f>
        <v>100</v>
      </c>
      <c r="K76" t="str">
        <f t="shared" si="5"/>
        <v>Cat_Large</v>
      </c>
      <c r="L76">
        <f>VLOOKUP(K76,size_costs!$D$1:$E$10,2,FALSE)</f>
        <v>140</v>
      </c>
      <c r="M76">
        <f>VLOOKUP(C76,age_costs!$A$1:$B$52,2,FALSE)</f>
        <v>0</v>
      </c>
    </row>
    <row r="77" spans="1:13" x14ac:dyDescent="0.25">
      <c r="A77" t="s">
        <v>2292</v>
      </c>
      <c r="B77" t="s">
        <v>4263</v>
      </c>
      <c r="C77" s="2">
        <f t="shared" si="3"/>
        <v>4</v>
      </c>
      <c r="D77" t="s">
        <v>12</v>
      </c>
      <c r="E77" t="s">
        <v>2294</v>
      </c>
      <c r="F77">
        <v>20</v>
      </c>
      <c r="G77" t="str">
        <f t="shared" si="4"/>
        <v>Medium</v>
      </c>
      <c r="H77" t="s">
        <v>3</v>
      </c>
      <c r="I77">
        <f>IFERROR(VLOOKUP(A77,sponsored_animals!$A$1:$C$2143,1,TRUE),0)</f>
        <v>0</v>
      </c>
      <c r="J77">
        <f>VLOOKUP(H77,location_costs!$A$1:$B$6,2,FALSE)</f>
        <v>120</v>
      </c>
      <c r="K77" t="str">
        <f t="shared" si="5"/>
        <v>Dog_Medium</v>
      </c>
      <c r="L77">
        <f>VLOOKUP(K77,size_costs!$D$1:$E$10,2,FALSE)</f>
        <v>150</v>
      </c>
      <c r="M77">
        <f>VLOOKUP(C77,age_costs!$A$1:$B$52,2,FALSE)</f>
        <v>0</v>
      </c>
    </row>
    <row r="78" spans="1:13" x14ac:dyDescent="0.25">
      <c r="A78" t="s">
        <v>2295</v>
      </c>
      <c r="B78" t="s">
        <v>13581</v>
      </c>
      <c r="C78" s="2">
        <f t="shared" si="3"/>
        <v>16</v>
      </c>
      <c r="D78" t="s">
        <v>12</v>
      </c>
      <c r="E78" t="s">
        <v>2207</v>
      </c>
      <c r="F78">
        <v>49</v>
      </c>
      <c r="G78" t="str">
        <f t="shared" si="4"/>
        <v>Large</v>
      </c>
      <c r="H78" t="s">
        <v>6</v>
      </c>
      <c r="I78" t="str">
        <f>IFERROR(VLOOKUP(A78,sponsored_animals!$A$1:$C$2143,1,TRUE),0)</f>
        <v>870a9302845fa5</v>
      </c>
      <c r="J78">
        <f>VLOOKUP(H78,location_costs!$A$1:$B$6,2,FALSE)</f>
        <v>135</v>
      </c>
      <c r="K78" t="str">
        <f t="shared" si="5"/>
        <v>Dog_Large</v>
      </c>
      <c r="L78">
        <f>VLOOKUP(K78,size_costs!$D$1:$E$10,2,FALSE)</f>
        <v>175</v>
      </c>
      <c r="M78">
        <f>VLOOKUP(C78,age_costs!$A$1:$B$52,2,FALSE)</f>
        <v>300</v>
      </c>
    </row>
    <row r="79" spans="1:13" x14ac:dyDescent="0.25">
      <c r="A79" t="s">
        <v>2296</v>
      </c>
      <c r="B79" t="s">
        <v>3357</v>
      </c>
      <c r="C79" s="2">
        <f t="shared" si="3"/>
        <v>7</v>
      </c>
      <c r="D79" t="s">
        <v>19</v>
      </c>
      <c r="E79" t="s">
        <v>2198</v>
      </c>
      <c r="F79">
        <v>8</v>
      </c>
      <c r="G79" t="str">
        <f t="shared" si="4"/>
        <v>Large</v>
      </c>
      <c r="H79" t="s">
        <v>4</v>
      </c>
      <c r="I79" t="str">
        <f>IFERROR(VLOOKUP(A79,sponsored_animals!$A$1:$C$2143,1,TRUE),0)</f>
        <v>d40d0d9a6a4451</v>
      </c>
      <c r="J79">
        <f>VLOOKUP(H79,location_costs!$A$1:$B$6,2,FALSE)</f>
        <v>110</v>
      </c>
      <c r="K79" t="str">
        <f t="shared" si="5"/>
        <v>Cat_Large</v>
      </c>
      <c r="L79">
        <f>VLOOKUP(K79,size_costs!$D$1:$E$10,2,FALSE)</f>
        <v>140</v>
      </c>
      <c r="M79">
        <f>VLOOKUP(C79,age_costs!$A$1:$B$52,2,FALSE)</f>
        <v>100</v>
      </c>
    </row>
    <row r="80" spans="1:13" x14ac:dyDescent="0.25">
      <c r="A80" t="s">
        <v>2298</v>
      </c>
      <c r="B80" t="s">
        <v>13582</v>
      </c>
      <c r="C80" s="2">
        <f t="shared" si="3"/>
        <v>5</v>
      </c>
      <c r="D80" t="s">
        <v>19</v>
      </c>
      <c r="E80" t="s">
        <v>2299</v>
      </c>
      <c r="F80">
        <v>9</v>
      </c>
      <c r="G80" t="str">
        <f t="shared" si="4"/>
        <v>Large</v>
      </c>
      <c r="H80" t="s">
        <v>6</v>
      </c>
      <c r="I80">
        <f>IFERROR(VLOOKUP(A80,sponsored_animals!$A$1:$C$2143,1,TRUE),0)</f>
        <v>0</v>
      </c>
      <c r="J80">
        <f>VLOOKUP(H80,location_costs!$A$1:$B$6,2,FALSE)</f>
        <v>135</v>
      </c>
      <c r="K80" t="str">
        <f t="shared" si="5"/>
        <v>Cat_Large</v>
      </c>
      <c r="L80">
        <f>VLOOKUP(K80,size_costs!$D$1:$E$10,2,FALSE)</f>
        <v>140</v>
      </c>
      <c r="M80">
        <f>VLOOKUP(C80,age_costs!$A$1:$B$52,2,FALSE)</f>
        <v>100</v>
      </c>
    </row>
    <row r="81" spans="1:13" x14ac:dyDescent="0.25">
      <c r="A81" t="s">
        <v>1781</v>
      </c>
      <c r="B81" t="s">
        <v>2300</v>
      </c>
      <c r="C81" s="2">
        <f t="shared" si="3"/>
        <v>6</v>
      </c>
      <c r="D81" t="s">
        <v>19</v>
      </c>
      <c r="E81" t="s">
        <v>2200</v>
      </c>
      <c r="F81">
        <v>6.5</v>
      </c>
      <c r="G81" t="str">
        <f t="shared" si="4"/>
        <v>Medium</v>
      </c>
      <c r="H81" t="s">
        <v>6</v>
      </c>
      <c r="I81">
        <f>IFERROR(VLOOKUP(A81,sponsored_animals!$A$1:$C$2143,1,TRUE),0)</f>
        <v>0</v>
      </c>
      <c r="J81">
        <f>VLOOKUP(H81,location_costs!$A$1:$B$6,2,FALSE)</f>
        <v>135</v>
      </c>
      <c r="K81" t="str">
        <f t="shared" si="5"/>
        <v>Cat_Medium</v>
      </c>
      <c r="L81">
        <f>VLOOKUP(K81,size_costs!$D$1:$E$10,2,FALSE)</f>
        <v>120</v>
      </c>
      <c r="M81">
        <f>VLOOKUP(C81,age_costs!$A$1:$B$52,2,FALSE)</f>
        <v>100</v>
      </c>
    </row>
    <row r="82" spans="1:13" x14ac:dyDescent="0.25">
      <c r="A82" t="s">
        <v>1986</v>
      </c>
      <c r="B82" t="s">
        <v>13583</v>
      </c>
      <c r="C82" s="2">
        <f t="shared" si="3"/>
        <v>4</v>
      </c>
      <c r="D82" t="s">
        <v>19</v>
      </c>
      <c r="E82" t="s">
        <v>2198</v>
      </c>
      <c r="F82">
        <v>10</v>
      </c>
      <c r="G82" t="str">
        <f t="shared" si="4"/>
        <v>Large</v>
      </c>
      <c r="H82" t="s">
        <v>3</v>
      </c>
      <c r="I82" t="str">
        <f>IFERROR(VLOOKUP(A82,sponsored_animals!$A$1:$C$2143,1,TRUE),0)</f>
        <v>178f1189a06b68</v>
      </c>
      <c r="J82">
        <f>VLOOKUP(H82,location_costs!$A$1:$B$6,2,FALSE)</f>
        <v>120</v>
      </c>
      <c r="K82" t="str">
        <f t="shared" si="5"/>
        <v>Cat_Large</v>
      </c>
      <c r="L82">
        <f>VLOOKUP(K82,size_costs!$D$1:$E$10,2,FALSE)</f>
        <v>140</v>
      </c>
      <c r="M82">
        <f>VLOOKUP(C82,age_costs!$A$1:$B$52,2,FALSE)</f>
        <v>0</v>
      </c>
    </row>
    <row r="83" spans="1:13" x14ac:dyDescent="0.25">
      <c r="A83" t="s">
        <v>2301</v>
      </c>
      <c r="B83" t="s">
        <v>13584</v>
      </c>
      <c r="C83" s="2">
        <f t="shared" si="3"/>
        <v>15</v>
      </c>
      <c r="D83" t="s">
        <v>12</v>
      </c>
      <c r="E83" t="s">
        <v>2302</v>
      </c>
      <c r="F83">
        <v>24</v>
      </c>
      <c r="G83" t="str">
        <f t="shared" si="4"/>
        <v>Medium</v>
      </c>
      <c r="H83" t="s">
        <v>4</v>
      </c>
      <c r="I83" t="str">
        <f>IFERROR(VLOOKUP(A83,sponsored_animals!$A$1:$C$2143,1,TRUE),0)</f>
        <v>b14069999a0ee6</v>
      </c>
      <c r="J83">
        <f>VLOOKUP(H83,location_costs!$A$1:$B$6,2,FALSE)</f>
        <v>110</v>
      </c>
      <c r="K83" t="str">
        <f t="shared" si="5"/>
        <v>Dog_Medium</v>
      </c>
      <c r="L83">
        <f>VLOOKUP(K83,size_costs!$D$1:$E$10,2,FALSE)</f>
        <v>150</v>
      </c>
      <c r="M83">
        <f>VLOOKUP(C83,age_costs!$A$1:$B$52,2,FALSE)</f>
        <v>200</v>
      </c>
    </row>
    <row r="84" spans="1:13" x14ac:dyDescent="0.25">
      <c r="A84" t="s">
        <v>2303</v>
      </c>
      <c r="B84" t="s">
        <v>13585</v>
      </c>
      <c r="C84" s="2">
        <f t="shared" si="3"/>
        <v>11</v>
      </c>
      <c r="D84" t="s">
        <v>12</v>
      </c>
      <c r="E84" t="s">
        <v>2304</v>
      </c>
      <c r="F84">
        <v>11</v>
      </c>
      <c r="G84" t="str">
        <f t="shared" si="4"/>
        <v>Medium</v>
      </c>
      <c r="H84" t="s">
        <v>6</v>
      </c>
      <c r="I84" t="str">
        <f>IFERROR(VLOOKUP(A84,sponsored_animals!$A$1:$C$2143,1,TRUE),0)</f>
        <v>36806649e5722d</v>
      </c>
      <c r="J84">
        <f>VLOOKUP(H84,location_costs!$A$1:$B$6,2,FALSE)</f>
        <v>135</v>
      </c>
      <c r="K84" t="str">
        <f t="shared" si="5"/>
        <v>Dog_Medium</v>
      </c>
      <c r="L84">
        <f>VLOOKUP(K84,size_costs!$D$1:$E$10,2,FALSE)</f>
        <v>150</v>
      </c>
      <c r="M84">
        <f>VLOOKUP(C84,age_costs!$A$1:$B$52,2,FALSE)</f>
        <v>150</v>
      </c>
    </row>
    <row r="85" spans="1:13" x14ac:dyDescent="0.25">
      <c r="A85" t="s">
        <v>2305</v>
      </c>
      <c r="B85" t="s">
        <v>3033</v>
      </c>
      <c r="C85" s="2">
        <f t="shared" si="3"/>
        <v>6</v>
      </c>
      <c r="D85" t="s">
        <v>19</v>
      </c>
      <c r="E85" t="s">
        <v>2210</v>
      </c>
      <c r="F85">
        <v>6</v>
      </c>
      <c r="G85" t="str">
        <f t="shared" si="4"/>
        <v>Medium</v>
      </c>
      <c r="H85" t="s">
        <v>3</v>
      </c>
      <c r="I85" t="str">
        <f>IFERROR(VLOOKUP(A85,sponsored_animals!$A$1:$C$2143,1,TRUE),0)</f>
        <v>7c0c3e04e6a4d4</v>
      </c>
      <c r="J85">
        <f>VLOOKUP(H85,location_costs!$A$1:$B$6,2,FALSE)</f>
        <v>120</v>
      </c>
      <c r="K85" t="str">
        <f t="shared" si="5"/>
        <v>Cat_Medium</v>
      </c>
      <c r="L85">
        <f>VLOOKUP(K85,size_costs!$D$1:$E$10,2,FALSE)</f>
        <v>120</v>
      </c>
      <c r="M85">
        <f>VLOOKUP(C85,age_costs!$A$1:$B$52,2,FALSE)</f>
        <v>100</v>
      </c>
    </row>
    <row r="86" spans="1:13" x14ac:dyDescent="0.25">
      <c r="A86" t="s">
        <v>2307</v>
      </c>
      <c r="B86" t="s">
        <v>3435</v>
      </c>
      <c r="C86" s="2">
        <f t="shared" si="3"/>
        <v>6</v>
      </c>
      <c r="D86" t="s">
        <v>19</v>
      </c>
      <c r="E86" t="s">
        <v>2200</v>
      </c>
      <c r="F86">
        <v>9</v>
      </c>
      <c r="G86" t="str">
        <f t="shared" si="4"/>
        <v>Large</v>
      </c>
      <c r="H86" t="s">
        <v>6</v>
      </c>
      <c r="I86" t="str">
        <f>IFERROR(VLOOKUP(A86,sponsored_animals!$A$1:$C$2143,1,TRUE),0)</f>
        <v>178f1189a06b68</v>
      </c>
      <c r="J86">
        <f>VLOOKUP(H86,location_costs!$A$1:$B$6,2,FALSE)</f>
        <v>135</v>
      </c>
      <c r="K86" t="str">
        <f t="shared" si="5"/>
        <v>Cat_Large</v>
      </c>
      <c r="L86">
        <f>VLOOKUP(K86,size_costs!$D$1:$E$10,2,FALSE)</f>
        <v>140</v>
      </c>
      <c r="M86">
        <f>VLOOKUP(C86,age_costs!$A$1:$B$52,2,FALSE)</f>
        <v>100</v>
      </c>
    </row>
    <row r="87" spans="1:13" x14ac:dyDescent="0.25">
      <c r="A87" t="s">
        <v>981</v>
      </c>
      <c r="B87" t="s">
        <v>13586</v>
      </c>
      <c r="C87" s="2">
        <f t="shared" si="3"/>
        <v>18</v>
      </c>
      <c r="D87" t="s">
        <v>19</v>
      </c>
      <c r="E87" t="s">
        <v>2200</v>
      </c>
      <c r="F87">
        <v>6</v>
      </c>
      <c r="G87" t="str">
        <f t="shared" si="4"/>
        <v>Medium</v>
      </c>
      <c r="H87" t="s">
        <v>6</v>
      </c>
      <c r="I87">
        <f>IFERROR(VLOOKUP(A87,sponsored_animals!$A$1:$C$2143,1,TRUE),0)</f>
        <v>0</v>
      </c>
      <c r="J87">
        <f>VLOOKUP(H87,location_costs!$A$1:$B$6,2,FALSE)</f>
        <v>135</v>
      </c>
      <c r="K87" t="str">
        <f t="shared" si="5"/>
        <v>Cat_Medium</v>
      </c>
      <c r="L87">
        <f>VLOOKUP(K87,size_costs!$D$1:$E$10,2,FALSE)</f>
        <v>120</v>
      </c>
      <c r="M87">
        <f>VLOOKUP(C87,age_costs!$A$1:$B$52,2,FALSE)</f>
        <v>300</v>
      </c>
    </row>
    <row r="88" spans="1:13" x14ac:dyDescent="0.25">
      <c r="A88" t="s">
        <v>2309</v>
      </c>
      <c r="B88" t="s">
        <v>4388</v>
      </c>
      <c r="C88" s="2">
        <f t="shared" si="3"/>
        <v>7</v>
      </c>
      <c r="D88" t="s">
        <v>19</v>
      </c>
      <c r="E88" t="s">
        <v>2311</v>
      </c>
      <c r="F88">
        <v>2</v>
      </c>
      <c r="G88" t="str">
        <f t="shared" si="4"/>
        <v>Small</v>
      </c>
      <c r="H88" t="s">
        <v>6</v>
      </c>
      <c r="I88">
        <f>IFERROR(VLOOKUP(A88,sponsored_animals!$A$1:$C$2143,1,TRUE),0)</f>
        <v>0</v>
      </c>
      <c r="J88">
        <f>VLOOKUP(H88,location_costs!$A$1:$B$6,2,FALSE)</f>
        <v>135</v>
      </c>
      <c r="K88" t="str">
        <f t="shared" si="5"/>
        <v>Cat_Small</v>
      </c>
      <c r="L88">
        <f>VLOOKUP(K88,size_costs!$D$1:$E$10,2,FALSE)</f>
        <v>100</v>
      </c>
      <c r="M88">
        <f>VLOOKUP(C88,age_costs!$A$1:$B$52,2,FALSE)</f>
        <v>100</v>
      </c>
    </row>
    <row r="89" spans="1:13" x14ac:dyDescent="0.25">
      <c r="A89" t="s">
        <v>2312</v>
      </c>
      <c r="B89" t="s">
        <v>13585</v>
      </c>
      <c r="C89" s="2">
        <f t="shared" si="3"/>
        <v>11</v>
      </c>
      <c r="D89" t="s">
        <v>19</v>
      </c>
      <c r="E89" t="s">
        <v>2313</v>
      </c>
      <c r="F89">
        <v>6.5</v>
      </c>
      <c r="G89" t="str">
        <f t="shared" si="4"/>
        <v>Medium</v>
      </c>
      <c r="H89" t="s">
        <v>3</v>
      </c>
      <c r="I89" t="str">
        <f>IFERROR(VLOOKUP(A89,sponsored_animals!$A$1:$C$2143,1,TRUE),0)</f>
        <v>b14069999a0ee6</v>
      </c>
      <c r="J89">
        <f>VLOOKUP(H89,location_costs!$A$1:$B$6,2,FALSE)</f>
        <v>120</v>
      </c>
      <c r="K89" t="str">
        <f t="shared" si="5"/>
        <v>Cat_Medium</v>
      </c>
      <c r="L89">
        <f>VLOOKUP(K89,size_costs!$D$1:$E$10,2,FALSE)</f>
        <v>120</v>
      </c>
      <c r="M89">
        <f>VLOOKUP(C89,age_costs!$A$1:$B$52,2,FALSE)</f>
        <v>150</v>
      </c>
    </row>
    <row r="90" spans="1:13" x14ac:dyDescent="0.25">
      <c r="A90" t="s">
        <v>1657</v>
      </c>
      <c r="B90" t="s">
        <v>2314</v>
      </c>
      <c r="C90" s="2">
        <f t="shared" si="3"/>
        <v>8</v>
      </c>
      <c r="D90" t="s">
        <v>19</v>
      </c>
      <c r="E90" t="s">
        <v>2252</v>
      </c>
      <c r="F90">
        <v>9</v>
      </c>
      <c r="G90" t="str">
        <f t="shared" si="4"/>
        <v>Large</v>
      </c>
      <c r="H90" t="s">
        <v>5</v>
      </c>
      <c r="I90" t="str">
        <f>IFERROR(VLOOKUP(A90,sponsored_animals!$A$1:$C$2143,1,TRUE),0)</f>
        <v>36806649e5722d</v>
      </c>
      <c r="J90">
        <f>VLOOKUP(H90,location_costs!$A$1:$B$6,2,FALSE)</f>
        <v>140</v>
      </c>
      <c r="K90" t="str">
        <f t="shared" si="5"/>
        <v>Cat_Large</v>
      </c>
      <c r="L90">
        <f>VLOOKUP(K90,size_costs!$D$1:$E$10,2,FALSE)</f>
        <v>140</v>
      </c>
      <c r="M90">
        <f>VLOOKUP(C90,age_costs!$A$1:$B$52,2,FALSE)</f>
        <v>150</v>
      </c>
    </row>
    <row r="91" spans="1:13" x14ac:dyDescent="0.25">
      <c r="A91" t="s">
        <v>2315</v>
      </c>
      <c r="B91" t="s">
        <v>13587</v>
      </c>
      <c r="C91" s="2">
        <f t="shared" si="3"/>
        <v>3</v>
      </c>
      <c r="D91" t="s">
        <v>19</v>
      </c>
      <c r="E91" t="s">
        <v>2311</v>
      </c>
      <c r="F91">
        <v>8</v>
      </c>
      <c r="G91" t="str">
        <f t="shared" si="4"/>
        <v>Large</v>
      </c>
      <c r="H91" t="s">
        <v>5</v>
      </c>
      <c r="I91">
        <f>IFERROR(VLOOKUP(A91,sponsored_animals!$A$1:$C$2143,1,TRUE),0)</f>
        <v>0</v>
      </c>
      <c r="J91">
        <f>VLOOKUP(H91,location_costs!$A$1:$B$6,2,FALSE)</f>
        <v>140</v>
      </c>
      <c r="K91" t="str">
        <f t="shared" si="5"/>
        <v>Cat_Large</v>
      </c>
      <c r="L91">
        <f>VLOOKUP(K91,size_costs!$D$1:$E$10,2,FALSE)</f>
        <v>140</v>
      </c>
      <c r="M91">
        <f>VLOOKUP(C91,age_costs!$A$1:$B$52,2,FALSE)</f>
        <v>0</v>
      </c>
    </row>
    <row r="92" spans="1:13" x14ac:dyDescent="0.25">
      <c r="A92" t="s">
        <v>2316</v>
      </c>
      <c r="B92" t="s">
        <v>13588</v>
      </c>
      <c r="C92" s="2">
        <f t="shared" si="3"/>
        <v>8</v>
      </c>
      <c r="D92" t="s">
        <v>19</v>
      </c>
      <c r="E92" t="s">
        <v>2200</v>
      </c>
      <c r="F92">
        <v>6.5</v>
      </c>
      <c r="G92" t="str">
        <f t="shared" si="4"/>
        <v>Medium</v>
      </c>
      <c r="H92" t="s">
        <v>7</v>
      </c>
      <c r="I92" t="str">
        <f>IFERROR(VLOOKUP(A92,sponsored_animals!$A$1:$C$2143,1,TRUE),0)</f>
        <v>870a9302845fa5</v>
      </c>
      <c r="J92">
        <f>VLOOKUP(H92,location_costs!$A$1:$B$6,2,FALSE)</f>
        <v>100</v>
      </c>
      <c r="K92" t="str">
        <f t="shared" si="5"/>
        <v>Cat_Medium</v>
      </c>
      <c r="L92">
        <f>VLOOKUP(K92,size_costs!$D$1:$E$10,2,FALSE)</f>
        <v>120</v>
      </c>
      <c r="M92">
        <f>VLOOKUP(C92,age_costs!$A$1:$B$52,2,FALSE)</f>
        <v>150</v>
      </c>
    </row>
    <row r="93" spans="1:13" x14ac:dyDescent="0.25">
      <c r="A93" t="s">
        <v>2317</v>
      </c>
      <c r="B93" t="s">
        <v>13589</v>
      </c>
      <c r="C93" s="2">
        <f t="shared" si="3"/>
        <v>5</v>
      </c>
      <c r="D93" t="s">
        <v>12</v>
      </c>
      <c r="E93" t="s">
        <v>2190</v>
      </c>
      <c r="F93">
        <v>37</v>
      </c>
      <c r="G93" t="str">
        <f t="shared" si="4"/>
        <v>Large</v>
      </c>
      <c r="H93" t="s">
        <v>6</v>
      </c>
      <c r="I93" t="str">
        <f>IFERROR(VLOOKUP(A93,sponsored_animals!$A$1:$C$2143,1,TRUE),0)</f>
        <v>178f1189a06b68</v>
      </c>
      <c r="J93">
        <f>VLOOKUP(H93,location_costs!$A$1:$B$6,2,FALSE)</f>
        <v>135</v>
      </c>
      <c r="K93" t="str">
        <f t="shared" si="5"/>
        <v>Dog_Large</v>
      </c>
      <c r="L93">
        <f>VLOOKUP(K93,size_costs!$D$1:$E$10,2,FALSE)</f>
        <v>175</v>
      </c>
      <c r="M93">
        <f>VLOOKUP(C93,age_costs!$A$1:$B$52,2,FALSE)</f>
        <v>100</v>
      </c>
    </row>
    <row r="94" spans="1:13" x14ac:dyDescent="0.25">
      <c r="A94" t="s">
        <v>943</v>
      </c>
      <c r="B94" t="s">
        <v>13590</v>
      </c>
      <c r="C94" s="2">
        <f t="shared" si="3"/>
        <v>5</v>
      </c>
      <c r="D94" t="s">
        <v>12</v>
      </c>
      <c r="E94" t="s">
        <v>2180</v>
      </c>
      <c r="F94">
        <v>36</v>
      </c>
      <c r="G94" t="str">
        <f t="shared" si="4"/>
        <v>Large</v>
      </c>
      <c r="H94" t="s">
        <v>5</v>
      </c>
      <c r="I94">
        <f>IFERROR(VLOOKUP(A94,sponsored_animals!$A$1:$C$2143,1,TRUE),0)</f>
        <v>0</v>
      </c>
      <c r="J94">
        <f>VLOOKUP(H94,location_costs!$A$1:$B$6,2,FALSE)</f>
        <v>140</v>
      </c>
      <c r="K94" t="str">
        <f t="shared" si="5"/>
        <v>Dog_Large</v>
      </c>
      <c r="L94">
        <f>VLOOKUP(K94,size_costs!$D$1:$E$10,2,FALSE)</f>
        <v>175</v>
      </c>
      <c r="M94">
        <f>VLOOKUP(C94,age_costs!$A$1:$B$52,2,FALSE)</f>
        <v>100</v>
      </c>
    </row>
    <row r="95" spans="1:13" x14ac:dyDescent="0.25">
      <c r="A95" t="s">
        <v>2318</v>
      </c>
      <c r="B95" t="s">
        <v>13591</v>
      </c>
      <c r="C95" s="2">
        <f t="shared" si="3"/>
        <v>4</v>
      </c>
      <c r="D95" t="s">
        <v>19</v>
      </c>
      <c r="E95" t="s">
        <v>2219</v>
      </c>
      <c r="F95">
        <v>6.5</v>
      </c>
      <c r="G95" t="str">
        <f t="shared" si="4"/>
        <v>Medium</v>
      </c>
      <c r="H95" t="s">
        <v>3</v>
      </c>
      <c r="I95" t="str">
        <f>IFERROR(VLOOKUP(A95,sponsored_animals!$A$1:$C$2143,1,TRUE),0)</f>
        <v>7c0c3e04e6a4d4</v>
      </c>
      <c r="J95">
        <f>VLOOKUP(H95,location_costs!$A$1:$B$6,2,FALSE)</f>
        <v>120</v>
      </c>
      <c r="K95" t="str">
        <f t="shared" si="5"/>
        <v>Cat_Medium</v>
      </c>
      <c r="L95">
        <f>VLOOKUP(K95,size_costs!$D$1:$E$10,2,FALSE)</f>
        <v>120</v>
      </c>
      <c r="M95">
        <f>VLOOKUP(C95,age_costs!$A$1:$B$52,2,FALSE)</f>
        <v>0</v>
      </c>
    </row>
    <row r="96" spans="1:13" x14ac:dyDescent="0.25">
      <c r="A96" t="s">
        <v>2319</v>
      </c>
      <c r="B96" t="s">
        <v>13592</v>
      </c>
      <c r="C96" s="2">
        <f t="shared" si="3"/>
        <v>9</v>
      </c>
      <c r="D96" t="s">
        <v>19</v>
      </c>
      <c r="E96" t="s">
        <v>2320</v>
      </c>
      <c r="F96">
        <v>8.5</v>
      </c>
      <c r="G96" t="str">
        <f t="shared" si="4"/>
        <v>Large</v>
      </c>
      <c r="H96" t="s">
        <v>6</v>
      </c>
      <c r="I96">
        <f>IFERROR(VLOOKUP(A96,sponsored_animals!$A$1:$C$2143,1,TRUE),0)</f>
        <v>0</v>
      </c>
      <c r="J96">
        <f>VLOOKUP(H96,location_costs!$A$1:$B$6,2,FALSE)</f>
        <v>135</v>
      </c>
      <c r="K96" t="str">
        <f t="shared" si="5"/>
        <v>Cat_Large</v>
      </c>
      <c r="L96">
        <f>VLOOKUP(K96,size_costs!$D$1:$E$10,2,FALSE)</f>
        <v>140</v>
      </c>
      <c r="M96">
        <f>VLOOKUP(C96,age_costs!$A$1:$B$52,2,FALSE)</f>
        <v>150</v>
      </c>
    </row>
    <row r="97" spans="1:13" x14ac:dyDescent="0.25">
      <c r="A97" t="s">
        <v>478</v>
      </c>
      <c r="B97" t="s">
        <v>13593</v>
      </c>
      <c r="C97" s="2">
        <f t="shared" si="3"/>
        <v>11</v>
      </c>
      <c r="D97" t="s">
        <v>12</v>
      </c>
      <c r="E97" t="s">
        <v>2182</v>
      </c>
      <c r="F97">
        <v>43</v>
      </c>
      <c r="G97" t="str">
        <f t="shared" si="4"/>
        <v>Large</v>
      </c>
      <c r="H97" t="s">
        <v>6</v>
      </c>
      <c r="I97" t="str">
        <f>IFERROR(VLOOKUP(A97,sponsored_animals!$A$1:$C$2143,1,TRUE),0)</f>
        <v>36806649e5722d</v>
      </c>
      <c r="J97">
        <f>VLOOKUP(H97,location_costs!$A$1:$B$6,2,FALSE)</f>
        <v>135</v>
      </c>
      <c r="K97" t="str">
        <f t="shared" si="5"/>
        <v>Dog_Large</v>
      </c>
      <c r="L97">
        <f>VLOOKUP(K97,size_costs!$D$1:$E$10,2,FALSE)</f>
        <v>175</v>
      </c>
      <c r="M97">
        <f>VLOOKUP(C97,age_costs!$A$1:$B$52,2,FALSE)</f>
        <v>150</v>
      </c>
    </row>
    <row r="98" spans="1:13" x14ac:dyDescent="0.25">
      <c r="A98" t="s">
        <v>1606</v>
      </c>
      <c r="B98" t="s">
        <v>2185</v>
      </c>
      <c r="C98" s="2">
        <f t="shared" si="3"/>
        <v>4</v>
      </c>
      <c r="D98" t="s">
        <v>12</v>
      </c>
      <c r="E98" t="s">
        <v>2322</v>
      </c>
      <c r="F98">
        <v>48</v>
      </c>
      <c r="G98" t="str">
        <f t="shared" si="4"/>
        <v>Large</v>
      </c>
      <c r="H98" t="s">
        <v>6</v>
      </c>
      <c r="I98" t="str">
        <f>IFERROR(VLOOKUP(A98,sponsored_animals!$A$1:$C$2143,1,TRUE),0)</f>
        <v>214f8f6b359a1e</v>
      </c>
      <c r="J98">
        <f>VLOOKUP(H98,location_costs!$A$1:$B$6,2,FALSE)</f>
        <v>135</v>
      </c>
      <c r="K98" t="str">
        <f t="shared" si="5"/>
        <v>Dog_Large</v>
      </c>
      <c r="L98">
        <f>VLOOKUP(K98,size_costs!$D$1:$E$10,2,FALSE)</f>
        <v>175</v>
      </c>
      <c r="M98">
        <f>VLOOKUP(C98,age_costs!$A$1:$B$52,2,FALSE)</f>
        <v>0</v>
      </c>
    </row>
    <row r="99" spans="1:13" x14ac:dyDescent="0.25">
      <c r="A99" t="s">
        <v>2323</v>
      </c>
      <c r="B99" t="s">
        <v>13594</v>
      </c>
      <c r="C99" s="2">
        <f t="shared" si="3"/>
        <v>19</v>
      </c>
      <c r="D99" t="s">
        <v>12</v>
      </c>
      <c r="E99" t="s">
        <v>2280</v>
      </c>
      <c r="F99">
        <v>24</v>
      </c>
      <c r="G99" t="str">
        <f t="shared" si="4"/>
        <v>Medium</v>
      </c>
      <c r="H99" t="s">
        <v>5</v>
      </c>
      <c r="I99">
        <f>IFERROR(VLOOKUP(A99,sponsored_animals!$A$1:$C$2143,1,TRUE),0)</f>
        <v>0</v>
      </c>
      <c r="J99">
        <f>VLOOKUP(H99,location_costs!$A$1:$B$6,2,FALSE)</f>
        <v>140</v>
      </c>
      <c r="K99" t="str">
        <f t="shared" si="5"/>
        <v>Dog_Medium</v>
      </c>
      <c r="L99">
        <f>VLOOKUP(K99,size_costs!$D$1:$E$10,2,FALSE)</f>
        <v>150</v>
      </c>
      <c r="M99">
        <f>VLOOKUP(C99,age_costs!$A$1:$B$52,2,FALSE)</f>
        <v>300</v>
      </c>
    </row>
    <row r="100" spans="1:13" x14ac:dyDescent="0.25">
      <c r="A100" t="s">
        <v>2324</v>
      </c>
      <c r="B100" t="s">
        <v>13595</v>
      </c>
      <c r="C100" s="2">
        <f t="shared" si="3"/>
        <v>1</v>
      </c>
      <c r="D100" t="s">
        <v>12</v>
      </c>
      <c r="E100" t="s">
        <v>2325</v>
      </c>
      <c r="F100">
        <v>38</v>
      </c>
      <c r="G100" t="str">
        <f t="shared" si="4"/>
        <v>Large</v>
      </c>
      <c r="H100" t="s">
        <v>4</v>
      </c>
      <c r="I100">
        <f>IFERROR(VLOOKUP(A100,sponsored_animals!$A$1:$C$2143,1,TRUE),0)</f>
        <v>0</v>
      </c>
      <c r="J100">
        <f>VLOOKUP(H100,location_costs!$A$1:$B$6,2,FALSE)</f>
        <v>110</v>
      </c>
      <c r="K100" t="str">
        <f t="shared" si="5"/>
        <v>Dog_Large</v>
      </c>
      <c r="L100">
        <f>VLOOKUP(K100,size_costs!$D$1:$E$10,2,FALSE)</f>
        <v>175</v>
      </c>
      <c r="M100">
        <f>VLOOKUP(C100,age_costs!$A$1:$B$52,2,FALSE)</f>
        <v>0</v>
      </c>
    </row>
    <row r="101" spans="1:13" x14ac:dyDescent="0.25">
      <c r="A101" t="s">
        <v>266</v>
      </c>
      <c r="B101" t="s">
        <v>11148</v>
      </c>
      <c r="C101" s="2">
        <f t="shared" si="3"/>
        <v>2</v>
      </c>
      <c r="D101" t="s">
        <v>19</v>
      </c>
      <c r="E101" t="s">
        <v>2299</v>
      </c>
      <c r="F101">
        <v>8.5</v>
      </c>
      <c r="G101" t="str">
        <f t="shared" si="4"/>
        <v>Large</v>
      </c>
      <c r="H101" t="s">
        <v>3</v>
      </c>
      <c r="I101" t="str">
        <f>IFERROR(VLOOKUP(A101,sponsored_animals!$A$1:$C$2143,1,TRUE),0)</f>
        <v>870a9302845fa5</v>
      </c>
      <c r="J101">
        <f>VLOOKUP(H101,location_costs!$A$1:$B$6,2,FALSE)</f>
        <v>120</v>
      </c>
      <c r="K101" t="str">
        <f t="shared" si="5"/>
        <v>Cat_Large</v>
      </c>
      <c r="L101">
        <f>VLOOKUP(K101,size_costs!$D$1:$E$10,2,FALSE)</f>
        <v>140</v>
      </c>
      <c r="M101">
        <f>VLOOKUP(C101,age_costs!$A$1:$B$52,2,FALSE)</f>
        <v>0</v>
      </c>
    </row>
    <row r="102" spans="1:13" x14ac:dyDescent="0.25">
      <c r="A102" t="s">
        <v>2327</v>
      </c>
      <c r="B102" t="s">
        <v>13596</v>
      </c>
      <c r="C102" s="2">
        <f t="shared" si="3"/>
        <v>4</v>
      </c>
      <c r="D102" t="s">
        <v>12</v>
      </c>
      <c r="E102" t="s">
        <v>2302</v>
      </c>
      <c r="F102">
        <v>26</v>
      </c>
      <c r="G102" t="str">
        <f t="shared" si="4"/>
        <v>Medium</v>
      </c>
      <c r="H102" t="s">
        <v>4</v>
      </c>
      <c r="I102" t="str">
        <f>IFERROR(VLOOKUP(A102,sponsored_animals!$A$1:$C$2143,1,TRUE),0)</f>
        <v>36806649e5722d</v>
      </c>
      <c r="J102">
        <f>VLOOKUP(H102,location_costs!$A$1:$B$6,2,FALSE)</f>
        <v>110</v>
      </c>
      <c r="K102" t="str">
        <f t="shared" si="5"/>
        <v>Dog_Medium</v>
      </c>
      <c r="L102">
        <f>VLOOKUP(K102,size_costs!$D$1:$E$10,2,FALSE)</f>
        <v>150</v>
      </c>
      <c r="M102">
        <f>VLOOKUP(C102,age_costs!$A$1:$B$52,2,FALSE)</f>
        <v>0</v>
      </c>
    </row>
    <row r="103" spans="1:13" x14ac:dyDescent="0.25">
      <c r="A103" t="s">
        <v>249</v>
      </c>
      <c r="B103" t="s">
        <v>13597</v>
      </c>
      <c r="C103" s="2">
        <f t="shared" si="3"/>
        <v>2</v>
      </c>
      <c r="D103" t="s">
        <v>19</v>
      </c>
      <c r="E103" t="s">
        <v>2210</v>
      </c>
      <c r="F103">
        <v>9</v>
      </c>
      <c r="G103" t="str">
        <f t="shared" si="4"/>
        <v>Large</v>
      </c>
      <c r="H103" t="s">
        <v>4</v>
      </c>
      <c r="I103">
        <f>IFERROR(VLOOKUP(A103,sponsored_animals!$A$1:$C$2143,1,TRUE),0)</f>
        <v>0</v>
      </c>
      <c r="J103">
        <f>VLOOKUP(H103,location_costs!$A$1:$B$6,2,FALSE)</f>
        <v>110</v>
      </c>
      <c r="K103" t="str">
        <f t="shared" si="5"/>
        <v>Cat_Large</v>
      </c>
      <c r="L103">
        <f>VLOOKUP(K103,size_costs!$D$1:$E$10,2,FALSE)</f>
        <v>140</v>
      </c>
      <c r="M103">
        <f>VLOOKUP(C103,age_costs!$A$1:$B$52,2,FALSE)</f>
        <v>0</v>
      </c>
    </row>
    <row r="104" spans="1:13" x14ac:dyDescent="0.25">
      <c r="A104" t="s">
        <v>2328</v>
      </c>
      <c r="B104" t="s">
        <v>13598</v>
      </c>
      <c r="C104" s="2">
        <f t="shared" si="3"/>
        <v>3</v>
      </c>
      <c r="D104" t="s">
        <v>12</v>
      </c>
      <c r="E104" t="s">
        <v>2280</v>
      </c>
      <c r="F104">
        <v>6</v>
      </c>
      <c r="G104" t="str">
        <f t="shared" si="4"/>
        <v>Small</v>
      </c>
      <c r="H104" t="s">
        <v>3</v>
      </c>
      <c r="I104" t="str">
        <f>IFERROR(VLOOKUP(A104,sponsored_animals!$A$1:$C$2143,1,TRUE),0)</f>
        <v>b14069999a0ee6</v>
      </c>
      <c r="J104">
        <f>VLOOKUP(H104,location_costs!$A$1:$B$6,2,FALSE)</f>
        <v>120</v>
      </c>
      <c r="K104" t="str">
        <f t="shared" si="5"/>
        <v>Dog_Small</v>
      </c>
      <c r="L104">
        <f>VLOOKUP(K104,size_costs!$D$1:$E$10,2,FALSE)</f>
        <v>125</v>
      </c>
      <c r="M104">
        <f>VLOOKUP(C104,age_costs!$A$1:$B$52,2,FALSE)</f>
        <v>0</v>
      </c>
    </row>
    <row r="105" spans="1:13" x14ac:dyDescent="0.25">
      <c r="A105" t="s">
        <v>1432</v>
      </c>
      <c r="B105" t="s">
        <v>11717</v>
      </c>
      <c r="C105" s="2">
        <f t="shared" si="3"/>
        <v>3</v>
      </c>
      <c r="D105" t="s">
        <v>19</v>
      </c>
      <c r="E105" t="s">
        <v>2219</v>
      </c>
      <c r="F105">
        <v>2</v>
      </c>
      <c r="G105" t="str">
        <f t="shared" si="4"/>
        <v>Small</v>
      </c>
      <c r="H105" t="s">
        <v>7</v>
      </c>
      <c r="I105" t="str">
        <f>IFERROR(VLOOKUP(A105,sponsored_animals!$A$1:$C$2143,1,TRUE),0)</f>
        <v>b14069999a0ee6</v>
      </c>
      <c r="J105">
        <f>VLOOKUP(H105,location_costs!$A$1:$B$6,2,FALSE)</f>
        <v>100</v>
      </c>
      <c r="K105" t="str">
        <f t="shared" si="5"/>
        <v>Cat_Small</v>
      </c>
      <c r="L105">
        <f>VLOOKUP(K105,size_costs!$D$1:$E$10,2,FALSE)</f>
        <v>100</v>
      </c>
      <c r="M105">
        <f>VLOOKUP(C105,age_costs!$A$1:$B$52,2,FALSE)</f>
        <v>0</v>
      </c>
    </row>
    <row r="106" spans="1:13" x14ac:dyDescent="0.25">
      <c r="A106" t="s">
        <v>2329</v>
      </c>
      <c r="B106" t="s">
        <v>13599</v>
      </c>
      <c r="C106" s="2">
        <f t="shared" si="3"/>
        <v>7</v>
      </c>
      <c r="D106" t="s">
        <v>19</v>
      </c>
      <c r="E106" t="s">
        <v>2177</v>
      </c>
      <c r="F106">
        <v>6.5</v>
      </c>
      <c r="G106" t="str">
        <f t="shared" si="4"/>
        <v>Medium</v>
      </c>
      <c r="H106" t="s">
        <v>6</v>
      </c>
      <c r="I106" t="str">
        <f>IFERROR(VLOOKUP(A106,sponsored_animals!$A$1:$C$2143,1,TRUE),0)</f>
        <v>b14069999a0ee6</v>
      </c>
      <c r="J106">
        <f>VLOOKUP(H106,location_costs!$A$1:$B$6,2,FALSE)</f>
        <v>135</v>
      </c>
      <c r="K106" t="str">
        <f t="shared" si="5"/>
        <v>Cat_Medium</v>
      </c>
      <c r="L106">
        <f>VLOOKUP(K106,size_costs!$D$1:$E$10,2,FALSE)</f>
        <v>120</v>
      </c>
      <c r="M106">
        <f>VLOOKUP(C106,age_costs!$A$1:$B$52,2,FALSE)</f>
        <v>100</v>
      </c>
    </row>
    <row r="107" spans="1:13" x14ac:dyDescent="0.25">
      <c r="A107" t="s">
        <v>2330</v>
      </c>
      <c r="B107" t="s">
        <v>13600</v>
      </c>
      <c r="C107" s="2">
        <f t="shared" si="3"/>
        <v>10</v>
      </c>
      <c r="D107" t="s">
        <v>12</v>
      </c>
      <c r="E107" t="s">
        <v>2231</v>
      </c>
      <c r="F107">
        <v>17</v>
      </c>
      <c r="G107" t="str">
        <f t="shared" si="4"/>
        <v>Medium</v>
      </c>
      <c r="H107" t="s">
        <v>6</v>
      </c>
      <c r="I107" t="str">
        <f>IFERROR(VLOOKUP(A107,sponsored_animals!$A$1:$C$2143,1,TRUE),0)</f>
        <v>7c0c3e04e6a4d4</v>
      </c>
      <c r="J107">
        <f>VLOOKUP(H107,location_costs!$A$1:$B$6,2,FALSE)</f>
        <v>135</v>
      </c>
      <c r="K107" t="str">
        <f t="shared" si="5"/>
        <v>Dog_Medium</v>
      </c>
      <c r="L107">
        <f>VLOOKUP(K107,size_costs!$D$1:$E$10,2,FALSE)</f>
        <v>150</v>
      </c>
      <c r="M107">
        <f>VLOOKUP(C107,age_costs!$A$1:$B$52,2,FALSE)</f>
        <v>150</v>
      </c>
    </row>
    <row r="108" spans="1:13" x14ac:dyDescent="0.25">
      <c r="A108" t="s">
        <v>2331</v>
      </c>
      <c r="B108" t="s">
        <v>13601</v>
      </c>
      <c r="C108" s="2">
        <f t="shared" si="3"/>
        <v>3</v>
      </c>
      <c r="D108" t="s">
        <v>12</v>
      </c>
      <c r="E108" t="s">
        <v>2332</v>
      </c>
      <c r="F108">
        <v>3</v>
      </c>
      <c r="G108" t="str">
        <f t="shared" si="4"/>
        <v>Small</v>
      </c>
      <c r="H108" t="s">
        <v>6</v>
      </c>
      <c r="I108" t="str">
        <f>IFERROR(VLOOKUP(A108,sponsored_animals!$A$1:$C$2143,1,TRUE),0)</f>
        <v>4fca6ef6dbda96</v>
      </c>
      <c r="J108">
        <f>VLOOKUP(H108,location_costs!$A$1:$B$6,2,FALSE)</f>
        <v>135</v>
      </c>
      <c r="K108" t="str">
        <f t="shared" si="5"/>
        <v>Dog_Small</v>
      </c>
      <c r="L108">
        <f>VLOOKUP(K108,size_costs!$D$1:$E$10,2,FALSE)</f>
        <v>125</v>
      </c>
      <c r="M108">
        <f>VLOOKUP(C108,age_costs!$A$1:$B$52,2,FALSE)</f>
        <v>0</v>
      </c>
    </row>
    <row r="109" spans="1:13" x14ac:dyDescent="0.25">
      <c r="A109" t="s">
        <v>583</v>
      </c>
      <c r="B109" t="s">
        <v>13602</v>
      </c>
      <c r="C109" s="2">
        <f t="shared" si="3"/>
        <v>5</v>
      </c>
      <c r="D109" t="s">
        <v>12</v>
      </c>
      <c r="E109" t="s">
        <v>2196</v>
      </c>
      <c r="F109">
        <v>43</v>
      </c>
      <c r="G109" t="str">
        <f t="shared" si="4"/>
        <v>Large</v>
      </c>
      <c r="H109" t="s">
        <v>3</v>
      </c>
      <c r="I109" t="str">
        <f>IFERROR(VLOOKUP(A109,sponsored_animals!$A$1:$C$2143,1,TRUE),0)</f>
        <v>7c0c3e04e6a4d4</v>
      </c>
      <c r="J109">
        <f>VLOOKUP(H109,location_costs!$A$1:$B$6,2,FALSE)</f>
        <v>120</v>
      </c>
      <c r="K109" t="str">
        <f t="shared" si="5"/>
        <v>Dog_Large</v>
      </c>
      <c r="L109">
        <f>VLOOKUP(K109,size_costs!$D$1:$E$10,2,FALSE)</f>
        <v>175</v>
      </c>
      <c r="M109">
        <f>VLOOKUP(C109,age_costs!$A$1:$B$52,2,FALSE)</f>
        <v>100</v>
      </c>
    </row>
    <row r="110" spans="1:13" x14ac:dyDescent="0.25">
      <c r="A110" t="s">
        <v>2333</v>
      </c>
      <c r="B110" t="s">
        <v>13603</v>
      </c>
      <c r="C110" s="2">
        <f t="shared" si="3"/>
        <v>3</v>
      </c>
      <c r="D110" t="s">
        <v>19</v>
      </c>
      <c r="E110" t="s">
        <v>2207</v>
      </c>
      <c r="F110">
        <v>9</v>
      </c>
      <c r="G110" t="str">
        <f t="shared" si="4"/>
        <v>Large</v>
      </c>
      <c r="H110" t="s">
        <v>3</v>
      </c>
      <c r="I110" t="str">
        <f>IFERROR(VLOOKUP(A110,sponsored_animals!$A$1:$C$2143,1,TRUE),0)</f>
        <v>7c0c3e04e6a4d4</v>
      </c>
      <c r="J110">
        <f>VLOOKUP(H110,location_costs!$A$1:$B$6,2,FALSE)</f>
        <v>120</v>
      </c>
      <c r="K110" t="str">
        <f t="shared" si="5"/>
        <v>Cat_Large</v>
      </c>
      <c r="L110">
        <f>VLOOKUP(K110,size_costs!$D$1:$E$10,2,FALSE)</f>
        <v>140</v>
      </c>
      <c r="M110">
        <f>VLOOKUP(C110,age_costs!$A$1:$B$52,2,FALSE)</f>
        <v>0</v>
      </c>
    </row>
    <row r="111" spans="1:13" x14ac:dyDescent="0.25">
      <c r="A111" t="s">
        <v>2334</v>
      </c>
      <c r="B111" t="s">
        <v>13604</v>
      </c>
      <c r="C111" s="2">
        <f t="shared" si="3"/>
        <v>7</v>
      </c>
      <c r="D111" t="s">
        <v>12</v>
      </c>
      <c r="E111" t="s">
        <v>2233</v>
      </c>
      <c r="F111">
        <v>17</v>
      </c>
      <c r="G111" t="str">
        <f t="shared" si="4"/>
        <v>Medium</v>
      </c>
      <c r="H111" t="s">
        <v>3</v>
      </c>
      <c r="I111" t="str">
        <f>IFERROR(VLOOKUP(A111,sponsored_animals!$A$1:$C$2143,1,TRUE),0)</f>
        <v>178f1189a06b68</v>
      </c>
      <c r="J111">
        <f>VLOOKUP(H111,location_costs!$A$1:$B$6,2,FALSE)</f>
        <v>120</v>
      </c>
      <c r="K111" t="str">
        <f t="shared" si="5"/>
        <v>Dog_Medium</v>
      </c>
      <c r="L111">
        <f>VLOOKUP(K111,size_costs!$D$1:$E$10,2,FALSE)</f>
        <v>150</v>
      </c>
      <c r="M111">
        <f>VLOOKUP(C111,age_costs!$A$1:$B$52,2,FALSE)</f>
        <v>100</v>
      </c>
    </row>
    <row r="112" spans="1:13" x14ac:dyDescent="0.25">
      <c r="A112" t="s">
        <v>2335</v>
      </c>
      <c r="B112" t="s">
        <v>13605</v>
      </c>
      <c r="C112" s="2">
        <f t="shared" si="3"/>
        <v>6</v>
      </c>
      <c r="D112" t="s">
        <v>12</v>
      </c>
      <c r="E112" t="s">
        <v>2190</v>
      </c>
      <c r="F112">
        <v>13</v>
      </c>
      <c r="G112" t="str">
        <f t="shared" si="4"/>
        <v>Medium</v>
      </c>
      <c r="H112" t="s">
        <v>6</v>
      </c>
      <c r="I112" t="str">
        <f>IFERROR(VLOOKUP(A112,sponsored_animals!$A$1:$C$2143,1,TRUE),0)</f>
        <v>870a9302845fa5</v>
      </c>
      <c r="J112">
        <f>VLOOKUP(H112,location_costs!$A$1:$B$6,2,FALSE)</f>
        <v>135</v>
      </c>
      <c r="K112" t="str">
        <f t="shared" si="5"/>
        <v>Dog_Medium</v>
      </c>
      <c r="L112">
        <f>VLOOKUP(K112,size_costs!$D$1:$E$10,2,FALSE)</f>
        <v>150</v>
      </c>
      <c r="M112">
        <f>VLOOKUP(C112,age_costs!$A$1:$B$52,2,FALSE)</f>
        <v>100</v>
      </c>
    </row>
    <row r="113" spans="1:13" x14ac:dyDescent="0.25">
      <c r="A113" t="s">
        <v>2017</v>
      </c>
      <c r="B113" t="s">
        <v>13606</v>
      </c>
      <c r="C113" s="2">
        <f t="shared" si="3"/>
        <v>3</v>
      </c>
      <c r="D113" t="s">
        <v>19</v>
      </c>
      <c r="E113" t="s">
        <v>2219</v>
      </c>
      <c r="F113">
        <v>9</v>
      </c>
      <c r="G113" t="str">
        <f t="shared" si="4"/>
        <v>Large</v>
      </c>
      <c r="H113" t="s">
        <v>6</v>
      </c>
      <c r="I113" t="str">
        <f>IFERROR(VLOOKUP(A113,sponsored_animals!$A$1:$C$2143,1,TRUE),0)</f>
        <v>36806649e5722d</v>
      </c>
      <c r="J113">
        <f>VLOOKUP(H113,location_costs!$A$1:$B$6,2,FALSE)</f>
        <v>135</v>
      </c>
      <c r="K113" t="str">
        <f t="shared" si="5"/>
        <v>Cat_Large</v>
      </c>
      <c r="L113">
        <f>VLOOKUP(K113,size_costs!$D$1:$E$10,2,FALSE)</f>
        <v>140</v>
      </c>
      <c r="M113">
        <f>VLOOKUP(C113,age_costs!$A$1:$B$52,2,FALSE)</f>
        <v>0</v>
      </c>
    </row>
    <row r="114" spans="1:13" x14ac:dyDescent="0.25">
      <c r="A114" t="s">
        <v>2336</v>
      </c>
      <c r="B114" t="s">
        <v>2337</v>
      </c>
      <c r="C114" s="2">
        <f t="shared" si="3"/>
        <v>6</v>
      </c>
      <c r="D114" t="s">
        <v>12</v>
      </c>
      <c r="E114" t="s">
        <v>2207</v>
      </c>
      <c r="F114">
        <v>42</v>
      </c>
      <c r="G114" t="str">
        <f t="shared" si="4"/>
        <v>Large</v>
      </c>
      <c r="H114" t="s">
        <v>5</v>
      </c>
      <c r="I114" t="str">
        <f>IFERROR(VLOOKUP(A114,sponsored_animals!$A$1:$C$2143,1,TRUE),0)</f>
        <v>36806649e5722d</v>
      </c>
      <c r="J114">
        <f>VLOOKUP(H114,location_costs!$A$1:$B$6,2,FALSE)</f>
        <v>140</v>
      </c>
      <c r="K114" t="str">
        <f t="shared" si="5"/>
        <v>Dog_Large</v>
      </c>
      <c r="L114">
        <f>VLOOKUP(K114,size_costs!$D$1:$E$10,2,FALSE)</f>
        <v>175</v>
      </c>
      <c r="M114">
        <f>VLOOKUP(C114,age_costs!$A$1:$B$52,2,FALSE)</f>
        <v>100</v>
      </c>
    </row>
    <row r="115" spans="1:13" x14ac:dyDescent="0.25">
      <c r="A115" t="s">
        <v>2338</v>
      </c>
      <c r="B115" t="s">
        <v>3669</v>
      </c>
      <c r="C115" s="2">
        <f t="shared" si="3"/>
        <v>6</v>
      </c>
      <c r="D115" t="s">
        <v>19</v>
      </c>
      <c r="E115" t="s">
        <v>2340</v>
      </c>
      <c r="F115">
        <v>6.5</v>
      </c>
      <c r="G115" t="str">
        <f t="shared" si="4"/>
        <v>Medium</v>
      </c>
      <c r="H115" t="s">
        <v>4</v>
      </c>
      <c r="I115" t="str">
        <f>IFERROR(VLOOKUP(A115,sponsored_animals!$A$1:$C$2143,1,TRUE),0)</f>
        <v>4fca6ef6dbda96</v>
      </c>
      <c r="J115">
        <f>VLOOKUP(H115,location_costs!$A$1:$B$6,2,FALSE)</f>
        <v>110</v>
      </c>
      <c r="K115" t="str">
        <f t="shared" si="5"/>
        <v>Cat_Medium</v>
      </c>
      <c r="L115">
        <f>VLOOKUP(K115,size_costs!$D$1:$E$10,2,FALSE)</f>
        <v>120</v>
      </c>
      <c r="M115">
        <f>VLOOKUP(C115,age_costs!$A$1:$B$52,2,FALSE)</f>
        <v>100</v>
      </c>
    </row>
    <row r="116" spans="1:13" x14ac:dyDescent="0.25">
      <c r="A116" t="s">
        <v>2341</v>
      </c>
      <c r="B116" t="s">
        <v>13607</v>
      </c>
      <c r="C116" s="2">
        <f t="shared" si="3"/>
        <v>10</v>
      </c>
      <c r="D116" t="s">
        <v>19</v>
      </c>
      <c r="E116" t="s">
        <v>2198</v>
      </c>
      <c r="F116">
        <v>2</v>
      </c>
      <c r="G116" t="str">
        <f t="shared" si="4"/>
        <v>Small</v>
      </c>
      <c r="H116" t="s">
        <v>3</v>
      </c>
      <c r="I116" t="str">
        <f>IFERROR(VLOOKUP(A116,sponsored_animals!$A$1:$C$2143,1,TRUE),0)</f>
        <v>4fca6ef6dbda96</v>
      </c>
      <c r="J116">
        <f>VLOOKUP(H116,location_costs!$A$1:$B$6,2,FALSE)</f>
        <v>120</v>
      </c>
      <c r="K116" t="str">
        <f t="shared" si="5"/>
        <v>Cat_Small</v>
      </c>
      <c r="L116">
        <f>VLOOKUP(K116,size_costs!$D$1:$E$10,2,FALSE)</f>
        <v>100</v>
      </c>
      <c r="M116">
        <f>VLOOKUP(C116,age_costs!$A$1:$B$52,2,FALSE)</f>
        <v>150</v>
      </c>
    </row>
    <row r="117" spans="1:13" x14ac:dyDescent="0.25">
      <c r="A117" t="s">
        <v>2342</v>
      </c>
      <c r="B117" t="s">
        <v>13608</v>
      </c>
      <c r="C117" s="2">
        <f t="shared" si="3"/>
        <v>13</v>
      </c>
      <c r="D117" t="s">
        <v>12</v>
      </c>
      <c r="E117" t="s">
        <v>2223</v>
      </c>
      <c r="F117">
        <v>7</v>
      </c>
      <c r="G117" t="str">
        <f t="shared" si="4"/>
        <v>Small</v>
      </c>
      <c r="H117" t="s">
        <v>5</v>
      </c>
      <c r="I117" t="str">
        <f>IFERROR(VLOOKUP(A117,sponsored_animals!$A$1:$C$2143,1,TRUE),0)</f>
        <v>b14069999a0ee6</v>
      </c>
      <c r="J117">
        <f>VLOOKUP(H117,location_costs!$A$1:$B$6,2,FALSE)</f>
        <v>140</v>
      </c>
      <c r="K117" t="str">
        <f t="shared" si="5"/>
        <v>Dog_Small</v>
      </c>
      <c r="L117">
        <f>VLOOKUP(K117,size_costs!$D$1:$E$10,2,FALSE)</f>
        <v>125</v>
      </c>
      <c r="M117">
        <f>VLOOKUP(C117,age_costs!$A$1:$B$52,2,FALSE)</f>
        <v>200</v>
      </c>
    </row>
    <row r="118" spans="1:13" x14ac:dyDescent="0.25">
      <c r="A118" t="s">
        <v>2343</v>
      </c>
      <c r="B118" t="s">
        <v>13609</v>
      </c>
      <c r="C118" s="2">
        <f t="shared" si="3"/>
        <v>3</v>
      </c>
      <c r="D118" t="s">
        <v>19</v>
      </c>
      <c r="E118" t="s">
        <v>2182</v>
      </c>
      <c r="F118">
        <v>6.5</v>
      </c>
      <c r="G118" t="str">
        <f t="shared" si="4"/>
        <v>Medium</v>
      </c>
      <c r="H118" t="s">
        <v>5</v>
      </c>
      <c r="I118" t="str">
        <f>IFERROR(VLOOKUP(A118,sponsored_animals!$A$1:$C$2143,1,TRUE),0)</f>
        <v>178f1189a06b68</v>
      </c>
      <c r="J118">
        <f>VLOOKUP(H118,location_costs!$A$1:$B$6,2,FALSE)</f>
        <v>140</v>
      </c>
      <c r="K118" t="str">
        <f t="shared" si="5"/>
        <v>Cat_Medium</v>
      </c>
      <c r="L118">
        <f>VLOOKUP(K118,size_costs!$D$1:$E$10,2,FALSE)</f>
        <v>120</v>
      </c>
      <c r="M118">
        <f>VLOOKUP(C118,age_costs!$A$1:$B$52,2,FALSE)</f>
        <v>0</v>
      </c>
    </row>
    <row r="119" spans="1:13" x14ac:dyDescent="0.25">
      <c r="A119" t="s">
        <v>2344</v>
      </c>
      <c r="B119" t="s">
        <v>13610</v>
      </c>
      <c r="C119" s="2">
        <f t="shared" si="3"/>
        <v>9</v>
      </c>
      <c r="D119" t="s">
        <v>19</v>
      </c>
      <c r="E119" t="s">
        <v>2252</v>
      </c>
      <c r="F119">
        <v>9</v>
      </c>
      <c r="G119" t="str">
        <f t="shared" si="4"/>
        <v>Large</v>
      </c>
      <c r="H119" t="s">
        <v>6</v>
      </c>
      <c r="I119" t="str">
        <f>IFERROR(VLOOKUP(A119,sponsored_animals!$A$1:$C$2143,1,TRUE),0)</f>
        <v>36806649e5722d</v>
      </c>
      <c r="J119">
        <f>VLOOKUP(H119,location_costs!$A$1:$B$6,2,FALSE)</f>
        <v>135</v>
      </c>
      <c r="K119" t="str">
        <f t="shared" si="5"/>
        <v>Cat_Large</v>
      </c>
      <c r="L119">
        <f>VLOOKUP(K119,size_costs!$D$1:$E$10,2,FALSE)</f>
        <v>140</v>
      </c>
      <c r="M119">
        <f>VLOOKUP(C119,age_costs!$A$1:$B$52,2,FALSE)</f>
        <v>150</v>
      </c>
    </row>
    <row r="120" spans="1:13" x14ac:dyDescent="0.25">
      <c r="A120" t="s">
        <v>2345</v>
      </c>
      <c r="B120" t="s">
        <v>6549</v>
      </c>
      <c r="C120" s="2">
        <f t="shared" si="3"/>
        <v>5</v>
      </c>
      <c r="D120" t="s">
        <v>19</v>
      </c>
      <c r="E120" t="s">
        <v>2198</v>
      </c>
      <c r="F120">
        <v>6.5</v>
      </c>
      <c r="G120" t="str">
        <f t="shared" si="4"/>
        <v>Medium</v>
      </c>
      <c r="H120" t="s">
        <v>5</v>
      </c>
      <c r="I120">
        <f>IFERROR(VLOOKUP(A120,sponsored_animals!$A$1:$C$2143,1,TRUE),0)</f>
        <v>0</v>
      </c>
      <c r="J120">
        <f>VLOOKUP(H120,location_costs!$A$1:$B$6,2,FALSE)</f>
        <v>140</v>
      </c>
      <c r="K120" t="str">
        <f t="shared" si="5"/>
        <v>Cat_Medium</v>
      </c>
      <c r="L120">
        <f>VLOOKUP(K120,size_costs!$D$1:$E$10,2,FALSE)</f>
        <v>120</v>
      </c>
      <c r="M120">
        <f>VLOOKUP(C120,age_costs!$A$1:$B$52,2,FALSE)</f>
        <v>100</v>
      </c>
    </row>
    <row r="121" spans="1:13" x14ac:dyDescent="0.25">
      <c r="A121" t="s">
        <v>294</v>
      </c>
      <c r="B121" t="s">
        <v>13611</v>
      </c>
      <c r="C121" s="2">
        <f t="shared" si="3"/>
        <v>7</v>
      </c>
      <c r="D121" t="s">
        <v>12</v>
      </c>
      <c r="E121" t="s">
        <v>2186</v>
      </c>
      <c r="F121">
        <v>31.5</v>
      </c>
      <c r="G121" t="str">
        <f t="shared" si="4"/>
        <v>Large</v>
      </c>
      <c r="H121" t="s">
        <v>6</v>
      </c>
      <c r="I121">
        <f>IFERROR(VLOOKUP(A121,sponsored_animals!$A$1:$C$2143,1,TRUE),0)</f>
        <v>0</v>
      </c>
      <c r="J121">
        <f>VLOOKUP(H121,location_costs!$A$1:$B$6,2,FALSE)</f>
        <v>135</v>
      </c>
      <c r="K121" t="str">
        <f t="shared" si="5"/>
        <v>Dog_Large</v>
      </c>
      <c r="L121">
        <f>VLOOKUP(K121,size_costs!$D$1:$E$10,2,FALSE)</f>
        <v>175</v>
      </c>
      <c r="M121">
        <f>VLOOKUP(C121,age_costs!$A$1:$B$52,2,FALSE)</f>
        <v>100</v>
      </c>
    </row>
    <row r="122" spans="1:13" x14ac:dyDescent="0.25">
      <c r="A122" t="s">
        <v>2347</v>
      </c>
      <c r="B122" t="s">
        <v>8450</v>
      </c>
      <c r="C122" s="2">
        <f t="shared" si="3"/>
        <v>10</v>
      </c>
      <c r="D122" t="s">
        <v>19</v>
      </c>
      <c r="E122" t="s">
        <v>2198</v>
      </c>
      <c r="F122">
        <v>6</v>
      </c>
      <c r="G122" t="str">
        <f t="shared" si="4"/>
        <v>Medium</v>
      </c>
      <c r="H122" t="s">
        <v>5</v>
      </c>
      <c r="I122">
        <f>IFERROR(VLOOKUP(A122,sponsored_animals!$A$1:$C$2143,1,TRUE),0)</f>
        <v>0</v>
      </c>
      <c r="J122">
        <f>VLOOKUP(H122,location_costs!$A$1:$B$6,2,FALSE)</f>
        <v>140</v>
      </c>
      <c r="K122" t="str">
        <f t="shared" si="5"/>
        <v>Cat_Medium</v>
      </c>
      <c r="L122">
        <f>VLOOKUP(K122,size_costs!$D$1:$E$10,2,FALSE)</f>
        <v>120</v>
      </c>
      <c r="M122">
        <f>VLOOKUP(C122,age_costs!$A$1:$B$52,2,FALSE)</f>
        <v>150</v>
      </c>
    </row>
    <row r="123" spans="1:13" x14ac:dyDescent="0.25">
      <c r="A123" t="s">
        <v>2349</v>
      </c>
      <c r="B123" t="s">
        <v>13612</v>
      </c>
      <c r="C123" s="2">
        <f t="shared" si="3"/>
        <v>4</v>
      </c>
      <c r="D123" t="s">
        <v>19</v>
      </c>
      <c r="E123" t="s">
        <v>2350</v>
      </c>
      <c r="F123">
        <v>10</v>
      </c>
      <c r="G123" t="str">
        <f t="shared" si="4"/>
        <v>Large</v>
      </c>
      <c r="H123" t="s">
        <v>6</v>
      </c>
      <c r="I123" t="str">
        <f>IFERROR(VLOOKUP(A123,sponsored_animals!$A$1:$C$2143,1,TRUE),0)</f>
        <v>7c0c3e04e6a4d4</v>
      </c>
      <c r="J123">
        <f>VLOOKUP(H123,location_costs!$A$1:$B$6,2,FALSE)</f>
        <v>135</v>
      </c>
      <c r="K123" t="str">
        <f t="shared" si="5"/>
        <v>Cat_Large</v>
      </c>
      <c r="L123">
        <f>VLOOKUP(K123,size_costs!$D$1:$E$10,2,FALSE)</f>
        <v>140</v>
      </c>
      <c r="M123">
        <f>VLOOKUP(C123,age_costs!$A$1:$B$52,2,FALSE)</f>
        <v>0</v>
      </c>
    </row>
    <row r="124" spans="1:13" x14ac:dyDescent="0.25">
      <c r="A124" t="s">
        <v>2351</v>
      </c>
      <c r="B124" t="s">
        <v>13613</v>
      </c>
      <c r="C124" s="2">
        <f t="shared" si="3"/>
        <v>4</v>
      </c>
      <c r="D124" t="s">
        <v>19</v>
      </c>
      <c r="E124" t="s">
        <v>2352</v>
      </c>
      <c r="F124">
        <v>8.5</v>
      </c>
      <c r="G124" t="str">
        <f t="shared" si="4"/>
        <v>Large</v>
      </c>
      <c r="H124" t="s">
        <v>3</v>
      </c>
      <c r="I124" t="str">
        <f>IFERROR(VLOOKUP(A124,sponsored_animals!$A$1:$C$2143,1,TRUE),0)</f>
        <v>7c0c3e04e6a4d4</v>
      </c>
      <c r="J124">
        <f>VLOOKUP(H124,location_costs!$A$1:$B$6,2,FALSE)</f>
        <v>120</v>
      </c>
      <c r="K124" t="str">
        <f t="shared" si="5"/>
        <v>Cat_Large</v>
      </c>
      <c r="L124">
        <f>VLOOKUP(K124,size_costs!$D$1:$E$10,2,FALSE)</f>
        <v>140</v>
      </c>
      <c r="M124">
        <f>VLOOKUP(C124,age_costs!$A$1:$B$52,2,FALSE)</f>
        <v>0</v>
      </c>
    </row>
    <row r="125" spans="1:13" x14ac:dyDescent="0.25">
      <c r="A125" t="s">
        <v>2167</v>
      </c>
      <c r="B125" t="s">
        <v>13614</v>
      </c>
      <c r="C125" s="2">
        <f t="shared" si="3"/>
        <v>11</v>
      </c>
      <c r="D125" t="s">
        <v>12</v>
      </c>
      <c r="E125" t="s">
        <v>2231</v>
      </c>
      <c r="F125">
        <v>45</v>
      </c>
      <c r="G125" t="str">
        <f t="shared" si="4"/>
        <v>Large</v>
      </c>
      <c r="H125" t="s">
        <v>5</v>
      </c>
      <c r="I125" t="str">
        <f>IFERROR(VLOOKUP(A125,sponsored_animals!$A$1:$C$2143,1,TRUE),0)</f>
        <v>0ea863dbf1123f</v>
      </c>
      <c r="J125">
        <f>VLOOKUP(H125,location_costs!$A$1:$B$6,2,FALSE)</f>
        <v>140</v>
      </c>
      <c r="K125" t="str">
        <f t="shared" si="5"/>
        <v>Dog_Large</v>
      </c>
      <c r="L125">
        <f>VLOOKUP(K125,size_costs!$D$1:$E$10,2,FALSE)</f>
        <v>175</v>
      </c>
      <c r="M125">
        <f>VLOOKUP(C125,age_costs!$A$1:$B$52,2,FALSE)</f>
        <v>150</v>
      </c>
    </row>
    <row r="126" spans="1:13" x14ac:dyDescent="0.25">
      <c r="A126" t="s">
        <v>2353</v>
      </c>
      <c r="B126" t="s">
        <v>13615</v>
      </c>
      <c r="C126" s="2">
        <f t="shared" si="3"/>
        <v>12</v>
      </c>
      <c r="D126" t="s">
        <v>12</v>
      </c>
      <c r="E126" t="s">
        <v>2202</v>
      </c>
      <c r="F126">
        <v>15</v>
      </c>
      <c r="G126" t="str">
        <f t="shared" si="4"/>
        <v>Medium</v>
      </c>
      <c r="H126" t="s">
        <v>3</v>
      </c>
      <c r="I126">
        <f>IFERROR(VLOOKUP(A126,sponsored_animals!$A$1:$C$2143,1,TRUE),0)</f>
        <v>0</v>
      </c>
      <c r="J126">
        <f>VLOOKUP(H126,location_costs!$A$1:$B$6,2,FALSE)</f>
        <v>120</v>
      </c>
      <c r="K126" t="str">
        <f t="shared" si="5"/>
        <v>Dog_Medium</v>
      </c>
      <c r="L126">
        <f>VLOOKUP(K126,size_costs!$D$1:$E$10,2,FALSE)</f>
        <v>150</v>
      </c>
      <c r="M126">
        <f>VLOOKUP(C126,age_costs!$A$1:$B$52,2,FALSE)</f>
        <v>150</v>
      </c>
    </row>
    <row r="127" spans="1:13" x14ac:dyDescent="0.25">
      <c r="A127" t="s">
        <v>2354</v>
      </c>
      <c r="B127" t="s">
        <v>13616</v>
      </c>
      <c r="C127" s="2">
        <f t="shared" si="3"/>
        <v>5</v>
      </c>
      <c r="D127" t="s">
        <v>19</v>
      </c>
      <c r="E127" t="s">
        <v>2182</v>
      </c>
      <c r="F127">
        <v>4</v>
      </c>
      <c r="G127" t="str">
        <f t="shared" si="4"/>
        <v>Small</v>
      </c>
      <c r="H127" t="s">
        <v>5</v>
      </c>
      <c r="I127" t="str">
        <f>IFERROR(VLOOKUP(A127,sponsored_animals!$A$1:$C$2143,1,TRUE),0)</f>
        <v>7c0c3e04e6a4d4</v>
      </c>
      <c r="J127">
        <f>VLOOKUP(H127,location_costs!$A$1:$B$6,2,FALSE)</f>
        <v>140</v>
      </c>
      <c r="K127" t="str">
        <f t="shared" si="5"/>
        <v>Cat_Small</v>
      </c>
      <c r="L127">
        <f>VLOOKUP(K127,size_costs!$D$1:$E$10,2,FALSE)</f>
        <v>100</v>
      </c>
      <c r="M127">
        <f>VLOOKUP(C127,age_costs!$A$1:$B$52,2,FALSE)</f>
        <v>100</v>
      </c>
    </row>
    <row r="128" spans="1:13" x14ac:dyDescent="0.25">
      <c r="A128" t="s">
        <v>2355</v>
      </c>
      <c r="B128" t="s">
        <v>7171</v>
      </c>
      <c r="C128" s="2">
        <f t="shared" si="3"/>
        <v>8</v>
      </c>
      <c r="D128" t="s">
        <v>19</v>
      </c>
      <c r="E128" t="s">
        <v>2357</v>
      </c>
      <c r="F128">
        <v>8.5</v>
      </c>
      <c r="G128" t="str">
        <f t="shared" si="4"/>
        <v>Large</v>
      </c>
      <c r="H128" t="s">
        <v>4</v>
      </c>
      <c r="I128" t="str">
        <f>IFERROR(VLOOKUP(A128,sponsored_animals!$A$1:$C$2143,1,TRUE),0)</f>
        <v>36806649e5722d</v>
      </c>
      <c r="J128">
        <f>VLOOKUP(H128,location_costs!$A$1:$B$6,2,FALSE)</f>
        <v>110</v>
      </c>
      <c r="K128" t="str">
        <f t="shared" si="5"/>
        <v>Cat_Large</v>
      </c>
      <c r="L128">
        <f>VLOOKUP(K128,size_costs!$D$1:$E$10,2,FALSE)</f>
        <v>140</v>
      </c>
      <c r="M128">
        <f>VLOOKUP(C128,age_costs!$A$1:$B$52,2,FALSE)</f>
        <v>150</v>
      </c>
    </row>
    <row r="129" spans="1:13" x14ac:dyDescent="0.25">
      <c r="A129" t="s">
        <v>2358</v>
      </c>
      <c r="B129" t="s">
        <v>2359</v>
      </c>
      <c r="C129" s="2">
        <f t="shared" si="3"/>
        <v>6</v>
      </c>
      <c r="D129" t="s">
        <v>12</v>
      </c>
      <c r="E129" t="s">
        <v>2207</v>
      </c>
      <c r="F129">
        <v>25</v>
      </c>
      <c r="G129" t="str">
        <f t="shared" si="4"/>
        <v>Medium</v>
      </c>
      <c r="H129" t="s">
        <v>6</v>
      </c>
      <c r="I129">
        <f>IFERROR(VLOOKUP(A129,sponsored_animals!$A$1:$C$2143,1,TRUE),0)</f>
        <v>0</v>
      </c>
      <c r="J129">
        <f>VLOOKUP(H129,location_costs!$A$1:$B$6,2,FALSE)</f>
        <v>135</v>
      </c>
      <c r="K129" t="str">
        <f t="shared" si="5"/>
        <v>Dog_Medium</v>
      </c>
      <c r="L129">
        <f>VLOOKUP(K129,size_costs!$D$1:$E$10,2,FALSE)</f>
        <v>150</v>
      </c>
      <c r="M129">
        <f>VLOOKUP(C129,age_costs!$A$1:$B$52,2,FALSE)</f>
        <v>100</v>
      </c>
    </row>
    <row r="130" spans="1:13" x14ac:dyDescent="0.25">
      <c r="A130" t="s">
        <v>2360</v>
      </c>
      <c r="B130" t="s">
        <v>13617</v>
      </c>
      <c r="C130" s="2">
        <f t="shared" si="3"/>
        <v>2</v>
      </c>
      <c r="D130" t="s">
        <v>12</v>
      </c>
      <c r="E130" t="s">
        <v>2361</v>
      </c>
      <c r="F130">
        <v>40</v>
      </c>
      <c r="G130" t="str">
        <f t="shared" si="4"/>
        <v>Large</v>
      </c>
      <c r="H130" t="s">
        <v>3</v>
      </c>
      <c r="I130" t="str">
        <f>IFERROR(VLOOKUP(A130,sponsored_animals!$A$1:$C$2143,1,TRUE),0)</f>
        <v>36806649e5722d</v>
      </c>
      <c r="J130">
        <f>VLOOKUP(H130,location_costs!$A$1:$B$6,2,FALSE)</f>
        <v>120</v>
      </c>
      <c r="K130" t="str">
        <f t="shared" si="5"/>
        <v>Dog_Large</v>
      </c>
      <c r="L130">
        <f>VLOOKUP(K130,size_costs!$D$1:$E$10,2,FALSE)</f>
        <v>175</v>
      </c>
      <c r="M130">
        <f>VLOOKUP(C130,age_costs!$A$1:$B$52,2,FALSE)</f>
        <v>0</v>
      </c>
    </row>
    <row r="131" spans="1:13" x14ac:dyDescent="0.25">
      <c r="A131" t="s">
        <v>2362</v>
      </c>
      <c r="B131" t="s">
        <v>13618</v>
      </c>
      <c r="C131" s="2">
        <f t="shared" ref="C131:C194" si="6">ROUND(YEARFRAC(B131,"31/12/2021"),0)</f>
        <v>7</v>
      </c>
      <c r="D131" t="s">
        <v>19</v>
      </c>
      <c r="E131" t="s">
        <v>2207</v>
      </c>
      <c r="F131">
        <v>3</v>
      </c>
      <c r="G131" t="str">
        <f t="shared" ref="G131:G194" si="7">IF(AND(D131="Dog",F131&lt;=10),"Small",IF(AND(D131="Dog",F131&gt;10,F131&lt;=30),"Medium",IF(AND(D131="Dog",F131&gt;30),"Large",IF(AND(D131="Cat",F131&lt;=5),"Small",IF(AND(D131="Cat",F131&gt;5,F131&lt;=7),"Medium",IF(AND(D131="Cat",F131&gt;=7),"Large",IF(AND(D131="Bird",F131&lt;=0.7),"Small",IF(AND(D131="Bird",F131&gt;0.7,F131&lt;=1.1),"Medium",IF(AND(D131="Bird",F131&gt;1.1),"Large","Erro")))))))))</f>
        <v>Small</v>
      </c>
      <c r="H131" t="s">
        <v>7</v>
      </c>
      <c r="I131" t="str">
        <f>IFERROR(VLOOKUP(A131,sponsored_animals!$A$1:$C$2143,1,TRUE),0)</f>
        <v>7c0c3e04e6a4d4</v>
      </c>
      <c r="J131">
        <f>VLOOKUP(H131,location_costs!$A$1:$B$6,2,FALSE)</f>
        <v>100</v>
      </c>
      <c r="K131" t="str">
        <f t="shared" ref="K131:K194" si="8">D131&amp;"_"&amp;G131</f>
        <v>Cat_Small</v>
      </c>
      <c r="L131">
        <f>VLOOKUP(K131,size_costs!$D$1:$E$10,2,FALSE)</f>
        <v>100</v>
      </c>
      <c r="M131">
        <f>VLOOKUP(C131,age_costs!$A$1:$B$52,2,FALSE)</f>
        <v>100</v>
      </c>
    </row>
    <row r="132" spans="1:13" x14ac:dyDescent="0.25">
      <c r="A132" t="s">
        <v>2363</v>
      </c>
      <c r="B132" t="s">
        <v>13619</v>
      </c>
      <c r="C132" s="2">
        <f t="shared" si="6"/>
        <v>4</v>
      </c>
      <c r="D132" t="s">
        <v>12</v>
      </c>
      <c r="E132" t="s">
        <v>2207</v>
      </c>
      <c r="F132">
        <v>11.5</v>
      </c>
      <c r="G132" t="str">
        <f t="shared" si="7"/>
        <v>Medium</v>
      </c>
      <c r="H132" t="s">
        <v>3</v>
      </c>
      <c r="I132" t="str">
        <f>IFERROR(VLOOKUP(A132,sponsored_animals!$A$1:$C$2143,1,TRUE),0)</f>
        <v>36806649e5722d</v>
      </c>
      <c r="J132">
        <f>VLOOKUP(H132,location_costs!$A$1:$B$6,2,FALSE)</f>
        <v>120</v>
      </c>
      <c r="K132" t="str">
        <f t="shared" si="8"/>
        <v>Dog_Medium</v>
      </c>
      <c r="L132">
        <f>VLOOKUP(K132,size_costs!$D$1:$E$10,2,FALSE)</f>
        <v>150</v>
      </c>
      <c r="M132">
        <f>VLOOKUP(C132,age_costs!$A$1:$B$52,2,FALSE)</f>
        <v>0</v>
      </c>
    </row>
    <row r="133" spans="1:13" x14ac:dyDescent="0.25">
      <c r="A133" t="s">
        <v>1735</v>
      </c>
      <c r="B133" t="s">
        <v>13620</v>
      </c>
      <c r="C133" s="2">
        <f t="shared" si="6"/>
        <v>8</v>
      </c>
      <c r="D133" t="s">
        <v>12</v>
      </c>
      <c r="E133" t="s">
        <v>2364</v>
      </c>
      <c r="F133">
        <v>32</v>
      </c>
      <c r="G133" t="str">
        <f t="shared" si="7"/>
        <v>Large</v>
      </c>
      <c r="H133" t="s">
        <v>5</v>
      </c>
      <c r="I133">
        <f>IFERROR(VLOOKUP(A133,sponsored_animals!$A$1:$C$2143,1,TRUE),0)</f>
        <v>0</v>
      </c>
      <c r="J133">
        <f>VLOOKUP(H133,location_costs!$A$1:$B$6,2,FALSE)</f>
        <v>140</v>
      </c>
      <c r="K133" t="str">
        <f t="shared" si="8"/>
        <v>Dog_Large</v>
      </c>
      <c r="L133">
        <f>VLOOKUP(K133,size_costs!$D$1:$E$10,2,FALSE)</f>
        <v>175</v>
      </c>
      <c r="M133">
        <f>VLOOKUP(C133,age_costs!$A$1:$B$52,2,FALSE)</f>
        <v>150</v>
      </c>
    </row>
    <row r="134" spans="1:13" x14ac:dyDescent="0.25">
      <c r="A134" t="s">
        <v>2365</v>
      </c>
      <c r="B134" t="s">
        <v>3254</v>
      </c>
      <c r="C134" s="2">
        <f t="shared" si="6"/>
        <v>7</v>
      </c>
      <c r="D134" t="s">
        <v>19</v>
      </c>
      <c r="E134" t="s">
        <v>2182</v>
      </c>
      <c r="F134">
        <v>2</v>
      </c>
      <c r="G134" t="str">
        <f t="shared" si="7"/>
        <v>Small</v>
      </c>
      <c r="H134" t="s">
        <v>3</v>
      </c>
      <c r="I134" t="str">
        <f>IFERROR(VLOOKUP(A134,sponsored_animals!$A$1:$C$2143,1,TRUE),0)</f>
        <v>214f8f6b359a1e</v>
      </c>
      <c r="J134">
        <f>VLOOKUP(H134,location_costs!$A$1:$B$6,2,FALSE)</f>
        <v>120</v>
      </c>
      <c r="K134" t="str">
        <f t="shared" si="8"/>
        <v>Cat_Small</v>
      </c>
      <c r="L134">
        <f>VLOOKUP(K134,size_costs!$D$1:$E$10,2,FALSE)</f>
        <v>100</v>
      </c>
      <c r="M134">
        <f>VLOOKUP(C134,age_costs!$A$1:$B$52,2,FALSE)</f>
        <v>100</v>
      </c>
    </row>
    <row r="135" spans="1:13" x14ac:dyDescent="0.25">
      <c r="A135" t="s">
        <v>2367</v>
      </c>
      <c r="B135" t="s">
        <v>4159</v>
      </c>
      <c r="C135" s="2">
        <f t="shared" si="6"/>
        <v>6</v>
      </c>
      <c r="D135" t="s">
        <v>19</v>
      </c>
      <c r="E135" t="s">
        <v>2369</v>
      </c>
      <c r="F135">
        <v>10</v>
      </c>
      <c r="G135" t="str">
        <f t="shared" si="7"/>
        <v>Large</v>
      </c>
      <c r="H135" t="s">
        <v>4</v>
      </c>
      <c r="I135">
        <f>IFERROR(VLOOKUP(A135,sponsored_animals!$A$1:$C$2143,1,TRUE),0)</f>
        <v>0</v>
      </c>
      <c r="J135">
        <f>VLOOKUP(H135,location_costs!$A$1:$B$6,2,FALSE)</f>
        <v>110</v>
      </c>
      <c r="K135" t="str">
        <f t="shared" si="8"/>
        <v>Cat_Large</v>
      </c>
      <c r="L135">
        <f>VLOOKUP(K135,size_costs!$D$1:$E$10,2,FALSE)</f>
        <v>140</v>
      </c>
      <c r="M135">
        <f>VLOOKUP(C135,age_costs!$A$1:$B$52,2,FALSE)</f>
        <v>100</v>
      </c>
    </row>
    <row r="136" spans="1:13" x14ac:dyDescent="0.25">
      <c r="A136" t="s">
        <v>2370</v>
      </c>
      <c r="B136" t="s">
        <v>13621</v>
      </c>
      <c r="C136" s="2">
        <f t="shared" si="6"/>
        <v>3</v>
      </c>
      <c r="D136" t="s">
        <v>12</v>
      </c>
      <c r="E136" t="s">
        <v>2207</v>
      </c>
      <c r="F136">
        <v>49</v>
      </c>
      <c r="G136" t="str">
        <f t="shared" si="7"/>
        <v>Large</v>
      </c>
      <c r="H136" t="s">
        <v>7</v>
      </c>
      <c r="I136" t="str">
        <f>IFERROR(VLOOKUP(A136,sponsored_animals!$A$1:$C$2143,1,TRUE),0)</f>
        <v>178f1189a06b68</v>
      </c>
      <c r="J136">
        <f>VLOOKUP(H136,location_costs!$A$1:$B$6,2,FALSE)</f>
        <v>100</v>
      </c>
      <c r="K136" t="str">
        <f t="shared" si="8"/>
        <v>Dog_Large</v>
      </c>
      <c r="L136">
        <f>VLOOKUP(K136,size_costs!$D$1:$E$10,2,FALSE)</f>
        <v>175</v>
      </c>
      <c r="M136">
        <f>VLOOKUP(C136,age_costs!$A$1:$B$52,2,FALSE)</f>
        <v>0</v>
      </c>
    </row>
    <row r="137" spans="1:13" x14ac:dyDescent="0.25">
      <c r="A137" t="s">
        <v>984</v>
      </c>
      <c r="B137" t="s">
        <v>9095</v>
      </c>
      <c r="C137" s="2">
        <f t="shared" si="6"/>
        <v>6</v>
      </c>
      <c r="D137" t="s">
        <v>19</v>
      </c>
      <c r="E137" t="s">
        <v>2210</v>
      </c>
      <c r="F137">
        <v>9</v>
      </c>
      <c r="G137" t="str">
        <f t="shared" si="7"/>
        <v>Large</v>
      </c>
      <c r="H137" t="s">
        <v>6</v>
      </c>
      <c r="I137" t="str">
        <f>IFERROR(VLOOKUP(A137,sponsored_animals!$A$1:$C$2143,1,TRUE),0)</f>
        <v>178f1189a06b68</v>
      </c>
      <c r="J137">
        <f>VLOOKUP(H137,location_costs!$A$1:$B$6,2,FALSE)</f>
        <v>135</v>
      </c>
      <c r="K137" t="str">
        <f t="shared" si="8"/>
        <v>Cat_Large</v>
      </c>
      <c r="L137">
        <f>VLOOKUP(K137,size_costs!$D$1:$E$10,2,FALSE)</f>
        <v>140</v>
      </c>
      <c r="M137">
        <f>VLOOKUP(C137,age_costs!$A$1:$B$52,2,FALSE)</f>
        <v>100</v>
      </c>
    </row>
    <row r="138" spans="1:13" x14ac:dyDescent="0.25">
      <c r="A138" t="s">
        <v>2372</v>
      </c>
      <c r="B138" t="s">
        <v>13622</v>
      </c>
      <c r="C138" s="2">
        <f t="shared" si="6"/>
        <v>6</v>
      </c>
      <c r="D138" t="s">
        <v>19</v>
      </c>
      <c r="E138" t="s">
        <v>2226</v>
      </c>
      <c r="F138">
        <v>10</v>
      </c>
      <c r="G138" t="str">
        <f t="shared" si="7"/>
        <v>Large</v>
      </c>
      <c r="H138" t="s">
        <v>3</v>
      </c>
      <c r="I138" t="str">
        <f>IFERROR(VLOOKUP(A138,sponsored_animals!$A$1:$C$2143,1,TRUE),0)</f>
        <v>36806649e5722d</v>
      </c>
      <c r="J138">
        <f>VLOOKUP(H138,location_costs!$A$1:$B$6,2,FALSE)</f>
        <v>120</v>
      </c>
      <c r="K138" t="str">
        <f t="shared" si="8"/>
        <v>Cat_Large</v>
      </c>
      <c r="L138">
        <f>VLOOKUP(K138,size_costs!$D$1:$E$10,2,FALSE)</f>
        <v>140</v>
      </c>
      <c r="M138">
        <f>VLOOKUP(C138,age_costs!$A$1:$B$52,2,FALSE)</f>
        <v>100</v>
      </c>
    </row>
    <row r="139" spans="1:13" x14ac:dyDescent="0.25">
      <c r="A139" t="s">
        <v>2373</v>
      </c>
      <c r="B139" t="s">
        <v>13623</v>
      </c>
      <c r="C139" s="2">
        <f t="shared" si="6"/>
        <v>7</v>
      </c>
      <c r="D139" t="s">
        <v>12</v>
      </c>
      <c r="E139" t="s">
        <v>2247</v>
      </c>
      <c r="F139">
        <v>49</v>
      </c>
      <c r="G139" t="str">
        <f t="shared" si="7"/>
        <v>Large</v>
      </c>
      <c r="H139" t="s">
        <v>5</v>
      </c>
      <c r="I139" t="str">
        <f>IFERROR(VLOOKUP(A139,sponsored_animals!$A$1:$C$2143,1,TRUE),0)</f>
        <v>b14069999a0ee6</v>
      </c>
      <c r="J139">
        <f>VLOOKUP(H139,location_costs!$A$1:$B$6,2,FALSE)</f>
        <v>140</v>
      </c>
      <c r="K139" t="str">
        <f t="shared" si="8"/>
        <v>Dog_Large</v>
      </c>
      <c r="L139">
        <f>VLOOKUP(K139,size_costs!$D$1:$E$10,2,FALSE)</f>
        <v>175</v>
      </c>
      <c r="M139">
        <f>VLOOKUP(C139,age_costs!$A$1:$B$52,2,FALSE)</f>
        <v>100</v>
      </c>
    </row>
    <row r="140" spans="1:13" x14ac:dyDescent="0.25">
      <c r="A140" t="s">
        <v>2374</v>
      </c>
      <c r="B140" t="s">
        <v>7030</v>
      </c>
      <c r="C140" s="2">
        <f t="shared" si="6"/>
        <v>4</v>
      </c>
      <c r="D140" t="s">
        <v>12</v>
      </c>
      <c r="E140" t="s">
        <v>2233</v>
      </c>
      <c r="F140">
        <v>22</v>
      </c>
      <c r="G140" t="str">
        <f t="shared" si="7"/>
        <v>Medium</v>
      </c>
      <c r="H140" t="s">
        <v>3</v>
      </c>
      <c r="I140" t="str">
        <f>IFERROR(VLOOKUP(A140,sponsored_animals!$A$1:$C$2143,1,TRUE),0)</f>
        <v>36806649e5722d</v>
      </c>
      <c r="J140">
        <f>VLOOKUP(H140,location_costs!$A$1:$B$6,2,FALSE)</f>
        <v>120</v>
      </c>
      <c r="K140" t="str">
        <f t="shared" si="8"/>
        <v>Dog_Medium</v>
      </c>
      <c r="L140">
        <f>VLOOKUP(K140,size_costs!$D$1:$E$10,2,FALSE)</f>
        <v>150</v>
      </c>
      <c r="M140">
        <f>VLOOKUP(C140,age_costs!$A$1:$B$52,2,FALSE)</f>
        <v>0</v>
      </c>
    </row>
    <row r="141" spans="1:13" x14ac:dyDescent="0.25">
      <c r="A141" t="s">
        <v>2376</v>
      </c>
      <c r="B141" t="s">
        <v>13624</v>
      </c>
      <c r="C141" s="2">
        <f t="shared" si="6"/>
        <v>11</v>
      </c>
      <c r="D141" t="s">
        <v>12</v>
      </c>
      <c r="E141" t="s">
        <v>2180</v>
      </c>
      <c r="F141">
        <v>5</v>
      </c>
      <c r="G141" t="str">
        <f t="shared" si="7"/>
        <v>Small</v>
      </c>
      <c r="H141" t="s">
        <v>5</v>
      </c>
      <c r="I141" t="str">
        <f>IFERROR(VLOOKUP(A141,sponsored_animals!$A$1:$C$2143,1,TRUE),0)</f>
        <v>f3de00c24336c4</v>
      </c>
      <c r="J141">
        <f>VLOOKUP(H141,location_costs!$A$1:$B$6,2,FALSE)</f>
        <v>140</v>
      </c>
      <c r="K141" t="str">
        <f t="shared" si="8"/>
        <v>Dog_Small</v>
      </c>
      <c r="L141">
        <f>VLOOKUP(K141,size_costs!$D$1:$E$10,2,FALSE)</f>
        <v>125</v>
      </c>
      <c r="M141">
        <f>VLOOKUP(C141,age_costs!$A$1:$B$52,2,FALSE)</f>
        <v>150</v>
      </c>
    </row>
    <row r="142" spans="1:13" x14ac:dyDescent="0.25">
      <c r="A142" t="s">
        <v>2377</v>
      </c>
      <c r="B142" t="s">
        <v>13625</v>
      </c>
      <c r="C142" s="2">
        <f t="shared" si="6"/>
        <v>9</v>
      </c>
      <c r="D142" t="s">
        <v>19</v>
      </c>
      <c r="E142" t="s">
        <v>2207</v>
      </c>
      <c r="F142">
        <v>4</v>
      </c>
      <c r="G142" t="str">
        <f t="shared" si="7"/>
        <v>Small</v>
      </c>
      <c r="H142" t="s">
        <v>7</v>
      </c>
      <c r="I142" t="str">
        <f>IFERROR(VLOOKUP(A142,sponsored_animals!$A$1:$C$2143,1,TRUE),0)</f>
        <v>d40d0d9a6a4451</v>
      </c>
      <c r="J142">
        <f>VLOOKUP(H142,location_costs!$A$1:$B$6,2,FALSE)</f>
        <v>100</v>
      </c>
      <c r="K142" t="str">
        <f t="shared" si="8"/>
        <v>Cat_Small</v>
      </c>
      <c r="L142">
        <f>VLOOKUP(K142,size_costs!$D$1:$E$10,2,FALSE)</f>
        <v>100</v>
      </c>
      <c r="M142">
        <f>VLOOKUP(C142,age_costs!$A$1:$B$52,2,FALSE)</f>
        <v>150</v>
      </c>
    </row>
    <row r="143" spans="1:13" x14ac:dyDescent="0.25">
      <c r="A143" t="s">
        <v>2378</v>
      </c>
      <c r="B143" t="s">
        <v>3919</v>
      </c>
      <c r="C143" s="2">
        <f t="shared" si="6"/>
        <v>8</v>
      </c>
      <c r="D143" t="s">
        <v>19</v>
      </c>
      <c r="E143" t="s">
        <v>2380</v>
      </c>
      <c r="F143">
        <v>8</v>
      </c>
      <c r="G143" t="str">
        <f t="shared" si="7"/>
        <v>Large</v>
      </c>
      <c r="H143" t="s">
        <v>5</v>
      </c>
      <c r="I143">
        <f>IFERROR(VLOOKUP(A143,sponsored_animals!$A$1:$C$2143,1,TRUE),0)</f>
        <v>0</v>
      </c>
      <c r="J143">
        <f>VLOOKUP(H143,location_costs!$A$1:$B$6,2,FALSE)</f>
        <v>140</v>
      </c>
      <c r="K143" t="str">
        <f t="shared" si="8"/>
        <v>Cat_Large</v>
      </c>
      <c r="L143">
        <f>VLOOKUP(K143,size_costs!$D$1:$E$10,2,FALSE)</f>
        <v>140</v>
      </c>
      <c r="M143">
        <f>VLOOKUP(C143,age_costs!$A$1:$B$52,2,FALSE)</f>
        <v>150</v>
      </c>
    </row>
    <row r="144" spans="1:13" x14ac:dyDescent="0.25">
      <c r="A144" t="s">
        <v>2381</v>
      </c>
      <c r="B144" t="s">
        <v>13626</v>
      </c>
      <c r="C144" s="2">
        <f t="shared" si="6"/>
        <v>6</v>
      </c>
      <c r="D144" t="s">
        <v>19</v>
      </c>
      <c r="E144" t="s">
        <v>2177</v>
      </c>
      <c r="F144">
        <v>3</v>
      </c>
      <c r="G144" t="str">
        <f t="shared" si="7"/>
        <v>Small</v>
      </c>
      <c r="H144" t="s">
        <v>7</v>
      </c>
      <c r="I144">
        <f>IFERROR(VLOOKUP(A144,sponsored_animals!$A$1:$C$2143,1,TRUE),0)</f>
        <v>0</v>
      </c>
      <c r="J144">
        <f>VLOOKUP(H144,location_costs!$A$1:$B$6,2,FALSE)</f>
        <v>100</v>
      </c>
      <c r="K144" t="str">
        <f t="shared" si="8"/>
        <v>Cat_Small</v>
      </c>
      <c r="L144">
        <f>VLOOKUP(K144,size_costs!$D$1:$E$10,2,FALSE)</f>
        <v>100</v>
      </c>
      <c r="M144">
        <f>VLOOKUP(C144,age_costs!$A$1:$B$52,2,FALSE)</f>
        <v>100</v>
      </c>
    </row>
    <row r="145" spans="1:13" x14ac:dyDescent="0.25">
      <c r="A145" t="s">
        <v>2382</v>
      </c>
      <c r="B145" t="s">
        <v>13627</v>
      </c>
      <c r="C145" s="2">
        <f t="shared" si="6"/>
        <v>9</v>
      </c>
      <c r="D145" t="s">
        <v>12</v>
      </c>
      <c r="E145" t="s">
        <v>2207</v>
      </c>
      <c r="F145">
        <v>44</v>
      </c>
      <c r="G145" t="str">
        <f t="shared" si="7"/>
        <v>Large</v>
      </c>
      <c r="H145" t="s">
        <v>5</v>
      </c>
      <c r="I145" t="str">
        <f>IFERROR(VLOOKUP(A145,sponsored_animals!$A$1:$C$2143,1,TRUE),0)</f>
        <v>178f1189a06b68</v>
      </c>
      <c r="J145">
        <f>VLOOKUP(H145,location_costs!$A$1:$B$6,2,FALSE)</f>
        <v>140</v>
      </c>
      <c r="K145" t="str">
        <f t="shared" si="8"/>
        <v>Dog_Large</v>
      </c>
      <c r="L145">
        <f>VLOOKUP(K145,size_costs!$D$1:$E$10,2,FALSE)</f>
        <v>175</v>
      </c>
      <c r="M145">
        <f>VLOOKUP(C145,age_costs!$A$1:$B$52,2,FALSE)</f>
        <v>150</v>
      </c>
    </row>
    <row r="146" spans="1:13" x14ac:dyDescent="0.25">
      <c r="A146" t="s">
        <v>2383</v>
      </c>
      <c r="B146" t="s">
        <v>13628</v>
      </c>
      <c r="C146" s="2">
        <f t="shared" si="6"/>
        <v>13</v>
      </c>
      <c r="D146" t="s">
        <v>12</v>
      </c>
      <c r="E146" t="s">
        <v>2180</v>
      </c>
      <c r="F146">
        <v>16</v>
      </c>
      <c r="G146" t="str">
        <f t="shared" si="7"/>
        <v>Medium</v>
      </c>
      <c r="H146" t="s">
        <v>4</v>
      </c>
      <c r="I146" t="str">
        <f>IFERROR(VLOOKUP(A146,sponsored_animals!$A$1:$C$2143,1,TRUE),0)</f>
        <v>214f8f6b359a1e</v>
      </c>
      <c r="J146">
        <f>VLOOKUP(H146,location_costs!$A$1:$B$6,2,FALSE)</f>
        <v>110</v>
      </c>
      <c r="K146" t="str">
        <f t="shared" si="8"/>
        <v>Dog_Medium</v>
      </c>
      <c r="L146">
        <f>VLOOKUP(K146,size_costs!$D$1:$E$10,2,FALSE)</f>
        <v>150</v>
      </c>
      <c r="M146">
        <f>VLOOKUP(C146,age_costs!$A$1:$B$52,2,FALSE)</f>
        <v>200</v>
      </c>
    </row>
    <row r="147" spans="1:13" x14ac:dyDescent="0.25">
      <c r="A147" t="s">
        <v>2384</v>
      </c>
      <c r="B147" t="s">
        <v>13629</v>
      </c>
      <c r="C147" s="2">
        <f t="shared" si="6"/>
        <v>7</v>
      </c>
      <c r="D147" t="s">
        <v>12</v>
      </c>
      <c r="E147" t="s">
        <v>2385</v>
      </c>
      <c r="F147">
        <v>17</v>
      </c>
      <c r="G147" t="str">
        <f t="shared" si="7"/>
        <v>Medium</v>
      </c>
      <c r="H147" t="s">
        <v>5</v>
      </c>
      <c r="I147">
        <f>IFERROR(VLOOKUP(A147,sponsored_animals!$A$1:$C$2143,1,TRUE),0)</f>
        <v>0</v>
      </c>
      <c r="J147">
        <f>VLOOKUP(H147,location_costs!$A$1:$B$6,2,FALSE)</f>
        <v>140</v>
      </c>
      <c r="K147" t="str">
        <f t="shared" si="8"/>
        <v>Dog_Medium</v>
      </c>
      <c r="L147">
        <f>VLOOKUP(K147,size_costs!$D$1:$E$10,2,FALSE)</f>
        <v>150</v>
      </c>
      <c r="M147">
        <f>VLOOKUP(C147,age_costs!$A$1:$B$52,2,FALSE)</f>
        <v>100</v>
      </c>
    </row>
    <row r="148" spans="1:13" x14ac:dyDescent="0.25">
      <c r="A148" t="s">
        <v>2386</v>
      </c>
      <c r="B148" t="s">
        <v>13630</v>
      </c>
      <c r="C148" s="2">
        <f t="shared" si="6"/>
        <v>6</v>
      </c>
      <c r="D148" t="s">
        <v>12</v>
      </c>
      <c r="E148" t="s">
        <v>2217</v>
      </c>
      <c r="F148">
        <v>21</v>
      </c>
      <c r="G148" t="str">
        <f t="shared" si="7"/>
        <v>Medium</v>
      </c>
      <c r="H148" t="s">
        <v>3</v>
      </c>
      <c r="I148" t="str">
        <f>IFERROR(VLOOKUP(A148,sponsored_animals!$A$1:$C$2143,1,TRUE),0)</f>
        <v>4fca6ef6dbda96</v>
      </c>
      <c r="J148">
        <f>VLOOKUP(H148,location_costs!$A$1:$B$6,2,FALSE)</f>
        <v>120</v>
      </c>
      <c r="K148" t="str">
        <f t="shared" si="8"/>
        <v>Dog_Medium</v>
      </c>
      <c r="L148">
        <f>VLOOKUP(K148,size_costs!$D$1:$E$10,2,FALSE)</f>
        <v>150</v>
      </c>
      <c r="M148">
        <f>VLOOKUP(C148,age_costs!$A$1:$B$52,2,FALSE)</f>
        <v>100</v>
      </c>
    </row>
    <row r="149" spans="1:13" x14ac:dyDescent="0.25">
      <c r="A149" t="s">
        <v>2387</v>
      </c>
      <c r="B149" t="s">
        <v>3703</v>
      </c>
      <c r="C149" s="2">
        <f t="shared" si="6"/>
        <v>3</v>
      </c>
      <c r="D149" t="s">
        <v>19</v>
      </c>
      <c r="E149" t="s">
        <v>2340</v>
      </c>
      <c r="F149">
        <v>6.5</v>
      </c>
      <c r="G149" t="str">
        <f t="shared" si="7"/>
        <v>Medium</v>
      </c>
      <c r="H149" t="s">
        <v>6</v>
      </c>
      <c r="I149">
        <f>IFERROR(VLOOKUP(A149,sponsored_animals!$A$1:$C$2143,1,TRUE),0)</f>
        <v>0</v>
      </c>
      <c r="J149">
        <f>VLOOKUP(H149,location_costs!$A$1:$B$6,2,FALSE)</f>
        <v>135</v>
      </c>
      <c r="K149" t="str">
        <f t="shared" si="8"/>
        <v>Cat_Medium</v>
      </c>
      <c r="L149">
        <f>VLOOKUP(K149,size_costs!$D$1:$E$10,2,FALSE)</f>
        <v>120</v>
      </c>
      <c r="M149">
        <f>VLOOKUP(C149,age_costs!$A$1:$B$52,2,FALSE)</f>
        <v>0</v>
      </c>
    </row>
    <row r="150" spans="1:13" x14ac:dyDescent="0.25">
      <c r="A150" t="s">
        <v>2389</v>
      </c>
      <c r="B150" t="s">
        <v>13631</v>
      </c>
      <c r="C150" s="2">
        <f t="shared" si="6"/>
        <v>11</v>
      </c>
      <c r="D150" t="s">
        <v>12</v>
      </c>
      <c r="E150" t="s">
        <v>2247</v>
      </c>
      <c r="F150">
        <v>39</v>
      </c>
      <c r="G150" t="str">
        <f t="shared" si="7"/>
        <v>Large</v>
      </c>
      <c r="H150" t="s">
        <v>7</v>
      </c>
      <c r="I150" t="str">
        <f>IFERROR(VLOOKUP(A150,sponsored_animals!$A$1:$C$2143,1,TRUE),0)</f>
        <v>f3de00c24336c4</v>
      </c>
      <c r="J150">
        <f>VLOOKUP(H150,location_costs!$A$1:$B$6,2,FALSE)</f>
        <v>100</v>
      </c>
      <c r="K150" t="str">
        <f t="shared" si="8"/>
        <v>Dog_Large</v>
      </c>
      <c r="L150">
        <f>VLOOKUP(K150,size_costs!$D$1:$E$10,2,FALSE)</f>
        <v>175</v>
      </c>
      <c r="M150">
        <f>VLOOKUP(C150,age_costs!$A$1:$B$52,2,FALSE)</f>
        <v>150</v>
      </c>
    </row>
    <row r="151" spans="1:13" x14ac:dyDescent="0.25">
      <c r="A151" t="s">
        <v>225</v>
      </c>
      <c r="B151" t="s">
        <v>13632</v>
      </c>
      <c r="C151" s="2">
        <f t="shared" si="6"/>
        <v>15</v>
      </c>
      <c r="D151" t="s">
        <v>12</v>
      </c>
      <c r="E151" t="s">
        <v>2202</v>
      </c>
      <c r="F151">
        <v>32</v>
      </c>
      <c r="G151" t="str">
        <f t="shared" si="7"/>
        <v>Large</v>
      </c>
      <c r="H151" t="s">
        <v>3</v>
      </c>
      <c r="I151" t="str">
        <f>IFERROR(VLOOKUP(A151,sponsored_animals!$A$1:$C$2143,1,TRUE),0)</f>
        <v>36806649e5722d</v>
      </c>
      <c r="J151">
        <f>VLOOKUP(H151,location_costs!$A$1:$B$6,2,FALSE)</f>
        <v>120</v>
      </c>
      <c r="K151" t="str">
        <f t="shared" si="8"/>
        <v>Dog_Large</v>
      </c>
      <c r="L151">
        <f>VLOOKUP(K151,size_costs!$D$1:$E$10,2,FALSE)</f>
        <v>175</v>
      </c>
      <c r="M151">
        <f>VLOOKUP(C151,age_costs!$A$1:$B$52,2,FALSE)</f>
        <v>200</v>
      </c>
    </row>
    <row r="152" spans="1:13" x14ac:dyDescent="0.25">
      <c r="A152" t="s">
        <v>2390</v>
      </c>
      <c r="B152" t="s">
        <v>13633</v>
      </c>
      <c r="C152" s="2">
        <f t="shared" si="6"/>
        <v>12</v>
      </c>
      <c r="D152" t="s">
        <v>19</v>
      </c>
      <c r="E152" t="s">
        <v>2391</v>
      </c>
      <c r="F152">
        <v>10</v>
      </c>
      <c r="G152" t="str">
        <f t="shared" si="7"/>
        <v>Large</v>
      </c>
      <c r="H152" t="s">
        <v>5</v>
      </c>
      <c r="I152">
        <f>IFERROR(VLOOKUP(A152,sponsored_animals!$A$1:$C$2143,1,TRUE),0)</f>
        <v>0</v>
      </c>
      <c r="J152">
        <f>VLOOKUP(H152,location_costs!$A$1:$B$6,2,FALSE)</f>
        <v>140</v>
      </c>
      <c r="K152" t="str">
        <f t="shared" si="8"/>
        <v>Cat_Large</v>
      </c>
      <c r="L152">
        <f>VLOOKUP(K152,size_costs!$D$1:$E$10,2,FALSE)</f>
        <v>140</v>
      </c>
      <c r="M152">
        <f>VLOOKUP(C152,age_costs!$A$1:$B$52,2,FALSE)</f>
        <v>150</v>
      </c>
    </row>
    <row r="153" spans="1:13" x14ac:dyDescent="0.25">
      <c r="A153" t="s">
        <v>2392</v>
      </c>
      <c r="B153" t="s">
        <v>13634</v>
      </c>
      <c r="C153" s="2">
        <f t="shared" si="6"/>
        <v>13</v>
      </c>
      <c r="D153" t="s">
        <v>12</v>
      </c>
      <c r="E153" t="s">
        <v>2325</v>
      </c>
      <c r="F153">
        <v>25</v>
      </c>
      <c r="G153" t="str">
        <f t="shared" si="7"/>
        <v>Medium</v>
      </c>
      <c r="H153" t="s">
        <v>7</v>
      </c>
      <c r="I153" t="str">
        <f>IFERROR(VLOOKUP(A153,sponsored_animals!$A$1:$C$2143,1,TRUE),0)</f>
        <v>36806649e5722d</v>
      </c>
      <c r="J153">
        <f>VLOOKUP(H153,location_costs!$A$1:$B$6,2,FALSE)</f>
        <v>100</v>
      </c>
      <c r="K153" t="str">
        <f t="shared" si="8"/>
        <v>Dog_Medium</v>
      </c>
      <c r="L153">
        <f>VLOOKUP(K153,size_costs!$D$1:$E$10,2,FALSE)</f>
        <v>150</v>
      </c>
      <c r="M153">
        <f>VLOOKUP(C153,age_costs!$A$1:$B$52,2,FALSE)</f>
        <v>200</v>
      </c>
    </row>
    <row r="154" spans="1:13" x14ac:dyDescent="0.25">
      <c r="A154" t="s">
        <v>2393</v>
      </c>
      <c r="B154" t="s">
        <v>13558</v>
      </c>
      <c r="C154" s="2">
        <f t="shared" si="6"/>
        <v>6</v>
      </c>
      <c r="D154" t="s">
        <v>12</v>
      </c>
      <c r="E154" t="s">
        <v>2223</v>
      </c>
      <c r="F154">
        <v>33</v>
      </c>
      <c r="G154" t="str">
        <f t="shared" si="7"/>
        <v>Large</v>
      </c>
      <c r="H154" t="s">
        <v>6</v>
      </c>
      <c r="I154" t="str">
        <f>IFERROR(VLOOKUP(A154,sponsored_animals!$A$1:$C$2143,1,TRUE),0)</f>
        <v>b14069999a0ee6</v>
      </c>
      <c r="J154">
        <f>VLOOKUP(H154,location_costs!$A$1:$B$6,2,FALSE)</f>
        <v>135</v>
      </c>
      <c r="K154" t="str">
        <f t="shared" si="8"/>
        <v>Dog_Large</v>
      </c>
      <c r="L154">
        <f>VLOOKUP(K154,size_costs!$D$1:$E$10,2,FALSE)</f>
        <v>175</v>
      </c>
      <c r="M154">
        <f>VLOOKUP(C154,age_costs!$A$1:$B$52,2,FALSE)</f>
        <v>100</v>
      </c>
    </row>
    <row r="155" spans="1:13" x14ac:dyDescent="0.25">
      <c r="A155" t="s">
        <v>2394</v>
      </c>
      <c r="B155" t="s">
        <v>10858</v>
      </c>
      <c r="C155" s="2">
        <f t="shared" si="6"/>
        <v>4</v>
      </c>
      <c r="D155" t="s">
        <v>12</v>
      </c>
      <c r="E155" t="s">
        <v>2396</v>
      </c>
      <c r="F155">
        <v>21</v>
      </c>
      <c r="G155" t="str">
        <f t="shared" si="7"/>
        <v>Medium</v>
      </c>
      <c r="H155" t="s">
        <v>3</v>
      </c>
      <c r="I155" t="str">
        <f>IFERROR(VLOOKUP(A155,sponsored_animals!$A$1:$C$2143,1,TRUE),0)</f>
        <v>36806649e5722d</v>
      </c>
      <c r="J155">
        <f>VLOOKUP(H155,location_costs!$A$1:$B$6,2,FALSE)</f>
        <v>120</v>
      </c>
      <c r="K155" t="str">
        <f t="shared" si="8"/>
        <v>Dog_Medium</v>
      </c>
      <c r="L155">
        <f>VLOOKUP(K155,size_costs!$D$1:$E$10,2,FALSE)</f>
        <v>150</v>
      </c>
      <c r="M155">
        <f>VLOOKUP(C155,age_costs!$A$1:$B$52,2,FALSE)</f>
        <v>0</v>
      </c>
    </row>
    <row r="156" spans="1:13" x14ac:dyDescent="0.25">
      <c r="A156" t="s">
        <v>2397</v>
      </c>
      <c r="B156" t="s">
        <v>6717</v>
      </c>
      <c r="C156" s="2">
        <f t="shared" si="6"/>
        <v>11</v>
      </c>
      <c r="D156" t="s">
        <v>12</v>
      </c>
      <c r="E156" t="s">
        <v>2247</v>
      </c>
      <c r="F156">
        <v>14</v>
      </c>
      <c r="G156" t="str">
        <f t="shared" si="7"/>
        <v>Medium</v>
      </c>
      <c r="H156" t="s">
        <v>5</v>
      </c>
      <c r="I156" t="str">
        <f>IFERROR(VLOOKUP(A156,sponsored_animals!$A$1:$C$2143,1,TRUE),0)</f>
        <v>178f1189a06b68</v>
      </c>
      <c r="J156">
        <f>VLOOKUP(H156,location_costs!$A$1:$B$6,2,FALSE)</f>
        <v>140</v>
      </c>
      <c r="K156" t="str">
        <f t="shared" si="8"/>
        <v>Dog_Medium</v>
      </c>
      <c r="L156">
        <f>VLOOKUP(K156,size_costs!$D$1:$E$10,2,FALSE)</f>
        <v>150</v>
      </c>
      <c r="M156">
        <f>VLOOKUP(C156,age_costs!$A$1:$B$52,2,FALSE)</f>
        <v>150</v>
      </c>
    </row>
    <row r="157" spans="1:13" x14ac:dyDescent="0.25">
      <c r="A157" t="s">
        <v>2399</v>
      </c>
      <c r="B157" t="s">
        <v>13635</v>
      </c>
      <c r="C157" s="2">
        <f t="shared" si="6"/>
        <v>15</v>
      </c>
      <c r="D157" t="s">
        <v>12</v>
      </c>
      <c r="E157" t="s">
        <v>2207</v>
      </c>
      <c r="F157">
        <v>12</v>
      </c>
      <c r="G157" t="str">
        <f t="shared" si="7"/>
        <v>Medium</v>
      </c>
      <c r="H157" t="s">
        <v>6</v>
      </c>
      <c r="I157" t="str">
        <f>IFERROR(VLOOKUP(A157,sponsored_animals!$A$1:$C$2143,1,TRUE),0)</f>
        <v>178f1189a06b68</v>
      </c>
      <c r="J157">
        <f>VLOOKUP(H157,location_costs!$A$1:$B$6,2,FALSE)</f>
        <v>135</v>
      </c>
      <c r="K157" t="str">
        <f t="shared" si="8"/>
        <v>Dog_Medium</v>
      </c>
      <c r="L157">
        <f>VLOOKUP(K157,size_costs!$D$1:$E$10,2,FALSE)</f>
        <v>150</v>
      </c>
      <c r="M157">
        <f>VLOOKUP(C157,age_costs!$A$1:$B$52,2,FALSE)</f>
        <v>200</v>
      </c>
    </row>
    <row r="158" spans="1:13" x14ac:dyDescent="0.25">
      <c r="A158" t="s">
        <v>2400</v>
      </c>
      <c r="B158" t="s">
        <v>3788</v>
      </c>
      <c r="C158" s="2">
        <f t="shared" si="6"/>
        <v>8</v>
      </c>
      <c r="D158" t="s">
        <v>12</v>
      </c>
      <c r="E158" t="s">
        <v>2191</v>
      </c>
      <c r="F158">
        <v>16</v>
      </c>
      <c r="G158" t="str">
        <f t="shared" si="7"/>
        <v>Medium</v>
      </c>
      <c r="H158" t="s">
        <v>7</v>
      </c>
      <c r="I158" t="str">
        <f>IFERROR(VLOOKUP(A158,sponsored_animals!$A$1:$C$2143,1,TRUE),0)</f>
        <v>7c0c3e04e6a4d4</v>
      </c>
      <c r="J158">
        <f>VLOOKUP(H158,location_costs!$A$1:$B$6,2,FALSE)</f>
        <v>100</v>
      </c>
      <c r="K158" t="str">
        <f t="shared" si="8"/>
        <v>Dog_Medium</v>
      </c>
      <c r="L158">
        <f>VLOOKUP(K158,size_costs!$D$1:$E$10,2,FALSE)</f>
        <v>150</v>
      </c>
      <c r="M158">
        <f>VLOOKUP(C158,age_costs!$A$1:$B$52,2,FALSE)</f>
        <v>150</v>
      </c>
    </row>
    <row r="159" spans="1:13" x14ac:dyDescent="0.25">
      <c r="A159" t="s">
        <v>2402</v>
      </c>
      <c r="B159" t="s">
        <v>8718</v>
      </c>
      <c r="C159" s="2">
        <f t="shared" si="6"/>
        <v>5</v>
      </c>
      <c r="D159" t="s">
        <v>12</v>
      </c>
      <c r="E159" t="s">
        <v>2207</v>
      </c>
      <c r="F159">
        <v>48</v>
      </c>
      <c r="G159" t="str">
        <f t="shared" si="7"/>
        <v>Large</v>
      </c>
      <c r="H159" t="s">
        <v>7</v>
      </c>
      <c r="I159" t="str">
        <f>IFERROR(VLOOKUP(A159,sponsored_animals!$A$1:$C$2143,1,TRUE),0)</f>
        <v>36806649e5722d</v>
      </c>
      <c r="J159">
        <f>VLOOKUP(H159,location_costs!$A$1:$B$6,2,FALSE)</f>
        <v>100</v>
      </c>
      <c r="K159" t="str">
        <f t="shared" si="8"/>
        <v>Dog_Large</v>
      </c>
      <c r="L159">
        <f>VLOOKUP(K159,size_costs!$D$1:$E$10,2,FALSE)</f>
        <v>175</v>
      </c>
      <c r="M159">
        <f>VLOOKUP(C159,age_costs!$A$1:$B$52,2,FALSE)</f>
        <v>100</v>
      </c>
    </row>
    <row r="160" spans="1:13" x14ac:dyDescent="0.25">
      <c r="A160" t="s">
        <v>2404</v>
      </c>
      <c r="B160" t="s">
        <v>13636</v>
      </c>
      <c r="C160" s="2">
        <f t="shared" si="6"/>
        <v>2</v>
      </c>
      <c r="D160" t="s">
        <v>19</v>
      </c>
      <c r="E160" t="s">
        <v>2198</v>
      </c>
      <c r="F160">
        <v>2</v>
      </c>
      <c r="G160" t="str">
        <f t="shared" si="7"/>
        <v>Small</v>
      </c>
      <c r="H160" t="s">
        <v>3</v>
      </c>
      <c r="I160" t="str">
        <f>IFERROR(VLOOKUP(A160,sponsored_animals!$A$1:$C$2143,1,TRUE),0)</f>
        <v>b14069999a0ee6</v>
      </c>
      <c r="J160">
        <f>VLOOKUP(H160,location_costs!$A$1:$B$6,2,FALSE)</f>
        <v>120</v>
      </c>
      <c r="K160" t="str">
        <f t="shared" si="8"/>
        <v>Cat_Small</v>
      </c>
      <c r="L160">
        <f>VLOOKUP(K160,size_costs!$D$1:$E$10,2,FALSE)</f>
        <v>100</v>
      </c>
      <c r="M160">
        <f>VLOOKUP(C160,age_costs!$A$1:$B$52,2,FALSE)</f>
        <v>0</v>
      </c>
    </row>
    <row r="161" spans="1:13" x14ac:dyDescent="0.25">
      <c r="A161" t="s">
        <v>2405</v>
      </c>
      <c r="B161" t="s">
        <v>13637</v>
      </c>
      <c r="C161" s="2">
        <f t="shared" si="6"/>
        <v>20</v>
      </c>
      <c r="D161" t="s">
        <v>12</v>
      </c>
      <c r="E161" t="s">
        <v>2191</v>
      </c>
      <c r="F161">
        <v>17</v>
      </c>
      <c r="G161" t="str">
        <f t="shared" si="7"/>
        <v>Medium</v>
      </c>
      <c r="H161" t="s">
        <v>6</v>
      </c>
      <c r="I161" t="str">
        <f>IFERROR(VLOOKUP(A161,sponsored_animals!$A$1:$C$2143,1,TRUE),0)</f>
        <v>36806649e5722d</v>
      </c>
      <c r="J161">
        <f>VLOOKUP(H161,location_costs!$A$1:$B$6,2,FALSE)</f>
        <v>135</v>
      </c>
      <c r="K161" t="str">
        <f t="shared" si="8"/>
        <v>Dog_Medium</v>
      </c>
      <c r="L161">
        <f>VLOOKUP(K161,size_costs!$D$1:$E$10,2,FALSE)</f>
        <v>150</v>
      </c>
      <c r="M161">
        <f>VLOOKUP(C161,age_costs!$A$1:$B$52,2,FALSE)</f>
        <v>300</v>
      </c>
    </row>
    <row r="162" spans="1:13" x14ac:dyDescent="0.25">
      <c r="A162" t="s">
        <v>2406</v>
      </c>
      <c r="B162" t="s">
        <v>13638</v>
      </c>
      <c r="C162" s="2">
        <f t="shared" si="6"/>
        <v>3</v>
      </c>
      <c r="D162" t="s">
        <v>12</v>
      </c>
      <c r="E162" t="s">
        <v>2396</v>
      </c>
      <c r="F162">
        <v>33</v>
      </c>
      <c r="G162" t="str">
        <f t="shared" si="7"/>
        <v>Large</v>
      </c>
      <c r="H162" t="s">
        <v>6</v>
      </c>
      <c r="I162" t="str">
        <f>IFERROR(VLOOKUP(A162,sponsored_animals!$A$1:$C$2143,1,TRUE),0)</f>
        <v>7c0c3e04e6a4d4</v>
      </c>
      <c r="J162">
        <f>VLOOKUP(H162,location_costs!$A$1:$B$6,2,FALSE)</f>
        <v>135</v>
      </c>
      <c r="K162" t="str">
        <f t="shared" si="8"/>
        <v>Dog_Large</v>
      </c>
      <c r="L162">
        <f>VLOOKUP(K162,size_costs!$D$1:$E$10,2,FALSE)</f>
        <v>175</v>
      </c>
      <c r="M162">
        <f>VLOOKUP(C162,age_costs!$A$1:$B$52,2,FALSE)</f>
        <v>0</v>
      </c>
    </row>
    <row r="163" spans="1:13" x14ac:dyDescent="0.25">
      <c r="A163" t="s">
        <v>2407</v>
      </c>
      <c r="B163" t="s">
        <v>4311</v>
      </c>
      <c r="C163" s="2">
        <f t="shared" si="6"/>
        <v>6</v>
      </c>
      <c r="D163" t="s">
        <v>12</v>
      </c>
      <c r="E163" t="s">
        <v>2409</v>
      </c>
      <c r="F163">
        <v>15</v>
      </c>
      <c r="G163" t="str">
        <f t="shared" si="7"/>
        <v>Medium</v>
      </c>
      <c r="H163" t="s">
        <v>4</v>
      </c>
      <c r="I163">
        <f>IFERROR(VLOOKUP(A163,sponsored_animals!$A$1:$C$2143,1,TRUE),0)</f>
        <v>0</v>
      </c>
      <c r="J163">
        <f>VLOOKUP(H163,location_costs!$A$1:$B$6,2,FALSE)</f>
        <v>110</v>
      </c>
      <c r="K163" t="str">
        <f t="shared" si="8"/>
        <v>Dog_Medium</v>
      </c>
      <c r="L163">
        <f>VLOOKUP(K163,size_costs!$D$1:$E$10,2,FALSE)</f>
        <v>150</v>
      </c>
      <c r="M163">
        <f>VLOOKUP(C163,age_costs!$A$1:$B$52,2,FALSE)</f>
        <v>100</v>
      </c>
    </row>
    <row r="164" spans="1:13" x14ac:dyDescent="0.25">
      <c r="A164" t="s">
        <v>2410</v>
      </c>
      <c r="B164" t="s">
        <v>13639</v>
      </c>
      <c r="C164" s="2">
        <f t="shared" si="6"/>
        <v>4</v>
      </c>
      <c r="D164" t="s">
        <v>19</v>
      </c>
      <c r="E164" t="s">
        <v>2219</v>
      </c>
      <c r="F164">
        <v>3</v>
      </c>
      <c r="G164" t="str">
        <f t="shared" si="7"/>
        <v>Small</v>
      </c>
      <c r="H164" t="s">
        <v>6</v>
      </c>
      <c r="I164">
        <f>IFERROR(VLOOKUP(A164,sponsored_animals!$A$1:$C$2143,1,TRUE),0)</f>
        <v>0</v>
      </c>
      <c r="J164">
        <f>VLOOKUP(H164,location_costs!$A$1:$B$6,2,FALSE)</f>
        <v>135</v>
      </c>
      <c r="K164" t="str">
        <f t="shared" si="8"/>
        <v>Cat_Small</v>
      </c>
      <c r="L164">
        <f>VLOOKUP(K164,size_costs!$D$1:$E$10,2,FALSE)</f>
        <v>100</v>
      </c>
      <c r="M164">
        <f>VLOOKUP(C164,age_costs!$A$1:$B$52,2,FALSE)</f>
        <v>0</v>
      </c>
    </row>
    <row r="165" spans="1:13" x14ac:dyDescent="0.25">
      <c r="A165" t="s">
        <v>2411</v>
      </c>
      <c r="B165" t="s">
        <v>2784</v>
      </c>
      <c r="C165" s="2">
        <f t="shared" si="6"/>
        <v>4</v>
      </c>
      <c r="D165" t="s">
        <v>12</v>
      </c>
      <c r="E165" t="s">
        <v>2231</v>
      </c>
      <c r="F165">
        <v>27</v>
      </c>
      <c r="G165" t="str">
        <f t="shared" si="7"/>
        <v>Medium</v>
      </c>
      <c r="H165" t="s">
        <v>4</v>
      </c>
      <c r="I165" t="str">
        <f>IFERROR(VLOOKUP(A165,sponsored_animals!$A$1:$C$2143,1,TRUE),0)</f>
        <v>4fca6ef6dbda96</v>
      </c>
      <c r="J165">
        <f>VLOOKUP(H165,location_costs!$A$1:$B$6,2,FALSE)</f>
        <v>110</v>
      </c>
      <c r="K165" t="str">
        <f t="shared" si="8"/>
        <v>Dog_Medium</v>
      </c>
      <c r="L165">
        <f>VLOOKUP(K165,size_costs!$D$1:$E$10,2,FALSE)</f>
        <v>150</v>
      </c>
      <c r="M165">
        <f>VLOOKUP(C165,age_costs!$A$1:$B$52,2,FALSE)</f>
        <v>0</v>
      </c>
    </row>
    <row r="166" spans="1:13" x14ac:dyDescent="0.25">
      <c r="A166" t="s">
        <v>2413</v>
      </c>
      <c r="B166" t="s">
        <v>7408</v>
      </c>
      <c r="C166" s="2">
        <f t="shared" si="6"/>
        <v>10</v>
      </c>
      <c r="D166" t="s">
        <v>19</v>
      </c>
      <c r="E166" t="s">
        <v>2219</v>
      </c>
      <c r="F166">
        <v>4</v>
      </c>
      <c r="G166" t="str">
        <f t="shared" si="7"/>
        <v>Small</v>
      </c>
      <c r="H166" t="s">
        <v>6</v>
      </c>
      <c r="I166" t="str">
        <f>IFERROR(VLOOKUP(A166,sponsored_animals!$A$1:$C$2143,1,TRUE),0)</f>
        <v>178f1189a06b68</v>
      </c>
      <c r="J166">
        <f>VLOOKUP(H166,location_costs!$A$1:$B$6,2,FALSE)</f>
        <v>135</v>
      </c>
      <c r="K166" t="str">
        <f t="shared" si="8"/>
        <v>Cat_Small</v>
      </c>
      <c r="L166">
        <f>VLOOKUP(K166,size_costs!$D$1:$E$10,2,FALSE)</f>
        <v>100</v>
      </c>
      <c r="M166">
        <f>VLOOKUP(C166,age_costs!$A$1:$B$52,2,FALSE)</f>
        <v>150</v>
      </c>
    </row>
    <row r="167" spans="1:13" x14ac:dyDescent="0.25">
      <c r="A167" t="s">
        <v>2415</v>
      </c>
      <c r="B167" t="s">
        <v>13640</v>
      </c>
      <c r="C167" s="2">
        <f t="shared" si="6"/>
        <v>12</v>
      </c>
      <c r="D167" t="s">
        <v>12</v>
      </c>
      <c r="E167" t="s">
        <v>2202</v>
      </c>
      <c r="F167">
        <v>32</v>
      </c>
      <c r="G167" t="str">
        <f t="shared" si="7"/>
        <v>Large</v>
      </c>
      <c r="H167" t="s">
        <v>3</v>
      </c>
      <c r="I167" t="str">
        <f>IFERROR(VLOOKUP(A167,sponsored_animals!$A$1:$C$2143,1,TRUE),0)</f>
        <v>4fca6ef6dbda96</v>
      </c>
      <c r="J167">
        <f>VLOOKUP(H167,location_costs!$A$1:$B$6,2,FALSE)</f>
        <v>120</v>
      </c>
      <c r="K167" t="str">
        <f t="shared" si="8"/>
        <v>Dog_Large</v>
      </c>
      <c r="L167">
        <f>VLOOKUP(K167,size_costs!$D$1:$E$10,2,FALSE)</f>
        <v>175</v>
      </c>
      <c r="M167">
        <f>VLOOKUP(C167,age_costs!$A$1:$B$52,2,FALSE)</f>
        <v>150</v>
      </c>
    </row>
    <row r="168" spans="1:13" x14ac:dyDescent="0.25">
      <c r="A168" t="s">
        <v>2416</v>
      </c>
      <c r="B168" t="s">
        <v>9151</v>
      </c>
      <c r="C168" s="2">
        <f t="shared" si="6"/>
        <v>5</v>
      </c>
      <c r="D168" t="s">
        <v>12</v>
      </c>
      <c r="E168" t="s">
        <v>2217</v>
      </c>
      <c r="F168">
        <v>31</v>
      </c>
      <c r="G168" t="str">
        <f t="shared" si="7"/>
        <v>Large</v>
      </c>
      <c r="H168" t="s">
        <v>3</v>
      </c>
      <c r="I168" t="str">
        <f>IFERROR(VLOOKUP(A168,sponsored_animals!$A$1:$C$2143,1,TRUE),0)</f>
        <v>b14069999a0ee6</v>
      </c>
      <c r="J168">
        <f>VLOOKUP(H168,location_costs!$A$1:$B$6,2,FALSE)</f>
        <v>120</v>
      </c>
      <c r="K168" t="str">
        <f t="shared" si="8"/>
        <v>Dog_Large</v>
      </c>
      <c r="L168">
        <f>VLOOKUP(K168,size_costs!$D$1:$E$10,2,FALSE)</f>
        <v>175</v>
      </c>
      <c r="M168">
        <f>VLOOKUP(C168,age_costs!$A$1:$B$52,2,FALSE)</f>
        <v>100</v>
      </c>
    </row>
    <row r="169" spans="1:13" x14ac:dyDescent="0.25">
      <c r="A169" t="s">
        <v>2418</v>
      </c>
      <c r="B169" t="s">
        <v>13641</v>
      </c>
      <c r="C169" s="2">
        <f t="shared" si="6"/>
        <v>6</v>
      </c>
      <c r="D169" t="s">
        <v>19</v>
      </c>
      <c r="E169" t="s">
        <v>2182</v>
      </c>
      <c r="F169">
        <v>10</v>
      </c>
      <c r="G169" t="str">
        <f t="shared" si="7"/>
        <v>Large</v>
      </c>
      <c r="H169" t="s">
        <v>6</v>
      </c>
      <c r="I169" t="str">
        <f>IFERROR(VLOOKUP(A169,sponsored_animals!$A$1:$C$2143,1,TRUE),0)</f>
        <v>36806649e5722d</v>
      </c>
      <c r="J169">
        <f>VLOOKUP(H169,location_costs!$A$1:$B$6,2,FALSE)</f>
        <v>135</v>
      </c>
      <c r="K169" t="str">
        <f t="shared" si="8"/>
        <v>Cat_Large</v>
      </c>
      <c r="L169">
        <f>VLOOKUP(K169,size_costs!$D$1:$E$10,2,FALSE)</f>
        <v>140</v>
      </c>
      <c r="M169">
        <f>VLOOKUP(C169,age_costs!$A$1:$B$52,2,FALSE)</f>
        <v>100</v>
      </c>
    </row>
    <row r="170" spans="1:13" x14ac:dyDescent="0.25">
      <c r="A170" t="s">
        <v>2419</v>
      </c>
      <c r="B170" t="s">
        <v>5097</v>
      </c>
      <c r="C170" s="2">
        <f t="shared" si="6"/>
        <v>6</v>
      </c>
      <c r="D170" t="s">
        <v>12</v>
      </c>
      <c r="E170" t="s">
        <v>2186</v>
      </c>
      <c r="F170">
        <v>18</v>
      </c>
      <c r="G170" t="str">
        <f t="shared" si="7"/>
        <v>Medium</v>
      </c>
      <c r="H170" t="s">
        <v>4</v>
      </c>
      <c r="I170" t="str">
        <f>IFERROR(VLOOKUP(A170,sponsored_animals!$A$1:$C$2143,1,TRUE),0)</f>
        <v>178f1189a06b68</v>
      </c>
      <c r="J170">
        <f>VLOOKUP(H170,location_costs!$A$1:$B$6,2,FALSE)</f>
        <v>110</v>
      </c>
      <c r="K170" t="str">
        <f t="shared" si="8"/>
        <v>Dog_Medium</v>
      </c>
      <c r="L170">
        <f>VLOOKUP(K170,size_costs!$D$1:$E$10,2,FALSE)</f>
        <v>150</v>
      </c>
      <c r="M170">
        <f>VLOOKUP(C170,age_costs!$A$1:$B$52,2,FALSE)</f>
        <v>100</v>
      </c>
    </row>
    <row r="171" spans="1:13" x14ac:dyDescent="0.25">
      <c r="A171" t="s">
        <v>1367</v>
      </c>
      <c r="B171" t="s">
        <v>13642</v>
      </c>
      <c r="C171" s="2">
        <f t="shared" si="6"/>
        <v>9</v>
      </c>
      <c r="D171" t="s">
        <v>12</v>
      </c>
      <c r="E171" t="s">
        <v>2302</v>
      </c>
      <c r="F171">
        <v>25</v>
      </c>
      <c r="G171" t="str">
        <f t="shared" si="7"/>
        <v>Medium</v>
      </c>
      <c r="H171" t="s">
        <v>3</v>
      </c>
      <c r="I171" t="str">
        <f>IFERROR(VLOOKUP(A171,sponsored_animals!$A$1:$C$2143,1,TRUE),0)</f>
        <v>7c0c3e04e6a4d4</v>
      </c>
      <c r="J171">
        <f>VLOOKUP(H171,location_costs!$A$1:$B$6,2,FALSE)</f>
        <v>120</v>
      </c>
      <c r="K171" t="str">
        <f t="shared" si="8"/>
        <v>Dog_Medium</v>
      </c>
      <c r="L171">
        <f>VLOOKUP(K171,size_costs!$D$1:$E$10,2,FALSE)</f>
        <v>150</v>
      </c>
      <c r="M171">
        <f>VLOOKUP(C171,age_costs!$A$1:$B$52,2,FALSE)</f>
        <v>150</v>
      </c>
    </row>
    <row r="172" spans="1:13" x14ac:dyDescent="0.25">
      <c r="A172" t="s">
        <v>2421</v>
      </c>
      <c r="B172" t="s">
        <v>13643</v>
      </c>
      <c r="C172" s="2">
        <f t="shared" si="6"/>
        <v>1</v>
      </c>
      <c r="D172" t="s">
        <v>12</v>
      </c>
      <c r="E172" t="s">
        <v>2280</v>
      </c>
      <c r="F172">
        <v>14</v>
      </c>
      <c r="G172" t="str">
        <f t="shared" si="7"/>
        <v>Medium</v>
      </c>
      <c r="H172" t="s">
        <v>6</v>
      </c>
      <c r="I172" t="str">
        <f>IFERROR(VLOOKUP(A172,sponsored_animals!$A$1:$C$2143,1,TRUE),0)</f>
        <v>0ea863dbf1123f</v>
      </c>
      <c r="J172">
        <f>VLOOKUP(H172,location_costs!$A$1:$B$6,2,FALSE)</f>
        <v>135</v>
      </c>
      <c r="K172" t="str">
        <f t="shared" si="8"/>
        <v>Dog_Medium</v>
      </c>
      <c r="L172">
        <f>VLOOKUP(K172,size_costs!$D$1:$E$10,2,FALSE)</f>
        <v>150</v>
      </c>
      <c r="M172">
        <f>VLOOKUP(C172,age_costs!$A$1:$B$52,2,FALSE)</f>
        <v>0</v>
      </c>
    </row>
    <row r="173" spans="1:13" x14ac:dyDescent="0.25">
      <c r="A173" t="s">
        <v>2422</v>
      </c>
      <c r="B173" t="s">
        <v>3703</v>
      </c>
      <c r="C173" s="2">
        <f t="shared" si="6"/>
        <v>3</v>
      </c>
      <c r="D173" t="s">
        <v>19</v>
      </c>
      <c r="E173" t="s">
        <v>2369</v>
      </c>
      <c r="F173">
        <v>10</v>
      </c>
      <c r="G173" t="str">
        <f t="shared" si="7"/>
        <v>Large</v>
      </c>
      <c r="H173" t="s">
        <v>3</v>
      </c>
      <c r="I173" t="str">
        <f>IFERROR(VLOOKUP(A173,sponsored_animals!$A$1:$C$2143,1,TRUE),0)</f>
        <v>74228ffdfe76aa</v>
      </c>
      <c r="J173">
        <f>VLOOKUP(H173,location_costs!$A$1:$B$6,2,FALSE)</f>
        <v>120</v>
      </c>
      <c r="K173" t="str">
        <f t="shared" si="8"/>
        <v>Cat_Large</v>
      </c>
      <c r="L173">
        <f>VLOOKUP(K173,size_costs!$D$1:$E$10,2,FALSE)</f>
        <v>140</v>
      </c>
      <c r="M173">
        <f>VLOOKUP(C173,age_costs!$A$1:$B$52,2,FALSE)</f>
        <v>0</v>
      </c>
    </row>
    <row r="174" spans="1:13" x14ac:dyDescent="0.25">
      <c r="A174" t="s">
        <v>2423</v>
      </c>
      <c r="B174" t="s">
        <v>13644</v>
      </c>
      <c r="C174" s="2">
        <f t="shared" si="6"/>
        <v>6</v>
      </c>
      <c r="D174" t="s">
        <v>12</v>
      </c>
      <c r="E174" t="s">
        <v>2190</v>
      </c>
      <c r="F174">
        <v>46</v>
      </c>
      <c r="G174" t="str">
        <f t="shared" si="7"/>
        <v>Large</v>
      </c>
      <c r="H174" t="s">
        <v>3</v>
      </c>
      <c r="I174" t="str">
        <f>IFERROR(VLOOKUP(A174,sponsored_animals!$A$1:$C$2143,1,TRUE),0)</f>
        <v>b14069999a0ee6</v>
      </c>
      <c r="J174">
        <f>VLOOKUP(H174,location_costs!$A$1:$B$6,2,FALSE)</f>
        <v>120</v>
      </c>
      <c r="K174" t="str">
        <f t="shared" si="8"/>
        <v>Dog_Large</v>
      </c>
      <c r="L174">
        <f>VLOOKUP(K174,size_costs!$D$1:$E$10,2,FALSE)</f>
        <v>175</v>
      </c>
      <c r="M174">
        <f>VLOOKUP(C174,age_costs!$A$1:$B$52,2,FALSE)</f>
        <v>100</v>
      </c>
    </row>
    <row r="175" spans="1:13" x14ac:dyDescent="0.25">
      <c r="A175" t="s">
        <v>1366</v>
      </c>
      <c r="B175" t="s">
        <v>2424</v>
      </c>
      <c r="C175" s="2">
        <f t="shared" si="6"/>
        <v>9</v>
      </c>
      <c r="D175" t="s">
        <v>12</v>
      </c>
      <c r="E175" t="s">
        <v>2247</v>
      </c>
      <c r="F175">
        <v>44</v>
      </c>
      <c r="G175" t="str">
        <f t="shared" si="7"/>
        <v>Large</v>
      </c>
      <c r="H175" t="s">
        <v>6</v>
      </c>
      <c r="I175" t="str">
        <f>IFERROR(VLOOKUP(A175,sponsored_animals!$A$1:$C$2143,1,TRUE),0)</f>
        <v>7c0c3e04e6a4d4</v>
      </c>
      <c r="J175">
        <f>VLOOKUP(H175,location_costs!$A$1:$B$6,2,FALSE)</f>
        <v>135</v>
      </c>
      <c r="K175" t="str">
        <f t="shared" si="8"/>
        <v>Dog_Large</v>
      </c>
      <c r="L175">
        <f>VLOOKUP(K175,size_costs!$D$1:$E$10,2,FALSE)</f>
        <v>175</v>
      </c>
      <c r="M175">
        <f>VLOOKUP(C175,age_costs!$A$1:$B$52,2,FALSE)</f>
        <v>150</v>
      </c>
    </row>
    <row r="176" spans="1:13" x14ac:dyDescent="0.25">
      <c r="A176" t="s">
        <v>2425</v>
      </c>
      <c r="B176" t="s">
        <v>13645</v>
      </c>
      <c r="C176" s="2">
        <f t="shared" si="6"/>
        <v>13</v>
      </c>
      <c r="D176" t="s">
        <v>12</v>
      </c>
      <c r="E176" t="s">
        <v>2385</v>
      </c>
      <c r="F176">
        <v>38</v>
      </c>
      <c r="G176" t="str">
        <f t="shared" si="7"/>
        <v>Large</v>
      </c>
      <c r="H176" t="s">
        <v>5</v>
      </c>
      <c r="I176">
        <f>IFERROR(VLOOKUP(A176,sponsored_animals!$A$1:$C$2143,1,TRUE),0)</f>
        <v>0</v>
      </c>
      <c r="J176">
        <f>VLOOKUP(H176,location_costs!$A$1:$B$6,2,FALSE)</f>
        <v>140</v>
      </c>
      <c r="K176" t="str">
        <f t="shared" si="8"/>
        <v>Dog_Large</v>
      </c>
      <c r="L176">
        <f>VLOOKUP(K176,size_costs!$D$1:$E$10,2,FALSE)</f>
        <v>175</v>
      </c>
      <c r="M176">
        <f>VLOOKUP(C176,age_costs!$A$1:$B$52,2,FALSE)</f>
        <v>200</v>
      </c>
    </row>
    <row r="177" spans="1:13" x14ac:dyDescent="0.25">
      <c r="A177" t="s">
        <v>2426</v>
      </c>
      <c r="B177" t="s">
        <v>2466</v>
      </c>
      <c r="C177" s="2">
        <f t="shared" si="6"/>
        <v>5</v>
      </c>
      <c r="D177" t="s">
        <v>12</v>
      </c>
      <c r="E177" t="s">
        <v>2233</v>
      </c>
      <c r="F177">
        <v>20</v>
      </c>
      <c r="G177" t="str">
        <f t="shared" si="7"/>
        <v>Medium</v>
      </c>
      <c r="H177" t="s">
        <v>5</v>
      </c>
      <c r="I177" t="str">
        <f>IFERROR(VLOOKUP(A177,sponsored_animals!$A$1:$C$2143,1,TRUE),0)</f>
        <v>4fca6ef6dbda96</v>
      </c>
      <c r="J177">
        <f>VLOOKUP(H177,location_costs!$A$1:$B$6,2,FALSE)</f>
        <v>140</v>
      </c>
      <c r="K177" t="str">
        <f t="shared" si="8"/>
        <v>Dog_Medium</v>
      </c>
      <c r="L177">
        <f>VLOOKUP(K177,size_costs!$D$1:$E$10,2,FALSE)</f>
        <v>150</v>
      </c>
      <c r="M177">
        <f>VLOOKUP(C177,age_costs!$A$1:$B$52,2,FALSE)</f>
        <v>100</v>
      </c>
    </row>
    <row r="178" spans="1:13" x14ac:dyDescent="0.25">
      <c r="A178" t="s">
        <v>2428</v>
      </c>
      <c r="B178" t="s">
        <v>13646</v>
      </c>
      <c r="C178" s="2">
        <f t="shared" si="6"/>
        <v>3</v>
      </c>
      <c r="D178" t="s">
        <v>19</v>
      </c>
      <c r="E178" t="s">
        <v>2311</v>
      </c>
      <c r="F178">
        <v>8</v>
      </c>
      <c r="G178" t="str">
        <f t="shared" si="7"/>
        <v>Large</v>
      </c>
      <c r="H178" t="s">
        <v>6</v>
      </c>
      <c r="I178" t="str">
        <f>IFERROR(VLOOKUP(A178,sponsored_animals!$A$1:$C$2143,1,TRUE),0)</f>
        <v>178f1189a06b68</v>
      </c>
      <c r="J178">
        <f>VLOOKUP(H178,location_costs!$A$1:$B$6,2,FALSE)</f>
        <v>135</v>
      </c>
      <c r="K178" t="str">
        <f t="shared" si="8"/>
        <v>Cat_Large</v>
      </c>
      <c r="L178">
        <f>VLOOKUP(K178,size_costs!$D$1:$E$10,2,FALSE)</f>
        <v>140</v>
      </c>
      <c r="M178">
        <f>VLOOKUP(C178,age_costs!$A$1:$B$52,2,FALSE)</f>
        <v>0</v>
      </c>
    </row>
    <row r="179" spans="1:13" x14ac:dyDescent="0.25">
      <c r="A179" t="s">
        <v>636</v>
      </c>
      <c r="B179" t="s">
        <v>8606</v>
      </c>
      <c r="C179" s="2">
        <f t="shared" si="6"/>
        <v>10</v>
      </c>
      <c r="D179" t="s">
        <v>12</v>
      </c>
      <c r="E179" t="s">
        <v>2294</v>
      </c>
      <c r="F179">
        <v>47</v>
      </c>
      <c r="G179" t="str">
        <f t="shared" si="7"/>
        <v>Large</v>
      </c>
      <c r="H179" t="s">
        <v>4</v>
      </c>
      <c r="I179" t="str">
        <f>IFERROR(VLOOKUP(A179,sponsored_animals!$A$1:$C$2143,1,TRUE),0)</f>
        <v>214f8f6b359a1e</v>
      </c>
      <c r="J179">
        <f>VLOOKUP(H179,location_costs!$A$1:$B$6,2,FALSE)</f>
        <v>110</v>
      </c>
      <c r="K179" t="str">
        <f t="shared" si="8"/>
        <v>Dog_Large</v>
      </c>
      <c r="L179">
        <f>VLOOKUP(K179,size_costs!$D$1:$E$10,2,FALSE)</f>
        <v>175</v>
      </c>
      <c r="M179">
        <f>VLOOKUP(C179,age_costs!$A$1:$B$52,2,FALSE)</f>
        <v>150</v>
      </c>
    </row>
    <row r="180" spans="1:13" x14ac:dyDescent="0.25">
      <c r="A180" t="s">
        <v>2430</v>
      </c>
      <c r="B180" t="s">
        <v>13647</v>
      </c>
      <c r="C180" s="2">
        <f t="shared" si="6"/>
        <v>3</v>
      </c>
      <c r="D180" t="s">
        <v>19</v>
      </c>
      <c r="E180" t="s">
        <v>2234</v>
      </c>
      <c r="F180">
        <v>2</v>
      </c>
      <c r="G180" t="str">
        <f t="shared" si="7"/>
        <v>Small</v>
      </c>
      <c r="H180" t="s">
        <v>3</v>
      </c>
      <c r="I180" t="str">
        <f>IFERROR(VLOOKUP(A180,sponsored_animals!$A$1:$C$2143,1,TRUE),0)</f>
        <v>178f1189a06b68</v>
      </c>
      <c r="J180">
        <f>VLOOKUP(H180,location_costs!$A$1:$B$6,2,FALSE)</f>
        <v>120</v>
      </c>
      <c r="K180" t="str">
        <f t="shared" si="8"/>
        <v>Cat_Small</v>
      </c>
      <c r="L180">
        <f>VLOOKUP(K180,size_costs!$D$1:$E$10,2,FALSE)</f>
        <v>100</v>
      </c>
      <c r="M180">
        <f>VLOOKUP(C180,age_costs!$A$1:$B$52,2,FALSE)</f>
        <v>0</v>
      </c>
    </row>
    <row r="181" spans="1:13" x14ac:dyDescent="0.25">
      <c r="A181" t="s">
        <v>2431</v>
      </c>
      <c r="B181" t="s">
        <v>13648</v>
      </c>
      <c r="C181" s="2">
        <f t="shared" si="6"/>
        <v>23</v>
      </c>
      <c r="D181" t="s">
        <v>12</v>
      </c>
      <c r="E181" t="s">
        <v>2432</v>
      </c>
      <c r="F181">
        <v>4</v>
      </c>
      <c r="G181" t="str">
        <f t="shared" si="7"/>
        <v>Small</v>
      </c>
      <c r="H181" t="s">
        <v>6</v>
      </c>
      <c r="I181" t="str">
        <f>IFERROR(VLOOKUP(A181,sponsored_animals!$A$1:$C$2143,1,TRUE),0)</f>
        <v>b14069999a0ee6</v>
      </c>
      <c r="J181">
        <f>VLOOKUP(H181,location_costs!$A$1:$B$6,2,FALSE)</f>
        <v>135</v>
      </c>
      <c r="K181" t="str">
        <f t="shared" si="8"/>
        <v>Dog_Small</v>
      </c>
      <c r="L181">
        <f>VLOOKUP(K181,size_costs!$D$1:$E$10,2,FALSE)</f>
        <v>125</v>
      </c>
      <c r="M181">
        <f>VLOOKUP(C181,age_costs!$A$1:$B$52,2,FALSE)</f>
        <v>300</v>
      </c>
    </row>
    <row r="182" spans="1:13" x14ac:dyDescent="0.25">
      <c r="A182" t="s">
        <v>809</v>
      </c>
      <c r="B182" t="s">
        <v>13649</v>
      </c>
      <c r="C182" s="2">
        <f t="shared" si="6"/>
        <v>8</v>
      </c>
      <c r="D182" t="s">
        <v>19</v>
      </c>
      <c r="E182" t="s">
        <v>2207</v>
      </c>
      <c r="F182">
        <v>6.5</v>
      </c>
      <c r="G182" t="str">
        <f t="shared" si="7"/>
        <v>Medium</v>
      </c>
      <c r="H182" t="s">
        <v>7</v>
      </c>
      <c r="I182">
        <f>IFERROR(VLOOKUP(A182,sponsored_animals!$A$1:$C$2143,1,TRUE),0)</f>
        <v>0</v>
      </c>
      <c r="J182">
        <f>VLOOKUP(H182,location_costs!$A$1:$B$6,2,FALSE)</f>
        <v>100</v>
      </c>
      <c r="K182" t="str">
        <f t="shared" si="8"/>
        <v>Cat_Medium</v>
      </c>
      <c r="L182">
        <f>VLOOKUP(K182,size_costs!$D$1:$E$10,2,FALSE)</f>
        <v>120</v>
      </c>
      <c r="M182">
        <f>VLOOKUP(C182,age_costs!$A$1:$B$52,2,FALSE)</f>
        <v>150</v>
      </c>
    </row>
    <row r="183" spans="1:13" x14ac:dyDescent="0.25">
      <c r="A183" t="s">
        <v>2433</v>
      </c>
      <c r="B183" t="s">
        <v>6187</v>
      </c>
      <c r="C183" s="2">
        <f t="shared" si="6"/>
        <v>7</v>
      </c>
      <c r="D183" t="s">
        <v>12</v>
      </c>
      <c r="E183" t="s">
        <v>2190</v>
      </c>
      <c r="F183">
        <v>40</v>
      </c>
      <c r="G183" t="str">
        <f t="shared" si="7"/>
        <v>Large</v>
      </c>
      <c r="H183" t="s">
        <v>5</v>
      </c>
      <c r="I183" t="str">
        <f>IFERROR(VLOOKUP(A183,sponsored_animals!$A$1:$C$2143,1,TRUE),0)</f>
        <v>d40d0d9a6a4451</v>
      </c>
      <c r="J183">
        <f>VLOOKUP(H183,location_costs!$A$1:$B$6,2,FALSE)</f>
        <v>140</v>
      </c>
      <c r="K183" t="str">
        <f t="shared" si="8"/>
        <v>Dog_Large</v>
      </c>
      <c r="L183">
        <f>VLOOKUP(K183,size_costs!$D$1:$E$10,2,FALSE)</f>
        <v>175</v>
      </c>
      <c r="M183">
        <f>VLOOKUP(C183,age_costs!$A$1:$B$52,2,FALSE)</f>
        <v>100</v>
      </c>
    </row>
    <row r="184" spans="1:13" x14ac:dyDescent="0.25">
      <c r="A184" t="s">
        <v>2435</v>
      </c>
      <c r="B184" t="s">
        <v>3476</v>
      </c>
      <c r="C184" s="2">
        <f t="shared" si="6"/>
        <v>6</v>
      </c>
      <c r="D184" t="s">
        <v>12</v>
      </c>
      <c r="E184" t="s">
        <v>2186</v>
      </c>
      <c r="F184">
        <v>31</v>
      </c>
      <c r="G184" t="str">
        <f t="shared" si="7"/>
        <v>Large</v>
      </c>
      <c r="H184" t="s">
        <v>6</v>
      </c>
      <c r="I184">
        <f>IFERROR(VLOOKUP(A184,sponsored_animals!$A$1:$C$2143,1,TRUE),0)</f>
        <v>0</v>
      </c>
      <c r="J184">
        <f>VLOOKUP(H184,location_costs!$A$1:$B$6,2,FALSE)</f>
        <v>135</v>
      </c>
      <c r="K184" t="str">
        <f t="shared" si="8"/>
        <v>Dog_Large</v>
      </c>
      <c r="L184">
        <f>VLOOKUP(K184,size_costs!$D$1:$E$10,2,FALSE)</f>
        <v>175</v>
      </c>
      <c r="M184">
        <f>VLOOKUP(C184,age_costs!$A$1:$B$52,2,FALSE)</f>
        <v>100</v>
      </c>
    </row>
    <row r="185" spans="1:13" x14ac:dyDescent="0.25">
      <c r="A185" t="s">
        <v>2437</v>
      </c>
      <c r="B185" t="s">
        <v>13650</v>
      </c>
      <c r="C185" s="2">
        <f t="shared" si="6"/>
        <v>10</v>
      </c>
      <c r="D185" t="s">
        <v>12</v>
      </c>
      <c r="E185" t="s">
        <v>2438</v>
      </c>
      <c r="F185">
        <v>47</v>
      </c>
      <c r="G185" t="str">
        <f t="shared" si="7"/>
        <v>Large</v>
      </c>
      <c r="H185" t="s">
        <v>5</v>
      </c>
      <c r="I185" t="str">
        <f>IFERROR(VLOOKUP(A185,sponsored_animals!$A$1:$C$2143,1,TRUE),0)</f>
        <v>178f1189a06b68</v>
      </c>
      <c r="J185">
        <f>VLOOKUP(H185,location_costs!$A$1:$B$6,2,FALSE)</f>
        <v>140</v>
      </c>
      <c r="K185" t="str">
        <f t="shared" si="8"/>
        <v>Dog_Large</v>
      </c>
      <c r="L185">
        <f>VLOOKUP(K185,size_costs!$D$1:$E$10,2,FALSE)</f>
        <v>175</v>
      </c>
      <c r="M185">
        <f>VLOOKUP(C185,age_costs!$A$1:$B$52,2,FALSE)</f>
        <v>150</v>
      </c>
    </row>
    <row r="186" spans="1:13" x14ac:dyDescent="0.25">
      <c r="A186" t="s">
        <v>2439</v>
      </c>
      <c r="B186" t="s">
        <v>13651</v>
      </c>
      <c r="C186" s="2">
        <f t="shared" si="6"/>
        <v>5</v>
      </c>
      <c r="D186" t="s">
        <v>12</v>
      </c>
      <c r="E186" t="s">
        <v>2207</v>
      </c>
      <c r="F186">
        <v>14</v>
      </c>
      <c r="G186" t="str">
        <f t="shared" si="7"/>
        <v>Medium</v>
      </c>
      <c r="H186" t="s">
        <v>3</v>
      </c>
      <c r="I186" t="str">
        <f>IFERROR(VLOOKUP(A186,sponsored_animals!$A$1:$C$2143,1,TRUE),0)</f>
        <v>870a9302845fa5</v>
      </c>
      <c r="J186">
        <f>VLOOKUP(H186,location_costs!$A$1:$B$6,2,FALSE)</f>
        <v>120</v>
      </c>
      <c r="K186" t="str">
        <f t="shared" si="8"/>
        <v>Dog_Medium</v>
      </c>
      <c r="L186">
        <f>VLOOKUP(K186,size_costs!$D$1:$E$10,2,FALSE)</f>
        <v>150</v>
      </c>
      <c r="M186">
        <f>VLOOKUP(C186,age_costs!$A$1:$B$52,2,FALSE)</f>
        <v>100</v>
      </c>
    </row>
    <row r="187" spans="1:13" x14ac:dyDescent="0.25">
      <c r="A187" t="s">
        <v>2440</v>
      </c>
      <c r="B187" t="s">
        <v>7183</v>
      </c>
      <c r="C187" s="2">
        <f t="shared" si="6"/>
        <v>4</v>
      </c>
      <c r="D187" t="s">
        <v>19</v>
      </c>
      <c r="E187" t="s">
        <v>2177</v>
      </c>
      <c r="F187">
        <v>6</v>
      </c>
      <c r="G187" t="str">
        <f t="shared" si="7"/>
        <v>Medium</v>
      </c>
      <c r="H187" t="s">
        <v>6</v>
      </c>
      <c r="I187">
        <f>IFERROR(VLOOKUP(A187,sponsored_animals!$A$1:$C$2143,1,TRUE),0)</f>
        <v>0</v>
      </c>
      <c r="J187">
        <f>VLOOKUP(H187,location_costs!$A$1:$B$6,2,FALSE)</f>
        <v>135</v>
      </c>
      <c r="K187" t="str">
        <f t="shared" si="8"/>
        <v>Cat_Medium</v>
      </c>
      <c r="L187">
        <f>VLOOKUP(K187,size_costs!$D$1:$E$10,2,FALSE)</f>
        <v>120</v>
      </c>
      <c r="M187">
        <f>VLOOKUP(C187,age_costs!$A$1:$B$52,2,FALSE)</f>
        <v>0</v>
      </c>
    </row>
    <row r="188" spans="1:13" x14ac:dyDescent="0.25">
      <c r="A188" t="s">
        <v>2442</v>
      </c>
      <c r="B188" t="s">
        <v>13652</v>
      </c>
      <c r="C188" s="2">
        <f t="shared" si="6"/>
        <v>3</v>
      </c>
      <c r="D188" t="s">
        <v>19</v>
      </c>
      <c r="E188" t="s">
        <v>2234</v>
      </c>
      <c r="F188">
        <v>10</v>
      </c>
      <c r="G188" t="str">
        <f t="shared" si="7"/>
        <v>Large</v>
      </c>
      <c r="H188" t="s">
        <v>6</v>
      </c>
      <c r="I188" t="str">
        <f>IFERROR(VLOOKUP(A188,sponsored_animals!$A$1:$C$2143,1,TRUE),0)</f>
        <v>4fca6ef6dbda96</v>
      </c>
      <c r="J188">
        <f>VLOOKUP(H188,location_costs!$A$1:$B$6,2,FALSE)</f>
        <v>135</v>
      </c>
      <c r="K188" t="str">
        <f t="shared" si="8"/>
        <v>Cat_Large</v>
      </c>
      <c r="L188">
        <f>VLOOKUP(K188,size_costs!$D$1:$E$10,2,FALSE)</f>
        <v>140</v>
      </c>
      <c r="M188">
        <f>VLOOKUP(C188,age_costs!$A$1:$B$52,2,FALSE)</f>
        <v>0</v>
      </c>
    </row>
    <row r="189" spans="1:13" x14ac:dyDescent="0.25">
      <c r="A189" t="s">
        <v>2443</v>
      </c>
      <c r="B189" t="s">
        <v>7021</v>
      </c>
      <c r="C189" s="2">
        <f t="shared" si="6"/>
        <v>6</v>
      </c>
      <c r="D189" t="s">
        <v>12</v>
      </c>
      <c r="E189" t="s">
        <v>2182</v>
      </c>
      <c r="F189">
        <v>45</v>
      </c>
      <c r="G189" t="str">
        <f t="shared" si="7"/>
        <v>Large</v>
      </c>
      <c r="H189" t="s">
        <v>3</v>
      </c>
      <c r="I189" t="str">
        <f>IFERROR(VLOOKUP(A189,sponsored_animals!$A$1:$C$2143,1,TRUE),0)</f>
        <v>178f1189a06b68</v>
      </c>
      <c r="J189">
        <f>VLOOKUP(H189,location_costs!$A$1:$B$6,2,FALSE)</f>
        <v>120</v>
      </c>
      <c r="K189" t="str">
        <f t="shared" si="8"/>
        <v>Dog_Large</v>
      </c>
      <c r="L189">
        <f>VLOOKUP(K189,size_costs!$D$1:$E$10,2,FALSE)</f>
        <v>175</v>
      </c>
      <c r="M189">
        <f>VLOOKUP(C189,age_costs!$A$1:$B$52,2,FALSE)</f>
        <v>100</v>
      </c>
    </row>
    <row r="190" spans="1:13" x14ac:dyDescent="0.25">
      <c r="A190" t="s">
        <v>1836</v>
      </c>
      <c r="B190" t="s">
        <v>3374</v>
      </c>
      <c r="C190" s="2">
        <f t="shared" si="6"/>
        <v>6</v>
      </c>
      <c r="D190" t="s">
        <v>19</v>
      </c>
      <c r="E190" t="s">
        <v>2446</v>
      </c>
      <c r="F190">
        <v>6</v>
      </c>
      <c r="G190" t="str">
        <f t="shared" si="7"/>
        <v>Medium</v>
      </c>
      <c r="H190" t="s">
        <v>4</v>
      </c>
      <c r="I190" t="str">
        <f>IFERROR(VLOOKUP(A190,sponsored_animals!$A$1:$C$2143,1,TRUE),0)</f>
        <v>b14069999a0ee6</v>
      </c>
      <c r="J190">
        <f>VLOOKUP(H190,location_costs!$A$1:$B$6,2,FALSE)</f>
        <v>110</v>
      </c>
      <c r="K190" t="str">
        <f t="shared" si="8"/>
        <v>Cat_Medium</v>
      </c>
      <c r="L190">
        <f>VLOOKUP(K190,size_costs!$D$1:$E$10,2,FALSE)</f>
        <v>120</v>
      </c>
      <c r="M190">
        <f>VLOOKUP(C190,age_costs!$A$1:$B$52,2,FALSE)</f>
        <v>100</v>
      </c>
    </row>
    <row r="191" spans="1:13" x14ac:dyDescent="0.25">
      <c r="A191" t="s">
        <v>2447</v>
      </c>
      <c r="B191" t="s">
        <v>13653</v>
      </c>
      <c r="C191" s="2">
        <f t="shared" si="6"/>
        <v>9</v>
      </c>
      <c r="D191" t="s">
        <v>12</v>
      </c>
      <c r="E191" t="s">
        <v>2448</v>
      </c>
      <c r="F191">
        <v>7</v>
      </c>
      <c r="G191" t="str">
        <f t="shared" si="7"/>
        <v>Small</v>
      </c>
      <c r="H191" t="s">
        <v>7</v>
      </c>
      <c r="I191" t="str">
        <f>IFERROR(VLOOKUP(A191,sponsored_animals!$A$1:$C$2143,1,TRUE),0)</f>
        <v>0ea863dbf1123f</v>
      </c>
      <c r="J191">
        <f>VLOOKUP(H191,location_costs!$A$1:$B$6,2,FALSE)</f>
        <v>100</v>
      </c>
      <c r="K191" t="str">
        <f t="shared" si="8"/>
        <v>Dog_Small</v>
      </c>
      <c r="L191">
        <f>VLOOKUP(K191,size_costs!$D$1:$E$10,2,FALSE)</f>
        <v>125</v>
      </c>
      <c r="M191">
        <f>VLOOKUP(C191,age_costs!$A$1:$B$52,2,FALSE)</f>
        <v>150</v>
      </c>
    </row>
    <row r="192" spans="1:13" x14ac:dyDescent="0.25">
      <c r="A192" t="s">
        <v>2449</v>
      </c>
      <c r="B192" t="s">
        <v>4424</v>
      </c>
      <c r="C192" s="2">
        <f t="shared" si="6"/>
        <v>3</v>
      </c>
      <c r="D192" t="s">
        <v>12</v>
      </c>
      <c r="E192" t="s">
        <v>2207</v>
      </c>
      <c r="F192">
        <v>11</v>
      </c>
      <c r="G192" t="str">
        <f t="shared" si="7"/>
        <v>Medium</v>
      </c>
      <c r="H192" t="s">
        <v>7</v>
      </c>
      <c r="I192">
        <f>IFERROR(VLOOKUP(A192,sponsored_animals!$A$1:$C$2143,1,TRUE),0)</f>
        <v>0</v>
      </c>
      <c r="J192">
        <f>VLOOKUP(H192,location_costs!$A$1:$B$6,2,FALSE)</f>
        <v>100</v>
      </c>
      <c r="K192" t="str">
        <f t="shared" si="8"/>
        <v>Dog_Medium</v>
      </c>
      <c r="L192">
        <f>VLOOKUP(K192,size_costs!$D$1:$E$10,2,FALSE)</f>
        <v>150</v>
      </c>
      <c r="M192">
        <f>VLOOKUP(C192,age_costs!$A$1:$B$52,2,FALSE)</f>
        <v>0</v>
      </c>
    </row>
    <row r="193" spans="1:13" x14ac:dyDescent="0.25">
      <c r="A193" t="s">
        <v>2451</v>
      </c>
      <c r="B193" t="s">
        <v>13654</v>
      </c>
      <c r="C193" s="2">
        <f t="shared" si="6"/>
        <v>6</v>
      </c>
      <c r="D193" t="s">
        <v>19</v>
      </c>
      <c r="E193" t="s">
        <v>2182</v>
      </c>
      <c r="F193">
        <v>10</v>
      </c>
      <c r="G193" t="str">
        <f t="shared" si="7"/>
        <v>Large</v>
      </c>
      <c r="H193" t="s">
        <v>5</v>
      </c>
      <c r="I193" t="str">
        <f>IFERROR(VLOOKUP(A193,sponsored_animals!$A$1:$C$2143,1,TRUE),0)</f>
        <v>b14069999a0ee6</v>
      </c>
      <c r="J193">
        <f>VLOOKUP(H193,location_costs!$A$1:$B$6,2,FALSE)</f>
        <v>140</v>
      </c>
      <c r="K193" t="str">
        <f t="shared" si="8"/>
        <v>Cat_Large</v>
      </c>
      <c r="L193">
        <f>VLOOKUP(K193,size_costs!$D$1:$E$10,2,FALSE)</f>
        <v>140</v>
      </c>
      <c r="M193">
        <f>VLOOKUP(C193,age_costs!$A$1:$B$52,2,FALSE)</f>
        <v>100</v>
      </c>
    </row>
    <row r="194" spans="1:13" x14ac:dyDescent="0.25">
      <c r="A194" t="s">
        <v>2452</v>
      </c>
      <c r="B194" t="s">
        <v>13655</v>
      </c>
      <c r="C194" s="2">
        <f t="shared" si="6"/>
        <v>17</v>
      </c>
      <c r="D194" t="s">
        <v>12</v>
      </c>
      <c r="E194" t="s">
        <v>2233</v>
      </c>
      <c r="F194">
        <v>48</v>
      </c>
      <c r="G194" t="str">
        <f t="shared" si="7"/>
        <v>Large</v>
      </c>
      <c r="H194" t="s">
        <v>7</v>
      </c>
      <c r="I194" t="str">
        <f>IFERROR(VLOOKUP(A194,sponsored_animals!$A$1:$C$2143,1,TRUE),0)</f>
        <v>4fca6ef6dbda96</v>
      </c>
      <c r="J194">
        <f>VLOOKUP(H194,location_costs!$A$1:$B$6,2,FALSE)</f>
        <v>100</v>
      </c>
      <c r="K194" t="str">
        <f t="shared" si="8"/>
        <v>Dog_Large</v>
      </c>
      <c r="L194">
        <f>VLOOKUP(K194,size_costs!$D$1:$E$10,2,FALSE)</f>
        <v>175</v>
      </c>
      <c r="M194">
        <f>VLOOKUP(C194,age_costs!$A$1:$B$52,2,FALSE)</f>
        <v>300</v>
      </c>
    </row>
    <row r="195" spans="1:13" x14ac:dyDescent="0.25">
      <c r="A195" t="s">
        <v>2453</v>
      </c>
      <c r="B195" t="s">
        <v>2572</v>
      </c>
      <c r="C195" s="2">
        <f t="shared" ref="C195:C258" si="9">ROUND(YEARFRAC(B195,"31/12/2021"),0)</f>
        <v>7</v>
      </c>
      <c r="D195" t="s">
        <v>12</v>
      </c>
      <c r="E195" t="s">
        <v>2233</v>
      </c>
      <c r="F195">
        <v>25</v>
      </c>
      <c r="G195" t="str">
        <f t="shared" ref="G195:G258" si="10">IF(AND(D195="Dog",F195&lt;=10),"Small",IF(AND(D195="Dog",F195&gt;10,F195&lt;=30),"Medium",IF(AND(D195="Dog",F195&gt;30),"Large",IF(AND(D195="Cat",F195&lt;=5),"Small",IF(AND(D195="Cat",F195&gt;5,F195&lt;=7),"Medium",IF(AND(D195="Cat",F195&gt;=7),"Large",IF(AND(D195="Bird",F195&lt;=0.7),"Small",IF(AND(D195="Bird",F195&gt;0.7,F195&lt;=1.1),"Medium",IF(AND(D195="Bird",F195&gt;1.1),"Large","Erro")))))))))</f>
        <v>Medium</v>
      </c>
      <c r="H195" t="s">
        <v>7</v>
      </c>
      <c r="I195" t="str">
        <f>IFERROR(VLOOKUP(A195,sponsored_animals!$A$1:$C$2143,1,TRUE),0)</f>
        <v>b14069999a0ee6</v>
      </c>
      <c r="J195">
        <f>VLOOKUP(H195,location_costs!$A$1:$B$6,2,FALSE)</f>
        <v>100</v>
      </c>
      <c r="K195" t="str">
        <f t="shared" ref="K195:K258" si="11">D195&amp;"_"&amp;G195</f>
        <v>Dog_Medium</v>
      </c>
      <c r="L195">
        <f>VLOOKUP(K195,size_costs!$D$1:$E$10,2,FALSE)</f>
        <v>150</v>
      </c>
      <c r="M195">
        <f>VLOOKUP(C195,age_costs!$A$1:$B$52,2,FALSE)</f>
        <v>100</v>
      </c>
    </row>
    <row r="196" spans="1:13" x14ac:dyDescent="0.25">
      <c r="A196" t="s">
        <v>2455</v>
      </c>
      <c r="B196" t="s">
        <v>13656</v>
      </c>
      <c r="C196" s="2">
        <f t="shared" si="9"/>
        <v>3</v>
      </c>
      <c r="D196" t="s">
        <v>19</v>
      </c>
      <c r="E196" t="s">
        <v>2207</v>
      </c>
      <c r="F196">
        <v>6.5</v>
      </c>
      <c r="G196" t="str">
        <f t="shared" si="10"/>
        <v>Medium</v>
      </c>
      <c r="H196" t="s">
        <v>7</v>
      </c>
      <c r="I196" t="str">
        <f>IFERROR(VLOOKUP(A196,sponsored_animals!$A$1:$C$2143,1,TRUE),0)</f>
        <v>b14069999a0ee6</v>
      </c>
      <c r="J196">
        <f>VLOOKUP(H196,location_costs!$A$1:$B$6,2,FALSE)</f>
        <v>100</v>
      </c>
      <c r="K196" t="str">
        <f t="shared" si="11"/>
        <v>Cat_Medium</v>
      </c>
      <c r="L196">
        <f>VLOOKUP(K196,size_costs!$D$1:$E$10,2,FALSE)</f>
        <v>120</v>
      </c>
      <c r="M196">
        <f>VLOOKUP(C196,age_costs!$A$1:$B$52,2,FALSE)</f>
        <v>0</v>
      </c>
    </row>
    <row r="197" spans="1:13" x14ac:dyDescent="0.25">
      <c r="A197" t="s">
        <v>2456</v>
      </c>
      <c r="B197" t="s">
        <v>3234</v>
      </c>
      <c r="C197" s="2">
        <f t="shared" si="9"/>
        <v>6</v>
      </c>
      <c r="D197" t="s">
        <v>19</v>
      </c>
      <c r="E197" t="s">
        <v>2198</v>
      </c>
      <c r="F197">
        <v>4</v>
      </c>
      <c r="G197" t="str">
        <f t="shared" si="10"/>
        <v>Small</v>
      </c>
      <c r="H197" t="s">
        <v>3</v>
      </c>
      <c r="I197" t="str">
        <f>IFERROR(VLOOKUP(A197,sponsored_animals!$A$1:$C$2143,1,TRUE),0)</f>
        <v>74228ffdfe76aa</v>
      </c>
      <c r="J197">
        <f>VLOOKUP(H197,location_costs!$A$1:$B$6,2,FALSE)</f>
        <v>120</v>
      </c>
      <c r="K197" t="str">
        <f t="shared" si="11"/>
        <v>Cat_Small</v>
      </c>
      <c r="L197">
        <f>VLOOKUP(K197,size_costs!$D$1:$E$10,2,FALSE)</f>
        <v>100</v>
      </c>
      <c r="M197">
        <f>VLOOKUP(C197,age_costs!$A$1:$B$52,2,FALSE)</f>
        <v>100</v>
      </c>
    </row>
    <row r="198" spans="1:13" x14ac:dyDescent="0.25">
      <c r="A198" t="s">
        <v>2458</v>
      </c>
      <c r="B198" t="s">
        <v>13640</v>
      </c>
      <c r="C198" s="2">
        <f t="shared" si="9"/>
        <v>12</v>
      </c>
      <c r="D198" t="s">
        <v>12</v>
      </c>
      <c r="E198" t="s">
        <v>2459</v>
      </c>
      <c r="F198">
        <v>27</v>
      </c>
      <c r="G198" t="str">
        <f t="shared" si="10"/>
        <v>Medium</v>
      </c>
      <c r="H198" t="s">
        <v>5</v>
      </c>
      <c r="I198" t="str">
        <f>IFERROR(VLOOKUP(A198,sponsored_animals!$A$1:$C$2143,1,TRUE),0)</f>
        <v>214f8f6b359a1e</v>
      </c>
      <c r="J198">
        <f>VLOOKUP(H198,location_costs!$A$1:$B$6,2,FALSE)</f>
        <v>140</v>
      </c>
      <c r="K198" t="str">
        <f t="shared" si="11"/>
        <v>Dog_Medium</v>
      </c>
      <c r="L198">
        <f>VLOOKUP(K198,size_costs!$D$1:$E$10,2,FALSE)</f>
        <v>150</v>
      </c>
      <c r="M198">
        <f>VLOOKUP(C198,age_costs!$A$1:$B$52,2,FALSE)</f>
        <v>150</v>
      </c>
    </row>
    <row r="199" spans="1:13" x14ac:dyDescent="0.25">
      <c r="A199" t="s">
        <v>2460</v>
      </c>
      <c r="B199" t="s">
        <v>3580</v>
      </c>
      <c r="C199" s="2">
        <f t="shared" si="9"/>
        <v>7</v>
      </c>
      <c r="D199" t="s">
        <v>12</v>
      </c>
      <c r="E199" t="s">
        <v>2207</v>
      </c>
      <c r="F199">
        <v>23</v>
      </c>
      <c r="G199" t="str">
        <f t="shared" si="10"/>
        <v>Medium</v>
      </c>
      <c r="H199" t="s">
        <v>7</v>
      </c>
      <c r="I199" t="str">
        <f>IFERROR(VLOOKUP(A199,sponsored_animals!$A$1:$C$2143,1,TRUE),0)</f>
        <v>74228ffdfe76aa</v>
      </c>
      <c r="J199">
        <f>VLOOKUP(H199,location_costs!$A$1:$B$6,2,FALSE)</f>
        <v>100</v>
      </c>
      <c r="K199" t="str">
        <f t="shared" si="11"/>
        <v>Dog_Medium</v>
      </c>
      <c r="L199">
        <f>VLOOKUP(K199,size_costs!$D$1:$E$10,2,FALSE)</f>
        <v>150</v>
      </c>
      <c r="M199">
        <f>VLOOKUP(C199,age_costs!$A$1:$B$52,2,FALSE)</f>
        <v>100</v>
      </c>
    </row>
    <row r="200" spans="1:13" x14ac:dyDescent="0.25">
      <c r="A200" t="s">
        <v>2461</v>
      </c>
      <c r="B200" t="s">
        <v>10019</v>
      </c>
      <c r="C200" s="2">
        <f t="shared" si="9"/>
        <v>5</v>
      </c>
      <c r="D200" t="s">
        <v>12</v>
      </c>
      <c r="E200" t="s">
        <v>2182</v>
      </c>
      <c r="F200">
        <v>31.5</v>
      </c>
      <c r="G200" t="str">
        <f t="shared" si="10"/>
        <v>Large</v>
      </c>
      <c r="H200" t="s">
        <v>5</v>
      </c>
      <c r="I200" t="str">
        <f>IFERROR(VLOOKUP(A200,sponsored_animals!$A$1:$C$2143,1,TRUE),0)</f>
        <v>178f1189a06b68</v>
      </c>
      <c r="J200">
        <f>VLOOKUP(H200,location_costs!$A$1:$B$6,2,FALSE)</f>
        <v>140</v>
      </c>
      <c r="K200" t="str">
        <f t="shared" si="11"/>
        <v>Dog_Large</v>
      </c>
      <c r="L200">
        <f>VLOOKUP(K200,size_costs!$D$1:$E$10,2,FALSE)</f>
        <v>175</v>
      </c>
      <c r="M200">
        <f>VLOOKUP(C200,age_costs!$A$1:$B$52,2,FALSE)</f>
        <v>100</v>
      </c>
    </row>
    <row r="201" spans="1:13" x14ac:dyDescent="0.25">
      <c r="A201" t="s">
        <v>2463</v>
      </c>
      <c r="B201" t="s">
        <v>13657</v>
      </c>
      <c r="C201" s="2">
        <f t="shared" si="9"/>
        <v>3</v>
      </c>
      <c r="D201" t="s">
        <v>12</v>
      </c>
      <c r="E201" t="s">
        <v>2202</v>
      </c>
      <c r="F201">
        <v>23</v>
      </c>
      <c r="G201" t="str">
        <f t="shared" si="10"/>
        <v>Medium</v>
      </c>
      <c r="H201" t="s">
        <v>4</v>
      </c>
      <c r="I201" t="str">
        <f>IFERROR(VLOOKUP(A201,sponsored_animals!$A$1:$C$2143,1,TRUE),0)</f>
        <v>178f1189a06b68</v>
      </c>
      <c r="J201">
        <f>VLOOKUP(H201,location_costs!$A$1:$B$6,2,FALSE)</f>
        <v>110</v>
      </c>
      <c r="K201" t="str">
        <f t="shared" si="11"/>
        <v>Dog_Medium</v>
      </c>
      <c r="L201">
        <f>VLOOKUP(K201,size_costs!$D$1:$E$10,2,FALSE)</f>
        <v>150</v>
      </c>
      <c r="M201">
        <f>VLOOKUP(C201,age_costs!$A$1:$B$52,2,FALSE)</f>
        <v>0</v>
      </c>
    </row>
    <row r="202" spans="1:13" x14ac:dyDescent="0.25">
      <c r="A202" t="s">
        <v>209</v>
      </c>
      <c r="B202" t="s">
        <v>13658</v>
      </c>
      <c r="C202" s="2">
        <f t="shared" si="9"/>
        <v>11</v>
      </c>
      <c r="D202" t="s">
        <v>12</v>
      </c>
      <c r="E202" t="s">
        <v>2322</v>
      </c>
      <c r="F202">
        <v>43</v>
      </c>
      <c r="G202" t="str">
        <f t="shared" si="10"/>
        <v>Large</v>
      </c>
      <c r="H202" t="s">
        <v>5</v>
      </c>
      <c r="I202" t="str">
        <f>IFERROR(VLOOKUP(A202,sponsored_animals!$A$1:$C$2143,1,TRUE),0)</f>
        <v>7c0c3e04e6a4d4</v>
      </c>
      <c r="J202">
        <f>VLOOKUP(H202,location_costs!$A$1:$B$6,2,FALSE)</f>
        <v>140</v>
      </c>
      <c r="K202" t="str">
        <f t="shared" si="11"/>
        <v>Dog_Large</v>
      </c>
      <c r="L202">
        <f>VLOOKUP(K202,size_costs!$D$1:$E$10,2,FALSE)</f>
        <v>175</v>
      </c>
      <c r="M202">
        <f>VLOOKUP(C202,age_costs!$A$1:$B$52,2,FALSE)</f>
        <v>150</v>
      </c>
    </row>
    <row r="203" spans="1:13" x14ac:dyDescent="0.25">
      <c r="A203" t="s">
        <v>2464</v>
      </c>
      <c r="B203" t="s">
        <v>13659</v>
      </c>
      <c r="C203" s="2">
        <f t="shared" si="9"/>
        <v>7</v>
      </c>
      <c r="D203" t="s">
        <v>19</v>
      </c>
      <c r="E203" t="s">
        <v>2198</v>
      </c>
      <c r="F203">
        <v>6</v>
      </c>
      <c r="G203" t="str">
        <f t="shared" si="10"/>
        <v>Medium</v>
      </c>
      <c r="H203" t="s">
        <v>6</v>
      </c>
      <c r="I203" t="str">
        <f>IFERROR(VLOOKUP(A203,sponsored_animals!$A$1:$C$2143,1,TRUE),0)</f>
        <v>36806649e5722d</v>
      </c>
      <c r="J203">
        <f>VLOOKUP(H203,location_costs!$A$1:$B$6,2,FALSE)</f>
        <v>135</v>
      </c>
      <c r="K203" t="str">
        <f t="shared" si="11"/>
        <v>Cat_Medium</v>
      </c>
      <c r="L203">
        <f>VLOOKUP(K203,size_costs!$D$1:$E$10,2,FALSE)</f>
        <v>120</v>
      </c>
      <c r="M203">
        <f>VLOOKUP(C203,age_costs!$A$1:$B$52,2,FALSE)</f>
        <v>100</v>
      </c>
    </row>
    <row r="204" spans="1:13" x14ac:dyDescent="0.25">
      <c r="A204" t="s">
        <v>2465</v>
      </c>
      <c r="B204" t="s">
        <v>2427</v>
      </c>
      <c r="C204" s="2">
        <f t="shared" si="9"/>
        <v>5</v>
      </c>
      <c r="D204" t="s">
        <v>12</v>
      </c>
      <c r="E204" t="s">
        <v>2207</v>
      </c>
      <c r="F204">
        <v>38</v>
      </c>
      <c r="G204" t="str">
        <f t="shared" si="10"/>
        <v>Large</v>
      </c>
      <c r="H204" t="s">
        <v>6</v>
      </c>
      <c r="I204" t="str">
        <f>IFERROR(VLOOKUP(A204,sponsored_animals!$A$1:$C$2143,1,TRUE),0)</f>
        <v>7c0c3e04e6a4d4</v>
      </c>
      <c r="J204">
        <f>VLOOKUP(H204,location_costs!$A$1:$B$6,2,FALSE)</f>
        <v>135</v>
      </c>
      <c r="K204" t="str">
        <f t="shared" si="11"/>
        <v>Dog_Large</v>
      </c>
      <c r="L204">
        <f>VLOOKUP(K204,size_costs!$D$1:$E$10,2,FALSE)</f>
        <v>175</v>
      </c>
      <c r="M204">
        <f>VLOOKUP(C204,age_costs!$A$1:$B$52,2,FALSE)</f>
        <v>100</v>
      </c>
    </row>
    <row r="205" spans="1:13" x14ac:dyDescent="0.25">
      <c r="A205" t="s">
        <v>2467</v>
      </c>
      <c r="B205" t="s">
        <v>13660</v>
      </c>
      <c r="C205" s="2">
        <f t="shared" si="9"/>
        <v>7</v>
      </c>
      <c r="D205" t="s">
        <v>19</v>
      </c>
      <c r="E205" t="s">
        <v>2198</v>
      </c>
      <c r="F205">
        <v>6.5</v>
      </c>
      <c r="G205" t="str">
        <f t="shared" si="10"/>
        <v>Medium</v>
      </c>
      <c r="H205" t="s">
        <v>3</v>
      </c>
      <c r="I205" t="str">
        <f>IFERROR(VLOOKUP(A205,sponsored_animals!$A$1:$C$2143,1,TRUE),0)</f>
        <v>178f1189a06b68</v>
      </c>
      <c r="J205">
        <f>VLOOKUP(H205,location_costs!$A$1:$B$6,2,FALSE)</f>
        <v>120</v>
      </c>
      <c r="K205" t="str">
        <f t="shared" si="11"/>
        <v>Cat_Medium</v>
      </c>
      <c r="L205">
        <f>VLOOKUP(K205,size_costs!$D$1:$E$10,2,FALSE)</f>
        <v>120</v>
      </c>
      <c r="M205">
        <f>VLOOKUP(C205,age_costs!$A$1:$B$52,2,FALSE)</f>
        <v>100</v>
      </c>
    </row>
    <row r="206" spans="1:13" x14ac:dyDescent="0.25">
      <c r="A206" t="s">
        <v>2468</v>
      </c>
      <c r="B206" t="s">
        <v>13661</v>
      </c>
      <c r="C206" s="2">
        <f t="shared" si="9"/>
        <v>6</v>
      </c>
      <c r="D206" t="s">
        <v>12</v>
      </c>
      <c r="E206" t="s">
        <v>2186</v>
      </c>
      <c r="F206">
        <v>4</v>
      </c>
      <c r="G206" t="str">
        <f t="shared" si="10"/>
        <v>Small</v>
      </c>
      <c r="H206" t="s">
        <v>5</v>
      </c>
      <c r="I206" t="str">
        <f>IFERROR(VLOOKUP(A206,sponsored_animals!$A$1:$C$2143,1,TRUE),0)</f>
        <v>214f8f6b359a1e</v>
      </c>
      <c r="J206">
        <f>VLOOKUP(H206,location_costs!$A$1:$B$6,2,FALSE)</f>
        <v>140</v>
      </c>
      <c r="K206" t="str">
        <f t="shared" si="11"/>
        <v>Dog_Small</v>
      </c>
      <c r="L206">
        <f>VLOOKUP(K206,size_costs!$D$1:$E$10,2,FALSE)</f>
        <v>125</v>
      </c>
      <c r="M206">
        <f>VLOOKUP(C206,age_costs!$A$1:$B$52,2,FALSE)</f>
        <v>100</v>
      </c>
    </row>
    <row r="207" spans="1:13" x14ac:dyDescent="0.25">
      <c r="A207" t="s">
        <v>2469</v>
      </c>
      <c r="B207" t="s">
        <v>13662</v>
      </c>
      <c r="C207" s="2">
        <f t="shared" si="9"/>
        <v>3</v>
      </c>
      <c r="D207" t="s">
        <v>12</v>
      </c>
      <c r="E207" t="s">
        <v>2182</v>
      </c>
      <c r="F207">
        <v>37</v>
      </c>
      <c r="G207" t="str">
        <f t="shared" si="10"/>
        <v>Large</v>
      </c>
      <c r="H207" t="s">
        <v>6</v>
      </c>
      <c r="I207" t="str">
        <f>IFERROR(VLOOKUP(A207,sponsored_animals!$A$1:$C$2143,1,TRUE),0)</f>
        <v>870a9302845fa5</v>
      </c>
      <c r="J207">
        <f>VLOOKUP(H207,location_costs!$A$1:$B$6,2,FALSE)</f>
        <v>135</v>
      </c>
      <c r="K207" t="str">
        <f t="shared" si="11"/>
        <v>Dog_Large</v>
      </c>
      <c r="L207">
        <f>VLOOKUP(K207,size_costs!$D$1:$E$10,2,FALSE)</f>
        <v>175</v>
      </c>
      <c r="M207">
        <f>VLOOKUP(C207,age_costs!$A$1:$B$52,2,FALSE)</f>
        <v>0</v>
      </c>
    </row>
    <row r="208" spans="1:13" x14ac:dyDescent="0.25">
      <c r="A208" t="s">
        <v>2470</v>
      </c>
      <c r="B208" t="s">
        <v>2471</v>
      </c>
      <c r="C208" s="2">
        <f t="shared" si="9"/>
        <v>8</v>
      </c>
      <c r="D208" t="s">
        <v>12</v>
      </c>
      <c r="E208" t="s">
        <v>2186</v>
      </c>
      <c r="F208">
        <v>3</v>
      </c>
      <c r="G208" t="str">
        <f t="shared" si="10"/>
        <v>Small</v>
      </c>
      <c r="H208" t="s">
        <v>7</v>
      </c>
      <c r="I208">
        <f>IFERROR(VLOOKUP(A208,sponsored_animals!$A$1:$C$2143,1,TRUE),0)</f>
        <v>0</v>
      </c>
      <c r="J208">
        <f>VLOOKUP(H208,location_costs!$A$1:$B$6,2,FALSE)</f>
        <v>100</v>
      </c>
      <c r="K208" t="str">
        <f t="shared" si="11"/>
        <v>Dog_Small</v>
      </c>
      <c r="L208">
        <f>VLOOKUP(K208,size_costs!$D$1:$E$10,2,FALSE)</f>
        <v>125</v>
      </c>
      <c r="M208">
        <f>VLOOKUP(C208,age_costs!$A$1:$B$52,2,FALSE)</f>
        <v>150</v>
      </c>
    </row>
    <row r="209" spans="1:13" x14ac:dyDescent="0.25">
      <c r="A209" t="s">
        <v>2472</v>
      </c>
      <c r="B209" t="s">
        <v>13663</v>
      </c>
      <c r="C209" s="2">
        <f t="shared" si="9"/>
        <v>3</v>
      </c>
      <c r="D209" t="s">
        <v>12</v>
      </c>
      <c r="E209" t="s">
        <v>2361</v>
      </c>
      <c r="F209">
        <v>26</v>
      </c>
      <c r="G209" t="str">
        <f t="shared" si="10"/>
        <v>Medium</v>
      </c>
      <c r="H209" t="s">
        <v>6</v>
      </c>
      <c r="I209">
        <f>IFERROR(VLOOKUP(A209,sponsored_animals!$A$1:$C$2143,1,TRUE),0)</f>
        <v>0</v>
      </c>
      <c r="J209">
        <f>VLOOKUP(H209,location_costs!$A$1:$B$6,2,FALSE)</f>
        <v>135</v>
      </c>
      <c r="K209" t="str">
        <f t="shared" si="11"/>
        <v>Dog_Medium</v>
      </c>
      <c r="L209">
        <f>VLOOKUP(K209,size_costs!$D$1:$E$10,2,FALSE)</f>
        <v>150</v>
      </c>
      <c r="M209">
        <f>VLOOKUP(C209,age_costs!$A$1:$B$52,2,FALSE)</f>
        <v>0</v>
      </c>
    </row>
    <row r="210" spans="1:13" x14ac:dyDescent="0.25">
      <c r="A210" t="s">
        <v>2473</v>
      </c>
      <c r="B210" t="s">
        <v>13664</v>
      </c>
      <c r="C210" s="2">
        <f t="shared" si="9"/>
        <v>6</v>
      </c>
      <c r="D210" t="s">
        <v>19</v>
      </c>
      <c r="E210" t="s">
        <v>2252</v>
      </c>
      <c r="F210">
        <v>2</v>
      </c>
      <c r="G210" t="str">
        <f t="shared" si="10"/>
        <v>Small</v>
      </c>
      <c r="H210" t="s">
        <v>5</v>
      </c>
      <c r="I210" t="str">
        <f>IFERROR(VLOOKUP(A210,sponsored_animals!$A$1:$C$2143,1,TRUE),0)</f>
        <v>4fca6ef6dbda96</v>
      </c>
      <c r="J210">
        <f>VLOOKUP(H210,location_costs!$A$1:$B$6,2,FALSE)</f>
        <v>140</v>
      </c>
      <c r="K210" t="str">
        <f t="shared" si="11"/>
        <v>Cat_Small</v>
      </c>
      <c r="L210">
        <f>VLOOKUP(K210,size_costs!$D$1:$E$10,2,FALSE)</f>
        <v>100</v>
      </c>
      <c r="M210">
        <f>VLOOKUP(C210,age_costs!$A$1:$B$52,2,FALSE)</f>
        <v>100</v>
      </c>
    </row>
    <row r="211" spans="1:13" x14ac:dyDescent="0.25">
      <c r="A211" t="s">
        <v>2474</v>
      </c>
      <c r="B211" t="s">
        <v>13665</v>
      </c>
      <c r="C211" s="2">
        <f t="shared" si="9"/>
        <v>6</v>
      </c>
      <c r="D211" t="s">
        <v>12</v>
      </c>
      <c r="E211" t="s">
        <v>2475</v>
      </c>
      <c r="F211">
        <v>12</v>
      </c>
      <c r="G211" t="str">
        <f t="shared" si="10"/>
        <v>Medium</v>
      </c>
      <c r="H211" t="s">
        <v>5</v>
      </c>
      <c r="I211">
        <f>IFERROR(VLOOKUP(A211,sponsored_animals!$A$1:$C$2143,1,TRUE),0)</f>
        <v>0</v>
      </c>
      <c r="J211">
        <f>VLOOKUP(H211,location_costs!$A$1:$B$6,2,FALSE)</f>
        <v>140</v>
      </c>
      <c r="K211" t="str">
        <f t="shared" si="11"/>
        <v>Dog_Medium</v>
      </c>
      <c r="L211">
        <f>VLOOKUP(K211,size_costs!$D$1:$E$10,2,FALSE)</f>
        <v>150</v>
      </c>
      <c r="M211">
        <f>VLOOKUP(C211,age_costs!$A$1:$B$52,2,FALSE)</f>
        <v>100</v>
      </c>
    </row>
    <row r="212" spans="1:13" x14ac:dyDescent="0.25">
      <c r="A212" t="s">
        <v>671</v>
      </c>
      <c r="B212" t="s">
        <v>13666</v>
      </c>
      <c r="C212" s="2">
        <f t="shared" si="9"/>
        <v>7</v>
      </c>
      <c r="D212" t="s">
        <v>12</v>
      </c>
      <c r="E212" t="s">
        <v>2207</v>
      </c>
      <c r="F212">
        <v>20</v>
      </c>
      <c r="G212" t="str">
        <f t="shared" si="10"/>
        <v>Medium</v>
      </c>
      <c r="H212" t="s">
        <v>6</v>
      </c>
      <c r="I212" t="str">
        <f>IFERROR(VLOOKUP(A212,sponsored_animals!$A$1:$C$2143,1,TRUE),0)</f>
        <v>178f1189a06b68</v>
      </c>
      <c r="J212">
        <f>VLOOKUP(H212,location_costs!$A$1:$B$6,2,FALSE)</f>
        <v>135</v>
      </c>
      <c r="K212" t="str">
        <f t="shared" si="11"/>
        <v>Dog_Medium</v>
      </c>
      <c r="L212">
        <f>VLOOKUP(K212,size_costs!$D$1:$E$10,2,FALSE)</f>
        <v>150</v>
      </c>
      <c r="M212">
        <f>VLOOKUP(C212,age_costs!$A$1:$B$52,2,FALSE)</f>
        <v>100</v>
      </c>
    </row>
    <row r="213" spans="1:13" x14ac:dyDescent="0.25">
      <c r="A213" t="s">
        <v>2476</v>
      </c>
      <c r="B213" t="s">
        <v>5042</v>
      </c>
      <c r="C213" s="2">
        <f t="shared" si="9"/>
        <v>7</v>
      </c>
      <c r="D213" t="s">
        <v>19</v>
      </c>
      <c r="E213" t="s">
        <v>2219</v>
      </c>
      <c r="F213">
        <v>3</v>
      </c>
      <c r="G213" t="str">
        <f t="shared" si="10"/>
        <v>Small</v>
      </c>
      <c r="H213" t="s">
        <v>3</v>
      </c>
      <c r="I213" t="str">
        <f>IFERROR(VLOOKUP(A213,sponsored_animals!$A$1:$C$2143,1,TRUE),0)</f>
        <v>214f8f6b359a1e</v>
      </c>
      <c r="J213">
        <f>VLOOKUP(H213,location_costs!$A$1:$B$6,2,FALSE)</f>
        <v>120</v>
      </c>
      <c r="K213" t="str">
        <f t="shared" si="11"/>
        <v>Cat_Small</v>
      </c>
      <c r="L213">
        <f>VLOOKUP(K213,size_costs!$D$1:$E$10,2,FALSE)</f>
        <v>100</v>
      </c>
      <c r="M213">
        <f>VLOOKUP(C213,age_costs!$A$1:$B$52,2,FALSE)</f>
        <v>100</v>
      </c>
    </row>
    <row r="214" spans="1:13" x14ac:dyDescent="0.25">
      <c r="A214" t="s">
        <v>2478</v>
      </c>
      <c r="B214" t="s">
        <v>6664</v>
      </c>
      <c r="C214" s="2">
        <f t="shared" si="9"/>
        <v>8</v>
      </c>
      <c r="D214" t="s">
        <v>19</v>
      </c>
      <c r="E214" t="s">
        <v>2234</v>
      </c>
      <c r="F214">
        <v>6.5</v>
      </c>
      <c r="G214" t="str">
        <f t="shared" si="10"/>
        <v>Medium</v>
      </c>
      <c r="H214" t="s">
        <v>4</v>
      </c>
      <c r="I214" t="str">
        <f>IFERROR(VLOOKUP(A214,sponsored_animals!$A$1:$C$2143,1,TRUE),0)</f>
        <v>36806649e5722d</v>
      </c>
      <c r="J214">
        <f>VLOOKUP(H214,location_costs!$A$1:$B$6,2,FALSE)</f>
        <v>110</v>
      </c>
      <c r="K214" t="str">
        <f t="shared" si="11"/>
        <v>Cat_Medium</v>
      </c>
      <c r="L214">
        <f>VLOOKUP(K214,size_costs!$D$1:$E$10,2,FALSE)</f>
        <v>120</v>
      </c>
      <c r="M214">
        <f>VLOOKUP(C214,age_costs!$A$1:$B$52,2,FALSE)</f>
        <v>150</v>
      </c>
    </row>
    <row r="215" spans="1:13" x14ac:dyDescent="0.25">
      <c r="A215" t="s">
        <v>2480</v>
      </c>
      <c r="B215" t="s">
        <v>13667</v>
      </c>
      <c r="C215" s="2">
        <f t="shared" si="9"/>
        <v>8</v>
      </c>
      <c r="D215" t="s">
        <v>12</v>
      </c>
      <c r="E215" t="s">
        <v>2217</v>
      </c>
      <c r="F215">
        <v>41</v>
      </c>
      <c r="G215" t="str">
        <f t="shared" si="10"/>
        <v>Large</v>
      </c>
      <c r="H215" t="s">
        <v>6</v>
      </c>
      <c r="I215" t="str">
        <f>IFERROR(VLOOKUP(A215,sponsored_animals!$A$1:$C$2143,1,TRUE),0)</f>
        <v>d40d0d9a6a4451</v>
      </c>
      <c r="J215">
        <f>VLOOKUP(H215,location_costs!$A$1:$B$6,2,FALSE)</f>
        <v>135</v>
      </c>
      <c r="K215" t="str">
        <f t="shared" si="11"/>
        <v>Dog_Large</v>
      </c>
      <c r="L215">
        <f>VLOOKUP(K215,size_costs!$D$1:$E$10,2,FALSE)</f>
        <v>175</v>
      </c>
      <c r="M215">
        <f>VLOOKUP(C215,age_costs!$A$1:$B$52,2,FALSE)</f>
        <v>150</v>
      </c>
    </row>
    <row r="216" spans="1:13" x14ac:dyDescent="0.25">
      <c r="A216" t="s">
        <v>494</v>
      </c>
      <c r="B216" t="s">
        <v>13668</v>
      </c>
      <c r="C216" s="2">
        <f t="shared" si="9"/>
        <v>9</v>
      </c>
      <c r="D216" t="s">
        <v>12</v>
      </c>
      <c r="E216" t="s">
        <v>2332</v>
      </c>
      <c r="F216">
        <v>26</v>
      </c>
      <c r="G216" t="str">
        <f t="shared" si="10"/>
        <v>Medium</v>
      </c>
      <c r="H216" t="s">
        <v>6</v>
      </c>
      <c r="I216" t="str">
        <f>IFERROR(VLOOKUP(A216,sponsored_animals!$A$1:$C$2143,1,TRUE),0)</f>
        <v>74228ffdfe76aa</v>
      </c>
      <c r="J216">
        <f>VLOOKUP(H216,location_costs!$A$1:$B$6,2,FALSE)</f>
        <v>135</v>
      </c>
      <c r="K216" t="str">
        <f t="shared" si="11"/>
        <v>Dog_Medium</v>
      </c>
      <c r="L216">
        <f>VLOOKUP(K216,size_costs!$D$1:$E$10,2,FALSE)</f>
        <v>150</v>
      </c>
      <c r="M216">
        <f>VLOOKUP(C216,age_costs!$A$1:$B$52,2,FALSE)</f>
        <v>150</v>
      </c>
    </row>
    <row r="217" spans="1:13" x14ac:dyDescent="0.25">
      <c r="A217" t="s">
        <v>2481</v>
      </c>
      <c r="B217" t="s">
        <v>13669</v>
      </c>
      <c r="C217" s="2">
        <f t="shared" si="9"/>
        <v>3</v>
      </c>
      <c r="D217" t="s">
        <v>19</v>
      </c>
      <c r="E217" t="s">
        <v>2350</v>
      </c>
      <c r="F217">
        <v>6</v>
      </c>
      <c r="G217" t="str">
        <f t="shared" si="10"/>
        <v>Medium</v>
      </c>
      <c r="H217" t="s">
        <v>6</v>
      </c>
      <c r="I217" t="str">
        <f>IFERROR(VLOOKUP(A217,sponsored_animals!$A$1:$C$2143,1,TRUE),0)</f>
        <v>178f1189a06b68</v>
      </c>
      <c r="J217">
        <f>VLOOKUP(H217,location_costs!$A$1:$B$6,2,FALSE)</f>
        <v>135</v>
      </c>
      <c r="K217" t="str">
        <f t="shared" si="11"/>
        <v>Cat_Medium</v>
      </c>
      <c r="L217">
        <f>VLOOKUP(K217,size_costs!$D$1:$E$10,2,FALSE)</f>
        <v>120</v>
      </c>
      <c r="M217">
        <f>VLOOKUP(C217,age_costs!$A$1:$B$52,2,FALSE)</f>
        <v>0</v>
      </c>
    </row>
    <row r="218" spans="1:13" x14ac:dyDescent="0.25">
      <c r="A218" t="s">
        <v>1293</v>
      </c>
      <c r="B218" t="s">
        <v>13670</v>
      </c>
      <c r="C218" s="2">
        <f t="shared" si="9"/>
        <v>7</v>
      </c>
      <c r="D218" t="s">
        <v>19</v>
      </c>
      <c r="E218" t="s">
        <v>2207</v>
      </c>
      <c r="F218">
        <v>6.5</v>
      </c>
      <c r="G218" t="str">
        <f t="shared" si="10"/>
        <v>Medium</v>
      </c>
      <c r="H218" t="s">
        <v>3</v>
      </c>
      <c r="I218" t="str">
        <f>IFERROR(VLOOKUP(A218,sponsored_animals!$A$1:$C$2143,1,TRUE),0)</f>
        <v>36806649e5722d</v>
      </c>
      <c r="J218">
        <f>VLOOKUP(H218,location_costs!$A$1:$B$6,2,FALSE)</f>
        <v>120</v>
      </c>
      <c r="K218" t="str">
        <f t="shared" si="11"/>
        <v>Cat_Medium</v>
      </c>
      <c r="L218">
        <f>VLOOKUP(K218,size_costs!$D$1:$E$10,2,FALSE)</f>
        <v>120</v>
      </c>
      <c r="M218">
        <f>VLOOKUP(C218,age_costs!$A$1:$B$52,2,FALSE)</f>
        <v>100</v>
      </c>
    </row>
    <row r="219" spans="1:13" x14ac:dyDescent="0.25">
      <c r="A219" t="s">
        <v>590</v>
      </c>
      <c r="B219" t="s">
        <v>9604</v>
      </c>
      <c r="C219" s="2">
        <f t="shared" si="9"/>
        <v>9</v>
      </c>
      <c r="D219" t="s">
        <v>12</v>
      </c>
      <c r="E219" t="s">
        <v>2186</v>
      </c>
      <c r="F219">
        <v>40</v>
      </c>
      <c r="G219" t="str">
        <f t="shared" si="10"/>
        <v>Large</v>
      </c>
      <c r="H219" t="s">
        <v>5</v>
      </c>
      <c r="I219" t="str">
        <f>IFERROR(VLOOKUP(A219,sponsored_animals!$A$1:$C$2143,1,TRUE),0)</f>
        <v>d40d0d9a6a4451</v>
      </c>
      <c r="J219">
        <f>VLOOKUP(H219,location_costs!$A$1:$B$6,2,FALSE)</f>
        <v>140</v>
      </c>
      <c r="K219" t="str">
        <f t="shared" si="11"/>
        <v>Dog_Large</v>
      </c>
      <c r="L219">
        <f>VLOOKUP(K219,size_costs!$D$1:$E$10,2,FALSE)</f>
        <v>175</v>
      </c>
      <c r="M219">
        <f>VLOOKUP(C219,age_costs!$A$1:$B$52,2,FALSE)</f>
        <v>150</v>
      </c>
    </row>
    <row r="220" spans="1:13" x14ac:dyDescent="0.25">
      <c r="A220" t="s">
        <v>493</v>
      </c>
      <c r="B220" t="s">
        <v>13671</v>
      </c>
      <c r="C220" s="2">
        <f t="shared" si="9"/>
        <v>7</v>
      </c>
      <c r="D220" t="s">
        <v>19</v>
      </c>
      <c r="E220" t="s">
        <v>2198</v>
      </c>
      <c r="F220">
        <v>6</v>
      </c>
      <c r="G220" t="str">
        <f t="shared" si="10"/>
        <v>Medium</v>
      </c>
      <c r="H220" t="s">
        <v>6</v>
      </c>
      <c r="I220" t="str">
        <f>IFERROR(VLOOKUP(A220,sponsored_animals!$A$1:$C$2143,1,TRUE),0)</f>
        <v>f3de00c24336c4</v>
      </c>
      <c r="J220">
        <f>VLOOKUP(H220,location_costs!$A$1:$B$6,2,FALSE)</f>
        <v>135</v>
      </c>
      <c r="K220" t="str">
        <f t="shared" si="11"/>
        <v>Cat_Medium</v>
      </c>
      <c r="L220">
        <f>VLOOKUP(K220,size_costs!$D$1:$E$10,2,FALSE)</f>
        <v>120</v>
      </c>
      <c r="M220">
        <f>VLOOKUP(C220,age_costs!$A$1:$B$52,2,FALSE)</f>
        <v>100</v>
      </c>
    </row>
    <row r="221" spans="1:13" x14ac:dyDescent="0.25">
      <c r="A221" t="s">
        <v>2483</v>
      </c>
      <c r="B221" t="s">
        <v>13672</v>
      </c>
      <c r="C221" s="2">
        <f t="shared" si="9"/>
        <v>4</v>
      </c>
      <c r="D221" t="s">
        <v>12</v>
      </c>
      <c r="E221" t="s">
        <v>2207</v>
      </c>
      <c r="F221">
        <v>27</v>
      </c>
      <c r="G221" t="str">
        <f t="shared" si="10"/>
        <v>Medium</v>
      </c>
      <c r="H221" t="s">
        <v>7</v>
      </c>
      <c r="I221" t="str">
        <f>IFERROR(VLOOKUP(A221,sponsored_animals!$A$1:$C$2143,1,TRUE),0)</f>
        <v>438efb0f97b6a3</v>
      </c>
      <c r="J221">
        <f>VLOOKUP(H221,location_costs!$A$1:$B$6,2,FALSE)</f>
        <v>100</v>
      </c>
      <c r="K221" t="str">
        <f t="shared" si="11"/>
        <v>Dog_Medium</v>
      </c>
      <c r="L221">
        <f>VLOOKUP(K221,size_costs!$D$1:$E$10,2,FALSE)</f>
        <v>150</v>
      </c>
      <c r="M221">
        <f>VLOOKUP(C221,age_costs!$A$1:$B$52,2,FALSE)</f>
        <v>0</v>
      </c>
    </row>
    <row r="222" spans="1:13" x14ac:dyDescent="0.25">
      <c r="A222" t="s">
        <v>2484</v>
      </c>
      <c r="B222" t="s">
        <v>13673</v>
      </c>
      <c r="C222" s="2">
        <f t="shared" si="9"/>
        <v>15</v>
      </c>
      <c r="D222" t="s">
        <v>12</v>
      </c>
      <c r="E222" t="s">
        <v>2207</v>
      </c>
      <c r="F222">
        <v>24</v>
      </c>
      <c r="G222" t="str">
        <f t="shared" si="10"/>
        <v>Medium</v>
      </c>
      <c r="H222" t="s">
        <v>6</v>
      </c>
      <c r="I222" t="str">
        <f>IFERROR(VLOOKUP(A222,sponsored_animals!$A$1:$C$2143,1,TRUE),0)</f>
        <v>7c0c3e04e6a4d4</v>
      </c>
      <c r="J222">
        <f>VLOOKUP(H222,location_costs!$A$1:$B$6,2,FALSE)</f>
        <v>135</v>
      </c>
      <c r="K222" t="str">
        <f t="shared" si="11"/>
        <v>Dog_Medium</v>
      </c>
      <c r="L222">
        <f>VLOOKUP(K222,size_costs!$D$1:$E$10,2,FALSE)</f>
        <v>150</v>
      </c>
      <c r="M222">
        <f>VLOOKUP(C222,age_costs!$A$1:$B$52,2,FALSE)</f>
        <v>200</v>
      </c>
    </row>
    <row r="223" spans="1:13" x14ac:dyDescent="0.25">
      <c r="A223" t="s">
        <v>2485</v>
      </c>
      <c r="B223" t="s">
        <v>13674</v>
      </c>
      <c r="C223" s="2">
        <f t="shared" si="9"/>
        <v>13</v>
      </c>
      <c r="D223" t="s">
        <v>19</v>
      </c>
      <c r="E223" t="s">
        <v>2486</v>
      </c>
      <c r="F223">
        <v>3</v>
      </c>
      <c r="G223" t="str">
        <f t="shared" si="10"/>
        <v>Small</v>
      </c>
      <c r="H223" t="s">
        <v>6</v>
      </c>
      <c r="I223" t="str">
        <f>IFERROR(VLOOKUP(A223,sponsored_animals!$A$1:$C$2143,1,TRUE),0)</f>
        <v>b14069999a0ee6</v>
      </c>
      <c r="J223">
        <f>VLOOKUP(H223,location_costs!$A$1:$B$6,2,FALSE)</f>
        <v>135</v>
      </c>
      <c r="K223" t="str">
        <f t="shared" si="11"/>
        <v>Cat_Small</v>
      </c>
      <c r="L223">
        <f>VLOOKUP(K223,size_costs!$D$1:$E$10,2,FALSE)</f>
        <v>100</v>
      </c>
      <c r="M223">
        <f>VLOOKUP(C223,age_costs!$A$1:$B$52,2,FALSE)</f>
        <v>200</v>
      </c>
    </row>
    <row r="224" spans="1:13" x14ac:dyDescent="0.25">
      <c r="A224" t="s">
        <v>2487</v>
      </c>
      <c r="B224" t="s">
        <v>13675</v>
      </c>
      <c r="C224" s="2">
        <f t="shared" si="9"/>
        <v>12</v>
      </c>
      <c r="D224" t="s">
        <v>12</v>
      </c>
      <c r="E224" t="s">
        <v>2280</v>
      </c>
      <c r="F224">
        <v>42</v>
      </c>
      <c r="G224" t="str">
        <f t="shared" si="10"/>
        <v>Large</v>
      </c>
      <c r="H224" t="s">
        <v>5</v>
      </c>
      <c r="I224">
        <f>IFERROR(VLOOKUP(A224,sponsored_animals!$A$1:$C$2143,1,TRUE),0)</f>
        <v>0</v>
      </c>
      <c r="J224">
        <f>VLOOKUP(H224,location_costs!$A$1:$B$6,2,FALSE)</f>
        <v>140</v>
      </c>
      <c r="K224" t="str">
        <f t="shared" si="11"/>
        <v>Dog_Large</v>
      </c>
      <c r="L224">
        <f>VLOOKUP(K224,size_costs!$D$1:$E$10,2,FALSE)</f>
        <v>175</v>
      </c>
      <c r="M224">
        <f>VLOOKUP(C224,age_costs!$A$1:$B$52,2,FALSE)</f>
        <v>150</v>
      </c>
    </row>
    <row r="225" spans="1:13" x14ac:dyDescent="0.25">
      <c r="A225" t="s">
        <v>2488</v>
      </c>
      <c r="B225" t="s">
        <v>13676</v>
      </c>
      <c r="C225" s="2">
        <f t="shared" si="9"/>
        <v>9</v>
      </c>
      <c r="D225" t="s">
        <v>12</v>
      </c>
      <c r="E225" t="s">
        <v>2219</v>
      </c>
      <c r="F225">
        <v>22</v>
      </c>
      <c r="G225" t="str">
        <f t="shared" si="10"/>
        <v>Medium</v>
      </c>
      <c r="H225" t="s">
        <v>7</v>
      </c>
      <c r="I225">
        <f>IFERROR(VLOOKUP(A225,sponsored_animals!$A$1:$C$2143,1,TRUE),0)</f>
        <v>0</v>
      </c>
      <c r="J225">
        <f>VLOOKUP(H225,location_costs!$A$1:$B$6,2,FALSE)</f>
        <v>100</v>
      </c>
      <c r="K225" t="str">
        <f t="shared" si="11"/>
        <v>Dog_Medium</v>
      </c>
      <c r="L225">
        <f>VLOOKUP(K225,size_costs!$D$1:$E$10,2,FALSE)</f>
        <v>150</v>
      </c>
      <c r="M225">
        <f>VLOOKUP(C225,age_costs!$A$1:$B$52,2,FALSE)</f>
        <v>150</v>
      </c>
    </row>
    <row r="226" spans="1:13" x14ac:dyDescent="0.25">
      <c r="A226" t="s">
        <v>2489</v>
      </c>
      <c r="B226" t="s">
        <v>13677</v>
      </c>
      <c r="C226" s="2">
        <f t="shared" si="9"/>
        <v>8</v>
      </c>
      <c r="D226" t="s">
        <v>12</v>
      </c>
      <c r="E226" t="s">
        <v>2217</v>
      </c>
      <c r="F226">
        <v>28</v>
      </c>
      <c r="G226" t="str">
        <f t="shared" si="10"/>
        <v>Medium</v>
      </c>
      <c r="H226" t="s">
        <v>3</v>
      </c>
      <c r="I226">
        <f>IFERROR(VLOOKUP(A226,sponsored_animals!$A$1:$C$2143,1,TRUE),0)</f>
        <v>0</v>
      </c>
      <c r="J226">
        <f>VLOOKUP(H226,location_costs!$A$1:$B$6,2,FALSE)</f>
        <v>120</v>
      </c>
      <c r="K226" t="str">
        <f t="shared" si="11"/>
        <v>Dog_Medium</v>
      </c>
      <c r="L226">
        <f>VLOOKUP(K226,size_costs!$D$1:$E$10,2,FALSE)</f>
        <v>150</v>
      </c>
      <c r="M226">
        <f>VLOOKUP(C226,age_costs!$A$1:$B$52,2,FALSE)</f>
        <v>150</v>
      </c>
    </row>
    <row r="227" spans="1:13" x14ac:dyDescent="0.25">
      <c r="A227" t="s">
        <v>2490</v>
      </c>
      <c r="B227" t="s">
        <v>13678</v>
      </c>
      <c r="C227" s="2">
        <f t="shared" si="9"/>
        <v>7</v>
      </c>
      <c r="D227" t="s">
        <v>12</v>
      </c>
      <c r="E227" t="s">
        <v>2322</v>
      </c>
      <c r="F227">
        <v>46</v>
      </c>
      <c r="G227" t="str">
        <f t="shared" si="10"/>
        <v>Large</v>
      </c>
      <c r="H227" t="s">
        <v>3</v>
      </c>
      <c r="I227" t="str">
        <f>IFERROR(VLOOKUP(A227,sponsored_animals!$A$1:$C$2143,1,TRUE),0)</f>
        <v>178f1189a06b68</v>
      </c>
      <c r="J227">
        <f>VLOOKUP(H227,location_costs!$A$1:$B$6,2,FALSE)</f>
        <v>120</v>
      </c>
      <c r="K227" t="str">
        <f t="shared" si="11"/>
        <v>Dog_Large</v>
      </c>
      <c r="L227">
        <f>VLOOKUP(K227,size_costs!$D$1:$E$10,2,FALSE)</f>
        <v>175</v>
      </c>
      <c r="M227">
        <f>VLOOKUP(C227,age_costs!$A$1:$B$52,2,FALSE)</f>
        <v>100</v>
      </c>
    </row>
    <row r="228" spans="1:13" x14ac:dyDescent="0.25">
      <c r="A228" t="s">
        <v>2491</v>
      </c>
      <c r="B228" t="s">
        <v>13679</v>
      </c>
      <c r="C228" s="2">
        <f t="shared" si="9"/>
        <v>6</v>
      </c>
      <c r="D228" t="s">
        <v>19</v>
      </c>
      <c r="E228" t="s">
        <v>2182</v>
      </c>
      <c r="F228">
        <v>4</v>
      </c>
      <c r="G228" t="str">
        <f t="shared" si="10"/>
        <v>Small</v>
      </c>
      <c r="H228" t="s">
        <v>6</v>
      </c>
      <c r="I228" t="str">
        <f>IFERROR(VLOOKUP(A228,sponsored_animals!$A$1:$C$2143,1,TRUE),0)</f>
        <v>4fca6ef6dbda96</v>
      </c>
      <c r="J228">
        <f>VLOOKUP(H228,location_costs!$A$1:$B$6,2,FALSE)</f>
        <v>135</v>
      </c>
      <c r="K228" t="str">
        <f t="shared" si="11"/>
        <v>Cat_Small</v>
      </c>
      <c r="L228">
        <f>VLOOKUP(K228,size_costs!$D$1:$E$10,2,FALSE)</f>
        <v>100</v>
      </c>
      <c r="M228">
        <f>VLOOKUP(C228,age_costs!$A$1:$B$52,2,FALSE)</f>
        <v>100</v>
      </c>
    </row>
    <row r="229" spans="1:13" x14ac:dyDescent="0.25">
      <c r="A229" t="s">
        <v>2492</v>
      </c>
      <c r="B229" t="s">
        <v>13680</v>
      </c>
      <c r="C229" s="2">
        <f t="shared" si="9"/>
        <v>7</v>
      </c>
      <c r="D229" t="s">
        <v>23</v>
      </c>
      <c r="E229" t="s">
        <v>2493</v>
      </c>
      <c r="F229">
        <v>17.899999999999999</v>
      </c>
      <c r="G229" t="str">
        <f t="shared" si="10"/>
        <v>Large</v>
      </c>
      <c r="H229" t="s">
        <v>3</v>
      </c>
      <c r="I229" t="str">
        <f>IFERROR(VLOOKUP(A229,sponsored_animals!$A$1:$C$2143,1,TRUE),0)</f>
        <v>b14069999a0ee6</v>
      </c>
      <c r="J229">
        <f>VLOOKUP(H229,location_costs!$A$1:$B$6,2,FALSE)</f>
        <v>120</v>
      </c>
      <c r="K229" t="str">
        <f t="shared" si="11"/>
        <v>Bird_Large</v>
      </c>
      <c r="L229">
        <f>VLOOKUP(K229,size_costs!$D$1:$E$10,2,FALSE)</f>
        <v>110</v>
      </c>
      <c r="M229">
        <f>VLOOKUP(C229,age_costs!$A$1:$B$52,2,FALSE)</f>
        <v>100</v>
      </c>
    </row>
    <row r="230" spans="1:13" x14ac:dyDescent="0.25">
      <c r="A230" t="s">
        <v>2494</v>
      </c>
      <c r="B230" t="s">
        <v>13681</v>
      </c>
      <c r="C230" s="2">
        <f t="shared" si="9"/>
        <v>2</v>
      </c>
      <c r="D230" t="s">
        <v>12</v>
      </c>
      <c r="E230" t="s">
        <v>2233</v>
      </c>
      <c r="F230">
        <v>41</v>
      </c>
      <c r="G230" t="str">
        <f t="shared" si="10"/>
        <v>Large</v>
      </c>
      <c r="H230" t="s">
        <v>4</v>
      </c>
      <c r="I230" t="str">
        <f>IFERROR(VLOOKUP(A230,sponsored_animals!$A$1:$C$2143,1,TRUE),0)</f>
        <v>f3de00c24336c4</v>
      </c>
      <c r="J230">
        <f>VLOOKUP(H230,location_costs!$A$1:$B$6,2,FALSE)</f>
        <v>110</v>
      </c>
      <c r="K230" t="str">
        <f t="shared" si="11"/>
        <v>Dog_Large</v>
      </c>
      <c r="L230">
        <f>VLOOKUP(K230,size_costs!$D$1:$E$10,2,FALSE)</f>
        <v>175</v>
      </c>
      <c r="M230">
        <f>VLOOKUP(C230,age_costs!$A$1:$B$52,2,FALSE)</f>
        <v>0</v>
      </c>
    </row>
    <row r="231" spans="1:13" x14ac:dyDescent="0.25">
      <c r="A231" t="s">
        <v>2495</v>
      </c>
      <c r="B231" t="s">
        <v>2496</v>
      </c>
      <c r="C231" s="2">
        <f t="shared" si="9"/>
        <v>16</v>
      </c>
      <c r="D231" t="s">
        <v>12</v>
      </c>
      <c r="E231" t="s">
        <v>2241</v>
      </c>
      <c r="F231">
        <v>15</v>
      </c>
      <c r="G231" t="str">
        <f t="shared" si="10"/>
        <v>Medium</v>
      </c>
      <c r="H231" t="s">
        <v>3</v>
      </c>
      <c r="I231" t="str">
        <f>IFERROR(VLOOKUP(A231,sponsored_animals!$A$1:$C$2143,1,TRUE),0)</f>
        <v>178f1189a06b68</v>
      </c>
      <c r="J231">
        <f>VLOOKUP(H231,location_costs!$A$1:$B$6,2,FALSE)</f>
        <v>120</v>
      </c>
      <c r="K231" t="str">
        <f t="shared" si="11"/>
        <v>Dog_Medium</v>
      </c>
      <c r="L231">
        <f>VLOOKUP(K231,size_costs!$D$1:$E$10,2,FALSE)</f>
        <v>150</v>
      </c>
      <c r="M231">
        <f>VLOOKUP(C231,age_costs!$A$1:$B$52,2,FALSE)</f>
        <v>300</v>
      </c>
    </row>
    <row r="232" spans="1:13" x14ac:dyDescent="0.25">
      <c r="A232" t="s">
        <v>2497</v>
      </c>
      <c r="B232" t="s">
        <v>8029</v>
      </c>
      <c r="C232" s="2">
        <f t="shared" si="9"/>
        <v>3</v>
      </c>
      <c r="D232" t="s">
        <v>19</v>
      </c>
      <c r="E232" t="s">
        <v>2200</v>
      </c>
      <c r="F232">
        <v>9</v>
      </c>
      <c r="G232" t="str">
        <f t="shared" si="10"/>
        <v>Large</v>
      </c>
      <c r="H232" t="s">
        <v>7</v>
      </c>
      <c r="I232">
        <f>IFERROR(VLOOKUP(A232,sponsored_animals!$A$1:$C$2143,1,TRUE),0)</f>
        <v>0</v>
      </c>
      <c r="J232">
        <f>VLOOKUP(H232,location_costs!$A$1:$B$6,2,FALSE)</f>
        <v>100</v>
      </c>
      <c r="K232" t="str">
        <f t="shared" si="11"/>
        <v>Cat_Large</v>
      </c>
      <c r="L232">
        <f>VLOOKUP(K232,size_costs!$D$1:$E$10,2,FALSE)</f>
        <v>140</v>
      </c>
      <c r="M232">
        <f>VLOOKUP(C232,age_costs!$A$1:$B$52,2,FALSE)</f>
        <v>0</v>
      </c>
    </row>
    <row r="233" spans="1:13" x14ac:dyDescent="0.25">
      <c r="A233" t="s">
        <v>2499</v>
      </c>
      <c r="B233" t="s">
        <v>6971</v>
      </c>
      <c r="C233" s="2">
        <f t="shared" si="9"/>
        <v>6</v>
      </c>
      <c r="D233" t="s">
        <v>12</v>
      </c>
      <c r="E233" t="s">
        <v>2501</v>
      </c>
      <c r="F233">
        <v>34</v>
      </c>
      <c r="G233" t="str">
        <f t="shared" si="10"/>
        <v>Large</v>
      </c>
      <c r="H233" t="s">
        <v>4</v>
      </c>
      <c r="I233" t="str">
        <f>IFERROR(VLOOKUP(A233,sponsored_animals!$A$1:$C$2143,1,TRUE),0)</f>
        <v>178f1189a06b68</v>
      </c>
      <c r="J233">
        <f>VLOOKUP(H233,location_costs!$A$1:$B$6,2,FALSE)</f>
        <v>110</v>
      </c>
      <c r="K233" t="str">
        <f t="shared" si="11"/>
        <v>Dog_Large</v>
      </c>
      <c r="L233">
        <f>VLOOKUP(K233,size_costs!$D$1:$E$10,2,FALSE)</f>
        <v>175</v>
      </c>
      <c r="M233">
        <f>VLOOKUP(C233,age_costs!$A$1:$B$52,2,FALSE)</f>
        <v>100</v>
      </c>
    </row>
    <row r="234" spans="1:13" x14ac:dyDescent="0.25">
      <c r="A234" t="s">
        <v>2502</v>
      </c>
      <c r="B234" t="s">
        <v>7021</v>
      </c>
      <c r="C234" s="2">
        <f t="shared" si="9"/>
        <v>6</v>
      </c>
      <c r="D234" t="s">
        <v>12</v>
      </c>
      <c r="E234" t="s">
        <v>2191</v>
      </c>
      <c r="F234">
        <v>31</v>
      </c>
      <c r="G234" t="str">
        <f t="shared" si="10"/>
        <v>Large</v>
      </c>
      <c r="H234" t="s">
        <v>7</v>
      </c>
      <c r="I234" t="str">
        <f>IFERROR(VLOOKUP(A234,sponsored_animals!$A$1:$C$2143,1,TRUE),0)</f>
        <v>214f8f6b359a1e</v>
      </c>
      <c r="J234">
        <f>VLOOKUP(H234,location_costs!$A$1:$B$6,2,FALSE)</f>
        <v>100</v>
      </c>
      <c r="K234" t="str">
        <f t="shared" si="11"/>
        <v>Dog_Large</v>
      </c>
      <c r="L234">
        <f>VLOOKUP(K234,size_costs!$D$1:$E$10,2,FALSE)</f>
        <v>175</v>
      </c>
      <c r="M234">
        <f>VLOOKUP(C234,age_costs!$A$1:$B$52,2,FALSE)</f>
        <v>100</v>
      </c>
    </row>
    <row r="235" spans="1:13" x14ac:dyDescent="0.25">
      <c r="A235" t="s">
        <v>2503</v>
      </c>
      <c r="B235" t="s">
        <v>13682</v>
      </c>
      <c r="C235" s="2">
        <f t="shared" si="9"/>
        <v>9</v>
      </c>
      <c r="D235" t="s">
        <v>19</v>
      </c>
      <c r="E235" t="s">
        <v>2207</v>
      </c>
      <c r="F235">
        <v>4</v>
      </c>
      <c r="G235" t="str">
        <f t="shared" si="10"/>
        <v>Small</v>
      </c>
      <c r="H235" t="s">
        <v>5</v>
      </c>
      <c r="I235" t="str">
        <f>IFERROR(VLOOKUP(A235,sponsored_animals!$A$1:$C$2143,1,TRUE),0)</f>
        <v>4fca6ef6dbda96</v>
      </c>
      <c r="J235">
        <f>VLOOKUP(H235,location_costs!$A$1:$B$6,2,FALSE)</f>
        <v>140</v>
      </c>
      <c r="K235" t="str">
        <f t="shared" si="11"/>
        <v>Cat_Small</v>
      </c>
      <c r="L235">
        <f>VLOOKUP(K235,size_costs!$D$1:$E$10,2,FALSE)</f>
        <v>100</v>
      </c>
      <c r="M235">
        <f>VLOOKUP(C235,age_costs!$A$1:$B$52,2,FALSE)</f>
        <v>150</v>
      </c>
    </row>
    <row r="236" spans="1:13" x14ac:dyDescent="0.25">
      <c r="A236" t="s">
        <v>2504</v>
      </c>
      <c r="B236" t="s">
        <v>13683</v>
      </c>
      <c r="C236" s="2">
        <f t="shared" si="9"/>
        <v>14</v>
      </c>
      <c r="D236" t="s">
        <v>19</v>
      </c>
      <c r="E236" t="s">
        <v>2200</v>
      </c>
      <c r="F236">
        <v>8.5</v>
      </c>
      <c r="G236" t="str">
        <f t="shared" si="10"/>
        <v>Large</v>
      </c>
      <c r="H236" t="s">
        <v>5</v>
      </c>
      <c r="I236" t="str">
        <f>IFERROR(VLOOKUP(A236,sponsored_animals!$A$1:$C$2143,1,TRUE),0)</f>
        <v>f3de00c24336c4</v>
      </c>
      <c r="J236">
        <f>VLOOKUP(H236,location_costs!$A$1:$B$6,2,FALSE)</f>
        <v>140</v>
      </c>
      <c r="K236" t="str">
        <f t="shared" si="11"/>
        <v>Cat_Large</v>
      </c>
      <c r="L236">
        <f>VLOOKUP(K236,size_costs!$D$1:$E$10,2,FALSE)</f>
        <v>140</v>
      </c>
      <c r="M236">
        <f>VLOOKUP(C236,age_costs!$A$1:$B$52,2,FALSE)</f>
        <v>200</v>
      </c>
    </row>
    <row r="237" spans="1:13" x14ac:dyDescent="0.25">
      <c r="A237" t="s">
        <v>2505</v>
      </c>
      <c r="B237" t="s">
        <v>3009</v>
      </c>
      <c r="C237" s="2">
        <f t="shared" si="9"/>
        <v>9</v>
      </c>
      <c r="D237" t="s">
        <v>12</v>
      </c>
      <c r="E237" t="s">
        <v>2226</v>
      </c>
      <c r="F237">
        <v>20</v>
      </c>
      <c r="G237" t="str">
        <f t="shared" si="10"/>
        <v>Medium</v>
      </c>
      <c r="H237" t="s">
        <v>6</v>
      </c>
      <c r="I237" t="str">
        <f>IFERROR(VLOOKUP(A237,sponsored_animals!$A$1:$C$2143,1,TRUE),0)</f>
        <v>0918714dc3a6e1</v>
      </c>
      <c r="J237">
        <f>VLOOKUP(H237,location_costs!$A$1:$B$6,2,FALSE)</f>
        <v>135</v>
      </c>
      <c r="K237" t="str">
        <f t="shared" si="11"/>
        <v>Dog_Medium</v>
      </c>
      <c r="L237">
        <f>VLOOKUP(K237,size_costs!$D$1:$E$10,2,FALSE)</f>
        <v>150</v>
      </c>
      <c r="M237">
        <f>VLOOKUP(C237,age_costs!$A$1:$B$52,2,FALSE)</f>
        <v>150</v>
      </c>
    </row>
    <row r="238" spans="1:13" x14ac:dyDescent="0.25">
      <c r="A238" t="s">
        <v>2507</v>
      </c>
      <c r="B238" t="s">
        <v>13545</v>
      </c>
      <c r="C238" s="2">
        <f t="shared" si="9"/>
        <v>5</v>
      </c>
      <c r="D238" t="s">
        <v>19</v>
      </c>
      <c r="E238" t="s">
        <v>2198</v>
      </c>
      <c r="F238">
        <v>8</v>
      </c>
      <c r="G238" t="str">
        <f t="shared" si="10"/>
        <v>Large</v>
      </c>
      <c r="H238" t="s">
        <v>4</v>
      </c>
      <c r="I238" t="str">
        <f>IFERROR(VLOOKUP(A238,sponsored_animals!$A$1:$C$2143,1,TRUE),0)</f>
        <v>74228ffdfe76aa</v>
      </c>
      <c r="J238">
        <f>VLOOKUP(H238,location_costs!$A$1:$B$6,2,FALSE)</f>
        <v>110</v>
      </c>
      <c r="K238" t="str">
        <f t="shared" si="11"/>
        <v>Cat_Large</v>
      </c>
      <c r="L238">
        <f>VLOOKUP(K238,size_costs!$D$1:$E$10,2,FALSE)</f>
        <v>140</v>
      </c>
      <c r="M238">
        <f>VLOOKUP(C238,age_costs!$A$1:$B$52,2,FALSE)</f>
        <v>100</v>
      </c>
    </row>
    <row r="239" spans="1:13" x14ac:dyDescent="0.25">
      <c r="A239" t="s">
        <v>2508</v>
      </c>
      <c r="B239" t="s">
        <v>5048</v>
      </c>
      <c r="C239" s="2">
        <f t="shared" si="9"/>
        <v>7</v>
      </c>
      <c r="D239" t="s">
        <v>19</v>
      </c>
      <c r="E239" t="s">
        <v>2350</v>
      </c>
      <c r="F239">
        <v>9</v>
      </c>
      <c r="G239" t="str">
        <f t="shared" si="10"/>
        <v>Large</v>
      </c>
      <c r="H239" t="s">
        <v>7</v>
      </c>
      <c r="I239" t="str">
        <f>IFERROR(VLOOKUP(A239,sponsored_animals!$A$1:$C$2143,1,TRUE),0)</f>
        <v>0ea863dbf1123f</v>
      </c>
      <c r="J239">
        <f>VLOOKUP(H239,location_costs!$A$1:$B$6,2,FALSE)</f>
        <v>100</v>
      </c>
      <c r="K239" t="str">
        <f t="shared" si="11"/>
        <v>Cat_Large</v>
      </c>
      <c r="L239">
        <f>VLOOKUP(K239,size_costs!$D$1:$E$10,2,FALSE)</f>
        <v>140</v>
      </c>
      <c r="M239">
        <f>VLOOKUP(C239,age_costs!$A$1:$B$52,2,FALSE)</f>
        <v>100</v>
      </c>
    </row>
    <row r="240" spans="1:13" x14ac:dyDescent="0.25">
      <c r="A240" t="s">
        <v>2510</v>
      </c>
      <c r="B240" t="s">
        <v>13684</v>
      </c>
      <c r="C240" s="2">
        <f t="shared" si="9"/>
        <v>5</v>
      </c>
      <c r="D240" t="s">
        <v>12</v>
      </c>
      <c r="E240" t="s">
        <v>2511</v>
      </c>
      <c r="F240">
        <v>28</v>
      </c>
      <c r="G240" t="str">
        <f t="shared" si="10"/>
        <v>Medium</v>
      </c>
      <c r="H240" t="s">
        <v>6</v>
      </c>
      <c r="I240" t="str">
        <f>IFERROR(VLOOKUP(A240,sponsored_animals!$A$1:$C$2143,1,TRUE),0)</f>
        <v>74228ffdfe76aa</v>
      </c>
      <c r="J240">
        <f>VLOOKUP(H240,location_costs!$A$1:$B$6,2,FALSE)</f>
        <v>135</v>
      </c>
      <c r="K240" t="str">
        <f t="shared" si="11"/>
        <v>Dog_Medium</v>
      </c>
      <c r="L240">
        <f>VLOOKUP(K240,size_costs!$D$1:$E$10,2,FALSE)</f>
        <v>150</v>
      </c>
      <c r="M240">
        <f>VLOOKUP(C240,age_costs!$A$1:$B$52,2,FALSE)</f>
        <v>100</v>
      </c>
    </row>
    <row r="241" spans="1:13" x14ac:dyDescent="0.25">
      <c r="A241" t="s">
        <v>2512</v>
      </c>
      <c r="B241" t="s">
        <v>3301</v>
      </c>
      <c r="C241" s="2">
        <f t="shared" si="9"/>
        <v>8</v>
      </c>
      <c r="D241" t="s">
        <v>12</v>
      </c>
      <c r="E241" t="s">
        <v>2409</v>
      </c>
      <c r="F241">
        <v>9</v>
      </c>
      <c r="G241" t="str">
        <f t="shared" si="10"/>
        <v>Small</v>
      </c>
      <c r="H241" t="s">
        <v>5</v>
      </c>
      <c r="I241" t="str">
        <f>IFERROR(VLOOKUP(A241,sponsored_animals!$A$1:$C$2143,1,TRUE),0)</f>
        <v>b14069999a0ee6</v>
      </c>
      <c r="J241">
        <f>VLOOKUP(H241,location_costs!$A$1:$B$6,2,FALSE)</f>
        <v>140</v>
      </c>
      <c r="K241" t="str">
        <f t="shared" si="11"/>
        <v>Dog_Small</v>
      </c>
      <c r="L241">
        <f>VLOOKUP(K241,size_costs!$D$1:$E$10,2,FALSE)</f>
        <v>125</v>
      </c>
      <c r="M241">
        <f>VLOOKUP(C241,age_costs!$A$1:$B$52,2,FALSE)</f>
        <v>150</v>
      </c>
    </row>
    <row r="242" spans="1:13" x14ac:dyDescent="0.25">
      <c r="A242" t="s">
        <v>2514</v>
      </c>
      <c r="B242" t="s">
        <v>13568</v>
      </c>
      <c r="C242" s="2">
        <f t="shared" si="9"/>
        <v>8</v>
      </c>
      <c r="D242" t="s">
        <v>19</v>
      </c>
      <c r="E242" t="s">
        <v>2515</v>
      </c>
      <c r="F242">
        <v>9</v>
      </c>
      <c r="G242" t="str">
        <f t="shared" si="10"/>
        <v>Large</v>
      </c>
      <c r="H242" t="s">
        <v>7</v>
      </c>
      <c r="I242" t="str">
        <f>IFERROR(VLOOKUP(A242,sponsored_animals!$A$1:$C$2143,1,TRUE),0)</f>
        <v>214f8f6b359a1e</v>
      </c>
      <c r="J242">
        <f>VLOOKUP(H242,location_costs!$A$1:$B$6,2,FALSE)</f>
        <v>100</v>
      </c>
      <c r="K242" t="str">
        <f t="shared" si="11"/>
        <v>Cat_Large</v>
      </c>
      <c r="L242">
        <f>VLOOKUP(K242,size_costs!$D$1:$E$10,2,FALSE)</f>
        <v>140</v>
      </c>
      <c r="M242">
        <f>VLOOKUP(C242,age_costs!$A$1:$B$52,2,FALSE)</f>
        <v>150</v>
      </c>
    </row>
    <row r="243" spans="1:13" x14ac:dyDescent="0.25">
      <c r="A243" t="s">
        <v>2516</v>
      </c>
      <c r="B243" t="s">
        <v>13544</v>
      </c>
      <c r="C243" s="2">
        <f t="shared" si="9"/>
        <v>8</v>
      </c>
      <c r="D243" t="s">
        <v>12</v>
      </c>
      <c r="E243" t="s">
        <v>2241</v>
      </c>
      <c r="F243">
        <v>35</v>
      </c>
      <c r="G243" t="str">
        <f t="shared" si="10"/>
        <v>Large</v>
      </c>
      <c r="H243" t="s">
        <v>3</v>
      </c>
      <c r="I243">
        <f>IFERROR(VLOOKUP(A243,sponsored_animals!$A$1:$C$2143,1,TRUE),0)</f>
        <v>0</v>
      </c>
      <c r="J243">
        <f>VLOOKUP(H243,location_costs!$A$1:$B$6,2,FALSE)</f>
        <v>120</v>
      </c>
      <c r="K243" t="str">
        <f t="shared" si="11"/>
        <v>Dog_Large</v>
      </c>
      <c r="L243">
        <f>VLOOKUP(K243,size_costs!$D$1:$E$10,2,FALSE)</f>
        <v>175</v>
      </c>
      <c r="M243">
        <f>VLOOKUP(C243,age_costs!$A$1:$B$52,2,FALSE)</f>
        <v>150</v>
      </c>
    </row>
    <row r="244" spans="1:13" x14ac:dyDescent="0.25">
      <c r="A244" t="s">
        <v>2517</v>
      </c>
      <c r="B244" t="s">
        <v>13685</v>
      </c>
      <c r="C244" s="2">
        <f t="shared" si="9"/>
        <v>8</v>
      </c>
      <c r="D244" t="s">
        <v>12</v>
      </c>
      <c r="E244" t="s">
        <v>2231</v>
      </c>
      <c r="F244">
        <v>15</v>
      </c>
      <c r="G244" t="str">
        <f t="shared" si="10"/>
        <v>Medium</v>
      </c>
      <c r="H244" t="s">
        <v>6</v>
      </c>
      <c r="I244" t="str">
        <f>IFERROR(VLOOKUP(A244,sponsored_animals!$A$1:$C$2143,1,TRUE),0)</f>
        <v>b14069999a0ee6</v>
      </c>
      <c r="J244">
        <f>VLOOKUP(H244,location_costs!$A$1:$B$6,2,FALSE)</f>
        <v>135</v>
      </c>
      <c r="K244" t="str">
        <f t="shared" si="11"/>
        <v>Dog_Medium</v>
      </c>
      <c r="L244">
        <f>VLOOKUP(K244,size_costs!$D$1:$E$10,2,FALSE)</f>
        <v>150</v>
      </c>
      <c r="M244">
        <f>VLOOKUP(C244,age_costs!$A$1:$B$52,2,FALSE)</f>
        <v>150</v>
      </c>
    </row>
    <row r="245" spans="1:13" x14ac:dyDescent="0.25">
      <c r="A245" t="s">
        <v>2518</v>
      </c>
      <c r="B245" t="s">
        <v>13686</v>
      </c>
      <c r="C245" s="2">
        <f t="shared" si="9"/>
        <v>9</v>
      </c>
      <c r="D245" t="s">
        <v>12</v>
      </c>
      <c r="E245" t="s">
        <v>2519</v>
      </c>
      <c r="F245">
        <v>32</v>
      </c>
      <c r="G245" t="str">
        <f t="shared" si="10"/>
        <v>Large</v>
      </c>
      <c r="H245" t="s">
        <v>5</v>
      </c>
      <c r="I245" t="str">
        <f>IFERROR(VLOOKUP(A245,sponsored_animals!$A$1:$C$2143,1,TRUE),0)</f>
        <v>b14069999a0ee6</v>
      </c>
      <c r="J245">
        <f>VLOOKUP(H245,location_costs!$A$1:$B$6,2,FALSE)</f>
        <v>140</v>
      </c>
      <c r="K245" t="str">
        <f t="shared" si="11"/>
        <v>Dog_Large</v>
      </c>
      <c r="L245">
        <f>VLOOKUP(K245,size_costs!$D$1:$E$10,2,FALSE)</f>
        <v>175</v>
      </c>
      <c r="M245">
        <f>VLOOKUP(C245,age_costs!$A$1:$B$52,2,FALSE)</f>
        <v>150</v>
      </c>
    </row>
    <row r="246" spans="1:13" x14ac:dyDescent="0.25">
      <c r="A246" t="s">
        <v>2520</v>
      </c>
      <c r="B246" t="s">
        <v>13687</v>
      </c>
      <c r="C246" s="2">
        <f t="shared" si="9"/>
        <v>12</v>
      </c>
      <c r="D246" t="s">
        <v>12</v>
      </c>
      <c r="E246" t="s">
        <v>2186</v>
      </c>
      <c r="F246">
        <v>26</v>
      </c>
      <c r="G246" t="str">
        <f t="shared" si="10"/>
        <v>Medium</v>
      </c>
      <c r="H246" t="s">
        <v>5</v>
      </c>
      <c r="I246" t="str">
        <f>IFERROR(VLOOKUP(A246,sponsored_animals!$A$1:$C$2143,1,TRUE),0)</f>
        <v>b14069999a0ee6</v>
      </c>
      <c r="J246">
        <f>VLOOKUP(H246,location_costs!$A$1:$B$6,2,FALSE)</f>
        <v>140</v>
      </c>
      <c r="K246" t="str">
        <f t="shared" si="11"/>
        <v>Dog_Medium</v>
      </c>
      <c r="L246">
        <f>VLOOKUP(K246,size_costs!$D$1:$E$10,2,FALSE)</f>
        <v>150</v>
      </c>
      <c r="M246">
        <f>VLOOKUP(C246,age_costs!$A$1:$B$52,2,FALSE)</f>
        <v>150</v>
      </c>
    </row>
    <row r="247" spans="1:13" x14ac:dyDescent="0.25">
      <c r="A247" t="s">
        <v>362</v>
      </c>
      <c r="B247" t="s">
        <v>13688</v>
      </c>
      <c r="C247" s="2">
        <f t="shared" si="9"/>
        <v>6</v>
      </c>
      <c r="D247" t="s">
        <v>19</v>
      </c>
      <c r="E247" t="s">
        <v>2207</v>
      </c>
      <c r="F247">
        <v>6</v>
      </c>
      <c r="G247" t="str">
        <f t="shared" si="10"/>
        <v>Medium</v>
      </c>
      <c r="H247" t="s">
        <v>3</v>
      </c>
      <c r="I247" t="str">
        <f>IFERROR(VLOOKUP(A247,sponsored_animals!$A$1:$C$2143,1,TRUE),0)</f>
        <v>74228ffdfe76aa</v>
      </c>
      <c r="J247">
        <f>VLOOKUP(H247,location_costs!$A$1:$B$6,2,FALSE)</f>
        <v>120</v>
      </c>
      <c r="K247" t="str">
        <f t="shared" si="11"/>
        <v>Cat_Medium</v>
      </c>
      <c r="L247">
        <f>VLOOKUP(K247,size_costs!$D$1:$E$10,2,FALSE)</f>
        <v>120</v>
      </c>
      <c r="M247">
        <f>VLOOKUP(C247,age_costs!$A$1:$B$52,2,FALSE)</f>
        <v>100</v>
      </c>
    </row>
    <row r="248" spans="1:13" x14ac:dyDescent="0.25">
      <c r="A248" t="s">
        <v>2521</v>
      </c>
      <c r="B248" t="s">
        <v>13689</v>
      </c>
      <c r="C248" s="2">
        <f t="shared" si="9"/>
        <v>12</v>
      </c>
      <c r="D248" t="s">
        <v>12</v>
      </c>
      <c r="E248" t="s">
        <v>2202</v>
      </c>
      <c r="F248">
        <v>46</v>
      </c>
      <c r="G248" t="str">
        <f t="shared" si="10"/>
        <v>Large</v>
      </c>
      <c r="H248" t="s">
        <v>6</v>
      </c>
      <c r="I248" t="str">
        <f>IFERROR(VLOOKUP(A248,sponsored_animals!$A$1:$C$2143,1,TRUE),0)</f>
        <v>b14069999a0ee6</v>
      </c>
      <c r="J248">
        <f>VLOOKUP(H248,location_costs!$A$1:$B$6,2,FALSE)</f>
        <v>135</v>
      </c>
      <c r="K248" t="str">
        <f t="shared" si="11"/>
        <v>Dog_Large</v>
      </c>
      <c r="L248">
        <f>VLOOKUP(K248,size_costs!$D$1:$E$10,2,FALSE)</f>
        <v>175</v>
      </c>
      <c r="M248">
        <f>VLOOKUP(C248,age_costs!$A$1:$B$52,2,FALSE)</f>
        <v>150</v>
      </c>
    </row>
    <row r="249" spans="1:13" x14ac:dyDescent="0.25">
      <c r="A249" t="s">
        <v>1756</v>
      </c>
      <c r="B249" t="s">
        <v>4664</v>
      </c>
      <c r="C249" s="2">
        <f t="shared" si="9"/>
        <v>7</v>
      </c>
      <c r="D249" t="s">
        <v>12</v>
      </c>
      <c r="E249" t="s">
        <v>2226</v>
      </c>
      <c r="F249">
        <v>35</v>
      </c>
      <c r="G249" t="str">
        <f t="shared" si="10"/>
        <v>Large</v>
      </c>
      <c r="H249" t="s">
        <v>4</v>
      </c>
      <c r="I249" t="str">
        <f>IFERROR(VLOOKUP(A249,sponsored_animals!$A$1:$C$2143,1,TRUE),0)</f>
        <v>f3de00c24336c4</v>
      </c>
      <c r="J249">
        <f>VLOOKUP(H249,location_costs!$A$1:$B$6,2,FALSE)</f>
        <v>110</v>
      </c>
      <c r="K249" t="str">
        <f t="shared" si="11"/>
        <v>Dog_Large</v>
      </c>
      <c r="L249">
        <f>VLOOKUP(K249,size_costs!$D$1:$E$10,2,FALSE)</f>
        <v>175</v>
      </c>
      <c r="M249">
        <f>VLOOKUP(C249,age_costs!$A$1:$B$52,2,FALSE)</f>
        <v>100</v>
      </c>
    </row>
    <row r="250" spans="1:13" x14ac:dyDescent="0.25">
      <c r="A250" t="s">
        <v>778</v>
      </c>
      <c r="B250" t="s">
        <v>4151</v>
      </c>
      <c r="C250" s="2">
        <f t="shared" si="9"/>
        <v>4</v>
      </c>
      <c r="D250" t="s">
        <v>12</v>
      </c>
      <c r="E250" t="s">
        <v>2332</v>
      </c>
      <c r="F250">
        <v>45</v>
      </c>
      <c r="G250" t="str">
        <f t="shared" si="10"/>
        <v>Large</v>
      </c>
      <c r="H250" t="s">
        <v>6</v>
      </c>
      <c r="I250">
        <f>IFERROR(VLOOKUP(A250,sponsored_animals!$A$1:$C$2143,1,TRUE),0)</f>
        <v>0</v>
      </c>
      <c r="J250">
        <f>VLOOKUP(H250,location_costs!$A$1:$B$6,2,FALSE)</f>
        <v>135</v>
      </c>
      <c r="K250" t="str">
        <f t="shared" si="11"/>
        <v>Dog_Large</v>
      </c>
      <c r="L250">
        <f>VLOOKUP(K250,size_costs!$D$1:$E$10,2,FALSE)</f>
        <v>175</v>
      </c>
      <c r="M250">
        <f>VLOOKUP(C250,age_costs!$A$1:$B$52,2,FALSE)</f>
        <v>0</v>
      </c>
    </row>
    <row r="251" spans="1:13" x14ac:dyDescent="0.25">
      <c r="A251" t="s">
        <v>2524</v>
      </c>
      <c r="B251" t="s">
        <v>13690</v>
      </c>
      <c r="C251" s="2">
        <f t="shared" si="9"/>
        <v>5</v>
      </c>
      <c r="D251" t="s">
        <v>19</v>
      </c>
      <c r="E251" t="s">
        <v>2291</v>
      </c>
      <c r="F251">
        <v>8</v>
      </c>
      <c r="G251" t="str">
        <f t="shared" si="10"/>
        <v>Large</v>
      </c>
      <c r="H251" t="s">
        <v>4</v>
      </c>
      <c r="I251" t="str">
        <f>IFERROR(VLOOKUP(A251,sponsored_animals!$A$1:$C$2143,1,TRUE),0)</f>
        <v>74228ffdfe76aa</v>
      </c>
      <c r="J251">
        <f>VLOOKUP(H251,location_costs!$A$1:$B$6,2,FALSE)</f>
        <v>110</v>
      </c>
      <c r="K251" t="str">
        <f t="shared" si="11"/>
        <v>Cat_Large</v>
      </c>
      <c r="L251">
        <f>VLOOKUP(K251,size_costs!$D$1:$E$10,2,FALSE)</f>
        <v>140</v>
      </c>
      <c r="M251">
        <f>VLOOKUP(C251,age_costs!$A$1:$B$52,2,FALSE)</f>
        <v>100</v>
      </c>
    </row>
    <row r="252" spans="1:13" x14ac:dyDescent="0.25">
      <c r="A252" t="s">
        <v>2525</v>
      </c>
      <c r="B252" t="s">
        <v>13691</v>
      </c>
      <c r="C252" s="2">
        <f t="shared" si="9"/>
        <v>9</v>
      </c>
      <c r="D252" t="s">
        <v>19</v>
      </c>
      <c r="E252" t="s">
        <v>2177</v>
      </c>
      <c r="F252">
        <v>8.5</v>
      </c>
      <c r="G252" t="str">
        <f t="shared" si="10"/>
        <v>Large</v>
      </c>
      <c r="H252" t="s">
        <v>6</v>
      </c>
      <c r="I252">
        <f>IFERROR(VLOOKUP(A252,sponsored_animals!$A$1:$C$2143,1,TRUE),0)</f>
        <v>0</v>
      </c>
      <c r="J252">
        <f>VLOOKUP(H252,location_costs!$A$1:$B$6,2,FALSE)</f>
        <v>135</v>
      </c>
      <c r="K252" t="str">
        <f t="shared" si="11"/>
        <v>Cat_Large</v>
      </c>
      <c r="L252">
        <f>VLOOKUP(K252,size_costs!$D$1:$E$10,2,FALSE)</f>
        <v>140</v>
      </c>
      <c r="M252">
        <f>VLOOKUP(C252,age_costs!$A$1:$B$52,2,FALSE)</f>
        <v>150</v>
      </c>
    </row>
    <row r="253" spans="1:13" x14ac:dyDescent="0.25">
      <c r="A253" t="s">
        <v>735</v>
      </c>
      <c r="B253" t="s">
        <v>7434</v>
      </c>
      <c r="C253" s="2">
        <f t="shared" si="9"/>
        <v>10</v>
      </c>
      <c r="D253" t="s">
        <v>19</v>
      </c>
      <c r="E253" t="s">
        <v>2527</v>
      </c>
      <c r="F253">
        <v>6</v>
      </c>
      <c r="G253" t="str">
        <f t="shared" si="10"/>
        <v>Medium</v>
      </c>
      <c r="H253" t="s">
        <v>4</v>
      </c>
      <c r="I253" t="str">
        <f>IFERROR(VLOOKUP(A253,sponsored_animals!$A$1:$C$2143,1,TRUE),0)</f>
        <v>b14069999a0ee6</v>
      </c>
      <c r="J253">
        <f>VLOOKUP(H253,location_costs!$A$1:$B$6,2,FALSE)</f>
        <v>110</v>
      </c>
      <c r="K253" t="str">
        <f t="shared" si="11"/>
        <v>Cat_Medium</v>
      </c>
      <c r="L253">
        <f>VLOOKUP(K253,size_costs!$D$1:$E$10,2,FALSE)</f>
        <v>120</v>
      </c>
      <c r="M253">
        <f>VLOOKUP(C253,age_costs!$A$1:$B$52,2,FALSE)</f>
        <v>150</v>
      </c>
    </row>
    <row r="254" spans="1:13" x14ac:dyDescent="0.25">
      <c r="A254" t="s">
        <v>2528</v>
      </c>
      <c r="B254" t="s">
        <v>6120</v>
      </c>
      <c r="C254" s="2">
        <f t="shared" si="9"/>
        <v>3</v>
      </c>
      <c r="D254" t="s">
        <v>12</v>
      </c>
      <c r="E254" t="s">
        <v>2217</v>
      </c>
      <c r="F254">
        <v>23</v>
      </c>
      <c r="G254" t="str">
        <f t="shared" si="10"/>
        <v>Medium</v>
      </c>
      <c r="H254" t="s">
        <v>5</v>
      </c>
      <c r="I254" t="str">
        <f>IFERROR(VLOOKUP(A254,sponsored_animals!$A$1:$C$2143,1,TRUE),0)</f>
        <v>b14069999a0ee6</v>
      </c>
      <c r="J254">
        <f>VLOOKUP(H254,location_costs!$A$1:$B$6,2,FALSE)</f>
        <v>140</v>
      </c>
      <c r="K254" t="str">
        <f t="shared" si="11"/>
        <v>Dog_Medium</v>
      </c>
      <c r="L254">
        <f>VLOOKUP(K254,size_costs!$D$1:$E$10,2,FALSE)</f>
        <v>150</v>
      </c>
      <c r="M254">
        <f>VLOOKUP(C254,age_costs!$A$1:$B$52,2,FALSE)</f>
        <v>0</v>
      </c>
    </row>
    <row r="255" spans="1:13" x14ac:dyDescent="0.25">
      <c r="A255" t="s">
        <v>2530</v>
      </c>
      <c r="B255" t="s">
        <v>7326</v>
      </c>
      <c r="C255" s="2">
        <f t="shared" si="9"/>
        <v>9</v>
      </c>
      <c r="D255" t="s">
        <v>12</v>
      </c>
      <c r="E255" t="s">
        <v>2322</v>
      </c>
      <c r="F255">
        <v>46</v>
      </c>
      <c r="G255" t="str">
        <f t="shared" si="10"/>
        <v>Large</v>
      </c>
      <c r="H255" t="s">
        <v>7</v>
      </c>
      <c r="I255" t="str">
        <f>IFERROR(VLOOKUP(A255,sponsored_animals!$A$1:$C$2143,1,TRUE),0)</f>
        <v>178f1189a06b68</v>
      </c>
      <c r="J255">
        <f>VLOOKUP(H255,location_costs!$A$1:$B$6,2,FALSE)</f>
        <v>100</v>
      </c>
      <c r="K255" t="str">
        <f t="shared" si="11"/>
        <v>Dog_Large</v>
      </c>
      <c r="L255">
        <f>VLOOKUP(K255,size_costs!$D$1:$E$10,2,FALSE)</f>
        <v>175</v>
      </c>
      <c r="M255">
        <f>VLOOKUP(C255,age_costs!$A$1:$B$52,2,FALSE)</f>
        <v>150</v>
      </c>
    </row>
    <row r="256" spans="1:13" x14ac:dyDescent="0.25">
      <c r="A256" t="s">
        <v>2532</v>
      </c>
      <c r="B256" t="s">
        <v>13692</v>
      </c>
      <c r="C256" s="2">
        <f t="shared" si="9"/>
        <v>4</v>
      </c>
      <c r="D256" t="s">
        <v>12</v>
      </c>
      <c r="E256" t="s">
        <v>2533</v>
      </c>
      <c r="F256">
        <v>24</v>
      </c>
      <c r="G256" t="str">
        <f t="shared" si="10"/>
        <v>Medium</v>
      </c>
      <c r="H256" t="s">
        <v>7</v>
      </c>
      <c r="I256" t="str">
        <f>IFERROR(VLOOKUP(A256,sponsored_animals!$A$1:$C$2143,1,TRUE),0)</f>
        <v>870a9302845fa5</v>
      </c>
      <c r="J256">
        <f>VLOOKUP(H256,location_costs!$A$1:$B$6,2,FALSE)</f>
        <v>100</v>
      </c>
      <c r="K256" t="str">
        <f t="shared" si="11"/>
        <v>Dog_Medium</v>
      </c>
      <c r="L256">
        <f>VLOOKUP(K256,size_costs!$D$1:$E$10,2,FALSE)</f>
        <v>150</v>
      </c>
      <c r="M256">
        <f>VLOOKUP(C256,age_costs!$A$1:$B$52,2,FALSE)</f>
        <v>0</v>
      </c>
    </row>
    <row r="257" spans="1:13" x14ac:dyDescent="0.25">
      <c r="A257" t="s">
        <v>2534</v>
      </c>
      <c r="B257" t="s">
        <v>13693</v>
      </c>
      <c r="C257" s="2">
        <f t="shared" si="9"/>
        <v>4</v>
      </c>
      <c r="D257" t="s">
        <v>12</v>
      </c>
      <c r="E257" t="s">
        <v>2535</v>
      </c>
      <c r="F257">
        <v>39</v>
      </c>
      <c r="G257" t="str">
        <f t="shared" si="10"/>
        <v>Large</v>
      </c>
      <c r="H257" t="s">
        <v>3</v>
      </c>
      <c r="I257" t="str">
        <f>IFERROR(VLOOKUP(A257,sponsored_animals!$A$1:$C$2143,1,TRUE),0)</f>
        <v>36806649e5722d</v>
      </c>
      <c r="J257">
        <f>VLOOKUP(H257,location_costs!$A$1:$B$6,2,FALSE)</f>
        <v>120</v>
      </c>
      <c r="K257" t="str">
        <f t="shared" si="11"/>
        <v>Dog_Large</v>
      </c>
      <c r="L257">
        <f>VLOOKUP(K257,size_costs!$D$1:$E$10,2,FALSE)</f>
        <v>175</v>
      </c>
      <c r="M257">
        <f>VLOOKUP(C257,age_costs!$A$1:$B$52,2,FALSE)</f>
        <v>0</v>
      </c>
    </row>
    <row r="258" spans="1:13" x14ac:dyDescent="0.25">
      <c r="A258" t="s">
        <v>2536</v>
      </c>
      <c r="B258" t="s">
        <v>3296</v>
      </c>
      <c r="C258" s="2">
        <f t="shared" si="9"/>
        <v>7</v>
      </c>
      <c r="D258" t="s">
        <v>19</v>
      </c>
      <c r="E258" t="s">
        <v>2210</v>
      </c>
      <c r="F258">
        <v>6</v>
      </c>
      <c r="G258" t="str">
        <f t="shared" si="10"/>
        <v>Medium</v>
      </c>
      <c r="H258" t="s">
        <v>5</v>
      </c>
      <c r="I258" t="str">
        <f>IFERROR(VLOOKUP(A258,sponsored_animals!$A$1:$C$2143,1,TRUE),0)</f>
        <v>7c0c3e04e6a4d4</v>
      </c>
      <c r="J258">
        <f>VLOOKUP(H258,location_costs!$A$1:$B$6,2,FALSE)</f>
        <v>140</v>
      </c>
      <c r="K258" t="str">
        <f t="shared" si="11"/>
        <v>Cat_Medium</v>
      </c>
      <c r="L258">
        <f>VLOOKUP(K258,size_costs!$D$1:$E$10,2,FALSE)</f>
        <v>120</v>
      </c>
      <c r="M258">
        <f>VLOOKUP(C258,age_costs!$A$1:$B$52,2,FALSE)</f>
        <v>100</v>
      </c>
    </row>
    <row r="259" spans="1:13" x14ac:dyDescent="0.25">
      <c r="A259" t="s">
        <v>2538</v>
      </c>
      <c r="B259" t="s">
        <v>13694</v>
      </c>
      <c r="C259" s="2">
        <f t="shared" ref="C259:C322" si="12">ROUND(YEARFRAC(B259,"31/12/2021"),0)</f>
        <v>7</v>
      </c>
      <c r="D259" t="s">
        <v>19</v>
      </c>
      <c r="E259" t="s">
        <v>2539</v>
      </c>
      <c r="F259">
        <v>6.5</v>
      </c>
      <c r="G259" t="str">
        <f t="shared" ref="G259:G322" si="13">IF(AND(D259="Dog",F259&lt;=10),"Small",IF(AND(D259="Dog",F259&gt;10,F259&lt;=30),"Medium",IF(AND(D259="Dog",F259&gt;30),"Large",IF(AND(D259="Cat",F259&lt;=5),"Small",IF(AND(D259="Cat",F259&gt;5,F259&lt;=7),"Medium",IF(AND(D259="Cat",F259&gt;=7),"Large",IF(AND(D259="Bird",F259&lt;=0.7),"Small",IF(AND(D259="Bird",F259&gt;0.7,F259&lt;=1.1),"Medium",IF(AND(D259="Bird",F259&gt;1.1),"Large","Erro")))))))))</f>
        <v>Medium</v>
      </c>
      <c r="H259" t="s">
        <v>5</v>
      </c>
      <c r="I259" t="str">
        <f>IFERROR(VLOOKUP(A259,sponsored_animals!$A$1:$C$2143,1,TRUE),0)</f>
        <v>178f1189a06b68</v>
      </c>
      <c r="J259">
        <f>VLOOKUP(H259,location_costs!$A$1:$B$6,2,FALSE)</f>
        <v>140</v>
      </c>
      <c r="K259" t="str">
        <f t="shared" ref="K259:K322" si="14">D259&amp;"_"&amp;G259</f>
        <v>Cat_Medium</v>
      </c>
      <c r="L259">
        <f>VLOOKUP(K259,size_costs!$D$1:$E$10,2,FALSE)</f>
        <v>120</v>
      </c>
      <c r="M259">
        <f>VLOOKUP(C259,age_costs!$A$1:$B$52,2,FALSE)</f>
        <v>100</v>
      </c>
    </row>
    <row r="260" spans="1:13" x14ac:dyDescent="0.25">
      <c r="A260" t="s">
        <v>2540</v>
      </c>
      <c r="B260" t="s">
        <v>13695</v>
      </c>
      <c r="C260" s="2">
        <f t="shared" si="12"/>
        <v>3</v>
      </c>
      <c r="D260" t="s">
        <v>12</v>
      </c>
      <c r="E260" t="s">
        <v>2541</v>
      </c>
      <c r="F260">
        <v>33</v>
      </c>
      <c r="G260" t="str">
        <f t="shared" si="13"/>
        <v>Large</v>
      </c>
      <c r="H260" t="s">
        <v>3</v>
      </c>
      <c r="I260" t="str">
        <f>IFERROR(VLOOKUP(A260,sponsored_animals!$A$1:$C$2143,1,TRUE),0)</f>
        <v>36806649e5722d</v>
      </c>
      <c r="J260">
        <f>VLOOKUP(H260,location_costs!$A$1:$B$6,2,FALSE)</f>
        <v>120</v>
      </c>
      <c r="K260" t="str">
        <f t="shared" si="14"/>
        <v>Dog_Large</v>
      </c>
      <c r="L260">
        <f>VLOOKUP(K260,size_costs!$D$1:$E$10,2,FALSE)</f>
        <v>175</v>
      </c>
      <c r="M260">
        <f>VLOOKUP(C260,age_costs!$A$1:$B$52,2,FALSE)</f>
        <v>0</v>
      </c>
    </row>
    <row r="261" spans="1:13" x14ac:dyDescent="0.25">
      <c r="A261" t="s">
        <v>1506</v>
      </c>
      <c r="B261" t="s">
        <v>7340</v>
      </c>
      <c r="C261" s="2">
        <f t="shared" si="12"/>
        <v>16</v>
      </c>
      <c r="D261" t="s">
        <v>12</v>
      </c>
      <c r="E261" t="s">
        <v>2186</v>
      </c>
      <c r="F261">
        <v>27</v>
      </c>
      <c r="G261" t="str">
        <f t="shared" si="13"/>
        <v>Medium</v>
      </c>
      <c r="H261" t="s">
        <v>7</v>
      </c>
      <c r="I261" t="str">
        <f>IFERROR(VLOOKUP(A261,sponsored_animals!$A$1:$C$2143,1,TRUE),0)</f>
        <v>b14069999a0ee6</v>
      </c>
      <c r="J261">
        <f>VLOOKUP(H261,location_costs!$A$1:$B$6,2,FALSE)</f>
        <v>100</v>
      </c>
      <c r="K261" t="str">
        <f t="shared" si="14"/>
        <v>Dog_Medium</v>
      </c>
      <c r="L261">
        <f>VLOOKUP(K261,size_costs!$D$1:$E$10,2,FALSE)</f>
        <v>150</v>
      </c>
      <c r="M261">
        <f>VLOOKUP(C261,age_costs!$A$1:$B$52,2,FALSE)</f>
        <v>300</v>
      </c>
    </row>
    <row r="262" spans="1:13" x14ac:dyDescent="0.25">
      <c r="A262" t="s">
        <v>2543</v>
      </c>
      <c r="B262" t="s">
        <v>4276</v>
      </c>
      <c r="C262" s="2">
        <f t="shared" si="12"/>
        <v>7</v>
      </c>
      <c r="D262" t="s">
        <v>19</v>
      </c>
      <c r="E262" t="s">
        <v>2210</v>
      </c>
      <c r="F262">
        <v>8</v>
      </c>
      <c r="G262" t="str">
        <f t="shared" si="13"/>
        <v>Large</v>
      </c>
      <c r="H262" t="s">
        <v>6</v>
      </c>
      <c r="I262" t="str">
        <f>IFERROR(VLOOKUP(A262,sponsored_animals!$A$1:$C$2143,1,TRUE),0)</f>
        <v>7c0c3e04e6a4d4</v>
      </c>
      <c r="J262">
        <f>VLOOKUP(H262,location_costs!$A$1:$B$6,2,FALSE)</f>
        <v>135</v>
      </c>
      <c r="K262" t="str">
        <f t="shared" si="14"/>
        <v>Cat_Large</v>
      </c>
      <c r="L262">
        <f>VLOOKUP(K262,size_costs!$D$1:$E$10,2,FALSE)</f>
        <v>140</v>
      </c>
      <c r="M262">
        <f>VLOOKUP(C262,age_costs!$A$1:$B$52,2,FALSE)</f>
        <v>100</v>
      </c>
    </row>
    <row r="263" spans="1:13" x14ac:dyDescent="0.25">
      <c r="A263" t="s">
        <v>2545</v>
      </c>
      <c r="B263" t="s">
        <v>8335</v>
      </c>
      <c r="C263" s="2">
        <f t="shared" si="12"/>
        <v>10</v>
      </c>
      <c r="D263" t="s">
        <v>12</v>
      </c>
      <c r="E263" t="s">
        <v>2219</v>
      </c>
      <c r="F263">
        <v>11</v>
      </c>
      <c r="G263" t="str">
        <f t="shared" si="13"/>
        <v>Medium</v>
      </c>
      <c r="H263" t="s">
        <v>3</v>
      </c>
      <c r="I263" t="str">
        <f>IFERROR(VLOOKUP(A263,sponsored_animals!$A$1:$C$2143,1,TRUE),0)</f>
        <v>36806649e5722d</v>
      </c>
      <c r="J263">
        <f>VLOOKUP(H263,location_costs!$A$1:$B$6,2,FALSE)</f>
        <v>120</v>
      </c>
      <c r="K263" t="str">
        <f t="shared" si="14"/>
        <v>Dog_Medium</v>
      </c>
      <c r="L263">
        <f>VLOOKUP(K263,size_costs!$D$1:$E$10,2,FALSE)</f>
        <v>150</v>
      </c>
      <c r="M263">
        <f>VLOOKUP(C263,age_costs!$A$1:$B$52,2,FALSE)</f>
        <v>150</v>
      </c>
    </row>
    <row r="264" spans="1:13" x14ac:dyDescent="0.25">
      <c r="A264" t="s">
        <v>2547</v>
      </c>
      <c r="B264" t="s">
        <v>13410</v>
      </c>
      <c r="C264" s="2">
        <f t="shared" si="12"/>
        <v>11</v>
      </c>
      <c r="D264" t="s">
        <v>12</v>
      </c>
      <c r="E264" t="s">
        <v>2186</v>
      </c>
      <c r="F264">
        <v>16</v>
      </c>
      <c r="G264" t="str">
        <f t="shared" si="13"/>
        <v>Medium</v>
      </c>
      <c r="H264" t="s">
        <v>7</v>
      </c>
      <c r="I264" t="str">
        <f>IFERROR(VLOOKUP(A264,sponsored_animals!$A$1:$C$2143,1,TRUE),0)</f>
        <v>214f8f6b359a1e</v>
      </c>
      <c r="J264">
        <f>VLOOKUP(H264,location_costs!$A$1:$B$6,2,FALSE)</f>
        <v>100</v>
      </c>
      <c r="K264" t="str">
        <f t="shared" si="14"/>
        <v>Dog_Medium</v>
      </c>
      <c r="L264">
        <f>VLOOKUP(K264,size_costs!$D$1:$E$10,2,FALSE)</f>
        <v>150</v>
      </c>
      <c r="M264">
        <f>VLOOKUP(C264,age_costs!$A$1:$B$52,2,FALSE)</f>
        <v>150</v>
      </c>
    </row>
    <row r="265" spans="1:13" x14ac:dyDescent="0.25">
      <c r="A265" t="s">
        <v>1646</v>
      </c>
      <c r="B265" t="s">
        <v>13696</v>
      </c>
      <c r="C265" s="2">
        <f t="shared" si="12"/>
        <v>7</v>
      </c>
      <c r="D265" t="s">
        <v>12</v>
      </c>
      <c r="E265" t="s">
        <v>2202</v>
      </c>
      <c r="F265">
        <v>34</v>
      </c>
      <c r="G265" t="str">
        <f t="shared" si="13"/>
        <v>Large</v>
      </c>
      <c r="H265" t="s">
        <v>3</v>
      </c>
      <c r="I265" t="str">
        <f>IFERROR(VLOOKUP(A265,sponsored_animals!$A$1:$C$2143,1,TRUE),0)</f>
        <v>b14069999a0ee6</v>
      </c>
      <c r="J265">
        <f>VLOOKUP(H265,location_costs!$A$1:$B$6,2,FALSE)</f>
        <v>120</v>
      </c>
      <c r="K265" t="str">
        <f t="shared" si="14"/>
        <v>Dog_Large</v>
      </c>
      <c r="L265">
        <f>VLOOKUP(K265,size_costs!$D$1:$E$10,2,FALSE)</f>
        <v>175</v>
      </c>
      <c r="M265">
        <f>VLOOKUP(C265,age_costs!$A$1:$B$52,2,FALSE)</f>
        <v>100</v>
      </c>
    </row>
    <row r="266" spans="1:13" x14ac:dyDescent="0.25">
      <c r="A266" t="s">
        <v>2549</v>
      </c>
      <c r="B266" t="s">
        <v>13697</v>
      </c>
      <c r="C266" s="2">
        <f t="shared" si="12"/>
        <v>7</v>
      </c>
      <c r="D266" t="s">
        <v>12</v>
      </c>
      <c r="E266" t="s">
        <v>2180</v>
      </c>
      <c r="F266">
        <v>8</v>
      </c>
      <c r="G266" t="str">
        <f t="shared" si="13"/>
        <v>Small</v>
      </c>
      <c r="H266" t="s">
        <v>4</v>
      </c>
      <c r="I266" t="str">
        <f>IFERROR(VLOOKUP(A266,sponsored_animals!$A$1:$C$2143,1,TRUE),0)</f>
        <v>36806649e5722d</v>
      </c>
      <c r="J266">
        <f>VLOOKUP(H266,location_costs!$A$1:$B$6,2,FALSE)</f>
        <v>110</v>
      </c>
      <c r="K266" t="str">
        <f t="shared" si="14"/>
        <v>Dog_Small</v>
      </c>
      <c r="L266">
        <f>VLOOKUP(K266,size_costs!$D$1:$E$10,2,FALSE)</f>
        <v>125</v>
      </c>
      <c r="M266">
        <f>VLOOKUP(C266,age_costs!$A$1:$B$52,2,FALSE)</f>
        <v>100</v>
      </c>
    </row>
    <row r="267" spans="1:13" x14ac:dyDescent="0.25">
      <c r="A267" t="s">
        <v>1490</v>
      </c>
      <c r="B267" t="s">
        <v>13698</v>
      </c>
      <c r="C267" s="2">
        <f t="shared" si="12"/>
        <v>4</v>
      </c>
      <c r="D267" t="s">
        <v>12</v>
      </c>
      <c r="E267" t="s">
        <v>2241</v>
      </c>
      <c r="F267">
        <v>35</v>
      </c>
      <c r="G267" t="str">
        <f t="shared" si="13"/>
        <v>Large</v>
      </c>
      <c r="H267" t="s">
        <v>4</v>
      </c>
      <c r="I267">
        <f>IFERROR(VLOOKUP(A267,sponsored_animals!$A$1:$C$2143,1,TRUE),0)</f>
        <v>0</v>
      </c>
      <c r="J267">
        <f>VLOOKUP(H267,location_costs!$A$1:$B$6,2,FALSE)</f>
        <v>110</v>
      </c>
      <c r="K267" t="str">
        <f t="shared" si="14"/>
        <v>Dog_Large</v>
      </c>
      <c r="L267">
        <f>VLOOKUP(K267,size_costs!$D$1:$E$10,2,FALSE)</f>
        <v>175</v>
      </c>
      <c r="M267">
        <f>VLOOKUP(C267,age_costs!$A$1:$B$52,2,FALSE)</f>
        <v>0</v>
      </c>
    </row>
    <row r="268" spans="1:13" x14ac:dyDescent="0.25">
      <c r="A268" t="s">
        <v>2550</v>
      </c>
      <c r="B268" t="s">
        <v>13699</v>
      </c>
      <c r="C268" s="2">
        <f t="shared" si="12"/>
        <v>10</v>
      </c>
      <c r="D268" t="s">
        <v>12</v>
      </c>
      <c r="E268" t="s">
        <v>2219</v>
      </c>
      <c r="F268">
        <v>17</v>
      </c>
      <c r="G268" t="str">
        <f t="shared" si="13"/>
        <v>Medium</v>
      </c>
      <c r="H268" t="s">
        <v>6</v>
      </c>
      <c r="I268" t="str">
        <f>IFERROR(VLOOKUP(A268,sponsored_animals!$A$1:$C$2143,1,TRUE),0)</f>
        <v>36806649e5722d</v>
      </c>
      <c r="J268">
        <f>VLOOKUP(H268,location_costs!$A$1:$B$6,2,FALSE)</f>
        <v>135</v>
      </c>
      <c r="K268" t="str">
        <f t="shared" si="14"/>
        <v>Dog_Medium</v>
      </c>
      <c r="L268">
        <f>VLOOKUP(K268,size_costs!$D$1:$E$10,2,FALSE)</f>
        <v>150</v>
      </c>
      <c r="M268">
        <f>VLOOKUP(C268,age_costs!$A$1:$B$52,2,FALSE)</f>
        <v>150</v>
      </c>
    </row>
    <row r="269" spans="1:13" x14ac:dyDescent="0.25">
      <c r="A269" t="s">
        <v>2551</v>
      </c>
      <c r="B269" t="s">
        <v>13700</v>
      </c>
      <c r="C269" s="2">
        <f t="shared" si="12"/>
        <v>14</v>
      </c>
      <c r="D269" t="s">
        <v>12</v>
      </c>
      <c r="E269" t="s">
        <v>2263</v>
      </c>
      <c r="F269">
        <v>3</v>
      </c>
      <c r="G269" t="str">
        <f t="shared" si="13"/>
        <v>Small</v>
      </c>
      <c r="H269" t="s">
        <v>5</v>
      </c>
      <c r="I269" t="str">
        <f>IFERROR(VLOOKUP(A269,sponsored_animals!$A$1:$C$2143,1,TRUE),0)</f>
        <v>178f1189a06b68</v>
      </c>
      <c r="J269">
        <f>VLOOKUP(H269,location_costs!$A$1:$B$6,2,FALSE)</f>
        <v>140</v>
      </c>
      <c r="K269" t="str">
        <f t="shared" si="14"/>
        <v>Dog_Small</v>
      </c>
      <c r="L269">
        <f>VLOOKUP(K269,size_costs!$D$1:$E$10,2,FALSE)</f>
        <v>125</v>
      </c>
      <c r="M269">
        <f>VLOOKUP(C269,age_costs!$A$1:$B$52,2,FALSE)</f>
        <v>200</v>
      </c>
    </row>
    <row r="270" spans="1:13" x14ac:dyDescent="0.25">
      <c r="A270" t="s">
        <v>2552</v>
      </c>
      <c r="B270" t="s">
        <v>13701</v>
      </c>
      <c r="C270" s="2">
        <f t="shared" si="12"/>
        <v>5</v>
      </c>
      <c r="D270" t="s">
        <v>19</v>
      </c>
      <c r="E270" t="s">
        <v>2190</v>
      </c>
      <c r="F270">
        <v>4</v>
      </c>
      <c r="G270" t="str">
        <f t="shared" si="13"/>
        <v>Small</v>
      </c>
      <c r="H270" t="s">
        <v>6</v>
      </c>
      <c r="I270">
        <f>IFERROR(VLOOKUP(A270,sponsored_animals!$A$1:$C$2143,1,TRUE),0)</f>
        <v>0</v>
      </c>
      <c r="J270">
        <f>VLOOKUP(H270,location_costs!$A$1:$B$6,2,FALSE)</f>
        <v>135</v>
      </c>
      <c r="K270" t="str">
        <f t="shared" si="14"/>
        <v>Cat_Small</v>
      </c>
      <c r="L270">
        <f>VLOOKUP(K270,size_costs!$D$1:$E$10,2,FALSE)</f>
        <v>100</v>
      </c>
      <c r="M270">
        <f>VLOOKUP(C270,age_costs!$A$1:$B$52,2,FALSE)</f>
        <v>100</v>
      </c>
    </row>
    <row r="271" spans="1:13" x14ac:dyDescent="0.25">
      <c r="A271" t="s">
        <v>2553</v>
      </c>
      <c r="B271" t="s">
        <v>5398</v>
      </c>
      <c r="C271" s="2">
        <f t="shared" si="12"/>
        <v>5</v>
      </c>
      <c r="D271" t="s">
        <v>19</v>
      </c>
      <c r="E271" t="s">
        <v>2198</v>
      </c>
      <c r="F271">
        <v>6</v>
      </c>
      <c r="G271" t="str">
        <f t="shared" si="13"/>
        <v>Medium</v>
      </c>
      <c r="H271" t="s">
        <v>6</v>
      </c>
      <c r="I271" t="str">
        <f>IFERROR(VLOOKUP(A271,sponsored_animals!$A$1:$C$2143,1,TRUE),0)</f>
        <v>0ea863dbf1123f</v>
      </c>
      <c r="J271">
        <f>VLOOKUP(H271,location_costs!$A$1:$B$6,2,FALSE)</f>
        <v>135</v>
      </c>
      <c r="K271" t="str">
        <f t="shared" si="14"/>
        <v>Cat_Medium</v>
      </c>
      <c r="L271">
        <f>VLOOKUP(K271,size_costs!$D$1:$E$10,2,FALSE)</f>
        <v>120</v>
      </c>
      <c r="M271">
        <f>VLOOKUP(C271,age_costs!$A$1:$B$52,2,FALSE)</f>
        <v>100</v>
      </c>
    </row>
    <row r="272" spans="1:13" x14ac:dyDescent="0.25">
      <c r="A272" t="s">
        <v>2555</v>
      </c>
      <c r="B272" t="s">
        <v>7528</v>
      </c>
      <c r="C272" s="2">
        <f t="shared" si="12"/>
        <v>4</v>
      </c>
      <c r="D272" t="s">
        <v>12</v>
      </c>
      <c r="E272" t="s">
        <v>2294</v>
      </c>
      <c r="F272">
        <v>29</v>
      </c>
      <c r="G272" t="str">
        <f t="shared" si="13"/>
        <v>Medium</v>
      </c>
      <c r="H272" t="s">
        <v>7</v>
      </c>
      <c r="I272" t="str">
        <f>IFERROR(VLOOKUP(A272,sponsored_animals!$A$1:$C$2143,1,TRUE),0)</f>
        <v>4fca6ef6dbda96</v>
      </c>
      <c r="J272">
        <f>VLOOKUP(H272,location_costs!$A$1:$B$6,2,FALSE)</f>
        <v>100</v>
      </c>
      <c r="K272" t="str">
        <f t="shared" si="14"/>
        <v>Dog_Medium</v>
      </c>
      <c r="L272">
        <f>VLOOKUP(K272,size_costs!$D$1:$E$10,2,FALSE)</f>
        <v>150</v>
      </c>
      <c r="M272">
        <f>VLOOKUP(C272,age_costs!$A$1:$B$52,2,FALSE)</f>
        <v>0</v>
      </c>
    </row>
    <row r="273" spans="1:13" x14ac:dyDescent="0.25">
      <c r="A273" t="s">
        <v>2557</v>
      </c>
      <c r="B273" t="s">
        <v>4190</v>
      </c>
      <c r="C273" s="2">
        <f t="shared" si="12"/>
        <v>7</v>
      </c>
      <c r="D273" t="s">
        <v>12</v>
      </c>
      <c r="E273" t="s">
        <v>2186</v>
      </c>
      <c r="F273">
        <v>29</v>
      </c>
      <c r="G273" t="str">
        <f t="shared" si="13"/>
        <v>Medium</v>
      </c>
      <c r="H273" t="s">
        <v>4</v>
      </c>
      <c r="I273">
        <f>IFERROR(VLOOKUP(A273,sponsored_animals!$A$1:$C$2143,1,TRUE),0)</f>
        <v>0</v>
      </c>
      <c r="J273">
        <f>VLOOKUP(H273,location_costs!$A$1:$B$6,2,FALSE)</f>
        <v>110</v>
      </c>
      <c r="K273" t="str">
        <f t="shared" si="14"/>
        <v>Dog_Medium</v>
      </c>
      <c r="L273">
        <f>VLOOKUP(K273,size_costs!$D$1:$E$10,2,FALSE)</f>
        <v>150</v>
      </c>
      <c r="M273">
        <f>VLOOKUP(C273,age_costs!$A$1:$B$52,2,FALSE)</f>
        <v>100</v>
      </c>
    </row>
    <row r="274" spans="1:13" x14ac:dyDescent="0.25">
      <c r="A274" t="s">
        <v>2559</v>
      </c>
      <c r="B274" t="s">
        <v>13702</v>
      </c>
      <c r="C274" s="2">
        <f t="shared" si="12"/>
        <v>7</v>
      </c>
      <c r="D274" t="s">
        <v>19</v>
      </c>
      <c r="E274" t="s">
        <v>2340</v>
      </c>
      <c r="F274">
        <v>6.5</v>
      </c>
      <c r="G274" t="str">
        <f t="shared" si="13"/>
        <v>Medium</v>
      </c>
      <c r="H274" t="s">
        <v>5</v>
      </c>
      <c r="I274" t="str">
        <f>IFERROR(VLOOKUP(A274,sponsored_animals!$A$1:$C$2143,1,TRUE),0)</f>
        <v>178f1189a06b68</v>
      </c>
      <c r="J274">
        <f>VLOOKUP(H274,location_costs!$A$1:$B$6,2,FALSE)</f>
        <v>140</v>
      </c>
      <c r="K274" t="str">
        <f t="shared" si="14"/>
        <v>Cat_Medium</v>
      </c>
      <c r="L274">
        <f>VLOOKUP(K274,size_costs!$D$1:$E$10,2,FALSE)</f>
        <v>120</v>
      </c>
      <c r="M274">
        <f>VLOOKUP(C274,age_costs!$A$1:$B$52,2,FALSE)</f>
        <v>100</v>
      </c>
    </row>
    <row r="275" spans="1:13" x14ac:dyDescent="0.25">
      <c r="A275" t="s">
        <v>2560</v>
      </c>
      <c r="B275" t="s">
        <v>3025</v>
      </c>
      <c r="C275" s="2">
        <f t="shared" si="12"/>
        <v>8</v>
      </c>
      <c r="D275" t="s">
        <v>19</v>
      </c>
      <c r="E275" t="s">
        <v>2252</v>
      </c>
      <c r="F275">
        <v>8</v>
      </c>
      <c r="G275" t="str">
        <f t="shared" si="13"/>
        <v>Large</v>
      </c>
      <c r="H275" t="s">
        <v>5</v>
      </c>
      <c r="I275">
        <f>IFERROR(VLOOKUP(A275,sponsored_animals!$A$1:$C$2143,1,TRUE),0)</f>
        <v>0</v>
      </c>
      <c r="J275">
        <f>VLOOKUP(H275,location_costs!$A$1:$B$6,2,FALSE)</f>
        <v>140</v>
      </c>
      <c r="K275" t="str">
        <f t="shared" si="14"/>
        <v>Cat_Large</v>
      </c>
      <c r="L275">
        <f>VLOOKUP(K275,size_costs!$D$1:$E$10,2,FALSE)</f>
        <v>140</v>
      </c>
      <c r="M275">
        <f>VLOOKUP(C275,age_costs!$A$1:$B$52,2,FALSE)</f>
        <v>150</v>
      </c>
    </row>
    <row r="276" spans="1:13" x14ac:dyDescent="0.25">
      <c r="A276" t="s">
        <v>1664</v>
      </c>
      <c r="B276" t="s">
        <v>13703</v>
      </c>
      <c r="C276" s="2">
        <f t="shared" si="12"/>
        <v>4</v>
      </c>
      <c r="D276" t="s">
        <v>19</v>
      </c>
      <c r="E276" t="s">
        <v>2182</v>
      </c>
      <c r="F276">
        <v>3</v>
      </c>
      <c r="G276" t="str">
        <f t="shared" si="13"/>
        <v>Small</v>
      </c>
      <c r="H276" t="s">
        <v>5</v>
      </c>
      <c r="I276" t="str">
        <f>IFERROR(VLOOKUP(A276,sponsored_animals!$A$1:$C$2143,1,TRUE),0)</f>
        <v>b14069999a0ee6</v>
      </c>
      <c r="J276">
        <f>VLOOKUP(H276,location_costs!$A$1:$B$6,2,FALSE)</f>
        <v>140</v>
      </c>
      <c r="K276" t="str">
        <f t="shared" si="14"/>
        <v>Cat_Small</v>
      </c>
      <c r="L276">
        <f>VLOOKUP(K276,size_costs!$D$1:$E$10,2,FALSE)</f>
        <v>100</v>
      </c>
      <c r="M276">
        <f>VLOOKUP(C276,age_costs!$A$1:$B$52,2,FALSE)</f>
        <v>0</v>
      </c>
    </row>
    <row r="277" spans="1:13" x14ac:dyDescent="0.25">
      <c r="A277" t="s">
        <v>2562</v>
      </c>
      <c r="B277" t="s">
        <v>7638</v>
      </c>
      <c r="C277" s="2">
        <f t="shared" si="12"/>
        <v>6</v>
      </c>
      <c r="D277" t="s">
        <v>19</v>
      </c>
      <c r="E277" t="s">
        <v>2174</v>
      </c>
      <c r="F277">
        <v>6.5</v>
      </c>
      <c r="G277" t="str">
        <f t="shared" si="13"/>
        <v>Medium</v>
      </c>
      <c r="H277" t="s">
        <v>4</v>
      </c>
      <c r="I277">
        <f>IFERROR(VLOOKUP(A277,sponsored_animals!$A$1:$C$2143,1,TRUE),0)</f>
        <v>0</v>
      </c>
      <c r="J277">
        <f>VLOOKUP(H277,location_costs!$A$1:$B$6,2,FALSE)</f>
        <v>110</v>
      </c>
      <c r="K277" t="str">
        <f t="shared" si="14"/>
        <v>Cat_Medium</v>
      </c>
      <c r="L277">
        <f>VLOOKUP(K277,size_costs!$D$1:$E$10,2,FALSE)</f>
        <v>120</v>
      </c>
      <c r="M277">
        <f>VLOOKUP(C277,age_costs!$A$1:$B$52,2,FALSE)</f>
        <v>100</v>
      </c>
    </row>
    <row r="278" spans="1:13" x14ac:dyDescent="0.25">
      <c r="A278" t="s">
        <v>2564</v>
      </c>
      <c r="B278" t="s">
        <v>13704</v>
      </c>
      <c r="C278" s="2">
        <f t="shared" si="12"/>
        <v>7</v>
      </c>
      <c r="D278" t="s">
        <v>12</v>
      </c>
      <c r="E278" t="s">
        <v>2241</v>
      </c>
      <c r="F278">
        <v>18</v>
      </c>
      <c r="G278" t="str">
        <f t="shared" si="13"/>
        <v>Medium</v>
      </c>
      <c r="H278" t="s">
        <v>6</v>
      </c>
      <c r="I278">
        <f>IFERROR(VLOOKUP(A278,sponsored_animals!$A$1:$C$2143,1,TRUE),0)</f>
        <v>0</v>
      </c>
      <c r="J278">
        <f>VLOOKUP(H278,location_costs!$A$1:$B$6,2,FALSE)</f>
        <v>135</v>
      </c>
      <c r="K278" t="str">
        <f t="shared" si="14"/>
        <v>Dog_Medium</v>
      </c>
      <c r="L278">
        <f>VLOOKUP(K278,size_costs!$D$1:$E$10,2,FALSE)</f>
        <v>150</v>
      </c>
      <c r="M278">
        <f>VLOOKUP(C278,age_costs!$A$1:$B$52,2,FALSE)</f>
        <v>100</v>
      </c>
    </row>
    <row r="279" spans="1:13" x14ac:dyDescent="0.25">
      <c r="A279" t="s">
        <v>2565</v>
      </c>
      <c r="B279" t="s">
        <v>13705</v>
      </c>
      <c r="C279" s="2">
        <f t="shared" si="12"/>
        <v>5</v>
      </c>
      <c r="D279" t="s">
        <v>12</v>
      </c>
      <c r="E279" t="s">
        <v>2226</v>
      </c>
      <c r="F279">
        <v>16</v>
      </c>
      <c r="G279" t="str">
        <f t="shared" si="13"/>
        <v>Medium</v>
      </c>
      <c r="H279" t="s">
        <v>5</v>
      </c>
      <c r="I279" t="str">
        <f>IFERROR(VLOOKUP(A279,sponsored_animals!$A$1:$C$2143,1,TRUE),0)</f>
        <v>36806649e5722d</v>
      </c>
      <c r="J279">
        <f>VLOOKUP(H279,location_costs!$A$1:$B$6,2,FALSE)</f>
        <v>140</v>
      </c>
      <c r="K279" t="str">
        <f t="shared" si="14"/>
        <v>Dog_Medium</v>
      </c>
      <c r="L279">
        <f>VLOOKUP(K279,size_costs!$D$1:$E$10,2,FALSE)</f>
        <v>150</v>
      </c>
      <c r="M279">
        <f>VLOOKUP(C279,age_costs!$A$1:$B$52,2,FALSE)</f>
        <v>100</v>
      </c>
    </row>
    <row r="280" spans="1:13" x14ac:dyDescent="0.25">
      <c r="A280" t="s">
        <v>2566</v>
      </c>
      <c r="B280" t="s">
        <v>8349</v>
      </c>
      <c r="C280" s="2">
        <f t="shared" si="12"/>
        <v>9</v>
      </c>
      <c r="D280" t="s">
        <v>12</v>
      </c>
      <c r="E280" t="s">
        <v>2533</v>
      </c>
      <c r="F280">
        <v>44</v>
      </c>
      <c r="G280" t="str">
        <f t="shared" si="13"/>
        <v>Large</v>
      </c>
      <c r="H280" t="s">
        <v>6</v>
      </c>
      <c r="I280" t="str">
        <f>IFERROR(VLOOKUP(A280,sponsored_animals!$A$1:$C$2143,1,TRUE),0)</f>
        <v>b14069999a0ee6</v>
      </c>
      <c r="J280">
        <f>VLOOKUP(H280,location_costs!$A$1:$B$6,2,FALSE)</f>
        <v>135</v>
      </c>
      <c r="K280" t="str">
        <f t="shared" si="14"/>
        <v>Dog_Large</v>
      </c>
      <c r="L280">
        <f>VLOOKUP(K280,size_costs!$D$1:$E$10,2,FALSE)</f>
        <v>175</v>
      </c>
      <c r="M280">
        <f>VLOOKUP(C280,age_costs!$A$1:$B$52,2,FALSE)</f>
        <v>150</v>
      </c>
    </row>
    <row r="281" spans="1:13" x14ac:dyDescent="0.25">
      <c r="A281" t="s">
        <v>2568</v>
      </c>
      <c r="B281" t="s">
        <v>7956</v>
      </c>
      <c r="C281" s="2">
        <f t="shared" si="12"/>
        <v>14</v>
      </c>
      <c r="D281" t="s">
        <v>12</v>
      </c>
      <c r="E281" t="s">
        <v>2182</v>
      </c>
      <c r="F281">
        <v>41</v>
      </c>
      <c r="G281" t="str">
        <f t="shared" si="13"/>
        <v>Large</v>
      </c>
      <c r="H281" t="s">
        <v>5</v>
      </c>
      <c r="I281" t="str">
        <f>IFERROR(VLOOKUP(A281,sponsored_animals!$A$1:$C$2143,1,TRUE),0)</f>
        <v>f3de00c24336c4</v>
      </c>
      <c r="J281">
        <f>VLOOKUP(H281,location_costs!$A$1:$B$6,2,FALSE)</f>
        <v>140</v>
      </c>
      <c r="K281" t="str">
        <f t="shared" si="14"/>
        <v>Dog_Large</v>
      </c>
      <c r="L281">
        <f>VLOOKUP(K281,size_costs!$D$1:$E$10,2,FALSE)</f>
        <v>175</v>
      </c>
      <c r="M281">
        <f>VLOOKUP(C281,age_costs!$A$1:$B$52,2,FALSE)</f>
        <v>200</v>
      </c>
    </row>
    <row r="282" spans="1:13" x14ac:dyDescent="0.25">
      <c r="A282" t="s">
        <v>2570</v>
      </c>
      <c r="B282" t="s">
        <v>13706</v>
      </c>
      <c r="C282" s="2">
        <f t="shared" si="12"/>
        <v>5</v>
      </c>
      <c r="D282" t="s">
        <v>12</v>
      </c>
      <c r="E282" t="s">
        <v>2214</v>
      </c>
      <c r="F282">
        <v>20</v>
      </c>
      <c r="G282" t="str">
        <f t="shared" si="13"/>
        <v>Medium</v>
      </c>
      <c r="H282" t="s">
        <v>4</v>
      </c>
      <c r="I282" t="str">
        <f>IFERROR(VLOOKUP(A282,sponsored_animals!$A$1:$C$2143,1,TRUE),0)</f>
        <v>36806649e5722d</v>
      </c>
      <c r="J282">
        <f>VLOOKUP(H282,location_costs!$A$1:$B$6,2,FALSE)</f>
        <v>110</v>
      </c>
      <c r="K282" t="str">
        <f t="shared" si="14"/>
        <v>Dog_Medium</v>
      </c>
      <c r="L282">
        <f>VLOOKUP(K282,size_costs!$D$1:$E$10,2,FALSE)</f>
        <v>150</v>
      </c>
      <c r="M282">
        <f>VLOOKUP(C282,age_costs!$A$1:$B$52,2,FALSE)</f>
        <v>100</v>
      </c>
    </row>
    <row r="283" spans="1:13" x14ac:dyDescent="0.25">
      <c r="A283" t="s">
        <v>2571</v>
      </c>
      <c r="B283" t="s">
        <v>2454</v>
      </c>
      <c r="C283" s="2">
        <f t="shared" si="12"/>
        <v>6</v>
      </c>
      <c r="D283" t="s">
        <v>12</v>
      </c>
      <c r="E283" t="s">
        <v>2573</v>
      </c>
      <c r="F283">
        <v>42</v>
      </c>
      <c r="G283" t="str">
        <f t="shared" si="13"/>
        <v>Large</v>
      </c>
      <c r="H283" t="s">
        <v>7</v>
      </c>
      <c r="I283" t="str">
        <f>IFERROR(VLOOKUP(A283,sponsored_animals!$A$1:$C$2143,1,TRUE),0)</f>
        <v>7c0c3e04e6a4d4</v>
      </c>
      <c r="J283">
        <f>VLOOKUP(H283,location_costs!$A$1:$B$6,2,FALSE)</f>
        <v>100</v>
      </c>
      <c r="K283" t="str">
        <f t="shared" si="14"/>
        <v>Dog_Large</v>
      </c>
      <c r="L283">
        <f>VLOOKUP(K283,size_costs!$D$1:$E$10,2,FALSE)</f>
        <v>175</v>
      </c>
      <c r="M283">
        <f>VLOOKUP(C283,age_costs!$A$1:$B$52,2,FALSE)</f>
        <v>100</v>
      </c>
    </row>
    <row r="284" spans="1:13" x14ac:dyDescent="0.25">
      <c r="A284" t="s">
        <v>2574</v>
      </c>
      <c r="B284" t="s">
        <v>5912</v>
      </c>
      <c r="C284" s="2">
        <f t="shared" si="12"/>
        <v>7</v>
      </c>
      <c r="D284" t="s">
        <v>12</v>
      </c>
      <c r="E284" t="s">
        <v>2280</v>
      </c>
      <c r="F284">
        <v>14</v>
      </c>
      <c r="G284" t="str">
        <f t="shared" si="13"/>
        <v>Medium</v>
      </c>
      <c r="H284" t="s">
        <v>6</v>
      </c>
      <c r="I284" t="str">
        <f>IFERROR(VLOOKUP(A284,sponsored_animals!$A$1:$C$2143,1,TRUE),0)</f>
        <v>7c0c3e04e6a4d4</v>
      </c>
      <c r="J284">
        <f>VLOOKUP(H284,location_costs!$A$1:$B$6,2,FALSE)</f>
        <v>135</v>
      </c>
      <c r="K284" t="str">
        <f t="shared" si="14"/>
        <v>Dog_Medium</v>
      </c>
      <c r="L284">
        <f>VLOOKUP(K284,size_costs!$D$1:$E$10,2,FALSE)</f>
        <v>150</v>
      </c>
      <c r="M284">
        <f>VLOOKUP(C284,age_costs!$A$1:$B$52,2,FALSE)</f>
        <v>100</v>
      </c>
    </row>
    <row r="285" spans="1:13" x14ac:dyDescent="0.25">
      <c r="A285" t="s">
        <v>2576</v>
      </c>
      <c r="B285" t="s">
        <v>13707</v>
      </c>
      <c r="C285" s="2">
        <f t="shared" si="12"/>
        <v>4</v>
      </c>
      <c r="D285" t="s">
        <v>19</v>
      </c>
      <c r="E285" t="s">
        <v>2207</v>
      </c>
      <c r="F285">
        <v>6.5</v>
      </c>
      <c r="G285" t="str">
        <f t="shared" si="13"/>
        <v>Medium</v>
      </c>
      <c r="H285" t="s">
        <v>7</v>
      </c>
      <c r="I285" t="str">
        <f>IFERROR(VLOOKUP(A285,sponsored_animals!$A$1:$C$2143,1,TRUE),0)</f>
        <v>0ea863dbf1123f</v>
      </c>
      <c r="J285">
        <f>VLOOKUP(H285,location_costs!$A$1:$B$6,2,FALSE)</f>
        <v>100</v>
      </c>
      <c r="K285" t="str">
        <f t="shared" si="14"/>
        <v>Cat_Medium</v>
      </c>
      <c r="L285">
        <f>VLOOKUP(K285,size_costs!$D$1:$E$10,2,FALSE)</f>
        <v>120</v>
      </c>
      <c r="M285">
        <f>VLOOKUP(C285,age_costs!$A$1:$B$52,2,FALSE)</f>
        <v>0</v>
      </c>
    </row>
    <row r="286" spans="1:13" x14ac:dyDescent="0.25">
      <c r="A286" t="s">
        <v>2577</v>
      </c>
      <c r="B286" t="s">
        <v>13708</v>
      </c>
      <c r="C286" s="2">
        <f t="shared" si="12"/>
        <v>7</v>
      </c>
      <c r="D286" t="s">
        <v>19</v>
      </c>
      <c r="E286" t="s">
        <v>2182</v>
      </c>
      <c r="F286">
        <v>2</v>
      </c>
      <c r="G286" t="str">
        <f t="shared" si="13"/>
        <v>Small</v>
      </c>
      <c r="H286" t="s">
        <v>6</v>
      </c>
      <c r="I286" t="str">
        <f>IFERROR(VLOOKUP(A286,sponsored_animals!$A$1:$C$2143,1,TRUE),0)</f>
        <v>b14069999a0ee6</v>
      </c>
      <c r="J286">
        <f>VLOOKUP(H286,location_costs!$A$1:$B$6,2,FALSE)</f>
        <v>135</v>
      </c>
      <c r="K286" t="str">
        <f t="shared" si="14"/>
        <v>Cat_Small</v>
      </c>
      <c r="L286">
        <f>VLOOKUP(K286,size_costs!$D$1:$E$10,2,FALSE)</f>
        <v>100</v>
      </c>
      <c r="M286">
        <f>VLOOKUP(C286,age_costs!$A$1:$B$52,2,FALSE)</f>
        <v>100</v>
      </c>
    </row>
    <row r="287" spans="1:13" x14ac:dyDescent="0.25">
      <c r="A287" t="s">
        <v>2578</v>
      </c>
      <c r="B287" t="s">
        <v>5937</v>
      </c>
      <c r="C287" s="2">
        <f t="shared" si="12"/>
        <v>5</v>
      </c>
      <c r="D287" t="s">
        <v>12</v>
      </c>
      <c r="E287" t="s">
        <v>2535</v>
      </c>
      <c r="F287">
        <v>31.5</v>
      </c>
      <c r="G287" t="str">
        <f t="shared" si="13"/>
        <v>Large</v>
      </c>
      <c r="H287" t="s">
        <v>6</v>
      </c>
      <c r="I287" t="str">
        <f>IFERROR(VLOOKUP(A287,sponsored_animals!$A$1:$C$2143,1,TRUE),0)</f>
        <v>36806649e5722d</v>
      </c>
      <c r="J287">
        <f>VLOOKUP(H287,location_costs!$A$1:$B$6,2,FALSE)</f>
        <v>135</v>
      </c>
      <c r="K287" t="str">
        <f t="shared" si="14"/>
        <v>Dog_Large</v>
      </c>
      <c r="L287">
        <f>VLOOKUP(K287,size_costs!$D$1:$E$10,2,FALSE)</f>
        <v>175</v>
      </c>
      <c r="M287">
        <f>VLOOKUP(C287,age_costs!$A$1:$B$52,2,FALSE)</f>
        <v>100</v>
      </c>
    </row>
    <row r="288" spans="1:13" x14ac:dyDescent="0.25">
      <c r="A288" t="s">
        <v>2580</v>
      </c>
      <c r="B288" t="s">
        <v>13709</v>
      </c>
      <c r="C288" s="2">
        <f t="shared" si="12"/>
        <v>8</v>
      </c>
      <c r="D288" t="s">
        <v>19</v>
      </c>
      <c r="E288" t="s">
        <v>2241</v>
      </c>
      <c r="F288">
        <v>6.5</v>
      </c>
      <c r="G288" t="str">
        <f t="shared" si="13"/>
        <v>Medium</v>
      </c>
      <c r="H288" t="s">
        <v>5</v>
      </c>
      <c r="I288" t="str">
        <f>IFERROR(VLOOKUP(A288,sponsored_animals!$A$1:$C$2143,1,TRUE),0)</f>
        <v>d40d0d9a6a4451</v>
      </c>
      <c r="J288">
        <f>VLOOKUP(H288,location_costs!$A$1:$B$6,2,FALSE)</f>
        <v>140</v>
      </c>
      <c r="K288" t="str">
        <f t="shared" si="14"/>
        <v>Cat_Medium</v>
      </c>
      <c r="L288">
        <f>VLOOKUP(K288,size_costs!$D$1:$E$10,2,FALSE)</f>
        <v>120</v>
      </c>
      <c r="M288">
        <f>VLOOKUP(C288,age_costs!$A$1:$B$52,2,FALSE)</f>
        <v>150</v>
      </c>
    </row>
    <row r="289" spans="1:13" x14ac:dyDescent="0.25">
      <c r="A289" t="s">
        <v>2581</v>
      </c>
      <c r="B289" t="s">
        <v>13710</v>
      </c>
      <c r="C289" s="2">
        <f t="shared" si="12"/>
        <v>12</v>
      </c>
      <c r="D289" t="s">
        <v>12</v>
      </c>
      <c r="E289" t="s">
        <v>2226</v>
      </c>
      <c r="F289">
        <v>20</v>
      </c>
      <c r="G289" t="str">
        <f t="shared" si="13"/>
        <v>Medium</v>
      </c>
      <c r="H289" t="s">
        <v>5</v>
      </c>
      <c r="I289">
        <f>IFERROR(VLOOKUP(A289,sponsored_animals!$A$1:$C$2143,1,TRUE),0)</f>
        <v>0</v>
      </c>
      <c r="J289">
        <f>VLOOKUP(H289,location_costs!$A$1:$B$6,2,FALSE)</f>
        <v>140</v>
      </c>
      <c r="K289" t="str">
        <f t="shared" si="14"/>
        <v>Dog_Medium</v>
      </c>
      <c r="L289">
        <f>VLOOKUP(K289,size_costs!$D$1:$E$10,2,FALSE)</f>
        <v>150</v>
      </c>
      <c r="M289">
        <f>VLOOKUP(C289,age_costs!$A$1:$B$52,2,FALSE)</f>
        <v>150</v>
      </c>
    </row>
    <row r="290" spans="1:13" x14ac:dyDescent="0.25">
      <c r="A290" t="s">
        <v>2582</v>
      </c>
      <c r="B290" t="s">
        <v>13164</v>
      </c>
      <c r="C290" s="2">
        <f t="shared" si="12"/>
        <v>2</v>
      </c>
      <c r="D290" t="s">
        <v>19</v>
      </c>
      <c r="E290" t="s">
        <v>2200</v>
      </c>
      <c r="F290">
        <v>6</v>
      </c>
      <c r="G290" t="str">
        <f t="shared" si="13"/>
        <v>Medium</v>
      </c>
      <c r="H290" t="s">
        <v>4</v>
      </c>
      <c r="I290" t="str">
        <f>IFERROR(VLOOKUP(A290,sponsored_animals!$A$1:$C$2143,1,TRUE),0)</f>
        <v>b14069999a0ee6</v>
      </c>
      <c r="J290">
        <f>VLOOKUP(H290,location_costs!$A$1:$B$6,2,FALSE)</f>
        <v>110</v>
      </c>
      <c r="K290" t="str">
        <f t="shared" si="14"/>
        <v>Cat_Medium</v>
      </c>
      <c r="L290">
        <f>VLOOKUP(K290,size_costs!$D$1:$E$10,2,FALSE)</f>
        <v>120</v>
      </c>
      <c r="M290">
        <f>VLOOKUP(C290,age_costs!$A$1:$B$52,2,FALSE)</f>
        <v>0</v>
      </c>
    </row>
    <row r="291" spans="1:13" x14ac:dyDescent="0.25">
      <c r="A291" t="s">
        <v>2584</v>
      </c>
      <c r="B291" t="s">
        <v>2585</v>
      </c>
      <c r="C291" s="2">
        <f t="shared" si="12"/>
        <v>7</v>
      </c>
      <c r="D291" t="s">
        <v>12</v>
      </c>
      <c r="E291" t="s">
        <v>2226</v>
      </c>
      <c r="F291">
        <v>11</v>
      </c>
      <c r="G291" t="str">
        <f t="shared" si="13"/>
        <v>Medium</v>
      </c>
      <c r="H291" t="s">
        <v>6</v>
      </c>
      <c r="I291" t="str">
        <f>IFERROR(VLOOKUP(A291,sponsored_animals!$A$1:$C$2143,1,TRUE),0)</f>
        <v>b14069999a0ee6</v>
      </c>
      <c r="J291">
        <f>VLOOKUP(H291,location_costs!$A$1:$B$6,2,FALSE)</f>
        <v>135</v>
      </c>
      <c r="K291" t="str">
        <f t="shared" si="14"/>
        <v>Dog_Medium</v>
      </c>
      <c r="L291">
        <f>VLOOKUP(K291,size_costs!$D$1:$E$10,2,FALSE)</f>
        <v>150</v>
      </c>
      <c r="M291">
        <f>VLOOKUP(C291,age_costs!$A$1:$B$52,2,FALSE)</f>
        <v>100</v>
      </c>
    </row>
    <row r="292" spans="1:13" x14ac:dyDescent="0.25">
      <c r="A292" t="s">
        <v>1850</v>
      </c>
      <c r="B292" t="s">
        <v>13711</v>
      </c>
      <c r="C292" s="2">
        <f t="shared" si="12"/>
        <v>3</v>
      </c>
      <c r="D292" t="s">
        <v>12</v>
      </c>
      <c r="E292" t="s">
        <v>2202</v>
      </c>
      <c r="F292">
        <v>17</v>
      </c>
      <c r="G292" t="str">
        <f t="shared" si="13"/>
        <v>Medium</v>
      </c>
      <c r="H292" t="s">
        <v>5</v>
      </c>
      <c r="I292" t="str">
        <f>IFERROR(VLOOKUP(A292,sponsored_animals!$A$1:$C$2143,1,TRUE),0)</f>
        <v>36806649e5722d</v>
      </c>
      <c r="J292">
        <f>VLOOKUP(H292,location_costs!$A$1:$B$6,2,FALSE)</f>
        <v>140</v>
      </c>
      <c r="K292" t="str">
        <f t="shared" si="14"/>
        <v>Dog_Medium</v>
      </c>
      <c r="L292">
        <f>VLOOKUP(K292,size_costs!$D$1:$E$10,2,FALSE)</f>
        <v>150</v>
      </c>
      <c r="M292">
        <f>VLOOKUP(C292,age_costs!$A$1:$B$52,2,FALSE)</f>
        <v>0</v>
      </c>
    </row>
    <row r="293" spans="1:13" x14ac:dyDescent="0.25">
      <c r="A293" t="s">
        <v>1447</v>
      </c>
      <c r="B293" t="s">
        <v>13712</v>
      </c>
      <c r="C293" s="2">
        <f t="shared" si="12"/>
        <v>7</v>
      </c>
      <c r="D293" t="s">
        <v>19</v>
      </c>
      <c r="E293" t="s">
        <v>2177</v>
      </c>
      <c r="F293">
        <v>10</v>
      </c>
      <c r="G293" t="str">
        <f t="shared" si="13"/>
        <v>Large</v>
      </c>
      <c r="H293" t="s">
        <v>6</v>
      </c>
      <c r="I293">
        <f>IFERROR(VLOOKUP(A293,sponsored_animals!$A$1:$C$2143,1,TRUE),0)</f>
        <v>0</v>
      </c>
      <c r="J293">
        <f>VLOOKUP(H293,location_costs!$A$1:$B$6,2,FALSE)</f>
        <v>135</v>
      </c>
      <c r="K293" t="str">
        <f t="shared" si="14"/>
        <v>Cat_Large</v>
      </c>
      <c r="L293">
        <f>VLOOKUP(K293,size_costs!$D$1:$E$10,2,FALSE)</f>
        <v>140</v>
      </c>
      <c r="M293">
        <f>VLOOKUP(C293,age_costs!$A$1:$B$52,2,FALSE)</f>
        <v>100</v>
      </c>
    </row>
    <row r="294" spans="1:13" x14ac:dyDescent="0.25">
      <c r="A294" t="s">
        <v>2586</v>
      </c>
      <c r="B294" t="s">
        <v>13713</v>
      </c>
      <c r="C294" s="2">
        <f t="shared" si="12"/>
        <v>6</v>
      </c>
      <c r="D294" t="s">
        <v>12</v>
      </c>
      <c r="E294" t="s">
        <v>2182</v>
      </c>
      <c r="F294">
        <v>5</v>
      </c>
      <c r="G294" t="str">
        <f t="shared" si="13"/>
        <v>Small</v>
      </c>
      <c r="H294" t="s">
        <v>6</v>
      </c>
      <c r="I294">
        <f>IFERROR(VLOOKUP(A294,sponsored_animals!$A$1:$C$2143,1,TRUE),0)</f>
        <v>0</v>
      </c>
      <c r="J294">
        <f>VLOOKUP(H294,location_costs!$A$1:$B$6,2,FALSE)</f>
        <v>135</v>
      </c>
      <c r="K294" t="str">
        <f t="shared" si="14"/>
        <v>Dog_Small</v>
      </c>
      <c r="L294">
        <f>VLOOKUP(K294,size_costs!$D$1:$E$10,2,FALSE)</f>
        <v>125</v>
      </c>
      <c r="M294">
        <f>VLOOKUP(C294,age_costs!$A$1:$B$52,2,FALSE)</f>
        <v>100</v>
      </c>
    </row>
    <row r="295" spans="1:13" x14ac:dyDescent="0.25">
      <c r="A295" t="s">
        <v>1813</v>
      </c>
      <c r="B295" t="s">
        <v>13714</v>
      </c>
      <c r="C295" s="2">
        <f t="shared" si="12"/>
        <v>10</v>
      </c>
      <c r="D295" t="s">
        <v>12</v>
      </c>
      <c r="E295" t="s">
        <v>2244</v>
      </c>
      <c r="F295">
        <v>27</v>
      </c>
      <c r="G295" t="str">
        <f t="shared" si="13"/>
        <v>Medium</v>
      </c>
      <c r="H295" t="s">
        <v>6</v>
      </c>
      <c r="I295" t="str">
        <f>IFERROR(VLOOKUP(A295,sponsored_animals!$A$1:$C$2143,1,TRUE),0)</f>
        <v>36806649e5722d</v>
      </c>
      <c r="J295">
        <f>VLOOKUP(H295,location_costs!$A$1:$B$6,2,FALSE)</f>
        <v>135</v>
      </c>
      <c r="K295" t="str">
        <f t="shared" si="14"/>
        <v>Dog_Medium</v>
      </c>
      <c r="L295">
        <f>VLOOKUP(K295,size_costs!$D$1:$E$10,2,FALSE)</f>
        <v>150</v>
      </c>
      <c r="M295">
        <f>VLOOKUP(C295,age_costs!$A$1:$B$52,2,FALSE)</f>
        <v>150</v>
      </c>
    </row>
    <row r="296" spans="1:13" x14ac:dyDescent="0.25">
      <c r="A296" t="s">
        <v>2587</v>
      </c>
      <c r="B296" t="s">
        <v>13543</v>
      </c>
      <c r="C296" s="2">
        <f t="shared" si="12"/>
        <v>7</v>
      </c>
      <c r="D296" t="s">
        <v>12</v>
      </c>
      <c r="E296" t="s">
        <v>2207</v>
      </c>
      <c r="F296">
        <v>48</v>
      </c>
      <c r="G296" t="str">
        <f t="shared" si="13"/>
        <v>Large</v>
      </c>
      <c r="H296" t="s">
        <v>6</v>
      </c>
      <c r="I296" t="str">
        <f>IFERROR(VLOOKUP(A296,sponsored_animals!$A$1:$C$2143,1,TRUE),0)</f>
        <v>7c0c3e04e6a4d4</v>
      </c>
      <c r="J296">
        <f>VLOOKUP(H296,location_costs!$A$1:$B$6,2,FALSE)</f>
        <v>135</v>
      </c>
      <c r="K296" t="str">
        <f t="shared" si="14"/>
        <v>Dog_Large</v>
      </c>
      <c r="L296">
        <f>VLOOKUP(K296,size_costs!$D$1:$E$10,2,FALSE)</f>
        <v>175</v>
      </c>
      <c r="M296">
        <f>VLOOKUP(C296,age_costs!$A$1:$B$52,2,FALSE)</f>
        <v>100</v>
      </c>
    </row>
    <row r="297" spans="1:13" x14ac:dyDescent="0.25">
      <c r="A297" t="s">
        <v>2588</v>
      </c>
      <c r="B297" t="s">
        <v>2793</v>
      </c>
      <c r="C297" s="2">
        <f t="shared" si="12"/>
        <v>7</v>
      </c>
      <c r="D297" t="s">
        <v>12</v>
      </c>
      <c r="E297" t="s">
        <v>2217</v>
      </c>
      <c r="F297">
        <v>25</v>
      </c>
      <c r="G297" t="str">
        <f t="shared" si="13"/>
        <v>Medium</v>
      </c>
      <c r="H297" t="s">
        <v>3</v>
      </c>
      <c r="I297" t="str">
        <f>IFERROR(VLOOKUP(A297,sponsored_animals!$A$1:$C$2143,1,TRUE),0)</f>
        <v>b14069999a0ee6</v>
      </c>
      <c r="J297">
        <f>VLOOKUP(H297,location_costs!$A$1:$B$6,2,FALSE)</f>
        <v>120</v>
      </c>
      <c r="K297" t="str">
        <f t="shared" si="14"/>
        <v>Dog_Medium</v>
      </c>
      <c r="L297">
        <f>VLOOKUP(K297,size_costs!$D$1:$E$10,2,FALSE)</f>
        <v>150</v>
      </c>
      <c r="M297">
        <f>VLOOKUP(C297,age_costs!$A$1:$B$52,2,FALSE)</f>
        <v>100</v>
      </c>
    </row>
    <row r="298" spans="1:13" x14ac:dyDescent="0.25">
      <c r="A298" t="s">
        <v>2590</v>
      </c>
      <c r="B298" t="s">
        <v>9342</v>
      </c>
      <c r="C298" s="2">
        <f t="shared" si="12"/>
        <v>9</v>
      </c>
      <c r="D298" t="s">
        <v>12</v>
      </c>
      <c r="E298" t="s">
        <v>2180</v>
      </c>
      <c r="F298">
        <v>41</v>
      </c>
      <c r="G298" t="str">
        <f t="shared" si="13"/>
        <v>Large</v>
      </c>
      <c r="H298" t="s">
        <v>6</v>
      </c>
      <c r="I298">
        <f>IFERROR(VLOOKUP(A298,sponsored_animals!$A$1:$C$2143,1,TRUE),0)</f>
        <v>0</v>
      </c>
      <c r="J298">
        <f>VLOOKUP(H298,location_costs!$A$1:$B$6,2,FALSE)</f>
        <v>135</v>
      </c>
      <c r="K298" t="str">
        <f t="shared" si="14"/>
        <v>Dog_Large</v>
      </c>
      <c r="L298">
        <f>VLOOKUP(K298,size_costs!$D$1:$E$10,2,FALSE)</f>
        <v>175</v>
      </c>
      <c r="M298">
        <f>VLOOKUP(C298,age_costs!$A$1:$B$52,2,FALSE)</f>
        <v>150</v>
      </c>
    </row>
    <row r="299" spans="1:13" x14ac:dyDescent="0.25">
      <c r="A299" t="s">
        <v>2592</v>
      </c>
      <c r="B299" t="s">
        <v>13715</v>
      </c>
      <c r="C299" s="2">
        <f t="shared" si="12"/>
        <v>8</v>
      </c>
      <c r="D299" t="s">
        <v>12</v>
      </c>
      <c r="E299" t="s">
        <v>2322</v>
      </c>
      <c r="F299">
        <v>26</v>
      </c>
      <c r="G299" t="str">
        <f t="shared" si="13"/>
        <v>Medium</v>
      </c>
      <c r="H299" t="s">
        <v>6</v>
      </c>
      <c r="I299" t="str">
        <f>IFERROR(VLOOKUP(A299,sponsored_animals!$A$1:$C$2143,1,TRUE),0)</f>
        <v>b14069999a0ee6</v>
      </c>
      <c r="J299">
        <f>VLOOKUP(H299,location_costs!$A$1:$B$6,2,FALSE)</f>
        <v>135</v>
      </c>
      <c r="K299" t="str">
        <f t="shared" si="14"/>
        <v>Dog_Medium</v>
      </c>
      <c r="L299">
        <f>VLOOKUP(K299,size_costs!$D$1:$E$10,2,FALSE)</f>
        <v>150</v>
      </c>
      <c r="M299">
        <f>VLOOKUP(C299,age_costs!$A$1:$B$52,2,FALSE)</f>
        <v>150</v>
      </c>
    </row>
    <row r="300" spans="1:13" x14ac:dyDescent="0.25">
      <c r="A300" t="s">
        <v>2593</v>
      </c>
      <c r="B300" t="s">
        <v>13716</v>
      </c>
      <c r="C300" s="2">
        <f t="shared" si="12"/>
        <v>11</v>
      </c>
      <c r="D300" t="s">
        <v>19</v>
      </c>
      <c r="E300" t="s">
        <v>2594</v>
      </c>
      <c r="F300">
        <v>6</v>
      </c>
      <c r="G300" t="str">
        <f t="shared" si="13"/>
        <v>Medium</v>
      </c>
      <c r="H300" t="s">
        <v>7</v>
      </c>
      <c r="I300" t="str">
        <f>IFERROR(VLOOKUP(A300,sponsored_animals!$A$1:$C$2143,1,TRUE),0)</f>
        <v>7c0c3e04e6a4d4</v>
      </c>
      <c r="J300">
        <f>VLOOKUP(H300,location_costs!$A$1:$B$6,2,FALSE)</f>
        <v>100</v>
      </c>
      <c r="K300" t="str">
        <f t="shared" si="14"/>
        <v>Cat_Medium</v>
      </c>
      <c r="L300">
        <f>VLOOKUP(K300,size_costs!$D$1:$E$10,2,FALSE)</f>
        <v>120</v>
      </c>
      <c r="M300">
        <f>VLOOKUP(C300,age_costs!$A$1:$B$52,2,FALSE)</f>
        <v>150</v>
      </c>
    </row>
    <row r="301" spans="1:13" x14ac:dyDescent="0.25">
      <c r="A301" t="s">
        <v>1873</v>
      </c>
      <c r="B301" t="s">
        <v>11485</v>
      </c>
      <c r="C301" s="2">
        <f t="shared" si="12"/>
        <v>6</v>
      </c>
      <c r="D301" t="s">
        <v>19</v>
      </c>
      <c r="E301" t="s">
        <v>2198</v>
      </c>
      <c r="F301">
        <v>2</v>
      </c>
      <c r="G301" t="str">
        <f t="shared" si="13"/>
        <v>Small</v>
      </c>
      <c r="H301" t="s">
        <v>5</v>
      </c>
      <c r="I301" t="str">
        <f>IFERROR(VLOOKUP(A301,sponsored_animals!$A$1:$C$2143,1,TRUE),0)</f>
        <v>74228ffdfe76aa</v>
      </c>
      <c r="J301">
        <f>VLOOKUP(H301,location_costs!$A$1:$B$6,2,FALSE)</f>
        <v>140</v>
      </c>
      <c r="K301" t="str">
        <f t="shared" si="14"/>
        <v>Cat_Small</v>
      </c>
      <c r="L301">
        <f>VLOOKUP(K301,size_costs!$D$1:$E$10,2,FALSE)</f>
        <v>100</v>
      </c>
      <c r="M301">
        <f>VLOOKUP(C301,age_costs!$A$1:$B$52,2,FALSE)</f>
        <v>100</v>
      </c>
    </row>
    <row r="302" spans="1:13" x14ac:dyDescent="0.25">
      <c r="A302" t="s">
        <v>2596</v>
      </c>
      <c r="B302" t="s">
        <v>13717</v>
      </c>
      <c r="C302" s="2">
        <f t="shared" si="12"/>
        <v>13</v>
      </c>
      <c r="D302" t="s">
        <v>12</v>
      </c>
      <c r="E302" t="s">
        <v>2597</v>
      </c>
      <c r="F302">
        <v>23</v>
      </c>
      <c r="G302" t="str">
        <f t="shared" si="13"/>
        <v>Medium</v>
      </c>
      <c r="H302" t="s">
        <v>6</v>
      </c>
      <c r="I302" t="str">
        <f>IFERROR(VLOOKUP(A302,sponsored_animals!$A$1:$C$2143,1,TRUE),0)</f>
        <v>b14069999a0ee6</v>
      </c>
      <c r="J302">
        <f>VLOOKUP(H302,location_costs!$A$1:$B$6,2,FALSE)</f>
        <v>135</v>
      </c>
      <c r="K302" t="str">
        <f t="shared" si="14"/>
        <v>Dog_Medium</v>
      </c>
      <c r="L302">
        <f>VLOOKUP(K302,size_costs!$D$1:$E$10,2,FALSE)</f>
        <v>150</v>
      </c>
      <c r="M302">
        <f>VLOOKUP(C302,age_costs!$A$1:$B$52,2,FALSE)</f>
        <v>200</v>
      </c>
    </row>
    <row r="303" spans="1:13" x14ac:dyDescent="0.25">
      <c r="A303" t="s">
        <v>2598</v>
      </c>
      <c r="B303" t="s">
        <v>3236</v>
      </c>
      <c r="C303" s="2">
        <f t="shared" si="12"/>
        <v>9</v>
      </c>
      <c r="D303" t="s">
        <v>12</v>
      </c>
      <c r="E303" t="s">
        <v>2186</v>
      </c>
      <c r="F303">
        <v>11.5</v>
      </c>
      <c r="G303" t="str">
        <f t="shared" si="13"/>
        <v>Medium</v>
      </c>
      <c r="H303" t="s">
        <v>5</v>
      </c>
      <c r="I303" t="str">
        <f>IFERROR(VLOOKUP(A303,sponsored_animals!$A$1:$C$2143,1,TRUE),0)</f>
        <v>178f1189a06b68</v>
      </c>
      <c r="J303">
        <f>VLOOKUP(H303,location_costs!$A$1:$B$6,2,FALSE)</f>
        <v>140</v>
      </c>
      <c r="K303" t="str">
        <f t="shared" si="14"/>
        <v>Dog_Medium</v>
      </c>
      <c r="L303">
        <f>VLOOKUP(K303,size_costs!$D$1:$E$10,2,FALSE)</f>
        <v>150</v>
      </c>
      <c r="M303">
        <f>VLOOKUP(C303,age_costs!$A$1:$B$52,2,FALSE)</f>
        <v>150</v>
      </c>
    </row>
    <row r="304" spans="1:13" x14ac:dyDescent="0.25">
      <c r="A304" t="s">
        <v>2600</v>
      </c>
      <c r="B304" t="s">
        <v>13718</v>
      </c>
      <c r="C304" s="2">
        <f t="shared" si="12"/>
        <v>8</v>
      </c>
      <c r="D304" t="s">
        <v>12</v>
      </c>
      <c r="E304" t="s">
        <v>2226</v>
      </c>
      <c r="F304">
        <v>44</v>
      </c>
      <c r="G304" t="str">
        <f t="shared" si="13"/>
        <v>Large</v>
      </c>
      <c r="H304" t="s">
        <v>6</v>
      </c>
      <c r="I304" t="str">
        <f>IFERROR(VLOOKUP(A304,sponsored_animals!$A$1:$C$2143,1,TRUE),0)</f>
        <v>36806649e5722d</v>
      </c>
      <c r="J304">
        <f>VLOOKUP(H304,location_costs!$A$1:$B$6,2,FALSE)</f>
        <v>135</v>
      </c>
      <c r="K304" t="str">
        <f t="shared" si="14"/>
        <v>Dog_Large</v>
      </c>
      <c r="L304">
        <f>VLOOKUP(K304,size_costs!$D$1:$E$10,2,FALSE)</f>
        <v>175</v>
      </c>
      <c r="M304">
        <f>VLOOKUP(C304,age_costs!$A$1:$B$52,2,FALSE)</f>
        <v>150</v>
      </c>
    </row>
    <row r="305" spans="1:13" x14ac:dyDescent="0.25">
      <c r="A305" t="s">
        <v>665</v>
      </c>
      <c r="B305" t="s">
        <v>4350</v>
      </c>
      <c r="C305" s="2">
        <f t="shared" si="12"/>
        <v>4</v>
      </c>
      <c r="D305" t="s">
        <v>12</v>
      </c>
      <c r="E305" t="s">
        <v>2207</v>
      </c>
      <c r="F305">
        <v>26</v>
      </c>
      <c r="G305" t="str">
        <f t="shared" si="13"/>
        <v>Medium</v>
      </c>
      <c r="H305" t="s">
        <v>6</v>
      </c>
      <c r="I305">
        <f>IFERROR(VLOOKUP(A305,sponsored_animals!$A$1:$C$2143,1,TRUE),0)</f>
        <v>0</v>
      </c>
      <c r="J305">
        <f>VLOOKUP(H305,location_costs!$A$1:$B$6,2,FALSE)</f>
        <v>135</v>
      </c>
      <c r="K305" t="str">
        <f t="shared" si="14"/>
        <v>Dog_Medium</v>
      </c>
      <c r="L305">
        <f>VLOOKUP(K305,size_costs!$D$1:$E$10,2,FALSE)</f>
        <v>150</v>
      </c>
      <c r="M305">
        <f>VLOOKUP(C305,age_costs!$A$1:$B$52,2,FALSE)</f>
        <v>0</v>
      </c>
    </row>
    <row r="306" spans="1:13" x14ac:dyDescent="0.25">
      <c r="A306" t="s">
        <v>312</v>
      </c>
      <c r="B306" t="s">
        <v>13719</v>
      </c>
      <c r="C306" s="2">
        <f t="shared" si="12"/>
        <v>9</v>
      </c>
      <c r="D306" t="s">
        <v>12</v>
      </c>
      <c r="E306" t="s">
        <v>2533</v>
      </c>
      <c r="F306">
        <v>22</v>
      </c>
      <c r="G306" t="str">
        <f t="shared" si="13"/>
        <v>Medium</v>
      </c>
      <c r="H306" t="s">
        <v>5</v>
      </c>
      <c r="I306" t="str">
        <f>IFERROR(VLOOKUP(A306,sponsored_animals!$A$1:$C$2143,1,TRUE),0)</f>
        <v>7c0c3e04e6a4d4</v>
      </c>
      <c r="J306">
        <f>VLOOKUP(H306,location_costs!$A$1:$B$6,2,FALSE)</f>
        <v>140</v>
      </c>
      <c r="K306" t="str">
        <f t="shared" si="14"/>
        <v>Dog_Medium</v>
      </c>
      <c r="L306">
        <f>VLOOKUP(K306,size_costs!$D$1:$E$10,2,FALSE)</f>
        <v>150</v>
      </c>
      <c r="M306">
        <f>VLOOKUP(C306,age_costs!$A$1:$B$52,2,FALSE)</f>
        <v>150</v>
      </c>
    </row>
    <row r="307" spans="1:13" x14ac:dyDescent="0.25">
      <c r="A307" t="s">
        <v>2602</v>
      </c>
      <c r="B307" t="s">
        <v>10129</v>
      </c>
      <c r="C307" s="2">
        <f t="shared" si="12"/>
        <v>9</v>
      </c>
      <c r="D307" t="s">
        <v>12</v>
      </c>
      <c r="E307" t="s">
        <v>2226</v>
      </c>
      <c r="F307">
        <v>23</v>
      </c>
      <c r="G307" t="str">
        <f t="shared" si="13"/>
        <v>Medium</v>
      </c>
      <c r="H307" t="s">
        <v>5</v>
      </c>
      <c r="I307" t="str">
        <f>IFERROR(VLOOKUP(A307,sponsored_animals!$A$1:$C$2143,1,TRUE),0)</f>
        <v>178f1189a06b68</v>
      </c>
      <c r="J307">
        <f>VLOOKUP(H307,location_costs!$A$1:$B$6,2,FALSE)</f>
        <v>140</v>
      </c>
      <c r="K307" t="str">
        <f t="shared" si="14"/>
        <v>Dog_Medium</v>
      </c>
      <c r="L307">
        <f>VLOOKUP(K307,size_costs!$D$1:$E$10,2,FALSE)</f>
        <v>150</v>
      </c>
      <c r="M307">
        <f>VLOOKUP(C307,age_costs!$A$1:$B$52,2,FALSE)</f>
        <v>150</v>
      </c>
    </row>
    <row r="308" spans="1:13" x14ac:dyDescent="0.25">
      <c r="A308" t="s">
        <v>2604</v>
      </c>
      <c r="B308" t="s">
        <v>2605</v>
      </c>
      <c r="C308" s="2">
        <f t="shared" si="12"/>
        <v>4</v>
      </c>
      <c r="D308" t="s">
        <v>19</v>
      </c>
      <c r="E308" t="s">
        <v>2198</v>
      </c>
      <c r="F308">
        <v>4</v>
      </c>
      <c r="G308" t="str">
        <f t="shared" si="13"/>
        <v>Small</v>
      </c>
      <c r="H308" t="s">
        <v>5</v>
      </c>
      <c r="I308" t="str">
        <f>IFERROR(VLOOKUP(A308,sponsored_animals!$A$1:$C$2143,1,TRUE),0)</f>
        <v>178f1189a06b68</v>
      </c>
      <c r="J308">
        <f>VLOOKUP(H308,location_costs!$A$1:$B$6,2,FALSE)</f>
        <v>140</v>
      </c>
      <c r="K308" t="str">
        <f t="shared" si="14"/>
        <v>Cat_Small</v>
      </c>
      <c r="L308">
        <f>VLOOKUP(K308,size_costs!$D$1:$E$10,2,FALSE)</f>
        <v>100</v>
      </c>
      <c r="M308">
        <f>VLOOKUP(C308,age_costs!$A$1:$B$52,2,FALSE)</f>
        <v>0</v>
      </c>
    </row>
    <row r="309" spans="1:13" x14ac:dyDescent="0.25">
      <c r="A309" t="s">
        <v>2606</v>
      </c>
      <c r="B309" t="s">
        <v>13720</v>
      </c>
      <c r="C309" s="2">
        <f t="shared" si="12"/>
        <v>10</v>
      </c>
      <c r="D309" t="s">
        <v>12</v>
      </c>
      <c r="E309" t="s">
        <v>2217</v>
      </c>
      <c r="F309">
        <v>4</v>
      </c>
      <c r="G309" t="str">
        <f t="shared" si="13"/>
        <v>Small</v>
      </c>
      <c r="H309" t="s">
        <v>5</v>
      </c>
      <c r="I309">
        <f>IFERROR(VLOOKUP(A309,sponsored_animals!$A$1:$C$2143,1,TRUE),0)</f>
        <v>0</v>
      </c>
      <c r="J309">
        <f>VLOOKUP(H309,location_costs!$A$1:$B$6,2,FALSE)</f>
        <v>140</v>
      </c>
      <c r="K309" t="str">
        <f t="shared" si="14"/>
        <v>Dog_Small</v>
      </c>
      <c r="L309">
        <f>VLOOKUP(K309,size_costs!$D$1:$E$10,2,FALSE)</f>
        <v>125</v>
      </c>
      <c r="M309">
        <f>VLOOKUP(C309,age_costs!$A$1:$B$52,2,FALSE)</f>
        <v>150</v>
      </c>
    </row>
    <row r="310" spans="1:13" x14ac:dyDescent="0.25">
      <c r="A310" t="s">
        <v>2607</v>
      </c>
      <c r="B310" t="s">
        <v>13721</v>
      </c>
      <c r="C310" s="2">
        <f t="shared" si="12"/>
        <v>4</v>
      </c>
      <c r="D310" t="s">
        <v>12</v>
      </c>
      <c r="E310" t="s">
        <v>2207</v>
      </c>
      <c r="F310">
        <v>17</v>
      </c>
      <c r="G310" t="str">
        <f t="shared" si="13"/>
        <v>Medium</v>
      </c>
      <c r="H310" t="s">
        <v>3</v>
      </c>
      <c r="I310" t="str">
        <f>IFERROR(VLOOKUP(A310,sponsored_animals!$A$1:$C$2143,1,TRUE),0)</f>
        <v>36806649e5722d</v>
      </c>
      <c r="J310">
        <f>VLOOKUP(H310,location_costs!$A$1:$B$6,2,FALSE)</f>
        <v>120</v>
      </c>
      <c r="K310" t="str">
        <f t="shared" si="14"/>
        <v>Dog_Medium</v>
      </c>
      <c r="L310">
        <f>VLOOKUP(K310,size_costs!$D$1:$E$10,2,FALSE)</f>
        <v>150</v>
      </c>
      <c r="M310">
        <f>VLOOKUP(C310,age_costs!$A$1:$B$52,2,FALSE)</f>
        <v>0</v>
      </c>
    </row>
    <row r="311" spans="1:13" x14ac:dyDescent="0.25">
      <c r="A311" t="s">
        <v>2608</v>
      </c>
      <c r="B311" t="s">
        <v>13722</v>
      </c>
      <c r="C311" s="2">
        <f t="shared" si="12"/>
        <v>5</v>
      </c>
      <c r="D311" t="s">
        <v>19</v>
      </c>
      <c r="E311" t="s">
        <v>2182</v>
      </c>
      <c r="F311">
        <v>3</v>
      </c>
      <c r="G311" t="str">
        <f t="shared" si="13"/>
        <v>Small</v>
      </c>
      <c r="H311" t="s">
        <v>7</v>
      </c>
      <c r="I311" t="str">
        <f>IFERROR(VLOOKUP(A311,sponsored_animals!$A$1:$C$2143,1,TRUE),0)</f>
        <v>214f8f6b359a1e</v>
      </c>
      <c r="J311">
        <f>VLOOKUP(H311,location_costs!$A$1:$B$6,2,FALSE)</f>
        <v>100</v>
      </c>
      <c r="K311" t="str">
        <f t="shared" si="14"/>
        <v>Cat_Small</v>
      </c>
      <c r="L311">
        <f>VLOOKUP(K311,size_costs!$D$1:$E$10,2,FALSE)</f>
        <v>100</v>
      </c>
      <c r="M311">
        <f>VLOOKUP(C311,age_costs!$A$1:$B$52,2,FALSE)</f>
        <v>100</v>
      </c>
    </row>
    <row r="312" spans="1:13" x14ac:dyDescent="0.25">
      <c r="A312" t="s">
        <v>2609</v>
      </c>
      <c r="B312" t="s">
        <v>13723</v>
      </c>
      <c r="C312" s="2">
        <f t="shared" si="12"/>
        <v>15</v>
      </c>
      <c r="D312" t="s">
        <v>12</v>
      </c>
      <c r="E312" t="s">
        <v>2263</v>
      </c>
      <c r="F312">
        <v>6</v>
      </c>
      <c r="G312" t="str">
        <f t="shared" si="13"/>
        <v>Small</v>
      </c>
      <c r="H312" t="s">
        <v>3</v>
      </c>
      <c r="I312">
        <f>IFERROR(VLOOKUP(A312,sponsored_animals!$A$1:$C$2143,1,TRUE),0)</f>
        <v>0</v>
      </c>
      <c r="J312">
        <f>VLOOKUP(H312,location_costs!$A$1:$B$6,2,FALSE)</f>
        <v>120</v>
      </c>
      <c r="K312" t="str">
        <f t="shared" si="14"/>
        <v>Dog_Small</v>
      </c>
      <c r="L312">
        <f>VLOOKUP(K312,size_costs!$D$1:$E$10,2,FALSE)</f>
        <v>125</v>
      </c>
      <c r="M312">
        <f>VLOOKUP(C312,age_costs!$A$1:$B$52,2,FALSE)</f>
        <v>200</v>
      </c>
    </row>
    <row r="313" spans="1:13" x14ac:dyDescent="0.25">
      <c r="A313" t="s">
        <v>1744</v>
      </c>
      <c r="B313" t="s">
        <v>13724</v>
      </c>
      <c r="C313" s="2">
        <f t="shared" si="12"/>
        <v>6</v>
      </c>
      <c r="D313" t="s">
        <v>12</v>
      </c>
      <c r="E313" t="s">
        <v>2610</v>
      </c>
      <c r="F313">
        <v>40</v>
      </c>
      <c r="G313" t="str">
        <f t="shared" si="13"/>
        <v>Large</v>
      </c>
      <c r="H313" t="s">
        <v>6</v>
      </c>
      <c r="I313" t="str">
        <f>IFERROR(VLOOKUP(A313,sponsored_animals!$A$1:$C$2143,1,TRUE),0)</f>
        <v>7c0c3e04e6a4d4</v>
      </c>
      <c r="J313">
        <f>VLOOKUP(H313,location_costs!$A$1:$B$6,2,FALSE)</f>
        <v>135</v>
      </c>
      <c r="K313" t="str">
        <f t="shared" si="14"/>
        <v>Dog_Large</v>
      </c>
      <c r="L313">
        <f>VLOOKUP(K313,size_costs!$D$1:$E$10,2,FALSE)</f>
        <v>175</v>
      </c>
      <c r="M313">
        <f>VLOOKUP(C313,age_costs!$A$1:$B$52,2,FALSE)</f>
        <v>100</v>
      </c>
    </row>
    <row r="314" spans="1:13" x14ac:dyDescent="0.25">
      <c r="A314" t="s">
        <v>2611</v>
      </c>
      <c r="B314" t="s">
        <v>13725</v>
      </c>
      <c r="C314" s="2">
        <f t="shared" si="12"/>
        <v>3</v>
      </c>
      <c r="D314" t="s">
        <v>12</v>
      </c>
      <c r="E314" t="s">
        <v>2612</v>
      </c>
      <c r="F314">
        <v>31.5</v>
      </c>
      <c r="G314" t="str">
        <f t="shared" si="13"/>
        <v>Large</v>
      </c>
      <c r="H314" t="s">
        <v>6</v>
      </c>
      <c r="I314" t="str">
        <f>IFERROR(VLOOKUP(A314,sponsored_animals!$A$1:$C$2143,1,TRUE),0)</f>
        <v>178f1189a06b68</v>
      </c>
      <c r="J314">
        <f>VLOOKUP(H314,location_costs!$A$1:$B$6,2,FALSE)</f>
        <v>135</v>
      </c>
      <c r="K314" t="str">
        <f t="shared" si="14"/>
        <v>Dog_Large</v>
      </c>
      <c r="L314">
        <f>VLOOKUP(K314,size_costs!$D$1:$E$10,2,FALSE)</f>
        <v>175</v>
      </c>
      <c r="M314">
        <f>VLOOKUP(C314,age_costs!$A$1:$B$52,2,FALSE)</f>
        <v>0</v>
      </c>
    </row>
    <row r="315" spans="1:13" x14ac:dyDescent="0.25">
      <c r="A315" t="s">
        <v>2613</v>
      </c>
      <c r="B315" t="s">
        <v>7223</v>
      </c>
      <c r="C315" s="2">
        <f t="shared" si="12"/>
        <v>8</v>
      </c>
      <c r="D315" t="s">
        <v>12</v>
      </c>
      <c r="E315" t="s">
        <v>2615</v>
      </c>
      <c r="F315">
        <v>27</v>
      </c>
      <c r="G315" t="str">
        <f t="shared" si="13"/>
        <v>Medium</v>
      </c>
      <c r="H315" t="s">
        <v>4</v>
      </c>
      <c r="I315" t="str">
        <f>IFERROR(VLOOKUP(A315,sponsored_animals!$A$1:$C$2143,1,TRUE),0)</f>
        <v>74228ffdfe76aa</v>
      </c>
      <c r="J315">
        <f>VLOOKUP(H315,location_costs!$A$1:$B$6,2,FALSE)</f>
        <v>110</v>
      </c>
      <c r="K315" t="str">
        <f t="shared" si="14"/>
        <v>Dog_Medium</v>
      </c>
      <c r="L315">
        <f>VLOOKUP(K315,size_costs!$D$1:$E$10,2,FALSE)</f>
        <v>150</v>
      </c>
      <c r="M315">
        <f>VLOOKUP(C315,age_costs!$A$1:$B$52,2,FALSE)</f>
        <v>150</v>
      </c>
    </row>
    <row r="316" spans="1:13" x14ac:dyDescent="0.25">
      <c r="A316" t="s">
        <v>2616</v>
      </c>
      <c r="B316" t="s">
        <v>2994</v>
      </c>
      <c r="C316" s="2">
        <f t="shared" si="12"/>
        <v>2</v>
      </c>
      <c r="D316" t="s">
        <v>19</v>
      </c>
      <c r="E316" t="s">
        <v>2223</v>
      </c>
      <c r="F316">
        <v>6</v>
      </c>
      <c r="G316" t="str">
        <f t="shared" si="13"/>
        <v>Medium</v>
      </c>
      <c r="H316" t="s">
        <v>4</v>
      </c>
      <c r="I316" t="str">
        <f>IFERROR(VLOOKUP(A316,sponsored_animals!$A$1:$C$2143,1,TRUE),0)</f>
        <v>36806649e5722d</v>
      </c>
      <c r="J316">
        <f>VLOOKUP(H316,location_costs!$A$1:$B$6,2,FALSE)</f>
        <v>110</v>
      </c>
      <c r="K316" t="str">
        <f t="shared" si="14"/>
        <v>Cat_Medium</v>
      </c>
      <c r="L316">
        <f>VLOOKUP(K316,size_costs!$D$1:$E$10,2,FALSE)</f>
        <v>120</v>
      </c>
      <c r="M316">
        <f>VLOOKUP(C316,age_costs!$A$1:$B$52,2,FALSE)</f>
        <v>0</v>
      </c>
    </row>
    <row r="317" spans="1:13" x14ac:dyDescent="0.25">
      <c r="A317" t="s">
        <v>2091</v>
      </c>
      <c r="B317" t="s">
        <v>13726</v>
      </c>
      <c r="C317" s="2">
        <f t="shared" si="12"/>
        <v>11</v>
      </c>
      <c r="D317" t="s">
        <v>12</v>
      </c>
      <c r="E317" t="s">
        <v>2233</v>
      </c>
      <c r="F317">
        <v>5</v>
      </c>
      <c r="G317" t="str">
        <f t="shared" si="13"/>
        <v>Small</v>
      </c>
      <c r="H317" t="s">
        <v>3</v>
      </c>
      <c r="I317" t="str">
        <f>IFERROR(VLOOKUP(A317,sponsored_animals!$A$1:$C$2143,1,TRUE),0)</f>
        <v>36806649e5722d</v>
      </c>
      <c r="J317">
        <f>VLOOKUP(H317,location_costs!$A$1:$B$6,2,FALSE)</f>
        <v>120</v>
      </c>
      <c r="K317" t="str">
        <f t="shared" si="14"/>
        <v>Dog_Small</v>
      </c>
      <c r="L317">
        <f>VLOOKUP(K317,size_costs!$D$1:$E$10,2,FALSE)</f>
        <v>125</v>
      </c>
      <c r="M317">
        <f>VLOOKUP(C317,age_costs!$A$1:$B$52,2,FALSE)</f>
        <v>150</v>
      </c>
    </row>
    <row r="318" spans="1:13" x14ac:dyDescent="0.25">
      <c r="A318" t="s">
        <v>2618</v>
      </c>
      <c r="B318" t="s">
        <v>3306</v>
      </c>
      <c r="C318" s="2">
        <f t="shared" si="12"/>
        <v>1</v>
      </c>
      <c r="D318" t="s">
        <v>12</v>
      </c>
      <c r="E318" t="s">
        <v>2207</v>
      </c>
      <c r="F318">
        <v>29</v>
      </c>
      <c r="G318" t="str">
        <f t="shared" si="13"/>
        <v>Medium</v>
      </c>
      <c r="H318" t="s">
        <v>3</v>
      </c>
      <c r="I318">
        <f>IFERROR(VLOOKUP(A318,sponsored_animals!$A$1:$C$2143,1,TRUE),0)</f>
        <v>0</v>
      </c>
      <c r="J318">
        <f>VLOOKUP(H318,location_costs!$A$1:$B$6,2,FALSE)</f>
        <v>120</v>
      </c>
      <c r="K318" t="str">
        <f t="shared" si="14"/>
        <v>Dog_Medium</v>
      </c>
      <c r="L318">
        <f>VLOOKUP(K318,size_costs!$D$1:$E$10,2,FALSE)</f>
        <v>150</v>
      </c>
      <c r="M318">
        <f>VLOOKUP(C318,age_costs!$A$1:$B$52,2,FALSE)</f>
        <v>0</v>
      </c>
    </row>
    <row r="319" spans="1:13" x14ac:dyDescent="0.25">
      <c r="A319" t="s">
        <v>2620</v>
      </c>
      <c r="B319" t="s">
        <v>3193</v>
      </c>
      <c r="C319" s="2">
        <f t="shared" si="12"/>
        <v>8</v>
      </c>
      <c r="D319" t="s">
        <v>12</v>
      </c>
      <c r="E319" t="s">
        <v>2231</v>
      </c>
      <c r="F319">
        <v>41</v>
      </c>
      <c r="G319" t="str">
        <f t="shared" si="13"/>
        <v>Large</v>
      </c>
      <c r="H319" t="s">
        <v>4</v>
      </c>
      <c r="I319" t="str">
        <f>IFERROR(VLOOKUP(A319,sponsored_animals!$A$1:$C$2143,1,TRUE),0)</f>
        <v>0ea863dbf1123f</v>
      </c>
      <c r="J319">
        <f>VLOOKUP(H319,location_costs!$A$1:$B$6,2,FALSE)</f>
        <v>110</v>
      </c>
      <c r="K319" t="str">
        <f t="shared" si="14"/>
        <v>Dog_Large</v>
      </c>
      <c r="L319">
        <f>VLOOKUP(K319,size_costs!$D$1:$E$10,2,FALSE)</f>
        <v>175</v>
      </c>
      <c r="M319">
        <f>VLOOKUP(C319,age_costs!$A$1:$B$52,2,FALSE)</f>
        <v>150</v>
      </c>
    </row>
    <row r="320" spans="1:13" x14ac:dyDescent="0.25">
      <c r="A320" t="s">
        <v>990</v>
      </c>
      <c r="B320" t="s">
        <v>13727</v>
      </c>
      <c r="C320" s="2">
        <f t="shared" si="12"/>
        <v>20</v>
      </c>
      <c r="D320" t="s">
        <v>19</v>
      </c>
      <c r="E320" t="s">
        <v>2219</v>
      </c>
      <c r="F320">
        <v>6.5</v>
      </c>
      <c r="G320" t="str">
        <f t="shared" si="13"/>
        <v>Medium</v>
      </c>
      <c r="H320" t="s">
        <v>4</v>
      </c>
      <c r="I320" t="str">
        <f>IFERROR(VLOOKUP(A320,sponsored_animals!$A$1:$C$2143,1,TRUE),0)</f>
        <v>7c0c3e04e6a4d4</v>
      </c>
      <c r="J320">
        <f>VLOOKUP(H320,location_costs!$A$1:$B$6,2,FALSE)</f>
        <v>110</v>
      </c>
      <c r="K320" t="str">
        <f t="shared" si="14"/>
        <v>Cat_Medium</v>
      </c>
      <c r="L320">
        <f>VLOOKUP(K320,size_costs!$D$1:$E$10,2,FALSE)</f>
        <v>120</v>
      </c>
      <c r="M320">
        <f>VLOOKUP(C320,age_costs!$A$1:$B$52,2,FALSE)</f>
        <v>300</v>
      </c>
    </row>
    <row r="321" spans="1:13" x14ac:dyDescent="0.25">
      <c r="A321" t="s">
        <v>2622</v>
      </c>
      <c r="B321" t="s">
        <v>2623</v>
      </c>
      <c r="C321" s="2">
        <f t="shared" si="12"/>
        <v>5</v>
      </c>
      <c r="D321" t="s">
        <v>19</v>
      </c>
      <c r="E321" t="s">
        <v>2182</v>
      </c>
      <c r="F321">
        <v>6.5</v>
      </c>
      <c r="G321" t="str">
        <f t="shared" si="13"/>
        <v>Medium</v>
      </c>
      <c r="H321" t="s">
        <v>6</v>
      </c>
      <c r="I321">
        <f>IFERROR(VLOOKUP(A321,sponsored_animals!$A$1:$C$2143,1,TRUE),0)</f>
        <v>0</v>
      </c>
      <c r="J321">
        <f>VLOOKUP(H321,location_costs!$A$1:$B$6,2,FALSE)</f>
        <v>135</v>
      </c>
      <c r="K321" t="str">
        <f t="shared" si="14"/>
        <v>Cat_Medium</v>
      </c>
      <c r="L321">
        <f>VLOOKUP(K321,size_costs!$D$1:$E$10,2,FALSE)</f>
        <v>120</v>
      </c>
      <c r="M321">
        <f>VLOOKUP(C321,age_costs!$A$1:$B$52,2,FALSE)</f>
        <v>100</v>
      </c>
    </row>
    <row r="322" spans="1:13" x14ac:dyDescent="0.25">
      <c r="A322" t="s">
        <v>2624</v>
      </c>
      <c r="B322" t="s">
        <v>13728</v>
      </c>
      <c r="C322" s="2">
        <f t="shared" si="12"/>
        <v>8</v>
      </c>
      <c r="D322" t="s">
        <v>19</v>
      </c>
      <c r="E322" t="s">
        <v>2369</v>
      </c>
      <c r="F322">
        <v>6.5</v>
      </c>
      <c r="G322" t="str">
        <f t="shared" si="13"/>
        <v>Medium</v>
      </c>
      <c r="H322" t="s">
        <v>7</v>
      </c>
      <c r="I322" t="str">
        <f>IFERROR(VLOOKUP(A322,sponsored_animals!$A$1:$C$2143,1,TRUE),0)</f>
        <v>7c0c3e04e6a4d4</v>
      </c>
      <c r="J322">
        <f>VLOOKUP(H322,location_costs!$A$1:$B$6,2,FALSE)</f>
        <v>100</v>
      </c>
      <c r="K322" t="str">
        <f t="shared" si="14"/>
        <v>Cat_Medium</v>
      </c>
      <c r="L322">
        <f>VLOOKUP(K322,size_costs!$D$1:$E$10,2,FALSE)</f>
        <v>120</v>
      </c>
      <c r="M322">
        <f>VLOOKUP(C322,age_costs!$A$1:$B$52,2,FALSE)</f>
        <v>150</v>
      </c>
    </row>
    <row r="323" spans="1:13" x14ac:dyDescent="0.25">
      <c r="A323" t="s">
        <v>697</v>
      </c>
      <c r="B323" t="s">
        <v>13729</v>
      </c>
      <c r="C323" s="2">
        <f t="shared" ref="C323:C386" si="15">ROUND(YEARFRAC(B323,"31/12/2021"),0)</f>
        <v>11</v>
      </c>
      <c r="D323" t="s">
        <v>12</v>
      </c>
      <c r="E323" t="s">
        <v>2625</v>
      </c>
      <c r="F323">
        <v>14</v>
      </c>
      <c r="G323" t="str">
        <f t="shared" ref="G323:G386" si="16">IF(AND(D323="Dog",F323&lt;=10),"Small",IF(AND(D323="Dog",F323&gt;10,F323&lt;=30),"Medium",IF(AND(D323="Dog",F323&gt;30),"Large",IF(AND(D323="Cat",F323&lt;=5),"Small",IF(AND(D323="Cat",F323&gt;5,F323&lt;=7),"Medium",IF(AND(D323="Cat",F323&gt;=7),"Large",IF(AND(D323="Bird",F323&lt;=0.7),"Small",IF(AND(D323="Bird",F323&gt;0.7,F323&lt;=1.1),"Medium",IF(AND(D323="Bird",F323&gt;1.1),"Large","Erro")))))))))</f>
        <v>Medium</v>
      </c>
      <c r="H323" t="s">
        <v>5</v>
      </c>
      <c r="I323" t="str">
        <f>IFERROR(VLOOKUP(A323,sponsored_animals!$A$1:$C$2143,1,TRUE),0)</f>
        <v>7c0c3e04e6a4d4</v>
      </c>
      <c r="J323">
        <f>VLOOKUP(H323,location_costs!$A$1:$B$6,2,FALSE)</f>
        <v>140</v>
      </c>
      <c r="K323" t="str">
        <f t="shared" ref="K323:K386" si="17">D323&amp;"_"&amp;G323</f>
        <v>Dog_Medium</v>
      </c>
      <c r="L323">
        <f>VLOOKUP(K323,size_costs!$D$1:$E$10,2,FALSE)</f>
        <v>150</v>
      </c>
      <c r="M323">
        <f>VLOOKUP(C323,age_costs!$A$1:$B$52,2,FALSE)</f>
        <v>150</v>
      </c>
    </row>
    <row r="324" spans="1:13" x14ac:dyDescent="0.25">
      <c r="A324" t="s">
        <v>2626</v>
      </c>
      <c r="B324" t="s">
        <v>8283</v>
      </c>
      <c r="C324" s="2">
        <f t="shared" si="15"/>
        <v>3</v>
      </c>
      <c r="D324" t="s">
        <v>12</v>
      </c>
      <c r="E324" t="s">
        <v>2223</v>
      </c>
      <c r="F324">
        <v>5</v>
      </c>
      <c r="G324" t="str">
        <f t="shared" si="16"/>
        <v>Small</v>
      </c>
      <c r="H324" t="s">
        <v>6</v>
      </c>
      <c r="I324" t="str">
        <f>IFERROR(VLOOKUP(A324,sponsored_animals!$A$1:$C$2143,1,TRUE),0)</f>
        <v>214f8f6b359a1e</v>
      </c>
      <c r="J324">
        <f>VLOOKUP(H324,location_costs!$A$1:$B$6,2,FALSE)</f>
        <v>135</v>
      </c>
      <c r="K324" t="str">
        <f t="shared" si="17"/>
        <v>Dog_Small</v>
      </c>
      <c r="L324">
        <f>VLOOKUP(K324,size_costs!$D$1:$E$10,2,FALSE)</f>
        <v>125</v>
      </c>
      <c r="M324">
        <f>VLOOKUP(C324,age_costs!$A$1:$B$52,2,FALSE)</f>
        <v>0</v>
      </c>
    </row>
    <row r="325" spans="1:13" x14ac:dyDescent="0.25">
      <c r="A325" t="s">
        <v>2628</v>
      </c>
      <c r="B325" t="s">
        <v>13730</v>
      </c>
      <c r="C325" s="2">
        <f t="shared" si="15"/>
        <v>3</v>
      </c>
      <c r="D325" t="s">
        <v>12</v>
      </c>
      <c r="E325" t="s">
        <v>2191</v>
      </c>
      <c r="F325">
        <v>43</v>
      </c>
      <c r="G325" t="str">
        <f t="shared" si="16"/>
        <v>Large</v>
      </c>
      <c r="H325" t="s">
        <v>7</v>
      </c>
      <c r="I325">
        <f>IFERROR(VLOOKUP(A325,sponsored_animals!$A$1:$C$2143,1,TRUE),0)</f>
        <v>0</v>
      </c>
      <c r="J325">
        <f>VLOOKUP(H325,location_costs!$A$1:$B$6,2,FALSE)</f>
        <v>100</v>
      </c>
      <c r="K325" t="str">
        <f t="shared" si="17"/>
        <v>Dog_Large</v>
      </c>
      <c r="L325">
        <f>VLOOKUP(K325,size_costs!$D$1:$E$10,2,FALSE)</f>
        <v>175</v>
      </c>
      <c r="M325">
        <f>VLOOKUP(C325,age_costs!$A$1:$B$52,2,FALSE)</f>
        <v>0</v>
      </c>
    </row>
    <row r="326" spans="1:13" x14ac:dyDescent="0.25">
      <c r="A326" t="s">
        <v>2629</v>
      </c>
      <c r="B326" t="s">
        <v>13731</v>
      </c>
      <c r="C326" s="2">
        <f t="shared" si="15"/>
        <v>7</v>
      </c>
      <c r="D326" t="s">
        <v>12</v>
      </c>
      <c r="E326" t="s">
        <v>2241</v>
      </c>
      <c r="F326">
        <v>39</v>
      </c>
      <c r="G326" t="str">
        <f t="shared" si="16"/>
        <v>Large</v>
      </c>
      <c r="H326" t="s">
        <v>5</v>
      </c>
      <c r="I326" t="str">
        <f>IFERROR(VLOOKUP(A326,sponsored_animals!$A$1:$C$2143,1,TRUE),0)</f>
        <v>214f8f6b359a1e</v>
      </c>
      <c r="J326">
        <f>VLOOKUP(H326,location_costs!$A$1:$B$6,2,FALSE)</f>
        <v>140</v>
      </c>
      <c r="K326" t="str">
        <f t="shared" si="17"/>
        <v>Dog_Large</v>
      </c>
      <c r="L326">
        <f>VLOOKUP(K326,size_costs!$D$1:$E$10,2,FALSE)</f>
        <v>175</v>
      </c>
      <c r="M326">
        <f>VLOOKUP(C326,age_costs!$A$1:$B$52,2,FALSE)</f>
        <v>100</v>
      </c>
    </row>
    <row r="327" spans="1:13" x14ac:dyDescent="0.25">
      <c r="A327" t="s">
        <v>2630</v>
      </c>
      <c r="B327" t="s">
        <v>8606</v>
      </c>
      <c r="C327" s="2">
        <f t="shared" si="15"/>
        <v>10</v>
      </c>
      <c r="D327" t="s">
        <v>19</v>
      </c>
      <c r="E327" t="s">
        <v>2369</v>
      </c>
      <c r="F327">
        <v>9</v>
      </c>
      <c r="G327" t="str">
        <f t="shared" si="16"/>
        <v>Large</v>
      </c>
      <c r="H327" t="s">
        <v>7</v>
      </c>
      <c r="I327" t="str">
        <f>IFERROR(VLOOKUP(A327,sponsored_animals!$A$1:$C$2143,1,TRUE),0)</f>
        <v>b14069999a0ee6</v>
      </c>
      <c r="J327">
        <f>VLOOKUP(H327,location_costs!$A$1:$B$6,2,FALSE)</f>
        <v>100</v>
      </c>
      <c r="K327" t="str">
        <f t="shared" si="17"/>
        <v>Cat_Large</v>
      </c>
      <c r="L327">
        <f>VLOOKUP(K327,size_costs!$D$1:$E$10,2,FALSE)</f>
        <v>140</v>
      </c>
      <c r="M327">
        <f>VLOOKUP(C327,age_costs!$A$1:$B$52,2,FALSE)</f>
        <v>150</v>
      </c>
    </row>
    <row r="328" spans="1:13" x14ac:dyDescent="0.25">
      <c r="A328" t="s">
        <v>2631</v>
      </c>
      <c r="B328" t="s">
        <v>3546</v>
      </c>
      <c r="C328" s="2">
        <f t="shared" si="15"/>
        <v>4</v>
      </c>
      <c r="D328" t="s">
        <v>12</v>
      </c>
      <c r="E328" t="s">
        <v>2180</v>
      </c>
      <c r="F328">
        <v>43</v>
      </c>
      <c r="G328" t="str">
        <f t="shared" si="16"/>
        <v>Large</v>
      </c>
      <c r="H328" t="s">
        <v>6</v>
      </c>
      <c r="I328" t="str">
        <f>IFERROR(VLOOKUP(A328,sponsored_animals!$A$1:$C$2143,1,TRUE),0)</f>
        <v>4fca6ef6dbda96</v>
      </c>
      <c r="J328">
        <f>VLOOKUP(H328,location_costs!$A$1:$B$6,2,FALSE)</f>
        <v>135</v>
      </c>
      <c r="K328" t="str">
        <f t="shared" si="17"/>
        <v>Dog_Large</v>
      </c>
      <c r="L328">
        <f>VLOOKUP(K328,size_costs!$D$1:$E$10,2,FALSE)</f>
        <v>175</v>
      </c>
      <c r="M328">
        <f>VLOOKUP(C328,age_costs!$A$1:$B$52,2,FALSE)</f>
        <v>0</v>
      </c>
    </row>
    <row r="329" spans="1:13" x14ac:dyDescent="0.25">
      <c r="A329" t="s">
        <v>2633</v>
      </c>
      <c r="B329" t="s">
        <v>13732</v>
      </c>
      <c r="C329" s="2">
        <f t="shared" si="15"/>
        <v>5</v>
      </c>
      <c r="D329" t="s">
        <v>12</v>
      </c>
      <c r="E329" t="s">
        <v>2226</v>
      </c>
      <c r="F329">
        <v>11</v>
      </c>
      <c r="G329" t="str">
        <f t="shared" si="16"/>
        <v>Medium</v>
      </c>
      <c r="H329" t="s">
        <v>5</v>
      </c>
      <c r="I329" t="str">
        <f>IFERROR(VLOOKUP(A329,sponsored_animals!$A$1:$C$2143,1,TRUE),0)</f>
        <v>214f8f6b359a1e</v>
      </c>
      <c r="J329">
        <f>VLOOKUP(H329,location_costs!$A$1:$B$6,2,FALSE)</f>
        <v>140</v>
      </c>
      <c r="K329" t="str">
        <f t="shared" si="17"/>
        <v>Dog_Medium</v>
      </c>
      <c r="L329">
        <f>VLOOKUP(K329,size_costs!$D$1:$E$10,2,FALSE)</f>
        <v>150</v>
      </c>
      <c r="M329">
        <f>VLOOKUP(C329,age_costs!$A$1:$B$52,2,FALSE)</f>
        <v>100</v>
      </c>
    </row>
    <row r="330" spans="1:13" x14ac:dyDescent="0.25">
      <c r="A330" t="s">
        <v>2634</v>
      </c>
      <c r="B330" t="s">
        <v>13712</v>
      </c>
      <c r="C330" s="2">
        <f t="shared" si="15"/>
        <v>7</v>
      </c>
      <c r="D330" t="s">
        <v>12</v>
      </c>
      <c r="E330" t="s">
        <v>2635</v>
      </c>
      <c r="F330">
        <v>4</v>
      </c>
      <c r="G330" t="str">
        <f t="shared" si="16"/>
        <v>Small</v>
      </c>
      <c r="H330" t="s">
        <v>3</v>
      </c>
      <c r="I330" t="str">
        <f>IFERROR(VLOOKUP(A330,sponsored_animals!$A$1:$C$2143,1,TRUE),0)</f>
        <v>178f1189a06b68</v>
      </c>
      <c r="J330">
        <f>VLOOKUP(H330,location_costs!$A$1:$B$6,2,FALSE)</f>
        <v>120</v>
      </c>
      <c r="K330" t="str">
        <f t="shared" si="17"/>
        <v>Dog_Small</v>
      </c>
      <c r="L330">
        <f>VLOOKUP(K330,size_costs!$D$1:$E$10,2,FALSE)</f>
        <v>125</v>
      </c>
      <c r="M330">
        <f>VLOOKUP(C330,age_costs!$A$1:$B$52,2,FALSE)</f>
        <v>100</v>
      </c>
    </row>
    <row r="331" spans="1:13" x14ac:dyDescent="0.25">
      <c r="A331" t="s">
        <v>2636</v>
      </c>
      <c r="B331" t="s">
        <v>13733</v>
      </c>
      <c r="C331" s="2">
        <f t="shared" si="15"/>
        <v>15</v>
      </c>
      <c r="D331" t="s">
        <v>19</v>
      </c>
      <c r="E331" t="s">
        <v>2369</v>
      </c>
      <c r="F331">
        <v>9</v>
      </c>
      <c r="G331" t="str">
        <f t="shared" si="16"/>
        <v>Large</v>
      </c>
      <c r="H331" t="s">
        <v>7</v>
      </c>
      <c r="I331" t="str">
        <f>IFERROR(VLOOKUP(A331,sponsored_animals!$A$1:$C$2143,1,TRUE),0)</f>
        <v>178f1189a06b68</v>
      </c>
      <c r="J331">
        <f>VLOOKUP(H331,location_costs!$A$1:$B$6,2,FALSE)</f>
        <v>100</v>
      </c>
      <c r="K331" t="str">
        <f t="shared" si="17"/>
        <v>Cat_Large</v>
      </c>
      <c r="L331">
        <f>VLOOKUP(K331,size_costs!$D$1:$E$10,2,FALSE)</f>
        <v>140</v>
      </c>
      <c r="M331">
        <f>VLOOKUP(C331,age_costs!$A$1:$B$52,2,FALSE)</f>
        <v>200</v>
      </c>
    </row>
    <row r="332" spans="1:13" x14ac:dyDescent="0.25">
      <c r="A332" t="s">
        <v>916</v>
      </c>
      <c r="B332" t="s">
        <v>13734</v>
      </c>
      <c r="C332" s="2">
        <f t="shared" si="15"/>
        <v>3</v>
      </c>
      <c r="D332" t="s">
        <v>19</v>
      </c>
      <c r="E332" t="s">
        <v>2177</v>
      </c>
      <c r="F332">
        <v>2</v>
      </c>
      <c r="G332" t="str">
        <f t="shared" si="16"/>
        <v>Small</v>
      </c>
      <c r="H332" t="s">
        <v>7</v>
      </c>
      <c r="I332" t="str">
        <f>IFERROR(VLOOKUP(A332,sponsored_animals!$A$1:$C$2143,1,TRUE),0)</f>
        <v>36806649e5722d</v>
      </c>
      <c r="J332">
        <f>VLOOKUP(H332,location_costs!$A$1:$B$6,2,FALSE)</f>
        <v>100</v>
      </c>
      <c r="K332" t="str">
        <f t="shared" si="17"/>
        <v>Cat_Small</v>
      </c>
      <c r="L332">
        <f>VLOOKUP(K332,size_costs!$D$1:$E$10,2,FALSE)</f>
        <v>100</v>
      </c>
      <c r="M332">
        <f>VLOOKUP(C332,age_costs!$A$1:$B$52,2,FALSE)</f>
        <v>0</v>
      </c>
    </row>
    <row r="333" spans="1:13" x14ac:dyDescent="0.25">
      <c r="A333" t="s">
        <v>2637</v>
      </c>
      <c r="B333" t="s">
        <v>13735</v>
      </c>
      <c r="C333" s="2">
        <f t="shared" si="15"/>
        <v>10</v>
      </c>
      <c r="D333" t="s">
        <v>12</v>
      </c>
      <c r="E333" t="s">
        <v>2219</v>
      </c>
      <c r="F333">
        <v>15</v>
      </c>
      <c r="G333" t="str">
        <f t="shared" si="16"/>
        <v>Medium</v>
      </c>
      <c r="H333" t="s">
        <v>6</v>
      </c>
      <c r="I333">
        <f>IFERROR(VLOOKUP(A333,sponsored_animals!$A$1:$C$2143,1,TRUE),0)</f>
        <v>0</v>
      </c>
      <c r="J333">
        <f>VLOOKUP(H333,location_costs!$A$1:$B$6,2,FALSE)</f>
        <v>135</v>
      </c>
      <c r="K333" t="str">
        <f t="shared" si="17"/>
        <v>Dog_Medium</v>
      </c>
      <c r="L333">
        <f>VLOOKUP(K333,size_costs!$D$1:$E$10,2,FALSE)</f>
        <v>150</v>
      </c>
      <c r="M333">
        <f>VLOOKUP(C333,age_costs!$A$1:$B$52,2,FALSE)</f>
        <v>150</v>
      </c>
    </row>
    <row r="334" spans="1:13" x14ac:dyDescent="0.25">
      <c r="A334" t="s">
        <v>2638</v>
      </c>
      <c r="B334" t="s">
        <v>13736</v>
      </c>
      <c r="C334" s="2">
        <f t="shared" si="15"/>
        <v>15</v>
      </c>
      <c r="D334" t="s">
        <v>12</v>
      </c>
      <c r="E334" t="s">
        <v>2202</v>
      </c>
      <c r="F334">
        <v>31</v>
      </c>
      <c r="G334" t="str">
        <f t="shared" si="16"/>
        <v>Large</v>
      </c>
      <c r="H334" t="s">
        <v>6</v>
      </c>
      <c r="I334" t="str">
        <f>IFERROR(VLOOKUP(A334,sponsored_animals!$A$1:$C$2143,1,TRUE),0)</f>
        <v>b14069999a0ee6</v>
      </c>
      <c r="J334">
        <f>VLOOKUP(H334,location_costs!$A$1:$B$6,2,FALSE)</f>
        <v>135</v>
      </c>
      <c r="K334" t="str">
        <f t="shared" si="17"/>
        <v>Dog_Large</v>
      </c>
      <c r="L334">
        <f>VLOOKUP(K334,size_costs!$D$1:$E$10,2,FALSE)</f>
        <v>175</v>
      </c>
      <c r="M334">
        <f>VLOOKUP(C334,age_costs!$A$1:$B$52,2,FALSE)</f>
        <v>200</v>
      </c>
    </row>
    <row r="335" spans="1:13" x14ac:dyDescent="0.25">
      <c r="A335" t="s">
        <v>1800</v>
      </c>
      <c r="B335" t="s">
        <v>13737</v>
      </c>
      <c r="C335" s="2">
        <f t="shared" si="15"/>
        <v>9</v>
      </c>
      <c r="D335" t="s">
        <v>12</v>
      </c>
      <c r="E335" t="s">
        <v>2438</v>
      </c>
      <c r="F335">
        <v>28</v>
      </c>
      <c r="G335" t="str">
        <f t="shared" si="16"/>
        <v>Medium</v>
      </c>
      <c r="H335" t="s">
        <v>6</v>
      </c>
      <c r="I335" t="str">
        <f>IFERROR(VLOOKUP(A335,sponsored_animals!$A$1:$C$2143,1,TRUE),0)</f>
        <v>178f1189a06b68</v>
      </c>
      <c r="J335">
        <f>VLOOKUP(H335,location_costs!$A$1:$B$6,2,FALSE)</f>
        <v>135</v>
      </c>
      <c r="K335" t="str">
        <f t="shared" si="17"/>
        <v>Dog_Medium</v>
      </c>
      <c r="L335">
        <f>VLOOKUP(K335,size_costs!$D$1:$E$10,2,FALSE)</f>
        <v>150</v>
      </c>
      <c r="M335">
        <f>VLOOKUP(C335,age_costs!$A$1:$B$52,2,FALSE)</f>
        <v>150</v>
      </c>
    </row>
    <row r="336" spans="1:13" x14ac:dyDescent="0.25">
      <c r="A336" t="s">
        <v>2639</v>
      </c>
      <c r="B336" t="s">
        <v>13738</v>
      </c>
      <c r="C336" s="2">
        <f t="shared" si="15"/>
        <v>17</v>
      </c>
      <c r="D336" t="s">
        <v>12</v>
      </c>
      <c r="E336" t="s">
        <v>2191</v>
      </c>
      <c r="F336">
        <v>12</v>
      </c>
      <c r="G336" t="str">
        <f t="shared" si="16"/>
        <v>Medium</v>
      </c>
      <c r="H336" t="s">
        <v>5</v>
      </c>
      <c r="I336">
        <f>IFERROR(VLOOKUP(A336,sponsored_animals!$A$1:$C$2143,1,TRUE),0)</f>
        <v>0</v>
      </c>
      <c r="J336">
        <f>VLOOKUP(H336,location_costs!$A$1:$B$6,2,FALSE)</f>
        <v>140</v>
      </c>
      <c r="K336" t="str">
        <f t="shared" si="17"/>
        <v>Dog_Medium</v>
      </c>
      <c r="L336">
        <f>VLOOKUP(K336,size_costs!$D$1:$E$10,2,FALSE)</f>
        <v>150</v>
      </c>
      <c r="M336">
        <f>VLOOKUP(C336,age_costs!$A$1:$B$52,2,FALSE)</f>
        <v>300</v>
      </c>
    </row>
    <row r="337" spans="1:13" x14ac:dyDescent="0.25">
      <c r="A337" t="s">
        <v>1992</v>
      </c>
      <c r="B337" t="s">
        <v>7351</v>
      </c>
      <c r="C337" s="2">
        <f t="shared" si="15"/>
        <v>8</v>
      </c>
      <c r="D337" t="s">
        <v>19</v>
      </c>
      <c r="E337" t="s">
        <v>2200</v>
      </c>
      <c r="F337">
        <v>2</v>
      </c>
      <c r="G337" t="str">
        <f t="shared" si="16"/>
        <v>Small</v>
      </c>
      <c r="H337" t="s">
        <v>6</v>
      </c>
      <c r="I337" t="str">
        <f>IFERROR(VLOOKUP(A337,sponsored_animals!$A$1:$C$2143,1,TRUE),0)</f>
        <v>438efb0f97b6a3</v>
      </c>
      <c r="J337">
        <f>VLOOKUP(H337,location_costs!$A$1:$B$6,2,FALSE)</f>
        <v>135</v>
      </c>
      <c r="K337" t="str">
        <f t="shared" si="17"/>
        <v>Cat_Small</v>
      </c>
      <c r="L337">
        <f>VLOOKUP(K337,size_costs!$D$1:$E$10,2,FALSE)</f>
        <v>100</v>
      </c>
      <c r="M337">
        <f>VLOOKUP(C337,age_costs!$A$1:$B$52,2,FALSE)</f>
        <v>150</v>
      </c>
    </row>
    <row r="338" spans="1:13" x14ac:dyDescent="0.25">
      <c r="A338" t="s">
        <v>2641</v>
      </c>
      <c r="B338" t="s">
        <v>3063</v>
      </c>
      <c r="C338" s="2">
        <f t="shared" si="15"/>
        <v>10</v>
      </c>
      <c r="D338" t="s">
        <v>12</v>
      </c>
      <c r="E338" t="s">
        <v>2217</v>
      </c>
      <c r="F338">
        <v>11.5</v>
      </c>
      <c r="G338" t="str">
        <f t="shared" si="16"/>
        <v>Medium</v>
      </c>
      <c r="H338" t="s">
        <v>5</v>
      </c>
      <c r="I338" t="str">
        <f>IFERROR(VLOOKUP(A338,sponsored_animals!$A$1:$C$2143,1,TRUE),0)</f>
        <v>214f8f6b359a1e</v>
      </c>
      <c r="J338">
        <f>VLOOKUP(H338,location_costs!$A$1:$B$6,2,FALSE)</f>
        <v>140</v>
      </c>
      <c r="K338" t="str">
        <f t="shared" si="17"/>
        <v>Dog_Medium</v>
      </c>
      <c r="L338">
        <f>VLOOKUP(K338,size_costs!$D$1:$E$10,2,FALSE)</f>
        <v>150</v>
      </c>
      <c r="M338">
        <f>VLOOKUP(C338,age_costs!$A$1:$B$52,2,FALSE)</f>
        <v>150</v>
      </c>
    </row>
    <row r="339" spans="1:13" x14ac:dyDescent="0.25">
      <c r="A339" t="s">
        <v>2643</v>
      </c>
      <c r="B339" t="s">
        <v>7033</v>
      </c>
      <c r="C339" s="2">
        <f t="shared" si="15"/>
        <v>2</v>
      </c>
      <c r="D339" t="s">
        <v>12</v>
      </c>
      <c r="E339" t="s">
        <v>2182</v>
      </c>
      <c r="F339">
        <v>7</v>
      </c>
      <c r="G339" t="str">
        <f t="shared" si="16"/>
        <v>Small</v>
      </c>
      <c r="H339" t="s">
        <v>4</v>
      </c>
      <c r="I339" t="str">
        <f>IFERROR(VLOOKUP(A339,sponsored_animals!$A$1:$C$2143,1,TRUE),0)</f>
        <v>b14069999a0ee6</v>
      </c>
      <c r="J339">
        <f>VLOOKUP(H339,location_costs!$A$1:$B$6,2,FALSE)</f>
        <v>110</v>
      </c>
      <c r="K339" t="str">
        <f t="shared" si="17"/>
        <v>Dog_Small</v>
      </c>
      <c r="L339">
        <f>VLOOKUP(K339,size_costs!$D$1:$E$10,2,FALSE)</f>
        <v>125</v>
      </c>
      <c r="M339">
        <f>VLOOKUP(C339,age_costs!$A$1:$B$52,2,FALSE)</f>
        <v>0</v>
      </c>
    </row>
    <row r="340" spans="1:13" x14ac:dyDescent="0.25">
      <c r="A340" t="s">
        <v>2645</v>
      </c>
      <c r="B340" t="s">
        <v>13739</v>
      </c>
      <c r="C340" s="2">
        <f t="shared" si="15"/>
        <v>5</v>
      </c>
      <c r="D340" t="s">
        <v>19</v>
      </c>
      <c r="E340" t="s">
        <v>2340</v>
      </c>
      <c r="F340">
        <v>6</v>
      </c>
      <c r="G340" t="str">
        <f t="shared" si="16"/>
        <v>Medium</v>
      </c>
      <c r="H340" t="s">
        <v>4</v>
      </c>
      <c r="I340" t="str">
        <f>IFERROR(VLOOKUP(A340,sponsored_animals!$A$1:$C$2143,1,TRUE),0)</f>
        <v>214f8f6b359a1e</v>
      </c>
      <c r="J340">
        <f>VLOOKUP(H340,location_costs!$A$1:$B$6,2,FALSE)</f>
        <v>110</v>
      </c>
      <c r="K340" t="str">
        <f t="shared" si="17"/>
        <v>Cat_Medium</v>
      </c>
      <c r="L340">
        <f>VLOOKUP(K340,size_costs!$D$1:$E$10,2,FALSE)</f>
        <v>120</v>
      </c>
      <c r="M340">
        <f>VLOOKUP(C340,age_costs!$A$1:$B$52,2,FALSE)</f>
        <v>100</v>
      </c>
    </row>
    <row r="341" spans="1:13" x14ac:dyDescent="0.25">
      <c r="A341" t="s">
        <v>2646</v>
      </c>
      <c r="B341" t="s">
        <v>13740</v>
      </c>
      <c r="C341" s="2">
        <f t="shared" si="15"/>
        <v>3</v>
      </c>
      <c r="D341" t="s">
        <v>12</v>
      </c>
      <c r="E341" t="s">
        <v>2535</v>
      </c>
      <c r="F341">
        <v>37</v>
      </c>
      <c r="G341" t="str">
        <f t="shared" si="16"/>
        <v>Large</v>
      </c>
      <c r="H341" t="s">
        <v>6</v>
      </c>
      <c r="I341" t="str">
        <f>IFERROR(VLOOKUP(A341,sponsored_animals!$A$1:$C$2143,1,TRUE),0)</f>
        <v>438efb0f97b6a3</v>
      </c>
      <c r="J341">
        <f>VLOOKUP(H341,location_costs!$A$1:$B$6,2,FALSE)</f>
        <v>135</v>
      </c>
      <c r="K341" t="str">
        <f t="shared" si="17"/>
        <v>Dog_Large</v>
      </c>
      <c r="L341">
        <f>VLOOKUP(K341,size_costs!$D$1:$E$10,2,FALSE)</f>
        <v>175</v>
      </c>
      <c r="M341">
        <f>VLOOKUP(C341,age_costs!$A$1:$B$52,2,FALSE)</f>
        <v>0</v>
      </c>
    </row>
    <row r="342" spans="1:13" x14ac:dyDescent="0.25">
      <c r="A342" t="s">
        <v>2647</v>
      </c>
      <c r="B342" t="s">
        <v>13741</v>
      </c>
      <c r="C342" s="2">
        <f t="shared" si="15"/>
        <v>8</v>
      </c>
      <c r="D342" t="s">
        <v>19</v>
      </c>
      <c r="E342" t="s">
        <v>2252</v>
      </c>
      <c r="F342">
        <v>10</v>
      </c>
      <c r="G342" t="str">
        <f t="shared" si="16"/>
        <v>Large</v>
      </c>
      <c r="H342" t="s">
        <v>5</v>
      </c>
      <c r="I342" t="str">
        <f>IFERROR(VLOOKUP(A342,sponsored_animals!$A$1:$C$2143,1,TRUE),0)</f>
        <v>36806649e5722d</v>
      </c>
      <c r="J342">
        <f>VLOOKUP(H342,location_costs!$A$1:$B$6,2,FALSE)</f>
        <v>140</v>
      </c>
      <c r="K342" t="str">
        <f t="shared" si="17"/>
        <v>Cat_Large</v>
      </c>
      <c r="L342">
        <f>VLOOKUP(K342,size_costs!$D$1:$E$10,2,FALSE)</f>
        <v>140</v>
      </c>
      <c r="M342">
        <f>VLOOKUP(C342,age_costs!$A$1:$B$52,2,FALSE)</f>
        <v>150</v>
      </c>
    </row>
    <row r="343" spans="1:13" x14ac:dyDescent="0.25">
      <c r="A343" t="s">
        <v>2648</v>
      </c>
      <c r="B343" t="s">
        <v>3301</v>
      </c>
      <c r="C343" s="2">
        <f t="shared" si="15"/>
        <v>8</v>
      </c>
      <c r="D343" t="s">
        <v>19</v>
      </c>
      <c r="E343" t="s">
        <v>2207</v>
      </c>
      <c r="F343">
        <v>10</v>
      </c>
      <c r="G343" t="str">
        <f t="shared" si="16"/>
        <v>Large</v>
      </c>
      <c r="H343" t="s">
        <v>3</v>
      </c>
      <c r="I343" t="str">
        <f>IFERROR(VLOOKUP(A343,sponsored_animals!$A$1:$C$2143,1,TRUE),0)</f>
        <v>7c0c3e04e6a4d4</v>
      </c>
      <c r="J343">
        <f>VLOOKUP(H343,location_costs!$A$1:$B$6,2,FALSE)</f>
        <v>120</v>
      </c>
      <c r="K343" t="str">
        <f t="shared" si="17"/>
        <v>Cat_Large</v>
      </c>
      <c r="L343">
        <f>VLOOKUP(K343,size_costs!$D$1:$E$10,2,FALSE)</f>
        <v>140</v>
      </c>
      <c r="M343">
        <f>VLOOKUP(C343,age_costs!$A$1:$B$52,2,FALSE)</f>
        <v>150</v>
      </c>
    </row>
    <row r="344" spans="1:13" x14ac:dyDescent="0.25">
      <c r="A344" t="s">
        <v>2649</v>
      </c>
      <c r="B344" t="s">
        <v>2778</v>
      </c>
      <c r="C344" s="2">
        <f t="shared" si="15"/>
        <v>5</v>
      </c>
      <c r="D344" t="s">
        <v>19</v>
      </c>
      <c r="E344" t="s">
        <v>2340</v>
      </c>
      <c r="F344">
        <v>4</v>
      </c>
      <c r="G344" t="str">
        <f t="shared" si="16"/>
        <v>Small</v>
      </c>
      <c r="H344" t="s">
        <v>4</v>
      </c>
      <c r="I344" t="str">
        <f>IFERROR(VLOOKUP(A344,sponsored_animals!$A$1:$C$2143,1,TRUE),0)</f>
        <v>438efb0f97b6a3</v>
      </c>
      <c r="J344">
        <f>VLOOKUP(H344,location_costs!$A$1:$B$6,2,FALSE)</f>
        <v>110</v>
      </c>
      <c r="K344" t="str">
        <f t="shared" si="17"/>
        <v>Cat_Small</v>
      </c>
      <c r="L344">
        <f>VLOOKUP(K344,size_costs!$D$1:$E$10,2,FALSE)</f>
        <v>100</v>
      </c>
      <c r="M344">
        <f>VLOOKUP(C344,age_costs!$A$1:$B$52,2,FALSE)</f>
        <v>100</v>
      </c>
    </row>
    <row r="345" spans="1:13" x14ac:dyDescent="0.25">
      <c r="A345" t="s">
        <v>2651</v>
      </c>
      <c r="B345" t="s">
        <v>13742</v>
      </c>
      <c r="C345" s="2">
        <f t="shared" si="15"/>
        <v>1</v>
      </c>
      <c r="D345" t="s">
        <v>19</v>
      </c>
      <c r="E345" t="s">
        <v>2182</v>
      </c>
      <c r="F345">
        <v>4</v>
      </c>
      <c r="G345" t="str">
        <f t="shared" si="16"/>
        <v>Small</v>
      </c>
      <c r="H345" t="s">
        <v>4</v>
      </c>
      <c r="I345" t="str">
        <f>IFERROR(VLOOKUP(A345,sponsored_animals!$A$1:$C$2143,1,TRUE),0)</f>
        <v>36806649e5722d</v>
      </c>
      <c r="J345">
        <f>VLOOKUP(H345,location_costs!$A$1:$B$6,2,FALSE)</f>
        <v>110</v>
      </c>
      <c r="K345" t="str">
        <f t="shared" si="17"/>
        <v>Cat_Small</v>
      </c>
      <c r="L345">
        <f>VLOOKUP(K345,size_costs!$D$1:$E$10,2,FALSE)</f>
        <v>100</v>
      </c>
      <c r="M345">
        <f>VLOOKUP(C345,age_costs!$A$1:$B$52,2,FALSE)</f>
        <v>0</v>
      </c>
    </row>
    <row r="346" spans="1:13" x14ac:dyDescent="0.25">
      <c r="A346" t="s">
        <v>2652</v>
      </c>
      <c r="B346" t="s">
        <v>13743</v>
      </c>
      <c r="C346" s="2">
        <f t="shared" si="15"/>
        <v>3</v>
      </c>
      <c r="D346" t="s">
        <v>12</v>
      </c>
      <c r="E346" t="s">
        <v>2653</v>
      </c>
      <c r="F346">
        <v>29</v>
      </c>
      <c r="G346" t="str">
        <f t="shared" si="16"/>
        <v>Medium</v>
      </c>
      <c r="H346" t="s">
        <v>5</v>
      </c>
      <c r="I346" t="str">
        <f>IFERROR(VLOOKUP(A346,sponsored_animals!$A$1:$C$2143,1,TRUE),0)</f>
        <v>36806649e5722d</v>
      </c>
      <c r="J346">
        <f>VLOOKUP(H346,location_costs!$A$1:$B$6,2,FALSE)</f>
        <v>140</v>
      </c>
      <c r="K346" t="str">
        <f t="shared" si="17"/>
        <v>Dog_Medium</v>
      </c>
      <c r="L346">
        <f>VLOOKUP(K346,size_costs!$D$1:$E$10,2,FALSE)</f>
        <v>150</v>
      </c>
      <c r="M346">
        <f>VLOOKUP(C346,age_costs!$A$1:$B$52,2,FALSE)</f>
        <v>0</v>
      </c>
    </row>
    <row r="347" spans="1:13" x14ac:dyDescent="0.25">
      <c r="A347" t="s">
        <v>2654</v>
      </c>
      <c r="B347" t="s">
        <v>6012</v>
      </c>
      <c r="C347" s="2">
        <f t="shared" si="15"/>
        <v>3</v>
      </c>
      <c r="D347" t="s">
        <v>19</v>
      </c>
      <c r="E347" t="s">
        <v>2656</v>
      </c>
      <c r="F347">
        <v>9</v>
      </c>
      <c r="G347" t="str">
        <f t="shared" si="16"/>
        <v>Large</v>
      </c>
      <c r="H347" t="s">
        <v>6</v>
      </c>
      <c r="I347" t="str">
        <f>IFERROR(VLOOKUP(A347,sponsored_animals!$A$1:$C$2143,1,TRUE),0)</f>
        <v>36806649e5722d</v>
      </c>
      <c r="J347">
        <f>VLOOKUP(H347,location_costs!$A$1:$B$6,2,FALSE)</f>
        <v>135</v>
      </c>
      <c r="K347" t="str">
        <f t="shared" si="17"/>
        <v>Cat_Large</v>
      </c>
      <c r="L347">
        <f>VLOOKUP(K347,size_costs!$D$1:$E$10,2,FALSE)</f>
        <v>140</v>
      </c>
      <c r="M347">
        <f>VLOOKUP(C347,age_costs!$A$1:$B$52,2,FALSE)</f>
        <v>0</v>
      </c>
    </row>
    <row r="348" spans="1:13" x14ac:dyDescent="0.25">
      <c r="A348" t="s">
        <v>615</v>
      </c>
      <c r="B348" t="s">
        <v>2868</v>
      </c>
      <c r="C348" s="2">
        <f t="shared" si="15"/>
        <v>8</v>
      </c>
      <c r="D348" t="s">
        <v>12</v>
      </c>
      <c r="E348" t="s">
        <v>2217</v>
      </c>
      <c r="F348">
        <v>42</v>
      </c>
      <c r="G348" t="str">
        <f t="shared" si="16"/>
        <v>Large</v>
      </c>
      <c r="H348" t="s">
        <v>6</v>
      </c>
      <c r="I348">
        <f>IFERROR(VLOOKUP(A348,sponsored_animals!$A$1:$C$2143,1,TRUE),0)</f>
        <v>0</v>
      </c>
      <c r="J348">
        <f>VLOOKUP(H348,location_costs!$A$1:$B$6,2,FALSE)</f>
        <v>135</v>
      </c>
      <c r="K348" t="str">
        <f t="shared" si="17"/>
        <v>Dog_Large</v>
      </c>
      <c r="L348">
        <f>VLOOKUP(K348,size_costs!$D$1:$E$10,2,FALSE)</f>
        <v>175</v>
      </c>
      <c r="M348">
        <f>VLOOKUP(C348,age_costs!$A$1:$B$52,2,FALSE)</f>
        <v>150</v>
      </c>
    </row>
    <row r="349" spans="1:13" x14ac:dyDescent="0.25">
      <c r="A349" t="s">
        <v>2658</v>
      </c>
      <c r="B349" t="s">
        <v>9710</v>
      </c>
      <c r="C349" s="2">
        <f t="shared" si="15"/>
        <v>9</v>
      </c>
      <c r="D349" t="s">
        <v>12</v>
      </c>
      <c r="E349" t="s">
        <v>2226</v>
      </c>
      <c r="F349">
        <v>25</v>
      </c>
      <c r="G349" t="str">
        <f t="shared" si="16"/>
        <v>Medium</v>
      </c>
      <c r="H349" t="s">
        <v>3</v>
      </c>
      <c r="I349">
        <f>IFERROR(VLOOKUP(A349,sponsored_animals!$A$1:$C$2143,1,TRUE),0)</f>
        <v>0</v>
      </c>
      <c r="J349">
        <f>VLOOKUP(H349,location_costs!$A$1:$B$6,2,FALSE)</f>
        <v>120</v>
      </c>
      <c r="K349" t="str">
        <f t="shared" si="17"/>
        <v>Dog_Medium</v>
      </c>
      <c r="L349">
        <f>VLOOKUP(K349,size_costs!$D$1:$E$10,2,FALSE)</f>
        <v>150</v>
      </c>
      <c r="M349">
        <f>VLOOKUP(C349,age_costs!$A$1:$B$52,2,FALSE)</f>
        <v>150</v>
      </c>
    </row>
    <row r="350" spans="1:13" x14ac:dyDescent="0.25">
      <c r="A350" t="s">
        <v>2660</v>
      </c>
      <c r="B350" t="s">
        <v>3315</v>
      </c>
      <c r="C350" s="2">
        <f t="shared" si="15"/>
        <v>6</v>
      </c>
      <c r="D350" t="s">
        <v>12</v>
      </c>
      <c r="E350" t="s">
        <v>2322</v>
      </c>
      <c r="F350">
        <v>37</v>
      </c>
      <c r="G350" t="str">
        <f t="shared" si="16"/>
        <v>Large</v>
      </c>
      <c r="H350" t="s">
        <v>3</v>
      </c>
      <c r="I350" t="str">
        <f>IFERROR(VLOOKUP(A350,sponsored_animals!$A$1:$C$2143,1,TRUE),0)</f>
        <v>178f1189a06b68</v>
      </c>
      <c r="J350">
        <f>VLOOKUP(H350,location_costs!$A$1:$B$6,2,FALSE)</f>
        <v>120</v>
      </c>
      <c r="K350" t="str">
        <f t="shared" si="17"/>
        <v>Dog_Large</v>
      </c>
      <c r="L350">
        <f>VLOOKUP(K350,size_costs!$D$1:$E$10,2,FALSE)</f>
        <v>175</v>
      </c>
      <c r="M350">
        <f>VLOOKUP(C350,age_costs!$A$1:$B$52,2,FALSE)</f>
        <v>100</v>
      </c>
    </row>
    <row r="351" spans="1:13" x14ac:dyDescent="0.25">
      <c r="A351" t="s">
        <v>2662</v>
      </c>
      <c r="B351" t="s">
        <v>13744</v>
      </c>
      <c r="C351" s="2">
        <f t="shared" si="15"/>
        <v>4</v>
      </c>
      <c r="D351" t="s">
        <v>12</v>
      </c>
      <c r="E351" t="s">
        <v>2231</v>
      </c>
      <c r="F351">
        <v>27</v>
      </c>
      <c r="G351" t="str">
        <f t="shared" si="16"/>
        <v>Medium</v>
      </c>
      <c r="H351" t="s">
        <v>4</v>
      </c>
      <c r="I351" t="str">
        <f>IFERROR(VLOOKUP(A351,sponsored_animals!$A$1:$C$2143,1,TRUE),0)</f>
        <v>0ea863dbf1123f</v>
      </c>
      <c r="J351">
        <f>VLOOKUP(H351,location_costs!$A$1:$B$6,2,FALSE)</f>
        <v>110</v>
      </c>
      <c r="K351" t="str">
        <f t="shared" si="17"/>
        <v>Dog_Medium</v>
      </c>
      <c r="L351">
        <f>VLOOKUP(K351,size_costs!$D$1:$E$10,2,FALSE)</f>
        <v>150</v>
      </c>
      <c r="M351">
        <f>VLOOKUP(C351,age_costs!$A$1:$B$52,2,FALSE)</f>
        <v>0</v>
      </c>
    </row>
    <row r="352" spans="1:13" x14ac:dyDescent="0.25">
      <c r="A352" t="s">
        <v>2663</v>
      </c>
      <c r="B352" t="s">
        <v>2664</v>
      </c>
      <c r="C352" s="2">
        <f t="shared" si="15"/>
        <v>5</v>
      </c>
      <c r="D352" t="s">
        <v>19</v>
      </c>
      <c r="E352" t="s">
        <v>2223</v>
      </c>
      <c r="F352">
        <v>10</v>
      </c>
      <c r="G352" t="str">
        <f t="shared" si="16"/>
        <v>Large</v>
      </c>
      <c r="H352" t="s">
        <v>6</v>
      </c>
      <c r="I352" t="str">
        <f>IFERROR(VLOOKUP(A352,sponsored_animals!$A$1:$C$2143,1,TRUE),0)</f>
        <v>0918714dc3a6e1</v>
      </c>
      <c r="J352">
        <f>VLOOKUP(H352,location_costs!$A$1:$B$6,2,FALSE)</f>
        <v>135</v>
      </c>
      <c r="K352" t="str">
        <f t="shared" si="17"/>
        <v>Cat_Large</v>
      </c>
      <c r="L352">
        <f>VLOOKUP(K352,size_costs!$D$1:$E$10,2,FALSE)</f>
        <v>140</v>
      </c>
      <c r="M352">
        <f>VLOOKUP(C352,age_costs!$A$1:$B$52,2,FALSE)</f>
        <v>100</v>
      </c>
    </row>
    <row r="353" spans="1:13" x14ac:dyDescent="0.25">
      <c r="A353" t="s">
        <v>2665</v>
      </c>
      <c r="B353" t="s">
        <v>13745</v>
      </c>
      <c r="C353" s="2">
        <f t="shared" si="15"/>
        <v>6</v>
      </c>
      <c r="D353" t="s">
        <v>12</v>
      </c>
      <c r="E353" t="s">
        <v>2322</v>
      </c>
      <c r="F353">
        <v>27</v>
      </c>
      <c r="G353" t="str">
        <f t="shared" si="16"/>
        <v>Medium</v>
      </c>
      <c r="H353" t="s">
        <v>7</v>
      </c>
      <c r="I353" t="str">
        <f>IFERROR(VLOOKUP(A353,sponsored_animals!$A$1:$C$2143,1,TRUE),0)</f>
        <v>178f1189a06b68</v>
      </c>
      <c r="J353">
        <f>VLOOKUP(H353,location_costs!$A$1:$B$6,2,FALSE)</f>
        <v>100</v>
      </c>
      <c r="K353" t="str">
        <f t="shared" si="17"/>
        <v>Dog_Medium</v>
      </c>
      <c r="L353">
        <f>VLOOKUP(K353,size_costs!$D$1:$E$10,2,FALSE)</f>
        <v>150</v>
      </c>
      <c r="M353">
        <f>VLOOKUP(C353,age_costs!$A$1:$B$52,2,FALSE)</f>
        <v>100</v>
      </c>
    </row>
    <row r="354" spans="1:13" x14ac:dyDescent="0.25">
      <c r="A354" t="s">
        <v>2666</v>
      </c>
      <c r="B354" t="s">
        <v>12737</v>
      </c>
      <c r="C354" s="2">
        <f t="shared" si="15"/>
        <v>9</v>
      </c>
      <c r="D354" t="s">
        <v>12</v>
      </c>
      <c r="E354" t="s">
        <v>2226</v>
      </c>
      <c r="F354">
        <v>33</v>
      </c>
      <c r="G354" t="str">
        <f t="shared" si="16"/>
        <v>Large</v>
      </c>
      <c r="H354" t="s">
        <v>5</v>
      </c>
      <c r="I354" t="str">
        <f>IFERROR(VLOOKUP(A354,sponsored_animals!$A$1:$C$2143,1,TRUE),0)</f>
        <v>36806649e5722d</v>
      </c>
      <c r="J354">
        <f>VLOOKUP(H354,location_costs!$A$1:$B$6,2,FALSE)</f>
        <v>140</v>
      </c>
      <c r="K354" t="str">
        <f t="shared" si="17"/>
        <v>Dog_Large</v>
      </c>
      <c r="L354">
        <f>VLOOKUP(K354,size_costs!$D$1:$E$10,2,FALSE)</f>
        <v>175</v>
      </c>
      <c r="M354">
        <f>VLOOKUP(C354,age_costs!$A$1:$B$52,2,FALSE)</f>
        <v>150</v>
      </c>
    </row>
    <row r="355" spans="1:13" x14ac:dyDescent="0.25">
      <c r="A355" t="s">
        <v>2668</v>
      </c>
      <c r="B355" t="s">
        <v>9774</v>
      </c>
      <c r="C355" s="2">
        <f t="shared" si="15"/>
        <v>3</v>
      </c>
      <c r="D355" t="s">
        <v>12</v>
      </c>
      <c r="E355" t="s">
        <v>2217</v>
      </c>
      <c r="F355">
        <v>28</v>
      </c>
      <c r="G355" t="str">
        <f t="shared" si="16"/>
        <v>Medium</v>
      </c>
      <c r="H355" t="s">
        <v>3</v>
      </c>
      <c r="I355" t="str">
        <f>IFERROR(VLOOKUP(A355,sponsored_animals!$A$1:$C$2143,1,TRUE),0)</f>
        <v>214f8f6b359a1e</v>
      </c>
      <c r="J355">
        <f>VLOOKUP(H355,location_costs!$A$1:$B$6,2,FALSE)</f>
        <v>120</v>
      </c>
      <c r="K355" t="str">
        <f t="shared" si="17"/>
        <v>Dog_Medium</v>
      </c>
      <c r="L355">
        <f>VLOOKUP(K355,size_costs!$D$1:$E$10,2,FALSE)</f>
        <v>150</v>
      </c>
      <c r="M355">
        <f>VLOOKUP(C355,age_costs!$A$1:$B$52,2,FALSE)</f>
        <v>0</v>
      </c>
    </row>
    <row r="356" spans="1:13" x14ac:dyDescent="0.25">
      <c r="A356" t="s">
        <v>2670</v>
      </c>
      <c r="B356" t="s">
        <v>13746</v>
      </c>
      <c r="C356" s="2">
        <f t="shared" si="15"/>
        <v>8</v>
      </c>
      <c r="D356" t="s">
        <v>19</v>
      </c>
      <c r="E356" t="s">
        <v>2174</v>
      </c>
      <c r="F356">
        <v>10</v>
      </c>
      <c r="G356" t="str">
        <f t="shared" si="16"/>
        <v>Large</v>
      </c>
      <c r="H356" t="s">
        <v>6</v>
      </c>
      <c r="I356" t="str">
        <f>IFERROR(VLOOKUP(A356,sponsored_animals!$A$1:$C$2143,1,TRUE),0)</f>
        <v>214f8f6b359a1e</v>
      </c>
      <c r="J356">
        <f>VLOOKUP(H356,location_costs!$A$1:$B$6,2,FALSE)</f>
        <v>135</v>
      </c>
      <c r="K356" t="str">
        <f t="shared" si="17"/>
        <v>Cat_Large</v>
      </c>
      <c r="L356">
        <f>VLOOKUP(K356,size_costs!$D$1:$E$10,2,FALSE)</f>
        <v>140</v>
      </c>
      <c r="M356">
        <f>VLOOKUP(C356,age_costs!$A$1:$B$52,2,FALSE)</f>
        <v>150</v>
      </c>
    </row>
    <row r="357" spans="1:13" x14ac:dyDescent="0.25">
      <c r="A357" t="s">
        <v>2671</v>
      </c>
      <c r="B357" t="s">
        <v>13747</v>
      </c>
      <c r="C357" s="2">
        <f t="shared" si="15"/>
        <v>14</v>
      </c>
      <c r="D357" t="s">
        <v>12</v>
      </c>
      <c r="E357" t="s">
        <v>2672</v>
      </c>
      <c r="F357">
        <v>3</v>
      </c>
      <c r="G357" t="str">
        <f t="shared" si="16"/>
        <v>Small</v>
      </c>
      <c r="H357" t="s">
        <v>7</v>
      </c>
      <c r="I357" t="str">
        <f>IFERROR(VLOOKUP(A357,sponsored_animals!$A$1:$C$2143,1,TRUE),0)</f>
        <v>b14069999a0ee6</v>
      </c>
      <c r="J357">
        <f>VLOOKUP(H357,location_costs!$A$1:$B$6,2,FALSE)</f>
        <v>100</v>
      </c>
      <c r="K357" t="str">
        <f t="shared" si="17"/>
        <v>Dog_Small</v>
      </c>
      <c r="L357">
        <f>VLOOKUP(K357,size_costs!$D$1:$E$10,2,FALSE)</f>
        <v>125</v>
      </c>
      <c r="M357">
        <f>VLOOKUP(C357,age_costs!$A$1:$B$52,2,FALSE)</f>
        <v>200</v>
      </c>
    </row>
    <row r="358" spans="1:13" x14ac:dyDescent="0.25">
      <c r="A358" t="s">
        <v>2673</v>
      </c>
      <c r="B358" t="s">
        <v>13748</v>
      </c>
      <c r="C358" s="2">
        <f t="shared" si="15"/>
        <v>7</v>
      </c>
      <c r="D358" t="s">
        <v>19</v>
      </c>
      <c r="E358" t="s">
        <v>2219</v>
      </c>
      <c r="F358">
        <v>3</v>
      </c>
      <c r="G358" t="str">
        <f t="shared" si="16"/>
        <v>Small</v>
      </c>
      <c r="H358" t="s">
        <v>5</v>
      </c>
      <c r="I358" t="str">
        <f>IFERROR(VLOOKUP(A358,sponsored_animals!$A$1:$C$2143,1,TRUE),0)</f>
        <v>b14069999a0ee6</v>
      </c>
      <c r="J358">
        <f>VLOOKUP(H358,location_costs!$A$1:$B$6,2,FALSE)</f>
        <v>140</v>
      </c>
      <c r="K358" t="str">
        <f t="shared" si="17"/>
        <v>Cat_Small</v>
      </c>
      <c r="L358">
        <f>VLOOKUP(K358,size_costs!$D$1:$E$10,2,FALSE)</f>
        <v>100</v>
      </c>
      <c r="M358">
        <f>VLOOKUP(C358,age_costs!$A$1:$B$52,2,FALSE)</f>
        <v>100</v>
      </c>
    </row>
    <row r="359" spans="1:13" x14ac:dyDescent="0.25">
      <c r="A359" t="s">
        <v>525</v>
      </c>
      <c r="B359" t="s">
        <v>13697</v>
      </c>
      <c r="C359" s="2">
        <f t="shared" si="15"/>
        <v>7</v>
      </c>
      <c r="D359" t="s">
        <v>12</v>
      </c>
      <c r="E359" t="s">
        <v>2674</v>
      </c>
      <c r="F359">
        <v>5</v>
      </c>
      <c r="G359" t="str">
        <f t="shared" si="16"/>
        <v>Small</v>
      </c>
      <c r="H359" t="s">
        <v>7</v>
      </c>
      <c r="I359" t="str">
        <f>IFERROR(VLOOKUP(A359,sponsored_animals!$A$1:$C$2143,1,TRUE),0)</f>
        <v>214f8f6b359a1e</v>
      </c>
      <c r="J359">
        <f>VLOOKUP(H359,location_costs!$A$1:$B$6,2,FALSE)</f>
        <v>100</v>
      </c>
      <c r="K359" t="str">
        <f t="shared" si="17"/>
        <v>Dog_Small</v>
      </c>
      <c r="L359">
        <f>VLOOKUP(K359,size_costs!$D$1:$E$10,2,FALSE)</f>
        <v>125</v>
      </c>
      <c r="M359">
        <f>VLOOKUP(C359,age_costs!$A$1:$B$52,2,FALSE)</f>
        <v>100</v>
      </c>
    </row>
    <row r="360" spans="1:13" x14ac:dyDescent="0.25">
      <c r="A360" t="s">
        <v>2675</v>
      </c>
      <c r="B360" t="s">
        <v>13749</v>
      </c>
      <c r="C360" s="2">
        <f t="shared" si="15"/>
        <v>3</v>
      </c>
      <c r="D360" t="s">
        <v>12</v>
      </c>
      <c r="E360" t="s">
        <v>2207</v>
      </c>
      <c r="F360">
        <v>40</v>
      </c>
      <c r="G360" t="str">
        <f t="shared" si="16"/>
        <v>Large</v>
      </c>
      <c r="H360" t="s">
        <v>6</v>
      </c>
      <c r="I360" t="str">
        <f>IFERROR(VLOOKUP(A360,sponsored_animals!$A$1:$C$2143,1,TRUE),0)</f>
        <v>36806649e5722d</v>
      </c>
      <c r="J360">
        <f>VLOOKUP(H360,location_costs!$A$1:$B$6,2,FALSE)</f>
        <v>135</v>
      </c>
      <c r="K360" t="str">
        <f t="shared" si="17"/>
        <v>Dog_Large</v>
      </c>
      <c r="L360">
        <f>VLOOKUP(K360,size_costs!$D$1:$E$10,2,FALSE)</f>
        <v>175</v>
      </c>
      <c r="M360">
        <f>VLOOKUP(C360,age_costs!$A$1:$B$52,2,FALSE)</f>
        <v>0</v>
      </c>
    </row>
    <row r="361" spans="1:13" x14ac:dyDescent="0.25">
      <c r="A361" t="s">
        <v>2676</v>
      </c>
      <c r="B361" t="s">
        <v>5150</v>
      </c>
      <c r="C361" s="2">
        <f t="shared" si="15"/>
        <v>10</v>
      </c>
      <c r="D361" t="s">
        <v>12</v>
      </c>
      <c r="E361" t="s">
        <v>2332</v>
      </c>
      <c r="F361">
        <v>16</v>
      </c>
      <c r="G361" t="str">
        <f t="shared" si="16"/>
        <v>Medium</v>
      </c>
      <c r="H361" t="s">
        <v>6</v>
      </c>
      <c r="I361" t="str">
        <f>IFERROR(VLOOKUP(A361,sponsored_animals!$A$1:$C$2143,1,TRUE),0)</f>
        <v>178f1189a06b68</v>
      </c>
      <c r="J361">
        <f>VLOOKUP(H361,location_costs!$A$1:$B$6,2,FALSE)</f>
        <v>135</v>
      </c>
      <c r="K361" t="str">
        <f t="shared" si="17"/>
        <v>Dog_Medium</v>
      </c>
      <c r="L361">
        <f>VLOOKUP(K361,size_costs!$D$1:$E$10,2,FALSE)</f>
        <v>150</v>
      </c>
      <c r="M361">
        <f>VLOOKUP(C361,age_costs!$A$1:$B$52,2,FALSE)</f>
        <v>150</v>
      </c>
    </row>
    <row r="362" spans="1:13" x14ac:dyDescent="0.25">
      <c r="A362" t="s">
        <v>1048</v>
      </c>
      <c r="B362" t="s">
        <v>13750</v>
      </c>
      <c r="C362" s="2">
        <f t="shared" si="15"/>
        <v>6</v>
      </c>
      <c r="D362" t="s">
        <v>19</v>
      </c>
      <c r="E362" t="s">
        <v>2207</v>
      </c>
      <c r="F362">
        <v>3</v>
      </c>
      <c r="G362" t="str">
        <f t="shared" si="16"/>
        <v>Small</v>
      </c>
      <c r="H362" t="s">
        <v>3</v>
      </c>
      <c r="I362" t="str">
        <f>IFERROR(VLOOKUP(A362,sponsored_animals!$A$1:$C$2143,1,TRUE),0)</f>
        <v>7c0c3e04e6a4d4</v>
      </c>
      <c r="J362">
        <f>VLOOKUP(H362,location_costs!$A$1:$B$6,2,FALSE)</f>
        <v>120</v>
      </c>
      <c r="K362" t="str">
        <f t="shared" si="17"/>
        <v>Cat_Small</v>
      </c>
      <c r="L362">
        <f>VLOOKUP(K362,size_costs!$D$1:$E$10,2,FALSE)</f>
        <v>100</v>
      </c>
      <c r="M362">
        <f>VLOOKUP(C362,age_costs!$A$1:$B$52,2,FALSE)</f>
        <v>100</v>
      </c>
    </row>
    <row r="363" spans="1:13" x14ac:dyDescent="0.25">
      <c r="A363" t="s">
        <v>2678</v>
      </c>
      <c r="B363" t="s">
        <v>13751</v>
      </c>
      <c r="C363" s="2">
        <f t="shared" si="15"/>
        <v>8</v>
      </c>
      <c r="D363" t="s">
        <v>12</v>
      </c>
      <c r="E363" t="s">
        <v>2207</v>
      </c>
      <c r="F363">
        <v>38</v>
      </c>
      <c r="G363" t="str">
        <f t="shared" si="16"/>
        <v>Large</v>
      </c>
      <c r="H363" t="s">
        <v>6</v>
      </c>
      <c r="I363" t="str">
        <f>IFERROR(VLOOKUP(A363,sponsored_animals!$A$1:$C$2143,1,TRUE),0)</f>
        <v>36806649e5722d</v>
      </c>
      <c r="J363">
        <f>VLOOKUP(H363,location_costs!$A$1:$B$6,2,FALSE)</f>
        <v>135</v>
      </c>
      <c r="K363" t="str">
        <f t="shared" si="17"/>
        <v>Dog_Large</v>
      </c>
      <c r="L363">
        <f>VLOOKUP(K363,size_costs!$D$1:$E$10,2,FALSE)</f>
        <v>175</v>
      </c>
      <c r="M363">
        <f>VLOOKUP(C363,age_costs!$A$1:$B$52,2,FALSE)</f>
        <v>150</v>
      </c>
    </row>
    <row r="364" spans="1:13" x14ac:dyDescent="0.25">
      <c r="A364" t="s">
        <v>2679</v>
      </c>
      <c r="B364" t="s">
        <v>13752</v>
      </c>
      <c r="C364" s="2">
        <f t="shared" si="15"/>
        <v>8</v>
      </c>
      <c r="D364" t="s">
        <v>19</v>
      </c>
      <c r="E364" t="s">
        <v>2198</v>
      </c>
      <c r="F364">
        <v>6</v>
      </c>
      <c r="G364" t="str">
        <f t="shared" si="16"/>
        <v>Medium</v>
      </c>
      <c r="H364" t="s">
        <v>5</v>
      </c>
      <c r="I364" t="str">
        <f>IFERROR(VLOOKUP(A364,sponsored_animals!$A$1:$C$2143,1,TRUE),0)</f>
        <v>4fca6ef6dbda96</v>
      </c>
      <c r="J364">
        <f>VLOOKUP(H364,location_costs!$A$1:$B$6,2,FALSE)</f>
        <v>140</v>
      </c>
      <c r="K364" t="str">
        <f t="shared" si="17"/>
        <v>Cat_Medium</v>
      </c>
      <c r="L364">
        <f>VLOOKUP(K364,size_costs!$D$1:$E$10,2,FALSE)</f>
        <v>120</v>
      </c>
      <c r="M364">
        <f>VLOOKUP(C364,age_costs!$A$1:$B$52,2,FALSE)</f>
        <v>150</v>
      </c>
    </row>
    <row r="365" spans="1:13" x14ac:dyDescent="0.25">
      <c r="A365" t="s">
        <v>2680</v>
      </c>
      <c r="B365" t="s">
        <v>13753</v>
      </c>
      <c r="C365" s="2">
        <f t="shared" si="15"/>
        <v>15</v>
      </c>
      <c r="D365" t="s">
        <v>12</v>
      </c>
      <c r="E365" t="s">
        <v>2207</v>
      </c>
      <c r="F365">
        <v>31</v>
      </c>
      <c r="G365" t="str">
        <f t="shared" si="16"/>
        <v>Large</v>
      </c>
      <c r="H365" t="s">
        <v>4</v>
      </c>
      <c r="I365">
        <f>IFERROR(VLOOKUP(A365,sponsored_animals!$A$1:$C$2143,1,TRUE),0)</f>
        <v>0</v>
      </c>
      <c r="J365">
        <f>VLOOKUP(H365,location_costs!$A$1:$B$6,2,FALSE)</f>
        <v>110</v>
      </c>
      <c r="K365" t="str">
        <f t="shared" si="17"/>
        <v>Dog_Large</v>
      </c>
      <c r="L365">
        <f>VLOOKUP(K365,size_costs!$D$1:$E$10,2,FALSE)</f>
        <v>175</v>
      </c>
      <c r="M365">
        <f>VLOOKUP(C365,age_costs!$A$1:$B$52,2,FALSE)</f>
        <v>200</v>
      </c>
    </row>
    <row r="366" spans="1:13" x14ac:dyDescent="0.25">
      <c r="A366" t="s">
        <v>2681</v>
      </c>
      <c r="B366" t="s">
        <v>13754</v>
      </c>
      <c r="C366" s="2">
        <f t="shared" si="15"/>
        <v>15</v>
      </c>
      <c r="D366" t="s">
        <v>12</v>
      </c>
      <c r="E366" t="s">
        <v>2233</v>
      </c>
      <c r="F366">
        <v>12</v>
      </c>
      <c r="G366" t="str">
        <f t="shared" si="16"/>
        <v>Medium</v>
      </c>
      <c r="H366" t="s">
        <v>6</v>
      </c>
      <c r="I366" t="str">
        <f>IFERROR(VLOOKUP(A366,sponsored_animals!$A$1:$C$2143,1,TRUE),0)</f>
        <v>b14069999a0ee6</v>
      </c>
      <c r="J366">
        <f>VLOOKUP(H366,location_costs!$A$1:$B$6,2,FALSE)</f>
        <v>135</v>
      </c>
      <c r="K366" t="str">
        <f t="shared" si="17"/>
        <v>Dog_Medium</v>
      </c>
      <c r="L366">
        <f>VLOOKUP(K366,size_costs!$D$1:$E$10,2,FALSE)</f>
        <v>150</v>
      </c>
      <c r="M366">
        <f>VLOOKUP(C366,age_costs!$A$1:$B$52,2,FALSE)</f>
        <v>200</v>
      </c>
    </row>
    <row r="367" spans="1:13" x14ac:dyDescent="0.25">
      <c r="A367" t="s">
        <v>2682</v>
      </c>
      <c r="B367" t="s">
        <v>13755</v>
      </c>
      <c r="C367" s="2">
        <f t="shared" si="15"/>
        <v>9</v>
      </c>
      <c r="D367" t="s">
        <v>12</v>
      </c>
      <c r="E367" t="s">
        <v>2226</v>
      </c>
      <c r="F367">
        <v>42</v>
      </c>
      <c r="G367" t="str">
        <f t="shared" si="16"/>
        <v>Large</v>
      </c>
      <c r="H367" t="s">
        <v>3</v>
      </c>
      <c r="I367" t="str">
        <f>IFERROR(VLOOKUP(A367,sponsored_animals!$A$1:$C$2143,1,TRUE),0)</f>
        <v>178f1189a06b68</v>
      </c>
      <c r="J367">
        <f>VLOOKUP(H367,location_costs!$A$1:$B$6,2,FALSE)</f>
        <v>120</v>
      </c>
      <c r="K367" t="str">
        <f t="shared" si="17"/>
        <v>Dog_Large</v>
      </c>
      <c r="L367">
        <f>VLOOKUP(K367,size_costs!$D$1:$E$10,2,FALSE)</f>
        <v>175</v>
      </c>
      <c r="M367">
        <f>VLOOKUP(C367,age_costs!$A$1:$B$52,2,FALSE)</f>
        <v>150</v>
      </c>
    </row>
    <row r="368" spans="1:13" x14ac:dyDescent="0.25">
      <c r="A368" t="s">
        <v>2683</v>
      </c>
      <c r="B368" t="s">
        <v>3560</v>
      </c>
      <c r="C368" s="2">
        <f t="shared" si="15"/>
        <v>5</v>
      </c>
      <c r="D368" t="s">
        <v>12</v>
      </c>
      <c r="E368" t="s">
        <v>2685</v>
      </c>
      <c r="F368">
        <v>49</v>
      </c>
      <c r="G368" t="str">
        <f t="shared" si="16"/>
        <v>Large</v>
      </c>
      <c r="H368" t="s">
        <v>3</v>
      </c>
      <c r="I368" t="str">
        <f>IFERROR(VLOOKUP(A368,sponsored_animals!$A$1:$C$2143,1,TRUE),0)</f>
        <v>36806649e5722d</v>
      </c>
      <c r="J368">
        <f>VLOOKUP(H368,location_costs!$A$1:$B$6,2,FALSE)</f>
        <v>120</v>
      </c>
      <c r="K368" t="str">
        <f t="shared" si="17"/>
        <v>Dog_Large</v>
      </c>
      <c r="L368">
        <f>VLOOKUP(K368,size_costs!$D$1:$E$10,2,FALSE)</f>
        <v>175</v>
      </c>
      <c r="M368">
        <f>VLOOKUP(C368,age_costs!$A$1:$B$52,2,FALSE)</f>
        <v>100</v>
      </c>
    </row>
    <row r="369" spans="1:13" x14ac:dyDescent="0.25">
      <c r="A369" t="s">
        <v>1220</v>
      </c>
      <c r="B369" t="s">
        <v>13756</v>
      </c>
      <c r="C369" s="2">
        <f t="shared" si="15"/>
        <v>6</v>
      </c>
      <c r="D369" t="s">
        <v>12</v>
      </c>
      <c r="E369" t="s">
        <v>2322</v>
      </c>
      <c r="F369">
        <v>23</v>
      </c>
      <c r="G369" t="str">
        <f t="shared" si="16"/>
        <v>Medium</v>
      </c>
      <c r="H369" t="s">
        <v>4</v>
      </c>
      <c r="I369">
        <f>IFERROR(VLOOKUP(A369,sponsored_animals!$A$1:$C$2143,1,TRUE),0)</f>
        <v>0</v>
      </c>
      <c r="J369">
        <f>VLOOKUP(H369,location_costs!$A$1:$B$6,2,FALSE)</f>
        <v>110</v>
      </c>
      <c r="K369" t="str">
        <f t="shared" si="17"/>
        <v>Dog_Medium</v>
      </c>
      <c r="L369">
        <f>VLOOKUP(K369,size_costs!$D$1:$E$10,2,FALSE)</f>
        <v>150</v>
      </c>
      <c r="M369">
        <f>VLOOKUP(C369,age_costs!$A$1:$B$52,2,FALSE)</f>
        <v>100</v>
      </c>
    </row>
    <row r="370" spans="1:13" x14ac:dyDescent="0.25">
      <c r="A370" t="s">
        <v>2686</v>
      </c>
      <c r="B370" t="s">
        <v>13757</v>
      </c>
      <c r="C370" s="2">
        <f t="shared" si="15"/>
        <v>8</v>
      </c>
      <c r="D370" t="s">
        <v>12</v>
      </c>
      <c r="E370" t="s">
        <v>2233</v>
      </c>
      <c r="F370">
        <v>46</v>
      </c>
      <c r="G370" t="str">
        <f t="shared" si="16"/>
        <v>Large</v>
      </c>
      <c r="H370" t="s">
        <v>7</v>
      </c>
      <c r="I370" t="str">
        <f>IFERROR(VLOOKUP(A370,sponsored_animals!$A$1:$C$2143,1,TRUE),0)</f>
        <v>214f8f6b359a1e</v>
      </c>
      <c r="J370">
        <f>VLOOKUP(H370,location_costs!$A$1:$B$6,2,FALSE)</f>
        <v>100</v>
      </c>
      <c r="K370" t="str">
        <f t="shared" si="17"/>
        <v>Dog_Large</v>
      </c>
      <c r="L370">
        <f>VLOOKUP(K370,size_costs!$D$1:$E$10,2,FALSE)</f>
        <v>175</v>
      </c>
      <c r="M370">
        <f>VLOOKUP(C370,age_costs!$A$1:$B$52,2,FALSE)</f>
        <v>150</v>
      </c>
    </row>
    <row r="371" spans="1:13" x14ac:dyDescent="0.25">
      <c r="A371" t="s">
        <v>2687</v>
      </c>
      <c r="B371" t="s">
        <v>13758</v>
      </c>
      <c r="C371" s="2">
        <f t="shared" si="15"/>
        <v>10</v>
      </c>
      <c r="D371" t="s">
        <v>19</v>
      </c>
      <c r="E371" t="s">
        <v>2350</v>
      </c>
      <c r="F371">
        <v>6</v>
      </c>
      <c r="G371" t="str">
        <f t="shared" si="16"/>
        <v>Medium</v>
      </c>
      <c r="H371" t="s">
        <v>7</v>
      </c>
      <c r="I371" t="str">
        <f>IFERROR(VLOOKUP(A371,sponsored_animals!$A$1:$C$2143,1,TRUE),0)</f>
        <v>4fca6ef6dbda96</v>
      </c>
      <c r="J371">
        <f>VLOOKUP(H371,location_costs!$A$1:$B$6,2,FALSE)</f>
        <v>100</v>
      </c>
      <c r="K371" t="str">
        <f t="shared" si="17"/>
        <v>Cat_Medium</v>
      </c>
      <c r="L371">
        <f>VLOOKUP(K371,size_costs!$D$1:$E$10,2,FALSE)</f>
        <v>120</v>
      </c>
      <c r="M371">
        <f>VLOOKUP(C371,age_costs!$A$1:$B$52,2,FALSE)</f>
        <v>150</v>
      </c>
    </row>
    <row r="372" spans="1:13" x14ac:dyDescent="0.25">
      <c r="A372" t="s">
        <v>2688</v>
      </c>
      <c r="B372" t="s">
        <v>3697</v>
      </c>
      <c r="C372" s="2">
        <f t="shared" si="15"/>
        <v>6</v>
      </c>
      <c r="D372" t="s">
        <v>12</v>
      </c>
      <c r="E372" t="s">
        <v>2223</v>
      </c>
      <c r="F372">
        <v>22</v>
      </c>
      <c r="G372" t="str">
        <f t="shared" si="16"/>
        <v>Medium</v>
      </c>
      <c r="H372" t="s">
        <v>6</v>
      </c>
      <c r="I372" t="str">
        <f>IFERROR(VLOOKUP(A372,sponsored_animals!$A$1:$C$2143,1,TRUE),0)</f>
        <v>f3de00c24336c4</v>
      </c>
      <c r="J372">
        <f>VLOOKUP(H372,location_costs!$A$1:$B$6,2,FALSE)</f>
        <v>135</v>
      </c>
      <c r="K372" t="str">
        <f t="shared" si="17"/>
        <v>Dog_Medium</v>
      </c>
      <c r="L372">
        <f>VLOOKUP(K372,size_costs!$D$1:$E$10,2,FALSE)</f>
        <v>150</v>
      </c>
      <c r="M372">
        <f>VLOOKUP(C372,age_costs!$A$1:$B$52,2,FALSE)</f>
        <v>100</v>
      </c>
    </row>
    <row r="373" spans="1:13" x14ac:dyDescent="0.25">
      <c r="A373" t="s">
        <v>2690</v>
      </c>
      <c r="B373" t="s">
        <v>13759</v>
      </c>
      <c r="C373" s="2">
        <f t="shared" si="15"/>
        <v>6</v>
      </c>
      <c r="D373" t="s">
        <v>12</v>
      </c>
      <c r="E373" t="s">
        <v>2223</v>
      </c>
      <c r="F373">
        <v>20</v>
      </c>
      <c r="G373" t="str">
        <f t="shared" si="16"/>
        <v>Medium</v>
      </c>
      <c r="H373" t="s">
        <v>7</v>
      </c>
      <c r="I373" t="str">
        <f>IFERROR(VLOOKUP(A373,sponsored_animals!$A$1:$C$2143,1,TRUE),0)</f>
        <v>214f8f6b359a1e</v>
      </c>
      <c r="J373">
        <f>VLOOKUP(H373,location_costs!$A$1:$B$6,2,FALSE)</f>
        <v>100</v>
      </c>
      <c r="K373" t="str">
        <f t="shared" si="17"/>
        <v>Dog_Medium</v>
      </c>
      <c r="L373">
        <f>VLOOKUP(K373,size_costs!$D$1:$E$10,2,FALSE)</f>
        <v>150</v>
      </c>
      <c r="M373">
        <f>VLOOKUP(C373,age_costs!$A$1:$B$52,2,FALSE)</f>
        <v>100</v>
      </c>
    </row>
    <row r="374" spans="1:13" x14ac:dyDescent="0.25">
      <c r="A374" t="s">
        <v>2691</v>
      </c>
      <c r="B374" t="s">
        <v>13760</v>
      </c>
      <c r="C374" s="2">
        <f t="shared" si="15"/>
        <v>3</v>
      </c>
      <c r="D374" t="s">
        <v>19</v>
      </c>
      <c r="E374" t="s">
        <v>2200</v>
      </c>
      <c r="F374">
        <v>8.5</v>
      </c>
      <c r="G374" t="str">
        <f t="shared" si="16"/>
        <v>Large</v>
      </c>
      <c r="H374" t="s">
        <v>7</v>
      </c>
      <c r="I374">
        <f>IFERROR(VLOOKUP(A374,sponsored_animals!$A$1:$C$2143,1,TRUE),0)</f>
        <v>0</v>
      </c>
      <c r="J374">
        <f>VLOOKUP(H374,location_costs!$A$1:$B$6,2,FALSE)</f>
        <v>100</v>
      </c>
      <c r="K374" t="str">
        <f t="shared" si="17"/>
        <v>Cat_Large</v>
      </c>
      <c r="L374">
        <f>VLOOKUP(K374,size_costs!$D$1:$E$10,2,FALSE)</f>
        <v>140</v>
      </c>
      <c r="M374">
        <f>VLOOKUP(C374,age_costs!$A$1:$B$52,2,FALSE)</f>
        <v>0</v>
      </c>
    </row>
    <row r="375" spans="1:13" x14ac:dyDescent="0.25">
      <c r="A375" t="s">
        <v>2064</v>
      </c>
      <c r="B375" t="s">
        <v>13579</v>
      </c>
      <c r="C375" s="2">
        <f t="shared" si="15"/>
        <v>7</v>
      </c>
      <c r="D375" t="s">
        <v>12</v>
      </c>
      <c r="E375" t="s">
        <v>2207</v>
      </c>
      <c r="F375">
        <v>23</v>
      </c>
      <c r="G375" t="str">
        <f t="shared" si="16"/>
        <v>Medium</v>
      </c>
      <c r="H375" t="s">
        <v>7</v>
      </c>
      <c r="I375" t="str">
        <f>IFERROR(VLOOKUP(A375,sponsored_animals!$A$1:$C$2143,1,TRUE),0)</f>
        <v>0918714dc3a6e1</v>
      </c>
      <c r="J375">
        <f>VLOOKUP(H375,location_costs!$A$1:$B$6,2,FALSE)</f>
        <v>100</v>
      </c>
      <c r="K375" t="str">
        <f t="shared" si="17"/>
        <v>Dog_Medium</v>
      </c>
      <c r="L375">
        <f>VLOOKUP(K375,size_costs!$D$1:$E$10,2,FALSE)</f>
        <v>150</v>
      </c>
      <c r="M375">
        <f>VLOOKUP(C375,age_costs!$A$1:$B$52,2,FALSE)</f>
        <v>100</v>
      </c>
    </row>
    <row r="376" spans="1:13" x14ac:dyDescent="0.25">
      <c r="A376" t="s">
        <v>2692</v>
      </c>
      <c r="B376" t="s">
        <v>13761</v>
      </c>
      <c r="C376" s="2">
        <f t="shared" si="15"/>
        <v>2</v>
      </c>
      <c r="D376" t="s">
        <v>19</v>
      </c>
      <c r="E376" t="s">
        <v>2198</v>
      </c>
      <c r="F376">
        <v>6.5</v>
      </c>
      <c r="G376" t="str">
        <f t="shared" si="16"/>
        <v>Medium</v>
      </c>
      <c r="H376" t="s">
        <v>6</v>
      </c>
      <c r="I376" t="str">
        <f>IFERROR(VLOOKUP(A376,sponsored_animals!$A$1:$C$2143,1,TRUE),0)</f>
        <v>b14069999a0ee6</v>
      </c>
      <c r="J376">
        <f>VLOOKUP(H376,location_costs!$A$1:$B$6,2,FALSE)</f>
        <v>135</v>
      </c>
      <c r="K376" t="str">
        <f t="shared" si="17"/>
        <v>Cat_Medium</v>
      </c>
      <c r="L376">
        <f>VLOOKUP(K376,size_costs!$D$1:$E$10,2,FALSE)</f>
        <v>120</v>
      </c>
      <c r="M376">
        <f>VLOOKUP(C376,age_costs!$A$1:$B$52,2,FALSE)</f>
        <v>0</v>
      </c>
    </row>
    <row r="377" spans="1:13" x14ac:dyDescent="0.25">
      <c r="A377" t="s">
        <v>2693</v>
      </c>
      <c r="B377" t="s">
        <v>13397</v>
      </c>
      <c r="C377" s="2">
        <f t="shared" si="15"/>
        <v>9</v>
      </c>
      <c r="D377" t="s">
        <v>12</v>
      </c>
      <c r="E377" t="s">
        <v>2241</v>
      </c>
      <c r="F377">
        <v>26</v>
      </c>
      <c r="G377" t="str">
        <f t="shared" si="16"/>
        <v>Medium</v>
      </c>
      <c r="H377" t="s">
        <v>3</v>
      </c>
      <c r="I377">
        <f>IFERROR(VLOOKUP(A377,sponsored_animals!$A$1:$C$2143,1,TRUE),0)</f>
        <v>0</v>
      </c>
      <c r="J377">
        <f>VLOOKUP(H377,location_costs!$A$1:$B$6,2,FALSE)</f>
        <v>120</v>
      </c>
      <c r="K377" t="str">
        <f t="shared" si="17"/>
        <v>Dog_Medium</v>
      </c>
      <c r="L377">
        <f>VLOOKUP(K377,size_costs!$D$1:$E$10,2,FALSE)</f>
        <v>150</v>
      </c>
      <c r="M377">
        <f>VLOOKUP(C377,age_costs!$A$1:$B$52,2,FALSE)</f>
        <v>150</v>
      </c>
    </row>
    <row r="378" spans="1:13" x14ac:dyDescent="0.25">
      <c r="A378" t="s">
        <v>2695</v>
      </c>
      <c r="B378" t="s">
        <v>13535</v>
      </c>
      <c r="C378" s="2">
        <f t="shared" si="15"/>
        <v>8</v>
      </c>
      <c r="D378" t="s">
        <v>12</v>
      </c>
      <c r="E378" t="s">
        <v>2696</v>
      </c>
      <c r="F378">
        <v>38</v>
      </c>
      <c r="G378" t="str">
        <f t="shared" si="16"/>
        <v>Large</v>
      </c>
      <c r="H378" t="s">
        <v>3</v>
      </c>
      <c r="I378" t="str">
        <f>IFERROR(VLOOKUP(A378,sponsored_animals!$A$1:$C$2143,1,TRUE),0)</f>
        <v>0ea863dbf1123f</v>
      </c>
      <c r="J378">
        <f>VLOOKUP(H378,location_costs!$A$1:$B$6,2,FALSE)</f>
        <v>120</v>
      </c>
      <c r="K378" t="str">
        <f t="shared" si="17"/>
        <v>Dog_Large</v>
      </c>
      <c r="L378">
        <f>VLOOKUP(K378,size_costs!$D$1:$E$10,2,FALSE)</f>
        <v>175</v>
      </c>
      <c r="M378">
        <f>VLOOKUP(C378,age_costs!$A$1:$B$52,2,FALSE)</f>
        <v>150</v>
      </c>
    </row>
    <row r="379" spans="1:13" x14ac:dyDescent="0.25">
      <c r="A379" t="s">
        <v>2697</v>
      </c>
      <c r="B379" t="s">
        <v>13762</v>
      </c>
      <c r="C379" s="2">
        <f t="shared" si="15"/>
        <v>15</v>
      </c>
      <c r="D379" t="s">
        <v>12</v>
      </c>
      <c r="E379" t="s">
        <v>2217</v>
      </c>
      <c r="F379">
        <v>34</v>
      </c>
      <c r="G379" t="str">
        <f t="shared" si="16"/>
        <v>Large</v>
      </c>
      <c r="H379" t="s">
        <v>5</v>
      </c>
      <c r="I379" t="str">
        <f>IFERROR(VLOOKUP(A379,sponsored_animals!$A$1:$C$2143,1,TRUE),0)</f>
        <v>178f1189a06b68</v>
      </c>
      <c r="J379">
        <f>VLOOKUP(H379,location_costs!$A$1:$B$6,2,FALSE)</f>
        <v>140</v>
      </c>
      <c r="K379" t="str">
        <f t="shared" si="17"/>
        <v>Dog_Large</v>
      </c>
      <c r="L379">
        <f>VLOOKUP(K379,size_costs!$D$1:$E$10,2,FALSE)</f>
        <v>175</v>
      </c>
      <c r="M379">
        <f>VLOOKUP(C379,age_costs!$A$1:$B$52,2,FALSE)</f>
        <v>200</v>
      </c>
    </row>
    <row r="380" spans="1:13" x14ac:dyDescent="0.25">
      <c r="A380" t="s">
        <v>2698</v>
      </c>
      <c r="B380" t="s">
        <v>13763</v>
      </c>
      <c r="C380" s="2">
        <f t="shared" si="15"/>
        <v>9</v>
      </c>
      <c r="D380" t="s">
        <v>12</v>
      </c>
      <c r="E380" t="s">
        <v>2322</v>
      </c>
      <c r="F380">
        <v>12</v>
      </c>
      <c r="G380" t="str">
        <f t="shared" si="16"/>
        <v>Medium</v>
      </c>
      <c r="H380" t="s">
        <v>5</v>
      </c>
      <c r="I380" t="str">
        <f>IFERROR(VLOOKUP(A380,sponsored_animals!$A$1:$C$2143,1,TRUE),0)</f>
        <v>36806649e5722d</v>
      </c>
      <c r="J380">
        <f>VLOOKUP(H380,location_costs!$A$1:$B$6,2,FALSE)</f>
        <v>140</v>
      </c>
      <c r="K380" t="str">
        <f t="shared" si="17"/>
        <v>Dog_Medium</v>
      </c>
      <c r="L380">
        <f>VLOOKUP(K380,size_costs!$D$1:$E$10,2,FALSE)</f>
        <v>150</v>
      </c>
      <c r="M380">
        <f>VLOOKUP(C380,age_costs!$A$1:$B$52,2,FALSE)</f>
        <v>150</v>
      </c>
    </row>
    <row r="381" spans="1:13" x14ac:dyDescent="0.25">
      <c r="A381" t="s">
        <v>373</v>
      </c>
      <c r="B381" t="s">
        <v>13764</v>
      </c>
      <c r="C381" s="2">
        <f t="shared" si="15"/>
        <v>12</v>
      </c>
      <c r="D381" t="s">
        <v>19</v>
      </c>
      <c r="E381" t="s">
        <v>2311</v>
      </c>
      <c r="F381">
        <v>6</v>
      </c>
      <c r="G381" t="str">
        <f t="shared" si="16"/>
        <v>Medium</v>
      </c>
      <c r="H381" t="s">
        <v>6</v>
      </c>
      <c r="I381" t="str">
        <f>IFERROR(VLOOKUP(A381,sponsored_animals!$A$1:$C$2143,1,TRUE),0)</f>
        <v>b14069999a0ee6</v>
      </c>
      <c r="J381">
        <f>VLOOKUP(H381,location_costs!$A$1:$B$6,2,FALSE)</f>
        <v>135</v>
      </c>
      <c r="K381" t="str">
        <f t="shared" si="17"/>
        <v>Cat_Medium</v>
      </c>
      <c r="L381">
        <f>VLOOKUP(K381,size_costs!$D$1:$E$10,2,FALSE)</f>
        <v>120</v>
      </c>
      <c r="M381">
        <f>VLOOKUP(C381,age_costs!$A$1:$B$52,2,FALSE)</f>
        <v>150</v>
      </c>
    </row>
    <row r="382" spans="1:13" x14ac:dyDescent="0.25">
      <c r="A382" t="s">
        <v>2699</v>
      </c>
      <c r="B382" t="s">
        <v>13765</v>
      </c>
      <c r="C382" s="2">
        <f t="shared" si="15"/>
        <v>2</v>
      </c>
      <c r="D382" t="s">
        <v>19</v>
      </c>
      <c r="E382" t="s">
        <v>2177</v>
      </c>
      <c r="F382">
        <v>4</v>
      </c>
      <c r="G382" t="str">
        <f t="shared" si="16"/>
        <v>Small</v>
      </c>
      <c r="H382" t="s">
        <v>5</v>
      </c>
      <c r="I382" t="str">
        <f>IFERROR(VLOOKUP(A382,sponsored_animals!$A$1:$C$2143,1,TRUE),0)</f>
        <v>f3de00c24336c4</v>
      </c>
      <c r="J382">
        <f>VLOOKUP(H382,location_costs!$A$1:$B$6,2,FALSE)</f>
        <v>140</v>
      </c>
      <c r="K382" t="str">
        <f t="shared" si="17"/>
        <v>Cat_Small</v>
      </c>
      <c r="L382">
        <f>VLOOKUP(K382,size_costs!$D$1:$E$10,2,FALSE)</f>
        <v>100</v>
      </c>
      <c r="M382">
        <f>VLOOKUP(C382,age_costs!$A$1:$B$52,2,FALSE)</f>
        <v>0</v>
      </c>
    </row>
    <row r="383" spans="1:13" x14ac:dyDescent="0.25">
      <c r="A383" t="s">
        <v>2700</v>
      </c>
      <c r="B383" t="s">
        <v>13766</v>
      </c>
      <c r="C383" s="2">
        <f t="shared" si="15"/>
        <v>5</v>
      </c>
      <c r="D383" t="s">
        <v>19</v>
      </c>
      <c r="E383" t="s">
        <v>2198</v>
      </c>
      <c r="F383">
        <v>6.5</v>
      </c>
      <c r="G383" t="str">
        <f t="shared" si="16"/>
        <v>Medium</v>
      </c>
      <c r="H383" t="s">
        <v>6</v>
      </c>
      <c r="I383" t="str">
        <f>IFERROR(VLOOKUP(A383,sponsored_animals!$A$1:$C$2143,1,TRUE),0)</f>
        <v>36806649e5722d</v>
      </c>
      <c r="J383">
        <f>VLOOKUP(H383,location_costs!$A$1:$B$6,2,FALSE)</f>
        <v>135</v>
      </c>
      <c r="K383" t="str">
        <f t="shared" si="17"/>
        <v>Cat_Medium</v>
      </c>
      <c r="L383">
        <f>VLOOKUP(K383,size_costs!$D$1:$E$10,2,FALSE)</f>
        <v>120</v>
      </c>
      <c r="M383">
        <f>VLOOKUP(C383,age_costs!$A$1:$B$52,2,FALSE)</f>
        <v>100</v>
      </c>
    </row>
    <row r="384" spans="1:13" x14ac:dyDescent="0.25">
      <c r="A384" t="s">
        <v>2701</v>
      </c>
      <c r="B384" t="s">
        <v>13685</v>
      </c>
      <c r="C384" s="2">
        <f t="shared" si="15"/>
        <v>8</v>
      </c>
      <c r="D384" t="s">
        <v>12</v>
      </c>
      <c r="E384" t="s">
        <v>2247</v>
      </c>
      <c r="F384">
        <v>16</v>
      </c>
      <c r="G384" t="str">
        <f t="shared" si="16"/>
        <v>Medium</v>
      </c>
      <c r="H384" t="s">
        <v>3</v>
      </c>
      <c r="I384" t="str">
        <f>IFERROR(VLOOKUP(A384,sponsored_animals!$A$1:$C$2143,1,TRUE),0)</f>
        <v>0ea863dbf1123f</v>
      </c>
      <c r="J384">
        <f>VLOOKUP(H384,location_costs!$A$1:$B$6,2,FALSE)</f>
        <v>120</v>
      </c>
      <c r="K384" t="str">
        <f t="shared" si="17"/>
        <v>Dog_Medium</v>
      </c>
      <c r="L384">
        <f>VLOOKUP(K384,size_costs!$D$1:$E$10,2,FALSE)</f>
        <v>150</v>
      </c>
      <c r="M384">
        <f>VLOOKUP(C384,age_costs!$A$1:$B$52,2,FALSE)</f>
        <v>150</v>
      </c>
    </row>
    <row r="385" spans="1:13" x14ac:dyDescent="0.25">
      <c r="A385" t="s">
        <v>2702</v>
      </c>
      <c r="B385" t="s">
        <v>13767</v>
      </c>
      <c r="C385" s="2">
        <f t="shared" si="15"/>
        <v>4</v>
      </c>
      <c r="D385" t="s">
        <v>19</v>
      </c>
      <c r="E385" t="s">
        <v>2207</v>
      </c>
      <c r="F385">
        <v>4</v>
      </c>
      <c r="G385" t="str">
        <f t="shared" si="16"/>
        <v>Small</v>
      </c>
      <c r="H385" t="s">
        <v>6</v>
      </c>
      <c r="I385">
        <f>IFERROR(VLOOKUP(A385,sponsored_animals!$A$1:$C$2143,1,TRUE),0)</f>
        <v>0</v>
      </c>
      <c r="J385">
        <f>VLOOKUP(H385,location_costs!$A$1:$B$6,2,FALSE)</f>
        <v>135</v>
      </c>
      <c r="K385" t="str">
        <f t="shared" si="17"/>
        <v>Cat_Small</v>
      </c>
      <c r="L385">
        <f>VLOOKUP(K385,size_costs!$D$1:$E$10,2,FALSE)</f>
        <v>100</v>
      </c>
      <c r="M385">
        <f>VLOOKUP(C385,age_costs!$A$1:$B$52,2,FALSE)</f>
        <v>0</v>
      </c>
    </row>
    <row r="386" spans="1:13" x14ac:dyDescent="0.25">
      <c r="A386" t="s">
        <v>2703</v>
      </c>
      <c r="B386" t="s">
        <v>4114</v>
      </c>
      <c r="C386" s="2">
        <f t="shared" si="15"/>
        <v>8</v>
      </c>
      <c r="D386" t="s">
        <v>12</v>
      </c>
      <c r="E386" t="s">
        <v>2459</v>
      </c>
      <c r="F386">
        <v>9</v>
      </c>
      <c r="G386" t="str">
        <f t="shared" si="16"/>
        <v>Small</v>
      </c>
      <c r="H386" t="s">
        <v>7</v>
      </c>
      <c r="I386" t="str">
        <f>IFERROR(VLOOKUP(A386,sponsored_animals!$A$1:$C$2143,1,TRUE),0)</f>
        <v>4fca6ef6dbda96</v>
      </c>
      <c r="J386">
        <f>VLOOKUP(H386,location_costs!$A$1:$B$6,2,FALSE)</f>
        <v>100</v>
      </c>
      <c r="K386" t="str">
        <f t="shared" si="17"/>
        <v>Dog_Small</v>
      </c>
      <c r="L386">
        <f>VLOOKUP(K386,size_costs!$D$1:$E$10,2,FALSE)</f>
        <v>125</v>
      </c>
      <c r="M386">
        <f>VLOOKUP(C386,age_costs!$A$1:$B$52,2,FALSE)</f>
        <v>150</v>
      </c>
    </row>
    <row r="387" spans="1:13" x14ac:dyDescent="0.25">
      <c r="A387" t="s">
        <v>48</v>
      </c>
      <c r="B387" t="s">
        <v>5419</v>
      </c>
      <c r="C387" s="2">
        <f t="shared" ref="C387:C450" si="18">ROUND(YEARFRAC(B387,"31/12/2021"),0)</f>
        <v>7</v>
      </c>
      <c r="D387" t="s">
        <v>19</v>
      </c>
      <c r="E387" t="s">
        <v>2350</v>
      </c>
      <c r="F387">
        <v>3</v>
      </c>
      <c r="G387" t="str">
        <f t="shared" ref="G387:G450" si="19">IF(AND(D387="Dog",F387&lt;=10),"Small",IF(AND(D387="Dog",F387&gt;10,F387&lt;=30),"Medium",IF(AND(D387="Dog",F387&gt;30),"Large",IF(AND(D387="Cat",F387&lt;=5),"Small",IF(AND(D387="Cat",F387&gt;5,F387&lt;=7),"Medium",IF(AND(D387="Cat",F387&gt;=7),"Large",IF(AND(D387="Bird",F387&lt;=0.7),"Small",IF(AND(D387="Bird",F387&gt;0.7,F387&lt;=1.1),"Medium",IF(AND(D387="Bird",F387&gt;1.1),"Large","Erro")))))))))</f>
        <v>Small</v>
      </c>
      <c r="H387" t="s">
        <v>3</v>
      </c>
      <c r="I387" t="str">
        <f>IFERROR(VLOOKUP(A387,sponsored_animals!$A$1:$C$2143,1,TRUE),0)</f>
        <v>b14069999a0ee6</v>
      </c>
      <c r="J387">
        <f>VLOOKUP(H387,location_costs!$A$1:$B$6,2,FALSE)</f>
        <v>120</v>
      </c>
      <c r="K387" t="str">
        <f t="shared" ref="K387:K450" si="20">D387&amp;"_"&amp;G387</f>
        <v>Cat_Small</v>
      </c>
      <c r="L387">
        <f>VLOOKUP(K387,size_costs!$D$1:$E$10,2,FALSE)</f>
        <v>100</v>
      </c>
      <c r="M387">
        <f>VLOOKUP(C387,age_costs!$A$1:$B$52,2,FALSE)</f>
        <v>100</v>
      </c>
    </row>
    <row r="388" spans="1:13" x14ac:dyDescent="0.25">
      <c r="A388" t="s">
        <v>2706</v>
      </c>
      <c r="B388" t="s">
        <v>8925</v>
      </c>
      <c r="C388" s="2">
        <f t="shared" si="18"/>
        <v>10</v>
      </c>
      <c r="D388" t="s">
        <v>12</v>
      </c>
      <c r="E388" t="s">
        <v>2396</v>
      </c>
      <c r="F388">
        <v>27</v>
      </c>
      <c r="G388" t="str">
        <f t="shared" si="19"/>
        <v>Medium</v>
      </c>
      <c r="H388" t="s">
        <v>3</v>
      </c>
      <c r="I388" t="str">
        <f>IFERROR(VLOOKUP(A388,sponsored_animals!$A$1:$C$2143,1,TRUE),0)</f>
        <v>0918714dc3a6e1</v>
      </c>
      <c r="J388">
        <f>VLOOKUP(H388,location_costs!$A$1:$B$6,2,FALSE)</f>
        <v>120</v>
      </c>
      <c r="K388" t="str">
        <f t="shared" si="20"/>
        <v>Dog_Medium</v>
      </c>
      <c r="L388">
        <f>VLOOKUP(K388,size_costs!$D$1:$E$10,2,FALSE)</f>
        <v>150</v>
      </c>
      <c r="M388">
        <f>VLOOKUP(C388,age_costs!$A$1:$B$52,2,FALSE)</f>
        <v>150</v>
      </c>
    </row>
    <row r="389" spans="1:13" x14ac:dyDescent="0.25">
      <c r="A389" t="s">
        <v>2708</v>
      </c>
      <c r="B389" t="s">
        <v>13768</v>
      </c>
      <c r="C389" s="2">
        <f t="shared" si="18"/>
        <v>8</v>
      </c>
      <c r="D389" t="s">
        <v>12</v>
      </c>
      <c r="E389" t="s">
        <v>2186</v>
      </c>
      <c r="F389">
        <v>35</v>
      </c>
      <c r="G389" t="str">
        <f t="shared" si="19"/>
        <v>Large</v>
      </c>
      <c r="H389" t="s">
        <v>6</v>
      </c>
      <c r="I389" t="str">
        <f>IFERROR(VLOOKUP(A389,sponsored_animals!$A$1:$C$2143,1,TRUE),0)</f>
        <v>36806649e5722d</v>
      </c>
      <c r="J389">
        <f>VLOOKUP(H389,location_costs!$A$1:$B$6,2,FALSE)</f>
        <v>135</v>
      </c>
      <c r="K389" t="str">
        <f t="shared" si="20"/>
        <v>Dog_Large</v>
      </c>
      <c r="L389">
        <f>VLOOKUP(K389,size_costs!$D$1:$E$10,2,FALSE)</f>
        <v>175</v>
      </c>
      <c r="M389">
        <f>VLOOKUP(C389,age_costs!$A$1:$B$52,2,FALSE)</f>
        <v>150</v>
      </c>
    </row>
    <row r="390" spans="1:13" x14ac:dyDescent="0.25">
      <c r="A390" t="s">
        <v>2709</v>
      </c>
      <c r="B390" t="s">
        <v>8131</v>
      </c>
      <c r="C390" s="2">
        <f t="shared" si="18"/>
        <v>5</v>
      </c>
      <c r="D390" t="s">
        <v>12</v>
      </c>
      <c r="E390" t="s">
        <v>2233</v>
      </c>
      <c r="F390">
        <v>35</v>
      </c>
      <c r="G390" t="str">
        <f t="shared" si="19"/>
        <v>Large</v>
      </c>
      <c r="H390" t="s">
        <v>3</v>
      </c>
      <c r="I390" t="str">
        <f>IFERROR(VLOOKUP(A390,sponsored_animals!$A$1:$C$2143,1,TRUE),0)</f>
        <v>b14069999a0ee6</v>
      </c>
      <c r="J390">
        <f>VLOOKUP(H390,location_costs!$A$1:$B$6,2,FALSE)</f>
        <v>120</v>
      </c>
      <c r="K390" t="str">
        <f t="shared" si="20"/>
        <v>Dog_Large</v>
      </c>
      <c r="L390">
        <f>VLOOKUP(K390,size_costs!$D$1:$E$10,2,FALSE)</f>
        <v>175</v>
      </c>
      <c r="M390">
        <f>VLOOKUP(C390,age_costs!$A$1:$B$52,2,FALSE)</f>
        <v>100</v>
      </c>
    </row>
    <row r="391" spans="1:13" x14ac:dyDescent="0.25">
      <c r="A391" t="s">
        <v>2711</v>
      </c>
      <c r="B391" t="s">
        <v>13769</v>
      </c>
      <c r="C391" s="2">
        <f t="shared" si="18"/>
        <v>7</v>
      </c>
      <c r="D391" t="s">
        <v>19</v>
      </c>
      <c r="E391" t="s">
        <v>2252</v>
      </c>
      <c r="F391">
        <v>9</v>
      </c>
      <c r="G391" t="str">
        <f t="shared" si="19"/>
        <v>Large</v>
      </c>
      <c r="H391" t="s">
        <v>3</v>
      </c>
      <c r="I391" t="str">
        <f>IFERROR(VLOOKUP(A391,sponsored_animals!$A$1:$C$2143,1,TRUE),0)</f>
        <v>438efb0f97b6a3</v>
      </c>
      <c r="J391">
        <f>VLOOKUP(H391,location_costs!$A$1:$B$6,2,FALSE)</f>
        <v>120</v>
      </c>
      <c r="K391" t="str">
        <f t="shared" si="20"/>
        <v>Cat_Large</v>
      </c>
      <c r="L391">
        <f>VLOOKUP(K391,size_costs!$D$1:$E$10,2,FALSE)</f>
        <v>140</v>
      </c>
      <c r="M391">
        <f>VLOOKUP(C391,age_costs!$A$1:$B$52,2,FALSE)</f>
        <v>100</v>
      </c>
    </row>
    <row r="392" spans="1:13" x14ac:dyDescent="0.25">
      <c r="A392" t="s">
        <v>2712</v>
      </c>
      <c r="B392" t="s">
        <v>13770</v>
      </c>
      <c r="C392" s="2">
        <f t="shared" si="18"/>
        <v>2</v>
      </c>
      <c r="D392" t="s">
        <v>12</v>
      </c>
      <c r="E392" t="s">
        <v>2247</v>
      </c>
      <c r="F392">
        <v>26</v>
      </c>
      <c r="G392" t="str">
        <f t="shared" si="19"/>
        <v>Medium</v>
      </c>
      <c r="H392" t="s">
        <v>6</v>
      </c>
      <c r="I392" t="str">
        <f>IFERROR(VLOOKUP(A392,sponsored_animals!$A$1:$C$2143,1,TRUE),0)</f>
        <v>178f1189a06b68</v>
      </c>
      <c r="J392">
        <f>VLOOKUP(H392,location_costs!$A$1:$B$6,2,FALSE)</f>
        <v>135</v>
      </c>
      <c r="K392" t="str">
        <f t="shared" si="20"/>
        <v>Dog_Medium</v>
      </c>
      <c r="L392">
        <f>VLOOKUP(K392,size_costs!$D$1:$E$10,2,FALSE)</f>
        <v>150</v>
      </c>
      <c r="M392">
        <f>VLOOKUP(C392,age_costs!$A$1:$B$52,2,FALSE)</f>
        <v>0</v>
      </c>
    </row>
    <row r="393" spans="1:13" x14ac:dyDescent="0.25">
      <c r="A393" t="s">
        <v>2713</v>
      </c>
      <c r="B393" t="s">
        <v>5510</v>
      </c>
      <c r="C393" s="2">
        <f t="shared" si="18"/>
        <v>8</v>
      </c>
      <c r="D393" t="s">
        <v>12</v>
      </c>
      <c r="E393" t="s">
        <v>2202</v>
      </c>
      <c r="F393">
        <v>46</v>
      </c>
      <c r="G393" t="str">
        <f t="shared" si="19"/>
        <v>Large</v>
      </c>
      <c r="H393" t="s">
        <v>3</v>
      </c>
      <c r="I393" t="str">
        <f>IFERROR(VLOOKUP(A393,sponsored_animals!$A$1:$C$2143,1,TRUE),0)</f>
        <v>7c0c3e04e6a4d4</v>
      </c>
      <c r="J393">
        <f>VLOOKUP(H393,location_costs!$A$1:$B$6,2,FALSE)</f>
        <v>120</v>
      </c>
      <c r="K393" t="str">
        <f t="shared" si="20"/>
        <v>Dog_Large</v>
      </c>
      <c r="L393">
        <f>VLOOKUP(K393,size_costs!$D$1:$E$10,2,FALSE)</f>
        <v>175</v>
      </c>
      <c r="M393">
        <f>VLOOKUP(C393,age_costs!$A$1:$B$52,2,FALSE)</f>
        <v>150</v>
      </c>
    </row>
    <row r="394" spans="1:13" x14ac:dyDescent="0.25">
      <c r="A394" t="s">
        <v>2715</v>
      </c>
      <c r="B394" t="s">
        <v>13771</v>
      </c>
      <c r="C394" s="2">
        <f t="shared" si="18"/>
        <v>8</v>
      </c>
      <c r="D394" t="s">
        <v>12</v>
      </c>
      <c r="E394" t="s">
        <v>2233</v>
      </c>
      <c r="F394">
        <v>13</v>
      </c>
      <c r="G394" t="str">
        <f t="shared" si="19"/>
        <v>Medium</v>
      </c>
      <c r="H394" t="s">
        <v>6</v>
      </c>
      <c r="I394" t="str">
        <f>IFERROR(VLOOKUP(A394,sponsored_animals!$A$1:$C$2143,1,TRUE),0)</f>
        <v>178f1189a06b68</v>
      </c>
      <c r="J394">
        <f>VLOOKUP(H394,location_costs!$A$1:$B$6,2,FALSE)</f>
        <v>135</v>
      </c>
      <c r="K394" t="str">
        <f t="shared" si="20"/>
        <v>Dog_Medium</v>
      </c>
      <c r="L394">
        <f>VLOOKUP(K394,size_costs!$D$1:$E$10,2,FALSE)</f>
        <v>150</v>
      </c>
      <c r="M394">
        <f>VLOOKUP(C394,age_costs!$A$1:$B$52,2,FALSE)</f>
        <v>150</v>
      </c>
    </row>
    <row r="395" spans="1:13" x14ac:dyDescent="0.25">
      <c r="A395" t="s">
        <v>2716</v>
      </c>
      <c r="B395" t="s">
        <v>13772</v>
      </c>
      <c r="C395" s="2">
        <f t="shared" si="18"/>
        <v>11</v>
      </c>
      <c r="D395" t="s">
        <v>12</v>
      </c>
      <c r="E395" t="s">
        <v>2231</v>
      </c>
      <c r="F395">
        <v>31</v>
      </c>
      <c r="G395" t="str">
        <f t="shared" si="19"/>
        <v>Large</v>
      </c>
      <c r="H395" t="s">
        <v>5</v>
      </c>
      <c r="I395" t="str">
        <f>IFERROR(VLOOKUP(A395,sponsored_animals!$A$1:$C$2143,1,TRUE),0)</f>
        <v>d40d0d9a6a4451</v>
      </c>
      <c r="J395">
        <f>VLOOKUP(H395,location_costs!$A$1:$B$6,2,FALSE)</f>
        <v>140</v>
      </c>
      <c r="K395" t="str">
        <f t="shared" si="20"/>
        <v>Dog_Large</v>
      </c>
      <c r="L395">
        <f>VLOOKUP(K395,size_costs!$D$1:$E$10,2,FALSE)</f>
        <v>175</v>
      </c>
      <c r="M395">
        <f>VLOOKUP(C395,age_costs!$A$1:$B$52,2,FALSE)</f>
        <v>150</v>
      </c>
    </row>
    <row r="396" spans="1:13" x14ac:dyDescent="0.25">
      <c r="A396" t="s">
        <v>2717</v>
      </c>
      <c r="B396" t="s">
        <v>13773</v>
      </c>
      <c r="C396" s="2">
        <f t="shared" si="18"/>
        <v>5</v>
      </c>
      <c r="D396" t="s">
        <v>12</v>
      </c>
      <c r="E396" t="s">
        <v>2325</v>
      </c>
      <c r="F396">
        <v>48</v>
      </c>
      <c r="G396" t="str">
        <f t="shared" si="19"/>
        <v>Large</v>
      </c>
      <c r="H396" t="s">
        <v>7</v>
      </c>
      <c r="I396" t="str">
        <f>IFERROR(VLOOKUP(A396,sponsored_animals!$A$1:$C$2143,1,TRUE),0)</f>
        <v>36806649e5722d</v>
      </c>
      <c r="J396">
        <f>VLOOKUP(H396,location_costs!$A$1:$B$6,2,FALSE)</f>
        <v>100</v>
      </c>
      <c r="K396" t="str">
        <f t="shared" si="20"/>
        <v>Dog_Large</v>
      </c>
      <c r="L396">
        <f>VLOOKUP(K396,size_costs!$D$1:$E$10,2,FALSE)</f>
        <v>175</v>
      </c>
      <c r="M396">
        <f>VLOOKUP(C396,age_costs!$A$1:$B$52,2,FALSE)</f>
        <v>100</v>
      </c>
    </row>
    <row r="397" spans="1:13" x14ac:dyDescent="0.25">
      <c r="A397" t="s">
        <v>2718</v>
      </c>
      <c r="B397" t="s">
        <v>13774</v>
      </c>
      <c r="C397" s="2">
        <f t="shared" si="18"/>
        <v>12</v>
      </c>
      <c r="D397" t="s">
        <v>12</v>
      </c>
      <c r="E397" t="s">
        <v>2233</v>
      </c>
      <c r="F397">
        <v>7</v>
      </c>
      <c r="G397" t="str">
        <f t="shared" si="19"/>
        <v>Small</v>
      </c>
      <c r="H397" t="s">
        <v>3</v>
      </c>
      <c r="I397">
        <f>IFERROR(VLOOKUP(A397,sponsored_animals!$A$1:$C$2143,1,TRUE),0)</f>
        <v>0</v>
      </c>
      <c r="J397">
        <f>VLOOKUP(H397,location_costs!$A$1:$B$6,2,FALSE)</f>
        <v>120</v>
      </c>
      <c r="K397" t="str">
        <f t="shared" si="20"/>
        <v>Dog_Small</v>
      </c>
      <c r="L397">
        <f>VLOOKUP(K397,size_costs!$D$1:$E$10,2,FALSE)</f>
        <v>125</v>
      </c>
      <c r="M397">
        <f>VLOOKUP(C397,age_costs!$A$1:$B$52,2,FALSE)</f>
        <v>150</v>
      </c>
    </row>
    <row r="398" spans="1:13" x14ac:dyDescent="0.25">
      <c r="A398" t="s">
        <v>384</v>
      </c>
      <c r="B398" t="s">
        <v>13775</v>
      </c>
      <c r="C398" s="2">
        <f t="shared" si="18"/>
        <v>2</v>
      </c>
      <c r="D398" t="s">
        <v>12</v>
      </c>
      <c r="E398" t="s">
        <v>2182</v>
      </c>
      <c r="F398">
        <v>25</v>
      </c>
      <c r="G398" t="str">
        <f t="shared" si="19"/>
        <v>Medium</v>
      </c>
      <c r="H398" t="s">
        <v>4</v>
      </c>
      <c r="I398" t="str">
        <f>IFERROR(VLOOKUP(A398,sponsored_animals!$A$1:$C$2143,1,TRUE),0)</f>
        <v>4fca6ef6dbda96</v>
      </c>
      <c r="J398">
        <f>VLOOKUP(H398,location_costs!$A$1:$B$6,2,FALSE)</f>
        <v>110</v>
      </c>
      <c r="K398" t="str">
        <f t="shared" si="20"/>
        <v>Dog_Medium</v>
      </c>
      <c r="L398">
        <f>VLOOKUP(K398,size_costs!$D$1:$E$10,2,FALSE)</f>
        <v>150</v>
      </c>
      <c r="M398">
        <f>VLOOKUP(C398,age_costs!$A$1:$B$52,2,FALSE)</f>
        <v>0</v>
      </c>
    </row>
    <row r="399" spans="1:13" x14ac:dyDescent="0.25">
      <c r="A399" t="s">
        <v>2719</v>
      </c>
      <c r="B399" t="s">
        <v>13558</v>
      </c>
      <c r="C399" s="2">
        <f t="shared" si="18"/>
        <v>6</v>
      </c>
      <c r="D399" t="s">
        <v>12</v>
      </c>
      <c r="E399" t="s">
        <v>2233</v>
      </c>
      <c r="F399">
        <v>28</v>
      </c>
      <c r="G399" t="str">
        <f t="shared" si="19"/>
        <v>Medium</v>
      </c>
      <c r="H399" t="s">
        <v>5</v>
      </c>
      <c r="I399">
        <f>IFERROR(VLOOKUP(A399,sponsored_animals!$A$1:$C$2143,1,TRUE),0)</f>
        <v>0</v>
      </c>
      <c r="J399">
        <f>VLOOKUP(H399,location_costs!$A$1:$B$6,2,FALSE)</f>
        <v>140</v>
      </c>
      <c r="K399" t="str">
        <f t="shared" si="20"/>
        <v>Dog_Medium</v>
      </c>
      <c r="L399">
        <f>VLOOKUP(K399,size_costs!$D$1:$E$10,2,FALSE)</f>
        <v>150</v>
      </c>
      <c r="M399">
        <f>VLOOKUP(C399,age_costs!$A$1:$B$52,2,FALSE)</f>
        <v>100</v>
      </c>
    </row>
    <row r="400" spans="1:13" x14ac:dyDescent="0.25">
      <c r="A400" t="s">
        <v>694</v>
      </c>
      <c r="B400" t="s">
        <v>3254</v>
      </c>
      <c r="C400" s="2">
        <f t="shared" si="18"/>
        <v>7</v>
      </c>
      <c r="D400" t="s">
        <v>19</v>
      </c>
      <c r="E400" t="s">
        <v>2207</v>
      </c>
      <c r="F400">
        <v>2</v>
      </c>
      <c r="G400" t="str">
        <f t="shared" si="19"/>
        <v>Small</v>
      </c>
      <c r="H400" t="s">
        <v>7</v>
      </c>
      <c r="I400">
        <f>IFERROR(VLOOKUP(A400,sponsored_animals!$A$1:$C$2143,1,TRUE),0)</f>
        <v>0</v>
      </c>
      <c r="J400">
        <f>VLOOKUP(H400,location_costs!$A$1:$B$6,2,FALSE)</f>
        <v>100</v>
      </c>
      <c r="K400" t="str">
        <f t="shared" si="20"/>
        <v>Cat_Small</v>
      </c>
      <c r="L400">
        <f>VLOOKUP(K400,size_costs!$D$1:$E$10,2,FALSE)</f>
        <v>100</v>
      </c>
      <c r="M400">
        <f>VLOOKUP(C400,age_costs!$A$1:$B$52,2,FALSE)</f>
        <v>100</v>
      </c>
    </row>
    <row r="401" spans="1:13" x14ac:dyDescent="0.25">
      <c r="A401" t="s">
        <v>1207</v>
      </c>
      <c r="B401" t="s">
        <v>13776</v>
      </c>
      <c r="C401" s="2">
        <f t="shared" si="18"/>
        <v>8</v>
      </c>
      <c r="D401" t="s">
        <v>12</v>
      </c>
      <c r="E401" t="s">
        <v>2244</v>
      </c>
      <c r="F401">
        <v>9</v>
      </c>
      <c r="G401" t="str">
        <f t="shared" si="19"/>
        <v>Small</v>
      </c>
      <c r="H401" t="s">
        <v>5</v>
      </c>
      <c r="I401" t="str">
        <f>IFERROR(VLOOKUP(A401,sponsored_animals!$A$1:$C$2143,1,TRUE),0)</f>
        <v>36806649e5722d</v>
      </c>
      <c r="J401">
        <f>VLOOKUP(H401,location_costs!$A$1:$B$6,2,FALSE)</f>
        <v>140</v>
      </c>
      <c r="K401" t="str">
        <f t="shared" si="20"/>
        <v>Dog_Small</v>
      </c>
      <c r="L401">
        <f>VLOOKUP(K401,size_costs!$D$1:$E$10,2,FALSE)</f>
        <v>125</v>
      </c>
      <c r="M401">
        <f>VLOOKUP(C401,age_costs!$A$1:$B$52,2,FALSE)</f>
        <v>150</v>
      </c>
    </row>
    <row r="402" spans="1:13" x14ac:dyDescent="0.25">
      <c r="A402" t="s">
        <v>2720</v>
      </c>
      <c r="B402" t="s">
        <v>13777</v>
      </c>
      <c r="C402" s="2">
        <f t="shared" si="18"/>
        <v>1</v>
      </c>
      <c r="D402" t="s">
        <v>19</v>
      </c>
      <c r="E402" t="s">
        <v>2515</v>
      </c>
      <c r="F402">
        <v>4</v>
      </c>
      <c r="G402" t="str">
        <f t="shared" si="19"/>
        <v>Small</v>
      </c>
      <c r="H402" t="s">
        <v>7</v>
      </c>
      <c r="I402">
        <f>IFERROR(VLOOKUP(A402,sponsored_animals!$A$1:$C$2143,1,TRUE),0)</f>
        <v>0</v>
      </c>
      <c r="J402">
        <f>VLOOKUP(H402,location_costs!$A$1:$B$6,2,FALSE)</f>
        <v>100</v>
      </c>
      <c r="K402" t="str">
        <f t="shared" si="20"/>
        <v>Cat_Small</v>
      </c>
      <c r="L402">
        <f>VLOOKUP(K402,size_costs!$D$1:$E$10,2,FALSE)</f>
        <v>100</v>
      </c>
      <c r="M402">
        <f>VLOOKUP(C402,age_costs!$A$1:$B$52,2,FALSE)</f>
        <v>0</v>
      </c>
    </row>
    <row r="403" spans="1:13" x14ac:dyDescent="0.25">
      <c r="A403" t="s">
        <v>2721</v>
      </c>
      <c r="B403" t="s">
        <v>13778</v>
      </c>
      <c r="C403" s="2">
        <f t="shared" si="18"/>
        <v>6</v>
      </c>
      <c r="D403" t="s">
        <v>12</v>
      </c>
      <c r="E403" t="s">
        <v>2207</v>
      </c>
      <c r="F403">
        <v>35</v>
      </c>
      <c r="G403" t="str">
        <f t="shared" si="19"/>
        <v>Large</v>
      </c>
      <c r="H403" t="s">
        <v>7</v>
      </c>
      <c r="I403">
        <f>IFERROR(VLOOKUP(A403,sponsored_animals!$A$1:$C$2143,1,TRUE),0)</f>
        <v>0</v>
      </c>
      <c r="J403">
        <f>VLOOKUP(H403,location_costs!$A$1:$B$6,2,FALSE)</f>
        <v>100</v>
      </c>
      <c r="K403" t="str">
        <f t="shared" si="20"/>
        <v>Dog_Large</v>
      </c>
      <c r="L403">
        <f>VLOOKUP(K403,size_costs!$D$1:$E$10,2,FALSE)</f>
        <v>175</v>
      </c>
      <c r="M403">
        <f>VLOOKUP(C403,age_costs!$A$1:$B$52,2,FALSE)</f>
        <v>100</v>
      </c>
    </row>
    <row r="404" spans="1:13" x14ac:dyDescent="0.25">
      <c r="A404" t="s">
        <v>2722</v>
      </c>
      <c r="B404" t="s">
        <v>4753</v>
      </c>
      <c r="C404" s="2">
        <f t="shared" si="18"/>
        <v>5</v>
      </c>
      <c r="D404" t="s">
        <v>12</v>
      </c>
      <c r="E404" t="s">
        <v>2207</v>
      </c>
      <c r="F404">
        <v>3</v>
      </c>
      <c r="G404" t="str">
        <f t="shared" si="19"/>
        <v>Small</v>
      </c>
      <c r="H404" t="s">
        <v>5</v>
      </c>
      <c r="I404" t="str">
        <f>IFERROR(VLOOKUP(A404,sponsored_animals!$A$1:$C$2143,1,TRUE),0)</f>
        <v>b14069999a0ee6</v>
      </c>
      <c r="J404">
        <f>VLOOKUP(H404,location_costs!$A$1:$B$6,2,FALSE)</f>
        <v>140</v>
      </c>
      <c r="K404" t="str">
        <f t="shared" si="20"/>
        <v>Dog_Small</v>
      </c>
      <c r="L404">
        <f>VLOOKUP(K404,size_costs!$D$1:$E$10,2,FALSE)</f>
        <v>125</v>
      </c>
      <c r="M404">
        <f>VLOOKUP(C404,age_costs!$A$1:$B$52,2,FALSE)</f>
        <v>100</v>
      </c>
    </row>
    <row r="405" spans="1:13" x14ac:dyDescent="0.25">
      <c r="A405" t="s">
        <v>2723</v>
      </c>
      <c r="B405" t="s">
        <v>3374</v>
      </c>
      <c r="C405" s="2">
        <f t="shared" si="18"/>
        <v>6</v>
      </c>
      <c r="D405" t="s">
        <v>19</v>
      </c>
      <c r="E405" t="s">
        <v>2350</v>
      </c>
      <c r="F405">
        <v>9</v>
      </c>
      <c r="G405" t="str">
        <f t="shared" si="19"/>
        <v>Large</v>
      </c>
      <c r="H405" t="s">
        <v>6</v>
      </c>
      <c r="I405" t="str">
        <f>IFERROR(VLOOKUP(A405,sponsored_animals!$A$1:$C$2143,1,TRUE),0)</f>
        <v>36806649e5722d</v>
      </c>
      <c r="J405">
        <f>VLOOKUP(H405,location_costs!$A$1:$B$6,2,FALSE)</f>
        <v>135</v>
      </c>
      <c r="K405" t="str">
        <f t="shared" si="20"/>
        <v>Cat_Large</v>
      </c>
      <c r="L405">
        <f>VLOOKUP(K405,size_costs!$D$1:$E$10,2,FALSE)</f>
        <v>140</v>
      </c>
      <c r="M405">
        <f>VLOOKUP(C405,age_costs!$A$1:$B$52,2,FALSE)</f>
        <v>100</v>
      </c>
    </row>
    <row r="406" spans="1:13" x14ac:dyDescent="0.25">
      <c r="A406" t="s">
        <v>2724</v>
      </c>
      <c r="B406" t="s">
        <v>6570</v>
      </c>
      <c r="C406" s="2">
        <f t="shared" si="18"/>
        <v>6</v>
      </c>
      <c r="D406" t="s">
        <v>12</v>
      </c>
      <c r="E406" t="s">
        <v>2186</v>
      </c>
      <c r="F406">
        <v>26</v>
      </c>
      <c r="G406" t="str">
        <f t="shared" si="19"/>
        <v>Medium</v>
      </c>
      <c r="H406" t="s">
        <v>3</v>
      </c>
      <c r="I406">
        <f>IFERROR(VLOOKUP(A406,sponsored_animals!$A$1:$C$2143,1,TRUE),0)</f>
        <v>0</v>
      </c>
      <c r="J406">
        <f>VLOOKUP(H406,location_costs!$A$1:$B$6,2,FALSE)</f>
        <v>120</v>
      </c>
      <c r="K406" t="str">
        <f t="shared" si="20"/>
        <v>Dog_Medium</v>
      </c>
      <c r="L406">
        <f>VLOOKUP(K406,size_costs!$D$1:$E$10,2,FALSE)</f>
        <v>150</v>
      </c>
      <c r="M406">
        <f>VLOOKUP(C406,age_costs!$A$1:$B$52,2,FALSE)</f>
        <v>100</v>
      </c>
    </row>
    <row r="407" spans="1:13" x14ac:dyDescent="0.25">
      <c r="A407" t="s">
        <v>2726</v>
      </c>
      <c r="B407" t="s">
        <v>13779</v>
      </c>
      <c r="C407" s="2">
        <f t="shared" si="18"/>
        <v>10</v>
      </c>
      <c r="D407" t="s">
        <v>12</v>
      </c>
      <c r="E407" t="s">
        <v>2233</v>
      </c>
      <c r="F407">
        <v>6</v>
      </c>
      <c r="G407" t="str">
        <f t="shared" si="19"/>
        <v>Small</v>
      </c>
      <c r="H407" t="s">
        <v>4</v>
      </c>
      <c r="I407" t="str">
        <f>IFERROR(VLOOKUP(A407,sponsored_animals!$A$1:$C$2143,1,TRUE),0)</f>
        <v>178f1189a06b68</v>
      </c>
      <c r="J407">
        <f>VLOOKUP(H407,location_costs!$A$1:$B$6,2,FALSE)</f>
        <v>110</v>
      </c>
      <c r="K407" t="str">
        <f t="shared" si="20"/>
        <v>Dog_Small</v>
      </c>
      <c r="L407">
        <f>VLOOKUP(K407,size_costs!$D$1:$E$10,2,FALSE)</f>
        <v>125</v>
      </c>
      <c r="M407">
        <f>VLOOKUP(C407,age_costs!$A$1:$B$52,2,FALSE)</f>
        <v>150</v>
      </c>
    </row>
    <row r="408" spans="1:13" x14ac:dyDescent="0.25">
      <c r="A408" t="s">
        <v>2727</v>
      </c>
      <c r="B408" t="s">
        <v>13780</v>
      </c>
      <c r="C408" s="2">
        <f t="shared" si="18"/>
        <v>2</v>
      </c>
      <c r="D408" t="s">
        <v>12</v>
      </c>
      <c r="E408" t="s">
        <v>2180</v>
      </c>
      <c r="F408">
        <v>23</v>
      </c>
      <c r="G408" t="str">
        <f t="shared" si="19"/>
        <v>Medium</v>
      </c>
      <c r="H408" t="s">
        <v>5</v>
      </c>
      <c r="I408" t="str">
        <f>IFERROR(VLOOKUP(A408,sponsored_animals!$A$1:$C$2143,1,TRUE),0)</f>
        <v>178f1189a06b68</v>
      </c>
      <c r="J408">
        <f>VLOOKUP(H408,location_costs!$A$1:$B$6,2,FALSE)</f>
        <v>140</v>
      </c>
      <c r="K408" t="str">
        <f t="shared" si="20"/>
        <v>Dog_Medium</v>
      </c>
      <c r="L408">
        <f>VLOOKUP(K408,size_costs!$D$1:$E$10,2,FALSE)</f>
        <v>150</v>
      </c>
      <c r="M408">
        <f>VLOOKUP(C408,age_costs!$A$1:$B$52,2,FALSE)</f>
        <v>0</v>
      </c>
    </row>
    <row r="409" spans="1:13" x14ac:dyDescent="0.25">
      <c r="A409" t="s">
        <v>1690</v>
      </c>
      <c r="B409" t="s">
        <v>13713</v>
      </c>
      <c r="C409" s="2">
        <f t="shared" si="18"/>
        <v>6</v>
      </c>
      <c r="D409" t="s">
        <v>19</v>
      </c>
      <c r="E409" t="s">
        <v>2234</v>
      </c>
      <c r="F409">
        <v>6</v>
      </c>
      <c r="G409" t="str">
        <f t="shared" si="19"/>
        <v>Medium</v>
      </c>
      <c r="H409" t="s">
        <v>7</v>
      </c>
      <c r="I409" t="str">
        <f>IFERROR(VLOOKUP(A409,sponsored_animals!$A$1:$C$2143,1,TRUE),0)</f>
        <v>d40d0d9a6a4451</v>
      </c>
      <c r="J409">
        <f>VLOOKUP(H409,location_costs!$A$1:$B$6,2,FALSE)</f>
        <v>100</v>
      </c>
      <c r="K409" t="str">
        <f t="shared" si="20"/>
        <v>Cat_Medium</v>
      </c>
      <c r="L409">
        <f>VLOOKUP(K409,size_costs!$D$1:$E$10,2,FALSE)</f>
        <v>120</v>
      </c>
      <c r="M409">
        <f>VLOOKUP(C409,age_costs!$A$1:$B$52,2,FALSE)</f>
        <v>100</v>
      </c>
    </row>
    <row r="410" spans="1:13" x14ac:dyDescent="0.25">
      <c r="A410" t="s">
        <v>875</v>
      </c>
      <c r="B410" t="s">
        <v>6120</v>
      </c>
      <c r="C410" s="2">
        <f t="shared" si="18"/>
        <v>3</v>
      </c>
      <c r="D410" t="s">
        <v>12</v>
      </c>
      <c r="E410" t="s">
        <v>2533</v>
      </c>
      <c r="F410">
        <v>15</v>
      </c>
      <c r="G410" t="str">
        <f t="shared" si="19"/>
        <v>Medium</v>
      </c>
      <c r="H410" t="s">
        <v>6</v>
      </c>
      <c r="I410" t="str">
        <f>IFERROR(VLOOKUP(A410,sponsored_animals!$A$1:$C$2143,1,TRUE),0)</f>
        <v>214f8f6b359a1e</v>
      </c>
      <c r="J410">
        <f>VLOOKUP(H410,location_costs!$A$1:$B$6,2,FALSE)</f>
        <v>135</v>
      </c>
      <c r="K410" t="str">
        <f t="shared" si="20"/>
        <v>Dog_Medium</v>
      </c>
      <c r="L410">
        <f>VLOOKUP(K410,size_costs!$D$1:$E$10,2,FALSE)</f>
        <v>150</v>
      </c>
      <c r="M410">
        <f>VLOOKUP(C410,age_costs!$A$1:$B$52,2,FALSE)</f>
        <v>0</v>
      </c>
    </row>
    <row r="411" spans="1:13" x14ac:dyDescent="0.25">
      <c r="A411" t="s">
        <v>2108</v>
      </c>
      <c r="B411" t="s">
        <v>13781</v>
      </c>
      <c r="C411" s="2">
        <f t="shared" si="18"/>
        <v>3</v>
      </c>
      <c r="D411" t="s">
        <v>12</v>
      </c>
      <c r="E411" t="s">
        <v>2207</v>
      </c>
      <c r="F411">
        <v>11.5</v>
      </c>
      <c r="G411" t="str">
        <f t="shared" si="19"/>
        <v>Medium</v>
      </c>
      <c r="H411" t="s">
        <v>3</v>
      </c>
      <c r="I411" t="str">
        <f>IFERROR(VLOOKUP(A411,sponsored_animals!$A$1:$C$2143,1,TRUE),0)</f>
        <v>36806649e5722d</v>
      </c>
      <c r="J411">
        <f>VLOOKUP(H411,location_costs!$A$1:$B$6,2,FALSE)</f>
        <v>120</v>
      </c>
      <c r="K411" t="str">
        <f t="shared" si="20"/>
        <v>Dog_Medium</v>
      </c>
      <c r="L411">
        <f>VLOOKUP(K411,size_costs!$D$1:$E$10,2,FALSE)</f>
        <v>150</v>
      </c>
      <c r="M411">
        <f>VLOOKUP(C411,age_costs!$A$1:$B$52,2,FALSE)</f>
        <v>0</v>
      </c>
    </row>
    <row r="412" spans="1:13" x14ac:dyDescent="0.25">
      <c r="A412" t="s">
        <v>1639</v>
      </c>
      <c r="B412" t="s">
        <v>13782</v>
      </c>
      <c r="C412" s="2">
        <f t="shared" si="18"/>
        <v>9</v>
      </c>
      <c r="D412" t="s">
        <v>12</v>
      </c>
      <c r="E412" t="s">
        <v>2533</v>
      </c>
      <c r="F412">
        <v>47</v>
      </c>
      <c r="G412" t="str">
        <f t="shared" si="19"/>
        <v>Large</v>
      </c>
      <c r="H412" t="s">
        <v>6</v>
      </c>
      <c r="I412">
        <f>IFERROR(VLOOKUP(A412,sponsored_animals!$A$1:$C$2143,1,TRUE),0)</f>
        <v>0</v>
      </c>
      <c r="J412">
        <f>VLOOKUP(H412,location_costs!$A$1:$B$6,2,FALSE)</f>
        <v>135</v>
      </c>
      <c r="K412" t="str">
        <f t="shared" si="20"/>
        <v>Dog_Large</v>
      </c>
      <c r="L412">
        <f>VLOOKUP(K412,size_costs!$D$1:$E$10,2,FALSE)</f>
        <v>175</v>
      </c>
      <c r="M412">
        <f>VLOOKUP(C412,age_costs!$A$1:$B$52,2,FALSE)</f>
        <v>150</v>
      </c>
    </row>
    <row r="413" spans="1:13" x14ac:dyDescent="0.25">
      <c r="A413" t="s">
        <v>2728</v>
      </c>
      <c r="B413" t="s">
        <v>13783</v>
      </c>
      <c r="C413" s="2">
        <f t="shared" si="18"/>
        <v>4</v>
      </c>
      <c r="D413" t="s">
        <v>12</v>
      </c>
      <c r="E413" t="s">
        <v>2207</v>
      </c>
      <c r="F413">
        <v>25</v>
      </c>
      <c r="G413" t="str">
        <f t="shared" si="19"/>
        <v>Medium</v>
      </c>
      <c r="H413" t="s">
        <v>6</v>
      </c>
      <c r="I413" t="str">
        <f>IFERROR(VLOOKUP(A413,sponsored_animals!$A$1:$C$2143,1,TRUE),0)</f>
        <v>178f1189a06b68</v>
      </c>
      <c r="J413">
        <f>VLOOKUP(H413,location_costs!$A$1:$B$6,2,FALSE)</f>
        <v>135</v>
      </c>
      <c r="K413" t="str">
        <f t="shared" si="20"/>
        <v>Dog_Medium</v>
      </c>
      <c r="L413">
        <f>VLOOKUP(K413,size_costs!$D$1:$E$10,2,FALSE)</f>
        <v>150</v>
      </c>
      <c r="M413">
        <f>VLOOKUP(C413,age_costs!$A$1:$B$52,2,FALSE)</f>
        <v>0</v>
      </c>
    </row>
    <row r="414" spans="1:13" x14ac:dyDescent="0.25">
      <c r="A414" t="s">
        <v>2729</v>
      </c>
      <c r="B414" t="s">
        <v>13784</v>
      </c>
      <c r="C414" s="2">
        <f t="shared" si="18"/>
        <v>11</v>
      </c>
      <c r="D414" t="s">
        <v>12</v>
      </c>
      <c r="E414" t="s">
        <v>2223</v>
      </c>
      <c r="F414">
        <v>9</v>
      </c>
      <c r="G414" t="str">
        <f t="shared" si="19"/>
        <v>Small</v>
      </c>
      <c r="H414" t="s">
        <v>3</v>
      </c>
      <c r="I414" t="str">
        <f>IFERROR(VLOOKUP(A414,sponsored_animals!$A$1:$C$2143,1,TRUE),0)</f>
        <v>b14069999a0ee6</v>
      </c>
      <c r="J414">
        <f>VLOOKUP(H414,location_costs!$A$1:$B$6,2,FALSE)</f>
        <v>120</v>
      </c>
      <c r="K414" t="str">
        <f t="shared" si="20"/>
        <v>Dog_Small</v>
      </c>
      <c r="L414">
        <f>VLOOKUP(K414,size_costs!$D$1:$E$10,2,FALSE)</f>
        <v>125</v>
      </c>
      <c r="M414">
        <f>VLOOKUP(C414,age_costs!$A$1:$B$52,2,FALSE)</f>
        <v>150</v>
      </c>
    </row>
    <row r="415" spans="1:13" x14ac:dyDescent="0.25">
      <c r="A415" t="s">
        <v>2730</v>
      </c>
      <c r="B415" t="s">
        <v>13785</v>
      </c>
      <c r="C415" s="2">
        <f t="shared" si="18"/>
        <v>7</v>
      </c>
      <c r="D415" t="s">
        <v>12</v>
      </c>
      <c r="E415" t="s">
        <v>2190</v>
      </c>
      <c r="F415">
        <v>37</v>
      </c>
      <c r="G415" t="str">
        <f t="shared" si="19"/>
        <v>Large</v>
      </c>
      <c r="H415" t="s">
        <v>3</v>
      </c>
      <c r="I415" t="str">
        <f>IFERROR(VLOOKUP(A415,sponsored_animals!$A$1:$C$2143,1,TRUE),0)</f>
        <v>178f1189a06b68</v>
      </c>
      <c r="J415">
        <f>VLOOKUP(H415,location_costs!$A$1:$B$6,2,FALSE)</f>
        <v>120</v>
      </c>
      <c r="K415" t="str">
        <f t="shared" si="20"/>
        <v>Dog_Large</v>
      </c>
      <c r="L415">
        <f>VLOOKUP(K415,size_costs!$D$1:$E$10,2,FALSE)</f>
        <v>175</v>
      </c>
      <c r="M415">
        <f>VLOOKUP(C415,age_costs!$A$1:$B$52,2,FALSE)</f>
        <v>100</v>
      </c>
    </row>
    <row r="416" spans="1:13" x14ac:dyDescent="0.25">
      <c r="A416" t="s">
        <v>2731</v>
      </c>
      <c r="B416" t="s">
        <v>11481</v>
      </c>
      <c r="C416" s="2">
        <f t="shared" si="18"/>
        <v>7</v>
      </c>
      <c r="D416" t="s">
        <v>12</v>
      </c>
      <c r="E416" t="s">
        <v>2288</v>
      </c>
      <c r="F416">
        <v>42</v>
      </c>
      <c r="G416" t="str">
        <f t="shared" si="19"/>
        <v>Large</v>
      </c>
      <c r="H416" t="s">
        <v>6</v>
      </c>
      <c r="I416" t="str">
        <f>IFERROR(VLOOKUP(A416,sponsored_animals!$A$1:$C$2143,1,TRUE),0)</f>
        <v>f3de00c24336c4</v>
      </c>
      <c r="J416">
        <f>VLOOKUP(H416,location_costs!$A$1:$B$6,2,FALSE)</f>
        <v>135</v>
      </c>
      <c r="K416" t="str">
        <f t="shared" si="20"/>
        <v>Dog_Large</v>
      </c>
      <c r="L416">
        <f>VLOOKUP(K416,size_costs!$D$1:$E$10,2,FALSE)</f>
        <v>175</v>
      </c>
      <c r="M416">
        <f>VLOOKUP(C416,age_costs!$A$1:$B$52,2,FALSE)</f>
        <v>100</v>
      </c>
    </row>
    <row r="417" spans="1:13" x14ac:dyDescent="0.25">
      <c r="A417" t="s">
        <v>1678</v>
      </c>
      <c r="B417" t="s">
        <v>13786</v>
      </c>
      <c r="C417" s="2">
        <f t="shared" si="18"/>
        <v>5</v>
      </c>
      <c r="D417" t="s">
        <v>12</v>
      </c>
      <c r="E417" t="s">
        <v>2294</v>
      </c>
      <c r="F417">
        <v>40</v>
      </c>
      <c r="G417" t="str">
        <f t="shared" si="19"/>
        <v>Large</v>
      </c>
      <c r="H417" t="s">
        <v>5</v>
      </c>
      <c r="I417" t="str">
        <f>IFERROR(VLOOKUP(A417,sponsored_animals!$A$1:$C$2143,1,TRUE),0)</f>
        <v>d40d0d9a6a4451</v>
      </c>
      <c r="J417">
        <f>VLOOKUP(H417,location_costs!$A$1:$B$6,2,FALSE)</f>
        <v>140</v>
      </c>
      <c r="K417" t="str">
        <f t="shared" si="20"/>
        <v>Dog_Large</v>
      </c>
      <c r="L417">
        <f>VLOOKUP(K417,size_costs!$D$1:$E$10,2,FALSE)</f>
        <v>175</v>
      </c>
      <c r="M417">
        <f>VLOOKUP(C417,age_costs!$A$1:$B$52,2,FALSE)</f>
        <v>100</v>
      </c>
    </row>
    <row r="418" spans="1:13" x14ac:dyDescent="0.25">
      <c r="A418" t="s">
        <v>2733</v>
      </c>
      <c r="B418" t="s">
        <v>13787</v>
      </c>
      <c r="C418" s="2">
        <f t="shared" si="18"/>
        <v>12</v>
      </c>
      <c r="D418" t="s">
        <v>12</v>
      </c>
      <c r="E418" t="s">
        <v>2190</v>
      </c>
      <c r="F418">
        <v>33</v>
      </c>
      <c r="G418" t="str">
        <f t="shared" si="19"/>
        <v>Large</v>
      </c>
      <c r="H418" t="s">
        <v>7</v>
      </c>
      <c r="I418" t="str">
        <f>IFERROR(VLOOKUP(A418,sponsored_animals!$A$1:$C$2143,1,TRUE),0)</f>
        <v>74228ffdfe76aa</v>
      </c>
      <c r="J418">
        <f>VLOOKUP(H418,location_costs!$A$1:$B$6,2,FALSE)</f>
        <v>100</v>
      </c>
      <c r="K418" t="str">
        <f t="shared" si="20"/>
        <v>Dog_Large</v>
      </c>
      <c r="L418">
        <f>VLOOKUP(K418,size_costs!$D$1:$E$10,2,FALSE)</f>
        <v>175</v>
      </c>
      <c r="M418">
        <f>VLOOKUP(C418,age_costs!$A$1:$B$52,2,FALSE)</f>
        <v>150</v>
      </c>
    </row>
    <row r="419" spans="1:13" x14ac:dyDescent="0.25">
      <c r="A419" t="s">
        <v>2734</v>
      </c>
      <c r="B419" t="s">
        <v>13788</v>
      </c>
      <c r="C419" s="2">
        <f t="shared" si="18"/>
        <v>7</v>
      </c>
      <c r="D419" t="s">
        <v>19</v>
      </c>
      <c r="E419" t="s">
        <v>2182</v>
      </c>
      <c r="F419">
        <v>2</v>
      </c>
      <c r="G419" t="str">
        <f t="shared" si="19"/>
        <v>Small</v>
      </c>
      <c r="H419" t="s">
        <v>7</v>
      </c>
      <c r="I419" t="str">
        <f>IFERROR(VLOOKUP(A419,sponsored_animals!$A$1:$C$2143,1,TRUE),0)</f>
        <v>178f1189a06b68</v>
      </c>
      <c r="J419">
        <f>VLOOKUP(H419,location_costs!$A$1:$B$6,2,FALSE)</f>
        <v>100</v>
      </c>
      <c r="K419" t="str">
        <f t="shared" si="20"/>
        <v>Cat_Small</v>
      </c>
      <c r="L419">
        <f>VLOOKUP(K419,size_costs!$D$1:$E$10,2,FALSE)</f>
        <v>100</v>
      </c>
      <c r="M419">
        <f>VLOOKUP(C419,age_costs!$A$1:$B$52,2,FALSE)</f>
        <v>100</v>
      </c>
    </row>
    <row r="420" spans="1:13" x14ac:dyDescent="0.25">
      <c r="A420" t="s">
        <v>2735</v>
      </c>
      <c r="B420" t="s">
        <v>13789</v>
      </c>
      <c r="C420" s="2">
        <f t="shared" si="18"/>
        <v>10</v>
      </c>
      <c r="D420" t="s">
        <v>12</v>
      </c>
      <c r="E420" t="s">
        <v>2533</v>
      </c>
      <c r="F420">
        <v>24</v>
      </c>
      <c r="G420" t="str">
        <f t="shared" si="19"/>
        <v>Medium</v>
      </c>
      <c r="H420" t="s">
        <v>5</v>
      </c>
      <c r="I420">
        <f>IFERROR(VLOOKUP(A420,sponsored_animals!$A$1:$C$2143,1,TRUE),0)</f>
        <v>0</v>
      </c>
      <c r="J420">
        <f>VLOOKUP(H420,location_costs!$A$1:$B$6,2,FALSE)</f>
        <v>140</v>
      </c>
      <c r="K420" t="str">
        <f t="shared" si="20"/>
        <v>Dog_Medium</v>
      </c>
      <c r="L420">
        <f>VLOOKUP(K420,size_costs!$D$1:$E$10,2,FALSE)</f>
        <v>150</v>
      </c>
      <c r="M420">
        <f>VLOOKUP(C420,age_costs!$A$1:$B$52,2,FALSE)</f>
        <v>150</v>
      </c>
    </row>
    <row r="421" spans="1:13" x14ac:dyDescent="0.25">
      <c r="A421" t="s">
        <v>2736</v>
      </c>
      <c r="B421" t="s">
        <v>5922</v>
      </c>
      <c r="C421" s="2">
        <f t="shared" si="18"/>
        <v>2</v>
      </c>
      <c r="D421" t="s">
        <v>12</v>
      </c>
      <c r="E421" t="s">
        <v>2615</v>
      </c>
      <c r="F421">
        <v>23</v>
      </c>
      <c r="G421" t="str">
        <f t="shared" si="19"/>
        <v>Medium</v>
      </c>
      <c r="H421" t="s">
        <v>6</v>
      </c>
      <c r="I421" t="str">
        <f>IFERROR(VLOOKUP(A421,sponsored_animals!$A$1:$C$2143,1,TRUE),0)</f>
        <v>7c0c3e04e6a4d4</v>
      </c>
      <c r="J421">
        <f>VLOOKUP(H421,location_costs!$A$1:$B$6,2,FALSE)</f>
        <v>135</v>
      </c>
      <c r="K421" t="str">
        <f t="shared" si="20"/>
        <v>Dog_Medium</v>
      </c>
      <c r="L421">
        <f>VLOOKUP(K421,size_costs!$D$1:$E$10,2,FALSE)</f>
        <v>150</v>
      </c>
      <c r="M421">
        <f>VLOOKUP(C421,age_costs!$A$1:$B$52,2,FALSE)</f>
        <v>0</v>
      </c>
    </row>
    <row r="422" spans="1:13" x14ac:dyDescent="0.25">
      <c r="A422" t="s">
        <v>2738</v>
      </c>
      <c r="B422" t="s">
        <v>13790</v>
      </c>
      <c r="C422" s="2">
        <f t="shared" si="18"/>
        <v>7</v>
      </c>
      <c r="D422" t="s">
        <v>19</v>
      </c>
      <c r="E422" t="s">
        <v>2198</v>
      </c>
      <c r="F422">
        <v>8.5</v>
      </c>
      <c r="G422" t="str">
        <f t="shared" si="19"/>
        <v>Large</v>
      </c>
      <c r="H422" t="s">
        <v>3</v>
      </c>
      <c r="I422">
        <f>IFERROR(VLOOKUP(A422,sponsored_animals!$A$1:$C$2143,1,TRUE),0)</f>
        <v>0</v>
      </c>
      <c r="J422">
        <f>VLOOKUP(H422,location_costs!$A$1:$B$6,2,FALSE)</f>
        <v>120</v>
      </c>
      <c r="K422" t="str">
        <f t="shared" si="20"/>
        <v>Cat_Large</v>
      </c>
      <c r="L422">
        <f>VLOOKUP(K422,size_costs!$D$1:$E$10,2,FALSE)</f>
        <v>140</v>
      </c>
      <c r="M422">
        <f>VLOOKUP(C422,age_costs!$A$1:$B$52,2,FALSE)</f>
        <v>100</v>
      </c>
    </row>
    <row r="423" spans="1:13" x14ac:dyDescent="0.25">
      <c r="A423" t="s">
        <v>2739</v>
      </c>
      <c r="B423" t="s">
        <v>3374</v>
      </c>
      <c r="C423" s="2">
        <f t="shared" si="18"/>
        <v>6</v>
      </c>
      <c r="D423" t="s">
        <v>12</v>
      </c>
      <c r="E423" t="s">
        <v>2226</v>
      </c>
      <c r="F423">
        <v>26</v>
      </c>
      <c r="G423" t="str">
        <f t="shared" si="19"/>
        <v>Medium</v>
      </c>
      <c r="H423" t="s">
        <v>3</v>
      </c>
      <c r="I423" t="str">
        <f>IFERROR(VLOOKUP(A423,sponsored_animals!$A$1:$C$2143,1,TRUE),0)</f>
        <v>7c0c3e04e6a4d4</v>
      </c>
      <c r="J423">
        <f>VLOOKUP(H423,location_costs!$A$1:$B$6,2,FALSE)</f>
        <v>120</v>
      </c>
      <c r="K423" t="str">
        <f t="shared" si="20"/>
        <v>Dog_Medium</v>
      </c>
      <c r="L423">
        <f>VLOOKUP(K423,size_costs!$D$1:$E$10,2,FALSE)</f>
        <v>150</v>
      </c>
      <c r="M423">
        <f>VLOOKUP(C423,age_costs!$A$1:$B$52,2,FALSE)</f>
        <v>100</v>
      </c>
    </row>
    <row r="424" spans="1:13" x14ac:dyDescent="0.25">
      <c r="A424" t="s">
        <v>2740</v>
      </c>
      <c r="B424" t="s">
        <v>11324</v>
      </c>
      <c r="C424" s="2">
        <f t="shared" si="18"/>
        <v>8</v>
      </c>
      <c r="D424" t="s">
        <v>12</v>
      </c>
      <c r="E424" t="s">
        <v>2322</v>
      </c>
      <c r="F424">
        <v>26</v>
      </c>
      <c r="G424" t="str">
        <f t="shared" si="19"/>
        <v>Medium</v>
      </c>
      <c r="H424" t="s">
        <v>6</v>
      </c>
      <c r="I424" t="str">
        <f>IFERROR(VLOOKUP(A424,sponsored_animals!$A$1:$C$2143,1,TRUE),0)</f>
        <v>178f1189a06b68</v>
      </c>
      <c r="J424">
        <f>VLOOKUP(H424,location_costs!$A$1:$B$6,2,FALSE)</f>
        <v>135</v>
      </c>
      <c r="K424" t="str">
        <f t="shared" si="20"/>
        <v>Dog_Medium</v>
      </c>
      <c r="L424">
        <f>VLOOKUP(K424,size_costs!$D$1:$E$10,2,FALSE)</f>
        <v>150</v>
      </c>
      <c r="M424">
        <f>VLOOKUP(C424,age_costs!$A$1:$B$52,2,FALSE)</f>
        <v>150</v>
      </c>
    </row>
    <row r="425" spans="1:13" x14ac:dyDescent="0.25">
      <c r="A425" t="s">
        <v>2742</v>
      </c>
      <c r="B425" t="s">
        <v>13791</v>
      </c>
      <c r="C425" s="2">
        <f t="shared" si="18"/>
        <v>8</v>
      </c>
      <c r="D425" t="s">
        <v>12</v>
      </c>
      <c r="E425" t="s">
        <v>2280</v>
      </c>
      <c r="F425">
        <v>36</v>
      </c>
      <c r="G425" t="str">
        <f t="shared" si="19"/>
        <v>Large</v>
      </c>
      <c r="H425" t="s">
        <v>6</v>
      </c>
      <c r="I425" t="str">
        <f>IFERROR(VLOOKUP(A425,sponsored_animals!$A$1:$C$2143,1,TRUE),0)</f>
        <v>7c0c3e04e6a4d4</v>
      </c>
      <c r="J425">
        <f>VLOOKUP(H425,location_costs!$A$1:$B$6,2,FALSE)</f>
        <v>135</v>
      </c>
      <c r="K425" t="str">
        <f t="shared" si="20"/>
        <v>Dog_Large</v>
      </c>
      <c r="L425">
        <f>VLOOKUP(K425,size_costs!$D$1:$E$10,2,FALSE)</f>
        <v>175</v>
      </c>
      <c r="M425">
        <f>VLOOKUP(C425,age_costs!$A$1:$B$52,2,FALSE)</f>
        <v>150</v>
      </c>
    </row>
    <row r="426" spans="1:13" x14ac:dyDescent="0.25">
      <c r="A426" t="s">
        <v>484</v>
      </c>
      <c r="B426" t="s">
        <v>13792</v>
      </c>
      <c r="C426" s="2">
        <f t="shared" si="18"/>
        <v>5</v>
      </c>
      <c r="D426" t="s">
        <v>12</v>
      </c>
      <c r="E426" t="s">
        <v>2610</v>
      </c>
      <c r="F426">
        <v>45</v>
      </c>
      <c r="G426" t="str">
        <f t="shared" si="19"/>
        <v>Large</v>
      </c>
      <c r="H426" t="s">
        <v>3</v>
      </c>
      <c r="I426">
        <f>IFERROR(VLOOKUP(A426,sponsored_animals!$A$1:$C$2143,1,TRUE),0)</f>
        <v>0</v>
      </c>
      <c r="J426">
        <f>VLOOKUP(H426,location_costs!$A$1:$B$6,2,FALSE)</f>
        <v>120</v>
      </c>
      <c r="K426" t="str">
        <f t="shared" si="20"/>
        <v>Dog_Large</v>
      </c>
      <c r="L426">
        <f>VLOOKUP(K426,size_costs!$D$1:$E$10,2,FALSE)</f>
        <v>175</v>
      </c>
      <c r="M426">
        <f>VLOOKUP(C426,age_costs!$A$1:$B$52,2,FALSE)</f>
        <v>100</v>
      </c>
    </row>
    <row r="427" spans="1:13" x14ac:dyDescent="0.25">
      <c r="A427" t="s">
        <v>2743</v>
      </c>
      <c r="B427" t="s">
        <v>2249</v>
      </c>
      <c r="C427" s="2">
        <f t="shared" si="18"/>
        <v>9</v>
      </c>
      <c r="D427" t="s">
        <v>12</v>
      </c>
      <c r="E427" t="s">
        <v>2202</v>
      </c>
      <c r="F427">
        <v>46</v>
      </c>
      <c r="G427" t="str">
        <f t="shared" si="19"/>
        <v>Large</v>
      </c>
      <c r="H427" t="s">
        <v>5</v>
      </c>
      <c r="I427" t="str">
        <f>IFERROR(VLOOKUP(A427,sponsored_animals!$A$1:$C$2143,1,TRUE),0)</f>
        <v>36806649e5722d</v>
      </c>
      <c r="J427">
        <f>VLOOKUP(H427,location_costs!$A$1:$B$6,2,FALSE)</f>
        <v>140</v>
      </c>
      <c r="K427" t="str">
        <f t="shared" si="20"/>
        <v>Dog_Large</v>
      </c>
      <c r="L427">
        <f>VLOOKUP(K427,size_costs!$D$1:$E$10,2,FALSE)</f>
        <v>175</v>
      </c>
      <c r="M427">
        <f>VLOOKUP(C427,age_costs!$A$1:$B$52,2,FALSE)</f>
        <v>150</v>
      </c>
    </row>
    <row r="428" spans="1:13" x14ac:dyDescent="0.25">
      <c r="A428" t="s">
        <v>1609</v>
      </c>
      <c r="B428" t="s">
        <v>13793</v>
      </c>
      <c r="C428" s="2">
        <f t="shared" si="18"/>
        <v>7</v>
      </c>
      <c r="D428" t="s">
        <v>19</v>
      </c>
      <c r="E428" t="s">
        <v>2311</v>
      </c>
      <c r="F428">
        <v>8</v>
      </c>
      <c r="G428" t="str">
        <f t="shared" si="19"/>
        <v>Large</v>
      </c>
      <c r="H428" t="s">
        <v>5</v>
      </c>
      <c r="I428" t="str">
        <f>IFERROR(VLOOKUP(A428,sponsored_animals!$A$1:$C$2143,1,TRUE),0)</f>
        <v>4fca6ef6dbda96</v>
      </c>
      <c r="J428">
        <f>VLOOKUP(H428,location_costs!$A$1:$B$6,2,FALSE)</f>
        <v>140</v>
      </c>
      <c r="K428" t="str">
        <f t="shared" si="20"/>
        <v>Cat_Large</v>
      </c>
      <c r="L428">
        <f>VLOOKUP(K428,size_costs!$D$1:$E$10,2,FALSE)</f>
        <v>140</v>
      </c>
      <c r="M428">
        <f>VLOOKUP(C428,age_costs!$A$1:$B$52,2,FALSE)</f>
        <v>100</v>
      </c>
    </row>
    <row r="429" spans="1:13" x14ac:dyDescent="0.25">
      <c r="A429" t="s">
        <v>1240</v>
      </c>
      <c r="B429" t="s">
        <v>3750</v>
      </c>
      <c r="C429" s="2">
        <f t="shared" si="18"/>
        <v>5</v>
      </c>
      <c r="D429" t="s">
        <v>19</v>
      </c>
      <c r="E429" t="s">
        <v>2219</v>
      </c>
      <c r="F429">
        <v>8.5</v>
      </c>
      <c r="G429" t="str">
        <f t="shared" si="19"/>
        <v>Large</v>
      </c>
      <c r="H429" t="s">
        <v>6</v>
      </c>
      <c r="I429" t="str">
        <f>IFERROR(VLOOKUP(A429,sponsored_animals!$A$1:$C$2143,1,TRUE),0)</f>
        <v>7c0c3e04e6a4d4</v>
      </c>
      <c r="J429">
        <f>VLOOKUP(H429,location_costs!$A$1:$B$6,2,FALSE)</f>
        <v>135</v>
      </c>
      <c r="K429" t="str">
        <f t="shared" si="20"/>
        <v>Cat_Large</v>
      </c>
      <c r="L429">
        <f>VLOOKUP(K429,size_costs!$D$1:$E$10,2,FALSE)</f>
        <v>140</v>
      </c>
      <c r="M429">
        <f>VLOOKUP(C429,age_costs!$A$1:$B$52,2,FALSE)</f>
        <v>100</v>
      </c>
    </row>
    <row r="430" spans="1:13" x14ac:dyDescent="0.25">
      <c r="A430" t="s">
        <v>1169</v>
      </c>
      <c r="B430" t="s">
        <v>13685</v>
      </c>
      <c r="C430" s="2">
        <f t="shared" si="18"/>
        <v>8</v>
      </c>
      <c r="D430" t="s">
        <v>19</v>
      </c>
      <c r="E430" t="s">
        <v>2207</v>
      </c>
      <c r="F430">
        <v>6</v>
      </c>
      <c r="G430" t="str">
        <f t="shared" si="19"/>
        <v>Medium</v>
      </c>
      <c r="H430" t="s">
        <v>7</v>
      </c>
      <c r="I430" t="str">
        <f>IFERROR(VLOOKUP(A430,sponsored_animals!$A$1:$C$2143,1,TRUE),0)</f>
        <v>214f8f6b359a1e</v>
      </c>
      <c r="J430">
        <f>VLOOKUP(H430,location_costs!$A$1:$B$6,2,FALSE)</f>
        <v>100</v>
      </c>
      <c r="K430" t="str">
        <f t="shared" si="20"/>
        <v>Cat_Medium</v>
      </c>
      <c r="L430">
        <f>VLOOKUP(K430,size_costs!$D$1:$E$10,2,FALSE)</f>
        <v>120</v>
      </c>
      <c r="M430">
        <f>VLOOKUP(C430,age_costs!$A$1:$B$52,2,FALSE)</f>
        <v>150</v>
      </c>
    </row>
    <row r="431" spans="1:13" x14ac:dyDescent="0.25">
      <c r="A431" t="s">
        <v>96</v>
      </c>
      <c r="B431" t="s">
        <v>4709</v>
      </c>
      <c r="C431" s="2">
        <f t="shared" si="18"/>
        <v>3</v>
      </c>
      <c r="D431" t="s">
        <v>12</v>
      </c>
      <c r="E431" t="s">
        <v>2396</v>
      </c>
      <c r="F431">
        <v>15</v>
      </c>
      <c r="G431" t="str">
        <f t="shared" si="19"/>
        <v>Medium</v>
      </c>
      <c r="H431" t="s">
        <v>5</v>
      </c>
      <c r="I431" t="str">
        <f>IFERROR(VLOOKUP(A431,sponsored_animals!$A$1:$C$2143,1,TRUE),0)</f>
        <v>214f8f6b359a1e</v>
      </c>
      <c r="J431">
        <f>VLOOKUP(H431,location_costs!$A$1:$B$6,2,FALSE)</f>
        <v>140</v>
      </c>
      <c r="K431" t="str">
        <f t="shared" si="20"/>
        <v>Dog_Medium</v>
      </c>
      <c r="L431">
        <f>VLOOKUP(K431,size_costs!$D$1:$E$10,2,FALSE)</f>
        <v>150</v>
      </c>
      <c r="M431">
        <f>VLOOKUP(C431,age_costs!$A$1:$B$52,2,FALSE)</f>
        <v>0</v>
      </c>
    </row>
    <row r="432" spans="1:13" x14ac:dyDescent="0.25">
      <c r="A432" t="s">
        <v>2747</v>
      </c>
      <c r="B432" t="s">
        <v>13794</v>
      </c>
      <c r="C432" s="2">
        <f t="shared" si="18"/>
        <v>12</v>
      </c>
      <c r="D432" t="s">
        <v>12</v>
      </c>
      <c r="E432" t="s">
        <v>2432</v>
      </c>
      <c r="F432">
        <v>11</v>
      </c>
      <c r="G432" t="str">
        <f t="shared" si="19"/>
        <v>Medium</v>
      </c>
      <c r="H432" t="s">
        <v>5</v>
      </c>
      <c r="I432">
        <f>IFERROR(VLOOKUP(A432,sponsored_animals!$A$1:$C$2143,1,TRUE),0)</f>
        <v>0</v>
      </c>
      <c r="J432">
        <f>VLOOKUP(H432,location_costs!$A$1:$B$6,2,FALSE)</f>
        <v>140</v>
      </c>
      <c r="K432" t="str">
        <f t="shared" si="20"/>
        <v>Dog_Medium</v>
      </c>
      <c r="L432">
        <f>VLOOKUP(K432,size_costs!$D$1:$E$10,2,FALSE)</f>
        <v>150</v>
      </c>
      <c r="M432">
        <f>VLOOKUP(C432,age_costs!$A$1:$B$52,2,FALSE)</f>
        <v>150</v>
      </c>
    </row>
    <row r="433" spans="1:13" x14ac:dyDescent="0.25">
      <c r="A433" t="s">
        <v>2748</v>
      </c>
      <c r="B433" t="s">
        <v>13795</v>
      </c>
      <c r="C433" s="2">
        <f t="shared" si="18"/>
        <v>7</v>
      </c>
      <c r="D433" t="s">
        <v>19</v>
      </c>
      <c r="E433" t="s">
        <v>2252</v>
      </c>
      <c r="F433">
        <v>2</v>
      </c>
      <c r="G433" t="str">
        <f t="shared" si="19"/>
        <v>Small</v>
      </c>
      <c r="H433" t="s">
        <v>7</v>
      </c>
      <c r="I433">
        <f>IFERROR(VLOOKUP(A433,sponsored_animals!$A$1:$C$2143,1,TRUE),0)</f>
        <v>0</v>
      </c>
      <c r="J433">
        <f>VLOOKUP(H433,location_costs!$A$1:$B$6,2,FALSE)</f>
        <v>100</v>
      </c>
      <c r="K433" t="str">
        <f t="shared" si="20"/>
        <v>Cat_Small</v>
      </c>
      <c r="L433">
        <f>VLOOKUP(K433,size_costs!$D$1:$E$10,2,FALSE)</f>
        <v>100</v>
      </c>
      <c r="M433">
        <f>VLOOKUP(C433,age_costs!$A$1:$B$52,2,FALSE)</f>
        <v>100</v>
      </c>
    </row>
    <row r="434" spans="1:13" x14ac:dyDescent="0.25">
      <c r="A434" t="s">
        <v>2749</v>
      </c>
      <c r="B434" t="s">
        <v>13796</v>
      </c>
      <c r="C434" s="2">
        <f t="shared" si="18"/>
        <v>8</v>
      </c>
      <c r="D434" t="s">
        <v>19</v>
      </c>
      <c r="E434" t="s">
        <v>2340</v>
      </c>
      <c r="F434">
        <v>6</v>
      </c>
      <c r="G434" t="str">
        <f t="shared" si="19"/>
        <v>Medium</v>
      </c>
      <c r="H434" t="s">
        <v>3</v>
      </c>
      <c r="I434" t="str">
        <f>IFERROR(VLOOKUP(A434,sponsored_animals!$A$1:$C$2143,1,TRUE),0)</f>
        <v>b14069999a0ee6</v>
      </c>
      <c r="J434">
        <f>VLOOKUP(H434,location_costs!$A$1:$B$6,2,FALSE)</f>
        <v>120</v>
      </c>
      <c r="K434" t="str">
        <f t="shared" si="20"/>
        <v>Cat_Medium</v>
      </c>
      <c r="L434">
        <f>VLOOKUP(K434,size_costs!$D$1:$E$10,2,FALSE)</f>
        <v>120</v>
      </c>
      <c r="M434">
        <f>VLOOKUP(C434,age_costs!$A$1:$B$52,2,FALSE)</f>
        <v>150</v>
      </c>
    </row>
    <row r="435" spans="1:13" x14ac:dyDescent="0.25">
      <c r="A435" t="s">
        <v>2750</v>
      </c>
      <c r="B435" t="s">
        <v>13797</v>
      </c>
      <c r="C435" s="2">
        <f t="shared" si="18"/>
        <v>3</v>
      </c>
      <c r="D435" t="s">
        <v>19</v>
      </c>
      <c r="E435" t="s">
        <v>2182</v>
      </c>
      <c r="F435">
        <v>6</v>
      </c>
      <c r="G435" t="str">
        <f t="shared" si="19"/>
        <v>Medium</v>
      </c>
      <c r="H435" t="s">
        <v>6</v>
      </c>
      <c r="I435" t="str">
        <f>IFERROR(VLOOKUP(A435,sponsored_animals!$A$1:$C$2143,1,TRUE),0)</f>
        <v>7c0c3e04e6a4d4</v>
      </c>
      <c r="J435">
        <f>VLOOKUP(H435,location_costs!$A$1:$B$6,2,FALSE)</f>
        <v>135</v>
      </c>
      <c r="K435" t="str">
        <f t="shared" si="20"/>
        <v>Cat_Medium</v>
      </c>
      <c r="L435">
        <f>VLOOKUP(K435,size_costs!$D$1:$E$10,2,FALSE)</f>
        <v>120</v>
      </c>
      <c r="M435">
        <f>VLOOKUP(C435,age_costs!$A$1:$B$52,2,FALSE)</f>
        <v>0</v>
      </c>
    </row>
    <row r="436" spans="1:13" x14ac:dyDescent="0.25">
      <c r="A436" t="s">
        <v>986</v>
      </c>
      <c r="B436" t="s">
        <v>4619</v>
      </c>
      <c r="C436" s="2">
        <f t="shared" si="18"/>
        <v>4</v>
      </c>
      <c r="D436" t="s">
        <v>12</v>
      </c>
      <c r="E436" t="s">
        <v>2752</v>
      </c>
      <c r="F436">
        <v>19</v>
      </c>
      <c r="G436" t="str">
        <f t="shared" si="19"/>
        <v>Medium</v>
      </c>
      <c r="H436" t="s">
        <v>6</v>
      </c>
      <c r="I436" t="str">
        <f>IFERROR(VLOOKUP(A436,sponsored_animals!$A$1:$C$2143,1,TRUE),0)</f>
        <v>178f1189a06b68</v>
      </c>
      <c r="J436">
        <f>VLOOKUP(H436,location_costs!$A$1:$B$6,2,FALSE)</f>
        <v>135</v>
      </c>
      <c r="K436" t="str">
        <f t="shared" si="20"/>
        <v>Dog_Medium</v>
      </c>
      <c r="L436">
        <f>VLOOKUP(K436,size_costs!$D$1:$E$10,2,FALSE)</f>
        <v>150</v>
      </c>
      <c r="M436">
        <f>VLOOKUP(C436,age_costs!$A$1:$B$52,2,FALSE)</f>
        <v>0</v>
      </c>
    </row>
    <row r="437" spans="1:13" x14ac:dyDescent="0.25">
      <c r="A437" t="s">
        <v>2753</v>
      </c>
      <c r="B437" t="s">
        <v>2754</v>
      </c>
      <c r="C437" s="2">
        <f t="shared" si="18"/>
        <v>2</v>
      </c>
      <c r="D437" t="s">
        <v>19</v>
      </c>
      <c r="E437" t="s">
        <v>2182</v>
      </c>
      <c r="F437">
        <v>3</v>
      </c>
      <c r="G437" t="str">
        <f t="shared" si="19"/>
        <v>Small</v>
      </c>
      <c r="H437" t="s">
        <v>5</v>
      </c>
      <c r="I437" t="str">
        <f>IFERROR(VLOOKUP(A437,sponsored_animals!$A$1:$C$2143,1,TRUE),0)</f>
        <v>36806649e5722d</v>
      </c>
      <c r="J437">
        <f>VLOOKUP(H437,location_costs!$A$1:$B$6,2,FALSE)</f>
        <v>140</v>
      </c>
      <c r="K437" t="str">
        <f t="shared" si="20"/>
        <v>Cat_Small</v>
      </c>
      <c r="L437">
        <f>VLOOKUP(K437,size_costs!$D$1:$E$10,2,FALSE)</f>
        <v>100</v>
      </c>
      <c r="M437">
        <f>VLOOKUP(C437,age_costs!$A$1:$B$52,2,FALSE)</f>
        <v>0</v>
      </c>
    </row>
    <row r="438" spans="1:13" x14ac:dyDescent="0.25">
      <c r="A438" t="s">
        <v>2755</v>
      </c>
      <c r="B438" t="s">
        <v>13798</v>
      </c>
      <c r="C438" s="2">
        <f t="shared" si="18"/>
        <v>11</v>
      </c>
      <c r="D438" t="s">
        <v>12</v>
      </c>
      <c r="E438" t="s">
        <v>2186</v>
      </c>
      <c r="F438">
        <v>17</v>
      </c>
      <c r="G438" t="str">
        <f t="shared" si="19"/>
        <v>Medium</v>
      </c>
      <c r="H438" t="s">
        <v>3</v>
      </c>
      <c r="I438" t="str">
        <f>IFERROR(VLOOKUP(A438,sponsored_animals!$A$1:$C$2143,1,TRUE),0)</f>
        <v>178f1189a06b68</v>
      </c>
      <c r="J438">
        <f>VLOOKUP(H438,location_costs!$A$1:$B$6,2,FALSE)</f>
        <v>120</v>
      </c>
      <c r="K438" t="str">
        <f t="shared" si="20"/>
        <v>Dog_Medium</v>
      </c>
      <c r="L438">
        <f>VLOOKUP(K438,size_costs!$D$1:$E$10,2,FALSE)</f>
        <v>150</v>
      </c>
      <c r="M438">
        <f>VLOOKUP(C438,age_costs!$A$1:$B$52,2,FALSE)</f>
        <v>150</v>
      </c>
    </row>
    <row r="439" spans="1:13" x14ac:dyDescent="0.25">
      <c r="A439" t="s">
        <v>2756</v>
      </c>
      <c r="B439" t="s">
        <v>13543</v>
      </c>
      <c r="C439" s="2">
        <f t="shared" si="18"/>
        <v>7</v>
      </c>
      <c r="D439" t="s">
        <v>12</v>
      </c>
      <c r="E439" t="s">
        <v>2432</v>
      </c>
      <c r="F439">
        <v>12</v>
      </c>
      <c r="G439" t="str">
        <f t="shared" si="19"/>
        <v>Medium</v>
      </c>
      <c r="H439" t="s">
        <v>6</v>
      </c>
      <c r="I439" t="str">
        <f>IFERROR(VLOOKUP(A439,sponsored_animals!$A$1:$C$2143,1,TRUE),0)</f>
        <v>74228ffdfe76aa</v>
      </c>
      <c r="J439">
        <f>VLOOKUP(H439,location_costs!$A$1:$B$6,2,FALSE)</f>
        <v>135</v>
      </c>
      <c r="K439" t="str">
        <f t="shared" si="20"/>
        <v>Dog_Medium</v>
      </c>
      <c r="L439">
        <f>VLOOKUP(K439,size_costs!$D$1:$E$10,2,FALSE)</f>
        <v>150</v>
      </c>
      <c r="M439">
        <f>VLOOKUP(C439,age_costs!$A$1:$B$52,2,FALSE)</f>
        <v>100</v>
      </c>
    </row>
    <row r="440" spans="1:13" x14ac:dyDescent="0.25">
      <c r="A440" t="s">
        <v>2757</v>
      </c>
      <c r="B440" t="s">
        <v>13799</v>
      </c>
      <c r="C440" s="2">
        <f t="shared" si="18"/>
        <v>3</v>
      </c>
      <c r="D440" t="s">
        <v>12</v>
      </c>
      <c r="E440" t="s">
        <v>2186</v>
      </c>
      <c r="F440">
        <v>5</v>
      </c>
      <c r="G440" t="str">
        <f t="shared" si="19"/>
        <v>Small</v>
      </c>
      <c r="H440" t="s">
        <v>6</v>
      </c>
      <c r="I440" t="str">
        <f>IFERROR(VLOOKUP(A440,sponsored_animals!$A$1:$C$2143,1,TRUE),0)</f>
        <v>178f1189a06b68</v>
      </c>
      <c r="J440">
        <f>VLOOKUP(H440,location_costs!$A$1:$B$6,2,FALSE)</f>
        <v>135</v>
      </c>
      <c r="K440" t="str">
        <f t="shared" si="20"/>
        <v>Dog_Small</v>
      </c>
      <c r="L440">
        <f>VLOOKUP(K440,size_costs!$D$1:$E$10,2,FALSE)</f>
        <v>125</v>
      </c>
      <c r="M440">
        <f>VLOOKUP(C440,age_costs!$A$1:$B$52,2,FALSE)</f>
        <v>0</v>
      </c>
    </row>
    <row r="441" spans="1:13" x14ac:dyDescent="0.25">
      <c r="A441" t="s">
        <v>1648</v>
      </c>
      <c r="B441" t="s">
        <v>7021</v>
      </c>
      <c r="C441" s="2">
        <f t="shared" si="18"/>
        <v>6</v>
      </c>
      <c r="D441" t="s">
        <v>19</v>
      </c>
      <c r="E441" t="s">
        <v>2758</v>
      </c>
      <c r="F441">
        <v>4</v>
      </c>
      <c r="G441" t="str">
        <f t="shared" si="19"/>
        <v>Small</v>
      </c>
      <c r="H441" t="s">
        <v>6</v>
      </c>
      <c r="I441" t="str">
        <f>IFERROR(VLOOKUP(A441,sponsored_animals!$A$1:$C$2143,1,TRUE),0)</f>
        <v>214f8f6b359a1e</v>
      </c>
      <c r="J441">
        <f>VLOOKUP(H441,location_costs!$A$1:$B$6,2,FALSE)</f>
        <v>135</v>
      </c>
      <c r="K441" t="str">
        <f t="shared" si="20"/>
        <v>Cat_Small</v>
      </c>
      <c r="L441">
        <f>VLOOKUP(K441,size_costs!$D$1:$E$10,2,FALSE)</f>
        <v>100</v>
      </c>
      <c r="M441">
        <f>VLOOKUP(C441,age_costs!$A$1:$B$52,2,FALSE)</f>
        <v>100</v>
      </c>
    </row>
    <row r="442" spans="1:13" x14ac:dyDescent="0.25">
      <c r="A442" t="s">
        <v>2759</v>
      </c>
      <c r="B442" t="s">
        <v>13800</v>
      </c>
      <c r="C442" s="2">
        <f t="shared" si="18"/>
        <v>8</v>
      </c>
      <c r="D442" t="s">
        <v>19</v>
      </c>
      <c r="E442" t="s">
        <v>2760</v>
      </c>
      <c r="F442">
        <v>6</v>
      </c>
      <c r="G442" t="str">
        <f t="shared" si="19"/>
        <v>Medium</v>
      </c>
      <c r="H442" t="s">
        <v>4</v>
      </c>
      <c r="I442" t="str">
        <f>IFERROR(VLOOKUP(A442,sponsored_animals!$A$1:$C$2143,1,TRUE),0)</f>
        <v>b14069999a0ee6</v>
      </c>
      <c r="J442">
        <f>VLOOKUP(H442,location_costs!$A$1:$B$6,2,FALSE)</f>
        <v>110</v>
      </c>
      <c r="K442" t="str">
        <f t="shared" si="20"/>
        <v>Cat_Medium</v>
      </c>
      <c r="L442">
        <f>VLOOKUP(K442,size_costs!$D$1:$E$10,2,FALSE)</f>
        <v>120</v>
      </c>
      <c r="M442">
        <f>VLOOKUP(C442,age_costs!$A$1:$B$52,2,FALSE)</f>
        <v>150</v>
      </c>
    </row>
    <row r="443" spans="1:13" x14ac:dyDescent="0.25">
      <c r="A443" t="s">
        <v>2761</v>
      </c>
      <c r="B443" t="s">
        <v>13801</v>
      </c>
      <c r="C443" s="2">
        <f t="shared" si="18"/>
        <v>6</v>
      </c>
      <c r="D443" t="s">
        <v>12</v>
      </c>
      <c r="E443" t="s">
        <v>2182</v>
      </c>
      <c r="F443">
        <v>25</v>
      </c>
      <c r="G443" t="str">
        <f t="shared" si="19"/>
        <v>Medium</v>
      </c>
      <c r="H443" t="s">
        <v>5</v>
      </c>
      <c r="I443" t="str">
        <f>IFERROR(VLOOKUP(A443,sponsored_animals!$A$1:$C$2143,1,TRUE),0)</f>
        <v>178f1189a06b68</v>
      </c>
      <c r="J443">
        <f>VLOOKUP(H443,location_costs!$A$1:$B$6,2,FALSE)</f>
        <v>140</v>
      </c>
      <c r="K443" t="str">
        <f t="shared" si="20"/>
        <v>Dog_Medium</v>
      </c>
      <c r="L443">
        <f>VLOOKUP(K443,size_costs!$D$1:$E$10,2,FALSE)</f>
        <v>150</v>
      </c>
      <c r="M443">
        <f>VLOOKUP(C443,age_costs!$A$1:$B$52,2,FALSE)</f>
        <v>100</v>
      </c>
    </row>
    <row r="444" spans="1:13" x14ac:dyDescent="0.25">
      <c r="A444" t="s">
        <v>2762</v>
      </c>
      <c r="B444" t="s">
        <v>13802</v>
      </c>
      <c r="C444" s="2">
        <f t="shared" si="18"/>
        <v>6</v>
      </c>
      <c r="D444" t="s">
        <v>12</v>
      </c>
      <c r="E444" t="s">
        <v>2223</v>
      </c>
      <c r="F444">
        <v>28</v>
      </c>
      <c r="G444" t="str">
        <f t="shared" si="19"/>
        <v>Medium</v>
      </c>
      <c r="H444" t="s">
        <v>3</v>
      </c>
      <c r="I444" t="str">
        <f>IFERROR(VLOOKUP(A444,sponsored_animals!$A$1:$C$2143,1,TRUE),0)</f>
        <v>36806649e5722d</v>
      </c>
      <c r="J444">
        <f>VLOOKUP(H444,location_costs!$A$1:$B$6,2,FALSE)</f>
        <v>120</v>
      </c>
      <c r="K444" t="str">
        <f t="shared" si="20"/>
        <v>Dog_Medium</v>
      </c>
      <c r="L444">
        <f>VLOOKUP(K444,size_costs!$D$1:$E$10,2,FALSE)</f>
        <v>150</v>
      </c>
      <c r="M444">
        <f>VLOOKUP(C444,age_costs!$A$1:$B$52,2,FALSE)</f>
        <v>100</v>
      </c>
    </row>
    <row r="445" spans="1:13" x14ac:dyDescent="0.25">
      <c r="A445" t="s">
        <v>2763</v>
      </c>
      <c r="B445" t="s">
        <v>13803</v>
      </c>
      <c r="C445" s="2">
        <f t="shared" si="18"/>
        <v>8</v>
      </c>
      <c r="D445" t="s">
        <v>12</v>
      </c>
      <c r="E445" t="s">
        <v>2207</v>
      </c>
      <c r="F445">
        <v>4</v>
      </c>
      <c r="G445" t="str">
        <f t="shared" si="19"/>
        <v>Small</v>
      </c>
      <c r="H445" t="s">
        <v>3</v>
      </c>
      <c r="I445" t="str">
        <f>IFERROR(VLOOKUP(A445,sponsored_animals!$A$1:$C$2143,1,TRUE),0)</f>
        <v>f3de00c24336c4</v>
      </c>
      <c r="J445">
        <f>VLOOKUP(H445,location_costs!$A$1:$B$6,2,FALSE)</f>
        <v>120</v>
      </c>
      <c r="K445" t="str">
        <f t="shared" si="20"/>
        <v>Dog_Small</v>
      </c>
      <c r="L445">
        <f>VLOOKUP(K445,size_costs!$D$1:$E$10,2,FALSE)</f>
        <v>125</v>
      </c>
      <c r="M445">
        <f>VLOOKUP(C445,age_costs!$A$1:$B$52,2,FALSE)</f>
        <v>150</v>
      </c>
    </row>
    <row r="446" spans="1:13" x14ac:dyDescent="0.25">
      <c r="A446" t="s">
        <v>2764</v>
      </c>
      <c r="B446" t="s">
        <v>13776</v>
      </c>
      <c r="C446" s="2">
        <f t="shared" si="18"/>
        <v>8</v>
      </c>
      <c r="D446" t="s">
        <v>12</v>
      </c>
      <c r="E446" t="s">
        <v>2186</v>
      </c>
      <c r="F446">
        <v>25</v>
      </c>
      <c r="G446" t="str">
        <f t="shared" si="19"/>
        <v>Medium</v>
      </c>
      <c r="H446" t="s">
        <v>3</v>
      </c>
      <c r="I446" t="str">
        <f>IFERROR(VLOOKUP(A446,sponsored_animals!$A$1:$C$2143,1,TRUE),0)</f>
        <v>4fca6ef6dbda96</v>
      </c>
      <c r="J446">
        <f>VLOOKUP(H446,location_costs!$A$1:$B$6,2,FALSE)</f>
        <v>120</v>
      </c>
      <c r="K446" t="str">
        <f t="shared" si="20"/>
        <v>Dog_Medium</v>
      </c>
      <c r="L446">
        <f>VLOOKUP(K446,size_costs!$D$1:$E$10,2,FALSE)</f>
        <v>150</v>
      </c>
      <c r="M446">
        <f>VLOOKUP(C446,age_costs!$A$1:$B$52,2,FALSE)</f>
        <v>150</v>
      </c>
    </row>
    <row r="447" spans="1:13" x14ac:dyDescent="0.25">
      <c r="A447" t="s">
        <v>2765</v>
      </c>
      <c r="B447" t="s">
        <v>13767</v>
      </c>
      <c r="C447" s="2">
        <f t="shared" si="18"/>
        <v>4</v>
      </c>
      <c r="D447" t="s">
        <v>12</v>
      </c>
      <c r="E447" t="s">
        <v>2207</v>
      </c>
      <c r="F447">
        <v>18</v>
      </c>
      <c r="G447" t="str">
        <f t="shared" si="19"/>
        <v>Medium</v>
      </c>
      <c r="H447" t="s">
        <v>3</v>
      </c>
      <c r="I447" t="str">
        <f>IFERROR(VLOOKUP(A447,sponsored_animals!$A$1:$C$2143,1,TRUE),0)</f>
        <v>36806649e5722d</v>
      </c>
      <c r="J447">
        <f>VLOOKUP(H447,location_costs!$A$1:$B$6,2,FALSE)</f>
        <v>120</v>
      </c>
      <c r="K447" t="str">
        <f t="shared" si="20"/>
        <v>Dog_Medium</v>
      </c>
      <c r="L447">
        <f>VLOOKUP(K447,size_costs!$D$1:$E$10,2,FALSE)</f>
        <v>150</v>
      </c>
      <c r="M447">
        <f>VLOOKUP(C447,age_costs!$A$1:$B$52,2,FALSE)</f>
        <v>0</v>
      </c>
    </row>
    <row r="448" spans="1:13" x14ac:dyDescent="0.25">
      <c r="A448" t="s">
        <v>2766</v>
      </c>
      <c r="B448" t="s">
        <v>13804</v>
      </c>
      <c r="C448" s="2">
        <f t="shared" si="18"/>
        <v>11</v>
      </c>
      <c r="D448" t="s">
        <v>12</v>
      </c>
      <c r="E448" t="s">
        <v>2231</v>
      </c>
      <c r="F448">
        <v>6</v>
      </c>
      <c r="G448" t="str">
        <f t="shared" si="19"/>
        <v>Small</v>
      </c>
      <c r="H448" t="s">
        <v>7</v>
      </c>
      <c r="I448" t="str">
        <f>IFERROR(VLOOKUP(A448,sponsored_animals!$A$1:$C$2143,1,TRUE),0)</f>
        <v>36806649e5722d</v>
      </c>
      <c r="J448">
        <f>VLOOKUP(H448,location_costs!$A$1:$B$6,2,FALSE)</f>
        <v>100</v>
      </c>
      <c r="K448" t="str">
        <f t="shared" si="20"/>
        <v>Dog_Small</v>
      </c>
      <c r="L448">
        <f>VLOOKUP(K448,size_costs!$D$1:$E$10,2,FALSE)</f>
        <v>125</v>
      </c>
      <c r="M448">
        <f>VLOOKUP(C448,age_costs!$A$1:$B$52,2,FALSE)</f>
        <v>150</v>
      </c>
    </row>
    <row r="449" spans="1:13" x14ac:dyDescent="0.25">
      <c r="A449" t="s">
        <v>2767</v>
      </c>
      <c r="B449" t="s">
        <v>13805</v>
      </c>
      <c r="C449" s="2">
        <f t="shared" si="18"/>
        <v>5</v>
      </c>
      <c r="D449" t="s">
        <v>19</v>
      </c>
      <c r="E449" t="s">
        <v>2198</v>
      </c>
      <c r="F449">
        <v>2</v>
      </c>
      <c r="G449" t="str">
        <f t="shared" si="19"/>
        <v>Small</v>
      </c>
      <c r="H449" t="s">
        <v>5</v>
      </c>
      <c r="I449" t="str">
        <f>IFERROR(VLOOKUP(A449,sponsored_animals!$A$1:$C$2143,1,TRUE),0)</f>
        <v>178f1189a06b68</v>
      </c>
      <c r="J449">
        <f>VLOOKUP(H449,location_costs!$A$1:$B$6,2,FALSE)</f>
        <v>140</v>
      </c>
      <c r="K449" t="str">
        <f t="shared" si="20"/>
        <v>Cat_Small</v>
      </c>
      <c r="L449">
        <f>VLOOKUP(K449,size_costs!$D$1:$E$10,2,FALSE)</f>
        <v>100</v>
      </c>
      <c r="M449">
        <f>VLOOKUP(C449,age_costs!$A$1:$B$52,2,FALSE)</f>
        <v>100</v>
      </c>
    </row>
    <row r="450" spans="1:13" x14ac:dyDescent="0.25">
      <c r="A450" t="s">
        <v>2768</v>
      </c>
      <c r="B450" t="s">
        <v>13806</v>
      </c>
      <c r="C450" s="2">
        <f t="shared" si="18"/>
        <v>5</v>
      </c>
      <c r="D450" t="s">
        <v>12</v>
      </c>
      <c r="E450" t="s">
        <v>2231</v>
      </c>
      <c r="F450">
        <v>12</v>
      </c>
      <c r="G450" t="str">
        <f t="shared" si="19"/>
        <v>Medium</v>
      </c>
      <c r="H450" t="s">
        <v>7</v>
      </c>
      <c r="I450" t="str">
        <f>IFERROR(VLOOKUP(A450,sponsored_animals!$A$1:$C$2143,1,TRUE),0)</f>
        <v>7c0c3e04e6a4d4</v>
      </c>
      <c r="J450">
        <f>VLOOKUP(H450,location_costs!$A$1:$B$6,2,FALSE)</f>
        <v>100</v>
      </c>
      <c r="K450" t="str">
        <f t="shared" si="20"/>
        <v>Dog_Medium</v>
      </c>
      <c r="L450">
        <f>VLOOKUP(K450,size_costs!$D$1:$E$10,2,FALSE)</f>
        <v>150</v>
      </c>
      <c r="M450">
        <f>VLOOKUP(C450,age_costs!$A$1:$B$52,2,FALSE)</f>
        <v>100</v>
      </c>
    </row>
    <row r="451" spans="1:13" x14ac:dyDescent="0.25">
      <c r="A451" t="s">
        <v>2769</v>
      </c>
      <c r="B451" t="s">
        <v>3465</v>
      </c>
      <c r="C451" s="2">
        <f t="shared" ref="C451:C514" si="21">ROUND(YEARFRAC(B451,"31/12/2021"),0)</f>
        <v>5</v>
      </c>
      <c r="D451" t="s">
        <v>12</v>
      </c>
      <c r="E451" t="s">
        <v>2207</v>
      </c>
      <c r="F451">
        <v>44</v>
      </c>
      <c r="G451" t="str">
        <f t="shared" ref="G451:G514" si="22">IF(AND(D451="Dog",F451&lt;=10),"Small",IF(AND(D451="Dog",F451&gt;10,F451&lt;=30),"Medium",IF(AND(D451="Dog",F451&gt;30),"Large",IF(AND(D451="Cat",F451&lt;=5),"Small",IF(AND(D451="Cat",F451&gt;5,F451&lt;=7),"Medium",IF(AND(D451="Cat",F451&gt;=7),"Large",IF(AND(D451="Bird",F451&lt;=0.7),"Small",IF(AND(D451="Bird",F451&gt;0.7,F451&lt;=1.1),"Medium",IF(AND(D451="Bird",F451&gt;1.1),"Large","Erro")))))))))</f>
        <v>Large</v>
      </c>
      <c r="H451" t="s">
        <v>5</v>
      </c>
      <c r="I451" t="str">
        <f>IFERROR(VLOOKUP(A451,sponsored_animals!$A$1:$C$2143,1,TRUE),0)</f>
        <v>36806649e5722d</v>
      </c>
      <c r="J451">
        <f>VLOOKUP(H451,location_costs!$A$1:$B$6,2,FALSE)</f>
        <v>140</v>
      </c>
      <c r="K451" t="str">
        <f t="shared" ref="K451:K514" si="23">D451&amp;"_"&amp;G451</f>
        <v>Dog_Large</v>
      </c>
      <c r="L451">
        <f>VLOOKUP(K451,size_costs!$D$1:$E$10,2,FALSE)</f>
        <v>175</v>
      </c>
      <c r="M451">
        <f>VLOOKUP(C451,age_costs!$A$1:$B$52,2,FALSE)</f>
        <v>100</v>
      </c>
    </row>
    <row r="452" spans="1:13" x14ac:dyDescent="0.25">
      <c r="A452" t="s">
        <v>1808</v>
      </c>
      <c r="B452" t="s">
        <v>13807</v>
      </c>
      <c r="C452" s="2">
        <f t="shared" si="21"/>
        <v>7</v>
      </c>
      <c r="D452" t="s">
        <v>12</v>
      </c>
      <c r="E452" t="s">
        <v>2294</v>
      </c>
      <c r="F452">
        <v>5</v>
      </c>
      <c r="G452" t="str">
        <f t="shared" si="22"/>
        <v>Small</v>
      </c>
      <c r="H452" t="s">
        <v>5</v>
      </c>
      <c r="I452">
        <f>IFERROR(VLOOKUP(A452,sponsored_animals!$A$1:$C$2143,1,TRUE),0)</f>
        <v>0</v>
      </c>
      <c r="J452">
        <f>VLOOKUP(H452,location_costs!$A$1:$B$6,2,FALSE)</f>
        <v>140</v>
      </c>
      <c r="K452" t="str">
        <f t="shared" si="23"/>
        <v>Dog_Small</v>
      </c>
      <c r="L452">
        <f>VLOOKUP(K452,size_costs!$D$1:$E$10,2,FALSE)</f>
        <v>125</v>
      </c>
      <c r="M452">
        <f>VLOOKUP(C452,age_costs!$A$1:$B$52,2,FALSE)</f>
        <v>100</v>
      </c>
    </row>
    <row r="453" spans="1:13" x14ac:dyDescent="0.25">
      <c r="A453" t="s">
        <v>2771</v>
      </c>
      <c r="B453" t="s">
        <v>13808</v>
      </c>
      <c r="C453" s="2">
        <f t="shared" si="21"/>
        <v>17</v>
      </c>
      <c r="D453" t="s">
        <v>12</v>
      </c>
      <c r="E453" t="s">
        <v>2772</v>
      </c>
      <c r="F453">
        <v>23</v>
      </c>
      <c r="G453" t="str">
        <f t="shared" si="22"/>
        <v>Medium</v>
      </c>
      <c r="H453" t="s">
        <v>5</v>
      </c>
      <c r="I453">
        <f>IFERROR(VLOOKUP(A453,sponsored_animals!$A$1:$C$2143,1,TRUE),0)</f>
        <v>0</v>
      </c>
      <c r="J453">
        <f>VLOOKUP(H453,location_costs!$A$1:$B$6,2,FALSE)</f>
        <v>140</v>
      </c>
      <c r="K453" t="str">
        <f t="shared" si="23"/>
        <v>Dog_Medium</v>
      </c>
      <c r="L453">
        <f>VLOOKUP(K453,size_costs!$D$1:$E$10,2,FALSE)</f>
        <v>150</v>
      </c>
      <c r="M453">
        <f>VLOOKUP(C453,age_costs!$A$1:$B$52,2,FALSE)</f>
        <v>300</v>
      </c>
    </row>
    <row r="454" spans="1:13" x14ac:dyDescent="0.25">
      <c r="A454" t="s">
        <v>2773</v>
      </c>
      <c r="B454" t="s">
        <v>2979</v>
      </c>
      <c r="C454" s="2">
        <f t="shared" si="21"/>
        <v>4</v>
      </c>
      <c r="D454" t="s">
        <v>19</v>
      </c>
      <c r="E454" t="s">
        <v>2182</v>
      </c>
      <c r="F454">
        <v>8.5</v>
      </c>
      <c r="G454" t="str">
        <f t="shared" si="22"/>
        <v>Large</v>
      </c>
      <c r="H454" t="s">
        <v>3</v>
      </c>
      <c r="I454" t="str">
        <f>IFERROR(VLOOKUP(A454,sponsored_animals!$A$1:$C$2143,1,TRUE),0)</f>
        <v>36806649e5722d</v>
      </c>
      <c r="J454">
        <f>VLOOKUP(H454,location_costs!$A$1:$B$6,2,FALSE)</f>
        <v>120</v>
      </c>
      <c r="K454" t="str">
        <f t="shared" si="23"/>
        <v>Cat_Large</v>
      </c>
      <c r="L454">
        <f>VLOOKUP(K454,size_costs!$D$1:$E$10,2,FALSE)</f>
        <v>140</v>
      </c>
      <c r="M454">
        <f>VLOOKUP(C454,age_costs!$A$1:$B$52,2,FALSE)</f>
        <v>0</v>
      </c>
    </row>
    <row r="455" spans="1:13" x14ac:dyDescent="0.25">
      <c r="A455" t="s">
        <v>2775</v>
      </c>
      <c r="B455" t="s">
        <v>12676</v>
      </c>
      <c r="C455" s="2">
        <f t="shared" si="21"/>
        <v>15</v>
      </c>
      <c r="D455" t="s">
        <v>19</v>
      </c>
      <c r="E455" t="s">
        <v>2234</v>
      </c>
      <c r="F455">
        <v>2</v>
      </c>
      <c r="G455" t="str">
        <f t="shared" si="22"/>
        <v>Small</v>
      </c>
      <c r="H455" t="s">
        <v>6</v>
      </c>
      <c r="I455" t="str">
        <f>IFERROR(VLOOKUP(A455,sponsored_animals!$A$1:$C$2143,1,TRUE),0)</f>
        <v>870a9302845fa5</v>
      </c>
      <c r="J455">
        <f>VLOOKUP(H455,location_costs!$A$1:$B$6,2,FALSE)</f>
        <v>135</v>
      </c>
      <c r="K455" t="str">
        <f t="shared" si="23"/>
        <v>Cat_Small</v>
      </c>
      <c r="L455">
        <f>VLOOKUP(K455,size_costs!$D$1:$E$10,2,FALSE)</f>
        <v>100</v>
      </c>
      <c r="M455">
        <f>VLOOKUP(C455,age_costs!$A$1:$B$52,2,FALSE)</f>
        <v>200</v>
      </c>
    </row>
    <row r="456" spans="1:13" x14ac:dyDescent="0.25">
      <c r="A456" t="s">
        <v>2777</v>
      </c>
      <c r="B456" t="s">
        <v>2650</v>
      </c>
      <c r="C456" s="2">
        <f t="shared" si="21"/>
        <v>4</v>
      </c>
      <c r="D456" t="s">
        <v>12</v>
      </c>
      <c r="E456" t="s">
        <v>2535</v>
      </c>
      <c r="F456">
        <v>37</v>
      </c>
      <c r="G456" t="str">
        <f t="shared" si="22"/>
        <v>Large</v>
      </c>
      <c r="H456" t="s">
        <v>6</v>
      </c>
      <c r="I456" t="str">
        <f>IFERROR(VLOOKUP(A456,sponsored_animals!$A$1:$C$2143,1,TRUE),0)</f>
        <v>7c0c3e04e6a4d4</v>
      </c>
      <c r="J456">
        <f>VLOOKUP(H456,location_costs!$A$1:$B$6,2,FALSE)</f>
        <v>135</v>
      </c>
      <c r="K456" t="str">
        <f t="shared" si="23"/>
        <v>Dog_Large</v>
      </c>
      <c r="L456">
        <f>VLOOKUP(K456,size_costs!$D$1:$E$10,2,FALSE)</f>
        <v>175</v>
      </c>
      <c r="M456">
        <f>VLOOKUP(C456,age_costs!$A$1:$B$52,2,FALSE)</f>
        <v>0</v>
      </c>
    </row>
    <row r="457" spans="1:13" x14ac:dyDescent="0.25">
      <c r="A457" t="s">
        <v>1737</v>
      </c>
      <c r="B457" t="s">
        <v>13809</v>
      </c>
      <c r="C457" s="2">
        <f t="shared" si="21"/>
        <v>10</v>
      </c>
      <c r="D457" t="s">
        <v>12</v>
      </c>
      <c r="E457" t="s">
        <v>2779</v>
      </c>
      <c r="F457">
        <v>11.5</v>
      </c>
      <c r="G457" t="str">
        <f t="shared" si="22"/>
        <v>Medium</v>
      </c>
      <c r="H457" t="s">
        <v>4</v>
      </c>
      <c r="I457">
        <f>IFERROR(VLOOKUP(A457,sponsored_animals!$A$1:$C$2143,1,TRUE),0)</f>
        <v>0</v>
      </c>
      <c r="J457">
        <f>VLOOKUP(H457,location_costs!$A$1:$B$6,2,FALSE)</f>
        <v>110</v>
      </c>
      <c r="K457" t="str">
        <f t="shared" si="23"/>
        <v>Dog_Medium</v>
      </c>
      <c r="L457">
        <f>VLOOKUP(K457,size_costs!$D$1:$E$10,2,FALSE)</f>
        <v>150</v>
      </c>
      <c r="M457">
        <f>VLOOKUP(C457,age_costs!$A$1:$B$52,2,FALSE)</f>
        <v>150</v>
      </c>
    </row>
    <row r="458" spans="1:13" x14ac:dyDescent="0.25">
      <c r="A458" t="s">
        <v>2780</v>
      </c>
      <c r="B458" t="s">
        <v>13616</v>
      </c>
      <c r="C458" s="2">
        <f t="shared" si="21"/>
        <v>5</v>
      </c>
      <c r="D458" t="s">
        <v>19</v>
      </c>
      <c r="E458" t="s">
        <v>2177</v>
      </c>
      <c r="F458">
        <v>9</v>
      </c>
      <c r="G458" t="str">
        <f t="shared" si="22"/>
        <v>Large</v>
      </c>
      <c r="H458" t="s">
        <v>5</v>
      </c>
      <c r="I458" t="str">
        <f>IFERROR(VLOOKUP(A458,sponsored_animals!$A$1:$C$2143,1,TRUE),0)</f>
        <v>36806649e5722d</v>
      </c>
      <c r="J458">
        <f>VLOOKUP(H458,location_costs!$A$1:$B$6,2,FALSE)</f>
        <v>140</v>
      </c>
      <c r="K458" t="str">
        <f t="shared" si="23"/>
        <v>Cat_Large</v>
      </c>
      <c r="L458">
        <f>VLOOKUP(K458,size_costs!$D$1:$E$10,2,FALSE)</f>
        <v>140</v>
      </c>
      <c r="M458">
        <f>VLOOKUP(C458,age_costs!$A$1:$B$52,2,FALSE)</f>
        <v>100</v>
      </c>
    </row>
    <row r="459" spans="1:13" x14ac:dyDescent="0.25">
      <c r="A459" t="s">
        <v>645</v>
      </c>
      <c r="B459" t="s">
        <v>4396</v>
      </c>
      <c r="C459" s="2">
        <f t="shared" si="21"/>
        <v>8</v>
      </c>
      <c r="D459" t="s">
        <v>19</v>
      </c>
      <c r="E459" t="s">
        <v>2234</v>
      </c>
      <c r="F459">
        <v>2</v>
      </c>
      <c r="G459" t="str">
        <f t="shared" si="22"/>
        <v>Small</v>
      </c>
      <c r="H459" t="s">
        <v>6</v>
      </c>
      <c r="I459">
        <f>IFERROR(VLOOKUP(A459,sponsored_animals!$A$1:$C$2143,1,TRUE),0)</f>
        <v>0</v>
      </c>
      <c r="J459">
        <f>VLOOKUP(H459,location_costs!$A$1:$B$6,2,FALSE)</f>
        <v>135</v>
      </c>
      <c r="K459" t="str">
        <f t="shared" si="23"/>
        <v>Cat_Small</v>
      </c>
      <c r="L459">
        <f>VLOOKUP(K459,size_costs!$D$1:$E$10,2,FALSE)</f>
        <v>100</v>
      </c>
      <c r="M459">
        <f>VLOOKUP(C459,age_costs!$A$1:$B$52,2,FALSE)</f>
        <v>150</v>
      </c>
    </row>
    <row r="460" spans="1:13" x14ac:dyDescent="0.25">
      <c r="A460" t="s">
        <v>2782</v>
      </c>
      <c r="B460" t="s">
        <v>13810</v>
      </c>
      <c r="C460" s="2">
        <f t="shared" si="21"/>
        <v>3</v>
      </c>
      <c r="D460" t="s">
        <v>19</v>
      </c>
      <c r="E460" t="s">
        <v>2207</v>
      </c>
      <c r="F460">
        <v>4</v>
      </c>
      <c r="G460" t="str">
        <f t="shared" si="22"/>
        <v>Small</v>
      </c>
      <c r="H460" t="s">
        <v>6</v>
      </c>
      <c r="I460" t="str">
        <f>IFERROR(VLOOKUP(A460,sponsored_animals!$A$1:$C$2143,1,TRUE),0)</f>
        <v>36806649e5722d</v>
      </c>
      <c r="J460">
        <f>VLOOKUP(H460,location_costs!$A$1:$B$6,2,FALSE)</f>
        <v>135</v>
      </c>
      <c r="K460" t="str">
        <f t="shared" si="23"/>
        <v>Cat_Small</v>
      </c>
      <c r="L460">
        <f>VLOOKUP(K460,size_costs!$D$1:$E$10,2,FALSE)</f>
        <v>100</v>
      </c>
      <c r="M460">
        <f>VLOOKUP(C460,age_costs!$A$1:$B$52,2,FALSE)</f>
        <v>0</v>
      </c>
    </row>
    <row r="461" spans="1:13" x14ac:dyDescent="0.25">
      <c r="A461" t="s">
        <v>2783</v>
      </c>
      <c r="B461" t="s">
        <v>2412</v>
      </c>
      <c r="C461" s="2">
        <f t="shared" si="21"/>
        <v>4</v>
      </c>
      <c r="D461" t="s">
        <v>12</v>
      </c>
      <c r="E461" t="s">
        <v>2785</v>
      </c>
      <c r="F461">
        <v>17</v>
      </c>
      <c r="G461" t="str">
        <f t="shared" si="22"/>
        <v>Medium</v>
      </c>
      <c r="H461" t="s">
        <v>6</v>
      </c>
      <c r="I461" t="str">
        <f>IFERROR(VLOOKUP(A461,sponsored_animals!$A$1:$C$2143,1,TRUE),0)</f>
        <v>178f1189a06b68</v>
      </c>
      <c r="J461">
        <f>VLOOKUP(H461,location_costs!$A$1:$B$6,2,FALSE)</f>
        <v>135</v>
      </c>
      <c r="K461" t="str">
        <f t="shared" si="23"/>
        <v>Dog_Medium</v>
      </c>
      <c r="L461">
        <f>VLOOKUP(K461,size_costs!$D$1:$E$10,2,FALSE)</f>
        <v>150</v>
      </c>
      <c r="M461">
        <f>VLOOKUP(C461,age_costs!$A$1:$B$52,2,FALSE)</f>
        <v>0</v>
      </c>
    </row>
    <row r="462" spans="1:13" x14ac:dyDescent="0.25">
      <c r="A462" t="s">
        <v>2786</v>
      </c>
      <c r="B462" t="s">
        <v>7231</v>
      </c>
      <c r="C462" s="2">
        <f t="shared" si="21"/>
        <v>6</v>
      </c>
      <c r="D462" t="s">
        <v>12</v>
      </c>
      <c r="E462" t="s">
        <v>2186</v>
      </c>
      <c r="F462">
        <v>26</v>
      </c>
      <c r="G462" t="str">
        <f t="shared" si="22"/>
        <v>Medium</v>
      </c>
      <c r="H462" t="s">
        <v>4</v>
      </c>
      <c r="I462">
        <f>IFERROR(VLOOKUP(A462,sponsored_animals!$A$1:$C$2143,1,TRUE),0)</f>
        <v>0</v>
      </c>
      <c r="J462">
        <f>VLOOKUP(H462,location_costs!$A$1:$B$6,2,FALSE)</f>
        <v>110</v>
      </c>
      <c r="K462" t="str">
        <f t="shared" si="23"/>
        <v>Dog_Medium</v>
      </c>
      <c r="L462">
        <f>VLOOKUP(K462,size_costs!$D$1:$E$10,2,FALSE)</f>
        <v>150</v>
      </c>
      <c r="M462">
        <f>VLOOKUP(C462,age_costs!$A$1:$B$52,2,FALSE)</f>
        <v>100</v>
      </c>
    </row>
    <row r="463" spans="1:13" x14ac:dyDescent="0.25">
      <c r="A463" t="s">
        <v>462</v>
      </c>
      <c r="B463" t="s">
        <v>3384</v>
      </c>
      <c r="C463" s="2">
        <f t="shared" si="21"/>
        <v>7</v>
      </c>
      <c r="D463" t="s">
        <v>19</v>
      </c>
      <c r="E463" t="s">
        <v>2182</v>
      </c>
      <c r="F463">
        <v>2</v>
      </c>
      <c r="G463" t="str">
        <f t="shared" si="22"/>
        <v>Small</v>
      </c>
      <c r="H463" t="s">
        <v>6</v>
      </c>
      <c r="I463" t="str">
        <f>IFERROR(VLOOKUP(A463,sponsored_animals!$A$1:$C$2143,1,TRUE),0)</f>
        <v>178f1189a06b68</v>
      </c>
      <c r="J463">
        <f>VLOOKUP(H463,location_costs!$A$1:$B$6,2,FALSE)</f>
        <v>135</v>
      </c>
      <c r="K463" t="str">
        <f t="shared" si="23"/>
        <v>Cat_Small</v>
      </c>
      <c r="L463">
        <f>VLOOKUP(K463,size_costs!$D$1:$E$10,2,FALSE)</f>
        <v>100</v>
      </c>
      <c r="M463">
        <f>VLOOKUP(C463,age_costs!$A$1:$B$52,2,FALSE)</f>
        <v>100</v>
      </c>
    </row>
    <row r="464" spans="1:13" x14ac:dyDescent="0.25">
      <c r="A464" t="s">
        <v>2789</v>
      </c>
      <c r="B464" t="s">
        <v>6008</v>
      </c>
      <c r="C464" s="2">
        <f t="shared" si="21"/>
        <v>9</v>
      </c>
      <c r="D464" t="s">
        <v>19</v>
      </c>
      <c r="E464" t="s">
        <v>2200</v>
      </c>
      <c r="F464">
        <v>6</v>
      </c>
      <c r="G464" t="str">
        <f t="shared" si="22"/>
        <v>Medium</v>
      </c>
      <c r="H464" t="s">
        <v>7</v>
      </c>
      <c r="I464" t="str">
        <f>IFERROR(VLOOKUP(A464,sponsored_animals!$A$1:$C$2143,1,TRUE),0)</f>
        <v>b14069999a0ee6</v>
      </c>
      <c r="J464">
        <f>VLOOKUP(H464,location_costs!$A$1:$B$6,2,FALSE)</f>
        <v>100</v>
      </c>
      <c r="K464" t="str">
        <f t="shared" si="23"/>
        <v>Cat_Medium</v>
      </c>
      <c r="L464">
        <f>VLOOKUP(K464,size_costs!$D$1:$E$10,2,FALSE)</f>
        <v>120</v>
      </c>
      <c r="M464">
        <f>VLOOKUP(C464,age_costs!$A$1:$B$52,2,FALSE)</f>
        <v>150</v>
      </c>
    </row>
    <row r="465" spans="1:13" x14ac:dyDescent="0.25">
      <c r="A465" t="s">
        <v>2791</v>
      </c>
      <c r="B465" t="s">
        <v>13811</v>
      </c>
      <c r="C465" s="2">
        <f t="shared" si="21"/>
        <v>6</v>
      </c>
      <c r="D465" t="s">
        <v>19</v>
      </c>
      <c r="E465" t="s">
        <v>2210</v>
      </c>
      <c r="F465">
        <v>6.5</v>
      </c>
      <c r="G465" t="str">
        <f t="shared" si="22"/>
        <v>Medium</v>
      </c>
      <c r="H465" t="s">
        <v>3</v>
      </c>
      <c r="I465" t="str">
        <f>IFERROR(VLOOKUP(A465,sponsored_animals!$A$1:$C$2143,1,TRUE),0)</f>
        <v>36806649e5722d</v>
      </c>
      <c r="J465">
        <f>VLOOKUP(H465,location_costs!$A$1:$B$6,2,FALSE)</f>
        <v>120</v>
      </c>
      <c r="K465" t="str">
        <f t="shared" si="23"/>
        <v>Cat_Medium</v>
      </c>
      <c r="L465">
        <f>VLOOKUP(K465,size_costs!$D$1:$E$10,2,FALSE)</f>
        <v>120</v>
      </c>
      <c r="M465">
        <f>VLOOKUP(C465,age_costs!$A$1:$B$52,2,FALSE)</f>
        <v>100</v>
      </c>
    </row>
    <row r="466" spans="1:13" x14ac:dyDescent="0.25">
      <c r="A466" t="s">
        <v>2792</v>
      </c>
      <c r="B466" t="s">
        <v>13812</v>
      </c>
      <c r="C466" s="2">
        <f t="shared" si="21"/>
        <v>11</v>
      </c>
      <c r="D466" t="s">
        <v>12</v>
      </c>
      <c r="E466" t="s">
        <v>2533</v>
      </c>
      <c r="F466">
        <v>27</v>
      </c>
      <c r="G466" t="str">
        <f t="shared" si="22"/>
        <v>Medium</v>
      </c>
      <c r="H466" t="s">
        <v>4</v>
      </c>
      <c r="I466" t="str">
        <f>IFERROR(VLOOKUP(A466,sponsored_animals!$A$1:$C$2143,1,TRUE),0)</f>
        <v>178f1189a06b68</v>
      </c>
      <c r="J466">
        <f>VLOOKUP(H466,location_costs!$A$1:$B$6,2,FALSE)</f>
        <v>110</v>
      </c>
      <c r="K466" t="str">
        <f t="shared" si="23"/>
        <v>Dog_Medium</v>
      </c>
      <c r="L466">
        <f>VLOOKUP(K466,size_costs!$D$1:$E$10,2,FALSE)</f>
        <v>150</v>
      </c>
      <c r="M466">
        <f>VLOOKUP(C466,age_costs!$A$1:$B$52,2,FALSE)</f>
        <v>150</v>
      </c>
    </row>
    <row r="467" spans="1:13" x14ac:dyDescent="0.25">
      <c r="A467" t="s">
        <v>1034</v>
      </c>
      <c r="B467" t="s">
        <v>2589</v>
      </c>
      <c r="C467" s="2">
        <f t="shared" si="21"/>
        <v>8</v>
      </c>
      <c r="D467" t="s">
        <v>12</v>
      </c>
      <c r="E467" t="s">
        <v>2191</v>
      </c>
      <c r="F467">
        <v>48</v>
      </c>
      <c r="G467" t="str">
        <f t="shared" si="22"/>
        <v>Large</v>
      </c>
      <c r="H467" t="s">
        <v>3</v>
      </c>
      <c r="I467" t="str">
        <f>IFERROR(VLOOKUP(A467,sponsored_animals!$A$1:$C$2143,1,TRUE),0)</f>
        <v>0ea863dbf1123f</v>
      </c>
      <c r="J467">
        <f>VLOOKUP(H467,location_costs!$A$1:$B$6,2,FALSE)</f>
        <v>120</v>
      </c>
      <c r="K467" t="str">
        <f t="shared" si="23"/>
        <v>Dog_Large</v>
      </c>
      <c r="L467">
        <f>VLOOKUP(K467,size_costs!$D$1:$E$10,2,FALSE)</f>
        <v>175</v>
      </c>
      <c r="M467">
        <f>VLOOKUP(C467,age_costs!$A$1:$B$52,2,FALSE)</f>
        <v>150</v>
      </c>
    </row>
    <row r="468" spans="1:13" x14ac:dyDescent="0.25">
      <c r="A468" t="s">
        <v>2794</v>
      </c>
      <c r="B468" t="s">
        <v>13813</v>
      </c>
      <c r="C468" s="2">
        <f t="shared" si="21"/>
        <v>5</v>
      </c>
      <c r="D468" t="s">
        <v>12</v>
      </c>
      <c r="E468" t="s">
        <v>2795</v>
      </c>
      <c r="F468">
        <v>45</v>
      </c>
      <c r="G468" t="str">
        <f t="shared" si="22"/>
        <v>Large</v>
      </c>
      <c r="H468" t="s">
        <v>6</v>
      </c>
      <c r="I468" t="str">
        <f>IFERROR(VLOOKUP(A468,sponsored_animals!$A$1:$C$2143,1,TRUE),0)</f>
        <v>0ea863dbf1123f</v>
      </c>
      <c r="J468">
        <f>VLOOKUP(H468,location_costs!$A$1:$B$6,2,FALSE)</f>
        <v>135</v>
      </c>
      <c r="K468" t="str">
        <f t="shared" si="23"/>
        <v>Dog_Large</v>
      </c>
      <c r="L468">
        <f>VLOOKUP(K468,size_costs!$D$1:$E$10,2,FALSE)</f>
        <v>175</v>
      </c>
      <c r="M468">
        <f>VLOOKUP(C468,age_costs!$A$1:$B$52,2,FALSE)</f>
        <v>100</v>
      </c>
    </row>
    <row r="469" spans="1:13" x14ac:dyDescent="0.25">
      <c r="A469" t="s">
        <v>2796</v>
      </c>
      <c r="B469" t="s">
        <v>13814</v>
      </c>
      <c r="C469" s="2">
        <f t="shared" si="21"/>
        <v>5</v>
      </c>
      <c r="D469" t="s">
        <v>12</v>
      </c>
      <c r="E469" t="s">
        <v>2202</v>
      </c>
      <c r="F469">
        <v>19</v>
      </c>
      <c r="G469" t="str">
        <f t="shared" si="22"/>
        <v>Medium</v>
      </c>
      <c r="H469" t="s">
        <v>6</v>
      </c>
      <c r="I469" t="str">
        <f>IFERROR(VLOOKUP(A469,sponsored_animals!$A$1:$C$2143,1,TRUE),0)</f>
        <v>7c0c3e04e6a4d4</v>
      </c>
      <c r="J469">
        <f>VLOOKUP(H469,location_costs!$A$1:$B$6,2,FALSE)</f>
        <v>135</v>
      </c>
      <c r="K469" t="str">
        <f t="shared" si="23"/>
        <v>Dog_Medium</v>
      </c>
      <c r="L469">
        <f>VLOOKUP(K469,size_costs!$D$1:$E$10,2,FALSE)</f>
        <v>150</v>
      </c>
      <c r="M469">
        <f>VLOOKUP(C469,age_costs!$A$1:$B$52,2,FALSE)</f>
        <v>100</v>
      </c>
    </row>
    <row r="470" spans="1:13" x14ac:dyDescent="0.25">
      <c r="A470" t="s">
        <v>185</v>
      </c>
      <c r="B470" t="s">
        <v>5095</v>
      </c>
      <c r="C470" s="2">
        <f t="shared" si="21"/>
        <v>7</v>
      </c>
      <c r="D470" t="s">
        <v>19</v>
      </c>
      <c r="E470" t="s">
        <v>2177</v>
      </c>
      <c r="F470">
        <v>3</v>
      </c>
      <c r="G470" t="str">
        <f t="shared" si="22"/>
        <v>Small</v>
      </c>
      <c r="H470" t="s">
        <v>3</v>
      </c>
      <c r="I470">
        <f>IFERROR(VLOOKUP(A470,sponsored_animals!$A$1:$C$2143,1,TRUE),0)</f>
        <v>0</v>
      </c>
      <c r="J470">
        <f>VLOOKUP(H470,location_costs!$A$1:$B$6,2,FALSE)</f>
        <v>120</v>
      </c>
      <c r="K470" t="str">
        <f t="shared" si="23"/>
        <v>Cat_Small</v>
      </c>
      <c r="L470">
        <f>VLOOKUP(K470,size_costs!$D$1:$E$10,2,FALSE)</f>
        <v>100</v>
      </c>
      <c r="M470">
        <f>VLOOKUP(C470,age_costs!$A$1:$B$52,2,FALSE)</f>
        <v>100</v>
      </c>
    </row>
    <row r="471" spans="1:13" x14ac:dyDescent="0.25">
      <c r="A471" t="s">
        <v>1749</v>
      </c>
      <c r="B471" t="s">
        <v>13815</v>
      </c>
      <c r="C471" s="2">
        <f t="shared" si="21"/>
        <v>9</v>
      </c>
      <c r="D471" t="s">
        <v>19</v>
      </c>
      <c r="E471" t="s">
        <v>2219</v>
      </c>
      <c r="F471">
        <v>8.5</v>
      </c>
      <c r="G471" t="str">
        <f t="shared" si="22"/>
        <v>Large</v>
      </c>
      <c r="H471" t="s">
        <v>6</v>
      </c>
      <c r="I471" t="str">
        <f>IFERROR(VLOOKUP(A471,sponsored_animals!$A$1:$C$2143,1,TRUE),0)</f>
        <v>36806649e5722d</v>
      </c>
      <c r="J471">
        <f>VLOOKUP(H471,location_costs!$A$1:$B$6,2,FALSE)</f>
        <v>135</v>
      </c>
      <c r="K471" t="str">
        <f t="shared" si="23"/>
        <v>Cat_Large</v>
      </c>
      <c r="L471">
        <f>VLOOKUP(K471,size_costs!$D$1:$E$10,2,FALSE)</f>
        <v>140</v>
      </c>
      <c r="M471">
        <f>VLOOKUP(C471,age_costs!$A$1:$B$52,2,FALSE)</f>
        <v>150</v>
      </c>
    </row>
    <row r="472" spans="1:13" x14ac:dyDescent="0.25">
      <c r="A472" t="s">
        <v>2798</v>
      </c>
      <c r="B472" t="s">
        <v>13816</v>
      </c>
      <c r="C472" s="2">
        <f t="shared" si="21"/>
        <v>3</v>
      </c>
      <c r="D472" t="s">
        <v>19</v>
      </c>
      <c r="E472" t="s">
        <v>2198</v>
      </c>
      <c r="F472">
        <v>2</v>
      </c>
      <c r="G472" t="str">
        <f t="shared" si="22"/>
        <v>Small</v>
      </c>
      <c r="H472" t="s">
        <v>4</v>
      </c>
      <c r="I472" t="str">
        <f>IFERROR(VLOOKUP(A472,sponsored_animals!$A$1:$C$2143,1,TRUE),0)</f>
        <v>178f1189a06b68</v>
      </c>
      <c r="J472">
        <f>VLOOKUP(H472,location_costs!$A$1:$B$6,2,FALSE)</f>
        <v>110</v>
      </c>
      <c r="K472" t="str">
        <f t="shared" si="23"/>
        <v>Cat_Small</v>
      </c>
      <c r="L472">
        <f>VLOOKUP(K472,size_costs!$D$1:$E$10,2,FALSE)</f>
        <v>100</v>
      </c>
      <c r="M472">
        <f>VLOOKUP(C472,age_costs!$A$1:$B$52,2,FALSE)</f>
        <v>0</v>
      </c>
    </row>
    <row r="473" spans="1:13" x14ac:dyDescent="0.25">
      <c r="A473" t="s">
        <v>2799</v>
      </c>
      <c r="B473" t="s">
        <v>13817</v>
      </c>
      <c r="C473" s="2">
        <f t="shared" si="21"/>
        <v>4</v>
      </c>
      <c r="D473" t="s">
        <v>12</v>
      </c>
      <c r="E473" t="s">
        <v>2247</v>
      </c>
      <c r="F473">
        <v>6</v>
      </c>
      <c r="G473" t="str">
        <f t="shared" si="22"/>
        <v>Small</v>
      </c>
      <c r="H473" t="s">
        <v>6</v>
      </c>
      <c r="I473">
        <f>IFERROR(VLOOKUP(A473,sponsored_animals!$A$1:$C$2143,1,TRUE),0)</f>
        <v>0</v>
      </c>
      <c r="J473">
        <f>VLOOKUP(H473,location_costs!$A$1:$B$6,2,FALSE)</f>
        <v>135</v>
      </c>
      <c r="K473" t="str">
        <f t="shared" si="23"/>
        <v>Dog_Small</v>
      </c>
      <c r="L473">
        <f>VLOOKUP(K473,size_costs!$D$1:$E$10,2,FALSE)</f>
        <v>125</v>
      </c>
      <c r="M473">
        <f>VLOOKUP(C473,age_costs!$A$1:$B$52,2,FALSE)</f>
        <v>0</v>
      </c>
    </row>
    <row r="474" spans="1:13" x14ac:dyDescent="0.25">
      <c r="A474" t="s">
        <v>2020</v>
      </c>
      <c r="B474" t="s">
        <v>13818</v>
      </c>
      <c r="C474" s="2">
        <f t="shared" si="21"/>
        <v>3</v>
      </c>
      <c r="D474" t="s">
        <v>19</v>
      </c>
      <c r="E474" t="s">
        <v>2182</v>
      </c>
      <c r="F474">
        <v>9</v>
      </c>
      <c r="G474" t="str">
        <f t="shared" si="22"/>
        <v>Large</v>
      </c>
      <c r="H474" t="s">
        <v>5</v>
      </c>
      <c r="I474" t="str">
        <f>IFERROR(VLOOKUP(A474,sponsored_animals!$A$1:$C$2143,1,TRUE),0)</f>
        <v>214f8f6b359a1e</v>
      </c>
      <c r="J474">
        <f>VLOOKUP(H474,location_costs!$A$1:$B$6,2,FALSE)</f>
        <v>140</v>
      </c>
      <c r="K474" t="str">
        <f t="shared" si="23"/>
        <v>Cat_Large</v>
      </c>
      <c r="L474">
        <f>VLOOKUP(K474,size_costs!$D$1:$E$10,2,FALSE)</f>
        <v>140</v>
      </c>
      <c r="M474">
        <f>VLOOKUP(C474,age_costs!$A$1:$B$52,2,FALSE)</f>
        <v>0</v>
      </c>
    </row>
    <row r="475" spans="1:13" x14ac:dyDescent="0.25">
      <c r="A475" t="s">
        <v>720</v>
      </c>
      <c r="B475" t="s">
        <v>13819</v>
      </c>
      <c r="C475" s="2">
        <f t="shared" si="21"/>
        <v>6</v>
      </c>
      <c r="D475" t="s">
        <v>12</v>
      </c>
      <c r="E475" t="s">
        <v>2186</v>
      </c>
      <c r="F475">
        <v>25</v>
      </c>
      <c r="G475" t="str">
        <f t="shared" si="22"/>
        <v>Medium</v>
      </c>
      <c r="H475" t="s">
        <v>7</v>
      </c>
      <c r="I475" t="str">
        <f>IFERROR(VLOOKUP(A475,sponsored_animals!$A$1:$C$2143,1,TRUE),0)</f>
        <v>74228ffdfe76aa</v>
      </c>
      <c r="J475">
        <f>VLOOKUP(H475,location_costs!$A$1:$B$6,2,FALSE)</f>
        <v>100</v>
      </c>
      <c r="K475" t="str">
        <f t="shared" si="23"/>
        <v>Dog_Medium</v>
      </c>
      <c r="L475">
        <f>VLOOKUP(K475,size_costs!$D$1:$E$10,2,FALSE)</f>
        <v>150</v>
      </c>
      <c r="M475">
        <f>VLOOKUP(C475,age_costs!$A$1:$B$52,2,FALSE)</f>
        <v>100</v>
      </c>
    </row>
    <row r="476" spans="1:13" x14ac:dyDescent="0.25">
      <c r="A476" t="s">
        <v>2800</v>
      </c>
      <c r="B476" t="s">
        <v>2801</v>
      </c>
      <c r="C476" s="2">
        <f t="shared" si="21"/>
        <v>4</v>
      </c>
      <c r="D476" t="s">
        <v>19</v>
      </c>
      <c r="E476" t="s">
        <v>2182</v>
      </c>
      <c r="F476">
        <v>4</v>
      </c>
      <c r="G476" t="str">
        <f t="shared" si="22"/>
        <v>Small</v>
      </c>
      <c r="H476" t="s">
        <v>6</v>
      </c>
      <c r="I476">
        <f>IFERROR(VLOOKUP(A476,sponsored_animals!$A$1:$C$2143,1,TRUE),0)</f>
        <v>0</v>
      </c>
      <c r="J476">
        <f>VLOOKUP(H476,location_costs!$A$1:$B$6,2,FALSE)</f>
        <v>135</v>
      </c>
      <c r="K476" t="str">
        <f t="shared" si="23"/>
        <v>Cat_Small</v>
      </c>
      <c r="L476">
        <f>VLOOKUP(K476,size_costs!$D$1:$E$10,2,FALSE)</f>
        <v>100</v>
      </c>
      <c r="M476">
        <f>VLOOKUP(C476,age_costs!$A$1:$B$52,2,FALSE)</f>
        <v>0</v>
      </c>
    </row>
    <row r="477" spans="1:13" x14ac:dyDescent="0.25">
      <c r="A477" t="s">
        <v>2802</v>
      </c>
      <c r="B477" t="s">
        <v>13820</v>
      </c>
      <c r="C477" s="2">
        <f t="shared" si="21"/>
        <v>5</v>
      </c>
      <c r="D477" t="s">
        <v>12</v>
      </c>
      <c r="E477" t="s">
        <v>2223</v>
      </c>
      <c r="F477">
        <v>22</v>
      </c>
      <c r="G477" t="str">
        <f t="shared" si="22"/>
        <v>Medium</v>
      </c>
      <c r="H477" t="s">
        <v>7</v>
      </c>
      <c r="I477" t="str">
        <f>IFERROR(VLOOKUP(A477,sponsored_animals!$A$1:$C$2143,1,TRUE),0)</f>
        <v>4fca6ef6dbda96</v>
      </c>
      <c r="J477">
        <f>VLOOKUP(H477,location_costs!$A$1:$B$6,2,FALSE)</f>
        <v>100</v>
      </c>
      <c r="K477" t="str">
        <f t="shared" si="23"/>
        <v>Dog_Medium</v>
      </c>
      <c r="L477">
        <f>VLOOKUP(K477,size_costs!$D$1:$E$10,2,FALSE)</f>
        <v>150</v>
      </c>
      <c r="M477">
        <f>VLOOKUP(C477,age_costs!$A$1:$B$52,2,FALSE)</f>
        <v>100</v>
      </c>
    </row>
    <row r="478" spans="1:13" x14ac:dyDescent="0.25">
      <c r="A478" t="s">
        <v>2803</v>
      </c>
      <c r="B478" t="s">
        <v>13821</v>
      </c>
      <c r="C478" s="2">
        <f t="shared" si="21"/>
        <v>11</v>
      </c>
      <c r="D478" t="s">
        <v>19</v>
      </c>
      <c r="E478" t="s">
        <v>2182</v>
      </c>
      <c r="F478">
        <v>4</v>
      </c>
      <c r="G478" t="str">
        <f t="shared" si="22"/>
        <v>Small</v>
      </c>
      <c r="H478" t="s">
        <v>7</v>
      </c>
      <c r="I478" t="str">
        <f>IFERROR(VLOOKUP(A478,sponsored_animals!$A$1:$C$2143,1,TRUE),0)</f>
        <v>b14069999a0ee6</v>
      </c>
      <c r="J478">
        <f>VLOOKUP(H478,location_costs!$A$1:$B$6,2,FALSE)</f>
        <v>100</v>
      </c>
      <c r="K478" t="str">
        <f t="shared" si="23"/>
        <v>Cat_Small</v>
      </c>
      <c r="L478">
        <f>VLOOKUP(K478,size_costs!$D$1:$E$10,2,FALSE)</f>
        <v>100</v>
      </c>
      <c r="M478">
        <f>VLOOKUP(C478,age_costs!$A$1:$B$52,2,FALSE)</f>
        <v>150</v>
      </c>
    </row>
    <row r="479" spans="1:13" x14ac:dyDescent="0.25">
      <c r="A479" t="s">
        <v>2804</v>
      </c>
      <c r="B479" t="s">
        <v>13822</v>
      </c>
      <c r="C479" s="2">
        <f t="shared" si="21"/>
        <v>7</v>
      </c>
      <c r="D479" t="s">
        <v>12</v>
      </c>
      <c r="E479" t="s">
        <v>2186</v>
      </c>
      <c r="F479">
        <v>41</v>
      </c>
      <c r="G479" t="str">
        <f t="shared" si="22"/>
        <v>Large</v>
      </c>
      <c r="H479" t="s">
        <v>3</v>
      </c>
      <c r="I479" t="str">
        <f>IFERROR(VLOOKUP(A479,sponsored_animals!$A$1:$C$2143,1,TRUE),0)</f>
        <v>b14069999a0ee6</v>
      </c>
      <c r="J479">
        <f>VLOOKUP(H479,location_costs!$A$1:$B$6,2,FALSE)</f>
        <v>120</v>
      </c>
      <c r="K479" t="str">
        <f t="shared" si="23"/>
        <v>Dog_Large</v>
      </c>
      <c r="L479">
        <f>VLOOKUP(K479,size_costs!$D$1:$E$10,2,FALSE)</f>
        <v>175</v>
      </c>
      <c r="M479">
        <f>VLOOKUP(C479,age_costs!$A$1:$B$52,2,FALSE)</f>
        <v>100</v>
      </c>
    </row>
    <row r="480" spans="1:13" x14ac:dyDescent="0.25">
      <c r="A480" t="s">
        <v>2805</v>
      </c>
      <c r="B480" t="s">
        <v>13823</v>
      </c>
      <c r="C480" s="2">
        <f t="shared" si="21"/>
        <v>4</v>
      </c>
      <c r="D480" t="s">
        <v>19</v>
      </c>
      <c r="E480" t="s">
        <v>2340</v>
      </c>
      <c r="F480">
        <v>2</v>
      </c>
      <c r="G480" t="str">
        <f t="shared" si="22"/>
        <v>Small</v>
      </c>
      <c r="H480" t="s">
        <v>4</v>
      </c>
      <c r="I480" t="str">
        <f>IFERROR(VLOOKUP(A480,sponsored_animals!$A$1:$C$2143,1,TRUE),0)</f>
        <v>74228ffdfe76aa</v>
      </c>
      <c r="J480">
        <f>VLOOKUP(H480,location_costs!$A$1:$B$6,2,FALSE)</f>
        <v>110</v>
      </c>
      <c r="K480" t="str">
        <f t="shared" si="23"/>
        <v>Cat_Small</v>
      </c>
      <c r="L480">
        <f>VLOOKUP(K480,size_costs!$D$1:$E$10,2,FALSE)</f>
        <v>100</v>
      </c>
      <c r="M480">
        <f>VLOOKUP(C480,age_costs!$A$1:$B$52,2,FALSE)</f>
        <v>0</v>
      </c>
    </row>
    <row r="481" spans="1:13" x14ac:dyDescent="0.25">
      <c r="A481" t="s">
        <v>2806</v>
      </c>
      <c r="B481" t="s">
        <v>13824</v>
      </c>
      <c r="C481" s="2">
        <f t="shared" si="21"/>
        <v>5</v>
      </c>
      <c r="D481" t="s">
        <v>19</v>
      </c>
      <c r="E481" t="s">
        <v>2234</v>
      </c>
      <c r="F481">
        <v>2</v>
      </c>
      <c r="G481" t="str">
        <f t="shared" si="22"/>
        <v>Small</v>
      </c>
      <c r="H481" t="s">
        <v>5</v>
      </c>
      <c r="I481" t="str">
        <f>IFERROR(VLOOKUP(A481,sponsored_animals!$A$1:$C$2143,1,TRUE),0)</f>
        <v>36806649e5722d</v>
      </c>
      <c r="J481">
        <f>VLOOKUP(H481,location_costs!$A$1:$B$6,2,FALSE)</f>
        <v>140</v>
      </c>
      <c r="K481" t="str">
        <f t="shared" si="23"/>
        <v>Cat_Small</v>
      </c>
      <c r="L481">
        <f>VLOOKUP(K481,size_costs!$D$1:$E$10,2,FALSE)</f>
        <v>100</v>
      </c>
      <c r="M481">
        <f>VLOOKUP(C481,age_costs!$A$1:$B$52,2,FALSE)</f>
        <v>100</v>
      </c>
    </row>
    <row r="482" spans="1:13" x14ac:dyDescent="0.25">
      <c r="A482" t="s">
        <v>2807</v>
      </c>
      <c r="B482" t="s">
        <v>13825</v>
      </c>
      <c r="C482" s="2">
        <f t="shared" si="21"/>
        <v>14</v>
      </c>
      <c r="D482" t="s">
        <v>12</v>
      </c>
      <c r="E482" t="s">
        <v>2294</v>
      </c>
      <c r="F482">
        <v>24</v>
      </c>
      <c r="G482" t="str">
        <f t="shared" si="22"/>
        <v>Medium</v>
      </c>
      <c r="H482" t="s">
        <v>3</v>
      </c>
      <c r="I482" t="str">
        <f>IFERROR(VLOOKUP(A482,sponsored_animals!$A$1:$C$2143,1,TRUE),0)</f>
        <v>214f8f6b359a1e</v>
      </c>
      <c r="J482">
        <f>VLOOKUP(H482,location_costs!$A$1:$B$6,2,FALSE)</f>
        <v>120</v>
      </c>
      <c r="K482" t="str">
        <f t="shared" si="23"/>
        <v>Dog_Medium</v>
      </c>
      <c r="L482">
        <f>VLOOKUP(K482,size_costs!$D$1:$E$10,2,FALSE)</f>
        <v>150</v>
      </c>
      <c r="M482">
        <f>VLOOKUP(C482,age_costs!$A$1:$B$52,2,FALSE)</f>
        <v>200</v>
      </c>
    </row>
    <row r="483" spans="1:13" x14ac:dyDescent="0.25">
      <c r="A483" t="s">
        <v>2808</v>
      </c>
      <c r="B483" t="s">
        <v>2778</v>
      </c>
      <c r="C483" s="2">
        <f t="shared" si="21"/>
        <v>5</v>
      </c>
      <c r="D483" t="s">
        <v>19</v>
      </c>
      <c r="E483" t="s">
        <v>2234</v>
      </c>
      <c r="F483">
        <v>2</v>
      </c>
      <c r="G483" t="str">
        <f t="shared" si="22"/>
        <v>Small</v>
      </c>
      <c r="H483" t="s">
        <v>6</v>
      </c>
      <c r="I483" t="str">
        <f>IFERROR(VLOOKUP(A483,sponsored_animals!$A$1:$C$2143,1,TRUE),0)</f>
        <v>7c0c3e04e6a4d4</v>
      </c>
      <c r="J483">
        <f>VLOOKUP(H483,location_costs!$A$1:$B$6,2,FALSE)</f>
        <v>135</v>
      </c>
      <c r="K483" t="str">
        <f t="shared" si="23"/>
        <v>Cat_Small</v>
      </c>
      <c r="L483">
        <f>VLOOKUP(K483,size_costs!$D$1:$E$10,2,FALSE)</f>
        <v>100</v>
      </c>
      <c r="M483">
        <f>VLOOKUP(C483,age_costs!$A$1:$B$52,2,FALSE)</f>
        <v>100</v>
      </c>
    </row>
    <row r="484" spans="1:13" x14ac:dyDescent="0.25">
      <c r="A484" t="s">
        <v>2809</v>
      </c>
      <c r="B484" t="s">
        <v>6008</v>
      </c>
      <c r="C484" s="2">
        <f t="shared" si="21"/>
        <v>9</v>
      </c>
      <c r="D484" t="s">
        <v>12</v>
      </c>
      <c r="E484" t="s">
        <v>2322</v>
      </c>
      <c r="F484">
        <v>47</v>
      </c>
      <c r="G484" t="str">
        <f t="shared" si="22"/>
        <v>Large</v>
      </c>
      <c r="H484" t="s">
        <v>3</v>
      </c>
      <c r="I484" t="str">
        <f>IFERROR(VLOOKUP(A484,sponsored_animals!$A$1:$C$2143,1,TRUE),0)</f>
        <v>178f1189a06b68</v>
      </c>
      <c r="J484">
        <f>VLOOKUP(H484,location_costs!$A$1:$B$6,2,FALSE)</f>
        <v>120</v>
      </c>
      <c r="K484" t="str">
        <f t="shared" si="23"/>
        <v>Dog_Large</v>
      </c>
      <c r="L484">
        <f>VLOOKUP(K484,size_costs!$D$1:$E$10,2,FALSE)</f>
        <v>175</v>
      </c>
      <c r="M484">
        <f>VLOOKUP(C484,age_costs!$A$1:$B$52,2,FALSE)</f>
        <v>150</v>
      </c>
    </row>
    <row r="485" spans="1:13" x14ac:dyDescent="0.25">
      <c r="A485" t="s">
        <v>407</v>
      </c>
      <c r="B485" t="s">
        <v>13826</v>
      </c>
      <c r="C485" s="2">
        <f t="shared" si="21"/>
        <v>4</v>
      </c>
      <c r="D485" t="s">
        <v>12</v>
      </c>
      <c r="E485" t="s">
        <v>2207</v>
      </c>
      <c r="F485">
        <v>31</v>
      </c>
      <c r="G485" t="str">
        <f t="shared" si="22"/>
        <v>Large</v>
      </c>
      <c r="H485" t="s">
        <v>7</v>
      </c>
      <c r="I485" t="str">
        <f>IFERROR(VLOOKUP(A485,sponsored_animals!$A$1:$C$2143,1,TRUE),0)</f>
        <v>b14069999a0ee6</v>
      </c>
      <c r="J485">
        <f>VLOOKUP(H485,location_costs!$A$1:$B$6,2,FALSE)</f>
        <v>100</v>
      </c>
      <c r="K485" t="str">
        <f t="shared" si="23"/>
        <v>Dog_Large</v>
      </c>
      <c r="L485">
        <f>VLOOKUP(K485,size_costs!$D$1:$E$10,2,FALSE)</f>
        <v>175</v>
      </c>
      <c r="M485">
        <f>VLOOKUP(C485,age_costs!$A$1:$B$52,2,FALSE)</f>
        <v>0</v>
      </c>
    </row>
    <row r="486" spans="1:13" x14ac:dyDescent="0.25">
      <c r="A486" t="s">
        <v>2810</v>
      </c>
      <c r="B486" t="s">
        <v>13827</v>
      </c>
      <c r="C486" s="2">
        <f t="shared" si="21"/>
        <v>5</v>
      </c>
      <c r="D486" t="s">
        <v>12</v>
      </c>
      <c r="E486" t="s">
        <v>2217</v>
      </c>
      <c r="F486">
        <v>29</v>
      </c>
      <c r="G486" t="str">
        <f t="shared" si="22"/>
        <v>Medium</v>
      </c>
      <c r="H486" t="s">
        <v>6</v>
      </c>
      <c r="I486" t="str">
        <f>IFERROR(VLOOKUP(A486,sponsored_animals!$A$1:$C$2143,1,TRUE),0)</f>
        <v>7c0c3e04e6a4d4</v>
      </c>
      <c r="J486">
        <f>VLOOKUP(H486,location_costs!$A$1:$B$6,2,FALSE)</f>
        <v>135</v>
      </c>
      <c r="K486" t="str">
        <f t="shared" si="23"/>
        <v>Dog_Medium</v>
      </c>
      <c r="L486">
        <f>VLOOKUP(K486,size_costs!$D$1:$E$10,2,FALSE)</f>
        <v>150</v>
      </c>
      <c r="M486">
        <f>VLOOKUP(C486,age_costs!$A$1:$B$52,2,FALSE)</f>
        <v>100</v>
      </c>
    </row>
    <row r="487" spans="1:13" x14ac:dyDescent="0.25">
      <c r="A487" t="s">
        <v>2811</v>
      </c>
      <c r="B487" t="s">
        <v>6465</v>
      </c>
      <c r="C487" s="2">
        <f t="shared" si="21"/>
        <v>7</v>
      </c>
      <c r="D487" t="s">
        <v>12</v>
      </c>
      <c r="E487" t="s">
        <v>2247</v>
      </c>
      <c r="F487">
        <v>44</v>
      </c>
      <c r="G487" t="str">
        <f t="shared" si="22"/>
        <v>Large</v>
      </c>
      <c r="H487" t="s">
        <v>7</v>
      </c>
      <c r="I487" t="str">
        <f>IFERROR(VLOOKUP(A487,sponsored_animals!$A$1:$C$2143,1,TRUE),0)</f>
        <v>0ea863dbf1123f</v>
      </c>
      <c r="J487">
        <f>VLOOKUP(H487,location_costs!$A$1:$B$6,2,FALSE)</f>
        <v>100</v>
      </c>
      <c r="K487" t="str">
        <f t="shared" si="23"/>
        <v>Dog_Large</v>
      </c>
      <c r="L487">
        <f>VLOOKUP(K487,size_costs!$D$1:$E$10,2,FALSE)</f>
        <v>175</v>
      </c>
      <c r="M487">
        <f>VLOOKUP(C487,age_costs!$A$1:$B$52,2,FALSE)</f>
        <v>100</v>
      </c>
    </row>
    <row r="488" spans="1:13" x14ac:dyDescent="0.25">
      <c r="A488" t="s">
        <v>2813</v>
      </c>
      <c r="B488" t="s">
        <v>13828</v>
      </c>
      <c r="C488" s="2">
        <f t="shared" si="21"/>
        <v>2</v>
      </c>
      <c r="D488" t="s">
        <v>19</v>
      </c>
      <c r="E488" t="s">
        <v>2198</v>
      </c>
      <c r="F488">
        <v>9</v>
      </c>
      <c r="G488" t="str">
        <f t="shared" si="22"/>
        <v>Large</v>
      </c>
      <c r="H488" t="s">
        <v>6</v>
      </c>
      <c r="I488" t="str">
        <f>IFERROR(VLOOKUP(A488,sponsored_animals!$A$1:$C$2143,1,TRUE),0)</f>
        <v>4fca6ef6dbda96</v>
      </c>
      <c r="J488">
        <f>VLOOKUP(H488,location_costs!$A$1:$B$6,2,FALSE)</f>
        <v>135</v>
      </c>
      <c r="K488" t="str">
        <f t="shared" si="23"/>
        <v>Cat_Large</v>
      </c>
      <c r="L488">
        <f>VLOOKUP(K488,size_costs!$D$1:$E$10,2,FALSE)</f>
        <v>140</v>
      </c>
      <c r="M488">
        <f>VLOOKUP(C488,age_costs!$A$1:$B$52,2,FALSE)</f>
        <v>0</v>
      </c>
    </row>
    <row r="489" spans="1:13" x14ac:dyDescent="0.25">
      <c r="A489" t="s">
        <v>446</v>
      </c>
      <c r="B489" t="s">
        <v>13829</v>
      </c>
      <c r="C489" s="2">
        <f t="shared" si="21"/>
        <v>5</v>
      </c>
      <c r="D489" t="s">
        <v>12</v>
      </c>
      <c r="E489" t="s">
        <v>2207</v>
      </c>
      <c r="F489">
        <v>12</v>
      </c>
      <c r="G489" t="str">
        <f t="shared" si="22"/>
        <v>Medium</v>
      </c>
      <c r="H489" t="s">
        <v>4</v>
      </c>
      <c r="I489" t="str">
        <f>IFERROR(VLOOKUP(A489,sponsored_animals!$A$1:$C$2143,1,TRUE),0)</f>
        <v>178f1189a06b68</v>
      </c>
      <c r="J489">
        <f>VLOOKUP(H489,location_costs!$A$1:$B$6,2,FALSE)</f>
        <v>110</v>
      </c>
      <c r="K489" t="str">
        <f t="shared" si="23"/>
        <v>Dog_Medium</v>
      </c>
      <c r="L489">
        <f>VLOOKUP(K489,size_costs!$D$1:$E$10,2,FALSE)</f>
        <v>150</v>
      </c>
      <c r="M489">
        <f>VLOOKUP(C489,age_costs!$A$1:$B$52,2,FALSE)</f>
        <v>100</v>
      </c>
    </row>
    <row r="490" spans="1:13" x14ac:dyDescent="0.25">
      <c r="A490" t="s">
        <v>2814</v>
      </c>
      <c r="B490" t="s">
        <v>10642</v>
      </c>
      <c r="C490" s="2">
        <f t="shared" si="21"/>
        <v>8</v>
      </c>
      <c r="D490" t="s">
        <v>19</v>
      </c>
      <c r="E490" t="s">
        <v>2182</v>
      </c>
      <c r="F490">
        <v>8.5</v>
      </c>
      <c r="G490" t="str">
        <f t="shared" si="22"/>
        <v>Large</v>
      </c>
      <c r="H490" t="s">
        <v>4</v>
      </c>
      <c r="I490" t="str">
        <f>IFERROR(VLOOKUP(A490,sponsored_animals!$A$1:$C$2143,1,TRUE),0)</f>
        <v>4fca6ef6dbda96</v>
      </c>
      <c r="J490">
        <f>VLOOKUP(H490,location_costs!$A$1:$B$6,2,FALSE)</f>
        <v>110</v>
      </c>
      <c r="K490" t="str">
        <f t="shared" si="23"/>
        <v>Cat_Large</v>
      </c>
      <c r="L490">
        <f>VLOOKUP(K490,size_costs!$D$1:$E$10,2,FALSE)</f>
        <v>140</v>
      </c>
      <c r="M490">
        <f>VLOOKUP(C490,age_costs!$A$1:$B$52,2,FALSE)</f>
        <v>150</v>
      </c>
    </row>
    <row r="491" spans="1:13" x14ac:dyDescent="0.25">
      <c r="A491" t="s">
        <v>2816</v>
      </c>
      <c r="B491" t="s">
        <v>13830</v>
      </c>
      <c r="C491" s="2">
        <f t="shared" si="21"/>
        <v>5</v>
      </c>
      <c r="D491" t="s">
        <v>12</v>
      </c>
      <c r="E491" t="s">
        <v>2217</v>
      </c>
      <c r="F491">
        <v>3</v>
      </c>
      <c r="G491" t="str">
        <f t="shared" si="22"/>
        <v>Small</v>
      </c>
      <c r="H491" t="s">
        <v>3</v>
      </c>
      <c r="I491" t="str">
        <f>IFERROR(VLOOKUP(A491,sponsored_animals!$A$1:$C$2143,1,TRUE),0)</f>
        <v>b14069999a0ee6</v>
      </c>
      <c r="J491">
        <f>VLOOKUP(H491,location_costs!$A$1:$B$6,2,FALSE)</f>
        <v>120</v>
      </c>
      <c r="K491" t="str">
        <f t="shared" si="23"/>
        <v>Dog_Small</v>
      </c>
      <c r="L491">
        <f>VLOOKUP(K491,size_costs!$D$1:$E$10,2,FALSE)</f>
        <v>125</v>
      </c>
      <c r="M491">
        <f>VLOOKUP(C491,age_costs!$A$1:$B$52,2,FALSE)</f>
        <v>100</v>
      </c>
    </row>
    <row r="492" spans="1:13" x14ac:dyDescent="0.25">
      <c r="A492" t="s">
        <v>2817</v>
      </c>
      <c r="B492" t="s">
        <v>13831</v>
      </c>
      <c r="C492" s="2">
        <f t="shared" si="21"/>
        <v>2</v>
      </c>
      <c r="D492" t="s">
        <v>12</v>
      </c>
      <c r="E492" t="s">
        <v>2223</v>
      </c>
      <c r="F492">
        <v>25</v>
      </c>
      <c r="G492" t="str">
        <f t="shared" si="22"/>
        <v>Medium</v>
      </c>
      <c r="H492" t="s">
        <v>3</v>
      </c>
      <c r="I492" t="str">
        <f>IFERROR(VLOOKUP(A492,sponsored_animals!$A$1:$C$2143,1,TRUE),0)</f>
        <v>b14069999a0ee6</v>
      </c>
      <c r="J492">
        <f>VLOOKUP(H492,location_costs!$A$1:$B$6,2,FALSE)</f>
        <v>120</v>
      </c>
      <c r="K492" t="str">
        <f t="shared" si="23"/>
        <v>Dog_Medium</v>
      </c>
      <c r="L492">
        <f>VLOOKUP(K492,size_costs!$D$1:$E$10,2,FALSE)</f>
        <v>150</v>
      </c>
      <c r="M492">
        <f>VLOOKUP(C492,age_costs!$A$1:$B$52,2,FALSE)</f>
        <v>0</v>
      </c>
    </row>
    <row r="493" spans="1:13" x14ac:dyDescent="0.25">
      <c r="A493" t="s">
        <v>2818</v>
      </c>
      <c r="B493" t="s">
        <v>13832</v>
      </c>
      <c r="C493" s="2">
        <f t="shared" si="21"/>
        <v>3</v>
      </c>
      <c r="D493" t="s">
        <v>12</v>
      </c>
      <c r="E493" t="s">
        <v>2294</v>
      </c>
      <c r="F493">
        <v>19</v>
      </c>
      <c r="G493" t="str">
        <f t="shared" si="22"/>
        <v>Medium</v>
      </c>
      <c r="H493" t="s">
        <v>6</v>
      </c>
      <c r="I493" t="str">
        <f>IFERROR(VLOOKUP(A493,sponsored_animals!$A$1:$C$2143,1,TRUE),0)</f>
        <v>f3de00c24336c4</v>
      </c>
      <c r="J493">
        <f>VLOOKUP(H493,location_costs!$A$1:$B$6,2,FALSE)</f>
        <v>135</v>
      </c>
      <c r="K493" t="str">
        <f t="shared" si="23"/>
        <v>Dog_Medium</v>
      </c>
      <c r="L493">
        <f>VLOOKUP(K493,size_costs!$D$1:$E$10,2,FALSE)</f>
        <v>150</v>
      </c>
      <c r="M493">
        <f>VLOOKUP(C493,age_costs!$A$1:$B$52,2,FALSE)</f>
        <v>0</v>
      </c>
    </row>
    <row r="494" spans="1:13" x14ac:dyDescent="0.25">
      <c r="A494" t="s">
        <v>2819</v>
      </c>
      <c r="B494" t="s">
        <v>13833</v>
      </c>
      <c r="C494" s="2">
        <f t="shared" si="21"/>
        <v>2</v>
      </c>
      <c r="D494" t="s">
        <v>12</v>
      </c>
      <c r="E494" t="s">
        <v>2233</v>
      </c>
      <c r="F494">
        <v>27</v>
      </c>
      <c r="G494" t="str">
        <f t="shared" si="22"/>
        <v>Medium</v>
      </c>
      <c r="H494" t="s">
        <v>3</v>
      </c>
      <c r="I494" t="str">
        <f>IFERROR(VLOOKUP(A494,sponsored_animals!$A$1:$C$2143,1,TRUE),0)</f>
        <v>f3de00c24336c4</v>
      </c>
      <c r="J494">
        <f>VLOOKUP(H494,location_costs!$A$1:$B$6,2,FALSE)</f>
        <v>120</v>
      </c>
      <c r="K494" t="str">
        <f t="shared" si="23"/>
        <v>Dog_Medium</v>
      </c>
      <c r="L494">
        <f>VLOOKUP(K494,size_costs!$D$1:$E$10,2,FALSE)</f>
        <v>150</v>
      </c>
      <c r="M494">
        <f>VLOOKUP(C494,age_costs!$A$1:$B$52,2,FALSE)</f>
        <v>0</v>
      </c>
    </row>
    <row r="495" spans="1:13" x14ac:dyDescent="0.25">
      <c r="A495" t="s">
        <v>2820</v>
      </c>
      <c r="B495" t="s">
        <v>13834</v>
      </c>
      <c r="C495" s="2">
        <f t="shared" si="21"/>
        <v>2</v>
      </c>
      <c r="D495" t="s">
        <v>12</v>
      </c>
      <c r="E495" t="s">
        <v>2322</v>
      </c>
      <c r="F495">
        <v>26</v>
      </c>
      <c r="G495" t="str">
        <f t="shared" si="22"/>
        <v>Medium</v>
      </c>
      <c r="H495" t="s">
        <v>4</v>
      </c>
      <c r="I495" t="str">
        <f>IFERROR(VLOOKUP(A495,sponsored_animals!$A$1:$C$2143,1,TRUE),0)</f>
        <v>870a9302845fa5</v>
      </c>
      <c r="J495">
        <f>VLOOKUP(H495,location_costs!$A$1:$B$6,2,FALSE)</f>
        <v>110</v>
      </c>
      <c r="K495" t="str">
        <f t="shared" si="23"/>
        <v>Dog_Medium</v>
      </c>
      <c r="L495">
        <f>VLOOKUP(K495,size_costs!$D$1:$E$10,2,FALSE)</f>
        <v>150</v>
      </c>
      <c r="M495">
        <f>VLOOKUP(C495,age_costs!$A$1:$B$52,2,FALSE)</f>
        <v>0</v>
      </c>
    </row>
    <row r="496" spans="1:13" x14ac:dyDescent="0.25">
      <c r="A496" t="s">
        <v>2821</v>
      </c>
      <c r="B496" t="s">
        <v>13835</v>
      </c>
      <c r="C496" s="2">
        <f t="shared" si="21"/>
        <v>4</v>
      </c>
      <c r="D496" t="s">
        <v>12</v>
      </c>
      <c r="E496" t="s">
        <v>2294</v>
      </c>
      <c r="F496">
        <v>41</v>
      </c>
      <c r="G496" t="str">
        <f t="shared" si="22"/>
        <v>Large</v>
      </c>
      <c r="H496" t="s">
        <v>4</v>
      </c>
      <c r="I496" t="str">
        <f>IFERROR(VLOOKUP(A496,sponsored_animals!$A$1:$C$2143,1,TRUE),0)</f>
        <v>214f8f6b359a1e</v>
      </c>
      <c r="J496">
        <f>VLOOKUP(H496,location_costs!$A$1:$B$6,2,FALSE)</f>
        <v>110</v>
      </c>
      <c r="K496" t="str">
        <f t="shared" si="23"/>
        <v>Dog_Large</v>
      </c>
      <c r="L496">
        <f>VLOOKUP(K496,size_costs!$D$1:$E$10,2,FALSE)</f>
        <v>175</v>
      </c>
      <c r="M496">
        <f>VLOOKUP(C496,age_costs!$A$1:$B$52,2,FALSE)</f>
        <v>0</v>
      </c>
    </row>
    <row r="497" spans="1:13" x14ac:dyDescent="0.25">
      <c r="A497" t="s">
        <v>2822</v>
      </c>
      <c r="B497" t="s">
        <v>4332</v>
      </c>
      <c r="C497" s="2">
        <f t="shared" si="21"/>
        <v>4</v>
      </c>
      <c r="D497" t="s">
        <v>19</v>
      </c>
      <c r="E497" t="s">
        <v>2198</v>
      </c>
      <c r="F497">
        <v>10</v>
      </c>
      <c r="G497" t="str">
        <f t="shared" si="22"/>
        <v>Large</v>
      </c>
      <c r="H497" t="s">
        <v>3</v>
      </c>
      <c r="I497">
        <f>IFERROR(VLOOKUP(A497,sponsored_animals!$A$1:$C$2143,1,TRUE),0)</f>
        <v>0</v>
      </c>
      <c r="J497">
        <f>VLOOKUP(H497,location_costs!$A$1:$B$6,2,FALSE)</f>
        <v>120</v>
      </c>
      <c r="K497" t="str">
        <f t="shared" si="23"/>
        <v>Cat_Large</v>
      </c>
      <c r="L497">
        <f>VLOOKUP(K497,size_costs!$D$1:$E$10,2,FALSE)</f>
        <v>140</v>
      </c>
      <c r="M497">
        <f>VLOOKUP(C497,age_costs!$A$1:$B$52,2,FALSE)</f>
        <v>0</v>
      </c>
    </row>
    <row r="498" spans="1:13" x14ac:dyDescent="0.25">
      <c r="A498" t="s">
        <v>2824</v>
      </c>
      <c r="B498" t="s">
        <v>2825</v>
      </c>
      <c r="C498" s="2">
        <f t="shared" si="21"/>
        <v>12</v>
      </c>
      <c r="D498" t="s">
        <v>12</v>
      </c>
      <c r="E498" t="s">
        <v>2325</v>
      </c>
      <c r="F498">
        <v>9</v>
      </c>
      <c r="G498" t="str">
        <f t="shared" si="22"/>
        <v>Small</v>
      </c>
      <c r="H498" t="s">
        <v>7</v>
      </c>
      <c r="I498" t="str">
        <f>IFERROR(VLOOKUP(A498,sponsored_animals!$A$1:$C$2143,1,TRUE),0)</f>
        <v>36806649e5722d</v>
      </c>
      <c r="J498">
        <f>VLOOKUP(H498,location_costs!$A$1:$B$6,2,FALSE)</f>
        <v>100</v>
      </c>
      <c r="K498" t="str">
        <f t="shared" si="23"/>
        <v>Dog_Small</v>
      </c>
      <c r="L498">
        <f>VLOOKUP(K498,size_costs!$D$1:$E$10,2,FALSE)</f>
        <v>125</v>
      </c>
      <c r="M498">
        <f>VLOOKUP(C498,age_costs!$A$1:$B$52,2,FALSE)</f>
        <v>150</v>
      </c>
    </row>
    <row r="499" spans="1:13" x14ac:dyDescent="0.25">
      <c r="A499" t="s">
        <v>2826</v>
      </c>
      <c r="B499" t="s">
        <v>3225</v>
      </c>
      <c r="C499" s="2">
        <f t="shared" si="21"/>
        <v>4</v>
      </c>
      <c r="D499" t="s">
        <v>12</v>
      </c>
      <c r="E499" t="s">
        <v>2207</v>
      </c>
      <c r="F499">
        <v>17</v>
      </c>
      <c r="G499" t="str">
        <f t="shared" si="22"/>
        <v>Medium</v>
      </c>
      <c r="H499" t="s">
        <v>7</v>
      </c>
      <c r="I499">
        <f>IFERROR(VLOOKUP(A499,sponsored_animals!$A$1:$C$2143,1,TRUE),0)</f>
        <v>0</v>
      </c>
      <c r="J499">
        <f>VLOOKUP(H499,location_costs!$A$1:$B$6,2,FALSE)</f>
        <v>100</v>
      </c>
      <c r="K499" t="str">
        <f t="shared" si="23"/>
        <v>Dog_Medium</v>
      </c>
      <c r="L499">
        <f>VLOOKUP(K499,size_costs!$D$1:$E$10,2,FALSE)</f>
        <v>150</v>
      </c>
      <c r="M499">
        <f>VLOOKUP(C499,age_costs!$A$1:$B$52,2,FALSE)</f>
        <v>0</v>
      </c>
    </row>
    <row r="500" spans="1:13" x14ac:dyDescent="0.25">
      <c r="A500" t="s">
        <v>2828</v>
      </c>
      <c r="B500" t="s">
        <v>13836</v>
      </c>
      <c r="C500" s="2">
        <f t="shared" si="21"/>
        <v>3</v>
      </c>
      <c r="D500" t="s">
        <v>12</v>
      </c>
      <c r="E500" t="s">
        <v>2207</v>
      </c>
      <c r="F500">
        <v>33</v>
      </c>
      <c r="G500" t="str">
        <f t="shared" si="22"/>
        <v>Large</v>
      </c>
      <c r="H500" t="s">
        <v>6</v>
      </c>
      <c r="I500" t="str">
        <f>IFERROR(VLOOKUP(A500,sponsored_animals!$A$1:$C$2143,1,TRUE),0)</f>
        <v>178f1189a06b68</v>
      </c>
      <c r="J500">
        <f>VLOOKUP(H500,location_costs!$A$1:$B$6,2,FALSE)</f>
        <v>135</v>
      </c>
      <c r="K500" t="str">
        <f t="shared" si="23"/>
        <v>Dog_Large</v>
      </c>
      <c r="L500">
        <f>VLOOKUP(K500,size_costs!$D$1:$E$10,2,FALSE)</f>
        <v>175</v>
      </c>
      <c r="M500">
        <f>VLOOKUP(C500,age_costs!$A$1:$B$52,2,FALSE)</f>
        <v>0</v>
      </c>
    </row>
    <row r="501" spans="1:13" x14ac:dyDescent="0.25">
      <c r="A501" t="s">
        <v>2829</v>
      </c>
      <c r="B501" t="s">
        <v>13837</v>
      </c>
      <c r="C501" s="2">
        <f t="shared" si="21"/>
        <v>5</v>
      </c>
      <c r="D501" t="s">
        <v>19</v>
      </c>
      <c r="E501" t="s">
        <v>2357</v>
      </c>
      <c r="F501">
        <v>9</v>
      </c>
      <c r="G501" t="str">
        <f t="shared" si="22"/>
        <v>Large</v>
      </c>
      <c r="H501" t="s">
        <v>7</v>
      </c>
      <c r="I501" t="str">
        <f>IFERROR(VLOOKUP(A501,sponsored_animals!$A$1:$C$2143,1,TRUE),0)</f>
        <v>7c0c3e04e6a4d4</v>
      </c>
      <c r="J501">
        <f>VLOOKUP(H501,location_costs!$A$1:$B$6,2,FALSE)</f>
        <v>100</v>
      </c>
      <c r="K501" t="str">
        <f t="shared" si="23"/>
        <v>Cat_Large</v>
      </c>
      <c r="L501">
        <f>VLOOKUP(K501,size_costs!$D$1:$E$10,2,FALSE)</f>
        <v>140</v>
      </c>
      <c r="M501">
        <f>VLOOKUP(C501,age_costs!$A$1:$B$52,2,FALSE)</f>
        <v>100</v>
      </c>
    </row>
    <row r="502" spans="1:13" x14ac:dyDescent="0.25">
      <c r="A502" t="s">
        <v>1849</v>
      </c>
      <c r="B502" t="s">
        <v>13536</v>
      </c>
      <c r="C502" s="2">
        <f t="shared" si="21"/>
        <v>5</v>
      </c>
      <c r="D502" t="s">
        <v>19</v>
      </c>
      <c r="E502" t="s">
        <v>2198</v>
      </c>
      <c r="F502">
        <v>2</v>
      </c>
      <c r="G502" t="str">
        <f t="shared" si="22"/>
        <v>Small</v>
      </c>
      <c r="H502" t="s">
        <v>6</v>
      </c>
      <c r="I502" t="str">
        <f>IFERROR(VLOOKUP(A502,sponsored_animals!$A$1:$C$2143,1,TRUE),0)</f>
        <v>d40d0d9a6a4451</v>
      </c>
      <c r="J502">
        <f>VLOOKUP(H502,location_costs!$A$1:$B$6,2,FALSE)</f>
        <v>135</v>
      </c>
      <c r="K502" t="str">
        <f t="shared" si="23"/>
        <v>Cat_Small</v>
      </c>
      <c r="L502">
        <f>VLOOKUP(K502,size_costs!$D$1:$E$10,2,FALSE)</f>
        <v>100</v>
      </c>
      <c r="M502">
        <f>VLOOKUP(C502,age_costs!$A$1:$B$52,2,FALSE)</f>
        <v>100</v>
      </c>
    </row>
    <row r="503" spans="1:13" x14ac:dyDescent="0.25">
      <c r="A503" t="s">
        <v>2830</v>
      </c>
      <c r="B503" t="s">
        <v>6096</v>
      </c>
      <c r="C503" s="2">
        <f t="shared" si="21"/>
        <v>2</v>
      </c>
      <c r="D503" t="s">
        <v>19</v>
      </c>
      <c r="E503" t="s">
        <v>2198</v>
      </c>
      <c r="F503">
        <v>6</v>
      </c>
      <c r="G503" t="str">
        <f t="shared" si="22"/>
        <v>Medium</v>
      </c>
      <c r="H503" t="s">
        <v>7</v>
      </c>
      <c r="I503">
        <f>IFERROR(VLOOKUP(A503,sponsored_animals!$A$1:$C$2143,1,TRUE),0)</f>
        <v>0</v>
      </c>
      <c r="J503">
        <f>VLOOKUP(H503,location_costs!$A$1:$B$6,2,FALSE)</f>
        <v>100</v>
      </c>
      <c r="K503" t="str">
        <f t="shared" si="23"/>
        <v>Cat_Medium</v>
      </c>
      <c r="L503">
        <f>VLOOKUP(K503,size_costs!$D$1:$E$10,2,FALSE)</f>
        <v>120</v>
      </c>
      <c r="M503">
        <f>VLOOKUP(C503,age_costs!$A$1:$B$52,2,FALSE)</f>
        <v>0</v>
      </c>
    </row>
    <row r="504" spans="1:13" x14ac:dyDescent="0.25">
      <c r="A504" t="s">
        <v>2832</v>
      </c>
      <c r="B504" t="s">
        <v>13838</v>
      </c>
      <c r="C504" s="2">
        <f t="shared" si="21"/>
        <v>7</v>
      </c>
      <c r="D504" t="s">
        <v>12</v>
      </c>
      <c r="E504" t="s">
        <v>2233</v>
      </c>
      <c r="F504">
        <v>31.5</v>
      </c>
      <c r="G504" t="str">
        <f t="shared" si="22"/>
        <v>Large</v>
      </c>
      <c r="H504" t="s">
        <v>6</v>
      </c>
      <c r="I504">
        <f>IFERROR(VLOOKUP(A504,sponsored_animals!$A$1:$C$2143,1,TRUE),0)</f>
        <v>0</v>
      </c>
      <c r="J504">
        <f>VLOOKUP(H504,location_costs!$A$1:$B$6,2,FALSE)</f>
        <v>135</v>
      </c>
      <c r="K504" t="str">
        <f t="shared" si="23"/>
        <v>Dog_Large</v>
      </c>
      <c r="L504">
        <f>VLOOKUP(K504,size_costs!$D$1:$E$10,2,FALSE)</f>
        <v>175</v>
      </c>
      <c r="M504">
        <f>VLOOKUP(C504,age_costs!$A$1:$B$52,2,FALSE)</f>
        <v>100</v>
      </c>
    </row>
    <row r="505" spans="1:13" x14ac:dyDescent="0.25">
      <c r="A505" t="s">
        <v>2833</v>
      </c>
      <c r="B505" t="s">
        <v>2778</v>
      </c>
      <c r="C505" s="2">
        <f t="shared" si="21"/>
        <v>5</v>
      </c>
      <c r="D505" t="s">
        <v>12</v>
      </c>
      <c r="E505" t="s">
        <v>2191</v>
      </c>
      <c r="F505">
        <v>19</v>
      </c>
      <c r="G505" t="str">
        <f t="shared" si="22"/>
        <v>Medium</v>
      </c>
      <c r="H505" t="s">
        <v>3</v>
      </c>
      <c r="I505" t="str">
        <f>IFERROR(VLOOKUP(A505,sponsored_animals!$A$1:$C$2143,1,TRUE),0)</f>
        <v>36806649e5722d</v>
      </c>
      <c r="J505">
        <f>VLOOKUP(H505,location_costs!$A$1:$B$6,2,FALSE)</f>
        <v>120</v>
      </c>
      <c r="K505" t="str">
        <f t="shared" si="23"/>
        <v>Dog_Medium</v>
      </c>
      <c r="L505">
        <f>VLOOKUP(K505,size_costs!$D$1:$E$10,2,FALSE)</f>
        <v>150</v>
      </c>
      <c r="M505">
        <f>VLOOKUP(C505,age_costs!$A$1:$B$52,2,FALSE)</f>
        <v>100</v>
      </c>
    </row>
    <row r="506" spans="1:13" x14ac:dyDescent="0.25">
      <c r="A506" t="s">
        <v>2834</v>
      </c>
      <c r="B506" t="s">
        <v>13839</v>
      </c>
      <c r="C506" s="2">
        <f t="shared" si="21"/>
        <v>1</v>
      </c>
      <c r="D506" t="s">
        <v>19</v>
      </c>
      <c r="E506" t="s">
        <v>2177</v>
      </c>
      <c r="F506">
        <v>4</v>
      </c>
      <c r="G506" t="str">
        <f t="shared" si="22"/>
        <v>Small</v>
      </c>
      <c r="H506" t="s">
        <v>7</v>
      </c>
      <c r="I506" t="str">
        <f>IFERROR(VLOOKUP(A506,sponsored_animals!$A$1:$C$2143,1,TRUE),0)</f>
        <v>b14069999a0ee6</v>
      </c>
      <c r="J506">
        <f>VLOOKUP(H506,location_costs!$A$1:$B$6,2,FALSE)</f>
        <v>100</v>
      </c>
      <c r="K506" t="str">
        <f t="shared" si="23"/>
        <v>Cat_Small</v>
      </c>
      <c r="L506">
        <f>VLOOKUP(K506,size_costs!$D$1:$E$10,2,FALSE)</f>
        <v>100</v>
      </c>
      <c r="M506">
        <f>VLOOKUP(C506,age_costs!$A$1:$B$52,2,FALSE)</f>
        <v>0</v>
      </c>
    </row>
    <row r="507" spans="1:13" x14ac:dyDescent="0.25">
      <c r="A507" t="s">
        <v>2835</v>
      </c>
      <c r="B507" t="s">
        <v>13812</v>
      </c>
      <c r="C507" s="2">
        <f t="shared" si="21"/>
        <v>11</v>
      </c>
      <c r="D507" t="s">
        <v>12</v>
      </c>
      <c r="E507" t="s">
        <v>2533</v>
      </c>
      <c r="F507">
        <v>37</v>
      </c>
      <c r="G507" t="str">
        <f t="shared" si="22"/>
        <v>Large</v>
      </c>
      <c r="H507" t="s">
        <v>6</v>
      </c>
      <c r="I507" t="str">
        <f>IFERROR(VLOOKUP(A507,sponsored_animals!$A$1:$C$2143,1,TRUE),0)</f>
        <v>f3de00c24336c4</v>
      </c>
      <c r="J507">
        <f>VLOOKUP(H507,location_costs!$A$1:$B$6,2,FALSE)</f>
        <v>135</v>
      </c>
      <c r="K507" t="str">
        <f t="shared" si="23"/>
        <v>Dog_Large</v>
      </c>
      <c r="L507">
        <f>VLOOKUP(K507,size_costs!$D$1:$E$10,2,FALSE)</f>
        <v>175</v>
      </c>
      <c r="M507">
        <f>VLOOKUP(C507,age_costs!$A$1:$B$52,2,FALSE)</f>
        <v>150</v>
      </c>
    </row>
    <row r="508" spans="1:13" x14ac:dyDescent="0.25">
      <c r="A508" t="s">
        <v>2836</v>
      </c>
      <c r="B508" t="s">
        <v>13840</v>
      </c>
      <c r="C508" s="2">
        <f t="shared" si="21"/>
        <v>11</v>
      </c>
      <c r="D508" t="s">
        <v>12</v>
      </c>
      <c r="E508" t="s">
        <v>2322</v>
      </c>
      <c r="F508">
        <v>20</v>
      </c>
      <c r="G508" t="str">
        <f t="shared" si="22"/>
        <v>Medium</v>
      </c>
      <c r="H508" t="s">
        <v>7</v>
      </c>
      <c r="I508" t="str">
        <f>IFERROR(VLOOKUP(A508,sponsored_animals!$A$1:$C$2143,1,TRUE),0)</f>
        <v>36806649e5722d</v>
      </c>
      <c r="J508">
        <f>VLOOKUP(H508,location_costs!$A$1:$B$6,2,FALSE)</f>
        <v>100</v>
      </c>
      <c r="K508" t="str">
        <f t="shared" si="23"/>
        <v>Dog_Medium</v>
      </c>
      <c r="L508">
        <f>VLOOKUP(K508,size_costs!$D$1:$E$10,2,FALSE)</f>
        <v>150</v>
      </c>
      <c r="M508">
        <f>VLOOKUP(C508,age_costs!$A$1:$B$52,2,FALSE)</f>
        <v>150</v>
      </c>
    </row>
    <row r="509" spans="1:13" x14ac:dyDescent="0.25">
      <c r="A509" t="s">
        <v>2837</v>
      </c>
      <c r="B509" t="s">
        <v>5375</v>
      </c>
      <c r="C509" s="2">
        <f t="shared" si="21"/>
        <v>7</v>
      </c>
      <c r="D509" t="s">
        <v>19</v>
      </c>
      <c r="E509" t="s">
        <v>2207</v>
      </c>
      <c r="F509">
        <v>10</v>
      </c>
      <c r="G509" t="str">
        <f t="shared" si="22"/>
        <v>Large</v>
      </c>
      <c r="H509" t="s">
        <v>3</v>
      </c>
      <c r="I509" t="str">
        <f>IFERROR(VLOOKUP(A509,sponsored_animals!$A$1:$C$2143,1,TRUE),0)</f>
        <v>36806649e5722d</v>
      </c>
      <c r="J509">
        <f>VLOOKUP(H509,location_costs!$A$1:$B$6,2,FALSE)</f>
        <v>120</v>
      </c>
      <c r="K509" t="str">
        <f t="shared" si="23"/>
        <v>Cat_Large</v>
      </c>
      <c r="L509">
        <f>VLOOKUP(K509,size_costs!$D$1:$E$10,2,FALSE)</f>
        <v>140</v>
      </c>
      <c r="M509">
        <f>VLOOKUP(C509,age_costs!$A$1:$B$52,2,FALSE)</f>
        <v>100</v>
      </c>
    </row>
    <row r="510" spans="1:13" x14ac:dyDescent="0.25">
      <c r="A510" t="s">
        <v>2839</v>
      </c>
      <c r="B510" t="s">
        <v>13841</v>
      </c>
      <c r="C510" s="2">
        <f t="shared" si="21"/>
        <v>7</v>
      </c>
      <c r="D510" t="s">
        <v>12</v>
      </c>
      <c r="E510" t="s">
        <v>2196</v>
      </c>
      <c r="F510">
        <v>15</v>
      </c>
      <c r="G510" t="str">
        <f t="shared" si="22"/>
        <v>Medium</v>
      </c>
      <c r="H510" t="s">
        <v>5</v>
      </c>
      <c r="I510">
        <f>IFERROR(VLOOKUP(A510,sponsored_animals!$A$1:$C$2143,1,TRUE),0)</f>
        <v>0</v>
      </c>
      <c r="J510">
        <f>VLOOKUP(H510,location_costs!$A$1:$B$6,2,FALSE)</f>
        <v>140</v>
      </c>
      <c r="K510" t="str">
        <f t="shared" si="23"/>
        <v>Dog_Medium</v>
      </c>
      <c r="L510">
        <f>VLOOKUP(K510,size_costs!$D$1:$E$10,2,FALSE)</f>
        <v>150</v>
      </c>
      <c r="M510">
        <f>VLOOKUP(C510,age_costs!$A$1:$B$52,2,FALSE)</f>
        <v>100</v>
      </c>
    </row>
    <row r="511" spans="1:13" x14ac:dyDescent="0.25">
      <c r="A511" t="s">
        <v>2840</v>
      </c>
      <c r="B511" t="s">
        <v>3428</v>
      </c>
      <c r="C511" s="2">
        <f t="shared" si="21"/>
        <v>7</v>
      </c>
      <c r="D511" t="s">
        <v>12</v>
      </c>
      <c r="E511" t="s">
        <v>2190</v>
      </c>
      <c r="F511">
        <v>48</v>
      </c>
      <c r="G511" t="str">
        <f t="shared" si="22"/>
        <v>Large</v>
      </c>
      <c r="H511" t="s">
        <v>3</v>
      </c>
      <c r="I511" t="str">
        <f>IFERROR(VLOOKUP(A511,sponsored_animals!$A$1:$C$2143,1,TRUE),0)</f>
        <v>214f8f6b359a1e</v>
      </c>
      <c r="J511">
        <f>VLOOKUP(H511,location_costs!$A$1:$B$6,2,FALSE)</f>
        <v>120</v>
      </c>
      <c r="K511" t="str">
        <f t="shared" si="23"/>
        <v>Dog_Large</v>
      </c>
      <c r="L511">
        <f>VLOOKUP(K511,size_costs!$D$1:$E$10,2,FALSE)</f>
        <v>175</v>
      </c>
      <c r="M511">
        <f>VLOOKUP(C511,age_costs!$A$1:$B$52,2,FALSE)</f>
        <v>100</v>
      </c>
    </row>
    <row r="512" spans="1:13" x14ac:dyDescent="0.25">
      <c r="A512" t="s">
        <v>596</v>
      </c>
      <c r="B512" t="s">
        <v>13842</v>
      </c>
      <c r="C512" s="2">
        <f t="shared" si="21"/>
        <v>8</v>
      </c>
      <c r="D512" t="s">
        <v>19</v>
      </c>
      <c r="E512" t="s">
        <v>2219</v>
      </c>
      <c r="F512">
        <v>3</v>
      </c>
      <c r="G512" t="str">
        <f t="shared" si="22"/>
        <v>Small</v>
      </c>
      <c r="H512" t="s">
        <v>3</v>
      </c>
      <c r="I512" t="str">
        <f>IFERROR(VLOOKUP(A512,sponsored_animals!$A$1:$C$2143,1,TRUE),0)</f>
        <v>b14069999a0ee6</v>
      </c>
      <c r="J512">
        <f>VLOOKUP(H512,location_costs!$A$1:$B$6,2,FALSE)</f>
        <v>120</v>
      </c>
      <c r="K512" t="str">
        <f t="shared" si="23"/>
        <v>Cat_Small</v>
      </c>
      <c r="L512">
        <f>VLOOKUP(K512,size_costs!$D$1:$E$10,2,FALSE)</f>
        <v>100</v>
      </c>
      <c r="M512">
        <f>VLOOKUP(C512,age_costs!$A$1:$B$52,2,FALSE)</f>
        <v>150</v>
      </c>
    </row>
    <row r="513" spans="1:13" x14ac:dyDescent="0.25">
      <c r="A513" t="s">
        <v>2842</v>
      </c>
      <c r="B513" t="s">
        <v>13843</v>
      </c>
      <c r="C513" s="2">
        <f t="shared" si="21"/>
        <v>6</v>
      </c>
      <c r="D513" t="s">
        <v>12</v>
      </c>
      <c r="E513" t="s">
        <v>2196</v>
      </c>
      <c r="F513">
        <v>36</v>
      </c>
      <c r="G513" t="str">
        <f t="shared" si="22"/>
        <v>Large</v>
      </c>
      <c r="H513" t="s">
        <v>7</v>
      </c>
      <c r="I513" t="str">
        <f>IFERROR(VLOOKUP(A513,sponsored_animals!$A$1:$C$2143,1,TRUE),0)</f>
        <v>7c0c3e04e6a4d4</v>
      </c>
      <c r="J513">
        <f>VLOOKUP(H513,location_costs!$A$1:$B$6,2,FALSE)</f>
        <v>100</v>
      </c>
      <c r="K513" t="str">
        <f t="shared" si="23"/>
        <v>Dog_Large</v>
      </c>
      <c r="L513">
        <f>VLOOKUP(K513,size_costs!$D$1:$E$10,2,FALSE)</f>
        <v>175</v>
      </c>
      <c r="M513">
        <f>VLOOKUP(C513,age_costs!$A$1:$B$52,2,FALSE)</f>
        <v>100</v>
      </c>
    </row>
    <row r="514" spans="1:13" x14ac:dyDescent="0.25">
      <c r="A514" t="s">
        <v>2843</v>
      </c>
      <c r="B514" t="s">
        <v>8548</v>
      </c>
      <c r="C514" s="2">
        <f t="shared" si="21"/>
        <v>11</v>
      </c>
      <c r="D514" t="s">
        <v>12</v>
      </c>
      <c r="E514" t="s">
        <v>2182</v>
      </c>
      <c r="F514">
        <v>7</v>
      </c>
      <c r="G514" t="str">
        <f t="shared" si="22"/>
        <v>Small</v>
      </c>
      <c r="H514" t="s">
        <v>7</v>
      </c>
      <c r="I514" t="str">
        <f>IFERROR(VLOOKUP(A514,sponsored_animals!$A$1:$C$2143,1,TRUE),0)</f>
        <v>d40d0d9a6a4451</v>
      </c>
      <c r="J514">
        <f>VLOOKUP(H514,location_costs!$A$1:$B$6,2,FALSE)</f>
        <v>100</v>
      </c>
      <c r="K514" t="str">
        <f t="shared" si="23"/>
        <v>Dog_Small</v>
      </c>
      <c r="L514">
        <f>VLOOKUP(K514,size_costs!$D$1:$E$10,2,FALSE)</f>
        <v>125</v>
      </c>
      <c r="M514">
        <f>VLOOKUP(C514,age_costs!$A$1:$B$52,2,FALSE)</f>
        <v>150</v>
      </c>
    </row>
    <row r="515" spans="1:13" x14ac:dyDescent="0.25">
      <c r="A515" t="s">
        <v>2845</v>
      </c>
      <c r="B515" t="s">
        <v>13844</v>
      </c>
      <c r="C515" s="2">
        <f t="shared" ref="C515:C578" si="24">ROUND(YEARFRAC(B515,"31/12/2021"),0)</f>
        <v>7</v>
      </c>
      <c r="D515" t="s">
        <v>12</v>
      </c>
      <c r="E515" t="s">
        <v>2180</v>
      </c>
      <c r="F515">
        <v>7</v>
      </c>
      <c r="G515" t="str">
        <f t="shared" ref="G515:G578" si="25">IF(AND(D515="Dog",F515&lt;=10),"Small",IF(AND(D515="Dog",F515&gt;10,F515&lt;=30),"Medium",IF(AND(D515="Dog",F515&gt;30),"Large",IF(AND(D515="Cat",F515&lt;=5),"Small",IF(AND(D515="Cat",F515&gt;5,F515&lt;=7),"Medium",IF(AND(D515="Cat",F515&gt;=7),"Large",IF(AND(D515="Bird",F515&lt;=0.7),"Small",IF(AND(D515="Bird",F515&gt;0.7,F515&lt;=1.1),"Medium",IF(AND(D515="Bird",F515&gt;1.1),"Large","Erro")))))))))</f>
        <v>Small</v>
      </c>
      <c r="H515" t="s">
        <v>6</v>
      </c>
      <c r="I515" t="str">
        <f>IFERROR(VLOOKUP(A515,sponsored_animals!$A$1:$C$2143,1,TRUE),0)</f>
        <v>178f1189a06b68</v>
      </c>
      <c r="J515">
        <f>VLOOKUP(H515,location_costs!$A$1:$B$6,2,FALSE)</f>
        <v>135</v>
      </c>
      <c r="K515" t="str">
        <f t="shared" ref="K515:K578" si="26">D515&amp;"_"&amp;G515</f>
        <v>Dog_Small</v>
      </c>
      <c r="L515">
        <f>VLOOKUP(K515,size_costs!$D$1:$E$10,2,FALSE)</f>
        <v>125</v>
      </c>
      <c r="M515">
        <f>VLOOKUP(C515,age_costs!$A$1:$B$52,2,FALSE)</f>
        <v>100</v>
      </c>
    </row>
    <row r="516" spans="1:13" x14ac:dyDescent="0.25">
      <c r="A516" t="s">
        <v>2846</v>
      </c>
      <c r="B516" t="s">
        <v>13845</v>
      </c>
      <c r="C516" s="2">
        <f t="shared" si="24"/>
        <v>6</v>
      </c>
      <c r="D516" t="s">
        <v>19</v>
      </c>
      <c r="E516" t="s">
        <v>2200</v>
      </c>
      <c r="F516">
        <v>2</v>
      </c>
      <c r="G516" t="str">
        <f t="shared" si="25"/>
        <v>Small</v>
      </c>
      <c r="H516" t="s">
        <v>7</v>
      </c>
      <c r="I516" t="str">
        <f>IFERROR(VLOOKUP(A516,sponsored_animals!$A$1:$C$2143,1,TRUE),0)</f>
        <v>f3de00c24336c4</v>
      </c>
      <c r="J516">
        <f>VLOOKUP(H516,location_costs!$A$1:$B$6,2,FALSE)</f>
        <v>100</v>
      </c>
      <c r="K516" t="str">
        <f t="shared" si="26"/>
        <v>Cat_Small</v>
      </c>
      <c r="L516">
        <f>VLOOKUP(K516,size_costs!$D$1:$E$10,2,FALSE)</f>
        <v>100</v>
      </c>
      <c r="M516">
        <f>VLOOKUP(C516,age_costs!$A$1:$B$52,2,FALSE)</f>
        <v>100</v>
      </c>
    </row>
    <row r="517" spans="1:13" x14ac:dyDescent="0.25">
      <c r="A517" t="s">
        <v>2847</v>
      </c>
      <c r="B517" t="s">
        <v>13846</v>
      </c>
      <c r="C517" s="2">
        <f t="shared" si="24"/>
        <v>7</v>
      </c>
      <c r="D517" t="s">
        <v>12</v>
      </c>
      <c r="E517" t="s">
        <v>2217</v>
      </c>
      <c r="F517">
        <v>36</v>
      </c>
      <c r="G517" t="str">
        <f t="shared" si="25"/>
        <v>Large</v>
      </c>
      <c r="H517" t="s">
        <v>6</v>
      </c>
      <c r="I517" t="str">
        <f>IFERROR(VLOOKUP(A517,sponsored_animals!$A$1:$C$2143,1,TRUE),0)</f>
        <v>b14069999a0ee6</v>
      </c>
      <c r="J517">
        <f>VLOOKUP(H517,location_costs!$A$1:$B$6,2,FALSE)</f>
        <v>135</v>
      </c>
      <c r="K517" t="str">
        <f t="shared" si="26"/>
        <v>Dog_Large</v>
      </c>
      <c r="L517">
        <f>VLOOKUP(K517,size_costs!$D$1:$E$10,2,FALSE)</f>
        <v>175</v>
      </c>
      <c r="M517">
        <f>VLOOKUP(C517,age_costs!$A$1:$B$52,2,FALSE)</f>
        <v>100</v>
      </c>
    </row>
    <row r="518" spans="1:13" x14ac:dyDescent="0.25">
      <c r="A518" t="s">
        <v>2848</v>
      </c>
      <c r="B518" t="s">
        <v>13847</v>
      </c>
      <c r="C518" s="2">
        <f t="shared" si="24"/>
        <v>8</v>
      </c>
      <c r="D518" t="s">
        <v>19</v>
      </c>
      <c r="E518" t="s">
        <v>2849</v>
      </c>
      <c r="F518">
        <v>4</v>
      </c>
      <c r="G518" t="str">
        <f t="shared" si="25"/>
        <v>Small</v>
      </c>
      <c r="H518" t="s">
        <v>3</v>
      </c>
      <c r="I518" t="str">
        <f>IFERROR(VLOOKUP(A518,sponsored_animals!$A$1:$C$2143,1,TRUE),0)</f>
        <v>178f1189a06b68</v>
      </c>
      <c r="J518">
        <f>VLOOKUP(H518,location_costs!$A$1:$B$6,2,FALSE)</f>
        <v>120</v>
      </c>
      <c r="K518" t="str">
        <f t="shared" si="26"/>
        <v>Cat_Small</v>
      </c>
      <c r="L518">
        <f>VLOOKUP(K518,size_costs!$D$1:$E$10,2,FALSE)</f>
        <v>100</v>
      </c>
      <c r="M518">
        <f>VLOOKUP(C518,age_costs!$A$1:$B$52,2,FALSE)</f>
        <v>150</v>
      </c>
    </row>
    <row r="519" spans="1:13" x14ac:dyDescent="0.25">
      <c r="A519" t="s">
        <v>2850</v>
      </c>
      <c r="B519" t="s">
        <v>13848</v>
      </c>
      <c r="C519" s="2">
        <f t="shared" si="24"/>
        <v>4</v>
      </c>
      <c r="D519" t="s">
        <v>12</v>
      </c>
      <c r="E519" t="s">
        <v>2202</v>
      </c>
      <c r="F519">
        <v>23</v>
      </c>
      <c r="G519" t="str">
        <f t="shared" si="25"/>
        <v>Medium</v>
      </c>
      <c r="H519" t="s">
        <v>6</v>
      </c>
      <c r="I519" t="str">
        <f>IFERROR(VLOOKUP(A519,sponsored_animals!$A$1:$C$2143,1,TRUE),0)</f>
        <v>74228ffdfe76aa</v>
      </c>
      <c r="J519">
        <f>VLOOKUP(H519,location_costs!$A$1:$B$6,2,FALSE)</f>
        <v>135</v>
      </c>
      <c r="K519" t="str">
        <f t="shared" si="26"/>
        <v>Dog_Medium</v>
      </c>
      <c r="L519">
        <f>VLOOKUP(K519,size_costs!$D$1:$E$10,2,FALSE)</f>
        <v>150</v>
      </c>
      <c r="M519">
        <f>VLOOKUP(C519,age_costs!$A$1:$B$52,2,FALSE)</f>
        <v>0</v>
      </c>
    </row>
    <row r="520" spans="1:13" x14ac:dyDescent="0.25">
      <c r="A520" t="s">
        <v>187</v>
      </c>
      <c r="B520" t="s">
        <v>3795</v>
      </c>
      <c r="C520" s="2">
        <f t="shared" si="24"/>
        <v>10</v>
      </c>
      <c r="D520" t="s">
        <v>12</v>
      </c>
      <c r="E520" t="s">
        <v>2196</v>
      </c>
      <c r="F520">
        <v>46</v>
      </c>
      <c r="G520" t="str">
        <f t="shared" si="25"/>
        <v>Large</v>
      </c>
      <c r="H520" t="s">
        <v>6</v>
      </c>
      <c r="I520">
        <f>IFERROR(VLOOKUP(A520,sponsored_animals!$A$1:$C$2143,1,TRUE),0)</f>
        <v>0</v>
      </c>
      <c r="J520">
        <f>VLOOKUP(H520,location_costs!$A$1:$B$6,2,FALSE)</f>
        <v>135</v>
      </c>
      <c r="K520" t="str">
        <f t="shared" si="26"/>
        <v>Dog_Large</v>
      </c>
      <c r="L520">
        <f>VLOOKUP(K520,size_costs!$D$1:$E$10,2,FALSE)</f>
        <v>175</v>
      </c>
      <c r="M520">
        <f>VLOOKUP(C520,age_costs!$A$1:$B$52,2,FALSE)</f>
        <v>150</v>
      </c>
    </row>
    <row r="521" spans="1:13" x14ac:dyDescent="0.25">
      <c r="A521" t="s">
        <v>2852</v>
      </c>
      <c r="B521" t="s">
        <v>13849</v>
      </c>
      <c r="C521" s="2">
        <f t="shared" si="24"/>
        <v>6</v>
      </c>
      <c r="D521" t="s">
        <v>19</v>
      </c>
      <c r="E521" t="s">
        <v>2198</v>
      </c>
      <c r="F521">
        <v>9</v>
      </c>
      <c r="G521" t="str">
        <f t="shared" si="25"/>
        <v>Large</v>
      </c>
      <c r="H521" t="s">
        <v>5</v>
      </c>
      <c r="I521" t="str">
        <f>IFERROR(VLOOKUP(A521,sponsored_animals!$A$1:$C$2143,1,TRUE),0)</f>
        <v>36806649e5722d</v>
      </c>
      <c r="J521">
        <f>VLOOKUP(H521,location_costs!$A$1:$B$6,2,FALSE)</f>
        <v>140</v>
      </c>
      <c r="K521" t="str">
        <f t="shared" si="26"/>
        <v>Cat_Large</v>
      </c>
      <c r="L521">
        <f>VLOOKUP(K521,size_costs!$D$1:$E$10,2,FALSE)</f>
        <v>140</v>
      </c>
      <c r="M521">
        <f>VLOOKUP(C521,age_costs!$A$1:$B$52,2,FALSE)</f>
        <v>100</v>
      </c>
    </row>
    <row r="522" spans="1:13" x14ac:dyDescent="0.25">
      <c r="A522" t="s">
        <v>2853</v>
      </c>
      <c r="B522" t="s">
        <v>13850</v>
      </c>
      <c r="C522" s="2">
        <f t="shared" si="24"/>
        <v>8</v>
      </c>
      <c r="D522" t="s">
        <v>12</v>
      </c>
      <c r="E522" t="s">
        <v>2202</v>
      </c>
      <c r="F522">
        <v>49</v>
      </c>
      <c r="G522" t="str">
        <f t="shared" si="25"/>
        <v>Large</v>
      </c>
      <c r="H522" t="s">
        <v>3</v>
      </c>
      <c r="I522" t="str">
        <f>IFERROR(VLOOKUP(A522,sponsored_animals!$A$1:$C$2143,1,TRUE),0)</f>
        <v>178f1189a06b68</v>
      </c>
      <c r="J522">
        <f>VLOOKUP(H522,location_costs!$A$1:$B$6,2,FALSE)</f>
        <v>120</v>
      </c>
      <c r="K522" t="str">
        <f t="shared" si="26"/>
        <v>Dog_Large</v>
      </c>
      <c r="L522">
        <f>VLOOKUP(K522,size_costs!$D$1:$E$10,2,FALSE)</f>
        <v>175</v>
      </c>
      <c r="M522">
        <f>VLOOKUP(C522,age_costs!$A$1:$B$52,2,FALSE)</f>
        <v>150</v>
      </c>
    </row>
    <row r="523" spans="1:13" x14ac:dyDescent="0.25">
      <c r="A523" t="s">
        <v>2854</v>
      </c>
      <c r="B523" t="s">
        <v>4193</v>
      </c>
      <c r="C523" s="2">
        <f t="shared" si="24"/>
        <v>8</v>
      </c>
      <c r="D523" t="s">
        <v>12</v>
      </c>
      <c r="E523" t="s">
        <v>2191</v>
      </c>
      <c r="F523">
        <v>11.5</v>
      </c>
      <c r="G523" t="str">
        <f t="shared" si="25"/>
        <v>Medium</v>
      </c>
      <c r="H523" t="s">
        <v>6</v>
      </c>
      <c r="I523" t="str">
        <f>IFERROR(VLOOKUP(A523,sponsored_animals!$A$1:$C$2143,1,TRUE),0)</f>
        <v>36806649e5722d</v>
      </c>
      <c r="J523">
        <f>VLOOKUP(H523,location_costs!$A$1:$B$6,2,FALSE)</f>
        <v>135</v>
      </c>
      <c r="K523" t="str">
        <f t="shared" si="26"/>
        <v>Dog_Medium</v>
      </c>
      <c r="L523">
        <f>VLOOKUP(K523,size_costs!$D$1:$E$10,2,FALSE)</f>
        <v>150</v>
      </c>
      <c r="M523">
        <f>VLOOKUP(C523,age_costs!$A$1:$B$52,2,FALSE)</f>
        <v>150</v>
      </c>
    </row>
    <row r="524" spans="1:13" x14ac:dyDescent="0.25">
      <c r="A524" t="s">
        <v>2856</v>
      </c>
      <c r="B524" t="s">
        <v>13851</v>
      </c>
      <c r="C524" s="2">
        <f t="shared" si="24"/>
        <v>3</v>
      </c>
      <c r="D524" t="s">
        <v>12</v>
      </c>
      <c r="E524" t="s">
        <v>2186</v>
      </c>
      <c r="F524">
        <v>36</v>
      </c>
      <c r="G524" t="str">
        <f t="shared" si="25"/>
        <v>Large</v>
      </c>
      <c r="H524" t="s">
        <v>4</v>
      </c>
      <c r="I524" t="str">
        <f>IFERROR(VLOOKUP(A524,sponsored_animals!$A$1:$C$2143,1,TRUE),0)</f>
        <v>7c0c3e04e6a4d4</v>
      </c>
      <c r="J524">
        <f>VLOOKUP(H524,location_costs!$A$1:$B$6,2,FALSE)</f>
        <v>110</v>
      </c>
      <c r="K524" t="str">
        <f t="shared" si="26"/>
        <v>Dog_Large</v>
      </c>
      <c r="L524">
        <f>VLOOKUP(K524,size_costs!$D$1:$E$10,2,FALSE)</f>
        <v>175</v>
      </c>
      <c r="M524">
        <f>VLOOKUP(C524,age_costs!$A$1:$B$52,2,FALSE)</f>
        <v>0</v>
      </c>
    </row>
    <row r="525" spans="1:13" x14ac:dyDescent="0.25">
      <c r="A525" t="s">
        <v>2857</v>
      </c>
      <c r="B525" t="s">
        <v>13852</v>
      </c>
      <c r="C525" s="2">
        <f t="shared" si="24"/>
        <v>15</v>
      </c>
      <c r="D525" t="s">
        <v>12</v>
      </c>
      <c r="E525" t="s">
        <v>2186</v>
      </c>
      <c r="F525">
        <v>32</v>
      </c>
      <c r="G525" t="str">
        <f t="shared" si="25"/>
        <v>Large</v>
      </c>
      <c r="H525" t="s">
        <v>5</v>
      </c>
      <c r="I525" t="str">
        <f>IFERROR(VLOOKUP(A525,sponsored_animals!$A$1:$C$2143,1,TRUE),0)</f>
        <v>b14069999a0ee6</v>
      </c>
      <c r="J525">
        <f>VLOOKUP(H525,location_costs!$A$1:$B$6,2,FALSE)</f>
        <v>140</v>
      </c>
      <c r="K525" t="str">
        <f t="shared" si="26"/>
        <v>Dog_Large</v>
      </c>
      <c r="L525">
        <f>VLOOKUP(K525,size_costs!$D$1:$E$10,2,FALSE)</f>
        <v>175</v>
      </c>
      <c r="M525">
        <f>VLOOKUP(C525,age_costs!$A$1:$B$52,2,FALSE)</f>
        <v>200</v>
      </c>
    </row>
    <row r="526" spans="1:13" x14ac:dyDescent="0.25">
      <c r="A526" t="s">
        <v>2858</v>
      </c>
      <c r="B526" t="s">
        <v>13853</v>
      </c>
      <c r="C526" s="2">
        <f t="shared" si="24"/>
        <v>5</v>
      </c>
      <c r="D526" t="s">
        <v>19</v>
      </c>
      <c r="E526" t="s">
        <v>2219</v>
      </c>
      <c r="F526">
        <v>6</v>
      </c>
      <c r="G526" t="str">
        <f t="shared" si="25"/>
        <v>Medium</v>
      </c>
      <c r="H526" t="s">
        <v>5</v>
      </c>
      <c r="I526" t="str">
        <f>IFERROR(VLOOKUP(A526,sponsored_animals!$A$1:$C$2143,1,TRUE),0)</f>
        <v>36806649e5722d</v>
      </c>
      <c r="J526">
        <f>VLOOKUP(H526,location_costs!$A$1:$B$6,2,FALSE)</f>
        <v>140</v>
      </c>
      <c r="K526" t="str">
        <f t="shared" si="26"/>
        <v>Cat_Medium</v>
      </c>
      <c r="L526">
        <f>VLOOKUP(K526,size_costs!$D$1:$E$10,2,FALSE)</f>
        <v>120</v>
      </c>
      <c r="M526">
        <f>VLOOKUP(C526,age_costs!$A$1:$B$52,2,FALSE)</f>
        <v>100</v>
      </c>
    </row>
    <row r="527" spans="1:13" x14ac:dyDescent="0.25">
      <c r="A527" t="s">
        <v>2859</v>
      </c>
      <c r="B527" t="s">
        <v>4864</v>
      </c>
      <c r="C527" s="2">
        <f t="shared" si="24"/>
        <v>7</v>
      </c>
      <c r="D527" t="s">
        <v>19</v>
      </c>
      <c r="E527" t="s">
        <v>2182</v>
      </c>
      <c r="F527">
        <v>8.5</v>
      </c>
      <c r="G527" t="str">
        <f t="shared" si="25"/>
        <v>Large</v>
      </c>
      <c r="H527" t="s">
        <v>3</v>
      </c>
      <c r="I527" t="str">
        <f>IFERROR(VLOOKUP(A527,sponsored_animals!$A$1:$C$2143,1,TRUE),0)</f>
        <v>b14069999a0ee6</v>
      </c>
      <c r="J527">
        <f>VLOOKUP(H527,location_costs!$A$1:$B$6,2,FALSE)</f>
        <v>120</v>
      </c>
      <c r="K527" t="str">
        <f t="shared" si="26"/>
        <v>Cat_Large</v>
      </c>
      <c r="L527">
        <f>VLOOKUP(K527,size_costs!$D$1:$E$10,2,FALSE)</f>
        <v>140</v>
      </c>
      <c r="M527">
        <f>VLOOKUP(C527,age_costs!$A$1:$B$52,2,FALSE)</f>
        <v>100</v>
      </c>
    </row>
    <row r="528" spans="1:13" x14ac:dyDescent="0.25">
      <c r="A528" t="s">
        <v>2861</v>
      </c>
      <c r="B528" t="s">
        <v>8925</v>
      </c>
      <c r="C528" s="2">
        <f t="shared" si="24"/>
        <v>10</v>
      </c>
      <c r="D528" t="s">
        <v>12</v>
      </c>
      <c r="E528" t="s">
        <v>2182</v>
      </c>
      <c r="F528">
        <v>44</v>
      </c>
      <c r="G528" t="str">
        <f t="shared" si="25"/>
        <v>Large</v>
      </c>
      <c r="H528" t="s">
        <v>3</v>
      </c>
      <c r="I528" t="str">
        <f>IFERROR(VLOOKUP(A528,sponsored_animals!$A$1:$C$2143,1,TRUE),0)</f>
        <v>438efb0f97b6a3</v>
      </c>
      <c r="J528">
        <f>VLOOKUP(H528,location_costs!$A$1:$B$6,2,FALSE)</f>
        <v>120</v>
      </c>
      <c r="K528" t="str">
        <f t="shared" si="26"/>
        <v>Dog_Large</v>
      </c>
      <c r="L528">
        <f>VLOOKUP(K528,size_costs!$D$1:$E$10,2,FALSE)</f>
        <v>175</v>
      </c>
      <c r="M528">
        <f>VLOOKUP(C528,age_costs!$A$1:$B$52,2,FALSE)</f>
        <v>150</v>
      </c>
    </row>
    <row r="529" spans="1:13" x14ac:dyDescent="0.25">
      <c r="A529" t="s">
        <v>2862</v>
      </c>
      <c r="B529" t="s">
        <v>13854</v>
      </c>
      <c r="C529" s="2">
        <f t="shared" si="24"/>
        <v>8</v>
      </c>
      <c r="D529" t="s">
        <v>12</v>
      </c>
      <c r="E529" t="s">
        <v>2207</v>
      </c>
      <c r="F529">
        <v>48</v>
      </c>
      <c r="G529" t="str">
        <f t="shared" si="25"/>
        <v>Large</v>
      </c>
      <c r="H529" t="s">
        <v>3</v>
      </c>
      <c r="I529" t="str">
        <f>IFERROR(VLOOKUP(A529,sponsored_animals!$A$1:$C$2143,1,TRUE),0)</f>
        <v>178f1189a06b68</v>
      </c>
      <c r="J529">
        <f>VLOOKUP(H529,location_costs!$A$1:$B$6,2,FALSE)</f>
        <v>120</v>
      </c>
      <c r="K529" t="str">
        <f t="shared" si="26"/>
        <v>Dog_Large</v>
      </c>
      <c r="L529">
        <f>VLOOKUP(K529,size_costs!$D$1:$E$10,2,FALSE)</f>
        <v>175</v>
      </c>
      <c r="M529">
        <f>VLOOKUP(C529,age_costs!$A$1:$B$52,2,FALSE)</f>
        <v>150</v>
      </c>
    </row>
    <row r="530" spans="1:13" x14ac:dyDescent="0.25">
      <c r="A530" t="s">
        <v>2863</v>
      </c>
      <c r="B530" t="s">
        <v>13855</v>
      </c>
      <c r="C530" s="2">
        <f t="shared" si="24"/>
        <v>4</v>
      </c>
      <c r="D530" t="s">
        <v>19</v>
      </c>
      <c r="E530" t="s">
        <v>2182</v>
      </c>
      <c r="F530">
        <v>6</v>
      </c>
      <c r="G530" t="str">
        <f t="shared" si="25"/>
        <v>Medium</v>
      </c>
      <c r="H530" t="s">
        <v>3</v>
      </c>
      <c r="I530" t="str">
        <f>IFERROR(VLOOKUP(A530,sponsored_animals!$A$1:$C$2143,1,TRUE),0)</f>
        <v>178f1189a06b68</v>
      </c>
      <c r="J530">
        <f>VLOOKUP(H530,location_costs!$A$1:$B$6,2,FALSE)</f>
        <v>120</v>
      </c>
      <c r="K530" t="str">
        <f t="shared" si="26"/>
        <v>Cat_Medium</v>
      </c>
      <c r="L530">
        <f>VLOOKUP(K530,size_costs!$D$1:$E$10,2,FALSE)</f>
        <v>120</v>
      </c>
      <c r="M530">
        <f>VLOOKUP(C530,age_costs!$A$1:$B$52,2,FALSE)</f>
        <v>0</v>
      </c>
    </row>
    <row r="531" spans="1:13" x14ac:dyDescent="0.25">
      <c r="A531" t="s">
        <v>2864</v>
      </c>
      <c r="B531" t="s">
        <v>13708</v>
      </c>
      <c r="C531" s="2">
        <f t="shared" si="24"/>
        <v>7</v>
      </c>
      <c r="D531" t="s">
        <v>19</v>
      </c>
      <c r="E531" t="s">
        <v>2350</v>
      </c>
      <c r="F531">
        <v>4</v>
      </c>
      <c r="G531" t="str">
        <f t="shared" si="25"/>
        <v>Small</v>
      </c>
      <c r="H531" t="s">
        <v>6</v>
      </c>
      <c r="I531" t="str">
        <f>IFERROR(VLOOKUP(A531,sponsored_animals!$A$1:$C$2143,1,TRUE),0)</f>
        <v>36806649e5722d</v>
      </c>
      <c r="J531">
        <f>VLOOKUP(H531,location_costs!$A$1:$B$6,2,FALSE)</f>
        <v>135</v>
      </c>
      <c r="K531" t="str">
        <f t="shared" si="26"/>
        <v>Cat_Small</v>
      </c>
      <c r="L531">
        <f>VLOOKUP(K531,size_costs!$D$1:$E$10,2,FALSE)</f>
        <v>100</v>
      </c>
      <c r="M531">
        <f>VLOOKUP(C531,age_costs!$A$1:$B$52,2,FALSE)</f>
        <v>100</v>
      </c>
    </row>
    <row r="532" spans="1:13" x14ac:dyDescent="0.25">
      <c r="A532" t="s">
        <v>2865</v>
      </c>
      <c r="B532" t="s">
        <v>4136</v>
      </c>
      <c r="C532" s="2">
        <f t="shared" si="24"/>
        <v>5</v>
      </c>
      <c r="D532" t="s">
        <v>19</v>
      </c>
      <c r="E532" t="s">
        <v>2252</v>
      </c>
      <c r="F532">
        <v>8.5</v>
      </c>
      <c r="G532" t="str">
        <f t="shared" si="25"/>
        <v>Large</v>
      </c>
      <c r="H532" t="s">
        <v>7</v>
      </c>
      <c r="I532" t="str">
        <f>IFERROR(VLOOKUP(A532,sponsored_animals!$A$1:$C$2143,1,TRUE),0)</f>
        <v>178f1189a06b68</v>
      </c>
      <c r="J532">
        <f>VLOOKUP(H532,location_costs!$A$1:$B$6,2,FALSE)</f>
        <v>100</v>
      </c>
      <c r="K532" t="str">
        <f t="shared" si="26"/>
        <v>Cat_Large</v>
      </c>
      <c r="L532">
        <f>VLOOKUP(K532,size_costs!$D$1:$E$10,2,FALSE)</f>
        <v>140</v>
      </c>
      <c r="M532">
        <f>VLOOKUP(C532,age_costs!$A$1:$B$52,2,FALSE)</f>
        <v>100</v>
      </c>
    </row>
    <row r="533" spans="1:13" x14ac:dyDescent="0.25">
      <c r="A533" t="s">
        <v>2867</v>
      </c>
      <c r="B533" t="s">
        <v>13856</v>
      </c>
      <c r="C533" s="2">
        <f t="shared" si="24"/>
        <v>9</v>
      </c>
      <c r="D533" t="s">
        <v>12</v>
      </c>
      <c r="E533" t="s">
        <v>2280</v>
      </c>
      <c r="F533">
        <v>31</v>
      </c>
      <c r="G533" t="str">
        <f t="shared" si="25"/>
        <v>Large</v>
      </c>
      <c r="H533" t="s">
        <v>7</v>
      </c>
      <c r="I533">
        <f>IFERROR(VLOOKUP(A533,sponsored_animals!$A$1:$C$2143,1,TRUE),0)</f>
        <v>0</v>
      </c>
      <c r="J533">
        <f>VLOOKUP(H533,location_costs!$A$1:$B$6,2,FALSE)</f>
        <v>100</v>
      </c>
      <c r="K533" t="str">
        <f t="shared" si="26"/>
        <v>Dog_Large</v>
      </c>
      <c r="L533">
        <f>VLOOKUP(K533,size_costs!$D$1:$E$10,2,FALSE)</f>
        <v>175</v>
      </c>
      <c r="M533">
        <f>VLOOKUP(C533,age_costs!$A$1:$B$52,2,FALSE)</f>
        <v>150</v>
      </c>
    </row>
    <row r="534" spans="1:13" x14ac:dyDescent="0.25">
      <c r="A534" t="s">
        <v>1880</v>
      </c>
      <c r="B534" t="s">
        <v>13857</v>
      </c>
      <c r="C534" s="2">
        <f t="shared" si="24"/>
        <v>8</v>
      </c>
      <c r="D534" t="s">
        <v>19</v>
      </c>
      <c r="E534" t="s">
        <v>2380</v>
      </c>
      <c r="F534">
        <v>6.5</v>
      </c>
      <c r="G534" t="str">
        <f t="shared" si="25"/>
        <v>Medium</v>
      </c>
      <c r="H534" t="s">
        <v>6</v>
      </c>
      <c r="I534" t="str">
        <f>IFERROR(VLOOKUP(A534,sponsored_animals!$A$1:$C$2143,1,TRUE),0)</f>
        <v>36806649e5722d</v>
      </c>
      <c r="J534">
        <f>VLOOKUP(H534,location_costs!$A$1:$B$6,2,FALSE)</f>
        <v>135</v>
      </c>
      <c r="K534" t="str">
        <f t="shared" si="26"/>
        <v>Cat_Medium</v>
      </c>
      <c r="L534">
        <f>VLOOKUP(K534,size_costs!$D$1:$E$10,2,FALSE)</f>
        <v>120</v>
      </c>
      <c r="M534">
        <f>VLOOKUP(C534,age_costs!$A$1:$B$52,2,FALSE)</f>
        <v>150</v>
      </c>
    </row>
    <row r="535" spans="1:13" x14ac:dyDescent="0.25">
      <c r="A535" t="s">
        <v>108</v>
      </c>
      <c r="B535" t="s">
        <v>2657</v>
      </c>
      <c r="C535" s="2">
        <f t="shared" si="24"/>
        <v>9</v>
      </c>
      <c r="D535" t="s">
        <v>12</v>
      </c>
      <c r="E535" t="s">
        <v>2180</v>
      </c>
      <c r="F535">
        <v>4</v>
      </c>
      <c r="G535" t="str">
        <f t="shared" si="25"/>
        <v>Small</v>
      </c>
      <c r="H535" t="s">
        <v>5</v>
      </c>
      <c r="I535">
        <f>IFERROR(VLOOKUP(A535,sponsored_animals!$A$1:$C$2143,1,TRUE),0)</f>
        <v>0</v>
      </c>
      <c r="J535">
        <f>VLOOKUP(H535,location_costs!$A$1:$B$6,2,FALSE)</f>
        <v>140</v>
      </c>
      <c r="K535" t="str">
        <f t="shared" si="26"/>
        <v>Dog_Small</v>
      </c>
      <c r="L535">
        <f>VLOOKUP(K535,size_costs!$D$1:$E$10,2,FALSE)</f>
        <v>125</v>
      </c>
      <c r="M535">
        <f>VLOOKUP(C535,age_costs!$A$1:$B$52,2,FALSE)</f>
        <v>150</v>
      </c>
    </row>
    <row r="536" spans="1:13" x14ac:dyDescent="0.25">
      <c r="A536" t="s">
        <v>2869</v>
      </c>
      <c r="B536" t="s">
        <v>13858</v>
      </c>
      <c r="C536" s="2">
        <f t="shared" si="24"/>
        <v>9</v>
      </c>
      <c r="D536" t="s">
        <v>12</v>
      </c>
      <c r="E536" t="s">
        <v>2533</v>
      </c>
      <c r="F536">
        <v>7</v>
      </c>
      <c r="G536" t="str">
        <f t="shared" si="25"/>
        <v>Small</v>
      </c>
      <c r="H536" t="s">
        <v>7</v>
      </c>
      <c r="I536" t="str">
        <f>IFERROR(VLOOKUP(A536,sponsored_animals!$A$1:$C$2143,1,TRUE),0)</f>
        <v>438efb0f97b6a3</v>
      </c>
      <c r="J536">
        <f>VLOOKUP(H536,location_costs!$A$1:$B$6,2,FALSE)</f>
        <v>100</v>
      </c>
      <c r="K536" t="str">
        <f t="shared" si="26"/>
        <v>Dog_Small</v>
      </c>
      <c r="L536">
        <f>VLOOKUP(K536,size_costs!$D$1:$E$10,2,FALSE)</f>
        <v>125</v>
      </c>
      <c r="M536">
        <f>VLOOKUP(C536,age_costs!$A$1:$B$52,2,FALSE)</f>
        <v>150</v>
      </c>
    </row>
    <row r="537" spans="1:13" x14ac:dyDescent="0.25">
      <c r="A537" t="s">
        <v>2870</v>
      </c>
      <c r="B537" t="s">
        <v>13859</v>
      </c>
      <c r="C537" s="2">
        <f t="shared" si="24"/>
        <v>5</v>
      </c>
      <c r="D537" t="s">
        <v>12</v>
      </c>
      <c r="E537" t="s">
        <v>2207</v>
      </c>
      <c r="F537">
        <v>35</v>
      </c>
      <c r="G537" t="str">
        <f t="shared" si="25"/>
        <v>Large</v>
      </c>
      <c r="H537" t="s">
        <v>6</v>
      </c>
      <c r="I537" t="str">
        <f>IFERROR(VLOOKUP(A537,sponsored_animals!$A$1:$C$2143,1,TRUE),0)</f>
        <v>0918714dc3a6e1</v>
      </c>
      <c r="J537">
        <f>VLOOKUP(H537,location_costs!$A$1:$B$6,2,FALSE)</f>
        <v>135</v>
      </c>
      <c r="K537" t="str">
        <f t="shared" si="26"/>
        <v>Dog_Large</v>
      </c>
      <c r="L537">
        <f>VLOOKUP(K537,size_costs!$D$1:$E$10,2,FALSE)</f>
        <v>175</v>
      </c>
      <c r="M537">
        <f>VLOOKUP(C537,age_costs!$A$1:$B$52,2,FALSE)</f>
        <v>100</v>
      </c>
    </row>
    <row r="538" spans="1:13" x14ac:dyDescent="0.25">
      <c r="A538" t="s">
        <v>2871</v>
      </c>
      <c r="B538" t="s">
        <v>13860</v>
      </c>
      <c r="C538" s="2">
        <f t="shared" si="24"/>
        <v>8</v>
      </c>
      <c r="D538" t="s">
        <v>19</v>
      </c>
      <c r="E538" t="s">
        <v>2207</v>
      </c>
      <c r="F538">
        <v>9</v>
      </c>
      <c r="G538" t="str">
        <f t="shared" si="25"/>
        <v>Large</v>
      </c>
      <c r="H538" t="s">
        <v>7</v>
      </c>
      <c r="I538" t="str">
        <f>IFERROR(VLOOKUP(A538,sponsored_animals!$A$1:$C$2143,1,TRUE),0)</f>
        <v>7c0c3e04e6a4d4</v>
      </c>
      <c r="J538">
        <f>VLOOKUP(H538,location_costs!$A$1:$B$6,2,FALSE)</f>
        <v>100</v>
      </c>
      <c r="K538" t="str">
        <f t="shared" si="26"/>
        <v>Cat_Large</v>
      </c>
      <c r="L538">
        <f>VLOOKUP(K538,size_costs!$D$1:$E$10,2,FALSE)</f>
        <v>140</v>
      </c>
      <c r="M538">
        <f>VLOOKUP(C538,age_costs!$A$1:$B$52,2,FALSE)</f>
        <v>150</v>
      </c>
    </row>
    <row r="539" spans="1:13" x14ac:dyDescent="0.25">
      <c r="A539" t="s">
        <v>2872</v>
      </c>
      <c r="B539" t="s">
        <v>13861</v>
      </c>
      <c r="C539" s="2">
        <f t="shared" si="24"/>
        <v>8</v>
      </c>
      <c r="D539" t="s">
        <v>12</v>
      </c>
      <c r="E539" t="s">
        <v>2263</v>
      </c>
      <c r="F539">
        <v>31</v>
      </c>
      <c r="G539" t="str">
        <f t="shared" si="25"/>
        <v>Large</v>
      </c>
      <c r="H539" t="s">
        <v>6</v>
      </c>
      <c r="I539">
        <f>IFERROR(VLOOKUP(A539,sponsored_animals!$A$1:$C$2143,1,TRUE),0)</f>
        <v>0</v>
      </c>
      <c r="J539">
        <f>VLOOKUP(H539,location_costs!$A$1:$B$6,2,FALSE)</f>
        <v>135</v>
      </c>
      <c r="K539" t="str">
        <f t="shared" si="26"/>
        <v>Dog_Large</v>
      </c>
      <c r="L539">
        <f>VLOOKUP(K539,size_costs!$D$1:$E$10,2,FALSE)</f>
        <v>175</v>
      </c>
      <c r="M539">
        <f>VLOOKUP(C539,age_costs!$A$1:$B$52,2,FALSE)</f>
        <v>150</v>
      </c>
    </row>
    <row r="540" spans="1:13" x14ac:dyDescent="0.25">
      <c r="A540" t="s">
        <v>2873</v>
      </c>
      <c r="B540" t="s">
        <v>3997</v>
      </c>
      <c r="C540" s="2">
        <f t="shared" si="24"/>
        <v>4</v>
      </c>
      <c r="D540" t="s">
        <v>12</v>
      </c>
      <c r="E540" t="s">
        <v>2202</v>
      </c>
      <c r="F540">
        <v>22</v>
      </c>
      <c r="G540" t="str">
        <f t="shared" si="25"/>
        <v>Medium</v>
      </c>
      <c r="H540" t="s">
        <v>6</v>
      </c>
      <c r="I540" t="str">
        <f>IFERROR(VLOOKUP(A540,sponsored_animals!$A$1:$C$2143,1,TRUE),0)</f>
        <v>178f1189a06b68</v>
      </c>
      <c r="J540">
        <f>VLOOKUP(H540,location_costs!$A$1:$B$6,2,FALSE)</f>
        <v>135</v>
      </c>
      <c r="K540" t="str">
        <f t="shared" si="26"/>
        <v>Dog_Medium</v>
      </c>
      <c r="L540">
        <f>VLOOKUP(K540,size_costs!$D$1:$E$10,2,FALSE)</f>
        <v>150</v>
      </c>
      <c r="M540">
        <f>VLOOKUP(C540,age_costs!$A$1:$B$52,2,FALSE)</f>
        <v>0</v>
      </c>
    </row>
    <row r="541" spans="1:13" x14ac:dyDescent="0.25">
      <c r="A541" t="s">
        <v>2875</v>
      </c>
      <c r="B541" t="s">
        <v>7010</v>
      </c>
      <c r="C541" s="2">
        <f t="shared" si="24"/>
        <v>12</v>
      </c>
      <c r="D541" t="s">
        <v>12</v>
      </c>
      <c r="E541" t="s">
        <v>2302</v>
      </c>
      <c r="F541">
        <v>42</v>
      </c>
      <c r="G541" t="str">
        <f t="shared" si="25"/>
        <v>Large</v>
      </c>
      <c r="H541" t="s">
        <v>7</v>
      </c>
      <c r="I541" t="str">
        <f>IFERROR(VLOOKUP(A541,sponsored_animals!$A$1:$C$2143,1,TRUE),0)</f>
        <v>b14069999a0ee6</v>
      </c>
      <c r="J541">
        <f>VLOOKUP(H541,location_costs!$A$1:$B$6,2,FALSE)</f>
        <v>100</v>
      </c>
      <c r="K541" t="str">
        <f t="shared" si="26"/>
        <v>Dog_Large</v>
      </c>
      <c r="L541">
        <f>VLOOKUP(K541,size_costs!$D$1:$E$10,2,FALSE)</f>
        <v>175</v>
      </c>
      <c r="M541">
        <f>VLOOKUP(C541,age_costs!$A$1:$B$52,2,FALSE)</f>
        <v>150</v>
      </c>
    </row>
    <row r="542" spans="1:13" x14ac:dyDescent="0.25">
      <c r="A542" t="s">
        <v>2877</v>
      </c>
      <c r="B542" t="s">
        <v>13862</v>
      </c>
      <c r="C542" s="2">
        <f t="shared" si="24"/>
        <v>13</v>
      </c>
      <c r="D542" t="s">
        <v>12</v>
      </c>
      <c r="E542" t="s">
        <v>2202</v>
      </c>
      <c r="F542">
        <v>19</v>
      </c>
      <c r="G542" t="str">
        <f t="shared" si="25"/>
        <v>Medium</v>
      </c>
      <c r="H542" t="s">
        <v>6</v>
      </c>
      <c r="I542" t="str">
        <f>IFERROR(VLOOKUP(A542,sponsored_animals!$A$1:$C$2143,1,TRUE),0)</f>
        <v>178f1189a06b68</v>
      </c>
      <c r="J542">
        <f>VLOOKUP(H542,location_costs!$A$1:$B$6,2,FALSE)</f>
        <v>135</v>
      </c>
      <c r="K542" t="str">
        <f t="shared" si="26"/>
        <v>Dog_Medium</v>
      </c>
      <c r="L542">
        <f>VLOOKUP(K542,size_costs!$D$1:$E$10,2,FALSE)</f>
        <v>150</v>
      </c>
      <c r="M542">
        <f>VLOOKUP(C542,age_costs!$A$1:$B$52,2,FALSE)</f>
        <v>200</v>
      </c>
    </row>
    <row r="543" spans="1:13" x14ac:dyDescent="0.25">
      <c r="A543" t="s">
        <v>2878</v>
      </c>
      <c r="B543" t="s">
        <v>9043</v>
      </c>
      <c r="C543" s="2">
        <f t="shared" si="24"/>
        <v>8</v>
      </c>
      <c r="D543" t="s">
        <v>19</v>
      </c>
      <c r="E543" t="s">
        <v>2182</v>
      </c>
      <c r="F543">
        <v>6</v>
      </c>
      <c r="G543" t="str">
        <f t="shared" si="25"/>
        <v>Medium</v>
      </c>
      <c r="H543" t="s">
        <v>4</v>
      </c>
      <c r="I543" t="str">
        <f>IFERROR(VLOOKUP(A543,sponsored_animals!$A$1:$C$2143,1,TRUE),0)</f>
        <v>0ea863dbf1123f</v>
      </c>
      <c r="J543">
        <f>VLOOKUP(H543,location_costs!$A$1:$B$6,2,FALSE)</f>
        <v>110</v>
      </c>
      <c r="K543" t="str">
        <f t="shared" si="26"/>
        <v>Cat_Medium</v>
      </c>
      <c r="L543">
        <f>VLOOKUP(K543,size_costs!$D$1:$E$10,2,FALSE)</f>
        <v>120</v>
      </c>
      <c r="M543">
        <f>VLOOKUP(C543,age_costs!$A$1:$B$52,2,FALSE)</f>
        <v>150</v>
      </c>
    </row>
    <row r="544" spans="1:13" x14ac:dyDescent="0.25">
      <c r="A544" t="s">
        <v>1209</v>
      </c>
      <c r="B544" t="s">
        <v>3324</v>
      </c>
      <c r="C544" s="2">
        <f t="shared" si="24"/>
        <v>5</v>
      </c>
      <c r="D544" t="s">
        <v>12</v>
      </c>
      <c r="E544" t="s">
        <v>2223</v>
      </c>
      <c r="F544">
        <v>26</v>
      </c>
      <c r="G544" t="str">
        <f t="shared" si="25"/>
        <v>Medium</v>
      </c>
      <c r="H544" t="s">
        <v>5</v>
      </c>
      <c r="I544">
        <f>IFERROR(VLOOKUP(A544,sponsored_animals!$A$1:$C$2143,1,TRUE),0)</f>
        <v>0</v>
      </c>
      <c r="J544">
        <f>VLOOKUP(H544,location_costs!$A$1:$B$6,2,FALSE)</f>
        <v>140</v>
      </c>
      <c r="K544" t="str">
        <f t="shared" si="26"/>
        <v>Dog_Medium</v>
      </c>
      <c r="L544">
        <f>VLOOKUP(K544,size_costs!$D$1:$E$10,2,FALSE)</f>
        <v>150</v>
      </c>
      <c r="M544">
        <f>VLOOKUP(C544,age_costs!$A$1:$B$52,2,FALSE)</f>
        <v>100</v>
      </c>
    </row>
    <row r="545" spans="1:13" x14ac:dyDescent="0.25">
      <c r="A545" t="s">
        <v>1092</v>
      </c>
      <c r="B545" t="s">
        <v>13863</v>
      </c>
      <c r="C545" s="2">
        <f t="shared" si="24"/>
        <v>8</v>
      </c>
      <c r="D545" t="s">
        <v>19</v>
      </c>
      <c r="E545" t="s">
        <v>2380</v>
      </c>
      <c r="F545">
        <v>10</v>
      </c>
      <c r="G545" t="str">
        <f t="shared" si="25"/>
        <v>Large</v>
      </c>
      <c r="H545" t="s">
        <v>6</v>
      </c>
      <c r="I545" t="str">
        <f>IFERROR(VLOOKUP(A545,sponsored_animals!$A$1:$C$2143,1,TRUE),0)</f>
        <v>178f1189a06b68</v>
      </c>
      <c r="J545">
        <f>VLOOKUP(H545,location_costs!$A$1:$B$6,2,FALSE)</f>
        <v>135</v>
      </c>
      <c r="K545" t="str">
        <f t="shared" si="26"/>
        <v>Cat_Large</v>
      </c>
      <c r="L545">
        <f>VLOOKUP(K545,size_costs!$D$1:$E$10,2,FALSE)</f>
        <v>140</v>
      </c>
      <c r="M545">
        <f>VLOOKUP(C545,age_costs!$A$1:$B$52,2,FALSE)</f>
        <v>150</v>
      </c>
    </row>
    <row r="546" spans="1:13" x14ac:dyDescent="0.25">
      <c r="A546" t="s">
        <v>2881</v>
      </c>
      <c r="B546" t="s">
        <v>3395</v>
      </c>
      <c r="C546" s="2">
        <f t="shared" si="24"/>
        <v>8</v>
      </c>
      <c r="D546" t="s">
        <v>12</v>
      </c>
      <c r="E546" t="s">
        <v>2219</v>
      </c>
      <c r="F546">
        <v>19</v>
      </c>
      <c r="G546" t="str">
        <f t="shared" si="25"/>
        <v>Medium</v>
      </c>
      <c r="H546" t="s">
        <v>7</v>
      </c>
      <c r="I546" t="str">
        <f>IFERROR(VLOOKUP(A546,sponsored_animals!$A$1:$C$2143,1,TRUE),0)</f>
        <v>0ea863dbf1123f</v>
      </c>
      <c r="J546">
        <f>VLOOKUP(H546,location_costs!$A$1:$B$6,2,FALSE)</f>
        <v>100</v>
      </c>
      <c r="K546" t="str">
        <f t="shared" si="26"/>
        <v>Dog_Medium</v>
      </c>
      <c r="L546">
        <f>VLOOKUP(K546,size_costs!$D$1:$E$10,2,FALSE)</f>
        <v>150</v>
      </c>
      <c r="M546">
        <f>VLOOKUP(C546,age_costs!$A$1:$B$52,2,FALSE)</f>
        <v>150</v>
      </c>
    </row>
    <row r="547" spans="1:13" x14ac:dyDescent="0.25">
      <c r="A547" t="s">
        <v>2883</v>
      </c>
      <c r="B547" t="s">
        <v>13864</v>
      </c>
      <c r="C547" s="2">
        <f t="shared" si="24"/>
        <v>11</v>
      </c>
      <c r="D547" t="s">
        <v>19</v>
      </c>
      <c r="E547" t="s">
        <v>2350</v>
      </c>
      <c r="F547">
        <v>8.5</v>
      </c>
      <c r="G547" t="str">
        <f t="shared" si="25"/>
        <v>Large</v>
      </c>
      <c r="H547" t="s">
        <v>3</v>
      </c>
      <c r="I547" t="str">
        <f>IFERROR(VLOOKUP(A547,sponsored_animals!$A$1:$C$2143,1,TRUE),0)</f>
        <v>b14069999a0ee6</v>
      </c>
      <c r="J547">
        <f>VLOOKUP(H547,location_costs!$A$1:$B$6,2,FALSE)</f>
        <v>120</v>
      </c>
      <c r="K547" t="str">
        <f t="shared" si="26"/>
        <v>Cat_Large</v>
      </c>
      <c r="L547">
        <f>VLOOKUP(K547,size_costs!$D$1:$E$10,2,FALSE)</f>
        <v>140</v>
      </c>
      <c r="M547">
        <f>VLOOKUP(C547,age_costs!$A$1:$B$52,2,FALSE)</f>
        <v>150</v>
      </c>
    </row>
    <row r="548" spans="1:13" x14ac:dyDescent="0.25">
      <c r="A548" t="s">
        <v>2884</v>
      </c>
      <c r="B548" t="s">
        <v>13865</v>
      </c>
      <c r="C548" s="2">
        <f t="shared" si="24"/>
        <v>11</v>
      </c>
      <c r="D548" t="s">
        <v>12</v>
      </c>
      <c r="E548" t="s">
        <v>2280</v>
      </c>
      <c r="F548">
        <v>35</v>
      </c>
      <c r="G548" t="str">
        <f t="shared" si="25"/>
        <v>Large</v>
      </c>
      <c r="H548" t="s">
        <v>6</v>
      </c>
      <c r="I548" t="str">
        <f>IFERROR(VLOOKUP(A548,sponsored_animals!$A$1:$C$2143,1,TRUE),0)</f>
        <v>0ea863dbf1123f</v>
      </c>
      <c r="J548">
        <f>VLOOKUP(H548,location_costs!$A$1:$B$6,2,FALSE)</f>
        <v>135</v>
      </c>
      <c r="K548" t="str">
        <f t="shared" si="26"/>
        <v>Dog_Large</v>
      </c>
      <c r="L548">
        <f>VLOOKUP(K548,size_costs!$D$1:$E$10,2,FALSE)</f>
        <v>175</v>
      </c>
      <c r="M548">
        <f>VLOOKUP(C548,age_costs!$A$1:$B$52,2,FALSE)</f>
        <v>150</v>
      </c>
    </row>
    <row r="549" spans="1:13" x14ac:dyDescent="0.25">
      <c r="A549" t="s">
        <v>2885</v>
      </c>
      <c r="B549" t="s">
        <v>13866</v>
      </c>
      <c r="C549" s="2">
        <f t="shared" si="24"/>
        <v>4</v>
      </c>
      <c r="D549" t="s">
        <v>12</v>
      </c>
      <c r="E549" t="s">
        <v>2886</v>
      </c>
      <c r="F549">
        <v>4</v>
      </c>
      <c r="G549" t="str">
        <f t="shared" si="25"/>
        <v>Small</v>
      </c>
      <c r="H549" t="s">
        <v>4</v>
      </c>
      <c r="I549" t="str">
        <f>IFERROR(VLOOKUP(A549,sponsored_animals!$A$1:$C$2143,1,TRUE),0)</f>
        <v>178f1189a06b68</v>
      </c>
      <c r="J549">
        <f>VLOOKUP(H549,location_costs!$A$1:$B$6,2,FALSE)</f>
        <v>110</v>
      </c>
      <c r="K549" t="str">
        <f t="shared" si="26"/>
        <v>Dog_Small</v>
      </c>
      <c r="L549">
        <f>VLOOKUP(K549,size_costs!$D$1:$E$10,2,FALSE)</f>
        <v>125</v>
      </c>
      <c r="M549">
        <f>VLOOKUP(C549,age_costs!$A$1:$B$52,2,FALSE)</f>
        <v>0</v>
      </c>
    </row>
    <row r="550" spans="1:13" x14ac:dyDescent="0.25">
      <c r="A550" t="s">
        <v>2887</v>
      </c>
      <c r="B550" t="s">
        <v>4419</v>
      </c>
      <c r="C550" s="2">
        <f t="shared" si="24"/>
        <v>8</v>
      </c>
      <c r="D550" t="s">
        <v>19</v>
      </c>
      <c r="E550" t="s">
        <v>2182</v>
      </c>
      <c r="F550">
        <v>8</v>
      </c>
      <c r="G550" t="str">
        <f t="shared" si="25"/>
        <v>Large</v>
      </c>
      <c r="H550" t="s">
        <v>3</v>
      </c>
      <c r="I550" t="str">
        <f>IFERROR(VLOOKUP(A550,sponsored_animals!$A$1:$C$2143,1,TRUE),0)</f>
        <v>36806649e5722d</v>
      </c>
      <c r="J550">
        <f>VLOOKUP(H550,location_costs!$A$1:$B$6,2,FALSE)</f>
        <v>120</v>
      </c>
      <c r="K550" t="str">
        <f t="shared" si="26"/>
        <v>Cat_Large</v>
      </c>
      <c r="L550">
        <f>VLOOKUP(K550,size_costs!$D$1:$E$10,2,FALSE)</f>
        <v>140</v>
      </c>
      <c r="M550">
        <f>VLOOKUP(C550,age_costs!$A$1:$B$52,2,FALSE)</f>
        <v>150</v>
      </c>
    </row>
    <row r="551" spans="1:13" x14ac:dyDescent="0.25">
      <c r="A551" t="s">
        <v>2889</v>
      </c>
      <c r="B551" t="s">
        <v>4712</v>
      </c>
      <c r="C551" s="2">
        <f t="shared" si="24"/>
        <v>7</v>
      </c>
      <c r="D551" t="s">
        <v>19</v>
      </c>
      <c r="E551" t="s">
        <v>2182</v>
      </c>
      <c r="F551">
        <v>2</v>
      </c>
      <c r="G551" t="str">
        <f t="shared" si="25"/>
        <v>Small</v>
      </c>
      <c r="H551" t="s">
        <v>7</v>
      </c>
      <c r="I551" t="str">
        <f>IFERROR(VLOOKUP(A551,sponsored_animals!$A$1:$C$2143,1,TRUE),0)</f>
        <v>74228ffdfe76aa</v>
      </c>
      <c r="J551">
        <f>VLOOKUP(H551,location_costs!$A$1:$B$6,2,FALSE)</f>
        <v>100</v>
      </c>
      <c r="K551" t="str">
        <f t="shared" si="26"/>
        <v>Cat_Small</v>
      </c>
      <c r="L551">
        <f>VLOOKUP(K551,size_costs!$D$1:$E$10,2,FALSE)</f>
        <v>100</v>
      </c>
      <c r="M551">
        <f>VLOOKUP(C551,age_costs!$A$1:$B$52,2,FALSE)</f>
        <v>100</v>
      </c>
    </row>
    <row r="552" spans="1:13" x14ac:dyDescent="0.25">
      <c r="A552" t="s">
        <v>2891</v>
      </c>
      <c r="B552" t="s">
        <v>13867</v>
      </c>
      <c r="C552" s="2">
        <f t="shared" si="24"/>
        <v>7</v>
      </c>
      <c r="D552" t="s">
        <v>12</v>
      </c>
      <c r="E552" t="s">
        <v>2226</v>
      </c>
      <c r="F552">
        <v>18</v>
      </c>
      <c r="G552" t="str">
        <f t="shared" si="25"/>
        <v>Medium</v>
      </c>
      <c r="H552" t="s">
        <v>6</v>
      </c>
      <c r="I552" t="str">
        <f>IFERROR(VLOOKUP(A552,sponsored_animals!$A$1:$C$2143,1,TRUE),0)</f>
        <v>7c0c3e04e6a4d4</v>
      </c>
      <c r="J552">
        <f>VLOOKUP(H552,location_costs!$A$1:$B$6,2,FALSE)</f>
        <v>135</v>
      </c>
      <c r="K552" t="str">
        <f t="shared" si="26"/>
        <v>Dog_Medium</v>
      </c>
      <c r="L552">
        <f>VLOOKUP(K552,size_costs!$D$1:$E$10,2,FALSE)</f>
        <v>150</v>
      </c>
      <c r="M552">
        <f>VLOOKUP(C552,age_costs!$A$1:$B$52,2,FALSE)</f>
        <v>100</v>
      </c>
    </row>
    <row r="553" spans="1:13" x14ac:dyDescent="0.25">
      <c r="A553" t="s">
        <v>2892</v>
      </c>
      <c r="B553" t="s">
        <v>13868</v>
      </c>
      <c r="C553" s="2">
        <f t="shared" si="24"/>
        <v>7</v>
      </c>
      <c r="D553" t="s">
        <v>19</v>
      </c>
      <c r="E553" t="s">
        <v>2182</v>
      </c>
      <c r="F553">
        <v>10</v>
      </c>
      <c r="G553" t="str">
        <f t="shared" si="25"/>
        <v>Large</v>
      </c>
      <c r="H553" t="s">
        <v>7</v>
      </c>
      <c r="I553" t="str">
        <f>IFERROR(VLOOKUP(A553,sponsored_animals!$A$1:$C$2143,1,TRUE),0)</f>
        <v>4fca6ef6dbda96</v>
      </c>
      <c r="J553">
        <f>VLOOKUP(H553,location_costs!$A$1:$B$6,2,FALSE)</f>
        <v>100</v>
      </c>
      <c r="K553" t="str">
        <f t="shared" si="26"/>
        <v>Cat_Large</v>
      </c>
      <c r="L553">
        <f>VLOOKUP(K553,size_costs!$D$1:$E$10,2,FALSE)</f>
        <v>140</v>
      </c>
      <c r="M553">
        <f>VLOOKUP(C553,age_costs!$A$1:$B$52,2,FALSE)</f>
        <v>100</v>
      </c>
    </row>
    <row r="554" spans="1:13" x14ac:dyDescent="0.25">
      <c r="A554" t="s">
        <v>2893</v>
      </c>
      <c r="B554" t="s">
        <v>3705</v>
      </c>
      <c r="C554" s="2">
        <f t="shared" si="24"/>
        <v>2</v>
      </c>
      <c r="D554" t="s">
        <v>19</v>
      </c>
      <c r="E554" t="s">
        <v>2252</v>
      </c>
      <c r="F554">
        <v>3</v>
      </c>
      <c r="G554" t="str">
        <f t="shared" si="25"/>
        <v>Small</v>
      </c>
      <c r="H554" t="s">
        <v>5</v>
      </c>
      <c r="I554" t="str">
        <f>IFERROR(VLOOKUP(A554,sponsored_animals!$A$1:$C$2143,1,TRUE),0)</f>
        <v>7c0c3e04e6a4d4</v>
      </c>
      <c r="J554">
        <f>VLOOKUP(H554,location_costs!$A$1:$B$6,2,FALSE)</f>
        <v>140</v>
      </c>
      <c r="K554" t="str">
        <f t="shared" si="26"/>
        <v>Cat_Small</v>
      </c>
      <c r="L554">
        <f>VLOOKUP(K554,size_costs!$D$1:$E$10,2,FALSE)</f>
        <v>100</v>
      </c>
      <c r="M554">
        <f>VLOOKUP(C554,age_costs!$A$1:$B$52,2,FALSE)</f>
        <v>0</v>
      </c>
    </row>
    <row r="555" spans="1:13" x14ac:dyDescent="0.25">
      <c r="A555" t="s">
        <v>2895</v>
      </c>
      <c r="B555" t="s">
        <v>13869</v>
      </c>
      <c r="C555" s="2">
        <f t="shared" si="24"/>
        <v>12</v>
      </c>
      <c r="D555" t="s">
        <v>12</v>
      </c>
      <c r="E555" t="s">
        <v>2241</v>
      </c>
      <c r="F555">
        <v>26</v>
      </c>
      <c r="G555" t="str">
        <f t="shared" si="25"/>
        <v>Medium</v>
      </c>
      <c r="H555" t="s">
        <v>4</v>
      </c>
      <c r="I555" t="str">
        <f>IFERROR(VLOOKUP(A555,sponsored_animals!$A$1:$C$2143,1,TRUE),0)</f>
        <v>214f8f6b359a1e</v>
      </c>
      <c r="J555">
        <f>VLOOKUP(H555,location_costs!$A$1:$B$6,2,FALSE)</f>
        <v>110</v>
      </c>
      <c r="K555" t="str">
        <f t="shared" si="26"/>
        <v>Dog_Medium</v>
      </c>
      <c r="L555">
        <f>VLOOKUP(K555,size_costs!$D$1:$E$10,2,FALSE)</f>
        <v>150</v>
      </c>
      <c r="M555">
        <f>VLOOKUP(C555,age_costs!$A$1:$B$52,2,FALSE)</f>
        <v>150</v>
      </c>
    </row>
    <row r="556" spans="1:13" x14ac:dyDescent="0.25">
      <c r="A556" t="s">
        <v>561</v>
      </c>
      <c r="B556" t="s">
        <v>13870</v>
      </c>
      <c r="C556" s="2">
        <f t="shared" si="24"/>
        <v>13</v>
      </c>
      <c r="D556" t="s">
        <v>12</v>
      </c>
      <c r="E556" t="s">
        <v>2533</v>
      </c>
      <c r="F556">
        <v>45</v>
      </c>
      <c r="G556" t="str">
        <f t="shared" si="25"/>
        <v>Large</v>
      </c>
      <c r="H556" t="s">
        <v>6</v>
      </c>
      <c r="I556" t="str">
        <f>IFERROR(VLOOKUP(A556,sponsored_animals!$A$1:$C$2143,1,TRUE),0)</f>
        <v>c3eb504a4e9d6d</v>
      </c>
      <c r="J556">
        <f>VLOOKUP(H556,location_costs!$A$1:$B$6,2,FALSE)</f>
        <v>135</v>
      </c>
      <c r="K556" t="str">
        <f t="shared" si="26"/>
        <v>Dog_Large</v>
      </c>
      <c r="L556">
        <f>VLOOKUP(K556,size_costs!$D$1:$E$10,2,FALSE)</f>
        <v>175</v>
      </c>
      <c r="M556">
        <f>VLOOKUP(C556,age_costs!$A$1:$B$52,2,FALSE)</f>
        <v>200</v>
      </c>
    </row>
    <row r="557" spans="1:13" x14ac:dyDescent="0.25">
      <c r="A557" t="s">
        <v>2896</v>
      </c>
      <c r="B557" t="s">
        <v>4779</v>
      </c>
      <c r="C557" s="2">
        <f t="shared" si="24"/>
        <v>9</v>
      </c>
      <c r="D557" t="s">
        <v>12</v>
      </c>
      <c r="E557" t="s">
        <v>2226</v>
      </c>
      <c r="F557">
        <v>47</v>
      </c>
      <c r="G557" t="str">
        <f t="shared" si="25"/>
        <v>Large</v>
      </c>
      <c r="H557" t="s">
        <v>3</v>
      </c>
      <c r="I557" t="str">
        <f>IFERROR(VLOOKUP(A557,sponsored_animals!$A$1:$C$2143,1,TRUE),0)</f>
        <v>178f1189a06b68</v>
      </c>
      <c r="J557">
        <f>VLOOKUP(H557,location_costs!$A$1:$B$6,2,FALSE)</f>
        <v>120</v>
      </c>
      <c r="K557" t="str">
        <f t="shared" si="26"/>
        <v>Dog_Large</v>
      </c>
      <c r="L557">
        <f>VLOOKUP(K557,size_costs!$D$1:$E$10,2,FALSE)</f>
        <v>175</v>
      </c>
      <c r="M557">
        <f>VLOOKUP(C557,age_costs!$A$1:$B$52,2,FALSE)</f>
        <v>150</v>
      </c>
    </row>
    <row r="558" spans="1:13" x14ac:dyDescent="0.25">
      <c r="A558" t="s">
        <v>2898</v>
      </c>
      <c r="B558" t="s">
        <v>2899</v>
      </c>
      <c r="C558" s="2">
        <f t="shared" si="24"/>
        <v>9</v>
      </c>
      <c r="D558" t="s">
        <v>12</v>
      </c>
      <c r="E558" t="s">
        <v>2409</v>
      </c>
      <c r="F558">
        <v>45</v>
      </c>
      <c r="G558" t="str">
        <f t="shared" si="25"/>
        <v>Large</v>
      </c>
      <c r="H558" t="s">
        <v>6</v>
      </c>
      <c r="I558" t="str">
        <f>IFERROR(VLOOKUP(A558,sponsored_animals!$A$1:$C$2143,1,TRUE),0)</f>
        <v>b14069999a0ee6</v>
      </c>
      <c r="J558">
        <f>VLOOKUP(H558,location_costs!$A$1:$B$6,2,FALSE)</f>
        <v>135</v>
      </c>
      <c r="K558" t="str">
        <f t="shared" si="26"/>
        <v>Dog_Large</v>
      </c>
      <c r="L558">
        <f>VLOOKUP(K558,size_costs!$D$1:$E$10,2,FALSE)</f>
        <v>175</v>
      </c>
      <c r="M558">
        <f>VLOOKUP(C558,age_costs!$A$1:$B$52,2,FALSE)</f>
        <v>150</v>
      </c>
    </row>
    <row r="559" spans="1:13" x14ac:dyDescent="0.25">
      <c r="A559" t="s">
        <v>2900</v>
      </c>
      <c r="B559" t="s">
        <v>13871</v>
      </c>
      <c r="C559" s="2">
        <f t="shared" si="24"/>
        <v>4</v>
      </c>
      <c r="D559" t="s">
        <v>19</v>
      </c>
      <c r="E559" t="s">
        <v>2226</v>
      </c>
      <c r="F559">
        <v>2</v>
      </c>
      <c r="G559" t="str">
        <f t="shared" si="25"/>
        <v>Small</v>
      </c>
      <c r="H559" t="s">
        <v>6</v>
      </c>
      <c r="I559">
        <f>IFERROR(VLOOKUP(A559,sponsored_animals!$A$1:$C$2143,1,TRUE),0)</f>
        <v>0</v>
      </c>
      <c r="J559">
        <f>VLOOKUP(H559,location_costs!$A$1:$B$6,2,FALSE)</f>
        <v>135</v>
      </c>
      <c r="K559" t="str">
        <f t="shared" si="26"/>
        <v>Cat_Small</v>
      </c>
      <c r="L559">
        <f>VLOOKUP(K559,size_costs!$D$1:$E$10,2,FALSE)</f>
        <v>100</v>
      </c>
      <c r="M559">
        <f>VLOOKUP(C559,age_costs!$A$1:$B$52,2,FALSE)</f>
        <v>0</v>
      </c>
    </row>
    <row r="560" spans="1:13" x14ac:dyDescent="0.25">
      <c r="A560" t="s">
        <v>2901</v>
      </c>
      <c r="B560" t="s">
        <v>13872</v>
      </c>
      <c r="C560" s="2">
        <f t="shared" si="24"/>
        <v>3</v>
      </c>
      <c r="D560" t="s">
        <v>12</v>
      </c>
      <c r="E560" t="s">
        <v>2533</v>
      </c>
      <c r="F560">
        <v>14</v>
      </c>
      <c r="G560" t="str">
        <f t="shared" si="25"/>
        <v>Medium</v>
      </c>
      <c r="H560" t="s">
        <v>4</v>
      </c>
      <c r="I560" t="str">
        <f>IFERROR(VLOOKUP(A560,sponsored_animals!$A$1:$C$2143,1,TRUE),0)</f>
        <v>178f1189a06b68</v>
      </c>
      <c r="J560">
        <f>VLOOKUP(H560,location_costs!$A$1:$B$6,2,FALSE)</f>
        <v>110</v>
      </c>
      <c r="K560" t="str">
        <f t="shared" si="26"/>
        <v>Dog_Medium</v>
      </c>
      <c r="L560">
        <f>VLOOKUP(K560,size_costs!$D$1:$E$10,2,FALSE)</f>
        <v>150</v>
      </c>
      <c r="M560">
        <f>VLOOKUP(C560,age_costs!$A$1:$B$52,2,FALSE)</f>
        <v>0</v>
      </c>
    </row>
    <row r="561" spans="1:13" x14ac:dyDescent="0.25">
      <c r="A561" t="s">
        <v>2902</v>
      </c>
      <c r="B561" t="s">
        <v>9151</v>
      </c>
      <c r="C561" s="2">
        <f t="shared" si="24"/>
        <v>5</v>
      </c>
      <c r="D561" t="s">
        <v>12</v>
      </c>
      <c r="E561" t="s">
        <v>2674</v>
      </c>
      <c r="F561">
        <v>43</v>
      </c>
      <c r="G561" t="str">
        <f t="shared" si="25"/>
        <v>Large</v>
      </c>
      <c r="H561" t="s">
        <v>6</v>
      </c>
      <c r="I561" t="str">
        <f>IFERROR(VLOOKUP(A561,sponsored_animals!$A$1:$C$2143,1,TRUE),0)</f>
        <v>d40d0d9a6a4451</v>
      </c>
      <c r="J561">
        <f>VLOOKUP(H561,location_costs!$A$1:$B$6,2,FALSE)</f>
        <v>135</v>
      </c>
      <c r="K561" t="str">
        <f t="shared" si="26"/>
        <v>Dog_Large</v>
      </c>
      <c r="L561">
        <f>VLOOKUP(K561,size_costs!$D$1:$E$10,2,FALSE)</f>
        <v>175</v>
      </c>
      <c r="M561">
        <f>VLOOKUP(C561,age_costs!$A$1:$B$52,2,FALSE)</f>
        <v>100</v>
      </c>
    </row>
    <row r="562" spans="1:13" x14ac:dyDescent="0.25">
      <c r="A562" t="s">
        <v>2903</v>
      </c>
      <c r="B562" t="s">
        <v>13873</v>
      </c>
      <c r="C562" s="2">
        <f t="shared" si="24"/>
        <v>17</v>
      </c>
      <c r="D562" t="s">
        <v>12</v>
      </c>
      <c r="E562" t="s">
        <v>2533</v>
      </c>
      <c r="F562">
        <v>34</v>
      </c>
      <c r="G562" t="str">
        <f t="shared" si="25"/>
        <v>Large</v>
      </c>
      <c r="H562" t="s">
        <v>7</v>
      </c>
      <c r="I562" t="str">
        <f>IFERROR(VLOOKUP(A562,sponsored_animals!$A$1:$C$2143,1,TRUE),0)</f>
        <v>b14069999a0ee6</v>
      </c>
      <c r="J562">
        <f>VLOOKUP(H562,location_costs!$A$1:$B$6,2,FALSE)</f>
        <v>100</v>
      </c>
      <c r="K562" t="str">
        <f t="shared" si="26"/>
        <v>Dog_Large</v>
      </c>
      <c r="L562">
        <f>VLOOKUP(K562,size_costs!$D$1:$E$10,2,FALSE)</f>
        <v>175</v>
      </c>
      <c r="M562">
        <f>VLOOKUP(C562,age_costs!$A$1:$B$52,2,FALSE)</f>
        <v>300</v>
      </c>
    </row>
    <row r="563" spans="1:13" x14ac:dyDescent="0.25">
      <c r="A563" t="s">
        <v>2904</v>
      </c>
      <c r="B563" t="s">
        <v>4145</v>
      </c>
      <c r="C563" s="2">
        <f t="shared" si="24"/>
        <v>6</v>
      </c>
      <c r="D563" t="s">
        <v>12</v>
      </c>
      <c r="E563" t="s">
        <v>2217</v>
      </c>
      <c r="F563">
        <v>14</v>
      </c>
      <c r="G563" t="str">
        <f t="shared" si="25"/>
        <v>Medium</v>
      </c>
      <c r="H563" t="s">
        <v>6</v>
      </c>
      <c r="I563" t="str">
        <f>IFERROR(VLOOKUP(A563,sponsored_animals!$A$1:$C$2143,1,TRUE),0)</f>
        <v>36806649e5722d</v>
      </c>
      <c r="J563">
        <f>VLOOKUP(H563,location_costs!$A$1:$B$6,2,FALSE)</f>
        <v>135</v>
      </c>
      <c r="K563" t="str">
        <f t="shared" si="26"/>
        <v>Dog_Medium</v>
      </c>
      <c r="L563">
        <f>VLOOKUP(K563,size_costs!$D$1:$E$10,2,FALSE)</f>
        <v>150</v>
      </c>
      <c r="M563">
        <f>VLOOKUP(C563,age_costs!$A$1:$B$52,2,FALSE)</f>
        <v>100</v>
      </c>
    </row>
    <row r="564" spans="1:13" x14ac:dyDescent="0.25">
      <c r="A564" t="s">
        <v>785</v>
      </c>
      <c r="B564" t="s">
        <v>3301</v>
      </c>
      <c r="C564" s="2">
        <f t="shared" si="24"/>
        <v>8</v>
      </c>
      <c r="D564" t="s">
        <v>12</v>
      </c>
      <c r="E564" t="s">
        <v>2223</v>
      </c>
      <c r="F564">
        <v>31</v>
      </c>
      <c r="G564" t="str">
        <f t="shared" si="25"/>
        <v>Large</v>
      </c>
      <c r="H564" t="s">
        <v>6</v>
      </c>
      <c r="I564" t="str">
        <f>IFERROR(VLOOKUP(A564,sponsored_animals!$A$1:$C$2143,1,TRUE),0)</f>
        <v>74228ffdfe76aa</v>
      </c>
      <c r="J564">
        <f>VLOOKUP(H564,location_costs!$A$1:$B$6,2,FALSE)</f>
        <v>135</v>
      </c>
      <c r="K564" t="str">
        <f t="shared" si="26"/>
        <v>Dog_Large</v>
      </c>
      <c r="L564">
        <f>VLOOKUP(K564,size_costs!$D$1:$E$10,2,FALSE)</f>
        <v>175</v>
      </c>
      <c r="M564">
        <f>VLOOKUP(C564,age_costs!$A$1:$B$52,2,FALSE)</f>
        <v>150</v>
      </c>
    </row>
    <row r="565" spans="1:13" x14ac:dyDescent="0.25">
      <c r="A565" t="s">
        <v>1765</v>
      </c>
      <c r="B565" t="s">
        <v>3929</v>
      </c>
      <c r="C565" s="2">
        <f t="shared" si="24"/>
        <v>4</v>
      </c>
      <c r="D565" t="s">
        <v>19</v>
      </c>
      <c r="E565" t="s">
        <v>2448</v>
      </c>
      <c r="F565">
        <v>10</v>
      </c>
      <c r="G565" t="str">
        <f t="shared" si="25"/>
        <v>Large</v>
      </c>
      <c r="H565" t="s">
        <v>7</v>
      </c>
      <c r="I565" t="str">
        <f>IFERROR(VLOOKUP(A565,sponsored_animals!$A$1:$C$2143,1,TRUE),0)</f>
        <v>214f8f6b359a1e</v>
      </c>
      <c r="J565">
        <f>VLOOKUP(H565,location_costs!$A$1:$B$6,2,FALSE)</f>
        <v>100</v>
      </c>
      <c r="K565" t="str">
        <f t="shared" si="26"/>
        <v>Cat_Large</v>
      </c>
      <c r="L565">
        <f>VLOOKUP(K565,size_costs!$D$1:$E$10,2,FALSE)</f>
        <v>140</v>
      </c>
      <c r="M565">
        <f>VLOOKUP(C565,age_costs!$A$1:$B$52,2,FALSE)</f>
        <v>0</v>
      </c>
    </row>
    <row r="566" spans="1:13" x14ac:dyDescent="0.25">
      <c r="A566" t="s">
        <v>2907</v>
      </c>
      <c r="B566" t="s">
        <v>13874</v>
      </c>
      <c r="C566" s="2">
        <f t="shared" si="24"/>
        <v>2</v>
      </c>
      <c r="D566" t="s">
        <v>12</v>
      </c>
      <c r="E566" t="s">
        <v>2322</v>
      </c>
      <c r="F566">
        <v>15</v>
      </c>
      <c r="G566" t="str">
        <f t="shared" si="25"/>
        <v>Medium</v>
      </c>
      <c r="H566" t="s">
        <v>4</v>
      </c>
      <c r="I566">
        <f>IFERROR(VLOOKUP(A566,sponsored_animals!$A$1:$C$2143,1,TRUE),0)</f>
        <v>0</v>
      </c>
      <c r="J566">
        <f>VLOOKUP(H566,location_costs!$A$1:$B$6,2,FALSE)</f>
        <v>110</v>
      </c>
      <c r="K566" t="str">
        <f t="shared" si="26"/>
        <v>Dog_Medium</v>
      </c>
      <c r="L566">
        <f>VLOOKUP(K566,size_costs!$D$1:$E$10,2,FALSE)</f>
        <v>150</v>
      </c>
      <c r="M566">
        <f>VLOOKUP(C566,age_costs!$A$1:$B$52,2,FALSE)</f>
        <v>0</v>
      </c>
    </row>
    <row r="567" spans="1:13" x14ac:dyDescent="0.25">
      <c r="A567" t="s">
        <v>1941</v>
      </c>
      <c r="B567" t="s">
        <v>13875</v>
      </c>
      <c r="C567" s="2">
        <f t="shared" si="24"/>
        <v>9</v>
      </c>
      <c r="D567" t="s">
        <v>19</v>
      </c>
      <c r="E567" t="s">
        <v>2198</v>
      </c>
      <c r="F567">
        <v>8</v>
      </c>
      <c r="G567" t="str">
        <f t="shared" si="25"/>
        <v>Large</v>
      </c>
      <c r="H567" t="s">
        <v>5</v>
      </c>
      <c r="I567" t="str">
        <f>IFERROR(VLOOKUP(A567,sponsored_animals!$A$1:$C$2143,1,TRUE),0)</f>
        <v>7c0c3e04e6a4d4</v>
      </c>
      <c r="J567">
        <f>VLOOKUP(H567,location_costs!$A$1:$B$6,2,FALSE)</f>
        <v>140</v>
      </c>
      <c r="K567" t="str">
        <f t="shared" si="26"/>
        <v>Cat_Large</v>
      </c>
      <c r="L567">
        <f>VLOOKUP(K567,size_costs!$D$1:$E$10,2,FALSE)</f>
        <v>140</v>
      </c>
      <c r="M567">
        <f>VLOOKUP(C567,age_costs!$A$1:$B$52,2,FALSE)</f>
        <v>150</v>
      </c>
    </row>
    <row r="568" spans="1:13" x14ac:dyDescent="0.25">
      <c r="A568" t="s">
        <v>2908</v>
      </c>
      <c r="B568" t="s">
        <v>13876</v>
      </c>
      <c r="C568" s="2">
        <f t="shared" si="24"/>
        <v>8</v>
      </c>
      <c r="D568" t="s">
        <v>12</v>
      </c>
      <c r="E568" t="s">
        <v>2226</v>
      </c>
      <c r="F568">
        <v>15</v>
      </c>
      <c r="G568" t="str">
        <f t="shared" si="25"/>
        <v>Medium</v>
      </c>
      <c r="H568" t="s">
        <v>5</v>
      </c>
      <c r="I568" t="str">
        <f>IFERROR(VLOOKUP(A568,sponsored_animals!$A$1:$C$2143,1,TRUE),0)</f>
        <v>74228ffdfe76aa</v>
      </c>
      <c r="J568">
        <f>VLOOKUP(H568,location_costs!$A$1:$B$6,2,FALSE)</f>
        <v>140</v>
      </c>
      <c r="K568" t="str">
        <f t="shared" si="26"/>
        <v>Dog_Medium</v>
      </c>
      <c r="L568">
        <f>VLOOKUP(K568,size_costs!$D$1:$E$10,2,FALSE)</f>
        <v>150</v>
      </c>
      <c r="M568">
        <f>VLOOKUP(C568,age_costs!$A$1:$B$52,2,FALSE)</f>
        <v>150</v>
      </c>
    </row>
    <row r="569" spans="1:13" x14ac:dyDescent="0.25">
      <c r="A569" t="s">
        <v>2909</v>
      </c>
      <c r="B569" t="s">
        <v>13570</v>
      </c>
      <c r="C569" s="2">
        <f t="shared" si="24"/>
        <v>10</v>
      </c>
      <c r="D569" t="s">
        <v>12</v>
      </c>
      <c r="E569" t="s">
        <v>2533</v>
      </c>
      <c r="F569">
        <v>17</v>
      </c>
      <c r="G569" t="str">
        <f t="shared" si="25"/>
        <v>Medium</v>
      </c>
      <c r="H569" t="s">
        <v>5</v>
      </c>
      <c r="I569" t="str">
        <f>IFERROR(VLOOKUP(A569,sponsored_animals!$A$1:$C$2143,1,TRUE),0)</f>
        <v>4fca6ef6dbda96</v>
      </c>
      <c r="J569">
        <f>VLOOKUP(H569,location_costs!$A$1:$B$6,2,FALSE)</f>
        <v>140</v>
      </c>
      <c r="K569" t="str">
        <f t="shared" si="26"/>
        <v>Dog_Medium</v>
      </c>
      <c r="L569">
        <f>VLOOKUP(K569,size_costs!$D$1:$E$10,2,FALSE)</f>
        <v>150</v>
      </c>
      <c r="M569">
        <f>VLOOKUP(C569,age_costs!$A$1:$B$52,2,FALSE)</f>
        <v>150</v>
      </c>
    </row>
    <row r="570" spans="1:13" x14ac:dyDescent="0.25">
      <c r="A570" t="s">
        <v>2910</v>
      </c>
      <c r="B570" t="s">
        <v>13877</v>
      </c>
      <c r="C570" s="2">
        <f t="shared" si="24"/>
        <v>16</v>
      </c>
      <c r="D570" t="s">
        <v>12</v>
      </c>
      <c r="E570" t="s">
        <v>2182</v>
      </c>
      <c r="F570">
        <v>11</v>
      </c>
      <c r="G570" t="str">
        <f t="shared" si="25"/>
        <v>Medium</v>
      </c>
      <c r="H570" t="s">
        <v>4</v>
      </c>
      <c r="I570" t="str">
        <f>IFERROR(VLOOKUP(A570,sponsored_animals!$A$1:$C$2143,1,TRUE),0)</f>
        <v>b14069999a0ee6</v>
      </c>
      <c r="J570">
        <f>VLOOKUP(H570,location_costs!$A$1:$B$6,2,FALSE)</f>
        <v>110</v>
      </c>
      <c r="K570" t="str">
        <f t="shared" si="26"/>
        <v>Dog_Medium</v>
      </c>
      <c r="L570">
        <f>VLOOKUP(K570,size_costs!$D$1:$E$10,2,FALSE)</f>
        <v>150</v>
      </c>
      <c r="M570">
        <f>VLOOKUP(C570,age_costs!$A$1:$B$52,2,FALSE)</f>
        <v>300</v>
      </c>
    </row>
    <row r="571" spans="1:13" x14ac:dyDescent="0.25">
      <c r="A571" t="s">
        <v>2911</v>
      </c>
      <c r="B571" t="s">
        <v>13878</v>
      </c>
      <c r="C571" s="2">
        <f t="shared" si="24"/>
        <v>6</v>
      </c>
      <c r="D571" t="s">
        <v>19</v>
      </c>
      <c r="E571" t="s">
        <v>2200</v>
      </c>
      <c r="F571">
        <v>3</v>
      </c>
      <c r="G571" t="str">
        <f t="shared" si="25"/>
        <v>Small</v>
      </c>
      <c r="H571" t="s">
        <v>4</v>
      </c>
      <c r="I571">
        <f>IFERROR(VLOOKUP(A571,sponsored_animals!$A$1:$C$2143,1,TRUE),0)</f>
        <v>0</v>
      </c>
      <c r="J571">
        <f>VLOOKUP(H571,location_costs!$A$1:$B$6,2,FALSE)</f>
        <v>110</v>
      </c>
      <c r="K571" t="str">
        <f t="shared" si="26"/>
        <v>Cat_Small</v>
      </c>
      <c r="L571">
        <f>VLOOKUP(K571,size_costs!$D$1:$E$10,2,FALSE)</f>
        <v>100</v>
      </c>
      <c r="M571">
        <f>VLOOKUP(C571,age_costs!$A$1:$B$52,2,FALSE)</f>
        <v>100</v>
      </c>
    </row>
    <row r="572" spans="1:13" x14ac:dyDescent="0.25">
      <c r="A572" t="s">
        <v>2912</v>
      </c>
      <c r="B572" t="s">
        <v>13879</v>
      </c>
      <c r="C572" s="2">
        <f t="shared" si="24"/>
        <v>16</v>
      </c>
      <c r="D572" t="s">
        <v>12</v>
      </c>
      <c r="E572" t="s">
        <v>2186</v>
      </c>
      <c r="F572">
        <v>47</v>
      </c>
      <c r="G572" t="str">
        <f t="shared" si="25"/>
        <v>Large</v>
      </c>
      <c r="H572" t="s">
        <v>7</v>
      </c>
      <c r="I572" t="str">
        <f>IFERROR(VLOOKUP(A572,sponsored_animals!$A$1:$C$2143,1,TRUE),0)</f>
        <v>178f1189a06b68</v>
      </c>
      <c r="J572">
        <f>VLOOKUP(H572,location_costs!$A$1:$B$6,2,FALSE)</f>
        <v>100</v>
      </c>
      <c r="K572" t="str">
        <f t="shared" si="26"/>
        <v>Dog_Large</v>
      </c>
      <c r="L572">
        <f>VLOOKUP(K572,size_costs!$D$1:$E$10,2,FALSE)</f>
        <v>175</v>
      </c>
      <c r="M572">
        <f>VLOOKUP(C572,age_costs!$A$1:$B$52,2,FALSE)</f>
        <v>300</v>
      </c>
    </row>
    <row r="573" spans="1:13" x14ac:dyDescent="0.25">
      <c r="A573" t="s">
        <v>2913</v>
      </c>
      <c r="B573" t="s">
        <v>13880</v>
      </c>
      <c r="C573" s="2">
        <f t="shared" si="24"/>
        <v>3</v>
      </c>
      <c r="D573" t="s">
        <v>12</v>
      </c>
      <c r="E573" t="s">
        <v>2182</v>
      </c>
      <c r="F573">
        <v>39</v>
      </c>
      <c r="G573" t="str">
        <f t="shared" si="25"/>
        <v>Large</v>
      </c>
      <c r="H573" t="s">
        <v>3</v>
      </c>
      <c r="I573" t="str">
        <f>IFERROR(VLOOKUP(A573,sponsored_animals!$A$1:$C$2143,1,TRUE),0)</f>
        <v>b14069999a0ee6</v>
      </c>
      <c r="J573">
        <f>VLOOKUP(H573,location_costs!$A$1:$B$6,2,FALSE)</f>
        <v>120</v>
      </c>
      <c r="K573" t="str">
        <f t="shared" si="26"/>
        <v>Dog_Large</v>
      </c>
      <c r="L573">
        <f>VLOOKUP(K573,size_costs!$D$1:$E$10,2,FALSE)</f>
        <v>175</v>
      </c>
      <c r="M573">
        <f>VLOOKUP(C573,age_costs!$A$1:$B$52,2,FALSE)</f>
        <v>0</v>
      </c>
    </row>
    <row r="574" spans="1:13" x14ac:dyDescent="0.25">
      <c r="A574" t="s">
        <v>2914</v>
      </c>
      <c r="B574" t="s">
        <v>4467</v>
      </c>
      <c r="C574" s="2">
        <f t="shared" si="24"/>
        <v>5</v>
      </c>
      <c r="D574" t="s">
        <v>12</v>
      </c>
      <c r="E574" t="s">
        <v>2322</v>
      </c>
      <c r="F574">
        <v>29</v>
      </c>
      <c r="G574" t="str">
        <f t="shared" si="25"/>
        <v>Medium</v>
      </c>
      <c r="H574" t="s">
        <v>7</v>
      </c>
      <c r="I574" t="str">
        <f>IFERROR(VLOOKUP(A574,sponsored_animals!$A$1:$C$2143,1,TRUE),0)</f>
        <v>36806649e5722d</v>
      </c>
      <c r="J574">
        <f>VLOOKUP(H574,location_costs!$A$1:$B$6,2,FALSE)</f>
        <v>100</v>
      </c>
      <c r="K574" t="str">
        <f t="shared" si="26"/>
        <v>Dog_Medium</v>
      </c>
      <c r="L574">
        <f>VLOOKUP(K574,size_costs!$D$1:$E$10,2,FALSE)</f>
        <v>150</v>
      </c>
      <c r="M574">
        <f>VLOOKUP(C574,age_costs!$A$1:$B$52,2,FALSE)</f>
        <v>100</v>
      </c>
    </row>
    <row r="575" spans="1:13" x14ac:dyDescent="0.25">
      <c r="A575" t="s">
        <v>176</v>
      </c>
      <c r="B575" t="s">
        <v>5476</v>
      </c>
      <c r="C575" s="2">
        <f t="shared" si="24"/>
        <v>8</v>
      </c>
      <c r="D575" t="s">
        <v>12</v>
      </c>
      <c r="E575" t="s">
        <v>2322</v>
      </c>
      <c r="F575">
        <v>15</v>
      </c>
      <c r="G575" t="str">
        <f t="shared" si="25"/>
        <v>Medium</v>
      </c>
      <c r="H575" t="s">
        <v>6</v>
      </c>
      <c r="I575" t="str">
        <f>IFERROR(VLOOKUP(A575,sponsored_animals!$A$1:$C$2143,1,TRUE),0)</f>
        <v>7c0c3e04e6a4d4</v>
      </c>
      <c r="J575">
        <f>VLOOKUP(H575,location_costs!$A$1:$B$6,2,FALSE)</f>
        <v>135</v>
      </c>
      <c r="K575" t="str">
        <f t="shared" si="26"/>
        <v>Dog_Medium</v>
      </c>
      <c r="L575">
        <f>VLOOKUP(K575,size_costs!$D$1:$E$10,2,FALSE)</f>
        <v>150</v>
      </c>
      <c r="M575">
        <f>VLOOKUP(C575,age_costs!$A$1:$B$52,2,FALSE)</f>
        <v>150</v>
      </c>
    </row>
    <row r="576" spans="1:13" x14ac:dyDescent="0.25">
      <c r="A576" t="s">
        <v>2917</v>
      </c>
      <c r="B576" t="s">
        <v>13881</v>
      </c>
      <c r="C576" s="2">
        <f t="shared" si="24"/>
        <v>7</v>
      </c>
      <c r="D576" t="s">
        <v>19</v>
      </c>
      <c r="E576" t="s">
        <v>2234</v>
      </c>
      <c r="F576">
        <v>4</v>
      </c>
      <c r="G576" t="str">
        <f t="shared" si="25"/>
        <v>Small</v>
      </c>
      <c r="H576" t="s">
        <v>5</v>
      </c>
      <c r="I576" t="str">
        <f>IFERROR(VLOOKUP(A576,sponsored_animals!$A$1:$C$2143,1,TRUE),0)</f>
        <v>36806649e5722d</v>
      </c>
      <c r="J576">
        <f>VLOOKUP(H576,location_costs!$A$1:$B$6,2,FALSE)</f>
        <v>140</v>
      </c>
      <c r="K576" t="str">
        <f t="shared" si="26"/>
        <v>Cat_Small</v>
      </c>
      <c r="L576">
        <f>VLOOKUP(K576,size_costs!$D$1:$E$10,2,FALSE)</f>
        <v>100</v>
      </c>
      <c r="M576">
        <f>VLOOKUP(C576,age_costs!$A$1:$B$52,2,FALSE)</f>
        <v>100</v>
      </c>
    </row>
    <row r="577" spans="1:13" x14ac:dyDescent="0.25">
      <c r="A577" t="s">
        <v>2918</v>
      </c>
      <c r="B577" t="s">
        <v>13882</v>
      </c>
      <c r="C577" s="2">
        <f t="shared" si="24"/>
        <v>4</v>
      </c>
      <c r="D577" t="s">
        <v>12</v>
      </c>
      <c r="E577" t="s">
        <v>2217</v>
      </c>
      <c r="F577">
        <v>47</v>
      </c>
      <c r="G577" t="str">
        <f t="shared" si="25"/>
        <v>Large</v>
      </c>
      <c r="H577" t="s">
        <v>6</v>
      </c>
      <c r="I577" t="str">
        <f>IFERROR(VLOOKUP(A577,sponsored_animals!$A$1:$C$2143,1,TRUE),0)</f>
        <v>36806649e5722d</v>
      </c>
      <c r="J577">
        <f>VLOOKUP(H577,location_costs!$A$1:$B$6,2,FALSE)</f>
        <v>135</v>
      </c>
      <c r="K577" t="str">
        <f t="shared" si="26"/>
        <v>Dog_Large</v>
      </c>
      <c r="L577">
        <f>VLOOKUP(K577,size_costs!$D$1:$E$10,2,FALSE)</f>
        <v>175</v>
      </c>
      <c r="M577">
        <f>VLOOKUP(C577,age_costs!$A$1:$B$52,2,FALSE)</f>
        <v>0</v>
      </c>
    </row>
    <row r="578" spans="1:13" x14ac:dyDescent="0.25">
      <c r="A578" t="s">
        <v>2111</v>
      </c>
      <c r="B578" t="s">
        <v>2919</v>
      </c>
      <c r="C578" s="2">
        <f t="shared" si="24"/>
        <v>11</v>
      </c>
      <c r="D578" t="s">
        <v>12</v>
      </c>
      <c r="E578" t="s">
        <v>2207</v>
      </c>
      <c r="F578">
        <v>14</v>
      </c>
      <c r="G578" t="str">
        <f t="shared" si="25"/>
        <v>Medium</v>
      </c>
      <c r="H578" t="s">
        <v>3</v>
      </c>
      <c r="I578" t="str">
        <f>IFERROR(VLOOKUP(A578,sponsored_animals!$A$1:$C$2143,1,TRUE),0)</f>
        <v>6951b98e9cb314</v>
      </c>
      <c r="J578">
        <f>VLOOKUP(H578,location_costs!$A$1:$B$6,2,FALSE)</f>
        <v>120</v>
      </c>
      <c r="K578" t="str">
        <f t="shared" si="26"/>
        <v>Dog_Medium</v>
      </c>
      <c r="L578">
        <f>VLOOKUP(K578,size_costs!$D$1:$E$10,2,FALSE)</f>
        <v>150</v>
      </c>
      <c r="M578">
        <f>VLOOKUP(C578,age_costs!$A$1:$B$52,2,FALSE)</f>
        <v>150</v>
      </c>
    </row>
    <row r="579" spans="1:13" x14ac:dyDescent="0.25">
      <c r="A579" t="s">
        <v>1331</v>
      </c>
      <c r="B579" t="s">
        <v>3254</v>
      </c>
      <c r="C579" s="2">
        <f t="shared" ref="C579:C642" si="27">ROUND(YEARFRAC(B579,"31/12/2021"),0)</f>
        <v>7</v>
      </c>
      <c r="D579" t="s">
        <v>19</v>
      </c>
      <c r="E579" t="s">
        <v>2210</v>
      </c>
      <c r="F579">
        <v>4</v>
      </c>
      <c r="G579" t="str">
        <f t="shared" ref="G579:G642" si="28">IF(AND(D579="Dog",F579&lt;=10),"Small",IF(AND(D579="Dog",F579&gt;10,F579&lt;=30),"Medium",IF(AND(D579="Dog",F579&gt;30),"Large",IF(AND(D579="Cat",F579&lt;=5),"Small",IF(AND(D579="Cat",F579&gt;5,F579&lt;=7),"Medium",IF(AND(D579="Cat",F579&gt;=7),"Large",IF(AND(D579="Bird",F579&lt;=0.7),"Small",IF(AND(D579="Bird",F579&gt;0.7,F579&lt;=1.1),"Medium",IF(AND(D579="Bird",F579&gt;1.1),"Large","Erro")))))))))</f>
        <v>Small</v>
      </c>
      <c r="H579" t="s">
        <v>5</v>
      </c>
      <c r="I579" t="str">
        <f>IFERROR(VLOOKUP(A579,sponsored_animals!$A$1:$C$2143,1,TRUE),0)</f>
        <v>178f1189a06b68</v>
      </c>
      <c r="J579">
        <f>VLOOKUP(H579,location_costs!$A$1:$B$6,2,FALSE)</f>
        <v>140</v>
      </c>
      <c r="K579" t="str">
        <f t="shared" ref="K579:K642" si="29">D579&amp;"_"&amp;G579</f>
        <v>Cat_Small</v>
      </c>
      <c r="L579">
        <f>VLOOKUP(K579,size_costs!$D$1:$E$10,2,FALSE)</f>
        <v>100</v>
      </c>
      <c r="M579">
        <f>VLOOKUP(C579,age_costs!$A$1:$B$52,2,FALSE)</f>
        <v>100</v>
      </c>
    </row>
    <row r="580" spans="1:13" x14ac:dyDescent="0.25">
      <c r="A580" t="s">
        <v>1466</v>
      </c>
      <c r="B580" t="s">
        <v>13883</v>
      </c>
      <c r="C580" s="2">
        <f t="shared" si="27"/>
        <v>5</v>
      </c>
      <c r="D580" t="s">
        <v>12</v>
      </c>
      <c r="E580" t="s">
        <v>2226</v>
      </c>
      <c r="F580">
        <v>15</v>
      </c>
      <c r="G580" t="str">
        <f t="shared" si="28"/>
        <v>Medium</v>
      </c>
      <c r="H580" t="s">
        <v>6</v>
      </c>
      <c r="I580" t="str">
        <f>IFERROR(VLOOKUP(A580,sponsored_animals!$A$1:$C$2143,1,TRUE),0)</f>
        <v>178f1189a06b68</v>
      </c>
      <c r="J580">
        <f>VLOOKUP(H580,location_costs!$A$1:$B$6,2,FALSE)</f>
        <v>135</v>
      </c>
      <c r="K580" t="str">
        <f t="shared" si="29"/>
        <v>Dog_Medium</v>
      </c>
      <c r="L580">
        <f>VLOOKUP(K580,size_costs!$D$1:$E$10,2,FALSE)</f>
        <v>150</v>
      </c>
      <c r="M580">
        <f>VLOOKUP(C580,age_costs!$A$1:$B$52,2,FALSE)</f>
        <v>100</v>
      </c>
    </row>
    <row r="581" spans="1:13" x14ac:dyDescent="0.25">
      <c r="A581" t="s">
        <v>2920</v>
      </c>
      <c r="B581" t="s">
        <v>13884</v>
      </c>
      <c r="C581" s="2">
        <f t="shared" si="27"/>
        <v>6</v>
      </c>
      <c r="D581" t="s">
        <v>12</v>
      </c>
      <c r="E581" t="s">
        <v>2202</v>
      </c>
      <c r="F581">
        <v>4</v>
      </c>
      <c r="G581" t="str">
        <f t="shared" si="28"/>
        <v>Small</v>
      </c>
      <c r="H581" t="s">
        <v>5</v>
      </c>
      <c r="I581" t="str">
        <f>IFERROR(VLOOKUP(A581,sponsored_animals!$A$1:$C$2143,1,TRUE),0)</f>
        <v>b14069999a0ee6</v>
      </c>
      <c r="J581">
        <f>VLOOKUP(H581,location_costs!$A$1:$B$6,2,FALSE)</f>
        <v>140</v>
      </c>
      <c r="K581" t="str">
        <f t="shared" si="29"/>
        <v>Dog_Small</v>
      </c>
      <c r="L581">
        <f>VLOOKUP(K581,size_costs!$D$1:$E$10,2,FALSE)</f>
        <v>125</v>
      </c>
      <c r="M581">
        <f>VLOOKUP(C581,age_costs!$A$1:$B$52,2,FALSE)</f>
        <v>100</v>
      </c>
    </row>
    <row r="582" spans="1:13" x14ac:dyDescent="0.25">
      <c r="A582" t="s">
        <v>2921</v>
      </c>
      <c r="B582" t="s">
        <v>7464</v>
      </c>
      <c r="C582" s="2">
        <f t="shared" si="27"/>
        <v>10</v>
      </c>
      <c r="D582" t="s">
        <v>19</v>
      </c>
      <c r="E582" t="s">
        <v>2200</v>
      </c>
      <c r="F582">
        <v>2</v>
      </c>
      <c r="G582" t="str">
        <f t="shared" si="28"/>
        <v>Small</v>
      </c>
      <c r="H582" t="s">
        <v>3</v>
      </c>
      <c r="I582" t="str">
        <f>IFERROR(VLOOKUP(A582,sponsored_animals!$A$1:$C$2143,1,TRUE),0)</f>
        <v>36806649e5722d</v>
      </c>
      <c r="J582">
        <f>VLOOKUP(H582,location_costs!$A$1:$B$6,2,FALSE)</f>
        <v>120</v>
      </c>
      <c r="K582" t="str">
        <f t="shared" si="29"/>
        <v>Cat_Small</v>
      </c>
      <c r="L582">
        <f>VLOOKUP(K582,size_costs!$D$1:$E$10,2,FALSE)</f>
        <v>100</v>
      </c>
      <c r="M582">
        <f>VLOOKUP(C582,age_costs!$A$1:$B$52,2,FALSE)</f>
        <v>150</v>
      </c>
    </row>
    <row r="583" spans="1:13" x14ac:dyDescent="0.25">
      <c r="A583" t="s">
        <v>2923</v>
      </c>
      <c r="B583" t="s">
        <v>13885</v>
      </c>
      <c r="C583" s="2">
        <f t="shared" si="27"/>
        <v>5</v>
      </c>
      <c r="D583" t="s">
        <v>12</v>
      </c>
      <c r="E583" t="s">
        <v>2191</v>
      </c>
      <c r="F583">
        <v>44</v>
      </c>
      <c r="G583" t="str">
        <f t="shared" si="28"/>
        <v>Large</v>
      </c>
      <c r="H583" t="s">
        <v>6</v>
      </c>
      <c r="I583">
        <f>IFERROR(VLOOKUP(A583,sponsored_animals!$A$1:$C$2143,1,TRUE),0)</f>
        <v>0</v>
      </c>
      <c r="J583">
        <f>VLOOKUP(H583,location_costs!$A$1:$B$6,2,FALSE)</f>
        <v>135</v>
      </c>
      <c r="K583" t="str">
        <f t="shared" si="29"/>
        <v>Dog_Large</v>
      </c>
      <c r="L583">
        <f>VLOOKUP(K583,size_costs!$D$1:$E$10,2,FALSE)</f>
        <v>175</v>
      </c>
      <c r="M583">
        <f>VLOOKUP(C583,age_costs!$A$1:$B$52,2,FALSE)</f>
        <v>100</v>
      </c>
    </row>
    <row r="584" spans="1:13" x14ac:dyDescent="0.25">
      <c r="A584" t="s">
        <v>1631</v>
      </c>
      <c r="B584" t="s">
        <v>13886</v>
      </c>
      <c r="C584" s="2">
        <f t="shared" si="27"/>
        <v>7</v>
      </c>
      <c r="D584" t="s">
        <v>19</v>
      </c>
      <c r="E584" t="s">
        <v>2182</v>
      </c>
      <c r="F584">
        <v>6</v>
      </c>
      <c r="G584" t="str">
        <f t="shared" si="28"/>
        <v>Medium</v>
      </c>
      <c r="H584" t="s">
        <v>5</v>
      </c>
      <c r="I584" t="str">
        <f>IFERROR(VLOOKUP(A584,sponsored_animals!$A$1:$C$2143,1,TRUE),0)</f>
        <v>f3de00c24336c4</v>
      </c>
      <c r="J584">
        <f>VLOOKUP(H584,location_costs!$A$1:$B$6,2,FALSE)</f>
        <v>140</v>
      </c>
      <c r="K584" t="str">
        <f t="shared" si="29"/>
        <v>Cat_Medium</v>
      </c>
      <c r="L584">
        <f>VLOOKUP(K584,size_costs!$D$1:$E$10,2,FALSE)</f>
        <v>120</v>
      </c>
      <c r="M584">
        <f>VLOOKUP(C584,age_costs!$A$1:$B$52,2,FALSE)</f>
        <v>100</v>
      </c>
    </row>
    <row r="585" spans="1:13" x14ac:dyDescent="0.25">
      <c r="A585" t="s">
        <v>2924</v>
      </c>
      <c r="B585" t="s">
        <v>13887</v>
      </c>
      <c r="C585" s="2">
        <f t="shared" si="27"/>
        <v>5</v>
      </c>
      <c r="D585" t="s">
        <v>12</v>
      </c>
      <c r="E585" t="s">
        <v>2207</v>
      </c>
      <c r="F585">
        <v>17</v>
      </c>
      <c r="G585" t="str">
        <f t="shared" si="28"/>
        <v>Medium</v>
      </c>
      <c r="H585" t="s">
        <v>6</v>
      </c>
      <c r="I585" t="str">
        <f>IFERROR(VLOOKUP(A585,sponsored_animals!$A$1:$C$2143,1,TRUE),0)</f>
        <v>36806649e5722d</v>
      </c>
      <c r="J585">
        <f>VLOOKUP(H585,location_costs!$A$1:$B$6,2,FALSE)</f>
        <v>135</v>
      </c>
      <c r="K585" t="str">
        <f t="shared" si="29"/>
        <v>Dog_Medium</v>
      </c>
      <c r="L585">
        <f>VLOOKUP(K585,size_costs!$D$1:$E$10,2,FALSE)</f>
        <v>150</v>
      </c>
      <c r="M585">
        <f>VLOOKUP(C585,age_costs!$A$1:$B$52,2,FALSE)</f>
        <v>100</v>
      </c>
    </row>
    <row r="586" spans="1:13" x14ac:dyDescent="0.25">
      <c r="A586" t="s">
        <v>2925</v>
      </c>
      <c r="B586" t="s">
        <v>13535</v>
      </c>
      <c r="C586" s="2">
        <f t="shared" si="27"/>
        <v>8</v>
      </c>
      <c r="D586" t="s">
        <v>12</v>
      </c>
      <c r="E586" t="s">
        <v>2615</v>
      </c>
      <c r="F586">
        <v>44</v>
      </c>
      <c r="G586" t="str">
        <f t="shared" si="28"/>
        <v>Large</v>
      </c>
      <c r="H586" t="s">
        <v>3</v>
      </c>
      <c r="I586" t="str">
        <f>IFERROR(VLOOKUP(A586,sponsored_animals!$A$1:$C$2143,1,TRUE),0)</f>
        <v>74228ffdfe76aa</v>
      </c>
      <c r="J586">
        <f>VLOOKUP(H586,location_costs!$A$1:$B$6,2,FALSE)</f>
        <v>120</v>
      </c>
      <c r="K586" t="str">
        <f t="shared" si="29"/>
        <v>Dog_Large</v>
      </c>
      <c r="L586">
        <f>VLOOKUP(K586,size_costs!$D$1:$E$10,2,FALSE)</f>
        <v>175</v>
      </c>
      <c r="M586">
        <f>VLOOKUP(C586,age_costs!$A$1:$B$52,2,FALSE)</f>
        <v>150</v>
      </c>
    </row>
    <row r="587" spans="1:13" x14ac:dyDescent="0.25">
      <c r="A587" t="s">
        <v>2926</v>
      </c>
      <c r="B587" t="s">
        <v>13888</v>
      </c>
      <c r="C587" s="2">
        <f t="shared" si="27"/>
        <v>9</v>
      </c>
      <c r="D587" t="s">
        <v>12</v>
      </c>
      <c r="E587" t="s">
        <v>2180</v>
      </c>
      <c r="F587">
        <v>28</v>
      </c>
      <c r="G587" t="str">
        <f t="shared" si="28"/>
        <v>Medium</v>
      </c>
      <c r="H587" t="s">
        <v>6</v>
      </c>
      <c r="I587" t="str">
        <f>IFERROR(VLOOKUP(A587,sponsored_animals!$A$1:$C$2143,1,TRUE),0)</f>
        <v>b14069999a0ee6</v>
      </c>
      <c r="J587">
        <f>VLOOKUP(H587,location_costs!$A$1:$B$6,2,FALSE)</f>
        <v>135</v>
      </c>
      <c r="K587" t="str">
        <f t="shared" si="29"/>
        <v>Dog_Medium</v>
      </c>
      <c r="L587">
        <f>VLOOKUP(K587,size_costs!$D$1:$E$10,2,FALSE)</f>
        <v>150</v>
      </c>
      <c r="M587">
        <f>VLOOKUP(C587,age_costs!$A$1:$B$52,2,FALSE)</f>
        <v>150</v>
      </c>
    </row>
    <row r="588" spans="1:13" x14ac:dyDescent="0.25">
      <c r="A588" t="s">
        <v>1403</v>
      </c>
      <c r="B588" t="s">
        <v>13889</v>
      </c>
      <c r="C588" s="2">
        <f t="shared" si="27"/>
        <v>3</v>
      </c>
      <c r="D588" t="s">
        <v>12</v>
      </c>
      <c r="E588" t="s">
        <v>2288</v>
      </c>
      <c r="F588">
        <v>27</v>
      </c>
      <c r="G588" t="str">
        <f t="shared" si="28"/>
        <v>Medium</v>
      </c>
      <c r="H588" t="s">
        <v>3</v>
      </c>
      <c r="I588" t="str">
        <f>IFERROR(VLOOKUP(A588,sponsored_animals!$A$1:$C$2143,1,TRUE),0)</f>
        <v>214f8f6b359a1e</v>
      </c>
      <c r="J588">
        <f>VLOOKUP(H588,location_costs!$A$1:$B$6,2,FALSE)</f>
        <v>120</v>
      </c>
      <c r="K588" t="str">
        <f t="shared" si="29"/>
        <v>Dog_Medium</v>
      </c>
      <c r="L588">
        <f>VLOOKUP(K588,size_costs!$D$1:$E$10,2,FALSE)</f>
        <v>150</v>
      </c>
      <c r="M588">
        <f>VLOOKUP(C588,age_costs!$A$1:$B$52,2,FALSE)</f>
        <v>0</v>
      </c>
    </row>
    <row r="589" spans="1:13" x14ac:dyDescent="0.25">
      <c r="A589" t="s">
        <v>2927</v>
      </c>
      <c r="B589" t="s">
        <v>13647</v>
      </c>
      <c r="C589" s="2">
        <f t="shared" si="27"/>
        <v>3</v>
      </c>
      <c r="D589" t="s">
        <v>12</v>
      </c>
      <c r="E589" t="s">
        <v>2615</v>
      </c>
      <c r="F589">
        <v>31.5</v>
      </c>
      <c r="G589" t="str">
        <f t="shared" si="28"/>
        <v>Large</v>
      </c>
      <c r="H589" t="s">
        <v>7</v>
      </c>
      <c r="I589" t="str">
        <f>IFERROR(VLOOKUP(A589,sponsored_animals!$A$1:$C$2143,1,TRUE),0)</f>
        <v>4fca6ef6dbda96</v>
      </c>
      <c r="J589">
        <f>VLOOKUP(H589,location_costs!$A$1:$B$6,2,FALSE)</f>
        <v>100</v>
      </c>
      <c r="K589" t="str">
        <f t="shared" si="29"/>
        <v>Dog_Large</v>
      </c>
      <c r="L589">
        <f>VLOOKUP(K589,size_costs!$D$1:$E$10,2,FALSE)</f>
        <v>175</v>
      </c>
      <c r="M589">
        <f>VLOOKUP(C589,age_costs!$A$1:$B$52,2,FALSE)</f>
        <v>0</v>
      </c>
    </row>
    <row r="590" spans="1:13" x14ac:dyDescent="0.25">
      <c r="A590" t="s">
        <v>2928</v>
      </c>
      <c r="B590" t="s">
        <v>5897</v>
      </c>
      <c r="C590" s="2">
        <f t="shared" si="27"/>
        <v>6</v>
      </c>
      <c r="D590" t="s">
        <v>12</v>
      </c>
      <c r="E590" t="s">
        <v>2186</v>
      </c>
      <c r="F590">
        <v>22</v>
      </c>
      <c r="G590" t="str">
        <f t="shared" si="28"/>
        <v>Medium</v>
      </c>
      <c r="H590" t="s">
        <v>6</v>
      </c>
      <c r="I590" t="str">
        <f>IFERROR(VLOOKUP(A590,sponsored_animals!$A$1:$C$2143,1,TRUE),0)</f>
        <v>178f1189a06b68</v>
      </c>
      <c r="J590">
        <f>VLOOKUP(H590,location_costs!$A$1:$B$6,2,FALSE)</f>
        <v>135</v>
      </c>
      <c r="K590" t="str">
        <f t="shared" si="29"/>
        <v>Dog_Medium</v>
      </c>
      <c r="L590">
        <f>VLOOKUP(K590,size_costs!$D$1:$E$10,2,FALSE)</f>
        <v>150</v>
      </c>
      <c r="M590">
        <f>VLOOKUP(C590,age_costs!$A$1:$B$52,2,FALSE)</f>
        <v>100</v>
      </c>
    </row>
    <row r="591" spans="1:13" x14ac:dyDescent="0.25">
      <c r="A591" t="s">
        <v>2930</v>
      </c>
      <c r="B591" t="s">
        <v>13890</v>
      </c>
      <c r="C591" s="2">
        <f t="shared" si="27"/>
        <v>18</v>
      </c>
      <c r="D591" t="s">
        <v>12</v>
      </c>
      <c r="E591" t="s">
        <v>2325</v>
      </c>
      <c r="F591">
        <v>38</v>
      </c>
      <c r="G591" t="str">
        <f t="shared" si="28"/>
        <v>Large</v>
      </c>
      <c r="H591" t="s">
        <v>3</v>
      </c>
      <c r="I591" t="str">
        <f>IFERROR(VLOOKUP(A591,sponsored_animals!$A$1:$C$2143,1,TRUE),0)</f>
        <v>870a9302845fa5</v>
      </c>
      <c r="J591">
        <f>VLOOKUP(H591,location_costs!$A$1:$B$6,2,FALSE)</f>
        <v>120</v>
      </c>
      <c r="K591" t="str">
        <f t="shared" si="29"/>
        <v>Dog_Large</v>
      </c>
      <c r="L591">
        <f>VLOOKUP(K591,size_costs!$D$1:$E$10,2,FALSE)</f>
        <v>175</v>
      </c>
      <c r="M591">
        <f>VLOOKUP(C591,age_costs!$A$1:$B$52,2,FALSE)</f>
        <v>300</v>
      </c>
    </row>
    <row r="592" spans="1:13" x14ac:dyDescent="0.25">
      <c r="A592" t="s">
        <v>1860</v>
      </c>
      <c r="B592" t="s">
        <v>2931</v>
      </c>
      <c r="C592" s="2">
        <f t="shared" si="27"/>
        <v>3</v>
      </c>
      <c r="D592" t="s">
        <v>12</v>
      </c>
      <c r="E592" t="s">
        <v>2207</v>
      </c>
      <c r="F592">
        <v>4</v>
      </c>
      <c r="G592" t="str">
        <f t="shared" si="28"/>
        <v>Small</v>
      </c>
      <c r="H592" t="s">
        <v>7</v>
      </c>
      <c r="I592">
        <f>IFERROR(VLOOKUP(A592,sponsored_animals!$A$1:$C$2143,1,TRUE),0)</f>
        <v>0</v>
      </c>
      <c r="J592">
        <f>VLOOKUP(H592,location_costs!$A$1:$B$6,2,FALSE)</f>
        <v>100</v>
      </c>
      <c r="K592" t="str">
        <f t="shared" si="29"/>
        <v>Dog_Small</v>
      </c>
      <c r="L592">
        <f>VLOOKUP(K592,size_costs!$D$1:$E$10,2,FALSE)</f>
        <v>125</v>
      </c>
      <c r="M592">
        <f>VLOOKUP(C592,age_costs!$A$1:$B$52,2,FALSE)</f>
        <v>0</v>
      </c>
    </row>
    <row r="593" spans="1:13" x14ac:dyDescent="0.25">
      <c r="A593" t="s">
        <v>2932</v>
      </c>
      <c r="B593" t="s">
        <v>13891</v>
      </c>
      <c r="C593" s="2">
        <f t="shared" si="27"/>
        <v>4</v>
      </c>
      <c r="D593" t="s">
        <v>12</v>
      </c>
      <c r="E593" t="s">
        <v>2322</v>
      </c>
      <c r="F593">
        <v>37</v>
      </c>
      <c r="G593" t="str">
        <f t="shared" si="28"/>
        <v>Large</v>
      </c>
      <c r="H593" t="s">
        <v>6</v>
      </c>
      <c r="I593" t="str">
        <f>IFERROR(VLOOKUP(A593,sponsored_animals!$A$1:$C$2143,1,TRUE),0)</f>
        <v>178f1189a06b68</v>
      </c>
      <c r="J593">
        <f>VLOOKUP(H593,location_costs!$A$1:$B$6,2,FALSE)</f>
        <v>135</v>
      </c>
      <c r="K593" t="str">
        <f t="shared" si="29"/>
        <v>Dog_Large</v>
      </c>
      <c r="L593">
        <f>VLOOKUP(K593,size_costs!$D$1:$E$10,2,FALSE)</f>
        <v>175</v>
      </c>
      <c r="M593">
        <f>VLOOKUP(C593,age_costs!$A$1:$B$52,2,FALSE)</f>
        <v>0</v>
      </c>
    </row>
    <row r="594" spans="1:13" x14ac:dyDescent="0.25">
      <c r="A594" t="s">
        <v>803</v>
      </c>
      <c r="B594" t="s">
        <v>13892</v>
      </c>
      <c r="C594" s="2">
        <f t="shared" si="27"/>
        <v>10</v>
      </c>
      <c r="D594" t="s">
        <v>12</v>
      </c>
      <c r="E594" t="s">
        <v>2511</v>
      </c>
      <c r="F594">
        <v>40</v>
      </c>
      <c r="G594" t="str">
        <f t="shared" si="28"/>
        <v>Large</v>
      </c>
      <c r="H594" t="s">
        <v>7</v>
      </c>
      <c r="I594" t="str">
        <f>IFERROR(VLOOKUP(A594,sponsored_animals!$A$1:$C$2143,1,TRUE),0)</f>
        <v>b14069999a0ee6</v>
      </c>
      <c r="J594">
        <f>VLOOKUP(H594,location_costs!$A$1:$B$6,2,FALSE)</f>
        <v>100</v>
      </c>
      <c r="K594" t="str">
        <f t="shared" si="29"/>
        <v>Dog_Large</v>
      </c>
      <c r="L594">
        <f>VLOOKUP(K594,size_costs!$D$1:$E$10,2,FALSE)</f>
        <v>175</v>
      </c>
      <c r="M594">
        <f>VLOOKUP(C594,age_costs!$A$1:$B$52,2,FALSE)</f>
        <v>150</v>
      </c>
    </row>
    <row r="595" spans="1:13" x14ac:dyDescent="0.25">
      <c r="A595" t="s">
        <v>2933</v>
      </c>
      <c r="B595" t="s">
        <v>13893</v>
      </c>
      <c r="C595" s="2">
        <f t="shared" si="27"/>
        <v>7</v>
      </c>
      <c r="D595" t="s">
        <v>12</v>
      </c>
      <c r="E595" t="s">
        <v>2207</v>
      </c>
      <c r="F595">
        <v>5</v>
      </c>
      <c r="G595" t="str">
        <f t="shared" si="28"/>
        <v>Small</v>
      </c>
      <c r="H595" t="s">
        <v>5</v>
      </c>
      <c r="I595" t="str">
        <f>IFERROR(VLOOKUP(A595,sponsored_animals!$A$1:$C$2143,1,TRUE),0)</f>
        <v>178f1189a06b68</v>
      </c>
      <c r="J595">
        <f>VLOOKUP(H595,location_costs!$A$1:$B$6,2,FALSE)</f>
        <v>140</v>
      </c>
      <c r="K595" t="str">
        <f t="shared" si="29"/>
        <v>Dog_Small</v>
      </c>
      <c r="L595">
        <f>VLOOKUP(K595,size_costs!$D$1:$E$10,2,FALSE)</f>
        <v>125</v>
      </c>
      <c r="M595">
        <f>VLOOKUP(C595,age_costs!$A$1:$B$52,2,FALSE)</f>
        <v>100</v>
      </c>
    </row>
    <row r="596" spans="1:13" x14ac:dyDescent="0.25">
      <c r="A596" t="s">
        <v>2934</v>
      </c>
      <c r="B596" t="s">
        <v>13894</v>
      </c>
      <c r="C596" s="2">
        <f t="shared" si="27"/>
        <v>9</v>
      </c>
      <c r="D596" t="s">
        <v>12</v>
      </c>
      <c r="E596" t="s">
        <v>2182</v>
      </c>
      <c r="F596">
        <v>27</v>
      </c>
      <c r="G596" t="str">
        <f t="shared" si="28"/>
        <v>Medium</v>
      </c>
      <c r="H596" t="s">
        <v>3</v>
      </c>
      <c r="I596" t="str">
        <f>IFERROR(VLOOKUP(A596,sponsored_animals!$A$1:$C$2143,1,TRUE),0)</f>
        <v>b14069999a0ee6</v>
      </c>
      <c r="J596">
        <f>VLOOKUP(H596,location_costs!$A$1:$B$6,2,FALSE)</f>
        <v>120</v>
      </c>
      <c r="K596" t="str">
        <f t="shared" si="29"/>
        <v>Dog_Medium</v>
      </c>
      <c r="L596">
        <f>VLOOKUP(K596,size_costs!$D$1:$E$10,2,FALSE)</f>
        <v>150</v>
      </c>
      <c r="M596">
        <f>VLOOKUP(C596,age_costs!$A$1:$B$52,2,FALSE)</f>
        <v>150</v>
      </c>
    </row>
    <row r="597" spans="1:13" x14ac:dyDescent="0.25">
      <c r="A597" t="s">
        <v>2935</v>
      </c>
      <c r="B597" t="s">
        <v>13895</v>
      </c>
      <c r="C597" s="2">
        <f t="shared" si="27"/>
        <v>8</v>
      </c>
      <c r="D597" t="s">
        <v>19</v>
      </c>
      <c r="E597" t="s">
        <v>2207</v>
      </c>
      <c r="F597">
        <v>8</v>
      </c>
      <c r="G597" t="str">
        <f t="shared" si="28"/>
        <v>Large</v>
      </c>
      <c r="H597" t="s">
        <v>5</v>
      </c>
      <c r="I597">
        <f>IFERROR(VLOOKUP(A597,sponsored_animals!$A$1:$C$2143,1,TRUE),0)</f>
        <v>0</v>
      </c>
      <c r="J597">
        <f>VLOOKUP(H597,location_costs!$A$1:$B$6,2,FALSE)</f>
        <v>140</v>
      </c>
      <c r="K597" t="str">
        <f t="shared" si="29"/>
        <v>Cat_Large</v>
      </c>
      <c r="L597">
        <f>VLOOKUP(K597,size_costs!$D$1:$E$10,2,FALSE)</f>
        <v>140</v>
      </c>
      <c r="M597">
        <f>VLOOKUP(C597,age_costs!$A$1:$B$52,2,FALSE)</f>
        <v>150</v>
      </c>
    </row>
    <row r="598" spans="1:13" x14ac:dyDescent="0.25">
      <c r="A598" t="s">
        <v>2936</v>
      </c>
      <c r="B598" t="s">
        <v>13896</v>
      </c>
      <c r="C598" s="2">
        <f t="shared" si="27"/>
        <v>8</v>
      </c>
      <c r="D598" t="s">
        <v>19</v>
      </c>
      <c r="E598" t="s">
        <v>2226</v>
      </c>
      <c r="F598">
        <v>10</v>
      </c>
      <c r="G598" t="str">
        <f t="shared" si="28"/>
        <v>Large</v>
      </c>
      <c r="H598" t="s">
        <v>4</v>
      </c>
      <c r="I598">
        <f>IFERROR(VLOOKUP(A598,sponsored_animals!$A$1:$C$2143,1,TRUE),0)</f>
        <v>0</v>
      </c>
      <c r="J598">
        <f>VLOOKUP(H598,location_costs!$A$1:$B$6,2,FALSE)</f>
        <v>110</v>
      </c>
      <c r="K598" t="str">
        <f t="shared" si="29"/>
        <v>Cat_Large</v>
      </c>
      <c r="L598">
        <f>VLOOKUP(K598,size_costs!$D$1:$E$10,2,FALSE)</f>
        <v>140</v>
      </c>
      <c r="M598">
        <f>VLOOKUP(C598,age_costs!$A$1:$B$52,2,FALSE)</f>
        <v>150</v>
      </c>
    </row>
    <row r="599" spans="1:13" x14ac:dyDescent="0.25">
      <c r="A599" t="s">
        <v>2937</v>
      </c>
      <c r="B599" t="s">
        <v>2938</v>
      </c>
      <c r="C599" s="2">
        <f t="shared" si="27"/>
        <v>11</v>
      </c>
      <c r="D599" t="s">
        <v>19</v>
      </c>
      <c r="E599" t="s">
        <v>2207</v>
      </c>
      <c r="F599">
        <v>3</v>
      </c>
      <c r="G599" t="str">
        <f t="shared" si="28"/>
        <v>Small</v>
      </c>
      <c r="H599" t="s">
        <v>6</v>
      </c>
      <c r="I599" t="str">
        <f>IFERROR(VLOOKUP(A599,sponsored_animals!$A$1:$C$2143,1,TRUE),0)</f>
        <v>b14069999a0ee6</v>
      </c>
      <c r="J599">
        <f>VLOOKUP(H599,location_costs!$A$1:$B$6,2,FALSE)</f>
        <v>135</v>
      </c>
      <c r="K599" t="str">
        <f t="shared" si="29"/>
        <v>Cat_Small</v>
      </c>
      <c r="L599">
        <f>VLOOKUP(K599,size_costs!$D$1:$E$10,2,FALSE)</f>
        <v>100</v>
      </c>
      <c r="M599">
        <f>VLOOKUP(C599,age_costs!$A$1:$B$52,2,FALSE)</f>
        <v>150</v>
      </c>
    </row>
    <row r="600" spans="1:13" x14ac:dyDescent="0.25">
      <c r="A600" t="s">
        <v>2939</v>
      </c>
      <c r="B600" t="s">
        <v>13897</v>
      </c>
      <c r="C600" s="2">
        <f t="shared" si="27"/>
        <v>5</v>
      </c>
      <c r="D600" t="s">
        <v>12</v>
      </c>
      <c r="E600" t="s">
        <v>2459</v>
      </c>
      <c r="F600">
        <v>34</v>
      </c>
      <c r="G600" t="str">
        <f t="shared" si="28"/>
        <v>Large</v>
      </c>
      <c r="H600" t="s">
        <v>6</v>
      </c>
      <c r="I600" t="str">
        <f>IFERROR(VLOOKUP(A600,sponsored_animals!$A$1:$C$2143,1,TRUE),0)</f>
        <v>178f1189a06b68</v>
      </c>
      <c r="J600">
        <f>VLOOKUP(H600,location_costs!$A$1:$B$6,2,FALSE)</f>
        <v>135</v>
      </c>
      <c r="K600" t="str">
        <f t="shared" si="29"/>
        <v>Dog_Large</v>
      </c>
      <c r="L600">
        <f>VLOOKUP(K600,size_costs!$D$1:$E$10,2,FALSE)</f>
        <v>175</v>
      </c>
      <c r="M600">
        <f>VLOOKUP(C600,age_costs!$A$1:$B$52,2,FALSE)</f>
        <v>100</v>
      </c>
    </row>
    <row r="601" spans="1:13" x14ac:dyDescent="0.25">
      <c r="A601" t="s">
        <v>2940</v>
      </c>
      <c r="B601" t="s">
        <v>9043</v>
      </c>
      <c r="C601" s="2">
        <f t="shared" si="27"/>
        <v>8</v>
      </c>
      <c r="D601" t="s">
        <v>12</v>
      </c>
      <c r="E601" t="s">
        <v>2191</v>
      </c>
      <c r="F601">
        <v>33</v>
      </c>
      <c r="G601" t="str">
        <f t="shared" si="28"/>
        <v>Large</v>
      </c>
      <c r="H601" t="s">
        <v>7</v>
      </c>
      <c r="I601" t="str">
        <f>IFERROR(VLOOKUP(A601,sponsored_animals!$A$1:$C$2143,1,TRUE),0)</f>
        <v>f3de00c24336c4</v>
      </c>
      <c r="J601">
        <f>VLOOKUP(H601,location_costs!$A$1:$B$6,2,FALSE)</f>
        <v>100</v>
      </c>
      <c r="K601" t="str">
        <f t="shared" si="29"/>
        <v>Dog_Large</v>
      </c>
      <c r="L601">
        <f>VLOOKUP(K601,size_costs!$D$1:$E$10,2,FALSE)</f>
        <v>175</v>
      </c>
      <c r="M601">
        <f>VLOOKUP(C601,age_costs!$A$1:$B$52,2,FALSE)</f>
        <v>150</v>
      </c>
    </row>
    <row r="602" spans="1:13" x14ac:dyDescent="0.25">
      <c r="A602" t="s">
        <v>2941</v>
      </c>
      <c r="B602" t="s">
        <v>13703</v>
      </c>
      <c r="C602" s="2">
        <f t="shared" si="27"/>
        <v>4</v>
      </c>
      <c r="D602" t="s">
        <v>19</v>
      </c>
      <c r="E602" t="s">
        <v>2515</v>
      </c>
      <c r="F602">
        <v>6.5</v>
      </c>
      <c r="G602" t="str">
        <f t="shared" si="28"/>
        <v>Medium</v>
      </c>
      <c r="H602" t="s">
        <v>5</v>
      </c>
      <c r="I602">
        <f>IFERROR(VLOOKUP(A602,sponsored_animals!$A$1:$C$2143,1,TRUE),0)</f>
        <v>0</v>
      </c>
      <c r="J602">
        <f>VLOOKUP(H602,location_costs!$A$1:$B$6,2,FALSE)</f>
        <v>140</v>
      </c>
      <c r="K602" t="str">
        <f t="shared" si="29"/>
        <v>Cat_Medium</v>
      </c>
      <c r="L602">
        <f>VLOOKUP(K602,size_costs!$D$1:$E$10,2,FALSE)</f>
        <v>120</v>
      </c>
      <c r="M602">
        <f>VLOOKUP(C602,age_costs!$A$1:$B$52,2,FALSE)</f>
        <v>0</v>
      </c>
    </row>
    <row r="603" spans="1:13" x14ac:dyDescent="0.25">
      <c r="A603" t="s">
        <v>2942</v>
      </c>
      <c r="B603" t="s">
        <v>11481</v>
      </c>
      <c r="C603" s="2">
        <f t="shared" si="27"/>
        <v>7</v>
      </c>
      <c r="D603" t="s">
        <v>19</v>
      </c>
      <c r="E603" t="s">
        <v>2198</v>
      </c>
      <c r="F603">
        <v>6.5</v>
      </c>
      <c r="G603" t="str">
        <f t="shared" si="28"/>
        <v>Medium</v>
      </c>
      <c r="H603" t="s">
        <v>4</v>
      </c>
      <c r="I603" t="str">
        <f>IFERROR(VLOOKUP(A603,sponsored_animals!$A$1:$C$2143,1,TRUE),0)</f>
        <v>f3de00c24336c4</v>
      </c>
      <c r="J603">
        <f>VLOOKUP(H603,location_costs!$A$1:$B$6,2,FALSE)</f>
        <v>110</v>
      </c>
      <c r="K603" t="str">
        <f t="shared" si="29"/>
        <v>Cat_Medium</v>
      </c>
      <c r="L603">
        <f>VLOOKUP(K603,size_costs!$D$1:$E$10,2,FALSE)</f>
        <v>120</v>
      </c>
      <c r="M603">
        <f>VLOOKUP(C603,age_costs!$A$1:$B$52,2,FALSE)</f>
        <v>100</v>
      </c>
    </row>
    <row r="604" spans="1:13" x14ac:dyDescent="0.25">
      <c r="A604" t="s">
        <v>2943</v>
      </c>
      <c r="B604" t="s">
        <v>3391</v>
      </c>
      <c r="C604" s="2">
        <f t="shared" si="27"/>
        <v>4</v>
      </c>
      <c r="D604" t="s">
        <v>19</v>
      </c>
      <c r="E604" t="s">
        <v>2945</v>
      </c>
      <c r="F604">
        <v>6.5</v>
      </c>
      <c r="G604" t="str">
        <f t="shared" si="28"/>
        <v>Medium</v>
      </c>
      <c r="H604" t="s">
        <v>5</v>
      </c>
      <c r="I604" t="str">
        <f>IFERROR(VLOOKUP(A604,sponsored_animals!$A$1:$C$2143,1,TRUE),0)</f>
        <v>b14069999a0ee6</v>
      </c>
      <c r="J604">
        <f>VLOOKUP(H604,location_costs!$A$1:$B$6,2,FALSE)</f>
        <v>140</v>
      </c>
      <c r="K604" t="str">
        <f t="shared" si="29"/>
        <v>Cat_Medium</v>
      </c>
      <c r="L604">
        <f>VLOOKUP(K604,size_costs!$D$1:$E$10,2,FALSE)</f>
        <v>120</v>
      </c>
      <c r="M604">
        <f>VLOOKUP(C604,age_costs!$A$1:$B$52,2,FALSE)</f>
        <v>0</v>
      </c>
    </row>
    <row r="605" spans="1:13" x14ac:dyDescent="0.25">
      <c r="A605" t="s">
        <v>2946</v>
      </c>
      <c r="B605" t="s">
        <v>4193</v>
      </c>
      <c r="C605" s="2">
        <f t="shared" si="27"/>
        <v>8</v>
      </c>
      <c r="D605" t="s">
        <v>19</v>
      </c>
      <c r="E605" t="s">
        <v>2177</v>
      </c>
      <c r="F605">
        <v>6.5</v>
      </c>
      <c r="G605" t="str">
        <f t="shared" si="28"/>
        <v>Medium</v>
      </c>
      <c r="H605" t="s">
        <v>6</v>
      </c>
      <c r="I605">
        <f>IFERROR(VLOOKUP(A605,sponsored_animals!$A$1:$C$2143,1,TRUE),0)</f>
        <v>0</v>
      </c>
      <c r="J605">
        <f>VLOOKUP(H605,location_costs!$A$1:$B$6,2,FALSE)</f>
        <v>135</v>
      </c>
      <c r="K605" t="str">
        <f t="shared" si="29"/>
        <v>Cat_Medium</v>
      </c>
      <c r="L605">
        <f>VLOOKUP(K605,size_costs!$D$1:$E$10,2,FALSE)</f>
        <v>120</v>
      </c>
      <c r="M605">
        <f>VLOOKUP(C605,age_costs!$A$1:$B$52,2,FALSE)</f>
        <v>150</v>
      </c>
    </row>
    <row r="606" spans="1:13" x14ac:dyDescent="0.25">
      <c r="A606" t="s">
        <v>2947</v>
      </c>
      <c r="B606" t="s">
        <v>13898</v>
      </c>
      <c r="C606" s="2">
        <f t="shared" si="27"/>
        <v>9</v>
      </c>
      <c r="D606" t="s">
        <v>12</v>
      </c>
      <c r="E606" t="s">
        <v>2948</v>
      </c>
      <c r="F606">
        <v>25</v>
      </c>
      <c r="G606" t="str">
        <f t="shared" si="28"/>
        <v>Medium</v>
      </c>
      <c r="H606" t="s">
        <v>3</v>
      </c>
      <c r="I606" t="str">
        <f>IFERROR(VLOOKUP(A606,sponsored_animals!$A$1:$C$2143,1,TRUE),0)</f>
        <v>178f1189a06b68</v>
      </c>
      <c r="J606">
        <f>VLOOKUP(H606,location_costs!$A$1:$B$6,2,FALSE)</f>
        <v>120</v>
      </c>
      <c r="K606" t="str">
        <f t="shared" si="29"/>
        <v>Dog_Medium</v>
      </c>
      <c r="L606">
        <f>VLOOKUP(K606,size_costs!$D$1:$E$10,2,FALSE)</f>
        <v>150</v>
      </c>
      <c r="M606">
        <f>VLOOKUP(C606,age_costs!$A$1:$B$52,2,FALSE)</f>
        <v>150</v>
      </c>
    </row>
    <row r="607" spans="1:13" x14ac:dyDescent="0.25">
      <c r="A607" t="s">
        <v>2949</v>
      </c>
      <c r="B607" t="s">
        <v>13899</v>
      </c>
      <c r="C607" s="2">
        <f t="shared" si="27"/>
        <v>5</v>
      </c>
      <c r="D607" t="s">
        <v>19</v>
      </c>
      <c r="E607" t="s">
        <v>2234</v>
      </c>
      <c r="F607">
        <v>4</v>
      </c>
      <c r="G607" t="str">
        <f t="shared" si="28"/>
        <v>Small</v>
      </c>
      <c r="H607" t="s">
        <v>4</v>
      </c>
      <c r="I607" t="str">
        <f>IFERROR(VLOOKUP(A607,sponsored_animals!$A$1:$C$2143,1,TRUE),0)</f>
        <v>7c0c3e04e6a4d4</v>
      </c>
      <c r="J607">
        <f>VLOOKUP(H607,location_costs!$A$1:$B$6,2,FALSE)</f>
        <v>110</v>
      </c>
      <c r="K607" t="str">
        <f t="shared" si="29"/>
        <v>Cat_Small</v>
      </c>
      <c r="L607">
        <f>VLOOKUP(K607,size_costs!$D$1:$E$10,2,FALSE)</f>
        <v>100</v>
      </c>
      <c r="M607">
        <f>VLOOKUP(C607,age_costs!$A$1:$B$52,2,FALSE)</f>
        <v>100</v>
      </c>
    </row>
    <row r="608" spans="1:13" x14ac:dyDescent="0.25">
      <c r="A608" t="s">
        <v>2950</v>
      </c>
      <c r="B608" t="s">
        <v>13856</v>
      </c>
      <c r="C608" s="2">
        <f t="shared" si="27"/>
        <v>9</v>
      </c>
      <c r="D608" t="s">
        <v>12</v>
      </c>
      <c r="E608" t="s">
        <v>2302</v>
      </c>
      <c r="F608">
        <v>5</v>
      </c>
      <c r="G608" t="str">
        <f t="shared" si="28"/>
        <v>Small</v>
      </c>
      <c r="H608" t="s">
        <v>3</v>
      </c>
      <c r="I608">
        <f>IFERROR(VLOOKUP(A608,sponsored_animals!$A$1:$C$2143,1,TRUE),0)</f>
        <v>0</v>
      </c>
      <c r="J608">
        <f>VLOOKUP(H608,location_costs!$A$1:$B$6,2,FALSE)</f>
        <v>120</v>
      </c>
      <c r="K608" t="str">
        <f t="shared" si="29"/>
        <v>Dog_Small</v>
      </c>
      <c r="L608">
        <f>VLOOKUP(K608,size_costs!$D$1:$E$10,2,FALSE)</f>
        <v>125</v>
      </c>
      <c r="M608">
        <f>VLOOKUP(C608,age_costs!$A$1:$B$52,2,FALSE)</f>
        <v>150</v>
      </c>
    </row>
    <row r="609" spans="1:13" x14ac:dyDescent="0.25">
      <c r="A609" t="s">
        <v>2951</v>
      </c>
      <c r="B609" t="s">
        <v>13900</v>
      </c>
      <c r="C609" s="2">
        <f t="shared" si="27"/>
        <v>10</v>
      </c>
      <c r="D609" t="s">
        <v>12</v>
      </c>
      <c r="E609" t="s">
        <v>2233</v>
      </c>
      <c r="F609">
        <v>46</v>
      </c>
      <c r="G609" t="str">
        <f t="shared" si="28"/>
        <v>Large</v>
      </c>
      <c r="H609" t="s">
        <v>6</v>
      </c>
      <c r="I609" t="str">
        <f>IFERROR(VLOOKUP(A609,sponsored_animals!$A$1:$C$2143,1,TRUE),0)</f>
        <v>36806649e5722d</v>
      </c>
      <c r="J609">
        <f>VLOOKUP(H609,location_costs!$A$1:$B$6,2,FALSE)</f>
        <v>135</v>
      </c>
      <c r="K609" t="str">
        <f t="shared" si="29"/>
        <v>Dog_Large</v>
      </c>
      <c r="L609">
        <f>VLOOKUP(K609,size_costs!$D$1:$E$10,2,FALSE)</f>
        <v>175</v>
      </c>
      <c r="M609">
        <f>VLOOKUP(C609,age_costs!$A$1:$B$52,2,FALSE)</f>
        <v>150</v>
      </c>
    </row>
    <row r="610" spans="1:13" x14ac:dyDescent="0.25">
      <c r="A610" t="s">
        <v>1192</v>
      </c>
      <c r="B610" t="s">
        <v>13901</v>
      </c>
      <c r="C610" s="2">
        <f t="shared" si="27"/>
        <v>22</v>
      </c>
      <c r="D610" t="s">
        <v>19</v>
      </c>
      <c r="E610" t="s">
        <v>2200</v>
      </c>
      <c r="F610">
        <v>10</v>
      </c>
      <c r="G610" t="str">
        <f t="shared" si="28"/>
        <v>Large</v>
      </c>
      <c r="H610" t="s">
        <v>3</v>
      </c>
      <c r="I610" t="str">
        <f>IFERROR(VLOOKUP(A610,sponsored_animals!$A$1:$C$2143,1,TRUE),0)</f>
        <v>178f1189a06b68</v>
      </c>
      <c r="J610">
        <f>VLOOKUP(H610,location_costs!$A$1:$B$6,2,FALSE)</f>
        <v>120</v>
      </c>
      <c r="K610" t="str">
        <f t="shared" si="29"/>
        <v>Cat_Large</v>
      </c>
      <c r="L610">
        <f>VLOOKUP(K610,size_costs!$D$1:$E$10,2,FALSE)</f>
        <v>140</v>
      </c>
      <c r="M610">
        <f>VLOOKUP(C610,age_costs!$A$1:$B$52,2,FALSE)</f>
        <v>300</v>
      </c>
    </row>
    <row r="611" spans="1:13" x14ac:dyDescent="0.25">
      <c r="A611" t="s">
        <v>2952</v>
      </c>
      <c r="B611" t="s">
        <v>13902</v>
      </c>
      <c r="C611" s="2">
        <f t="shared" si="27"/>
        <v>5</v>
      </c>
      <c r="D611" t="s">
        <v>12</v>
      </c>
      <c r="E611" t="s">
        <v>2180</v>
      </c>
      <c r="F611">
        <v>32</v>
      </c>
      <c r="G611" t="str">
        <f t="shared" si="28"/>
        <v>Large</v>
      </c>
      <c r="H611" t="s">
        <v>6</v>
      </c>
      <c r="I611" t="str">
        <f>IFERROR(VLOOKUP(A611,sponsored_animals!$A$1:$C$2143,1,TRUE),0)</f>
        <v>36806649e5722d</v>
      </c>
      <c r="J611">
        <f>VLOOKUP(H611,location_costs!$A$1:$B$6,2,FALSE)</f>
        <v>135</v>
      </c>
      <c r="K611" t="str">
        <f t="shared" si="29"/>
        <v>Dog_Large</v>
      </c>
      <c r="L611">
        <f>VLOOKUP(K611,size_costs!$D$1:$E$10,2,FALSE)</f>
        <v>175</v>
      </c>
      <c r="M611">
        <f>VLOOKUP(C611,age_costs!$A$1:$B$52,2,FALSE)</f>
        <v>100</v>
      </c>
    </row>
    <row r="612" spans="1:13" x14ac:dyDescent="0.25">
      <c r="A612" t="s">
        <v>2953</v>
      </c>
      <c r="B612" t="s">
        <v>13903</v>
      </c>
      <c r="C612" s="2">
        <f t="shared" si="27"/>
        <v>6</v>
      </c>
      <c r="D612" t="s">
        <v>19</v>
      </c>
      <c r="E612" t="s">
        <v>2198</v>
      </c>
      <c r="F612">
        <v>2</v>
      </c>
      <c r="G612" t="str">
        <f t="shared" si="28"/>
        <v>Small</v>
      </c>
      <c r="H612" t="s">
        <v>3</v>
      </c>
      <c r="I612" t="str">
        <f>IFERROR(VLOOKUP(A612,sponsored_animals!$A$1:$C$2143,1,TRUE),0)</f>
        <v>7c0c3e04e6a4d4</v>
      </c>
      <c r="J612">
        <f>VLOOKUP(H612,location_costs!$A$1:$B$6,2,FALSE)</f>
        <v>120</v>
      </c>
      <c r="K612" t="str">
        <f t="shared" si="29"/>
        <v>Cat_Small</v>
      </c>
      <c r="L612">
        <f>VLOOKUP(K612,size_costs!$D$1:$E$10,2,FALSE)</f>
        <v>100</v>
      </c>
      <c r="M612">
        <f>VLOOKUP(C612,age_costs!$A$1:$B$52,2,FALSE)</f>
        <v>100</v>
      </c>
    </row>
    <row r="613" spans="1:13" x14ac:dyDescent="0.25">
      <c r="A613" t="s">
        <v>2954</v>
      </c>
      <c r="B613" t="s">
        <v>4615</v>
      </c>
      <c r="C613" s="2">
        <f t="shared" si="27"/>
        <v>7</v>
      </c>
      <c r="D613" t="s">
        <v>12</v>
      </c>
      <c r="E613" t="s">
        <v>2191</v>
      </c>
      <c r="F613">
        <v>18</v>
      </c>
      <c r="G613" t="str">
        <f t="shared" si="28"/>
        <v>Medium</v>
      </c>
      <c r="H613" t="s">
        <v>6</v>
      </c>
      <c r="I613">
        <f>IFERROR(VLOOKUP(A613,sponsored_animals!$A$1:$C$2143,1,TRUE),0)</f>
        <v>0</v>
      </c>
      <c r="J613">
        <f>VLOOKUP(H613,location_costs!$A$1:$B$6,2,FALSE)</f>
        <v>135</v>
      </c>
      <c r="K613" t="str">
        <f t="shared" si="29"/>
        <v>Dog_Medium</v>
      </c>
      <c r="L613">
        <f>VLOOKUP(K613,size_costs!$D$1:$E$10,2,FALSE)</f>
        <v>150</v>
      </c>
      <c r="M613">
        <f>VLOOKUP(C613,age_costs!$A$1:$B$52,2,FALSE)</f>
        <v>100</v>
      </c>
    </row>
    <row r="614" spans="1:13" x14ac:dyDescent="0.25">
      <c r="A614" t="s">
        <v>2956</v>
      </c>
      <c r="B614" t="s">
        <v>13803</v>
      </c>
      <c r="C614" s="2">
        <f t="shared" si="27"/>
        <v>8</v>
      </c>
      <c r="D614" t="s">
        <v>12</v>
      </c>
      <c r="E614" t="s">
        <v>2208</v>
      </c>
      <c r="F614">
        <v>24</v>
      </c>
      <c r="G614" t="str">
        <f t="shared" si="28"/>
        <v>Medium</v>
      </c>
      <c r="H614" t="s">
        <v>3</v>
      </c>
      <c r="I614">
        <f>IFERROR(VLOOKUP(A614,sponsored_animals!$A$1:$C$2143,1,TRUE),0)</f>
        <v>0</v>
      </c>
      <c r="J614">
        <f>VLOOKUP(H614,location_costs!$A$1:$B$6,2,FALSE)</f>
        <v>120</v>
      </c>
      <c r="K614" t="str">
        <f t="shared" si="29"/>
        <v>Dog_Medium</v>
      </c>
      <c r="L614">
        <f>VLOOKUP(K614,size_costs!$D$1:$E$10,2,FALSE)</f>
        <v>150</v>
      </c>
      <c r="M614">
        <f>VLOOKUP(C614,age_costs!$A$1:$B$52,2,FALSE)</f>
        <v>150</v>
      </c>
    </row>
    <row r="615" spans="1:13" x14ac:dyDescent="0.25">
      <c r="A615" t="s">
        <v>349</v>
      </c>
      <c r="B615" t="s">
        <v>13670</v>
      </c>
      <c r="C615" s="2">
        <f t="shared" si="27"/>
        <v>7</v>
      </c>
      <c r="D615" t="s">
        <v>19</v>
      </c>
      <c r="E615" t="s">
        <v>2486</v>
      </c>
      <c r="F615">
        <v>10</v>
      </c>
      <c r="G615" t="str">
        <f t="shared" si="28"/>
        <v>Large</v>
      </c>
      <c r="H615" t="s">
        <v>6</v>
      </c>
      <c r="I615" t="str">
        <f>IFERROR(VLOOKUP(A615,sponsored_animals!$A$1:$C$2143,1,TRUE),0)</f>
        <v>36806649e5722d</v>
      </c>
      <c r="J615">
        <f>VLOOKUP(H615,location_costs!$A$1:$B$6,2,FALSE)</f>
        <v>135</v>
      </c>
      <c r="K615" t="str">
        <f t="shared" si="29"/>
        <v>Cat_Large</v>
      </c>
      <c r="L615">
        <f>VLOOKUP(K615,size_costs!$D$1:$E$10,2,FALSE)</f>
        <v>140</v>
      </c>
      <c r="M615">
        <f>VLOOKUP(C615,age_costs!$A$1:$B$52,2,FALSE)</f>
        <v>100</v>
      </c>
    </row>
    <row r="616" spans="1:13" x14ac:dyDescent="0.25">
      <c r="A616" t="s">
        <v>2957</v>
      </c>
      <c r="B616" t="s">
        <v>13903</v>
      </c>
      <c r="C616" s="2">
        <f t="shared" si="27"/>
        <v>6</v>
      </c>
      <c r="D616" t="s">
        <v>19</v>
      </c>
      <c r="E616" t="s">
        <v>2207</v>
      </c>
      <c r="F616">
        <v>8</v>
      </c>
      <c r="G616" t="str">
        <f t="shared" si="28"/>
        <v>Large</v>
      </c>
      <c r="H616" t="s">
        <v>5</v>
      </c>
      <c r="I616" t="str">
        <f>IFERROR(VLOOKUP(A616,sponsored_animals!$A$1:$C$2143,1,TRUE),0)</f>
        <v>74228ffdfe76aa</v>
      </c>
      <c r="J616">
        <f>VLOOKUP(H616,location_costs!$A$1:$B$6,2,FALSE)</f>
        <v>140</v>
      </c>
      <c r="K616" t="str">
        <f t="shared" si="29"/>
        <v>Cat_Large</v>
      </c>
      <c r="L616">
        <f>VLOOKUP(K616,size_costs!$D$1:$E$10,2,FALSE)</f>
        <v>140</v>
      </c>
      <c r="M616">
        <f>VLOOKUP(C616,age_costs!$A$1:$B$52,2,FALSE)</f>
        <v>100</v>
      </c>
    </row>
    <row r="617" spans="1:13" x14ac:dyDescent="0.25">
      <c r="A617" t="s">
        <v>2958</v>
      </c>
      <c r="B617" t="s">
        <v>8329</v>
      </c>
      <c r="C617" s="2">
        <f t="shared" si="27"/>
        <v>8</v>
      </c>
      <c r="D617" t="s">
        <v>19</v>
      </c>
      <c r="E617" t="s">
        <v>2210</v>
      </c>
      <c r="F617">
        <v>2</v>
      </c>
      <c r="G617" t="str">
        <f t="shared" si="28"/>
        <v>Small</v>
      </c>
      <c r="H617" t="s">
        <v>6</v>
      </c>
      <c r="I617" t="str">
        <f>IFERROR(VLOOKUP(A617,sponsored_animals!$A$1:$C$2143,1,TRUE),0)</f>
        <v>7c0c3e04e6a4d4</v>
      </c>
      <c r="J617">
        <f>VLOOKUP(H617,location_costs!$A$1:$B$6,2,FALSE)</f>
        <v>135</v>
      </c>
      <c r="K617" t="str">
        <f t="shared" si="29"/>
        <v>Cat_Small</v>
      </c>
      <c r="L617">
        <f>VLOOKUP(K617,size_costs!$D$1:$E$10,2,FALSE)</f>
        <v>100</v>
      </c>
      <c r="M617">
        <f>VLOOKUP(C617,age_costs!$A$1:$B$52,2,FALSE)</f>
        <v>150</v>
      </c>
    </row>
    <row r="618" spans="1:13" x14ac:dyDescent="0.25">
      <c r="A618" t="s">
        <v>2960</v>
      </c>
      <c r="B618" t="s">
        <v>2589</v>
      </c>
      <c r="C618" s="2">
        <f t="shared" si="27"/>
        <v>8</v>
      </c>
      <c r="D618" t="s">
        <v>12</v>
      </c>
      <c r="E618" t="s">
        <v>2180</v>
      </c>
      <c r="F618">
        <v>9</v>
      </c>
      <c r="G618" t="str">
        <f t="shared" si="28"/>
        <v>Small</v>
      </c>
      <c r="H618" t="s">
        <v>7</v>
      </c>
      <c r="I618" t="str">
        <f>IFERROR(VLOOKUP(A618,sponsored_animals!$A$1:$C$2143,1,TRUE),0)</f>
        <v>178f1189a06b68</v>
      </c>
      <c r="J618">
        <f>VLOOKUP(H618,location_costs!$A$1:$B$6,2,FALSE)</f>
        <v>100</v>
      </c>
      <c r="K618" t="str">
        <f t="shared" si="29"/>
        <v>Dog_Small</v>
      </c>
      <c r="L618">
        <f>VLOOKUP(K618,size_costs!$D$1:$E$10,2,FALSE)</f>
        <v>125</v>
      </c>
      <c r="M618">
        <f>VLOOKUP(C618,age_costs!$A$1:$B$52,2,FALSE)</f>
        <v>150</v>
      </c>
    </row>
    <row r="619" spans="1:13" x14ac:dyDescent="0.25">
      <c r="A619" t="s">
        <v>2961</v>
      </c>
      <c r="B619" t="s">
        <v>13904</v>
      </c>
      <c r="C619" s="2">
        <f t="shared" si="27"/>
        <v>5</v>
      </c>
      <c r="D619" t="s">
        <v>12</v>
      </c>
      <c r="E619" t="s">
        <v>2226</v>
      </c>
      <c r="F619">
        <v>48</v>
      </c>
      <c r="G619" t="str">
        <f t="shared" si="28"/>
        <v>Large</v>
      </c>
      <c r="H619" t="s">
        <v>7</v>
      </c>
      <c r="I619" t="str">
        <f>IFERROR(VLOOKUP(A619,sponsored_animals!$A$1:$C$2143,1,TRUE),0)</f>
        <v>7c0c3e04e6a4d4</v>
      </c>
      <c r="J619">
        <f>VLOOKUP(H619,location_costs!$A$1:$B$6,2,FALSE)</f>
        <v>100</v>
      </c>
      <c r="K619" t="str">
        <f t="shared" si="29"/>
        <v>Dog_Large</v>
      </c>
      <c r="L619">
        <f>VLOOKUP(K619,size_costs!$D$1:$E$10,2,FALSE)</f>
        <v>175</v>
      </c>
      <c r="M619">
        <f>VLOOKUP(C619,age_costs!$A$1:$B$52,2,FALSE)</f>
        <v>100</v>
      </c>
    </row>
    <row r="620" spans="1:13" x14ac:dyDescent="0.25">
      <c r="A620" t="s">
        <v>2962</v>
      </c>
      <c r="B620" t="s">
        <v>13698</v>
      </c>
      <c r="C620" s="2">
        <f t="shared" si="27"/>
        <v>4</v>
      </c>
      <c r="D620" t="s">
        <v>12</v>
      </c>
      <c r="E620" t="s">
        <v>2207</v>
      </c>
      <c r="F620">
        <v>11.5</v>
      </c>
      <c r="G620" t="str">
        <f t="shared" si="28"/>
        <v>Medium</v>
      </c>
      <c r="H620" t="s">
        <v>5</v>
      </c>
      <c r="I620" t="str">
        <f>IFERROR(VLOOKUP(A620,sponsored_animals!$A$1:$C$2143,1,TRUE),0)</f>
        <v>36806649e5722d</v>
      </c>
      <c r="J620">
        <f>VLOOKUP(H620,location_costs!$A$1:$B$6,2,FALSE)</f>
        <v>140</v>
      </c>
      <c r="K620" t="str">
        <f t="shared" si="29"/>
        <v>Dog_Medium</v>
      </c>
      <c r="L620">
        <f>VLOOKUP(K620,size_costs!$D$1:$E$10,2,FALSE)</f>
        <v>150</v>
      </c>
      <c r="M620">
        <f>VLOOKUP(C620,age_costs!$A$1:$B$52,2,FALSE)</f>
        <v>0</v>
      </c>
    </row>
    <row r="621" spans="1:13" x14ac:dyDescent="0.25">
      <c r="A621" t="s">
        <v>2963</v>
      </c>
      <c r="B621" t="s">
        <v>13905</v>
      </c>
      <c r="C621" s="2">
        <f t="shared" si="27"/>
        <v>10</v>
      </c>
      <c r="D621" t="s">
        <v>19</v>
      </c>
      <c r="E621" t="s">
        <v>2219</v>
      </c>
      <c r="F621">
        <v>8</v>
      </c>
      <c r="G621" t="str">
        <f t="shared" si="28"/>
        <v>Large</v>
      </c>
      <c r="H621" t="s">
        <v>4</v>
      </c>
      <c r="I621" t="str">
        <f>IFERROR(VLOOKUP(A621,sponsored_animals!$A$1:$C$2143,1,TRUE),0)</f>
        <v>178f1189a06b68</v>
      </c>
      <c r="J621">
        <f>VLOOKUP(H621,location_costs!$A$1:$B$6,2,FALSE)</f>
        <v>110</v>
      </c>
      <c r="K621" t="str">
        <f t="shared" si="29"/>
        <v>Cat_Large</v>
      </c>
      <c r="L621">
        <f>VLOOKUP(K621,size_costs!$D$1:$E$10,2,FALSE)</f>
        <v>140</v>
      </c>
      <c r="M621">
        <f>VLOOKUP(C621,age_costs!$A$1:$B$52,2,FALSE)</f>
        <v>150</v>
      </c>
    </row>
    <row r="622" spans="1:13" x14ac:dyDescent="0.25">
      <c r="A622" t="s">
        <v>2964</v>
      </c>
      <c r="B622" t="s">
        <v>2965</v>
      </c>
      <c r="C622" s="2">
        <f t="shared" si="27"/>
        <v>2</v>
      </c>
      <c r="D622" t="s">
        <v>19</v>
      </c>
      <c r="E622" t="s">
        <v>2210</v>
      </c>
      <c r="F622">
        <v>9</v>
      </c>
      <c r="G622" t="str">
        <f t="shared" si="28"/>
        <v>Large</v>
      </c>
      <c r="H622" t="s">
        <v>6</v>
      </c>
      <c r="I622">
        <f>IFERROR(VLOOKUP(A622,sponsored_animals!$A$1:$C$2143,1,TRUE),0)</f>
        <v>0</v>
      </c>
      <c r="J622">
        <f>VLOOKUP(H622,location_costs!$A$1:$B$6,2,FALSE)</f>
        <v>135</v>
      </c>
      <c r="K622" t="str">
        <f t="shared" si="29"/>
        <v>Cat_Large</v>
      </c>
      <c r="L622">
        <f>VLOOKUP(K622,size_costs!$D$1:$E$10,2,FALSE)</f>
        <v>140</v>
      </c>
      <c r="M622">
        <f>VLOOKUP(C622,age_costs!$A$1:$B$52,2,FALSE)</f>
        <v>0</v>
      </c>
    </row>
    <row r="623" spans="1:13" x14ac:dyDescent="0.25">
      <c r="A623" t="s">
        <v>1481</v>
      </c>
      <c r="B623" t="s">
        <v>13906</v>
      </c>
      <c r="C623" s="2">
        <f t="shared" si="27"/>
        <v>1</v>
      </c>
      <c r="D623" t="s">
        <v>19</v>
      </c>
      <c r="E623" t="s">
        <v>2198</v>
      </c>
      <c r="F623">
        <v>6</v>
      </c>
      <c r="G623" t="str">
        <f t="shared" si="28"/>
        <v>Medium</v>
      </c>
      <c r="H623" t="s">
        <v>6</v>
      </c>
      <c r="I623" t="str">
        <f>IFERROR(VLOOKUP(A623,sponsored_animals!$A$1:$C$2143,1,TRUE),0)</f>
        <v>7c0c3e04e6a4d4</v>
      </c>
      <c r="J623">
        <f>VLOOKUP(H623,location_costs!$A$1:$B$6,2,FALSE)</f>
        <v>135</v>
      </c>
      <c r="K623" t="str">
        <f t="shared" si="29"/>
        <v>Cat_Medium</v>
      </c>
      <c r="L623">
        <f>VLOOKUP(K623,size_costs!$D$1:$E$10,2,FALSE)</f>
        <v>120</v>
      </c>
      <c r="M623">
        <f>VLOOKUP(C623,age_costs!$A$1:$B$52,2,FALSE)</f>
        <v>0</v>
      </c>
    </row>
    <row r="624" spans="1:13" x14ac:dyDescent="0.25">
      <c r="A624" t="s">
        <v>2966</v>
      </c>
      <c r="B624" t="s">
        <v>10061</v>
      </c>
      <c r="C624" s="2">
        <f t="shared" si="27"/>
        <v>10</v>
      </c>
      <c r="D624" t="s">
        <v>12</v>
      </c>
      <c r="E624" t="s">
        <v>2968</v>
      </c>
      <c r="F624">
        <v>36</v>
      </c>
      <c r="G624" t="str">
        <f t="shared" si="28"/>
        <v>Large</v>
      </c>
      <c r="H624" t="s">
        <v>6</v>
      </c>
      <c r="I624" t="str">
        <f>IFERROR(VLOOKUP(A624,sponsored_animals!$A$1:$C$2143,1,TRUE),0)</f>
        <v>4fca6ef6dbda96</v>
      </c>
      <c r="J624">
        <f>VLOOKUP(H624,location_costs!$A$1:$B$6,2,FALSE)</f>
        <v>135</v>
      </c>
      <c r="K624" t="str">
        <f t="shared" si="29"/>
        <v>Dog_Large</v>
      </c>
      <c r="L624">
        <f>VLOOKUP(K624,size_costs!$D$1:$E$10,2,FALSE)</f>
        <v>175</v>
      </c>
      <c r="M624">
        <f>VLOOKUP(C624,age_costs!$A$1:$B$52,2,FALSE)</f>
        <v>150</v>
      </c>
    </row>
    <row r="625" spans="1:13" x14ac:dyDescent="0.25">
      <c r="A625" t="s">
        <v>2969</v>
      </c>
      <c r="B625" t="s">
        <v>13907</v>
      </c>
      <c r="C625" s="2">
        <f t="shared" si="27"/>
        <v>7</v>
      </c>
      <c r="D625" t="s">
        <v>12</v>
      </c>
      <c r="E625" t="s">
        <v>2231</v>
      </c>
      <c r="F625">
        <v>25</v>
      </c>
      <c r="G625" t="str">
        <f t="shared" si="28"/>
        <v>Medium</v>
      </c>
      <c r="H625" t="s">
        <v>7</v>
      </c>
      <c r="I625" t="str">
        <f>IFERROR(VLOOKUP(A625,sponsored_animals!$A$1:$C$2143,1,TRUE),0)</f>
        <v>36806649e5722d</v>
      </c>
      <c r="J625">
        <f>VLOOKUP(H625,location_costs!$A$1:$B$6,2,FALSE)</f>
        <v>100</v>
      </c>
      <c r="K625" t="str">
        <f t="shared" si="29"/>
        <v>Dog_Medium</v>
      </c>
      <c r="L625">
        <f>VLOOKUP(K625,size_costs!$D$1:$E$10,2,FALSE)</f>
        <v>150</v>
      </c>
      <c r="M625">
        <f>VLOOKUP(C625,age_costs!$A$1:$B$52,2,FALSE)</f>
        <v>100</v>
      </c>
    </row>
    <row r="626" spans="1:13" x14ac:dyDescent="0.25">
      <c r="A626" t="s">
        <v>343</v>
      </c>
      <c r="B626" t="s">
        <v>13908</v>
      </c>
      <c r="C626" s="2">
        <f t="shared" si="27"/>
        <v>14</v>
      </c>
      <c r="D626" t="s">
        <v>12</v>
      </c>
      <c r="E626" t="s">
        <v>2182</v>
      </c>
      <c r="F626">
        <v>42</v>
      </c>
      <c r="G626" t="str">
        <f t="shared" si="28"/>
        <v>Large</v>
      </c>
      <c r="H626" t="s">
        <v>5</v>
      </c>
      <c r="I626" t="str">
        <f>IFERROR(VLOOKUP(A626,sponsored_animals!$A$1:$C$2143,1,TRUE),0)</f>
        <v>7c0c3e04e6a4d4</v>
      </c>
      <c r="J626">
        <f>VLOOKUP(H626,location_costs!$A$1:$B$6,2,FALSE)</f>
        <v>140</v>
      </c>
      <c r="K626" t="str">
        <f t="shared" si="29"/>
        <v>Dog_Large</v>
      </c>
      <c r="L626">
        <f>VLOOKUP(K626,size_costs!$D$1:$E$10,2,FALSE)</f>
        <v>175</v>
      </c>
      <c r="M626">
        <f>VLOOKUP(C626,age_costs!$A$1:$B$52,2,FALSE)</f>
        <v>200</v>
      </c>
    </row>
    <row r="627" spans="1:13" x14ac:dyDescent="0.25">
      <c r="A627" t="s">
        <v>2970</v>
      </c>
      <c r="B627" t="s">
        <v>13909</v>
      </c>
      <c r="C627" s="2">
        <f t="shared" si="27"/>
        <v>2</v>
      </c>
      <c r="D627" t="s">
        <v>19</v>
      </c>
      <c r="E627" t="s">
        <v>2252</v>
      </c>
      <c r="F627">
        <v>8</v>
      </c>
      <c r="G627" t="str">
        <f t="shared" si="28"/>
        <v>Large</v>
      </c>
      <c r="H627" t="s">
        <v>7</v>
      </c>
      <c r="I627" t="str">
        <f>IFERROR(VLOOKUP(A627,sponsored_animals!$A$1:$C$2143,1,TRUE),0)</f>
        <v>6951b98e9cb314</v>
      </c>
      <c r="J627">
        <f>VLOOKUP(H627,location_costs!$A$1:$B$6,2,FALSE)</f>
        <v>100</v>
      </c>
      <c r="K627" t="str">
        <f t="shared" si="29"/>
        <v>Cat_Large</v>
      </c>
      <c r="L627">
        <f>VLOOKUP(K627,size_costs!$D$1:$E$10,2,FALSE)</f>
        <v>140</v>
      </c>
      <c r="M627">
        <f>VLOOKUP(C627,age_costs!$A$1:$B$52,2,FALSE)</f>
        <v>0</v>
      </c>
    </row>
    <row r="628" spans="1:13" x14ac:dyDescent="0.25">
      <c r="A628" t="s">
        <v>2971</v>
      </c>
      <c r="B628" t="s">
        <v>3898</v>
      </c>
      <c r="C628" s="2">
        <f t="shared" si="27"/>
        <v>6</v>
      </c>
      <c r="D628" t="s">
        <v>19</v>
      </c>
      <c r="E628" t="s">
        <v>2198</v>
      </c>
      <c r="F628">
        <v>4</v>
      </c>
      <c r="G628" t="str">
        <f t="shared" si="28"/>
        <v>Small</v>
      </c>
      <c r="H628" t="s">
        <v>3</v>
      </c>
      <c r="I628">
        <f>IFERROR(VLOOKUP(A628,sponsored_animals!$A$1:$C$2143,1,TRUE),0)</f>
        <v>0</v>
      </c>
      <c r="J628">
        <f>VLOOKUP(H628,location_costs!$A$1:$B$6,2,FALSE)</f>
        <v>120</v>
      </c>
      <c r="K628" t="str">
        <f t="shared" si="29"/>
        <v>Cat_Small</v>
      </c>
      <c r="L628">
        <f>VLOOKUP(K628,size_costs!$D$1:$E$10,2,FALSE)</f>
        <v>100</v>
      </c>
      <c r="M628">
        <f>VLOOKUP(C628,age_costs!$A$1:$B$52,2,FALSE)</f>
        <v>100</v>
      </c>
    </row>
    <row r="629" spans="1:13" x14ac:dyDescent="0.25">
      <c r="A629" t="s">
        <v>2973</v>
      </c>
      <c r="B629" t="s">
        <v>4174</v>
      </c>
      <c r="C629" s="2">
        <f t="shared" si="27"/>
        <v>11</v>
      </c>
      <c r="D629" t="s">
        <v>12</v>
      </c>
      <c r="E629" t="s">
        <v>2226</v>
      </c>
      <c r="F629">
        <v>44</v>
      </c>
      <c r="G629" t="str">
        <f t="shared" si="28"/>
        <v>Large</v>
      </c>
      <c r="H629" t="s">
        <v>5</v>
      </c>
      <c r="I629" t="str">
        <f>IFERROR(VLOOKUP(A629,sponsored_animals!$A$1:$C$2143,1,TRUE),0)</f>
        <v>7c0c3e04e6a4d4</v>
      </c>
      <c r="J629">
        <f>VLOOKUP(H629,location_costs!$A$1:$B$6,2,FALSE)</f>
        <v>140</v>
      </c>
      <c r="K629" t="str">
        <f t="shared" si="29"/>
        <v>Dog_Large</v>
      </c>
      <c r="L629">
        <f>VLOOKUP(K629,size_costs!$D$1:$E$10,2,FALSE)</f>
        <v>175</v>
      </c>
      <c r="M629">
        <f>VLOOKUP(C629,age_costs!$A$1:$B$52,2,FALSE)</f>
        <v>150</v>
      </c>
    </row>
    <row r="630" spans="1:13" x14ac:dyDescent="0.25">
      <c r="A630" t="s">
        <v>2975</v>
      </c>
      <c r="B630" t="s">
        <v>13910</v>
      </c>
      <c r="C630" s="2">
        <f t="shared" si="27"/>
        <v>3</v>
      </c>
      <c r="D630" t="s">
        <v>12</v>
      </c>
      <c r="E630" t="s">
        <v>2625</v>
      </c>
      <c r="F630">
        <v>34</v>
      </c>
      <c r="G630" t="str">
        <f t="shared" si="28"/>
        <v>Large</v>
      </c>
      <c r="H630" t="s">
        <v>3</v>
      </c>
      <c r="I630">
        <f>IFERROR(VLOOKUP(A630,sponsored_animals!$A$1:$C$2143,1,TRUE),0)</f>
        <v>0</v>
      </c>
      <c r="J630">
        <f>VLOOKUP(H630,location_costs!$A$1:$B$6,2,FALSE)</f>
        <v>120</v>
      </c>
      <c r="K630" t="str">
        <f t="shared" si="29"/>
        <v>Dog_Large</v>
      </c>
      <c r="L630">
        <f>VLOOKUP(K630,size_costs!$D$1:$E$10,2,FALSE)</f>
        <v>175</v>
      </c>
      <c r="M630">
        <f>VLOOKUP(C630,age_costs!$A$1:$B$52,2,FALSE)</f>
        <v>0</v>
      </c>
    </row>
    <row r="631" spans="1:13" x14ac:dyDescent="0.25">
      <c r="A631" t="s">
        <v>2976</v>
      </c>
      <c r="B631" t="s">
        <v>13911</v>
      </c>
      <c r="C631" s="2">
        <f t="shared" si="27"/>
        <v>15</v>
      </c>
      <c r="D631" t="s">
        <v>19</v>
      </c>
      <c r="E631" t="s">
        <v>2252</v>
      </c>
      <c r="F631">
        <v>9</v>
      </c>
      <c r="G631" t="str">
        <f t="shared" si="28"/>
        <v>Large</v>
      </c>
      <c r="H631" t="s">
        <v>7</v>
      </c>
      <c r="I631">
        <f>IFERROR(VLOOKUP(A631,sponsored_animals!$A$1:$C$2143,1,TRUE),0)</f>
        <v>0</v>
      </c>
      <c r="J631">
        <f>VLOOKUP(H631,location_costs!$A$1:$B$6,2,FALSE)</f>
        <v>100</v>
      </c>
      <c r="K631" t="str">
        <f t="shared" si="29"/>
        <v>Cat_Large</v>
      </c>
      <c r="L631">
        <f>VLOOKUP(K631,size_costs!$D$1:$E$10,2,FALSE)</f>
        <v>140</v>
      </c>
      <c r="M631">
        <f>VLOOKUP(C631,age_costs!$A$1:$B$52,2,FALSE)</f>
        <v>200</v>
      </c>
    </row>
    <row r="632" spans="1:13" x14ac:dyDescent="0.25">
      <c r="A632" t="s">
        <v>2977</v>
      </c>
      <c r="B632" t="s">
        <v>13912</v>
      </c>
      <c r="C632" s="2">
        <f t="shared" si="27"/>
        <v>9</v>
      </c>
      <c r="D632" t="s">
        <v>12</v>
      </c>
      <c r="E632" t="s">
        <v>2182</v>
      </c>
      <c r="F632">
        <v>5</v>
      </c>
      <c r="G632" t="str">
        <f t="shared" si="28"/>
        <v>Small</v>
      </c>
      <c r="H632" t="s">
        <v>4</v>
      </c>
      <c r="I632">
        <f>IFERROR(VLOOKUP(A632,sponsored_animals!$A$1:$C$2143,1,TRUE),0)</f>
        <v>0</v>
      </c>
      <c r="J632">
        <f>VLOOKUP(H632,location_costs!$A$1:$B$6,2,FALSE)</f>
        <v>110</v>
      </c>
      <c r="K632" t="str">
        <f t="shared" si="29"/>
        <v>Dog_Small</v>
      </c>
      <c r="L632">
        <f>VLOOKUP(K632,size_costs!$D$1:$E$10,2,FALSE)</f>
        <v>125</v>
      </c>
      <c r="M632">
        <f>VLOOKUP(C632,age_costs!$A$1:$B$52,2,FALSE)</f>
        <v>150</v>
      </c>
    </row>
    <row r="633" spans="1:13" x14ac:dyDescent="0.25">
      <c r="A633" t="s">
        <v>2978</v>
      </c>
      <c r="B633" t="s">
        <v>2774</v>
      </c>
      <c r="C633" s="2">
        <f t="shared" si="27"/>
        <v>4</v>
      </c>
      <c r="D633" t="s">
        <v>12</v>
      </c>
      <c r="E633" t="s">
        <v>2541</v>
      </c>
      <c r="F633">
        <v>45</v>
      </c>
      <c r="G633" t="str">
        <f t="shared" si="28"/>
        <v>Large</v>
      </c>
      <c r="H633" t="s">
        <v>6</v>
      </c>
      <c r="I633" t="str">
        <f>IFERROR(VLOOKUP(A633,sponsored_animals!$A$1:$C$2143,1,TRUE),0)</f>
        <v>36806649e5722d</v>
      </c>
      <c r="J633">
        <f>VLOOKUP(H633,location_costs!$A$1:$B$6,2,FALSE)</f>
        <v>135</v>
      </c>
      <c r="K633" t="str">
        <f t="shared" si="29"/>
        <v>Dog_Large</v>
      </c>
      <c r="L633">
        <f>VLOOKUP(K633,size_costs!$D$1:$E$10,2,FALSE)</f>
        <v>175</v>
      </c>
      <c r="M633">
        <f>VLOOKUP(C633,age_costs!$A$1:$B$52,2,FALSE)</f>
        <v>0</v>
      </c>
    </row>
    <row r="634" spans="1:13" x14ac:dyDescent="0.25">
      <c r="A634" t="s">
        <v>2980</v>
      </c>
      <c r="B634" t="s">
        <v>13913</v>
      </c>
      <c r="C634" s="2">
        <f t="shared" si="27"/>
        <v>5</v>
      </c>
      <c r="D634" t="s">
        <v>19</v>
      </c>
      <c r="E634" t="s">
        <v>2182</v>
      </c>
      <c r="F634">
        <v>3</v>
      </c>
      <c r="G634" t="str">
        <f t="shared" si="28"/>
        <v>Small</v>
      </c>
      <c r="H634" t="s">
        <v>4</v>
      </c>
      <c r="I634">
        <f>IFERROR(VLOOKUP(A634,sponsored_animals!$A$1:$C$2143,1,TRUE),0)</f>
        <v>0</v>
      </c>
      <c r="J634">
        <f>VLOOKUP(H634,location_costs!$A$1:$B$6,2,FALSE)</f>
        <v>110</v>
      </c>
      <c r="K634" t="str">
        <f t="shared" si="29"/>
        <v>Cat_Small</v>
      </c>
      <c r="L634">
        <f>VLOOKUP(K634,size_costs!$D$1:$E$10,2,FALSE)</f>
        <v>100</v>
      </c>
      <c r="M634">
        <f>VLOOKUP(C634,age_costs!$A$1:$B$52,2,FALSE)</f>
        <v>100</v>
      </c>
    </row>
    <row r="635" spans="1:13" x14ac:dyDescent="0.25">
      <c r="A635" t="s">
        <v>1728</v>
      </c>
      <c r="B635" t="s">
        <v>13914</v>
      </c>
      <c r="C635" s="2">
        <f t="shared" si="27"/>
        <v>4</v>
      </c>
      <c r="D635" t="s">
        <v>19</v>
      </c>
      <c r="E635" t="s">
        <v>2299</v>
      </c>
      <c r="F635">
        <v>10</v>
      </c>
      <c r="G635" t="str">
        <f t="shared" si="28"/>
        <v>Large</v>
      </c>
      <c r="H635" t="s">
        <v>4</v>
      </c>
      <c r="I635" t="str">
        <f>IFERROR(VLOOKUP(A635,sponsored_animals!$A$1:$C$2143,1,TRUE),0)</f>
        <v>178f1189a06b68</v>
      </c>
      <c r="J635">
        <f>VLOOKUP(H635,location_costs!$A$1:$B$6,2,FALSE)</f>
        <v>110</v>
      </c>
      <c r="K635" t="str">
        <f t="shared" si="29"/>
        <v>Cat_Large</v>
      </c>
      <c r="L635">
        <f>VLOOKUP(K635,size_costs!$D$1:$E$10,2,FALSE)</f>
        <v>140</v>
      </c>
      <c r="M635">
        <f>VLOOKUP(C635,age_costs!$A$1:$B$52,2,FALSE)</f>
        <v>0</v>
      </c>
    </row>
    <row r="636" spans="1:13" x14ac:dyDescent="0.25">
      <c r="A636" t="s">
        <v>2981</v>
      </c>
      <c r="B636" t="s">
        <v>13915</v>
      </c>
      <c r="C636" s="2">
        <f t="shared" si="27"/>
        <v>5</v>
      </c>
      <c r="D636" t="s">
        <v>12</v>
      </c>
      <c r="E636" t="s">
        <v>2202</v>
      </c>
      <c r="F636">
        <v>29</v>
      </c>
      <c r="G636" t="str">
        <f t="shared" si="28"/>
        <v>Medium</v>
      </c>
      <c r="H636" t="s">
        <v>6</v>
      </c>
      <c r="I636" t="str">
        <f>IFERROR(VLOOKUP(A636,sponsored_animals!$A$1:$C$2143,1,TRUE),0)</f>
        <v>178f1189a06b68</v>
      </c>
      <c r="J636">
        <f>VLOOKUP(H636,location_costs!$A$1:$B$6,2,FALSE)</f>
        <v>135</v>
      </c>
      <c r="K636" t="str">
        <f t="shared" si="29"/>
        <v>Dog_Medium</v>
      </c>
      <c r="L636">
        <f>VLOOKUP(K636,size_costs!$D$1:$E$10,2,FALSE)</f>
        <v>150</v>
      </c>
      <c r="M636">
        <f>VLOOKUP(C636,age_costs!$A$1:$B$52,2,FALSE)</f>
        <v>100</v>
      </c>
    </row>
    <row r="637" spans="1:13" x14ac:dyDescent="0.25">
      <c r="A637" t="s">
        <v>2982</v>
      </c>
      <c r="B637" t="s">
        <v>13741</v>
      </c>
      <c r="C637" s="2">
        <f t="shared" si="27"/>
        <v>8</v>
      </c>
      <c r="D637" t="s">
        <v>12</v>
      </c>
      <c r="E637" t="s">
        <v>2191</v>
      </c>
      <c r="F637">
        <v>21</v>
      </c>
      <c r="G637" t="str">
        <f t="shared" si="28"/>
        <v>Medium</v>
      </c>
      <c r="H637" t="s">
        <v>4</v>
      </c>
      <c r="I637" t="str">
        <f>IFERROR(VLOOKUP(A637,sponsored_animals!$A$1:$C$2143,1,TRUE),0)</f>
        <v>7c0c3e04e6a4d4</v>
      </c>
      <c r="J637">
        <f>VLOOKUP(H637,location_costs!$A$1:$B$6,2,FALSE)</f>
        <v>110</v>
      </c>
      <c r="K637" t="str">
        <f t="shared" si="29"/>
        <v>Dog_Medium</v>
      </c>
      <c r="L637">
        <f>VLOOKUP(K637,size_costs!$D$1:$E$10,2,FALSE)</f>
        <v>150</v>
      </c>
      <c r="M637">
        <f>VLOOKUP(C637,age_costs!$A$1:$B$52,2,FALSE)</f>
        <v>150</v>
      </c>
    </row>
    <row r="638" spans="1:13" x14ac:dyDescent="0.25">
      <c r="A638" t="s">
        <v>2983</v>
      </c>
      <c r="B638" t="s">
        <v>6514</v>
      </c>
      <c r="C638" s="2">
        <f t="shared" si="27"/>
        <v>2</v>
      </c>
      <c r="D638" t="s">
        <v>19</v>
      </c>
      <c r="E638" t="s">
        <v>2207</v>
      </c>
      <c r="F638">
        <v>6</v>
      </c>
      <c r="G638" t="str">
        <f t="shared" si="28"/>
        <v>Medium</v>
      </c>
      <c r="H638" t="s">
        <v>7</v>
      </c>
      <c r="I638" t="str">
        <f>IFERROR(VLOOKUP(A638,sponsored_animals!$A$1:$C$2143,1,TRUE),0)</f>
        <v>f3de00c24336c4</v>
      </c>
      <c r="J638">
        <f>VLOOKUP(H638,location_costs!$A$1:$B$6,2,FALSE)</f>
        <v>100</v>
      </c>
      <c r="K638" t="str">
        <f t="shared" si="29"/>
        <v>Cat_Medium</v>
      </c>
      <c r="L638">
        <f>VLOOKUP(K638,size_costs!$D$1:$E$10,2,FALSE)</f>
        <v>120</v>
      </c>
      <c r="M638">
        <f>VLOOKUP(C638,age_costs!$A$1:$B$52,2,FALSE)</f>
        <v>0</v>
      </c>
    </row>
    <row r="639" spans="1:13" x14ac:dyDescent="0.25">
      <c r="A639" t="s">
        <v>2985</v>
      </c>
      <c r="B639" t="s">
        <v>13916</v>
      </c>
      <c r="C639" s="2">
        <f t="shared" si="27"/>
        <v>9</v>
      </c>
      <c r="D639" t="s">
        <v>12</v>
      </c>
      <c r="E639" t="s">
        <v>2432</v>
      </c>
      <c r="F639">
        <v>20</v>
      </c>
      <c r="G639" t="str">
        <f t="shared" si="28"/>
        <v>Medium</v>
      </c>
      <c r="H639" t="s">
        <v>4</v>
      </c>
      <c r="I639" t="str">
        <f>IFERROR(VLOOKUP(A639,sponsored_animals!$A$1:$C$2143,1,TRUE),0)</f>
        <v>b14069999a0ee6</v>
      </c>
      <c r="J639">
        <f>VLOOKUP(H639,location_costs!$A$1:$B$6,2,FALSE)</f>
        <v>110</v>
      </c>
      <c r="K639" t="str">
        <f t="shared" si="29"/>
        <v>Dog_Medium</v>
      </c>
      <c r="L639">
        <f>VLOOKUP(K639,size_costs!$D$1:$E$10,2,FALSE)</f>
        <v>150</v>
      </c>
      <c r="M639">
        <f>VLOOKUP(C639,age_costs!$A$1:$B$52,2,FALSE)</f>
        <v>150</v>
      </c>
    </row>
    <row r="640" spans="1:13" x14ac:dyDescent="0.25">
      <c r="A640" t="s">
        <v>2986</v>
      </c>
      <c r="B640" t="s">
        <v>6434</v>
      </c>
      <c r="C640" s="2">
        <f t="shared" si="27"/>
        <v>4</v>
      </c>
      <c r="D640" t="s">
        <v>12</v>
      </c>
      <c r="E640" t="s">
        <v>2294</v>
      </c>
      <c r="F640">
        <v>27</v>
      </c>
      <c r="G640" t="str">
        <f t="shared" si="28"/>
        <v>Medium</v>
      </c>
      <c r="H640" t="s">
        <v>5</v>
      </c>
      <c r="I640" t="str">
        <f>IFERROR(VLOOKUP(A640,sponsored_animals!$A$1:$C$2143,1,TRUE),0)</f>
        <v>178f1189a06b68</v>
      </c>
      <c r="J640">
        <f>VLOOKUP(H640,location_costs!$A$1:$B$6,2,FALSE)</f>
        <v>140</v>
      </c>
      <c r="K640" t="str">
        <f t="shared" si="29"/>
        <v>Dog_Medium</v>
      </c>
      <c r="L640">
        <f>VLOOKUP(K640,size_costs!$D$1:$E$10,2,FALSE)</f>
        <v>150</v>
      </c>
      <c r="M640">
        <f>VLOOKUP(C640,age_costs!$A$1:$B$52,2,FALSE)</f>
        <v>0</v>
      </c>
    </row>
    <row r="641" spans="1:13" x14ac:dyDescent="0.25">
      <c r="A641" t="s">
        <v>2988</v>
      </c>
      <c r="B641" t="s">
        <v>13917</v>
      </c>
      <c r="C641" s="2">
        <f t="shared" si="27"/>
        <v>20</v>
      </c>
      <c r="D641" t="s">
        <v>12</v>
      </c>
      <c r="E641" t="s">
        <v>2196</v>
      </c>
      <c r="F641">
        <v>24</v>
      </c>
      <c r="G641" t="str">
        <f t="shared" si="28"/>
        <v>Medium</v>
      </c>
      <c r="H641" t="s">
        <v>5</v>
      </c>
      <c r="I641">
        <f>IFERROR(VLOOKUP(A641,sponsored_animals!$A$1:$C$2143,1,TRUE),0)</f>
        <v>0</v>
      </c>
      <c r="J641">
        <f>VLOOKUP(H641,location_costs!$A$1:$B$6,2,FALSE)</f>
        <v>140</v>
      </c>
      <c r="K641" t="str">
        <f t="shared" si="29"/>
        <v>Dog_Medium</v>
      </c>
      <c r="L641">
        <f>VLOOKUP(K641,size_costs!$D$1:$E$10,2,FALSE)</f>
        <v>150</v>
      </c>
      <c r="M641">
        <f>VLOOKUP(C641,age_costs!$A$1:$B$52,2,FALSE)</f>
        <v>300</v>
      </c>
    </row>
    <row r="642" spans="1:13" x14ac:dyDescent="0.25">
      <c r="A642" t="s">
        <v>2989</v>
      </c>
      <c r="B642" t="s">
        <v>13918</v>
      </c>
      <c r="C642" s="2">
        <f t="shared" si="27"/>
        <v>7</v>
      </c>
      <c r="D642" t="s">
        <v>19</v>
      </c>
      <c r="E642" t="s">
        <v>2182</v>
      </c>
      <c r="F642">
        <v>6.5</v>
      </c>
      <c r="G642" t="str">
        <f t="shared" si="28"/>
        <v>Medium</v>
      </c>
      <c r="H642" t="s">
        <v>7</v>
      </c>
      <c r="I642" t="str">
        <f>IFERROR(VLOOKUP(A642,sponsored_animals!$A$1:$C$2143,1,TRUE),0)</f>
        <v>178f1189a06b68</v>
      </c>
      <c r="J642">
        <f>VLOOKUP(H642,location_costs!$A$1:$B$6,2,FALSE)</f>
        <v>100</v>
      </c>
      <c r="K642" t="str">
        <f t="shared" si="29"/>
        <v>Cat_Medium</v>
      </c>
      <c r="L642">
        <f>VLOOKUP(K642,size_costs!$D$1:$E$10,2,FALSE)</f>
        <v>120</v>
      </c>
      <c r="M642">
        <f>VLOOKUP(C642,age_costs!$A$1:$B$52,2,FALSE)</f>
        <v>100</v>
      </c>
    </row>
    <row r="643" spans="1:13" x14ac:dyDescent="0.25">
      <c r="A643" t="s">
        <v>2990</v>
      </c>
      <c r="B643" t="s">
        <v>13919</v>
      </c>
      <c r="C643" s="2">
        <f t="shared" ref="C643:C706" si="30">ROUND(YEARFRAC(B643,"31/12/2021"),0)</f>
        <v>4</v>
      </c>
      <c r="D643" t="s">
        <v>12</v>
      </c>
      <c r="E643" t="s">
        <v>2207</v>
      </c>
      <c r="F643">
        <v>44</v>
      </c>
      <c r="G643" t="str">
        <f t="shared" ref="G643:G706" si="31">IF(AND(D643="Dog",F643&lt;=10),"Small",IF(AND(D643="Dog",F643&gt;10,F643&lt;=30),"Medium",IF(AND(D643="Dog",F643&gt;30),"Large",IF(AND(D643="Cat",F643&lt;=5),"Small",IF(AND(D643="Cat",F643&gt;5,F643&lt;=7),"Medium",IF(AND(D643="Cat",F643&gt;=7),"Large",IF(AND(D643="Bird",F643&lt;=0.7),"Small",IF(AND(D643="Bird",F643&gt;0.7,F643&lt;=1.1),"Medium",IF(AND(D643="Bird",F643&gt;1.1),"Large","Erro")))))))))</f>
        <v>Large</v>
      </c>
      <c r="H643" t="s">
        <v>7</v>
      </c>
      <c r="I643" t="str">
        <f>IFERROR(VLOOKUP(A643,sponsored_animals!$A$1:$C$2143,1,TRUE),0)</f>
        <v>36806649e5722d</v>
      </c>
      <c r="J643">
        <f>VLOOKUP(H643,location_costs!$A$1:$B$6,2,FALSE)</f>
        <v>100</v>
      </c>
      <c r="K643" t="str">
        <f t="shared" ref="K643:K706" si="32">D643&amp;"_"&amp;G643</f>
        <v>Dog_Large</v>
      </c>
      <c r="L643">
        <f>VLOOKUP(K643,size_costs!$D$1:$E$10,2,FALSE)</f>
        <v>175</v>
      </c>
      <c r="M643">
        <f>VLOOKUP(C643,age_costs!$A$1:$B$52,2,FALSE)</f>
        <v>0</v>
      </c>
    </row>
    <row r="644" spans="1:13" x14ac:dyDescent="0.25">
      <c r="A644" t="s">
        <v>2991</v>
      </c>
      <c r="B644" t="s">
        <v>13920</v>
      </c>
      <c r="C644" s="2">
        <f t="shared" si="30"/>
        <v>10</v>
      </c>
      <c r="D644" t="s">
        <v>12</v>
      </c>
      <c r="E644" t="s">
        <v>2231</v>
      </c>
      <c r="F644">
        <v>7</v>
      </c>
      <c r="G644" t="str">
        <f t="shared" si="31"/>
        <v>Small</v>
      </c>
      <c r="H644" t="s">
        <v>4</v>
      </c>
      <c r="I644" t="str">
        <f>IFERROR(VLOOKUP(A644,sponsored_animals!$A$1:$C$2143,1,TRUE),0)</f>
        <v>74228ffdfe76aa</v>
      </c>
      <c r="J644">
        <f>VLOOKUP(H644,location_costs!$A$1:$B$6,2,FALSE)</f>
        <v>110</v>
      </c>
      <c r="K644" t="str">
        <f t="shared" si="32"/>
        <v>Dog_Small</v>
      </c>
      <c r="L644">
        <f>VLOOKUP(K644,size_costs!$D$1:$E$10,2,FALSE)</f>
        <v>125</v>
      </c>
      <c r="M644">
        <f>VLOOKUP(C644,age_costs!$A$1:$B$52,2,FALSE)</f>
        <v>150</v>
      </c>
    </row>
    <row r="645" spans="1:13" x14ac:dyDescent="0.25">
      <c r="A645" t="s">
        <v>2992</v>
      </c>
      <c r="B645" t="s">
        <v>13921</v>
      </c>
      <c r="C645" s="2">
        <f t="shared" si="30"/>
        <v>7</v>
      </c>
      <c r="D645" t="s">
        <v>19</v>
      </c>
      <c r="E645" t="s">
        <v>2219</v>
      </c>
      <c r="F645">
        <v>3</v>
      </c>
      <c r="G645" t="str">
        <f t="shared" si="31"/>
        <v>Small</v>
      </c>
      <c r="H645" t="s">
        <v>5</v>
      </c>
      <c r="I645">
        <f>IFERROR(VLOOKUP(A645,sponsored_animals!$A$1:$C$2143,1,TRUE),0)</f>
        <v>0</v>
      </c>
      <c r="J645">
        <f>VLOOKUP(H645,location_costs!$A$1:$B$6,2,FALSE)</f>
        <v>140</v>
      </c>
      <c r="K645" t="str">
        <f t="shared" si="32"/>
        <v>Cat_Small</v>
      </c>
      <c r="L645">
        <f>VLOOKUP(K645,size_costs!$D$1:$E$10,2,FALSE)</f>
        <v>100</v>
      </c>
      <c r="M645">
        <f>VLOOKUP(C645,age_costs!$A$1:$B$52,2,FALSE)</f>
        <v>100</v>
      </c>
    </row>
    <row r="646" spans="1:13" x14ac:dyDescent="0.25">
      <c r="A646" t="s">
        <v>2993</v>
      </c>
      <c r="B646" t="s">
        <v>2617</v>
      </c>
      <c r="C646" s="2">
        <f t="shared" si="30"/>
        <v>3</v>
      </c>
      <c r="D646" t="s">
        <v>19</v>
      </c>
      <c r="E646" t="s">
        <v>2200</v>
      </c>
      <c r="F646">
        <v>6.5</v>
      </c>
      <c r="G646" t="str">
        <f t="shared" si="31"/>
        <v>Medium</v>
      </c>
      <c r="H646" t="s">
        <v>7</v>
      </c>
      <c r="I646" t="str">
        <f>IFERROR(VLOOKUP(A646,sponsored_animals!$A$1:$C$2143,1,TRUE),0)</f>
        <v>178f1189a06b68</v>
      </c>
      <c r="J646">
        <f>VLOOKUP(H646,location_costs!$A$1:$B$6,2,FALSE)</f>
        <v>100</v>
      </c>
      <c r="K646" t="str">
        <f t="shared" si="32"/>
        <v>Cat_Medium</v>
      </c>
      <c r="L646">
        <f>VLOOKUP(K646,size_costs!$D$1:$E$10,2,FALSE)</f>
        <v>120</v>
      </c>
      <c r="M646">
        <f>VLOOKUP(C646,age_costs!$A$1:$B$52,2,FALSE)</f>
        <v>0</v>
      </c>
    </row>
    <row r="647" spans="1:13" x14ac:dyDescent="0.25">
      <c r="A647" t="s">
        <v>2995</v>
      </c>
      <c r="B647" t="s">
        <v>4675</v>
      </c>
      <c r="C647" s="2">
        <f t="shared" si="30"/>
        <v>7</v>
      </c>
      <c r="D647" t="s">
        <v>19</v>
      </c>
      <c r="E647" t="s">
        <v>2182</v>
      </c>
      <c r="F647">
        <v>3</v>
      </c>
      <c r="G647" t="str">
        <f t="shared" si="31"/>
        <v>Small</v>
      </c>
      <c r="H647" t="s">
        <v>5</v>
      </c>
      <c r="I647">
        <f>IFERROR(VLOOKUP(A647,sponsored_animals!$A$1:$C$2143,1,TRUE),0)</f>
        <v>0</v>
      </c>
      <c r="J647">
        <f>VLOOKUP(H647,location_costs!$A$1:$B$6,2,FALSE)</f>
        <v>140</v>
      </c>
      <c r="K647" t="str">
        <f t="shared" si="32"/>
        <v>Cat_Small</v>
      </c>
      <c r="L647">
        <f>VLOOKUP(K647,size_costs!$D$1:$E$10,2,FALSE)</f>
        <v>100</v>
      </c>
      <c r="M647">
        <f>VLOOKUP(C647,age_costs!$A$1:$B$52,2,FALSE)</f>
        <v>100</v>
      </c>
    </row>
    <row r="648" spans="1:13" x14ac:dyDescent="0.25">
      <c r="A648" t="s">
        <v>2997</v>
      </c>
      <c r="B648" t="s">
        <v>13922</v>
      </c>
      <c r="C648" s="2">
        <f t="shared" si="30"/>
        <v>6</v>
      </c>
      <c r="D648" t="s">
        <v>19</v>
      </c>
      <c r="E648" t="s">
        <v>2998</v>
      </c>
      <c r="F648">
        <v>9</v>
      </c>
      <c r="G648" t="str">
        <f t="shared" si="31"/>
        <v>Large</v>
      </c>
      <c r="H648" t="s">
        <v>7</v>
      </c>
      <c r="I648">
        <f>IFERROR(VLOOKUP(A648,sponsored_animals!$A$1:$C$2143,1,TRUE),0)</f>
        <v>0</v>
      </c>
      <c r="J648">
        <f>VLOOKUP(H648,location_costs!$A$1:$B$6,2,FALSE)</f>
        <v>100</v>
      </c>
      <c r="K648" t="str">
        <f t="shared" si="32"/>
        <v>Cat_Large</v>
      </c>
      <c r="L648">
        <f>VLOOKUP(K648,size_costs!$D$1:$E$10,2,FALSE)</f>
        <v>140</v>
      </c>
      <c r="M648">
        <f>VLOOKUP(C648,age_costs!$A$1:$B$52,2,FALSE)</f>
        <v>100</v>
      </c>
    </row>
    <row r="649" spans="1:13" x14ac:dyDescent="0.25">
      <c r="A649" t="s">
        <v>618</v>
      </c>
      <c r="B649" t="s">
        <v>5145</v>
      </c>
      <c r="C649" s="2">
        <f t="shared" si="30"/>
        <v>11</v>
      </c>
      <c r="D649" t="s">
        <v>12</v>
      </c>
      <c r="E649" t="s">
        <v>2202</v>
      </c>
      <c r="F649">
        <v>3</v>
      </c>
      <c r="G649" t="str">
        <f t="shared" si="31"/>
        <v>Small</v>
      </c>
      <c r="H649" t="s">
        <v>7</v>
      </c>
      <c r="I649" t="str">
        <f>IFERROR(VLOOKUP(A649,sponsored_animals!$A$1:$C$2143,1,TRUE),0)</f>
        <v>36806649e5722d</v>
      </c>
      <c r="J649">
        <f>VLOOKUP(H649,location_costs!$A$1:$B$6,2,FALSE)</f>
        <v>100</v>
      </c>
      <c r="K649" t="str">
        <f t="shared" si="32"/>
        <v>Dog_Small</v>
      </c>
      <c r="L649">
        <f>VLOOKUP(K649,size_costs!$D$1:$E$10,2,FALSE)</f>
        <v>125</v>
      </c>
      <c r="M649">
        <f>VLOOKUP(C649,age_costs!$A$1:$B$52,2,FALSE)</f>
        <v>150</v>
      </c>
    </row>
    <row r="650" spans="1:13" x14ac:dyDescent="0.25">
      <c r="A650" t="s">
        <v>3000</v>
      </c>
      <c r="B650" t="s">
        <v>5620</v>
      </c>
      <c r="C650" s="2">
        <f t="shared" si="30"/>
        <v>5</v>
      </c>
      <c r="D650" t="s">
        <v>12</v>
      </c>
      <c r="E650" t="s">
        <v>2223</v>
      </c>
      <c r="F650">
        <v>35</v>
      </c>
      <c r="G650" t="str">
        <f t="shared" si="31"/>
        <v>Large</v>
      </c>
      <c r="H650" t="s">
        <v>6</v>
      </c>
      <c r="I650" t="str">
        <f>IFERROR(VLOOKUP(A650,sponsored_animals!$A$1:$C$2143,1,TRUE),0)</f>
        <v>178f1189a06b68</v>
      </c>
      <c r="J650">
        <f>VLOOKUP(H650,location_costs!$A$1:$B$6,2,FALSE)</f>
        <v>135</v>
      </c>
      <c r="K650" t="str">
        <f t="shared" si="32"/>
        <v>Dog_Large</v>
      </c>
      <c r="L650">
        <f>VLOOKUP(K650,size_costs!$D$1:$E$10,2,FALSE)</f>
        <v>175</v>
      </c>
      <c r="M650">
        <f>VLOOKUP(C650,age_costs!$A$1:$B$52,2,FALSE)</f>
        <v>100</v>
      </c>
    </row>
    <row r="651" spans="1:13" x14ac:dyDescent="0.25">
      <c r="A651" t="s">
        <v>3002</v>
      </c>
      <c r="B651" t="s">
        <v>13923</v>
      </c>
      <c r="C651" s="2">
        <f t="shared" si="30"/>
        <v>6</v>
      </c>
      <c r="D651" t="s">
        <v>12</v>
      </c>
      <c r="E651" t="s">
        <v>2241</v>
      </c>
      <c r="F651">
        <v>40</v>
      </c>
      <c r="G651" t="str">
        <f t="shared" si="31"/>
        <v>Large</v>
      </c>
      <c r="H651" t="s">
        <v>4</v>
      </c>
      <c r="I651" t="str">
        <f>IFERROR(VLOOKUP(A651,sponsored_animals!$A$1:$C$2143,1,TRUE),0)</f>
        <v>178f1189a06b68</v>
      </c>
      <c r="J651">
        <f>VLOOKUP(H651,location_costs!$A$1:$B$6,2,FALSE)</f>
        <v>110</v>
      </c>
      <c r="K651" t="str">
        <f t="shared" si="32"/>
        <v>Dog_Large</v>
      </c>
      <c r="L651">
        <f>VLOOKUP(K651,size_costs!$D$1:$E$10,2,FALSE)</f>
        <v>175</v>
      </c>
      <c r="M651">
        <f>VLOOKUP(C651,age_costs!$A$1:$B$52,2,FALSE)</f>
        <v>100</v>
      </c>
    </row>
    <row r="652" spans="1:13" x14ac:dyDescent="0.25">
      <c r="A652" t="s">
        <v>3003</v>
      </c>
      <c r="B652" t="s">
        <v>2277</v>
      </c>
      <c r="C652" s="2">
        <f t="shared" si="30"/>
        <v>3</v>
      </c>
      <c r="D652" t="s">
        <v>12</v>
      </c>
      <c r="E652" t="s">
        <v>2180</v>
      </c>
      <c r="F652">
        <v>4</v>
      </c>
      <c r="G652" t="str">
        <f t="shared" si="31"/>
        <v>Small</v>
      </c>
      <c r="H652" t="s">
        <v>6</v>
      </c>
      <c r="I652" t="str">
        <f>IFERROR(VLOOKUP(A652,sponsored_animals!$A$1:$C$2143,1,TRUE),0)</f>
        <v>b14069999a0ee6</v>
      </c>
      <c r="J652">
        <f>VLOOKUP(H652,location_costs!$A$1:$B$6,2,FALSE)</f>
        <v>135</v>
      </c>
      <c r="K652" t="str">
        <f t="shared" si="32"/>
        <v>Dog_Small</v>
      </c>
      <c r="L652">
        <f>VLOOKUP(K652,size_costs!$D$1:$E$10,2,FALSE)</f>
        <v>125</v>
      </c>
      <c r="M652">
        <f>VLOOKUP(C652,age_costs!$A$1:$B$52,2,FALSE)</f>
        <v>0</v>
      </c>
    </row>
    <row r="653" spans="1:13" x14ac:dyDescent="0.25">
      <c r="A653" t="s">
        <v>467</v>
      </c>
      <c r="B653" t="s">
        <v>3222</v>
      </c>
      <c r="C653" s="2">
        <f t="shared" si="30"/>
        <v>8</v>
      </c>
      <c r="D653" t="s">
        <v>19</v>
      </c>
      <c r="E653" t="s">
        <v>2182</v>
      </c>
      <c r="F653">
        <v>8.5</v>
      </c>
      <c r="G653" t="str">
        <f t="shared" si="31"/>
        <v>Large</v>
      </c>
      <c r="H653" t="s">
        <v>4</v>
      </c>
      <c r="I653" t="str">
        <f>IFERROR(VLOOKUP(A653,sponsored_animals!$A$1:$C$2143,1,TRUE),0)</f>
        <v>178f1189a06b68</v>
      </c>
      <c r="J653">
        <f>VLOOKUP(H653,location_costs!$A$1:$B$6,2,FALSE)</f>
        <v>110</v>
      </c>
      <c r="K653" t="str">
        <f t="shared" si="32"/>
        <v>Cat_Large</v>
      </c>
      <c r="L653">
        <f>VLOOKUP(K653,size_costs!$D$1:$E$10,2,FALSE)</f>
        <v>140</v>
      </c>
      <c r="M653">
        <f>VLOOKUP(C653,age_costs!$A$1:$B$52,2,FALSE)</f>
        <v>150</v>
      </c>
    </row>
    <row r="654" spans="1:13" x14ac:dyDescent="0.25">
      <c r="A654" t="s">
        <v>3006</v>
      </c>
      <c r="B654" t="s">
        <v>13924</v>
      </c>
      <c r="C654" s="2">
        <f t="shared" si="30"/>
        <v>5</v>
      </c>
      <c r="D654" t="s">
        <v>19</v>
      </c>
      <c r="E654" t="s">
        <v>2350</v>
      </c>
      <c r="F654">
        <v>8.5</v>
      </c>
      <c r="G654" t="str">
        <f t="shared" si="31"/>
        <v>Large</v>
      </c>
      <c r="H654" t="s">
        <v>5</v>
      </c>
      <c r="I654" t="str">
        <f>IFERROR(VLOOKUP(A654,sponsored_animals!$A$1:$C$2143,1,TRUE),0)</f>
        <v>36806649e5722d</v>
      </c>
      <c r="J654">
        <f>VLOOKUP(H654,location_costs!$A$1:$B$6,2,FALSE)</f>
        <v>140</v>
      </c>
      <c r="K654" t="str">
        <f t="shared" si="32"/>
        <v>Cat_Large</v>
      </c>
      <c r="L654">
        <f>VLOOKUP(K654,size_costs!$D$1:$E$10,2,FALSE)</f>
        <v>140</v>
      </c>
      <c r="M654">
        <f>VLOOKUP(C654,age_costs!$A$1:$B$52,2,FALSE)</f>
        <v>100</v>
      </c>
    </row>
    <row r="655" spans="1:13" x14ac:dyDescent="0.25">
      <c r="A655" t="s">
        <v>3007</v>
      </c>
      <c r="B655" t="s">
        <v>13925</v>
      </c>
      <c r="C655" s="2">
        <f t="shared" si="30"/>
        <v>11</v>
      </c>
      <c r="D655" t="s">
        <v>12</v>
      </c>
      <c r="E655" t="s">
        <v>2207</v>
      </c>
      <c r="F655">
        <v>14</v>
      </c>
      <c r="G655" t="str">
        <f t="shared" si="31"/>
        <v>Medium</v>
      </c>
      <c r="H655" t="s">
        <v>5</v>
      </c>
      <c r="I655" t="str">
        <f>IFERROR(VLOOKUP(A655,sponsored_animals!$A$1:$C$2143,1,TRUE),0)</f>
        <v>438efb0f97b6a3</v>
      </c>
      <c r="J655">
        <f>VLOOKUP(H655,location_costs!$A$1:$B$6,2,FALSE)</f>
        <v>140</v>
      </c>
      <c r="K655" t="str">
        <f t="shared" si="32"/>
        <v>Dog_Medium</v>
      </c>
      <c r="L655">
        <f>VLOOKUP(K655,size_costs!$D$1:$E$10,2,FALSE)</f>
        <v>150</v>
      </c>
      <c r="M655">
        <f>VLOOKUP(C655,age_costs!$A$1:$B$52,2,FALSE)</f>
        <v>150</v>
      </c>
    </row>
    <row r="656" spans="1:13" x14ac:dyDescent="0.25">
      <c r="A656" t="s">
        <v>3008</v>
      </c>
      <c r="B656" t="s">
        <v>2506</v>
      </c>
      <c r="C656" s="2">
        <f t="shared" si="30"/>
        <v>8</v>
      </c>
      <c r="D656" t="s">
        <v>12</v>
      </c>
      <c r="E656" t="s">
        <v>2180</v>
      </c>
      <c r="F656">
        <v>31</v>
      </c>
      <c r="G656" t="str">
        <f t="shared" si="31"/>
        <v>Large</v>
      </c>
      <c r="H656" t="s">
        <v>5</v>
      </c>
      <c r="I656" t="str">
        <f>IFERROR(VLOOKUP(A656,sponsored_animals!$A$1:$C$2143,1,TRUE),0)</f>
        <v>4fca6ef6dbda96</v>
      </c>
      <c r="J656">
        <f>VLOOKUP(H656,location_costs!$A$1:$B$6,2,FALSE)</f>
        <v>140</v>
      </c>
      <c r="K656" t="str">
        <f t="shared" si="32"/>
        <v>Dog_Large</v>
      </c>
      <c r="L656">
        <f>VLOOKUP(K656,size_costs!$D$1:$E$10,2,FALSE)</f>
        <v>175</v>
      </c>
      <c r="M656">
        <f>VLOOKUP(C656,age_costs!$A$1:$B$52,2,FALSE)</f>
        <v>150</v>
      </c>
    </row>
    <row r="657" spans="1:13" x14ac:dyDescent="0.25">
      <c r="A657" t="s">
        <v>3010</v>
      </c>
      <c r="B657" t="s">
        <v>13926</v>
      </c>
      <c r="C657" s="2">
        <f t="shared" si="30"/>
        <v>4</v>
      </c>
      <c r="D657" t="s">
        <v>12</v>
      </c>
      <c r="E657" t="s">
        <v>2207</v>
      </c>
      <c r="F657">
        <v>40</v>
      </c>
      <c r="G657" t="str">
        <f t="shared" si="31"/>
        <v>Large</v>
      </c>
      <c r="H657" t="s">
        <v>4</v>
      </c>
      <c r="I657" t="str">
        <f>IFERROR(VLOOKUP(A657,sponsored_animals!$A$1:$C$2143,1,TRUE),0)</f>
        <v>36806649e5722d</v>
      </c>
      <c r="J657">
        <f>VLOOKUP(H657,location_costs!$A$1:$B$6,2,FALSE)</f>
        <v>110</v>
      </c>
      <c r="K657" t="str">
        <f t="shared" si="32"/>
        <v>Dog_Large</v>
      </c>
      <c r="L657">
        <f>VLOOKUP(K657,size_costs!$D$1:$E$10,2,FALSE)</f>
        <v>175</v>
      </c>
      <c r="M657">
        <f>VLOOKUP(C657,age_costs!$A$1:$B$52,2,FALSE)</f>
        <v>0</v>
      </c>
    </row>
    <row r="658" spans="1:13" x14ac:dyDescent="0.25">
      <c r="A658" t="s">
        <v>3011</v>
      </c>
      <c r="B658" t="s">
        <v>13651</v>
      </c>
      <c r="C658" s="2">
        <f t="shared" si="30"/>
        <v>5</v>
      </c>
      <c r="D658" t="s">
        <v>23</v>
      </c>
      <c r="E658" t="s">
        <v>2219</v>
      </c>
      <c r="F658">
        <v>6.8</v>
      </c>
      <c r="G658" t="str">
        <f t="shared" si="31"/>
        <v>Large</v>
      </c>
      <c r="H658" t="s">
        <v>4</v>
      </c>
      <c r="I658">
        <f>IFERROR(VLOOKUP(A658,sponsored_animals!$A$1:$C$2143,1,TRUE),0)</f>
        <v>0</v>
      </c>
      <c r="J658">
        <f>VLOOKUP(H658,location_costs!$A$1:$B$6,2,FALSE)</f>
        <v>110</v>
      </c>
      <c r="K658" t="str">
        <f t="shared" si="32"/>
        <v>Bird_Large</v>
      </c>
      <c r="L658">
        <f>VLOOKUP(K658,size_costs!$D$1:$E$10,2,FALSE)</f>
        <v>110</v>
      </c>
      <c r="M658">
        <f>VLOOKUP(C658,age_costs!$A$1:$B$52,2,FALSE)</f>
        <v>100</v>
      </c>
    </row>
    <row r="659" spans="1:13" x14ac:dyDescent="0.25">
      <c r="A659" t="s">
        <v>3012</v>
      </c>
      <c r="B659" t="s">
        <v>13927</v>
      </c>
      <c r="C659" s="2">
        <f t="shared" si="30"/>
        <v>12</v>
      </c>
      <c r="D659" t="s">
        <v>19</v>
      </c>
      <c r="E659" t="s">
        <v>2207</v>
      </c>
      <c r="F659">
        <v>6</v>
      </c>
      <c r="G659" t="str">
        <f t="shared" si="31"/>
        <v>Medium</v>
      </c>
      <c r="H659" t="s">
        <v>6</v>
      </c>
      <c r="I659" t="str">
        <f>IFERROR(VLOOKUP(A659,sponsored_animals!$A$1:$C$2143,1,TRUE),0)</f>
        <v>0ea863dbf1123f</v>
      </c>
      <c r="J659">
        <f>VLOOKUP(H659,location_costs!$A$1:$B$6,2,FALSE)</f>
        <v>135</v>
      </c>
      <c r="K659" t="str">
        <f t="shared" si="32"/>
        <v>Cat_Medium</v>
      </c>
      <c r="L659">
        <f>VLOOKUP(K659,size_costs!$D$1:$E$10,2,FALSE)</f>
        <v>120</v>
      </c>
      <c r="M659">
        <f>VLOOKUP(C659,age_costs!$A$1:$B$52,2,FALSE)</f>
        <v>150</v>
      </c>
    </row>
    <row r="660" spans="1:13" x14ac:dyDescent="0.25">
      <c r="A660" t="s">
        <v>3013</v>
      </c>
      <c r="B660" t="s">
        <v>13928</v>
      </c>
      <c r="C660" s="2">
        <f t="shared" si="30"/>
        <v>10</v>
      </c>
      <c r="D660" t="s">
        <v>19</v>
      </c>
      <c r="E660" t="s">
        <v>2200</v>
      </c>
      <c r="F660">
        <v>10</v>
      </c>
      <c r="G660" t="str">
        <f t="shared" si="31"/>
        <v>Large</v>
      </c>
      <c r="H660" t="s">
        <v>3</v>
      </c>
      <c r="I660" t="str">
        <f>IFERROR(VLOOKUP(A660,sponsored_animals!$A$1:$C$2143,1,TRUE),0)</f>
        <v>36806649e5722d</v>
      </c>
      <c r="J660">
        <f>VLOOKUP(H660,location_costs!$A$1:$B$6,2,FALSE)</f>
        <v>120</v>
      </c>
      <c r="K660" t="str">
        <f t="shared" si="32"/>
        <v>Cat_Large</v>
      </c>
      <c r="L660">
        <f>VLOOKUP(K660,size_costs!$D$1:$E$10,2,FALSE)</f>
        <v>140</v>
      </c>
      <c r="M660">
        <f>VLOOKUP(C660,age_costs!$A$1:$B$52,2,FALSE)</f>
        <v>150</v>
      </c>
    </row>
    <row r="661" spans="1:13" x14ac:dyDescent="0.25">
      <c r="A661" t="s">
        <v>3014</v>
      </c>
      <c r="B661" t="s">
        <v>13929</v>
      </c>
      <c r="C661" s="2">
        <f t="shared" si="30"/>
        <v>7</v>
      </c>
      <c r="D661" t="s">
        <v>12</v>
      </c>
      <c r="E661" t="s">
        <v>3015</v>
      </c>
      <c r="F661">
        <v>6</v>
      </c>
      <c r="G661" t="str">
        <f t="shared" si="31"/>
        <v>Small</v>
      </c>
      <c r="H661" t="s">
        <v>3</v>
      </c>
      <c r="I661" t="str">
        <f>IFERROR(VLOOKUP(A661,sponsored_animals!$A$1:$C$2143,1,TRUE),0)</f>
        <v>178f1189a06b68</v>
      </c>
      <c r="J661">
        <f>VLOOKUP(H661,location_costs!$A$1:$B$6,2,FALSE)</f>
        <v>120</v>
      </c>
      <c r="K661" t="str">
        <f t="shared" si="32"/>
        <v>Dog_Small</v>
      </c>
      <c r="L661">
        <f>VLOOKUP(K661,size_costs!$D$1:$E$10,2,FALSE)</f>
        <v>125</v>
      </c>
      <c r="M661">
        <f>VLOOKUP(C661,age_costs!$A$1:$B$52,2,FALSE)</f>
        <v>100</v>
      </c>
    </row>
    <row r="662" spans="1:13" x14ac:dyDescent="0.25">
      <c r="A662" t="s">
        <v>3016</v>
      </c>
      <c r="B662" t="s">
        <v>13930</v>
      </c>
      <c r="C662" s="2">
        <f t="shared" si="30"/>
        <v>12</v>
      </c>
      <c r="D662" t="s">
        <v>12</v>
      </c>
      <c r="E662" t="s">
        <v>2207</v>
      </c>
      <c r="F662">
        <v>14</v>
      </c>
      <c r="G662" t="str">
        <f t="shared" si="31"/>
        <v>Medium</v>
      </c>
      <c r="H662" t="s">
        <v>6</v>
      </c>
      <c r="I662" t="str">
        <f>IFERROR(VLOOKUP(A662,sponsored_animals!$A$1:$C$2143,1,TRUE),0)</f>
        <v>b14069999a0ee6</v>
      </c>
      <c r="J662">
        <f>VLOOKUP(H662,location_costs!$A$1:$B$6,2,FALSE)</f>
        <v>135</v>
      </c>
      <c r="K662" t="str">
        <f t="shared" si="32"/>
        <v>Dog_Medium</v>
      </c>
      <c r="L662">
        <f>VLOOKUP(K662,size_costs!$D$1:$E$10,2,FALSE)</f>
        <v>150</v>
      </c>
      <c r="M662">
        <f>VLOOKUP(C662,age_costs!$A$1:$B$52,2,FALSE)</f>
        <v>150</v>
      </c>
    </row>
    <row r="663" spans="1:13" x14ac:dyDescent="0.25">
      <c r="A663" t="s">
        <v>3017</v>
      </c>
      <c r="B663" t="s">
        <v>13931</v>
      </c>
      <c r="C663" s="2">
        <f t="shared" si="30"/>
        <v>17</v>
      </c>
      <c r="D663" t="s">
        <v>12</v>
      </c>
      <c r="E663" t="s">
        <v>2186</v>
      </c>
      <c r="F663">
        <v>9</v>
      </c>
      <c r="G663" t="str">
        <f t="shared" si="31"/>
        <v>Small</v>
      </c>
      <c r="H663" t="s">
        <v>7</v>
      </c>
      <c r="I663" t="str">
        <f>IFERROR(VLOOKUP(A663,sponsored_animals!$A$1:$C$2143,1,TRUE),0)</f>
        <v>178f1189a06b68</v>
      </c>
      <c r="J663">
        <f>VLOOKUP(H663,location_costs!$A$1:$B$6,2,FALSE)</f>
        <v>100</v>
      </c>
      <c r="K663" t="str">
        <f t="shared" si="32"/>
        <v>Dog_Small</v>
      </c>
      <c r="L663">
        <f>VLOOKUP(K663,size_costs!$D$1:$E$10,2,FALSE)</f>
        <v>125</v>
      </c>
      <c r="M663">
        <f>VLOOKUP(C663,age_costs!$A$1:$B$52,2,FALSE)</f>
        <v>300</v>
      </c>
    </row>
    <row r="664" spans="1:13" x14ac:dyDescent="0.25">
      <c r="A664" t="s">
        <v>3018</v>
      </c>
      <c r="B664" t="s">
        <v>13932</v>
      </c>
      <c r="C664" s="2">
        <f t="shared" si="30"/>
        <v>8</v>
      </c>
      <c r="D664" t="s">
        <v>12</v>
      </c>
      <c r="E664" t="s">
        <v>2207</v>
      </c>
      <c r="F664">
        <v>14</v>
      </c>
      <c r="G664" t="str">
        <f t="shared" si="31"/>
        <v>Medium</v>
      </c>
      <c r="H664" t="s">
        <v>5</v>
      </c>
      <c r="I664">
        <f>IFERROR(VLOOKUP(A664,sponsored_animals!$A$1:$C$2143,1,TRUE),0)</f>
        <v>0</v>
      </c>
      <c r="J664">
        <f>VLOOKUP(H664,location_costs!$A$1:$B$6,2,FALSE)</f>
        <v>140</v>
      </c>
      <c r="K664" t="str">
        <f t="shared" si="32"/>
        <v>Dog_Medium</v>
      </c>
      <c r="L664">
        <f>VLOOKUP(K664,size_costs!$D$1:$E$10,2,FALSE)</f>
        <v>150</v>
      </c>
      <c r="M664">
        <f>VLOOKUP(C664,age_costs!$A$1:$B$52,2,FALSE)</f>
        <v>150</v>
      </c>
    </row>
    <row r="665" spans="1:13" x14ac:dyDescent="0.25">
      <c r="A665" t="s">
        <v>3019</v>
      </c>
      <c r="B665" t="s">
        <v>13933</v>
      </c>
      <c r="C665" s="2">
        <f t="shared" si="30"/>
        <v>5</v>
      </c>
      <c r="D665" t="s">
        <v>12</v>
      </c>
      <c r="E665" t="s">
        <v>2182</v>
      </c>
      <c r="F665">
        <v>33</v>
      </c>
      <c r="G665" t="str">
        <f t="shared" si="31"/>
        <v>Large</v>
      </c>
      <c r="H665" t="s">
        <v>6</v>
      </c>
      <c r="I665">
        <f>IFERROR(VLOOKUP(A665,sponsored_animals!$A$1:$C$2143,1,TRUE),0)</f>
        <v>0</v>
      </c>
      <c r="J665">
        <f>VLOOKUP(H665,location_costs!$A$1:$B$6,2,FALSE)</f>
        <v>135</v>
      </c>
      <c r="K665" t="str">
        <f t="shared" si="32"/>
        <v>Dog_Large</v>
      </c>
      <c r="L665">
        <f>VLOOKUP(K665,size_costs!$D$1:$E$10,2,FALSE)</f>
        <v>175</v>
      </c>
      <c r="M665">
        <f>VLOOKUP(C665,age_costs!$A$1:$B$52,2,FALSE)</f>
        <v>100</v>
      </c>
    </row>
    <row r="666" spans="1:13" x14ac:dyDescent="0.25">
      <c r="A666" t="s">
        <v>3020</v>
      </c>
      <c r="B666" t="s">
        <v>4956</v>
      </c>
      <c r="C666" s="2">
        <f t="shared" si="30"/>
        <v>8</v>
      </c>
      <c r="D666" t="s">
        <v>12</v>
      </c>
      <c r="E666" t="s">
        <v>2217</v>
      </c>
      <c r="F666">
        <v>31.5</v>
      </c>
      <c r="G666" t="str">
        <f t="shared" si="31"/>
        <v>Large</v>
      </c>
      <c r="H666" t="s">
        <v>7</v>
      </c>
      <c r="I666" t="str">
        <f>IFERROR(VLOOKUP(A666,sponsored_animals!$A$1:$C$2143,1,TRUE),0)</f>
        <v>36806649e5722d</v>
      </c>
      <c r="J666">
        <f>VLOOKUP(H666,location_costs!$A$1:$B$6,2,FALSE)</f>
        <v>100</v>
      </c>
      <c r="K666" t="str">
        <f t="shared" si="32"/>
        <v>Dog_Large</v>
      </c>
      <c r="L666">
        <f>VLOOKUP(K666,size_costs!$D$1:$E$10,2,FALSE)</f>
        <v>175</v>
      </c>
      <c r="M666">
        <f>VLOOKUP(C666,age_costs!$A$1:$B$52,2,FALSE)</f>
        <v>150</v>
      </c>
    </row>
    <row r="667" spans="1:13" x14ac:dyDescent="0.25">
      <c r="A667" t="s">
        <v>3022</v>
      </c>
      <c r="B667" t="s">
        <v>13651</v>
      </c>
      <c r="C667" s="2">
        <f t="shared" si="30"/>
        <v>5</v>
      </c>
      <c r="D667" t="s">
        <v>12</v>
      </c>
      <c r="E667" t="s">
        <v>2182</v>
      </c>
      <c r="F667">
        <v>11.5</v>
      </c>
      <c r="G667" t="str">
        <f t="shared" si="31"/>
        <v>Medium</v>
      </c>
      <c r="H667" t="s">
        <v>7</v>
      </c>
      <c r="I667" t="str">
        <f>IFERROR(VLOOKUP(A667,sponsored_animals!$A$1:$C$2143,1,TRUE),0)</f>
        <v>7c0c3e04e6a4d4</v>
      </c>
      <c r="J667">
        <f>VLOOKUP(H667,location_costs!$A$1:$B$6,2,FALSE)</f>
        <v>100</v>
      </c>
      <c r="K667" t="str">
        <f t="shared" si="32"/>
        <v>Dog_Medium</v>
      </c>
      <c r="L667">
        <f>VLOOKUP(K667,size_costs!$D$1:$E$10,2,FALSE)</f>
        <v>150</v>
      </c>
      <c r="M667">
        <f>VLOOKUP(C667,age_costs!$A$1:$B$52,2,FALSE)</f>
        <v>100</v>
      </c>
    </row>
    <row r="668" spans="1:13" x14ac:dyDescent="0.25">
      <c r="A668" t="s">
        <v>3023</v>
      </c>
      <c r="B668" t="s">
        <v>13934</v>
      </c>
      <c r="C668" s="2">
        <f t="shared" si="30"/>
        <v>2</v>
      </c>
      <c r="D668" t="s">
        <v>19</v>
      </c>
      <c r="E668" t="s">
        <v>2340</v>
      </c>
      <c r="F668">
        <v>10</v>
      </c>
      <c r="G668" t="str">
        <f t="shared" si="31"/>
        <v>Large</v>
      </c>
      <c r="H668" t="s">
        <v>7</v>
      </c>
      <c r="I668" t="str">
        <f>IFERROR(VLOOKUP(A668,sponsored_animals!$A$1:$C$2143,1,TRUE),0)</f>
        <v>178f1189a06b68</v>
      </c>
      <c r="J668">
        <f>VLOOKUP(H668,location_costs!$A$1:$B$6,2,FALSE)</f>
        <v>100</v>
      </c>
      <c r="K668" t="str">
        <f t="shared" si="32"/>
        <v>Cat_Large</v>
      </c>
      <c r="L668">
        <f>VLOOKUP(K668,size_costs!$D$1:$E$10,2,FALSE)</f>
        <v>140</v>
      </c>
      <c r="M668">
        <f>VLOOKUP(C668,age_costs!$A$1:$B$52,2,FALSE)</f>
        <v>0</v>
      </c>
    </row>
    <row r="669" spans="1:13" x14ac:dyDescent="0.25">
      <c r="A669" t="s">
        <v>3024</v>
      </c>
      <c r="B669" t="s">
        <v>2561</v>
      </c>
      <c r="C669" s="2">
        <f t="shared" si="30"/>
        <v>8</v>
      </c>
      <c r="D669" t="s">
        <v>19</v>
      </c>
      <c r="E669" t="s">
        <v>2210</v>
      </c>
      <c r="F669">
        <v>6.5</v>
      </c>
      <c r="G669" t="str">
        <f t="shared" si="31"/>
        <v>Medium</v>
      </c>
      <c r="H669" t="s">
        <v>6</v>
      </c>
      <c r="I669">
        <f>IFERROR(VLOOKUP(A669,sponsored_animals!$A$1:$C$2143,1,TRUE),0)</f>
        <v>0</v>
      </c>
      <c r="J669">
        <f>VLOOKUP(H669,location_costs!$A$1:$B$6,2,FALSE)</f>
        <v>135</v>
      </c>
      <c r="K669" t="str">
        <f t="shared" si="32"/>
        <v>Cat_Medium</v>
      </c>
      <c r="L669">
        <f>VLOOKUP(K669,size_costs!$D$1:$E$10,2,FALSE)</f>
        <v>120</v>
      </c>
      <c r="M669">
        <f>VLOOKUP(C669,age_costs!$A$1:$B$52,2,FALSE)</f>
        <v>150</v>
      </c>
    </row>
    <row r="670" spans="1:13" x14ac:dyDescent="0.25">
      <c r="A670" t="s">
        <v>637</v>
      </c>
      <c r="B670" t="s">
        <v>13935</v>
      </c>
      <c r="C670" s="2">
        <f t="shared" si="30"/>
        <v>5</v>
      </c>
      <c r="D670" t="s">
        <v>19</v>
      </c>
      <c r="E670" t="s">
        <v>2226</v>
      </c>
      <c r="F670">
        <v>8.5</v>
      </c>
      <c r="G670" t="str">
        <f t="shared" si="31"/>
        <v>Large</v>
      </c>
      <c r="H670" t="s">
        <v>3</v>
      </c>
      <c r="I670" t="str">
        <f>IFERROR(VLOOKUP(A670,sponsored_animals!$A$1:$C$2143,1,TRUE),0)</f>
        <v>178f1189a06b68</v>
      </c>
      <c r="J670">
        <f>VLOOKUP(H670,location_costs!$A$1:$B$6,2,FALSE)</f>
        <v>120</v>
      </c>
      <c r="K670" t="str">
        <f t="shared" si="32"/>
        <v>Cat_Large</v>
      </c>
      <c r="L670">
        <f>VLOOKUP(K670,size_costs!$D$1:$E$10,2,FALSE)</f>
        <v>140</v>
      </c>
      <c r="M670">
        <f>VLOOKUP(C670,age_costs!$A$1:$B$52,2,FALSE)</f>
        <v>100</v>
      </c>
    </row>
    <row r="671" spans="1:13" x14ac:dyDescent="0.25">
      <c r="A671" t="s">
        <v>3026</v>
      </c>
      <c r="B671" t="s">
        <v>13936</v>
      </c>
      <c r="C671" s="2">
        <f t="shared" si="30"/>
        <v>4</v>
      </c>
      <c r="D671" t="s">
        <v>12</v>
      </c>
      <c r="E671" t="s">
        <v>2448</v>
      </c>
      <c r="F671">
        <v>17</v>
      </c>
      <c r="G671" t="str">
        <f t="shared" si="31"/>
        <v>Medium</v>
      </c>
      <c r="H671" t="s">
        <v>7</v>
      </c>
      <c r="I671" t="str">
        <f>IFERROR(VLOOKUP(A671,sponsored_animals!$A$1:$C$2143,1,TRUE),0)</f>
        <v>b14069999a0ee6</v>
      </c>
      <c r="J671">
        <f>VLOOKUP(H671,location_costs!$A$1:$B$6,2,FALSE)</f>
        <v>100</v>
      </c>
      <c r="K671" t="str">
        <f t="shared" si="32"/>
        <v>Dog_Medium</v>
      </c>
      <c r="L671">
        <f>VLOOKUP(K671,size_costs!$D$1:$E$10,2,FALSE)</f>
        <v>150</v>
      </c>
      <c r="M671">
        <f>VLOOKUP(C671,age_costs!$A$1:$B$52,2,FALSE)</f>
        <v>0</v>
      </c>
    </row>
    <row r="672" spans="1:13" x14ac:dyDescent="0.25">
      <c r="A672" t="s">
        <v>3027</v>
      </c>
      <c r="B672" t="s">
        <v>3028</v>
      </c>
      <c r="C672" s="2">
        <f t="shared" si="30"/>
        <v>17</v>
      </c>
      <c r="D672" t="s">
        <v>19</v>
      </c>
      <c r="E672" t="s">
        <v>2369</v>
      </c>
      <c r="F672">
        <v>6.5</v>
      </c>
      <c r="G672" t="str">
        <f t="shared" si="31"/>
        <v>Medium</v>
      </c>
      <c r="H672" t="s">
        <v>3</v>
      </c>
      <c r="I672" t="str">
        <f>IFERROR(VLOOKUP(A672,sponsored_animals!$A$1:$C$2143,1,TRUE),0)</f>
        <v>214f8f6b359a1e</v>
      </c>
      <c r="J672">
        <f>VLOOKUP(H672,location_costs!$A$1:$B$6,2,FALSE)</f>
        <v>120</v>
      </c>
      <c r="K672" t="str">
        <f t="shared" si="32"/>
        <v>Cat_Medium</v>
      </c>
      <c r="L672">
        <f>VLOOKUP(K672,size_costs!$D$1:$E$10,2,FALSE)</f>
        <v>120</v>
      </c>
      <c r="M672">
        <f>VLOOKUP(C672,age_costs!$A$1:$B$52,2,FALSE)</f>
        <v>300</v>
      </c>
    </row>
    <row r="673" spans="1:13" x14ac:dyDescent="0.25">
      <c r="A673" t="s">
        <v>3029</v>
      </c>
      <c r="B673" t="s">
        <v>13937</v>
      </c>
      <c r="C673" s="2">
        <f t="shared" si="30"/>
        <v>6</v>
      </c>
      <c r="D673" t="s">
        <v>12</v>
      </c>
      <c r="E673" t="s">
        <v>2223</v>
      </c>
      <c r="F673">
        <v>11</v>
      </c>
      <c r="G673" t="str">
        <f t="shared" si="31"/>
        <v>Medium</v>
      </c>
      <c r="H673" t="s">
        <v>7</v>
      </c>
      <c r="I673" t="str">
        <f>IFERROR(VLOOKUP(A673,sponsored_animals!$A$1:$C$2143,1,TRUE),0)</f>
        <v>b14069999a0ee6</v>
      </c>
      <c r="J673">
        <f>VLOOKUP(H673,location_costs!$A$1:$B$6,2,FALSE)</f>
        <v>100</v>
      </c>
      <c r="K673" t="str">
        <f t="shared" si="32"/>
        <v>Dog_Medium</v>
      </c>
      <c r="L673">
        <f>VLOOKUP(K673,size_costs!$D$1:$E$10,2,FALSE)</f>
        <v>150</v>
      </c>
      <c r="M673">
        <f>VLOOKUP(C673,age_costs!$A$1:$B$52,2,FALSE)</f>
        <v>100</v>
      </c>
    </row>
    <row r="674" spans="1:13" x14ac:dyDescent="0.25">
      <c r="A674" t="s">
        <v>3030</v>
      </c>
      <c r="B674" t="s">
        <v>13938</v>
      </c>
      <c r="C674" s="2">
        <f t="shared" si="30"/>
        <v>3</v>
      </c>
      <c r="D674" t="s">
        <v>12</v>
      </c>
      <c r="E674" t="s">
        <v>2280</v>
      </c>
      <c r="F674">
        <v>25</v>
      </c>
      <c r="G674" t="str">
        <f t="shared" si="31"/>
        <v>Medium</v>
      </c>
      <c r="H674" t="s">
        <v>6</v>
      </c>
      <c r="I674">
        <f>IFERROR(VLOOKUP(A674,sponsored_animals!$A$1:$C$2143,1,TRUE),0)</f>
        <v>0</v>
      </c>
      <c r="J674">
        <f>VLOOKUP(H674,location_costs!$A$1:$B$6,2,FALSE)</f>
        <v>135</v>
      </c>
      <c r="K674" t="str">
        <f t="shared" si="32"/>
        <v>Dog_Medium</v>
      </c>
      <c r="L674">
        <f>VLOOKUP(K674,size_costs!$D$1:$E$10,2,FALSE)</f>
        <v>150</v>
      </c>
      <c r="M674">
        <f>VLOOKUP(C674,age_costs!$A$1:$B$52,2,FALSE)</f>
        <v>0</v>
      </c>
    </row>
    <row r="675" spans="1:13" x14ac:dyDescent="0.25">
      <c r="A675" t="s">
        <v>410</v>
      </c>
      <c r="B675" t="s">
        <v>13939</v>
      </c>
      <c r="C675" s="2">
        <f t="shared" si="30"/>
        <v>11</v>
      </c>
      <c r="D675" t="s">
        <v>19</v>
      </c>
      <c r="E675" t="s">
        <v>2198</v>
      </c>
      <c r="F675">
        <v>2</v>
      </c>
      <c r="G675" t="str">
        <f t="shared" si="31"/>
        <v>Small</v>
      </c>
      <c r="H675" t="s">
        <v>6</v>
      </c>
      <c r="I675" t="str">
        <f>IFERROR(VLOOKUP(A675,sponsored_animals!$A$1:$C$2143,1,TRUE),0)</f>
        <v>7c0c3e04e6a4d4</v>
      </c>
      <c r="J675">
        <f>VLOOKUP(H675,location_costs!$A$1:$B$6,2,FALSE)</f>
        <v>135</v>
      </c>
      <c r="K675" t="str">
        <f t="shared" si="32"/>
        <v>Cat_Small</v>
      </c>
      <c r="L675">
        <f>VLOOKUP(K675,size_costs!$D$1:$E$10,2,FALSE)</f>
        <v>100</v>
      </c>
      <c r="M675">
        <f>VLOOKUP(C675,age_costs!$A$1:$B$52,2,FALSE)</f>
        <v>150</v>
      </c>
    </row>
    <row r="676" spans="1:13" x14ac:dyDescent="0.25">
      <c r="A676" t="s">
        <v>3031</v>
      </c>
      <c r="B676" t="s">
        <v>13940</v>
      </c>
      <c r="C676" s="2">
        <f t="shared" si="30"/>
        <v>12</v>
      </c>
      <c r="D676" t="s">
        <v>12</v>
      </c>
      <c r="E676" t="s">
        <v>2180</v>
      </c>
      <c r="F676">
        <v>4</v>
      </c>
      <c r="G676" t="str">
        <f t="shared" si="31"/>
        <v>Small</v>
      </c>
      <c r="H676" t="s">
        <v>4</v>
      </c>
      <c r="I676" t="str">
        <f>IFERROR(VLOOKUP(A676,sponsored_animals!$A$1:$C$2143,1,TRUE),0)</f>
        <v>74228ffdfe76aa</v>
      </c>
      <c r="J676">
        <f>VLOOKUP(H676,location_costs!$A$1:$B$6,2,FALSE)</f>
        <v>110</v>
      </c>
      <c r="K676" t="str">
        <f t="shared" si="32"/>
        <v>Dog_Small</v>
      </c>
      <c r="L676">
        <f>VLOOKUP(K676,size_costs!$D$1:$E$10,2,FALSE)</f>
        <v>125</v>
      </c>
      <c r="M676">
        <f>VLOOKUP(C676,age_costs!$A$1:$B$52,2,FALSE)</f>
        <v>150</v>
      </c>
    </row>
    <row r="677" spans="1:13" x14ac:dyDescent="0.25">
      <c r="A677" t="s">
        <v>3032</v>
      </c>
      <c r="B677" t="s">
        <v>2306</v>
      </c>
      <c r="C677" s="2">
        <f t="shared" si="30"/>
        <v>5</v>
      </c>
      <c r="D677" t="s">
        <v>12</v>
      </c>
      <c r="E677" t="s">
        <v>2541</v>
      </c>
      <c r="F677">
        <v>42</v>
      </c>
      <c r="G677" t="str">
        <f t="shared" si="31"/>
        <v>Large</v>
      </c>
      <c r="H677" t="s">
        <v>3</v>
      </c>
      <c r="I677" t="str">
        <f>IFERROR(VLOOKUP(A677,sponsored_animals!$A$1:$C$2143,1,TRUE),0)</f>
        <v>4fca6ef6dbda96</v>
      </c>
      <c r="J677">
        <f>VLOOKUP(H677,location_costs!$A$1:$B$6,2,FALSE)</f>
        <v>120</v>
      </c>
      <c r="K677" t="str">
        <f t="shared" si="32"/>
        <v>Dog_Large</v>
      </c>
      <c r="L677">
        <f>VLOOKUP(K677,size_costs!$D$1:$E$10,2,FALSE)</f>
        <v>175</v>
      </c>
      <c r="M677">
        <f>VLOOKUP(C677,age_costs!$A$1:$B$52,2,FALSE)</f>
        <v>100</v>
      </c>
    </row>
    <row r="678" spans="1:13" x14ac:dyDescent="0.25">
      <c r="A678" t="s">
        <v>1249</v>
      </c>
      <c r="B678" t="s">
        <v>13941</v>
      </c>
      <c r="C678" s="2">
        <f t="shared" si="30"/>
        <v>6</v>
      </c>
      <c r="D678" t="s">
        <v>19</v>
      </c>
      <c r="E678" t="s">
        <v>3034</v>
      </c>
      <c r="F678">
        <v>8.5</v>
      </c>
      <c r="G678" t="str">
        <f t="shared" si="31"/>
        <v>Large</v>
      </c>
      <c r="H678" t="s">
        <v>3</v>
      </c>
      <c r="I678" t="str">
        <f>IFERROR(VLOOKUP(A678,sponsored_animals!$A$1:$C$2143,1,TRUE),0)</f>
        <v>7c0c3e04e6a4d4</v>
      </c>
      <c r="J678">
        <f>VLOOKUP(H678,location_costs!$A$1:$B$6,2,FALSE)</f>
        <v>120</v>
      </c>
      <c r="K678" t="str">
        <f t="shared" si="32"/>
        <v>Cat_Large</v>
      </c>
      <c r="L678">
        <f>VLOOKUP(K678,size_costs!$D$1:$E$10,2,FALSE)</f>
        <v>140</v>
      </c>
      <c r="M678">
        <f>VLOOKUP(C678,age_costs!$A$1:$B$52,2,FALSE)</f>
        <v>100</v>
      </c>
    </row>
    <row r="679" spans="1:13" x14ac:dyDescent="0.25">
      <c r="A679" t="s">
        <v>3035</v>
      </c>
      <c r="B679" t="s">
        <v>13596</v>
      </c>
      <c r="C679" s="2">
        <f t="shared" si="30"/>
        <v>4</v>
      </c>
      <c r="D679" t="s">
        <v>12</v>
      </c>
      <c r="E679" t="s">
        <v>2226</v>
      </c>
      <c r="F679">
        <v>32</v>
      </c>
      <c r="G679" t="str">
        <f t="shared" si="31"/>
        <v>Large</v>
      </c>
      <c r="H679" t="s">
        <v>4</v>
      </c>
      <c r="I679" t="str">
        <f>IFERROR(VLOOKUP(A679,sponsored_animals!$A$1:$C$2143,1,TRUE),0)</f>
        <v>178f1189a06b68</v>
      </c>
      <c r="J679">
        <f>VLOOKUP(H679,location_costs!$A$1:$B$6,2,FALSE)</f>
        <v>110</v>
      </c>
      <c r="K679" t="str">
        <f t="shared" si="32"/>
        <v>Dog_Large</v>
      </c>
      <c r="L679">
        <f>VLOOKUP(K679,size_costs!$D$1:$E$10,2,FALSE)</f>
        <v>175</v>
      </c>
      <c r="M679">
        <f>VLOOKUP(C679,age_costs!$A$1:$B$52,2,FALSE)</f>
        <v>0</v>
      </c>
    </row>
    <row r="680" spans="1:13" x14ac:dyDescent="0.25">
      <c r="A680" t="s">
        <v>3036</v>
      </c>
      <c r="B680" t="s">
        <v>13942</v>
      </c>
      <c r="C680" s="2">
        <f t="shared" si="30"/>
        <v>15</v>
      </c>
      <c r="D680" t="s">
        <v>12</v>
      </c>
      <c r="E680" t="s">
        <v>2202</v>
      </c>
      <c r="F680">
        <v>11</v>
      </c>
      <c r="G680" t="str">
        <f t="shared" si="31"/>
        <v>Medium</v>
      </c>
      <c r="H680" t="s">
        <v>6</v>
      </c>
      <c r="I680" t="str">
        <f>IFERROR(VLOOKUP(A680,sponsored_animals!$A$1:$C$2143,1,TRUE),0)</f>
        <v>36806649e5722d</v>
      </c>
      <c r="J680">
        <f>VLOOKUP(H680,location_costs!$A$1:$B$6,2,FALSE)</f>
        <v>135</v>
      </c>
      <c r="K680" t="str">
        <f t="shared" si="32"/>
        <v>Dog_Medium</v>
      </c>
      <c r="L680">
        <f>VLOOKUP(K680,size_costs!$D$1:$E$10,2,FALSE)</f>
        <v>150</v>
      </c>
      <c r="M680">
        <f>VLOOKUP(C680,age_costs!$A$1:$B$52,2,FALSE)</f>
        <v>200</v>
      </c>
    </row>
    <row r="681" spans="1:13" x14ac:dyDescent="0.25">
      <c r="A681" t="s">
        <v>3037</v>
      </c>
      <c r="B681" t="s">
        <v>4629</v>
      </c>
      <c r="C681" s="2">
        <f t="shared" si="30"/>
        <v>4</v>
      </c>
      <c r="D681" t="s">
        <v>19</v>
      </c>
      <c r="E681" t="s">
        <v>2223</v>
      </c>
      <c r="F681">
        <v>3</v>
      </c>
      <c r="G681" t="str">
        <f t="shared" si="31"/>
        <v>Small</v>
      </c>
      <c r="H681" t="s">
        <v>4</v>
      </c>
      <c r="I681" t="str">
        <f>IFERROR(VLOOKUP(A681,sponsored_animals!$A$1:$C$2143,1,TRUE),0)</f>
        <v>178f1189a06b68</v>
      </c>
      <c r="J681">
        <f>VLOOKUP(H681,location_costs!$A$1:$B$6,2,FALSE)</f>
        <v>110</v>
      </c>
      <c r="K681" t="str">
        <f t="shared" si="32"/>
        <v>Cat_Small</v>
      </c>
      <c r="L681">
        <f>VLOOKUP(K681,size_costs!$D$1:$E$10,2,FALSE)</f>
        <v>100</v>
      </c>
      <c r="M681">
        <f>VLOOKUP(C681,age_costs!$A$1:$B$52,2,FALSE)</f>
        <v>0</v>
      </c>
    </row>
    <row r="682" spans="1:13" x14ac:dyDescent="0.25">
      <c r="A682" t="s">
        <v>3039</v>
      </c>
      <c r="B682" t="s">
        <v>13943</v>
      </c>
      <c r="C682" s="2">
        <f t="shared" si="30"/>
        <v>4</v>
      </c>
      <c r="D682" t="s">
        <v>12</v>
      </c>
      <c r="E682" t="s">
        <v>2217</v>
      </c>
      <c r="F682">
        <v>9</v>
      </c>
      <c r="G682" t="str">
        <f t="shared" si="31"/>
        <v>Small</v>
      </c>
      <c r="H682" t="s">
        <v>3</v>
      </c>
      <c r="I682" t="str">
        <f>IFERROR(VLOOKUP(A682,sponsored_animals!$A$1:$C$2143,1,TRUE),0)</f>
        <v>178f1189a06b68</v>
      </c>
      <c r="J682">
        <f>VLOOKUP(H682,location_costs!$A$1:$B$6,2,FALSE)</f>
        <v>120</v>
      </c>
      <c r="K682" t="str">
        <f t="shared" si="32"/>
        <v>Dog_Small</v>
      </c>
      <c r="L682">
        <f>VLOOKUP(K682,size_costs!$D$1:$E$10,2,FALSE)</f>
        <v>125</v>
      </c>
      <c r="M682">
        <f>VLOOKUP(C682,age_costs!$A$1:$B$52,2,FALSE)</f>
        <v>0</v>
      </c>
    </row>
    <row r="683" spans="1:13" x14ac:dyDescent="0.25">
      <c r="A683" t="s">
        <v>3040</v>
      </c>
      <c r="B683" t="s">
        <v>13944</v>
      </c>
      <c r="C683" s="2">
        <f t="shared" si="30"/>
        <v>5</v>
      </c>
      <c r="D683" t="s">
        <v>19</v>
      </c>
      <c r="E683" t="s">
        <v>2210</v>
      </c>
      <c r="F683">
        <v>8</v>
      </c>
      <c r="G683" t="str">
        <f t="shared" si="31"/>
        <v>Large</v>
      </c>
      <c r="H683" t="s">
        <v>6</v>
      </c>
      <c r="I683" t="str">
        <f>IFERROR(VLOOKUP(A683,sponsored_animals!$A$1:$C$2143,1,TRUE),0)</f>
        <v>0ea863dbf1123f</v>
      </c>
      <c r="J683">
        <f>VLOOKUP(H683,location_costs!$A$1:$B$6,2,FALSE)</f>
        <v>135</v>
      </c>
      <c r="K683" t="str">
        <f t="shared" si="32"/>
        <v>Cat_Large</v>
      </c>
      <c r="L683">
        <f>VLOOKUP(K683,size_costs!$D$1:$E$10,2,FALSE)</f>
        <v>140</v>
      </c>
      <c r="M683">
        <f>VLOOKUP(C683,age_costs!$A$1:$B$52,2,FALSE)</f>
        <v>100</v>
      </c>
    </row>
    <row r="684" spans="1:13" x14ac:dyDescent="0.25">
      <c r="A684" t="s">
        <v>3041</v>
      </c>
      <c r="B684" t="s">
        <v>13945</v>
      </c>
      <c r="C684" s="2">
        <f t="shared" si="30"/>
        <v>13</v>
      </c>
      <c r="D684" t="s">
        <v>12</v>
      </c>
      <c r="E684" t="s">
        <v>2233</v>
      </c>
      <c r="F684">
        <v>45</v>
      </c>
      <c r="G684" t="str">
        <f t="shared" si="31"/>
        <v>Large</v>
      </c>
      <c r="H684" t="s">
        <v>5</v>
      </c>
      <c r="I684">
        <f>IFERROR(VLOOKUP(A684,sponsored_animals!$A$1:$C$2143,1,TRUE),0)</f>
        <v>0</v>
      </c>
      <c r="J684">
        <f>VLOOKUP(H684,location_costs!$A$1:$B$6,2,FALSE)</f>
        <v>140</v>
      </c>
      <c r="K684" t="str">
        <f t="shared" si="32"/>
        <v>Dog_Large</v>
      </c>
      <c r="L684">
        <f>VLOOKUP(K684,size_costs!$D$1:$E$10,2,FALSE)</f>
        <v>175</v>
      </c>
      <c r="M684">
        <f>VLOOKUP(C684,age_costs!$A$1:$B$52,2,FALSE)</f>
        <v>200</v>
      </c>
    </row>
    <row r="685" spans="1:13" x14ac:dyDescent="0.25">
      <c r="A685" t="s">
        <v>1327</v>
      </c>
      <c r="B685" t="s">
        <v>4473</v>
      </c>
      <c r="C685" s="2">
        <f t="shared" si="30"/>
        <v>8</v>
      </c>
      <c r="D685" t="s">
        <v>19</v>
      </c>
      <c r="E685" t="s">
        <v>2234</v>
      </c>
      <c r="F685">
        <v>6</v>
      </c>
      <c r="G685" t="str">
        <f t="shared" si="31"/>
        <v>Medium</v>
      </c>
      <c r="H685" t="s">
        <v>7</v>
      </c>
      <c r="I685">
        <f>IFERROR(VLOOKUP(A685,sponsored_animals!$A$1:$C$2143,1,TRUE),0)</f>
        <v>0</v>
      </c>
      <c r="J685">
        <f>VLOOKUP(H685,location_costs!$A$1:$B$6,2,FALSE)</f>
        <v>100</v>
      </c>
      <c r="K685" t="str">
        <f t="shared" si="32"/>
        <v>Cat_Medium</v>
      </c>
      <c r="L685">
        <f>VLOOKUP(K685,size_costs!$D$1:$E$10,2,FALSE)</f>
        <v>120</v>
      </c>
      <c r="M685">
        <f>VLOOKUP(C685,age_costs!$A$1:$B$52,2,FALSE)</f>
        <v>150</v>
      </c>
    </row>
    <row r="686" spans="1:13" x14ac:dyDescent="0.25">
      <c r="A686" t="s">
        <v>3043</v>
      </c>
      <c r="B686" t="s">
        <v>7171</v>
      </c>
      <c r="C686" s="2">
        <f t="shared" si="30"/>
        <v>8</v>
      </c>
      <c r="D686" t="s">
        <v>12</v>
      </c>
      <c r="E686" t="s">
        <v>2772</v>
      </c>
      <c r="F686">
        <v>25</v>
      </c>
      <c r="G686" t="str">
        <f t="shared" si="31"/>
        <v>Medium</v>
      </c>
      <c r="H686" t="s">
        <v>5</v>
      </c>
      <c r="I686" t="str">
        <f>IFERROR(VLOOKUP(A686,sponsored_animals!$A$1:$C$2143,1,TRUE),0)</f>
        <v>74228ffdfe76aa</v>
      </c>
      <c r="J686">
        <f>VLOOKUP(H686,location_costs!$A$1:$B$6,2,FALSE)</f>
        <v>140</v>
      </c>
      <c r="K686" t="str">
        <f t="shared" si="32"/>
        <v>Dog_Medium</v>
      </c>
      <c r="L686">
        <f>VLOOKUP(K686,size_costs!$D$1:$E$10,2,FALSE)</f>
        <v>150</v>
      </c>
      <c r="M686">
        <f>VLOOKUP(C686,age_costs!$A$1:$B$52,2,FALSE)</f>
        <v>150</v>
      </c>
    </row>
    <row r="687" spans="1:13" x14ac:dyDescent="0.25">
      <c r="A687" t="s">
        <v>3044</v>
      </c>
      <c r="B687" t="s">
        <v>3271</v>
      </c>
      <c r="C687" s="2">
        <f t="shared" si="30"/>
        <v>6</v>
      </c>
      <c r="D687" t="s">
        <v>12</v>
      </c>
      <c r="E687" t="s">
        <v>2533</v>
      </c>
      <c r="F687">
        <v>21</v>
      </c>
      <c r="G687" t="str">
        <f t="shared" si="31"/>
        <v>Medium</v>
      </c>
      <c r="H687" t="s">
        <v>3</v>
      </c>
      <c r="I687">
        <f>IFERROR(VLOOKUP(A687,sponsored_animals!$A$1:$C$2143,1,TRUE),0)</f>
        <v>0</v>
      </c>
      <c r="J687">
        <f>VLOOKUP(H687,location_costs!$A$1:$B$6,2,FALSE)</f>
        <v>120</v>
      </c>
      <c r="K687" t="str">
        <f t="shared" si="32"/>
        <v>Dog_Medium</v>
      </c>
      <c r="L687">
        <f>VLOOKUP(K687,size_costs!$D$1:$E$10,2,FALSE)</f>
        <v>150</v>
      </c>
      <c r="M687">
        <f>VLOOKUP(C687,age_costs!$A$1:$B$52,2,FALSE)</f>
        <v>100</v>
      </c>
    </row>
    <row r="688" spans="1:13" x14ac:dyDescent="0.25">
      <c r="A688" t="s">
        <v>3046</v>
      </c>
      <c r="B688" t="s">
        <v>13946</v>
      </c>
      <c r="C688" s="2">
        <f t="shared" si="30"/>
        <v>8</v>
      </c>
      <c r="D688" t="s">
        <v>12</v>
      </c>
      <c r="E688" t="s">
        <v>2208</v>
      </c>
      <c r="F688">
        <v>40</v>
      </c>
      <c r="G688" t="str">
        <f t="shared" si="31"/>
        <v>Large</v>
      </c>
      <c r="H688" t="s">
        <v>4</v>
      </c>
      <c r="I688" t="str">
        <f>IFERROR(VLOOKUP(A688,sponsored_animals!$A$1:$C$2143,1,TRUE),0)</f>
        <v>178f1189a06b68</v>
      </c>
      <c r="J688">
        <f>VLOOKUP(H688,location_costs!$A$1:$B$6,2,FALSE)</f>
        <v>110</v>
      </c>
      <c r="K688" t="str">
        <f t="shared" si="32"/>
        <v>Dog_Large</v>
      </c>
      <c r="L688">
        <f>VLOOKUP(K688,size_costs!$D$1:$E$10,2,FALSE)</f>
        <v>175</v>
      </c>
      <c r="M688">
        <f>VLOOKUP(C688,age_costs!$A$1:$B$52,2,FALSE)</f>
        <v>150</v>
      </c>
    </row>
    <row r="689" spans="1:13" x14ac:dyDescent="0.25">
      <c r="A689" t="s">
        <v>3047</v>
      </c>
      <c r="B689" t="s">
        <v>13947</v>
      </c>
      <c r="C689" s="2">
        <f t="shared" si="30"/>
        <v>5</v>
      </c>
      <c r="D689" t="s">
        <v>19</v>
      </c>
      <c r="E689" t="s">
        <v>2182</v>
      </c>
      <c r="F689">
        <v>3</v>
      </c>
      <c r="G689" t="str">
        <f t="shared" si="31"/>
        <v>Small</v>
      </c>
      <c r="H689" t="s">
        <v>6</v>
      </c>
      <c r="I689" t="str">
        <f>IFERROR(VLOOKUP(A689,sponsored_animals!$A$1:$C$2143,1,TRUE),0)</f>
        <v>b14069999a0ee6</v>
      </c>
      <c r="J689">
        <f>VLOOKUP(H689,location_costs!$A$1:$B$6,2,FALSE)</f>
        <v>135</v>
      </c>
      <c r="K689" t="str">
        <f t="shared" si="32"/>
        <v>Cat_Small</v>
      </c>
      <c r="L689">
        <f>VLOOKUP(K689,size_costs!$D$1:$E$10,2,FALSE)</f>
        <v>100</v>
      </c>
      <c r="M689">
        <f>VLOOKUP(C689,age_costs!$A$1:$B$52,2,FALSE)</f>
        <v>100</v>
      </c>
    </row>
    <row r="690" spans="1:13" x14ac:dyDescent="0.25">
      <c r="A690" t="s">
        <v>3048</v>
      </c>
      <c r="B690" t="s">
        <v>13948</v>
      </c>
      <c r="C690" s="2">
        <f t="shared" si="30"/>
        <v>13</v>
      </c>
      <c r="D690" t="s">
        <v>12</v>
      </c>
      <c r="E690" t="s">
        <v>2302</v>
      </c>
      <c r="F690">
        <v>43</v>
      </c>
      <c r="G690" t="str">
        <f t="shared" si="31"/>
        <v>Large</v>
      </c>
      <c r="H690" t="s">
        <v>6</v>
      </c>
      <c r="I690" t="str">
        <f>IFERROR(VLOOKUP(A690,sponsored_animals!$A$1:$C$2143,1,TRUE),0)</f>
        <v>178f1189a06b68</v>
      </c>
      <c r="J690">
        <f>VLOOKUP(H690,location_costs!$A$1:$B$6,2,FALSE)</f>
        <v>135</v>
      </c>
      <c r="K690" t="str">
        <f t="shared" si="32"/>
        <v>Dog_Large</v>
      </c>
      <c r="L690">
        <f>VLOOKUP(K690,size_costs!$D$1:$E$10,2,FALSE)</f>
        <v>175</v>
      </c>
      <c r="M690">
        <f>VLOOKUP(C690,age_costs!$A$1:$B$52,2,FALSE)</f>
        <v>200</v>
      </c>
    </row>
    <row r="691" spans="1:13" x14ac:dyDescent="0.25">
      <c r="A691" t="s">
        <v>3049</v>
      </c>
      <c r="B691" t="s">
        <v>5130</v>
      </c>
      <c r="C691" s="2">
        <f t="shared" si="30"/>
        <v>7</v>
      </c>
      <c r="D691" t="s">
        <v>12</v>
      </c>
      <c r="E691" t="s">
        <v>2217</v>
      </c>
      <c r="F691">
        <v>39</v>
      </c>
      <c r="G691" t="str">
        <f t="shared" si="31"/>
        <v>Large</v>
      </c>
      <c r="H691" t="s">
        <v>5</v>
      </c>
      <c r="I691">
        <f>IFERROR(VLOOKUP(A691,sponsored_animals!$A$1:$C$2143,1,TRUE),0)</f>
        <v>0</v>
      </c>
      <c r="J691">
        <f>VLOOKUP(H691,location_costs!$A$1:$B$6,2,FALSE)</f>
        <v>140</v>
      </c>
      <c r="K691" t="str">
        <f t="shared" si="32"/>
        <v>Dog_Large</v>
      </c>
      <c r="L691">
        <f>VLOOKUP(K691,size_costs!$D$1:$E$10,2,FALSE)</f>
        <v>175</v>
      </c>
      <c r="M691">
        <f>VLOOKUP(C691,age_costs!$A$1:$B$52,2,FALSE)</f>
        <v>100</v>
      </c>
    </row>
    <row r="692" spans="1:13" x14ac:dyDescent="0.25">
      <c r="A692" t="s">
        <v>3051</v>
      </c>
      <c r="B692" t="s">
        <v>4768</v>
      </c>
      <c r="C692" s="2">
        <f t="shared" si="30"/>
        <v>3</v>
      </c>
      <c r="D692" t="s">
        <v>12</v>
      </c>
      <c r="E692" t="s">
        <v>2231</v>
      </c>
      <c r="F692">
        <v>20</v>
      </c>
      <c r="G692" t="str">
        <f t="shared" si="31"/>
        <v>Medium</v>
      </c>
      <c r="H692" t="s">
        <v>6</v>
      </c>
      <c r="I692" t="str">
        <f>IFERROR(VLOOKUP(A692,sponsored_animals!$A$1:$C$2143,1,TRUE),0)</f>
        <v>36806649e5722d</v>
      </c>
      <c r="J692">
        <f>VLOOKUP(H692,location_costs!$A$1:$B$6,2,FALSE)</f>
        <v>135</v>
      </c>
      <c r="K692" t="str">
        <f t="shared" si="32"/>
        <v>Dog_Medium</v>
      </c>
      <c r="L692">
        <f>VLOOKUP(K692,size_costs!$D$1:$E$10,2,FALSE)</f>
        <v>150</v>
      </c>
      <c r="M692">
        <f>VLOOKUP(C692,age_costs!$A$1:$B$52,2,FALSE)</f>
        <v>0</v>
      </c>
    </row>
    <row r="693" spans="1:13" x14ac:dyDescent="0.25">
      <c r="A693" t="s">
        <v>3053</v>
      </c>
      <c r="B693" t="s">
        <v>7299</v>
      </c>
      <c r="C693" s="2">
        <f t="shared" si="30"/>
        <v>5</v>
      </c>
      <c r="D693" t="s">
        <v>19</v>
      </c>
      <c r="E693" t="s">
        <v>2210</v>
      </c>
      <c r="F693">
        <v>10</v>
      </c>
      <c r="G693" t="str">
        <f t="shared" si="31"/>
        <v>Large</v>
      </c>
      <c r="H693" t="s">
        <v>5</v>
      </c>
      <c r="I693">
        <f>IFERROR(VLOOKUP(A693,sponsored_animals!$A$1:$C$2143,1,TRUE),0)</f>
        <v>0</v>
      </c>
      <c r="J693">
        <f>VLOOKUP(H693,location_costs!$A$1:$B$6,2,FALSE)</f>
        <v>140</v>
      </c>
      <c r="K693" t="str">
        <f t="shared" si="32"/>
        <v>Cat_Large</v>
      </c>
      <c r="L693">
        <f>VLOOKUP(K693,size_costs!$D$1:$E$10,2,FALSE)</f>
        <v>140</v>
      </c>
      <c r="M693">
        <f>VLOOKUP(C693,age_costs!$A$1:$B$52,2,FALSE)</f>
        <v>100</v>
      </c>
    </row>
    <row r="694" spans="1:13" x14ac:dyDescent="0.25">
      <c r="A694" t="s">
        <v>3055</v>
      </c>
      <c r="B694" t="s">
        <v>4979</v>
      </c>
      <c r="C694" s="2">
        <f t="shared" si="30"/>
        <v>6</v>
      </c>
      <c r="D694" t="s">
        <v>12</v>
      </c>
      <c r="E694" t="s">
        <v>2322</v>
      </c>
      <c r="F694">
        <v>5</v>
      </c>
      <c r="G694" t="str">
        <f t="shared" si="31"/>
        <v>Small</v>
      </c>
      <c r="H694" t="s">
        <v>5</v>
      </c>
      <c r="I694" t="str">
        <f>IFERROR(VLOOKUP(A694,sponsored_animals!$A$1:$C$2143,1,TRUE),0)</f>
        <v>7c0c3e04e6a4d4</v>
      </c>
      <c r="J694">
        <f>VLOOKUP(H694,location_costs!$A$1:$B$6,2,FALSE)</f>
        <v>140</v>
      </c>
      <c r="K694" t="str">
        <f t="shared" si="32"/>
        <v>Dog_Small</v>
      </c>
      <c r="L694">
        <f>VLOOKUP(K694,size_costs!$D$1:$E$10,2,FALSE)</f>
        <v>125</v>
      </c>
      <c r="M694">
        <f>VLOOKUP(C694,age_costs!$A$1:$B$52,2,FALSE)</f>
        <v>100</v>
      </c>
    </row>
    <row r="695" spans="1:13" x14ac:dyDescent="0.25">
      <c r="A695" t="s">
        <v>3057</v>
      </c>
      <c r="B695" t="s">
        <v>13914</v>
      </c>
      <c r="C695" s="2">
        <f t="shared" si="30"/>
        <v>4</v>
      </c>
      <c r="D695" t="s">
        <v>19</v>
      </c>
      <c r="E695" t="s">
        <v>2200</v>
      </c>
      <c r="F695">
        <v>3</v>
      </c>
      <c r="G695" t="str">
        <f t="shared" si="31"/>
        <v>Small</v>
      </c>
      <c r="H695" t="s">
        <v>3</v>
      </c>
      <c r="I695" t="str">
        <f>IFERROR(VLOOKUP(A695,sponsored_animals!$A$1:$C$2143,1,TRUE),0)</f>
        <v>36806649e5722d</v>
      </c>
      <c r="J695">
        <f>VLOOKUP(H695,location_costs!$A$1:$B$6,2,FALSE)</f>
        <v>120</v>
      </c>
      <c r="K695" t="str">
        <f t="shared" si="32"/>
        <v>Cat_Small</v>
      </c>
      <c r="L695">
        <f>VLOOKUP(K695,size_costs!$D$1:$E$10,2,FALSE)</f>
        <v>100</v>
      </c>
      <c r="M695">
        <f>VLOOKUP(C695,age_costs!$A$1:$B$52,2,FALSE)</f>
        <v>0</v>
      </c>
    </row>
    <row r="696" spans="1:13" x14ac:dyDescent="0.25">
      <c r="A696" t="s">
        <v>1521</v>
      </c>
      <c r="B696" t="s">
        <v>5255</v>
      </c>
      <c r="C696" s="2">
        <f t="shared" si="30"/>
        <v>5</v>
      </c>
      <c r="D696" t="s">
        <v>19</v>
      </c>
      <c r="E696" t="s">
        <v>2182</v>
      </c>
      <c r="F696">
        <v>3</v>
      </c>
      <c r="G696" t="str">
        <f t="shared" si="31"/>
        <v>Small</v>
      </c>
      <c r="H696" t="s">
        <v>6</v>
      </c>
      <c r="I696" t="str">
        <f>IFERROR(VLOOKUP(A696,sponsored_animals!$A$1:$C$2143,1,TRUE),0)</f>
        <v>178f1189a06b68</v>
      </c>
      <c r="J696">
        <f>VLOOKUP(H696,location_costs!$A$1:$B$6,2,FALSE)</f>
        <v>135</v>
      </c>
      <c r="K696" t="str">
        <f t="shared" si="32"/>
        <v>Cat_Small</v>
      </c>
      <c r="L696">
        <f>VLOOKUP(K696,size_costs!$D$1:$E$10,2,FALSE)</f>
        <v>100</v>
      </c>
      <c r="M696">
        <f>VLOOKUP(C696,age_costs!$A$1:$B$52,2,FALSE)</f>
        <v>100</v>
      </c>
    </row>
    <row r="697" spans="1:13" x14ac:dyDescent="0.25">
      <c r="A697" t="s">
        <v>3059</v>
      </c>
      <c r="B697" t="s">
        <v>2617</v>
      </c>
      <c r="C697" s="2">
        <f t="shared" si="30"/>
        <v>3</v>
      </c>
      <c r="D697" t="s">
        <v>19</v>
      </c>
      <c r="E697" t="s">
        <v>2200</v>
      </c>
      <c r="F697">
        <v>3</v>
      </c>
      <c r="G697" t="str">
        <f t="shared" si="31"/>
        <v>Small</v>
      </c>
      <c r="H697" t="s">
        <v>3</v>
      </c>
      <c r="I697" t="str">
        <f>IFERROR(VLOOKUP(A697,sponsored_animals!$A$1:$C$2143,1,TRUE),0)</f>
        <v>178f1189a06b68</v>
      </c>
      <c r="J697">
        <f>VLOOKUP(H697,location_costs!$A$1:$B$6,2,FALSE)</f>
        <v>120</v>
      </c>
      <c r="K697" t="str">
        <f t="shared" si="32"/>
        <v>Cat_Small</v>
      </c>
      <c r="L697">
        <f>VLOOKUP(K697,size_costs!$D$1:$E$10,2,FALSE)</f>
        <v>100</v>
      </c>
      <c r="M697">
        <f>VLOOKUP(C697,age_costs!$A$1:$B$52,2,FALSE)</f>
        <v>0</v>
      </c>
    </row>
    <row r="698" spans="1:13" x14ac:dyDescent="0.25">
      <c r="A698" t="s">
        <v>3060</v>
      </c>
      <c r="B698" t="s">
        <v>13949</v>
      </c>
      <c r="C698" s="2">
        <f t="shared" si="30"/>
        <v>4</v>
      </c>
      <c r="D698" t="s">
        <v>12</v>
      </c>
      <c r="E698" t="s">
        <v>2186</v>
      </c>
      <c r="F698">
        <v>23</v>
      </c>
      <c r="G698" t="str">
        <f t="shared" si="31"/>
        <v>Medium</v>
      </c>
      <c r="H698" t="s">
        <v>5</v>
      </c>
      <c r="I698" t="str">
        <f>IFERROR(VLOOKUP(A698,sponsored_animals!$A$1:$C$2143,1,TRUE),0)</f>
        <v>36806649e5722d</v>
      </c>
      <c r="J698">
        <f>VLOOKUP(H698,location_costs!$A$1:$B$6,2,FALSE)</f>
        <v>140</v>
      </c>
      <c r="K698" t="str">
        <f t="shared" si="32"/>
        <v>Dog_Medium</v>
      </c>
      <c r="L698">
        <f>VLOOKUP(K698,size_costs!$D$1:$E$10,2,FALSE)</f>
        <v>150</v>
      </c>
      <c r="M698">
        <f>VLOOKUP(C698,age_costs!$A$1:$B$52,2,FALSE)</f>
        <v>0</v>
      </c>
    </row>
    <row r="699" spans="1:13" x14ac:dyDescent="0.25">
      <c r="A699" t="s">
        <v>3061</v>
      </c>
      <c r="B699" t="s">
        <v>13950</v>
      </c>
      <c r="C699" s="2">
        <f t="shared" si="30"/>
        <v>5</v>
      </c>
      <c r="D699" t="s">
        <v>19</v>
      </c>
      <c r="E699" t="s">
        <v>2182</v>
      </c>
      <c r="F699">
        <v>6.5</v>
      </c>
      <c r="G699" t="str">
        <f t="shared" si="31"/>
        <v>Medium</v>
      </c>
      <c r="H699" t="s">
        <v>3</v>
      </c>
      <c r="I699" t="str">
        <f>IFERROR(VLOOKUP(A699,sponsored_animals!$A$1:$C$2143,1,TRUE),0)</f>
        <v>178f1189a06b68</v>
      </c>
      <c r="J699">
        <f>VLOOKUP(H699,location_costs!$A$1:$B$6,2,FALSE)</f>
        <v>120</v>
      </c>
      <c r="K699" t="str">
        <f t="shared" si="32"/>
        <v>Cat_Medium</v>
      </c>
      <c r="L699">
        <f>VLOOKUP(K699,size_costs!$D$1:$E$10,2,FALSE)</f>
        <v>120</v>
      </c>
      <c r="M699">
        <f>VLOOKUP(C699,age_costs!$A$1:$B$52,2,FALSE)</f>
        <v>100</v>
      </c>
    </row>
    <row r="700" spans="1:13" x14ac:dyDescent="0.25">
      <c r="A700" t="s">
        <v>3062</v>
      </c>
      <c r="B700" t="s">
        <v>2642</v>
      </c>
      <c r="C700" s="2">
        <f t="shared" si="30"/>
        <v>11</v>
      </c>
      <c r="D700" t="s">
        <v>12</v>
      </c>
      <c r="E700" t="s">
        <v>2190</v>
      </c>
      <c r="F700">
        <v>39</v>
      </c>
      <c r="G700" t="str">
        <f t="shared" si="31"/>
        <v>Large</v>
      </c>
      <c r="H700" t="s">
        <v>5</v>
      </c>
      <c r="I700" t="str">
        <f>IFERROR(VLOOKUP(A700,sponsored_animals!$A$1:$C$2143,1,TRUE),0)</f>
        <v>f3de00c24336c4</v>
      </c>
      <c r="J700">
        <f>VLOOKUP(H700,location_costs!$A$1:$B$6,2,FALSE)</f>
        <v>140</v>
      </c>
      <c r="K700" t="str">
        <f t="shared" si="32"/>
        <v>Dog_Large</v>
      </c>
      <c r="L700">
        <f>VLOOKUP(K700,size_costs!$D$1:$E$10,2,FALSE)</f>
        <v>175</v>
      </c>
      <c r="M700">
        <f>VLOOKUP(C700,age_costs!$A$1:$B$52,2,FALSE)</f>
        <v>150</v>
      </c>
    </row>
    <row r="701" spans="1:13" x14ac:dyDescent="0.25">
      <c r="A701" t="s">
        <v>3064</v>
      </c>
      <c r="B701" t="s">
        <v>12033</v>
      </c>
      <c r="C701" s="2">
        <f t="shared" si="30"/>
        <v>4</v>
      </c>
      <c r="D701" t="s">
        <v>19</v>
      </c>
      <c r="E701" t="s">
        <v>2527</v>
      </c>
      <c r="F701">
        <v>8</v>
      </c>
      <c r="G701" t="str">
        <f t="shared" si="31"/>
        <v>Large</v>
      </c>
      <c r="H701" t="s">
        <v>6</v>
      </c>
      <c r="I701" t="str">
        <f>IFERROR(VLOOKUP(A701,sponsored_animals!$A$1:$C$2143,1,TRUE),0)</f>
        <v>36806649e5722d</v>
      </c>
      <c r="J701">
        <f>VLOOKUP(H701,location_costs!$A$1:$B$6,2,FALSE)</f>
        <v>135</v>
      </c>
      <c r="K701" t="str">
        <f t="shared" si="32"/>
        <v>Cat_Large</v>
      </c>
      <c r="L701">
        <f>VLOOKUP(K701,size_costs!$D$1:$E$10,2,FALSE)</f>
        <v>140</v>
      </c>
      <c r="M701">
        <f>VLOOKUP(C701,age_costs!$A$1:$B$52,2,FALSE)</f>
        <v>0</v>
      </c>
    </row>
    <row r="702" spans="1:13" x14ac:dyDescent="0.25">
      <c r="A702" t="s">
        <v>304</v>
      </c>
      <c r="B702" t="s">
        <v>10642</v>
      </c>
      <c r="C702" s="2">
        <f t="shared" si="30"/>
        <v>8</v>
      </c>
      <c r="D702" t="s">
        <v>12</v>
      </c>
      <c r="E702" t="s">
        <v>2247</v>
      </c>
      <c r="F702">
        <v>32</v>
      </c>
      <c r="G702" t="str">
        <f t="shared" si="31"/>
        <v>Large</v>
      </c>
      <c r="H702" t="s">
        <v>4</v>
      </c>
      <c r="I702">
        <f>IFERROR(VLOOKUP(A702,sponsored_animals!$A$1:$C$2143,1,TRUE),0)</f>
        <v>0</v>
      </c>
      <c r="J702">
        <f>VLOOKUP(H702,location_costs!$A$1:$B$6,2,FALSE)</f>
        <v>110</v>
      </c>
      <c r="K702" t="str">
        <f t="shared" si="32"/>
        <v>Dog_Large</v>
      </c>
      <c r="L702">
        <f>VLOOKUP(K702,size_costs!$D$1:$E$10,2,FALSE)</f>
        <v>175</v>
      </c>
      <c r="M702">
        <f>VLOOKUP(C702,age_costs!$A$1:$B$52,2,FALSE)</f>
        <v>150</v>
      </c>
    </row>
    <row r="703" spans="1:13" x14ac:dyDescent="0.25">
      <c r="A703" t="s">
        <v>3066</v>
      </c>
      <c r="B703" t="s">
        <v>13951</v>
      </c>
      <c r="C703" s="2">
        <f t="shared" si="30"/>
        <v>6</v>
      </c>
      <c r="D703" t="s">
        <v>12</v>
      </c>
      <c r="E703" t="s">
        <v>2361</v>
      </c>
      <c r="F703">
        <v>31.5</v>
      </c>
      <c r="G703" t="str">
        <f t="shared" si="31"/>
        <v>Large</v>
      </c>
      <c r="H703" t="s">
        <v>6</v>
      </c>
      <c r="I703">
        <f>IFERROR(VLOOKUP(A703,sponsored_animals!$A$1:$C$2143,1,TRUE),0)</f>
        <v>0</v>
      </c>
      <c r="J703">
        <f>VLOOKUP(H703,location_costs!$A$1:$B$6,2,FALSE)</f>
        <v>135</v>
      </c>
      <c r="K703" t="str">
        <f t="shared" si="32"/>
        <v>Dog_Large</v>
      </c>
      <c r="L703">
        <f>VLOOKUP(K703,size_costs!$D$1:$E$10,2,FALSE)</f>
        <v>175</v>
      </c>
      <c r="M703">
        <f>VLOOKUP(C703,age_costs!$A$1:$B$52,2,FALSE)</f>
        <v>100</v>
      </c>
    </row>
    <row r="704" spans="1:13" x14ac:dyDescent="0.25">
      <c r="A704" t="s">
        <v>3067</v>
      </c>
      <c r="B704" t="s">
        <v>5197</v>
      </c>
      <c r="C704" s="2">
        <f t="shared" si="30"/>
        <v>2</v>
      </c>
      <c r="D704" t="s">
        <v>12</v>
      </c>
      <c r="E704" t="s">
        <v>2207</v>
      </c>
      <c r="F704">
        <v>7</v>
      </c>
      <c r="G704" t="str">
        <f t="shared" si="31"/>
        <v>Small</v>
      </c>
      <c r="H704" t="s">
        <v>7</v>
      </c>
      <c r="I704" t="str">
        <f>IFERROR(VLOOKUP(A704,sponsored_animals!$A$1:$C$2143,1,TRUE),0)</f>
        <v>0918714dc3a6e1</v>
      </c>
      <c r="J704">
        <f>VLOOKUP(H704,location_costs!$A$1:$B$6,2,FALSE)</f>
        <v>100</v>
      </c>
      <c r="K704" t="str">
        <f t="shared" si="32"/>
        <v>Dog_Small</v>
      </c>
      <c r="L704">
        <f>VLOOKUP(K704,size_costs!$D$1:$E$10,2,FALSE)</f>
        <v>125</v>
      </c>
      <c r="M704">
        <f>VLOOKUP(C704,age_costs!$A$1:$B$52,2,FALSE)</f>
        <v>0</v>
      </c>
    </row>
    <row r="705" spans="1:13" x14ac:dyDescent="0.25">
      <c r="A705" t="s">
        <v>3069</v>
      </c>
      <c r="B705" t="s">
        <v>9604</v>
      </c>
      <c r="C705" s="2">
        <f t="shared" si="30"/>
        <v>9</v>
      </c>
      <c r="D705" t="s">
        <v>12</v>
      </c>
      <c r="E705" t="s">
        <v>2186</v>
      </c>
      <c r="F705">
        <v>48</v>
      </c>
      <c r="G705" t="str">
        <f t="shared" si="31"/>
        <v>Large</v>
      </c>
      <c r="H705" t="s">
        <v>7</v>
      </c>
      <c r="I705" t="str">
        <f>IFERROR(VLOOKUP(A705,sponsored_animals!$A$1:$C$2143,1,TRUE),0)</f>
        <v>214f8f6b359a1e</v>
      </c>
      <c r="J705">
        <f>VLOOKUP(H705,location_costs!$A$1:$B$6,2,FALSE)</f>
        <v>100</v>
      </c>
      <c r="K705" t="str">
        <f t="shared" si="32"/>
        <v>Dog_Large</v>
      </c>
      <c r="L705">
        <f>VLOOKUP(K705,size_costs!$D$1:$E$10,2,FALSE)</f>
        <v>175</v>
      </c>
      <c r="M705">
        <f>VLOOKUP(C705,age_costs!$A$1:$B$52,2,FALSE)</f>
        <v>150</v>
      </c>
    </row>
    <row r="706" spans="1:13" x14ac:dyDescent="0.25">
      <c r="A706" t="s">
        <v>1186</v>
      </c>
      <c r="B706" t="s">
        <v>13952</v>
      </c>
      <c r="C706" s="2">
        <f t="shared" si="30"/>
        <v>10</v>
      </c>
      <c r="D706" t="s">
        <v>12</v>
      </c>
      <c r="E706" t="s">
        <v>2696</v>
      </c>
      <c r="F706">
        <v>39</v>
      </c>
      <c r="G706" t="str">
        <f t="shared" si="31"/>
        <v>Large</v>
      </c>
      <c r="H706" t="s">
        <v>5</v>
      </c>
      <c r="I706" t="str">
        <f>IFERROR(VLOOKUP(A706,sponsored_animals!$A$1:$C$2143,1,TRUE),0)</f>
        <v>b14069999a0ee6</v>
      </c>
      <c r="J706">
        <f>VLOOKUP(H706,location_costs!$A$1:$B$6,2,FALSE)</f>
        <v>140</v>
      </c>
      <c r="K706" t="str">
        <f t="shared" si="32"/>
        <v>Dog_Large</v>
      </c>
      <c r="L706">
        <f>VLOOKUP(K706,size_costs!$D$1:$E$10,2,FALSE)</f>
        <v>175</v>
      </c>
      <c r="M706">
        <f>VLOOKUP(C706,age_costs!$A$1:$B$52,2,FALSE)</f>
        <v>150</v>
      </c>
    </row>
    <row r="707" spans="1:13" x14ac:dyDescent="0.25">
      <c r="A707" t="s">
        <v>3070</v>
      </c>
      <c r="B707" t="s">
        <v>3071</v>
      </c>
      <c r="C707" s="2">
        <f t="shared" ref="C707:C770" si="33">ROUND(YEARFRAC(B707,"31/12/2021"),0)</f>
        <v>9</v>
      </c>
      <c r="D707" t="s">
        <v>19</v>
      </c>
      <c r="E707" t="s">
        <v>2210</v>
      </c>
      <c r="F707">
        <v>2</v>
      </c>
      <c r="G707" t="str">
        <f t="shared" ref="G707:G770" si="34">IF(AND(D707="Dog",F707&lt;=10),"Small",IF(AND(D707="Dog",F707&gt;10,F707&lt;=30),"Medium",IF(AND(D707="Dog",F707&gt;30),"Large",IF(AND(D707="Cat",F707&lt;=5),"Small",IF(AND(D707="Cat",F707&gt;5,F707&lt;=7),"Medium",IF(AND(D707="Cat",F707&gt;=7),"Large",IF(AND(D707="Bird",F707&lt;=0.7),"Small",IF(AND(D707="Bird",F707&gt;0.7,F707&lt;=1.1),"Medium",IF(AND(D707="Bird",F707&gt;1.1),"Large","Erro")))))))))</f>
        <v>Small</v>
      </c>
      <c r="H707" t="s">
        <v>5</v>
      </c>
      <c r="I707" t="str">
        <f>IFERROR(VLOOKUP(A707,sponsored_animals!$A$1:$C$2143,1,TRUE),0)</f>
        <v>b14069999a0ee6</v>
      </c>
      <c r="J707">
        <f>VLOOKUP(H707,location_costs!$A$1:$B$6,2,FALSE)</f>
        <v>140</v>
      </c>
      <c r="K707" t="str">
        <f t="shared" ref="K707:K770" si="35">D707&amp;"_"&amp;G707</f>
        <v>Cat_Small</v>
      </c>
      <c r="L707">
        <f>VLOOKUP(K707,size_costs!$D$1:$E$10,2,FALSE)</f>
        <v>100</v>
      </c>
      <c r="M707">
        <f>VLOOKUP(C707,age_costs!$A$1:$B$52,2,FALSE)</f>
        <v>150</v>
      </c>
    </row>
    <row r="708" spans="1:13" x14ac:dyDescent="0.25">
      <c r="A708" t="s">
        <v>3072</v>
      </c>
      <c r="B708" t="s">
        <v>4755</v>
      </c>
      <c r="C708" s="2">
        <f t="shared" si="33"/>
        <v>3</v>
      </c>
      <c r="D708" t="s">
        <v>19</v>
      </c>
      <c r="E708" t="s">
        <v>2350</v>
      </c>
      <c r="F708">
        <v>8.5</v>
      </c>
      <c r="G708" t="str">
        <f t="shared" si="34"/>
        <v>Large</v>
      </c>
      <c r="H708" t="s">
        <v>4</v>
      </c>
      <c r="I708" t="str">
        <f>IFERROR(VLOOKUP(A708,sponsored_animals!$A$1:$C$2143,1,TRUE),0)</f>
        <v>7c0c3e04e6a4d4</v>
      </c>
      <c r="J708">
        <f>VLOOKUP(H708,location_costs!$A$1:$B$6,2,FALSE)</f>
        <v>110</v>
      </c>
      <c r="K708" t="str">
        <f t="shared" si="35"/>
        <v>Cat_Large</v>
      </c>
      <c r="L708">
        <f>VLOOKUP(K708,size_costs!$D$1:$E$10,2,FALSE)</f>
        <v>140</v>
      </c>
      <c r="M708">
        <f>VLOOKUP(C708,age_costs!$A$1:$B$52,2,FALSE)</f>
        <v>0</v>
      </c>
    </row>
    <row r="709" spans="1:13" x14ac:dyDescent="0.25">
      <c r="A709" t="s">
        <v>3074</v>
      </c>
      <c r="B709" t="s">
        <v>13953</v>
      </c>
      <c r="C709" s="2">
        <f t="shared" si="33"/>
        <v>5</v>
      </c>
      <c r="D709" t="s">
        <v>19</v>
      </c>
      <c r="E709" t="s">
        <v>2182</v>
      </c>
      <c r="F709">
        <v>2</v>
      </c>
      <c r="G709" t="str">
        <f t="shared" si="34"/>
        <v>Small</v>
      </c>
      <c r="H709" t="s">
        <v>6</v>
      </c>
      <c r="I709">
        <f>IFERROR(VLOOKUP(A709,sponsored_animals!$A$1:$C$2143,1,TRUE),0)</f>
        <v>0</v>
      </c>
      <c r="J709">
        <f>VLOOKUP(H709,location_costs!$A$1:$B$6,2,FALSE)</f>
        <v>135</v>
      </c>
      <c r="K709" t="str">
        <f t="shared" si="35"/>
        <v>Cat_Small</v>
      </c>
      <c r="L709">
        <f>VLOOKUP(K709,size_costs!$D$1:$E$10,2,FALSE)</f>
        <v>100</v>
      </c>
      <c r="M709">
        <f>VLOOKUP(C709,age_costs!$A$1:$B$52,2,FALSE)</f>
        <v>100</v>
      </c>
    </row>
    <row r="710" spans="1:13" x14ac:dyDescent="0.25">
      <c r="A710" t="s">
        <v>1153</v>
      </c>
      <c r="B710" t="s">
        <v>13954</v>
      </c>
      <c r="C710" s="2">
        <f t="shared" si="33"/>
        <v>12</v>
      </c>
      <c r="D710" t="s">
        <v>12</v>
      </c>
      <c r="E710" t="s">
        <v>2186</v>
      </c>
      <c r="F710">
        <v>9</v>
      </c>
      <c r="G710" t="str">
        <f t="shared" si="34"/>
        <v>Small</v>
      </c>
      <c r="H710" t="s">
        <v>5</v>
      </c>
      <c r="I710" t="str">
        <f>IFERROR(VLOOKUP(A710,sponsored_animals!$A$1:$C$2143,1,TRUE),0)</f>
        <v>7c0c3e04e6a4d4</v>
      </c>
      <c r="J710">
        <f>VLOOKUP(H710,location_costs!$A$1:$B$6,2,FALSE)</f>
        <v>140</v>
      </c>
      <c r="K710" t="str">
        <f t="shared" si="35"/>
        <v>Dog_Small</v>
      </c>
      <c r="L710">
        <f>VLOOKUP(K710,size_costs!$D$1:$E$10,2,FALSE)</f>
        <v>125</v>
      </c>
      <c r="M710">
        <f>VLOOKUP(C710,age_costs!$A$1:$B$52,2,FALSE)</f>
        <v>150</v>
      </c>
    </row>
    <row r="711" spans="1:13" x14ac:dyDescent="0.25">
      <c r="A711" t="s">
        <v>3075</v>
      </c>
      <c r="B711" t="s">
        <v>13955</v>
      </c>
      <c r="C711" s="2">
        <f t="shared" si="33"/>
        <v>3</v>
      </c>
      <c r="D711" t="s">
        <v>19</v>
      </c>
      <c r="E711" t="s">
        <v>2219</v>
      </c>
      <c r="F711">
        <v>8</v>
      </c>
      <c r="G711" t="str">
        <f t="shared" si="34"/>
        <v>Large</v>
      </c>
      <c r="H711" t="s">
        <v>5</v>
      </c>
      <c r="I711" t="str">
        <f>IFERROR(VLOOKUP(A711,sponsored_animals!$A$1:$C$2143,1,TRUE),0)</f>
        <v>b14069999a0ee6</v>
      </c>
      <c r="J711">
        <f>VLOOKUP(H711,location_costs!$A$1:$B$6,2,FALSE)</f>
        <v>140</v>
      </c>
      <c r="K711" t="str">
        <f t="shared" si="35"/>
        <v>Cat_Large</v>
      </c>
      <c r="L711">
        <f>VLOOKUP(K711,size_costs!$D$1:$E$10,2,FALSE)</f>
        <v>140</v>
      </c>
      <c r="M711">
        <f>VLOOKUP(C711,age_costs!$A$1:$B$52,2,FALSE)</f>
        <v>0</v>
      </c>
    </row>
    <row r="712" spans="1:13" x14ac:dyDescent="0.25">
      <c r="A712" t="s">
        <v>1687</v>
      </c>
      <c r="B712" t="s">
        <v>13956</v>
      </c>
      <c r="C712" s="2">
        <f t="shared" si="33"/>
        <v>3</v>
      </c>
      <c r="D712" t="s">
        <v>19</v>
      </c>
      <c r="E712" t="s">
        <v>2198</v>
      </c>
      <c r="F712">
        <v>8</v>
      </c>
      <c r="G712" t="str">
        <f t="shared" si="34"/>
        <v>Large</v>
      </c>
      <c r="H712" t="s">
        <v>6</v>
      </c>
      <c r="I712">
        <f>IFERROR(VLOOKUP(A712,sponsored_animals!$A$1:$C$2143,1,TRUE),0)</f>
        <v>0</v>
      </c>
      <c r="J712">
        <f>VLOOKUP(H712,location_costs!$A$1:$B$6,2,FALSE)</f>
        <v>135</v>
      </c>
      <c r="K712" t="str">
        <f t="shared" si="35"/>
        <v>Cat_Large</v>
      </c>
      <c r="L712">
        <f>VLOOKUP(K712,size_costs!$D$1:$E$10,2,FALSE)</f>
        <v>140</v>
      </c>
      <c r="M712">
        <f>VLOOKUP(C712,age_costs!$A$1:$B$52,2,FALSE)</f>
        <v>0</v>
      </c>
    </row>
    <row r="713" spans="1:13" x14ac:dyDescent="0.25">
      <c r="A713" t="s">
        <v>3076</v>
      </c>
      <c r="B713" t="s">
        <v>13663</v>
      </c>
      <c r="C713" s="2">
        <f t="shared" si="33"/>
        <v>3</v>
      </c>
      <c r="D713" t="s">
        <v>19</v>
      </c>
      <c r="E713" t="s">
        <v>2182</v>
      </c>
      <c r="F713">
        <v>6</v>
      </c>
      <c r="G713" t="str">
        <f t="shared" si="34"/>
        <v>Medium</v>
      </c>
      <c r="H713" t="s">
        <v>3</v>
      </c>
      <c r="I713">
        <f>IFERROR(VLOOKUP(A713,sponsored_animals!$A$1:$C$2143,1,TRUE),0)</f>
        <v>0</v>
      </c>
      <c r="J713">
        <f>VLOOKUP(H713,location_costs!$A$1:$B$6,2,FALSE)</f>
        <v>120</v>
      </c>
      <c r="K713" t="str">
        <f t="shared" si="35"/>
        <v>Cat_Medium</v>
      </c>
      <c r="L713">
        <f>VLOOKUP(K713,size_costs!$D$1:$E$10,2,FALSE)</f>
        <v>120</v>
      </c>
      <c r="M713">
        <f>VLOOKUP(C713,age_costs!$A$1:$B$52,2,FALSE)</f>
        <v>0</v>
      </c>
    </row>
    <row r="714" spans="1:13" x14ac:dyDescent="0.25">
      <c r="A714" t="s">
        <v>3077</v>
      </c>
      <c r="B714" t="s">
        <v>13957</v>
      </c>
      <c r="C714" s="2">
        <f t="shared" si="33"/>
        <v>9</v>
      </c>
      <c r="D714" t="s">
        <v>12</v>
      </c>
      <c r="E714" t="s">
        <v>2231</v>
      </c>
      <c r="F714">
        <v>49</v>
      </c>
      <c r="G714" t="str">
        <f t="shared" si="34"/>
        <v>Large</v>
      </c>
      <c r="H714" t="s">
        <v>6</v>
      </c>
      <c r="I714">
        <f>IFERROR(VLOOKUP(A714,sponsored_animals!$A$1:$C$2143,1,TRUE),0)</f>
        <v>0</v>
      </c>
      <c r="J714">
        <f>VLOOKUP(H714,location_costs!$A$1:$B$6,2,FALSE)</f>
        <v>135</v>
      </c>
      <c r="K714" t="str">
        <f t="shared" si="35"/>
        <v>Dog_Large</v>
      </c>
      <c r="L714">
        <f>VLOOKUP(K714,size_costs!$D$1:$E$10,2,FALSE)</f>
        <v>175</v>
      </c>
      <c r="M714">
        <f>VLOOKUP(C714,age_costs!$A$1:$B$52,2,FALSE)</f>
        <v>150</v>
      </c>
    </row>
    <row r="715" spans="1:13" x14ac:dyDescent="0.25">
      <c r="A715" t="s">
        <v>2114</v>
      </c>
      <c r="B715" t="s">
        <v>4555</v>
      </c>
      <c r="C715" s="2">
        <f t="shared" si="33"/>
        <v>3</v>
      </c>
      <c r="D715" t="s">
        <v>19</v>
      </c>
      <c r="E715" t="s">
        <v>2207</v>
      </c>
      <c r="F715">
        <v>4</v>
      </c>
      <c r="G715" t="str">
        <f t="shared" si="34"/>
        <v>Small</v>
      </c>
      <c r="H715" t="s">
        <v>3</v>
      </c>
      <c r="I715" t="str">
        <f>IFERROR(VLOOKUP(A715,sponsored_animals!$A$1:$C$2143,1,TRUE),0)</f>
        <v>214f8f6b359a1e</v>
      </c>
      <c r="J715">
        <f>VLOOKUP(H715,location_costs!$A$1:$B$6,2,FALSE)</f>
        <v>120</v>
      </c>
      <c r="K715" t="str">
        <f t="shared" si="35"/>
        <v>Cat_Small</v>
      </c>
      <c r="L715">
        <f>VLOOKUP(K715,size_costs!$D$1:$E$10,2,FALSE)</f>
        <v>100</v>
      </c>
      <c r="M715">
        <f>VLOOKUP(C715,age_costs!$A$1:$B$52,2,FALSE)</f>
        <v>0</v>
      </c>
    </row>
    <row r="716" spans="1:13" x14ac:dyDescent="0.25">
      <c r="A716" t="s">
        <v>3079</v>
      </c>
      <c r="B716" t="s">
        <v>13958</v>
      </c>
      <c r="C716" s="2">
        <f t="shared" si="33"/>
        <v>10</v>
      </c>
      <c r="D716" t="s">
        <v>12</v>
      </c>
      <c r="E716" t="s">
        <v>3080</v>
      </c>
      <c r="F716">
        <v>25</v>
      </c>
      <c r="G716" t="str">
        <f t="shared" si="34"/>
        <v>Medium</v>
      </c>
      <c r="H716" t="s">
        <v>5</v>
      </c>
      <c r="I716" t="str">
        <f>IFERROR(VLOOKUP(A716,sponsored_animals!$A$1:$C$2143,1,TRUE),0)</f>
        <v>438efb0f97b6a3</v>
      </c>
      <c r="J716">
        <f>VLOOKUP(H716,location_costs!$A$1:$B$6,2,FALSE)</f>
        <v>140</v>
      </c>
      <c r="K716" t="str">
        <f t="shared" si="35"/>
        <v>Dog_Medium</v>
      </c>
      <c r="L716">
        <f>VLOOKUP(K716,size_costs!$D$1:$E$10,2,FALSE)</f>
        <v>150</v>
      </c>
      <c r="M716">
        <f>VLOOKUP(C716,age_costs!$A$1:$B$52,2,FALSE)</f>
        <v>150</v>
      </c>
    </row>
    <row r="717" spans="1:13" x14ac:dyDescent="0.25">
      <c r="A717" t="s">
        <v>3081</v>
      </c>
      <c r="B717" t="s">
        <v>13737</v>
      </c>
      <c r="C717" s="2">
        <f t="shared" si="33"/>
        <v>9</v>
      </c>
      <c r="D717" t="s">
        <v>19</v>
      </c>
      <c r="E717" t="s">
        <v>2198</v>
      </c>
      <c r="F717">
        <v>2</v>
      </c>
      <c r="G717" t="str">
        <f t="shared" si="34"/>
        <v>Small</v>
      </c>
      <c r="H717" t="s">
        <v>6</v>
      </c>
      <c r="I717" t="str">
        <f>IFERROR(VLOOKUP(A717,sponsored_animals!$A$1:$C$2143,1,TRUE),0)</f>
        <v>36806649e5722d</v>
      </c>
      <c r="J717">
        <f>VLOOKUP(H717,location_costs!$A$1:$B$6,2,FALSE)</f>
        <v>135</v>
      </c>
      <c r="K717" t="str">
        <f t="shared" si="35"/>
        <v>Cat_Small</v>
      </c>
      <c r="L717">
        <f>VLOOKUP(K717,size_costs!$D$1:$E$10,2,FALSE)</f>
        <v>100</v>
      </c>
      <c r="M717">
        <f>VLOOKUP(C717,age_costs!$A$1:$B$52,2,FALSE)</f>
        <v>150</v>
      </c>
    </row>
    <row r="718" spans="1:13" x14ac:dyDescent="0.25">
      <c r="A718" t="s">
        <v>3082</v>
      </c>
      <c r="B718" t="s">
        <v>13959</v>
      </c>
      <c r="C718" s="2">
        <f t="shared" si="33"/>
        <v>6</v>
      </c>
      <c r="D718" t="s">
        <v>12</v>
      </c>
      <c r="E718" t="s">
        <v>2231</v>
      </c>
      <c r="F718">
        <v>4</v>
      </c>
      <c r="G718" t="str">
        <f t="shared" si="34"/>
        <v>Small</v>
      </c>
      <c r="H718" t="s">
        <v>4</v>
      </c>
      <c r="I718" t="str">
        <f>IFERROR(VLOOKUP(A718,sponsored_animals!$A$1:$C$2143,1,TRUE),0)</f>
        <v>7c0c3e04e6a4d4</v>
      </c>
      <c r="J718">
        <f>VLOOKUP(H718,location_costs!$A$1:$B$6,2,FALSE)</f>
        <v>110</v>
      </c>
      <c r="K718" t="str">
        <f t="shared" si="35"/>
        <v>Dog_Small</v>
      </c>
      <c r="L718">
        <f>VLOOKUP(K718,size_costs!$D$1:$E$10,2,FALSE)</f>
        <v>125</v>
      </c>
      <c r="M718">
        <f>VLOOKUP(C718,age_costs!$A$1:$B$52,2,FALSE)</f>
        <v>100</v>
      </c>
    </row>
    <row r="719" spans="1:13" x14ac:dyDescent="0.25">
      <c r="A719" t="s">
        <v>3083</v>
      </c>
      <c r="B719" t="s">
        <v>7183</v>
      </c>
      <c r="C719" s="2">
        <f t="shared" si="33"/>
        <v>4</v>
      </c>
      <c r="D719" t="s">
        <v>19</v>
      </c>
      <c r="E719" t="s">
        <v>2350</v>
      </c>
      <c r="F719">
        <v>3</v>
      </c>
      <c r="G719" t="str">
        <f t="shared" si="34"/>
        <v>Small</v>
      </c>
      <c r="H719" t="s">
        <v>6</v>
      </c>
      <c r="I719">
        <f>IFERROR(VLOOKUP(A719,sponsored_animals!$A$1:$C$2143,1,TRUE),0)</f>
        <v>0</v>
      </c>
      <c r="J719">
        <f>VLOOKUP(H719,location_costs!$A$1:$B$6,2,FALSE)</f>
        <v>135</v>
      </c>
      <c r="K719" t="str">
        <f t="shared" si="35"/>
        <v>Cat_Small</v>
      </c>
      <c r="L719">
        <f>VLOOKUP(K719,size_costs!$D$1:$E$10,2,FALSE)</f>
        <v>100</v>
      </c>
      <c r="M719">
        <f>VLOOKUP(C719,age_costs!$A$1:$B$52,2,FALSE)</f>
        <v>0</v>
      </c>
    </row>
    <row r="720" spans="1:13" x14ac:dyDescent="0.25">
      <c r="A720" t="s">
        <v>3084</v>
      </c>
      <c r="B720" t="s">
        <v>13960</v>
      </c>
      <c r="C720" s="2">
        <f t="shared" si="33"/>
        <v>6</v>
      </c>
      <c r="D720" t="s">
        <v>12</v>
      </c>
      <c r="E720" t="s">
        <v>2223</v>
      </c>
      <c r="F720">
        <v>13</v>
      </c>
      <c r="G720" t="str">
        <f t="shared" si="34"/>
        <v>Medium</v>
      </c>
      <c r="H720" t="s">
        <v>7</v>
      </c>
      <c r="I720">
        <f>IFERROR(VLOOKUP(A720,sponsored_animals!$A$1:$C$2143,1,TRUE),0)</f>
        <v>0</v>
      </c>
      <c r="J720">
        <f>VLOOKUP(H720,location_costs!$A$1:$B$6,2,FALSE)</f>
        <v>100</v>
      </c>
      <c r="K720" t="str">
        <f t="shared" si="35"/>
        <v>Dog_Medium</v>
      </c>
      <c r="L720">
        <f>VLOOKUP(K720,size_costs!$D$1:$E$10,2,FALSE)</f>
        <v>150</v>
      </c>
      <c r="M720">
        <f>VLOOKUP(C720,age_costs!$A$1:$B$52,2,FALSE)</f>
        <v>100</v>
      </c>
    </row>
    <row r="721" spans="1:13" x14ac:dyDescent="0.25">
      <c r="A721" t="s">
        <v>3085</v>
      </c>
      <c r="B721" t="s">
        <v>5230</v>
      </c>
      <c r="C721" s="2">
        <f t="shared" si="33"/>
        <v>3</v>
      </c>
      <c r="D721" t="s">
        <v>12</v>
      </c>
      <c r="E721" t="s">
        <v>2207</v>
      </c>
      <c r="F721">
        <v>4</v>
      </c>
      <c r="G721" t="str">
        <f t="shared" si="34"/>
        <v>Small</v>
      </c>
      <c r="H721" t="s">
        <v>4</v>
      </c>
      <c r="I721" t="str">
        <f>IFERROR(VLOOKUP(A721,sponsored_animals!$A$1:$C$2143,1,TRUE),0)</f>
        <v>4fca6ef6dbda96</v>
      </c>
      <c r="J721">
        <f>VLOOKUP(H721,location_costs!$A$1:$B$6,2,FALSE)</f>
        <v>110</v>
      </c>
      <c r="K721" t="str">
        <f t="shared" si="35"/>
        <v>Dog_Small</v>
      </c>
      <c r="L721">
        <f>VLOOKUP(K721,size_costs!$D$1:$E$10,2,FALSE)</f>
        <v>125</v>
      </c>
      <c r="M721">
        <f>VLOOKUP(C721,age_costs!$A$1:$B$52,2,FALSE)</f>
        <v>0</v>
      </c>
    </row>
    <row r="722" spans="1:13" x14ac:dyDescent="0.25">
      <c r="A722" t="s">
        <v>3087</v>
      </c>
      <c r="B722" t="s">
        <v>5230</v>
      </c>
      <c r="C722" s="2">
        <f t="shared" si="33"/>
        <v>3</v>
      </c>
      <c r="D722" t="s">
        <v>12</v>
      </c>
      <c r="E722" t="s">
        <v>2182</v>
      </c>
      <c r="F722">
        <v>47</v>
      </c>
      <c r="G722" t="str">
        <f t="shared" si="34"/>
        <v>Large</v>
      </c>
      <c r="H722" t="s">
        <v>6</v>
      </c>
      <c r="I722" t="str">
        <f>IFERROR(VLOOKUP(A722,sponsored_animals!$A$1:$C$2143,1,TRUE),0)</f>
        <v>214f8f6b359a1e</v>
      </c>
      <c r="J722">
        <f>VLOOKUP(H722,location_costs!$A$1:$B$6,2,FALSE)</f>
        <v>135</v>
      </c>
      <c r="K722" t="str">
        <f t="shared" si="35"/>
        <v>Dog_Large</v>
      </c>
      <c r="L722">
        <f>VLOOKUP(K722,size_costs!$D$1:$E$10,2,FALSE)</f>
        <v>175</v>
      </c>
      <c r="M722">
        <f>VLOOKUP(C722,age_costs!$A$1:$B$52,2,FALSE)</f>
        <v>0</v>
      </c>
    </row>
    <row r="723" spans="1:13" x14ac:dyDescent="0.25">
      <c r="A723" t="s">
        <v>3088</v>
      </c>
      <c r="B723" t="s">
        <v>13567</v>
      </c>
      <c r="C723" s="2">
        <f t="shared" si="33"/>
        <v>4</v>
      </c>
      <c r="D723" t="s">
        <v>19</v>
      </c>
      <c r="E723" t="s">
        <v>2311</v>
      </c>
      <c r="F723">
        <v>9</v>
      </c>
      <c r="G723" t="str">
        <f t="shared" si="34"/>
        <v>Large</v>
      </c>
      <c r="H723" t="s">
        <v>4</v>
      </c>
      <c r="I723" t="str">
        <f>IFERROR(VLOOKUP(A723,sponsored_animals!$A$1:$C$2143,1,TRUE),0)</f>
        <v>178f1189a06b68</v>
      </c>
      <c r="J723">
        <f>VLOOKUP(H723,location_costs!$A$1:$B$6,2,FALSE)</f>
        <v>110</v>
      </c>
      <c r="K723" t="str">
        <f t="shared" si="35"/>
        <v>Cat_Large</v>
      </c>
      <c r="L723">
        <f>VLOOKUP(K723,size_costs!$D$1:$E$10,2,FALSE)</f>
        <v>140</v>
      </c>
      <c r="M723">
        <f>VLOOKUP(C723,age_costs!$A$1:$B$52,2,FALSE)</f>
        <v>0</v>
      </c>
    </row>
    <row r="724" spans="1:13" x14ac:dyDescent="0.25">
      <c r="A724" t="s">
        <v>3089</v>
      </c>
      <c r="B724" t="s">
        <v>6048</v>
      </c>
      <c r="C724" s="2">
        <f t="shared" si="33"/>
        <v>6</v>
      </c>
      <c r="D724" t="s">
        <v>12</v>
      </c>
      <c r="E724" t="s">
        <v>2294</v>
      </c>
      <c r="F724">
        <v>47</v>
      </c>
      <c r="G724" t="str">
        <f t="shared" si="34"/>
        <v>Large</v>
      </c>
      <c r="H724" t="s">
        <v>7</v>
      </c>
      <c r="I724" t="str">
        <f>IFERROR(VLOOKUP(A724,sponsored_animals!$A$1:$C$2143,1,TRUE),0)</f>
        <v>178f1189a06b68</v>
      </c>
      <c r="J724">
        <f>VLOOKUP(H724,location_costs!$A$1:$B$6,2,FALSE)</f>
        <v>100</v>
      </c>
      <c r="K724" t="str">
        <f t="shared" si="35"/>
        <v>Dog_Large</v>
      </c>
      <c r="L724">
        <f>VLOOKUP(K724,size_costs!$D$1:$E$10,2,FALSE)</f>
        <v>175</v>
      </c>
      <c r="M724">
        <f>VLOOKUP(C724,age_costs!$A$1:$B$52,2,FALSE)</f>
        <v>100</v>
      </c>
    </row>
    <row r="725" spans="1:13" x14ac:dyDescent="0.25">
      <c r="A725" t="s">
        <v>3091</v>
      </c>
      <c r="B725" t="s">
        <v>2277</v>
      </c>
      <c r="C725" s="2">
        <f t="shared" si="33"/>
        <v>3</v>
      </c>
      <c r="D725" t="s">
        <v>12</v>
      </c>
      <c r="E725" t="s">
        <v>2223</v>
      </c>
      <c r="F725">
        <v>9</v>
      </c>
      <c r="G725" t="str">
        <f t="shared" si="34"/>
        <v>Small</v>
      </c>
      <c r="H725" t="s">
        <v>3</v>
      </c>
      <c r="I725" t="str">
        <f>IFERROR(VLOOKUP(A725,sponsored_animals!$A$1:$C$2143,1,TRUE),0)</f>
        <v>7c0c3e04e6a4d4</v>
      </c>
      <c r="J725">
        <f>VLOOKUP(H725,location_costs!$A$1:$B$6,2,FALSE)</f>
        <v>120</v>
      </c>
      <c r="K725" t="str">
        <f t="shared" si="35"/>
        <v>Dog_Small</v>
      </c>
      <c r="L725">
        <f>VLOOKUP(K725,size_costs!$D$1:$E$10,2,FALSE)</f>
        <v>125</v>
      </c>
      <c r="M725">
        <f>VLOOKUP(C725,age_costs!$A$1:$B$52,2,FALSE)</f>
        <v>0</v>
      </c>
    </row>
    <row r="726" spans="1:13" x14ac:dyDescent="0.25">
      <c r="A726" t="s">
        <v>3092</v>
      </c>
      <c r="B726" t="s">
        <v>6593</v>
      </c>
      <c r="C726" s="2">
        <f t="shared" si="33"/>
        <v>6</v>
      </c>
      <c r="D726" t="s">
        <v>19</v>
      </c>
      <c r="E726" t="s">
        <v>2350</v>
      </c>
      <c r="F726">
        <v>10</v>
      </c>
      <c r="G726" t="str">
        <f t="shared" si="34"/>
        <v>Large</v>
      </c>
      <c r="H726" t="s">
        <v>6</v>
      </c>
      <c r="I726">
        <f>IFERROR(VLOOKUP(A726,sponsored_animals!$A$1:$C$2143,1,TRUE),0)</f>
        <v>0</v>
      </c>
      <c r="J726">
        <f>VLOOKUP(H726,location_costs!$A$1:$B$6,2,FALSE)</f>
        <v>135</v>
      </c>
      <c r="K726" t="str">
        <f t="shared" si="35"/>
        <v>Cat_Large</v>
      </c>
      <c r="L726">
        <f>VLOOKUP(K726,size_costs!$D$1:$E$10,2,FALSE)</f>
        <v>140</v>
      </c>
      <c r="M726">
        <f>VLOOKUP(C726,age_costs!$A$1:$B$52,2,FALSE)</f>
        <v>100</v>
      </c>
    </row>
    <row r="727" spans="1:13" x14ac:dyDescent="0.25">
      <c r="A727" t="s">
        <v>3094</v>
      </c>
      <c r="B727" t="s">
        <v>7638</v>
      </c>
      <c r="C727" s="2">
        <f t="shared" si="33"/>
        <v>6</v>
      </c>
      <c r="D727" t="s">
        <v>19</v>
      </c>
      <c r="E727" t="s">
        <v>2350</v>
      </c>
      <c r="F727">
        <v>8.5</v>
      </c>
      <c r="G727" t="str">
        <f t="shared" si="34"/>
        <v>Large</v>
      </c>
      <c r="H727" t="s">
        <v>5</v>
      </c>
      <c r="I727">
        <f>IFERROR(VLOOKUP(A727,sponsored_animals!$A$1:$C$2143,1,TRUE),0)</f>
        <v>0</v>
      </c>
      <c r="J727">
        <f>VLOOKUP(H727,location_costs!$A$1:$B$6,2,FALSE)</f>
        <v>140</v>
      </c>
      <c r="K727" t="str">
        <f t="shared" si="35"/>
        <v>Cat_Large</v>
      </c>
      <c r="L727">
        <f>VLOOKUP(K727,size_costs!$D$1:$E$10,2,FALSE)</f>
        <v>140</v>
      </c>
      <c r="M727">
        <f>VLOOKUP(C727,age_costs!$A$1:$B$52,2,FALSE)</f>
        <v>100</v>
      </c>
    </row>
    <row r="728" spans="1:13" x14ac:dyDescent="0.25">
      <c r="A728" t="s">
        <v>3095</v>
      </c>
      <c r="B728" t="s">
        <v>13961</v>
      </c>
      <c r="C728" s="2">
        <f t="shared" si="33"/>
        <v>11</v>
      </c>
      <c r="D728" t="s">
        <v>12</v>
      </c>
      <c r="E728" t="s">
        <v>2182</v>
      </c>
      <c r="F728">
        <v>27</v>
      </c>
      <c r="G728" t="str">
        <f t="shared" si="34"/>
        <v>Medium</v>
      </c>
      <c r="H728" t="s">
        <v>6</v>
      </c>
      <c r="I728" t="str">
        <f>IFERROR(VLOOKUP(A728,sponsored_animals!$A$1:$C$2143,1,TRUE),0)</f>
        <v>178f1189a06b68</v>
      </c>
      <c r="J728">
        <f>VLOOKUP(H728,location_costs!$A$1:$B$6,2,FALSE)</f>
        <v>135</v>
      </c>
      <c r="K728" t="str">
        <f t="shared" si="35"/>
        <v>Dog_Medium</v>
      </c>
      <c r="L728">
        <f>VLOOKUP(K728,size_costs!$D$1:$E$10,2,FALSE)</f>
        <v>150</v>
      </c>
      <c r="M728">
        <f>VLOOKUP(C728,age_costs!$A$1:$B$52,2,FALSE)</f>
        <v>150</v>
      </c>
    </row>
    <row r="729" spans="1:13" x14ac:dyDescent="0.25">
      <c r="A729" t="s">
        <v>3096</v>
      </c>
      <c r="B729" t="s">
        <v>13962</v>
      </c>
      <c r="C729" s="2">
        <f t="shared" si="33"/>
        <v>5</v>
      </c>
      <c r="D729" t="s">
        <v>19</v>
      </c>
      <c r="E729" t="s">
        <v>2357</v>
      </c>
      <c r="F729">
        <v>10</v>
      </c>
      <c r="G729" t="str">
        <f t="shared" si="34"/>
        <v>Large</v>
      </c>
      <c r="H729" t="s">
        <v>5</v>
      </c>
      <c r="I729">
        <f>IFERROR(VLOOKUP(A729,sponsored_animals!$A$1:$C$2143,1,TRUE),0)</f>
        <v>0</v>
      </c>
      <c r="J729">
        <f>VLOOKUP(H729,location_costs!$A$1:$B$6,2,FALSE)</f>
        <v>140</v>
      </c>
      <c r="K729" t="str">
        <f t="shared" si="35"/>
        <v>Cat_Large</v>
      </c>
      <c r="L729">
        <f>VLOOKUP(K729,size_costs!$D$1:$E$10,2,FALSE)</f>
        <v>140</v>
      </c>
      <c r="M729">
        <f>VLOOKUP(C729,age_costs!$A$1:$B$52,2,FALSE)</f>
        <v>100</v>
      </c>
    </row>
    <row r="730" spans="1:13" x14ac:dyDescent="0.25">
      <c r="A730" t="s">
        <v>3097</v>
      </c>
      <c r="B730" t="s">
        <v>13963</v>
      </c>
      <c r="C730" s="2">
        <f t="shared" si="33"/>
        <v>7</v>
      </c>
      <c r="D730" t="s">
        <v>12</v>
      </c>
      <c r="E730" t="s">
        <v>2322</v>
      </c>
      <c r="F730">
        <v>41</v>
      </c>
      <c r="G730" t="str">
        <f t="shared" si="34"/>
        <v>Large</v>
      </c>
      <c r="H730" t="s">
        <v>4</v>
      </c>
      <c r="I730" t="str">
        <f>IFERROR(VLOOKUP(A730,sponsored_animals!$A$1:$C$2143,1,TRUE),0)</f>
        <v>36806649e5722d</v>
      </c>
      <c r="J730">
        <f>VLOOKUP(H730,location_costs!$A$1:$B$6,2,FALSE)</f>
        <v>110</v>
      </c>
      <c r="K730" t="str">
        <f t="shared" si="35"/>
        <v>Dog_Large</v>
      </c>
      <c r="L730">
        <f>VLOOKUP(K730,size_costs!$D$1:$E$10,2,FALSE)</f>
        <v>175</v>
      </c>
      <c r="M730">
        <f>VLOOKUP(C730,age_costs!$A$1:$B$52,2,FALSE)</f>
        <v>100</v>
      </c>
    </row>
    <row r="731" spans="1:13" x14ac:dyDescent="0.25">
      <c r="A731" t="s">
        <v>3098</v>
      </c>
      <c r="B731" t="s">
        <v>13964</v>
      </c>
      <c r="C731" s="2">
        <f t="shared" si="33"/>
        <v>7</v>
      </c>
      <c r="D731" t="s">
        <v>12</v>
      </c>
      <c r="E731" t="s">
        <v>2180</v>
      </c>
      <c r="F731">
        <v>36</v>
      </c>
      <c r="G731" t="str">
        <f t="shared" si="34"/>
        <v>Large</v>
      </c>
      <c r="H731" t="s">
        <v>6</v>
      </c>
      <c r="I731" t="str">
        <f>IFERROR(VLOOKUP(A731,sponsored_animals!$A$1:$C$2143,1,TRUE),0)</f>
        <v>d40d0d9a6a4451</v>
      </c>
      <c r="J731">
        <f>VLOOKUP(H731,location_costs!$A$1:$B$6,2,FALSE)</f>
        <v>135</v>
      </c>
      <c r="K731" t="str">
        <f t="shared" si="35"/>
        <v>Dog_Large</v>
      </c>
      <c r="L731">
        <f>VLOOKUP(K731,size_costs!$D$1:$E$10,2,FALSE)</f>
        <v>175</v>
      </c>
      <c r="M731">
        <f>VLOOKUP(C731,age_costs!$A$1:$B$52,2,FALSE)</f>
        <v>100</v>
      </c>
    </row>
    <row r="732" spans="1:13" x14ac:dyDescent="0.25">
      <c r="A732" t="s">
        <v>3099</v>
      </c>
      <c r="B732" t="s">
        <v>13965</v>
      </c>
      <c r="C732" s="2">
        <f t="shared" si="33"/>
        <v>11</v>
      </c>
      <c r="D732" t="s">
        <v>19</v>
      </c>
      <c r="E732" t="s">
        <v>2340</v>
      </c>
      <c r="F732">
        <v>6</v>
      </c>
      <c r="G732" t="str">
        <f t="shared" si="34"/>
        <v>Medium</v>
      </c>
      <c r="H732" t="s">
        <v>7</v>
      </c>
      <c r="I732" t="str">
        <f>IFERROR(VLOOKUP(A732,sponsored_animals!$A$1:$C$2143,1,TRUE),0)</f>
        <v>178f1189a06b68</v>
      </c>
      <c r="J732">
        <f>VLOOKUP(H732,location_costs!$A$1:$B$6,2,FALSE)</f>
        <v>100</v>
      </c>
      <c r="K732" t="str">
        <f t="shared" si="35"/>
        <v>Cat_Medium</v>
      </c>
      <c r="L732">
        <f>VLOOKUP(K732,size_costs!$D$1:$E$10,2,FALSE)</f>
        <v>120</v>
      </c>
      <c r="M732">
        <f>VLOOKUP(C732,age_costs!$A$1:$B$52,2,FALSE)</f>
        <v>150</v>
      </c>
    </row>
    <row r="733" spans="1:13" x14ac:dyDescent="0.25">
      <c r="A733" t="s">
        <v>3100</v>
      </c>
      <c r="B733" t="s">
        <v>13966</v>
      </c>
      <c r="C733" s="2">
        <f t="shared" si="33"/>
        <v>19</v>
      </c>
      <c r="D733" t="s">
        <v>12</v>
      </c>
      <c r="E733" t="s">
        <v>3101</v>
      </c>
      <c r="F733">
        <v>29</v>
      </c>
      <c r="G733" t="str">
        <f t="shared" si="34"/>
        <v>Medium</v>
      </c>
      <c r="H733" t="s">
        <v>7</v>
      </c>
      <c r="I733">
        <f>IFERROR(VLOOKUP(A733,sponsored_animals!$A$1:$C$2143,1,TRUE),0)</f>
        <v>0</v>
      </c>
      <c r="J733">
        <f>VLOOKUP(H733,location_costs!$A$1:$B$6,2,FALSE)</f>
        <v>100</v>
      </c>
      <c r="K733" t="str">
        <f t="shared" si="35"/>
        <v>Dog_Medium</v>
      </c>
      <c r="L733">
        <f>VLOOKUP(K733,size_costs!$D$1:$E$10,2,FALSE)</f>
        <v>150</v>
      </c>
      <c r="M733">
        <f>VLOOKUP(C733,age_costs!$A$1:$B$52,2,FALSE)</f>
        <v>300</v>
      </c>
    </row>
    <row r="734" spans="1:13" x14ac:dyDescent="0.25">
      <c r="A734" t="s">
        <v>3102</v>
      </c>
      <c r="B734" t="s">
        <v>13967</v>
      </c>
      <c r="C734" s="2">
        <f t="shared" si="33"/>
        <v>5</v>
      </c>
      <c r="D734" t="s">
        <v>12</v>
      </c>
      <c r="E734" t="s">
        <v>2325</v>
      </c>
      <c r="F734">
        <v>29</v>
      </c>
      <c r="G734" t="str">
        <f t="shared" si="34"/>
        <v>Medium</v>
      </c>
      <c r="H734" t="s">
        <v>4</v>
      </c>
      <c r="I734">
        <f>IFERROR(VLOOKUP(A734,sponsored_animals!$A$1:$C$2143,1,TRUE),0)</f>
        <v>0</v>
      </c>
      <c r="J734">
        <f>VLOOKUP(H734,location_costs!$A$1:$B$6,2,FALSE)</f>
        <v>110</v>
      </c>
      <c r="K734" t="str">
        <f t="shared" si="35"/>
        <v>Dog_Medium</v>
      </c>
      <c r="L734">
        <f>VLOOKUP(K734,size_costs!$D$1:$E$10,2,FALSE)</f>
        <v>150</v>
      </c>
      <c r="M734">
        <f>VLOOKUP(C734,age_costs!$A$1:$B$52,2,FALSE)</f>
        <v>100</v>
      </c>
    </row>
    <row r="735" spans="1:13" x14ac:dyDescent="0.25">
      <c r="A735" t="s">
        <v>1106</v>
      </c>
      <c r="B735" t="s">
        <v>3103</v>
      </c>
      <c r="C735" s="2">
        <f t="shared" si="33"/>
        <v>12</v>
      </c>
      <c r="D735" t="s">
        <v>12</v>
      </c>
      <c r="E735" t="s">
        <v>2226</v>
      </c>
      <c r="F735">
        <v>25</v>
      </c>
      <c r="G735" t="str">
        <f t="shared" si="34"/>
        <v>Medium</v>
      </c>
      <c r="H735" t="s">
        <v>7</v>
      </c>
      <c r="I735" t="str">
        <f>IFERROR(VLOOKUP(A735,sponsored_animals!$A$1:$C$2143,1,TRUE),0)</f>
        <v>178f1189a06b68</v>
      </c>
      <c r="J735">
        <f>VLOOKUP(H735,location_costs!$A$1:$B$6,2,FALSE)</f>
        <v>100</v>
      </c>
      <c r="K735" t="str">
        <f t="shared" si="35"/>
        <v>Dog_Medium</v>
      </c>
      <c r="L735">
        <f>VLOOKUP(K735,size_costs!$D$1:$E$10,2,FALSE)</f>
        <v>150</v>
      </c>
      <c r="M735">
        <f>VLOOKUP(C735,age_costs!$A$1:$B$52,2,FALSE)</f>
        <v>150</v>
      </c>
    </row>
    <row r="736" spans="1:13" x14ac:dyDescent="0.25">
      <c r="A736" t="s">
        <v>3104</v>
      </c>
      <c r="B736" t="s">
        <v>13968</v>
      </c>
      <c r="C736" s="2">
        <f t="shared" si="33"/>
        <v>3</v>
      </c>
      <c r="D736" t="s">
        <v>19</v>
      </c>
      <c r="E736" t="s">
        <v>2849</v>
      </c>
      <c r="F736">
        <v>8.5</v>
      </c>
      <c r="G736" t="str">
        <f t="shared" si="34"/>
        <v>Large</v>
      </c>
      <c r="H736" t="s">
        <v>3</v>
      </c>
      <c r="I736">
        <f>IFERROR(VLOOKUP(A736,sponsored_animals!$A$1:$C$2143,1,TRUE),0)</f>
        <v>0</v>
      </c>
      <c r="J736">
        <f>VLOOKUP(H736,location_costs!$A$1:$B$6,2,FALSE)</f>
        <v>120</v>
      </c>
      <c r="K736" t="str">
        <f t="shared" si="35"/>
        <v>Cat_Large</v>
      </c>
      <c r="L736">
        <f>VLOOKUP(K736,size_costs!$D$1:$E$10,2,FALSE)</f>
        <v>140</v>
      </c>
      <c r="M736">
        <f>VLOOKUP(C736,age_costs!$A$1:$B$52,2,FALSE)</f>
        <v>0</v>
      </c>
    </row>
    <row r="737" spans="1:13" x14ac:dyDescent="0.25">
      <c r="A737" t="s">
        <v>3105</v>
      </c>
      <c r="B737" t="s">
        <v>5100</v>
      </c>
      <c r="C737" s="2">
        <f t="shared" si="33"/>
        <v>7</v>
      </c>
      <c r="D737" t="s">
        <v>12</v>
      </c>
      <c r="E737" t="s">
        <v>2191</v>
      </c>
      <c r="F737">
        <v>11.5</v>
      </c>
      <c r="G737" t="str">
        <f t="shared" si="34"/>
        <v>Medium</v>
      </c>
      <c r="H737" t="s">
        <v>5</v>
      </c>
      <c r="I737" t="str">
        <f>IFERROR(VLOOKUP(A737,sponsored_animals!$A$1:$C$2143,1,TRUE),0)</f>
        <v>b14069999a0ee6</v>
      </c>
      <c r="J737">
        <f>VLOOKUP(H737,location_costs!$A$1:$B$6,2,FALSE)</f>
        <v>140</v>
      </c>
      <c r="K737" t="str">
        <f t="shared" si="35"/>
        <v>Dog_Medium</v>
      </c>
      <c r="L737">
        <f>VLOOKUP(K737,size_costs!$D$1:$E$10,2,FALSE)</f>
        <v>150</v>
      </c>
      <c r="M737">
        <f>VLOOKUP(C737,age_costs!$A$1:$B$52,2,FALSE)</f>
        <v>100</v>
      </c>
    </row>
    <row r="738" spans="1:13" x14ac:dyDescent="0.25">
      <c r="A738" t="s">
        <v>1758</v>
      </c>
      <c r="B738" t="s">
        <v>13969</v>
      </c>
      <c r="C738" s="2">
        <f t="shared" si="33"/>
        <v>4</v>
      </c>
      <c r="D738" t="s">
        <v>12</v>
      </c>
      <c r="E738" t="s">
        <v>2533</v>
      </c>
      <c r="F738">
        <v>16</v>
      </c>
      <c r="G738" t="str">
        <f t="shared" si="34"/>
        <v>Medium</v>
      </c>
      <c r="H738" t="s">
        <v>4</v>
      </c>
      <c r="I738" t="str">
        <f>IFERROR(VLOOKUP(A738,sponsored_animals!$A$1:$C$2143,1,TRUE),0)</f>
        <v>214f8f6b359a1e</v>
      </c>
      <c r="J738">
        <f>VLOOKUP(H738,location_costs!$A$1:$B$6,2,FALSE)</f>
        <v>110</v>
      </c>
      <c r="K738" t="str">
        <f t="shared" si="35"/>
        <v>Dog_Medium</v>
      </c>
      <c r="L738">
        <f>VLOOKUP(K738,size_costs!$D$1:$E$10,2,FALSE)</f>
        <v>150</v>
      </c>
      <c r="M738">
        <f>VLOOKUP(C738,age_costs!$A$1:$B$52,2,FALSE)</f>
        <v>0</v>
      </c>
    </row>
    <row r="739" spans="1:13" x14ac:dyDescent="0.25">
      <c r="A739" t="s">
        <v>3107</v>
      </c>
      <c r="B739" t="s">
        <v>3108</v>
      </c>
      <c r="C739" s="2">
        <f t="shared" si="33"/>
        <v>3</v>
      </c>
      <c r="D739" t="s">
        <v>19</v>
      </c>
      <c r="E739" t="s">
        <v>2252</v>
      </c>
      <c r="F739">
        <v>6</v>
      </c>
      <c r="G739" t="str">
        <f t="shared" si="34"/>
        <v>Medium</v>
      </c>
      <c r="H739" t="s">
        <v>5</v>
      </c>
      <c r="I739" t="str">
        <f>IFERROR(VLOOKUP(A739,sponsored_animals!$A$1:$C$2143,1,TRUE),0)</f>
        <v>7c0c3e04e6a4d4</v>
      </c>
      <c r="J739">
        <f>VLOOKUP(H739,location_costs!$A$1:$B$6,2,FALSE)</f>
        <v>140</v>
      </c>
      <c r="K739" t="str">
        <f t="shared" si="35"/>
        <v>Cat_Medium</v>
      </c>
      <c r="L739">
        <f>VLOOKUP(K739,size_costs!$D$1:$E$10,2,FALSE)</f>
        <v>120</v>
      </c>
      <c r="M739">
        <f>VLOOKUP(C739,age_costs!$A$1:$B$52,2,FALSE)</f>
        <v>0</v>
      </c>
    </row>
    <row r="740" spans="1:13" x14ac:dyDescent="0.25">
      <c r="A740" t="s">
        <v>3109</v>
      </c>
      <c r="B740" t="s">
        <v>13970</v>
      </c>
      <c r="C740" s="2">
        <f t="shared" si="33"/>
        <v>3</v>
      </c>
      <c r="D740" t="s">
        <v>19</v>
      </c>
      <c r="E740" t="s">
        <v>2219</v>
      </c>
      <c r="F740">
        <v>4</v>
      </c>
      <c r="G740" t="str">
        <f t="shared" si="34"/>
        <v>Small</v>
      </c>
      <c r="H740" t="s">
        <v>3</v>
      </c>
      <c r="I740">
        <f>IFERROR(VLOOKUP(A740,sponsored_animals!$A$1:$C$2143,1,TRUE),0)</f>
        <v>0</v>
      </c>
      <c r="J740">
        <f>VLOOKUP(H740,location_costs!$A$1:$B$6,2,FALSE)</f>
        <v>120</v>
      </c>
      <c r="K740" t="str">
        <f t="shared" si="35"/>
        <v>Cat_Small</v>
      </c>
      <c r="L740">
        <f>VLOOKUP(K740,size_costs!$D$1:$E$10,2,FALSE)</f>
        <v>100</v>
      </c>
      <c r="M740">
        <f>VLOOKUP(C740,age_costs!$A$1:$B$52,2,FALSE)</f>
        <v>0</v>
      </c>
    </row>
    <row r="741" spans="1:13" x14ac:dyDescent="0.25">
      <c r="A741" t="s">
        <v>3110</v>
      </c>
      <c r="B741" t="s">
        <v>13971</v>
      </c>
      <c r="C741" s="2">
        <f t="shared" si="33"/>
        <v>2</v>
      </c>
      <c r="D741" t="s">
        <v>12</v>
      </c>
      <c r="E741" t="s">
        <v>2217</v>
      </c>
      <c r="F741">
        <v>26</v>
      </c>
      <c r="G741" t="str">
        <f t="shared" si="34"/>
        <v>Medium</v>
      </c>
      <c r="H741" t="s">
        <v>6</v>
      </c>
      <c r="I741">
        <f>IFERROR(VLOOKUP(A741,sponsored_animals!$A$1:$C$2143,1,TRUE),0)</f>
        <v>0</v>
      </c>
      <c r="J741">
        <f>VLOOKUP(H741,location_costs!$A$1:$B$6,2,FALSE)</f>
        <v>135</v>
      </c>
      <c r="K741" t="str">
        <f t="shared" si="35"/>
        <v>Dog_Medium</v>
      </c>
      <c r="L741">
        <f>VLOOKUP(K741,size_costs!$D$1:$E$10,2,FALSE)</f>
        <v>150</v>
      </c>
      <c r="M741">
        <f>VLOOKUP(C741,age_costs!$A$1:$B$52,2,FALSE)</f>
        <v>0</v>
      </c>
    </row>
    <row r="742" spans="1:13" x14ac:dyDescent="0.25">
      <c r="A742" t="s">
        <v>1264</v>
      </c>
      <c r="B742" t="s">
        <v>3669</v>
      </c>
      <c r="C742" s="2">
        <f t="shared" si="33"/>
        <v>6</v>
      </c>
      <c r="D742" t="s">
        <v>19</v>
      </c>
      <c r="E742" t="s">
        <v>2369</v>
      </c>
      <c r="F742">
        <v>10</v>
      </c>
      <c r="G742" t="str">
        <f t="shared" si="34"/>
        <v>Large</v>
      </c>
      <c r="H742" t="s">
        <v>5</v>
      </c>
      <c r="I742">
        <f>IFERROR(VLOOKUP(A742,sponsored_animals!$A$1:$C$2143,1,TRUE),0)</f>
        <v>0</v>
      </c>
      <c r="J742">
        <f>VLOOKUP(H742,location_costs!$A$1:$B$6,2,FALSE)</f>
        <v>140</v>
      </c>
      <c r="K742" t="str">
        <f t="shared" si="35"/>
        <v>Cat_Large</v>
      </c>
      <c r="L742">
        <f>VLOOKUP(K742,size_costs!$D$1:$E$10,2,FALSE)</f>
        <v>140</v>
      </c>
      <c r="M742">
        <f>VLOOKUP(C742,age_costs!$A$1:$B$52,2,FALSE)</f>
        <v>100</v>
      </c>
    </row>
    <row r="743" spans="1:13" x14ac:dyDescent="0.25">
      <c r="A743" t="s">
        <v>3111</v>
      </c>
      <c r="B743" t="s">
        <v>9429</v>
      </c>
      <c r="C743" s="2">
        <f t="shared" si="33"/>
        <v>7</v>
      </c>
      <c r="D743" t="s">
        <v>19</v>
      </c>
      <c r="E743" t="s">
        <v>2198</v>
      </c>
      <c r="F743">
        <v>2</v>
      </c>
      <c r="G743" t="str">
        <f t="shared" si="34"/>
        <v>Small</v>
      </c>
      <c r="H743" t="s">
        <v>5</v>
      </c>
      <c r="I743" t="str">
        <f>IFERROR(VLOOKUP(A743,sponsored_animals!$A$1:$C$2143,1,TRUE),0)</f>
        <v>7c0c3e04e6a4d4</v>
      </c>
      <c r="J743">
        <f>VLOOKUP(H743,location_costs!$A$1:$B$6,2,FALSE)</f>
        <v>140</v>
      </c>
      <c r="K743" t="str">
        <f t="shared" si="35"/>
        <v>Cat_Small</v>
      </c>
      <c r="L743">
        <f>VLOOKUP(K743,size_costs!$D$1:$E$10,2,FALSE)</f>
        <v>100</v>
      </c>
      <c r="M743">
        <f>VLOOKUP(C743,age_costs!$A$1:$B$52,2,FALSE)</f>
        <v>100</v>
      </c>
    </row>
    <row r="744" spans="1:13" x14ac:dyDescent="0.25">
      <c r="A744" t="s">
        <v>3113</v>
      </c>
      <c r="B744" t="s">
        <v>13972</v>
      </c>
      <c r="C744" s="2">
        <f t="shared" si="33"/>
        <v>7</v>
      </c>
      <c r="D744" t="s">
        <v>19</v>
      </c>
      <c r="E744" t="s">
        <v>2288</v>
      </c>
      <c r="F744">
        <v>2</v>
      </c>
      <c r="G744" t="str">
        <f t="shared" si="34"/>
        <v>Small</v>
      </c>
      <c r="H744" t="s">
        <v>7</v>
      </c>
      <c r="I744" t="str">
        <f>IFERROR(VLOOKUP(A744,sponsored_animals!$A$1:$C$2143,1,TRUE),0)</f>
        <v>178f1189a06b68</v>
      </c>
      <c r="J744">
        <f>VLOOKUP(H744,location_costs!$A$1:$B$6,2,FALSE)</f>
        <v>100</v>
      </c>
      <c r="K744" t="str">
        <f t="shared" si="35"/>
        <v>Cat_Small</v>
      </c>
      <c r="L744">
        <f>VLOOKUP(K744,size_costs!$D$1:$E$10,2,FALSE)</f>
        <v>100</v>
      </c>
      <c r="M744">
        <f>VLOOKUP(C744,age_costs!$A$1:$B$52,2,FALSE)</f>
        <v>100</v>
      </c>
    </row>
    <row r="745" spans="1:13" x14ac:dyDescent="0.25">
      <c r="A745" t="s">
        <v>3114</v>
      </c>
      <c r="B745" t="s">
        <v>13973</v>
      </c>
      <c r="C745" s="2">
        <f t="shared" si="33"/>
        <v>3</v>
      </c>
      <c r="D745" t="s">
        <v>19</v>
      </c>
      <c r="E745" t="s">
        <v>2210</v>
      </c>
      <c r="F745">
        <v>4</v>
      </c>
      <c r="G745" t="str">
        <f t="shared" si="34"/>
        <v>Small</v>
      </c>
      <c r="H745" t="s">
        <v>4</v>
      </c>
      <c r="I745" t="str">
        <f>IFERROR(VLOOKUP(A745,sponsored_animals!$A$1:$C$2143,1,TRUE),0)</f>
        <v>214f8f6b359a1e</v>
      </c>
      <c r="J745">
        <f>VLOOKUP(H745,location_costs!$A$1:$B$6,2,FALSE)</f>
        <v>110</v>
      </c>
      <c r="K745" t="str">
        <f t="shared" si="35"/>
        <v>Cat_Small</v>
      </c>
      <c r="L745">
        <f>VLOOKUP(K745,size_costs!$D$1:$E$10,2,FALSE)</f>
        <v>100</v>
      </c>
      <c r="M745">
        <f>VLOOKUP(C745,age_costs!$A$1:$B$52,2,FALSE)</f>
        <v>0</v>
      </c>
    </row>
    <row r="746" spans="1:13" x14ac:dyDescent="0.25">
      <c r="A746" t="s">
        <v>394</v>
      </c>
      <c r="B746" t="s">
        <v>13974</v>
      </c>
      <c r="C746" s="2">
        <f t="shared" si="33"/>
        <v>7</v>
      </c>
      <c r="D746" t="s">
        <v>12</v>
      </c>
      <c r="E746" t="s">
        <v>2182</v>
      </c>
      <c r="F746">
        <v>24</v>
      </c>
      <c r="G746" t="str">
        <f t="shared" si="34"/>
        <v>Medium</v>
      </c>
      <c r="H746" t="s">
        <v>6</v>
      </c>
      <c r="I746">
        <f>IFERROR(VLOOKUP(A746,sponsored_animals!$A$1:$C$2143,1,TRUE),0)</f>
        <v>0</v>
      </c>
      <c r="J746">
        <f>VLOOKUP(H746,location_costs!$A$1:$B$6,2,FALSE)</f>
        <v>135</v>
      </c>
      <c r="K746" t="str">
        <f t="shared" si="35"/>
        <v>Dog_Medium</v>
      </c>
      <c r="L746">
        <f>VLOOKUP(K746,size_costs!$D$1:$E$10,2,FALSE)</f>
        <v>150</v>
      </c>
      <c r="M746">
        <f>VLOOKUP(C746,age_costs!$A$1:$B$52,2,FALSE)</f>
        <v>100</v>
      </c>
    </row>
    <row r="747" spans="1:13" x14ac:dyDescent="0.25">
      <c r="A747" t="s">
        <v>3115</v>
      </c>
      <c r="B747" t="s">
        <v>13975</v>
      </c>
      <c r="C747" s="2">
        <f t="shared" si="33"/>
        <v>13</v>
      </c>
      <c r="D747" t="s">
        <v>19</v>
      </c>
      <c r="E747" t="s">
        <v>2200</v>
      </c>
      <c r="F747">
        <v>8.5</v>
      </c>
      <c r="G747" t="str">
        <f t="shared" si="34"/>
        <v>Large</v>
      </c>
      <c r="H747" t="s">
        <v>6</v>
      </c>
      <c r="I747" t="str">
        <f>IFERROR(VLOOKUP(A747,sponsored_animals!$A$1:$C$2143,1,TRUE),0)</f>
        <v>36806649e5722d</v>
      </c>
      <c r="J747">
        <f>VLOOKUP(H747,location_costs!$A$1:$B$6,2,FALSE)</f>
        <v>135</v>
      </c>
      <c r="K747" t="str">
        <f t="shared" si="35"/>
        <v>Cat_Large</v>
      </c>
      <c r="L747">
        <f>VLOOKUP(K747,size_costs!$D$1:$E$10,2,FALSE)</f>
        <v>140</v>
      </c>
      <c r="M747">
        <f>VLOOKUP(C747,age_costs!$A$1:$B$52,2,FALSE)</f>
        <v>200</v>
      </c>
    </row>
    <row r="748" spans="1:13" x14ac:dyDescent="0.25">
      <c r="A748" t="s">
        <v>3116</v>
      </c>
      <c r="B748" t="s">
        <v>7147</v>
      </c>
      <c r="C748" s="2">
        <f t="shared" si="33"/>
        <v>9</v>
      </c>
      <c r="D748" t="s">
        <v>19</v>
      </c>
      <c r="E748" t="s">
        <v>2207</v>
      </c>
      <c r="F748">
        <v>6</v>
      </c>
      <c r="G748" t="str">
        <f t="shared" si="34"/>
        <v>Medium</v>
      </c>
      <c r="H748" t="s">
        <v>7</v>
      </c>
      <c r="I748" t="str">
        <f>IFERROR(VLOOKUP(A748,sponsored_animals!$A$1:$C$2143,1,TRUE),0)</f>
        <v>0ea863dbf1123f</v>
      </c>
      <c r="J748">
        <f>VLOOKUP(H748,location_costs!$A$1:$B$6,2,FALSE)</f>
        <v>100</v>
      </c>
      <c r="K748" t="str">
        <f t="shared" si="35"/>
        <v>Cat_Medium</v>
      </c>
      <c r="L748">
        <f>VLOOKUP(K748,size_costs!$D$1:$E$10,2,FALSE)</f>
        <v>120</v>
      </c>
      <c r="M748">
        <f>VLOOKUP(C748,age_costs!$A$1:$B$52,2,FALSE)</f>
        <v>150</v>
      </c>
    </row>
    <row r="749" spans="1:13" x14ac:dyDescent="0.25">
      <c r="A749" t="s">
        <v>318</v>
      </c>
      <c r="B749" t="s">
        <v>3118</v>
      </c>
      <c r="C749" s="2">
        <f t="shared" si="33"/>
        <v>10</v>
      </c>
      <c r="D749" t="s">
        <v>19</v>
      </c>
      <c r="E749" t="s">
        <v>2207</v>
      </c>
      <c r="F749">
        <v>4</v>
      </c>
      <c r="G749" t="str">
        <f t="shared" si="34"/>
        <v>Small</v>
      </c>
      <c r="H749" t="s">
        <v>4</v>
      </c>
      <c r="I749">
        <f>IFERROR(VLOOKUP(A749,sponsored_animals!$A$1:$C$2143,1,TRUE),0)</f>
        <v>0</v>
      </c>
      <c r="J749">
        <f>VLOOKUP(H749,location_costs!$A$1:$B$6,2,FALSE)</f>
        <v>110</v>
      </c>
      <c r="K749" t="str">
        <f t="shared" si="35"/>
        <v>Cat_Small</v>
      </c>
      <c r="L749">
        <f>VLOOKUP(K749,size_costs!$D$1:$E$10,2,FALSE)</f>
        <v>100</v>
      </c>
      <c r="M749">
        <f>VLOOKUP(C749,age_costs!$A$1:$B$52,2,FALSE)</f>
        <v>150</v>
      </c>
    </row>
    <row r="750" spans="1:13" x14ac:dyDescent="0.25">
      <c r="A750" t="s">
        <v>3119</v>
      </c>
      <c r="B750" t="s">
        <v>13976</v>
      </c>
      <c r="C750" s="2">
        <f t="shared" si="33"/>
        <v>15</v>
      </c>
      <c r="D750" t="s">
        <v>19</v>
      </c>
      <c r="E750" t="s">
        <v>2207</v>
      </c>
      <c r="F750">
        <v>3</v>
      </c>
      <c r="G750" t="str">
        <f t="shared" si="34"/>
        <v>Small</v>
      </c>
      <c r="H750" t="s">
        <v>3</v>
      </c>
      <c r="I750">
        <f>IFERROR(VLOOKUP(A750,sponsored_animals!$A$1:$C$2143,1,TRUE),0)</f>
        <v>0</v>
      </c>
      <c r="J750">
        <f>VLOOKUP(H750,location_costs!$A$1:$B$6,2,FALSE)</f>
        <v>120</v>
      </c>
      <c r="K750" t="str">
        <f t="shared" si="35"/>
        <v>Cat_Small</v>
      </c>
      <c r="L750">
        <f>VLOOKUP(K750,size_costs!$D$1:$E$10,2,FALSE)</f>
        <v>100</v>
      </c>
      <c r="M750">
        <f>VLOOKUP(C750,age_costs!$A$1:$B$52,2,FALSE)</f>
        <v>200</v>
      </c>
    </row>
    <row r="751" spans="1:13" x14ac:dyDescent="0.25">
      <c r="A751" t="s">
        <v>532</v>
      </c>
      <c r="B751" t="s">
        <v>13977</v>
      </c>
      <c r="C751" s="2">
        <f t="shared" si="33"/>
        <v>9</v>
      </c>
      <c r="D751" t="s">
        <v>12</v>
      </c>
      <c r="E751" t="s">
        <v>2263</v>
      </c>
      <c r="F751">
        <v>25</v>
      </c>
      <c r="G751" t="str">
        <f t="shared" si="34"/>
        <v>Medium</v>
      </c>
      <c r="H751" t="s">
        <v>6</v>
      </c>
      <c r="I751" t="str">
        <f>IFERROR(VLOOKUP(A751,sponsored_animals!$A$1:$C$2143,1,TRUE),0)</f>
        <v>b14069999a0ee6</v>
      </c>
      <c r="J751">
        <f>VLOOKUP(H751,location_costs!$A$1:$B$6,2,FALSE)</f>
        <v>135</v>
      </c>
      <c r="K751" t="str">
        <f t="shared" si="35"/>
        <v>Dog_Medium</v>
      </c>
      <c r="L751">
        <f>VLOOKUP(K751,size_costs!$D$1:$E$10,2,FALSE)</f>
        <v>150</v>
      </c>
      <c r="M751">
        <f>VLOOKUP(C751,age_costs!$A$1:$B$52,2,FALSE)</f>
        <v>150</v>
      </c>
    </row>
    <row r="752" spans="1:13" x14ac:dyDescent="0.25">
      <c r="A752" t="s">
        <v>3120</v>
      </c>
      <c r="B752" t="s">
        <v>6890</v>
      </c>
      <c r="C752" s="2">
        <f t="shared" si="33"/>
        <v>5</v>
      </c>
      <c r="D752" t="s">
        <v>12</v>
      </c>
      <c r="E752" t="s">
        <v>2223</v>
      </c>
      <c r="F752">
        <v>36</v>
      </c>
      <c r="G752" t="str">
        <f t="shared" si="34"/>
        <v>Large</v>
      </c>
      <c r="H752" t="s">
        <v>4</v>
      </c>
      <c r="I752" t="str">
        <f>IFERROR(VLOOKUP(A752,sponsored_animals!$A$1:$C$2143,1,TRUE),0)</f>
        <v>178f1189a06b68</v>
      </c>
      <c r="J752">
        <f>VLOOKUP(H752,location_costs!$A$1:$B$6,2,FALSE)</f>
        <v>110</v>
      </c>
      <c r="K752" t="str">
        <f t="shared" si="35"/>
        <v>Dog_Large</v>
      </c>
      <c r="L752">
        <f>VLOOKUP(K752,size_costs!$D$1:$E$10,2,FALSE)</f>
        <v>175</v>
      </c>
      <c r="M752">
        <f>VLOOKUP(C752,age_costs!$A$1:$B$52,2,FALSE)</f>
        <v>100</v>
      </c>
    </row>
    <row r="753" spans="1:13" x14ac:dyDescent="0.25">
      <c r="A753" t="s">
        <v>3122</v>
      </c>
      <c r="B753" t="s">
        <v>13978</v>
      </c>
      <c r="C753" s="2">
        <f t="shared" si="33"/>
        <v>8</v>
      </c>
      <c r="D753" t="s">
        <v>12</v>
      </c>
      <c r="E753" t="s">
        <v>2180</v>
      </c>
      <c r="F753">
        <v>42</v>
      </c>
      <c r="G753" t="str">
        <f t="shared" si="34"/>
        <v>Large</v>
      </c>
      <c r="H753" t="s">
        <v>6</v>
      </c>
      <c r="I753">
        <f>IFERROR(VLOOKUP(A753,sponsored_animals!$A$1:$C$2143,1,TRUE),0)</f>
        <v>0</v>
      </c>
      <c r="J753">
        <f>VLOOKUP(H753,location_costs!$A$1:$B$6,2,FALSE)</f>
        <v>135</v>
      </c>
      <c r="K753" t="str">
        <f t="shared" si="35"/>
        <v>Dog_Large</v>
      </c>
      <c r="L753">
        <f>VLOOKUP(K753,size_costs!$D$1:$E$10,2,FALSE)</f>
        <v>175</v>
      </c>
      <c r="M753">
        <f>VLOOKUP(C753,age_costs!$A$1:$B$52,2,FALSE)</f>
        <v>150</v>
      </c>
    </row>
    <row r="754" spans="1:13" x14ac:dyDescent="0.25">
      <c r="A754" t="s">
        <v>3123</v>
      </c>
      <c r="B754" t="s">
        <v>13979</v>
      </c>
      <c r="C754" s="2">
        <f t="shared" si="33"/>
        <v>10</v>
      </c>
      <c r="D754" t="s">
        <v>12</v>
      </c>
      <c r="E754" t="s">
        <v>3124</v>
      </c>
      <c r="F754">
        <v>6</v>
      </c>
      <c r="G754" t="str">
        <f t="shared" si="34"/>
        <v>Small</v>
      </c>
      <c r="H754" t="s">
        <v>4</v>
      </c>
      <c r="I754" t="str">
        <f>IFERROR(VLOOKUP(A754,sponsored_animals!$A$1:$C$2143,1,TRUE),0)</f>
        <v>b14069999a0ee6</v>
      </c>
      <c r="J754">
        <f>VLOOKUP(H754,location_costs!$A$1:$B$6,2,FALSE)</f>
        <v>110</v>
      </c>
      <c r="K754" t="str">
        <f t="shared" si="35"/>
        <v>Dog_Small</v>
      </c>
      <c r="L754">
        <f>VLOOKUP(K754,size_costs!$D$1:$E$10,2,FALSE)</f>
        <v>125</v>
      </c>
      <c r="M754">
        <f>VLOOKUP(C754,age_costs!$A$1:$B$52,2,FALSE)</f>
        <v>150</v>
      </c>
    </row>
    <row r="755" spans="1:13" x14ac:dyDescent="0.25">
      <c r="A755" t="s">
        <v>3125</v>
      </c>
      <c r="B755" t="s">
        <v>13980</v>
      </c>
      <c r="C755" s="2">
        <f t="shared" si="33"/>
        <v>9</v>
      </c>
      <c r="D755" t="s">
        <v>12</v>
      </c>
      <c r="E755" t="s">
        <v>2535</v>
      </c>
      <c r="F755">
        <v>31.5</v>
      </c>
      <c r="G755" t="str">
        <f t="shared" si="34"/>
        <v>Large</v>
      </c>
      <c r="H755" t="s">
        <v>5</v>
      </c>
      <c r="I755" t="str">
        <f>IFERROR(VLOOKUP(A755,sponsored_animals!$A$1:$C$2143,1,TRUE),0)</f>
        <v>4fca6ef6dbda96</v>
      </c>
      <c r="J755">
        <f>VLOOKUP(H755,location_costs!$A$1:$B$6,2,FALSE)</f>
        <v>140</v>
      </c>
      <c r="K755" t="str">
        <f t="shared" si="35"/>
        <v>Dog_Large</v>
      </c>
      <c r="L755">
        <f>VLOOKUP(K755,size_costs!$D$1:$E$10,2,FALSE)</f>
        <v>175</v>
      </c>
      <c r="M755">
        <f>VLOOKUP(C755,age_costs!$A$1:$B$52,2,FALSE)</f>
        <v>150</v>
      </c>
    </row>
    <row r="756" spans="1:13" x14ac:dyDescent="0.25">
      <c r="A756" t="s">
        <v>3126</v>
      </c>
      <c r="B756" t="s">
        <v>13981</v>
      </c>
      <c r="C756" s="2">
        <f t="shared" si="33"/>
        <v>10</v>
      </c>
      <c r="D756" t="s">
        <v>12</v>
      </c>
      <c r="E756" t="s">
        <v>2322</v>
      </c>
      <c r="F756">
        <v>49</v>
      </c>
      <c r="G756" t="str">
        <f t="shared" si="34"/>
        <v>Large</v>
      </c>
      <c r="H756" t="s">
        <v>7</v>
      </c>
      <c r="I756">
        <f>IFERROR(VLOOKUP(A756,sponsored_animals!$A$1:$C$2143,1,TRUE),0)</f>
        <v>0</v>
      </c>
      <c r="J756">
        <f>VLOOKUP(H756,location_costs!$A$1:$B$6,2,FALSE)</f>
        <v>100</v>
      </c>
      <c r="K756" t="str">
        <f t="shared" si="35"/>
        <v>Dog_Large</v>
      </c>
      <c r="L756">
        <f>VLOOKUP(K756,size_costs!$D$1:$E$10,2,FALSE)</f>
        <v>175</v>
      </c>
      <c r="M756">
        <f>VLOOKUP(C756,age_costs!$A$1:$B$52,2,FALSE)</f>
        <v>150</v>
      </c>
    </row>
    <row r="757" spans="1:13" x14ac:dyDescent="0.25">
      <c r="A757" t="s">
        <v>3127</v>
      </c>
      <c r="B757" t="s">
        <v>3128</v>
      </c>
      <c r="C757" s="2">
        <f t="shared" si="33"/>
        <v>8</v>
      </c>
      <c r="D757" t="s">
        <v>19</v>
      </c>
      <c r="E757" t="s">
        <v>2174</v>
      </c>
      <c r="F757">
        <v>10</v>
      </c>
      <c r="G757" t="str">
        <f t="shared" si="34"/>
        <v>Large</v>
      </c>
      <c r="H757" t="s">
        <v>4</v>
      </c>
      <c r="I757" t="str">
        <f>IFERROR(VLOOKUP(A757,sponsored_animals!$A$1:$C$2143,1,TRUE),0)</f>
        <v>b14069999a0ee6</v>
      </c>
      <c r="J757">
        <f>VLOOKUP(H757,location_costs!$A$1:$B$6,2,FALSE)</f>
        <v>110</v>
      </c>
      <c r="K757" t="str">
        <f t="shared" si="35"/>
        <v>Cat_Large</v>
      </c>
      <c r="L757">
        <f>VLOOKUP(K757,size_costs!$D$1:$E$10,2,FALSE)</f>
        <v>140</v>
      </c>
      <c r="M757">
        <f>VLOOKUP(C757,age_costs!$A$1:$B$52,2,FALSE)</f>
        <v>150</v>
      </c>
    </row>
    <row r="758" spans="1:13" x14ac:dyDescent="0.25">
      <c r="A758" t="s">
        <v>1511</v>
      </c>
      <c r="B758" t="s">
        <v>13982</v>
      </c>
      <c r="C758" s="2">
        <f t="shared" si="33"/>
        <v>18</v>
      </c>
      <c r="D758" t="s">
        <v>19</v>
      </c>
      <c r="E758" t="s">
        <v>2234</v>
      </c>
      <c r="F758">
        <v>3</v>
      </c>
      <c r="G758" t="str">
        <f t="shared" si="34"/>
        <v>Small</v>
      </c>
      <c r="H758" t="s">
        <v>7</v>
      </c>
      <c r="I758" t="str">
        <f>IFERROR(VLOOKUP(A758,sponsored_animals!$A$1:$C$2143,1,TRUE),0)</f>
        <v>214f8f6b359a1e</v>
      </c>
      <c r="J758">
        <f>VLOOKUP(H758,location_costs!$A$1:$B$6,2,FALSE)</f>
        <v>100</v>
      </c>
      <c r="K758" t="str">
        <f t="shared" si="35"/>
        <v>Cat_Small</v>
      </c>
      <c r="L758">
        <f>VLOOKUP(K758,size_costs!$D$1:$E$10,2,FALSE)</f>
        <v>100</v>
      </c>
      <c r="M758">
        <f>VLOOKUP(C758,age_costs!$A$1:$B$52,2,FALSE)</f>
        <v>300</v>
      </c>
    </row>
    <row r="759" spans="1:13" x14ac:dyDescent="0.25">
      <c r="A759" t="s">
        <v>3129</v>
      </c>
      <c r="B759" t="s">
        <v>12980</v>
      </c>
      <c r="C759" s="2">
        <f t="shared" si="33"/>
        <v>3</v>
      </c>
      <c r="D759" t="s">
        <v>19</v>
      </c>
      <c r="E759" t="s">
        <v>2182</v>
      </c>
      <c r="F759">
        <v>6</v>
      </c>
      <c r="G759" t="str">
        <f t="shared" si="34"/>
        <v>Medium</v>
      </c>
      <c r="H759" t="s">
        <v>6</v>
      </c>
      <c r="I759" t="str">
        <f>IFERROR(VLOOKUP(A759,sponsored_animals!$A$1:$C$2143,1,TRUE),0)</f>
        <v>0ea863dbf1123f</v>
      </c>
      <c r="J759">
        <f>VLOOKUP(H759,location_costs!$A$1:$B$6,2,FALSE)</f>
        <v>135</v>
      </c>
      <c r="K759" t="str">
        <f t="shared" si="35"/>
        <v>Cat_Medium</v>
      </c>
      <c r="L759">
        <f>VLOOKUP(K759,size_costs!$D$1:$E$10,2,FALSE)</f>
        <v>120</v>
      </c>
      <c r="M759">
        <f>VLOOKUP(C759,age_costs!$A$1:$B$52,2,FALSE)</f>
        <v>0</v>
      </c>
    </row>
    <row r="760" spans="1:13" x14ac:dyDescent="0.25">
      <c r="A760" t="s">
        <v>1200</v>
      </c>
      <c r="B760" t="s">
        <v>13983</v>
      </c>
      <c r="C760" s="2">
        <f t="shared" si="33"/>
        <v>9</v>
      </c>
      <c r="D760" t="s">
        <v>12</v>
      </c>
      <c r="E760" t="s">
        <v>2207</v>
      </c>
      <c r="F760">
        <v>39</v>
      </c>
      <c r="G760" t="str">
        <f t="shared" si="34"/>
        <v>Large</v>
      </c>
      <c r="H760" t="s">
        <v>6</v>
      </c>
      <c r="I760" t="str">
        <f>IFERROR(VLOOKUP(A760,sponsored_animals!$A$1:$C$2143,1,TRUE),0)</f>
        <v>214f8f6b359a1e</v>
      </c>
      <c r="J760">
        <f>VLOOKUP(H760,location_costs!$A$1:$B$6,2,FALSE)</f>
        <v>135</v>
      </c>
      <c r="K760" t="str">
        <f t="shared" si="35"/>
        <v>Dog_Large</v>
      </c>
      <c r="L760">
        <f>VLOOKUP(K760,size_costs!$D$1:$E$10,2,FALSE)</f>
        <v>175</v>
      </c>
      <c r="M760">
        <f>VLOOKUP(C760,age_costs!$A$1:$B$52,2,FALSE)</f>
        <v>150</v>
      </c>
    </row>
    <row r="761" spans="1:13" x14ac:dyDescent="0.25">
      <c r="A761" t="s">
        <v>3131</v>
      </c>
      <c r="B761" t="s">
        <v>13984</v>
      </c>
      <c r="C761" s="2">
        <f t="shared" si="33"/>
        <v>6</v>
      </c>
      <c r="D761" t="s">
        <v>19</v>
      </c>
      <c r="E761" t="s">
        <v>2223</v>
      </c>
      <c r="F761">
        <v>2</v>
      </c>
      <c r="G761" t="str">
        <f t="shared" si="34"/>
        <v>Small</v>
      </c>
      <c r="H761" t="s">
        <v>4</v>
      </c>
      <c r="I761" t="str">
        <f>IFERROR(VLOOKUP(A761,sponsored_animals!$A$1:$C$2143,1,TRUE),0)</f>
        <v>36806649e5722d</v>
      </c>
      <c r="J761">
        <f>VLOOKUP(H761,location_costs!$A$1:$B$6,2,FALSE)</f>
        <v>110</v>
      </c>
      <c r="K761" t="str">
        <f t="shared" si="35"/>
        <v>Cat_Small</v>
      </c>
      <c r="L761">
        <f>VLOOKUP(K761,size_costs!$D$1:$E$10,2,FALSE)</f>
        <v>100</v>
      </c>
      <c r="M761">
        <f>VLOOKUP(C761,age_costs!$A$1:$B$52,2,FALSE)</f>
        <v>100</v>
      </c>
    </row>
    <row r="762" spans="1:13" x14ac:dyDescent="0.25">
      <c r="A762" t="s">
        <v>3132</v>
      </c>
      <c r="B762" t="s">
        <v>5100</v>
      </c>
      <c r="C762" s="2">
        <f t="shared" si="33"/>
        <v>7</v>
      </c>
      <c r="D762" t="s">
        <v>12</v>
      </c>
      <c r="E762" t="s">
        <v>2207</v>
      </c>
      <c r="F762">
        <v>8</v>
      </c>
      <c r="G762" t="str">
        <f t="shared" si="34"/>
        <v>Small</v>
      </c>
      <c r="H762" t="s">
        <v>4</v>
      </c>
      <c r="I762" t="str">
        <f>IFERROR(VLOOKUP(A762,sponsored_animals!$A$1:$C$2143,1,TRUE),0)</f>
        <v>178f1189a06b68</v>
      </c>
      <c r="J762">
        <f>VLOOKUP(H762,location_costs!$A$1:$B$6,2,FALSE)</f>
        <v>110</v>
      </c>
      <c r="K762" t="str">
        <f t="shared" si="35"/>
        <v>Dog_Small</v>
      </c>
      <c r="L762">
        <f>VLOOKUP(K762,size_costs!$D$1:$E$10,2,FALSE)</f>
        <v>125</v>
      </c>
      <c r="M762">
        <f>VLOOKUP(C762,age_costs!$A$1:$B$52,2,FALSE)</f>
        <v>100</v>
      </c>
    </row>
    <row r="763" spans="1:13" x14ac:dyDescent="0.25">
      <c r="A763" t="s">
        <v>1338</v>
      </c>
      <c r="B763" t="s">
        <v>13985</v>
      </c>
      <c r="C763" s="2">
        <f t="shared" si="33"/>
        <v>4</v>
      </c>
      <c r="D763" t="s">
        <v>12</v>
      </c>
      <c r="E763" t="s">
        <v>2190</v>
      </c>
      <c r="F763">
        <v>34</v>
      </c>
      <c r="G763" t="str">
        <f t="shared" si="34"/>
        <v>Large</v>
      </c>
      <c r="H763" t="s">
        <v>3</v>
      </c>
      <c r="I763">
        <f>IFERROR(VLOOKUP(A763,sponsored_animals!$A$1:$C$2143,1,TRUE),0)</f>
        <v>0</v>
      </c>
      <c r="J763">
        <f>VLOOKUP(H763,location_costs!$A$1:$B$6,2,FALSE)</f>
        <v>120</v>
      </c>
      <c r="K763" t="str">
        <f t="shared" si="35"/>
        <v>Dog_Large</v>
      </c>
      <c r="L763">
        <f>VLOOKUP(K763,size_costs!$D$1:$E$10,2,FALSE)</f>
        <v>175</v>
      </c>
      <c r="M763">
        <f>VLOOKUP(C763,age_costs!$A$1:$B$52,2,FALSE)</f>
        <v>0</v>
      </c>
    </row>
    <row r="764" spans="1:13" x14ac:dyDescent="0.25">
      <c r="A764" t="s">
        <v>3133</v>
      </c>
      <c r="B764" t="s">
        <v>2206</v>
      </c>
      <c r="C764" s="2">
        <f t="shared" si="33"/>
        <v>8</v>
      </c>
      <c r="D764" t="s">
        <v>19</v>
      </c>
      <c r="E764" t="s">
        <v>2182</v>
      </c>
      <c r="F764">
        <v>8.5</v>
      </c>
      <c r="G764" t="str">
        <f t="shared" si="34"/>
        <v>Large</v>
      </c>
      <c r="H764" t="s">
        <v>6</v>
      </c>
      <c r="I764" t="str">
        <f>IFERROR(VLOOKUP(A764,sponsored_animals!$A$1:$C$2143,1,TRUE),0)</f>
        <v>b14069999a0ee6</v>
      </c>
      <c r="J764">
        <f>VLOOKUP(H764,location_costs!$A$1:$B$6,2,FALSE)</f>
        <v>135</v>
      </c>
      <c r="K764" t="str">
        <f t="shared" si="35"/>
        <v>Cat_Large</v>
      </c>
      <c r="L764">
        <f>VLOOKUP(K764,size_costs!$D$1:$E$10,2,FALSE)</f>
        <v>140</v>
      </c>
      <c r="M764">
        <f>VLOOKUP(C764,age_costs!$A$1:$B$52,2,FALSE)</f>
        <v>150</v>
      </c>
    </row>
    <row r="765" spans="1:13" x14ac:dyDescent="0.25">
      <c r="A765" t="s">
        <v>3135</v>
      </c>
      <c r="B765" t="s">
        <v>13986</v>
      </c>
      <c r="C765" s="2">
        <f t="shared" si="33"/>
        <v>20</v>
      </c>
      <c r="D765" t="s">
        <v>12</v>
      </c>
      <c r="E765" t="s">
        <v>3136</v>
      </c>
      <c r="F765">
        <v>39</v>
      </c>
      <c r="G765" t="str">
        <f t="shared" si="34"/>
        <v>Large</v>
      </c>
      <c r="H765" t="s">
        <v>5</v>
      </c>
      <c r="I765" t="str">
        <f>IFERROR(VLOOKUP(A765,sponsored_animals!$A$1:$C$2143,1,TRUE),0)</f>
        <v>870a9302845fa5</v>
      </c>
      <c r="J765">
        <f>VLOOKUP(H765,location_costs!$A$1:$B$6,2,FALSE)</f>
        <v>140</v>
      </c>
      <c r="K765" t="str">
        <f t="shared" si="35"/>
        <v>Dog_Large</v>
      </c>
      <c r="L765">
        <f>VLOOKUP(K765,size_costs!$D$1:$E$10,2,FALSE)</f>
        <v>175</v>
      </c>
      <c r="M765">
        <f>VLOOKUP(C765,age_costs!$A$1:$B$52,2,FALSE)</f>
        <v>300</v>
      </c>
    </row>
    <row r="766" spans="1:13" x14ac:dyDescent="0.25">
      <c r="A766" t="s">
        <v>732</v>
      </c>
      <c r="B766" t="s">
        <v>13987</v>
      </c>
      <c r="C766" s="2">
        <f t="shared" si="33"/>
        <v>5</v>
      </c>
      <c r="D766" t="s">
        <v>12</v>
      </c>
      <c r="E766" t="s">
        <v>2182</v>
      </c>
      <c r="F766">
        <v>47</v>
      </c>
      <c r="G766" t="str">
        <f t="shared" si="34"/>
        <v>Large</v>
      </c>
      <c r="H766" t="s">
        <v>5</v>
      </c>
      <c r="I766" t="str">
        <f>IFERROR(VLOOKUP(A766,sponsored_animals!$A$1:$C$2143,1,TRUE),0)</f>
        <v>214f8f6b359a1e</v>
      </c>
      <c r="J766">
        <f>VLOOKUP(H766,location_costs!$A$1:$B$6,2,FALSE)</f>
        <v>140</v>
      </c>
      <c r="K766" t="str">
        <f t="shared" si="35"/>
        <v>Dog_Large</v>
      </c>
      <c r="L766">
        <f>VLOOKUP(K766,size_costs!$D$1:$E$10,2,FALSE)</f>
        <v>175</v>
      </c>
      <c r="M766">
        <f>VLOOKUP(C766,age_costs!$A$1:$B$52,2,FALSE)</f>
        <v>100</v>
      </c>
    </row>
    <row r="767" spans="1:13" x14ac:dyDescent="0.25">
      <c r="A767" t="s">
        <v>1925</v>
      </c>
      <c r="B767" t="s">
        <v>13988</v>
      </c>
      <c r="C767" s="2">
        <f t="shared" si="33"/>
        <v>10</v>
      </c>
      <c r="D767" t="s">
        <v>19</v>
      </c>
      <c r="E767" t="s">
        <v>2849</v>
      </c>
      <c r="F767">
        <v>3</v>
      </c>
      <c r="G767" t="str">
        <f t="shared" si="34"/>
        <v>Small</v>
      </c>
      <c r="H767" t="s">
        <v>5</v>
      </c>
      <c r="I767" t="str">
        <f>IFERROR(VLOOKUP(A767,sponsored_animals!$A$1:$C$2143,1,TRUE),0)</f>
        <v>214f8f6b359a1e</v>
      </c>
      <c r="J767">
        <f>VLOOKUP(H767,location_costs!$A$1:$B$6,2,FALSE)</f>
        <v>140</v>
      </c>
      <c r="K767" t="str">
        <f t="shared" si="35"/>
        <v>Cat_Small</v>
      </c>
      <c r="L767">
        <f>VLOOKUP(K767,size_costs!$D$1:$E$10,2,FALSE)</f>
        <v>100</v>
      </c>
      <c r="M767">
        <f>VLOOKUP(C767,age_costs!$A$1:$B$52,2,FALSE)</f>
        <v>150</v>
      </c>
    </row>
    <row r="768" spans="1:13" x14ac:dyDescent="0.25">
      <c r="A768" t="s">
        <v>3137</v>
      </c>
      <c r="B768" t="s">
        <v>13989</v>
      </c>
      <c r="C768" s="2">
        <f t="shared" si="33"/>
        <v>7</v>
      </c>
      <c r="D768" t="s">
        <v>19</v>
      </c>
      <c r="E768" t="s">
        <v>2340</v>
      </c>
      <c r="F768">
        <v>9</v>
      </c>
      <c r="G768" t="str">
        <f t="shared" si="34"/>
        <v>Large</v>
      </c>
      <c r="H768" t="s">
        <v>6</v>
      </c>
      <c r="I768" t="str">
        <f>IFERROR(VLOOKUP(A768,sponsored_animals!$A$1:$C$2143,1,TRUE),0)</f>
        <v>178f1189a06b68</v>
      </c>
      <c r="J768">
        <f>VLOOKUP(H768,location_costs!$A$1:$B$6,2,FALSE)</f>
        <v>135</v>
      </c>
      <c r="K768" t="str">
        <f t="shared" si="35"/>
        <v>Cat_Large</v>
      </c>
      <c r="L768">
        <f>VLOOKUP(K768,size_costs!$D$1:$E$10,2,FALSE)</f>
        <v>140</v>
      </c>
      <c r="M768">
        <f>VLOOKUP(C768,age_costs!$A$1:$B$52,2,FALSE)</f>
        <v>100</v>
      </c>
    </row>
    <row r="769" spans="1:13" x14ac:dyDescent="0.25">
      <c r="A769" t="s">
        <v>3138</v>
      </c>
      <c r="B769" t="s">
        <v>13990</v>
      </c>
      <c r="C769" s="2">
        <f t="shared" si="33"/>
        <v>15</v>
      </c>
      <c r="D769" t="s">
        <v>12</v>
      </c>
      <c r="E769" t="s">
        <v>2191</v>
      </c>
      <c r="F769">
        <v>24</v>
      </c>
      <c r="G769" t="str">
        <f t="shared" si="34"/>
        <v>Medium</v>
      </c>
      <c r="H769" t="s">
        <v>6</v>
      </c>
      <c r="I769" t="str">
        <f>IFERROR(VLOOKUP(A769,sponsored_animals!$A$1:$C$2143,1,TRUE),0)</f>
        <v>36806649e5722d</v>
      </c>
      <c r="J769">
        <f>VLOOKUP(H769,location_costs!$A$1:$B$6,2,FALSE)</f>
        <v>135</v>
      </c>
      <c r="K769" t="str">
        <f t="shared" si="35"/>
        <v>Dog_Medium</v>
      </c>
      <c r="L769">
        <f>VLOOKUP(K769,size_costs!$D$1:$E$10,2,FALSE)</f>
        <v>150</v>
      </c>
      <c r="M769">
        <f>VLOOKUP(C769,age_costs!$A$1:$B$52,2,FALSE)</f>
        <v>200</v>
      </c>
    </row>
    <row r="770" spans="1:13" x14ac:dyDescent="0.25">
      <c r="A770" t="s">
        <v>3139</v>
      </c>
      <c r="B770" t="s">
        <v>13991</v>
      </c>
      <c r="C770" s="2">
        <f t="shared" si="33"/>
        <v>7</v>
      </c>
      <c r="D770" t="s">
        <v>19</v>
      </c>
      <c r="E770" t="s">
        <v>2210</v>
      </c>
      <c r="F770">
        <v>8</v>
      </c>
      <c r="G770" t="str">
        <f t="shared" si="34"/>
        <v>Large</v>
      </c>
      <c r="H770" t="s">
        <v>6</v>
      </c>
      <c r="I770" t="str">
        <f>IFERROR(VLOOKUP(A770,sponsored_animals!$A$1:$C$2143,1,TRUE),0)</f>
        <v>4fca6ef6dbda96</v>
      </c>
      <c r="J770">
        <f>VLOOKUP(H770,location_costs!$A$1:$B$6,2,FALSE)</f>
        <v>135</v>
      </c>
      <c r="K770" t="str">
        <f t="shared" si="35"/>
        <v>Cat_Large</v>
      </c>
      <c r="L770">
        <f>VLOOKUP(K770,size_costs!$D$1:$E$10,2,FALSE)</f>
        <v>140</v>
      </c>
      <c r="M770">
        <f>VLOOKUP(C770,age_costs!$A$1:$B$52,2,FALSE)</f>
        <v>100</v>
      </c>
    </row>
    <row r="771" spans="1:13" x14ac:dyDescent="0.25">
      <c r="A771" t="s">
        <v>3140</v>
      </c>
      <c r="B771" t="s">
        <v>13992</v>
      </c>
      <c r="C771" s="2">
        <f t="shared" ref="C771:C834" si="36">ROUND(YEARFRAC(B771,"31/12/2021"),0)</f>
        <v>3</v>
      </c>
      <c r="D771" t="s">
        <v>12</v>
      </c>
      <c r="E771" t="s">
        <v>2207</v>
      </c>
      <c r="F771">
        <v>23</v>
      </c>
      <c r="G771" t="str">
        <f t="shared" ref="G771:G834" si="37">IF(AND(D771="Dog",F771&lt;=10),"Small",IF(AND(D771="Dog",F771&gt;10,F771&lt;=30),"Medium",IF(AND(D771="Dog",F771&gt;30),"Large",IF(AND(D771="Cat",F771&lt;=5),"Small",IF(AND(D771="Cat",F771&gt;5,F771&lt;=7),"Medium",IF(AND(D771="Cat",F771&gt;=7),"Large",IF(AND(D771="Bird",F771&lt;=0.7),"Small",IF(AND(D771="Bird",F771&gt;0.7,F771&lt;=1.1),"Medium",IF(AND(D771="Bird",F771&gt;1.1),"Large","Erro")))))))))</f>
        <v>Medium</v>
      </c>
      <c r="H771" t="s">
        <v>7</v>
      </c>
      <c r="I771">
        <f>IFERROR(VLOOKUP(A771,sponsored_animals!$A$1:$C$2143,1,TRUE),0)</f>
        <v>0</v>
      </c>
      <c r="J771">
        <f>VLOOKUP(H771,location_costs!$A$1:$B$6,2,FALSE)</f>
        <v>100</v>
      </c>
      <c r="K771" t="str">
        <f t="shared" ref="K771:K834" si="38">D771&amp;"_"&amp;G771</f>
        <v>Dog_Medium</v>
      </c>
      <c r="L771">
        <f>VLOOKUP(K771,size_costs!$D$1:$E$10,2,FALSE)</f>
        <v>150</v>
      </c>
      <c r="M771">
        <f>VLOOKUP(C771,age_costs!$A$1:$B$52,2,FALSE)</f>
        <v>0</v>
      </c>
    </row>
    <row r="772" spans="1:13" x14ac:dyDescent="0.25">
      <c r="A772" t="s">
        <v>3141</v>
      </c>
      <c r="B772" t="s">
        <v>13993</v>
      </c>
      <c r="C772" s="2">
        <f t="shared" si="36"/>
        <v>6</v>
      </c>
      <c r="D772" t="s">
        <v>12</v>
      </c>
      <c r="E772" t="s">
        <v>2226</v>
      </c>
      <c r="F772">
        <v>44</v>
      </c>
      <c r="G772" t="str">
        <f t="shared" si="37"/>
        <v>Large</v>
      </c>
      <c r="H772" t="s">
        <v>3</v>
      </c>
      <c r="I772">
        <f>IFERROR(VLOOKUP(A772,sponsored_animals!$A$1:$C$2143,1,TRUE),0)</f>
        <v>0</v>
      </c>
      <c r="J772">
        <f>VLOOKUP(H772,location_costs!$A$1:$B$6,2,FALSE)</f>
        <v>120</v>
      </c>
      <c r="K772" t="str">
        <f t="shared" si="38"/>
        <v>Dog_Large</v>
      </c>
      <c r="L772">
        <f>VLOOKUP(K772,size_costs!$D$1:$E$10,2,FALSE)</f>
        <v>175</v>
      </c>
      <c r="M772">
        <f>VLOOKUP(C772,age_costs!$A$1:$B$52,2,FALSE)</f>
        <v>100</v>
      </c>
    </row>
    <row r="773" spans="1:13" x14ac:dyDescent="0.25">
      <c r="A773" t="s">
        <v>3142</v>
      </c>
      <c r="B773" t="s">
        <v>13994</v>
      </c>
      <c r="C773" s="2">
        <f t="shared" si="36"/>
        <v>5</v>
      </c>
      <c r="D773" t="s">
        <v>19</v>
      </c>
      <c r="E773" t="s">
        <v>2198</v>
      </c>
      <c r="F773">
        <v>3</v>
      </c>
      <c r="G773" t="str">
        <f t="shared" si="37"/>
        <v>Small</v>
      </c>
      <c r="H773" t="s">
        <v>4</v>
      </c>
      <c r="I773" t="str">
        <f>IFERROR(VLOOKUP(A773,sponsored_animals!$A$1:$C$2143,1,TRUE),0)</f>
        <v>36806649e5722d</v>
      </c>
      <c r="J773">
        <f>VLOOKUP(H773,location_costs!$A$1:$B$6,2,FALSE)</f>
        <v>110</v>
      </c>
      <c r="K773" t="str">
        <f t="shared" si="38"/>
        <v>Cat_Small</v>
      </c>
      <c r="L773">
        <f>VLOOKUP(K773,size_costs!$D$1:$E$10,2,FALSE)</f>
        <v>100</v>
      </c>
      <c r="M773">
        <f>VLOOKUP(C773,age_costs!$A$1:$B$52,2,FALSE)</f>
        <v>100</v>
      </c>
    </row>
    <row r="774" spans="1:13" x14ac:dyDescent="0.25">
      <c r="A774" t="s">
        <v>3143</v>
      </c>
      <c r="B774" t="s">
        <v>13995</v>
      </c>
      <c r="C774" s="2">
        <f t="shared" si="36"/>
        <v>1</v>
      </c>
      <c r="D774" t="s">
        <v>19</v>
      </c>
      <c r="E774" t="s">
        <v>2182</v>
      </c>
      <c r="F774">
        <v>9</v>
      </c>
      <c r="G774" t="str">
        <f t="shared" si="37"/>
        <v>Large</v>
      </c>
      <c r="H774" t="s">
        <v>5</v>
      </c>
      <c r="I774">
        <f>IFERROR(VLOOKUP(A774,sponsored_animals!$A$1:$C$2143,1,TRUE),0)</f>
        <v>0</v>
      </c>
      <c r="J774">
        <f>VLOOKUP(H774,location_costs!$A$1:$B$6,2,FALSE)</f>
        <v>140</v>
      </c>
      <c r="K774" t="str">
        <f t="shared" si="38"/>
        <v>Cat_Large</v>
      </c>
      <c r="L774">
        <f>VLOOKUP(K774,size_costs!$D$1:$E$10,2,FALSE)</f>
        <v>140</v>
      </c>
      <c r="M774">
        <f>VLOOKUP(C774,age_costs!$A$1:$B$52,2,FALSE)</f>
        <v>0</v>
      </c>
    </row>
    <row r="775" spans="1:13" x14ac:dyDescent="0.25">
      <c r="A775" t="s">
        <v>3144</v>
      </c>
      <c r="B775" t="s">
        <v>13996</v>
      </c>
      <c r="C775" s="2">
        <f t="shared" si="36"/>
        <v>18</v>
      </c>
      <c r="D775" t="s">
        <v>19</v>
      </c>
      <c r="E775" t="s">
        <v>2223</v>
      </c>
      <c r="F775">
        <v>6.5</v>
      </c>
      <c r="G775" t="str">
        <f t="shared" si="37"/>
        <v>Medium</v>
      </c>
      <c r="H775" t="s">
        <v>6</v>
      </c>
      <c r="I775" t="str">
        <f>IFERROR(VLOOKUP(A775,sponsored_animals!$A$1:$C$2143,1,TRUE),0)</f>
        <v>214f8f6b359a1e</v>
      </c>
      <c r="J775">
        <f>VLOOKUP(H775,location_costs!$A$1:$B$6,2,FALSE)</f>
        <v>135</v>
      </c>
      <c r="K775" t="str">
        <f t="shared" si="38"/>
        <v>Cat_Medium</v>
      </c>
      <c r="L775">
        <f>VLOOKUP(K775,size_costs!$D$1:$E$10,2,FALSE)</f>
        <v>120</v>
      </c>
      <c r="M775">
        <f>VLOOKUP(C775,age_costs!$A$1:$B$52,2,FALSE)</f>
        <v>300</v>
      </c>
    </row>
    <row r="776" spans="1:13" x14ac:dyDescent="0.25">
      <c r="A776" t="s">
        <v>1742</v>
      </c>
      <c r="B776" t="s">
        <v>6664</v>
      </c>
      <c r="C776" s="2">
        <f t="shared" si="36"/>
        <v>8</v>
      </c>
      <c r="D776" t="s">
        <v>19</v>
      </c>
      <c r="E776" t="s">
        <v>2486</v>
      </c>
      <c r="F776">
        <v>6</v>
      </c>
      <c r="G776" t="str">
        <f t="shared" si="37"/>
        <v>Medium</v>
      </c>
      <c r="H776" t="s">
        <v>6</v>
      </c>
      <c r="I776" t="str">
        <f>IFERROR(VLOOKUP(A776,sponsored_animals!$A$1:$C$2143,1,TRUE),0)</f>
        <v>b14069999a0ee6</v>
      </c>
      <c r="J776">
        <f>VLOOKUP(H776,location_costs!$A$1:$B$6,2,FALSE)</f>
        <v>135</v>
      </c>
      <c r="K776" t="str">
        <f t="shared" si="38"/>
        <v>Cat_Medium</v>
      </c>
      <c r="L776">
        <f>VLOOKUP(K776,size_costs!$D$1:$E$10,2,FALSE)</f>
        <v>120</v>
      </c>
      <c r="M776">
        <f>VLOOKUP(C776,age_costs!$A$1:$B$52,2,FALSE)</f>
        <v>150</v>
      </c>
    </row>
    <row r="777" spans="1:13" x14ac:dyDescent="0.25">
      <c r="A777" t="s">
        <v>3145</v>
      </c>
      <c r="B777" t="s">
        <v>7228</v>
      </c>
      <c r="C777" s="2">
        <f t="shared" si="36"/>
        <v>6</v>
      </c>
      <c r="D777" t="s">
        <v>12</v>
      </c>
      <c r="E777" t="s">
        <v>2182</v>
      </c>
      <c r="F777">
        <v>42</v>
      </c>
      <c r="G777" t="str">
        <f t="shared" si="37"/>
        <v>Large</v>
      </c>
      <c r="H777" t="s">
        <v>5</v>
      </c>
      <c r="I777" t="str">
        <f>IFERROR(VLOOKUP(A777,sponsored_animals!$A$1:$C$2143,1,TRUE),0)</f>
        <v>36806649e5722d</v>
      </c>
      <c r="J777">
        <f>VLOOKUP(H777,location_costs!$A$1:$B$6,2,FALSE)</f>
        <v>140</v>
      </c>
      <c r="K777" t="str">
        <f t="shared" si="38"/>
        <v>Dog_Large</v>
      </c>
      <c r="L777">
        <f>VLOOKUP(K777,size_costs!$D$1:$E$10,2,FALSE)</f>
        <v>175</v>
      </c>
      <c r="M777">
        <f>VLOOKUP(C777,age_costs!$A$1:$B$52,2,FALSE)</f>
        <v>100</v>
      </c>
    </row>
    <row r="778" spans="1:13" x14ac:dyDescent="0.25">
      <c r="A778" t="s">
        <v>3147</v>
      </c>
      <c r="B778" t="s">
        <v>13997</v>
      </c>
      <c r="C778" s="2">
        <f t="shared" si="36"/>
        <v>9</v>
      </c>
      <c r="D778" t="s">
        <v>12</v>
      </c>
      <c r="E778" t="s">
        <v>2196</v>
      </c>
      <c r="F778">
        <v>49</v>
      </c>
      <c r="G778" t="str">
        <f t="shared" si="37"/>
        <v>Large</v>
      </c>
      <c r="H778" t="s">
        <v>5</v>
      </c>
      <c r="I778">
        <f>IFERROR(VLOOKUP(A778,sponsored_animals!$A$1:$C$2143,1,TRUE),0)</f>
        <v>0</v>
      </c>
      <c r="J778">
        <f>VLOOKUP(H778,location_costs!$A$1:$B$6,2,FALSE)</f>
        <v>140</v>
      </c>
      <c r="K778" t="str">
        <f t="shared" si="38"/>
        <v>Dog_Large</v>
      </c>
      <c r="L778">
        <f>VLOOKUP(K778,size_costs!$D$1:$E$10,2,FALSE)</f>
        <v>175</v>
      </c>
      <c r="M778">
        <f>VLOOKUP(C778,age_costs!$A$1:$B$52,2,FALSE)</f>
        <v>150</v>
      </c>
    </row>
    <row r="779" spans="1:13" x14ac:dyDescent="0.25">
      <c r="A779" t="s">
        <v>1871</v>
      </c>
      <c r="B779" t="s">
        <v>4664</v>
      </c>
      <c r="C779" s="2">
        <f t="shared" si="36"/>
        <v>7</v>
      </c>
      <c r="D779" t="s">
        <v>12</v>
      </c>
      <c r="E779" t="s">
        <v>2674</v>
      </c>
      <c r="F779">
        <v>31</v>
      </c>
      <c r="G779" t="str">
        <f t="shared" si="37"/>
        <v>Large</v>
      </c>
      <c r="H779" t="s">
        <v>4</v>
      </c>
      <c r="I779" t="str">
        <f>IFERROR(VLOOKUP(A779,sponsored_animals!$A$1:$C$2143,1,TRUE),0)</f>
        <v>178f1189a06b68</v>
      </c>
      <c r="J779">
        <f>VLOOKUP(H779,location_costs!$A$1:$B$6,2,FALSE)</f>
        <v>110</v>
      </c>
      <c r="K779" t="str">
        <f t="shared" si="38"/>
        <v>Dog_Large</v>
      </c>
      <c r="L779">
        <f>VLOOKUP(K779,size_costs!$D$1:$E$10,2,FALSE)</f>
        <v>175</v>
      </c>
      <c r="M779">
        <f>VLOOKUP(C779,age_costs!$A$1:$B$52,2,FALSE)</f>
        <v>100</v>
      </c>
    </row>
    <row r="780" spans="1:13" x14ac:dyDescent="0.25">
      <c r="A780" t="s">
        <v>3148</v>
      </c>
      <c r="B780" t="s">
        <v>13998</v>
      </c>
      <c r="C780" s="2">
        <f t="shared" si="36"/>
        <v>2</v>
      </c>
      <c r="D780" t="s">
        <v>19</v>
      </c>
      <c r="E780" t="s">
        <v>2182</v>
      </c>
      <c r="F780">
        <v>4</v>
      </c>
      <c r="G780" t="str">
        <f t="shared" si="37"/>
        <v>Small</v>
      </c>
      <c r="H780" t="s">
        <v>6</v>
      </c>
      <c r="I780" t="str">
        <f>IFERROR(VLOOKUP(A780,sponsored_animals!$A$1:$C$2143,1,TRUE),0)</f>
        <v>0918714dc3a6e1</v>
      </c>
      <c r="J780">
        <f>VLOOKUP(H780,location_costs!$A$1:$B$6,2,FALSE)</f>
        <v>135</v>
      </c>
      <c r="K780" t="str">
        <f t="shared" si="38"/>
        <v>Cat_Small</v>
      </c>
      <c r="L780">
        <f>VLOOKUP(K780,size_costs!$D$1:$E$10,2,FALSE)</f>
        <v>100</v>
      </c>
      <c r="M780">
        <f>VLOOKUP(C780,age_costs!$A$1:$B$52,2,FALSE)</f>
        <v>0</v>
      </c>
    </row>
    <row r="781" spans="1:13" x14ac:dyDescent="0.25">
      <c r="A781" t="s">
        <v>3149</v>
      </c>
      <c r="B781" t="s">
        <v>13999</v>
      </c>
      <c r="C781" s="2">
        <f t="shared" si="36"/>
        <v>9</v>
      </c>
      <c r="D781" t="s">
        <v>12</v>
      </c>
      <c r="E781" t="s">
        <v>2217</v>
      </c>
      <c r="F781">
        <v>23</v>
      </c>
      <c r="G781" t="str">
        <f t="shared" si="37"/>
        <v>Medium</v>
      </c>
      <c r="H781" t="s">
        <v>6</v>
      </c>
      <c r="I781" t="str">
        <f>IFERROR(VLOOKUP(A781,sponsored_animals!$A$1:$C$2143,1,TRUE),0)</f>
        <v>b14069999a0ee6</v>
      </c>
      <c r="J781">
        <f>VLOOKUP(H781,location_costs!$A$1:$B$6,2,FALSE)</f>
        <v>135</v>
      </c>
      <c r="K781" t="str">
        <f t="shared" si="38"/>
        <v>Dog_Medium</v>
      </c>
      <c r="L781">
        <f>VLOOKUP(K781,size_costs!$D$1:$E$10,2,FALSE)</f>
        <v>150</v>
      </c>
      <c r="M781">
        <f>VLOOKUP(C781,age_costs!$A$1:$B$52,2,FALSE)</f>
        <v>150</v>
      </c>
    </row>
    <row r="782" spans="1:13" x14ac:dyDescent="0.25">
      <c r="A782" t="s">
        <v>3150</v>
      </c>
      <c r="B782" t="s">
        <v>14000</v>
      </c>
      <c r="C782" s="2">
        <f t="shared" si="36"/>
        <v>6</v>
      </c>
      <c r="D782" t="s">
        <v>19</v>
      </c>
      <c r="E782" t="s">
        <v>2200</v>
      </c>
      <c r="F782">
        <v>3</v>
      </c>
      <c r="G782" t="str">
        <f t="shared" si="37"/>
        <v>Small</v>
      </c>
      <c r="H782" t="s">
        <v>5</v>
      </c>
      <c r="I782">
        <f>IFERROR(VLOOKUP(A782,sponsored_animals!$A$1:$C$2143,1,TRUE),0)</f>
        <v>0</v>
      </c>
      <c r="J782">
        <f>VLOOKUP(H782,location_costs!$A$1:$B$6,2,FALSE)</f>
        <v>140</v>
      </c>
      <c r="K782" t="str">
        <f t="shared" si="38"/>
        <v>Cat_Small</v>
      </c>
      <c r="L782">
        <f>VLOOKUP(K782,size_costs!$D$1:$E$10,2,FALSE)</f>
        <v>100</v>
      </c>
      <c r="M782">
        <f>VLOOKUP(C782,age_costs!$A$1:$B$52,2,FALSE)</f>
        <v>100</v>
      </c>
    </row>
    <row r="783" spans="1:13" x14ac:dyDescent="0.25">
      <c r="A783" t="s">
        <v>3151</v>
      </c>
      <c r="B783" t="s">
        <v>5547</v>
      </c>
      <c r="C783" s="2">
        <f t="shared" si="36"/>
        <v>8</v>
      </c>
      <c r="D783" t="s">
        <v>12</v>
      </c>
      <c r="E783" t="s">
        <v>2535</v>
      </c>
      <c r="F783">
        <v>9</v>
      </c>
      <c r="G783" t="str">
        <f t="shared" si="37"/>
        <v>Small</v>
      </c>
      <c r="H783" t="s">
        <v>3</v>
      </c>
      <c r="I783" t="str">
        <f>IFERROR(VLOOKUP(A783,sponsored_animals!$A$1:$C$2143,1,TRUE),0)</f>
        <v>0ea863dbf1123f</v>
      </c>
      <c r="J783">
        <f>VLOOKUP(H783,location_costs!$A$1:$B$6,2,FALSE)</f>
        <v>120</v>
      </c>
      <c r="K783" t="str">
        <f t="shared" si="38"/>
        <v>Dog_Small</v>
      </c>
      <c r="L783">
        <f>VLOOKUP(K783,size_costs!$D$1:$E$10,2,FALSE)</f>
        <v>125</v>
      </c>
      <c r="M783">
        <f>VLOOKUP(C783,age_costs!$A$1:$B$52,2,FALSE)</f>
        <v>150</v>
      </c>
    </row>
    <row r="784" spans="1:13" x14ac:dyDescent="0.25">
      <c r="A784" t="s">
        <v>3153</v>
      </c>
      <c r="B784" t="s">
        <v>4176</v>
      </c>
      <c r="C784" s="2">
        <f t="shared" si="36"/>
        <v>8</v>
      </c>
      <c r="D784" t="s">
        <v>19</v>
      </c>
      <c r="E784" t="s">
        <v>2207</v>
      </c>
      <c r="F784">
        <v>2</v>
      </c>
      <c r="G784" t="str">
        <f t="shared" si="37"/>
        <v>Small</v>
      </c>
      <c r="H784" t="s">
        <v>6</v>
      </c>
      <c r="I784" t="str">
        <f>IFERROR(VLOOKUP(A784,sponsored_animals!$A$1:$C$2143,1,TRUE),0)</f>
        <v>0918714dc3a6e1</v>
      </c>
      <c r="J784">
        <f>VLOOKUP(H784,location_costs!$A$1:$B$6,2,FALSE)</f>
        <v>135</v>
      </c>
      <c r="K784" t="str">
        <f t="shared" si="38"/>
        <v>Cat_Small</v>
      </c>
      <c r="L784">
        <f>VLOOKUP(K784,size_costs!$D$1:$E$10,2,FALSE)</f>
        <v>100</v>
      </c>
      <c r="M784">
        <f>VLOOKUP(C784,age_costs!$A$1:$B$52,2,FALSE)</f>
        <v>150</v>
      </c>
    </row>
    <row r="785" spans="1:13" x14ac:dyDescent="0.25">
      <c r="A785" t="s">
        <v>3155</v>
      </c>
      <c r="B785" t="s">
        <v>3236</v>
      </c>
      <c r="C785" s="2">
        <f t="shared" si="36"/>
        <v>9</v>
      </c>
      <c r="D785" t="s">
        <v>12</v>
      </c>
      <c r="E785" t="s">
        <v>2217</v>
      </c>
      <c r="F785">
        <v>13</v>
      </c>
      <c r="G785" t="str">
        <f t="shared" si="37"/>
        <v>Medium</v>
      </c>
      <c r="H785" t="s">
        <v>6</v>
      </c>
      <c r="I785" t="str">
        <f>IFERROR(VLOOKUP(A785,sponsored_animals!$A$1:$C$2143,1,TRUE),0)</f>
        <v>214f8f6b359a1e</v>
      </c>
      <c r="J785">
        <f>VLOOKUP(H785,location_costs!$A$1:$B$6,2,FALSE)</f>
        <v>135</v>
      </c>
      <c r="K785" t="str">
        <f t="shared" si="38"/>
        <v>Dog_Medium</v>
      </c>
      <c r="L785">
        <f>VLOOKUP(K785,size_costs!$D$1:$E$10,2,FALSE)</f>
        <v>150</v>
      </c>
      <c r="M785">
        <f>VLOOKUP(C785,age_costs!$A$1:$B$52,2,FALSE)</f>
        <v>150</v>
      </c>
    </row>
    <row r="786" spans="1:13" x14ac:dyDescent="0.25">
      <c r="A786" t="s">
        <v>3156</v>
      </c>
      <c r="B786" t="s">
        <v>14001</v>
      </c>
      <c r="C786" s="2">
        <f t="shared" si="36"/>
        <v>6</v>
      </c>
      <c r="D786" t="s">
        <v>19</v>
      </c>
      <c r="E786" t="s">
        <v>2177</v>
      </c>
      <c r="F786">
        <v>8</v>
      </c>
      <c r="G786" t="str">
        <f t="shared" si="37"/>
        <v>Large</v>
      </c>
      <c r="H786" t="s">
        <v>5</v>
      </c>
      <c r="I786" t="str">
        <f>IFERROR(VLOOKUP(A786,sponsored_animals!$A$1:$C$2143,1,TRUE),0)</f>
        <v>214f8f6b359a1e</v>
      </c>
      <c r="J786">
        <f>VLOOKUP(H786,location_costs!$A$1:$B$6,2,FALSE)</f>
        <v>140</v>
      </c>
      <c r="K786" t="str">
        <f t="shared" si="38"/>
        <v>Cat_Large</v>
      </c>
      <c r="L786">
        <f>VLOOKUP(K786,size_costs!$D$1:$E$10,2,FALSE)</f>
        <v>140</v>
      </c>
      <c r="M786">
        <f>VLOOKUP(C786,age_costs!$A$1:$B$52,2,FALSE)</f>
        <v>100</v>
      </c>
    </row>
    <row r="787" spans="1:13" x14ac:dyDescent="0.25">
      <c r="A787" t="s">
        <v>3157</v>
      </c>
      <c r="B787" t="s">
        <v>14002</v>
      </c>
      <c r="C787" s="2">
        <f t="shared" si="36"/>
        <v>17</v>
      </c>
      <c r="D787" t="s">
        <v>12</v>
      </c>
      <c r="E787" t="s">
        <v>2332</v>
      </c>
      <c r="F787">
        <v>22</v>
      </c>
      <c r="G787" t="str">
        <f t="shared" si="37"/>
        <v>Medium</v>
      </c>
      <c r="H787" t="s">
        <v>5</v>
      </c>
      <c r="I787" t="str">
        <f>IFERROR(VLOOKUP(A787,sponsored_animals!$A$1:$C$2143,1,TRUE),0)</f>
        <v>178f1189a06b68</v>
      </c>
      <c r="J787">
        <f>VLOOKUP(H787,location_costs!$A$1:$B$6,2,FALSE)</f>
        <v>140</v>
      </c>
      <c r="K787" t="str">
        <f t="shared" si="38"/>
        <v>Dog_Medium</v>
      </c>
      <c r="L787">
        <f>VLOOKUP(K787,size_costs!$D$1:$E$10,2,FALSE)</f>
        <v>150</v>
      </c>
      <c r="M787">
        <f>VLOOKUP(C787,age_costs!$A$1:$B$52,2,FALSE)</f>
        <v>300</v>
      </c>
    </row>
    <row r="788" spans="1:13" x14ac:dyDescent="0.25">
      <c r="A788" t="s">
        <v>3158</v>
      </c>
      <c r="B788" t="s">
        <v>14003</v>
      </c>
      <c r="C788" s="2">
        <f t="shared" si="36"/>
        <v>5</v>
      </c>
      <c r="D788" t="s">
        <v>19</v>
      </c>
      <c r="E788" t="s">
        <v>2198</v>
      </c>
      <c r="F788">
        <v>2</v>
      </c>
      <c r="G788" t="str">
        <f t="shared" si="37"/>
        <v>Small</v>
      </c>
      <c r="H788" t="s">
        <v>4</v>
      </c>
      <c r="I788" t="str">
        <f>IFERROR(VLOOKUP(A788,sponsored_animals!$A$1:$C$2143,1,TRUE),0)</f>
        <v>178f1189a06b68</v>
      </c>
      <c r="J788">
        <f>VLOOKUP(H788,location_costs!$A$1:$B$6,2,FALSE)</f>
        <v>110</v>
      </c>
      <c r="K788" t="str">
        <f t="shared" si="38"/>
        <v>Cat_Small</v>
      </c>
      <c r="L788">
        <f>VLOOKUP(K788,size_costs!$D$1:$E$10,2,FALSE)</f>
        <v>100</v>
      </c>
      <c r="M788">
        <f>VLOOKUP(C788,age_costs!$A$1:$B$52,2,FALSE)</f>
        <v>100</v>
      </c>
    </row>
    <row r="789" spans="1:13" x14ac:dyDescent="0.25">
      <c r="A789" t="s">
        <v>3159</v>
      </c>
      <c r="B789" t="s">
        <v>14004</v>
      </c>
      <c r="C789" s="2">
        <f t="shared" si="36"/>
        <v>12</v>
      </c>
      <c r="D789" t="s">
        <v>12</v>
      </c>
      <c r="E789" t="s">
        <v>2202</v>
      </c>
      <c r="F789">
        <v>33</v>
      </c>
      <c r="G789" t="str">
        <f t="shared" si="37"/>
        <v>Large</v>
      </c>
      <c r="H789" t="s">
        <v>6</v>
      </c>
      <c r="I789" t="str">
        <f>IFERROR(VLOOKUP(A789,sponsored_animals!$A$1:$C$2143,1,TRUE),0)</f>
        <v>b14069999a0ee6</v>
      </c>
      <c r="J789">
        <f>VLOOKUP(H789,location_costs!$A$1:$B$6,2,FALSE)</f>
        <v>135</v>
      </c>
      <c r="K789" t="str">
        <f t="shared" si="38"/>
        <v>Dog_Large</v>
      </c>
      <c r="L789">
        <f>VLOOKUP(K789,size_costs!$D$1:$E$10,2,FALSE)</f>
        <v>175</v>
      </c>
      <c r="M789">
        <f>VLOOKUP(C789,age_costs!$A$1:$B$52,2,FALSE)</f>
        <v>150</v>
      </c>
    </row>
    <row r="790" spans="1:13" x14ac:dyDescent="0.25">
      <c r="A790" t="s">
        <v>3160</v>
      </c>
      <c r="B790" t="s">
        <v>13410</v>
      </c>
      <c r="C790" s="2">
        <f t="shared" si="36"/>
        <v>11</v>
      </c>
      <c r="D790" t="s">
        <v>12</v>
      </c>
      <c r="E790" t="s">
        <v>2186</v>
      </c>
      <c r="F790">
        <v>16</v>
      </c>
      <c r="G790" t="str">
        <f t="shared" si="37"/>
        <v>Medium</v>
      </c>
      <c r="H790" t="s">
        <v>7</v>
      </c>
      <c r="I790" t="str">
        <f>IFERROR(VLOOKUP(A790,sponsored_animals!$A$1:$C$2143,1,TRUE),0)</f>
        <v>7c0c3e04e6a4d4</v>
      </c>
      <c r="J790">
        <f>VLOOKUP(H790,location_costs!$A$1:$B$6,2,FALSE)</f>
        <v>100</v>
      </c>
      <c r="K790" t="str">
        <f t="shared" si="38"/>
        <v>Dog_Medium</v>
      </c>
      <c r="L790">
        <f>VLOOKUP(K790,size_costs!$D$1:$E$10,2,FALSE)</f>
        <v>150</v>
      </c>
      <c r="M790">
        <f>VLOOKUP(C790,age_costs!$A$1:$B$52,2,FALSE)</f>
        <v>150</v>
      </c>
    </row>
    <row r="791" spans="1:13" x14ac:dyDescent="0.25">
      <c r="A791" t="s">
        <v>3161</v>
      </c>
      <c r="B791" t="s">
        <v>13903</v>
      </c>
      <c r="C791" s="2">
        <f t="shared" si="36"/>
        <v>6</v>
      </c>
      <c r="D791" t="s">
        <v>12</v>
      </c>
      <c r="E791" t="s">
        <v>2182</v>
      </c>
      <c r="F791">
        <v>6</v>
      </c>
      <c r="G791" t="str">
        <f t="shared" si="37"/>
        <v>Small</v>
      </c>
      <c r="H791" t="s">
        <v>3</v>
      </c>
      <c r="I791" t="str">
        <f>IFERROR(VLOOKUP(A791,sponsored_animals!$A$1:$C$2143,1,TRUE),0)</f>
        <v>d40d0d9a6a4451</v>
      </c>
      <c r="J791">
        <f>VLOOKUP(H791,location_costs!$A$1:$B$6,2,FALSE)</f>
        <v>120</v>
      </c>
      <c r="K791" t="str">
        <f t="shared" si="38"/>
        <v>Dog_Small</v>
      </c>
      <c r="L791">
        <f>VLOOKUP(K791,size_costs!$D$1:$E$10,2,FALSE)</f>
        <v>125</v>
      </c>
      <c r="M791">
        <f>VLOOKUP(C791,age_costs!$A$1:$B$52,2,FALSE)</f>
        <v>100</v>
      </c>
    </row>
    <row r="792" spans="1:13" x14ac:dyDescent="0.25">
      <c r="A792" t="s">
        <v>3162</v>
      </c>
      <c r="B792" t="s">
        <v>14005</v>
      </c>
      <c r="C792" s="2">
        <f t="shared" si="36"/>
        <v>3</v>
      </c>
      <c r="D792" t="s">
        <v>19</v>
      </c>
      <c r="E792" t="s">
        <v>2182</v>
      </c>
      <c r="F792">
        <v>2</v>
      </c>
      <c r="G792" t="str">
        <f t="shared" si="37"/>
        <v>Small</v>
      </c>
      <c r="H792" t="s">
        <v>6</v>
      </c>
      <c r="I792" t="str">
        <f>IFERROR(VLOOKUP(A792,sponsored_animals!$A$1:$C$2143,1,TRUE),0)</f>
        <v>178f1189a06b68</v>
      </c>
      <c r="J792">
        <f>VLOOKUP(H792,location_costs!$A$1:$B$6,2,FALSE)</f>
        <v>135</v>
      </c>
      <c r="K792" t="str">
        <f t="shared" si="38"/>
        <v>Cat_Small</v>
      </c>
      <c r="L792">
        <f>VLOOKUP(K792,size_costs!$D$1:$E$10,2,FALSE)</f>
        <v>100</v>
      </c>
      <c r="M792">
        <f>VLOOKUP(C792,age_costs!$A$1:$B$52,2,FALSE)</f>
        <v>0</v>
      </c>
    </row>
    <row r="793" spans="1:13" x14ac:dyDescent="0.25">
      <c r="A793" t="s">
        <v>3163</v>
      </c>
      <c r="B793" t="s">
        <v>3997</v>
      </c>
      <c r="C793" s="2">
        <f t="shared" si="36"/>
        <v>4</v>
      </c>
      <c r="D793" t="s">
        <v>19</v>
      </c>
      <c r="E793" t="s">
        <v>2182</v>
      </c>
      <c r="F793">
        <v>4</v>
      </c>
      <c r="G793" t="str">
        <f t="shared" si="37"/>
        <v>Small</v>
      </c>
      <c r="H793" t="s">
        <v>3</v>
      </c>
      <c r="I793" t="str">
        <f>IFERROR(VLOOKUP(A793,sponsored_animals!$A$1:$C$2143,1,TRUE),0)</f>
        <v>178f1189a06b68</v>
      </c>
      <c r="J793">
        <f>VLOOKUP(H793,location_costs!$A$1:$B$6,2,FALSE)</f>
        <v>120</v>
      </c>
      <c r="K793" t="str">
        <f t="shared" si="38"/>
        <v>Cat_Small</v>
      </c>
      <c r="L793">
        <f>VLOOKUP(K793,size_costs!$D$1:$E$10,2,FALSE)</f>
        <v>100</v>
      </c>
      <c r="M793">
        <f>VLOOKUP(C793,age_costs!$A$1:$B$52,2,FALSE)</f>
        <v>0</v>
      </c>
    </row>
    <row r="794" spans="1:13" x14ac:dyDescent="0.25">
      <c r="A794" t="s">
        <v>3164</v>
      </c>
      <c r="B794" t="s">
        <v>3165</v>
      </c>
      <c r="C794" s="2">
        <f t="shared" si="36"/>
        <v>6</v>
      </c>
      <c r="D794" t="s">
        <v>19</v>
      </c>
      <c r="E794" t="s">
        <v>2207</v>
      </c>
      <c r="F794">
        <v>8.5</v>
      </c>
      <c r="G794" t="str">
        <f t="shared" si="37"/>
        <v>Large</v>
      </c>
      <c r="H794" t="s">
        <v>6</v>
      </c>
      <c r="I794" t="str">
        <f>IFERROR(VLOOKUP(A794,sponsored_animals!$A$1:$C$2143,1,TRUE),0)</f>
        <v>178f1189a06b68</v>
      </c>
      <c r="J794">
        <f>VLOOKUP(H794,location_costs!$A$1:$B$6,2,FALSE)</f>
        <v>135</v>
      </c>
      <c r="K794" t="str">
        <f t="shared" si="38"/>
        <v>Cat_Large</v>
      </c>
      <c r="L794">
        <f>VLOOKUP(K794,size_costs!$D$1:$E$10,2,FALSE)</f>
        <v>140</v>
      </c>
      <c r="M794">
        <f>VLOOKUP(C794,age_costs!$A$1:$B$52,2,FALSE)</f>
        <v>100</v>
      </c>
    </row>
    <row r="795" spans="1:13" x14ac:dyDescent="0.25">
      <c r="A795" t="s">
        <v>3166</v>
      </c>
      <c r="B795" t="s">
        <v>13867</v>
      </c>
      <c r="C795" s="2">
        <f t="shared" si="36"/>
        <v>7</v>
      </c>
      <c r="D795" t="s">
        <v>12</v>
      </c>
      <c r="E795" t="s">
        <v>2263</v>
      </c>
      <c r="F795">
        <v>33</v>
      </c>
      <c r="G795" t="str">
        <f t="shared" si="37"/>
        <v>Large</v>
      </c>
      <c r="H795" t="s">
        <v>3</v>
      </c>
      <c r="I795" t="str">
        <f>IFERROR(VLOOKUP(A795,sponsored_animals!$A$1:$C$2143,1,TRUE),0)</f>
        <v>7c0c3e04e6a4d4</v>
      </c>
      <c r="J795">
        <f>VLOOKUP(H795,location_costs!$A$1:$B$6,2,FALSE)</f>
        <v>120</v>
      </c>
      <c r="K795" t="str">
        <f t="shared" si="38"/>
        <v>Dog_Large</v>
      </c>
      <c r="L795">
        <f>VLOOKUP(K795,size_costs!$D$1:$E$10,2,FALSE)</f>
        <v>175</v>
      </c>
      <c r="M795">
        <f>VLOOKUP(C795,age_costs!$A$1:$B$52,2,FALSE)</f>
        <v>100</v>
      </c>
    </row>
    <row r="796" spans="1:13" x14ac:dyDescent="0.25">
      <c r="A796" t="s">
        <v>3167</v>
      </c>
      <c r="B796" t="s">
        <v>13800</v>
      </c>
      <c r="C796" s="2">
        <f t="shared" si="36"/>
        <v>8</v>
      </c>
      <c r="D796" t="s">
        <v>23</v>
      </c>
      <c r="E796" t="s">
        <v>2226</v>
      </c>
      <c r="F796">
        <v>15.8</v>
      </c>
      <c r="G796" t="str">
        <f t="shared" si="37"/>
        <v>Large</v>
      </c>
      <c r="H796" t="s">
        <v>6</v>
      </c>
      <c r="I796" t="str">
        <f>IFERROR(VLOOKUP(A796,sponsored_animals!$A$1:$C$2143,1,TRUE),0)</f>
        <v>36806649e5722d</v>
      </c>
      <c r="J796">
        <f>VLOOKUP(H796,location_costs!$A$1:$B$6,2,FALSE)</f>
        <v>135</v>
      </c>
      <c r="K796" t="str">
        <f t="shared" si="38"/>
        <v>Bird_Large</v>
      </c>
      <c r="L796">
        <f>VLOOKUP(K796,size_costs!$D$1:$E$10,2,FALSE)</f>
        <v>110</v>
      </c>
      <c r="M796">
        <f>VLOOKUP(C796,age_costs!$A$1:$B$52,2,FALSE)</f>
        <v>150</v>
      </c>
    </row>
    <row r="797" spans="1:13" x14ac:dyDescent="0.25">
      <c r="A797" t="s">
        <v>1312</v>
      </c>
      <c r="B797" t="s">
        <v>14006</v>
      </c>
      <c r="C797" s="2">
        <f t="shared" si="36"/>
        <v>15</v>
      </c>
      <c r="D797" t="s">
        <v>12</v>
      </c>
      <c r="E797" t="s">
        <v>2294</v>
      </c>
      <c r="F797">
        <v>34</v>
      </c>
      <c r="G797" t="str">
        <f t="shared" si="37"/>
        <v>Large</v>
      </c>
      <c r="H797" t="s">
        <v>6</v>
      </c>
      <c r="I797" t="str">
        <f>IFERROR(VLOOKUP(A797,sponsored_animals!$A$1:$C$2143,1,TRUE),0)</f>
        <v>d40d0d9a6a4451</v>
      </c>
      <c r="J797">
        <f>VLOOKUP(H797,location_costs!$A$1:$B$6,2,FALSE)</f>
        <v>135</v>
      </c>
      <c r="K797" t="str">
        <f t="shared" si="38"/>
        <v>Dog_Large</v>
      </c>
      <c r="L797">
        <f>VLOOKUP(K797,size_costs!$D$1:$E$10,2,FALSE)</f>
        <v>175</v>
      </c>
      <c r="M797">
        <f>VLOOKUP(C797,age_costs!$A$1:$B$52,2,FALSE)</f>
        <v>200</v>
      </c>
    </row>
    <row r="798" spans="1:13" x14ac:dyDescent="0.25">
      <c r="A798" t="s">
        <v>1785</v>
      </c>
      <c r="B798" t="s">
        <v>14007</v>
      </c>
      <c r="C798" s="2">
        <f t="shared" si="36"/>
        <v>8</v>
      </c>
      <c r="D798" t="s">
        <v>12</v>
      </c>
      <c r="E798" t="s">
        <v>2247</v>
      </c>
      <c r="F798">
        <v>28</v>
      </c>
      <c r="G798" t="str">
        <f t="shared" si="37"/>
        <v>Medium</v>
      </c>
      <c r="H798" t="s">
        <v>6</v>
      </c>
      <c r="I798" t="str">
        <f>IFERROR(VLOOKUP(A798,sponsored_animals!$A$1:$C$2143,1,TRUE),0)</f>
        <v>b14069999a0ee6</v>
      </c>
      <c r="J798">
        <f>VLOOKUP(H798,location_costs!$A$1:$B$6,2,FALSE)</f>
        <v>135</v>
      </c>
      <c r="K798" t="str">
        <f t="shared" si="38"/>
        <v>Dog_Medium</v>
      </c>
      <c r="L798">
        <f>VLOOKUP(K798,size_costs!$D$1:$E$10,2,FALSE)</f>
        <v>150</v>
      </c>
      <c r="M798">
        <f>VLOOKUP(C798,age_costs!$A$1:$B$52,2,FALSE)</f>
        <v>150</v>
      </c>
    </row>
    <row r="799" spans="1:13" x14ac:dyDescent="0.25">
      <c r="A799" t="s">
        <v>3168</v>
      </c>
      <c r="B799" t="s">
        <v>14008</v>
      </c>
      <c r="C799" s="2">
        <f t="shared" si="36"/>
        <v>14</v>
      </c>
      <c r="D799" t="s">
        <v>19</v>
      </c>
      <c r="E799" t="s">
        <v>2198</v>
      </c>
      <c r="F799">
        <v>10</v>
      </c>
      <c r="G799" t="str">
        <f t="shared" si="37"/>
        <v>Large</v>
      </c>
      <c r="H799" t="s">
        <v>4</v>
      </c>
      <c r="I799" t="str">
        <f>IFERROR(VLOOKUP(A799,sponsored_animals!$A$1:$C$2143,1,TRUE),0)</f>
        <v>d40d0d9a6a4451</v>
      </c>
      <c r="J799">
        <f>VLOOKUP(H799,location_costs!$A$1:$B$6,2,FALSE)</f>
        <v>110</v>
      </c>
      <c r="K799" t="str">
        <f t="shared" si="38"/>
        <v>Cat_Large</v>
      </c>
      <c r="L799">
        <f>VLOOKUP(K799,size_costs!$D$1:$E$10,2,FALSE)</f>
        <v>140</v>
      </c>
      <c r="M799">
        <f>VLOOKUP(C799,age_costs!$A$1:$B$52,2,FALSE)</f>
        <v>200</v>
      </c>
    </row>
    <row r="800" spans="1:13" x14ac:dyDescent="0.25">
      <c r="A800" t="s">
        <v>3169</v>
      </c>
      <c r="B800" t="s">
        <v>14009</v>
      </c>
      <c r="C800" s="2">
        <f t="shared" si="36"/>
        <v>3</v>
      </c>
      <c r="D800" t="s">
        <v>12</v>
      </c>
      <c r="E800" t="s">
        <v>2475</v>
      </c>
      <c r="F800">
        <v>16</v>
      </c>
      <c r="G800" t="str">
        <f t="shared" si="37"/>
        <v>Medium</v>
      </c>
      <c r="H800" t="s">
        <v>6</v>
      </c>
      <c r="I800" t="str">
        <f>IFERROR(VLOOKUP(A800,sponsored_animals!$A$1:$C$2143,1,TRUE),0)</f>
        <v>214f8f6b359a1e</v>
      </c>
      <c r="J800">
        <f>VLOOKUP(H800,location_costs!$A$1:$B$6,2,FALSE)</f>
        <v>135</v>
      </c>
      <c r="K800" t="str">
        <f t="shared" si="38"/>
        <v>Dog_Medium</v>
      </c>
      <c r="L800">
        <f>VLOOKUP(K800,size_costs!$D$1:$E$10,2,FALSE)</f>
        <v>150</v>
      </c>
      <c r="M800">
        <f>VLOOKUP(C800,age_costs!$A$1:$B$52,2,FALSE)</f>
        <v>0</v>
      </c>
    </row>
    <row r="801" spans="1:13" x14ac:dyDescent="0.25">
      <c r="A801" t="s">
        <v>1381</v>
      </c>
      <c r="B801" t="s">
        <v>14005</v>
      </c>
      <c r="C801" s="2">
        <f t="shared" si="36"/>
        <v>3</v>
      </c>
      <c r="D801" t="s">
        <v>12</v>
      </c>
      <c r="E801" t="s">
        <v>2217</v>
      </c>
      <c r="F801">
        <v>46</v>
      </c>
      <c r="G801" t="str">
        <f t="shared" si="37"/>
        <v>Large</v>
      </c>
      <c r="H801" t="s">
        <v>6</v>
      </c>
      <c r="I801">
        <f>IFERROR(VLOOKUP(A801,sponsored_animals!$A$1:$C$2143,1,TRUE),0)</f>
        <v>0</v>
      </c>
      <c r="J801">
        <f>VLOOKUP(H801,location_costs!$A$1:$B$6,2,FALSE)</f>
        <v>135</v>
      </c>
      <c r="K801" t="str">
        <f t="shared" si="38"/>
        <v>Dog_Large</v>
      </c>
      <c r="L801">
        <f>VLOOKUP(K801,size_costs!$D$1:$E$10,2,FALSE)</f>
        <v>175</v>
      </c>
      <c r="M801">
        <f>VLOOKUP(C801,age_costs!$A$1:$B$52,2,FALSE)</f>
        <v>0</v>
      </c>
    </row>
    <row r="802" spans="1:13" x14ac:dyDescent="0.25">
      <c r="A802" t="s">
        <v>3170</v>
      </c>
      <c r="B802" t="s">
        <v>14010</v>
      </c>
      <c r="C802" s="2">
        <f t="shared" si="36"/>
        <v>8</v>
      </c>
      <c r="D802" t="s">
        <v>12</v>
      </c>
      <c r="E802" t="s">
        <v>2186</v>
      </c>
      <c r="F802">
        <v>44</v>
      </c>
      <c r="G802" t="str">
        <f t="shared" si="37"/>
        <v>Large</v>
      </c>
      <c r="H802" t="s">
        <v>5</v>
      </c>
      <c r="I802">
        <f>IFERROR(VLOOKUP(A802,sponsored_animals!$A$1:$C$2143,1,TRUE),0)</f>
        <v>0</v>
      </c>
      <c r="J802">
        <f>VLOOKUP(H802,location_costs!$A$1:$B$6,2,FALSE)</f>
        <v>140</v>
      </c>
      <c r="K802" t="str">
        <f t="shared" si="38"/>
        <v>Dog_Large</v>
      </c>
      <c r="L802">
        <f>VLOOKUP(K802,size_costs!$D$1:$E$10,2,FALSE)</f>
        <v>175</v>
      </c>
      <c r="M802">
        <f>VLOOKUP(C802,age_costs!$A$1:$B$52,2,FALSE)</f>
        <v>150</v>
      </c>
    </row>
    <row r="803" spans="1:13" x14ac:dyDescent="0.25">
      <c r="A803" t="s">
        <v>3171</v>
      </c>
      <c r="B803" t="s">
        <v>14011</v>
      </c>
      <c r="C803" s="2">
        <f t="shared" si="36"/>
        <v>11</v>
      </c>
      <c r="D803" t="s">
        <v>12</v>
      </c>
      <c r="E803" t="s">
        <v>2217</v>
      </c>
      <c r="F803">
        <v>40</v>
      </c>
      <c r="G803" t="str">
        <f t="shared" si="37"/>
        <v>Large</v>
      </c>
      <c r="H803" t="s">
        <v>3</v>
      </c>
      <c r="I803" t="str">
        <f>IFERROR(VLOOKUP(A803,sponsored_animals!$A$1:$C$2143,1,TRUE),0)</f>
        <v>36806649e5722d</v>
      </c>
      <c r="J803">
        <f>VLOOKUP(H803,location_costs!$A$1:$B$6,2,FALSE)</f>
        <v>120</v>
      </c>
      <c r="K803" t="str">
        <f t="shared" si="38"/>
        <v>Dog_Large</v>
      </c>
      <c r="L803">
        <f>VLOOKUP(K803,size_costs!$D$1:$E$10,2,FALSE)</f>
        <v>175</v>
      </c>
      <c r="M803">
        <f>VLOOKUP(C803,age_costs!$A$1:$B$52,2,FALSE)</f>
        <v>150</v>
      </c>
    </row>
    <row r="804" spans="1:13" x14ac:dyDescent="0.25">
      <c r="A804" t="s">
        <v>3172</v>
      </c>
      <c r="B804" t="s">
        <v>3586</v>
      </c>
      <c r="C804" s="2">
        <f t="shared" si="36"/>
        <v>10</v>
      </c>
      <c r="D804" t="s">
        <v>12</v>
      </c>
      <c r="E804" t="s">
        <v>2241</v>
      </c>
      <c r="F804">
        <v>49</v>
      </c>
      <c r="G804" t="str">
        <f t="shared" si="37"/>
        <v>Large</v>
      </c>
      <c r="H804" t="s">
        <v>7</v>
      </c>
      <c r="I804">
        <f>IFERROR(VLOOKUP(A804,sponsored_animals!$A$1:$C$2143,1,TRUE),0)</f>
        <v>0</v>
      </c>
      <c r="J804">
        <f>VLOOKUP(H804,location_costs!$A$1:$B$6,2,FALSE)</f>
        <v>100</v>
      </c>
      <c r="K804" t="str">
        <f t="shared" si="38"/>
        <v>Dog_Large</v>
      </c>
      <c r="L804">
        <f>VLOOKUP(K804,size_costs!$D$1:$E$10,2,FALSE)</f>
        <v>175</v>
      </c>
      <c r="M804">
        <f>VLOOKUP(C804,age_costs!$A$1:$B$52,2,FALSE)</f>
        <v>150</v>
      </c>
    </row>
    <row r="805" spans="1:13" x14ac:dyDescent="0.25">
      <c r="A805" t="s">
        <v>3174</v>
      </c>
      <c r="B805" t="s">
        <v>14012</v>
      </c>
      <c r="C805" s="2">
        <f t="shared" si="36"/>
        <v>6</v>
      </c>
      <c r="D805" t="s">
        <v>19</v>
      </c>
      <c r="E805" t="s">
        <v>2200</v>
      </c>
      <c r="F805">
        <v>4</v>
      </c>
      <c r="G805" t="str">
        <f t="shared" si="37"/>
        <v>Small</v>
      </c>
      <c r="H805" t="s">
        <v>4</v>
      </c>
      <c r="I805" t="str">
        <f>IFERROR(VLOOKUP(A805,sponsored_animals!$A$1:$C$2143,1,TRUE),0)</f>
        <v>36806649e5722d</v>
      </c>
      <c r="J805">
        <f>VLOOKUP(H805,location_costs!$A$1:$B$6,2,FALSE)</f>
        <v>110</v>
      </c>
      <c r="K805" t="str">
        <f t="shared" si="38"/>
        <v>Cat_Small</v>
      </c>
      <c r="L805">
        <f>VLOOKUP(K805,size_costs!$D$1:$E$10,2,FALSE)</f>
        <v>100</v>
      </c>
      <c r="M805">
        <f>VLOOKUP(C805,age_costs!$A$1:$B$52,2,FALSE)</f>
        <v>100</v>
      </c>
    </row>
    <row r="806" spans="1:13" x14ac:dyDescent="0.25">
      <c r="A806" t="s">
        <v>3175</v>
      </c>
      <c r="B806" t="s">
        <v>14013</v>
      </c>
      <c r="C806" s="2">
        <f t="shared" si="36"/>
        <v>12</v>
      </c>
      <c r="D806" t="s">
        <v>19</v>
      </c>
      <c r="E806" t="s">
        <v>2182</v>
      </c>
      <c r="F806">
        <v>6.5</v>
      </c>
      <c r="G806" t="str">
        <f t="shared" si="37"/>
        <v>Medium</v>
      </c>
      <c r="H806" t="s">
        <v>7</v>
      </c>
      <c r="I806" t="str">
        <f>IFERROR(VLOOKUP(A806,sponsored_animals!$A$1:$C$2143,1,TRUE),0)</f>
        <v>7c0c3e04e6a4d4</v>
      </c>
      <c r="J806">
        <f>VLOOKUP(H806,location_costs!$A$1:$B$6,2,FALSE)</f>
        <v>100</v>
      </c>
      <c r="K806" t="str">
        <f t="shared" si="38"/>
        <v>Cat_Medium</v>
      </c>
      <c r="L806">
        <f>VLOOKUP(K806,size_costs!$D$1:$E$10,2,FALSE)</f>
        <v>120</v>
      </c>
      <c r="M806">
        <f>VLOOKUP(C806,age_costs!$A$1:$B$52,2,FALSE)</f>
        <v>150</v>
      </c>
    </row>
    <row r="807" spans="1:13" x14ac:dyDescent="0.25">
      <c r="A807" t="s">
        <v>3176</v>
      </c>
      <c r="B807" t="s">
        <v>4052</v>
      </c>
      <c r="C807" s="2">
        <f t="shared" si="36"/>
        <v>5</v>
      </c>
      <c r="D807" t="s">
        <v>12</v>
      </c>
      <c r="E807" t="s">
        <v>2535</v>
      </c>
      <c r="F807">
        <v>12</v>
      </c>
      <c r="G807" t="str">
        <f t="shared" si="37"/>
        <v>Medium</v>
      </c>
      <c r="H807" t="s">
        <v>6</v>
      </c>
      <c r="I807" t="str">
        <f>IFERROR(VLOOKUP(A807,sponsored_animals!$A$1:$C$2143,1,TRUE),0)</f>
        <v>870a9302845fa5</v>
      </c>
      <c r="J807">
        <f>VLOOKUP(H807,location_costs!$A$1:$B$6,2,FALSE)</f>
        <v>135</v>
      </c>
      <c r="K807" t="str">
        <f t="shared" si="38"/>
        <v>Dog_Medium</v>
      </c>
      <c r="L807">
        <f>VLOOKUP(K807,size_costs!$D$1:$E$10,2,FALSE)</f>
        <v>150</v>
      </c>
      <c r="M807">
        <f>VLOOKUP(C807,age_costs!$A$1:$B$52,2,FALSE)</f>
        <v>100</v>
      </c>
    </row>
    <row r="808" spans="1:13" x14ac:dyDescent="0.25">
      <c r="A808" t="s">
        <v>3178</v>
      </c>
      <c r="B808" t="s">
        <v>13607</v>
      </c>
      <c r="C808" s="2">
        <f t="shared" si="36"/>
        <v>10</v>
      </c>
      <c r="D808" t="s">
        <v>12</v>
      </c>
      <c r="E808" t="s">
        <v>2180</v>
      </c>
      <c r="F808">
        <v>23</v>
      </c>
      <c r="G808" t="str">
        <f t="shared" si="37"/>
        <v>Medium</v>
      </c>
      <c r="H808" t="s">
        <v>7</v>
      </c>
      <c r="I808" t="str">
        <f>IFERROR(VLOOKUP(A808,sponsored_animals!$A$1:$C$2143,1,TRUE),0)</f>
        <v>7c0c3e04e6a4d4</v>
      </c>
      <c r="J808">
        <f>VLOOKUP(H808,location_costs!$A$1:$B$6,2,FALSE)</f>
        <v>100</v>
      </c>
      <c r="K808" t="str">
        <f t="shared" si="38"/>
        <v>Dog_Medium</v>
      </c>
      <c r="L808">
        <f>VLOOKUP(K808,size_costs!$D$1:$E$10,2,FALSE)</f>
        <v>150</v>
      </c>
      <c r="M808">
        <f>VLOOKUP(C808,age_costs!$A$1:$B$52,2,FALSE)</f>
        <v>150</v>
      </c>
    </row>
    <row r="809" spans="1:13" x14ac:dyDescent="0.25">
      <c r="A809" t="s">
        <v>3179</v>
      </c>
      <c r="B809" t="s">
        <v>14014</v>
      </c>
      <c r="C809" s="2">
        <f t="shared" si="36"/>
        <v>6</v>
      </c>
      <c r="D809" t="s">
        <v>12</v>
      </c>
      <c r="E809" t="s">
        <v>2231</v>
      </c>
      <c r="F809">
        <v>37</v>
      </c>
      <c r="G809" t="str">
        <f t="shared" si="37"/>
        <v>Large</v>
      </c>
      <c r="H809" t="s">
        <v>7</v>
      </c>
      <c r="I809">
        <f>IFERROR(VLOOKUP(A809,sponsored_animals!$A$1:$C$2143,1,TRUE),0)</f>
        <v>0</v>
      </c>
      <c r="J809">
        <f>VLOOKUP(H809,location_costs!$A$1:$B$6,2,FALSE)</f>
        <v>100</v>
      </c>
      <c r="K809" t="str">
        <f t="shared" si="38"/>
        <v>Dog_Large</v>
      </c>
      <c r="L809">
        <f>VLOOKUP(K809,size_costs!$D$1:$E$10,2,FALSE)</f>
        <v>175</v>
      </c>
      <c r="M809">
        <f>VLOOKUP(C809,age_costs!$A$1:$B$52,2,FALSE)</f>
        <v>100</v>
      </c>
    </row>
    <row r="810" spans="1:13" x14ac:dyDescent="0.25">
      <c r="A810" t="s">
        <v>3180</v>
      </c>
      <c r="B810" t="s">
        <v>14015</v>
      </c>
      <c r="C810" s="2">
        <f t="shared" si="36"/>
        <v>5</v>
      </c>
      <c r="D810" t="s">
        <v>12</v>
      </c>
      <c r="E810" t="s">
        <v>2231</v>
      </c>
      <c r="F810">
        <v>43</v>
      </c>
      <c r="G810" t="str">
        <f t="shared" si="37"/>
        <v>Large</v>
      </c>
      <c r="H810" t="s">
        <v>5</v>
      </c>
      <c r="I810" t="str">
        <f>IFERROR(VLOOKUP(A810,sponsored_animals!$A$1:$C$2143,1,TRUE),0)</f>
        <v>7c0c3e04e6a4d4</v>
      </c>
      <c r="J810">
        <f>VLOOKUP(H810,location_costs!$A$1:$B$6,2,FALSE)</f>
        <v>140</v>
      </c>
      <c r="K810" t="str">
        <f t="shared" si="38"/>
        <v>Dog_Large</v>
      </c>
      <c r="L810">
        <f>VLOOKUP(K810,size_costs!$D$1:$E$10,2,FALSE)</f>
        <v>175</v>
      </c>
      <c r="M810">
        <f>VLOOKUP(C810,age_costs!$A$1:$B$52,2,FALSE)</f>
        <v>100</v>
      </c>
    </row>
    <row r="811" spans="1:13" x14ac:dyDescent="0.25">
      <c r="A811" t="s">
        <v>3181</v>
      </c>
      <c r="B811" t="s">
        <v>14016</v>
      </c>
      <c r="C811" s="2">
        <f t="shared" si="36"/>
        <v>3</v>
      </c>
      <c r="D811" t="s">
        <v>12</v>
      </c>
      <c r="E811" t="s">
        <v>2186</v>
      </c>
      <c r="F811">
        <v>36</v>
      </c>
      <c r="G811" t="str">
        <f t="shared" si="37"/>
        <v>Large</v>
      </c>
      <c r="H811" t="s">
        <v>5</v>
      </c>
      <c r="I811" t="str">
        <f>IFERROR(VLOOKUP(A811,sponsored_animals!$A$1:$C$2143,1,TRUE),0)</f>
        <v>d40d0d9a6a4451</v>
      </c>
      <c r="J811">
        <f>VLOOKUP(H811,location_costs!$A$1:$B$6,2,FALSE)</f>
        <v>140</v>
      </c>
      <c r="K811" t="str">
        <f t="shared" si="38"/>
        <v>Dog_Large</v>
      </c>
      <c r="L811">
        <f>VLOOKUP(K811,size_costs!$D$1:$E$10,2,FALSE)</f>
        <v>175</v>
      </c>
      <c r="M811">
        <f>VLOOKUP(C811,age_costs!$A$1:$B$52,2,FALSE)</f>
        <v>0</v>
      </c>
    </row>
    <row r="812" spans="1:13" x14ac:dyDescent="0.25">
      <c r="A812" t="s">
        <v>3182</v>
      </c>
      <c r="B812" t="s">
        <v>14017</v>
      </c>
      <c r="C812" s="2">
        <f t="shared" si="36"/>
        <v>7</v>
      </c>
      <c r="D812" t="s">
        <v>19</v>
      </c>
      <c r="E812" t="s">
        <v>2207</v>
      </c>
      <c r="F812">
        <v>6</v>
      </c>
      <c r="G812" t="str">
        <f t="shared" si="37"/>
        <v>Medium</v>
      </c>
      <c r="H812" t="s">
        <v>6</v>
      </c>
      <c r="I812">
        <f>IFERROR(VLOOKUP(A812,sponsored_animals!$A$1:$C$2143,1,TRUE),0)</f>
        <v>0</v>
      </c>
      <c r="J812">
        <f>VLOOKUP(H812,location_costs!$A$1:$B$6,2,FALSE)</f>
        <v>135</v>
      </c>
      <c r="K812" t="str">
        <f t="shared" si="38"/>
        <v>Cat_Medium</v>
      </c>
      <c r="L812">
        <f>VLOOKUP(K812,size_costs!$D$1:$E$10,2,FALSE)</f>
        <v>120</v>
      </c>
      <c r="M812">
        <f>VLOOKUP(C812,age_costs!$A$1:$B$52,2,FALSE)</f>
        <v>100</v>
      </c>
    </row>
    <row r="813" spans="1:13" x14ac:dyDescent="0.25">
      <c r="A813" t="s">
        <v>379</v>
      </c>
      <c r="B813" t="s">
        <v>3634</v>
      </c>
      <c r="C813" s="2">
        <f t="shared" si="36"/>
        <v>6</v>
      </c>
      <c r="D813" t="s">
        <v>12</v>
      </c>
      <c r="E813" t="s">
        <v>3184</v>
      </c>
      <c r="F813">
        <v>12</v>
      </c>
      <c r="G813" t="str">
        <f t="shared" si="37"/>
        <v>Medium</v>
      </c>
      <c r="H813" t="s">
        <v>4</v>
      </c>
      <c r="I813" t="str">
        <f>IFERROR(VLOOKUP(A813,sponsored_animals!$A$1:$C$2143,1,TRUE),0)</f>
        <v>178f1189a06b68</v>
      </c>
      <c r="J813">
        <f>VLOOKUP(H813,location_costs!$A$1:$B$6,2,FALSE)</f>
        <v>110</v>
      </c>
      <c r="K813" t="str">
        <f t="shared" si="38"/>
        <v>Dog_Medium</v>
      </c>
      <c r="L813">
        <f>VLOOKUP(K813,size_costs!$D$1:$E$10,2,FALSE)</f>
        <v>150</v>
      </c>
      <c r="M813">
        <f>VLOOKUP(C813,age_costs!$A$1:$B$52,2,FALSE)</f>
        <v>100</v>
      </c>
    </row>
    <row r="814" spans="1:13" x14ac:dyDescent="0.25">
      <c r="A814" t="s">
        <v>485</v>
      </c>
      <c r="B814" t="s">
        <v>13786</v>
      </c>
      <c r="C814" s="2">
        <f t="shared" si="36"/>
        <v>5</v>
      </c>
      <c r="D814" t="s">
        <v>12</v>
      </c>
      <c r="E814" t="s">
        <v>2191</v>
      </c>
      <c r="F814">
        <v>12</v>
      </c>
      <c r="G814" t="str">
        <f t="shared" si="37"/>
        <v>Medium</v>
      </c>
      <c r="H814" t="s">
        <v>4</v>
      </c>
      <c r="I814" t="str">
        <f>IFERROR(VLOOKUP(A814,sponsored_animals!$A$1:$C$2143,1,TRUE),0)</f>
        <v>b14069999a0ee6</v>
      </c>
      <c r="J814">
        <f>VLOOKUP(H814,location_costs!$A$1:$B$6,2,FALSE)</f>
        <v>110</v>
      </c>
      <c r="K814" t="str">
        <f t="shared" si="38"/>
        <v>Dog_Medium</v>
      </c>
      <c r="L814">
        <f>VLOOKUP(K814,size_costs!$D$1:$E$10,2,FALSE)</f>
        <v>150</v>
      </c>
      <c r="M814">
        <f>VLOOKUP(C814,age_costs!$A$1:$B$52,2,FALSE)</f>
        <v>100</v>
      </c>
    </row>
    <row r="815" spans="1:13" x14ac:dyDescent="0.25">
      <c r="A815" t="s">
        <v>3185</v>
      </c>
      <c r="B815" t="s">
        <v>6474</v>
      </c>
      <c r="C815" s="2">
        <f t="shared" si="36"/>
        <v>12</v>
      </c>
      <c r="D815" t="s">
        <v>12</v>
      </c>
      <c r="E815" t="s">
        <v>2475</v>
      </c>
      <c r="F815">
        <v>5</v>
      </c>
      <c r="G815" t="str">
        <f t="shared" si="37"/>
        <v>Small</v>
      </c>
      <c r="H815" t="s">
        <v>3</v>
      </c>
      <c r="I815" t="str">
        <f>IFERROR(VLOOKUP(A815,sponsored_animals!$A$1:$C$2143,1,TRUE),0)</f>
        <v>178f1189a06b68</v>
      </c>
      <c r="J815">
        <f>VLOOKUP(H815,location_costs!$A$1:$B$6,2,FALSE)</f>
        <v>120</v>
      </c>
      <c r="K815" t="str">
        <f t="shared" si="38"/>
        <v>Dog_Small</v>
      </c>
      <c r="L815">
        <f>VLOOKUP(K815,size_costs!$D$1:$E$10,2,FALSE)</f>
        <v>125</v>
      </c>
      <c r="M815">
        <f>VLOOKUP(C815,age_costs!$A$1:$B$52,2,FALSE)</f>
        <v>150</v>
      </c>
    </row>
    <row r="816" spans="1:13" x14ac:dyDescent="0.25">
      <c r="A816" t="s">
        <v>3187</v>
      </c>
      <c r="B816" t="s">
        <v>14018</v>
      </c>
      <c r="C816" s="2">
        <f t="shared" si="36"/>
        <v>4</v>
      </c>
      <c r="D816" t="s">
        <v>12</v>
      </c>
      <c r="E816" t="s">
        <v>2207</v>
      </c>
      <c r="F816">
        <v>28</v>
      </c>
      <c r="G816" t="str">
        <f t="shared" si="37"/>
        <v>Medium</v>
      </c>
      <c r="H816" t="s">
        <v>4</v>
      </c>
      <c r="I816">
        <f>IFERROR(VLOOKUP(A816,sponsored_animals!$A$1:$C$2143,1,TRUE),0)</f>
        <v>0</v>
      </c>
      <c r="J816">
        <f>VLOOKUP(H816,location_costs!$A$1:$B$6,2,FALSE)</f>
        <v>110</v>
      </c>
      <c r="K816" t="str">
        <f t="shared" si="38"/>
        <v>Dog_Medium</v>
      </c>
      <c r="L816">
        <f>VLOOKUP(K816,size_costs!$D$1:$E$10,2,FALSE)</f>
        <v>150</v>
      </c>
      <c r="M816">
        <f>VLOOKUP(C816,age_costs!$A$1:$B$52,2,FALSE)</f>
        <v>0</v>
      </c>
    </row>
    <row r="817" spans="1:13" x14ac:dyDescent="0.25">
      <c r="A817" t="s">
        <v>3188</v>
      </c>
      <c r="B817" t="s">
        <v>13903</v>
      </c>
      <c r="C817" s="2">
        <f t="shared" si="36"/>
        <v>6</v>
      </c>
      <c r="D817" t="s">
        <v>19</v>
      </c>
      <c r="E817" t="s">
        <v>2182</v>
      </c>
      <c r="F817">
        <v>8.5</v>
      </c>
      <c r="G817" t="str">
        <f t="shared" si="37"/>
        <v>Large</v>
      </c>
      <c r="H817" t="s">
        <v>6</v>
      </c>
      <c r="I817" t="str">
        <f>IFERROR(VLOOKUP(A817,sponsored_animals!$A$1:$C$2143,1,TRUE),0)</f>
        <v>36806649e5722d</v>
      </c>
      <c r="J817">
        <f>VLOOKUP(H817,location_costs!$A$1:$B$6,2,FALSE)</f>
        <v>135</v>
      </c>
      <c r="K817" t="str">
        <f t="shared" si="38"/>
        <v>Cat_Large</v>
      </c>
      <c r="L817">
        <f>VLOOKUP(K817,size_costs!$D$1:$E$10,2,FALSE)</f>
        <v>140</v>
      </c>
      <c r="M817">
        <f>VLOOKUP(C817,age_costs!$A$1:$B$52,2,FALSE)</f>
        <v>100</v>
      </c>
    </row>
    <row r="818" spans="1:13" x14ac:dyDescent="0.25">
      <c r="A818" t="s">
        <v>3189</v>
      </c>
      <c r="B818" t="s">
        <v>3736</v>
      </c>
      <c r="C818" s="2">
        <f t="shared" si="36"/>
        <v>2</v>
      </c>
      <c r="D818" t="s">
        <v>19</v>
      </c>
      <c r="E818" t="s">
        <v>2200</v>
      </c>
      <c r="F818">
        <v>8</v>
      </c>
      <c r="G818" t="str">
        <f t="shared" si="37"/>
        <v>Large</v>
      </c>
      <c r="H818" t="s">
        <v>5</v>
      </c>
      <c r="I818">
        <f>IFERROR(VLOOKUP(A818,sponsored_animals!$A$1:$C$2143,1,TRUE),0)</f>
        <v>0</v>
      </c>
      <c r="J818">
        <f>VLOOKUP(H818,location_costs!$A$1:$B$6,2,FALSE)</f>
        <v>140</v>
      </c>
      <c r="K818" t="str">
        <f t="shared" si="38"/>
        <v>Cat_Large</v>
      </c>
      <c r="L818">
        <f>VLOOKUP(K818,size_costs!$D$1:$E$10,2,FALSE)</f>
        <v>140</v>
      </c>
      <c r="M818">
        <f>VLOOKUP(C818,age_costs!$A$1:$B$52,2,FALSE)</f>
        <v>0</v>
      </c>
    </row>
    <row r="819" spans="1:13" x14ac:dyDescent="0.25">
      <c r="A819" t="s">
        <v>3191</v>
      </c>
      <c r="B819" t="s">
        <v>14019</v>
      </c>
      <c r="C819" s="2">
        <f t="shared" si="36"/>
        <v>10</v>
      </c>
      <c r="D819" t="s">
        <v>12</v>
      </c>
      <c r="E819" t="s">
        <v>2207</v>
      </c>
      <c r="F819">
        <v>8</v>
      </c>
      <c r="G819" t="str">
        <f t="shared" si="37"/>
        <v>Small</v>
      </c>
      <c r="H819" t="s">
        <v>5</v>
      </c>
      <c r="I819" t="str">
        <f>IFERROR(VLOOKUP(A819,sponsored_animals!$A$1:$C$2143,1,TRUE),0)</f>
        <v>7c0c3e04e6a4d4</v>
      </c>
      <c r="J819">
        <f>VLOOKUP(H819,location_costs!$A$1:$B$6,2,FALSE)</f>
        <v>140</v>
      </c>
      <c r="K819" t="str">
        <f t="shared" si="38"/>
        <v>Dog_Small</v>
      </c>
      <c r="L819">
        <f>VLOOKUP(K819,size_costs!$D$1:$E$10,2,FALSE)</f>
        <v>125</v>
      </c>
      <c r="M819">
        <f>VLOOKUP(C819,age_costs!$A$1:$B$52,2,FALSE)</f>
        <v>150</v>
      </c>
    </row>
    <row r="820" spans="1:13" x14ac:dyDescent="0.25">
      <c r="A820" t="s">
        <v>3192</v>
      </c>
      <c r="B820" t="s">
        <v>2621</v>
      </c>
      <c r="C820" s="2">
        <f t="shared" si="36"/>
        <v>8</v>
      </c>
      <c r="D820" t="s">
        <v>12</v>
      </c>
      <c r="E820" t="s">
        <v>2288</v>
      </c>
      <c r="F820">
        <v>23</v>
      </c>
      <c r="G820" t="str">
        <f t="shared" si="37"/>
        <v>Medium</v>
      </c>
      <c r="H820" t="s">
        <v>5</v>
      </c>
      <c r="I820" t="str">
        <f>IFERROR(VLOOKUP(A820,sponsored_animals!$A$1:$C$2143,1,TRUE),0)</f>
        <v>214f8f6b359a1e</v>
      </c>
      <c r="J820">
        <f>VLOOKUP(H820,location_costs!$A$1:$B$6,2,FALSE)</f>
        <v>140</v>
      </c>
      <c r="K820" t="str">
        <f t="shared" si="38"/>
        <v>Dog_Medium</v>
      </c>
      <c r="L820">
        <f>VLOOKUP(K820,size_costs!$D$1:$E$10,2,FALSE)</f>
        <v>150</v>
      </c>
      <c r="M820">
        <f>VLOOKUP(C820,age_costs!$A$1:$B$52,2,FALSE)</f>
        <v>150</v>
      </c>
    </row>
    <row r="821" spans="1:13" x14ac:dyDescent="0.25">
      <c r="A821" t="s">
        <v>2022</v>
      </c>
      <c r="B821" t="s">
        <v>14020</v>
      </c>
      <c r="C821" s="2">
        <f t="shared" si="36"/>
        <v>7</v>
      </c>
      <c r="D821" t="s">
        <v>19</v>
      </c>
      <c r="E821" t="s">
        <v>2210</v>
      </c>
      <c r="F821">
        <v>10</v>
      </c>
      <c r="G821" t="str">
        <f t="shared" si="37"/>
        <v>Large</v>
      </c>
      <c r="H821" t="s">
        <v>6</v>
      </c>
      <c r="I821" t="str">
        <f>IFERROR(VLOOKUP(A821,sponsored_animals!$A$1:$C$2143,1,TRUE),0)</f>
        <v>36806649e5722d</v>
      </c>
      <c r="J821">
        <f>VLOOKUP(H821,location_costs!$A$1:$B$6,2,FALSE)</f>
        <v>135</v>
      </c>
      <c r="K821" t="str">
        <f t="shared" si="38"/>
        <v>Cat_Large</v>
      </c>
      <c r="L821">
        <f>VLOOKUP(K821,size_costs!$D$1:$E$10,2,FALSE)</f>
        <v>140</v>
      </c>
      <c r="M821">
        <f>VLOOKUP(C821,age_costs!$A$1:$B$52,2,FALSE)</f>
        <v>100</v>
      </c>
    </row>
    <row r="822" spans="1:13" x14ac:dyDescent="0.25">
      <c r="A822" t="s">
        <v>3194</v>
      </c>
      <c r="B822" t="s">
        <v>14021</v>
      </c>
      <c r="C822" s="2">
        <f t="shared" si="36"/>
        <v>8</v>
      </c>
      <c r="D822" t="s">
        <v>19</v>
      </c>
      <c r="E822" t="s">
        <v>2340</v>
      </c>
      <c r="F822">
        <v>2</v>
      </c>
      <c r="G822" t="str">
        <f t="shared" si="37"/>
        <v>Small</v>
      </c>
      <c r="H822" t="s">
        <v>7</v>
      </c>
      <c r="I822" t="str">
        <f>IFERROR(VLOOKUP(A822,sponsored_animals!$A$1:$C$2143,1,TRUE),0)</f>
        <v>0ea863dbf1123f</v>
      </c>
      <c r="J822">
        <f>VLOOKUP(H822,location_costs!$A$1:$B$6,2,FALSE)</f>
        <v>100</v>
      </c>
      <c r="K822" t="str">
        <f t="shared" si="38"/>
        <v>Cat_Small</v>
      </c>
      <c r="L822">
        <f>VLOOKUP(K822,size_costs!$D$1:$E$10,2,FALSE)</f>
        <v>100</v>
      </c>
      <c r="M822">
        <f>VLOOKUP(C822,age_costs!$A$1:$B$52,2,FALSE)</f>
        <v>150</v>
      </c>
    </row>
    <row r="823" spans="1:13" x14ac:dyDescent="0.25">
      <c r="A823" t="s">
        <v>3195</v>
      </c>
      <c r="B823" t="s">
        <v>4831</v>
      </c>
      <c r="C823" s="2">
        <f t="shared" si="36"/>
        <v>3</v>
      </c>
      <c r="D823" t="s">
        <v>12</v>
      </c>
      <c r="E823" t="s">
        <v>2332</v>
      </c>
      <c r="F823">
        <v>46</v>
      </c>
      <c r="G823" t="str">
        <f t="shared" si="37"/>
        <v>Large</v>
      </c>
      <c r="H823" t="s">
        <v>5</v>
      </c>
      <c r="I823" t="str">
        <f>IFERROR(VLOOKUP(A823,sponsored_animals!$A$1:$C$2143,1,TRUE),0)</f>
        <v>178f1189a06b68</v>
      </c>
      <c r="J823">
        <f>VLOOKUP(H823,location_costs!$A$1:$B$6,2,FALSE)</f>
        <v>140</v>
      </c>
      <c r="K823" t="str">
        <f t="shared" si="38"/>
        <v>Dog_Large</v>
      </c>
      <c r="L823">
        <f>VLOOKUP(K823,size_costs!$D$1:$E$10,2,FALSE)</f>
        <v>175</v>
      </c>
      <c r="M823">
        <f>VLOOKUP(C823,age_costs!$A$1:$B$52,2,FALSE)</f>
        <v>0</v>
      </c>
    </row>
    <row r="824" spans="1:13" x14ac:dyDescent="0.25">
      <c r="A824" t="s">
        <v>3197</v>
      </c>
      <c r="B824" t="s">
        <v>14022</v>
      </c>
      <c r="C824" s="2">
        <f t="shared" si="36"/>
        <v>7</v>
      </c>
      <c r="D824" t="s">
        <v>19</v>
      </c>
      <c r="E824" t="s">
        <v>2200</v>
      </c>
      <c r="F824">
        <v>8.5</v>
      </c>
      <c r="G824" t="str">
        <f t="shared" si="37"/>
        <v>Large</v>
      </c>
      <c r="H824" t="s">
        <v>5</v>
      </c>
      <c r="I824" t="str">
        <f>IFERROR(VLOOKUP(A824,sponsored_animals!$A$1:$C$2143,1,TRUE),0)</f>
        <v>178f1189a06b68</v>
      </c>
      <c r="J824">
        <f>VLOOKUP(H824,location_costs!$A$1:$B$6,2,FALSE)</f>
        <v>140</v>
      </c>
      <c r="K824" t="str">
        <f t="shared" si="38"/>
        <v>Cat_Large</v>
      </c>
      <c r="L824">
        <f>VLOOKUP(K824,size_costs!$D$1:$E$10,2,FALSE)</f>
        <v>140</v>
      </c>
      <c r="M824">
        <f>VLOOKUP(C824,age_costs!$A$1:$B$52,2,FALSE)</f>
        <v>100</v>
      </c>
    </row>
    <row r="825" spans="1:13" x14ac:dyDescent="0.25">
      <c r="A825" t="s">
        <v>3198</v>
      </c>
      <c r="B825" t="s">
        <v>13519</v>
      </c>
      <c r="C825" s="2">
        <f t="shared" si="36"/>
        <v>4</v>
      </c>
      <c r="D825" t="s">
        <v>12</v>
      </c>
      <c r="E825" t="s">
        <v>2190</v>
      </c>
      <c r="F825">
        <v>49</v>
      </c>
      <c r="G825" t="str">
        <f t="shared" si="37"/>
        <v>Large</v>
      </c>
      <c r="H825" t="s">
        <v>6</v>
      </c>
      <c r="I825" t="str">
        <f>IFERROR(VLOOKUP(A825,sponsored_animals!$A$1:$C$2143,1,TRUE),0)</f>
        <v>b14069999a0ee6</v>
      </c>
      <c r="J825">
        <f>VLOOKUP(H825,location_costs!$A$1:$B$6,2,FALSE)</f>
        <v>135</v>
      </c>
      <c r="K825" t="str">
        <f t="shared" si="38"/>
        <v>Dog_Large</v>
      </c>
      <c r="L825">
        <f>VLOOKUP(K825,size_costs!$D$1:$E$10,2,FALSE)</f>
        <v>175</v>
      </c>
      <c r="M825">
        <f>VLOOKUP(C825,age_costs!$A$1:$B$52,2,FALSE)</f>
        <v>0</v>
      </c>
    </row>
    <row r="826" spans="1:13" x14ac:dyDescent="0.25">
      <c r="A826" t="s">
        <v>3200</v>
      </c>
      <c r="B826" t="s">
        <v>14023</v>
      </c>
      <c r="C826" s="2">
        <f t="shared" si="36"/>
        <v>2</v>
      </c>
      <c r="D826" t="s">
        <v>19</v>
      </c>
      <c r="E826" t="s">
        <v>2210</v>
      </c>
      <c r="F826">
        <v>8.5</v>
      </c>
      <c r="G826" t="str">
        <f t="shared" si="37"/>
        <v>Large</v>
      </c>
      <c r="H826" t="s">
        <v>3</v>
      </c>
      <c r="I826" t="str">
        <f>IFERROR(VLOOKUP(A826,sponsored_animals!$A$1:$C$2143,1,TRUE),0)</f>
        <v>4fca6ef6dbda96</v>
      </c>
      <c r="J826">
        <f>VLOOKUP(H826,location_costs!$A$1:$B$6,2,FALSE)</f>
        <v>120</v>
      </c>
      <c r="K826" t="str">
        <f t="shared" si="38"/>
        <v>Cat_Large</v>
      </c>
      <c r="L826">
        <f>VLOOKUP(K826,size_costs!$D$1:$E$10,2,FALSE)</f>
        <v>140</v>
      </c>
      <c r="M826">
        <f>VLOOKUP(C826,age_costs!$A$1:$B$52,2,FALSE)</f>
        <v>0</v>
      </c>
    </row>
    <row r="827" spans="1:13" x14ac:dyDescent="0.25">
      <c r="A827" t="s">
        <v>3201</v>
      </c>
      <c r="B827" t="s">
        <v>14024</v>
      </c>
      <c r="C827" s="2">
        <f t="shared" si="36"/>
        <v>9</v>
      </c>
      <c r="D827" t="s">
        <v>12</v>
      </c>
      <c r="E827" t="s">
        <v>3202</v>
      </c>
      <c r="F827">
        <v>13</v>
      </c>
      <c r="G827" t="str">
        <f t="shared" si="37"/>
        <v>Medium</v>
      </c>
      <c r="H827" t="s">
        <v>7</v>
      </c>
      <c r="I827">
        <f>IFERROR(VLOOKUP(A827,sponsored_animals!$A$1:$C$2143,1,TRUE),0)</f>
        <v>0</v>
      </c>
      <c r="J827">
        <f>VLOOKUP(H827,location_costs!$A$1:$B$6,2,FALSE)</f>
        <v>100</v>
      </c>
      <c r="K827" t="str">
        <f t="shared" si="38"/>
        <v>Dog_Medium</v>
      </c>
      <c r="L827">
        <f>VLOOKUP(K827,size_costs!$D$1:$E$10,2,FALSE)</f>
        <v>150</v>
      </c>
      <c r="M827">
        <f>VLOOKUP(C827,age_costs!$A$1:$B$52,2,FALSE)</f>
        <v>150</v>
      </c>
    </row>
    <row r="828" spans="1:13" x14ac:dyDescent="0.25">
      <c r="A828" t="s">
        <v>3203</v>
      </c>
      <c r="B828" t="s">
        <v>14025</v>
      </c>
      <c r="C828" s="2">
        <f t="shared" si="36"/>
        <v>9</v>
      </c>
      <c r="D828" t="s">
        <v>12</v>
      </c>
      <c r="E828" t="s">
        <v>2233</v>
      </c>
      <c r="F828">
        <v>12</v>
      </c>
      <c r="G828" t="str">
        <f t="shared" si="37"/>
        <v>Medium</v>
      </c>
      <c r="H828" t="s">
        <v>6</v>
      </c>
      <c r="I828" t="str">
        <f>IFERROR(VLOOKUP(A828,sponsored_animals!$A$1:$C$2143,1,TRUE),0)</f>
        <v>178f1189a06b68</v>
      </c>
      <c r="J828">
        <f>VLOOKUP(H828,location_costs!$A$1:$B$6,2,FALSE)</f>
        <v>135</v>
      </c>
      <c r="K828" t="str">
        <f t="shared" si="38"/>
        <v>Dog_Medium</v>
      </c>
      <c r="L828">
        <f>VLOOKUP(K828,size_costs!$D$1:$E$10,2,FALSE)</f>
        <v>150</v>
      </c>
      <c r="M828">
        <f>VLOOKUP(C828,age_costs!$A$1:$B$52,2,FALSE)</f>
        <v>150</v>
      </c>
    </row>
    <row r="829" spans="1:13" x14ac:dyDescent="0.25">
      <c r="A829" t="s">
        <v>3204</v>
      </c>
      <c r="B829" t="s">
        <v>4388</v>
      </c>
      <c r="C829" s="2">
        <f t="shared" si="36"/>
        <v>7</v>
      </c>
      <c r="D829" t="s">
        <v>19</v>
      </c>
      <c r="E829" t="s">
        <v>2182</v>
      </c>
      <c r="F829">
        <v>4</v>
      </c>
      <c r="G829" t="str">
        <f t="shared" si="37"/>
        <v>Small</v>
      </c>
      <c r="H829" t="s">
        <v>7</v>
      </c>
      <c r="I829">
        <f>IFERROR(VLOOKUP(A829,sponsored_animals!$A$1:$C$2143,1,TRUE),0)</f>
        <v>0</v>
      </c>
      <c r="J829">
        <f>VLOOKUP(H829,location_costs!$A$1:$B$6,2,FALSE)</f>
        <v>100</v>
      </c>
      <c r="K829" t="str">
        <f t="shared" si="38"/>
        <v>Cat_Small</v>
      </c>
      <c r="L829">
        <f>VLOOKUP(K829,size_costs!$D$1:$E$10,2,FALSE)</f>
        <v>100</v>
      </c>
      <c r="M829">
        <f>VLOOKUP(C829,age_costs!$A$1:$B$52,2,FALSE)</f>
        <v>100</v>
      </c>
    </row>
    <row r="830" spans="1:13" x14ac:dyDescent="0.25">
      <c r="A830" t="s">
        <v>3205</v>
      </c>
      <c r="B830" t="s">
        <v>13950</v>
      </c>
      <c r="C830" s="2">
        <f t="shared" si="36"/>
        <v>5</v>
      </c>
      <c r="D830" t="s">
        <v>19</v>
      </c>
      <c r="E830" t="s">
        <v>2340</v>
      </c>
      <c r="F830">
        <v>6.5</v>
      </c>
      <c r="G830" t="str">
        <f t="shared" si="37"/>
        <v>Medium</v>
      </c>
      <c r="H830" t="s">
        <v>4</v>
      </c>
      <c r="I830" t="str">
        <f>IFERROR(VLOOKUP(A830,sponsored_animals!$A$1:$C$2143,1,TRUE),0)</f>
        <v>178f1189a06b68</v>
      </c>
      <c r="J830">
        <f>VLOOKUP(H830,location_costs!$A$1:$B$6,2,FALSE)</f>
        <v>110</v>
      </c>
      <c r="K830" t="str">
        <f t="shared" si="38"/>
        <v>Cat_Medium</v>
      </c>
      <c r="L830">
        <f>VLOOKUP(K830,size_costs!$D$1:$E$10,2,FALSE)</f>
        <v>120</v>
      </c>
      <c r="M830">
        <f>VLOOKUP(C830,age_costs!$A$1:$B$52,2,FALSE)</f>
        <v>100</v>
      </c>
    </row>
    <row r="831" spans="1:13" x14ac:dyDescent="0.25">
      <c r="A831" t="s">
        <v>3206</v>
      </c>
      <c r="B831" t="s">
        <v>14026</v>
      </c>
      <c r="C831" s="2">
        <f t="shared" si="36"/>
        <v>14</v>
      </c>
      <c r="D831" t="s">
        <v>12</v>
      </c>
      <c r="E831" t="s">
        <v>2186</v>
      </c>
      <c r="F831">
        <v>43</v>
      </c>
      <c r="G831" t="str">
        <f t="shared" si="37"/>
        <v>Large</v>
      </c>
      <c r="H831" t="s">
        <v>7</v>
      </c>
      <c r="I831" t="str">
        <f>IFERROR(VLOOKUP(A831,sponsored_animals!$A$1:$C$2143,1,TRUE),0)</f>
        <v>74228ffdfe76aa</v>
      </c>
      <c r="J831">
        <f>VLOOKUP(H831,location_costs!$A$1:$B$6,2,FALSE)</f>
        <v>100</v>
      </c>
      <c r="K831" t="str">
        <f t="shared" si="38"/>
        <v>Dog_Large</v>
      </c>
      <c r="L831">
        <f>VLOOKUP(K831,size_costs!$D$1:$E$10,2,FALSE)</f>
        <v>175</v>
      </c>
      <c r="M831">
        <f>VLOOKUP(C831,age_costs!$A$1:$B$52,2,FALSE)</f>
        <v>200</v>
      </c>
    </row>
    <row r="832" spans="1:13" x14ac:dyDescent="0.25">
      <c r="A832" t="s">
        <v>3207</v>
      </c>
      <c r="B832" t="s">
        <v>8683</v>
      </c>
      <c r="C832" s="2">
        <f t="shared" si="36"/>
        <v>6</v>
      </c>
      <c r="D832" t="s">
        <v>12</v>
      </c>
      <c r="E832" t="s">
        <v>2280</v>
      </c>
      <c r="F832">
        <v>34</v>
      </c>
      <c r="G832" t="str">
        <f t="shared" si="37"/>
        <v>Large</v>
      </c>
      <c r="H832" t="s">
        <v>5</v>
      </c>
      <c r="I832">
        <f>IFERROR(VLOOKUP(A832,sponsored_animals!$A$1:$C$2143,1,TRUE),0)</f>
        <v>0</v>
      </c>
      <c r="J832">
        <f>VLOOKUP(H832,location_costs!$A$1:$B$6,2,FALSE)</f>
        <v>140</v>
      </c>
      <c r="K832" t="str">
        <f t="shared" si="38"/>
        <v>Dog_Large</v>
      </c>
      <c r="L832">
        <f>VLOOKUP(K832,size_costs!$D$1:$E$10,2,FALSE)</f>
        <v>175</v>
      </c>
      <c r="M832">
        <f>VLOOKUP(C832,age_costs!$A$1:$B$52,2,FALSE)</f>
        <v>100</v>
      </c>
    </row>
    <row r="833" spans="1:13" x14ac:dyDescent="0.25">
      <c r="A833" t="s">
        <v>3209</v>
      </c>
      <c r="B833" t="s">
        <v>3210</v>
      </c>
      <c r="C833" s="2">
        <f t="shared" si="36"/>
        <v>10</v>
      </c>
      <c r="D833" t="s">
        <v>12</v>
      </c>
      <c r="E833" t="s">
        <v>2231</v>
      </c>
      <c r="F833">
        <v>19</v>
      </c>
      <c r="G833" t="str">
        <f t="shared" si="37"/>
        <v>Medium</v>
      </c>
      <c r="H833" t="s">
        <v>5</v>
      </c>
      <c r="I833" t="str">
        <f>IFERROR(VLOOKUP(A833,sponsored_animals!$A$1:$C$2143,1,TRUE),0)</f>
        <v>36806649e5722d</v>
      </c>
      <c r="J833">
        <f>VLOOKUP(H833,location_costs!$A$1:$B$6,2,FALSE)</f>
        <v>140</v>
      </c>
      <c r="K833" t="str">
        <f t="shared" si="38"/>
        <v>Dog_Medium</v>
      </c>
      <c r="L833">
        <f>VLOOKUP(K833,size_costs!$D$1:$E$10,2,FALSE)</f>
        <v>150</v>
      </c>
      <c r="M833">
        <f>VLOOKUP(C833,age_costs!$A$1:$B$52,2,FALSE)</f>
        <v>150</v>
      </c>
    </row>
    <row r="834" spans="1:13" x14ac:dyDescent="0.25">
      <c r="A834" t="s">
        <v>3211</v>
      </c>
      <c r="B834" t="s">
        <v>14027</v>
      </c>
      <c r="C834" s="2">
        <f t="shared" si="36"/>
        <v>1</v>
      </c>
      <c r="D834" t="s">
        <v>12</v>
      </c>
      <c r="E834" t="s">
        <v>2288</v>
      </c>
      <c r="F834">
        <v>7</v>
      </c>
      <c r="G834" t="str">
        <f t="shared" si="37"/>
        <v>Small</v>
      </c>
      <c r="H834" t="s">
        <v>4</v>
      </c>
      <c r="I834">
        <f>IFERROR(VLOOKUP(A834,sponsored_animals!$A$1:$C$2143,1,TRUE),0)</f>
        <v>0</v>
      </c>
      <c r="J834">
        <f>VLOOKUP(H834,location_costs!$A$1:$B$6,2,FALSE)</f>
        <v>110</v>
      </c>
      <c r="K834" t="str">
        <f t="shared" si="38"/>
        <v>Dog_Small</v>
      </c>
      <c r="L834">
        <f>VLOOKUP(K834,size_costs!$D$1:$E$10,2,FALSE)</f>
        <v>125</v>
      </c>
      <c r="M834">
        <f>VLOOKUP(C834,age_costs!$A$1:$B$52,2,FALSE)</f>
        <v>0</v>
      </c>
    </row>
    <row r="835" spans="1:13" x14ac:dyDescent="0.25">
      <c r="A835" t="s">
        <v>3212</v>
      </c>
      <c r="B835" t="s">
        <v>12980</v>
      </c>
      <c r="C835" s="2">
        <f t="shared" ref="C835:C898" si="39">ROUND(YEARFRAC(B835,"31/12/2021"),0)</f>
        <v>3</v>
      </c>
      <c r="D835" t="s">
        <v>19</v>
      </c>
      <c r="E835" t="s">
        <v>2198</v>
      </c>
      <c r="F835">
        <v>9</v>
      </c>
      <c r="G835" t="str">
        <f t="shared" ref="G835:G898" si="40">IF(AND(D835="Dog",F835&lt;=10),"Small",IF(AND(D835="Dog",F835&gt;10,F835&lt;=30),"Medium",IF(AND(D835="Dog",F835&gt;30),"Large",IF(AND(D835="Cat",F835&lt;=5),"Small",IF(AND(D835="Cat",F835&gt;5,F835&lt;=7),"Medium",IF(AND(D835="Cat",F835&gt;=7),"Large",IF(AND(D835="Bird",F835&lt;=0.7),"Small",IF(AND(D835="Bird",F835&gt;0.7,F835&lt;=1.1),"Medium",IF(AND(D835="Bird",F835&gt;1.1),"Large","Erro")))))))))</f>
        <v>Large</v>
      </c>
      <c r="H835" t="s">
        <v>6</v>
      </c>
      <c r="I835" t="str">
        <f>IFERROR(VLOOKUP(A835,sponsored_animals!$A$1:$C$2143,1,TRUE),0)</f>
        <v>178f1189a06b68</v>
      </c>
      <c r="J835">
        <f>VLOOKUP(H835,location_costs!$A$1:$B$6,2,FALSE)</f>
        <v>135</v>
      </c>
      <c r="K835" t="str">
        <f t="shared" ref="K835:K898" si="41">D835&amp;"_"&amp;G835</f>
        <v>Cat_Large</v>
      </c>
      <c r="L835">
        <f>VLOOKUP(K835,size_costs!$D$1:$E$10,2,FALSE)</f>
        <v>140</v>
      </c>
      <c r="M835">
        <f>VLOOKUP(C835,age_costs!$A$1:$B$52,2,FALSE)</f>
        <v>0</v>
      </c>
    </row>
    <row r="836" spans="1:13" x14ac:dyDescent="0.25">
      <c r="A836" t="s">
        <v>3213</v>
      </c>
      <c r="B836" t="s">
        <v>4263</v>
      </c>
      <c r="C836" s="2">
        <f t="shared" si="39"/>
        <v>4</v>
      </c>
      <c r="D836" t="s">
        <v>19</v>
      </c>
      <c r="E836" t="s">
        <v>2182</v>
      </c>
      <c r="F836">
        <v>8</v>
      </c>
      <c r="G836" t="str">
        <f t="shared" si="40"/>
        <v>Large</v>
      </c>
      <c r="H836" t="s">
        <v>4</v>
      </c>
      <c r="I836">
        <f>IFERROR(VLOOKUP(A836,sponsored_animals!$A$1:$C$2143,1,TRUE),0)</f>
        <v>0</v>
      </c>
      <c r="J836">
        <f>VLOOKUP(H836,location_costs!$A$1:$B$6,2,FALSE)</f>
        <v>110</v>
      </c>
      <c r="K836" t="str">
        <f t="shared" si="41"/>
        <v>Cat_Large</v>
      </c>
      <c r="L836">
        <f>VLOOKUP(K836,size_costs!$D$1:$E$10,2,FALSE)</f>
        <v>140</v>
      </c>
      <c r="M836">
        <f>VLOOKUP(C836,age_costs!$A$1:$B$52,2,FALSE)</f>
        <v>0</v>
      </c>
    </row>
    <row r="837" spans="1:13" x14ac:dyDescent="0.25">
      <c r="A837" t="s">
        <v>3214</v>
      </c>
      <c r="B837" t="s">
        <v>3215</v>
      </c>
      <c r="C837" s="2">
        <f t="shared" si="39"/>
        <v>9</v>
      </c>
      <c r="D837" t="s">
        <v>19</v>
      </c>
      <c r="E837" t="s">
        <v>2198</v>
      </c>
      <c r="F837">
        <v>10</v>
      </c>
      <c r="G837" t="str">
        <f t="shared" si="40"/>
        <v>Large</v>
      </c>
      <c r="H837" t="s">
        <v>7</v>
      </c>
      <c r="I837" t="str">
        <f>IFERROR(VLOOKUP(A837,sponsored_animals!$A$1:$C$2143,1,TRUE),0)</f>
        <v>178f1189a06b68</v>
      </c>
      <c r="J837">
        <f>VLOOKUP(H837,location_costs!$A$1:$B$6,2,FALSE)</f>
        <v>100</v>
      </c>
      <c r="K837" t="str">
        <f t="shared" si="41"/>
        <v>Cat_Large</v>
      </c>
      <c r="L837">
        <f>VLOOKUP(K837,size_costs!$D$1:$E$10,2,FALSE)</f>
        <v>140</v>
      </c>
      <c r="M837">
        <f>VLOOKUP(C837,age_costs!$A$1:$B$52,2,FALSE)</f>
        <v>150</v>
      </c>
    </row>
    <row r="838" spans="1:13" x14ac:dyDescent="0.25">
      <c r="A838" t="s">
        <v>3216</v>
      </c>
      <c r="B838" t="s">
        <v>13584</v>
      </c>
      <c r="C838" s="2">
        <f t="shared" si="39"/>
        <v>15</v>
      </c>
      <c r="D838" t="s">
        <v>12</v>
      </c>
      <c r="E838" t="s">
        <v>2886</v>
      </c>
      <c r="F838">
        <v>26</v>
      </c>
      <c r="G838" t="str">
        <f t="shared" si="40"/>
        <v>Medium</v>
      </c>
      <c r="H838" t="s">
        <v>7</v>
      </c>
      <c r="I838">
        <f>IFERROR(VLOOKUP(A838,sponsored_animals!$A$1:$C$2143,1,TRUE),0)</f>
        <v>0</v>
      </c>
      <c r="J838">
        <f>VLOOKUP(H838,location_costs!$A$1:$B$6,2,FALSE)</f>
        <v>100</v>
      </c>
      <c r="K838" t="str">
        <f t="shared" si="41"/>
        <v>Dog_Medium</v>
      </c>
      <c r="L838">
        <f>VLOOKUP(K838,size_costs!$D$1:$E$10,2,FALSE)</f>
        <v>150</v>
      </c>
      <c r="M838">
        <f>VLOOKUP(C838,age_costs!$A$1:$B$52,2,FALSE)</f>
        <v>200</v>
      </c>
    </row>
    <row r="839" spans="1:13" x14ac:dyDescent="0.25">
      <c r="A839" t="s">
        <v>3217</v>
      </c>
      <c r="B839" t="s">
        <v>5566</v>
      </c>
      <c r="C839" s="2">
        <f t="shared" si="39"/>
        <v>8</v>
      </c>
      <c r="D839" t="s">
        <v>19</v>
      </c>
      <c r="E839" t="s">
        <v>2182</v>
      </c>
      <c r="F839">
        <v>2</v>
      </c>
      <c r="G839" t="str">
        <f t="shared" si="40"/>
        <v>Small</v>
      </c>
      <c r="H839" t="s">
        <v>7</v>
      </c>
      <c r="I839" t="str">
        <f>IFERROR(VLOOKUP(A839,sponsored_animals!$A$1:$C$2143,1,TRUE),0)</f>
        <v>214f8f6b359a1e</v>
      </c>
      <c r="J839">
        <f>VLOOKUP(H839,location_costs!$A$1:$B$6,2,FALSE)</f>
        <v>100</v>
      </c>
      <c r="K839" t="str">
        <f t="shared" si="41"/>
        <v>Cat_Small</v>
      </c>
      <c r="L839">
        <f>VLOOKUP(K839,size_costs!$D$1:$E$10,2,FALSE)</f>
        <v>100</v>
      </c>
      <c r="M839">
        <f>VLOOKUP(C839,age_costs!$A$1:$B$52,2,FALSE)</f>
        <v>150</v>
      </c>
    </row>
    <row r="840" spans="1:13" x14ac:dyDescent="0.25">
      <c r="A840" t="s">
        <v>3219</v>
      </c>
      <c r="B840" t="s">
        <v>7297</v>
      </c>
      <c r="C840" s="2">
        <f t="shared" si="39"/>
        <v>3</v>
      </c>
      <c r="D840" t="s">
        <v>12</v>
      </c>
      <c r="E840" t="s">
        <v>2396</v>
      </c>
      <c r="F840">
        <v>49</v>
      </c>
      <c r="G840" t="str">
        <f t="shared" si="40"/>
        <v>Large</v>
      </c>
      <c r="H840" t="s">
        <v>6</v>
      </c>
      <c r="I840" t="str">
        <f>IFERROR(VLOOKUP(A840,sponsored_animals!$A$1:$C$2143,1,TRUE),0)</f>
        <v>36806649e5722d</v>
      </c>
      <c r="J840">
        <f>VLOOKUP(H840,location_costs!$A$1:$B$6,2,FALSE)</f>
        <v>135</v>
      </c>
      <c r="K840" t="str">
        <f t="shared" si="41"/>
        <v>Dog_Large</v>
      </c>
      <c r="L840">
        <f>VLOOKUP(K840,size_costs!$D$1:$E$10,2,FALSE)</f>
        <v>175</v>
      </c>
      <c r="M840">
        <f>VLOOKUP(C840,age_costs!$A$1:$B$52,2,FALSE)</f>
        <v>0</v>
      </c>
    </row>
    <row r="841" spans="1:13" x14ac:dyDescent="0.25">
      <c r="A841" t="s">
        <v>100</v>
      </c>
      <c r="B841" t="s">
        <v>14028</v>
      </c>
      <c r="C841" s="2">
        <f t="shared" si="39"/>
        <v>13</v>
      </c>
      <c r="D841" t="s">
        <v>19</v>
      </c>
      <c r="E841" t="s">
        <v>2198</v>
      </c>
      <c r="F841">
        <v>10</v>
      </c>
      <c r="G841" t="str">
        <f t="shared" si="40"/>
        <v>Large</v>
      </c>
      <c r="H841" t="s">
        <v>4</v>
      </c>
      <c r="I841">
        <f>IFERROR(VLOOKUP(A841,sponsored_animals!$A$1:$C$2143,1,TRUE),0)</f>
        <v>0</v>
      </c>
      <c r="J841">
        <f>VLOOKUP(H841,location_costs!$A$1:$B$6,2,FALSE)</f>
        <v>110</v>
      </c>
      <c r="K841" t="str">
        <f t="shared" si="41"/>
        <v>Cat_Large</v>
      </c>
      <c r="L841">
        <f>VLOOKUP(K841,size_costs!$D$1:$E$10,2,FALSE)</f>
        <v>140</v>
      </c>
      <c r="M841">
        <f>VLOOKUP(C841,age_costs!$A$1:$B$52,2,FALSE)</f>
        <v>200</v>
      </c>
    </row>
    <row r="842" spans="1:13" x14ac:dyDescent="0.25">
      <c r="A842" t="s">
        <v>3221</v>
      </c>
      <c r="B842" t="s">
        <v>3005</v>
      </c>
      <c r="C842" s="2">
        <f t="shared" si="39"/>
        <v>8</v>
      </c>
      <c r="D842" t="s">
        <v>19</v>
      </c>
      <c r="E842" t="s">
        <v>2340</v>
      </c>
      <c r="F842">
        <v>6</v>
      </c>
      <c r="G842" t="str">
        <f t="shared" si="40"/>
        <v>Medium</v>
      </c>
      <c r="H842" t="s">
        <v>7</v>
      </c>
      <c r="I842" t="str">
        <f>IFERROR(VLOOKUP(A842,sponsored_animals!$A$1:$C$2143,1,TRUE),0)</f>
        <v>36806649e5722d</v>
      </c>
      <c r="J842">
        <f>VLOOKUP(H842,location_costs!$A$1:$B$6,2,FALSE)</f>
        <v>100</v>
      </c>
      <c r="K842" t="str">
        <f t="shared" si="41"/>
        <v>Cat_Medium</v>
      </c>
      <c r="L842">
        <f>VLOOKUP(K842,size_costs!$D$1:$E$10,2,FALSE)</f>
        <v>120</v>
      </c>
      <c r="M842">
        <f>VLOOKUP(C842,age_costs!$A$1:$B$52,2,FALSE)</f>
        <v>150</v>
      </c>
    </row>
    <row r="843" spans="1:13" x14ac:dyDescent="0.25">
      <c r="A843" t="s">
        <v>3223</v>
      </c>
      <c r="B843" t="s">
        <v>14029</v>
      </c>
      <c r="C843" s="2">
        <f t="shared" si="39"/>
        <v>10</v>
      </c>
      <c r="D843" t="s">
        <v>12</v>
      </c>
      <c r="E843" t="s">
        <v>2191</v>
      </c>
      <c r="F843">
        <v>49</v>
      </c>
      <c r="G843" t="str">
        <f t="shared" si="40"/>
        <v>Large</v>
      </c>
      <c r="H843" t="s">
        <v>6</v>
      </c>
      <c r="I843" t="str">
        <f>IFERROR(VLOOKUP(A843,sponsored_animals!$A$1:$C$2143,1,TRUE),0)</f>
        <v>214f8f6b359a1e</v>
      </c>
      <c r="J843">
        <f>VLOOKUP(H843,location_costs!$A$1:$B$6,2,FALSE)</f>
        <v>135</v>
      </c>
      <c r="K843" t="str">
        <f t="shared" si="41"/>
        <v>Dog_Large</v>
      </c>
      <c r="L843">
        <f>VLOOKUP(K843,size_costs!$D$1:$E$10,2,FALSE)</f>
        <v>175</v>
      </c>
      <c r="M843">
        <f>VLOOKUP(C843,age_costs!$A$1:$B$52,2,FALSE)</f>
        <v>150</v>
      </c>
    </row>
    <row r="844" spans="1:13" x14ac:dyDescent="0.25">
      <c r="A844" t="s">
        <v>3224</v>
      </c>
      <c r="B844" t="s">
        <v>2827</v>
      </c>
      <c r="C844" s="2">
        <f t="shared" si="39"/>
        <v>3</v>
      </c>
      <c r="D844" t="s">
        <v>12</v>
      </c>
      <c r="E844" t="s">
        <v>2294</v>
      </c>
      <c r="F844">
        <v>26</v>
      </c>
      <c r="G844" t="str">
        <f t="shared" si="40"/>
        <v>Medium</v>
      </c>
      <c r="H844" t="s">
        <v>6</v>
      </c>
      <c r="I844" t="str">
        <f>IFERROR(VLOOKUP(A844,sponsored_animals!$A$1:$C$2143,1,TRUE),0)</f>
        <v>b14069999a0ee6</v>
      </c>
      <c r="J844">
        <f>VLOOKUP(H844,location_costs!$A$1:$B$6,2,FALSE)</f>
        <v>135</v>
      </c>
      <c r="K844" t="str">
        <f t="shared" si="41"/>
        <v>Dog_Medium</v>
      </c>
      <c r="L844">
        <f>VLOOKUP(K844,size_costs!$D$1:$E$10,2,FALSE)</f>
        <v>150</v>
      </c>
      <c r="M844">
        <f>VLOOKUP(C844,age_costs!$A$1:$B$52,2,FALSE)</f>
        <v>0</v>
      </c>
    </row>
    <row r="845" spans="1:13" x14ac:dyDescent="0.25">
      <c r="A845" t="s">
        <v>3226</v>
      </c>
      <c r="B845" t="s">
        <v>14030</v>
      </c>
      <c r="C845" s="2">
        <f t="shared" si="39"/>
        <v>12</v>
      </c>
      <c r="D845" t="s">
        <v>12</v>
      </c>
      <c r="E845" t="s">
        <v>2241</v>
      </c>
      <c r="F845">
        <v>17</v>
      </c>
      <c r="G845" t="str">
        <f t="shared" si="40"/>
        <v>Medium</v>
      </c>
      <c r="H845" t="s">
        <v>5</v>
      </c>
      <c r="I845" t="str">
        <f>IFERROR(VLOOKUP(A845,sponsored_animals!$A$1:$C$2143,1,TRUE),0)</f>
        <v>b14069999a0ee6</v>
      </c>
      <c r="J845">
        <f>VLOOKUP(H845,location_costs!$A$1:$B$6,2,FALSE)</f>
        <v>140</v>
      </c>
      <c r="K845" t="str">
        <f t="shared" si="41"/>
        <v>Dog_Medium</v>
      </c>
      <c r="L845">
        <f>VLOOKUP(K845,size_costs!$D$1:$E$10,2,FALSE)</f>
        <v>150</v>
      </c>
      <c r="M845">
        <f>VLOOKUP(C845,age_costs!$A$1:$B$52,2,FALSE)</f>
        <v>150</v>
      </c>
    </row>
    <row r="846" spans="1:13" x14ac:dyDescent="0.25">
      <c r="A846" t="s">
        <v>3227</v>
      </c>
      <c r="B846" t="s">
        <v>14031</v>
      </c>
      <c r="C846" s="2">
        <f t="shared" si="39"/>
        <v>3</v>
      </c>
      <c r="D846" t="s">
        <v>19</v>
      </c>
      <c r="E846" t="s">
        <v>2219</v>
      </c>
      <c r="F846">
        <v>8</v>
      </c>
      <c r="G846" t="str">
        <f t="shared" si="40"/>
        <v>Large</v>
      </c>
      <c r="H846" t="s">
        <v>6</v>
      </c>
      <c r="I846" t="str">
        <f>IFERROR(VLOOKUP(A846,sponsored_animals!$A$1:$C$2143,1,TRUE),0)</f>
        <v>7c0c3e04e6a4d4</v>
      </c>
      <c r="J846">
        <f>VLOOKUP(H846,location_costs!$A$1:$B$6,2,FALSE)</f>
        <v>135</v>
      </c>
      <c r="K846" t="str">
        <f t="shared" si="41"/>
        <v>Cat_Large</v>
      </c>
      <c r="L846">
        <f>VLOOKUP(K846,size_costs!$D$1:$E$10,2,FALSE)</f>
        <v>140</v>
      </c>
      <c r="M846">
        <f>VLOOKUP(C846,age_costs!$A$1:$B$52,2,FALSE)</f>
        <v>0</v>
      </c>
    </row>
    <row r="847" spans="1:13" x14ac:dyDescent="0.25">
      <c r="A847" t="s">
        <v>3228</v>
      </c>
      <c r="B847" t="s">
        <v>3911</v>
      </c>
      <c r="C847" s="2">
        <f t="shared" si="39"/>
        <v>3</v>
      </c>
      <c r="D847" t="s">
        <v>19</v>
      </c>
      <c r="E847" t="s">
        <v>2182</v>
      </c>
      <c r="F847">
        <v>6.5</v>
      </c>
      <c r="G847" t="str">
        <f t="shared" si="40"/>
        <v>Medium</v>
      </c>
      <c r="H847" t="s">
        <v>5</v>
      </c>
      <c r="I847" t="str">
        <f>IFERROR(VLOOKUP(A847,sponsored_animals!$A$1:$C$2143,1,TRUE),0)</f>
        <v>214f8f6b359a1e</v>
      </c>
      <c r="J847">
        <f>VLOOKUP(H847,location_costs!$A$1:$B$6,2,FALSE)</f>
        <v>140</v>
      </c>
      <c r="K847" t="str">
        <f t="shared" si="41"/>
        <v>Cat_Medium</v>
      </c>
      <c r="L847">
        <f>VLOOKUP(K847,size_costs!$D$1:$E$10,2,FALSE)</f>
        <v>120</v>
      </c>
      <c r="M847">
        <f>VLOOKUP(C847,age_costs!$A$1:$B$52,2,FALSE)</f>
        <v>0</v>
      </c>
    </row>
    <row r="848" spans="1:13" x14ac:dyDescent="0.25">
      <c r="A848" t="s">
        <v>3230</v>
      </c>
      <c r="B848" t="s">
        <v>14032</v>
      </c>
      <c r="C848" s="2">
        <f t="shared" si="39"/>
        <v>6</v>
      </c>
      <c r="D848" t="s">
        <v>12</v>
      </c>
      <c r="E848" t="s">
        <v>2535</v>
      </c>
      <c r="F848">
        <v>49</v>
      </c>
      <c r="G848" t="str">
        <f t="shared" si="40"/>
        <v>Large</v>
      </c>
      <c r="H848" t="s">
        <v>6</v>
      </c>
      <c r="I848" t="str">
        <f>IFERROR(VLOOKUP(A848,sponsored_animals!$A$1:$C$2143,1,TRUE),0)</f>
        <v>36806649e5722d</v>
      </c>
      <c r="J848">
        <f>VLOOKUP(H848,location_costs!$A$1:$B$6,2,FALSE)</f>
        <v>135</v>
      </c>
      <c r="K848" t="str">
        <f t="shared" si="41"/>
        <v>Dog_Large</v>
      </c>
      <c r="L848">
        <f>VLOOKUP(K848,size_costs!$D$1:$E$10,2,FALSE)</f>
        <v>175</v>
      </c>
      <c r="M848">
        <f>VLOOKUP(C848,age_costs!$A$1:$B$52,2,FALSE)</f>
        <v>100</v>
      </c>
    </row>
    <row r="849" spans="1:13" x14ac:dyDescent="0.25">
      <c r="A849" t="s">
        <v>3231</v>
      </c>
      <c r="B849" t="s">
        <v>6514</v>
      </c>
      <c r="C849" s="2">
        <f t="shared" si="39"/>
        <v>2</v>
      </c>
      <c r="D849" t="s">
        <v>19</v>
      </c>
      <c r="E849" t="s">
        <v>2207</v>
      </c>
      <c r="F849">
        <v>4</v>
      </c>
      <c r="G849" t="str">
        <f t="shared" si="40"/>
        <v>Small</v>
      </c>
      <c r="H849" t="s">
        <v>3</v>
      </c>
      <c r="I849" t="str">
        <f>IFERROR(VLOOKUP(A849,sponsored_animals!$A$1:$C$2143,1,TRUE),0)</f>
        <v>4fca6ef6dbda96</v>
      </c>
      <c r="J849">
        <f>VLOOKUP(H849,location_costs!$A$1:$B$6,2,FALSE)</f>
        <v>120</v>
      </c>
      <c r="K849" t="str">
        <f t="shared" si="41"/>
        <v>Cat_Small</v>
      </c>
      <c r="L849">
        <f>VLOOKUP(K849,size_costs!$D$1:$E$10,2,FALSE)</f>
        <v>100</v>
      </c>
      <c r="M849">
        <f>VLOOKUP(C849,age_costs!$A$1:$B$52,2,FALSE)</f>
        <v>0</v>
      </c>
    </row>
    <row r="850" spans="1:13" x14ac:dyDescent="0.25">
      <c r="A850" t="s">
        <v>3232</v>
      </c>
      <c r="B850" t="s">
        <v>14033</v>
      </c>
      <c r="C850" s="2">
        <f t="shared" si="39"/>
        <v>1</v>
      </c>
      <c r="D850" t="s">
        <v>19</v>
      </c>
      <c r="E850" t="s">
        <v>2182</v>
      </c>
      <c r="F850">
        <v>3</v>
      </c>
      <c r="G850" t="str">
        <f t="shared" si="40"/>
        <v>Small</v>
      </c>
      <c r="H850" t="s">
        <v>5</v>
      </c>
      <c r="I850" t="str">
        <f>IFERROR(VLOOKUP(A850,sponsored_animals!$A$1:$C$2143,1,TRUE),0)</f>
        <v>178f1189a06b68</v>
      </c>
      <c r="J850">
        <f>VLOOKUP(H850,location_costs!$A$1:$B$6,2,FALSE)</f>
        <v>140</v>
      </c>
      <c r="K850" t="str">
        <f t="shared" si="41"/>
        <v>Cat_Small</v>
      </c>
      <c r="L850">
        <f>VLOOKUP(K850,size_costs!$D$1:$E$10,2,FALSE)</f>
        <v>100</v>
      </c>
      <c r="M850">
        <f>VLOOKUP(C850,age_costs!$A$1:$B$52,2,FALSE)</f>
        <v>0</v>
      </c>
    </row>
    <row r="851" spans="1:13" x14ac:dyDescent="0.25">
      <c r="A851" t="s">
        <v>3233</v>
      </c>
      <c r="B851" t="s">
        <v>2457</v>
      </c>
      <c r="C851" s="2">
        <f t="shared" si="39"/>
        <v>5</v>
      </c>
      <c r="D851" t="s">
        <v>12</v>
      </c>
      <c r="E851" t="s">
        <v>2533</v>
      </c>
      <c r="F851">
        <v>40</v>
      </c>
      <c r="G851" t="str">
        <f t="shared" si="40"/>
        <v>Large</v>
      </c>
      <c r="H851" t="s">
        <v>6</v>
      </c>
      <c r="I851" t="str">
        <f>IFERROR(VLOOKUP(A851,sponsored_animals!$A$1:$C$2143,1,TRUE),0)</f>
        <v>d40d0d9a6a4451</v>
      </c>
      <c r="J851">
        <f>VLOOKUP(H851,location_costs!$A$1:$B$6,2,FALSE)</f>
        <v>135</v>
      </c>
      <c r="K851" t="str">
        <f t="shared" si="41"/>
        <v>Dog_Large</v>
      </c>
      <c r="L851">
        <f>VLOOKUP(K851,size_costs!$D$1:$E$10,2,FALSE)</f>
        <v>175</v>
      </c>
      <c r="M851">
        <f>VLOOKUP(C851,age_costs!$A$1:$B$52,2,FALSE)</f>
        <v>100</v>
      </c>
    </row>
    <row r="852" spans="1:13" x14ac:dyDescent="0.25">
      <c r="A852" t="s">
        <v>797</v>
      </c>
      <c r="B852" t="s">
        <v>4956</v>
      </c>
      <c r="C852" s="2">
        <f t="shared" si="39"/>
        <v>8</v>
      </c>
      <c r="D852" t="s">
        <v>19</v>
      </c>
      <c r="E852" t="s">
        <v>2340</v>
      </c>
      <c r="F852">
        <v>6.5</v>
      </c>
      <c r="G852" t="str">
        <f t="shared" si="40"/>
        <v>Medium</v>
      </c>
      <c r="H852" t="s">
        <v>5</v>
      </c>
      <c r="I852">
        <f>IFERROR(VLOOKUP(A852,sponsored_animals!$A$1:$C$2143,1,TRUE),0)</f>
        <v>0</v>
      </c>
      <c r="J852">
        <f>VLOOKUP(H852,location_costs!$A$1:$B$6,2,FALSE)</f>
        <v>140</v>
      </c>
      <c r="K852" t="str">
        <f t="shared" si="41"/>
        <v>Cat_Medium</v>
      </c>
      <c r="L852">
        <f>VLOOKUP(K852,size_costs!$D$1:$E$10,2,FALSE)</f>
        <v>120</v>
      </c>
      <c r="M852">
        <f>VLOOKUP(C852,age_costs!$A$1:$B$52,2,FALSE)</f>
        <v>150</v>
      </c>
    </row>
    <row r="853" spans="1:13" x14ac:dyDescent="0.25">
      <c r="A853" t="s">
        <v>3235</v>
      </c>
      <c r="B853" t="s">
        <v>2599</v>
      </c>
      <c r="C853" s="2">
        <f t="shared" si="39"/>
        <v>9</v>
      </c>
      <c r="D853" t="s">
        <v>12</v>
      </c>
      <c r="E853" t="s">
        <v>2535</v>
      </c>
      <c r="F853">
        <v>6</v>
      </c>
      <c r="G853" t="str">
        <f t="shared" si="40"/>
        <v>Small</v>
      </c>
      <c r="H853" t="s">
        <v>4</v>
      </c>
      <c r="I853">
        <f>IFERROR(VLOOKUP(A853,sponsored_animals!$A$1:$C$2143,1,TRUE),0)</f>
        <v>0</v>
      </c>
      <c r="J853">
        <f>VLOOKUP(H853,location_costs!$A$1:$B$6,2,FALSE)</f>
        <v>110</v>
      </c>
      <c r="K853" t="str">
        <f t="shared" si="41"/>
        <v>Dog_Small</v>
      </c>
      <c r="L853">
        <f>VLOOKUP(K853,size_costs!$D$1:$E$10,2,FALSE)</f>
        <v>125</v>
      </c>
      <c r="M853">
        <f>VLOOKUP(C853,age_costs!$A$1:$B$52,2,FALSE)</f>
        <v>150</v>
      </c>
    </row>
    <row r="854" spans="1:13" x14ac:dyDescent="0.25">
      <c r="A854" t="s">
        <v>1826</v>
      </c>
      <c r="B854" t="s">
        <v>11859</v>
      </c>
      <c r="C854" s="2">
        <f t="shared" si="39"/>
        <v>13</v>
      </c>
      <c r="D854" t="s">
        <v>12</v>
      </c>
      <c r="E854" t="s">
        <v>2233</v>
      </c>
      <c r="F854">
        <v>11.5</v>
      </c>
      <c r="G854" t="str">
        <f t="shared" si="40"/>
        <v>Medium</v>
      </c>
      <c r="H854" t="s">
        <v>5</v>
      </c>
      <c r="I854" t="str">
        <f>IFERROR(VLOOKUP(A854,sponsored_animals!$A$1:$C$2143,1,TRUE),0)</f>
        <v>438efb0f97b6a3</v>
      </c>
      <c r="J854">
        <f>VLOOKUP(H854,location_costs!$A$1:$B$6,2,FALSE)</f>
        <v>140</v>
      </c>
      <c r="K854" t="str">
        <f t="shared" si="41"/>
        <v>Dog_Medium</v>
      </c>
      <c r="L854">
        <f>VLOOKUP(K854,size_costs!$D$1:$E$10,2,FALSE)</f>
        <v>150</v>
      </c>
      <c r="M854">
        <f>VLOOKUP(C854,age_costs!$A$1:$B$52,2,FALSE)</f>
        <v>200</v>
      </c>
    </row>
    <row r="855" spans="1:13" x14ac:dyDescent="0.25">
      <c r="A855" t="s">
        <v>3238</v>
      </c>
      <c r="B855" t="s">
        <v>14034</v>
      </c>
      <c r="C855" s="2">
        <f t="shared" si="39"/>
        <v>11</v>
      </c>
      <c r="D855" t="s">
        <v>12</v>
      </c>
      <c r="E855" t="s">
        <v>2241</v>
      </c>
      <c r="F855">
        <v>40</v>
      </c>
      <c r="G855" t="str">
        <f t="shared" si="40"/>
        <v>Large</v>
      </c>
      <c r="H855" t="s">
        <v>6</v>
      </c>
      <c r="I855">
        <f>IFERROR(VLOOKUP(A855,sponsored_animals!$A$1:$C$2143,1,TRUE),0)</f>
        <v>0</v>
      </c>
      <c r="J855">
        <f>VLOOKUP(H855,location_costs!$A$1:$B$6,2,FALSE)</f>
        <v>135</v>
      </c>
      <c r="K855" t="str">
        <f t="shared" si="41"/>
        <v>Dog_Large</v>
      </c>
      <c r="L855">
        <f>VLOOKUP(K855,size_costs!$D$1:$E$10,2,FALSE)</f>
        <v>175</v>
      </c>
      <c r="M855">
        <f>VLOOKUP(C855,age_costs!$A$1:$B$52,2,FALSE)</f>
        <v>150</v>
      </c>
    </row>
    <row r="856" spans="1:13" x14ac:dyDescent="0.25">
      <c r="A856" t="s">
        <v>3239</v>
      </c>
      <c r="B856" t="s">
        <v>14035</v>
      </c>
      <c r="C856" s="2">
        <f t="shared" si="39"/>
        <v>2</v>
      </c>
      <c r="D856" t="s">
        <v>12</v>
      </c>
      <c r="E856" t="s">
        <v>2231</v>
      </c>
      <c r="F856">
        <v>34</v>
      </c>
      <c r="G856" t="str">
        <f t="shared" si="40"/>
        <v>Large</v>
      </c>
      <c r="H856" t="s">
        <v>4</v>
      </c>
      <c r="I856" t="str">
        <f>IFERROR(VLOOKUP(A856,sponsored_animals!$A$1:$C$2143,1,TRUE),0)</f>
        <v>7c0c3e04e6a4d4</v>
      </c>
      <c r="J856">
        <f>VLOOKUP(H856,location_costs!$A$1:$B$6,2,FALSE)</f>
        <v>110</v>
      </c>
      <c r="K856" t="str">
        <f t="shared" si="41"/>
        <v>Dog_Large</v>
      </c>
      <c r="L856">
        <f>VLOOKUP(K856,size_costs!$D$1:$E$10,2,FALSE)</f>
        <v>175</v>
      </c>
      <c r="M856">
        <f>VLOOKUP(C856,age_costs!$A$1:$B$52,2,FALSE)</f>
        <v>0</v>
      </c>
    </row>
    <row r="857" spans="1:13" x14ac:dyDescent="0.25">
      <c r="A857" t="s">
        <v>3240</v>
      </c>
      <c r="B857" t="s">
        <v>14036</v>
      </c>
      <c r="C857" s="2">
        <f t="shared" si="39"/>
        <v>5</v>
      </c>
      <c r="D857" t="s">
        <v>19</v>
      </c>
      <c r="E857" t="s">
        <v>2380</v>
      </c>
      <c r="F857">
        <v>6</v>
      </c>
      <c r="G857" t="str">
        <f t="shared" si="40"/>
        <v>Medium</v>
      </c>
      <c r="H857" t="s">
        <v>3</v>
      </c>
      <c r="I857" t="str">
        <f>IFERROR(VLOOKUP(A857,sponsored_animals!$A$1:$C$2143,1,TRUE),0)</f>
        <v>b14069999a0ee6</v>
      </c>
      <c r="J857">
        <f>VLOOKUP(H857,location_costs!$A$1:$B$6,2,FALSE)</f>
        <v>120</v>
      </c>
      <c r="K857" t="str">
        <f t="shared" si="41"/>
        <v>Cat_Medium</v>
      </c>
      <c r="L857">
        <f>VLOOKUP(K857,size_costs!$D$1:$E$10,2,FALSE)</f>
        <v>120</v>
      </c>
      <c r="M857">
        <f>VLOOKUP(C857,age_costs!$A$1:$B$52,2,FALSE)</f>
        <v>100</v>
      </c>
    </row>
    <row r="858" spans="1:13" x14ac:dyDescent="0.25">
      <c r="A858" t="s">
        <v>392</v>
      </c>
      <c r="B858" t="s">
        <v>5547</v>
      </c>
      <c r="C858" s="2">
        <f t="shared" si="39"/>
        <v>8</v>
      </c>
      <c r="D858" t="s">
        <v>12</v>
      </c>
      <c r="E858" t="s">
        <v>2280</v>
      </c>
      <c r="F858">
        <v>35</v>
      </c>
      <c r="G858" t="str">
        <f t="shared" si="40"/>
        <v>Large</v>
      </c>
      <c r="H858" t="s">
        <v>3</v>
      </c>
      <c r="I858" t="str">
        <f>IFERROR(VLOOKUP(A858,sponsored_animals!$A$1:$C$2143,1,TRUE),0)</f>
        <v>178f1189a06b68</v>
      </c>
      <c r="J858">
        <f>VLOOKUP(H858,location_costs!$A$1:$B$6,2,FALSE)</f>
        <v>120</v>
      </c>
      <c r="K858" t="str">
        <f t="shared" si="41"/>
        <v>Dog_Large</v>
      </c>
      <c r="L858">
        <f>VLOOKUP(K858,size_costs!$D$1:$E$10,2,FALSE)</f>
        <v>175</v>
      </c>
      <c r="M858">
        <f>VLOOKUP(C858,age_costs!$A$1:$B$52,2,FALSE)</f>
        <v>150</v>
      </c>
    </row>
    <row r="859" spans="1:13" x14ac:dyDescent="0.25">
      <c r="A859" t="s">
        <v>3241</v>
      </c>
      <c r="B859" t="s">
        <v>13868</v>
      </c>
      <c r="C859" s="2">
        <f t="shared" si="39"/>
        <v>7</v>
      </c>
      <c r="D859" t="s">
        <v>19</v>
      </c>
      <c r="E859" t="s">
        <v>2200</v>
      </c>
      <c r="F859">
        <v>3</v>
      </c>
      <c r="G859" t="str">
        <f t="shared" si="40"/>
        <v>Small</v>
      </c>
      <c r="H859" t="s">
        <v>6</v>
      </c>
      <c r="I859" t="str">
        <f>IFERROR(VLOOKUP(A859,sponsored_animals!$A$1:$C$2143,1,TRUE),0)</f>
        <v>178f1189a06b68</v>
      </c>
      <c r="J859">
        <f>VLOOKUP(H859,location_costs!$A$1:$B$6,2,FALSE)</f>
        <v>135</v>
      </c>
      <c r="K859" t="str">
        <f t="shared" si="41"/>
        <v>Cat_Small</v>
      </c>
      <c r="L859">
        <f>VLOOKUP(K859,size_costs!$D$1:$E$10,2,FALSE)</f>
        <v>100</v>
      </c>
      <c r="M859">
        <f>VLOOKUP(C859,age_costs!$A$1:$B$52,2,FALSE)</f>
        <v>100</v>
      </c>
    </row>
    <row r="860" spans="1:13" x14ac:dyDescent="0.25">
      <c r="A860" t="s">
        <v>3242</v>
      </c>
      <c r="B860" t="s">
        <v>8661</v>
      </c>
      <c r="C860" s="2">
        <f t="shared" si="39"/>
        <v>13</v>
      </c>
      <c r="D860" t="s">
        <v>12</v>
      </c>
      <c r="E860" t="s">
        <v>2186</v>
      </c>
      <c r="F860">
        <v>12</v>
      </c>
      <c r="G860" t="str">
        <f t="shared" si="40"/>
        <v>Medium</v>
      </c>
      <c r="H860" t="s">
        <v>4</v>
      </c>
      <c r="I860" t="str">
        <f>IFERROR(VLOOKUP(A860,sponsored_animals!$A$1:$C$2143,1,TRUE),0)</f>
        <v>178f1189a06b68</v>
      </c>
      <c r="J860">
        <f>VLOOKUP(H860,location_costs!$A$1:$B$6,2,FALSE)</f>
        <v>110</v>
      </c>
      <c r="K860" t="str">
        <f t="shared" si="41"/>
        <v>Dog_Medium</v>
      </c>
      <c r="L860">
        <f>VLOOKUP(K860,size_costs!$D$1:$E$10,2,FALSE)</f>
        <v>150</v>
      </c>
      <c r="M860">
        <f>VLOOKUP(C860,age_costs!$A$1:$B$52,2,FALSE)</f>
        <v>200</v>
      </c>
    </row>
    <row r="861" spans="1:13" x14ac:dyDescent="0.25">
      <c r="A861" t="s">
        <v>3244</v>
      </c>
      <c r="B861" t="s">
        <v>14037</v>
      </c>
      <c r="C861" s="2">
        <f t="shared" si="39"/>
        <v>8</v>
      </c>
      <c r="D861" t="s">
        <v>12</v>
      </c>
      <c r="E861" t="s">
        <v>2186</v>
      </c>
      <c r="F861">
        <v>42</v>
      </c>
      <c r="G861" t="str">
        <f t="shared" si="40"/>
        <v>Large</v>
      </c>
      <c r="H861" t="s">
        <v>3</v>
      </c>
      <c r="I861" t="str">
        <f>IFERROR(VLOOKUP(A861,sponsored_animals!$A$1:$C$2143,1,TRUE),0)</f>
        <v>214f8f6b359a1e</v>
      </c>
      <c r="J861">
        <f>VLOOKUP(H861,location_costs!$A$1:$B$6,2,FALSE)</f>
        <v>120</v>
      </c>
      <c r="K861" t="str">
        <f t="shared" si="41"/>
        <v>Dog_Large</v>
      </c>
      <c r="L861">
        <f>VLOOKUP(K861,size_costs!$D$1:$E$10,2,FALSE)</f>
        <v>175</v>
      </c>
      <c r="M861">
        <f>VLOOKUP(C861,age_costs!$A$1:$B$52,2,FALSE)</f>
        <v>150</v>
      </c>
    </row>
    <row r="862" spans="1:13" x14ac:dyDescent="0.25">
      <c r="A862" t="s">
        <v>3245</v>
      </c>
      <c r="B862" t="s">
        <v>6630</v>
      </c>
      <c r="C862" s="2">
        <f t="shared" si="39"/>
        <v>5</v>
      </c>
      <c r="D862" t="s">
        <v>12</v>
      </c>
      <c r="E862" t="s">
        <v>2191</v>
      </c>
      <c r="F862">
        <v>33</v>
      </c>
      <c r="G862" t="str">
        <f t="shared" si="40"/>
        <v>Large</v>
      </c>
      <c r="H862" t="s">
        <v>7</v>
      </c>
      <c r="I862" t="str">
        <f>IFERROR(VLOOKUP(A862,sponsored_animals!$A$1:$C$2143,1,TRUE),0)</f>
        <v>b14069999a0ee6</v>
      </c>
      <c r="J862">
        <f>VLOOKUP(H862,location_costs!$A$1:$B$6,2,FALSE)</f>
        <v>100</v>
      </c>
      <c r="K862" t="str">
        <f t="shared" si="41"/>
        <v>Dog_Large</v>
      </c>
      <c r="L862">
        <f>VLOOKUP(K862,size_costs!$D$1:$E$10,2,FALSE)</f>
        <v>175</v>
      </c>
      <c r="M862">
        <f>VLOOKUP(C862,age_costs!$A$1:$B$52,2,FALSE)</f>
        <v>100</v>
      </c>
    </row>
    <row r="863" spans="1:13" x14ac:dyDescent="0.25">
      <c r="A863" t="s">
        <v>3247</v>
      </c>
      <c r="B863" t="s">
        <v>14038</v>
      </c>
      <c r="C863" s="2">
        <f t="shared" si="39"/>
        <v>8</v>
      </c>
      <c r="D863" t="s">
        <v>12</v>
      </c>
      <c r="E863" t="s">
        <v>2233</v>
      </c>
      <c r="F863">
        <v>42</v>
      </c>
      <c r="G863" t="str">
        <f t="shared" si="40"/>
        <v>Large</v>
      </c>
      <c r="H863" t="s">
        <v>6</v>
      </c>
      <c r="I863" t="str">
        <f>IFERROR(VLOOKUP(A863,sponsored_animals!$A$1:$C$2143,1,TRUE),0)</f>
        <v>178f1189a06b68</v>
      </c>
      <c r="J863">
        <f>VLOOKUP(H863,location_costs!$A$1:$B$6,2,FALSE)</f>
        <v>135</v>
      </c>
      <c r="K863" t="str">
        <f t="shared" si="41"/>
        <v>Dog_Large</v>
      </c>
      <c r="L863">
        <f>VLOOKUP(K863,size_costs!$D$1:$E$10,2,FALSE)</f>
        <v>175</v>
      </c>
      <c r="M863">
        <f>VLOOKUP(C863,age_costs!$A$1:$B$52,2,FALSE)</f>
        <v>150</v>
      </c>
    </row>
    <row r="864" spans="1:13" x14ac:dyDescent="0.25">
      <c r="A864" t="s">
        <v>68</v>
      </c>
      <c r="B864" t="s">
        <v>14039</v>
      </c>
      <c r="C864" s="2">
        <f t="shared" si="39"/>
        <v>5</v>
      </c>
      <c r="D864" t="s">
        <v>12</v>
      </c>
      <c r="E864" t="s">
        <v>2207</v>
      </c>
      <c r="F864">
        <v>26</v>
      </c>
      <c r="G864" t="str">
        <f t="shared" si="40"/>
        <v>Medium</v>
      </c>
      <c r="H864" t="s">
        <v>7</v>
      </c>
      <c r="I864" t="str">
        <f>IFERROR(VLOOKUP(A864,sponsored_animals!$A$1:$C$2143,1,TRUE),0)</f>
        <v>7c0c3e04e6a4d4</v>
      </c>
      <c r="J864">
        <f>VLOOKUP(H864,location_costs!$A$1:$B$6,2,FALSE)</f>
        <v>100</v>
      </c>
      <c r="K864" t="str">
        <f t="shared" si="41"/>
        <v>Dog_Medium</v>
      </c>
      <c r="L864">
        <f>VLOOKUP(K864,size_costs!$D$1:$E$10,2,FALSE)</f>
        <v>150</v>
      </c>
      <c r="M864">
        <f>VLOOKUP(C864,age_costs!$A$1:$B$52,2,FALSE)</f>
        <v>100</v>
      </c>
    </row>
    <row r="865" spans="1:13" x14ac:dyDescent="0.25">
      <c r="A865" t="s">
        <v>3248</v>
      </c>
      <c r="B865" t="s">
        <v>14040</v>
      </c>
      <c r="C865" s="2">
        <f t="shared" si="39"/>
        <v>7</v>
      </c>
      <c r="D865" t="s">
        <v>19</v>
      </c>
      <c r="E865" t="s">
        <v>2234</v>
      </c>
      <c r="F865">
        <v>6.5</v>
      </c>
      <c r="G865" t="str">
        <f t="shared" si="40"/>
        <v>Medium</v>
      </c>
      <c r="H865" t="s">
        <v>3</v>
      </c>
      <c r="I865" t="str">
        <f>IFERROR(VLOOKUP(A865,sponsored_animals!$A$1:$C$2143,1,TRUE),0)</f>
        <v>7c0c3e04e6a4d4</v>
      </c>
      <c r="J865">
        <f>VLOOKUP(H865,location_costs!$A$1:$B$6,2,FALSE)</f>
        <v>120</v>
      </c>
      <c r="K865" t="str">
        <f t="shared" si="41"/>
        <v>Cat_Medium</v>
      </c>
      <c r="L865">
        <f>VLOOKUP(K865,size_costs!$D$1:$E$10,2,FALSE)</f>
        <v>120</v>
      </c>
      <c r="M865">
        <f>VLOOKUP(C865,age_costs!$A$1:$B$52,2,FALSE)</f>
        <v>100</v>
      </c>
    </row>
    <row r="866" spans="1:13" x14ac:dyDescent="0.25">
      <c r="A866" t="s">
        <v>3249</v>
      </c>
      <c r="B866" t="s">
        <v>14041</v>
      </c>
      <c r="C866" s="2">
        <f t="shared" si="39"/>
        <v>1</v>
      </c>
      <c r="D866" t="s">
        <v>12</v>
      </c>
      <c r="E866" t="s">
        <v>2182</v>
      </c>
      <c r="F866">
        <v>43</v>
      </c>
      <c r="G866" t="str">
        <f t="shared" si="40"/>
        <v>Large</v>
      </c>
      <c r="H866" t="s">
        <v>6</v>
      </c>
      <c r="I866" t="str">
        <f>IFERROR(VLOOKUP(A866,sponsored_animals!$A$1:$C$2143,1,TRUE),0)</f>
        <v>36806649e5722d</v>
      </c>
      <c r="J866">
        <f>VLOOKUP(H866,location_costs!$A$1:$B$6,2,FALSE)</f>
        <v>135</v>
      </c>
      <c r="K866" t="str">
        <f t="shared" si="41"/>
        <v>Dog_Large</v>
      </c>
      <c r="L866">
        <f>VLOOKUP(K866,size_costs!$D$1:$E$10,2,FALSE)</f>
        <v>175</v>
      </c>
      <c r="M866">
        <f>VLOOKUP(C866,age_costs!$A$1:$B$52,2,FALSE)</f>
        <v>0</v>
      </c>
    </row>
    <row r="867" spans="1:13" x14ac:dyDescent="0.25">
      <c r="A867" t="s">
        <v>3250</v>
      </c>
      <c r="B867" t="s">
        <v>14042</v>
      </c>
      <c r="C867" s="2">
        <f t="shared" si="39"/>
        <v>11</v>
      </c>
      <c r="D867" t="s">
        <v>19</v>
      </c>
      <c r="E867" t="s">
        <v>2196</v>
      </c>
      <c r="F867">
        <v>9</v>
      </c>
      <c r="G867" t="str">
        <f t="shared" si="40"/>
        <v>Large</v>
      </c>
      <c r="H867" t="s">
        <v>7</v>
      </c>
      <c r="I867" t="str">
        <f>IFERROR(VLOOKUP(A867,sponsored_animals!$A$1:$C$2143,1,TRUE),0)</f>
        <v>6951b98e9cb314</v>
      </c>
      <c r="J867">
        <f>VLOOKUP(H867,location_costs!$A$1:$B$6,2,FALSE)</f>
        <v>100</v>
      </c>
      <c r="K867" t="str">
        <f t="shared" si="41"/>
        <v>Cat_Large</v>
      </c>
      <c r="L867">
        <f>VLOOKUP(K867,size_costs!$D$1:$E$10,2,FALSE)</f>
        <v>140</v>
      </c>
      <c r="M867">
        <f>VLOOKUP(C867,age_costs!$A$1:$B$52,2,FALSE)</f>
        <v>150</v>
      </c>
    </row>
    <row r="868" spans="1:13" x14ac:dyDescent="0.25">
      <c r="A868" t="s">
        <v>1297</v>
      </c>
      <c r="B868" t="s">
        <v>14043</v>
      </c>
      <c r="C868" s="2">
        <f t="shared" si="39"/>
        <v>6</v>
      </c>
      <c r="D868" t="s">
        <v>12</v>
      </c>
      <c r="E868" t="s">
        <v>2207</v>
      </c>
      <c r="F868">
        <v>9</v>
      </c>
      <c r="G868" t="str">
        <f t="shared" si="40"/>
        <v>Small</v>
      </c>
      <c r="H868" t="s">
        <v>4</v>
      </c>
      <c r="I868" t="str">
        <f>IFERROR(VLOOKUP(A868,sponsored_animals!$A$1:$C$2143,1,TRUE),0)</f>
        <v>74228ffdfe76aa</v>
      </c>
      <c r="J868">
        <f>VLOOKUP(H868,location_costs!$A$1:$B$6,2,FALSE)</f>
        <v>110</v>
      </c>
      <c r="K868" t="str">
        <f t="shared" si="41"/>
        <v>Dog_Small</v>
      </c>
      <c r="L868">
        <f>VLOOKUP(K868,size_costs!$D$1:$E$10,2,FALSE)</f>
        <v>125</v>
      </c>
      <c r="M868">
        <f>VLOOKUP(C868,age_costs!$A$1:$B$52,2,FALSE)</f>
        <v>100</v>
      </c>
    </row>
    <row r="869" spans="1:13" x14ac:dyDescent="0.25">
      <c r="A869" t="s">
        <v>3251</v>
      </c>
      <c r="B869" t="s">
        <v>5494</v>
      </c>
      <c r="C869" s="2">
        <f t="shared" si="39"/>
        <v>4</v>
      </c>
      <c r="D869" t="s">
        <v>12</v>
      </c>
      <c r="E869" t="s">
        <v>2325</v>
      </c>
      <c r="F869">
        <v>46</v>
      </c>
      <c r="G869" t="str">
        <f t="shared" si="40"/>
        <v>Large</v>
      </c>
      <c r="H869" t="s">
        <v>7</v>
      </c>
      <c r="I869" t="str">
        <f>IFERROR(VLOOKUP(A869,sponsored_animals!$A$1:$C$2143,1,TRUE),0)</f>
        <v>178f1189a06b68</v>
      </c>
      <c r="J869">
        <f>VLOOKUP(H869,location_costs!$A$1:$B$6,2,FALSE)</f>
        <v>100</v>
      </c>
      <c r="K869" t="str">
        <f t="shared" si="41"/>
        <v>Dog_Large</v>
      </c>
      <c r="L869">
        <f>VLOOKUP(K869,size_costs!$D$1:$E$10,2,FALSE)</f>
        <v>175</v>
      </c>
      <c r="M869">
        <f>VLOOKUP(C869,age_costs!$A$1:$B$52,2,FALSE)</f>
        <v>0</v>
      </c>
    </row>
    <row r="870" spans="1:13" x14ac:dyDescent="0.25">
      <c r="A870" t="s">
        <v>1043</v>
      </c>
      <c r="B870" t="s">
        <v>14044</v>
      </c>
      <c r="C870" s="2">
        <f t="shared" si="39"/>
        <v>7</v>
      </c>
      <c r="D870" t="s">
        <v>12</v>
      </c>
      <c r="E870" t="s">
        <v>2217</v>
      </c>
      <c r="F870">
        <v>4</v>
      </c>
      <c r="G870" t="str">
        <f t="shared" si="40"/>
        <v>Small</v>
      </c>
      <c r="H870" t="s">
        <v>6</v>
      </c>
      <c r="I870" t="str">
        <f>IFERROR(VLOOKUP(A870,sponsored_animals!$A$1:$C$2143,1,TRUE),0)</f>
        <v>214f8f6b359a1e</v>
      </c>
      <c r="J870">
        <f>VLOOKUP(H870,location_costs!$A$1:$B$6,2,FALSE)</f>
        <v>135</v>
      </c>
      <c r="K870" t="str">
        <f t="shared" si="41"/>
        <v>Dog_Small</v>
      </c>
      <c r="L870">
        <f>VLOOKUP(K870,size_costs!$D$1:$E$10,2,FALSE)</f>
        <v>125</v>
      </c>
      <c r="M870">
        <f>VLOOKUP(C870,age_costs!$A$1:$B$52,2,FALSE)</f>
        <v>100</v>
      </c>
    </row>
    <row r="871" spans="1:13" x14ac:dyDescent="0.25">
      <c r="A871" t="s">
        <v>3253</v>
      </c>
      <c r="B871" t="s">
        <v>2366</v>
      </c>
      <c r="C871" s="2">
        <f t="shared" si="39"/>
        <v>7</v>
      </c>
      <c r="D871" t="s">
        <v>19</v>
      </c>
      <c r="E871" t="s">
        <v>2198</v>
      </c>
      <c r="F871">
        <v>8</v>
      </c>
      <c r="G871" t="str">
        <f t="shared" si="40"/>
        <v>Large</v>
      </c>
      <c r="H871" t="s">
        <v>7</v>
      </c>
      <c r="I871" t="str">
        <f>IFERROR(VLOOKUP(A871,sponsored_animals!$A$1:$C$2143,1,TRUE),0)</f>
        <v>178f1189a06b68</v>
      </c>
      <c r="J871">
        <f>VLOOKUP(H871,location_costs!$A$1:$B$6,2,FALSE)</f>
        <v>100</v>
      </c>
      <c r="K871" t="str">
        <f t="shared" si="41"/>
        <v>Cat_Large</v>
      </c>
      <c r="L871">
        <f>VLOOKUP(K871,size_costs!$D$1:$E$10,2,FALSE)</f>
        <v>140</v>
      </c>
      <c r="M871">
        <f>VLOOKUP(C871,age_costs!$A$1:$B$52,2,FALSE)</f>
        <v>100</v>
      </c>
    </row>
    <row r="872" spans="1:13" x14ac:dyDescent="0.25">
      <c r="A872" t="s">
        <v>3255</v>
      </c>
      <c r="B872" t="s">
        <v>4646</v>
      </c>
      <c r="C872" s="2">
        <f t="shared" si="39"/>
        <v>6</v>
      </c>
      <c r="D872" t="s">
        <v>19</v>
      </c>
      <c r="E872" t="s">
        <v>2234</v>
      </c>
      <c r="F872">
        <v>2</v>
      </c>
      <c r="G872" t="str">
        <f t="shared" si="40"/>
        <v>Small</v>
      </c>
      <c r="H872" t="s">
        <v>4</v>
      </c>
      <c r="I872" t="str">
        <f>IFERROR(VLOOKUP(A872,sponsored_animals!$A$1:$C$2143,1,TRUE),0)</f>
        <v>4fca6ef6dbda96</v>
      </c>
      <c r="J872">
        <f>VLOOKUP(H872,location_costs!$A$1:$B$6,2,FALSE)</f>
        <v>110</v>
      </c>
      <c r="K872" t="str">
        <f t="shared" si="41"/>
        <v>Cat_Small</v>
      </c>
      <c r="L872">
        <f>VLOOKUP(K872,size_costs!$D$1:$E$10,2,FALSE)</f>
        <v>100</v>
      </c>
      <c r="M872">
        <f>VLOOKUP(C872,age_costs!$A$1:$B$52,2,FALSE)</f>
        <v>100</v>
      </c>
    </row>
    <row r="873" spans="1:13" x14ac:dyDescent="0.25">
      <c r="A873" t="s">
        <v>3257</v>
      </c>
      <c r="B873" t="s">
        <v>6407</v>
      </c>
      <c r="C873" s="2">
        <f t="shared" si="39"/>
        <v>3</v>
      </c>
      <c r="D873" t="s">
        <v>12</v>
      </c>
      <c r="E873" t="s">
        <v>2294</v>
      </c>
      <c r="F873">
        <v>31.5</v>
      </c>
      <c r="G873" t="str">
        <f t="shared" si="40"/>
        <v>Large</v>
      </c>
      <c r="H873" t="s">
        <v>7</v>
      </c>
      <c r="I873" t="str">
        <f>IFERROR(VLOOKUP(A873,sponsored_animals!$A$1:$C$2143,1,TRUE),0)</f>
        <v>178f1189a06b68</v>
      </c>
      <c r="J873">
        <f>VLOOKUP(H873,location_costs!$A$1:$B$6,2,FALSE)</f>
        <v>100</v>
      </c>
      <c r="K873" t="str">
        <f t="shared" si="41"/>
        <v>Dog_Large</v>
      </c>
      <c r="L873">
        <f>VLOOKUP(K873,size_costs!$D$1:$E$10,2,FALSE)</f>
        <v>175</v>
      </c>
      <c r="M873">
        <f>VLOOKUP(C873,age_costs!$A$1:$B$52,2,FALSE)</f>
        <v>0</v>
      </c>
    </row>
    <row r="874" spans="1:13" x14ac:dyDescent="0.25">
      <c r="A874" t="s">
        <v>3259</v>
      </c>
      <c r="B874" t="s">
        <v>14045</v>
      </c>
      <c r="C874" s="2">
        <f t="shared" si="39"/>
        <v>6</v>
      </c>
      <c r="D874" t="s">
        <v>12</v>
      </c>
      <c r="E874" t="s">
        <v>2233</v>
      </c>
      <c r="F874">
        <v>47</v>
      </c>
      <c r="G874" t="str">
        <f t="shared" si="40"/>
        <v>Large</v>
      </c>
      <c r="H874" t="s">
        <v>4</v>
      </c>
      <c r="I874" t="str">
        <f>IFERROR(VLOOKUP(A874,sponsored_animals!$A$1:$C$2143,1,TRUE),0)</f>
        <v>178f1189a06b68</v>
      </c>
      <c r="J874">
        <f>VLOOKUP(H874,location_costs!$A$1:$B$6,2,FALSE)</f>
        <v>110</v>
      </c>
      <c r="K874" t="str">
        <f t="shared" si="41"/>
        <v>Dog_Large</v>
      </c>
      <c r="L874">
        <f>VLOOKUP(K874,size_costs!$D$1:$E$10,2,FALSE)</f>
        <v>175</v>
      </c>
      <c r="M874">
        <f>VLOOKUP(C874,age_costs!$A$1:$B$52,2,FALSE)</f>
        <v>100</v>
      </c>
    </row>
    <row r="875" spans="1:13" x14ac:dyDescent="0.25">
      <c r="A875" t="s">
        <v>3260</v>
      </c>
      <c r="B875" t="s">
        <v>13790</v>
      </c>
      <c r="C875" s="2">
        <f t="shared" si="39"/>
        <v>7</v>
      </c>
      <c r="D875" t="s">
        <v>19</v>
      </c>
      <c r="E875" t="s">
        <v>2210</v>
      </c>
      <c r="F875">
        <v>10</v>
      </c>
      <c r="G875" t="str">
        <f t="shared" si="40"/>
        <v>Large</v>
      </c>
      <c r="H875" t="s">
        <v>7</v>
      </c>
      <c r="I875" t="str">
        <f>IFERROR(VLOOKUP(A875,sponsored_animals!$A$1:$C$2143,1,TRUE),0)</f>
        <v>36806649e5722d</v>
      </c>
      <c r="J875">
        <f>VLOOKUP(H875,location_costs!$A$1:$B$6,2,FALSE)</f>
        <v>100</v>
      </c>
      <c r="K875" t="str">
        <f t="shared" si="41"/>
        <v>Cat_Large</v>
      </c>
      <c r="L875">
        <f>VLOOKUP(K875,size_costs!$D$1:$E$10,2,FALSE)</f>
        <v>140</v>
      </c>
      <c r="M875">
        <f>VLOOKUP(C875,age_costs!$A$1:$B$52,2,FALSE)</f>
        <v>100</v>
      </c>
    </row>
    <row r="876" spans="1:13" x14ac:dyDescent="0.25">
      <c r="A876" t="s">
        <v>3261</v>
      </c>
      <c r="B876" t="s">
        <v>2270</v>
      </c>
      <c r="C876" s="2">
        <f t="shared" si="39"/>
        <v>11</v>
      </c>
      <c r="D876" t="s">
        <v>12</v>
      </c>
      <c r="E876" t="s">
        <v>2208</v>
      </c>
      <c r="F876">
        <v>7</v>
      </c>
      <c r="G876" t="str">
        <f t="shared" si="40"/>
        <v>Small</v>
      </c>
      <c r="H876" t="s">
        <v>7</v>
      </c>
      <c r="I876">
        <f>IFERROR(VLOOKUP(A876,sponsored_animals!$A$1:$C$2143,1,TRUE),0)</f>
        <v>0</v>
      </c>
      <c r="J876">
        <f>VLOOKUP(H876,location_costs!$A$1:$B$6,2,FALSE)</f>
        <v>100</v>
      </c>
      <c r="K876" t="str">
        <f t="shared" si="41"/>
        <v>Dog_Small</v>
      </c>
      <c r="L876">
        <f>VLOOKUP(K876,size_costs!$D$1:$E$10,2,FALSE)</f>
        <v>125</v>
      </c>
      <c r="M876">
        <f>VLOOKUP(C876,age_costs!$A$1:$B$52,2,FALSE)</f>
        <v>150</v>
      </c>
    </row>
    <row r="877" spans="1:13" x14ac:dyDescent="0.25">
      <c r="A877" t="s">
        <v>3263</v>
      </c>
      <c r="B877" t="s">
        <v>14046</v>
      </c>
      <c r="C877" s="2">
        <f t="shared" si="39"/>
        <v>6</v>
      </c>
      <c r="D877" t="s">
        <v>12</v>
      </c>
      <c r="E877" t="s">
        <v>2294</v>
      </c>
      <c r="F877">
        <v>24</v>
      </c>
      <c r="G877" t="str">
        <f t="shared" si="40"/>
        <v>Medium</v>
      </c>
      <c r="H877" t="s">
        <v>3</v>
      </c>
      <c r="I877" t="str">
        <f>IFERROR(VLOOKUP(A877,sponsored_animals!$A$1:$C$2143,1,TRUE),0)</f>
        <v>4fca6ef6dbda96</v>
      </c>
      <c r="J877">
        <f>VLOOKUP(H877,location_costs!$A$1:$B$6,2,FALSE)</f>
        <v>120</v>
      </c>
      <c r="K877" t="str">
        <f t="shared" si="41"/>
        <v>Dog_Medium</v>
      </c>
      <c r="L877">
        <f>VLOOKUP(K877,size_costs!$D$1:$E$10,2,FALSE)</f>
        <v>150</v>
      </c>
      <c r="M877">
        <f>VLOOKUP(C877,age_costs!$A$1:$B$52,2,FALSE)</f>
        <v>100</v>
      </c>
    </row>
    <row r="878" spans="1:13" x14ac:dyDescent="0.25">
      <c r="A878" t="s">
        <v>3264</v>
      </c>
      <c r="B878" t="s">
        <v>7338</v>
      </c>
      <c r="C878" s="2">
        <f t="shared" si="39"/>
        <v>7</v>
      </c>
      <c r="D878" t="s">
        <v>12</v>
      </c>
      <c r="E878" t="s">
        <v>2190</v>
      </c>
      <c r="F878">
        <v>35</v>
      </c>
      <c r="G878" t="str">
        <f t="shared" si="40"/>
        <v>Large</v>
      </c>
      <c r="H878" t="s">
        <v>6</v>
      </c>
      <c r="I878" t="str">
        <f>IFERROR(VLOOKUP(A878,sponsored_animals!$A$1:$C$2143,1,TRUE),0)</f>
        <v>214f8f6b359a1e</v>
      </c>
      <c r="J878">
        <f>VLOOKUP(H878,location_costs!$A$1:$B$6,2,FALSE)</f>
        <v>135</v>
      </c>
      <c r="K878" t="str">
        <f t="shared" si="41"/>
        <v>Dog_Large</v>
      </c>
      <c r="L878">
        <f>VLOOKUP(K878,size_costs!$D$1:$E$10,2,FALSE)</f>
        <v>175</v>
      </c>
      <c r="M878">
        <f>VLOOKUP(C878,age_costs!$A$1:$B$52,2,FALSE)</f>
        <v>100</v>
      </c>
    </row>
    <row r="879" spans="1:13" x14ac:dyDescent="0.25">
      <c r="A879" t="s">
        <v>3266</v>
      </c>
      <c r="B879" t="s">
        <v>3267</v>
      </c>
      <c r="C879" s="2">
        <f t="shared" si="39"/>
        <v>2</v>
      </c>
      <c r="D879" t="s">
        <v>19</v>
      </c>
      <c r="E879" t="s">
        <v>2294</v>
      </c>
      <c r="F879">
        <v>8.5</v>
      </c>
      <c r="G879" t="str">
        <f t="shared" si="40"/>
        <v>Large</v>
      </c>
      <c r="H879" t="s">
        <v>7</v>
      </c>
      <c r="I879">
        <f>IFERROR(VLOOKUP(A879,sponsored_animals!$A$1:$C$2143,1,TRUE),0)</f>
        <v>0</v>
      </c>
      <c r="J879">
        <f>VLOOKUP(H879,location_costs!$A$1:$B$6,2,FALSE)</f>
        <v>100</v>
      </c>
      <c r="K879" t="str">
        <f t="shared" si="41"/>
        <v>Cat_Large</v>
      </c>
      <c r="L879">
        <f>VLOOKUP(K879,size_costs!$D$1:$E$10,2,FALSE)</f>
        <v>140</v>
      </c>
      <c r="M879">
        <f>VLOOKUP(C879,age_costs!$A$1:$B$52,2,FALSE)</f>
        <v>0</v>
      </c>
    </row>
    <row r="880" spans="1:13" x14ac:dyDescent="0.25">
      <c r="A880" t="s">
        <v>3268</v>
      </c>
      <c r="B880" t="s">
        <v>14047</v>
      </c>
      <c r="C880" s="2">
        <f t="shared" si="39"/>
        <v>10</v>
      </c>
      <c r="D880" t="s">
        <v>19</v>
      </c>
      <c r="E880" t="s">
        <v>2340</v>
      </c>
      <c r="F880">
        <v>6.5</v>
      </c>
      <c r="G880" t="str">
        <f t="shared" si="40"/>
        <v>Medium</v>
      </c>
      <c r="H880" t="s">
        <v>6</v>
      </c>
      <c r="I880" t="str">
        <f>IFERROR(VLOOKUP(A880,sponsored_animals!$A$1:$C$2143,1,TRUE),0)</f>
        <v>b14069999a0ee6</v>
      </c>
      <c r="J880">
        <f>VLOOKUP(H880,location_costs!$A$1:$B$6,2,FALSE)</f>
        <v>135</v>
      </c>
      <c r="K880" t="str">
        <f t="shared" si="41"/>
        <v>Cat_Medium</v>
      </c>
      <c r="L880">
        <f>VLOOKUP(K880,size_costs!$D$1:$E$10,2,FALSE)</f>
        <v>120</v>
      </c>
      <c r="M880">
        <f>VLOOKUP(C880,age_costs!$A$1:$B$52,2,FALSE)</f>
        <v>150</v>
      </c>
    </row>
    <row r="881" spans="1:13" x14ac:dyDescent="0.25">
      <c r="A881" t="s">
        <v>3269</v>
      </c>
      <c r="B881" t="s">
        <v>13807</v>
      </c>
      <c r="C881" s="2">
        <f t="shared" si="39"/>
        <v>7</v>
      </c>
      <c r="D881" t="s">
        <v>19</v>
      </c>
      <c r="E881" t="s">
        <v>2198</v>
      </c>
      <c r="F881">
        <v>6</v>
      </c>
      <c r="G881" t="str">
        <f t="shared" si="40"/>
        <v>Medium</v>
      </c>
      <c r="H881" t="s">
        <v>6</v>
      </c>
      <c r="I881">
        <f>IFERROR(VLOOKUP(A881,sponsored_animals!$A$1:$C$2143,1,TRUE),0)</f>
        <v>0</v>
      </c>
      <c r="J881">
        <f>VLOOKUP(H881,location_costs!$A$1:$B$6,2,FALSE)</f>
        <v>135</v>
      </c>
      <c r="K881" t="str">
        <f t="shared" si="41"/>
        <v>Cat_Medium</v>
      </c>
      <c r="L881">
        <f>VLOOKUP(K881,size_costs!$D$1:$E$10,2,FALSE)</f>
        <v>120</v>
      </c>
      <c r="M881">
        <f>VLOOKUP(C881,age_costs!$A$1:$B$52,2,FALSE)</f>
        <v>100</v>
      </c>
    </row>
    <row r="882" spans="1:13" x14ac:dyDescent="0.25">
      <c r="A882" t="s">
        <v>3270</v>
      </c>
      <c r="B882" t="s">
        <v>3045</v>
      </c>
      <c r="C882" s="2">
        <f t="shared" si="39"/>
        <v>5</v>
      </c>
      <c r="D882" t="s">
        <v>19</v>
      </c>
      <c r="E882" t="s">
        <v>3272</v>
      </c>
      <c r="F882">
        <v>3</v>
      </c>
      <c r="G882" t="str">
        <f t="shared" si="40"/>
        <v>Small</v>
      </c>
      <c r="H882" t="s">
        <v>5</v>
      </c>
      <c r="I882" t="str">
        <f>IFERROR(VLOOKUP(A882,sponsored_animals!$A$1:$C$2143,1,TRUE),0)</f>
        <v>178f1189a06b68</v>
      </c>
      <c r="J882">
        <f>VLOOKUP(H882,location_costs!$A$1:$B$6,2,FALSE)</f>
        <v>140</v>
      </c>
      <c r="K882" t="str">
        <f t="shared" si="41"/>
        <v>Cat_Small</v>
      </c>
      <c r="L882">
        <f>VLOOKUP(K882,size_costs!$D$1:$E$10,2,FALSE)</f>
        <v>100</v>
      </c>
      <c r="M882">
        <f>VLOOKUP(C882,age_costs!$A$1:$B$52,2,FALSE)</f>
        <v>100</v>
      </c>
    </row>
    <row r="883" spans="1:13" x14ac:dyDescent="0.25">
      <c r="A883" t="s">
        <v>2126</v>
      </c>
      <c r="B883" t="s">
        <v>7530</v>
      </c>
      <c r="C883" s="2">
        <f t="shared" si="39"/>
        <v>8</v>
      </c>
      <c r="D883" t="s">
        <v>19</v>
      </c>
      <c r="E883" t="s">
        <v>2182</v>
      </c>
      <c r="F883">
        <v>3</v>
      </c>
      <c r="G883" t="str">
        <f t="shared" si="40"/>
        <v>Small</v>
      </c>
      <c r="H883" t="s">
        <v>5</v>
      </c>
      <c r="I883" t="str">
        <f>IFERROR(VLOOKUP(A883,sponsored_animals!$A$1:$C$2143,1,TRUE),0)</f>
        <v>178f1189a06b68</v>
      </c>
      <c r="J883">
        <f>VLOOKUP(H883,location_costs!$A$1:$B$6,2,FALSE)</f>
        <v>140</v>
      </c>
      <c r="K883" t="str">
        <f t="shared" si="41"/>
        <v>Cat_Small</v>
      </c>
      <c r="L883">
        <f>VLOOKUP(K883,size_costs!$D$1:$E$10,2,FALSE)</f>
        <v>100</v>
      </c>
      <c r="M883">
        <f>VLOOKUP(C883,age_costs!$A$1:$B$52,2,FALSE)</f>
        <v>150</v>
      </c>
    </row>
    <row r="884" spans="1:13" x14ac:dyDescent="0.25">
      <c r="A884" t="s">
        <v>3274</v>
      </c>
      <c r="B884" t="s">
        <v>14048</v>
      </c>
      <c r="C884" s="2">
        <f t="shared" si="39"/>
        <v>3</v>
      </c>
      <c r="D884" t="s">
        <v>12</v>
      </c>
      <c r="E884" t="s">
        <v>2226</v>
      </c>
      <c r="F884">
        <v>11.5</v>
      </c>
      <c r="G884" t="str">
        <f t="shared" si="40"/>
        <v>Medium</v>
      </c>
      <c r="H884" t="s">
        <v>5</v>
      </c>
      <c r="I884" t="str">
        <f>IFERROR(VLOOKUP(A884,sponsored_animals!$A$1:$C$2143,1,TRUE),0)</f>
        <v>438efb0f97b6a3</v>
      </c>
      <c r="J884">
        <f>VLOOKUP(H884,location_costs!$A$1:$B$6,2,FALSE)</f>
        <v>140</v>
      </c>
      <c r="K884" t="str">
        <f t="shared" si="41"/>
        <v>Dog_Medium</v>
      </c>
      <c r="L884">
        <f>VLOOKUP(K884,size_costs!$D$1:$E$10,2,FALSE)</f>
        <v>150</v>
      </c>
      <c r="M884">
        <f>VLOOKUP(C884,age_costs!$A$1:$B$52,2,FALSE)</f>
        <v>0</v>
      </c>
    </row>
    <row r="885" spans="1:13" x14ac:dyDescent="0.25">
      <c r="A885" t="s">
        <v>1378</v>
      </c>
      <c r="B885" t="s">
        <v>12014</v>
      </c>
      <c r="C885" s="2">
        <f t="shared" si="39"/>
        <v>6</v>
      </c>
      <c r="D885" t="s">
        <v>19</v>
      </c>
      <c r="E885" t="s">
        <v>2200</v>
      </c>
      <c r="F885">
        <v>4</v>
      </c>
      <c r="G885" t="str">
        <f t="shared" si="40"/>
        <v>Small</v>
      </c>
      <c r="H885" t="s">
        <v>6</v>
      </c>
      <c r="I885" t="str">
        <f>IFERROR(VLOOKUP(A885,sponsored_animals!$A$1:$C$2143,1,TRUE),0)</f>
        <v>b14069999a0ee6</v>
      </c>
      <c r="J885">
        <f>VLOOKUP(H885,location_costs!$A$1:$B$6,2,FALSE)</f>
        <v>135</v>
      </c>
      <c r="K885" t="str">
        <f t="shared" si="41"/>
        <v>Cat_Small</v>
      </c>
      <c r="L885">
        <f>VLOOKUP(K885,size_costs!$D$1:$E$10,2,FALSE)</f>
        <v>100</v>
      </c>
      <c r="M885">
        <f>VLOOKUP(C885,age_costs!$A$1:$B$52,2,FALSE)</f>
        <v>100</v>
      </c>
    </row>
    <row r="886" spans="1:13" x14ac:dyDescent="0.25">
      <c r="A886" t="s">
        <v>3276</v>
      </c>
      <c r="B886" t="s">
        <v>3691</v>
      </c>
      <c r="C886" s="2">
        <f t="shared" si="39"/>
        <v>7</v>
      </c>
      <c r="D886" t="s">
        <v>12</v>
      </c>
      <c r="E886" t="s">
        <v>2180</v>
      </c>
      <c r="F886">
        <v>5</v>
      </c>
      <c r="G886" t="str">
        <f t="shared" si="40"/>
        <v>Small</v>
      </c>
      <c r="H886" t="s">
        <v>3</v>
      </c>
      <c r="I886" t="str">
        <f>IFERROR(VLOOKUP(A886,sponsored_animals!$A$1:$C$2143,1,TRUE),0)</f>
        <v>178f1189a06b68</v>
      </c>
      <c r="J886">
        <f>VLOOKUP(H886,location_costs!$A$1:$B$6,2,FALSE)</f>
        <v>120</v>
      </c>
      <c r="K886" t="str">
        <f t="shared" si="41"/>
        <v>Dog_Small</v>
      </c>
      <c r="L886">
        <f>VLOOKUP(K886,size_costs!$D$1:$E$10,2,FALSE)</f>
        <v>125</v>
      </c>
      <c r="M886">
        <f>VLOOKUP(C886,age_costs!$A$1:$B$52,2,FALSE)</f>
        <v>100</v>
      </c>
    </row>
    <row r="887" spans="1:13" x14ac:dyDescent="0.25">
      <c r="A887" t="s">
        <v>3278</v>
      </c>
      <c r="B887" t="s">
        <v>14049</v>
      </c>
      <c r="C887" s="2">
        <f t="shared" si="39"/>
        <v>8</v>
      </c>
      <c r="D887" t="s">
        <v>12</v>
      </c>
      <c r="E887" t="s">
        <v>2202</v>
      </c>
      <c r="F887">
        <v>33</v>
      </c>
      <c r="G887" t="str">
        <f t="shared" si="40"/>
        <v>Large</v>
      </c>
      <c r="H887" t="s">
        <v>7</v>
      </c>
      <c r="I887" t="str">
        <f>IFERROR(VLOOKUP(A887,sponsored_animals!$A$1:$C$2143,1,TRUE),0)</f>
        <v>7c0c3e04e6a4d4</v>
      </c>
      <c r="J887">
        <f>VLOOKUP(H887,location_costs!$A$1:$B$6,2,FALSE)</f>
        <v>100</v>
      </c>
      <c r="K887" t="str">
        <f t="shared" si="41"/>
        <v>Dog_Large</v>
      </c>
      <c r="L887">
        <f>VLOOKUP(K887,size_costs!$D$1:$E$10,2,FALSE)</f>
        <v>175</v>
      </c>
      <c r="M887">
        <f>VLOOKUP(C887,age_costs!$A$1:$B$52,2,FALSE)</f>
        <v>150</v>
      </c>
    </row>
    <row r="888" spans="1:13" x14ac:dyDescent="0.25">
      <c r="A888" t="s">
        <v>3279</v>
      </c>
      <c r="B888" t="s">
        <v>14050</v>
      </c>
      <c r="C888" s="2">
        <f t="shared" si="39"/>
        <v>6</v>
      </c>
      <c r="D888" t="s">
        <v>12</v>
      </c>
      <c r="E888" t="s">
        <v>2948</v>
      </c>
      <c r="F888">
        <v>49</v>
      </c>
      <c r="G888" t="str">
        <f t="shared" si="40"/>
        <v>Large</v>
      </c>
      <c r="H888" t="s">
        <v>3</v>
      </c>
      <c r="I888">
        <f>IFERROR(VLOOKUP(A888,sponsored_animals!$A$1:$C$2143,1,TRUE),0)</f>
        <v>0</v>
      </c>
      <c r="J888">
        <f>VLOOKUP(H888,location_costs!$A$1:$B$6,2,FALSE)</f>
        <v>120</v>
      </c>
      <c r="K888" t="str">
        <f t="shared" si="41"/>
        <v>Dog_Large</v>
      </c>
      <c r="L888">
        <f>VLOOKUP(K888,size_costs!$D$1:$E$10,2,FALSE)</f>
        <v>175</v>
      </c>
      <c r="M888">
        <f>VLOOKUP(C888,age_costs!$A$1:$B$52,2,FALSE)</f>
        <v>100</v>
      </c>
    </row>
    <row r="889" spans="1:13" x14ac:dyDescent="0.25">
      <c r="A889" t="s">
        <v>3280</v>
      </c>
      <c r="B889" t="s">
        <v>13654</v>
      </c>
      <c r="C889" s="2">
        <f t="shared" si="39"/>
        <v>6</v>
      </c>
      <c r="D889" t="s">
        <v>12</v>
      </c>
      <c r="E889" t="s">
        <v>2409</v>
      </c>
      <c r="F889">
        <v>25</v>
      </c>
      <c r="G889" t="str">
        <f t="shared" si="40"/>
        <v>Medium</v>
      </c>
      <c r="H889" t="s">
        <v>5</v>
      </c>
      <c r="I889">
        <f>IFERROR(VLOOKUP(A889,sponsored_animals!$A$1:$C$2143,1,TRUE),0)</f>
        <v>0</v>
      </c>
      <c r="J889">
        <f>VLOOKUP(H889,location_costs!$A$1:$B$6,2,FALSE)</f>
        <v>140</v>
      </c>
      <c r="K889" t="str">
        <f t="shared" si="41"/>
        <v>Dog_Medium</v>
      </c>
      <c r="L889">
        <f>VLOOKUP(K889,size_costs!$D$1:$E$10,2,FALSE)</f>
        <v>150</v>
      </c>
      <c r="M889">
        <f>VLOOKUP(C889,age_costs!$A$1:$B$52,2,FALSE)</f>
        <v>100</v>
      </c>
    </row>
    <row r="890" spans="1:13" x14ac:dyDescent="0.25">
      <c r="A890" t="s">
        <v>3281</v>
      </c>
      <c r="B890" t="s">
        <v>14051</v>
      </c>
      <c r="C890" s="2">
        <f t="shared" si="39"/>
        <v>4</v>
      </c>
      <c r="D890" t="s">
        <v>12</v>
      </c>
      <c r="E890" t="s">
        <v>2207</v>
      </c>
      <c r="F890">
        <v>14</v>
      </c>
      <c r="G890" t="str">
        <f t="shared" si="40"/>
        <v>Medium</v>
      </c>
      <c r="H890" t="s">
        <v>6</v>
      </c>
      <c r="I890">
        <f>IFERROR(VLOOKUP(A890,sponsored_animals!$A$1:$C$2143,1,TRUE),0)</f>
        <v>0</v>
      </c>
      <c r="J890">
        <f>VLOOKUP(H890,location_costs!$A$1:$B$6,2,FALSE)</f>
        <v>135</v>
      </c>
      <c r="K890" t="str">
        <f t="shared" si="41"/>
        <v>Dog_Medium</v>
      </c>
      <c r="L890">
        <f>VLOOKUP(K890,size_costs!$D$1:$E$10,2,FALSE)</f>
        <v>150</v>
      </c>
      <c r="M890">
        <f>VLOOKUP(C890,age_costs!$A$1:$B$52,2,FALSE)</f>
        <v>0</v>
      </c>
    </row>
    <row r="891" spans="1:13" x14ac:dyDescent="0.25">
      <c r="A891" t="s">
        <v>3282</v>
      </c>
      <c r="B891" t="s">
        <v>14052</v>
      </c>
      <c r="C891" s="2">
        <f t="shared" si="39"/>
        <v>7</v>
      </c>
      <c r="D891" t="s">
        <v>12</v>
      </c>
      <c r="E891" t="s">
        <v>2190</v>
      </c>
      <c r="F891">
        <v>23</v>
      </c>
      <c r="G891" t="str">
        <f t="shared" si="40"/>
        <v>Medium</v>
      </c>
      <c r="H891" t="s">
        <v>4</v>
      </c>
      <c r="I891" t="str">
        <f>IFERROR(VLOOKUP(A891,sponsored_animals!$A$1:$C$2143,1,TRUE),0)</f>
        <v>178f1189a06b68</v>
      </c>
      <c r="J891">
        <f>VLOOKUP(H891,location_costs!$A$1:$B$6,2,FALSE)</f>
        <v>110</v>
      </c>
      <c r="K891" t="str">
        <f t="shared" si="41"/>
        <v>Dog_Medium</v>
      </c>
      <c r="L891">
        <f>VLOOKUP(K891,size_costs!$D$1:$E$10,2,FALSE)</f>
        <v>150</v>
      </c>
      <c r="M891">
        <f>VLOOKUP(C891,age_costs!$A$1:$B$52,2,FALSE)</f>
        <v>100</v>
      </c>
    </row>
    <row r="892" spans="1:13" x14ac:dyDescent="0.25">
      <c r="A892" t="s">
        <v>3283</v>
      </c>
      <c r="B892" t="s">
        <v>3284</v>
      </c>
      <c r="C892" s="2">
        <f t="shared" si="39"/>
        <v>7</v>
      </c>
      <c r="D892" t="s">
        <v>19</v>
      </c>
      <c r="E892" t="s">
        <v>2200</v>
      </c>
      <c r="F892">
        <v>8.5</v>
      </c>
      <c r="G892" t="str">
        <f t="shared" si="40"/>
        <v>Large</v>
      </c>
      <c r="H892" t="s">
        <v>6</v>
      </c>
      <c r="I892" t="str">
        <f>IFERROR(VLOOKUP(A892,sponsored_animals!$A$1:$C$2143,1,TRUE),0)</f>
        <v>b14069999a0ee6</v>
      </c>
      <c r="J892">
        <f>VLOOKUP(H892,location_costs!$A$1:$B$6,2,FALSE)</f>
        <v>135</v>
      </c>
      <c r="K892" t="str">
        <f t="shared" si="41"/>
        <v>Cat_Large</v>
      </c>
      <c r="L892">
        <f>VLOOKUP(K892,size_costs!$D$1:$E$10,2,FALSE)</f>
        <v>140</v>
      </c>
      <c r="M892">
        <f>VLOOKUP(C892,age_costs!$A$1:$B$52,2,FALSE)</f>
        <v>100</v>
      </c>
    </row>
    <row r="893" spans="1:13" x14ac:dyDescent="0.25">
      <c r="A893" t="s">
        <v>3285</v>
      </c>
      <c r="B893" t="s">
        <v>14053</v>
      </c>
      <c r="C893" s="2">
        <f t="shared" si="39"/>
        <v>15</v>
      </c>
      <c r="D893" t="s">
        <v>12</v>
      </c>
      <c r="E893" t="s">
        <v>2322</v>
      </c>
      <c r="F893">
        <v>35</v>
      </c>
      <c r="G893" t="str">
        <f t="shared" si="40"/>
        <v>Large</v>
      </c>
      <c r="H893" t="s">
        <v>3</v>
      </c>
      <c r="I893" t="str">
        <f>IFERROR(VLOOKUP(A893,sponsored_animals!$A$1:$C$2143,1,TRUE),0)</f>
        <v>178f1189a06b68</v>
      </c>
      <c r="J893">
        <f>VLOOKUP(H893,location_costs!$A$1:$B$6,2,FALSE)</f>
        <v>120</v>
      </c>
      <c r="K893" t="str">
        <f t="shared" si="41"/>
        <v>Dog_Large</v>
      </c>
      <c r="L893">
        <f>VLOOKUP(K893,size_costs!$D$1:$E$10,2,FALSE)</f>
        <v>175</v>
      </c>
      <c r="M893">
        <f>VLOOKUP(C893,age_costs!$A$1:$B$52,2,FALSE)</f>
        <v>200</v>
      </c>
    </row>
    <row r="894" spans="1:13" x14ac:dyDescent="0.25">
      <c r="A894" t="s">
        <v>3286</v>
      </c>
      <c r="B894" t="s">
        <v>5483</v>
      </c>
      <c r="C894" s="2">
        <f t="shared" si="39"/>
        <v>9</v>
      </c>
      <c r="D894" t="s">
        <v>19</v>
      </c>
      <c r="E894" t="s">
        <v>2210</v>
      </c>
      <c r="F894">
        <v>6.5</v>
      </c>
      <c r="G894" t="str">
        <f t="shared" si="40"/>
        <v>Medium</v>
      </c>
      <c r="H894" t="s">
        <v>5</v>
      </c>
      <c r="I894" t="str">
        <f>IFERROR(VLOOKUP(A894,sponsored_animals!$A$1:$C$2143,1,TRUE),0)</f>
        <v>7c0c3e04e6a4d4</v>
      </c>
      <c r="J894">
        <f>VLOOKUP(H894,location_costs!$A$1:$B$6,2,FALSE)</f>
        <v>140</v>
      </c>
      <c r="K894" t="str">
        <f t="shared" si="41"/>
        <v>Cat_Medium</v>
      </c>
      <c r="L894">
        <f>VLOOKUP(K894,size_costs!$D$1:$E$10,2,FALSE)</f>
        <v>120</v>
      </c>
      <c r="M894">
        <f>VLOOKUP(C894,age_costs!$A$1:$B$52,2,FALSE)</f>
        <v>150</v>
      </c>
    </row>
    <row r="895" spans="1:13" x14ac:dyDescent="0.25">
      <c r="A895" t="s">
        <v>3288</v>
      </c>
      <c r="B895" t="s">
        <v>14054</v>
      </c>
      <c r="C895" s="2">
        <f t="shared" si="39"/>
        <v>8</v>
      </c>
      <c r="D895" t="s">
        <v>12</v>
      </c>
      <c r="E895" t="s">
        <v>2191</v>
      </c>
      <c r="F895">
        <v>28</v>
      </c>
      <c r="G895" t="str">
        <f t="shared" si="40"/>
        <v>Medium</v>
      </c>
      <c r="H895" t="s">
        <v>4</v>
      </c>
      <c r="I895" t="str">
        <f>IFERROR(VLOOKUP(A895,sponsored_animals!$A$1:$C$2143,1,TRUE),0)</f>
        <v>438efb0f97b6a3</v>
      </c>
      <c r="J895">
        <f>VLOOKUP(H895,location_costs!$A$1:$B$6,2,FALSE)</f>
        <v>110</v>
      </c>
      <c r="K895" t="str">
        <f t="shared" si="41"/>
        <v>Dog_Medium</v>
      </c>
      <c r="L895">
        <f>VLOOKUP(K895,size_costs!$D$1:$E$10,2,FALSE)</f>
        <v>150</v>
      </c>
      <c r="M895">
        <f>VLOOKUP(C895,age_costs!$A$1:$B$52,2,FALSE)</f>
        <v>150</v>
      </c>
    </row>
    <row r="896" spans="1:13" x14ac:dyDescent="0.25">
      <c r="A896" t="s">
        <v>3289</v>
      </c>
      <c r="B896" t="s">
        <v>7559</v>
      </c>
      <c r="C896" s="2">
        <f t="shared" si="39"/>
        <v>10</v>
      </c>
      <c r="D896" t="s">
        <v>12</v>
      </c>
      <c r="E896" t="s">
        <v>2217</v>
      </c>
      <c r="F896">
        <v>17</v>
      </c>
      <c r="G896" t="str">
        <f t="shared" si="40"/>
        <v>Medium</v>
      </c>
      <c r="H896" t="s">
        <v>5</v>
      </c>
      <c r="I896" t="str">
        <f>IFERROR(VLOOKUP(A896,sponsored_animals!$A$1:$C$2143,1,TRUE),0)</f>
        <v>36806649e5722d</v>
      </c>
      <c r="J896">
        <f>VLOOKUP(H896,location_costs!$A$1:$B$6,2,FALSE)</f>
        <v>140</v>
      </c>
      <c r="K896" t="str">
        <f t="shared" si="41"/>
        <v>Dog_Medium</v>
      </c>
      <c r="L896">
        <f>VLOOKUP(K896,size_costs!$D$1:$E$10,2,FALSE)</f>
        <v>150</v>
      </c>
      <c r="M896">
        <f>VLOOKUP(C896,age_costs!$A$1:$B$52,2,FALSE)</f>
        <v>150</v>
      </c>
    </row>
    <row r="897" spans="1:13" x14ac:dyDescent="0.25">
      <c r="A897" t="s">
        <v>1922</v>
      </c>
      <c r="B897" t="s">
        <v>13807</v>
      </c>
      <c r="C897" s="2">
        <f t="shared" si="39"/>
        <v>7</v>
      </c>
      <c r="D897" t="s">
        <v>12</v>
      </c>
      <c r="E897" t="s">
        <v>2180</v>
      </c>
      <c r="F897">
        <v>3</v>
      </c>
      <c r="G897" t="str">
        <f t="shared" si="40"/>
        <v>Small</v>
      </c>
      <c r="H897" t="s">
        <v>4</v>
      </c>
      <c r="I897" t="str">
        <f>IFERROR(VLOOKUP(A897,sponsored_animals!$A$1:$C$2143,1,TRUE),0)</f>
        <v>7c0c3e04e6a4d4</v>
      </c>
      <c r="J897">
        <f>VLOOKUP(H897,location_costs!$A$1:$B$6,2,FALSE)</f>
        <v>110</v>
      </c>
      <c r="K897" t="str">
        <f t="shared" si="41"/>
        <v>Dog_Small</v>
      </c>
      <c r="L897">
        <f>VLOOKUP(K897,size_costs!$D$1:$E$10,2,FALSE)</f>
        <v>125</v>
      </c>
      <c r="M897">
        <f>VLOOKUP(C897,age_costs!$A$1:$B$52,2,FALSE)</f>
        <v>100</v>
      </c>
    </row>
    <row r="898" spans="1:13" x14ac:dyDescent="0.25">
      <c r="A898" t="s">
        <v>3291</v>
      </c>
      <c r="B898" t="s">
        <v>13986</v>
      </c>
      <c r="C898" s="2">
        <f t="shared" si="39"/>
        <v>20</v>
      </c>
      <c r="D898" t="s">
        <v>12</v>
      </c>
      <c r="E898" t="s">
        <v>3292</v>
      </c>
      <c r="F898">
        <v>15</v>
      </c>
      <c r="G898" t="str">
        <f t="shared" si="40"/>
        <v>Medium</v>
      </c>
      <c r="H898" t="s">
        <v>4</v>
      </c>
      <c r="I898" t="str">
        <f>IFERROR(VLOOKUP(A898,sponsored_animals!$A$1:$C$2143,1,TRUE),0)</f>
        <v>36806649e5722d</v>
      </c>
      <c r="J898">
        <f>VLOOKUP(H898,location_costs!$A$1:$B$6,2,FALSE)</f>
        <v>110</v>
      </c>
      <c r="K898" t="str">
        <f t="shared" si="41"/>
        <v>Dog_Medium</v>
      </c>
      <c r="L898">
        <f>VLOOKUP(K898,size_costs!$D$1:$E$10,2,FALSE)</f>
        <v>150</v>
      </c>
      <c r="M898">
        <f>VLOOKUP(C898,age_costs!$A$1:$B$52,2,FALSE)</f>
        <v>300</v>
      </c>
    </row>
    <row r="899" spans="1:13" x14ac:dyDescent="0.25">
      <c r="A899" t="s">
        <v>3293</v>
      </c>
      <c r="B899" t="s">
        <v>14055</v>
      </c>
      <c r="C899" s="2">
        <f t="shared" ref="C899:C962" si="42">ROUND(YEARFRAC(B899,"31/12/2021"),0)</f>
        <v>6</v>
      </c>
      <c r="D899" t="s">
        <v>12</v>
      </c>
      <c r="E899" t="s">
        <v>2322</v>
      </c>
      <c r="F899">
        <v>11.5</v>
      </c>
      <c r="G899" t="str">
        <f t="shared" ref="G899:G962" si="43">IF(AND(D899="Dog",F899&lt;=10),"Small",IF(AND(D899="Dog",F899&gt;10,F899&lt;=30),"Medium",IF(AND(D899="Dog",F899&gt;30),"Large",IF(AND(D899="Cat",F899&lt;=5),"Small",IF(AND(D899="Cat",F899&gt;5,F899&lt;=7),"Medium",IF(AND(D899="Cat",F899&gt;=7),"Large",IF(AND(D899="Bird",F899&lt;=0.7),"Small",IF(AND(D899="Bird",F899&gt;0.7,F899&lt;=1.1),"Medium",IF(AND(D899="Bird",F899&gt;1.1),"Large","Erro")))))))))</f>
        <v>Medium</v>
      </c>
      <c r="H899" t="s">
        <v>5</v>
      </c>
      <c r="I899" t="str">
        <f>IFERROR(VLOOKUP(A899,sponsored_animals!$A$1:$C$2143,1,TRUE),0)</f>
        <v>b14069999a0ee6</v>
      </c>
      <c r="J899">
        <f>VLOOKUP(H899,location_costs!$A$1:$B$6,2,FALSE)</f>
        <v>140</v>
      </c>
      <c r="K899" t="str">
        <f t="shared" ref="K899:K962" si="44">D899&amp;"_"&amp;G899</f>
        <v>Dog_Medium</v>
      </c>
      <c r="L899">
        <f>VLOOKUP(K899,size_costs!$D$1:$E$10,2,FALSE)</f>
        <v>150</v>
      </c>
      <c r="M899">
        <f>VLOOKUP(C899,age_costs!$A$1:$B$52,2,FALSE)</f>
        <v>100</v>
      </c>
    </row>
    <row r="900" spans="1:13" x14ac:dyDescent="0.25">
      <c r="A900" t="s">
        <v>3294</v>
      </c>
      <c r="B900" t="s">
        <v>14056</v>
      </c>
      <c r="C900" s="2">
        <f t="shared" si="42"/>
        <v>11</v>
      </c>
      <c r="D900" t="s">
        <v>19</v>
      </c>
      <c r="E900" t="s">
        <v>2198</v>
      </c>
      <c r="F900">
        <v>9</v>
      </c>
      <c r="G900" t="str">
        <f t="shared" si="43"/>
        <v>Large</v>
      </c>
      <c r="H900" t="s">
        <v>6</v>
      </c>
      <c r="I900" t="str">
        <f>IFERROR(VLOOKUP(A900,sponsored_animals!$A$1:$C$2143,1,TRUE),0)</f>
        <v>178f1189a06b68</v>
      </c>
      <c r="J900">
        <f>VLOOKUP(H900,location_costs!$A$1:$B$6,2,FALSE)</f>
        <v>135</v>
      </c>
      <c r="K900" t="str">
        <f t="shared" si="44"/>
        <v>Cat_Large</v>
      </c>
      <c r="L900">
        <f>VLOOKUP(K900,size_costs!$D$1:$E$10,2,FALSE)</f>
        <v>140</v>
      </c>
      <c r="M900">
        <f>VLOOKUP(C900,age_costs!$A$1:$B$52,2,FALSE)</f>
        <v>150</v>
      </c>
    </row>
    <row r="901" spans="1:13" x14ac:dyDescent="0.25">
      <c r="A901" t="s">
        <v>3295</v>
      </c>
      <c r="B901" t="s">
        <v>2537</v>
      </c>
      <c r="C901" s="2">
        <f t="shared" si="42"/>
        <v>6</v>
      </c>
      <c r="D901" t="s">
        <v>12</v>
      </c>
      <c r="E901" t="s">
        <v>3297</v>
      </c>
      <c r="F901">
        <v>39</v>
      </c>
      <c r="G901" t="str">
        <f t="shared" si="43"/>
        <v>Large</v>
      </c>
      <c r="H901" t="s">
        <v>3</v>
      </c>
      <c r="I901" t="str">
        <f>IFERROR(VLOOKUP(A901,sponsored_animals!$A$1:$C$2143,1,TRUE),0)</f>
        <v>0ea863dbf1123f</v>
      </c>
      <c r="J901">
        <f>VLOOKUP(H901,location_costs!$A$1:$B$6,2,FALSE)</f>
        <v>120</v>
      </c>
      <c r="K901" t="str">
        <f t="shared" si="44"/>
        <v>Dog_Large</v>
      </c>
      <c r="L901">
        <f>VLOOKUP(K901,size_costs!$D$1:$E$10,2,FALSE)</f>
        <v>175</v>
      </c>
      <c r="M901">
        <f>VLOOKUP(C901,age_costs!$A$1:$B$52,2,FALSE)</f>
        <v>100</v>
      </c>
    </row>
    <row r="902" spans="1:13" x14ac:dyDescent="0.25">
      <c r="A902" t="s">
        <v>912</v>
      </c>
      <c r="B902" t="s">
        <v>5432</v>
      </c>
      <c r="C902" s="2">
        <f t="shared" si="42"/>
        <v>10</v>
      </c>
      <c r="D902" t="s">
        <v>12</v>
      </c>
      <c r="E902" t="s">
        <v>3299</v>
      </c>
      <c r="F902">
        <v>4</v>
      </c>
      <c r="G902" t="str">
        <f t="shared" si="43"/>
        <v>Small</v>
      </c>
      <c r="H902" t="s">
        <v>6</v>
      </c>
      <c r="I902" t="str">
        <f>IFERROR(VLOOKUP(A902,sponsored_animals!$A$1:$C$2143,1,TRUE),0)</f>
        <v>36806649e5722d</v>
      </c>
      <c r="J902">
        <f>VLOOKUP(H902,location_costs!$A$1:$B$6,2,FALSE)</f>
        <v>135</v>
      </c>
      <c r="K902" t="str">
        <f t="shared" si="44"/>
        <v>Dog_Small</v>
      </c>
      <c r="L902">
        <f>VLOOKUP(K902,size_costs!$D$1:$E$10,2,FALSE)</f>
        <v>125</v>
      </c>
      <c r="M902">
        <f>VLOOKUP(C902,age_costs!$A$1:$B$52,2,FALSE)</f>
        <v>150</v>
      </c>
    </row>
    <row r="903" spans="1:13" x14ac:dyDescent="0.25">
      <c r="A903" t="s">
        <v>3300</v>
      </c>
      <c r="B903" t="s">
        <v>4712</v>
      </c>
      <c r="C903" s="2">
        <f t="shared" si="42"/>
        <v>7</v>
      </c>
      <c r="D903" t="s">
        <v>12</v>
      </c>
      <c r="E903" t="s">
        <v>2322</v>
      </c>
      <c r="F903">
        <v>31</v>
      </c>
      <c r="G903" t="str">
        <f t="shared" si="43"/>
        <v>Large</v>
      </c>
      <c r="H903" t="s">
        <v>7</v>
      </c>
      <c r="I903" t="str">
        <f>IFERROR(VLOOKUP(A903,sponsored_animals!$A$1:$C$2143,1,TRUE),0)</f>
        <v>b14069999a0ee6</v>
      </c>
      <c r="J903">
        <f>VLOOKUP(H903,location_costs!$A$1:$B$6,2,FALSE)</f>
        <v>100</v>
      </c>
      <c r="K903" t="str">
        <f t="shared" si="44"/>
        <v>Dog_Large</v>
      </c>
      <c r="L903">
        <f>VLOOKUP(K903,size_costs!$D$1:$E$10,2,FALSE)</f>
        <v>175</v>
      </c>
      <c r="M903">
        <f>VLOOKUP(C903,age_costs!$A$1:$B$52,2,FALSE)</f>
        <v>100</v>
      </c>
    </row>
    <row r="904" spans="1:13" x14ac:dyDescent="0.25">
      <c r="A904" t="s">
        <v>1129</v>
      </c>
      <c r="B904" t="s">
        <v>2513</v>
      </c>
      <c r="C904" s="2">
        <f t="shared" si="42"/>
        <v>8</v>
      </c>
      <c r="D904" t="s">
        <v>19</v>
      </c>
      <c r="E904" t="s">
        <v>2182</v>
      </c>
      <c r="F904">
        <v>9</v>
      </c>
      <c r="G904" t="str">
        <f t="shared" si="43"/>
        <v>Large</v>
      </c>
      <c r="H904" t="s">
        <v>5</v>
      </c>
      <c r="I904" t="str">
        <f>IFERROR(VLOOKUP(A904,sponsored_animals!$A$1:$C$2143,1,TRUE),0)</f>
        <v>b14069999a0ee6</v>
      </c>
      <c r="J904">
        <f>VLOOKUP(H904,location_costs!$A$1:$B$6,2,FALSE)</f>
        <v>140</v>
      </c>
      <c r="K904" t="str">
        <f t="shared" si="44"/>
        <v>Cat_Large</v>
      </c>
      <c r="L904">
        <f>VLOOKUP(K904,size_costs!$D$1:$E$10,2,FALSE)</f>
        <v>140</v>
      </c>
      <c r="M904">
        <f>VLOOKUP(C904,age_costs!$A$1:$B$52,2,FALSE)</f>
        <v>150</v>
      </c>
    </row>
    <row r="905" spans="1:13" x14ac:dyDescent="0.25">
      <c r="A905" t="s">
        <v>3302</v>
      </c>
      <c r="B905" t="s">
        <v>14057</v>
      </c>
      <c r="C905" s="2">
        <f t="shared" si="42"/>
        <v>23</v>
      </c>
      <c r="D905" t="s">
        <v>19</v>
      </c>
      <c r="E905" t="s">
        <v>2200</v>
      </c>
      <c r="F905">
        <v>2</v>
      </c>
      <c r="G905" t="str">
        <f t="shared" si="43"/>
        <v>Small</v>
      </c>
      <c r="H905" t="s">
        <v>6</v>
      </c>
      <c r="I905" t="str">
        <f>IFERROR(VLOOKUP(A905,sponsored_animals!$A$1:$C$2143,1,TRUE),0)</f>
        <v>0ea863dbf1123f</v>
      </c>
      <c r="J905">
        <f>VLOOKUP(H905,location_costs!$A$1:$B$6,2,FALSE)</f>
        <v>135</v>
      </c>
      <c r="K905" t="str">
        <f t="shared" si="44"/>
        <v>Cat_Small</v>
      </c>
      <c r="L905">
        <f>VLOOKUP(K905,size_costs!$D$1:$E$10,2,FALSE)</f>
        <v>100</v>
      </c>
      <c r="M905">
        <f>VLOOKUP(C905,age_costs!$A$1:$B$52,2,FALSE)</f>
        <v>300</v>
      </c>
    </row>
    <row r="906" spans="1:13" x14ac:dyDescent="0.25">
      <c r="A906" t="s">
        <v>3303</v>
      </c>
      <c r="B906" t="s">
        <v>4394</v>
      </c>
      <c r="C906" s="2">
        <f t="shared" si="42"/>
        <v>9</v>
      </c>
      <c r="D906" t="s">
        <v>12</v>
      </c>
      <c r="E906" t="s">
        <v>2186</v>
      </c>
      <c r="F906">
        <v>42</v>
      </c>
      <c r="G906" t="str">
        <f t="shared" si="43"/>
        <v>Large</v>
      </c>
      <c r="H906" t="s">
        <v>7</v>
      </c>
      <c r="I906">
        <f>IFERROR(VLOOKUP(A906,sponsored_animals!$A$1:$C$2143,1,TRUE),0)</f>
        <v>0</v>
      </c>
      <c r="J906">
        <f>VLOOKUP(H906,location_costs!$A$1:$B$6,2,FALSE)</f>
        <v>100</v>
      </c>
      <c r="K906" t="str">
        <f t="shared" si="44"/>
        <v>Dog_Large</v>
      </c>
      <c r="L906">
        <f>VLOOKUP(K906,size_costs!$D$1:$E$10,2,FALSE)</f>
        <v>175</v>
      </c>
      <c r="M906">
        <f>VLOOKUP(C906,age_costs!$A$1:$B$52,2,FALSE)</f>
        <v>150</v>
      </c>
    </row>
    <row r="907" spans="1:13" x14ac:dyDescent="0.25">
      <c r="A907" t="s">
        <v>3305</v>
      </c>
      <c r="B907" t="s">
        <v>2619</v>
      </c>
      <c r="C907" s="2">
        <f t="shared" si="42"/>
        <v>1</v>
      </c>
      <c r="D907" t="s">
        <v>19</v>
      </c>
      <c r="E907" t="s">
        <v>2198</v>
      </c>
      <c r="F907">
        <v>2</v>
      </c>
      <c r="G907" t="str">
        <f t="shared" si="43"/>
        <v>Small</v>
      </c>
      <c r="H907" t="s">
        <v>6</v>
      </c>
      <c r="I907" t="str">
        <f>IFERROR(VLOOKUP(A907,sponsored_animals!$A$1:$C$2143,1,TRUE),0)</f>
        <v>178f1189a06b68</v>
      </c>
      <c r="J907">
        <f>VLOOKUP(H907,location_costs!$A$1:$B$6,2,FALSE)</f>
        <v>135</v>
      </c>
      <c r="K907" t="str">
        <f t="shared" si="44"/>
        <v>Cat_Small</v>
      </c>
      <c r="L907">
        <f>VLOOKUP(K907,size_costs!$D$1:$E$10,2,FALSE)</f>
        <v>100</v>
      </c>
      <c r="M907">
        <f>VLOOKUP(C907,age_costs!$A$1:$B$52,2,FALSE)</f>
        <v>0</v>
      </c>
    </row>
    <row r="908" spans="1:13" x14ac:dyDescent="0.25">
      <c r="A908" t="s">
        <v>3307</v>
      </c>
      <c r="B908" t="s">
        <v>14058</v>
      </c>
      <c r="C908" s="2">
        <f t="shared" si="42"/>
        <v>2</v>
      </c>
      <c r="D908" t="s">
        <v>12</v>
      </c>
      <c r="E908" t="s">
        <v>2186</v>
      </c>
      <c r="F908">
        <v>27</v>
      </c>
      <c r="G908" t="str">
        <f t="shared" si="43"/>
        <v>Medium</v>
      </c>
      <c r="H908" t="s">
        <v>5</v>
      </c>
      <c r="I908" t="str">
        <f>IFERROR(VLOOKUP(A908,sponsored_animals!$A$1:$C$2143,1,TRUE),0)</f>
        <v>214f8f6b359a1e</v>
      </c>
      <c r="J908">
        <f>VLOOKUP(H908,location_costs!$A$1:$B$6,2,FALSE)</f>
        <v>140</v>
      </c>
      <c r="K908" t="str">
        <f t="shared" si="44"/>
        <v>Dog_Medium</v>
      </c>
      <c r="L908">
        <f>VLOOKUP(K908,size_costs!$D$1:$E$10,2,FALSE)</f>
        <v>150</v>
      </c>
      <c r="M908">
        <f>VLOOKUP(C908,age_costs!$A$1:$B$52,2,FALSE)</f>
        <v>0</v>
      </c>
    </row>
    <row r="909" spans="1:13" x14ac:dyDescent="0.25">
      <c r="A909" t="s">
        <v>3308</v>
      </c>
      <c r="B909" t="s">
        <v>14059</v>
      </c>
      <c r="C909" s="2">
        <f t="shared" si="42"/>
        <v>1</v>
      </c>
      <c r="D909" t="s">
        <v>12</v>
      </c>
      <c r="E909" t="s">
        <v>3309</v>
      </c>
      <c r="F909">
        <v>22</v>
      </c>
      <c r="G909" t="str">
        <f t="shared" si="43"/>
        <v>Medium</v>
      </c>
      <c r="H909" t="s">
        <v>5</v>
      </c>
      <c r="I909" t="str">
        <f>IFERROR(VLOOKUP(A909,sponsored_animals!$A$1:$C$2143,1,TRUE),0)</f>
        <v>178f1189a06b68</v>
      </c>
      <c r="J909">
        <f>VLOOKUP(H909,location_costs!$A$1:$B$6,2,FALSE)</f>
        <v>140</v>
      </c>
      <c r="K909" t="str">
        <f t="shared" si="44"/>
        <v>Dog_Medium</v>
      </c>
      <c r="L909">
        <f>VLOOKUP(K909,size_costs!$D$1:$E$10,2,FALSE)</f>
        <v>150</v>
      </c>
      <c r="M909">
        <f>VLOOKUP(C909,age_costs!$A$1:$B$52,2,FALSE)</f>
        <v>0</v>
      </c>
    </row>
    <row r="910" spans="1:13" x14ac:dyDescent="0.25">
      <c r="A910" t="s">
        <v>760</v>
      </c>
      <c r="B910" t="s">
        <v>14060</v>
      </c>
      <c r="C910" s="2">
        <f t="shared" si="42"/>
        <v>4</v>
      </c>
      <c r="D910" t="s">
        <v>12</v>
      </c>
      <c r="E910" t="s">
        <v>2263</v>
      </c>
      <c r="F910">
        <v>15</v>
      </c>
      <c r="G910" t="str">
        <f t="shared" si="43"/>
        <v>Medium</v>
      </c>
      <c r="H910" t="s">
        <v>4</v>
      </c>
      <c r="I910" t="str">
        <f>IFERROR(VLOOKUP(A910,sponsored_animals!$A$1:$C$2143,1,TRUE),0)</f>
        <v>178f1189a06b68</v>
      </c>
      <c r="J910">
        <f>VLOOKUP(H910,location_costs!$A$1:$B$6,2,FALSE)</f>
        <v>110</v>
      </c>
      <c r="K910" t="str">
        <f t="shared" si="44"/>
        <v>Dog_Medium</v>
      </c>
      <c r="L910">
        <f>VLOOKUP(K910,size_costs!$D$1:$E$10,2,FALSE)</f>
        <v>150</v>
      </c>
      <c r="M910">
        <f>VLOOKUP(C910,age_costs!$A$1:$B$52,2,FALSE)</f>
        <v>0</v>
      </c>
    </row>
    <row r="911" spans="1:13" x14ac:dyDescent="0.25">
      <c r="A911" t="s">
        <v>3310</v>
      </c>
      <c r="B911" t="s">
        <v>6554</v>
      </c>
      <c r="C911" s="2">
        <f t="shared" si="42"/>
        <v>5</v>
      </c>
      <c r="D911" t="s">
        <v>12</v>
      </c>
      <c r="E911" t="s">
        <v>2217</v>
      </c>
      <c r="F911">
        <v>20</v>
      </c>
      <c r="G911" t="str">
        <f t="shared" si="43"/>
        <v>Medium</v>
      </c>
      <c r="H911" t="s">
        <v>3</v>
      </c>
      <c r="I911">
        <f>IFERROR(VLOOKUP(A911,sponsored_animals!$A$1:$C$2143,1,TRUE),0)</f>
        <v>0</v>
      </c>
      <c r="J911">
        <f>VLOOKUP(H911,location_costs!$A$1:$B$6,2,FALSE)</f>
        <v>120</v>
      </c>
      <c r="K911" t="str">
        <f t="shared" si="44"/>
        <v>Dog_Medium</v>
      </c>
      <c r="L911">
        <f>VLOOKUP(K911,size_costs!$D$1:$E$10,2,FALSE)</f>
        <v>150</v>
      </c>
      <c r="M911">
        <f>VLOOKUP(C911,age_costs!$A$1:$B$52,2,FALSE)</f>
        <v>100</v>
      </c>
    </row>
    <row r="912" spans="1:13" x14ac:dyDescent="0.25">
      <c r="A912" t="s">
        <v>3312</v>
      </c>
      <c r="B912" t="s">
        <v>13397</v>
      </c>
      <c r="C912" s="2">
        <f t="shared" si="42"/>
        <v>9</v>
      </c>
      <c r="D912" t="s">
        <v>12</v>
      </c>
      <c r="E912" t="s">
        <v>2217</v>
      </c>
      <c r="F912">
        <v>5</v>
      </c>
      <c r="G912" t="str">
        <f t="shared" si="43"/>
        <v>Small</v>
      </c>
      <c r="H912" t="s">
        <v>5</v>
      </c>
      <c r="I912">
        <f>IFERROR(VLOOKUP(A912,sponsored_animals!$A$1:$C$2143,1,TRUE),0)</f>
        <v>0</v>
      </c>
      <c r="J912">
        <f>VLOOKUP(H912,location_costs!$A$1:$B$6,2,FALSE)</f>
        <v>140</v>
      </c>
      <c r="K912" t="str">
        <f t="shared" si="44"/>
        <v>Dog_Small</v>
      </c>
      <c r="L912">
        <f>VLOOKUP(K912,size_costs!$D$1:$E$10,2,FALSE)</f>
        <v>125</v>
      </c>
      <c r="M912">
        <f>VLOOKUP(C912,age_costs!$A$1:$B$52,2,FALSE)</f>
        <v>150</v>
      </c>
    </row>
    <row r="913" spans="1:13" x14ac:dyDescent="0.25">
      <c r="A913" t="s">
        <v>3313</v>
      </c>
      <c r="B913" t="s">
        <v>14061</v>
      </c>
      <c r="C913" s="2">
        <f t="shared" si="42"/>
        <v>6</v>
      </c>
      <c r="D913" t="s">
        <v>12</v>
      </c>
      <c r="E913" t="s">
        <v>2223</v>
      </c>
      <c r="F913">
        <v>24</v>
      </c>
      <c r="G913" t="str">
        <f t="shared" si="43"/>
        <v>Medium</v>
      </c>
      <c r="H913" t="s">
        <v>5</v>
      </c>
      <c r="I913">
        <f>IFERROR(VLOOKUP(A913,sponsored_animals!$A$1:$C$2143,1,TRUE),0)</f>
        <v>0</v>
      </c>
      <c r="J913">
        <f>VLOOKUP(H913,location_costs!$A$1:$B$6,2,FALSE)</f>
        <v>140</v>
      </c>
      <c r="K913" t="str">
        <f t="shared" si="44"/>
        <v>Dog_Medium</v>
      </c>
      <c r="L913">
        <f>VLOOKUP(K913,size_costs!$D$1:$E$10,2,FALSE)</f>
        <v>150</v>
      </c>
      <c r="M913">
        <f>VLOOKUP(C913,age_costs!$A$1:$B$52,2,FALSE)</f>
        <v>100</v>
      </c>
    </row>
    <row r="914" spans="1:13" x14ac:dyDescent="0.25">
      <c r="A914" t="s">
        <v>3314</v>
      </c>
      <c r="B914" t="s">
        <v>2661</v>
      </c>
      <c r="C914" s="2">
        <f t="shared" si="42"/>
        <v>7</v>
      </c>
      <c r="D914" t="s">
        <v>12</v>
      </c>
      <c r="E914" t="s">
        <v>2241</v>
      </c>
      <c r="F914">
        <v>11.5</v>
      </c>
      <c r="G914" t="str">
        <f t="shared" si="43"/>
        <v>Medium</v>
      </c>
      <c r="H914" t="s">
        <v>7</v>
      </c>
      <c r="I914" t="str">
        <f>IFERROR(VLOOKUP(A914,sponsored_animals!$A$1:$C$2143,1,TRUE),0)</f>
        <v>214f8f6b359a1e</v>
      </c>
      <c r="J914">
        <f>VLOOKUP(H914,location_costs!$A$1:$B$6,2,FALSE)</f>
        <v>100</v>
      </c>
      <c r="K914" t="str">
        <f t="shared" si="44"/>
        <v>Dog_Medium</v>
      </c>
      <c r="L914">
        <f>VLOOKUP(K914,size_costs!$D$1:$E$10,2,FALSE)</f>
        <v>150</v>
      </c>
      <c r="M914">
        <f>VLOOKUP(C914,age_costs!$A$1:$B$52,2,FALSE)</f>
        <v>100</v>
      </c>
    </row>
    <row r="915" spans="1:13" x14ac:dyDescent="0.25">
      <c r="A915" t="s">
        <v>3316</v>
      </c>
      <c r="B915" t="s">
        <v>6027</v>
      </c>
      <c r="C915" s="2">
        <f t="shared" si="42"/>
        <v>3</v>
      </c>
      <c r="D915" t="s">
        <v>12</v>
      </c>
      <c r="E915" t="s">
        <v>2322</v>
      </c>
      <c r="F915">
        <v>19</v>
      </c>
      <c r="G915" t="str">
        <f t="shared" si="43"/>
        <v>Medium</v>
      </c>
      <c r="H915" t="s">
        <v>3</v>
      </c>
      <c r="I915" t="str">
        <f>IFERROR(VLOOKUP(A915,sponsored_animals!$A$1:$C$2143,1,TRUE),0)</f>
        <v>438efb0f97b6a3</v>
      </c>
      <c r="J915">
        <f>VLOOKUP(H915,location_costs!$A$1:$B$6,2,FALSE)</f>
        <v>120</v>
      </c>
      <c r="K915" t="str">
        <f t="shared" si="44"/>
        <v>Dog_Medium</v>
      </c>
      <c r="L915">
        <f>VLOOKUP(K915,size_costs!$D$1:$E$10,2,FALSE)</f>
        <v>150</v>
      </c>
      <c r="M915">
        <f>VLOOKUP(C915,age_costs!$A$1:$B$52,2,FALSE)</f>
        <v>0</v>
      </c>
    </row>
    <row r="916" spans="1:13" x14ac:dyDescent="0.25">
      <c r="A916" t="s">
        <v>339</v>
      </c>
      <c r="B916" t="s">
        <v>4712</v>
      </c>
      <c r="C916" s="2">
        <f t="shared" si="42"/>
        <v>7</v>
      </c>
      <c r="D916" t="s">
        <v>19</v>
      </c>
      <c r="E916" t="s">
        <v>2198</v>
      </c>
      <c r="F916">
        <v>3</v>
      </c>
      <c r="G916" t="str">
        <f t="shared" si="43"/>
        <v>Small</v>
      </c>
      <c r="H916" t="s">
        <v>5</v>
      </c>
      <c r="I916" t="str">
        <f>IFERROR(VLOOKUP(A916,sponsored_animals!$A$1:$C$2143,1,TRUE),0)</f>
        <v>7c0c3e04e6a4d4</v>
      </c>
      <c r="J916">
        <f>VLOOKUP(H916,location_costs!$A$1:$B$6,2,FALSE)</f>
        <v>140</v>
      </c>
      <c r="K916" t="str">
        <f t="shared" si="44"/>
        <v>Cat_Small</v>
      </c>
      <c r="L916">
        <f>VLOOKUP(K916,size_costs!$D$1:$E$10,2,FALSE)</f>
        <v>100</v>
      </c>
      <c r="M916">
        <f>VLOOKUP(C916,age_costs!$A$1:$B$52,2,FALSE)</f>
        <v>100</v>
      </c>
    </row>
    <row r="917" spans="1:13" x14ac:dyDescent="0.25">
      <c r="A917" t="s">
        <v>3318</v>
      </c>
      <c r="B917" t="s">
        <v>14062</v>
      </c>
      <c r="C917" s="2">
        <f t="shared" si="42"/>
        <v>10</v>
      </c>
      <c r="D917" t="s">
        <v>12</v>
      </c>
      <c r="E917" t="s">
        <v>2533</v>
      </c>
      <c r="F917">
        <v>20</v>
      </c>
      <c r="G917" t="str">
        <f t="shared" si="43"/>
        <v>Medium</v>
      </c>
      <c r="H917" t="s">
        <v>4</v>
      </c>
      <c r="I917" t="str">
        <f>IFERROR(VLOOKUP(A917,sponsored_animals!$A$1:$C$2143,1,TRUE),0)</f>
        <v>b14069999a0ee6</v>
      </c>
      <c r="J917">
        <f>VLOOKUP(H917,location_costs!$A$1:$B$6,2,FALSE)</f>
        <v>110</v>
      </c>
      <c r="K917" t="str">
        <f t="shared" si="44"/>
        <v>Dog_Medium</v>
      </c>
      <c r="L917">
        <f>VLOOKUP(K917,size_costs!$D$1:$E$10,2,FALSE)</f>
        <v>150</v>
      </c>
      <c r="M917">
        <f>VLOOKUP(C917,age_costs!$A$1:$B$52,2,FALSE)</f>
        <v>150</v>
      </c>
    </row>
    <row r="918" spans="1:13" x14ac:dyDescent="0.25">
      <c r="A918" t="s">
        <v>3319</v>
      </c>
      <c r="B918" t="s">
        <v>4151</v>
      </c>
      <c r="C918" s="2">
        <f t="shared" si="42"/>
        <v>4</v>
      </c>
      <c r="D918" t="s">
        <v>12</v>
      </c>
      <c r="E918" t="s">
        <v>2191</v>
      </c>
      <c r="F918">
        <v>26</v>
      </c>
      <c r="G918" t="str">
        <f t="shared" si="43"/>
        <v>Medium</v>
      </c>
      <c r="H918" t="s">
        <v>4</v>
      </c>
      <c r="I918" t="str">
        <f>IFERROR(VLOOKUP(A918,sponsored_animals!$A$1:$C$2143,1,TRUE),0)</f>
        <v>178f1189a06b68</v>
      </c>
      <c r="J918">
        <f>VLOOKUP(H918,location_costs!$A$1:$B$6,2,FALSE)</f>
        <v>110</v>
      </c>
      <c r="K918" t="str">
        <f t="shared" si="44"/>
        <v>Dog_Medium</v>
      </c>
      <c r="L918">
        <f>VLOOKUP(K918,size_costs!$D$1:$E$10,2,FALSE)</f>
        <v>150</v>
      </c>
      <c r="M918">
        <f>VLOOKUP(C918,age_costs!$A$1:$B$52,2,FALSE)</f>
        <v>0</v>
      </c>
    </row>
    <row r="919" spans="1:13" x14ac:dyDescent="0.25">
      <c r="A919" t="s">
        <v>3320</v>
      </c>
      <c r="B919" t="s">
        <v>14063</v>
      </c>
      <c r="C919" s="2">
        <f t="shared" si="42"/>
        <v>5</v>
      </c>
      <c r="D919" t="s">
        <v>19</v>
      </c>
      <c r="E919" t="s">
        <v>2357</v>
      </c>
      <c r="F919">
        <v>6.5</v>
      </c>
      <c r="G919" t="str">
        <f t="shared" si="43"/>
        <v>Medium</v>
      </c>
      <c r="H919" t="s">
        <v>3</v>
      </c>
      <c r="I919" t="str">
        <f>IFERROR(VLOOKUP(A919,sponsored_animals!$A$1:$C$2143,1,TRUE),0)</f>
        <v>f3de00c24336c4</v>
      </c>
      <c r="J919">
        <f>VLOOKUP(H919,location_costs!$A$1:$B$6,2,FALSE)</f>
        <v>120</v>
      </c>
      <c r="K919" t="str">
        <f t="shared" si="44"/>
        <v>Cat_Medium</v>
      </c>
      <c r="L919">
        <f>VLOOKUP(K919,size_costs!$D$1:$E$10,2,FALSE)</f>
        <v>120</v>
      </c>
      <c r="M919">
        <f>VLOOKUP(C919,age_costs!$A$1:$B$52,2,FALSE)</f>
        <v>100</v>
      </c>
    </row>
    <row r="920" spans="1:13" x14ac:dyDescent="0.25">
      <c r="A920" t="s">
        <v>3321</v>
      </c>
      <c r="B920" t="s">
        <v>13782</v>
      </c>
      <c r="C920" s="2">
        <f t="shared" si="42"/>
        <v>9</v>
      </c>
      <c r="D920" t="s">
        <v>12</v>
      </c>
      <c r="E920" t="s">
        <v>2223</v>
      </c>
      <c r="F920">
        <v>33</v>
      </c>
      <c r="G920" t="str">
        <f t="shared" si="43"/>
        <v>Large</v>
      </c>
      <c r="H920" t="s">
        <v>3</v>
      </c>
      <c r="I920" t="str">
        <f>IFERROR(VLOOKUP(A920,sponsored_animals!$A$1:$C$2143,1,TRUE),0)</f>
        <v>b14069999a0ee6</v>
      </c>
      <c r="J920">
        <f>VLOOKUP(H920,location_costs!$A$1:$B$6,2,FALSE)</f>
        <v>120</v>
      </c>
      <c r="K920" t="str">
        <f t="shared" si="44"/>
        <v>Dog_Large</v>
      </c>
      <c r="L920">
        <f>VLOOKUP(K920,size_costs!$D$1:$E$10,2,FALSE)</f>
        <v>175</v>
      </c>
      <c r="M920">
        <f>VLOOKUP(C920,age_costs!$A$1:$B$52,2,FALSE)</f>
        <v>150</v>
      </c>
    </row>
    <row r="921" spans="1:13" x14ac:dyDescent="0.25">
      <c r="A921" t="s">
        <v>3322</v>
      </c>
      <c r="B921" t="s">
        <v>14064</v>
      </c>
      <c r="C921" s="2">
        <f t="shared" si="42"/>
        <v>15</v>
      </c>
      <c r="D921" t="s">
        <v>12</v>
      </c>
      <c r="E921" t="s">
        <v>3101</v>
      </c>
      <c r="F921">
        <v>39</v>
      </c>
      <c r="G921" t="str">
        <f t="shared" si="43"/>
        <v>Large</v>
      </c>
      <c r="H921" t="s">
        <v>5</v>
      </c>
      <c r="I921">
        <f>IFERROR(VLOOKUP(A921,sponsored_animals!$A$1:$C$2143,1,TRUE),0)</f>
        <v>0</v>
      </c>
      <c r="J921">
        <f>VLOOKUP(H921,location_costs!$A$1:$B$6,2,FALSE)</f>
        <v>140</v>
      </c>
      <c r="K921" t="str">
        <f t="shared" si="44"/>
        <v>Dog_Large</v>
      </c>
      <c r="L921">
        <f>VLOOKUP(K921,size_costs!$D$1:$E$10,2,FALSE)</f>
        <v>175</v>
      </c>
      <c r="M921">
        <f>VLOOKUP(C921,age_costs!$A$1:$B$52,2,FALSE)</f>
        <v>200</v>
      </c>
    </row>
    <row r="922" spans="1:13" x14ac:dyDescent="0.25">
      <c r="A922" t="s">
        <v>3323</v>
      </c>
      <c r="B922" t="s">
        <v>2825</v>
      </c>
      <c r="C922" s="2">
        <f t="shared" si="42"/>
        <v>12</v>
      </c>
      <c r="D922" t="s">
        <v>19</v>
      </c>
      <c r="E922" t="s">
        <v>2350</v>
      </c>
      <c r="F922">
        <v>10</v>
      </c>
      <c r="G922" t="str">
        <f t="shared" si="43"/>
        <v>Large</v>
      </c>
      <c r="H922" t="s">
        <v>5</v>
      </c>
      <c r="I922" t="str">
        <f>IFERROR(VLOOKUP(A922,sponsored_animals!$A$1:$C$2143,1,TRUE),0)</f>
        <v>b14069999a0ee6</v>
      </c>
      <c r="J922">
        <f>VLOOKUP(H922,location_costs!$A$1:$B$6,2,FALSE)</f>
        <v>140</v>
      </c>
      <c r="K922" t="str">
        <f t="shared" si="44"/>
        <v>Cat_Large</v>
      </c>
      <c r="L922">
        <f>VLOOKUP(K922,size_costs!$D$1:$E$10,2,FALSE)</f>
        <v>140</v>
      </c>
      <c r="M922">
        <f>VLOOKUP(C922,age_costs!$A$1:$B$52,2,FALSE)</f>
        <v>150</v>
      </c>
    </row>
    <row r="923" spans="1:13" x14ac:dyDescent="0.25">
      <c r="A923" t="s">
        <v>1991</v>
      </c>
      <c r="B923" t="s">
        <v>2880</v>
      </c>
      <c r="C923" s="2">
        <f t="shared" si="42"/>
        <v>5</v>
      </c>
      <c r="D923" t="s">
        <v>12</v>
      </c>
      <c r="E923" t="s">
        <v>2207</v>
      </c>
      <c r="F923">
        <v>13</v>
      </c>
      <c r="G923" t="str">
        <f t="shared" si="43"/>
        <v>Medium</v>
      </c>
      <c r="H923" t="s">
        <v>5</v>
      </c>
      <c r="I923" t="str">
        <f>IFERROR(VLOOKUP(A923,sponsored_animals!$A$1:$C$2143,1,TRUE),0)</f>
        <v>b14069999a0ee6</v>
      </c>
      <c r="J923">
        <f>VLOOKUP(H923,location_costs!$A$1:$B$6,2,FALSE)</f>
        <v>140</v>
      </c>
      <c r="K923" t="str">
        <f t="shared" si="44"/>
        <v>Dog_Medium</v>
      </c>
      <c r="L923">
        <f>VLOOKUP(K923,size_costs!$D$1:$E$10,2,FALSE)</f>
        <v>150</v>
      </c>
      <c r="M923">
        <f>VLOOKUP(C923,age_costs!$A$1:$B$52,2,FALSE)</f>
        <v>100</v>
      </c>
    </row>
    <row r="924" spans="1:13" x14ac:dyDescent="0.25">
      <c r="A924" t="s">
        <v>3325</v>
      </c>
      <c r="B924" t="s">
        <v>14065</v>
      </c>
      <c r="C924" s="2">
        <f t="shared" si="42"/>
        <v>8</v>
      </c>
      <c r="D924" t="s">
        <v>12</v>
      </c>
      <c r="E924" t="s">
        <v>3326</v>
      </c>
      <c r="F924">
        <v>7</v>
      </c>
      <c r="G924" t="str">
        <f t="shared" si="43"/>
        <v>Small</v>
      </c>
      <c r="H924" t="s">
        <v>4</v>
      </c>
      <c r="I924" t="str">
        <f>IFERROR(VLOOKUP(A924,sponsored_animals!$A$1:$C$2143,1,TRUE),0)</f>
        <v>178f1189a06b68</v>
      </c>
      <c r="J924">
        <f>VLOOKUP(H924,location_costs!$A$1:$B$6,2,FALSE)</f>
        <v>110</v>
      </c>
      <c r="K924" t="str">
        <f t="shared" si="44"/>
        <v>Dog_Small</v>
      </c>
      <c r="L924">
        <f>VLOOKUP(K924,size_costs!$D$1:$E$10,2,FALSE)</f>
        <v>125</v>
      </c>
      <c r="M924">
        <f>VLOOKUP(C924,age_costs!$A$1:$B$52,2,FALSE)</f>
        <v>150</v>
      </c>
    </row>
    <row r="925" spans="1:13" x14ac:dyDescent="0.25">
      <c r="A925" t="s">
        <v>3327</v>
      </c>
      <c r="B925" t="s">
        <v>7356</v>
      </c>
      <c r="C925" s="2">
        <f t="shared" si="42"/>
        <v>6</v>
      </c>
      <c r="D925" t="s">
        <v>19</v>
      </c>
      <c r="E925" t="s">
        <v>2198</v>
      </c>
      <c r="F925">
        <v>10</v>
      </c>
      <c r="G925" t="str">
        <f t="shared" si="43"/>
        <v>Large</v>
      </c>
      <c r="H925" t="s">
        <v>7</v>
      </c>
      <c r="I925">
        <f>IFERROR(VLOOKUP(A925,sponsored_animals!$A$1:$C$2143,1,TRUE),0)</f>
        <v>0</v>
      </c>
      <c r="J925">
        <f>VLOOKUP(H925,location_costs!$A$1:$B$6,2,FALSE)</f>
        <v>100</v>
      </c>
      <c r="K925" t="str">
        <f t="shared" si="44"/>
        <v>Cat_Large</v>
      </c>
      <c r="L925">
        <f>VLOOKUP(K925,size_costs!$D$1:$E$10,2,FALSE)</f>
        <v>140</v>
      </c>
      <c r="M925">
        <f>VLOOKUP(C925,age_costs!$A$1:$B$52,2,FALSE)</f>
        <v>100</v>
      </c>
    </row>
    <row r="926" spans="1:13" x14ac:dyDescent="0.25">
      <c r="A926" t="s">
        <v>3329</v>
      </c>
      <c r="B926" t="s">
        <v>3703</v>
      </c>
      <c r="C926" s="2">
        <f t="shared" si="42"/>
        <v>3</v>
      </c>
      <c r="D926" t="s">
        <v>19</v>
      </c>
      <c r="E926" t="s">
        <v>2182</v>
      </c>
      <c r="F926">
        <v>6.5</v>
      </c>
      <c r="G926" t="str">
        <f t="shared" si="43"/>
        <v>Medium</v>
      </c>
      <c r="H926" t="s">
        <v>4</v>
      </c>
      <c r="I926" t="str">
        <f>IFERROR(VLOOKUP(A926,sponsored_animals!$A$1:$C$2143,1,TRUE),0)</f>
        <v>7c0c3e04e6a4d4</v>
      </c>
      <c r="J926">
        <f>VLOOKUP(H926,location_costs!$A$1:$B$6,2,FALSE)</f>
        <v>110</v>
      </c>
      <c r="K926" t="str">
        <f t="shared" si="44"/>
        <v>Cat_Medium</v>
      </c>
      <c r="L926">
        <f>VLOOKUP(K926,size_costs!$D$1:$E$10,2,FALSE)</f>
        <v>120</v>
      </c>
      <c r="M926">
        <f>VLOOKUP(C926,age_costs!$A$1:$B$52,2,FALSE)</f>
        <v>0</v>
      </c>
    </row>
    <row r="927" spans="1:13" x14ac:dyDescent="0.25">
      <c r="A927" t="s">
        <v>3330</v>
      </c>
      <c r="B927" t="s">
        <v>14066</v>
      </c>
      <c r="C927" s="2">
        <f t="shared" si="42"/>
        <v>6</v>
      </c>
      <c r="D927" t="s">
        <v>12</v>
      </c>
      <c r="E927" t="s">
        <v>2241</v>
      </c>
      <c r="F927">
        <v>5</v>
      </c>
      <c r="G927" t="str">
        <f t="shared" si="43"/>
        <v>Small</v>
      </c>
      <c r="H927" t="s">
        <v>4</v>
      </c>
      <c r="I927" t="str">
        <f>IFERROR(VLOOKUP(A927,sponsored_animals!$A$1:$C$2143,1,TRUE),0)</f>
        <v>178f1189a06b68</v>
      </c>
      <c r="J927">
        <f>VLOOKUP(H927,location_costs!$A$1:$B$6,2,FALSE)</f>
        <v>110</v>
      </c>
      <c r="K927" t="str">
        <f t="shared" si="44"/>
        <v>Dog_Small</v>
      </c>
      <c r="L927">
        <f>VLOOKUP(K927,size_costs!$D$1:$E$10,2,FALSE)</f>
        <v>125</v>
      </c>
      <c r="M927">
        <f>VLOOKUP(C927,age_costs!$A$1:$B$52,2,FALSE)</f>
        <v>100</v>
      </c>
    </row>
    <row r="928" spans="1:13" x14ac:dyDescent="0.25">
      <c r="A928" t="s">
        <v>3331</v>
      </c>
      <c r="B928" t="s">
        <v>14067</v>
      </c>
      <c r="C928" s="2">
        <f t="shared" si="42"/>
        <v>13</v>
      </c>
      <c r="D928" t="s">
        <v>19</v>
      </c>
      <c r="E928" t="s">
        <v>2200</v>
      </c>
      <c r="F928">
        <v>2</v>
      </c>
      <c r="G928" t="str">
        <f t="shared" si="43"/>
        <v>Small</v>
      </c>
      <c r="H928" t="s">
        <v>4</v>
      </c>
      <c r="I928" t="str">
        <f>IFERROR(VLOOKUP(A928,sponsored_animals!$A$1:$C$2143,1,TRUE),0)</f>
        <v>b14069999a0ee6</v>
      </c>
      <c r="J928">
        <f>VLOOKUP(H928,location_costs!$A$1:$B$6,2,FALSE)</f>
        <v>110</v>
      </c>
      <c r="K928" t="str">
        <f t="shared" si="44"/>
        <v>Cat_Small</v>
      </c>
      <c r="L928">
        <f>VLOOKUP(K928,size_costs!$D$1:$E$10,2,FALSE)</f>
        <v>100</v>
      </c>
      <c r="M928">
        <f>VLOOKUP(C928,age_costs!$A$1:$B$52,2,FALSE)</f>
        <v>200</v>
      </c>
    </row>
    <row r="929" spans="1:13" x14ac:dyDescent="0.25">
      <c r="A929" t="s">
        <v>911</v>
      </c>
      <c r="B929" t="s">
        <v>14068</v>
      </c>
      <c r="C929" s="2">
        <f t="shared" si="42"/>
        <v>5</v>
      </c>
      <c r="D929" t="s">
        <v>19</v>
      </c>
      <c r="E929" t="s">
        <v>2198</v>
      </c>
      <c r="F929">
        <v>6</v>
      </c>
      <c r="G929" t="str">
        <f t="shared" si="43"/>
        <v>Medium</v>
      </c>
      <c r="H929" t="s">
        <v>6</v>
      </c>
      <c r="I929" t="str">
        <f>IFERROR(VLOOKUP(A929,sponsored_animals!$A$1:$C$2143,1,TRUE),0)</f>
        <v>178f1189a06b68</v>
      </c>
      <c r="J929">
        <f>VLOOKUP(H929,location_costs!$A$1:$B$6,2,FALSE)</f>
        <v>135</v>
      </c>
      <c r="K929" t="str">
        <f t="shared" si="44"/>
        <v>Cat_Medium</v>
      </c>
      <c r="L929">
        <f>VLOOKUP(K929,size_costs!$D$1:$E$10,2,FALSE)</f>
        <v>120</v>
      </c>
      <c r="M929">
        <f>VLOOKUP(C929,age_costs!$A$1:$B$52,2,FALSE)</f>
        <v>100</v>
      </c>
    </row>
    <row r="930" spans="1:13" x14ac:dyDescent="0.25">
      <c r="A930" t="s">
        <v>3332</v>
      </c>
      <c r="B930" t="s">
        <v>9502</v>
      </c>
      <c r="C930" s="2">
        <f t="shared" si="42"/>
        <v>3</v>
      </c>
      <c r="D930" t="s">
        <v>19</v>
      </c>
      <c r="E930" t="s">
        <v>2177</v>
      </c>
      <c r="F930">
        <v>3</v>
      </c>
      <c r="G930" t="str">
        <f t="shared" si="43"/>
        <v>Small</v>
      </c>
      <c r="H930" t="s">
        <v>3</v>
      </c>
      <c r="I930" t="str">
        <f>IFERROR(VLOOKUP(A930,sponsored_animals!$A$1:$C$2143,1,TRUE),0)</f>
        <v>7c0c3e04e6a4d4</v>
      </c>
      <c r="J930">
        <f>VLOOKUP(H930,location_costs!$A$1:$B$6,2,FALSE)</f>
        <v>120</v>
      </c>
      <c r="K930" t="str">
        <f t="shared" si="44"/>
        <v>Cat_Small</v>
      </c>
      <c r="L930">
        <f>VLOOKUP(K930,size_costs!$D$1:$E$10,2,FALSE)</f>
        <v>100</v>
      </c>
      <c r="M930">
        <f>VLOOKUP(C930,age_costs!$A$1:$B$52,2,FALSE)</f>
        <v>0</v>
      </c>
    </row>
    <row r="931" spans="1:13" x14ac:dyDescent="0.25">
      <c r="A931" t="s">
        <v>3334</v>
      </c>
      <c r="B931" t="s">
        <v>14069</v>
      </c>
      <c r="C931" s="2">
        <f t="shared" si="42"/>
        <v>19</v>
      </c>
      <c r="D931" t="s">
        <v>12</v>
      </c>
      <c r="E931" t="s">
        <v>2217</v>
      </c>
      <c r="F931">
        <v>7</v>
      </c>
      <c r="G931" t="str">
        <f t="shared" si="43"/>
        <v>Small</v>
      </c>
      <c r="H931" t="s">
        <v>3</v>
      </c>
      <c r="I931">
        <f>IFERROR(VLOOKUP(A931,sponsored_animals!$A$1:$C$2143,1,TRUE),0)</f>
        <v>0</v>
      </c>
      <c r="J931">
        <f>VLOOKUP(H931,location_costs!$A$1:$B$6,2,FALSE)</f>
        <v>120</v>
      </c>
      <c r="K931" t="str">
        <f t="shared" si="44"/>
        <v>Dog_Small</v>
      </c>
      <c r="L931">
        <f>VLOOKUP(K931,size_costs!$D$1:$E$10,2,FALSE)</f>
        <v>125</v>
      </c>
      <c r="M931">
        <f>VLOOKUP(C931,age_costs!$A$1:$B$52,2,FALSE)</f>
        <v>300</v>
      </c>
    </row>
    <row r="932" spans="1:13" x14ac:dyDescent="0.25">
      <c r="A932" t="s">
        <v>3335</v>
      </c>
      <c r="B932" t="s">
        <v>13590</v>
      </c>
      <c r="C932" s="2">
        <f t="shared" si="42"/>
        <v>5</v>
      </c>
      <c r="D932" t="s">
        <v>19</v>
      </c>
      <c r="E932" t="s">
        <v>2210</v>
      </c>
      <c r="F932">
        <v>8</v>
      </c>
      <c r="G932" t="str">
        <f t="shared" si="43"/>
        <v>Large</v>
      </c>
      <c r="H932" t="s">
        <v>7</v>
      </c>
      <c r="I932" t="str">
        <f>IFERROR(VLOOKUP(A932,sponsored_animals!$A$1:$C$2143,1,TRUE),0)</f>
        <v>4fca6ef6dbda96</v>
      </c>
      <c r="J932">
        <f>VLOOKUP(H932,location_costs!$A$1:$B$6,2,FALSE)</f>
        <v>100</v>
      </c>
      <c r="K932" t="str">
        <f t="shared" si="44"/>
        <v>Cat_Large</v>
      </c>
      <c r="L932">
        <f>VLOOKUP(K932,size_costs!$D$1:$E$10,2,FALSE)</f>
        <v>140</v>
      </c>
      <c r="M932">
        <f>VLOOKUP(C932,age_costs!$A$1:$B$52,2,FALSE)</f>
        <v>100</v>
      </c>
    </row>
    <row r="933" spans="1:13" x14ac:dyDescent="0.25">
      <c r="A933" t="s">
        <v>3336</v>
      </c>
      <c r="B933" t="s">
        <v>14070</v>
      </c>
      <c r="C933" s="2">
        <f t="shared" si="42"/>
        <v>9</v>
      </c>
      <c r="D933" t="s">
        <v>12</v>
      </c>
      <c r="E933" t="s">
        <v>2208</v>
      </c>
      <c r="F933">
        <v>33</v>
      </c>
      <c r="G933" t="str">
        <f t="shared" si="43"/>
        <v>Large</v>
      </c>
      <c r="H933" t="s">
        <v>4</v>
      </c>
      <c r="I933">
        <f>IFERROR(VLOOKUP(A933,sponsored_animals!$A$1:$C$2143,1,TRUE),0)</f>
        <v>0</v>
      </c>
      <c r="J933">
        <f>VLOOKUP(H933,location_costs!$A$1:$B$6,2,FALSE)</f>
        <v>110</v>
      </c>
      <c r="K933" t="str">
        <f t="shared" si="44"/>
        <v>Dog_Large</v>
      </c>
      <c r="L933">
        <f>VLOOKUP(K933,size_costs!$D$1:$E$10,2,FALSE)</f>
        <v>175</v>
      </c>
      <c r="M933">
        <f>VLOOKUP(C933,age_costs!$A$1:$B$52,2,FALSE)</f>
        <v>150</v>
      </c>
    </row>
    <row r="934" spans="1:13" x14ac:dyDescent="0.25">
      <c r="A934" t="s">
        <v>242</v>
      </c>
      <c r="B934" t="s">
        <v>14000</v>
      </c>
      <c r="C934" s="2">
        <f t="shared" si="42"/>
        <v>6</v>
      </c>
      <c r="D934" t="s">
        <v>12</v>
      </c>
      <c r="E934" t="s">
        <v>2233</v>
      </c>
      <c r="F934">
        <v>19</v>
      </c>
      <c r="G934" t="str">
        <f t="shared" si="43"/>
        <v>Medium</v>
      </c>
      <c r="H934" t="s">
        <v>3</v>
      </c>
      <c r="I934">
        <f>IFERROR(VLOOKUP(A934,sponsored_animals!$A$1:$C$2143,1,TRUE),0)</f>
        <v>0</v>
      </c>
      <c r="J934">
        <f>VLOOKUP(H934,location_costs!$A$1:$B$6,2,FALSE)</f>
        <v>120</v>
      </c>
      <c r="K934" t="str">
        <f t="shared" si="44"/>
        <v>Dog_Medium</v>
      </c>
      <c r="L934">
        <f>VLOOKUP(K934,size_costs!$D$1:$E$10,2,FALSE)</f>
        <v>150</v>
      </c>
      <c r="M934">
        <f>VLOOKUP(C934,age_costs!$A$1:$B$52,2,FALSE)</f>
        <v>100</v>
      </c>
    </row>
    <row r="935" spans="1:13" x14ac:dyDescent="0.25">
      <c r="A935" t="s">
        <v>3337</v>
      </c>
      <c r="B935" t="s">
        <v>13653</v>
      </c>
      <c r="C935" s="2">
        <f t="shared" si="42"/>
        <v>9</v>
      </c>
      <c r="D935" t="s">
        <v>19</v>
      </c>
      <c r="E935" t="s">
        <v>2252</v>
      </c>
      <c r="F935">
        <v>4</v>
      </c>
      <c r="G935" t="str">
        <f t="shared" si="43"/>
        <v>Small</v>
      </c>
      <c r="H935" t="s">
        <v>4</v>
      </c>
      <c r="I935" t="str">
        <f>IFERROR(VLOOKUP(A935,sponsored_animals!$A$1:$C$2143,1,TRUE),0)</f>
        <v>438efb0f97b6a3</v>
      </c>
      <c r="J935">
        <f>VLOOKUP(H935,location_costs!$A$1:$B$6,2,FALSE)</f>
        <v>110</v>
      </c>
      <c r="K935" t="str">
        <f t="shared" si="44"/>
        <v>Cat_Small</v>
      </c>
      <c r="L935">
        <f>VLOOKUP(K935,size_costs!$D$1:$E$10,2,FALSE)</f>
        <v>100</v>
      </c>
      <c r="M935">
        <f>VLOOKUP(C935,age_costs!$A$1:$B$52,2,FALSE)</f>
        <v>150</v>
      </c>
    </row>
    <row r="936" spans="1:13" x14ac:dyDescent="0.25">
      <c r="A936" t="s">
        <v>3338</v>
      </c>
      <c r="B936" t="s">
        <v>5167</v>
      </c>
      <c r="C936" s="2">
        <f t="shared" si="42"/>
        <v>4</v>
      </c>
      <c r="D936" t="s">
        <v>12</v>
      </c>
      <c r="E936" t="s">
        <v>2207</v>
      </c>
      <c r="F936">
        <v>38</v>
      </c>
      <c r="G936" t="str">
        <f t="shared" si="43"/>
        <v>Large</v>
      </c>
      <c r="H936" t="s">
        <v>3</v>
      </c>
      <c r="I936" t="str">
        <f>IFERROR(VLOOKUP(A936,sponsored_animals!$A$1:$C$2143,1,TRUE),0)</f>
        <v>b14069999a0ee6</v>
      </c>
      <c r="J936">
        <f>VLOOKUP(H936,location_costs!$A$1:$B$6,2,FALSE)</f>
        <v>120</v>
      </c>
      <c r="K936" t="str">
        <f t="shared" si="44"/>
        <v>Dog_Large</v>
      </c>
      <c r="L936">
        <f>VLOOKUP(K936,size_costs!$D$1:$E$10,2,FALSE)</f>
        <v>175</v>
      </c>
      <c r="M936">
        <f>VLOOKUP(C936,age_costs!$A$1:$B$52,2,FALSE)</f>
        <v>0</v>
      </c>
    </row>
    <row r="937" spans="1:13" x14ac:dyDescent="0.25">
      <c r="A937" t="s">
        <v>3340</v>
      </c>
      <c r="B937" t="s">
        <v>13994</v>
      </c>
      <c r="C937" s="2">
        <f t="shared" si="42"/>
        <v>5</v>
      </c>
      <c r="D937" t="s">
        <v>12</v>
      </c>
      <c r="E937" t="s">
        <v>2207</v>
      </c>
      <c r="F937">
        <v>41</v>
      </c>
      <c r="G937" t="str">
        <f t="shared" si="43"/>
        <v>Large</v>
      </c>
      <c r="H937" t="s">
        <v>5</v>
      </c>
      <c r="I937" t="str">
        <f>IFERROR(VLOOKUP(A937,sponsored_animals!$A$1:$C$2143,1,TRUE),0)</f>
        <v>b14069999a0ee6</v>
      </c>
      <c r="J937">
        <f>VLOOKUP(H937,location_costs!$A$1:$B$6,2,FALSE)</f>
        <v>140</v>
      </c>
      <c r="K937" t="str">
        <f t="shared" si="44"/>
        <v>Dog_Large</v>
      </c>
      <c r="L937">
        <f>VLOOKUP(K937,size_costs!$D$1:$E$10,2,FALSE)</f>
        <v>175</v>
      </c>
      <c r="M937">
        <f>VLOOKUP(C937,age_costs!$A$1:$B$52,2,FALSE)</f>
        <v>100</v>
      </c>
    </row>
    <row r="938" spans="1:13" x14ac:dyDescent="0.25">
      <c r="A938" t="s">
        <v>3341</v>
      </c>
      <c r="B938" t="s">
        <v>14071</v>
      </c>
      <c r="C938" s="2">
        <f t="shared" si="42"/>
        <v>4</v>
      </c>
      <c r="D938" t="s">
        <v>19</v>
      </c>
      <c r="E938" t="s">
        <v>2340</v>
      </c>
      <c r="F938">
        <v>10</v>
      </c>
      <c r="G938" t="str">
        <f t="shared" si="43"/>
        <v>Large</v>
      </c>
      <c r="H938" t="s">
        <v>7</v>
      </c>
      <c r="I938" t="str">
        <f>IFERROR(VLOOKUP(A938,sponsored_animals!$A$1:$C$2143,1,TRUE),0)</f>
        <v>b14069999a0ee6</v>
      </c>
      <c r="J938">
        <f>VLOOKUP(H938,location_costs!$A$1:$B$6,2,FALSE)</f>
        <v>100</v>
      </c>
      <c r="K938" t="str">
        <f t="shared" si="44"/>
        <v>Cat_Large</v>
      </c>
      <c r="L938">
        <f>VLOOKUP(K938,size_costs!$D$1:$E$10,2,FALSE)</f>
        <v>140</v>
      </c>
      <c r="M938">
        <f>VLOOKUP(C938,age_costs!$A$1:$B$52,2,FALSE)</f>
        <v>0</v>
      </c>
    </row>
    <row r="939" spans="1:13" x14ac:dyDescent="0.25">
      <c r="A939" t="s">
        <v>263</v>
      </c>
      <c r="B939" t="s">
        <v>7802</v>
      </c>
      <c r="C939" s="2">
        <f t="shared" si="42"/>
        <v>6</v>
      </c>
      <c r="D939" t="s">
        <v>12</v>
      </c>
      <c r="E939" t="s">
        <v>2241</v>
      </c>
      <c r="F939">
        <v>15</v>
      </c>
      <c r="G939" t="str">
        <f t="shared" si="43"/>
        <v>Medium</v>
      </c>
      <c r="H939" t="s">
        <v>5</v>
      </c>
      <c r="I939" t="str">
        <f>IFERROR(VLOOKUP(A939,sponsored_animals!$A$1:$C$2143,1,TRUE),0)</f>
        <v>0918714dc3a6e1</v>
      </c>
      <c r="J939">
        <f>VLOOKUP(H939,location_costs!$A$1:$B$6,2,FALSE)</f>
        <v>140</v>
      </c>
      <c r="K939" t="str">
        <f t="shared" si="44"/>
        <v>Dog_Medium</v>
      </c>
      <c r="L939">
        <f>VLOOKUP(K939,size_costs!$D$1:$E$10,2,FALSE)</f>
        <v>150</v>
      </c>
      <c r="M939">
        <f>VLOOKUP(C939,age_costs!$A$1:$B$52,2,FALSE)</f>
        <v>100</v>
      </c>
    </row>
    <row r="940" spans="1:13" x14ac:dyDescent="0.25">
      <c r="A940" t="s">
        <v>3343</v>
      </c>
      <c r="B940" t="s">
        <v>3715</v>
      </c>
      <c r="C940" s="2">
        <f t="shared" si="42"/>
        <v>3</v>
      </c>
      <c r="D940" t="s">
        <v>12</v>
      </c>
      <c r="E940" t="s">
        <v>2278</v>
      </c>
      <c r="F940">
        <v>37</v>
      </c>
      <c r="G940" t="str">
        <f t="shared" si="43"/>
        <v>Large</v>
      </c>
      <c r="H940" t="s">
        <v>5</v>
      </c>
      <c r="I940" t="str">
        <f>IFERROR(VLOOKUP(A940,sponsored_animals!$A$1:$C$2143,1,TRUE),0)</f>
        <v>4fca6ef6dbda96</v>
      </c>
      <c r="J940">
        <f>VLOOKUP(H940,location_costs!$A$1:$B$6,2,FALSE)</f>
        <v>140</v>
      </c>
      <c r="K940" t="str">
        <f t="shared" si="44"/>
        <v>Dog_Large</v>
      </c>
      <c r="L940">
        <f>VLOOKUP(K940,size_costs!$D$1:$E$10,2,FALSE)</f>
        <v>175</v>
      </c>
      <c r="M940">
        <f>VLOOKUP(C940,age_costs!$A$1:$B$52,2,FALSE)</f>
        <v>0</v>
      </c>
    </row>
    <row r="941" spans="1:13" x14ac:dyDescent="0.25">
      <c r="A941" t="s">
        <v>3345</v>
      </c>
      <c r="B941" t="s">
        <v>2270</v>
      </c>
      <c r="C941" s="2">
        <f t="shared" si="42"/>
        <v>11</v>
      </c>
      <c r="D941" t="s">
        <v>12</v>
      </c>
      <c r="E941" t="s">
        <v>2459</v>
      </c>
      <c r="F941">
        <v>9</v>
      </c>
      <c r="G941" t="str">
        <f t="shared" si="43"/>
        <v>Small</v>
      </c>
      <c r="H941" t="s">
        <v>5</v>
      </c>
      <c r="I941" t="str">
        <f>IFERROR(VLOOKUP(A941,sponsored_animals!$A$1:$C$2143,1,TRUE),0)</f>
        <v>d40d0d9a6a4451</v>
      </c>
      <c r="J941">
        <f>VLOOKUP(H941,location_costs!$A$1:$B$6,2,FALSE)</f>
        <v>140</v>
      </c>
      <c r="K941" t="str">
        <f t="shared" si="44"/>
        <v>Dog_Small</v>
      </c>
      <c r="L941">
        <f>VLOOKUP(K941,size_costs!$D$1:$E$10,2,FALSE)</f>
        <v>125</v>
      </c>
      <c r="M941">
        <f>VLOOKUP(C941,age_costs!$A$1:$B$52,2,FALSE)</f>
        <v>150</v>
      </c>
    </row>
    <row r="942" spans="1:13" x14ac:dyDescent="0.25">
      <c r="A942" t="s">
        <v>3346</v>
      </c>
      <c r="B942" t="s">
        <v>14072</v>
      </c>
      <c r="C942" s="2">
        <f t="shared" si="42"/>
        <v>3</v>
      </c>
      <c r="D942" t="s">
        <v>23</v>
      </c>
      <c r="E942" t="s">
        <v>2191</v>
      </c>
      <c r="F942">
        <v>17.5</v>
      </c>
      <c r="G942" t="str">
        <f t="shared" si="43"/>
        <v>Large</v>
      </c>
      <c r="H942" t="s">
        <v>3</v>
      </c>
      <c r="I942" t="str">
        <f>IFERROR(VLOOKUP(A942,sponsored_animals!$A$1:$C$2143,1,TRUE),0)</f>
        <v>178f1189a06b68</v>
      </c>
      <c r="J942">
        <f>VLOOKUP(H942,location_costs!$A$1:$B$6,2,FALSE)</f>
        <v>120</v>
      </c>
      <c r="K942" t="str">
        <f t="shared" si="44"/>
        <v>Bird_Large</v>
      </c>
      <c r="L942">
        <f>VLOOKUP(K942,size_costs!$D$1:$E$10,2,FALSE)</f>
        <v>110</v>
      </c>
      <c r="M942">
        <f>VLOOKUP(C942,age_costs!$A$1:$B$52,2,FALSE)</f>
        <v>0</v>
      </c>
    </row>
    <row r="943" spans="1:13" x14ac:dyDescent="0.25">
      <c r="A943" t="s">
        <v>3347</v>
      </c>
      <c r="B943" t="s">
        <v>5095</v>
      </c>
      <c r="C943" s="2">
        <f t="shared" si="42"/>
        <v>7</v>
      </c>
      <c r="D943" t="s">
        <v>19</v>
      </c>
      <c r="E943" t="s">
        <v>2177</v>
      </c>
      <c r="F943">
        <v>10</v>
      </c>
      <c r="G943" t="str">
        <f t="shared" si="43"/>
        <v>Large</v>
      </c>
      <c r="H943" t="s">
        <v>6</v>
      </c>
      <c r="I943" t="str">
        <f>IFERROR(VLOOKUP(A943,sponsored_animals!$A$1:$C$2143,1,TRUE),0)</f>
        <v>f3de00c24336c4</v>
      </c>
      <c r="J943">
        <f>VLOOKUP(H943,location_costs!$A$1:$B$6,2,FALSE)</f>
        <v>135</v>
      </c>
      <c r="K943" t="str">
        <f t="shared" si="44"/>
        <v>Cat_Large</v>
      </c>
      <c r="L943">
        <f>VLOOKUP(K943,size_costs!$D$1:$E$10,2,FALSE)</f>
        <v>140</v>
      </c>
      <c r="M943">
        <f>VLOOKUP(C943,age_costs!$A$1:$B$52,2,FALSE)</f>
        <v>100</v>
      </c>
    </row>
    <row r="944" spans="1:13" x14ac:dyDescent="0.25">
      <c r="A944" t="s">
        <v>3348</v>
      </c>
      <c r="B944" t="s">
        <v>3428</v>
      </c>
      <c r="C944" s="2">
        <f t="shared" si="42"/>
        <v>7</v>
      </c>
      <c r="D944" t="s">
        <v>19</v>
      </c>
      <c r="E944" t="s">
        <v>2182</v>
      </c>
      <c r="F944">
        <v>10</v>
      </c>
      <c r="G944" t="str">
        <f t="shared" si="43"/>
        <v>Large</v>
      </c>
      <c r="H944" t="s">
        <v>5</v>
      </c>
      <c r="I944">
        <f>IFERROR(VLOOKUP(A944,sponsored_animals!$A$1:$C$2143,1,TRUE),0)</f>
        <v>0</v>
      </c>
      <c r="J944">
        <f>VLOOKUP(H944,location_costs!$A$1:$B$6,2,FALSE)</f>
        <v>140</v>
      </c>
      <c r="K944" t="str">
        <f t="shared" si="44"/>
        <v>Cat_Large</v>
      </c>
      <c r="L944">
        <f>VLOOKUP(K944,size_costs!$D$1:$E$10,2,FALSE)</f>
        <v>140</v>
      </c>
      <c r="M944">
        <f>VLOOKUP(C944,age_costs!$A$1:$B$52,2,FALSE)</f>
        <v>100</v>
      </c>
    </row>
    <row r="945" spans="1:13" x14ac:dyDescent="0.25">
      <c r="A945" t="s">
        <v>3349</v>
      </c>
      <c r="B945" t="s">
        <v>14073</v>
      </c>
      <c r="C945" s="2">
        <f t="shared" si="42"/>
        <v>14</v>
      </c>
      <c r="D945" t="s">
        <v>12</v>
      </c>
      <c r="E945" t="s">
        <v>2214</v>
      </c>
      <c r="F945">
        <v>11.5</v>
      </c>
      <c r="G945" t="str">
        <f t="shared" si="43"/>
        <v>Medium</v>
      </c>
      <c r="H945" t="s">
        <v>3</v>
      </c>
      <c r="I945" t="str">
        <f>IFERROR(VLOOKUP(A945,sponsored_animals!$A$1:$C$2143,1,TRUE),0)</f>
        <v>214f8f6b359a1e</v>
      </c>
      <c r="J945">
        <f>VLOOKUP(H945,location_costs!$A$1:$B$6,2,FALSE)</f>
        <v>120</v>
      </c>
      <c r="K945" t="str">
        <f t="shared" si="44"/>
        <v>Dog_Medium</v>
      </c>
      <c r="L945">
        <f>VLOOKUP(K945,size_costs!$D$1:$E$10,2,FALSE)</f>
        <v>150</v>
      </c>
      <c r="M945">
        <f>VLOOKUP(C945,age_costs!$A$1:$B$52,2,FALSE)</f>
        <v>200</v>
      </c>
    </row>
    <row r="946" spans="1:13" x14ac:dyDescent="0.25">
      <c r="A946" t="s">
        <v>3350</v>
      </c>
      <c r="B946" t="s">
        <v>14074</v>
      </c>
      <c r="C946" s="2">
        <f t="shared" si="42"/>
        <v>7</v>
      </c>
      <c r="D946" t="s">
        <v>19</v>
      </c>
      <c r="E946" t="s">
        <v>2210</v>
      </c>
      <c r="F946">
        <v>2</v>
      </c>
      <c r="G946" t="str">
        <f t="shared" si="43"/>
        <v>Small</v>
      </c>
      <c r="H946" t="s">
        <v>6</v>
      </c>
      <c r="I946">
        <f>IFERROR(VLOOKUP(A946,sponsored_animals!$A$1:$C$2143,1,TRUE),0)</f>
        <v>0</v>
      </c>
      <c r="J946">
        <f>VLOOKUP(H946,location_costs!$A$1:$B$6,2,FALSE)</f>
        <v>135</v>
      </c>
      <c r="K946" t="str">
        <f t="shared" si="44"/>
        <v>Cat_Small</v>
      </c>
      <c r="L946">
        <f>VLOOKUP(K946,size_costs!$D$1:$E$10,2,FALSE)</f>
        <v>100</v>
      </c>
      <c r="M946">
        <f>VLOOKUP(C946,age_costs!$A$1:$B$52,2,FALSE)</f>
        <v>100</v>
      </c>
    </row>
    <row r="947" spans="1:13" x14ac:dyDescent="0.25">
      <c r="A947" t="s">
        <v>3351</v>
      </c>
      <c r="B947" t="s">
        <v>13660</v>
      </c>
      <c r="C947" s="2">
        <f t="shared" si="42"/>
        <v>7</v>
      </c>
      <c r="D947" t="s">
        <v>12</v>
      </c>
      <c r="E947" t="s">
        <v>2202</v>
      </c>
      <c r="F947">
        <v>44</v>
      </c>
      <c r="G947" t="str">
        <f t="shared" si="43"/>
        <v>Large</v>
      </c>
      <c r="H947" t="s">
        <v>7</v>
      </c>
      <c r="I947" t="str">
        <f>IFERROR(VLOOKUP(A947,sponsored_animals!$A$1:$C$2143,1,TRUE),0)</f>
        <v>178f1189a06b68</v>
      </c>
      <c r="J947">
        <f>VLOOKUP(H947,location_costs!$A$1:$B$6,2,FALSE)</f>
        <v>100</v>
      </c>
      <c r="K947" t="str">
        <f t="shared" si="44"/>
        <v>Dog_Large</v>
      </c>
      <c r="L947">
        <f>VLOOKUP(K947,size_costs!$D$1:$E$10,2,FALSE)</f>
        <v>175</v>
      </c>
      <c r="M947">
        <f>VLOOKUP(C947,age_costs!$A$1:$B$52,2,FALSE)</f>
        <v>100</v>
      </c>
    </row>
    <row r="948" spans="1:13" x14ac:dyDescent="0.25">
      <c r="A948" t="s">
        <v>3352</v>
      </c>
      <c r="B948" t="s">
        <v>14075</v>
      </c>
      <c r="C948" s="2">
        <f t="shared" si="42"/>
        <v>9</v>
      </c>
      <c r="D948" t="s">
        <v>19</v>
      </c>
      <c r="E948" t="s">
        <v>2182</v>
      </c>
      <c r="F948">
        <v>8</v>
      </c>
      <c r="G948" t="str">
        <f t="shared" si="43"/>
        <v>Large</v>
      </c>
      <c r="H948" t="s">
        <v>4</v>
      </c>
      <c r="I948" t="str">
        <f>IFERROR(VLOOKUP(A948,sponsored_animals!$A$1:$C$2143,1,TRUE),0)</f>
        <v>b14069999a0ee6</v>
      </c>
      <c r="J948">
        <f>VLOOKUP(H948,location_costs!$A$1:$B$6,2,FALSE)</f>
        <v>110</v>
      </c>
      <c r="K948" t="str">
        <f t="shared" si="44"/>
        <v>Cat_Large</v>
      </c>
      <c r="L948">
        <f>VLOOKUP(K948,size_costs!$D$1:$E$10,2,FALSE)</f>
        <v>140</v>
      </c>
      <c r="M948">
        <f>VLOOKUP(C948,age_costs!$A$1:$B$52,2,FALSE)</f>
        <v>150</v>
      </c>
    </row>
    <row r="949" spans="1:13" x14ac:dyDescent="0.25">
      <c r="A949" t="s">
        <v>3353</v>
      </c>
      <c r="B949" t="s">
        <v>14076</v>
      </c>
      <c r="C949" s="2">
        <f t="shared" si="42"/>
        <v>8</v>
      </c>
      <c r="D949" t="s">
        <v>19</v>
      </c>
      <c r="E949" t="s">
        <v>2182</v>
      </c>
      <c r="F949">
        <v>9</v>
      </c>
      <c r="G949" t="str">
        <f t="shared" si="43"/>
        <v>Large</v>
      </c>
      <c r="H949" t="s">
        <v>7</v>
      </c>
      <c r="I949" t="str">
        <f>IFERROR(VLOOKUP(A949,sponsored_animals!$A$1:$C$2143,1,TRUE),0)</f>
        <v>b14069999a0ee6</v>
      </c>
      <c r="J949">
        <f>VLOOKUP(H949,location_costs!$A$1:$B$6,2,FALSE)</f>
        <v>100</v>
      </c>
      <c r="K949" t="str">
        <f t="shared" si="44"/>
        <v>Cat_Large</v>
      </c>
      <c r="L949">
        <f>VLOOKUP(K949,size_costs!$D$1:$E$10,2,FALSE)</f>
        <v>140</v>
      </c>
      <c r="M949">
        <f>VLOOKUP(C949,age_costs!$A$1:$B$52,2,FALSE)</f>
        <v>150</v>
      </c>
    </row>
    <row r="950" spans="1:13" x14ac:dyDescent="0.25">
      <c r="A950" t="s">
        <v>3354</v>
      </c>
      <c r="B950" t="s">
        <v>8033</v>
      </c>
      <c r="C950" s="2">
        <f t="shared" si="42"/>
        <v>4</v>
      </c>
      <c r="D950" t="s">
        <v>12</v>
      </c>
      <c r="E950" t="s">
        <v>2459</v>
      </c>
      <c r="F950">
        <v>18</v>
      </c>
      <c r="G950" t="str">
        <f t="shared" si="43"/>
        <v>Medium</v>
      </c>
      <c r="H950" t="s">
        <v>3</v>
      </c>
      <c r="I950" t="str">
        <f>IFERROR(VLOOKUP(A950,sponsored_animals!$A$1:$C$2143,1,TRUE),0)</f>
        <v>178f1189a06b68</v>
      </c>
      <c r="J950">
        <f>VLOOKUP(H950,location_costs!$A$1:$B$6,2,FALSE)</f>
        <v>120</v>
      </c>
      <c r="K950" t="str">
        <f t="shared" si="44"/>
        <v>Dog_Medium</v>
      </c>
      <c r="L950">
        <f>VLOOKUP(K950,size_costs!$D$1:$E$10,2,FALSE)</f>
        <v>150</v>
      </c>
      <c r="M950">
        <f>VLOOKUP(C950,age_costs!$A$1:$B$52,2,FALSE)</f>
        <v>0</v>
      </c>
    </row>
    <row r="951" spans="1:13" x14ac:dyDescent="0.25">
      <c r="A951" t="s">
        <v>3356</v>
      </c>
      <c r="B951" t="s">
        <v>2297</v>
      </c>
      <c r="C951" s="2">
        <f t="shared" si="42"/>
        <v>8</v>
      </c>
      <c r="D951" t="s">
        <v>19</v>
      </c>
      <c r="E951" t="s">
        <v>2311</v>
      </c>
      <c r="F951">
        <v>8.5</v>
      </c>
      <c r="G951" t="str">
        <f t="shared" si="43"/>
        <v>Large</v>
      </c>
      <c r="H951" t="s">
        <v>7</v>
      </c>
      <c r="I951">
        <f>IFERROR(VLOOKUP(A951,sponsored_animals!$A$1:$C$2143,1,TRUE),0)</f>
        <v>0</v>
      </c>
      <c r="J951">
        <f>VLOOKUP(H951,location_costs!$A$1:$B$6,2,FALSE)</f>
        <v>100</v>
      </c>
      <c r="K951" t="str">
        <f t="shared" si="44"/>
        <v>Cat_Large</v>
      </c>
      <c r="L951">
        <f>VLOOKUP(K951,size_costs!$D$1:$E$10,2,FALSE)</f>
        <v>140</v>
      </c>
      <c r="M951">
        <f>VLOOKUP(C951,age_costs!$A$1:$B$52,2,FALSE)</f>
        <v>150</v>
      </c>
    </row>
    <row r="952" spans="1:13" x14ac:dyDescent="0.25">
      <c r="A952" t="s">
        <v>3358</v>
      </c>
      <c r="B952" t="s">
        <v>14077</v>
      </c>
      <c r="C952" s="2">
        <f t="shared" si="42"/>
        <v>8</v>
      </c>
      <c r="D952" t="s">
        <v>19</v>
      </c>
      <c r="E952" t="s">
        <v>2288</v>
      </c>
      <c r="F952">
        <v>3</v>
      </c>
      <c r="G952" t="str">
        <f t="shared" si="43"/>
        <v>Small</v>
      </c>
      <c r="H952" t="s">
        <v>6</v>
      </c>
      <c r="I952">
        <f>IFERROR(VLOOKUP(A952,sponsored_animals!$A$1:$C$2143,1,TRUE),0)</f>
        <v>0</v>
      </c>
      <c r="J952">
        <f>VLOOKUP(H952,location_costs!$A$1:$B$6,2,FALSE)</f>
        <v>135</v>
      </c>
      <c r="K952" t="str">
        <f t="shared" si="44"/>
        <v>Cat_Small</v>
      </c>
      <c r="L952">
        <f>VLOOKUP(K952,size_costs!$D$1:$E$10,2,FALSE)</f>
        <v>100</v>
      </c>
      <c r="M952">
        <f>VLOOKUP(C952,age_costs!$A$1:$B$52,2,FALSE)</f>
        <v>150</v>
      </c>
    </row>
    <row r="953" spans="1:13" x14ac:dyDescent="0.25">
      <c r="A953" t="s">
        <v>3359</v>
      </c>
      <c r="B953" t="s">
        <v>14078</v>
      </c>
      <c r="C953" s="2">
        <f t="shared" si="42"/>
        <v>12</v>
      </c>
      <c r="D953" t="s">
        <v>12</v>
      </c>
      <c r="E953" t="s">
        <v>2186</v>
      </c>
      <c r="F953">
        <v>25</v>
      </c>
      <c r="G953" t="str">
        <f t="shared" si="43"/>
        <v>Medium</v>
      </c>
      <c r="H953" t="s">
        <v>5</v>
      </c>
      <c r="I953" t="str">
        <f>IFERROR(VLOOKUP(A953,sponsored_animals!$A$1:$C$2143,1,TRUE),0)</f>
        <v>178f1189a06b68</v>
      </c>
      <c r="J953">
        <f>VLOOKUP(H953,location_costs!$A$1:$B$6,2,FALSE)</f>
        <v>140</v>
      </c>
      <c r="K953" t="str">
        <f t="shared" si="44"/>
        <v>Dog_Medium</v>
      </c>
      <c r="L953">
        <f>VLOOKUP(K953,size_costs!$D$1:$E$10,2,FALSE)</f>
        <v>150</v>
      </c>
      <c r="M953">
        <f>VLOOKUP(C953,age_costs!$A$1:$B$52,2,FALSE)</f>
        <v>150</v>
      </c>
    </row>
    <row r="954" spans="1:13" x14ac:dyDescent="0.25">
      <c r="A954" t="s">
        <v>1569</v>
      </c>
      <c r="B954" t="s">
        <v>5394</v>
      </c>
      <c r="C954" s="2">
        <f t="shared" si="42"/>
        <v>9</v>
      </c>
      <c r="D954" t="s">
        <v>12</v>
      </c>
      <c r="E954" t="s">
        <v>2322</v>
      </c>
      <c r="F954">
        <v>18</v>
      </c>
      <c r="G954" t="str">
        <f t="shared" si="43"/>
        <v>Medium</v>
      </c>
      <c r="H954" t="s">
        <v>3</v>
      </c>
      <c r="I954" t="str">
        <f>IFERROR(VLOOKUP(A954,sponsored_animals!$A$1:$C$2143,1,TRUE),0)</f>
        <v>0918714dc3a6e1</v>
      </c>
      <c r="J954">
        <f>VLOOKUP(H954,location_costs!$A$1:$B$6,2,FALSE)</f>
        <v>120</v>
      </c>
      <c r="K954" t="str">
        <f t="shared" si="44"/>
        <v>Dog_Medium</v>
      </c>
      <c r="L954">
        <f>VLOOKUP(K954,size_costs!$D$1:$E$10,2,FALSE)</f>
        <v>150</v>
      </c>
      <c r="M954">
        <f>VLOOKUP(C954,age_costs!$A$1:$B$52,2,FALSE)</f>
        <v>150</v>
      </c>
    </row>
    <row r="955" spans="1:13" x14ac:dyDescent="0.25">
      <c r="A955" t="s">
        <v>3361</v>
      </c>
      <c r="B955" t="s">
        <v>10326</v>
      </c>
      <c r="C955" s="2">
        <f t="shared" si="42"/>
        <v>6</v>
      </c>
      <c r="D955" t="s">
        <v>12</v>
      </c>
      <c r="E955" t="s">
        <v>2186</v>
      </c>
      <c r="F955">
        <v>40</v>
      </c>
      <c r="G955" t="str">
        <f t="shared" si="43"/>
        <v>Large</v>
      </c>
      <c r="H955" t="s">
        <v>6</v>
      </c>
      <c r="I955" t="str">
        <f>IFERROR(VLOOKUP(A955,sponsored_animals!$A$1:$C$2143,1,TRUE),0)</f>
        <v>214f8f6b359a1e</v>
      </c>
      <c r="J955">
        <f>VLOOKUP(H955,location_costs!$A$1:$B$6,2,FALSE)</f>
        <v>135</v>
      </c>
      <c r="K955" t="str">
        <f t="shared" si="44"/>
        <v>Dog_Large</v>
      </c>
      <c r="L955">
        <f>VLOOKUP(K955,size_costs!$D$1:$E$10,2,FALSE)</f>
        <v>175</v>
      </c>
      <c r="M955">
        <f>VLOOKUP(C955,age_costs!$A$1:$B$52,2,FALSE)</f>
        <v>100</v>
      </c>
    </row>
    <row r="956" spans="1:13" x14ac:dyDescent="0.25">
      <c r="A956" t="s">
        <v>3363</v>
      </c>
      <c r="B956" t="s">
        <v>14079</v>
      </c>
      <c r="C956" s="2">
        <f t="shared" si="42"/>
        <v>7</v>
      </c>
      <c r="D956" t="s">
        <v>12</v>
      </c>
      <c r="E956" t="s">
        <v>3364</v>
      </c>
      <c r="F956">
        <v>11</v>
      </c>
      <c r="G956" t="str">
        <f t="shared" si="43"/>
        <v>Medium</v>
      </c>
      <c r="H956" t="s">
        <v>5</v>
      </c>
      <c r="I956" t="str">
        <f>IFERROR(VLOOKUP(A956,sponsored_animals!$A$1:$C$2143,1,TRUE),0)</f>
        <v>d40d0d9a6a4451</v>
      </c>
      <c r="J956">
        <f>VLOOKUP(H956,location_costs!$A$1:$B$6,2,FALSE)</f>
        <v>140</v>
      </c>
      <c r="K956" t="str">
        <f t="shared" si="44"/>
        <v>Dog_Medium</v>
      </c>
      <c r="L956">
        <f>VLOOKUP(K956,size_costs!$D$1:$E$10,2,FALSE)</f>
        <v>150</v>
      </c>
      <c r="M956">
        <f>VLOOKUP(C956,age_costs!$A$1:$B$52,2,FALSE)</f>
        <v>100</v>
      </c>
    </row>
    <row r="957" spans="1:13" x14ac:dyDescent="0.25">
      <c r="A957" t="s">
        <v>3365</v>
      </c>
      <c r="B957" t="s">
        <v>14080</v>
      </c>
      <c r="C957" s="2">
        <f t="shared" si="42"/>
        <v>7</v>
      </c>
      <c r="D957" t="s">
        <v>19</v>
      </c>
      <c r="E957" t="s">
        <v>2198</v>
      </c>
      <c r="F957">
        <v>8</v>
      </c>
      <c r="G957" t="str">
        <f t="shared" si="43"/>
        <v>Large</v>
      </c>
      <c r="H957" t="s">
        <v>5</v>
      </c>
      <c r="I957">
        <f>IFERROR(VLOOKUP(A957,sponsored_animals!$A$1:$C$2143,1,TRUE),0)</f>
        <v>0</v>
      </c>
      <c r="J957">
        <f>VLOOKUP(H957,location_costs!$A$1:$B$6,2,FALSE)</f>
        <v>140</v>
      </c>
      <c r="K957" t="str">
        <f t="shared" si="44"/>
        <v>Cat_Large</v>
      </c>
      <c r="L957">
        <f>VLOOKUP(K957,size_costs!$D$1:$E$10,2,FALSE)</f>
        <v>140</v>
      </c>
      <c r="M957">
        <f>VLOOKUP(C957,age_costs!$A$1:$B$52,2,FALSE)</f>
        <v>100</v>
      </c>
    </row>
    <row r="958" spans="1:13" x14ac:dyDescent="0.25">
      <c r="A958" t="s">
        <v>3366</v>
      </c>
      <c r="B958" t="s">
        <v>14081</v>
      </c>
      <c r="C958" s="2">
        <f t="shared" si="42"/>
        <v>1</v>
      </c>
      <c r="D958" t="s">
        <v>19</v>
      </c>
      <c r="E958" t="s">
        <v>2210</v>
      </c>
      <c r="F958">
        <v>6.5</v>
      </c>
      <c r="G958" t="str">
        <f t="shared" si="43"/>
        <v>Medium</v>
      </c>
      <c r="H958" t="s">
        <v>5</v>
      </c>
      <c r="I958" t="str">
        <f>IFERROR(VLOOKUP(A958,sponsored_animals!$A$1:$C$2143,1,TRUE),0)</f>
        <v>178f1189a06b68</v>
      </c>
      <c r="J958">
        <f>VLOOKUP(H958,location_costs!$A$1:$B$6,2,FALSE)</f>
        <v>140</v>
      </c>
      <c r="K958" t="str">
        <f t="shared" si="44"/>
        <v>Cat_Medium</v>
      </c>
      <c r="L958">
        <f>VLOOKUP(K958,size_costs!$D$1:$E$10,2,FALSE)</f>
        <v>120</v>
      </c>
      <c r="M958">
        <f>VLOOKUP(C958,age_costs!$A$1:$B$52,2,FALSE)</f>
        <v>0</v>
      </c>
    </row>
    <row r="959" spans="1:13" x14ac:dyDescent="0.25">
      <c r="A959" t="s">
        <v>3367</v>
      </c>
      <c r="B959" t="s">
        <v>14082</v>
      </c>
      <c r="C959" s="2">
        <f t="shared" si="42"/>
        <v>2</v>
      </c>
      <c r="D959" t="s">
        <v>12</v>
      </c>
      <c r="E959" t="s">
        <v>2233</v>
      </c>
      <c r="F959">
        <v>23</v>
      </c>
      <c r="G959" t="str">
        <f t="shared" si="43"/>
        <v>Medium</v>
      </c>
      <c r="H959" t="s">
        <v>5</v>
      </c>
      <c r="I959" t="str">
        <f>IFERROR(VLOOKUP(A959,sponsored_animals!$A$1:$C$2143,1,TRUE),0)</f>
        <v>178f1189a06b68</v>
      </c>
      <c r="J959">
        <f>VLOOKUP(H959,location_costs!$A$1:$B$6,2,FALSE)</f>
        <v>140</v>
      </c>
      <c r="K959" t="str">
        <f t="shared" si="44"/>
        <v>Dog_Medium</v>
      </c>
      <c r="L959">
        <f>VLOOKUP(K959,size_costs!$D$1:$E$10,2,FALSE)</f>
        <v>150</v>
      </c>
      <c r="M959">
        <f>VLOOKUP(C959,age_costs!$A$1:$B$52,2,FALSE)</f>
        <v>0</v>
      </c>
    </row>
    <row r="960" spans="1:13" x14ac:dyDescent="0.25">
      <c r="A960" t="s">
        <v>1028</v>
      </c>
      <c r="B960" t="s">
        <v>14083</v>
      </c>
      <c r="C960" s="2">
        <f t="shared" si="42"/>
        <v>10</v>
      </c>
      <c r="D960" t="s">
        <v>12</v>
      </c>
      <c r="E960" t="s">
        <v>2207</v>
      </c>
      <c r="F960">
        <v>44</v>
      </c>
      <c r="G960" t="str">
        <f t="shared" si="43"/>
        <v>Large</v>
      </c>
      <c r="H960" t="s">
        <v>4</v>
      </c>
      <c r="I960" t="str">
        <f>IFERROR(VLOOKUP(A960,sponsored_animals!$A$1:$C$2143,1,TRUE),0)</f>
        <v>178f1189a06b68</v>
      </c>
      <c r="J960">
        <f>VLOOKUP(H960,location_costs!$A$1:$B$6,2,FALSE)</f>
        <v>110</v>
      </c>
      <c r="K960" t="str">
        <f t="shared" si="44"/>
        <v>Dog_Large</v>
      </c>
      <c r="L960">
        <f>VLOOKUP(K960,size_costs!$D$1:$E$10,2,FALSE)</f>
        <v>175</v>
      </c>
      <c r="M960">
        <f>VLOOKUP(C960,age_costs!$A$1:$B$52,2,FALSE)</f>
        <v>150</v>
      </c>
    </row>
    <row r="961" spans="1:13" x14ac:dyDescent="0.25">
      <c r="A961" t="s">
        <v>3368</v>
      </c>
      <c r="B961" t="s">
        <v>14084</v>
      </c>
      <c r="C961" s="2">
        <f t="shared" si="42"/>
        <v>1</v>
      </c>
      <c r="D961" t="s">
        <v>12</v>
      </c>
      <c r="E961" t="s">
        <v>2233</v>
      </c>
      <c r="F961">
        <v>39</v>
      </c>
      <c r="G961" t="str">
        <f t="shared" si="43"/>
        <v>Large</v>
      </c>
      <c r="H961" t="s">
        <v>6</v>
      </c>
      <c r="I961" t="str">
        <f>IFERROR(VLOOKUP(A961,sponsored_animals!$A$1:$C$2143,1,TRUE),0)</f>
        <v>4fca6ef6dbda96</v>
      </c>
      <c r="J961">
        <f>VLOOKUP(H961,location_costs!$A$1:$B$6,2,FALSE)</f>
        <v>135</v>
      </c>
      <c r="K961" t="str">
        <f t="shared" si="44"/>
        <v>Dog_Large</v>
      </c>
      <c r="L961">
        <f>VLOOKUP(K961,size_costs!$D$1:$E$10,2,FALSE)</f>
        <v>175</v>
      </c>
      <c r="M961">
        <f>VLOOKUP(C961,age_costs!$A$1:$B$52,2,FALSE)</f>
        <v>0</v>
      </c>
    </row>
    <row r="962" spans="1:13" x14ac:dyDescent="0.25">
      <c r="A962" t="s">
        <v>1374</v>
      </c>
      <c r="B962" t="s">
        <v>14085</v>
      </c>
      <c r="C962" s="2">
        <f t="shared" si="42"/>
        <v>7</v>
      </c>
      <c r="D962" t="s">
        <v>19</v>
      </c>
      <c r="E962" t="s">
        <v>3369</v>
      </c>
      <c r="F962">
        <v>6.5</v>
      </c>
      <c r="G962" t="str">
        <f t="shared" si="43"/>
        <v>Medium</v>
      </c>
      <c r="H962" t="s">
        <v>5</v>
      </c>
      <c r="I962" t="str">
        <f>IFERROR(VLOOKUP(A962,sponsored_animals!$A$1:$C$2143,1,TRUE),0)</f>
        <v>b14069999a0ee6</v>
      </c>
      <c r="J962">
        <f>VLOOKUP(H962,location_costs!$A$1:$B$6,2,FALSE)</f>
        <v>140</v>
      </c>
      <c r="K962" t="str">
        <f t="shared" si="44"/>
        <v>Cat_Medium</v>
      </c>
      <c r="L962">
        <f>VLOOKUP(K962,size_costs!$D$1:$E$10,2,FALSE)</f>
        <v>120</v>
      </c>
      <c r="M962">
        <f>VLOOKUP(C962,age_costs!$A$1:$B$52,2,FALSE)</f>
        <v>100</v>
      </c>
    </row>
    <row r="963" spans="1:13" x14ac:dyDescent="0.25">
      <c r="A963" t="s">
        <v>3370</v>
      </c>
      <c r="B963" t="s">
        <v>14086</v>
      </c>
      <c r="C963" s="2">
        <f t="shared" ref="C963:C1026" si="45">ROUND(YEARFRAC(B963,"31/12/2021"),0)</f>
        <v>8</v>
      </c>
      <c r="D963" t="s">
        <v>12</v>
      </c>
      <c r="E963" t="s">
        <v>2233</v>
      </c>
      <c r="F963">
        <v>21</v>
      </c>
      <c r="G963" t="str">
        <f t="shared" ref="G963:G1026" si="46">IF(AND(D963="Dog",F963&lt;=10),"Small",IF(AND(D963="Dog",F963&gt;10,F963&lt;=30),"Medium",IF(AND(D963="Dog",F963&gt;30),"Large",IF(AND(D963="Cat",F963&lt;=5),"Small",IF(AND(D963="Cat",F963&gt;5,F963&lt;=7),"Medium",IF(AND(D963="Cat",F963&gt;=7),"Large",IF(AND(D963="Bird",F963&lt;=0.7),"Small",IF(AND(D963="Bird",F963&gt;0.7,F963&lt;=1.1),"Medium",IF(AND(D963="Bird",F963&gt;1.1),"Large","Erro")))))))))</f>
        <v>Medium</v>
      </c>
      <c r="H963" t="s">
        <v>6</v>
      </c>
      <c r="I963" t="str">
        <f>IFERROR(VLOOKUP(A963,sponsored_animals!$A$1:$C$2143,1,TRUE),0)</f>
        <v>4fca6ef6dbda96</v>
      </c>
      <c r="J963">
        <f>VLOOKUP(H963,location_costs!$A$1:$B$6,2,FALSE)</f>
        <v>135</v>
      </c>
      <c r="K963" t="str">
        <f t="shared" ref="K963:K1026" si="47">D963&amp;"_"&amp;G963</f>
        <v>Dog_Medium</v>
      </c>
      <c r="L963">
        <f>VLOOKUP(K963,size_costs!$D$1:$E$10,2,FALSE)</f>
        <v>150</v>
      </c>
      <c r="M963">
        <f>VLOOKUP(C963,age_costs!$A$1:$B$52,2,FALSE)</f>
        <v>150</v>
      </c>
    </row>
    <row r="964" spans="1:13" x14ac:dyDescent="0.25">
      <c r="A964" t="s">
        <v>3371</v>
      </c>
      <c r="B964" t="s">
        <v>9169</v>
      </c>
      <c r="C964" s="2">
        <f t="shared" si="45"/>
        <v>7</v>
      </c>
      <c r="D964" t="s">
        <v>19</v>
      </c>
      <c r="E964" t="s">
        <v>2198</v>
      </c>
      <c r="F964">
        <v>3</v>
      </c>
      <c r="G964" t="str">
        <f t="shared" si="46"/>
        <v>Small</v>
      </c>
      <c r="H964" t="s">
        <v>4</v>
      </c>
      <c r="I964" t="str">
        <f>IFERROR(VLOOKUP(A964,sponsored_animals!$A$1:$C$2143,1,TRUE),0)</f>
        <v>214f8f6b359a1e</v>
      </c>
      <c r="J964">
        <f>VLOOKUP(H964,location_costs!$A$1:$B$6,2,FALSE)</f>
        <v>110</v>
      </c>
      <c r="K964" t="str">
        <f t="shared" si="47"/>
        <v>Cat_Small</v>
      </c>
      <c r="L964">
        <f>VLOOKUP(K964,size_costs!$D$1:$E$10,2,FALSE)</f>
        <v>100</v>
      </c>
      <c r="M964">
        <f>VLOOKUP(C964,age_costs!$A$1:$B$52,2,FALSE)</f>
        <v>100</v>
      </c>
    </row>
    <row r="965" spans="1:13" x14ac:dyDescent="0.25">
      <c r="A965" t="s">
        <v>3373</v>
      </c>
      <c r="B965" t="s">
        <v>2445</v>
      </c>
      <c r="C965" s="2">
        <f t="shared" si="45"/>
        <v>6</v>
      </c>
      <c r="D965" t="s">
        <v>19</v>
      </c>
      <c r="E965" t="s">
        <v>2252</v>
      </c>
      <c r="F965">
        <v>9</v>
      </c>
      <c r="G965" t="str">
        <f t="shared" si="46"/>
        <v>Large</v>
      </c>
      <c r="H965" t="s">
        <v>6</v>
      </c>
      <c r="I965">
        <f>IFERROR(VLOOKUP(A965,sponsored_animals!$A$1:$C$2143,1,TRUE),0)</f>
        <v>0</v>
      </c>
      <c r="J965">
        <f>VLOOKUP(H965,location_costs!$A$1:$B$6,2,FALSE)</f>
        <v>135</v>
      </c>
      <c r="K965" t="str">
        <f t="shared" si="47"/>
        <v>Cat_Large</v>
      </c>
      <c r="L965">
        <f>VLOOKUP(K965,size_costs!$D$1:$E$10,2,FALSE)</f>
        <v>140</v>
      </c>
      <c r="M965">
        <f>VLOOKUP(C965,age_costs!$A$1:$B$52,2,FALSE)</f>
        <v>100</v>
      </c>
    </row>
    <row r="966" spans="1:13" x14ac:dyDescent="0.25">
      <c r="A966" t="s">
        <v>3375</v>
      </c>
      <c r="B966" t="s">
        <v>6441</v>
      </c>
      <c r="C966" s="2">
        <f t="shared" si="45"/>
        <v>3</v>
      </c>
      <c r="D966" t="s">
        <v>12</v>
      </c>
      <c r="E966" t="s">
        <v>2263</v>
      </c>
      <c r="F966">
        <v>7</v>
      </c>
      <c r="G966" t="str">
        <f t="shared" si="46"/>
        <v>Small</v>
      </c>
      <c r="H966" t="s">
        <v>3</v>
      </c>
      <c r="I966" t="str">
        <f>IFERROR(VLOOKUP(A966,sponsored_animals!$A$1:$C$2143,1,TRUE),0)</f>
        <v>4fca6ef6dbda96</v>
      </c>
      <c r="J966">
        <f>VLOOKUP(H966,location_costs!$A$1:$B$6,2,FALSE)</f>
        <v>120</v>
      </c>
      <c r="K966" t="str">
        <f t="shared" si="47"/>
        <v>Dog_Small</v>
      </c>
      <c r="L966">
        <f>VLOOKUP(K966,size_costs!$D$1:$E$10,2,FALSE)</f>
        <v>125</v>
      </c>
      <c r="M966">
        <f>VLOOKUP(C966,age_costs!$A$1:$B$52,2,FALSE)</f>
        <v>0</v>
      </c>
    </row>
    <row r="967" spans="1:13" x14ac:dyDescent="0.25">
      <c r="A967" t="s">
        <v>3377</v>
      </c>
      <c r="B967" t="s">
        <v>8964</v>
      </c>
      <c r="C967" s="2">
        <f t="shared" si="45"/>
        <v>9</v>
      </c>
      <c r="D967" t="s">
        <v>12</v>
      </c>
      <c r="E967" t="s">
        <v>2302</v>
      </c>
      <c r="F967">
        <v>15</v>
      </c>
      <c r="G967" t="str">
        <f t="shared" si="46"/>
        <v>Medium</v>
      </c>
      <c r="H967" t="s">
        <v>4</v>
      </c>
      <c r="I967" t="str">
        <f>IFERROR(VLOOKUP(A967,sponsored_animals!$A$1:$C$2143,1,TRUE),0)</f>
        <v>f3de00c24336c4</v>
      </c>
      <c r="J967">
        <f>VLOOKUP(H967,location_costs!$A$1:$B$6,2,FALSE)</f>
        <v>110</v>
      </c>
      <c r="K967" t="str">
        <f t="shared" si="47"/>
        <v>Dog_Medium</v>
      </c>
      <c r="L967">
        <f>VLOOKUP(K967,size_costs!$D$1:$E$10,2,FALSE)</f>
        <v>150</v>
      </c>
      <c r="M967">
        <f>VLOOKUP(C967,age_costs!$A$1:$B$52,2,FALSE)</f>
        <v>150</v>
      </c>
    </row>
    <row r="968" spans="1:13" x14ac:dyDescent="0.25">
      <c r="A968" t="s">
        <v>3379</v>
      </c>
      <c r="B968" t="s">
        <v>5947</v>
      </c>
      <c r="C968" s="2">
        <f t="shared" si="45"/>
        <v>7</v>
      </c>
      <c r="D968" t="s">
        <v>12</v>
      </c>
      <c r="E968" t="s">
        <v>2191</v>
      </c>
      <c r="F968">
        <v>9</v>
      </c>
      <c r="G968" t="str">
        <f t="shared" si="46"/>
        <v>Small</v>
      </c>
      <c r="H968" t="s">
        <v>5</v>
      </c>
      <c r="I968" t="str">
        <f>IFERROR(VLOOKUP(A968,sponsored_animals!$A$1:$C$2143,1,TRUE),0)</f>
        <v>b14069999a0ee6</v>
      </c>
      <c r="J968">
        <f>VLOOKUP(H968,location_costs!$A$1:$B$6,2,FALSE)</f>
        <v>140</v>
      </c>
      <c r="K968" t="str">
        <f t="shared" si="47"/>
        <v>Dog_Small</v>
      </c>
      <c r="L968">
        <f>VLOOKUP(K968,size_costs!$D$1:$E$10,2,FALSE)</f>
        <v>125</v>
      </c>
      <c r="M968">
        <f>VLOOKUP(C968,age_costs!$A$1:$B$52,2,FALSE)</f>
        <v>100</v>
      </c>
    </row>
    <row r="969" spans="1:13" x14ac:dyDescent="0.25">
      <c r="A969" t="s">
        <v>291</v>
      </c>
      <c r="B969" t="s">
        <v>14087</v>
      </c>
      <c r="C969" s="2">
        <f t="shared" si="45"/>
        <v>6</v>
      </c>
      <c r="D969" t="s">
        <v>19</v>
      </c>
      <c r="E969" t="s">
        <v>2198</v>
      </c>
      <c r="F969">
        <v>8</v>
      </c>
      <c r="G969" t="str">
        <f t="shared" si="46"/>
        <v>Large</v>
      </c>
      <c r="H969" t="s">
        <v>3</v>
      </c>
      <c r="I969" t="str">
        <f>IFERROR(VLOOKUP(A969,sponsored_animals!$A$1:$C$2143,1,TRUE),0)</f>
        <v>7c0c3e04e6a4d4</v>
      </c>
      <c r="J969">
        <f>VLOOKUP(H969,location_costs!$A$1:$B$6,2,FALSE)</f>
        <v>120</v>
      </c>
      <c r="K969" t="str">
        <f t="shared" si="47"/>
        <v>Cat_Large</v>
      </c>
      <c r="L969">
        <f>VLOOKUP(K969,size_costs!$D$1:$E$10,2,FALSE)</f>
        <v>140</v>
      </c>
      <c r="M969">
        <f>VLOOKUP(C969,age_costs!$A$1:$B$52,2,FALSE)</f>
        <v>100</v>
      </c>
    </row>
    <row r="970" spans="1:13" x14ac:dyDescent="0.25">
      <c r="A970" t="s">
        <v>3381</v>
      </c>
      <c r="B970" t="s">
        <v>14088</v>
      </c>
      <c r="C970" s="2">
        <f t="shared" si="45"/>
        <v>8</v>
      </c>
      <c r="D970" t="s">
        <v>12</v>
      </c>
      <c r="E970" t="s">
        <v>2233</v>
      </c>
      <c r="F970">
        <v>38</v>
      </c>
      <c r="G970" t="str">
        <f t="shared" si="46"/>
        <v>Large</v>
      </c>
      <c r="H970" t="s">
        <v>7</v>
      </c>
      <c r="I970" t="str">
        <f>IFERROR(VLOOKUP(A970,sponsored_animals!$A$1:$C$2143,1,TRUE),0)</f>
        <v>36806649e5722d</v>
      </c>
      <c r="J970">
        <f>VLOOKUP(H970,location_costs!$A$1:$B$6,2,FALSE)</f>
        <v>100</v>
      </c>
      <c r="K970" t="str">
        <f t="shared" si="47"/>
        <v>Dog_Large</v>
      </c>
      <c r="L970">
        <f>VLOOKUP(K970,size_costs!$D$1:$E$10,2,FALSE)</f>
        <v>175</v>
      </c>
      <c r="M970">
        <f>VLOOKUP(C970,age_costs!$A$1:$B$52,2,FALSE)</f>
        <v>150</v>
      </c>
    </row>
    <row r="971" spans="1:13" x14ac:dyDescent="0.25">
      <c r="A971" t="s">
        <v>3382</v>
      </c>
      <c r="B971" t="s">
        <v>14089</v>
      </c>
      <c r="C971" s="2">
        <f t="shared" si="45"/>
        <v>9</v>
      </c>
      <c r="D971" t="s">
        <v>19</v>
      </c>
      <c r="E971" t="s">
        <v>2177</v>
      </c>
      <c r="F971">
        <v>4</v>
      </c>
      <c r="G971" t="str">
        <f t="shared" si="46"/>
        <v>Small</v>
      </c>
      <c r="H971" t="s">
        <v>6</v>
      </c>
      <c r="I971">
        <f>IFERROR(VLOOKUP(A971,sponsored_animals!$A$1:$C$2143,1,TRUE),0)</f>
        <v>0</v>
      </c>
      <c r="J971">
        <f>VLOOKUP(H971,location_costs!$A$1:$B$6,2,FALSE)</f>
        <v>135</v>
      </c>
      <c r="K971" t="str">
        <f t="shared" si="47"/>
        <v>Cat_Small</v>
      </c>
      <c r="L971">
        <f>VLOOKUP(K971,size_costs!$D$1:$E$10,2,FALSE)</f>
        <v>100</v>
      </c>
      <c r="M971">
        <f>VLOOKUP(C971,age_costs!$A$1:$B$52,2,FALSE)</f>
        <v>150</v>
      </c>
    </row>
    <row r="972" spans="1:13" x14ac:dyDescent="0.25">
      <c r="A972" t="s">
        <v>205</v>
      </c>
      <c r="B972" t="s">
        <v>3383</v>
      </c>
      <c r="C972" s="2">
        <f t="shared" si="45"/>
        <v>8</v>
      </c>
      <c r="D972" t="s">
        <v>19</v>
      </c>
      <c r="E972" t="s">
        <v>2226</v>
      </c>
      <c r="F972">
        <v>8.5</v>
      </c>
      <c r="G972" t="str">
        <f t="shared" si="46"/>
        <v>Large</v>
      </c>
      <c r="H972" t="s">
        <v>7</v>
      </c>
      <c r="I972" t="str">
        <f>IFERROR(VLOOKUP(A972,sponsored_animals!$A$1:$C$2143,1,TRUE),0)</f>
        <v>4fca6ef6dbda96</v>
      </c>
      <c r="J972">
        <f>VLOOKUP(H972,location_costs!$A$1:$B$6,2,FALSE)</f>
        <v>100</v>
      </c>
      <c r="K972" t="str">
        <f t="shared" si="47"/>
        <v>Cat_Large</v>
      </c>
      <c r="L972">
        <f>VLOOKUP(K972,size_costs!$D$1:$E$10,2,FALSE)</f>
        <v>140</v>
      </c>
      <c r="M972">
        <f>VLOOKUP(C972,age_costs!$A$1:$B$52,2,FALSE)</f>
        <v>150</v>
      </c>
    </row>
    <row r="973" spans="1:13" x14ac:dyDescent="0.25">
      <c r="A973" t="s">
        <v>1882</v>
      </c>
      <c r="B973" t="s">
        <v>2788</v>
      </c>
      <c r="C973" s="2">
        <f t="shared" si="45"/>
        <v>7</v>
      </c>
      <c r="D973" t="s">
        <v>19</v>
      </c>
      <c r="E973" t="s">
        <v>3385</v>
      </c>
      <c r="F973">
        <v>6.5</v>
      </c>
      <c r="G973" t="str">
        <f t="shared" si="46"/>
        <v>Medium</v>
      </c>
      <c r="H973" t="s">
        <v>7</v>
      </c>
      <c r="I973" t="str">
        <f>IFERROR(VLOOKUP(A973,sponsored_animals!$A$1:$C$2143,1,TRUE),0)</f>
        <v>178f1189a06b68</v>
      </c>
      <c r="J973">
        <f>VLOOKUP(H973,location_costs!$A$1:$B$6,2,FALSE)</f>
        <v>100</v>
      </c>
      <c r="K973" t="str">
        <f t="shared" si="47"/>
        <v>Cat_Medium</v>
      </c>
      <c r="L973">
        <f>VLOOKUP(K973,size_costs!$D$1:$E$10,2,FALSE)</f>
        <v>120</v>
      </c>
      <c r="M973">
        <f>VLOOKUP(C973,age_costs!$A$1:$B$52,2,FALSE)</f>
        <v>100</v>
      </c>
    </row>
    <row r="974" spans="1:13" x14ac:dyDescent="0.25">
      <c r="A974" t="s">
        <v>3386</v>
      </c>
      <c r="B974" t="s">
        <v>14090</v>
      </c>
      <c r="C974" s="2">
        <f t="shared" si="45"/>
        <v>12</v>
      </c>
      <c r="D974" t="s">
        <v>12</v>
      </c>
      <c r="E974" t="s">
        <v>3080</v>
      </c>
      <c r="F974">
        <v>4</v>
      </c>
      <c r="G974" t="str">
        <f t="shared" si="46"/>
        <v>Small</v>
      </c>
      <c r="H974" t="s">
        <v>3</v>
      </c>
      <c r="I974" t="str">
        <f>IFERROR(VLOOKUP(A974,sponsored_animals!$A$1:$C$2143,1,TRUE),0)</f>
        <v>36806649e5722d</v>
      </c>
      <c r="J974">
        <f>VLOOKUP(H974,location_costs!$A$1:$B$6,2,FALSE)</f>
        <v>120</v>
      </c>
      <c r="K974" t="str">
        <f t="shared" si="47"/>
        <v>Dog_Small</v>
      </c>
      <c r="L974">
        <f>VLOOKUP(K974,size_costs!$D$1:$E$10,2,FALSE)</f>
        <v>125</v>
      </c>
      <c r="M974">
        <f>VLOOKUP(C974,age_costs!$A$1:$B$52,2,FALSE)</f>
        <v>150</v>
      </c>
    </row>
    <row r="975" spans="1:13" x14ac:dyDescent="0.25">
      <c r="A975" t="s">
        <v>3387</v>
      </c>
      <c r="B975" t="s">
        <v>13566</v>
      </c>
      <c r="C975" s="2">
        <f t="shared" si="45"/>
        <v>4</v>
      </c>
      <c r="D975" t="s">
        <v>19</v>
      </c>
      <c r="E975" t="s">
        <v>2177</v>
      </c>
      <c r="F975">
        <v>8</v>
      </c>
      <c r="G975" t="str">
        <f t="shared" si="46"/>
        <v>Large</v>
      </c>
      <c r="H975" t="s">
        <v>4</v>
      </c>
      <c r="I975">
        <f>IFERROR(VLOOKUP(A975,sponsored_animals!$A$1:$C$2143,1,TRUE),0)</f>
        <v>0</v>
      </c>
      <c r="J975">
        <f>VLOOKUP(H975,location_costs!$A$1:$B$6,2,FALSE)</f>
        <v>110</v>
      </c>
      <c r="K975" t="str">
        <f t="shared" si="47"/>
        <v>Cat_Large</v>
      </c>
      <c r="L975">
        <f>VLOOKUP(K975,size_costs!$D$1:$E$10,2,FALSE)</f>
        <v>140</v>
      </c>
      <c r="M975">
        <f>VLOOKUP(C975,age_costs!$A$1:$B$52,2,FALSE)</f>
        <v>0</v>
      </c>
    </row>
    <row r="976" spans="1:13" x14ac:dyDescent="0.25">
      <c r="A976" t="s">
        <v>3388</v>
      </c>
      <c r="B976" t="s">
        <v>5369</v>
      </c>
      <c r="C976" s="2">
        <f t="shared" si="45"/>
        <v>3</v>
      </c>
      <c r="D976" t="s">
        <v>12</v>
      </c>
      <c r="E976" t="s">
        <v>2217</v>
      </c>
      <c r="F976">
        <v>42</v>
      </c>
      <c r="G976" t="str">
        <f t="shared" si="46"/>
        <v>Large</v>
      </c>
      <c r="H976" t="s">
        <v>3</v>
      </c>
      <c r="I976" t="str">
        <f>IFERROR(VLOOKUP(A976,sponsored_animals!$A$1:$C$2143,1,TRUE),0)</f>
        <v>178f1189a06b68</v>
      </c>
      <c r="J976">
        <f>VLOOKUP(H976,location_costs!$A$1:$B$6,2,FALSE)</f>
        <v>120</v>
      </c>
      <c r="K976" t="str">
        <f t="shared" si="47"/>
        <v>Dog_Large</v>
      </c>
      <c r="L976">
        <f>VLOOKUP(K976,size_costs!$D$1:$E$10,2,FALSE)</f>
        <v>175</v>
      </c>
      <c r="M976">
        <f>VLOOKUP(C976,age_costs!$A$1:$B$52,2,FALSE)</f>
        <v>0</v>
      </c>
    </row>
    <row r="977" spans="1:13" x14ac:dyDescent="0.25">
      <c r="A977" t="s">
        <v>3390</v>
      </c>
      <c r="B977" t="s">
        <v>2944</v>
      </c>
      <c r="C977" s="2">
        <f t="shared" si="45"/>
        <v>4</v>
      </c>
      <c r="D977" t="s">
        <v>12</v>
      </c>
      <c r="E977" t="s">
        <v>2533</v>
      </c>
      <c r="F977">
        <v>26</v>
      </c>
      <c r="G977" t="str">
        <f t="shared" si="46"/>
        <v>Medium</v>
      </c>
      <c r="H977" t="s">
        <v>7</v>
      </c>
      <c r="I977" t="str">
        <f>IFERROR(VLOOKUP(A977,sponsored_animals!$A$1:$C$2143,1,TRUE),0)</f>
        <v>7c0c3e04e6a4d4</v>
      </c>
      <c r="J977">
        <f>VLOOKUP(H977,location_costs!$A$1:$B$6,2,FALSE)</f>
        <v>100</v>
      </c>
      <c r="K977" t="str">
        <f t="shared" si="47"/>
        <v>Dog_Medium</v>
      </c>
      <c r="L977">
        <f>VLOOKUP(K977,size_costs!$D$1:$E$10,2,FALSE)</f>
        <v>150</v>
      </c>
      <c r="M977">
        <f>VLOOKUP(C977,age_costs!$A$1:$B$52,2,FALSE)</f>
        <v>0</v>
      </c>
    </row>
    <row r="978" spans="1:13" x14ac:dyDescent="0.25">
      <c r="A978" t="s">
        <v>3392</v>
      </c>
      <c r="B978" t="s">
        <v>13604</v>
      </c>
      <c r="C978" s="2">
        <f t="shared" si="45"/>
        <v>7</v>
      </c>
      <c r="D978" t="s">
        <v>19</v>
      </c>
      <c r="E978" t="s">
        <v>2207</v>
      </c>
      <c r="F978">
        <v>6.5</v>
      </c>
      <c r="G978" t="str">
        <f t="shared" si="46"/>
        <v>Medium</v>
      </c>
      <c r="H978" t="s">
        <v>6</v>
      </c>
      <c r="I978" t="str">
        <f>IFERROR(VLOOKUP(A978,sponsored_animals!$A$1:$C$2143,1,TRUE),0)</f>
        <v>178f1189a06b68</v>
      </c>
      <c r="J978">
        <f>VLOOKUP(H978,location_costs!$A$1:$B$6,2,FALSE)</f>
        <v>135</v>
      </c>
      <c r="K978" t="str">
        <f t="shared" si="47"/>
        <v>Cat_Medium</v>
      </c>
      <c r="L978">
        <f>VLOOKUP(K978,size_costs!$D$1:$E$10,2,FALSE)</f>
        <v>120</v>
      </c>
      <c r="M978">
        <f>VLOOKUP(C978,age_costs!$A$1:$B$52,2,FALSE)</f>
        <v>100</v>
      </c>
    </row>
    <row r="979" spans="1:13" x14ac:dyDescent="0.25">
      <c r="A979" t="s">
        <v>3393</v>
      </c>
      <c r="B979" t="s">
        <v>14091</v>
      </c>
      <c r="C979" s="2">
        <f t="shared" si="45"/>
        <v>13</v>
      </c>
      <c r="D979" t="s">
        <v>12</v>
      </c>
      <c r="E979" t="s">
        <v>2263</v>
      </c>
      <c r="F979">
        <v>17</v>
      </c>
      <c r="G979" t="str">
        <f t="shared" si="46"/>
        <v>Medium</v>
      </c>
      <c r="H979" t="s">
        <v>3</v>
      </c>
      <c r="I979">
        <f>IFERROR(VLOOKUP(A979,sponsored_animals!$A$1:$C$2143,1,TRUE),0)</f>
        <v>0</v>
      </c>
      <c r="J979">
        <f>VLOOKUP(H979,location_costs!$A$1:$B$6,2,FALSE)</f>
        <v>120</v>
      </c>
      <c r="K979" t="str">
        <f t="shared" si="47"/>
        <v>Dog_Medium</v>
      </c>
      <c r="L979">
        <f>VLOOKUP(K979,size_costs!$D$1:$E$10,2,FALSE)</f>
        <v>150</v>
      </c>
      <c r="M979">
        <f>VLOOKUP(C979,age_costs!$A$1:$B$52,2,FALSE)</f>
        <v>200</v>
      </c>
    </row>
    <row r="980" spans="1:13" x14ac:dyDescent="0.25">
      <c r="A980" t="s">
        <v>3394</v>
      </c>
      <c r="B980" t="s">
        <v>14092</v>
      </c>
      <c r="C980" s="2">
        <f t="shared" si="45"/>
        <v>8</v>
      </c>
      <c r="D980" t="s">
        <v>12</v>
      </c>
      <c r="E980" t="s">
        <v>2231</v>
      </c>
      <c r="F980">
        <v>49</v>
      </c>
      <c r="G980" t="str">
        <f t="shared" si="46"/>
        <v>Large</v>
      </c>
      <c r="H980" t="s">
        <v>3</v>
      </c>
      <c r="I980" t="str">
        <f>IFERROR(VLOOKUP(A980,sponsored_animals!$A$1:$C$2143,1,TRUE),0)</f>
        <v>36806649e5722d</v>
      </c>
      <c r="J980">
        <f>VLOOKUP(H980,location_costs!$A$1:$B$6,2,FALSE)</f>
        <v>120</v>
      </c>
      <c r="K980" t="str">
        <f t="shared" si="47"/>
        <v>Dog_Large</v>
      </c>
      <c r="L980">
        <f>VLOOKUP(K980,size_costs!$D$1:$E$10,2,FALSE)</f>
        <v>175</v>
      </c>
      <c r="M980">
        <f>VLOOKUP(C980,age_costs!$A$1:$B$52,2,FALSE)</f>
        <v>150</v>
      </c>
    </row>
    <row r="981" spans="1:13" x14ac:dyDescent="0.25">
      <c r="A981" t="s">
        <v>1618</v>
      </c>
      <c r="B981" t="s">
        <v>2882</v>
      </c>
      <c r="C981" s="2">
        <f t="shared" si="45"/>
        <v>8</v>
      </c>
      <c r="D981" t="s">
        <v>12</v>
      </c>
      <c r="E981" t="s">
        <v>2180</v>
      </c>
      <c r="F981">
        <v>9</v>
      </c>
      <c r="G981" t="str">
        <f t="shared" si="46"/>
        <v>Small</v>
      </c>
      <c r="H981" t="s">
        <v>4</v>
      </c>
      <c r="I981" t="str">
        <f>IFERROR(VLOOKUP(A981,sponsored_animals!$A$1:$C$2143,1,TRUE),0)</f>
        <v>178f1189a06b68</v>
      </c>
      <c r="J981">
        <f>VLOOKUP(H981,location_costs!$A$1:$B$6,2,FALSE)</f>
        <v>110</v>
      </c>
      <c r="K981" t="str">
        <f t="shared" si="47"/>
        <v>Dog_Small</v>
      </c>
      <c r="L981">
        <f>VLOOKUP(K981,size_costs!$D$1:$E$10,2,FALSE)</f>
        <v>125</v>
      </c>
      <c r="M981">
        <f>VLOOKUP(C981,age_costs!$A$1:$B$52,2,FALSE)</f>
        <v>150</v>
      </c>
    </row>
    <row r="982" spans="1:13" x14ac:dyDescent="0.25">
      <c r="A982" t="s">
        <v>3396</v>
      </c>
      <c r="B982" t="s">
        <v>14093</v>
      </c>
      <c r="C982" s="2">
        <f t="shared" si="45"/>
        <v>8</v>
      </c>
      <c r="D982" t="s">
        <v>12</v>
      </c>
      <c r="E982" t="s">
        <v>2207</v>
      </c>
      <c r="F982">
        <v>25</v>
      </c>
      <c r="G982" t="str">
        <f t="shared" si="46"/>
        <v>Medium</v>
      </c>
      <c r="H982" t="s">
        <v>6</v>
      </c>
      <c r="I982" t="str">
        <f>IFERROR(VLOOKUP(A982,sponsored_animals!$A$1:$C$2143,1,TRUE),0)</f>
        <v>178f1189a06b68</v>
      </c>
      <c r="J982">
        <f>VLOOKUP(H982,location_costs!$A$1:$B$6,2,FALSE)</f>
        <v>135</v>
      </c>
      <c r="K982" t="str">
        <f t="shared" si="47"/>
        <v>Dog_Medium</v>
      </c>
      <c r="L982">
        <f>VLOOKUP(K982,size_costs!$D$1:$E$10,2,FALSE)</f>
        <v>150</v>
      </c>
      <c r="M982">
        <f>VLOOKUP(C982,age_costs!$A$1:$B$52,2,FALSE)</f>
        <v>150</v>
      </c>
    </row>
    <row r="983" spans="1:13" x14ac:dyDescent="0.25">
      <c r="A983" t="s">
        <v>3397</v>
      </c>
      <c r="B983" t="s">
        <v>4220</v>
      </c>
      <c r="C983" s="2">
        <f t="shared" si="45"/>
        <v>5</v>
      </c>
      <c r="D983" t="s">
        <v>12</v>
      </c>
      <c r="E983" t="s">
        <v>3202</v>
      </c>
      <c r="F983">
        <v>7</v>
      </c>
      <c r="G983" t="str">
        <f t="shared" si="46"/>
        <v>Small</v>
      </c>
      <c r="H983" t="s">
        <v>5</v>
      </c>
      <c r="I983" t="str">
        <f>IFERROR(VLOOKUP(A983,sponsored_animals!$A$1:$C$2143,1,TRUE),0)</f>
        <v>36806649e5722d</v>
      </c>
      <c r="J983">
        <f>VLOOKUP(H983,location_costs!$A$1:$B$6,2,FALSE)</f>
        <v>140</v>
      </c>
      <c r="K983" t="str">
        <f t="shared" si="47"/>
        <v>Dog_Small</v>
      </c>
      <c r="L983">
        <f>VLOOKUP(K983,size_costs!$D$1:$E$10,2,FALSE)</f>
        <v>125</v>
      </c>
      <c r="M983">
        <f>VLOOKUP(C983,age_costs!$A$1:$B$52,2,FALSE)</f>
        <v>100</v>
      </c>
    </row>
    <row r="984" spans="1:13" x14ac:dyDescent="0.25">
      <c r="A984" t="s">
        <v>3399</v>
      </c>
      <c r="B984" t="s">
        <v>14094</v>
      </c>
      <c r="C984" s="2">
        <f t="shared" si="45"/>
        <v>7</v>
      </c>
      <c r="D984" t="s">
        <v>19</v>
      </c>
      <c r="E984" t="s">
        <v>2182</v>
      </c>
      <c r="F984">
        <v>6</v>
      </c>
      <c r="G984" t="str">
        <f t="shared" si="46"/>
        <v>Medium</v>
      </c>
      <c r="H984" t="s">
        <v>7</v>
      </c>
      <c r="I984" t="str">
        <f>IFERROR(VLOOKUP(A984,sponsored_animals!$A$1:$C$2143,1,TRUE),0)</f>
        <v>178f1189a06b68</v>
      </c>
      <c r="J984">
        <f>VLOOKUP(H984,location_costs!$A$1:$B$6,2,FALSE)</f>
        <v>100</v>
      </c>
      <c r="K984" t="str">
        <f t="shared" si="47"/>
        <v>Cat_Medium</v>
      </c>
      <c r="L984">
        <f>VLOOKUP(K984,size_costs!$D$1:$E$10,2,FALSE)</f>
        <v>120</v>
      </c>
      <c r="M984">
        <f>VLOOKUP(C984,age_costs!$A$1:$B$52,2,FALSE)</f>
        <v>100</v>
      </c>
    </row>
    <row r="985" spans="1:13" x14ac:dyDescent="0.25">
      <c r="A985" t="s">
        <v>3400</v>
      </c>
      <c r="B985" t="s">
        <v>8307</v>
      </c>
      <c r="C985" s="2">
        <f t="shared" si="45"/>
        <v>10</v>
      </c>
      <c r="D985" t="s">
        <v>12</v>
      </c>
      <c r="E985" t="s">
        <v>2241</v>
      </c>
      <c r="F985">
        <v>13</v>
      </c>
      <c r="G985" t="str">
        <f t="shared" si="46"/>
        <v>Medium</v>
      </c>
      <c r="H985" t="s">
        <v>7</v>
      </c>
      <c r="I985">
        <f>IFERROR(VLOOKUP(A985,sponsored_animals!$A$1:$C$2143,1,TRUE),0)</f>
        <v>0</v>
      </c>
      <c r="J985">
        <f>VLOOKUP(H985,location_costs!$A$1:$B$6,2,FALSE)</f>
        <v>100</v>
      </c>
      <c r="K985" t="str">
        <f t="shared" si="47"/>
        <v>Dog_Medium</v>
      </c>
      <c r="L985">
        <f>VLOOKUP(K985,size_costs!$D$1:$E$10,2,FALSE)</f>
        <v>150</v>
      </c>
      <c r="M985">
        <f>VLOOKUP(C985,age_costs!$A$1:$B$52,2,FALSE)</f>
        <v>150</v>
      </c>
    </row>
    <row r="986" spans="1:13" x14ac:dyDescent="0.25">
      <c r="A986" t="s">
        <v>3402</v>
      </c>
      <c r="B986" t="s">
        <v>14095</v>
      </c>
      <c r="C986" s="2">
        <f t="shared" si="45"/>
        <v>11</v>
      </c>
      <c r="D986" t="s">
        <v>12</v>
      </c>
      <c r="E986" t="s">
        <v>2302</v>
      </c>
      <c r="F986">
        <v>9</v>
      </c>
      <c r="G986" t="str">
        <f t="shared" si="46"/>
        <v>Small</v>
      </c>
      <c r="H986" t="s">
        <v>4</v>
      </c>
      <c r="I986" t="str">
        <f>IFERROR(VLOOKUP(A986,sponsored_animals!$A$1:$C$2143,1,TRUE),0)</f>
        <v>b14069999a0ee6</v>
      </c>
      <c r="J986">
        <f>VLOOKUP(H986,location_costs!$A$1:$B$6,2,FALSE)</f>
        <v>110</v>
      </c>
      <c r="K986" t="str">
        <f t="shared" si="47"/>
        <v>Dog_Small</v>
      </c>
      <c r="L986">
        <f>VLOOKUP(K986,size_costs!$D$1:$E$10,2,FALSE)</f>
        <v>125</v>
      </c>
      <c r="M986">
        <f>VLOOKUP(C986,age_costs!$A$1:$B$52,2,FALSE)</f>
        <v>150</v>
      </c>
    </row>
    <row r="987" spans="1:13" x14ac:dyDescent="0.25">
      <c r="A987" t="s">
        <v>3403</v>
      </c>
      <c r="B987" t="s">
        <v>14096</v>
      </c>
      <c r="C987" s="2">
        <f t="shared" si="45"/>
        <v>4</v>
      </c>
      <c r="D987" t="s">
        <v>12</v>
      </c>
      <c r="E987" t="s">
        <v>2294</v>
      </c>
      <c r="F987">
        <v>26</v>
      </c>
      <c r="G987" t="str">
        <f t="shared" si="46"/>
        <v>Medium</v>
      </c>
      <c r="H987" t="s">
        <v>6</v>
      </c>
      <c r="I987" t="str">
        <f>IFERROR(VLOOKUP(A987,sponsored_animals!$A$1:$C$2143,1,TRUE),0)</f>
        <v>178f1189a06b68</v>
      </c>
      <c r="J987">
        <f>VLOOKUP(H987,location_costs!$A$1:$B$6,2,FALSE)</f>
        <v>135</v>
      </c>
      <c r="K987" t="str">
        <f t="shared" si="47"/>
        <v>Dog_Medium</v>
      </c>
      <c r="L987">
        <f>VLOOKUP(K987,size_costs!$D$1:$E$10,2,FALSE)</f>
        <v>150</v>
      </c>
      <c r="M987">
        <f>VLOOKUP(C987,age_costs!$A$1:$B$52,2,FALSE)</f>
        <v>0</v>
      </c>
    </row>
    <row r="988" spans="1:13" x14ac:dyDescent="0.25">
      <c r="A988" t="s">
        <v>3404</v>
      </c>
      <c r="B988" t="s">
        <v>3405</v>
      </c>
      <c r="C988" s="2">
        <f t="shared" si="45"/>
        <v>12</v>
      </c>
      <c r="D988" t="s">
        <v>19</v>
      </c>
      <c r="E988" t="s">
        <v>2182</v>
      </c>
      <c r="F988">
        <v>3</v>
      </c>
      <c r="G988" t="str">
        <f t="shared" si="46"/>
        <v>Small</v>
      </c>
      <c r="H988" t="s">
        <v>5</v>
      </c>
      <c r="I988" t="str">
        <f>IFERROR(VLOOKUP(A988,sponsored_animals!$A$1:$C$2143,1,TRUE),0)</f>
        <v>36806649e5722d</v>
      </c>
      <c r="J988">
        <f>VLOOKUP(H988,location_costs!$A$1:$B$6,2,FALSE)</f>
        <v>140</v>
      </c>
      <c r="K988" t="str">
        <f t="shared" si="47"/>
        <v>Cat_Small</v>
      </c>
      <c r="L988">
        <f>VLOOKUP(K988,size_costs!$D$1:$E$10,2,FALSE)</f>
        <v>100</v>
      </c>
      <c r="M988">
        <f>VLOOKUP(C988,age_costs!$A$1:$B$52,2,FALSE)</f>
        <v>150</v>
      </c>
    </row>
    <row r="989" spans="1:13" x14ac:dyDescent="0.25">
      <c r="A989" t="s">
        <v>3406</v>
      </c>
      <c r="B989" t="s">
        <v>13803</v>
      </c>
      <c r="C989" s="2">
        <f t="shared" si="45"/>
        <v>8</v>
      </c>
      <c r="D989" t="s">
        <v>12</v>
      </c>
      <c r="E989" t="s">
        <v>3407</v>
      </c>
      <c r="F989">
        <v>40</v>
      </c>
      <c r="G989" t="str">
        <f t="shared" si="46"/>
        <v>Large</v>
      </c>
      <c r="H989" t="s">
        <v>3</v>
      </c>
      <c r="I989">
        <f>IFERROR(VLOOKUP(A989,sponsored_animals!$A$1:$C$2143,1,TRUE),0)</f>
        <v>0</v>
      </c>
      <c r="J989">
        <f>VLOOKUP(H989,location_costs!$A$1:$B$6,2,FALSE)</f>
        <v>120</v>
      </c>
      <c r="K989" t="str">
        <f t="shared" si="47"/>
        <v>Dog_Large</v>
      </c>
      <c r="L989">
        <f>VLOOKUP(K989,size_costs!$D$1:$E$10,2,FALSE)</f>
        <v>175</v>
      </c>
      <c r="M989">
        <f>VLOOKUP(C989,age_costs!$A$1:$B$52,2,FALSE)</f>
        <v>150</v>
      </c>
    </row>
    <row r="990" spans="1:13" x14ac:dyDescent="0.25">
      <c r="A990" t="s">
        <v>3408</v>
      </c>
      <c r="B990" t="s">
        <v>5502</v>
      </c>
      <c r="C990" s="2">
        <f t="shared" si="45"/>
        <v>6</v>
      </c>
      <c r="D990" t="s">
        <v>12</v>
      </c>
      <c r="E990" t="s">
        <v>2207</v>
      </c>
      <c r="F990">
        <v>42</v>
      </c>
      <c r="G990" t="str">
        <f t="shared" si="46"/>
        <v>Large</v>
      </c>
      <c r="H990" t="s">
        <v>6</v>
      </c>
      <c r="I990" t="str">
        <f>IFERROR(VLOOKUP(A990,sponsored_animals!$A$1:$C$2143,1,TRUE),0)</f>
        <v>214f8f6b359a1e</v>
      </c>
      <c r="J990">
        <f>VLOOKUP(H990,location_costs!$A$1:$B$6,2,FALSE)</f>
        <v>135</v>
      </c>
      <c r="K990" t="str">
        <f t="shared" si="47"/>
        <v>Dog_Large</v>
      </c>
      <c r="L990">
        <f>VLOOKUP(K990,size_costs!$D$1:$E$10,2,FALSE)</f>
        <v>175</v>
      </c>
      <c r="M990">
        <f>VLOOKUP(C990,age_costs!$A$1:$B$52,2,FALSE)</f>
        <v>100</v>
      </c>
    </row>
    <row r="991" spans="1:13" x14ac:dyDescent="0.25">
      <c r="A991" t="s">
        <v>3410</v>
      </c>
      <c r="B991" t="s">
        <v>14097</v>
      </c>
      <c r="C991" s="2">
        <f t="shared" si="45"/>
        <v>20</v>
      </c>
      <c r="D991" t="s">
        <v>12</v>
      </c>
      <c r="E991" t="s">
        <v>2233</v>
      </c>
      <c r="F991">
        <v>40</v>
      </c>
      <c r="G991" t="str">
        <f t="shared" si="46"/>
        <v>Large</v>
      </c>
      <c r="H991" t="s">
        <v>4</v>
      </c>
      <c r="I991" t="str">
        <f>IFERROR(VLOOKUP(A991,sponsored_animals!$A$1:$C$2143,1,TRUE),0)</f>
        <v>36806649e5722d</v>
      </c>
      <c r="J991">
        <f>VLOOKUP(H991,location_costs!$A$1:$B$6,2,FALSE)</f>
        <v>110</v>
      </c>
      <c r="K991" t="str">
        <f t="shared" si="47"/>
        <v>Dog_Large</v>
      </c>
      <c r="L991">
        <f>VLOOKUP(K991,size_costs!$D$1:$E$10,2,FALSE)</f>
        <v>175</v>
      </c>
      <c r="M991">
        <f>VLOOKUP(C991,age_costs!$A$1:$B$52,2,FALSE)</f>
        <v>300</v>
      </c>
    </row>
    <row r="992" spans="1:13" x14ac:dyDescent="0.25">
      <c r="A992" t="s">
        <v>3411</v>
      </c>
      <c r="B992" t="s">
        <v>14098</v>
      </c>
      <c r="C992" s="2">
        <f t="shared" si="45"/>
        <v>16</v>
      </c>
      <c r="D992" t="s">
        <v>12</v>
      </c>
      <c r="E992" t="s">
        <v>3412</v>
      </c>
      <c r="F992">
        <v>40</v>
      </c>
      <c r="G992" t="str">
        <f t="shared" si="46"/>
        <v>Large</v>
      </c>
      <c r="H992" t="s">
        <v>6</v>
      </c>
      <c r="I992">
        <f>IFERROR(VLOOKUP(A992,sponsored_animals!$A$1:$C$2143,1,TRUE),0)</f>
        <v>0</v>
      </c>
      <c r="J992">
        <f>VLOOKUP(H992,location_costs!$A$1:$B$6,2,FALSE)</f>
        <v>135</v>
      </c>
      <c r="K992" t="str">
        <f t="shared" si="47"/>
        <v>Dog_Large</v>
      </c>
      <c r="L992">
        <f>VLOOKUP(K992,size_costs!$D$1:$E$10,2,FALSE)</f>
        <v>175</v>
      </c>
      <c r="M992">
        <f>VLOOKUP(C992,age_costs!$A$1:$B$52,2,FALSE)</f>
        <v>300</v>
      </c>
    </row>
    <row r="993" spans="1:13" x14ac:dyDescent="0.25">
      <c r="A993" t="s">
        <v>3413</v>
      </c>
      <c r="B993" t="s">
        <v>6127</v>
      </c>
      <c r="C993" s="2">
        <f t="shared" si="45"/>
        <v>4</v>
      </c>
      <c r="D993" t="s">
        <v>19</v>
      </c>
      <c r="E993" t="s">
        <v>3415</v>
      </c>
      <c r="F993">
        <v>6.5</v>
      </c>
      <c r="G993" t="str">
        <f t="shared" si="46"/>
        <v>Medium</v>
      </c>
      <c r="H993" t="s">
        <v>3</v>
      </c>
      <c r="I993" t="str">
        <f>IFERROR(VLOOKUP(A993,sponsored_animals!$A$1:$C$2143,1,TRUE),0)</f>
        <v>4fca6ef6dbda96</v>
      </c>
      <c r="J993">
        <f>VLOOKUP(H993,location_costs!$A$1:$B$6,2,FALSE)</f>
        <v>120</v>
      </c>
      <c r="K993" t="str">
        <f t="shared" si="47"/>
        <v>Cat_Medium</v>
      </c>
      <c r="L993">
        <f>VLOOKUP(K993,size_costs!$D$1:$E$10,2,FALSE)</f>
        <v>120</v>
      </c>
      <c r="M993">
        <f>VLOOKUP(C993,age_costs!$A$1:$B$52,2,FALSE)</f>
        <v>0</v>
      </c>
    </row>
    <row r="994" spans="1:13" x14ac:dyDescent="0.25">
      <c r="A994" t="s">
        <v>3416</v>
      </c>
      <c r="B994" t="s">
        <v>5052</v>
      </c>
      <c r="C994" s="2">
        <f t="shared" si="45"/>
        <v>4</v>
      </c>
      <c r="D994" t="s">
        <v>19</v>
      </c>
      <c r="E994" t="s">
        <v>2207</v>
      </c>
      <c r="F994">
        <v>9</v>
      </c>
      <c r="G994" t="str">
        <f t="shared" si="46"/>
        <v>Large</v>
      </c>
      <c r="H994" t="s">
        <v>6</v>
      </c>
      <c r="I994" t="str">
        <f>IFERROR(VLOOKUP(A994,sponsored_animals!$A$1:$C$2143,1,TRUE),0)</f>
        <v>7c0c3e04e6a4d4</v>
      </c>
      <c r="J994">
        <f>VLOOKUP(H994,location_costs!$A$1:$B$6,2,FALSE)</f>
        <v>135</v>
      </c>
      <c r="K994" t="str">
        <f t="shared" si="47"/>
        <v>Cat_Large</v>
      </c>
      <c r="L994">
        <f>VLOOKUP(K994,size_costs!$D$1:$E$10,2,FALSE)</f>
        <v>140</v>
      </c>
      <c r="M994">
        <f>VLOOKUP(C994,age_costs!$A$1:$B$52,2,FALSE)</f>
        <v>0</v>
      </c>
    </row>
    <row r="995" spans="1:13" x14ac:dyDescent="0.25">
      <c r="A995" t="s">
        <v>1757</v>
      </c>
      <c r="B995" t="s">
        <v>11494</v>
      </c>
      <c r="C995" s="2">
        <f t="shared" si="45"/>
        <v>11</v>
      </c>
      <c r="D995" t="s">
        <v>12</v>
      </c>
      <c r="E995" t="s">
        <v>2322</v>
      </c>
      <c r="F995">
        <v>14</v>
      </c>
      <c r="G995" t="str">
        <f t="shared" si="46"/>
        <v>Medium</v>
      </c>
      <c r="H995" t="s">
        <v>6</v>
      </c>
      <c r="I995" t="str">
        <f>IFERROR(VLOOKUP(A995,sponsored_animals!$A$1:$C$2143,1,TRUE),0)</f>
        <v>b14069999a0ee6</v>
      </c>
      <c r="J995">
        <f>VLOOKUP(H995,location_costs!$A$1:$B$6,2,FALSE)</f>
        <v>135</v>
      </c>
      <c r="K995" t="str">
        <f t="shared" si="47"/>
        <v>Dog_Medium</v>
      </c>
      <c r="L995">
        <f>VLOOKUP(K995,size_costs!$D$1:$E$10,2,FALSE)</f>
        <v>150</v>
      </c>
      <c r="M995">
        <f>VLOOKUP(C995,age_costs!$A$1:$B$52,2,FALSE)</f>
        <v>150</v>
      </c>
    </row>
    <row r="996" spans="1:13" x14ac:dyDescent="0.25">
      <c r="A996" t="s">
        <v>3419</v>
      </c>
      <c r="B996" t="s">
        <v>14099</v>
      </c>
      <c r="C996" s="2">
        <f t="shared" si="45"/>
        <v>7</v>
      </c>
      <c r="D996" t="s">
        <v>12</v>
      </c>
      <c r="E996" t="s">
        <v>2322</v>
      </c>
      <c r="F996">
        <v>43</v>
      </c>
      <c r="G996" t="str">
        <f t="shared" si="46"/>
        <v>Large</v>
      </c>
      <c r="H996" t="s">
        <v>6</v>
      </c>
      <c r="I996" t="str">
        <f>IFERROR(VLOOKUP(A996,sponsored_animals!$A$1:$C$2143,1,TRUE),0)</f>
        <v>4fca6ef6dbda96</v>
      </c>
      <c r="J996">
        <f>VLOOKUP(H996,location_costs!$A$1:$B$6,2,FALSE)</f>
        <v>135</v>
      </c>
      <c r="K996" t="str">
        <f t="shared" si="47"/>
        <v>Dog_Large</v>
      </c>
      <c r="L996">
        <f>VLOOKUP(K996,size_costs!$D$1:$E$10,2,FALSE)</f>
        <v>175</v>
      </c>
      <c r="M996">
        <f>VLOOKUP(C996,age_costs!$A$1:$B$52,2,FALSE)</f>
        <v>100</v>
      </c>
    </row>
    <row r="997" spans="1:13" x14ac:dyDescent="0.25">
      <c r="A997" t="s">
        <v>3420</v>
      </c>
      <c r="B997" t="s">
        <v>14100</v>
      </c>
      <c r="C997" s="2">
        <f t="shared" si="45"/>
        <v>1</v>
      </c>
      <c r="D997" t="s">
        <v>19</v>
      </c>
      <c r="E997" t="s">
        <v>2198</v>
      </c>
      <c r="F997">
        <v>3</v>
      </c>
      <c r="G997" t="str">
        <f t="shared" si="46"/>
        <v>Small</v>
      </c>
      <c r="H997" t="s">
        <v>5</v>
      </c>
      <c r="I997" t="str">
        <f>IFERROR(VLOOKUP(A997,sponsored_animals!$A$1:$C$2143,1,TRUE),0)</f>
        <v>178f1189a06b68</v>
      </c>
      <c r="J997">
        <f>VLOOKUP(H997,location_costs!$A$1:$B$6,2,FALSE)</f>
        <v>140</v>
      </c>
      <c r="K997" t="str">
        <f t="shared" si="47"/>
        <v>Cat_Small</v>
      </c>
      <c r="L997">
        <f>VLOOKUP(K997,size_costs!$D$1:$E$10,2,FALSE)</f>
        <v>100</v>
      </c>
      <c r="M997">
        <f>VLOOKUP(C997,age_costs!$A$1:$B$52,2,FALSE)</f>
        <v>0</v>
      </c>
    </row>
    <row r="998" spans="1:13" x14ac:dyDescent="0.25">
      <c r="A998" t="s">
        <v>3421</v>
      </c>
      <c r="B998" t="s">
        <v>3422</v>
      </c>
      <c r="C998" s="2">
        <f t="shared" si="45"/>
        <v>6</v>
      </c>
      <c r="D998" t="s">
        <v>12</v>
      </c>
      <c r="E998" t="s">
        <v>2241</v>
      </c>
      <c r="F998">
        <v>9</v>
      </c>
      <c r="G998" t="str">
        <f t="shared" si="46"/>
        <v>Small</v>
      </c>
      <c r="H998" t="s">
        <v>6</v>
      </c>
      <c r="I998" t="str">
        <f>IFERROR(VLOOKUP(A998,sponsored_animals!$A$1:$C$2143,1,TRUE),0)</f>
        <v>214f8f6b359a1e</v>
      </c>
      <c r="J998">
        <f>VLOOKUP(H998,location_costs!$A$1:$B$6,2,FALSE)</f>
        <v>135</v>
      </c>
      <c r="K998" t="str">
        <f t="shared" si="47"/>
        <v>Dog_Small</v>
      </c>
      <c r="L998">
        <f>VLOOKUP(K998,size_costs!$D$1:$E$10,2,FALSE)</f>
        <v>125</v>
      </c>
      <c r="M998">
        <f>VLOOKUP(C998,age_costs!$A$1:$B$52,2,FALSE)</f>
        <v>100</v>
      </c>
    </row>
    <row r="999" spans="1:13" x14ac:dyDescent="0.25">
      <c r="A999" t="s">
        <v>3423</v>
      </c>
      <c r="B999" t="s">
        <v>3301</v>
      </c>
      <c r="C999" s="2">
        <f t="shared" si="45"/>
        <v>8</v>
      </c>
      <c r="D999" t="s">
        <v>12</v>
      </c>
      <c r="E999" t="s">
        <v>2202</v>
      </c>
      <c r="F999">
        <v>31.5</v>
      </c>
      <c r="G999" t="str">
        <f t="shared" si="46"/>
        <v>Large</v>
      </c>
      <c r="H999" t="s">
        <v>6</v>
      </c>
      <c r="I999" t="str">
        <f>IFERROR(VLOOKUP(A999,sponsored_animals!$A$1:$C$2143,1,TRUE),0)</f>
        <v>178f1189a06b68</v>
      </c>
      <c r="J999">
        <f>VLOOKUP(H999,location_costs!$A$1:$B$6,2,FALSE)</f>
        <v>135</v>
      </c>
      <c r="K999" t="str">
        <f t="shared" si="47"/>
        <v>Dog_Large</v>
      </c>
      <c r="L999">
        <f>VLOOKUP(K999,size_costs!$D$1:$E$10,2,FALSE)</f>
        <v>175</v>
      </c>
      <c r="M999">
        <f>VLOOKUP(C999,age_costs!$A$1:$B$52,2,FALSE)</f>
        <v>150</v>
      </c>
    </row>
    <row r="1000" spans="1:13" x14ac:dyDescent="0.25">
      <c r="A1000" t="s">
        <v>3424</v>
      </c>
      <c r="B1000" t="s">
        <v>14101</v>
      </c>
      <c r="C1000" s="2">
        <f t="shared" si="45"/>
        <v>5</v>
      </c>
      <c r="D1000" t="s">
        <v>19</v>
      </c>
      <c r="E1000" t="s">
        <v>2210</v>
      </c>
      <c r="F1000">
        <v>9</v>
      </c>
      <c r="G1000" t="str">
        <f t="shared" si="46"/>
        <v>Large</v>
      </c>
      <c r="H1000" t="s">
        <v>3</v>
      </c>
      <c r="I1000" t="str">
        <f>IFERROR(VLOOKUP(A1000,sponsored_animals!$A$1:$C$2143,1,TRUE),0)</f>
        <v>7c0c3e04e6a4d4</v>
      </c>
      <c r="J1000">
        <f>VLOOKUP(H1000,location_costs!$A$1:$B$6,2,FALSE)</f>
        <v>120</v>
      </c>
      <c r="K1000" t="str">
        <f t="shared" si="47"/>
        <v>Cat_Large</v>
      </c>
      <c r="L1000">
        <f>VLOOKUP(K1000,size_costs!$D$1:$E$10,2,FALSE)</f>
        <v>140</v>
      </c>
      <c r="M1000">
        <f>VLOOKUP(C1000,age_costs!$A$1:$B$52,2,FALSE)</f>
        <v>100</v>
      </c>
    </row>
    <row r="1001" spans="1:13" x14ac:dyDescent="0.25">
      <c r="A1001" t="s">
        <v>3425</v>
      </c>
      <c r="B1001" t="s">
        <v>14102</v>
      </c>
      <c r="C1001" s="2">
        <f t="shared" si="45"/>
        <v>13</v>
      </c>
      <c r="D1001" t="s">
        <v>12</v>
      </c>
      <c r="E1001" t="s">
        <v>2190</v>
      </c>
      <c r="F1001">
        <v>18</v>
      </c>
      <c r="G1001" t="str">
        <f t="shared" si="46"/>
        <v>Medium</v>
      </c>
      <c r="H1001" t="s">
        <v>3</v>
      </c>
      <c r="I1001" t="str">
        <f>IFERROR(VLOOKUP(A1001,sponsored_animals!$A$1:$C$2143,1,TRUE),0)</f>
        <v>178f1189a06b68</v>
      </c>
      <c r="J1001">
        <f>VLOOKUP(H1001,location_costs!$A$1:$B$6,2,FALSE)</f>
        <v>120</v>
      </c>
      <c r="K1001" t="str">
        <f t="shared" si="47"/>
        <v>Dog_Medium</v>
      </c>
      <c r="L1001">
        <f>VLOOKUP(K1001,size_costs!$D$1:$E$10,2,FALSE)</f>
        <v>150</v>
      </c>
      <c r="M1001">
        <f>VLOOKUP(C1001,age_costs!$A$1:$B$52,2,FALSE)</f>
        <v>200</v>
      </c>
    </row>
    <row r="1002" spans="1:13" x14ac:dyDescent="0.25">
      <c r="A1002" t="s">
        <v>3426</v>
      </c>
      <c r="B1002" t="s">
        <v>14103</v>
      </c>
      <c r="C1002" s="2">
        <f t="shared" si="45"/>
        <v>5</v>
      </c>
      <c r="D1002" t="s">
        <v>12</v>
      </c>
      <c r="E1002" t="s">
        <v>2223</v>
      </c>
      <c r="F1002">
        <v>4</v>
      </c>
      <c r="G1002" t="str">
        <f t="shared" si="46"/>
        <v>Small</v>
      </c>
      <c r="H1002" t="s">
        <v>5</v>
      </c>
      <c r="I1002" t="str">
        <f>IFERROR(VLOOKUP(A1002,sponsored_animals!$A$1:$C$2143,1,TRUE),0)</f>
        <v>7c0c3e04e6a4d4</v>
      </c>
      <c r="J1002">
        <f>VLOOKUP(H1002,location_costs!$A$1:$B$6,2,FALSE)</f>
        <v>140</v>
      </c>
      <c r="K1002" t="str">
        <f t="shared" si="47"/>
        <v>Dog_Small</v>
      </c>
      <c r="L1002">
        <f>VLOOKUP(K1002,size_costs!$D$1:$E$10,2,FALSE)</f>
        <v>125</v>
      </c>
      <c r="M1002">
        <f>VLOOKUP(C1002,age_costs!$A$1:$B$52,2,FALSE)</f>
        <v>100</v>
      </c>
    </row>
    <row r="1003" spans="1:13" x14ac:dyDescent="0.25">
      <c r="A1003" t="s">
        <v>3427</v>
      </c>
      <c r="B1003" t="s">
        <v>14104</v>
      </c>
      <c r="C1003" s="2">
        <f t="shared" si="45"/>
        <v>14</v>
      </c>
      <c r="D1003" t="s">
        <v>12</v>
      </c>
      <c r="E1003" t="s">
        <v>2533</v>
      </c>
      <c r="F1003">
        <v>11.5</v>
      </c>
      <c r="G1003" t="str">
        <f t="shared" si="46"/>
        <v>Medium</v>
      </c>
      <c r="H1003" t="s">
        <v>6</v>
      </c>
      <c r="I1003" t="str">
        <f>IFERROR(VLOOKUP(A1003,sponsored_animals!$A$1:$C$2143,1,TRUE),0)</f>
        <v>178f1189a06b68</v>
      </c>
      <c r="J1003">
        <f>VLOOKUP(H1003,location_costs!$A$1:$B$6,2,FALSE)</f>
        <v>135</v>
      </c>
      <c r="K1003" t="str">
        <f t="shared" si="47"/>
        <v>Dog_Medium</v>
      </c>
      <c r="L1003">
        <f>VLOOKUP(K1003,size_costs!$D$1:$E$10,2,FALSE)</f>
        <v>150</v>
      </c>
      <c r="M1003">
        <f>VLOOKUP(C1003,age_costs!$A$1:$B$52,2,FALSE)</f>
        <v>200</v>
      </c>
    </row>
    <row r="1004" spans="1:13" x14ac:dyDescent="0.25">
      <c r="A1004" t="s">
        <v>806</v>
      </c>
      <c r="B1004" t="s">
        <v>2841</v>
      </c>
      <c r="C1004" s="2">
        <f t="shared" si="45"/>
        <v>7</v>
      </c>
      <c r="D1004" t="s">
        <v>12</v>
      </c>
      <c r="E1004" t="s">
        <v>3429</v>
      </c>
      <c r="F1004">
        <v>26</v>
      </c>
      <c r="G1004" t="str">
        <f t="shared" si="46"/>
        <v>Medium</v>
      </c>
      <c r="H1004" t="s">
        <v>6</v>
      </c>
      <c r="I1004">
        <f>IFERROR(VLOOKUP(A1004,sponsored_animals!$A$1:$C$2143,1,TRUE),0)</f>
        <v>0</v>
      </c>
      <c r="J1004">
        <f>VLOOKUP(H1004,location_costs!$A$1:$B$6,2,FALSE)</f>
        <v>135</v>
      </c>
      <c r="K1004" t="str">
        <f t="shared" si="47"/>
        <v>Dog_Medium</v>
      </c>
      <c r="L1004">
        <f>VLOOKUP(K1004,size_costs!$D$1:$E$10,2,FALSE)</f>
        <v>150</v>
      </c>
      <c r="M1004">
        <f>VLOOKUP(C1004,age_costs!$A$1:$B$52,2,FALSE)</f>
        <v>100</v>
      </c>
    </row>
    <row r="1005" spans="1:13" x14ac:dyDescent="0.25">
      <c r="A1005" t="s">
        <v>3430</v>
      </c>
      <c r="B1005" t="s">
        <v>14105</v>
      </c>
      <c r="C1005" s="2">
        <f t="shared" si="45"/>
        <v>11</v>
      </c>
      <c r="D1005" t="s">
        <v>12</v>
      </c>
      <c r="E1005" t="s">
        <v>2186</v>
      </c>
      <c r="F1005">
        <v>47</v>
      </c>
      <c r="G1005" t="str">
        <f t="shared" si="46"/>
        <v>Large</v>
      </c>
      <c r="H1005" t="s">
        <v>7</v>
      </c>
      <c r="I1005" t="str">
        <f>IFERROR(VLOOKUP(A1005,sponsored_animals!$A$1:$C$2143,1,TRUE),0)</f>
        <v>214f8f6b359a1e</v>
      </c>
      <c r="J1005">
        <f>VLOOKUP(H1005,location_costs!$A$1:$B$6,2,FALSE)</f>
        <v>100</v>
      </c>
      <c r="K1005" t="str">
        <f t="shared" si="47"/>
        <v>Dog_Large</v>
      </c>
      <c r="L1005">
        <f>VLOOKUP(K1005,size_costs!$D$1:$E$10,2,FALSE)</f>
        <v>175</v>
      </c>
      <c r="M1005">
        <f>VLOOKUP(C1005,age_costs!$A$1:$B$52,2,FALSE)</f>
        <v>150</v>
      </c>
    </row>
    <row r="1006" spans="1:13" x14ac:dyDescent="0.25">
      <c r="A1006" t="s">
        <v>3431</v>
      </c>
      <c r="B1006" t="s">
        <v>13858</v>
      </c>
      <c r="C1006" s="2">
        <f t="shared" si="45"/>
        <v>9</v>
      </c>
      <c r="D1006" t="s">
        <v>19</v>
      </c>
      <c r="E1006" t="s">
        <v>2234</v>
      </c>
      <c r="F1006">
        <v>3</v>
      </c>
      <c r="G1006" t="str">
        <f t="shared" si="46"/>
        <v>Small</v>
      </c>
      <c r="H1006" t="s">
        <v>5</v>
      </c>
      <c r="I1006">
        <f>IFERROR(VLOOKUP(A1006,sponsored_animals!$A$1:$C$2143,1,TRUE),0)</f>
        <v>0</v>
      </c>
      <c r="J1006">
        <f>VLOOKUP(H1006,location_costs!$A$1:$B$6,2,FALSE)</f>
        <v>140</v>
      </c>
      <c r="K1006" t="str">
        <f t="shared" si="47"/>
        <v>Cat_Small</v>
      </c>
      <c r="L1006">
        <f>VLOOKUP(K1006,size_costs!$D$1:$E$10,2,FALSE)</f>
        <v>100</v>
      </c>
      <c r="M1006">
        <f>VLOOKUP(C1006,age_costs!$A$1:$B$52,2,FALSE)</f>
        <v>150</v>
      </c>
    </row>
    <row r="1007" spans="1:13" x14ac:dyDescent="0.25">
      <c r="A1007" t="s">
        <v>3432</v>
      </c>
      <c r="B1007" t="s">
        <v>3870</v>
      </c>
      <c r="C1007" s="2">
        <f t="shared" si="45"/>
        <v>6</v>
      </c>
      <c r="D1007" t="s">
        <v>12</v>
      </c>
      <c r="E1007" t="s">
        <v>2247</v>
      </c>
      <c r="F1007">
        <v>47</v>
      </c>
      <c r="G1007" t="str">
        <f t="shared" si="46"/>
        <v>Large</v>
      </c>
      <c r="H1007" t="s">
        <v>6</v>
      </c>
      <c r="I1007" t="str">
        <f>IFERROR(VLOOKUP(A1007,sponsored_animals!$A$1:$C$2143,1,TRUE),0)</f>
        <v>d40d0d9a6a4451</v>
      </c>
      <c r="J1007">
        <f>VLOOKUP(H1007,location_costs!$A$1:$B$6,2,FALSE)</f>
        <v>135</v>
      </c>
      <c r="K1007" t="str">
        <f t="shared" si="47"/>
        <v>Dog_Large</v>
      </c>
      <c r="L1007">
        <f>VLOOKUP(K1007,size_costs!$D$1:$E$10,2,FALSE)</f>
        <v>175</v>
      </c>
      <c r="M1007">
        <f>VLOOKUP(C1007,age_costs!$A$1:$B$52,2,FALSE)</f>
        <v>100</v>
      </c>
    </row>
    <row r="1008" spans="1:13" x14ac:dyDescent="0.25">
      <c r="A1008" t="s">
        <v>629</v>
      </c>
      <c r="B1008" t="s">
        <v>14106</v>
      </c>
      <c r="C1008" s="2">
        <f t="shared" si="45"/>
        <v>1</v>
      </c>
      <c r="D1008" t="s">
        <v>12</v>
      </c>
      <c r="E1008" t="s">
        <v>2207</v>
      </c>
      <c r="F1008">
        <v>11</v>
      </c>
      <c r="G1008" t="str">
        <f t="shared" si="46"/>
        <v>Medium</v>
      </c>
      <c r="H1008" t="s">
        <v>5</v>
      </c>
      <c r="I1008" t="str">
        <f>IFERROR(VLOOKUP(A1008,sponsored_animals!$A$1:$C$2143,1,TRUE),0)</f>
        <v>178f1189a06b68</v>
      </c>
      <c r="J1008">
        <f>VLOOKUP(H1008,location_costs!$A$1:$B$6,2,FALSE)</f>
        <v>140</v>
      </c>
      <c r="K1008" t="str">
        <f t="shared" si="47"/>
        <v>Dog_Medium</v>
      </c>
      <c r="L1008">
        <f>VLOOKUP(K1008,size_costs!$D$1:$E$10,2,FALSE)</f>
        <v>150</v>
      </c>
      <c r="M1008">
        <f>VLOOKUP(C1008,age_costs!$A$1:$B$52,2,FALSE)</f>
        <v>0</v>
      </c>
    </row>
    <row r="1009" spans="1:13" x14ac:dyDescent="0.25">
      <c r="A1009" t="s">
        <v>3434</v>
      </c>
      <c r="B1009" t="s">
        <v>2308</v>
      </c>
      <c r="C1009" s="2">
        <f t="shared" si="45"/>
        <v>7</v>
      </c>
      <c r="D1009" t="s">
        <v>19</v>
      </c>
      <c r="E1009" t="s">
        <v>2226</v>
      </c>
      <c r="F1009">
        <v>4</v>
      </c>
      <c r="G1009" t="str">
        <f t="shared" si="46"/>
        <v>Small</v>
      </c>
      <c r="H1009" t="s">
        <v>6</v>
      </c>
      <c r="I1009" t="str">
        <f>IFERROR(VLOOKUP(A1009,sponsored_animals!$A$1:$C$2143,1,TRUE),0)</f>
        <v>36806649e5722d</v>
      </c>
      <c r="J1009">
        <f>VLOOKUP(H1009,location_costs!$A$1:$B$6,2,FALSE)</f>
        <v>135</v>
      </c>
      <c r="K1009" t="str">
        <f t="shared" si="47"/>
        <v>Cat_Small</v>
      </c>
      <c r="L1009">
        <f>VLOOKUP(K1009,size_costs!$D$1:$E$10,2,FALSE)</f>
        <v>100</v>
      </c>
      <c r="M1009">
        <f>VLOOKUP(C1009,age_costs!$A$1:$B$52,2,FALSE)</f>
        <v>100</v>
      </c>
    </row>
    <row r="1010" spans="1:13" x14ac:dyDescent="0.25">
      <c r="A1010" t="s">
        <v>3436</v>
      </c>
      <c r="B1010" t="s">
        <v>14068</v>
      </c>
      <c r="C1010" s="2">
        <f t="shared" si="45"/>
        <v>5</v>
      </c>
      <c r="D1010" t="s">
        <v>12</v>
      </c>
      <c r="E1010" t="s">
        <v>2186</v>
      </c>
      <c r="F1010">
        <v>15</v>
      </c>
      <c r="G1010" t="str">
        <f t="shared" si="46"/>
        <v>Medium</v>
      </c>
      <c r="H1010" t="s">
        <v>5</v>
      </c>
      <c r="I1010" t="str">
        <f>IFERROR(VLOOKUP(A1010,sponsored_animals!$A$1:$C$2143,1,TRUE),0)</f>
        <v>178f1189a06b68</v>
      </c>
      <c r="J1010">
        <f>VLOOKUP(H1010,location_costs!$A$1:$B$6,2,FALSE)</f>
        <v>140</v>
      </c>
      <c r="K1010" t="str">
        <f t="shared" si="47"/>
        <v>Dog_Medium</v>
      </c>
      <c r="L1010">
        <f>VLOOKUP(K1010,size_costs!$D$1:$E$10,2,FALSE)</f>
        <v>150</v>
      </c>
      <c r="M1010">
        <f>VLOOKUP(C1010,age_costs!$A$1:$B$52,2,FALSE)</f>
        <v>100</v>
      </c>
    </row>
    <row r="1011" spans="1:13" x14ac:dyDescent="0.25">
      <c r="A1011" t="s">
        <v>3437</v>
      </c>
      <c r="B1011" t="s">
        <v>14107</v>
      </c>
      <c r="C1011" s="2">
        <f t="shared" si="45"/>
        <v>17</v>
      </c>
      <c r="D1011" t="s">
        <v>12</v>
      </c>
      <c r="E1011" t="s">
        <v>2186</v>
      </c>
      <c r="F1011">
        <v>19</v>
      </c>
      <c r="G1011" t="str">
        <f t="shared" si="46"/>
        <v>Medium</v>
      </c>
      <c r="H1011" t="s">
        <v>5</v>
      </c>
      <c r="I1011" t="str">
        <f>IFERROR(VLOOKUP(A1011,sponsored_animals!$A$1:$C$2143,1,TRUE),0)</f>
        <v>f3de00c24336c4</v>
      </c>
      <c r="J1011">
        <f>VLOOKUP(H1011,location_costs!$A$1:$B$6,2,FALSE)</f>
        <v>140</v>
      </c>
      <c r="K1011" t="str">
        <f t="shared" si="47"/>
        <v>Dog_Medium</v>
      </c>
      <c r="L1011">
        <f>VLOOKUP(K1011,size_costs!$D$1:$E$10,2,FALSE)</f>
        <v>150</v>
      </c>
      <c r="M1011">
        <f>VLOOKUP(C1011,age_costs!$A$1:$B$52,2,FALSE)</f>
        <v>300</v>
      </c>
    </row>
    <row r="1012" spans="1:13" x14ac:dyDescent="0.25">
      <c r="A1012" t="s">
        <v>985</v>
      </c>
      <c r="B1012" t="s">
        <v>3296</v>
      </c>
      <c r="C1012" s="2">
        <f t="shared" si="45"/>
        <v>7</v>
      </c>
      <c r="D1012" t="s">
        <v>12</v>
      </c>
      <c r="E1012" t="s">
        <v>2294</v>
      </c>
      <c r="F1012">
        <v>41</v>
      </c>
      <c r="G1012" t="str">
        <f t="shared" si="46"/>
        <v>Large</v>
      </c>
      <c r="H1012" t="s">
        <v>6</v>
      </c>
      <c r="I1012" t="str">
        <f>IFERROR(VLOOKUP(A1012,sponsored_animals!$A$1:$C$2143,1,TRUE),0)</f>
        <v>4fca6ef6dbda96</v>
      </c>
      <c r="J1012">
        <f>VLOOKUP(H1012,location_costs!$A$1:$B$6,2,FALSE)</f>
        <v>135</v>
      </c>
      <c r="K1012" t="str">
        <f t="shared" si="47"/>
        <v>Dog_Large</v>
      </c>
      <c r="L1012">
        <f>VLOOKUP(K1012,size_costs!$D$1:$E$10,2,FALSE)</f>
        <v>175</v>
      </c>
      <c r="M1012">
        <f>VLOOKUP(C1012,age_costs!$A$1:$B$52,2,FALSE)</f>
        <v>100</v>
      </c>
    </row>
    <row r="1013" spans="1:13" x14ac:dyDescent="0.25">
      <c r="A1013" t="s">
        <v>1947</v>
      </c>
      <c r="B1013" t="s">
        <v>4217</v>
      </c>
      <c r="C1013" s="2">
        <f t="shared" si="45"/>
        <v>3</v>
      </c>
      <c r="D1013" t="s">
        <v>19</v>
      </c>
      <c r="E1013" t="s">
        <v>2182</v>
      </c>
      <c r="F1013">
        <v>9</v>
      </c>
      <c r="G1013" t="str">
        <f t="shared" si="46"/>
        <v>Large</v>
      </c>
      <c r="H1013" t="s">
        <v>4</v>
      </c>
      <c r="I1013" t="str">
        <f>IFERROR(VLOOKUP(A1013,sponsored_animals!$A$1:$C$2143,1,TRUE),0)</f>
        <v>178f1189a06b68</v>
      </c>
      <c r="J1013">
        <f>VLOOKUP(H1013,location_costs!$A$1:$B$6,2,FALSE)</f>
        <v>110</v>
      </c>
      <c r="K1013" t="str">
        <f t="shared" si="47"/>
        <v>Cat_Large</v>
      </c>
      <c r="L1013">
        <f>VLOOKUP(K1013,size_costs!$D$1:$E$10,2,FALSE)</f>
        <v>140</v>
      </c>
      <c r="M1013">
        <f>VLOOKUP(C1013,age_costs!$A$1:$B$52,2,FALSE)</f>
        <v>0</v>
      </c>
    </row>
    <row r="1014" spans="1:13" x14ac:dyDescent="0.25">
      <c r="A1014" t="s">
        <v>3439</v>
      </c>
      <c r="B1014" t="s">
        <v>14108</v>
      </c>
      <c r="C1014" s="2">
        <f t="shared" si="45"/>
        <v>5</v>
      </c>
      <c r="D1014" t="s">
        <v>12</v>
      </c>
      <c r="E1014" t="s">
        <v>2207</v>
      </c>
      <c r="F1014">
        <v>16</v>
      </c>
      <c r="G1014" t="str">
        <f t="shared" si="46"/>
        <v>Medium</v>
      </c>
      <c r="H1014" t="s">
        <v>4</v>
      </c>
      <c r="I1014">
        <f>IFERROR(VLOOKUP(A1014,sponsored_animals!$A$1:$C$2143,1,TRUE),0)</f>
        <v>0</v>
      </c>
      <c r="J1014">
        <f>VLOOKUP(H1014,location_costs!$A$1:$B$6,2,FALSE)</f>
        <v>110</v>
      </c>
      <c r="K1014" t="str">
        <f t="shared" si="47"/>
        <v>Dog_Medium</v>
      </c>
      <c r="L1014">
        <f>VLOOKUP(K1014,size_costs!$D$1:$E$10,2,FALSE)</f>
        <v>150</v>
      </c>
      <c r="M1014">
        <f>VLOOKUP(C1014,age_costs!$A$1:$B$52,2,FALSE)</f>
        <v>100</v>
      </c>
    </row>
    <row r="1015" spans="1:13" x14ac:dyDescent="0.25">
      <c r="A1015" t="s">
        <v>3440</v>
      </c>
      <c r="B1015" t="s">
        <v>14109</v>
      </c>
      <c r="C1015" s="2">
        <f t="shared" si="45"/>
        <v>8</v>
      </c>
      <c r="D1015" t="s">
        <v>12</v>
      </c>
      <c r="E1015" t="s">
        <v>2438</v>
      </c>
      <c r="F1015">
        <v>18</v>
      </c>
      <c r="G1015" t="str">
        <f t="shared" si="46"/>
        <v>Medium</v>
      </c>
      <c r="H1015" t="s">
        <v>5</v>
      </c>
      <c r="I1015" t="str">
        <f>IFERROR(VLOOKUP(A1015,sponsored_animals!$A$1:$C$2143,1,TRUE),0)</f>
        <v>214f8f6b359a1e</v>
      </c>
      <c r="J1015">
        <f>VLOOKUP(H1015,location_costs!$A$1:$B$6,2,FALSE)</f>
        <v>140</v>
      </c>
      <c r="K1015" t="str">
        <f t="shared" si="47"/>
        <v>Dog_Medium</v>
      </c>
      <c r="L1015">
        <f>VLOOKUP(K1015,size_costs!$D$1:$E$10,2,FALSE)</f>
        <v>150</v>
      </c>
      <c r="M1015">
        <f>VLOOKUP(C1015,age_costs!$A$1:$B$52,2,FALSE)</f>
        <v>150</v>
      </c>
    </row>
    <row r="1016" spans="1:13" x14ac:dyDescent="0.25">
      <c r="A1016" t="s">
        <v>3441</v>
      </c>
      <c r="B1016" t="s">
        <v>13864</v>
      </c>
      <c r="C1016" s="2">
        <f t="shared" si="45"/>
        <v>11</v>
      </c>
      <c r="D1016" t="s">
        <v>12</v>
      </c>
      <c r="E1016" t="s">
        <v>2191</v>
      </c>
      <c r="F1016">
        <v>21</v>
      </c>
      <c r="G1016" t="str">
        <f t="shared" si="46"/>
        <v>Medium</v>
      </c>
      <c r="H1016" t="s">
        <v>6</v>
      </c>
      <c r="I1016" t="str">
        <f>IFERROR(VLOOKUP(A1016,sponsored_animals!$A$1:$C$2143,1,TRUE),0)</f>
        <v>d40d0d9a6a4451</v>
      </c>
      <c r="J1016">
        <f>VLOOKUP(H1016,location_costs!$A$1:$B$6,2,FALSE)</f>
        <v>135</v>
      </c>
      <c r="K1016" t="str">
        <f t="shared" si="47"/>
        <v>Dog_Medium</v>
      </c>
      <c r="L1016">
        <f>VLOOKUP(K1016,size_costs!$D$1:$E$10,2,FALSE)</f>
        <v>150</v>
      </c>
      <c r="M1016">
        <f>VLOOKUP(C1016,age_costs!$A$1:$B$52,2,FALSE)</f>
        <v>150</v>
      </c>
    </row>
    <row r="1017" spans="1:13" x14ac:dyDescent="0.25">
      <c r="A1017" t="s">
        <v>3442</v>
      </c>
      <c r="B1017" t="s">
        <v>4619</v>
      </c>
      <c r="C1017" s="2">
        <f t="shared" si="45"/>
        <v>4</v>
      </c>
      <c r="D1017" t="s">
        <v>19</v>
      </c>
      <c r="E1017" t="s">
        <v>2210</v>
      </c>
      <c r="F1017">
        <v>4</v>
      </c>
      <c r="G1017" t="str">
        <f t="shared" si="46"/>
        <v>Small</v>
      </c>
      <c r="H1017" t="s">
        <v>3</v>
      </c>
      <c r="I1017" t="str">
        <f>IFERROR(VLOOKUP(A1017,sponsored_animals!$A$1:$C$2143,1,TRUE),0)</f>
        <v>178f1189a06b68</v>
      </c>
      <c r="J1017">
        <f>VLOOKUP(H1017,location_costs!$A$1:$B$6,2,FALSE)</f>
        <v>120</v>
      </c>
      <c r="K1017" t="str">
        <f t="shared" si="47"/>
        <v>Cat_Small</v>
      </c>
      <c r="L1017">
        <f>VLOOKUP(K1017,size_costs!$D$1:$E$10,2,FALSE)</f>
        <v>100</v>
      </c>
      <c r="M1017">
        <f>VLOOKUP(C1017,age_costs!$A$1:$B$52,2,FALSE)</f>
        <v>0</v>
      </c>
    </row>
    <row r="1018" spans="1:13" x14ac:dyDescent="0.25">
      <c r="A1018" t="s">
        <v>3443</v>
      </c>
      <c r="B1018" t="s">
        <v>14110</v>
      </c>
      <c r="C1018" s="2">
        <f t="shared" si="45"/>
        <v>4</v>
      </c>
      <c r="D1018" t="s">
        <v>19</v>
      </c>
      <c r="E1018" t="s">
        <v>2350</v>
      </c>
      <c r="F1018">
        <v>6.5</v>
      </c>
      <c r="G1018" t="str">
        <f t="shared" si="46"/>
        <v>Medium</v>
      </c>
      <c r="H1018" t="s">
        <v>5</v>
      </c>
      <c r="I1018">
        <f>IFERROR(VLOOKUP(A1018,sponsored_animals!$A$1:$C$2143,1,TRUE),0)</f>
        <v>0</v>
      </c>
      <c r="J1018">
        <f>VLOOKUP(H1018,location_costs!$A$1:$B$6,2,FALSE)</f>
        <v>140</v>
      </c>
      <c r="K1018" t="str">
        <f t="shared" si="47"/>
        <v>Cat_Medium</v>
      </c>
      <c r="L1018">
        <f>VLOOKUP(K1018,size_costs!$D$1:$E$10,2,FALSE)</f>
        <v>120</v>
      </c>
      <c r="M1018">
        <f>VLOOKUP(C1018,age_costs!$A$1:$B$52,2,FALSE)</f>
        <v>0</v>
      </c>
    </row>
    <row r="1019" spans="1:13" x14ac:dyDescent="0.25">
      <c r="A1019" t="s">
        <v>3444</v>
      </c>
      <c r="B1019" t="s">
        <v>14111</v>
      </c>
      <c r="C1019" s="2">
        <f t="shared" si="45"/>
        <v>8</v>
      </c>
      <c r="D1019" t="s">
        <v>12</v>
      </c>
      <c r="E1019" t="s">
        <v>2325</v>
      </c>
      <c r="F1019">
        <v>20</v>
      </c>
      <c r="G1019" t="str">
        <f t="shared" si="46"/>
        <v>Medium</v>
      </c>
      <c r="H1019" t="s">
        <v>6</v>
      </c>
      <c r="I1019" t="str">
        <f>IFERROR(VLOOKUP(A1019,sponsored_animals!$A$1:$C$2143,1,TRUE),0)</f>
        <v>74228ffdfe76aa</v>
      </c>
      <c r="J1019">
        <f>VLOOKUP(H1019,location_costs!$A$1:$B$6,2,FALSE)</f>
        <v>135</v>
      </c>
      <c r="K1019" t="str">
        <f t="shared" si="47"/>
        <v>Dog_Medium</v>
      </c>
      <c r="L1019">
        <f>VLOOKUP(K1019,size_costs!$D$1:$E$10,2,FALSE)</f>
        <v>150</v>
      </c>
      <c r="M1019">
        <f>VLOOKUP(C1019,age_costs!$A$1:$B$52,2,FALSE)</f>
        <v>150</v>
      </c>
    </row>
    <row r="1020" spans="1:13" x14ac:dyDescent="0.25">
      <c r="A1020" t="s">
        <v>3445</v>
      </c>
      <c r="B1020" t="s">
        <v>14112</v>
      </c>
      <c r="C1020" s="2">
        <f t="shared" si="45"/>
        <v>16</v>
      </c>
      <c r="D1020" t="s">
        <v>12</v>
      </c>
      <c r="E1020" t="s">
        <v>2244</v>
      </c>
      <c r="F1020">
        <v>48</v>
      </c>
      <c r="G1020" t="str">
        <f t="shared" si="46"/>
        <v>Large</v>
      </c>
      <c r="H1020" t="s">
        <v>6</v>
      </c>
      <c r="I1020" t="str">
        <f>IFERROR(VLOOKUP(A1020,sponsored_animals!$A$1:$C$2143,1,TRUE),0)</f>
        <v>178f1189a06b68</v>
      </c>
      <c r="J1020">
        <f>VLOOKUP(H1020,location_costs!$A$1:$B$6,2,FALSE)</f>
        <v>135</v>
      </c>
      <c r="K1020" t="str">
        <f t="shared" si="47"/>
        <v>Dog_Large</v>
      </c>
      <c r="L1020">
        <f>VLOOKUP(K1020,size_costs!$D$1:$E$10,2,FALSE)</f>
        <v>175</v>
      </c>
      <c r="M1020">
        <f>VLOOKUP(C1020,age_costs!$A$1:$B$52,2,FALSE)</f>
        <v>300</v>
      </c>
    </row>
    <row r="1021" spans="1:13" x14ac:dyDescent="0.25">
      <c r="A1021" t="s">
        <v>3446</v>
      </c>
      <c r="B1021" t="s">
        <v>13743</v>
      </c>
      <c r="C1021" s="2">
        <f t="shared" si="45"/>
        <v>3</v>
      </c>
      <c r="D1021" t="s">
        <v>12</v>
      </c>
      <c r="E1021" t="s">
        <v>2231</v>
      </c>
      <c r="F1021">
        <v>38</v>
      </c>
      <c r="G1021" t="str">
        <f t="shared" si="46"/>
        <v>Large</v>
      </c>
      <c r="H1021" t="s">
        <v>7</v>
      </c>
      <c r="I1021">
        <f>IFERROR(VLOOKUP(A1021,sponsored_animals!$A$1:$C$2143,1,TRUE),0)</f>
        <v>0</v>
      </c>
      <c r="J1021">
        <f>VLOOKUP(H1021,location_costs!$A$1:$B$6,2,FALSE)</f>
        <v>100</v>
      </c>
      <c r="K1021" t="str">
        <f t="shared" si="47"/>
        <v>Dog_Large</v>
      </c>
      <c r="L1021">
        <f>VLOOKUP(K1021,size_costs!$D$1:$E$10,2,FALSE)</f>
        <v>175</v>
      </c>
      <c r="M1021">
        <f>VLOOKUP(C1021,age_costs!$A$1:$B$52,2,FALSE)</f>
        <v>0</v>
      </c>
    </row>
    <row r="1022" spans="1:13" x14ac:dyDescent="0.25">
      <c r="A1022" t="s">
        <v>3447</v>
      </c>
      <c r="B1022" t="s">
        <v>13583</v>
      </c>
      <c r="C1022" s="2">
        <f t="shared" si="45"/>
        <v>4</v>
      </c>
      <c r="D1022" t="s">
        <v>19</v>
      </c>
      <c r="E1022" t="s">
        <v>2252</v>
      </c>
      <c r="F1022">
        <v>6</v>
      </c>
      <c r="G1022" t="str">
        <f t="shared" si="46"/>
        <v>Medium</v>
      </c>
      <c r="H1022" t="s">
        <v>6</v>
      </c>
      <c r="I1022" t="str">
        <f>IFERROR(VLOOKUP(A1022,sponsored_animals!$A$1:$C$2143,1,TRUE),0)</f>
        <v>7c0c3e04e6a4d4</v>
      </c>
      <c r="J1022">
        <f>VLOOKUP(H1022,location_costs!$A$1:$B$6,2,FALSE)</f>
        <v>135</v>
      </c>
      <c r="K1022" t="str">
        <f t="shared" si="47"/>
        <v>Cat_Medium</v>
      </c>
      <c r="L1022">
        <f>VLOOKUP(K1022,size_costs!$D$1:$E$10,2,FALSE)</f>
        <v>120</v>
      </c>
      <c r="M1022">
        <f>VLOOKUP(C1022,age_costs!$A$1:$B$52,2,FALSE)</f>
        <v>0</v>
      </c>
    </row>
    <row r="1023" spans="1:13" x14ac:dyDescent="0.25">
      <c r="A1023" t="s">
        <v>3448</v>
      </c>
      <c r="B1023" t="s">
        <v>14113</v>
      </c>
      <c r="C1023" s="2">
        <f t="shared" si="45"/>
        <v>5</v>
      </c>
      <c r="D1023" t="s">
        <v>19</v>
      </c>
      <c r="E1023" t="s">
        <v>2357</v>
      </c>
      <c r="F1023">
        <v>6.5</v>
      </c>
      <c r="G1023" t="str">
        <f t="shared" si="46"/>
        <v>Medium</v>
      </c>
      <c r="H1023" t="s">
        <v>5</v>
      </c>
      <c r="I1023" t="str">
        <f>IFERROR(VLOOKUP(A1023,sponsored_animals!$A$1:$C$2143,1,TRUE),0)</f>
        <v>178f1189a06b68</v>
      </c>
      <c r="J1023">
        <f>VLOOKUP(H1023,location_costs!$A$1:$B$6,2,FALSE)</f>
        <v>140</v>
      </c>
      <c r="K1023" t="str">
        <f t="shared" si="47"/>
        <v>Cat_Medium</v>
      </c>
      <c r="L1023">
        <f>VLOOKUP(K1023,size_costs!$D$1:$E$10,2,FALSE)</f>
        <v>120</v>
      </c>
      <c r="M1023">
        <f>VLOOKUP(C1023,age_costs!$A$1:$B$52,2,FALSE)</f>
        <v>100</v>
      </c>
    </row>
    <row r="1024" spans="1:13" x14ac:dyDescent="0.25">
      <c r="A1024" t="s">
        <v>659</v>
      </c>
      <c r="B1024" t="s">
        <v>3449</v>
      </c>
      <c r="C1024" s="2">
        <f t="shared" si="45"/>
        <v>7</v>
      </c>
      <c r="D1024" t="s">
        <v>19</v>
      </c>
      <c r="E1024" t="s">
        <v>2350</v>
      </c>
      <c r="F1024">
        <v>10</v>
      </c>
      <c r="G1024" t="str">
        <f t="shared" si="46"/>
        <v>Large</v>
      </c>
      <c r="H1024" t="s">
        <v>3</v>
      </c>
      <c r="I1024" t="str">
        <f>IFERROR(VLOOKUP(A1024,sponsored_animals!$A$1:$C$2143,1,TRUE),0)</f>
        <v>178f1189a06b68</v>
      </c>
      <c r="J1024">
        <f>VLOOKUP(H1024,location_costs!$A$1:$B$6,2,FALSE)</f>
        <v>120</v>
      </c>
      <c r="K1024" t="str">
        <f t="shared" si="47"/>
        <v>Cat_Large</v>
      </c>
      <c r="L1024">
        <f>VLOOKUP(K1024,size_costs!$D$1:$E$10,2,FALSE)</f>
        <v>140</v>
      </c>
      <c r="M1024">
        <f>VLOOKUP(C1024,age_costs!$A$1:$B$52,2,FALSE)</f>
        <v>100</v>
      </c>
    </row>
    <row r="1025" spans="1:13" x14ac:dyDescent="0.25">
      <c r="A1025" t="s">
        <v>3450</v>
      </c>
      <c r="B1025" t="s">
        <v>14114</v>
      </c>
      <c r="C1025" s="2">
        <f t="shared" si="45"/>
        <v>17</v>
      </c>
      <c r="D1025" t="s">
        <v>12</v>
      </c>
      <c r="E1025" t="s">
        <v>2207</v>
      </c>
      <c r="F1025">
        <v>16</v>
      </c>
      <c r="G1025" t="str">
        <f t="shared" si="46"/>
        <v>Medium</v>
      </c>
      <c r="H1025" t="s">
        <v>6</v>
      </c>
      <c r="I1025" t="str">
        <f>IFERROR(VLOOKUP(A1025,sponsored_animals!$A$1:$C$2143,1,TRUE),0)</f>
        <v>74228ffdfe76aa</v>
      </c>
      <c r="J1025">
        <f>VLOOKUP(H1025,location_costs!$A$1:$B$6,2,FALSE)</f>
        <v>135</v>
      </c>
      <c r="K1025" t="str">
        <f t="shared" si="47"/>
        <v>Dog_Medium</v>
      </c>
      <c r="L1025">
        <f>VLOOKUP(K1025,size_costs!$D$1:$E$10,2,FALSE)</f>
        <v>150</v>
      </c>
      <c r="M1025">
        <f>VLOOKUP(C1025,age_costs!$A$1:$B$52,2,FALSE)</f>
        <v>300</v>
      </c>
    </row>
    <row r="1026" spans="1:13" x14ac:dyDescent="0.25">
      <c r="A1026" t="s">
        <v>3451</v>
      </c>
      <c r="B1026" t="s">
        <v>14115</v>
      </c>
      <c r="C1026" s="2">
        <f t="shared" si="45"/>
        <v>5</v>
      </c>
      <c r="D1026" t="s">
        <v>12</v>
      </c>
      <c r="E1026" t="s">
        <v>2247</v>
      </c>
      <c r="F1026">
        <v>17</v>
      </c>
      <c r="G1026" t="str">
        <f t="shared" si="46"/>
        <v>Medium</v>
      </c>
      <c r="H1026" t="s">
        <v>6</v>
      </c>
      <c r="I1026" t="str">
        <f>IFERROR(VLOOKUP(A1026,sponsored_animals!$A$1:$C$2143,1,TRUE),0)</f>
        <v>36806649e5722d</v>
      </c>
      <c r="J1026">
        <f>VLOOKUP(H1026,location_costs!$A$1:$B$6,2,FALSE)</f>
        <v>135</v>
      </c>
      <c r="K1026" t="str">
        <f t="shared" si="47"/>
        <v>Dog_Medium</v>
      </c>
      <c r="L1026">
        <f>VLOOKUP(K1026,size_costs!$D$1:$E$10,2,FALSE)</f>
        <v>150</v>
      </c>
      <c r="M1026">
        <f>VLOOKUP(C1026,age_costs!$A$1:$B$52,2,FALSE)</f>
        <v>100</v>
      </c>
    </row>
    <row r="1027" spans="1:13" x14ac:dyDescent="0.25">
      <c r="A1027" t="s">
        <v>3452</v>
      </c>
      <c r="B1027" t="s">
        <v>14116</v>
      </c>
      <c r="C1027" s="2">
        <f t="shared" ref="C1027:C1090" si="48">ROUND(YEARFRAC(B1027,"31/12/2021"),0)</f>
        <v>13</v>
      </c>
      <c r="D1027" t="s">
        <v>12</v>
      </c>
      <c r="E1027" t="s">
        <v>2207</v>
      </c>
      <c r="F1027">
        <v>22</v>
      </c>
      <c r="G1027" t="str">
        <f t="shared" ref="G1027:G1090" si="49">IF(AND(D1027="Dog",F1027&lt;=10),"Small",IF(AND(D1027="Dog",F1027&gt;10,F1027&lt;=30),"Medium",IF(AND(D1027="Dog",F1027&gt;30),"Large",IF(AND(D1027="Cat",F1027&lt;=5),"Small",IF(AND(D1027="Cat",F1027&gt;5,F1027&lt;=7),"Medium",IF(AND(D1027="Cat",F1027&gt;=7),"Large",IF(AND(D1027="Bird",F1027&lt;=0.7),"Small",IF(AND(D1027="Bird",F1027&gt;0.7,F1027&lt;=1.1),"Medium",IF(AND(D1027="Bird",F1027&gt;1.1),"Large","Erro")))))))))</f>
        <v>Medium</v>
      </c>
      <c r="H1027" t="s">
        <v>3</v>
      </c>
      <c r="I1027">
        <f>IFERROR(VLOOKUP(A1027,sponsored_animals!$A$1:$C$2143,1,TRUE),0)</f>
        <v>0</v>
      </c>
      <c r="J1027">
        <f>VLOOKUP(H1027,location_costs!$A$1:$B$6,2,FALSE)</f>
        <v>120</v>
      </c>
      <c r="K1027" t="str">
        <f t="shared" ref="K1027:K1090" si="50">D1027&amp;"_"&amp;G1027</f>
        <v>Dog_Medium</v>
      </c>
      <c r="L1027">
        <f>VLOOKUP(K1027,size_costs!$D$1:$E$10,2,FALSE)</f>
        <v>150</v>
      </c>
      <c r="M1027">
        <f>VLOOKUP(C1027,age_costs!$A$1:$B$52,2,FALSE)</f>
        <v>200</v>
      </c>
    </row>
    <row r="1028" spans="1:13" x14ac:dyDescent="0.25">
      <c r="A1028" t="s">
        <v>3453</v>
      </c>
      <c r="B1028" t="s">
        <v>6348</v>
      </c>
      <c r="C1028" s="2">
        <f t="shared" si="48"/>
        <v>15</v>
      </c>
      <c r="D1028" t="s">
        <v>12</v>
      </c>
      <c r="E1028" t="s">
        <v>2233</v>
      </c>
      <c r="F1028">
        <v>33</v>
      </c>
      <c r="G1028" t="str">
        <f t="shared" si="49"/>
        <v>Large</v>
      </c>
      <c r="H1028" t="s">
        <v>6</v>
      </c>
      <c r="I1028" t="str">
        <f>IFERROR(VLOOKUP(A1028,sponsored_animals!$A$1:$C$2143,1,TRUE),0)</f>
        <v>214f8f6b359a1e</v>
      </c>
      <c r="J1028">
        <f>VLOOKUP(H1028,location_costs!$A$1:$B$6,2,FALSE)</f>
        <v>135</v>
      </c>
      <c r="K1028" t="str">
        <f t="shared" si="50"/>
        <v>Dog_Large</v>
      </c>
      <c r="L1028">
        <f>VLOOKUP(K1028,size_costs!$D$1:$E$10,2,FALSE)</f>
        <v>175</v>
      </c>
      <c r="M1028">
        <f>VLOOKUP(C1028,age_costs!$A$1:$B$52,2,FALSE)</f>
        <v>200</v>
      </c>
    </row>
    <row r="1029" spans="1:13" x14ac:dyDescent="0.25">
      <c r="A1029" t="s">
        <v>3455</v>
      </c>
      <c r="B1029" t="s">
        <v>7919</v>
      </c>
      <c r="C1029" s="2">
        <f t="shared" si="48"/>
        <v>5</v>
      </c>
      <c r="D1029" t="s">
        <v>12</v>
      </c>
      <c r="E1029" t="s">
        <v>2217</v>
      </c>
      <c r="F1029">
        <v>40</v>
      </c>
      <c r="G1029" t="str">
        <f t="shared" si="49"/>
        <v>Large</v>
      </c>
      <c r="H1029" t="s">
        <v>3</v>
      </c>
      <c r="I1029" t="str">
        <f>IFERROR(VLOOKUP(A1029,sponsored_animals!$A$1:$C$2143,1,TRUE),0)</f>
        <v>b14069999a0ee6</v>
      </c>
      <c r="J1029">
        <f>VLOOKUP(H1029,location_costs!$A$1:$B$6,2,FALSE)</f>
        <v>120</v>
      </c>
      <c r="K1029" t="str">
        <f t="shared" si="50"/>
        <v>Dog_Large</v>
      </c>
      <c r="L1029">
        <f>VLOOKUP(K1029,size_costs!$D$1:$E$10,2,FALSE)</f>
        <v>175</v>
      </c>
      <c r="M1029">
        <f>VLOOKUP(C1029,age_costs!$A$1:$B$52,2,FALSE)</f>
        <v>100</v>
      </c>
    </row>
    <row r="1030" spans="1:13" x14ac:dyDescent="0.25">
      <c r="A1030" t="s">
        <v>3457</v>
      </c>
      <c r="B1030" t="s">
        <v>4233</v>
      </c>
      <c r="C1030" s="2">
        <f t="shared" si="48"/>
        <v>5</v>
      </c>
      <c r="D1030" t="s">
        <v>19</v>
      </c>
      <c r="E1030" t="s">
        <v>2198</v>
      </c>
      <c r="F1030">
        <v>4</v>
      </c>
      <c r="G1030" t="str">
        <f t="shared" si="49"/>
        <v>Small</v>
      </c>
      <c r="H1030" t="s">
        <v>5</v>
      </c>
      <c r="I1030">
        <f>IFERROR(VLOOKUP(A1030,sponsored_animals!$A$1:$C$2143,1,TRUE),0)</f>
        <v>0</v>
      </c>
      <c r="J1030">
        <f>VLOOKUP(H1030,location_costs!$A$1:$B$6,2,FALSE)</f>
        <v>140</v>
      </c>
      <c r="K1030" t="str">
        <f t="shared" si="50"/>
        <v>Cat_Small</v>
      </c>
      <c r="L1030">
        <f>VLOOKUP(K1030,size_costs!$D$1:$E$10,2,FALSE)</f>
        <v>100</v>
      </c>
      <c r="M1030">
        <f>VLOOKUP(C1030,age_costs!$A$1:$B$52,2,FALSE)</f>
        <v>100</v>
      </c>
    </row>
    <row r="1031" spans="1:13" x14ac:dyDescent="0.25">
      <c r="A1031" t="s">
        <v>3459</v>
      </c>
      <c r="B1031" t="s">
        <v>14117</v>
      </c>
      <c r="C1031" s="2">
        <f t="shared" si="48"/>
        <v>7</v>
      </c>
      <c r="D1031" t="s">
        <v>19</v>
      </c>
      <c r="E1031" t="s">
        <v>2182</v>
      </c>
      <c r="F1031">
        <v>10</v>
      </c>
      <c r="G1031" t="str">
        <f t="shared" si="49"/>
        <v>Large</v>
      </c>
      <c r="H1031" t="s">
        <v>6</v>
      </c>
      <c r="I1031" t="str">
        <f>IFERROR(VLOOKUP(A1031,sponsored_animals!$A$1:$C$2143,1,TRUE),0)</f>
        <v>d40d0d9a6a4451</v>
      </c>
      <c r="J1031">
        <f>VLOOKUP(H1031,location_costs!$A$1:$B$6,2,FALSE)</f>
        <v>135</v>
      </c>
      <c r="K1031" t="str">
        <f t="shared" si="50"/>
        <v>Cat_Large</v>
      </c>
      <c r="L1031">
        <f>VLOOKUP(K1031,size_costs!$D$1:$E$10,2,FALSE)</f>
        <v>140</v>
      </c>
      <c r="M1031">
        <f>VLOOKUP(C1031,age_costs!$A$1:$B$52,2,FALSE)</f>
        <v>100</v>
      </c>
    </row>
    <row r="1032" spans="1:13" x14ac:dyDescent="0.25">
      <c r="A1032" t="s">
        <v>3460</v>
      </c>
      <c r="B1032" t="s">
        <v>10840</v>
      </c>
      <c r="C1032" s="2">
        <f t="shared" si="48"/>
        <v>4</v>
      </c>
      <c r="D1032" t="s">
        <v>12</v>
      </c>
      <c r="E1032" t="s">
        <v>2217</v>
      </c>
      <c r="F1032">
        <v>22</v>
      </c>
      <c r="G1032" t="str">
        <f t="shared" si="49"/>
        <v>Medium</v>
      </c>
      <c r="H1032" t="s">
        <v>3</v>
      </c>
      <c r="I1032" t="str">
        <f>IFERROR(VLOOKUP(A1032,sponsored_animals!$A$1:$C$2143,1,TRUE),0)</f>
        <v>36806649e5722d</v>
      </c>
      <c r="J1032">
        <f>VLOOKUP(H1032,location_costs!$A$1:$B$6,2,FALSE)</f>
        <v>120</v>
      </c>
      <c r="K1032" t="str">
        <f t="shared" si="50"/>
        <v>Dog_Medium</v>
      </c>
      <c r="L1032">
        <f>VLOOKUP(K1032,size_costs!$D$1:$E$10,2,FALSE)</f>
        <v>150</v>
      </c>
      <c r="M1032">
        <f>VLOOKUP(C1032,age_costs!$A$1:$B$52,2,FALSE)</f>
        <v>0</v>
      </c>
    </row>
    <row r="1033" spans="1:13" x14ac:dyDescent="0.25">
      <c r="A1033" t="s">
        <v>3462</v>
      </c>
      <c r="B1033" t="s">
        <v>14118</v>
      </c>
      <c r="C1033" s="2">
        <f t="shared" si="48"/>
        <v>5</v>
      </c>
      <c r="D1033" t="s">
        <v>12</v>
      </c>
      <c r="E1033" t="s">
        <v>2533</v>
      </c>
      <c r="F1033">
        <v>5</v>
      </c>
      <c r="G1033" t="str">
        <f t="shared" si="49"/>
        <v>Small</v>
      </c>
      <c r="H1033" t="s">
        <v>6</v>
      </c>
      <c r="I1033">
        <f>IFERROR(VLOOKUP(A1033,sponsored_animals!$A$1:$C$2143,1,TRUE),0)</f>
        <v>0</v>
      </c>
      <c r="J1033">
        <f>VLOOKUP(H1033,location_costs!$A$1:$B$6,2,FALSE)</f>
        <v>135</v>
      </c>
      <c r="K1033" t="str">
        <f t="shared" si="50"/>
        <v>Dog_Small</v>
      </c>
      <c r="L1033">
        <f>VLOOKUP(K1033,size_costs!$D$1:$E$10,2,FALSE)</f>
        <v>125</v>
      </c>
      <c r="M1033">
        <f>VLOOKUP(C1033,age_costs!$A$1:$B$52,2,FALSE)</f>
        <v>100</v>
      </c>
    </row>
    <row r="1034" spans="1:13" x14ac:dyDescent="0.25">
      <c r="A1034" t="s">
        <v>3463</v>
      </c>
      <c r="B1034" t="s">
        <v>13918</v>
      </c>
      <c r="C1034" s="2">
        <f t="shared" si="48"/>
        <v>7</v>
      </c>
      <c r="D1034" t="s">
        <v>12</v>
      </c>
      <c r="E1034" t="s">
        <v>2186</v>
      </c>
      <c r="F1034">
        <v>28</v>
      </c>
      <c r="G1034" t="str">
        <f t="shared" si="49"/>
        <v>Medium</v>
      </c>
      <c r="H1034" t="s">
        <v>4</v>
      </c>
      <c r="I1034" t="str">
        <f>IFERROR(VLOOKUP(A1034,sponsored_animals!$A$1:$C$2143,1,TRUE),0)</f>
        <v>178f1189a06b68</v>
      </c>
      <c r="J1034">
        <f>VLOOKUP(H1034,location_costs!$A$1:$B$6,2,FALSE)</f>
        <v>110</v>
      </c>
      <c r="K1034" t="str">
        <f t="shared" si="50"/>
        <v>Dog_Medium</v>
      </c>
      <c r="L1034">
        <f>VLOOKUP(K1034,size_costs!$D$1:$E$10,2,FALSE)</f>
        <v>150</v>
      </c>
      <c r="M1034">
        <f>VLOOKUP(C1034,age_costs!$A$1:$B$52,2,FALSE)</f>
        <v>100</v>
      </c>
    </row>
    <row r="1035" spans="1:13" x14ac:dyDescent="0.25">
      <c r="A1035" t="s">
        <v>3464</v>
      </c>
      <c r="B1035" t="s">
        <v>2770</v>
      </c>
      <c r="C1035" s="2">
        <f t="shared" si="48"/>
        <v>6</v>
      </c>
      <c r="D1035" t="s">
        <v>19</v>
      </c>
      <c r="E1035" t="s">
        <v>2350</v>
      </c>
      <c r="F1035">
        <v>4</v>
      </c>
      <c r="G1035" t="str">
        <f t="shared" si="49"/>
        <v>Small</v>
      </c>
      <c r="H1035" t="s">
        <v>4</v>
      </c>
      <c r="I1035" t="str">
        <f>IFERROR(VLOOKUP(A1035,sponsored_animals!$A$1:$C$2143,1,TRUE),0)</f>
        <v>36806649e5722d</v>
      </c>
      <c r="J1035">
        <f>VLOOKUP(H1035,location_costs!$A$1:$B$6,2,FALSE)</f>
        <v>110</v>
      </c>
      <c r="K1035" t="str">
        <f t="shared" si="50"/>
        <v>Cat_Small</v>
      </c>
      <c r="L1035">
        <f>VLOOKUP(K1035,size_costs!$D$1:$E$10,2,FALSE)</f>
        <v>100</v>
      </c>
      <c r="M1035">
        <f>VLOOKUP(C1035,age_costs!$A$1:$B$52,2,FALSE)</f>
        <v>100</v>
      </c>
    </row>
    <row r="1036" spans="1:13" x14ac:dyDescent="0.25">
      <c r="A1036" t="s">
        <v>3466</v>
      </c>
      <c r="B1036" t="s">
        <v>4661</v>
      </c>
      <c r="C1036" s="2">
        <f t="shared" si="48"/>
        <v>7</v>
      </c>
      <c r="D1036" t="s">
        <v>19</v>
      </c>
      <c r="E1036" t="s">
        <v>2182</v>
      </c>
      <c r="F1036">
        <v>4</v>
      </c>
      <c r="G1036" t="str">
        <f t="shared" si="49"/>
        <v>Small</v>
      </c>
      <c r="H1036" t="s">
        <v>3</v>
      </c>
      <c r="I1036" t="str">
        <f>IFERROR(VLOOKUP(A1036,sponsored_animals!$A$1:$C$2143,1,TRUE),0)</f>
        <v>b14069999a0ee6</v>
      </c>
      <c r="J1036">
        <f>VLOOKUP(H1036,location_costs!$A$1:$B$6,2,FALSE)</f>
        <v>120</v>
      </c>
      <c r="K1036" t="str">
        <f t="shared" si="50"/>
        <v>Cat_Small</v>
      </c>
      <c r="L1036">
        <f>VLOOKUP(K1036,size_costs!$D$1:$E$10,2,FALSE)</f>
        <v>100</v>
      </c>
      <c r="M1036">
        <f>VLOOKUP(C1036,age_costs!$A$1:$B$52,2,FALSE)</f>
        <v>100</v>
      </c>
    </row>
    <row r="1037" spans="1:13" x14ac:dyDescent="0.25">
      <c r="A1037" t="s">
        <v>228</v>
      </c>
      <c r="B1037" t="s">
        <v>13938</v>
      </c>
      <c r="C1037" s="2">
        <f t="shared" si="48"/>
        <v>3</v>
      </c>
      <c r="D1037" t="s">
        <v>19</v>
      </c>
      <c r="E1037" t="s">
        <v>2182</v>
      </c>
      <c r="F1037">
        <v>10</v>
      </c>
      <c r="G1037" t="str">
        <f t="shared" si="49"/>
        <v>Large</v>
      </c>
      <c r="H1037" t="s">
        <v>6</v>
      </c>
      <c r="I1037" t="str">
        <f>IFERROR(VLOOKUP(A1037,sponsored_animals!$A$1:$C$2143,1,TRUE),0)</f>
        <v>0ea863dbf1123f</v>
      </c>
      <c r="J1037">
        <f>VLOOKUP(H1037,location_costs!$A$1:$B$6,2,FALSE)</f>
        <v>135</v>
      </c>
      <c r="K1037" t="str">
        <f t="shared" si="50"/>
        <v>Cat_Large</v>
      </c>
      <c r="L1037">
        <f>VLOOKUP(K1037,size_costs!$D$1:$E$10,2,FALSE)</f>
        <v>140</v>
      </c>
      <c r="M1037">
        <f>VLOOKUP(C1037,age_costs!$A$1:$B$52,2,FALSE)</f>
        <v>0</v>
      </c>
    </row>
    <row r="1038" spans="1:13" x14ac:dyDescent="0.25">
      <c r="A1038" t="s">
        <v>3468</v>
      </c>
      <c r="B1038" t="s">
        <v>14119</v>
      </c>
      <c r="C1038" s="2">
        <f t="shared" si="48"/>
        <v>19</v>
      </c>
      <c r="D1038" t="s">
        <v>12</v>
      </c>
      <c r="E1038" t="s">
        <v>3469</v>
      </c>
      <c r="F1038">
        <v>33</v>
      </c>
      <c r="G1038" t="str">
        <f t="shared" si="49"/>
        <v>Large</v>
      </c>
      <c r="H1038" t="s">
        <v>3</v>
      </c>
      <c r="I1038" t="str">
        <f>IFERROR(VLOOKUP(A1038,sponsored_animals!$A$1:$C$2143,1,TRUE),0)</f>
        <v>178f1189a06b68</v>
      </c>
      <c r="J1038">
        <f>VLOOKUP(H1038,location_costs!$A$1:$B$6,2,FALSE)</f>
        <v>120</v>
      </c>
      <c r="K1038" t="str">
        <f t="shared" si="50"/>
        <v>Dog_Large</v>
      </c>
      <c r="L1038">
        <f>VLOOKUP(K1038,size_costs!$D$1:$E$10,2,FALSE)</f>
        <v>175</v>
      </c>
      <c r="M1038">
        <f>VLOOKUP(C1038,age_costs!$A$1:$B$52,2,FALSE)</f>
        <v>300</v>
      </c>
    </row>
    <row r="1039" spans="1:13" x14ac:dyDescent="0.25">
      <c r="A1039" t="s">
        <v>3470</v>
      </c>
      <c r="B1039" t="s">
        <v>14120</v>
      </c>
      <c r="C1039" s="2">
        <f t="shared" si="48"/>
        <v>15</v>
      </c>
      <c r="D1039" t="s">
        <v>12</v>
      </c>
      <c r="E1039" t="s">
        <v>3471</v>
      </c>
      <c r="F1039">
        <v>43</v>
      </c>
      <c r="G1039" t="str">
        <f t="shared" si="49"/>
        <v>Large</v>
      </c>
      <c r="H1039" t="s">
        <v>5</v>
      </c>
      <c r="I1039">
        <f>IFERROR(VLOOKUP(A1039,sponsored_animals!$A$1:$C$2143,1,TRUE),0)</f>
        <v>0</v>
      </c>
      <c r="J1039">
        <f>VLOOKUP(H1039,location_costs!$A$1:$B$6,2,FALSE)</f>
        <v>140</v>
      </c>
      <c r="K1039" t="str">
        <f t="shared" si="50"/>
        <v>Dog_Large</v>
      </c>
      <c r="L1039">
        <f>VLOOKUP(K1039,size_costs!$D$1:$E$10,2,FALSE)</f>
        <v>175</v>
      </c>
      <c r="M1039">
        <f>VLOOKUP(C1039,age_costs!$A$1:$B$52,2,FALSE)</f>
        <v>200</v>
      </c>
    </row>
    <row r="1040" spans="1:13" x14ac:dyDescent="0.25">
      <c r="A1040" t="s">
        <v>3472</v>
      </c>
      <c r="B1040" t="s">
        <v>5743</v>
      </c>
      <c r="C1040" s="2">
        <f t="shared" si="48"/>
        <v>5</v>
      </c>
      <c r="D1040" t="s">
        <v>12</v>
      </c>
      <c r="E1040" t="s">
        <v>2223</v>
      </c>
      <c r="F1040">
        <v>43</v>
      </c>
      <c r="G1040" t="str">
        <f t="shared" si="49"/>
        <v>Large</v>
      </c>
      <c r="H1040" t="s">
        <v>5</v>
      </c>
      <c r="I1040" t="str">
        <f>IFERROR(VLOOKUP(A1040,sponsored_animals!$A$1:$C$2143,1,TRUE),0)</f>
        <v>36806649e5722d</v>
      </c>
      <c r="J1040">
        <f>VLOOKUP(H1040,location_costs!$A$1:$B$6,2,FALSE)</f>
        <v>140</v>
      </c>
      <c r="K1040" t="str">
        <f t="shared" si="50"/>
        <v>Dog_Large</v>
      </c>
      <c r="L1040">
        <f>VLOOKUP(K1040,size_costs!$D$1:$E$10,2,FALSE)</f>
        <v>175</v>
      </c>
      <c r="M1040">
        <f>VLOOKUP(C1040,age_costs!$A$1:$B$52,2,FALSE)</f>
        <v>100</v>
      </c>
    </row>
    <row r="1041" spans="1:13" x14ac:dyDescent="0.25">
      <c r="A1041" t="s">
        <v>64</v>
      </c>
      <c r="B1041" t="s">
        <v>3474</v>
      </c>
      <c r="C1041" s="2">
        <f t="shared" si="48"/>
        <v>4</v>
      </c>
      <c r="D1041" t="s">
        <v>12</v>
      </c>
      <c r="E1041" t="s">
        <v>2186</v>
      </c>
      <c r="F1041">
        <v>40</v>
      </c>
      <c r="G1041" t="str">
        <f t="shared" si="49"/>
        <v>Large</v>
      </c>
      <c r="H1041" t="s">
        <v>5</v>
      </c>
      <c r="I1041" t="str">
        <f>IFERROR(VLOOKUP(A1041,sponsored_animals!$A$1:$C$2143,1,TRUE),0)</f>
        <v>178f1189a06b68</v>
      </c>
      <c r="J1041">
        <f>VLOOKUP(H1041,location_costs!$A$1:$B$6,2,FALSE)</f>
        <v>140</v>
      </c>
      <c r="K1041" t="str">
        <f t="shared" si="50"/>
        <v>Dog_Large</v>
      </c>
      <c r="L1041">
        <f>VLOOKUP(K1041,size_costs!$D$1:$E$10,2,FALSE)</f>
        <v>175</v>
      </c>
      <c r="M1041">
        <f>VLOOKUP(C1041,age_costs!$A$1:$B$52,2,FALSE)</f>
        <v>0</v>
      </c>
    </row>
    <row r="1042" spans="1:13" x14ac:dyDescent="0.25">
      <c r="A1042" t="s">
        <v>3475</v>
      </c>
      <c r="B1042" t="s">
        <v>14121</v>
      </c>
      <c r="C1042" s="2">
        <f t="shared" si="48"/>
        <v>2</v>
      </c>
      <c r="D1042" t="s">
        <v>19</v>
      </c>
      <c r="E1042" t="s">
        <v>2207</v>
      </c>
      <c r="F1042">
        <v>8.5</v>
      </c>
      <c r="G1042" t="str">
        <f t="shared" si="49"/>
        <v>Large</v>
      </c>
      <c r="H1042" t="s">
        <v>6</v>
      </c>
      <c r="I1042" t="str">
        <f>IFERROR(VLOOKUP(A1042,sponsored_animals!$A$1:$C$2143,1,TRUE),0)</f>
        <v>178f1189a06b68</v>
      </c>
      <c r="J1042">
        <f>VLOOKUP(H1042,location_costs!$A$1:$B$6,2,FALSE)</f>
        <v>135</v>
      </c>
      <c r="K1042" t="str">
        <f t="shared" si="50"/>
        <v>Cat_Large</v>
      </c>
      <c r="L1042">
        <f>VLOOKUP(K1042,size_costs!$D$1:$E$10,2,FALSE)</f>
        <v>140</v>
      </c>
      <c r="M1042">
        <f>VLOOKUP(C1042,age_costs!$A$1:$B$52,2,FALSE)</f>
        <v>0</v>
      </c>
    </row>
    <row r="1043" spans="1:13" x14ac:dyDescent="0.25">
      <c r="A1043" t="s">
        <v>1362</v>
      </c>
      <c r="B1043" t="s">
        <v>14122</v>
      </c>
      <c r="C1043" s="2">
        <f t="shared" si="48"/>
        <v>11</v>
      </c>
      <c r="D1043" t="s">
        <v>12</v>
      </c>
      <c r="E1043" t="s">
        <v>2231</v>
      </c>
      <c r="F1043">
        <v>39</v>
      </c>
      <c r="G1043" t="str">
        <f t="shared" si="49"/>
        <v>Large</v>
      </c>
      <c r="H1043" t="s">
        <v>6</v>
      </c>
      <c r="I1043" t="str">
        <f>IFERROR(VLOOKUP(A1043,sponsored_animals!$A$1:$C$2143,1,TRUE),0)</f>
        <v>b14069999a0ee6</v>
      </c>
      <c r="J1043">
        <f>VLOOKUP(H1043,location_costs!$A$1:$B$6,2,FALSE)</f>
        <v>135</v>
      </c>
      <c r="K1043" t="str">
        <f t="shared" si="50"/>
        <v>Dog_Large</v>
      </c>
      <c r="L1043">
        <f>VLOOKUP(K1043,size_costs!$D$1:$E$10,2,FALSE)</f>
        <v>175</v>
      </c>
      <c r="M1043">
        <f>VLOOKUP(C1043,age_costs!$A$1:$B$52,2,FALSE)</f>
        <v>150</v>
      </c>
    </row>
    <row r="1044" spans="1:13" x14ac:dyDescent="0.25">
      <c r="A1044" t="s">
        <v>1619</v>
      </c>
      <c r="B1044" t="s">
        <v>2436</v>
      </c>
      <c r="C1044" s="2">
        <f t="shared" si="48"/>
        <v>6</v>
      </c>
      <c r="D1044" t="s">
        <v>19</v>
      </c>
      <c r="E1044" t="s">
        <v>2207</v>
      </c>
      <c r="F1044">
        <v>8.5</v>
      </c>
      <c r="G1044" t="str">
        <f t="shared" si="49"/>
        <v>Large</v>
      </c>
      <c r="H1044" t="s">
        <v>5</v>
      </c>
      <c r="I1044" t="str">
        <f>IFERROR(VLOOKUP(A1044,sponsored_animals!$A$1:$C$2143,1,TRUE),0)</f>
        <v>0918714dc3a6e1</v>
      </c>
      <c r="J1044">
        <f>VLOOKUP(H1044,location_costs!$A$1:$B$6,2,FALSE)</f>
        <v>140</v>
      </c>
      <c r="K1044" t="str">
        <f t="shared" si="50"/>
        <v>Cat_Large</v>
      </c>
      <c r="L1044">
        <f>VLOOKUP(K1044,size_costs!$D$1:$E$10,2,FALSE)</f>
        <v>140</v>
      </c>
      <c r="M1044">
        <f>VLOOKUP(C1044,age_costs!$A$1:$B$52,2,FALSE)</f>
        <v>100</v>
      </c>
    </row>
    <row r="1045" spans="1:13" x14ac:dyDescent="0.25">
      <c r="A1045" t="s">
        <v>3477</v>
      </c>
      <c r="B1045" t="s">
        <v>5735</v>
      </c>
      <c r="C1045" s="2">
        <f t="shared" si="48"/>
        <v>3</v>
      </c>
      <c r="D1045" t="s">
        <v>19</v>
      </c>
      <c r="E1045" t="s">
        <v>2252</v>
      </c>
      <c r="F1045">
        <v>2</v>
      </c>
      <c r="G1045" t="str">
        <f t="shared" si="49"/>
        <v>Small</v>
      </c>
      <c r="H1045" t="s">
        <v>6</v>
      </c>
      <c r="I1045" t="str">
        <f>IFERROR(VLOOKUP(A1045,sponsored_animals!$A$1:$C$2143,1,TRUE),0)</f>
        <v>b14069999a0ee6</v>
      </c>
      <c r="J1045">
        <f>VLOOKUP(H1045,location_costs!$A$1:$B$6,2,FALSE)</f>
        <v>135</v>
      </c>
      <c r="K1045" t="str">
        <f t="shared" si="50"/>
        <v>Cat_Small</v>
      </c>
      <c r="L1045">
        <f>VLOOKUP(K1045,size_costs!$D$1:$E$10,2,FALSE)</f>
        <v>100</v>
      </c>
      <c r="M1045">
        <f>VLOOKUP(C1045,age_costs!$A$1:$B$52,2,FALSE)</f>
        <v>0</v>
      </c>
    </row>
    <row r="1046" spans="1:13" x14ac:dyDescent="0.25">
      <c r="A1046" t="s">
        <v>3479</v>
      </c>
      <c r="B1046" t="s">
        <v>4629</v>
      </c>
      <c r="C1046" s="2">
        <f t="shared" si="48"/>
        <v>4</v>
      </c>
      <c r="D1046" t="s">
        <v>12</v>
      </c>
      <c r="E1046" t="s">
        <v>2294</v>
      </c>
      <c r="F1046">
        <v>18</v>
      </c>
      <c r="G1046" t="str">
        <f t="shared" si="49"/>
        <v>Medium</v>
      </c>
      <c r="H1046" t="s">
        <v>7</v>
      </c>
      <c r="I1046">
        <f>IFERROR(VLOOKUP(A1046,sponsored_animals!$A$1:$C$2143,1,TRUE),0)</f>
        <v>0</v>
      </c>
      <c r="J1046">
        <f>VLOOKUP(H1046,location_costs!$A$1:$B$6,2,FALSE)</f>
        <v>100</v>
      </c>
      <c r="K1046" t="str">
        <f t="shared" si="50"/>
        <v>Dog_Medium</v>
      </c>
      <c r="L1046">
        <f>VLOOKUP(K1046,size_costs!$D$1:$E$10,2,FALSE)</f>
        <v>150</v>
      </c>
      <c r="M1046">
        <f>VLOOKUP(C1046,age_costs!$A$1:$B$52,2,FALSE)</f>
        <v>0</v>
      </c>
    </row>
    <row r="1047" spans="1:13" x14ac:dyDescent="0.25">
      <c r="A1047" t="s">
        <v>3480</v>
      </c>
      <c r="B1047" t="s">
        <v>7340</v>
      </c>
      <c r="C1047" s="2">
        <f t="shared" si="48"/>
        <v>16</v>
      </c>
      <c r="D1047" t="s">
        <v>12</v>
      </c>
      <c r="E1047" t="s">
        <v>2190</v>
      </c>
      <c r="F1047">
        <v>41</v>
      </c>
      <c r="G1047" t="str">
        <f t="shared" si="49"/>
        <v>Large</v>
      </c>
      <c r="H1047" t="s">
        <v>7</v>
      </c>
      <c r="I1047" t="str">
        <f>IFERROR(VLOOKUP(A1047,sponsored_animals!$A$1:$C$2143,1,TRUE),0)</f>
        <v>178f1189a06b68</v>
      </c>
      <c r="J1047">
        <f>VLOOKUP(H1047,location_costs!$A$1:$B$6,2,FALSE)</f>
        <v>100</v>
      </c>
      <c r="K1047" t="str">
        <f t="shared" si="50"/>
        <v>Dog_Large</v>
      </c>
      <c r="L1047">
        <f>VLOOKUP(K1047,size_costs!$D$1:$E$10,2,FALSE)</f>
        <v>175</v>
      </c>
      <c r="M1047">
        <f>VLOOKUP(C1047,age_costs!$A$1:$B$52,2,FALSE)</f>
        <v>300</v>
      </c>
    </row>
    <row r="1048" spans="1:13" x14ac:dyDescent="0.25">
      <c r="A1048" t="s">
        <v>3481</v>
      </c>
      <c r="B1048" t="s">
        <v>13919</v>
      </c>
      <c r="C1048" s="2">
        <f t="shared" si="48"/>
        <v>4</v>
      </c>
      <c r="D1048" t="s">
        <v>19</v>
      </c>
      <c r="E1048" t="s">
        <v>2198</v>
      </c>
      <c r="F1048">
        <v>2</v>
      </c>
      <c r="G1048" t="str">
        <f t="shared" si="49"/>
        <v>Small</v>
      </c>
      <c r="H1048" t="s">
        <v>5</v>
      </c>
      <c r="I1048" t="str">
        <f>IFERROR(VLOOKUP(A1048,sponsored_animals!$A$1:$C$2143,1,TRUE),0)</f>
        <v>178f1189a06b68</v>
      </c>
      <c r="J1048">
        <f>VLOOKUP(H1048,location_costs!$A$1:$B$6,2,FALSE)</f>
        <v>140</v>
      </c>
      <c r="K1048" t="str">
        <f t="shared" si="50"/>
        <v>Cat_Small</v>
      </c>
      <c r="L1048">
        <f>VLOOKUP(K1048,size_costs!$D$1:$E$10,2,FALSE)</f>
        <v>100</v>
      </c>
      <c r="M1048">
        <f>VLOOKUP(C1048,age_costs!$A$1:$B$52,2,FALSE)</f>
        <v>0</v>
      </c>
    </row>
    <row r="1049" spans="1:13" x14ac:dyDescent="0.25">
      <c r="A1049" t="s">
        <v>3482</v>
      </c>
      <c r="B1049" t="s">
        <v>14123</v>
      </c>
      <c r="C1049" s="2">
        <f t="shared" si="48"/>
        <v>6</v>
      </c>
      <c r="D1049" t="s">
        <v>19</v>
      </c>
      <c r="E1049" t="s">
        <v>2198</v>
      </c>
      <c r="F1049">
        <v>9</v>
      </c>
      <c r="G1049" t="str">
        <f t="shared" si="49"/>
        <v>Large</v>
      </c>
      <c r="H1049" t="s">
        <v>7</v>
      </c>
      <c r="I1049">
        <f>IFERROR(VLOOKUP(A1049,sponsored_animals!$A$1:$C$2143,1,TRUE),0)</f>
        <v>0</v>
      </c>
      <c r="J1049">
        <f>VLOOKUP(H1049,location_costs!$A$1:$B$6,2,FALSE)</f>
        <v>100</v>
      </c>
      <c r="K1049" t="str">
        <f t="shared" si="50"/>
        <v>Cat_Large</v>
      </c>
      <c r="L1049">
        <f>VLOOKUP(K1049,size_costs!$D$1:$E$10,2,FALSE)</f>
        <v>140</v>
      </c>
      <c r="M1049">
        <f>VLOOKUP(C1049,age_costs!$A$1:$B$52,2,FALSE)</f>
        <v>100</v>
      </c>
    </row>
    <row r="1050" spans="1:13" x14ac:dyDescent="0.25">
      <c r="A1050" t="s">
        <v>3483</v>
      </c>
      <c r="B1050" t="s">
        <v>14124</v>
      </c>
      <c r="C1050" s="2">
        <f t="shared" si="48"/>
        <v>5</v>
      </c>
      <c r="D1050" t="s">
        <v>19</v>
      </c>
      <c r="E1050" t="s">
        <v>2219</v>
      </c>
      <c r="F1050">
        <v>9</v>
      </c>
      <c r="G1050" t="str">
        <f t="shared" si="49"/>
        <v>Large</v>
      </c>
      <c r="H1050" t="s">
        <v>6</v>
      </c>
      <c r="I1050" t="str">
        <f>IFERROR(VLOOKUP(A1050,sponsored_animals!$A$1:$C$2143,1,TRUE),0)</f>
        <v>214f8f6b359a1e</v>
      </c>
      <c r="J1050">
        <f>VLOOKUP(H1050,location_costs!$A$1:$B$6,2,FALSE)</f>
        <v>135</v>
      </c>
      <c r="K1050" t="str">
        <f t="shared" si="50"/>
        <v>Cat_Large</v>
      </c>
      <c r="L1050">
        <f>VLOOKUP(K1050,size_costs!$D$1:$E$10,2,FALSE)</f>
        <v>140</v>
      </c>
      <c r="M1050">
        <f>VLOOKUP(C1050,age_costs!$A$1:$B$52,2,FALSE)</f>
        <v>100</v>
      </c>
    </row>
    <row r="1051" spans="1:13" x14ac:dyDescent="0.25">
      <c r="A1051" t="s">
        <v>3484</v>
      </c>
      <c r="B1051" t="s">
        <v>13847</v>
      </c>
      <c r="C1051" s="2">
        <f t="shared" si="48"/>
        <v>8</v>
      </c>
      <c r="D1051" t="s">
        <v>19</v>
      </c>
      <c r="E1051" t="s">
        <v>2350</v>
      </c>
      <c r="F1051">
        <v>8.5</v>
      </c>
      <c r="G1051" t="str">
        <f t="shared" si="49"/>
        <v>Large</v>
      </c>
      <c r="H1051" t="s">
        <v>6</v>
      </c>
      <c r="I1051" t="str">
        <f>IFERROR(VLOOKUP(A1051,sponsored_animals!$A$1:$C$2143,1,TRUE),0)</f>
        <v>7c0c3e04e6a4d4</v>
      </c>
      <c r="J1051">
        <f>VLOOKUP(H1051,location_costs!$A$1:$B$6,2,FALSE)</f>
        <v>135</v>
      </c>
      <c r="K1051" t="str">
        <f t="shared" si="50"/>
        <v>Cat_Large</v>
      </c>
      <c r="L1051">
        <f>VLOOKUP(K1051,size_costs!$D$1:$E$10,2,FALSE)</f>
        <v>140</v>
      </c>
      <c r="M1051">
        <f>VLOOKUP(C1051,age_costs!$A$1:$B$52,2,FALSE)</f>
        <v>150</v>
      </c>
    </row>
    <row r="1052" spans="1:13" x14ac:dyDescent="0.25">
      <c r="A1052" t="s">
        <v>3485</v>
      </c>
      <c r="B1052" t="s">
        <v>14125</v>
      </c>
      <c r="C1052" s="2">
        <f t="shared" si="48"/>
        <v>2</v>
      </c>
      <c r="D1052" t="s">
        <v>12</v>
      </c>
      <c r="E1052" t="s">
        <v>2186</v>
      </c>
      <c r="F1052">
        <v>48</v>
      </c>
      <c r="G1052" t="str">
        <f t="shared" si="49"/>
        <v>Large</v>
      </c>
      <c r="H1052" t="s">
        <v>6</v>
      </c>
      <c r="I1052" t="str">
        <f>IFERROR(VLOOKUP(A1052,sponsored_animals!$A$1:$C$2143,1,TRUE),0)</f>
        <v>36806649e5722d</v>
      </c>
      <c r="J1052">
        <f>VLOOKUP(H1052,location_costs!$A$1:$B$6,2,FALSE)</f>
        <v>135</v>
      </c>
      <c r="K1052" t="str">
        <f t="shared" si="50"/>
        <v>Dog_Large</v>
      </c>
      <c r="L1052">
        <f>VLOOKUP(K1052,size_costs!$D$1:$E$10,2,FALSE)</f>
        <v>175</v>
      </c>
      <c r="M1052">
        <f>VLOOKUP(C1052,age_costs!$A$1:$B$52,2,FALSE)</f>
        <v>0</v>
      </c>
    </row>
    <row r="1053" spans="1:13" x14ac:dyDescent="0.25">
      <c r="A1053" t="s">
        <v>3486</v>
      </c>
      <c r="B1053" t="s">
        <v>14126</v>
      </c>
      <c r="C1053" s="2">
        <f t="shared" si="48"/>
        <v>3</v>
      </c>
      <c r="D1053" t="s">
        <v>12</v>
      </c>
      <c r="E1053" t="s">
        <v>2233</v>
      </c>
      <c r="F1053">
        <v>36</v>
      </c>
      <c r="G1053" t="str">
        <f t="shared" si="49"/>
        <v>Large</v>
      </c>
      <c r="H1053" t="s">
        <v>6</v>
      </c>
      <c r="I1053" t="str">
        <f>IFERROR(VLOOKUP(A1053,sponsored_animals!$A$1:$C$2143,1,TRUE),0)</f>
        <v>36806649e5722d</v>
      </c>
      <c r="J1053">
        <f>VLOOKUP(H1053,location_costs!$A$1:$B$6,2,FALSE)</f>
        <v>135</v>
      </c>
      <c r="K1053" t="str">
        <f t="shared" si="50"/>
        <v>Dog_Large</v>
      </c>
      <c r="L1053">
        <f>VLOOKUP(K1053,size_costs!$D$1:$E$10,2,FALSE)</f>
        <v>175</v>
      </c>
      <c r="M1053">
        <f>VLOOKUP(C1053,age_costs!$A$1:$B$52,2,FALSE)</f>
        <v>0</v>
      </c>
    </row>
    <row r="1054" spans="1:13" x14ac:dyDescent="0.25">
      <c r="A1054" t="s">
        <v>3487</v>
      </c>
      <c r="B1054" t="s">
        <v>14127</v>
      </c>
      <c r="C1054" s="2">
        <f t="shared" si="48"/>
        <v>4</v>
      </c>
      <c r="D1054" t="s">
        <v>12</v>
      </c>
      <c r="E1054" t="s">
        <v>2217</v>
      </c>
      <c r="F1054">
        <v>41</v>
      </c>
      <c r="G1054" t="str">
        <f t="shared" si="49"/>
        <v>Large</v>
      </c>
      <c r="H1054" t="s">
        <v>6</v>
      </c>
      <c r="I1054" t="str">
        <f>IFERROR(VLOOKUP(A1054,sponsored_animals!$A$1:$C$2143,1,TRUE),0)</f>
        <v>4fca6ef6dbda96</v>
      </c>
      <c r="J1054">
        <f>VLOOKUP(H1054,location_costs!$A$1:$B$6,2,FALSE)</f>
        <v>135</v>
      </c>
      <c r="K1054" t="str">
        <f t="shared" si="50"/>
        <v>Dog_Large</v>
      </c>
      <c r="L1054">
        <f>VLOOKUP(K1054,size_costs!$D$1:$E$10,2,FALSE)</f>
        <v>175</v>
      </c>
      <c r="M1054">
        <f>VLOOKUP(C1054,age_costs!$A$1:$B$52,2,FALSE)</f>
        <v>0</v>
      </c>
    </row>
    <row r="1055" spans="1:13" x14ac:dyDescent="0.25">
      <c r="A1055" t="s">
        <v>565</v>
      </c>
      <c r="B1055" t="s">
        <v>12101</v>
      </c>
      <c r="C1055" s="2">
        <f t="shared" si="48"/>
        <v>10</v>
      </c>
      <c r="D1055" t="s">
        <v>12</v>
      </c>
      <c r="E1055" t="s">
        <v>2214</v>
      </c>
      <c r="F1055">
        <v>42</v>
      </c>
      <c r="G1055" t="str">
        <f t="shared" si="49"/>
        <v>Large</v>
      </c>
      <c r="H1055" t="s">
        <v>6</v>
      </c>
      <c r="I1055" t="str">
        <f>IFERROR(VLOOKUP(A1055,sponsored_animals!$A$1:$C$2143,1,TRUE),0)</f>
        <v>36806649e5722d</v>
      </c>
      <c r="J1055">
        <f>VLOOKUP(H1055,location_costs!$A$1:$B$6,2,FALSE)</f>
        <v>135</v>
      </c>
      <c r="K1055" t="str">
        <f t="shared" si="50"/>
        <v>Dog_Large</v>
      </c>
      <c r="L1055">
        <f>VLOOKUP(K1055,size_costs!$D$1:$E$10,2,FALSE)</f>
        <v>175</v>
      </c>
      <c r="M1055">
        <f>VLOOKUP(C1055,age_costs!$A$1:$B$52,2,FALSE)</f>
        <v>150</v>
      </c>
    </row>
    <row r="1056" spans="1:13" x14ac:dyDescent="0.25">
      <c r="A1056" t="s">
        <v>3489</v>
      </c>
      <c r="B1056" t="s">
        <v>14128</v>
      </c>
      <c r="C1056" s="2">
        <f t="shared" si="48"/>
        <v>11</v>
      </c>
      <c r="D1056" t="s">
        <v>19</v>
      </c>
      <c r="E1056" t="s">
        <v>2182</v>
      </c>
      <c r="F1056">
        <v>4</v>
      </c>
      <c r="G1056" t="str">
        <f t="shared" si="49"/>
        <v>Small</v>
      </c>
      <c r="H1056" t="s">
        <v>3</v>
      </c>
      <c r="I1056" t="str">
        <f>IFERROR(VLOOKUP(A1056,sponsored_animals!$A$1:$C$2143,1,TRUE),0)</f>
        <v>f3de00c24336c4</v>
      </c>
      <c r="J1056">
        <f>VLOOKUP(H1056,location_costs!$A$1:$B$6,2,FALSE)</f>
        <v>120</v>
      </c>
      <c r="K1056" t="str">
        <f t="shared" si="50"/>
        <v>Cat_Small</v>
      </c>
      <c r="L1056">
        <f>VLOOKUP(K1056,size_costs!$D$1:$E$10,2,FALSE)</f>
        <v>100</v>
      </c>
      <c r="M1056">
        <f>VLOOKUP(C1056,age_costs!$A$1:$B$52,2,FALSE)</f>
        <v>150</v>
      </c>
    </row>
    <row r="1057" spans="1:13" x14ac:dyDescent="0.25">
      <c r="A1057" t="s">
        <v>3490</v>
      </c>
      <c r="B1057" t="s">
        <v>14129</v>
      </c>
      <c r="C1057" s="2">
        <f t="shared" si="48"/>
        <v>5</v>
      </c>
      <c r="D1057" t="s">
        <v>12</v>
      </c>
      <c r="E1057" t="s">
        <v>2207</v>
      </c>
      <c r="F1057">
        <v>4</v>
      </c>
      <c r="G1057" t="str">
        <f t="shared" si="49"/>
        <v>Small</v>
      </c>
      <c r="H1057" t="s">
        <v>4</v>
      </c>
      <c r="I1057">
        <f>IFERROR(VLOOKUP(A1057,sponsored_animals!$A$1:$C$2143,1,TRUE),0)</f>
        <v>0</v>
      </c>
      <c r="J1057">
        <f>VLOOKUP(H1057,location_costs!$A$1:$B$6,2,FALSE)</f>
        <v>110</v>
      </c>
      <c r="K1057" t="str">
        <f t="shared" si="50"/>
        <v>Dog_Small</v>
      </c>
      <c r="L1057">
        <f>VLOOKUP(K1057,size_costs!$D$1:$E$10,2,FALSE)</f>
        <v>125</v>
      </c>
      <c r="M1057">
        <f>VLOOKUP(C1057,age_costs!$A$1:$B$52,2,FALSE)</f>
        <v>100</v>
      </c>
    </row>
    <row r="1058" spans="1:13" x14ac:dyDescent="0.25">
      <c r="A1058" t="s">
        <v>1594</v>
      </c>
      <c r="B1058" t="s">
        <v>11411</v>
      </c>
      <c r="C1058" s="2">
        <f t="shared" si="48"/>
        <v>14</v>
      </c>
      <c r="D1058" t="s">
        <v>12</v>
      </c>
      <c r="E1058" t="s">
        <v>2191</v>
      </c>
      <c r="F1058">
        <v>15</v>
      </c>
      <c r="G1058" t="str">
        <f t="shared" si="49"/>
        <v>Medium</v>
      </c>
      <c r="H1058" t="s">
        <v>3</v>
      </c>
      <c r="I1058" t="str">
        <f>IFERROR(VLOOKUP(A1058,sponsored_animals!$A$1:$C$2143,1,TRUE),0)</f>
        <v>36806649e5722d</v>
      </c>
      <c r="J1058">
        <f>VLOOKUP(H1058,location_costs!$A$1:$B$6,2,FALSE)</f>
        <v>120</v>
      </c>
      <c r="K1058" t="str">
        <f t="shared" si="50"/>
        <v>Dog_Medium</v>
      </c>
      <c r="L1058">
        <f>VLOOKUP(K1058,size_costs!$D$1:$E$10,2,FALSE)</f>
        <v>150</v>
      </c>
      <c r="M1058">
        <f>VLOOKUP(C1058,age_costs!$A$1:$B$52,2,FALSE)</f>
        <v>200</v>
      </c>
    </row>
    <row r="1059" spans="1:13" x14ac:dyDescent="0.25">
      <c r="A1059" t="s">
        <v>3492</v>
      </c>
      <c r="B1059" t="s">
        <v>14130</v>
      </c>
      <c r="C1059" s="2">
        <f t="shared" si="48"/>
        <v>3</v>
      </c>
      <c r="D1059" t="s">
        <v>19</v>
      </c>
      <c r="E1059" t="s">
        <v>2207</v>
      </c>
      <c r="F1059">
        <v>4</v>
      </c>
      <c r="G1059" t="str">
        <f t="shared" si="49"/>
        <v>Small</v>
      </c>
      <c r="H1059" t="s">
        <v>3</v>
      </c>
      <c r="I1059">
        <f>IFERROR(VLOOKUP(A1059,sponsored_animals!$A$1:$C$2143,1,TRUE),0)</f>
        <v>0</v>
      </c>
      <c r="J1059">
        <f>VLOOKUP(H1059,location_costs!$A$1:$B$6,2,FALSE)</f>
        <v>120</v>
      </c>
      <c r="K1059" t="str">
        <f t="shared" si="50"/>
        <v>Cat_Small</v>
      </c>
      <c r="L1059">
        <f>VLOOKUP(K1059,size_costs!$D$1:$E$10,2,FALSE)</f>
        <v>100</v>
      </c>
      <c r="M1059">
        <f>VLOOKUP(C1059,age_costs!$A$1:$B$52,2,FALSE)</f>
        <v>0</v>
      </c>
    </row>
    <row r="1060" spans="1:13" x14ac:dyDescent="0.25">
      <c r="A1060" t="s">
        <v>3493</v>
      </c>
      <c r="B1060" t="s">
        <v>14131</v>
      </c>
      <c r="C1060" s="2">
        <f t="shared" si="48"/>
        <v>8</v>
      </c>
      <c r="D1060" t="s">
        <v>12</v>
      </c>
      <c r="E1060" t="s">
        <v>2182</v>
      </c>
      <c r="F1060">
        <v>27</v>
      </c>
      <c r="G1060" t="str">
        <f t="shared" si="49"/>
        <v>Medium</v>
      </c>
      <c r="H1060" t="s">
        <v>5</v>
      </c>
      <c r="I1060" t="str">
        <f>IFERROR(VLOOKUP(A1060,sponsored_animals!$A$1:$C$2143,1,TRUE),0)</f>
        <v>36806649e5722d</v>
      </c>
      <c r="J1060">
        <f>VLOOKUP(H1060,location_costs!$A$1:$B$6,2,FALSE)</f>
        <v>140</v>
      </c>
      <c r="K1060" t="str">
        <f t="shared" si="50"/>
        <v>Dog_Medium</v>
      </c>
      <c r="L1060">
        <f>VLOOKUP(K1060,size_costs!$D$1:$E$10,2,FALSE)</f>
        <v>150</v>
      </c>
      <c r="M1060">
        <f>VLOOKUP(C1060,age_costs!$A$1:$B$52,2,FALSE)</f>
        <v>150</v>
      </c>
    </row>
    <row r="1061" spans="1:13" x14ac:dyDescent="0.25">
      <c r="A1061" t="s">
        <v>3494</v>
      </c>
      <c r="B1061" t="s">
        <v>14132</v>
      </c>
      <c r="C1061" s="2">
        <f t="shared" si="48"/>
        <v>2</v>
      </c>
      <c r="D1061" t="s">
        <v>12</v>
      </c>
      <c r="E1061" t="s">
        <v>2217</v>
      </c>
      <c r="F1061">
        <v>13</v>
      </c>
      <c r="G1061" t="str">
        <f t="shared" si="49"/>
        <v>Medium</v>
      </c>
      <c r="H1061" t="s">
        <v>5</v>
      </c>
      <c r="I1061" t="str">
        <f>IFERROR(VLOOKUP(A1061,sponsored_animals!$A$1:$C$2143,1,TRUE),0)</f>
        <v>178f1189a06b68</v>
      </c>
      <c r="J1061">
        <f>VLOOKUP(H1061,location_costs!$A$1:$B$6,2,FALSE)</f>
        <v>140</v>
      </c>
      <c r="K1061" t="str">
        <f t="shared" si="50"/>
        <v>Dog_Medium</v>
      </c>
      <c r="L1061">
        <f>VLOOKUP(K1061,size_costs!$D$1:$E$10,2,FALSE)</f>
        <v>150</v>
      </c>
      <c r="M1061">
        <f>VLOOKUP(C1061,age_costs!$A$1:$B$52,2,FALSE)</f>
        <v>0</v>
      </c>
    </row>
    <row r="1062" spans="1:13" x14ac:dyDescent="0.25">
      <c r="A1062" t="s">
        <v>3495</v>
      </c>
      <c r="B1062" t="s">
        <v>14133</v>
      </c>
      <c r="C1062" s="2">
        <f t="shared" si="48"/>
        <v>5</v>
      </c>
      <c r="D1062" t="s">
        <v>19</v>
      </c>
      <c r="E1062" t="s">
        <v>2234</v>
      </c>
      <c r="F1062">
        <v>8.5</v>
      </c>
      <c r="G1062" t="str">
        <f t="shared" si="49"/>
        <v>Large</v>
      </c>
      <c r="H1062" t="s">
        <v>6</v>
      </c>
      <c r="I1062" t="str">
        <f>IFERROR(VLOOKUP(A1062,sponsored_animals!$A$1:$C$2143,1,TRUE),0)</f>
        <v>178f1189a06b68</v>
      </c>
      <c r="J1062">
        <f>VLOOKUP(H1062,location_costs!$A$1:$B$6,2,FALSE)</f>
        <v>135</v>
      </c>
      <c r="K1062" t="str">
        <f t="shared" si="50"/>
        <v>Cat_Large</v>
      </c>
      <c r="L1062">
        <f>VLOOKUP(K1062,size_costs!$D$1:$E$10,2,FALSE)</f>
        <v>140</v>
      </c>
      <c r="M1062">
        <f>VLOOKUP(C1062,age_costs!$A$1:$B$52,2,FALSE)</f>
        <v>100</v>
      </c>
    </row>
    <row r="1063" spans="1:13" x14ac:dyDescent="0.25">
      <c r="A1063" t="s">
        <v>1565</v>
      </c>
      <c r="B1063" t="s">
        <v>5224</v>
      </c>
      <c r="C1063" s="2">
        <f t="shared" si="48"/>
        <v>7</v>
      </c>
      <c r="D1063" t="s">
        <v>19</v>
      </c>
      <c r="E1063" t="s">
        <v>2380</v>
      </c>
      <c r="F1063">
        <v>6</v>
      </c>
      <c r="G1063" t="str">
        <f t="shared" si="49"/>
        <v>Medium</v>
      </c>
      <c r="H1063" t="s">
        <v>4</v>
      </c>
      <c r="I1063" t="str">
        <f>IFERROR(VLOOKUP(A1063,sponsored_animals!$A$1:$C$2143,1,TRUE),0)</f>
        <v>214f8f6b359a1e</v>
      </c>
      <c r="J1063">
        <f>VLOOKUP(H1063,location_costs!$A$1:$B$6,2,FALSE)</f>
        <v>110</v>
      </c>
      <c r="K1063" t="str">
        <f t="shared" si="50"/>
        <v>Cat_Medium</v>
      </c>
      <c r="L1063">
        <f>VLOOKUP(K1063,size_costs!$D$1:$E$10,2,FALSE)</f>
        <v>120</v>
      </c>
      <c r="M1063">
        <f>VLOOKUP(C1063,age_costs!$A$1:$B$52,2,FALSE)</f>
        <v>100</v>
      </c>
    </row>
    <row r="1064" spans="1:13" x14ac:dyDescent="0.25">
      <c r="A1064" t="s">
        <v>3497</v>
      </c>
      <c r="B1064" t="s">
        <v>13829</v>
      </c>
      <c r="C1064" s="2">
        <f t="shared" si="48"/>
        <v>5</v>
      </c>
      <c r="D1064" t="s">
        <v>12</v>
      </c>
      <c r="E1064" t="s">
        <v>2217</v>
      </c>
      <c r="F1064">
        <v>31</v>
      </c>
      <c r="G1064" t="str">
        <f t="shared" si="49"/>
        <v>Large</v>
      </c>
      <c r="H1064" t="s">
        <v>6</v>
      </c>
      <c r="I1064">
        <f>IFERROR(VLOOKUP(A1064,sponsored_animals!$A$1:$C$2143,1,TRUE),0)</f>
        <v>0</v>
      </c>
      <c r="J1064">
        <f>VLOOKUP(H1064,location_costs!$A$1:$B$6,2,FALSE)</f>
        <v>135</v>
      </c>
      <c r="K1064" t="str">
        <f t="shared" si="50"/>
        <v>Dog_Large</v>
      </c>
      <c r="L1064">
        <f>VLOOKUP(K1064,size_costs!$D$1:$E$10,2,FALSE)</f>
        <v>175</v>
      </c>
      <c r="M1064">
        <f>VLOOKUP(C1064,age_costs!$A$1:$B$52,2,FALSE)</f>
        <v>100</v>
      </c>
    </row>
    <row r="1065" spans="1:13" x14ac:dyDescent="0.25">
      <c r="A1065" t="s">
        <v>3498</v>
      </c>
      <c r="B1065" t="s">
        <v>14134</v>
      </c>
      <c r="C1065" s="2">
        <f t="shared" si="48"/>
        <v>3</v>
      </c>
      <c r="D1065" t="s">
        <v>12</v>
      </c>
      <c r="E1065" t="s">
        <v>2294</v>
      </c>
      <c r="F1065">
        <v>27</v>
      </c>
      <c r="G1065" t="str">
        <f t="shared" si="49"/>
        <v>Medium</v>
      </c>
      <c r="H1065" t="s">
        <v>3</v>
      </c>
      <c r="I1065">
        <f>IFERROR(VLOOKUP(A1065,sponsored_animals!$A$1:$C$2143,1,TRUE),0)</f>
        <v>0</v>
      </c>
      <c r="J1065">
        <f>VLOOKUP(H1065,location_costs!$A$1:$B$6,2,FALSE)</f>
        <v>120</v>
      </c>
      <c r="K1065" t="str">
        <f t="shared" si="50"/>
        <v>Dog_Medium</v>
      </c>
      <c r="L1065">
        <f>VLOOKUP(K1065,size_costs!$D$1:$E$10,2,FALSE)</f>
        <v>150</v>
      </c>
      <c r="M1065">
        <f>VLOOKUP(C1065,age_costs!$A$1:$B$52,2,FALSE)</f>
        <v>0</v>
      </c>
    </row>
    <row r="1066" spans="1:13" x14ac:dyDescent="0.25">
      <c r="A1066" t="s">
        <v>3499</v>
      </c>
      <c r="B1066" t="s">
        <v>13841</v>
      </c>
      <c r="C1066" s="2">
        <f t="shared" si="48"/>
        <v>7</v>
      </c>
      <c r="D1066" t="s">
        <v>19</v>
      </c>
      <c r="E1066" t="s">
        <v>2177</v>
      </c>
      <c r="F1066">
        <v>10</v>
      </c>
      <c r="G1066" t="str">
        <f t="shared" si="49"/>
        <v>Large</v>
      </c>
      <c r="H1066" t="s">
        <v>7</v>
      </c>
      <c r="I1066">
        <f>IFERROR(VLOOKUP(A1066,sponsored_animals!$A$1:$C$2143,1,TRUE),0)</f>
        <v>0</v>
      </c>
      <c r="J1066">
        <f>VLOOKUP(H1066,location_costs!$A$1:$B$6,2,FALSE)</f>
        <v>100</v>
      </c>
      <c r="K1066" t="str">
        <f t="shared" si="50"/>
        <v>Cat_Large</v>
      </c>
      <c r="L1066">
        <f>VLOOKUP(K1066,size_costs!$D$1:$E$10,2,FALSE)</f>
        <v>140</v>
      </c>
      <c r="M1066">
        <f>VLOOKUP(C1066,age_costs!$A$1:$B$52,2,FALSE)</f>
        <v>100</v>
      </c>
    </row>
    <row r="1067" spans="1:13" x14ac:dyDescent="0.25">
      <c r="A1067" t="s">
        <v>3500</v>
      </c>
      <c r="B1067" t="s">
        <v>14135</v>
      </c>
      <c r="C1067" s="2">
        <f t="shared" si="48"/>
        <v>6</v>
      </c>
      <c r="D1067" t="s">
        <v>12</v>
      </c>
      <c r="E1067" t="s">
        <v>2332</v>
      </c>
      <c r="F1067">
        <v>24</v>
      </c>
      <c r="G1067" t="str">
        <f t="shared" si="49"/>
        <v>Medium</v>
      </c>
      <c r="H1067" t="s">
        <v>6</v>
      </c>
      <c r="I1067" t="str">
        <f>IFERROR(VLOOKUP(A1067,sponsored_animals!$A$1:$C$2143,1,TRUE),0)</f>
        <v>4fca6ef6dbda96</v>
      </c>
      <c r="J1067">
        <f>VLOOKUP(H1067,location_costs!$A$1:$B$6,2,FALSE)</f>
        <v>135</v>
      </c>
      <c r="K1067" t="str">
        <f t="shared" si="50"/>
        <v>Dog_Medium</v>
      </c>
      <c r="L1067">
        <f>VLOOKUP(K1067,size_costs!$D$1:$E$10,2,FALSE)</f>
        <v>150</v>
      </c>
      <c r="M1067">
        <f>VLOOKUP(C1067,age_costs!$A$1:$B$52,2,FALSE)</f>
        <v>100</v>
      </c>
    </row>
    <row r="1068" spans="1:13" x14ac:dyDescent="0.25">
      <c r="A1068" t="s">
        <v>3501</v>
      </c>
      <c r="B1068" t="s">
        <v>3725</v>
      </c>
      <c r="C1068" s="2">
        <f t="shared" si="48"/>
        <v>8</v>
      </c>
      <c r="D1068" t="s">
        <v>12</v>
      </c>
      <c r="E1068" t="s">
        <v>2322</v>
      </c>
      <c r="F1068">
        <v>47</v>
      </c>
      <c r="G1068" t="str">
        <f t="shared" si="49"/>
        <v>Large</v>
      </c>
      <c r="H1068" t="s">
        <v>3</v>
      </c>
      <c r="I1068" t="str">
        <f>IFERROR(VLOOKUP(A1068,sponsored_animals!$A$1:$C$2143,1,TRUE),0)</f>
        <v>178f1189a06b68</v>
      </c>
      <c r="J1068">
        <f>VLOOKUP(H1068,location_costs!$A$1:$B$6,2,FALSE)</f>
        <v>120</v>
      </c>
      <c r="K1068" t="str">
        <f t="shared" si="50"/>
        <v>Dog_Large</v>
      </c>
      <c r="L1068">
        <f>VLOOKUP(K1068,size_costs!$D$1:$E$10,2,FALSE)</f>
        <v>175</v>
      </c>
      <c r="M1068">
        <f>VLOOKUP(C1068,age_costs!$A$1:$B$52,2,FALSE)</f>
        <v>150</v>
      </c>
    </row>
    <row r="1069" spans="1:13" x14ac:dyDescent="0.25">
      <c r="A1069" t="s">
        <v>3503</v>
      </c>
      <c r="B1069" t="s">
        <v>14136</v>
      </c>
      <c r="C1069" s="2">
        <f t="shared" si="48"/>
        <v>5</v>
      </c>
      <c r="D1069" t="s">
        <v>19</v>
      </c>
      <c r="E1069" t="s">
        <v>2210</v>
      </c>
      <c r="F1069">
        <v>4</v>
      </c>
      <c r="G1069" t="str">
        <f t="shared" si="49"/>
        <v>Small</v>
      </c>
      <c r="H1069" t="s">
        <v>3</v>
      </c>
      <c r="I1069">
        <f>IFERROR(VLOOKUP(A1069,sponsored_animals!$A$1:$C$2143,1,TRUE),0)</f>
        <v>0</v>
      </c>
      <c r="J1069">
        <f>VLOOKUP(H1069,location_costs!$A$1:$B$6,2,FALSE)</f>
        <v>120</v>
      </c>
      <c r="K1069" t="str">
        <f t="shared" si="50"/>
        <v>Cat_Small</v>
      </c>
      <c r="L1069">
        <f>VLOOKUP(K1069,size_costs!$D$1:$E$10,2,FALSE)</f>
        <v>100</v>
      </c>
      <c r="M1069">
        <f>VLOOKUP(C1069,age_costs!$A$1:$B$52,2,FALSE)</f>
        <v>100</v>
      </c>
    </row>
    <row r="1070" spans="1:13" x14ac:dyDescent="0.25">
      <c r="A1070" t="s">
        <v>84</v>
      </c>
      <c r="B1070" t="s">
        <v>14137</v>
      </c>
      <c r="C1070" s="2">
        <f t="shared" si="48"/>
        <v>1</v>
      </c>
      <c r="D1070" t="s">
        <v>19</v>
      </c>
      <c r="E1070" t="s">
        <v>2234</v>
      </c>
      <c r="F1070">
        <v>10</v>
      </c>
      <c r="G1070" t="str">
        <f t="shared" si="49"/>
        <v>Large</v>
      </c>
      <c r="H1070" t="s">
        <v>6</v>
      </c>
      <c r="I1070" t="str">
        <f>IFERROR(VLOOKUP(A1070,sponsored_animals!$A$1:$C$2143,1,TRUE),0)</f>
        <v>36806649e5722d</v>
      </c>
      <c r="J1070">
        <f>VLOOKUP(H1070,location_costs!$A$1:$B$6,2,FALSE)</f>
        <v>135</v>
      </c>
      <c r="K1070" t="str">
        <f t="shared" si="50"/>
        <v>Cat_Large</v>
      </c>
      <c r="L1070">
        <f>VLOOKUP(K1070,size_costs!$D$1:$E$10,2,FALSE)</f>
        <v>140</v>
      </c>
      <c r="M1070">
        <f>VLOOKUP(C1070,age_costs!$A$1:$B$52,2,FALSE)</f>
        <v>0</v>
      </c>
    </row>
    <row r="1071" spans="1:13" x14ac:dyDescent="0.25">
      <c r="A1071" t="s">
        <v>3504</v>
      </c>
      <c r="B1071" t="s">
        <v>14138</v>
      </c>
      <c r="C1071" s="2">
        <f t="shared" si="48"/>
        <v>10</v>
      </c>
      <c r="D1071" t="s">
        <v>12</v>
      </c>
      <c r="E1071" t="s">
        <v>2182</v>
      </c>
      <c r="F1071">
        <v>7</v>
      </c>
      <c r="G1071" t="str">
        <f t="shared" si="49"/>
        <v>Small</v>
      </c>
      <c r="H1071" t="s">
        <v>7</v>
      </c>
      <c r="I1071" t="str">
        <f>IFERROR(VLOOKUP(A1071,sponsored_animals!$A$1:$C$2143,1,TRUE),0)</f>
        <v>0918714dc3a6e1</v>
      </c>
      <c r="J1071">
        <f>VLOOKUP(H1071,location_costs!$A$1:$B$6,2,FALSE)</f>
        <v>100</v>
      </c>
      <c r="K1071" t="str">
        <f t="shared" si="50"/>
        <v>Dog_Small</v>
      </c>
      <c r="L1071">
        <f>VLOOKUP(K1071,size_costs!$D$1:$E$10,2,FALSE)</f>
        <v>125</v>
      </c>
      <c r="M1071">
        <f>VLOOKUP(C1071,age_costs!$A$1:$B$52,2,FALSE)</f>
        <v>150</v>
      </c>
    </row>
    <row r="1072" spans="1:13" x14ac:dyDescent="0.25">
      <c r="A1072" t="s">
        <v>3505</v>
      </c>
      <c r="B1072" t="s">
        <v>13743</v>
      </c>
      <c r="C1072" s="2">
        <f t="shared" si="48"/>
        <v>3</v>
      </c>
      <c r="D1072" t="s">
        <v>19</v>
      </c>
      <c r="E1072" t="s">
        <v>2219</v>
      </c>
      <c r="F1072">
        <v>6</v>
      </c>
      <c r="G1072" t="str">
        <f t="shared" si="49"/>
        <v>Medium</v>
      </c>
      <c r="H1072" t="s">
        <v>6</v>
      </c>
      <c r="I1072" t="str">
        <f>IFERROR(VLOOKUP(A1072,sponsored_animals!$A$1:$C$2143,1,TRUE),0)</f>
        <v>36806649e5722d</v>
      </c>
      <c r="J1072">
        <f>VLOOKUP(H1072,location_costs!$A$1:$B$6,2,FALSE)</f>
        <v>135</v>
      </c>
      <c r="K1072" t="str">
        <f t="shared" si="50"/>
        <v>Cat_Medium</v>
      </c>
      <c r="L1072">
        <f>VLOOKUP(K1072,size_costs!$D$1:$E$10,2,FALSE)</f>
        <v>120</v>
      </c>
      <c r="M1072">
        <f>VLOOKUP(C1072,age_costs!$A$1:$B$52,2,FALSE)</f>
        <v>0</v>
      </c>
    </row>
    <row r="1073" spans="1:13" x14ac:dyDescent="0.25">
      <c r="A1073" t="s">
        <v>2102</v>
      </c>
      <c r="B1073" t="s">
        <v>14139</v>
      </c>
      <c r="C1073" s="2">
        <f t="shared" si="48"/>
        <v>4</v>
      </c>
      <c r="D1073" t="s">
        <v>19</v>
      </c>
      <c r="E1073" t="s">
        <v>2174</v>
      </c>
      <c r="F1073">
        <v>4</v>
      </c>
      <c r="G1073" t="str">
        <f t="shared" si="49"/>
        <v>Small</v>
      </c>
      <c r="H1073" t="s">
        <v>6</v>
      </c>
      <c r="I1073" t="str">
        <f>IFERROR(VLOOKUP(A1073,sponsored_animals!$A$1:$C$2143,1,TRUE),0)</f>
        <v>f9985aeb87885a</v>
      </c>
      <c r="J1073">
        <f>VLOOKUP(H1073,location_costs!$A$1:$B$6,2,FALSE)</f>
        <v>135</v>
      </c>
      <c r="K1073" t="str">
        <f t="shared" si="50"/>
        <v>Cat_Small</v>
      </c>
      <c r="L1073">
        <f>VLOOKUP(K1073,size_costs!$D$1:$E$10,2,FALSE)</f>
        <v>100</v>
      </c>
      <c r="M1073">
        <f>VLOOKUP(C1073,age_costs!$A$1:$B$52,2,FALSE)</f>
        <v>0</v>
      </c>
    </row>
    <row r="1074" spans="1:13" x14ac:dyDescent="0.25">
      <c r="A1074" t="s">
        <v>3506</v>
      </c>
      <c r="B1074" t="s">
        <v>6607</v>
      </c>
      <c r="C1074" s="2">
        <f t="shared" si="48"/>
        <v>7</v>
      </c>
      <c r="D1074" t="s">
        <v>19</v>
      </c>
      <c r="E1074" t="s">
        <v>2340</v>
      </c>
      <c r="F1074">
        <v>3</v>
      </c>
      <c r="G1074" t="str">
        <f t="shared" si="49"/>
        <v>Small</v>
      </c>
      <c r="H1074" t="s">
        <v>4</v>
      </c>
      <c r="I1074" t="str">
        <f>IFERROR(VLOOKUP(A1074,sponsored_animals!$A$1:$C$2143,1,TRUE),0)</f>
        <v>36806649e5722d</v>
      </c>
      <c r="J1074">
        <f>VLOOKUP(H1074,location_costs!$A$1:$B$6,2,FALSE)</f>
        <v>110</v>
      </c>
      <c r="K1074" t="str">
        <f t="shared" si="50"/>
        <v>Cat_Small</v>
      </c>
      <c r="L1074">
        <f>VLOOKUP(K1074,size_costs!$D$1:$E$10,2,FALSE)</f>
        <v>100</v>
      </c>
      <c r="M1074">
        <f>VLOOKUP(C1074,age_costs!$A$1:$B$52,2,FALSE)</f>
        <v>100</v>
      </c>
    </row>
    <row r="1075" spans="1:13" x14ac:dyDescent="0.25">
      <c r="A1075" t="s">
        <v>3508</v>
      </c>
      <c r="B1075" t="s">
        <v>5538</v>
      </c>
      <c r="C1075" s="2">
        <f t="shared" si="48"/>
        <v>8</v>
      </c>
      <c r="D1075" t="s">
        <v>12</v>
      </c>
      <c r="E1075" t="s">
        <v>2332</v>
      </c>
      <c r="F1075">
        <v>46</v>
      </c>
      <c r="G1075" t="str">
        <f t="shared" si="49"/>
        <v>Large</v>
      </c>
      <c r="H1075" t="s">
        <v>6</v>
      </c>
      <c r="I1075" t="str">
        <f>IFERROR(VLOOKUP(A1075,sponsored_animals!$A$1:$C$2143,1,TRUE),0)</f>
        <v>74228ffdfe76aa</v>
      </c>
      <c r="J1075">
        <f>VLOOKUP(H1075,location_costs!$A$1:$B$6,2,FALSE)</f>
        <v>135</v>
      </c>
      <c r="K1075" t="str">
        <f t="shared" si="50"/>
        <v>Dog_Large</v>
      </c>
      <c r="L1075">
        <f>VLOOKUP(K1075,size_costs!$D$1:$E$10,2,FALSE)</f>
        <v>175</v>
      </c>
      <c r="M1075">
        <f>VLOOKUP(C1075,age_costs!$A$1:$B$52,2,FALSE)</f>
        <v>150</v>
      </c>
    </row>
    <row r="1076" spans="1:13" x14ac:dyDescent="0.25">
      <c r="A1076" t="s">
        <v>3510</v>
      </c>
      <c r="B1076" t="s">
        <v>14140</v>
      </c>
      <c r="C1076" s="2">
        <f t="shared" si="48"/>
        <v>10</v>
      </c>
      <c r="D1076" t="s">
        <v>12</v>
      </c>
      <c r="E1076" t="s">
        <v>2448</v>
      </c>
      <c r="F1076">
        <v>14</v>
      </c>
      <c r="G1076" t="str">
        <f t="shared" si="49"/>
        <v>Medium</v>
      </c>
      <c r="H1076" t="s">
        <v>6</v>
      </c>
      <c r="I1076" t="str">
        <f>IFERROR(VLOOKUP(A1076,sponsored_animals!$A$1:$C$2143,1,TRUE),0)</f>
        <v>214f8f6b359a1e</v>
      </c>
      <c r="J1076">
        <f>VLOOKUP(H1076,location_costs!$A$1:$B$6,2,FALSE)</f>
        <v>135</v>
      </c>
      <c r="K1076" t="str">
        <f t="shared" si="50"/>
        <v>Dog_Medium</v>
      </c>
      <c r="L1076">
        <f>VLOOKUP(K1076,size_costs!$D$1:$E$10,2,FALSE)</f>
        <v>150</v>
      </c>
      <c r="M1076">
        <f>VLOOKUP(C1076,age_costs!$A$1:$B$52,2,FALSE)</f>
        <v>150</v>
      </c>
    </row>
    <row r="1077" spans="1:13" x14ac:dyDescent="0.25">
      <c r="A1077" t="s">
        <v>3511</v>
      </c>
      <c r="B1077" t="s">
        <v>14141</v>
      </c>
      <c r="C1077" s="2">
        <f t="shared" si="48"/>
        <v>6</v>
      </c>
      <c r="D1077" t="s">
        <v>12</v>
      </c>
      <c r="E1077" t="s">
        <v>2511</v>
      </c>
      <c r="F1077">
        <v>24</v>
      </c>
      <c r="G1077" t="str">
        <f t="shared" si="49"/>
        <v>Medium</v>
      </c>
      <c r="H1077" t="s">
        <v>7</v>
      </c>
      <c r="I1077" t="str">
        <f>IFERROR(VLOOKUP(A1077,sponsored_animals!$A$1:$C$2143,1,TRUE),0)</f>
        <v>214f8f6b359a1e</v>
      </c>
      <c r="J1077">
        <f>VLOOKUP(H1077,location_costs!$A$1:$B$6,2,FALSE)</f>
        <v>100</v>
      </c>
      <c r="K1077" t="str">
        <f t="shared" si="50"/>
        <v>Dog_Medium</v>
      </c>
      <c r="L1077">
        <f>VLOOKUP(K1077,size_costs!$D$1:$E$10,2,FALSE)</f>
        <v>150</v>
      </c>
      <c r="M1077">
        <f>VLOOKUP(C1077,age_costs!$A$1:$B$52,2,FALSE)</f>
        <v>100</v>
      </c>
    </row>
    <row r="1078" spans="1:13" x14ac:dyDescent="0.25">
      <c r="A1078" t="s">
        <v>3512</v>
      </c>
      <c r="B1078" t="s">
        <v>5712</v>
      </c>
      <c r="C1078" s="2">
        <f t="shared" si="48"/>
        <v>5</v>
      </c>
      <c r="D1078" t="s">
        <v>12</v>
      </c>
      <c r="E1078" t="s">
        <v>2217</v>
      </c>
      <c r="F1078">
        <v>22</v>
      </c>
      <c r="G1078" t="str">
        <f t="shared" si="49"/>
        <v>Medium</v>
      </c>
      <c r="H1078" t="s">
        <v>5</v>
      </c>
      <c r="I1078" t="str">
        <f>IFERROR(VLOOKUP(A1078,sponsored_animals!$A$1:$C$2143,1,TRUE),0)</f>
        <v>178f1189a06b68</v>
      </c>
      <c r="J1078">
        <f>VLOOKUP(H1078,location_costs!$A$1:$B$6,2,FALSE)</f>
        <v>140</v>
      </c>
      <c r="K1078" t="str">
        <f t="shared" si="50"/>
        <v>Dog_Medium</v>
      </c>
      <c r="L1078">
        <f>VLOOKUP(K1078,size_costs!$D$1:$E$10,2,FALSE)</f>
        <v>150</v>
      </c>
      <c r="M1078">
        <f>VLOOKUP(C1078,age_costs!$A$1:$B$52,2,FALSE)</f>
        <v>100</v>
      </c>
    </row>
    <row r="1079" spans="1:13" x14ac:dyDescent="0.25">
      <c r="A1079" t="s">
        <v>3514</v>
      </c>
      <c r="B1079" t="s">
        <v>14142</v>
      </c>
      <c r="C1079" s="2">
        <f t="shared" si="48"/>
        <v>13</v>
      </c>
      <c r="D1079" t="s">
        <v>19</v>
      </c>
      <c r="E1079" t="s">
        <v>2200</v>
      </c>
      <c r="F1079">
        <v>10</v>
      </c>
      <c r="G1079" t="str">
        <f t="shared" si="49"/>
        <v>Large</v>
      </c>
      <c r="H1079" t="s">
        <v>6</v>
      </c>
      <c r="I1079" t="str">
        <f>IFERROR(VLOOKUP(A1079,sponsored_animals!$A$1:$C$2143,1,TRUE),0)</f>
        <v>d40d0d9a6a4451</v>
      </c>
      <c r="J1079">
        <f>VLOOKUP(H1079,location_costs!$A$1:$B$6,2,FALSE)</f>
        <v>135</v>
      </c>
      <c r="K1079" t="str">
        <f t="shared" si="50"/>
        <v>Cat_Large</v>
      </c>
      <c r="L1079">
        <f>VLOOKUP(K1079,size_costs!$D$1:$E$10,2,FALSE)</f>
        <v>140</v>
      </c>
      <c r="M1079">
        <f>VLOOKUP(C1079,age_costs!$A$1:$B$52,2,FALSE)</f>
        <v>200</v>
      </c>
    </row>
    <row r="1080" spans="1:13" x14ac:dyDescent="0.25">
      <c r="A1080" t="s">
        <v>366</v>
      </c>
      <c r="B1080" t="s">
        <v>14143</v>
      </c>
      <c r="C1080" s="2">
        <f t="shared" si="48"/>
        <v>9</v>
      </c>
      <c r="D1080" t="s">
        <v>12</v>
      </c>
      <c r="E1080" t="s">
        <v>2190</v>
      </c>
      <c r="F1080">
        <v>12</v>
      </c>
      <c r="G1080" t="str">
        <f t="shared" si="49"/>
        <v>Medium</v>
      </c>
      <c r="H1080" t="s">
        <v>4</v>
      </c>
      <c r="I1080" t="str">
        <f>IFERROR(VLOOKUP(A1080,sponsored_animals!$A$1:$C$2143,1,TRUE),0)</f>
        <v>214f8f6b359a1e</v>
      </c>
      <c r="J1080">
        <f>VLOOKUP(H1080,location_costs!$A$1:$B$6,2,FALSE)</f>
        <v>110</v>
      </c>
      <c r="K1080" t="str">
        <f t="shared" si="50"/>
        <v>Dog_Medium</v>
      </c>
      <c r="L1080">
        <f>VLOOKUP(K1080,size_costs!$D$1:$E$10,2,FALSE)</f>
        <v>150</v>
      </c>
      <c r="M1080">
        <f>VLOOKUP(C1080,age_costs!$A$1:$B$52,2,FALSE)</f>
        <v>150</v>
      </c>
    </row>
    <row r="1081" spans="1:13" x14ac:dyDescent="0.25">
      <c r="A1081" t="s">
        <v>3515</v>
      </c>
      <c r="B1081" t="s">
        <v>11652</v>
      </c>
      <c r="C1081" s="2">
        <f t="shared" si="48"/>
        <v>1</v>
      </c>
      <c r="D1081" t="s">
        <v>19</v>
      </c>
      <c r="E1081" t="s">
        <v>2198</v>
      </c>
      <c r="F1081">
        <v>8.5</v>
      </c>
      <c r="G1081" t="str">
        <f t="shared" si="49"/>
        <v>Large</v>
      </c>
      <c r="H1081" t="s">
        <v>3</v>
      </c>
      <c r="I1081" t="str">
        <f>IFERROR(VLOOKUP(A1081,sponsored_animals!$A$1:$C$2143,1,TRUE),0)</f>
        <v>214f8f6b359a1e</v>
      </c>
      <c r="J1081">
        <f>VLOOKUP(H1081,location_costs!$A$1:$B$6,2,FALSE)</f>
        <v>120</v>
      </c>
      <c r="K1081" t="str">
        <f t="shared" si="50"/>
        <v>Cat_Large</v>
      </c>
      <c r="L1081">
        <f>VLOOKUP(K1081,size_costs!$D$1:$E$10,2,FALSE)</f>
        <v>140</v>
      </c>
      <c r="M1081">
        <f>VLOOKUP(C1081,age_costs!$A$1:$B$52,2,FALSE)</f>
        <v>0</v>
      </c>
    </row>
    <row r="1082" spans="1:13" x14ac:dyDescent="0.25">
      <c r="A1082" t="s">
        <v>3517</v>
      </c>
      <c r="B1082" t="s">
        <v>3743</v>
      </c>
      <c r="C1082" s="2">
        <f t="shared" si="48"/>
        <v>4</v>
      </c>
      <c r="D1082" t="s">
        <v>19</v>
      </c>
      <c r="E1082" t="s">
        <v>2198</v>
      </c>
      <c r="F1082">
        <v>3</v>
      </c>
      <c r="G1082" t="str">
        <f t="shared" si="49"/>
        <v>Small</v>
      </c>
      <c r="H1082" t="s">
        <v>5</v>
      </c>
      <c r="I1082">
        <f>IFERROR(VLOOKUP(A1082,sponsored_animals!$A$1:$C$2143,1,TRUE),0)</f>
        <v>0</v>
      </c>
      <c r="J1082">
        <f>VLOOKUP(H1082,location_costs!$A$1:$B$6,2,FALSE)</f>
        <v>140</v>
      </c>
      <c r="K1082" t="str">
        <f t="shared" si="50"/>
        <v>Cat_Small</v>
      </c>
      <c r="L1082">
        <f>VLOOKUP(K1082,size_costs!$D$1:$E$10,2,FALSE)</f>
        <v>100</v>
      </c>
      <c r="M1082">
        <f>VLOOKUP(C1082,age_costs!$A$1:$B$52,2,FALSE)</f>
        <v>0</v>
      </c>
    </row>
    <row r="1083" spans="1:13" x14ac:dyDescent="0.25">
      <c r="A1083" t="s">
        <v>3519</v>
      </c>
      <c r="B1083" t="s">
        <v>14144</v>
      </c>
      <c r="C1083" s="2">
        <f t="shared" si="48"/>
        <v>6</v>
      </c>
      <c r="D1083" t="s">
        <v>19</v>
      </c>
      <c r="E1083" t="s">
        <v>2198</v>
      </c>
      <c r="F1083">
        <v>10</v>
      </c>
      <c r="G1083" t="str">
        <f t="shared" si="49"/>
        <v>Large</v>
      </c>
      <c r="H1083" t="s">
        <v>3</v>
      </c>
      <c r="I1083" t="str">
        <f>IFERROR(VLOOKUP(A1083,sponsored_animals!$A$1:$C$2143,1,TRUE),0)</f>
        <v>f3de00c24336c4</v>
      </c>
      <c r="J1083">
        <f>VLOOKUP(H1083,location_costs!$A$1:$B$6,2,FALSE)</f>
        <v>120</v>
      </c>
      <c r="K1083" t="str">
        <f t="shared" si="50"/>
        <v>Cat_Large</v>
      </c>
      <c r="L1083">
        <f>VLOOKUP(K1083,size_costs!$D$1:$E$10,2,FALSE)</f>
        <v>140</v>
      </c>
      <c r="M1083">
        <f>VLOOKUP(C1083,age_costs!$A$1:$B$52,2,FALSE)</f>
        <v>100</v>
      </c>
    </row>
    <row r="1084" spans="1:13" x14ac:dyDescent="0.25">
      <c r="A1084" t="s">
        <v>1894</v>
      </c>
      <c r="B1084" t="s">
        <v>12240</v>
      </c>
      <c r="C1084" s="2">
        <f t="shared" si="48"/>
        <v>7</v>
      </c>
      <c r="D1084" t="s">
        <v>12</v>
      </c>
      <c r="E1084" t="s">
        <v>2247</v>
      </c>
      <c r="F1084">
        <v>7</v>
      </c>
      <c r="G1084" t="str">
        <f t="shared" si="49"/>
        <v>Small</v>
      </c>
      <c r="H1084" t="s">
        <v>4</v>
      </c>
      <c r="I1084" t="str">
        <f>IFERROR(VLOOKUP(A1084,sponsored_animals!$A$1:$C$2143,1,TRUE),0)</f>
        <v>36806649e5722d</v>
      </c>
      <c r="J1084">
        <f>VLOOKUP(H1084,location_costs!$A$1:$B$6,2,FALSE)</f>
        <v>110</v>
      </c>
      <c r="K1084" t="str">
        <f t="shared" si="50"/>
        <v>Dog_Small</v>
      </c>
      <c r="L1084">
        <f>VLOOKUP(K1084,size_costs!$D$1:$E$10,2,FALSE)</f>
        <v>125</v>
      </c>
      <c r="M1084">
        <f>VLOOKUP(C1084,age_costs!$A$1:$B$52,2,FALSE)</f>
        <v>100</v>
      </c>
    </row>
    <row r="1085" spans="1:13" x14ac:dyDescent="0.25">
      <c r="A1085" t="s">
        <v>3521</v>
      </c>
      <c r="B1085" t="s">
        <v>14141</v>
      </c>
      <c r="C1085" s="2">
        <f t="shared" si="48"/>
        <v>6</v>
      </c>
      <c r="D1085" t="s">
        <v>12</v>
      </c>
      <c r="E1085" t="s">
        <v>2438</v>
      </c>
      <c r="F1085">
        <v>20</v>
      </c>
      <c r="G1085" t="str">
        <f t="shared" si="49"/>
        <v>Medium</v>
      </c>
      <c r="H1085" t="s">
        <v>5</v>
      </c>
      <c r="I1085">
        <f>IFERROR(VLOOKUP(A1085,sponsored_animals!$A$1:$C$2143,1,TRUE),0)</f>
        <v>0</v>
      </c>
      <c r="J1085">
        <f>VLOOKUP(H1085,location_costs!$A$1:$B$6,2,FALSE)</f>
        <v>140</v>
      </c>
      <c r="K1085" t="str">
        <f t="shared" si="50"/>
        <v>Dog_Medium</v>
      </c>
      <c r="L1085">
        <f>VLOOKUP(K1085,size_costs!$D$1:$E$10,2,FALSE)</f>
        <v>150</v>
      </c>
      <c r="M1085">
        <f>VLOOKUP(C1085,age_costs!$A$1:$B$52,2,FALSE)</f>
        <v>100</v>
      </c>
    </row>
    <row r="1086" spans="1:13" x14ac:dyDescent="0.25">
      <c r="A1086" t="s">
        <v>1805</v>
      </c>
      <c r="B1086" t="s">
        <v>14145</v>
      </c>
      <c r="C1086" s="2">
        <f t="shared" si="48"/>
        <v>4</v>
      </c>
      <c r="D1086" t="s">
        <v>12</v>
      </c>
      <c r="E1086" t="s">
        <v>2322</v>
      </c>
      <c r="F1086">
        <v>39</v>
      </c>
      <c r="G1086" t="str">
        <f t="shared" si="49"/>
        <v>Large</v>
      </c>
      <c r="H1086" t="s">
        <v>5</v>
      </c>
      <c r="I1086" t="str">
        <f>IFERROR(VLOOKUP(A1086,sponsored_animals!$A$1:$C$2143,1,TRUE),0)</f>
        <v>36806649e5722d</v>
      </c>
      <c r="J1086">
        <f>VLOOKUP(H1086,location_costs!$A$1:$B$6,2,FALSE)</f>
        <v>140</v>
      </c>
      <c r="K1086" t="str">
        <f t="shared" si="50"/>
        <v>Dog_Large</v>
      </c>
      <c r="L1086">
        <f>VLOOKUP(K1086,size_costs!$D$1:$E$10,2,FALSE)</f>
        <v>175</v>
      </c>
      <c r="M1086">
        <f>VLOOKUP(C1086,age_costs!$A$1:$B$52,2,FALSE)</f>
        <v>0</v>
      </c>
    </row>
    <row r="1087" spans="1:13" x14ac:dyDescent="0.25">
      <c r="A1087" t="s">
        <v>3522</v>
      </c>
      <c r="B1087" t="s">
        <v>3931</v>
      </c>
      <c r="C1087" s="2">
        <f t="shared" si="48"/>
        <v>3</v>
      </c>
      <c r="D1087" t="s">
        <v>19</v>
      </c>
      <c r="E1087" t="s">
        <v>2177</v>
      </c>
      <c r="F1087">
        <v>8.5</v>
      </c>
      <c r="G1087" t="str">
        <f t="shared" si="49"/>
        <v>Large</v>
      </c>
      <c r="H1087" t="s">
        <v>5</v>
      </c>
      <c r="I1087" t="str">
        <f>IFERROR(VLOOKUP(A1087,sponsored_animals!$A$1:$C$2143,1,TRUE),0)</f>
        <v>0ea863dbf1123f</v>
      </c>
      <c r="J1087">
        <f>VLOOKUP(H1087,location_costs!$A$1:$B$6,2,FALSE)</f>
        <v>140</v>
      </c>
      <c r="K1087" t="str">
        <f t="shared" si="50"/>
        <v>Cat_Large</v>
      </c>
      <c r="L1087">
        <f>VLOOKUP(K1087,size_costs!$D$1:$E$10,2,FALSE)</f>
        <v>140</v>
      </c>
      <c r="M1087">
        <f>VLOOKUP(C1087,age_costs!$A$1:$B$52,2,FALSE)</f>
        <v>0</v>
      </c>
    </row>
    <row r="1088" spans="1:13" x14ac:dyDescent="0.25">
      <c r="A1088" t="s">
        <v>3524</v>
      </c>
      <c r="B1088" t="s">
        <v>13839</v>
      </c>
      <c r="C1088" s="2">
        <f t="shared" si="48"/>
        <v>1</v>
      </c>
      <c r="D1088" t="s">
        <v>12</v>
      </c>
      <c r="E1088" t="s">
        <v>2533</v>
      </c>
      <c r="F1088">
        <v>26</v>
      </c>
      <c r="G1088" t="str">
        <f t="shared" si="49"/>
        <v>Medium</v>
      </c>
      <c r="H1088" t="s">
        <v>6</v>
      </c>
      <c r="I1088" t="str">
        <f>IFERROR(VLOOKUP(A1088,sponsored_animals!$A$1:$C$2143,1,TRUE),0)</f>
        <v>214f8f6b359a1e</v>
      </c>
      <c r="J1088">
        <f>VLOOKUP(H1088,location_costs!$A$1:$B$6,2,FALSE)</f>
        <v>135</v>
      </c>
      <c r="K1088" t="str">
        <f t="shared" si="50"/>
        <v>Dog_Medium</v>
      </c>
      <c r="L1088">
        <f>VLOOKUP(K1088,size_costs!$D$1:$E$10,2,FALSE)</f>
        <v>150</v>
      </c>
      <c r="M1088">
        <f>VLOOKUP(C1088,age_costs!$A$1:$B$52,2,FALSE)</f>
        <v>0</v>
      </c>
    </row>
    <row r="1089" spans="1:13" x14ac:dyDescent="0.25">
      <c r="A1089" t="s">
        <v>2117</v>
      </c>
      <c r="B1089" t="s">
        <v>14146</v>
      </c>
      <c r="C1089" s="2">
        <f t="shared" si="48"/>
        <v>5</v>
      </c>
      <c r="D1089" t="s">
        <v>12</v>
      </c>
      <c r="E1089" t="s">
        <v>2217</v>
      </c>
      <c r="F1089">
        <v>21</v>
      </c>
      <c r="G1089" t="str">
        <f t="shared" si="49"/>
        <v>Medium</v>
      </c>
      <c r="H1089" t="s">
        <v>5</v>
      </c>
      <c r="I1089">
        <f>IFERROR(VLOOKUP(A1089,sponsored_animals!$A$1:$C$2143,1,TRUE),0)</f>
        <v>0</v>
      </c>
      <c r="J1089">
        <f>VLOOKUP(H1089,location_costs!$A$1:$B$6,2,FALSE)</f>
        <v>140</v>
      </c>
      <c r="K1089" t="str">
        <f t="shared" si="50"/>
        <v>Dog_Medium</v>
      </c>
      <c r="L1089">
        <f>VLOOKUP(K1089,size_costs!$D$1:$E$10,2,FALSE)</f>
        <v>150</v>
      </c>
      <c r="M1089">
        <f>VLOOKUP(C1089,age_costs!$A$1:$B$52,2,FALSE)</f>
        <v>100</v>
      </c>
    </row>
    <row r="1090" spans="1:13" x14ac:dyDescent="0.25">
      <c r="A1090" t="s">
        <v>3525</v>
      </c>
      <c r="B1090" t="s">
        <v>14147</v>
      </c>
      <c r="C1090" s="2">
        <f t="shared" si="48"/>
        <v>7</v>
      </c>
      <c r="D1090" t="s">
        <v>12</v>
      </c>
      <c r="E1090" t="s">
        <v>2186</v>
      </c>
      <c r="F1090">
        <v>38</v>
      </c>
      <c r="G1090" t="str">
        <f t="shared" si="49"/>
        <v>Large</v>
      </c>
      <c r="H1090" t="s">
        <v>3</v>
      </c>
      <c r="I1090" t="str">
        <f>IFERROR(VLOOKUP(A1090,sponsored_animals!$A$1:$C$2143,1,TRUE),0)</f>
        <v>214f8f6b359a1e</v>
      </c>
      <c r="J1090">
        <f>VLOOKUP(H1090,location_costs!$A$1:$B$6,2,FALSE)</f>
        <v>120</v>
      </c>
      <c r="K1090" t="str">
        <f t="shared" si="50"/>
        <v>Dog_Large</v>
      </c>
      <c r="L1090">
        <f>VLOOKUP(K1090,size_costs!$D$1:$E$10,2,FALSE)</f>
        <v>175</v>
      </c>
      <c r="M1090">
        <f>VLOOKUP(C1090,age_costs!$A$1:$B$52,2,FALSE)</f>
        <v>100</v>
      </c>
    </row>
    <row r="1091" spans="1:13" x14ac:dyDescent="0.25">
      <c r="A1091" t="s">
        <v>3526</v>
      </c>
      <c r="B1091" t="s">
        <v>14148</v>
      </c>
      <c r="C1091" s="2">
        <f t="shared" ref="C1091:C1154" si="51">ROUND(YEARFRAC(B1091,"31/12/2021"),0)</f>
        <v>4</v>
      </c>
      <c r="D1091" t="s">
        <v>19</v>
      </c>
      <c r="E1091" t="s">
        <v>2219</v>
      </c>
      <c r="F1091">
        <v>2</v>
      </c>
      <c r="G1091" t="str">
        <f t="shared" ref="G1091:G1154" si="52">IF(AND(D1091="Dog",F1091&lt;=10),"Small",IF(AND(D1091="Dog",F1091&gt;10,F1091&lt;=30),"Medium",IF(AND(D1091="Dog",F1091&gt;30),"Large",IF(AND(D1091="Cat",F1091&lt;=5),"Small",IF(AND(D1091="Cat",F1091&gt;5,F1091&lt;=7),"Medium",IF(AND(D1091="Cat",F1091&gt;=7),"Large",IF(AND(D1091="Bird",F1091&lt;=0.7),"Small",IF(AND(D1091="Bird",F1091&gt;0.7,F1091&lt;=1.1),"Medium",IF(AND(D1091="Bird",F1091&gt;1.1),"Large","Erro")))))))))</f>
        <v>Small</v>
      </c>
      <c r="H1091" t="s">
        <v>3</v>
      </c>
      <c r="I1091" t="str">
        <f>IFERROR(VLOOKUP(A1091,sponsored_animals!$A$1:$C$2143,1,TRUE),0)</f>
        <v>870a9302845fa5</v>
      </c>
      <c r="J1091">
        <f>VLOOKUP(H1091,location_costs!$A$1:$B$6,2,FALSE)</f>
        <v>120</v>
      </c>
      <c r="K1091" t="str">
        <f t="shared" ref="K1091:K1154" si="53">D1091&amp;"_"&amp;G1091</f>
        <v>Cat_Small</v>
      </c>
      <c r="L1091">
        <f>VLOOKUP(K1091,size_costs!$D$1:$E$10,2,FALSE)</f>
        <v>100</v>
      </c>
      <c r="M1091">
        <f>VLOOKUP(C1091,age_costs!$A$1:$B$52,2,FALSE)</f>
        <v>0</v>
      </c>
    </row>
    <row r="1092" spans="1:13" x14ac:dyDescent="0.25">
      <c r="A1092" t="s">
        <v>1875</v>
      </c>
      <c r="B1092" t="s">
        <v>14024</v>
      </c>
      <c r="C1092" s="2">
        <f t="shared" si="51"/>
        <v>9</v>
      </c>
      <c r="D1092" t="s">
        <v>12</v>
      </c>
      <c r="E1092" t="s">
        <v>2186</v>
      </c>
      <c r="F1092">
        <v>4</v>
      </c>
      <c r="G1092" t="str">
        <f t="shared" si="52"/>
        <v>Small</v>
      </c>
      <c r="H1092" t="s">
        <v>6</v>
      </c>
      <c r="I1092" t="str">
        <f>IFERROR(VLOOKUP(A1092,sponsored_animals!$A$1:$C$2143,1,TRUE),0)</f>
        <v>36806649e5722d</v>
      </c>
      <c r="J1092">
        <f>VLOOKUP(H1092,location_costs!$A$1:$B$6,2,FALSE)</f>
        <v>135</v>
      </c>
      <c r="K1092" t="str">
        <f t="shared" si="53"/>
        <v>Dog_Small</v>
      </c>
      <c r="L1092">
        <f>VLOOKUP(K1092,size_costs!$D$1:$E$10,2,FALSE)</f>
        <v>125</v>
      </c>
      <c r="M1092">
        <f>VLOOKUP(C1092,age_costs!$A$1:$B$52,2,FALSE)</f>
        <v>150</v>
      </c>
    </row>
    <row r="1093" spans="1:13" x14ac:dyDescent="0.25">
      <c r="A1093" t="s">
        <v>3527</v>
      </c>
      <c r="B1093" t="s">
        <v>13701</v>
      </c>
      <c r="C1093" s="2">
        <f t="shared" si="51"/>
        <v>5</v>
      </c>
      <c r="D1093" t="s">
        <v>12</v>
      </c>
      <c r="E1093" t="s">
        <v>2302</v>
      </c>
      <c r="F1093">
        <v>32</v>
      </c>
      <c r="G1093" t="str">
        <f t="shared" si="52"/>
        <v>Large</v>
      </c>
      <c r="H1093" t="s">
        <v>5</v>
      </c>
      <c r="I1093" t="str">
        <f>IFERROR(VLOOKUP(A1093,sponsored_animals!$A$1:$C$2143,1,TRUE),0)</f>
        <v>7c0c3e04e6a4d4</v>
      </c>
      <c r="J1093">
        <f>VLOOKUP(H1093,location_costs!$A$1:$B$6,2,FALSE)</f>
        <v>140</v>
      </c>
      <c r="K1093" t="str">
        <f t="shared" si="53"/>
        <v>Dog_Large</v>
      </c>
      <c r="L1093">
        <f>VLOOKUP(K1093,size_costs!$D$1:$E$10,2,FALSE)</f>
        <v>175</v>
      </c>
      <c r="M1093">
        <f>VLOOKUP(C1093,age_costs!$A$1:$B$52,2,FALSE)</f>
        <v>100</v>
      </c>
    </row>
    <row r="1094" spans="1:13" x14ac:dyDescent="0.25">
      <c r="A1094" t="s">
        <v>3528</v>
      </c>
      <c r="B1094" t="s">
        <v>2176</v>
      </c>
      <c r="C1094" s="2">
        <f t="shared" si="51"/>
        <v>9</v>
      </c>
      <c r="D1094" t="s">
        <v>12</v>
      </c>
      <c r="E1094" t="s">
        <v>2207</v>
      </c>
      <c r="F1094">
        <v>6</v>
      </c>
      <c r="G1094" t="str">
        <f t="shared" si="52"/>
        <v>Small</v>
      </c>
      <c r="H1094" t="s">
        <v>5</v>
      </c>
      <c r="I1094">
        <f>IFERROR(VLOOKUP(A1094,sponsored_animals!$A$1:$C$2143,1,TRUE),0)</f>
        <v>0</v>
      </c>
      <c r="J1094">
        <f>VLOOKUP(H1094,location_costs!$A$1:$B$6,2,FALSE)</f>
        <v>140</v>
      </c>
      <c r="K1094" t="str">
        <f t="shared" si="53"/>
        <v>Dog_Small</v>
      </c>
      <c r="L1094">
        <f>VLOOKUP(K1094,size_costs!$D$1:$E$10,2,FALSE)</f>
        <v>125</v>
      </c>
      <c r="M1094">
        <f>VLOOKUP(C1094,age_costs!$A$1:$B$52,2,FALSE)</f>
        <v>150</v>
      </c>
    </row>
    <row r="1095" spans="1:13" x14ac:dyDescent="0.25">
      <c r="A1095" t="s">
        <v>3530</v>
      </c>
      <c r="B1095" t="s">
        <v>14149</v>
      </c>
      <c r="C1095" s="2">
        <f t="shared" si="51"/>
        <v>8</v>
      </c>
      <c r="D1095" t="s">
        <v>19</v>
      </c>
      <c r="E1095" t="s">
        <v>2198</v>
      </c>
      <c r="F1095">
        <v>3</v>
      </c>
      <c r="G1095" t="str">
        <f t="shared" si="52"/>
        <v>Small</v>
      </c>
      <c r="H1095" t="s">
        <v>5</v>
      </c>
      <c r="I1095" t="str">
        <f>IFERROR(VLOOKUP(A1095,sponsored_animals!$A$1:$C$2143,1,TRUE),0)</f>
        <v>36806649e5722d</v>
      </c>
      <c r="J1095">
        <f>VLOOKUP(H1095,location_costs!$A$1:$B$6,2,FALSE)</f>
        <v>140</v>
      </c>
      <c r="K1095" t="str">
        <f t="shared" si="53"/>
        <v>Cat_Small</v>
      </c>
      <c r="L1095">
        <f>VLOOKUP(K1095,size_costs!$D$1:$E$10,2,FALSE)</f>
        <v>100</v>
      </c>
      <c r="M1095">
        <f>VLOOKUP(C1095,age_costs!$A$1:$B$52,2,FALSE)</f>
        <v>150</v>
      </c>
    </row>
    <row r="1096" spans="1:13" x14ac:dyDescent="0.25">
      <c r="A1096" t="s">
        <v>3531</v>
      </c>
      <c r="B1096" t="s">
        <v>6657</v>
      </c>
      <c r="C1096" s="2">
        <f t="shared" si="51"/>
        <v>12</v>
      </c>
      <c r="D1096" t="s">
        <v>12</v>
      </c>
      <c r="E1096" t="s">
        <v>2226</v>
      </c>
      <c r="F1096">
        <v>28</v>
      </c>
      <c r="G1096" t="str">
        <f t="shared" si="52"/>
        <v>Medium</v>
      </c>
      <c r="H1096" t="s">
        <v>3</v>
      </c>
      <c r="I1096" t="str">
        <f>IFERROR(VLOOKUP(A1096,sponsored_animals!$A$1:$C$2143,1,TRUE),0)</f>
        <v>36806649e5722d</v>
      </c>
      <c r="J1096">
        <f>VLOOKUP(H1096,location_costs!$A$1:$B$6,2,FALSE)</f>
        <v>120</v>
      </c>
      <c r="K1096" t="str">
        <f t="shared" si="53"/>
        <v>Dog_Medium</v>
      </c>
      <c r="L1096">
        <f>VLOOKUP(K1096,size_costs!$D$1:$E$10,2,FALSE)</f>
        <v>150</v>
      </c>
      <c r="M1096">
        <f>VLOOKUP(C1096,age_costs!$A$1:$B$52,2,FALSE)</f>
        <v>150</v>
      </c>
    </row>
    <row r="1097" spans="1:13" x14ac:dyDescent="0.25">
      <c r="A1097" t="s">
        <v>3533</v>
      </c>
      <c r="B1097" t="s">
        <v>14150</v>
      </c>
      <c r="C1097" s="2">
        <f t="shared" si="51"/>
        <v>9</v>
      </c>
      <c r="D1097" t="s">
        <v>12</v>
      </c>
      <c r="E1097" t="s">
        <v>2533</v>
      </c>
      <c r="F1097">
        <v>14</v>
      </c>
      <c r="G1097" t="str">
        <f t="shared" si="52"/>
        <v>Medium</v>
      </c>
      <c r="H1097" t="s">
        <v>5</v>
      </c>
      <c r="I1097" t="str">
        <f>IFERROR(VLOOKUP(A1097,sponsored_animals!$A$1:$C$2143,1,TRUE),0)</f>
        <v>36806649e5722d</v>
      </c>
      <c r="J1097">
        <f>VLOOKUP(H1097,location_costs!$A$1:$B$6,2,FALSE)</f>
        <v>140</v>
      </c>
      <c r="K1097" t="str">
        <f t="shared" si="53"/>
        <v>Dog_Medium</v>
      </c>
      <c r="L1097">
        <f>VLOOKUP(K1097,size_costs!$D$1:$E$10,2,FALSE)</f>
        <v>150</v>
      </c>
      <c r="M1097">
        <f>VLOOKUP(C1097,age_costs!$A$1:$B$52,2,FALSE)</f>
        <v>150</v>
      </c>
    </row>
    <row r="1098" spans="1:13" x14ac:dyDescent="0.25">
      <c r="A1098" t="s">
        <v>3534</v>
      </c>
      <c r="B1098" t="s">
        <v>7731</v>
      </c>
      <c r="C1098" s="2">
        <f t="shared" si="51"/>
        <v>5</v>
      </c>
      <c r="D1098" t="s">
        <v>12</v>
      </c>
      <c r="E1098" t="s">
        <v>2226</v>
      </c>
      <c r="F1098">
        <v>14</v>
      </c>
      <c r="G1098" t="str">
        <f t="shared" si="52"/>
        <v>Medium</v>
      </c>
      <c r="H1098" t="s">
        <v>4</v>
      </c>
      <c r="I1098" t="str">
        <f>IFERROR(VLOOKUP(A1098,sponsored_animals!$A$1:$C$2143,1,TRUE),0)</f>
        <v>0ea863dbf1123f</v>
      </c>
      <c r="J1098">
        <f>VLOOKUP(H1098,location_costs!$A$1:$B$6,2,FALSE)</f>
        <v>110</v>
      </c>
      <c r="K1098" t="str">
        <f t="shared" si="53"/>
        <v>Dog_Medium</v>
      </c>
      <c r="L1098">
        <f>VLOOKUP(K1098,size_costs!$D$1:$E$10,2,FALSE)</f>
        <v>150</v>
      </c>
      <c r="M1098">
        <f>VLOOKUP(C1098,age_costs!$A$1:$B$52,2,FALSE)</f>
        <v>100</v>
      </c>
    </row>
    <row r="1099" spans="1:13" x14ac:dyDescent="0.25">
      <c r="A1099" t="s">
        <v>3536</v>
      </c>
      <c r="B1099" t="s">
        <v>14127</v>
      </c>
      <c r="C1099" s="2">
        <f t="shared" si="51"/>
        <v>4</v>
      </c>
      <c r="D1099" t="s">
        <v>19</v>
      </c>
      <c r="E1099" t="s">
        <v>3537</v>
      </c>
      <c r="F1099">
        <v>9</v>
      </c>
      <c r="G1099" t="str">
        <f t="shared" si="52"/>
        <v>Large</v>
      </c>
      <c r="H1099" t="s">
        <v>3</v>
      </c>
      <c r="I1099">
        <f>IFERROR(VLOOKUP(A1099,sponsored_animals!$A$1:$C$2143,1,TRUE),0)</f>
        <v>0</v>
      </c>
      <c r="J1099">
        <f>VLOOKUP(H1099,location_costs!$A$1:$B$6,2,FALSE)</f>
        <v>120</v>
      </c>
      <c r="K1099" t="str">
        <f t="shared" si="53"/>
        <v>Cat_Large</v>
      </c>
      <c r="L1099">
        <f>VLOOKUP(K1099,size_costs!$D$1:$E$10,2,FALSE)</f>
        <v>140</v>
      </c>
      <c r="M1099">
        <f>VLOOKUP(C1099,age_costs!$A$1:$B$52,2,FALSE)</f>
        <v>0</v>
      </c>
    </row>
    <row r="1100" spans="1:13" x14ac:dyDescent="0.25">
      <c r="A1100" t="s">
        <v>3538</v>
      </c>
      <c r="B1100" t="s">
        <v>9482</v>
      </c>
      <c r="C1100" s="2">
        <f t="shared" si="51"/>
        <v>7</v>
      </c>
      <c r="D1100" t="s">
        <v>12</v>
      </c>
      <c r="E1100" t="s">
        <v>2202</v>
      </c>
      <c r="F1100">
        <v>23</v>
      </c>
      <c r="G1100" t="str">
        <f t="shared" si="52"/>
        <v>Medium</v>
      </c>
      <c r="H1100" t="s">
        <v>7</v>
      </c>
      <c r="I1100" t="str">
        <f>IFERROR(VLOOKUP(A1100,sponsored_animals!$A$1:$C$2143,1,TRUE),0)</f>
        <v>f3de00c24336c4</v>
      </c>
      <c r="J1100">
        <f>VLOOKUP(H1100,location_costs!$A$1:$B$6,2,FALSE)</f>
        <v>100</v>
      </c>
      <c r="K1100" t="str">
        <f t="shared" si="53"/>
        <v>Dog_Medium</v>
      </c>
      <c r="L1100">
        <f>VLOOKUP(K1100,size_costs!$D$1:$E$10,2,FALSE)</f>
        <v>150</v>
      </c>
      <c r="M1100">
        <f>VLOOKUP(C1100,age_costs!$A$1:$B$52,2,FALSE)</f>
        <v>100</v>
      </c>
    </row>
    <row r="1101" spans="1:13" x14ac:dyDescent="0.25">
      <c r="A1101" t="s">
        <v>3540</v>
      </c>
      <c r="B1101" t="s">
        <v>13718</v>
      </c>
      <c r="C1101" s="2">
        <f t="shared" si="51"/>
        <v>8</v>
      </c>
      <c r="D1101" t="s">
        <v>19</v>
      </c>
      <c r="E1101" t="s">
        <v>2210</v>
      </c>
      <c r="F1101">
        <v>6.5</v>
      </c>
      <c r="G1101" t="str">
        <f t="shared" si="52"/>
        <v>Medium</v>
      </c>
      <c r="H1101" t="s">
        <v>7</v>
      </c>
      <c r="I1101" t="str">
        <f>IFERROR(VLOOKUP(A1101,sponsored_animals!$A$1:$C$2143,1,TRUE),0)</f>
        <v>178f1189a06b68</v>
      </c>
      <c r="J1101">
        <f>VLOOKUP(H1101,location_costs!$A$1:$B$6,2,FALSE)</f>
        <v>100</v>
      </c>
      <c r="K1101" t="str">
        <f t="shared" si="53"/>
        <v>Cat_Medium</v>
      </c>
      <c r="L1101">
        <f>VLOOKUP(K1101,size_costs!$D$1:$E$10,2,FALSE)</f>
        <v>120</v>
      </c>
      <c r="M1101">
        <f>VLOOKUP(C1101,age_costs!$A$1:$B$52,2,FALSE)</f>
        <v>150</v>
      </c>
    </row>
    <row r="1102" spans="1:13" x14ac:dyDescent="0.25">
      <c r="A1102" t="s">
        <v>3541</v>
      </c>
      <c r="B1102" t="s">
        <v>4203</v>
      </c>
      <c r="C1102" s="2">
        <f t="shared" si="51"/>
        <v>8</v>
      </c>
      <c r="D1102" t="s">
        <v>12</v>
      </c>
      <c r="E1102" t="s">
        <v>2219</v>
      </c>
      <c r="F1102">
        <v>34</v>
      </c>
      <c r="G1102" t="str">
        <f t="shared" si="52"/>
        <v>Large</v>
      </c>
      <c r="H1102" t="s">
        <v>6</v>
      </c>
      <c r="I1102" t="str">
        <f>IFERROR(VLOOKUP(A1102,sponsored_animals!$A$1:$C$2143,1,TRUE),0)</f>
        <v>b14069999a0ee6</v>
      </c>
      <c r="J1102">
        <f>VLOOKUP(H1102,location_costs!$A$1:$B$6,2,FALSE)</f>
        <v>135</v>
      </c>
      <c r="K1102" t="str">
        <f t="shared" si="53"/>
        <v>Dog_Large</v>
      </c>
      <c r="L1102">
        <f>VLOOKUP(K1102,size_costs!$D$1:$E$10,2,FALSE)</f>
        <v>175</v>
      </c>
      <c r="M1102">
        <f>VLOOKUP(C1102,age_costs!$A$1:$B$52,2,FALSE)</f>
        <v>150</v>
      </c>
    </row>
    <row r="1103" spans="1:13" x14ac:dyDescent="0.25">
      <c r="A1103" t="s">
        <v>3543</v>
      </c>
      <c r="B1103" t="s">
        <v>7323</v>
      </c>
      <c r="C1103" s="2">
        <f t="shared" si="51"/>
        <v>5</v>
      </c>
      <c r="D1103" t="s">
        <v>12</v>
      </c>
      <c r="E1103" t="s">
        <v>2231</v>
      </c>
      <c r="F1103">
        <v>23</v>
      </c>
      <c r="G1103" t="str">
        <f t="shared" si="52"/>
        <v>Medium</v>
      </c>
      <c r="H1103" t="s">
        <v>4</v>
      </c>
      <c r="I1103" t="str">
        <f>IFERROR(VLOOKUP(A1103,sponsored_animals!$A$1:$C$2143,1,TRUE),0)</f>
        <v>870a9302845fa5</v>
      </c>
      <c r="J1103">
        <f>VLOOKUP(H1103,location_costs!$A$1:$B$6,2,FALSE)</f>
        <v>110</v>
      </c>
      <c r="K1103" t="str">
        <f t="shared" si="53"/>
        <v>Dog_Medium</v>
      </c>
      <c r="L1103">
        <f>VLOOKUP(K1103,size_costs!$D$1:$E$10,2,FALSE)</f>
        <v>150</v>
      </c>
      <c r="M1103">
        <f>VLOOKUP(C1103,age_costs!$A$1:$B$52,2,FALSE)</f>
        <v>100</v>
      </c>
    </row>
    <row r="1104" spans="1:13" x14ac:dyDescent="0.25">
      <c r="A1104" t="s">
        <v>3545</v>
      </c>
      <c r="B1104" t="s">
        <v>2632</v>
      </c>
      <c r="C1104" s="2">
        <f t="shared" si="51"/>
        <v>4</v>
      </c>
      <c r="D1104" t="s">
        <v>12</v>
      </c>
      <c r="E1104" t="s">
        <v>2202</v>
      </c>
      <c r="F1104">
        <v>41</v>
      </c>
      <c r="G1104" t="str">
        <f t="shared" si="52"/>
        <v>Large</v>
      </c>
      <c r="H1104" t="s">
        <v>3</v>
      </c>
      <c r="I1104" t="str">
        <f>IFERROR(VLOOKUP(A1104,sponsored_animals!$A$1:$C$2143,1,TRUE),0)</f>
        <v>36806649e5722d</v>
      </c>
      <c r="J1104">
        <f>VLOOKUP(H1104,location_costs!$A$1:$B$6,2,FALSE)</f>
        <v>120</v>
      </c>
      <c r="K1104" t="str">
        <f t="shared" si="53"/>
        <v>Dog_Large</v>
      </c>
      <c r="L1104">
        <f>VLOOKUP(K1104,size_costs!$D$1:$E$10,2,FALSE)</f>
        <v>175</v>
      </c>
      <c r="M1104">
        <f>VLOOKUP(C1104,age_costs!$A$1:$B$52,2,FALSE)</f>
        <v>0</v>
      </c>
    </row>
    <row r="1105" spans="1:13" x14ac:dyDescent="0.25">
      <c r="A1105" t="s">
        <v>3547</v>
      </c>
      <c r="B1105" t="s">
        <v>14151</v>
      </c>
      <c r="C1105" s="2">
        <f t="shared" si="51"/>
        <v>18</v>
      </c>
      <c r="D1105" t="s">
        <v>12</v>
      </c>
      <c r="E1105" t="s">
        <v>2207</v>
      </c>
      <c r="F1105">
        <v>37</v>
      </c>
      <c r="G1105" t="str">
        <f t="shared" si="52"/>
        <v>Large</v>
      </c>
      <c r="H1105" t="s">
        <v>3</v>
      </c>
      <c r="I1105">
        <f>IFERROR(VLOOKUP(A1105,sponsored_animals!$A$1:$C$2143,1,TRUE),0)</f>
        <v>0</v>
      </c>
      <c r="J1105">
        <f>VLOOKUP(H1105,location_costs!$A$1:$B$6,2,FALSE)</f>
        <v>120</v>
      </c>
      <c r="K1105" t="str">
        <f t="shared" si="53"/>
        <v>Dog_Large</v>
      </c>
      <c r="L1105">
        <f>VLOOKUP(K1105,size_costs!$D$1:$E$10,2,FALSE)</f>
        <v>175</v>
      </c>
      <c r="M1105">
        <f>VLOOKUP(C1105,age_costs!$A$1:$B$52,2,FALSE)</f>
        <v>300</v>
      </c>
    </row>
    <row r="1106" spans="1:13" x14ac:dyDescent="0.25">
      <c r="A1106" t="s">
        <v>3548</v>
      </c>
      <c r="B1106" t="s">
        <v>14133</v>
      </c>
      <c r="C1106" s="2">
        <f t="shared" si="51"/>
        <v>5</v>
      </c>
      <c r="D1106" t="s">
        <v>19</v>
      </c>
      <c r="E1106" t="s">
        <v>2174</v>
      </c>
      <c r="F1106">
        <v>6</v>
      </c>
      <c r="G1106" t="str">
        <f t="shared" si="52"/>
        <v>Medium</v>
      </c>
      <c r="H1106" t="s">
        <v>3</v>
      </c>
      <c r="I1106" t="str">
        <f>IFERROR(VLOOKUP(A1106,sponsored_animals!$A$1:$C$2143,1,TRUE),0)</f>
        <v>214f8f6b359a1e</v>
      </c>
      <c r="J1106">
        <f>VLOOKUP(H1106,location_costs!$A$1:$B$6,2,FALSE)</f>
        <v>120</v>
      </c>
      <c r="K1106" t="str">
        <f t="shared" si="53"/>
        <v>Cat_Medium</v>
      </c>
      <c r="L1106">
        <f>VLOOKUP(K1106,size_costs!$D$1:$E$10,2,FALSE)</f>
        <v>120</v>
      </c>
      <c r="M1106">
        <f>VLOOKUP(C1106,age_costs!$A$1:$B$52,2,FALSE)</f>
        <v>100</v>
      </c>
    </row>
    <row r="1107" spans="1:13" x14ac:dyDescent="0.25">
      <c r="A1107" t="s">
        <v>3549</v>
      </c>
      <c r="B1107" t="s">
        <v>6027</v>
      </c>
      <c r="C1107" s="2">
        <f t="shared" si="51"/>
        <v>3</v>
      </c>
      <c r="D1107" t="s">
        <v>12</v>
      </c>
      <c r="E1107" t="s">
        <v>2233</v>
      </c>
      <c r="F1107">
        <v>41</v>
      </c>
      <c r="G1107" t="str">
        <f t="shared" si="52"/>
        <v>Large</v>
      </c>
      <c r="H1107" t="s">
        <v>5</v>
      </c>
      <c r="I1107" t="str">
        <f>IFERROR(VLOOKUP(A1107,sponsored_animals!$A$1:$C$2143,1,TRUE),0)</f>
        <v>178f1189a06b68</v>
      </c>
      <c r="J1107">
        <f>VLOOKUP(H1107,location_costs!$A$1:$B$6,2,FALSE)</f>
        <v>140</v>
      </c>
      <c r="K1107" t="str">
        <f t="shared" si="53"/>
        <v>Dog_Large</v>
      </c>
      <c r="L1107">
        <f>VLOOKUP(K1107,size_costs!$D$1:$E$10,2,FALSE)</f>
        <v>175</v>
      </c>
      <c r="M1107">
        <f>VLOOKUP(C1107,age_costs!$A$1:$B$52,2,FALSE)</f>
        <v>0</v>
      </c>
    </row>
    <row r="1108" spans="1:13" x14ac:dyDescent="0.25">
      <c r="A1108" t="s">
        <v>3550</v>
      </c>
      <c r="B1108" t="s">
        <v>13397</v>
      </c>
      <c r="C1108" s="2">
        <f t="shared" si="51"/>
        <v>9</v>
      </c>
      <c r="D1108" t="s">
        <v>12</v>
      </c>
      <c r="E1108" t="s">
        <v>2186</v>
      </c>
      <c r="F1108">
        <v>8</v>
      </c>
      <c r="G1108" t="str">
        <f t="shared" si="52"/>
        <v>Small</v>
      </c>
      <c r="H1108" t="s">
        <v>5</v>
      </c>
      <c r="I1108">
        <f>IFERROR(VLOOKUP(A1108,sponsored_animals!$A$1:$C$2143,1,TRUE),0)</f>
        <v>0</v>
      </c>
      <c r="J1108">
        <f>VLOOKUP(H1108,location_costs!$A$1:$B$6,2,FALSE)</f>
        <v>140</v>
      </c>
      <c r="K1108" t="str">
        <f t="shared" si="53"/>
        <v>Dog_Small</v>
      </c>
      <c r="L1108">
        <f>VLOOKUP(K1108,size_costs!$D$1:$E$10,2,FALSE)</f>
        <v>125</v>
      </c>
      <c r="M1108">
        <f>VLOOKUP(C1108,age_costs!$A$1:$B$52,2,FALSE)</f>
        <v>150</v>
      </c>
    </row>
    <row r="1109" spans="1:13" x14ac:dyDescent="0.25">
      <c r="A1109" t="s">
        <v>1653</v>
      </c>
      <c r="B1109" t="s">
        <v>4515</v>
      </c>
      <c r="C1109" s="2">
        <f t="shared" si="51"/>
        <v>6</v>
      </c>
      <c r="D1109" t="s">
        <v>12</v>
      </c>
      <c r="E1109" t="s">
        <v>2207</v>
      </c>
      <c r="F1109">
        <v>23</v>
      </c>
      <c r="G1109" t="str">
        <f t="shared" si="52"/>
        <v>Medium</v>
      </c>
      <c r="H1109" t="s">
        <v>6</v>
      </c>
      <c r="I1109">
        <f>IFERROR(VLOOKUP(A1109,sponsored_animals!$A$1:$C$2143,1,TRUE),0)</f>
        <v>0</v>
      </c>
      <c r="J1109">
        <f>VLOOKUP(H1109,location_costs!$A$1:$B$6,2,FALSE)</f>
        <v>135</v>
      </c>
      <c r="K1109" t="str">
        <f t="shared" si="53"/>
        <v>Dog_Medium</v>
      </c>
      <c r="L1109">
        <f>VLOOKUP(K1109,size_costs!$D$1:$E$10,2,FALSE)</f>
        <v>150</v>
      </c>
      <c r="M1109">
        <f>VLOOKUP(C1109,age_costs!$A$1:$B$52,2,FALSE)</f>
        <v>100</v>
      </c>
    </row>
    <row r="1110" spans="1:13" x14ac:dyDescent="0.25">
      <c r="A1110" t="s">
        <v>3552</v>
      </c>
      <c r="B1110" t="s">
        <v>14152</v>
      </c>
      <c r="C1110" s="2">
        <f t="shared" si="51"/>
        <v>8</v>
      </c>
      <c r="D1110" t="s">
        <v>12</v>
      </c>
      <c r="E1110" t="s">
        <v>2322</v>
      </c>
      <c r="F1110">
        <v>45</v>
      </c>
      <c r="G1110" t="str">
        <f t="shared" si="52"/>
        <v>Large</v>
      </c>
      <c r="H1110" t="s">
        <v>3</v>
      </c>
      <c r="I1110" t="str">
        <f>IFERROR(VLOOKUP(A1110,sponsored_animals!$A$1:$C$2143,1,TRUE),0)</f>
        <v>214f8f6b359a1e</v>
      </c>
      <c r="J1110">
        <f>VLOOKUP(H1110,location_costs!$A$1:$B$6,2,FALSE)</f>
        <v>120</v>
      </c>
      <c r="K1110" t="str">
        <f t="shared" si="53"/>
        <v>Dog_Large</v>
      </c>
      <c r="L1110">
        <f>VLOOKUP(K1110,size_costs!$D$1:$E$10,2,FALSE)</f>
        <v>175</v>
      </c>
      <c r="M1110">
        <f>VLOOKUP(C1110,age_costs!$A$1:$B$52,2,FALSE)</f>
        <v>150</v>
      </c>
    </row>
    <row r="1111" spans="1:13" x14ac:dyDescent="0.25">
      <c r="A1111" t="s">
        <v>3553</v>
      </c>
      <c r="B1111" t="s">
        <v>14153</v>
      </c>
      <c r="C1111" s="2">
        <f t="shared" si="51"/>
        <v>6</v>
      </c>
      <c r="D1111" t="s">
        <v>12</v>
      </c>
      <c r="E1111" t="s">
        <v>2535</v>
      </c>
      <c r="F1111">
        <v>12</v>
      </c>
      <c r="G1111" t="str">
        <f t="shared" si="52"/>
        <v>Medium</v>
      </c>
      <c r="H1111" t="s">
        <v>6</v>
      </c>
      <c r="I1111" t="str">
        <f>IFERROR(VLOOKUP(A1111,sponsored_animals!$A$1:$C$2143,1,TRUE),0)</f>
        <v>b14069999a0ee6</v>
      </c>
      <c r="J1111">
        <f>VLOOKUP(H1111,location_costs!$A$1:$B$6,2,FALSE)</f>
        <v>135</v>
      </c>
      <c r="K1111" t="str">
        <f t="shared" si="53"/>
        <v>Dog_Medium</v>
      </c>
      <c r="L1111">
        <f>VLOOKUP(K1111,size_costs!$D$1:$E$10,2,FALSE)</f>
        <v>150</v>
      </c>
      <c r="M1111">
        <f>VLOOKUP(C1111,age_costs!$A$1:$B$52,2,FALSE)</f>
        <v>100</v>
      </c>
    </row>
    <row r="1112" spans="1:13" x14ac:dyDescent="0.25">
      <c r="A1112" t="s">
        <v>1712</v>
      </c>
      <c r="B1112" t="s">
        <v>14154</v>
      </c>
      <c r="C1112" s="2">
        <f t="shared" si="51"/>
        <v>9</v>
      </c>
      <c r="D1112" t="s">
        <v>12</v>
      </c>
      <c r="E1112" t="s">
        <v>2208</v>
      </c>
      <c r="F1112">
        <v>13</v>
      </c>
      <c r="G1112" t="str">
        <f t="shared" si="52"/>
        <v>Medium</v>
      </c>
      <c r="H1112" t="s">
        <v>6</v>
      </c>
      <c r="I1112" t="str">
        <f>IFERROR(VLOOKUP(A1112,sponsored_animals!$A$1:$C$2143,1,TRUE),0)</f>
        <v>36806649e5722d</v>
      </c>
      <c r="J1112">
        <f>VLOOKUP(H1112,location_costs!$A$1:$B$6,2,FALSE)</f>
        <v>135</v>
      </c>
      <c r="K1112" t="str">
        <f t="shared" si="53"/>
        <v>Dog_Medium</v>
      </c>
      <c r="L1112">
        <f>VLOOKUP(K1112,size_costs!$D$1:$E$10,2,FALSE)</f>
        <v>150</v>
      </c>
      <c r="M1112">
        <f>VLOOKUP(C1112,age_costs!$A$1:$B$52,2,FALSE)</f>
        <v>150</v>
      </c>
    </row>
    <row r="1113" spans="1:13" x14ac:dyDescent="0.25">
      <c r="A1113" t="s">
        <v>2058</v>
      </c>
      <c r="B1113" t="s">
        <v>14155</v>
      </c>
      <c r="C1113" s="2">
        <f t="shared" si="51"/>
        <v>7</v>
      </c>
      <c r="D1113" t="s">
        <v>12</v>
      </c>
      <c r="E1113" t="s">
        <v>2302</v>
      </c>
      <c r="F1113">
        <v>38</v>
      </c>
      <c r="G1113" t="str">
        <f t="shared" si="52"/>
        <v>Large</v>
      </c>
      <c r="H1113" t="s">
        <v>6</v>
      </c>
      <c r="I1113">
        <f>IFERROR(VLOOKUP(A1113,sponsored_animals!$A$1:$C$2143,1,TRUE),0)</f>
        <v>0</v>
      </c>
      <c r="J1113">
        <f>VLOOKUP(H1113,location_costs!$A$1:$B$6,2,FALSE)</f>
        <v>135</v>
      </c>
      <c r="K1113" t="str">
        <f t="shared" si="53"/>
        <v>Dog_Large</v>
      </c>
      <c r="L1113">
        <f>VLOOKUP(K1113,size_costs!$D$1:$E$10,2,FALSE)</f>
        <v>175</v>
      </c>
      <c r="M1113">
        <f>VLOOKUP(C1113,age_costs!$A$1:$B$52,2,FALSE)</f>
        <v>100</v>
      </c>
    </row>
    <row r="1114" spans="1:13" x14ac:dyDescent="0.25">
      <c r="A1114" t="s">
        <v>3554</v>
      </c>
      <c r="B1114" t="s">
        <v>14156</v>
      </c>
      <c r="C1114" s="2">
        <f t="shared" si="51"/>
        <v>1</v>
      </c>
      <c r="D1114" t="s">
        <v>19</v>
      </c>
      <c r="E1114" t="s">
        <v>2350</v>
      </c>
      <c r="F1114">
        <v>4</v>
      </c>
      <c r="G1114" t="str">
        <f t="shared" si="52"/>
        <v>Small</v>
      </c>
      <c r="H1114" t="s">
        <v>5</v>
      </c>
      <c r="I1114">
        <f>IFERROR(VLOOKUP(A1114,sponsored_animals!$A$1:$C$2143,1,TRUE),0)</f>
        <v>0</v>
      </c>
      <c r="J1114">
        <f>VLOOKUP(H1114,location_costs!$A$1:$B$6,2,FALSE)</f>
        <v>140</v>
      </c>
      <c r="K1114" t="str">
        <f t="shared" si="53"/>
        <v>Cat_Small</v>
      </c>
      <c r="L1114">
        <f>VLOOKUP(K1114,size_costs!$D$1:$E$10,2,FALSE)</f>
        <v>100</v>
      </c>
      <c r="M1114">
        <f>VLOOKUP(C1114,age_costs!$A$1:$B$52,2,FALSE)</f>
        <v>0</v>
      </c>
    </row>
    <row r="1115" spans="1:13" x14ac:dyDescent="0.25">
      <c r="A1115" t="s">
        <v>1885</v>
      </c>
      <c r="B1115" t="s">
        <v>14015</v>
      </c>
      <c r="C1115" s="2">
        <f t="shared" si="51"/>
        <v>5</v>
      </c>
      <c r="D1115" t="s">
        <v>12</v>
      </c>
      <c r="E1115" t="s">
        <v>2207</v>
      </c>
      <c r="F1115">
        <v>34</v>
      </c>
      <c r="G1115" t="str">
        <f t="shared" si="52"/>
        <v>Large</v>
      </c>
      <c r="H1115" t="s">
        <v>6</v>
      </c>
      <c r="I1115" t="str">
        <f>IFERROR(VLOOKUP(A1115,sponsored_animals!$A$1:$C$2143,1,TRUE),0)</f>
        <v>178f1189a06b68</v>
      </c>
      <c r="J1115">
        <f>VLOOKUP(H1115,location_costs!$A$1:$B$6,2,FALSE)</f>
        <v>135</v>
      </c>
      <c r="K1115" t="str">
        <f t="shared" si="53"/>
        <v>Dog_Large</v>
      </c>
      <c r="L1115">
        <f>VLOOKUP(K1115,size_costs!$D$1:$E$10,2,FALSE)</f>
        <v>175</v>
      </c>
      <c r="M1115">
        <f>VLOOKUP(C1115,age_costs!$A$1:$B$52,2,FALSE)</f>
        <v>100</v>
      </c>
    </row>
    <row r="1116" spans="1:13" x14ac:dyDescent="0.25">
      <c r="A1116" t="s">
        <v>3555</v>
      </c>
      <c r="B1116" t="s">
        <v>14157</v>
      </c>
      <c r="C1116" s="2">
        <f t="shared" si="51"/>
        <v>16</v>
      </c>
      <c r="D1116" t="s">
        <v>12</v>
      </c>
      <c r="E1116" t="s">
        <v>2322</v>
      </c>
      <c r="F1116">
        <v>41</v>
      </c>
      <c r="G1116" t="str">
        <f t="shared" si="52"/>
        <v>Large</v>
      </c>
      <c r="H1116" t="s">
        <v>6</v>
      </c>
      <c r="I1116" t="str">
        <f>IFERROR(VLOOKUP(A1116,sponsored_animals!$A$1:$C$2143,1,TRUE),0)</f>
        <v>178f1189a06b68</v>
      </c>
      <c r="J1116">
        <f>VLOOKUP(H1116,location_costs!$A$1:$B$6,2,FALSE)</f>
        <v>135</v>
      </c>
      <c r="K1116" t="str">
        <f t="shared" si="53"/>
        <v>Dog_Large</v>
      </c>
      <c r="L1116">
        <f>VLOOKUP(K1116,size_costs!$D$1:$E$10,2,FALSE)</f>
        <v>175</v>
      </c>
      <c r="M1116">
        <f>VLOOKUP(C1116,age_costs!$A$1:$B$52,2,FALSE)</f>
        <v>300</v>
      </c>
    </row>
    <row r="1117" spans="1:13" x14ac:dyDescent="0.25">
      <c r="A1117" t="s">
        <v>3556</v>
      </c>
      <c r="B1117" t="s">
        <v>14158</v>
      </c>
      <c r="C1117" s="2">
        <f t="shared" si="51"/>
        <v>10</v>
      </c>
      <c r="D1117" t="s">
        <v>19</v>
      </c>
      <c r="E1117" t="s">
        <v>2182</v>
      </c>
      <c r="F1117">
        <v>10</v>
      </c>
      <c r="G1117" t="str">
        <f t="shared" si="52"/>
        <v>Large</v>
      </c>
      <c r="H1117" t="s">
        <v>7</v>
      </c>
      <c r="I1117" t="str">
        <f>IFERROR(VLOOKUP(A1117,sponsored_animals!$A$1:$C$2143,1,TRUE),0)</f>
        <v>214f8f6b359a1e</v>
      </c>
      <c r="J1117">
        <f>VLOOKUP(H1117,location_costs!$A$1:$B$6,2,FALSE)</f>
        <v>100</v>
      </c>
      <c r="K1117" t="str">
        <f t="shared" si="53"/>
        <v>Cat_Large</v>
      </c>
      <c r="L1117">
        <f>VLOOKUP(K1117,size_costs!$D$1:$E$10,2,FALSE)</f>
        <v>140</v>
      </c>
      <c r="M1117">
        <f>VLOOKUP(C1117,age_costs!$A$1:$B$52,2,FALSE)</f>
        <v>150</v>
      </c>
    </row>
    <row r="1118" spans="1:13" x14ac:dyDescent="0.25">
      <c r="A1118" t="s">
        <v>3557</v>
      </c>
      <c r="B1118" t="s">
        <v>3558</v>
      </c>
      <c r="C1118" s="2">
        <f t="shared" si="51"/>
        <v>8</v>
      </c>
      <c r="D1118" t="s">
        <v>19</v>
      </c>
      <c r="E1118" t="s">
        <v>2182</v>
      </c>
      <c r="F1118">
        <v>10</v>
      </c>
      <c r="G1118" t="str">
        <f t="shared" si="52"/>
        <v>Large</v>
      </c>
      <c r="H1118" t="s">
        <v>6</v>
      </c>
      <c r="I1118">
        <f>IFERROR(VLOOKUP(A1118,sponsored_animals!$A$1:$C$2143,1,TRUE),0)</f>
        <v>0</v>
      </c>
      <c r="J1118">
        <f>VLOOKUP(H1118,location_costs!$A$1:$B$6,2,FALSE)</f>
        <v>135</v>
      </c>
      <c r="K1118" t="str">
        <f t="shared" si="53"/>
        <v>Cat_Large</v>
      </c>
      <c r="L1118">
        <f>VLOOKUP(K1118,size_costs!$D$1:$E$10,2,FALSE)</f>
        <v>140</v>
      </c>
      <c r="M1118">
        <f>VLOOKUP(C1118,age_costs!$A$1:$B$52,2,FALSE)</f>
        <v>150</v>
      </c>
    </row>
    <row r="1119" spans="1:13" x14ac:dyDescent="0.25">
      <c r="A1119" t="s">
        <v>3559</v>
      </c>
      <c r="B1119" t="s">
        <v>14159</v>
      </c>
      <c r="C1119" s="2">
        <f t="shared" si="51"/>
        <v>6</v>
      </c>
      <c r="D1119" t="s">
        <v>19</v>
      </c>
      <c r="E1119" t="s">
        <v>2198</v>
      </c>
      <c r="F1119">
        <v>4</v>
      </c>
      <c r="G1119" t="str">
        <f t="shared" si="52"/>
        <v>Small</v>
      </c>
      <c r="H1119" t="s">
        <v>6</v>
      </c>
      <c r="I1119" t="str">
        <f>IFERROR(VLOOKUP(A1119,sponsored_animals!$A$1:$C$2143,1,TRUE),0)</f>
        <v>7c0c3e04e6a4d4</v>
      </c>
      <c r="J1119">
        <f>VLOOKUP(H1119,location_costs!$A$1:$B$6,2,FALSE)</f>
        <v>135</v>
      </c>
      <c r="K1119" t="str">
        <f t="shared" si="53"/>
        <v>Cat_Small</v>
      </c>
      <c r="L1119">
        <f>VLOOKUP(K1119,size_costs!$D$1:$E$10,2,FALSE)</f>
        <v>100</v>
      </c>
      <c r="M1119">
        <f>VLOOKUP(C1119,age_costs!$A$1:$B$52,2,FALSE)</f>
        <v>100</v>
      </c>
    </row>
    <row r="1120" spans="1:13" x14ac:dyDescent="0.25">
      <c r="A1120" t="s">
        <v>1573</v>
      </c>
      <c r="B1120" t="s">
        <v>2684</v>
      </c>
      <c r="C1120" s="2">
        <f t="shared" si="51"/>
        <v>6</v>
      </c>
      <c r="D1120" t="s">
        <v>12</v>
      </c>
      <c r="E1120" t="s">
        <v>2202</v>
      </c>
      <c r="F1120">
        <v>44</v>
      </c>
      <c r="G1120" t="str">
        <f t="shared" si="52"/>
        <v>Large</v>
      </c>
      <c r="H1120" t="s">
        <v>5</v>
      </c>
      <c r="I1120" t="str">
        <f>IFERROR(VLOOKUP(A1120,sponsored_animals!$A$1:$C$2143,1,TRUE),0)</f>
        <v>4fca6ef6dbda96</v>
      </c>
      <c r="J1120">
        <f>VLOOKUP(H1120,location_costs!$A$1:$B$6,2,FALSE)</f>
        <v>140</v>
      </c>
      <c r="K1120" t="str">
        <f t="shared" si="53"/>
        <v>Dog_Large</v>
      </c>
      <c r="L1120">
        <f>VLOOKUP(K1120,size_costs!$D$1:$E$10,2,FALSE)</f>
        <v>175</v>
      </c>
      <c r="M1120">
        <f>VLOOKUP(C1120,age_costs!$A$1:$B$52,2,FALSE)</f>
        <v>100</v>
      </c>
    </row>
    <row r="1121" spans="1:13" x14ac:dyDescent="0.25">
      <c r="A1121" t="s">
        <v>3561</v>
      </c>
      <c r="B1121" t="s">
        <v>14160</v>
      </c>
      <c r="C1121" s="2">
        <f t="shared" si="51"/>
        <v>7</v>
      </c>
      <c r="D1121" t="s">
        <v>19</v>
      </c>
      <c r="E1121" t="s">
        <v>2219</v>
      </c>
      <c r="F1121">
        <v>10</v>
      </c>
      <c r="G1121" t="str">
        <f t="shared" si="52"/>
        <v>Large</v>
      </c>
      <c r="H1121" t="s">
        <v>5</v>
      </c>
      <c r="I1121">
        <f>IFERROR(VLOOKUP(A1121,sponsored_animals!$A$1:$C$2143,1,TRUE),0)</f>
        <v>0</v>
      </c>
      <c r="J1121">
        <f>VLOOKUP(H1121,location_costs!$A$1:$B$6,2,FALSE)</f>
        <v>140</v>
      </c>
      <c r="K1121" t="str">
        <f t="shared" si="53"/>
        <v>Cat_Large</v>
      </c>
      <c r="L1121">
        <f>VLOOKUP(K1121,size_costs!$D$1:$E$10,2,FALSE)</f>
        <v>140</v>
      </c>
      <c r="M1121">
        <f>VLOOKUP(C1121,age_costs!$A$1:$B$52,2,FALSE)</f>
        <v>100</v>
      </c>
    </row>
    <row r="1122" spans="1:13" x14ac:dyDescent="0.25">
      <c r="A1122" t="s">
        <v>3562</v>
      </c>
      <c r="B1122" t="s">
        <v>14161</v>
      </c>
      <c r="C1122" s="2">
        <f t="shared" si="51"/>
        <v>5</v>
      </c>
      <c r="D1122" t="s">
        <v>19</v>
      </c>
      <c r="E1122" t="s">
        <v>2207</v>
      </c>
      <c r="F1122">
        <v>8.5</v>
      </c>
      <c r="G1122" t="str">
        <f t="shared" si="52"/>
        <v>Large</v>
      </c>
      <c r="H1122" t="s">
        <v>6</v>
      </c>
      <c r="I1122" t="str">
        <f>IFERROR(VLOOKUP(A1122,sponsored_animals!$A$1:$C$2143,1,TRUE),0)</f>
        <v>b14069999a0ee6</v>
      </c>
      <c r="J1122">
        <f>VLOOKUP(H1122,location_costs!$A$1:$B$6,2,FALSE)</f>
        <v>135</v>
      </c>
      <c r="K1122" t="str">
        <f t="shared" si="53"/>
        <v>Cat_Large</v>
      </c>
      <c r="L1122">
        <f>VLOOKUP(K1122,size_costs!$D$1:$E$10,2,FALSE)</f>
        <v>140</v>
      </c>
      <c r="M1122">
        <f>VLOOKUP(C1122,age_costs!$A$1:$B$52,2,FALSE)</f>
        <v>100</v>
      </c>
    </row>
    <row r="1123" spans="1:13" x14ac:dyDescent="0.25">
      <c r="A1123" t="s">
        <v>139</v>
      </c>
      <c r="B1123" t="s">
        <v>14162</v>
      </c>
      <c r="C1123" s="2">
        <f t="shared" si="51"/>
        <v>4</v>
      </c>
      <c r="D1123" t="s">
        <v>19</v>
      </c>
      <c r="E1123" t="s">
        <v>2198</v>
      </c>
      <c r="F1123">
        <v>4</v>
      </c>
      <c r="G1123" t="str">
        <f t="shared" si="52"/>
        <v>Small</v>
      </c>
      <c r="H1123" t="s">
        <v>4</v>
      </c>
      <c r="I1123" t="str">
        <f>IFERROR(VLOOKUP(A1123,sponsored_animals!$A$1:$C$2143,1,TRUE),0)</f>
        <v>f3de00c24336c4</v>
      </c>
      <c r="J1123">
        <f>VLOOKUP(H1123,location_costs!$A$1:$B$6,2,FALSE)</f>
        <v>110</v>
      </c>
      <c r="K1123" t="str">
        <f t="shared" si="53"/>
        <v>Cat_Small</v>
      </c>
      <c r="L1123">
        <f>VLOOKUP(K1123,size_costs!$D$1:$E$10,2,FALSE)</f>
        <v>100</v>
      </c>
      <c r="M1123">
        <f>VLOOKUP(C1123,age_costs!$A$1:$B$52,2,FALSE)</f>
        <v>0</v>
      </c>
    </row>
    <row r="1124" spans="1:13" x14ac:dyDescent="0.25">
      <c r="A1124" t="s">
        <v>3563</v>
      </c>
      <c r="B1124" t="s">
        <v>14163</v>
      </c>
      <c r="C1124" s="2">
        <f t="shared" si="51"/>
        <v>4</v>
      </c>
      <c r="D1124" t="s">
        <v>12</v>
      </c>
      <c r="E1124" t="s">
        <v>2207</v>
      </c>
      <c r="F1124">
        <v>44</v>
      </c>
      <c r="G1124" t="str">
        <f t="shared" si="52"/>
        <v>Large</v>
      </c>
      <c r="H1124" t="s">
        <v>5</v>
      </c>
      <c r="I1124" t="str">
        <f>IFERROR(VLOOKUP(A1124,sponsored_animals!$A$1:$C$2143,1,TRUE),0)</f>
        <v>36806649e5722d</v>
      </c>
      <c r="J1124">
        <f>VLOOKUP(H1124,location_costs!$A$1:$B$6,2,FALSE)</f>
        <v>140</v>
      </c>
      <c r="K1124" t="str">
        <f t="shared" si="53"/>
        <v>Dog_Large</v>
      </c>
      <c r="L1124">
        <f>VLOOKUP(K1124,size_costs!$D$1:$E$10,2,FALSE)</f>
        <v>175</v>
      </c>
      <c r="M1124">
        <f>VLOOKUP(C1124,age_costs!$A$1:$B$52,2,FALSE)</f>
        <v>0</v>
      </c>
    </row>
    <row r="1125" spans="1:13" x14ac:dyDescent="0.25">
      <c r="A1125" t="s">
        <v>1837</v>
      </c>
      <c r="B1125" t="s">
        <v>13956</v>
      </c>
      <c r="C1125" s="2">
        <f t="shared" si="51"/>
        <v>3</v>
      </c>
      <c r="D1125" t="s">
        <v>19</v>
      </c>
      <c r="E1125" t="s">
        <v>2200</v>
      </c>
      <c r="F1125">
        <v>6</v>
      </c>
      <c r="G1125" t="str">
        <f t="shared" si="52"/>
        <v>Medium</v>
      </c>
      <c r="H1125" t="s">
        <v>4</v>
      </c>
      <c r="I1125" t="str">
        <f>IFERROR(VLOOKUP(A1125,sponsored_animals!$A$1:$C$2143,1,TRUE),0)</f>
        <v>7c0c3e04e6a4d4</v>
      </c>
      <c r="J1125">
        <f>VLOOKUP(H1125,location_costs!$A$1:$B$6,2,FALSE)</f>
        <v>110</v>
      </c>
      <c r="K1125" t="str">
        <f t="shared" si="53"/>
        <v>Cat_Medium</v>
      </c>
      <c r="L1125">
        <f>VLOOKUP(K1125,size_costs!$D$1:$E$10,2,FALSE)</f>
        <v>120</v>
      </c>
      <c r="M1125">
        <f>VLOOKUP(C1125,age_costs!$A$1:$B$52,2,FALSE)</f>
        <v>0</v>
      </c>
    </row>
    <row r="1126" spans="1:13" x14ac:dyDescent="0.25">
      <c r="A1126" t="s">
        <v>3564</v>
      </c>
      <c r="B1126" t="s">
        <v>14113</v>
      </c>
      <c r="C1126" s="2">
        <f t="shared" si="51"/>
        <v>5</v>
      </c>
      <c r="D1126" t="s">
        <v>19</v>
      </c>
      <c r="E1126" t="s">
        <v>2357</v>
      </c>
      <c r="F1126">
        <v>10</v>
      </c>
      <c r="G1126" t="str">
        <f t="shared" si="52"/>
        <v>Large</v>
      </c>
      <c r="H1126" t="s">
        <v>5</v>
      </c>
      <c r="I1126" t="str">
        <f>IFERROR(VLOOKUP(A1126,sponsored_animals!$A$1:$C$2143,1,TRUE),0)</f>
        <v>178f1189a06b68</v>
      </c>
      <c r="J1126">
        <f>VLOOKUP(H1126,location_costs!$A$1:$B$6,2,FALSE)</f>
        <v>140</v>
      </c>
      <c r="K1126" t="str">
        <f t="shared" si="53"/>
        <v>Cat_Large</v>
      </c>
      <c r="L1126">
        <f>VLOOKUP(K1126,size_costs!$D$1:$E$10,2,FALSE)</f>
        <v>140</v>
      </c>
      <c r="M1126">
        <f>VLOOKUP(C1126,age_costs!$A$1:$B$52,2,FALSE)</f>
        <v>100</v>
      </c>
    </row>
    <row r="1127" spans="1:13" x14ac:dyDescent="0.25">
      <c r="A1127" t="s">
        <v>3565</v>
      </c>
      <c r="B1127" t="s">
        <v>14164</v>
      </c>
      <c r="C1127" s="2">
        <f t="shared" si="51"/>
        <v>7</v>
      </c>
      <c r="D1127" t="s">
        <v>19</v>
      </c>
      <c r="E1127" t="s">
        <v>2198</v>
      </c>
      <c r="F1127">
        <v>2</v>
      </c>
      <c r="G1127" t="str">
        <f t="shared" si="52"/>
        <v>Small</v>
      </c>
      <c r="H1127" t="s">
        <v>6</v>
      </c>
      <c r="I1127" t="str">
        <f>IFERROR(VLOOKUP(A1127,sponsored_animals!$A$1:$C$2143,1,TRUE),0)</f>
        <v>178f1189a06b68</v>
      </c>
      <c r="J1127">
        <f>VLOOKUP(H1127,location_costs!$A$1:$B$6,2,FALSE)</f>
        <v>135</v>
      </c>
      <c r="K1127" t="str">
        <f t="shared" si="53"/>
        <v>Cat_Small</v>
      </c>
      <c r="L1127">
        <f>VLOOKUP(K1127,size_costs!$D$1:$E$10,2,FALSE)</f>
        <v>100</v>
      </c>
      <c r="M1127">
        <f>VLOOKUP(C1127,age_costs!$A$1:$B$52,2,FALSE)</f>
        <v>100</v>
      </c>
    </row>
    <row r="1128" spans="1:13" x14ac:dyDescent="0.25">
      <c r="A1128" t="s">
        <v>3566</v>
      </c>
      <c r="B1128" t="s">
        <v>4813</v>
      </c>
      <c r="C1128" s="2">
        <f t="shared" si="51"/>
        <v>7</v>
      </c>
      <c r="D1128" t="s">
        <v>12</v>
      </c>
      <c r="E1128" t="s">
        <v>2217</v>
      </c>
      <c r="F1128">
        <v>37</v>
      </c>
      <c r="G1128" t="str">
        <f t="shared" si="52"/>
        <v>Large</v>
      </c>
      <c r="H1128" t="s">
        <v>4</v>
      </c>
      <c r="I1128" t="str">
        <f>IFERROR(VLOOKUP(A1128,sponsored_animals!$A$1:$C$2143,1,TRUE),0)</f>
        <v>178f1189a06b68</v>
      </c>
      <c r="J1128">
        <f>VLOOKUP(H1128,location_costs!$A$1:$B$6,2,FALSE)</f>
        <v>110</v>
      </c>
      <c r="K1128" t="str">
        <f t="shared" si="53"/>
        <v>Dog_Large</v>
      </c>
      <c r="L1128">
        <f>VLOOKUP(K1128,size_costs!$D$1:$E$10,2,FALSE)</f>
        <v>175</v>
      </c>
      <c r="M1128">
        <f>VLOOKUP(C1128,age_costs!$A$1:$B$52,2,FALSE)</f>
        <v>100</v>
      </c>
    </row>
    <row r="1129" spans="1:13" x14ac:dyDescent="0.25">
      <c r="A1129" t="s">
        <v>3568</v>
      </c>
      <c r="B1129" t="s">
        <v>14165</v>
      </c>
      <c r="C1129" s="2">
        <f t="shared" si="51"/>
        <v>5</v>
      </c>
      <c r="D1129" t="s">
        <v>19</v>
      </c>
      <c r="E1129" t="s">
        <v>2182</v>
      </c>
      <c r="F1129">
        <v>3</v>
      </c>
      <c r="G1129" t="str">
        <f t="shared" si="52"/>
        <v>Small</v>
      </c>
      <c r="H1129" t="s">
        <v>6</v>
      </c>
      <c r="I1129" t="str">
        <f>IFERROR(VLOOKUP(A1129,sponsored_animals!$A$1:$C$2143,1,TRUE),0)</f>
        <v>178f1189a06b68</v>
      </c>
      <c r="J1129">
        <f>VLOOKUP(H1129,location_costs!$A$1:$B$6,2,FALSE)</f>
        <v>135</v>
      </c>
      <c r="K1129" t="str">
        <f t="shared" si="53"/>
        <v>Cat_Small</v>
      </c>
      <c r="L1129">
        <f>VLOOKUP(K1129,size_costs!$D$1:$E$10,2,FALSE)</f>
        <v>100</v>
      </c>
      <c r="M1129">
        <f>VLOOKUP(C1129,age_costs!$A$1:$B$52,2,FALSE)</f>
        <v>100</v>
      </c>
    </row>
    <row r="1130" spans="1:13" x14ac:dyDescent="0.25">
      <c r="A1130" t="s">
        <v>3569</v>
      </c>
      <c r="B1130" t="s">
        <v>14166</v>
      </c>
      <c r="C1130" s="2">
        <f t="shared" si="51"/>
        <v>17</v>
      </c>
      <c r="D1130" t="s">
        <v>12</v>
      </c>
      <c r="E1130" t="s">
        <v>2207</v>
      </c>
      <c r="F1130">
        <v>21</v>
      </c>
      <c r="G1130" t="str">
        <f t="shared" si="52"/>
        <v>Medium</v>
      </c>
      <c r="H1130" t="s">
        <v>5</v>
      </c>
      <c r="I1130" t="str">
        <f>IFERROR(VLOOKUP(A1130,sponsored_animals!$A$1:$C$2143,1,TRUE),0)</f>
        <v>178f1189a06b68</v>
      </c>
      <c r="J1130">
        <f>VLOOKUP(H1130,location_costs!$A$1:$B$6,2,FALSE)</f>
        <v>140</v>
      </c>
      <c r="K1130" t="str">
        <f t="shared" si="53"/>
        <v>Dog_Medium</v>
      </c>
      <c r="L1130">
        <f>VLOOKUP(K1130,size_costs!$D$1:$E$10,2,FALSE)</f>
        <v>150</v>
      </c>
      <c r="M1130">
        <f>VLOOKUP(C1130,age_costs!$A$1:$B$52,2,FALSE)</f>
        <v>300</v>
      </c>
    </row>
    <row r="1131" spans="1:13" x14ac:dyDescent="0.25">
      <c r="A1131" t="s">
        <v>3570</v>
      </c>
      <c r="B1131" t="s">
        <v>12678</v>
      </c>
      <c r="C1131" s="2">
        <f t="shared" si="51"/>
        <v>16</v>
      </c>
      <c r="D1131" t="s">
        <v>12</v>
      </c>
      <c r="E1131" t="s">
        <v>2533</v>
      </c>
      <c r="F1131">
        <v>16</v>
      </c>
      <c r="G1131" t="str">
        <f t="shared" si="52"/>
        <v>Medium</v>
      </c>
      <c r="H1131" t="s">
        <v>4</v>
      </c>
      <c r="I1131" t="str">
        <f>IFERROR(VLOOKUP(A1131,sponsored_animals!$A$1:$C$2143,1,TRUE),0)</f>
        <v>36806649e5722d</v>
      </c>
      <c r="J1131">
        <f>VLOOKUP(H1131,location_costs!$A$1:$B$6,2,FALSE)</f>
        <v>110</v>
      </c>
      <c r="K1131" t="str">
        <f t="shared" si="53"/>
        <v>Dog_Medium</v>
      </c>
      <c r="L1131">
        <f>VLOOKUP(K1131,size_costs!$D$1:$E$10,2,FALSE)</f>
        <v>150</v>
      </c>
      <c r="M1131">
        <f>VLOOKUP(C1131,age_costs!$A$1:$B$52,2,FALSE)</f>
        <v>300</v>
      </c>
    </row>
    <row r="1132" spans="1:13" x14ac:dyDescent="0.25">
      <c r="A1132" t="s">
        <v>3572</v>
      </c>
      <c r="B1132" t="s">
        <v>14167</v>
      </c>
      <c r="C1132" s="2">
        <f t="shared" si="51"/>
        <v>7</v>
      </c>
      <c r="D1132" t="s">
        <v>19</v>
      </c>
      <c r="E1132" t="s">
        <v>2207</v>
      </c>
      <c r="F1132">
        <v>4</v>
      </c>
      <c r="G1132" t="str">
        <f t="shared" si="52"/>
        <v>Small</v>
      </c>
      <c r="H1132" t="s">
        <v>5</v>
      </c>
      <c r="I1132">
        <f>IFERROR(VLOOKUP(A1132,sponsored_animals!$A$1:$C$2143,1,TRUE),0)</f>
        <v>0</v>
      </c>
      <c r="J1132">
        <f>VLOOKUP(H1132,location_costs!$A$1:$B$6,2,FALSE)</f>
        <v>140</v>
      </c>
      <c r="K1132" t="str">
        <f t="shared" si="53"/>
        <v>Cat_Small</v>
      </c>
      <c r="L1132">
        <f>VLOOKUP(K1132,size_costs!$D$1:$E$10,2,FALSE)</f>
        <v>100</v>
      </c>
      <c r="M1132">
        <f>VLOOKUP(C1132,age_costs!$A$1:$B$52,2,FALSE)</f>
        <v>100</v>
      </c>
    </row>
    <row r="1133" spans="1:13" x14ac:dyDescent="0.25">
      <c r="A1133" t="s">
        <v>3573</v>
      </c>
      <c r="B1133" t="s">
        <v>14168</v>
      </c>
      <c r="C1133" s="2">
        <f t="shared" si="51"/>
        <v>6</v>
      </c>
      <c r="D1133" t="s">
        <v>12</v>
      </c>
      <c r="E1133" t="s">
        <v>2263</v>
      </c>
      <c r="F1133">
        <v>3</v>
      </c>
      <c r="G1133" t="str">
        <f t="shared" si="52"/>
        <v>Small</v>
      </c>
      <c r="H1133" t="s">
        <v>3</v>
      </c>
      <c r="I1133" t="str">
        <f>IFERROR(VLOOKUP(A1133,sponsored_animals!$A$1:$C$2143,1,TRUE),0)</f>
        <v>438efb0f97b6a3</v>
      </c>
      <c r="J1133">
        <f>VLOOKUP(H1133,location_costs!$A$1:$B$6,2,FALSE)</f>
        <v>120</v>
      </c>
      <c r="K1133" t="str">
        <f t="shared" si="53"/>
        <v>Dog_Small</v>
      </c>
      <c r="L1133">
        <f>VLOOKUP(K1133,size_costs!$D$1:$E$10,2,FALSE)</f>
        <v>125</v>
      </c>
      <c r="M1133">
        <f>VLOOKUP(C1133,age_costs!$A$1:$B$52,2,FALSE)</f>
        <v>100</v>
      </c>
    </row>
    <row r="1134" spans="1:13" x14ac:dyDescent="0.25">
      <c r="A1134" t="s">
        <v>3574</v>
      </c>
      <c r="B1134" t="s">
        <v>4318</v>
      </c>
      <c r="C1134" s="2">
        <f t="shared" si="51"/>
        <v>3</v>
      </c>
      <c r="D1134" t="s">
        <v>12</v>
      </c>
      <c r="E1134" t="s">
        <v>2302</v>
      </c>
      <c r="F1134">
        <v>18</v>
      </c>
      <c r="G1134" t="str">
        <f t="shared" si="52"/>
        <v>Medium</v>
      </c>
      <c r="H1134" t="s">
        <v>7</v>
      </c>
      <c r="I1134" t="str">
        <f>IFERROR(VLOOKUP(A1134,sponsored_animals!$A$1:$C$2143,1,TRUE),0)</f>
        <v>7c0c3e04e6a4d4</v>
      </c>
      <c r="J1134">
        <f>VLOOKUP(H1134,location_costs!$A$1:$B$6,2,FALSE)</f>
        <v>100</v>
      </c>
      <c r="K1134" t="str">
        <f t="shared" si="53"/>
        <v>Dog_Medium</v>
      </c>
      <c r="L1134">
        <f>VLOOKUP(K1134,size_costs!$D$1:$E$10,2,FALSE)</f>
        <v>150</v>
      </c>
      <c r="M1134">
        <f>VLOOKUP(C1134,age_costs!$A$1:$B$52,2,FALSE)</f>
        <v>0</v>
      </c>
    </row>
    <row r="1135" spans="1:13" x14ac:dyDescent="0.25">
      <c r="A1135" t="s">
        <v>3576</v>
      </c>
      <c r="B1135" t="s">
        <v>9266</v>
      </c>
      <c r="C1135" s="2">
        <f t="shared" si="51"/>
        <v>5</v>
      </c>
      <c r="D1135" t="s">
        <v>19</v>
      </c>
      <c r="E1135" t="s">
        <v>2210</v>
      </c>
      <c r="F1135">
        <v>10</v>
      </c>
      <c r="G1135" t="str">
        <f t="shared" si="52"/>
        <v>Large</v>
      </c>
      <c r="H1135" t="s">
        <v>4</v>
      </c>
      <c r="I1135" t="str">
        <f>IFERROR(VLOOKUP(A1135,sponsored_animals!$A$1:$C$2143,1,TRUE),0)</f>
        <v>214f8f6b359a1e</v>
      </c>
      <c r="J1135">
        <f>VLOOKUP(H1135,location_costs!$A$1:$B$6,2,FALSE)</f>
        <v>110</v>
      </c>
      <c r="K1135" t="str">
        <f t="shared" si="53"/>
        <v>Cat_Large</v>
      </c>
      <c r="L1135">
        <f>VLOOKUP(K1135,size_costs!$D$1:$E$10,2,FALSE)</f>
        <v>140</v>
      </c>
      <c r="M1135">
        <f>VLOOKUP(C1135,age_costs!$A$1:$B$52,2,FALSE)</f>
        <v>100</v>
      </c>
    </row>
    <row r="1136" spans="1:13" x14ac:dyDescent="0.25">
      <c r="A1136" t="s">
        <v>3578</v>
      </c>
      <c r="B1136" t="s">
        <v>13802</v>
      </c>
      <c r="C1136" s="2">
        <f t="shared" si="51"/>
        <v>6</v>
      </c>
      <c r="D1136" t="s">
        <v>19</v>
      </c>
      <c r="E1136" t="s">
        <v>2340</v>
      </c>
      <c r="F1136">
        <v>3</v>
      </c>
      <c r="G1136" t="str">
        <f t="shared" si="52"/>
        <v>Small</v>
      </c>
      <c r="H1136" t="s">
        <v>7</v>
      </c>
      <c r="I1136" t="str">
        <f>IFERROR(VLOOKUP(A1136,sponsored_animals!$A$1:$C$2143,1,TRUE),0)</f>
        <v>74228ffdfe76aa</v>
      </c>
      <c r="J1136">
        <f>VLOOKUP(H1136,location_costs!$A$1:$B$6,2,FALSE)</f>
        <v>100</v>
      </c>
      <c r="K1136" t="str">
        <f t="shared" si="53"/>
        <v>Cat_Small</v>
      </c>
      <c r="L1136">
        <f>VLOOKUP(K1136,size_costs!$D$1:$E$10,2,FALSE)</f>
        <v>100</v>
      </c>
      <c r="M1136">
        <f>VLOOKUP(C1136,age_costs!$A$1:$B$52,2,FALSE)</f>
        <v>100</v>
      </c>
    </row>
    <row r="1137" spans="1:13" x14ac:dyDescent="0.25">
      <c r="A1137" t="s">
        <v>3579</v>
      </c>
      <c r="B1137" t="s">
        <v>2230</v>
      </c>
      <c r="C1137" s="2">
        <f t="shared" si="51"/>
        <v>7</v>
      </c>
      <c r="D1137" t="s">
        <v>19</v>
      </c>
      <c r="E1137" t="s">
        <v>2207</v>
      </c>
      <c r="F1137">
        <v>2</v>
      </c>
      <c r="G1137" t="str">
        <f t="shared" si="52"/>
        <v>Small</v>
      </c>
      <c r="H1137" t="s">
        <v>7</v>
      </c>
      <c r="I1137" t="str">
        <f>IFERROR(VLOOKUP(A1137,sponsored_animals!$A$1:$C$2143,1,TRUE),0)</f>
        <v>214f8f6b359a1e</v>
      </c>
      <c r="J1137">
        <f>VLOOKUP(H1137,location_costs!$A$1:$B$6,2,FALSE)</f>
        <v>100</v>
      </c>
      <c r="K1137" t="str">
        <f t="shared" si="53"/>
        <v>Cat_Small</v>
      </c>
      <c r="L1137">
        <f>VLOOKUP(K1137,size_costs!$D$1:$E$10,2,FALSE)</f>
        <v>100</v>
      </c>
      <c r="M1137">
        <f>VLOOKUP(C1137,age_costs!$A$1:$B$52,2,FALSE)</f>
        <v>100</v>
      </c>
    </row>
    <row r="1138" spans="1:13" x14ac:dyDescent="0.25">
      <c r="A1138" t="s">
        <v>3581</v>
      </c>
      <c r="B1138" t="s">
        <v>2268</v>
      </c>
      <c r="C1138" s="2">
        <f t="shared" si="51"/>
        <v>8</v>
      </c>
      <c r="D1138" t="s">
        <v>12</v>
      </c>
      <c r="E1138" t="s">
        <v>2231</v>
      </c>
      <c r="F1138">
        <v>44</v>
      </c>
      <c r="G1138" t="str">
        <f t="shared" si="52"/>
        <v>Large</v>
      </c>
      <c r="H1138" t="s">
        <v>7</v>
      </c>
      <c r="I1138" t="str">
        <f>IFERROR(VLOOKUP(A1138,sponsored_animals!$A$1:$C$2143,1,TRUE),0)</f>
        <v>d40d0d9a6a4451</v>
      </c>
      <c r="J1138">
        <f>VLOOKUP(H1138,location_costs!$A$1:$B$6,2,FALSE)</f>
        <v>100</v>
      </c>
      <c r="K1138" t="str">
        <f t="shared" si="53"/>
        <v>Dog_Large</v>
      </c>
      <c r="L1138">
        <f>VLOOKUP(K1138,size_costs!$D$1:$E$10,2,FALSE)</f>
        <v>175</v>
      </c>
      <c r="M1138">
        <f>VLOOKUP(C1138,age_costs!$A$1:$B$52,2,FALSE)</f>
        <v>150</v>
      </c>
    </row>
    <row r="1139" spans="1:13" x14ac:dyDescent="0.25">
      <c r="A1139" t="s">
        <v>3583</v>
      </c>
      <c r="B1139" t="s">
        <v>14169</v>
      </c>
      <c r="C1139" s="2">
        <f t="shared" si="51"/>
        <v>2</v>
      </c>
      <c r="D1139" t="s">
        <v>19</v>
      </c>
      <c r="E1139" t="s">
        <v>2210</v>
      </c>
      <c r="F1139">
        <v>2</v>
      </c>
      <c r="G1139" t="str">
        <f t="shared" si="52"/>
        <v>Small</v>
      </c>
      <c r="H1139" t="s">
        <v>6</v>
      </c>
      <c r="I1139">
        <f>IFERROR(VLOOKUP(A1139,sponsored_animals!$A$1:$C$2143,1,TRUE),0)</f>
        <v>0</v>
      </c>
      <c r="J1139">
        <f>VLOOKUP(H1139,location_costs!$A$1:$B$6,2,FALSE)</f>
        <v>135</v>
      </c>
      <c r="K1139" t="str">
        <f t="shared" si="53"/>
        <v>Cat_Small</v>
      </c>
      <c r="L1139">
        <f>VLOOKUP(K1139,size_costs!$D$1:$E$10,2,FALSE)</f>
        <v>100</v>
      </c>
      <c r="M1139">
        <f>VLOOKUP(C1139,age_costs!$A$1:$B$52,2,FALSE)</f>
        <v>0</v>
      </c>
    </row>
    <row r="1140" spans="1:13" x14ac:dyDescent="0.25">
      <c r="A1140" t="s">
        <v>3584</v>
      </c>
      <c r="B1140" t="s">
        <v>3919</v>
      </c>
      <c r="C1140" s="2">
        <f t="shared" si="51"/>
        <v>8</v>
      </c>
      <c r="D1140" t="s">
        <v>12</v>
      </c>
      <c r="E1140" t="s">
        <v>2241</v>
      </c>
      <c r="F1140">
        <v>20</v>
      </c>
      <c r="G1140" t="str">
        <f t="shared" si="52"/>
        <v>Medium</v>
      </c>
      <c r="H1140" t="s">
        <v>6</v>
      </c>
      <c r="I1140" t="str">
        <f>IFERROR(VLOOKUP(A1140,sponsored_animals!$A$1:$C$2143,1,TRUE),0)</f>
        <v>36806649e5722d</v>
      </c>
      <c r="J1140">
        <f>VLOOKUP(H1140,location_costs!$A$1:$B$6,2,FALSE)</f>
        <v>135</v>
      </c>
      <c r="K1140" t="str">
        <f t="shared" si="53"/>
        <v>Dog_Medium</v>
      </c>
      <c r="L1140">
        <f>VLOOKUP(K1140,size_costs!$D$1:$E$10,2,FALSE)</f>
        <v>150</v>
      </c>
      <c r="M1140">
        <f>VLOOKUP(C1140,age_costs!$A$1:$B$52,2,FALSE)</f>
        <v>150</v>
      </c>
    </row>
    <row r="1141" spans="1:13" x14ac:dyDescent="0.25">
      <c r="A1141" t="s">
        <v>327</v>
      </c>
      <c r="B1141" t="s">
        <v>14170</v>
      </c>
      <c r="C1141" s="2">
        <f t="shared" si="51"/>
        <v>2</v>
      </c>
      <c r="D1141" t="s">
        <v>12</v>
      </c>
      <c r="E1141" t="s">
        <v>2241</v>
      </c>
      <c r="F1141">
        <v>27</v>
      </c>
      <c r="G1141" t="str">
        <f t="shared" si="52"/>
        <v>Medium</v>
      </c>
      <c r="H1141" t="s">
        <v>6</v>
      </c>
      <c r="I1141" t="str">
        <f>IFERROR(VLOOKUP(A1141,sponsored_animals!$A$1:$C$2143,1,TRUE),0)</f>
        <v>178f1189a06b68</v>
      </c>
      <c r="J1141">
        <f>VLOOKUP(H1141,location_costs!$A$1:$B$6,2,FALSE)</f>
        <v>135</v>
      </c>
      <c r="K1141" t="str">
        <f t="shared" si="53"/>
        <v>Dog_Medium</v>
      </c>
      <c r="L1141">
        <f>VLOOKUP(K1141,size_costs!$D$1:$E$10,2,FALSE)</f>
        <v>150</v>
      </c>
      <c r="M1141">
        <f>VLOOKUP(C1141,age_costs!$A$1:$B$52,2,FALSE)</f>
        <v>0</v>
      </c>
    </row>
    <row r="1142" spans="1:13" x14ac:dyDescent="0.25">
      <c r="A1142" t="s">
        <v>3585</v>
      </c>
      <c r="B1142" t="s">
        <v>3173</v>
      </c>
      <c r="C1142" s="2">
        <f t="shared" si="51"/>
        <v>9</v>
      </c>
      <c r="D1142" t="s">
        <v>12</v>
      </c>
      <c r="E1142" t="s">
        <v>3015</v>
      </c>
      <c r="F1142">
        <v>11</v>
      </c>
      <c r="G1142" t="str">
        <f t="shared" si="52"/>
        <v>Medium</v>
      </c>
      <c r="H1142" t="s">
        <v>7</v>
      </c>
      <c r="I1142" t="str">
        <f>IFERROR(VLOOKUP(A1142,sponsored_animals!$A$1:$C$2143,1,TRUE),0)</f>
        <v>214f8f6b359a1e</v>
      </c>
      <c r="J1142">
        <f>VLOOKUP(H1142,location_costs!$A$1:$B$6,2,FALSE)</f>
        <v>100</v>
      </c>
      <c r="K1142" t="str">
        <f t="shared" si="53"/>
        <v>Dog_Medium</v>
      </c>
      <c r="L1142">
        <f>VLOOKUP(K1142,size_costs!$D$1:$E$10,2,FALSE)</f>
        <v>150</v>
      </c>
      <c r="M1142">
        <f>VLOOKUP(C1142,age_costs!$A$1:$B$52,2,FALSE)</f>
        <v>150</v>
      </c>
    </row>
    <row r="1143" spans="1:13" x14ac:dyDescent="0.25">
      <c r="A1143" t="s">
        <v>3587</v>
      </c>
      <c r="B1143" t="s">
        <v>14171</v>
      </c>
      <c r="C1143" s="2">
        <f t="shared" si="51"/>
        <v>3</v>
      </c>
      <c r="D1143" t="s">
        <v>12</v>
      </c>
      <c r="E1143" t="s">
        <v>2207</v>
      </c>
      <c r="F1143">
        <v>39</v>
      </c>
      <c r="G1143" t="str">
        <f t="shared" si="52"/>
        <v>Large</v>
      </c>
      <c r="H1143" t="s">
        <v>3</v>
      </c>
      <c r="I1143" t="str">
        <f>IFERROR(VLOOKUP(A1143,sponsored_animals!$A$1:$C$2143,1,TRUE),0)</f>
        <v>178f1189a06b68</v>
      </c>
      <c r="J1143">
        <f>VLOOKUP(H1143,location_costs!$A$1:$B$6,2,FALSE)</f>
        <v>120</v>
      </c>
      <c r="K1143" t="str">
        <f t="shared" si="53"/>
        <v>Dog_Large</v>
      </c>
      <c r="L1143">
        <f>VLOOKUP(K1143,size_costs!$D$1:$E$10,2,FALSE)</f>
        <v>175</v>
      </c>
      <c r="M1143">
        <f>VLOOKUP(C1143,age_costs!$A$1:$B$52,2,FALSE)</f>
        <v>0</v>
      </c>
    </row>
    <row r="1144" spans="1:13" x14ac:dyDescent="0.25">
      <c r="A1144" t="s">
        <v>863</v>
      </c>
      <c r="B1144" t="s">
        <v>10217</v>
      </c>
      <c r="C1144" s="2">
        <f t="shared" si="51"/>
        <v>4</v>
      </c>
      <c r="D1144" t="s">
        <v>12</v>
      </c>
      <c r="E1144" t="s">
        <v>2191</v>
      </c>
      <c r="F1144">
        <v>15</v>
      </c>
      <c r="G1144" t="str">
        <f t="shared" si="52"/>
        <v>Medium</v>
      </c>
      <c r="H1144" t="s">
        <v>6</v>
      </c>
      <c r="I1144" t="str">
        <f>IFERROR(VLOOKUP(A1144,sponsored_animals!$A$1:$C$2143,1,TRUE),0)</f>
        <v>36806649e5722d</v>
      </c>
      <c r="J1144">
        <f>VLOOKUP(H1144,location_costs!$A$1:$B$6,2,FALSE)</f>
        <v>135</v>
      </c>
      <c r="K1144" t="str">
        <f t="shared" si="53"/>
        <v>Dog_Medium</v>
      </c>
      <c r="L1144">
        <f>VLOOKUP(K1144,size_costs!$D$1:$E$10,2,FALSE)</f>
        <v>150</v>
      </c>
      <c r="M1144">
        <f>VLOOKUP(C1144,age_costs!$A$1:$B$52,2,FALSE)</f>
        <v>0</v>
      </c>
    </row>
    <row r="1145" spans="1:13" x14ac:dyDescent="0.25">
      <c r="A1145" t="s">
        <v>3589</v>
      </c>
      <c r="B1145" t="s">
        <v>6366</v>
      </c>
      <c r="C1145" s="2">
        <f t="shared" si="51"/>
        <v>4</v>
      </c>
      <c r="D1145" t="s">
        <v>19</v>
      </c>
      <c r="E1145" t="s">
        <v>2182</v>
      </c>
      <c r="F1145">
        <v>4</v>
      </c>
      <c r="G1145" t="str">
        <f t="shared" si="52"/>
        <v>Small</v>
      </c>
      <c r="H1145" t="s">
        <v>7</v>
      </c>
      <c r="I1145" t="str">
        <f>IFERROR(VLOOKUP(A1145,sponsored_animals!$A$1:$C$2143,1,TRUE),0)</f>
        <v>b14069999a0ee6</v>
      </c>
      <c r="J1145">
        <f>VLOOKUP(H1145,location_costs!$A$1:$B$6,2,FALSE)</f>
        <v>100</v>
      </c>
      <c r="K1145" t="str">
        <f t="shared" si="53"/>
        <v>Cat_Small</v>
      </c>
      <c r="L1145">
        <f>VLOOKUP(K1145,size_costs!$D$1:$E$10,2,FALSE)</f>
        <v>100</v>
      </c>
      <c r="M1145">
        <f>VLOOKUP(C1145,age_costs!$A$1:$B$52,2,FALSE)</f>
        <v>0</v>
      </c>
    </row>
    <row r="1146" spans="1:13" x14ac:dyDescent="0.25">
      <c r="A1146" t="s">
        <v>3591</v>
      </c>
      <c r="B1146" t="s">
        <v>14172</v>
      </c>
      <c r="C1146" s="2">
        <f t="shared" si="51"/>
        <v>7</v>
      </c>
      <c r="D1146" t="s">
        <v>12</v>
      </c>
      <c r="E1146" t="s">
        <v>2233</v>
      </c>
      <c r="F1146">
        <v>5</v>
      </c>
      <c r="G1146" t="str">
        <f t="shared" si="52"/>
        <v>Small</v>
      </c>
      <c r="H1146" t="s">
        <v>6</v>
      </c>
      <c r="I1146" t="str">
        <f>IFERROR(VLOOKUP(A1146,sponsored_animals!$A$1:$C$2143,1,TRUE),0)</f>
        <v>36806649e5722d</v>
      </c>
      <c r="J1146">
        <f>VLOOKUP(H1146,location_costs!$A$1:$B$6,2,FALSE)</f>
        <v>135</v>
      </c>
      <c r="K1146" t="str">
        <f t="shared" si="53"/>
        <v>Dog_Small</v>
      </c>
      <c r="L1146">
        <f>VLOOKUP(K1146,size_costs!$D$1:$E$10,2,FALSE)</f>
        <v>125</v>
      </c>
      <c r="M1146">
        <f>VLOOKUP(C1146,age_costs!$A$1:$B$52,2,FALSE)</f>
        <v>100</v>
      </c>
    </row>
    <row r="1147" spans="1:13" x14ac:dyDescent="0.25">
      <c r="A1147" t="s">
        <v>1815</v>
      </c>
      <c r="B1147" t="s">
        <v>14173</v>
      </c>
      <c r="C1147" s="2">
        <f t="shared" si="51"/>
        <v>7</v>
      </c>
      <c r="D1147" t="s">
        <v>19</v>
      </c>
      <c r="E1147" t="s">
        <v>2198</v>
      </c>
      <c r="F1147">
        <v>6</v>
      </c>
      <c r="G1147" t="str">
        <f t="shared" si="52"/>
        <v>Medium</v>
      </c>
      <c r="H1147" t="s">
        <v>6</v>
      </c>
      <c r="I1147" t="str">
        <f>IFERROR(VLOOKUP(A1147,sponsored_animals!$A$1:$C$2143,1,TRUE),0)</f>
        <v>178f1189a06b68</v>
      </c>
      <c r="J1147">
        <f>VLOOKUP(H1147,location_costs!$A$1:$B$6,2,FALSE)</f>
        <v>135</v>
      </c>
      <c r="K1147" t="str">
        <f t="shared" si="53"/>
        <v>Cat_Medium</v>
      </c>
      <c r="L1147">
        <f>VLOOKUP(K1147,size_costs!$D$1:$E$10,2,FALSE)</f>
        <v>120</v>
      </c>
      <c r="M1147">
        <f>VLOOKUP(C1147,age_costs!$A$1:$B$52,2,FALSE)</f>
        <v>100</v>
      </c>
    </row>
    <row r="1148" spans="1:13" x14ac:dyDescent="0.25">
      <c r="A1148" t="s">
        <v>1595</v>
      </c>
      <c r="B1148" t="s">
        <v>14174</v>
      </c>
      <c r="C1148" s="2">
        <f t="shared" si="51"/>
        <v>7</v>
      </c>
      <c r="D1148" t="s">
        <v>12</v>
      </c>
      <c r="E1148" t="s">
        <v>2294</v>
      </c>
      <c r="F1148">
        <v>6</v>
      </c>
      <c r="G1148" t="str">
        <f t="shared" si="52"/>
        <v>Small</v>
      </c>
      <c r="H1148" t="s">
        <v>6</v>
      </c>
      <c r="I1148">
        <f>IFERROR(VLOOKUP(A1148,sponsored_animals!$A$1:$C$2143,1,TRUE),0)</f>
        <v>0</v>
      </c>
      <c r="J1148">
        <f>VLOOKUP(H1148,location_costs!$A$1:$B$6,2,FALSE)</f>
        <v>135</v>
      </c>
      <c r="K1148" t="str">
        <f t="shared" si="53"/>
        <v>Dog_Small</v>
      </c>
      <c r="L1148">
        <f>VLOOKUP(K1148,size_costs!$D$1:$E$10,2,FALSE)</f>
        <v>125</v>
      </c>
      <c r="M1148">
        <f>VLOOKUP(C1148,age_costs!$A$1:$B$52,2,FALSE)</f>
        <v>100</v>
      </c>
    </row>
    <row r="1149" spans="1:13" x14ac:dyDescent="0.25">
      <c r="A1149" t="s">
        <v>1413</v>
      </c>
      <c r="B1149" t="s">
        <v>14175</v>
      </c>
      <c r="C1149" s="2">
        <f t="shared" si="51"/>
        <v>3</v>
      </c>
      <c r="D1149" t="s">
        <v>19</v>
      </c>
      <c r="E1149" t="s">
        <v>2210</v>
      </c>
      <c r="F1149">
        <v>6.5</v>
      </c>
      <c r="G1149" t="str">
        <f t="shared" si="52"/>
        <v>Medium</v>
      </c>
      <c r="H1149" t="s">
        <v>6</v>
      </c>
      <c r="I1149">
        <f>IFERROR(VLOOKUP(A1149,sponsored_animals!$A$1:$C$2143,1,TRUE),0)</f>
        <v>0</v>
      </c>
      <c r="J1149">
        <f>VLOOKUP(H1149,location_costs!$A$1:$B$6,2,FALSE)</f>
        <v>135</v>
      </c>
      <c r="K1149" t="str">
        <f t="shared" si="53"/>
        <v>Cat_Medium</v>
      </c>
      <c r="L1149">
        <f>VLOOKUP(K1149,size_costs!$D$1:$E$10,2,FALSE)</f>
        <v>120</v>
      </c>
      <c r="M1149">
        <f>VLOOKUP(C1149,age_costs!$A$1:$B$52,2,FALSE)</f>
        <v>0</v>
      </c>
    </row>
    <row r="1150" spans="1:13" x14ac:dyDescent="0.25">
      <c r="A1150" t="s">
        <v>3592</v>
      </c>
      <c r="B1150" t="s">
        <v>14176</v>
      </c>
      <c r="C1150" s="2">
        <f t="shared" si="51"/>
        <v>15</v>
      </c>
      <c r="D1150" t="s">
        <v>12</v>
      </c>
      <c r="E1150" t="s">
        <v>2180</v>
      </c>
      <c r="F1150">
        <v>16</v>
      </c>
      <c r="G1150" t="str">
        <f t="shared" si="52"/>
        <v>Medium</v>
      </c>
      <c r="H1150" t="s">
        <v>5</v>
      </c>
      <c r="I1150" t="str">
        <f>IFERROR(VLOOKUP(A1150,sponsored_animals!$A$1:$C$2143,1,TRUE),0)</f>
        <v>36806649e5722d</v>
      </c>
      <c r="J1150">
        <f>VLOOKUP(H1150,location_costs!$A$1:$B$6,2,FALSE)</f>
        <v>140</v>
      </c>
      <c r="K1150" t="str">
        <f t="shared" si="53"/>
        <v>Dog_Medium</v>
      </c>
      <c r="L1150">
        <f>VLOOKUP(K1150,size_costs!$D$1:$E$10,2,FALSE)</f>
        <v>150</v>
      </c>
      <c r="M1150">
        <f>VLOOKUP(C1150,age_costs!$A$1:$B$52,2,FALSE)</f>
        <v>200</v>
      </c>
    </row>
    <row r="1151" spans="1:13" x14ac:dyDescent="0.25">
      <c r="A1151" t="s">
        <v>1919</v>
      </c>
      <c r="B1151" t="s">
        <v>6280</v>
      </c>
      <c r="C1151" s="2">
        <f t="shared" si="51"/>
        <v>4</v>
      </c>
      <c r="D1151" t="s">
        <v>12</v>
      </c>
      <c r="E1151" t="s">
        <v>2214</v>
      </c>
      <c r="F1151">
        <v>33</v>
      </c>
      <c r="G1151" t="str">
        <f t="shared" si="52"/>
        <v>Large</v>
      </c>
      <c r="H1151" t="s">
        <v>4</v>
      </c>
      <c r="I1151" t="str">
        <f>IFERROR(VLOOKUP(A1151,sponsored_animals!$A$1:$C$2143,1,TRUE),0)</f>
        <v>0ea863dbf1123f</v>
      </c>
      <c r="J1151">
        <f>VLOOKUP(H1151,location_costs!$A$1:$B$6,2,FALSE)</f>
        <v>110</v>
      </c>
      <c r="K1151" t="str">
        <f t="shared" si="53"/>
        <v>Dog_Large</v>
      </c>
      <c r="L1151">
        <f>VLOOKUP(K1151,size_costs!$D$1:$E$10,2,FALSE)</f>
        <v>175</v>
      </c>
      <c r="M1151">
        <f>VLOOKUP(C1151,age_costs!$A$1:$B$52,2,FALSE)</f>
        <v>0</v>
      </c>
    </row>
    <row r="1152" spans="1:13" x14ac:dyDescent="0.25">
      <c r="A1152" t="s">
        <v>3594</v>
      </c>
      <c r="B1152" t="s">
        <v>4239</v>
      </c>
      <c r="C1152" s="2">
        <f t="shared" si="51"/>
        <v>3</v>
      </c>
      <c r="D1152" t="s">
        <v>19</v>
      </c>
      <c r="E1152" t="s">
        <v>2182</v>
      </c>
      <c r="F1152">
        <v>8</v>
      </c>
      <c r="G1152" t="str">
        <f t="shared" si="52"/>
        <v>Large</v>
      </c>
      <c r="H1152" t="s">
        <v>5</v>
      </c>
      <c r="I1152" t="str">
        <f>IFERROR(VLOOKUP(A1152,sponsored_animals!$A$1:$C$2143,1,TRUE),0)</f>
        <v>4fca6ef6dbda96</v>
      </c>
      <c r="J1152">
        <f>VLOOKUP(H1152,location_costs!$A$1:$B$6,2,FALSE)</f>
        <v>140</v>
      </c>
      <c r="K1152" t="str">
        <f t="shared" si="53"/>
        <v>Cat_Large</v>
      </c>
      <c r="L1152">
        <f>VLOOKUP(K1152,size_costs!$D$1:$E$10,2,FALSE)</f>
        <v>140</v>
      </c>
      <c r="M1152">
        <f>VLOOKUP(C1152,age_costs!$A$1:$B$52,2,FALSE)</f>
        <v>0</v>
      </c>
    </row>
    <row r="1153" spans="1:13" x14ac:dyDescent="0.25">
      <c r="A1153" t="s">
        <v>3596</v>
      </c>
      <c r="B1153" t="s">
        <v>14177</v>
      </c>
      <c r="C1153" s="2">
        <f t="shared" si="51"/>
        <v>1</v>
      </c>
      <c r="D1153" t="s">
        <v>19</v>
      </c>
      <c r="E1153" t="s">
        <v>2198</v>
      </c>
      <c r="F1153">
        <v>4</v>
      </c>
      <c r="G1153" t="str">
        <f t="shared" si="52"/>
        <v>Small</v>
      </c>
      <c r="H1153" t="s">
        <v>6</v>
      </c>
      <c r="I1153">
        <f>IFERROR(VLOOKUP(A1153,sponsored_animals!$A$1:$C$2143,1,TRUE),0)</f>
        <v>0</v>
      </c>
      <c r="J1153">
        <f>VLOOKUP(H1153,location_costs!$A$1:$B$6,2,FALSE)</f>
        <v>135</v>
      </c>
      <c r="K1153" t="str">
        <f t="shared" si="53"/>
        <v>Cat_Small</v>
      </c>
      <c r="L1153">
        <f>VLOOKUP(K1153,size_costs!$D$1:$E$10,2,FALSE)</f>
        <v>100</v>
      </c>
      <c r="M1153">
        <f>VLOOKUP(C1153,age_costs!$A$1:$B$52,2,FALSE)</f>
        <v>0</v>
      </c>
    </row>
    <row r="1154" spans="1:13" x14ac:dyDescent="0.25">
      <c r="A1154" t="s">
        <v>3597</v>
      </c>
      <c r="B1154" t="s">
        <v>14178</v>
      </c>
      <c r="C1154" s="2">
        <f t="shared" si="51"/>
        <v>6</v>
      </c>
      <c r="D1154" t="s">
        <v>19</v>
      </c>
      <c r="E1154" t="s">
        <v>3598</v>
      </c>
      <c r="F1154">
        <v>8.5</v>
      </c>
      <c r="G1154" t="str">
        <f t="shared" si="52"/>
        <v>Large</v>
      </c>
      <c r="H1154" t="s">
        <v>7</v>
      </c>
      <c r="I1154" t="str">
        <f>IFERROR(VLOOKUP(A1154,sponsored_animals!$A$1:$C$2143,1,TRUE),0)</f>
        <v>d40d0d9a6a4451</v>
      </c>
      <c r="J1154">
        <f>VLOOKUP(H1154,location_costs!$A$1:$B$6,2,FALSE)</f>
        <v>100</v>
      </c>
      <c r="K1154" t="str">
        <f t="shared" si="53"/>
        <v>Cat_Large</v>
      </c>
      <c r="L1154">
        <f>VLOOKUP(K1154,size_costs!$D$1:$E$10,2,FALSE)</f>
        <v>140</v>
      </c>
      <c r="M1154">
        <f>VLOOKUP(C1154,age_costs!$A$1:$B$52,2,FALSE)</f>
        <v>100</v>
      </c>
    </row>
    <row r="1155" spans="1:13" x14ac:dyDescent="0.25">
      <c r="A1155" t="s">
        <v>3599</v>
      </c>
      <c r="B1155" t="s">
        <v>14179</v>
      </c>
      <c r="C1155" s="2">
        <f t="shared" ref="C1155:C1218" si="54">ROUND(YEARFRAC(B1155,"31/12/2021"),0)</f>
        <v>5</v>
      </c>
      <c r="D1155" t="s">
        <v>12</v>
      </c>
      <c r="E1155" t="s">
        <v>2332</v>
      </c>
      <c r="F1155">
        <v>34</v>
      </c>
      <c r="G1155" t="str">
        <f t="shared" ref="G1155:G1218" si="55">IF(AND(D1155="Dog",F1155&lt;=10),"Small",IF(AND(D1155="Dog",F1155&gt;10,F1155&lt;=30),"Medium",IF(AND(D1155="Dog",F1155&gt;30),"Large",IF(AND(D1155="Cat",F1155&lt;=5),"Small",IF(AND(D1155="Cat",F1155&gt;5,F1155&lt;=7),"Medium",IF(AND(D1155="Cat",F1155&gt;=7),"Large",IF(AND(D1155="Bird",F1155&lt;=0.7),"Small",IF(AND(D1155="Bird",F1155&gt;0.7,F1155&lt;=1.1),"Medium",IF(AND(D1155="Bird",F1155&gt;1.1),"Large","Erro")))))))))</f>
        <v>Large</v>
      </c>
      <c r="H1155" t="s">
        <v>5</v>
      </c>
      <c r="I1155" t="str">
        <f>IFERROR(VLOOKUP(A1155,sponsored_animals!$A$1:$C$2143,1,TRUE),0)</f>
        <v>36806649e5722d</v>
      </c>
      <c r="J1155">
        <f>VLOOKUP(H1155,location_costs!$A$1:$B$6,2,FALSE)</f>
        <v>140</v>
      </c>
      <c r="K1155" t="str">
        <f t="shared" ref="K1155:K1218" si="56">D1155&amp;"_"&amp;G1155</f>
        <v>Dog_Large</v>
      </c>
      <c r="L1155">
        <f>VLOOKUP(K1155,size_costs!$D$1:$E$10,2,FALSE)</f>
        <v>175</v>
      </c>
      <c r="M1155">
        <f>VLOOKUP(C1155,age_costs!$A$1:$B$52,2,FALSE)</f>
        <v>100</v>
      </c>
    </row>
    <row r="1156" spans="1:13" x14ac:dyDescent="0.25">
      <c r="A1156" t="s">
        <v>3600</v>
      </c>
      <c r="B1156" t="s">
        <v>13580</v>
      </c>
      <c r="C1156" s="2">
        <f t="shared" si="54"/>
        <v>9</v>
      </c>
      <c r="D1156" t="s">
        <v>19</v>
      </c>
      <c r="E1156" t="s">
        <v>2198</v>
      </c>
      <c r="F1156">
        <v>2</v>
      </c>
      <c r="G1156" t="str">
        <f t="shared" si="55"/>
        <v>Small</v>
      </c>
      <c r="H1156" t="s">
        <v>6</v>
      </c>
      <c r="I1156" t="str">
        <f>IFERROR(VLOOKUP(A1156,sponsored_animals!$A$1:$C$2143,1,TRUE),0)</f>
        <v>b14069999a0ee6</v>
      </c>
      <c r="J1156">
        <f>VLOOKUP(H1156,location_costs!$A$1:$B$6,2,FALSE)</f>
        <v>135</v>
      </c>
      <c r="K1156" t="str">
        <f t="shared" si="56"/>
        <v>Cat_Small</v>
      </c>
      <c r="L1156">
        <f>VLOOKUP(K1156,size_costs!$D$1:$E$10,2,FALSE)</f>
        <v>100</v>
      </c>
      <c r="M1156">
        <f>VLOOKUP(C1156,age_costs!$A$1:$B$52,2,FALSE)</f>
        <v>150</v>
      </c>
    </row>
    <row r="1157" spans="1:13" x14ac:dyDescent="0.25">
      <c r="A1157" t="s">
        <v>3601</v>
      </c>
      <c r="B1157" t="s">
        <v>2599</v>
      </c>
      <c r="C1157" s="2">
        <f t="shared" si="54"/>
        <v>9</v>
      </c>
      <c r="D1157" t="s">
        <v>19</v>
      </c>
      <c r="E1157" t="s">
        <v>2182</v>
      </c>
      <c r="F1157">
        <v>6</v>
      </c>
      <c r="G1157" t="str">
        <f t="shared" si="55"/>
        <v>Medium</v>
      </c>
      <c r="H1157" t="s">
        <v>5</v>
      </c>
      <c r="I1157">
        <f>IFERROR(VLOOKUP(A1157,sponsored_animals!$A$1:$C$2143,1,TRUE),0)</f>
        <v>0</v>
      </c>
      <c r="J1157">
        <f>VLOOKUP(H1157,location_costs!$A$1:$B$6,2,FALSE)</f>
        <v>140</v>
      </c>
      <c r="K1157" t="str">
        <f t="shared" si="56"/>
        <v>Cat_Medium</v>
      </c>
      <c r="L1157">
        <f>VLOOKUP(K1157,size_costs!$D$1:$E$10,2,FALSE)</f>
        <v>120</v>
      </c>
      <c r="M1157">
        <f>VLOOKUP(C1157,age_costs!$A$1:$B$52,2,FALSE)</f>
        <v>150</v>
      </c>
    </row>
    <row r="1158" spans="1:13" x14ac:dyDescent="0.25">
      <c r="A1158" t="s">
        <v>3602</v>
      </c>
      <c r="B1158" t="s">
        <v>6139</v>
      </c>
      <c r="C1158" s="2">
        <f t="shared" si="54"/>
        <v>11</v>
      </c>
      <c r="D1158" t="s">
        <v>19</v>
      </c>
      <c r="E1158" t="s">
        <v>2234</v>
      </c>
      <c r="F1158">
        <v>3</v>
      </c>
      <c r="G1158" t="str">
        <f t="shared" si="55"/>
        <v>Small</v>
      </c>
      <c r="H1158" t="s">
        <v>6</v>
      </c>
      <c r="I1158" t="str">
        <f>IFERROR(VLOOKUP(A1158,sponsored_animals!$A$1:$C$2143,1,TRUE),0)</f>
        <v>74228ffdfe76aa</v>
      </c>
      <c r="J1158">
        <f>VLOOKUP(H1158,location_costs!$A$1:$B$6,2,FALSE)</f>
        <v>135</v>
      </c>
      <c r="K1158" t="str">
        <f t="shared" si="56"/>
        <v>Cat_Small</v>
      </c>
      <c r="L1158">
        <f>VLOOKUP(K1158,size_costs!$D$1:$E$10,2,FALSE)</f>
        <v>100</v>
      </c>
      <c r="M1158">
        <f>VLOOKUP(C1158,age_costs!$A$1:$B$52,2,FALSE)</f>
        <v>150</v>
      </c>
    </row>
    <row r="1159" spans="1:13" x14ac:dyDescent="0.25">
      <c r="A1159" t="s">
        <v>641</v>
      </c>
      <c r="B1159" t="s">
        <v>14180</v>
      </c>
      <c r="C1159" s="2">
        <f t="shared" si="54"/>
        <v>15</v>
      </c>
      <c r="D1159" t="s">
        <v>12</v>
      </c>
      <c r="E1159" t="s">
        <v>2322</v>
      </c>
      <c r="F1159">
        <v>9</v>
      </c>
      <c r="G1159" t="str">
        <f t="shared" si="55"/>
        <v>Small</v>
      </c>
      <c r="H1159" t="s">
        <v>3</v>
      </c>
      <c r="I1159" t="str">
        <f>IFERROR(VLOOKUP(A1159,sponsored_animals!$A$1:$C$2143,1,TRUE),0)</f>
        <v>438efb0f97b6a3</v>
      </c>
      <c r="J1159">
        <f>VLOOKUP(H1159,location_costs!$A$1:$B$6,2,FALSE)</f>
        <v>120</v>
      </c>
      <c r="K1159" t="str">
        <f t="shared" si="56"/>
        <v>Dog_Small</v>
      </c>
      <c r="L1159">
        <f>VLOOKUP(K1159,size_costs!$D$1:$E$10,2,FALSE)</f>
        <v>125</v>
      </c>
      <c r="M1159">
        <f>VLOOKUP(C1159,age_costs!$A$1:$B$52,2,FALSE)</f>
        <v>200</v>
      </c>
    </row>
    <row r="1160" spans="1:13" x14ac:dyDescent="0.25">
      <c r="A1160" t="s">
        <v>3604</v>
      </c>
      <c r="B1160" t="s">
        <v>3254</v>
      </c>
      <c r="C1160" s="2">
        <f t="shared" si="54"/>
        <v>7</v>
      </c>
      <c r="D1160" t="s">
        <v>19</v>
      </c>
      <c r="E1160" t="s">
        <v>2210</v>
      </c>
      <c r="F1160">
        <v>2</v>
      </c>
      <c r="G1160" t="str">
        <f t="shared" si="55"/>
        <v>Small</v>
      </c>
      <c r="H1160" t="s">
        <v>5</v>
      </c>
      <c r="I1160" t="str">
        <f>IFERROR(VLOOKUP(A1160,sponsored_animals!$A$1:$C$2143,1,TRUE),0)</f>
        <v>7c0c3e04e6a4d4</v>
      </c>
      <c r="J1160">
        <f>VLOOKUP(H1160,location_costs!$A$1:$B$6,2,FALSE)</f>
        <v>140</v>
      </c>
      <c r="K1160" t="str">
        <f t="shared" si="56"/>
        <v>Cat_Small</v>
      </c>
      <c r="L1160">
        <f>VLOOKUP(K1160,size_costs!$D$1:$E$10,2,FALSE)</f>
        <v>100</v>
      </c>
      <c r="M1160">
        <f>VLOOKUP(C1160,age_costs!$A$1:$B$52,2,FALSE)</f>
        <v>100</v>
      </c>
    </row>
    <row r="1161" spans="1:13" x14ac:dyDescent="0.25">
      <c r="A1161" t="s">
        <v>3605</v>
      </c>
      <c r="B1161" t="s">
        <v>14181</v>
      </c>
      <c r="C1161" s="2">
        <f t="shared" si="54"/>
        <v>7</v>
      </c>
      <c r="D1161" t="s">
        <v>19</v>
      </c>
      <c r="E1161" t="s">
        <v>2350</v>
      </c>
      <c r="F1161">
        <v>9</v>
      </c>
      <c r="G1161" t="str">
        <f t="shared" si="55"/>
        <v>Large</v>
      </c>
      <c r="H1161" t="s">
        <v>4</v>
      </c>
      <c r="I1161" t="str">
        <f>IFERROR(VLOOKUP(A1161,sponsored_animals!$A$1:$C$2143,1,TRUE),0)</f>
        <v>36806649e5722d</v>
      </c>
      <c r="J1161">
        <f>VLOOKUP(H1161,location_costs!$A$1:$B$6,2,FALSE)</f>
        <v>110</v>
      </c>
      <c r="K1161" t="str">
        <f t="shared" si="56"/>
        <v>Cat_Large</v>
      </c>
      <c r="L1161">
        <f>VLOOKUP(K1161,size_costs!$D$1:$E$10,2,FALSE)</f>
        <v>140</v>
      </c>
      <c r="M1161">
        <f>VLOOKUP(C1161,age_costs!$A$1:$B$52,2,FALSE)</f>
        <v>100</v>
      </c>
    </row>
    <row r="1162" spans="1:13" x14ac:dyDescent="0.25">
      <c r="A1162" t="s">
        <v>1396</v>
      </c>
      <c r="B1162" t="s">
        <v>14182</v>
      </c>
      <c r="C1162" s="2">
        <f t="shared" si="54"/>
        <v>18</v>
      </c>
      <c r="D1162" t="s">
        <v>12</v>
      </c>
      <c r="E1162" t="s">
        <v>2186</v>
      </c>
      <c r="F1162">
        <v>25</v>
      </c>
      <c r="G1162" t="str">
        <f t="shared" si="55"/>
        <v>Medium</v>
      </c>
      <c r="H1162" t="s">
        <v>4</v>
      </c>
      <c r="I1162" t="str">
        <f>IFERROR(VLOOKUP(A1162,sponsored_animals!$A$1:$C$2143,1,TRUE),0)</f>
        <v>0ea863dbf1123f</v>
      </c>
      <c r="J1162">
        <f>VLOOKUP(H1162,location_costs!$A$1:$B$6,2,FALSE)</f>
        <v>110</v>
      </c>
      <c r="K1162" t="str">
        <f t="shared" si="56"/>
        <v>Dog_Medium</v>
      </c>
      <c r="L1162">
        <f>VLOOKUP(K1162,size_costs!$D$1:$E$10,2,FALSE)</f>
        <v>150</v>
      </c>
      <c r="M1162">
        <f>VLOOKUP(C1162,age_costs!$A$1:$B$52,2,FALSE)</f>
        <v>300</v>
      </c>
    </row>
    <row r="1163" spans="1:13" x14ac:dyDescent="0.25">
      <c r="A1163" t="s">
        <v>3606</v>
      </c>
      <c r="B1163" t="s">
        <v>5922</v>
      </c>
      <c r="C1163" s="2">
        <f t="shared" si="54"/>
        <v>2</v>
      </c>
      <c r="D1163" t="s">
        <v>12</v>
      </c>
      <c r="E1163" t="s">
        <v>2332</v>
      </c>
      <c r="F1163">
        <v>35</v>
      </c>
      <c r="G1163" t="str">
        <f t="shared" si="55"/>
        <v>Large</v>
      </c>
      <c r="H1163" t="s">
        <v>6</v>
      </c>
      <c r="I1163">
        <f>IFERROR(VLOOKUP(A1163,sponsored_animals!$A$1:$C$2143,1,TRUE),0)</f>
        <v>0</v>
      </c>
      <c r="J1163">
        <f>VLOOKUP(H1163,location_costs!$A$1:$B$6,2,FALSE)</f>
        <v>135</v>
      </c>
      <c r="K1163" t="str">
        <f t="shared" si="56"/>
        <v>Dog_Large</v>
      </c>
      <c r="L1163">
        <f>VLOOKUP(K1163,size_costs!$D$1:$E$10,2,FALSE)</f>
        <v>175</v>
      </c>
      <c r="M1163">
        <f>VLOOKUP(C1163,age_costs!$A$1:$B$52,2,FALSE)</f>
        <v>0</v>
      </c>
    </row>
    <row r="1164" spans="1:13" x14ac:dyDescent="0.25">
      <c r="A1164" t="s">
        <v>3607</v>
      </c>
      <c r="B1164" t="s">
        <v>13853</v>
      </c>
      <c r="C1164" s="2">
        <f t="shared" si="54"/>
        <v>5</v>
      </c>
      <c r="D1164" t="s">
        <v>12</v>
      </c>
      <c r="E1164" t="s">
        <v>2533</v>
      </c>
      <c r="F1164">
        <v>18</v>
      </c>
      <c r="G1164" t="str">
        <f t="shared" si="55"/>
        <v>Medium</v>
      </c>
      <c r="H1164" t="s">
        <v>7</v>
      </c>
      <c r="I1164" t="str">
        <f>IFERROR(VLOOKUP(A1164,sponsored_animals!$A$1:$C$2143,1,TRUE),0)</f>
        <v>74228ffdfe76aa</v>
      </c>
      <c r="J1164">
        <f>VLOOKUP(H1164,location_costs!$A$1:$B$6,2,FALSE)</f>
        <v>100</v>
      </c>
      <c r="K1164" t="str">
        <f t="shared" si="56"/>
        <v>Dog_Medium</v>
      </c>
      <c r="L1164">
        <f>VLOOKUP(K1164,size_costs!$D$1:$E$10,2,FALSE)</f>
        <v>150</v>
      </c>
      <c r="M1164">
        <f>VLOOKUP(C1164,age_costs!$A$1:$B$52,2,FALSE)</f>
        <v>100</v>
      </c>
    </row>
    <row r="1165" spans="1:13" x14ac:dyDescent="0.25">
      <c r="A1165" t="s">
        <v>3608</v>
      </c>
      <c r="B1165" t="s">
        <v>14183</v>
      </c>
      <c r="C1165" s="2">
        <f t="shared" si="54"/>
        <v>8</v>
      </c>
      <c r="D1165" t="s">
        <v>19</v>
      </c>
      <c r="E1165" t="s">
        <v>3609</v>
      </c>
      <c r="F1165">
        <v>6</v>
      </c>
      <c r="G1165" t="str">
        <f t="shared" si="55"/>
        <v>Medium</v>
      </c>
      <c r="H1165" t="s">
        <v>5</v>
      </c>
      <c r="I1165">
        <f>IFERROR(VLOOKUP(A1165,sponsored_animals!$A$1:$C$2143,1,TRUE),0)</f>
        <v>0</v>
      </c>
      <c r="J1165">
        <f>VLOOKUP(H1165,location_costs!$A$1:$B$6,2,FALSE)</f>
        <v>140</v>
      </c>
      <c r="K1165" t="str">
        <f t="shared" si="56"/>
        <v>Cat_Medium</v>
      </c>
      <c r="L1165">
        <f>VLOOKUP(K1165,size_costs!$D$1:$E$10,2,FALSE)</f>
        <v>120</v>
      </c>
      <c r="M1165">
        <f>VLOOKUP(C1165,age_costs!$A$1:$B$52,2,FALSE)</f>
        <v>150</v>
      </c>
    </row>
    <row r="1166" spans="1:13" x14ac:dyDescent="0.25">
      <c r="A1166" t="s">
        <v>3610</v>
      </c>
      <c r="B1166" t="s">
        <v>2359</v>
      </c>
      <c r="C1166" s="2">
        <f t="shared" si="54"/>
        <v>6</v>
      </c>
      <c r="D1166" t="s">
        <v>12</v>
      </c>
      <c r="E1166" t="s">
        <v>2231</v>
      </c>
      <c r="F1166">
        <v>20</v>
      </c>
      <c r="G1166" t="str">
        <f t="shared" si="55"/>
        <v>Medium</v>
      </c>
      <c r="H1166" t="s">
        <v>6</v>
      </c>
      <c r="I1166" t="str">
        <f>IFERROR(VLOOKUP(A1166,sponsored_animals!$A$1:$C$2143,1,TRUE),0)</f>
        <v>7c0c3e04e6a4d4</v>
      </c>
      <c r="J1166">
        <f>VLOOKUP(H1166,location_costs!$A$1:$B$6,2,FALSE)</f>
        <v>135</v>
      </c>
      <c r="K1166" t="str">
        <f t="shared" si="56"/>
        <v>Dog_Medium</v>
      </c>
      <c r="L1166">
        <f>VLOOKUP(K1166,size_costs!$D$1:$E$10,2,FALSE)</f>
        <v>150</v>
      </c>
      <c r="M1166">
        <f>VLOOKUP(C1166,age_costs!$A$1:$B$52,2,FALSE)</f>
        <v>100</v>
      </c>
    </row>
    <row r="1167" spans="1:13" x14ac:dyDescent="0.25">
      <c r="A1167" t="s">
        <v>3611</v>
      </c>
      <c r="B1167" t="s">
        <v>14063</v>
      </c>
      <c r="C1167" s="2">
        <f t="shared" si="54"/>
        <v>5</v>
      </c>
      <c r="D1167" t="s">
        <v>12</v>
      </c>
      <c r="E1167" t="s">
        <v>2186</v>
      </c>
      <c r="F1167">
        <v>12</v>
      </c>
      <c r="G1167" t="str">
        <f t="shared" si="55"/>
        <v>Medium</v>
      </c>
      <c r="H1167" t="s">
        <v>6</v>
      </c>
      <c r="I1167" t="str">
        <f>IFERROR(VLOOKUP(A1167,sponsored_animals!$A$1:$C$2143,1,TRUE),0)</f>
        <v>7c0c3e04e6a4d4</v>
      </c>
      <c r="J1167">
        <f>VLOOKUP(H1167,location_costs!$A$1:$B$6,2,FALSE)</f>
        <v>135</v>
      </c>
      <c r="K1167" t="str">
        <f t="shared" si="56"/>
        <v>Dog_Medium</v>
      </c>
      <c r="L1167">
        <f>VLOOKUP(K1167,size_costs!$D$1:$E$10,2,FALSE)</f>
        <v>150</v>
      </c>
      <c r="M1167">
        <f>VLOOKUP(C1167,age_costs!$A$1:$B$52,2,FALSE)</f>
        <v>100</v>
      </c>
    </row>
    <row r="1168" spans="1:13" x14ac:dyDescent="0.25">
      <c r="A1168" t="s">
        <v>164</v>
      </c>
      <c r="B1168" t="s">
        <v>4149</v>
      </c>
      <c r="C1168" s="2">
        <f t="shared" si="54"/>
        <v>4</v>
      </c>
      <c r="D1168" t="s">
        <v>19</v>
      </c>
      <c r="E1168" t="s">
        <v>2198</v>
      </c>
      <c r="F1168">
        <v>8</v>
      </c>
      <c r="G1168" t="str">
        <f t="shared" si="55"/>
        <v>Large</v>
      </c>
      <c r="H1168" t="s">
        <v>3</v>
      </c>
      <c r="I1168" t="str">
        <f>IFERROR(VLOOKUP(A1168,sponsored_animals!$A$1:$C$2143,1,TRUE),0)</f>
        <v>178f1189a06b68</v>
      </c>
      <c r="J1168">
        <f>VLOOKUP(H1168,location_costs!$A$1:$B$6,2,FALSE)</f>
        <v>120</v>
      </c>
      <c r="K1168" t="str">
        <f t="shared" si="56"/>
        <v>Cat_Large</v>
      </c>
      <c r="L1168">
        <f>VLOOKUP(K1168,size_costs!$D$1:$E$10,2,FALSE)</f>
        <v>140</v>
      </c>
      <c r="M1168">
        <f>VLOOKUP(C1168,age_costs!$A$1:$B$52,2,FALSE)</f>
        <v>0</v>
      </c>
    </row>
    <row r="1169" spans="1:13" x14ac:dyDescent="0.25">
      <c r="A1169" t="s">
        <v>3613</v>
      </c>
      <c r="B1169" t="s">
        <v>14184</v>
      </c>
      <c r="C1169" s="2">
        <f t="shared" si="54"/>
        <v>3</v>
      </c>
      <c r="D1169" t="s">
        <v>19</v>
      </c>
      <c r="E1169" t="s">
        <v>2234</v>
      </c>
      <c r="F1169">
        <v>10</v>
      </c>
      <c r="G1169" t="str">
        <f t="shared" si="55"/>
        <v>Large</v>
      </c>
      <c r="H1169" t="s">
        <v>5</v>
      </c>
      <c r="I1169" t="str">
        <f>IFERROR(VLOOKUP(A1169,sponsored_animals!$A$1:$C$2143,1,TRUE),0)</f>
        <v>d40d0d9a6a4451</v>
      </c>
      <c r="J1169">
        <f>VLOOKUP(H1169,location_costs!$A$1:$B$6,2,FALSE)</f>
        <v>140</v>
      </c>
      <c r="K1169" t="str">
        <f t="shared" si="56"/>
        <v>Cat_Large</v>
      </c>
      <c r="L1169">
        <f>VLOOKUP(K1169,size_costs!$D$1:$E$10,2,FALSE)</f>
        <v>140</v>
      </c>
      <c r="M1169">
        <f>VLOOKUP(C1169,age_costs!$A$1:$B$52,2,FALSE)</f>
        <v>0</v>
      </c>
    </row>
    <row r="1170" spans="1:13" x14ac:dyDescent="0.25">
      <c r="A1170" t="s">
        <v>3614</v>
      </c>
      <c r="B1170" t="s">
        <v>14065</v>
      </c>
      <c r="C1170" s="2">
        <f t="shared" si="54"/>
        <v>8</v>
      </c>
      <c r="D1170" t="s">
        <v>19</v>
      </c>
      <c r="E1170" t="s">
        <v>2252</v>
      </c>
      <c r="F1170">
        <v>8.5</v>
      </c>
      <c r="G1170" t="str">
        <f t="shared" si="55"/>
        <v>Large</v>
      </c>
      <c r="H1170" t="s">
        <v>3</v>
      </c>
      <c r="I1170" t="str">
        <f>IFERROR(VLOOKUP(A1170,sponsored_animals!$A$1:$C$2143,1,TRUE),0)</f>
        <v>4fca6ef6dbda96</v>
      </c>
      <c r="J1170">
        <f>VLOOKUP(H1170,location_costs!$A$1:$B$6,2,FALSE)</f>
        <v>120</v>
      </c>
      <c r="K1170" t="str">
        <f t="shared" si="56"/>
        <v>Cat_Large</v>
      </c>
      <c r="L1170">
        <f>VLOOKUP(K1170,size_costs!$D$1:$E$10,2,FALSE)</f>
        <v>140</v>
      </c>
      <c r="M1170">
        <f>VLOOKUP(C1170,age_costs!$A$1:$B$52,2,FALSE)</f>
        <v>150</v>
      </c>
    </row>
    <row r="1171" spans="1:13" x14ac:dyDescent="0.25">
      <c r="A1171" t="s">
        <v>3615</v>
      </c>
      <c r="B1171" t="s">
        <v>3788</v>
      </c>
      <c r="C1171" s="2">
        <f t="shared" si="54"/>
        <v>8</v>
      </c>
      <c r="D1171" t="s">
        <v>19</v>
      </c>
      <c r="E1171" t="s">
        <v>2340</v>
      </c>
      <c r="F1171">
        <v>6.5</v>
      </c>
      <c r="G1171" t="str">
        <f t="shared" si="55"/>
        <v>Medium</v>
      </c>
      <c r="H1171" t="s">
        <v>5</v>
      </c>
      <c r="I1171">
        <f>IFERROR(VLOOKUP(A1171,sponsored_animals!$A$1:$C$2143,1,TRUE),0)</f>
        <v>0</v>
      </c>
      <c r="J1171">
        <f>VLOOKUP(H1171,location_costs!$A$1:$B$6,2,FALSE)</f>
        <v>140</v>
      </c>
      <c r="K1171" t="str">
        <f t="shared" si="56"/>
        <v>Cat_Medium</v>
      </c>
      <c r="L1171">
        <f>VLOOKUP(K1171,size_costs!$D$1:$E$10,2,FALSE)</f>
        <v>120</v>
      </c>
      <c r="M1171">
        <f>VLOOKUP(C1171,age_costs!$A$1:$B$52,2,FALSE)</f>
        <v>150</v>
      </c>
    </row>
    <row r="1172" spans="1:13" x14ac:dyDescent="0.25">
      <c r="A1172" t="s">
        <v>3616</v>
      </c>
      <c r="B1172" t="s">
        <v>13759</v>
      </c>
      <c r="C1172" s="2">
        <f t="shared" si="54"/>
        <v>6</v>
      </c>
      <c r="D1172" t="s">
        <v>12</v>
      </c>
      <c r="E1172" t="s">
        <v>2207</v>
      </c>
      <c r="F1172">
        <v>26</v>
      </c>
      <c r="G1172" t="str">
        <f t="shared" si="55"/>
        <v>Medium</v>
      </c>
      <c r="H1172" t="s">
        <v>4</v>
      </c>
      <c r="I1172" t="str">
        <f>IFERROR(VLOOKUP(A1172,sponsored_animals!$A$1:$C$2143,1,TRUE),0)</f>
        <v>7c0c3e04e6a4d4</v>
      </c>
      <c r="J1172">
        <f>VLOOKUP(H1172,location_costs!$A$1:$B$6,2,FALSE)</f>
        <v>110</v>
      </c>
      <c r="K1172" t="str">
        <f t="shared" si="56"/>
        <v>Dog_Medium</v>
      </c>
      <c r="L1172">
        <f>VLOOKUP(K1172,size_costs!$D$1:$E$10,2,FALSE)</f>
        <v>150</v>
      </c>
      <c r="M1172">
        <f>VLOOKUP(C1172,age_costs!$A$1:$B$52,2,FALSE)</f>
        <v>100</v>
      </c>
    </row>
    <row r="1173" spans="1:13" x14ac:dyDescent="0.25">
      <c r="A1173" t="s">
        <v>3617</v>
      </c>
      <c r="B1173" t="s">
        <v>4747</v>
      </c>
      <c r="C1173" s="2">
        <f t="shared" si="54"/>
        <v>3</v>
      </c>
      <c r="D1173" t="s">
        <v>19</v>
      </c>
      <c r="E1173" t="s">
        <v>2234</v>
      </c>
      <c r="F1173">
        <v>8</v>
      </c>
      <c r="G1173" t="str">
        <f t="shared" si="55"/>
        <v>Large</v>
      </c>
      <c r="H1173" t="s">
        <v>5</v>
      </c>
      <c r="I1173" t="str">
        <f>IFERROR(VLOOKUP(A1173,sponsored_animals!$A$1:$C$2143,1,TRUE),0)</f>
        <v>b14069999a0ee6</v>
      </c>
      <c r="J1173">
        <f>VLOOKUP(H1173,location_costs!$A$1:$B$6,2,FALSE)</f>
        <v>140</v>
      </c>
      <c r="K1173" t="str">
        <f t="shared" si="56"/>
        <v>Cat_Large</v>
      </c>
      <c r="L1173">
        <f>VLOOKUP(K1173,size_costs!$D$1:$E$10,2,FALSE)</f>
        <v>140</v>
      </c>
      <c r="M1173">
        <f>VLOOKUP(C1173,age_costs!$A$1:$B$52,2,FALSE)</f>
        <v>0</v>
      </c>
    </row>
    <row r="1174" spans="1:13" x14ac:dyDescent="0.25">
      <c r="A1174" t="s">
        <v>3619</v>
      </c>
      <c r="B1174" t="s">
        <v>3128</v>
      </c>
      <c r="C1174" s="2">
        <f t="shared" si="54"/>
        <v>8</v>
      </c>
      <c r="D1174" t="s">
        <v>19</v>
      </c>
      <c r="E1174" t="s">
        <v>2210</v>
      </c>
      <c r="F1174">
        <v>6</v>
      </c>
      <c r="G1174" t="str">
        <f t="shared" si="55"/>
        <v>Medium</v>
      </c>
      <c r="H1174" t="s">
        <v>5</v>
      </c>
      <c r="I1174" t="str">
        <f>IFERROR(VLOOKUP(A1174,sponsored_animals!$A$1:$C$2143,1,TRUE),0)</f>
        <v>0ea863dbf1123f</v>
      </c>
      <c r="J1174">
        <f>VLOOKUP(H1174,location_costs!$A$1:$B$6,2,FALSE)</f>
        <v>140</v>
      </c>
      <c r="K1174" t="str">
        <f t="shared" si="56"/>
        <v>Cat_Medium</v>
      </c>
      <c r="L1174">
        <f>VLOOKUP(K1174,size_costs!$D$1:$E$10,2,FALSE)</f>
        <v>120</v>
      </c>
      <c r="M1174">
        <f>VLOOKUP(C1174,age_costs!$A$1:$B$52,2,FALSE)</f>
        <v>150</v>
      </c>
    </row>
    <row r="1175" spans="1:13" x14ac:dyDescent="0.25">
      <c r="A1175" t="s">
        <v>3620</v>
      </c>
      <c r="B1175" t="s">
        <v>5519</v>
      </c>
      <c r="C1175" s="2">
        <f t="shared" si="54"/>
        <v>9</v>
      </c>
      <c r="D1175" t="s">
        <v>12</v>
      </c>
      <c r="E1175" t="s">
        <v>2180</v>
      </c>
      <c r="F1175">
        <v>15</v>
      </c>
      <c r="G1175" t="str">
        <f t="shared" si="55"/>
        <v>Medium</v>
      </c>
      <c r="H1175" t="s">
        <v>7</v>
      </c>
      <c r="I1175" t="str">
        <f>IFERROR(VLOOKUP(A1175,sponsored_animals!$A$1:$C$2143,1,TRUE),0)</f>
        <v>178f1189a06b68</v>
      </c>
      <c r="J1175">
        <f>VLOOKUP(H1175,location_costs!$A$1:$B$6,2,FALSE)</f>
        <v>100</v>
      </c>
      <c r="K1175" t="str">
        <f t="shared" si="56"/>
        <v>Dog_Medium</v>
      </c>
      <c r="L1175">
        <f>VLOOKUP(K1175,size_costs!$D$1:$E$10,2,FALSE)</f>
        <v>150</v>
      </c>
      <c r="M1175">
        <f>VLOOKUP(C1175,age_costs!$A$1:$B$52,2,FALSE)</f>
        <v>150</v>
      </c>
    </row>
    <row r="1176" spans="1:13" x14ac:dyDescent="0.25">
      <c r="A1176" t="s">
        <v>3622</v>
      </c>
      <c r="B1176" t="s">
        <v>14185</v>
      </c>
      <c r="C1176" s="2">
        <f t="shared" si="54"/>
        <v>6</v>
      </c>
      <c r="D1176" t="s">
        <v>12</v>
      </c>
      <c r="E1176" t="s">
        <v>2231</v>
      </c>
      <c r="F1176">
        <v>18</v>
      </c>
      <c r="G1176" t="str">
        <f t="shared" si="55"/>
        <v>Medium</v>
      </c>
      <c r="H1176" t="s">
        <v>7</v>
      </c>
      <c r="I1176" t="str">
        <f>IFERROR(VLOOKUP(A1176,sponsored_animals!$A$1:$C$2143,1,TRUE),0)</f>
        <v>36806649e5722d</v>
      </c>
      <c r="J1176">
        <f>VLOOKUP(H1176,location_costs!$A$1:$B$6,2,FALSE)</f>
        <v>100</v>
      </c>
      <c r="K1176" t="str">
        <f t="shared" si="56"/>
        <v>Dog_Medium</v>
      </c>
      <c r="L1176">
        <f>VLOOKUP(K1176,size_costs!$D$1:$E$10,2,FALSE)</f>
        <v>150</v>
      </c>
      <c r="M1176">
        <f>VLOOKUP(C1176,age_costs!$A$1:$B$52,2,FALSE)</f>
        <v>100</v>
      </c>
    </row>
    <row r="1177" spans="1:13" x14ac:dyDescent="0.25">
      <c r="A1177" t="s">
        <v>900</v>
      </c>
      <c r="B1177" t="s">
        <v>14186</v>
      </c>
      <c r="C1177" s="2">
        <f t="shared" si="54"/>
        <v>13</v>
      </c>
      <c r="D1177" t="s">
        <v>12</v>
      </c>
      <c r="E1177" t="s">
        <v>2182</v>
      </c>
      <c r="F1177">
        <v>7</v>
      </c>
      <c r="G1177" t="str">
        <f t="shared" si="55"/>
        <v>Small</v>
      </c>
      <c r="H1177" t="s">
        <v>3</v>
      </c>
      <c r="I1177" t="str">
        <f>IFERROR(VLOOKUP(A1177,sponsored_animals!$A$1:$C$2143,1,TRUE),0)</f>
        <v>36806649e5722d</v>
      </c>
      <c r="J1177">
        <f>VLOOKUP(H1177,location_costs!$A$1:$B$6,2,FALSE)</f>
        <v>120</v>
      </c>
      <c r="K1177" t="str">
        <f t="shared" si="56"/>
        <v>Dog_Small</v>
      </c>
      <c r="L1177">
        <f>VLOOKUP(K1177,size_costs!$D$1:$E$10,2,FALSE)</f>
        <v>125</v>
      </c>
      <c r="M1177">
        <f>VLOOKUP(C1177,age_costs!$A$1:$B$52,2,FALSE)</f>
        <v>200</v>
      </c>
    </row>
    <row r="1178" spans="1:13" x14ac:dyDescent="0.25">
      <c r="A1178" t="s">
        <v>3623</v>
      </c>
      <c r="B1178" t="s">
        <v>13755</v>
      </c>
      <c r="C1178" s="2">
        <f t="shared" si="54"/>
        <v>9</v>
      </c>
      <c r="D1178" t="s">
        <v>19</v>
      </c>
      <c r="E1178" t="s">
        <v>2234</v>
      </c>
      <c r="F1178">
        <v>2</v>
      </c>
      <c r="G1178" t="str">
        <f t="shared" si="55"/>
        <v>Small</v>
      </c>
      <c r="H1178" t="s">
        <v>4</v>
      </c>
      <c r="I1178">
        <f>IFERROR(VLOOKUP(A1178,sponsored_animals!$A$1:$C$2143,1,TRUE),0)</f>
        <v>0</v>
      </c>
      <c r="J1178">
        <f>VLOOKUP(H1178,location_costs!$A$1:$B$6,2,FALSE)</f>
        <v>110</v>
      </c>
      <c r="K1178" t="str">
        <f t="shared" si="56"/>
        <v>Cat_Small</v>
      </c>
      <c r="L1178">
        <f>VLOOKUP(K1178,size_costs!$D$1:$E$10,2,FALSE)</f>
        <v>100</v>
      </c>
      <c r="M1178">
        <f>VLOOKUP(C1178,age_costs!$A$1:$B$52,2,FALSE)</f>
        <v>150</v>
      </c>
    </row>
    <row r="1179" spans="1:13" x14ac:dyDescent="0.25">
      <c r="A1179" t="s">
        <v>3624</v>
      </c>
      <c r="B1179" t="s">
        <v>14187</v>
      </c>
      <c r="C1179" s="2">
        <f t="shared" si="54"/>
        <v>9</v>
      </c>
      <c r="D1179" t="s">
        <v>12</v>
      </c>
      <c r="E1179" t="s">
        <v>2294</v>
      </c>
      <c r="F1179">
        <v>13</v>
      </c>
      <c r="G1179" t="str">
        <f t="shared" si="55"/>
        <v>Medium</v>
      </c>
      <c r="H1179" t="s">
        <v>5</v>
      </c>
      <c r="I1179">
        <f>IFERROR(VLOOKUP(A1179,sponsored_animals!$A$1:$C$2143,1,TRUE),0)</f>
        <v>0</v>
      </c>
      <c r="J1179">
        <f>VLOOKUP(H1179,location_costs!$A$1:$B$6,2,FALSE)</f>
        <v>140</v>
      </c>
      <c r="K1179" t="str">
        <f t="shared" si="56"/>
        <v>Dog_Medium</v>
      </c>
      <c r="L1179">
        <f>VLOOKUP(K1179,size_costs!$D$1:$E$10,2,FALSE)</f>
        <v>150</v>
      </c>
      <c r="M1179">
        <f>VLOOKUP(C1179,age_costs!$A$1:$B$52,2,FALSE)</f>
        <v>150</v>
      </c>
    </row>
    <row r="1180" spans="1:13" x14ac:dyDescent="0.25">
      <c r="A1180" t="s">
        <v>513</v>
      </c>
      <c r="B1180" t="s">
        <v>14188</v>
      </c>
      <c r="C1180" s="2">
        <f t="shared" si="54"/>
        <v>3</v>
      </c>
      <c r="D1180" t="s">
        <v>12</v>
      </c>
      <c r="E1180" t="s">
        <v>2263</v>
      </c>
      <c r="F1180">
        <v>13</v>
      </c>
      <c r="G1180" t="str">
        <f t="shared" si="55"/>
        <v>Medium</v>
      </c>
      <c r="H1180" t="s">
        <v>5</v>
      </c>
      <c r="I1180" t="str">
        <f>IFERROR(VLOOKUP(A1180,sponsored_animals!$A$1:$C$2143,1,TRUE),0)</f>
        <v>178f1189a06b68</v>
      </c>
      <c r="J1180">
        <f>VLOOKUP(H1180,location_costs!$A$1:$B$6,2,FALSE)</f>
        <v>140</v>
      </c>
      <c r="K1180" t="str">
        <f t="shared" si="56"/>
        <v>Dog_Medium</v>
      </c>
      <c r="L1180">
        <f>VLOOKUP(K1180,size_costs!$D$1:$E$10,2,FALSE)</f>
        <v>150</v>
      </c>
      <c r="M1180">
        <f>VLOOKUP(C1180,age_costs!$A$1:$B$52,2,FALSE)</f>
        <v>0</v>
      </c>
    </row>
    <row r="1181" spans="1:13" x14ac:dyDescent="0.25">
      <c r="A1181" t="s">
        <v>3625</v>
      </c>
      <c r="B1181" t="s">
        <v>5556</v>
      </c>
      <c r="C1181" s="2">
        <f t="shared" si="54"/>
        <v>6</v>
      </c>
      <c r="D1181" t="s">
        <v>19</v>
      </c>
      <c r="E1181" t="s">
        <v>2760</v>
      </c>
      <c r="F1181">
        <v>3</v>
      </c>
      <c r="G1181" t="str">
        <f t="shared" si="55"/>
        <v>Small</v>
      </c>
      <c r="H1181" t="s">
        <v>6</v>
      </c>
      <c r="I1181" t="str">
        <f>IFERROR(VLOOKUP(A1181,sponsored_animals!$A$1:$C$2143,1,TRUE),0)</f>
        <v>7c0c3e04e6a4d4</v>
      </c>
      <c r="J1181">
        <f>VLOOKUP(H1181,location_costs!$A$1:$B$6,2,FALSE)</f>
        <v>135</v>
      </c>
      <c r="K1181" t="str">
        <f t="shared" si="56"/>
        <v>Cat_Small</v>
      </c>
      <c r="L1181">
        <f>VLOOKUP(K1181,size_costs!$D$1:$E$10,2,FALSE)</f>
        <v>100</v>
      </c>
      <c r="M1181">
        <f>VLOOKUP(C1181,age_costs!$A$1:$B$52,2,FALSE)</f>
        <v>100</v>
      </c>
    </row>
    <row r="1182" spans="1:13" x14ac:dyDescent="0.25">
      <c r="A1182" t="s">
        <v>2148</v>
      </c>
      <c r="B1182" t="s">
        <v>13924</v>
      </c>
      <c r="C1182" s="2">
        <f t="shared" si="54"/>
        <v>5</v>
      </c>
      <c r="D1182" t="s">
        <v>12</v>
      </c>
      <c r="E1182" t="s">
        <v>2233</v>
      </c>
      <c r="F1182">
        <v>41</v>
      </c>
      <c r="G1182" t="str">
        <f t="shared" si="55"/>
        <v>Large</v>
      </c>
      <c r="H1182" t="s">
        <v>3</v>
      </c>
      <c r="I1182" t="str">
        <f>IFERROR(VLOOKUP(A1182,sponsored_animals!$A$1:$C$2143,1,TRUE),0)</f>
        <v>36806649e5722d</v>
      </c>
      <c r="J1182">
        <f>VLOOKUP(H1182,location_costs!$A$1:$B$6,2,FALSE)</f>
        <v>120</v>
      </c>
      <c r="K1182" t="str">
        <f t="shared" si="56"/>
        <v>Dog_Large</v>
      </c>
      <c r="L1182">
        <f>VLOOKUP(K1182,size_costs!$D$1:$E$10,2,FALSE)</f>
        <v>175</v>
      </c>
      <c r="M1182">
        <f>VLOOKUP(C1182,age_costs!$A$1:$B$52,2,FALSE)</f>
        <v>100</v>
      </c>
    </row>
    <row r="1183" spans="1:13" x14ac:dyDescent="0.25">
      <c r="A1183" t="s">
        <v>3627</v>
      </c>
      <c r="B1183" t="s">
        <v>13900</v>
      </c>
      <c r="C1183" s="2">
        <f t="shared" si="54"/>
        <v>10</v>
      </c>
      <c r="D1183" t="s">
        <v>12</v>
      </c>
      <c r="E1183" t="s">
        <v>2207</v>
      </c>
      <c r="F1183">
        <v>38</v>
      </c>
      <c r="G1183" t="str">
        <f t="shared" si="55"/>
        <v>Large</v>
      </c>
      <c r="H1183" t="s">
        <v>6</v>
      </c>
      <c r="I1183" t="str">
        <f>IFERROR(VLOOKUP(A1183,sponsored_animals!$A$1:$C$2143,1,TRUE),0)</f>
        <v>6951b98e9cb314</v>
      </c>
      <c r="J1183">
        <f>VLOOKUP(H1183,location_costs!$A$1:$B$6,2,FALSE)</f>
        <v>135</v>
      </c>
      <c r="K1183" t="str">
        <f t="shared" si="56"/>
        <v>Dog_Large</v>
      </c>
      <c r="L1183">
        <f>VLOOKUP(K1183,size_costs!$D$1:$E$10,2,FALSE)</f>
        <v>175</v>
      </c>
      <c r="M1183">
        <f>VLOOKUP(C1183,age_costs!$A$1:$B$52,2,FALSE)</f>
        <v>150</v>
      </c>
    </row>
    <row r="1184" spans="1:13" x14ac:dyDescent="0.25">
      <c r="A1184" t="s">
        <v>3628</v>
      </c>
      <c r="B1184" t="s">
        <v>14189</v>
      </c>
      <c r="C1184" s="2">
        <f t="shared" si="54"/>
        <v>8</v>
      </c>
      <c r="D1184" t="s">
        <v>12</v>
      </c>
      <c r="E1184" t="s">
        <v>2182</v>
      </c>
      <c r="F1184">
        <v>37</v>
      </c>
      <c r="G1184" t="str">
        <f t="shared" si="55"/>
        <v>Large</v>
      </c>
      <c r="H1184" t="s">
        <v>5</v>
      </c>
      <c r="I1184" t="str">
        <f>IFERROR(VLOOKUP(A1184,sponsored_animals!$A$1:$C$2143,1,TRUE),0)</f>
        <v>b14069999a0ee6</v>
      </c>
      <c r="J1184">
        <f>VLOOKUP(H1184,location_costs!$A$1:$B$6,2,FALSE)</f>
        <v>140</v>
      </c>
      <c r="K1184" t="str">
        <f t="shared" si="56"/>
        <v>Dog_Large</v>
      </c>
      <c r="L1184">
        <f>VLOOKUP(K1184,size_costs!$D$1:$E$10,2,FALSE)</f>
        <v>175</v>
      </c>
      <c r="M1184">
        <f>VLOOKUP(C1184,age_costs!$A$1:$B$52,2,FALSE)</f>
        <v>150</v>
      </c>
    </row>
    <row r="1185" spans="1:13" x14ac:dyDescent="0.25">
      <c r="A1185" t="s">
        <v>2035</v>
      </c>
      <c r="B1185" t="s">
        <v>13899</v>
      </c>
      <c r="C1185" s="2">
        <f t="shared" si="54"/>
        <v>5</v>
      </c>
      <c r="D1185" t="s">
        <v>12</v>
      </c>
      <c r="E1185" t="s">
        <v>2186</v>
      </c>
      <c r="F1185">
        <v>15</v>
      </c>
      <c r="G1185" t="str">
        <f t="shared" si="55"/>
        <v>Medium</v>
      </c>
      <c r="H1185" t="s">
        <v>5</v>
      </c>
      <c r="I1185" t="str">
        <f>IFERROR(VLOOKUP(A1185,sponsored_animals!$A$1:$C$2143,1,TRUE),0)</f>
        <v>178f1189a06b68</v>
      </c>
      <c r="J1185">
        <f>VLOOKUP(H1185,location_costs!$A$1:$B$6,2,FALSE)</f>
        <v>140</v>
      </c>
      <c r="K1185" t="str">
        <f t="shared" si="56"/>
        <v>Dog_Medium</v>
      </c>
      <c r="L1185">
        <f>VLOOKUP(K1185,size_costs!$D$1:$E$10,2,FALSE)</f>
        <v>150</v>
      </c>
      <c r="M1185">
        <f>VLOOKUP(C1185,age_costs!$A$1:$B$52,2,FALSE)</f>
        <v>100</v>
      </c>
    </row>
    <row r="1186" spans="1:13" x14ac:dyDescent="0.25">
      <c r="A1186" t="s">
        <v>3629</v>
      </c>
      <c r="B1186" t="s">
        <v>14190</v>
      </c>
      <c r="C1186" s="2">
        <f t="shared" si="54"/>
        <v>9</v>
      </c>
      <c r="D1186" t="s">
        <v>12</v>
      </c>
      <c r="E1186" t="s">
        <v>2233</v>
      </c>
      <c r="F1186">
        <v>47</v>
      </c>
      <c r="G1186" t="str">
        <f t="shared" si="55"/>
        <v>Large</v>
      </c>
      <c r="H1186" t="s">
        <v>4</v>
      </c>
      <c r="I1186" t="str">
        <f>IFERROR(VLOOKUP(A1186,sponsored_animals!$A$1:$C$2143,1,TRUE),0)</f>
        <v>214f8f6b359a1e</v>
      </c>
      <c r="J1186">
        <f>VLOOKUP(H1186,location_costs!$A$1:$B$6,2,FALSE)</f>
        <v>110</v>
      </c>
      <c r="K1186" t="str">
        <f t="shared" si="56"/>
        <v>Dog_Large</v>
      </c>
      <c r="L1186">
        <f>VLOOKUP(K1186,size_costs!$D$1:$E$10,2,FALSE)</f>
        <v>175</v>
      </c>
      <c r="M1186">
        <f>VLOOKUP(C1186,age_costs!$A$1:$B$52,2,FALSE)</f>
        <v>150</v>
      </c>
    </row>
    <row r="1187" spans="1:13" x14ac:dyDescent="0.25">
      <c r="A1187" t="s">
        <v>3630</v>
      </c>
      <c r="B1187" t="s">
        <v>13822</v>
      </c>
      <c r="C1187" s="2">
        <f t="shared" si="54"/>
        <v>7</v>
      </c>
      <c r="D1187" t="s">
        <v>19</v>
      </c>
      <c r="E1187" t="s">
        <v>2182</v>
      </c>
      <c r="F1187">
        <v>6.5</v>
      </c>
      <c r="G1187" t="str">
        <f t="shared" si="55"/>
        <v>Medium</v>
      </c>
      <c r="H1187" t="s">
        <v>5</v>
      </c>
      <c r="I1187" t="str">
        <f>IFERROR(VLOOKUP(A1187,sponsored_animals!$A$1:$C$2143,1,TRUE),0)</f>
        <v>214f8f6b359a1e</v>
      </c>
      <c r="J1187">
        <f>VLOOKUP(H1187,location_costs!$A$1:$B$6,2,FALSE)</f>
        <v>140</v>
      </c>
      <c r="K1187" t="str">
        <f t="shared" si="56"/>
        <v>Cat_Medium</v>
      </c>
      <c r="L1187">
        <f>VLOOKUP(K1187,size_costs!$D$1:$E$10,2,FALSE)</f>
        <v>120</v>
      </c>
      <c r="M1187">
        <f>VLOOKUP(C1187,age_costs!$A$1:$B$52,2,FALSE)</f>
        <v>100</v>
      </c>
    </row>
    <row r="1188" spans="1:13" x14ac:dyDescent="0.25">
      <c r="A1188" t="s">
        <v>3631</v>
      </c>
      <c r="B1188" t="s">
        <v>14060</v>
      </c>
      <c r="C1188" s="2">
        <f t="shared" si="54"/>
        <v>4</v>
      </c>
      <c r="D1188" t="s">
        <v>19</v>
      </c>
      <c r="E1188" t="s">
        <v>2350</v>
      </c>
      <c r="F1188">
        <v>10</v>
      </c>
      <c r="G1188" t="str">
        <f t="shared" si="55"/>
        <v>Large</v>
      </c>
      <c r="H1188" t="s">
        <v>5</v>
      </c>
      <c r="I1188" t="str">
        <f>IFERROR(VLOOKUP(A1188,sponsored_animals!$A$1:$C$2143,1,TRUE),0)</f>
        <v>b14069999a0ee6</v>
      </c>
      <c r="J1188">
        <f>VLOOKUP(H1188,location_costs!$A$1:$B$6,2,FALSE)</f>
        <v>140</v>
      </c>
      <c r="K1188" t="str">
        <f t="shared" si="56"/>
        <v>Cat_Large</v>
      </c>
      <c r="L1188">
        <f>VLOOKUP(K1188,size_costs!$D$1:$E$10,2,FALSE)</f>
        <v>140</v>
      </c>
      <c r="M1188">
        <f>VLOOKUP(C1188,age_costs!$A$1:$B$52,2,FALSE)</f>
        <v>0</v>
      </c>
    </row>
    <row r="1189" spans="1:13" x14ac:dyDescent="0.25">
      <c r="A1189" t="s">
        <v>3632</v>
      </c>
      <c r="B1189" t="s">
        <v>14191</v>
      </c>
      <c r="C1189" s="2">
        <f t="shared" si="54"/>
        <v>11</v>
      </c>
      <c r="D1189" t="s">
        <v>12</v>
      </c>
      <c r="E1189" t="s">
        <v>2322</v>
      </c>
      <c r="F1189">
        <v>35</v>
      </c>
      <c r="G1189" t="str">
        <f t="shared" si="55"/>
        <v>Large</v>
      </c>
      <c r="H1189" t="s">
        <v>7</v>
      </c>
      <c r="I1189" t="str">
        <f>IFERROR(VLOOKUP(A1189,sponsored_animals!$A$1:$C$2143,1,TRUE),0)</f>
        <v>f3de00c24336c4</v>
      </c>
      <c r="J1189">
        <f>VLOOKUP(H1189,location_costs!$A$1:$B$6,2,FALSE)</f>
        <v>100</v>
      </c>
      <c r="K1189" t="str">
        <f t="shared" si="56"/>
        <v>Dog_Large</v>
      </c>
      <c r="L1189">
        <f>VLOOKUP(K1189,size_costs!$D$1:$E$10,2,FALSE)</f>
        <v>175</v>
      </c>
      <c r="M1189">
        <f>VLOOKUP(C1189,age_costs!$A$1:$B$52,2,FALSE)</f>
        <v>150</v>
      </c>
    </row>
    <row r="1190" spans="1:13" x14ac:dyDescent="0.25">
      <c r="A1190" t="s">
        <v>563</v>
      </c>
      <c r="B1190" t="s">
        <v>14192</v>
      </c>
      <c r="C1190" s="2">
        <f t="shared" si="54"/>
        <v>6</v>
      </c>
      <c r="D1190" t="s">
        <v>12</v>
      </c>
      <c r="E1190" t="s">
        <v>2226</v>
      </c>
      <c r="F1190">
        <v>31.5</v>
      </c>
      <c r="G1190" t="str">
        <f t="shared" si="55"/>
        <v>Large</v>
      </c>
      <c r="H1190" t="s">
        <v>6</v>
      </c>
      <c r="I1190" t="str">
        <f>IFERROR(VLOOKUP(A1190,sponsored_animals!$A$1:$C$2143,1,TRUE),0)</f>
        <v>178f1189a06b68</v>
      </c>
      <c r="J1190">
        <f>VLOOKUP(H1190,location_costs!$A$1:$B$6,2,FALSE)</f>
        <v>135</v>
      </c>
      <c r="K1190" t="str">
        <f t="shared" si="56"/>
        <v>Dog_Large</v>
      </c>
      <c r="L1190">
        <f>VLOOKUP(K1190,size_costs!$D$1:$E$10,2,FALSE)</f>
        <v>175</v>
      </c>
      <c r="M1190">
        <f>VLOOKUP(C1190,age_costs!$A$1:$B$52,2,FALSE)</f>
        <v>100</v>
      </c>
    </row>
    <row r="1191" spans="1:13" x14ac:dyDescent="0.25">
      <c r="A1191" t="s">
        <v>3633</v>
      </c>
      <c r="B1191" t="s">
        <v>3183</v>
      </c>
      <c r="C1191" s="2">
        <f t="shared" si="54"/>
        <v>6</v>
      </c>
      <c r="D1191" t="s">
        <v>19</v>
      </c>
      <c r="E1191" t="s">
        <v>2198</v>
      </c>
      <c r="F1191">
        <v>6.5</v>
      </c>
      <c r="G1191" t="str">
        <f t="shared" si="55"/>
        <v>Medium</v>
      </c>
      <c r="H1191" t="s">
        <v>6</v>
      </c>
      <c r="I1191" t="str">
        <f>IFERROR(VLOOKUP(A1191,sponsored_animals!$A$1:$C$2143,1,TRUE),0)</f>
        <v>7c0c3e04e6a4d4</v>
      </c>
      <c r="J1191">
        <f>VLOOKUP(H1191,location_costs!$A$1:$B$6,2,FALSE)</f>
        <v>135</v>
      </c>
      <c r="K1191" t="str">
        <f t="shared" si="56"/>
        <v>Cat_Medium</v>
      </c>
      <c r="L1191">
        <f>VLOOKUP(K1191,size_costs!$D$1:$E$10,2,FALSE)</f>
        <v>120</v>
      </c>
      <c r="M1191">
        <f>VLOOKUP(C1191,age_costs!$A$1:$B$52,2,FALSE)</f>
        <v>100</v>
      </c>
    </row>
    <row r="1192" spans="1:13" x14ac:dyDescent="0.25">
      <c r="A1192" t="s">
        <v>3635</v>
      </c>
      <c r="B1192" t="s">
        <v>14193</v>
      </c>
      <c r="C1192" s="2">
        <f t="shared" si="54"/>
        <v>4</v>
      </c>
      <c r="D1192" t="s">
        <v>19</v>
      </c>
      <c r="E1192" t="s">
        <v>2182</v>
      </c>
      <c r="F1192">
        <v>10</v>
      </c>
      <c r="G1192" t="str">
        <f t="shared" si="55"/>
        <v>Large</v>
      </c>
      <c r="H1192" t="s">
        <v>6</v>
      </c>
      <c r="I1192">
        <f>IFERROR(VLOOKUP(A1192,sponsored_animals!$A$1:$C$2143,1,TRUE),0)</f>
        <v>0</v>
      </c>
      <c r="J1192">
        <f>VLOOKUP(H1192,location_costs!$A$1:$B$6,2,FALSE)</f>
        <v>135</v>
      </c>
      <c r="K1192" t="str">
        <f t="shared" si="56"/>
        <v>Cat_Large</v>
      </c>
      <c r="L1192">
        <f>VLOOKUP(K1192,size_costs!$D$1:$E$10,2,FALSE)</f>
        <v>140</v>
      </c>
      <c r="M1192">
        <f>VLOOKUP(C1192,age_costs!$A$1:$B$52,2,FALSE)</f>
        <v>0</v>
      </c>
    </row>
    <row r="1193" spans="1:13" x14ac:dyDescent="0.25">
      <c r="A1193" t="s">
        <v>3636</v>
      </c>
      <c r="B1193" t="s">
        <v>3656</v>
      </c>
      <c r="C1193" s="2">
        <f t="shared" si="54"/>
        <v>5</v>
      </c>
      <c r="D1193" t="s">
        <v>12</v>
      </c>
      <c r="E1193" t="s">
        <v>2302</v>
      </c>
      <c r="F1193">
        <v>29</v>
      </c>
      <c r="G1193" t="str">
        <f t="shared" si="55"/>
        <v>Medium</v>
      </c>
      <c r="H1193" t="s">
        <v>5</v>
      </c>
      <c r="I1193" t="str">
        <f>IFERROR(VLOOKUP(A1193,sponsored_animals!$A$1:$C$2143,1,TRUE),0)</f>
        <v>178f1189a06b68</v>
      </c>
      <c r="J1193">
        <f>VLOOKUP(H1193,location_costs!$A$1:$B$6,2,FALSE)</f>
        <v>140</v>
      </c>
      <c r="K1193" t="str">
        <f t="shared" si="56"/>
        <v>Dog_Medium</v>
      </c>
      <c r="L1193">
        <f>VLOOKUP(K1193,size_costs!$D$1:$E$10,2,FALSE)</f>
        <v>150</v>
      </c>
      <c r="M1193">
        <f>VLOOKUP(C1193,age_costs!$A$1:$B$52,2,FALSE)</f>
        <v>100</v>
      </c>
    </row>
    <row r="1194" spans="1:13" x14ac:dyDescent="0.25">
      <c r="A1194" t="s">
        <v>3638</v>
      </c>
      <c r="B1194" t="s">
        <v>14194</v>
      </c>
      <c r="C1194" s="2">
        <f t="shared" si="54"/>
        <v>6</v>
      </c>
      <c r="D1194" t="s">
        <v>19</v>
      </c>
      <c r="E1194" t="s">
        <v>2210</v>
      </c>
      <c r="F1194">
        <v>6</v>
      </c>
      <c r="G1194" t="str">
        <f t="shared" si="55"/>
        <v>Medium</v>
      </c>
      <c r="H1194" t="s">
        <v>5</v>
      </c>
      <c r="I1194" t="str">
        <f>IFERROR(VLOOKUP(A1194,sponsored_animals!$A$1:$C$2143,1,TRUE),0)</f>
        <v>0ea863dbf1123f</v>
      </c>
      <c r="J1194">
        <f>VLOOKUP(H1194,location_costs!$A$1:$B$6,2,FALSE)</f>
        <v>140</v>
      </c>
      <c r="K1194" t="str">
        <f t="shared" si="56"/>
        <v>Cat_Medium</v>
      </c>
      <c r="L1194">
        <f>VLOOKUP(K1194,size_costs!$D$1:$E$10,2,FALSE)</f>
        <v>120</v>
      </c>
      <c r="M1194">
        <f>VLOOKUP(C1194,age_costs!$A$1:$B$52,2,FALSE)</f>
        <v>100</v>
      </c>
    </row>
    <row r="1195" spans="1:13" x14ac:dyDescent="0.25">
      <c r="A1195" t="s">
        <v>2075</v>
      </c>
      <c r="B1195" t="s">
        <v>14195</v>
      </c>
      <c r="C1195" s="2">
        <f t="shared" si="54"/>
        <v>11</v>
      </c>
      <c r="D1195" t="s">
        <v>12</v>
      </c>
      <c r="E1195" t="s">
        <v>2186</v>
      </c>
      <c r="F1195">
        <v>36</v>
      </c>
      <c r="G1195" t="str">
        <f t="shared" si="55"/>
        <v>Large</v>
      </c>
      <c r="H1195" t="s">
        <v>3</v>
      </c>
      <c r="I1195" t="str">
        <f>IFERROR(VLOOKUP(A1195,sponsored_animals!$A$1:$C$2143,1,TRUE),0)</f>
        <v>b14069999a0ee6</v>
      </c>
      <c r="J1195">
        <f>VLOOKUP(H1195,location_costs!$A$1:$B$6,2,FALSE)</f>
        <v>120</v>
      </c>
      <c r="K1195" t="str">
        <f t="shared" si="56"/>
        <v>Dog_Large</v>
      </c>
      <c r="L1195">
        <f>VLOOKUP(K1195,size_costs!$D$1:$E$10,2,FALSE)</f>
        <v>175</v>
      </c>
      <c r="M1195">
        <f>VLOOKUP(C1195,age_costs!$A$1:$B$52,2,FALSE)</f>
        <v>150</v>
      </c>
    </row>
    <row r="1196" spans="1:13" x14ac:dyDescent="0.25">
      <c r="A1196" t="s">
        <v>1876</v>
      </c>
      <c r="B1196" t="s">
        <v>14196</v>
      </c>
      <c r="C1196" s="2">
        <f t="shared" si="54"/>
        <v>2</v>
      </c>
      <c r="D1196" t="s">
        <v>19</v>
      </c>
      <c r="E1196" t="s">
        <v>2207</v>
      </c>
      <c r="F1196">
        <v>4</v>
      </c>
      <c r="G1196" t="str">
        <f t="shared" si="55"/>
        <v>Small</v>
      </c>
      <c r="H1196" t="s">
        <v>6</v>
      </c>
      <c r="I1196" t="str">
        <f>IFERROR(VLOOKUP(A1196,sponsored_animals!$A$1:$C$2143,1,TRUE),0)</f>
        <v>178f1189a06b68</v>
      </c>
      <c r="J1196">
        <f>VLOOKUP(H1196,location_costs!$A$1:$B$6,2,FALSE)</f>
        <v>135</v>
      </c>
      <c r="K1196" t="str">
        <f t="shared" si="56"/>
        <v>Cat_Small</v>
      </c>
      <c r="L1196">
        <f>VLOOKUP(K1196,size_costs!$D$1:$E$10,2,FALSE)</f>
        <v>100</v>
      </c>
      <c r="M1196">
        <f>VLOOKUP(C1196,age_costs!$A$1:$B$52,2,FALSE)</f>
        <v>0</v>
      </c>
    </row>
    <row r="1197" spans="1:13" x14ac:dyDescent="0.25">
      <c r="A1197" t="s">
        <v>3639</v>
      </c>
      <c r="B1197" t="s">
        <v>13680</v>
      </c>
      <c r="C1197" s="2">
        <f t="shared" si="54"/>
        <v>7</v>
      </c>
      <c r="D1197" t="s">
        <v>12</v>
      </c>
      <c r="E1197" t="s">
        <v>2182</v>
      </c>
      <c r="F1197">
        <v>42</v>
      </c>
      <c r="G1197" t="str">
        <f t="shared" si="55"/>
        <v>Large</v>
      </c>
      <c r="H1197" t="s">
        <v>4</v>
      </c>
      <c r="I1197" t="str">
        <f>IFERROR(VLOOKUP(A1197,sponsored_animals!$A$1:$C$2143,1,TRUE),0)</f>
        <v>7c0c3e04e6a4d4</v>
      </c>
      <c r="J1197">
        <f>VLOOKUP(H1197,location_costs!$A$1:$B$6,2,FALSE)</f>
        <v>110</v>
      </c>
      <c r="K1197" t="str">
        <f t="shared" si="56"/>
        <v>Dog_Large</v>
      </c>
      <c r="L1197">
        <f>VLOOKUP(K1197,size_costs!$D$1:$E$10,2,FALSE)</f>
        <v>175</v>
      </c>
      <c r="M1197">
        <f>VLOOKUP(C1197,age_costs!$A$1:$B$52,2,FALSE)</f>
        <v>100</v>
      </c>
    </row>
    <row r="1198" spans="1:13" x14ac:dyDescent="0.25">
      <c r="A1198" t="s">
        <v>3640</v>
      </c>
      <c r="B1198" t="s">
        <v>14197</v>
      </c>
      <c r="C1198" s="2">
        <f t="shared" si="54"/>
        <v>18</v>
      </c>
      <c r="D1198" t="s">
        <v>12</v>
      </c>
      <c r="E1198" t="s">
        <v>2202</v>
      </c>
      <c r="F1198">
        <v>9</v>
      </c>
      <c r="G1198" t="str">
        <f t="shared" si="55"/>
        <v>Small</v>
      </c>
      <c r="H1198" t="s">
        <v>5</v>
      </c>
      <c r="I1198" t="str">
        <f>IFERROR(VLOOKUP(A1198,sponsored_animals!$A$1:$C$2143,1,TRUE),0)</f>
        <v>214f8f6b359a1e</v>
      </c>
      <c r="J1198">
        <f>VLOOKUP(H1198,location_costs!$A$1:$B$6,2,FALSE)</f>
        <v>140</v>
      </c>
      <c r="K1198" t="str">
        <f t="shared" si="56"/>
        <v>Dog_Small</v>
      </c>
      <c r="L1198">
        <f>VLOOKUP(K1198,size_costs!$D$1:$E$10,2,FALSE)</f>
        <v>125</v>
      </c>
      <c r="M1198">
        <f>VLOOKUP(C1198,age_costs!$A$1:$B$52,2,FALSE)</f>
        <v>300</v>
      </c>
    </row>
    <row r="1199" spans="1:13" x14ac:dyDescent="0.25">
      <c r="A1199" t="s">
        <v>3641</v>
      </c>
      <c r="B1199" t="s">
        <v>13932</v>
      </c>
      <c r="C1199" s="2">
        <f t="shared" si="54"/>
        <v>8</v>
      </c>
      <c r="D1199" t="s">
        <v>12</v>
      </c>
      <c r="E1199" t="s">
        <v>2191</v>
      </c>
      <c r="F1199">
        <v>40</v>
      </c>
      <c r="G1199" t="str">
        <f t="shared" si="55"/>
        <v>Large</v>
      </c>
      <c r="H1199" t="s">
        <v>6</v>
      </c>
      <c r="I1199" t="str">
        <f>IFERROR(VLOOKUP(A1199,sponsored_animals!$A$1:$C$2143,1,TRUE),0)</f>
        <v>214f8f6b359a1e</v>
      </c>
      <c r="J1199">
        <f>VLOOKUP(H1199,location_costs!$A$1:$B$6,2,FALSE)</f>
        <v>135</v>
      </c>
      <c r="K1199" t="str">
        <f t="shared" si="56"/>
        <v>Dog_Large</v>
      </c>
      <c r="L1199">
        <f>VLOOKUP(K1199,size_costs!$D$1:$E$10,2,FALSE)</f>
        <v>175</v>
      </c>
      <c r="M1199">
        <f>VLOOKUP(C1199,age_costs!$A$1:$B$52,2,FALSE)</f>
        <v>150</v>
      </c>
    </row>
    <row r="1200" spans="1:13" x14ac:dyDescent="0.25">
      <c r="A1200" t="s">
        <v>3642</v>
      </c>
      <c r="B1200" t="s">
        <v>3465</v>
      </c>
      <c r="C1200" s="2">
        <f t="shared" si="54"/>
        <v>5</v>
      </c>
      <c r="D1200" t="s">
        <v>12</v>
      </c>
      <c r="E1200" t="s">
        <v>2207</v>
      </c>
      <c r="F1200">
        <v>49</v>
      </c>
      <c r="G1200" t="str">
        <f t="shared" si="55"/>
        <v>Large</v>
      </c>
      <c r="H1200" t="s">
        <v>6</v>
      </c>
      <c r="I1200" t="str">
        <f>IFERROR(VLOOKUP(A1200,sponsored_animals!$A$1:$C$2143,1,TRUE),0)</f>
        <v>438efb0f97b6a3</v>
      </c>
      <c r="J1200">
        <f>VLOOKUP(H1200,location_costs!$A$1:$B$6,2,FALSE)</f>
        <v>135</v>
      </c>
      <c r="K1200" t="str">
        <f t="shared" si="56"/>
        <v>Dog_Large</v>
      </c>
      <c r="L1200">
        <f>VLOOKUP(K1200,size_costs!$D$1:$E$10,2,FALSE)</f>
        <v>175</v>
      </c>
      <c r="M1200">
        <f>VLOOKUP(C1200,age_costs!$A$1:$B$52,2,FALSE)</f>
        <v>100</v>
      </c>
    </row>
    <row r="1201" spans="1:13" x14ac:dyDescent="0.25">
      <c r="A1201" t="s">
        <v>3643</v>
      </c>
      <c r="B1201" t="s">
        <v>6324</v>
      </c>
      <c r="C1201" s="2">
        <f t="shared" si="54"/>
        <v>4</v>
      </c>
      <c r="D1201" t="s">
        <v>12</v>
      </c>
      <c r="E1201" t="s">
        <v>2190</v>
      </c>
      <c r="F1201">
        <v>18</v>
      </c>
      <c r="G1201" t="str">
        <f t="shared" si="55"/>
        <v>Medium</v>
      </c>
      <c r="H1201" t="s">
        <v>6</v>
      </c>
      <c r="I1201" t="str">
        <f>IFERROR(VLOOKUP(A1201,sponsored_animals!$A$1:$C$2143,1,TRUE),0)</f>
        <v>f3de00c24336c4</v>
      </c>
      <c r="J1201">
        <f>VLOOKUP(H1201,location_costs!$A$1:$B$6,2,FALSE)</f>
        <v>135</v>
      </c>
      <c r="K1201" t="str">
        <f t="shared" si="56"/>
        <v>Dog_Medium</v>
      </c>
      <c r="L1201">
        <f>VLOOKUP(K1201,size_costs!$D$1:$E$10,2,FALSE)</f>
        <v>150</v>
      </c>
      <c r="M1201">
        <f>VLOOKUP(C1201,age_costs!$A$1:$B$52,2,FALSE)</f>
        <v>0</v>
      </c>
    </row>
    <row r="1202" spans="1:13" x14ac:dyDescent="0.25">
      <c r="A1202" t="s">
        <v>3645</v>
      </c>
      <c r="B1202" t="s">
        <v>14198</v>
      </c>
      <c r="C1202" s="2">
        <f t="shared" si="54"/>
        <v>10</v>
      </c>
      <c r="D1202" t="s">
        <v>12</v>
      </c>
      <c r="E1202" t="s">
        <v>2202</v>
      </c>
      <c r="F1202">
        <v>15</v>
      </c>
      <c r="G1202" t="str">
        <f t="shared" si="55"/>
        <v>Medium</v>
      </c>
      <c r="H1202" t="s">
        <v>3</v>
      </c>
      <c r="I1202" t="str">
        <f>IFERROR(VLOOKUP(A1202,sponsored_animals!$A$1:$C$2143,1,TRUE),0)</f>
        <v>36806649e5722d</v>
      </c>
      <c r="J1202">
        <f>VLOOKUP(H1202,location_costs!$A$1:$B$6,2,FALSE)</f>
        <v>120</v>
      </c>
      <c r="K1202" t="str">
        <f t="shared" si="56"/>
        <v>Dog_Medium</v>
      </c>
      <c r="L1202">
        <f>VLOOKUP(K1202,size_costs!$D$1:$E$10,2,FALSE)</f>
        <v>150</v>
      </c>
      <c r="M1202">
        <f>VLOOKUP(C1202,age_costs!$A$1:$B$52,2,FALSE)</f>
        <v>150</v>
      </c>
    </row>
    <row r="1203" spans="1:13" x14ac:dyDescent="0.25">
      <c r="A1203" t="s">
        <v>1934</v>
      </c>
      <c r="B1203" t="s">
        <v>14199</v>
      </c>
      <c r="C1203" s="2">
        <f t="shared" si="54"/>
        <v>4</v>
      </c>
      <c r="D1203" t="s">
        <v>12</v>
      </c>
      <c r="E1203" t="s">
        <v>2294</v>
      </c>
      <c r="F1203">
        <v>17</v>
      </c>
      <c r="G1203" t="str">
        <f t="shared" si="55"/>
        <v>Medium</v>
      </c>
      <c r="H1203" t="s">
        <v>7</v>
      </c>
      <c r="I1203" t="str">
        <f>IFERROR(VLOOKUP(A1203,sponsored_animals!$A$1:$C$2143,1,TRUE),0)</f>
        <v>178f1189a06b68</v>
      </c>
      <c r="J1203">
        <f>VLOOKUP(H1203,location_costs!$A$1:$B$6,2,FALSE)</f>
        <v>100</v>
      </c>
      <c r="K1203" t="str">
        <f t="shared" si="56"/>
        <v>Dog_Medium</v>
      </c>
      <c r="L1203">
        <f>VLOOKUP(K1203,size_costs!$D$1:$E$10,2,FALSE)</f>
        <v>150</v>
      </c>
      <c r="M1203">
        <f>VLOOKUP(C1203,age_costs!$A$1:$B$52,2,FALSE)</f>
        <v>0</v>
      </c>
    </row>
    <row r="1204" spans="1:13" x14ac:dyDescent="0.25">
      <c r="A1204" t="s">
        <v>3646</v>
      </c>
      <c r="B1204" t="s">
        <v>14200</v>
      </c>
      <c r="C1204" s="2">
        <f t="shared" si="54"/>
        <v>17</v>
      </c>
      <c r="D1204" t="s">
        <v>12</v>
      </c>
      <c r="E1204" t="s">
        <v>2302</v>
      </c>
      <c r="F1204">
        <v>49</v>
      </c>
      <c r="G1204" t="str">
        <f t="shared" si="55"/>
        <v>Large</v>
      </c>
      <c r="H1204" t="s">
        <v>3</v>
      </c>
      <c r="I1204">
        <f>IFERROR(VLOOKUP(A1204,sponsored_animals!$A$1:$C$2143,1,TRUE),0)</f>
        <v>0</v>
      </c>
      <c r="J1204">
        <f>VLOOKUP(H1204,location_costs!$A$1:$B$6,2,FALSE)</f>
        <v>120</v>
      </c>
      <c r="K1204" t="str">
        <f t="shared" si="56"/>
        <v>Dog_Large</v>
      </c>
      <c r="L1204">
        <f>VLOOKUP(K1204,size_costs!$D$1:$E$10,2,FALSE)</f>
        <v>175</v>
      </c>
      <c r="M1204">
        <f>VLOOKUP(C1204,age_costs!$A$1:$B$52,2,FALSE)</f>
        <v>300</v>
      </c>
    </row>
    <row r="1205" spans="1:13" x14ac:dyDescent="0.25">
      <c r="A1205" t="s">
        <v>3647</v>
      </c>
      <c r="B1205" t="s">
        <v>14201</v>
      </c>
      <c r="C1205" s="2">
        <f t="shared" si="54"/>
        <v>2</v>
      </c>
      <c r="D1205" t="s">
        <v>19</v>
      </c>
      <c r="E1205" t="s">
        <v>2174</v>
      </c>
      <c r="F1205">
        <v>10</v>
      </c>
      <c r="G1205" t="str">
        <f t="shared" si="55"/>
        <v>Large</v>
      </c>
      <c r="H1205" t="s">
        <v>4</v>
      </c>
      <c r="I1205" t="str">
        <f>IFERROR(VLOOKUP(A1205,sponsored_animals!$A$1:$C$2143,1,TRUE),0)</f>
        <v>214f8f6b359a1e</v>
      </c>
      <c r="J1205">
        <f>VLOOKUP(H1205,location_costs!$A$1:$B$6,2,FALSE)</f>
        <v>110</v>
      </c>
      <c r="K1205" t="str">
        <f t="shared" si="56"/>
        <v>Cat_Large</v>
      </c>
      <c r="L1205">
        <f>VLOOKUP(K1205,size_costs!$D$1:$E$10,2,FALSE)</f>
        <v>140</v>
      </c>
      <c r="M1205">
        <f>VLOOKUP(C1205,age_costs!$A$1:$B$52,2,FALSE)</f>
        <v>0</v>
      </c>
    </row>
    <row r="1206" spans="1:13" x14ac:dyDescent="0.25">
      <c r="A1206" t="s">
        <v>3648</v>
      </c>
      <c r="B1206" t="s">
        <v>13712</v>
      </c>
      <c r="C1206" s="2">
        <f t="shared" si="54"/>
        <v>7</v>
      </c>
      <c r="D1206" t="s">
        <v>19</v>
      </c>
      <c r="E1206" t="s">
        <v>2288</v>
      </c>
      <c r="F1206">
        <v>3</v>
      </c>
      <c r="G1206" t="str">
        <f t="shared" si="55"/>
        <v>Small</v>
      </c>
      <c r="H1206" t="s">
        <v>6</v>
      </c>
      <c r="I1206">
        <f>IFERROR(VLOOKUP(A1206,sponsored_animals!$A$1:$C$2143,1,TRUE),0)</f>
        <v>0</v>
      </c>
      <c r="J1206">
        <f>VLOOKUP(H1206,location_costs!$A$1:$B$6,2,FALSE)</f>
        <v>135</v>
      </c>
      <c r="K1206" t="str">
        <f t="shared" si="56"/>
        <v>Cat_Small</v>
      </c>
      <c r="L1206">
        <f>VLOOKUP(K1206,size_costs!$D$1:$E$10,2,FALSE)</f>
        <v>100</v>
      </c>
      <c r="M1206">
        <f>VLOOKUP(C1206,age_costs!$A$1:$B$52,2,FALSE)</f>
        <v>100</v>
      </c>
    </row>
    <row r="1207" spans="1:13" x14ac:dyDescent="0.25">
      <c r="A1207" t="s">
        <v>3649</v>
      </c>
      <c r="B1207" t="s">
        <v>14202</v>
      </c>
      <c r="C1207" s="2">
        <f t="shared" si="54"/>
        <v>4</v>
      </c>
      <c r="D1207" t="s">
        <v>12</v>
      </c>
      <c r="E1207" t="s">
        <v>2615</v>
      </c>
      <c r="F1207">
        <v>16</v>
      </c>
      <c r="G1207" t="str">
        <f t="shared" si="55"/>
        <v>Medium</v>
      </c>
      <c r="H1207" t="s">
        <v>6</v>
      </c>
      <c r="I1207" t="str">
        <f>IFERROR(VLOOKUP(A1207,sponsored_animals!$A$1:$C$2143,1,TRUE),0)</f>
        <v>d40d0d9a6a4451</v>
      </c>
      <c r="J1207">
        <f>VLOOKUP(H1207,location_costs!$A$1:$B$6,2,FALSE)</f>
        <v>135</v>
      </c>
      <c r="K1207" t="str">
        <f t="shared" si="56"/>
        <v>Dog_Medium</v>
      </c>
      <c r="L1207">
        <f>VLOOKUP(K1207,size_costs!$D$1:$E$10,2,FALSE)</f>
        <v>150</v>
      </c>
      <c r="M1207">
        <f>VLOOKUP(C1207,age_costs!$A$1:$B$52,2,FALSE)</f>
        <v>0</v>
      </c>
    </row>
    <row r="1208" spans="1:13" x14ac:dyDescent="0.25">
      <c r="A1208" t="s">
        <v>3650</v>
      </c>
      <c r="B1208" t="s">
        <v>14203</v>
      </c>
      <c r="C1208" s="2">
        <f t="shared" si="54"/>
        <v>8</v>
      </c>
      <c r="D1208" t="s">
        <v>12</v>
      </c>
      <c r="E1208" t="s">
        <v>2182</v>
      </c>
      <c r="F1208">
        <v>34</v>
      </c>
      <c r="G1208" t="str">
        <f t="shared" si="55"/>
        <v>Large</v>
      </c>
      <c r="H1208" t="s">
        <v>6</v>
      </c>
      <c r="I1208" t="str">
        <f>IFERROR(VLOOKUP(A1208,sponsored_animals!$A$1:$C$2143,1,TRUE),0)</f>
        <v>b14069999a0ee6</v>
      </c>
      <c r="J1208">
        <f>VLOOKUP(H1208,location_costs!$A$1:$B$6,2,FALSE)</f>
        <v>135</v>
      </c>
      <c r="K1208" t="str">
        <f t="shared" si="56"/>
        <v>Dog_Large</v>
      </c>
      <c r="L1208">
        <f>VLOOKUP(K1208,size_costs!$D$1:$E$10,2,FALSE)</f>
        <v>175</v>
      </c>
      <c r="M1208">
        <f>VLOOKUP(C1208,age_costs!$A$1:$B$52,2,FALSE)</f>
        <v>150</v>
      </c>
    </row>
    <row r="1209" spans="1:13" x14ac:dyDescent="0.25">
      <c r="A1209" t="s">
        <v>3651</v>
      </c>
      <c r="B1209" t="s">
        <v>14204</v>
      </c>
      <c r="C1209" s="2">
        <f t="shared" si="54"/>
        <v>2</v>
      </c>
      <c r="D1209" t="s">
        <v>19</v>
      </c>
      <c r="E1209" t="s">
        <v>2207</v>
      </c>
      <c r="F1209">
        <v>8</v>
      </c>
      <c r="G1209" t="str">
        <f t="shared" si="55"/>
        <v>Large</v>
      </c>
      <c r="H1209" t="s">
        <v>4</v>
      </c>
      <c r="I1209" t="str">
        <f>IFERROR(VLOOKUP(A1209,sponsored_animals!$A$1:$C$2143,1,TRUE),0)</f>
        <v>d40d0d9a6a4451</v>
      </c>
      <c r="J1209">
        <f>VLOOKUP(H1209,location_costs!$A$1:$B$6,2,FALSE)</f>
        <v>110</v>
      </c>
      <c r="K1209" t="str">
        <f t="shared" si="56"/>
        <v>Cat_Large</v>
      </c>
      <c r="L1209">
        <f>VLOOKUP(K1209,size_costs!$D$1:$E$10,2,FALSE)</f>
        <v>140</v>
      </c>
      <c r="M1209">
        <f>VLOOKUP(C1209,age_costs!$A$1:$B$52,2,FALSE)</f>
        <v>0</v>
      </c>
    </row>
    <row r="1210" spans="1:13" x14ac:dyDescent="0.25">
      <c r="A1210" t="s">
        <v>540</v>
      </c>
      <c r="B1210" t="s">
        <v>7845</v>
      </c>
      <c r="C1210" s="2">
        <f t="shared" si="54"/>
        <v>3</v>
      </c>
      <c r="D1210" t="s">
        <v>19</v>
      </c>
      <c r="E1210" t="s">
        <v>2198</v>
      </c>
      <c r="F1210">
        <v>9</v>
      </c>
      <c r="G1210" t="str">
        <f t="shared" si="55"/>
        <v>Large</v>
      </c>
      <c r="H1210" t="s">
        <v>6</v>
      </c>
      <c r="I1210" t="str">
        <f>IFERROR(VLOOKUP(A1210,sponsored_animals!$A$1:$C$2143,1,TRUE),0)</f>
        <v>178f1189a06b68</v>
      </c>
      <c r="J1210">
        <f>VLOOKUP(H1210,location_costs!$A$1:$B$6,2,FALSE)</f>
        <v>135</v>
      </c>
      <c r="K1210" t="str">
        <f t="shared" si="56"/>
        <v>Cat_Large</v>
      </c>
      <c r="L1210">
        <f>VLOOKUP(K1210,size_costs!$D$1:$E$10,2,FALSE)</f>
        <v>140</v>
      </c>
      <c r="M1210">
        <f>VLOOKUP(C1210,age_costs!$A$1:$B$52,2,FALSE)</f>
        <v>0</v>
      </c>
    </row>
    <row r="1211" spans="1:13" x14ac:dyDescent="0.25">
      <c r="A1211" t="s">
        <v>3653</v>
      </c>
      <c r="B1211" t="s">
        <v>14187</v>
      </c>
      <c r="C1211" s="2">
        <f t="shared" si="54"/>
        <v>9</v>
      </c>
      <c r="D1211" t="s">
        <v>12</v>
      </c>
      <c r="E1211" t="s">
        <v>2207</v>
      </c>
      <c r="F1211">
        <v>32</v>
      </c>
      <c r="G1211" t="str">
        <f t="shared" si="55"/>
        <v>Large</v>
      </c>
      <c r="H1211" t="s">
        <v>4</v>
      </c>
      <c r="I1211" t="str">
        <f>IFERROR(VLOOKUP(A1211,sponsored_animals!$A$1:$C$2143,1,TRUE),0)</f>
        <v>b14069999a0ee6</v>
      </c>
      <c r="J1211">
        <f>VLOOKUP(H1211,location_costs!$A$1:$B$6,2,FALSE)</f>
        <v>110</v>
      </c>
      <c r="K1211" t="str">
        <f t="shared" si="56"/>
        <v>Dog_Large</v>
      </c>
      <c r="L1211">
        <f>VLOOKUP(K1211,size_costs!$D$1:$E$10,2,FALSE)</f>
        <v>175</v>
      </c>
      <c r="M1211">
        <f>VLOOKUP(C1211,age_costs!$A$1:$B$52,2,FALSE)</f>
        <v>150</v>
      </c>
    </row>
    <row r="1212" spans="1:13" x14ac:dyDescent="0.25">
      <c r="A1212" t="s">
        <v>738</v>
      </c>
      <c r="B1212" t="s">
        <v>3033</v>
      </c>
      <c r="C1212" s="2">
        <f t="shared" si="54"/>
        <v>6</v>
      </c>
      <c r="D1212" t="s">
        <v>19</v>
      </c>
      <c r="E1212" t="s">
        <v>2198</v>
      </c>
      <c r="F1212">
        <v>10</v>
      </c>
      <c r="G1212" t="str">
        <f t="shared" si="55"/>
        <v>Large</v>
      </c>
      <c r="H1212" t="s">
        <v>5</v>
      </c>
      <c r="I1212">
        <f>IFERROR(VLOOKUP(A1212,sponsored_animals!$A$1:$C$2143,1,TRUE),0)</f>
        <v>0</v>
      </c>
      <c r="J1212">
        <f>VLOOKUP(H1212,location_costs!$A$1:$B$6,2,FALSE)</f>
        <v>140</v>
      </c>
      <c r="K1212" t="str">
        <f t="shared" si="56"/>
        <v>Cat_Large</v>
      </c>
      <c r="L1212">
        <f>VLOOKUP(K1212,size_costs!$D$1:$E$10,2,FALSE)</f>
        <v>140</v>
      </c>
      <c r="M1212">
        <f>VLOOKUP(C1212,age_costs!$A$1:$B$52,2,FALSE)</f>
        <v>100</v>
      </c>
    </row>
    <row r="1213" spans="1:13" x14ac:dyDescent="0.25">
      <c r="A1213" t="s">
        <v>3654</v>
      </c>
      <c r="B1213" t="s">
        <v>14010</v>
      </c>
      <c r="C1213" s="2">
        <f t="shared" si="54"/>
        <v>8</v>
      </c>
      <c r="D1213" t="s">
        <v>19</v>
      </c>
      <c r="E1213" t="s">
        <v>2210</v>
      </c>
      <c r="F1213">
        <v>9</v>
      </c>
      <c r="G1213" t="str">
        <f t="shared" si="55"/>
        <v>Large</v>
      </c>
      <c r="H1213" t="s">
        <v>6</v>
      </c>
      <c r="I1213" t="str">
        <f>IFERROR(VLOOKUP(A1213,sponsored_animals!$A$1:$C$2143,1,TRUE),0)</f>
        <v>74228ffdfe76aa</v>
      </c>
      <c r="J1213">
        <f>VLOOKUP(H1213,location_costs!$A$1:$B$6,2,FALSE)</f>
        <v>135</v>
      </c>
      <c r="K1213" t="str">
        <f t="shared" si="56"/>
        <v>Cat_Large</v>
      </c>
      <c r="L1213">
        <f>VLOOKUP(K1213,size_costs!$D$1:$E$10,2,FALSE)</f>
        <v>140</v>
      </c>
      <c r="M1213">
        <f>VLOOKUP(C1213,age_costs!$A$1:$B$52,2,FALSE)</f>
        <v>150</v>
      </c>
    </row>
    <row r="1214" spans="1:13" x14ac:dyDescent="0.25">
      <c r="A1214" t="s">
        <v>3655</v>
      </c>
      <c r="B1214" t="s">
        <v>14205</v>
      </c>
      <c r="C1214" s="2">
        <f t="shared" si="54"/>
        <v>12</v>
      </c>
      <c r="D1214" t="s">
        <v>12</v>
      </c>
      <c r="E1214" t="s">
        <v>2501</v>
      </c>
      <c r="F1214">
        <v>27</v>
      </c>
      <c r="G1214" t="str">
        <f t="shared" si="55"/>
        <v>Medium</v>
      </c>
      <c r="H1214" t="s">
        <v>7</v>
      </c>
      <c r="I1214" t="str">
        <f>IFERROR(VLOOKUP(A1214,sponsored_animals!$A$1:$C$2143,1,TRUE),0)</f>
        <v>438efb0f97b6a3</v>
      </c>
      <c r="J1214">
        <f>VLOOKUP(H1214,location_costs!$A$1:$B$6,2,FALSE)</f>
        <v>100</v>
      </c>
      <c r="K1214" t="str">
        <f t="shared" si="56"/>
        <v>Dog_Medium</v>
      </c>
      <c r="L1214">
        <f>VLOOKUP(K1214,size_costs!$D$1:$E$10,2,FALSE)</f>
        <v>150</v>
      </c>
      <c r="M1214">
        <f>VLOOKUP(C1214,age_costs!$A$1:$B$52,2,FALSE)</f>
        <v>150</v>
      </c>
    </row>
    <row r="1215" spans="1:13" x14ac:dyDescent="0.25">
      <c r="A1215" t="s">
        <v>186</v>
      </c>
      <c r="B1215" t="s">
        <v>3637</v>
      </c>
      <c r="C1215" s="2">
        <f t="shared" si="54"/>
        <v>4</v>
      </c>
      <c r="D1215" t="s">
        <v>12</v>
      </c>
      <c r="E1215" t="s">
        <v>2217</v>
      </c>
      <c r="F1215">
        <v>21</v>
      </c>
      <c r="G1215" t="str">
        <f t="shared" si="55"/>
        <v>Medium</v>
      </c>
      <c r="H1215" t="s">
        <v>6</v>
      </c>
      <c r="I1215" t="str">
        <f>IFERROR(VLOOKUP(A1215,sponsored_animals!$A$1:$C$2143,1,TRUE),0)</f>
        <v>36806649e5722d</v>
      </c>
      <c r="J1215">
        <f>VLOOKUP(H1215,location_costs!$A$1:$B$6,2,FALSE)</f>
        <v>135</v>
      </c>
      <c r="K1215" t="str">
        <f t="shared" si="56"/>
        <v>Dog_Medium</v>
      </c>
      <c r="L1215">
        <f>VLOOKUP(K1215,size_costs!$D$1:$E$10,2,FALSE)</f>
        <v>150</v>
      </c>
      <c r="M1215">
        <f>VLOOKUP(C1215,age_costs!$A$1:$B$52,2,FALSE)</f>
        <v>0</v>
      </c>
    </row>
    <row r="1216" spans="1:13" x14ac:dyDescent="0.25">
      <c r="A1216" t="s">
        <v>3657</v>
      </c>
      <c r="B1216" t="s">
        <v>14021</v>
      </c>
      <c r="C1216" s="2">
        <f t="shared" si="54"/>
        <v>8</v>
      </c>
      <c r="D1216" t="s">
        <v>12</v>
      </c>
      <c r="E1216" t="s">
        <v>2302</v>
      </c>
      <c r="F1216">
        <v>41</v>
      </c>
      <c r="G1216" t="str">
        <f t="shared" si="55"/>
        <v>Large</v>
      </c>
      <c r="H1216" t="s">
        <v>7</v>
      </c>
      <c r="I1216" t="str">
        <f>IFERROR(VLOOKUP(A1216,sponsored_animals!$A$1:$C$2143,1,TRUE),0)</f>
        <v>36806649e5722d</v>
      </c>
      <c r="J1216">
        <f>VLOOKUP(H1216,location_costs!$A$1:$B$6,2,FALSE)</f>
        <v>100</v>
      </c>
      <c r="K1216" t="str">
        <f t="shared" si="56"/>
        <v>Dog_Large</v>
      </c>
      <c r="L1216">
        <f>VLOOKUP(K1216,size_costs!$D$1:$E$10,2,FALSE)</f>
        <v>175</v>
      </c>
      <c r="M1216">
        <f>VLOOKUP(C1216,age_costs!$A$1:$B$52,2,FALSE)</f>
        <v>150</v>
      </c>
    </row>
    <row r="1217" spans="1:13" x14ac:dyDescent="0.25">
      <c r="A1217" t="s">
        <v>3658</v>
      </c>
      <c r="B1217" t="s">
        <v>14206</v>
      </c>
      <c r="C1217" s="2">
        <f t="shared" si="54"/>
        <v>5</v>
      </c>
      <c r="D1217" t="s">
        <v>19</v>
      </c>
      <c r="E1217" t="s">
        <v>2234</v>
      </c>
      <c r="F1217">
        <v>9</v>
      </c>
      <c r="G1217" t="str">
        <f t="shared" si="55"/>
        <v>Large</v>
      </c>
      <c r="H1217" t="s">
        <v>5</v>
      </c>
      <c r="I1217" t="str">
        <f>IFERROR(VLOOKUP(A1217,sponsored_animals!$A$1:$C$2143,1,TRUE),0)</f>
        <v>4fca6ef6dbda96</v>
      </c>
      <c r="J1217">
        <f>VLOOKUP(H1217,location_costs!$A$1:$B$6,2,FALSE)</f>
        <v>140</v>
      </c>
      <c r="K1217" t="str">
        <f t="shared" si="56"/>
        <v>Cat_Large</v>
      </c>
      <c r="L1217">
        <f>VLOOKUP(K1217,size_costs!$D$1:$E$10,2,FALSE)</f>
        <v>140</v>
      </c>
      <c r="M1217">
        <f>VLOOKUP(C1217,age_costs!$A$1:$B$52,2,FALSE)</f>
        <v>100</v>
      </c>
    </row>
    <row r="1218" spans="1:13" x14ac:dyDescent="0.25">
      <c r="A1218" t="s">
        <v>3659</v>
      </c>
      <c r="B1218" t="s">
        <v>14207</v>
      </c>
      <c r="C1218" s="2">
        <f t="shared" si="54"/>
        <v>19</v>
      </c>
      <c r="D1218" t="s">
        <v>12</v>
      </c>
      <c r="E1218" t="s">
        <v>2202</v>
      </c>
      <c r="F1218">
        <v>27</v>
      </c>
      <c r="G1218" t="str">
        <f t="shared" si="55"/>
        <v>Medium</v>
      </c>
      <c r="H1218" t="s">
        <v>7</v>
      </c>
      <c r="I1218" t="str">
        <f>IFERROR(VLOOKUP(A1218,sponsored_animals!$A$1:$C$2143,1,TRUE),0)</f>
        <v>214f8f6b359a1e</v>
      </c>
      <c r="J1218">
        <f>VLOOKUP(H1218,location_costs!$A$1:$B$6,2,FALSE)</f>
        <v>100</v>
      </c>
      <c r="K1218" t="str">
        <f t="shared" si="56"/>
        <v>Dog_Medium</v>
      </c>
      <c r="L1218">
        <f>VLOOKUP(K1218,size_costs!$D$1:$E$10,2,FALSE)</f>
        <v>150</v>
      </c>
      <c r="M1218">
        <f>VLOOKUP(C1218,age_costs!$A$1:$B$52,2,FALSE)</f>
        <v>300</v>
      </c>
    </row>
    <row r="1219" spans="1:13" x14ac:dyDescent="0.25">
      <c r="A1219" t="s">
        <v>1183</v>
      </c>
      <c r="B1219" t="s">
        <v>14208</v>
      </c>
      <c r="C1219" s="2">
        <f t="shared" ref="C1219:C1282" si="57">ROUND(YEARFRAC(B1219,"31/12/2021"),0)</f>
        <v>16</v>
      </c>
      <c r="D1219" t="s">
        <v>19</v>
      </c>
      <c r="E1219" t="s">
        <v>2182</v>
      </c>
      <c r="F1219">
        <v>6.5</v>
      </c>
      <c r="G1219" t="str">
        <f t="shared" ref="G1219:G1282" si="58">IF(AND(D1219="Dog",F1219&lt;=10),"Small",IF(AND(D1219="Dog",F1219&gt;10,F1219&lt;=30),"Medium",IF(AND(D1219="Dog",F1219&gt;30),"Large",IF(AND(D1219="Cat",F1219&lt;=5),"Small",IF(AND(D1219="Cat",F1219&gt;5,F1219&lt;=7),"Medium",IF(AND(D1219="Cat",F1219&gt;=7),"Large",IF(AND(D1219="Bird",F1219&lt;=0.7),"Small",IF(AND(D1219="Bird",F1219&gt;0.7,F1219&lt;=1.1),"Medium",IF(AND(D1219="Bird",F1219&gt;1.1),"Large","Erro")))))))))</f>
        <v>Medium</v>
      </c>
      <c r="H1219" t="s">
        <v>7</v>
      </c>
      <c r="I1219">
        <f>IFERROR(VLOOKUP(A1219,sponsored_animals!$A$1:$C$2143,1,TRUE),0)</f>
        <v>0</v>
      </c>
      <c r="J1219">
        <f>VLOOKUP(H1219,location_costs!$A$1:$B$6,2,FALSE)</f>
        <v>100</v>
      </c>
      <c r="K1219" t="str">
        <f t="shared" ref="K1219:K1282" si="59">D1219&amp;"_"&amp;G1219</f>
        <v>Cat_Medium</v>
      </c>
      <c r="L1219">
        <f>VLOOKUP(K1219,size_costs!$D$1:$E$10,2,FALSE)</f>
        <v>120</v>
      </c>
      <c r="M1219">
        <f>VLOOKUP(C1219,age_costs!$A$1:$B$52,2,FALSE)</f>
        <v>300</v>
      </c>
    </row>
    <row r="1220" spans="1:13" x14ac:dyDescent="0.25">
      <c r="A1220" t="s">
        <v>3660</v>
      </c>
      <c r="B1220" t="s">
        <v>6235</v>
      </c>
      <c r="C1220" s="2">
        <f t="shared" si="57"/>
        <v>2</v>
      </c>
      <c r="D1220" t="s">
        <v>19</v>
      </c>
      <c r="E1220" t="s">
        <v>2210</v>
      </c>
      <c r="F1220">
        <v>6.5</v>
      </c>
      <c r="G1220" t="str">
        <f t="shared" si="58"/>
        <v>Medium</v>
      </c>
      <c r="H1220" t="s">
        <v>6</v>
      </c>
      <c r="I1220" t="str">
        <f>IFERROR(VLOOKUP(A1220,sponsored_animals!$A$1:$C$2143,1,TRUE),0)</f>
        <v>7c0c3e04e6a4d4</v>
      </c>
      <c r="J1220">
        <f>VLOOKUP(H1220,location_costs!$A$1:$B$6,2,FALSE)</f>
        <v>135</v>
      </c>
      <c r="K1220" t="str">
        <f t="shared" si="59"/>
        <v>Cat_Medium</v>
      </c>
      <c r="L1220">
        <f>VLOOKUP(K1220,size_costs!$D$1:$E$10,2,FALSE)</f>
        <v>120</v>
      </c>
      <c r="M1220">
        <f>VLOOKUP(C1220,age_costs!$A$1:$B$52,2,FALSE)</f>
        <v>0</v>
      </c>
    </row>
    <row r="1221" spans="1:13" x14ac:dyDescent="0.25">
      <c r="A1221" t="s">
        <v>989</v>
      </c>
      <c r="B1221" t="s">
        <v>13949</v>
      </c>
      <c r="C1221" s="2">
        <f t="shared" si="57"/>
        <v>4</v>
      </c>
      <c r="D1221" t="s">
        <v>19</v>
      </c>
      <c r="E1221" t="s">
        <v>2198</v>
      </c>
      <c r="F1221">
        <v>6</v>
      </c>
      <c r="G1221" t="str">
        <f t="shared" si="58"/>
        <v>Medium</v>
      </c>
      <c r="H1221" t="s">
        <v>7</v>
      </c>
      <c r="I1221">
        <f>IFERROR(VLOOKUP(A1221,sponsored_animals!$A$1:$C$2143,1,TRUE),0)</f>
        <v>0</v>
      </c>
      <c r="J1221">
        <f>VLOOKUP(H1221,location_costs!$A$1:$B$6,2,FALSE)</f>
        <v>100</v>
      </c>
      <c r="K1221" t="str">
        <f t="shared" si="59"/>
        <v>Cat_Medium</v>
      </c>
      <c r="L1221">
        <f>VLOOKUP(K1221,size_costs!$D$1:$E$10,2,FALSE)</f>
        <v>120</v>
      </c>
      <c r="M1221">
        <f>VLOOKUP(C1221,age_costs!$A$1:$B$52,2,FALSE)</f>
        <v>0</v>
      </c>
    </row>
    <row r="1222" spans="1:13" x14ac:dyDescent="0.25">
      <c r="A1222" t="s">
        <v>3662</v>
      </c>
      <c r="B1222" t="s">
        <v>8436</v>
      </c>
      <c r="C1222" s="2">
        <f t="shared" si="57"/>
        <v>2</v>
      </c>
      <c r="D1222" t="s">
        <v>12</v>
      </c>
      <c r="E1222" t="s">
        <v>2191</v>
      </c>
      <c r="F1222">
        <v>42</v>
      </c>
      <c r="G1222" t="str">
        <f t="shared" si="58"/>
        <v>Large</v>
      </c>
      <c r="H1222" t="s">
        <v>5</v>
      </c>
      <c r="I1222">
        <f>IFERROR(VLOOKUP(A1222,sponsored_animals!$A$1:$C$2143,1,TRUE),0)</f>
        <v>0</v>
      </c>
      <c r="J1222">
        <f>VLOOKUP(H1222,location_costs!$A$1:$B$6,2,FALSE)</f>
        <v>140</v>
      </c>
      <c r="K1222" t="str">
        <f t="shared" si="59"/>
        <v>Dog_Large</v>
      </c>
      <c r="L1222">
        <f>VLOOKUP(K1222,size_costs!$D$1:$E$10,2,FALSE)</f>
        <v>175</v>
      </c>
      <c r="M1222">
        <f>VLOOKUP(C1222,age_costs!$A$1:$B$52,2,FALSE)</f>
        <v>0</v>
      </c>
    </row>
    <row r="1223" spans="1:13" x14ac:dyDescent="0.25">
      <c r="A1223" t="s">
        <v>3664</v>
      </c>
      <c r="B1223" t="s">
        <v>12607</v>
      </c>
      <c r="C1223" s="2">
        <f t="shared" si="57"/>
        <v>13</v>
      </c>
      <c r="D1223" t="s">
        <v>12</v>
      </c>
      <c r="E1223" t="s">
        <v>2190</v>
      </c>
      <c r="F1223">
        <v>36</v>
      </c>
      <c r="G1223" t="str">
        <f t="shared" si="58"/>
        <v>Large</v>
      </c>
      <c r="H1223" t="s">
        <v>4</v>
      </c>
      <c r="I1223" t="str">
        <f>IFERROR(VLOOKUP(A1223,sponsored_animals!$A$1:$C$2143,1,TRUE),0)</f>
        <v>b14069999a0ee6</v>
      </c>
      <c r="J1223">
        <f>VLOOKUP(H1223,location_costs!$A$1:$B$6,2,FALSE)</f>
        <v>110</v>
      </c>
      <c r="K1223" t="str">
        <f t="shared" si="59"/>
        <v>Dog_Large</v>
      </c>
      <c r="L1223">
        <f>VLOOKUP(K1223,size_costs!$D$1:$E$10,2,FALSE)</f>
        <v>175</v>
      </c>
      <c r="M1223">
        <f>VLOOKUP(C1223,age_costs!$A$1:$B$52,2,FALSE)</f>
        <v>200</v>
      </c>
    </row>
    <row r="1224" spans="1:13" x14ac:dyDescent="0.25">
      <c r="A1224" t="s">
        <v>3666</v>
      </c>
      <c r="B1224" t="s">
        <v>14148</v>
      </c>
      <c r="C1224" s="2">
        <f t="shared" si="57"/>
        <v>4</v>
      </c>
      <c r="D1224" t="s">
        <v>12</v>
      </c>
      <c r="E1224" t="s">
        <v>2294</v>
      </c>
      <c r="F1224">
        <v>19</v>
      </c>
      <c r="G1224" t="str">
        <f t="shared" si="58"/>
        <v>Medium</v>
      </c>
      <c r="H1224" t="s">
        <v>6</v>
      </c>
      <c r="I1224" t="str">
        <f>IFERROR(VLOOKUP(A1224,sponsored_animals!$A$1:$C$2143,1,TRUE),0)</f>
        <v>178f1189a06b68</v>
      </c>
      <c r="J1224">
        <f>VLOOKUP(H1224,location_costs!$A$1:$B$6,2,FALSE)</f>
        <v>135</v>
      </c>
      <c r="K1224" t="str">
        <f t="shared" si="59"/>
        <v>Dog_Medium</v>
      </c>
      <c r="L1224">
        <f>VLOOKUP(K1224,size_costs!$D$1:$E$10,2,FALSE)</f>
        <v>150</v>
      </c>
      <c r="M1224">
        <f>VLOOKUP(C1224,age_costs!$A$1:$B$52,2,FALSE)</f>
        <v>0</v>
      </c>
    </row>
    <row r="1225" spans="1:13" x14ac:dyDescent="0.25">
      <c r="A1225" t="s">
        <v>3667</v>
      </c>
      <c r="B1225" t="s">
        <v>14209</v>
      </c>
      <c r="C1225" s="2">
        <f t="shared" si="57"/>
        <v>10</v>
      </c>
      <c r="D1225" t="s">
        <v>19</v>
      </c>
      <c r="E1225" t="s">
        <v>2207</v>
      </c>
      <c r="F1225">
        <v>3</v>
      </c>
      <c r="G1225" t="str">
        <f t="shared" si="58"/>
        <v>Small</v>
      </c>
      <c r="H1225" t="s">
        <v>6</v>
      </c>
      <c r="I1225" t="str">
        <f>IFERROR(VLOOKUP(A1225,sponsored_animals!$A$1:$C$2143,1,TRUE),0)</f>
        <v>b14069999a0ee6</v>
      </c>
      <c r="J1225">
        <f>VLOOKUP(H1225,location_costs!$A$1:$B$6,2,FALSE)</f>
        <v>135</v>
      </c>
      <c r="K1225" t="str">
        <f t="shared" si="59"/>
        <v>Cat_Small</v>
      </c>
      <c r="L1225">
        <f>VLOOKUP(K1225,size_costs!$D$1:$E$10,2,FALSE)</f>
        <v>100</v>
      </c>
      <c r="M1225">
        <f>VLOOKUP(C1225,age_costs!$A$1:$B$52,2,FALSE)</f>
        <v>150</v>
      </c>
    </row>
    <row r="1226" spans="1:13" x14ac:dyDescent="0.25">
      <c r="A1226" t="s">
        <v>3668</v>
      </c>
      <c r="B1226" t="s">
        <v>2339</v>
      </c>
      <c r="C1226" s="2">
        <f t="shared" si="57"/>
        <v>6</v>
      </c>
      <c r="D1226" t="s">
        <v>12</v>
      </c>
      <c r="E1226" t="s">
        <v>2190</v>
      </c>
      <c r="F1226">
        <v>28</v>
      </c>
      <c r="G1226" t="str">
        <f t="shared" si="58"/>
        <v>Medium</v>
      </c>
      <c r="H1226" t="s">
        <v>3</v>
      </c>
      <c r="I1226" t="str">
        <f>IFERROR(VLOOKUP(A1226,sponsored_animals!$A$1:$C$2143,1,TRUE),0)</f>
        <v>36806649e5722d</v>
      </c>
      <c r="J1226">
        <f>VLOOKUP(H1226,location_costs!$A$1:$B$6,2,FALSE)</f>
        <v>120</v>
      </c>
      <c r="K1226" t="str">
        <f t="shared" si="59"/>
        <v>Dog_Medium</v>
      </c>
      <c r="L1226">
        <f>VLOOKUP(K1226,size_costs!$D$1:$E$10,2,FALSE)</f>
        <v>150</v>
      </c>
      <c r="M1226">
        <f>VLOOKUP(C1226,age_costs!$A$1:$B$52,2,FALSE)</f>
        <v>100</v>
      </c>
    </row>
    <row r="1227" spans="1:13" x14ac:dyDescent="0.25">
      <c r="A1227" t="s">
        <v>3670</v>
      </c>
      <c r="B1227" t="s">
        <v>13667</v>
      </c>
      <c r="C1227" s="2">
        <f t="shared" si="57"/>
        <v>8</v>
      </c>
      <c r="D1227" t="s">
        <v>19</v>
      </c>
      <c r="E1227" t="s">
        <v>2234</v>
      </c>
      <c r="F1227">
        <v>6</v>
      </c>
      <c r="G1227" t="str">
        <f t="shared" si="58"/>
        <v>Medium</v>
      </c>
      <c r="H1227" t="s">
        <v>4</v>
      </c>
      <c r="I1227">
        <f>IFERROR(VLOOKUP(A1227,sponsored_animals!$A$1:$C$2143,1,TRUE),0)</f>
        <v>0</v>
      </c>
      <c r="J1227">
        <f>VLOOKUP(H1227,location_costs!$A$1:$B$6,2,FALSE)</f>
        <v>110</v>
      </c>
      <c r="K1227" t="str">
        <f t="shared" si="59"/>
        <v>Cat_Medium</v>
      </c>
      <c r="L1227">
        <f>VLOOKUP(K1227,size_costs!$D$1:$E$10,2,FALSE)</f>
        <v>120</v>
      </c>
      <c r="M1227">
        <f>VLOOKUP(C1227,age_costs!$A$1:$B$52,2,FALSE)</f>
        <v>150</v>
      </c>
    </row>
    <row r="1228" spans="1:13" x14ac:dyDescent="0.25">
      <c r="A1228" t="s">
        <v>3671</v>
      </c>
      <c r="B1228" t="s">
        <v>7338</v>
      </c>
      <c r="C1228" s="2">
        <f t="shared" si="57"/>
        <v>7</v>
      </c>
      <c r="D1228" t="s">
        <v>19</v>
      </c>
      <c r="E1228" t="s">
        <v>2350</v>
      </c>
      <c r="F1228">
        <v>10</v>
      </c>
      <c r="G1228" t="str">
        <f t="shared" si="58"/>
        <v>Large</v>
      </c>
      <c r="H1228" t="s">
        <v>6</v>
      </c>
      <c r="I1228" t="str">
        <f>IFERROR(VLOOKUP(A1228,sponsored_animals!$A$1:$C$2143,1,TRUE),0)</f>
        <v>178f1189a06b68</v>
      </c>
      <c r="J1228">
        <f>VLOOKUP(H1228,location_costs!$A$1:$B$6,2,FALSE)</f>
        <v>135</v>
      </c>
      <c r="K1228" t="str">
        <f t="shared" si="59"/>
        <v>Cat_Large</v>
      </c>
      <c r="L1228">
        <f>VLOOKUP(K1228,size_costs!$D$1:$E$10,2,FALSE)</f>
        <v>140</v>
      </c>
      <c r="M1228">
        <f>VLOOKUP(C1228,age_costs!$A$1:$B$52,2,FALSE)</f>
        <v>100</v>
      </c>
    </row>
    <row r="1229" spans="1:13" x14ac:dyDescent="0.25">
      <c r="A1229" t="s">
        <v>3672</v>
      </c>
      <c r="B1229" t="s">
        <v>3673</v>
      </c>
      <c r="C1229" s="2">
        <f t="shared" si="57"/>
        <v>3</v>
      </c>
      <c r="D1229" t="s">
        <v>19</v>
      </c>
      <c r="E1229" t="s">
        <v>2182</v>
      </c>
      <c r="F1229">
        <v>3</v>
      </c>
      <c r="G1229" t="str">
        <f t="shared" si="58"/>
        <v>Small</v>
      </c>
      <c r="H1229" t="s">
        <v>5</v>
      </c>
      <c r="I1229" t="str">
        <f>IFERROR(VLOOKUP(A1229,sponsored_animals!$A$1:$C$2143,1,TRUE),0)</f>
        <v>36806649e5722d</v>
      </c>
      <c r="J1229">
        <f>VLOOKUP(H1229,location_costs!$A$1:$B$6,2,FALSE)</f>
        <v>140</v>
      </c>
      <c r="K1229" t="str">
        <f t="shared" si="59"/>
        <v>Cat_Small</v>
      </c>
      <c r="L1229">
        <f>VLOOKUP(K1229,size_costs!$D$1:$E$10,2,FALSE)</f>
        <v>100</v>
      </c>
      <c r="M1229">
        <f>VLOOKUP(C1229,age_costs!$A$1:$B$52,2,FALSE)</f>
        <v>0</v>
      </c>
    </row>
    <row r="1230" spans="1:13" x14ac:dyDescent="0.25">
      <c r="A1230" t="s">
        <v>3674</v>
      </c>
      <c r="B1230" t="s">
        <v>14210</v>
      </c>
      <c r="C1230" s="2">
        <f t="shared" si="57"/>
        <v>4</v>
      </c>
      <c r="D1230" t="s">
        <v>12</v>
      </c>
      <c r="E1230" t="s">
        <v>2241</v>
      </c>
      <c r="F1230">
        <v>43</v>
      </c>
      <c r="G1230" t="str">
        <f t="shared" si="58"/>
        <v>Large</v>
      </c>
      <c r="H1230" t="s">
        <v>7</v>
      </c>
      <c r="I1230">
        <f>IFERROR(VLOOKUP(A1230,sponsored_animals!$A$1:$C$2143,1,TRUE),0)</f>
        <v>0</v>
      </c>
      <c r="J1230">
        <f>VLOOKUP(H1230,location_costs!$A$1:$B$6,2,FALSE)</f>
        <v>100</v>
      </c>
      <c r="K1230" t="str">
        <f t="shared" si="59"/>
        <v>Dog_Large</v>
      </c>
      <c r="L1230">
        <f>VLOOKUP(K1230,size_costs!$D$1:$E$10,2,FALSE)</f>
        <v>175</v>
      </c>
      <c r="M1230">
        <f>VLOOKUP(C1230,age_costs!$A$1:$B$52,2,FALSE)</f>
        <v>0</v>
      </c>
    </row>
    <row r="1231" spans="1:13" x14ac:dyDescent="0.25">
      <c r="A1231" t="s">
        <v>3675</v>
      </c>
      <c r="B1231" t="s">
        <v>14211</v>
      </c>
      <c r="C1231" s="2">
        <f t="shared" si="57"/>
        <v>4</v>
      </c>
      <c r="D1231" t="s">
        <v>19</v>
      </c>
      <c r="E1231" t="s">
        <v>2198</v>
      </c>
      <c r="F1231">
        <v>8</v>
      </c>
      <c r="G1231" t="str">
        <f t="shared" si="58"/>
        <v>Large</v>
      </c>
      <c r="H1231" t="s">
        <v>4</v>
      </c>
      <c r="I1231" t="str">
        <f>IFERROR(VLOOKUP(A1231,sponsored_animals!$A$1:$C$2143,1,TRUE),0)</f>
        <v>4fca6ef6dbda96</v>
      </c>
      <c r="J1231">
        <f>VLOOKUP(H1231,location_costs!$A$1:$B$6,2,FALSE)</f>
        <v>110</v>
      </c>
      <c r="K1231" t="str">
        <f t="shared" si="59"/>
        <v>Cat_Large</v>
      </c>
      <c r="L1231">
        <f>VLOOKUP(K1231,size_costs!$D$1:$E$10,2,FALSE)</f>
        <v>140</v>
      </c>
      <c r="M1231">
        <f>VLOOKUP(C1231,age_costs!$A$1:$B$52,2,FALSE)</f>
        <v>0</v>
      </c>
    </row>
    <row r="1232" spans="1:13" x14ac:dyDescent="0.25">
      <c r="A1232" t="s">
        <v>3676</v>
      </c>
      <c r="B1232" t="s">
        <v>14212</v>
      </c>
      <c r="C1232" s="2">
        <f t="shared" si="57"/>
        <v>3</v>
      </c>
      <c r="D1232" t="s">
        <v>19</v>
      </c>
      <c r="E1232" t="s">
        <v>2200</v>
      </c>
      <c r="F1232">
        <v>4</v>
      </c>
      <c r="G1232" t="str">
        <f t="shared" si="58"/>
        <v>Small</v>
      </c>
      <c r="H1232" t="s">
        <v>6</v>
      </c>
      <c r="I1232" t="str">
        <f>IFERROR(VLOOKUP(A1232,sponsored_animals!$A$1:$C$2143,1,TRUE),0)</f>
        <v>d40d0d9a6a4451</v>
      </c>
      <c r="J1232">
        <f>VLOOKUP(H1232,location_costs!$A$1:$B$6,2,FALSE)</f>
        <v>135</v>
      </c>
      <c r="K1232" t="str">
        <f t="shared" si="59"/>
        <v>Cat_Small</v>
      </c>
      <c r="L1232">
        <f>VLOOKUP(K1232,size_costs!$D$1:$E$10,2,FALSE)</f>
        <v>100</v>
      </c>
      <c r="M1232">
        <f>VLOOKUP(C1232,age_costs!$A$1:$B$52,2,FALSE)</f>
        <v>0</v>
      </c>
    </row>
    <row r="1233" spans="1:13" x14ac:dyDescent="0.25">
      <c r="A1233" t="s">
        <v>3677</v>
      </c>
      <c r="B1233" t="s">
        <v>14213</v>
      </c>
      <c r="C1233" s="2">
        <f t="shared" si="57"/>
        <v>10</v>
      </c>
      <c r="D1233" t="s">
        <v>12</v>
      </c>
      <c r="E1233" t="s">
        <v>3678</v>
      </c>
      <c r="F1233">
        <v>35</v>
      </c>
      <c r="G1233" t="str">
        <f t="shared" si="58"/>
        <v>Large</v>
      </c>
      <c r="H1233" t="s">
        <v>5</v>
      </c>
      <c r="I1233" t="str">
        <f>IFERROR(VLOOKUP(A1233,sponsored_animals!$A$1:$C$2143,1,TRUE),0)</f>
        <v>b14069999a0ee6</v>
      </c>
      <c r="J1233">
        <f>VLOOKUP(H1233,location_costs!$A$1:$B$6,2,FALSE)</f>
        <v>140</v>
      </c>
      <c r="K1233" t="str">
        <f t="shared" si="59"/>
        <v>Dog_Large</v>
      </c>
      <c r="L1233">
        <f>VLOOKUP(K1233,size_costs!$D$1:$E$10,2,FALSE)</f>
        <v>175</v>
      </c>
      <c r="M1233">
        <f>VLOOKUP(C1233,age_costs!$A$1:$B$52,2,FALSE)</f>
        <v>150</v>
      </c>
    </row>
    <row r="1234" spans="1:13" x14ac:dyDescent="0.25">
      <c r="A1234" t="s">
        <v>3679</v>
      </c>
      <c r="B1234" t="s">
        <v>13703</v>
      </c>
      <c r="C1234" s="2">
        <f t="shared" si="57"/>
        <v>4</v>
      </c>
      <c r="D1234" t="s">
        <v>12</v>
      </c>
      <c r="E1234" t="s">
        <v>2207</v>
      </c>
      <c r="F1234">
        <v>34</v>
      </c>
      <c r="G1234" t="str">
        <f t="shared" si="58"/>
        <v>Large</v>
      </c>
      <c r="H1234" t="s">
        <v>4</v>
      </c>
      <c r="I1234" t="str">
        <f>IFERROR(VLOOKUP(A1234,sponsored_animals!$A$1:$C$2143,1,TRUE),0)</f>
        <v>0ea863dbf1123f</v>
      </c>
      <c r="J1234">
        <f>VLOOKUP(H1234,location_costs!$A$1:$B$6,2,FALSE)</f>
        <v>110</v>
      </c>
      <c r="K1234" t="str">
        <f t="shared" si="59"/>
        <v>Dog_Large</v>
      </c>
      <c r="L1234">
        <f>VLOOKUP(K1234,size_costs!$D$1:$E$10,2,FALSE)</f>
        <v>175</v>
      </c>
      <c r="M1234">
        <f>VLOOKUP(C1234,age_costs!$A$1:$B$52,2,FALSE)</f>
        <v>0</v>
      </c>
    </row>
    <row r="1235" spans="1:13" x14ac:dyDescent="0.25">
      <c r="A1235" t="s">
        <v>3680</v>
      </c>
      <c r="B1235" t="s">
        <v>14214</v>
      </c>
      <c r="C1235" s="2">
        <f t="shared" si="57"/>
        <v>8</v>
      </c>
      <c r="D1235" t="s">
        <v>19</v>
      </c>
      <c r="E1235" t="s">
        <v>2849</v>
      </c>
      <c r="F1235">
        <v>6</v>
      </c>
      <c r="G1235" t="str">
        <f t="shared" si="58"/>
        <v>Medium</v>
      </c>
      <c r="H1235" t="s">
        <v>5</v>
      </c>
      <c r="I1235">
        <f>IFERROR(VLOOKUP(A1235,sponsored_animals!$A$1:$C$2143,1,TRUE),0)</f>
        <v>0</v>
      </c>
      <c r="J1235">
        <f>VLOOKUP(H1235,location_costs!$A$1:$B$6,2,FALSE)</f>
        <v>140</v>
      </c>
      <c r="K1235" t="str">
        <f t="shared" si="59"/>
        <v>Cat_Medium</v>
      </c>
      <c r="L1235">
        <f>VLOOKUP(K1235,size_costs!$D$1:$E$10,2,FALSE)</f>
        <v>120</v>
      </c>
      <c r="M1235">
        <f>VLOOKUP(C1235,age_costs!$A$1:$B$52,2,FALSE)</f>
        <v>150</v>
      </c>
    </row>
    <row r="1236" spans="1:13" x14ac:dyDescent="0.25">
      <c r="A1236" t="s">
        <v>3681</v>
      </c>
      <c r="B1236" t="s">
        <v>3384</v>
      </c>
      <c r="C1236" s="2">
        <f t="shared" si="57"/>
        <v>7</v>
      </c>
      <c r="D1236" t="s">
        <v>19</v>
      </c>
      <c r="E1236" t="s">
        <v>2311</v>
      </c>
      <c r="F1236">
        <v>8</v>
      </c>
      <c r="G1236" t="str">
        <f t="shared" si="58"/>
        <v>Large</v>
      </c>
      <c r="H1236" t="s">
        <v>3</v>
      </c>
      <c r="I1236" t="str">
        <f>IFERROR(VLOOKUP(A1236,sponsored_animals!$A$1:$C$2143,1,TRUE),0)</f>
        <v>214f8f6b359a1e</v>
      </c>
      <c r="J1236">
        <f>VLOOKUP(H1236,location_costs!$A$1:$B$6,2,FALSE)</f>
        <v>120</v>
      </c>
      <c r="K1236" t="str">
        <f t="shared" si="59"/>
        <v>Cat_Large</v>
      </c>
      <c r="L1236">
        <f>VLOOKUP(K1236,size_costs!$D$1:$E$10,2,FALSE)</f>
        <v>140</v>
      </c>
      <c r="M1236">
        <f>VLOOKUP(C1236,age_costs!$A$1:$B$52,2,FALSE)</f>
        <v>100</v>
      </c>
    </row>
    <row r="1237" spans="1:13" x14ac:dyDescent="0.25">
      <c r="A1237" t="s">
        <v>3682</v>
      </c>
      <c r="B1237" t="s">
        <v>14215</v>
      </c>
      <c r="C1237" s="2">
        <f t="shared" si="57"/>
        <v>9</v>
      </c>
      <c r="D1237" t="s">
        <v>19</v>
      </c>
      <c r="E1237" t="s">
        <v>2198</v>
      </c>
      <c r="F1237">
        <v>2</v>
      </c>
      <c r="G1237" t="str">
        <f t="shared" si="58"/>
        <v>Small</v>
      </c>
      <c r="H1237" t="s">
        <v>3</v>
      </c>
      <c r="I1237" t="str">
        <f>IFERROR(VLOOKUP(A1237,sponsored_animals!$A$1:$C$2143,1,TRUE),0)</f>
        <v>7c0c3e04e6a4d4</v>
      </c>
      <c r="J1237">
        <f>VLOOKUP(H1237,location_costs!$A$1:$B$6,2,FALSE)</f>
        <v>120</v>
      </c>
      <c r="K1237" t="str">
        <f t="shared" si="59"/>
        <v>Cat_Small</v>
      </c>
      <c r="L1237">
        <f>VLOOKUP(K1237,size_costs!$D$1:$E$10,2,FALSE)</f>
        <v>100</v>
      </c>
      <c r="M1237">
        <f>VLOOKUP(C1237,age_costs!$A$1:$B$52,2,FALSE)</f>
        <v>150</v>
      </c>
    </row>
    <row r="1238" spans="1:13" x14ac:dyDescent="0.25">
      <c r="A1238" t="s">
        <v>3683</v>
      </c>
      <c r="B1238" t="s">
        <v>14216</v>
      </c>
      <c r="C1238" s="2">
        <f t="shared" si="57"/>
        <v>12</v>
      </c>
      <c r="D1238" t="s">
        <v>12</v>
      </c>
      <c r="E1238" t="s">
        <v>2241</v>
      </c>
      <c r="F1238">
        <v>5</v>
      </c>
      <c r="G1238" t="str">
        <f t="shared" si="58"/>
        <v>Small</v>
      </c>
      <c r="H1238" t="s">
        <v>4</v>
      </c>
      <c r="I1238">
        <f>IFERROR(VLOOKUP(A1238,sponsored_animals!$A$1:$C$2143,1,TRUE),0)</f>
        <v>0</v>
      </c>
      <c r="J1238">
        <f>VLOOKUP(H1238,location_costs!$A$1:$B$6,2,FALSE)</f>
        <v>110</v>
      </c>
      <c r="K1238" t="str">
        <f t="shared" si="59"/>
        <v>Dog_Small</v>
      </c>
      <c r="L1238">
        <f>VLOOKUP(K1238,size_costs!$D$1:$E$10,2,FALSE)</f>
        <v>125</v>
      </c>
      <c r="M1238">
        <f>VLOOKUP(C1238,age_costs!$A$1:$B$52,2,FALSE)</f>
        <v>150</v>
      </c>
    </row>
    <row r="1239" spans="1:13" x14ac:dyDescent="0.25">
      <c r="A1239" t="s">
        <v>1545</v>
      </c>
      <c r="B1239" t="s">
        <v>13565</v>
      </c>
      <c r="C1239" s="2">
        <f t="shared" si="57"/>
        <v>6</v>
      </c>
      <c r="D1239" t="s">
        <v>12</v>
      </c>
      <c r="E1239" t="s">
        <v>2247</v>
      </c>
      <c r="F1239">
        <v>34</v>
      </c>
      <c r="G1239" t="str">
        <f t="shared" si="58"/>
        <v>Large</v>
      </c>
      <c r="H1239" t="s">
        <v>6</v>
      </c>
      <c r="I1239">
        <f>IFERROR(VLOOKUP(A1239,sponsored_animals!$A$1:$C$2143,1,TRUE),0)</f>
        <v>0</v>
      </c>
      <c r="J1239">
        <f>VLOOKUP(H1239,location_costs!$A$1:$B$6,2,FALSE)</f>
        <v>135</v>
      </c>
      <c r="K1239" t="str">
        <f t="shared" si="59"/>
        <v>Dog_Large</v>
      </c>
      <c r="L1239">
        <f>VLOOKUP(K1239,size_costs!$D$1:$E$10,2,FALSE)</f>
        <v>175</v>
      </c>
      <c r="M1239">
        <f>VLOOKUP(C1239,age_costs!$A$1:$B$52,2,FALSE)</f>
        <v>100</v>
      </c>
    </row>
    <row r="1240" spans="1:13" x14ac:dyDescent="0.25">
      <c r="A1240" t="s">
        <v>3684</v>
      </c>
      <c r="B1240" t="s">
        <v>14217</v>
      </c>
      <c r="C1240" s="2">
        <f t="shared" si="57"/>
        <v>9</v>
      </c>
      <c r="D1240" t="s">
        <v>12</v>
      </c>
      <c r="E1240" t="s">
        <v>2190</v>
      </c>
      <c r="F1240">
        <v>13</v>
      </c>
      <c r="G1240" t="str">
        <f t="shared" si="58"/>
        <v>Medium</v>
      </c>
      <c r="H1240" t="s">
        <v>6</v>
      </c>
      <c r="I1240" t="str">
        <f>IFERROR(VLOOKUP(A1240,sponsored_animals!$A$1:$C$2143,1,TRUE),0)</f>
        <v>178f1189a06b68</v>
      </c>
      <c r="J1240">
        <f>VLOOKUP(H1240,location_costs!$A$1:$B$6,2,FALSE)</f>
        <v>135</v>
      </c>
      <c r="K1240" t="str">
        <f t="shared" si="59"/>
        <v>Dog_Medium</v>
      </c>
      <c r="L1240">
        <f>VLOOKUP(K1240,size_costs!$D$1:$E$10,2,FALSE)</f>
        <v>150</v>
      </c>
      <c r="M1240">
        <f>VLOOKUP(C1240,age_costs!$A$1:$B$52,2,FALSE)</f>
        <v>150</v>
      </c>
    </row>
    <row r="1241" spans="1:13" x14ac:dyDescent="0.25">
      <c r="A1241" t="s">
        <v>3685</v>
      </c>
      <c r="B1241" t="s">
        <v>6843</v>
      </c>
      <c r="C1241" s="2">
        <f t="shared" si="57"/>
        <v>8</v>
      </c>
      <c r="D1241" t="s">
        <v>19</v>
      </c>
      <c r="E1241" t="s">
        <v>2340</v>
      </c>
      <c r="F1241">
        <v>6</v>
      </c>
      <c r="G1241" t="str">
        <f t="shared" si="58"/>
        <v>Medium</v>
      </c>
      <c r="H1241" t="s">
        <v>5</v>
      </c>
      <c r="I1241">
        <f>IFERROR(VLOOKUP(A1241,sponsored_animals!$A$1:$C$2143,1,TRUE),0)</f>
        <v>0</v>
      </c>
      <c r="J1241">
        <f>VLOOKUP(H1241,location_costs!$A$1:$B$6,2,FALSE)</f>
        <v>140</v>
      </c>
      <c r="K1241" t="str">
        <f t="shared" si="59"/>
        <v>Cat_Medium</v>
      </c>
      <c r="L1241">
        <f>VLOOKUP(K1241,size_costs!$D$1:$E$10,2,FALSE)</f>
        <v>120</v>
      </c>
      <c r="M1241">
        <f>VLOOKUP(C1241,age_costs!$A$1:$B$52,2,FALSE)</f>
        <v>150</v>
      </c>
    </row>
    <row r="1242" spans="1:13" x14ac:dyDescent="0.25">
      <c r="A1242" t="s">
        <v>3687</v>
      </c>
      <c r="B1242" t="s">
        <v>13842</v>
      </c>
      <c r="C1242" s="2">
        <f t="shared" si="57"/>
        <v>8</v>
      </c>
      <c r="D1242" t="s">
        <v>19</v>
      </c>
      <c r="E1242" t="s">
        <v>2340</v>
      </c>
      <c r="F1242">
        <v>9</v>
      </c>
      <c r="G1242" t="str">
        <f t="shared" si="58"/>
        <v>Large</v>
      </c>
      <c r="H1242" t="s">
        <v>4</v>
      </c>
      <c r="I1242" t="str">
        <f>IFERROR(VLOOKUP(A1242,sponsored_animals!$A$1:$C$2143,1,TRUE),0)</f>
        <v>178f1189a06b68</v>
      </c>
      <c r="J1242">
        <f>VLOOKUP(H1242,location_costs!$A$1:$B$6,2,FALSE)</f>
        <v>110</v>
      </c>
      <c r="K1242" t="str">
        <f t="shared" si="59"/>
        <v>Cat_Large</v>
      </c>
      <c r="L1242">
        <f>VLOOKUP(K1242,size_costs!$D$1:$E$10,2,FALSE)</f>
        <v>140</v>
      </c>
      <c r="M1242">
        <f>VLOOKUP(C1242,age_costs!$A$1:$B$52,2,FALSE)</f>
        <v>150</v>
      </c>
    </row>
    <row r="1243" spans="1:13" x14ac:dyDescent="0.25">
      <c r="A1243" t="s">
        <v>3688</v>
      </c>
      <c r="B1243" t="s">
        <v>2268</v>
      </c>
      <c r="C1243" s="2">
        <f t="shared" si="57"/>
        <v>8</v>
      </c>
      <c r="D1243" t="s">
        <v>19</v>
      </c>
      <c r="E1243" t="s">
        <v>2198</v>
      </c>
      <c r="F1243">
        <v>8</v>
      </c>
      <c r="G1243" t="str">
        <f t="shared" si="58"/>
        <v>Large</v>
      </c>
      <c r="H1243" t="s">
        <v>3</v>
      </c>
      <c r="I1243" t="str">
        <f>IFERROR(VLOOKUP(A1243,sponsored_animals!$A$1:$C$2143,1,TRUE),0)</f>
        <v>74228ffdfe76aa</v>
      </c>
      <c r="J1243">
        <f>VLOOKUP(H1243,location_costs!$A$1:$B$6,2,FALSE)</f>
        <v>120</v>
      </c>
      <c r="K1243" t="str">
        <f t="shared" si="59"/>
        <v>Cat_Large</v>
      </c>
      <c r="L1243">
        <f>VLOOKUP(K1243,size_costs!$D$1:$E$10,2,FALSE)</f>
        <v>140</v>
      </c>
      <c r="M1243">
        <f>VLOOKUP(C1243,age_costs!$A$1:$B$52,2,FALSE)</f>
        <v>150</v>
      </c>
    </row>
    <row r="1244" spans="1:13" x14ac:dyDescent="0.25">
      <c r="A1244" t="s">
        <v>3689</v>
      </c>
      <c r="B1244" t="s">
        <v>4515</v>
      </c>
      <c r="C1244" s="2">
        <f t="shared" si="57"/>
        <v>6</v>
      </c>
      <c r="D1244" t="s">
        <v>12</v>
      </c>
      <c r="E1244" t="s">
        <v>2886</v>
      </c>
      <c r="F1244">
        <v>11</v>
      </c>
      <c r="G1244" t="str">
        <f t="shared" si="58"/>
        <v>Medium</v>
      </c>
      <c r="H1244" t="s">
        <v>4</v>
      </c>
      <c r="I1244" t="str">
        <f>IFERROR(VLOOKUP(A1244,sponsored_animals!$A$1:$C$2143,1,TRUE),0)</f>
        <v>b14069999a0ee6</v>
      </c>
      <c r="J1244">
        <f>VLOOKUP(H1244,location_costs!$A$1:$B$6,2,FALSE)</f>
        <v>110</v>
      </c>
      <c r="K1244" t="str">
        <f t="shared" si="59"/>
        <v>Dog_Medium</v>
      </c>
      <c r="L1244">
        <f>VLOOKUP(K1244,size_costs!$D$1:$E$10,2,FALSE)</f>
        <v>150</v>
      </c>
      <c r="M1244">
        <f>VLOOKUP(C1244,age_costs!$A$1:$B$52,2,FALSE)</f>
        <v>100</v>
      </c>
    </row>
    <row r="1245" spans="1:13" x14ac:dyDescent="0.25">
      <c r="A1245" t="s">
        <v>3690</v>
      </c>
      <c r="B1245" t="s">
        <v>3277</v>
      </c>
      <c r="C1245" s="2">
        <f t="shared" si="57"/>
        <v>7</v>
      </c>
      <c r="D1245" t="s">
        <v>12</v>
      </c>
      <c r="E1245" t="s">
        <v>2207</v>
      </c>
      <c r="F1245">
        <v>11.5</v>
      </c>
      <c r="G1245" t="str">
        <f t="shared" si="58"/>
        <v>Medium</v>
      </c>
      <c r="H1245" t="s">
        <v>6</v>
      </c>
      <c r="I1245" t="str">
        <f>IFERROR(VLOOKUP(A1245,sponsored_animals!$A$1:$C$2143,1,TRUE),0)</f>
        <v>214f8f6b359a1e</v>
      </c>
      <c r="J1245">
        <f>VLOOKUP(H1245,location_costs!$A$1:$B$6,2,FALSE)</f>
        <v>135</v>
      </c>
      <c r="K1245" t="str">
        <f t="shared" si="59"/>
        <v>Dog_Medium</v>
      </c>
      <c r="L1245">
        <f>VLOOKUP(K1245,size_costs!$D$1:$E$10,2,FALSE)</f>
        <v>150</v>
      </c>
      <c r="M1245">
        <f>VLOOKUP(C1245,age_costs!$A$1:$B$52,2,FALSE)</f>
        <v>100</v>
      </c>
    </row>
    <row r="1246" spans="1:13" x14ac:dyDescent="0.25">
      <c r="A1246" t="s">
        <v>3692</v>
      </c>
      <c r="B1246" t="s">
        <v>14218</v>
      </c>
      <c r="C1246" s="2">
        <f t="shared" si="57"/>
        <v>4</v>
      </c>
      <c r="D1246" t="s">
        <v>12</v>
      </c>
      <c r="E1246" t="s">
        <v>2231</v>
      </c>
      <c r="F1246">
        <v>11</v>
      </c>
      <c r="G1246" t="str">
        <f t="shared" si="58"/>
        <v>Medium</v>
      </c>
      <c r="H1246" t="s">
        <v>4</v>
      </c>
      <c r="I1246" t="str">
        <f>IFERROR(VLOOKUP(A1246,sponsored_animals!$A$1:$C$2143,1,TRUE),0)</f>
        <v>214f8f6b359a1e</v>
      </c>
      <c r="J1246">
        <f>VLOOKUP(H1246,location_costs!$A$1:$B$6,2,FALSE)</f>
        <v>110</v>
      </c>
      <c r="K1246" t="str">
        <f t="shared" si="59"/>
        <v>Dog_Medium</v>
      </c>
      <c r="L1246">
        <f>VLOOKUP(K1246,size_costs!$D$1:$E$10,2,FALSE)</f>
        <v>150</v>
      </c>
      <c r="M1246">
        <f>VLOOKUP(C1246,age_costs!$A$1:$B$52,2,FALSE)</f>
        <v>0</v>
      </c>
    </row>
    <row r="1247" spans="1:13" x14ac:dyDescent="0.25">
      <c r="A1247" t="s">
        <v>3693</v>
      </c>
      <c r="B1247" t="s">
        <v>12038</v>
      </c>
      <c r="C1247" s="2">
        <f t="shared" si="57"/>
        <v>8</v>
      </c>
      <c r="D1247" t="s">
        <v>12</v>
      </c>
      <c r="E1247" t="s">
        <v>2247</v>
      </c>
      <c r="F1247">
        <v>14</v>
      </c>
      <c r="G1247" t="str">
        <f t="shared" si="58"/>
        <v>Medium</v>
      </c>
      <c r="H1247" t="s">
        <v>6</v>
      </c>
      <c r="I1247">
        <f>IFERROR(VLOOKUP(A1247,sponsored_animals!$A$1:$C$2143,1,TRUE),0)</f>
        <v>0</v>
      </c>
      <c r="J1247">
        <f>VLOOKUP(H1247,location_costs!$A$1:$B$6,2,FALSE)</f>
        <v>135</v>
      </c>
      <c r="K1247" t="str">
        <f t="shared" si="59"/>
        <v>Dog_Medium</v>
      </c>
      <c r="L1247">
        <f>VLOOKUP(K1247,size_costs!$D$1:$E$10,2,FALSE)</f>
        <v>150</v>
      </c>
      <c r="M1247">
        <f>VLOOKUP(C1247,age_costs!$A$1:$B$52,2,FALSE)</f>
        <v>150</v>
      </c>
    </row>
    <row r="1248" spans="1:13" x14ac:dyDescent="0.25">
      <c r="A1248" t="s">
        <v>3695</v>
      </c>
      <c r="B1248" t="s">
        <v>11200</v>
      </c>
      <c r="C1248" s="2">
        <f t="shared" si="57"/>
        <v>3</v>
      </c>
      <c r="D1248" t="s">
        <v>12</v>
      </c>
      <c r="E1248" t="s">
        <v>2223</v>
      </c>
      <c r="F1248">
        <v>37</v>
      </c>
      <c r="G1248" t="str">
        <f t="shared" si="58"/>
        <v>Large</v>
      </c>
      <c r="H1248" t="s">
        <v>6</v>
      </c>
      <c r="I1248" t="str">
        <f>IFERROR(VLOOKUP(A1248,sponsored_animals!$A$1:$C$2143,1,TRUE),0)</f>
        <v>178f1189a06b68</v>
      </c>
      <c r="J1248">
        <f>VLOOKUP(H1248,location_costs!$A$1:$B$6,2,FALSE)</f>
        <v>135</v>
      </c>
      <c r="K1248" t="str">
        <f t="shared" si="59"/>
        <v>Dog_Large</v>
      </c>
      <c r="L1248">
        <f>VLOOKUP(K1248,size_costs!$D$1:$E$10,2,FALSE)</f>
        <v>175</v>
      </c>
      <c r="M1248">
        <f>VLOOKUP(C1248,age_costs!$A$1:$B$52,2,FALSE)</f>
        <v>0</v>
      </c>
    </row>
    <row r="1249" spans="1:13" x14ac:dyDescent="0.25">
      <c r="A1249" t="s">
        <v>3696</v>
      </c>
      <c r="B1249" t="s">
        <v>2689</v>
      </c>
      <c r="C1249" s="2">
        <f t="shared" si="57"/>
        <v>7</v>
      </c>
      <c r="D1249" t="s">
        <v>19</v>
      </c>
      <c r="E1249" t="s">
        <v>2182</v>
      </c>
      <c r="F1249">
        <v>9</v>
      </c>
      <c r="G1249" t="str">
        <f t="shared" si="58"/>
        <v>Large</v>
      </c>
      <c r="H1249" t="s">
        <v>5</v>
      </c>
      <c r="I1249" t="str">
        <f>IFERROR(VLOOKUP(A1249,sponsored_animals!$A$1:$C$2143,1,TRUE),0)</f>
        <v>36806649e5722d</v>
      </c>
      <c r="J1249">
        <f>VLOOKUP(H1249,location_costs!$A$1:$B$6,2,FALSE)</f>
        <v>140</v>
      </c>
      <c r="K1249" t="str">
        <f t="shared" si="59"/>
        <v>Cat_Large</v>
      </c>
      <c r="L1249">
        <f>VLOOKUP(K1249,size_costs!$D$1:$E$10,2,FALSE)</f>
        <v>140</v>
      </c>
      <c r="M1249">
        <f>VLOOKUP(C1249,age_costs!$A$1:$B$52,2,FALSE)</f>
        <v>100</v>
      </c>
    </row>
    <row r="1250" spans="1:13" x14ac:dyDescent="0.25">
      <c r="A1250" t="s">
        <v>3698</v>
      </c>
      <c r="B1250" t="s">
        <v>3699</v>
      </c>
      <c r="C1250" s="2">
        <f t="shared" si="57"/>
        <v>12</v>
      </c>
      <c r="D1250" t="s">
        <v>12</v>
      </c>
      <c r="E1250" t="s">
        <v>2208</v>
      </c>
      <c r="F1250">
        <v>26</v>
      </c>
      <c r="G1250" t="str">
        <f t="shared" si="58"/>
        <v>Medium</v>
      </c>
      <c r="H1250" t="s">
        <v>5</v>
      </c>
      <c r="I1250" t="str">
        <f>IFERROR(VLOOKUP(A1250,sponsored_animals!$A$1:$C$2143,1,TRUE),0)</f>
        <v>36806649e5722d</v>
      </c>
      <c r="J1250">
        <f>VLOOKUP(H1250,location_costs!$A$1:$B$6,2,FALSE)</f>
        <v>140</v>
      </c>
      <c r="K1250" t="str">
        <f t="shared" si="59"/>
        <v>Dog_Medium</v>
      </c>
      <c r="L1250">
        <f>VLOOKUP(K1250,size_costs!$D$1:$E$10,2,FALSE)</f>
        <v>150</v>
      </c>
      <c r="M1250">
        <f>VLOOKUP(C1250,age_costs!$A$1:$B$52,2,FALSE)</f>
        <v>150</v>
      </c>
    </row>
    <row r="1251" spans="1:13" x14ac:dyDescent="0.25">
      <c r="A1251" t="s">
        <v>3700</v>
      </c>
      <c r="B1251" t="s">
        <v>4969</v>
      </c>
      <c r="C1251" s="2">
        <f t="shared" si="57"/>
        <v>11</v>
      </c>
      <c r="D1251" t="s">
        <v>12</v>
      </c>
      <c r="E1251" t="s">
        <v>2322</v>
      </c>
      <c r="F1251">
        <v>23</v>
      </c>
      <c r="G1251" t="str">
        <f t="shared" si="58"/>
        <v>Medium</v>
      </c>
      <c r="H1251" t="s">
        <v>7</v>
      </c>
      <c r="I1251" t="str">
        <f>IFERROR(VLOOKUP(A1251,sponsored_animals!$A$1:$C$2143,1,TRUE),0)</f>
        <v>4fca6ef6dbda96</v>
      </c>
      <c r="J1251">
        <f>VLOOKUP(H1251,location_costs!$A$1:$B$6,2,FALSE)</f>
        <v>100</v>
      </c>
      <c r="K1251" t="str">
        <f t="shared" si="59"/>
        <v>Dog_Medium</v>
      </c>
      <c r="L1251">
        <f>VLOOKUP(K1251,size_costs!$D$1:$E$10,2,FALSE)</f>
        <v>150</v>
      </c>
      <c r="M1251">
        <f>VLOOKUP(C1251,age_costs!$A$1:$B$52,2,FALSE)</f>
        <v>150</v>
      </c>
    </row>
    <row r="1252" spans="1:13" x14ac:dyDescent="0.25">
      <c r="A1252" t="s">
        <v>1814</v>
      </c>
      <c r="B1252" t="s">
        <v>14219</v>
      </c>
      <c r="C1252" s="2">
        <f t="shared" si="57"/>
        <v>4</v>
      </c>
      <c r="D1252" t="s">
        <v>19</v>
      </c>
      <c r="E1252" t="s">
        <v>2182</v>
      </c>
      <c r="F1252">
        <v>8.5</v>
      </c>
      <c r="G1252" t="str">
        <f t="shared" si="58"/>
        <v>Large</v>
      </c>
      <c r="H1252" t="s">
        <v>6</v>
      </c>
      <c r="I1252">
        <f>IFERROR(VLOOKUP(A1252,sponsored_animals!$A$1:$C$2143,1,TRUE),0)</f>
        <v>0</v>
      </c>
      <c r="J1252">
        <f>VLOOKUP(H1252,location_costs!$A$1:$B$6,2,FALSE)</f>
        <v>135</v>
      </c>
      <c r="K1252" t="str">
        <f t="shared" si="59"/>
        <v>Cat_Large</v>
      </c>
      <c r="L1252">
        <f>VLOOKUP(K1252,size_costs!$D$1:$E$10,2,FALSE)</f>
        <v>140</v>
      </c>
      <c r="M1252">
        <f>VLOOKUP(C1252,age_costs!$A$1:$B$52,2,FALSE)</f>
        <v>0</v>
      </c>
    </row>
    <row r="1253" spans="1:13" x14ac:dyDescent="0.25">
      <c r="A1253" t="s">
        <v>3702</v>
      </c>
      <c r="B1253" t="s">
        <v>2388</v>
      </c>
      <c r="C1253" s="2">
        <f t="shared" si="57"/>
        <v>3</v>
      </c>
      <c r="D1253" t="s">
        <v>12</v>
      </c>
      <c r="E1253" t="s">
        <v>2186</v>
      </c>
      <c r="F1253">
        <v>17</v>
      </c>
      <c r="G1253" t="str">
        <f t="shared" si="58"/>
        <v>Medium</v>
      </c>
      <c r="H1253" t="s">
        <v>6</v>
      </c>
      <c r="I1253">
        <f>IFERROR(VLOOKUP(A1253,sponsored_animals!$A$1:$C$2143,1,TRUE),0)</f>
        <v>0</v>
      </c>
      <c r="J1253">
        <f>VLOOKUP(H1253,location_costs!$A$1:$B$6,2,FALSE)</f>
        <v>135</v>
      </c>
      <c r="K1253" t="str">
        <f t="shared" si="59"/>
        <v>Dog_Medium</v>
      </c>
      <c r="L1253">
        <f>VLOOKUP(K1253,size_costs!$D$1:$E$10,2,FALSE)</f>
        <v>150</v>
      </c>
      <c r="M1253">
        <f>VLOOKUP(C1253,age_costs!$A$1:$B$52,2,FALSE)</f>
        <v>0</v>
      </c>
    </row>
    <row r="1254" spans="1:13" x14ac:dyDescent="0.25">
      <c r="A1254" t="s">
        <v>3704</v>
      </c>
      <c r="B1254" t="s">
        <v>2894</v>
      </c>
      <c r="C1254" s="2">
        <f t="shared" si="57"/>
        <v>1</v>
      </c>
      <c r="D1254" t="s">
        <v>19</v>
      </c>
      <c r="E1254" t="s">
        <v>2177</v>
      </c>
      <c r="F1254">
        <v>8</v>
      </c>
      <c r="G1254" t="str">
        <f t="shared" si="58"/>
        <v>Large</v>
      </c>
      <c r="H1254" t="s">
        <v>4</v>
      </c>
      <c r="I1254" t="str">
        <f>IFERROR(VLOOKUP(A1254,sponsored_animals!$A$1:$C$2143,1,TRUE),0)</f>
        <v>36806649e5722d</v>
      </c>
      <c r="J1254">
        <f>VLOOKUP(H1254,location_costs!$A$1:$B$6,2,FALSE)</f>
        <v>110</v>
      </c>
      <c r="K1254" t="str">
        <f t="shared" si="59"/>
        <v>Cat_Large</v>
      </c>
      <c r="L1254">
        <f>VLOOKUP(K1254,size_costs!$D$1:$E$10,2,FALSE)</f>
        <v>140</v>
      </c>
      <c r="M1254">
        <f>VLOOKUP(C1254,age_costs!$A$1:$B$52,2,FALSE)</f>
        <v>0</v>
      </c>
    </row>
    <row r="1255" spans="1:13" x14ac:dyDescent="0.25">
      <c r="A1255" t="s">
        <v>3706</v>
      </c>
      <c r="B1255" t="s">
        <v>14220</v>
      </c>
      <c r="C1255" s="2">
        <f t="shared" si="57"/>
        <v>5</v>
      </c>
      <c r="D1255" t="s">
        <v>12</v>
      </c>
      <c r="E1255" t="s">
        <v>2207</v>
      </c>
      <c r="F1255">
        <v>33</v>
      </c>
      <c r="G1255" t="str">
        <f t="shared" si="58"/>
        <v>Large</v>
      </c>
      <c r="H1255" t="s">
        <v>5</v>
      </c>
      <c r="I1255" t="str">
        <f>IFERROR(VLOOKUP(A1255,sponsored_animals!$A$1:$C$2143,1,TRUE),0)</f>
        <v>214f8f6b359a1e</v>
      </c>
      <c r="J1255">
        <f>VLOOKUP(H1255,location_costs!$A$1:$B$6,2,FALSE)</f>
        <v>140</v>
      </c>
      <c r="K1255" t="str">
        <f t="shared" si="59"/>
        <v>Dog_Large</v>
      </c>
      <c r="L1255">
        <f>VLOOKUP(K1255,size_costs!$D$1:$E$10,2,FALSE)</f>
        <v>175</v>
      </c>
      <c r="M1255">
        <f>VLOOKUP(C1255,age_costs!$A$1:$B$52,2,FALSE)</f>
        <v>100</v>
      </c>
    </row>
    <row r="1256" spans="1:13" x14ac:dyDescent="0.25">
      <c r="A1256" t="s">
        <v>1568</v>
      </c>
      <c r="B1256" t="s">
        <v>4993</v>
      </c>
      <c r="C1256" s="2">
        <f t="shared" si="57"/>
        <v>4</v>
      </c>
      <c r="D1256" t="s">
        <v>12</v>
      </c>
      <c r="E1256" t="s">
        <v>2217</v>
      </c>
      <c r="F1256">
        <v>33</v>
      </c>
      <c r="G1256" t="str">
        <f t="shared" si="58"/>
        <v>Large</v>
      </c>
      <c r="H1256" t="s">
        <v>5</v>
      </c>
      <c r="I1256" t="str">
        <f>IFERROR(VLOOKUP(A1256,sponsored_animals!$A$1:$C$2143,1,TRUE),0)</f>
        <v>7c0c3e04e6a4d4</v>
      </c>
      <c r="J1256">
        <f>VLOOKUP(H1256,location_costs!$A$1:$B$6,2,FALSE)</f>
        <v>140</v>
      </c>
      <c r="K1256" t="str">
        <f t="shared" si="59"/>
        <v>Dog_Large</v>
      </c>
      <c r="L1256">
        <f>VLOOKUP(K1256,size_costs!$D$1:$E$10,2,FALSE)</f>
        <v>175</v>
      </c>
      <c r="M1256">
        <f>VLOOKUP(C1256,age_costs!$A$1:$B$52,2,FALSE)</f>
        <v>0</v>
      </c>
    </row>
    <row r="1257" spans="1:13" x14ac:dyDescent="0.25">
      <c r="A1257" t="s">
        <v>3708</v>
      </c>
      <c r="B1257" t="s">
        <v>14221</v>
      </c>
      <c r="C1257" s="2">
        <f t="shared" si="57"/>
        <v>7</v>
      </c>
      <c r="D1257" t="s">
        <v>19</v>
      </c>
      <c r="E1257" t="s">
        <v>2252</v>
      </c>
      <c r="F1257">
        <v>6</v>
      </c>
      <c r="G1257" t="str">
        <f t="shared" si="58"/>
        <v>Medium</v>
      </c>
      <c r="H1257" t="s">
        <v>3</v>
      </c>
      <c r="I1257" t="str">
        <f>IFERROR(VLOOKUP(A1257,sponsored_animals!$A$1:$C$2143,1,TRUE),0)</f>
        <v>36806649e5722d</v>
      </c>
      <c r="J1257">
        <f>VLOOKUP(H1257,location_costs!$A$1:$B$6,2,FALSE)</f>
        <v>120</v>
      </c>
      <c r="K1257" t="str">
        <f t="shared" si="59"/>
        <v>Cat_Medium</v>
      </c>
      <c r="L1257">
        <f>VLOOKUP(K1257,size_costs!$D$1:$E$10,2,FALSE)</f>
        <v>120</v>
      </c>
      <c r="M1257">
        <f>VLOOKUP(C1257,age_costs!$A$1:$B$52,2,FALSE)</f>
        <v>100</v>
      </c>
    </row>
    <row r="1258" spans="1:13" x14ac:dyDescent="0.25">
      <c r="A1258" t="s">
        <v>3709</v>
      </c>
      <c r="B1258" t="s">
        <v>5122</v>
      </c>
      <c r="C1258" s="2">
        <f t="shared" si="57"/>
        <v>2</v>
      </c>
      <c r="D1258" t="s">
        <v>12</v>
      </c>
      <c r="E1258" t="s">
        <v>2535</v>
      </c>
      <c r="F1258">
        <v>46</v>
      </c>
      <c r="G1258" t="str">
        <f t="shared" si="58"/>
        <v>Large</v>
      </c>
      <c r="H1258" t="s">
        <v>4</v>
      </c>
      <c r="I1258" t="str">
        <f>IFERROR(VLOOKUP(A1258,sponsored_animals!$A$1:$C$2143,1,TRUE),0)</f>
        <v>214f8f6b359a1e</v>
      </c>
      <c r="J1258">
        <f>VLOOKUP(H1258,location_costs!$A$1:$B$6,2,FALSE)</f>
        <v>110</v>
      </c>
      <c r="K1258" t="str">
        <f t="shared" si="59"/>
        <v>Dog_Large</v>
      </c>
      <c r="L1258">
        <f>VLOOKUP(K1258,size_costs!$D$1:$E$10,2,FALSE)</f>
        <v>175</v>
      </c>
      <c r="M1258">
        <f>VLOOKUP(C1258,age_costs!$A$1:$B$52,2,FALSE)</f>
        <v>0</v>
      </c>
    </row>
    <row r="1259" spans="1:13" x14ac:dyDescent="0.25">
      <c r="A1259" t="s">
        <v>3711</v>
      </c>
      <c r="B1259" t="s">
        <v>14222</v>
      </c>
      <c r="C1259" s="2">
        <f t="shared" si="57"/>
        <v>5</v>
      </c>
      <c r="D1259" t="s">
        <v>19</v>
      </c>
      <c r="E1259" t="s">
        <v>2182</v>
      </c>
      <c r="F1259">
        <v>4</v>
      </c>
      <c r="G1259" t="str">
        <f t="shared" si="58"/>
        <v>Small</v>
      </c>
      <c r="H1259" t="s">
        <v>5</v>
      </c>
      <c r="I1259">
        <f>IFERROR(VLOOKUP(A1259,sponsored_animals!$A$1:$C$2143,1,TRUE),0)</f>
        <v>0</v>
      </c>
      <c r="J1259">
        <f>VLOOKUP(H1259,location_costs!$A$1:$B$6,2,FALSE)</f>
        <v>140</v>
      </c>
      <c r="K1259" t="str">
        <f t="shared" si="59"/>
        <v>Cat_Small</v>
      </c>
      <c r="L1259">
        <f>VLOOKUP(K1259,size_costs!$D$1:$E$10,2,FALSE)</f>
        <v>100</v>
      </c>
      <c r="M1259">
        <f>VLOOKUP(C1259,age_costs!$A$1:$B$52,2,FALSE)</f>
        <v>100</v>
      </c>
    </row>
    <row r="1260" spans="1:13" x14ac:dyDescent="0.25">
      <c r="A1260" t="s">
        <v>3712</v>
      </c>
      <c r="B1260" t="s">
        <v>14223</v>
      </c>
      <c r="C1260" s="2">
        <f t="shared" si="57"/>
        <v>12</v>
      </c>
      <c r="D1260" t="s">
        <v>12</v>
      </c>
      <c r="E1260" t="s">
        <v>2322</v>
      </c>
      <c r="F1260">
        <v>20</v>
      </c>
      <c r="G1260" t="str">
        <f t="shared" si="58"/>
        <v>Medium</v>
      </c>
      <c r="H1260" t="s">
        <v>5</v>
      </c>
      <c r="I1260" t="str">
        <f>IFERROR(VLOOKUP(A1260,sponsored_animals!$A$1:$C$2143,1,TRUE),0)</f>
        <v>4fca6ef6dbda96</v>
      </c>
      <c r="J1260">
        <f>VLOOKUP(H1260,location_costs!$A$1:$B$6,2,FALSE)</f>
        <v>140</v>
      </c>
      <c r="K1260" t="str">
        <f t="shared" si="59"/>
        <v>Dog_Medium</v>
      </c>
      <c r="L1260">
        <f>VLOOKUP(K1260,size_costs!$D$1:$E$10,2,FALSE)</f>
        <v>150</v>
      </c>
      <c r="M1260">
        <f>VLOOKUP(C1260,age_costs!$A$1:$B$52,2,FALSE)</f>
        <v>150</v>
      </c>
    </row>
    <row r="1261" spans="1:13" x14ac:dyDescent="0.25">
      <c r="A1261" t="s">
        <v>3713</v>
      </c>
      <c r="B1261" t="s">
        <v>13868</v>
      </c>
      <c r="C1261" s="2">
        <f t="shared" si="57"/>
        <v>7</v>
      </c>
      <c r="D1261" t="s">
        <v>12</v>
      </c>
      <c r="E1261" t="s">
        <v>2597</v>
      </c>
      <c r="F1261">
        <v>37</v>
      </c>
      <c r="G1261" t="str">
        <f t="shared" si="58"/>
        <v>Large</v>
      </c>
      <c r="H1261" t="s">
        <v>3</v>
      </c>
      <c r="I1261" t="str">
        <f>IFERROR(VLOOKUP(A1261,sponsored_animals!$A$1:$C$2143,1,TRUE),0)</f>
        <v>178f1189a06b68</v>
      </c>
      <c r="J1261">
        <f>VLOOKUP(H1261,location_costs!$A$1:$B$6,2,FALSE)</f>
        <v>120</v>
      </c>
      <c r="K1261" t="str">
        <f t="shared" si="59"/>
        <v>Dog_Large</v>
      </c>
      <c r="L1261">
        <f>VLOOKUP(K1261,size_costs!$D$1:$E$10,2,FALSE)</f>
        <v>175</v>
      </c>
      <c r="M1261">
        <f>VLOOKUP(C1261,age_costs!$A$1:$B$52,2,FALSE)</f>
        <v>100</v>
      </c>
    </row>
    <row r="1262" spans="1:13" x14ac:dyDescent="0.25">
      <c r="A1262" t="s">
        <v>3714</v>
      </c>
      <c r="B1262" t="s">
        <v>13670</v>
      </c>
      <c r="C1262" s="2">
        <f t="shared" si="57"/>
        <v>7</v>
      </c>
      <c r="D1262" t="s">
        <v>12</v>
      </c>
      <c r="E1262" t="s">
        <v>2191</v>
      </c>
      <c r="F1262">
        <v>33</v>
      </c>
      <c r="G1262" t="str">
        <f t="shared" si="58"/>
        <v>Large</v>
      </c>
      <c r="H1262" t="s">
        <v>3</v>
      </c>
      <c r="I1262" t="str">
        <f>IFERROR(VLOOKUP(A1262,sponsored_animals!$A$1:$C$2143,1,TRUE),0)</f>
        <v>b14069999a0ee6</v>
      </c>
      <c r="J1262">
        <f>VLOOKUP(H1262,location_costs!$A$1:$B$6,2,FALSE)</f>
        <v>120</v>
      </c>
      <c r="K1262" t="str">
        <f t="shared" si="59"/>
        <v>Dog_Large</v>
      </c>
      <c r="L1262">
        <f>VLOOKUP(K1262,size_costs!$D$1:$E$10,2,FALSE)</f>
        <v>175</v>
      </c>
      <c r="M1262">
        <f>VLOOKUP(C1262,age_costs!$A$1:$B$52,2,FALSE)</f>
        <v>100</v>
      </c>
    </row>
    <row r="1263" spans="1:13" x14ac:dyDescent="0.25">
      <c r="A1263" t="s">
        <v>1144</v>
      </c>
      <c r="B1263" t="s">
        <v>3344</v>
      </c>
      <c r="C1263" s="2">
        <f t="shared" si="57"/>
        <v>4</v>
      </c>
      <c r="D1263" t="s">
        <v>19</v>
      </c>
      <c r="E1263" t="s">
        <v>2200</v>
      </c>
      <c r="F1263">
        <v>8.5</v>
      </c>
      <c r="G1263" t="str">
        <f t="shared" si="58"/>
        <v>Large</v>
      </c>
      <c r="H1263" t="s">
        <v>6</v>
      </c>
      <c r="I1263" t="str">
        <f>IFERROR(VLOOKUP(A1263,sponsored_animals!$A$1:$C$2143,1,TRUE),0)</f>
        <v>178f1189a06b68</v>
      </c>
      <c r="J1263">
        <f>VLOOKUP(H1263,location_costs!$A$1:$B$6,2,FALSE)</f>
        <v>135</v>
      </c>
      <c r="K1263" t="str">
        <f t="shared" si="59"/>
        <v>Cat_Large</v>
      </c>
      <c r="L1263">
        <f>VLOOKUP(K1263,size_costs!$D$1:$E$10,2,FALSE)</f>
        <v>140</v>
      </c>
      <c r="M1263">
        <f>VLOOKUP(C1263,age_costs!$A$1:$B$52,2,FALSE)</f>
        <v>0</v>
      </c>
    </row>
    <row r="1264" spans="1:13" x14ac:dyDescent="0.25">
      <c r="A1264" t="s">
        <v>3716</v>
      </c>
      <c r="B1264" t="s">
        <v>14224</v>
      </c>
      <c r="C1264" s="2">
        <f t="shared" si="57"/>
        <v>10</v>
      </c>
      <c r="D1264" t="s">
        <v>12</v>
      </c>
      <c r="E1264" t="s">
        <v>2202</v>
      </c>
      <c r="F1264">
        <v>19</v>
      </c>
      <c r="G1264" t="str">
        <f t="shared" si="58"/>
        <v>Medium</v>
      </c>
      <c r="H1264" t="s">
        <v>5</v>
      </c>
      <c r="I1264" t="str">
        <f>IFERROR(VLOOKUP(A1264,sponsored_animals!$A$1:$C$2143,1,TRUE),0)</f>
        <v>870a9302845fa5</v>
      </c>
      <c r="J1264">
        <f>VLOOKUP(H1264,location_costs!$A$1:$B$6,2,FALSE)</f>
        <v>140</v>
      </c>
      <c r="K1264" t="str">
        <f t="shared" si="59"/>
        <v>Dog_Medium</v>
      </c>
      <c r="L1264">
        <f>VLOOKUP(K1264,size_costs!$D$1:$E$10,2,FALSE)</f>
        <v>150</v>
      </c>
      <c r="M1264">
        <f>VLOOKUP(C1264,age_costs!$A$1:$B$52,2,FALSE)</f>
        <v>150</v>
      </c>
    </row>
    <row r="1265" spans="1:13" x14ac:dyDescent="0.25">
      <c r="A1265" t="s">
        <v>3717</v>
      </c>
      <c r="B1265" t="s">
        <v>14225</v>
      </c>
      <c r="C1265" s="2">
        <f t="shared" si="57"/>
        <v>7</v>
      </c>
      <c r="D1265" t="s">
        <v>19</v>
      </c>
      <c r="E1265" t="s">
        <v>2198</v>
      </c>
      <c r="F1265">
        <v>8</v>
      </c>
      <c r="G1265" t="str">
        <f t="shared" si="58"/>
        <v>Large</v>
      </c>
      <c r="H1265" t="s">
        <v>6</v>
      </c>
      <c r="I1265" t="str">
        <f>IFERROR(VLOOKUP(A1265,sponsored_animals!$A$1:$C$2143,1,TRUE),0)</f>
        <v>36806649e5722d</v>
      </c>
      <c r="J1265">
        <f>VLOOKUP(H1265,location_costs!$A$1:$B$6,2,FALSE)</f>
        <v>135</v>
      </c>
      <c r="K1265" t="str">
        <f t="shared" si="59"/>
        <v>Cat_Large</v>
      </c>
      <c r="L1265">
        <f>VLOOKUP(K1265,size_costs!$D$1:$E$10,2,FALSE)</f>
        <v>140</v>
      </c>
      <c r="M1265">
        <f>VLOOKUP(C1265,age_costs!$A$1:$B$52,2,FALSE)</f>
        <v>100</v>
      </c>
    </row>
    <row r="1266" spans="1:13" x14ac:dyDescent="0.25">
      <c r="A1266" t="s">
        <v>3718</v>
      </c>
      <c r="B1266" t="s">
        <v>14226</v>
      </c>
      <c r="C1266" s="2">
        <f t="shared" si="57"/>
        <v>3</v>
      </c>
      <c r="D1266" t="s">
        <v>19</v>
      </c>
      <c r="E1266" t="s">
        <v>2198</v>
      </c>
      <c r="F1266">
        <v>2</v>
      </c>
      <c r="G1266" t="str">
        <f t="shared" si="58"/>
        <v>Small</v>
      </c>
      <c r="H1266" t="s">
        <v>6</v>
      </c>
      <c r="I1266" t="str">
        <f>IFERROR(VLOOKUP(A1266,sponsored_animals!$A$1:$C$2143,1,TRUE),0)</f>
        <v>74228ffdfe76aa</v>
      </c>
      <c r="J1266">
        <f>VLOOKUP(H1266,location_costs!$A$1:$B$6,2,FALSE)</f>
        <v>135</v>
      </c>
      <c r="K1266" t="str">
        <f t="shared" si="59"/>
        <v>Cat_Small</v>
      </c>
      <c r="L1266">
        <f>VLOOKUP(K1266,size_costs!$D$1:$E$10,2,FALSE)</f>
        <v>100</v>
      </c>
      <c r="M1266">
        <f>VLOOKUP(C1266,age_costs!$A$1:$B$52,2,FALSE)</f>
        <v>0</v>
      </c>
    </row>
    <row r="1267" spans="1:13" x14ac:dyDescent="0.25">
      <c r="A1267" t="s">
        <v>3719</v>
      </c>
      <c r="B1267" t="s">
        <v>14227</v>
      </c>
      <c r="C1267" s="2">
        <f t="shared" si="57"/>
        <v>3</v>
      </c>
      <c r="D1267" t="s">
        <v>12</v>
      </c>
      <c r="E1267" t="s">
        <v>2182</v>
      </c>
      <c r="F1267">
        <v>31.5</v>
      </c>
      <c r="G1267" t="str">
        <f t="shared" si="58"/>
        <v>Large</v>
      </c>
      <c r="H1267" t="s">
        <v>4</v>
      </c>
      <c r="I1267">
        <f>IFERROR(VLOOKUP(A1267,sponsored_animals!$A$1:$C$2143,1,TRUE),0)</f>
        <v>0</v>
      </c>
      <c r="J1267">
        <f>VLOOKUP(H1267,location_costs!$A$1:$B$6,2,FALSE)</f>
        <v>110</v>
      </c>
      <c r="K1267" t="str">
        <f t="shared" si="59"/>
        <v>Dog_Large</v>
      </c>
      <c r="L1267">
        <f>VLOOKUP(K1267,size_costs!$D$1:$E$10,2,FALSE)</f>
        <v>175</v>
      </c>
      <c r="M1267">
        <f>VLOOKUP(C1267,age_costs!$A$1:$B$52,2,FALSE)</f>
        <v>0</v>
      </c>
    </row>
    <row r="1268" spans="1:13" x14ac:dyDescent="0.25">
      <c r="A1268" t="s">
        <v>3720</v>
      </c>
      <c r="B1268" t="s">
        <v>14228</v>
      </c>
      <c r="C1268" s="2">
        <f t="shared" si="57"/>
        <v>8</v>
      </c>
      <c r="D1268" t="s">
        <v>19</v>
      </c>
      <c r="E1268" t="s">
        <v>2198</v>
      </c>
      <c r="F1268">
        <v>8.5</v>
      </c>
      <c r="G1268" t="str">
        <f t="shared" si="58"/>
        <v>Large</v>
      </c>
      <c r="H1268" t="s">
        <v>7</v>
      </c>
      <c r="I1268">
        <f>IFERROR(VLOOKUP(A1268,sponsored_animals!$A$1:$C$2143,1,TRUE),0)</f>
        <v>0</v>
      </c>
      <c r="J1268">
        <f>VLOOKUP(H1268,location_costs!$A$1:$B$6,2,FALSE)</f>
        <v>100</v>
      </c>
      <c r="K1268" t="str">
        <f t="shared" si="59"/>
        <v>Cat_Large</v>
      </c>
      <c r="L1268">
        <f>VLOOKUP(K1268,size_costs!$D$1:$E$10,2,FALSE)</f>
        <v>140</v>
      </c>
      <c r="M1268">
        <f>VLOOKUP(C1268,age_costs!$A$1:$B$52,2,FALSE)</f>
        <v>150</v>
      </c>
    </row>
    <row r="1269" spans="1:13" x14ac:dyDescent="0.25">
      <c r="A1269" t="s">
        <v>3721</v>
      </c>
      <c r="B1269" t="s">
        <v>14229</v>
      </c>
      <c r="C1269" s="2">
        <f t="shared" si="57"/>
        <v>5</v>
      </c>
      <c r="D1269" t="s">
        <v>12</v>
      </c>
      <c r="E1269" t="s">
        <v>2533</v>
      </c>
      <c r="F1269">
        <v>7</v>
      </c>
      <c r="G1269" t="str">
        <f t="shared" si="58"/>
        <v>Small</v>
      </c>
      <c r="H1269" t="s">
        <v>6</v>
      </c>
      <c r="I1269" t="str">
        <f>IFERROR(VLOOKUP(A1269,sponsored_animals!$A$1:$C$2143,1,TRUE),0)</f>
        <v>178f1189a06b68</v>
      </c>
      <c r="J1269">
        <f>VLOOKUP(H1269,location_costs!$A$1:$B$6,2,FALSE)</f>
        <v>135</v>
      </c>
      <c r="K1269" t="str">
        <f t="shared" si="59"/>
        <v>Dog_Small</v>
      </c>
      <c r="L1269">
        <f>VLOOKUP(K1269,size_costs!$D$1:$E$10,2,FALSE)</f>
        <v>125</v>
      </c>
      <c r="M1269">
        <f>VLOOKUP(C1269,age_costs!$A$1:$B$52,2,FALSE)</f>
        <v>100</v>
      </c>
    </row>
    <row r="1270" spans="1:13" x14ac:dyDescent="0.25">
      <c r="A1270" t="s">
        <v>3722</v>
      </c>
      <c r="B1270" t="s">
        <v>6273</v>
      </c>
      <c r="C1270" s="2">
        <f t="shared" si="57"/>
        <v>3</v>
      </c>
      <c r="D1270" t="s">
        <v>12</v>
      </c>
      <c r="E1270" t="s">
        <v>2511</v>
      </c>
      <c r="F1270">
        <v>31</v>
      </c>
      <c r="G1270" t="str">
        <f t="shared" si="58"/>
        <v>Large</v>
      </c>
      <c r="H1270" t="s">
        <v>7</v>
      </c>
      <c r="I1270">
        <f>IFERROR(VLOOKUP(A1270,sponsored_animals!$A$1:$C$2143,1,TRUE),0)</f>
        <v>0</v>
      </c>
      <c r="J1270">
        <f>VLOOKUP(H1270,location_costs!$A$1:$B$6,2,FALSE)</f>
        <v>100</v>
      </c>
      <c r="K1270" t="str">
        <f t="shared" si="59"/>
        <v>Dog_Large</v>
      </c>
      <c r="L1270">
        <f>VLOOKUP(K1270,size_costs!$D$1:$E$10,2,FALSE)</f>
        <v>175</v>
      </c>
      <c r="M1270">
        <f>VLOOKUP(C1270,age_costs!$A$1:$B$52,2,FALSE)</f>
        <v>0</v>
      </c>
    </row>
    <row r="1271" spans="1:13" x14ac:dyDescent="0.25">
      <c r="A1271" t="s">
        <v>3724</v>
      </c>
      <c r="B1271" t="s">
        <v>3502</v>
      </c>
      <c r="C1271" s="2">
        <f t="shared" si="57"/>
        <v>9</v>
      </c>
      <c r="D1271" t="s">
        <v>19</v>
      </c>
      <c r="E1271" t="s">
        <v>2380</v>
      </c>
      <c r="F1271">
        <v>6.5</v>
      </c>
      <c r="G1271" t="str">
        <f t="shared" si="58"/>
        <v>Medium</v>
      </c>
      <c r="H1271" t="s">
        <v>7</v>
      </c>
      <c r="I1271" t="str">
        <f>IFERROR(VLOOKUP(A1271,sponsored_animals!$A$1:$C$2143,1,TRUE),0)</f>
        <v>7c0c3e04e6a4d4</v>
      </c>
      <c r="J1271">
        <f>VLOOKUP(H1271,location_costs!$A$1:$B$6,2,FALSE)</f>
        <v>100</v>
      </c>
      <c r="K1271" t="str">
        <f t="shared" si="59"/>
        <v>Cat_Medium</v>
      </c>
      <c r="L1271">
        <f>VLOOKUP(K1271,size_costs!$D$1:$E$10,2,FALSE)</f>
        <v>120</v>
      </c>
      <c r="M1271">
        <f>VLOOKUP(C1271,age_costs!$A$1:$B$52,2,FALSE)</f>
        <v>150</v>
      </c>
    </row>
    <row r="1272" spans="1:13" x14ac:dyDescent="0.25">
      <c r="A1272" t="s">
        <v>3726</v>
      </c>
      <c r="B1272" t="s">
        <v>14230</v>
      </c>
      <c r="C1272" s="2">
        <f t="shared" si="57"/>
        <v>15</v>
      </c>
      <c r="D1272" t="s">
        <v>12</v>
      </c>
      <c r="E1272" t="s">
        <v>2294</v>
      </c>
      <c r="F1272">
        <v>16</v>
      </c>
      <c r="G1272" t="str">
        <f t="shared" si="58"/>
        <v>Medium</v>
      </c>
      <c r="H1272" t="s">
        <v>7</v>
      </c>
      <c r="I1272" t="str">
        <f>IFERROR(VLOOKUP(A1272,sponsored_animals!$A$1:$C$2143,1,TRUE),0)</f>
        <v>0ea863dbf1123f</v>
      </c>
      <c r="J1272">
        <f>VLOOKUP(H1272,location_costs!$A$1:$B$6,2,FALSE)</f>
        <v>100</v>
      </c>
      <c r="K1272" t="str">
        <f t="shared" si="59"/>
        <v>Dog_Medium</v>
      </c>
      <c r="L1272">
        <f>VLOOKUP(K1272,size_costs!$D$1:$E$10,2,FALSE)</f>
        <v>150</v>
      </c>
      <c r="M1272">
        <f>VLOOKUP(C1272,age_costs!$A$1:$B$52,2,FALSE)</f>
        <v>200</v>
      </c>
    </row>
    <row r="1273" spans="1:13" x14ac:dyDescent="0.25">
      <c r="A1273" t="s">
        <v>3727</v>
      </c>
      <c r="B1273" t="s">
        <v>14231</v>
      </c>
      <c r="C1273" s="2">
        <f t="shared" si="57"/>
        <v>9</v>
      </c>
      <c r="D1273" t="s">
        <v>12</v>
      </c>
      <c r="E1273" t="s">
        <v>3728</v>
      </c>
      <c r="F1273">
        <v>47</v>
      </c>
      <c r="G1273" t="str">
        <f t="shared" si="58"/>
        <v>Large</v>
      </c>
      <c r="H1273" t="s">
        <v>3</v>
      </c>
      <c r="I1273" t="str">
        <f>IFERROR(VLOOKUP(A1273,sponsored_animals!$A$1:$C$2143,1,TRUE),0)</f>
        <v>36806649e5722d</v>
      </c>
      <c r="J1273">
        <f>VLOOKUP(H1273,location_costs!$A$1:$B$6,2,FALSE)</f>
        <v>120</v>
      </c>
      <c r="K1273" t="str">
        <f t="shared" si="59"/>
        <v>Dog_Large</v>
      </c>
      <c r="L1273">
        <f>VLOOKUP(K1273,size_costs!$D$1:$E$10,2,FALSE)</f>
        <v>175</v>
      </c>
      <c r="M1273">
        <f>VLOOKUP(C1273,age_costs!$A$1:$B$52,2,FALSE)</f>
        <v>150</v>
      </c>
    </row>
    <row r="1274" spans="1:13" x14ac:dyDescent="0.25">
      <c r="A1274" t="s">
        <v>1372</v>
      </c>
      <c r="B1274" t="s">
        <v>13554</v>
      </c>
      <c r="C1274" s="2">
        <f t="shared" si="57"/>
        <v>8</v>
      </c>
      <c r="D1274" t="s">
        <v>12</v>
      </c>
      <c r="E1274" t="s">
        <v>3729</v>
      </c>
      <c r="F1274">
        <v>25</v>
      </c>
      <c r="G1274" t="str">
        <f t="shared" si="58"/>
        <v>Medium</v>
      </c>
      <c r="H1274" t="s">
        <v>4</v>
      </c>
      <c r="I1274" t="str">
        <f>IFERROR(VLOOKUP(A1274,sponsored_animals!$A$1:$C$2143,1,TRUE),0)</f>
        <v>36806649e5722d</v>
      </c>
      <c r="J1274">
        <f>VLOOKUP(H1274,location_costs!$A$1:$B$6,2,FALSE)</f>
        <v>110</v>
      </c>
      <c r="K1274" t="str">
        <f t="shared" si="59"/>
        <v>Dog_Medium</v>
      </c>
      <c r="L1274">
        <f>VLOOKUP(K1274,size_costs!$D$1:$E$10,2,FALSE)</f>
        <v>150</v>
      </c>
      <c r="M1274">
        <f>VLOOKUP(C1274,age_costs!$A$1:$B$52,2,FALSE)</f>
        <v>150</v>
      </c>
    </row>
    <row r="1275" spans="1:13" x14ac:dyDescent="0.25">
      <c r="A1275" t="s">
        <v>3730</v>
      </c>
      <c r="B1275" t="s">
        <v>6255</v>
      </c>
      <c r="C1275" s="2">
        <f t="shared" si="57"/>
        <v>6</v>
      </c>
      <c r="D1275" t="s">
        <v>12</v>
      </c>
      <c r="E1275" t="s">
        <v>3732</v>
      </c>
      <c r="F1275">
        <v>4</v>
      </c>
      <c r="G1275" t="str">
        <f t="shared" si="58"/>
        <v>Small</v>
      </c>
      <c r="H1275" t="s">
        <v>4</v>
      </c>
      <c r="I1275" t="str">
        <f>IFERROR(VLOOKUP(A1275,sponsored_animals!$A$1:$C$2143,1,TRUE),0)</f>
        <v>214f8f6b359a1e</v>
      </c>
      <c r="J1275">
        <f>VLOOKUP(H1275,location_costs!$A$1:$B$6,2,FALSE)</f>
        <v>110</v>
      </c>
      <c r="K1275" t="str">
        <f t="shared" si="59"/>
        <v>Dog_Small</v>
      </c>
      <c r="L1275">
        <f>VLOOKUP(K1275,size_costs!$D$1:$E$10,2,FALSE)</f>
        <v>125</v>
      </c>
      <c r="M1275">
        <f>VLOOKUP(C1275,age_costs!$A$1:$B$52,2,FALSE)</f>
        <v>100</v>
      </c>
    </row>
    <row r="1276" spans="1:13" x14ac:dyDescent="0.25">
      <c r="A1276" t="s">
        <v>3733</v>
      </c>
      <c r="B1276" t="s">
        <v>14232</v>
      </c>
      <c r="C1276" s="2">
        <f t="shared" si="57"/>
        <v>6</v>
      </c>
      <c r="D1276" t="s">
        <v>12</v>
      </c>
      <c r="E1276" t="s">
        <v>2535</v>
      </c>
      <c r="F1276">
        <v>43</v>
      </c>
      <c r="G1276" t="str">
        <f t="shared" si="58"/>
        <v>Large</v>
      </c>
      <c r="H1276" t="s">
        <v>6</v>
      </c>
      <c r="I1276">
        <f>IFERROR(VLOOKUP(A1276,sponsored_animals!$A$1:$C$2143,1,TRUE),0)</f>
        <v>0</v>
      </c>
      <c r="J1276">
        <f>VLOOKUP(H1276,location_costs!$A$1:$B$6,2,FALSE)</f>
        <v>135</v>
      </c>
      <c r="K1276" t="str">
        <f t="shared" si="59"/>
        <v>Dog_Large</v>
      </c>
      <c r="L1276">
        <f>VLOOKUP(K1276,size_costs!$D$1:$E$10,2,FALSE)</f>
        <v>175</v>
      </c>
      <c r="M1276">
        <f>VLOOKUP(C1276,age_costs!$A$1:$B$52,2,FALSE)</f>
        <v>100</v>
      </c>
    </row>
    <row r="1277" spans="1:13" x14ac:dyDescent="0.25">
      <c r="A1277" t="s">
        <v>519</v>
      </c>
      <c r="B1277" t="s">
        <v>11744</v>
      </c>
      <c r="C1277" s="2">
        <f t="shared" si="57"/>
        <v>7</v>
      </c>
      <c r="D1277" t="s">
        <v>12</v>
      </c>
      <c r="E1277" t="s">
        <v>2207</v>
      </c>
      <c r="F1277">
        <v>48</v>
      </c>
      <c r="G1277" t="str">
        <f t="shared" si="58"/>
        <v>Large</v>
      </c>
      <c r="H1277" t="s">
        <v>3</v>
      </c>
      <c r="I1277">
        <f>IFERROR(VLOOKUP(A1277,sponsored_animals!$A$1:$C$2143,1,TRUE),0)</f>
        <v>0</v>
      </c>
      <c r="J1277">
        <f>VLOOKUP(H1277,location_costs!$A$1:$B$6,2,FALSE)</f>
        <v>120</v>
      </c>
      <c r="K1277" t="str">
        <f t="shared" si="59"/>
        <v>Dog_Large</v>
      </c>
      <c r="L1277">
        <f>VLOOKUP(K1277,size_costs!$D$1:$E$10,2,FALSE)</f>
        <v>175</v>
      </c>
      <c r="M1277">
        <f>VLOOKUP(C1277,age_costs!$A$1:$B$52,2,FALSE)</f>
        <v>100</v>
      </c>
    </row>
    <row r="1278" spans="1:13" x14ac:dyDescent="0.25">
      <c r="A1278" t="s">
        <v>3735</v>
      </c>
      <c r="B1278" t="s">
        <v>3190</v>
      </c>
      <c r="C1278" s="2">
        <f t="shared" si="57"/>
        <v>3</v>
      </c>
      <c r="D1278" t="s">
        <v>12</v>
      </c>
      <c r="E1278" t="s">
        <v>2294</v>
      </c>
      <c r="F1278">
        <v>36</v>
      </c>
      <c r="G1278" t="str">
        <f t="shared" si="58"/>
        <v>Large</v>
      </c>
      <c r="H1278" t="s">
        <v>6</v>
      </c>
      <c r="I1278">
        <f>IFERROR(VLOOKUP(A1278,sponsored_animals!$A$1:$C$2143,1,TRUE),0)</f>
        <v>0</v>
      </c>
      <c r="J1278">
        <f>VLOOKUP(H1278,location_costs!$A$1:$B$6,2,FALSE)</f>
        <v>135</v>
      </c>
      <c r="K1278" t="str">
        <f t="shared" si="59"/>
        <v>Dog_Large</v>
      </c>
      <c r="L1278">
        <f>VLOOKUP(K1278,size_costs!$D$1:$E$10,2,FALSE)</f>
        <v>175</v>
      </c>
      <c r="M1278">
        <f>VLOOKUP(C1278,age_costs!$A$1:$B$52,2,FALSE)</f>
        <v>0</v>
      </c>
    </row>
    <row r="1279" spans="1:13" x14ac:dyDescent="0.25">
      <c r="A1279" t="s">
        <v>1246</v>
      </c>
      <c r="B1279" t="s">
        <v>14233</v>
      </c>
      <c r="C1279" s="2">
        <f t="shared" si="57"/>
        <v>9</v>
      </c>
      <c r="D1279" t="s">
        <v>19</v>
      </c>
      <c r="E1279" t="s">
        <v>2177</v>
      </c>
      <c r="F1279">
        <v>9</v>
      </c>
      <c r="G1279" t="str">
        <f t="shared" si="58"/>
        <v>Large</v>
      </c>
      <c r="H1279" t="s">
        <v>3</v>
      </c>
      <c r="I1279" t="str">
        <f>IFERROR(VLOOKUP(A1279,sponsored_animals!$A$1:$C$2143,1,TRUE),0)</f>
        <v>36806649e5722d</v>
      </c>
      <c r="J1279">
        <f>VLOOKUP(H1279,location_costs!$A$1:$B$6,2,FALSE)</f>
        <v>120</v>
      </c>
      <c r="K1279" t="str">
        <f t="shared" si="59"/>
        <v>Cat_Large</v>
      </c>
      <c r="L1279">
        <f>VLOOKUP(K1279,size_costs!$D$1:$E$10,2,FALSE)</f>
        <v>140</v>
      </c>
      <c r="M1279">
        <f>VLOOKUP(C1279,age_costs!$A$1:$B$52,2,FALSE)</f>
        <v>150</v>
      </c>
    </row>
    <row r="1280" spans="1:13" x14ac:dyDescent="0.25">
      <c r="A1280" t="s">
        <v>3737</v>
      </c>
      <c r="B1280" t="s">
        <v>5805</v>
      </c>
      <c r="C1280" s="2">
        <f t="shared" si="57"/>
        <v>2</v>
      </c>
      <c r="D1280" t="s">
        <v>12</v>
      </c>
      <c r="E1280" t="s">
        <v>2280</v>
      </c>
      <c r="F1280">
        <v>23</v>
      </c>
      <c r="G1280" t="str">
        <f t="shared" si="58"/>
        <v>Medium</v>
      </c>
      <c r="H1280" t="s">
        <v>5</v>
      </c>
      <c r="I1280" t="str">
        <f>IFERROR(VLOOKUP(A1280,sponsored_animals!$A$1:$C$2143,1,TRUE),0)</f>
        <v>7c0c3e04e6a4d4</v>
      </c>
      <c r="J1280">
        <f>VLOOKUP(H1280,location_costs!$A$1:$B$6,2,FALSE)</f>
        <v>140</v>
      </c>
      <c r="K1280" t="str">
        <f t="shared" si="59"/>
        <v>Dog_Medium</v>
      </c>
      <c r="L1280">
        <f>VLOOKUP(K1280,size_costs!$D$1:$E$10,2,FALSE)</f>
        <v>150</v>
      </c>
      <c r="M1280">
        <f>VLOOKUP(C1280,age_costs!$A$1:$B$52,2,FALSE)</f>
        <v>0</v>
      </c>
    </row>
    <row r="1281" spans="1:13" x14ac:dyDescent="0.25">
      <c r="A1281" t="s">
        <v>3739</v>
      </c>
      <c r="B1281" t="s">
        <v>13836</v>
      </c>
      <c r="C1281" s="2">
        <f t="shared" si="57"/>
        <v>3</v>
      </c>
      <c r="D1281" t="s">
        <v>12</v>
      </c>
      <c r="E1281" t="s">
        <v>2207</v>
      </c>
      <c r="F1281">
        <v>36</v>
      </c>
      <c r="G1281" t="str">
        <f t="shared" si="58"/>
        <v>Large</v>
      </c>
      <c r="H1281" t="s">
        <v>5</v>
      </c>
      <c r="I1281" t="str">
        <f>IFERROR(VLOOKUP(A1281,sponsored_animals!$A$1:$C$2143,1,TRUE),0)</f>
        <v>214f8f6b359a1e</v>
      </c>
      <c r="J1281">
        <f>VLOOKUP(H1281,location_costs!$A$1:$B$6,2,FALSE)</f>
        <v>140</v>
      </c>
      <c r="K1281" t="str">
        <f t="shared" si="59"/>
        <v>Dog_Large</v>
      </c>
      <c r="L1281">
        <f>VLOOKUP(K1281,size_costs!$D$1:$E$10,2,FALSE)</f>
        <v>175</v>
      </c>
      <c r="M1281">
        <f>VLOOKUP(C1281,age_costs!$A$1:$B$52,2,FALSE)</f>
        <v>0</v>
      </c>
    </row>
    <row r="1282" spans="1:13" x14ac:dyDescent="0.25">
      <c r="A1282" t="s">
        <v>3740</v>
      </c>
      <c r="B1282" t="s">
        <v>14234</v>
      </c>
      <c r="C1282" s="2">
        <f t="shared" si="57"/>
        <v>18</v>
      </c>
      <c r="D1282" t="s">
        <v>12</v>
      </c>
      <c r="E1282" t="s">
        <v>2180</v>
      </c>
      <c r="F1282">
        <v>29</v>
      </c>
      <c r="G1282" t="str">
        <f t="shared" si="58"/>
        <v>Medium</v>
      </c>
      <c r="H1282" t="s">
        <v>5</v>
      </c>
      <c r="I1282">
        <f>IFERROR(VLOOKUP(A1282,sponsored_animals!$A$1:$C$2143,1,TRUE),0)</f>
        <v>0</v>
      </c>
      <c r="J1282">
        <f>VLOOKUP(H1282,location_costs!$A$1:$B$6,2,FALSE)</f>
        <v>140</v>
      </c>
      <c r="K1282" t="str">
        <f t="shared" si="59"/>
        <v>Dog_Medium</v>
      </c>
      <c r="L1282">
        <f>VLOOKUP(K1282,size_costs!$D$1:$E$10,2,FALSE)</f>
        <v>150</v>
      </c>
      <c r="M1282">
        <f>VLOOKUP(C1282,age_costs!$A$1:$B$52,2,FALSE)</f>
        <v>300</v>
      </c>
    </row>
    <row r="1283" spans="1:13" x14ac:dyDescent="0.25">
      <c r="A1283" t="s">
        <v>1665</v>
      </c>
      <c r="B1283" t="s">
        <v>3741</v>
      </c>
      <c r="C1283" s="2">
        <f t="shared" ref="C1283:C1346" si="60">ROUND(YEARFRAC(B1283,"31/12/2021"),0)</f>
        <v>2</v>
      </c>
      <c r="D1283" t="s">
        <v>19</v>
      </c>
      <c r="E1283" t="s">
        <v>2182</v>
      </c>
      <c r="F1283">
        <v>4</v>
      </c>
      <c r="G1283" t="str">
        <f t="shared" ref="G1283:G1346" si="61">IF(AND(D1283="Dog",F1283&lt;=10),"Small",IF(AND(D1283="Dog",F1283&gt;10,F1283&lt;=30),"Medium",IF(AND(D1283="Dog",F1283&gt;30),"Large",IF(AND(D1283="Cat",F1283&lt;=5),"Small",IF(AND(D1283="Cat",F1283&gt;5,F1283&lt;=7),"Medium",IF(AND(D1283="Cat",F1283&gt;=7),"Large",IF(AND(D1283="Bird",F1283&lt;=0.7),"Small",IF(AND(D1283="Bird",F1283&gt;0.7,F1283&lt;=1.1),"Medium",IF(AND(D1283="Bird",F1283&gt;1.1),"Large","Erro")))))))))</f>
        <v>Small</v>
      </c>
      <c r="H1283" t="s">
        <v>5</v>
      </c>
      <c r="I1283">
        <f>IFERROR(VLOOKUP(A1283,sponsored_animals!$A$1:$C$2143,1,TRUE),0)</f>
        <v>0</v>
      </c>
      <c r="J1283">
        <f>VLOOKUP(H1283,location_costs!$A$1:$B$6,2,FALSE)</f>
        <v>140</v>
      </c>
      <c r="K1283" t="str">
        <f t="shared" ref="K1283:K1346" si="62">D1283&amp;"_"&amp;G1283</f>
        <v>Cat_Small</v>
      </c>
      <c r="L1283">
        <f>VLOOKUP(K1283,size_costs!$D$1:$E$10,2,FALSE)</f>
        <v>100</v>
      </c>
      <c r="M1283">
        <f>VLOOKUP(C1283,age_costs!$A$1:$B$52,2,FALSE)</f>
        <v>0</v>
      </c>
    </row>
    <row r="1284" spans="1:13" x14ac:dyDescent="0.25">
      <c r="A1284" t="s">
        <v>336</v>
      </c>
      <c r="B1284" t="s">
        <v>13884</v>
      </c>
      <c r="C1284" s="2">
        <f t="shared" si="60"/>
        <v>6</v>
      </c>
      <c r="D1284" t="s">
        <v>12</v>
      </c>
      <c r="E1284" t="s">
        <v>3202</v>
      </c>
      <c r="F1284">
        <v>11.5</v>
      </c>
      <c r="G1284" t="str">
        <f t="shared" si="61"/>
        <v>Medium</v>
      </c>
      <c r="H1284" t="s">
        <v>4</v>
      </c>
      <c r="I1284">
        <f>IFERROR(VLOOKUP(A1284,sponsored_animals!$A$1:$C$2143,1,TRUE),0)</f>
        <v>0</v>
      </c>
      <c r="J1284">
        <f>VLOOKUP(H1284,location_costs!$A$1:$B$6,2,FALSE)</f>
        <v>110</v>
      </c>
      <c r="K1284" t="str">
        <f t="shared" si="62"/>
        <v>Dog_Medium</v>
      </c>
      <c r="L1284">
        <f>VLOOKUP(K1284,size_costs!$D$1:$E$10,2,FALSE)</f>
        <v>150</v>
      </c>
      <c r="M1284">
        <f>VLOOKUP(C1284,age_costs!$A$1:$B$52,2,FALSE)</f>
        <v>100</v>
      </c>
    </row>
    <row r="1285" spans="1:13" x14ac:dyDescent="0.25">
      <c r="A1285" t="s">
        <v>3742</v>
      </c>
      <c r="B1285" t="s">
        <v>3518</v>
      </c>
      <c r="C1285" s="2">
        <f t="shared" si="60"/>
        <v>4</v>
      </c>
      <c r="D1285" t="s">
        <v>19</v>
      </c>
      <c r="E1285" t="s">
        <v>2350</v>
      </c>
      <c r="F1285">
        <v>3</v>
      </c>
      <c r="G1285" t="str">
        <f t="shared" si="61"/>
        <v>Small</v>
      </c>
      <c r="H1285" t="s">
        <v>7</v>
      </c>
      <c r="I1285">
        <f>IFERROR(VLOOKUP(A1285,sponsored_animals!$A$1:$C$2143,1,TRUE),0)</f>
        <v>0</v>
      </c>
      <c r="J1285">
        <f>VLOOKUP(H1285,location_costs!$A$1:$B$6,2,FALSE)</f>
        <v>100</v>
      </c>
      <c r="K1285" t="str">
        <f t="shared" si="62"/>
        <v>Cat_Small</v>
      </c>
      <c r="L1285">
        <f>VLOOKUP(K1285,size_costs!$D$1:$E$10,2,FALSE)</f>
        <v>100</v>
      </c>
      <c r="M1285">
        <f>VLOOKUP(C1285,age_costs!$A$1:$B$52,2,FALSE)</f>
        <v>0</v>
      </c>
    </row>
    <row r="1286" spans="1:13" x14ac:dyDescent="0.25">
      <c r="A1286" t="s">
        <v>3744</v>
      </c>
      <c r="B1286" t="s">
        <v>14235</v>
      </c>
      <c r="C1286" s="2">
        <f t="shared" si="60"/>
        <v>4</v>
      </c>
      <c r="D1286" t="s">
        <v>19</v>
      </c>
      <c r="E1286" t="s">
        <v>2198</v>
      </c>
      <c r="F1286">
        <v>10</v>
      </c>
      <c r="G1286" t="str">
        <f t="shared" si="61"/>
        <v>Large</v>
      </c>
      <c r="H1286" t="s">
        <v>6</v>
      </c>
      <c r="I1286" t="str">
        <f>IFERROR(VLOOKUP(A1286,sponsored_animals!$A$1:$C$2143,1,TRUE),0)</f>
        <v>7c0c3e04e6a4d4</v>
      </c>
      <c r="J1286">
        <f>VLOOKUP(H1286,location_costs!$A$1:$B$6,2,FALSE)</f>
        <v>135</v>
      </c>
      <c r="K1286" t="str">
        <f t="shared" si="62"/>
        <v>Cat_Large</v>
      </c>
      <c r="L1286">
        <f>VLOOKUP(K1286,size_costs!$D$1:$E$10,2,FALSE)</f>
        <v>140</v>
      </c>
      <c r="M1286">
        <f>VLOOKUP(C1286,age_costs!$A$1:$B$52,2,FALSE)</f>
        <v>0</v>
      </c>
    </row>
    <row r="1287" spans="1:13" x14ac:dyDescent="0.25">
      <c r="A1287" t="s">
        <v>1495</v>
      </c>
      <c r="B1287" t="s">
        <v>14236</v>
      </c>
      <c r="C1287" s="2">
        <f t="shared" si="60"/>
        <v>17</v>
      </c>
      <c r="D1287" t="s">
        <v>19</v>
      </c>
      <c r="E1287" t="s">
        <v>2200</v>
      </c>
      <c r="F1287">
        <v>4</v>
      </c>
      <c r="G1287" t="str">
        <f t="shared" si="61"/>
        <v>Small</v>
      </c>
      <c r="H1287" t="s">
        <v>7</v>
      </c>
      <c r="I1287" t="str">
        <f>IFERROR(VLOOKUP(A1287,sponsored_animals!$A$1:$C$2143,1,TRUE),0)</f>
        <v>7c0c3e04e6a4d4</v>
      </c>
      <c r="J1287">
        <f>VLOOKUP(H1287,location_costs!$A$1:$B$6,2,FALSE)</f>
        <v>100</v>
      </c>
      <c r="K1287" t="str">
        <f t="shared" si="62"/>
        <v>Cat_Small</v>
      </c>
      <c r="L1287">
        <f>VLOOKUP(K1287,size_costs!$D$1:$E$10,2,FALSE)</f>
        <v>100</v>
      </c>
      <c r="M1287">
        <f>VLOOKUP(C1287,age_costs!$A$1:$B$52,2,FALSE)</f>
        <v>300</v>
      </c>
    </row>
    <row r="1288" spans="1:13" x14ac:dyDescent="0.25">
      <c r="A1288" t="s">
        <v>3745</v>
      </c>
      <c r="B1288" t="s">
        <v>14175</v>
      </c>
      <c r="C1288" s="2">
        <f t="shared" si="60"/>
        <v>3</v>
      </c>
      <c r="D1288" t="s">
        <v>12</v>
      </c>
      <c r="E1288" t="s">
        <v>2202</v>
      </c>
      <c r="F1288">
        <v>39</v>
      </c>
      <c r="G1288" t="str">
        <f t="shared" si="61"/>
        <v>Large</v>
      </c>
      <c r="H1288" t="s">
        <v>3</v>
      </c>
      <c r="I1288">
        <f>IFERROR(VLOOKUP(A1288,sponsored_animals!$A$1:$C$2143,1,TRUE),0)</f>
        <v>0</v>
      </c>
      <c r="J1288">
        <f>VLOOKUP(H1288,location_costs!$A$1:$B$6,2,FALSE)</f>
        <v>120</v>
      </c>
      <c r="K1288" t="str">
        <f t="shared" si="62"/>
        <v>Dog_Large</v>
      </c>
      <c r="L1288">
        <f>VLOOKUP(K1288,size_costs!$D$1:$E$10,2,FALSE)</f>
        <v>175</v>
      </c>
      <c r="M1288">
        <f>VLOOKUP(C1288,age_costs!$A$1:$B$52,2,FALSE)</f>
        <v>0</v>
      </c>
    </row>
    <row r="1289" spans="1:13" x14ac:dyDescent="0.25">
      <c r="A1289" t="s">
        <v>3746</v>
      </c>
      <c r="B1289" t="s">
        <v>13776</v>
      </c>
      <c r="C1289" s="2">
        <f t="shared" si="60"/>
        <v>8</v>
      </c>
      <c r="D1289" t="s">
        <v>12</v>
      </c>
      <c r="E1289" t="s">
        <v>2332</v>
      </c>
      <c r="F1289">
        <v>7</v>
      </c>
      <c r="G1289" t="str">
        <f t="shared" si="61"/>
        <v>Small</v>
      </c>
      <c r="H1289" t="s">
        <v>3</v>
      </c>
      <c r="I1289">
        <f>IFERROR(VLOOKUP(A1289,sponsored_animals!$A$1:$C$2143,1,TRUE),0)</f>
        <v>0</v>
      </c>
      <c r="J1289">
        <f>VLOOKUP(H1289,location_costs!$A$1:$B$6,2,FALSE)</f>
        <v>120</v>
      </c>
      <c r="K1289" t="str">
        <f t="shared" si="62"/>
        <v>Dog_Small</v>
      </c>
      <c r="L1289">
        <f>VLOOKUP(K1289,size_costs!$D$1:$E$10,2,FALSE)</f>
        <v>125</v>
      </c>
      <c r="M1289">
        <f>VLOOKUP(C1289,age_costs!$A$1:$B$52,2,FALSE)</f>
        <v>150</v>
      </c>
    </row>
    <row r="1290" spans="1:13" x14ac:dyDescent="0.25">
      <c r="A1290" t="s">
        <v>3747</v>
      </c>
      <c r="B1290" t="s">
        <v>13546</v>
      </c>
      <c r="C1290" s="2">
        <f t="shared" si="60"/>
        <v>6</v>
      </c>
      <c r="D1290" t="s">
        <v>19</v>
      </c>
      <c r="E1290" t="s">
        <v>2177</v>
      </c>
      <c r="F1290">
        <v>6</v>
      </c>
      <c r="G1290" t="str">
        <f t="shared" si="61"/>
        <v>Medium</v>
      </c>
      <c r="H1290" t="s">
        <v>3</v>
      </c>
      <c r="I1290" t="str">
        <f>IFERROR(VLOOKUP(A1290,sponsored_animals!$A$1:$C$2143,1,TRUE),0)</f>
        <v>0ea863dbf1123f</v>
      </c>
      <c r="J1290">
        <f>VLOOKUP(H1290,location_costs!$A$1:$B$6,2,FALSE)</f>
        <v>120</v>
      </c>
      <c r="K1290" t="str">
        <f t="shared" si="62"/>
        <v>Cat_Medium</v>
      </c>
      <c r="L1290">
        <f>VLOOKUP(K1290,size_costs!$D$1:$E$10,2,FALSE)</f>
        <v>120</v>
      </c>
      <c r="M1290">
        <f>VLOOKUP(C1290,age_costs!$A$1:$B$52,2,FALSE)</f>
        <v>100</v>
      </c>
    </row>
    <row r="1291" spans="1:13" x14ac:dyDescent="0.25">
      <c r="A1291" t="s">
        <v>3748</v>
      </c>
      <c r="B1291" t="s">
        <v>14237</v>
      </c>
      <c r="C1291" s="2">
        <f t="shared" si="60"/>
        <v>14</v>
      </c>
      <c r="D1291" t="s">
        <v>12</v>
      </c>
      <c r="E1291" t="s">
        <v>2241</v>
      </c>
      <c r="F1291">
        <v>44</v>
      </c>
      <c r="G1291" t="str">
        <f t="shared" si="61"/>
        <v>Large</v>
      </c>
      <c r="H1291" t="s">
        <v>3</v>
      </c>
      <c r="I1291">
        <f>IFERROR(VLOOKUP(A1291,sponsored_animals!$A$1:$C$2143,1,TRUE),0)</f>
        <v>0</v>
      </c>
      <c r="J1291">
        <f>VLOOKUP(H1291,location_costs!$A$1:$B$6,2,FALSE)</f>
        <v>120</v>
      </c>
      <c r="K1291" t="str">
        <f t="shared" si="62"/>
        <v>Dog_Large</v>
      </c>
      <c r="L1291">
        <f>VLOOKUP(K1291,size_costs!$D$1:$E$10,2,FALSE)</f>
        <v>175</v>
      </c>
      <c r="M1291">
        <f>VLOOKUP(C1291,age_costs!$A$1:$B$52,2,FALSE)</f>
        <v>200</v>
      </c>
    </row>
    <row r="1292" spans="1:13" x14ac:dyDescent="0.25">
      <c r="A1292" t="s">
        <v>3749</v>
      </c>
      <c r="B1292" t="s">
        <v>2745</v>
      </c>
      <c r="C1292" s="2">
        <f t="shared" si="60"/>
        <v>6</v>
      </c>
      <c r="D1292" t="s">
        <v>19</v>
      </c>
      <c r="E1292" t="s">
        <v>2182</v>
      </c>
      <c r="F1292">
        <v>8.5</v>
      </c>
      <c r="G1292" t="str">
        <f t="shared" si="61"/>
        <v>Large</v>
      </c>
      <c r="H1292" t="s">
        <v>6</v>
      </c>
      <c r="I1292">
        <f>IFERROR(VLOOKUP(A1292,sponsored_animals!$A$1:$C$2143,1,TRUE),0)</f>
        <v>0</v>
      </c>
      <c r="J1292">
        <f>VLOOKUP(H1292,location_costs!$A$1:$B$6,2,FALSE)</f>
        <v>135</v>
      </c>
      <c r="K1292" t="str">
        <f t="shared" si="62"/>
        <v>Cat_Large</v>
      </c>
      <c r="L1292">
        <f>VLOOKUP(K1292,size_costs!$D$1:$E$10,2,FALSE)</f>
        <v>140</v>
      </c>
      <c r="M1292">
        <f>VLOOKUP(C1292,age_costs!$A$1:$B$52,2,FALSE)</f>
        <v>100</v>
      </c>
    </row>
    <row r="1293" spans="1:13" x14ac:dyDescent="0.25">
      <c r="A1293" t="s">
        <v>3751</v>
      </c>
      <c r="B1293" t="s">
        <v>2427</v>
      </c>
      <c r="C1293" s="2">
        <f t="shared" si="60"/>
        <v>5</v>
      </c>
      <c r="D1293" t="s">
        <v>12</v>
      </c>
      <c r="E1293" t="s">
        <v>2202</v>
      </c>
      <c r="F1293">
        <v>7</v>
      </c>
      <c r="G1293" t="str">
        <f t="shared" si="61"/>
        <v>Small</v>
      </c>
      <c r="H1293" t="s">
        <v>7</v>
      </c>
      <c r="I1293">
        <f>IFERROR(VLOOKUP(A1293,sponsored_animals!$A$1:$C$2143,1,TRUE),0)</f>
        <v>0</v>
      </c>
      <c r="J1293">
        <f>VLOOKUP(H1293,location_costs!$A$1:$B$6,2,FALSE)</f>
        <v>100</v>
      </c>
      <c r="K1293" t="str">
        <f t="shared" si="62"/>
        <v>Dog_Small</v>
      </c>
      <c r="L1293">
        <f>VLOOKUP(K1293,size_costs!$D$1:$E$10,2,FALSE)</f>
        <v>125</v>
      </c>
      <c r="M1293">
        <f>VLOOKUP(C1293,age_costs!$A$1:$B$52,2,FALSE)</f>
        <v>100</v>
      </c>
    </row>
    <row r="1294" spans="1:13" x14ac:dyDescent="0.25">
      <c r="A1294" t="s">
        <v>3752</v>
      </c>
      <c r="B1294" t="s">
        <v>14238</v>
      </c>
      <c r="C1294" s="2">
        <f t="shared" si="60"/>
        <v>2</v>
      </c>
      <c r="D1294" t="s">
        <v>12</v>
      </c>
      <c r="E1294" t="s">
        <v>2278</v>
      </c>
      <c r="F1294">
        <v>6</v>
      </c>
      <c r="G1294" t="str">
        <f t="shared" si="61"/>
        <v>Small</v>
      </c>
      <c r="H1294" t="s">
        <v>4</v>
      </c>
      <c r="I1294" t="str">
        <f>IFERROR(VLOOKUP(A1294,sponsored_animals!$A$1:$C$2143,1,TRUE),0)</f>
        <v>b14069999a0ee6</v>
      </c>
      <c r="J1294">
        <f>VLOOKUP(H1294,location_costs!$A$1:$B$6,2,FALSE)</f>
        <v>110</v>
      </c>
      <c r="K1294" t="str">
        <f t="shared" si="62"/>
        <v>Dog_Small</v>
      </c>
      <c r="L1294">
        <f>VLOOKUP(K1294,size_costs!$D$1:$E$10,2,FALSE)</f>
        <v>125</v>
      </c>
      <c r="M1294">
        <f>VLOOKUP(C1294,age_costs!$A$1:$B$52,2,FALSE)</f>
        <v>0</v>
      </c>
    </row>
    <row r="1295" spans="1:13" x14ac:dyDescent="0.25">
      <c r="A1295" t="s">
        <v>3753</v>
      </c>
      <c r="B1295" t="s">
        <v>5561</v>
      </c>
      <c r="C1295" s="2">
        <f t="shared" si="60"/>
        <v>8</v>
      </c>
      <c r="D1295" t="s">
        <v>19</v>
      </c>
      <c r="E1295" t="s">
        <v>2207</v>
      </c>
      <c r="F1295">
        <v>4</v>
      </c>
      <c r="G1295" t="str">
        <f t="shared" si="61"/>
        <v>Small</v>
      </c>
      <c r="H1295" t="s">
        <v>5</v>
      </c>
      <c r="I1295">
        <f>IFERROR(VLOOKUP(A1295,sponsored_animals!$A$1:$C$2143,1,TRUE),0)</f>
        <v>0</v>
      </c>
      <c r="J1295">
        <f>VLOOKUP(H1295,location_costs!$A$1:$B$6,2,FALSE)</f>
        <v>140</v>
      </c>
      <c r="K1295" t="str">
        <f t="shared" si="62"/>
        <v>Cat_Small</v>
      </c>
      <c r="L1295">
        <f>VLOOKUP(K1295,size_costs!$D$1:$E$10,2,FALSE)</f>
        <v>100</v>
      </c>
      <c r="M1295">
        <f>VLOOKUP(C1295,age_costs!$A$1:$B$52,2,FALSE)</f>
        <v>150</v>
      </c>
    </row>
    <row r="1296" spans="1:13" x14ac:dyDescent="0.25">
      <c r="A1296" t="s">
        <v>3755</v>
      </c>
      <c r="B1296" t="s">
        <v>5022</v>
      </c>
      <c r="C1296" s="2">
        <f t="shared" si="60"/>
        <v>6</v>
      </c>
      <c r="D1296" t="s">
        <v>12</v>
      </c>
      <c r="E1296" t="s">
        <v>2322</v>
      </c>
      <c r="F1296">
        <v>16</v>
      </c>
      <c r="G1296" t="str">
        <f t="shared" si="61"/>
        <v>Medium</v>
      </c>
      <c r="H1296" t="s">
        <v>3</v>
      </c>
      <c r="I1296">
        <f>IFERROR(VLOOKUP(A1296,sponsored_animals!$A$1:$C$2143,1,TRUE),0)</f>
        <v>0</v>
      </c>
      <c r="J1296">
        <f>VLOOKUP(H1296,location_costs!$A$1:$B$6,2,FALSE)</f>
        <v>120</v>
      </c>
      <c r="K1296" t="str">
        <f t="shared" si="62"/>
        <v>Dog_Medium</v>
      </c>
      <c r="L1296">
        <f>VLOOKUP(K1296,size_costs!$D$1:$E$10,2,FALSE)</f>
        <v>150</v>
      </c>
      <c r="M1296">
        <f>VLOOKUP(C1296,age_costs!$A$1:$B$52,2,FALSE)</f>
        <v>100</v>
      </c>
    </row>
    <row r="1297" spans="1:13" x14ac:dyDescent="0.25">
      <c r="A1297" t="s">
        <v>3757</v>
      </c>
      <c r="B1297" t="s">
        <v>14239</v>
      </c>
      <c r="C1297" s="2">
        <f t="shared" si="60"/>
        <v>3</v>
      </c>
      <c r="D1297" t="s">
        <v>19</v>
      </c>
      <c r="E1297" t="s">
        <v>2198</v>
      </c>
      <c r="F1297">
        <v>4</v>
      </c>
      <c r="G1297" t="str">
        <f t="shared" si="61"/>
        <v>Small</v>
      </c>
      <c r="H1297" t="s">
        <v>7</v>
      </c>
      <c r="I1297" t="str">
        <f>IFERROR(VLOOKUP(A1297,sponsored_animals!$A$1:$C$2143,1,TRUE),0)</f>
        <v>7c0c3e04e6a4d4</v>
      </c>
      <c r="J1297">
        <f>VLOOKUP(H1297,location_costs!$A$1:$B$6,2,FALSE)</f>
        <v>100</v>
      </c>
      <c r="K1297" t="str">
        <f t="shared" si="62"/>
        <v>Cat_Small</v>
      </c>
      <c r="L1297">
        <f>VLOOKUP(K1297,size_costs!$D$1:$E$10,2,FALSE)</f>
        <v>100</v>
      </c>
      <c r="M1297">
        <f>VLOOKUP(C1297,age_costs!$A$1:$B$52,2,FALSE)</f>
        <v>0</v>
      </c>
    </row>
    <row r="1298" spans="1:13" x14ac:dyDescent="0.25">
      <c r="A1298" t="s">
        <v>3758</v>
      </c>
      <c r="B1298" t="s">
        <v>14240</v>
      </c>
      <c r="C1298" s="2">
        <f t="shared" si="60"/>
        <v>3</v>
      </c>
      <c r="D1298" t="s">
        <v>12</v>
      </c>
      <c r="E1298" t="s">
        <v>2207</v>
      </c>
      <c r="F1298">
        <v>39</v>
      </c>
      <c r="G1298" t="str">
        <f t="shared" si="61"/>
        <v>Large</v>
      </c>
      <c r="H1298" t="s">
        <v>3</v>
      </c>
      <c r="I1298" t="str">
        <f>IFERROR(VLOOKUP(A1298,sponsored_animals!$A$1:$C$2143,1,TRUE),0)</f>
        <v>178f1189a06b68</v>
      </c>
      <c r="J1298">
        <f>VLOOKUP(H1298,location_costs!$A$1:$B$6,2,FALSE)</f>
        <v>120</v>
      </c>
      <c r="K1298" t="str">
        <f t="shared" si="62"/>
        <v>Dog_Large</v>
      </c>
      <c r="L1298">
        <f>VLOOKUP(K1298,size_costs!$D$1:$E$10,2,FALSE)</f>
        <v>175</v>
      </c>
      <c r="M1298">
        <f>VLOOKUP(C1298,age_costs!$A$1:$B$52,2,FALSE)</f>
        <v>0</v>
      </c>
    </row>
    <row r="1299" spans="1:13" x14ac:dyDescent="0.25">
      <c r="A1299" t="s">
        <v>3759</v>
      </c>
      <c r="B1299" t="s">
        <v>4914</v>
      </c>
      <c r="C1299" s="2">
        <f t="shared" si="60"/>
        <v>8</v>
      </c>
      <c r="D1299" t="s">
        <v>19</v>
      </c>
      <c r="E1299" t="s">
        <v>2210</v>
      </c>
      <c r="F1299">
        <v>8.5</v>
      </c>
      <c r="G1299" t="str">
        <f t="shared" si="61"/>
        <v>Large</v>
      </c>
      <c r="H1299" t="s">
        <v>3</v>
      </c>
      <c r="I1299">
        <f>IFERROR(VLOOKUP(A1299,sponsored_animals!$A$1:$C$2143,1,TRUE),0)</f>
        <v>0</v>
      </c>
      <c r="J1299">
        <f>VLOOKUP(H1299,location_costs!$A$1:$B$6,2,FALSE)</f>
        <v>120</v>
      </c>
      <c r="K1299" t="str">
        <f t="shared" si="62"/>
        <v>Cat_Large</v>
      </c>
      <c r="L1299">
        <f>VLOOKUP(K1299,size_costs!$D$1:$E$10,2,FALSE)</f>
        <v>140</v>
      </c>
      <c r="M1299">
        <f>VLOOKUP(C1299,age_costs!$A$1:$B$52,2,FALSE)</f>
        <v>150</v>
      </c>
    </row>
    <row r="1300" spans="1:13" x14ac:dyDescent="0.25">
      <c r="A1300" t="s">
        <v>3761</v>
      </c>
      <c r="B1300" t="s">
        <v>14241</v>
      </c>
      <c r="C1300" s="2">
        <f t="shared" si="60"/>
        <v>3</v>
      </c>
      <c r="D1300" t="s">
        <v>19</v>
      </c>
      <c r="E1300" t="s">
        <v>2210</v>
      </c>
      <c r="F1300">
        <v>9</v>
      </c>
      <c r="G1300" t="str">
        <f t="shared" si="61"/>
        <v>Large</v>
      </c>
      <c r="H1300" t="s">
        <v>6</v>
      </c>
      <c r="I1300" t="str">
        <f>IFERROR(VLOOKUP(A1300,sponsored_animals!$A$1:$C$2143,1,TRUE),0)</f>
        <v>b14069999a0ee6</v>
      </c>
      <c r="J1300">
        <f>VLOOKUP(H1300,location_costs!$A$1:$B$6,2,FALSE)</f>
        <v>135</v>
      </c>
      <c r="K1300" t="str">
        <f t="shared" si="62"/>
        <v>Cat_Large</v>
      </c>
      <c r="L1300">
        <f>VLOOKUP(K1300,size_costs!$D$1:$E$10,2,FALSE)</f>
        <v>140</v>
      </c>
      <c r="M1300">
        <f>VLOOKUP(C1300,age_costs!$A$1:$B$52,2,FALSE)</f>
        <v>0</v>
      </c>
    </row>
    <row r="1301" spans="1:13" x14ac:dyDescent="0.25">
      <c r="A1301" t="s">
        <v>3762</v>
      </c>
      <c r="B1301" t="s">
        <v>14242</v>
      </c>
      <c r="C1301" s="2">
        <f t="shared" si="60"/>
        <v>19</v>
      </c>
      <c r="D1301" t="s">
        <v>12</v>
      </c>
      <c r="E1301" t="s">
        <v>2182</v>
      </c>
      <c r="F1301">
        <v>5</v>
      </c>
      <c r="G1301" t="str">
        <f t="shared" si="61"/>
        <v>Small</v>
      </c>
      <c r="H1301" t="s">
        <v>6</v>
      </c>
      <c r="I1301" t="str">
        <f>IFERROR(VLOOKUP(A1301,sponsored_animals!$A$1:$C$2143,1,TRUE),0)</f>
        <v>36806649e5722d</v>
      </c>
      <c r="J1301">
        <f>VLOOKUP(H1301,location_costs!$A$1:$B$6,2,FALSE)</f>
        <v>135</v>
      </c>
      <c r="K1301" t="str">
        <f t="shared" si="62"/>
        <v>Dog_Small</v>
      </c>
      <c r="L1301">
        <f>VLOOKUP(K1301,size_costs!$D$1:$E$10,2,FALSE)</f>
        <v>125</v>
      </c>
      <c r="M1301">
        <f>VLOOKUP(C1301,age_costs!$A$1:$B$52,2,FALSE)</f>
        <v>300</v>
      </c>
    </row>
    <row r="1302" spans="1:13" x14ac:dyDescent="0.25">
      <c r="A1302" t="s">
        <v>3763</v>
      </c>
      <c r="B1302" t="s">
        <v>14243</v>
      </c>
      <c r="C1302" s="2">
        <f t="shared" si="60"/>
        <v>4</v>
      </c>
      <c r="D1302" t="s">
        <v>19</v>
      </c>
      <c r="E1302" t="s">
        <v>2210</v>
      </c>
      <c r="F1302">
        <v>4</v>
      </c>
      <c r="G1302" t="str">
        <f t="shared" si="61"/>
        <v>Small</v>
      </c>
      <c r="H1302" t="s">
        <v>3</v>
      </c>
      <c r="I1302">
        <f>IFERROR(VLOOKUP(A1302,sponsored_animals!$A$1:$C$2143,1,TRUE),0)</f>
        <v>0</v>
      </c>
      <c r="J1302">
        <f>VLOOKUP(H1302,location_costs!$A$1:$B$6,2,FALSE)</f>
        <v>120</v>
      </c>
      <c r="K1302" t="str">
        <f t="shared" si="62"/>
        <v>Cat_Small</v>
      </c>
      <c r="L1302">
        <f>VLOOKUP(K1302,size_costs!$D$1:$E$10,2,FALSE)</f>
        <v>100</v>
      </c>
      <c r="M1302">
        <f>VLOOKUP(C1302,age_costs!$A$1:$B$52,2,FALSE)</f>
        <v>0</v>
      </c>
    </row>
    <row r="1303" spans="1:13" x14ac:dyDescent="0.25">
      <c r="A1303" t="s">
        <v>3764</v>
      </c>
      <c r="B1303" t="s">
        <v>14086</v>
      </c>
      <c r="C1303" s="2">
        <f t="shared" si="60"/>
        <v>8</v>
      </c>
      <c r="D1303" t="s">
        <v>19</v>
      </c>
      <c r="E1303" t="s">
        <v>2198</v>
      </c>
      <c r="F1303">
        <v>6.5</v>
      </c>
      <c r="G1303" t="str">
        <f t="shared" si="61"/>
        <v>Medium</v>
      </c>
      <c r="H1303" t="s">
        <v>4</v>
      </c>
      <c r="I1303">
        <f>IFERROR(VLOOKUP(A1303,sponsored_animals!$A$1:$C$2143,1,TRUE),0)</f>
        <v>0</v>
      </c>
      <c r="J1303">
        <f>VLOOKUP(H1303,location_costs!$A$1:$B$6,2,FALSE)</f>
        <v>110</v>
      </c>
      <c r="K1303" t="str">
        <f t="shared" si="62"/>
        <v>Cat_Medium</v>
      </c>
      <c r="L1303">
        <f>VLOOKUP(K1303,size_costs!$D$1:$E$10,2,FALSE)</f>
        <v>120</v>
      </c>
      <c r="M1303">
        <f>VLOOKUP(C1303,age_costs!$A$1:$B$52,2,FALSE)</f>
        <v>150</v>
      </c>
    </row>
    <row r="1304" spans="1:13" x14ac:dyDescent="0.25">
      <c r="A1304" t="s">
        <v>3765</v>
      </c>
      <c r="B1304" t="s">
        <v>14244</v>
      </c>
      <c r="C1304" s="2">
        <f t="shared" si="60"/>
        <v>11</v>
      </c>
      <c r="D1304" t="s">
        <v>19</v>
      </c>
      <c r="E1304" t="s">
        <v>2210</v>
      </c>
      <c r="F1304">
        <v>8.5</v>
      </c>
      <c r="G1304" t="str">
        <f t="shared" si="61"/>
        <v>Large</v>
      </c>
      <c r="H1304" t="s">
        <v>7</v>
      </c>
      <c r="I1304" t="str">
        <f>IFERROR(VLOOKUP(A1304,sponsored_animals!$A$1:$C$2143,1,TRUE),0)</f>
        <v>214f8f6b359a1e</v>
      </c>
      <c r="J1304">
        <f>VLOOKUP(H1304,location_costs!$A$1:$B$6,2,FALSE)</f>
        <v>100</v>
      </c>
      <c r="K1304" t="str">
        <f t="shared" si="62"/>
        <v>Cat_Large</v>
      </c>
      <c r="L1304">
        <f>VLOOKUP(K1304,size_costs!$D$1:$E$10,2,FALSE)</f>
        <v>140</v>
      </c>
      <c r="M1304">
        <f>VLOOKUP(C1304,age_costs!$A$1:$B$52,2,FALSE)</f>
        <v>150</v>
      </c>
    </row>
    <row r="1305" spans="1:13" x14ac:dyDescent="0.25">
      <c r="A1305" t="s">
        <v>3766</v>
      </c>
      <c r="B1305" t="s">
        <v>14245</v>
      </c>
      <c r="C1305" s="2">
        <f t="shared" si="60"/>
        <v>4</v>
      </c>
      <c r="D1305" t="s">
        <v>12</v>
      </c>
      <c r="E1305" t="s">
        <v>2186</v>
      </c>
      <c r="F1305">
        <v>11</v>
      </c>
      <c r="G1305" t="str">
        <f t="shared" si="61"/>
        <v>Medium</v>
      </c>
      <c r="H1305" t="s">
        <v>4</v>
      </c>
      <c r="I1305" t="str">
        <f>IFERROR(VLOOKUP(A1305,sponsored_animals!$A$1:$C$2143,1,TRUE),0)</f>
        <v>178f1189a06b68</v>
      </c>
      <c r="J1305">
        <f>VLOOKUP(H1305,location_costs!$A$1:$B$6,2,FALSE)</f>
        <v>110</v>
      </c>
      <c r="K1305" t="str">
        <f t="shared" si="62"/>
        <v>Dog_Medium</v>
      </c>
      <c r="L1305">
        <f>VLOOKUP(K1305,size_costs!$D$1:$E$10,2,FALSE)</f>
        <v>150</v>
      </c>
      <c r="M1305">
        <f>VLOOKUP(C1305,age_costs!$A$1:$B$52,2,FALSE)</f>
        <v>0</v>
      </c>
    </row>
    <row r="1306" spans="1:13" x14ac:dyDescent="0.25">
      <c r="A1306" t="s">
        <v>3767</v>
      </c>
      <c r="B1306" t="s">
        <v>13956</v>
      </c>
      <c r="C1306" s="2">
        <f t="shared" si="60"/>
        <v>3</v>
      </c>
      <c r="D1306" t="s">
        <v>19</v>
      </c>
      <c r="E1306" t="s">
        <v>2198</v>
      </c>
      <c r="F1306">
        <v>3</v>
      </c>
      <c r="G1306" t="str">
        <f t="shared" si="61"/>
        <v>Small</v>
      </c>
      <c r="H1306" t="s">
        <v>6</v>
      </c>
      <c r="I1306" t="str">
        <f>IFERROR(VLOOKUP(A1306,sponsored_animals!$A$1:$C$2143,1,TRUE),0)</f>
        <v>178f1189a06b68</v>
      </c>
      <c r="J1306">
        <f>VLOOKUP(H1306,location_costs!$A$1:$B$6,2,FALSE)</f>
        <v>135</v>
      </c>
      <c r="K1306" t="str">
        <f t="shared" si="62"/>
        <v>Cat_Small</v>
      </c>
      <c r="L1306">
        <f>VLOOKUP(K1306,size_costs!$D$1:$E$10,2,FALSE)</f>
        <v>100</v>
      </c>
      <c r="M1306">
        <f>VLOOKUP(C1306,age_costs!$A$1:$B$52,2,FALSE)</f>
        <v>0</v>
      </c>
    </row>
    <row r="1307" spans="1:13" x14ac:dyDescent="0.25">
      <c r="A1307" t="s">
        <v>3768</v>
      </c>
      <c r="B1307" t="s">
        <v>14246</v>
      </c>
      <c r="C1307" s="2">
        <f t="shared" si="60"/>
        <v>7</v>
      </c>
      <c r="D1307" t="s">
        <v>12</v>
      </c>
      <c r="E1307" t="s">
        <v>2186</v>
      </c>
      <c r="F1307">
        <v>41</v>
      </c>
      <c r="G1307" t="str">
        <f t="shared" si="61"/>
        <v>Large</v>
      </c>
      <c r="H1307" t="s">
        <v>6</v>
      </c>
      <c r="I1307" t="str">
        <f>IFERROR(VLOOKUP(A1307,sponsored_animals!$A$1:$C$2143,1,TRUE),0)</f>
        <v>7c0c3e04e6a4d4</v>
      </c>
      <c r="J1307">
        <f>VLOOKUP(H1307,location_costs!$A$1:$B$6,2,FALSE)</f>
        <v>135</v>
      </c>
      <c r="K1307" t="str">
        <f t="shared" si="62"/>
        <v>Dog_Large</v>
      </c>
      <c r="L1307">
        <f>VLOOKUP(K1307,size_costs!$D$1:$E$10,2,FALSE)</f>
        <v>175</v>
      </c>
      <c r="M1307">
        <f>VLOOKUP(C1307,age_costs!$A$1:$B$52,2,FALSE)</f>
        <v>100</v>
      </c>
    </row>
    <row r="1308" spans="1:13" x14ac:dyDescent="0.25">
      <c r="A1308" t="s">
        <v>3769</v>
      </c>
      <c r="B1308" t="s">
        <v>5712</v>
      </c>
      <c r="C1308" s="2">
        <f t="shared" si="60"/>
        <v>5</v>
      </c>
      <c r="D1308" t="s">
        <v>12</v>
      </c>
      <c r="E1308" t="s">
        <v>2182</v>
      </c>
      <c r="F1308">
        <v>13</v>
      </c>
      <c r="G1308" t="str">
        <f t="shared" si="61"/>
        <v>Medium</v>
      </c>
      <c r="H1308" t="s">
        <v>3</v>
      </c>
      <c r="I1308" t="str">
        <f>IFERROR(VLOOKUP(A1308,sponsored_animals!$A$1:$C$2143,1,TRUE),0)</f>
        <v>d40d0d9a6a4451</v>
      </c>
      <c r="J1308">
        <f>VLOOKUP(H1308,location_costs!$A$1:$B$6,2,FALSE)</f>
        <v>120</v>
      </c>
      <c r="K1308" t="str">
        <f t="shared" si="62"/>
        <v>Dog_Medium</v>
      </c>
      <c r="L1308">
        <f>VLOOKUP(K1308,size_costs!$D$1:$E$10,2,FALSE)</f>
        <v>150</v>
      </c>
      <c r="M1308">
        <f>VLOOKUP(C1308,age_costs!$A$1:$B$52,2,FALSE)</f>
        <v>100</v>
      </c>
    </row>
    <row r="1309" spans="1:13" x14ac:dyDescent="0.25">
      <c r="A1309" t="s">
        <v>3770</v>
      </c>
      <c r="B1309" t="s">
        <v>13781</v>
      </c>
      <c r="C1309" s="2">
        <f t="shared" si="60"/>
        <v>3</v>
      </c>
      <c r="D1309" t="s">
        <v>12</v>
      </c>
      <c r="E1309" t="s">
        <v>2196</v>
      </c>
      <c r="F1309">
        <v>36</v>
      </c>
      <c r="G1309" t="str">
        <f t="shared" si="61"/>
        <v>Large</v>
      </c>
      <c r="H1309" t="s">
        <v>6</v>
      </c>
      <c r="I1309" t="str">
        <f>IFERROR(VLOOKUP(A1309,sponsored_animals!$A$1:$C$2143,1,TRUE),0)</f>
        <v>36806649e5722d</v>
      </c>
      <c r="J1309">
        <f>VLOOKUP(H1309,location_costs!$A$1:$B$6,2,FALSE)</f>
        <v>135</v>
      </c>
      <c r="K1309" t="str">
        <f t="shared" si="62"/>
        <v>Dog_Large</v>
      </c>
      <c r="L1309">
        <f>VLOOKUP(K1309,size_costs!$D$1:$E$10,2,FALSE)</f>
        <v>175</v>
      </c>
      <c r="M1309">
        <f>VLOOKUP(C1309,age_costs!$A$1:$B$52,2,FALSE)</f>
        <v>0</v>
      </c>
    </row>
    <row r="1310" spans="1:13" x14ac:dyDescent="0.25">
      <c r="A1310" t="s">
        <v>3771</v>
      </c>
      <c r="B1310" t="s">
        <v>14190</v>
      </c>
      <c r="C1310" s="2">
        <f t="shared" si="60"/>
        <v>9</v>
      </c>
      <c r="D1310" t="s">
        <v>12</v>
      </c>
      <c r="E1310" t="s">
        <v>2322</v>
      </c>
      <c r="F1310">
        <v>13</v>
      </c>
      <c r="G1310" t="str">
        <f t="shared" si="61"/>
        <v>Medium</v>
      </c>
      <c r="H1310" t="s">
        <v>6</v>
      </c>
      <c r="I1310" t="str">
        <f>IFERROR(VLOOKUP(A1310,sponsored_animals!$A$1:$C$2143,1,TRUE),0)</f>
        <v>7c0c3e04e6a4d4</v>
      </c>
      <c r="J1310">
        <f>VLOOKUP(H1310,location_costs!$A$1:$B$6,2,FALSE)</f>
        <v>135</v>
      </c>
      <c r="K1310" t="str">
        <f t="shared" si="62"/>
        <v>Dog_Medium</v>
      </c>
      <c r="L1310">
        <f>VLOOKUP(K1310,size_costs!$D$1:$E$10,2,FALSE)</f>
        <v>150</v>
      </c>
      <c r="M1310">
        <f>VLOOKUP(C1310,age_costs!$A$1:$B$52,2,FALSE)</f>
        <v>150</v>
      </c>
    </row>
    <row r="1311" spans="1:13" x14ac:dyDescent="0.25">
      <c r="A1311" t="s">
        <v>3772</v>
      </c>
      <c r="B1311" t="s">
        <v>14247</v>
      </c>
      <c r="C1311" s="2">
        <f t="shared" si="60"/>
        <v>5</v>
      </c>
      <c r="D1311" t="s">
        <v>19</v>
      </c>
      <c r="E1311" t="s">
        <v>2177</v>
      </c>
      <c r="F1311">
        <v>6</v>
      </c>
      <c r="G1311" t="str">
        <f t="shared" si="61"/>
        <v>Medium</v>
      </c>
      <c r="H1311" t="s">
        <v>7</v>
      </c>
      <c r="I1311" t="str">
        <f>IFERROR(VLOOKUP(A1311,sponsored_animals!$A$1:$C$2143,1,TRUE),0)</f>
        <v>36806649e5722d</v>
      </c>
      <c r="J1311">
        <f>VLOOKUP(H1311,location_costs!$A$1:$B$6,2,FALSE)</f>
        <v>100</v>
      </c>
      <c r="K1311" t="str">
        <f t="shared" si="62"/>
        <v>Cat_Medium</v>
      </c>
      <c r="L1311">
        <f>VLOOKUP(K1311,size_costs!$D$1:$E$10,2,FALSE)</f>
        <v>120</v>
      </c>
      <c r="M1311">
        <f>VLOOKUP(C1311,age_costs!$A$1:$B$52,2,FALSE)</f>
        <v>100</v>
      </c>
    </row>
    <row r="1312" spans="1:13" x14ac:dyDescent="0.25">
      <c r="A1312" t="s">
        <v>3773</v>
      </c>
      <c r="B1312" t="s">
        <v>14248</v>
      </c>
      <c r="C1312" s="2">
        <f t="shared" si="60"/>
        <v>7</v>
      </c>
      <c r="D1312" t="s">
        <v>12</v>
      </c>
      <c r="E1312" t="s">
        <v>2535</v>
      </c>
      <c r="F1312">
        <v>7</v>
      </c>
      <c r="G1312" t="str">
        <f t="shared" si="61"/>
        <v>Small</v>
      </c>
      <c r="H1312" t="s">
        <v>5</v>
      </c>
      <c r="I1312" t="str">
        <f>IFERROR(VLOOKUP(A1312,sponsored_animals!$A$1:$C$2143,1,TRUE),0)</f>
        <v>214f8f6b359a1e</v>
      </c>
      <c r="J1312">
        <f>VLOOKUP(H1312,location_costs!$A$1:$B$6,2,FALSE)</f>
        <v>140</v>
      </c>
      <c r="K1312" t="str">
        <f t="shared" si="62"/>
        <v>Dog_Small</v>
      </c>
      <c r="L1312">
        <f>VLOOKUP(K1312,size_costs!$D$1:$E$10,2,FALSE)</f>
        <v>125</v>
      </c>
      <c r="M1312">
        <f>VLOOKUP(C1312,age_costs!$A$1:$B$52,2,FALSE)</f>
        <v>100</v>
      </c>
    </row>
    <row r="1313" spans="1:13" x14ac:dyDescent="0.25">
      <c r="A1313" t="s">
        <v>3774</v>
      </c>
      <c r="B1313" t="s">
        <v>14249</v>
      </c>
      <c r="C1313" s="2">
        <f t="shared" si="60"/>
        <v>3</v>
      </c>
      <c r="D1313" t="s">
        <v>12</v>
      </c>
      <c r="E1313" t="s">
        <v>2332</v>
      </c>
      <c r="F1313">
        <v>16</v>
      </c>
      <c r="G1313" t="str">
        <f t="shared" si="61"/>
        <v>Medium</v>
      </c>
      <c r="H1313" t="s">
        <v>6</v>
      </c>
      <c r="I1313">
        <f>IFERROR(VLOOKUP(A1313,sponsored_animals!$A$1:$C$2143,1,TRUE),0)</f>
        <v>0</v>
      </c>
      <c r="J1313">
        <f>VLOOKUP(H1313,location_costs!$A$1:$B$6,2,FALSE)</f>
        <v>135</v>
      </c>
      <c r="K1313" t="str">
        <f t="shared" si="62"/>
        <v>Dog_Medium</v>
      </c>
      <c r="L1313">
        <f>VLOOKUP(K1313,size_costs!$D$1:$E$10,2,FALSE)</f>
        <v>150</v>
      </c>
      <c r="M1313">
        <f>VLOOKUP(C1313,age_costs!$A$1:$B$52,2,FALSE)</f>
        <v>0</v>
      </c>
    </row>
    <row r="1314" spans="1:13" x14ac:dyDescent="0.25">
      <c r="A1314" t="s">
        <v>3775</v>
      </c>
      <c r="B1314" t="s">
        <v>14250</v>
      </c>
      <c r="C1314" s="2">
        <f t="shared" si="60"/>
        <v>4</v>
      </c>
      <c r="D1314" t="s">
        <v>19</v>
      </c>
      <c r="E1314" t="s">
        <v>2198</v>
      </c>
      <c r="F1314">
        <v>6</v>
      </c>
      <c r="G1314" t="str">
        <f t="shared" si="61"/>
        <v>Medium</v>
      </c>
      <c r="H1314" t="s">
        <v>3</v>
      </c>
      <c r="I1314" t="str">
        <f>IFERROR(VLOOKUP(A1314,sponsored_animals!$A$1:$C$2143,1,TRUE),0)</f>
        <v>178f1189a06b68</v>
      </c>
      <c r="J1314">
        <f>VLOOKUP(H1314,location_costs!$A$1:$B$6,2,FALSE)</f>
        <v>120</v>
      </c>
      <c r="K1314" t="str">
        <f t="shared" si="62"/>
        <v>Cat_Medium</v>
      </c>
      <c r="L1314">
        <f>VLOOKUP(K1314,size_costs!$D$1:$E$10,2,FALSE)</f>
        <v>120</v>
      </c>
      <c r="M1314">
        <f>VLOOKUP(C1314,age_costs!$A$1:$B$52,2,FALSE)</f>
        <v>0</v>
      </c>
    </row>
    <row r="1315" spans="1:13" x14ac:dyDescent="0.25">
      <c r="A1315" t="s">
        <v>3776</v>
      </c>
      <c r="B1315" t="s">
        <v>14251</v>
      </c>
      <c r="C1315" s="2">
        <f t="shared" si="60"/>
        <v>2</v>
      </c>
      <c r="D1315" t="s">
        <v>19</v>
      </c>
      <c r="E1315" t="s">
        <v>2182</v>
      </c>
      <c r="F1315">
        <v>3</v>
      </c>
      <c r="G1315" t="str">
        <f t="shared" si="61"/>
        <v>Small</v>
      </c>
      <c r="H1315" t="s">
        <v>5</v>
      </c>
      <c r="I1315" t="str">
        <f>IFERROR(VLOOKUP(A1315,sponsored_animals!$A$1:$C$2143,1,TRUE),0)</f>
        <v>36806649e5722d</v>
      </c>
      <c r="J1315">
        <f>VLOOKUP(H1315,location_costs!$A$1:$B$6,2,FALSE)</f>
        <v>140</v>
      </c>
      <c r="K1315" t="str">
        <f t="shared" si="62"/>
        <v>Cat_Small</v>
      </c>
      <c r="L1315">
        <f>VLOOKUP(K1315,size_costs!$D$1:$E$10,2,FALSE)</f>
        <v>100</v>
      </c>
      <c r="M1315">
        <f>VLOOKUP(C1315,age_costs!$A$1:$B$52,2,FALSE)</f>
        <v>0</v>
      </c>
    </row>
    <row r="1316" spans="1:13" x14ac:dyDescent="0.25">
      <c r="A1316" t="s">
        <v>3777</v>
      </c>
      <c r="B1316" t="s">
        <v>13922</v>
      </c>
      <c r="C1316" s="2">
        <f t="shared" si="60"/>
        <v>6</v>
      </c>
      <c r="D1316" t="s">
        <v>12</v>
      </c>
      <c r="E1316" t="s">
        <v>2226</v>
      </c>
      <c r="F1316">
        <v>8</v>
      </c>
      <c r="G1316" t="str">
        <f t="shared" si="61"/>
        <v>Small</v>
      </c>
      <c r="H1316" t="s">
        <v>7</v>
      </c>
      <c r="I1316" t="str">
        <f>IFERROR(VLOOKUP(A1316,sponsored_animals!$A$1:$C$2143,1,TRUE),0)</f>
        <v>178f1189a06b68</v>
      </c>
      <c r="J1316">
        <f>VLOOKUP(H1316,location_costs!$A$1:$B$6,2,FALSE)</f>
        <v>100</v>
      </c>
      <c r="K1316" t="str">
        <f t="shared" si="62"/>
        <v>Dog_Small</v>
      </c>
      <c r="L1316">
        <f>VLOOKUP(K1316,size_costs!$D$1:$E$10,2,FALSE)</f>
        <v>125</v>
      </c>
      <c r="M1316">
        <f>VLOOKUP(C1316,age_costs!$A$1:$B$52,2,FALSE)</f>
        <v>100</v>
      </c>
    </row>
    <row r="1317" spans="1:13" x14ac:dyDescent="0.25">
      <c r="A1317" t="s">
        <v>3778</v>
      </c>
      <c r="B1317" t="s">
        <v>14252</v>
      </c>
      <c r="C1317" s="2">
        <f t="shared" si="60"/>
        <v>5</v>
      </c>
      <c r="D1317" t="s">
        <v>19</v>
      </c>
      <c r="E1317" t="s">
        <v>2214</v>
      </c>
      <c r="F1317">
        <v>10</v>
      </c>
      <c r="G1317" t="str">
        <f t="shared" si="61"/>
        <v>Large</v>
      </c>
      <c r="H1317" t="s">
        <v>4</v>
      </c>
      <c r="I1317" t="str">
        <f>IFERROR(VLOOKUP(A1317,sponsored_animals!$A$1:$C$2143,1,TRUE),0)</f>
        <v>178f1189a06b68</v>
      </c>
      <c r="J1317">
        <f>VLOOKUP(H1317,location_costs!$A$1:$B$6,2,FALSE)</f>
        <v>110</v>
      </c>
      <c r="K1317" t="str">
        <f t="shared" si="62"/>
        <v>Cat_Large</v>
      </c>
      <c r="L1317">
        <f>VLOOKUP(K1317,size_costs!$D$1:$E$10,2,FALSE)</f>
        <v>140</v>
      </c>
      <c r="M1317">
        <f>VLOOKUP(C1317,age_costs!$A$1:$B$52,2,FALSE)</f>
        <v>100</v>
      </c>
    </row>
    <row r="1318" spans="1:13" x14ac:dyDescent="0.25">
      <c r="A1318" t="s">
        <v>3779</v>
      </c>
      <c r="B1318" t="s">
        <v>13768</v>
      </c>
      <c r="C1318" s="2">
        <f t="shared" si="60"/>
        <v>8</v>
      </c>
      <c r="D1318" t="s">
        <v>12</v>
      </c>
      <c r="E1318" t="s">
        <v>2191</v>
      </c>
      <c r="F1318">
        <v>35</v>
      </c>
      <c r="G1318" t="str">
        <f t="shared" si="61"/>
        <v>Large</v>
      </c>
      <c r="H1318" t="s">
        <v>5</v>
      </c>
      <c r="I1318" t="str">
        <f>IFERROR(VLOOKUP(A1318,sponsored_animals!$A$1:$C$2143,1,TRUE),0)</f>
        <v>7c0c3e04e6a4d4</v>
      </c>
      <c r="J1318">
        <f>VLOOKUP(H1318,location_costs!$A$1:$B$6,2,FALSE)</f>
        <v>140</v>
      </c>
      <c r="K1318" t="str">
        <f t="shared" si="62"/>
        <v>Dog_Large</v>
      </c>
      <c r="L1318">
        <f>VLOOKUP(K1318,size_costs!$D$1:$E$10,2,FALSE)</f>
        <v>175</v>
      </c>
      <c r="M1318">
        <f>VLOOKUP(C1318,age_costs!$A$1:$B$52,2,FALSE)</f>
        <v>150</v>
      </c>
    </row>
    <row r="1319" spans="1:13" x14ac:dyDescent="0.25">
      <c r="A1319" t="s">
        <v>3780</v>
      </c>
      <c r="B1319" t="s">
        <v>7744</v>
      </c>
      <c r="C1319" s="2">
        <f t="shared" si="60"/>
        <v>7</v>
      </c>
      <c r="D1319" t="s">
        <v>12</v>
      </c>
      <c r="E1319" t="s">
        <v>2186</v>
      </c>
      <c r="F1319">
        <v>40</v>
      </c>
      <c r="G1319" t="str">
        <f t="shared" si="61"/>
        <v>Large</v>
      </c>
      <c r="H1319" t="s">
        <v>6</v>
      </c>
      <c r="I1319">
        <f>IFERROR(VLOOKUP(A1319,sponsored_animals!$A$1:$C$2143,1,TRUE),0)</f>
        <v>0</v>
      </c>
      <c r="J1319">
        <f>VLOOKUP(H1319,location_costs!$A$1:$B$6,2,FALSE)</f>
        <v>135</v>
      </c>
      <c r="K1319" t="str">
        <f t="shared" si="62"/>
        <v>Dog_Large</v>
      </c>
      <c r="L1319">
        <f>VLOOKUP(K1319,size_costs!$D$1:$E$10,2,FALSE)</f>
        <v>175</v>
      </c>
      <c r="M1319">
        <f>VLOOKUP(C1319,age_costs!$A$1:$B$52,2,FALSE)</f>
        <v>100</v>
      </c>
    </row>
    <row r="1320" spans="1:13" x14ac:dyDescent="0.25">
      <c r="A1320" t="s">
        <v>3782</v>
      </c>
      <c r="B1320" t="s">
        <v>14253</v>
      </c>
      <c r="C1320" s="2">
        <f t="shared" si="60"/>
        <v>8</v>
      </c>
      <c r="D1320" t="s">
        <v>19</v>
      </c>
      <c r="E1320" t="s">
        <v>2200</v>
      </c>
      <c r="F1320">
        <v>3</v>
      </c>
      <c r="G1320" t="str">
        <f t="shared" si="61"/>
        <v>Small</v>
      </c>
      <c r="H1320" t="s">
        <v>5</v>
      </c>
      <c r="I1320" t="str">
        <f>IFERROR(VLOOKUP(A1320,sponsored_animals!$A$1:$C$2143,1,TRUE),0)</f>
        <v>178f1189a06b68</v>
      </c>
      <c r="J1320">
        <f>VLOOKUP(H1320,location_costs!$A$1:$B$6,2,FALSE)</f>
        <v>140</v>
      </c>
      <c r="K1320" t="str">
        <f t="shared" si="62"/>
        <v>Cat_Small</v>
      </c>
      <c r="L1320">
        <f>VLOOKUP(K1320,size_costs!$D$1:$E$10,2,FALSE)</f>
        <v>100</v>
      </c>
      <c r="M1320">
        <f>VLOOKUP(C1320,age_costs!$A$1:$B$52,2,FALSE)</f>
        <v>150</v>
      </c>
    </row>
    <row r="1321" spans="1:13" x14ac:dyDescent="0.25">
      <c r="A1321" t="s">
        <v>3783</v>
      </c>
      <c r="B1321" t="s">
        <v>14254</v>
      </c>
      <c r="C1321" s="2">
        <f t="shared" si="60"/>
        <v>4</v>
      </c>
      <c r="D1321" t="s">
        <v>12</v>
      </c>
      <c r="E1321" t="s">
        <v>2280</v>
      </c>
      <c r="F1321">
        <v>36</v>
      </c>
      <c r="G1321" t="str">
        <f t="shared" si="61"/>
        <v>Large</v>
      </c>
      <c r="H1321" t="s">
        <v>3</v>
      </c>
      <c r="I1321" t="str">
        <f>IFERROR(VLOOKUP(A1321,sponsored_animals!$A$1:$C$2143,1,TRUE),0)</f>
        <v>36806649e5722d</v>
      </c>
      <c r="J1321">
        <f>VLOOKUP(H1321,location_costs!$A$1:$B$6,2,FALSE)</f>
        <v>120</v>
      </c>
      <c r="K1321" t="str">
        <f t="shared" si="62"/>
        <v>Dog_Large</v>
      </c>
      <c r="L1321">
        <f>VLOOKUP(K1321,size_costs!$D$1:$E$10,2,FALSE)</f>
        <v>175</v>
      </c>
      <c r="M1321">
        <f>VLOOKUP(C1321,age_costs!$A$1:$B$52,2,FALSE)</f>
        <v>0</v>
      </c>
    </row>
    <row r="1322" spans="1:13" x14ac:dyDescent="0.25">
      <c r="A1322" t="s">
        <v>1181</v>
      </c>
      <c r="B1322" t="s">
        <v>14255</v>
      </c>
      <c r="C1322" s="2">
        <f t="shared" si="60"/>
        <v>10</v>
      </c>
      <c r="D1322" t="s">
        <v>12</v>
      </c>
      <c r="E1322" t="s">
        <v>2241</v>
      </c>
      <c r="F1322">
        <v>26</v>
      </c>
      <c r="G1322" t="str">
        <f t="shared" si="61"/>
        <v>Medium</v>
      </c>
      <c r="H1322" t="s">
        <v>7</v>
      </c>
      <c r="I1322" t="str">
        <f>IFERROR(VLOOKUP(A1322,sponsored_animals!$A$1:$C$2143,1,TRUE),0)</f>
        <v>36806649e5722d</v>
      </c>
      <c r="J1322">
        <f>VLOOKUP(H1322,location_costs!$A$1:$B$6,2,FALSE)</f>
        <v>100</v>
      </c>
      <c r="K1322" t="str">
        <f t="shared" si="62"/>
        <v>Dog_Medium</v>
      </c>
      <c r="L1322">
        <f>VLOOKUP(K1322,size_costs!$D$1:$E$10,2,FALSE)</f>
        <v>150</v>
      </c>
      <c r="M1322">
        <f>VLOOKUP(C1322,age_costs!$A$1:$B$52,2,FALSE)</f>
        <v>150</v>
      </c>
    </row>
    <row r="1323" spans="1:13" x14ac:dyDescent="0.25">
      <c r="A1323" t="s">
        <v>3784</v>
      </c>
      <c r="B1323" t="s">
        <v>4527</v>
      </c>
      <c r="C1323" s="2">
        <f t="shared" si="60"/>
        <v>7</v>
      </c>
      <c r="D1323" t="s">
        <v>19</v>
      </c>
      <c r="E1323" t="s">
        <v>2234</v>
      </c>
      <c r="F1323">
        <v>9</v>
      </c>
      <c r="G1323" t="str">
        <f t="shared" si="61"/>
        <v>Large</v>
      </c>
      <c r="H1323" t="s">
        <v>4</v>
      </c>
      <c r="I1323" t="str">
        <f>IFERROR(VLOOKUP(A1323,sponsored_animals!$A$1:$C$2143,1,TRUE),0)</f>
        <v>214f8f6b359a1e</v>
      </c>
      <c r="J1323">
        <f>VLOOKUP(H1323,location_costs!$A$1:$B$6,2,FALSE)</f>
        <v>110</v>
      </c>
      <c r="K1323" t="str">
        <f t="shared" si="62"/>
        <v>Cat_Large</v>
      </c>
      <c r="L1323">
        <f>VLOOKUP(K1323,size_costs!$D$1:$E$10,2,FALSE)</f>
        <v>140</v>
      </c>
      <c r="M1323">
        <f>VLOOKUP(C1323,age_costs!$A$1:$B$52,2,FALSE)</f>
        <v>100</v>
      </c>
    </row>
    <row r="1324" spans="1:13" x14ac:dyDescent="0.25">
      <c r="A1324" t="s">
        <v>3786</v>
      </c>
      <c r="B1324" t="s">
        <v>14256</v>
      </c>
      <c r="C1324" s="2">
        <f t="shared" si="60"/>
        <v>4</v>
      </c>
      <c r="D1324" t="s">
        <v>19</v>
      </c>
      <c r="E1324" t="s">
        <v>2200</v>
      </c>
      <c r="F1324">
        <v>10</v>
      </c>
      <c r="G1324" t="str">
        <f t="shared" si="61"/>
        <v>Large</v>
      </c>
      <c r="H1324" t="s">
        <v>3</v>
      </c>
      <c r="I1324" t="str">
        <f>IFERROR(VLOOKUP(A1324,sponsored_animals!$A$1:$C$2143,1,TRUE),0)</f>
        <v>214f8f6b359a1e</v>
      </c>
      <c r="J1324">
        <f>VLOOKUP(H1324,location_costs!$A$1:$B$6,2,FALSE)</f>
        <v>120</v>
      </c>
      <c r="K1324" t="str">
        <f t="shared" si="62"/>
        <v>Cat_Large</v>
      </c>
      <c r="L1324">
        <f>VLOOKUP(K1324,size_costs!$D$1:$E$10,2,FALSE)</f>
        <v>140</v>
      </c>
      <c r="M1324">
        <f>VLOOKUP(C1324,age_costs!$A$1:$B$52,2,FALSE)</f>
        <v>0</v>
      </c>
    </row>
    <row r="1325" spans="1:13" x14ac:dyDescent="0.25">
      <c r="A1325" t="s">
        <v>431</v>
      </c>
      <c r="B1325" t="s">
        <v>14257</v>
      </c>
      <c r="C1325" s="2">
        <f t="shared" si="60"/>
        <v>7</v>
      </c>
      <c r="D1325" t="s">
        <v>12</v>
      </c>
      <c r="E1325" t="s">
        <v>2207</v>
      </c>
      <c r="F1325">
        <v>28</v>
      </c>
      <c r="G1325" t="str">
        <f t="shared" si="61"/>
        <v>Medium</v>
      </c>
      <c r="H1325" t="s">
        <v>5</v>
      </c>
      <c r="I1325" t="str">
        <f>IFERROR(VLOOKUP(A1325,sponsored_animals!$A$1:$C$2143,1,TRUE),0)</f>
        <v>178f1189a06b68</v>
      </c>
      <c r="J1325">
        <f>VLOOKUP(H1325,location_costs!$A$1:$B$6,2,FALSE)</f>
        <v>140</v>
      </c>
      <c r="K1325" t="str">
        <f t="shared" si="62"/>
        <v>Dog_Medium</v>
      </c>
      <c r="L1325">
        <f>VLOOKUP(K1325,size_costs!$D$1:$E$10,2,FALSE)</f>
        <v>150</v>
      </c>
      <c r="M1325">
        <f>VLOOKUP(C1325,age_costs!$A$1:$B$52,2,FALSE)</f>
        <v>100</v>
      </c>
    </row>
    <row r="1326" spans="1:13" x14ac:dyDescent="0.25">
      <c r="A1326" t="s">
        <v>3787</v>
      </c>
      <c r="B1326" t="s">
        <v>2401</v>
      </c>
      <c r="C1326" s="2">
        <f t="shared" si="60"/>
        <v>8</v>
      </c>
      <c r="D1326" t="s">
        <v>19</v>
      </c>
      <c r="E1326" t="s">
        <v>2234</v>
      </c>
      <c r="F1326">
        <v>8</v>
      </c>
      <c r="G1326" t="str">
        <f t="shared" si="61"/>
        <v>Large</v>
      </c>
      <c r="H1326" t="s">
        <v>6</v>
      </c>
      <c r="I1326" t="str">
        <f>IFERROR(VLOOKUP(A1326,sponsored_animals!$A$1:$C$2143,1,TRUE),0)</f>
        <v>36806649e5722d</v>
      </c>
      <c r="J1326">
        <f>VLOOKUP(H1326,location_costs!$A$1:$B$6,2,FALSE)</f>
        <v>135</v>
      </c>
      <c r="K1326" t="str">
        <f t="shared" si="62"/>
        <v>Cat_Large</v>
      </c>
      <c r="L1326">
        <f>VLOOKUP(K1326,size_costs!$D$1:$E$10,2,FALSE)</f>
        <v>140</v>
      </c>
      <c r="M1326">
        <f>VLOOKUP(C1326,age_costs!$A$1:$B$52,2,FALSE)</f>
        <v>150</v>
      </c>
    </row>
    <row r="1327" spans="1:13" x14ac:dyDescent="0.25">
      <c r="A1327" t="s">
        <v>3789</v>
      </c>
      <c r="B1327" t="s">
        <v>14258</v>
      </c>
      <c r="C1327" s="2">
        <f t="shared" si="60"/>
        <v>5</v>
      </c>
      <c r="D1327" t="s">
        <v>19</v>
      </c>
      <c r="E1327" t="s">
        <v>2226</v>
      </c>
      <c r="F1327">
        <v>3</v>
      </c>
      <c r="G1327" t="str">
        <f t="shared" si="61"/>
        <v>Small</v>
      </c>
      <c r="H1327" t="s">
        <v>6</v>
      </c>
      <c r="I1327" t="str">
        <f>IFERROR(VLOOKUP(A1327,sponsored_animals!$A$1:$C$2143,1,TRUE),0)</f>
        <v>178f1189a06b68</v>
      </c>
      <c r="J1327">
        <f>VLOOKUP(H1327,location_costs!$A$1:$B$6,2,FALSE)</f>
        <v>135</v>
      </c>
      <c r="K1327" t="str">
        <f t="shared" si="62"/>
        <v>Cat_Small</v>
      </c>
      <c r="L1327">
        <f>VLOOKUP(K1327,size_costs!$D$1:$E$10,2,FALSE)</f>
        <v>100</v>
      </c>
      <c r="M1327">
        <f>VLOOKUP(C1327,age_costs!$A$1:$B$52,2,FALSE)</f>
        <v>100</v>
      </c>
    </row>
    <row r="1328" spans="1:13" x14ac:dyDescent="0.25">
      <c r="A1328" t="s">
        <v>3790</v>
      </c>
      <c r="B1328" t="s">
        <v>3134</v>
      </c>
      <c r="C1328" s="2">
        <f t="shared" si="60"/>
        <v>7</v>
      </c>
      <c r="D1328" t="s">
        <v>12</v>
      </c>
      <c r="E1328" t="s">
        <v>2294</v>
      </c>
      <c r="F1328">
        <v>36</v>
      </c>
      <c r="G1328" t="str">
        <f t="shared" si="61"/>
        <v>Large</v>
      </c>
      <c r="H1328" t="s">
        <v>5</v>
      </c>
      <c r="I1328" t="str">
        <f>IFERROR(VLOOKUP(A1328,sponsored_animals!$A$1:$C$2143,1,TRUE),0)</f>
        <v>870a9302845fa5</v>
      </c>
      <c r="J1328">
        <f>VLOOKUP(H1328,location_costs!$A$1:$B$6,2,FALSE)</f>
        <v>140</v>
      </c>
      <c r="K1328" t="str">
        <f t="shared" si="62"/>
        <v>Dog_Large</v>
      </c>
      <c r="L1328">
        <f>VLOOKUP(K1328,size_costs!$D$1:$E$10,2,FALSE)</f>
        <v>175</v>
      </c>
      <c r="M1328">
        <f>VLOOKUP(C1328,age_costs!$A$1:$B$52,2,FALSE)</f>
        <v>100</v>
      </c>
    </row>
    <row r="1329" spans="1:13" x14ac:dyDescent="0.25">
      <c r="A1329" t="s">
        <v>3791</v>
      </c>
      <c r="B1329" t="s">
        <v>13829</v>
      </c>
      <c r="C1329" s="2">
        <f t="shared" si="60"/>
        <v>5</v>
      </c>
      <c r="D1329" t="s">
        <v>19</v>
      </c>
      <c r="E1329" t="s">
        <v>2252</v>
      </c>
      <c r="F1329">
        <v>8.5</v>
      </c>
      <c r="G1329" t="str">
        <f t="shared" si="61"/>
        <v>Large</v>
      </c>
      <c r="H1329" t="s">
        <v>5</v>
      </c>
      <c r="I1329" t="str">
        <f>IFERROR(VLOOKUP(A1329,sponsored_animals!$A$1:$C$2143,1,TRUE),0)</f>
        <v>178f1189a06b68</v>
      </c>
      <c r="J1329">
        <f>VLOOKUP(H1329,location_costs!$A$1:$B$6,2,FALSE)</f>
        <v>140</v>
      </c>
      <c r="K1329" t="str">
        <f t="shared" si="62"/>
        <v>Cat_Large</v>
      </c>
      <c r="L1329">
        <f>VLOOKUP(K1329,size_costs!$D$1:$E$10,2,FALSE)</f>
        <v>140</v>
      </c>
      <c r="M1329">
        <f>VLOOKUP(C1329,age_costs!$A$1:$B$52,2,FALSE)</f>
        <v>100</v>
      </c>
    </row>
    <row r="1330" spans="1:13" x14ac:dyDescent="0.25">
      <c r="A1330" t="s">
        <v>3792</v>
      </c>
      <c r="B1330" t="s">
        <v>3502</v>
      </c>
      <c r="C1330" s="2">
        <f t="shared" si="60"/>
        <v>9</v>
      </c>
      <c r="D1330" t="s">
        <v>12</v>
      </c>
      <c r="E1330" t="s">
        <v>2186</v>
      </c>
      <c r="F1330">
        <v>36</v>
      </c>
      <c r="G1330" t="str">
        <f t="shared" si="61"/>
        <v>Large</v>
      </c>
      <c r="H1330" t="s">
        <v>3</v>
      </c>
      <c r="I1330" t="str">
        <f>IFERROR(VLOOKUP(A1330,sponsored_animals!$A$1:$C$2143,1,TRUE),0)</f>
        <v>b14069999a0ee6</v>
      </c>
      <c r="J1330">
        <f>VLOOKUP(H1330,location_costs!$A$1:$B$6,2,FALSE)</f>
        <v>120</v>
      </c>
      <c r="K1330" t="str">
        <f t="shared" si="62"/>
        <v>Dog_Large</v>
      </c>
      <c r="L1330">
        <f>VLOOKUP(K1330,size_costs!$D$1:$E$10,2,FALSE)</f>
        <v>175</v>
      </c>
      <c r="M1330">
        <f>VLOOKUP(C1330,age_costs!$A$1:$B$52,2,FALSE)</f>
        <v>150</v>
      </c>
    </row>
    <row r="1331" spans="1:13" x14ac:dyDescent="0.25">
      <c r="A1331" t="s">
        <v>3793</v>
      </c>
      <c r="B1331" t="s">
        <v>14108</v>
      </c>
      <c r="C1331" s="2">
        <f t="shared" si="60"/>
        <v>5</v>
      </c>
      <c r="D1331" t="s">
        <v>12</v>
      </c>
      <c r="E1331" t="s">
        <v>2182</v>
      </c>
      <c r="F1331">
        <v>19</v>
      </c>
      <c r="G1331" t="str">
        <f t="shared" si="61"/>
        <v>Medium</v>
      </c>
      <c r="H1331" t="s">
        <v>6</v>
      </c>
      <c r="I1331" t="str">
        <f>IFERROR(VLOOKUP(A1331,sponsored_animals!$A$1:$C$2143,1,TRUE),0)</f>
        <v>178f1189a06b68</v>
      </c>
      <c r="J1331">
        <f>VLOOKUP(H1331,location_costs!$A$1:$B$6,2,FALSE)</f>
        <v>135</v>
      </c>
      <c r="K1331" t="str">
        <f t="shared" si="62"/>
        <v>Dog_Medium</v>
      </c>
      <c r="L1331">
        <f>VLOOKUP(K1331,size_costs!$D$1:$E$10,2,FALSE)</f>
        <v>150</v>
      </c>
      <c r="M1331">
        <f>VLOOKUP(C1331,age_costs!$A$1:$B$52,2,FALSE)</f>
        <v>100</v>
      </c>
    </row>
    <row r="1332" spans="1:13" x14ac:dyDescent="0.25">
      <c r="A1332" t="s">
        <v>3794</v>
      </c>
      <c r="B1332" t="s">
        <v>2851</v>
      </c>
      <c r="C1332" s="2">
        <f t="shared" si="60"/>
        <v>9</v>
      </c>
      <c r="D1332" t="s">
        <v>23</v>
      </c>
      <c r="E1332" t="s">
        <v>2219</v>
      </c>
      <c r="F1332">
        <v>14.6</v>
      </c>
      <c r="G1332" t="str">
        <f t="shared" si="61"/>
        <v>Large</v>
      </c>
      <c r="H1332" t="s">
        <v>7</v>
      </c>
      <c r="I1332">
        <f>IFERROR(VLOOKUP(A1332,sponsored_animals!$A$1:$C$2143,1,TRUE),0)</f>
        <v>0</v>
      </c>
      <c r="J1332">
        <f>VLOOKUP(H1332,location_costs!$A$1:$B$6,2,FALSE)</f>
        <v>100</v>
      </c>
      <c r="K1332" t="str">
        <f t="shared" si="62"/>
        <v>Bird_Large</v>
      </c>
      <c r="L1332">
        <f>VLOOKUP(K1332,size_costs!$D$1:$E$10,2,FALSE)</f>
        <v>110</v>
      </c>
      <c r="M1332">
        <f>VLOOKUP(C1332,age_costs!$A$1:$B$52,2,FALSE)</f>
        <v>150</v>
      </c>
    </row>
    <row r="1333" spans="1:13" x14ac:dyDescent="0.25">
      <c r="A1333" t="s">
        <v>3796</v>
      </c>
      <c r="B1333" t="s">
        <v>3797</v>
      </c>
      <c r="C1333" s="2">
        <f t="shared" si="60"/>
        <v>7</v>
      </c>
      <c r="D1333" t="s">
        <v>19</v>
      </c>
      <c r="E1333" t="s">
        <v>2369</v>
      </c>
      <c r="F1333">
        <v>8</v>
      </c>
      <c r="G1333" t="str">
        <f t="shared" si="61"/>
        <v>Large</v>
      </c>
      <c r="H1333" t="s">
        <v>3</v>
      </c>
      <c r="I1333" t="str">
        <f>IFERROR(VLOOKUP(A1333,sponsored_animals!$A$1:$C$2143,1,TRUE),0)</f>
        <v>4fca6ef6dbda96</v>
      </c>
      <c r="J1333">
        <f>VLOOKUP(H1333,location_costs!$A$1:$B$6,2,FALSE)</f>
        <v>120</v>
      </c>
      <c r="K1333" t="str">
        <f t="shared" si="62"/>
        <v>Cat_Large</v>
      </c>
      <c r="L1333">
        <f>VLOOKUP(K1333,size_costs!$D$1:$E$10,2,FALSE)</f>
        <v>140</v>
      </c>
      <c r="M1333">
        <f>VLOOKUP(C1333,age_costs!$A$1:$B$52,2,FALSE)</f>
        <v>100</v>
      </c>
    </row>
    <row r="1334" spans="1:13" x14ac:dyDescent="0.25">
      <c r="A1334" t="s">
        <v>3798</v>
      </c>
      <c r="B1334" t="s">
        <v>14259</v>
      </c>
      <c r="C1334" s="2">
        <f t="shared" si="60"/>
        <v>16</v>
      </c>
      <c r="D1334" t="s">
        <v>12</v>
      </c>
      <c r="E1334" t="s">
        <v>3799</v>
      </c>
      <c r="F1334">
        <v>15</v>
      </c>
      <c r="G1334" t="str">
        <f t="shared" si="61"/>
        <v>Medium</v>
      </c>
      <c r="H1334" t="s">
        <v>6</v>
      </c>
      <c r="I1334" t="str">
        <f>IFERROR(VLOOKUP(A1334,sponsored_animals!$A$1:$C$2143,1,TRUE),0)</f>
        <v>b14069999a0ee6</v>
      </c>
      <c r="J1334">
        <f>VLOOKUP(H1334,location_costs!$A$1:$B$6,2,FALSE)</f>
        <v>135</v>
      </c>
      <c r="K1334" t="str">
        <f t="shared" si="62"/>
        <v>Dog_Medium</v>
      </c>
      <c r="L1334">
        <f>VLOOKUP(K1334,size_costs!$D$1:$E$10,2,FALSE)</f>
        <v>150</v>
      </c>
      <c r="M1334">
        <f>VLOOKUP(C1334,age_costs!$A$1:$B$52,2,FALSE)</f>
        <v>300</v>
      </c>
    </row>
    <row r="1335" spans="1:13" x14ac:dyDescent="0.25">
      <c r="A1335" t="s">
        <v>3800</v>
      </c>
      <c r="B1335" t="s">
        <v>14260</v>
      </c>
      <c r="C1335" s="2">
        <f t="shared" si="60"/>
        <v>10</v>
      </c>
      <c r="D1335" t="s">
        <v>12</v>
      </c>
      <c r="E1335" t="s">
        <v>2208</v>
      </c>
      <c r="F1335">
        <v>8</v>
      </c>
      <c r="G1335" t="str">
        <f t="shared" si="61"/>
        <v>Small</v>
      </c>
      <c r="H1335" t="s">
        <v>7</v>
      </c>
      <c r="I1335">
        <f>IFERROR(VLOOKUP(A1335,sponsored_animals!$A$1:$C$2143,1,TRUE),0)</f>
        <v>0</v>
      </c>
      <c r="J1335">
        <f>VLOOKUP(H1335,location_costs!$A$1:$B$6,2,FALSE)</f>
        <v>100</v>
      </c>
      <c r="K1335" t="str">
        <f t="shared" si="62"/>
        <v>Dog_Small</v>
      </c>
      <c r="L1335">
        <f>VLOOKUP(K1335,size_costs!$D$1:$E$10,2,FALSE)</f>
        <v>125</v>
      </c>
      <c r="M1335">
        <f>VLOOKUP(C1335,age_costs!$A$1:$B$52,2,FALSE)</f>
        <v>150</v>
      </c>
    </row>
    <row r="1336" spans="1:13" x14ac:dyDescent="0.25">
      <c r="A1336" t="s">
        <v>3801</v>
      </c>
      <c r="B1336" t="s">
        <v>8445</v>
      </c>
      <c r="C1336" s="2">
        <f t="shared" si="60"/>
        <v>9</v>
      </c>
      <c r="D1336" t="s">
        <v>19</v>
      </c>
      <c r="E1336" t="s">
        <v>2226</v>
      </c>
      <c r="F1336">
        <v>3</v>
      </c>
      <c r="G1336" t="str">
        <f t="shared" si="61"/>
        <v>Small</v>
      </c>
      <c r="H1336" t="s">
        <v>6</v>
      </c>
      <c r="I1336" t="str">
        <f>IFERROR(VLOOKUP(A1336,sponsored_animals!$A$1:$C$2143,1,TRUE),0)</f>
        <v>178f1189a06b68</v>
      </c>
      <c r="J1336">
        <f>VLOOKUP(H1336,location_costs!$A$1:$B$6,2,FALSE)</f>
        <v>135</v>
      </c>
      <c r="K1336" t="str">
        <f t="shared" si="62"/>
        <v>Cat_Small</v>
      </c>
      <c r="L1336">
        <f>VLOOKUP(K1336,size_costs!$D$1:$E$10,2,FALSE)</f>
        <v>100</v>
      </c>
      <c r="M1336">
        <f>VLOOKUP(C1336,age_costs!$A$1:$B$52,2,FALSE)</f>
        <v>150</v>
      </c>
    </row>
    <row r="1337" spans="1:13" x14ac:dyDescent="0.25">
      <c r="A1337" t="s">
        <v>3803</v>
      </c>
      <c r="B1337" t="s">
        <v>13937</v>
      </c>
      <c r="C1337" s="2">
        <f t="shared" si="60"/>
        <v>6</v>
      </c>
      <c r="D1337" t="s">
        <v>12</v>
      </c>
      <c r="E1337" t="s">
        <v>2302</v>
      </c>
      <c r="F1337">
        <v>40</v>
      </c>
      <c r="G1337" t="str">
        <f t="shared" si="61"/>
        <v>Large</v>
      </c>
      <c r="H1337" t="s">
        <v>7</v>
      </c>
      <c r="I1337" t="str">
        <f>IFERROR(VLOOKUP(A1337,sponsored_animals!$A$1:$C$2143,1,TRUE),0)</f>
        <v>b14069999a0ee6</v>
      </c>
      <c r="J1337">
        <f>VLOOKUP(H1337,location_costs!$A$1:$B$6,2,FALSE)</f>
        <v>100</v>
      </c>
      <c r="K1337" t="str">
        <f t="shared" si="62"/>
        <v>Dog_Large</v>
      </c>
      <c r="L1337">
        <f>VLOOKUP(K1337,size_costs!$D$1:$E$10,2,FALSE)</f>
        <v>175</v>
      </c>
      <c r="M1337">
        <f>VLOOKUP(C1337,age_costs!$A$1:$B$52,2,FALSE)</f>
        <v>100</v>
      </c>
    </row>
    <row r="1338" spans="1:13" x14ac:dyDescent="0.25">
      <c r="A1338" t="s">
        <v>3804</v>
      </c>
      <c r="B1338" t="s">
        <v>14261</v>
      </c>
      <c r="C1338" s="2">
        <f t="shared" si="60"/>
        <v>3</v>
      </c>
      <c r="D1338" t="s">
        <v>19</v>
      </c>
      <c r="E1338" t="s">
        <v>2200</v>
      </c>
      <c r="F1338">
        <v>3</v>
      </c>
      <c r="G1338" t="str">
        <f t="shared" si="61"/>
        <v>Small</v>
      </c>
      <c r="H1338" t="s">
        <v>3</v>
      </c>
      <c r="I1338">
        <f>IFERROR(VLOOKUP(A1338,sponsored_animals!$A$1:$C$2143,1,TRUE),0)</f>
        <v>0</v>
      </c>
      <c r="J1338">
        <f>VLOOKUP(H1338,location_costs!$A$1:$B$6,2,FALSE)</f>
        <v>120</v>
      </c>
      <c r="K1338" t="str">
        <f t="shared" si="62"/>
        <v>Cat_Small</v>
      </c>
      <c r="L1338">
        <f>VLOOKUP(K1338,size_costs!$D$1:$E$10,2,FALSE)</f>
        <v>100</v>
      </c>
      <c r="M1338">
        <f>VLOOKUP(C1338,age_costs!$A$1:$B$52,2,FALSE)</f>
        <v>0</v>
      </c>
    </row>
    <row r="1339" spans="1:13" x14ac:dyDescent="0.25">
      <c r="A1339" t="s">
        <v>3805</v>
      </c>
      <c r="B1339" t="s">
        <v>13730</v>
      </c>
      <c r="C1339" s="2">
        <f t="shared" si="60"/>
        <v>3</v>
      </c>
      <c r="D1339" t="s">
        <v>19</v>
      </c>
      <c r="E1339" t="s">
        <v>2241</v>
      </c>
      <c r="F1339">
        <v>10</v>
      </c>
      <c r="G1339" t="str">
        <f t="shared" si="61"/>
        <v>Large</v>
      </c>
      <c r="H1339" t="s">
        <v>7</v>
      </c>
      <c r="I1339" t="str">
        <f>IFERROR(VLOOKUP(A1339,sponsored_animals!$A$1:$C$2143,1,TRUE),0)</f>
        <v>f3de00c24336c4</v>
      </c>
      <c r="J1339">
        <f>VLOOKUP(H1339,location_costs!$A$1:$B$6,2,FALSE)</f>
        <v>100</v>
      </c>
      <c r="K1339" t="str">
        <f t="shared" si="62"/>
        <v>Cat_Large</v>
      </c>
      <c r="L1339">
        <f>VLOOKUP(K1339,size_costs!$D$1:$E$10,2,FALSE)</f>
        <v>140</v>
      </c>
      <c r="M1339">
        <f>VLOOKUP(C1339,age_costs!$A$1:$B$52,2,FALSE)</f>
        <v>0</v>
      </c>
    </row>
    <row r="1340" spans="1:13" x14ac:dyDescent="0.25">
      <c r="A1340" t="s">
        <v>3806</v>
      </c>
      <c r="B1340" t="s">
        <v>14262</v>
      </c>
      <c r="C1340" s="2">
        <f t="shared" si="60"/>
        <v>13</v>
      </c>
      <c r="D1340" t="s">
        <v>19</v>
      </c>
      <c r="E1340" t="s">
        <v>2200</v>
      </c>
      <c r="F1340">
        <v>10</v>
      </c>
      <c r="G1340" t="str">
        <f t="shared" si="61"/>
        <v>Large</v>
      </c>
      <c r="H1340" t="s">
        <v>5</v>
      </c>
      <c r="I1340" t="str">
        <f>IFERROR(VLOOKUP(A1340,sponsored_animals!$A$1:$C$2143,1,TRUE),0)</f>
        <v>b14069999a0ee6</v>
      </c>
      <c r="J1340">
        <f>VLOOKUP(H1340,location_costs!$A$1:$B$6,2,FALSE)</f>
        <v>140</v>
      </c>
      <c r="K1340" t="str">
        <f t="shared" si="62"/>
        <v>Cat_Large</v>
      </c>
      <c r="L1340">
        <f>VLOOKUP(K1340,size_costs!$D$1:$E$10,2,FALSE)</f>
        <v>140</v>
      </c>
      <c r="M1340">
        <f>VLOOKUP(C1340,age_costs!$A$1:$B$52,2,FALSE)</f>
        <v>200</v>
      </c>
    </row>
    <row r="1341" spans="1:13" x14ac:dyDescent="0.25">
      <c r="A1341" t="s">
        <v>3807</v>
      </c>
      <c r="B1341" t="s">
        <v>5205</v>
      </c>
      <c r="C1341" s="2">
        <f t="shared" si="60"/>
        <v>7</v>
      </c>
      <c r="D1341" t="s">
        <v>12</v>
      </c>
      <c r="E1341" t="s">
        <v>2533</v>
      </c>
      <c r="F1341">
        <v>46</v>
      </c>
      <c r="G1341" t="str">
        <f t="shared" si="61"/>
        <v>Large</v>
      </c>
      <c r="H1341" t="s">
        <v>3</v>
      </c>
      <c r="I1341">
        <f>IFERROR(VLOOKUP(A1341,sponsored_animals!$A$1:$C$2143,1,TRUE),0)</f>
        <v>0</v>
      </c>
      <c r="J1341">
        <f>VLOOKUP(H1341,location_costs!$A$1:$B$6,2,FALSE)</f>
        <v>120</v>
      </c>
      <c r="K1341" t="str">
        <f t="shared" si="62"/>
        <v>Dog_Large</v>
      </c>
      <c r="L1341">
        <f>VLOOKUP(K1341,size_costs!$D$1:$E$10,2,FALSE)</f>
        <v>175</v>
      </c>
      <c r="M1341">
        <f>VLOOKUP(C1341,age_costs!$A$1:$B$52,2,FALSE)</f>
        <v>100</v>
      </c>
    </row>
    <row r="1342" spans="1:13" x14ac:dyDescent="0.25">
      <c r="A1342" t="s">
        <v>3809</v>
      </c>
      <c r="B1342" t="s">
        <v>14263</v>
      </c>
      <c r="C1342" s="2">
        <f t="shared" si="60"/>
        <v>1</v>
      </c>
      <c r="D1342" t="s">
        <v>19</v>
      </c>
      <c r="E1342" t="s">
        <v>2198</v>
      </c>
      <c r="F1342">
        <v>9</v>
      </c>
      <c r="G1342" t="str">
        <f t="shared" si="61"/>
        <v>Large</v>
      </c>
      <c r="H1342" t="s">
        <v>5</v>
      </c>
      <c r="I1342">
        <f>IFERROR(VLOOKUP(A1342,sponsored_animals!$A$1:$C$2143,1,TRUE),0)</f>
        <v>0</v>
      </c>
      <c r="J1342">
        <f>VLOOKUP(H1342,location_costs!$A$1:$B$6,2,FALSE)</f>
        <v>140</v>
      </c>
      <c r="K1342" t="str">
        <f t="shared" si="62"/>
        <v>Cat_Large</v>
      </c>
      <c r="L1342">
        <f>VLOOKUP(K1342,size_costs!$D$1:$E$10,2,FALSE)</f>
        <v>140</v>
      </c>
      <c r="M1342">
        <f>VLOOKUP(C1342,age_costs!$A$1:$B$52,2,FALSE)</f>
        <v>0</v>
      </c>
    </row>
    <row r="1343" spans="1:13" x14ac:dyDescent="0.25">
      <c r="A1343" t="s">
        <v>3810</v>
      </c>
      <c r="B1343" t="s">
        <v>14247</v>
      </c>
      <c r="C1343" s="2">
        <f t="shared" si="60"/>
        <v>5</v>
      </c>
      <c r="D1343" t="s">
        <v>12</v>
      </c>
      <c r="E1343" t="s">
        <v>2535</v>
      </c>
      <c r="F1343">
        <v>36</v>
      </c>
      <c r="G1343" t="str">
        <f t="shared" si="61"/>
        <v>Large</v>
      </c>
      <c r="H1343" t="s">
        <v>3</v>
      </c>
      <c r="I1343" t="str">
        <f>IFERROR(VLOOKUP(A1343,sponsored_animals!$A$1:$C$2143,1,TRUE),0)</f>
        <v>178f1189a06b68</v>
      </c>
      <c r="J1343">
        <f>VLOOKUP(H1343,location_costs!$A$1:$B$6,2,FALSE)</f>
        <v>120</v>
      </c>
      <c r="K1343" t="str">
        <f t="shared" si="62"/>
        <v>Dog_Large</v>
      </c>
      <c r="L1343">
        <f>VLOOKUP(K1343,size_costs!$D$1:$E$10,2,FALSE)</f>
        <v>175</v>
      </c>
      <c r="M1343">
        <f>VLOOKUP(C1343,age_costs!$A$1:$B$52,2,FALSE)</f>
        <v>100</v>
      </c>
    </row>
    <row r="1344" spans="1:13" x14ac:dyDescent="0.25">
      <c r="A1344" t="s">
        <v>3811</v>
      </c>
      <c r="B1344" t="s">
        <v>14264</v>
      </c>
      <c r="C1344" s="2">
        <f t="shared" si="60"/>
        <v>6</v>
      </c>
      <c r="D1344" t="s">
        <v>19</v>
      </c>
      <c r="E1344" t="s">
        <v>3812</v>
      </c>
      <c r="F1344">
        <v>9</v>
      </c>
      <c r="G1344" t="str">
        <f t="shared" si="61"/>
        <v>Large</v>
      </c>
      <c r="H1344" t="s">
        <v>6</v>
      </c>
      <c r="I1344">
        <f>IFERROR(VLOOKUP(A1344,sponsored_animals!$A$1:$C$2143,1,TRUE),0)</f>
        <v>0</v>
      </c>
      <c r="J1344">
        <f>VLOOKUP(H1344,location_costs!$A$1:$B$6,2,FALSE)</f>
        <v>135</v>
      </c>
      <c r="K1344" t="str">
        <f t="shared" si="62"/>
        <v>Cat_Large</v>
      </c>
      <c r="L1344">
        <f>VLOOKUP(K1344,size_costs!$D$1:$E$10,2,FALSE)</f>
        <v>140</v>
      </c>
      <c r="M1344">
        <f>VLOOKUP(C1344,age_costs!$A$1:$B$52,2,FALSE)</f>
        <v>100</v>
      </c>
    </row>
    <row r="1345" spans="1:13" x14ac:dyDescent="0.25">
      <c r="A1345" t="s">
        <v>3813</v>
      </c>
      <c r="B1345" t="s">
        <v>14265</v>
      </c>
      <c r="C1345" s="2">
        <f t="shared" si="60"/>
        <v>4</v>
      </c>
      <c r="D1345" t="s">
        <v>19</v>
      </c>
      <c r="E1345" t="s">
        <v>2182</v>
      </c>
      <c r="F1345">
        <v>4</v>
      </c>
      <c r="G1345" t="str">
        <f t="shared" si="61"/>
        <v>Small</v>
      </c>
      <c r="H1345" t="s">
        <v>5</v>
      </c>
      <c r="I1345" t="str">
        <f>IFERROR(VLOOKUP(A1345,sponsored_animals!$A$1:$C$2143,1,TRUE),0)</f>
        <v>438efb0f97b6a3</v>
      </c>
      <c r="J1345">
        <f>VLOOKUP(H1345,location_costs!$A$1:$B$6,2,FALSE)</f>
        <v>140</v>
      </c>
      <c r="K1345" t="str">
        <f t="shared" si="62"/>
        <v>Cat_Small</v>
      </c>
      <c r="L1345">
        <f>VLOOKUP(K1345,size_costs!$D$1:$E$10,2,FALSE)</f>
        <v>100</v>
      </c>
      <c r="M1345">
        <f>VLOOKUP(C1345,age_costs!$A$1:$B$52,2,FALSE)</f>
        <v>0</v>
      </c>
    </row>
    <row r="1346" spans="1:13" x14ac:dyDescent="0.25">
      <c r="A1346" t="s">
        <v>3814</v>
      </c>
      <c r="B1346" t="s">
        <v>14266</v>
      </c>
      <c r="C1346" s="2">
        <f t="shared" si="60"/>
        <v>15</v>
      </c>
      <c r="D1346" t="s">
        <v>12</v>
      </c>
      <c r="E1346" t="s">
        <v>2182</v>
      </c>
      <c r="F1346">
        <v>35</v>
      </c>
      <c r="G1346" t="str">
        <f t="shared" si="61"/>
        <v>Large</v>
      </c>
      <c r="H1346" t="s">
        <v>4</v>
      </c>
      <c r="I1346">
        <f>IFERROR(VLOOKUP(A1346,sponsored_animals!$A$1:$C$2143,1,TRUE),0)</f>
        <v>0</v>
      </c>
      <c r="J1346">
        <f>VLOOKUP(H1346,location_costs!$A$1:$B$6,2,FALSE)</f>
        <v>110</v>
      </c>
      <c r="K1346" t="str">
        <f t="shared" si="62"/>
        <v>Dog_Large</v>
      </c>
      <c r="L1346">
        <f>VLOOKUP(K1346,size_costs!$D$1:$E$10,2,FALSE)</f>
        <v>175</v>
      </c>
      <c r="M1346">
        <f>VLOOKUP(C1346,age_costs!$A$1:$B$52,2,FALSE)</f>
        <v>200</v>
      </c>
    </row>
    <row r="1347" spans="1:13" x14ac:dyDescent="0.25">
      <c r="A1347" t="s">
        <v>1972</v>
      </c>
      <c r="B1347" t="s">
        <v>3005</v>
      </c>
      <c r="C1347" s="2">
        <f t="shared" ref="C1347:C1410" si="63">ROUND(YEARFRAC(B1347,"31/12/2021"),0)</f>
        <v>8</v>
      </c>
      <c r="D1347" t="s">
        <v>12</v>
      </c>
      <c r="E1347" t="s">
        <v>2247</v>
      </c>
      <c r="F1347">
        <v>39</v>
      </c>
      <c r="G1347" t="str">
        <f t="shared" ref="G1347:G1410" si="64">IF(AND(D1347="Dog",F1347&lt;=10),"Small",IF(AND(D1347="Dog",F1347&gt;10,F1347&lt;=30),"Medium",IF(AND(D1347="Dog",F1347&gt;30),"Large",IF(AND(D1347="Cat",F1347&lt;=5),"Small",IF(AND(D1347="Cat",F1347&gt;5,F1347&lt;=7),"Medium",IF(AND(D1347="Cat",F1347&gt;=7),"Large",IF(AND(D1347="Bird",F1347&lt;=0.7),"Small",IF(AND(D1347="Bird",F1347&gt;0.7,F1347&lt;=1.1),"Medium",IF(AND(D1347="Bird",F1347&gt;1.1),"Large","Erro")))))))))</f>
        <v>Large</v>
      </c>
      <c r="H1347" t="s">
        <v>5</v>
      </c>
      <c r="I1347" t="str">
        <f>IFERROR(VLOOKUP(A1347,sponsored_animals!$A$1:$C$2143,1,TRUE),0)</f>
        <v>178f1189a06b68</v>
      </c>
      <c r="J1347">
        <f>VLOOKUP(H1347,location_costs!$A$1:$B$6,2,FALSE)</f>
        <v>140</v>
      </c>
      <c r="K1347" t="str">
        <f t="shared" ref="K1347:K1410" si="65">D1347&amp;"_"&amp;G1347</f>
        <v>Dog_Large</v>
      </c>
      <c r="L1347">
        <f>VLOOKUP(K1347,size_costs!$D$1:$E$10,2,FALSE)</f>
        <v>175</v>
      </c>
      <c r="M1347">
        <f>VLOOKUP(C1347,age_costs!$A$1:$B$52,2,FALSE)</f>
        <v>150</v>
      </c>
    </row>
    <row r="1348" spans="1:13" x14ac:dyDescent="0.25">
      <c r="A1348" t="s">
        <v>3815</v>
      </c>
      <c r="B1348" t="s">
        <v>14267</v>
      </c>
      <c r="C1348" s="2">
        <f t="shared" si="63"/>
        <v>8</v>
      </c>
      <c r="D1348" t="s">
        <v>12</v>
      </c>
      <c r="E1348" t="s">
        <v>2294</v>
      </c>
      <c r="F1348">
        <v>41</v>
      </c>
      <c r="G1348" t="str">
        <f t="shared" si="64"/>
        <v>Large</v>
      </c>
      <c r="H1348" t="s">
        <v>6</v>
      </c>
      <c r="I1348">
        <f>IFERROR(VLOOKUP(A1348,sponsored_animals!$A$1:$C$2143,1,TRUE),0)</f>
        <v>0</v>
      </c>
      <c r="J1348">
        <f>VLOOKUP(H1348,location_costs!$A$1:$B$6,2,FALSE)</f>
        <v>135</v>
      </c>
      <c r="K1348" t="str">
        <f t="shared" si="65"/>
        <v>Dog_Large</v>
      </c>
      <c r="L1348">
        <f>VLOOKUP(K1348,size_costs!$D$1:$E$10,2,FALSE)</f>
        <v>175</v>
      </c>
      <c r="M1348">
        <f>VLOOKUP(C1348,age_costs!$A$1:$B$52,2,FALSE)</f>
        <v>150</v>
      </c>
    </row>
    <row r="1349" spans="1:13" x14ac:dyDescent="0.25">
      <c r="A1349" t="s">
        <v>167</v>
      </c>
      <c r="B1349" t="s">
        <v>13802</v>
      </c>
      <c r="C1349" s="2">
        <f t="shared" si="63"/>
        <v>6</v>
      </c>
      <c r="D1349" t="s">
        <v>12</v>
      </c>
      <c r="E1349" t="s">
        <v>2190</v>
      </c>
      <c r="F1349">
        <v>16</v>
      </c>
      <c r="G1349" t="str">
        <f t="shared" si="64"/>
        <v>Medium</v>
      </c>
      <c r="H1349" t="s">
        <v>4</v>
      </c>
      <c r="I1349">
        <f>IFERROR(VLOOKUP(A1349,sponsored_animals!$A$1:$C$2143,1,TRUE),0)</f>
        <v>0</v>
      </c>
      <c r="J1349">
        <f>VLOOKUP(H1349,location_costs!$A$1:$B$6,2,FALSE)</f>
        <v>110</v>
      </c>
      <c r="K1349" t="str">
        <f t="shared" si="65"/>
        <v>Dog_Medium</v>
      </c>
      <c r="L1349">
        <f>VLOOKUP(K1349,size_costs!$D$1:$E$10,2,FALSE)</f>
        <v>150</v>
      </c>
      <c r="M1349">
        <f>VLOOKUP(C1349,age_costs!$A$1:$B$52,2,FALSE)</f>
        <v>100</v>
      </c>
    </row>
    <row r="1350" spans="1:13" x14ac:dyDescent="0.25">
      <c r="A1350" t="s">
        <v>3816</v>
      </c>
      <c r="B1350" t="s">
        <v>7860</v>
      </c>
      <c r="C1350" s="2">
        <f t="shared" si="63"/>
        <v>6</v>
      </c>
      <c r="D1350" t="s">
        <v>12</v>
      </c>
      <c r="E1350" t="s">
        <v>2207</v>
      </c>
      <c r="F1350">
        <v>36</v>
      </c>
      <c r="G1350" t="str">
        <f t="shared" si="64"/>
        <v>Large</v>
      </c>
      <c r="H1350" t="s">
        <v>7</v>
      </c>
      <c r="I1350" t="str">
        <f>IFERROR(VLOOKUP(A1350,sponsored_animals!$A$1:$C$2143,1,TRUE),0)</f>
        <v>4fca6ef6dbda96</v>
      </c>
      <c r="J1350">
        <f>VLOOKUP(H1350,location_costs!$A$1:$B$6,2,FALSE)</f>
        <v>100</v>
      </c>
      <c r="K1350" t="str">
        <f t="shared" si="65"/>
        <v>Dog_Large</v>
      </c>
      <c r="L1350">
        <f>VLOOKUP(K1350,size_costs!$D$1:$E$10,2,FALSE)</f>
        <v>175</v>
      </c>
      <c r="M1350">
        <f>VLOOKUP(C1350,age_costs!$A$1:$B$52,2,FALSE)</f>
        <v>100</v>
      </c>
    </row>
    <row r="1351" spans="1:13" x14ac:dyDescent="0.25">
      <c r="A1351" t="s">
        <v>3817</v>
      </c>
      <c r="B1351" t="s">
        <v>14268</v>
      </c>
      <c r="C1351" s="2">
        <f t="shared" si="63"/>
        <v>3</v>
      </c>
      <c r="D1351" t="s">
        <v>19</v>
      </c>
      <c r="E1351" t="s">
        <v>2198</v>
      </c>
      <c r="F1351">
        <v>2</v>
      </c>
      <c r="G1351" t="str">
        <f t="shared" si="64"/>
        <v>Small</v>
      </c>
      <c r="H1351" t="s">
        <v>5</v>
      </c>
      <c r="I1351" t="str">
        <f>IFERROR(VLOOKUP(A1351,sponsored_animals!$A$1:$C$2143,1,TRUE),0)</f>
        <v>36806649e5722d</v>
      </c>
      <c r="J1351">
        <f>VLOOKUP(H1351,location_costs!$A$1:$B$6,2,FALSE)</f>
        <v>140</v>
      </c>
      <c r="K1351" t="str">
        <f t="shared" si="65"/>
        <v>Cat_Small</v>
      </c>
      <c r="L1351">
        <f>VLOOKUP(K1351,size_costs!$D$1:$E$10,2,FALSE)</f>
        <v>100</v>
      </c>
      <c r="M1351">
        <f>VLOOKUP(C1351,age_costs!$A$1:$B$52,2,FALSE)</f>
        <v>0</v>
      </c>
    </row>
    <row r="1352" spans="1:13" x14ac:dyDescent="0.25">
      <c r="A1352" t="s">
        <v>1751</v>
      </c>
      <c r="B1352" t="s">
        <v>14269</v>
      </c>
      <c r="C1352" s="2">
        <f t="shared" si="63"/>
        <v>9</v>
      </c>
      <c r="D1352" t="s">
        <v>12</v>
      </c>
      <c r="E1352" t="s">
        <v>2302</v>
      </c>
      <c r="F1352">
        <v>14</v>
      </c>
      <c r="G1352" t="str">
        <f t="shared" si="64"/>
        <v>Medium</v>
      </c>
      <c r="H1352" t="s">
        <v>5</v>
      </c>
      <c r="I1352" t="str">
        <f>IFERROR(VLOOKUP(A1352,sponsored_animals!$A$1:$C$2143,1,TRUE),0)</f>
        <v>b14069999a0ee6</v>
      </c>
      <c r="J1352">
        <f>VLOOKUP(H1352,location_costs!$A$1:$B$6,2,FALSE)</f>
        <v>140</v>
      </c>
      <c r="K1352" t="str">
        <f t="shared" si="65"/>
        <v>Dog_Medium</v>
      </c>
      <c r="L1352">
        <f>VLOOKUP(K1352,size_costs!$D$1:$E$10,2,FALSE)</f>
        <v>150</v>
      </c>
      <c r="M1352">
        <f>VLOOKUP(C1352,age_costs!$A$1:$B$52,2,FALSE)</f>
        <v>150</v>
      </c>
    </row>
    <row r="1353" spans="1:13" x14ac:dyDescent="0.25">
      <c r="A1353" t="s">
        <v>921</v>
      </c>
      <c r="B1353" t="s">
        <v>13769</v>
      </c>
      <c r="C1353" s="2">
        <f t="shared" si="63"/>
        <v>7</v>
      </c>
      <c r="D1353" t="s">
        <v>19</v>
      </c>
      <c r="E1353" t="s">
        <v>2207</v>
      </c>
      <c r="F1353">
        <v>3</v>
      </c>
      <c r="G1353" t="str">
        <f t="shared" si="64"/>
        <v>Small</v>
      </c>
      <c r="H1353" t="s">
        <v>5</v>
      </c>
      <c r="I1353">
        <f>IFERROR(VLOOKUP(A1353,sponsored_animals!$A$1:$C$2143,1,TRUE),0)</f>
        <v>0</v>
      </c>
      <c r="J1353">
        <f>VLOOKUP(H1353,location_costs!$A$1:$B$6,2,FALSE)</f>
        <v>140</v>
      </c>
      <c r="K1353" t="str">
        <f t="shared" si="65"/>
        <v>Cat_Small</v>
      </c>
      <c r="L1353">
        <f>VLOOKUP(K1353,size_costs!$D$1:$E$10,2,FALSE)</f>
        <v>100</v>
      </c>
      <c r="M1353">
        <f>VLOOKUP(C1353,age_costs!$A$1:$B$52,2,FALSE)</f>
        <v>100</v>
      </c>
    </row>
    <row r="1354" spans="1:13" x14ac:dyDescent="0.25">
      <c r="A1354" t="s">
        <v>3818</v>
      </c>
      <c r="B1354" t="s">
        <v>13728</v>
      </c>
      <c r="C1354" s="2">
        <f t="shared" si="63"/>
        <v>8</v>
      </c>
      <c r="D1354" t="s">
        <v>19</v>
      </c>
      <c r="E1354" t="s">
        <v>2198</v>
      </c>
      <c r="F1354">
        <v>8</v>
      </c>
      <c r="G1354" t="str">
        <f t="shared" si="64"/>
        <v>Large</v>
      </c>
      <c r="H1354" t="s">
        <v>3</v>
      </c>
      <c r="I1354" t="str">
        <f>IFERROR(VLOOKUP(A1354,sponsored_animals!$A$1:$C$2143,1,TRUE),0)</f>
        <v>b14069999a0ee6</v>
      </c>
      <c r="J1354">
        <f>VLOOKUP(H1354,location_costs!$A$1:$B$6,2,FALSE)</f>
        <v>120</v>
      </c>
      <c r="K1354" t="str">
        <f t="shared" si="65"/>
        <v>Cat_Large</v>
      </c>
      <c r="L1354">
        <f>VLOOKUP(K1354,size_costs!$D$1:$E$10,2,FALSE)</f>
        <v>140</v>
      </c>
      <c r="M1354">
        <f>VLOOKUP(C1354,age_costs!$A$1:$B$52,2,FALSE)</f>
        <v>150</v>
      </c>
    </row>
    <row r="1355" spans="1:13" x14ac:dyDescent="0.25">
      <c r="A1355" t="s">
        <v>3819</v>
      </c>
      <c r="B1355" t="s">
        <v>13795</v>
      </c>
      <c r="C1355" s="2">
        <f t="shared" si="63"/>
        <v>7</v>
      </c>
      <c r="D1355" t="s">
        <v>12</v>
      </c>
      <c r="E1355" t="s">
        <v>3820</v>
      </c>
      <c r="F1355">
        <v>8</v>
      </c>
      <c r="G1355" t="str">
        <f t="shared" si="64"/>
        <v>Small</v>
      </c>
      <c r="H1355" t="s">
        <v>3</v>
      </c>
      <c r="I1355" t="str">
        <f>IFERROR(VLOOKUP(A1355,sponsored_animals!$A$1:$C$2143,1,TRUE),0)</f>
        <v>214f8f6b359a1e</v>
      </c>
      <c r="J1355">
        <f>VLOOKUP(H1355,location_costs!$A$1:$B$6,2,FALSE)</f>
        <v>120</v>
      </c>
      <c r="K1355" t="str">
        <f t="shared" si="65"/>
        <v>Dog_Small</v>
      </c>
      <c r="L1355">
        <f>VLOOKUP(K1355,size_costs!$D$1:$E$10,2,FALSE)</f>
        <v>125</v>
      </c>
      <c r="M1355">
        <f>VLOOKUP(C1355,age_costs!$A$1:$B$52,2,FALSE)</f>
        <v>100</v>
      </c>
    </row>
    <row r="1356" spans="1:13" x14ac:dyDescent="0.25">
      <c r="A1356" t="s">
        <v>3821</v>
      </c>
      <c r="B1356" t="s">
        <v>2359</v>
      </c>
      <c r="C1356" s="2">
        <f t="shared" si="63"/>
        <v>6</v>
      </c>
      <c r="D1356" t="s">
        <v>12</v>
      </c>
      <c r="E1356" t="s">
        <v>2202</v>
      </c>
      <c r="F1356">
        <v>18</v>
      </c>
      <c r="G1356" t="str">
        <f t="shared" si="64"/>
        <v>Medium</v>
      </c>
      <c r="H1356" t="s">
        <v>7</v>
      </c>
      <c r="I1356" t="str">
        <f>IFERROR(VLOOKUP(A1356,sponsored_animals!$A$1:$C$2143,1,TRUE),0)</f>
        <v>36806649e5722d</v>
      </c>
      <c r="J1356">
        <f>VLOOKUP(H1356,location_costs!$A$1:$B$6,2,FALSE)</f>
        <v>100</v>
      </c>
      <c r="K1356" t="str">
        <f t="shared" si="65"/>
        <v>Dog_Medium</v>
      </c>
      <c r="L1356">
        <f>VLOOKUP(K1356,size_costs!$D$1:$E$10,2,FALSE)</f>
        <v>150</v>
      </c>
      <c r="M1356">
        <f>VLOOKUP(C1356,age_costs!$A$1:$B$52,2,FALSE)</f>
        <v>100</v>
      </c>
    </row>
    <row r="1357" spans="1:13" x14ac:dyDescent="0.25">
      <c r="A1357" t="s">
        <v>539</v>
      </c>
      <c r="B1357" t="s">
        <v>14270</v>
      </c>
      <c r="C1357" s="2">
        <f t="shared" si="63"/>
        <v>11</v>
      </c>
      <c r="D1357" t="s">
        <v>12</v>
      </c>
      <c r="E1357" t="s">
        <v>2180</v>
      </c>
      <c r="F1357">
        <v>40</v>
      </c>
      <c r="G1357" t="str">
        <f t="shared" si="64"/>
        <v>Large</v>
      </c>
      <c r="H1357" t="s">
        <v>7</v>
      </c>
      <c r="I1357" t="str">
        <f>IFERROR(VLOOKUP(A1357,sponsored_animals!$A$1:$C$2143,1,TRUE),0)</f>
        <v>178f1189a06b68</v>
      </c>
      <c r="J1357">
        <f>VLOOKUP(H1357,location_costs!$A$1:$B$6,2,FALSE)</f>
        <v>100</v>
      </c>
      <c r="K1357" t="str">
        <f t="shared" si="65"/>
        <v>Dog_Large</v>
      </c>
      <c r="L1357">
        <f>VLOOKUP(K1357,size_costs!$D$1:$E$10,2,FALSE)</f>
        <v>175</v>
      </c>
      <c r="M1357">
        <f>VLOOKUP(C1357,age_costs!$A$1:$B$52,2,FALSE)</f>
        <v>150</v>
      </c>
    </row>
    <row r="1358" spans="1:13" x14ac:dyDescent="0.25">
      <c r="A1358" t="s">
        <v>3822</v>
      </c>
      <c r="B1358" t="s">
        <v>14271</v>
      </c>
      <c r="C1358" s="2">
        <f t="shared" si="63"/>
        <v>6</v>
      </c>
      <c r="D1358" t="s">
        <v>19</v>
      </c>
      <c r="E1358" t="s">
        <v>2357</v>
      </c>
      <c r="F1358">
        <v>8</v>
      </c>
      <c r="G1358" t="str">
        <f t="shared" si="64"/>
        <v>Large</v>
      </c>
      <c r="H1358" t="s">
        <v>6</v>
      </c>
      <c r="I1358" t="str">
        <f>IFERROR(VLOOKUP(A1358,sponsored_animals!$A$1:$C$2143,1,TRUE),0)</f>
        <v>74228ffdfe76aa</v>
      </c>
      <c r="J1358">
        <f>VLOOKUP(H1358,location_costs!$A$1:$B$6,2,FALSE)</f>
        <v>135</v>
      </c>
      <c r="K1358" t="str">
        <f t="shared" si="65"/>
        <v>Cat_Large</v>
      </c>
      <c r="L1358">
        <f>VLOOKUP(K1358,size_costs!$D$1:$E$10,2,FALSE)</f>
        <v>140</v>
      </c>
      <c r="M1358">
        <f>VLOOKUP(C1358,age_costs!$A$1:$B$52,2,FALSE)</f>
        <v>100</v>
      </c>
    </row>
    <row r="1359" spans="1:13" x14ac:dyDescent="0.25">
      <c r="A1359" t="s">
        <v>3823</v>
      </c>
      <c r="B1359" t="s">
        <v>6666</v>
      </c>
      <c r="C1359" s="2">
        <f t="shared" si="63"/>
        <v>4</v>
      </c>
      <c r="D1359" t="s">
        <v>19</v>
      </c>
      <c r="E1359" t="s">
        <v>2198</v>
      </c>
      <c r="F1359">
        <v>8</v>
      </c>
      <c r="G1359" t="str">
        <f t="shared" si="64"/>
        <v>Large</v>
      </c>
      <c r="H1359" t="s">
        <v>6</v>
      </c>
      <c r="I1359" t="str">
        <f>IFERROR(VLOOKUP(A1359,sponsored_animals!$A$1:$C$2143,1,TRUE),0)</f>
        <v>36806649e5722d</v>
      </c>
      <c r="J1359">
        <f>VLOOKUP(H1359,location_costs!$A$1:$B$6,2,FALSE)</f>
        <v>135</v>
      </c>
      <c r="K1359" t="str">
        <f t="shared" si="65"/>
        <v>Cat_Large</v>
      </c>
      <c r="L1359">
        <f>VLOOKUP(K1359,size_costs!$D$1:$E$10,2,FALSE)</f>
        <v>140</v>
      </c>
      <c r="M1359">
        <f>VLOOKUP(C1359,age_costs!$A$1:$B$52,2,FALSE)</f>
        <v>0</v>
      </c>
    </row>
    <row r="1360" spans="1:13" x14ac:dyDescent="0.25">
      <c r="A1360" t="s">
        <v>3825</v>
      </c>
      <c r="B1360" t="s">
        <v>14272</v>
      </c>
      <c r="C1360" s="2">
        <f t="shared" si="63"/>
        <v>9</v>
      </c>
      <c r="D1360" t="s">
        <v>12</v>
      </c>
      <c r="E1360" t="s">
        <v>2615</v>
      </c>
      <c r="F1360">
        <v>17</v>
      </c>
      <c r="G1360" t="str">
        <f t="shared" si="64"/>
        <v>Medium</v>
      </c>
      <c r="H1360" t="s">
        <v>5</v>
      </c>
      <c r="I1360" t="str">
        <f>IFERROR(VLOOKUP(A1360,sponsored_animals!$A$1:$C$2143,1,TRUE),0)</f>
        <v>b14069999a0ee6</v>
      </c>
      <c r="J1360">
        <f>VLOOKUP(H1360,location_costs!$A$1:$B$6,2,FALSE)</f>
        <v>140</v>
      </c>
      <c r="K1360" t="str">
        <f t="shared" si="65"/>
        <v>Dog_Medium</v>
      </c>
      <c r="L1360">
        <f>VLOOKUP(K1360,size_costs!$D$1:$E$10,2,FALSE)</f>
        <v>150</v>
      </c>
      <c r="M1360">
        <f>VLOOKUP(C1360,age_costs!$A$1:$B$52,2,FALSE)</f>
        <v>150</v>
      </c>
    </row>
    <row r="1361" spans="1:13" x14ac:dyDescent="0.25">
      <c r="A1361" t="s">
        <v>3826</v>
      </c>
      <c r="B1361" t="s">
        <v>10120</v>
      </c>
      <c r="C1361" s="2">
        <f t="shared" si="63"/>
        <v>4</v>
      </c>
      <c r="D1361" t="s">
        <v>12</v>
      </c>
      <c r="E1361" t="s">
        <v>2180</v>
      </c>
      <c r="F1361">
        <v>34</v>
      </c>
      <c r="G1361" t="str">
        <f t="shared" si="64"/>
        <v>Large</v>
      </c>
      <c r="H1361" t="s">
        <v>4</v>
      </c>
      <c r="I1361" t="str">
        <f>IFERROR(VLOOKUP(A1361,sponsored_animals!$A$1:$C$2143,1,TRUE),0)</f>
        <v>7c0c3e04e6a4d4</v>
      </c>
      <c r="J1361">
        <f>VLOOKUP(H1361,location_costs!$A$1:$B$6,2,FALSE)</f>
        <v>110</v>
      </c>
      <c r="K1361" t="str">
        <f t="shared" si="65"/>
        <v>Dog_Large</v>
      </c>
      <c r="L1361">
        <f>VLOOKUP(K1361,size_costs!$D$1:$E$10,2,FALSE)</f>
        <v>175</v>
      </c>
      <c r="M1361">
        <f>VLOOKUP(C1361,age_costs!$A$1:$B$52,2,FALSE)</f>
        <v>0</v>
      </c>
    </row>
    <row r="1362" spans="1:13" x14ac:dyDescent="0.25">
      <c r="A1362" t="s">
        <v>3828</v>
      </c>
      <c r="B1362" t="s">
        <v>5059</v>
      </c>
      <c r="C1362" s="2">
        <f t="shared" si="63"/>
        <v>4</v>
      </c>
      <c r="D1362" t="s">
        <v>19</v>
      </c>
      <c r="E1362" t="s">
        <v>2198</v>
      </c>
      <c r="F1362">
        <v>6</v>
      </c>
      <c r="G1362" t="str">
        <f t="shared" si="64"/>
        <v>Medium</v>
      </c>
      <c r="H1362" t="s">
        <v>6</v>
      </c>
      <c r="I1362" t="str">
        <f>IFERROR(VLOOKUP(A1362,sponsored_animals!$A$1:$C$2143,1,TRUE),0)</f>
        <v>7c0c3e04e6a4d4</v>
      </c>
      <c r="J1362">
        <f>VLOOKUP(H1362,location_costs!$A$1:$B$6,2,FALSE)</f>
        <v>135</v>
      </c>
      <c r="K1362" t="str">
        <f t="shared" si="65"/>
        <v>Cat_Medium</v>
      </c>
      <c r="L1362">
        <f>VLOOKUP(K1362,size_costs!$D$1:$E$10,2,FALSE)</f>
        <v>120</v>
      </c>
      <c r="M1362">
        <f>VLOOKUP(C1362,age_costs!$A$1:$B$52,2,FALSE)</f>
        <v>0</v>
      </c>
    </row>
    <row r="1363" spans="1:13" x14ac:dyDescent="0.25">
      <c r="A1363" t="s">
        <v>3830</v>
      </c>
      <c r="B1363" t="s">
        <v>5045</v>
      </c>
      <c r="C1363" s="2">
        <f t="shared" si="63"/>
        <v>6</v>
      </c>
      <c r="D1363" t="s">
        <v>19</v>
      </c>
      <c r="E1363" t="s">
        <v>2226</v>
      </c>
      <c r="F1363">
        <v>8.5</v>
      </c>
      <c r="G1363" t="str">
        <f t="shared" si="64"/>
        <v>Large</v>
      </c>
      <c r="H1363" t="s">
        <v>6</v>
      </c>
      <c r="I1363" t="str">
        <f>IFERROR(VLOOKUP(A1363,sponsored_animals!$A$1:$C$2143,1,TRUE),0)</f>
        <v>178f1189a06b68</v>
      </c>
      <c r="J1363">
        <f>VLOOKUP(H1363,location_costs!$A$1:$B$6,2,FALSE)</f>
        <v>135</v>
      </c>
      <c r="K1363" t="str">
        <f t="shared" si="65"/>
        <v>Cat_Large</v>
      </c>
      <c r="L1363">
        <f>VLOOKUP(K1363,size_costs!$D$1:$E$10,2,FALSE)</f>
        <v>140</v>
      </c>
      <c r="M1363">
        <f>VLOOKUP(C1363,age_costs!$A$1:$B$52,2,FALSE)</f>
        <v>100</v>
      </c>
    </row>
    <row r="1364" spans="1:13" x14ac:dyDescent="0.25">
      <c r="A1364" t="s">
        <v>3832</v>
      </c>
      <c r="B1364" t="s">
        <v>6123</v>
      </c>
      <c r="C1364" s="2">
        <f t="shared" si="63"/>
        <v>7</v>
      </c>
      <c r="D1364" t="s">
        <v>12</v>
      </c>
      <c r="E1364" t="s">
        <v>2217</v>
      </c>
      <c r="F1364">
        <v>29</v>
      </c>
      <c r="G1364" t="str">
        <f t="shared" si="64"/>
        <v>Medium</v>
      </c>
      <c r="H1364" t="s">
        <v>6</v>
      </c>
      <c r="I1364" t="str">
        <f>IFERROR(VLOOKUP(A1364,sponsored_animals!$A$1:$C$2143,1,TRUE),0)</f>
        <v>214f8f6b359a1e</v>
      </c>
      <c r="J1364">
        <f>VLOOKUP(H1364,location_costs!$A$1:$B$6,2,FALSE)</f>
        <v>135</v>
      </c>
      <c r="K1364" t="str">
        <f t="shared" si="65"/>
        <v>Dog_Medium</v>
      </c>
      <c r="L1364">
        <f>VLOOKUP(K1364,size_costs!$D$1:$E$10,2,FALSE)</f>
        <v>150</v>
      </c>
      <c r="M1364">
        <f>VLOOKUP(C1364,age_costs!$A$1:$B$52,2,FALSE)</f>
        <v>100</v>
      </c>
    </row>
    <row r="1365" spans="1:13" x14ac:dyDescent="0.25">
      <c r="A1365" t="s">
        <v>3834</v>
      </c>
      <c r="B1365" t="s">
        <v>14273</v>
      </c>
      <c r="C1365" s="2">
        <f t="shared" si="63"/>
        <v>10</v>
      </c>
      <c r="D1365" t="s">
        <v>12</v>
      </c>
      <c r="E1365" t="s">
        <v>3835</v>
      </c>
      <c r="F1365">
        <v>31.5</v>
      </c>
      <c r="G1365" t="str">
        <f t="shared" si="64"/>
        <v>Large</v>
      </c>
      <c r="H1365" t="s">
        <v>3</v>
      </c>
      <c r="I1365" t="str">
        <f>IFERROR(VLOOKUP(A1365,sponsored_animals!$A$1:$C$2143,1,TRUE),0)</f>
        <v>214f8f6b359a1e</v>
      </c>
      <c r="J1365">
        <f>VLOOKUP(H1365,location_costs!$A$1:$B$6,2,FALSE)</f>
        <v>120</v>
      </c>
      <c r="K1365" t="str">
        <f t="shared" si="65"/>
        <v>Dog_Large</v>
      </c>
      <c r="L1365">
        <f>VLOOKUP(K1365,size_costs!$D$1:$E$10,2,FALSE)</f>
        <v>175</v>
      </c>
      <c r="M1365">
        <f>VLOOKUP(C1365,age_costs!$A$1:$B$52,2,FALSE)</f>
        <v>150</v>
      </c>
    </row>
    <row r="1366" spans="1:13" x14ac:dyDescent="0.25">
      <c r="A1366" t="s">
        <v>3836</v>
      </c>
      <c r="B1366" t="s">
        <v>5031</v>
      </c>
      <c r="C1366" s="2">
        <f t="shared" si="63"/>
        <v>10</v>
      </c>
      <c r="D1366" t="s">
        <v>12</v>
      </c>
      <c r="E1366" t="s">
        <v>2207</v>
      </c>
      <c r="F1366">
        <v>47</v>
      </c>
      <c r="G1366" t="str">
        <f t="shared" si="64"/>
        <v>Large</v>
      </c>
      <c r="H1366" t="s">
        <v>3</v>
      </c>
      <c r="I1366" t="str">
        <f>IFERROR(VLOOKUP(A1366,sponsored_animals!$A$1:$C$2143,1,TRUE),0)</f>
        <v>d40d0d9a6a4451</v>
      </c>
      <c r="J1366">
        <f>VLOOKUP(H1366,location_costs!$A$1:$B$6,2,FALSE)</f>
        <v>120</v>
      </c>
      <c r="K1366" t="str">
        <f t="shared" si="65"/>
        <v>Dog_Large</v>
      </c>
      <c r="L1366">
        <f>VLOOKUP(K1366,size_costs!$D$1:$E$10,2,FALSE)</f>
        <v>175</v>
      </c>
      <c r="M1366">
        <f>VLOOKUP(C1366,age_costs!$A$1:$B$52,2,FALSE)</f>
        <v>150</v>
      </c>
    </row>
    <row r="1367" spans="1:13" x14ac:dyDescent="0.25">
      <c r="A1367" t="s">
        <v>3838</v>
      </c>
      <c r="B1367" t="s">
        <v>13629</v>
      </c>
      <c r="C1367" s="2">
        <f t="shared" si="63"/>
        <v>7</v>
      </c>
      <c r="D1367" t="s">
        <v>19</v>
      </c>
      <c r="E1367" t="s">
        <v>2182</v>
      </c>
      <c r="F1367">
        <v>6</v>
      </c>
      <c r="G1367" t="str">
        <f t="shared" si="64"/>
        <v>Medium</v>
      </c>
      <c r="H1367" t="s">
        <v>6</v>
      </c>
      <c r="I1367" t="str">
        <f>IFERROR(VLOOKUP(A1367,sponsored_animals!$A$1:$C$2143,1,TRUE),0)</f>
        <v>36806649e5722d</v>
      </c>
      <c r="J1367">
        <f>VLOOKUP(H1367,location_costs!$A$1:$B$6,2,FALSE)</f>
        <v>135</v>
      </c>
      <c r="K1367" t="str">
        <f t="shared" si="65"/>
        <v>Cat_Medium</v>
      </c>
      <c r="L1367">
        <f>VLOOKUP(K1367,size_costs!$D$1:$E$10,2,FALSE)</f>
        <v>120</v>
      </c>
      <c r="M1367">
        <f>VLOOKUP(C1367,age_costs!$A$1:$B$52,2,FALSE)</f>
        <v>100</v>
      </c>
    </row>
    <row r="1368" spans="1:13" x14ac:dyDescent="0.25">
      <c r="A1368" t="s">
        <v>3839</v>
      </c>
      <c r="B1368" t="s">
        <v>14274</v>
      </c>
      <c r="C1368" s="2">
        <f t="shared" si="63"/>
        <v>21</v>
      </c>
      <c r="D1368" t="s">
        <v>12</v>
      </c>
      <c r="E1368" t="s">
        <v>2233</v>
      </c>
      <c r="F1368">
        <v>7</v>
      </c>
      <c r="G1368" t="str">
        <f t="shared" si="64"/>
        <v>Small</v>
      </c>
      <c r="H1368" t="s">
        <v>7</v>
      </c>
      <c r="I1368" t="str">
        <f>IFERROR(VLOOKUP(A1368,sponsored_animals!$A$1:$C$2143,1,TRUE),0)</f>
        <v>7c0c3e04e6a4d4</v>
      </c>
      <c r="J1368">
        <f>VLOOKUP(H1368,location_costs!$A$1:$B$6,2,FALSE)</f>
        <v>100</v>
      </c>
      <c r="K1368" t="str">
        <f t="shared" si="65"/>
        <v>Dog_Small</v>
      </c>
      <c r="L1368">
        <f>VLOOKUP(K1368,size_costs!$D$1:$E$10,2,FALSE)</f>
        <v>125</v>
      </c>
      <c r="M1368">
        <f>VLOOKUP(C1368,age_costs!$A$1:$B$52,2,FALSE)</f>
        <v>300</v>
      </c>
    </row>
    <row r="1369" spans="1:13" x14ac:dyDescent="0.25">
      <c r="A1369" t="s">
        <v>3840</v>
      </c>
      <c r="B1369" t="s">
        <v>3586</v>
      </c>
      <c r="C1369" s="2">
        <f t="shared" si="63"/>
        <v>10</v>
      </c>
      <c r="D1369" t="s">
        <v>12</v>
      </c>
      <c r="E1369" t="s">
        <v>2322</v>
      </c>
      <c r="F1369">
        <v>36</v>
      </c>
      <c r="G1369" t="str">
        <f t="shared" si="64"/>
        <v>Large</v>
      </c>
      <c r="H1369" t="s">
        <v>7</v>
      </c>
      <c r="I1369" t="str">
        <f>IFERROR(VLOOKUP(A1369,sponsored_animals!$A$1:$C$2143,1,TRUE),0)</f>
        <v>0ea863dbf1123f</v>
      </c>
      <c r="J1369">
        <f>VLOOKUP(H1369,location_costs!$A$1:$B$6,2,FALSE)</f>
        <v>100</v>
      </c>
      <c r="K1369" t="str">
        <f t="shared" si="65"/>
        <v>Dog_Large</v>
      </c>
      <c r="L1369">
        <f>VLOOKUP(K1369,size_costs!$D$1:$E$10,2,FALSE)</f>
        <v>175</v>
      </c>
      <c r="M1369">
        <f>VLOOKUP(C1369,age_costs!$A$1:$B$52,2,FALSE)</f>
        <v>150</v>
      </c>
    </row>
    <row r="1370" spans="1:13" x14ac:dyDescent="0.25">
      <c r="A1370" t="s">
        <v>1290</v>
      </c>
      <c r="B1370" t="s">
        <v>14275</v>
      </c>
      <c r="C1370" s="2">
        <f t="shared" si="63"/>
        <v>7</v>
      </c>
      <c r="D1370" t="s">
        <v>12</v>
      </c>
      <c r="E1370" t="s">
        <v>2533</v>
      </c>
      <c r="F1370">
        <v>11.5</v>
      </c>
      <c r="G1370" t="str">
        <f t="shared" si="64"/>
        <v>Medium</v>
      </c>
      <c r="H1370" t="s">
        <v>5</v>
      </c>
      <c r="I1370" t="str">
        <f>IFERROR(VLOOKUP(A1370,sponsored_animals!$A$1:$C$2143,1,TRUE),0)</f>
        <v>36806649e5722d</v>
      </c>
      <c r="J1370">
        <f>VLOOKUP(H1370,location_costs!$A$1:$B$6,2,FALSE)</f>
        <v>140</v>
      </c>
      <c r="K1370" t="str">
        <f t="shared" si="65"/>
        <v>Dog_Medium</v>
      </c>
      <c r="L1370">
        <f>VLOOKUP(K1370,size_costs!$D$1:$E$10,2,FALSE)</f>
        <v>150</v>
      </c>
      <c r="M1370">
        <f>VLOOKUP(C1370,age_costs!$A$1:$B$52,2,FALSE)</f>
        <v>100</v>
      </c>
    </row>
    <row r="1371" spans="1:13" x14ac:dyDescent="0.25">
      <c r="A1371" t="s">
        <v>1147</v>
      </c>
      <c r="B1371" t="s">
        <v>14276</v>
      </c>
      <c r="C1371" s="2">
        <f t="shared" si="63"/>
        <v>6</v>
      </c>
      <c r="D1371" t="s">
        <v>19</v>
      </c>
      <c r="E1371" t="s">
        <v>2198</v>
      </c>
      <c r="F1371">
        <v>6.5</v>
      </c>
      <c r="G1371" t="str">
        <f t="shared" si="64"/>
        <v>Medium</v>
      </c>
      <c r="H1371" t="s">
        <v>4</v>
      </c>
      <c r="I1371" t="str">
        <f>IFERROR(VLOOKUP(A1371,sponsored_animals!$A$1:$C$2143,1,TRUE),0)</f>
        <v>74228ffdfe76aa</v>
      </c>
      <c r="J1371">
        <f>VLOOKUP(H1371,location_costs!$A$1:$B$6,2,FALSE)</f>
        <v>110</v>
      </c>
      <c r="K1371" t="str">
        <f t="shared" si="65"/>
        <v>Cat_Medium</v>
      </c>
      <c r="L1371">
        <f>VLOOKUP(K1371,size_costs!$D$1:$E$10,2,FALSE)</f>
        <v>120</v>
      </c>
      <c r="M1371">
        <f>VLOOKUP(C1371,age_costs!$A$1:$B$52,2,FALSE)</f>
        <v>100</v>
      </c>
    </row>
    <row r="1372" spans="1:13" x14ac:dyDescent="0.25">
      <c r="A1372" t="s">
        <v>3841</v>
      </c>
      <c r="B1372" t="s">
        <v>14277</v>
      </c>
      <c r="C1372" s="2">
        <f t="shared" si="63"/>
        <v>3</v>
      </c>
      <c r="D1372" t="s">
        <v>12</v>
      </c>
      <c r="E1372" t="s">
        <v>2459</v>
      </c>
      <c r="F1372">
        <v>16</v>
      </c>
      <c r="G1372" t="str">
        <f t="shared" si="64"/>
        <v>Medium</v>
      </c>
      <c r="H1372" t="s">
        <v>5</v>
      </c>
      <c r="I1372">
        <f>IFERROR(VLOOKUP(A1372,sponsored_animals!$A$1:$C$2143,1,TRUE),0)</f>
        <v>0</v>
      </c>
      <c r="J1372">
        <f>VLOOKUP(H1372,location_costs!$A$1:$B$6,2,FALSE)</f>
        <v>140</v>
      </c>
      <c r="K1372" t="str">
        <f t="shared" si="65"/>
        <v>Dog_Medium</v>
      </c>
      <c r="L1372">
        <f>VLOOKUP(K1372,size_costs!$D$1:$E$10,2,FALSE)</f>
        <v>150</v>
      </c>
      <c r="M1372">
        <f>VLOOKUP(C1372,age_costs!$A$1:$B$52,2,FALSE)</f>
        <v>0</v>
      </c>
    </row>
    <row r="1373" spans="1:13" x14ac:dyDescent="0.25">
      <c r="A1373" t="s">
        <v>3842</v>
      </c>
      <c r="B1373" t="s">
        <v>13967</v>
      </c>
      <c r="C1373" s="2">
        <f t="shared" si="63"/>
        <v>5</v>
      </c>
      <c r="D1373" t="s">
        <v>12</v>
      </c>
      <c r="E1373" t="s">
        <v>2241</v>
      </c>
      <c r="F1373">
        <v>27</v>
      </c>
      <c r="G1373" t="str">
        <f t="shared" si="64"/>
        <v>Medium</v>
      </c>
      <c r="H1373" t="s">
        <v>7</v>
      </c>
      <c r="I1373">
        <f>IFERROR(VLOOKUP(A1373,sponsored_animals!$A$1:$C$2143,1,TRUE),0)</f>
        <v>0</v>
      </c>
      <c r="J1373">
        <f>VLOOKUP(H1373,location_costs!$A$1:$B$6,2,FALSE)</f>
        <v>100</v>
      </c>
      <c r="K1373" t="str">
        <f t="shared" si="65"/>
        <v>Dog_Medium</v>
      </c>
      <c r="L1373">
        <f>VLOOKUP(K1373,size_costs!$D$1:$E$10,2,FALSE)</f>
        <v>150</v>
      </c>
      <c r="M1373">
        <f>VLOOKUP(C1373,age_costs!$A$1:$B$52,2,FALSE)</f>
        <v>100</v>
      </c>
    </row>
    <row r="1374" spans="1:13" x14ac:dyDescent="0.25">
      <c r="A1374" t="s">
        <v>3843</v>
      </c>
      <c r="B1374" t="s">
        <v>10800</v>
      </c>
      <c r="C1374" s="2">
        <f t="shared" si="63"/>
        <v>8</v>
      </c>
      <c r="D1374" t="s">
        <v>19</v>
      </c>
      <c r="E1374" t="s">
        <v>2182</v>
      </c>
      <c r="F1374">
        <v>9</v>
      </c>
      <c r="G1374" t="str">
        <f t="shared" si="64"/>
        <v>Large</v>
      </c>
      <c r="H1374" t="s">
        <v>7</v>
      </c>
      <c r="I1374" t="str">
        <f>IFERROR(VLOOKUP(A1374,sponsored_animals!$A$1:$C$2143,1,TRUE),0)</f>
        <v>36806649e5722d</v>
      </c>
      <c r="J1374">
        <f>VLOOKUP(H1374,location_costs!$A$1:$B$6,2,FALSE)</f>
        <v>100</v>
      </c>
      <c r="K1374" t="str">
        <f t="shared" si="65"/>
        <v>Cat_Large</v>
      </c>
      <c r="L1374">
        <f>VLOOKUP(K1374,size_costs!$D$1:$E$10,2,FALSE)</f>
        <v>140</v>
      </c>
      <c r="M1374">
        <f>VLOOKUP(C1374,age_costs!$A$1:$B$52,2,FALSE)</f>
        <v>150</v>
      </c>
    </row>
    <row r="1375" spans="1:13" x14ac:dyDescent="0.25">
      <c r="A1375" t="s">
        <v>200</v>
      </c>
      <c r="B1375" t="s">
        <v>14278</v>
      </c>
      <c r="C1375" s="2">
        <f t="shared" si="63"/>
        <v>15</v>
      </c>
      <c r="D1375" t="s">
        <v>12</v>
      </c>
      <c r="E1375" t="s">
        <v>2207</v>
      </c>
      <c r="F1375">
        <v>39</v>
      </c>
      <c r="G1375" t="str">
        <f t="shared" si="64"/>
        <v>Large</v>
      </c>
      <c r="H1375" t="s">
        <v>6</v>
      </c>
      <c r="I1375" t="str">
        <f>IFERROR(VLOOKUP(A1375,sponsored_animals!$A$1:$C$2143,1,TRUE),0)</f>
        <v>178f1189a06b68</v>
      </c>
      <c r="J1375">
        <f>VLOOKUP(H1375,location_costs!$A$1:$B$6,2,FALSE)</f>
        <v>135</v>
      </c>
      <c r="K1375" t="str">
        <f t="shared" si="65"/>
        <v>Dog_Large</v>
      </c>
      <c r="L1375">
        <f>VLOOKUP(K1375,size_costs!$D$1:$E$10,2,FALSE)</f>
        <v>175</v>
      </c>
      <c r="M1375">
        <f>VLOOKUP(C1375,age_costs!$A$1:$B$52,2,FALSE)</f>
        <v>200</v>
      </c>
    </row>
    <row r="1376" spans="1:13" x14ac:dyDescent="0.25">
      <c r="A1376" t="s">
        <v>3845</v>
      </c>
      <c r="B1376" t="s">
        <v>14279</v>
      </c>
      <c r="C1376" s="2">
        <f t="shared" si="63"/>
        <v>8</v>
      </c>
      <c r="D1376" t="s">
        <v>19</v>
      </c>
      <c r="E1376" t="s">
        <v>2198</v>
      </c>
      <c r="F1376">
        <v>4</v>
      </c>
      <c r="G1376" t="str">
        <f t="shared" si="64"/>
        <v>Small</v>
      </c>
      <c r="H1376" t="s">
        <v>7</v>
      </c>
      <c r="I1376" t="str">
        <f>IFERROR(VLOOKUP(A1376,sponsored_animals!$A$1:$C$2143,1,TRUE),0)</f>
        <v>7c0c3e04e6a4d4</v>
      </c>
      <c r="J1376">
        <f>VLOOKUP(H1376,location_costs!$A$1:$B$6,2,FALSE)</f>
        <v>100</v>
      </c>
      <c r="K1376" t="str">
        <f t="shared" si="65"/>
        <v>Cat_Small</v>
      </c>
      <c r="L1376">
        <f>VLOOKUP(K1376,size_costs!$D$1:$E$10,2,FALSE)</f>
        <v>100</v>
      </c>
      <c r="M1376">
        <f>VLOOKUP(C1376,age_costs!$A$1:$B$52,2,FALSE)</f>
        <v>150</v>
      </c>
    </row>
    <row r="1377" spans="1:13" x14ac:dyDescent="0.25">
      <c r="A1377" t="s">
        <v>3846</v>
      </c>
      <c r="B1377" t="s">
        <v>5268</v>
      </c>
      <c r="C1377" s="2">
        <f t="shared" si="63"/>
        <v>10</v>
      </c>
      <c r="D1377" t="s">
        <v>12</v>
      </c>
      <c r="E1377" t="s">
        <v>2332</v>
      </c>
      <c r="F1377">
        <v>25</v>
      </c>
      <c r="G1377" t="str">
        <f t="shared" si="64"/>
        <v>Medium</v>
      </c>
      <c r="H1377" t="s">
        <v>6</v>
      </c>
      <c r="I1377" t="str">
        <f>IFERROR(VLOOKUP(A1377,sponsored_animals!$A$1:$C$2143,1,TRUE),0)</f>
        <v>4fca6ef6dbda96</v>
      </c>
      <c r="J1377">
        <f>VLOOKUP(H1377,location_costs!$A$1:$B$6,2,FALSE)</f>
        <v>135</v>
      </c>
      <c r="K1377" t="str">
        <f t="shared" si="65"/>
        <v>Dog_Medium</v>
      </c>
      <c r="L1377">
        <f>VLOOKUP(K1377,size_costs!$D$1:$E$10,2,FALSE)</f>
        <v>150</v>
      </c>
      <c r="M1377">
        <f>VLOOKUP(C1377,age_costs!$A$1:$B$52,2,FALSE)</f>
        <v>150</v>
      </c>
    </row>
    <row r="1378" spans="1:13" x14ac:dyDescent="0.25">
      <c r="A1378" t="s">
        <v>3848</v>
      </c>
      <c r="B1378" t="s">
        <v>13766</v>
      </c>
      <c r="C1378" s="2">
        <f t="shared" si="63"/>
        <v>5</v>
      </c>
      <c r="D1378" t="s">
        <v>12</v>
      </c>
      <c r="E1378" t="s">
        <v>2533</v>
      </c>
      <c r="F1378">
        <v>23</v>
      </c>
      <c r="G1378" t="str">
        <f t="shared" si="64"/>
        <v>Medium</v>
      </c>
      <c r="H1378" t="s">
        <v>7</v>
      </c>
      <c r="I1378" t="str">
        <f>IFERROR(VLOOKUP(A1378,sponsored_animals!$A$1:$C$2143,1,TRUE),0)</f>
        <v>0ea863dbf1123f</v>
      </c>
      <c r="J1378">
        <f>VLOOKUP(H1378,location_costs!$A$1:$B$6,2,FALSE)</f>
        <v>100</v>
      </c>
      <c r="K1378" t="str">
        <f t="shared" si="65"/>
        <v>Dog_Medium</v>
      </c>
      <c r="L1378">
        <f>VLOOKUP(K1378,size_costs!$D$1:$E$10,2,FALSE)</f>
        <v>150</v>
      </c>
      <c r="M1378">
        <f>VLOOKUP(C1378,age_costs!$A$1:$B$52,2,FALSE)</f>
        <v>100</v>
      </c>
    </row>
    <row r="1379" spans="1:13" x14ac:dyDescent="0.25">
      <c r="A1379" t="s">
        <v>3849</v>
      </c>
      <c r="B1379" t="s">
        <v>14280</v>
      </c>
      <c r="C1379" s="2">
        <f t="shared" si="63"/>
        <v>8</v>
      </c>
      <c r="D1379" t="s">
        <v>19</v>
      </c>
      <c r="E1379" t="s">
        <v>2234</v>
      </c>
      <c r="F1379">
        <v>6</v>
      </c>
      <c r="G1379" t="str">
        <f t="shared" si="64"/>
        <v>Medium</v>
      </c>
      <c r="H1379" t="s">
        <v>5</v>
      </c>
      <c r="I1379">
        <f>IFERROR(VLOOKUP(A1379,sponsored_animals!$A$1:$C$2143,1,TRUE),0)</f>
        <v>0</v>
      </c>
      <c r="J1379">
        <f>VLOOKUP(H1379,location_costs!$A$1:$B$6,2,FALSE)</f>
        <v>140</v>
      </c>
      <c r="K1379" t="str">
        <f t="shared" si="65"/>
        <v>Cat_Medium</v>
      </c>
      <c r="L1379">
        <f>VLOOKUP(K1379,size_costs!$D$1:$E$10,2,FALSE)</f>
        <v>120</v>
      </c>
      <c r="M1379">
        <f>VLOOKUP(C1379,age_costs!$A$1:$B$52,2,FALSE)</f>
        <v>150</v>
      </c>
    </row>
    <row r="1380" spans="1:13" x14ac:dyDescent="0.25">
      <c r="A1380" t="s">
        <v>3850</v>
      </c>
      <c r="B1380" t="s">
        <v>14281</v>
      </c>
      <c r="C1380" s="2">
        <f t="shared" si="63"/>
        <v>11</v>
      </c>
      <c r="D1380" t="s">
        <v>12</v>
      </c>
      <c r="E1380" t="s">
        <v>3309</v>
      </c>
      <c r="F1380">
        <v>23</v>
      </c>
      <c r="G1380" t="str">
        <f t="shared" si="64"/>
        <v>Medium</v>
      </c>
      <c r="H1380" t="s">
        <v>5</v>
      </c>
      <c r="I1380" t="str">
        <f>IFERROR(VLOOKUP(A1380,sponsored_animals!$A$1:$C$2143,1,TRUE),0)</f>
        <v>214f8f6b359a1e</v>
      </c>
      <c r="J1380">
        <f>VLOOKUP(H1380,location_costs!$A$1:$B$6,2,FALSE)</f>
        <v>140</v>
      </c>
      <c r="K1380" t="str">
        <f t="shared" si="65"/>
        <v>Dog_Medium</v>
      </c>
      <c r="L1380">
        <f>VLOOKUP(K1380,size_costs!$D$1:$E$10,2,FALSE)</f>
        <v>150</v>
      </c>
      <c r="M1380">
        <f>VLOOKUP(C1380,age_costs!$A$1:$B$52,2,FALSE)</f>
        <v>150</v>
      </c>
    </row>
    <row r="1381" spans="1:13" x14ac:dyDescent="0.25">
      <c r="A1381" t="s">
        <v>3851</v>
      </c>
      <c r="B1381" t="s">
        <v>14282</v>
      </c>
      <c r="C1381" s="2">
        <f t="shared" si="63"/>
        <v>10</v>
      </c>
      <c r="D1381" t="s">
        <v>12</v>
      </c>
      <c r="E1381" t="s">
        <v>2231</v>
      </c>
      <c r="F1381">
        <v>22</v>
      </c>
      <c r="G1381" t="str">
        <f t="shared" si="64"/>
        <v>Medium</v>
      </c>
      <c r="H1381" t="s">
        <v>6</v>
      </c>
      <c r="I1381" t="str">
        <f>IFERROR(VLOOKUP(A1381,sponsored_animals!$A$1:$C$2143,1,TRUE),0)</f>
        <v>36806649e5722d</v>
      </c>
      <c r="J1381">
        <f>VLOOKUP(H1381,location_costs!$A$1:$B$6,2,FALSE)</f>
        <v>135</v>
      </c>
      <c r="K1381" t="str">
        <f t="shared" si="65"/>
        <v>Dog_Medium</v>
      </c>
      <c r="L1381">
        <f>VLOOKUP(K1381,size_costs!$D$1:$E$10,2,FALSE)</f>
        <v>150</v>
      </c>
      <c r="M1381">
        <f>VLOOKUP(C1381,age_costs!$A$1:$B$52,2,FALSE)</f>
        <v>150</v>
      </c>
    </row>
    <row r="1382" spans="1:13" x14ac:dyDescent="0.25">
      <c r="A1382" t="s">
        <v>3852</v>
      </c>
      <c r="B1382" t="s">
        <v>13983</v>
      </c>
      <c r="C1382" s="2">
        <f t="shared" si="63"/>
        <v>9</v>
      </c>
      <c r="D1382" t="s">
        <v>12</v>
      </c>
      <c r="E1382" t="s">
        <v>2241</v>
      </c>
      <c r="F1382">
        <v>31.5</v>
      </c>
      <c r="G1382" t="str">
        <f t="shared" si="64"/>
        <v>Large</v>
      </c>
      <c r="H1382" t="s">
        <v>7</v>
      </c>
      <c r="I1382" t="str">
        <f>IFERROR(VLOOKUP(A1382,sponsored_animals!$A$1:$C$2143,1,TRUE),0)</f>
        <v>b14069999a0ee6</v>
      </c>
      <c r="J1382">
        <f>VLOOKUP(H1382,location_costs!$A$1:$B$6,2,FALSE)</f>
        <v>100</v>
      </c>
      <c r="K1382" t="str">
        <f t="shared" si="65"/>
        <v>Dog_Large</v>
      </c>
      <c r="L1382">
        <f>VLOOKUP(K1382,size_costs!$D$1:$E$10,2,FALSE)</f>
        <v>175</v>
      </c>
      <c r="M1382">
        <f>VLOOKUP(C1382,age_costs!$A$1:$B$52,2,FALSE)</f>
        <v>150</v>
      </c>
    </row>
    <row r="1383" spans="1:13" x14ac:dyDescent="0.25">
      <c r="A1383" t="s">
        <v>3853</v>
      </c>
      <c r="B1383" t="s">
        <v>10944</v>
      </c>
      <c r="C1383" s="2">
        <f t="shared" si="63"/>
        <v>4</v>
      </c>
      <c r="D1383" t="s">
        <v>19</v>
      </c>
      <c r="E1383" t="s">
        <v>2182</v>
      </c>
      <c r="F1383">
        <v>8</v>
      </c>
      <c r="G1383" t="str">
        <f t="shared" si="64"/>
        <v>Large</v>
      </c>
      <c r="H1383" t="s">
        <v>6</v>
      </c>
      <c r="I1383">
        <f>IFERROR(VLOOKUP(A1383,sponsored_animals!$A$1:$C$2143,1,TRUE),0)</f>
        <v>0</v>
      </c>
      <c r="J1383">
        <f>VLOOKUP(H1383,location_costs!$A$1:$B$6,2,FALSE)</f>
        <v>135</v>
      </c>
      <c r="K1383" t="str">
        <f t="shared" si="65"/>
        <v>Cat_Large</v>
      </c>
      <c r="L1383">
        <f>VLOOKUP(K1383,size_costs!$D$1:$E$10,2,FALSE)</f>
        <v>140</v>
      </c>
      <c r="M1383">
        <f>VLOOKUP(C1383,age_costs!$A$1:$B$52,2,FALSE)</f>
        <v>0</v>
      </c>
    </row>
    <row r="1384" spans="1:13" x14ac:dyDescent="0.25">
      <c r="A1384" t="s">
        <v>3855</v>
      </c>
      <c r="B1384" t="s">
        <v>14283</v>
      </c>
      <c r="C1384" s="2">
        <f t="shared" si="63"/>
        <v>17</v>
      </c>
      <c r="D1384" t="s">
        <v>12</v>
      </c>
      <c r="E1384" t="s">
        <v>2223</v>
      </c>
      <c r="F1384">
        <v>31.5</v>
      </c>
      <c r="G1384" t="str">
        <f t="shared" si="64"/>
        <v>Large</v>
      </c>
      <c r="H1384" t="s">
        <v>3</v>
      </c>
      <c r="I1384" t="str">
        <f>IFERROR(VLOOKUP(A1384,sponsored_animals!$A$1:$C$2143,1,TRUE),0)</f>
        <v>36806649e5722d</v>
      </c>
      <c r="J1384">
        <f>VLOOKUP(H1384,location_costs!$A$1:$B$6,2,FALSE)</f>
        <v>120</v>
      </c>
      <c r="K1384" t="str">
        <f t="shared" si="65"/>
        <v>Dog_Large</v>
      </c>
      <c r="L1384">
        <f>VLOOKUP(K1384,size_costs!$D$1:$E$10,2,FALSE)</f>
        <v>175</v>
      </c>
      <c r="M1384">
        <f>VLOOKUP(C1384,age_costs!$A$1:$B$52,2,FALSE)</f>
        <v>300</v>
      </c>
    </row>
    <row r="1385" spans="1:13" x14ac:dyDescent="0.25">
      <c r="A1385" t="s">
        <v>952</v>
      </c>
      <c r="B1385" t="s">
        <v>14284</v>
      </c>
      <c r="C1385" s="2">
        <f t="shared" si="63"/>
        <v>6</v>
      </c>
      <c r="D1385" t="s">
        <v>19</v>
      </c>
      <c r="E1385" t="s">
        <v>2357</v>
      </c>
      <c r="F1385">
        <v>3</v>
      </c>
      <c r="G1385" t="str">
        <f t="shared" si="64"/>
        <v>Small</v>
      </c>
      <c r="H1385" t="s">
        <v>4</v>
      </c>
      <c r="I1385" t="str">
        <f>IFERROR(VLOOKUP(A1385,sponsored_animals!$A$1:$C$2143,1,TRUE),0)</f>
        <v>0ea863dbf1123f</v>
      </c>
      <c r="J1385">
        <f>VLOOKUP(H1385,location_costs!$A$1:$B$6,2,FALSE)</f>
        <v>110</v>
      </c>
      <c r="K1385" t="str">
        <f t="shared" si="65"/>
        <v>Cat_Small</v>
      </c>
      <c r="L1385">
        <f>VLOOKUP(K1385,size_costs!$D$1:$E$10,2,FALSE)</f>
        <v>100</v>
      </c>
      <c r="M1385">
        <f>VLOOKUP(C1385,age_costs!$A$1:$B$52,2,FALSE)</f>
        <v>100</v>
      </c>
    </row>
    <row r="1386" spans="1:13" x14ac:dyDescent="0.25">
      <c r="A1386" t="s">
        <v>3856</v>
      </c>
      <c r="B1386" t="s">
        <v>13739</v>
      </c>
      <c r="C1386" s="2">
        <f t="shared" si="63"/>
        <v>5</v>
      </c>
      <c r="D1386" t="s">
        <v>12</v>
      </c>
      <c r="E1386" t="s">
        <v>2219</v>
      </c>
      <c r="F1386">
        <v>13</v>
      </c>
      <c r="G1386" t="str">
        <f t="shared" si="64"/>
        <v>Medium</v>
      </c>
      <c r="H1386" t="s">
        <v>4</v>
      </c>
      <c r="I1386" t="str">
        <f>IFERROR(VLOOKUP(A1386,sponsored_animals!$A$1:$C$2143,1,TRUE),0)</f>
        <v>178f1189a06b68</v>
      </c>
      <c r="J1386">
        <f>VLOOKUP(H1386,location_costs!$A$1:$B$6,2,FALSE)</f>
        <v>110</v>
      </c>
      <c r="K1386" t="str">
        <f t="shared" si="65"/>
        <v>Dog_Medium</v>
      </c>
      <c r="L1386">
        <f>VLOOKUP(K1386,size_costs!$D$1:$E$10,2,FALSE)</f>
        <v>150</v>
      </c>
      <c r="M1386">
        <f>VLOOKUP(C1386,age_costs!$A$1:$B$52,2,FALSE)</f>
        <v>100</v>
      </c>
    </row>
    <row r="1387" spans="1:13" x14ac:dyDescent="0.25">
      <c r="A1387" t="s">
        <v>3857</v>
      </c>
      <c r="B1387" t="s">
        <v>14285</v>
      </c>
      <c r="C1387" s="2">
        <f t="shared" si="63"/>
        <v>5</v>
      </c>
      <c r="D1387" t="s">
        <v>12</v>
      </c>
      <c r="E1387" t="s">
        <v>2779</v>
      </c>
      <c r="F1387">
        <v>41</v>
      </c>
      <c r="G1387" t="str">
        <f t="shared" si="64"/>
        <v>Large</v>
      </c>
      <c r="H1387" t="s">
        <v>6</v>
      </c>
      <c r="I1387" t="str">
        <f>IFERROR(VLOOKUP(A1387,sponsored_animals!$A$1:$C$2143,1,TRUE),0)</f>
        <v>36806649e5722d</v>
      </c>
      <c r="J1387">
        <f>VLOOKUP(H1387,location_costs!$A$1:$B$6,2,FALSE)</f>
        <v>135</v>
      </c>
      <c r="K1387" t="str">
        <f t="shared" si="65"/>
        <v>Dog_Large</v>
      </c>
      <c r="L1387">
        <f>VLOOKUP(K1387,size_costs!$D$1:$E$10,2,FALSE)</f>
        <v>175</v>
      </c>
      <c r="M1387">
        <f>VLOOKUP(C1387,age_costs!$A$1:$B$52,2,FALSE)</f>
        <v>100</v>
      </c>
    </row>
    <row r="1388" spans="1:13" x14ac:dyDescent="0.25">
      <c r="A1388" t="s">
        <v>3858</v>
      </c>
      <c r="B1388" t="s">
        <v>14286</v>
      </c>
      <c r="C1388" s="2">
        <f t="shared" si="63"/>
        <v>13</v>
      </c>
      <c r="D1388" t="s">
        <v>12</v>
      </c>
      <c r="E1388" t="s">
        <v>2244</v>
      </c>
      <c r="F1388">
        <v>31</v>
      </c>
      <c r="G1388" t="str">
        <f t="shared" si="64"/>
        <v>Large</v>
      </c>
      <c r="H1388" t="s">
        <v>3</v>
      </c>
      <c r="I1388">
        <f>IFERROR(VLOOKUP(A1388,sponsored_animals!$A$1:$C$2143,1,TRUE),0)</f>
        <v>0</v>
      </c>
      <c r="J1388">
        <f>VLOOKUP(H1388,location_costs!$A$1:$B$6,2,FALSE)</f>
        <v>120</v>
      </c>
      <c r="K1388" t="str">
        <f t="shared" si="65"/>
        <v>Dog_Large</v>
      </c>
      <c r="L1388">
        <f>VLOOKUP(K1388,size_costs!$D$1:$E$10,2,FALSE)</f>
        <v>175</v>
      </c>
      <c r="M1388">
        <f>VLOOKUP(C1388,age_costs!$A$1:$B$52,2,FALSE)</f>
        <v>200</v>
      </c>
    </row>
    <row r="1389" spans="1:13" x14ac:dyDescent="0.25">
      <c r="A1389" t="s">
        <v>3859</v>
      </c>
      <c r="B1389" t="s">
        <v>14287</v>
      </c>
      <c r="C1389" s="2">
        <f t="shared" si="63"/>
        <v>23</v>
      </c>
      <c r="D1389" t="s">
        <v>12</v>
      </c>
      <c r="E1389" t="s">
        <v>2190</v>
      </c>
      <c r="F1389">
        <v>32</v>
      </c>
      <c r="G1389" t="str">
        <f t="shared" si="64"/>
        <v>Large</v>
      </c>
      <c r="H1389" t="s">
        <v>6</v>
      </c>
      <c r="I1389" t="str">
        <f>IFERROR(VLOOKUP(A1389,sponsored_animals!$A$1:$C$2143,1,TRUE),0)</f>
        <v>4fca6ef6dbda96</v>
      </c>
      <c r="J1389">
        <f>VLOOKUP(H1389,location_costs!$A$1:$B$6,2,FALSE)</f>
        <v>135</v>
      </c>
      <c r="K1389" t="str">
        <f t="shared" si="65"/>
        <v>Dog_Large</v>
      </c>
      <c r="L1389">
        <f>VLOOKUP(K1389,size_costs!$D$1:$E$10,2,FALSE)</f>
        <v>175</v>
      </c>
      <c r="M1389">
        <f>VLOOKUP(C1389,age_costs!$A$1:$B$52,2,FALSE)</f>
        <v>300</v>
      </c>
    </row>
    <row r="1390" spans="1:13" x14ac:dyDescent="0.25">
      <c r="A1390" t="s">
        <v>3860</v>
      </c>
      <c r="B1390" t="s">
        <v>5048</v>
      </c>
      <c r="C1390" s="2">
        <f t="shared" si="63"/>
        <v>7</v>
      </c>
      <c r="D1390" t="s">
        <v>19</v>
      </c>
      <c r="E1390" t="s">
        <v>2207</v>
      </c>
      <c r="F1390">
        <v>3</v>
      </c>
      <c r="G1390" t="str">
        <f t="shared" si="64"/>
        <v>Small</v>
      </c>
      <c r="H1390" t="s">
        <v>6</v>
      </c>
      <c r="I1390" t="str">
        <f>IFERROR(VLOOKUP(A1390,sponsored_animals!$A$1:$C$2143,1,TRUE),0)</f>
        <v>870a9302845fa5</v>
      </c>
      <c r="J1390">
        <f>VLOOKUP(H1390,location_costs!$A$1:$B$6,2,FALSE)</f>
        <v>135</v>
      </c>
      <c r="K1390" t="str">
        <f t="shared" si="65"/>
        <v>Cat_Small</v>
      </c>
      <c r="L1390">
        <f>VLOOKUP(K1390,size_costs!$D$1:$E$10,2,FALSE)</f>
        <v>100</v>
      </c>
      <c r="M1390">
        <f>VLOOKUP(C1390,age_costs!$A$1:$B$52,2,FALSE)</f>
        <v>100</v>
      </c>
    </row>
    <row r="1391" spans="1:13" x14ac:dyDescent="0.25">
      <c r="A1391" t="s">
        <v>3861</v>
      </c>
      <c r="B1391" t="s">
        <v>14288</v>
      </c>
      <c r="C1391" s="2">
        <f t="shared" si="63"/>
        <v>7</v>
      </c>
      <c r="D1391" t="s">
        <v>19</v>
      </c>
      <c r="E1391" t="s">
        <v>2207</v>
      </c>
      <c r="F1391">
        <v>8.5</v>
      </c>
      <c r="G1391" t="str">
        <f t="shared" si="64"/>
        <v>Large</v>
      </c>
      <c r="H1391" t="s">
        <v>5</v>
      </c>
      <c r="I1391" t="str">
        <f>IFERROR(VLOOKUP(A1391,sponsored_animals!$A$1:$C$2143,1,TRUE),0)</f>
        <v>178f1189a06b68</v>
      </c>
      <c r="J1391">
        <f>VLOOKUP(H1391,location_costs!$A$1:$B$6,2,FALSE)</f>
        <v>140</v>
      </c>
      <c r="K1391" t="str">
        <f t="shared" si="65"/>
        <v>Cat_Large</v>
      </c>
      <c r="L1391">
        <f>VLOOKUP(K1391,size_costs!$D$1:$E$10,2,FALSE)</f>
        <v>140</v>
      </c>
      <c r="M1391">
        <f>VLOOKUP(C1391,age_costs!$A$1:$B$52,2,FALSE)</f>
        <v>100</v>
      </c>
    </row>
    <row r="1392" spans="1:13" x14ac:dyDescent="0.25">
      <c r="A1392" t="s">
        <v>3862</v>
      </c>
      <c r="B1392" t="s">
        <v>10610</v>
      </c>
      <c r="C1392" s="2">
        <f t="shared" si="63"/>
        <v>9</v>
      </c>
      <c r="D1392" t="s">
        <v>12</v>
      </c>
      <c r="E1392" t="s">
        <v>2231</v>
      </c>
      <c r="F1392">
        <v>27</v>
      </c>
      <c r="G1392" t="str">
        <f t="shared" si="64"/>
        <v>Medium</v>
      </c>
      <c r="H1392" t="s">
        <v>6</v>
      </c>
      <c r="I1392" t="str">
        <f>IFERROR(VLOOKUP(A1392,sponsored_animals!$A$1:$C$2143,1,TRUE),0)</f>
        <v>36806649e5722d</v>
      </c>
      <c r="J1392">
        <f>VLOOKUP(H1392,location_costs!$A$1:$B$6,2,FALSE)</f>
        <v>135</v>
      </c>
      <c r="K1392" t="str">
        <f t="shared" si="65"/>
        <v>Dog_Medium</v>
      </c>
      <c r="L1392">
        <f>VLOOKUP(K1392,size_costs!$D$1:$E$10,2,FALSE)</f>
        <v>150</v>
      </c>
      <c r="M1392">
        <f>VLOOKUP(C1392,age_costs!$A$1:$B$52,2,FALSE)</f>
        <v>150</v>
      </c>
    </row>
    <row r="1393" spans="1:13" x14ac:dyDescent="0.25">
      <c r="A1393" t="s">
        <v>3864</v>
      </c>
      <c r="B1393" t="s">
        <v>7584</v>
      </c>
      <c r="C1393" s="2">
        <f t="shared" si="63"/>
        <v>6</v>
      </c>
      <c r="D1393" t="s">
        <v>12</v>
      </c>
      <c r="E1393" t="s">
        <v>2223</v>
      </c>
      <c r="F1393">
        <v>31.5</v>
      </c>
      <c r="G1393" t="str">
        <f t="shared" si="64"/>
        <v>Large</v>
      </c>
      <c r="H1393" t="s">
        <v>4</v>
      </c>
      <c r="I1393" t="str">
        <f>IFERROR(VLOOKUP(A1393,sponsored_animals!$A$1:$C$2143,1,TRUE),0)</f>
        <v>74228ffdfe76aa</v>
      </c>
      <c r="J1393">
        <f>VLOOKUP(H1393,location_costs!$A$1:$B$6,2,FALSE)</f>
        <v>110</v>
      </c>
      <c r="K1393" t="str">
        <f t="shared" si="65"/>
        <v>Dog_Large</v>
      </c>
      <c r="L1393">
        <f>VLOOKUP(K1393,size_costs!$D$1:$E$10,2,FALSE)</f>
        <v>175</v>
      </c>
      <c r="M1393">
        <f>VLOOKUP(C1393,age_costs!$A$1:$B$52,2,FALSE)</f>
        <v>100</v>
      </c>
    </row>
    <row r="1394" spans="1:13" x14ac:dyDescent="0.25">
      <c r="A1394" t="s">
        <v>3866</v>
      </c>
      <c r="B1394" t="s">
        <v>14289</v>
      </c>
      <c r="C1394" s="2">
        <f t="shared" si="63"/>
        <v>6</v>
      </c>
      <c r="D1394" t="s">
        <v>12</v>
      </c>
      <c r="E1394" t="s">
        <v>2322</v>
      </c>
      <c r="F1394">
        <v>35</v>
      </c>
      <c r="G1394" t="str">
        <f t="shared" si="64"/>
        <v>Large</v>
      </c>
      <c r="H1394" t="s">
        <v>7</v>
      </c>
      <c r="I1394" t="str">
        <f>IFERROR(VLOOKUP(A1394,sponsored_animals!$A$1:$C$2143,1,TRUE),0)</f>
        <v>d40d0d9a6a4451</v>
      </c>
      <c r="J1394">
        <f>VLOOKUP(H1394,location_costs!$A$1:$B$6,2,FALSE)</f>
        <v>100</v>
      </c>
      <c r="K1394" t="str">
        <f t="shared" si="65"/>
        <v>Dog_Large</v>
      </c>
      <c r="L1394">
        <f>VLOOKUP(K1394,size_costs!$D$1:$E$10,2,FALSE)</f>
        <v>175</v>
      </c>
      <c r="M1394">
        <f>VLOOKUP(C1394,age_costs!$A$1:$B$52,2,FALSE)</f>
        <v>100</v>
      </c>
    </row>
    <row r="1395" spans="1:13" x14ac:dyDescent="0.25">
      <c r="A1395" t="s">
        <v>1386</v>
      </c>
      <c r="B1395" t="s">
        <v>14290</v>
      </c>
      <c r="C1395" s="2">
        <f t="shared" si="63"/>
        <v>10</v>
      </c>
      <c r="D1395" t="s">
        <v>12</v>
      </c>
      <c r="E1395" t="s">
        <v>2202</v>
      </c>
      <c r="F1395">
        <v>37</v>
      </c>
      <c r="G1395" t="str">
        <f t="shared" si="64"/>
        <v>Large</v>
      </c>
      <c r="H1395" t="s">
        <v>6</v>
      </c>
      <c r="I1395">
        <f>IFERROR(VLOOKUP(A1395,sponsored_animals!$A$1:$C$2143,1,TRUE),0)</f>
        <v>0</v>
      </c>
      <c r="J1395">
        <f>VLOOKUP(H1395,location_costs!$A$1:$B$6,2,FALSE)</f>
        <v>135</v>
      </c>
      <c r="K1395" t="str">
        <f t="shared" si="65"/>
        <v>Dog_Large</v>
      </c>
      <c r="L1395">
        <f>VLOOKUP(K1395,size_costs!$D$1:$E$10,2,FALSE)</f>
        <v>175</v>
      </c>
      <c r="M1395">
        <f>VLOOKUP(C1395,age_costs!$A$1:$B$52,2,FALSE)</f>
        <v>150</v>
      </c>
    </row>
    <row r="1396" spans="1:13" x14ac:dyDescent="0.25">
      <c r="A1396" t="s">
        <v>3867</v>
      </c>
      <c r="B1396" t="s">
        <v>13546</v>
      </c>
      <c r="C1396" s="2">
        <f t="shared" si="63"/>
        <v>6</v>
      </c>
      <c r="D1396" t="s">
        <v>12</v>
      </c>
      <c r="E1396" t="s">
        <v>2322</v>
      </c>
      <c r="F1396">
        <v>36</v>
      </c>
      <c r="G1396" t="str">
        <f t="shared" si="64"/>
        <v>Large</v>
      </c>
      <c r="H1396" t="s">
        <v>5</v>
      </c>
      <c r="I1396">
        <f>IFERROR(VLOOKUP(A1396,sponsored_animals!$A$1:$C$2143,1,TRUE),0)</f>
        <v>0</v>
      </c>
      <c r="J1396">
        <f>VLOOKUP(H1396,location_costs!$A$1:$B$6,2,FALSE)</f>
        <v>140</v>
      </c>
      <c r="K1396" t="str">
        <f t="shared" si="65"/>
        <v>Dog_Large</v>
      </c>
      <c r="L1396">
        <f>VLOOKUP(K1396,size_costs!$D$1:$E$10,2,FALSE)</f>
        <v>175</v>
      </c>
      <c r="M1396">
        <f>VLOOKUP(C1396,age_costs!$A$1:$B$52,2,FALSE)</f>
        <v>100</v>
      </c>
    </row>
    <row r="1397" spans="1:13" x14ac:dyDescent="0.25">
      <c r="A1397" t="s">
        <v>3868</v>
      </c>
      <c r="B1397" t="s">
        <v>14291</v>
      </c>
      <c r="C1397" s="2">
        <f t="shared" si="63"/>
        <v>11</v>
      </c>
      <c r="D1397" t="s">
        <v>19</v>
      </c>
      <c r="E1397" t="s">
        <v>2380</v>
      </c>
      <c r="F1397">
        <v>2</v>
      </c>
      <c r="G1397" t="str">
        <f t="shared" si="64"/>
        <v>Small</v>
      </c>
      <c r="H1397" t="s">
        <v>5</v>
      </c>
      <c r="I1397" t="str">
        <f>IFERROR(VLOOKUP(A1397,sponsored_animals!$A$1:$C$2143,1,TRUE),0)</f>
        <v>178f1189a06b68</v>
      </c>
      <c r="J1397">
        <f>VLOOKUP(H1397,location_costs!$A$1:$B$6,2,FALSE)</f>
        <v>140</v>
      </c>
      <c r="K1397" t="str">
        <f t="shared" si="65"/>
        <v>Cat_Small</v>
      </c>
      <c r="L1397">
        <f>VLOOKUP(K1397,size_costs!$D$1:$E$10,2,FALSE)</f>
        <v>100</v>
      </c>
      <c r="M1397">
        <f>VLOOKUP(C1397,age_costs!$A$1:$B$52,2,FALSE)</f>
        <v>150</v>
      </c>
    </row>
    <row r="1398" spans="1:13" x14ac:dyDescent="0.25">
      <c r="A1398" t="s">
        <v>1505</v>
      </c>
      <c r="B1398" t="s">
        <v>14292</v>
      </c>
      <c r="C1398" s="2">
        <f t="shared" si="63"/>
        <v>9</v>
      </c>
      <c r="D1398" t="s">
        <v>12</v>
      </c>
      <c r="E1398" t="s">
        <v>2217</v>
      </c>
      <c r="F1398">
        <v>24</v>
      </c>
      <c r="G1398" t="str">
        <f t="shared" si="64"/>
        <v>Medium</v>
      </c>
      <c r="H1398" t="s">
        <v>6</v>
      </c>
      <c r="I1398" t="str">
        <f>IFERROR(VLOOKUP(A1398,sponsored_animals!$A$1:$C$2143,1,TRUE),0)</f>
        <v>36806649e5722d</v>
      </c>
      <c r="J1398">
        <f>VLOOKUP(H1398,location_costs!$A$1:$B$6,2,FALSE)</f>
        <v>135</v>
      </c>
      <c r="K1398" t="str">
        <f t="shared" si="65"/>
        <v>Dog_Medium</v>
      </c>
      <c r="L1398">
        <f>VLOOKUP(K1398,size_costs!$D$1:$E$10,2,FALSE)</f>
        <v>150</v>
      </c>
      <c r="M1398">
        <f>VLOOKUP(C1398,age_costs!$A$1:$B$52,2,FALSE)</f>
        <v>150</v>
      </c>
    </row>
    <row r="1399" spans="1:13" x14ac:dyDescent="0.25">
      <c r="A1399" t="s">
        <v>3869</v>
      </c>
      <c r="B1399" t="s">
        <v>3433</v>
      </c>
      <c r="C1399" s="2">
        <f t="shared" si="63"/>
        <v>5</v>
      </c>
      <c r="D1399" t="s">
        <v>12</v>
      </c>
      <c r="E1399" t="s">
        <v>2207</v>
      </c>
      <c r="F1399">
        <v>38</v>
      </c>
      <c r="G1399" t="str">
        <f t="shared" si="64"/>
        <v>Large</v>
      </c>
      <c r="H1399" t="s">
        <v>4</v>
      </c>
      <c r="I1399" t="str">
        <f>IFERROR(VLOOKUP(A1399,sponsored_animals!$A$1:$C$2143,1,TRUE),0)</f>
        <v>b14069999a0ee6</v>
      </c>
      <c r="J1399">
        <f>VLOOKUP(H1399,location_costs!$A$1:$B$6,2,FALSE)</f>
        <v>110</v>
      </c>
      <c r="K1399" t="str">
        <f t="shared" si="65"/>
        <v>Dog_Large</v>
      </c>
      <c r="L1399">
        <f>VLOOKUP(K1399,size_costs!$D$1:$E$10,2,FALSE)</f>
        <v>175</v>
      </c>
      <c r="M1399">
        <f>VLOOKUP(C1399,age_costs!$A$1:$B$52,2,FALSE)</f>
        <v>100</v>
      </c>
    </row>
    <row r="1400" spans="1:13" x14ac:dyDescent="0.25">
      <c r="A1400" t="s">
        <v>3871</v>
      </c>
      <c r="B1400" t="s">
        <v>14293</v>
      </c>
      <c r="C1400" s="2">
        <f t="shared" si="63"/>
        <v>4</v>
      </c>
      <c r="D1400" t="s">
        <v>12</v>
      </c>
      <c r="E1400" t="s">
        <v>2207</v>
      </c>
      <c r="F1400">
        <v>39</v>
      </c>
      <c r="G1400" t="str">
        <f t="shared" si="64"/>
        <v>Large</v>
      </c>
      <c r="H1400" t="s">
        <v>5</v>
      </c>
      <c r="I1400" t="str">
        <f>IFERROR(VLOOKUP(A1400,sponsored_animals!$A$1:$C$2143,1,TRUE),0)</f>
        <v>214f8f6b359a1e</v>
      </c>
      <c r="J1400">
        <f>VLOOKUP(H1400,location_costs!$A$1:$B$6,2,FALSE)</f>
        <v>140</v>
      </c>
      <c r="K1400" t="str">
        <f t="shared" si="65"/>
        <v>Dog_Large</v>
      </c>
      <c r="L1400">
        <f>VLOOKUP(K1400,size_costs!$D$1:$E$10,2,FALSE)</f>
        <v>175</v>
      </c>
      <c r="M1400">
        <f>VLOOKUP(C1400,age_costs!$A$1:$B$52,2,FALSE)</f>
        <v>0</v>
      </c>
    </row>
    <row r="1401" spans="1:13" x14ac:dyDescent="0.25">
      <c r="A1401" t="s">
        <v>680</v>
      </c>
      <c r="B1401" t="s">
        <v>14294</v>
      </c>
      <c r="C1401" s="2">
        <f t="shared" si="63"/>
        <v>5</v>
      </c>
      <c r="D1401" t="s">
        <v>12</v>
      </c>
      <c r="E1401" t="s">
        <v>2233</v>
      </c>
      <c r="F1401">
        <v>15</v>
      </c>
      <c r="G1401" t="str">
        <f t="shared" si="64"/>
        <v>Medium</v>
      </c>
      <c r="H1401" t="s">
        <v>5</v>
      </c>
      <c r="I1401" t="str">
        <f>IFERROR(VLOOKUP(A1401,sponsored_animals!$A$1:$C$2143,1,TRUE),0)</f>
        <v>178f1189a06b68</v>
      </c>
      <c r="J1401">
        <f>VLOOKUP(H1401,location_costs!$A$1:$B$6,2,FALSE)</f>
        <v>140</v>
      </c>
      <c r="K1401" t="str">
        <f t="shared" si="65"/>
        <v>Dog_Medium</v>
      </c>
      <c r="L1401">
        <f>VLOOKUP(K1401,size_costs!$D$1:$E$10,2,FALSE)</f>
        <v>150</v>
      </c>
      <c r="M1401">
        <f>VLOOKUP(C1401,age_costs!$A$1:$B$52,2,FALSE)</f>
        <v>100</v>
      </c>
    </row>
    <row r="1402" spans="1:13" x14ac:dyDescent="0.25">
      <c r="A1402" t="s">
        <v>3872</v>
      </c>
      <c r="B1402" t="s">
        <v>13937</v>
      </c>
      <c r="C1402" s="2">
        <f t="shared" si="63"/>
        <v>6</v>
      </c>
      <c r="D1402" t="s">
        <v>23</v>
      </c>
      <c r="E1402" t="s">
        <v>2191</v>
      </c>
      <c r="F1402">
        <v>3.6</v>
      </c>
      <c r="G1402" t="str">
        <f t="shared" si="64"/>
        <v>Large</v>
      </c>
      <c r="H1402" t="s">
        <v>7</v>
      </c>
      <c r="I1402" t="str">
        <f>IFERROR(VLOOKUP(A1402,sponsored_animals!$A$1:$C$2143,1,TRUE),0)</f>
        <v>214f8f6b359a1e</v>
      </c>
      <c r="J1402">
        <f>VLOOKUP(H1402,location_costs!$A$1:$B$6,2,FALSE)</f>
        <v>100</v>
      </c>
      <c r="K1402" t="str">
        <f t="shared" si="65"/>
        <v>Bird_Large</v>
      </c>
      <c r="L1402">
        <f>VLOOKUP(K1402,size_costs!$D$1:$E$10,2,FALSE)</f>
        <v>110</v>
      </c>
      <c r="M1402">
        <f>VLOOKUP(C1402,age_costs!$A$1:$B$52,2,FALSE)</f>
        <v>100</v>
      </c>
    </row>
    <row r="1403" spans="1:13" x14ac:dyDescent="0.25">
      <c r="A1403" t="s">
        <v>3873</v>
      </c>
      <c r="B1403" t="s">
        <v>14295</v>
      </c>
      <c r="C1403" s="2">
        <f t="shared" si="63"/>
        <v>10</v>
      </c>
      <c r="D1403" t="s">
        <v>12</v>
      </c>
      <c r="E1403" t="s">
        <v>2196</v>
      </c>
      <c r="F1403">
        <v>5</v>
      </c>
      <c r="G1403" t="str">
        <f t="shared" si="64"/>
        <v>Small</v>
      </c>
      <c r="H1403" t="s">
        <v>5</v>
      </c>
      <c r="I1403" t="str">
        <f>IFERROR(VLOOKUP(A1403,sponsored_animals!$A$1:$C$2143,1,TRUE),0)</f>
        <v>36806649e5722d</v>
      </c>
      <c r="J1403">
        <f>VLOOKUP(H1403,location_costs!$A$1:$B$6,2,FALSE)</f>
        <v>140</v>
      </c>
      <c r="K1403" t="str">
        <f t="shared" si="65"/>
        <v>Dog_Small</v>
      </c>
      <c r="L1403">
        <f>VLOOKUP(K1403,size_costs!$D$1:$E$10,2,FALSE)</f>
        <v>125</v>
      </c>
      <c r="M1403">
        <f>VLOOKUP(C1403,age_costs!$A$1:$B$52,2,FALSE)</f>
        <v>150</v>
      </c>
    </row>
    <row r="1404" spans="1:13" x14ac:dyDescent="0.25">
      <c r="A1404" t="s">
        <v>1271</v>
      </c>
      <c r="B1404" t="s">
        <v>14296</v>
      </c>
      <c r="C1404" s="2">
        <f t="shared" si="63"/>
        <v>12</v>
      </c>
      <c r="D1404" t="s">
        <v>12</v>
      </c>
      <c r="E1404" t="s">
        <v>2182</v>
      </c>
      <c r="F1404">
        <v>7</v>
      </c>
      <c r="G1404" t="str">
        <f t="shared" si="64"/>
        <v>Small</v>
      </c>
      <c r="H1404" t="s">
        <v>3</v>
      </c>
      <c r="I1404">
        <f>IFERROR(VLOOKUP(A1404,sponsored_animals!$A$1:$C$2143,1,TRUE),0)</f>
        <v>0</v>
      </c>
      <c r="J1404">
        <f>VLOOKUP(H1404,location_costs!$A$1:$B$6,2,FALSE)</f>
        <v>120</v>
      </c>
      <c r="K1404" t="str">
        <f t="shared" si="65"/>
        <v>Dog_Small</v>
      </c>
      <c r="L1404">
        <f>VLOOKUP(K1404,size_costs!$D$1:$E$10,2,FALSE)</f>
        <v>125</v>
      </c>
      <c r="M1404">
        <f>VLOOKUP(C1404,age_costs!$A$1:$B$52,2,FALSE)</f>
        <v>150</v>
      </c>
    </row>
    <row r="1405" spans="1:13" x14ac:dyDescent="0.25">
      <c r="A1405" t="s">
        <v>3874</v>
      </c>
      <c r="B1405" t="s">
        <v>14297</v>
      </c>
      <c r="C1405" s="2">
        <f t="shared" si="63"/>
        <v>2</v>
      </c>
      <c r="D1405" t="s">
        <v>19</v>
      </c>
      <c r="E1405" t="s">
        <v>2198</v>
      </c>
      <c r="F1405">
        <v>10</v>
      </c>
      <c r="G1405" t="str">
        <f t="shared" si="64"/>
        <v>Large</v>
      </c>
      <c r="H1405" t="s">
        <v>3</v>
      </c>
      <c r="I1405" t="str">
        <f>IFERROR(VLOOKUP(A1405,sponsored_animals!$A$1:$C$2143,1,TRUE),0)</f>
        <v>7c0c3e04e6a4d4</v>
      </c>
      <c r="J1405">
        <f>VLOOKUP(H1405,location_costs!$A$1:$B$6,2,FALSE)</f>
        <v>120</v>
      </c>
      <c r="K1405" t="str">
        <f t="shared" si="65"/>
        <v>Cat_Large</v>
      </c>
      <c r="L1405">
        <f>VLOOKUP(K1405,size_costs!$D$1:$E$10,2,FALSE)</f>
        <v>140</v>
      </c>
      <c r="M1405">
        <f>VLOOKUP(C1405,age_costs!$A$1:$B$52,2,FALSE)</f>
        <v>0</v>
      </c>
    </row>
    <row r="1406" spans="1:13" x14ac:dyDescent="0.25">
      <c r="A1406" t="s">
        <v>3875</v>
      </c>
      <c r="B1406" t="s">
        <v>2537</v>
      </c>
      <c r="C1406" s="2">
        <f t="shared" si="63"/>
        <v>6</v>
      </c>
      <c r="D1406" t="s">
        <v>19</v>
      </c>
      <c r="E1406" t="s">
        <v>2182</v>
      </c>
      <c r="F1406">
        <v>8</v>
      </c>
      <c r="G1406" t="str">
        <f t="shared" si="64"/>
        <v>Large</v>
      </c>
      <c r="H1406" t="s">
        <v>6</v>
      </c>
      <c r="I1406" t="str">
        <f>IFERROR(VLOOKUP(A1406,sponsored_animals!$A$1:$C$2143,1,TRUE),0)</f>
        <v>7c0c3e04e6a4d4</v>
      </c>
      <c r="J1406">
        <f>VLOOKUP(H1406,location_costs!$A$1:$B$6,2,FALSE)</f>
        <v>135</v>
      </c>
      <c r="K1406" t="str">
        <f t="shared" si="65"/>
        <v>Cat_Large</v>
      </c>
      <c r="L1406">
        <f>VLOOKUP(K1406,size_costs!$D$1:$E$10,2,FALSE)</f>
        <v>140</v>
      </c>
      <c r="M1406">
        <f>VLOOKUP(C1406,age_costs!$A$1:$B$52,2,FALSE)</f>
        <v>100</v>
      </c>
    </row>
    <row r="1407" spans="1:13" x14ac:dyDescent="0.25">
      <c r="A1407" t="s">
        <v>3876</v>
      </c>
      <c r="B1407" t="s">
        <v>14298</v>
      </c>
      <c r="C1407" s="2">
        <f t="shared" si="63"/>
        <v>7</v>
      </c>
      <c r="D1407" t="s">
        <v>12</v>
      </c>
      <c r="E1407" t="s">
        <v>2182</v>
      </c>
      <c r="F1407">
        <v>19</v>
      </c>
      <c r="G1407" t="str">
        <f t="shared" si="64"/>
        <v>Medium</v>
      </c>
      <c r="H1407" t="s">
        <v>5</v>
      </c>
      <c r="I1407" t="str">
        <f>IFERROR(VLOOKUP(A1407,sponsored_animals!$A$1:$C$2143,1,TRUE),0)</f>
        <v>214f8f6b359a1e</v>
      </c>
      <c r="J1407">
        <f>VLOOKUP(H1407,location_costs!$A$1:$B$6,2,FALSE)</f>
        <v>140</v>
      </c>
      <c r="K1407" t="str">
        <f t="shared" si="65"/>
        <v>Dog_Medium</v>
      </c>
      <c r="L1407">
        <f>VLOOKUP(K1407,size_costs!$D$1:$E$10,2,FALSE)</f>
        <v>150</v>
      </c>
      <c r="M1407">
        <f>VLOOKUP(C1407,age_costs!$A$1:$B$52,2,FALSE)</f>
        <v>100</v>
      </c>
    </row>
    <row r="1408" spans="1:13" x14ac:dyDescent="0.25">
      <c r="A1408" t="s">
        <v>1714</v>
      </c>
      <c r="B1408" t="s">
        <v>9726</v>
      </c>
      <c r="C1408" s="2">
        <f t="shared" si="63"/>
        <v>7</v>
      </c>
      <c r="D1408" t="s">
        <v>12</v>
      </c>
      <c r="E1408" t="s">
        <v>2294</v>
      </c>
      <c r="F1408">
        <v>15</v>
      </c>
      <c r="G1408" t="str">
        <f t="shared" si="64"/>
        <v>Medium</v>
      </c>
      <c r="H1408" t="s">
        <v>6</v>
      </c>
      <c r="I1408">
        <f>IFERROR(VLOOKUP(A1408,sponsored_animals!$A$1:$C$2143,1,TRUE),0)</f>
        <v>0</v>
      </c>
      <c r="J1408">
        <f>VLOOKUP(H1408,location_costs!$A$1:$B$6,2,FALSE)</f>
        <v>135</v>
      </c>
      <c r="K1408" t="str">
        <f t="shared" si="65"/>
        <v>Dog_Medium</v>
      </c>
      <c r="L1408">
        <f>VLOOKUP(K1408,size_costs!$D$1:$E$10,2,FALSE)</f>
        <v>150</v>
      </c>
      <c r="M1408">
        <f>VLOOKUP(C1408,age_costs!$A$1:$B$52,2,FALSE)</f>
        <v>100</v>
      </c>
    </row>
    <row r="1409" spans="1:13" x14ac:dyDescent="0.25">
      <c r="A1409" t="s">
        <v>3878</v>
      </c>
      <c r="B1409" t="s">
        <v>13977</v>
      </c>
      <c r="C1409" s="2">
        <f t="shared" si="63"/>
        <v>9</v>
      </c>
      <c r="D1409" t="s">
        <v>12</v>
      </c>
      <c r="E1409" t="s">
        <v>3407</v>
      </c>
      <c r="F1409">
        <v>34</v>
      </c>
      <c r="G1409" t="str">
        <f t="shared" si="64"/>
        <v>Large</v>
      </c>
      <c r="H1409" t="s">
        <v>5</v>
      </c>
      <c r="I1409" t="str">
        <f>IFERROR(VLOOKUP(A1409,sponsored_animals!$A$1:$C$2143,1,TRUE),0)</f>
        <v>4fca6ef6dbda96</v>
      </c>
      <c r="J1409">
        <f>VLOOKUP(H1409,location_costs!$A$1:$B$6,2,FALSE)</f>
        <v>140</v>
      </c>
      <c r="K1409" t="str">
        <f t="shared" si="65"/>
        <v>Dog_Large</v>
      </c>
      <c r="L1409">
        <f>VLOOKUP(K1409,size_costs!$D$1:$E$10,2,FALSE)</f>
        <v>175</v>
      </c>
      <c r="M1409">
        <f>VLOOKUP(C1409,age_costs!$A$1:$B$52,2,FALSE)</f>
        <v>150</v>
      </c>
    </row>
    <row r="1410" spans="1:13" x14ac:dyDescent="0.25">
      <c r="A1410" t="s">
        <v>852</v>
      </c>
      <c r="B1410" t="s">
        <v>14299</v>
      </c>
      <c r="C1410" s="2">
        <f t="shared" si="63"/>
        <v>8</v>
      </c>
      <c r="D1410" t="s">
        <v>12</v>
      </c>
      <c r="E1410" t="s">
        <v>2207</v>
      </c>
      <c r="F1410">
        <v>7</v>
      </c>
      <c r="G1410" t="str">
        <f t="shared" si="64"/>
        <v>Small</v>
      </c>
      <c r="H1410" t="s">
        <v>6</v>
      </c>
      <c r="I1410">
        <f>IFERROR(VLOOKUP(A1410,sponsored_animals!$A$1:$C$2143,1,TRUE),0)</f>
        <v>0</v>
      </c>
      <c r="J1410">
        <f>VLOOKUP(H1410,location_costs!$A$1:$B$6,2,FALSE)</f>
        <v>135</v>
      </c>
      <c r="K1410" t="str">
        <f t="shared" si="65"/>
        <v>Dog_Small</v>
      </c>
      <c r="L1410">
        <f>VLOOKUP(K1410,size_costs!$D$1:$E$10,2,FALSE)</f>
        <v>125</v>
      </c>
      <c r="M1410">
        <f>VLOOKUP(C1410,age_costs!$A$1:$B$52,2,FALSE)</f>
        <v>150</v>
      </c>
    </row>
    <row r="1411" spans="1:13" x14ac:dyDescent="0.25">
      <c r="A1411" t="s">
        <v>3879</v>
      </c>
      <c r="B1411" t="s">
        <v>14300</v>
      </c>
      <c r="C1411" s="2">
        <f t="shared" ref="C1411:C1474" si="66">ROUND(YEARFRAC(B1411,"31/12/2021"),0)</f>
        <v>9</v>
      </c>
      <c r="D1411" t="s">
        <v>12</v>
      </c>
      <c r="E1411" t="s">
        <v>2202</v>
      </c>
      <c r="F1411">
        <v>23</v>
      </c>
      <c r="G1411" t="str">
        <f t="shared" ref="G1411:G1474" si="67">IF(AND(D1411="Dog",F1411&lt;=10),"Small",IF(AND(D1411="Dog",F1411&gt;10,F1411&lt;=30),"Medium",IF(AND(D1411="Dog",F1411&gt;30),"Large",IF(AND(D1411="Cat",F1411&lt;=5),"Small",IF(AND(D1411="Cat",F1411&gt;5,F1411&lt;=7),"Medium",IF(AND(D1411="Cat",F1411&gt;=7),"Large",IF(AND(D1411="Bird",F1411&lt;=0.7),"Small",IF(AND(D1411="Bird",F1411&gt;0.7,F1411&lt;=1.1),"Medium",IF(AND(D1411="Bird",F1411&gt;1.1),"Large","Erro")))))))))</f>
        <v>Medium</v>
      </c>
      <c r="H1411" t="s">
        <v>4</v>
      </c>
      <c r="I1411" t="str">
        <f>IFERROR(VLOOKUP(A1411,sponsored_animals!$A$1:$C$2143,1,TRUE),0)</f>
        <v>f3de00c24336c4</v>
      </c>
      <c r="J1411">
        <f>VLOOKUP(H1411,location_costs!$A$1:$B$6,2,FALSE)</f>
        <v>110</v>
      </c>
      <c r="K1411" t="str">
        <f t="shared" ref="K1411:K1474" si="68">D1411&amp;"_"&amp;G1411</f>
        <v>Dog_Medium</v>
      </c>
      <c r="L1411">
        <f>VLOOKUP(K1411,size_costs!$D$1:$E$10,2,FALSE)</f>
        <v>150</v>
      </c>
      <c r="M1411">
        <f>VLOOKUP(C1411,age_costs!$A$1:$B$52,2,FALSE)</f>
        <v>150</v>
      </c>
    </row>
    <row r="1412" spans="1:13" x14ac:dyDescent="0.25">
      <c r="A1412" t="s">
        <v>3880</v>
      </c>
      <c r="B1412" t="s">
        <v>14301</v>
      </c>
      <c r="C1412" s="2">
        <f t="shared" si="66"/>
        <v>6</v>
      </c>
      <c r="D1412" t="s">
        <v>19</v>
      </c>
      <c r="E1412" t="s">
        <v>2200</v>
      </c>
      <c r="F1412">
        <v>10</v>
      </c>
      <c r="G1412" t="str">
        <f t="shared" si="67"/>
        <v>Large</v>
      </c>
      <c r="H1412" t="s">
        <v>4</v>
      </c>
      <c r="I1412">
        <f>IFERROR(VLOOKUP(A1412,sponsored_animals!$A$1:$C$2143,1,TRUE),0)</f>
        <v>0</v>
      </c>
      <c r="J1412">
        <f>VLOOKUP(H1412,location_costs!$A$1:$B$6,2,FALSE)</f>
        <v>110</v>
      </c>
      <c r="K1412" t="str">
        <f t="shared" si="68"/>
        <v>Cat_Large</v>
      </c>
      <c r="L1412">
        <f>VLOOKUP(K1412,size_costs!$D$1:$E$10,2,FALSE)</f>
        <v>140</v>
      </c>
      <c r="M1412">
        <f>VLOOKUP(C1412,age_costs!$A$1:$B$52,2,FALSE)</f>
        <v>100</v>
      </c>
    </row>
    <row r="1413" spans="1:13" x14ac:dyDescent="0.25">
      <c r="A1413" t="s">
        <v>3881</v>
      </c>
      <c r="B1413" t="s">
        <v>14302</v>
      </c>
      <c r="C1413" s="2">
        <f t="shared" si="66"/>
        <v>13</v>
      </c>
      <c r="D1413" t="s">
        <v>12</v>
      </c>
      <c r="E1413" t="s">
        <v>2247</v>
      </c>
      <c r="F1413">
        <v>11</v>
      </c>
      <c r="G1413" t="str">
        <f t="shared" si="67"/>
        <v>Medium</v>
      </c>
      <c r="H1413" t="s">
        <v>4</v>
      </c>
      <c r="I1413" t="str">
        <f>IFERROR(VLOOKUP(A1413,sponsored_animals!$A$1:$C$2143,1,TRUE),0)</f>
        <v>b14069999a0ee6</v>
      </c>
      <c r="J1413">
        <f>VLOOKUP(H1413,location_costs!$A$1:$B$6,2,FALSE)</f>
        <v>110</v>
      </c>
      <c r="K1413" t="str">
        <f t="shared" si="68"/>
        <v>Dog_Medium</v>
      </c>
      <c r="L1413">
        <f>VLOOKUP(K1413,size_costs!$D$1:$E$10,2,FALSE)</f>
        <v>150</v>
      </c>
      <c r="M1413">
        <f>VLOOKUP(C1413,age_costs!$A$1:$B$52,2,FALSE)</f>
        <v>200</v>
      </c>
    </row>
    <row r="1414" spans="1:13" x14ac:dyDescent="0.25">
      <c r="A1414" t="s">
        <v>3882</v>
      </c>
      <c r="B1414" t="s">
        <v>14303</v>
      </c>
      <c r="C1414" s="2">
        <f t="shared" si="66"/>
        <v>8</v>
      </c>
      <c r="D1414" t="s">
        <v>12</v>
      </c>
      <c r="E1414" t="s">
        <v>2533</v>
      </c>
      <c r="F1414">
        <v>14</v>
      </c>
      <c r="G1414" t="str">
        <f t="shared" si="67"/>
        <v>Medium</v>
      </c>
      <c r="H1414" t="s">
        <v>7</v>
      </c>
      <c r="I1414" t="str">
        <f>IFERROR(VLOOKUP(A1414,sponsored_animals!$A$1:$C$2143,1,TRUE),0)</f>
        <v>d40d0d9a6a4451</v>
      </c>
      <c r="J1414">
        <f>VLOOKUP(H1414,location_costs!$A$1:$B$6,2,FALSE)</f>
        <v>100</v>
      </c>
      <c r="K1414" t="str">
        <f t="shared" si="68"/>
        <v>Dog_Medium</v>
      </c>
      <c r="L1414">
        <f>VLOOKUP(K1414,size_costs!$D$1:$E$10,2,FALSE)</f>
        <v>150</v>
      </c>
      <c r="M1414">
        <f>VLOOKUP(C1414,age_costs!$A$1:$B$52,2,FALSE)</f>
        <v>150</v>
      </c>
    </row>
    <row r="1415" spans="1:13" x14ac:dyDescent="0.25">
      <c r="A1415" t="s">
        <v>1370</v>
      </c>
      <c r="B1415" t="s">
        <v>4628</v>
      </c>
      <c r="C1415" s="2">
        <f t="shared" si="66"/>
        <v>5</v>
      </c>
      <c r="D1415" t="s">
        <v>12</v>
      </c>
      <c r="E1415" t="s">
        <v>2448</v>
      </c>
      <c r="F1415">
        <v>38</v>
      </c>
      <c r="G1415" t="str">
        <f t="shared" si="67"/>
        <v>Large</v>
      </c>
      <c r="H1415" t="s">
        <v>4</v>
      </c>
      <c r="I1415" t="str">
        <f>IFERROR(VLOOKUP(A1415,sponsored_animals!$A$1:$C$2143,1,TRUE),0)</f>
        <v>b14069999a0ee6</v>
      </c>
      <c r="J1415">
        <f>VLOOKUP(H1415,location_costs!$A$1:$B$6,2,FALSE)</f>
        <v>110</v>
      </c>
      <c r="K1415" t="str">
        <f t="shared" si="68"/>
        <v>Dog_Large</v>
      </c>
      <c r="L1415">
        <f>VLOOKUP(K1415,size_costs!$D$1:$E$10,2,FALSE)</f>
        <v>175</v>
      </c>
      <c r="M1415">
        <f>VLOOKUP(C1415,age_costs!$A$1:$B$52,2,FALSE)</f>
        <v>100</v>
      </c>
    </row>
    <row r="1416" spans="1:13" x14ac:dyDescent="0.25">
      <c r="A1416" t="s">
        <v>608</v>
      </c>
      <c r="B1416" t="s">
        <v>13556</v>
      </c>
      <c r="C1416" s="2">
        <f t="shared" si="66"/>
        <v>4</v>
      </c>
      <c r="D1416" t="s">
        <v>12</v>
      </c>
      <c r="E1416" t="s">
        <v>2217</v>
      </c>
      <c r="F1416">
        <v>39</v>
      </c>
      <c r="G1416" t="str">
        <f t="shared" si="67"/>
        <v>Large</v>
      </c>
      <c r="H1416" t="s">
        <v>7</v>
      </c>
      <c r="I1416">
        <f>IFERROR(VLOOKUP(A1416,sponsored_animals!$A$1:$C$2143,1,TRUE),0)</f>
        <v>0</v>
      </c>
      <c r="J1416">
        <f>VLOOKUP(H1416,location_costs!$A$1:$B$6,2,FALSE)</f>
        <v>100</v>
      </c>
      <c r="K1416" t="str">
        <f t="shared" si="68"/>
        <v>Dog_Large</v>
      </c>
      <c r="L1416">
        <f>VLOOKUP(K1416,size_costs!$D$1:$E$10,2,FALSE)</f>
        <v>175</v>
      </c>
      <c r="M1416">
        <f>VLOOKUP(C1416,age_costs!$A$1:$B$52,2,FALSE)</f>
        <v>0</v>
      </c>
    </row>
    <row r="1417" spans="1:13" x14ac:dyDescent="0.25">
      <c r="A1417" t="s">
        <v>3884</v>
      </c>
      <c r="B1417" t="s">
        <v>14304</v>
      </c>
      <c r="C1417" s="2">
        <f t="shared" si="66"/>
        <v>7</v>
      </c>
      <c r="D1417" t="s">
        <v>19</v>
      </c>
      <c r="E1417" t="s">
        <v>2198</v>
      </c>
      <c r="F1417">
        <v>6</v>
      </c>
      <c r="G1417" t="str">
        <f t="shared" si="67"/>
        <v>Medium</v>
      </c>
      <c r="H1417" t="s">
        <v>3</v>
      </c>
      <c r="I1417" t="str">
        <f>IFERROR(VLOOKUP(A1417,sponsored_animals!$A$1:$C$2143,1,TRUE),0)</f>
        <v>b14069999a0ee6</v>
      </c>
      <c r="J1417">
        <f>VLOOKUP(H1417,location_costs!$A$1:$B$6,2,FALSE)</f>
        <v>120</v>
      </c>
      <c r="K1417" t="str">
        <f t="shared" si="68"/>
        <v>Cat_Medium</v>
      </c>
      <c r="L1417">
        <f>VLOOKUP(K1417,size_costs!$D$1:$E$10,2,FALSE)</f>
        <v>120</v>
      </c>
      <c r="M1417">
        <f>VLOOKUP(C1417,age_costs!$A$1:$B$52,2,FALSE)</f>
        <v>100</v>
      </c>
    </row>
    <row r="1418" spans="1:13" x14ac:dyDescent="0.25">
      <c r="A1418" t="s">
        <v>3885</v>
      </c>
      <c r="B1418" t="s">
        <v>3703</v>
      </c>
      <c r="C1418" s="2">
        <f t="shared" si="66"/>
        <v>3</v>
      </c>
      <c r="D1418" t="s">
        <v>12</v>
      </c>
      <c r="E1418" t="s">
        <v>2217</v>
      </c>
      <c r="F1418">
        <v>11.5</v>
      </c>
      <c r="G1418" t="str">
        <f t="shared" si="67"/>
        <v>Medium</v>
      </c>
      <c r="H1418" t="s">
        <v>5</v>
      </c>
      <c r="I1418" t="str">
        <f>IFERROR(VLOOKUP(A1418,sponsored_animals!$A$1:$C$2143,1,TRUE),0)</f>
        <v>178f1189a06b68</v>
      </c>
      <c r="J1418">
        <f>VLOOKUP(H1418,location_costs!$A$1:$B$6,2,FALSE)</f>
        <v>140</v>
      </c>
      <c r="K1418" t="str">
        <f t="shared" si="68"/>
        <v>Dog_Medium</v>
      </c>
      <c r="L1418">
        <f>VLOOKUP(K1418,size_costs!$D$1:$E$10,2,FALSE)</f>
        <v>150</v>
      </c>
      <c r="M1418">
        <f>VLOOKUP(C1418,age_costs!$A$1:$B$52,2,FALSE)</f>
        <v>0</v>
      </c>
    </row>
    <row r="1419" spans="1:13" x14ac:dyDescent="0.25">
      <c r="A1419" t="s">
        <v>3886</v>
      </c>
      <c r="B1419" t="s">
        <v>14305</v>
      </c>
      <c r="C1419" s="2">
        <f t="shared" si="66"/>
        <v>7</v>
      </c>
      <c r="D1419" t="s">
        <v>12</v>
      </c>
      <c r="E1419" t="s">
        <v>2217</v>
      </c>
      <c r="F1419">
        <v>12</v>
      </c>
      <c r="G1419" t="str">
        <f t="shared" si="67"/>
        <v>Medium</v>
      </c>
      <c r="H1419" t="s">
        <v>5</v>
      </c>
      <c r="I1419" t="str">
        <f>IFERROR(VLOOKUP(A1419,sponsored_animals!$A$1:$C$2143,1,TRUE),0)</f>
        <v>178f1189a06b68</v>
      </c>
      <c r="J1419">
        <f>VLOOKUP(H1419,location_costs!$A$1:$B$6,2,FALSE)</f>
        <v>140</v>
      </c>
      <c r="K1419" t="str">
        <f t="shared" si="68"/>
        <v>Dog_Medium</v>
      </c>
      <c r="L1419">
        <f>VLOOKUP(K1419,size_costs!$D$1:$E$10,2,FALSE)</f>
        <v>150</v>
      </c>
      <c r="M1419">
        <f>VLOOKUP(C1419,age_costs!$A$1:$B$52,2,FALSE)</f>
        <v>100</v>
      </c>
    </row>
    <row r="1420" spans="1:13" x14ac:dyDescent="0.25">
      <c r="A1420" t="s">
        <v>906</v>
      </c>
      <c r="B1420" t="s">
        <v>14306</v>
      </c>
      <c r="C1420" s="2">
        <f t="shared" si="66"/>
        <v>7</v>
      </c>
      <c r="D1420" t="s">
        <v>12</v>
      </c>
      <c r="E1420" t="s">
        <v>2226</v>
      </c>
      <c r="F1420">
        <v>11.5</v>
      </c>
      <c r="G1420" t="str">
        <f t="shared" si="67"/>
        <v>Medium</v>
      </c>
      <c r="H1420" t="s">
        <v>4</v>
      </c>
      <c r="I1420">
        <f>IFERROR(VLOOKUP(A1420,sponsored_animals!$A$1:$C$2143,1,TRUE),0)</f>
        <v>0</v>
      </c>
      <c r="J1420">
        <f>VLOOKUP(H1420,location_costs!$A$1:$B$6,2,FALSE)</f>
        <v>110</v>
      </c>
      <c r="K1420" t="str">
        <f t="shared" si="68"/>
        <v>Dog_Medium</v>
      </c>
      <c r="L1420">
        <f>VLOOKUP(K1420,size_costs!$D$1:$E$10,2,FALSE)</f>
        <v>150</v>
      </c>
      <c r="M1420">
        <f>VLOOKUP(C1420,age_costs!$A$1:$B$52,2,FALSE)</f>
        <v>100</v>
      </c>
    </row>
    <row r="1421" spans="1:13" x14ac:dyDescent="0.25">
      <c r="A1421" t="s">
        <v>3887</v>
      </c>
      <c r="B1421" t="s">
        <v>14307</v>
      </c>
      <c r="C1421" s="2">
        <f t="shared" si="66"/>
        <v>13</v>
      </c>
      <c r="D1421" t="s">
        <v>12</v>
      </c>
      <c r="E1421" t="s">
        <v>2241</v>
      </c>
      <c r="F1421">
        <v>49</v>
      </c>
      <c r="G1421" t="str">
        <f t="shared" si="67"/>
        <v>Large</v>
      </c>
      <c r="H1421" t="s">
        <v>7</v>
      </c>
      <c r="I1421" t="str">
        <f>IFERROR(VLOOKUP(A1421,sponsored_animals!$A$1:$C$2143,1,TRUE),0)</f>
        <v>b14069999a0ee6</v>
      </c>
      <c r="J1421">
        <f>VLOOKUP(H1421,location_costs!$A$1:$B$6,2,FALSE)</f>
        <v>100</v>
      </c>
      <c r="K1421" t="str">
        <f t="shared" si="68"/>
        <v>Dog_Large</v>
      </c>
      <c r="L1421">
        <f>VLOOKUP(K1421,size_costs!$D$1:$E$10,2,FALSE)</f>
        <v>175</v>
      </c>
      <c r="M1421">
        <f>VLOOKUP(C1421,age_costs!$A$1:$B$52,2,FALSE)</f>
        <v>200</v>
      </c>
    </row>
    <row r="1422" spans="1:13" x14ac:dyDescent="0.25">
      <c r="A1422" t="s">
        <v>3888</v>
      </c>
      <c r="B1422" t="s">
        <v>14308</v>
      </c>
      <c r="C1422" s="2">
        <f t="shared" si="66"/>
        <v>2</v>
      </c>
      <c r="D1422" t="s">
        <v>12</v>
      </c>
      <c r="E1422" t="s">
        <v>2186</v>
      </c>
      <c r="F1422">
        <v>25</v>
      </c>
      <c r="G1422" t="str">
        <f t="shared" si="67"/>
        <v>Medium</v>
      </c>
      <c r="H1422" t="s">
        <v>3</v>
      </c>
      <c r="I1422" t="str">
        <f>IFERROR(VLOOKUP(A1422,sponsored_animals!$A$1:$C$2143,1,TRUE),0)</f>
        <v>178f1189a06b68</v>
      </c>
      <c r="J1422">
        <f>VLOOKUP(H1422,location_costs!$A$1:$B$6,2,FALSE)</f>
        <v>120</v>
      </c>
      <c r="K1422" t="str">
        <f t="shared" si="68"/>
        <v>Dog_Medium</v>
      </c>
      <c r="L1422">
        <f>VLOOKUP(K1422,size_costs!$D$1:$E$10,2,FALSE)</f>
        <v>150</v>
      </c>
      <c r="M1422">
        <f>VLOOKUP(C1422,age_costs!$A$1:$B$52,2,FALSE)</f>
        <v>0</v>
      </c>
    </row>
    <row r="1423" spans="1:13" x14ac:dyDescent="0.25">
      <c r="A1423" t="s">
        <v>1105</v>
      </c>
      <c r="B1423" t="s">
        <v>4419</v>
      </c>
      <c r="C1423" s="2">
        <f t="shared" si="66"/>
        <v>8</v>
      </c>
      <c r="D1423" t="s">
        <v>12</v>
      </c>
      <c r="E1423" t="s">
        <v>2409</v>
      </c>
      <c r="F1423">
        <v>28</v>
      </c>
      <c r="G1423" t="str">
        <f t="shared" si="67"/>
        <v>Medium</v>
      </c>
      <c r="H1423" t="s">
        <v>3</v>
      </c>
      <c r="I1423" t="str">
        <f>IFERROR(VLOOKUP(A1423,sponsored_animals!$A$1:$C$2143,1,TRUE),0)</f>
        <v>214f8f6b359a1e</v>
      </c>
      <c r="J1423">
        <f>VLOOKUP(H1423,location_costs!$A$1:$B$6,2,FALSE)</f>
        <v>120</v>
      </c>
      <c r="K1423" t="str">
        <f t="shared" si="68"/>
        <v>Dog_Medium</v>
      </c>
      <c r="L1423">
        <f>VLOOKUP(K1423,size_costs!$D$1:$E$10,2,FALSE)</f>
        <v>150</v>
      </c>
      <c r="M1423">
        <f>VLOOKUP(C1423,age_costs!$A$1:$B$52,2,FALSE)</f>
        <v>150</v>
      </c>
    </row>
    <row r="1424" spans="1:13" x14ac:dyDescent="0.25">
      <c r="A1424" t="s">
        <v>3889</v>
      </c>
      <c r="B1424" t="s">
        <v>14309</v>
      </c>
      <c r="C1424" s="2">
        <f t="shared" si="66"/>
        <v>9</v>
      </c>
      <c r="D1424" t="s">
        <v>12</v>
      </c>
      <c r="E1424" t="s">
        <v>2322</v>
      </c>
      <c r="F1424">
        <v>18</v>
      </c>
      <c r="G1424" t="str">
        <f t="shared" si="67"/>
        <v>Medium</v>
      </c>
      <c r="H1424" t="s">
        <v>5</v>
      </c>
      <c r="I1424" t="str">
        <f>IFERROR(VLOOKUP(A1424,sponsored_animals!$A$1:$C$2143,1,TRUE),0)</f>
        <v>36806649e5722d</v>
      </c>
      <c r="J1424">
        <f>VLOOKUP(H1424,location_costs!$A$1:$B$6,2,FALSE)</f>
        <v>140</v>
      </c>
      <c r="K1424" t="str">
        <f t="shared" si="68"/>
        <v>Dog_Medium</v>
      </c>
      <c r="L1424">
        <f>VLOOKUP(K1424,size_costs!$D$1:$E$10,2,FALSE)</f>
        <v>150</v>
      </c>
      <c r="M1424">
        <f>VLOOKUP(C1424,age_costs!$A$1:$B$52,2,FALSE)</f>
        <v>150</v>
      </c>
    </row>
    <row r="1425" spans="1:13" x14ac:dyDescent="0.25">
      <c r="A1425" t="s">
        <v>3890</v>
      </c>
      <c r="B1425" t="s">
        <v>14310</v>
      </c>
      <c r="C1425" s="2">
        <f t="shared" si="66"/>
        <v>16</v>
      </c>
      <c r="D1425" t="s">
        <v>12</v>
      </c>
      <c r="E1425" t="s">
        <v>2191</v>
      </c>
      <c r="F1425">
        <v>20</v>
      </c>
      <c r="G1425" t="str">
        <f t="shared" si="67"/>
        <v>Medium</v>
      </c>
      <c r="H1425" t="s">
        <v>5</v>
      </c>
      <c r="I1425" t="str">
        <f>IFERROR(VLOOKUP(A1425,sponsored_animals!$A$1:$C$2143,1,TRUE),0)</f>
        <v>b14069999a0ee6</v>
      </c>
      <c r="J1425">
        <f>VLOOKUP(H1425,location_costs!$A$1:$B$6,2,FALSE)</f>
        <v>140</v>
      </c>
      <c r="K1425" t="str">
        <f t="shared" si="68"/>
        <v>Dog_Medium</v>
      </c>
      <c r="L1425">
        <f>VLOOKUP(K1425,size_costs!$D$1:$E$10,2,FALSE)</f>
        <v>150</v>
      </c>
      <c r="M1425">
        <f>VLOOKUP(C1425,age_costs!$A$1:$B$52,2,FALSE)</f>
        <v>300</v>
      </c>
    </row>
    <row r="1426" spans="1:13" x14ac:dyDescent="0.25">
      <c r="A1426" t="s">
        <v>3891</v>
      </c>
      <c r="B1426" t="s">
        <v>14311</v>
      </c>
      <c r="C1426" s="2">
        <f t="shared" si="66"/>
        <v>9</v>
      </c>
      <c r="D1426" t="s">
        <v>19</v>
      </c>
      <c r="E1426" t="s">
        <v>2210</v>
      </c>
      <c r="F1426">
        <v>6.5</v>
      </c>
      <c r="G1426" t="str">
        <f t="shared" si="67"/>
        <v>Medium</v>
      </c>
      <c r="H1426" t="s">
        <v>3</v>
      </c>
      <c r="I1426" t="str">
        <f>IFERROR(VLOOKUP(A1426,sponsored_animals!$A$1:$C$2143,1,TRUE),0)</f>
        <v>178f1189a06b68</v>
      </c>
      <c r="J1426">
        <f>VLOOKUP(H1426,location_costs!$A$1:$B$6,2,FALSE)</f>
        <v>120</v>
      </c>
      <c r="K1426" t="str">
        <f t="shared" si="68"/>
        <v>Cat_Medium</v>
      </c>
      <c r="L1426">
        <f>VLOOKUP(K1426,size_costs!$D$1:$E$10,2,FALSE)</f>
        <v>120</v>
      </c>
      <c r="M1426">
        <f>VLOOKUP(C1426,age_costs!$A$1:$B$52,2,FALSE)</f>
        <v>150</v>
      </c>
    </row>
    <row r="1427" spans="1:13" x14ac:dyDescent="0.25">
      <c r="A1427" t="s">
        <v>3892</v>
      </c>
      <c r="B1427" t="s">
        <v>14312</v>
      </c>
      <c r="C1427" s="2">
        <f t="shared" si="66"/>
        <v>14</v>
      </c>
      <c r="D1427" t="s">
        <v>12</v>
      </c>
      <c r="E1427" t="s">
        <v>2182</v>
      </c>
      <c r="F1427">
        <v>9</v>
      </c>
      <c r="G1427" t="str">
        <f t="shared" si="67"/>
        <v>Small</v>
      </c>
      <c r="H1427" t="s">
        <v>6</v>
      </c>
      <c r="I1427" t="str">
        <f>IFERROR(VLOOKUP(A1427,sponsored_animals!$A$1:$C$2143,1,TRUE),0)</f>
        <v>870a9302845fa5</v>
      </c>
      <c r="J1427">
        <f>VLOOKUP(H1427,location_costs!$A$1:$B$6,2,FALSE)</f>
        <v>135</v>
      </c>
      <c r="K1427" t="str">
        <f t="shared" si="68"/>
        <v>Dog_Small</v>
      </c>
      <c r="L1427">
        <f>VLOOKUP(K1427,size_costs!$D$1:$E$10,2,FALSE)</f>
        <v>125</v>
      </c>
      <c r="M1427">
        <f>VLOOKUP(C1427,age_costs!$A$1:$B$52,2,FALSE)</f>
        <v>200</v>
      </c>
    </row>
    <row r="1428" spans="1:13" x14ac:dyDescent="0.25">
      <c r="A1428" t="s">
        <v>3893</v>
      </c>
      <c r="B1428" t="s">
        <v>13681</v>
      </c>
      <c r="C1428" s="2">
        <f t="shared" si="66"/>
        <v>2</v>
      </c>
      <c r="D1428" t="s">
        <v>12</v>
      </c>
      <c r="E1428" t="s">
        <v>2288</v>
      </c>
      <c r="F1428">
        <v>25</v>
      </c>
      <c r="G1428" t="str">
        <f t="shared" si="67"/>
        <v>Medium</v>
      </c>
      <c r="H1428" t="s">
        <v>4</v>
      </c>
      <c r="I1428">
        <f>IFERROR(VLOOKUP(A1428,sponsored_animals!$A$1:$C$2143,1,TRUE),0)</f>
        <v>0</v>
      </c>
      <c r="J1428">
        <f>VLOOKUP(H1428,location_costs!$A$1:$B$6,2,FALSE)</f>
        <v>110</v>
      </c>
      <c r="K1428" t="str">
        <f t="shared" si="68"/>
        <v>Dog_Medium</v>
      </c>
      <c r="L1428">
        <f>VLOOKUP(K1428,size_costs!$D$1:$E$10,2,FALSE)</f>
        <v>150</v>
      </c>
      <c r="M1428">
        <f>VLOOKUP(C1428,age_costs!$A$1:$B$52,2,FALSE)</f>
        <v>0</v>
      </c>
    </row>
    <row r="1429" spans="1:13" x14ac:dyDescent="0.25">
      <c r="A1429" t="s">
        <v>1326</v>
      </c>
      <c r="B1429" t="s">
        <v>14313</v>
      </c>
      <c r="C1429" s="2">
        <f t="shared" si="66"/>
        <v>6</v>
      </c>
      <c r="D1429" t="s">
        <v>19</v>
      </c>
      <c r="E1429" t="s">
        <v>2198</v>
      </c>
      <c r="F1429">
        <v>6</v>
      </c>
      <c r="G1429" t="str">
        <f t="shared" si="67"/>
        <v>Medium</v>
      </c>
      <c r="H1429" t="s">
        <v>5</v>
      </c>
      <c r="I1429" t="str">
        <f>IFERROR(VLOOKUP(A1429,sponsored_animals!$A$1:$C$2143,1,TRUE),0)</f>
        <v>b14069999a0ee6</v>
      </c>
      <c r="J1429">
        <f>VLOOKUP(H1429,location_costs!$A$1:$B$6,2,FALSE)</f>
        <v>140</v>
      </c>
      <c r="K1429" t="str">
        <f t="shared" si="68"/>
        <v>Cat_Medium</v>
      </c>
      <c r="L1429">
        <f>VLOOKUP(K1429,size_costs!$D$1:$E$10,2,FALSE)</f>
        <v>120</v>
      </c>
      <c r="M1429">
        <f>VLOOKUP(C1429,age_costs!$A$1:$B$52,2,FALSE)</f>
        <v>100</v>
      </c>
    </row>
    <row r="1430" spans="1:13" x14ac:dyDescent="0.25">
      <c r="A1430" t="s">
        <v>3894</v>
      </c>
      <c r="B1430" t="s">
        <v>14314</v>
      </c>
      <c r="C1430" s="2">
        <f t="shared" si="66"/>
        <v>8</v>
      </c>
      <c r="D1430" t="s">
        <v>12</v>
      </c>
      <c r="E1430" t="s">
        <v>2302</v>
      </c>
      <c r="F1430">
        <v>25</v>
      </c>
      <c r="G1430" t="str">
        <f t="shared" si="67"/>
        <v>Medium</v>
      </c>
      <c r="H1430" t="s">
        <v>5</v>
      </c>
      <c r="I1430">
        <f>IFERROR(VLOOKUP(A1430,sponsored_animals!$A$1:$C$2143,1,TRUE),0)</f>
        <v>0</v>
      </c>
      <c r="J1430">
        <f>VLOOKUP(H1430,location_costs!$A$1:$B$6,2,FALSE)</f>
        <v>140</v>
      </c>
      <c r="K1430" t="str">
        <f t="shared" si="68"/>
        <v>Dog_Medium</v>
      </c>
      <c r="L1430">
        <f>VLOOKUP(K1430,size_costs!$D$1:$E$10,2,FALSE)</f>
        <v>150</v>
      </c>
      <c r="M1430">
        <f>VLOOKUP(C1430,age_costs!$A$1:$B$52,2,FALSE)</f>
        <v>150</v>
      </c>
    </row>
    <row r="1431" spans="1:13" x14ac:dyDescent="0.25">
      <c r="A1431" t="s">
        <v>3895</v>
      </c>
      <c r="B1431" t="s">
        <v>14315</v>
      </c>
      <c r="C1431" s="2">
        <f t="shared" si="66"/>
        <v>14</v>
      </c>
      <c r="D1431" t="s">
        <v>12</v>
      </c>
      <c r="E1431" t="s">
        <v>2191</v>
      </c>
      <c r="F1431">
        <v>47</v>
      </c>
      <c r="G1431" t="str">
        <f t="shared" si="67"/>
        <v>Large</v>
      </c>
      <c r="H1431" t="s">
        <v>7</v>
      </c>
      <c r="I1431" t="str">
        <f>IFERROR(VLOOKUP(A1431,sponsored_animals!$A$1:$C$2143,1,TRUE),0)</f>
        <v>7c0c3e04e6a4d4</v>
      </c>
      <c r="J1431">
        <f>VLOOKUP(H1431,location_costs!$A$1:$B$6,2,FALSE)</f>
        <v>100</v>
      </c>
      <c r="K1431" t="str">
        <f t="shared" si="68"/>
        <v>Dog_Large</v>
      </c>
      <c r="L1431">
        <f>VLOOKUP(K1431,size_costs!$D$1:$E$10,2,FALSE)</f>
        <v>175</v>
      </c>
      <c r="M1431">
        <f>VLOOKUP(C1431,age_costs!$A$1:$B$52,2,FALSE)</f>
        <v>200</v>
      </c>
    </row>
    <row r="1432" spans="1:13" x14ac:dyDescent="0.25">
      <c r="A1432" t="s">
        <v>1236</v>
      </c>
      <c r="B1432" t="s">
        <v>14316</v>
      </c>
      <c r="C1432" s="2">
        <f t="shared" si="66"/>
        <v>2</v>
      </c>
      <c r="D1432" t="s">
        <v>19</v>
      </c>
      <c r="E1432" t="s">
        <v>2207</v>
      </c>
      <c r="F1432">
        <v>10</v>
      </c>
      <c r="G1432" t="str">
        <f t="shared" si="67"/>
        <v>Large</v>
      </c>
      <c r="H1432" t="s">
        <v>6</v>
      </c>
      <c r="I1432" t="str">
        <f>IFERROR(VLOOKUP(A1432,sponsored_animals!$A$1:$C$2143,1,TRUE),0)</f>
        <v>7c0c3e04e6a4d4</v>
      </c>
      <c r="J1432">
        <f>VLOOKUP(H1432,location_costs!$A$1:$B$6,2,FALSE)</f>
        <v>135</v>
      </c>
      <c r="K1432" t="str">
        <f t="shared" si="68"/>
        <v>Cat_Large</v>
      </c>
      <c r="L1432">
        <f>VLOOKUP(K1432,size_costs!$D$1:$E$10,2,FALSE)</f>
        <v>140</v>
      </c>
      <c r="M1432">
        <f>VLOOKUP(C1432,age_costs!$A$1:$B$52,2,FALSE)</f>
        <v>0</v>
      </c>
    </row>
    <row r="1433" spans="1:13" x14ac:dyDescent="0.25">
      <c r="A1433" t="s">
        <v>3896</v>
      </c>
      <c r="B1433" t="s">
        <v>14317</v>
      </c>
      <c r="C1433" s="2">
        <f t="shared" si="66"/>
        <v>18</v>
      </c>
      <c r="D1433" t="s">
        <v>19</v>
      </c>
      <c r="E1433" t="s">
        <v>2252</v>
      </c>
      <c r="F1433">
        <v>8.5</v>
      </c>
      <c r="G1433" t="str">
        <f t="shared" si="67"/>
        <v>Large</v>
      </c>
      <c r="H1433" t="s">
        <v>3</v>
      </c>
      <c r="I1433" t="str">
        <f>IFERROR(VLOOKUP(A1433,sponsored_animals!$A$1:$C$2143,1,TRUE),0)</f>
        <v>b14069999a0ee6</v>
      </c>
      <c r="J1433">
        <f>VLOOKUP(H1433,location_costs!$A$1:$B$6,2,FALSE)</f>
        <v>120</v>
      </c>
      <c r="K1433" t="str">
        <f t="shared" si="68"/>
        <v>Cat_Large</v>
      </c>
      <c r="L1433">
        <f>VLOOKUP(K1433,size_costs!$D$1:$E$10,2,FALSE)</f>
        <v>140</v>
      </c>
      <c r="M1433">
        <f>VLOOKUP(C1433,age_costs!$A$1:$B$52,2,FALSE)</f>
        <v>300</v>
      </c>
    </row>
    <row r="1434" spans="1:13" x14ac:dyDescent="0.25">
      <c r="A1434" t="s">
        <v>600</v>
      </c>
      <c r="B1434" t="s">
        <v>7365</v>
      </c>
      <c r="C1434" s="2">
        <f t="shared" si="66"/>
        <v>5</v>
      </c>
      <c r="D1434" t="s">
        <v>12</v>
      </c>
      <c r="E1434" t="s">
        <v>2207</v>
      </c>
      <c r="F1434">
        <v>36</v>
      </c>
      <c r="G1434" t="str">
        <f t="shared" si="67"/>
        <v>Large</v>
      </c>
      <c r="H1434" t="s">
        <v>5</v>
      </c>
      <c r="I1434" t="str">
        <f>IFERROR(VLOOKUP(A1434,sponsored_animals!$A$1:$C$2143,1,TRUE),0)</f>
        <v>b14069999a0ee6</v>
      </c>
      <c r="J1434">
        <f>VLOOKUP(H1434,location_costs!$A$1:$B$6,2,FALSE)</f>
        <v>140</v>
      </c>
      <c r="K1434" t="str">
        <f t="shared" si="68"/>
        <v>Dog_Large</v>
      </c>
      <c r="L1434">
        <f>VLOOKUP(K1434,size_costs!$D$1:$E$10,2,FALSE)</f>
        <v>175</v>
      </c>
      <c r="M1434">
        <f>VLOOKUP(C1434,age_costs!$A$1:$B$52,2,FALSE)</f>
        <v>100</v>
      </c>
    </row>
    <row r="1435" spans="1:13" x14ac:dyDescent="0.25">
      <c r="A1435" t="s">
        <v>508</v>
      </c>
      <c r="B1435" t="s">
        <v>2972</v>
      </c>
      <c r="C1435" s="2">
        <f t="shared" si="66"/>
        <v>7</v>
      </c>
      <c r="D1435" t="s">
        <v>12</v>
      </c>
      <c r="E1435" t="s">
        <v>2294</v>
      </c>
      <c r="F1435">
        <v>43</v>
      </c>
      <c r="G1435" t="str">
        <f t="shared" si="67"/>
        <v>Large</v>
      </c>
      <c r="H1435" t="s">
        <v>5</v>
      </c>
      <c r="I1435" t="str">
        <f>IFERROR(VLOOKUP(A1435,sponsored_animals!$A$1:$C$2143,1,TRUE),0)</f>
        <v>36806649e5722d</v>
      </c>
      <c r="J1435">
        <f>VLOOKUP(H1435,location_costs!$A$1:$B$6,2,FALSE)</f>
        <v>140</v>
      </c>
      <c r="K1435" t="str">
        <f t="shared" si="68"/>
        <v>Dog_Large</v>
      </c>
      <c r="L1435">
        <f>VLOOKUP(K1435,size_costs!$D$1:$E$10,2,FALSE)</f>
        <v>175</v>
      </c>
      <c r="M1435">
        <f>VLOOKUP(C1435,age_costs!$A$1:$B$52,2,FALSE)</f>
        <v>100</v>
      </c>
    </row>
    <row r="1436" spans="1:13" x14ac:dyDescent="0.25">
      <c r="A1436" t="s">
        <v>1177</v>
      </c>
      <c r="B1436" t="s">
        <v>14318</v>
      </c>
      <c r="C1436" s="2">
        <f t="shared" si="66"/>
        <v>7</v>
      </c>
      <c r="D1436" t="s">
        <v>12</v>
      </c>
      <c r="E1436" t="s">
        <v>2533</v>
      </c>
      <c r="F1436">
        <v>49</v>
      </c>
      <c r="G1436" t="str">
        <f t="shared" si="67"/>
        <v>Large</v>
      </c>
      <c r="H1436" t="s">
        <v>6</v>
      </c>
      <c r="I1436" t="str">
        <f>IFERROR(VLOOKUP(A1436,sponsored_animals!$A$1:$C$2143,1,TRUE),0)</f>
        <v>f3de00c24336c4</v>
      </c>
      <c r="J1436">
        <f>VLOOKUP(H1436,location_costs!$A$1:$B$6,2,FALSE)</f>
        <v>135</v>
      </c>
      <c r="K1436" t="str">
        <f t="shared" si="68"/>
        <v>Dog_Large</v>
      </c>
      <c r="L1436">
        <f>VLOOKUP(K1436,size_costs!$D$1:$E$10,2,FALSE)</f>
        <v>175</v>
      </c>
      <c r="M1436">
        <f>VLOOKUP(C1436,age_costs!$A$1:$B$52,2,FALSE)</f>
        <v>100</v>
      </c>
    </row>
    <row r="1437" spans="1:13" x14ac:dyDescent="0.25">
      <c r="A1437" t="s">
        <v>3899</v>
      </c>
      <c r="B1437" t="s">
        <v>14319</v>
      </c>
      <c r="C1437" s="2">
        <f t="shared" si="66"/>
        <v>6</v>
      </c>
      <c r="D1437" t="s">
        <v>12</v>
      </c>
      <c r="E1437" t="s">
        <v>2231</v>
      </c>
      <c r="F1437">
        <v>25</v>
      </c>
      <c r="G1437" t="str">
        <f t="shared" si="67"/>
        <v>Medium</v>
      </c>
      <c r="H1437" t="s">
        <v>6</v>
      </c>
      <c r="I1437">
        <f>IFERROR(VLOOKUP(A1437,sponsored_animals!$A$1:$C$2143,1,TRUE),0)</f>
        <v>0</v>
      </c>
      <c r="J1437">
        <f>VLOOKUP(H1437,location_costs!$A$1:$B$6,2,FALSE)</f>
        <v>135</v>
      </c>
      <c r="K1437" t="str">
        <f t="shared" si="68"/>
        <v>Dog_Medium</v>
      </c>
      <c r="L1437">
        <f>VLOOKUP(K1437,size_costs!$D$1:$E$10,2,FALSE)</f>
        <v>150</v>
      </c>
      <c r="M1437">
        <f>VLOOKUP(C1437,age_costs!$A$1:$B$52,2,FALSE)</f>
        <v>100</v>
      </c>
    </row>
    <row r="1438" spans="1:13" x14ac:dyDescent="0.25">
      <c r="A1438" t="s">
        <v>3900</v>
      </c>
      <c r="B1438" t="s">
        <v>6195</v>
      </c>
      <c r="C1438" s="2">
        <f t="shared" si="66"/>
        <v>5</v>
      </c>
      <c r="D1438" t="s">
        <v>12</v>
      </c>
      <c r="E1438" t="s">
        <v>2233</v>
      </c>
      <c r="F1438">
        <v>11</v>
      </c>
      <c r="G1438" t="str">
        <f t="shared" si="67"/>
        <v>Medium</v>
      </c>
      <c r="H1438" t="s">
        <v>3</v>
      </c>
      <c r="I1438" t="str">
        <f>IFERROR(VLOOKUP(A1438,sponsored_animals!$A$1:$C$2143,1,TRUE),0)</f>
        <v>36806649e5722d</v>
      </c>
      <c r="J1438">
        <f>VLOOKUP(H1438,location_costs!$A$1:$B$6,2,FALSE)</f>
        <v>120</v>
      </c>
      <c r="K1438" t="str">
        <f t="shared" si="68"/>
        <v>Dog_Medium</v>
      </c>
      <c r="L1438">
        <f>VLOOKUP(K1438,size_costs!$D$1:$E$10,2,FALSE)</f>
        <v>150</v>
      </c>
      <c r="M1438">
        <f>VLOOKUP(C1438,age_costs!$A$1:$B$52,2,FALSE)</f>
        <v>100</v>
      </c>
    </row>
    <row r="1439" spans="1:13" x14ac:dyDescent="0.25">
      <c r="A1439" t="s">
        <v>3902</v>
      </c>
      <c r="B1439" t="s">
        <v>7290</v>
      </c>
      <c r="C1439" s="2">
        <f t="shared" si="66"/>
        <v>11</v>
      </c>
      <c r="D1439" t="s">
        <v>12</v>
      </c>
      <c r="E1439" t="s">
        <v>2294</v>
      </c>
      <c r="F1439">
        <v>12</v>
      </c>
      <c r="G1439" t="str">
        <f t="shared" si="67"/>
        <v>Medium</v>
      </c>
      <c r="H1439" t="s">
        <v>3</v>
      </c>
      <c r="I1439" t="str">
        <f>IFERROR(VLOOKUP(A1439,sponsored_animals!$A$1:$C$2143,1,TRUE),0)</f>
        <v>b14069999a0ee6</v>
      </c>
      <c r="J1439">
        <f>VLOOKUP(H1439,location_costs!$A$1:$B$6,2,FALSE)</f>
        <v>120</v>
      </c>
      <c r="K1439" t="str">
        <f t="shared" si="68"/>
        <v>Dog_Medium</v>
      </c>
      <c r="L1439">
        <f>VLOOKUP(K1439,size_costs!$D$1:$E$10,2,FALSE)</f>
        <v>150</v>
      </c>
      <c r="M1439">
        <f>VLOOKUP(C1439,age_costs!$A$1:$B$52,2,FALSE)</f>
        <v>150</v>
      </c>
    </row>
    <row r="1440" spans="1:13" x14ac:dyDescent="0.25">
      <c r="A1440" t="s">
        <v>3904</v>
      </c>
      <c r="B1440" t="s">
        <v>6195</v>
      </c>
      <c r="C1440" s="2">
        <f t="shared" si="66"/>
        <v>5</v>
      </c>
      <c r="D1440" t="s">
        <v>12</v>
      </c>
      <c r="E1440" t="s">
        <v>2325</v>
      </c>
      <c r="F1440">
        <v>36</v>
      </c>
      <c r="G1440" t="str">
        <f t="shared" si="67"/>
        <v>Large</v>
      </c>
      <c r="H1440" t="s">
        <v>3</v>
      </c>
      <c r="I1440" t="str">
        <f>IFERROR(VLOOKUP(A1440,sponsored_animals!$A$1:$C$2143,1,TRUE),0)</f>
        <v>b14069999a0ee6</v>
      </c>
      <c r="J1440">
        <f>VLOOKUP(H1440,location_costs!$A$1:$B$6,2,FALSE)</f>
        <v>120</v>
      </c>
      <c r="K1440" t="str">
        <f t="shared" si="68"/>
        <v>Dog_Large</v>
      </c>
      <c r="L1440">
        <f>VLOOKUP(K1440,size_costs!$D$1:$E$10,2,FALSE)</f>
        <v>175</v>
      </c>
      <c r="M1440">
        <f>VLOOKUP(C1440,age_costs!$A$1:$B$52,2,FALSE)</f>
        <v>100</v>
      </c>
    </row>
    <row r="1441" spans="1:13" x14ac:dyDescent="0.25">
      <c r="A1441" t="s">
        <v>3905</v>
      </c>
      <c r="B1441" t="s">
        <v>7590</v>
      </c>
      <c r="C1441" s="2">
        <f t="shared" si="66"/>
        <v>7</v>
      </c>
      <c r="D1441" t="s">
        <v>19</v>
      </c>
      <c r="E1441" t="s">
        <v>2380</v>
      </c>
      <c r="F1441">
        <v>3</v>
      </c>
      <c r="G1441" t="str">
        <f t="shared" si="67"/>
        <v>Small</v>
      </c>
      <c r="H1441" t="s">
        <v>6</v>
      </c>
      <c r="I1441" t="str">
        <f>IFERROR(VLOOKUP(A1441,sponsored_animals!$A$1:$C$2143,1,TRUE),0)</f>
        <v>b14069999a0ee6</v>
      </c>
      <c r="J1441">
        <f>VLOOKUP(H1441,location_costs!$A$1:$B$6,2,FALSE)</f>
        <v>135</v>
      </c>
      <c r="K1441" t="str">
        <f t="shared" si="68"/>
        <v>Cat_Small</v>
      </c>
      <c r="L1441">
        <f>VLOOKUP(K1441,size_costs!$D$1:$E$10,2,FALSE)</f>
        <v>100</v>
      </c>
      <c r="M1441">
        <f>VLOOKUP(C1441,age_costs!$A$1:$B$52,2,FALSE)</f>
        <v>100</v>
      </c>
    </row>
    <row r="1442" spans="1:13" x14ac:dyDescent="0.25">
      <c r="A1442" t="s">
        <v>3907</v>
      </c>
      <c r="B1442" t="s">
        <v>14320</v>
      </c>
      <c r="C1442" s="2">
        <f t="shared" si="66"/>
        <v>14</v>
      </c>
      <c r="D1442" t="s">
        <v>12</v>
      </c>
      <c r="E1442" t="s">
        <v>2186</v>
      </c>
      <c r="F1442">
        <v>34</v>
      </c>
      <c r="G1442" t="str">
        <f t="shared" si="67"/>
        <v>Large</v>
      </c>
      <c r="H1442" t="s">
        <v>7</v>
      </c>
      <c r="I1442">
        <f>IFERROR(VLOOKUP(A1442,sponsored_animals!$A$1:$C$2143,1,TRUE),0)</f>
        <v>0</v>
      </c>
      <c r="J1442">
        <f>VLOOKUP(H1442,location_costs!$A$1:$B$6,2,FALSE)</f>
        <v>100</v>
      </c>
      <c r="K1442" t="str">
        <f t="shared" si="68"/>
        <v>Dog_Large</v>
      </c>
      <c r="L1442">
        <f>VLOOKUP(K1442,size_costs!$D$1:$E$10,2,FALSE)</f>
        <v>175</v>
      </c>
      <c r="M1442">
        <f>VLOOKUP(C1442,age_costs!$A$1:$B$52,2,FALSE)</f>
        <v>200</v>
      </c>
    </row>
    <row r="1443" spans="1:13" x14ac:dyDescent="0.25">
      <c r="A1443" t="s">
        <v>3908</v>
      </c>
      <c r="B1443" t="s">
        <v>14321</v>
      </c>
      <c r="C1443" s="2">
        <f t="shared" si="66"/>
        <v>7</v>
      </c>
      <c r="D1443" t="s">
        <v>19</v>
      </c>
      <c r="E1443" t="s">
        <v>2182</v>
      </c>
      <c r="F1443">
        <v>3</v>
      </c>
      <c r="G1443" t="str">
        <f t="shared" si="67"/>
        <v>Small</v>
      </c>
      <c r="H1443" t="s">
        <v>3</v>
      </c>
      <c r="I1443" t="str">
        <f>IFERROR(VLOOKUP(A1443,sponsored_animals!$A$1:$C$2143,1,TRUE),0)</f>
        <v>214f8f6b359a1e</v>
      </c>
      <c r="J1443">
        <f>VLOOKUP(H1443,location_costs!$A$1:$B$6,2,FALSE)</f>
        <v>120</v>
      </c>
      <c r="K1443" t="str">
        <f t="shared" si="68"/>
        <v>Cat_Small</v>
      </c>
      <c r="L1443">
        <f>VLOOKUP(K1443,size_costs!$D$1:$E$10,2,FALSE)</f>
        <v>100</v>
      </c>
      <c r="M1443">
        <f>VLOOKUP(C1443,age_costs!$A$1:$B$52,2,FALSE)</f>
        <v>100</v>
      </c>
    </row>
    <row r="1444" spans="1:13" x14ac:dyDescent="0.25">
      <c r="A1444" t="s">
        <v>3909</v>
      </c>
      <c r="B1444" t="s">
        <v>13636</v>
      </c>
      <c r="C1444" s="2">
        <f t="shared" si="66"/>
        <v>2</v>
      </c>
      <c r="D1444" t="s">
        <v>12</v>
      </c>
      <c r="E1444" t="s">
        <v>2241</v>
      </c>
      <c r="F1444">
        <v>36</v>
      </c>
      <c r="G1444" t="str">
        <f t="shared" si="67"/>
        <v>Large</v>
      </c>
      <c r="H1444" t="s">
        <v>3</v>
      </c>
      <c r="I1444" t="str">
        <f>IFERROR(VLOOKUP(A1444,sponsored_animals!$A$1:$C$2143,1,TRUE),0)</f>
        <v>36806649e5722d</v>
      </c>
      <c r="J1444">
        <f>VLOOKUP(H1444,location_costs!$A$1:$B$6,2,FALSE)</f>
        <v>120</v>
      </c>
      <c r="K1444" t="str">
        <f t="shared" si="68"/>
        <v>Dog_Large</v>
      </c>
      <c r="L1444">
        <f>VLOOKUP(K1444,size_costs!$D$1:$E$10,2,FALSE)</f>
        <v>175</v>
      </c>
      <c r="M1444">
        <f>VLOOKUP(C1444,age_costs!$A$1:$B$52,2,FALSE)</f>
        <v>0</v>
      </c>
    </row>
    <row r="1445" spans="1:13" x14ac:dyDescent="0.25">
      <c r="A1445" t="s">
        <v>3910</v>
      </c>
      <c r="B1445" t="s">
        <v>3229</v>
      </c>
      <c r="C1445" s="2">
        <f t="shared" si="66"/>
        <v>2</v>
      </c>
      <c r="D1445" t="s">
        <v>19</v>
      </c>
      <c r="E1445" t="s">
        <v>2234</v>
      </c>
      <c r="F1445">
        <v>10</v>
      </c>
      <c r="G1445" t="str">
        <f t="shared" si="67"/>
        <v>Large</v>
      </c>
      <c r="H1445" t="s">
        <v>4</v>
      </c>
      <c r="I1445" t="str">
        <f>IFERROR(VLOOKUP(A1445,sponsored_animals!$A$1:$C$2143,1,TRUE),0)</f>
        <v>4fca6ef6dbda96</v>
      </c>
      <c r="J1445">
        <f>VLOOKUP(H1445,location_costs!$A$1:$B$6,2,FALSE)</f>
        <v>110</v>
      </c>
      <c r="K1445" t="str">
        <f t="shared" si="68"/>
        <v>Cat_Large</v>
      </c>
      <c r="L1445">
        <f>VLOOKUP(K1445,size_costs!$D$1:$E$10,2,FALSE)</f>
        <v>140</v>
      </c>
      <c r="M1445">
        <f>VLOOKUP(C1445,age_costs!$A$1:$B$52,2,FALSE)</f>
        <v>0</v>
      </c>
    </row>
    <row r="1446" spans="1:13" x14ac:dyDescent="0.25">
      <c r="A1446" t="s">
        <v>1973</v>
      </c>
      <c r="B1446" t="s">
        <v>14322</v>
      </c>
      <c r="C1446" s="2">
        <f t="shared" si="66"/>
        <v>10</v>
      </c>
      <c r="D1446" t="s">
        <v>12</v>
      </c>
      <c r="E1446" t="s">
        <v>2313</v>
      </c>
      <c r="F1446">
        <v>43</v>
      </c>
      <c r="G1446" t="str">
        <f t="shared" si="67"/>
        <v>Large</v>
      </c>
      <c r="H1446" t="s">
        <v>6</v>
      </c>
      <c r="I1446">
        <f>IFERROR(VLOOKUP(A1446,sponsored_animals!$A$1:$C$2143,1,TRUE),0)</f>
        <v>0</v>
      </c>
      <c r="J1446">
        <f>VLOOKUP(H1446,location_costs!$A$1:$B$6,2,FALSE)</f>
        <v>135</v>
      </c>
      <c r="K1446" t="str">
        <f t="shared" si="68"/>
        <v>Dog_Large</v>
      </c>
      <c r="L1446">
        <f>VLOOKUP(K1446,size_costs!$D$1:$E$10,2,FALSE)</f>
        <v>175</v>
      </c>
      <c r="M1446">
        <f>VLOOKUP(C1446,age_costs!$A$1:$B$52,2,FALSE)</f>
        <v>150</v>
      </c>
    </row>
    <row r="1447" spans="1:13" x14ac:dyDescent="0.25">
      <c r="A1447" t="s">
        <v>3912</v>
      </c>
      <c r="B1447" t="s">
        <v>14323</v>
      </c>
      <c r="C1447" s="2">
        <f t="shared" si="66"/>
        <v>3</v>
      </c>
      <c r="D1447" t="s">
        <v>19</v>
      </c>
      <c r="E1447" t="s">
        <v>2198</v>
      </c>
      <c r="F1447">
        <v>9</v>
      </c>
      <c r="G1447" t="str">
        <f t="shared" si="67"/>
        <v>Large</v>
      </c>
      <c r="H1447" t="s">
        <v>4</v>
      </c>
      <c r="I1447" t="str">
        <f>IFERROR(VLOOKUP(A1447,sponsored_animals!$A$1:$C$2143,1,TRUE),0)</f>
        <v>36806649e5722d</v>
      </c>
      <c r="J1447">
        <f>VLOOKUP(H1447,location_costs!$A$1:$B$6,2,FALSE)</f>
        <v>110</v>
      </c>
      <c r="K1447" t="str">
        <f t="shared" si="68"/>
        <v>Cat_Large</v>
      </c>
      <c r="L1447">
        <f>VLOOKUP(K1447,size_costs!$D$1:$E$10,2,FALSE)</f>
        <v>140</v>
      </c>
      <c r="M1447">
        <f>VLOOKUP(C1447,age_costs!$A$1:$B$52,2,FALSE)</f>
        <v>0</v>
      </c>
    </row>
    <row r="1448" spans="1:13" x14ac:dyDescent="0.25">
      <c r="A1448" t="s">
        <v>3913</v>
      </c>
      <c r="B1448" t="s">
        <v>14324</v>
      </c>
      <c r="C1448" s="2">
        <f t="shared" si="66"/>
        <v>7</v>
      </c>
      <c r="D1448" t="s">
        <v>12</v>
      </c>
      <c r="E1448" t="s">
        <v>2223</v>
      </c>
      <c r="F1448">
        <v>41</v>
      </c>
      <c r="G1448" t="str">
        <f t="shared" si="67"/>
        <v>Large</v>
      </c>
      <c r="H1448" t="s">
        <v>6</v>
      </c>
      <c r="I1448" t="str">
        <f>IFERROR(VLOOKUP(A1448,sponsored_animals!$A$1:$C$2143,1,TRUE),0)</f>
        <v>36806649e5722d</v>
      </c>
      <c r="J1448">
        <f>VLOOKUP(H1448,location_costs!$A$1:$B$6,2,FALSE)</f>
        <v>135</v>
      </c>
      <c r="K1448" t="str">
        <f t="shared" si="68"/>
        <v>Dog_Large</v>
      </c>
      <c r="L1448">
        <f>VLOOKUP(K1448,size_costs!$D$1:$E$10,2,FALSE)</f>
        <v>175</v>
      </c>
      <c r="M1448">
        <f>VLOOKUP(C1448,age_costs!$A$1:$B$52,2,FALSE)</f>
        <v>100</v>
      </c>
    </row>
    <row r="1449" spans="1:13" x14ac:dyDescent="0.25">
      <c r="A1449" t="s">
        <v>3914</v>
      </c>
      <c r="B1449" t="s">
        <v>14325</v>
      </c>
      <c r="C1449" s="2">
        <f t="shared" si="66"/>
        <v>8</v>
      </c>
      <c r="D1449" t="s">
        <v>12</v>
      </c>
      <c r="E1449" t="s">
        <v>2207</v>
      </c>
      <c r="F1449">
        <v>32</v>
      </c>
      <c r="G1449" t="str">
        <f t="shared" si="67"/>
        <v>Large</v>
      </c>
      <c r="H1449" t="s">
        <v>7</v>
      </c>
      <c r="I1449" t="str">
        <f>IFERROR(VLOOKUP(A1449,sponsored_animals!$A$1:$C$2143,1,TRUE),0)</f>
        <v>870a9302845fa5</v>
      </c>
      <c r="J1449">
        <f>VLOOKUP(H1449,location_costs!$A$1:$B$6,2,FALSE)</f>
        <v>100</v>
      </c>
      <c r="K1449" t="str">
        <f t="shared" si="68"/>
        <v>Dog_Large</v>
      </c>
      <c r="L1449">
        <f>VLOOKUP(K1449,size_costs!$D$1:$E$10,2,FALSE)</f>
        <v>175</v>
      </c>
      <c r="M1449">
        <f>VLOOKUP(C1449,age_costs!$A$1:$B$52,2,FALSE)</f>
        <v>150</v>
      </c>
    </row>
    <row r="1450" spans="1:13" x14ac:dyDescent="0.25">
      <c r="A1450" t="s">
        <v>3915</v>
      </c>
      <c r="B1450" t="s">
        <v>14179</v>
      </c>
      <c r="C1450" s="2">
        <f t="shared" si="66"/>
        <v>5</v>
      </c>
      <c r="D1450" t="s">
        <v>19</v>
      </c>
      <c r="E1450" t="s">
        <v>2226</v>
      </c>
      <c r="F1450">
        <v>8</v>
      </c>
      <c r="G1450" t="str">
        <f t="shared" si="67"/>
        <v>Large</v>
      </c>
      <c r="H1450" t="s">
        <v>5</v>
      </c>
      <c r="I1450" t="str">
        <f>IFERROR(VLOOKUP(A1450,sponsored_animals!$A$1:$C$2143,1,TRUE),0)</f>
        <v>b14069999a0ee6</v>
      </c>
      <c r="J1450">
        <f>VLOOKUP(H1450,location_costs!$A$1:$B$6,2,FALSE)</f>
        <v>140</v>
      </c>
      <c r="K1450" t="str">
        <f t="shared" si="68"/>
        <v>Cat_Large</v>
      </c>
      <c r="L1450">
        <f>VLOOKUP(K1450,size_costs!$D$1:$E$10,2,FALSE)</f>
        <v>140</v>
      </c>
      <c r="M1450">
        <f>VLOOKUP(C1450,age_costs!$A$1:$B$52,2,FALSE)</f>
        <v>100</v>
      </c>
    </row>
    <row r="1451" spans="1:13" x14ac:dyDescent="0.25">
      <c r="A1451" t="s">
        <v>3916</v>
      </c>
      <c r="B1451" t="s">
        <v>7239</v>
      </c>
      <c r="C1451" s="2">
        <f t="shared" si="66"/>
        <v>5</v>
      </c>
      <c r="D1451" t="s">
        <v>19</v>
      </c>
      <c r="E1451" t="s">
        <v>2182</v>
      </c>
      <c r="F1451">
        <v>8</v>
      </c>
      <c r="G1451" t="str">
        <f t="shared" si="67"/>
        <v>Large</v>
      </c>
      <c r="H1451" t="s">
        <v>5</v>
      </c>
      <c r="I1451">
        <f>IFERROR(VLOOKUP(A1451,sponsored_animals!$A$1:$C$2143,1,TRUE),0)</f>
        <v>0</v>
      </c>
      <c r="J1451">
        <f>VLOOKUP(H1451,location_costs!$A$1:$B$6,2,FALSE)</f>
        <v>140</v>
      </c>
      <c r="K1451" t="str">
        <f t="shared" si="68"/>
        <v>Cat_Large</v>
      </c>
      <c r="L1451">
        <f>VLOOKUP(K1451,size_costs!$D$1:$E$10,2,FALSE)</f>
        <v>140</v>
      </c>
      <c r="M1451">
        <f>VLOOKUP(C1451,age_costs!$A$1:$B$52,2,FALSE)</f>
        <v>100</v>
      </c>
    </row>
    <row r="1452" spans="1:13" x14ac:dyDescent="0.25">
      <c r="A1452" t="s">
        <v>3918</v>
      </c>
      <c r="B1452" t="s">
        <v>2379</v>
      </c>
      <c r="C1452" s="2">
        <f t="shared" si="66"/>
        <v>8</v>
      </c>
      <c r="D1452" t="s">
        <v>12</v>
      </c>
      <c r="E1452" t="s">
        <v>2226</v>
      </c>
      <c r="F1452">
        <v>19</v>
      </c>
      <c r="G1452" t="str">
        <f t="shared" si="67"/>
        <v>Medium</v>
      </c>
      <c r="H1452" t="s">
        <v>3</v>
      </c>
      <c r="I1452">
        <f>IFERROR(VLOOKUP(A1452,sponsored_animals!$A$1:$C$2143,1,TRUE),0)</f>
        <v>0</v>
      </c>
      <c r="J1452">
        <f>VLOOKUP(H1452,location_costs!$A$1:$B$6,2,FALSE)</f>
        <v>120</v>
      </c>
      <c r="K1452" t="str">
        <f t="shared" si="68"/>
        <v>Dog_Medium</v>
      </c>
      <c r="L1452">
        <f>VLOOKUP(K1452,size_costs!$D$1:$E$10,2,FALSE)</f>
        <v>150</v>
      </c>
      <c r="M1452">
        <f>VLOOKUP(C1452,age_costs!$A$1:$B$52,2,FALSE)</f>
        <v>150</v>
      </c>
    </row>
    <row r="1453" spans="1:13" x14ac:dyDescent="0.25">
      <c r="A1453" t="s">
        <v>3920</v>
      </c>
      <c r="B1453" t="s">
        <v>4777</v>
      </c>
      <c r="C1453" s="2">
        <f t="shared" si="66"/>
        <v>12</v>
      </c>
      <c r="D1453" t="s">
        <v>12</v>
      </c>
      <c r="E1453" t="s">
        <v>2280</v>
      </c>
      <c r="F1453">
        <v>9</v>
      </c>
      <c r="G1453" t="str">
        <f t="shared" si="67"/>
        <v>Small</v>
      </c>
      <c r="H1453" t="s">
        <v>6</v>
      </c>
      <c r="I1453" t="str">
        <f>IFERROR(VLOOKUP(A1453,sponsored_animals!$A$1:$C$2143,1,TRUE),0)</f>
        <v>178f1189a06b68</v>
      </c>
      <c r="J1453">
        <f>VLOOKUP(H1453,location_costs!$A$1:$B$6,2,FALSE)</f>
        <v>135</v>
      </c>
      <c r="K1453" t="str">
        <f t="shared" si="68"/>
        <v>Dog_Small</v>
      </c>
      <c r="L1453">
        <f>VLOOKUP(K1453,size_costs!$D$1:$E$10,2,FALSE)</f>
        <v>125</v>
      </c>
      <c r="M1453">
        <f>VLOOKUP(C1453,age_costs!$A$1:$B$52,2,FALSE)</f>
        <v>150</v>
      </c>
    </row>
    <row r="1454" spans="1:13" x14ac:dyDescent="0.25">
      <c r="A1454" t="s">
        <v>3922</v>
      </c>
      <c r="B1454" t="s">
        <v>14326</v>
      </c>
      <c r="C1454" s="2">
        <f t="shared" si="66"/>
        <v>9</v>
      </c>
      <c r="D1454" t="s">
        <v>19</v>
      </c>
      <c r="E1454" t="s">
        <v>2299</v>
      </c>
      <c r="F1454">
        <v>8</v>
      </c>
      <c r="G1454" t="str">
        <f t="shared" si="67"/>
        <v>Large</v>
      </c>
      <c r="H1454" t="s">
        <v>6</v>
      </c>
      <c r="I1454" t="str">
        <f>IFERROR(VLOOKUP(A1454,sponsored_animals!$A$1:$C$2143,1,TRUE),0)</f>
        <v>36806649e5722d</v>
      </c>
      <c r="J1454">
        <f>VLOOKUP(H1454,location_costs!$A$1:$B$6,2,FALSE)</f>
        <v>135</v>
      </c>
      <c r="K1454" t="str">
        <f t="shared" si="68"/>
        <v>Cat_Large</v>
      </c>
      <c r="L1454">
        <f>VLOOKUP(K1454,size_costs!$D$1:$E$10,2,FALSE)</f>
        <v>140</v>
      </c>
      <c r="M1454">
        <f>VLOOKUP(C1454,age_costs!$A$1:$B$52,2,FALSE)</f>
        <v>150</v>
      </c>
    </row>
    <row r="1455" spans="1:13" x14ac:dyDescent="0.25">
      <c r="A1455" t="s">
        <v>138</v>
      </c>
      <c r="B1455" t="s">
        <v>14039</v>
      </c>
      <c r="C1455" s="2">
        <f t="shared" si="66"/>
        <v>5</v>
      </c>
      <c r="D1455" t="s">
        <v>12</v>
      </c>
      <c r="E1455" t="s">
        <v>2233</v>
      </c>
      <c r="F1455">
        <v>24</v>
      </c>
      <c r="G1455" t="str">
        <f t="shared" si="67"/>
        <v>Medium</v>
      </c>
      <c r="H1455" t="s">
        <v>5</v>
      </c>
      <c r="I1455" t="str">
        <f>IFERROR(VLOOKUP(A1455,sponsored_animals!$A$1:$C$2143,1,TRUE),0)</f>
        <v>b14069999a0ee6</v>
      </c>
      <c r="J1455">
        <f>VLOOKUP(H1455,location_costs!$A$1:$B$6,2,FALSE)</f>
        <v>140</v>
      </c>
      <c r="K1455" t="str">
        <f t="shared" si="68"/>
        <v>Dog_Medium</v>
      </c>
      <c r="L1455">
        <f>VLOOKUP(K1455,size_costs!$D$1:$E$10,2,FALSE)</f>
        <v>150</v>
      </c>
      <c r="M1455">
        <f>VLOOKUP(C1455,age_costs!$A$1:$B$52,2,FALSE)</f>
        <v>100</v>
      </c>
    </row>
    <row r="1456" spans="1:13" x14ac:dyDescent="0.25">
      <c r="A1456" t="s">
        <v>2122</v>
      </c>
      <c r="B1456" t="s">
        <v>5173</v>
      </c>
      <c r="C1456" s="2">
        <f t="shared" si="66"/>
        <v>3</v>
      </c>
      <c r="D1456" t="s">
        <v>12</v>
      </c>
      <c r="E1456" t="s">
        <v>2233</v>
      </c>
      <c r="F1456">
        <v>38</v>
      </c>
      <c r="G1456" t="str">
        <f t="shared" si="67"/>
        <v>Large</v>
      </c>
      <c r="H1456" t="s">
        <v>6</v>
      </c>
      <c r="I1456" t="str">
        <f>IFERROR(VLOOKUP(A1456,sponsored_animals!$A$1:$C$2143,1,TRUE),0)</f>
        <v>4fca6ef6dbda96</v>
      </c>
      <c r="J1456">
        <f>VLOOKUP(H1456,location_costs!$A$1:$B$6,2,FALSE)</f>
        <v>135</v>
      </c>
      <c r="K1456" t="str">
        <f t="shared" si="68"/>
        <v>Dog_Large</v>
      </c>
      <c r="L1456">
        <f>VLOOKUP(K1456,size_costs!$D$1:$E$10,2,FALSE)</f>
        <v>175</v>
      </c>
      <c r="M1456">
        <f>VLOOKUP(C1456,age_costs!$A$1:$B$52,2,FALSE)</f>
        <v>0</v>
      </c>
    </row>
    <row r="1457" spans="1:13" x14ac:dyDescent="0.25">
      <c r="A1457" t="s">
        <v>3924</v>
      </c>
      <c r="B1457" t="s">
        <v>14327</v>
      </c>
      <c r="C1457" s="2">
        <f t="shared" si="66"/>
        <v>3</v>
      </c>
      <c r="D1457" t="s">
        <v>19</v>
      </c>
      <c r="E1457" t="s">
        <v>2200</v>
      </c>
      <c r="F1457">
        <v>9</v>
      </c>
      <c r="G1457" t="str">
        <f t="shared" si="67"/>
        <v>Large</v>
      </c>
      <c r="H1457" t="s">
        <v>4</v>
      </c>
      <c r="I1457" t="str">
        <f>IFERROR(VLOOKUP(A1457,sponsored_animals!$A$1:$C$2143,1,TRUE),0)</f>
        <v>b14069999a0ee6</v>
      </c>
      <c r="J1457">
        <f>VLOOKUP(H1457,location_costs!$A$1:$B$6,2,FALSE)</f>
        <v>110</v>
      </c>
      <c r="K1457" t="str">
        <f t="shared" si="68"/>
        <v>Cat_Large</v>
      </c>
      <c r="L1457">
        <f>VLOOKUP(K1457,size_costs!$D$1:$E$10,2,FALSE)</f>
        <v>140</v>
      </c>
      <c r="M1457">
        <f>VLOOKUP(C1457,age_costs!$A$1:$B$52,2,FALSE)</f>
        <v>0</v>
      </c>
    </row>
    <row r="1458" spans="1:13" x14ac:dyDescent="0.25">
      <c r="A1458" t="s">
        <v>3925</v>
      </c>
      <c r="B1458" t="s">
        <v>8703</v>
      </c>
      <c r="C1458" s="2">
        <f t="shared" si="66"/>
        <v>12</v>
      </c>
      <c r="D1458" t="s">
        <v>19</v>
      </c>
      <c r="E1458" t="s">
        <v>2200</v>
      </c>
      <c r="F1458">
        <v>2</v>
      </c>
      <c r="G1458" t="str">
        <f t="shared" si="67"/>
        <v>Small</v>
      </c>
      <c r="H1458" t="s">
        <v>6</v>
      </c>
      <c r="I1458" t="str">
        <f>IFERROR(VLOOKUP(A1458,sponsored_animals!$A$1:$C$2143,1,TRUE),0)</f>
        <v>7c0c3e04e6a4d4</v>
      </c>
      <c r="J1458">
        <f>VLOOKUP(H1458,location_costs!$A$1:$B$6,2,FALSE)</f>
        <v>135</v>
      </c>
      <c r="K1458" t="str">
        <f t="shared" si="68"/>
        <v>Cat_Small</v>
      </c>
      <c r="L1458">
        <f>VLOOKUP(K1458,size_costs!$D$1:$E$10,2,FALSE)</f>
        <v>100</v>
      </c>
      <c r="M1458">
        <f>VLOOKUP(C1458,age_costs!$A$1:$B$52,2,FALSE)</f>
        <v>150</v>
      </c>
    </row>
    <row r="1459" spans="1:13" x14ac:dyDescent="0.25">
      <c r="A1459" t="s">
        <v>1117</v>
      </c>
      <c r="B1459" t="s">
        <v>14328</v>
      </c>
      <c r="C1459" s="2">
        <f t="shared" si="66"/>
        <v>10</v>
      </c>
      <c r="D1459" t="s">
        <v>19</v>
      </c>
      <c r="E1459" t="s">
        <v>2177</v>
      </c>
      <c r="F1459">
        <v>2</v>
      </c>
      <c r="G1459" t="str">
        <f t="shared" si="67"/>
        <v>Small</v>
      </c>
      <c r="H1459" t="s">
        <v>7</v>
      </c>
      <c r="I1459">
        <f>IFERROR(VLOOKUP(A1459,sponsored_animals!$A$1:$C$2143,1,TRUE),0)</f>
        <v>0</v>
      </c>
      <c r="J1459">
        <f>VLOOKUP(H1459,location_costs!$A$1:$B$6,2,FALSE)</f>
        <v>100</v>
      </c>
      <c r="K1459" t="str">
        <f t="shared" si="68"/>
        <v>Cat_Small</v>
      </c>
      <c r="L1459">
        <f>VLOOKUP(K1459,size_costs!$D$1:$E$10,2,FALSE)</f>
        <v>100</v>
      </c>
      <c r="M1459">
        <f>VLOOKUP(C1459,age_costs!$A$1:$B$52,2,FALSE)</f>
        <v>150</v>
      </c>
    </row>
    <row r="1460" spans="1:13" x14ac:dyDescent="0.25">
      <c r="A1460" t="s">
        <v>3927</v>
      </c>
      <c r="B1460" t="s">
        <v>14329</v>
      </c>
      <c r="C1460" s="2">
        <f t="shared" si="66"/>
        <v>17</v>
      </c>
      <c r="D1460" t="s">
        <v>19</v>
      </c>
      <c r="E1460" t="s">
        <v>2207</v>
      </c>
      <c r="F1460">
        <v>8.5</v>
      </c>
      <c r="G1460" t="str">
        <f t="shared" si="67"/>
        <v>Large</v>
      </c>
      <c r="H1460" t="s">
        <v>4</v>
      </c>
      <c r="I1460">
        <f>IFERROR(VLOOKUP(A1460,sponsored_animals!$A$1:$C$2143,1,TRUE),0)</f>
        <v>0</v>
      </c>
      <c r="J1460">
        <f>VLOOKUP(H1460,location_costs!$A$1:$B$6,2,FALSE)</f>
        <v>110</v>
      </c>
      <c r="K1460" t="str">
        <f t="shared" si="68"/>
        <v>Cat_Large</v>
      </c>
      <c r="L1460">
        <f>VLOOKUP(K1460,size_costs!$D$1:$E$10,2,FALSE)</f>
        <v>140</v>
      </c>
      <c r="M1460">
        <f>VLOOKUP(C1460,age_costs!$A$1:$B$52,2,FALSE)</f>
        <v>300</v>
      </c>
    </row>
    <row r="1461" spans="1:13" x14ac:dyDescent="0.25">
      <c r="A1461" t="s">
        <v>1607</v>
      </c>
      <c r="B1461" t="s">
        <v>14330</v>
      </c>
      <c r="C1461" s="2">
        <f t="shared" si="66"/>
        <v>9</v>
      </c>
      <c r="D1461" t="s">
        <v>19</v>
      </c>
      <c r="E1461" t="s">
        <v>2182</v>
      </c>
      <c r="F1461">
        <v>10</v>
      </c>
      <c r="G1461" t="str">
        <f t="shared" si="67"/>
        <v>Large</v>
      </c>
      <c r="H1461" t="s">
        <v>3</v>
      </c>
      <c r="I1461" t="str">
        <f>IFERROR(VLOOKUP(A1461,sponsored_animals!$A$1:$C$2143,1,TRUE),0)</f>
        <v>7c0c3e04e6a4d4</v>
      </c>
      <c r="J1461">
        <f>VLOOKUP(H1461,location_costs!$A$1:$B$6,2,FALSE)</f>
        <v>120</v>
      </c>
      <c r="K1461" t="str">
        <f t="shared" si="68"/>
        <v>Cat_Large</v>
      </c>
      <c r="L1461">
        <f>VLOOKUP(K1461,size_costs!$D$1:$E$10,2,FALSE)</f>
        <v>140</v>
      </c>
      <c r="M1461">
        <f>VLOOKUP(C1461,age_costs!$A$1:$B$52,2,FALSE)</f>
        <v>150</v>
      </c>
    </row>
    <row r="1462" spans="1:13" x14ac:dyDescent="0.25">
      <c r="A1462" t="s">
        <v>3928</v>
      </c>
      <c r="B1462" t="s">
        <v>2906</v>
      </c>
      <c r="C1462" s="2">
        <f t="shared" si="66"/>
        <v>3</v>
      </c>
      <c r="D1462" t="s">
        <v>12</v>
      </c>
      <c r="E1462" t="s">
        <v>2207</v>
      </c>
      <c r="F1462">
        <v>38</v>
      </c>
      <c r="G1462" t="str">
        <f t="shared" si="67"/>
        <v>Large</v>
      </c>
      <c r="H1462" t="s">
        <v>3</v>
      </c>
      <c r="I1462" t="str">
        <f>IFERROR(VLOOKUP(A1462,sponsored_animals!$A$1:$C$2143,1,TRUE),0)</f>
        <v>178f1189a06b68</v>
      </c>
      <c r="J1462">
        <f>VLOOKUP(H1462,location_costs!$A$1:$B$6,2,FALSE)</f>
        <v>120</v>
      </c>
      <c r="K1462" t="str">
        <f t="shared" si="68"/>
        <v>Dog_Large</v>
      </c>
      <c r="L1462">
        <f>VLOOKUP(K1462,size_costs!$D$1:$E$10,2,FALSE)</f>
        <v>175</v>
      </c>
      <c r="M1462">
        <f>VLOOKUP(C1462,age_costs!$A$1:$B$52,2,FALSE)</f>
        <v>0</v>
      </c>
    </row>
    <row r="1463" spans="1:13" x14ac:dyDescent="0.25">
      <c r="A1463" t="s">
        <v>3930</v>
      </c>
      <c r="B1463" t="s">
        <v>3523</v>
      </c>
      <c r="C1463" s="2">
        <f t="shared" si="66"/>
        <v>3</v>
      </c>
      <c r="D1463" t="s">
        <v>12</v>
      </c>
      <c r="E1463" t="s">
        <v>2217</v>
      </c>
      <c r="F1463">
        <v>40</v>
      </c>
      <c r="G1463" t="str">
        <f t="shared" si="67"/>
        <v>Large</v>
      </c>
      <c r="H1463" t="s">
        <v>5</v>
      </c>
      <c r="I1463" t="str">
        <f>IFERROR(VLOOKUP(A1463,sponsored_animals!$A$1:$C$2143,1,TRUE),0)</f>
        <v>7c0c3e04e6a4d4</v>
      </c>
      <c r="J1463">
        <f>VLOOKUP(H1463,location_costs!$A$1:$B$6,2,FALSE)</f>
        <v>140</v>
      </c>
      <c r="K1463" t="str">
        <f t="shared" si="68"/>
        <v>Dog_Large</v>
      </c>
      <c r="L1463">
        <f>VLOOKUP(K1463,size_costs!$D$1:$E$10,2,FALSE)</f>
        <v>175</v>
      </c>
      <c r="M1463">
        <f>VLOOKUP(C1463,age_costs!$A$1:$B$52,2,FALSE)</f>
        <v>0</v>
      </c>
    </row>
    <row r="1464" spans="1:13" x14ac:dyDescent="0.25">
      <c r="A1464" t="s">
        <v>3932</v>
      </c>
      <c r="B1464" t="s">
        <v>14323</v>
      </c>
      <c r="C1464" s="2">
        <f t="shared" si="66"/>
        <v>3</v>
      </c>
      <c r="D1464" t="s">
        <v>12</v>
      </c>
      <c r="E1464" t="s">
        <v>2191</v>
      </c>
      <c r="F1464">
        <v>47</v>
      </c>
      <c r="G1464" t="str">
        <f t="shared" si="67"/>
        <v>Large</v>
      </c>
      <c r="H1464" t="s">
        <v>7</v>
      </c>
      <c r="I1464" t="str">
        <f>IFERROR(VLOOKUP(A1464,sponsored_animals!$A$1:$C$2143,1,TRUE),0)</f>
        <v>4fca6ef6dbda96</v>
      </c>
      <c r="J1464">
        <f>VLOOKUP(H1464,location_costs!$A$1:$B$6,2,FALSE)</f>
        <v>100</v>
      </c>
      <c r="K1464" t="str">
        <f t="shared" si="68"/>
        <v>Dog_Large</v>
      </c>
      <c r="L1464">
        <f>VLOOKUP(K1464,size_costs!$D$1:$E$10,2,FALSE)</f>
        <v>175</v>
      </c>
      <c r="M1464">
        <f>VLOOKUP(C1464,age_costs!$A$1:$B$52,2,FALSE)</f>
        <v>0</v>
      </c>
    </row>
    <row r="1465" spans="1:13" x14ac:dyDescent="0.25">
      <c r="A1465" t="s">
        <v>3933</v>
      </c>
      <c r="B1465" t="s">
        <v>14331</v>
      </c>
      <c r="C1465" s="2">
        <f t="shared" si="66"/>
        <v>6</v>
      </c>
      <c r="D1465" t="s">
        <v>19</v>
      </c>
      <c r="E1465" t="s">
        <v>2200</v>
      </c>
      <c r="F1465">
        <v>6</v>
      </c>
      <c r="G1465" t="str">
        <f t="shared" si="67"/>
        <v>Medium</v>
      </c>
      <c r="H1465" t="s">
        <v>3</v>
      </c>
      <c r="I1465">
        <f>IFERROR(VLOOKUP(A1465,sponsored_animals!$A$1:$C$2143,1,TRUE),0)</f>
        <v>0</v>
      </c>
      <c r="J1465">
        <f>VLOOKUP(H1465,location_costs!$A$1:$B$6,2,FALSE)</f>
        <v>120</v>
      </c>
      <c r="K1465" t="str">
        <f t="shared" si="68"/>
        <v>Cat_Medium</v>
      </c>
      <c r="L1465">
        <f>VLOOKUP(K1465,size_costs!$D$1:$E$10,2,FALSE)</f>
        <v>120</v>
      </c>
      <c r="M1465">
        <f>VLOOKUP(C1465,age_costs!$A$1:$B$52,2,FALSE)</f>
        <v>100</v>
      </c>
    </row>
    <row r="1466" spans="1:13" x14ac:dyDescent="0.25">
      <c r="A1466" t="s">
        <v>3934</v>
      </c>
      <c r="B1466" t="s">
        <v>14050</v>
      </c>
      <c r="C1466" s="2">
        <f t="shared" si="66"/>
        <v>6</v>
      </c>
      <c r="D1466" t="s">
        <v>19</v>
      </c>
      <c r="E1466" t="s">
        <v>2252</v>
      </c>
      <c r="F1466">
        <v>8</v>
      </c>
      <c r="G1466" t="str">
        <f t="shared" si="67"/>
        <v>Large</v>
      </c>
      <c r="H1466" t="s">
        <v>6</v>
      </c>
      <c r="I1466">
        <f>IFERROR(VLOOKUP(A1466,sponsored_animals!$A$1:$C$2143,1,TRUE),0)</f>
        <v>0</v>
      </c>
      <c r="J1466">
        <f>VLOOKUP(H1466,location_costs!$A$1:$B$6,2,FALSE)</f>
        <v>135</v>
      </c>
      <c r="K1466" t="str">
        <f t="shared" si="68"/>
        <v>Cat_Large</v>
      </c>
      <c r="L1466">
        <f>VLOOKUP(K1466,size_costs!$D$1:$E$10,2,FALSE)</f>
        <v>140</v>
      </c>
      <c r="M1466">
        <f>VLOOKUP(C1466,age_costs!$A$1:$B$52,2,FALSE)</f>
        <v>100</v>
      </c>
    </row>
    <row r="1467" spans="1:13" x14ac:dyDescent="0.25">
      <c r="A1467" t="s">
        <v>3935</v>
      </c>
      <c r="B1467" t="s">
        <v>13987</v>
      </c>
      <c r="C1467" s="2">
        <f t="shared" si="66"/>
        <v>5</v>
      </c>
      <c r="D1467" t="s">
        <v>19</v>
      </c>
      <c r="E1467" t="s">
        <v>2182</v>
      </c>
      <c r="F1467">
        <v>6.5</v>
      </c>
      <c r="G1467" t="str">
        <f t="shared" si="67"/>
        <v>Medium</v>
      </c>
      <c r="H1467" t="s">
        <v>6</v>
      </c>
      <c r="I1467" t="str">
        <f>IFERROR(VLOOKUP(A1467,sponsored_animals!$A$1:$C$2143,1,TRUE),0)</f>
        <v>178f1189a06b68</v>
      </c>
      <c r="J1467">
        <f>VLOOKUP(H1467,location_costs!$A$1:$B$6,2,FALSE)</f>
        <v>135</v>
      </c>
      <c r="K1467" t="str">
        <f t="shared" si="68"/>
        <v>Cat_Medium</v>
      </c>
      <c r="L1467">
        <f>VLOOKUP(K1467,size_costs!$D$1:$E$10,2,FALSE)</f>
        <v>120</v>
      </c>
      <c r="M1467">
        <f>VLOOKUP(C1467,age_costs!$A$1:$B$52,2,FALSE)</f>
        <v>100</v>
      </c>
    </row>
    <row r="1468" spans="1:13" x14ac:dyDescent="0.25">
      <c r="A1468" t="s">
        <v>3936</v>
      </c>
      <c r="B1468" t="s">
        <v>14332</v>
      </c>
      <c r="C1468" s="2">
        <f t="shared" si="66"/>
        <v>9</v>
      </c>
      <c r="D1468" t="s">
        <v>12</v>
      </c>
      <c r="E1468" t="s">
        <v>2226</v>
      </c>
      <c r="F1468">
        <v>34</v>
      </c>
      <c r="G1468" t="str">
        <f t="shared" si="67"/>
        <v>Large</v>
      </c>
      <c r="H1468" t="s">
        <v>7</v>
      </c>
      <c r="I1468" t="str">
        <f>IFERROR(VLOOKUP(A1468,sponsored_animals!$A$1:$C$2143,1,TRUE),0)</f>
        <v>36806649e5722d</v>
      </c>
      <c r="J1468">
        <f>VLOOKUP(H1468,location_costs!$A$1:$B$6,2,FALSE)</f>
        <v>100</v>
      </c>
      <c r="K1468" t="str">
        <f t="shared" si="68"/>
        <v>Dog_Large</v>
      </c>
      <c r="L1468">
        <f>VLOOKUP(K1468,size_costs!$D$1:$E$10,2,FALSE)</f>
        <v>175</v>
      </c>
      <c r="M1468">
        <f>VLOOKUP(C1468,age_costs!$A$1:$B$52,2,FALSE)</f>
        <v>150</v>
      </c>
    </row>
    <row r="1469" spans="1:13" x14ac:dyDescent="0.25">
      <c r="A1469" t="s">
        <v>3937</v>
      </c>
      <c r="B1469" t="s">
        <v>14333</v>
      </c>
      <c r="C1469" s="2">
        <f t="shared" si="66"/>
        <v>9</v>
      </c>
      <c r="D1469" t="s">
        <v>19</v>
      </c>
      <c r="E1469" t="s">
        <v>2207</v>
      </c>
      <c r="F1469">
        <v>8</v>
      </c>
      <c r="G1469" t="str">
        <f t="shared" si="67"/>
        <v>Large</v>
      </c>
      <c r="H1469" t="s">
        <v>5</v>
      </c>
      <c r="I1469">
        <f>IFERROR(VLOOKUP(A1469,sponsored_animals!$A$1:$C$2143,1,TRUE),0)</f>
        <v>0</v>
      </c>
      <c r="J1469">
        <f>VLOOKUP(H1469,location_costs!$A$1:$B$6,2,FALSE)</f>
        <v>140</v>
      </c>
      <c r="K1469" t="str">
        <f t="shared" si="68"/>
        <v>Cat_Large</v>
      </c>
      <c r="L1469">
        <f>VLOOKUP(K1469,size_costs!$D$1:$E$10,2,FALSE)</f>
        <v>140</v>
      </c>
      <c r="M1469">
        <f>VLOOKUP(C1469,age_costs!$A$1:$B$52,2,FALSE)</f>
        <v>150</v>
      </c>
    </row>
    <row r="1470" spans="1:13" x14ac:dyDescent="0.25">
      <c r="A1470" t="s">
        <v>3938</v>
      </c>
      <c r="B1470" t="s">
        <v>11162</v>
      </c>
      <c r="C1470" s="2">
        <f t="shared" si="66"/>
        <v>11</v>
      </c>
      <c r="D1470" t="s">
        <v>12</v>
      </c>
      <c r="E1470" t="s">
        <v>2263</v>
      </c>
      <c r="F1470">
        <v>31</v>
      </c>
      <c r="G1470" t="str">
        <f t="shared" si="67"/>
        <v>Large</v>
      </c>
      <c r="H1470" t="s">
        <v>7</v>
      </c>
      <c r="I1470" t="str">
        <f>IFERROR(VLOOKUP(A1470,sponsored_animals!$A$1:$C$2143,1,TRUE),0)</f>
        <v>36806649e5722d</v>
      </c>
      <c r="J1470">
        <f>VLOOKUP(H1470,location_costs!$A$1:$B$6,2,FALSE)</f>
        <v>100</v>
      </c>
      <c r="K1470" t="str">
        <f t="shared" si="68"/>
        <v>Dog_Large</v>
      </c>
      <c r="L1470">
        <f>VLOOKUP(K1470,size_costs!$D$1:$E$10,2,FALSE)</f>
        <v>175</v>
      </c>
      <c r="M1470">
        <f>VLOOKUP(C1470,age_costs!$A$1:$B$52,2,FALSE)</f>
        <v>150</v>
      </c>
    </row>
    <row r="1471" spans="1:13" x14ac:dyDescent="0.25">
      <c r="A1471" t="s">
        <v>3940</v>
      </c>
      <c r="B1471" t="s">
        <v>6401</v>
      </c>
      <c r="C1471" s="2">
        <f t="shared" si="66"/>
        <v>6</v>
      </c>
      <c r="D1471" t="s">
        <v>12</v>
      </c>
      <c r="E1471" t="s">
        <v>2533</v>
      </c>
      <c r="F1471">
        <v>47</v>
      </c>
      <c r="G1471" t="str">
        <f t="shared" si="67"/>
        <v>Large</v>
      </c>
      <c r="H1471" t="s">
        <v>7</v>
      </c>
      <c r="I1471" t="str">
        <f>IFERROR(VLOOKUP(A1471,sponsored_animals!$A$1:$C$2143,1,TRUE),0)</f>
        <v>7c0c3e04e6a4d4</v>
      </c>
      <c r="J1471">
        <f>VLOOKUP(H1471,location_costs!$A$1:$B$6,2,FALSE)</f>
        <v>100</v>
      </c>
      <c r="K1471" t="str">
        <f t="shared" si="68"/>
        <v>Dog_Large</v>
      </c>
      <c r="L1471">
        <f>VLOOKUP(K1471,size_costs!$D$1:$E$10,2,FALSE)</f>
        <v>175</v>
      </c>
      <c r="M1471">
        <f>VLOOKUP(C1471,age_costs!$A$1:$B$52,2,FALSE)</f>
        <v>100</v>
      </c>
    </row>
    <row r="1472" spans="1:13" x14ac:dyDescent="0.25">
      <c r="A1472" t="s">
        <v>86</v>
      </c>
      <c r="B1472" t="s">
        <v>14334</v>
      </c>
      <c r="C1472" s="2">
        <f t="shared" si="66"/>
        <v>5</v>
      </c>
      <c r="D1472" t="s">
        <v>19</v>
      </c>
      <c r="E1472" t="s">
        <v>2210</v>
      </c>
      <c r="F1472">
        <v>6</v>
      </c>
      <c r="G1472" t="str">
        <f t="shared" si="67"/>
        <v>Medium</v>
      </c>
      <c r="H1472" t="s">
        <v>3</v>
      </c>
      <c r="I1472" t="str">
        <f>IFERROR(VLOOKUP(A1472,sponsored_animals!$A$1:$C$2143,1,TRUE),0)</f>
        <v>b14069999a0ee6</v>
      </c>
      <c r="J1472">
        <f>VLOOKUP(H1472,location_costs!$A$1:$B$6,2,FALSE)</f>
        <v>120</v>
      </c>
      <c r="K1472" t="str">
        <f t="shared" si="68"/>
        <v>Cat_Medium</v>
      </c>
      <c r="L1472">
        <f>VLOOKUP(K1472,size_costs!$D$1:$E$10,2,FALSE)</f>
        <v>120</v>
      </c>
      <c r="M1472">
        <f>VLOOKUP(C1472,age_costs!$A$1:$B$52,2,FALSE)</f>
        <v>100</v>
      </c>
    </row>
    <row r="1473" spans="1:13" x14ac:dyDescent="0.25">
      <c r="A1473" t="s">
        <v>3942</v>
      </c>
      <c r="B1473" t="s">
        <v>3966</v>
      </c>
      <c r="C1473" s="2">
        <f t="shared" si="66"/>
        <v>6</v>
      </c>
      <c r="D1473" t="s">
        <v>12</v>
      </c>
      <c r="E1473" t="s">
        <v>2541</v>
      </c>
      <c r="F1473">
        <v>17</v>
      </c>
      <c r="G1473" t="str">
        <f t="shared" si="67"/>
        <v>Medium</v>
      </c>
      <c r="H1473" t="s">
        <v>6</v>
      </c>
      <c r="I1473" t="str">
        <f>IFERROR(VLOOKUP(A1473,sponsored_animals!$A$1:$C$2143,1,TRUE),0)</f>
        <v>214f8f6b359a1e</v>
      </c>
      <c r="J1473">
        <f>VLOOKUP(H1473,location_costs!$A$1:$B$6,2,FALSE)</f>
        <v>135</v>
      </c>
      <c r="K1473" t="str">
        <f t="shared" si="68"/>
        <v>Dog_Medium</v>
      </c>
      <c r="L1473">
        <f>VLOOKUP(K1473,size_costs!$D$1:$E$10,2,FALSE)</f>
        <v>150</v>
      </c>
      <c r="M1473">
        <f>VLOOKUP(C1473,age_costs!$A$1:$B$52,2,FALSE)</f>
        <v>100</v>
      </c>
    </row>
    <row r="1474" spans="1:13" x14ac:dyDescent="0.25">
      <c r="A1474" t="s">
        <v>1807</v>
      </c>
      <c r="B1474" t="s">
        <v>14012</v>
      </c>
      <c r="C1474" s="2">
        <f t="shared" si="66"/>
        <v>6</v>
      </c>
      <c r="D1474" t="s">
        <v>19</v>
      </c>
      <c r="E1474" t="s">
        <v>2182</v>
      </c>
      <c r="F1474">
        <v>6.5</v>
      </c>
      <c r="G1474" t="str">
        <f t="shared" si="67"/>
        <v>Medium</v>
      </c>
      <c r="H1474" t="s">
        <v>5</v>
      </c>
      <c r="I1474">
        <f>IFERROR(VLOOKUP(A1474,sponsored_animals!$A$1:$C$2143,1,TRUE),0)</f>
        <v>0</v>
      </c>
      <c r="J1474">
        <f>VLOOKUP(H1474,location_costs!$A$1:$B$6,2,FALSE)</f>
        <v>140</v>
      </c>
      <c r="K1474" t="str">
        <f t="shared" si="68"/>
        <v>Cat_Medium</v>
      </c>
      <c r="L1474">
        <f>VLOOKUP(K1474,size_costs!$D$1:$E$10,2,FALSE)</f>
        <v>120</v>
      </c>
      <c r="M1474">
        <f>VLOOKUP(C1474,age_costs!$A$1:$B$52,2,FALSE)</f>
        <v>100</v>
      </c>
    </row>
    <row r="1475" spans="1:13" x14ac:dyDescent="0.25">
      <c r="A1475" t="s">
        <v>3944</v>
      </c>
      <c r="B1475" t="s">
        <v>14335</v>
      </c>
      <c r="C1475" s="2">
        <f t="shared" ref="C1475:C1538" si="69">ROUND(YEARFRAC(B1475,"31/12/2021"),0)</f>
        <v>10</v>
      </c>
      <c r="D1475" t="s">
        <v>12</v>
      </c>
      <c r="E1475" t="s">
        <v>2180</v>
      </c>
      <c r="F1475">
        <v>23</v>
      </c>
      <c r="G1475" t="str">
        <f t="shared" ref="G1475:G1538" si="70">IF(AND(D1475="Dog",F1475&lt;=10),"Small",IF(AND(D1475="Dog",F1475&gt;10,F1475&lt;=30),"Medium",IF(AND(D1475="Dog",F1475&gt;30),"Large",IF(AND(D1475="Cat",F1475&lt;=5),"Small",IF(AND(D1475="Cat",F1475&gt;5,F1475&lt;=7),"Medium",IF(AND(D1475="Cat",F1475&gt;=7),"Large",IF(AND(D1475="Bird",F1475&lt;=0.7),"Small",IF(AND(D1475="Bird",F1475&gt;0.7,F1475&lt;=1.1),"Medium",IF(AND(D1475="Bird",F1475&gt;1.1),"Large","Erro")))))))))</f>
        <v>Medium</v>
      </c>
      <c r="H1475" t="s">
        <v>6</v>
      </c>
      <c r="I1475" t="str">
        <f>IFERROR(VLOOKUP(A1475,sponsored_animals!$A$1:$C$2143,1,TRUE),0)</f>
        <v>36806649e5722d</v>
      </c>
      <c r="J1475">
        <f>VLOOKUP(H1475,location_costs!$A$1:$B$6,2,FALSE)</f>
        <v>135</v>
      </c>
      <c r="K1475" t="str">
        <f t="shared" ref="K1475:K1538" si="71">D1475&amp;"_"&amp;G1475</f>
        <v>Dog_Medium</v>
      </c>
      <c r="L1475">
        <f>VLOOKUP(K1475,size_costs!$D$1:$E$10,2,FALSE)</f>
        <v>150</v>
      </c>
      <c r="M1475">
        <f>VLOOKUP(C1475,age_costs!$A$1:$B$52,2,FALSE)</f>
        <v>150</v>
      </c>
    </row>
    <row r="1476" spans="1:13" x14ac:dyDescent="0.25">
      <c r="A1476" t="s">
        <v>3945</v>
      </c>
      <c r="B1476" t="s">
        <v>2181</v>
      </c>
      <c r="C1476" s="2">
        <f t="shared" si="69"/>
        <v>7</v>
      </c>
      <c r="D1476" t="s">
        <v>19</v>
      </c>
      <c r="E1476" t="s">
        <v>2198</v>
      </c>
      <c r="F1476">
        <v>3</v>
      </c>
      <c r="G1476" t="str">
        <f t="shared" si="70"/>
        <v>Small</v>
      </c>
      <c r="H1476" t="s">
        <v>3</v>
      </c>
      <c r="I1476" t="str">
        <f>IFERROR(VLOOKUP(A1476,sponsored_animals!$A$1:$C$2143,1,TRUE),0)</f>
        <v>214f8f6b359a1e</v>
      </c>
      <c r="J1476">
        <f>VLOOKUP(H1476,location_costs!$A$1:$B$6,2,FALSE)</f>
        <v>120</v>
      </c>
      <c r="K1476" t="str">
        <f t="shared" si="71"/>
        <v>Cat_Small</v>
      </c>
      <c r="L1476">
        <f>VLOOKUP(K1476,size_costs!$D$1:$E$10,2,FALSE)</f>
        <v>100</v>
      </c>
      <c r="M1476">
        <f>VLOOKUP(C1476,age_costs!$A$1:$B$52,2,FALSE)</f>
        <v>100</v>
      </c>
    </row>
    <row r="1477" spans="1:13" x14ac:dyDescent="0.25">
      <c r="A1477" t="s">
        <v>3947</v>
      </c>
      <c r="B1477" t="s">
        <v>5937</v>
      </c>
      <c r="C1477" s="2">
        <f t="shared" si="69"/>
        <v>5</v>
      </c>
      <c r="D1477" t="s">
        <v>12</v>
      </c>
      <c r="E1477" t="s">
        <v>2241</v>
      </c>
      <c r="F1477">
        <v>46</v>
      </c>
      <c r="G1477" t="str">
        <f t="shared" si="70"/>
        <v>Large</v>
      </c>
      <c r="H1477" t="s">
        <v>5</v>
      </c>
      <c r="I1477" t="str">
        <f>IFERROR(VLOOKUP(A1477,sponsored_animals!$A$1:$C$2143,1,TRUE),0)</f>
        <v>d40d0d9a6a4451</v>
      </c>
      <c r="J1477">
        <f>VLOOKUP(H1477,location_costs!$A$1:$B$6,2,FALSE)</f>
        <v>140</v>
      </c>
      <c r="K1477" t="str">
        <f t="shared" si="71"/>
        <v>Dog_Large</v>
      </c>
      <c r="L1477">
        <f>VLOOKUP(K1477,size_costs!$D$1:$E$10,2,FALSE)</f>
        <v>175</v>
      </c>
      <c r="M1477">
        <f>VLOOKUP(C1477,age_costs!$A$1:$B$52,2,FALSE)</f>
        <v>100</v>
      </c>
    </row>
    <row r="1478" spans="1:13" x14ac:dyDescent="0.25">
      <c r="A1478" t="s">
        <v>3948</v>
      </c>
      <c r="B1478" t="s">
        <v>14336</v>
      </c>
      <c r="C1478" s="2">
        <f t="shared" si="69"/>
        <v>9</v>
      </c>
      <c r="D1478" t="s">
        <v>19</v>
      </c>
      <c r="E1478" t="s">
        <v>2198</v>
      </c>
      <c r="F1478">
        <v>9</v>
      </c>
      <c r="G1478" t="str">
        <f t="shared" si="70"/>
        <v>Large</v>
      </c>
      <c r="H1478" t="s">
        <v>6</v>
      </c>
      <c r="I1478">
        <f>IFERROR(VLOOKUP(A1478,sponsored_animals!$A$1:$C$2143,1,TRUE),0)</f>
        <v>0</v>
      </c>
      <c r="J1478">
        <f>VLOOKUP(H1478,location_costs!$A$1:$B$6,2,FALSE)</f>
        <v>135</v>
      </c>
      <c r="K1478" t="str">
        <f t="shared" si="71"/>
        <v>Cat_Large</v>
      </c>
      <c r="L1478">
        <f>VLOOKUP(K1478,size_costs!$D$1:$E$10,2,FALSE)</f>
        <v>140</v>
      </c>
      <c r="M1478">
        <f>VLOOKUP(C1478,age_costs!$A$1:$B$52,2,FALSE)</f>
        <v>150</v>
      </c>
    </row>
    <row r="1479" spans="1:13" x14ac:dyDescent="0.25">
      <c r="A1479" t="s">
        <v>3949</v>
      </c>
      <c r="B1479" t="s">
        <v>13657</v>
      </c>
      <c r="C1479" s="2">
        <f t="shared" si="69"/>
        <v>3</v>
      </c>
      <c r="D1479" t="s">
        <v>19</v>
      </c>
      <c r="E1479" t="s">
        <v>2198</v>
      </c>
      <c r="F1479">
        <v>8</v>
      </c>
      <c r="G1479" t="str">
        <f t="shared" si="70"/>
        <v>Large</v>
      </c>
      <c r="H1479" t="s">
        <v>3</v>
      </c>
      <c r="I1479" t="str">
        <f>IFERROR(VLOOKUP(A1479,sponsored_animals!$A$1:$C$2143,1,TRUE),0)</f>
        <v>178f1189a06b68</v>
      </c>
      <c r="J1479">
        <f>VLOOKUP(H1479,location_costs!$A$1:$B$6,2,FALSE)</f>
        <v>120</v>
      </c>
      <c r="K1479" t="str">
        <f t="shared" si="71"/>
        <v>Cat_Large</v>
      </c>
      <c r="L1479">
        <f>VLOOKUP(K1479,size_costs!$D$1:$E$10,2,FALSE)</f>
        <v>140</v>
      </c>
      <c r="M1479">
        <f>VLOOKUP(C1479,age_costs!$A$1:$B$52,2,FALSE)</f>
        <v>0</v>
      </c>
    </row>
    <row r="1480" spans="1:13" x14ac:dyDescent="0.25">
      <c r="A1480" t="s">
        <v>3950</v>
      </c>
      <c r="B1480" t="s">
        <v>13612</v>
      </c>
      <c r="C1480" s="2">
        <f t="shared" si="69"/>
        <v>4</v>
      </c>
      <c r="D1480" t="s">
        <v>12</v>
      </c>
      <c r="E1480" t="s">
        <v>3951</v>
      </c>
      <c r="F1480">
        <v>44</v>
      </c>
      <c r="G1480" t="str">
        <f t="shared" si="70"/>
        <v>Large</v>
      </c>
      <c r="H1480" t="s">
        <v>6</v>
      </c>
      <c r="I1480" t="str">
        <f>IFERROR(VLOOKUP(A1480,sponsored_animals!$A$1:$C$2143,1,TRUE),0)</f>
        <v>36806649e5722d</v>
      </c>
      <c r="J1480">
        <f>VLOOKUP(H1480,location_costs!$A$1:$B$6,2,FALSE)</f>
        <v>135</v>
      </c>
      <c r="K1480" t="str">
        <f t="shared" si="71"/>
        <v>Dog_Large</v>
      </c>
      <c r="L1480">
        <f>VLOOKUP(K1480,size_costs!$D$1:$E$10,2,FALSE)</f>
        <v>175</v>
      </c>
      <c r="M1480">
        <f>VLOOKUP(C1480,age_costs!$A$1:$B$52,2,FALSE)</f>
        <v>0</v>
      </c>
    </row>
    <row r="1481" spans="1:13" x14ac:dyDescent="0.25">
      <c r="A1481" t="s">
        <v>1315</v>
      </c>
      <c r="B1481" t="s">
        <v>4217</v>
      </c>
      <c r="C1481" s="2">
        <f t="shared" si="69"/>
        <v>3</v>
      </c>
      <c r="D1481" t="s">
        <v>12</v>
      </c>
      <c r="E1481" t="s">
        <v>2207</v>
      </c>
      <c r="F1481">
        <v>47</v>
      </c>
      <c r="G1481" t="str">
        <f t="shared" si="70"/>
        <v>Large</v>
      </c>
      <c r="H1481" t="s">
        <v>3</v>
      </c>
      <c r="I1481">
        <f>IFERROR(VLOOKUP(A1481,sponsored_animals!$A$1:$C$2143,1,TRUE),0)</f>
        <v>0</v>
      </c>
      <c r="J1481">
        <f>VLOOKUP(H1481,location_costs!$A$1:$B$6,2,FALSE)</f>
        <v>120</v>
      </c>
      <c r="K1481" t="str">
        <f t="shared" si="71"/>
        <v>Dog_Large</v>
      </c>
      <c r="L1481">
        <f>VLOOKUP(K1481,size_costs!$D$1:$E$10,2,FALSE)</f>
        <v>175</v>
      </c>
      <c r="M1481">
        <f>VLOOKUP(C1481,age_costs!$A$1:$B$52,2,FALSE)</f>
        <v>0</v>
      </c>
    </row>
    <row r="1482" spans="1:13" x14ac:dyDescent="0.25">
      <c r="A1482" t="s">
        <v>3952</v>
      </c>
      <c r="B1482" t="s">
        <v>14337</v>
      </c>
      <c r="C1482" s="2">
        <f t="shared" si="69"/>
        <v>14</v>
      </c>
      <c r="D1482" t="s">
        <v>12</v>
      </c>
      <c r="E1482" t="s">
        <v>2223</v>
      </c>
      <c r="F1482">
        <v>11.5</v>
      </c>
      <c r="G1482" t="str">
        <f t="shared" si="70"/>
        <v>Medium</v>
      </c>
      <c r="H1482" t="s">
        <v>5</v>
      </c>
      <c r="I1482" t="str">
        <f>IFERROR(VLOOKUP(A1482,sponsored_animals!$A$1:$C$2143,1,TRUE),0)</f>
        <v>b14069999a0ee6</v>
      </c>
      <c r="J1482">
        <f>VLOOKUP(H1482,location_costs!$A$1:$B$6,2,FALSE)</f>
        <v>140</v>
      </c>
      <c r="K1482" t="str">
        <f t="shared" si="71"/>
        <v>Dog_Medium</v>
      </c>
      <c r="L1482">
        <f>VLOOKUP(K1482,size_costs!$D$1:$E$10,2,FALSE)</f>
        <v>150</v>
      </c>
      <c r="M1482">
        <f>VLOOKUP(C1482,age_costs!$A$1:$B$52,2,FALSE)</f>
        <v>200</v>
      </c>
    </row>
    <row r="1483" spans="1:13" x14ac:dyDescent="0.25">
      <c r="A1483" t="s">
        <v>3953</v>
      </c>
      <c r="B1483" t="s">
        <v>14338</v>
      </c>
      <c r="C1483" s="2">
        <f t="shared" si="69"/>
        <v>5</v>
      </c>
      <c r="D1483" t="s">
        <v>19</v>
      </c>
      <c r="E1483" t="s">
        <v>2311</v>
      </c>
      <c r="F1483">
        <v>8.5</v>
      </c>
      <c r="G1483" t="str">
        <f t="shared" si="70"/>
        <v>Large</v>
      </c>
      <c r="H1483" t="s">
        <v>4</v>
      </c>
      <c r="I1483" t="str">
        <f>IFERROR(VLOOKUP(A1483,sponsored_animals!$A$1:$C$2143,1,TRUE),0)</f>
        <v>b14069999a0ee6</v>
      </c>
      <c r="J1483">
        <f>VLOOKUP(H1483,location_costs!$A$1:$B$6,2,FALSE)</f>
        <v>110</v>
      </c>
      <c r="K1483" t="str">
        <f t="shared" si="71"/>
        <v>Cat_Large</v>
      </c>
      <c r="L1483">
        <f>VLOOKUP(K1483,size_costs!$D$1:$E$10,2,FALSE)</f>
        <v>140</v>
      </c>
      <c r="M1483">
        <f>VLOOKUP(C1483,age_costs!$A$1:$B$52,2,FALSE)</f>
        <v>100</v>
      </c>
    </row>
    <row r="1484" spans="1:13" x14ac:dyDescent="0.25">
      <c r="A1484" t="s">
        <v>3954</v>
      </c>
      <c r="B1484" t="s">
        <v>5688</v>
      </c>
      <c r="C1484" s="2">
        <f t="shared" si="69"/>
        <v>11</v>
      </c>
      <c r="D1484" t="s">
        <v>12</v>
      </c>
      <c r="E1484" t="s">
        <v>2535</v>
      </c>
      <c r="F1484">
        <v>45</v>
      </c>
      <c r="G1484" t="str">
        <f t="shared" si="70"/>
        <v>Large</v>
      </c>
      <c r="H1484" t="s">
        <v>4</v>
      </c>
      <c r="I1484" t="str">
        <f>IFERROR(VLOOKUP(A1484,sponsored_animals!$A$1:$C$2143,1,TRUE),0)</f>
        <v>b14069999a0ee6</v>
      </c>
      <c r="J1484">
        <f>VLOOKUP(H1484,location_costs!$A$1:$B$6,2,FALSE)</f>
        <v>110</v>
      </c>
      <c r="K1484" t="str">
        <f t="shared" si="71"/>
        <v>Dog_Large</v>
      </c>
      <c r="L1484">
        <f>VLOOKUP(K1484,size_costs!$D$1:$E$10,2,FALSE)</f>
        <v>175</v>
      </c>
      <c r="M1484">
        <f>VLOOKUP(C1484,age_costs!$A$1:$B$52,2,FALSE)</f>
        <v>150</v>
      </c>
    </row>
    <row r="1485" spans="1:13" x14ac:dyDescent="0.25">
      <c r="A1485" t="s">
        <v>3956</v>
      </c>
      <c r="B1485" t="s">
        <v>9824</v>
      </c>
      <c r="C1485" s="2">
        <f t="shared" si="69"/>
        <v>11</v>
      </c>
      <c r="D1485" t="s">
        <v>12</v>
      </c>
      <c r="E1485" t="s">
        <v>2247</v>
      </c>
      <c r="F1485">
        <v>37</v>
      </c>
      <c r="G1485" t="str">
        <f t="shared" si="70"/>
        <v>Large</v>
      </c>
      <c r="H1485" t="s">
        <v>3</v>
      </c>
      <c r="I1485">
        <f>IFERROR(VLOOKUP(A1485,sponsored_animals!$A$1:$C$2143,1,TRUE),0)</f>
        <v>0</v>
      </c>
      <c r="J1485">
        <f>VLOOKUP(H1485,location_costs!$A$1:$B$6,2,FALSE)</f>
        <v>120</v>
      </c>
      <c r="K1485" t="str">
        <f t="shared" si="71"/>
        <v>Dog_Large</v>
      </c>
      <c r="L1485">
        <f>VLOOKUP(K1485,size_costs!$D$1:$E$10,2,FALSE)</f>
        <v>175</v>
      </c>
      <c r="M1485">
        <f>VLOOKUP(C1485,age_costs!$A$1:$B$52,2,FALSE)</f>
        <v>150</v>
      </c>
    </row>
    <row r="1486" spans="1:13" x14ac:dyDescent="0.25">
      <c r="A1486" t="s">
        <v>3958</v>
      </c>
      <c r="B1486" t="s">
        <v>14339</v>
      </c>
      <c r="C1486" s="2">
        <f t="shared" si="69"/>
        <v>4</v>
      </c>
      <c r="D1486" t="s">
        <v>12</v>
      </c>
      <c r="E1486" t="s">
        <v>2302</v>
      </c>
      <c r="F1486">
        <v>21</v>
      </c>
      <c r="G1486" t="str">
        <f t="shared" si="70"/>
        <v>Medium</v>
      </c>
      <c r="H1486" t="s">
        <v>5</v>
      </c>
      <c r="I1486">
        <f>IFERROR(VLOOKUP(A1486,sponsored_animals!$A$1:$C$2143,1,TRUE),0)</f>
        <v>0</v>
      </c>
      <c r="J1486">
        <f>VLOOKUP(H1486,location_costs!$A$1:$B$6,2,FALSE)</f>
        <v>140</v>
      </c>
      <c r="K1486" t="str">
        <f t="shared" si="71"/>
        <v>Dog_Medium</v>
      </c>
      <c r="L1486">
        <f>VLOOKUP(K1486,size_costs!$D$1:$E$10,2,FALSE)</f>
        <v>150</v>
      </c>
      <c r="M1486">
        <f>VLOOKUP(C1486,age_costs!$A$1:$B$52,2,FALSE)</f>
        <v>0</v>
      </c>
    </row>
    <row r="1487" spans="1:13" x14ac:dyDescent="0.25">
      <c r="A1487" t="s">
        <v>3959</v>
      </c>
      <c r="B1487" t="s">
        <v>14340</v>
      </c>
      <c r="C1487" s="2">
        <f t="shared" si="69"/>
        <v>9</v>
      </c>
      <c r="D1487" t="s">
        <v>12</v>
      </c>
      <c r="E1487" t="s">
        <v>2511</v>
      </c>
      <c r="F1487">
        <v>20</v>
      </c>
      <c r="G1487" t="str">
        <f t="shared" si="70"/>
        <v>Medium</v>
      </c>
      <c r="H1487" t="s">
        <v>3</v>
      </c>
      <c r="I1487" t="str">
        <f>IFERROR(VLOOKUP(A1487,sponsored_animals!$A$1:$C$2143,1,TRUE),0)</f>
        <v>178f1189a06b68</v>
      </c>
      <c r="J1487">
        <f>VLOOKUP(H1487,location_costs!$A$1:$B$6,2,FALSE)</f>
        <v>120</v>
      </c>
      <c r="K1487" t="str">
        <f t="shared" si="71"/>
        <v>Dog_Medium</v>
      </c>
      <c r="L1487">
        <f>VLOOKUP(K1487,size_costs!$D$1:$E$10,2,FALSE)</f>
        <v>150</v>
      </c>
      <c r="M1487">
        <f>VLOOKUP(C1487,age_costs!$A$1:$B$52,2,FALSE)</f>
        <v>150</v>
      </c>
    </row>
    <row r="1488" spans="1:13" x14ac:dyDescent="0.25">
      <c r="A1488" t="s">
        <v>3960</v>
      </c>
      <c r="B1488" t="s">
        <v>14341</v>
      </c>
      <c r="C1488" s="2">
        <f t="shared" si="69"/>
        <v>5</v>
      </c>
      <c r="D1488" t="s">
        <v>19</v>
      </c>
      <c r="E1488" t="s">
        <v>2223</v>
      </c>
      <c r="F1488">
        <v>4</v>
      </c>
      <c r="G1488" t="str">
        <f t="shared" si="70"/>
        <v>Small</v>
      </c>
      <c r="H1488" t="s">
        <v>5</v>
      </c>
      <c r="I1488">
        <f>IFERROR(VLOOKUP(A1488,sponsored_animals!$A$1:$C$2143,1,TRUE),0)</f>
        <v>0</v>
      </c>
      <c r="J1488">
        <f>VLOOKUP(H1488,location_costs!$A$1:$B$6,2,FALSE)</f>
        <v>140</v>
      </c>
      <c r="K1488" t="str">
        <f t="shared" si="71"/>
        <v>Cat_Small</v>
      </c>
      <c r="L1488">
        <f>VLOOKUP(K1488,size_costs!$D$1:$E$10,2,FALSE)</f>
        <v>100</v>
      </c>
      <c r="M1488">
        <f>VLOOKUP(C1488,age_costs!$A$1:$B$52,2,FALSE)</f>
        <v>100</v>
      </c>
    </row>
    <row r="1489" spans="1:13" x14ac:dyDescent="0.25">
      <c r="A1489" t="s">
        <v>3961</v>
      </c>
      <c r="B1489" t="s">
        <v>14342</v>
      </c>
      <c r="C1489" s="2">
        <f t="shared" si="69"/>
        <v>14</v>
      </c>
      <c r="D1489" t="s">
        <v>12</v>
      </c>
      <c r="E1489" t="s">
        <v>2241</v>
      </c>
      <c r="F1489">
        <v>13</v>
      </c>
      <c r="G1489" t="str">
        <f t="shared" si="70"/>
        <v>Medium</v>
      </c>
      <c r="H1489" t="s">
        <v>5</v>
      </c>
      <c r="I1489" t="str">
        <f>IFERROR(VLOOKUP(A1489,sponsored_animals!$A$1:$C$2143,1,TRUE),0)</f>
        <v>178f1189a06b68</v>
      </c>
      <c r="J1489">
        <f>VLOOKUP(H1489,location_costs!$A$1:$B$6,2,FALSE)</f>
        <v>140</v>
      </c>
      <c r="K1489" t="str">
        <f t="shared" si="71"/>
        <v>Dog_Medium</v>
      </c>
      <c r="L1489">
        <f>VLOOKUP(K1489,size_costs!$D$1:$E$10,2,FALSE)</f>
        <v>150</v>
      </c>
      <c r="M1489">
        <f>VLOOKUP(C1489,age_costs!$A$1:$B$52,2,FALSE)</f>
        <v>200</v>
      </c>
    </row>
    <row r="1490" spans="1:13" x14ac:dyDescent="0.25">
      <c r="A1490" t="s">
        <v>3962</v>
      </c>
      <c r="B1490" t="s">
        <v>14343</v>
      </c>
      <c r="C1490" s="2">
        <f t="shared" si="69"/>
        <v>6</v>
      </c>
      <c r="D1490" t="s">
        <v>12</v>
      </c>
      <c r="E1490" t="s">
        <v>2223</v>
      </c>
      <c r="F1490">
        <v>16</v>
      </c>
      <c r="G1490" t="str">
        <f t="shared" si="70"/>
        <v>Medium</v>
      </c>
      <c r="H1490" t="s">
        <v>3</v>
      </c>
      <c r="I1490" t="str">
        <f>IFERROR(VLOOKUP(A1490,sponsored_animals!$A$1:$C$2143,1,TRUE),0)</f>
        <v>870a9302845fa5</v>
      </c>
      <c r="J1490">
        <f>VLOOKUP(H1490,location_costs!$A$1:$B$6,2,FALSE)</f>
        <v>120</v>
      </c>
      <c r="K1490" t="str">
        <f t="shared" si="71"/>
        <v>Dog_Medium</v>
      </c>
      <c r="L1490">
        <f>VLOOKUP(K1490,size_costs!$D$1:$E$10,2,FALSE)</f>
        <v>150</v>
      </c>
      <c r="M1490">
        <f>VLOOKUP(C1490,age_costs!$A$1:$B$52,2,FALSE)</f>
        <v>100</v>
      </c>
    </row>
    <row r="1491" spans="1:13" x14ac:dyDescent="0.25">
      <c r="A1491" t="s">
        <v>3963</v>
      </c>
      <c r="B1491" t="s">
        <v>4289</v>
      </c>
      <c r="C1491" s="2">
        <f t="shared" si="69"/>
        <v>9</v>
      </c>
      <c r="D1491" t="s">
        <v>12</v>
      </c>
      <c r="E1491" t="s">
        <v>2190</v>
      </c>
      <c r="F1491">
        <v>23</v>
      </c>
      <c r="G1491" t="str">
        <f t="shared" si="70"/>
        <v>Medium</v>
      </c>
      <c r="H1491" t="s">
        <v>3</v>
      </c>
      <c r="I1491" t="str">
        <f>IFERROR(VLOOKUP(A1491,sponsored_animals!$A$1:$C$2143,1,TRUE),0)</f>
        <v>178f1189a06b68</v>
      </c>
      <c r="J1491">
        <f>VLOOKUP(H1491,location_costs!$A$1:$B$6,2,FALSE)</f>
        <v>120</v>
      </c>
      <c r="K1491" t="str">
        <f t="shared" si="71"/>
        <v>Dog_Medium</v>
      </c>
      <c r="L1491">
        <f>VLOOKUP(K1491,size_costs!$D$1:$E$10,2,FALSE)</f>
        <v>150</v>
      </c>
      <c r="M1491">
        <f>VLOOKUP(C1491,age_costs!$A$1:$B$52,2,FALSE)</f>
        <v>150</v>
      </c>
    </row>
    <row r="1492" spans="1:13" x14ac:dyDescent="0.25">
      <c r="A1492" t="s">
        <v>3965</v>
      </c>
      <c r="B1492" t="s">
        <v>3943</v>
      </c>
      <c r="C1492" s="2">
        <f t="shared" si="69"/>
        <v>6</v>
      </c>
      <c r="D1492" t="s">
        <v>19</v>
      </c>
      <c r="E1492" t="s">
        <v>2200</v>
      </c>
      <c r="F1492">
        <v>9</v>
      </c>
      <c r="G1492" t="str">
        <f t="shared" si="70"/>
        <v>Large</v>
      </c>
      <c r="H1492" t="s">
        <v>4</v>
      </c>
      <c r="I1492" t="str">
        <f>IFERROR(VLOOKUP(A1492,sponsored_animals!$A$1:$C$2143,1,TRUE),0)</f>
        <v>b14069999a0ee6</v>
      </c>
      <c r="J1492">
        <f>VLOOKUP(H1492,location_costs!$A$1:$B$6,2,FALSE)</f>
        <v>110</v>
      </c>
      <c r="K1492" t="str">
        <f t="shared" si="71"/>
        <v>Cat_Large</v>
      </c>
      <c r="L1492">
        <f>VLOOKUP(K1492,size_costs!$D$1:$E$10,2,FALSE)</f>
        <v>140</v>
      </c>
      <c r="M1492">
        <f>VLOOKUP(C1492,age_costs!$A$1:$B$52,2,FALSE)</f>
        <v>100</v>
      </c>
    </row>
    <row r="1493" spans="1:13" x14ac:dyDescent="0.25">
      <c r="A1493" t="s">
        <v>197</v>
      </c>
      <c r="B1493" t="s">
        <v>3546</v>
      </c>
      <c r="C1493" s="2">
        <f t="shared" si="69"/>
        <v>4</v>
      </c>
      <c r="D1493" t="s">
        <v>12</v>
      </c>
      <c r="E1493" t="s">
        <v>2223</v>
      </c>
      <c r="F1493">
        <v>49</v>
      </c>
      <c r="G1493" t="str">
        <f t="shared" si="70"/>
        <v>Large</v>
      </c>
      <c r="H1493" t="s">
        <v>3</v>
      </c>
      <c r="I1493" t="str">
        <f>IFERROR(VLOOKUP(A1493,sponsored_animals!$A$1:$C$2143,1,TRUE),0)</f>
        <v>36806649e5722d</v>
      </c>
      <c r="J1493">
        <f>VLOOKUP(H1493,location_costs!$A$1:$B$6,2,FALSE)</f>
        <v>120</v>
      </c>
      <c r="K1493" t="str">
        <f t="shared" si="71"/>
        <v>Dog_Large</v>
      </c>
      <c r="L1493">
        <f>VLOOKUP(K1493,size_costs!$D$1:$E$10,2,FALSE)</f>
        <v>175</v>
      </c>
      <c r="M1493">
        <f>VLOOKUP(C1493,age_costs!$A$1:$B$52,2,FALSE)</f>
        <v>0</v>
      </c>
    </row>
    <row r="1494" spans="1:13" x14ac:dyDescent="0.25">
      <c r="A1494" t="s">
        <v>3967</v>
      </c>
      <c r="B1494" t="s">
        <v>9084</v>
      </c>
      <c r="C1494" s="2">
        <f t="shared" si="69"/>
        <v>12</v>
      </c>
      <c r="D1494" t="s">
        <v>12</v>
      </c>
      <c r="E1494" t="s">
        <v>2202</v>
      </c>
      <c r="F1494">
        <v>42</v>
      </c>
      <c r="G1494" t="str">
        <f t="shared" si="70"/>
        <v>Large</v>
      </c>
      <c r="H1494" t="s">
        <v>3</v>
      </c>
      <c r="I1494" t="str">
        <f>IFERROR(VLOOKUP(A1494,sponsored_animals!$A$1:$C$2143,1,TRUE),0)</f>
        <v>178f1189a06b68</v>
      </c>
      <c r="J1494">
        <f>VLOOKUP(H1494,location_costs!$A$1:$B$6,2,FALSE)</f>
        <v>120</v>
      </c>
      <c r="K1494" t="str">
        <f t="shared" si="71"/>
        <v>Dog_Large</v>
      </c>
      <c r="L1494">
        <f>VLOOKUP(K1494,size_costs!$D$1:$E$10,2,FALSE)</f>
        <v>175</v>
      </c>
      <c r="M1494">
        <f>VLOOKUP(C1494,age_costs!$A$1:$B$52,2,FALSE)</f>
        <v>150</v>
      </c>
    </row>
    <row r="1495" spans="1:13" x14ac:dyDescent="0.25">
      <c r="A1495" t="s">
        <v>3969</v>
      </c>
      <c r="B1495" t="s">
        <v>14271</v>
      </c>
      <c r="C1495" s="2">
        <f t="shared" si="69"/>
        <v>6</v>
      </c>
      <c r="D1495" t="s">
        <v>12</v>
      </c>
      <c r="E1495" t="s">
        <v>2294</v>
      </c>
      <c r="F1495">
        <v>26</v>
      </c>
      <c r="G1495" t="str">
        <f t="shared" si="70"/>
        <v>Medium</v>
      </c>
      <c r="H1495" t="s">
        <v>6</v>
      </c>
      <c r="I1495" t="str">
        <f>IFERROR(VLOOKUP(A1495,sponsored_animals!$A$1:$C$2143,1,TRUE),0)</f>
        <v>b14069999a0ee6</v>
      </c>
      <c r="J1495">
        <f>VLOOKUP(H1495,location_costs!$A$1:$B$6,2,FALSE)</f>
        <v>135</v>
      </c>
      <c r="K1495" t="str">
        <f t="shared" si="71"/>
        <v>Dog_Medium</v>
      </c>
      <c r="L1495">
        <f>VLOOKUP(K1495,size_costs!$D$1:$E$10,2,FALSE)</f>
        <v>150</v>
      </c>
      <c r="M1495">
        <f>VLOOKUP(C1495,age_costs!$A$1:$B$52,2,FALSE)</f>
        <v>100</v>
      </c>
    </row>
    <row r="1496" spans="1:13" x14ac:dyDescent="0.25">
      <c r="A1496" t="s">
        <v>1827</v>
      </c>
      <c r="B1496" t="s">
        <v>14344</v>
      </c>
      <c r="C1496" s="2">
        <f t="shared" si="69"/>
        <v>10</v>
      </c>
      <c r="D1496" t="s">
        <v>12</v>
      </c>
      <c r="E1496" t="s">
        <v>3970</v>
      </c>
      <c r="F1496">
        <v>44</v>
      </c>
      <c r="G1496" t="str">
        <f t="shared" si="70"/>
        <v>Large</v>
      </c>
      <c r="H1496" t="s">
        <v>7</v>
      </c>
      <c r="I1496" t="str">
        <f>IFERROR(VLOOKUP(A1496,sponsored_animals!$A$1:$C$2143,1,TRUE),0)</f>
        <v>7c0c3e04e6a4d4</v>
      </c>
      <c r="J1496">
        <f>VLOOKUP(H1496,location_costs!$A$1:$B$6,2,FALSE)</f>
        <v>100</v>
      </c>
      <c r="K1496" t="str">
        <f t="shared" si="71"/>
        <v>Dog_Large</v>
      </c>
      <c r="L1496">
        <f>VLOOKUP(K1496,size_costs!$D$1:$E$10,2,FALSE)</f>
        <v>175</v>
      </c>
      <c r="M1496">
        <f>VLOOKUP(C1496,age_costs!$A$1:$B$52,2,FALSE)</f>
        <v>150</v>
      </c>
    </row>
    <row r="1497" spans="1:13" x14ac:dyDescent="0.25">
      <c r="A1497" t="s">
        <v>3971</v>
      </c>
      <c r="B1497" t="s">
        <v>14345</v>
      </c>
      <c r="C1497" s="2">
        <f t="shared" si="69"/>
        <v>4</v>
      </c>
      <c r="D1497" t="s">
        <v>12</v>
      </c>
      <c r="E1497" t="s">
        <v>2535</v>
      </c>
      <c r="F1497">
        <v>27</v>
      </c>
      <c r="G1497" t="str">
        <f t="shared" si="70"/>
        <v>Medium</v>
      </c>
      <c r="H1497" t="s">
        <v>5</v>
      </c>
      <c r="I1497" t="str">
        <f>IFERROR(VLOOKUP(A1497,sponsored_animals!$A$1:$C$2143,1,TRUE),0)</f>
        <v>36806649e5722d</v>
      </c>
      <c r="J1497">
        <f>VLOOKUP(H1497,location_costs!$A$1:$B$6,2,FALSE)</f>
        <v>140</v>
      </c>
      <c r="K1497" t="str">
        <f t="shared" si="71"/>
        <v>Dog_Medium</v>
      </c>
      <c r="L1497">
        <f>VLOOKUP(K1497,size_costs!$D$1:$E$10,2,FALSE)</f>
        <v>150</v>
      </c>
      <c r="M1497">
        <f>VLOOKUP(C1497,age_costs!$A$1:$B$52,2,FALSE)</f>
        <v>0</v>
      </c>
    </row>
    <row r="1498" spans="1:13" x14ac:dyDescent="0.25">
      <c r="A1498" t="s">
        <v>1029</v>
      </c>
      <c r="B1498" t="s">
        <v>13773</v>
      </c>
      <c r="C1498" s="2">
        <f t="shared" si="69"/>
        <v>5</v>
      </c>
      <c r="D1498" t="s">
        <v>12</v>
      </c>
      <c r="E1498" t="s">
        <v>2226</v>
      </c>
      <c r="F1498">
        <v>37</v>
      </c>
      <c r="G1498" t="str">
        <f t="shared" si="70"/>
        <v>Large</v>
      </c>
      <c r="H1498" t="s">
        <v>3</v>
      </c>
      <c r="I1498" t="str">
        <f>IFERROR(VLOOKUP(A1498,sponsored_animals!$A$1:$C$2143,1,TRUE),0)</f>
        <v>b14069999a0ee6</v>
      </c>
      <c r="J1498">
        <f>VLOOKUP(H1498,location_costs!$A$1:$B$6,2,FALSE)</f>
        <v>120</v>
      </c>
      <c r="K1498" t="str">
        <f t="shared" si="71"/>
        <v>Dog_Large</v>
      </c>
      <c r="L1498">
        <f>VLOOKUP(K1498,size_costs!$D$1:$E$10,2,FALSE)</f>
        <v>175</v>
      </c>
      <c r="M1498">
        <f>VLOOKUP(C1498,age_costs!$A$1:$B$52,2,FALSE)</f>
        <v>100</v>
      </c>
    </row>
    <row r="1499" spans="1:13" x14ac:dyDescent="0.25">
      <c r="A1499" t="s">
        <v>3972</v>
      </c>
      <c r="B1499" t="s">
        <v>3229</v>
      </c>
      <c r="C1499" s="2">
        <f t="shared" si="69"/>
        <v>2</v>
      </c>
      <c r="D1499" t="s">
        <v>19</v>
      </c>
      <c r="E1499" t="s">
        <v>2207</v>
      </c>
      <c r="F1499">
        <v>8.5</v>
      </c>
      <c r="G1499" t="str">
        <f t="shared" si="70"/>
        <v>Large</v>
      </c>
      <c r="H1499" t="s">
        <v>6</v>
      </c>
      <c r="I1499" t="str">
        <f>IFERROR(VLOOKUP(A1499,sponsored_animals!$A$1:$C$2143,1,TRUE),0)</f>
        <v>b14069999a0ee6</v>
      </c>
      <c r="J1499">
        <f>VLOOKUP(H1499,location_costs!$A$1:$B$6,2,FALSE)</f>
        <v>135</v>
      </c>
      <c r="K1499" t="str">
        <f t="shared" si="71"/>
        <v>Cat_Large</v>
      </c>
      <c r="L1499">
        <f>VLOOKUP(K1499,size_costs!$D$1:$E$10,2,FALSE)</f>
        <v>140</v>
      </c>
      <c r="M1499">
        <f>VLOOKUP(C1499,age_costs!$A$1:$B$52,2,FALSE)</f>
        <v>0</v>
      </c>
    </row>
    <row r="1500" spans="1:13" x14ac:dyDescent="0.25">
      <c r="A1500" t="s">
        <v>574</v>
      </c>
      <c r="B1500" t="s">
        <v>14345</v>
      </c>
      <c r="C1500" s="2">
        <f t="shared" si="69"/>
        <v>4</v>
      </c>
      <c r="D1500" t="s">
        <v>19</v>
      </c>
      <c r="E1500" t="s">
        <v>2350</v>
      </c>
      <c r="F1500">
        <v>8</v>
      </c>
      <c r="G1500" t="str">
        <f t="shared" si="70"/>
        <v>Large</v>
      </c>
      <c r="H1500" t="s">
        <v>3</v>
      </c>
      <c r="I1500" t="str">
        <f>IFERROR(VLOOKUP(A1500,sponsored_animals!$A$1:$C$2143,1,TRUE),0)</f>
        <v>6951b98e9cb314</v>
      </c>
      <c r="J1500">
        <f>VLOOKUP(H1500,location_costs!$A$1:$B$6,2,FALSE)</f>
        <v>120</v>
      </c>
      <c r="K1500" t="str">
        <f t="shared" si="71"/>
        <v>Cat_Large</v>
      </c>
      <c r="L1500">
        <f>VLOOKUP(K1500,size_costs!$D$1:$E$10,2,FALSE)</f>
        <v>140</v>
      </c>
      <c r="M1500">
        <f>VLOOKUP(C1500,age_costs!$A$1:$B$52,2,FALSE)</f>
        <v>0</v>
      </c>
    </row>
    <row r="1501" spans="1:13" x14ac:dyDescent="0.25">
      <c r="A1501" t="s">
        <v>3973</v>
      </c>
      <c r="B1501" t="s">
        <v>5167</v>
      </c>
      <c r="C1501" s="2">
        <f t="shared" si="69"/>
        <v>4</v>
      </c>
      <c r="D1501" t="s">
        <v>12</v>
      </c>
      <c r="E1501" t="s">
        <v>2191</v>
      </c>
      <c r="F1501">
        <v>9</v>
      </c>
      <c r="G1501" t="str">
        <f t="shared" si="70"/>
        <v>Small</v>
      </c>
      <c r="H1501" t="s">
        <v>5</v>
      </c>
      <c r="I1501">
        <f>IFERROR(VLOOKUP(A1501,sponsored_animals!$A$1:$C$2143,1,TRUE),0)</f>
        <v>0</v>
      </c>
      <c r="J1501">
        <f>VLOOKUP(H1501,location_costs!$A$1:$B$6,2,FALSE)</f>
        <v>140</v>
      </c>
      <c r="K1501" t="str">
        <f t="shared" si="71"/>
        <v>Dog_Small</v>
      </c>
      <c r="L1501">
        <f>VLOOKUP(K1501,size_costs!$D$1:$E$10,2,FALSE)</f>
        <v>125</v>
      </c>
      <c r="M1501">
        <f>VLOOKUP(C1501,age_costs!$A$1:$B$52,2,FALSE)</f>
        <v>0</v>
      </c>
    </row>
    <row r="1502" spans="1:13" x14ac:dyDescent="0.25">
      <c r="A1502" t="s">
        <v>3974</v>
      </c>
      <c r="B1502" t="s">
        <v>14346</v>
      </c>
      <c r="C1502" s="2">
        <f t="shared" si="69"/>
        <v>4</v>
      </c>
      <c r="D1502" t="s">
        <v>19</v>
      </c>
      <c r="E1502" t="s">
        <v>2182</v>
      </c>
      <c r="F1502">
        <v>3</v>
      </c>
      <c r="G1502" t="str">
        <f t="shared" si="70"/>
        <v>Small</v>
      </c>
      <c r="H1502" t="s">
        <v>4</v>
      </c>
      <c r="I1502" t="str">
        <f>IFERROR(VLOOKUP(A1502,sponsored_animals!$A$1:$C$2143,1,TRUE),0)</f>
        <v>178f1189a06b68</v>
      </c>
      <c r="J1502">
        <f>VLOOKUP(H1502,location_costs!$A$1:$B$6,2,FALSE)</f>
        <v>110</v>
      </c>
      <c r="K1502" t="str">
        <f t="shared" si="71"/>
        <v>Cat_Small</v>
      </c>
      <c r="L1502">
        <f>VLOOKUP(K1502,size_costs!$D$1:$E$10,2,FALSE)</f>
        <v>100</v>
      </c>
      <c r="M1502">
        <f>VLOOKUP(C1502,age_costs!$A$1:$B$52,2,FALSE)</f>
        <v>0</v>
      </c>
    </row>
    <row r="1503" spans="1:13" x14ac:dyDescent="0.25">
      <c r="A1503" t="s">
        <v>369</v>
      </c>
      <c r="B1503" t="s">
        <v>14347</v>
      </c>
      <c r="C1503" s="2">
        <f t="shared" si="69"/>
        <v>12</v>
      </c>
      <c r="D1503" t="s">
        <v>12</v>
      </c>
      <c r="E1503" t="s">
        <v>2231</v>
      </c>
      <c r="F1503">
        <v>49</v>
      </c>
      <c r="G1503" t="str">
        <f t="shared" si="70"/>
        <v>Large</v>
      </c>
      <c r="H1503" t="s">
        <v>6</v>
      </c>
      <c r="I1503">
        <f>IFERROR(VLOOKUP(A1503,sponsored_animals!$A$1:$C$2143,1,TRUE),0)</f>
        <v>0</v>
      </c>
      <c r="J1503">
        <f>VLOOKUP(H1503,location_costs!$A$1:$B$6,2,FALSE)</f>
        <v>135</v>
      </c>
      <c r="K1503" t="str">
        <f t="shared" si="71"/>
        <v>Dog_Large</v>
      </c>
      <c r="L1503">
        <f>VLOOKUP(K1503,size_costs!$D$1:$E$10,2,FALSE)</f>
        <v>175</v>
      </c>
      <c r="M1503">
        <f>VLOOKUP(C1503,age_costs!$A$1:$B$52,2,FALSE)</f>
        <v>150</v>
      </c>
    </row>
    <row r="1504" spans="1:13" x14ac:dyDescent="0.25">
      <c r="A1504" t="s">
        <v>3975</v>
      </c>
      <c r="B1504" t="s">
        <v>14348</v>
      </c>
      <c r="C1504" s="2">
        <f t="shared" si="69"/>
        <v>6</v>
      </c>
      <c r="D1504" t="s">
        <v>12</v>
      </c>
      <c r="E1504" t="s">
        <v>2280</v>
      </c>
      <c r="F1504">
        <v>41</v>
      </c>
      <c r="G1504" t="str">
        <f t="shared" si="70"/>
        <v>Large</v>
      </c>
      <c r="H1504" t="s">
        <v>3</v>
      </c>
      <c r="I1504">
        <f>IFERROR(VLOOKUP(A1504,sponsored_animals!$A$1:$C$2143,1,TRUE),0)</f>
        <v>0</v>
      </c>
      <c r="J1504">
        <f>VLOOKUP(H1504,location_costs!$A$1:$B$6,2,FALSE)</f>
        <v>120</v>
      </c>
      <c r="K1504" t="str">
        <f t="shared" si="71"/>
        <v>Dog_Large</v>
      </c>
      <c r="L1504">
        <f>VLOOKUP(K1504,size_costs!$D$1:$E$10,2,FALSE)</f>
        <v>175</v>
      </c>
      <c r="M1504">
        <f>VLOOKUP(C1504,age_costs!$A$1:$B$52,2,FALSE)</f>
        <v>100</v>
      </c>
    </row>
    <row r="1505" spans="1:13" x14ac:dyDescent="0.25">
      <c r="A1505" t="s">
        <v>3976</v>
      </c>
      <c r="B1505" t="s">
        <v>14349</v>
      </c>
      <c r="C1505" s="2">
        <f t="shared" si="69"/>
        <v>3</v>
      </c>
      <c r="D1505" t="s">
        <v>19</v>
      </c>
      <c r="E1505" t="s">
        <v>2252</v>
      </c>
      <c r="F1505">
        <v>6</v>
      </c>
      <c r="G1505" t="str">
        <f t="shared" si="70"/>
        <v>Medium</v>
      </c>
      <c r="H1505" t="s">
        <v>6</v>
      </c>
      <c r="I1505">
        <f>IFERROR(VLOOKUP(A1505,sponsored_animals!$A$1:$C$2143,1,TRUE),0)</f>
        <v>0</v>
      </c>
      <c r="J1505">
        <f>VLOOKUP(H1505,location_costs!$A$1:$B$6,2,FALSE)</f>
        <v>135</v>
      </c>
      <c r="K1505" t="str">
        <f t="shared" si="71"/>
        <v>Cat_Medium</v>
      </c>
      <c r="L1505">
        <f>VLOOKUP(K1505,size_costs!$D$1:$E$10,2,FALSE)</f>
        <v>120</v>
      </c>
      <c r="M1505">
        <f>VLOOKUP(C1505,age_costs!$A$1:$B$52,2,FALSE)</f>
        <v>0</v>
      </c>
    </row>
    <row r="1506" spans="1:13" x14ac:dyDescent="0.25">
      <c r="A1506" t="s">
        <v>3977</v>
      </c>
      <c r="B1506" t="s">
        <v>5668</v>
      </c>
      <c r="C1506" s="2">
        <f t="shared" si="69"/>
        <v>5</v>
      </c>
      <c r="D1506" t="s">
        <v>19</v>
      </c>
      <c r="E1506" t="s">
        <v>2234</v>
      </c>
      <c r="F1506">
        <v>8.5</v>
      </c>
      <c r="G1506" t="str">
        <f t="shared" si="70"/>
        <v>Large</v>
      </c>
      <c r="H1506" t="s">
        <v>3</v>
      </c>
      <c r="I1506" t="str">
        <f>IFERROR(VLOOKUP(A1506,sponsored_animals!$A$1:$C$2143,1,TRUE),0)</f>
        <v>178f1189a06b68</v>
      </c>
      <c r="J1506">
        <f>VLOOKUP(H1506,location_costs!$A$1:$B$6,2,FALSE)</f>
        <v>120</v>
      </c>
      <c r="K1506" t="str">
        <f t="shared" si="71"/>
        <v>Cat_Large</v>
      </c>
      <c r="L1506">
        <f>VLOOKUP(K1506,size_costs!$D$1:$E$10,2,FALSE)</f>
        <v>140</v>
      </c>
      <c r="M1506">
        <f>VLOOKUP(C1506,age_costs!$A$1:$B$52,2,FALSE)</f>
        <v>100</v>
      </c>
    </row>
    <row r="1507" spans="1:13" x14ac:dyDescent="0.25">
      <c r="A1507" t="s">
        <v>3979</v>
      </c>
      <c r="B1507" t="s">
        <v>14350</v>
      </c>
      <c r="C1507" s="2">
        <f t="shared" si="69"/>
        <v>3</v>
      </c>
      <c r="D1507" t="s">
        <v>12</v>
      </c>
      <c r="E1507" t="s">
        <v>2263</v>
      </c>
      <c r="F1507">
        <v>4</v>
      </c>
      <c r="G1507" t="str">
        <f t="shared" si="70"/>
        <v>Small</v>
      </c>
      <c r="H1507" t="s">
        <v>5</v>
      </c>
      <c r="I1507" t="str">
        <f>IFERROR(VLOOKUP(A1507,sponsored_animals!$A$1:$C$2143,1,TRUE),0)</f>
        <v>36806649e5722d</v>
      </c>
      <c r="J1507">
        <f>VLOOKUP(H1507,location_costs!$A$1:$B$6,2,FALSE)</f>
        <v>140</v>
      </c>
      <c r="K1507" t="str">
        <f t="shared" si="71"/>
        <v>Dog_Small</v>
      </c>
      <c r="L1507">
        <f>VLOOKUP(K1507,size_costs!$D$1:$E$10,2,FALSE)</f>
        <v>125</v>
      </c>
      <c r="M1507">
        <f>VLOOKUP(C1507,age_costs!$A$1:$B$52,2,FALSE)</f>
        <v>0</v>
      </c>
    </row>
    <row r="1508" spans="1:13" x14ac:dyDescent="0.25">
      <c r="A1508" t="s">
        <v>3980</v>
      </c>
      <c r="B1508" t="s">
        <v>8964</v>
      </c>
      <c r="C1508" s="2">
        <f t="shared" si="69"/>
        <v>9</v>
      </c>
      <c r="D1508" t="s">
        <v>19</v>
      </c>
      <c r="E1508" t="s">
        <v>2223</v>
      </c>
      <c r="F1508">
        <v>10</v>
      </c>
      <c r="G1508" t="str">
        <f t="shared" si="70"/>
        <v>Large</v>
      </c>
      <c r="H1508" t="s">
        <v>6</v>
      </c>
      <c r="I1508" t="str">
        <f>IFERROR(VLOOKUP(A1508,sponsored_animals!$A$1:$C$2143,1,TRUE),0)</f>
        <v>214f8f6b359a1e</v>
      </c>
      <c r="J1508">
        <f>VLOOKUP(H1508,location_costs!$A$1:$B$6,2,FALSE)</f>
        <v>135</v>
      </c>
      <c r="K1508" t="str">
        <f t="shared" si="71"/>
        <v>Cat_Large</v>
      </c>
      <c r="L1508">
        <f>VLOOKUP(K1508,size_costs!$D$1:$E$10,2,FALSE)</f>
        <v>140</v>
      </c>
      <c r="M1508">
        <f>VLOOKUP(C1508,age_costs!$A$1:$B$52,2,FALSE)</f>
        <v>150</v>
      </c>
    </row>
    <row r="1509" spans="1:13" x14ac:dyDescent="0.25">
      <c r="A1509" t="s">
        <v>3981</v>
      </c>
      <c r="B1509" t="s">
        <v>14351</v>
      </c>
      <c r="C1509" s="2">
        <f t="shared" si="69"/>
        <v>7</v>
      </c>
      <c r="D1509" t="s">
        <v>19</v>
      </c>
      <c r="E1509" t="s">
        <v>2198</v>
      </c>
      <c r="F1509">
        <v>6</v>
      </c>
      <c r="G1509" t="str">
        <f t="shared" si="70"/>
        <v>Medium</v>
      </c>
      <c r="H1509" t="s">
        <v>4</v>
      </c>
      <c r="I1509" t="str">
        <f>IFERROR(VLOOKUP(A1509,sponsored_animals!$A$1:$C$2143,1,TRUE),0)</f>
        <v>178f1189a06b68</v>
      </c>
      <c r="J1509">
        <f>VLOOKUP(H1509,location_costs!$A$1:$B$6,2,FALSE)</f>
        <v>110</v>
      </c>
      <c r="K1509" t="str">
        <f t="shared" si="71"/>
        <v>Cat_Medium</v>
      </c>
      <c r="L1509">
        <f>VLOOKUP(K1509,size_costs!$D$1:$E$10,2,FALSE)</f>
        <v>120</v>
      </c>
      <c r="M1509">
        <f>VLOOKUP(C1509,age_costs!$A$1:$B$52,2,FALSE)</f>
        <v>100</v>
      </c>
    </row>
    <row r="1510" spans="1:13" x14ac:dyDescent="0.25">
      <c r="A1510" t="s">
        <v>3982</v>
      </c>
      <c r="B1510" t="s">
        <v>13994</v>
      </c>
      <c r="C1510" s="2">
        <f t="shared" si="69"/>
        <v>5</v>
      </c>
      <c r="D1510" t="s">
        <v>12</v>
      </c>
      <c r="E1510" t="s">
        <v>2294</v>
      </c>
      <c r="F1510">
        <v>6</v>
      </c>
      <c r="G1510" t="str">
        <f t="shared" si="70"/>
        <v>Small</v>
      </c>
      <c r="H1510" t="s">
        <v>7</v>
      </c>
      <c r="I1510" t="str">
        <f>IFERROR(VLOOKUP(A1510,sponsored_animals!$A$1:$C$2143,1,TRUE),0)</f>
        <v>178f1189a06b68</v>
      </c>
      <c r="J1510">
        <f>VLOOKUP(H1510,location_costs!$A$1:$B$6,2,FALSE)</f>
        <v>100</v>
      </c>
      <c r="K1510" t="str">
        <f t="shared" si="71"/>
        <v>Dog_Small</v>
      </c>
      <c r="L1510">
        <f>VLOOKUP(K1510,size_costs!$D$1:$E$10,2,FALSE)</f>
        <v>125</v>
      </c>
      <c r="M1510">
        <f>VLOOKUP(C1510,age_costs!$A$1:$B$52,2,FALSE)</f>
        <v>100</v>
      </c>
    </row>
    <row r="1511" spans="1:13" x14ac:dyDescent="0.25">
      <c r="A1511" t="s">
        <v>2005</v>
      </c>
      <c r="B1511" t="s">
        <v>14352</v>
      </c>
      <c r="C1511" s="2">
        <f t="shared" si="69"/>
        <v>3</v>
      </c>
      <c r="D1511" t="s">
        <v>19</v>
      </c>
      <c r="E1511" t="s">
        <v>2200</v>
      </c>
      <c r="F1511">
        <v>4</v>
      </c>
      <c r="G1511" t="str">
        <f t="shared" si="70"/>
        <v>Small</v>
      </c>
      <c r="H1511" t="s">
        <v>3</v>
      </c>
      <c r="I1511" t="str">
        <f>IFERROR(VLOOKUP(A1511,sponsored_animals!$A$1:$C$2143,1,TRUE),0)</f>
        <v>36806649e5722d</v>
      </c>
      <c r="J1511">
        <f>VLOOKUP(H1511,location_costs!$A$1:$B$6,2,FALSE)</f>
        <v>120</v>
      </c>
      <c r="K1511" t="str">
        <f t="shared" si="71"/>
        <v>Cat_Small</v>
      </c>
      <c r="L1511">
        <f>VLOOKUP(K1511,size_costs!$D$1:$E$10,2,FALSE)</f>
        <v>100</v>
      </c>
      <c r="M1511">
        <f>VLOOKUP(C1511,age_costs!$A$1:$B$52,2,FALSE)</f>
        <v>0</v>
      </c>
    </row>
    <row r="1512" spans="1:13" x14ac:dyDescent="0.25">
      <c r="A1512" t="s">
        <v>3983</v>
      </c>
      <c r="B1512" t="s">
        <v>14353</v>
      </c>
      <c r="C1512" s="2">
        <f t="shared" si="69"/>
        <v>2</v>
      </c>
      <c r="D1512" t="s">
        <v>12</v>
      </c>
      <c r="E1512" t="s">
        <v>2223</v>
      </c>
      <c r="F1512">
        <v>48</v>
      </c>
      <c r="G1512" t="str">
        <f t="shared" si="70"/>
        <v>Large</v>
      </c>
      <c r="H1512" t="s">
        <v>4</v>
      </c>
      <c r="I1512">
        <f>IFERROR(VLOOKUP(A1512,sponsored_animals!$A$1:$C$2143,1,TRUE),0)</f>
        <v>0</v>
      </c>
      <c r="J1512">
        <f>VLOOKUP(H1512,location_costs!$A$1:$B$6,2,FALSE)</f>
        <v>110</v>
      </c>
      <c r="K1512" t="str">
        <f t="shared" si="71"/>
        <v>Dog_Large</v>
      </c>
      <c r="L1512">
        <f>VLOOKUP(K1512,size_costs!$D$1:$E$10,2,FALSE)</f>
        <v>175</v>
      </c>
      <c r="M1512">
        <f>VLOOKUP(C1512,age_costs!$A$1:$B$52,2,FALSE)</f>
        <v>0</v>
      </c>
    </row>
    <row r="1513" spans="1:13" x14ac:dyDescent="0.25">
      <c r="A1513" t="s">
        <v>961</v>
      </c>
      <c r="B1513" t="s">
        <v>14354</v>
      </c>
      <c r="C1513" s="2">
        <f t="shared" si="69"/>
        <v>13</v>
      </c>
      <c r="D1513" t="s">
        <v>19</v>
      </c>
      <c r="E1513" t="s">
        <v>2182</v>
      </c>
      <c r="F1513">
        <v>8</v>
      </c>
      <c r="G1513" t="str">
        <f t="shared" si="70"/>
        <v>Large</v>
      </c>
      <c r="H1513" t="s">
        <v>7</v>
      </c>
      <c r="I1513" t="str">
        <f>IFERROR(VLOOKUP(A1513,sponsored_animals!$A$1:$C$2143,1,TRUE),0)</f>
        <v>178f1189a06b68</v>
      </c>
      <c r="J1513">
        <f>VLOOKUP(H1513,location_costs!$A$1:$B$6,2,FALSE)</f>
        <v>100</v>
      </c>
      <c r="K1513" t="str">
        <f t="shared" si="71"/>
        <v>Cat_Large</v>
      </c>
      <c r="L1513">
        <f>VLOOKUP(K1513,size_costs!$D$1:$E$10,2,FALSE)</f>
        <v>140</v>
      </c>
      <c r="M1513">
        <f>VLOOKUP(C1513,age_costs!$A$1:$B$52,2,FALSE)</f>
        <v>200</v>
      </c>
    </row>
    <row r="1514" spans="1:13" x14ac:dyDescent="0.25">
      <c r="A1514" t="s">
        <v>201</v>
      </c>
      <c r="B1514" t="s">
        <v>13766</v>
      </c>
      <c r="C1514" s="2">
        <f t="shared" si="69"/>
        <v>5</v>
      </c>
      <c r="D1514" t="s">
        <v>12</v>
      </c>
      <c r="E1514" t="s">
        <v>2186</v>
      </c>
      <c r="F1514">
        <v>19</v>
      </c>
      <c r="G1514" t="str">
        <f t="shared" si="70"/>
        <v>Medium</v>
      </c>
      <c r="H1514" t="s">
        <v>5</v>
      </c>
      <c r="I1514">
        <f>IFERROR(VLOOKUP(A1514,sponsored_animals!$A$1:$C$2143,1,TRUE),0)</f>
        <v>0</v>
      </c>
      <c r="J1514">
        <f>VLOOKUP(H1514,location_costs!$A$1:$B$6,2,FALSE)</f>
        <v>140</v>
      </c>
      <c r="K1514" t="str">
        <f t="shared" si="71"/>
        <v>Dog_Medium</v>
      </c>
      <c r="L1514">
        <f>VLOOKUP(K1514,size_costs!$D$1:$E$10,2,FALSE)</f>
        <v>150</v>
      </c>
      <c r="M1514">
        <f>VLOOKUP(C1514,age_costs!$A$1:$B$52,2,FALSE)</f>
        <v>100</v>
      </c>
    </row>
    <row r="1515" spans="1:13" x14ac:dyDescent="0.25">
      <c r="A1515" t="s">
        <v>3984</v>
      </c>
      <c r="B1515" t="s">
        <v>14355</v>
      </c>
      <c r="C1515" s="2">
        <f t="shared" si="69"/>
        <v>15</v>
      </c>
      <c r="D1515" t="s">
        <v>12</v>
      </c>
      <c r="E1515" t="s">
        <v>2196</v>
      </c>
      <c r="F1515">
        <v>35</v>
      </c>
      <c r="G1515" t="str">
        <f t="shared" si="70"/>
        <v>Large</v>
      </c>
      <c r="H1515" t="s">
        <v>3</v>
      </c>
      <c r="I1515" t="str">
        <f>IFERROR(VLOOKUP(A1515,sponsored_animals!$A$1:$C$2143,1,TRUE),0)</f>
        <v>178f1189a06b68</v>
      </c>
      <c r="J1515">
        <f>VLOOKUP(H1515,location_costs!$A$1:$B$6,2,FALSE)</f>
        <v>120</v>
      </c>
      <c r="K1515" t="str">
        <f t="shared" si="71"/>
        <v>Dog_Large</v>
      </c>
      <c r="L1515">
        <f>VLOOKUP(K1515,size_costs!$D$1:$E$10,2,FALSE)</f>
        <v>175</v>
      </c>
      <c r="M1515">
        <f>VLOOKUP(C1515,age_costs!$A$1:$B$52,2,FALSE)</f>
        <v>200</v>
      </c>
    </row>
    <row r="1516" spans="1:13" x14ac:dyDescent="0.25">
      <c r="A1516" t="s">
        <v>3985</v>
      </c>
      <c r="B1516" t="s">
        <v>13835</v>
      </c>
      <c r="C1516" s="2">
        <f t="shared" si="69"/>
        <v>4</v>
      </c>
      <c r="D1516" t="s">
        <v>19</v>
      </c>
      <c r="E1516" t="s">
        <v>2340</v>
      </c>
      <c r="F1516">
        <v>9</v>
      </c>
      <c r="G1516" t="str">
        <f t="shared" si="70"/>
        <v>Large</v>
      </c>
      <c r="H1516" t="s">
        <v>4</v>
      </c>
      <c r="I1516" t="str">
        <f>IFERROR(VLOOKUP(A1516,sponsored_animals!$A$1:$C$2143,1,TRUE),0)</f>
        <v>b14069999a0ee6</v>
      </c>
      <c r="J1516">
        <f>VLOOKUP(H1516,location_costs!$A$1:$B$6,2,FALSE)</f>
        <v>110</v>
      </c>
      <c r="K1516" t="str">
        <f t="shared" si="71"/>
        <v>Cat_Large</v>
      </c>
      <c r="L1516">
        <f>VLOOKUP(K1516,size_costs!$D$1:$E$10,2,FALSE)</f>
        <v>140</v>
      </c>
      <c r="M1516">
        <f>VLOOKUP(C1516,age_costs!$A$1:$B$52,2,FALSE)</f>
        <v>0</v>
      </c>
    </row>
    <row r="1517" spans="1:13" x14ac:dyDescent="0.25">
      <c r="A1517" t="s">
        <v>3986</v>
      </c>
      <c r="B1517" t="s">
        <v>8280</v>
      </c>
      <c r="C1517" s="2">
        <f t="shared" si="69"/>
        <v>7</v>
      </c>
      <c r="D1517" t="s">
        <v>12</v>
      </c>
      <c r="E1517" t="s">
        <v>2325</v>
      </c>
      <c r="F1517">
        <v>36</v>
      </c>
      <c r="G1517" t="str">
        <f t="shared" si="70"/>
        <v>Large</v>
      </c>
      <c r="H1517" t="s">
        <v>6</v>
      </c>
      <c r="I1517" t="str">
        <f>IFERROR(VLOOKUP(A1517,sponsored_animals!$A$1:$C$2143,1,TRUE),0)</f>
        <v>36806649e5722d</v>
      </c>
      <c r="J1517">
        <f>VLOOKUP(H1517,location_costs!$A$1:$B$6,2,FALSE)</f>
        <v>135</v>
      </c>
      <c r="K1517" t="str">
        <f t="shared" si="71"/>
        <v>Dog_Large</v>
      </c>
      <c r="L1517">
        <f>VLOOKUP(K1517,size_costs!$D$1:$E$10,2,FALSE)</f>
        <v>175</v>
      </c>
      <c r="M1517">
        <f>VLOOKUP(C1517,age_costs!$A$1:$B$52,2,FALSE)</f>
        <v>100</v>
      </c>
    </row>
    <row r="1518" spans="1:13" x14ac:dyDescent="0.25">
      <c r="A1518" t="s">
        <v>856</v>
      </c>
      <c r="B1518" t="s">
        <v>2513</v>
      </c>
      <c r="C1518" s="2">
        <f t="shared" si="69"/>
        <v>8</v>
      </c>
      <c r="D1518" t="s">
        <v>19</v>
      </c>
      <c r="E1518" t="s">
        <v>2177</v>
      </c>
      <c r="F1518">
        <v>4</v>
      </c>
      <c r="G1518" t="str">
        <f t="shared" si="70"/>
        <v>Small</v>
      </c>
      <c r="H1518" t="s">
        <v>6</v>
      </c>
      <c r="I1518">
        <f>IFERROR(VLOOKUP(A1518,sponsored_animals!$A$1:$C$2143,1,TRUE),0)</f>
        <v>0</v>
      </c>
      <c r="J1518">
        <f>VLOOKUP(H1518,location_costs!$A$1:$B$6,2,FALSE)</f>
        <v>135</v>
      </c>
      <c r="K1518" t="str">
        <f t="shared" si="71"/>
        <v>Cat_Small</v>
      </c>
      <c r="L1518">
        <f>VLOOKUP(K1518,size_costs!$D$1:$E$10,2,FALSE)</f>
        <v>100</v>
      </c>
      <c r="M1518">
        <f>VLOOKUP(C1518,age_costs!$A$1:$B$52,2,FALSE)</f>
        <v>150</v>
      </c>
    </row>
    <row r="1519" spans="1:13" x14ac:dyDescent="0.25">
      <c r="A1519" t="s">
        <v>3988</v>
      </c>
      <c r="B1519" t="s">
        <v>5518</v>
      </c>
      <c r="C1519" s="2">
        <f t="shared" si="69"/>
        <v>6</v>
      </c>
      <c r="D1519" t="s">
        <v>12</v>
      </c>
      <c r="E1519" t="s">
        <v>2217</v>
      </c>
      <c r="F1519">
        <v>11</v>
      </c>
      <c r="G1519" t="str">
        <f t="shared" si="70"/>
        <v>Medium</v>
      </c>
      <c r="H1519" t="s">
        <v>3</v>
      </c>
      <c r="I1519" t="str">
        <f>IFERROR(VLOOKUP(A1519,sponsored_animals!$A$1:$C$2143,1,TRUE),0)</f>
        <v>0ea863dbf1123f</v>
      </c>
      <c r="J1519">
        <f>VLOOKUP(H1519,location_costs!$A$1:$B$6,2,FALSE)</f>
        <v>120</v>
      </c>
      <c r="K1519" t="str">
        <f t="shared" si="71"/>
        <v>Dog_Medium</v>
      </c>
      <c r="L1519">
        <f>VLOOKUP(K1519,size_costs!$D$1:$E$10,2,FALSE)</f>
        <v>150</v>
      </c>
      <c r="M1519">
        <f>VLOOKUP(C1519,age_costs!$A$1:$B$52,2,FALSE)</f>
        <v>100</v>
      </c>
    </row>
    <row r="1520" spans="1:13" x14ac:dyDescent="0.25">
      <c r="A1520" t="s">
        <v>3990</v>
      </c>
      <c r="B1520" t="s">
        <v>14356</v>
      </c>
      <c r="C1520" s="2">
        <f t="shared" si="69"/>
        <v>4</v>
      </c>
      <c r="D1520" t="s">
        <v>12</v>
      </c>
      <c r="E1520" t="s">
        <v>2207</v>
      </c>
      <c r="F1520">
        <v>41</v>
      </c>
      <c r="G1520" t="str">
        <f t="shared" si="70"/>
        <v>Large</v>
      </c>
      <c r="H1520" t="s">
        <v>3</v>
      </c>
      <c r="I1520">
        <f>IFERROR(VLOOKUP(A1520,sponsored_animals!$A$1:$C$2143,1,TRUE),0)</f>
        <v>0</v>
      </c>
      <c r="J1520">
        <f>VLOOKUP(H1520,location_costs!$A$1:$B$6,2,FALSE)</f>
        <v>120</v>
      </c>
      <c r="K1520" t="str">
        <f t="shared" si="71"/>
        <v>Dog_Large</v>
      </c>
      <c r="L1520">
        <f>VLOOKUP(K1520,size_costs!$D$1:$E$10,2,FALSE)</f>
        <v>175</v>
      </c>
      <c r="M1520">
        <f>VLOOKUP(C1520,age_costs!$A$1:$B$52,2,FALSE)</f>
        <v>0</v>
      </c>
    </row>
    <row r="1521" spans="1:13" x14ac:dyDescent="0.25">
      <c r="A1521" t="s">
        <v>3991</v>
      </c>
      <c r="B1521" t="s">
        <v>12980</v>
      </c>
      <c r="C1521" s="2">
        <f t="shared" si="69"/>
        <v>3</v>
      </c>
      <c r="D1521" t="s">
        <v>19</v>
      </c>
      <c r="E1521" t="s">
        <v>2350</v>
      </c>
      <c r="F1521">
        <v>4</v>
      </c>
      <c r="G1521" t="str">
        <f t="shared" si="70"/>
        <v>Small</v>
      </c>
      <c r="H1521" t="s">
        <v>7</v>
      </c>
      <c r="I1521">
        <f>IFERROR(VLOOKUP(A1521,sponsored_animals!$A$1:$C$2143,1,TRUE),0)</f>
        <v>0</v>
      </c>
      <c r="J1521">
        <f>VLOOKUP(H1521,location_costs!$A$1:$B$6,2,FALSE)</f>
        <v>100</v>
      </c>
      <c r="K1521" t="str">
        <f t="shared" si="71"/>
        <v>Cat_Small</v>
      </c>
      <c r="L1521">
        <f>VLOOKUP(K1521,size_costs!$D$1:$E$10,2,FALSE)</f>
        <v>100</v>
      </c>
      <c r="M1521">
        <f>VLOOKUP(C1521,age_costs!$A$1:$B$52,2,FALSE)</f>
        <v>0</v>
      </c>
    </row>
    <row r="1522" spans="1:13" x14ac:dyDescent="0.25">
      <c r="A1522" t="s">
        <v>3992</v>
      </c>
      <c r="B1522" t="s">
        <v>4284</v>
      </c>
      <c r="C1522" s="2">
        <f t="shared" si="69"/>
        <v>3</v>
      </c>
      <c r="D1522" t="s">
        <v>19</v>
      </c>
      <c r="E1522" t="s">
        <v>2198</v>
      </c>
      <c r="F1522">
        <v>6</v>
      </c>
      <c r="G1522" t="str">
        <f t="shared" si="70"/>
        <v>Medium</v>
      </c>
      <c r="H1522" t="s">
        <v>3</v>
      </c>
      <c r="I1522">
        <f>IFERROR(VLOOKUP(A1522,sponsored_animals!$A$1:$C$2143,1,TRUE),0)</f>
        <v>0</v>
      </c>
      <c r="J1522">
        <f>VLOOKUP(H1522,location_costs!$A$1:$B$6,2,FALSE)</f>
        <v>120</v>
      </c>
      <c r="K1522" t="str">
        <f t="shared" si="71"/>
        <v>Cat_Medium</v>
      </c>
      <c r="L1522">
        <f>VLOOKUP(K1522,size_costs!$D$1:$E$10,2,FALSE)</f>
        <v>120</v>
      </c>
      <c r="M1522">
        <f>VLOOKUP(C1522,age_costs!$A$1:$B$52,2,FALSE)</f>
        <v>0</v>
      </c>
    </row>
    <row r="1523" spans="1:13" x14ac:dyDescent="0.25">
      <c r="A1523" t="s">
        <v>3994</v>
      </c>
      <c r="B1523" t="s">
        <v>14254</v>
      </c>
      <c r="C1523" s="2">
        <f t="shared" si="69"/>
        <v>4</v>
      </c>
      <c r="D1523" t="s">
        <v>19</v>
      </c>
      <c r="E1523" t="s">
        <v>2182</v>
      </c>
      <c r="F1523">
        <v>3</v>
      </c>
      <c r="G1523" t="str">
        <f t="shared" si="70"/>
        <v>Small</v>
      </c>
      <c r="H1523" t="s">
        <v>3</v>
      </c>
      <c r="I1523" t="str">
        <f>IFERROR(VLOOKUP(A1523,sponsored_animals!$A$1:$C$2143,1,TRUE),0)</f>
        <v>214f8f6b359a1e</v>
      </c>
      <c r="J1523">
        <f>VLOOKUP(H1523,location_costs!$A$1:$B$6,2,FALSE)</f>
        <v>120</v>
      </c>
      <c r="K1523" t="str">
        <f t="shared" si="71"/>
        <v>Cat_Small</v>
      </c>
      <c r="L1523">
        <f>VLOOKUP(K1523,size_costs!$D$1:$E$10,2,FALSE)</f>
        <v>100</v>
      </c>
      <c r="M1523">
        <f>VLOOKUP(C1523,age_costs!$A$1:$B$52,2,FALSE)</f>
        <v>0</v>
      </c>
    </row>
    <row r="1524" spans="1:13" x14ac:dyDescent="0.25">
      <c r="A1524" t="s">
        <v>3995</v>
      </c>
      <c r="B1524" t="s">
        <v>3996</v>
      </c>
      <c r="C1524" s="2">
        <f t="shared" si="69"/>
        <v>6</v>
      </c>
      <c r="D1524" t="s">
        <v>19</v>
      </c>
      <c r="E1524" t="s">
        <v>2200</v>
      </c>
      <c r="F1524">
        <v>10</v>
      </c>
      <c r="G1524" t="str">
        <f t="shared" si="70"/>
        <v>Large</v>
      </c>
      <c r="H1524" t="s">
        <v>6</v>
      </c>
      <c r="I1524" t="str">
        <f>IFERROR(VLOOKUP(A1524,sponsored_animals!$A$1:$C$2143,1,TRUE),0)</f>
        <v>214f8f6b359a1e</v>
      </c>
      <c r="J1524">
        <f>VLOOKUP(H1524,location_costs!$A$1:$B$6,2,FALSE)</f>
        <v>135</v>
      </c>
      <c r="K1524" t="str">
        <f t="shared" si="71"/>
        <v>Cat_Large</v>
      </c>
      <c r="L1524">
        <f>VLOOKUP(K1524,size_costs!$D$1:$E$10,2,FALSE)</f>
        <v>140</v>
      </c>
      <c r="M1524">
        <f>VLOOKUP(C1524,age_costs!$A$1:$B$52,2,FALSE)</f>
        <v>100</v>
      </c>
    </row>
    <row r="1525" spans="1:13" x14ac:dyDescent="0.25">
      <c r="A1525" t="s">
        <v>1708</v>
      </c>
      <c r="B1525" t="s">
        <v>2874</v>
      </c>
      <c r="C1525" s="2">
        <f t="shared" si="69"/>
        <v>3</v>
      </c>
      <c r="D1525" t="s">
        <v>12</v>
      </c>
      <c r="E1525" t="s">
        <v>2226</v>
      </c>
      <c r="F1525">
        <v>6</v>
      </c>
      <c r="G1525" t="str">
        <f t="shared" si="70"/>
        <v>Small</v>
      </c>
      <c r="H1525" t="s">
        <v>3</v>
      </c>
      <c r="I1525" t="str">
        <f>IFERROR(VLOOKUP(A1525,sponsored_animals!$A$1:$C$2143,1,TRUE),0)</f>
        <v>178f1189a06b68</v>
      </c>
      <c r="J1525">
        <f>VLOOKUP(H1525,location_costs!$A$1:$B$6,2,FALSE)</f>
        <v>120</v>
      </c>
      <c r="K1525" t="str">
        <f t="shared" si="71"/>
        <v>Dog_Small</v>
      </c>
      <c r="L1525">
        <f>VLOOKUP(K1525,size_costs!$D$1:$E$10,2,FALSE)</f>
        <v>125</v>
      </c>
      <c r="M1525">
        <f>VLOOKUP(C1525,age_costs!$A$1:$B$52,2,FALSE)</f>
        <v>0</v>
      </c>
    </row>
    <row r="1526" spans="1:13" x14ac:dyDescent="0.25">
      <c r="A1526" t="s">
        <v>3998</v>
      </c>
      <c r="B1526" t="s">
        <v>14357</v>
      </c>
      <c r="C1526" s="2">
        <f t="shared" si="69"/>
        <v>12</v>
      </c>
      <c r="D1526" t="s">
        <v>12</v>
      </c>
      <c r="E1526" t="s">
        <v>2280</v>
      </c>
      <c r="F1526">
        <v>38</v>
      </c>
      <c r="G1526" t="str">
        <f t="shared" si="70"/>
        <v>Large</v>
      </c>
      <c r="H1526" t="s">
        <v>3</v>
      </c>
      <c r="I1526" t="str">
        <f>IFERROR(VLOOKUP(A1526,sponsored_animals!$A$1:$C$2143,1,TRUE),0)</f>
        <v>d40d0d9a6a4451</v>
      </c>
      <c r="J1526">
        <f>VLOOKUP(H1526,location_costs!$A$1:$B$6,2,FALSE)</f>
        <v>120</v>
      </c>
      <c r="K1526" t="str">
        <f t="shared" si="71"/>
        <v>Dog_Large</v>
      </c>
      <c r="L1526">
        <f>VLOOKUP(K1526,size_costs!$D$1:$E$10,2,FALSE)</f>
        <v>175</v>
      </c>
      <c r="M1526">
        <f>VLOOKUP(C1526,age_costs!$A$1:$B$52,2,FALSE)</f>
        <v>150</v>
      </c>
    </row>
    <row r="1527" spans="1:13" x14ac:dyDescent="0.25">
      <c r="A1527" t="s">
        <v>3999</v>
      </c>
      <c r="B1527" t="s">
        <v>10486</v>
      </c>
      <c r="C1527" s="2">
        <f t="shared" si="69"/>
        <v>2</v>
      </c>
      <c r="D1527" t="s">
        <v>19</v>
      </c>
      <c r="E1527" t="s">
        <v>2182</v>
      </c>
      <c r="F1527">
        <v>6.5</v>
      </c>
      <c r="G1527" t="str">
        <f t="shared" si="70"/>
        <v>Medium</v>
      </c>
      <c r="H1527" t="s">
        <v>5</v>
      </c>
      <c r="I1527" t="str">
        <f>IFERROR(VLOOKUP(A1527,sponsored_animals!$A$1:$C$2143,1,TRUE),0)</f>
        <v>36806649e5722d</v>
      </c>
      <c r="J1527">
        <f>VLOOKUP(H1527,location_costs!$A$1:$B$6,2,FALSE)</f>
        <v>140</v>
      </c>
      <c r="K1527" t="str">
        <f t="shared" si="71"/>
        <v>Cat_Medium</v>
      </c>
      <c r="L1527">
        <f>VLOOKUP(K1527,size_costs!$D$1:$E$10,2,FALSE)</f>
        <v>120</v>
      </c>
      <c r="M1527">
        <f>VLOOKUP(C1527,age_costs!$A$1:$B$52,2,FALSE)</f>
        <v>0</v>
      </c>
    </row>
    <row r="1528" spans="1:13" x14ac:dyDescent="0.25">
      <c r="A1528" t="s">
        <v>4001</v>
      </c>
      <c r="B1528" t="s">
        <v>14358</v>
      </c>
      <c r="C1528" s="2">
        <f t="shared" si="69"/>
        <v>1</v>
      </c>
      <c r="D1528" t="s">
        <v>12</v>
      </c>
      <c r="E1528" t="s">
        <v>2207</v>
      </c>
      <c r="F1528">
        <v>9</v>
      </c>
      <c r="G1528" t="str">
        <f t="shared" si="70"/>
        <v>Small</v>
      </c>
      <c r="H1528" t="s">
        <v>5</v>
      </c>
      <c r="I1528" t="str">
        <f>IFERROR(VLOOKUP(A1528,sponsored_animals!$A$1:$C$2143,1,TRUE),0)</f>
        <v>178f1189a06b68</v>
      </c>
      <c r="J1528">
        <f>VLOOKUP(H1528,location_costs!$A$1:$B$6,2,FALSE)</f>
        <v>140</v>
      </c>
      <c r="K1528" t="str">
        <f t="shared" si="71"/>
        <v>Dog_Small</v>
      </c>
      <c r="L1528">
        <f>VLOOKUP(K1528,size_costs!$D$1:$E$10,2,FALSE)</f>
        <v>125</v>
      </c>
      <c r="M1528">
        <f>VLOOKUP(C1528,age_costs!$A$1:$B$52,2,FALSE)</f>
        <v>0</v>
      </c>
    </row>
    <row r="1529" spans="1:13" x14ac:dyDescent="0.25">
      <c r="A1529" t="s">
        <v>4002</v>
      </c>
      <c r="B1529" t="s">
        <v>14359</v>
      </c>
      <c r="C1529" s="2">
        <f t="shared" si="69"/>
        <v>7</v>
      </c>
      <c r="D1529" t="s">
        <v>12</v>
      </c>
      <c r="E1529" t="s">
        <v>2186</v>
      </c>
      <c r="F1529">
        <v>13</v>
      </c>
      <c r="G1529" t="str">
        <f t="shared" si="70"/>
        <v>Medium</v>
      </c>
      <c r="H1529" t="s">
        <v>7</v>
      </c>
      <c r="I1529">
        <f>IFERROR(VLOOKUP(A1529,sponsored_animals!$A$1:$C$2143,1,TRUE),0)</f>
        <v>0</v>
      </c>
      <c r="J1529">
        <f>VLOOKUP(H1529,location_costs!$A$1:$B$6,2,FALSE)</f>
        <v>100</v>
      </c>
      <c r="K1529" t="str">
        <f t="shared" si="71"/>
        <v>Dog_Medium</v>
      </c>
      <c r="L1529">
        <f>VLOOKUP(K1529,size_costs!$D$1:$E$10,2,FALSE)</f>
        <v>150</v>
      </c>
      <c r="M1529">
        <f>VLOOKUP(C1529,age_costs!$A$1:$B$52,2,FALSE)</f>
        <v>100</v>
      </c>
    </row>
    <row r="1530" spans="1:13" x14ac:dyDescent="0.25">
      <c r="A1530" t="s">
        <v>4003</v>
      </c>
      <c r="B1530" t="s">
        <v>13903</v>
      </c>
      <c r="C1530" s="2">
        <f t="shared" si="69"/>
        <v>6</v>
      </c>
      <c r="D1530" t="s">
        <v>19</v>
      </c>
      <c r="E1530" t="s">
        <v>2207</v>
      </c>
      <c r="F1530">
        <v>10</v>
      </c>
      <c r="G1530" t="str">
        <f t="shared" si="70"/>
        <v>Large</v>
      </c>
      <c r="H1530" t="s">
        <v>6</v>
      </c>
      <c r="I1530" t="str">
        <f>IFERROR(VLOOKUP(A1530,sponsored_animals!$A$1:$C$2143,1,TRUE),0)</f>
        <v>7c0c3e04e6a4d4</v>
      </c>
      <c r="J1530">
        <f>VLOOKUP(H1530,location_costs!$A$1:$B$6,2,FALSE)</f>
        <v>135</v>
      </c>
      <c r="K1530" t="str">
        <f t="shared" si="71"/>
        <v>Cat_Large</v>
      </c>
      <c r="L1530">
        <f>VLOOKUP(K1530,size_costs!$D$1:$E$10,2,FALSE)</f>
        <v>140</v>
      </c>
      <c r="M1530">
        <f>VLOOKUP(C1530,age_costs!$A$1:$B$52,2,FALSE)</f>
        <v>100</v>
      </c>
    </row>
    <row r="1531" spans="1:13" x14ac:dyDescent="0.25">
      <c r="A1531" t="s">
        <v>4004</v>
      </c>
      <c r="B1531" t="s">
        <v>13112</v>
      </c>
      <c r="C1531" s="2">
        <f t="shared" si="69"/>
        <v>14</v>
      </c>
      <c r="D1531" t="s">
        <v>12</v>
      </c>
      <c r="E1531" t="s">
        <v>2322</v>
      </c>
      <c r="F1531">
        <v>42</v>
      </c>
      <c r="G1531" t="str">
        <f t="shared" si="70"/>
        <v>Large</v>
      </c>
      <c r="H1531" t="s">
        <v>6</v>
      </c>
      <c r="I1531">
        <f>IFERROR(VLOOKUP(A1531,sponsored_animals!$A$1:$C$2143,1,TRUE),0)</f>
        <v>0</v>
      </c>
      <c r="J1531">
        <f>VLOOKUP(H1531,location_costs!$A$1:$B$6,2,FALSE)</f>
        <v>135</v>
      </c>
      <c r="K1531" t="str">
        <f t="shared" si="71"/>
        <v>Dog_Large</v>
      </c>
      <c r="L1531">
        <f>VLOOKUP(K1531,size_costs!$D$1:$E$10,2,FALSE)</f>
        <v>175</v>
      </c>
      <c r="M1531">
        <f>VLOOKUP(C1531,age_costs!$A$1:$B$52,2,FALSE)</f>
        <v>200</v>
      </c>
    </row>
    <row r="1532" spans="1:13" x14ac:dyDescent="0.25">
      <c r="A1532" t="s">
        <v>913</v>
      </c>
      <c r="B1532" t="s">
        <v>14265</v>
      </c>
      <c r="C1532" s="2">
        <f t="shared" si="69"/>
        <v>4</v>
      </c>
      <c r="D1532" t="s">
        <v>19</v>
      </c>
      <c r="E1532" t="s">
        <v>2340</v>
      </c>
      <c r="F1532">
        <v>8</v>
      </c>
      <c r="G1532" t="str">
        <f t="shared" si="70"/>
        <v>Large</v>
      </c>
      <c r="H1532" t="s">
        <v>6</v>
      </c>
      <c r="I1532" t="str">
        <f>IFERROR(VLOOKUP(A1532,sponsored_animals!$A$1:$C$2143,1,TRUE),0)</f>
        <v>178f1189a06b68</v>
      </c>
      <c r="J1532">
        <f>VLOOKUP(H1532,location_costs!$A$1:$B$6,2,FALSE)</f>
        <v>135</v>
      </c>
      <c r="K1532" t="str">
        <f t="shared" si="71"/>
        <v>Cat_Large</v>
      </c>
      <c r="L1532">
        <f>VLOOKUP(K1532,size_costs!$D$1:$E$10,2,FALSE)</f>
        <v>140</v>
      </c>
      <c r="M1532">
        <f>VLOOKUP(C1532,age_costs!$A$1:$B$52,2,FALSE)</f>
        <v>0</v>
      </c>
    </row>
    <row r="1533" spans="1:13" x14ac:dyDescent="0.25">
      <c r="A1533" t="s">
        <v>4006</v>
      </c>
      <c r="B1533" t="s">
        <v>14360</v>
      </c>
      <c r="C1533" s="2">
        <f t="shared" si="69"/>
        <v>9</v>
      </c>
      <c r="D1533" t="s">
        <v>12</v>
      </c>
      <c r="E1533" t="s">
        <v>2533</v>
      </c>
      <c r="F1533">
        <v>47</v>
      </c>
      <c r="G1533" t="str">
        <f t="shared" si="70"/>
        <v>Large</v>
      </c>
      <c r="H1533" t="s">
        <v>5</v>
      </c>
      <c r="I1533" t="str">
        <f>IFERROR(VLOOKUP(A1533,sponsored_animals!$A$1:$C$2143,1,TRUE),0)</f>
        <v>36806649e5722d</v>
      </c>
      <c r="J1533">
        <f>VLOOKUP(H1533,location_costs!$A$1:$B$6,2,FALSE)</f>
        <v>140</v>
      </c>
      <c r="K1533" t="str">
        <f t="shared" si="71"/>
        <v>Dog_Large</v>
      </c>
      <c r="L1533">
        <f>VLOOKUP(K1533,size_costs!$D$1:$E$10,2,FALSE)</f>
        <v>175</v>
      </c>
      <c r="M1533">
        <f>VLOOKUP(C1533,age_costs!$A$1:$B$52,2,FALSE)</f>
        <v>150</v>
      </c>
    </row>
    <row r="1534" spans="1:13" x14ac:dyDescent="0.25">
      <c r="A1534" t="s">
        <v>4007</v>
      </c>
      <c r="B1534" t="s">
        <v>3788</v>
      </c>
      <c r="C1534" s="2">
        <f t="shared" si="69"/>
        <v>8</v>
      </c>
      <c r="D1534" t="s">
        <v>12</v>
      </c>
      <c r="E1534" t="s">
        <v>4008</v>
      </c>
      <c r="F1534">
        <v>9</v>
      </c>
      <c r="G1534" t="str">
        <f t="shared" si="70"/>
        <v>Small</v>
      </c>
      <c r="H1534" t="s">
        <v>7</v>
      </c>
      <c r="I1534" t="str">
        <f>IFERROR(VLOOKUP(A1534,sponsored_animals!$A$1:$C$2143,1,TRUE),0)</f>
        <v>b14069999a0ee6</v>
      </c>
      <c r="J1534">
        <f>VLOOKUP(H1534,location_costs!$A$1:$B$6,2,FALSE)</f>
        <v>100</v>
      </c>
      <c r="K1534" t="str">
        <f t="shared" si="71"/>
        <v>Dog_Small</v>
      </c>
      <c r="L1534">
        <f>VLOOKUP(K1534,size_costs!$D$1:$E$10,2,FALSE)</f>
        <v>125</v>
      </c>
      <c r="M1534">
        <f>VLOOKUP(C1534,age_costs!$A$1:$B$52,2,FALSE)</f>
        <v>150</v>
      </c>
    </row>
    <row r="1535" spans="1:13" x14ac:dyDescent="0.25">
      <c r="A1535" t="s">
        <v>4009</v>
      </c>
      <c r="B1535" t="s">
        <v>6467</v>
      </c>
      <c r="C1535" s="2">
        <f t="shared" si="69"/>
        <v>5</v>
      </c>
      <c r="D1535" t="s">
        <v>12</v>
      </c>
      <c r="E1535" t="s">
        <v>2226</v>
      </c>
      <c r="F1535">
        <v>47</v>
      </c>
      <c r="G1535" t="str">
        <f t="shared" si="70"/>
        <v>Large</v>
      </c>
      <c r="H1535" t="s">
        <v>5</v>
      </c>
      <c r="I1535">
        <f>IFERROR(VLOOKUP(A1535,sponsored_animals!$A$1:$C$2143,1,TRUE),0)</f>
        <v>0</v>
      </c>
      <c r="J1535">
        <f>VLOOKUP(H1535,location_costs!$A$1:$B$6,2,FALSE)</f>
        <v>140</v>
      </c>
      <c r="K1535" t="str">
        <f t="shared" si="71"/>
        <v>Dog_Large</v>
      </c>
      <c r="L1535">
        <f>VLOOKUP(K1535,size_costs!$D$1:$E$10,2,FALSE)</f>
        <v>175</v>
      </c>
      <c r="M1535">
        <f>VLOOKUP(C1535,age_costs!$A$1:$B$52,2,FALSE)</f>
        <v>100</v>
      </c>
    </row>
    <row r="1536" spans="1:13" x14ac:dyDescent="0.25">
      <c r="A1536" t="s">
        <v>4011</v>
      </c>
      <c r="B1536" t="s">
        <v>5299</v>
      </c>
      <c r="C1536" s="2">
        <f t="shared" si="69"/>
        <v>4</v>
      </c>
      <c r="D1536" t="s">
        <v>19</v>
      </c>
      <c r="E1536" t="s">
        <v>2198</v>
      </c>
      <c r="F1536">
        <v>2</v>
      </c>
      <c r="G1536" t="str">
        <f t="shared" si="70"/>
        <v>Small</v>
      </c>
      <c r="H1536" t="s">
        <v>5</v>
      </c>
      <c r="I1536">
        <f>IFERROR(VLOOKUP(A1536,sponsored_animals!$A$1:$C$2143,1,TRUE),0)</f>
        <v>0</v>
      </c>
      <c r="J1536">
        <f>VLOOKUP(H1536,location_costs!$A$1:$B$6,2,FALSE)</f>
        <v>140</v>
      </c>
      <c r="K1536" t="str">
        <f t="shared" si="71"/>
        <v>Cat_Small</v>
      </c>
      <c r="L1536">
        <f>VLOOKUP(K1536,size_costs!$D$1:$E$10,2,FALSE)</f>
        <v>100</v>
      </c>
      <c r="M1536">
        <f>VLOOKUP(C1536,age_costs!$A$1:$B$52,2,FALSE)</f>
        <v>0</v>
      </c>
    </row>
    <row r="1537" spans="1:13" x14ac:dyDescent="0.25">
      <c r="A1537" t="s">
        <v>4013</v>
      </c>
      <c r="B1537" t="s">
        <v>13954</v>
      </c>
      <c r="C1537" s="2">
        <f t="shared" si="69"/>
        <v>12</v>
      </c>
      <c r="D1537" t="s">
        <v>12</v>
      </c>
      <c r="E1537" t="s">
        <v>2186</v>
      </c>
      <c r="F1537">
        <v>33</v>
      </c>
      <c r="G1537" t="str">
        <f t="shared" si="70"/>
        <v>Large</v>
      </c>
      <c r="H1537" t="s">
        <v>6</v>
      </c>
      <c r="I1537">
        <f>IFERROR(VLOOKUP(A1537,sponsored_animals!$A$1:$C$2143,1,TRUE),0)</f>
        <v>0</v>
      </c>
      <c r="J1537">
        <f>VLOOKUP(H1537,location_costs!$A$1:$B$6,2,FALSE)</f>
        <v>135</v>
      </c>
      <c r="K1537" t="str">
        <f t="shared" si="71"/>
        <v>Dog_Large</v>
      </c>
      <c r="L1537">
        <f>VLOOKUP(K1537,size_costs!$D$1:$E$10,2,FALSE)</f>
        <v>175</v>
      </c>
      <c r="M1537">
        <f>VLOOKUP(C1537,age_costs!$A$1:$B$52,2,FALSE)</f>
        <v>150</v>
      </c>
    </row>
    <row r="1538" spans="1:13" x14ac:dyDescent="0.25">
      <c r="A1538" t="s">
        <v>4014</v>
      </c>
      <c r="B1538" t="s">
        <v>14299</v>
      </c>
      <c r="C1538" s="2">
        <f t="shared" si="69"/>
        <v>8</v>
      </c>
      <c r="D1538" t="s">
        <v>12</v>
      </c>
      <c r="E1538" t="s">
        <v>2332</v>
      </c>
      <c r="F1538">
        <v>6</v>
      </c>
      <c r="G1538" t="str">
        <f t="shared" si="70"/>
        <v>Small</v>
      </c>
      <c r="H1538" t="s">
        <v>7</v>
      </c>
      <c r="I1538" t="str">
        <f>IFERROR(VLOOKUP(A1538,sponsored_animals!$A$1:$C$2143,1,TRUE),0)</f>
        <v>b14069999a0ee6</v>
      </c>
      <c r="J1538">
        <f>VLOOKUP(H1538,location_costs!$A$1:$B$6,2,FALSE)</f>
        <v>100</v>
      </c>
      <c r="K1538" t="str">
        <f t="shared" si="71"/>
        <v>Dog_Small</v>
      </c>
      <c r="L1538">
        <f>VLOOKUP(K1538,size_costs!$D$1:$E$10,2,FALSE)</f>
        <v>125</v>
      </c>
      <c r="M1538">
        <f>VLOOKUP(C1538,age_costs!$A$1:$B$52,2,FALSE)</f>
        <v>150</v>
      </c>
    </row>
    <row r="1539" spans="1:13" x14ac:dyDescent="0.25">
      <c r="A1539" t="s">
        <v>4015</v>
      </c>
      <c r="B1539" t="s">
        <v>14361</v>
      </c>
      <c r="C1539" s="2">
        <f t="shared" ref="C1539:C1602" si="72">ROUND(YEARFRAC(B1539,"31/12/2021"),0)</f>
        <v>8</v>
      </c>
      <c r="D1539" t="s">
        <v>12</v>
      </c>
      <c r="E1539" t="s">
        <v>2226</v>
      </c>
      <c r="F1539">
        <v>22</v>
      </c>
      <c r="G1539" t="str">
        <f t="shared" ref="G1539:G1602" si="73">IF(AND(D1539="Dog",F1539&lt;=10),"Small",IF(AND(D1539="Dog",F1539&gt;10,F1539&lt;=30),"Medium",IF(AND(D1539="Dog",F1539&gt;30),"Large",IF(AND(D1539="Cat",F1539&lt;=5),"Small",IF(AND(D1539="Cat",F1539&gt;5,F1539&lt;=7),"Medium",IF(AND(D1539="Cat",F1539&gt;=7),"Large",IF(AND(D1539="Bird",F1539&lt;=0.7),"Small",IF(AND(D1539="Bird",F1539&gt;0.7,F1539&lt;=1.1),"Medium",IF(AND(D1539="Bird",F1539&gt;1.1),"Large","Erro")))))))))</f>
        <v>Medium</v>
      </c>
      <c r="H1539" t="s">
        <v>6</v>
      </c>
      <c r="I1539" t="str">
        <f>IFERROR(VLOOKUP(A1539,sponsored_animals!$A$1:$C$2143,1,TRUE),0)</f>
        <v>438efb0f97b6a3</v>
      </c>
      <c r="J1539">
        <f>VLOOKUP(H1539,location_costs!$A$1:$B$6,2,FALSE)</f>
        <v>135</v>
      </c>
      <c r="K1539" t="str">
        <f t="shared" ref="K1539:K1602" si="74">D1539&amp;"_"&amp;G1539</f>
        <v>Dog_Medium</v>
      </c>
      <c r="L1539">
        <f>VLOOKUP(K1539,size_costs!$D$1:$E$10,2,FALSE)</f>
        <v>150</v>
      </c>
      <c r="M1539">
        <f>VLOOKUP(C1539,age_costs!$A$1:$B$52,2,FALSE)</f>
        <v>150</v>
      </c>
    </row>
    <row r="1540" spans="1:13" x14ac:dyDescent="0.25">
      <c r="A1540" t="s">
        <v>4016</v>
      </c>
      <c r="B1540" t="s">
        <v>14362</v>
      </c>
      <c r="C1540" s="2">
        <f t="shared" si="72"/>
        <v>4</v>
      </c>
      <c r="D1540" t="s">
        <v>12</v>
      </c>
      <c r="E1540" t="s">
        <v>2535</v>
      </c>
      <c r="F1540">
        <v>33</v>
      </c>
      <c r="G1540" t="str">
        <f t="shared" si="73"/>
        <v>Large</v>
      </c>
      <c r="H1540" t="s">
        <v>6</v>
      </c>
      <c r="I1540" t="str">
        <f>IFERROR(VLOOKUP(A1540,sponsored_animals!$A$1:$C$2143,1,TRUE),0)</f>
        <v>178f1189a06b68</v>
      </c>
      <c r="J1540">
        <f>VLOOKUP(H1540,location_costs!$A$1:$B$6,2,FALSE)</f>
        <v>135</v>
      </c>
      <c r="K1540" t="str">
        <f t="shared" si="74"/>
        <v>Dog_Large</v>
      </c>
      <c r="L1540">
        <f>VLOOKUP(K1540,size_costs!$D$1:$E$10,2,FALSE)</f>
        <v>175</v>
      </c>
      <c r="M1540">
        <f>VLOOKUP(C1540,age_costs!$A$1:$B$52,2,FALSE)</f>
        <v>0</v>
      </c>
    </row>
    <row r="1541" spans="1:13" x14ac:dyDescent="0.25">
      <c r="A1541" t="s">
        <v>4017</v>
      </c>
      <c r="B1541" t="s">
        <v>13579</v>
      </c>
      <c r="C1541" s="2">
        <f t="shared" si="72"/>
        <v>7</v>
      </c>
      <c r="D1541" t="s">
        <v>12</v>
      </c>
      <c r="E1541" t="s">
        <v>2533</v>
      </c>
      <c r="F1541">
        <v>17</v>
      </c>
      <c r="G1541" t="str">
        <f t="shared" si="73"/>
        <v>Medium</v>
      </c>
      <c r="H1541" t="s">
        <v>6</v>
      </c>
      <c r="I1541" t="str">
        <f>IFERROR(VLOOKUP(A1541,sponsored_animals!$A$1:$C$2143,1,TRUE),0)</f>
        <v>178f1189a06b68</v>
      </c>
      <c r="J1541">
        <f>VLOOKUP(H1541,location_costs!$A$1:$B$6,2,FALSE)</f>
        <v>135</v>
      </c>
      <c r="K1541" t="str">
        <f t="shared" si="74"/>
        <v>Dog_Medium</v>
      </c>
      <c r="L1541">
        <f>VLOOKUP(K1541,size_costs!$D$1:$E$10,2,FALSE)</f>
        <v>150</v>
      </c>
      <c r="M1541">
        <f>VLOOKUP(C1541,age_costs!$A$1:$B$52,2,FALSE)</f>
        <v>100</v>
      </c>
    </row>
    <row r="1542" spans="1:13" x14ac:dyDescent="0.25">
      <c r="A1542" t="s">
        <v>4018</v>
      </c>
      <c r="B1542" t="s">
        <v>4184</v>
      </c>
      <c r="C1542" s="2">
        <f t="shared" si="72"/>
        <v>6</v>
      </c>
      <c r="D1542" t="s">
        <v>12</v>
      </c>
      <c r="E1542" t="s">
        <v>2288</v>
      </c>
      <c r="F1542">
        <v>42</v>
      </c>
      <c r="G1542" t="str">
        <f t="shared" si="73"/>
        <v>Large</v>
      </c>
      <c r="H1542" t="s">
        <v>7</v>
      </c>
      <c r="I1542" t="str">
        <f>IFERROR(VLOOKUP(A1542,sponsored_animals!$A$1:$C$2143,1,TRUE),0)</f>
        <v>b14069999a0ee6</v>
      </c>
      <c r="J1542">
        <f>VLOOKUP(H1542,location_costs!$A$1:$B$6,2,FALSE)</f>
        <v>100</v>
      </c>
      <c r="K1542" t="str">
        <f t="shared" si="74"/>
        <v>Dog_Large</v>
      </c>
      <c r="L1542">
        <f>VLOOKUP(K1542,size_costs!$D$1:$E$10,2,FALSE)</f>
        <v>175</v>
      </c>
      <c r="M1542">
        <f>VLOOKUP(C1542,age_costs!$A$1:$B$52,2,FALSE)</f>
        <v>100</v>
      </c>
    </row>
    <row r="1543" spans="1:13" x14ac:dyDescent="0.25">
      <c r="A1543" t="s">
        <v>4020</v>
      </c>
      <c r="B1543" t="s">
        <v>4021</v>
      </c>
      <c r="C1543" s="2">
        <f t="shared" si="72"/>
        <v>8</v>
      </c>
      <c r="D1543" t="s">
        <v>12</v>
      </c>
      <c r="E1543" t="s">
        <v>2322</v>
      </c>
      <c r="F1543">
        <v>7</v>
      </c>
      <c r="G1543" t="str">
        <f t="shared" si="73"/>
        <v>Small</v>
      </c>
      <c r="H1543" t="s">
        <v>6</v>
      </c>
      <c r="I1543">
        <f>IFERROR(VLOOKUP(A1543,sponsored_animals!$A$1:$C$2143,1,TRUE),0)</f>
        <v>0</v>
      </c>
      <c r="J1543">
        <f>VLOOKUP(H1543,location_costs!$A$1:$B$6,2,FALSE)</f>
        <v>135</v>
      </c>
      <c r="K1543" t="str">
        <f t="shared" si="74"/>
        <v>Dog_Small</v>
      </c>
      <c r="L1543">
        <f>VLOOKUP(K1543,size_costs!$D$1:$E$10,2,FALSE)</f>
        <v>125</v>
      </c>
      <c r="M1543">
        <f>VLOOKUP(C1543,age_costs!$A$1:$B$52,2,FALSE)</f>
        <v>150</v>
      </c>
    </row>
    <row r="1544" spans="1:13" x14ac:dyDescent="0.25">
      <c r="A1544" t="s">
        <v>4022</v>
      </c>
      <c r="B1544" t="s">
        <v>13740</v>
      </c>
      <c r="C1544" s="2">
        <f t="shared" si="72"/>
        <v>3</v>
      </c>
      <c r="D1544" t="s">
        <v>19</v>
      </c>
      <c r="E1544" t="s">
        <v>2350</v>
      </c>
      <c r="F1544">
        <v>9</v>
      </c>
      <c r="G1544" t="str">
        <f t="shared" si="73"/>
        <v>Large</v>
      </c>
      <c r="H1544" t="s">
        <v>6</v>
      </c>
      <c r="I1544">
        <f>IFERROR(VLOOKUP(A1544,sponsored_animals!$A$1:$C$2143,1,TRUE),0)</f>
        <v>0</v>
      </c>
      <c r="J1544">
        <f>VLOOKUP(H1544,location_costs!$A$1:$B$6,2,FALSE)</f>
        <v>135</v>
      </c>
      <c r="K1544" t="str">
        <f t="shared" si="74"/>
        <v>Cat_Large</v>
      </c>
      <c r="L1544">
        <f>VLOOKUP(K1544,size_costs!$D$1:$E$10,2,FALSE)</f>
        <v>140</v>
      </c>
      <c r="M1544">
        <f>VLOOKUP(C1544,age_costs!$A$1:$B$52,2,FALSE)</f>
        <v>0</v>
      </c>
    </row>
    <row r="1545" spans="1:13" x14ac:dyDescent="0.25">
      <c r="A1545" t="s">
        <v>4023</v>
      </c>
      <c r="B1545" t="s">
        <v>9043</v>
      </c>
      <c r="C1545" s="2">
        <f t="shared" si="72"/>
        <v>8</v>
      </c>
      <c r="D1545" t="s">
        <v>19</v>
      </c>
      <c r="E1545" t="s">
        <v>2207</v>
      </c>
      <c r="F1545">
        <v>9</v>
      </c>
      <c r="G1545" t="str">
        <f t="shared" si="73"/>
        <v>Large</v>
      </c>
      <c r="H1545" t="s">
        <v>3</v>
      </c>
      <c r="I1545" t="str">
        <f>IFERROR(VLOOKUP(A1545,sponsored_animals!$A$1:$C$2143,1,TRUE),0)</f>
        <v>214f8f6b359a1e</v>
      </c>
      <c r="J1545">
        <f>VLOOKUP(H1545,location_costs!$A$1:$B$6,2,FALSE)</f>
        <v>120</v>
      </c>
      <c r="K1545" t="str">
        <f t="shared" si="74"/>
        <v>Cat_Large</v>
      </c>
      <c r="L1545">
        <f>VLOOKUP(K1545,size_costs!$D$1:$E$10,2,FALSE)</f>
        <v>140</v>
      </c>
      <c r="M1545">
        <f>VLOOKUP(C1545,age_costs!$A$1:$B$52,2,FALSE)</f>
        <v>150</v>
      </c>
    </row>
    <row r="1546" spans="1:13" x14ac:dyDescent="0.25">
      <c r="A1546" t="s">
        <v>4024</v>
      </c>
      <c r="B1546" t="s">
        <v>14363</v>
      </c>
      <c r="C1546" s="2">
        <f t="shared" si="72"/>
        <v>10</v>
      </c>
      <c r="D1546" t="s">
        <v>12</v>
      </c>
      <c r="E1546" t="s">
        <v>2396</v>
      </c>
      <c r="F1546">
        <v>13</v>
      </c>
      <c r="G1546" t="str">
        <f t="shared" si="73"/>
        <v>Medium</v>
      </c>
      <c r="H1546" t="s">
        <v>5</v>
      </c>
      <c r="I1546" t="str">
        <f>IFERROR(VLOOKUP(A1546,sponsored_animals!$A$1:$C$2143,1,TRUE),0)</f>
        <v>7c0c3e04e6a4d4</v>
      </c>
      <c r="J1546">
        <f>VLOOKUP(H1546,location_costs!$A$1:$B$6,2,FALSE)</f>
        <v>140</v>
      </c>
      <c r="K1546" t="str">
        <f t="shared" si="74"/>
        <v>Dog_Medium</v>
      </c>
      <c r="L1546">
        <f>VLOOKUP(K1546,size_costs!$D$1:$E$10,2,FALSE)</f>
        <v>150</v>
      </c>
      <c r="M1546">
        <f>VLOOKUP(C1546,age_costs!$A$1:$B$52,2,FALSE)</f>
        <v>150</v>
      </c>
    </row>
    <row r="1547" spans="1:13" x14ac:dyDescent="0.25">
      <c r="A1547" t="s">
        <v>4025</v>
      </c>
      <c r="B1547" t="s">
        <v>7746</v>
      </c>
      <c r="C1547" s="2">
        <f t="shared" si="72"/>
        <v>3</v>
      </c>
      <c r="D1547" t="s">
        <v>12</v>
      </c>
      <c r="E1547" t="s">
        <v>4027</v>
      </c>
      <c r="F1547">
        <v>37</v>
      </c>
      <c r="G1547" t="str">
        <f t="shared" si="73"/>
        <v>Large</v>
      </c>
      <c r="H1547" t="s">
        <v>5</v>
      </c>
      <c r="I1547" t="str">
        <f>IFERROR(VLOOKUP(A1547,sponsored_animals!$A$1:$C$2143,1,TRUE),0)</f>
        <v>178f1189a06b68</v>
      </c>
      <c r="J1547">
        <f>VLOOKUP(H1547,location_costs!$A$1:$B$6,2,FALSE)</f>
        <v>140</v>
      </c>
      <c r="K1547" t="str">
        <f t="shared" si="74"/>
        <v>Dog_Large</v>
      </c>
      <c r="L1547">
        <f>VLOOKUP(K1547,size_costs!$D$1:$E$10,2,FALSE)</f>
        <v>175</v>
      </c>
      <c r="M1547">
        <f>VLOOKUP(C1547,age_costs!$A$1:$B$52,2,FALSE)</f>
        <v>0</v>
      </c>
    </row>
    <row r="1548" spans="1:13" x14ac:dyDescent="0.25">
      <c r="A1548" t="s">
        <v>4028</v>
      </c>
      <c r="B1548" t="s">
        <v>6890</v>
      </c>
      <c r="C1548" s="2">
        <f t="shared" si="72"/>
        <v>5</v>
      </c>
      <c r="D1548" t="s">
        <v>12</v>
      </c>
      <c r="E1548" t="s">
        <v>2332</v>
      </c>
      <c r="F1548">
        <v>37</v>
      </c>
      <c r="G1548" t="str">
        <f t="shared" si="73"/>
        <v>Large</v>
      </c>
      <c r="H1548" t="s">
        <v>7</v>
      </c>
      <c r="I1548">
        <f>IFERROR(VLOOKUP(A1548,sponsored_animals!$A$1:$C$2143,1,TRUE),0)</f>
        <v>0</v>
      </c>
      <c r="J1548">
        <f>VLOOKUP(H1548,location_costs!$A$1:$B$6,2,FALSE)</f>
        <v>100</v>
      </c>
      <c r="K1548" t="str">
        <f t="shared" si="74"/>
        <v>Dog_Large</v>
      </c>
      <c r="L1548">
        <f>VLOOKUP(K1548,size_costs!$D$1:$E$10,2,FALSE)</f>
        <v>175</v>
      </c>
      <c r="M1548">
        <f>VLOOKUP(C1548,age_costs!$A$1:$B$52,2,FALSE)</f>
        <v>100</v>
      </c>
    </row>
    <row r="1549" spans="1:13" x14ac:dyDescent="0.25">
      <c r="A1549" t="s">
        <v>4029</v>
      </c>
      <c r="B1549" t="s">
        <v>13536</v>
      </c>
      <c r="C1549" s="2">
        <f t="shared" si="72"/>
        <v>5</v>
      </c>
      <c r="D1549" t="s">
        <v>12</v>
      </c>
      <c r="E1549" t="s">
        <v>2182</v>
      </c>
      <c r="F1549">
        <v>8</v>
      </c>
      <c r="G1549" t="str">
        <f t="shared" si="73"/>
        <v>Small</v>
      </c>
      <c r="H1549" t="s">
        <v>3</v>
      </c>
      <c r="I1549" t="str">
        <f>IFERROR(VLOOKUP(A1549,sponsored_animals!$A$1:$C$2143,1,TRUE),0)</f>
        <v>178f1189a06b68</v>
      </c>
      <c r="J1549">
        <f>VLOOKUP(H1549,location_costs!$A$1:$B$6,2,FALSE)</f>
        <v>120</v>
      </c>
      <c r="K1549" t="str">
        <f t="shared" si="74"/>
        <v>Dog_Small</v>
      </c>
      <c r="L1549">
        <f>VLOOKUP(K1549,size_costs!$D$1:$E$10,2,FALSE)</f>
        <v>125</v>
      </c>
      <c r="M1549">
        <f>VLOOKUP(C1549,age_costs!$A$1:$B$52,2,FALSE)</f>
        <v>100</v>
      </c>
    </row>
    <row r="1550" spans="1:13" x14ac:dyDescent="0.25">
      <c r="A1550" t="s">
        <v>4030</v>
      </c>
      <c r="B1550" t="s">
        <v>3502</v>
      </c>
      <c r="C1550" s="2">
        <f t="shared" si="72"/>
        <v>9</v>
      </c>
      <c r="D1550" t="s">
        <v>12</v>
      </c>
      <c r="E1550" t="s">
        <v>2217</v>
      </c>
      <c r="F1550">
        <v>19</v>
      </c>
      <c r="G1550" t="str">
        <f t="shared" si="73"/>
        <v>Medium</v>
      </c>
      <c r="H1550" t="s">
        <v>5</v>
      </c>
      <c r="I1550" t="str">
        <f>IFERROR(VLOOKUP(A1550,sponsored_animals!$A$1:$C$2143,1,TRUE),0)</f>
        <v>b14069999a0ee6</v>
      </c>
      <c r="J1550">
        <f>VLOOKUP(H1550,location_costs!$A$1:$B$6,2,FALSE)</f>
        <v>140</v>
      </c>
      <c r="K1550" t="str">
        <f t="shared" si="74"/>
        <v>Dog_Medium</v>
      </c>
      <c r="L1550">
        <f>VLOOKUP(K1550,size_costs!$D$1:$E$10,2,FALSE)</f>
        <v>150</v>
      </c>
      <c r="M1550">
        <f>VLOOKUP(C1550,age_costs!$A$1:$B$52,2,FALSE)</f>
        <v>150</v>
      </c>
    </row>
    <row r="1551" spans="1:13" x14ac:dyDescent="0.25">
      <c r="A1551" t="s">
        <v>4031</v>
      </c>
      <c r="B1551" t="s">
        <v>13933</v>
      </c>
      <c r="C1551" s="2">
        <f t="shared" si="72"/>
        <v>5</v>
      </c>
      <c r="D1551" t="s">
        <v>12</v>
      </c>
      <c r="E1551" t="s">
        <v>2233</v>
      </c>
      <c r="F1551">
        <v>31</v>
      </c>
      <c r="G1551" t="str">
        <f t="shared" si="73"/>
        <v>Large</v>
      </c>
      <c r="H1551" t="s">
        <v>3</v>
      </c>
      <c r="I1551" t="str">
        <f>IFERROR(VLOOKUP(A1551,sponsored_animals!$A$1:$C$2143,1,TRUE),0)</f>
        <v>36806649e5722d</v>
      </c>
      <c r="J1551">
        <f>VLOOKUP(H1551,location_costs!$A$1:$B$6,2,FALSE)</f>
        <v>120</v>
      </c>
      <c r="K1551" t="str">
        <f t="shared" si="74"/>
        <v>Dog_Large</v>
      </c>
      <c r="L1551">
        <f>VLOOKUP(K1551,size_costs!$D$1:$E$10,2,FALSE)</f>
        <v>175</v>
      </c>
      <c r="M1551">
        <f>VLOOKUP(C1551,age_costs!$A$1:$B$52,2,FALSE)</f>
        <v>100</v>
      </c>
    </row>
    <row r="1552" spans="1:13" x14ac:dyDescent="0.25">
      <c r="A1552" t="s">
        <v>4032</v>
      </c>
      <c r="B1552" t="s">
        <v>14364</v>
      </c>
      <c r="C1552" s="2">
        <f t="shared" si="72"/>
        <v>4</v>
      </c>
      <c r="D1552" t="s">
        <v>19</v>
      </c>
      <c r="E1552" t="s">
        <v>2210</v>
      </c>
      <c r="F1552">
        <v>9</v>
      </c>
      <c r="G1552" t="str">
        <f t="shared" si="73"/>
        <v>Large</v>
      </c>
      <c r="H1552" t="s">
        <v>6</v>
      </c>
      <c r="I1552" t="str">
        <f>IFERROR(VLOOKUP(A1552,sponsored_animals!$A$1:$C$2143,1,TRUE),0)</f>
        <v>36806649e5722d</v>
      </c>
      <c r="J1552">
        <f>VLOOKUP(H1552,location_costs!$A$1:$B$6,2,FALSE)</f>
        <v>135</v>
      </c>
      <c r="K1552" t="str">
        <f t="shared" si="74"/>
        <v>Cat_Large</v>
      </c>
      <c r="L1552">
        <f>VLOOKUP(K1552,size_costs!$D$1:$E$10,2,FALSE)</f>
        <v>140</v>
      </c>
      <c r="M1552">
        <f>VLOOKUP(C1552,age_costs!$A$1:$B$52,2,FALSE)</f>
        <v>0</v>
      </c>
    </row>
    <row r="1553" spans="1:13" x14ac:dyDescent="0.25">
      <c r="A1553" t="s">
        <v>4033</v>
      </c>
      <c r="B1553" t="s">
        <v>14365</v>
      </c>
      <c r="C1553" s="2">
        <f t="shared" si="72"/>
        <v>8</v>
      </c>
      <c r="D1553" t="s">
        <v>19</v>
      </c>
      <c r="E1553" t="s">
        <v>2210</v>
      </c>
      <c r="F1553">
        <v>9</v>
      </c>
      <c r="G1553" t="str">
        <f t="shared" si="73"/>
        <v>Large</v>
      </c>
      <c r="H1553" t="s">
        <v>5</v>
      </c>
      <c r="I1553" t="str">
        <f>IFERROR(VLOOKUP(A1553,sponsored_animals!$A$1:$C$2143,1,TRUE),0)</f>
        <v>36806649e5722d</v>
      </c>
      <c r="J1553">
        <f>VLOOKUP(H1553,location_costs!$A$1:$B$6,2,FALSE)</f>
        <v>140</v>
      </c>
      <c r="K1553" t="str">
        <f t="shared" si="74"/>
        <v>Cat_Large</v>
      </c>
      <c r="L1553">
        <f>VLOOKUP(K1553,size_costs!$D$1:$E$10,2,FALSE)</f>
        <v>140</v>
      </c>
      <c r="M1553">
        <f>VLOOKUP(C1553,age_costs!$A$1:$B$52,2,FALSE)</f>
        <v>150</v>
      </c>
    </row>
    <row r="1554" spans="1:13" x14ac:dyDescent="0.25">
      <c r="A1554" t="s">
        <v>4034</v>
      </c>
      <c r="B1554" t="s">
        <v>2359</v>
      </c>
      <c r="C1554" s="2">
        <f t="shared" si="72"/>
        <v>6</v>
      </c>
      <c r="D1554" t="s">
        <v>12</v>
      </c>
      <c r="E1554" t="s">
        <v>2208</v>
      </c>
      <c r="F1554">
        <v>22</v>
      </c>
      <c r="G1554" t="str">
        <f t="shared" si="73"/>
        <v>Medium</v>
      </c>
      <c r="H1554" t="s">
        <v>7</v>
      </c>
      <c r="I1554" t="str">
        <f>IFERROR(VLOOKUP(A1554,sponsored_animals!$A$1:$C$2143,1,TRUE),0)</f>
        <v>178f1189a06b68</v>
      </c>
      <c r="J1554">
        <f>VLOOKUP(H1554,location_costs!$A$1:$B$6,2,FALSE)</f>
        <v>100</v>
      </c>
      <c r="K1554" t="str">
        <f t="shared" si="74"/>
        <v>Dog_Medium</v>
      </c>
      <c r="L1554">
        <f>VLOOKUP(K1554,size_costs!$D$1:$E$10,2,FALSE)</f>
        <v>150</v>
      </c>
      <c r="M1554">
        <f>VLOOKUP(C1554,age_costs!$A$1:$B$52,2,FALSE)</f>
        <v>100</v>
      </c>
    </row>
    <row r="1555" spans="1:13" x14ac:dyDescent="0.25">
      <c r="A1555" t="s">
        <v>4035</v>
      </c>
      <c r="B1555" t="s">
        <v>14265</v>
      </c>
      <c r="C1555" s="2">
        <f t="shared" si="72"/>
        <v>4</v>
      </c>
      <c r="D1555" t="s">
        <v>12</v>
      </c>
      <c r="E1555" t="s">
        <v>2223</v>
      </c>
      <c r="F1555">
        <v>26</v>
      </c>
      <c r="G1555" t="str">
        <f t="shared" si="73"/>
        <v>Medium</v>
      </c>
      <c r="H1555" t="s">
        <v>3</v>
      </c>
      <c r="I1555">
        <f>IFERROR(VLOOKUP(A1555,sponsored_animals!$A$1:$C$2143,1,TRUE),0)</f>
        <v>0</v>
      </c>
      <c r="J1555">
        <f>VLOOKUP(H1555,location_costs!$A$1:$B$6,2,FALSE)</f>
        <v>120</v>
      </c>
      <c r="K1555" t="str">
        <f t="shared" si="74"/>
        <v>Dog_Medium</v>
      </c>
      <c r="L1555">
        <f>VLOOKUP(K1555,size_costs!$D$1:$E$10,2,FALSE)</f>
        <v>150</v>
      </c>
      <c r="M1555">
        <f>VLOOKUP(C1555,age_costs!$A$1:$B$52,2,FALSE)</f>
        <v>0</v>
      </c>
    </row>
    <row r="1556" spans="1:13" x14ac:dyDescent="0.25">
      <c r="A1556" t="s">
        <v>4036</v>
      </c>
      <c r="B1556" t="s">
        <v>4249</v>
      </c>
      <c r="C1556" s="2">
        <f t="shared" si="72"/>
        <v>7</v>
      </c>
      <c r="D1556" t="s">
        <v>12</v>
      </c>
      <c r="E1556" t="s">
        <v>2186</v>
      </c>
      <c r="F1556">
        <v>41</v>
      </c>
      <c r="G1556" t="str">
        <f t="shared" si="73"/>
        <v>Large</v>
      </c>
      <c r="H1556" t="s">
        <v>5</v>
      </c>
      <c r="I1556">
        <f>IFERROR(VLOOKUP(A1556,sponsored_animals!$A$1:$C$2143,1,TRUE),0)</f>
        <v>0</v>
      </c>
      <c r="J1556">
        <f>VLOOKUP(H1556,location_costs!$A$1:$B$6,2,FALSE)</f>
        <v>140</v>
      </c>
      <c r="K1556" t="str">
        <f t="shared" si="74"/>
        <v>Dog_Large</v>
      </c>
      <c r="L1556">
        <f>VLOOKUP(K1556,size_costs!$D$1:$E$10,2,FALSE)</f>
        <v>175</v>
      </c>
      <c r="M1556">
        <f>VLOOKUP(C1556,age_costs!$A$1:$B$52,2,FALSE)</f>
        <v>100</v>
      </c>
    </row>
    <row r="1557" spans="1:13" x14ac:dyDescent="0.25">
      <c r="A1557" t="s">
        <v>4038</v>
      </c>
      <c r="B1557" t="s">
        <v>14366</v>
      </c>
      <c r="C1557" s="2">
        <f t="shared" si="72"/>
        <v>7</v>
      </c>
      <c r="D1557" t="s">
        <v>12</v>
      </c>
      <c r="E1557" t="s">
        <v>3080</v>
      </c>
      <c r="F1557">
        <v>38</v>
      </c>
      <c r="G1557" t="str">
        <f t="shared" si="73"/>
        <v>Large</v>
      </c>
      <c r="H1557" t="s">
        <v>6</v>
      </c>
      <c r="I1557" t="str">
        <f>IFERROR(VLOOKUP(A1557,sponsored_animals!$A$1:$C$2143,1,TRUE),0)</f>
        <v>178f1189a06b68</v>
      </c>
      <c r="J1557">
        <f>VLOOKUP(H1557,location_costs!$A$1:$B$6,2,FALSE)</f>
        <v>135</v>
      </c>
      <c r="K1557" t="str">
        <f t="shared" si="74"/>
        <v>Dog_Large</v>
      </c>
      <c r="L1557">
        <f>VLOOKUP(K1557,size_costs!$D$1:$E$10,2,FALSE)</f>
        <v>175</v>
      </c>
      <c r="M1557">
        <f>VLOOKUP(C1557,age_costs!$A$1:$B$52,2,FALSE)</f>
        <v>100</v>
      </c>
    </row>
    <row r="1558" spans="1:13" x14ac:dyDescent="0.25">
      <c r="A1558" t="s">
        <v>4039</v>
      </c>
      <c r="B1558" t="s">
        <v>14367</v>
      </c>
      <c r="C1558" s="2">
        <f t="shared" si="72"/>
        <v>6</v>
      </c>
      <c r="D1558" t="s">
        <v>19</v>
      </c>
      <c r="E1558" t="s">
        <v>2234</v>
      </c>
      <c r="F1558">
        <v>2</v>
      </c>
      <c r="G1558" t="str">
        <f t="shared" si="73"/>
        <v>Small</v>
      </c>
      <c r="H1558" t="s">
        <v>7</v>
      </c>
      <c r="I1558" t="str">
        <f>IFERROR(VLOOKUP(A1558,sponsored_animals!$A$1:$C$2143,1,TRUE),0)</f>
        <v>36806649e5722d</v>
      </c>
      <c r="J1558">
        <f>VLOOKUP(H1558,location_costs!$A$1:$B$6,2,FALSE)</f>
        <v>100</v>
      </c>
      <c r="K1558" t="str">
        <f t="shared" si="74"/>
        <v>Cat_Small</v>
      </c>
      <c r="L1558">
        <f>VLOOKUP(K1558,size_costs!$D$1:$E$10,2,FALSE)</f>
        <v>100</v>
      </c>
      <c r="M1558">
        <f>VLOOKUP(C1558,age_costs!$A$1:$B$52,2,FALSE)</f>
        <v>100</v>
      </c>
    </row>
    <row r="1559" spans="1:13" x14ac:dyDescent="0.25">
      <c r="A1559" t="s">
        <v>4040</v>
      </c>
      <c r="B1559" t="s">
        <v>2784</v>
      </c>
      <c r="C1559" s="2">
        <f t="shared" si="72"/>
        <v>4</v>
      </c>
      <c r="D1559" t="s">
        <v>19</v>
      </c>
      <c r="E1559" t="s">
        <v>2182</v>
      </c>
      <c r="F1559">
        <v>2</v>
      </c>
      <c r="G1559" t="str">
        <f t="shared" si="73"/>
        <v>Small</v>
      </c>
      <c r="H1559" t="s">
        <v>3</v>
      </c>
      <c r="I1559">
        <f>IFERROR(VLOOKUP(A1559,sponsored_animals!$A$1:$C$2143,1,TRUE),0)</f>
        <v>0</v>
      </c>
      <c r="J1559">
        <f>VLOOKUP(H1559,location_costs!$A$1:$B$6,2,FALSE)</f>
        <v>120</v>
      </c>
      <c r="K1559" t="str">
        <f t="shared" si="74"/>
        <v>Cat_Small</v>
      </c>
      <c r="L1559">
        <f>VLOOKUP(K1559,size_costs!$D$1:$E$10,2,FALSE)</f>
        <v>100</v>
      </c>
      <c r="M1559">
        <f>VLOOKUP(C1559,age_costs!$A$1:$B$52,2,FALSE)</f>
        <v>0</v>
      </c>
    </row>
    <row r="1560" spans="1:13" x14ac:dyDescent="0.25">
      <c r="A1560" t="s">
        <v>4041</v>
      </c>
      <c r="B1560" t="s">
        <v>14368</v>
      </c>
      <c r="C1560" s="2">
        <f t="shared" si="72"/>
        <v>3</v>
      </c>
      <c r="D1560" t="s">
        <v>12</v>
      </c>
      <c r="E1560" t="s">
        <v>2226</v>
      </c>
      <c r="F1560">
        <v>6</v>
      </c>
      <c r="G1560" t="str">
        <f t="shared" si="73"/>
        <v>Small</v>
      </c>
      <c r="H1560" t="s">
        <v>3</v>
      </c>
      <c r="I1560" t="str">
        <f>IFERROR(VLOOKUP(A1560,sponsored_animals!$A$1:$C$2143,1,TRUE),0)</f>
        <v>d40d0d9a6a4451</v>
      </c>
      <c r="J1560">
        <f>VLOOKUP(H1560,location_costs!$A$1:$B$6,2,FALSE)</f>
        <v>120</v>
      </c>
      <c r="K1560" t="str">
        <f t="shared" si="74"/>
        <v>Dog_Small</v>
      </c>
      <c r="L1560">
        <f>VLOOKUP(K1560,size_costs!$D$1:$E$10,2,FALSE)</f>
        <v>125</v>
      </c>
      <c r="M1560">
        <f>VLOOKUP(C1560,age_costs!$A$1:$B$52,2,FALSE)</f>
        <v>0</v>
      </c>
    </row>
    <row r="1561" spans="1:13" x14ac:dyDescent="0.25">
      <c r="A1561" t="s">
        <v>4042</v>
      </c>
      <c r="B1561" t="s">
        <v>14369</v>
      </c>
      <c r="C1561" s="2">
        <f t="shared" si="72"/>
        <v>10</v>
      </c>
      <c r="D1561" t="s">
        <v>12</v>
      </c>
      <c r="E1561" t="s">
        <v>2207</v>
      </c>
      <c r="F1561">
        <v>49</v>
      </c>
      <c r="G1561" t="str">
        <f t="shared" si="73"/>
        <v>Large</v>
      </c>
      <c r="H1561" t="s">
        <v>6</v>
      </c>
      <c r="I1561">
        <f>IFERROR(VLOOKUP(A1561,sponsored_animals!$A$1:$C$2143,1,TRUE),0)</f>
        <v>0</v>
      </c>
      <c r="J1561">
        <f>VLOOKUP(H1561,location_costs!$A$1:$B$6,2,FALSE)</f>
        <v>135</v>
      </c>
      <c r="K1561" t="str">
        <f t="shared" si="74"/>
        <v>Dog_Large</v>
      </c>
      <c r="L1561">
        <f>VLOOKUP(K1561,size_costs!$D$1:$E$10,2,FALSE)</f>
        <v>175</v>
      </c>
      <c r="M1561">
        <f>VLOOKUP(C1561,age_costs!$A$1:$B$52,2,FALSE)</f>
        <v>150</v>
      </c>
    </row>
    <row r="1562" spans="1:13" x14ac:dyDescent="0.25">
      <c r="A1562" t="s">
        <v>4043</v>
      </c>
      <c r="B1562" t="s">
        <v>13087</v>
      </c>
      <c r="C1562" s="2">
        <f t="shared" si="72"/>
        <v>11</v>
      </c>
      <c r="D1562" t="s">
        <v>12</v>
      </c>
      <c r="E1562" t="s">
        <v>2244</v>
      </c>
      <c r="F1562">
        <v>33</v>
      </c>
      <c r="G1562" t="str">
        <f t="shared" si="73"/>
        <v>Large</v>
      </c>
      <c r="H1562" t="s">
        <v>7</v>
      </c>
      <c r="I1562" t="str">
        <f>IFERROR(VLOOKUP(A1562,sponsored_animals!$A$1:$C$2143,1,TRUE),0)</f>
        <v>36806649e5722d</v>
      </c>
      <c r="J1562">
        <f>VLOOKUP(H1562,location_costs!$A$1:$B$6,2,FALSE)</f>
        <v>100</v>
      </c>
      <c r="K1562" t="str">
        <f t="shared" si="74"/>
        <v>Dog_Large</v>
      </c>
      <c r="L1562">
        <f>VLOOKUP(K1562,size_costs!$D$1:$E$10,2,FALSE)</f>
        <v>175</v>
      </c>
      <c r="M1562">
        <f>VLOOKUP(C1562,age_costs!$A$1:$B$52,2,FALSE)</f>
        <v>150</v>
      </c>
    </row>
    <row r="1563" spans="1:13" x14ac:dyDescent="0.25">
      <c r="A1563" t="s">
        <v>4045</v>
      </c>
      <c r="B1563" t="s">
        <v>14370</v>
      </c>
      <c r="C1563" s="2">
        <f t="shared" si="72"/>
        <v>12</v>
      </c>
      <c r="D1563" t="s">
        <v>12</v>
      </c>
      <c r="E1563" t="s">
        <v>2302</v>
      </c>
      <c r="F1563">
        <v>18</v>
      </c>
      <c r="G1563" t="str">
        <f t="shared" si="73"/>
        <v>Medium</v>
      </c>
      <c r="H1563" t="s">
        <v>6</v>
      </c>
      <c r="I1563" t="str">
        <f>IFERROR(VLOOKUP(A1563,sponsored_animals!$A$1:$C$2143,1,TRUE),0)</f>
        <v>0ea863dbf1123f</v>
      </c>
      <c r="J1563">
        <f>VLOOKUP(H1563,location_costs!$A$1:$B$6,2,FALSE)</f>
        <v>135</v>
      </c>
      <c r="K1563" t="str">
        <f t="shared" si="74"/>
        <v>Dog_Medium</v>
      </c>
      <c r="L1563">
        <f>VLOOKUP(K1563,size_costs!$D$1:$E$10,2,FALSE)</f>
        <v>150</v>
      </c>
      <c r="M1563">
        <f>VLOOKUP(C1563,age_costs!$A$1:$B$52,2,FALSE)</f>
        <v>150</v>
      </c>
    </row>
    <row r="1564" spans="1:13" x14ac:dyDescent="0.25">
      <c r="A1564" t="s">
        <v>968</v>
      </c>
      <c r="B1564" t="s">
        <v>13620</v>
      </c>
      <c r="C1564" s="2">
        <f t="shared" si="72"/>
        <v>8</v>
      </c>
      <c r="D1564" t="s">
        <v>12</v>
      </c>
      <c r="E1564" t="s">
        <v>2332</v>
      </c>
      <c r="F1564">
        <v>8</v>
      </c>
      <c r="G1564" t="str">
        <f t="shared" si="73"/>
        <v>Small</v>
      </c>
      <c r="H1564" t="s">
        <v>3</v>
      </c>
      <c r="I1564">
        <f>IFERROR(VLOOKUP(A1564,sponsored_animals!$A$1:$C$2143,1,TRUE),0)</f>
        <v>0</v>
      </c>
      <c r="J1564">
        <f>VLOOKUP(H1564,location_costs!$A$1:$B$6,2,FALSE)</f>
        <v>120</v>
      </c>
      <c r="K1564" t="str">
        <f t="shared" si="74"/>
        <v>Dog_Small</v>
      </c>
      <c r="L1564">
        <f>VLOOKUP(K1564,size_costs!$D$1:$E$10,2,FALSE)</f>
        <v>125</v>
      </c>
      <c r="M1564">
        <f>VLOOKUP(C1564,age_costs!$A$1:$B$52,2,FALSE)</f>
        <v>150</v>
      </c>
    </row>
    <row r="1565" spans="1:13" x14ac:dyDescent="0.25">
      <c r="A1565" t="s">
        <v>4046</v>
      </c>
      <c r="B1565" t="s">
        <v>13971</v>
      </c>
      <c r="C1565" s="2">
        <f t="shared" si="72"/>
        <v>2</v>
      </c>
      <c r="D1565" t="s">
        <v>19</v>
      </c>
      <c r="E1565" t="s">
        <v>2198</v>
      </c>
      <c r="F1565">
        <v>3</v>
      </c>
      <c r="G1565" t="str">
        <f t="shared" si="73"/>
        <v>Small</v>
      </c>
      <c r="H1565" t="s">
        <v>5</v>
      </c>
      <c r="I1565" t="str">
        <f>IFERROR(VLOOKUP(A1565,sponsored_animals!$A$1:$C$2143,1,TRUE),0)</f>
        <v>178f1189a06b68</v>
      </c>
      <c r="J1565">
        <f>VLOOKUP(H1565,location_costs!$A$1:$B$6,2,FALSE)</f>
        <v>140</v>
      </c>
      <c r="K1565" t="str">
        <f t="shared" si="74"/>
        <v>Cat_Small</v>
      </c>
      <c r="L1565">
        <f>VLOOKUP(K1565,size_costs!$D$1:$E$10,2,FALSE)</f>
        <v>100</v>
      </c>
      <c r="M1565">
        <f>VLOOKUP(C1565,age_costs!$A$1:$B$52,2,FALSE)</f>
        <v>0</v>
      </c>
    </row>
    <row r="1566" spans="1:13" x14ac:dyDescent="0.25">
      <c r="A1566" t="s">
        <v>4047</v>
      </c>
      <c r="B1566" t="s">
        <v>5856</v>
      </c>
      <c r="C1566" s="2">
        <f t="shared" si="72"/>
        <v>14</v>
      </c>
      <c r="D1566" t="s">
        <v>12</v>
      </c>
      <c r="E1566" t="s">
        <v>2180</v>
      </c>
      <c r="F1566">
        <v>44</v>
      </c>
      <c r="G1566" t="str">
        <f t="shared" si="73"/>
        <v>Large</v>
      </c>
      <c r="H1566" t="s">
        <v>5</v>
      </c>
      <c r="I1566">
        <f>IFERROR(VLOOKUP(A1566,sponsored_animals!$A$1:$C$2143,1,TRUE),0)</f>
        <v>0</v>
      </c>
      <c r="J1566">
        <f>VLOOKUP(H1566,location_costs!$A$1:$B$6,2,FALSE)</f>
        <v>140</v>
      </c>
      <c r="K1566" t="str">
        <f t="shared" si="74"/>
        <v>Dog_Large</v>
      </c>
      <c r="L1566">
        <f>VLOOKUP(K1566,size_costs!$D$1:$E$10,2,FALSE)</f>
        <v>175</v>
      </c>
      <c r="M1566">
        <f>VLOOKUP(C1566,age_costs!$A$1:$B$52,2,FALSE)</f>
        <v>200</v>
      </c>
    </row>
    <row r="1567" spans="1:13" x14ac:dyDescent="0.25">
      <c r="A1567" t="s">
        <v>4049</v>
      </c>
      <c r="B1567" t="s">
        <v>4217</v>
      </c>
      <c r="C1567" s="2">
        <f t="shared" si="72"/>
        <v>3</v>
      </c>
      <c r="D1567" t="s">
        <v>19</v>
      </c>
      <c r="E1567" t="s">
        <v>2200</v>
      </c>
      <c r="F1567">
        <v>10</v>
      </c>
      <c r="G1567" t="str">
        <f t="shared" si="73"/>
        <v>Large</v>
      </c>
      <c r="H1567" t="s">
        <v>6</v>
      </c>
      <c r="I1567" t="str">
        <f>IFERROR(VLOOKUP(A1567,sponsored_animals!$A$1:$C$2143,1,TRUE),0)</f>
        <v>b14069999a0ee6</v>
      </c>
      <c r="J1567">
        <f>VLOOKUP(H1567,location_costs!$A$1:$B$6,2,FALSE)</f>
        <v>135</v>
      </c>
      <c r="K1567" t="str">
        <f t="shared" si="74"/>
        <v>Cat_Large</v>
      </c>
      <c r="L1567">
        <f>VLOOKUP(K1567,size_costs!$D$1:$E$10,2,FALSE)</f>
        <v>140</v>
      </c>
      <c r="M1567">
        <f>VLOOKUP(C1567,age_costs!$A$1:$B$52,2,FALSE)</f>
        <v>0</v>
      </c>
    </row>
    <row r="1568" spans="1:13" x14ac:dyDescent="0.25">
      <c r="A1568" t="s">
        <v>2041</v>
      </c>
      <c r="B1568" t="s">
        <v>14174</v>
      </c>
      <c r="C1568" s="2">
        <f t="shared" si="72"/>
        <v>7</v>
      </c>
      <c r="D1568" t="s">
        <v>12</v>
      </c>
      <c r="E1568" t="s">
        <v>2191</v>
      </c>
      <c r="F1568">
        <v>34</v>
      </c>
      <c r="G1568" t="str">
        <f t="shared" si="73"/>
        <v>Large</v>
      </c>
      <c r="H1568" t="s">
        <v>5</v>
      </c>
      <c r="I1568" t="str">
        <f>IFERROR(VLOOKUP(A1568,sponsored_animals!$A$1:$C$2143,1,TRUE),0)</f>
        <v>36806649e5722d</v>
      </c>
      <c r="J1568">
        <f>VLOOKUP(H1568,location_costs!$A$1:$B$6,2,FALSE)</f>
        <v>140</v>
      </c>
      <c r="K1568" t="str">
        <f t="shared" si="74"/>
        <v>Dog_Large</v>
      </c>
      <c r="L1568">
        <f>VLOOKUP(K1568,size_costs!$D$1:$E$10,2,FALSE)</f>
        <v>175</v>
      </c>
      <c r="M1568">
        <f>VLOOKUP(C1568,age_costs!$A$1:$B$52,2,FALSE)</f>
        <v>100</v>
      </c>
    </row>
    <row r="1569" spans="1:13" x14ac:dyDescent="0.25">
      <c r="A1569" t="s">
        <v>4050</v>
      </c>
      <c r="B1569" t="s">
        <v>14371</v>
      </c>
      <c r="C1569" s="2">
        <f t="shared" si="72"/>
        <v>1</v>
      </c>
      <c r="D1569" t="s">
        <v>12</v>
      </c>
      <c r="E1569" t="s">
        <v>2186</v>
      </c>
      <c r="F1569">
        <v>36</v>
      </c>
      <c r="G1569" t="str">
        <f t="shared" si="73"/>
        <v>Large</v>
      </c>
      <c r="H1569" t="s">
        <v>5</v>
      </c>
      <c r="I1569" t="str">
        <f>IFERROR(VLOOKUP(A1569,sponsored_animals!$A$1:$C$2143,1,TRUE),0)</f>
        <v>36806649e5722d</v>
      </c>
      <c r="J1569">
        <f>VLOOKUP(H1569,location_costs!$A$1:$B$6,2,FALSE)</f>
        <v>140</v>
      </c>
      <c r="K1569" t="str">
        <f t="shared" si="74"/>
        <v>Dog_Large</v>
      </c>
      <c r="L1569">
        <f>VLOOKUP(K1569,size_costs!$D$1:$E$10,2,FALSE)</f>
        <v>175</v>
      </c>
      <c r="M1569">
        <f>VLOOKUP(C1569,age_costs!$A$1:$B$52,2,FALSE)</f>
        <v>0</v>
      </c>
    </row>
    <row r="1570" spans="1:13" x14ac:dyDescent="0.25">
      <c r="A1570" t="s">
        <v>4051</v>
      </c>
      <c r="B1570" t="s">
        <v>3177</v>
      </c>
      <c r="C1570" s="2">
        <f t="shared" si="72"/>
        <v>5</v>
      </c>
      <c r="D1570" t="s">
        <v>19</v>
      </c>
      <c r="E1570" t="s">
        <v>2207</v>
      </c>
      <c r="F1570">
        <v>6.5</v>
      </c>
      <c r="G1570" t="str">
        <f t="shared" si="73"/>
        <v>Medium</v>
      </c>
      <c r="H1570" t="s">
        <v>7</v>
      </c>
      <c r="I1570" t="str">
        <f>IFERROR(VLOOKUP(A1570,sponsored_animals!$A$1:$C$2143,1,TRUE),0)</f>
        <v>178f1189a06b68</v>
      </c>
      <c r="J1570">
        <f>VLOOKUP(H1570,location_costs!$A$1:$B$6,2,FALSE)</f>
        <v>100</v>
      </c>
      <c r="K1570" t="str">
        <f t="shared" si="74"/>
        <v>Cat_Medium</v>
      </c>
      <c r="L1570">
        <f>VLOOKUP(K1570,size_costs!$D$1:$E$10,2,FALSE)</f>
        <v>120</v>
      </c>
      <c r="M1570">
        <f>VLOOKUP(C1570,age_costs!$A$1:$B$52,2,FALSE)</f>
        <v>100</v>
      </c>
    </row>
    <row r="1571" spans="1:13" x14ac:dyDescent="0.25">
      <c r="A1571" t="s">
        <v>4053</v>
      </c>
      <c r="B1571" t="s">
        <v>14372</v>
      </c>
      <c r="C1571" s="2">
        <f t="shared" si="72"/>
        <v>10</v>
      </c>
      <c r="D1571" t="s">
        <v>12</v>
      </c>
      <c r="E1571" t="s">
        <v>2302</v>
      </c>
      <c r="F1571">
        <v>36</v>
      </c>
      <c r="G1571" t="str">
        <f t="shared" si="73"/>
        <v>Large</v>
      </c>
      <c r="H1571" t="s">
        <v>6</v>
      </c>
      <c r="I1571" t="str">
        <f>IFERROR(VLOOKUP(A1571,sponsored_animals!$A$1:$C$2143,1,TRUE),0)</f>
        <v>0ea863dbf1123f</v>
      </c>
      <c r="J1571">
        <f>VLOOKUP(H1571,location_costs!$A$1:$B$6,2,FALSE)</f>
        <v>135</v>
      </c>
      <c r="K1571" t="str">
        <f t="shared" si="74"/>
        <v>Dog_Large</v>
      </c>
      <c r="L1571">
        <f>VLOOKUP(K1571,size_costs!$D$1:$E$10,2,FALSE)</f>
        <v>175</v>
      </c>
      <c r="M1571">
        <f>VLOOKUP(C1571,age_costs!$A$1:$B$52,2,FALSE)</f>
        <v>150</v>
      </c>
    </row>
    <row r="1572" spans="1:13" x14ac:dyDescent="0.25">
      <c r="A1572" t="s">
        <v>1995</v>
      </c>
      <c r="B1572" t="s">
        <v>13823</v>
      </c>
      <c r="C1572" s="2">
        <f t="shared" si="72"/>
        <v>4</v>
      </c>
      <c r="D1572" t="s">
        <v>12</v>
      </c>
      <c r="E1572" t="s">
        <v>2217</v>
      </c>
      <c r="F1572">
        <v>31.5</v>
      </c>
      <c r="G1572" t="str">
        <f t="shared" si="73"/>
        <v>Large</v>
      </c>
      <c r="H1572" t="s">
        <v>3</v>
      </c>
      <c r="I1572" t="str">
        <f>IFERROR(VLOOKUP(A1572,sponsored_animals!$A$1:$C$2143,1,TRUE),0)</f>
        <v>178f1189a06b68</v>
      </c>
      <c r="J1572">
        <f>VLOOKUP(H1572,location_costs!$A$1:$B$6,2,FALSE)</f>
        <v>120</v>
      </c>
      <c r="K1572" t="str">
        <f t="shared" si="74"/>
        <v>Dog_Large</v>
      </c>
      <c r="L1572">
        <f>VLOOKUP(K1572,size_costs!$D$1:$E$10,2,FALSE)</f>
        <v>175</v>
      </c>
      <c r="M1572">
        <f>VLOOKUP(C1572,age_costs!$A$1:$B$52,2,FALSE)</f>
        <v>0</v>
      </c>
    </row>
    <row r="1573" spans="1:13" x14ac:dyDescent="0.25">
      <c r="A1573" t="s">
        <v>4054</v>
      </c>
      <c r="B1573" t="s">
        <v>2868</v>
      </c>
      <c r="C1573" s="2">
        <f t="shared" si="72"/>
        <v>8</v>
      </c>
      <c r="D1573" t="s">
        <v>12</v>
      </c>
      <c r="E1573" t="s">
        <v>2217</v>
      </c>
      <c r="F1573">
        <v>28</v>
      </c>
      <c r="G1573" t="str">
        <f t="shared" si="73"/>
        <v>Medium</v>
      </c>
      <c r="H1573" t="s">
        <v>6</v>
      </c>
      <c r="I1573" t="str">
        <f>IFERROR(VLOOKUP(A1573,sponsored_animals!$A$1:$C$2143,1,TRUE),0)</f>
        <v>36806649e5722d</v>
      </c>
      <c r="J1573">
        <f>VLOOKUP(H1573,location_costs!$A$1:$B$6,2,FALSE)</f>
        <v>135</v>
      </c>
      <c r="K1573" t="str">
        <f t="shared" si="74"/>
        <v>Dog_Medium</v>
      </c>
      <c r="L1573">
        <f>VLOOKUP(K1573,size_costs!$D$1:$E$10,2,FALSE)</f>
        <v>150</v>
      </c>
      <c r="M1573">
        <f>VLOOKUP(C1573,age_costs!$A$1:$B$52,2,FALSE)</f>
        <v>150</v>
      </c>
    </row>
    <row r="1574" spans="1:13" x14ac:dyDescent="0.25">
      <c r="A1574" t="s">
        <v>1998</v>
      </c>
      <c r="B1574" t="s">
        <v>14373</v>
      </c>
      <c r="C1574" s="2">
        <f t="shared" si="72"/>
        <v>10</v>
      </c>
      <c r="D1574" t="s">
        <v>12</v>
      </c>
      <c r="E1574" t="s">
        <v>2217</v>
      </c>
      <c r="F1574">
        <v>35</v>
      </c>
      <c r="G1574" t="str">
        <f t="shared" si="73"/>
        <v>Large</v>
      </c>
      <c r="H1574" t="s">
        <v>4</v>
      </c>
      <c r="I1574">
        <f>IFERROR(VLOOKUP(A1574,sponsored_animals!$A$1:$C$2143,1,TRUE),0)</f>
        <v>0</v>
      </c>
      <c r="J1574">
        <f>VLOOKUP(H1574,location_costs!$A$1:$B$6,2,FALSE)</f>
        <v>110</v>
      </c>
      <c r="K1574" t="str">
        <f t="shared" si="74"/>
        <v>Dog_Large</v>
      </c>
      <c r="L1574">
        <f>VLOOKUP(K1574,size_costs!$D$1:$E$10,2,FALSE)</f>
        <v>175</v>
      </c>
      <c r="M1574">
        <f>VLOOKUP(C1574,age_costs!$A$1:$B$52,2,FALSE)</f>
        <v>150</v>
      </c>
    </row>
    <row r="1575" spans="1:13" x14ac:dyDescent="0.25">
      <c r="A1575" t="s">
        <v>4055</v>
      </c>
      <c r="B1575" t="s">
        <v>13662</v>
      </c>
      <c r="C1575" s="2">
        <f t="shared" si="72"/>
        <v>3</v>
      </c>
      <c r="D1575" t="s">
        <v>19</v>
      </c>
      <c r="E1575" t="s">
        <v>2234</v>
      </c>
      <c r="F1575">
        <v>6</v>
      </c>
      <c r="G1575" t="str">
        <f t="shared" si="73"/>
        <v>Medium</v>
      </c>
      <c r="H1575" t="s">
        <v>4</v>
      </c>
      <c r="I1575">
        <f>IFERROR(VLOOKUP(A1575,sponsored_animals!$A$1:$C$2143,1,TRUE),0)</f>
        <v>0</v>
      </c>
      <c r="J1575">
        <f>VLOOKUP(H1575,location_costs!$A$1:$B$6,2,FALSE)</f>
        <v>110</v>
      </c>
      <c r="K1575" t="str">
        <f t="shared" si="74"/>
        <v>Cat_Medium</v>
      </c>
      <c r="L1575">
        <f>VLOOKUP(K1575,size_costs!$D$1:$E$10,2,FALSE)</f>
        <v>120</v>
      </c>
      <c r="M1575">
        <f>VLOOKUP(C1575,age_costs!$A$1:$B$52,2,FALSE)</f>
        <v>0</v>
      </c>
    </row>
    <row r="1576" spans="1:13" x14ac:dyDescent="0.25">
      <c r="A1576" t="s">
        <v>4056</v>
      </c>
      <c r="B1576" t="s">
        <v>7690</v>
      </c>
      <c r="C1576" s="2">
        <f t="shared" si="72"/>
        <v>7</v>
      </c>
      <c r="D1576" t="s">
        <v>12</v>
      </c>
      <c r="E1576" t="s">
        <v>2207</v>
      </c>
      <c r="F1576">
        <v>40</v>
      </c>
      <c r="G1576" t="str">
        <f t="shared" si="73"/>
        <v>Large</v>
      </c>
      <c r="H1576" t="s">
        <v>3</v>
      </c>
      <c r="I1576" t="str">
        <f>IFERROR(VLOOKUP(A1576,sponsored_animals!$A$1:$C$2143,1,TRUE),0)</f>
        <v>178f1189a06b68</v>
      </c>
      <c r="J1576">
        <f>VLOOKUP(H1576,location_costs!$A$1:$B$6,2,FALSE)</f>
        <v>120</v>
      </c>
      <c r="K1576" t="str">
        <f t="shared" si="74"/>
        <v>Dog_Large</v>
      </c>
      <c r="L1576">
        <f>VLOOKUP(K1576,size_costs!$D$1:$E$10,2,FALSE)</f>
        <v>175</v>
      </c>
      <c r="M1576">
        <f>VLOOKUP(C1576,age_costs!$A$1:$B$52,2,FALSE)</f>
        <v>100</v>
      </c>
    </row>
    <row r="1577" spans="1:13" x14ac:dyDescent="0.25">
      <c r="A1577" t="s">
        <v>4058</v>
      </c>
      <c r="B1577" t="s">
        <v>5224</v>
      </c>
      <c r="C1577" s="2">
        <f t="shared" si="72"/>
        <v>7</v>
      </c>
      <c r="D1577" t="s">
        <v>12</v>
      </c>
      <c r="E1577" t="s">
        <v>2247</v>
      </c>
      <c r="F1577">
        <v>31</v>
      </c>
      <c r="G1577" t="str">
        <f t="shared" si="73"/>
        <v>Large</v>
      </c>
      <c r="H1577" t="s">
        <v>4</v>
      </c>
      <c r="I1577">
        <f>IFERROR(VLOOKUP(A1577,sponsored_animals!$A$1:$C$2143,1,TRUE),0)</f>
        <v>0</v>
      </c>
      <c r="J1577">
        <f>VLOOKUP(H1577,location_costs!$A$1:$B$6,2,FALSE)</f>
        <v>110</v>
      </c>
      <c r="K1577" t="str">
        <f t="shared" si="74"/>
        <v>Dog_Large</v>
      </c>
      <c r="L1577">
        <f>VLOOKUP(K1577,size_costs!$D$1:$E$10,2,FALSE)</f>
        <v>175</v>
      </c>
      <c r="M1577">
        <f>VLOOKUP(C1577,age_costs!$A$1:$B$52,2,FALSE)</f>
        <v>100</v>
      </c>
    </row>
    <row r="1578" spans="1:13" x14ac:dyDescent="0.25">
      <c r="A1578" t="s">
        <v>1770</v>
      </c>
      <c r="B1578" t="s">
        <v>14374</v>
      </c>
      <c r="C1578" s="2">
        <f t="shared" si="72"/>
        <v>3</v>
      </c>
      <c r="D1578" t="s">
        <v>12</v>
      </c>
      <c r="E1578" t="s">
        <v>2278</v>
      </c>
      <c r="F1578">
        <v>6</v>
      </c>
      <c r="G1578" t="str">
        <f t="shared" si="73"/>
        <v>Small</v>
      </c>
      <c r="H1578" t="s">
        <v>3</v>
      </c>
      <c r="I1578" t="str">
        <f>IFERROR(VLOOKUP(A1578,sponsored_animals!$A$1:$C$2143,1,TRUE),0)</f>
        <v>178f1189a06b68</v>
      </c>
      <c r="J1578">
        <f>VLOOKUP(H1578,location_costs!$A$1:$B$6,2,FALSE)</f>
        <v>120</v>
      </c>
      <c r="K1578" t="str">
        <f t="shared" si="74"/>
        <v>Dog_Small</v>
      </c>
      <c r="L1578">
        <f>VLOOKUP(K1578,size_costs!$D$1:$E$10,2,FALSE)</f>
        <v>125</v>
      </c>
      <c r="M1578">
        <f>VLOOKUP(C1578,age_costs!$A$1:$B$52,2,FALSE)</f>
        <v>0</v>
      </c>
    </row>
    <row r="1579" spans="1:13" x14ac:dyDescent="0.25">
      <c r="A1579" t="s">
        <v>4059</v>
      </c>
      <c r="B1579" t="s">
        <v>4320</v>
      </c>
      <c r="C1579" s="2">
        <f t="shared" si="72"/>
        <v>4</v>
      </c>
      <c r="D1579" t="s">
        <v>19</v>
      </c>
      <c r="E1579" t="s">
        <v>2210</v>
      </c>
      <c r="F1579">
        <v>6.5</v>
      </c>
      <c r="G1579" t="str">
        <f t="shared" si="73"/>
        <v>Medium</v>
      </c>
      <c r="H1579" t="s">
        <v>6</v>
      </c>
      <c r="I1579" t="str">
        <f>IFERROR(VLOOKUP(A1579,sponsored_animals!$A$1:$C$2143,1,TRUE),0)</f>
        <v>870a9302845fa5</v>
      </c>
      <c r="J1579">
        <f>VLOOKUP(H1579,location_costs!$A$1:$B$6,2,FALSE)</f>
        <v>135</v>
      </c>
      <c r="K1579" t="str">
        <f t="shared" si="74"/>
        <v>Cat_Medium</v>
      </c>
      <c r="L1579">
        <f>VLOOKUP(K1579,size_costs!$D$1:$E$10,2,FALSE)</f>
        <v>120</v>
      </c>
      <c r="M1579">
        <f>VLOOKUP(C1579,age_costs!$A$1:$B$52,2,FALSE)</f>
        <v>0</v>
      </c>
    </row>
    <row r="1580" spans="1:13" x14ac:dyDescent="0.25">
      <c r="A1580" t="s">
        <v>2079</v>
      </c>
      <c r="B1580" t="s">
        <v>14375</v>
      </c>
      <c r="C1580" s="2">
        <f t="shared" si="72"/>
        <v>8</v>
      </c>
      <c r="D1580" t="s">
        <v>12</v>
      </c>
      <c r="E1580" t="s">
        <v>2217</v>
      </c>
      <c r="F1580">
        <v>19</v>
      </c>
      <c r="G1580" t="str">
        <f t="shared" si="73"/>
        <v>Medium</v>
      </c>
      <c r="H1580" t="s">
        <v>6</v>
      </c>
      <c r="I1580" t="str">
        <f>IFERROR(VLOOKUP(A1580,sponsored_animals!$A$1:$C$2143,1,TRUE),0)</f>
        <v>b14069999a0ee6</v>
      </c>
      <c r="J1580">
        <f>VLOOKUP(H1580,location_costs!$A$1:$B$6,2,FALSE)</f>
        <v>135</v>
      </c>
      <c r="K1580" t="str">
        <f t="shared" si="74"/>
        <v>Dog_Medium</v>
      </c>
      <c r="L1580">
        <f>VLOOKUP(K1580,size_costs!$D$1:$E$10,2,FALSE)</f>
        <v>150</v>
      </c>
      <c r="M1580">
        <f>VLOOKUP(C1580,age_costs!$A$1:$B$52,2,FALSE)</f>
        <v>150</v>
      </c>
    </row>
    <row r="1581" spans="1:13" x14ac:dyDescent="0.25">
      <c r="A1581" t="s">
        <v>931</v>
      </c>
      <c r="B1581" t="s">
        <v>4061</v>
      </c>
      <c r="C1581" s="2">
        <f t="shared" si="72"/>
        <v>4</v>
      </c>
      <c r="D1581" t="s">
        <v>12</v>
      </c>
      <c r="E1581" t="s">
        <v>2535</v>
      </c>
      <c r="F1581">
        <v>3</v>
      </c>
      <c r="G1581" t="str">
        <f t="shared" si="73"/>
        <v>Small</v>
      </c>
      <c r="H1581" t="s">
        <v>5</v>
      </c>
      <c r="I1581">
        <f>IFERROR(VLOOKUP(A1581,sponsored_animals!$A$1:$C$2143,1,TRUE),0)</f>
        <v>0</v>
      </c>
      <c r="J1581">
        <f>VLOOKUP(H1581,location_costs!$A$1:$B$6,2,FALSE)</f>
        <v>140</v>
      </c>
      <c r="K1581" t="str">
        <f t="shared" si="74"/>
        <v>Dog_Small</v>
      </c>
      <c r="L1581">
        <f>VLOOKUP(K1581,size_costs!$D$1:$E$10,2,FALSE)</f>
        <v>125</v>
      </c>
      <c r="M1581">
        <f>VLOOKUP(C1581,age_costs!$A$1:$B$52,2,FALSE)</f>
        <v>0</v>
      </c>
    </row>
    <row r="1582" spans="1:13" x14ac:dyDescent="0.25">
      <c r="A1582" t="s">
        <v>4062</v>
      </c>
      <c r="B1582" t="s">
        <v>2275</v>
      </c>
      <c r="C1582" s="2">
        <f t="shared" si="72"/>
        <v>7</v>
      </c>
      <c r="D1582" t="s">
        <v>12</v>
      </c>
      <c r="E1582" t="s">
        <v>2190</v>
      </c>
      <c r="F1582">
        <v>27</v>
      </c>
      <c r="G1582" t="str">
        <f t="shared" si="73"/>
        <v>Medium</v>
      </c>
      <c r="H1582" t="s">
        <v>5</v>
      </c>
      <c r="I1582" t="str">
        <f>IFERROR(VLOOKUP(A1582,sponsored_animals!$A$1:$C$2143,1,TRUE),0)</f>
        <v>36806649e5722d</v>
      </c>
      <c r="J1582">
        <f>VLOOKUP(H1582,location_costs!$A$1:$B$6,2,FALSE)</f>
        <v>140</v>
      </c>
      <c r="K1582" t="str">
        <f t="shared" si="74"/>
        <v>Dog_Medium</v>
      </c>
      <c r="L1582">
        <f>VLOOKUP(K1582,size_costs!$D$1:$E$10,2,FALSE)</f>
        <v>150</v>
      </c>
      <c r="M1582">
        <f>VLOOKUP(C1582,age_costs!$A$1:$B$52,2,FALSE)</f>
        <v>100</v>
      </c>
    </row>
    <row r="1583" spans="1:13" x14ac:dyDescent="0.25">
      <c r="A1583" t="s">
        <v>4064</v>
      </c>
      <c r="B1583" t="s">
        <v>2657</v>
      </c>
      <c r="C1583" s="2">
        <f t="shared" si="72"/>
        <v>9</v>
      </c>
      <c r="D1583" t="s">
        <v>19</v>
      </c>
      <c r="E1583" t="s">
        <v>2210</v>
      </c>
      <c r="F1583">
        <v>6</v>
      </c>
      <c r="G1583" t="str">
        <f t="shared" si="73"/>
        <v>Medium</v>
      </c>
      <c r="H1583" t="s">
        <v>3</v>
      </c>
      <c r="I1583" t="str">
        <f>IFERROR(VLOOKUP(A1583,sponsored_animals!$A$1:$C$2143,1,TRUE),0)</f>
        <v>178f1189a06b68</v>
      </c>
      <c r="J1583">
        <f>VLOOKUP(H1583,location_costs!$A$1:$B$6,2,FALSE)</f>
        <v>120</v>
      </c>
      <c r="K1583" t="str">
        <f t="shared" si="74"/>
        <v>Cat_Medium</v>
      </c>
      <c r="L1583">
        <f>VLOOKUP(K1583,size_costs!$D$1:$E$10,2,FALSE)</f>
        <v>120</v>
      </c>
      <c r="M1583">
        <f>VLOOKUP(C1583,age_costs!$A$1:$B$52,2,FALSE)</f>
        <v>150</v>
      </c>
    </row>
    <row r="1584" spans="1:13" x14ac:dyDescent="0.25">
      <c r="A1584" t="s">
        <v>4065</v>
      </c>
      <c r="B1584" t="s">
        <v>14376</v>
      </c>
      <c r="C1584" s="2">
        <f t="shared" si="72"/>
        <v>10</v>
      </c>
      <c r="D1584" t="s">
        <v>19</v>
      </c>
      <c r="E1584" t="s">
        <v>2182</v>
      </c>
      <c r="F1584">
        <v>4</v>
      </c>
      <c r="G1584" t="str">
        <f t="shared" si="73"/>
        <v>Small</v>
      </c>
      <c r="H1584" t="s">
        <v>5</v>
      </c>
      <c r="I1584" t="str">
        <f>IFERROR(VLOOKUP(A1584,sponsored_animals!$A$1:$C$2143,1,TRUE),0)</f>
        <v>4fca6ef6dbda96</v>
      </c>
      <c r="J1584">
        <f>VLOOKUP(H1584,location_costs!$A$1:$B$6,2,FALSE)</f>
        <v>140</v>
      </c>
      <c r="K1584" t="str">
        <f t="shared" si="74"/>
        <v>Cat_Small</v>
      </c>
      <c r="L1584">
        <f>VLOOKUP(K1584,size_costs!$D$1:$E$10,2,FALSE)</f>
        <v>100</v>
      </c>
      <c r="M1584">
        <f>VLOOKUP(C1584,age_costs!$A$1:$B$52,2,FALSE)</f>
        <v>150</v>
      </c>
    </row>
    <row r="1585" spans="1:13" x14ac:dyDescent="0.25">
      <c r="A1585" t="s">
        <v>4066</v>
      </c>
      <c r="B1585" t="s">
        <v>14077</v>
      </c>
      <c r="C1585" s="2">
        <f t="shared" si="72"/>
        <v>8</v>
      </c>
      <c r="D1585" t="s">
        <v>19</v>
      </c>
      <c r="E1585" t="s">
        <v>2380</v>
      </c>
      <c r="F1585">
        <v>2</v>
      </c>
      <c r="G1585" t="str">
        <f t="shared" si="73"/>
        <v>Small</v>
      </c>
      <c r="H1585" t="s">
        <v>7</v>
      </c>
      <c r="I1585" t="str">
        <f>IFERROR(VLOOKUP(A1585,sponsored_animals!$A$1:$C$2143,1,TRUE),0)</f>
        <v>178f1189a06b68</v>
      </c>
      <c r="J1585">
        <f>VLOOKUP(H1585,location_costs!$A$1:$B$6,2,FALSE)</f>
        <v>100</v>
      </c>
      <c r="K1585" t="str">
        <f t="shared" si="74"/>
        <v>Cat_Small</v>
      </c>
      <c r="L1585">
        <f>VLOOKUP(K1585,size_costs!$D$1:$E$10,2,FALSE)</f>
        <v>100</v>
      </c>
      <c r="M1585">
        <f>VLOOKUP(C1585,age_costs!$A$1:$B$52,2,FALSE)</f>
        <v>150</v>
      </c>
    </row>
    <row r="1586" spans="1:13" x14ac:dyDescent="0.25">
      <c r="A1586" t="s">
        <v>2083</v>
      </c>
      <c r="B1586" t="s">
        <v>14377</v>
      </c>
      <c r="C1586" s="2">
        <f t="shared" si="72"/>
        <v>17</v>
      </c>
      <c r="D1586" t="s">
        <v>12</v>
      </c>
      <c r="E1586" t="s">
        <v>2294</v>
      </c>
      <c r="F1586">
        <v>49</v>
      </c>
      <c r="G1586" t="str">
        <f t="shared" si="73"/>
        <v>Large</v>
      </c>
      <c r="H1586" t="s">
        <v>5</v>
      </c>
      <c r="I1586" t="str">
        <f>IFERROR(VLOOKUP(A1586,sponsored_animals!$A$1:$C$2143,1,TRUE),0)</f>
        <v>6951b98e9cb314</v>
      </c>
      <c r="J1586">
        <f>VLOOKUP(H1586,location_costs!$A$1:$B$6,2,FALSE)</f>
        <v>140</v>
      </c>
      <c r="K1586" t="str">
        <f t="shared" si="74"/>
        <v>Dog_Large</v>
      </c>
      <c r="L1586">
        <f>VLOOKUP(K1586,size_costs!$D$1:$E$10,2,FALSE)</f>
        <v>175</v>
      </c>
      <c r="M1586">
        <f>VLOOKUP(C1586,age_costs!$A$1:$B$52,2,FALSE)</f>
        <v>300</v>
      </c>
    </row>
    <row r="1587" spans="1:13" x14ac:dyDescent="0.25">
      <c r="A1587" t="s">
        <v>4067</v>
      </c>
      <c r="B1587" t="s">
        <v>14378</v>
      </c>
      <c r="C1587" s="2">
        <f t="shared" si="72"/>
        <v>6</v>
      </c>
      <c r="D1587" t="s">
        <v>12</v>
      </c>
      <c r="E1587" t="s">
        <v>2241</v>
      </c>
      <c r="F1587">
        <v>31</v>
      </c>
      <c r="G1587" t="str">
        <f t="shared" si="73"/>
        <v>Large</v>
      </c>
      <c r="H1587" t="s">
        <v>7</v>
      </c>
      <c r="I1587">
        <f>IFERROR(VLOOKUP(A1587,sponsored_animals!$A$1:$C$2143,1,TRUE),0)</f>
        <v>0</v>
      </c>
      <c r="J1587">
        <f>VLOOKUP(H1587,location_costs!$A$1:$B$6,2,FALSE)</f>
        <v>100</v>
      </c>
      <c r="K1587" t="str">
        <f t="shared" si="74"/>
        <v>Dog_Large</v>
      </c>
      <c r="L1587">
        <f>VLOOKUP(K1587,size_costs!$D$1:$E$10,2,FALSE)</f>
        <v>175</v>
      </c>
      <c r="M1587">
        <f>VLOOKUP(C1587,age_costs!$A$1:$B$52,2,FALSE)</f>
        <v>100</v>
      </c>
    </row>
    <row r="1588" spans="1:13" x14ac:dyDescent="0.25">
      <c r="A1588" t="s">
        <v>4068</v>
      </c>
      <c r="B1588" t="s">
        <v>13438</v>
      </c>
      <c r="C1588" s="2">
        <f t="shared" si="72"/>
        <v>7</v>
      </c>
      <c r="D1588" t="s">
        <v>19</v>
      </c>
      <c r="E1588" t="s">
        <v>2350</v>
      </c>
      <c r="F1588">
        <v>2</v>
      </c>
      <c r="G1588" t="str">
        <f t="shared" si="73"/>
        <v>Small</v>
      </c>
      <c r="H1588" t="s">
        <v>4</v>
      </c>
      <c r="I1588" t="str">
        <f>IFERROR(VLOOKUP(A1588,sponsored_animals!$A$1:$C$2143,1,TRUE),0)</f>
        <v>74228ffdfe76aa</v>
      </c>
      <c r="J1588">
        <f>VLOOKUP(H1588,location_costs!$A$1:$B$6,2,FALSE)</f>
        <v>110</v>
      </c>
      <c r="K1588" t="str">
        <f t="shared" si="74"/>
        <v>Cat_Small</v>
      </c>
      <c r="L1588">
        <f>VLOOKUP(K1588,size_costs!$D$1:$E$10,2,FALSE)</f>
        <v>100</v>
      </c>
      <c r="M1588">
        <f>VLOOKUP(C1588,age_costs!$A$1:$B$52,2,FALSE)</f>
        <v>100</v>
      </c>
    </row>
    <row r="1589" spans="1:13" x14ac:dyDescent="0.25">
      <c r="A1589" t="s">
        <v>4070</v>
      </c>
      <c r="B1589" t="s">
        <v>13266</v>
      </c>
      <c r="C1589" s="2">
        <f t="shared" si="72"/>
        <v>11</v>
      </c>
      <c r="D1589" t="s">
        <v>19</v>
      </c>
      <c r="E1589" t="s">
        <v>2174</v>
      </c>
      <c r="F1589">
        <v>10</v>
      </c>
      <c r="G1589" t="str">
        <f t="shared" si="73"/>
        <v>Large</v>
      </c>
      <c r="H1589" t="s">
        <v>5</v>
      </c>
      <c r="I1589" t="str">
        <f>IFERROR(VLOOKUP(A1589,sponsored_animals!$A$1:$C$2143,1,TRUE),0)</f>
        <v>7c0c3e04e6a4d4</v>
      </c>
      <c r="J1589">
        <f>VLOOKUP(H1589,location_costs!$A$1:$B$6,2,FALSE)</f>
        <v>140</v>
      </c>
      <c r="K1589" t="str">
        <f t="shared" si="74"/>
        <v>Cat_Large</v>
      </c>
      <c r="L1589">
        <f>VLOOKUP(K1589,size_costs!$D$1:$E$10,2,FALSE)</f>
        <v>140</v>
      </c>
      <c r="M1589">
        <f>VLOOKUP(C1589,age_costs!$A$1:$B$52,2,FALSE)</f>
        <v>150</v>
      </c>
    </row>
    <row r="1590" spans="1:13" x14ac:dyDescent="0.25">
      <c r="A1590" t="s">
        <v>4072</v>
      </c>
      <c r="B1590" t="s">
        <v>3193</v>
      </c>
      <c r="C1590" s="2">
        <f t="shared" si="72"/>
        <v>8</v>
      </c>
      <c r="D1590" t="s">
        <v>19</v>
      </c>
      <c r="E1590" t="s">
        <v>2207</v>
      </c>
      <c r="F1590">
        <v>8</v>
      </c>
      <c r="G1590" t="str">
        <f t="shared" si="73"/>
        <v>Large</v>
      </c>
      <c r="H1590" t="s">
        <v>4</v>
      </c>
      <c r="I1590" t="str">
        <f>IFERROR(VLOOKUP(A1590,sponsored_animals!$A$1:$C$2143,1,TRUE),0)</f>
        <v>0918714dc3a6e1</v>
      </c>
      <c r="J1590">
        <f>VLOOKUP(H1590,location_costs!$A$1:$B$6,2,FALSE)</f>
        <v>110</v>
      </c>
      <c r="K1590" t="str">
        <f t="shared" si="74"/>
        <v>Cat_Large</v>
      </c>
      <c r="L1590">
        <f>VLOOKUP(K1590,size_costs!$D$1:$E$10,2,FALSE)</f>
        <v>140</v>
      </c>
      <c r="M1590">
        <f>VLOOKUP(C1590,age_costs!$A$1:$B$52,2,FALSE)</f>
        <v>150</v>
      </c>
    </row>
    <row r="1591" spans="1:13" x14ac:dyDescent="0.25">
      <c r="A1591" t="s">
        <v>4073</v>
      </c>
      <c r="B1591" t="s">
        <v>2585</v>
      </c>
      <c r="C1591" s="2">
        <f t="shared" si="72"/>
        <v>7</v>
      </c>
      <c r="D1591" t="s">
        <v>12</v>
      </c>
      <c r="E1591" t="s">
        <v>2182</v>
      </c>
      <c r="F1591">
        <v>27</v>
      </c>
      <c r="G1591" t="str">
        <f t="shared" si="73"/>
        <v>Medium</v>
      </c>
      <c r="H1591" t="s">
        <v>5</v>
      </c>
      <c r="I1591" t="str">
        <f>IFERROR(VLOOKUP(A1591,sponsored_animals!$A$1:$C$2143,1,TRUE),0)</f>
        <v>36806649e5722d</v>
      </c>
      <c r="J1591">
        <f>VLOOKUP(H1591,location_costs!$A$1:$B$6,2,FALSE)</f>
        <v>140</v>
      </c>
      <c r="K1591" t="str">
        <f t="shared" si="74"/>
        <v>Dog_Medium</v>
      </c>
      <c r="L1591">
        <f>VLOOKUP(K1591,size_costs!$D$1:$E$10,2,FALSE)</f>
        <v>150</v>
      </c>
      <c r="M1591">
        <f>VLOOKUP(C1591,age_costs!$A$1:$B$52,2,FALSE)</f>
        <v>100</v>
      </c>
    </row>
    <row r="1592" spans="1:13" x14ac:dyDescent="0.25">
      <c r="A1592" t="s">
        <v>4074</v>
      </c>
      <c r="B1592" t="s">
        <v>14301</v>
      </c>
      <c r="C1592" s="2">
        <f t="shared" si="72"/>
        <v>6</v>
      </c>
      <c r="D1592" t="s">
        <v>19</v>
      </c>
      <c r="E1592" t="s">
        <v>2207</v>
      </c>
      <c r="F1592">
        <v>10</v>
      </c>
      <c r="G1592" t="str">
        <f t="shared" si="73"/>
        <v>Large</v>
      </c>
      <c r="H1592" t="s">
        <v>6</v>
      </c>
      <c r="I1592" t="str">
        <f>IFERROR(VLOOKUP(A1592,sponsored_animals!$A$1:$C$2143,1,TRUE),0)</f>
        <v>36806649e5722d</v>
      </c>
      <c r="J1592">
        <f>VLOOKUP(H1592,location_costs!$A$1:$B$6,2,FALSE)</f>
        <v>135</v>
      </c>
      <c r="K1592" t="str">
        <f t="shared" si="74"/>
        <v>Cat_Large</v>
      </c>
      <c r="L1592">
        <f>VLOOKUP(K1592,size_costs!$D$1:$E$10,2,FALSE)</f>
        <v>140</v>
      </c>
      <c r="M1592">
        <f>VLOOKUP(C1592,age_costs!$A$1:$B$52,2,FALSE)</f>
        <v>100</v>
      </c>
    </row>
    <row r="1593" spans="1:13" x14ac:dyDescent="0.25">
      <c r="A1593" t="s">
        <v>4075</v>
      </c>
      <c r="B1593" t="s">
        <v>14379</v>
      </c>
      <c r="C1593" s="2">
        <f t="shared" si="72"/>
        <v>14</v>
      </c>
      <c r="D1593" t="s">
        <v>12</v>
      </c>
      <c r="E1593" t="s">
        <v>2182</v>
      </c>
      <c r="F1593">
        <v>37</v>
      </c>
      <c r="G1593" t="str">
        <f t="shared" si="73"/>
        <v>Large</v>
      </c>
      <c r="H1593" t="s">
        <v>7</v>
      </c>
      <c r="I1593" t="str">
        <f>IFERROR(VLOOKUP(A1593,sponsored_animals!$A$1:$C$2143,1,TRUE),0)</f>
        <v>178f1189a06b68</v>
      </c>
      <c r="J1593">
        <f>VLOOKUP(H1593,location_costs!$A$1:$B$6,2,FALSE)</f>
        <v>100</v>
      </c>
      <c r="K1593" t="str">
        <f t="shared" si="74"/>
        <v>Dog_Large</v>
      </c>
      <c r="L1593">
        <f>VLOOKUP(K1593,size_costs!$D$1:$E$10,2,FALSE)</f>
        <v>175</v>
      </c>
      <c r="M1593">
        <f>VLOOKUP(C1593,age_costs!$A$1:$B$52,2,FALSE)</f>
        <v>200</v>
      </c>
    </row>
    <row r="1594" spans="1:13" x14ac:dyDescent="0.25">
      <c r="A1594" t="s">
        <v>1888</v>
      </c>
      <c r="B1594" t="s">
        <v>13679</v>
      </c>
      <c r="C1594" s="2">
        <f t="shared" si="72"/>
        <v>6</v>
      </c>
      <c r="D1594" t="s">
        <v>12</v>
      </c>
      <c r="E1594" t="s">
        <v>2511</v>
      </c>
      <c r="F1594">
        <v>16</v>
      </c>
      <c r="G1594" t="str">
        <f t="shared" si="73"/>
        <v>Medium</v>
      </c>
      <c r="H1594" t="s">
        <v>7</v>
      </c>
      <c r="I1594" t="str">
        <f>IFERROR(VLOOKUP(A1594,sponsored_animals!$A$1:$C$2143,1,TRUE),0)</f>
        <v>178f1189a06b68</v>
      </c>
      <c r="J1594">
        <f>VLOOKUP(H1594,location_costs!$A$1:$B$6,2,FALSE)</f>
        <v>100</v>
      </c>
      <c r="K1594" t="str">
        <f t="shared" si="74"/>
        <v>Dog_Medium</v>
      </c>
      <c r="L1594">
        <f>VLOOKUP(K1594,size_costs!$D$1:$E$10,2,FALSE)</f>
        <v>150</v>
      </c>
      <c r="M1594">
        <f>VLOOKUP(C1594,age_costs!$A$1:$B$52,2,FALSE)</f>
        <v>100</v>
      </c>
    </row>
    <row r="1595" spans="1:13" x14ac:dyDescent="0.25">
      <c r="A1595" t="s">
        <v>1981</v>
      </c>
      <c r="B1595" t="s">
        <v>7237</v>
      </c>
      <c r="C1595" s="2">
        <f t="shared" si="72"/>
        <v>5</v>
      </c>
      <c r="D1595" t="s">
        <v>19</v>
      </c>
      <c r="E1595" t="s">
        <v>2380</v>
      </c>
      <c r="F1595">
        <v>6.5</v>
      </c>
      <c r="G1595" t="str">
        <f t="shared" si="73"/>
        <v>Medium</v>
      </c>
      <c r="H1595" t="s">
        <v>6</v>
      </c>
      <c r="I1595">
        <f>IFERROR(VLOOKUP(A1595,sponsored_animals!$A$1:$C$2143,1,TRUE),0)</f>
        <v>0</v>
      </c>
      <c r="J1595">
        <f>VLOOKUP(H1595,location_costs!$A$1:$B$6,2,FALSE)</f>
        <v>135</v>
      </c>
      <c r="K1595" t="str">
        <f t="shared" si="74"/>
        <v>Cat_Medium</v>
      </c>
      <c r="L1595">
        <f>VLOOKUP(K1595,size_costs!$D$1:$E$10,2,FALSE)</f>
        <v>120</v>
      </c>
      <c r="M1595">
        <f>VLOOKUP(C1595,age_costs!$A$1:$B$52,2,FALSE)</f>
        <v>100</v>
      </c>
    </row>
    <row r="1596" spans="1:13" x14ac:dyDescent="0.25">
      <c r="A1596" t="s">
        <v>1846</v>
      </c>
      <c r="B1596" t="s">
        <v>14380</v>
      </c>
      <c r="C1596" s="2">
        <f t="shared" si="72"/>
        <v>4</v>
      </c>
      <c r="D1596" t="s">
        <v>12</v>
      </c>
      <c r="E1596" t="s">
        <v>2223</v>
      </c>
      <c r="F1596">
        <v>32</v>
      </c>
      <c r="G1596" t="str">
        <f t="shared" si="73"/>
        <v>Large</v>
      </c>
      <c r="H1596" t="s">
        <v>7</v>
      </c>
      <c r="I1596">
        <f>IFERROR(VLOOKUP(A1596,sponsored_animals!$A$1:$C$2143,1,TRUE),0)</f>
        <v>0</v>
      </c>
      <c r="J1596">
        <f>VLOOKUP(H1596,location_costs!$A$1:$B$6,2,FALSE)</f>
        <v>100</v>
      </c>
      <c r="K1596" t="str">
        <f t="shared" si="74"/>
        <v>Dog_Large</v>
      </c>
      <c r="L1596">
        <f>VLOOKUP(K1596,size_costs!$D$1:$E$10,2,FALSE)</f>
        <v>175</v>
      </c>
      <c r="M1596">
        <f>VLOOKUP(C1596,age_costs!$A$1:$B$52,2,FALSE)</f>
        <v>0</v>
      </c>
    </row>
    <row r="1597" spans="1:13" x14ac:dyDescent="0.25">
      <c r="A1597" t="s">
        <v>910</v>
      </c>
      <c r="B1597" t="s">
        <v>14294</v>
      </c>
      <c r="C1597" s="2">
        <f t="shared" si="72"/>
        <v>5</v>
      </c>
      <c r="D1597" t="s">
        <v>12</v>
      </c>
      <c r="E1597" t="s">
        <v>2233</v>
      </c>
      <c r="F1597">
        <v>24</v>
      </c>
      <c r="G1597" t="str">
        <f t="shared" si="73"/>
        <v>Medium</v>
      </c>
      <c r="H1597" t="s">
        <v>7</v>
      </c>
      <c r="I1597" t="str">
        <f>IFERROR(VLOOKUP(A1597,sponsored_animals!$A$1:$C$2143,1,TRUE),0)</f>
        <v>4fca6ef6dbda96</v>
      </c>
      <c r="J1597">
        <f>VLOOKUP(H1597,location_costs!$A$1:$B$6,2,FALSE)</f>
        <v>100</v>
      </c>
      <c r="K1597" t="str">
        <f t="shared" si="74"/>
        <v>Dog_Medium</v>
      </c>
      <c r="L1597">
        <f>VLOOKUP(K1597,size_costs!$D$1:$E$10,2,FALSE)</f>
        <v>150</v>
      </c>
      <c r="M1597">
        <f>VLOOKUP(C1597,age_costs!$A$1:$B$52,2,FALSE)</f>
        <v>100</v>
      </c>
    </row>
    <row r="1598" spans="1:13" x14ac:dyDescent="0.25">
      <c r="A1598" t="s">
        <v>4076</v>
      </c>
      <c r="B1598" t="s">
        <v>14381</v>
      </c>
      <c r="C1598" s="2">
        <f t="shared" si="72"/>
        <v>8</v>
      </c>
      <c r="D1598" t="s">
        <v>12</v>
      </c>
      <c r="E1598" t="s">
        <v>2302</v>
      </c>
      <c r="F1598">
        <v>40</v>
      </c>
      <c r="G1598" t="str">
        <f t="shared" si="73"/>
        <v>Large</v>
      </c>
      <c r="H1598" t="s">
        <v>4</v>
      </c>
      <c r="I1598" t="str">
        <f>IFERROR(VLOOKUP(A1598,sponsored_animals!$A$1:$C$2143,1,TRUE),0)</f>
        <v>178f1189a06b68</v>
      </c>
      <c r="J1598">
        <f>VLOOKUP(H1598,location_costs!$A$1:$B$6,2,FALSE)</f>
        <v>110</v>
      </c>
      <c r="K1598" t="str">
        <f t="shared" si="74"/>
        <v>Dog_Large</v>
      </c>
      <c r="L1598">
        <f>VLOOKUP(K1598,size_costs!$D$1:$E$10,2,FALSE)</f>
        <v>175</v>
      </c>
      <c r="M1598">
        <f>VLOOKUP(C1598,age_costs!$A$1:$B$52,2,FALSE)</f>
        <v>150</v>
      </c>
    </row>
    <row r="1599" spans="1:13" x14ac:dyDescent="0.25">
      <c r="A1599" t="s">
        <v>2141</v>
      </c>
      <c r="B1599" t="s">
        <v>14382</v>
      </c>
      <c r="C1599" s="2">
        <f t="shared" si="72"/>
        <v>6</v>
      </c>
      <c r="D1599" t="s">
        <v>19</v>
      </c>
      <c r="E1599" t="s">
        <v>2198</v>
      </c>
      <c r="F1599">
        <v>6</v>
      </c>
      <c r="G1599" t="str">
        <f t="shared" si="73"/>
        <v>Medium</v>
      </c>
      <c r="H1599" t="s">
        <v>3</v>
      </c>
      <c r="I1599" t="str">
        <f>IFERROR(VLOOKUP(A1599,sponsored_animals!$A$1:$C$2143,1,TRUE),0)</f>
        <v>7c0c3e04e6a4d4</v>
      </c>
      <c r="J1599">
        <f>VLOOKUP(H1599,location_costs!$A$1:$B$6,2,FALSE)</f>
        <v>120</v>
      </c>
      <c r="K1599" t="str">
        <f t="shared" si="74"/>
        <v>Cat_Medium</v>
      </c>
      <c r="L1599">
        <f>VLOOKUP(K1599,size_costs!$D$1:$E$10,2,FALSE)</f>
        <v>120</v>
      </c>
      <c r="M1599">
        <f>VLOOKUP(C1599,age_costs!$A$1:$B$52,2,FALSE)</f>
        <v>100</v>
      </c>
    </row>
    <row r="1600" spans="1:13" x14ac:dyDescent="0.25">
      <c r="A1600" t="s">
        <v>4077</v>
      </c>
      <c r="B1600" t="s">
        <v>5926</v>
      </c>
      <c r="C1600" s="2">
        <f t="shared" si="72"/>
        <v>5</v>
      </c>
      <c r="D1600" t="s">
        <v>19</v>
      </c>
      <c r="E1600" t="s">
        <v>2311</v>
      </c>
      <c r="F1600">
        <v>6.5</v>
      </c>
      <c r="G1600" t="str">
        <f t="shared" si="73"/>
        <v>Medium</v>
      </c>
      <c r="H1600" t="s">
        <v>6</v>
      </c>
      <c r="I1600">
        <f>IFERROR(VLOOKUP(A1600,sponsored_animals!$A$1:$C$2143,1,TRUE),0)</f>
        <v>0</v>
      </c>
      <c r="J1600">
        <f>VLOOKUP(H1600,location_costs!$A$1:$B$6,2,FALSE)</f>
        <v>135</v>
      </c>
      <c r="K1600" t="str">
        <f t="shared" si="74"/>
        <v>Cat_Medium</v>
      </c>
      <c r="L1600">
        <f>VLOOKUP(K1600,size_costs!$D$1:$E$10,2,FALSE)</f>
        <v>120</v>
      </c>
      <c r="M1600">
        <f>VLOOKUP(C1600,age_costs!$A$1:$B$52,2,FALSE)</f>
        <v>100</v>
      </c>
    </row>
    <row r="1601" spans="1:13" x14ac:dyDescent="0.25">
      <c r="A1601" t="s">
        <v>4079</v>
      </c>
      <c r="B1601" t="s">
        <v>7699</v>
      </c>
      <c r="C1601" s="2">
        <f t="shared" si="72"/>
        <v>4</v>
      </c>
      <c r="D1601" t="s">
        <v>12</v>
      </c>
      <c r="E1601" t="s">
        <v>2217</v>
      </c>
      <c r="F1601">
        <v>18</v>
      </c>
      <c r="G1601" t="str">
        <f t="shared" si="73"/>
        <v>Medium</v>
      </c>
      <c r="H1601" t="s">
        <v>4</v>
      </c>
      <c r="I1601" t="str">
        <f>IFERROR(VLOOKUP(A1601,sponsored_animals!$A$1:$C$2143,1,TRUE),0)</f>
        <v>214f8f6b359a1e</v>
      </c>
      <c r="J1601">
        <f>VLOOKUP(H1601,location_costs!$A$1:$B$6,2,FALSE)</f>
        <v>110</v>
      </c>
      <c r="K1601" t="str">
        <f t="shared" si="74"/>
        <v>Dog_Medium</v>
      </c>
      <c r="L1601">
        <f>VLOOKUP(K1601,size_costs!$D$1:$E$10,2,FALSE)</f>
        <v>150</v>
      </c>
      <c r="M1601">
        <f>VLOOKUP(C1601,age_costs!$A$1:$B$52,2,FALSE)</f>
        <v>0</v>
      </c>
    </row>
    <row r="1602" spans="1:13" x14ac:dyDescent="0.25">
      <c r="A1602" t="s">
        <v>4081</v>
      </c>
      <c r="B1602" t="s">
        <v>14383</v>
      </c>
      <c r="C1602" s="2">
        <f t="shared" si="72"/>
        <v>4</v>
      </c>
      <c r="D1602" t="s">
        <v>12</v>
      </c>
      <c r="E1602" t="s">
        <v>2202</v>
      </c>
      <c r="F1602">
        <v>25</v>
      </c>
      <c r="G1602" t="str">
        <f t="shared" si="73"/>
        <v>Medium</v>
      </c>
      <c r="H1602" t="s">
        <v>4</v>
      </c>
      <c r="I1602" t="str">
        <f>IFERROR(VLOOKUP(A1602,sponsored_animals!$A$1:$C$2143,1,TRUE),0)</f>
        <v>870a9302845fa5</v>
      </c>
      <c r="J1602">
        <f>VLOOKUP(H1602,location_costs!$A$1:$B$6,2,FALSE)</f>
        <v>110</v>
      </c>
      <c r="K1602" t="str">
        <f t="shared" si="74"/>
        <v>Dog_Medium</v>
      </c>
      <c r="L1602">
        <f>VLOOKUP(K1602,size_costs!$D$1:$E$10,2,FALSE)</f>
        <v>150</v>
      </c>
      <c r="M1602">
        <f>VLOOKUP(C1602,age_costs!$A$1:$B$52,2,FALSE)</f>
        <v>0</v>
      </c>
    </row>
    <row r="1603" spans="1:13" x14ac:dyDescent="0.25">
      <c r="A1603" t="s">
        <v>4082</v>
      </c>
      <c r="B1603" t="s">
        <v>14384</v>
      </c>
      <c r="C1603" s="2">
        <f t="shared" ref="C1603:C1666" si="75">ROUND(YEARFRAC(B1603,"31/12/2021"),0)</f>
        <v>5</v>
      </c>
      <c r="D1603" t="s">
        <v>19</v>
      </c>
      <c r="E1603" t="s">
        <v>2182</v>
      </c>
      <c r="F1603">
        <v>4</v>
      </c>
      <c r="G1603" t="str">
        <f t="shared" ref="G1603:G1666" si="76">IF(AND(D1603="Dog",F1603&lt;=10),"Small",IF(AND(D1603="Dog",F1603&gt;10,F1603&lt;=30),"Medium",IF(AND(D1603="Dog",F1603&gt;30),"Large",IF(AND(D1603="Cat",F1603&lt;=5),"Small",IF(AND(D1603="Cat",F1603&gt;5,F1603&lt;=7),"Medium",IF(AND(D1603="Cat",F1603&gt;=7),"Large",IF(AND(D1603="Bird",F1603&lt;=0.7),"Small",IF(AND(D1603="Bird",F1603&gt;0.7,F1603&lt;=1.1),"Medium",IF(AND(D1603="Bird",F1603&gt;1.1),"Large","Erro")))))))))</f>
        <v>Small</v>
      </c>
      <c r="H1603" t="s">
        <v>3</v>
      </c>
      <c r="I1603" t="str">
        <f>IFERROR(VLOOKUP(A1603,sponsored_animals!$A$1:$C$2143,1,TRUE),0)</f>
        <v>4fca6ef6dbda96</v>
      </c>
      <c r="J1603">
        <f>VLOOKUP(H1603,location_costs!$A$1:$B$6,2,FALSE)</f>
        <v>120</v>
      </c>
      <c r="K1603" t="str">
        <f t="shared" ref="K1603:K1666" si="77">D1603&amp;"_"&amp;G1603</f>
        <v>Cat_Small</v>
      </c>
      <c r="L1603">
        <f>VLOOKUP(K1603,size_costs!$D$1:$E$10,2,FALSE)</f>
        <v>100</v>
      </c>
      <c r="M1603">
        <f>VLOOKUP(C1603,age_costs!$A$1:$B$52,2,FALSE)</f>
        <v>100</v>
      </c>
    </row>
    <row r="1604" spans="1:13" x14ac:dyDescent="0.25">
      <c r="A1604" t="s">
        <v>1196</v>
      </c>
      <c r="B1604" t="s">
        <v>13778</v>
      </c>
      <c r="C1604" s="2">
        <f t="shared" si="75"/>
        <v>6</v>
      </c>
      <c r="D1604" t="s">
        <v>12</v>
      </c>
      <c r="E1604" t="s">
        <v>2409</v>
      </c>
      <c r="F1604">
        <v>43</v>
      </c>
      <c r="G1604" t="str">
        <f t="shared" si="76"/>
        <v>Large</v>
      </c>
      <c r="H1604" t="s">
        <v>4</v>
      </c>
      <c r="I1604" t="str">
        <f>IFERROR(VLOOKUP(A1604,sponsored_animals!$A$1:$C$2143,1,TRUE),0)</f>
        <v>b14069999a0ee6</v>
      </c>
      <c r="J1604">
        <f>VLOOKUP(H1604,location_costs!$A$1:$B$6,2,FALSE)</f>
        <v>110</v>
      </c>
      <c r="K1604" t="str">
        <f t="shared" si="77"/>
        <v>Dog_Large</v>
      </c>
      <c r="L1604">
        <f>VLOOKUP(K1604,size_costs!$D$1:$E$10,2,FALSE)</f>
        <v>175</v>
      </c>
      <c r="M1604">
        <f>VLOOKUP(C1604,age_costs!$A$1:$B$52,2,FALSE)</f>
        <v>100</v>
      </c>
    </row>
    <row r="1605" spans="1:13" x14ac:dyDescent="0.25">
      <c r="A1605" t="s">
        <v>4083</v>
      </c>
      <c r="B1605" t="s">
        <v>14385</v>
      </c>
      <c r="C1605" s="2">
        <f t="shared" si="75"/>
        <v>14</v>
      </c>
      <c r="D1605" t="s">
        <v>12</v>
      </c>
      <c r="E1605" t="s">
        <v>2247</v>
      </c>
      <c r="F1605">
        <v>37</v>
      </c>
      <c r="G1605" t="str">
        <f t="shared" si="76"/>
        <v>Large</v>
      </c>
      <c r="H1605" t="s">
        <v>6</v>
      </c>
      <c r="I1605">
        <f>IFERROR(VLOOKUP(A1605,sponsored_animals!$A$1:$C$2143,1,TRUE),0)</f>
        <v>0</v>
      </c>
      <c r="J1605">
        <f>VLOOKUP(H1605,location_costs!$A$1:$B$6,2,FALSE)</f>
        <v>135</v>
      </c>
      <c r="K1605" t="str">
        <f t="shared" si="77"/>
        <v>Dog_Large</v>
      </c>
      <c r="L1605">
        <f>VLOOKUP(K1605,size_costs!$D$1:$E$10,2,FALSE)</f>
        <v>175</v>
      </c>
      <c r="M1605">
        <f>VLOOKUP(C1605,age_costs!$A$1:$B$52,2,FALSE)</f>
        <v>200</v>
      </c>
    </row>
    <row r="1606" spans="1:13" x14ac:dyDescent="0.25">
      <c r="A1606" t="s">
        <v>4084</v>
      </c>
      <c r="B1606" t="s">
        <v>14386</v>
      </c>
      <c r="C1606" s="2">
        <f t="shared" si="75"/>
        <v>17</v>
      </c>
      <c r="D1606" t="s">
        <v>12</v>
      </c>
      <c r="E1606" t="s">
        <v>2191</v>
      </c>
      <c r="F1606">
        <v>24</v>
      </c>
      <c r="G1606" t="str">
        <f t="shared" si="76"/>
        <v>Medium</v>
      </c>
      <c r="H1606" t="s">
        <v>7</v>
      </c>
      <c r="I1606" t="str">
        <f>IFERROR(VLOOKUP(A1606,sponsored_animals!$A$1:$C$2143,1,TRUE),0)</f>
        <v>178f1189a06b68</v>
      </c>
      <c r="J1606">
        <f>VLOOKUP(H1606,location_costs!$A$1:$B$6,2,FALSE)</f>
        <v>100</v>
      </c>
      <c r="K1606" t="str">
        <f t="shared" si="77"/>
        <v>Dog_Medium</v>
      </c>
      <c r="L1606">
        <f>VLOOKUP(K1606,size_costs!$D$1:$E$10,2,FALSE)</f>
        <v>150</v>
      </c>
      <c r="M1606">
        <f>VLOOKUP(C1606,age_costs!$A$1:$B$52,2,FALSE)</f>
        <v>300</v>
      </c>
    </row>
    <row r="1607" spans="1:13" x14ac:dyDescent="0.25">
      <c r="A1607" t="s">
        <v>4085</v>
      </c>
      <c r="B1607" t="s">
        <v>14387</v>
      </c>
      <c r="C1607" s="2">
        <f t="shared" si="75"/>
        <v>3</v>
      </c>
      <c r="D1607" t="s">
        <v>12</v>
      </c>
      <c r="E1607" t="s">
        <v>2288</v>
      </c>
      <c r="F1607">
        <v>11</v>
      </c>
      <c r="G1607" t="str">
        <f t="shared" si="76"/>
        <v>Medium</v>
      </c>
      <c r="H1607" t="s">
        <v>5</v>
      </c>
      <c r="I1607" t="str">
        <f>IFERROR(VLOOKUP(A1607,sponsored_animals!$A$1:$C$2143,1,TRUE),0)</f>
        <v>178f1189a06b68</v>
      </c>
      <c r="J1607">
        <f>VLOOKUP(H1607,location_costs!$A$1:$B$6,2,FALSE)</f>
        <v>140</v>
      </c>
      <c r="K1607" t="str">
        <f t="shared" si="77"/>
        <v>Dog_Medium</v>
      </c>
      <c r="L1607">
        <f>VLOOKUP(K1607,size_costs!$D$1:$E$10,2,FALSE)</f>
        <v>150</v>
      </c>
      <c r="M1607">
        <f>VLOOKUP(C1607,age_costs!$A$1:$B$52,2,FALSE)</f>
        <v>0</v>
      </c>
    </row>
    <row r="1608" spans="1:13" x14ac:dyDescent="0.25">
      <c r="A1608" t="s">
        <v>4086</v>
      </c>
      <c r="B1608" t="s">
        <v>14388</v>
      </c>
      <c r="C1608" s="2">
        <f t="shared" si="75"/>
        <v>3</v>
      </c>
      <c r="D1608" t="s">
        <v>19</v>
      </c>
      <c r="E1608" t="s">
        <v>2849</v>
      </c>
      <c r="F1608">
        <v>9</v>
      </c>
      <c r="G1608" t="str">
        <f t="shared" si="76"/>
        <v>Large</v>
      </c>
      <c r="H1608" t="s">
        <v>6</v>
      </c>
      <c r="I1608" t="str">
        <f>IFERROR(VLOOKUP(A1608,sponsored_animals!$A$1:$C$2143,1,TRUE),0)</f>
        <v>178f1189a06b68</v>
      </c>
      <c r="J1608">
        <f>VLOOKUP(H1608,location_costs!$A$1:$B$6,2,FALSE)</f>
        <v>135</v>
      </c>
      <c r="K1608" t="str">
        <f t="shared" si="77"/>
        <v>Cat_Large</v>
      </c>
      <c r="L1608">
        <f>VLOOKUP(K1608,size_costs!$D$1:$E$10,2,FALSE)</f>
        <v>140</v>
      </c>
      <c r="M1608">
        <f>VLOOKUP(C1608,age_costs!$A$1:$B$52,2,FALSE)</f>
        <v>0</v>
      </c>
    </row>
    <row r="1609" spans="1:13" x14ac:dyDescent="0.25">
      <c r="A1609" t="s">
        <v>4087</v>
      </c>
      <c r="B1609" t="s">
        <v>14389</v>
      </c>
      <c r="C1609" s="2">
        <f t="shared" si="75"/>
        <v>22</v>
      </c>
      <c r="D1609" t="s">
        <v>12</v>
      </c>
      <c r="E1609" t="s">
        <v>2304</v>
      </c>
      <c r="F1609">
        <v>11</v>
      </c>
      <c r="G1609" t="str">
        <f t="shared" si="76"/>
        <v>Medium</v>
      </c>
      <c r="H1609" t="s">
        <v>5</v>
      </c>
      <c r="I1609">
        <f>IFERROR(VLOOKUP(A1609,sponsored_animals!$A$1:$C$2143,1,TRUE),0)</f>
        <v>0</v>
      </c>
      <c r="J1609">
        <f>VLOOKUP(H1609,location_costs!$A$1:$B$6,2,FALSE)</f>
        <v>140</v>
      </c>
      <c r="K1609" t="str">
        <f t="shared" si="77"/>
        <v>Dog_Medium</v>
      </c>
      <c r="L1609">
        <f>VLOOKUP(K1609,size_costs!$D$1:$E$10,2,FALSE)</f>
        <v>150</v>
      </c>
      <c r="M1609">
        <f>VLOOKUP(C1609,age_costs!$A$1:$B$52,2,FALSE)</f>
        <v>300</v>
      </c>
    </row>
    <row r="1610" spans="1:13" x14ac:dyDescent="0.25">
      <c r="A1610" t="s">
        <v>1384</v>
      </c>
      <c r="B1610" t="s">
        <v>14390</v>
      </c>
      <c r="C1610" s="2">
        <f t="shared" si="75"/>
        <v>9</v>
      </c>
      <c r="D1610" t="s">
        <v>12</v>
      </c>
      <c r="E1610" t="s">
        <v>2207</v>
      </c>
      <c r="F1610">
        <v>36</v>
      </c>
      <c r="G1610" t="str">
        <f t="shared" si="76"/>
        <v>Large</v>
      </c>
      <c r="H1610" t="s">
        <v>3</v>
      </c>
      <c r="I1610" t="str">
        <f>IFERROR(VLOOKUP(A1610,sponsored_animals!$A$1:$C$2143,1,TRUE),0)</f>
        <v>b14069999a0ee6</v>
      </c>
      <c r="J1610">
        <f>VLOOKUP(H1610,location_costs!$A$1:$B$6,2,FALSE)</f>
        <v>120</v>
      </c>
      <c r="K1610" t="str">
        <f t="shared" si="77"/>
        <v>Dog_Large</v>
      </c>
      <c r="L1610">
        <f>VLOOKUP(K1610,size_costs!$D$1:$E$10,2,FALSE)</f>
        <v>175</v>
      </c>
      <c r="M1610">
        <f>VLOOKUP(C1610,age_costs!$A$1:$B$52,2,FALSE)</f>
        <v>150</v>
      </c>
    </row>
    <row r="1611" spans="1:13" x14ac:dyDescent="0.25">
      <c r="A1611" t="s">
        <v>4088</v>
      </c>
      <c r="B1611" t="s">
        <v>13664</v>
      </c>
      <c r="C1611" s="2">
        <f t="shared" si="75"/>
        <v>6</v>
      </c>
      <c r="D1611" t="s">
        <v>12</v>
      </c>
      <c r="E1611" t="s">
        <v>2182</v>
      </c>
      <c r="F1611">
        <v>37</v>
      </c>
      <c r="G1611" t="str">
        <f t="shared" si="76"/>
        <v>Large</v>
      </c>
      <c r="H1611" t="s">
        <v>3</v>
      </c>
      <c r="I1611" t="str">
        <f>IFERROR(VLOOKUP(A1611,sponsored_animals!$A$1:$C$2143,1,TRUE),0)</f>
        <v>178f1189a06b68</v>
      </c>
      <c r="J1611">
        <f>VLOOKUP(H1611,location_costs!$A$1:$B$6,2,FALSE)</f>
        <v>120</v>
      </c>
      <c r="K1611" t="str">
        <f t="shared" si="77"/>
        <v>Dog_Large</v>
      </c>
      <c r="L1611">
        <f>VLOOKUP(K1611,size_costs!$D$1:$E$10,2,FALSE)</f>
        <v>175</v>
      </c>
      <c r="M1611">
        <f>VLOOKUP(C1611,age_costs!$A$1:$B$52,2,FALSE)</f>
        <v>100</v>
      </c>
    </row>
    <row r="1612" spans="1:13" x14ac:dyDescent="0.25">
      <c r="A1612" t="s">
        <v>4089</v>
      </c>
      <c r="B1612" t="s">
        <v>12240</v>
      </c>
      <c r="C1612" s="2">
        <f t="shared" si="75"/>
        <v>7</v>
      </c>
      <c r="D1612" t="s">
        <v>19</v>
      </c>
      <c r="E1612" t="s">
        <v>2174</v>
      </c>
      <c r="F1612">
        <v>6.5</v>
      </c>
      <c r="G1612" t="str">
        <f t="shared" si="76"/>
        <v>Medium</v>
      </c>
      <c r="H1612" t="s">
        <v>4</v>
      </c>
      <c r="I1612" t="str">
        <f>IFERROR(VLOOKUP(A1612,sponsored_animals!$A$1:$C$2143,1,TRUE),0)</f>
        <v>36806649e5722d</v>
      </c>
      <c r="J1612">
        <f>VLOOKUP(H1612,location_costs!$A$1:$B$6,2,FALSE)</f>
        <v>110</v>
      </c>
      <c r="K1612" t="str">
        <f t="shared" si="77"/>
        <v>Cat_Medium</v>
      </c>
      <c r="L1612">
        <f>VLOOKUP(K1612,size_costs!$D$1:$E$10,2,FALSE)</f>
        <v>120</v>
      </c>
      <c r="M1612">
        <f>VLOOKUP(C1612,age_costs!$A$1:$B$52,2,FALSE)</f>
        <v>100</v>
      </c>
    </row>
    <row r="1613" spans="1:13" x14ac:dyDescent="0.25">
      <c r="A1613" t="s">
        <v>4090</v>
      </c>
      <c r="B1613" t="s">
        <v>13846</v>
      </c>
      <c r="C1613" s="2">
        <f t="shared" si="75"/>
        <v>7</v>
      </c>
      <c r="D1613" t="s">
        <v>12</v>
      </c>
      <c r="E1613" t="s">
        <v>2180</v>
      </c>
      <c r="F1613">
        <v>36</v>
      </c>
      <c r="G1613" t="str">
        <f t="shared" si="76"/>
        <v>Large</v>
      </c>
      <c r="H1613" t="s">
        <v>5</v>
      </c>
      <c r="I1613" t="str">
        <f>IFERROR(VLOOKUP(A1613,sponsored_animals!$A$1:$C$2143,1,TRUE),0)</f>
        <v>4fca6ef6dbda96</v>
      </c>
      <c r="J1613">
        <f>VLOOKUP(H1613,location_costs!$A$1:$B$6,2,FALSE)</f>
        <v>140</v>
      </c>
      <c r="K1613" t="str">
        <f t="shared" si="77"/>
        <v>Dog_Large</v>
      </c>
      <c r="L1613">
        <f>VLOOKUP(K1613,size_costs!$D$1:$E$10,2,FALSE)</f>
        <v>175</v>
      </c>
      <c r="M1613">
        <f>VLOOKUP(C1613,age_costs!$A$1:$B$52,2,FALSE)</f>
        <v>100</v>
      </c>
    </row>
    <row r="1614" spans="1:13" x14ac:dyDescent="0.25">
      <c r="A1614" t="s">
        <v>4091</v>
      </c>
      <c r="B1614" t="s">
        <v>4825</v>
      </c>
      <c r="C1614" s="2">
        <f t="shared" si="75"/>
        <v>7</v>
      </c>
      <c r="D1614" t="s">
        <v>19</v>
      </c>
      <c r="E1614" t="s">
        <v>2198</v>
      </c>
      <c r="F1614">
        <v>4</v>
      </c>
      <c r="G1614" t="str">
        <f t="shared" si="76"/>
        <v>Small</v>
      </c>
      <c r="H1614" t="s">
        <v>6</v>
      </c>
      <c r="I1614">
        <f>IFERROR(VLOOKUP(A1614,sponsored_animals!$A$1:$C$2143,1,TRUE),0)</f>
        <v>0</v>
      </c>
      <c r="J1614">
        <f>VLOOKUP(H1614,location_costs!$A$1:$B$6,2,FALSE)</f>
        <v>135</v>
      </c>
      <c r="K1614" t="str">
        <f t="shared" si="77"/>
        <v>Cat_Small</v>
      </c>
      <c r="L1614">
        <f>VLOOKUP(K1614,size_costs!$D$1:$E$10,2,FALSE)</f>
        <v>100</v>
      </c>
      <c r="M1614">
        <f>VLOOKUP(C1614,age_costs!$A$1:$B$52,2,FALSE)</f>
        <v>100</v>
      </c>
    </row>
    <row r="1615" spans="1:13" x14ac:dyDescent="0.25">
      <c r="A1615" t="s">
        <v>4093</v>
      </c>
      <c r="B1615" t="s">
        <v>14391</v>
      </c>
      <c r="C1615" s="2">
        <f t="shared" si="75"/>
        <v>5</v>
      </c>
      <c r="D1615" t="s">
        <v>12</v>
      </c>
      <c r="E1615" t="s">
        <v>2217</v>
      </c>
      <c r="F1615">
        <v>41</v>
      </c>
      <c r="G1615" t="str">
        <f t="shared" si="76"/>
        <v>Large</v>
      </c>
      <c r="H1615" t="s">
        <v>4</v>
      </c>
      <c r="I1615" t="str">
        <f>IFERROR(VLOOKUP(A1615,sponsored_animals!$A$1:$C$2143,1,TRUE),0)</f>
        <v>4fca6ef6dbda96</v>
      </c>
      <c r="J1615">
        <f>VLOOKUP(H1615,location_costs!$A$1:$B$6,2,FALSE)</f>
        <v>110</v>
      </c>
      <c r="K1615" t="str">
        <f t="shared" si="77"/>
        <v>Dog_Large</v>
      </c>
      <c r="L1615">
        <f>VLOOKUP(K1615,size_costs!$D$1:$E$10,2,FALSE)</f>
        <v>175</v>
      </c>
      <c r="M1615">
        <f>VLOOKUP(C1615,age_costs!$A$1:$B$52,2,FALSE)</f>
        <v>100</v>
      </c>
    </row>
    <row r="1616" spans="1:13" x14ac:dyDescent="0.25">
      <c r="A1616" t="s">
        <v>389</v>
      </c>
      <c r="B1616" t="s">
        <v>13928</v>
      </c>
      <c r="C1616" s="2">
        <f t="shared" si="75"/>
        <v>10</v>
      </c>
      <c r="D1616" t="s">
        <v>19</v>
      </c>
      <c r="E1616" t="s">
        <v>2200</v>
      </c>
      <c r="F1616">
        <v>8</v>
      </c>
      <c r="G1616" t="str">
        <f t="shared" si="76"/>
        <v>Large</v>
      </c>
      <c r="H1616" t="s">
        <v>6</v>
      </c>
      <c r="I1616" t="str">
        <f>IFERROR(VLOOKUP(A1616,sponsored_animals!$A$1:$C$2143,1,TRUE),0)</f>
        <v>178f1189a06b68</v>
      </c>
      <c r="J1616">
        <f>VLOOKUP(H1616,location_costs!$A$1:$B$6,2,FALSE)</f>
        <v>135</v>
      </c>
      <c r="K1616" t="str">
        <f t="shared" si="77"/>
        <v>Cat_Large</v>
      </c>
      <c r="L1616">
        <f>VLOOKUP(K1616,size_costs!$D$1:$E$10,2,FALSE)</f>
        <v>140</v>
      </c>
      <c r="M1616">
        <f>VLOOKUP(C1616,age_costs!$A$1:$B$52,2,FALSE)</f>
        <v>150</v>
      </c>
    </row>
    <row r="1617" spans="1:13" x14ac:dyDescent="0.25">
      <c r="A1617" t="s">
        <v>4094</v>
      </c>
      <c r="B1617" t="s">
        <v>14392</v>
      </c>
      <c r="C1617" s="2">
        <f t="shared" si="75"/>
        <v>4</v>
      </c>
      <c r="D1617" t="s">
        <v>19</v>
      </c>
      <c r="E1617" t="s">
        <v>2350</v>
      </c>
      <c r="F1617">
        <v>8</v>
      </c>
      <c r="G1617" t="str">
        <f t="shared" si="76"/>
        <v>Large</v>
      </c>
      <c r="H1617" t="s">
        <v>4</v>
      </c>
      <c r="I1617" t="str">
        <f>IFERROR(VLOOKUP(A1617,sponsored_animals!$A$1:$C$2143,1,TRUE),0)</f>
        <v>178f1189a06b68</v>
      </c>
      <c r="J1617">
        <f>VLOOKUP(H1617,location_costs!$A$1:$B$6,2,FALSE)</f>
        <v>110</v>
      </c>
      <c r="K1617" t="str">
        <f t="shared" si="77"/>
        <v>Cat_Large</v>
      </c>
      <c r="L1617">
        <f>VLOOKUP(K1617,size_costs!$D$1:$E$10,2,FALSE)</f>
        <v>140</v>
      </c>
      <c r="M1617">
        <f>VLOOKUP(C1617,age_costs!$A$1:$B$52,2,FALSE)</f>
        <v>0</v>
      </c>
    </row>
    <row r="1618" spans="1:13" x14ac:dyDescent="0.25">
      <c r="A1618" t="s">
        <v>4095</v>
      </c>
      <c r="B1618" t="s">
        <v>13858</v>
      </c>
      <c r="C1618" s="2">
        <f t="shared" si="75"/>
        <v>9</v>
      </c>
      <c r="D1618" t="s">
        <v>19</v>
      </c>
      <c r="E1618" t="s">
        <v>2200</v>
      </c>
      <c r="F1618">
        <v>6.5</v>
      </c>
      <c r="G1618" t="str">
        <f t="shared" si="76"/>
        <v>Medium</v>
      </c>
      <c r="H1618" t="s">
        <v>3</v>
      </c>
      <c r="I1618" t="str">
        <f>IFERROR(VLOOKUP(A1618,sponsored_animals!$A$1:$C$2143,1,TRUE),0)</f>
        <v>7c0c3e04e6a4d4</v>
      </c>
      <c r="J1618">
        <f>VLOOKUP(H1618,location_costs!$A$1:$B$6,2,FALSE)</f>
        <v>120</v>
      </c>
      <c r="K1618" t="str">
        <f t="shared" si="77"/>
        <v>Cat_Medium</v>
      </c>
      <c r="L1618">
        <f>VLOOKUP(K1618,size_costs!$D$1:$E$10,2,FALSE)</f>
        <v>120</v>
      </c>
      <c r="M1618">
        <f>VLOOKUP(C1618,age_costs!$A$1:$B$52,2,FALSE)</f>
        <v>150</v>
      </c>
    </row>
    <row r="1619" spans="1:13" x14ac:dyDescent="0.25">
      <c r="A1619" t="s">
        <v>303</v>
      </c>
      <c r="B1619" t="s">
        <v>4619</v>
      </c>
      <c r="C1619" s="2">
        <f t="shared" si="75"/>
        <v>4</v>
      </c>
      <c r="D1619" t="s">
        <v>12</v>
      </c>
      <c r="E1619" t="s">
        <v>2535</v>
      </c>
      <c r="F1619">
        <v>37</v>
      </c>
      <c r="G1619" t="str">
        <f t="shared" si="76"/>
        <v>Large</v>
      </c>
      <c r="H1619" t="s">
        <v>5</v>
      </c>
      <c r="I1619" t="str">
        <f>IFERROR(VLOOKUP(A1619,sponsored_animals!$A$1:$C$2143,1,TRUE),0)</f>
        <v>178f1189a06b68</v>
      </c>
      <c r="J1619">
        <f>VLOOKUP(H1619,location_costs!$A$1:$B$6,2,FALSE)</f>
        <v>140</v>
      </c>
      <c r="K1619" t="str">
        <f t="shared" si="77"/>
        <v>Dog_Large</v>
      </c>
      <c r="L1619">
        <f>VLOOKUP(K1619,size_costs!$D$1:$E$10,2,FALSE)</f>
        <v>175</v>
      </c>
      <c r="M1619">
        <f>VLOOKUP(C1619,age_costs!$A$1:$B$52,2,FALSE)</f>
        <v>0</v>
      </c>
    </row>
    <row r="1620" spans="1:13" x14ac:dyDescent="0.25">
      <c r="A1620" t="s">
        <v>4096</v>
      </c>
      <c r="B1620" t="s">
        <v>5735</v>
      </c>
      <c r="C1620" s="2">
        <f t="shared" si="75"/>
        <v>3</v>
      </c>
      <c r="D1620" t="s">
        <v>19</v>
      </c>
      <c r="E1620" t="s">
        <v>2177</v>
      </c>
      <c r="F1620">
        <v>8</v>
      </c>
      <c r="G1620" t="str">
        <f t="shared" si="76"/>
        <v>Large</v>
      </c>
      <c r="H1620" t="s">
        <v>5</v>
      </c>
      <c r="I1620" t="str">
        <f>IFERROR(VLOOKUP(A1620,sponsored_animals!$A$1:$C$2143,1,TRUE),0)</f>
        <v>b14069999a0ee6</v>
      </c>
      <c r="J1620">
        <f>VLOOKUP(H1620,location_costs!$A$1:$B$6,2,FALSE)</f>
        <v>140</v>
      </c>
      <c r="K1620" t="str">
        <f t="shared" si="77"/>
        <v>Cat_Large</v>
      </c>
      <c r="L1620">
        <f>VLOOKUP(K1620,size_costs!$D$1:$E$10,2,FALSE)</f>
        <v>140</v>
      </c>
      <c r="M1620">
        <f>VLOOKUP(C1620,age_costs!$A$1:$B$52,2,FALSE)</f>
        <v>0</v>
      </c>
    </row>
    <row r="1621" spans="1:13" x14ac:dyDescent="0.25">
      <c r="A1621" t="s">
        <v>4097</v>
      </c>
      <c r="B1621" t="s">
        <v>14393</v>
      </c>
      <c r="C1621" s="2">
        <f t="shared" si="75"/>
        <v>4</v>
      </c>
      <c r="D1621" t="s">
        <v>19</v>
      </c>
      <c r="E1621" t="s">
        <v>2207</v>
      </c>
      <c r="F1621">
        <v>8.5</v>
      </c>
      <c r="G1621" t="str">
        <f t="shared" si="76"/>
        <v>Large</v>
      </c>
      <c r="H1621" t="s">
        <v>3</v>
      </c>
      <c r="I1621">
        <f>IFERROR(VLOOKUP(A1621,sponsored_animals!$A$1:$C$2143,1,TRUE),0)</f>
        <v>0</v>
      </c>
      <c r="J1621">
        <f>VLOOKUP(H1621,location_costs!$A$1:$B$6,2,FALSE)</f>
        <v>120</v>
      </c>
      <c r="K1621" t="str">
        <f t="shared" si="77"/>
        <v>Cat_Large</v>
      </c>
      <c r="L1621">
        <f>VLOOKUP(K1621,size_costs!$D$1:$E$10,2,FALSE)</f>
        <v>140</v>
      </c>
      <c r="M1621">
        <f>VLOOKUP(C1621,age_costs!$A$1:$B$52,2,FALSE)</f>
        <v>0</v>
      </c>
    </row>
    <row r="1622" spans="1:13" x14ac:dyDescent="0.25">
      <c r="A1622" t="s">
        <v>4098</v>
      </c>
      <c r="B1622" t="s">
        <v>14295</v>
      </c>
      <c r="C1622" s="2">
        <f t="shared" si="75"/>
        <v>10</v>
      </c>
      <c r="D1622" t="s">
        <v>12</v>
      </c>
      <c r="E1622" t="s">
        <v>2231</v>
      </c>
      <c r="F1622">
        <v>6</v>
      </c>
      <c r="G1622" t="str">
        <f t="shared" si="76"/>
        <v>Small</v>
      </c>
      <c r="H1622" t="s">
        <v>4</v>
      </c>
      <c r="I1622" t="str">
        <f>IFERROR(VLOOKUP(A1622,sponsored_animals!$A$1:$C$2143,1,TRUE),0)</f>
        <v>36806649e5722d</v>
      </c>
      <c r="J1622">
        <f>VLOOKUP(H1622,location_costs!$A$1:$B$6,2,FALSE)</f>
        <v>110</v>
      </c>
      <c r="K1622" t="str">
        <f t="shared" si="77"/>
        <v>Dog_Small</v>
      </c>
      <c r="L1622">
        <f>VLOOKUP(K1622,size_costs!$D$1:$E$10,2,FALSE)</f>
        <v>125</v>
      </c>
      <c r="M1622">
        <f>VLOOKUP(C1622,age_costs!$A$1:$B$52,2,FALSE)</f>
        <v>150</v>
      </c>
    </row>
    <row r="1623" spans="1:13" x14ac:dyDescent="0.25">
      <c r="A1623" t="s">
        <v>4099</v>
      </c>
      <c r="B1623" t="s">
        <v>5315</v>
      </c>
      <c r="C1623" s="2">
        <f t="shared" si="75"/>
        <v>8</v>
      </c>
      <c r="D1623" t="s">
        <v>12</v>
      </c>
      <c r="E1623" t="s">
        <v>2208</v>
      </c>
      <c r="F1623">
        <v>12</v>
      </c>
      <c r="G1623" t="str">
        <f t="shared" si="76"/>
        <v>Medium</v>
      </c>
      <c r="H1623" t="s">
        <v>6</v>
      </c>
      <c r="I1623">
        <f>IFERROR(VLOOKUP(A1623,sponsored_animals!$A$1:$C$2143,1,TRUE),0)</f>
        <v>0</v>
      </c>
      <c r="J1623">
        <f>VLOOKUP(H1623,location_costs!$A$1:$B$6,2,FALSE)</f>
        <v>135</v>
      </c>
      <c r="K1623" t="str">
        <f t="shared" si="77"/>
        <v>Dog_Medium</v>
      </c>
      <c r="L1623">
        <f>VLOOKUP(K1623,size_costs!$D$1:$E$10,2,FALSE)</f>
        <v>150</v>
      </c>
      <c r="M1623">
        <f>VLOOKUP(C1623,age_costs!$A$1:$B$52,2,FALSE)</f>
        <v>150</v>
      </c>
    </row>
    <row r="1624" spans="1:13" x14ac:dyDescent="0.25">
      <c r="A1624" t="s">
        <v>4101</v>
      </c>
      <c r="B1624" t="s">
        <v>14167</v>
      </c>
      <c r="C1624" s="2">
        <f t="shared" si="75"/>
        <v>7</v>
      </c>
      <c r="D1624" t="s">
        <v>12</v>
      </c>
      <c r="E1624" t="s">
        <v>4102</v>
      </c>
      <c r="F1624">
        <v>32</v>
      </c>
      <c r="G1624" t="str">
        <f t="shared" si="76"/>
        <v>Large</v>
      </c>
      <c r="H1624" t="s">
        <v>6</v>
      </c>
      <c r="I1624" t="str">
        <f>IFERROR(VLOOKUP(A1624,sponsored_animals!$A$1:$C$2143,1,TRUE),0)</f>
        <v>7c0c3e04e6a4d4</v>
      </c>
      <c r="J1624">
        <f>VLOOKUP(H1624,location_costs!$A$1:$B$6,2,FALSE)</f>
        <v>135</v>
      </c>
      <c r="K1624" t="str">
        <f t="shared" si="77"/>
        <v>Dog_Large</v>
      </c>
      <c r="L1624">
        <f>VLOOKUP(K1624,size_costs!$D$1:$E$10,2,FALSE)</f>
        <v>175</v>
      </c>
      <c r="M1624">
        <f>VLOOKUP(C1624,age_costs!$A$1:$B$52,2,FALSE)</f>
        <v>100</v>
      </c>
    </row>
    <row r="1625" spans="1:13" x14ac:dyDescent="0.25">
      <c r="A1625" t="s">
        <v>1258</v>
      </c>
      <c r="B1625" t="s">
        <v>14305</v>
      </c>
      <c r="C1625" s="2">
        <f t="shared" si="75"/>
        <v>7</v>
      </c>
      <c r="D1625" t="s">
        <v>19</v>
      </c>
      <c r="E1625" t="s">
        <v>2210</v>
      </c>
      <c r="F1625">
        <v>10</v>
      </c>
      <c r="G1625" t="str">
        <f t="shared" si="76"/>
        <v>Large</v>
      </c>
      <c r="H1625" t="s">
        <v>3</v>
      </c>
      <c r="I1625" t="str">
        <f>IFERROR(VLOOKUP(A1625,sponsored_animals!$A$1:$C$2143,1,TRUE),0)</f>
        <v>214f8f6b359a1e</v>
      </c>
      <c r="J1625">
        <f>VLOOKUP(H1625,location_costs!$A$1:$B$6,2,FALSE)</f>
        <v>120</v>
      </c>
      <c r="K1625" t="str">
        <f t="shared" si="77"/>
        <v>Cat_Large</v>
      </c>
      <c r="L1625">
        <f>VLOOKUP(K1625,size_costs!$D$1:$E$10,2,FALSE)</f>
        <v>140</v>
      </c>
      <c r="M1625">
        <f>VLOOKUP(C1625,age_costs!$A$1:$B$52,2,FALSE)</f>
        <v>100</v>
      </c>
    </row>
    <row r="1626" spans="1:13" x14ac:dyDescent="0.25">
      <c r="A1626" t="s">
        <v>4103</v>
      </c>
      <c r="B1626" t="s">
        <v>7566</v>
      </c>
      <c r="C1626" s="2">
        <f t="shared" si="75"/>
        <v>8</v>
      </c>
      <c r="D1626" t="s">
        <v>12</v>
      </c>
      <c r="E1626" t="s">
        <v>2244</v>
      </c>
      <c r="F1626">
        <v>33</v>
      </c>
      <c r="G1626" t="str">
        <f t="shared" si="76"/>
        <v>Large</v>
      </c>
      <c r="H1626" t="s">
        <v>5</v>
      </c>
      <c r="I1626" t="str">
        <f>IFERROR(VLOOKUP(A1626,sponsored_animals!$A$1:$C$2143,1,TRUE),0)</f>
        <v>7c0c3e04e6a4d4</v>
      </c>
      <c r="J1626">
        <f>VLOOKUP(H1626,location_costs!$A$1:$B$6,2,FALSE)</f>
        <v>140</v>
      </c>
      <c r="K1626" t="str">
        <f t="shared" si="77"/>
        <v>Dog_Large</v>
      </c>
      <c r="L1626">
        <f>VLOOKUP(K1626,size_costs!$D$1:$E$10,2,FALSE)</f>
        <v>175</v>
      </c>
      <c r="M1626">
        <f>VLOOKUP(C1626,age_costs!$A$1:$B$52,2,FALSE)</f>
        <v>150</v>
      </c>
    </row>
    <row r="1627" spans="1:13" x14ac:dyDescent="0.25">
      <c r="A1627" t="s">
        <v>4105</v>
      </c>
      <c r="B1627" t="s">
        <v>13807</v>
      </c>
      <c r="C1627" s="2">
        <f t="shared" si="75"/>
        <v>7</v>
      </c>
      <c r="D1627" t="s">
        <v>19</v>
      </c>
      <c r="E1627" t="s">
        <v>2182</v>
      </c>
      <c r="F1627">
        <v>10</v>
      </c>
      <c r="G1627" t="str">
        <f t="shared" si="76"/>
        <v>Large</v>
      </c>
      <c r="H1627" t="s">
        <v>6</v>
      </c>
      <c r="I1627" t="str">
        <f>IFERROR(VLOOKUP(A1627,sponsored_animals!$A$1:$C$2143,1,TRUE),0)</f>
        <v>178f1189a06b68</v>
      </c>
      <c r="J1627">
        <f>VLOOKUP(H1627,location_costs!$A$1:$B$6,2,FALSE)</f>
        <v>135</v>
      </c>
      <c r="K1627" t="str">
        <f t="shared" si="77"/>
        <v>Cat_Large</v>
      </c>
      <c r="L1627">
        <f>VLOOKUP(K1627,size_costs!$D$1:$E$10,2,FALSE)</f>
        <v>140</v>
      </c>
      <c r="M1627">
        <f>VLOOKUP(C1627,age_costs!$A$1:$B$52,2,FALSE)</f>
        <v>100</v>
      </c>
    </row>
    <row r="1628" spans="1:13" x14ac:dyDescent="0.25">
      <c r="A1628" t="s">
        <v>544</v>
      </c>
      <c r="B1628" t="s">
        <v>13921</v>
      </c>
      <c r="C1628" s="2">
        <f t="shared" si="75"/>
        <v>7</v>
      </c>
      <c r="D1628" t="s">
        <v>19</v>
      </c>
      <c r="E1628" t="s">
        <v>2210</v>
      </c>
      <c r="F1628">
        <v>2</v>
      </c>
      <c r="G1628" t="str">
        <f t="shared" si="76"/>
        <v>Small</v>
      </c>
      <c r="H1628" t="s">
        <v>3</v>
      </c>
      <c r="I1628" t="str">
        <f>IFERROR(VLOOKUP(A1628,sponsored_animals!$A$1:$C$2143,1,TRUE),0)</f>
        <v>74228ffdfe76aa</v>
      </c>
      <c r="J1628">
        <f>VLOOKUP(H1628,location_costs!$A$1:$B$6,2,FALSE)</f>
        <v>120</v>
      </c>
      <c r="K1628" t="str">
        <f t="shared" si="77"/>
        <v>Cat_Small</v>
      </c>
      <c r="L1628">
        <f>VLOOKUP(K1628,size_costs!$D$1:$E$10,2,FALSE)</f>
        <v>100</v>
      </c>
      <c r="M1628">
        <f>VLOOKUP(C1628,age_costs!$A$1:$B$52,2,FALSE)</f>
        <v>100</v>
      </c>
    </row>
    <row r="1629" spans="1:13" x14ac:dyDescent="0.25">
      <c r="A1629" t="s">
        <v>4106</v>
      </c>
      <c r="B1629" t="s">
        <v>5273</v>
      </c>
      <c r="C1629" s="2">
        <f t="shared" si="75"/>
        <v>8</v>
      </c>
      <c r="D1629" t="s">
        <v>12</v>
      </c>
      <c r="E1629" t="s">
        <v>2207</v>
      </c>
      <c r="F1629">
        <v>25</v>
      </c>
      <c r="G1629" t="str">
        <f t="shared" si="76"/>
        <v>Medium</v>
      </c>
      <c r="H1629" t="s">
        <v>6</v>
      </c>
      <c r="I1629" t="str">
        <f>IFERROR(VLOOKUP(A1629,sponsored_animals!$A$1:$C$2143,1,TRUE),0)</f>
        <v>d40d0d9a6a4451</v>
      </c>
      <c r="J1629">
        <f>VLOOKUP(H1629,location_costs!$A$1:$B$6,2,FALSE)</f>
        <v>135</v>
      </c>
      <c r="K1629" t="str">
        <f t="shared" si="77"/>
        <v>Dog_Medium</v>
      </c>
      <c r="L1629">
        <f>VLOOKUP(K1629,size_costs!$D$1:$E$10,2,FALSE)</f>
        <v>150</v>
      </c>
      <c r="M1629">
        <f>VLOOKUP(C1629,age_costs!$A$1:$B$52,2,FALSE)</f>
        <v>150</v>
      </c>
    </row>
    <row r="1630" spans="1:13" x14ac:dyDescent="0.25">
      <c r="A1630" t="s">
        <v>4108</v>
      </c>
      <c r="B1630" t="s">
        <v>14010</v>
      </c>
      <c r="C1630" s="2">
        <f t="shared" si="75"/>
        <v>8</v>
      </c>
      <c r="D1630" t="s">
        <v>12</v>
      </c>
      <c r="E1630" t="s">
        <v>2322</v>
      </c>
      <c r="F1630">
        <v>49</v>
      </c>
      <c r="G1630" t="str">
        <f t="shared" si="76"/>
        <v>Large</v>
      </c>
      <c r="H1630" t="s">
        <v>6</v>
      </c>
      <c r="I1630">
        <f>IFERROR(VLOOKUP(A1630,sponsored_animals!$A$1:$C$2143,1,TRUE),0)</f>
        <v>0</v>
      </c>
      <c r="J1630">
        <f>VLOOKUP(H1630,location_costs!$A$1:$B$6,2,FALSE)</f>
        <v>135</v>
      </c>
      <c r="K1630" t="str">
        <f t="shared" si="77"/>
        <v>Dog_Large</v>
      </c>
      <c r="L1630">
        <f>VLOOKUP(K1630,size_costs!$D$1:$E$10,2,FALSE)</f>
        <v>175</v>
      </c>
      <c r="M1630">
        <f>VLOOKUP(C1630,age_costs!$A$1:$B$52,2,FALSE)</f>
        <v>150</v>
      </c>
    </row>
    <row r="1631" spans="1:13" x14ac:dyDescent="0.25">
      <c r="A1631" t="s">
        <v>4109</v>
      </c>
      <c r="B1631" t="s">
        <v>7434</v>
      </c>
      <c r="C1631" s="2">
        <f t="shared" si="75"/>
        <v>10</v>
      </c>
      <c r="D1631" t="s">
        <v>12</v>
      </c>
      <c r="E1631" t="s">
        <v>2294</v>
      </c>
      <c r="F1631">
        <v>42</v>
      </c>
      <c r="G1631" t="str">
        <f t="shared" si="76"/>
        <v>Large</v>
      </c>
      <c r="H1631" t="s">
        <v>3</v>
      </c>
      <c r="I1631" t="str">
        <f>IFERROR(VLOOKUP(A1631,sponsored_animals!$A$1:$C$2143,1,TRUE),0)</f>
        <v>74228ffdfe76aa</v>
      </c>
      <c r="J1631">
        <f>VLOOKUP(H1631,location_costs!$A$1:$B$6,2,FALSE)</f>
        <v>120</v>
      </c>
      <c r="K1631" t="str">
        <f t="shared" si="77"/>
        <v>Dog_Large</v>
      </c>
      <c r="L1631">
        <f>VLOOKUP(K1631,size_costs!$D$1:$E$10,2,FALSE)</f>
        <v>175</v>
      </c>
      <c r="M1631">
        <f>VLOOKUP(C1631,age_costs!$A$1:$B$52,2,FALSE)</f>
        <v>150</v>
      </c>
    </row>
    <row r="1632" spans="1:13" x14ac:dyDescent="0.25">
      <c r="A1632" t="s">
        <v>4110</v>
      </c>
      <c r="B1632" t="s">
        <v>14394</v>
      </c>
      <c r="C1632" s="2">
        <f t="shared" si="75"/>
        <v>11</v>
      </c>
      <c r="D1632" t="s">
        <v>12</v>
      </c>
      <c r="E1632" t="s">
        <v>2533</v>
      </c>
      <c r="F1632">
        <v>32</v>
      </c>
      <c r="G1632" t="str">
        <f t="shared" si="76"/>
        <v>Large</v>
      </c>
      <c r="H1632" t="s">
        <v>3</v>
      </c>
      <c r="I1632" t="str">
        <f>IFERROR(VLOOKUP(A1632,sponsored_animals!$A$1:$C$2143,1,TRUE),0)</f>
        <v>b14069999a0ee6</v>
      </c>
      <c r="J1632">
        <f>VLOOKUP(H1632,location_costs!$A$1:$B$6,2,FALSE)</f>
        <v>120</v>
      </c>
      <c r="K1632" t="str">
        <f t="shared" si="77"/>
        <v>Dog_Large</v>
      </c>
      <c r="L1632">
        <f>VLOOKUP(K1632,size_costs!$D$1:$E$10,2,FALSE)</f>
        <v>175</v>
      </c>
      <c r="M1632">
        <f>VLOOKUP(C1632,age_costs!$A$1:$B$52,2,FALSE)</f>
        <v>150</v>
      </c>
    </row>
    <row r="1633" spans="1:13" x14ac:dyDescent="0.25">
      <c r="A1633" t="s">
        <v>4111</v>
      </c>
      <c r="B1633" t="s">
        <v>14395</v>
      </c>
      <c r="C1633" s="2">
        <f t="shared" si="75"/>
        <v>8</v>
      </c>
      <c r="D1633" t="s">
        <v>12</v>
      </c>
      <c r="E1633" t="s">
        <v>2223</v>
      </c>
      <c r="F1633">
        <v>43</v>
      </c>
      <c r="G1633" t="str">
        <f t="shared" si="76"/>
        <v>Large</v>
      </c>
      <c r="H1633" t="s">
        <v>6</v>
      </c>
      <c r="I1633" t="str">
        <f>IFERROR(VLOOKUP(A1633,sponsored_animals!$A$1:$C$2143,1,TRUE),0)</f>
        <v>f3de00c24336c4</v>
      </c>
      <c r="J1633">
        <f>VLOOKUP(H1633,location_costs!$A$1:$B$6,2,FALSE)</f>
        <v>135</v>
      </c>
      <c r="K1633" t="str">
        <f t="shared" si="77"/>
        <v>Dog_Large</v>
      </c>
      <c r="L1633">
        <f>VLOOKUP(K1633,size_costs!$D$1:$E$10,2,FALSE)</f>
        <v>175</v>
      </c>
      <c r="M1633">
        <f>VLOOKUP(C1633,age_costs!$A$1:$B$52,2,FALSE)</f>
        <v>150</v>
      </c>
    </row>
    <row r="1634" spans="1:13" x14ac:dyDescent="0.25">
      <c r="A1634" t="s">
        <v>4112</v>
      </c>
      <c r="B1634" t="s">
        <v>14396</v>
      </c>
      <c r="C1634" s="2">
        <f t="shared" si="75"/>
        <v>4</v>
      </c>
      <c r="D1634" t="s">
        <v>19</v>
      </c>
      <c r="E1634" t="s">
        <v>2198</v>
      </c>
      <c r="F1634">
        <v>6.5</v>
      </c>
      <c r="G1634" t="str">
        <f t="shared" si="76"/>
        <v>Medium</v>
      </c>
      <c r="H1634" t="s">
        <v>7</v>
      </c>
      <c r="I1634" t="str">
        <f>IFERROR(VLOOKUP(A1634,sponsored_animals!$A$1:$C$2143,1,TRUE),0)</f>
        <v>7c0c3e04e6a4d4</v>
      </c>
      <c r="J1634">
        <f>VLOOKUP(H1634,location_costs!$A$1:$B$6,2,FALSE)</f>
        <v>100</v>
      </c>
      <c r="K1634" t="str">
        <f t="shared" si="77"/>
        <v>Cat_Medium</v>
      </c>
      <c r="L1634">
        <f>VLOOKUP(K1634,size_costs!$D$1:$E$10,2,FALSE)</f>
        <v>120</v>
      </c>
      <c r="M1634">
        <f>VLOOKUP(C1634,age_costs!$A$1:$B$52,2,FALSE)</f>
        <v>0</v>
      </c>
    </row>
    <row r="1635" spans="1:13" x14ac:dyDescent="0.25">
      <c r="A1635" t="s">
        <v>4113</v>
      </c>
      <c r="B1635" t="s">
        <v>2704</v>
      </c>
      <c r="C1635" s="2">
        <f t="shared" si="75"/>
        <v>7</v>
      </c>
      <c r="D1635" t="s">
        <v>19</v>
      </c>
      <c r="E1635" t="s">
        <v>3415</v>
      </c>
      <c r="F1635">
        <v>10</v>
      </c>
      <c r="G1635" t="str">
        <f t="shared" si="76"/>
        <v>Large</v>
      </c>
      <c r="H1635" t="s">
        <v>6</v>
      </c>
      <c r="I1635" t="str">
        <f>IFERROR(VLOOKUP(A1635,sponsored_animals!$A$1:$C$2143,1,TRUE),0)</f>
        <v>7c0c3e04e6a4d4</v>
      </c>
      <c r="J1635">
        <f>VLOOKUP(H1635,location_costs!$A$1:$B$6,2,FALSE)</f>
        <v>135</v>
      </c>
      <c r="K1635" t="str">
        <f t="shared" si="77"/>
        <v>Cat_Large</v>
      </c>
      <c r="L1635">
        <f>VLOOKUP(K1635,size_costs!$D$1:$E$10,2,FALSE)</f>
        <v>140</v>
      </c>
      <c r="M1635">
        <f>VLOOKUP(C1635,age_costs!$A$1:$B$52,2,FALSE)</f>
        <v>100</v>
      </c>
    </row>
    <row r="1636" spans="1:13" x14ac:dyDescent="0.25">
      <c r="A1636" t="s">
        <v>1032</v>
      </c>
      <c r="B1636" t="s">
        <v>14397</v>
      </c>
      <c r="C1636" s="2">
        <f t="shared" si="75"/>
        <v>8</v>
      </c>
      <c r="D1636" t="s">
        <v>12</v>
      </c>
      <c r="E1636" t="s">
        <v>2409</v>
      </c>
      <c r="F1636">
        <v>9</v>
      </c>
      <c r="G1636" t="str">
        <f t="shared" si="76"/>
        <v>Small</v>
      </c>
      <c r="H1636" t="s">
        <v>3</v>
      </c>
      <c r="I1636" t="str">
        <f>IFERROR(VLOOKUP(A1636,sponsored_animals!$A$1:$C$2143,1,TRUE),0)</f>
        <v>b14069999a0ee6</v>
      </c>
      <c r="J1636">
        <f>VLOOKUP(H1636,location_costs!$A$1:$B$6,2,FALSE)</f>
        <v>120</v>
      </c>
      <c r="K1636" t="str">
        <f t="shared" si="77"/>
        <v>Dog_Small</v>
      </c>
      <c r="L1636">
        <f>VLOOKUP(K1636,size_costs!$D$1:$E$10,2,FALSE)</f>
        <v>125</v>
      </c>
      <c r="M1636">
        <f>VLOOKUP(C1636,age_costs!$A$1:$B$52,2,FALSE)</f>
        <v>150</v>
      </c>
    </row>
    <row r="1637" spans="1:13" x14ac:dyDescent="0.25">
      <c r="A1637" t="s">
        <v>4115</v>
      </c>
      <c r="B1637" t="s">
        <v>14398</v>
      </c>
      <c r="C1637" s="2">
        <f t="shared" si="75"/>
        <v>1</v>
      </c>
      <c r="D1637" t="s">
        <v>12</v>
      </c>
      <c r="E1637" t="s">
        <v>2191</v>
      </c>
      <c r="F1637">
        <v>14</v>
      </c>
      <c r="G1637" t="str">
        <f t="shared" si="76"/>
        <v>Medium</v>
      </c>
      <c r="H1637" t="s">
        <v>7</v>
      </c>
      <c r="I1637">
        <f>IFERROR(VLOOKUP(A1637,sponsored_animals!$A$1:$C$2143,1,TRUE),0)</f>
        <v>0</v>
      </c>
      <c r="J1637">
        <f>VLOOKUP(H1637,location_costs!$A$1:$B$6,2,FALSE)</f>
        <v>100</v>
      </c>
      <c r="K1637" t="str">
        <f t="shared" si="77"/>
        <v>Dog_Medium</v>
      </c>
      <c r="L1637">
        <f>VLOOKUP(K1637,size_costs!$D$1:$E$10,2,FALSE)</f>
        <v>150</v>
      </c>
      <c r="M1637">
        <f>VLOOKUP(C1637,age_costs!$A$1:$B$52,2,FALSE)</f>
        <v>0</v>
      </c>
    </row>
    <row r="1638" spans="1:13" x14ac:dyDescent="0.25">
      <c r="A1638" t="s">
        <v>4116</v>
      </c>
      <c r="B1638" t="s">
        <v>13701</v>
      </c>
      <c r="C1638" s="2">
        <f t="shared" si="75"/>
        <v>5</v>
      </c>
      <c r="D1638" t="s">
        <v>19</v>
      </c>
      <c r="E1638" t="s">
        <v>2350</v>
      </c>
      <c r="F1638">
        <v>9</v>
      </c>
      <c r="G1638" t="str">
        <f t="shared" si="76"/>
        <v>Large</v>
      </c>
      <c r="H1638" t="s">
        <v>4</v>
      </c>
      <c r="I1638" t="str">
        <f>IFERROR(VLOOKUP(A1638,sponsored_animals!$A$1:$C$2143,1,TRUE),0)</f>
        <v>74228ffdfe76aa</v>
      </c>
      <c r="J1638">
        <f>VLOOKUP(H1638,location_costs!$A$1:$B$6,2,FALSE)</f>
        <v>110</v>
      </c>
      <c r="K1638" t="str">
        <f t="shared" si="77"/>
        <v>Cat_Large</v>
      </c>
      <c r="L1638">
        <f>VLOOKUP(K1638,size_costs!$D$1:$E$10,2,FALSE)</f>
        <v>140</v>
      </c>
      <c r="M1638">
        <f>VLOOKUP(C1638,age_costs!$A$1:$B$52,2,FALSE)</f>
        <v>100</v>
      </c>
    </row>
    <row r="1639" spans="1:13" x14ac:dyDescent="0.25">
      <c r="A1639" t="s">
        <v>4117</v>
      </c>
      <c r="B1639" t="s">
        <v>2471</v>
      </c>
      <c r="C1639" s="2">
        <f t="shared" si="75"/>
        <v>8</v>
      </c>
      <c r="D1639" t="s">
        <v>12</v>
      </c>
      <c r="E1639" t="s">
        <v>2615</v>
      </c>
      <c r="F1639">
        <v>4</v>
      </c>
      <c r="G1639" t="str">
        <f t="shared" si="76"/>
        <v>Small</v>
      </c>
      <c r="H1639" t="s">
        <v>7</v>
      </c>
      <c r="I1639">
        <f>IFERROR(VLOOKUP(A1639,sponsored_animals!$A$1:$C$2143,1,TRUE),0)</f>
        <v>0</v>
      </c>
      <c r="J1639">
        <f>VLOOKUP(H1639,location_costs!$A$1:$B$6,2,FALSE)</f>
        <v>100</v>
      </c>
      <c r="K1639" t="str">
        <f t="shared" si="77"/>
        <v>Dog_Small</v>
      </c>
      <c r="L1639">
        <f>VLOOKUP(K1639,size_costs!$D$1:$E$10,2,FALSE)</f>
        <v>125</v>
      </c>
      <c r="M1639">
        <f>VLOOKUP(C1639,age_costs!$A$1:$B$52,2,FALSE)</f>
        <v>150</v>
      </c>
    </row>
    <row r="1640" spans="1:13" x14ac:dyDescent="0.25">
      <c r="A1640" t="s">
        <v>4118</v>
      </c>
      <c r="B1640" t="s">
        <v>13583</v>
      </c>
      <c r="C1640" s="2">
        <f t="shared" si="75"/>
        <v>4</v>
      </c>
      <c r="D1640" t="s">
        <v>12</v>
      </c>
      <c r="E1640" t="s">
        <v>2241</v>
      </c>
      <c r="F1640">
        <v>44</v>
      </c>
      <c r="G1640" t="str">
        <f t="shared" si="76"/>
        <v>Large</v>
      </c>
      <c r="H1640" t="s">
        <v>4</v>
      </c>
      <c r="I1640" t="str">
        <f>IFERROR(VLOOKUP(A1640,sponsored_animals!$A$1:$C$2143,1,TRUE),0)</f>
        <v>7c0c3e04e6a4d4</v>
      </c>
      <c r="J1640">
        <f>VLOOKUP(H1640,location_costs!$A$1:$B$6,2,FALSE)</f>
        <v>110</v>
      </c>
      <c r="K1640" t="str">
        <f t="shared" si="77"/>
        <v>Dog_Large</v>
      </c>
      <c r="L1640">
        <f>VLOOKUP(K1640,size_costs!$D$1:$E$10,2,FALSE)</f>
        <v>175</v>
      </c>
      <c r="M1640">
        <f>VLOOKUP(C1640,age_costs!$A$1:$B$52,2,FALSE)</f>
        <v>0</v>
      </c>
    </row>
    <row r="1641" spans="1:13" x14ac:dyDescent="0.25">
      <c r="A1641" t="s">
        <v>4119</v>
      </c>
      <c r="B1641" t="s">
        <v>2366</v>
      </c>
      <c r="C1641" s="2">
        <f t="shared" si="75"/>
        <v>7</v>
      </c>
      <c r="D1641" t="s">
        <v>12</v>
      </c>
      <c r="E1641" t="s">
        <v>2322</v>
      </c>
      <c r="F1641">
        <v>39</v>
      </c>
      <c r="G1641" t="str">
        <f t="shared" si="76"/>
        <v>Large</v>
      </c>
      <c r="H1641" t="s">
        <v>4</v>
      </c>
      <c r="I1641" t="str">
        <f>IFERROR(VLOOKUP(A1641,sponsored_animals!$A$1:$C$2143,1,TRUE),0)</f>
        <v>36806649e5722d</v>
      </c>
      <c r="J1641">
        <f>VLOOKUP(H1641,location_costs!$A$1:$B$6,2,FALSE)</f>
        <v>110</v>
      </c>
      <c r="K1641" t="str">
        <f t="shared" si="77"/>
        <v>Dog_Large</v>
      </c>
      <c r="L1641">
        <f>VLOOKUP(K1641,size_costs!$D$1:$E$10,2,FALSE)</f>
        <v>175</v>
      </c>
      <c r="M1641">
        <f>VLOOKUP(C1641,age_costs!$A$1:$B$52,2,FALSE)</f>
        <v>100</v>
      </c>
    </row>
    <row r="1642" spans="1:13" x14ac:dyDescent="0.25">
      <c r="A1642" t="s">
        <v>4120</v>
      </c>
      <c r="B1642" t="s">
        <v>4715</v>
      </c>
      <c r="C1642" s="2">
        <f t="shared" si="75"/>
        <v>2</v>
      </c>
      <c r="D1642" t="s">
        <v>12</v>
      </c>
      <c r="E1642" t="s">
        <v>2535</v>
      </c>
      <c r="F1642">
        <v>36</v>
      </c>
      <c r="G1642" t="str">
        <f t="shared" si="76"/>
        <v>Large</v>
      </c>
      <c r="H1642" t="s">
        <v>6</v>
      </c>
      <c r="I1642" t="str">
        <f>IFERROR(VLOOKUP(A1642,sponsored_animals!$A$1:$C$2143,1,TRUE),0)</f>
        <v>f3de00c24336c4</v>
      </c>
      <c r="J1642">
        <f>VLOOKUP(H1642,location_costs!$A$1:$B$6,2,FALSE)</f>
        <v>135</v>
      </c>
      <c r="K1642" t="str">
        <f t="shared" si="77"/>
        <v>Dog_Large</v>
      </c>
      <c r="L1642">
        <f>VLOOKUP(K1642,size_costs!$D$1:$E$10,2,FALSE)</f>
        <v>175</v>
      </c>
      <c r="M1642">
        <f>VLOOKUP(C1642,age_costs!$A$1:$B$52,2,FALSE)</f>
        <v>0</v>
      </c>
    </row>
    <row r="1643" spans="1:13" x14ac:dyDescent="0.25">
      <c r="A1643" t="s">
        <v>4122</v>
      </c>
      <c r="B1643" t="s">
        <v>14399</v>
      </c>
      <c r="C1643" s="2">
        <f t="shared" si="75"/>
        <v>13</v>
      </c>
      <c r="D1643" t="s">
        <v>12</v>
      </c>
      <c r="E1643" t="s">
        <v>2533</v>
      </c>
      <c r="F1643">
        <v>16</v>
      </c>
      <c r="G1643" t="str">
        <f t="shared" si="76"/>
        <v>Medium</v>
      </c>
      <c r="H1643" t="s">
        <v>5</v>
      </c>
      <c r="I1643" t="str">
        <f>IFERROR(VLOOKUP(A1643,sponsored_animals!$A$1:$C$2143,1,TRUE),0)</f>
        <v>36806649e5722d</v>
      </c>
      <c r="J1643">
        <f>VLOOKUP(H1643,location_costs!$A$1:$B$6,2,FALSE)</f>
        <v>140</v>
      </c>
      <c r="K1643" t="str">
        <f t="shared" si="77"/>
        <v>Dog_Medium</v>
      </c>
      <c r="L1643">
        <f>VLOOKUP(K1643,size_costs!$D$1:$E$10,2,FALSE)</f>
        <v>150</v>
      </c>
      <c r="M1643">
        <f>VLOOKUP(C1643,age_costs!$A$1:$B$52,2,FALSE)</f>
        <v>200</v>
      </c>
    </row>
    <row r="1644" spans="1:13" x14ac:dyDescent="0.25">
      <c r="A1644" t="s">
        <v>1907</v>
      </c>
      <c r="B1644" t="s">
        <v>5752</v>
      </c>
      <c r="C1644" s="2">
        <f t="shared" si="75"/>
        <v>9</v>
      </c>
      <c r="D1644" t="s">
        <v>19</v>
      </c>
      <c r="E1644" t="s">
        <v>2515</v>
      </c>
      <c r="F1644">
        <v>8.5</v>
      </c>
      <c r="G1644" t="str">
        <f t="shared" si="76"/>
        <v>Large</v>
      </c>
      <c r="H1644" t="s">
        <v>7</v>
      </c>
      <c r="I1644">
        <f>IFERROR(VLOOKUP(A1644,sponsored_animals!$A$1:$C$2143,1,TRUE),0)</f>
        <v>0</v>
      </c>
      <c r="J1644">
        <f>VLOOKUP(H1644,location_costs!$A$1:$B$6,2,FALSE)</f>
        <v>100</v>
      </c>
      <c r="K1644" t="str">
        <f t="shared" si="77"/>
        <v>Cat_Large</v>
      </c>
      <c r="L1644">
        <f>VLOOKUP(K1644,size_costs!$D$1:$E$10,2,FALSE)</f>
        <v>140</v>
      </c>
      <c r="M1644">
        <f>VLOOKUP(C1644,age_costs!$A$1:$B$52,2,FALSE)</f>
        <v>150</v>
      </c>
    </row>
    <row r="1645" spans="1:13" x14ac:dyDescent="0.25">
      <c r="A1645" t="s">
        <v>1375</v>
      </c>
      <c r="B1645" t="s">
        <v>14400</v>
      </c>
      <c r="C1645" s="2">
        <f t="shared" si="75"/>
        <v>8</v>
      </c>
      <c r="D1645" t="s">
        <v>19</v>
      </c>
      <c r="E1645" t="s">
        <v>2182</v>
      </c>
      <c r="F1645">
        <v>8.5</v>
      </c>
      <c r="G1645" t="str">
        <f t="shared" si="76"/>
        <v>Large</v>
      </c>
      <c r="H1645" t="s">
        <v>6</v>
      </c>
      <c r="I1645" t="str">
        <f>IFERROR(VLOOKUP(A1645,sponsored_animals!$A$1:$C$2143,1,TRUE),0)</f>
        <v>36806649e5722d</v>
      </c>
      <c r="J1645">
        <f>VLOOKUP(H1645,location_costs!$A$1:$B$6,2,FALSE)</f>
        <v>135</v>
      </c>
      <c r="K1645" t="str">
        <f t="shared" si="77"/>
        <v>Cat_Large</v>
      </c>
      <c r="L1645">
        <f>VLOOKUP(K1645,size_costs!$D$1:$E$10,2,FALSE)</f>
        <v>140</v>
      </c>
      <c r="M1645">
        <f>VLOOKUP(C1645,age_costs!$A$1:$B$52,2,FALSE)</f>
        <v>150</v>
      </c>
    </row>
    <row r="1646" spans="1:13" x14ac:dyDescent="0.25">
      <c r="A1646" t="s">
        <v>4124</v>
      </c>
      <c r="B1646" t="s">
        <v>9151</v>
      </c>
      <c r="C1646" s="2">
        <f t="shared" si="75"/>
        <v>5</v>
      </c>
      <c r="D1646" t="s">
        <v>19</v>
      </c>
      <c r="E1646" t="s">
        <v>2234</v>
      </c>
      <c r="F1646">
        <v>6.5</v>
      </c>
      <c r="G1646" t="str">
        <f t="shared" si="76"/>
        <v>Medium</v>
      </c>
      <c r="H1646" t="s">
        <v>6</v>
      </c>
      <c r="I1646" t="str">
        <f>IFERROR(VLOOKUP(A1646,sponsored_animals!$A$1:$C$2143,1,TRUE),0)</f>
        <v>b14069999a0ee6</v>
      </c>
      <c r="J1646">
        <f>VLOOKUP(H1646,location_costs!$A$1:$B$6,2,FALSE)</f>
        <v>135</v>
      </c>
      <c r="K1646" t="str">
        <f t="shared" si="77"/>
        <v>Cat_Medium</v>
      </c>
      <c r="L1646">
        <f>VLOOKUP(K1646,size_costs!$D$1:$E$10,2,FALSE)</f>
        <v>120</v>
      </c>
      <c r="M1646">
        <f>VLOOKUP(C1646,age_costs!$A$1:$B$52,2,FALSE)</f>
        <v>100</v>
      </c>
    </row>
    <row r="1647" spans="1:13" x14ac:dyDescent="0.25">
      <c r="A1647" t="s">
        <v>4125</v>
      </c>
      <c r="B1647" t="s">
        <v>14401</v>
      </c>
      <c r="C1647" s="2">
        <f t="shared" si="75"/>
        <v>6</v>
      </c>
      <c r="D1647" t="s">
        <v>12</v>
      </c>
      <c r="E1647" t="s">
        <v>4126</v>
      </c>
      <c r="F1647">
        <v>39</v>
      </c>
      <c r="G1647" t="str">
        <f t="shared" si="76"/>
        <v>Large</v>
      </c>
      <c r="H1647" t="s">
        <v>7</v>
      </c>
      <c r="I1647" t="str">
        <f>IFERROR(VLOOKUP(A1647,sponsored_animals!$A$1:$C$2143,1,TRUE),0)</f>
        <v>f3de00c24336c4</v>
      </c>
      <c r="J1647">
        <f>VLOOKUP(H1647,location_costs!$A$1:$B$6,2,FALSE)</f>
        <v>100</v>
      </c>
      <c r="K1647" t="str">
        <f t="shared" si="77"/>
        <v>Dog_Large</v>
      </c>
      <c r="L1647">
        <f>VLOOKUP(K1647,size_costs!$D$1:$E$10,2,FALSE)</f>
        <v>175</v>
      </c>
      <c r="M1647">
        <f>VLOOKUP(C1647,age_costs!$A$1:$B$52,2,FALSE)</f>
        <v>100</v>
      </c>
    </row>
    <row r="1648" spans="1:13" x14ac:dyDescent="0.25">
      <c r="A1648" t="s">
        <v>4127</v>
      </c>
      <c r="B1648" t="s">
        <v>14402</v>
      </c>
      <c r="C1648" s="2">
        <f t="shared" si="75"/>
        <v>18</v>
      </c>
      <c r="D1648" t="s">
        <v>12</v>
      </c>
      <c r="E1648" t="s">
        <v>2533</v>
      </c>
      <c r="F1648">
        <v>17</v>
      </c>
      <c r="G1648" t="str">
        <f t="shared" si="76"/>
        <v>Medium</v>
      </c>
      <c r="H1648" t="s">
        <v>5</v>
      </c>
      <c r="I1648" t="str">
        <f>IFERROR(VLOOKUP(A1648,sponsored_animals!$A$1:$C$2143,1,TRUE),0)</f>
        <v>178f1189a06b68</v>
      </c>
      <c r="J1648">
        <f>VLOOKUP(H1648,location_costs!$A$1:$B$6,2,FALSE)</f>
        <v>140</v>
      </c>
      <c r="K1648" t="str">
        <f t="shared" si="77"/>
        <v>Dog_Medium</v>
      </c>
      <c r="L1648">
        <f>VLOOKUP(K1648,size_costs!$D$1:$E$10,2,FALSE)</f>
        <v>150</v>
      </c>
      <c r="M1648">
        <f>VLOOKUP(C1648,age_costs!$A$1:$B$52,2,FALSE)</f>
        <v>300</v>
      </c>
    </row>
    <row r="1649" spans="1:13" x14ac:dyDescent="0.25">
      <c r="A1649" t="s">
        <v>4128</v>
      </c>
      <c r="B1649" t="s">
        <v>10124</v>
      </c>
      <c r="C1649" s="2">
        <f t="shared" si="75"/>
        <v>9</v>
      </c>
      <c r="D1649" t="s">
        <v>12</v>
      </c>
      <c r="E1649" t="s">
        <v>2182</v>
      </c>
      <c r="F1649">
        <v>19</v>
      </c>
      <c r="G1649" t="str">
        <f t="shared" si="76"/>
        <v>Medium</v>
      </c>
      <c r="H1649" t="s">
        <v>3</v>
      </c>
      <c r="I1649" t="str">
        <f>IFERROR(VLOOKUP(A1649,sponsored_animals!$A$1:$C$2143,1,TRUE),0)</f>
        <v>74228ffdfe76aa</v>
      </c>
      <c r="J1649">
        <f>VLOOKUP(H1649,location_costs!$A$1:$B$6,2,FALSE)</f>
        <v>120</v>
      </c>
      <c r="K1649" t="str">
        <f t="shared" si="77"/>
        <v>Dog_Medium</v>
      </c>
      <c r="L1649">
        <f>VLOOKUP(K1649,size_costs!$D$1:$E$10,2,FALSE)</f>
        <v>150</v>
      </c>
      <c r="M1649">
        <f>VLOOKUP(C1649,age_costs!$A$1:$B$52,2,FALSE)</f>
        <v>150</v>
      </c>
    </row>
    <row r="1650" spans="1:13" x14ac:dyDescent="0.25">
      <c r="A1650" t="s">
        <v>4130</v>
      </c>
      <c r="B1650" t="s">
        <v>14403</v>
      </c>
      <c r="C1650" s="2">
        <f t="shared" si="75"/>
        <v>4</v>
      </c>
      <c r="D1650" t="s">
        <v>12</v>
      </c>
      <c r="E1650" t="s">
        <v>2241</v>
      </c>
      <c r="F1650">
        <v>11.5</v>
      </c>
      <c r="G1650" t="str">
        <f t="shared" si="76"/>
        <v>Medium</v>
      </c>
      <c r="H1650" t="s">
        <v>3</v>
      </c>
      <c r="I1650" t="str">
        <f>IFERROR(VLOOKUP(A1650,sponsored_animals!$A$1:$C$2143,1,TRUE),0)</f>
        <v>178f1189a06b68</v>
      </c>
      <c r="J1650">
        <f>VLOOKUP(H1650,location_costs!$A$1:$B$6,2,FALSE)</f>
        <v>120</v>
      </c>
      <c r="K1650" t="str">
        <f t="shared" si="77"/>
        <v>Dog_Medium</v>
      </c>
      <c r="L1650">
        <f>VLOOKUP(K1650,size_costs!$D$1:$E$10,2,FALSE)</f>
        <v>150</v>
      </c>
      <c r="M1650">
        <f>VLOOKUP(C1650,age_costs!$A$1:$B$52,2,FALSE)</f>
        <v>0</v>
      </c>
    </row>
    <row r="1651" spans="1:13" x14ac:dyDescent="0.25">
      <c r="A1651" t="s">
        <v>4131</v>
      </c>
      <c r="B1651" t="s">
        <v>14192</v>
      </c>
      <c r="C1651" s="2">
        <f t="shared" si="75"/>
        <v>6</v>
      </c>
      <c r="D1651" t="s">
        <v>12</v>
      </c>
      <c r="E1651" t="s">
        <v>3309</v>
      </c>
      <c r="F1651">
        <v>9</v>
      </c>
      <c r="G1651" t="str">
        <f t="shared" si="76"/>
        <v>Small</v>
      </c>
      <c r="H1651" t="s">
        <v>5</v>
      </c>
      <c r="I1651" t="str">
        <f>IFERROR(VLOOKUP(A1651,sponsored_animals!$A$1:$C$2143,1,TRUE),0)</f>
        <v>36806649e5722d</v>
      </c>
      <c r="J1651">
        <f>VLOOKUP(H1651,location_costs!$A$1:$B$6,2,FALSE)</f>
        <v>140</v>
      </c>
      <c r="K1651" t="str">
        <f t="shared" si="77"/>
        <v>Dog_Small</v>
      </c>
      <c r="L1651">
        <f>VLOOKUP(K1651,size_costs!$D$1:$E$10,2,FALSE)</f>
        <v>125</v>
      </c>
      <c r="M1651">
        <f>VLOOKUP(C1651,age_costs!$A$1:$B$52,2,FALSE)</f>
        <v>100</v>
      </c>
    </row>
    <row r="1652" spans="1:13" x14ac:dyDescent="0.25">
      <c r="A1652" t="s">
        <v>705</v>
      </c>
      <c r="B1652" t="s">
        <v>13694</v>
      </c>
      <c r="C1652" s="2">
        <f t="shared" si="75"/>
        <v>7</v>
      </c>
      <c r="D1652" t="s">
        <v>19</v>
      </c>
      <c r="E1652" t="s">
        <v>2223</v>
      </c>
      <c r="F1652">
        <v>9</v>
      </c>
      <c r="G1652" t="str">
        <f t="shared" si="76"/>
        <v>Large</v>
      </c>
      <c r="H1652" t="s">
        <v>5</v>
      </c>
      <c r="I1652" t="str">
        <f>IFERROR(VLOOKUP(A1652,sponsored_animals!$A$1:$C$2143,1,TRUE),0)</f>
        <v>f3de00c24336c4</v>
      </c>
      <c r="J1652">
        <f>VLOOKUP(H1652,location_costs!$A$1:$B$6,2,FALSE)</f>
        <v>140</v>
      </c>
      <c r="K1652" t="str">
        <f t="shared" si="77"/>
        <v>Cat_Large</v>
      </c>
      <c r="L1652">
        <f>VLOOKUP(K1652,size_costs!$D$1:$E$10,2,FALSE)</f>
        <v>140</v>
      </c>
      <c r="M1652">
        <f>VLOOKUP(C1652,age_costs!$A$1:$B$52,2,FALSE)</f>
        <v>100</v>
      </c>
    </row>
    <row r="1653" spans="1:13" x14ac:dyDescent="0.25">
      <c r="A1653" t="s">
        <v>4132</v>
      </c>
      <c r="B1653" t="s">
        <v>14040</v>
      </c>
      <c r="C1653" s="2">
        <f t="shared" si="75"/>
        <v>7</v>
      </c>
      <c r="D1653" t="s">
        <v>12</v>
      </c>
      <c r="E1653" t="s">
        <v>2180</v>
      </c>
      <c r="F1653">
        <v>6</v>
      </c>
      <c r="G1653" t="str">
        <f t="shared" si="76"/>
        <v>Small</v>
      </c>
      <c r="H1653" t="s">
        <v>6</v>
      </c>
      <c r="I1653" t="str">
        <f>IFERROR(VLOOKUP(A1653,sponsored_animals!$A$1:$C$2143,1,TRUE),0)</f>
        <v>214f8f6b359a1e</v>
      </c>
      <c r="J1653">
        <f>VLOOKUP(H1653,location_costs!$A$1:$B$6,2,FALSE)</f>
        <v>135</v>
      </c>
      <c r="K1653" t="str">
        <f t="shared" si="77"/>
        <v>Dog_Small</v>
      </c>
      <c r="L1653">
        <f>VLOOKUP(K1653,size_costs!$D$1:$E$10,2,FALSE)</f>
        <v>125</v>
      </c>
      <c r="M1653">
        <f>VLOOKUP(C1653,age_costs!$A$1:$B$52,2,FALSE)</f>
        <v>100</v>
      </c>
    </row>
    <row r="1654" spans="1:13" x14ac:dyDescent="0.25">
      <c r="A1654" t="s">
        <v>4133</v>
      </c>
      <c r="B1654" t="s">
        <v>13715</v>
      </c>
      <c r="C1654" s="2">
        <f t="shared" si="75"/>
        <v>8</v>
      </c>
      <c r="D1654" t="s">
        <v>12</v>
      </c>
      <c r="E1654" t="s">
        <v>2886</v>
      </c>
      <c r="F1654">
        <v>35</v>
      </c>
      <c r="G1654" t="str">
        <f t="shared" si="76"/>
        <v>Large</v>
      </c>
      <c r="H1654" t="s">
        <v>4</v>
      </c>
      <c r="I1654">
        <f>IFERROR(VLOOKUP(A1654,sponsored_animals!$A$1:$C$2143,1,TRUE),0)</f>
        <v>0</v>
      </c>
      <c r="J1654">
        <f>VLOOKUP(H1654,location_costs!$A$1:$B$6,2,FALSE)</f>
        <v>110</v>
      </c>
      <c r="K1654" t="str">
        <f t="shared" si="77"/>
        <v>Dog_Large</v>
      </c>
      <c r="L1654">
        <f>VLOOKUP(K1654,size_costs!$D$1:$E$10,2,FALSE)</f>
        <v>175</v>
      </c>
      <c r="M1654">
        <f>VLOOKUP(C1654,age_costs!$A$1:$B$52,2,FALSE)</f>
        <v>150</v>
      </c>
    </row>
    <row r="1655" spans="1:13" x14ac:dyDescent="0.25">
      <c r="A1655" t="s">
        <v>4134</v>
      </c>
      <c r="B1655" t="s">
        <v>4249</v>
      </c>
      <c r="C1655" s="2">
        <f t="shared" si="75"/>
        <v>7</v>
      </c>
      <c r="D1655" t="s">
        <v>19</v>
      </c>
      <c r="E1655" t="s">
        <v>2200</v>
      </c>
      <c r="F1655">
        <v>6</v>
      </c>
      <c r="G1655" t="str">
        <f t="shared" si="76"/>
        <v>Medium</v>
      </c>
      <c r="H1655" t="s">
        <v>5</v>
      </c>
      <c r="I1655" t="str">
        <f>IFERROR(VLOOKUP(A1655,sponsored_animals!$A$1:$C$2143,1,TRUE),0)</f>
        <v>178f1189a06b68</v>
      </c>
      <c r="J1655">
        <f>VLOOKUP(H1655,location_costs!$A$1:$B$6,2,FALSE)</f>
        <v>140</v>
      </c>
      <c r="K1655" t="str">
        <f t="shared" si="77"/>
        <v>Cat_Medium</v>
      </c>
      <c r="L1655">
        <f>VLOOKUP(K1655,size_costs!$D$1:$E$10,2,FALSE)</f>
        <v>120</v>
      </c>
      <c r="M1655">
        <f>VLOOKUP(C1655,age_costs!$A$1:$B$52,2,FALSE)</f>
        <v>100</v>
      </c>
    </row>
    <row r="1656" spans="1:13" x14ac:dyDescent="0.25">
      <c r="A1656" t="s">
        <v>4135</v>
      </c>
      <c r="B1656" t="s">
        <v>2617</v>
      </c>
      <c r="C1656" s="2">
        <f t="shared" si="75"/>
        <v>3</v>
      </c>
      <c r="D1656" t="s">
        <v>19</v>
      </c>
      <c r="E1656" t="s">
        <v>2226</v>
      </c>
      <c r="F1656">
        <v>6.5</v>
      </c>
      <c r="G1656" t="str">
        <f t="shared" si="76"/>
        <v>Medium</v>
      </c>
      <c r="H1656" t="s">
        <v>5</v>
      </c>
      <c r="I1656" t="str">
        <f>IFERROR(VLOOKUP(A1656,sponsored_animals!$A$1:$C$2143,1,TRUE),0)</f>
        <v>36806649e5722d</v>
      </c>
      <c r="J1656">
        <f>VLOOKUP(H1656,location_costs!$A$1:$B$6,2,FALSE)</f>
        <v>140</v>
      </c>
      <c r="K1656" t="str">
        <f t="shared" si="77"/>
        <v>Cat_Medium</v>
      </c>
      <c r="L1656">
        <f>VLOOKUP(K1656,size_costs!$D$1:$E$10,2,FALSE)</f>
        <v>120</v>
      </c>
      <c r="M1656">
        <f>VLOOKUP(C1656,age_costs!$A$1:$B$52,2,FALSE)</f>
        <v>0</v>
      </c>
    </row>
    <row r="1657" spans="1:13" x14ac:dyDescent="0.25">
      <c r="A1657" t="s">
        <v>1005</v>
      </c>
      <c r="B1657" t="s">
        <v>2866</v>
      </c>
      <c r="C1657" s="2">
        <f t="shared" si="75"/>
        <v>5</v>
      </c>
      <c r="D1657" t="s">
        <v>19</v>
      </c>
      <c r="E1657" t="s">
        <v>2207</v>
      </c>
      <c r="F1657">
        <v>8.5</v>
      </c>
      <c r="G1657" t="str">
        <f t="shared" si="76"/>
        <v>Large</v>
      </c>
      <c r="H1657" t="s">
        <v>6</v>
      </c>
      <c r="I1657" t="str">
        <f>IFERROR(VLOOKUP(A1657,sponsored_animals!$A$1:$C$2143,1,TRUE),0)</f>
        <v>36806649e5722d</v>
      </c>
      <c r="J1657">
        <f>VLOOKUP(H1657,location_costs!$A$1:$B$6,2,FALSE)</f>
        <v>135</v>
      </c>
      <c r="K1657" t="str">
        <f t="shared" si="77"/>
        <v>Cat_Large</v>
      </c>
      <c r="L1657">
        <f>VLOOKUP(K1657,size_costs!$D$1:$E$10,2,FALSE)</f>
        <v>140</v>
      </c>
      <c r="M1657">
        <f>VLOOKUP(C1657,age_costs!$A$1:$B$52,2,FALSE)</f>
        <v>100</v>
      </c>
    </row>
    <row r="1658" spans="1:13" x14ac:dyDescent="0.25">
      <c r="A1658" t="s">
        <v>4137</v>
      </c>
      <c r="B1658" t="s">
        <v>13591</v>
      </c>
      <c r="C1658" s="2">
        <f t="shared" si="75"/>
        <v>4</v>
      </c>
      <c r="D1658" t="s">
        <v>19</v>
      </c>
      <c r="E1658" t="s">
        <v>2177</v>
      </c>
      <c r="F1658">
        <v>10</v>
      </c>
      <c r="G1658" t="str">
        <f t="shared" si="76"/>
        <v>Large</v>
      </c>
      <c r="H1658" t="s">
        <v>6</v>
      </c>
      <c r="I1658" t="str">
        <f>IFERROR(VLOOKUP(A1658,sponsored_animals!$A$1:$C$2143,1,TRUE),0)</f>
        <v>74228ffdfe76aa</v>
      </c>
      <c r="J1658">
        <f>VLOOKUP(H1658,location_costs!$A$1:$B$6,2,FALSE)</f>
        <v>135</v>
      </c>
      <c r="K1658" t="str">
        <f t="shared" si="77"/>
        <v>Cat_Large</v>
      </c>
      <c r="L1658">
        <f>VLOOKUP(K1658,size_costs!$D$1:$E$10,2,FALSE)</f>
        <v>140</v>
      </c>
      <c r="M1658">
        <f>VLOOKUP(C1658,age_costs!$A$1:$B$52,2,FALSE)</f>
        <v>0</v>
      </c>
    </row>
    <row r="1659" spans="1:13" x14ac:dyDescent="0.25">
      <c r="A1659" t="s">
        <v>4138</v>
      </c>
      <c r="B1659" t="s">
        <v>13766</v>
      </c>
      <c r="C1659" s="2">
        <f t="shared" si="75"/>
        <v>5</v>
      </c>
      <c r="D1659" t="s">
        <v>19</v>
      </c>
      <c r="E1659" t="s">
        <v>2200</v>
      </c>
      <c r="F1659">
        <v>6.5</v>
      </c>
      <c r="G1659" t="str">
        <f t="shared" si="76"/>
        <v>Medium</v>
      </c>
      <c r="H1659" t="s">
        <v>5</v>
      </c>
      <c r="I1659">
        <f>IFERROR(VLOOKUP(A1659,sponsored_animals!$A$1:$C$2143,1,TRUE),0)</f>
        <v>0</v>
      </c>
      <c r="J1659">
        <f>VLOOKUP(H1659,location_costs!$A$1:$B$6,2,FALSE)</f>
        <v>140</v>
      </c>
      <c r="K1659" t="str">
        <f t="shared" si="77"/>
        <v>Cat_Medium</v>
      </c>
      <c r="L1659">
        <f>VLOOKUP(K1659,size_costs!$D$1:$E$10,2,FALSE)</f>
        <v>120</v>
      </c>
      <c r="M1659">
        <f>VLOOKUP(C1659,age_costs!$A$1:$B$52,2,FALSE)</f>
        <v>100</v>
      </c>
    </row>
    <row r="1660" spans="1:13" x14ac:dyDescent="0.25">
      <c r="A1660" t="s">
        <v>4139</v>
      </c>
      <c r="B1660" t="s">
        <v>4136</v>
      </c>
      <c r="C1660" s="2">
        <f t="shared" si="75"/>
        <v>5</v>
      </c>
      <c r="D1660" t="s">
        <v>19</v>
      </c>
      <c r="E1660" t="s">
        <v>2299</v>
      </c>
      <c r="F1660">
        <v>3</v>
      </c>
      <c r="G1660" t="str">
        <f t="shared" si="76"/>
        <v>Small</v>
      </c>
      <c r="H1660" t="s">
        <v>6</v>
      </c>
      <c r="I1660" t="str">
        <f>IFERROR(VLOOKUP(A1660,sponsored_animals!$A$1:$C$2143,1,TRUE),0)</f>
        <v>7c0c3e04e6a4d4</v>
      </c>
      <c r="J1660">
        <f>VLOOKUP(H1660,location_costs!$A$1:$B$6,2,FALSE)</f>
        <v>135</v>
      </c>
      <c r="K1660" t="str">
        <f t="shared" si="77"/>
        <v>Cat_Small</v>
      </c>
      <c r="L1660">
        <f>VLOOKUP(K1660,size_costs!$D$1:$E$10,2,FALSE)</f>
        <v>100</v>
      </c>
      <c r="M1660">
        <f>VLOOKUP(C1660,age_costs!$A$1:$B$52,2,FALSE)</f>
        <v>100</v>
      </c>
    </row>
    <row r="1661" spans="1:13" x14ac:dyDescent="0.25">
      <c r="A1661" t="s">
        <v>4140</v>
      </c>
      <c r="B1661" t="s">
        <v>13561</v>
      </c>
      <c r="C1661" s="2">
        <f t="shared" si="75"/>
        <v>10</v>
      </c>
      <c r="D1661" t="s">
        <v>12</v>
      </c>
      <c r="E1661" t="s">
        <v>2190</v>
      </c>
      <c r="F1661">
        <v>47</v>
      </c>
      <c r="G1661" t="str">
        <f t="shared" si="76"/>
        <v>Large</v>
      </c>
      <c r="H1661" t="s">
        <v>3</v>
      </c>
      <c r="I1661" t="str">
        <f>IFERROR(VLOOKUP(A1661,sponsored_animals!$A$1:$C$2143,1,TRUE),0)</f>
        <v>36806649e5722d</v>
      </c>
      <c r="J1661">
        <f>VLOOKUP(H1661,location_costs!$A$1:$B$6,2,FALSE)</f>
        <v>120</v>
      </c>
      <c r="K1661" t="str">
        <f t="shared" si="77"/>
        <v>Dog_Large</v>
      </c>
      <c r="L1661">
        <f>VLOOKUP(K1661,size_costs!$D$1:$E$10,2,FALSE)</f>
        <v>175</v>
      </c>
      <c r="M1661">
        <f>VLOOKUP(C1661,age_costs!$A$1:$B$52,2,FALSE)</f>
        <v>150</v>
      </c>
    </row>
    <row r="1662" spans="1:13" x14ac:dyDescent="0.25">
      <c r="A1662" t="s">
        <v>4141</v>
      </c>
      <c r="B1662" t="s">
        <v>14404</v>
      </c>
      <c r="C1662" s="2">
        <f t="shared" si="75"/>
        <v>12</v>
      </c>
      <c r="D1662" t="s">
        <v>12</v>
      </c>
      <c r="E1662" t="s">
        <v>2226</v>
      </c>
      <c r="F1662">
        <v>24</v>
      </c>
      <c r="G1662" t="str">
        <f t="shared" si="76"/>
        <v>Medium</v>
      </c>
      <c r="H1662" t="s">
        <v>3</v>
      </c>
      <c r="I1662" t="str">
        <f>IFERROR(VLOOKUP(A1662,sponsored_animals!$A$1:$C$2143,1,TRUE),0)</f>
        <v>d40d0d9a6a4451</v>
      </c>
      <c r="J1662">
        <f>VLOOKUP(H1662,location_costs!$A$1:$B$6,2,FALSE)</f>
        <v>120</v>
      </c>
      <c r="K1662" t="str">
        <f t="shared" si="77"/>
        <v>Dog_Medium</v>
      </c>
      <c r="L1662">
        <f>VLOOKUP(K1662,size_costs!$D$1:$E$10,2,FALSE)</f>
        <v>150</v>
      </c>
      <c r="M1662">
        <f>VLOOKUP(C1662,age_costs!$A$1:$B$52,2,FALSE)</f>
        <v>150</v>
      </c>
    </row>
    <row r="1663" spans="1:13" x14ac:dyDescent="0.25">
      <c r="A1663" t="s">
        <v>4142</v>
      </c>
      <c r="B1663" t="s">
        <v>14405</v>
      </c>
      <c r="C1663" s="2">
        <f t="shared" si="75"/>
        <v>11</v>
      </c>
      <c r="D1663" t="s">
        <v>12</v>
      </c>
      <c r="E1663" t="s">
        <v>2190</v>
      </c>
      <c r="F1663">
        <v>23</v>
      </c>
      <c r="G1663" t="str">
        <f t="shared" si="76"/>
        <v>Medium</v>
      </c>
      <c r="H1663" t="s">
        <v>6</v>
      </c>
      <c r="I1663" t="str">
        <f>IFERROR(VLOOKUP(A1663,sponsored_animals!$A$1:$C$2143,1,TRUE),0)</f>
        <v>178f1189a06b68</v>
      </c>
      <c r="J1663">
        <f>VLOOKUP(H1663,location_costs!$A$1:$B$6,2,FALSE)</f>
        <v>135</v>
      </c>
      <c r="K1663" t="str">
        <f t="shared" si="77"/>
        <v>Dog_Medium</v>
      </c>
      <c r="L1663">
        <f>VLOOKUP(K1663,size_costs!$D$1:$E$10,2,FALSE)</f>
        <v>150</v>
      </c>
      <c r="M1663">
        <f>VLOOKUP(C1663,age_costs!$A$1:$B$52,2,FALSE)</f>
        <v>150</v>
      </c>
    </row>
    <row r="1664" spans="1:13" x14ac:dyDescent="0.25">
      <c r="A1664" t="s">
        <v>1291</v>
      </c>
      <c r="B1664" t="s">
        <v>14406</v>
      </c>
      <c r="C1664" s="2">
        <f t="shared" si="75"/>
        <v>5</v>
      </c>
      <c r="D1664" t="s">
        <v>12</v>
      </c>
      <c r="E1664" t="s">
        <v>2886</v>
      </c>
      <c r="F1664">
        <v>25</v>
      </c>
      <c r="G1664" t="str">
        <f t="shared" si="76"/>
        <v>Medium</v>
      </c>
      <c r="H1664" t="s">
        <v>5</v>
      </c>
      <c r="I1664" t="str">
        <f>IFERROR(VLOOKUP(A1664,sponsored_animals!$A$1:$C$2143,1,TRUE),0)</f>
        <v>7c0c3e04e6a4d4</v>
      </c>
      <c r="J1664">
        <f>VLOOKUP(H1664,location_costs!$A$1:$B$6,2,FALSE)</f>
        <v>140</v>
      </c>
      <c r="K1664" t="str">
        <f t="shared" si="77"/>
        <v>Dog_Medium</v>
      </c>
      <c r="L1664">
        <f>VLOOKUP(K1664,size_costs!$D$1:$E$10,2,FALSE)</f>
        <v>150</v>
      </c>
      <c r="M1664">
        <f>VLOOKUP(C1664,age_costs!$A$1:$B$52,2,FALSE)</f>
        <v>100</v>
      </c>
    </row>
    <row r="1665" spans="1:13" x14ac:dyDescent="0.25">
      <c r="A1665" t="s">
        <v>4143</v>
      </c>
      <c r="B1665" t="s">
        <v>13730</v>
      </c>
      <c r="C1665" s="2">
        <f t="shared" si="75"/>
        <v>3</v>
      </c>
      <c r="D1665" t="s">
        <v>19</v>
      </c>
      <c r="E1665" t="s">
        <v>2210</v>
      </c>
      <c r="F1665">
        <v>8</v>
      </c>
      <c r="G1665" t="str">
        <f t="shared" si="76"/>
        <v>Large</v>
      </c>
      <c r="H1665" t="s">
        <v>4</v>
      </c>
      <c r="I1665">
        <f>IFERROR(VLOOKUP(A1665,sponsored_animals!$A$1:$C$2143,1,TRUE),0)</f>
        <v>0</v>
      </c>
      <c r="J1665">
        <f>VLOOKUP(H1665,location_costs!$A$1:$B$6,2,FALSE)</f>
        <v>110</v>
      </c>
      <c r="K1665" t="str">
        <f t="shared" si="77"/>
        <v>Cat_Large</v>
      </c>
      <c r="L1665">
        <f>VLOOKUP(K1665,size_costs!$D$1:$E$10,2,FALSE)</f>
        <v>140</v>
      </c>
      <c r="M1665">
        <f>VLOOKUP(C1665,age_costs!$A$1:$B$52,2,FALSE)</f>
        <v>0</v>
      </c>
    </row>
    <row r="1666" spans="1:13" x14ac:dyDescent="0.25">
      <c r="A1666" t="s">
        <v>4144</v>
      </c>
      <c r="B1666" t="s">
        <v>2905</v>
      </c>
      <c r="C1666" s="2">
        <f t="shared" si="75"/>
        <v>7</v>
      </c>
      <c r="D1666" t="s">
        <v>19</v>
      </c>
      <c r="E1666" t="s">
        <v>2198</v>
      </c>
      <c r="F1666">
        <v>6</v>
      </c>
      <c r="G1666" t="str">
        <f t="shared" si="76"/>
        <v>Medium</v>
      </c>
      <c r="H1666" t="s">
        <v>5</v>
      </c>
      <c r="I1666" t="str">
        <f>IFERROR(VLOOKUP(A1666,sponsored_animals!$A$1:$C$2143,1,TRUE),0)</f>
        <v>d40d0d9a6a4451</v>
      </c>
      <c r="J1666">
        <f>VLOOKUP(H1666,location_costs!$A$1:$B$6,2,FALSE)</f>
        <v>140</v>
      </c>
      <c r="K1666" t="str">
        <f t="shared" si="77"/>
        <v>Cat_Medium</v>
      </c>
      <c r="L1666">
        <f>VLOOKUP(K1666,size_costs!$D$1:$E$10,2,FALSE)</f>
        <v>120</v>
      </c>
      <c r="M1666">
        <f>VLOOKUP(C1666,age_costs!$A$1:$B$52,2,FALSE)</f>
        <v>100</v>
      </c>
    </row>
    <row r="1667" spans="1:13" x14ac:dyDescent="0.25">
      <c r="A1667" t="s">
        <v>736</v>
      </c>
      <c r="B1667" t="s">
        <v>13703</v>
      </c>
      <c r="C1667" s="2">
        <f t="shared" ref="C1667:C1730" si="78">ROUND(YEARFRAC(B1667,"31/12/2021"),0)</f>
        <v>4</v>
      </c>
      <c r="D1667" t="s">
        <v>19</v>
      </c>
      <c r="E1667" t="s">
        <v>2198</v>
      </c>
      <c r="F1667">
        <v>8</v>
      </c>
      <c r="G1667" t="str">
        <f t="shared" ref="G1667:G1730" si="79">IF(AND(D1667="Dog",F1667&lt;=10),"Small",IF(AND(D1667="Dog",F1667&gt;10,F1667&lt;=30),"Medium",IF(AND(D1667="Dog",F1667&gt;30),"Large",IF(AND(D1667="Cat",F1667&lt;=5),"Small",IF(AND(D1667="Cat",F1667&gt;5,F1667&lt;=7),"Medium",IF(AND(D1667="Cat",F1667&gt;=7),"Large",IF(AND(D1667="Bird",F1667&lt;=0.7),"Small",IF(AND(D1667="Bird",F1667&gt;0.7,F1667&lt;=1.1),"Medium",IF(AND(D1667="Bird",F1667&gt;1.1),"Large","Erro")))))))))</f>
        <v>Large</v>
      </c>
      <c r="H1667" t="s">
        <v>6</v>
      </c>
      <c r="I1667" t="str">
        <f>IFERROR(VLOOKUP(A1667,sponsored_animals!$A$1:$C$2143,1,TRUE),0)</f>
        <v>36806649e5722d</v>
      </c>
      <c r="J1667">
        <f>VLOOKUP(H1667,location_costs!$A$1:$B$6,2,FALSE)</f>
        <v>135</v>
      </c>
      <c r="K1667" t="str">
        <f t="shared" ref="K1667:K1730" si="80">D1667&amp;"_"&amp;G1667</f>
        <v>Cat_Large</v>
      </c>
      <c r="L1667">
        <f>VLOOKUP(K1667,size_costs!$D$1:$E$10,2,FALSE)</f>
        <v>140</v>
      </c>
      <c r="M1667">
        <f>VLOOKUP(C1667,age_costs!$A$1:$B$52,2,FALSE)</f>
        <v>0</v>
      </c>
    </row>
    <row r="1668" spans="1:13" x14ac:dyDescent="0.25">
      <c r="A1668" t="s">
        <v>4146</v>
      </c>
      <c r="B1668" t="s">
        <v>5731</v>
      </c>
      <c r="C1668" s="2">
        <f t="shared" si="78"/>
        <v>3</v>
      </c>
      <c r="D1668" t="s">
        <v>19</v>
      </c>
      <c r="E1668" t="s">
        <v>2223</v>
      </c>
      <c r="F1668">
        <v>6</v>
      </c>
      <c r="G1668" t="str">
        <f t="shared" si="79"/>
        <v>Medium</v>
      </c>
      <c r="H1668" t="s">
        <v>6</v>
      </c>
      <c r="I1668" t="str">
        <f>IFERROR(VLOOKUP(A1668,sponsored_animals!$A$1:$C$2143,1,TRUE),0)</f>
        <v>7c0c3e04e6a4d4</v>
      </c>
      <c r="J1668">
        <f>VLOOKUP(H1668,location_costs!$A$1:$B$6,2,FALSE)</f>
        <v>135</v>
      </c>
      <c r="K1668" t="str">
        <f t="shared" si="80"/>
        <v>Cat_Medium</v>
      </c>
      <c r="L1668">
        <f>VLOOKUP(K1668,size_costs!$D$1:$E$10,2,FALSE)</f>
        <v>120</v>
      </c>
      <c r="M1668">
        <f>VLOOKUP(C1668,age_costs!$A$1:$B$52,2,FALSE)</f>
        <v>0</v>
      </c>
    </row>
    <row r="1669" spans="1:13" x14ac:dyDescent="0.25">
      <c r="A1669" t="s">
        <v>4148</v>
      </c>
      <c r="B1669" t="s">
        <v>3612</v>
      </c>
      <c r="C1669" s="2">
        <f t="shared" si="78"/>
        <v>4</v>
      </c>
      <c r="D1669" t="s">
        <v>12</v>
      </c>
      <c r="E1669" t="s">
        <v>2294</v>
      </c>
      <c r="F1669">
        <v>3</v>
      </c>
      <c r="G1669" t="str">
        <f t="shared" si="79"/>
        <v>Small</v>
      </c>
      <c r="H1669" t="s">
        <v>6</v>
      </c>
      <c r="I1669">
        <f>IFERROR(VLOOKUP(A1669,sponsored_animals!$A$1:$C$2143,1,TRUE),0)</f>
        <v>0</v>
      </c>
      <c r="J1669">
        <f>VLOOKUP(H1669,location_costs!$A$1:$B$6,2,FALSE)</f>
        <v>135</v>
      </c>
      <c r="K1669" t="str">
        <f t="shared" si="80"/>
        <v>Dog_Small</v>
      </c>
      <c r="L1669">
        <f>VLOOKUP(K1669,size_costs!$D$1:$E$10,2,FALSE)</f>
        <v>125</v>
      </c>
      <c r="M1669">
        <f>VLOOKUP(C1669,age_costs!$A$1:$B$52,2,FALSE)</f>
        <v>0</v>
      </c>
    </row>
    <row r="1670" spans="1:13" x14ac:dyDescent="0.25">
      <c r="A1670" t="s">
        <v>4150</v>
      </c>
      <c r="B1670" t="s">
        <v>14407</v>
      </c>
      <c r="C1670" s="2">
        <f t="shared" si="78"/>
        <v>4</v>
      </c>
      <c r="D1670" t="s">
        <v>19</v>
      </c>
      <c r="E1670" t="s">
        <v>2340</v>
      </c>
      <c r="F1670">
        <v>8</v>
      </c>
      <c r="G1670" t="str">
        <f t="shared" si="79"/>
        <v>Large</v>
      </c>
      <c r="H1670" t="s">
        <v>7</v>
      </c>
      <c r="I1670" t="str">
        <f>IFERROR(VLOOKUP(A1670,sponsored_animals!$A$1:$C$2143,1,TRUE),0)</f>
        <v>4fca6ef6dbda96</v>
      </c>
      <c r="J1670">
        <f>VLOOKUP(H1670,location_costs!$A$1:$B$6,2,FALSE)</f>
        <v>100</v>
      </c>
      <c r="K1670" t="str">
        <f t="shared" si="80"/>
        <v>Cat_Large</v>
      </c>
      <c r="L1670">
        <f>VLOOKUP(K1670,size_costs!$D$1:$E$10,2,FALSE)</f>
        <v>140</v>
      </c>
      <c r="M1670">
        <f>VLOOKUP(C1670,age_costs!$A$1:$B$52,2,FALSE)</f>
        <v>0</v>
      </c>
    </row>
    <row r="1671" spans="1:13" x14ac:dyDescent="0.25">
      <c r="A1671" t="s">
        <v>1634</v>
      </c>
      <c r="B1671" t="s">
        <v>14408</v>
      </c>
      <c r="C1671" s="2">
        <f t="shared" si="78"/>
        <v>8</v>
      </c>
      <c r="D1671" t="s">
        <v>12</v>
      </c>
      <c r="E1671" t="s">
        <v>2217</v>
      </c>
      <c r="F1671">
        <v>20</v>
      </c>
      <c r="G1671" t="str">
        <f t="shared" si="79"/>
        <v>Medium</v>
      </c>
      <c r="H1671" t="s">
        <v>3</v>
      </c>
      <c r="I1671" t="str">
        <f>IFERROR(VLOOKUP(A1671,sponsored_animals!$A$1:$C$2143,1,TRUE),0)</f>
        <v>36806649e5722d</v>
      </c>
      <c r="J1671">
        <f>VLOOKUP(H1671,location_costs!$A$1:$B$6,2,FALSE)</f>
        <v>120</v>
      </c>
      <c r="K1671" t="str">
        <f t="shared" si="80"/>
        <v>Dog_Medium</v>
      </c>
      <c r="L1671">
        <f>VLOOKUP(K1671,size_costs!$D$1:$E$10,2,FALSE)</f>
        <v>150</v>
      </c>
      <c r="M1671">
        <f>VLOOKUP(C1671,age_costs!$A$1:$B$52,2,FALSE)</f>
        <v>150</v>
      </c>
    </row>
    <row r="1672" spans="1:13" x14ac:dyDescent="0.25">
      <c r="A1672" t="s">
        <v>965</v>
      </c>
      <c r="B1672" t="s">
        <v>3165</v>
      </c>
      <c r="C1672" s="2">
        <f t="shared" si="78"/>
        <v>6</v>
      </c>
      <c r="D1672" t="s">
        <v>12</v>
      </c>
      <c r="E1672" t="s">
        <v>2182</v>
      </c>
      <c r="F1672">
        <v>42</v>
      </c>
      <c r="G1672" t="str">
        <f t="shared" si="79"/>
        <v>Large</v>
      </c>
      <c r="H1672" t="s">
        <v>6</v>
      </c>
      <c r="I1672">
        <f>IFERROR(VLOOKUP(A1672,sponsored_animals!$A$1:$C$2143,1,TRUE),0)</f>
        <v>0</v>
      </c>
      <c r="J1672">
        <f>VLOOKUP(H1672,location_costs!$A$1:$B$6,2,FALSE)</f>
        <v>135</v>
      </c>
      <c r="K1672" t="str">
        <f t="shared" si="80"/>
        <v>Dog_Large</v>
      </c>
      <c r="L1672">
        <f>VLOOKUP(K1672,size_costs!$D$1:$E$10,2,FALSE)</f>
        <v>175</v>
      </c>
      <c r="M1672">
        <f>VLOOKUP(C1672,age_costs!$A$1:$B$52,2,FALSE)</f>
        <v>100</v>
      </c>
    </row>
    <row r="1673" spans="1:13" x14ac:dyDescent="0.25">
      <c r="A1673" t="s">
        <v>818</v>
      </c>
      <c r="B1673" t="s">
        <v>2523</v>
      </c>
      <c r="C1673" s="2">
        <f t="shared" si="78"/>
        <v>4</v>
      </c>
      <c r="D1673" t="s">
        <v>12</v>
      </c>
      <c r="E1673" t="s">
        <v>2886</v>
      </c>
      <c r="F1673">
        <v>11</v>
      </c>
      <c r="G1673" t="str">
        <f t="shared" si="79"/>
        <v>Medium</v>
      </c>
      <c r="H1673" t="s">
        <v>4</v>
      </c>
      <c r="I1673" t="str">
        <f>IFERROR(VLOOKUP(A1673,sponsored_animals!$A$1:$C$2143,1,TRUE),0)</f>
        <v>b14069999a0ee6</v>
      </c>
      <c r="J1673">
        <f>VLOOKUP(H1673,location_costs!$A$1:$B$6,2,FALSE)</f>
        <v>110</v>
      </c>
      <c r="K1673" t="str">
        <f t="shared" si="80"/>
        <v>Dog_Medium</v>
      </c>
      <c r="L1673">
        <f>VLOOKUP(K1673,size_costs!$D$1:$E$10,2,FALSE)</f>
        <v>150</v>
      </c>
      <c r="M1673">
        <f>VLOOKUP(C1673,age_costs!$A$1:$B$52,2,FALSE)</f>
        <v>0</v>
      </c>
    </row>
    <row r="1674" spans="1:13" x14ac:dyDescent="0.25">
      <c r="A1674" t="s">
        <v>4152</v>
      </c>
      <c r="B1674" t="s">
        <v>14074</v>
      </c>
      <c r="C1674" s="2">
        <f t="shared" si="78"/>
        <v>7</v>
      </c>
      <c r="D1674" t="s">
        <v>12</v>
      </c>
      <c r="E1674" t="s">
        <v>4153</v>
      </c>
      <c r="F1674">
        <v>42</v>
      </c>
      <c r="G1674" t="str">
        <f t="shared" si="79"/>
        <v>Large</v>
      </c>
      <c r="H1674" t="s">
        <v>6</v>
      </c>
      <c r="I1674" t="str">
        <f>IFERROR(VLOOKUP(A1674,sponsored_animals!$A$1:$C$2143,1,TRUE),0)</f>
        <v>4fca6ef6dbda96</v>
      </c>
      <c r="J1674">
        <f>VLOOKUP(H1674,location_costs!$A$1:$B$6,2,FALSE)</f>
        <v>135</v>
      </c>
      <c r="K1674" t="str">
        <f t="shared" si="80"/>
        <v>Dog_Large</v>
      </c>
      <c r="L1674">
        <f>VLOOKUP(K1674,size_costs!$D$1:$E$10,2,FALSE)</f>
        <v>175</v>
      </c>
      <c r="M1674">
        <f>VLOOKUP(C1674,age_costs!$A$1:$B$52,2,FALSE)</f>
        <v>100</v>
      </c>
    </row>
    <row r="1675" spans="1:13" x14ac:dyDescent="0.25">
      <c r="A1675" t="s">
        <v>4154</v>
      </c>
      <c r="B1675" t="s">
        <v>14409</v>
      </c>
      <c r="C1675" s="2">
        <f t="shared" si="78"/>
        <v>12</v>
      </c>
      <c r="D1675" t="s">
        <v>12</v>
      </c>
      <c r="E1675" t="s">
        <v>2325</v>
      </c>
      <c r="F1675">
        <v>3</v>
      </c>
      <c r="G1675" t="str">
        <f t="shared" si="79"/>
        <v>Small</v>
      </c>
      <c r="H1675" t="s">
        <v>6</v>
      </c>
      <c r="I1675" t="str">
        <f>IFERROR(VLOOKUP(A1675,sponsored_animals!$A$1:$C$2143,1,TRUE),0)</f>
        <v>214f8f6b359a1e</v>
      </c>
      <c r="J1675">
        <f>VLOOKUP(H1675,location_costs!$A$1:$B$6,2,FALSE)</f>
        <v>135</v>
      </c>
      <c r="K1675" t="str">
        <f t="shared" si="80"/>
        <v>Dog_Small</v>
      </c>
      <c r="L1675">
        <f>VLOOKUP(K1675,size_costs!$D$1:$E$10,2,FALSE)</f>
        <v>125</v>
      </c>
      <c r="M1675">
        <f>VLOOKUP(C1675,age_costs!$A$1:$B$52,2,FALSE)</f>
        <v>150</v>
      </c>
    </row>
    <row r="1676" spans="1:13" x14ac:dyDescent="0.25">
      <c r="A1676" t="s">
        <v>4155</v>
      </c>
      <c r="B1676" t="s">
        <v>14410</v>
      </c>
      <c r="C1676" s="2">
        <f t="shared" si="78"/>
        <v>6</v>
      </c>
      <c r="D1676" t="s">
        <v>12</v>
      </c>
      <c r="E1676" t="s">
        <v>2533</v>
      </c>
      <c r="F1676">
        <v>44</v>
      </c>
      <c r="G1676" t="str">
        <f t="shared" si="79"/>
        <v>Large</v>
      </c>
      <c r="H1676" t="s">
        <v>3</v>
      </c>
      <c r="I1676" t="str">
        <f>IFERROR(VLOOKUP(A1676,sponsored_animals!$A$1:$C$2143,1,TRUE),0)</f>
        <v>178f1189a06b68</v>
      </c>
      <c r="J1676">
        <f>VLOOKUP(H1676,location_costs!$A$1:$B$6,2,FALSE)</f>
        <v>120</v>
      </c>
      <c r="K1676" t="str">
        <f t="shared" si="80"/>
        <v>Dog_Large</v>
      </c>
      <c r="L1676">
        <f>VLOOKUP(K1676,size_costs!$D$1:$E$10,2,FALSE)</f>
        <v>175</v>
      </c>
      <c r="M1676">
        <f>VLOOKUP(C1676,age_costs!$A$1:$B$52,2,FALSE)</f>
        <v>100</v>
      </c>
    </row>
    <row r="1677" spans="1:13" x14ac:dyDescent="0.25">
      <c r="A1677" t="s">
        <v>4156</v>
      </c>
      <c r="B1677" t="s">
        <v>4473</v>
      </c>
      <c r="C1677" s="2">
        <f t="shared" si="78"/>
        <v>8</v>
      </c>
      <c r="D1677" t="s">
        <v>19</v>
      </c>
      <c r="E1677" t="s">
        <v>2340</v>
      </c>
      <c r="F1677">
        <v>8.5</v>
      </c>
      <c r="G1677" t="str">
        <f t="shared" si="79"/>
        <v>Large</v>
      </c>
      <c r="H1677" t="s">
        <v>6</v>
      </c>
      <c r="I1677" t="str">
        <f>IFERROR(VLOOKUP(A1677,sponsored_animals!$A$1:$C$2143,1,TRUE),0)</f>
        <v>b14069999a0ee6</v>
      </c>
      <c r="J1677">
        <f>VLOOKUP(H1677,location_costs!$A$1:$B$6,2,FALSE)</f>
        <v>135</v>
      </c>
      <c r="K1677" t="str">
        <f t="shared" si="80"/>
        <v>Cat_Large</v>
      </c>
      <c r="L1677">
        <f>VLOOKUP(K1677,size_costs!$D$1:$E$10,2,FALSE)</f>
        <v>140</v>
      </c>
      <c r="M1677">
        <f>VLOOKUP(C1677,age_costs!$A$1:$B$52,2,FALSE)</f>
        <v>150</v>
      </c>
    </row>
    <row r="1678" spans="1:13" x14ac:dyDescent="0.25">
      <c r="A1678" t="s">
        <v>4157</v>
      </c>
      <c r="B1678" t="s">
        <v>14411</v>
      </c>
      <c r="C1678" s="2">
        <f t="shared" si="78"/>
        <v>11</v>
      </c>
      <c r="D1678" t="s">
        <v>12</v>
      </c>
      <c r="E1678" t="s">
        <v>2438</v>
      </c>
      <c r="F1678">
        <v>22</v>
      </c>
      <c r="G1678" t="str">
        <f t="shared" si="79"/>
        <v>Medium</v>
      </c>
      <c r="H1678" t="s">
        <v>5</v>
      </c>
      <c r="I1678" t="str">
        <f>IFERROR(VLOOKUP(A1678,sponsored_animals!$A$1:$C$2143,1,TRUE),0)</f>
        <v>0ea863dbf1123f</v>
      </c>
      <c r="J1678">
        <f>VLOOKUP(H1678,location_costs!$A$1:$B$6,2,FALSE)</f>
        <v>140</v>
      </c>
      <c r="K1678" t="str">
        <f t="shared" si="80"/>
        <v>Dog_Medium</v>
      </c>
      <c r="L1678">
        <f>VLOOKUP(K1678,size_costs!$D$1:$E$10,2,FALSE)</f>
        <v>150</v>
      </c>
      <c r="M1678">
        <f>VLOOKUP(C1678,age_costs!$A$1:$B$52,2,FALSE)</f>
        <v>150</v>
      </c>
    </row>
    <row r="1679" spans="1:13" x14ac:dyDescent="0.25">
      <c r="A1679" t="s">
        <v>4158</v>
      </c>
      <c r="B1679" t="s">
        <v>2368</v>
      </c>
      <c r="C1679" s="2">
        <f t="shared" si="78"/>
        <v>5</v>
      </c>
      <c r="D1679" t="s">
        <v>12</v>
      </c>
      <c r="E1679" t="s">
        <v>2385</v>
      </c>
      <c r="F1679">
        <v>26</v>
      </c>
      <c r="G1679" t="str">
        <f t="shared" si="79"/>
        <v>Medium</v>
      </c>
      <c r="H1679" t="s">
        <v>6</v>
      </c>
      <c r="I1679" t="str">
        <f>IFERROR(VLOOKUP(A1679,sponsored_animals!$A$1:$C$2143,1,TRUE),0)</f>
        <v>36806649e5722d</v>
      </c>
      <c r="J1679">
        <f>VLOOKUP(H1679,location_costs!$A$1:$B$6,2,FALSE)</f>
        <v>135</v>
      </c>
      <c r="K1679" t="str">
        <f t="shared" si="80"/>
        <v>Dog_Medium</v>
      </c>
      <c r="L1679">
        <f>VLOOKUP(K1679,size_costs!$D$1:$E$10,2,FALSE)</f>
        <v>150</v>
      </c>
      <c r="M1679">
        <f>VLOOKUP(C1679,age_costs!$A$1:$B$52,2,FALSE)</f>
        <v>100</v>
      </c>
    </row>
    <row r="1680" spans="1:13" x14ac:dyDescent="0.25">
      <c r="A1680" t="s">
        <v>4160</v>
      </c>
      <c r="B1680" t="s">
        <v>7674</v>
      </c>
      <c r="C1680" s="2">
        <f t="shared" si="78"/>
        <v>3</v>
      </c>
      <c r="D1680" t="s">
        <v>19</v>
      </c>
      <c r="E1680" t="s">
        <v>2207</v>
      </c>
      <c r="F1680">
        <v>6.5</v>
      </c>
      <c r="G1680" t="str">
        <f t="shared" si="79"/>
        <v>Medium</v>
      </c>
      <c r="H1680" t="s">
        <v>3</v>
      </c>
      <c r="I1680">
        <f>IFERROR(VLOOKUP(A1680,sponsored_animals!$A$1:$C$2143,1,TRUE),0)</f>
        <v>0</v>
      </c>
      <c r="J1680">
        <f>VLOOKUP(H1680,location_costs!$A$1:$B$6,2,FALSE)</f>
        <v>120</v>
      </c>
      <c r="K1680" t="str">
        <f t="shared" si="80"/>
        <v>Cat_Medium</v>
      </c>
      <c r="L1680">
        <f>VLOOKUP(K1680,size_costs!$D$1:$E$10,2,FALSE)</f>
        <v>120</v>
      </c>
      <c r="M1680">
        <f>VLOOKUP(C1680,age_costs!$A$1:$B$52,2,FALSE)</f>
        <v>0</v>
      </c>
    </row>
    <row r="1681" spans="1:13" x14ac:dyDescent="0.25">
      <c r="A1681" t="s">
        <v>4162</v>
      </c>
      <c r="B1681" t="s">
        <v>11384</v>
      </c>
      <c r="C1681" s="2">
        <f t="shared" si="78"/>
        <v>2</v>
      </c>
      <c r="D1681" t="s">
        <v>12</v>
      </c>
      <c r="E1681" t="s">
        <v>2625</v>
      </c>
      <c r="F1681">
        <v>47</v>
      </c>
      <c r="G1681" t="str">
        <f t="shared" si="79"/>
        <v>Large</v>
      </c>
      <c r="H1681" t="s">
        <v>5</v>
      </c>
      <c r="I1681" t="str">
        <f>IFERROR(VLOOKUP(A1681,sponsored_animals!$A$1:$C$2143,1,TRUE),0)</f>
        <v>7c0c3e04e6a4d4</v>
      </c>
      <c r="J1681">
        <f>VLOOKUP(H1681,location_costs!$A$1:$B$6,2,FALSE)</f>
        <v>140</v>
      </c>
      <c r="K1681" t="str">
        <f t="shared" si="80"/>
        <v>Dog_Large</v>
      </c>
      <c r="L1681">
        <f>VLOOKUP(K1681,size_costs!$D$1:$E$10,2,FALSE)</f>
        <v>175</v>
      </c>
      <c r="M1681">
        <f>VLOOKUP(C1681,age_costs!$A$1:$B$52,2,FALSE)</f>
        <v>0</v>
      </c>
    </row>
    <row r="1682" spans="1:13" x14ac:dyDescent="0.25">
      <c r="A1682" t="s">
        <v>4164</v>
      </c>
      <c r="B1682" t="s">
        <v>13708</v>
      </c>
      <c r="C1682" s="2">
        <f t="shared" si="78"/>
        <v>7</v>
      </c>
      <c r="D1682" t="s">
        <v>19</v>
      </c>
      <c r="E1682" t="s">
        <v>2200</v>
      </c>
      <c r="F1682">
        <v>4</v>
      </c>
      <c r="G1682" t="str">
        <f t="shared" si="79"/>
        <v>Small</v>
      </c>
      <c r="H1682" t="s">
        <v>3</v>
      </c>
      <c r="I1682" t="str">
        <f>IFERROR(VLOOKUP(A1682,sponsored_animals!$A$1:$C$2143,1,TRUE),0)</f>
        <v>870a9302845fa5</v>
      </c>
      <c r="J1682">
        <f>VLOOKUP(H1682,location_costs!$A$1:$B$6,2,FALSE)</f>
        <v>120</v>
      </c>
      <c r="K1682" t="str">
        <f t="shared" si="80"/>
        <v>Cat_Small</v>
      </c>
      <c r="L1682">
        <f>VLOOKUP(K1682,size_costs!$D$1:$E$10,2,FALSE)</f>
        <v>100</v>
      </c>
      <c r="M1682">
        <f>VLOOKUP(C1682,age_costs!$A$1:$B$52,2,FALSE)</f>
        <v>100</v>
      </c>
    </row>
    <row r="1683" spans="1:13" x14ac:dyDescent="0.25">
      <c r="A1683" t="s">
        <v>4165</v>
      </c>
      <c r="B1683" t="s">
        <v>7265</v>
      </c>
      <c r="C1683" s="2">
        <f t="shared" si="78"/>
        <v>9</v>
      </c>
      <c r="D1683" t="s">
        <v>12</v>
      </c>
      <c r="E1683" t="s">
        <v>2231</v>
      </c>
      <c r="F1683">
        <v>28</v>
      </c>
      <c r="G1683" t="str">
        <f t="shared" si="79"/>
        <v>Medium</v>
      </c>
      <c r="H1683" t="s">
        <v>4</v>
      </c>
      <c r="I1683" t="str">
        <f>IFERROR(VLOOKUP(A1683,sponsored_animals!$A$1:$C$2143,1,TRUE),0)</f>
        <v>b14069999a0ee6</v>
      </c>
      <c r="J1683">
        <f>VLOOKUP(H1683,location_costs!$A$1:$B$6,2,FALSE)</f>
        <v>110</v>
      </c>
      <c r="K1683" t="str">
        <f t="shared" si="80"/>
        <v>Dog_Medium</v>
      </c>
      <c r="L1683">
        <f>VLOOKUP(K1683,size_costs!$D$1:$E$10,2,FALSE)</f>
        <v>150</v>
      </c>
      <c r="M1683">
        <f>VLOOKUP(C1683,age_costs!$A$1:$B$52,2,FALSE)</f>
        <v>150</v>
      </c>
    </row>
    <row r="1684" spans="1:13" x14ac:dyDescent="0.25">
      <c r="A1684" t="s">
        <v>4167</v>
      </c>
      <c r="B1684" t="s">
        <v>2617</v>
      </c>
      <c r="C1684" s="2">
        <f t="shared" si="78"/>
        <v>3</v>
      </c>
      <c r="D1684" t="s">
        <v>19</v>
      </c>
      <c r="E1684" t="s">
        <v>2182</v>
      </c>
      <c r="F1684">
        <v>10</v>
      </c>
      <c r="G1684" t="str">
        <f t="shared" si="79"/>
        <v>Large</v>
      </c>
      <c r="H1684" t="s">
        <v>6</v>
      </c>
      <c r="I1684">
        <f>IFERROR(VLOOKUP(A1684,sponsored_animals!$A$1:$C$2143,1,TRUE),0)</f>
        <v>0</v>
      </c>
      <c r="J1684">
        <f>VLOOKUP(H1684,location_costs!$A$1:$B$6,2,FALSE)</f>
        <v>135</v>
      </c>
      <c r="K1684" t="str">
        <f t="shared" si="80"/>
        <v>Cat_Large</v>
      </c>
      <c r="L1684">
        <f>VLOOKUP(K1684,size_costs!$D$1:$E$10,2,FALSE)</f>
        <v>140</v>
      </c>
      <c r="M1684">
        <f>VLOOKUP(C1684,age_costs!$A$1:$B$52,2,FALSE)</f>
        <v>0</v>
      </c>
    </row>
    <row r="1685" spans="1:13" x14ac:dyDescent="0.25">
      <c r="A1685" t="s">
        <v>982</v>
      </c>
      <c r="B1685" t="s">
        <v>3637</v>
      </c>
      <c r="C1685" s="2">
        <f t="shared" si="78"/>
        <v>4</v>
      </c>
      <c r="D1685" t="s">
        <v>19</v>
      </c>
      <c r="E1685" t="s">
        <v>2182</v>
      </c>
      <c r="F1685">
        <v>10</v>
      </c>
      <c r="G1685" t="str">
        <f t="shared" si="79"/>
        <v>Large</v>
      </c>
      <c r="H1685" t="s">
        <v>6</v>
      </c>
      <c r="I1685" t="str">
        <f>IFERROR(VLOOKUP(A1685,sponsored_animals!$A$1:$C$2143,1,TRUE),0)</f>
        <v>7c0c3e04e6a4d4</v>
      </c>
      <c r="J1685">
        <f>VLOOKUP(H1685,location_costs!$A$1:$B$6,2,FALSE)</f>
        <v>135</v>
      </c>
      <c r="K1685" t="str">
        <f t="shared" si="80"/>
        <v>Cat_Large</v>
      </c>
      <c r="L1685">
        <f>VLOOKUP(K1685,size_costs!$D$1:$E$10,2,FALSE)</f>
        <v>140</v>
      </c>
      <c r="M1685">
        <f>VLOOKUP(C1685,age_costs!$A$1:$B$52,2,FALSE)</f>
        <v>0</v>
      </c>
    </row>
    <row r="1686" spans="1:13" x14ac:dyDescent="0.25">
      <c r="A1686" t="s">
        <v>4168</v>
      </c>
      <c r="B1686" t="s">
        <v>13951</v>
      </c>
      <c r="C1686" s="2">
        <f t="shared" si="78"/>
        <v>6</v>
      </c>
      <c r="D1686" t="s">
        <v>12</v>
      </c>
      <c r="E1686" t="s">
        <v>4169</v>
      </c>
      <c r="F1686">
        <v>25</v>
      </c>
      <c r="G1686" t="str">
        <f t="shared" si="79"/>
        <v>Medium</v>
      </c>
      <c r="H1686" t="s">
        <v>3</v>
      </c>
      <c r="I1686" t="str">
        <f>IFERROR(VLOOKUP(A1686,sponsored_animals!$A$1:$C$2143,1,TRUE),0)</f>
        <v>d40d0d9a6a4451</v>
      </c>
      <c r="J1686">
        <f>VLOOKUP(H1686,location_costs!$A$1:$B$6,2,FALSE)</f>
        <v>120</v>
      </c>
      <c r="K1686" t="str">
        <f t="shared" si="80"/>
        <v>Dog_Medium</v>
      </c>
      <c r="L1686">
        <f>VLOOKUP(K1686,size_costs!$D$1:$E$10,2,FALSE)</f>
        <v>150</v>
      </c>
      <c r="M1686">
        <f>VLOOKUP(C1686,age_costs!$A$1:$B$52,2,FALSE)</f>
        <v>100</v>
      </c>
    </row>
    <row r="1687" spans="1:13" x14ac:dyDescent="0.25">
      <c r="A1687" t="s">
        <v>4170</v>
      </c>
      <c r="B1687" t="s">
        <v>14297</v>
      </c>
      <c r="C1687" s="2">
        <f t="shared" si="78"/>
        <v>2</v>
      </c>
      <c r="D1687" t="s">
        <v>19</v>
      </c>
      <c r="E1687" t="s">
        <v>2182</v>
      </c>
      <c r="F1687">
        <v>6</v>
      </c>
      <c r="G1687" t="str">
        <f t="shared" si="79"/>
        <v>Medium</v>
      </c>
      <c r="H1687" t="s">
        <v>4</v>
      </c>
      <c r="I1687" t="str">
        <f>IFERROR(VLOOKUP(A1687,sponsored_animals!$A$1:$C$2143,1,TRUE),0)</f>
        <v>36806649e5722d</v>
      </c>
      <c r="J1687">
        <f>VLOOKUP(H1687,location_costs!$A$1:$B$6,2,FALSE)</f>
        <v>110</v>
      </c>
      <c r="K1687" t="str">
        <f t="shared" si="80"/>
        <v>Cat_Medium</v>
      </c>
      <c r="L1687">
        <f>VLOOKUP(K1687,size_costs!$D$1:$E$10,2,FALSE)</f>
        <v>120</v>
      </c>
      <c r="M1687">
        <f>VLOOKUP(C1687,age_costs!$A$1:$B$52,2,FALSE)</f>
        <v>0</v>
      </c>
    </row>
    <row r="1688" spans="1:13" x14ac:dyDescent="0.25">
      <c r="A1688" t="s">
        <v>4171</v>
      </c>
      <c r="B1688" t="s">
        <v>14412</v>
      </c>
      <c r="C1688" s="2">
        <f t="shared" si="78"/>
        <v>15</v>
      </c>
      <c r="D1688" t="s">
        <v>12</v>
      </c>
      <c r="E1688" t="s">
        <v>2231</v>
      </c>
      <c r="F1688">
        <v>46</v>
      </c>
      <c r="G1688" t="str">
        <f t="shared" si="79"/>
        <v>Large</v>
      </c>
      <c r="H1688" t="s">
        <v>5</v>
      </c>
      <c r="I1688" t="str">
        <f>IFERROR(VLOOKUP(A1688,sponsored_animals!$A$1:$C$2143,1,TRUE),0)</f>
        <v>b14069999a0ee6</v>
      </c>
      <c r="J1688">
        <f>VLOOKUP(H1688,location_costs!$A$1:$B$6,2,FALSE)</f>
        <v>140</v>
      </c>
      <c r="K1688" t="str">
        <f t="shared" si="80"/>
        <v>Dog_Large</v>
      </c>
      <c r="L1688">
        <f>VLOOKUP(K1688,size_costs!$D$1:$E$10,2,FALSE)</f>
        <v>175</v>
      </c>
      <c r="M1688">
        <f>VLOOKUP(C1688,age_costs!$A$1:$B$52,2,FALSE)</f>
        <v>200</v>
      </c>
    </row>
    <row r="1689" spans="1:13" x14ac:dyDescent="0.25">
      <c r="A1689" t="s">
        <v>4172</v>
      </c>
      <c r="B1689" t="s">
        <v>14301</v>
      </c>
      <c r="C1689" s="2">
        <f t="shared" si="78"/>
        <v>6</v>
      </c>
      <c r="D1689" t="s">
        <v>19</v>
      </c>
      <c r="E1689" t="s">
        <v>2177</v>
      </c>
      <c r="F1689">
        <v>9</v>
      </c>
      <c r="G1689" t="str">
        <f t="shared" si="79"/>
        <v>Large</v>
      </c>
      <c r="H1689" t="s">
        <v>3</v>
      </c>
      <c r="I1689" t="str">
        <f>IFERROR(VLOOKUP(A1689,sponsored_animals!$A$1:$C$2143,1,TRUE),0)</f>
        <v>d40d0d9a6a4451</v>
      </c>
      <c r="J1689">
        <f>VLOOKUP(H1689,location_costs!$A$1:$B$6,2,FALSE)</f>
        <v>120</v>
      </c>
      <c r="K1689" t="str">
        <f t="shared" si="80"/>
        <v>Cat_Large</v>
      </c>
      <c r="L1689">
        <f>VLOOKUP(K1689,size_costs!$D$1:$E$10,2,FALSE)</f>
        <v>140</v>
      </c>
      <c r="M1689">
        <f>VLOOKUP(C1689,age_costs!$A$1:$B$52,2,FALSE)</f>
        <v>100</v>
      </c>
    </row>
    <row r="1690" spans="1:13" x14ac:dyDescent="0.25">
      <c r="A1690" t="s">
        <v>406</v>
      </c>
      <c r="B1690" t="s">
        <v>14413</v>
      </c>
      <c r="C1690" s="2">
        <f t="shared" si="78"/>
        <v>3</v>
      </c>
      <c r="D1690" t="s">
        <v>19</v>
      </c>
      <c r="E1690" t="s">
        <v>2200</v>
      </c>
      <c r="F1690">
        <v>6</v>
      </c>
      <c r="G1690" t="str">
        <f t="shared" si="79"/>
        <v>Medium</v>
      </c>
      <c r="H1690" t="s">
        <v>6</v>
      </c>
      <c r="I1690" t="str">
        <f>IFERROR(VLOOKUP(A1690,sponsored_animals!$A$1:$C$2143,1,TRUE),0)</f>
        <v>74228ffdfe76aa</v>
      </c>
      <c r="J1690">
        <f>VLOOKUP(H1690,location_costs!$A$1:$B$6,2,FALSE)</f>
        <v>135</v>
      </c>
      <c r="K1690" t="str">
        <f t="shared" si="80"/>
        <v>Cat_Medium</v>
      </c>
      <c r="L1690">
        <f>VLOOKUP(K1690,size_costs!$D$1:$E$10,2,FALSE)</f>
        <v>120</v>
      </c>
      <c r="M1690">
        <f>VLOOKUP(C1690,age_costs!$A$1:$B$52,2,FALSE)</f>
        <v>0</v>
      </c>
    </row>
    <row r="1691" spans="1:13" x14ac:dyDescent="0.25">
      <c r="A1691" t="s">
        <v>4173</v>
      </c>
      <c r="B1691" t="s">
        <v>2974</v>
      </c>
      <c r="C1691" s="2">
        <f t="shared" si="78"/>
        <v>11</v>
      </c>
      <c r="D1691" t="s">
        <v>12</v>
      </c>
      <c r="E1691" t="s">
        <v>2231</v>
      </c>
      <c r="F1691">
        <v>25</v>
      </c>
      <c r="G1691" t="str">
        <f t="shared" si="79"/>
        <v>Medium</v>
      </c>
      <c r="H1691" t="s">
        <v>3</v>
      </c>
      <c r="I1691" t="str">
        <f>IFERROR(VLOOKUP(A1691,sponsored_animals!$A$1:$C$2143,1,TRUE),0)</f>
        <v>0ea863dbf1123f</v>
      </c>
      <c r="J1691">
        <f>VLOOKUP(H1691,location_costs!$A$1:$B$6,2,FALSE)</f>
        <v>120</v>
      </c>
      <c r="K1691" t="str">
        <f t="shared" si="80"/>
        <v>Dog_Medium</v>
      </c>
      <c r="L1691">
        <f>VLOOKUP(K1691,size_costs!$D$1:$E$10,2,FALSE)</f>
        <v>150</v>
      </c>
      <c r="M1691">
        <f>VLOOKUP(C1691,age_costs!$A$1:$B$52,2,FALSE)</f>
        <v>150</v>
      </c>
    </row>
    <row r="1692" spans="1:13" x14ac:dyDescent="0.25">
      <c r="A1692" t="s">
        <v>4175</v>
      </c>
      <c r="B1692" t="s">
        <v>3154</v>
      </c>
      <c r="C1692" s="2">
        <f t="shared" si="78"/>
        <v>8</v>
      </c>
      <c r="D1692" t="s">
        <v>12</v>
      </c>
      <c r="E1692" t="s">
        <v>2533</v>
      </c>
      <c r="F1692">
        <v>20</v>
      </c>
      <c r="G1692" t="str">
        <f t="shared" si="79"/>
        <v>Medium</v>
      </c>
      <c r="H1692" t="s">
        <v>6</v>
      </c>
      <c r="I1692" t="str">
        <f>IFERROR(VLOOKUP(A1692,sponsored_animals!$A$1:$C$2143,1,TRUE),0)</f>
        <v>4fca6ef6dbda96</v>
      </c>
      <c r="J1692">
        <f>VLOOKUP(H1692,location_costs!$A$1:$B$6,2,FALSE)</f>
        <v>135</v>
      </c>
      <c r="K1692" t="str">
        <f t="shared" si="80"/>
        <v>Dog_Medium</v>
      </c>
      <c r="L1692">
        <f>VLOOKUP(K1692,size_costs!$D$1:$E$10,2,FALSE)</f>
        <v>150</v>
      </c>
      <c r="M1692">
        <f>VLOOKUP(C1692,age_costs!$A$1:$B$52,2,FALSE)</f>
        <v>150</v>
      </c>
    </row>
    <row r="1693" spans="1:13" x14ac:dyDescent="0.25">
      <c r="A1693" t="s">
        <v>2165</v>
      </c>
      <c r="B1693" t="s">
        <v>3691</v>
      </c>
      <c r="C1693" s="2">
        <f t="shared" si="78"/>
        <v>7</v>
      </c>
      <c r="D1693" t="s">
        <v>12</v>
      </c>
      <c r="E1693" t="s">
        <v>2191</v>
      </c>
      <c r="F1693">
        <v>22</v>
      </c>
      <c r="G1693" t="str">
        <f t="shared" si="79"/>
        <v>Medium</v>
      </c>
      <c r="H1693" t="s">
        <v>3</v>
      </c>
      <c r="I1693" t="str">
        <f>IFERROR(VLOOKUP(A1693,sponsored_animals!$A$1:$C$2143,1,TRUE),0)</f>
        <v>178f1189a06b68</v>
      </c>
      <c r="J1693">
        <f>VLOOKUP(H1693,location_costs!$A$1:$B$6,2,FALSE)</f>
        <v>120</v>
      </c>
      <c r="K1693" t="str">
        <f t="shared" si="80"/>
        <v>Dog_Medium</v>
      </c>
      <c r="L1693">
        <f>VLOOKUP(K1693,size_costs!$D$1:$E$10,2,FALSE)</f>
        <v>150</v>
      </c>
      <c r="M1693">
        <f>VLOOKUP(C1693,age_costs!$A$1:$B$52,2,FALSE)</f>
        <v>100</v>
      </c>
    </row>
    <row r="1694" spans="1:13" x14ac:dyDescent="0.25">
      <c r="A1694" t="s">
        <v>378</v>
      </c>
      <c r="B1694" t="s">
        <v>3634</v>
      </c>
      <c r="C1694" s="2">
        <f t="shared" si="78"/>
        <v>6</v>
      </c>
      <c r="D1694" t="s">
        <v>12</v>
      </c>
      <c r="E1694" t="s">
        <v>2247</v>
      </c>
      <c r="F1694">
        <v>35</v>
      </c>
      <c r="G1694" t="str">
        <f t="shared" si="79"/>
        <v>Large</v>
      </c>
      <c r="H1694" t="s">
        <v>5</v>
      </c>
      <c r="I1694" t="str">
        <f>IFERROR(VLOOKUP(A1694,sponsored_animals!$A$1:$C$2143,1,TRUE),0)</f>
        <v>f3de00c24336c4</v>
      </c>
      <c r="J1694">
        <f>VLOOKUP(H1694,location_costs!$A$1:$B$6,2,FALSE)</f>
        <v>140</v>
      </c>
      <c r="K1694" t="str">
        <f t="shared" si="80"/>
        <v>Dog_Large</v>
      </c>
      <c r="L1694">
        <f>VLOOKUP(K1694,size_costs!$D$1:$E$10,2,FALSE)</f>
        <v>175</v>
      </c>
      <c r="M1694">
        <f>VLOOKUP(C1694,age_costs!$A$1:$B$52,2,FALSE)</f>
        <v>100</v>
      </c>
    </row>
    <row r="1695" spans="1:13" x14ac:dyDescent="0.25">
      <c r="A1695" t="s">
        <v>4177</v>
      </c>
      <c r="B1695" t="s">
        <v>4419</v>
      </c>
      <c r="C1695" s="2">
        <f t="shared" si="78"/>
        <v>8</v>
      </c>
      <c r="D1695" t="s">
        <v>19</v>
      </c>
      <c r="E1695" t="s">
        <v>2182</v>
      </c>
      <c r="F1695">
        <v>6.5</v>
      </c>
      <c r="G1695" t="str">
        <f t="shared" si="79"/>
        <v>Medium</v>
      </c>
      <c r="H1695" t="s">
        <v>6</v>
      </c>
      <c r="I1695" t="str">
        <f>IFERROR(VLOOKUP(A1695,sponsored_animals!$A$1:$C$2143,1,TRUE),0)</f>
        <v>36806649e5722d</v>
      </c>
      <c r="J1695">
        <f>VLOOKUP(H1695,location_costs!$A$1:$B$6,2,FALSE)</f>
        <v>135</v>
      </c>
      <c r="K1695" t="str">
        <f t="shared" si="80"/>
        <v>Cat_Medium</v>
      </c>
      <c r="L1695">
        <f>VLOOKUP(K1695,size_costs!$D$1:$E$10,2,FALSE)</f>
        <v>120</v>
      </c>
      <c r="M1695">
        <f>VLOOKUP(C1695,age_costs!$A$1:$B$52,2,FALSE)</f>
        <v>150</v>
      </c>
    </row>
    <row r="1696" spans="1:13" x14ac:dyDescent="0.25">
      <c r="A1696" t="s">
        <v>4178</v>
      </c>
      <c r="B1696" t="s">
        <v>14414</v>
      </c>
      <c r="C1696" s="2">
        <f t="shared" si="78"/>
        <v>5</v>
      </c>
      <c r="D1696" t="s">
        <v>19</v>
      </c>
      <c r="E1696" t="s">
        <v>2177</v>
      </c>
      <c r="F1696">
        <v>9</v>
      </c>
      <c r="G1696" t="str">
        <f t="shared" si="79"/>
        <v>Large</v>
      </c>
      <c r="H1696" t="s">
        <v>7</v>
      </c>
      <c r="I1696" t="str">
        <f>IFERROR(VLOOKUP(A1696,sponsored_animals!$A$1:$C$2143,1,TRUE),0)</f>
        <v>214f8f6b359a1e</v>
      </c>
      <c r="J1696">
        <f>VLOOKUP(H1696,location_costs!$A$1:$B$6,2,FALSE)</f>
        <v>100</v>
      </c>
      <c r="K1696" t="str">
        <f t="shared" si="80"/>
        <v>Cat_Large</v>
      </c>
      <c r="L1696">
        <f>VLOOKUP(K1696,size_costs!$D$1:$E$10,2,FALSE)</f>
        <v>140</v>
      </c>
      <c r="M1696">
        <f>VLOOKUP(C1696,age_costs!$A$1:$B$52,2,FALSE)</f>
        <v>100</v>
      </c>
    </row>
    <row r="1697" spans="1:13" x14ac:dyDescent="0.25">
      <c r="A1697" t="s">
        <v>4179</v>
      </c>
      <c r="B1697" t="s">
        <v>14415</v>
      </c>
      <c r="C1697" s="2">
        <f t="shared" si="78"/>
        <v>9</v>
      </c>
      <c r="D1697" t="s">
        <v>12</v>
      </c>
      <c r="E1697" t="s">
        <v>2182</v>
      </c>
      <c r="F1697">
        <v>31</v>
      </c>
      <c r="G1697" t="str">
        <f t="shared" si="79"/>
        <v>Large</v>
      </c>
      <c r="H1697" t="s">
        <v>7</v>
      </c>
      <c r="I1697" t="str">
        <f>IFERROR(VLOOKUP(A1697,sponsored_animals!$A$1:$C$2143,1,TRUE),0)</f>
        <v>b14069999a0ee6</v>
      </c>
      <c r="J1697">
        <f>VLOOKUP(H1697,location_costs!$A$1:$B$6,2,FALSE)</f>
        <v>100</v>
      </c>
      <c r="K1697" t="str">
        <f t="shared" si="80"/>
        <v>Dog_Large</v>
      </c>
      <c r="L1697">
        <f>VLOOKUP(K1697,size_costs!$D$1:$E$10,2,FALSE)</f>
        <v>175</v>
      </c>
      <c r="M1697">
        <f>VLOOKUP(C1697,age_costs!$A$1:$B$52,2,FALSE)</f>
        <v>150</v>
      </c>
    </row>
    <row r="1698" spans="1:13" x14ac:dyDescent="0.25">
      <c r="A1698" t="s">
        <v>4180</v>
      </c>
      <c r="B1698" t="s">
        <v>11321</v>
      </c>
      <c r="C1698" s="2">
        <f t="shared" si="78"/>
        <v>14</v>
      </c>
      <c r="D1698" t="s">
        <v>19</v>
      </c>
      <c r="E1698" t="s">
        <v>2210</v>
      </c>
      <c r="F1698">
        <v>2</v>
      </c>
      <c r="G1698" t="str">
        <f t="shared" si="79"/>
        <v>Small</v>
      </c>
      <c r="H1698" t="s">
        <v>3</v>
      </c>
      <c r="I1698" t="str">
        <f>IFERROR(VLOOKUP(A1698,sponsored_animals!$A$1:$C$2143,1,TRUE),0)</f>
        <v>36806649e5722d</v>
      </c>
      <c r="J1698">
        <f>VLOOKUP(H1698,location_costs!$A$1:$B$6,2,FALSE)</f>
        <v>120</v>
      </c>
      <c r="K1698" t="str">
        <f t="shared" si="80"/>
        <v>Cat_Small</v>
      </c>
      <c r="L1698">
        <f>VLOOKUP(K1698,size_costs!$D$1:$E$10,2,FALSE)</f>
        <v>100</v>
      </c>
      <c r="M1698">
        <f>VLOOKUP(C1698,age_costs!$A$1:$B$52,2,FALSE)</f>
        <v>200</v>
      </c>
    </row>
    <row r="1699" spans="1:13" x14ac:dyDescent="0.25">
      <c r="A1699" t="s">
        <v>1281</v>
      </c>
      <c r="B1699" t="s">
        <v>10670</v>
      </c>
      <c r="C1699" s="2">
        <f t="shared" si="78"/>
        <v>10</v>
      </c>
      <c r="D1699" t="s">
        <v>12</v>
      </c>
      <c r="E1699" t="s">
        <v>2182</v>
      </c>
      <c r="F1699">
        <v>44</v>
      </c>
      <c r="G1699" t="str">
        <f t="shared" si="79"/>
        <v>Large</v>
      </c>
      <c r="H1699" t="s">
        <v>7</v>
      </c>
      <c r="I1699">
        <f>IFERROR(VLOOKUP(A1699,sponsored_animals!$A$1:$C$2143,1,TRUE),0)</f>
        <v>0</v>
      </c>
      <c r="J1699">
        <f>VLOOKUP(H1699,location_costs!$A$1:$B$6,2,FALSE)</f>
        <v>100</v>
      </c>
      <c r="K1699" t="str">
        <f t="shared" si="80"/>
        <v>Dog_Large</v>
      </c>
      <c r="L1699">
        <f>VLOOKUP(K1699,size_costs!$D$1:$E$10,2,FALSE)</f>
        <v>175</v>
      </c>
      <c r="M1699">
        <f>VLOOKUP(C1699,age_costs!$A$1:$B$52,2,FALSE)</f>
        <v>150</v>
      </c>
    </row>
    <row r="1700" spans="1:13" x14ac:dyDescent="0.25">
      <c r="A1700" t="s">
        <v>4183</v>
      </c>
      <c r="B1700" t="s">
        <v>4019</v>
      </c>
      <c r="C1700" s="2">
        <f t="shared" si="78"/>
        <v>6</v>
      </c>
      <c r="D1700" t="s">
        <v>19</v>
      </c>
      <c r="E1700" t="s">
        <v>2288</v>
      </c>
      <c r="F1700">
        <v>6</v>
      </c>
      <c r="G1700" t="str">
        <f t="shared" si="79"/>
        <v>Medium</v>
      </c>
      <c r="H1700" t="s">
        <v>6</v>
      </c>
      <c r="I1700">
        <f>IFERROR(VLOOKUP(A1700,sponsored_animals!$A$1:$C$2143,1,TRUE),0)</f>
        <v>0</v>
      </c>
      <c r="J1700">
        <f>VLOOKUP(H1700,location_costs!$A$1:$B$6,2,FALSE)</f>
        <v>135</v>
      </c>
      <c r="K1700" t="str">
        <f t="shared" si="80"/>
        <v>Cat_Medium</v>
      </c>
      <c r="L1700">
        <f>VLOOKUP(K1700,size_costs!$D$1:$E$10,2,FALSE)</f>
        <v>120</v>
      </c>
      <c r="M1700">
        <f>VLOOKUP(C1700,age_costs!$A$1:$B$52,2,FALSE)</f>
        <v>100</v>
      </c>
    </row>
    <row r="1701" spans="1:13" x14ac:dyDescent="0.25">
      <c r="A1701" t="s">
        <v>4185</v>
      </c>
      <c r="B1701" t="s">
        <v>2412</v>
      </c>
      <c r="C1701" s="2">
        <f t="shared" si="78"/>
        <v>4</v>
      </c>
      <c r="D1701" t="s">
        <v>23</v>
      </c>
      <c r="E1701" t="s">
        <v>4186</v>
      </c>
      <c r="F1701">
        <v>18.600000000000001</v>
      </c>
      <c r="G1701" t="str">
        <f t="shared" si="79"/>
        <v>Large</v>
      </c>
      <c r="H1701" t="s">
        <v>4</v>
      </c>
      <c r="I1701" t="str">
        <f>IFERROR(VLOOKUP(A1701,sponsored_animals!$A$1:$C$2143,1,TRUE),0)</f>
        <v>178f1189a06b68</v>
      </c>
      <c r="J1701">
        <f>VLOOKUP(H1701,location_costs!$A$1:$B$6,2,FALSE)</f>
        <v>110</v>
      </c>
      <c r="K1701" t="str">
        <f t="shared" si="80"/>
        <v>Bird_Large</v>
      </c>
      <c r="L1701">
        <f>VLOOKUP(K1701,size_costs!$D$1:$E$10,2,FALSE)</f>
        <v>110</v>
      </c>
      <c r="M1701">
        <f>VLOOKUP(C1701,age_costs!$A$1:$B$52,2,FALSE)</f>
        <v>0</v>
      </c>
    </row>
    <row r="1702" spans="1:13" x14ac:dyDescent="0.25">
      <c r="A1702" t="s">
        <v>4187</v>
      </c>
      <c r="B1702" t="s">
        <v>4188</v>
      </c>
      <c r="C1702" s="2">
        <f t="shared" si="78"/>
        <v>9</v>
      </c>
      <c r="D1702" t="s">
        <v>12</v>
      </c>
      <c r="E1702" t="s">
        <v>2533</v>
      </c>
      <c r="F1702">
        <v>19</v>
      </c>
      <c r="G1702" t="str">
        <f t="shared" si="79"/>
        <v>Medium</v>
      </c>
      <c r="H1702" t="s">
        <v>7</v>
      </c>
      <c r="I1702" t="str">
        <f>IFERROR(VLOOKUP(A1702,sponsored_animals!$A$1:$C$2143,1,TRUE),0)</f>
        <v>178f1189a06b68</v>
      </c>
      <c r="J1702">
        <f>VLOOKUP(H1702,location_costs!$A$1:$B$6,2,FALSE)</f>
        <v>100</v>
      </c>
      <c r="K1702" t="str">
        <f t="shared" si="80"/>
        <v>Dog_Medium</v>
      </c>
      <c r="L1702">
        <f>VLOOKUP(K1702,size_costs!$D$1:$E$10,2,FALSE)</f>
        <v>150</v>
      </c>
      <c r="M1702">
        <f>VLOOKUP(C1702,age_costs!$A$1:$B$52,2,FALSE)</f>
        <v>150</v>
      </c>
    </row>
    <row r="1703" spans="1:13" x14ac:dyDescent="0.25">
      <c r="A1703" t="s">
        <v>661</v>
      </c>
      <c r="B1703" t="s">
        <v>14408</v>
      </c>
      <c r="C1703" s="2">
        <f t="shared" si="78"/>
        <v>8</v>
      </c>
      <c r="D1703" t="s">
        <v>19</v>
      </c>
      <c r="E1703" t="s">
        <v>2207</v>
      </c>
      <c r="F1703">
        <v>3</v>
      </c>
      <c r="G1703" t="str">
        <f t="shared" si="79"/>
        <v>Small</v>
      </c>
      <c r="H1703" t="s">
        <v>6</v>
      </c>
      <c r="I1703" t="str">
        <f>IFERROR(VLOOKUP(A1703,sponsored_animals!$A$1:$C$2143,1,TRUE),0)</f>
        <v>36806649e5722d</v>
      </c>
      <c r="J1703">
        <f>VLOOKUP(H1703,location_costs!$A$1:$B$6,2,FALSE)</f>
        <v>135</v>
      </c>
      <c r="K1703" t="str">
        <f t="shared" si="80"/>
        <v>Cat_Small</v>
      </c>
      <c r="L1703">
        <f>VLOOKUP(K1703,size_costs!$D$1:$E$10,2,FALSE)</f>
        <v>100</v>
      </c>
      <c r="M1703">
        <f>VLOOKUP(C1703,age_costs!$A$1:$B$52,2,FALSE)</f>
        <v>150</v>
      </c>
    </row>
    <row r="1704" spans="1:13" x14ac:dyDescent="0.25">
      <c r="A1704" t="s">
        <v>4189</v>
      </c>
      <c r="B1704" t="s">
        <v>2558</v>
      </c>
      <c r="C1704" s="2">
        <f t="shared" si="78"/>
        <v>7</v>
      </c>
      <c r="D1704" t="s">
        <v>12</v>
      </c>
      <c r="E1704" t="s">
        <v>2180</v>
      </c>
      <c r="F1704">
        <v>46</v>
      </c>
      <c r="G1704" t="str">
        <f t="shared" si="79"/>
        <v>Large</v>
      </c>
      <c r="H1704" t="s">
        <v>4</v>
      </c>
      <c r="I1704">
        <f>IFERROR(VLOOKUP(A1704,sponsored_animals!$A$1:$C$2143,1,TRUE),0)</f>
        <v>0</v>
      </c>
      <c r="J1704">
        <f>VLOOKUP(H1704,location_costs!$A$1:$B$6,2,FALSE)</f>
        <v>110</v>
      </c>
      <c r="K1704" t="str">
        <f t="shared" si="80"/>
        <v>Dog_Large</v>
      </c>
      <c r="L1704">
        <f>VLOOKUP(K1704,size_costs!$D$1:$E$10,2,FALSE)</f>
        <v>175</v>
      </c>
      <c r="M1704">
        <f>VLOOKUP(C1704,age_costs!$A$1:$B$52,2,FALSE)</f>
        <v>100</v>
      </c>
    </row>
    <row r="1705" spans="1:13" x14ac:dyDescent="0.25">
      <c r="A1705" t="s">
        <v>4191</v>
      </c>
      <c r="B1705" t="s">
        <v>14416</v>
      </c>
      <c r="C1705" s="2">
        <f t="shared" si="78"/>
        <v>10</v>
      </c>
      <c r="D1705" t="s">
        <v>19</v>
      </c>
      <c r="E1705" t="s">
        <v>2198</v>
      </c>
      <c r="F1705">
        <v>6.5</v>
      </c>
      <c r="G1705" t="str">
        <f t="shared" si="79"/>
        <v>Medium</v>
      </c>
      <c r="H1705" t="s">
        <v>7</v>
      </c>
      <c r="I1705" t="str">
        <f>IFERROR(VLOOKUP(A1705,sponsored_animals!$A$1:$C$2143,1,TRUE),0)</f>
        <v>b14069999a0ee6</v>
      </c>
      <c r="J1705">
        <f>VLOOKUP(H1705,location_costs!$A$1:$B$6,2,FALSE)</f>
        <v>100</v>
      </c>
      <c r="K1705" t="str">
        <f t="shared" si="80"/>
        <v>Cat_Medium</v>
      </c>
      <c r="L1705">
        <f>VLOOKUP(K1705,size_costs!$D$1:$E$10,2,FALSE)</f>
        <v>120</v>
      </c>
      <c r="M1705">
        <f>VLOOKUP(C1705,age_costs!$A$1:$B$52,2,FALSE)</f>
        <v>150</v>
      </c>
    </row>
    <row r="1706" spans="1:13" x14ac:dyDescent="0.25">
      <c r="A1706" t="s">
        <v>4192</v>
      </c>
      <c r="B1706" t="s">
        <v>2855</v>
      </c>
      <c r="C1706" s="2">
        <f t="shared" si="78"/>
        <v>7</v>
      </c>
      <c r="D1706" t="s">
        <v>19</v>
      </c>
      <c r="E1706" t="s">
        <v>2340</v>
      </c>
      <c r="F1706">
        <v>2</v>
      </c>
      <c r="G1706" t="str">
        <f t="shared" si="79"/>
        <v>Small</v>
      </c>
      <c r="H1706" t="s">
        <v>3</v>
      </c>
      <c r="I1706" t="str">
        <f>IFERROR(VLOOKUP(A1706,sponsored_animals!$A$1:$C$2143,1,TRUE),0)</f>
        <v>b14069999a0ee6</v>
      </c>
      <c r="J1706">
        <f>VLOOKUP(H1706,location_costs!$A$1:$B$6,2,FALSE)</f>
        <v>120</v>
      </c>
      <c r="K1706" t="str">
        <f t="shared" si="80"/>
        <v>Cat_Small</v>
      </c>
      <c r="L1706">
        <f>VLOOKUP(K1706,size_costs!$D$1:$E$10,2,FALSE)</f>
        <v>100</v>
      </c>
      <c r="M1706">
        <f>VLOOKUP(C1706,age_costs!$A$1:$B$52,2,FALSE)</f>
        <v>100</v>
      </c>
    </row>
    <row r="1707" spans="1:13" x14ac:dyDescent="0.25">
      <c r="A1707" t="s">
        <v>4194</v>
      </c>
      <c r="B1707" t="s">
        <v>14226</v>
      </c>
      <c r="C1707" s="2">
        <f t="shared" si="78"/>
        <v>3</v>
      </c>
      <c r="D1707" t="s">
        <v>12</v>
      </c>
      <c r="E1707" t="s">
        <v>2207</v>
      </c>
      <c r="F1707">
        <v>24</v>
      </c>
      <c r="G1707" t="str">
        <f t="shared" si="79"/>
        <v>Medium</v>
      </c>
      <c r="H1707" t="s">
        <v>7</v>
      </c>
      <c r="I1707">
        <f>IFERROR(VLOOKUP(A1707,sponsored_animals!$A$1:$C$2143,1,TRUE),0)</f>
        <v>0</v>
      </c>
      <c r="J1707">
        <f>VLOOKUP(H1707,location_costs!$A$1:$B$6,2,FALSE)</f>
        <v>100</v>
      </c>
      <c r="K1707" t="str">
        <f t="shared" si="80"/>
        <v>Dog_Medium</v>
      </c>
      <c r="L1707">
        <f>VLOOKUP(K1707,size_costs!$D$1:$E$10,2,FALSE)</f>
        <v>150</v>
      </c>
      <c r="M1707">
        <f>VLOOKUP(C1707,age_costs!$A$1:$B$52,2,FALSE)</f>
        <v>0</v>
      </c>
    </row>
    <row r="1708" spans="1:13" x14ac:dyDescent="0.25">
      <c r="A1708" t="s">
        <v>4195</v>
      </c>
      <c r="B1708" t="s">
        <v>13973</v>
      </c>
      <c r="C1708" s="2">
        <f t="shared" si="78"/>
        <v>3</v>
      </c>
      <c r="D1708" t="s">
        <v>19</v>
      </c>
      <c r="E1708" t="s">
        <v>2207</v>
      </c>
      <c r="F1708">
        <v>8.5</v>
      </c>
      <c r="G1708" t="str">
        <f t="shared" si="79"/>
        <v>Large</v>
      </c>
      <c r="H1708" t="s">
        <v>6</v>
      </c>
      <c r="I1708" t="str">
        <f>IFERROR(VLOOKUP(A1708,sponsored_animals!$A$1:$C$2143,1,TRUE),0)</f>
        <v>b14069999a0ee6</v>
      </c>
      <c r="J1708">
        <f>VLOOKUP(H1708,location_costs!$A$1:$B$6,2,FALSE)</f>
        <v>135</v>
      </c>
      <c r="K1708" t="str">
        <f t="shared" si="80"/>
        <v>Cat_Large</v>
      </c>
      <c r="L1708">
        <f>VLOOKUP(K1708,size_costs!$D$1:$E$10,2,FALSE)</f>
        <v>140</v>
      </c>
      <c r="M1708">
        <f>VLOOKUP(C1708,age_costs!$A$1:$B$52,2,FALSE)</f>
        <v>0</v>
      </c>
    </row>
    <row r="1709" spans="1:13" x14ac:dyDescent="0.25">
      <c r="A1709" t="s">
        <v>4196</v>
      </c>
      <c r="B1709" t="s">
        <v>6601</v>
      </c>
      <c r="C1709" s="2">
        <f t="shared" si="78"/>
        <v>5</v>
      </c>
      <c r="D1709" t="s">
        <v>12</v>
      </c>
      <c r="E1709" t="s">
        <v>2207</v>
      </c>
      <c r="F1709">
        <v>24</v>
      </c>
      <c r="G1709" t="str">
        <f t="shared" si="79"/>
        <v>Medium</v>
      </c>
      <c r="H1709" t="s">
        <v>7</v>
      </c>
      <c r="I1709">
        <f>IFERROR(VLOOKUP(A1709,sponsored_animals!$A$1:$C$2143,1,TRUE),0)</f>
        <v>0</v>
      </c>
      <c r="J1709">
        <f>VLOOKUP(H1709,location_costs!$A$1:$B$6,2,FALSE)</f>
        <v>100</v>
      </c>
      <c r="K1709" t="str">
        <f t="shared" si="80"/>
        <v>Dog_Medium</v>
      </c>
      <c r="L1709">
        <f>VLOOKUP(K1709,size_costs!$D$1:$E$10,2,FALSE)</f>
        <v>150</v>
      </c>
      <c r="M1709">
        <f>VLOOKUP(C1709,age_costs!$A$1:$B$52,2,FALSE)</f>
        <v>100</v>
      </c>
    </row>
    <row r="1710" spans="1:13" x14ac:dyDescent="0.25">
      <c r="A1710" t="s">
        <v>4198</v>
      </c>
      <c r="B1710" t="s">
        <v>13776</v>
      </c>
      <c r="C1710" s="2">
        <f t="shared" si="78"/>
        <v>8</v>
      </c>
      <c r="D1710" t="s">
        <v>12</v>
      </c>
      <c r="E1710" t="s">
        <v>2202</v>
      </c>
      <c r="F1710">
        <v>37</v>
      </c>
      <c r="G1710" t="str">
        <f t="shared" si="79"/>
        <v>Large</v>
      </c>
      <c r="H1710" t="s">
        <v>6</v>
      </c>
      <c r="I1710" t="str">
        <f>IFERROR(VLOOKUP(A1710,sponsored_animals!$A$1:$C$2143,1,TRUE),0)</f>
        <v>178f1189a06b68</v>
      </c>
      <c r="J1710">
        <f>VLOOKUP(H1710,location_costs!$A$1:$B$6,2,FALSE)</f>
        <v>135</v>
      </c>
      <c r="K1710" t="str">
        <f t="shared" si="80"/>
        <v>Dog_Large</v>
      </c>
      <c r="L1710">
        <f>VLOOKUP(K1710,size_costs!$D$1:$E$10,2,FALSE)</f>
        <v>175</v>
      </c>
      <c r="M1710">
        <f>VLOOKUP(C1710,age_costs!$A$1:$B$52,2,FALSE)</f>
        <v>150</v>
      </c>
    </row>
    <row r="1711" spans="1:13" x14ac:dyDescent="0.25">
      <c r="A1711" t="s">
        <v>4199</v>
      </c>
      <c r="B1711" t="s">
        <v>14417</v>
      </c>
      <c r="C1711" s="2">
        <f t="shared" si="78"/>
        <v>6</v>
      </c>
      <c r="D1711" t="s">
        <v>19</v>
      </c>
      <c r="E1711" t="s">
        <v>2369</v>
      </c>
      <c r="F1711">
        <v>9</v>
      </c>
      <c r="G1711" t="str">
        <f t="shared" si="79"/>
        <v>Large</v>
      </c>
      <c r="H1711" t="s">
        <v>6</v>
      </c>
      <c r="I1711" t="str">
        <f>IFERROR(VLOOKUP(A1711,sponsored_animals!$A$1:$C$2143,1,TRUE),0)</f>
        <v>6951b98e9cb314</v>
      </c>
      <c r="J1711">
        <f>VLOOKUP(H1711,location_costs!$A$1:$B$6,2,FALSE)</f>
        <v>135</v>
      </c>
      <c r="K1711" t="str">
        <f t="shared" si="80"/>
        <v>Cat_Large</v>
      </c>
      <c r="L1711">
        <f>VLOOKUP(K1711,size_costs!$D$1:$E$10,2,FALSE)</f>
        <v>140</v>
      </c>
      <c r="M1711">
        <f>VLOOKUP(C1711,age_costs!$A$1:$B$52,2,FALSE)</f>
        <v>100</v>
      </c>
    </row>
    <row r="1712" spans="1:13" x14ac:dyDescent="0.25">
      <c r="A1712" t="s">
        <v>2127</v>
      </c>
      <c r="B1712" t="s">
        <v>14418</v>
      </c>
      <c r="C1712" s="2">
        <f t="shared" si="78"/>
        <v>10</v>
      </c>
      <c r="D1712" t="s">
        <v>12</v>
      </c>
      <c r="E1712" t="s">
        <v>2217</v>
      </c>
      <c r="F1712">
        <v>11.5</v>
      </c>
      <c r="G1712" t="str">
        <f t="shared" si="79"/>
        <v>Medium</v>
      </c>
      <c r="H1712" t="s">
        <v>6</v>
      </c>
      <c r="I1712">
        <f>IFERROR(VLOOKUP(A1712,sponsored_animals!$A$1:$C$2143,1,TRUE),0)</f>
        <v>0</v>
      </c>
      <c r="J1712">
        <f>VLOOKUP(H1712,location_costs!$A$1:$B$6,2,FALSE)</f>
        <v>135</v>
      </c>
      <c r="K1712" t="str">
        <f t="shared" si="80"/>
        <v>Dog_Medium</v>
      </c>
      <c r="L1712">
        <f>VLOOKUP(K1712,size_costs!$D$1:$E$10,2,FALSE)</f>
        <v>150</v>
      </c>
      <c r="M1712">
        <f>VLOOKUP(C1712,age_costs!$A$1:$B$52,2,FALSE)</f>
        <v>150</v>
      </c>
    </row>
    <row r="1713" spans="1:13" x14ac:dyDescent="0.25">
      <c r="A1713" t="s">
        <v>4200</v>
      </c>
      <c r="B1713" t="s">
        <v>14407</v>
      </c>
      <c r="C1713" s="2">
        <f t="shared" si="78"/>
        <v>4</v>
      </c>
      <c r="D1713" t="s">
        <v>19</v>
      </c>
      <c r="E1713" t="s">
        <v>2234</v>
      </c>
      <c r="F1713">
        <v>8</v>
      </c>
      <c r="G1713" t="str">
        <f t="shared" si="79"/>
        <v>Large</v>
      </c>
      <c r="H1713" t="s">
        <v>5</v>
      </c>
      <c r="I1713">
        <f>IFERROR(VLOOKUP(A1713,sponsored_animals!$A$1:$C$2143,1,TRUE),0)</f>
        <v>0</v>
      </c>
      <c r="J1713">
        <f>VLOOKUP(H1713,location_costs!$A$1:$B$6,2,FALSE)</f>
        <v>140</v>
      </c>
      <c r="K1713" t="str">
        <f t="shared" si="80"/>
        <v>Cat_Large</v>
      </c>
      <c r="L1713">
        <f>VLOOKUP(K1713,size_costs!$D$1:$E$10,2,FALSE)</f>
        <v>140</v>
      </c>
      <c r="M1713">
        <f>VLOOKUP(C1713,age_costs!$A$1:$B$52,2,FALSE)</f>
        <v>0</v>
      </c>
    </row>
    <row r="1714" spans="1:13" x14ac:dyDescent="0.25">
      <c r="A1714" t="s">
        <v>4201</v>
      </c>
      <c r="B1714" t="s">
        <v>13575</v>
      </c>
      <c r="C1714" s="2">
        <f t="shared" si="78"/>
        <v>10</v>
      </c>
      <c r="D1714" t="s">
        <v>19</v>
      </c>
      <c r="E1714" t="s">
        <v>2207</v>
      </c>
      <c r="F1714">
        <v>8.5</v>
      </c>
      <c r="G1714" t="str">
        <f t="shared" si="79"/>
        <v>Large</v>
      </c>
      <c r="H1714" t="s">
        <v>4</v>
      </c>
      <c r="I1714" t="str">
        <f>IFERROR(VLOOKUP(A1714,sponsored_animals!$A$1:$C$2143,1,TRUE),0)</f>
        <v>36806649e5722d</v>
      </c>
      <c r="J1714">
        <f>VLOOKUP(H1714,location_costs!$A$1:$B$6,2,FALSE)</f>
        <v>110</v>
      </c>
      <c r="K1714" t="str">
        <f t="shared" si="80"/>
        <v>Cat_Large</v>
      </c>
      <c r="L1714">
        <f>VLOOKUP(K1714,size_costs!$D$1:$E$10,2,FALSE)</f>
        <v>140</v>
      </c>
      <c r="M1714">
        <f>VLOOKUP(C1714,age_costs!$A$1:$B$52,2,FALSE)</f>
        <v>150</v>
      </c>
    </row>
    <row r="1715" spans="1:13" x14ac:dyDescent="0.25">
      <c r="A1715" t="s">
        <v>1733</v>
      </c>
      <c r="B1715" t="s">
        <v>14419</v>
      </c>
      <c r="C1715" s="2">
        <f t="shared" si="78"/>
        <v>3</v>
      </c>
      <c r="D1715" t="s">
        <v>12</v>
      </c>
      <c r="E1715" t="s">
        <v>2886</v>
      </c>
      <c r="F1715">
        <v>23</v>
      </c>
      <c r="G1715" t="str">
        <f t="shared" si="79"/>
        <v>Medium</v>
      </c>
      <c r="H1715" t="s">
        <v>3</v>
      </c>
      <c r="I1715" t="str">
        <f>IFERROR(VLOOKUP(A1715,sponsored_animals!$A$1:$C$2143,1,TRUE),0)</f>
        <v>438efb0f97b6a3</v>
      </c>
      <c r="J1715">
        <f>VLOOKUP(H1715,location_costs!$A$1:$B$6,2,FALSE)</f>
        <v>120</v>
      </c>
      <c r="K1715" t="str">
        <f t="shared" si="80"/>
        <v>Dog_Medium</v>
      </c>
      <c r="L1715">
        <f>VLOOKUP(K1715,size_costs!$D$1:$E$10,2,FALSE)</f>
        <v>150</v>
      </c>
      <c r="M1715">
        <f>VLOOKUP(C1715,age_costs!$A$1:$B$52,2,FALSE)</f>
        <v>0</v>
      </c>
    </row>
    <row r="1716" spans="1:13" x14ac:dyDescent="0.25">
      <c r="A1716" t="s">
        <v>4202</v>
      </c>
      <c r="B1716" t="s">
        <v>3542</v>
      </c>
      <c r="C1716" s="2">
        <f t="shared" si="78"/>
        <v>8</v>
      </c>
      <c r="D1716" t="s">
        <v>12</v>
      </c>
      <c r="E1716" t="s">
        <v>2244</v>
      </c>
      <c r="F1716">
        <v>25</v>
      </c>
      <c r="G1716" t="str">
        <f t="shared" si="79"/>
        <v>Medium</v>
      </c>
      <c r="H1716" t="s">
        <v>7</v>
      </c>
      <c r="I1716">
        <f>IFERROR(VLOOKUP(A1716,sponsored_animals!$A$1:$C$2143,1,TRUE),0)</f>
        <v>0</v>
      </c>
      <c r="J1716">
        <f>VLOOKUP(H1716,location_costs!$A$1:$B$6,2,FALSE)</f>
        <v>100</v>
      </c>
      <c r="K1716" t="str">
        <f t="shared" si="80"/>
        <v>Dog_Medium</v>
      </c>
      <c r="L1716">
        <f>VLOOKUP(K1716,size_costs!$D$1:$E$10,2,FALSE)</f>
        <v>150</v>
      </c>
      <c r="M1716">
        <f>VLOOKUP(C1716,age_costs!$A$1:$B$52,2,FALSE)</f>
        <v>150</v>
      </c>
    </row>
    <row r="1717" spans="1:13" x14ac:dyDescent="0.25">
      <c r="A1717" t="s">
        <v>4204</v>
      </c>
      <c r="B1717" t="s">
        <v>8145</v>
      </c>
      <c r="C1717" s="2">
        <f t="shared" si="78"/>
        <v>6</v>
      </c>
      <c r="D1717" t="s">
        <v>12</v>
      </c>
      <c r="E1717" t="s">
        <v>2191</v>
      </c>
      <c r="F1717">
        <v>5</v>
      </c>
      <c r="G1717" t="str">
        <f t="shared" si="79"/>
        <v>Small</v>
      </c>
      <c r="H1717" t="s">
        <v>6</v>
      </c>
      <c r="I1717">
        <f>IFERROR(VLOOKUP(A1717,sponsored_animals!$A$1:$C$2143,1,TRUE),0)</f>
        <v>0</v>
      </c>
      <c r="J1717">
        <f>VLOOKUP(H1717,location_costs!$A$1:$B$6,2,FALSE)</f>
        <v>135</v>
      </c>
      <c r="K1717" t="str">
        <f t="shared" si="80"/>
        <v>Dog_Small</v>
      </c>
      <c r="L1717">
        <f>VLOOKUP(K1717,size_costs!$D$1:$E$10,2,FALSE)</f>
        <v>125</v>
      </c>
      <c r="M1717">
        <f>VLOOKUP(C1717,age_costs!$A$1:$B$52,2,FALSE)</f>
        <v>100</v>
      </c>
    </row>
    <row r="1718" spans="1:13" x14ac:dyDescent="0.25">
      <c r="A1718" t="s">
        <v>4206</v>
      </c>
      <c r="B1718" t="s">
        <v>13849</v>
      </c>
      <c r="C1718" s="2">
        <f t="shared" si="78"/>
        <v>6</v>
      </c>
      <c r="D1718" t="s">
        <v>12</v>
      </c>
      <c r="E1718" t="s">
        <v>2533</v>
      </c>
      <c r="F1718">
        <v>38</v>
      </c>
      <c r="G1718" t="str">
        <f t="shared" si="79"/>
        <v>Large</v>
      </c>
      <c r="H1718" t="s">
        <v>3</v>
      </c>
      <c r="I1718" t="str">
        <f>IFERROR(VLOOKUP(A1718,sponsored_animals!$A$1:$C$2143,1,TRUE),0)</f>
        <v>0ea863dbf1123f</v>
      </c>
      <c r="J1718">
        <f>VLOOKUP(H1718,location_costs!$A$1:$B$6,2,FALSE)</f>
        <v>120</v>
      </c>
      <c r="K1718" t="str">
        <f t="shared" si="80"/>
        <v>Dog_Large</v>
      </c>
      <c r="L1718">
        <f>VLOOKUP(K1718,size_costs!$D$1:$E$10,2,FALSE)</f>
        <v>175</v>
      </c>
      <c r="M1718">
        <f>VLOOKUP(C1718,age_costs!$A$1:$B$52,2,FALSE)</f>
        <v>100</v>
      </c>
    </row>
    <row r="1719" spans="1:13" x14ac:dyDescent="0.25">
      <c r="A1719" t="s">
        <v>4207</v>
      </c>
      <c r="B1719" t="s">
        <v>14420</v>
      </c>
      <c r="C1719" s="2">
        <f t="shared" si="78"/>
        <v>7</v>
      </c>
      <c r="D1719" t="s">
        <v>19</v>
      </c>
      <c r="E1719" t="s">
        <v>2340</v>
      </c>
      <c r="F1719">
        <v>8</v>
      </c>
      <c r="G1719" t="str">
        <f t="shared" si="79"/>
        <v>Large</v>
      </c>
      <c r="H1719" t="s">
        <v>5</v>
      </c>
      <c r="I1719" t="str">
        <f>IFERROR(VLOOKUP(A1719,sponsored_animals!$A$1:$C$2143,1,TRUE),0)</f>
        <v>b14069999a0ee6</v>
      </c>
      <c r="J1719">
        <f>VLOOKUP(H1719,location_costs!$A$1:$B$6,2,FALSE)</f>
        <v>140</v>
      </c>
      <c r="K1719" t="str">
        <f t="shared" si="80"/>
        <v>Cat_Large</v>
      </c>
      <c r="L1719">
        <f>VLOOKUP(K1719,size_costs!$D$1:$E$10,2,FALSE)</f>
        <v>140</v>
      </c>
      <c r="M1719">
        <f>VLOOKUP(C1719,age_costs!$A$1:$B$52,2,FALSE)</f>
        <v>100</v>
      </c>
    </row>
    <row r="1720" spans="1:13" x14ac:dyDescent="0.25">
      <c r="A1720" t="s">
        <v>948</v>
      </c>
      <c r="B1720" t="s">
        <v>2314</v>
      </c>
      <c r="C1720" s="2">
        <f t="shared" si="78"/>
        <v>8</v>
      </c>
      <c r="D1720" t="s">
        <v>19</v>
      </c>
      <c r="E1720" t="s">
        <v>2198</v>
      </c>
      <c r="F1720">
        <v>6.5</v>
      </c>
      <c r="G1720" t="str">
        <f t="shared" si="79"/>
        <v>Medium</v>
      </c>
      <c r="H1720" t="s">
        <v>5</v>
      </c>
      <c r="I1720" t="str">
        <f>IFERROR(VLOOKUP(A1720,sponsored_animals!$A$1:$C$2143,1,TRUE),0)</f>
        <v>214f8f6b359a1e</v>
      </c>
      <c r="J1720">
        <f>VLOOKUP(H1720,location_costs!$A$1:$B$6,2,FALSE)</f>
        <v>140</v>
      </c>
      <c r="K1720" t="str">
        <f t="shared" si="80"/>
        <v>Cat_Medium</v>
      </c>
      <c r="L1720">
        <f>VLOOKUP(K1720,size_costs!$D$1:$E$10,2,FALSE)</f>
        <v>120</v>
      </c>
      <c r="M1720">
        <f>VLOOKUP(C1720,age_costs!$A$1:$B$52,2,FALSE)</f>
        <v>150</v>
      </c>
    </row>
    <row r="1721" spans="1:13" x14ac:dyDescent="0.25">
      <c r="A1721" t="s">
        <v>4208</v>
      </c>
      <c r="B1721" t="s">
        <v>14421</v>
      </c>
      <c r="C1721" s="2">
        <f t="shared" si="78"/>
        <v>9</v>
      </c>
      <c r="D1721" t="s">
        <v>12</v>
      </c>
      <c r="E1721" t="s">
        <v>2302</v>
      </c>
      <c r="F1721">
        <v>39</v>
      </c>
      <c r="G1721" t="str">
        <f t="shared" si="79"/>
        <v>Large</v>
      </c>
      <c r="H1721" t="s">
        <v>4</v>
      </c>
      <c r="I1721" t="str">
        <f>IFERROR(VLOOKUP(A1721,sponsored_animals!$A$1:$C$2143,1,TRUE),0)</f>
        <v>b14069999a0ee6</v>
      </c>
      <c r="J1721">
        <f>VLOOKUP(H1721,location_costs!$A$1:$B$6,2,FALSE)</f>
        <v>110</v>
      </c>
      <c r="K1721" t="str">
        <f t="shared" si="80"/>
        <v>Dog_Large</v>
      </c>
      <c r="L1721">
        <f>VLOOKUP(K1721,size_costs!$D$1:$E$10,2,FALSE)</f>
        <v>175</v>
      </c>
      <c r="M1721">
        <f>VLOOKUP(C1721,age_costs!$A$1:$B$52,2,FALSE)</f>
        <v>150</v>
      </c>
    </row>
    <row r="1722" spans="1:13" x14ac:dyDescent="0.25">
      <c r="A1722" t="s">
        <v>435</v>
      </c>
      <c r="B1722" t="s">
        <v>4709</v>
      </c>
      <c r="C1722" s="2">
        <f t="shared" si="78"/>
        <v>3</v>
      </c>
      <c r="D1722" t="s">
        <v>19</v>
      </c>
      <c r="E1722" t="s">
        <v>2207</v>
      </c>
      <c r="F1722">
        <v>6.5</v>
      </c>
      <c r="G1722" t="str">
        <f t="shared" si="79"/>
        <v>Medium</v>
      </c>
      <c r="H1722" t="s">
        <v>5</v>
      </c>
      <c r="I1722">
        <f>IFERROR(VLOOKUP(A1722,sponsored_animals!$A$1:$C$2143,1,TRUE),0)</f>
        <v>0</v>
      </c>
      <c r="J1722">
        <f>VLOOKUP(H1722,location_costs!$A$1:$B$6,2,FALSE)</f>
        <v>140</v>
      </c>
      <c r="K1722" t="str">
        <f t="shared" si="80"/>
        <v>Cat_Medium</v>
      </c>
      <c r="L1722">
        <f>VLOOKUP(K1722,size_costs!$D$1:$E$10,2,FALSE)</f>
        <v>120</v>
      </c>
      <c r="M1722">
        <f>VLOOKUP(C1722,age_costs!$A$1:$B$52,2,FALSE)</f>
        <v>0</v>
      </c>
    </row>
    <row r="1723" spans="1:13" x14ac:dyDescent="0.25">
      <c r="A1723" t="s">
        <v>4209</v>
      </c>
      <c r="B1723" t="s">
        <v>13696</v>
      </c>
      <c r="C1723" s="2">
        <f t="shared" si="78"/>
        <v>7</v>
      </c>
      <c r="D1723" t="s">
        <v>12</v>
      </c>
      <c r="E1723" t="s">
        <v>2244</v>
      </c>
      <c r="F1723">
        <v>8</v>
      </c>
      <c r="G1723" t="str">
        <f t="shared" si="79"/>
        <v>Small</v>
      </c>
      <c r="H1723" t="s">
        <v>3</v>
      </c>
      <c r="I1723" t="str">
        <f>IFERROR(VLOOKUP(A1723,sponsored_animals!$A$1:$C$2143,1,TRUE),0)</f>
        <v>74228ffdfe76aa</v>
      </c>
      <c r="J1723">
        <f>VLOOKUP(H1723,location_costs!$A$1:$B$6,2,FALSE)</f>
        <v>120</v>
      </c>
      <c r="K1723" t="str">
        <f t="shared" si="80"/>
        <v>Dog_Small</v>
      </c>
      <c r="L1723">
        <f>VLOOKUP(K1723,size_costs!$D$1:$E$10,2,FALSE)</f>
        <v>125</v>
      </c>
      <c r="M1723">
        <f>VLOOKUP(C1723,age_costs!$A$1:$B$52,2,FALSE)</f>
        <v>100</v>
      </c>
    </row>
    <row r="1724" spans="1:13" x14ac:dyDescent="0.25">
      <c r="A1724" t="s">
        <v>1766</v>
      </c>
      <c r="B1724" t="s">
        <v>14422</v>
      </c>
      <c r="C1724" s="2">
        <f t="shared" si="78"/>
        <v>5</v>
      </c>
      <c r="D1724" t="s">
        <v>19</v>
      </c>
      <c r="E1724" t="s">
        <v>2200</v>
      </c>
      <c r="F1724">
        <v>8</v>
      </c>
      <c r="G1724" t="str">
        <f t="shared" si="79"/>
        <v>Large</v>
      </c>
      <c r="H1724" t="s">
        <v>6</v>
      </c>
      <c r="I1724" t="str">
        <f>IFERROR(VLOOKUP(A1724,sponsored_animals!$A$1:$C$2143,1,TRUE),0)</f>
        <v>36806649e5722d</v>
      </c>
      <c r="J1724">
        <f>VLOOKUP(H1724,location_costs!$A$1:$B$6,2,FALSE)</f>
        <v>135</v>
      </c>
      <c r="K1724" t="str">
        <f t="shared" si="80"/>
        <v>Cat_Large</v>
      </c>
      <c r="L1724">
        <f>VLOOKUP(K1724,size_costs!$D$1:$E$10,2,FALSE)</f>
        <v>140</v>
      </c>
      <c r="M1724">
        <f>VLOOKUP(C1724,age_costs!$A$1:$B$52,2,FALSE)</f>
        <v>100</v>
      </c>
    </row>
    <row r="1725" spans="1:13" x14ac:dyDescent="0.25">
      <c r="A1725" t="s">
        <v>4210</v>
      </c>
      <c r="B1725" t="s">
        <v>13848</v>
      </c>
      <c r="C1725" s="2">
        <f t="shared" si="78"/>
        <v>4</v>
      </c>
      <c r="D1725" t="s">
        <v>19</v>
      </c>
      <c r="E1725" t="s">
        <v>2252</v>
      </c>
      <c r="F1725">
        <v>2</v>
      </c>
      <c r="G1725" t="str">
        <f t="shared" si="79"/>
        <v>Small</v>
      </c>
      <c r="H1725" t="s">
        <v>3</v>
      </c>
      <c r="I1725" t="str">
        <f>IFERROR(VLOOKUP(A1725,sponsored_animals!$A$1:$C$2143,1,TRUE),0)</f>
        <v>438efb0f97b6a3</v>
      </c>
      <c r="J1725">
        <f>VLOOKUP(H1725,location_costs!$A$1:$B$6,2,FALSE)</f>
        <v>120</v>
      </c>
      <c r="K1725" t="str">
        <f t="shared" si="80"/>
        <v>Cat_Small</v>
      </c>
      <c r="L1725">
        <f>VLOOKUP(K1725,size_costs!$D$1:$E$10,2,FALSE)</f>
        <v>100</v>
      </c>
      <c r="M1725">
        <f>VLOOKUP(C1725,age_costs!$A$1:$B$52,2,FALSE)</f>
        <v>0</v>
      </c>
    </row>
    <row r="1726" spans="1:13" x14ac:dyDescent="0.25">
      <c r="A1726" t="s">
        <v>4211</v>
      </c>
      <c r="B1726" t="s">
        <v>14423</v>
      </c>
      <c r="C1726" s="2">
        <f t="shared" si="78"/>
        <v>2</v>
      </c>
      <c r="D1726" t="s">
        <v>12</v>
      </c>
      <c r="E1726" t="s">
        <v>2214</v>
      </c>
      <c r="F1726">
        <v>22</v>
      </c>
      <c r="G1726" t="str">
        <f t="shared" si="79"/>
        <v>Medium</v>
      </c>
      <c r="H1726" t="s">
        <v>5</v>
      </c>
      <c r="I1726" t="str">
        <f>IFERROR(VLOOKUP(A1726,sponsored_animals!$A$1:$C$2143,1,TRUE),0)</f>
        <v>d40d0d9a6a4451</v>
      </c>
      <c r="J1726">
        <f>VLOOKUP(H1726,location_costs!$A$1:$B$6,2,FALSE)</f>
        <v>140</v>
      </c>
      <c r="K1726" t="str">
        <f t="shared" si="80"/>
        <v>Dog_Medium</v>
      </c>
      <c r="L1726">
        <f>VLOOKUP(K1726,size_costs!$D$1:$E$10,2,FALSE)</f>
        <v>150</v>
      </c>
      <c r="M1726">
        <f>VLOOKUP(C1726,age_costs!$A$1:$B$52,2,FALSE)</f>
        <v>0</v>
      </c>
    </row>
    <row r="1727" spans="1:13" x14ac:dyDescent="0.25">
      <c r="A1727" t="s">
        <v>4212</v>
      </c>
      <c r="B1727" t="s">
        <v>14424</v>
      </c>
      <c r="C1727" s="2">
        <f t="shared" si="78"/>
        <v>5</v>
      </c>
      <c r="D1727" t="s">
        <v>12</v>
      </c>
      <c r="E1727" t="s">
        <v>2190</v>
      </c>
      <c r="F1727">
        <v>12</v>
      </c>
      <c r="G1727" t="str">
        <f t="shared" si="79"/>
        <v>Medium</v>
      </c>
      <c r="H1727" t="s">
        <v>3</v>
      </c>
      <c r="I1727" t="str">
        <f>IFERROR(VLOOKUP(A1727,sponsored_animals!$A$1:$C$2143,1,TRUE),0)</f>
        <v>7c0c3e04e6a4d4</v>
      </c>
      <c r="J1727">
        <f>VLOOKUP(H1727,location_costs!$A$1:$B$6,2,FALSE)</f>
        <v>120</v>
      </c>
      <c r="K1727" t="str">
        <f t="shared" si="80"/>
        <v>Dog_Medium</v>
      </c>
      <c r="L1727">
        <f>VLOOKUP(K1727,size_costs!$D$1:$E$10,2,FALSE)</f>
        <v>150</v>
      </c>
      <c r="M1727">
        <f>VLOOKUP(C1727,age_costs!$A$1:$B$52,2,FALSE)</f>
        <v>100</v>
      </c>
    </row>
    <row r="1728" spans="1:13" x14ac:dyDescent="0.25">
      <c r="A1728" t="s">
        <v>4213</v>
      </c>
      <c r="B1728" t="s">
        <v>14425</v>
      </c>
      <c r="C1728" s="2">
        <f t="shared" si="78"/>
        <v>13</v>
      </c>
      <c r="D1728" t="s">
        <v>12</v>
      </c>
      <c r="E1728" t="s">
        <v>2233</v>
      </c>
      <c r="F1728">
        <v>19</v>
      </c>
      <c r="G1728" t="str">
        <f t="shared" si="79"/>
        <v>Medium</v>
      </c>
      <c r="H1728" t="s">
        <v>4</v>
      </c>
      <c r="I1728" t="str">
        <f>IFERROR(VLOOKUP(A1728,sponsored_animals!$A$1:$C$2143,1,TRUE),0)</f>
        <v>f3de00c24336c4</v>
      </c>
      <c r="J1728">
        <f>VLOOKUP(H1728,location_costs!$A$1:$B$6,2,FALSE)</f>
        <v>110</v>
      </c>
      <c r="K1728" t="str">
        <f t="shared" si="80"/>
        <v>Dog_Medium</v>
      </c>
      <c r="L1728">
        <f>VLOOKUP(K1728,size_costs!$D$1:$E$10,2,FALSE)</f>
        <v>150</v>
      </c>
      <c r="M1728">
        <f>VLOOKUP(C1728,age_costs!$A$1:$B$52,2,FALSE)</f>
        <v>200</v>
      </c>
    </row>
    <row r="1729" spans="1:13" x14ac:dyDescent="0.25">
      <c r="A1729" t="s">
        <v>4214</v>
      </c>
      <c r="B1729" t="s">
        <v>13886</v>
      </c>
      <c r="C1729" s="2">
        <f t="shared" si="78"/>
        <v>7</v>
      </c>
      <c r="D1729" t="s">
        <v>19</v>
      </c>
      <c r="E1729" t="s">
        <v>2200</v>
      </c>
      <c r="F1729">
        <v>9</v>
      </c>
      <c r="G1729" t="str">
        <f t="shared" si="79"/>
        <v>Large</v>
      </c>
      <c r="H1729" t="s">
        <v>6</v>
      </c>
      <c r="I1729" t="str">
        <f>IFERROR(VLOOKUP(A1729,sponsored_animals!$A$1:$C$2143,1,TRUE),0)</f>
        <v>178f1189a06b68</v>
      </c>
      <c r="J1729">
        <f>VLOOKUP(H1729,location_costs!$A$1:$B$6,2,FALSE)</f>
        <v>135</v>
      </c>
      <c r="K1729" t="str">
        <f t="shared" si="80"/>
        <v>Cat_Large</v>
      </c>
      <c r="L1729">
        <f>VLOOKUP(K1729,size_costs!$D$1:$E$10,2,FALSE)</f>
        <v>140</v>
      </c>
      <c r="M1729">
        <f>VLOOKUP(C1729,age_costs!$A$1:$B$52,2,FALSE)</f>
        <v>100</v>
      </c>
    </row>
    <row r="1730" spans="1:13" x14ac:dyDescent="0.25">
      <c r="A1730" t="s">
        <v>4215</v>
      </c>
      <c r="B1730" t="s">
        <v>5150</v>
      </c>
      <c r="C1730" s="2">
        <f t="shared" si="78"/>
        <v>10</v>
      </c>
      <c r="D1730" t="s">
        <v>19</v>
      </c>
      <c r="E1730" t="s">
        <v>2198</v>
      </c>
      <c r="F1730">
        <v>8</v>
      </c>
      <c r="G1730" t="str">
        <f t="shared" si="79"/>
        <v>Large</v>
      </c>
      <c r="H1730" t="s">
        <v>3</v>
      </c>
      <c r="I1730">
        <f>IFERROR(VLOOKUP(A1730,sponsored_animals!$A$1:$C$2143,1,TRUE),0)</f>
        <v>0</v>
      </c>
      <c r="J1730">
        <f>VLOOKUP(H1730,location_costs!$A$1:$B$6,2,FALSE)</f>
        <v>120</v>
      </c>
      <c r="K1730" t="str">
        <f t="shared" si="80"/>
        <v>Cat_Large</v>
      </c>
      <c r="L1730">
        <f>VLOOKUP(K1730,size_costs!$D$1:$E$10,2,FALSE)</f>
        <v>140</v>
      </c>
      <c r="M1730">
        <f>VLOOKUP(C1730,age_costs!$A$1:$B$52,2,FALSE)</f>
        <v>150</v>
      </c>
    </row>
    <row r="1731" spans="1:13" x14ac:dyDescent="0.25">
      <c r="A1731" t="s">
        <v>4216</v>
      </c>
      <c r="B1731" t="s">
        <v>3612</v>
      </c>
      <c r="C1731" s="2">
        <f t="shared" ref="C1731:C1794" si="81">ROUND(YEARFRAC(B1731,"31/12/2021"),0)</f>
        <v>4</v>
      </c>
      <c r="D1731" t="s">
        <v>12</v>
      </c>
      <c r="E1731" t="s">
        <v>2207</v>
      </c>
      <c r="F1731">
        <v>17</v>
      </c>
      <c r="G1731" t="str">
        <f t="shared" ref="G1731:G1794" si="82">IF(AND(D1731="Dog",F1731&lt;=10),"Small",IF(AND(D1731="Dog",F1731&gt;10,F1731&lt;=30),"Medium",IF(AND(D1731="Dog",F1731&gt;30),"Large",IF(AND(D1731="Cat",F1731&lt;=5),"Small",IF(AND(D1731="Cat",F1731&gt;5,F1731&lt;=7),"Medium",IF(AND(D1731="Cat",F1731&gt;=7),"Large",IF(AND(D1731="Bird",F1731&lt;=0.7),"Small",IF(AND(D1731="Bird",F1731&gt;0.7,F1731&lt;=1.1),"Medium",IF(AND(D1731="Bird",F1731&gt;1.1),"Large","Erro")))))))))</f>
        <v>Medium</v>
      </c>
      <c r="H1731" t="s">
        <v>3</v>
      </c>
      <c r="I1731">
        <f>IFERROR(VLOOKUP(A1731,sponsored_animals!$A$1:$C$2143,1,TRUE),0)</f>
        <v>0</v>
      </c>
      <c r="J1731">
        <f>VLOOKUP(H1731,location_costs!$A$1:$B$6,2,FALSE)</f>
        <v>120</v>
      </c>
      <c r="K1731" t="str">
        <f t="shared" ref="K1731:K1794" si="83">D1731&amp;"_"&amp;G1731</f>
        <v>Dog_Medium</v>
      </c>
      <c r="L1731">
        <f>VLOOKUP(K1731,size_costs!$D$1:$E$10,2,FALSE)</f>
        <v>150</v>
      </c>
      <c r="M1731">
        <f>VLOOKUP(C1731,age_costs!$A$1:$B$52,2,FALSE)</f>
        <v>0</v>
      </c>
    </row>
    <row r="1732" spans="1:13" x14ac:dyDescent="0.25">
      <c r="A1732" t="s">
        <v>227</v>
      </c>
      <c r="B1732" t="s">
        <v>3438</v>
      </c>
      <c r="C1732" s="2">
        <f t="shared" si="81"/>
        <v>3</v>
      </c>
      <c r="D1732" t="s">
        <v>12</v>
      </c>
      <c r="E1732" t="s">
        <v>2280</v>
      </c>
      <c r="F1732">
        <v>36</v>
      </c>
      <c r="G1732" t="str">
        <f t="shared" si="82"/>
        <v>Large</v>
      </c>
      <c r="H1732" t="s">
        <v>3</v>
      </c>
      <c r="I1732" t="str">
        <f>IFERROR(VLOOKUP(A1732,sponsored_animals!$A$1:$C$2143,1,TRUE),0)</f>
        <v>36806649e5722d</v>
      </c>
      <c r="J1732">
        <f>VLOOKUP(H1732,location_costs!$A$1:$B$6,2,FALSE)</f>
        <v>120</v>
      </c>
      <c r="K1732" t="str">
        <f t="shared" si="83"/>
        <v>Dog_Large</v>
      </c>
      <c r="L1732">
        <f>VLOOKUP(K1732,size_costs!$D$1:$E$10,2,FALSE)</f>
        <v>175</v>
      </c>
      <c r="M1732">
        <f>VLOOKUP(C1732,age_costs!$A$1:$B$52,2,FALSE)</f>
        <v>0</v>
      </c>
    </row>
    <row r="1733" spans="1:13" x14ac:dyDescent="0.25">
      <c r="A1733" t="s">
        <v>4218</v>
      </c>
      <c r="B1733" t="s">
        <v>14213</v>
      </c>
      <c r="C1733" s="2">
        <f t="shared" si="81"/>
        <v>10</v>
      </c>
      <c r="D1733" t="s">
        <v>12</v>
      </c>
      <c r="E1733" t="s">
        <v>2182</v>
      </c>
      <c r="F1733">
        <v>16</v>
      </c>
      <c r="G1733" t="str">
        <f t="shared" si="82"/>
        <v>Medium</v>
      </c>
      <c r="H1733" t="s">
        <v>3</v>
      </c>
      <c r="I1733" t="str">
        <f>IFERROR(VLOOKUP(A1733,sponsored_animals!$A$1:$C$2143,1,TRUE),0)</f>
        <v>36806649e5722d</v>
      </c>
      <c r="J1733">
        <f>VLOOKUP(H1733,location_costs!$A$1:$B$6,2,FALSE)</f>
        <v>120</v>
      </c>
      <c r="K1733" t="str">
        <f t="shared" si="83"/>
        <v>Dog_Medium</v>
      </c>
      <c r="L1733">
        <f>VLOOKUP(K1733,size_costs!$D$1:$E$10,2,FALSE)</f>
        <v>150</v>
      </c>
      <c r="M1733">
        <f>VLOOKUP(C1733,age_costs!$A$1:$B$52,2,FALSE)</f>
        <v>150</v>
      </c>
    </row>
    <row r="1734" spans="1:13" x14ac:dyDescent="0.25">
      <c r="A1734" t="s">
        <v>66</v>
      </c>
      <c r="B1734" t="s">
        <v>14426</v>
      </c>
      <c r="C1734" s="2">
        <f t="shared" si="81"/>
        <v>5</v>
      </c>
      <c r="D1734" t="s">
        <v>19</v>
      </c>
      <c r="E1734" t="s">
        <v>2849</v>
      </c>
      <c r="F1734">
        <v>3</v>
      </c>
      <c r="G1734" t="str">
        <f t="shared" si="82"/>
        <v>Small</v>
      </c>
      <c r="H1734" t="s">
        <v>6</v>
      </c>
      <c r="I1734" t="str">
        <f>IFERROR(VLOOKUP(A1734,sponsored_animals!$A$1:$C$2143,1,TRUE),0)</f>
        <v>4fca6ef6dbda96</v>
      </c>
      <c r="J1734">
        <f>VLOOKUP(H1734,location_costs!$A$1:$B$6,2,FALSE)</f>
        <v>135</v>
      </c>
      <c r="K1734" t="str">
        <f t="shared" si="83"/>
        <v>Cat_Small</v>
      </c>
      <c r="L1734">
        <f>VLOOKUP(K1734,size_costs!$D$1:$E$10,2,FALSE)</f>
        <v>100</v>
      </c>
      <c r="M1734">
        <f>VLOOKUP(C1734,age_costs!$A$1:$B$52,2,FALSE)</f>
        <v>100</v>
      </c>
    </row>
    <row r="1735" spans="1:13" x14ac:dyDescent="0.25">
      <c r="A1735" t="s">
        <v>4219</v>
      </c>
      <c r="B1735" t="s">
        <v>3398</v>
      </c>
      <c r="C1735" s="2">
        <f t="shared" si="81"/>
        <v>6</v>
      </c>
      <c r="D1735" t="s">
        <v>19</v>
      </c>
      <c r="E1735" t="s">
        <v>2198</v>
      </c>
      <c r="F1735">
        <v>8.5</v>
      </c>
      <c r="G1735" t="str">
        <f t="shared" si="82"/>
        <v>Large</v>
      </c>
      <c r="H1735" t="s">
        <v>5</v>
      </c>
      <c r="I1735" t="str">
        <f>IFERROR(VLOOKUP(A1735,sponsored_animals!$A$1:$C$2143,1,TRUE),0)</f>
        <v>214f8f6b359a1e</v>
      </c>
      <c r="J1735">
        <f>VLOOKUP(H1735,location_costs!$A$1:$B$6,2,FALSE)</f>
        <v>140</v>
      </c>
      <c r="K1735" t="str">
        <f t="shared" si="83"/>
        <v>Cat_Large</v>
      </c>
      <c r="L1735">
        <f>VLOOKUP(K1735,size_costs!$D$1:$E$10,2,FALSE)</f>
        <v>140</v>
      </c>
      <c r="M1735">
        <f>VLOOKUP(C1735,age_costs!$A$1:$B$52,2,FALSE)</f>
        <v>100</v>
      </c>
    </row>
    <row r="1736" spans="1:13" x14ac:dyDescent="0.25">
      <c r="A1736" t="s">
        <v>4221</v>
      </c>
      <c r="B1736" t="s">
        <v>14427</v>
      </c>
      <c r="C1736" s="2">
        <f t="shared" si="81"/>
        <v>13</v>
      </c>
      <c r="D1736" t="s">
        <v>12</v>
      </c>
      <c r="E1736" t="s">
        <v>2207</v>
      </c>
      <c r="F1736">
        <v>39</v>
      </c>
      <c r="G1736" t="str">
        <f t="shared" si="82"/>
        <v>Large</v>
      </c>
      <c r="H1736" t="s">
        <v>6</v>
      </c>
      <c r="I1736" t="str">
        <f>IFERROR(VLOOKUP(A1736,sponsored_animals!$A$1:$C$2143,1,TRUE),0)</f>
        <v>7c0c3e04e6a4d4</v>
      </c>
      <c r="J1736">
        <f>VLOOKUP(H1736,location_costs!$A$1:$B$6,2,FALSE)</f>
        <v>135</v>
      </c>
      <c r="K1736" t="str">
        <f t="shared" si="83"/>
        <v>Dog_Large</v>
      </c>
      <c r="L1736">
        <f>VLOOKUP(K1736,size_costs!$D$1:$E$10,2,FALSE)</f>
        <v>175</v>
      </c>
      <c r="M1736">
        <f>VLOOKUP(C1736,age_costs!$A$1:$B$52,2,FALSE)</f>
        <v>200</v>
      </c>
    </row>
    <row r="1737" spans="1:13" x14ac:dyDescent="0.25">
      <c r="A1737" t="s">
        <v>4222</v>
      </c>
      <c r="B1737" t="s">
        <v>14428</v>
      </c>
      <c r="C1737" s="2">
        <f t="shared" si="81"/>
        <v>3</v>
      </c>
      <c r="D1737" t="s">
        <v>19</v>
      </c>
      <c r="E1737" t="s">
        <v>2198</v>
      </c>
      <c r="F1737">
        <v>9</v>
      </c>
      <c r="G1737" t="str">
        <f t="shared" si="82"/>
        <v>Large</v>
      </c>
      <c r="H1737" t="s">
        <v>3</v>
      </c>
      <c r="I1737">
        <f>IFERROR(VLOOKUP(A1737,sponsored_animals!$A$1:$C$2143,1,TRUE),0)</f>
        <v>0</v>
      </c>
      <c r="J1737">
        <f>VLOOKUP(H1737,location_costs!$A$1:$B$6,2,FALSE)</f>
        <v>120</v>
      </c>
      <c r="K1737" t="str">
        <f t="shared" si="83"/>
        <v>Cat_Large</v>
      </c>
      <c r="L1737">
        <f>VLOOKUP(K1737,size_costs!$D$1:$E$10,2,FALSE)</f>
        <v>140</v>
      </c>
      <c r="M1737">
        <f>VLOOKUP(C1737,age_costs!$A$1:$B$52,2,FALSE)</f>
        <v>0</v>
      </c>
    </row>
    <row r="1738" spans="1:13" x14ac:dyDescent="0.25">
      <c r="A1738" t="s">
        <v>4223</v>
      </c>
      <c r="B1738" t="s">
        <v>14429</v>
      </c>
      <c r="C1738" s="2">
        <f t="shared" si="81"/>
        <v>18</v>
      </c>
      <c r="D1738" t="s">
        <v>12</v>
      </c>
      <c r="E1738" t="s">
        <v>2263</v>
      </c>
      <c r="F1738">
        <v>8</v>
      </c>
      <c r="G1738" t="str">
        <f t="shared" si="82"/>
        <v>Small</v>
      </c>
      <c r="H1738" t="s">
        <v>3</v>
      </c>
      <c r="I1738">
        <f>IFERROR(VLOOKUP(A1738,sponsored_animals!$A$1:$C$2143,1,TRUE),0)</f>
        <v>0</v>
      </c>
      <c r="J1738">
        <f>VLOOKUP(H1738,location_costs!$A$1:$B$6,2,FALSE)</f>
        <v>120</v>
      </c>
      <c r="K1738" t="str">
        <f t="shared" si="83"/>
        <v>Dog_Small</v>
      </c>
      <c r="L1738">
        <f>VLOOKUP(K1738,size_costs!$D$1:$E$10,2,FALSE)</f>
        <v>125</v>
      </c>
      <c r="M1738">
        <f>VLOOKUP(C1738,age_costs!$A$1:$B$52,2,FALSE)</f>
        <v>300</v>
      </c>
    </row>
    <row r="1739" spans="1:13" x14ac:dyDescent="0.25">
      <c r="A1739" t="s">
        <v>4224</v>
      </c>
      <c r="B1739" t="s">
        <v>6549</v>
      </c>
      <c r="C1739" s="2">
        <f t="shared" si="81"/>
        <v>5</v>
      </c>
      <c r="D1739" t="s">
        <v>19</v>
      </c>
      <c r="E1739" t="s">
        <v>2182</v>
      </c>
      <c r="F1739">
        <v>6.5</v>
      </c>
      <c r="G1739" t="str">
        <f t="shared" si="82"/>
        <v>Medium</v>
      </c>
      <c r="H1739" t="s">
        <v>6</v>
      </c>
      <c r="I1739" t="str">
        <f>IFERROR(VLOOKUP(A1739,sponsored_animals!$A$1:$C$2143,1,TRUE),0)</f>
        <v>178f1189a06b68</v>
      </c>
      <c r="J1739">
        <f>VLOOKUP(H1739,location_costs!$A$1:$B$6,2,FALSE)</f>
        <v>135</v>
      </c>
      <c r="K1739" t="str">
        <f t="shared" si="83"/>
        <v>Cat_Medium</v>
      </c>
      <c r="L1739">
        <f>VLOOKUP(K1739,size_costs!$D$1:$E$10,2,FALSE)</f>
        <v>120</v>
      </c>
      <c r="M1739">
        <f>VLOOKUP(C1739,age_costs!$A$1:$B$52,2,FALSE)</f>
        <v>100</v>
      </c>
    </row>
    <row r="1740" spans="1:13" x14ac:dyDescent="0.25">
      <c r="A1740" t="s">
        <v>4225</v>
      </c>
      <c r="B1740" t="s">
        <v>14430</v>
      </c>
      <c r="C1740" s="2">
        <f t="shared" si="81"/>
        <v>18</v>
      </c>
      <c r="D1740" t="s">
        <v>19</v>
      </c>
      <c r="E1740" t="s">
        <v>2198</v>
      </c>
      <c r="F1740">
        <v>8.5</v>
      </c>
      <c r="G1740" t="str">
        <f t="shared" si="82"/>
        <v>Large</v>
      </c>
      <c r="H1740" t="s">
        <v>4</v>
      </c>
      <c r="I1740">
        <f>IFERROR(VLOOKUP(A1740,sponsored_animals!$A$1:$C$2143,1,TRUE),0)</f>
        <v>0</v>
      </c>
      <c r="J1740">
        <f>VLOOKUP(H1740,location_costs!$A$1:$B$6,2,FALSE)</f>
        <v>110</v>
      </c>
      <c r="K1740" t="str">
        <f t="shared" si="83"/>
        <v>Cat_Large</v>
      </c>
      <c r="L1740">
        <f>VLOOKUP(K1740,size_costs!$D$1:$E$10,2,FALSE)</f>
        <v>140</v>
      </c>
      <c r="M1740">
        <f>VLOOKUP(C1740,age_costs!$A$1:$B$52,2,FALSE)</f>
        <v>300</v>
      </c>
    </row>
    <row r="1741" spans="1:13" x14ac:dyDescent="0.25">
      <c r="A1741" t="s">
        <v>4226</v>
      </c>
      <c r="B1741" t="s">
        <v>14431</v>
      </c>
      <c r="C1741" s="2">
        <f t="shared" si="81"/>
        <v>8</v>
      </c>
      <c r="D1741" t="s">
        <v>19</v>
      </c>
      <c r="E1741" t="s">
        <v>2210</v>
      </c>
      <c r="F1741">
        <v>4</v>
      </c>
      <c r="G1741" t="str">
        <f t="shared" si="82"/>
        <v>Small</v>
      </c>
      <c r="H1741" t="s">
        <v>3</v>
      </c>
      <c r="I1741" t="str">
        <f>IFERROR(VLOOKUP(A1741,sponsored_animals!$A$1:$C$2143,1,TRUE),0)</f>
        <v>870a9302845fa5</v>
      </c>
      <c r="J1741">
        <f>VLOOKUP(H1741,location_costs!$A$1:$B$6,2,FALSE)</f>
        <v>120</v>
      </c>
      <c r="K1741" t="str">
        <f t="shared" si="83"/>
        <v>Cat_Small</v>
      </c>
      <c r="L1741">
        <f>VLOOKUP(K1741,size_costs!$D$1:$E$10,2,FALSE)</f>
        <v>100</v>
      </c>
      <c r="M1741">
        <f>VLOOKUP(C1741,age_costs!$A$1:$B$52,2,FALSE)</f>
        <v>150</v>
      </c>
    </row>
    <row r="1742" spans="1:13" x14ac:dyDescent="0.25">
      <c r="A1742" t="s">
        <v>1424</v>
      </c>
      <c r="B1742" t="s">
        <v>13703</v>
      </c>
      <c r="C1742" s="2">
        <f t="shared" si="81"/>
        <v>4</v>
      </c>
      <c r="D1742" t="s">
        <v>12</v>
      </c>
      <c r="E1742" t="s">
        <v>2223</v>
      </c>
      <c r="F1742">
        <v>38</v>
      </c>
      <c r="G1742" t="str">
        <f t="shared" si="82"/>
        <v>Large</v>
      </c>
      <c r="H1742" t="s">
        <v>7</v>
      </c>
      <c r="I1742" t="str">
        <f>IFERROR(VLOOKUP(A1742,sponsored_animals!$A$1:$C$2143,1,TRUE),0)</f>
        <v>d40d0d9a6a4451</v>
      </c>
      <c r="J1742">
        <f>VLOOKUP(H1742,location_costs!$A$1:$B$6,2,FALSE)</f>
        <v>100</v>
      </c>
      <c r="K1742" t="str">
        <f t="shared" si="83"/>
        <v>Dog_Large</v>
      </c>
      <c r="L1742">
        <f>VLOOKUP(K1742,size_costs!$D$1:$E$10,2,FALSE)</f>
        <v>175</v>
      </c>
      <c r="M1742">
        <f>VLOOKUP(C1742,age_costs!$A$1:$B$52,2,FALSE)</f>
        <v>0</v>
      </c>
    </row>
    <row r="1743" spans="1:13" x14ac:dyDescent="0.25">
      <c r="A1743" t="s">
        <v>4227</v>
      </c>
      <c r="B1743" t="s">
        <v>14432</v>
      </c>
      <c r="C1743" s="2">
        <f t="shared" si="81"/>
        <v>4</v>
      </c>
      <c r="D1743" t="s">
        <v>19</v>
      </c>
      <c r="E1743" t="s">
        <v>2198</v>
      </c>
      <c r="F1743">
        <v>3</v>
      </c>
      <c r="G1743" t="str">
        <f t="shared" si="82"/>
        <v>Small</v>
      </c>
      <c r="H1743" t="s">
        <v>7</v>
      </c>
      <c r="I1743" t="str">
        <f>IFERROR(VLOOKUP(A1743,sponsored_animals!$A$1:$C$2143,1,TRUE),0)</f>
        <v>214f8f6b359a1e</v>
      </c>
      <c r="J1743">
        <f>VLOOKUP(H1743,location_costs!$A$1:$B$6,2,FALSE)</f>
        <v>100</v>
      </c>
      <c r="K1743" t="str">
        <f t="shared" si="83"/>
        <v>Cat_Small</v>
      </c>
      <c r="L1743">
        <f>VLOOKUP(K1743,size_costs!$D$1:$E$10,2,FALSE)</f>
        <v>100</v>
      </c>
      <c r="M1743">
        <f>VLOOKUP(C1743,age_costs!$A$1:$B$52,2,FALSE)</f>
        <v>0</v>
      </c>
    </row>
    <row r="1744" spans="1:13" x14ac:dyDescent="0.25">
      <c r="A1744" t="s">
        <v>4228</v>
      </c>
      <c r="B1744" t="s">
        <v>14433</v>
      </c>
      <c r="C1744" s="2">
        <f t="shared" si="81"/>
        <v>2</v>
      </c>
      <c r="D1744" t="s">
        <v>12</v>
      </c>
      <c r="E1744" t="s">
        <v>2190</v>
      </c>
      <c r="F1744">
        <v>31.5</v>
      </c>
      <c r="G1744" t="str">
        <f t="shared" si="82"/>
        <v>Large</v>
      </c>
      <c r="H1744" t="s">
        <v>4</v>
      </c>
      <c r="I1744" t="str">
        <f>IFERROR(VLOOKUP(A1744,sponsored_animals!$A$1:$C$2143,1,TRUE),0)</f>
        <v>d40d0d9a6a4451</v>
      </c>
      <c r="J1744">
        <f>VLOOKUP(H1744,location_costs!$A$1:$B$6,2,FALSE)</f>
        <v>110</v>
      </c>
      <c r="K1744" t="str">
        <f t="shared" si="83"/>
        <v>Dog_Large</v>
      </c>
      <c r="L1744">
        <f>VLOOKUP(K1744,size_costs!$D$1:$E$10,2,FALSE)</f>
        <v>175</v>
      </c>
      <c r="M1744">
        <f>VLOOKUP(C1744,age_costs!$A$1:$B$52,2,FALSE)</f>
        <v>0</v>
      </c>
    </row>
    <row r="1745" spans="1:13" x14ac:dyDescent="0.25">
      <c r="A1745" t="s">
        <v>4229</v>
      </c>
      <c r="B1745" t="s">
        <v>5201</v>
      </c>
      <c r="C1745" s="2">
        <f t="shared" si="81"/>
        <v>4</v>
      </c>
      <c r="D1745" t="s">
        <v>12</v>
      </c>
      <c r="E1745" t="s">
        <v>2533</v>
      </c>
      <c r="F1745">
        <v>43</v>
      </c>
      <c r="G1745" t="str">
        <f t="shared" si="82"/>
        <v>Large</v>
      </c>
      <c r="H1745" t="s">
        <v>7</v>
      </c>
      <c r="I1745" t="str">
        <f>IFERROR(VLOOKUP(A1745,sponsored_animals!$A$1:$C$2143,1,TRUE),0)</f>
        <v>178f1189a06b68</v>
      </c>
      <c r="J1745">
        <f>VLOOKUP(H1745,location_costs!$A$1:$B$6,2,FALSE)</f>
        <v>100</v>
      </c>
      <c r="K1745" t="str">
        <f t="shared" si="83"/>
        <v>Dog_Large</v>
      </c>
      <c r="L1745">
        <f>VLOOKUP(K1745,size_costs!$D$1:$E$10,2,FALSE)</f>
        <v>175</v>
      </c>
      <c r="M1745">
        <f>VLOOKUP(C1745,age_costs!$A$1:$B$52,2,FALSE)</f>
        <v>0</v>
      </c>
    </row>
    <row r="1746" spans="1:13" x14ac:dyDescent="0.25">
      <c r="A1746" t="s">
        <v>927</v>
      </c>
      <c r="B1746" t="s">
        <v>14434</v>
      </c>
      <c r="C1746" s="2">
        <f t="shared" si="81"/>
        <v>1</v>
      </c>
      <c r="D1746" t="s">
        <v>19</v>
      </c>
      <c r="E1746" t="s">
        <v>2207</v>
      </c>
      <c r="F1746">
        <v>10</v>
      </c>
      <c r="G1746" t="str">
        <f t="shared" si="82"/>
        <v>Large</v>
      </c>
      <c r="H1746" t="s">
        <v>5</v>
      </c>
      <c r="I1746" t="str">
        <f>IFERROR(VLOOKUP(A1746,sponsored_animals!$A$1:$C$2143,1,TRUE),0)</f>
        <v>36806649e5722d</v>
      </c>
      <c r="J1746">
        <f>VLOOKUP(H1746,location_costs!$A$1:$B$6,2,FALSE)</f>
        <v>140</v>
      </c>
      <c r="K1746" t="str">
        <f t="shared" si="83"/>
        <v>Cat_Large</v>
      </c>
      <c r="L1746">
        <f>VLOOKUP(K1746,size_costs!$D$1:$E$10,2,FALSE)</f>
        <v>140</v>
      </c>
      <c r="M1746">
        <f>VLOOKUP(C1746,age_costs!$A$1:$B$52,2,FALSE)</f>
        <v>0</v>
      </c>
    </row>
    <row r="1747" spans="1:13" x14ac:dyDescent="0.25">
      <c r="A1747" t="s">
        <v>4231</v>
      </c>
      <c r="B1747" t="s">
        <v>7919</v>
      </c>
      <c r="C1747" s="2">
        <f t="shared" si="81"/>
        <v>5</v>
      </c>
      <c r="D1747" t="s">
        <v>12</v>
      </c>
      <c r="E1747" t="s">
        <v>2180</v>
      </c>
      <c r="F1747">
        <v>7</v>
      </c>
      <c r="G1747" t="str">
        <f t="shared" si="82"/>
        <v>Small</v>
      </c>
      <c r="H1747" t="s">
        <v>6</v>
      </c>
      <c r="I1747" t="str">
        <f>IFERROR(VLOOKUP(A1747,sponsored_animals!$A$1:$C$2143,1,TRUE),0)</f>
        <v>214f8f6b359a1e</v>
      </c>
      <c r="J1747">
        <f>VLOOKUP(H1747,location_costs!$A$1:$B$6,2,FALSE)</f>
        <v>135</v>
      </c>
      <c r="K1747" t="str">
        <f t="shared" si="83"/>
        <v>Dog_Small</v>
      </c>
      <c r="L1747">
        <f>VLOOKUP(K1747,size_costs!$D$1:$E$10,2,FALSE)</f>
        <v>125</v>
      </c>
      <c r="M1747">
        <f>VLOOKUP(C1747,age_costs!$A$1:$B$52,2,FALSE)</f>
        <v>100</v>
      </c>
    </row>
    <row r="1748" spans="1:13" x14ac:dyDescent="0.25">
      <c r="A1748" t="s">
        <v>4232</v>
      </c>
      <c r="B1748" t="s">
        <v>3458</v>
      </c>
      <c r="C1748" s="2">
        <f t="shared" si="81"/>
        <v>5</v>
      </c>
      <c r="D1748" t="s">
        <v>12</v>
      </c>
      <c r="E1748" t="s">
        <v>2241</v>
      </c>
      <c r="F1748">
        <v>29</v>
      </c>
      <c r="G1748" t="str">
        <f t="shared" si="82"/>
        <v>Medium</v>
      </c>
      <c r="H1748" t="s">
        <v>5</v>
      </c>
      <c r="I1748">
        <f>IFERROR(VLOOKUP(A1748,sponsored_animals!$A$1:$C$2143,1,TRUE),0)</f>
        <v>0</v>
      </c>
      <c r="J1748">
        <f>VLOOKUP(H1748,location_costs!$A$1:$B$6,2,FALSE)</f>
        <v>140</v>
      </c>
      <c r="K1748" t="str">
        <f t="shared" si="83"/>
        <v>Dog_Medium</v>
      </c>
      <c r="L1748">
        <f>VLOOKUP(K1748,size_costs!$D$1:$E$10,2,FALSE)</f>
        <v>150</v>
      </c>
      <c r="M1748">
        <f>VLOOKUP(C1748,age_costs!$A$1:$B$52,2,FALSE)</f>
        <v>100</v>
      </c>
    </row>
    <row r="1749" spans="1:13" x14ac:dyDescent="0.25">
      <c r="A1749" t="s">
        <v>1015</v>
      </c>
      <c r="B1749" t="s">
        <v>14435</v>
      </c>
      <c r="C1749" s="2">
        <f t="shared" si="81"/>
        <v>11</v>
      </c>
      <c r="D1749" t="s">
        <v>12</v>
      </c>
      <c r="E1749" t="s">
        <v>2231</v>
      </c>
      <c r="F1749">
        <v>37</v>
      </c>
      <c r="G1749" t="str">
        <f t="shared" si="82"/>
        <v>Large</v>
      </c>
      <c r="H1749" t="s">
        <v>5</v>
      </c>
      <c r="I1749" t="str">
        <f>IFERROR(VLOOKUP(A1749,sponsored_animals!$A$1:$C$2143,1,TRUE),0)</f>
        <v>870a9302845fa5</v>
      </c>
      <c r="J1749">
        <f>VLOOKUP(H1749,location_costs!$A$1:$B$6,2,FALSE)</f>
        <v>140</v>
      </c>
      <c r="K1749" t="str">
        <f t="shared" si="83"/>
        <v>Dog_Large</v>
      </c>
      <c r="L1749">
        <f>VLOOKUP(K1749,size_costs!$D$1:$E$10,2,FALSE)</f>
        <v>175</v>
      </c>
      <c r="M1749">
        <f>VLOOKUP(C1749,age_costs!$A$1:$B$52,2,FALSE)</f>
        <v>150</v>
      </c>
    </row>
    <row r="1750" spans="1:13" x14ac:dyDescent="0.25">
      <c r="A1750" t="s">
        <v>4234</v>
      </c>
      <c r="B1750" t="s">
        <v>14436</v>
      </c>
      <c r="C1750" s="2">
        <f t="shared" si="81"/>
        <v>13</v>
      </c>
      <c r="D1750" t="s">
        <v>19</v>
      </c>
      <c r="E1750" t="s">
        <v>2207</v>
      </c>
      <c r="F1750">
        <v>8</v>
      </c>
      <c r="G1750" t="str">
        <f t="shared" si="82"/>
        <v>Large</v>
      </c>
      <c r="H1750" t="s">
        <v>4</v>
      </c>
      <c r="I1750">
        <f>IFERROR(VLOOKUP(A1750,sponsored_animals!$A$1:$C$2143,1,TRUE),0)</f>
        <v>0</v>
      </c>
      <c r="J1750">
        <f>VLOOKUP(H1750,location_costs!$A$1:$B$6,2,FALSE)</f>
        <v>110</v>
      </c>
      <c r="K1750" t="str">
        <f t="shared" si="83"/>
        <v>Cat_Large</v>
      </c>
      <c r="L1750">
        <f>VLOOKUP(K1750,size_costs!$D$1:$E$10,2,FALSE)</f>
        <v>140</v>
      </c>
      <c r="M1750">
        <f>VLOOKUP(C1750,age_costs!$A$1:$B$52,2,FALSE)</f>
        <v>200</v>
      </c>
    </row>
    <row r="1751" spans="1:13" x14ac:dyDescent="0.25">
      <c r="A1751" t="s">
        <v>4235</v>
      </c>
      <c r="B1751" t="s">
        <v>14437</v>
      </c>
      <c r="C1751" s="2">
        <f t="shared" si="81"/>
        <v>8</v>
      </c>
      <c r="D1751" t="s">
        <v>12</v>
      </c>
      <c r="E1751" t="s">
        <v>2226</v>
      </c>
      <c r="F1751">
        <v>11.5</v>
      </c>
      <c r="G1751" t="str">
        <f t="shared" si="82"/>
        <v>Medium</v>
      </c>
      <c r="H1751" t="s">
        <v>6</v>
      </c>
      <c r="I1751" t="str">
        <f>IFERROR(VLOOKUP(A1751,sponsored_animals!$A$1:$C$2143,1,TRUE),0)</f>
        <v>74228ffdfe76aa</v>
      </c>
      <c r="J1751">
        <f>VLOOKUP(H1751,location_costs!$A$1:$B$6,2,FALSE)</f>
        <v>135</v>
      </c>
      <c r="K1751" t="str">
        <f t="shared" si="83"/>
        <v>Dog_Medium</v>
      </c>
      <c r="L1751">
        <f>VLOOKUP(K1751,size_costs!$D$1:$E$10,2,FALSE)</f>
        <v>150</v>
      </c>
      <c r="M1751">
        <f>VLOOKUP(C1751,age_costs!$A$1:$B$52,2,FALSE)</f>
        <v>150</v>
      </c>
    </row>
    <row r="1752" spans="1:13" x14ac:dyDescent="0.25">
      <c r="A1752" t="s">
        <v>4236</v>
      </c>
      <c r="B1752" t="s">
        <v>3173</v>
      </c>
      <c r="C1752" s="2">
        <f t="shared" si="81"/>
        <v>9</v>
      </c>
      <c r="D1752" t="s">
        <v>12</v>
      </c>
      <c r="E1752" t="s">
        <v>2533</v>
      </c>
      <c r="F1752">
        <v>39</v>
      </c>
      <c r="G1752" t="str">
        <f t="shared" si="82"/>
        <v>Large</v>
      </c>
      <c r="H1752" t="s">
        <v>3</v>
      </c>
      <c r="I1752">
        <f>IFERROR(VLOOKUP(A1752,sponsored_animals!$A$1:$C$2143,1,TRUE),0)</f>
        <v>0</v>
      </c>
      <c r="J1752">
        <f>VLOOKUP(H1752,location_costs!$A$1:$B$6,2,FALSE)</f>
        <v>120</v>
      </c>
      <c r="K1752" t="str">
        <f t="shared" si="83"/>
        <v>Dog_Large</v>
      </c>
      <c r="L1752">
        <f>VLOOKUP(K1752,size_costs!$D$1:$E$10,2,FALSE)</f>
        <v>175</v>
      </c>
      <c r="M1752">
        <f>VLOOKUP(C1752,age_costs!$A$1:$B$52,2,FALSE)</f>
        <v>150</v>
      </c>
    </row>
    <row r="1753" spans="1:13" x14ac:dyDescent="0.25">
      <c r="A1753" t="s">
        <v>4237</v>
      </c>
      <c r="B1753" t="s">
        <v>14438</v>
      </c>
      <c r="C1753" s="2">
        <f t="shared" si="81"/>
        <v>10</v>
      </c>
      <c r="D1753" t="s">
        <v>12</v>
      </c>
      <c r="E1753" t="s">
        <v>2533</v>
      </c>
      <c r="F1753">
        <v>11.5</v>
      </c>
      <c r="G1753" t="str">
        <f t="shared" si="82"/>
        <v>Medium</v>
      </c>
      <c r="H1753" t="s">
        <v>7</v>
      </c>
      <c r="I1753" t="str">
        <f>IFERROR(VLOOKUP(A1753,sponsored_animals!$A$1:$C$2143,1,TRUE),0)</f>
        <v>214f8f6b359a1e</v>
      </c>
      <c r="J1753">
        <f>VLOOKUP(H1753,location_costs!$A$1:$B$6,2,FALSE)</f>
        <v>100</v>
      </c>
      <c r="K1753" t="str">
        <f t="shared" si="83"/>
        <v>Dog_Medium</v>
      </c>
      <c r="L1753">
        <f>VLOOKUP(K1753,size_costs!$D$1:$E$10,2,FALSE)</f>
        <v>150</v>
      </c>
      <c r="M1753">
        <f>VLOOKUP(C1753,age_costs!$A$1:$B$52,2,FALSE)</f>
        <v>150</v>
      </c>
    </row>
    <row r="1754" spans="1:13" x14ac:dyDescent="0.25">
      <c r="A1754" t="s">
        <v>4238</v>
      </c>
      <c r="B1754" t="s">
        <v>3595</v>
      </c>
      <c r="C1754" s="2">
        <f t="shared" si="81"/>
        <v>2</v>
      </c>
      <c r="D1754" t="s">
        <v>19</v>
      </c>
      <c r="E1754" t="s">
        <v>2198</v>
      </c>
      <c r="F1754">
        <v>8</v>
      </c>
      <c r="G1754" t="str">
        <f t="shared" si="82"/>
        <v>Large</v>
      </c>
      <c r="H1754" t="s">
        <v>5</v>
      </c>
      <c r="I1754" t="str">
        <f>IFERROR(VLOOKUP(A1754,sponsored_animals!$A$1:$C$2143,1,TRUE),0)</f>
        <v>36806649e5722d</v>
      </c>
      <c r="J1754">
        <f>VLOOKUP(H1754,location_costs!$A$1:$B$6,2,FALSE)</f>
        <v>140</v>
      </c>
      <c r="K1754" t="str">
        <f t="shared" si="83"/>
        <v>Cat_Large</v>
      </c>
      <c r="L1754">
        <f>VLOOKUP(K1754,size_costs!$D$1:$E$10,2,FALSE)</f>
        <v>140</v>
      </c>
      <c r="M1754">
        <f>VLOOKUP(C1754,age_costs!$A$1:$B$52,2,FALSE)</f>
        <v>0</v>
      </c>
    </row>
    <row r="1755" spans="1:13" x14ac:dyDescent="0.25">
      <c r="A1755" t="s">
        <v>4240</v>
      </c>
      <c r="B1755" t="s">
        <v>13534</v>
      </c>
      <c r="C1755" s="2">
        <f t="shared" si="81"/>
        <v>3</v>
      </c>
      <c r="D1755" t="s">
        <v>12</v>
      </c>
      <c r="E1755" t="s">
        <v>2191</v>
      </c>
      <c r="F1755">
        <v>46</v>
      </c>
      <c r="G1755" t="str">
        <f t="shared" si="82"/>
        <v>Large</v>
      </c>
      <c r="H1755" t="s">
        <v>5</v>
      </c>
      <c r="I1755">
        <f>IFERROR(VLOOKUP(A1755,sponsored_animals!$A$1:$C$2143,1,TRUE),0)</f>
        <v>0</v>
      </c>
      <c r="J1755">
        <f>VLOOKUP(H1755,location_costs!$A$1:$B$6,2,FALSE)</f>
        <v>140</v>
      </c>
      <c r="K1755" t="str">
        <f t="shared" si="83"/>
        <v>Dog_Large</v>
      </c>
      <c r="L1755">
        <f>VLOOKUP(K1755,size_costs!$D$1:$E$10,2,FALSE)</f>
        <v>175</v>
      </c>
      <c r="M1755">
        <f>VLOOKUP(C1755,age_costs!$A$1:$B$52,2,FALSE)</f>
        <v>0</v>
      </c>
    </row>
    <row r="1756" spans="1:13" x14ac:dyDescent="0.25">
      <c r="A1756" t="s">
        <v>4241</v>
      </c>
      <c r="B1756" t="s">
        <v>3582</v>
      </c>
      <c r="C1756" s="2">
        <f t="shared" si="81"/>
        <v>8</v>
      </c>
      <c r="D1756" t="s">
        <v>12</v>
      </c>
      <c r="E1756" t="s">
        <v>2533</v>
      </c>
      <c r="F1756">
        <v>15</v>
      </c>
      <c r="G1756" t="str">
        <f t="shared" si="82"/>
        <v>Medium</v>
      </c>
      <c r="H1756" t="s">
        <v>6</v>
      </c>
      <c r="I1756" t="str">
        <f>IFERROR(VLOOKUP(A1756,sponsored_animals!$A$1:$C$2143,1,TRUE),0)</f>
        <v>b14069999a0ee6</v>
      </c>
      <c r="J1756">
        <f>VLOOKUP(H1756,location_costs!$A$1:$B$6,2,FALSE)</f>
        <v>135</v>
      </c>
      <c r="K1756" t="str">
        <f t="shared" si="83"/>
        <v>Dog_Medium</v>
      </c>
      <c r="L1756">
        <f>VLOOKUP(K1756,size_costs!$D$1:$E$10,2,FALSE)</f>
        <v>150</v>
      </c>
      <c r="M1756">
        <f>VLOOKUP(C1756,age_costs!$A$1:$B$52,2,FALSE)</f>
        <v>150</v>
      </c>
    </row>
    <row r="1757" spans="1:13" x14ac:dyDescent="0.25">
      <c r="A1757" t="s">
        <v>4242</v>
      </c>
      <c r="B1757" t="s">
        <v>4019</v>
      </c>
      <c r="C1757" s="2">
        <f t="shared" si="81"/>
        <v>6</v>
      </c>
      <c r="D1757" t="s">
        <v>12</v>
      </c>
      <c r="E1757" t="s">
        <v>2202</v>
      </c>
      <c r="F1757">
        <v>28</v>
      </c>
      <c r="G1757" t="str">
        <f t="shared" si="82"/>
        <v>Medium</v>
      </c>
      <c r="H1757" t="s">
        <v>5</v>
      </c>
      <c r="I1757">
        <f>IFERROR(VLOOKUP(A1757,sponsored_animals!$A$1:$C$2143,1,TRUE),0)</f>
        <v>0</v>
      </c>
      <c r="J1757">
        <f>VLOOKUP(H1757,location_costs!$A$1:$B$6,2,FALSE)</f>
        <v>140</v>
      </c>
      <c r="K1757" t="str">
        <f t="shared" si="83"/>
        <v>Dog_Medium</v>
      </c>
      <c r="L1757">
        <f>VLOOKUP(K1757,size_costs!$D$1:$E$10,2,FALSE)</f>
        <v>150</v>
      </c>
      <c r="M1757">
        <f>VLOOKUP(C1757,age_costs!$A$1:$B$52,2,FALSE)</f>
        <v>100</v>
      </c>
    </row>
    <row r="1758" spans="1:13" x14ac:dyDescent="0.25">
      <c r="A1758" t="s">
        <v>4243</v>
      </c>
      <c r="B1758" t="s">
        <v>14439</v>
      </c>
      <c r="C1758" s="2">
        <f t="shared" si="81"/>
        <v>2</v>
      </c>
      <c r="D1758" t="s">
        <v>12</v>
      </c>
      <c r="E1758" t="s">
        <v>2202</v>
      </c>
      <c r="F1758">
        <v>25</v>
      </c>
      <c r="G1758" t="str">
        <f t="shared" si="82"/>
        <v>Medium</v>
      </c>
      <c r="H1758" t="s">
        <v>4</v>
      </c>
      <c r="I1758" t="str">
        <f>IFERROR(VLOOKUP(A1758,sponsored_animals!$A$1:$C$2143,1,TRUE),0)</f>
        <v>36806649e5722d</v>
      </c>
      <c r="J1758">
        <f>VLOOKUP(H1758,location_costs!$A$1:$B$6,2,FALSE)</f>
        <v>110</v>
      </c>
      <c r="K1758" t="str">
        <f t="shared" si="83"/>
        <v>Dog_Medium</v>
      </c>
      <c r="L1758">
        <f>VLOOKUP(K1758,size_costs!$D$1:$E$10,2,FALSE)</f>
        <v>150</v>
      </c>
      <c r="M1758">
        <f>VLOOKUP(C1758,age_costs!$A$1:$B$52,2,FALSE)</f>
        <v>0</v>
      </c>
    </row>
    <row r="1759" spans="1:13" x14ac:dyDescent="0.25">
      <c r="A1759" t="s">
        <v>4244</v>
      </c>
      <c r="B1759" t="s">
        <v>14440</v>
      </c>
      <c r="C1759" s="2">
        <f t="shared" si="81"/>
        <v>8</v>
      </c>
      <c r="D1759" t="s">
        <v>12</v>
      </c>
      <c r="E1759" t="s">
        <v>2207</v>
      </c>
      <c r="F1759">
        <v>13</v>
      </c>
      <c r="G1759" t="str">
        <f t="shared" si="82"/>
        <v>Medium</v>
      </c>
      <c r="H1759" t="s">
        <v>5</v>
      </c>
      <c r="I1759" t="str">
        <f>IFERROR(VLOOKUP(A1759,sponsored_animals!$A$1:$C$2143,1,TRUE),0)</f>
        <v>b14069999a0ee6</v>
      </c>
      <c r="J1759">
        <f>VLOOKUP(H1759,location_costs!$A$1:$B$6,2,FALSE)</f>
        <v>140</v>
      </c>
      <c r="K1759" t="str">
        <f t="shared" si="83"/>
        <v>Dog_Medium</v>
      </c>
      <c r="L1759">
        <f>VLOOKUP(K1759,size_costs!$D$1:$E$10,2,FALSE)</f>
        <v>150</v>
      </c>
      <c r="M1759">
        <f>VLOOKUP(C1759,age_costs!$A$1:$B$52,2,FALSE)</f>
        <v>150</v>
      </c>
    </row>
    <row r="1760" spans="1:13" x14ac:dyDescent="0.25">
      <c r="A1760" t="s">
        <v>4245</v>
      </c>
      <c r="B1760" t="s">
        <v>5315</v>
      </c>
      <c r="C1760" s="2">
        <f t="shared" si="81"/>
        <v>8</v>
      </c>
      <c r="D1760" t="s">
        <v>19</v>
      </c>
      <c r="E1760" t="s">
        <v>2350</v>
      </c>
      <c r="F1760">
        <v>4</v>
      </c>
      <c r="G1760" t="str">
        <f t="shared" si="82"/>
        <v>Small</v>
      </c>
      <c r="H1760" t="s">
        <v>6</v>
      </c>
      <c r="I1760">
        <f>IFERROR(VLOOKUP(A1760,sponsored_animals!$A$1:$C$2143,1,TRUE),0)</f>
        <v>0</v>
      </c>
      <c r="J1760">
        <f>VLOOKUP(H1760,location_costs!$A$1:$B$6,2,FALSE)</f>
        <v>135</v>
      </c>
      <c r="K1760" t="str">
        <f t="shared" si="83"/>
        <v>Cat_Small</v>
      </c>
      <c r="L1760">
        <f>VLOOKUP(K1760,size_costs!$D$1:$E$10,2,FALSE)</f>
        <v>100</v>
      </c>
      <c r="M1760">
        <f>VLOOKUP(C1760,age_costs!$A$1:$B$52,2,FALSE)</f>
        <v>150</v>
      </c>
    </row>
    <row r="1761" spans="1:13" x14ac:dyDescent="0.25">
      <c r="A1761" t="s">
        <v>4246</v>
      </c>
      <c r="B1761" t="s">
        <v>4247</v>
      </c>
      <c r="C1761" s="2">
        <f t="shared" si="81"/>
        <v>3</v>
      </c>
      <c r="D1761" t="s">
        <v>12</v>
      </c>
      <c r="E1761" t="s">
        <v>2533</v>
      </c>
      <c r="F1761">
        <v>8</v>
      </c>
      <c r="G1761" t="str">
        <f t="shared" si="82"/>
        <v>Small</v>
      </c>
      <c r="H1761" t="s">
        <v>4</v>
      </c>
      <c r="I1761">
        <f>IFERROR(VLOOKUP(A1761,sponsored_animals!$A$1:$C$2143,1,TRUE),0)</f>
        <v>0</v>
      </c>
      <c r="J1761">
        <f>VLOOKUP(H1761,location_costs!$A$1:$B$6,2,FALSE)</f>
        <v>110</v>
      </c>
      <c r="K1761" t="str">
        <f t="shared" si="83"/>
        <v>Dog_Small</v>
      </c>
      <c r="L1761">
        <f>VLOOKUP(K1761,size_costs!$D$1:$E$10,2,FALSE)</f>
        <v>125</v>
      </c>
      <c r="M1761">
        <f>VLOOKUP(C1761,age_costs!$A$1:$B$52,2,FALSE)</f>
        <v>0</v>
      </c>
    </row>
    <row r="1762" spans="1:13" x14ac:dyDescent="0.25">
      <c r="A1762" t="s">
        <v>4248</v>
      </c>
      <c r="B1762" t="s">
        <v>4037</v>
      </c>
      <c r="C1762" s="2">
        <f t="shared" si="81"/>
        <v>6</v>
      </c>
      <c r="D1762" t="s">
        <v>12</v>
      </c>
      <c r="E1762" t="s">
        <v>2361</v>
      </c>
      <c r="F1762">
        <v>15</v>
      </c>
      <c r="G1762" t="str">
        <f t="shared" si="82"/>
        <v>Medium</v>
      </c>
      <c r="H1762" t="s">
        <v>5</v>
      </c>
      <c r="I1762" t="str">
        <f>IFERROR(VLOOKUP(A1762,sponsored_animals!$A$1:$C$2143,1,TRUE),0)</f>
        <v>36806649e5722d</v>
      </c>
      <c r="J1762">
        <f>VLOOKUP(H1762,location_costs!$A$1:$B$6,2,FALSE)</f>
        <v>140</v>
      </c>
      <c r="K1762" t="str">
        <f t="shared" si="83"/>
        <v>Dog_Medium</v>
      </c>
      <c r="L1762">
        <f>VLOOKUP(K1762,size_costs!$D$1:$E$10,2,FALSE)</f>
        <v>150</v>
      </c>
      <c r="M1762">
        <f>VLOOKUP(C1762,age_costs!$A$1:$B$52,2,FALSE)</f>
        <v>100</v>
      </c>
    </row>
    <row r="1763" spans="1:13" x14ac:dyDescent="0.25">
      <c r="A1763" t="s">
        <v>4250</v>
      </c>
      <c r="B1763" t="s">
        <v>14441</v>
      </c>
      <c r="C1763" s="2">
        <f t="shared" si="81"/>
        <v>2</v>
      </c>
      <c r="D1763" t="s">
        <v>19</v>
      </c>
      <c r="E1763" t="s">
        <v>2219</v>
      </c>
      <c r="F1763">
        <v>6.5</v>
      </c>
      <c r="G1763" t="str">
        <f t="shared" si="82"/>
        <v>Medium</v>
      </c>
      <c r="H1763" t="s">
        <v>6</v>
      </c>
      <c r="I1763">
        <f>IFERROR(VLOOKUP(A1763,sponsored_animals!$A$1:$C$2143,1,TRUE),0)</f>
        <v>0</v>
      </c>
      <c r="J1763">
        <f>VLOOKUP(H1763,location_costs!$A$1:$B$6,2,FALSE)</f>
        <v>135</v>
      </c>
      <c r="K1763" t="str">
        <f t="shared" si="83"/>
        <v>Cat_Medium</v>
      </c>
      <c r="L1763">
        <f>VLOOKUP(K1763,size_costs!$D$1:$E$10,2,FALSE)</f>
        <v>120</v>
      </c>
      <c r="M1763">
        <f>VLOOKUP(C1763,age_costs!$A$1:$B$52,2,FALSE)</f>
        <v>0</v>
      </c>
    </row>
    <row r="1764" spans="1:13" x14ac:dyDescent="0.25">
      <c r="A1764" t="s">
        <v>4251</v>
      </c>
      <c r="B1764" t="s">
        <v>14442</v>
      </c>
      <c r="C1764" s="2">
        <f t="shared" si="81"/>
        <v>8</v>
      </c>
      <c r="D1764" t="s">
        <v>19</v>
      </c>
      <c r="E1764" t="s">
        <v>2207</v>
      </c>
      <c r="F1764">
        <v>9</v>
      </c>
      <c r="G1764" t="str">
        <f t="shared" si="82"/>
        <v>Large</v>
      </c>
      <c r="H1764" t="s">
        <v>5</v>
      </c>
      <c r="I1764">
        <f>IFERROR(VLOOKUP(A1764,sponsored_animals!$A$1:$C$2143,1,TRUE),0)</f>
        <v>0</v>
      </c>
      <c r="J1764">
        <f>VLOOKUP(H1764,location_costs!$A$1:$B$6,2,FALSE)</f>
        <v>140</v>
      </c>
      <c r="K1764" t="str">
        <f t="shared" si="83"/>
        <v>Cat_Large</v>
      </c>
      <c r="L1764">
        <f>VLOOKUP(K1764,size_costs!$D$1:$E$10,2,FALSE)</f>
        <v>140</v>
      </c>
      <c r="M1764">
        <f>VLOOKUP(C1764,age_costs!$A$1:$B$52,2,FALSE)</f>
        <v>150</v>
      </c>
    </row>
    <row r="1765" spans="1:13" x14ac:dyDescent="0.25">
      <c r="A1765" t="s">
        <v>4252</v>
      </c>
      <c r="B1765" t="s">
        <v>14443</v>
      </c>
      <c r="C1765" s="2">
        <f t="shared" si="81"/>
        <v>2</v>
      </c>
      <c r="D1765" t="s">
        <v>19</v>
      </c>
      <c r="E1765" t="s">
        <v>2223</v>
      </c>
      <c r="F1765">
        <v>8</v>
      </c>
      <c r="G1765" t="str">
        <f t="shared" si="82"/>
        <v>Large</v>
      </c>
      <c r="H1765" t="s">
        <v>5</v>
      </c>
      <c r="I1765">
        <f>IFERROR(VLOOKUP(A1765,sponsored_animals!$A$1:$C$2143,1,TRUE),0)</f>
        <v>0</v>
      </c>
      <c r="J1765">
        <f>VLOOKUP(H1765,location_costs!$A$1:$B$6,2,FALSE)</f>
        <v>140</v>
      </c>
      <c r="K1765" t="str">
        <f t="shared" si="83"/>
        <v>Cat_Large</v>
      </c>
      <c r="L1765">
        <f>VLOOKUP(K1765,size_costs!$D$1:$E$10,2,FALSE)</f>
        <v>140</v>
      </c>
      <c r="M1765">
        <f>VLOOKUP(C1765,age_costs!$A$1:$B$52,2,FALSE)</f>
        <v>0</v>
      </c>
    </row>
    <row r="1766" spans="1:13" x14ac:dyDescent="0.25">
      <c r="A1766" t="s">
        <v>4253</v>
      </c>
      <c r="B1766" t="s">
        <v>14444</v>
      </c>
      <c r="C1766" s="2">
        <f t="shared" si="81"/>
        <v>10</v>
      </c>
      <c r="D1766" t="s">
        <v>12</v>
      </c>
      <c r="E1766" t="s">
        <v>2186</v>
      </c>
      <c r="F1766">
        <v>31</v>
      </c>
      <c r="G1766" t="str">
        <f t="shared" si="82"/>
        <v>Large</v>
      </c>
      <c r="H1766" t="s">
        <v>5</v>
      </c>
      <c r="I1766" t="str">
        <f>IFERROR(VLOOKUP(A1766,sponsored_animals!$A$1:$C$2143,1,TRUE),0)</f>
        <v>178f1189a06b68</v>
      </c>
      <c r="J1766">
        <f>VLOOKUP(H1766,location_costs!$A$1:$B$6,2,FALSE)</f>
        <v>140</v>
      </c>
      <c r="K1766" t="str">
        <f t="shared" si="83"/>
        <v>Dog_Large</v>
      </c>
      <c r="L1766">
        <f>VLOOKUP(K1766,size_costs!$D$1:$E$10,2,FALSE)</f>
        <v>175</v>
      </c>
      <c r="M1766">
        <f>VLOOKUP(C1766,age_costs!$A$1:$B$52,2,FALSE)</f>
        <v>150</v>
      </c>
    </row>
    <row r="1767" spans="1:13" x14ac:dyDescent="0.25">
      <c r="A1767" t="s">
        <v>4254</v>
      </c>
      <c r="B1767" t="s">
        <v>14110</v>
      </c>
      <c r="C1767" s="2">
        <f t="shared" si="81"/>
        <v>4</v>
      </c>
      <c r="D1767" t="s">
        <v>19</v>
      </c>
      <c r="E1767" t="s">
        <v>2200</v>
      </c>
      <c r="F1767">
        <v>6</v>
      </c>
      <c r="G1767" t="str">
        <f t="shared" si="82"/>
        <v>Medium</v>
      </c>
      <c r="H1767" t="s">
        <v>3</v>
      </c>
      <c r="I1767">
        <f>IFERROR(VLOOKUP(A1767,sponsored_animals!$A$1:$C$2143,1,TRUE),0)</f>
        <v>0</v>
      </c>
      <c r="J1767">
        <f>VLOOKUP(H1767,location_costs!$A$1:$B$6,2,FALSE)</f>
        <v>120</v>
      </c>
      <c r="K1767" t="str">
        <f t="shared" si="83"/>
        <v>Cat_Medium</v>
      </c>
      <c r="L1767">
        <f>VLOOKUP(K1767,size_costs!$D$1:$E$10,2,FALSE)</f>
        <v>120</v>
      </c>
      <c r="M1767">
        <f>VLOOKUP(C1767,age_costs!$A$1:$B$52,2,FALSE)</f>
        <v>0</v>
      </c>
    </row>
    <row r="1768" spans="1:13" x14ac:dyDescent="0.25">
      <c r="A1768" t="s">
        <v>90</v>
      </c>
      <c r="B1768" t="s">
        <v>14445</v>
      </c>
      <c r="C1768" s="2">
        <f t="shared" si="81"/>
        <v>2</v>
      </c>
      <c r="D1768" t="s">
        <v>19</v>
      </c>
      <c r="E1768" t="s">
        <v>2207</v>
      </c>
      <c r="F1768">
        <v>2</v>
      </c>
      <c r="G1768" t="str">
        <f t="shared" si="82"/>
        <v>Small</v>
      </c>
      <c r="H1768" t="s">
        <v>6</v>
      </c>
      <c r="I1768" t="str">
        <f>IFERROR(VLOOKUP(A1768,sponsored_animals!$A$1:$C$2143,1,TRUE),0)</f>
        <v>36806649e5722d</v>
      </c>
      <c r="J1768">
        <f>VLOOKUP(H1768,location_costs!$A$1:$B$6,2,FALSE)</f>
        <v>135</v>
      </c>
      <c r="K1768" t="str">
        <f t="shared" si="83"/>
        <v>Cat_Small</v>
      </c>
      <c r="L1768">
        <f>VLOOKUP(K1768,size_costs!$D$1:$E$10,2,FALSE)</f>
        <v>100</v>
      </c>
      <c r="M1768">
        <f>VLOOKUP(C1768,age_costs!$A$1:$B$52,2,FALSE)</f>
        <v>0</v>
      </c>
    </row>
    <row r="1769" spans="1:13" x14ac:dyDescent="0.25">
      <c r="A1769" t="s">
        <v>4255</v>
      </c>
      <c r="B1769" t="s">
        <v>14446</v>
      </c>
      <c r="C1769" s="2">
        <f t="shared" si="81"/>
        <v>8</v>
      </c>
      <c r="D1769" t="s">
        <v>12</v>
      </c>
      <c r="E1769" t="s">
        <v>2180</v>
      </c>
      <c r="F1769">
        <v>23</v>
      </c>
      <c r="G1769" t="str">
        <f t="shared" si="82"/>
        <v>Medium</v>
      </c>
      <c r="H1769" t="s">
        <v>7</v>
      </c>
      <c r="I1769" t="str">
        <f>IFERROR(VLOOKUP(A1769,sponsored_animals!$A$1:$C$2143,1,TRUE),0)</f>
        <v>74228ffdfe76aa</v>
      </c>
      <c r="J1769">
        <f>VLOOKUP(H1769,location_costs!$A$1:$B$6,2,FALSE)</f>
        <v>100</v>
      </c>
      <c r="K1769" t="str">
        <f t="shared" si="83"/>
        <v>Dog_Medium</v>
      </c>
      <c r="L1769">
        <f>VLOOKUP(K1769,size_costs!$D$1:$E$10,2,FALSE)</f>
        <v>150</v>
      </c>
      <c r="M1769">
        <f>VLOOKUP(C1769,age_costs!$A$1:$B$52,2,FALSE)</f>
        <v>150</v>
      </c>
    </row>
    <row r="1770" spans="1:13" x14ac:dyDescent="0.25">
      <c r="A1770" t="s">
        <v>1486</v>
      </c>
      <c r="B1770" t="s">
        <v>4256</v>
      </c>
      <c r="C1770" s="2">
        <f t="shared" si="81"/>
        <v>5</v>
      </c>
      <c r="D1770" t="s">
        <v>19</v>
      </c>
      <c r="E1770" t="s">
        <v>2182</v>
      </c>
      <c r="F1770">
        <v>8</v>
      </c>
      <c r="G1770" t="str">
        <f t="shared" si="82"/>
        <v>Large</v>
      </c>
      <c r="H1770" t="s">
        <v>5</v>
      </c>
      <c r="I1770">
        <f>IFERROR(VLOOKUP(A1770,sponsored_animals!$A$1:$C$2143,1,TRUE),0)</f>
        <v>0</v>
      </c>
      <c r="J1770">
        <f>VLOOKUP(H1770,location_costs!$A$1:$B$6,2,FALSE)</f>
        <v>140</v>
      </c>
      <c r="K1770" t="str">
        <f t="shared" si="83"/>
        <v>Cat_Large</v>
      </c>
      <c r="L1770">
        <f>VLOOKUP(K1770,size_costs!$D$1:$E$10,2,FALSE)</f>
        <v>140</v>
      </c>
      <c r="M1770">
        <f>VLOOKUP(C1770,age_costs!$A$1:$B$52,2,FALSE)</f>
        <v>100</v>
      </c>
    </row>
    <row r="1771" spans="1:13" x14ac:dyDescent="0.25">
      <c r="A1771" t="s">
        <v>4257</v>
      </c>
      <c r="B1771" t="s">
        <v>8808</v>
      </c>
      <c r="C1771" s="2">
        <f t="shared" si="81"/>
        <v>7</v>
      </c>
      <c r="D1771" t="s">
        <v>12</v>
      </c>
      <c r="E1771" t="s">
        <v>2186</v>
      </c>
      <c r="F1771">
        <v>15</v>
      </c>
      <c r="G1771" t="str">
        <f t="shared" si="82"/>
        <v>Medium</v>
      </c>
      <c r="H1771" t="s">
        <v>6</v>
      </c>
      <c r="I1771" t="str">
        <f>IFERROR(VLOOKUP(A1771,sponsored_animals!$A$1:$C$2143,1,TRUE),0)</f>
        <v>b14069999a0ee6</v>
      </c>
      <c r="J1771">
        <f>VLOOKUP(H1771,location_costs!$A$1:$B$6,2,FALSE)</f>
        <v>135</v>
      </c>
      <c r="K1771" t="str">
        <f t="shared" si="83"/>
        <v>Dog_Medium</v>
      </c>
      <c r="L1771">
        <f>VLOOKUP(K1771,size_costs!$D$1:$E$10,2,FALSE)</f>
        <v>150</v>
      </c>
      <c r="M1771">
        <f>VLOOKUP(C1771,age_costs!$A$1:$B$52,2,FALSE)</f>
        <v>100</v>
      </c>
    </row>
    <row r="1772" spans="1:13" x14ac:dyDescent="0.25">
      <c r="A1772" t="s">
        <v>4259</v>
      </c>
      <c r="B1772" t="s">
        <v>14447</v>
      </c>
      <c r="C1772" s="2">
        <f t="shared" si="81"/>
        <v>3</v>
      </c>
      <c r="D1772" t="s">
        <v>19</v>
      </c>
      <c r="E1772" t="s">
        <v>2207</v>
      </c>
      <c r="F1772">
        <v>8</v>
      </c>
      <c r="G1772" t="str">
        <f t="shared" si="82"/>
        <v>Large</v>
      </c>
      <c r="H1772" t="s">
        <v>4</v>
      </c>
      <c r="I1772">
        <f>IFERROR(VLOOKUP(A1772,sponsored_animals!$A$1:$C$2143,1,TRUE),0)</f>
        <v>0</v>
      </c>
      <c r="J1772">
        <f>VLOOKUP(H1772,location_costs!$A$1:$B$6,2,FALSE)</f>
        <v>110</v>
      </c>
      <c r="K1772" t="str">
        <f t="shared" si="83"/>
        <v>Cat_Large</v>
      </c>
      <c r="L1772">
        <f>VLOOKUP(K1772,size_costs!$D$1:$E$10,2,FALSE)</f>
        <v>140</v>
      </c>
      <c r="M1772">
        <f>VLOOKUP(C1772,age_costs!$A$1:$B$52,2,FALSE)</f>
        <v>0</v>
      </c>
    </row>
    <row r="1773" spans="1:13" x14ac:dyDescent="0.25">
      <c r="A1773" t="s">
        <v>4260</v>
      </c>
      <c r="B1773" t="s">
        <v>14448</v>
      </c>
      <c r="C1773" s="2">
        <f t="shared" si="81"/>
        <v>8</v>
      </c>
      <c r="D1773" t="s">
        <v>19</v>
      </c>
      <c r="E1773" t="s">
        <v>2182</v>
      </c>
      <c r="F1773">
        <v>2</v>
      </c>
      <c r="G1773" t="str">
        <f t="shared" si="82"/>
        <v>Small</v>
      </c>
      <c r="H1773" t="s">
        <v>5</v>
      </c>
      <c r="I1773" t="str">
        <f>IFERROR(VLOOKUP(A1773,sponsored_animals!$A$1:$C$2143,1,TRUE),0)</f>
        <v>b14069999a0ee6</v>
      </c>
      <c r="J1773">
        <f>VLOOKUP(H1773,location_costs!$A$1:$B$6,2,FALSE)</f>
        <v>140</v>
      </c>
      <c r="K1773" t="str">
        <f t="shared" si="83"/>
        <v>Cat_Small</v>
      </c>
      <c r="L1773">
        <f>VLOOKUP(K1773,size_costs!$D$1:$E$10,2,FALSE)</f>
        <v>100</v>
      </c>
      <c r="M1773">
        <f>VLOOKUP(C1773,age_costs!$A$1:$B$52,2,FALSE)</f>
        <v>150</v>
      </c>
    </row>
    <row r="1774" spans="1:13" x14ac:dyDescent="0.25">
      <c r="A1774" t="s">
        <v>4261</v>
      </c>
      <c r="B1774" t="s">
        <v>13838</v>
      </c>
      <c r="C1774" s="2">
        <f t="shared" si="81"/>
        <v>7</v>
      </c>
      <c r="D1774" t="s">
        <v>12</v>
      </c>
      <c r="E1774" t="s">
        <v>3136</v>
      </c>
      <c r="F1774">
        <v>18</v>
      </c>
      <c r="G1774" t="str">
        <f t="shared" si="82"/>
        <v>Medium</v>
      </c>
      <c r="H1774" t="s">
        <v>4</v>
      </c>
      <c r="I1774" t="str">
        <f>IFERROR(VLOOKUP(A1774,sponsored_animals!$A$1:$C$2143,1,TRUE),0)</f>
        <v>f3de00c24336c4</v>
      </c>
      <c r="J1774">
        <f>VLOOKUP(H1774,location_costs!$A$1:$B$6,2,FALSE)</f>
        <v>110</v>
      </c>
      <c r="K1774" t="str">
        <f t="shared" si="83"/>
        <v>Dog_Medium</v>
      </c>
      <c r="L1774">
        <f>VLOOKUP(K1774,size_costs!$D$1:$E$10,2,FALSE)</f>
        <v>150</v>
      </c>
      <c r="M1774">
        <f>VLOOKUP(C1774,age_costs!$A$1:$B$52,2,FALSE)</f>
        <v>100</v>
      </c>
    </row>
    <row r="1775" spans="1:13" x14ac:dyDescent="0.25">
      <c r="A1775" t="s">
        <v>4262</v>
      </c>
      <c r="B1775" t="s">
        <v>2293</v>
      </c>
      <c r="C1775" s="2">
        <f t="shared" si="81"/>
        <v>5</v>
      </c>
      <c r="D1775" t="s">
        <v>19</v>
      </c>
      <c r="E1775" t="s">
        <v>2210</v>
      </c>
      <c r="F1775">
        <v>6.5</v>
      </c>
      <c r="G1775" t="str">
        <f t="shared" si="82"/>
        <v>Medium</v>
      </c>
      <c r="H1775" t="s">
        <v>5</v>
      </c>
      <c r="I1775" t="str">
        <f>IFERROR(VLOOKUP(A1775,sponsored_animals!$A$1:$C$2143,1,TRUE),0)</f>
        <v>178f1189a06b68</v>
      </c>
      <c r="J1775">
        <f>VLOOKUP(H1775,location_costs!$A$1:$B$6,2,FALSE)</f>
        <v>140</v>
      </c>
      <c r="K1775" t="str">
        <f t="shared" si="83"/>
        <v>Cat_Medium</v>
      </c>
      <c r="L1775">
        <f>VLOOKUP(K1775,size_costs!$D$1:$E$10,2,FALSE)</f>
        <v>120</v>
      </c>
      <c r="M1775">
        <f>VLOOKUP(C1775,age_costs!$A$1:$B$52,2,FALSE)</f>
        <v>100</v>
      </c>
    </row>
    <row r="1776" spans="1:13" x14ac:dyDescent="0.25">
      <c r="A1776" t="s">
        <v>4264</v>
      </c>
      <c r="B1776" t="s">
        <v>14449</v>
      </c>
      <c r="C1776" s="2">
        <f t="shared" si="81"/>
        <v>11</v>
      </c>
      <c r="D1776" t="s">
        <v>12</v>
      </c>
      <c r="E1776" t="s">
        <v>2217</v>
      </c>
      <c r="F1776">
        <v>23</v>
      </c>
      <c r="G1776" t="str">
        <f t="shared" si="82"/>
        <v>Medium</v>
      </c>
      <c r="H1776" t="s">
        <v>3</v>
      </c>
      <c r="I1776" t="str">
        <f>IFERROR(VLOOKUP(A1776,sponsored_animals!$A$1:$C$2143,1,TRUE),0)</f>
        <v>178f1189a06b68</v>
      </c>
      <c r="J1776">
        <f>VLOOKUP(H1776,location_costs!$A$1:$B$6,2,FALSE)</f>
        <v>120</v>
      </c>
      <c r="K1776" t="str">
        <f t="shared" si="83"/>
        <v>Dog_Medium</v>
      </c>
      <c r="L1776">
        <f>VLOOKUP(K1776,size_costs!$D$1:$E$10,2,FALSE)</f>
        <v>150</v>
      </c>
      <c r="M1776">
        <f>VLOOKUP(C1776,age_costs!$A$1:$B$52,2,FALSE)</f>
        <v>150</v>
      </c>
    </row>
    <row r="1777" spans="1:13" x14ac:dyDescent="0.25">
      <c r="A1777" t="s">
        <v>4265</v>
      </c>
      <c r="B1777" t="s">
        <v>14450</v>
      </c>
      <c r="C1777" s="2">
        <f t="shared" si="81"/>
        <v>6</v>
      </c>
      <c r="D1777" t="s">
        <v>19</v>
      </c>
      <c r="E1777" t="s">
        <v>2252</v>
      </c>
      <c r="F1777">
        <v>2</v>
      </c>
      <c r="G1777" t="str">
        <f t="shared" si="82"/>
        <v>Small</v>
      </c>
      <c r="H1777" t="s">
        <v>3</v>
      </c>
      <c r="I1777" t="str">
        <f>IFERROR(VLOOKUP(A1777,sponsored_animals!$A$1:$C$2143,1,TRUE),0)</f>
        <v>36806649e5722d</v>
      </c>
      <c r="J1777">
        <f>VLOOKUP(H1777,location_costs!$A$1:$B$6,2,FALSE)</f>
        <v>120</v>
      </c>
      <c r="K1777" t="str">
        <f t="shared" si="83"/>
        <v>Cat_Small</v>
      </c>
      <c r="L1777">
        <f>VLOOKUP(K1777,size_costs!$D$1:$E$10,2,FALSE)</f>
        <v>100</v>
      </c>
      <c r="M1777">
        <f>VLOOKUP(C1777,age_costs!$A$1:$B$52,2,FALSE)</f>
        <v>100</v>
      </c>
    </row>
    <row r="1778" spans="1:13" x14ac:dyDescent="0.25">
      <c r="A1778" t="s">
        <v>4266</v>
      </c>
      <c r="B1778" t="s">
        <v>4375</v>
      </c>
      <c r="C1778" s="2">
        <f t="shared" si="81"/>
        <v>9</v>
      </c>
      <c r="D1778" t="s">
        <v>19</v>
      </c>
      <c r="E1778" t="s">
        <v>2198</v>
      </c>
      <c r="F1778">
        <v>3</v>
      </c>
      <c r="G1778" t="str">
        <f t="shared" si="82"/>
        <v>Small</v>
      </c>
      <c r="H1778" t="s">
        <v>5</v>
      </c>
      <c r="I1778">
        <f>IFERROR(VLOOKUP(A1778,sponsored_animals!$A$1:$C$2143,1,TRUE),0)</f>
        <v>0</v>
      </c>
      <c r="J1778">
        <f>VLOOKUP(H1778,location_costs!$A$1:$B$6,2,FALSE)</f>
        <v>140</v>
      </c>
      <c r="K1778" t="str">
        <f t="shared" si="83"/>
        <v>Cat_Small</v>
      </c>
      <c r="L1778">
        <f>VLOOKUP(K1778,size_costs!$D$1:$E$10,2,FALSE)</f>
        <v>100</v>
      </c>
      <c r="M1778">
        <f>VLOOKUP(C1778,age_costs!$A$1:$B$52,2,FALSE)</f>
        <v>150</v>
      </c>
    </row>
    <row r="1779" spans="1:13" x14ac:dyDescent="0.25">
      <c r="A1779" t="s">
        <v>4268</v>
      </c>
      <c r="B1779" t="s">
        <v>14451</v>
      </c>
      <c r="C1779" s="2">
        <f t="shared" si="81"/>
        <v>6</v>
      </c>
      <c r="D1779" t="s">
        <v>12</v>
      </c>
      <c r="E1779" t="s">
        <v>2207</v>
      </c>
      <c r="F1779">
        <v>12</v>
      </c>
      <c r="G1779" t="str">
        <f t="shared" si="82"/>
        <v>Medium</v>
      </c>
      <c r="H1779" t="s">
        <v>6</v>
      </c>
      <c r="I1779">
        <f>IFERROR(VLOOKUP(A1779,sponsored_animals!$A$1:$C$2143,1,TRUE),0)</f>
        <v>0</v>
      </c>
      <c r="J1779">
        <f>VLOOKUP(H1779,location_costs!$A$1:$B$6,2,FALSE)</f>
        <v>135</v>
      </c>
      <c r="K1779" t="str">
        <f t="shared" si="83"/>
        <v>Dog_Medium</v>
      </c>
      <c r="L1779">
        <f>VLOOKUP(K1779,size_costs!$D$1:$E$10,2,FALSE)</f>
        <v>150</v>
      </c>
      <c r="M1779">
        <f>VLOOKUP(C1779,age_costs!$A$1:$B$52,2,FALSE)</f>
        <v>100</v>
      </c>
    </row>
    <row r="1780" spans="1:13" x14ac:dyDescent="0.25">
      <c r="A1780" t="s">
        <v>4269</v>
      </c>
      <c r="B1780" t="s">
        <v>11717</v>
      </c>
      <c r="C1780" s="2">
        <f t="shared" si="81"/>
        <v>3</v>
      </c>
      <c r="D1780" t="s">
        <v>19</v>
      </c>
      <c r="E1780" t="s">
        <v>4270</v>
      </c>
      <c r="F1780">
        <v>9</v>
      </c>
      <c r="G1780" t="str">
        <f t="shared" si="82"/>
        <v>Large</v>
      </c>
      <c r="H1780" t="s">
        <v>6</v>
      </c>
      <c r="I1780" t="str">
        <f>IFERROR(VLOOKUP(A1780,sponsored_animals!$A$1:$C$2143,1,TRUE),0)</f>
        <v>74228ffdfe76aa</v>
      </c>
      <c r="J1780">
        <f>VLOOKUP(H1780,location_costs!$A$1:$B$6,2,FALSE)</f>
        <v>135</v>
      </c>
      <c r="K1780" t="str">
        <f t="shared" si="83"/>
        <v>Cat_Large</v>
      </c>
      <c r="L1780">
        <f>VLOOKUP(K1780,size_costs!$D$1:$E$10,2,FALSE)</f>
        <v>140</v>
      </c>
      <c r="M1780">
        <f>VLOOKUP(C1780,age_costs!$A$1:$B$52,2,FALSE)</f>
        <v>0</v>
      </c>
    </row>
    <row r="1781" spans="1:13" x14ac:dyDescent="0.25">
      <c r="A1781" t="s">
        <v>4271</v>
      </c>
      <c r="B1781" t="s">
        <v>14452</v>
      </c>
      <c r="C1781" s="2">
        <f t="shared" si="81"/>
        <v>5</v>
      </c>
      <c r="D1781" t="s">
        <v>12</v>
      </c>
      <c r="E1781" t="s">
        <v>2207</v>
      </c>
      <c r="F1781">
        <v>3</v>
      </c>
      <c r="G1781" t="str">
        <f t="shared" si="82"/>
        <v>Small</v>
      </c>
      <c r="H1781" t="s">
        <v>5</v>
      </c>
      <c r="I1781" t="str">
        <f>IFERROR(VLOOKUP(A1781,sponsored_animals!$A$1:$C$2143,1,TRUE),0)</f>
        <v>214f8f6b359a1e</v>
      </c>
      <c r="J1781">
        <f>VLOOKUP(H1781,location_costs!$A$1:$B$6,2,FALSE)</f>
        <v>140</v>
      </c>
      <c r="K1781" t="str">
        <f t="shared" si="83"/>
        <v>Dog_Small</v>
      </c>
      <c r="L1781">
        <f>VLOOKUP(K1781,size_costs!$D$1:$E$10,2,FALSE)</f>
        <v>125</v>
      </c>
      <c r="M1781">
        <f>VLOOKUP(C1781,age_costs!$A$1:$B$52,2,FALSE)</f>
        <v>100</v>
      </c>
    </row>
    <row r="1782" spans="1:13" x14ac:dyDescent="0.25">
      <c r="A1782" t="s">
        <v>4272</v>
      </c>
      <c r="B1782" t="s">
        <v>14288</v>
      </c>
      <c r="C1782" s="2">
        <f t="shared" si="81"/>
        <v>7</v>
      </c>
      <c r="D1782" t="s">
        <v>19</v>
      </c>
      <c r="E1782" t="s">
        <v>2207</v>
      </c>
      <c r="F1782">
        <v>10</v>
      </c>
      <c r="G1782" t="str">
        <f t="shared" si="82"/>
        <v>Large</v>
      </c>
      <c r="H1782" t="s">
        <v>4</v>
      </c>
      <c r="I1782" t="str">
        <f>IFERROR(VLOOKUP(A1782,sponsored_animals!$A$1:$C$2143,1,TRUE),0)</f>
        <v>7c0c3e04e6a4d4</v>
      </c>
      <c r="J1782">
        <f>VLOOKUP(H1782,location_costs!$A$1:$B$6,2,FALSE)</f>
        <v>110</v>
      </c>
      <c r="K1782" t="str">
        <f t="shared" si="83"/>
        <v>Cat_Large</v>
      </c>
      <c r="L1782">
        <f>VLOOKUP(K1782,size_costs!$D$1:$E$10,2,FALSE)</f>
        <v>140</v>
      </c>
      <c r="M1782">
        <f>VLOOKUP(C1782,age_costs!$A$1:$B$52,2,FALSE)</f>
        <v>100</v>
      </c>
    </row>
    <row r="1783" spans="1:13" x14ac:dyDescent="0.25">
      <c r="A1783" t="s">
        <v>4273</v>
      </c>
      <c r="B1783" t="s">
        <v>14453</v>
      </c>
      <c r="C1783" s="2">
        <f t="shared" si="81"/>
        <v>14</v>
      </c>
      <c r="D1783" t="s">
        <v>12</v>
      </c>
      <c r="E1783" t="s">
        <v>2196</v>
      </c>
      <c r="F1783">
        <v>43</v>
      </c>
      <c r="G1783" t="str">
        <f t="shared" si="82"/>
        <v>Large</v>
      </c>
      <c r="H1783" t="s">
        <v>6</v>
      </c>
      <c r="I1783">
        <f>IFERROR(VLOOKUP(A1783,sponsored_animals!$A$1:$C$2143,1,TRUE),0)</f>
        <v>0</v>
      </c>
      <c r="J1783">
        <f>VLOOKUP(H1783,location_costs!$A$1:$B$6,2,FALSE)</f>
        <v>135</v>
      </c>
      <c r="K1783" t="str">
        <f t="shared" si="83"/>
        <v>Dog_Large</v>
      </c>
      <c r="L1783">
        <f>VLOOKUP(K1783,size_costs!$D$1:$E$10,2,FALSE)</f>
        <v>175</v>
      </c>
      <c r="M1783">
        <f>VLOOKUP(C1783,age_costs!$A$1:$B$52,2,FALSE)</f>
        <v>200</v>
      </c>
    </row>
    <row r="1784" spans="1:13" x14ac:dyDescent="0.25">
      <c r="A1784" t="s">
        <v>4274</v>
      </c>
      <c r="B1784" t="s">
        <v>5461</v>
      </c>
      <c r="C1784" s="2">
        <f t="shared" si="81"/>
        <v>7</v>
      </c>
      <c r="D1784" t="s">
        <v>12</v>
      </c>
      <c r="E1784" t="s">
        <v>2217</v>
      </c>
      <c r="F1784">
        <v>26</v>
      </c>
      <c r="G1784" t="str">
        <f t="shared" si="82"/>
        <v>Medium</v>
      </c>
      <c r="H1784" t="s">
        <v>5</v>
      </c>
      <c r="I1784" t="str">
        <f>IFERROR(VLOOKUP(A1784,sponsored_animals!$A$1:$C$2143,1,TRUE),0)</f>
        <v>178f1189a06b68</v>
      </c>
      <c r="J1784">
        <f>VLOOKUP(H1784,location_costs!$A$1:$B$6,2,FALSE)</f>
        <v>140</v>
      </c>
      <c r="K1784" t="str">
        <f t="shared" si="83"/>
        <v>Dog_Medium</v>
      </c>
      <c r="L1784">
        <f>VLOOKUP(K1784,size_costs!$D$1:$E$10,2,FALSE)</f>
        <v>150</v>
      </c>
      <c r="M1784">
        <f>VLOOKUP(C1784,age_costs!$A$1:$B$52,2,FALSE)</f>
        <v>100</v>
      </c>
    </row>
    <row r="1785" spans="1:13" x14ac:dyDescent="0.25">
      <c r="A1785" t="s">
        <v>1556</v>
      </c>
      <c r="B1785" t="s">
        <v>2544</v>
      </c>
      <c r="C1785" s="2">
        <f t="shared" si="81"/>
        <v>7</v>
      </c>
      <c r="D1785" t="s">
        <v>19</v>
      </c>
      <c r="E1785" t="s">
        <v>2340</v>
      </c>
      <c r="F1785">
        <v>8.5</v>
      </c>
      <c r="G1785" t="str">
        <f t="shared" si="82"/>
        <v>Large</v>
      </c>
      <c r="H1785" t="s">
        <v>3</v>
      </c>
      <c r="I1785">
        <f>IFERROR(VLOOKUP(A1785,sponsored_animals!$A$1:$C$2143,1,TRUE),0)</f>
        <v>0</v>
      </c>
      <c r="J1785">
        <f>VLOOKUP(H1785,location_costs!$A$1:$B$6,2,FALSE)</f>
        <v>120</v>
      </c>
      <c r="K1785" t="str">
        <f t="shared" si="83"/>
        <v>Cat_Large</v>
      </c>
      <c r="L1785">
        <f>VLOOKUP(K1785,size_costs!$D$1:$E$10,2,FALSE)</f>
        <v>140</v>
      </c>
      <c r="M1785">
        <f>VLOOKUP(C1785,age_costs!$A$1:$B$52,2,FALSE)</f>
        <v>100</v>
      </c>
    </row>
    <row r="1786" spans="1:13" x14ac:dyDescent="0.25">
      <c r="A1786" t="s">
        <v>4277</v>
      </c>
      <c r="B1786" t="s">
        <v>14454</v>
      </c>
      <c r="C1786" s="2">
        <f t="shared" si="81"/>
        <v>10</v>
      </c>
      <c r="D1786" t="s">
        <v>12</v>
      </c>
      <c r="E1786" t="s">
        <v>2208</v>
      </c>
      <c r="F1786">
        <v>25</v>
      </c>
      <c r="G1786" t="str">
        <f t="shared" si="82"/>
        <v>Medium</v>
      </c>
      <c r="H1786" t="s">
        <v>5</v>
      </c>
      <c r="I1786" t="str">
        <f>IFERROR(VLOOKUP(A1786,sponsored_animals!$A$1:$C$2143,1,TRUE),0)</f>
        <v>214f8f6b359a1e</v>
      </c>
      <c r="J1786">
        <f>VLOOKUP(H1786,location_costs!$A$1:$B$6,2,FALSE)</f>
        <v>140</v>
      </c>
      <c r="K1786" t="str">
        <f t="shared" si="83"/>
        <v>Dog_Medium</v>
      </c>
      <c r="L1786">
        <f>VLOOKUP(K1786,size_costs!$D$1:$E$10,2,FALSE)</f>
        <v>150</v>
      </c>
      <c r="M1786">
        <f>VLOOKUP(C1786,age_costs!$A$1:$B$52,2,FALSE)</f>
        <v>150</v>
      </c>
    </row>
    <row r="1787" spans="1:13" x14ac:dyDescent="0.25">
      <c r="A1787" t="s">
        <v>4278</v>
      </c>
      <c r="B1787" t="s">
        <v>14455</v>
      </c>
      <c r="C1787" s="2">
        <f t="shared" si="81"/>
        <v>11</v>
      </c>
      <c r="D1787" t="s">
        <v>12</v>
      </c>
      <c r="E1787" t="s">
        <v>2196</v>
      </c>
      <c r="F1787">
        <v>18</v>
      </c>
      <c r="G1787" t="str">
        <f t="shared" si="82"/>
        <v>Medium</v>
      </c>
      <c r="H1787" t="s">
        <v>3</v>
      </c>
      <c r="I1787" t="str">
        <f>IFERROR(VLOOKUP(A1787,sponsored_animals!$A$1:$C$2143,1,TRUE),0)</f>
        <v>b14069999a0ee6</v>
      </c>
      <c r="J1787">
        <f>VLOOKUP(H1787,location_costs!$A$1:$B$6,2,FALSE)</f>
        <v>120</v>
      </c>
      <c r="K1787" t="str">
        <f t="shared" si="83"/>
        <v>Dog_Medium</v>
      </c>
      <c r="L1787">
        <f>VLOOKUP(K1787,size_costs!$D$1:$E$10,2,FALSE)</f>
        <v>150</v>
      </c>
      <c r="M1787">
        <f>VLOOKUP(C1787,age_costs!$A$1:$B$52,2,FALSE)</f>
        <v>150</v>
      </c>
    </row>
    <row r="1788" spans="1:13" x14ac:dyDescent="0.25">
      <c r="A1788" t="s">
        <v>290</v>
      </c>
      <c r="B1788" t="s">
        <v>14383</v>
      </c>
      <c r="C1788" s="2">
        <f t="shared" si="81"/>
        <v>4</v>
      </c>
      <c r="D1788" t="s">
        <v>12</v>
      </c>
      <c r="E1788" t="s">
        <v>2332</v>
      </c>
      <c r="F1788">
        <v>31.5</v>
      </c>
      <c r="G1788" t="str">
        <f t="shared" si="82"/>
        <v>Large</v>
      </c>
      <c r="H1788" t="s">
        <v>5</v>
      </c>
      <c r="I1788">
        <f>IFERROR(VLOOKUP(A1788,sponsored_animals!$A$1:$C$2143,1,TRUE),0)</f>
        <v>0</v>
      </c>
      <c r="J1788">
        <f>VLOOKUP(H1788,location_costs!$A$1:$B$6,2,FALSE)</f>
        <v>140</v>
      </c>
      <c r="K1788" t="str">
        <f t="shared" si="83"/>
        <v>Dog_Large</v>
      </c>
      <c r="L1788">
        <f>VLOOKUP(K1788,size_costs!$D$1:$E$10,2,FALSE)</f>
        <v>175</v>
      </c>
      <c r="M1788">
        <f>VLOOKUP(C1788,age_costs!$A$1:$B$52,2,FALSE)</f>
        <v>0</v>
      </c>
    </row>
    <row r="1789" spans="1:13" x14ac:dyDescent="0.25">
      <c r="A1789" t="s">
        <v>4279</v>
      </c>
      <c r="B1789" t="s">
        <v>6321</v>
      </c>
      <c r="C1789" s="2">
        <f t="shared" si="81"/>
        <v>7</v>
      </c>
      <c r="D1789" t="s">
        <v>12</v>
      </c>
      <c r="E1789" t="s">
        <v>2223</v>
      </c>
      <c r="F1789">
        <v>32</v>
      </c>
      <c r="G1789" t="str">
        <f t="shared" si="82"/>
        <v>Large</v>
      </c>
      <c r="H1789" t="s">
        <v>6</v>
      </c>
      <c r="I1789" t="str">
        <f>IFERROR(VLOOKUP(A1789,sponsored_animals!$A$1:$C$2143,1,TRUE),0)</f>
        <v>36806649e5722d</v>
      </c>
      <c r="J1789">
        <f>VLOOKUP(H1789,location_costs!$A$1:$B$6,2,FALSE)</f>
        <v>135</v>
      </c>
      <c r="K1789" t="str">
        <f t="shared" si="83"/>
        <v>Dog_Large</v>
      </c>
      <c r="L1789">
        <f>VLOOKUP(K1789,size_costs!$D$1:$E$10,2,FALSE)</f>
        <v>175</v>
      </c>
      <c r="M1789">
        <f>VLOOKUP(C1789,age_costs!$A$1:$B$52,2,FALSE)</f>
        <v>100</v>
      </c>
    </row>
    <row r="1790" spans="1:13" x14ac:dyDescent="0.25">
      <c r="A1790" t="s">
        <v>4281</v>
      </c>
      <c r="B1790" t="s">
        <v>13921</v>
      </c>
      <c r="C1790" s="2">
        <f t="shared" si="81"/>
        <v>7</v>
      </c>
      <c r="D1790" t="s">
        <v>19</v>
      </c>
      <c r="E1790" t="s">
        <v>2340</v>
      </c>
      <c r="F1790">
        <v>3</v>
      </c>
      <c r="G1790" t="str">
        <f t="shared" si="82"/>
        <v>Small</v>
      </c>
      <c r="H1790" t="s">
        <v>6</v>
      </c>
      <c r="I1790">
        <f>IFERROR(VLOOKUP(A1790,sponsored_animals!$A$1:$C$2143,1,TRUE),0)</f>
        <v>0</v>
      </c>
      <c r="J1790">
        <f>VLOOKUP(H1790,location_costs!$A$1:$B$6,2,FALSE)</f>
        <v>135</v>
      </c>
      <c r="K1790" t="str">
        <f t="shared" si="83"/>
        <v>Cat_Small</v>
      </c>
      <c r="L1790">
        <f>VLOOKUP(K1790,size_costs!$D$1:$E$10,2,FALSE)</f>
        <v>100</v>
      </c>
      <c r="M1790">
        <f>VLOOKUP(C1790,age_costs!$A$1:$B$52,2,FALSE)</f>
        <v>100</v>
      </c>
    </row>
    <row r="1791" spans="1:13" x14ac:dyDescent="0.25">
      <c r="A1791" t="s">
        <v>4282</v>
      </c>
      <c r="B1791" t="s">
        <v>14050</v>
      </c>
      <c r="C1791" s="2">
        <f t="shared" si="81"/>
        <v>6</v>
      </c>
      <c r="D1791" t="s">
        <v>12</v>
      </c>
      <c r="E1791" t="s">
        <v>2241</v>
      </c>
      <c r="F1791">
        <v>33</v>
      </c>
      <c r="G1791" t="str">
        <f t="shared" si="82"/>
        <v>Large</v>
      </c>
      <c r="H1791" t="s">
        <v>3</v>
      </c>
      <c r="I1791">
        <f>IFERROR(VLOOKUP(A1791,sponsored_animals!$A$1:$C$2143,1,TRUE),0)</f>
        <v>0</v>
      </c>
      <c r="J1791">
        <f>VLOOKUP(H1791,location_costs!$A$1:$B$6,2,FALSE)</f>
        <v>120</v>
      </c>
      <c r="K1791" t="str">
        <f t="shared" si="83"/>
        <v>Dog_Large</v>
      </c>
      <c r="L1791">
        <f>VLOOKUP(K1791,size_costs!$D$1:$E$10,2,FALSE)</f>
        <v>175</v>
      </c>
      <c r="M1791">
        <f>VLOOKUP(C1791,age_costs!$A$1:$B$52,2,FALSE)</f>
        <v>100</v>
      </c>
    </row>
    <row r="1792" spans="1:13" x14ac:dyDescent="0.25">
      <c r="A1792" t="s">
        <v>4283</v>
      </c>
      <c r="B1792" t="s">
        <v>3993</v>
      </c>
      <c r="C1792" s="2">
        <f t="shared" si="81"/>
        <v>3</v>
      </c>
      <c r="D1792" t="s">
        <v>12</v>
      </c>
      <c r="E1792" t="s">
        <v>2182</v>
      </c>
      <c r="F1792">
        <v>33</v>
      </c>
      <c r="G1792" t="str">
        <f t="shared" si="82"/>
        <v>Large</v>
      </c>
      <c r="H1792" t="s">
        <v>3</v>
      </c>
      <c r="I1792" t="str">
        <f>IFERROR(VLOOKUP(A1792,sponsored_animals!$A$1:$C$2143,1,TRUE),0)</f>
        <v>b14069999a0ee6</v>
      </c>
      <c r="J1792">
        <f>VLOOKUP(H1792,location_costs!$A$1:$B$6,2,FALSE)</f>
        <v>120</v>
      </c>
      <c r="K1792" t="str">
        <f t="shared" si="83"/>
        <v>Dog_Large</v>
      </c>
      <c r="L1792">
        <f>VLOOKUP(K1792,size_costs!$D$1:$E$10,2,FALSE)</f>
        <v>175</v>
      </c>
      <c r="M1792">
        <f>VLOOKUP(C1792,age_costs!$A$1:$B$52,2,FALSE)</f>
        <v>0</v>
      </c>
    </row>
    <row r="1793" spans="1:13" x14ac:dyDescent="0.25">
      <c r="A1793" t="s">
        <v>1492</v>
      </c>
      <c r="B1793" t="s">
        <v>14456</v>
      </c>
      <c r="C1793" s="2">
        <f t="shared" si="81"/>
        <v>4</v>
      </c>
      <c r="D1793" t="s">
        <v>12</v>
      </c>
      <c r="E1793" t="s">
        <v>2207</v>
      </c>
      <c r="F1793">
        <v>44</v>
      </c>
      <c r="G1793" t="str">
        <f t="shared" si="82"/>
        <v>Large</v>
      </c>
      <c r="H1793" t="s">
        <v>6</v>
      </c>
      <c r="I1793" t="str">
        <f>IFERROR(VLOOKUP(A1793,sponsored_animals!$A$1:$C$2143,1,TRUE),0)</f>
        <v>36806649e5722d</v>
      </c>
      <c r="J1793">
        <f>VLOOKUP(H1793,location_costs!$A$1:$B$6,2,FALSE)</f>
        <v>135</v>
      </c>
      <c r="K1793" t="str">
        <f t="shared" si="83"/>
        <v>Dog_Large</v>
      </c>
      <c r="L1793">
        <f>VLOOKUP(K1793,size_costs!$D$1:$E$10,2,FALSE)</f>
        <v>175</v>
      </c>
      <c r="M1793">
        <f>VLOOKUP(C1793,age_costs!$A$1:$B$52,2,FALSE)</f>
        <v>0</v>
      </c>
    </row>
    <row r="1794" spans="1:13" x14ac:dyDescent="0.25">
      <c r="A1794" t="s">
        <v>4285</v>
      </c>
      <c r="B1794" t="s">
        <v>13957</v>
      </c>
      <c r="C1794" s="2">
        <f t="shared" si="81"/>
        <v>9</v>
      </c>
      <c r="D1794" t="s">
        <v>12</v>
      </c>
      <c r="E1794" t="s">
        <v>2231</v>
      </c>
      <c r="F1794">
        <v>33</v>
      </c>
      <c r="G1794" t="str">
        <f t="shared" si="82"/>
        <v>Large</v>
      </c>
      <c r="H1794" t="s">
        <v>6</v>
      </c>
      <c r="I1794">
        <f>IFERROR(VLOOKUP(A1794,sponsored_animals!$A$1:$C$2143,1,TRUE),0)</f>
        <v>0</v>
      </c>
      <c r="J1794">
        <f>VLOOKUP(H1794,location_costs!$A$1:$B$6,2,FALSE)</f>
        <v>135</v>
      </c>
      <c r="K1794" t="str">
        <f t="shared" si="83"/>
        <v>Dog_Large</v>
      </c>
      <c r="L1794">
        <f>VLOOKUP(K1794,size_costs!$D$1:$E$10,2,FALSE)</f>
        <v>175</v>
      </c>
      <c r="M1794">
        <f>VLOOKUP(C1794,age_costs!$A$1:$B$52,2,FALSE)</f>
        <v>150</v>
      </c>
    </row>
    <row r="1795" spans="1:13" x14ac:dyDescent="0.25">
      <c r="A1795" t="s">
        <v>1508</v>
      </c>
      <c r="B1795" t="s">
        <v>14457</v>
      </c>
      <c r="C1795" s="2">
        <f t="shared" ref="C1795:C1858" si="84">ROUND(YEARFRAC(B1795,"31/12/2021"),0)</f>
        <v>6</v>
      </c>
      <c r="D1795" t="s">
        <v>19</v>
      </c>
      <c r="E1795" t="s">
        <v>2200</v>
      </c>
      <c r="F1795">
        <v>9</v>
      </c>
      <c r="G1795" t="str">
        <f t="shared" ref="G1795:G1858" si="85">IF(AND(D1795="Dog",F1795&lt;=10),"Small",IF(AND(D1795="Dog",F1795&gt;10,F1795&lt;=30),"Medium",IF(AND(D1795="Dog",F1795&gt;30),"Large",IF(AND(D1795="Cat",F1795&lt;=5),"Small",IF(AND(D1795="Cat",F1795&gt;5,F1795&lt;=7),"Medium",IF(AND(D1795="Cat",F1795&gt;=7),"Large",IF(AND(D1795="Bird",F1795&lt;=0.7),"Small",IF(AND(D1795="Bird",F1795&gt;0.7,F1795&lt;=1.1),"Medium",IF(AND(D1795="Bird",F1795&gt;1.1),"Large","Erro")))))))))</f>
        <v>Large</v>
      </c>
      <c r="H1795" t="s">
        <v>5</v>
      </c>
      <c r="I1795">
        <f>IFERROR(VLOOKUP(A1795,sponsored_animals!$A$1:$C$2143,1,TRUE),0)</f>
        <v>0</v>
      </c>
      <c r="J1795">
        <f>VLOOKUP(H1795,location_costs!$A$1:$B$6,2,FALSE)</f>
        <v>140</v>
      </c>
      <c r="K1795" t="str">
        <f t="shared" ref="K1795:K1858" si="86">D1795&amp;"_"&amp;G1795</f>
        <v>Cat_Large</v>
      </c>
      <c r="L1795">
        <f>VLOOKUP(K1795,size_costs!$D$1:$E$10,2,FALSE)</f>
        <v>140</v>
      </c>
      <c r="M1795">
        <f>VLOOKUP(C1795,age_costs!$A$1:$B$52,2,FALSE)</f>
        <v>100</v>
      </c>
    </row>
    <row r="1796" spans="1:13" x14ac:dyDescent="0.25">
      <c r="A1796" t="s">
        <v>4286</v>
      </c>
      <c r="B1796" t="s">
        <v>14458</v>
      </c>
      <c r="C1796" s="2">
        <f t="shared" si="84"/>
        <v>8</v>
      </c>
      <c r="D1796" t="s">
        <v>12</v>
      </c>
      <c r="E1796" t="s">
        <v>2302</v>
      </c>
      <c r="F1796">
        <v>35</v>
      </c>
      <c r="G1796" t="str">
        <f t="shared" si="85"/>
        <v>Large</v>
      </c>
      <c r="H1796" t="s">
        <v>6</v>
      </c>
      <c r="I1796" t="str">
        <f>IFERROR(VLOOKUP(A1796,sponsored_animals!$A$1:$C$2143,1,TRUE),0)</f>
        <v>36806649e5722d</v>
      </c>
      <c r="J1796">
        <f>VLOOKUP(H1796,location_costs!$A$1:$B$6,2,FALSE)</f>
        <v>135</v>
      </c>
      <c r="K1796" t="str">
        <f t="shared" si="86"/>
        <v>Dog_Large</v>
      </c>
      <c r="L1796">
        <f>VLOOKUP(K1796,size_costs!$D$1:$E$10,2,FALSE)</f>
        <v>175</v>
      </c>
      <c r="M1796">
        <f>VLOOKUP(C1796,age_costs!$A$1:$B$52,2,FALSE)</f>
        <v>150</v>
      </c>
    </row>
    <row r="1797" spans="1:13" x14ac:dyDescent="0.25">
      <c r="A1797" t="s">
        <v>2024</v>
      </c>
      <c r="B1797" t="s">
        <v>14459</v>
      </c>
      <c r="C1797" s="2">
        <f t="shared" si="84"/>
        <v>15</v>
      </c>
      <c r="D1797" t="s">
        <v>12</v>
      </c>
      <c r="E1797" t="s">
        <v>2207</v>
      </c>
      <c r="F1797">
        <v>4</v>
      </c>
      <c r="G1797" t="str">
        <f t="shared" si="85"/>
        <v>Small</v>
      </c>
      <c r="H1797" t="s">
        <v>5</v>
      </c>
      <c r="I1797">
        <f>IFERROR(VLOOKUP(A1797,sponsored_animals!$A$1:$C$2143,1,TRUE),0)</f>
        <v>0</v>
      </c>
      <c r="J1797">
        <f>VLOOKUP(H1797,location_costs!$A$1:$B$6,2,FALSE)</f>
        <v>140</v>
      </c>
      <c r="K1797" t="str">
        <f t="shared" si="86"/>
        <v>Dog_Small</v>
      </c>
      <c r="L1797">
        <f>VLOOKUP(K1797,size_costs!$D$1:$E$10,2,FALSE)</f>
        <v>125</v>
      </c>
      <c r="M1797">
        <f>VLOOKUP(C1797,age_costs!$A$1:$B$52,2,FALSE)</f>
        <v>200</v>
      </c>
    </row>
    <row r="1798" spans="1:13" x14ac:dyDescent="0.25">
      <c r="A1798" t="s">
        <v>4287</v>
      </c>
      <c r="B1798" t="s">
        <v>14232</v>
      </c>
      <c r="C1798" s="2">
        <f t="shared" si="84"/>
        <v>6</v>
      </c>
      <c r="D1798" t="s">
        <v>12</v>
      </c>
      <c r="E1798" t="s">
        <v>2332</v>
      </c>
      <c r="F1798">
        <v>11</v>
      </c>
      <c r="G1798" t="str">
        <f t="shared" si="85"/>
        <v>Medium</v>
      </c>
      <c r="H1798" t="s">
        <v>6</v>
      </c>
      <c r="I1798">
        <f>IFERROR(VLOOKUP(A1798,sponsored_animals!$A$1:$C$2143,1,TRUE),0)</f>
        <v>0</v>
      </c>
      <c r="J1798">
        <f>VLOOKUP(H1798,location_costs!$A$1:$B$6,2,FALSE)</f>
        <v>135</v>
      </c>
      <c r="K1798" t="str">
        <f t="shared" si="86"/>
        <v>Dog_Medium</v>
      </c>
      <c r="L1798">
        <f>VLOOKUP(K1798,size_costs!$D$1:$E$10,2,FALSE)</f>
        <v>150</v>
      </c>
      <c r="M1798">
        <f>VLOOKUP(C1798,age_costs!$A$1:$B$52,2,FALSE)</f>
        <v>100</v>
      </c>
    </row>
    <row r="1799" spans="1:13" x14ac:dyDescent="0.25">
      <c r="A1799" t="s">
        <v>4288</v>
      </c>
      <c r="B1799" t="s">
        <v>3964</v>
      </c>
      <c r="C1799" s="2">
        <f t="shared" si="84"/>
        <v>10</v>
      </c>
      <c r="D1799" t="s">
        <v>12</v>
      </c>
      <c r="E1799" t="s">
        <v>2231</v>
      </c>
      <c r="F1799">
        <v>49</v>
      </c>
      <c r="G1799" t="str">
        <f t="shared" si="85"/>
        <v>Large</v>
      </c>
      <c r="H1799" t="s">
        <v>6</v>
      </c>
      <c r="I1799">
        <f>IFERROR(VLOOKUP(A1799,sponsored_animals!$A$1:$C$2143,1,TRUE),0)</f>
        <v>0</v>
      </c>
      <c r="J1799">
        <f>VLOOKUP(H1799,location_costs!$A$1:$B$6,2,FALSE)</f>
        <v>135</v>
      </c>
      <c r="K1799" t="str">
        <f t="shared" si="86"/>
        <v>Dog_Large</v>
      </c>
      <c r="L1799">
        <f>VLOOKUP(K1799,size_costs!$D$1:$E$10,2,FALSE)</f>
        <v>175</v>
      </c>
      <c r="M1799">
        <f>VLOOKUP(C1799,age_costs!$A$1:$B$52,2,FALSE)</f>
        <v>150</v>
      </c>
    </row>
    <row r="1800" spans="1:13" x14ac:dyDescent="0.25">
      <c r="A1800" t="s">
        <v>4290</v>
      </c>
      <c r="B1800" t="s">
        <v>9607</v>
      </c>
      <c r="C1800" s="2">
        <f t="shared" si="84"/>
        <v>1</v>
      </c>
      <c r="D1800" t="s">
        <v>12</v>
      </c>
      <c r="E1800" t="s">
        <v>2191</v>
      </c>
      <c r="F1800">
        <v>29</v>
      </c>
      <c r="G1800" t="str">
        <f t="shared" si="85"/>
        <v>Medium</v>
      </c>
      <c r="H1800" t="s">
        <v>4</v>
      </c>
      <c r="I1800" t="str">
        <f>IFERROR(VLOOKUP(A1800,sponsored_animals!$A$1:$C$2143,1,TRUE),0)</f>
        <v>36806649e5722d</v>
      </c>
      <c r="J1800">
        <f>VLOOKUP(H1800,location_costs!$A$1:$B$6,2,FALSE)</f>
        <v>110</v>
      </c>
      <c r="K1800" t="str">
        <f t="shared" si="86"/>
        <v>Dog_Medium</v>
      </c>
      <c r="L1800">
        <f>VLOOKUP(K1800,size_costs!$D$1:$E$10,2,FALSE)</f>
        <v>150</v>
      </c>
      <c r="M1800">
        <f>VLOOKUP(C1800,age_costs!$A$1:$B$52,2,FALSE)</f>
        <v>0</v>
      </c>
    </row>
    <row r="1801" spans="1:13" x14ac:dyDescent="0.25">
      <c r="A1801" t="s">
        <v>4292</v>
      </c>
      <c r="B1801" t="s">
        <v>5255</v>
      </c>
      <c r="C1801" s="2">
        <f t="shared" si="84"/>
        <v>5</v>
      </c>
      <c r="D1801" t="s">
        <v>19</v>
      </c>
      <c r="E1801" t="s">
        <v>2207</v>
      </c>
      <c r="F1801">
        <v>8.5</v>
      </c>
      <c r="G1801" t="str">
        <f t="shared" si="85"/>
        <v>Large</v>
      </c>
      <c r="H1801" t="s">
        <v>4</v>
      </c>
      <c r="I1801">
        <f>IFERROR(VLOOKUP(A1801,sponsored_animals!$A$1:$C$2143,1,TRUE),0)</f>
        <v>0</v>
      </c>
      <c r="J1801">
        <f>VLOOKUP(H1801,location_costs!$A$1:$B$6,2,FALSE)</f>
        <v>110</v>
      </c>
      <c r="K1801" t="str">
        <f t="shared" si="86"/>
        <v>Cat_Large</v>
      </c>
      <c r="L1801">
        <f>VLOOKUP(K1801,size_costs!$D$1:$E$10,2,FALSE)</f>
        <v>140</v>
      </c>
      <c r="M1801">
        <f>VLOOKUP(C1801,age_costs!$A$1:$B$52,2,FALSE)</f>
        <v>100</v>
      </c>
    </row>
    <row r="1802" spans="1:13" x14ac:dyDescent="0.25">
      <c r="A1802" t="s">
        <v>4293</v>
      </c>
      <c r="B1802" t="s">
        <v>4294</v>
      </c>
      <c r="C1802" s="2">
        <f t="shared" si="84"/>
        <v>13</v>
      </c>
      <c r="D1802" t="s">
        <v>12</v>
      </c>
      <c r="E1802" t="s">
        <v>2322</v>
      </c>
      <c r="F1802">
        <v>45</v>
      </c>
      <c r="G1802" t="str">
        <f t="shared" si="85"/>
        <v>Large</v>
      </c>
      <c r="H1802" t="s">
        <v>5</v>
      </c>
      <c r="I1802" t="str">
        <f>IFERROR(VLOOKUP(A1802,sponsored_animals!$A$1:$C$2143,1,TRUE),0)</f>
        <v>214f8f6b359a1e</v>
      </c>
      <c r="J1802">
        <f>VLOOKUP(H1802,location_costs!$A$1:$B$6,2,FALSE)</f>
        <v>140</v>
      </c>
      <c r="K1802" t="str">
        <f t="shared" si="86"/>
        <v>Dog_Large</v>
      </c>
      <c r="L1802">
        <f>VLOOKUP(K1802,size_costs!$D$1:$E$10,2,FALSE)</f>
        <v>175</v>
      </c>
      <c r="M1802">
        <f>VLOOKUP(C1802,age_costs!$A$1:$B$52,2,FALSE)</f>
        <v>200</v>
      </c>
    </row>
    <row r="1803" spans="1:13" x14ac:dyDescent="0.25">
      <c r="A1803" t="s">
        <v>4295</v>
      </c>
      <c r="B1803" t="s">
        <v>14460</v>
      </c>
      <c r="C1803" s="2">
        <f t="shared" si="84"/>
        <v>5</v>
      </c>
      <c r="D1803" t="s">
        <v>19</v>
      </c>
      <c r="E1803" t="s">
        <v>2219</v>
      </c>
      <c r="F1803">
        <v>9</v>
      </c>
      <c r="G1803" t="str">
        <f t="shared" si="85"/>
        <v>Large</v>
      </c>
      <c r="H1803" t="s">
        <v>5</v>
      </c>
      <c r="I1803" t="str">
        <f>IFERROR(VLOOKUP(A1803,sponsored_animals!$A$1:$C$2143,1,TRUE),0)</f>
        <v>7c0c3e04e6a4d4</v>
      </c>
      <c r="J1803">
        <f>VLOOKUP(H1803,location_costs!$A$1:$B$6,2,FALSE)</f>
        <v>140</v>
      </c>
      <c r="K1803" t="str">
        <f t="shared" si="86"/>
        <v>Cat_Large</v>
      </c>
      <c r="L1803">
        <f>VLOOKUP(K1803,size_costs!$D$1:$E$10,2,FALSE)</f>
        <v>140</v>
      </c>
      <c r="M1803">
        <f>VLOOKUP(C1803,age_costs!$A$1:$B$52,2,FALSE)</f>
        <v>100</v>
      </c>
    </row>
    <row r="1804" spans="1:13" x14ac:dyDescent="0.25">
      <c r="A1804" t="s">
        <v>4296</v>
      </c>
      <c r="B1804" t="s">
        <v>14461</v>
      </c>
      <c r="C1804" s="2">
        <f t="shared" si="84"/>
        <v>6</v>
      </c>
      <c r="D1804" t="s">
        <v>12</v>
      </c>
      <c r="E1804" t="s">
        <v>2196</v>
      </c>
      <c r="F1804">
        <v>23</v>
      </c>
      <c r="G1804" t="str">
        <f t="shared" si="85"/>
        <v>Medium</v>
      </c>
      <c r="H1804" t="s">
        <v>6</v>
      </c>
      <c r="I1804">
        <f>IFERROR(VLOOKUP(A1804,sponsored_animals!$A$1:$C$2143,1,TRUE),0)</f>
        <v>0</v>
      </c>
      <c r="J1804">
        <f>VLOOKUP(H1804,location_costs!$A$1:$B$6,2,FALSE)</f>
        <v>135</v>
      </c>
      <c r="K1804" t="str">
        <f t="shared" si="86"/>
        <v>Dog_Medium</v>
      </c>
      <c r="L1804">
        <f>VLOOKUP(K1804,size_costs!$D$1:$E$10,2,FALSE)</f>
        <v>150</v>
      </c>
      <c r="M1804">
        <f>VLOOKUP(C1804,age_costs!$A$1:$B$52,2,FALSE)</f>
        <v>100</v>
      </c>
    </row>
    <row r="1805" spans="1:13" x14ac:dyDescent="0.25">
      <c r="A1805" t="s">
        <v>1901</v>
      </c>
      <c r="B1805" t="s">
        <v>14124</v>
      </c>
      <c r="C1805" s="2">
        <f t="shared" si="84"/>
        <v>5</v>
      </c>
      <c r="D1805" t="s">
        <v>12</v>
      </c>
      <c r="E1805" t="s">
        <v>2475</v>
      </c>
      <c r="F1805">
        <v>46</v>
      </c>
      <c r="G1805" t="str">
        <f t="shared" si="85"/>
        <v>Large</v>
      </c>
      <c r="H1805" t="s">
        <v>4</v>
      </c>
      <c r="I1805" t="str">
        <f>IFERROR(VLOOKUP(A1805,sponsored_animals!$A$1:$C$2143,1,TRUE),0)</f>
        <v>b14069999a0ee6</v>
      </c>
      <c r="J1805">
        <f>VLOOKUP(H1805,location_costs!$A$1:$B$6,2,FALSE)</f>
        <v>110</v>
      </c>
      <c r="K1805" t="str">
        <f t="shared" si="86"/>
        <v>Dog_Large</v>
      </c>
      <c r="L1805">
        <f>VLOOKUP(K1805,size_costs!$D$1:$E$10,2,FALSE)</f>
        <v>175</v>
      </c>
      <c r="M1805">
        <f>VLOOKUP(C1805,age_costs!$A$1:$B$52,2,FALSE)</f>
        <v>100</v>
      </c>
    </row>
    <row r="1806" spans="1:13" x14ac:dyDescent="0.25">
      <c r="A1806" t="s">
        <v>4297</v>
      </c>
      <c r="B1806" t="s">
        <v>14256</v>
      </c>
      <c r="C1806" s="2">
        <f t="shared" si="84"/>
        <v>4</v>
      </c>
      <c r="D1806" t="s">
        <v>19</v>
      </c>
      <c r="E1806" t="s">
        <v>2182</v>
      </c>
      <c r="F1806">
        <v>4</v>
      </c>
      <c r="G1806" t="str">
        <f t="shared" si="85"/>
        <v>Small</v>
      </c>
      <c r="H1806" t="s">
        <v>6</v>
      </c>
      <c r="I1806" t="str">
        <f>IFERROR(VLOOKUP(A1806,sponsored_animals!$A$1:$C$2143,1,TRUE),0)</f>
        <v>36806649e5722d</v>
      </c>
      <c r="J1806">
        <f>VLOOKUP(H1806,location_costs!$A$1:$B$6,2,FALSE)</f>
        <v>135</v>
      </c>
      <c r="K1806" t="str">
        <f t="shared" si="86"/>
        <v>Cat_Small</v>
      </c>
      <c r="L1806">
        <f>VLOOKUP(K1806,size_costs!$D$1:$E$10,2,FALSE)</f>
        <v>100</v>
      </c>
      <c r="M1806">
        <f>VLOOKUP(C1806,age_costs!$A$1:$B$52,2,FALSE)</f>
        <v>0</v>
      </c>
    </row>
    <row r="1807" spans="1:13" x14ac:dyDescent="0.25">
      <c r="A1807" t="s">
        <v>78</v>
      </c>
      <c r="B1807" t="s">
        <v>9003</v>
      </c>
      <c r="C1807" s="2">
        <f t="shared" si="84"/>
        <v>10</v>
      </c>
      <c r="D1807" t="s">
        <v>19</v>
      </c>
      <c r="E1807" t="s">
        <v>2198</v>
      </c>
      <c r="F1807">
        <v>8</v>
      </c>
      <c r="G1807" t="str">
        <f t="shared" si="85"/>
        <v>Large</v>
      </c>
      <c r="H1807" t="s">
        <v>7</v>
      </c>
      <c r="I1807">
        <f>IFERROR(VLOOKUP(A1807,sponsored_animals!$A$1:$C$2143,1,TRUE),0)</f>
        <v>0</v>
      </c>
      <c r="J1807">
        <f>VLOOKUP(H1807,location_costs!$A$1:$B$6,2,FALSE)</f>
        <v>100</v>
      </c>
      <c r="K1807" t="str">
        <f t="shared" si="86"/>
        <v>Cat_Large</v>
      </c>
      <c r="L1807">
        <f>VLOOKUP(K1807,size_costs!$D$1:$E$10,2,FALSE)</f>
        <v>140</v>
      </c>
      <c r="M1807">
        <f>VLOOKUP(C1807,age_costs!$A$1:$B$52,2,FALSE)</f>
        <v>150</v>
      </c>
    </row>
    <row r="1808" spans="1:13" x14ac:dyDescent="0.25">
      <c r="A1808" t="s">
        <v>4299</v>
      </c>
      <c r="B1808" t="s">
        <v>7530</v>
      </c>
      <c r="C1808" s="2">
        <f t="shared" si="84"/>
        <v>8</v>
      </c>
      <c r="D1808" t="s">
        <v>12</v>
      </c>
      <c r="E1808" t="s">
        <v>2968</v>
      </c>
      <c r="F1808">
        <v>31.5</v>
      </c>
      <c r="G1808" t="str">
        <f t="shared" si="85"/>
        <v>Large</v>
      </c>
      <c r="H1808" t="s">
        <v>4</v>
      </c>
      <c r="I1808" t="str">
        <f>IFERROR(VLOOKUP(A1808,sponsored_animals!$A$1:$C$2143,1,TRUE),0)</f>
        <v>36806649e5722d</v>
      </c>
      <c r="J1808">
        <f>VLOOKUP(H1808,location_costs!$A$1:$B$6,2,FALSE)</f>
        <v>110</v>
      </c>
      <c r="K1808" t="str">
        <f t="shared" si="86"/>
        <v>Dog_Large</v>
      </c>
      <c r="L1808">
        <f>VLOOKUP(K1808,size_costs!$D$1:$E$10,2,FALSE)</f>
        <v>175</v>
      </c>
      <c r="M1808">
        <f>VLOOKUP(C1808,age_costs!$A$1:$B$52,2,FALSE)</f>
        <v>150</v>
      </c>
    </row>
    <row r="1809" spans="1:13" x14ac:dyDescent="0.25">
      <c r="A1809" t="s">
        <v>1243</v>
      </c>
      <c r="B1809" t="s">
        <v>14462</v>
      </c>
      <c r="C1809" s="2">
        <f t="shared" si="84"/>
        <v>8</v>
      </c>
      <c r="D1809" t="s">
        <v>12</v>
      </c>
      <c r="E1809" t="s">
        <v>2207</v>
      </c>
      <c r="F1809">
        <v>33</v>
      </c>
      <c r="G1809" t="str">
        <f t="shared" si="85"/>
        <v>Large</v>
      </c>
      <c r="H1809" t="s">
        <v>6</v>
      </c>
      <c r="I1809" t="str">
        <f>IFERROR(VLOOKUP(A1809,sponsored_animals!$A$1:$C$2143,1,TRUE),0)</f>
        <v>178f1189a06b68</v>
      </c>
      <c r="J1809">
        <f>VLOOKUP(H1809,location_costs!$A$1:$B$6,2,FALSE)</f>
        <v>135</v>
      </c>
      <c r="K1809" t="str">
        <f t="shared" si="86"/>
        <v>Dog_Large</v>
      </c>
      <c r="L1809">
        <f>VLOOKUP(K1809,size_costs!$D$1:$E$10,2,FALSE)</f>
        <v>175</v>
      </c>
      <c r="M1809">
        <f>VLOOKUP(C1809,age_costs!$A$1:$B$52,2,FALSE)</f>
        <v>150</v>
      </c>
    </row>
    <row r="1810" spans="1:13" x14ac:dyDescent="0.25">
      <c r="A1810" t="s">
        <v>4300</v>
      </c>
      <c r="B1810" t="s">
        <v>13644</v>
      </c>
      <c r="C1810" s="2">
        <f t="shared" si="84"/>
        <v>6</v>
      </c>
      <c r="D1810" t="s">
        <v>12</v>
      </c>
      <c r="E1810" t="s">
        <v>2226</v>
      </c>
      <c r="F1810">
        <v>16</v>
      </c>
      <c r="G1810" t="str">
        <f t="shared" si="85"/>
        <v>Medium</v>
      </c>
      <c r="H1810" t="s">
        <v>4</v>
      </c>
      <c r="I1810" t="str">
        <f>IFERROR(VLOOKUP(A1810,sponsored_animals!$A$1:$C$2143,1,TRUE),0)</f>
        <v>214f8f6b359a1e</v>
      </c>
      <c r="J1810">
        <f>VLOOKUP(H1810,location_costs!$A$1:$B$6,2,FALSE)</f>
        <v>110</v>
      </c>
      <c r="K1810" t="str">
        <f t="shared" si="86"/>
        <v>Dog_Medium</v>
      </c>
      <c r="L1810">
        <f>VLOOKUP(K1810,size_costs!$D$1:$E$10,2,FALSE)</f>
        <v>150</v>
      </c>
      <c r="M1810">
        <f>VLOOKUP(C1810,age_costs!$A$1:$B$52,2,FALSE)</f>
        <v>100</v>
      </c>
    </row>
    <row r="1811" spans="1:13" x14ac:dyDescent="0.25">
      <c r="A1811" t="s">
        <v>4301</v>
      </c>
      <c r="B1811" t="s">
        <v>14463</v>
      </c>
      <c r="C1811" s="2">
        <f t="shared" si="84"/>
        <v>2</v>
      </c>
      <c r="D1811" t="s">
        <v>19</v>
      </c>
      <c r="E1811" t="s">
        <v>2226</v>
      </c>
      <c r="F1811">
        <v>10</v>
      </c>
      <c r="G1811" t="str">
        <f t="shared" si="85"/>
        <v>Large</v>
      </c>
      <c r="H1811" t="s">
        <v>7</v>
      </c>
      <c r="I1811" t="str">
        <f>IFERROR(VLOOKUP(A1811,sponsored_animals!$A$1:$C$2143,1,TRUE),0)</f>
        <v>4fca6ef6dbda96</v>
      </c>
      <c r="J1811">
        <f>VLOOKUP(H1811,location_costs!$A$1:$B$6,2,FALSE)</f>
        <v>100</v>
      </c>
      <c r="K1811" t="str">
        <f t="shared" si="86"/>
        <v>Cat_Large</v>
      </c>
      <c r="L1811">
        <f>VLOOKUP(K1811,size_costs!$D$1:$E$10,2,FALSE)</f>
        <v>140</v>
      </c>
      <c r="M1811">
        <f>VLOOKUP(C1811,age_costs!$A$1:$B$52,2,FALSE)</f>
        <v>0</v>
      </c>
    </row>
    <row r="1812" spans="1:13" x14ac:dyDescent="0.25">
      <c r="A1812" t="s">
        <v>4302</v>
      </c>
      <c r="B1812" t="s">
        <v>12014</v>
      </c>
      <c r="C1812" s="2">
        <f t="shared" si="84"/>
        <v>6</v>
      </c>
      <c r="D1812" t="s">
        <v>19</v>
      </c>
      <c r="E1812" t="s">
        <v>2198</v>
      </c>
      <c r="F1812">
        <v>2</v>
      </c>
      <c r="G1812" t="str">
        <f t="shared" si="85"/>
        <v>Small</v>
      </c>
      <c r="H1812" t="s">
        <v>6</v>
      </c>
      <c r="I1812" t="str">
        <f>IFERROR(VLOOKUP(A1812,sponsored_animals!$A$1:$C$2143,1,TRUE),0)</f>
        <v>438efb0f97b6a3</v>
      </c>
      <c r="J1812">
        <f>VLOOKUP(H1812,location_costs!$A$1:$B$6,2,FALSE)</f>
        <v>135</v>
      </c>
      <c r="K1812" t="str">
        <f t="shared" si="86"/>
        <v>Cat_Small</v>
      </c>
      <c r="L1812">
        <f>VLOOKUP(K1812,size_costs!$D$1:$E$10,2,FALSE)</f>
        <v>100</v>
      </c>
      <c r="M1812">
        <f>VLOOKUP(C1812,age_costs!$A$1:$B$52,2,FALSE)</f>
        <v>100</v>
      </c>
    </row>
    <row r="1813" spans="1:13" x14ac:dyDescent="0.25">
      <c r="A1813" t="s">
        <v>4303</v>
      </c>
      <c r="B1813" t="s">
        <v>7566</v>
      </c>
      <c r="C1813" s="2">
        <f t="shared" si="84"/>
        <v>8</v>
      </c>
      <c r="D1813" t="s">
        <v>12</v>
      </c>
      <c r="E1813" t="s">
        <v>2202</v>
      </c>
      <c r="F1813">
        <v>8</v>
      </c>
      <c r="G1813" t="str">
        <f t="shared" si="85"/>
        <v>Small</v>
      </c>
      <c r="H1813" t="s">
        <v>5</v>
      </c>
      <c r="I1813" t="str">
        <f>IFERROR(VLOOKUP(A1813,sponsored_animals!$A$1:$C$2143,1,TRUE),0)</f>
        <v>74228ffdfe76aa</v>
      </c>
      <c r="J1813">
        <f>VLOOKUP(H1813,location_costs!$A$1:$B$6,2,FALSE)</f>
        <v>140</v>
      </c>
      <c r="K1813" t="str">
        <f t="shared" si="86"/>
        <v>Dog_Small</v>
      </c>
      <c r="L1813">
        <f>VLOOKUP(K1813,size_costs!$D$1:$E$10,2,FALSE)</f>
        <v>125</v>
      </c>
      <c r="M1813">
        <f>VLOOKUP(C1813,age_costs!$A$1:$B$52,2,FALSE)</f>
        <v>150</v>
      </c>
    </row>
    <row r="1814" spans="1:13" x14ac:dyDescent="0.25">
      <c r="A1814" t="s">
        <v>4304</v>
      </c>
      <c r="B1814" t="s">
        <v>14418</v>
      </c>
      <c r="C1814" s="2">
        <f t="shared" si="84"/>
        <v>10</v>
      </c>
      <c r="D1814" t="s">
        <v>12</v>
      </c>
      <c r="E1814" t="s">
        <v>2672</v>
      </c>
      <c r="F1814">
        <v>19</v>
      </c>
      <c r="G1814" t="str">
        <f t="shared" si="85"/>
        <v>Medium</v>
      </c>
      <c r="H1814" t="s">
        <v>6</v>
      </c>
      <c r="I1814">
        <f>IFERROR(VLOOKUP(A1814,sponsored_animals!$A$1:$C$2143,1,TRUE),0)</f>
        <v>0</v>
      </c>
      <c r="J1814">
        <f>VLOOKUP(H1814,location_costs!$A$1:$B$6,2,FALSE)</f>
        <v>135</v>
      </c>
      <c r="K1814" t="str">
        <f t="shared" si="86"/>
        <v>Dog_Medium</v>
      </c>
      <c r="L1814">
        <f>VLOOKUP(K1814,size_costs!$D$1:$E$10,2,FALSE)</f>
        <v>150</v>
      </c>
      <c r="M1814">
        <f>VLOOKUP(C1814,age_costs!$A$1:$B$52,2,FALSE)</f>
        <v>150</v>
      </c>
    </row>
    <row r="1815" spans="1:13" x14ac:dyDescent="0.25">
      <c r="A1815" t="s">
        <v>4305</v>
      </c>
      <c r="B1815" t="s">
        <v>14217</v>
      </c>
      <c r="C1815" s="2">
        <f t="shared" si="84"/>
        <v>9</v>
      </c>
      <c r="D1815" t="s">
        <v>12</v>
      </c>
      <c r="E1815" t="s">
        <v>2278</v>
      </c>
      <c r="F1815">
        <v>47</v>
      </c>
      <c r="G1815" t="str">
        <f t="shared" si="85"/>
        <v>Large</v>
      </c>
      <c r="H1815" t="s">
        <v>5</v>
      </c>
      <c r="I1815" t="str">
        <f>IFERROR(VLOOKUP(A1815,sponsored_animals!$A$1:$C$2143,1,TRUE),0)</f>
        <v>214f8f6b359a1e</v>
      </c>
      <c r="J1815">
        <f>VLOOKUP(H1815,location_costs!$A$1:$B$6,2,FALSE)</f>
        <v>140</v>
      </c>
      <c r="K1815" t="str">
        <f t="shared" si="86"/>
        <v>Dog_Large</v>
      </c>
      <c r="L1815">
        <f>VLOOKUP(K1815,size_costs!$D$1:$E$10,2,FALSE)</f>
        <v>175</v>
      </c>
      <c r="M1815">
        <f>VLOOKUP(C1815,age_costs!$A$1:$B$52,2,FALSE)</f>
        <v>150</v>
      </c>
    </row>
    <row r="1816" spans="1:13" x14ac:dyDescent="0.25">
      <c r="A1816" t="s">
        <v>4306</v>
      </c>
      <c r="B1816" t="s">
        <v>13532</v>
      </c>
      <c r="C1816" s="2">
        <f t="shared" si="84"/>
        <v>8</v>
      </c>
      <c r="D1816" t="s">
        <v>19</v>
      </c>
      <c r="E1816" t="s">
        <v>2210</v>
      </c>
      <c r="F1816">
        <v>4</v>
      </c>
      <c r="G1816" t="str">
        <f t="shared" si="85"/>
        <v>Small</v>
      </c>
      <c r="H1816" t="s">
        <v>5</v>
      </c>
      <c r="I1816" t="str">
        <f>IFERROR(VLOOKUP(A1816,sponsored_animals!$A$1:$C$2143,1,TRUE),0)</f>
        <v>178f1189a06b68</v>
      </c>
      <c r="J1816">
        <f>VLOOKUP(H1816,location_costs!$A$1:$B$6,2,FALSE)</f>
        <v>140</v>
      </c>
      <c r="K1816" t="str">
        <f t="shared" si="86"/>
        <v>Cat_Small</v>
      </c>
      <c r="L1816">
        <f>VLOOKUP(K1816,size_costs!$D$1:$E$10,2,FALSE)</f>
        <v>100</v>
      </c>
      <c r="M1816">
        <f>VLOOKUP(C1816,age_costs!$A$1:$B$52,2,FALSE)</f>
        <v>150</v>
      </c>
    </row>
    <row r="1817" spans="1:13" x14ac:dyDescent="0.25">
      <c r="A1817" t="s">
        <v>4307</v>
      </c>
      <c r="B1817" t="s">
        <v>14464</v>
      </c>
      <c r="C1817" s="2">
        <f t="shared" si="84"/>
        <v>9</v>
      </c>
      <c r="D1817" t="s">
        <v>19</v>
      </c>
      <c r="E1817" t="s">
        <v>2380</v>
      </c>
      <c r="F1817">
        <v>6.5</v>
      </c>
      <c r="G1817" t="str">
        <f t="shared" si="85"/>
        <v>Medium</v>
      </c>
      <c r="H1817" t="s">
        <v>5</v>
      </c>
      <c r="I1817">
        <f>IFERROR(VLOOKUP(A1817,sponsored_animals!$A$1:$C$2143,1,TRUE),0)</f>
        <v>0</v>
      </c>
      <c r="J1817">
        <f>VLOOKUP(H1817,location_costs!$A$1:$B$6,2,FALSE)</f>
        <v>140</v>
      </c>
      <c r="K1817" t="str">
        <f t="shared" si="86"/>
        <v>Cat_Medium</v>
      </c>
      <c r="L1817">
        <f>VLOOKUP(K1817,size_costs!$D$1:$E$10,2,FALSE)</f>
        <v>120</v>
      </c>
      <c r="M1817">
        <f>VLOOKUP(C1817,age_costs!$A$1:$B$52,2,FALSE)</f>
        <v>150</v>
      </c>
    </row>
    <row r="1818" spans="1:13" x14ac:dyDescent="0.25">
      <c r="A1818" t="s">
        <v>4308</v>
      </c>
      <c r="B1818" t="s">
        <v>14465</v>
      </c>
      <c r="C1818" s="2">
        <f t="shared" si="84"/>
        <v>6</v>
      </c>
      <c r="D1818" t="s">
        <v>19</v>
      </c>
      <c r="E1818" t="s">
        <v>2198</v>
      </c>
      <c r="F1818">
        <v>6</v>
      </c>
      <c r="G1818" t="str">
        <f t="shared" si="85"/>
        <v>Medium</v>
      </c>
      <c r="H1818" t="s">
        <v>7</v>
      </c>
      <c r="I1818" t="str">
        <f>IFERROR(VLOOKUP(A1818,sponsored_animals!$A$1:$C$2143,1,TRUE),0)</f>
        <v>36806649e5722d</v>
      </c>
      <c r="J1818">
        <f>VLOOKUP(H1818,location_costs!$A$1:$B$6,2,FALSE)</f>
        <v>100</v>
      </c>
      <c r="K1818" t="str">
        <f t="shared" si="86"/>
        <v>Cat_Medium</v>
      </c>
      <c r="L1818">
        <f>VLOOKUP(K1818,size_costs!$D$1:$E$10,2,FALSE)</f>
        <v>120</v>
      </c>
      <c r="M1818">
        <f>VLOOKUP(C1818,age_costs!$A$1:$B$52,2,FALSE)</f>
        <v>100</v>
      </c>
    </row>
    <row r="1819" spans="1:13" x14ac:dyDescent="0.25">
      <c r="A1819" t="s">
        <v>4309</v>
      </c>
      <c r="B1819" t="s">
        <v>14466</v>
      </c>
      <c r="C1819" s="2">
        <f t="shared" si="84"/>
        <v>8</v>
      </c>
      <c r="D1819" t="s">
        <v>19</v>
      </c>
      <c r="E1819" t="s">
        <v>2198</v>
      </c>
      <c r="F1819">
        <v>2</v>
      </c>
      <c r="G1819" t="str">
        <f t="shared" si="85"/>
        <v>Small</v>
      </c>
      <c r="H1819" t="s">
        <v>6</v>
      </c>
      <c r="I1819" t="str">
        <f>IFERROR(VLOOKUP(A1819,sponsored_animals!$A$1:$C$2143,1,TRUE),0)</f>
        <v>178f1189a06b68</v>
      </c>
      <c r="J1819">
        <f>VLOOKUP(H1819,location_costs!$A$1:$B$6,2,FALSE)</f>
        <v>135</v>
      </c>
      <c r="K1819" t="str">
        <f t="shared" si="86"/>
        <v>Cat_Small</v>
      </c>
      <c r="L1819">
        <f>VLOOKUP(K1819,size_costs!$D$1:$E$10,2,FALSE)</f>
        <v>100</v>
      </c>
      <c r="M1819">
        <f>VLOOKUP(C1819,age_costs!$A$1:$B$52,2,FALSE)</f>
        <v>150</v>
      </c>
    </row>
    <row r="1820" spans="1:13" x14ac:dyDescent="0.25">
      <c r="A1820" t="s">
        <v>4310</v>
      </c>
      <c r="B1820" t="s">
        <v>2408</v>
      </c>
      <c r="C1820" s="2">
        <f t="shared" si="84"/>
        <v>5</v>
      </c>
      <c r="D1820" t="s">
        <v>12</v>
      </c>
      <c r="E1820" t="s">
        <v>2223</v>
      </c>
      <c r="F1820">
        <v>14</v>
      </c>
      <c r="G1820" t="str">
        <f t="shared" si="85"/>
        <v>Medium</v>
      </c>
      <c r="H1820" t="s">
        <v>7</v>
      </c>
      <c r="I1820" t="str">
        <f>IFERROR(VLOOKUP(A1820,sponsored_animals!$A$1:$C$2143,1,TRUE),0)</f>
        <v>b14069999a0ee6</v>
      </c>
      <c r="J1820">
        <f>VLOOKUP(H1820,location_costs!$A$1:$B$6,2,FALSE)</f>
        <v>100</v>
      </c>
      <c r="K1820" t="str">
        <f t="shared" si="86"/>
        <v>Dog_Medium</v>
      </c>
      <c r="L1820">
        <f>VLOOKUP(K1820,size_costs!$D$1:$E$10,2,FALSE)</f>
        <v>150</v>
      </c>
      <c r="M1820">
        <f>VLOOKUP(C1820,age_costs!$A$1:$B$52,2,FALSE)</f>
        <v>100</v>
      </c>
    </row>
    <row r="1821" spans="1:13" x14ac:dyDescent="0.25">
      <c r="A1821" t="s">
        <v>4312</v>
      </c>
      <c r="B1821" t="s">
        <v>13585</v>
      </c>
      <c r="C1821" s="2">
        <f t="shared" si="84"/>
        <v>11</v>
      </c>
      <c r="D1821" t="s">
        <v>12</v>
      </c>
      <c r="E1821" t="s">
        <v>2226</v>
      </c>
      <c r="F1821">
        <v>16</v>
      </c>
      <c r="G1821" t="str">
        <f t="shared" si="85"/>
        <v>Medium</v>
      </c>
      <c r="H1821" t="s">
        <v>7</v>
      </c>
      <c r="I1821" t="str">
        <f>IFERROR(VLOOKUP(A1821,sponsored_animals!$A$1:$C$2143,1,TRUE),0)</f>
        <v>36806649e5722d</v>
      </c>
      <c r="J1821">
        <f>VLOOKUP(H1821,location_costs!$A$1:$B$6,2,FALSE)</f>
        <v>100</v>
      </c>
      <c r="K1821" t="str">
        <f t="shared" si="86"/>
        <v>Dog_Medium</v>
      </c>
      <c r="L1821">
        <f>VLOOKUP(K1821,size_costs!$D$1:$E$10,2,FALSE)</f>
        <v>150</v>
      </c>
      <c r="M1821">
        <f>VLOOKUP(C1821,age_costs!$A$1:$B$52,2,FALSE)</f>
        <v>150</v>
      </c>
    </row>
    <row r="1822" spans="1:13" x14ac:dyDescent="0.25">
      <c r="A1822" t="s">
        <v>4313</v>
      </c>
      <c r="B1822" t="s">
        <v>8357</v>
      </c>
      <c r="C1822" s="2">
        <f t="shared" si="84"/>
        <v>4</v>
      </c>
      <c r="D1822" t="s">
        <v>12</v>
      </c>
      <c r="E1822" t="s">
        <v>2241</v>
      </c>
      <c r="F1822">
        <v>12</v>
      </c>
      <c r="G1822" t="str">
        <f t="shared" si="85"/>
        <v>Medium</v>
      </c>
      <c r="H1822" t="s">
        <v>7</v>
      </c>
      <c r="I1822" t="str">
        <f>IFERROR(VLOOKUP(A1822,sponsored_animals!$A$1:$C$2143,1,TRUE),0)</f>
        <v>36806649e5722d</v>
      </c>
      <c r="J1822">
        <f>VLOOKUP(H1822,location_costs!$A$1:$B$6,2,FALSE)</f>
        <v>100</v>
      </c>
      <c r="K1822" t="str">
        <f t="shared" si="86"/>
        <v>Dog_Medium</v>
      </c>
      <c r="L1822">
        <f>VLOOKUP(K1822,size_costs!$D$1:$E$10,2,FALSE)</f>
        <v>150</v>
      </c>
      <c r="M1822">
        <f>VLOOKUP(C1822,age_costs!$A$1:$B$52,2,FALSE)</f>
        <v>0</v>
      </c>
    </row>
    <row r="1823" spans="1:13" x14ac:dyDescent="0.25">
      <c r="A1823" t="s">
        <v>4315</v>
      </c>
      <c r="B1823" t="s">
        <v>8027</v>
      </c>
      <c r="C1823" s="2">
        <f t="shared" si="84"/>
        <v>3</v>
      </c>
      <c r="D1823" t="s">
        <v>12</v>
      </c>
      <c r="E1823" t="s">
        <v>2207</v>
      </c>
      <c r="F1823">
        <v>22</v>
      </c>
      <c r="G1823" t="str">
        <f t="shared" si="85"/>
        <v>Medium</v>
      </c>
      <c r="H1823" t="s">
        <v>3</v>
      </c>
      <c r="I1823" t="str">
        <f>IFERROR(VLOOKUP(A1823,sponsored_animals!$A$1:$C$2143,1,TRUE),0)</f>
        <v>178f1189a06b68</v>
      </c>
      <c r="J1823">
        <f>VLOOKUP(H1823,location_costs!$A$1:$B$6,2,FALSE)</f>
        <v>120</v>
      </c>
      <c r="K1823" t="str">
        <f t="shared" si="86"/>
        <v>Dog_Medium</v>
      </c>
      <c r="L1823">
        <f>VLOOKUP(K1823,size_costs!$D$1:$E$10,2,FALSE)</f>
        <v>150</v>
      </c>
      <c r="M1823">
        <f>VLOOKUP(C1823,age_costs!$A$1:$B$52,2,FALSE)</f>
        <v>0</v>
      </c>
    </row>
    <row r="1824" spans="1:13" x14ac:dyDescent="0.25">
      <c r="A1824" t="s">
        <v>4317</v>
      </c>
      <c r="B1824" t="s">
        <v>3575</v>
      </c>
      <c r="C1824" s="2">
        <f t="shared" si="84"/>
        <v>2</v>
      </c>
      <c r="D1824" t="s">
        <v>19</v>
      </c>
      <c r="E1824" t="s">
        <v>2207</v>
      </c>
      <c r="F1824">
        <v>2</v>
      </c>
      <c r="G1824" t="str">
        <f t="shared" si="85"/>
        <v>Small</v>
      </c>
      <c r="H1824" t="s">
        <v>5</v>
      </c>
      <c r="I1824">
        <f>IFERROR(VLOOKUP(A1824,sponsored_animals!$A$1:$C$2143,1,TRUE),0)</f>
        <v>0</v>
      </c>
      <c r="J1824">
        <f>VLOOKUP(H1824,location_costs!$A$1:$B$6,2,FALSE)</f>
        <v>140</v>
      </c>
      <c r="K1824" t="str">
        <f t="shared" si="86"/>
        <v>Cat_Small</v>
      </c>
      <c r="L1824">
        <f>VLOOKUP(K1824,size_costs!$D$1:$E$10,2,FALSE)</f>
        <v>100</v>
      </c>
      <c r="M1824">
        <f>VLOOKUP(C1824,age_costs!$A$1:$B$52,2,FALSE)</f>
        <v>0</v>
      </c>
    </row>
    <row r="1825" spans="1:13" x14ac:dyDescent="0.25">
      <c r="A1825" t="s">
        <v>4319</v>
      </c>
      <c r="B1825" t="s">
        <v>4060</v>
      </c>
      <c r="C1825" s="2">
        <f t="shared" si="84"/>
        <v>5</v>
      </c>
      <c r="D1825" t="s">
        <v>12</v>
      </c>
      <c r="E1825" t="s">
        <v>2448</v>
      </c>
      <c r="F1825">
        <v>5</v>
      </c>
      <c r="G1825" t="str">
        <f t="shared" si="85"/>
        <v>Small</v>
      </c>
      <c r="H1825" t="s">
        <v>3</v>
      </c>
      <c r="I1825" t="str">
        <f>IFERROR(VLOOKUP(A1825,sponsored_animals!$A$1:$C$2143,1,TRUE),0)</f>
        <v>36806649e5722d</v>
      </c>
      <c r="J1825">
        <f>VLOOKUP(H1825,location_costs!$A$1:$B$6,2,FALSE)</f>
        <v>120</v>
      </c>
      <c r="K1825" t="str">
        <f t="shared" si="86"/>
        <v>Dog_Small</v>
      </c>
      <c r="L1825">
        <f>VLOOKUP(K1825,size_costs!$D$1:$E$10,2,FALSE)</f>
        <v>125</v>
      </c>
      <c r="M1825">
        <f>VLOOKUP(C1825,age_costs!$A$1:$B$52,2,FALSE)</f>
        <v>100</v>
      </c>
    </row>
    <row r="1826" spans="1:13" x14ac:dyDescent="0.25">
      <c r="A1826" t="s">
        <v>4321</v>
      </c>
      <c r="B1826" t="s">
        <v>14467</v>
      </c>
      <c r="C1826" s="2">
        <f t="shared" si="84"/>
        <v>14</v>
      </c>
      <c r="D1826" t="s">
        <v>12</v>
      </c>
      <c r="E1826" t="s">
        <v>2231</v>
      </c>
      <c r="F1826">
        <v>19</v>
      </c>
      <c r="G1826" t="str">
        <f t="shared" si="85"/>
        <v>Medium</v>
      </c>
      <c r="H1826" t="s">
        <v>4</v>
      </c>
      <c r="I1826" t="str">
        <f>IFERROR(VLOOKUP(A1826,sponsored_animals!$A$1:$C$2143,1,TRUE),0)</f>
        <v>4fca6ef6dbda96</v>
      </c>
      <c r="J1826">
        <f>VLOOKUP(H1826,location_costs!$A$1:$B$6,2,FALSE)</f>
        <v>110</v>
      </c>
      <c r="K1826" t="str">
        <f t="shared" si="86"/>
        <v>Dog_Medium</v>
      </c>
      <c r="L1826">
        <f>VLOOKUP(K1826,size_costs!$D$1:$E$10,2,FALSE)</f>
        <v>150</v>
      </c>
      <c r="M1826">
        <f>VLOOKUP(C1826,age_costs!$A$1:$B$52,2,FALSE)</f>
        <v>200</v>
      </c>
    </row>
    <row r="1827" spans="1:13" x14ac:dyDescent="0.25">
      <c r="A1827" t="s">
        <v>441</v>
      </c>
      <c r="B1827" t="s">
        <v>14468</v>
      </c>
      <c r="C1827" s="2">
        <f t="shared" si="84"/>
        <v>3</v>
      </c>
      <c r="D1827" t="s">
        <v>12</v>
      </c>
      <c r="E1827" t="s">
        <v>2615</v>
      </c>
      <c r="F1827">
        <v>41</v>
      </c>
      <c r="G1827" t="str">
        <f t="shared" si="85"/>
        <v>Large</v>
      </c>
      <c r="H1827" t="s">
        <v>6</v>
      </c>
      <c r="I1827" t="str">
        <f>IFERROR(VLOOKUP(A1827,sponsored_animals!$A$1:$C$2143,1,TRUE),0)</f>
        <v>178f1189a06b68</v>
      </c>
      <c r="J1827">
        <f>VLOOKUP(H1827,location_costs!$A$1:$B$6,2,FALSE)</f>
        <v>135</v>
      </c>
      <c r="K1827" t="str">
        <f t="shared" si="86"/>
        <v>Dog_Large</v>
      </c>
      <c r="L1827">
        <f>VLOOKUP(K1827,size_costs!$D$1:$E$10,2,FALSE)</f>
        <v>175</v>
      </c>
      <c r="M1827">
        <f>VLOOKUP(C1827,age_costs!$A$1:$B$52,2,FALSE)</f>
        <v>0</v>
      </c>
    </row>
    <row r="1828" spans="1:13" x14ac:dyDescent="0.25">
      <c r="A1828" t="s">
        <v>4322</v>
      </c>
      <c r="B1828" t="s">
        <v>5755</v>
      </c>
      <c r="C1828" s="2">
        <f t="shared" si="84"/>
        <v>3</v>
      </c>
      <c r="D1828" t="s">
        <v>12</v>
      </c>
      <c r="E1828" t="s">
        <v>2231</v>
      </c>
      <c r="F1828">
        <v>47</v>
      </c>
      <c r="G1828" t="str">
        <f t="shared" si="85"/>
        <v>Large</v>
      </c>
      <c r="H1828" t="s">
        <v>5</v>
      </c>
      <c r="I1828" t="str">
        <f>IFERROR(VLOOKUP(A1828,sponsored_animals!$A$1:$C$2143,1,TRUE),0)</f>
        <v>0ea863dbf1123f</v>
      </c>
      <c r="J1828">
        <f>VLOOKUP(H1828,location_costs!$A$1:$B$6,2,FALSE)</f>
        <v>140</v>
      </c>
      <c r="K1828" t="str">
        <f t="shared" si="86"/>
        <v>Dog_Large</v>
      </c>
      <c r="L1828">
        <f>VLOOKUP(K1828,size_costs!$D$1:$E$10,2,FALSE)</f>
        <v>175</v>
      </c>
      <c r="M1828">
        <f>VLOOKUP(C1828,age_costs!$A$1:$B$52,2,FALSE)</f>
        <v>0</v>
      </c>
    </row>
    <row r="1829" spans="1:13" x14ac:dyDescent="0.25">
      <c r="A1829" t="s">
        <v>4324</v>
      </c>
      <c r="B1829" t="s">
        <v>5596</v>
      </c>
      <c r="C1829" s="2">
        <f t="shared" si="84"/>
        <v>3</v>
      </c>
      <c r="D1829" t="s">
        <v>12</v>
      </c>
      <c r="E1829" t="s">
        <v>2241</v>
      </c>
      <c r="F1829">
        <v>28</v>
      </c>
      <c r="G1829" t="str">
        <f t="shared" si="85"/>
        <v>Medium</v>
      </c>
      <c r="H1829" t="s">
        <v>5</v>
      </c>
      <c r="I1829">
        <f>IFERROR(VLOOKUP(A1829,sponsored_animals!$A$1:$C$2143,1,TRUE),0)</f>
        <v>0</v>
      </c>
      <c r="J1829">
        <f>VLOOKUP(H1829,location_costs!$A$1:$B$6,2,FALSE)</f>
        <v>140</v>
      </c>
      <c r="K1829" t="str">
        <f t="shared" si="86"/>
        <v>Dog_Medium</v>
      </c>
      <c r="L1829">
        <f>VLOOKUP(K1829,size_costs!$D$1:$E$10,2,FALSE)</f>
        <v>150</v>
      </c>
      <c r="M1829">
        <f>VLOOKUP(C1829,age_costs!$A$1:$B$52,2,FALSE)</f>
        <v>0</v>
      </c>
    </row>
    <row r="1830" spans="1:13" x14ac:dyDescent="0.25">
      <c r="A1830" t="s">
        <v>4326</v>
      </c>
      <c r="B1830" t="s">
        <v>14469</v>
      </c>
      <c r="C1830" s="2">
        <f t="shared" si="84"/>
        <v>16</v>
      </c>
      <c r="D1830" t="s">
        <v>19</v>
      </c>
      <c r="E1830" t="s">
        <v>2200</v>
      </c>
      <c r="F1830">
        <v>8</v>
      </c>
      <c r="G1830" t="str">
        <f t="shared" si="85"/>
        <v>Large</v>
      </c>
      <c r="H1830" t="s">
        <v>3</v>
      </c>
      <c r="I1830" t="str">
        <f>IFERROR(VLOOKUP(A1830,sponsored_animals!$A$1:$C$2143,1,TRUE),0)</f>
        <v>438efb0f97b6a3</v>
      </c>
      <c r="J1830">
        <f>VLOOKUP(H1830,location_costs!$A$1:$B$6,2,FALSE)</f>
        <v>120</v>
      </c>
      <c r="K1830" t="str">
        <f t="shared" si="86"/>
        <v>Cat_Large</v>
      </c>
      <c r="L1830">
        <f>VLOOKUP(K1830,size_costs!$D$1:$E$10,2,FALSE)</f>
        <v>140</v>
      </c>
      <c r="M1830">
        <f>VLOOKUP(C1830,age_costs!$A$1:$B$52,2,FALSE)</f>
        <v>300</v>
      </c>
    </row>
    <row r="1831" spans="1:13" x14ac:dyDescent="0.25">
      <c r="A1831" t="s">
        <v>4327</v>
      </c>
      <c r="B1831" t="s">
        <v>14470</v>
      </c>
      <c r="C1831" s="2">
        <f t="shared" si="84"/>
        <v>4</v>
      </c>
      <c r="D1831" t="s">
        <v>19</v>
      </c>
      <c r="E1831" t="s">
        <v>2849</v>
      </c>
      <c r="F1831">
        <v>2</v>
      </c>
      <c r="G1831" t="str">
        <f t="shared" si="85"/>
        <v>Small</v>
      </c>
      <c r="H1831" t="s">
        <v>5</v>
      </c>
      <c r="I1831" t="str">
        <f>IFERROR(VLOOKUP(A1831,sponsored_animals!$A$1:$C$2143,1,TRUE),0)</f>
        <v>178f1189a06b68</v>
      </c>
      <c r="J1831">
        <f>VLOOKUP(H1831,location_costs!$A$1:$B$6,2,FALSE)</f>
        <v>140</v>
      </c>
      <c r="K1831" t="str">
        <f t="shared" si="86"/>
        <v>Cat_Small</v>
      </c>
      <c r="L1831">
        <f>VLOOKUP(K1831,size_costs!$D$1:$E$10,2,FALSE)</f>
        <v>100</v>
      </c>
      <c r="M1831">
        <f>VLOOKUP(C1831,age_costs!$A$1:$B$52,2,FALSE)</f>
        <v>0</v>
      </c>
    </row>
    <row r="1832" spans="1:13" x14ac:dyDescent="0.25">
      <c r="A1832" t="s">
        <v>4328</v>
      </c>
      <c r="B1832" t="s">
        <v>5668</v>
      </c>
      <c r="C1832" s="2">
        <f t="shared" si="84"/>
        <v>5</v>
      </c>
      <c r="D1832" t="s">
        <v>19</v>
      </c>
      <c r="E1832" t="s">
        <v>2182</v>
      </c>
      <c r="F1832">
        <v>6.5</v>
      </c>
      <c r="G1832" t="str">
        <f t="shared" si="85"/>
        <v>Medium</v>
      </c>
      <c r="H1832" t="s">
        <v>6</v>
      </c>
      <c r="I1832">
        <f>IFERROR(VLOOKUP(A1832,sponsored_animals!$A$1:$C$2143,1,TRUE),0)</f>
        <v>0</v>
      </c>
      <c r="J1832">
        <f>VLOOKUP(H1832,location_costs!$A$1:$B$6,2,FALSE)</f>
        <v>135</v>
      </c>
      <c r="K1832" t="str">
        <f t="shared" si="86"/>
        <v>Cat_Medium</v>
      </c>
      <c r="L1832">
        <f>VLOOKUP(K1832,size_costs!$D$1:$E$10,2,FALSE)</f>
        <v>120</v>
      </c>
      <c r="M1832">
        <f>VLOOKUP(C1832,age_costs!$A$1:$B$52,2,FALSE)</f>
        <v>100</v>
      </c>
    </row>
    <row r="1833" spans="1:13" x14ac:dyDescent="0.25">
      <c r="A1833" t="s">
        <v>4329</v>
      </c>
      <c r="B1833" t="s">
        <v>13654</v>
      </c>
      <c r="C1833" s="2">
        <f t="shared" si="84"/>
        <v>6</v>
      </c>
      <c r="D1833" t="s">
        <v>19</v>
      </c>
      <c r="E1833" t="s">
        <v>2198</v>
      </c>
      <c r="F1833">
        <v>6.5</v>
      </c>
      <c r="G1833" t="str">
        <f t="shared" si="85"/>
        <v>Medium</v>
      </c>
      <c r="H1833" t="s">
        <v>3</v>
      </c>
      <c r="I1833" t="str">
        <f>IFERROR(VLOOKUP(A1833,sponsored_animals!$A$1:$C$2143,1,TRUE),0)</f>
        <v>b14069999a0ee6</v>
      </c>
      <c r="J1833">
        <f>VLOOKUP(H1833,location_costs!$A$1:$B$6,2,FALSE)</f>
        <v>120</v>
      </c>
      <c r="K1833" t="str">
        <f t="shared" si="86"/>
        <v>Cat_Medium</v>
      </c>
      <c r="L1833">
        <f>VLOOKUP(K1833,size_costs!$D$1:$E$10,2,FALSE)</f>
        <v>120</v>
      </c>
      <c r="M1833">
        <f>VLOOKUP(C1833,age_costs!$A$1:$B$52,2,FALSE)</f>
        <v>100</v>
      </c>
    </row>
    <row r="1834" spans="1:13" x14ac:dyDescent="0.25">
      <c r="A1834" t="s">
        <v>4330</v>
      </c>
      <c r="B1834" t="s">
        <v>14471</v>
      </c>
      <c r="C1834" s="2">
        <f t="shared" si="84"/>
        <v>9</v>
      </c>
      <c r="D1834" t="s">
        <v>12</v>
      </c>
      <c r="E1834" t="s">
        <v>2202</v>
      </c>
      <c r="F1834">
        <v>12</v>
      </c>
      <c r="G1834" t="str">
        <f t="shared" si="85"/>
        <v>Medium</v>
      </c>
      <c r="H1834" t="s">
        <v>6</v>
      </c>
      <c r="I1834" t="str">
        <f>IFERROR(VLOOKUP(A1834,sponsored_animals!$A$1:$C$2143,1,TRUE),0)</f>
        <v>214f8f6b359a1e</v>
      </c>
      <c r="J1834">
        <f>VLOOKUP(H1834,location_costs!$A$1:$B$6,2,FALSE)</f>
        <v>135</v>
      </c>
      <c r="K1834" t="str">
        <f t="shared" si="86"/>
        <v>Dog_Medium</v>
      </c>
      <c r="L1834">
        <f>VLOOKUP(K1834,size_costs!$D$1:$E$10,2,FALSE)</f>
        <v>150</v>
      </c>
      <c r="M1834">
        <f>VLOOKUP(C1834,age_costs!$A$1:$B$52,2,FALSE)</f>
        <v>150</v>
      </c>
    </row>
    <row r="1835" spans="1:13" x14ac:dyDescent="0.25">
      <c r="A1835" t="s">
        <v>4331</v>
      </c>
      <c r="B1835" t="s">
        <v>2823</v>
      </c>
      <c r="C1835" s="2">
        <f t="shared" si="84"/>
        <v>4</v>
      </c>
      <c r="D1835" t="s">
        <v>12</v>
      </c>
      <c r="E1835" t="s">
        <v>2180</v>
      </c>
      <c r="F1835">
        <v>41</v>
      </c>
      <c r="G1835" t="str">
        <f t="shared" si="85"/>
        <v>Large</v>
      </c>
      <c r="H1835" t="s">
        <v>6</v>
      </c>
      <c r="I1835" t="str">
        <f>IFERROR(VLOOKUP(A1835,sponsored_animals!$A$1:$C$2143,1,TRUE),0)</f>
        <v>178f1189a06b68</v>
      </c>
      <c r="J1835">
        <f>VLOOKUP(H1835,location_costs!$A$1:$B$6,2,FALSE)</f>
        <v>135</v>
      </c>
      <c r="K1835" t="str">
        <f t="shared" si="86"/>
        <v>Dog_Large</v>
      </c>
      <c r="L1835">
        <f>VLOOKUP(K1835,size_costs!$D$1:$E$10,2,FALSE)</f>
        <v>175</v>
      </c>
      <c r="M1835">
        <f>VLOOKUP(C1835,age_costs!$A$1:$B$52,2,FALSE)</f>
        <v>0</v>
      </c>
    </row>
    <row r="1836" spans="1:13" x14ac:dyDescent="0.25">
      <c r="A1836" t="s">
        <v>4333</v>
      </c>
      <c r="B1836" t="s">
        <v>2621</v>
      </c>
      <c r="C1836" s="2">
        <f t="shared" si="84"/>
        <v>8</v>
      </c>
      <c r="D1836" t="s">
        <v>12</v>
      </c>
      <c r="E1836" t="s">
        <v>2325</v>
      </c>
      <c r="F1836">
        <v>8</v>
      </c>
      <c r="G1836" t="str">
        <f t="shared" si="85"/>
        <v>Small</v>
      </c>
      <c r="H1836" t="s">
        <v>5</v>
      </c>
      <c r="I1836" t="str">
        <f>IFERROR(VLOOKUP(A1836,sponsored_animals!$A$1:$C$2143,1,TRUE),0)</f>
        <v>b14069999a0ee6</v>
      </c>
      <c r="J1836">
        <f>VLOOKUP(H1836,location_costs!$A$1:$B$6,2,FALSE)</f>
        <v>140</v>
      </c>
      <c r="K1836" t="str">
        <f t="shared" si="86"/>
        <v>Dog_Small</v>
      </c>
      <c r="L1836">
        <f>VLOOKUP(K1836,size_costs!$D$1:$E$10,2,FALSE)</f>
        <v>125</v>
      </c>
      <c r="M1836">
        <f>VLOOKUP(C1836,age_costs!$A$1:$B$52,2,FALSE)</f>
        <v>150</v>
      </c>
    </row>
    <row r="1837" spans="1:13" x14ac:dyDescent="0.25">
      <c r="A1837" t="s">
        <v>4334</v>
      </c>
      <c r="B1837" t="s">
        <v>14472</v>
      </c>
      <c r="C1837" s="2">
        <f t="shared" si="84"/>
        <v>10</v>
      </c>
      <c r="D1837" t="s">
        <v>12</v>
      </c>
      <c r="E1837" t="s">
        <v>2501</v>
      </c>
      <c r="F1837">
        <v>23</v>
      </c>
      <c r="G1837" t="str">
        <f t="shared" si="85"/>
        <v>Medium</v>
      </c>
      <c r="H1837" t="s">
        <v>6</v>
      </c>
      <c r="I1837" t="str">
        <f>IFERROR(VLOOKUP(A1837,sponsored_animals!$A$1:$C$2143,1,TRUE),0)</f>
        <v>36806649e5722d</v>
      </c>
      <c r="J1837">
        <f>VLOOKUP(H1837,location_costs!$A$1:$B$6,2,FALSE)</f>
        <v>135</v>
      </c>
      <c r="K1837" t="str">
        <f t="shared" si="86"/>
        <v>Dog_Medium</v>
      </c>
      <c r="L1837">
        <f>VLOOKUP(K1837,size_costs!$D$1:$E$10,2,FALSE)</f>
        <v>150</v>
      </c>
      <c r="M1837">
        <f>VLOOKUP(C1837,age_costs!$A$1:$B$52,2,FALSE)</f>
        <v>150</v>
      </c>
    </row>
    <row r="1838" spans="1:13" x14ac:dyDescent="0.25">
      <c r="A1838" t="s">
        <v>4335</v>
      </c>
      <c r="B1838" t="s">
        <v>14473</v>
      </c>
      <c r="C1838" s="2">
        <f t="shared" si="84"/>
        <v>9</v>
      </c>
      <c r="D1838" t="s">
        <v>12</v>
      </c>
      <c r="E1838" t="s">
        <v>2196</v>
      </c>
      <c r="F1838">
        <v>48</v>
      </c>
      <c r="G1838" t="str">
        <f t="shared" si="85"/>
        <v>Large</v>
      </c>
      <c r="H1838" t="s">
        <v>3</v>
      </c>
      <c r="I1838" t="str">
        <f>IFERROR(VLOOKUP(A1838,sponsored_animals!$A$1:$C$2143,1,TRUE),0)</f>
        <v>4fca6ef6dbda96</v>
      </c>
      <c r="J1838">
        <f>VLOOKUP(H1838,location_costs!$A$1:$B$6,2,FALSE)</f>
        <v>120</v>
      </c>
      <c r="K1838" t="str">
        <f t="shared" si="86"/>
        <v>Dog_Large</v>
      </c>
      <c r="L1838">
        <f>VLOOKUP(K1838,size_costs!$D$1:$E$10,2,FALSE)</f>
        <v>175</v>
      </c>
      <c r="M1838">
        <f>VLOOKUP(C1838,age_costs!$A$1:$B$52,2,FALSE)</f>
        <v>150</v>
      </c>
    </row>
    <row r="1839" spans="1:13" x14ac:dyDescent="0.25">
      <c r="A1839" t="s">
        <v>4336</v>
      </c>
      <c r="B1839" t="s">
        <v>14474</v>
      </c>
      <c r="C1839" s="2">
        <f t="shared" si="84"/>
        <v>8</v>
      </c>
      <c r="D1839" t="s">
        <v>19</v>
      </c>
      <c r="E1839" t="s">
        <v>2182</v>
      </c>
      <c r="F1839">
        <v>6</v>
      </c>
      <c r="G1839" t="str">
        <f t="shared" si="85"/>
        <v>Medium</v>
      </c>
      <c r="H1839" t="s">
        <v>5</v>
      </c>
      <c r="I1839">
        <f>IFERROR(VLOOKUP(A1839,sponsored_animals!$A$1:$C$2143,1,TRUE),0)</f>
        <v>0</v>
      </c>
      <c r="J1839">
        <f>VLOOKUP(H1839,location_costs!$A$1:$B$6,2,FALSE)</f>
        <v>140</v>
      </c>
      <c r="K1839" t="str">
        <f t="shared" si="86"/>
        <v>Cat_Medium</v>
      </c>
      <c r="L1839">
        <f>VLOOKUP(K1839,size_costs!$D$1:$E$10,2,FALSE)</f>
        <v>120</v>
      </c>
      <c r="M1839">
        <f>VLOOKUP(C1839,age_costs!$A$1:$B$52,2,FALSE)</f>
        <v>150</v>
      </c>
    </row>
    <row r="1840" spans="1:13" x14ac:dyDescent="0.25">
      <c r="A1840" t="s">
        <v>4337</v>
      </c>
      <c r="B1840" t="s">
        <v>14475</v>
      </c>
      <c r="C1840" s="2">
        <f t="shared" si="84"/>
        <v>13</v>
      </c>
      <c r="D1840" t="s">
        <v>12</v>
      </c>
      <c r="E1840" t="s">
        <v>2186</v>
      </c>
      <c r="F1840">
        <v>48</v>
      </c>
      <c r="G1840" t="str">
        <f t="shared" si="85"/>
        <v>Large</v>
      </c>
      <c r="H1840" t="s">
        <v>6</v>
      </c>
      <c r="I1840" t="str">
        <f>IFERROR(VLOOKUP(A1840,sponsored_animals!$A$1:$C$2143,1,TRUE),0)</f>
        <v>7c0c3e04e6a4d4</v>
      </c>
      <c r="J1840">
        <f>VLOOKUP(H1840,location_costs!$A$1:$B$6,2,FALSE)</f>
        <v>135</v>
      </c>
      <c r="K1840" t="str">
        <f t="shared" si="86"/>
        <v>Dog_Large</v>
      </c>
      <c r="L1840">
        <f>VLOOKUP(K1840,size_costs!$D$1:$E$10,2,FALSE)</f>
        <v>175</v>
      </c>
      <c r="M1840">
        <f>VLOOKUP(C1840,age_costs!$A$1:$B$52,2,FALSE)</f>
        <v>200</v>
      </c>
    </row>
    <row r="1841" spans="1:13" x14ac:dyDescent="0.25">
      <c r="A1841" t="s">
        <v>1343</v>
      </c>
      <c r="B1841" t="s">
        <v>14476</v>
      </c>
      <c r="C1841" s="2">
        <f t="shared" si="84"/>
        <v>6</v>
      </c>
      <c r="D1841" t="s">
        <v>12</v>
      </c>
      <c r="E1841" t="s">
        <v>2217</v>
      </c>
      <c r="F1841">
        <v>32</v>
      </c>
      <c r="G1841" t="str">
        <f t="shared" si="85"/>
        <v>Large</v>
      </c>
      <c r="H1841" t="s">
        <v>7</v>
      </c>
      <c r="I1841" t="str">
        <f>IFERROR(VLOOKUP(A1841,sponsored_animals!$A$1:$C$2143,1,TRUE),0)</f>
        <v>178f1189a06b68</v>
      </c>
      <c r="J1841">
        <f>VLOOKUP(H1841,location_costs!$A$1:$B$6,2,FALSE)</f>
        <v>100</v>
      </c>
      <c r="K1841" t="str">
        <f t="shared" si="86"/>
        <v>Dog_Large</v>
      </c>
      <c r="L1841">
        <f>VLOOKUP(K1841,size_costs!$D$1:$E$10,2,FALSE)</f>
        <v>175</v>
      </c>
      <c r="M1841">
        <f>VLOOKUP(C1841,age_costs!$A$1:$B$52,2,FALSE)</f>
        <v>100</v>
      </c>
    </row>
    <row r="1842" spans="1:13" x14ac:dyDescent="0.25">
      <c r="A1842" t="s">
        <v>4338</v>
      </c>
      <c r="B1842" t="s">
        <v>14477</v>
      </c>
      <c r="C1842" s="2">
        <f t="shared" si="84"/>
        <v>6</v>
      </c>
      <c r="D1842" t="s">
        <v>19</v>
      </c>
      <c r="E1842" t="s">
        <v>2182</v>
      </c>
      <c r="F1842">
        <v>9</v>
      </c>
      <c r="G1842" t="str">
        <f t="shared" si="85"/>
        <v>Large</v>
      </c>
      <c r="H1842" t="s">
        <v>3</v>
      </c>
      <c r="I1842" t="str">
        <f>IFERROR(VLOOKUP(A1842,sponsored_animals!$A$1:$C$2143,1,TRUE),0)</f>
        <v>74228ffdfe76aa</v>
      </c>
      <c r="J1842">
        <f>VLOOKUP(H1842,location_costs!$A$1:$B$6,2,FALSE)</f>
        <v>120</v>
      </c>
      <c r="K1842" t="str">
        <f t="shared" si="86"/>
        <v>Cat_Large</v>
      </c>
      <c r="L1842">
        <f>VLOOKUP(K1842,size_costs!$D$1:$E$10,2,FALSE)</f>
        <v>140</v>
      </c>
      <c r="M1842">
        <f>VLOOKUP(C1842,age_costs!$A$1:$B$52,2,FALSE)</f>
        <v>100</v>
      </c>
    </row>
    <row r="1843" spans="1:13" x14ac:dyDescent="0.25">
      <c r="A1843" t="s">
        <v>4339</v>
      </c>
      <c r="B1843" t="s">
        <v>14478</v>
      </c>
      <c r="C1843" s="2">
        <f t="shared" si="84"/>
        <v>14</v>
      </c>
      <c r="D1843" t="s">
        <v>12</v>
      </c>
      <c r="E1843" t="s">
        <v>2244</v>
      </c>
      <c r="F1843">
        <v>11.5</v>
      </c>
      <c r="G1843" t="str">
        <f t="shared" si="85"/>
        <v>Medium</v>
      </c>
      <c r="H1843" t="s">
        <v>7</v>
      </c>
      <c r="I1843">
        <f>IFERROR(VLOOKUP(A1843,sponsored_animals!$A$1:$C$2143,1,TRUE),0)</f>
        <v>0</v>
      </c>
      <c r="J1843">
        <f>VLOOKUP(H1843,location_costs!$A$1:$B$6,2,FALSE)</f>
        <v>100</v>
      </c>
      <c r="K1843" t="str">
        <f t="shared" si="86"/>
        <v>Dog_Medium</v>
      </c>
      <c r="L1843">
        <f>VLOOKUP(K1843,size_costs!$D$1:$E$10,2,FALSE)</f>
        <v>150</v>
      </c>
      <c r="M1843">
        <f>VLOOKUP(C1843,age_costs!$A$1:$B$52,2,FALSE)</f>
        <v>200</v>
      </c>
    </row>
    <row r="1844" spans="1:13" x14ac:dyDescent="0.25">
      <c r="A1844" t="s">
        <v>4340</v>
      </c>
      <c r="B1844" t="s">
        <v>14479</v>
      </c>
      <c r="C1844" s="2">
        <f t="shared" si="84"/>
        <v>7</v>
      </c>
      <c r="D1844" t="s">
        <v>19</v>
      </c>
      <c r="E1844" t="s">
        <v>2200</v>
      </c>
      <c r="F1844">
        <v>4</v>
      </c>
      <c r="G1844" t="str">
        <f t="shared" si="85"/>
        <v>Small</v>
      </c>
      <c r="H1844" t="s">
        <v>4</v>
      </c>
      <c r="I1844" t="str">
        <f>IFERROR(VLOOKUP(A1844,sponsored_animals!$A$1:$C$2143,1,TRUE),0)</f>
        <v>36806649e5722d</v>
      </c>
      <c r="J1844">
        <f>VLOOKUP(H1844,location_costs!$A$1:$B$6,2,FALSE)</f>
        <v>110</v>
      </c>
      <c r="K1844" t="str">
        <f t="shared" si="86"/>
        <v>Cat_Small</v>
      </c>
      <c r="L1844">
        <f>VLOOKUP(K1844,size_costs!$D$1:$E$10,2,FALSE)</f>
        <v>100</v>
      </c>
      <c r="M1844">
        <f>VLOOKUP(C1844,age_costs!$A$1:$B$52,2,FALSE)</f>
        <v>100</v>
      </c>
    </row>
    <row r="1845" spans="1:13" x14ac:dyDescent="0.25">
      <c r="A1845" t="s">
        <v>4341</v>
      </c>
      <c r="B1845" t="s">
        <v>14480</v>
      </c>
      <c r="C1845" s="2">
        <f t="shared" si="84"/>
        <v>8</v>
      </c>
      <c r="D1845" t="s">
        <v>19</v>
      </c>
      <c r="E1845" t="s">
        <v>2198</v>
      </c>
      <c r="F1845">
        <v>10</v>
      </c>
      <c r="G1845" t="str">
        <f t="shared" si="85"/>
        <v>Large</v>
      </c>
      <c r="H1845" t="s">
        <v>6</v>
      </c>
      <c r="I1845">
        <f>IFERROR(VLOOKUP(A1845,sponsored_animals!$A$1:$C$2143,1,TRUE),0)</f>
        <v>0</v>
      </c>
      <c r="J1845">
        <f>VLOOKUP(H1845,location_costs!$A$1:$B$6,2,FALSE)</f>
        <v>135</v>
      </c>
      <c r="K1845" t="str">
        <f t="shared" si="86"/>
        <v>Cat_Large</v>
      </c>
      <c r="L1845">
        <f>VLOOKUP(K1845,size_costs!$D$1:$E$10,2,FALSE)</f>
        <v>140</v>
      </c>
      <c r="M1845">
        <f>VLOOKUP(C1845,age_costs!$A$1:$B$52,2,FALSE)</f>
        <v>150</v>
      </c>
    </row>
    <row r="1846" spans="1:13" x14ac:dyDescent="0.25">
      <c r="A1846" t="s">
        <v>946</v>
      </c>
      <c r="B1846" t="s">
        <v>4675</v>
      </c>
      <c r="C1846" s="2">
        <f t="shared" si="84"/>
        <v>7</v>
      </c>
      <c r="D1846" t="s">
        <v>19</v>
      </c>
      <c r="E1846" t="s">
        <v>2234</v>
      </c>
      <c r="F1846">
        <v>6</v>
      </c>
      <c r="G1846" t="str">
        <f t="shared" si="85"/>
        <v>Medium</v>
      </c>
      <c r="H1846" t="s">
        <v>6</v>
      </c>
      <c r="I1846">
        <f>IFERROR(VLOOKUP(A1846,sponsored_animals!$A$1:$C$2143,1,TRUE),0)</f>
        <v>0</v>
      </c>
      <c r="J1846">
        <f>VLOOKUP(H1846,location_costs!$A$1:$B$6,2,FALSE)</f>
        <v>135</v>
      </c>
      <c r="K1846" t="str">
        <f t="shared" si="86"/>
        <v>Cat_Medium</v>
      </c>
      <c r="L1846">
        <f>VLOOKUP(K1846,size_costs!$D$1:$E$10,2,FALSE)</f>
        <v>120</v>
      </c>
      <c r="M1846">
        <f>VLOOKUP(C1846,age_costs!$A$1:$B$52,2,FALSE)</f>
        <v>100</v>
      </c>
    </row>
    <row r="1847" spans="1:13" x14ac:dyDescent="0.25">
      <c r="A1847" t="s">
        <v>2014</v>
      </c>
      <c r="B1847" t="s">
        <v>5446</v>
      </c>
      <c r="C1847" s="2">
        <f t="shared" si="84"/>
        <v>11</v>
      </c>
      <c r="D1847" t="s">
        <v>12</v>
      </c>
      <c r="E1847" t="s">
        <v>3124</v>
      </c>
      <c r="F1847">
        <v>15</v>
      </c>
      <c r="G1847" t="str">
        <f t="shared" si="85"/>
        <v>Medium</v>
      </c>
      <c r="H1847" t="s">
        <v>6</v>
      </c>
      <c r="I1847" t="str">
        <f>IFERROR(VLOOKUP(A1847,sponsored_animals!$A$1:$C$2143,1,TRUE),0)</f>
        <v>438efb0f97b6a3</v>
      </c>
      <c r="J1847">
        <f>VLOOKUP(H1847,location_costs!$A$1:$B$6,2,FALSE)</f>
        <v>135</v>
      </c>
      <c r="K1847" t="str">
        <f t="shared" si="86"/>
        <v>Dog_Medium</v>
      </c>
      <c r="L1847">
        <f>VLOOKUP(K1847,size_costs!$D$1:$E$10,2,FALSE)</f>
        <v>150</v>
      </c>
      <c r="M1847">
        <f>VLOOKUP(C1847,age_costs!$A$1:$B$52,2,FALSE)</f>
        <v>150</v>
      </c>
    </row>
    <row r="1848" spans="1:13" x14ac:dyDescent="0.25">
      <c r="A1848" t="s">
        <v>4343</v>
      </c>
      <c r="B1848" t="s">
        <v>3262</v>
      </c>
      <c r="C1848" s="2">
        <f t="shared" si="84"/>
        <v>11</v>
      </c>
      <c r="D1848" t="s">
        <v>12</v>
      </c>
      <c r="E1848" t="s">
        <v>2191</v>
      </c>
      <c r="F1848">
        <v>22</v>
      </c>
      <c r="G1848" t="str">
        <f t="shared" si="85"/>
        <v>Medium</v>
      </c>
      <c r="H1848" t="s">
        <v>7</v>
      </c>
      <c r="I1848" t="str">
        <f>IFERROR(VLOOKUP(A1848,sponsored_animals!$A$1:$C$2143,1,TRUE),0)</f>
        <v>0918714dc3a6e1</v>
      </c>
      <c r="J1848">
        <f>VLOOKUP(H1848,location_costs!$A$1:$B$6,2,FALSE)</f>
        <v>100</v>
      </c>
      <c r="K1848" t="str">
        <f t="shared" si="86"/>
        <v>Dog_Medium</v>
      </c>
      <c r="L1848">
        <f>VLOOKUP(K1848,size_costs!$D$1:$E$10,2,FALSE)</f>
        <v>150</v>
      </c>
      <c r="M1848">
        <f>VLOOKUP(C1848,age_costs!$A$1:$B$52,2,FALSE)</f>
        <v>150</v>
      </c>
    </row>
    <row r="1849" spans="1:13" x14ac:dyDescent="0.25">
      <c r="A1849" t="s">
        <v>4344</v>
      </c>
      <c r="B1849" t="s">
        <v>13660</v>
      </c>
      <c r="C1849" s="2">
        <f t="shared" si="84"/>
        <v>7</v>
      </c>
      <c r="D1849" t="s">
        <v>19</v>
      </c>
      <c r="E1849" t="s">
        <v>3034</v>
      </c>
      <c r="F1849">
        <v>8</v>
      </c>
      <c r="G1849" t="str">
        <f t="shared" si="85"/>
        <v>Large</v>
      </c>
      <c r="H1849" t="s">
        <v>7</v>
      </c>
      <c r="I1849">
        <f>IFERROR(VLOOKUP(A1849,sponsored_animals!$A$1:$C$2143,1,TRUE),0)</f>
        <v>0</v>
      </c>
      <c r="J1849">
        <f>VLOOKUP(H1849,location_costs!$A$1:$B$6,2,FALSE)</f>
        <v>100</v>
      </c>
      <c r="K1849" t="str">
        <f t="shared" si="86"/>
        <v>Cat_Large</v>
      </c>
      <c r="L1849">
        <f>VLOOKUP(K1849,size_costs!$D$1:$E$10,2,FALSE)</f>
        <v>140</v>
      </c>
      <c r="M1849">
        <f>VLOOKUP(C1849,age_costs!$A$1:$B$52,2,FALSE)</f>
        <v>100</v>
      </c>
    </row>
    <row r="1850" spans="1:13" x14ac:dyDescent="0.25">
      <c r="A1850" t="s">
        <v>4345</v>
      </c>
      <c r="B1850" t="s">
        <v>14481</v>
      </c>
      <c r="C1850" s="2">
        <f t="shared" si="84"/>
        <v>20</v>
      </c>
      <c r="D1850" t="s">
        <v>12</v>
      </c>
      <c r="E1850" t="s">
        <v>2231</v>
      </c>
      <c r="F1850">
        <v>21</v>
      </c>
      <c r="G1850" t="str">
        <f t="shared" si="85"/>
        <v>Medium</v>
      </c>
      <c r="H1850" t="s">
        <v>5</v>
      </c>
      <c r="I1850" t="str">
        <f>IFERROR(VLOOKUP(A1850,sponsored_animals!$A$1:$C$2143,1,TRUE),0)</f>
        <v>438efb0f97b6a3</v>
      </c>
      <c r="J1850">
        <f>VLOOKUP(H1850,location_costs!$A$1:$B$6,2,FALSE)</f>
        <v>140</v>
      </c>
      <c r="K1850" t="str">
        <f t="shared" si="86"/>
        <v>Dog_Medium</v>
      </c>
      <c r="L1850">
        <f>VLOOKUP(K1850,size_costs!$D$1:$E$10,2,FALSE)</f>
        <v>150</v>
      </c>
      <c r="M1850">
        <f>VLOOKUP(C1850,age_costs!$A$1:$B$52,2,FALSE)</f>
        <v>300</v>
      </c>
    </row>
    <row r="1851" spans="1:13" x14ac:dyDescent="0.25">
      <c r="A1851" t="s">
        <v>4346</v>
      </c>
      <c r="B1851" t="s">
        <v>14482</v>
      </c>
      <c r="C1851" s="2">
        <f t="shared" si="84"/>
        <v>12</v>
      </c>
      <c r="D1851" t="s">
        <v>19</v>
      </c>
      <c r="E1851" t="s">
        <v>2350</v>
      </c>
      <c r="F1851">
        <v>8.5</v>
      </c>
      <c r="G1851" t="str">
        <f t="shared" si="85"/>
        <v>Large</v>
      </c>
      <c r="H1851" t="s">
        <v>5</v>
      </c>
      <c r="I1851" t="str">
        <f>IFERROR(VLOOKUP(A1851,sponsored_animals!$A$1:$C$2143,1,TRUE),0)</f>
        <v>36806649e5722d</v>
      </c>
      <c r="J1851">
        <f>VLOOKUP(H1851,location_costs!$A$1:$B$6,2,FALSE)</f>
        <v>140</v>
      </c>
      <c r="K1851" t="str">
        <f t="shared" si="86"/>
        <v>Cat_Large</v>
      </c>
      <c r="L1851">
        <f>VLOOKUP(K1851,size_costs!$D$1:$E$10,2,FALSE)</f>
        <v>140</v>
      </c>
      <c r="M1851">
        <f>VLOOKUP(C1851,age_costs!$A$1:$B$52,2,FALSE)</f>
        <v>150</v>
      </c>
    </row>
    <row r="1852" spans="1:13" x14ac:dyDescent="0.25">
      <c r="A1852" t="s">
        <v>4347</v>
      </c>
      <c r="B1852" t="s">
        <v>5201</v>
      </c>
      <c r="C1852" s="2">
        <f t="shared" si="84"/>
        <v>4</v>
      </c>
      <c r="D1852" t="s">
        <v>12</v>
      </c>
      <c r="E1852" t="s">
        <v>2475</v>
      </c>
      <c r="F1852">
        <v>15</v>
      </c>
      <c r="G1852" t="str">
        <f t="shared" si="85"/>
        <v>Medium</v>
      </c>
      <c r="H1852" t="s">
        <v>6</v>
      </c>
      <c r="I1852" t="str">
        <f>IFERROR(VLOOKUP(A1852,sponsored_animals!$A$1:$C$2143,1,TRUE),0)</f>
        <v>7c0c3e04e6a4d4</v>
      </c>
      <c r="J1852">
        <f>VLOOKUP(H1852,location_costs!$A$1:$B$6,2,FALSE)</f>
        <v>135</v>
      </c>
      <c r="K1852" t="str">
        <f t="shared" si="86"/>
        <v>Dog_Medium</v>
      </c>
      <c r="L1852">
        <f>VLOOKUP(K1852,size_costs!$D$1:$E$10,2,FALSE)</f>
        <v>150</v>
      </c>
      <c r="M1852">
        <f>VLOOKUP(C1852,age_costs!$A$1:$B$52,2,FALSE)</f>
        <v>0</v>
      </c>
    </row>
    <row r="1853" spans="1:13" x14ac:dyDescent="0.25">
      <c r="A1853" t="s">
        <v>313</v>
      </c>
      <c r="B1853" t="s">
        <v>12014</v>
      </c>
      <c r="C1853" s="2">
        <f t="shared" si="84"/>
        <v>6</v>
      </c>
      <c r="D1853" t="s">
        <v>19</v>
      </c>
      <c r="E1853" t="s">
        <v>2207</v>
      </c>
      <c r="F1853">
        <v>2</v>
      </c>
      <c r="G1853" t="str">
        <f t="shared" si="85"/>
        <v>Small</v>
      </c>
      <c r="H1853" t="s">
        <v>3</v>
      </c>
      <c r="I1853" t="str">
        <f>IFERROR(VLOOKUP(A1853,sponsored_animals!$A$1:$C$2143,1,TRUE),0)</f>
        <v>d40d0d9a6a4451</v>
      </c>
      <c r="J1853">
        <f>VLOOKUP(H1853,location_costs!$A$1:$B$6,2,FALSE)</f>
        <v>120</v>
      </c>
      <c r="K1853" t="str">
        <f t="shared" si="86"/>
        <v>Cat_Small</v>
      </c>
      <c r="L1853">
        <f>VLOOKUP(K1853,size_costs!$D$1:$E$10,2,FALSE)</f>
        <v>100</v>
      </c>
      <c r="M1853">
        <f>VLOOKUP(C1853,age_costs!$A$1:$B$52,2,FALSE)</f>
        <v>100</v>
      </c>
    </row>
    <row r="1854" spans="1:13" x14ac:dyDescent="0.25">
      <c r="A1854" t="s">
        <v>4348</v>
      </c>
      <c r="B1854" t="s">
        <v>14483</v>
      </c>
      <c r="C1854" s="2">
        <f t="shared" si="84"/>
        <v>7</v>
      </c>
      <c r="D1854" t="s">
        <v>12</v>
      </c>
      <c r="E1854" t="s">
        <v>2196</v>
      </c>
      <c r="F1854">
        <v>31</v>
      </c>
      <c r="G1854" t="str">
        <f t="shared" si="85"/>
        <v>Large</v>
      </c>
      <c r="H1854" t="s">
        <v>3</v>
      </c>
      <c r="I1854" t="str">
        <f>IFERROR(VLOOKUP(A1854,sponsored_animals!$A$1:$C$2143,1,TRUE),0)</f>
        <v>b14069999a0ee6</v>
      </c>
      <c r="J1854">
        <f>VLOOKUP(H1854,location_costs!$A$1:$B$6,2,FALSE)</f>
        <v>120</v>
      </c>
      <c r="K1854" t="str">
        <f t="shared" si="86"/>
        <v>Dog_Large</v>
      </c>
      <c r="L1854">
        <f>VLOOKUP(K1854,size_costs!$D$1:$E$10,2,FALSE)</f>
        <v>175</v>
      </c>
      <c r="M1854">
        <f>VLOOKUP(C1854,age_costs!$A$1:$B$52,2,FALSE)</f>
        <v>100</v>
      </c>
    </row>
    <row r="1855" spans="1:13" x14ac:dyDescent="0.25">
      <c r="A1855" t="s">
        <v>4349</v>
      </c>
      <c r="B1855" t="s">
        <v>2601</v>
      </c>
      <c r="C1855" s="2">
        <f t="shared" si="84"/>
        <v>4</v>
      </c>
      <c r="D1855" t="s">
        <v>19</v>
      </c>
      <c r="E1855" t="s">
        <v>2182</v>
      </c>
      <c r="F1855">
        <v>2</v>
      </c>
      <c r="G1855" t="str">
        <f t="shared" si="85"/>
        <v>Small</v>
      </c>
      <c r="H1855" t="s">
        <v>3</v>
      </c>
      <c r="I1855">
        <f>IFERROR(VLOOKUP(A1855,sponsored_animals!$A$1:$C$2143,1,TRUE),0)</f>
        <v>0</v>
      </c>
      <c r="J1855">
        <f>VLOOKUP(H1855,location_costs!$A$1:$B$6,2,FALSE)</f>
        <v>120</v>
      </c>
      <c r="K1855" t="str">
        <f t="shared" si="86"/>
        <v>Cat_Small</v>
      </c>
      <c r="L1855">
        <f>VLOOKUP(K1855,size_costs!$D$1:$E$10,2,FALSE)</f>
        <v>100</v>
      </c>
      <c r="M1855">
        <f>VLOOKUP(C1855,age_costs!$A$1:$B$52,2,FALSE)</f>
        <v>0</v>
      </c>
    </row>
    <row r="1856" spans="1:13" x14ac:dyDescent="0.25">
      <c r="A1856" t="s">
        <v>4351</v>
      </c>
      <c r="B1856" t="s">
        <v>14484</v>
      </c>
      <c r="C1856" s="2">
        <f t="shared" si="84"/>
        <v>12</v>
      </c>
      <c r="D1856" t="s">
        <v>12</v>
      </c>
      <c r="E1856" t="s">
        <v>2190</v>
      </c>
      <c r="F1856">
        <v>47</v>
      </c>
      <c r="G1856" t="str">
        <f t="shared" si="85"/>
        <v>Large</v>
      </c>
      <c r="H1856" t="s">
        <v>7</v>
      </c>
      <c r="I1856" t="str">
        <f>IFERROR(VLOOKUP(A1856,sponsored_animals!$A$1:$C$2143,1,TRUE),0)</f>
        <v>b14069999a0ee6</v>
      </c>
      <c r="J1856">
        <f>VLOOKUP(H1856,location_costs!$A$1:$B$6,2,FALSE)</f>
        <v>100</v>
      </c>
      <c r="K1856" t="str">
        <f t="shared" si="86"/>
        <v>Dog_Large</v>
      </c>
      <c r="L1856">
        <f>VLOOKUP(K1856,size_costs!$D$1:$E$10,2,FALSE)</f>
        <v>175</v>
      </c>
      <c r="M1856">
        <f>VLOOKUP(C1856,age_costs!$A$1:$B$52,2,FALSE)</f>
        <v>150</v>
      </c>
    </row>
    <row r="1857" spans="1:13" x14ac:dyDescent="0.25">
      <c r="A1857" t="s">
        <v>4352</v>
      </c>
      <c r="B1857" t="s">
        <v>14485</v>
      </c>
      <c r="C1857" s="2">
        <f t="shared" si="84"/>
        <v>10</v>
      </c>
      <c r="D1857" t="s">
        <v>12</v>
      </c>
      <c r="E1857" t="s">
        <v>2241</v>
      </c>
      <c r="F1857">
        <v>29</v>
      </c>
      <c r="G1857" t="str">
        <f t="shared" si="85"/>
        <v>Medium</v>
      </c>
      <c r="H1857" t="s">
        <v>5</v>
      </c>
      <c r="I1857" t="str">
        <f>IFERROR(VLOOKUP(A1857,sponsored_animals!$A$1:$C$2143,1,TRUE),0)</f>
        <v>36806649e5722d</v>
      </c>
      <c r="J1857">
        <f>VLOOKUP(H1857,location_costs!$A$1:$B$6,2,FALSE)</f>
        <v>140</v>
      </c>
      <c r="K1857" t="str">
        <f t="shared" si="86"/>
        <v>Dog_Medium</v>
      </c>
      <c r="L1857">
        <f>VLOOKUP(K1857,size_costs!$D$1:$E$10,2,FALSE)</f>
        <v>150</v>
      </c>
      <c r="M1857">
        <f>VLOOKUP(C1857,age_costs!$A$1:$B$52,2,FALSE)</f>
        <v>150</v>
      </c>
    </row>
    <row r="1858" spans="1:13" x14ac:dyDescent="0.25">
      <c r="A1858" t="s">
        <v>4353</v>
      </c>
      <c r="B1858" t="s">
        <v>9043</v>
      </c>
      <c r="C1858" s="2">
        <f t="shared" si="84"/>
        <v>8</v>
      </c>
      <c r="D1858" t="s">
        <v>12</v>
      </c>
      <c r="E1858" t="s">
        <v>2217</v>
      </c>
      <c r="F1858">
        <v>27</v>
      </c>
      <c r="G1858" t="str">
        <f t="shared" si="85"/>
        <v>Medium</v>
      </c>
      <c r="H1858" t="s">
        <v>4</v>
      </c>
      <c r="I1858" t="str">
        <f>IFERROR(VLOOKUP(A1858,sponsored_animals!$A$1:$C$2143,1,TRUE),0)</f>
        <v>36806649e5722d</v>
      </c>
      <c r="J1858">
        <f>VLOOKUP(H1858,location_costs!$A$1:$B$6,2,FALSE)</f>
        <v>110</v>
      </c>
      <c r="K1858" t="str">
        <f t="shared" si="86"/>
        <v>Dog_Medium</v>
      </c>
      <c r="L1858">
        <f>VLOOKUP(K1858,size_costs!$D$1:$E$10,2,FALSE)</f>
        <v>150</v>
      </c>
      <c r="M1858">
        <f>VLOOKUP(C1858,age_costs!$A$1:$B$52,2,FALSE)</f>
        <v>150</v>
      </c>
    </row>
    <row r="1859" spans="1:13" x14ac:dyDescent="0.25">
      <c r="A1859" t="s">
        <v>4354</v>
      </c>
      <c r="B1859" t="s">
        <v>14486</v>
      </c>
      <c r="C1859" s="2">
        <f t="shared" ref="C1859:C1922" si="87">ROUND(YEARFRAC(B1859,"31/12/2021"),0)</f>
        <v>1</v>
      </c>
      <c r="D1859" t="s">
        <v>12</v>
      </c>
      <c r="E1859" t="s">
        <v>2231</v>
      </c>
      <c r="F1859">
        <v>19</v>
      </c>
      <c r="G1859" t="str">
        <f t="shared" ref="G1859:G1922" si="88">IF(AND(D1859="Dog",F1859&lt;=10),"Small",IF(AND(D1859="Dog",F1859&gt;10,F1859&lt;=30),"Medium",IF(AND(D1859="Dog",F1859&gt;30),"Large",IF(AND(D1859="Cat",F1859&lt;=5),"Small",IF(AND(D1859="Cat",F1859&gt;5,F1859&lt;=7),"Medium",IF(AND(D1859="Cat",F1859&gt;=7),"Large",IF(AND(D1859="Bird",F1859&lt;=0.7),"Small",IF(AND(D1859="Bird",F1859&gt;0.7,F1859&lt;=1.1),"Medium",IF(AND(D1859="Bird",F1859&gt;1.1),"Large","Erro")))))))))</f>
        <v>Medium</v>
      </c>
      <c r="H1859" t="s">
        <v>4</v>
      </c>
      <c r="I1859" t="str">
        <f>IFERROR(VLOOKUP(A1859,sponsored_animals!$A$1:$C$2143,1,TRUE),0)</f>
        <v>b14069999a0ee6</v>
      </c>
      <c r="J1859">
        <f>VLOOKUP(H1859,location_costs!$A$1:$B$6,2,FALSE)</f>
        <v>110</v>
      </c>
      <c r="K1859" t="str">
        <f t="shared" ref="K1859:K1922" si="89">D1859&amp;"_"&amp;G1859</f>
        <v>Dog_Medium</v>
      </c>
      <c r="L1859">
        <f>VLOOKUP(K1859,size_costs!$D$1:$E$10,2,FALSE)</f>
        <v>150</v>
      </c>
      <c r="M1859">
        <f>VLOOKUP(C1859,age_costs!$A$1:$B$52,2,FALSE)</f>
        <v>0</v>
      </c>
    </row>
    <row r="1860" spans="1:13" x14ac:dyDescent="0.25">
      <c r="A1860" t="s">
        <v>4355</v>
      </c>
      <c r="B1860" t="s">
        <v>4356</v>
      </c>
      <c r="C1860" s="2">
        <f t="shared" si="87"/>
        <v>3</v>
      </c>
      <c r="D1860" t="s">
        <v>19</v>
      </c>
      <c r="E1860" t="s">
        <v>2210</v>
      </c>
      <c r="F1860">
        <v>2</v>
      </c>
      <c r="G1860" t="str">
        <f t="shared" si="88"/>
        <v>Small</v>
      </c>
      <c r="H1860" t="s">
        <v>7</v>
      </c>
      <c r="I1860" t="str">
        <f>IFERROR(VLOOKUP(A1860,sponsored_animals!$A$1:$C$2143,1,TRUE),0)</f>
        <v>178f1189a06b68</v>
      </c>
      <c r="J1860">
        <f>VLOOKUP(H1860,location_costs!$A$1:$B$6,2,FALSE)</f>
        <v>100</v>
      </c>
      <c r="K1860" t="str">
        <f t="shared" si="89"/>
        <v>Cat_Small</v>
      </c>
      <c r="L1860">
        <f>VLOOKUP(K1860,size_costs!$D$1:$E$10,2,FALSE)</f>
        <v>100</v>
      </c>
      <c r="M1860">
        <f>VLOOKUP(C1860,age_costs!$A$1:$B$52,2,FALSE)</f>
        <v>0</v>
      </c>
    </row>
    <row r="1861" spans="1:13" x14ac:dyDescent="0.25">
      <c r="A1861" t="s">
        <v>4357</v>
      </c>
      <c r="B1861" t="s">
        <v>13583</v>
      </c>
      <c r="C1861" s="2">
        <f t="shared" si="87"/>
        <v>4</v>
      </c>
      <c r="D1861" t="s">
        <v>12</v>
      </c>
      <c r="E1861" t="s">
        <v>2322</v>
      </c>
      <c r="F1861">
        <v>26</v>
      </c>
      <c r="G1861" t="str">
        <f t="shared" si="88"/>
        <v>Medium</v>
      </c>
      <c r="H1861" t="s">
        <v>6</v>
      </c>
      <c r="I1861" t="str">
        <f>IFERROR(VLOOKUP(A1861,sponsored_animals!$A$1:$C$2143,1,TRUE),0)</f>
        <v>178f1189a06b68</v>
      </c>
      <c r="J1861">
        <f>VLOOKUP(H1861,location_costs!$A$1:$B$6,2,FALSE)</f>
        <v>135</v>
      </c>
      <c r="K1861" t="str">
        <f t="shared" si="89"/>
        <v>Dog_Medium</v>
      </c>
      <c r="L1861">
        <f>VLOOKUP(K1861,size_costs!$D$1:$E$10,2,FALSE)</f>
        <v>150</v>
      </c>
      <c r="M1861">
        <f>VLOOKUP(C1861,age_costs!$A$1:$B$52,2,FALSE)</f>
        <v>0</v>
      </c>
    </row>
    <row r="1862" spans="1:13" x14ac:dyDescent="0.25">
      <c r="A1862" t="s">
        <v>4358</v>
      </c>
      <c r="B1862" t="s">
        <v>14487</v>
      </c>
      <c r="C1862" s="2">
        <f t="shared" si="87"/>
        <v>15</v>
      </c>
      <c r="D1862" t="s">
        <v>12</v>
      </c>
      <c r="E1862" t="s">
        <v>2233</v>
      </c>
      <c r="F1862">
        <v>31.5</v>
      </c>
      <c r="G1862" t="str">
        <f t="shared" si="88"/>
        <v>Large</v>
      </c>
      <c r="H1862" t="s">
        <v>5</v>
      </c>
      <c r="I1862" t="str">
        <f>IFERROR(VLOOKUP(A1862,sponsored_animals!$A$1:$C$2143,1,TRUE),0)</f>
        <v>b14069999a0ee6</v>
      </c>
      <c r="J1862">
        <f>VLOOKUP(H1862,location_costs!$A$1:$B$6,2,FALSE)</f>
        <v>140</v>
      </c>
      <c r="K1862" t="str">
        <f t="shared" si="89"/>
        <v>Dog_Large</v>
      </c>
      <c r="L1862">
        <f>VLOOKUP(K1862,size_costs!$D$1:$E$10,2,FALSE)</f>
        <v>175</v>
      </c>
      <c r="M1862">
        <f>VLOOKUP(C1862,age_costs!$A$1:$B$52,2,FALSE)</f>
        <v>200</v>
      </c>
    </row>
    <row r="1863" spans="1:13" x14ac:dyDescent="0.25">
      <c r="A1863" t="s">
        <v>4359</v>
      </c>
      <c r="B1863" t="s">
        <v>2801</v>
      </c>
      <c r="C1863" s="2">
        <f t="shared" si="87"/>
        <v>4</v>
      </c>
      <c r="D1863" t="s">
        <v>12</v>
      </c>
      <c r="E1863" t="s">
        <v>2207</v>
      </c>
      <c r="F1863">
        <v>47</v>
      </c>
      <c r="G1863" t="str">
        <f t="shared" si="88"/>
        <v>Large</v>
      </c>
      <c r="H1863" t="s">
        <v>3</v>
      </c>
      <c r="I1863" t="str">
        <f>IFERROR(VLOOKUP(A1863,sponsored_animals!$A$1:$C$2143,1,TRUE),0)</f>
        <v>f3de00c24336c4</v>
      </c>
      <c r="J1863">
        <f>VLOOKUP(H1863,location_costs!$A$1:$B$6,2,FALSE)</f>
        <v>120</v>
      </c>
      <c r="K1863" t="str">
        <f t="shared" si="89"/>
        <v>Dog_Large</v>
      </c>
      <c r="L1863">
        <f>VLOOKUP(K1863,size_costs!$D$1:$E$10,2,FALSE)</f>
        <v>175</v>
      </c>
      <c r="M1863">
        <f>VLOOKUP(C1863,age_costs!$A$1:$B$52,2,FALSE)</f>
        <v>0</v>
      </c>
    </row>
    <row r="1864" spans="1:13" x14ac:dyDescent="0.25">
      <c r="A1864" t="s">
        <v>4360</v>
      </c>
      <c r="B1864" t="s">
        <v>5017</v>
      </c>
      <c r="C1864" s="2">
        <f t="shared" si="87"/>
        <v>9</v>
      </c>
      <c r="D1864" t="s">
        <v>12</v>
      </c>
      <c r="E1864" t="s">
        <v>2231</v>
      </c>
      <c r="F1864">
        <v>5</v>
      </c>
      <c r="G1864" t="str">
        <f t="shared" si="88"/>
        <v>Small</v>
      </c>
      <c r="H1864" t="s">
        <v>6</v>
      </c>
      <c r="I1864" t="str">
        <f>IFERROR(VLOOKUP(A1864,sponsored_animals!$A$1:$C$2143,1,TRUE),0)</f>
        <v>438efb0f97b6a3</v>
      </c>
      <c r="J1864">
        <f>VLOOKUP(H1864,location_costs!$A$1:$B$6,2,FALSE)</f>
        <v>135</v>
      </c>
      <c r="K1864" t="str">
        <f t="shared" si="89"/>
        <v>Dog_Small</v>
      </c>
      <c r="L1864">
        <f>VLOOKUP(K1864,size_costs!$D$1:$E$10,2,FALSE)</f>
        <v>125</v>
      </c>
      <c r="M1864">
        <f>VLOOKUP(C1864,age_costs!$A$1:$B$52,2,FALSE)</f>
        <v>150</v>
      </c>
    </row>
    <row r="1865" spans="1:13" x14ac:dyDescent="0.25">
      <c r="A1865" t="s">
        <v>4362</v>
      </c>
      <c r="B1865" t="s">
        <v>14483</v>
      </c>
      <c r="C1865" s="2">
        <f t="shared" si="87"/>
        <v>7</v>
      </c>
      <c r="D1865" t="s">
        <v>12</v>
      </c>
      <c r="E1865" t="s">
        <v>2223</v>
      </c>
      <c r="F1865">
        <v>18</v>
      </c>
      <c r="G1865" t="str">
        <f t="shared" si="88"/>
        <v>Medium</v>
      </c>
      <c r="H1865" t="s">
        <v>3</v>
      </c>
      <c r="I1865">
        <f>IFERROR(VLOOKUP(A1865,sponsored_animals!$A$1:$C$2143,1,TRUE),0)</f>
        <v>0</v>
      </c>
      <c r="J1865">
        <f>VLOOKUP(H1865,location_costs!$A$1:$B$6,2,FALSE)</f>
        <v>120</v>
      </c>
      <c r="K1865" t="str">
        <f t="shared" si="89"/>
        <v>Dog_Medium</v>
      </c>
      <c r="L1865">
        <f>VLOOKUP(K1865,size_costs!$D$1:$E$10,2,FALSE)</f>
        <v>150</v>
      </c>
      <c r="M1865">
        <f>VLOOKUP(C1865,age_costs!$A$1:$B$52,2,FALSE)</f>
        <v>100</v>
      </c>
    </row>
    <row r="1866" spans="1:13" x14ac:dyDescent="0.25">
      <c r="A1866" t="s">
        <v>396</v>
      </c>
      <c r="B1866" t="s">
        <v>13574</v>
      </c>
      <c r="C1866" s="2">
        <f t="shared" si="87"/>
        <v>5</v>
      </c>
      <c r="D1866" t="s">
        <v>12</v>
      </c>
      <c r="E1866" t="s">
        <v>2280</v>
      </c>
      <c r="F1866">
        <v>19</v>
      </c>
      <c r="G1866" t="str">
        <f t="shared" si="88"/>
        <v>Medium</v>
      </c>
      <c r="H1866" t="s">
        <v>7</v>
      </c>
      <c r="I1866" t="str">
        <f>IFERROR(VLOOKUP(A1866,sponsored_animals!$A$1:$C$2143,1,TRUE),0)</f>
        <v>214f8f6b359a1e</v>
      </c>
      <c r="J1866">
        <f>VLOOKUP(H1866,location_costs!$A$1:$B$6,2,FALSE)</f>
        <v>100</v>
      </c>
      <c r="K1866" t="str">
        <f t="shared" si="89"/>
        <v>Dog_Medium</v>
      </c>
      <c r="L1866">
        <f>VLOOKUP(K1866,size_costs!$D$1:$E$10,2,FALSE)</f>
        <v>150</v>
      </c>
      <c r="M1866">
        <f>VLOOKUP(C1866,age_costs!$A$1:$B$52,2,FALSE)</f>
        <v>100</v>
      </c>
    </row>
    <row r="1867" spans="1:13" x14ac:dyDescent="0.25">
      <c r="A1867" t="s">
        <v>4363</v>
      </c>
      <c r="B1867" t="s">
        <v>14488</v>
      </c>
      <c r="C1867" s="2">
        <f t="shared" si="87"/>
        <v>14</v>
      </c>
      <c r="D1867" t="s">
        <v>19</v>
      </c>
      <c r="E1867" t="s">
        <v>2207</v>
      </c>
      <c r="F1867">
        <v>2</v>
      </c>
      <c r="G1867" t="str">
        <f t="shared" si="88"/>
        <v>Small</v>
      </c>
      <c r="H1867" t="s">
        <v>5</v>
      </c>
      <c r="I1867" t="str">
        <f>IFERROR(VLOOKUP(A1867,sponsored_animals!$A$1:$C$2143,1,TRUE),0)</f>
        <v>36806649e5722d</v>
      </c>
      <c r="J1867">
        <f>VLOOKUP(H1867,location_costs!$A$1:$B$6,2,FALSE)</f>
        <v>140</v>
      </c>
      <c r="K1867" t="str">
        <f t="shared" si="89"/>
        <v>Cat_Small</v>
      </c>
      <c r="L1867">
        <f>VLOOKUP(K1867,size_costs!$D$1:$E$10,2,FALSE)</f>
        <v>100</v>
      </c>
      <c r="M1867">
        <f>VLOOKUP(C1867,age_costs!$A$1:$B$52,2,FALSE)</f>
        <v>200</v>
      </c>
    </row>
    <row r="1868" spans="1:13" x14ac:dyDescent="0.25">
      <c r="A1868" t="s">
        <v>4364</v>
      </c>
      <c r="B1868" t="s">
        <v>14489</v>
      </c>
      <c r="C1868" s="2">
        <f t="shared" si="87"/>
        <v>2</v>
      </c>
      <c r="D1868" t="s">
        <v>12</v>
      </c>
      <c r="E1868" t="s">
        <v>2541</v>
      </c>
      <c r="F1868">
        <v>5</v>
      </c>
      <c r="G1868" t="str">
        <f t="shared" si="88"/>
        <v>Small</v>
      </c>
      <c r="H1868" t="s">
        <v>6</v>
      </c>
      <c r="I1868">
        <f>IFERROR(VLOOKUP(A1868,sponsored_animals!$A$1:$C$2143,1,TRUE),0)</f>
        <v>0</v>
      </c>
      <c r="J1868">
        <f>VLOOKUP(H1868,location_costs!$A$1:$B$6,2,FALSE)</f>
        <v>135</v>
      </c>
      <c r="K1868" t="str">
        <f t="shared" si="89"/>
        <v>Dog_Small</v>
      </c>
      <c r="L1868">
        <f>VLOOKUP(K1868,size_costs!$D$1:$E$10,2,FALSE)</f>
        <v>125</v>
      </c>
      <c r="M1868">
        <f>VLOOKUP(C1868,age_costs!$A$1:$B$52,2,FALSE)</f>
        <v>0</v>
      </c>
    </row>
    <row r="1869" spans="1:13" x14ac:dyDescent="0.25">
      <c r="A1869" t="s">
        <v>4365</v>
      </c>
      <c r="B1869" t="s">
        <v>4366</v>
      </c>
      <c r="C1869" s="2">
        <f t="shared" si="87"/>
        <v>4</v>
      </c>
      <c r="D1869" t="s">
        <v>12</v>
      </c>
      <c r="E1869" t="s">
        <v>2202</v>
      </c>
      <c r="F1869">
        <v>34</v>
      </c>
      <c r="G1869" t="str">
        <f t="shared" si="88"/>
        <v>Large</v>
      </c>
      <c r="H1869" t="s">
        <v>6</v>
      </c>
      <c r="I1869" t="str">
        <f>IFERROR(VLOOKUP(A1869,sponsored_animals!$A$1:$C$2143,1,TRUE),0)</f>
        <v>36806649e5722d</v>
      </c>
      <c r="J1869">
        <f>VLOOKUP(H1869,location_costs!$A$1:$B$6,2,FALSE)</f>
        <v>135</v>
      </c>
      <c r="K1869" t="str">
        <f t="shared" si="89"/>
        <v>Dog_Large</v>
      </c>
      <c r="L1869">
        <f>VLOOKUP(K1869,size_costs!$D$1:$E$10,2,FALSE)</f>
        <v>175</v>
      </c>
      <c r="M1869">
        <f>VLOOKUP(C1869,age_costs!$A$1:$B$52,2,FALSE)</f>
        <v>0</v>
      </c>
    </row>
    <row r="1870" spans="1:13" x14ac:dyDescent="0.25">
      <c r="A1870" t="s">
        <v>4367</v>
      </c>
      <c r="B1870" t="s">
        <v>14050</v>
      </c>
      <c r="C1870" s="2">
        <f t="shared" si="87"/>
        <v>6</v>
      </c>
      <c r="D1870" t="s">
        <v>12</v>
      </c>
      <c r="E1870" t="s">
        <v>2533</v>
      </c>
      <c r="F1870">
        <v>46</v>
      </c>
      <c r="G1870" t="str">
        <f t="shared" si="88"/>
        <v>Large</v>
      </c>
      <c r="H1870" t="s">
        <v>3</v>
      </c>
      <c r="I1870" t="str">
        <f>IFERROR(VLOOKUP(A1870,sponsored_animals!$A$1:$C$2143,1,TRUE),0)</f>
        <v>7c0c3e04e6a4d4</v>
      </c>
      <c r="J1870">
        <f>VLOOKUP(H1870,location_costs!$A$1:$B$6,2,FALSE)</f>
        <v>120</v>
      </c>
      <c r="K1870" t="str">
        <f t="shared" si="89"/>
        <v>Dog_Large</v>
      </c>
      <c r="L1870">
        <f>VLOOKUP(K1870,size_costs!$D$1:$E$10,2,FALSE)</f>
        <v>175</v>
      </c>
      <c r="M1870">
        <f>VLOOKUP(C1870,age_costs!$A$1:$B$52,2,FALSE)</f>
        <v>100</v>
      </c>
    </row>
    <row r="1871" spans="1:13" x14ac:dyDescent="0.25">
      <c r="A1871" t="s">
        <v>4368</v>
      </c>
      <c r="B1871" t="s">
        <v>14490</v>
      </c>
      <c r="C1871" s="2">
        <f t="shared" si="87"/>
        <v>13</v>
      </c>
      <c r="D1871" t="s">
        <v>19</v>
      </c>
      <c r="E1871" t="s">
        <v>2475</v>
      </c>
      <c r="F1871">
        <v>3</v>
      </c>
      <c r="G1871" t="str">
        <f t="shared" si="88"/>
        <v>Small</v>
      </c>
      <c r="H1871" t="s">
        <v>4</v>
      </c>
      <c r="I1871">
        <f>IFERROR(VLOOKUP(A1871,sponsored_animals!$A$1:$C$2143,1,TRUE),0)</f>
        <v>0</v>
      </c>
      <c r="J1871">
        <f>VLOOKUP(H1871,location_costs!$A$1:$B$6,2,FALSE)</f>
        <v>110</v>
      </c>
      <c r="K1871" t="str">
        <f t="shared" si="89"/>
        <v>Cat_Small</v>
      </c>
      <c r="L1871">
        <f>VLOOKUP(K1871,size_costs!$D$1:$E$10,2,FALSE)</f>
        <v>100</v>
      </c>
      <c r="M1871">
        <f>VLOOKUP(C1871,age_costs!$A$1:$B$52,2,FALSE)</f>
        <v>200</v>
      </c>
    </row>
    <row r="1872" spans="1:13" x14ac:dyDescent="0.25">
      <c r="A1872" t="s">
        <v>4369</v>
      </c>
      <c r="B1872" t="s">
        <v>14327</v>
      </c>
      <c r="C1872" s="2">
        <f t="shared" si="87"/>
        <v>3</v>
      </c>
      <c r="D1872" t="s">
        <v>19</v>
      </c>
      <c r="E1872" t="s">
        <v>2198</v>
      </c>
      <c r="F1872">
        <v>9</v>
      </c>
      <c r="G1872" t="str">
        <f t="shared" si="88"/>
        <v>Large</v>
      </c>
      <c r="H1872" t="s">
        <v>6</v>
      </c>
      <c r="I1872" t="str">
        <f>IFERROR(VLOOKUP(A1872,sponsored_animals!$A$1:$C$2143,1,TRUE),0)</f>
        <v>b14069999a0ee6</v>
      </c>
      <c r="J1872">
        <f>VLOOKUP(H1872,location_costs!$A$1:$B$6,2,FALSE)</f>
        <v>135</v>
      </c>
      <c r="K1872" t="str">
        <f t="shared" si="89"/>
        <v>Cat_Large</v>
      </c>
      <c r="L1872">
        <f>VLOOKUP(K1872,size_costs!$D$1:$E$10,2,FALSE)</f>
        <v>140</v>
      </c>
      <c r="M1872">
        <f>VLOOKUP(C1872,age_costs!$A$1:$B$52,2,FALSE)</f>
        <v>0</v>
      </c>
    </row>
    <row r="1873" spans="1:13" x14ac:dyDescent="0.25">
      <c r="A1873" t="s">
        <v>4370</v>
      </c>
      <c r="B1873" t="s">
        <v>14491</v>
      </c>
      <c r="C1873" s="2">
        <f t="shared" si="87"/>
        <v>8</v>
      </c>
      <c r="D1873" t="s">
        <v>19</v>
      </c>
      <c r="E1873" t="s">
        <v>2234</v>
      </c>
      <c r="F1873">
        <v>10</v>
      </c>
      <c r="G1873" t="str">
        <f t="shared" si="88"/>
        <v>Large</v>
      </c>
      <c r="H1873" t="s">
        <v>3</v>
      </c>
      <c r="I1873" t="str">
        <f>IFERROR(VLOOKUP(A1873,sponsored_animals!$A$1:$C$2143,1,TRUE),0)</f>
        <v>36806649e5722d</v>
      </c>
      <c r="J1873">
        <f>VLOOKUP(H1873,location_costs!$A$1:$B$6,2,FALSE)</f>
        <v>120</v>
      </c>
      <c r="K1873" t="str">
        <f t="shared" si="89"/>
        <v>Cat_Large</v>
      </c>
      <c r="L1873">
        <f>VLOOKUP(K1873,size_costs!$D$1:$E$10,2,FALSE)</f>
        <v>140</v>
      </c>
      <c r="M1873">
        <f>VLOOKUP(C1873,age_costs!$A$1:$B$52,2,FALSE)</f>
        <v>150</v>
      </c>
    </row>
    <row r="1874" spans="1:13" x14ac:dyDescent="0.25">
      <c r="A1874" t="s">
        <v>4371</v>
      </c>
      <c r="B1874" t="s">
        <v>4372</v>
      </c>
      <c r="C1874" s="2">
        <f t="shared" si="87"/>
        <v>7</v>
      </c>
      <c r="D1874" t="s">
        <v>19</v>
      </c>
      <c r="E1874" t="s">
        <v>2194</v>
      </c>
      <c r="F1874">
        <v>4</v>
      </c>
      <c r="G1874" t="str">
        <f t="shared" si="88"/>
        <v>Small</v>
      </c>
      <c r="H1874" t="s">
        <v>6</v>
      </c>
      <c r="I1874">
        <f>IFERROR(VLOOKUP(A1874,sponsored_animals!$A$1:$C$2143,1,TRUE),0)</f>
        <v>0</v>
      </c>
      <c r="J1874">
        <f>VLOOKUP(H1874,location_costs!$A$1:$B$6,2,FALSE)</f>
        <v>135</v>
      </c>
      <c r="K1874" t="str">
        <f t="shared" si="89"/>
        <v>Cat_Small</v>
      </c>
      <c r="L1874">
        <f>VLOOKUP(K1874,size_costs!$D$1:$E$10,2,FALSE)</f>
        <v>100</v>
      </c>
      <c r="M1874">
        <f>VLOOKUP(C1874,age_costs!$A$1:$B$52,2,FALSE)</f>
        <v>100</v>
      </c>
    </row>
    <row r="1875" spans="1:13" x14ac:dyDescent="0.25">
      <c r="A1875" t="s">
        <v>4373</v>
      </c>
      <c r="B1875" t="s">
        <v>14492</v>
      </c>
      <c r="C1875" s="2">
        <f t="shared" si="87"/>
        <v>3</v>
      </c>
      <c r="D1875" t="s">
        <v>12</v>
      </c>
      <c r="E1875" t="s">
        <v>2263</v>
      </c>
      <c r="F1875">
        <v>14</v>
      </c>
      <c r="G1875" t="str">
        <f t="shared" si="88"/>
        <v>Medium</v>
      </c>
      <c r="H1875" t="s">
        <v>7</v>
      </c>
      <c r="I1875" t="str">
        <f>IFERROR(VLOOKUP(A1875,sponsored_animals!$A$1:$C$2143,1,TRUE),0)</f>
        <v>f3de00c24336c4</v>
      </c>
      <c r="J1875">
        <f>VLOOKUP(H1875,location_costs!$A$1:$B$6,2,FALSE)</f>
        <v>100</v>
      </c>
      <c r="K1875" t="str">
        <f t="shared" si="89"/>
        <v>Dog_Medium</v>
      </c>
      <c r="L1875">
        <f>VLOOKUP(K1875,size_costs!$D$1:$E$10,2,FALSE)</f>
        <v>150</v>
      </c>
      <c r="M1875">
        <f>VLOOKUP(C1875,age_costs!$A$1:$B$52,2,FALSE)</f>
        <v>0</v>
      </c>
    </row>
    <row r="1876" spans="1:13" x14ac:dyDescent="0.25">
      <c r="A1876" t="s">
        <v>4374</v>
      </c>
      <c r="B1876" t="s">
        <v>4267</v>
      </c>
      <c r="C1876" s="2">
        <f t="shared" si="87"/>
        <v>8</v>
      </c>
      <c r="D1876" t="s">
        <v>12</v>
      </c>
      <c r="E1876" t="s">
        <v>2475</v>
      </c>
      <c r="F1876">
        <v>3</v>
      </c>
      <c r="G1876" t="str">
        <f t="shared" si="88"/>
        <v>Small</v>
      </c>
      <c r="H1876" t="s">
        <v>7</v>
      </c>
      <c r="I1876" t="str">
        <f>IFERROR(VLOOKUP(A1876,sponsored_animals!$A$1:$C$2143,1,TRUE),0)</f>
        <v>178f1189a06b68</v>
      </c>
      <c r="J1876">
        <f>VLOOKUP(H1876,location_costs!$A$1:$B$6,2,FALSE)</f>
        <v>100</v>
      </c>
      <c r="K1876" t="str">
        <f t="shared" si="89"/>
        <v>Dog_Small</v>
      </c>
      <c r="L1876">
        <f>VLOOKUP(K1876,size_costs!$D$1:$E$10,2,FALSE)</f>
        <v>125</v>
      </c>
      <c r="M1876">
        <f>VLOOKUP(C1876,age_costs!$A$1:$B$52,2,FALSE)</f>
        <v>150</v>
      </c>
    </row>
    <row r="1877" spans="1:13" x14ac:dyDescent="0.25">
      <c r="A1877" t="s">
        <v>4376</v>
      </c>
      <c r="B1877" t="s">
        <v>3449</v>
      </c>
      <c r="C1877" s="2">
        <f t="shared" si="87"/>
        <v>7</v>
      </c>
      <c r="D1877" t="s">
        <v>12</v>
      </c>
      <c r="E1877" t="s">
        <v>2182</v>
      </c>
      <c r="F1877">
        <v>19</v>
      </c>
      <c r="G1877" t="str">
        <f t="shared" si="88"/>
        <v>Medium</v>
      </c>
      <c r="H1877" t="s">
        <v>3</v>
      </c>
      <c r="I1877" t="str">
        <f>IFERROR(VLOOKUP(A1877,sponsored_animals!$A$1:$C$2143,1,TRUE),0)</f>
        <v>36806649e5722d</v>
      </c>
      <c r="J1877">
        <f>VLOOKUP(H1877,location_costs!$A$1:$B$6,2,FALSE)</f>
        <v>120</v>
      </c>
      <c r="K1877" t="str">
        <f t="shared" si="89"/>
        <v>Dog_Medium</v>
      </c>
      <c r="L1877">
        <f>VLOOKUP(K1877,size_costs!$D$1:$E$10,2,FALSE)</f>
        <v>150</v>
      </c>
      <c r="M1877">
        <f>VLOOKUP(C1877,age_costs!$A$1:$B$52,2,FALSE)</f>
        <v>100</v>
      </c>
    </row>
    <row r="1878" spans="1:13" x14ac:dyDescent="0.25">
      <c r="A1878" t="s">
        <v>4377</v>
      </c>
      <c r="B1878" t="s">
        <v>14493</v>
      </c>
      <c r="C1878" s="2">
        <f t="shared" si="87"/>
        <v>4</v>
      </c>
      <c r="D1878" t="s">
        <v>12</v>
      </c>
      <c r="E1878" t="s">
        <v>2223</v>
      </c>
      <c r="F1878">
        <v>4</v>
      </c>
      <c r="G1878" t="str">
        <f t="shared" si="88"/>
        <v>Small</v>
      </c>
      <c r="H1878" t="s">
        <v>7</v>
      </c>
      <c r="I1878" t="str">
        <f>IFERROR(VLOOKUP(A1878,sponsored_animals!$A$1:$C$2143,1,TRUE),0)</f>
        <v>0ea863dbf1123f</v>
      </c>
      <c r="J1878">
        <f>VLOOKUP(H1878,location_costs!$A$1:$B$6,2,FALSE)</f>
        <v>100</v>
      </c>
      <c r="K1878" t="str">
        <f t="shared" si="89"/>
        <v>Dog_Small</v>
      </c>
      <c r="L1878">
        <f>VLOOKUP(K1878,size_costs!$D$1:$E$10,2,FALSE)</f>
        <v>125</v>
      </c>
      <c r="M1878">
        <f>VLOOKUP(C1878,age_costs!$A$1:$B$52,2,FALSE)</f>
        <v>0</v>
      </c>
    </row>
    <row r="1879" spans="1:13" x14ac:dyDescent="0.25">
      <c r="A1879" t="s">
        <v>4378</v>
      </c>
      <c r="B1879" t="s">
        <v>13937</v>
      </c>
      <c r="C1879" s="2">
        <f t="shared" si="87"/>
        <v>6</v>
      </c>
      <c r="D1879" t="s">
        <v>12</v>
      </c>
      <c r="E1879" t="s">
        <v>2294</v>
      </c>
      <c r="F1879">
        <v>32</v>
      </c>
      <c r="G1879" t="str">
        <f t="shared" si="88"/>
        <v>Large</v>
      </c>
      <c r="H1879" t="s">
        <v>5</v>
      </c>
      <c r="I1879" t="str">
        <f>IFERROR(VLOOKUP(A1879,sponsored_animals!$A$1:$C$2143,1,TRUE),0)</f>
        <v>178f1189a06b68</v>
      </c>
      <c r="J1879">
        <f>VLOOKUP(H1879,location_costs!$A$1:$B$6,2,FALSE)</f>
        <v>140</v>
      </c>
      <c r="K1879" t="str">
        <f t="shared" si="89"/>
        <v>Dog_Large</v>
      </c>
      <c r="L1879">
        <f>VLOOKUP(K1879,size_costs!$D$1:$E$10,2,FALSE)</f>
        <v>175</v>
      </c>
      <c r="M1879">
        <f>VLOOKUP(C1879,age_costs!$A$1:$B$52,2,FALSE)</f>
        <v>100</v>
      </c>
    </row>
    <row r="1880" spans="1:13" x14ac:dyDescent="0.25">
      <c r="A1880" t="s">
        <v>4379</v>
      </c>
      <c r="B1880" t="s">
        <v>13698</v>
      </c>
      <c r="C1880" s="2">
        <f t="shared" si="87"/>
        <v>4</v>
      </c>
      <c r="D1880" t="s">
        <v>19</v>
      </c>
      <c r="E1880" t="s">
        <v>3812</v>
      </c>
      <c r="F1880">
        <v>8.5</v>
      </c>
      <c r="G1880" t="str">
        <f t="shared" si="88"/>
        <v>Large</v>
      </c>
      <c r="H1880" t="s">
        <v>6</v>
      </c>
      <c r="I1880" t="str">
        <f>IFERROR(VLOOKUP(A1880,sponsored_animals!$A$1:$C$2143,1,TRUE),0)</f>
        <v>7c0c3e04e6a4d4</v>
      </c>
      <c r="J1880">
        <f>VLOOKUP(H1880,location_costs!$A$1:$B$6,2,FALSE)</f>
        <v>135</v>
      </c>
      <c r="K1880" t="str">
        <f t="shared" si="89"/>
        <v>Cat_Large</v>
      </c>
      <c r="L1880">
        <f>VLOOKUP(K1880,size_costs!$D$1:$E$10,2,FALSE)</f>
        <v>140</v>
      </c>
      <c r="M1880">
        <f>VLOOKUP(C1880,age_costs!$A$1:$B$52,2,FALSE)</f>
        <v>0</v>
      </c>
    </row>
    <row r="1881" spans="1:13" x14ac:dyDescent="0.25">
      <c r="A1881" t="s">
        <v>4380</v>
      </c>
      <c r="B1881" t="s">
        <v>14494</v>
      </c>
      <c r="C1881" s="2">
        <f t="shared" si="87"/>
        <v>4</v>
      </c>
      <c r="D1881" t="s">
        <v>19</v>
      </c>
      <c r="E1881" t="s">
        <v>2182</v>
      </c>
      <c r="F1881">
        <v>3</v>
      </c>
      <c r="G1881" t="str">
        <f t="shared" si="88"/>
        <v>Small</v>
      </c>
      <c r="H1881" t="s">
        <v>4</v>
      </c>
      <c r="I1881" t="str">
        <f>IFERROR(VLOOKUP(A1881,sponsored_animals!$A$1:$C$2143,1,TRUE),0)</f>
        <v>178f1189a06b68</v>
      </c>
      <c r="J1881">
        <f>VLOOKUP(H1881,location_costs!$A$1:$B$6,2,FALSE)</f>
        <v>110</v>
      </c>
      <c r="K1881" t="str">
        <f t="shared" si="89"/>
        <v>Cat_Small</v>
      </c>
      <c r="L1881">
        <f>VLOOKUP(K1881,size_costs!$D$1:$E$10,2,FALSE)</f>
        <v>100</v>
      </c>
      <c r="M1881">
        <f>VLOOKUP(C1881,age_costs!$A$1:$B$52,2,FALSE)</f>
        <v>0</v>
      </c>
    </row>
    <row r="1882" spans="1:13" x14ac:dyDescent="0.25">
      <c r="A1882" t="s">
        <v>4381</v>
      </c>
      <c r="B1882" t="s">
        <v>14495</v>
      </c>
      <c r="C1882" s="2">
        <f t="shared" si="87"/>
        <v>18</v>
      </c>
      <c r="D1882" t="s">
        <v>12</v>
      </c>
      <c r="E1882" t="s">
        <v>2207</v>
      </c>
      <c r="F1882">
        <v>21</v>
      </c>
      <c r="G1882" t="str">
        <f t="shared" si="88"/>
        <v>Medium</v>
      </c>
      <c r="H1882" t="s">
        <v>6</v>
      </c>
      <c r="I1882" t="str">
        <f>IFERROR(VLOOKUP(A1882,sponsored_animals!$A$1:$C$2143,1,TRUE),0)</f>
        <v>b14069999a0ee6</v>
      </c>
      <c r="J1882">
        <f>VLOOKUP(H1882,location_costs!$A$1:$B$6,2,FALSE)</f>
        <v>135</v>
      </c>
      <c r="K1882" t="str">
        <f t="shared" si="89"/>
        <v>Dog_Medium</v>
      </c>
      <c r="L1882">
        <f>VLOOKUP(K1882,size_costs!$D$1:$E$10,2,FALSE)</f>
        <v>150</v>
      </c>
      <c r="M1882">
        <f>VLOOKUP(C1882,age_costs!$A$1:$B$52,2,FALSE)</f>
        <v>300</v>
      </c>
    </row>
    <row r="1883" spans="1:13" x14ac:dyDescent="0.25">
      <c r="A1883" t="s">
        <v>4382</v>
      </c>
      <c r="B1883" t="s">
        <v>14496</v>
      </c>
      <c r="C1883" s="2">
        <f t="shared" si="87"/>
        <v>7</v>
      </c>
      <c r="D1883" t="s">
        <v>19</v>
      </c>
      <c r="E1883" t="s">
        <v>2340</v>
      </c>
      <c r="F1883">
        <v>6</v>
      </c>
      <c r="G1883" t="str">
        <f t="shared" si="88"/>
        <v>Medium</v>
      </c>
      <c r="H1883" t="s">
        <v>6</v>
      </c>
      <c r="I1883">
        <f>IFERROR(VLOOKUP(A1883,sponsored_animals!$A$1:$C$2143,1,TRUE),0)</f>
        <v>0</v>
      </c>
      <c r="J1883">
        <f>VLOOKUP(H1883,location_costs!$A$1:$B$6,2,FALSE)</f>
        <v>135</v>
      </c>
      <c r="K1883" t="str">
        <f t="shared" si="89"/>
        <v>Cat_Medium</v>
      </c>
      <c r="L1883">
        <f>VLOOKUP(K1883,size_costs!$D$1:$E$10,2,FALSE)</f>
        <v>120</v>
      </c>
      <c r="M1883">
        <f>VLOOKUP(C1883,age_costs!$A$1:$B$52,2,FALSE)</f>
        <v>100</v>
      </c>
    </row>
    <row r="1884" spans="1:13" x14ac:dyDescent="0.25">
      <c r="A1884" t="s">
        <v>4383</v>
      </c>
      <c r="B1884" t="s">
        <v>13897</v>
      </c>
      <c r="C1884" s="2">
        <f t="shared" si="87"/>
        <v>5</v>
      </c>
      <c r="D1884" t="s">
        <v>12</v>
      </c>
      <c r="E1884" t="s">
        <v>2191</v>
      </c>
      <c r="F1884">
        <v>34</v>
      </c>
      <c r="G1884" t="str">
        <f t="shared" si="88"/>
        <v>Large</v>
      </c>
      <c r="H1884" t="s">
        <v>5</v>
      </c>
      <c r="I1884" t="str">
        <f>IFERROR(VLOOKUP(A1884,sponsored_animals!$A$1:$C$2143,1,TRUE),0)</f>
        <v>178f1189a06b68</v>
      </c>
      <c r="J1884">
        <f>VLOOKUP(H1884,location_costs!$A$1:$B$6,2,FALSE)</f>
        <v>140</v>
      </c>
      <c r="K1884" t="str">
        <f t="shared" si="89"/>
        <v>Dog_Large</v>
      </c>
      <c r="L1884">
        <f>VLOOKUP(K1884,size_costs!$D$1:$E$10,2,FALSE)</f>
        <v>175</v>
      </c>
      <c r="M1884">
        <f>VLOOKUP(C1884,age_costs!$A$1:$B$52,2,FALSE)</f>
        <v>100</v>
      </c>
    </row>
    <row r="1885" spans="1:13" x14ac:dyDescent="0.25">
      <c r="A1885" t="s">
        <v>1510</v>
      </c>
      <c r="B1885" t="s">
        <v>14497</v>
      </c>
      <c r="C1885" s="2">
        <f t="shared" si="87"/>
        <v>7</v>
      </c>
      <c r="D1885" t="s">
        <v>12</v>
      </c>
      <c r="E1885" t="s">
        <v>2302</v>
      </c>
      <c r="F1885">
        <v>15</v>
      </c>
      <c r="G1885" t="str">
        <f t="shared" si="88"/>
        <v>Medium</v>
      </c>
      <c r="H1885" t="s">
        <v>6</v>
      </c>
      <c r="I1885" t="str">
        <f>IFERROR(VLOOKUP(A1885,sponsored_animals!$A$1:$C$2143,1,TRUE),0)</f>
        <v>870a9302845fa5</v>
      </c>
      <c r="J1885">
        <f>VLOOKUP(H1885,location_costs!$A$1:$B$6,2,FALSE)</f>
        <v>135</v>
      </c>
      <c r="K1885" t="str">
        <f t="shared" si="89"/>
        <v>Dog_Medium</v>
      </c>
      <c r="L1885">
        <f>VLOOKUP(K1885,size_costs!$D$1:$E$10,2,FALSE)</f>
        <v>150</v>
      </c>
      <c r="M1885">
        <f>VLOOKUP(C1885,age_costs!$A$1:$B$52,2,FALSE)</f>
        <v>100</v>
      </c>
    </row>
    <row r="1886" spans="1:13" x14ac:dyDescent="0.25">
      <c r="A1886" t="s">
        <v>4384</v>
      </c>
      <c r="B1886" t="s">
        <v>3750</v>
      </c>
      <c r="C1886" s="2">
        <f t="shared" si="87"/>
        <v>5</v>
      </c>
      <c r="D1886" t="s">
        <v>19</v>
      </c>
      <c r="E1886" t="s">
        <v>2182</v>
      </c>
      <c r="F1886">
        <v>2</v>
      </c>
      <c r="G1886" t="str">
        <f t="shared" si="88"/>
        <v>Small</v>
      </c>
      <c r="H1886" t="s">
        <v>5</v>
      </c>
      <c r="I1886" t="str">
        <f>IFERROR(VLOOKUP(A1886,sponsored_animals!$A$1:$C$2143,1,TRUE),0)</f>
        <v>178f1189a06b68</v>
      </c>
      <c r="J1886">
        <f>VLOOKUP(H1886,location_costs!$A$1:$B$6,2,FALSE)</f>
        <v>140</v>
      </c>
      <c r="K1886" t="str">
        <f t="shared" si="89"/>
        <v>Cat_Small</v>
      </c>
      <c r="L1886">
        <f>VLOOKUP(K1886,size_costs!$D$1:$E$10,2,FALSE)</f>
        <v>100</v>
      </c>
      <c r="M1886">
        <f>VLOOKUP(C1886,age_costs!$A$1:$B$52,2,FALSE)</f>
        <v>100</v>
      </c>
    </row>
    <row r="1887" spans="1:13" x14ac:dyDescent="0.25">
      <c r="A1887" t="s">
        <v>4385</v>
      </c>
      <c r="B1887" t="s">
        <v>14498</v>
      </c>
      <c r="C1887" s="2">
        <f t="shared" si="87"/>
        <v>14</v>
      </c>
      <c r="D1887" t="s">
        <v>12</v>
      </c>
      <c r="E1887" t="s">
        <v>2182</v>
      </c>
      <c r="F1887">
        <v>5</v>
      </c>
      <c r="G1887" t="str">
        <f t="shared" si="88"/>
        <v>Small</v>
      </c>
      <c r="H1887" t="s">
        <v>7</v>
      </c>
      <c r="I1887" t="str">
        <f>IFERROR(VLOOKUP(A1887,sponsored_animals!$A$1:$C$2143,1,TRUE),0)</f>
        <v>178f1189a06b68</v>
      </c>
      <c r="J1887">
        <f>VLOOKUP(H1887,location_costs!$A$1:$B$6,2,FALSE)</f>
        <v>100</v>
      </c>
      <c r="K1887" t="str">
        <f t="shared" si="89"/>
        <v>Dog_Small</v>
      </c>
      <c r="L1887">
        <f>VLOOKUP(K1887,size_costs!$D$1:$E$10,2,FALSE)</f>
        <v>125</v>
      </c>
      <c r="M1887">
        <f>VLOOKUP(C1887,age_costs!$A$1:$B$52,2,FALSE)</f>
        <v>200</v>
      </c>
    </row>
    <row r="1888" spans="1:13" x14ac:dyDescent="0.25">
      <c r="A1888" t="s">
        <v>4386</v>
      </c>
      <c r="B1888" t="s">
        <v>14499</v>
      </c>
      <c r="C1888" s="2">
        <f t="shared" si="87"/>
        <v>2</v>
      </c>
      <c r="D1888" t="s">
        <v>12</v>
      </c>
      <c r="E1888" t="s">
        <v>2231</v>
      </c>
      <c r="F1888">
        <v>47</v>
      </c>
      <c r="G1888" t="str">
        <f t="shared" si="88"/>
        <v>Large</v>
      </c>
      <c r="H1888" t="s">
        <v>5</v>
      </c>
      <c r="I1888" t="str">
        <f>IFERROR(VLOOKUP(A1888,sponsored_animals!$A$1:$C$2143,1,TRUE),0)</f>
        <v>b14069999a0ee6</v>
      </c>
      <c r="J1888">
        <f>VLOOKUP(H1888,location_costs!$A$1:$B$6,2,FALSE)</f>
        <v>140</v>
      </c>
      <c r="K1888" t="str">
        <f t="shared" si="89"/>
        <v>Dog_Large</v>
      </c>
      <c r="L1888">
        <f>VLOOKUP(K1888,size_costs!$D$1:$E$10,2,FALSE)</f>
        <v>175</v>
      </c>
      <c r="M1888">
        <f>VLOOKUP(C1888,age_costs!$A$1:$B$52,2,FALSE)</f>
        <v>0</v>
      </c>
    </row>
    <row r="1889" spans="1:13" x14ac:dyDescent="0.25">
      <c r="A1889" t="s">
        <v>4387</v>
      </c>
      <c r="B1889" t="s">
        <v>2310</v>
      </c>
      <c r="C1889" s="2">
        <f t="shared" si="87"/>
        <v>6</v>
      </c>
      <c r="D1889" t="s">
        <v>12</v>
      </c>
      <c r="E1889" t="s">
        <v>2533</v>
      </c>
      <c r="F1889">
        <v>6</v>
      </c>
      <c r="G1889" t="str">
        <f t="shared" si="88"/>
        <v>Small</v>
      </c>
      <c r="H1889" t="s">
        <v>3</v>
      </c>
      <c r="I1889">
        <f>IFERROR(VLOOKUP(A1889,sponsored_animals!$A$1:$C$2143,1,TRUE),0)</f>
        <v>0</v>
      </c>
      <c r="J1889">
        <f>VLOOKUP(H1889,location_costs!$A$1:$B$6,2,FALSE)</f>
        <v>120</v>
      </c>
      <c r="K1889" t="str">
        <f t="shared" si="89"/>
        <v>Dog_Small</v>
      </c>
      <c r="L1889">
        <f>VLOOKUP(K1889,size_costs!$D$1:$E$10,2,FALSE)</f>
        <v>125</v>
      </c>
      <c r="M1889">
        <f>VLOOKUP(C1889,age_costs!$A$1:$B$52,2,FALSE)</f>
        <v>100</v>
      </c>
    </row>
    <row r="1890" spans="1:13" x14ac:dyDescent="0.25">
      <c r="A1890" t="s">
        <v>4389</v>
      </c>
      <c r="B1890" t="s">
        <v>14500</v>
      </c>
      <c r="C1890" s="2">
        <f t="shared" si="87"/>
        <v>8</v>
      </c>
      <c r="D1890" t="s">
        <v>19</v>
      </c>
      <c r="E1890" t="s">
        <v>2210</v>
      </c>
      <c r="F1890">
        <v>6</v>
      </c>
      <c r="G1890" t="str">
        <f t="shared" si="88"/>
        <v>Medium</v>
      </c>
      <c r="H1890" t="s">
        <v>6</v>
      </c>
      <c r="I1890" t="str">
        <f>IFERROR(VLOOKUP(A1890,sponsored_animals!$A$1:$C$2143,1,TRUE),0)</f>
        <v>178f1189a06b68</v>
      </c>
      <c r="J1890">
        <f>VLOOKUP(H1890,location_costs!$A$1:$B$6,2,FALSE)</f>
        <v>135</v>
      </c>
      <c r="K1890" t="str">
        <f t="shared" si="89"/>
        <v>Cat_Medium</v>
      </c>
      <c r="L1890">
        <f>VLOOKUP(K1890,size_costs!$D$1:$E$10,2,FALSE)</f>
        <v>120</v>
      </c>
      <c r="M1890">
        <f>VLOOKUP(C1890,age_costs!$A$1:$B$52,2,FALSE)</f>
        <v>150</v>
      </c>
    </row>
    <row r="1891" spans="1:13" x14ac:dyDescent="0.25">
      <c r="A1891" t="s">
        <v>4390</v>
      </c>
      <c r="B1891" t="s">
        <v>14501</v>
      </c>
      <c r="C1891" s="2">
        <f t="shared" si="87"/>
        <v>6</v>
      </c>
      <c r="D1891" t="s">
        <v>12</v>
      </c>
      <c r="E1891" t="s">
        <v>2207</v>
      </c>
      <c r="F1891">
        <v>48</v>
      </c>
      <c r="G1891" t="str">
        <f t="shared" si="88"/>
        <v>Large</v>
      </c>
      <c r="H1891" t="s">
        <v>7</v>
      </c>
      <c r="I1891" t="str">
        <f>IFERROR(VLOOKUP(A1891,sponsored_animals!$A$1:$C$2143,1,TRUE),0)</f>
        <v>0ea863dbf1123f</v>
      </c>
      <c r="J1891">
        <f>VLOOKUP(H1891,location_costs!$A$1:$B$6,2,FALSE)</f>
        <v>100</v>
      </c>
      <c r="K1891" t="str">
        <f t="shared" si="89"/>
        <v>Dog_Large</v>
      </c>
      <c r="L1891">
        <f>VLOOKUP(K1891,size_costs!$D$1:$E$10,2,FALSE)</f>
        <v>175</v>
      </c>
      <c r="M1891">
        <f>VLOOKUP(C1891,age_costs!$A$1:$B$52,2,FALSE)</f>
        <v>100</v>
      </c>
    </row>
    <row r="1892" spans="1:13" x14ac:dyDescent="0.25">
      <c r="A1892" t="s">
        <v>4391</v>
      </c>
      <c r="B1892" t="s">
        <v>13989</v>
      </c>
      <c r="C1892" s="2">
        <f t="shared" si="87"/>
        <v>7</v>
      </c>
      <c r="D1892" t="s">
        <v>19</v>
      </c>
      <c r="E1892" t="s">
        <v>2210</v>
      </c>
      <c r="F1892">
        <v>8</v>
      </c>
      <c r="G1892" t="str">
        <f t="shared" si="88"/>
        <v>Large</v>
      </c>
      <c r="H1892" t="s">
        <v>6</v>
      </c>
      <c r="I1892" t="str">
        <f>IFERROR(VLOOKUP(A1892,sponsored_animals!$A$1:$C$2143,1,TRUE),0)</f>
        <v>178f1189a06b68</v>
      </c>
      <c r="J1892">
        <f>VLOOKUP(H1892,location_costs!$A$1:$B$6,2,FALSE)</f>
        <v>135</v>
      </c>
      <c r="K1892" t="str">
        <f t="shared" si="89"/>
        <v>Cat_Large</v>
      </c>
      <c r="L1892">
        <f>VLOOKUP(K1892,size_costs!$D$1:$E$10,2,FALSE)</f>
        <v>140</v>
      </c>
      <c r="M1892">
        <f>VLOOKUP(C1892,age_costs!$A$1:$B$52,2,FALSE)</f>
        <v>100</v>
      </c>
    </row>
    <row r="1893" spans="1:13" x14ac:dyDescent="0.25">
      <c r="A1893" t="s">
        <v>4392</v>
      </c>
      <c r="B1893" t="s">
        <v>13864</v>
      </c>
      <c r="C1893" s="2">
        <f t="shared" si="87"/>
        <v>11</v>
      </c>
      <c r="D1893" t="s">
        <v>12</v>
      </c>
      <c r="E1893" t="s">
        <v>2247</v>
      </c>
      <c r="F1893">
        <v>48</v>
      </c>
      <c r="G1893" t="str">
        <f t="shared" si="88"/>
        <v>Large</v>
      </c>
      <c r="H1893" t="s">
        <v>6</v>
      </c>
      <c r="I1893" t="str">
        <f>IFERROR(VLOOKUP(A1893,sponsored_animals!$A$1:$C$2143,1,TRUE),0)</f>
        <v>214f8f6b359a1e</v>
      </c>
      <c r="J1893">
        <f>VLOOKUP(H1893,location_costs!$A$1:$B$6,2,FALSE)</f>
        <v>135</v>
      </c>
      <c r="K1893" t="str">
        <f t="shared" si="89"/>
        <v>Dog_Large</v>
      </c>
      <c r="L1893">
        <f>VLOOKUP(K1893,size_costs!$D$1:$E$10,2,FALSE)</f>
        <v>175</v>
      </c>
      <c r="M1893">
        <f>VLOOKUP(C1893,age_costs!$A$1:$B$52,2,FALSE)</f>
        <v>150</v>
      </c>
    </row>
    <row r="1894" spans="1:13" x14ac:dyDescent="0.25">
      <c r="A1894" t="s">
        <v>4393</v>
      </c>
      <c r="B1894" t="s">
        <v>3304</v>
      </c>
      <c r="C1894" s="2">
        <f t="shared" si="87"/>
        <v>9</v>
      </c>
      <c r="D1894" t="s">
        <v>12</v>
      </c>
      <c r="E1894" t="s">
        <v>2322</v>
      </c>
      <c r="F1894">
        <v>39</v>
      </c>
      <c r="G1894" t="str">
        <f t="shared" si="88"/>
        <v>Large</v>
      </c>
      <c r="H1894" t="s">
        <v>6</v>
      </c>
      <c r="I1894" t="str">
        <f>IFERROR(VLOOKUP(A1894,sponsored_animals!$A$1:$C$2143,1,TRUE),0)</f>
        <v>74228ffdfe76aa</v>
      </c>
      <c r="J1894">
        <f>VLOOKUP(H1894,location_costs!$A$1:$B$6,2,FALSE)</f>
        <v>135</v>
      </c>
      <c r="K1894" t="str">
        <f t="shared" si="89"/>
        <v>Dog_Large</v>
      </c>
      <c r="L1894">
        <f>VLOOKUP(K1894,size_costs!$D$1:$E$10,2,FALSE)</f>
        <v>175</v>
      </c>
      <c r="M1894">
        <f>VLOOKUP(C1894,age_costs!$A$1:$B$52,2,FALSE)</f>
        <v>150</v>
      </c>
    </row>
    <row r="1895" spans="1:13" x14ac:dyDescent="0.25">
      <c r="A1895" t="s">
        <v>4395</v>
      </c>
      <c r="B1895" t="s">
        <v>2781</v>
      </c>
      <c r="C1895" s="2">
        <f t="shared" si="87"/>
        <v>9</v>
      </c>
      <c r="D1895" t="s">
        <v>19</v>
      </c>
      <c r="E1895" t="s">
        <v>2380</v>
      </c>
      <c r="F1895">
        <v>8.5</v>
      </c>
      <c r="G1895" t="str">
        <f t="shared" si="88"/>
        <v>Large</v>
      </c>
      <c r="H1895" t="s">
        <v>7</v>
      </c>
      <c r="I1895" t="str">
        <f>IFERROR(VLOOKUP(A1895,sponsored_animals!$A$1:$C$2143,1,TRUE),0)</f>
        <v>178f1189a06b68</v>
      </c>
      <c r="J1895">
        <f>VLOOKUP(H1895,location_costs!$A$1:$B$6,2,FALSE)</f>
        <v>100</v>
      </c>
      <c r="K1895" t="str">
        <f t="shared" si="89"/>
        <v>Cat_Large</v>
      </c>
      <c r="L1895">
        <f>VLOOKUP(K1895,size_costs!$D$1:$E$10,2,FALSE)</f>
        <v>140</v>
      </c>
      <c r="M1895">
        <f>VLOOKUP(C1895,age_costs!$A$1:$B$52,2,FALSE)</f>
        <v>150</v>
      </c>
    </row>
    <row r="1896" spans="1:13" x14ac:dyDescent="0.25">
      <c r="A1896" t="s">
        <v>4397</v>
      </c>
      <c r="B1896" t="s">
        <v>14502</v>
      </c>
      <c r="C1896" s="2">
        <f t="shared" si="87"/>
        <v>10</v>
      </c>
      <c r="D1896" t="s">
        <v>12</v>
      </c>
      <c r="E1896" t="s">
        <v>2207</v>
      </c>
      <c r="F1896">
        <v>23</v>
      </c>
      <c r="G1896" t="str">
        <f t="shared" si="88"/>
        <v>Medium</v>
      </c>
      <c r="H1896" t="s">
        <v>5</v>
      </c>
      <c r="I1896">
        <f>IFERROR(VLOOKUP(A1896,sponsored_animals!$A$1:$C$2143,1,TRUE),0)</f>
        <v>0</v>
      </c>
      <c r="J1896">
        <f>VLOOKUP(H1896,location_costs!$A$1:$B$6,2,FALSE)</f>
        <v>140</v>
      </c>
      <c r="K1896" t="str">
        <f t="shared" si="89"/>
        <v>Dog_Medium</v>
      </c>
      <c r="L1896">
        <f>VLOOKUP(K1896,size_costs!$D$1:$E$10,2,FALSE)</f>
        <v>150</v>
      </c>
      <c r="M1896">
        <f>VLOOKUP(C1896,age_costs!$A$1:$B$52,2,FALSE)</f>
        <v>150</v>
      </c>
    </row>
    <row r="1897" spans="1:13" x14ac:dyDescent="0.25">
      <c r="A1897" t="s">
        <v>4398</v>
      </c>
      <c r="B1897" t="s">
        <v>14503</v>
      </c>
      <c r="C1897" s="2">
        <f t="shared" si="87"/>
        <v>14</v>
      </c>
      <c r="D1897" t="s">
        <v>12</v>
      </c>
      <c r="E1897" t="s">
        <v>2191</v>
      </c>
      <c r="F1897">
        <v>41</v>
      </c>
      <c r="G1897" t="str">
        <f t="shared" si="88"/>
        <v>Large</v>
      </c>
      <c r="H1897" t="s">
        <v>7</v>
      </c>
      <c r="I1897" t="str">
        <f>IFERROR(VLOOKUP(A1897,sponsored_animals!$A$1:$C$2143,1,TRUE),0)</f>
        <v>214f8f6b359a1e</v>
      </c>
      <c r="J1897">
        <f>VLOOKUP(H1897,location_costs!$A$1:$B$6,2,FALSE)</f>
        <v>100</v>
      </c>
      <c r="K1897" t="str">
        <f t="shared" si="89"/>
        <v>Dog_Large</v>
      </c>
      <c r="L1897">
        <f>VLOOKUP(K1897,size_costs!$D$1:$E$10,2,FALSE)</f>
        <v>175</v>
      </c>
      <c r="M1897">
        <f>VLOOKUP(C1897,age_costs!$A$1:$B$52,2,FALSE)</f>
        <v>200</v>
      </c>
    </row>
    <row r="1898" spans="1:13" x14ac:dyDescent="0.25">
      <c r="A1898" t="s">
        <v>2006</v>
      </c>
      <c r="B1898" t="s">
        <v>4399</v>
      </c>
      <c r="C1898" s="2">
        <f t="shared" si="87"/>
        <v>3</v>
      </c>
      <c r="D1898" t="s">
        <v>12</v>
      </c>
      <c r="E1898" t="s">
        <v>2294</v>
      </c>
      <c r="F1898">
        <v>46</v>
      </c>
      <c r="G1898" t="str">
        <f t="shared" si="88"/>
        <v>Large</v>
      </c>
      <c r="H1898" t="s">
        <v>6</v>
      </c>
      <c r="I1898" t="str">
        <f>IFERROR(VLOOKUP(A1898,sponsored_animals!$A$1:$C$2143,1,TRUE),0)</f>
        <v>74228ffdfe76aa</v>
      </c>
      <c r="J1898">
        <f>VLOOKUP(H1898,location_costs!$A$1:$B$6,2,FALSE)</f>
        <v>135</v>
      </c>
      <c r="K1898" t="str">
        <f t="shared" si="89"/>
        <v>Dog_Large</v>
      </c>
      <c r="L1898">
        <f>VLOOKUP(K1898,size_costs!$D$1:$E$10,2,FALSE)</f>
        <v>175</v>
      </c>
      <c r="M1898">
        <f>VLOOKUP(C1898,age_costs!$A$1:$B$52,2,FALSE)</f>
        <v>0</v>
      </c>
    </row>
    <row r="1899" spans="1:13" x14ac:dyDescent="0.25">
      <c r="A1899" t="s">
        <v>4400</v>
      </c>
      <c r="B1899" t="s">
        <v>14504</v>
      </c>
      <c r="C1899" s="2">
        <f t="shared" si="87"/>
        <v>5</v>
      </c>
      <c r="D1899" t="s">
        <v>12</v>
      </c>
      <c r="E1899" t="s">
        <v>2186</v>
      </c>
      <c r="F1899">
        <v>14</v>
      </c>
      <c r="G1899" t="str">
        <f t="shared" si="88"/>
        <v>Medium</v>
      </c>
      <c r="H1899" t="s">
        <v>3</v>
      </c>
      <c r="I1899">
        <f>IFERROR(VLOOKUP(A1899,sponsored_animals!$A$1:$C$2143,1,TRUE),0)</f>
        <v>0</v>
      </c>
      <c r="J1899">
        <f>VLOOKUP(H1899,location_costs!$A$1:$B$6,2,FALSE)</f>
        <v>120</v>
      </c>
      <c r="K1899" t="str">
        <f t="shared" si="89"/>
        <v>Dog_Medium</v>
      </c>
      <c r="L1899">
        <f>VLOOKUP(K1899,size_costs!$D$1:$E$10,2,FALSE)</f>
        <v>150</v>
      </c>
      <c r="M1899">
        <f>VLOOKUP(C1899,age_costs!$A$1:$B$52,2,FALSE)</f>
        <v>100</v>
      </c>
    </row>
    <row r="1900" spans="1:13" x14ac:dyDescent="0.25">
      <c r="A1900" t="s">
        <v>4401</v>
      </c>
      <c r="B1900" t="s">
        <v>4402</v>
      </c>
      <c r="C1900" s="2">
        <f t="shared" si="87"/>
        <v>3</v>
      </c>
      <c r="D1900" t="s">
        <v>19</v>
      </c>
      <c r="E1900" t="s">
        <v>2207</v>
      </c>
      <c r="F1900">
        <v>8.5</v>
      </c>
      <c r="G1900" t="str">
        <f t="shared" si="88"/>
        <v>Large</v>
      </c>
      <c r="H1900" t="s">
        <v>5</v>
      </c>
      <c r="I1900" t="str">
        <f>IFERROR(VLOOKUP(A1900,sponsored_animals!$A$1:$C$2143,1,TRUE),0)</f>
        <v>36806649e5722d</v>
      </c>
      <c r="J1900">
        <f>VLOOKUP(H1900,location_costs!$A$1:$B$6,2,FALSE)</f>
        <v>140</v>
      </c>
      <c r="K1900" t="str">
        <f t="shared" si="89"/>
        <v>Cat_Large</v>
      </c>
      <c r="L1900">
        <f>VLOOKUP(K1900,size_costs!$D$1:$E$10,2,FALSE)</f>
        <v>140</v>
      </c>
      <c r="M1900">
        <f>VLOOKUP(C1900,age_costs!$A$1:$B$52,2,FALSE)</f>
        <v>0</v>
      </c>
    </row>
    <row r="1901" spans="1:13" x14ac:dyDescent="0.25">
      <c r="A1901" t="s">
        <v>4403</v>
      </c>
      <c r="B1901" t="s">
        <v>14505</v>
      </c>
      <c r="C1901" s="2">
        <f t="shared" si="87"/>
        <v>6</v>
      </c>
      <c r="D1901" t="s">
        <v>19</v>
      </c>
      <c r="E1901" t="s">
        <v>2182</v>
      </c>
      <c r="F1901">
        <v>8</v>
      </c>
      <c r="G1901" t="str">
        <f t="shared" si="88"/>
        <v>Large</v>
      </c>
      <c r="H1901" t="s">
        <v>3</v>
      </c>
      <c r="I1901" t="str">
        <f>IFERROR(VLOOKUP(A1901,sponsored_animals!$A$1:$C$2143,1,TRUE),0)</f>
        <v>214f8f6b359a1e</v>
      </c>
      <c r="J1901">
        <f>VLOOKUP(H1901,location_costs!$A$1:$B$6,2,FALSE)</f>
        <v>120</v>
      </c>
      <c r="K1901" t="str">
        <f t="shared" si="89"/>
        <v>Cat_Large</v>
      </c>
      <c r="L1901">
        <f>VLOOKUP(K1901,size_costs!$D$1:$E$10,2,FALSE)</f>
        <v>140</v>
      </c>
      <c r="M1901">
        <f>VLOOKUP(C1901,age_costs!$A$1:$B$52,2,FALSE)</f>
        <v>100</v>
      </c>
    </row>
    <row r="1902" spans="1:13" x14ac:dyDescent="0.25">
      <c r="A1902" t="s">
        <v>4404</v>
      </c>
      <c r="B1902" t="s">
        <v>14109</v>
      </c>
      <c r="C1902" s="2">
        <f t="shared" si="87"/>
        <v>8</v>
      </c>
      <c r="D1902" t="s">
        <v>19</v>
      </c>
      <c r="E1902" t="s">
        <v>2350</v>
      </c>
      <c r="F1902">
        <v>10</v>
      </c>
      <c r="G1902" t="str">
        <f t="shared" si="88"/>
        <v>Large</v>
      </c>
      <c r="H1902" t="s">
        <v>5</v>
      </c>
      <c r="I1902" t="str">
        <f>IFERROR(VLOOKUP(A1902,sponsored_animals!$A$1:$C$2143,1,TRUE),0)</f>
        <v>438efb0f97b6a3</v>
      </c>
      <c r="J1902">
        <f>VLOOKUP(H1902,location_costs!$A$1:$B$6,2,FALSE)</f>
        <v>140</v>
      </c>
      <c r="K1902" t="str">
        <f t="shared" si="89"/>
        <v>Cat_Large</v>
      </c>
      <c r="L1902">
        <f>VLOOKUP(K1902,size_costs!$D$1:$E$10,2,FALSE)</f>
        <v>140</v>
      </c>
      <c r="M1902">
        <f>VLOOKUP(C1902,age_costs!$A$1:$B$52,2,FALSE)</f>
        <v>150</v>
      </c>
    </row>
    <row r="1903" spans="1:13" x14ac:dyDescent="0.25">
      <c r="A1903" t="s">
        <v>4405</v>
      </c>
      <c r="B1903" t="s">
        <v>14506</v>
      </c>
      <c r="C1903" s="2">
        <f t="shared" si="87"/>
        <v>4</v>
      </c>
      <c r="D1903" t="s">
        <v>12</v>
      </c>
      <c r="E1903" t="s">
        <v>2207</v>
      </c>
      <c r="F1903">
        <v>39</v>
      </c>
      <c r="G1903" t="str">
        <f t="shared" si="88"/>
        <v>Large</v>
      </c>
      <c r="H1903" t="s">
        <v>6</v>
      </c>
      <c r="I1903" t="str">
        <f>IFERROR(VLOOKUP(A1903,sponsored_animals!$A$1:$C$2143,1,TRUE),0)</f>
        <v>74228ffdfe76aa</v>
      </c>
      <c r="J1903">
        <f>VLOOKUP(H1903,location_costs!$A$1:$B$6,2,FALSE)</f>
        <v>135</v>
      </c>
      <c r="K1903" t="str">
        <f t="shared" si="89"/>
        <v>Dog_Large</v>
      </c>
      <c r="L1903">
        <f>VLOOKUP(K1903,size_costs!$D$1:$E$10,2,FALSE)</f>
        <v>175</v>
      </c>
      <c r="M1903">
        <f>VLOOKUP(C1903,age_costs!$A$1:$B$52,2,FALSE)</f>
        <v>0</v>
      </c>
    </row>
    <row r="1904" spans="1:13" x14ac:dyDescent="0.25">
      <c r="A1904" t="s">
        <v>4406</v>
      </c>
      <c r="B1904" t="s">
        <v>14507</v>
      </c>
      <c r="C1904" s="2">
        <f t="shared" si="87"/>
        <v>12</v>
      </c>
      <c r="D1904" t="s">
        <v>12</v>
      </c>
      <c r="E1904" t="s">
        <v>2615</v>
      </c>
      <c r="F1904">
        <v>7</v>
      </c>
      <c r="G1904" t="str">
        <f t="shared" si="88"/>
        <v>Small</v>
      </c>
      <c r="H1904" t="s">
        <v>6</v>
      </c>
      <c r="I1904" t="str">
        <f>IFERROR(VLOOKUP(A1904,sponsored_animals!$A$1:$C$2143,1,TRUE),0)</f>
        <v>d40d0d9a6a4451</v>
      </c>
      <c r="J1904">
        <f>VLOOKUP(H1904,location_costs!$A$1:$B$6,2,FALSE)</f>
        <v>135</v>
      </c>
      <c r="K1904" t="str">
        <f t="shared" si="89"/>
        <v>Dog_Small</v>
      </c>
      <c r="L1904">
        <f>VLOOKUP(K1904,size_costs!$D$1:$E$10,2,FALSE)</f>
        <v>125</v>
      </c>
      <c r="M1904">
        <f>VLOOKUP(C1904,age_costs!$A$1:$B$52,2,FALSE)</f>
        <v>150</v>
      </c>
    </row>
    <row r="1905" spans="1:13" x14ac:dyDescent="0.25">
      <c r="A1905" t="s">
        <v>4407</v>
      </c>
      <c r="B1905" t="s">
        <v>3546</v>
      </c>
      <c r="C1905" s="2">
        <f t="shared" si="87"/>
        <v>4</v>
      </c>
      <c r="D1905" t="s">
        <v>12</v>
      </c>
      <c r="E1905" t="s">
        <v>2247</v>
      </c>
      <c r="F1905">
        <v>23</v>
      </c>
      <c r="G1905" t="str">
        <f t="shared" si="88"/>
        <v>Medium</v>
      </c>
      <c r="H1905" t="s">
        <v>4</v>
      </c>
      <c r="I1905" t="str">
        <f>IFERROR(VLOOKUP(A1905,sponsored_animals!$A$1:$C$2143,1,TRUE),0)</f>
        <v>0918714dc3a6e1</v>
      </c>
      <c r="J1905">
        <f>VLOOKUP(H1905,location_costs!$A$1:$B$6,2,FALSE)</f>
        <v>110</v>
      </c>
      <c r="K1905" t="str">
        <f t="shared" si="89"/>
        <v>Dog_Medium</v>
      </c>
      <c r="L1905">
        <f>VLOOKUP(K1905,size_costs!$D$1:$E$10,2,FALSE)</f>
        <v>150</v>
      </c>
      <c r="M1905">
        <f>VLOOKUP(C1905,age_costs!$A$1:$B$52,2,FALSE)</f>
        <v>0</v>
      </c>
    </row>
    <row r="1906" spans="1:13" x14ac:dyDescent="0.25">
      <c r="A1906" t="s">
        <v>1445</v>
      </c>
      <c r="B1906" t="s">
        <v>14508</v>
      </c>
      <c r="C1906" s="2">
        <f t="shared" si="87"/>
        <v>9</v>
      </c>
      <c r="D1906" t="s">
        <v>19</v>
      </c>
      <c r="E1906" t="s">
        <v>2182</v>
      </c>
      <c r="F1906">
        <v>6.5</v>
      </c>
      <c r="G1906" t="str">
        <f t="shared" si="88"/>
        <v>Medium</v>
      </c>
      <c r="H1906" t="s">
        <v>6</v>
      </c>
      <c r="I1906" t="str">
        <f>IFERROR(VLOOKUP(A1906,sponsored_animals!$A$1:$C$2143,1,TRUE),0)</f>
        <v>178f1189a06b68</v>
      </c>
      <c r="J1906">
        <f>VLOOKUP(H1906,location_costs!$A$1:$B$6,2,FALSE)</f>
        <v>135</v>
      </c>
      <c r="K1906" t="str">
        <f t="shared" si="89"/>
        <v>Cat_Medium</v>
      </c>
      <c r="L1906">
        <f>VLOOKUP(K1906,size_costs!$D$1:$E$10,2,FALSE)</f>
        <v>120</v>
      </c>
      <c r="M1906">
        <f>VLOOKUP(C1906,age_costs!$A$1:$B$52,2,FALSE)</f>
        <v>150</v>
      </c>
    </row>
    <row r="1907" spans="1:13" x14ac:dyDescent="0.25">
      <c r="A1907" t="s">
        <v>728</v>
      </c>
      <c r="B1907" t="s">
        <v>14509</v>
      </c>
      <c r="C1907" s="2">
        <f t="shared" si="87"/>
        <v>3</v>
      </c>
      <c r="D1907" t="s">
        <v>12</v>
      </c>
      <c r="E1907" t="s">
        <v>2226</v>
      </c>
      <c r="F1907">
        <v>24</v>
      </c>
      <c r="G1907" t="str">
        <f t="shared" si="88"/>
        <v>Medium</v>
      </c>
      <c r="H1907" t="s">
        <v>6</v>
      </c>
      <c r="I1907">
        <f>IFERROR(VLOOKUP(A1907,sponsored_animals!$A$1:$C$2143,1,TRUE),0)</f>
        <v>0</v>
      </c>
      <c r="J1907">
        <f>VLOOKUP(H1907,location_costs!$A$1:$B$6,2,FALSE)</f>
        <v>135</v>
      </c>
      <c r="K1907" t="str">
        <f t="shared" si="89"/>
        <v>Dog_Medium</v>
      </c>
      <c r="L1907">
        <f>VLOOKUP(K1907,size_costs!$D$1:$E$10,2,FALSE)</f>
        <v>150</v>
      </c>
      <c r="M1907">
        <f>VLOOKUP(C1907,age_costs!$A$1:$B$52,2,FALSE)</f>
        <v>0</v>
      </c>
    </row>
    <row r="1908" spans="1:13" x14ac:dyDescent="0.25">
      <c r="A1908" t="s">
        <v>4408</v>
      </c>
      <c r="B1908" t="s">
        <v>14510</v>
      </c>
      <c r="C1908" s="2">
        <f t="shared" si="87"/>
        <v>4</v>
      </c>
      <c r="D1908" t="s">
        <v>12</v>
      </c>
      <c r="E1908" t="s">
        <v>2190</v>
      </c>
      <c r="F1908">
        <v>7</v>
      </c>
      <c r="G1908" t="str">
        <f t="shared" si="88"/>
        <v>Small</v>
      </c>
      <c r="H1908" t="s">
        <v>3</v>
      </c>
      <c r="I1908" t="str">
        <f>IFERROR(VLOOKUP(A1908,sponsored_animals!$A$1:$C$2143,1,TRUE),0)</f>
        <v>7c0c3e04e6a4d4</v>
      </c>
      <c r="J1908">
        <f>VLOOKUP(H1908,location_costs!$A$1:$B$6,2,FALSE)</f>
        <v>120</v>
      </c>
      <c r="K1908" t="str">
        <f t="shared" si="89"/>
        <v>Dog_Small</v>
      </c>
      <c r="L1908">
        <f>VLOOKUP(K1908,size_costs!$D$1:$E$10,2,FALSE)</f>
        <v>125</v>
      </c>
      <c r="M1908">
        <f>VLOOKUP(C1908,age_costs!$A$1:$B$52,2,FALSE)</f>
        <v>0</v>
      </c>
    </row>
    <row r="1909" spans="1:13" x14ac:dyDescent="0.25">
      <c r="A1909" t="s">
        <v>4409</v>
      </c>
      <c r="B1909" t="s">
        <v>14350</v>
      </c>
      <c r="C1909" s="2">
        <f t="shared" si="87"/>
        <v>3</v>
      </c>
      <c r="D1909" t="s">
        <v>12</v>
      </c>
      <c r="E1909" t="s">
        <v>4169</v>
      </c>
      <c r="F1909">
        <v>24</v>
      </c>
      <c r="G1909" t="str">
        <f t="shared" si="88"/>
        <v>Medium</v>
      </c>
      <c r="H1909" t="s">
        <v>7</v>
      </c>
      <c r="I1909">
        <f>IFERROR(VLOOKUP(A1909,sponsored_animals!$A$1:$C$2143,1,TRUE),0)</f>
        <v>0</v>
      </c>
      <c r="J1909">
        <f>VLOOKUP(H1909,location_costs!$A$1:$B$6,2,FALSE)</f>
        <v>100</v>
      </c>
      <c r="K1909" t="str">
        <f t="shared" si="89"/>
        <v>Dog_Medium</v>
      </c>
      <c r="L1909">
        <f>VLOOKUP(K1909,size_costs!$D$1:$E$10,2,FALSE)</f>
        <v>150</v>
      </c>
      <c r="M1909">
        <f>VLOOKUP(C1909,age_costs!$A$1:$B$52,2,FALSE)</f>
        <v>0</v>
      </c>
    </row>
    <row r="1910" spans="1:13" x14ac:dyDescent="0.25">
      <c r="A1910" t="s">
        <v>4410</v>
      </c>
      <c r="B1910" t="s">
        <v>14511</v>
      </c>
      <c r="C1910" s="2">
        <f t="shared" si="87"/>
        <v>6</v>
      </c>
      <c r="D1910" t="s">
        <v>12</v>
      </c>
      <c r="E1910" t="s">
        <v>2241</v>
      </c>
      <c r="F1910">
        <v>36</v>
      </c>
      <c r="G1910" t="str">
        <f t="shared" si="88"/>
        <v>Large</v>
      </c>
      <c r="H1910" t="s">
        <v>3</v>
      </c>
      <c r="I1910" t="str">
        <f>IFERROR(VLOOKUP(A1910,sponsored_animals!$A$1:$C$2143,1,TRUE),0)</f>
        <v>36806649e5722d</v>
      </c>
      <c r="J1910">
        <f>VLOOKUP(H1910,location_costs!$A$1:$B$6,2,FALSE)</f>
        <v>120</v>
      </c>
      <c r="K1910" t="str">
        <f t="shared" si="89"/>
        <v>Dog_Large</v>
      </c>
      <c r="L1910">
        <f>VLOOKUP(K1910,size_costs!$D$1:$E$10,2,FALSE)</f>
        <v>175</v>
      </c>
      <c r="M1910">
        <f>VLOOKUP(C1910,age_costs!$A$1:$B$52,2,FALSE)</f>
        <v>100</v>
      </c>
    </row>
    <row r="1911" spans="1:13" x14ac:dyDescent="0.25">
      <c r="A1911" t="s">
        <v>4411</v>
      </c>
      <c r="B1911" t="s">
        <v>13692</v>
      </c>
      <c r="C1911" s="2">
        <f t="shared" si="87"/>
        <v>4</v>
      </c>
      <c r="D1911" t="s">
        <v>12</v>
      </c>
      <c r="E1911" t="s">
        <v>2207</v>
      </c>
      <c r="F1911">
        <v>11</v>
      </c>
      <c r="G1911" t="str">
        <f t="shared" si="88"/>
        <v>Medium</v>
      </c>
      <c r="H1911" t="s">
        <v>4</v>
      </c>
      <c r="I1911" t="str">
        <f>IFERROR(VLOOKUP(A1911,sponsored_animals!$A$1:$C$2143,1,TRUE),0)</f>
        <v>b14069999a0ee6</v>
      </c>
      <c r="J1911">
        <f>VLOOKUP(H1911,location_costs!$A$1:$B$6,2,FALSE)</f>
        <v>110</v>
      </c>
      <c r="K1911" t="str">
        <f t="shared" si="89"/>
        <v>Dog_Medium</v>
      </c>
      <c r="L1911">
        <f>VLOOKUP(K1911,size_costs!$D$1:$E$10,2,FALSE)</f>
        <v>150</v>
      </c>
      <c r="M1911">
        <f>VLOOKUP(C1911,age_costs!$A$1:$B$52,2,FALSE)</f>
        <v>0</v>
      </c>
    </row>
    <row r="1912" spans="1:13" x14ac:dyDescent="0.25">
      <c r="A1912" t="s">
        <v>4412</v>
      </c>
      <c r="B1912" t="s">
        <v>14512</v>
      </c>
      <c r="C1912" s="2">
        <f t="shared" si="87"/>
        <v>8</v>
      </c>
      <c r="D1912" t="s">
        <v>12</v>
      </c>
      <c r="E1912" t="s">
        <v>2207</v>
      </c>
      <c r="F1912">
        <v>48</v>
      </c>
      <c r="G1912" t="str">
        <f t="shared" si="88"/>
        <v>Large</v>
      </c>
      <c r="H1912" t="s">
        <v>5</v>
      </c>
      <c r="I1912" t="str">
        <f>IFERROR(VLOOKUP(A1912,sponsored_animals!$A$1:$C$2143,1,TRUE),0)</f>
        <v>f3de00c24336c4</v>
      </c>
      <c r="J1912">
        <f>VLOOKUP(H1912,location_costs!$A$1:$B$6,2,FALSE)</f>
        <v>140</v>
      </c>
      <c r="K1912" t="str">
        <f t="shared" si="89"/>
        <v>Dog_Large</v>
      </c>
      <c r="L1912">
        <f>VLOOKUP(K1912,size_costs!$D$1:$E$10,2,FALSE)</f>
        <v>175</v>
      </c>
      <c r="M1912">
        <f>VLOOKUP(C1912,age_costs!$A$1:$B$52,2,FALSE)</f>
        <v>150</v>
      </c>
    </row>
    <row r="1913" spans="1:13" x14ac:dyDescent="0.25">
      <c r="A1913" t="s">
        <v>4413</v>
      </c>
      <c r="B1913" t="s">
        <v>14513</v>
      </c>
      <c r="C1913" s="2">
        <f t="shared" si="87"/>
        <v>8</v>
      </c>
      <c r="D1913" t="s">
        <v>12</v>
      </c>
      <c r="E1913" t="s">
        <v>2247</v>
      </c>
      <c r="F1913">
        <v>35</v>
      </c>
      <c r="G1913" t="str">
        <f t="shared" si="88"/>
        <v>Large</v>
      </c>
      <c r="H1913" t="s">
        <v>6</v>
      </c>
      <c r="I1913" t="str">
        <f>IFERROR(VLOOKUP(A1913,sponsored_animals!$A$1:$C$2143,1,TRUE),0)</f>
        <v>4fca6ef6dbda96</v>
      </c>
      <c r="J1913">
        <f>VLOOKUP(H1913,location_costs!$A$1:$B$6,2,FALSE)</f>
        <v>135</v>
      </c>
      <c r="K1913" t="str">
        <f t="shared" si="89"/>
        <v>Dog_Large</v>
      </c>
      <c r="L1913">
        <f>VLOOKUP(K1913,size_costs!$D$1:$E$10,2,FALSE)</f>
        <v>175</v>
      </c>
      <c r="M1913">
        <f>VLOOKUP(C1913,age_costs!$A$1:$B$52,2,FALSE)</f>
        <v>150</v>
      </c>
    </row>
    <row r="1914" spans="1:13" x14ac:dyDescent="0.25">
      <c r="A1914" t="s">
        <v>4414</v>
      </c>
      <c r="B1914" t="s">
        <v>6840</v>
      </c>
      <c r="C1914" s="2">
        <f t="shared" si="87"/>
        <v>6</v>
      </c>
      <c r="D1914" t="s">
        <v>12</v>
      </c>
      <c r="E1914" t="s">
        <v>2207</v>
      </c>
      <c r="F1914">
        <v>31</v>
      </c>
      <c r="G1914" t="str">
        <f t="shared" si="88"/>
        <v>Large</v>
      </c>
      <c r="H1914" t="s">
        <v>4</v>
      </c>
      <c r="I1914" t="str">
        <f>IFERROR(VLOOKUP(A1914,sponsored_animals!$A$1:$C$2143,1,TRUE),0)</f>
        <v>4fca6ef6dbda96</v>
      </c>
      <c r="J1914">
        <f>VLOOKUP(H1914,location_costs!$A$1:$B$6,2,FALSE)</f>
        <v>110</v>
      </c>
      <c r="K1914" t="str">
        <f t="shared" si="89"/>
        <v>Dog_Large</v>
      </c>
      <c r="L1914">
        <f>VLOOKUP(K1914,size_costs!$D$1:$E$10,2,FALSE)</f>
        <v>175</v>
      </c>
      <c r="M1914">
        <f>VLOOKUP(C1914,age_costs!$A$1:$B$52,2,FALSE)</f>
        <v>100</v>
      </c>
    </row>
    <row r="1915" spans="1:13" x14ac:dyDescent="0.25">
      <c r="A1915" t="s">
        <v>4416</v>
      </c>
      <c r="B1915" t="s">
        <v>14514</v>
      </c>
      <c r="C1915" s="2">
        <f t="shared" si="87"/>
        <v>4</v>
      </c>
      <c r="D1915" t="s">
        <v>12</v>
      </c>
      <c r="E1915" t="s">
        <v>2207</v>
      </c>
      <c r="F1915">
        <v>46</v>
      </c>
      <c r="G1915" t="str">
        <f t="shared" si="88"/>
        <v>Large</v>
      </c>
      <c r="H1915" t="s">
        <v>6</v>
      </c>
      <c r="I1915" t="str">
        <f>IFERROR(VLOOKUP(A1915,sponsored_animals!$A$1:$C$2143,1,TRUE),0)</f>
        <v>b14069999a0ee6</v>
      </c>
      <c r="J1915">
        <f>VLOOKUP(H1915,location_costs!$A$1:$B$6,2,FALSE)</f>
        <v>135</v>
      </c>
      <c r="K1915" t="str">
        <f t="shared" si="89"/>
        <v>Dog_Large</v>
      </c>
      <c r="L1915">
        <f>VLOOKUP(K1915,size_costs!$D$1:$E$10,2,FALSE)</f>
        <v>175</v>
      </c>
      <c r="M1915">
        <f>VLOOKUP(C1915,age_costs!$A$1:$B$52,2,FALSE)</f>
        <v>0</v>
      </c>
    </row>
    <row r="1916" spans="1:13" x14ac:dyDescent="0.25">
      <c r="A1916" t="s">
        <v>4417</v>
      </c>
      <c r="B1916" t="s">
        <v>13553</v>
      </c>
      <c r="C1916" s="2">
        <f t="shared" si="87"/>
        <v>4</v>
      </c>
      <c r="D1916" t="s">
        <v>12</v>
      </c>
      <c r="E1916" t="s">
        <v>2241</v>
      </c>
      <c r="F1916">
        <v>25</v>
      </c>
      <c r="G1916" t="str">
        <f t="shared" si="88"/>
        <v>Medium</v>
      </c>
      <c r="H1916" t="s">
        <v>3</v>
      </c>
      <c r="I1916" t="str">
        <f>IFERROR(VLOOKUP(A1916,sponsored_animals!$A$1:$C$2143,1,TRUE),0)</f>
        <v>b14069999a0ee6</v>
      </c>
      <c r="J1916">
        <f>VLOOKUP(H1916,location_costs!$A$1:$B$6,2,FALSE)</f>
        <v>120</v>
      </c>
      <c r="K1916" t="str">
        <f t="shared" si="89"/>
        <v>Dog_Medium</v>
      </c>
      <c r="L1916">
        <f>VLOOKUP(K1916,size_costs!$D$1:$E$10,2,FALSE)</f>
        <v>150</v>
      </c>
      <c r="M1916">
        <f>VLOOKUP(C1916,age_costs!$A$1:$B$52,2,FALSE)</f>
        <v>0</v>
      </c>
    </row>
    <row r="1917" spans="1:13" x14ac:dyDescent="0.25">
      <c r="A1917" t="s">
        <v>4418</v>
      </c>
      <c r="B1917" t="s">
        <v>2888</v>
      </c>
      <c r="C1917" s="2">
        <f t="shared" si="87"/>
        <v>8</v>
      </c>
      <c r="D1917" t="s">
        <v>12</v>
      </c>
      <c r="E1917" t="s">
        <v>3326</v>
      </c>
      <c r="F1917">
        <v>17</v>
      </c>
      <c r="G1917" t="str">
        <f t="shared" si="88"/>
        <v>Medium</v>
      </c>
      <c r="H1917" t="s">
        <v>6</v>
      </c>
      <c r="I1917" t="str">
        <f>IFERROR(VLOOKUP(A1917,sponsored_animals!$A$1:$C$2143,1,TRUE),0)</f>
        <v>36806649e5722d</v>
      </c>
      <c r="J1917">
        <f>VLOOKUP(H1917,location_costs!$A$1:$B$6,2,FALSE)</f>
        <v>135</v>
      </c>
      <c r="K1917" t="str">
        <f t="shared" si="89"/>
        <v>Dog_Medium</v>
      </c>
      <c r="L1917">
        <f>VLOOKUP(K1917,size_costs!$D$1:$E$10,2,FALSE)</f>
        <v>150</v>
      </c>
      <c r="M1917">
        <f>VLOOKUP(C1917,age_costs!$A$1:$B$52,2,FALSE)</f>
        <v>150</v>
      </c>
    </row>
    <row r="1918" spans="1:13" x14ac:dyDescent="0.25">
      <c r="A1918" t="s">
        <v>4420</v>
      </c>
      <c r="B1918" t="s">
        <v>14515</v>
      </c>
      <c r="C1918" s="2">
        <f t="shared" si="87"/>
        <v>4</v>
      </c>
      <c r="D1918" t="s">
        <v>12</v>
      </c>
      <c r="E1918" t="s">
        <v>2533</v>
      </c>
      <c r="F1918">
        <v>17</v>
      </c>
      <c r="G1918" t="str">
        <f t="shared" si="88"/>
        <v>Medium</v>
      </c>
      <c r="H1918" t="s">
        <v>5</v>
      </c>
      <c r="I1918" t="str">
        <f>IFERROR(VLOOKUP(A1918,sponsored_animals!$A$1:$C$2143,1,TRUE),0)</f>
        <v>214f8f6b359a1e</v>
      </c>
      <c r="J1918">
        <f>VLOOKUP(H1918,location_costs!$A$1:$B$6,2,FALSE)</f>
        <v>140</v>
      </c>
      <c r="K1918" t="str">
        <f t="shared" si="89"/>
        <v>Dog_Medium</v>
      </c>
      <c r="L1918">
        <f>VLOOKUP(K1918,size_costs!$D$1:$E$10,2,FALSE)</f>
        <v>150</v>
      </c>
      <c r="M1918">
        <f>VLOOKUP(C1918,age_costs!$A$1:$B$52,2,FALSE)</f>
        <v>0</v>
      </c>
    </row>
    <row r="1919" spans="1:13" x14ac:dyDescent="0.25">
      <c r="A1919" t="s">
        <v>4421</v>
      </c>
      <c r="B1919" t="s">
        <v>14516</v>
      </c>
      <c r="C1919" s="2">
        <f t="shared" si="87"/>
        <v>13</v>
      </c>
      <c r="D1919" t="s">
        <v>19</v>
      </c>
      <c r="E1919" t="s">
        <v>2207</v>
      </c>
      <c r="F1919">
        <v>10</v>
      </c>
      <c r="G1919" t="str">
        <f t="shared" si="88"/>
        <v>Large</v>
      </c>
      <c r="H1919" t="s">
        <v>3</v>
      </c>
      <c r="I1919" t="str">
        <f>IFERROR(VLOOKUP(A1919,sponsored_animals!$A$1:$C$2143,1,TRUE),0)</f>
        <v>178f1189a06b68</v>
      </c>
      <c r="J1919">
        <f>VLOOKUP(H1919,location_costs!$A$1:$B$6,2,FALSE)</f>
        <v>120</v>
      </c>
      <c r="K1919" t="str">
        <f t="shared" si="89"/>
        <v>Cat_Large</v>
      </c>
      <c r="L1919">
        <f>VLOOKUP(K1919,size_costs!$D$1:$E$10,2,FALSE)</f>
        <v>140</v>
      </c>
      <c r="M1919">
        <f>VLOOKUP(C1919,age_costs!$A$1:$B$52,2,FALSE)</f>
        <v>200</v>
      </c>
    </row>
    <row r="1920" spans="1:13" x14ac:dyDescent="0.25">
      <c r="A1920" t="s">
        <v>4422</v>
      </c>
      <c r="B1920" t="s">
        <v>14517</v>
      </c>
      <c r="C1920" s="2">
        <f t="shared" si="87"/>
        <v>2</v>
      </c>
      <c r="D1920" t="s">
        <v>19</v>
      </c>
      <c r="E1920" t="s">
        <v>2226</v>
      </c>
      <c r="F1920">
        <v>3</v>
      </c>
      <c r="G1920" t="str">
        <f t="shared" si="88"/>
        <v>Small</v>
      </c>
      <c r="H1920" t="s">
        <v>5</v>
      </c>
      <c r="I1920" t="str">
        <f>IFERROR(VLOOKUP(A1920,sponsored_animals!$A$1:$C$2143,1,TRUE),0)</f>
        <v>36806649e5722d</v>
      </c>
      <c r="J1920">
        <f>VLOOKUP(H1920,location_costs!$A$1:$B$6,2,FALSE)</f>
        <v>140</v>
      </c>
      <c r="K1920" t="str">
        <f t="shared" si="89"/>
        <v>Cat_Small</v>
      </c>
      <c r="L1920">
        <f>VLOOKUP(K1920,size_costs!$D$1:$E$10,2,FALSE)</f>
        <v>100</v>
      </c>
      <c r="M1920">
        <f>VLOOKUP(C1920,age_costs!$A$1:$B$52,2,FALSE)</f>
        <v>0</v>
      </c>
    </row>
    <row r="1921" spans="1:13" x14ac:dyDescent="0.25">
      <c r="A1921" t="s">
        <v>4423</v>
      </c>
      <c r="B1921" t="s">
        <v>2450</v>
      </c>
      <c r="C1921" s="2">
        <f t="shared" si="87"/>
        <v>3</v>
      </c>
      <c r="D1921" t="s">
        <v>12</v>
      </c>
      <c r="E1921" t="s">
        <v>2207</v>
      </c>
      <c r="F1921">
        <v>45</v>
      </c>
      <c r="G1921" t="str">
        <f t="shared" si="88"/>
        <v>Large</v>
      </c>
      <c r="H1921" t="s">
        <v>4</v>
      </c>
      <c r="I1921" t="str">
        <f>IFERROR(VLOOKUP(A1921,sponsored_animals!$A$1:$C$2143,1,TRUE),0)</f>
        <v>d40d0d9a6a4451</v>
      </c>
      <c r="J1921">
        <f>VLOOKUP(H1921,location_costs!$A$1:$B$6,2,FALSE)</f>
        <v>110</v>
      </c>
      <c r="K1921" t="str">
        <f t="shared" si="89"/>
        <v>Dog_Large</v>
      </c>
      <c r="L1921">
        <f>VLOOKUP(K1921,size_costs!$D$1:$E$10,2,FALSE)</f>
        <v>175</v>
      </c>
      <c r="M1921">
        <f>VLOOKUP(C1921,age_costs!$A$1:$B$52,2,FALSE)</f>
        <v>0</v>
      </c>
    </row>
    <row r="1922" spans="1:13" x14ac:dyDescent="0.25">
      <c r="A1922" t="s">
        <v>4425</v>
      </c>
      <c r="B1922" t="s">
        <v>4276</v>
      </c>
      <c r="C1922" s="2">
        <f t="shared" si="87"/>
        <v>7</v>
      </c>
      <c r="D1922" t="s">
        <v>12</v>
      </c>
      <c r="E1922" t="s">
        <v>2191</v>
      </c>
      <c r="F1922">
        <v>36</v>
      </c>
      <c r="G1922" t="str">
        <f t="shared" si="88"/>
        <v>Large</v>
      </c>
      <c r="H1922" t="s">
        <v>7</v>
      </c>
      <c r="I1922" t="str">
        <f>IFERROR(VLOOKUP(A1922,sponsored_animals!$A$1:$C$2143,1,TRUE),0)</f>
        <v>36806649e5722d</v>
      </c>
      <c r="J1922">
        <f>VLOOKUP(H1922,location_costs!$A$1:$B$6,2,FALSE)</f>
        <v>100</v>
      </c>
      <c r="K1922" t="str">
        <f t="shared" si="89"/>
        <v>Dog_Large</v>
      </c>
      <c r="L1922">
        <f>VLOOKUP(K1922,size_costs!$D$1:$E$10,2,FALSE)</f>
        <v>175</v>
      </c>
      <c r="M1922">
        <f>VLOOKUP(C1922,age_costs!$A$1:$B$52,2,FALSE)</f>
        <v>100</v>
      </c>
    </row>
    <row r="1923" spans="1:13" x14ac:dyDescent="0.25">
      <c r="A1923" t="s">
        <v>4426</v>
      </c>
      <c r="B1923" t="s">
        <v>6465</v>
      </c>
      <c r="C1923" s="2">
        <f t="shared" ref="C1923:C1986" si="90">ROUND(YEARFRAC(B1923,"31/12/2021"),0)</f>
        <v>7</v>
      </c>
      <c r="D1923" t="s">
        <v>19</v>
      </c>
      <c r="E1923" t="s">
        <v>2486</v>
      </c>
      <c r="F1923">
        <v>3</v>
      </c>
      <c r="G1923" t="str">
        <f t="shared" ref="G1923:G1986" si="91">IF(AND(D1923="Dog",F1923&lt;=10),"Small",IF(AND(D1923="Dog",F1923&gt;10,F1923&lt;=30),"Medium",IF(AND(D1923="Dog",F1923&gt;30),"Large",IF(AND(D1923="Cat",F1923&lt;=5),"Small",IF(AND(D1923="Cat",F1923&gt;5,F1923&lt;=7),"Medium",IF(AND(D1923="Cat",F1923&gt;=7),"Large",IF(AND(D1923="Bird",F1923&lt;=0.7),"Small",IF(AND(D1923="Bird",F1923&gt;0.7,F1923&lt;=1.1),"Medium",IF(AND(D1923="Bird",F1923&gt;1.1),"Large","Erro")))))))))</f>
        <v>Small</v>
      </c>
      <c r="H1923" t="s">
        <v>5</v>
      </c>
      <c r="I1923" t="str">
        <f>IFERROR(VLOOKUP(A1923,sponsored_animals!$A$1:$C$2143,1,TRUE),0)</f>
        <v>178f1189a06b68</v>
      </c>
      <c r="J1923">
        <f>VLOOKUP(H1923,location_costs!$A$1:$B$6,2,FALSE)</f>
        <v>140</v>
      </c>
      <c r="K1923" t="str">
        <f t="shared" ref="K1923:K1986" si="92">D1923&amp;"_"&amp;G1923</f>
        <v>Cat_Small</v>
      </c>
      <c r="L1923">
        <f>VLOOKUP(K1923,size_costs!$D$1:$E$10,2,FALSE)</f>
        <v>100</v>
      </c>
      <c r="M1923">
        <f>VLOOKUP(C1923,age_costs!$A$1:$B$52,2,FALSE)</f>
        <v>100</v>
      </c>
    </row>
    <row r="1924" spans="1:13" x14ac:dyDescent="0.25">
      <c r="A1924" t="s">
        <v>4427</v>
      </c>
      <c r="B1924" t="s">
        <v>14518</v>
      </c>
      <c r="C1924" s="2">
        <f t="shared" si="90"/>
        <v>6</v>
      </c>
      <c r="D1924" t="s">
        <v>12</v>
      </c>
      <c r="E1924" t="s">
        <v>2459</v>
      </c>
      <c r="F1924">
        <v>11.5</v>
      </c>
      <c r="G1924" t="str">
        <f t="shared" si="91"/>
        <v>Medium</v>
      </c>
      <c r="H1924" t="s">
        <v>6</v>
      </c>
      <c r="I1924" t="str">
        <f>IFERROR(VLOOKUP(A1924,sponsored_animals!$A$1:$C$2143,1,TRUE),0)</f>
        <v>b14069999a0ee6</v>
      </c>
      <c r="J1924">
        <f>VLOOKUP(H1924,location_costs!$A$1:$B$6,2,FALSE)</f>
        <v>135</v>
      </c>
      <c r="K1924" t="str">
        <f t="shared" si="92"/>
        <v>Dog_Medium</v>
      </c>
      <c r="L1924">
        <f>VLOOKUP(K1924,size_costs!$D$1:$E$10,2,FALSE)</f>
        <v>150</v>
      </c>
      <c r="M1924">
        <f>VLOOKUP(C1924,age_costs!$A$1:$B$52,2,FALSE)</f>
        <v>100</v>
      </c>
    </row>
    <row r="1925" spans="1:13" x14ac:dyDescent="0.25">
      <c r="A1925" t="s">
        <v>1696</v>
      </c>
      <c r="B1925" t="s">
        <v>14519</v>
      </c>
      <c r="C1925" s="2">
        <f t="shared" si="90"/>
        <v>2</v>
      </c>
      <c r="D1925" t="s">
        <v>19</v>
      </c>
      <c r="E1925" t="s">
        <v>2210</v>
      </c>
      <c r="F1925">
        <v>10</v>
      </c>
      <c r="G1925" t="str">
        <f t="shared" si="91"/>
        <v>Large</v>
      </c>
      <c r="H1925" t="s">
        <v>6</v>
      </c>
      <c r="I1925" t="str">
        <f>IFERROR(VLOOKUP(A1925,sponsored_animals!$A$1:$C$2143,1,TRUE),0)</f>
        <v>d40d0d9a6a4451</v>
      </c>
      <c r="J1925">
        <f>VLOOKUP(H1925,location_costs!$A$1:$B$6,2,FALSE)</f>
        <v>135</v>
      </c>
      <c r="K1925" t="str">
        <f t="shared" si="92"/>
        <v>Cat_Large</v>
      </c>
      <c r="L1925">
        <f>VLOOKUP(K1925,size_costs!$D$1:$E$10,2,FALSE)</f>
        <v>140</v>
      </c>
      <c r="M1925">
        <f>VLOOKUP(C1925,age_costs!$A$1:$B$52,2,FALSE)</f>
        <v>0</v>
      </c>
    </row>
    <row r="1926" spans="1:13" x14ac:dyDescent="0.25">
      <c r="A1926" t="s">
        <v>4428</v>
      </c>
      <c r="B1926" t="s">
        <v>14520</v>
      </c>
      <c r="C1926" s="2">
        <f t="shared" si="90"/>
        <v>6</v>
      </c>
      <c r="D1926" t="s">
        <v>19</v>
      </c>
      <c r="E1926" t="s">
        <v>2226</v>
      </c>
      <c r="F1926">
        <v>4</v>
      </c>
      <c r="G1926" t="str">
        <f t="shared" si="91"/>
        <v>Small</v>
      </c>
      <c r="H1926" t="s">
        <v>3</v>
      </c>
      <c r="I1926" t="str">
        <f>IFERROR(VLOOKUP(A1926,sponsored_animals!$A$1:$C$2143,1,TRUE),0)</f>
        <v>178f1189a06b68</v>
      </c>
      <c r="J1926">
        <f>VLOOKUP(H1926,location_costs!$A$1:$B$6,2,FALSE)</f>
        <v>120</v>
      </c>
      <c r="K1926" t="str">
        <f t="shared" si="92"/>
        <v>Cat_Small</v>
      </c>
      <c r="L1926">
        <f>VLOOKUP(K1926,size_costs!$D$1:$E$10,2,FALSE)</f>
        <v>100</v>
      </c>
      <c r="M1926">
        <f>VLOOKUP(C1926,age_costs!$A$1:$B$52,2,FALSE)</f>
        <v>100</v>
      </c>
    </row>
    <row r="1927" spans="1:13" x14ac:dyDescent="0.25">
      <c r="A1927" t="s">
        <v>4429</v>
      </c>
      <c r="B1927" t="s">
        <v>3374</v>
      </c>
      <c r="C1927" s="2">
        <f t="shared" si="90"/>
        <v>6</v>
      </c>
      <c r="D1927" t="s">
        <v>19</v>
      </c>
      <c r="E1927" t="s">
        <v>2200</v>
      </c>
      <c r="F1927">
        <v>6.5</v>
      </c>
      <c r="G1927" t="str">
        <f t="shared" si="91"/>
        <v>Medium</v>
      </c>
      <c r="H1927" t="s">
        <v>7</v>
      </c>
      <c r="I1927">
        <f>IFERROR(VLOOKUP(A1927,sponsored_animals!$A$1:$C$2143,1,TRUE),0)</f>
        <v>0</v>
      </c>
      <c r="J1927">
        <f>VLOOKUP(H1927,location_costs!$A$1:$B$6,2,FALSE)</f>
        <v>100</v>
      </c>
      <c r="K1927" t="str">
        <f t="shared" si="92"/>
        <v>Cat_Medium</v>
      </c>
      <c r="L1927">
        <f>VLOOKUP(K1927,size_costs!$D$1:$E$10,2,FALSE)</f>
        <v>120</v>
      </c>
      <c r="M1927">
        <f>VLOOKUP(C1927,age_costs!$A$1:$B$52,2,FALSE)</f>
        <v>100</v>
      </c>
    </row>
    <row r="1928" spans="1:13" x14ac:dyDescent="0.25">
      <c r="A1928" t="s">
        <v>4430</v>
      </c>
      <c r="B1928" t="s">
        <v>14521</v>
      </c>
      <c r="C1928" s="2">
        <f t="shared" si="90"/>
        <v>5</v>
      </c>
      <c r="D1928" t="s">
        <v>19</v>
      </c>
      <c r="E1928" t="s">
        <v>2198</v>
      </c>
      <c r="F1928">
        <v>10</v>
      </c>
      <c r="G1928" t="str">
        <f t="shared" si="91"/>
        <v>Large</v>
      </c>
      <c r="H1928" t="s">
        <v>5</v>
      </c>
      <c r="I1928" t="str">
        <f>IFERROR(VLOOKUP(A1928,sponsored_animals!$A$1:$C$2143,1,TRUE),0)</f>
        <v>7c0c3e04e6a4d4</v>
      </c>
      <c r="J1928">
        <f>VLOOKUP(H1928,location_costs!$A$1:$B$6,2,FALSE)</f>
        <v>140</v>
      </c>
      <c r="K1928" t="str">
        <f t="shared" si="92"/>
        <v>Cat_Large</v>
      </c>
      <c r="L1928">
        <f>VLOOKUP(K1928,size_costs!$D$1:$E$10,2,FALSE)</f>
        <v>140</v>
      </c>
      <c r="M1928">
        <f>VLOOKUP(C1928,age_costs!$A$1:$B$52,2,FALSE)</f>
        <v>100</v>
      </c>
    </row>
    <row r="1929" spans="1:13" x14ac:dyDescent="0.25">
      <c r="A1929" t="s">
        <v>4431</v>
      </c>
      <c r="B1929" t="s">
        <v>14522</v>
      </c>
      <c r="C1929" s="2">
        <f t="shared" si="90"/>
        <v>19</v>
      </c>
      <c r="D1929" t="s">
        <v>12</v>
      </c>
      <c r="E1929" t="s">
        <v>2207</v>
      </c>
      <c r="F1929">
        <v>5</v>
      </c>
      <c r="G1929" t="str">
        <f t="shared" si="91"/>
        <v>Small</v>
      </c>
      <c r="H1929" t="s">
        <v>5</v>
      </c>
      <c r="I1929" t="str">
        <f>IFERROR(VLOOKUP(A1929,sponsored_animals!$A$1:$C$2143,1,TRUE),0)</f>
        <v>178f1189a06b68</v>
      </c>
      <c r="J1929">
        <f>VLOOKUP(H1929,location_costs!$A$1:$B$6,2,FALSE)</f>
        <v>140</v>
      </c>
      <c r="K1929" t="str">
        <f t="shared" si="92"/>
        <v>Dog_Small</v>
      </c>
      <c r="L1929">
        <f>VLOOKUP(K1929,size_costs!$D$1:$E$10,2,FALSE)</f>
        <v>125</v>
      </c>
      <c r="M1929">
        <f>VLOOKUP(C1929,age_costs!$A$1:$B$52,2,FALSE)</f>
        <v>300</v>
      </c>
    </row>
    <row r="1930" spans="1:13" x14ac:dyDescent="0.25">
      <c r="A1930" t="s">
        <v>4432</v>
      </c>
      <c r="B1930" t="s">
        <v>14523</v>
      </c>
      <c r="C1930" s="2">
        <f t="shared" si="90"/>
        <v>8</v>
      </c>
      <c r="D1930" t="s">
        <v>19</v>
      </c>
      <c r="E1930" t="s">
        <v>4270</v>
      </c>
      <c r="F1930">
        <v>8.5</v>
      </c>
      <c r="G1930" t="str">
        <f t="shared" si="91"/>
        <v>Large</v>
      </c>
      <c r="H1930" t="s">
        <v>5</v>
      </c>
      <c r="I1930">
        <f>IFERROR(VLOOKUP(A1930,sponsored_animals!$A$1:$C$2143,1,TRUE),0)</f>
        <v>0</v>
      </c>
      <c r="J1930">
        <f>VLOOKUP(H1930,location_costs!$A$1:$B$6,2,FALSE)</f>
        <v>140</v>
      </c>
      <c r="K1930" t="str">
        <f t="shared" si="92"/>
        <v>Cat_Large</v>
      </c>
      <c r="L1930">
        <f>VLOOKUP(K1930,size_costs!$D$1:$E$10,2,FALSE)</f>
        <v>140</v>
      </c>
      <c r="M1930">
        <f>VLOOKUP(C1930,age_costs!$A$1:$B$52,2,FALSE)</f>
        <v>150</v>
      </c>
    </row>
    <row r="1931" spans="1:13" x14ac:dyDescent="0.25">
      <c r="A1931" t="s">
        <v>4433</v>
      </c>
      <c r="B1931" t="s">
        <v>2506</v>
      </c>
      <c r="C1931" s="2">
        <f t="shared" si="90"/>
        <v>8</v>
      </c>
      <c r="D1931" t="s">
        <v>19</v>
      </c>
      <c r="E1931" t="s">
        <v>2182</v>
      </c>
      <c r="F1931">
        <v>4</v>
      </c>
      <c r="G1931" t="str">
        <f t="shared" si="91"/>
        <v>Small</v>
      </c>
      <c r="H1931" t="s">
        <v>5</v>
      </c>
      <c r="I1931" t="str">
        <f>IFERROR(VLOOKUP(A1931,sponsored_animals!$A$1:$C$2143,1,TRUE),0)</f>
        <v>214f8f6b359a1e</v>
      </c>
      <c r="J1931">
        <f>VLOOKUP(H1931,location_costs!$A$1:$B$6,2,FALSE)</f>
        <v>140</v>
      </c>
      <c r="K1931" t="str">
        <f t="shared" si="92"/>
        <v>Cat_Small</v>
      </c>
      <c r="L1931">
        <f>VLOOKUP(K1931,size_costs!$D$1:$E$10,2,FALSE)</f>
        <v>100</v>
      </c>
      <c r="M1931">
        <f>VLOOKUP(C1931,age_costs!$A$1:$B$52,2,FALSE)</f>
        <v>150</v>
      </c>
    </row>
    <row r="1932" spans="1:13" x14ac:dyDescent="0.25">
      <c r="A1932" t="s">
        <v>4434</v>
      </c>
      <c r="B1932" t="s">
        <v>2944</v>
      </c>
      <c r="C1932" s="2">
        <f t="shared" si="90"/>
        <v>4</v>
      </c>
      <c r="D1932" t="s">
        <v>19</v>
      </c>
      <c r="E1932" t="s">
        <v>2200</v>
      </c>
      <c r="F1932">
        <v>3</v>
      </c>
      <c r="G1932" t="str">
        <f t="shared" si="91"/>
        <v>Small</v>
      </c>
      <c r="H1932" t="s">
        <v>5</v>
      </c>
      <c r="I1932">
        <f>IFERROR(VLOOKUP(A1932,sponsored_animals!$A$1:$C$2143,1,TRUE),0)</f>
        <v>0</v>
      </c>
      <c r="J1932">
        <f>VLOOKUP(H1932,location_costs!$A$1:$B$6,2,FALSE)</f>
        <v>140</v>
      </c>
      <c r="K1932" t="str">
        <f t="shared" si="92"/>
        <v>Cat_Small</v>
      </c>
      <c r="L1932">
        <f>VLOOKUP(K1932,size_costs!$D$1:$E$10,2,FALSE)</f>
        <v>100</v>
      </c>
      <c r="M1932">
        <f>VLOOKUP(C1932,age_costs!$A$1:$B$52,2,FALSE)</f>
        <v>0</v>
      </c>
    </row>
    <row r="1933" spans="1:13" x14ac:dyDescent="0.25">
      <c r="A1933" t="s">
        <v>4435</v>
      </c>
      <c r="B1933" t="s">
        <v>14122</v>
      </c>
      <c r="C1933" s="2">
        <f t="shared" si="90"/>
        <v>11</v>
      </c>
      <c r="D1933" t="s">
        <v>12</v>
      </c>
      <c r="E1933" t="s">
        <v>2186</v>
      </c>
      <c r="F1933">
        <v>34</v>
      </c>
      <c r="G1933" t="str">
        <f t="shared" si="91"/>
        <v>Large</v>
      </c>
      <c r="H1933" t="s">
        <v>4</v>
      </c>
      <c r="I1933" t="str">
        <f>IFERROR(VLOOKUP(A1933,sponsored_animals!$A$1:$C$2143,1,TRUE),0)</f>
        <v>74228ffdfe76aa</v>
      </c>
      <c r="J1933">
        <f>VLOOKUP(H1933,location_costs!$A$1:$B$6,2,FALSE)</f>
        <v>110</v>
      </c>
      <c r="K1933" t="str">
        <f t="shared" si="92"/>
        <v>Dog_Large</v>
      </c>
      <c r="L1933">
        <f>VLOOKUP(K1933,size_costs!$D$1:$E$10,2,FALSE)</f>
        <v>175</v>
      </c>
      <c r="M1933">
        <f>VLOOKUP(C1933,age_costs!$A$1:$B$52,2,FALSE)</f>
        <v>150</v>
      </c>
    </row>
    <row r="1934" spans="1:13" x14ac:dyDescent="0.25">
      <c r="A1934" t="s">
        <v>4436</v>
      </c>
      <c r="B1934" t="s">
        <v>4061</v>
      </c>
      <c r="C1934" s="2">
        <f t="shared" si="90"/>
        <v>4</v>
      </c>
      <c r="D1934" t="s">
        <v>19</v>
      </c>
      <c r="E1934" t="s">
        <v>2760</v>
      </c>
      <c r="F1934">
        <v>6</v>
      </c>
      <c r="G1934" t="str">
        <f t="shared" si="91"/>
        <v>Medium</v>
      </c>
      <c r="H1934" t="s">
        <v>6</v>
      </c>
      <c r="I1934" t="str">
        <f>IFERROR(VLOOKUP(A1934,sponsored_animals!$A$1:$C$2143,1,TRUE),0)</f>
        <v>7c0c3e04e6a4d4</v>
      </c>
      <c r="J1934">
        <f>VLOOKUP(H1934,location_costs!$A$1:$B$6,2,FALSE)</f>
        <v>135</v>
      </c>
      <c r="K1934" t="str">
        <f t="shared" si="92"/>
        <v>Cat_Medium</v>
      </c>
      <c r="L1934">
        <f>VLOOKUP(K1934,size_costs!$D$1:$E$10,2,FALSE)</f>
        <v>120</v>
      </c>
      <c r="M1934">
        <f>VLOOKUP(C1934,age_costs!$A$1:$B$52,2,FALSE)</f>
        <v>0</v>
      </c>
    </row>
    <row r="1935" spans="1:13" x14ac:dyDescent="0.25">
      <c r="A1935" t="s">
        <v>4437</v>
      </c>
      <c r="B1935" t="s">
        <v>14524</v>
      </c>
      <c r="C1935" s="2">
        <f t="shared" si="90"/>
        <v>5</v>
      </c>
      <c r="D1935" t="s">
        <v>19</v>
      </c>
      <c r="E1935" t="s">
        <v>2539</v>
      </c>
      <c r="F1935">
        <v>9</v>
      </c>
      <c r="G1935" t="str">
        <f t="shared" si="91"/>
        <v>Large</v>
      </c>
      <c r="H1935" t="s">
        <v>5</v>
      </c>
      <c r="I1935">
        <f>IFERROR(VLOOKUP(A1935,sponsored_animals!$A$1:$C$2143,1,TRUE),0)</f>
        <v>0</v>
      </c>
      <c r="J1935">
        <f>VLOOKUP(H1935,location_costs!$A$1:$B$6,2,FALSE)</f>
        <v>140</v>
      </c>
      <c r="K1935" t="str">
        <f t="shared" si="92"/>
        <v>Cat_Large</v>
      </c>
      <c r="L1935">
        <f>VLOOKUP(K1935,size_costs!$D$1:$E$10,2,FALSE)</f>
        <v>140</v>
      </c>
      <c r="M1935">
        <f>VLOOKUP(C1935,age_costs!$A$1:$B$52,2,FALSE)</f>
        <v>100</v>
      </c>
    </row>
    <row r="1936" spans="1:13" x14ac:dyDescent="0.25">
      <c r="A1936" t="s">
        <v>626</v>
      </c>
      <c r="B1936" t="s">
        <v>10642</v>
      </c>
      <c r="C1936" s="2">
        <f t="shared" si="90"/>
        <v>8</v>
      </c>
      <c r="D1936" t="s">
        <v>12</v>
      </c>
      <c r="E1936" t="s">
        <v>4438</v>
      </c>
      <c r="F1936">
        <v>11</v>
      </c>
      <c r="G1936" t="str">
        <f t="shared" si="91"/>
        <v>Medium</v>
      </c>
      <c r="H1936" t="s">
        <v>7</v>
      </c>
      <c r="I1936" t="str">
        <f>IFERROR(VLOOKUP(A1936,sponsored_animals!$A$1:$C$2143,1,TRUE),0)</f>
        <v>178f1189a06b68</v>
      </c>
      <c r="J1936">
        <f>VLOOKUP(H1936,location_costs!$A$1:$B$6,2,FALSE)</f>
        <v>100</v>
      </c>
      <c r="K1936" t="str">
        <f t="shared" si="92"/>
        <v>Dog_Medium</v>
      </c>
      <c r="L1936">
        <f>VLOOKUP(K1936,size_costs!$D$1:$E$10,2,FALSE)</f>
        <v>150</v>
      </c>
      <c r="M1936">
        <f>VLOOKUP(C1936,age_costs!$A$1:$B$52,2,FALSE)</f>
        <v>150</v>
      </c>
    </row>
    <row r="1937" spans="1:13" x14ac:dyDescent="0.25">
      <c r="A1937" t="s">
        <v>1489</v>
      </c>
      <c r="B1937" t="s">
        <v>13641</v>
      </c>
      <c r="C1937" s="2">
        <f t="shared" si="90"/>
        <v>6</v>
      </c>
      <c r="D1937" t="s">
        <v>12</v>
      </c>
      <c r="E1937" t="s">
        <v>2196</v>
      </c>
      <c r="F1937">
        <v>24</v>
      </c>
      <c r="G1937" t="str">
        <f t="shared" si="91"/>
        <v>Medium</v>
      </c>
      <c r="H1937" t="s">
        <v>5</v>
      </c>
      <c r="I1937">
        <f>IFERROR(VLOOKUP(A1937,sponsored_animals!$A$1:$C$2143,1,TRUE),0)</f>
        <v>0</v>
      </c>
      <c r="J1937">
        <f>VLOOKUP(H1937,location_costs!$A$1:$B$6,2,FALSE)</f>
        <v>140</v>
      </c>
      <c r="K1937" t="str">
        <f t="shared" si="92"/>
        <v>Dog_Medium</v>
      </c>
      <c r="L1937">
        <f>VLOOKUP(K1937,size_costs!$D$1:$E$10,2,FALSE)</f>
        <v>150</v>
      </c>
      <c r="M1937">
        <f>VLOOKUP(C1937,age_costs!$A$1:$B$52,2,FALSE)</f>
        <v>100</v>
      </c>
    </row>
    <row r="1938" spans="1:13" x14ac:dyDescent="0.25">
      <c r="A1938" t="s">
        <v>4439</v>
      </c>
      <c r="B1938" t="s">
        <v>14525</v>
      </c>
      <c r="C1938" s="2">
        <f t="shared" si="90"/>
        <v>13</v>
      </c>
      <c r="D1938" t="s">
        <v>12</v>
      </c>
      <c r="E1938" t="s">
        <v>2438</v>
      </c>
      <c r="F1938">
        <v>3</v>
      </c>
      <c r="G1938" t="str">
        <f t="shared" si="91"/>
        <v>Small</v>
      </c>
      <c r="H1938" t="s">
        <v>6</v>
      </c>
      <c r="I1938" t="str">
        <f>IFERROR(VLOOKUP(A1938,sponsored_animals!$A$1:$C$2143,1,TRUE),0)</f>
        <v>36806649e5722d</v>
      </c>
      <c r="J1938">
        <f>VLOOKUP(H1938,location_costs!$A$1:$B$6,2,FALSE)</f>
        <v>135</v>
      </c>
      <c r="K1938" t="str">
        <f t="shared" si="92"/>
        <v>Dog_Small</v>
      </c>
      <c r="L1938">
        <f>VLOOKUP(K1938,size_costs!$D$1:$E$10,2,FALSE)</f>
        <v>125</v>
      </c>
      <c r="M1938">
        <f>VLOOKUP(C1938,age_costs!$A$1:$B$52,2,FALSE)</f>
        <v>200</v>
      </c>
    </row>
    <row r="1939" spans="1:13" x14ac:dyDescent="0.25">
      <c r="A1939" t="s">
        <v>4440</v>
      </c>
      <c r="B1939" t="s">
        <v>14526</v>
      </c>
      <c r="C1939" s="2">
        <f t="shared" si="90"/>
        <v>11</v>
      </c>
      <c r="D1939" t="s">
        <v>12</v>
      </c>
      <c r="E1939" t="s">
        <v>2432</v>
      </c>
      <c r="F1939">
        <v>40</v>
      </c>
      <c r="G1939" t="str">
        <f t="shared" si="91"/>
        <v>Large</v>
      </c>
      <c r="H1939" t="s">
        <v>5</v>
      </c>
      <c r="I1939" t="str">
        <f>IFERROR(VLOOKUP(A1939,sponsored_animals!$A$1:$C$2143,1,TRUE),0)</f>
        <v>b14069999a0ee6</v>
      </c>
      <c r="J1939">
        <f>VLOOKUP(H1939,location_costs!$A$1:$B$6,2,FALSE)</f>
        <v>140</v>
      </c>
      <c r="K1939" t="str">
        <f t="shared" si="92"/>
        <v>Dog_Large</v>
      </c>
      <c r="L1939">
        <f>VLOOKUP(K1939,size_costs!$D$1:$E$10,2,FALSE)</f>
        <v>175</v>
      </c>
      <c r="M1939">
        <f>VLOOKUP(C1939,age_costs!$A$1:$B$52,2,FALSE)</f>
        <v>150</v>
      </c>
    </row>
    <row r="1940" spans="1:13" x14ac:dyDescent="0.25">
      <c r="A1940" t="s">
        <v>4441</v>
      </c>
      <c r="B1940" t="s">
        <v>10944</v>
      </c>
      <c r="C1940" s="2">
        <f t="shared" si="90"/>
        <v>4</v>
      </c>
      <c r="D1940" t="s">
        <v>19</v>
      </c>
      <c r="E1940" t="s">
        <v>2210</v>
      </c>
      <c r="F1940">
        <v>10</v>
      </c>
      <c r="G1940" t="str">
        <f t="shared" si="91"/>
        <v>Large</v>
      </c>
      <c r="H1940" t="s">
        <v>4</v>
      </c>
      <c r="I1940" t="str">
        <f>IFERROR(VLOOKUP(A1940,sponsored_animals!$A$1:$C$2143,1,TRUE),0)</f>
        <v>b14069999a0ee6</v>
      </c>
      <c r="J1940">
        <f>VLOOKUP(H1940,location_costs!$A$1:$B$6,2,FALSE)</f>
        <v>110</v>
      </c>
      <c r="K1940" t="str">
        <f t="shared" si="92"/>
        <v>Cat_Large</v>
      </c>
      <c r="L1940">
        <f>VLOOKUP(K1940,size_costs!$D$1:$E$10,2,FALSE)</f>
        <v>140</v>
      </c>
      <c r="M1940">
        <f>VLOOKUP(C1940,age_costs!$A$1:$B$52,2,FALSE)</f>
        <v>0</v>
      </c>
    </row>
    <row r="1941" spans="1:13" x14ac:dyDescent="0.25">
      <c r="A1941" t="s">
        <v>4442</v>
      </c>
      <c r="B1941" t="s">
        <v>3449</v>
      </c>
      <c r="C1941" s="2">
        <f t="shared" si="90"/>
        <v>7</v>
      </c>
      <c r="D1941" t="s">
        <v>12</v>
      </c>
      <c r="E1941" t="s">
        <v>2535</v>
      </c>
      <c r="F1941">
        <v>26</v>
      </c>
      <c r="G1941" t="str">
        <f t="shared" si="91"/>
        <v>Medium</v>
      </c>
      <c r="H1941" t="s">
        <v>6</v>
      </c>
      <c r="I1941" t="str">
        <f>IFERROR(VLOOKUP(A1941,sponsored_animals!$A$1:$C$2143,1,TRUE),0)</f>
        <v>4fca6ef6dbda96</v>
      </c>
      <c r="J1941">
        <f>VLOOKUP(H1941,location_costs!$A$1:$B$6,2,FALSE)</f>
        <v>135</v>
      </c>
      <c r="K1941" t="str">
        <f t="shared" si="92"/>
        <v>Dog_Medium</v>
      </c>
      <c r="L1941">
        <f>VLOOKUP(K1941,size_costs!$D$1:$E$10,2,FALSE)</f>
        <v>150</v>
      </c>
      <c r="M1941">
        <f>VLOOKUP(C1941,age_costs!$A$1:$B$52,2,FALSE)</f>
        <v>100</v>
      </c>
    </row>
    <row r="1942" spans="1:13" x14ac:dyDescent="0.25">
      <c r="A1942" t="s">
        <v>4443</v>
      </c>
      <c r="B1942" t="s">
        <v>7566</v>
      </c>
      <c r="C1942" s="2">
        <f t="shared" si="90"/>
        <v>8</v>
      </c>
      <c r="D1942" t="s">
        <v>12</v>
      </c>
      <c r="E1942" t="s">
        <v>2241</v>
      </c>
      <c r="F1942">
        <v>19</v>
      </c>
      <c r="G1942" t="str">
        <f t="shared" si="91"/>
        <v>Medium</v>
      </c>
      <c r="H1942" t="s">
        <v>6</v>
      </c>
      <c r="I1942" t="str">
        <f>IFERROR(VLOOKUP(A1942,sponsored_animals!$A$1:$C$2143,1,TRUE),0)</f>
        <v>178f1189a06b68</v>
      </c>
      <c r="J1942">
        <f>VLOOKUP(H1942,location_costs!$A$1:$B$6,2,FALSE)</f>
        <v>135</v>
      </c>
      <c r="K1942" t="str">
        <f t="shared" si="92"/>
        <v>Dog_Medium</v>
      </c>
      <c r="L1942">
        <f>VLOOKUP(K1942,size_costs!$D$1:$E$10,2,FALSE)</f>
        <v>150</v>
      </c>
      <c r="M1942">
        <f>VLOOKUP(C1942,age_costs!$A$1:$B$52,2,FALSE)</f>
        <v>150</v>
      </c>
    </row>
    <row r="1943" spans="1:13" x14ac:dyDescent="0.25">
      <c r="A1943" t="s">
        <v>1465</v>
      </c>
      <c r="B1943" t="s">
        <v>14527</v>
      </c>
      <c r="C1943" s="2">
        <f t="shared" si="90"/>
        <v>12</v>
      </c>
      <c r="D1943" t="s">
        <v>12</v>
      </c>
      <c r="E1943" t="s">
        <v>2322</v>
      </c>
      <c r="F1943">
        <v>46</v>
      </c>
      <c r="G1943" t="str">
        <f t="shared" si="91"/>
        <v>Large</v>
      </c>
      <c r="H1943" t="s">
        <v>5</v>
      </c>
      <c r="I1943" t="str">
        <f>IFERROR(VLOOKUP(A1943,sponsored_animals!$A$1:$C$2143,1,TRUE),0)</f>
        <v>214f8f6b359a1e</v>
      </c>
      <c r="J1943">
        <f>VLOOKUP(H1943,location_costs!$A$1:$B$6,2,FALSE)</f>
        <v>140</v>
      </c>
      <c r="K1943" t="str">
        <f t="shared" si="92"/>
        <v>Dog_Large</v>
      </c>
      <c r="L1943">
        <f>VLOOKUP(K1943,size_costs!$D$1:$E$10,2,FALSE)</f>
        <v>175</v>
      </c>
      <c r="M1943">
        <f>VLOOKUP(C1943,age_costs!$A$1:$B$52,2,FALSE)</f>
        <v>150</v>
      </c>
    </row>
    <row r="1944" spans="1:13" x14ac:dyDescent="0.25">
      <c r="A1944" t="s">
        <v>4444</v>
      </c>
      <c r="B1944" t="s">
        <v>14528</v>
      </c>
      <c r="C1944" s="2">
        <f t="shared" si="90"/>
        <v>3</v>
      </c>
      <c r="D1944" t="s">
        <v>19</v>
      </c>
      <c r="E1944" t="s">
        <v>2219</v>
      </c>
      <c r="F1944">
        <v>10</v>
      </c>
      <c r="G1944" t="str">
        <f t="shared" si="91"/>
        <v>Large</v>
      </c>
      <c r="H1944" t="s">
        <v>6</v>
      </c>
      <c r="I1944" t="str">
        <f>IFERROR(VLOOKUP(A1944,sponsored_animals!$A$1:$C$2143,1,TRUE),0)</f>
        <v>36806649e5722d</v>
      </c>
      <c r="J1944">
        <f>VLOOKUP(H1944,location_costs!$A$1:$B$6,2,FALSE)</f>
        <v>135</v>
      </c>
      <c r="K1944" t="str">
        <f t="shared" si="92"/>
        <v>Cat_Large</v>
      </c>
      <c r="L1944">
        <f>VLOOKUP(K1944,size_costs!$D$1:$E$10,2,FALSE)</f>
        <v>140</v>
      </c>
      <c r="M1944">
        <f>VLOOKUP(C1944,age_costs!$A$1:$B$52,2,FALSE)</f>
        <v>0</v>
      </c>
    </row>
    <row r="1945" spans="1:13" x14ac:dyDescent="0.25">
      <c r="A1945" t="s">
        <v>4445</v>
      </c>
      <c r="B1945" t="s">
        <v>3788</v>
      </c>
      <c r="C1945" s="2">
        <f t="shared" si="90"/>
        <v>8</v>
      </c>
      <c r="D1945" t="s">
        <v>12</v>
      </c>
      <c r="E1945" t="s">
        <v>2186</v>
      </c>
      <c r="F1945">
        <v>24</v>
      </c>
      <c r="G1945" t="str">
        <f t="shared" si="91"/>
        <v>Medium</v>
      </c>
      <c r="H1945" t="s">
        <v>6</v>
      </c>
      <c r="I1945" t="str">
        <f>IFERROR(VLOOKUP(A1945,sponsored_animals!$A$1:$C$2143,1,TRUE),0)</f>
        <v>36806649e5722d</v>
      </c>
      <c r="J1945">
        <f>VLOOKUP(H1945,location_costs!$A$1:$B$6,2,FALSE)</f>
        <v>135</v>
      </c>
      <c r="K1945" t="str">
        <f t="shared" si="92"/>
        <v>Dog_Medium</v>
      </c>
      <c r="L1945">
        <f>VLOOKUP(K1945,size_costs!$D$1:$E$10,2,FALSE)</f>
        <v>150</v>
      </c>
      <c r="M1945">
        <f>VLOOKUP(C1945,age_costs!$A$1:$B$52,2,FALSE)</f>
        <v>150</v>
      </c>
    </row>
    <row r="1946" spans="1:13" x14ac:dyDescent="0.25">
      <c r="A1946" t="s">
        <v>4446</v>
      </c>
      <c r="B1946" t="s">
        <v>14187</v>
      </c>
      <c r="C1946" s="2">
        <f t="shared" si="90"/>
        <v>9</v>
      </c>
      <c r="D1946" t="s">
        <v>12</v>
      </c>
      <c r="E1946" t="s">
        <v>2625</v>
      </c>
      <c r="F1946">
        <v>48</v>
      </c>
      <c r="G1946" t="str">
        <f t="shared" si="91"/>
        <v>Large</v>
      </c>
      <c r="H1946" t="s">
        <v>4</v>
      </c>
      <c r="I1946">
        <f>IFERROR(VLOOKUP(A1946,sponsored_animals!$A$1:$C$2143,1,TRUE),0)</f>
        <v>0</v>
      </c>
      <c r="J1946">
        <f>VLOOKUP(H1946,location_costs!$A$1:$B$6,2,FALSE)</f>
        <v>110</v>
      </c>
      <c r="K1946" t="str">
        <f t="shared" si="92"/>
        <v>Dog_Large</v>
      </c>
      <c r="L1946">
        <f>VLOOKUP(K1946,size_costs!$D$1:$E$10,2,FALSE)</f>
        <v>175</v>
      </c>
      <c r="M1946">
        <f>VLOOKUP(C1946,age_costs!$A$1:$B$52,2,FALSE)</f>
        <v>150</v>
      </c>
    </row>
    <row r="1947" spans="1:13" x14ac:dyDescent="0.25">
      <c r="A1947" t="s">
        <v>4447</v>
      </c>
      <c r="B1947" t="s">
        <v>4396</v>
      </c>
      <c r="C1947" s="2">
        <f t="shared" si="90"/>
        <v>8</v>
      </c>
      <c r="D1947" t="s">
        <v>19</v>
      </c>
      <c r="E1947" t="s">
        <v>2200</v>
      </c>
      <c r="F1947">
        <v>6</v>
      </c>
      <c r="G1947" t="str">
        <f t="shared" si="91"/>
        <v>Medium</v>
      </c>
      <c r="H1947" t="s">
        <v>7</v>
      </c>
      <c r="I1947">
        <f>IFERROR(VLOOKUP(A1947,sponsored_animals!$A$1:$C$2143,1,TRUE),0)</f>
        <v>0</v>
      </c>
      <c r="J1947">
        <f>VLOOKUP(H1947,location_costs!$A$1:$B$6,2,FALSE)</f>
        <v>100</v>
      </c>
      <c r="K1947" t="str">
        <f t="shared" si="92"/>
        <v>Cat_Medium</v>
      </c>
      <c r="L1947">
        <f>VLOOKUP(K1947,size_costs!$D$1:$E$10,2,FALSE)</f>
        <v>120</v>
      </c>
      <c r="M1947">
        <f>VLOOKUP(C1947,age_costs!$A$1:$B$52,2,FALSE)</f>
        <v>150</v>
      </c>
    </row>
    <row r="1948" spans="1:13" x14ac:dyDescent="0.25">
      <c r="A1948" t="s">
        <v>4448</v>
      </c>
      <c r="B1948" t="s">
        <v>6831</v>
      </c>
      <c r="C1948" s="2">
        <f t="shared" si="90"/>
        <v>2</v>
      </c>
      <c r="D1948" t="s">
        <v>19</v>
      </c>
      <c r="E1948" t="s">
        <v>2200</v>
      </c>
      <c r="F1948">
        <v>9</v>
      </c>
      <c r="G1948" t="str">
        <f t="shared" si="91"/>
        <v>Large</v>
      </c>
      <c r="H1948" t="s">
        <v>3</v>
      </c>
      <c r="I1948" t="str">
        <f>IFERROR(VLOOKUP(A1948,sponsored_animals!$A$1:$C$2143,1,TRUE),0)</f>
        <v>178f1189a06b68</v>
      </c>
      <c r="J1948">
        <f>VLOOKUP(H1948,location_costs!$A$1:$B$6,2,FALSE)</f>
        <v>120</v>
      </c>
      <c r="K1948" t="str">
        <f t="shared" si="92"/>
        <v>Cat_Large</v>
      </c>
      <c r="L1948">
        <f>VLOOKUP(K1948,size_costs!$D$1:$E$10,2,FALSE)</f>
        <v>140</v>
      </c>
      <c r="M1948">
        <f>VLOOKUP(C1948,age_costs!$A$1:$B$52,2,FALSE)</f>
        <v>0</v>
      </c>
    </row>
    <row r="1949" spans="1:13" x14ac:dyDescent="0.25">
      <c r="A1949" t="s">
        <v>4450</v>
      </c>
      <c r="B1949" t="s">
        <v>11965</v>
      </c>
      <c r="C1949" s="2">
        <f t="shared" si="90"/>
        <v>6</v>
      </c>
      <c r="D1949" t="s">
        <v>19</v>
      </c>
      <c r="E1949" t="s">
        <v>2350</v>
      </c>
      <c r="F1949">
        <v>9</v>
      </c>
      <c r="G1949" t="str">
        <f t="shared" si="91"/>
        <v>Large</v>
      </c>
      <c r="H1949" t="s">
        <v>5</v>
      </c>
      <c r="I1949" t="str">
        <f>IFERROR(VLOOKUP(A1949,sponsored_animals!$A$1:$C$2143,1,TRUE),0)</f>
        <v>36806649e5722d</v>
      </c>
      <c r="J1949">
        <f>VLOOKUP(H1949,location_costs!$A$1:$B$6,2,FALSE)</f>
        <v>140</v>
      </c>
      <c r="K1949" t="str">
        <f t="shared" si="92"/>
        <v>Cat_Large</v>
      </c>
      <c r="L1949">
        <f>VLOOKUP(K1949,size_costs!$D$1:$E$10,2,FALSE)</f>
        <v>140</v>
      </c>
      <c r="M1949">
        <f>VLOOKUP(C1949,age_costs!$A$1:$B$52,2,FALSE)</f>
        <v>100</v>
      </c>
    </row>
    <row r="1950" spans="1:13" x14ac:dyDescent="0.25">
      <c r="A1950" t="s">
        <v>4452</v>
      </c>
      <c r="B1950" t="s">
        <v>14529</v>
      </c>
      <c r="C1950" s="2">
        <f t="shared" si="90"/>
        <v>4</v>
      </c>
      <c r="D1950" t="s">
        <v>12</v>
      </c>
      <c r="E1950" t="s">
        <v>2217</v>
      </c>
      <c r="F1950">
        <v>11.5</v>
      </c>
      <c r="G1950" t="str">
        <f t="shared" si="91"/>
        <v>Medium</v>
      </c>
      <c r="H1950" t="s">
        <v>5</v>
      </c>
      <c r="I1950" t="str">
        <f>IFERROR(VLOOKUP(A1950,sponsored_animals!$A$1:$C$2143,1,TRUE),0)</f>
        <v>178f1189a06b68</v>
      </c>
      <c r="J1950">
        <f>VLOOKUP(H1950,location_costs!$A$1:$B$6,2,FALSE)</f>
        <v>140</v>
      </c>
      <c r="K1950" t="str">
        <f t="shared" si="92"/>
        <v>Dog_Medium</v>
      </c>
      <c r="L1950">
        <f>VLOOKUP(K1950,size_costs!$D$1:$E$10,2,FALSE)</f>
        <v>150</v>
      </c>
      <c r="M1950">
        <f>VLOOKUP(C1950,age_costs!$A$1:$B$52,2,FALSE)</f>
        <v>0</v>
      </c>
    </row>
    <row r="1951" spans="1:13" x14ac:dyDescent="0.25">
      <c r="A1951" t="s">
        <v>4453</v>
      </c>
      <c r="B1951" t="s">
        <v>13866</v>
      </c>
      <c r="C1951" s="2">
        <f t="shared" si="90"/>
        <v>4</v>
      </c>
      <c r="D1951" t="s">
        <v>12</v>
      </c>
      <c r="E1951" t="s">
        <v>2190</v>
      </c>
      <c r="F1951">
        <v>7</v>
      </c>
      <c r="G1951" t="str">
        <f t="shared" si="91"/>
        <v>Small</v>
      </c>
      <c r="H1951" t="s">
        <v>3</v>
      </c>
      <c r="I1951" t="str">
        <f>IFERROR(VLOOKUP(A1951,sponsored_animals!$A$1:$C$2143,1,TRUE),0)</f>
        <v>178f1189a06b68</v>
      </c>
      <c r="J1951">
        <f>VLOOKUP(H1951,location_costs!$A$1:$B$6,2,FALSE)</f>
        <v>120</v>
      </c>
      <c r="K1951" t="str">
        <f t="shared" si="92"/>
        <v>Dog_Small</v>
      </c>
      <c r="L1951">
        <f>VLOOKUP(K1951,size_costs!$D$1:$E$10,2,FALSE)</f>
        <v>125</v>
      </c>
      <c r="M1951">
        <f>VLOOKUP(C1951,age_costs!$A$1:$B$52,2,FALSE)</f>
        <v>0</v>
      </c>
    </row>
    <row r="1952" spans="1:13" x14ac:dyDescent="0.25">
      <c r="A1952" t="s">
        <v>1016</v>
      </c>
      <c r="B1952" t="s">
        <v>14246</v>
      </c>
      <c r="C1952" s="2">
        <f t="shared" si="90"/>
        <v>7</v>
      </c>
      <c r="D1952" t="s">
        <v>19</v>
      </c>
      <c r="E1952" t="s">
        <v>2219</v>
      </c>
      <c r="F1952">
        <v>6</v>
      </c>
      <c r="G1952" t="str">
        <f t="shared" si="91"/>
        <v>Medium</v>
      </c>
      <c r="H1952" t="s">
        <v>3</v>
      </c>
      <c r="I1952" t="str">
        <f>IFERROR(VLOOKUP(A1952,sponsored_animals!$A$1:$C$2143,1,TRUE),0)</f>
        <v>178f1189a06b68</v>
      </c>
      <c r="J1952">
        <f>VLOOKUP(H1952,location_costs!$A$1:$B$6,2,FALSE)</f>
        <v>120</v>
      </c>
      <c r="K1952" t="str">
        <f t="shared" si="92"/>
        <v>Cat_Medium</v>
      </c>
      <c r="L1952">
        <f>VLOOKUP(K1952,size_costs!$D$1:$E$10,2,FALSE)</f>
        <v>120</v>
      </c>
      <c r="M1952">
        <f>VLOOKUP(C1952,age_costs!$A$1:$B$52,2,FALSE)</f>
        <v>100</v>
      </c>
    </row>
    <row r="1953" spans="1:13" x14ac:dyDescent="0.25">
      <c r="A1953" t="s">
        <v>4454</v>
      </c>
      <c r="B1953" t="s">
        <v>14530</v>
      </c>
      <c r="C1953" s="2">
        <f t="shared" si="90"/>
        <v>2</v>
      </c>
      <c r="D1953" t="s">
        <v>12</v>
      </c>
      <c r="E1953" t="s">
        <v>2186</v>
      </c>
      <c r="F1953">
        <v>9</v>
      </c>
      <c r="G1953" t="str">
        <f t="shared" si="91"/>
        <v>Small</v>
      </c>
      <c r="H1953" t="s">
        <v>5</v>
      </c>
      <c r="I1953">
        <f>IFERROR(VLOOKUP(A1953,sponsored_animals!$A$1:$C$2143,1,TRUE),0)</f>
        <v>0</v>
      </c>
      <c r="J1953">
        <f>VLOOKUP(H1953,location_costs!$A$1:$B$6,2,FALSE)</f>
        <v>140</v>
      </c>
      <c r="K1953" t="str">
        <f t="shared" si="92"/>
        <v>Dog_Small</v>
      </c>
      <c r="L1953">
        <f>VLOOKUP(K1953,size_costs!$D$1:$E$10,2,FALSE)</f>
        <v>125</v>
      </c>
      <c r="M1953">
        <f>VLOOKUP(C1953,age_costs!$A$1:$B$52,2,FALSE)</f>
        <v>0</v>
      </c>
    </row>
    <row r="1954" spans="1:13" x14ac:dyDescent="0.25">
      <c r="A1954" t="s">
        <v>4455</v>
      </c>
      <c r="B1954" t="s">
        <v>14531</v>
      </c>
      <c r="C1954" s="2">
        <f t="shared" si="90"/>
        <v>14</v>
      </c>
      <c r="D1954" t="s">
        <v>19</v>
      </c>
      <c r="E1954" t="s">
        <v>2182</v>
      </c>
      <c r="F1954">
        <v>4</v>
      </c>
      <c r="G1954" t="str">
        <f t="shared" si="91"/>
        <v>Small</v>
      </c>
      <c r="H1954" t="s">
        <v>7</v>
      </c>
      <c r="I1954">
        <f>IFERROR(VLOOKUP(A1954,sponsored_animals!$A$1:$C$2143,1,TRUE),0)</f>
        <v>0</v>
      </c>
      <c r="J1954">
        <f>VLOOKUP(H1954,location_costs!$A$1:$B$6,2,FALSE)</f>
        <v>100</v>
      </c>
      <c r="K1954" t="str">
        <f t="shared" si="92"/>
        <v>Cat_Small</v>
      </c>
      <c r="L1954">
        <f>VLOOKUP(K1954,size_costs!$D$1:$E$10,2,FALSE)</f>
        <v>100</v>
      </c>
      <c r="M1954">
        <f>VLOOKUP(C1954,age_costs!$A$1:$B$52,2,FALSE)</f>
        <v>200</v>
      </c>
    </row>
    <row r="1955" spans="1:13" x14ac:dyDescent="0.25">
      <c r="A1955" t="s">
        <v>302</v>
      </c>
      <c r="B1955" t="s">
        <v>5570</v>
      </c>
      <c r="C1955" s="2">
        <f t="shared" si="90"/>
        <v>3</v>
      </c>
      <c r="D1955" t="s">
        <v>19</v>
      </c>
      <c r="E1955" t="s">
        <v>2210</v>
      </c>
      <c r="F1955">
        <v>6.5</v>
      </c>
      <c r="G1955" t="str">
        <f t="shared" si="91"/>
        <v>Medium</v>
      </c>
      <c r="H1955" t="s">
        <v>6</v>
      </c>
      <c r="I1955" t="str">
        <f>IFERROR(VLOOKUP(A1955,sponsored_animals!$A$1:$C$2143,1,TRUE),0)</f>
        <v>36806649e5722d</v>
      </c>
      <c r="J1955">
        <f>VLOOKUP(H1955,location_costs!$A$1:$B$6,2,FALSE)</f>
        <v>135</v>
      </c>
      <c r="K1955" t="str">
        <f t="shared" si="92"/>
        <v>Cat_Medium</v>
      </c>
      <c r="L1955">
        <f>VLOOKUP(K1955,size_costs!$D$1:$E$10,2,FALSE)</f>
        <v>120</v>
      </c>
      <c r="M1955">
        <f>VLOOKUP(C1955,age_costs!$A$1:$B$52,2,FALSE)</f>
        <v>0</v>
      </c>
    </row>
    <row r="1956" spans="1:13" x14ac:dyDescent="0.25">
      <c r="A1956" t="s">
        <v>141</v>
      </c>
      <c r="B1956" t="s">
        <v>14524</v>
      </c>
      <c r="C1956" s="2">
        <f t="shared" si="90"/>
        <v>5</v>
      </c>
      <c r="D1956" t="s">
        <v>12</v>
      </c>
      <c r="E1956" t="s">
        <v>2214</v>
      </c>
      <c r="F1956">
        <v>21</v>
      </c>
      <c r="G1956" t="str">
        <f t="shared" si="91"/>
        <v>Medium</v>
      </c>
      <c r="H1956" t="s">
        <v>6</v>
      </c>
      <c r="I1956" t="str">
        <f>IFERROR(VLOOKUP(A1956,sponsored_animals!$A$1:$C$2143,1,TRUE),0)</f>
        <v>36806649e5722d</v>
      </c>
      <c r="J1956">
        <f>VLOOKUP(H1956,location_costs!$A$1:$B$6,2,FALSE)</f>
        <v>135</v>
      </c>
      <c r="K1956" t="str">
        <f t="shared" si="92"/>
        <v>Dog_Medium</v>
      </c>
      <c r="L1956">
        <f>VLOOKUP(K1956,size_costs!$D$1:$E$10,2,FALSE)</f>
        <v>150</v>
      </c>
      <c r="M1956">
        <f>VLOOKUP(C1956,age_costs!$A$1:$B$52,2,FALSE)</f>
        <v>100</v>
      </c>
    </row>
    <row r="1957" spans="1:13" x14ac:dyDescent="0.25">
      <c r="A1957" t="s">
        <v>4457</v>
      </c>
      <c r="B1957" t="s">
        <v>3435</v>
      </c>
      <c r="C1957" s="2">
        <f t="shared" si="90"/>
        <v>6</v>
      </c>
      <c r="D1957" t="s">
        <v>12</v>
      </c>
      <c r="E1957" t="s">
        <v>2948</v>
      </c>
      <c r="F1957">
        <v>14</v>
      </c>
      <c r="G1957" t="str">
        <f t="shared" si="91"/>
        <v>Medium</v>
      </c>
      <c r="H1957" t="s">
        <v>6</v>
      </c>
      <c r="I1957" t="str">
        <f>IFERROR(VLOOKUP(A1957,sponsored_animals!$A$1:$C$2143,1,TRUE),0)</f>
        <v>870a9302845fa5</v>
      </c>
      <c r="J1957">
        <f>VLOOKUP(H1957,location_costs!$A$1:$B$6,2,FALSE)</f>
        <v>135</v>
      </c>
      <c r="K1957" t="str">
        <f t="shared" si="92"/>
        <v>Dog_Medium</v>
      </c>
      <c r="L1957">
        <f>VLOOKUP(K1957,size_costs!$D$1:$E$10,2,FALSE)</f>
        <v>150</v>
      </c>
      <c r="M1957">
        <f>VLOOKUP(C1957,age_costs!$A$1:$B$52,2,FALSE)</f>
        <v>100</v>
      </c>
    </row>
    <row r="1958" spans="1:13" x14ac:dyDescent="0.25">
      <c r="A1958" t="s">
        <v>4458</v>
      </c>
      <c r="B1958" t="s">
        <v>10019</v>
      </c>
      <c r="C1958" s="2">
        <f t="shared" si="90"/>
        <v>5</v>
      </c>
      <c r="D1958" t="s">
        <v>12</v>
      </c>
      <c r="E1958" t="s">
        <v>2223</v>
      </c>
      <c r="F1958">
        <v>43</v>
      </c>
      <c r="G1958" t="str">
        <f t="shared" si="91"/>
        <v>Large</v>
      </c>
      <c r="H1958" t="s">
        <v>5</v>
      </c>
      <c r="I1958" t="str">
        <f>IFERROR(VLOOKUP(A1958,sponsored_animals!$A$1:$C$2143,1,TRUE),0)</f>
        <v>36806649e5722d</v>
      </c>
      <c r="J1958">
        <f>VLOOKUP(H1958,location_costs!$A$1:$B$6,2,FALSE)</f>
        <v>140</v>
      </c>
      <c r="K1958" t="str">
        <f t="shared" si="92"/>
        <v>Dog_Large</v>
      </c>
      <c r="L1958">
        <f>VLOOKUP(K1958,size_costs!$D$1:$E$10,2,FALSE)</f>
        <v>175</v>
      </c>
      <c r="M1958">
        <f>VLOOKUP(C1958,age_costs!$A$1:$B$52,2,FALSE)</f>
        <v>100</v>
      </c>
    </row>
    <row r="1959" spans="1:13" x14ac:dyDescent="0.25">
      <c r="A1959" t="s">
        <v>4459</v>
      </c>
      <c r="B1959" t="s">
        <v>14428</v>
      </c>
      <c r="C1959" s="2">
        <f t="shared" si="90"/>
        <v>3</v>
      </c>
      <c r="D1959" t="s">
        <v>12</v>
      </c>
      <c r="E1959" t="s">
        <v>2223</v>
      </c>
      <c r="F1959">
        <v>38</v>
      </c>
      <c r="G1959" t="str">
        <f t="shared" si="91"/>
        <v>Large</v>
      </c>
      <c r="H1959" t="s">
        <v>3</v>
      </c>
      <c r="I1959">
        <f>IFERROR(VLOOKUP(A1959,sponsored_animals!$A$1:$C$2143,1,TRUE),0)</f>
        <v>0</v>
      </c>
      <c r="J1959">
        <f>VLOOKUP(H1959,location_costs!$A$1:$B$6,2,FALSE)</f>
        <v>120</v>
      </c>
      <c r="K1959" t="str">
        <f t="shared" si="92"/>
        <v>Dog_Large</v>
      </c>
      <c r="L1959">
        <f>VLOOKUP(K1959,size_costs!$D$1:$E$10,2,FALSE)</f>
        <v>175</v>
      </c>
      <c r="M1959">
        <f>VLOOKUP(C1959,age_costs!$A$1:$B$52,2,FALSE)</f>
        <v>0</v>
      </c>
    </row>
    <row r="1960" spans="1:13" x14ac:dyDescent="0.25">
      <c r="A1960" t="s">
        <v>4460</v>
      </c>
      <c r="B1960" t="s">
        <v>13598</v>
      </c>
      <c r="C1960" s="2">
        <f t="shared" si="90"/>
        <v>3</v>
      </c>
      <c r="D1960" t="s">
        <v>19</v>
      </c>
      <c r="E1960" t="s">
        <v>2198</v>
      </c>
      <c r="F1960">
        <v>9</v>
      </c>
      <c r="G1960" t="str">
        <f t="shared" si="91"/>
        <v>Large</v>
      </c>
      <c r="H1960" t="s">
        <v>5</v>
      </c>
      <c r="I1960" t="str">
        <f>IFERROR(VLOOKUP(A1960,sponsored_animals!$A$1:$C$2143,1,TRUE),0)</f>
        <v>f3de00c24336c4</v>
      </c>
      <c r="J1960">
        <f>VLOOKUP(H1960,location_costs!$A$1:$B$6,2,FALSE)</f>
        <v>140</v>
      </c>
      <c r="K1960" t="str">
        <f t="shared" si="92"/>
        <v>Cat_Large</v>
      </c>
      <c r="L1960">
        <f>VLOOKUP(K1960,size_costs!$D$1:$E$10,2,FALSE)</f>
        <v>140</v>
      </c>
      <c r="M1960">
        <f>VLOOKUP(C1960,age_costs!$A$1:$B$52,2,FALSE)</f>
        <v>0</v>
      </c>
    </row>
    <row r="1961" spans="1:13" x14ac:dyDescent="0.25">
      <c r="A1961" t="s">
        <v>4461</v>
      </c>
      <c r="B1961" t="s">
        <v>14532</v>
      </c>
      <c r="C1961" s="2">
        <f t="shared" si="90"/>
        <v>4</v>
      </c>
      <c r="D1961" t="s">
        <v>19</v>
      </c>
      <c r="E1961" t="s">
        <v>2369</v>
      </c>
      <c r="F1961">
        <v>9</v>
      </c>
      <c r="G1961" t="str">
        <f t="shared" si="91"/>
        <v>Large</v>
      </c>
      <c r="H1961" t="s">
        <v>6</v>
      </c>
      <c r="I1961" t="str">
        <f>IFERROR(VLOOKUP(A1961,sponsored_animals!$A$1:$C$2143,1,TRUE),0)</f>
        <v>4fca6ef6dbda96</v>
      </c>
      <c r="J1961">
        <f>VLOOKUP(H1961,location_costs!$A$1:$B$6,2,FALSE)</f>
        <v>135</v>
      </c>
      <c r="K1961" t="str">
        <f t="shared" si="92"/>
        <v>Cat_Large</v>
      </c>
      <c r="L1961">
        <f>VLOOKUP(K1961,size_costs!$D$1:$E$10,2,FALSE)</f>
        <v>140</v>
      </c>
      <c r="M1961">
        <f>VLOOKUP(C1961,age_costs!$A$1:$B$52,2,FALSE)</f>
        <v>0</v>
      </c>
    </row>
    <row r="1962" spans="1:13" x14ac:dyDescent="0.25">
      <c r="A1962" t="s">
        <v>4462</v>
      </c>
      <c r="B1962" t="s">
        <v>13670</v>
      </c>
      <c r="C1962" s="2">
        <f t="shared" si="90"/>
        <v>7</v>
      </c>
      <c r="D1962" t="s">
        <v>12</v>
      </c>
      <c r="E1962" t="s">
        <v>2244</v>
      </c>
      <c r="F1962">
        <v>17</v>
      </c>
      <c r="G1962" t="str">
        <f t="shared" si="91"/>
        <v>Medium</v>
      </c>
      <c r="H1962" t="s">
        <v>6</v>
      </c>
      <c r="I1962">
        <f>IFERROR(VLOOKUP(A1962,sponsored_animals!$A$1:$C$2143,1,TRUE),0)</f>
        <v>0</v>
      </c>
      <c r="J1962">
        <f>VLOOKUP(H1962,location_costs!$A$1:$B$6,2,FALSE)</f>
        <v>135</v>
      </c>
      <c r="K1962" t="str">
        <f t="shared" si="92"/>
        <v>Dog_Medium</v>
      </c>
      <c r="L1962">
        <f>VLOOKUP(K1962,size_costs!$D$1:$E$10,2,FALSE)</f>
        <v>150</v>
      </c>
      <c r="M1962">
        <f>VLOOKUP(C1962,age_costs!$A$1:$B$52,2,FALSE)</f>
        <v>100</v>
      </c>
    </row>
    <row r="1963" spans="1:13" x14ac:dyDescent="0.25">
      <c r="A1963" t="s">
        <v>4463</v>
      </c>
      <c r="B1963" t="s">
        <v>14339</v>
      </c>
      <c r="C1963" s="2">
        <f t="shared" si="90"/>
        <v>4</v>
      </c>
      <c r="D1963" t="s">
        <v>12</v>
      </c>
      <c r="E1963" t="s">
        <v>2202</v>
      </c>
      <c r="F1963">
        <v>49</v>
      </c>
      <c r="G1963" t="str">
        <f t="shared" si="91"/>
        <v>Large</v>
      </c>
      <c r="H1963" t="s">
        <v>3</v>
      </c>
      <c r="I1963" t="str">
        <f>IFERROR(VLOOKUP(A1963,sponsored_animals!$A$1:$C$2143,1,TRUE),0)</f>
        <v>178f1189a06b68</v>
      </c>
      <c r="J1963">
        <f>VLOOKUP(H1963,location_costs!$A$1:$B$6,2,FALSE)</f>
        <v>120</v>
      </c>
      <c r="K1963" t="str">
        <f t="shared" si="92"/>
        <v>Dog_Large</v>
      </c>
      <c r="L1963">
        <f>VLOOKUP(K1963,size_costs!$D$1:$E$10,2,FALSE)</f>
        <v>175</v>
      </c>
      <c r="M1963">
        <f>VLOOKUP(C1963,age_costs!$A$1:$B$52,2,FALSE)</f>
        <v>0</v>
      </c>
    </row>
    <row r="1964" spans="1:13" x14ac:dyDescent="0.25">
      <c r="A1964" t="s">
        <v>4464</v>
      </c>
      <c r="B1964" t="s">
        <v>14533</v>
      </c>
      <c r="C1964" s="2">
        <f t="shared" si="90"/>
        <v>7</v>
      </c>
      <c r="D1964" t="s">
        <v>12</v>
      </c>
      <c r="E1964" t="s">
        <v>2217</v>
      </c>
      <c r="F1964">
        <v>47</v>
      </c>
      <c r="G1964" t="str">
        <f t="shared" si="91"/>
        <v>Large</v>
      </c>
      <c r="H1964" t="s">
        <v>6</v>
      </c>
      <c r="I1964" t="str">
        <f>IFERROR(VLOOKUP(A1964,sponsored_animals!$A$1:$C$2143,1,TRUE),0)</f>
        <v>36806649e5722d</v>
      </c>
      <c r="J1964">
        <f>VLOOKUP(H1964,location_costs!$A$1:$B$6,2,FALSE)</f>
        <v>135</v>
      </c>
      <c r="K1964" t="str">
        <f t="shared" si="92"/>
        <v>Dog_Large</v>
      </c>
      <c r="L1964">
        <f>VLOOKUP(K1964,size_costs!$D$1:$E$10,2,FALSE)</f>
        <v>175</v>
      </c>
      <c r="M1964">
        <f>VLOOKUP(C1964,age_costs!$A$1:$B$52,2,FALSE)</f>
        <v>100</v>
      </c>
    </row>
    <row r="1965" spans="1:13" x14ac:dyDescent="0.25">
      <c r="A1965" t="s">
        <v>4465</v>
      </c>
      <c r="B1965" t="s">
        <v>3433</v>
      </c>
      <c r="C1965" s="2">
        <f t="shared" si="90"/>
        <v>5</v>
      </c>
      <c r="D1965" t="s">
        <v>12</v>
      </c>
      <c r="E1965" t="s">
        <v>2182</v>
      </c>
      <c r="F1965">
        <v>28</v>
      </c>
      <c r="G1965" t="str">
        <f t="shared" si="91"/>
        <v>Medium</v>
      </c>
      <c r="H1965" t="s">
        <v>5</v>
      </c>
      <c r="I1965" t="str">
        <f>IFERROR(VLOOKUP(A1965,sponsored_animals!$A$1:$C$2143,1,TRUE),0)</f>
        <v>4fca6ef6dbda96</v>
      </c>
      <c r="J1965">
        <f>VLOOKUP(H1965,location_costs!$A$1:$B$6,2,FALSE)</f>
        <v>140</v>
      </c>
      <c r="K1965" t="str">
        <f t="shared" si="92"/>
        <v>Dog_Medium</v>
      </c>
      <c r="L1965">
        <f>VLOOKUP(K1965,size_costs!$D$1:$E$10,2,FALSE)</f>
        <v>150</v>
      </c>
      <c r="M1965">
        <f>VLOOKUP(C1965,age_costs!$A$1:$B$52,2,FALSE)</f>
        <v>100</v>
      </c>
    </row>
    <row r="1966" spans="1:13" x14ac:dyDescent="0.25">
      <c r="A1966" t="s">
        <v>1296</v>
      </c>
      <c r="B1966" t="s">
        <v>14534</v>
      </c>
      <c r="C1966" s="2">
        <f t="shared" si="90"/>
        <v>8</v>
      </c>
      <c r="D1966" t="s">
        <v>19</v>
      </c>
      <c r="E1966" t="s">
        <v>2198</v>
      </c>
      <c r="F1966">
        <v>2</v>
      </c>
      <c r="G1966" t="str">
        <f t="shared" si="91"/>
        <v>Small</v>
      </c>
      <c r="H1966" t="s">
        <v>5</v>
      </c>
      <c r="I1966" t="str">
        <f>IFERROR(VLOOKUP(A1966,sponsored_animals!$A$1:$C$2143,1,TRUE),0)</f>
        <v>4fca6ef6dbda96</v>
      </c>
      <c r="J1966">
        <f>VLOOKUP(H1966,location_costs!$A$1:$B$6,2,FALSE)</f>
        <v>140</v>
      </c>
      <c r="K1966" t="str">
        <f t="shared" si="92"/>
        <v>Cat_Small</v>
      </c>
      <c r="L1966">
        <f>VLOOKUP(K1966,size_costs!$D$1:$E$10,2,FALSE)</f>
        <v>100</v>
      </c>
      <c r="M1966">
        <f>VLOOKUP(C1966,age_costs!$A$1:$B$52,2,FALSE)</f>
        <v>150</v>
      </c>
    </row>
    <row r="1967" spans="1:13" x14ac:dyDescent="0.25">
      <c r="A1967" t="s">
        <v>1394</v>
      </c>
      <c r="B1967" t="s">
        <v>14535</v>
      </c>
      <c r="C1967" s="2">
        <f t="shared" si="90"/>
        <v>8</v>
      </c>
      <c r="D1967" t="s">
        <v>19</v>
      </c>
      <c r="E1967" t="s">
        <v>2515</v>
      </c>
      <c r="F1967">
        <v>8</v>
      </c>
      <c r="G1967" t="str">
        <f t="shared" si="91"/>
        <v>Large</v>
      </c>
      <c r="H1967" t="s">
        <v>7</v>
      </c>
      <c r="I1967">
        <f>IFERROR(VLOOKUP(A1967,sponsored_animals!$A$1:$C$2143,1,TRUE),0)</f>
        <v>0</v>
      </c>
      <c r="J1967">
        <f>VLOOKUP(H1967,location_costs!$A$1:$B$6,2,FALSE)</f>
        <v>100</v>
      </c>
      <c r="K1967" t="str">
        <f t="shared" si="92"/>
        <v>Cat_Large</v>
      </c>
      <c r="L1967">
        <f>VLOOKUP(K1967,size_costs!$D$1:$E$10,2,FALSE)</f>
        <v>140</v>
      </c>
      <c r="M1967">
        <f>VLOOKUP(C1967,age_costs!$A$1:$B$52,2,FALSE)</f>
        <v>150</v>
      </c>
    </row>
    <row r="1968" spans="1:13" x14ac:dyDescent="0.25">
      <c r="A1968" t="s">
        <v>4466</v>
      </c>
      <c r="B1968" t="s">
        <v>2915</v>
      </c>
      <c r="C1968" s="2">
        <f t="shared" si="90"/>
        <v>5</v>
      </c>
      <c r="D1968" t="s">
        <v>12</v>
      </c>
      <c r="E1968" t="s">
        <v>2180</v>
      </c>
      <c r="F1968">
        <v>28</v>
      </c>
      <c r="G1968" t="str">
        <f t="shared" si="91"/>
        <v>Medium</v>
      </c>
      <c r="H1968" t="s">
        <v>6</v>
      </c>
      <c r="I1968" t="str">
        <f>IFERROR(VLOOKUP(A1968,sponsored_animals!$A$1:$C$2143,1,TRUE),0)</f>
        <v>b14069999a0ee6</v>
      </c>
      <c r="J1968">
        <f>VLOOKUP(H1968,location_costs!$A$1:$B$6,2,FALSE)</f>
        <v>135</v>
      </c>
      <c r="K1968" t="str">
        <f t="shared" si="92"/>
        <v>Dog_Medium</v>
      </c>
      <c r="L1968">
        <f>VLOOKUP(K1968,size_costs!$D$1:$E$10,2,FALSE)</f>
        <v>150</v>
      </c>
      <c r="M1968">
        <f>VLOOKUP(C1968,age_costs!$A$1:$B$52,2,FALSE)</f>
        <v>100</v>
      </c>
    </row>
    <row r="1969" spans="1:13" x14ac:dyDescent="0.25">
      <c r="A1969" t="s">
        <v>4468</v>
      </c>
      <c r="B1969" t="s">
        <v>7891</v>
      </c>
      <c r="C1969" s="2">
        <f t="shared" si="90"/>
        <v>14</v>
      </c>
      <c r="D1969" t="s">
        <v>12</v>
      </c>
      <c r="E1969" t="s">
        <v>2217</v>
      </c>
      <c r="F1969">
        <v>6</v>
      </c>
      <c r="G1969" t="str">
        <f t="shared" si="91"/>
        <v>Small</v>
      </c>
      <c r="H1969" t="s">
        <v>7</v>
      </c>
      <c r="I1969">
        <f>IFERROR(VLOOKUP(A1969,sponsored_animals!$A$1:$C$2143,1,TRUE),0)</f>
        <v>0</v>
      </c>
      <c r="J1969">
        <f>VLOOKUP(H1969,location_costs!$A$1:$B$6,2,FALSE)</f>
        <v>100</v>
      </c>
      <c r="K1969" t="str">
        <f t="shared" si="92"/>
        <v>Dog_Small</v>
      </c>
      <c r="L1969">
        <f>VLOOKUP(K1969,size_costs!$D$1:$E$10,2,FALSE)</f>
        <v>125</v>
      </c>
      <c r="M1969">
        <f>VLOOKUP(C1969,age_costs!$A$1:$B$52,2,FALSE)</f>
        <v>200</v>
      </c>
    </row>
    <row r="1970" spans="1:13" x14ac:dyDescent="0.25">
      <c r="A1970" t="s">
        <v>4470</v>
      </c>
      <c r="B1970" t="s">
        <v>4220</v>
      </c>
      <c r="C1970" s="2">
        <f t="shared" si="90"/>
        <v>5</v>
      </c>
      <c r="D1970" t="s">
        <v>19</v>
      </c>
      <c r="E1970" t="s">
        <v>2340</v>
      </c>
      <c r="F1970">
        <v>4</v>
      </c>
      <c r="G1970" t="str">
        <f t="shared" si="91"/>
        <v>Small</v>
      </c>
      <c r="H1970" t="s">
        <v>7</v>
      </c>
      <c r="I1970" t="str">
        <f>IFERROR(VLOOKUP(A1970,sponsored_animals!$A$1:$C$2143,1,TRUE),0)</f>
        <v>214f8f6b359a1e</v>
      </c>
      <c r="J1970">
        <f>VLOOKUP(H1970,location_costs!$A$1:$B$6,2,FALSE)</f>
        <v>100</v>
      </c>
      <c r="K1970" t="str">
        <f t="shared" si="92"/>
        <v>Cat_Small</v>
      </c>
      <c r="L1970">
        <f>VLOOKUP(K1970,size_costs!$D$1:$E$10,2,FALSE)</f>
        <v>100</v>
      </c>
      <c r="M1970">
        <f>VLOOKUP(C1970,age_costs!$A$1:$B$52,2,FALSE)</f>
        <v>100</v>
      </c>
    </row>
    <row r="1971" spans="1:13" x14ac:dyDescent="0.25">
      <c r="A1971" t="s">
        <v>4471</v>
      </c>
      <c r="B1971" t="s">
        <v>3612</v>
      </c>
      <c r="C1971" s="2">
        <f t="shared" si="90"/>
        <v>4</v>
      </c>
      <c r="D1971" t="s">
        <v>12</v>
      </c>
      <c r="E1971" t="s">
        <v>2182</v>
      </c>
      <c r="F1971">
        <v>36</v>
      </c>
      <c r="G1971" t="str">
        <f t="shared" si="91"/>
        <v>Large</v>
      </c>
      <c r="H1971" t="s">
        <v>5</v>
      </c>
      <c r="I1971" t="str">
        <f>IFERROR(VLOOKUP(A1971,sponsored_animals!$A$1:$C$2143,1,TRUE),0)</f>
        <v>74228ffdfe76aa</v>
      </c>
      <c r="J1971">
        <f>VLOOKUP(H1971,location_costs!$A$1:$B$6,2,FALSE)</f>
        <v>140</v>
      </c>
      <c r="K1971" t="str">
        <f t="shared" si="92"/>
        <v>Dog_Large</v>
      </c>
      <c r="L1971">
        <f>VLOOKUP(K1971,size_costs!$D$1:$E$10,2,FALSE)</f>
        <v>175</v>
      </c>
      <c r="M1971">
        <f>VLOOKUP(C1971,age_costs!$A$1:$B$52,2,FALSE)</f>
        <v>0</v>
      </c>
    </row>
    <row r="1972" spans="1:13" x14ac:dyDescent="0.25">
      <c r="A1972" t="s">
        <v>4472</v>
      </c>
      <c r="B1972" t="s">
        <v>2544</v>
      </c>
      <c r="C1972" s="2">
        <f t="shared" si="90"/>
        <v>7</v>
      </c>
      <c r="D1972" t="s">
        <v>12</v>
      </c>
      <c r="E1972" t="s">
        <v>2217</v>
      </c>
      <c r="F1972">
        <v>3</v>
      </c>
      <c r="G1972" t="str">
        <f t="shared" si="91"/>
        <v>Small</v>
      </c>
      <c r="H1972" t="s">
        <v>7</v>
      </c>
      <c r="I1972" t="str">
        <f>IFERROR(VLOOKUP(A1972,sponsored_animals!$A$1:$C$2143,1,TRUE),0)</f>
        <v>7c0c3e04e6a4d4</v>
      </c>
      <c r="J1972">
        <f>VLOOKUP(H1972,location_costs!$A$1:$B$6,2,FALSE)</f>
        <v>100</v>
      </c>
      <c r="K1972" t="str">
        <f t="shared" si="92"/>
        <v>Dog_Small</v>
      </c>
      <c r="L1972">
        <f>VLOOKUP(K1972,size_costs!$D$1:$E$10,2,FALSE)</f>
        <v>125</v>
      </c>
      <c r="M1972">
        <f>VLOOKUP(C1972,age_costs!$A$1:$B$52,2,FALSE)</f>
        <v>100</v>
      </c>
    </row>
    <row r="1973" spans="1:13" x14ac:dyDescent="0.25">
      <c r="A1973" t="s">
        <v>1073</v>
      </c>
      <c r="B1973" t="s">
        <v>3042</v>
      </c>
      <c r="C1973" s="2">
        <f t="shared" si="90"/>
        <v>9</v>
      </c>
      <c r="D1973" t="s">
        <v>19</v>
      </c>
      <c r="E1973" t="s">
        <v>2340</v>
      </c>
      <c r="F1973">
        <v>6</v>
      </c>
      <c r="G1973" t="str">
        <f t="shared" si="91"/>
        <v>Medium</v>
      </c>
      <c r="H1973" t="s">
        <v>4</v>
      </c>
      <c r="I1973" t="str">
        <f>IFERROR(VLOOKUP(A1973,sponsored_animals!$A$1:$C$2143,1,TRUE),0)</f>
        <v>7c0c3e04e6a4d4</v>
      </c>
      <c r="J1973">
        <f>VLOOKUP(H1973,location_costs!$A$1:$B$6,2,FALSE)</f>
        <v>110</v>
      </c>
      <c r="K1973" t="str">
        <f t="shared" si="92"/>
        <v>Cat_Medium</v>
      </c>
      <c r="L1973">
        <f>VLOOKUP(K1973,size_costs!$D$1:$E$10,2,FALSE)</f>
        <v>120</v>
      </c>
      <c r="M1973">
        <f>VLOOKUP(C1973,age_costs!$A$1:$B$52,2,FALSE)</f>
        <v>150</v>
      </c>
    </row>
    <row r="1974" spans="1:13" x14ac:dyDescent="0.25">
      <c r="A1974" t="s">
        <v>4474</v>
      </c>
      <c r="B1974" t="s">
        <v>9210</v>
      </c>
      <c r="C1974" s="2">
        <f t="shared" si="90"/>
        <v>10</v>
      </c>
      <c r="D1974" t="s">
        <v>12</v>
      </c>
      <c r="E1974" t="s">
        <v>2322</v>
      </c>
      <c r="F1974">
        <v>45</v>
      </c>
      <c r="G1974" t="str">
        <f t="shared" si="91"/>
        <v>Large</v>
      </c>
      <c r="H1974" t="s">
        <v>5</v>
      </c>
      <c r="I1974" t="str">
        <f>IFERROR(VLOOKUP(A1974,sponsored_animals!$A$1:$C$2143,1,TRUE),0)</f>
        <v>178f1189a06b68</v>
      </c>
      <c r="J1974">
        <f>VLOOKUP(H1974,location_costs!$A$1:$B$6,2,FALSE)</f>
        <v>140</v>
      </c>
      <c r="K1974" t="str">
        <f t="shared" si="92"/>
        <v>Dog_Large</v>
      </c>
      <c r="L1974">
        <f>VLOOKUP(K1974,size_costs!$D$1:$E$10,2,FALSE)</f>
        <v>175</v>
      </c>
      <c r="M1974">
        <f>VLOOKUP(C1974,age_costs!$A$1:$B$52,2,FALSE)</f>
        <v>150</v>
      </c>
    </row>
    <row r="1975" spans="1:13" x14ac:dyDescent="0.25">
      <c r="A1975" t="s">
        <v>4476</v>
      </c>
      <c r="B1975" t="s">
        <v>14536</v>
      </c>
      <c r="C1975" s="2">
        <f t="shared" si="90"/>
        <v>5</v>
      </c>
      <c r="D1975" t="s">
        <v>12</v>
      </c>
      <c r="E1975" t="s">
        <v>2191</v>
      </c>
      <c r="F1975">
        <v>20</v>
      </c>
      <c r="G1975" t="str">
        <f t="shared" si="91"/>
        <v>Medium</v>
      </c>
      <c r="H1975" t="s">
        <v>3</v>
      </c>
      <c r="I1975" t="str">
        <f>IFERROR(VLOOKUP(A1975,sponsored_animals!$A$1:$C$2143,1,TRUE),0)</f>
        <v>178f1189a06b68</v>
      </c>
      <c r="J1975">
        <f>VLOOKUP(H1975,location_costs!$A$1:$B$6,2,FALSE)</f>
        <v>120</v>
      </c>
      <c r="K1975" t="str">
        <f t="shared" si="92"/>
        <v>Dog_Medium</v>
      </c>
      <c r="L1975">
        <f>VLOOKUP(K1975,size_costs!$D$1:$E$10,2,FALSE)</f>
        <v>150</v>
      </c>
      <c r="M1975">
        <f>VLOOKUP(C1975,age_costs!$A$1:$B$52,2,FALSE)</f>
        <v>100</v>
      </c>
    </row>
    <row r="1976" spans="1:13" x14ac:dyDescent="0.25">
      <c r="A1976" t="s">
        <v>4477</v>
      </c>
      <c r="B1976" t="s">
        <v>14537</v>
      </c>
      <c r="C1976" s="2">
        <f t="shared" si="90"/>
        <v>6</v>
      </c>
      <c r="D1976" t="s">
        <v>19</v>
      </c>
      <c r="E1976" t="s">
        <v>2177</v>
      </c>
      <c r="F1976">
        <v>8</v>
      </c>
      <c r="G1976" t="str">
        <f t="shared" si="91"/>
        <v>Large</v>
      </c>
      <c r="H1976" t="s">
        <v>7</v>
      </c>
      <c r="I1976" t="str">
        <f>IFERROR(VLOOKUP(A1976,sponsored_animals!$A$1:$C$2143,1,TRUE),0)</f>
        <v>178f1189a06b68</v>
      </c>
      <c r="J1976">
        <f>VLOOKUP(H1976,location_costs!$A$1:$B$6,2,FALSE)</f>
        <v>100</v>
      </c>
      <c r="K1976" t="str">
        <f t="shared" si="92"/>
        <v>Cat_Large</v>
      </c>
      <c r="L1976">
        <f>VLOOKUP(K1976,size_costs!$D$1:$E$10,2,FALSE)</f>
        <v>140</v>
      </c>
      <c r="M1976">
        <f>VLOOKUP(C1976,age_costs!$A$1:$B$52,2,FALSE)</f>
        <v>100</v>
      </c>
    </row>
    <row r="1977" spans="1:13" x14ac:dyDescent="0.25">
      <c r="A1977" t="s">
        <v>4478</v>
      </c>
      <c r="B1977" t="s">
        <v>14538</v>
      </c>
      <c r="C1977" s="2">
        <f t="shared" si="90"/>
        <v>9</v>
      </c>
      <c r="D1977" t="s">
        <v>19</v>
      </c>
      <c r="E1977" t="s">
        <v>2207</v>
      </c>
      <c r="F1977">
        <v>9</v>
      </c>
      <c r="G1977" t="str">
        <f t="shared" si="91"/>
        <v>Large</v>
      </c>
      <c r="H1977" t="s">
        <v>6</v>
      </c>
      <c r="I1977">
        <f>IFERROR(VLOOKUP(A1977,sponsored_animals!$A$1:$C$2143,1,TRUE),0)</f>
        <v>0</v>
      </c>
      <c r="J1977">
        <f>VLOOKUP(H1977,location_costs!$A$1:$B$6,2,FALSE)</f>
        <v>135</v>
      </c>
      <c r="K1977" t="str">
        <f t="shared" si="92"/>
        <v>Cat_Large</v>
      </c>
      <c r="L1977">
        <f>VLOOKUP(K1977,size_costs!$D$1:$E$10,2,FALSE)</f>
        <v>140</v>
      </c>
      <c r="M1977">
        <f>VLOOKUP(C1977,age_costs!$A$1:$B$52,2,FALSE)</f>
        <v>150</v>
      </c>
    </row>
    <row r="1978" spans="1:13" x14ac:dyDescent="0.25">
      <c r="A1978" t="s">
        <v>4479</v>
      </c>
      <c r="B1978" t="s">
        <v>8708</v>
      </c>
      <c r="C1978" s="2">
        <f t="shared" si="90"/>
        <v>11</v>
      </c>
      <c r="D1978" t="s">
        <v>12</v>
      </c>
      <c r="E1978" t="s">
        <v>2182</v>
      </c>
      <c r="F1978">
        <v>27</v>
      </c>
      <c r="G1978" t="str">
        <f t="shared" si="91"/>
        <v>Medium</v>
      </c>
      <c r="H1978" t="s">
        <v>5</v>
      </c>
      <c r="I1978" t="str">
        <f>IFERROR(VLOOKUP(A1978,sponsored_animals!$A$1:$C$2143,1,TRUE),0)</f>
        <v>438efb0f97b6a3</v>
      </c>
      <c r="J1978">
        <f>VLOOKUP(H1978,location_costs!$A$1:$B$6,2,FALSE)</f>
        <v>140</v>
      </c>
      <c r="K1978" t="str">
        <f t="shared" si="92"/>
        <v>Dog_Medium</v>
      </c>
      <c r="L1978">
        <f>VLOOKUP(K1978,size_costs!$D$1:$E$10,2,FALSE)</f>
        <v>150</v>
      </c>
      <c r="M1978">
        <f>VLOOKUP(C1978,age_costs!$A$1:$B$52,2,FALSE)</f>
        <v>150</v>
      </c>
    </row>
    <row r="1979" spans="1:13" x14ac:dyDescent="0.25">
      <c r="A1979" t="s">
        <v>4481</v>
      </c>
      <c r="B1979" t="s">
        <v>14539</v>
      </c>
      <c r="C1979" s="2">
        <f t="shared" si="90"/>
        <v>2</v>
      </c>
      <c r="D1979" t="s">
        <v>19</v>
      </c>
      <c r="E1979" t="s">
        <v>2200</v>
      </c>
      <c r="F1979">
        <v>9</v>
      </c>
      <c r="G1979" t="str">
        <f t="shared" si="91"/>
        <v>Large</v>
      </c>
      <c r="H1979" t="s">
        <v>6</v>
      </c>
      <c r="I1979" t="str">
        <f>IFERROR(VLOOKUP(A1979,sponsored_animals!$A$1:$C$2143,1,TRUE),0)</f>
        <v>0918714dc3a6e1</v>
      </c>
      <c r="J1979">
        <f>VLOOKUP(H1979,location_costs!$A$1:$B$6,2,FALSE)</f>
        <v>135</v>
      </c>
      <c r="K1979" t="str">
        <f t="shared" si="92"/>
        <v>Cat_Large</v>
      </c>
      <c r="L1979">
        <f>VLOOKUP(K1979,size_costs!$D$1:$E$10,2,FALSE)</f>
        <v>140</v>
      </c>
      <c r="M1979">
        <f>VLOOKUP(C1979,age_costs!$A$1:$B$52,2,FALSE)</f>
        <v>0</v>
      </c>
    </row>
    <row r="1980" spans="1:13" x14ac:dyDescent="0.25">
      <c r="A1980" t="s">
        <v>1138</v>
      </c>
      <c r="B1980" t="s">
        <v>13859</v>
      </c>
      <c r="C1980" s="2">
        <f t="shared" si="90"/>
        <v>5</v>
      </c>
      <c r="D1980" t="s">
        <v>12</v>
      </c>
      <c r="E1980" t="s">
        <v>2191</v>
      </c>
      <c r="F1980">
        <v>14</v>
      </c>
      <c r="G1980" t="str">
        <f t="shared" si="91"/>
        <v>Medium</v>
      </c>
      <c r="H1980" t="s">
        <v>6</v>
      </c>
      <c r="I1980">
        <f>IFERROR(VLOOKUP(A1980,sponsored_animals!$A$1:$C$2143,1,TRUE),0)</f>
        <v>0</v>
      </c>
      <c r="J1980">
        <f>VLOOKUP(H1980,location_costs!$A$1:$B$6,2,FALSE)</f>
        <v>135</v>
      </c>
      <c r="K1980" t="str">
        <f t="shared" si="92"/>
        <v>Dog_Medium</v>
      </c>
      <c r="L1980">
        <f>VLOOKUP(K1980,size_costs!$D$1:$E$10,2,FALSE)</f>
        <v>150</v>
      </c>
      <c r="M1980">
        <f>VLOOKUP(C1980,age_costs!$A$1:$B$52,2,FALSE)</f>
        <v>100</v>
      </c>
    </row>
    <row r="1981" spans="1:13" x14ac:dyDescent="0.25">
      <c r="A1981" t="s">
        <v>4482</v>
      </c>
      <c r="B1981" t="s">
        <v>14510</v>
      </c>
      <c r="C1981" s="2">
        <f t="shared" si="90"/>
        <v>4</v>
      </c>
      <c r="D1981" t="s">
        <v>12</v>
      </c>
      <c r="E1981" t="s">
        <v>2219</v>
      </c>
      <c r="F1981">
        <v>44</v>
      </c>
      <c r="G1981" t="str">
        <f t="shared" si="91"/>
        <v>Large</v>
      </c>
      <c r="H1981" t="s">
        <v>4</v>
      </c>
      <c r="I1981" t="str">
        <f>IFERROR(VLOOKUP(A1981,sponsored_animals!$A$1:$C$2143,1,TRUE),0)</f>
        <v>b14069999a0ee6</v>
      </c>
      <c r="J1981">
        <f>VLOOKUP(H1981,location_costs!$A$1:$B$6,2,FALSE)</f>
        <v>110</v>
      </c>
      <c r="K1981" t="str">
        <f t="shared" si="92"/>
        <v>Dog_Large</v>
      </c>
      <c r="L1981">
        <f>VLOOKUP(K1981,size_costs!$D$1:$E$10,2,FALSE)</f>
        <v>175</v>
      </c>
      <c r="M1981">
        <f>VLOOKUP(C1981,age_costs!$A$1:$B$52,2,FALSE)</f>
        <v>0</v>
      </c>
    </row>
    <row r="1982" spans="1:13" x14ac:dyDescent="0.25">
      <c r="A1982" t="s">
        <v>4483</v>
      </c>
      <c r="B1982" t="s">
        <v>14540</v>
      </c>
      <c r="C1982" s="2">
        <f t="shared" si="90"/>
        <v>3</v>
      </c>
      <c r="D1982" t="s">
        <v>12</v>
      </c>
      <c r="E1982" t="s">
        <v>2226</v>
      </c>
      <c r="F1982">
        <v>9</v>
      </c>
      <c r="G1982" t="str">
        <f t="shared" si="91"/>
        <v>Small</v>
      </c>
      <c r="H1982" t="s">
        <v>5</v>
      </c>
      <c r="I1982">
        <f>IFERROR(VLOOKUP(A1982,sponsored_animals!$A$1:$C$2143,1,TRUE),0)</f>
        <v>0</v>
      </c>
      <c r="J1982">
        <f>VLOOKUP(H1982,location_costs!$A$1:$B$6,2,FALSE)</f>
        <v>140</v>
      </c>
      <c r="K1982" t="str">
        <f t="shared" si="92"/>
        <v>Dog_Small</v>
      </c>
      <c r="L1982">
        <f>VLOOKUP(K1982,size_costs!$D$1:$E$10,2,FALSE)</f>
        <v>125</v>
      </c>
      <c r="M1982">
        <f>VLOOKUP(C1982,age_costs!$A$1:$B$52,2,FALSE)</f>
        <v>0</v>
      </c>
    </row>
    <row r="1983" spans="1:13" x14ac:dyDescent="0.25">
      <c r="A1983" t="s">
        <v>1085</v>
      </c>
      <c r="B1983" t="s">
        <v>14541</v>
      </c>
      <c r="C1983" s="2">
        <f t="shared" si="90"/>
        <v>7</v>
      </c>
      <c r="D1983" t="s">
        <v>12</v>
      </c>
      <c r="E1983" t="s">
        <v>2186</v>
      </c>
      <c r="F1983">
        <v>45</v>
      </c>
      <c r="G1983" t="str">
        <f t="shared" si="91"/>
        <v>Large</v>
      </c>
      <c r="H1983" t="s">
        <v>6</v>
      </c>
      <c r="I1983">
        <f>IFERROR(VLOOKUP(A1983,sponsored_animals!$A$1:$C$2143,1,TRUE),0)</f>
        <v>0</v>
      </c>
      <c r="J1983">
        <f>VLOOKUP(H1983,location_costs!$A$1:$B$6,2,FALSE)</f>
        <v>135</v>
      </c>
      <c r="K1983" t="str">
        <f t="shared" si="92"/>
        <v>Dog_Large</v>
      </c>
      <c r="L1983">
        <f>VLOOKUP(K1983,size_costs!$D$1:$E$10,2,FALSE)</f>
        <v>175</v>
      </c>
      <c r="M1983">
        <f>VLOOKUP(C1983,age_costs!$A$1:$B$52,2,FALSE)</f>
        <v>100</v>
      </c>
    </row>
    <row r="1984" spans="1:13" x14ac:dyDescent="0.25">
      <c r="A1984" t="s">
        <v>4484</v>
      </c>
      <c r="B1984" t="s">
        <v>14542</v>
      </c>
      <c r="C1984" s="2">
        <f t="shared" si="90"/>
        <v>9</v>
      </c>
      <c r="D1984" t="s">
        <v>12</v>
      </c>
      <c r="E1984" t="s">
        <v>2779</v>
      </c>
      <c r="F1984">
        <v>28</v>
      </c>
      <c r="G1984" t="str">
        <f t="shared" si="91"/>
        <v>Medium</v>
      </c>
      <c r="H1984" t="s">
        <v>6</v>
      </c>
      <c r="I1984" t="str">
        <f>IFERROR(VLOOKUP(A1984,sponsored_animals!$A$1:$C$2143,1,TRUE),0)</f>
        <v>b14069999a0ee6</v>
      </c>
      <c r="J1984">
        <f>VLOOKUP(H1984,location_costs!$A$1:$B$6,2,FALSE)</f>
        <v>135</v>
      </c>
      <c r="K1984" t="str">
        <f t="shared" si="92"/>
        <v>Dog_Medium</v>
      </c>
      <c r="L1984">
        <f>VLOOKUP(K1984,size_costs!$D$1:$E$10,2,FALSE)</f>
        <v>150</v>
      </c>
      <c r="M1984">
        <f>VLOOKUP(C1984,age_costs!$A$1:$B$52,2,FALSE)</f>
        <v>150</v>
      </c>
    </row>
    <row r="1985" spans="1:13" x14ac:dyDescent="0.25">
      <c r="A1985" t="s">
        <v>1748</v>
      </c>
      <c r="B1985" t="s">
        <v>14543</v>
      </c>
      <c r="C1985" s="2">
        <f t="shared" si="90"/>
        <v>4</v>
      </c>
      <c r="D1985" t="s">
        <v>12</v>
      </c>
      <c r="E1985" t="s">
        <v>2322</v>
      </c>
      <c r="F1985">
        <v>7</v>
      </c>
      <c r="G1985" t="str">
        <f t="shared" si="91"/>
        <v>Small</v>
      </c>
      <c r="H1985" t="s">
        <v>6</v>
      </c>
      <c r="I1985" t="str">
        <f>IFERROR(VLOOKUP(A1985,sponsored_animals!$A$1:$C$2143,1,TRUE),0)</f>
        <v>36806649e5722d</v>
      </c>
      <c r="J1985">
        <f>VLOOKUP(H1985,location_costs!$A$1:$B$6,2,FALSE)</f>
        <v>135</v>
      </c>
      <c r="K1985" t="str">
        <f t="shared" si="92"/>
        <v>Dog_Small</v>
      </c>
      <c r="L1985">
        <f>VLOOKUP(K1985,size_costs!$D$1:$E$10,2,FALSE)</f>
        <v>125</v>
      </c>
      <c r="M1985">
        <f>VLOOKUP(C1985,age_costs!$A$1:$B$52,2,FALSE)</f>
        <v>0</v>
      </c>
    </row>
    <row r="1986" spans="1:13" x14ac:dyDescent="0.25">
      <c r="A1986" t="s">
        <v>106</v>
      </c>
      <c r="B1986" t="s">
        <v>4646</v>
      </c>
      <c r="C1986" s="2">
        <f t="shared" si="90"/>
        <v>6</v>
      </c>
      <c r="D1986" t="s">
        <v>12</v>
      </c>
      <c r="E1986" t="s">
        <v>2186</v>
      </c>
      <c r="F1986">
        <v>49</v>
      </c>
      <c r="G1986" t="str">
        <f t="shared" si="91"/>
        <v>Large</v>
      </c>
      <c r="H1986" t="s">
        <v>5</v>
      </c>
      <c r="I1986" t="str">
        <f>IFERROR(VLOOKUP(A1986,sponsored_animals!$A$1:$C$2143,1,TRUE),0)</f>
        <v>178f1189a06b68</v>
      </c>
      <c r="J1986">
        <f>VLOOKUP(H1986,location_costs!$A$1:$B$6,2,FALSE)</f>
        <v>140</v>
      </c>
      <c r="K1986" t="str">
        <f t="shared" si="92"/>
        <v>Dog_Large</v>
      </c>
      <c r="L1986">
        <f>VLOOKUP(K1986,size_costs!$D$1:$E$10,2,FALSE)</f>
        <v>175</v>
      </c>
      <c r="M1986">
        <f>VLOOKUP(C1986,age_costs!$A$1:$B$52,2,FALSE)</f>
        <v>100</v>
      </c>
    </row>
    <row r="1987" spans="1:13" x14ac:dyDescent="0.25">
      <c r="A1987" t="s">
        <v>4485</v>
      </c>
      <c r="B1987" t="s">
        <v>14510</v>
      </c>
      <c r="C1987" s="2">
        <f t="shared" ref="C1987:C2050" si="93">ROUND(YEARFRAC(B1987,"31/12/2021"),0)</f>
        <v>4</v>
      </c>
      <c r="D1987" t="s">
        <v>12</v>
      </c>
      <c r="E1987" t="s">
        <v>2182</v>
      </c>
      <c r="F1987">
        <v>11.5</v>
      </c>
      <c r="G1987" t="str">
        <f t="shared" ref="G1987:G2050" si="94">IF(AND(D1987="Dog",F1987&lt;=10),"Small",IF(AND(D1987="Dog",F1987&gt;10,F1987&lt;=30),"Medium",IF(AND(D1987="Dog",F1987&gt;30),"Large",IF(AND(D1987="Cat",F1987&lt;=5),"Small",IF(AND(D1987="Cat",F1987&gt;5,F1987&lt;=7),"Medium",IF(AND(D1987="Cat",F1987&gt;=7),"Large",IF(AND(D1987="Bird",F1987&lt;=0.7),"Small",IF(AND(D1987="Bird",F1987&gt;0.7,F1987&lt;=1.1),"Medium",IF(AND(D1987="Bird",F1987&gt;1.1),"Large","Erro")))))))))</f>
        <v>Medium</v>
      </c>
      <c r="H1987" t="s">
        <v>3</v>
      </c>
      <c r="I1987" t="str">
        <f>IFERROR(VLOOKUP(A1987,sponsored_animals!$A$1:$C$2143,1,TRUE),0)</f>
        <v>36806649e5722d</v>
      </c>
      <c r="J1987">
        <f>VLOOKUP(H1987,location_costs!$A$1:$B$6,2,FALSE)</f>
        <v>120</v>
      </c>
      <c r="K1987" t="str">
        <f t="shared" ref="K1987:K2050" si="95">D1987&amp;"_"&amp;G1987</f>
        <v>Dog_Medium</v>
      </c>
      <c r="L1987">
        <f>VLOOKUP(K1987,size_costs!$D$1:$E$10,2,FALSE)</f>
        <v>150</v>
      </c>
      <c r="M1987">
        <f>VLOOKUP(C1987,age_costs!$A$1:$B$52,2,FALSE)</f>
        <v>0</v>
      </c>
    </row>
    <row r="1988" spans="1:13" x14ac:dyDescent="0.25">
      <c r="A1988" t="s">
        <v>4486</v>
      </c>
      <c r="B1988" t="s">
        <v>14544</v>
      </c>
      <c r="C1988" s="2">
        <f t="shared" si="93"/>
        <v>4</v>
      </c>
      <c r="D1988" t="s">
        <v>19</v>
      </c>
      <c r="E1988" t="s">
        <v>2210</v>
      </c>
      <c r="F1988">
        <v>8</v>
      </c>
      <c r="G1988" t="str">
        <f t="shared" si="94"/>
        <v>Large</v>
      </c>
      <c r="H1988" t="s">
        <v>5</v>
      </c>
      <c r="I1988" t="str">
        <f>IFERROR(VLOOKUP(A1988,sponsored_animals!$A$1:$C$2143,1,TRUE),0)</f>
        <v>b14069999a0ee6</v>
      </c>
      <c r="J1988">
        <f>VLOOKUP(H1988,location_costs!$A$1:$B$6,2,FALSE)</f>
        <v>140</v>
      </c>
      <c r="K1988" t="str">
        <f t="shared" si="95"/>
        <v>Cat_Large</v>
      </c>
      <c r="L1988">
        <f>VLOOKUP(K1988,size_costs!$D$1:$E$10,2,FALSE)</f>
        <v>140</v>
      </c>
      <c r="M1988">
        <f>VLOOKUP(C1988,age_costs!$A$1:$B$52,2,FALSE)</f>
        <v>0</v>
      </c>
    </row>
    <row r="1989" spans="1:13" x14ac:dyDescent="0.25">
      <c r="A1989" t="s">
        <v>4487</v>
      </c>
      <c r="B1989" t="s">
        <v>14471</v>
      </c>
      <c r="C1989" s="2">
        <f t="shared" si="93"/>
        <v>9</v>
      </c>
      <c r="D1989" t="s">
        <v>12</v>
      </c>
      <c r="E1989" t="s">
        <v>2233</v>
      </c>
      <c r="F1989">
        <v>18</v>
      </c>
      <c r="G1989" t="str">
        <f t="shared" si="94"/>
        <v>Medium</v>
      </c>
      <c r="H1989" t="s">
        <v>7</v>
      </c>
      <c r="I1989" t="str">
        <f>IFERROR(VLOOKUP(A1989,sponsored_animals!$A$1:$C$2143,1,TRUE),0)</f>
        <v>4fca6ef6dbda96</v>
      </c>
      <c r="J1989">
        <f>VLOOKUP(H1989,location_costs!$A$1:$B$6,2,FALSE)</f>
        <v>100</v>
      </c>
      <c r="K1989" t="str">
        <f t="shared" si="95"/>
        <v>Dog_Medium</v>
      </c>
      <c r="L1989">
        <f>VLOOKUP(K1989,size_costs!$D$1:$E$10,2,FALSE)</f>
        <v>150</v>
      </c>
      <c r="M1989">
        <f>VLOOKUP(C1989,age_costs!$A$1:$B$52,2,FALSE)</f>
        <v>150</v>
      </c>
    </row>
    <row r="1990" spans="1:13" x14ac:dyDescent="0.25">
      <c r="A1990" t="s">
        <v>4488</v>
      </c>
      <c r="B1990" t="s">
        <v>4037</v>
      </c>
      <c r="C1990" s="2">
        <f t="shared" si="93"/>
        <v>6</v>
      </c>
      <c r="D1990" t="s">
        <v>12</v>
      </c>
      <c r="E1990" t="s">
        <v>2223</v>
      </c>
      <c r="F1990">
        <v>13</v>
      </c>
      <c r="G1990" t="str">
        <f t="shared" si="94"/>
        <v>Medium</v>
      </c>
      <c r="H1990" t="s">
        <v>7</v>
      </c>
      <c r="I1990" t="str">
        <f>IFERROR(VLOOKUP(A1990,sponsored_animals!$A$1:$C$2143,1,TRUE),0)</f>
        <v>b14069999a0ee6</v>
      </c>
      <c r="J1990">
        <f>VLOOKUP(H1990,location_costs!$A$1:$B$6,2,FALSE)</f>
        <v>100</v>
      </c>
      <c r="K1990" t="str">
        <f t="shared" si="95"/>
        <v>Dog_Medium</v>
      </c>
      <c r="L1990">
        <f>VLOOKUP(K1990,size_costs!$D$1:$E$10,2,FALSE)</f>
        <v>150</v>
      </c>
      <c r="M1990">
        <f>VLOOKUP(C1990,age_costs!$A$1:$B$52,2,FALSE)</f>
        <v>100</v>
      </c>
    </row>
    <row r="1991" spans="1:13" x14ac:dyDescent="0.25">
      <c r="A1991" t="s">
        <v>4489</v>
      </c>
      <c r="B1991" t="s">
        <v>13980</v>
      </c>
      <c r="C1991" s="2">
        <f t="shared" si="93"/>
        <v>9</v>
      </c>
      <c r="D1991" t="s">
        <v>19</v>
      </c>
      <c r="E1991" t="s">
        <v>2182</v>
      </c>
      <c r="F1991">
        <v>8</v>
      </c>
      <c r="G1991" t="str">
        <f t="shared" si="94"/>
        <v>Large</v>
      </c>
      <c r="H1991" t="s">
        <v>4</v>
      </c>
      <c r="I1991">
        <f>IFERROR(VLOOKUP(A1991,sponsored_animals!$A$1:$C$2143,1,TRUE),0)</f>
        <v>0</v>
      </c>
      <c r="J1991">
        <f>VLOOKUP(H1991,location_costs!$A$1:$B$6,2,FALSE)</f>
        <v>110</v>
      </c>
      <c r="K1991" t="str">
        <f t="shared" si="95"/>
        <v>Cat_Large</v>
      </c>
      <c r="L1991">
        <f>VLOOKUP(K1991,size_costs!$D$1:$E$10,2,FALSE)</f>
        <v>140</v>
      </c>
      <c r="M1991">
        <f>VLOOKUP(C1991,age_costs!$A$1:$B$52,2,FALSE)</f>
        <v>150</v>
      </c>
    </row>
    <row r="1992" spans="1:13" x14ac:dyDescent="0.25">
      <c r="A1992" t="s">
        <v>4490</v>
      </c>
      <c r="B1992" t="s">
        <v>14545</v>
      </c>
      <c r="C1992" s="2">
        <f t="shared" si="93"/>
        <v>7</v>
      </c>
      <c r="D1992" t="s">
        <v>12</v>
      </c>
      <c r="E1992" t="s">
        <v>2202</v>
      </c>
      <c r="F1992">
        <v>42</v>
      </c>
      <c r="G1992" t="str">
        <f t="shared" si="94"/>
        <v>Large</v>
      </c>
      <c r="H1992" t="s">
        <v>5</v>
      </c>
      <c r="I1992">
        <f>IFERROR(VLOOKUP(A1992,sponsored_animals!$A$1:$C$2143,1,TRUE),0)</f>
        <v>0</v>
      </c>
      <c r="J1992">
        <f>VLOOKUP(H1992,location_costs!$A$1:$B$6,2,FALSE)</f>
        <v>140</v>
      </c>
      <c r="K1992" t="str">
        <f t="shared" si="95"/>
        <v>Dog_Large</v>
      </c>
      <c r="L1992">
        <f>VLOOKUP(K1992,size_costs!$D$1:$E$10,2,FALSE)</f>
        <v>175</v>
      </c>
      <c r="M1992">
        <f>VLOOKUP(C1992,age_costs!$A$1:$B$52,2,FALSE)</f>
        <v>100</v>
      </c>
    </row>
    <row r="1993" spans="1:13" x14ac:dyDescent="0.25">
      <c r="A1993" t="s">
        <v>4491</v>
      </c>
      <c r="B1993" t="s">
        <v>14546</v>
      </c>
      <c r="C1993" s="2">
        <f t="shared" si="93"/>
        <v>5</v>
      </c>
      <c r="D1993" t="s">
        <v>12</v>
      </c>
      <c r="E1993" t="s">
        <v>2207</v>
      </c>
      <c r="F1993">
        <v>37</v>
      </c>
      <c r="G1993" t="str">
        <f t="shared" si="94"/>
        <v>Large</v>
      </c>
      <c r="H1993" t="s">
        <v>5</v>
      </c>
      <c r="I1993" t="str">
        <f>IFERROR(VLOOKUP(A1993,sponsored_animals!$A$1:$C$2143,1,TRUE),0)</f>
        <v>438efb0f97b6a3</v>
      </c>
      <c r="J1993">
        <f>VLOOKUP(H1993,location_costs!$A$1:$B$6,2,FALSE)</f>
        <v>140</v>
      </c>
      <c r="K1993" t="str">
        <f t="shared" si="95"/>
        <v>Dog_Large</v>
      </c>
      <c r="L1993">
        <f>VLOOKUP(K1993,size_costs!$D$1:$E$10,2,FALSE)</f>
        <v>175</v>
      </c>
      <c r="M1993">
        <f>VLOOKUP(C1993,age_costs!$A$1:$B$52,2,FALSE)</f>
        <v>100</v>
      </c>
    </row>
    <row r="1994" spans="1:13" x14ac:dyDescent="0.25">
      <c r="A1994" t="s">
        <v>4492</v>
      </c>
      <c r="B1994" t="s">
        <v>14547</v>
      </c>
      <c r="C1994" s="2">
        <f t="shared" si="93"/>
        <v>5</v>
      </c>
      <c r="D1994" t="s">
        <v>12</v>
      </c>
      <c r="E1994" t="s">
        <v>2226</v>
      </c>
      <c r="F1994">
        <v>4</v>
      </c>
      <c r="G1994" t="str">
        <f t="shared" si="94"/>
        <v>Small</v>
      </c>
      <c r="H1994" t="s">
        <v>5</v>
      </c>
      <c r="I1994" t="str">
        <f>IFERROR(VLOOKUP(A1994,sponsored_animals!$A$1:$C$2143,1,TRUE),0)</f>
        <v>36806649e5722d</v>
      </c>
      <c r="J1994">
        <f>VLOOKUP(H1994,location_costs!$A$1:$B$6,2,FALSE)</f>
        <v>140</v>
      </c>
      <c r="K1994" t="str">
        <f t="shared" si="95"/>
        <v>Dog_Small</v>
      </c>
      <c r="L1994">
        <f>VLOOKUP(K1994,size_costs!$D$1:$E$10,2,FALSE)</f>
        <v>125</v>
      </c>
      <c r="M1994">
        <f>VLOOKUP(C1994,age_costs!$A$1:$B$52,2,FALSE)</f>
        <v>100</v>
      </c>
    </row>
    <row r="1995" spans="1:13" x14ac:dyDescent="0.25">
      <c r="A1995" t="s">
        <v>4493</v>
      </c>
      <c r="B1995" t="s">
        <v>14261</v>
      </c>
      <c r="C1995" s="2">
        <f t="shared" si="93"/>
        <v>3</v>
      </c>
      <c r="D1995" t="s">
        <v>19</v>
      </c>
      <c r="E1995" t="s">
        <v>2200</v>
      </c>
      <c r="F1995">
        <v>3</v>
      </c>
      <c r="G1995" t="str">
        <f t="shared" si="94"/>
        <v>Small</v>
      </c>
      <c r="H1995" t="s">
        <v>3</v>
      </c>
      <c r="I1995" t="str">
        <f>IFERROR(VLOOKUP(A1995,sponsored_animals!$A$1:$C$2143,1,TRUE),0)</f>
        <v>0918714dc3a6e1</v>
      </c>
      <c r="J1995">
        <f>VLOOKUP(H1995,location_costs!$A$1:$B$6,2,FALSE)</f>
        <v>120</v>
      </c>
      <c r="K1995" t="str">
        <f t="shared" si="95"/>
        <v>Cat_Small</v>
      </c>
      <c r="L1995">
        <f>VLOOKUP(K1995,size_costs!$D$1:$E$10,2,FALSE)</f>
        <v>100</v>
      </c>
      <c r="M1995">
        <f>VLOOKUP(C1995,age_costs!$A$1:$B$52,2,FALSE)</f>
        <v>0</v>
      </c>
    </row>
    <row r="1996" spans="1:13" x14ac:dyDescent="0.25">
      <c r="A1996" t="s">
        <v>4494</v>
      </c>
      <c r="B1996" t="s">
        <v>14548</v>
      </c>
      <c r="C1996" s="2">
        <f t="shared" si="93"/>
        <v>8</v>
      </c>
      <c r="D1996" t="s">
        <v>19</v>
      </c>
      <c r="E1996" t="s">
        <v>2207</v>
      </c>
      <c r="F1996">
        <v>8</v>
      </c>
      <c r="G1996" t="str">
        <f t="shared" si="94"/>
        <v>Large</v>
      </c>
      <c r="H1996" t="s">
        <v>5</v>
      </c>
      <c r="I1996" t="str">
        <f>IFERROR(VLOOKUP(A1996,sponsored_animals!$A$1:$C$2143,1,TRUE),0)</f>
        <v>36806649e5722d</v>
      </c>
      <c r="J1996">
        <f>VLOOKUP(H1996,location_costs!$A$1:$B$6,2,FALSE)</f>
        <v>140</v>
      </c>
      <c r="K1996" t="str">
        <f t="shared" si="95"/>
        <v>Cat_Large</v>
      </c>
      <c r="L1996">
        <f>VLOOKUP(K1996,size_costs!$D$1:$E$10,2,FALSE)</f>
        <v>140</v>
      </c>
      <c r="M1996">
        <f>VLOOKUP(C1996,age_costs!$A$1:$B$52,2,FALSE)</f>
        <v>150</v>
      </c>
    </row>
    <row r="1997" spans="1:13" x14ac:dyDescent="0.25">
      <c r="A1997" t="s">
        <v>4495</v>
      </c>
      <c r="B1997" t="s">
        <v>14549</v>
      </c>
      <c r="C1997" s="2">
        <f t="shared" si="93"/>
        <v>18</v>
      </c>
      <c r="D1997" t="s">
        <v>12</v>
      </c>
      <c r="E1997" t="s">
        <v>2294</v>
      </c>
      <c r="F1997">
        <v>49</v>
      </c>
      <c r="G1997" t="str">
        <f t="shared" si="94"/>
        <v>Large</v>
      </c>
      <c r="H1997" t="s">
        <v>6</v>
      </c>
      <c r="I1997" t="str">
        <f>IFERROR(VLOOKUP(A1997,sponsored_animals!$A$1:$C$2143,1,TRUE),0)</f>
        <v>438efb0f97b6a3</v>
      </c>
      <c r="J1997">
        <f>VLOOKUP(H1997,location_costs!$A$1:$B$6,2,FALSE)</f>
        <v>135</v>
      </c>
      <c r="K1997" t="str">
        <f t="shared" si="95"/>
        <v>Dog_Large</v>
      </c>
      <c r="L1997">
        <f>VLOOKUP(K1997,size_costs!$D$1:$E$10,2,FALSE)</f>
        <v>175</v>
      </c>
      <c r="M1997">
        <f>VLOOKUP(C1997,age_costs!$A$1:$B$52,2,FALSE)</f>
        <v>300</v>
      </c>
    </row>
    <row r="1998" spans="1:13" x14ac:dyDescent="0.25">
      <c r="A1998" t="s">
        <v>4496</v>
      </c>
      <c r="B1998" t="s">
        <v>6351</v>
      </c>
      <c r="C1998" s="2">
        <f t="shared" si="93"/>
        <v>6</v>
      </c>
      <c r="D1998" t="s">
        <v>12</v>
      </c>
      <c r="E1998" t="s">
        <v>2191</v>
      </c>
      <c r="F1998">
        <v>36</v>
      </c>
      <c r="G1998" t="str">
        <f t="shared" si="94"/>
        <v>Large</v>
      </c>
      <c r="H1998" t="s">
        <v>6</v>
      </c>
      <c r="I1998" t="str">
        <f>IFERROR(VLOOKUP(A1998,sponsored_animals!$A$1:$C$2143,1,TRUE),0)</f>
        <v>4fca6ef6dbda96</v>
      </c>
      <c r="J1998">
        <f>VLOOKUP(H1998,location_costs!$A$1:$B$6,2,FALSE)</f>
        <v>135</v>
      </c>
      <c r="K1998" t="str">
        <f t="shared" si="95"/>
        <v>Dog_Large</v>
      </c>
      <c r="L1998">
        <f>VLOOKUP(K1998,size_costs!$D$1:$E$10,2,FALSE)</f>
        <v>175</v>
      </c>
      <c r="M1998">
        <f>VLOOKUP(C1998,age_costs!$A$1:$B$52,2,FALSE)</f>
        <v>100</v>
      </c>
    </row>
    <row r="1999" spans="1:13" x14ac:dyDescent="0.25">
      <c r="A1999" t="s">
        <v>4498</v>
      </c>
      <c r="B1999" t="s">
        <v>2306</v>
      </c>
      <c r="C1999" s="2">
        <f t="shared" si="93"/>
        <v>5</v>
      </c>
      <c r="D1999" t="s">
        <v>19</v>
      </c>
      <c r="E1999" t="s">
        <v>2340</v>
      </c>
      <c r="F1999">
        <v>3</v>
      </c>
      <c r="G1999" t="str">
        <f t="shared" si="94"/>
        <v>Small</v>
      </c>
      <c r="H1999" t="s">
        <v>3</v>
      </c>
      <c r="I1999" t="str">
        <f>IFERROR(VLOOKUP(A1999,sponsored_animals!$A$1:$C$2143,1,TRUE),0)</f>
        <v>214f8f6b359a1e</v>
      </c>
      <c r="J1999">
        <f>VLOOKUP(H1999,location_costs!$A$1:$B$6,2,FALSE)</f>
        <v>120</v>
      </c>
      <c r="K1999" t="str">
        <f t="shared" si="95"/>
        <v>Cat_Small</v>
      </c>
      <c r="L1999">
        <f>VLOOKUP(K1999,size_costs!$D$1:$E$10,2,FALSE)</f>
        <v>100</v>
      </c>
      <c r="M1999">
        <f>VLOOKUP(C1999,age_costs!$A$1:$B$52,2,FALSE)</f>
        <v>100</v>
      </c>
    </row>
    <row r="2000" spans="1:13" x14ac:dyDescent="0.25">
      <c r="A2000" t="s">
        <v>4499</v>
      </c>
      <c r="B2000" t="s">
        <v>7515</v>
      </c>
      <c r="C2000" s="2">
        <f t="shared" si="93"/>
        <v>4</v>
      </c>
      <c r="D2000" t="s">
        <v>12</v>
      </c>
      <c r="E2000" t="s">
        <v>2180</v>
      </c>
      <c r="F2000">
        <v>29</v>
      </c>
      <c r="G2000" t="str">
        <f t="shared" si="94"/>
        <v>Medium</v>
      </c>
      <c r="H2000" t="s">
        <v>5</v>
      </c>
      <c r="I2000" t="str">
        <f>IFERROR(VLOOKUP(A2000,sponsored_animals!$A$1:$C$2143,1,TRUE),0)</f>
        <v>214f8f6b359a1e</v>
      </c>
      <c r="J2000">
        <f>VLOOKUP(H2000,location_costs!$A$1:$B$6,2,FALSE)</f>
        <v>140</v>
      </c>
      <c r="K2000" t="str">
        <f t="shared" si="95"/>
        <v>Dog_Medium</v>
      </c>
      <c r="L2000">
        <f>VLOOKUP(K2000,size_costs!$D$1:$E$10,2,FALSE)</f>
        <v>150</v>
      </c>
      <c r="M2000">
        <f>VLOOKUP(C2000,age_costs!$A$1:$B$52,2,FALSE)</f>
        <v>0</v>
      </c>
    </row>
    <row r="2001" spans="1:13" x14ac:dyDescent="0.25">
      <c r="A2001" t="s">
        <v>4501</v>
      </c>
      <c r="B2001" t="s">
        <v>14550</v>
      </c>
      <c r="C2001" s="2">
        <f t="shared" si="93"/>
        <v>11</v>
      </c>
      <c r="D2001" t="s">
        <v>12</v>
      </c>
      <c r="E2001" t="s">
        <v>2244</v>
      </c>
      <c r="F2001">
        <v>42</v>
      </c>
      <c r="G2001" t="str">
        <f t="shared" si="94"/>
        <v>Large</v>
      </c>
      <c r="H2001" t="s">
        <v>7</v>
      </c>
      <c r="I2001" t="str">
        <f>IFERROR(VLOOKUP(A2001,sponsored_animals!$A$1:$C$2143,1,TRUE),0)</f>
        <v>178f1189a06b68</v>
      </c>
      <c r="J2001">
        <f>VLOOKUP(H2001,location_costs!$A$1:$B$6,2,FALSE)</f>
        <v>100</v>
      </c>
      <c r="K2001" t="str">
        <f t="shared" si="95"/>
        <v>Dog_Large</v>
      </c>
      <c r="L2001">
        <f>VLOOKUP(K2001,size_costs!$D$1:$E$10,2,FALSE)</f>
        <v>175</v>
      </c>
      <c r="M2001">
        <f>VLOOKUP(C2001,age_costs!$A$1:$B$52,2,FALSE)</f>
        <v>150</v>
      </c>
    </row>
    <row r="2002" spans="1:13" x14ac:dyDescent="0.25">
      <c r="A2002" t="s">
        <v>4502</v>
      </c>
      <c r="B2002" t="s">
        <v>14551</v>
      </c>
      <c r="C2002" s="2">
        <f t="shared" si="93"/>
        <v>8</v>
      </c>
      <c r="D2002" t="s">
        <v>12</v>
      </c>
      <c r="E2002" t="s">
        <v>2325</v>
      </c>
      <c r="F2002">
        <v>22</v>
      </c>
      <c r="G2002" t="str">
        <f t="shared" si="94"/>
        <v>Medium</v>
      </c>
      <c r="H2002" t="s">
        <v>6</v>
      </c>
      <c r="I2002" t="str">
        <f>IFERROR(VLOOKUP(A2002,sponsored_animals!$A$1:$C$2143,1,TRUE),0)</f>
        <v>178f1189a06b68</v>
      </c>
      <c r="J2002">
        <f>VLOOKUP(H2002,location_costs!$A$1:$B$6,2,FALSE)</f>
        <v>135</v>
      </c>
      <c r="K2002" t="str">
        <f t="shared" si="95"/>
        <v>Dog_Medium</v>
      </c>
      <c r="L2002">
        <f>VLOOKUP(K2002,size_costs!$D$1:$E$10,2,FALSE)</f>
        <v>150</v>
      </c>
      <c r="M2002">
        <f>VLOOKUP(C2002,age_costs!$A$1:$B$52,2,FALSE)</f>
        <v>150</v>
      </c>
    </row>
    <row r="2003" spans="1:13" x14ac:dyDescent="0.25">
      <c r="A2003" t="s">
        <v>4503</v>
      </c>
      <c r="B2003" t="s">
        <v>14137</v>
      </c>
      <c r="C2003" s="2">
        <f t="shared" si="93"/>
        <v>1</v>
      </c>
      <c r="D2003" t="s">
        <v>12</v>
      </c>
      <c r="E2003" t="s">
        <v>2207</v>
      </c>
      <c r="F2003">
        <v>41</v>
      </c>
      <c r="G2003" t="str">
        <f t="shared" si="94"/>
        <v>Large</v>
      </c>
      <c r="H2003" t="s">
        <v>6</v>
      </c>
      <c r="I2003" t="str">
        <f>IFERROR(VLOOKUP(A2003,sponsored_animals!$A$1:$C$2143,1,TRUE),0)</f>
        <v>4fca6ef6dbda96</v>
      </c>
      <c r="J2003">
        <f>VLOOKUP(H2003,location_costs!$A$1:$B$6,2,FALSE)</f>
        <v>135</v>
      </c>
      <c r="K2003" t="str">
        <f t="shared" si="95"/>
        <v>Dog_Large</v>
      </c>
      <c r="L2003">
        <f>VLOOKUP(K2003,size_costs!$D$1:$E$10,2,FALSE)</f>
        <v>175</v>
      </c>
      <c r="M2003">
        <f>VLOOKUP(C2003,age_costs!$A$1:$B$52,2,FALSE)</f>
        <v>0</v>
      </c>
    </row>
    <row r="2004" spans="1:13" x14ac:dyDescent="0.25">
      <c r="A2004" t="s">
        <v>1777</v>
      </c>
      <c r="B2004" t="s">
        <v>14292</v>
      </c>
      <c r="C2004" s="2">
        <f t="shared" si="93"/>
        <v>9</v>
      </c>
      <c r="D2004" t="s">
        <v>12</v>
      </c>
      <c r="E2004" t="s">
        <v>3429</v>
      </c>
      <c r="F2004">
        <v>41</v>
      </c>
      <c r="G2004" t="str">
        <f t="shared" si="94"/>
        <v>Large</v>
      </c>
      <c r="H2004" t="s">
        <v>5</v>
      </c>
      <c r="I2004" t="str">
        <f>IFERROR(VLOOKUP(A2004,sponsored_animals!$A$1:$C$2143,1,TRUE),0)</f>
        <v>b14069999a0ee6</v>
      </c>
      <c r="J2004">
        <f>VLOOKUP(H2004,location_costs!$A$1:$B$6,2,FALSE)</f>
        <v>140</v>
      </c>
      <c r="K2004" t="str">
        <f t="shared" si="95"/>
        <v>Dog_Large</v>
      </c>
      <c r="L2004">
        <f>VLOOKUP(K2004,size_costs!$D$1:$E$10,2,FALSE)</f>
        <v>175</v>
      </c>
      <c r="M2004">
        <f>VLOOKUP(C2004,age_costs!$A$1:$B$52,2,FALSE)</f>
        <v>150</v>
      </c>
    </row>
    <row r="2005" spans="1:13" x14ac:dyDescent="0.25">
      <c r="A2005" t="s">
        <v>4504</v>
      </c>
      <c r="B2005" t="s">
        <v>14198</v>
      </c>
      <c r="C2005" s="2">
        <f t="shared" si="93"/>
        <v>10</v>
      </c>
      <c r="D2005" t="s">
        <v>19</v>
      </c>
      <c r="E2005" t="s">
        <v>2849</v>
      </c>
      <c r="F2005">
        <v>8.5</v>
      </c>
      <c r="G2005" t="str">
        <f t="shared" si="94"/>
        <v>Large</v>
      </c>
      <c r="H2005" t="s">
        <v>6</v>
      </c>
      <c r="I2005">
        <f>IFERROR(VLOOKUP(A2005,sponsored_animals!$A$1:$C$2143,1,TRUE),0)</f>
        <v>0</v>
      </c>
      <c r="J2005">
        <f>VLOOKUP(H2005,location_costs!$A$1:$B$6,2,FALSE)</f>
        <v>135</v>
      </c>
      <c r="K2005" t="str">
        <f t="shared" si="95"/>
        <v>Cat_Large</v>
      </c>
      <c r="L2005">
        <f>VLOOKUP(K2005,size_costs!$D$1:$E$10,2,FALSE)</f>
        <v>140</v>
      </c>
      <c r="M2005">
        <f>VLOOKUP(C2005,age_costs!$A$1:$B$52,2,FALSE)</f>
        <v>150</v>
      </c>
    </row>
    <row r="2006" spans="1:13" x14ac:dyDescent="0.25">
      <c r="A2006" t="s">
        <v>4505</v>
      </c>
      <c r="B2006" t="s">
        <v>12014</v>
      </c>
      <c r="C2006" s="2">
        <f t="shared" si="93"/>
        <v>6</v>
      </c>
      <c r="D2006" t="s">
        <v>19</v>
      </c>
      <c r="E2006" t="s">
        <v>2198</v>
      </c>
      <c r="F2006">
        <v>6.5</v>
      </c>
      <c r="G2006" t="str">
        <f t="shared" si="94"/>
        <v>Medium</v>
      </c>
      <c r="H2006" t="s">
        <v>3</v>
      </c>
      <c r="I2006">
        <f>IFERROR(VLOOKUP(A2006,sponsored_animals!$A$1:$C$2143,1,TRUE),0)</f>
        <v>0</v>
      </c>
      <c r="J2006">
        <f>VLOOKUP(H2006,location_costs!$A$1:$B$6,2,FALSE)</f>
        <v>120</v>
      </c>
      <c r="K2006" t="str">
        <f t="shared" si="95"/>
        <v>Cat_Medium</v>
      </c>
      <c r="L2006">
        <f>VLOOKUP(K2006,size_costs!$D$1:$E$10,2,FALSE)</f>
        <v>120</v>
      </c>
      <c r="M2006">
        <f>VLOOKUP(C2006,age_costs!$A$1:$B$52,2,FALSE)</f>
        <v>100</v>
      </c>
    </row>
    <row r="2007" spans="1:13" x14ac:dyDescent="0.25">
      <c r="A2007" t="s">
        <v>4506</v>
      </c>
      <c r="B2007" t="s">
        <v>13802</v>
      </c>
      <c r="C2007" s="2">
        <f t="shared" si="93"/>
        <v>6</v>
      </c>
      <c r="D2007" t="s">
        <v>12</v>
      </c>
      <c r="E2007" t="s">
        <v>2182</v>
      </c>
      <c r="F2007">
        <v>24</v>
      </c>
      <c r="G2007" t="str">
        <f t="shared" si="94"/>
        <v>Medium</v>
      </c>
      <c r="H2007" t="s">
        <v>6</v>
      </c>
      <c r="I2007" t="str">
        <f>IFERROR(VLOOKUP(A2007,sponsored_animals!$A$1:$C$2143,1,TRUE),0)</f>
        <v>36806649e5722d</v>
      </c>
      <c r="J2007">
        <f>VLOOKUP(H2007,location_costs!$A$1:$B$6,2,FALSE)</f>
        <v>135</v>
      </c>
      <c r="K2007" t="str">
        <f t="shared" si="95"/>
        <v>Dog_Medium</v>
      </c>
      <c r="L2007">
        <f>VLOOKUP(K2007,size_costs!$D$1:$E$10,2,FALSE)</f>
        <v>150</v>
      </c>
      <c r="M2007">
        <f>VLOOKUP(C2007,age_costs!$A$1:$B$52,2,FALSE)</f>
        <v>100</v>
      </c>
    </row>
    <row r="2008" spans="1:13" x14ac:dyDescent="0.25">
      <c r="A2008" t="s">
        <v>4507</v>
      </c>
      <c r="B2008" t="s">
        <v>4388</v>
      </c>
      <c r="C2008" s="2">
        <f t="shared" si="93"/>
        <v>7</v>
      </c>
      <c r="D2008" t="s">
        <v>19</v>
      </c>
      <c r="E2008" t="s">
        <v>2234</v>
      </c>
      <c r="F2008">
        <v>9</v>
      </c>
      <c r="G2008" t="str">
        <f t="shared" si="94"/>
        <v>Large</v>
      </c>
      <c r="H2008" t="s">
        <v>4</v>
      </c>
      <c r="I2008" t="str">
        <f>IFERROR(VLOOKUP(A2008,sponsored_animals!$A$1:$C$2143,1,TRUE),0)</f>
        <v>7c0c3e04e6a4d4</v>
      </c>
      <c r="J2008">
        <f>VLOOKUP(H2008,location_costs!$A$1:$B$6,2,FALSE)</f>
        <v>110</v>
      </c>
      <c r="K2008" t="str">
        <f t="shared" si="95"/>
        <v>Cat_Large</v>
      </c>
      <c r="L2008">
        <f>VLOOKUP(K2008,size_costs!$D$1:$E$10,2,FALSE)</f>
        <v>140</v>
      </c>
      <c r="M2008">
        <f>VLOOKUP(C2008,age_costs!$A$1:$B$52,2,FALSE)</f>
        <v>100</v>
      </c>
    </row>
    <row r="2009" spans="1:13" x14ac:dyDescent="0.25">
      <c r="A2009" t="s">
        <v>4508</v>
      </c>
      <c r="B2009" t="s">
        <v>4615</v>
      </c>
      <c r="C2009" s="2">
        <f t="shared" si="93"/>
        <v>7</v>
      </c>
      <c r="D2009" t="s">
        <v>19</v>
      </c>
      <c r="E2009" t="s">
        <v>2182</v>
      </c>
      <c r="F2009">
        <v>10</v>
      </c>
      <c r="G2009" t="str">
        <f t="shared" si="94"/>
        <v>Large</v>
      </c>
      <c r="H2009" t="s">
        <v>3</v>
      </c>
      <c r="I2009" t="str">
        <f>IFERROR(VLOOKUP(A2009,sponsored_animals!$A$1:$C$2143,1,TRUE),0)</f>
        <v>b14069999a0ee6</v>
      </c>
      <c r="J2009">
        <f>VLOOKUP(H2009,location_costs!$A$1:$B$6,2,FALSE)</f>
        <v>120</v>
      </c>
      <c r="K2009" t="str">
        <f t="shared" si="95"/>
        <v>Cat_Large</v>
      </c>
      <c r="L2009">
        <f>VLOOKUP(K2009,size_costs!$D$1:$E$10,2,FALSE)</f>
        <v>140</v>
      </c>
      <c r="M2009">
        <f>VLOOKUP(C2009,age_costs!$A$1:$B$52,2,FALSE)</f>
        <v>100</v>
      </c>
    </row>
    <row r="2010" spans="1:13" x14ac:dyDescent="0.25">
      <c r="A2010" t="s">
        <v>4509</v>
      </c>
      <c r="B2010" t="s">
        <v>4954</v>
      </c>
      <c r="C2010" s="2">
        <f t="shared" si="93"/>
        <v>11</v>
      </c>
      <c r="D2010" t="s">
        <v>12</v>
      </c>
      <c r="E2010" t="s">
        <v>2226</v>
      </c>
      <c r="F2010">
        <v>9</v>
      </c>
      <c r="G2010" t="str">
        <f t="shared" si="94"/>
        <v>Small</v>
      </c>
      <c r="H2010" t="s">
        <v>5</v>
      </c>
      <c r="I2010" t="str">
        <f>IFERROR(VLOOKUP(A2010,sponsored_animals!$A$1:$C$2143,1,TRUE),0)</f>
        <v>7c0c3e04e6a4d4</v>
      </c>
      <c r="J2010">
        <f>VLOOKUP(H2010,location_costs!$A$1:$B$6,2,FALSE)</f>
        <v>140</v>
      </c>
      <c r="K2010" t="str">
        <f t="shared" si="95"/>
        <v>Dog_Small</v>
      </c>
      <c r="L2010">
        <f>VLOOKUP(K2010,size_costs!$D$1:$E$10,2,FALSE)</f>
        <v>125</v>
      </c>
      <c r="M2010">
        <f>VLOOKUP(C2010,age_costs!$A$1:$B$52,2,FALSE)</f>
        <v>150</v>
      </c>
    </row>
    <row r="2011" spans="1:13" x14ac:dyDescent="0.25">
      <c r="A2011" t="s">
        <v>993</v>
      </c>
      <c r="B2011" t="s">
        <v>12627</v>
      </c>
      <c r="C2011" s="2">
        <f t="shared" si="93"/>
        <v>5</v>
      </c>
      <c r="D2011" t="s">
        <v>12</v>
      </c>
      <c r="E2011" t="s">
        <v>3124</v>
      </c>
      <c r="F2011">
        <v>17</v>
      </c>
      <c r="G2011" t="str">
        <f t="shared" si="94"/>
        <v>Medium</v>
      </c>
      <c r="H2011" t="s">
        <v>3</v>
      </c>
      <c r="I2011" t="str">
        <f>IFERROR(VLOOKUP(A2011,sponsored_animals!$A$1:$C$2143,1,TRUE),0)</f>
        <v>36806649e5722d</v>
      </c>
      <c r="J2011">
        <f>VLOOKUP(H2011,location_costs!$A$1:$B$6,2,FALSE)</f>
        <v>120</v>
      </c>
      <c r="K2011" t="str">
        <f t="shared" si="95"/>
        <v>Dog_Medium</v>
      </c>
      <c r="L2011">
        <f>VLOOKUP(K2011,size_costs!$D$1:$E$10,2,FALSE)</f>
        <v>150</v>
      </c>
      <c r="M2011">
        <f>VLOOKUP(C2011,age_costs!$A$1:$B$52,2,FALSE)</f>
        <v>100</v>
      </c>
    </row>
    <row r="2012" spans="1:13" x14ac:dyDescent="0.25">
      <c r="A2012" t="s">
        <v>4512</v>
      </c>
      <c r="B2012" t="s">
        <v>9082</v>
      </c>
      <c r="C2012" s="2">
        <f t="shared" si="93"/>
        <v>6</v>
      </c>
      <c r="D2012" t="s">
        <v>12</v>
      </c>
      <c r="E2012" t="s">
        <v>2207</v>
      </c>
      <c r="F2012">
        <v>13</v>
      </c>
      <c r="G2012" t="str">
        <f t="shared" si="94"/>
        <v>Medium</v>
      </c>
      <c r="H2012" t="s">
        <v>6</v>
      </c>
      <c r="I2012" t="str">
        <f>IFERROR(VLOOKUP(A2012,sponsored_animals!$A$1:$C$2143,1,TRUE),0)</f>
        <v>74228ffdfe76aa</v>
      </c>
      <c r="J2012">
        <f>VLOOKUP(H2012,location_costs!$A$1:$B$6,2,FALSE)</f>
        <v>135</v>
      </c>
      <c r="K2012" t="str">
        <f t="shared" si="95"/>
        <v>Dog_Medium</v>
      </c>
      <c r="L2012">
        <f>VLOOKUP(K2012,size_costs!$D$1:$E$10,2,FALSE)</f>
        <v>150</v>
      </c>
      <c r="M2012">
        <f>VLOOKUP(C2012,age_costs!$A$1:$B$52,2,FALSE)</f>
        <v>100</v>
      </c>
    </row>
    <row r="2013" spans="1:13" x14ac:dyDescent="0.25">
      <c r="A2013" t="s">
        <v>4514</v>
      </c>
      <c r="B2013" t="s">
        <v>3551</v>
      </c>
      <c r="C2013" s="2">
        <f t="shared" si="93"/>
        <v>6</v>
      </c>
      <c r="D2013" t="s">
        <v>12</v>
      </c>
      <c r="E2013" t="s">
        <v>2191</v>
      </c>
      <c r="F2013">
        <v>29</v>
      </c>
      <c r="G2013" t="str">
        <f t="shared" si="94"/>
        <v>Medium</v>
      </c>
      <c r="H2013" t="s">
        <v>5</v>
      </c>
      <c r="I2013" t="str">
        <f>IFERROR(VLOOKUP(A2013,sponsored_animals!$A$1:$C$2143,1,TRUE),0)</f>
        <v>4fca6ef6dbda96</v>
      </c>
      <c r="J2013">
        <f>VLOOKUP(H2013,location_costs!$A$1:$B$6,2,FALSE)</f>
        <v>140</v>
      </c>
      <c r="K2013" t="str">
        <f t="shared" si="95"/>
        <v>Dog_Medium</v>
      </c>
      <c r="L2013">
        <f>VLOOKUP(K2013,size_costs!$D$1:$E$10,2,FALSE)</f>
        <v>150</v>
      </c>
      <c r="M2013">
        <f>VLOOKUP(C2013,age_costs!$A$1:$B$52,2,FALSE)</f>
        <v>100</v>
      </c>
    </row>
    <row r="2014" spans="1:13" x14ac:dyDescent="0.25">
      <c r="A2014" t="s">
        <v>1706</v>
      </c>
      <c r="B2014" t="s">
        <v>4747</v>
      </c>
      <c r="C2014" s="2">
        <f t="shared" si="93"/>
        <v>3</v>
      </c>
      <c r="D2014" t="s">
        <v>19</v>
      </c>
      <c r="E2014" t="s">
        <v>2350</v>
      </c>
      <c r="F2014">
        <v>6</v>
      </c>
      <c r="G2014" t="str">
        <f t="shared" si="94"/>
        <v>Medium</v>
      </c>
      <c r="H2014" t="s">
        <v>5</v>
      </c>
      <c r="I2014" t="str">
        <f>IFERROR(VLOOKUP(A2014,sponsored_animals!$A$1:$C$2143,1,TRUE),0)</f>
        <v>870a9302845fa5</v>
      </c>
      <c r="J2014">
        <f>VLOOKUP(H2014,location_costs!$A$1:$B$6,2,FALSE)</f>
        <v>140</v>
      </c>
      <c r="K2014" t="str">
        <f t="shared" si="95"/>
        <v>Cat_Medium</v>
      </c>
      <c r="L2014">
        <f>VLOOKUP(K2014,size_costs!$D$1:$E$10,2,FALSE)</f>
        <v>120</v>
      </c>
      <c r="M2014">
        <f>VLOOKUP(C2014,age_costs!$A$1:$B$52,2,FALSE)</f>
        <v>0</v>
      </c>
    </row>
    <row r="2015" spans="1:13" x14ac:dyDescent="0.25">
      <c r="A2015" t="s">
        <v>4516</v>
      </c>
      <c r="B2015" t="s">
        <v>14552</v>
      </c>
      <c r="C2015" s="2">
        <f t="shared" si="93"/>
        <v>6</v>
      </c>
      <c r="D2015" t="s">
        <v>12</v>
      </c>
      <c r="E2015" t="s">
        <v>2233</v>
      </c>
      <c r="F2015">
        <v>14</v>
      </c>
      <c r="G2015" t="str">
        <f t="shared" si="94"/>
        <v>Medium</v>
      </c>
      <c r="H2015" t="s">
        <v>5</v>
      </c>
      <c r="I2015" t="str">
        <f>IFERROR(VLOOKUP(A2015,sponsored_animals!$A$1:$C$2143,1,TRUE),0)</f>
        <v>b14069999a0ee6</v>
      </c>
      <c r="J2015">
        <f>VLOOKUP(H2015,location_costs!$A$1:$B$6,2,FALSE)</f>
        <v>140</v>
      </c>
      <c r="K2015" t="str">
        <f t="shared" si="95"/>
        <v>Dog_Medium</v>
      </c>
      <c r="L2015">
        <f>VLOOKUP(K2015,size_costs!$D$1:$E$10,2,FALSE)</f>
        <v>150</v>
      </c>
      <c r="M2015">
        <f>VLOOKUP(C2015,age_costs!$A$1:$B$52,2,FALSE)</f>
        <v>100</v>
      </c>
    </row>
    <row r="2016" spans="1:13" x14ac:dyDescent="0.25">
      <c r="A2016" t="s">
        <v>4517</v>
      </c>
      <c r="B2016" t="s">
        <v>4654</v>
      </c>
      <c r="C2016" s="2">
        <f t="shared" si="93"/>
        <v>7</v>
      </c>
      <c r="D2016" t="s">
        <v>19</v>
      </c>
      <c r="E2016" t="s">
        <v>2198</v>
      </c>
      <c r="F2016">
        <v>8.5</v>
      </c>
      <c r="G2016" t="str">
        <f t="shared" si="94"/>
        <v>Large</v>
      </c>
      <c r="H2016" t="s">
        <v>3</v>
      </c>
      <c r="I2016" t="str">
        <f>IFERROR(VLOOKUP(A2016,sponsored_animals!$A$1:$C$2143,1,TRUE),0)</f>
        <v>36806649e5722d</v>
      </c>
      <c r="J2016">
        <f>VLOOKUP(H2016,location_costs!$A$1:$B$6,2,FALSE)</f>
        <v>120</v>
      </c>
      <c r="K2016" t="str">
        <f t="shared" si="95"/>
        <v>Cat_Large</v>
      </c>
      <c r="L2016">
        <f>VLOOKUP(K2016,size_costs!$D$1:$E$10,2,FALSE)</f>
        <v>140</v>
      </c>
      <c r="M2016">
        <f>VLOOKUP(C2016,age_costs!$A$1:$B$52,2,FALSE)</f>
        <v>100</v>
      </c>
    </row>
    <row r="2017" spans="1:13" x14ac:dyDescent="0.25">
      <c r="A2017" t="s">
        <v>4519</v>
      </c>
      <c r="B2017" t="s">
        <v>14553</v>
      </c>
      <c r="C2017" s="2">
        <f t="shared" si="93"/>
        <v>11</v>
      </c>
      <c r="D2017" t="s">
        <v>12</v>
      </c>
      <c r="E2017" t="s">
        <v>2217</v>
      </c>
      <c r="F2017">
        <v>8</v>
      </c>
      <c r="G2017" t="str">
        <f t="shared" si="94"/>
        <v>Small</v>
      </c>
      <c r="H2017" t="s">
        <v>6</v>
      </c>
      <c r="I2017" t="str">
        <f>IFERROR(VLOOKUP(A2017,sponsored_animals!$A$1:$C$2143,1,TRUE),0)</f>
        <v>178f1189a06b68</v>
      </c>
      <c r="J2017">
        <f>VLOOKUP(H2017,location_costs!$A$1:$B$6,2,FALSE)</f>
        <v>135</v>
      </c>
      <c r="K2017" t="str">
        <f t="shared" si="95"/>
        <v>Dog_Small</v>
      </c>
      <c r="L2017">
        <f>VLOOKUP(K2017,size_costs!$D$1:$E$10,2,FALSE)</f>
        <v>125</v>
      </c>
      <c r="M2017">
        <f>VLOOKUP(C2017,age_costs!$A$1:$B$52,2,FALSE)</f>
        <v>150</v>
      </c>
    </row>
    <row r="2018" spans="1:13" x14ac:dyDescent="0.25">
      <c r="A2018" t="s">
        <v>4520</v>
      </c>
      <c r="B2018" t="s">
        <v>14554</v>
      </c>
      <c r="C2018" s="2">
        <f t="shared" si="93"/>
        <v>5</v>
      </c>
      <c r="D2018" t="s">
        <v>19</v>
      </c>
      <c r="E2018" t="s">
        <v>2223</v>
      </c>
      <c r="F2018">
        <v>2</v>
      </c>
      <c r="G2018" t="str">
        <f t="shared" si="94"/>
        <v>Small</v>
      </c>
      <c r="H2018" t="s">
        <v>3</v>
      </c>
      <c r="I2018" t="str">
        <f>IFERROR(VLOOKUP(A2018,sponsored_animals!$A$1:$C$2143,1,TRUE),0)</f>
        <v>f3de00c24336c4</v>
      </c>
      <c r="J2018">
        <f>VLOOKUP(H2018,location_costs!$A$1:$B$6,2,FALSE)</f>
        <v>120</v>
      </c>
      <c r="K2018" t="str">
        <f t="shared" si="95"/>
        <v>Cat_Small</v>
      </c>
      <c r="L2018">
        <f>VLOOKUP(K2018,size_costs!$D$1:$E$10,2,FALSE)</f>
        <v>100</v>
      </c>
      <c r="M2018">
        <f>VLOOKUP(C2018,age_costs!$A$1:$B$52,2,FALSE)</f>
        <v>100</v>
      </c>
    </row>
    <row r="2019" spans="1:13" x14ac:dyDescent="0.25">
      <c r="A2019" t="s">
        <v>4521</v>
      </c>
      <c r="B2019" t="s">
        <v>13915</v>
      </c>
      <c r="C2019" s="2">
        <f t="shared" si="93"/>
        <v>5</v>
      </c>
      <c r="D2019" t="s">
        <v>12</v>
      </c>
      <c r="E2019" t="s">
        <v>2191</v>
      </c>
      <c r="F2019">
        <v>42</v>
      </c>
      <c r="G2019" t="str">
        <f t="shared" si="94"/>
        <v>Large</v>
      </c>
      <c r="H2019" t="s">
        <v>6</v>
      </c>
      <c r="I2019">
        <f>IFERROR(VLOOKUP(A2019,sponsored_animals!$A$1:$C$2143,1,TRUE),0)</f>
        <v>0</v>
      </c>
      <c r="J2019">
        <f>VLOOKUP(H2019,location_costs!$A$1:$B$6,2,FALSE)</f>
        <v>135</v>
      </c>
      <c r="K2019" t="str">
        <f t="shared" si="95"/>
        <v>Dog_Large</v>
      </c>
      <c r="L2019">
        <f>VLOOKUP(K2019,size_costs!$D$1:$E$10,2,FALSE)</f>
        <v>175</v>
      </c>
      <c r="M2019">
        <f>VLOOKUP(C2019,age_costs!$A$1:$B$52,2,FALSE)</f>
        <v>100</v>
      </c>
    </row>
    <row r="2020" spans="1:13" x14ac:dyDescent="0.25">
      <c r="A2020" t="s">
        <v>4522</v>
      </c>
      <c r="B2020" t="s">
        <v>12980</v>
      </c>
      <c r="C2020" s="2">
        <f t="shared" si="93"/>
        <v>3</v>
      </c>
      <c r="D2020" t="s">
        <v>19</v>
      </c>
      <c r="E2020" t="s">
        <v>2207</v>
      </c>
      <c r="F2020">
        <v>6</v>
      </c>
      <c r="G2020" t="str">
        <f t="shared" si="94"/>
        <v>Medium</v>
      </c>
      <c r="H2020" t="s">
        <v>7</v>
      </c>
      <c r="I2020">
        <f>IFERROR(VLOOKUP(A2020,sponsored_animals!$A$1:$C$2143,1,TRUE),0)</f>
        <v>0</v>
      </c>
      <c r="J2020">
        <f>VLOOKUP(H2020,location_costs!$A$1:$B$6,2,FALSE)</f>
        <v>100</v>
      </c>
      <c r="K2020" t="str">
        <f t="shared" si="95"/>
        <v>Cat_Medium</v>
      </c>
      <c r="L2020">
        <f>VLOOKUP(K2020,size_costs!$D$1:$E$10,2,FALSE)</f>
        <v>120</v>
      </c>
      <c r="M2020">
        <f>VLOOKUP(C2020,age_costs!$A$1:$B$52,2,FALSE)</f>
        <v>0</v>
      </c>
    </row>
    <row r="2021" spans="1:13" x14ac:dyDescent="0.25">
      <c r="A2021" t="s">
        <v>338</v>
      </c>
      <c r="B2021" t="s">
        <v>14555</v>
      </c>
      <c r="C2021" s="2">
        <f t="shared" si="93"/>
        <v>11</v>
      </c>
      <c r="D2021" t="s">
        <v>19</v>
      </c>
      <c r="E2021" t="s">
        <v>2210</v>
      </c>
      <c r="F2021">
        <v>4</v>
      </c>
      <c r="G2021" t="str">
        <f t="shared" si="94"/>
        <v>Small</v>
      </c>
      <c r="H2021" t="s">
        <v>3</v>
      </c>
      <c r="I2021" t="str">
        <f>IFERROR(VLOOKUP(A2021,sponsored_animals!$A$1:$C$2143,1,TRUE),0)</f>
        <v>7c0c3e04e6a4d4</v>
      </c>
      <c r="J2021">
        <f>VLOOKUP(H2021,location_costs!$A$1:$B$6,2,FALSE)</f>
        <v>120</v>
      </c>
      <c r="K2021" t="str">
        <f t="shared" si="95"/>
        <v>Cat_Small</v>
      </c>
      <c r="L2021">
        <f>VLOOKUP(K2021,size_costs!$D$1:$E$10,2,FALSE)</f>
        <v>100</v>
      </c>
      <c r="M2021">
        <f>VLOOKUP(C2021,age_costs!$A$1:$B$52,2,FALSE)</f>
        <v>150</v>
      </c>
    </row>
    <row r="2022" spans="1:13" x14ac:dyDescent="0.25">
      <c r="A2022" t="s">
        <v>395</v>
      </c>
      <c r="B2022" t="s">
        <v>14556</v>
      </c>
      <c r="C2022" s="2">
        <f t="shared" si="93"/>
        <v>16</v>
      </c>
      <c r="D2022" t="s">
        <v>19</v>
      </c>
      <c r="E2022" t="s">
        <v>2182</v>
      </c>
      <c r="F2022">
        <v>6</v>
      </c>
      <c r="G2022" t="str">
        <f t="shared" si="94"/>
        <v>Medium</v>
      </c>
      <c r="H2022" t="s">
        <v>6</v>
      </c>
      <c r="I2022" t="str">
        <f>IFERROR(VLOOKUP(A2022,sponsored_animals!$A$1:$C$2143,1,TRUE),0)</f>
        <v>36806649e5722d</v>
      </c>
      <c r="J2022">
        <f>VLOOKUP(H2022,location_costs!$A$1:$B$6,2,FALSE)</f>
        <v>135</v>
      </c>
      <c r="K2022" t="str">
        <f t="shared" si="95"/>
        <v>Cat_Medium</v>
      </c>
      <c r="L2022">
        <f>VLOOKUP(K2022,size_costs!$D$1:$E$10,2,FALSE)</f>
        <v>120</v>
      </c>
      <c r="M2022">
        <f>VLOOKUP(C2022,age_costs!$A$1:$B$52,2,FALSE)</f>
        <v>300</v>
      </c>
    </row>
    <row r="2023" spans="1:13" x14ac:dyDescent="0.25">
      <c r="A2023" t="s">
        <v>1453</v>
      </c>
      <c r="B2023" t="s">
        <v>14557</v>
      </c>
      <c r="C2023" s="2">
        <f t="shared" si="93"/>
        <v>12</v>
      </c>
      <c r="D2023" t="s">
        <v>12</v>
      </c>
      <c r="E2023" t="s">
        <v>2615</v>
      </c>
      <c r="F2023">
        <v>36</v>
      </c>
      <c r="G2023" t="str">
        <f t="shared" si="94"/>
        <v>Large</v>
      </c>
      <c r="H2023" t="s">
        <v>6</v>
      </c>
      <c r="I2023">
        <f>IFERROR(VLOOKUP(A2023,sponsored_animals!$A$1:$C$2143,1,TRUE),0)</f>
        <v>0</v>
      </c>
      <c r="J2023">
        <f>VLOOKUP(H2023,location_costs!$A$1:$B$6,2,FALSE)</f>
        <v>135</v>
      </c>
      <c r="K2023" t="str">
        <f t="shared" si="95"/>
        <v>Dog_Large</v>
      </c>
      <c r="L2023">
        <f>VLOOKUP(K2023,size_costs!$D$1:$E$10,2,FALSE)</f>
        <v>175</v>
      </c>
      <c r="M2023">
        <f>VLOOKUP(C2023,age_costs!$A$1:$B$52,2,FALSE)</f>
        <v>150</v>
      </c>
    </row>
    <row r="2024" spans="1:13" x14ac:dyDescent="0.25">
      <c r="A2024" t="s">
        <v>4523</v>
      </c>
      <c r="B2024" t="s">
        <v>14558</v>
      </c>
      <c r="C2024" s="2">
        <f t="shared" si="93"/>
        <v>6</v>
      </c>
      <c r="D2024" t="s">
        <v>19</v>
      </c>
      <c r="E2024" t="s">
        <v>2210</v>
      </c>
      <c r="F2024">
        <v>3</v>
      </c>
      <c r="G2024" t="str">
        <f t="shared" si="94"/>
        <v>Small</v>
      </c>
      <c r="H2024" t="s">
        <v>4</v>
      </c>
      <c r="I2024" t="str">
        <f>IFERROR(VLOOKUP(A2024,sponsored_animals!$A$1:$C$2143,1,TRUE),0)</f>
        <v>178f1189a06b68</v>
      </c>
      <c r="J2024">
        <f>VLOOKUP(H2024,location_costs!$A$1:$B$6,2,FALSE)</f>
        <v>110</v>
      </c>
      <c r="K2024" t="str">
        <f t="shared" si="95"/>
        <v>Cat_Small</v>
      </c>
      <c r="L2024">
        <f>VLOOKUP(K2024,size_costs!$D$1:$E$10,2,FALSE)</f>
        <v>100</v>
      </c>
      <c r="M2024">
        <f>VLOOKUP(C2024,age_costs!$A$1:$B$52,2,FALSE)</f>
        <v>100</v>
      </c>
    </row>
    <row r="2025" spans="1:13" x14ac:dyDescent="0.25">
      <c r="A2025" t="s">
        <v>4524</v>
      </c>
      <c r="B2025" t="s">
        <v>14559</v>
      </c>
      <c r="C2025" s="2">
        <f t="shared" si="93"/>
        <v>9</v>
      </c>
      <c r="D2025" t="s">
        <v>12</v>
      </c>
      <c r="E2025" t="s">
        <v>2214</v>
      </c>
      <c r="F2025">
        <v>45</v>
      </c>
      <c r="G2025" t="str">
        <f t="shared" si="94"/>
        <v>Large</v>
      </c>
      <c r="H2025" t="s">
        <v>5</v>
      </c>
      <c r="I2025" t="str">
        <f>IFERROR(VLOOKUP(A2025,sponsored_animals!$A$1:$C$2143,1,TRUE),0)</f>
        <v>b14069999a0ee6</v>
      </c>
      <c r="J2025">
        <f>VLOOKUP(H2025,location_costs!$A$1:$B$6,2,FALSE)</f>
        <v>140</v>
      </c>
      <c r="K2025" t="str">
        <f t="shared" si="95"/>
        <v>Dog_Large</v>
      </c>
      <c r="L2025">
        <f>VLOOKUP(K2025,size_costs!$D$1:$E$10,2,FALSE)</f>
        <v>175</v>
      </c>
      <c r="M2025">
        <f>VLOOKUP(C2025,age_costs!$A$1:$B$52,2,FALSE)</f>
        <v>150</v>
      </c>
    </row>
    <row r="2026" spans="1:13" x14ac:dyDescent="0.25">
      <c r="A2026" t="s">
        <v>4525</v>
      </c>
      <c r="B2026" t="s">
        <v>14560</v>
      </c>
      <c r="C2026" s="2">
        <f t="shared" si="93"/>
        <v>10</v>
      </c>
      <c r="D2026" t="s">
        <v>19</v>
      </c>
      <c r="E2026" t="s">
        <v>2198</v>
      </c>
      <c r="F2026">
        <v>3</v>
      </c>
      <c r="G2026" t="str">
        <f t="shared" si="94"/>
        <v>Small</v>
      </c>
      <c r="H2026" t="s">
        <v>5</v>
      </c>
      <c r="I2026" t="str">
        <f>IFERROR(VLOOKUP(A2026,sponsored_animals!$A$1:$C$2143,1,TRUE),0)</f>
        <v>b14069999a0ee6</v>
      </c>
      <c r="J2026">
        <f>VLOOKUP(H2026,location_costs!$A$1:$B$6,2,FALSE)</f>
        <v>140</v>
      </c>
      <c r="K2026" t="str">
        <f t="shared" si="95"/>
        <v>Cat_Small</v>
      </c>
      <c r="L2026">
        <f>VLOOKUP(K2026,size_costs!$D$1:$E$10,2,FALSE)</f>
        <v>100</v>
      </c>
      <c r="M2026">
        <f>VLOOKUP(C2026,age_costs!$A$1:$B$52,2,FALSE)</f>
        <v>150</v>
      </c>
    </row>
    <row r="2027" spans="1:13" x14ac:dyDescent="0.25">
      <c r="A2027" t="s">
        <v>4526</v>
      </c>
      <c r="B2027" t="s">
        <v>3785</v>
      </c>
      <c r="C2027" s="2">
        <f t="shared" si="93"/>
        <v>6</v>
      </c>
      <c r="D2027" t="s">
        <v>19</v>
      </c>
      <c r="E2027" t="s">
        <v>2200</v>
      </c>
      <c r="F2027">
        <v>8</v>
      </c>
      <c r="G2027" t="str">
        <f t="shared" si="94"/>
        <v>Large</v>
      </c>
      <c r="H2027" t="s">
        <v>4</v>
      </c>
      <c r="I2027" t="str">
        <f>IFERROR(VLOOKUP(A2027,sponsored_animals!$A$1:$C$2143,1,TRUE),0)</f>
        <v>74228ffdfe76aa</v>
      </c>
      <c r="J2027">
        <f>VLOOKUP(H2027,location_costs!$A$1:$B$6,2,FALSE)</f>
        <v>110</v>
      </c>
      <c r="K2027" t="str">
        <f t="shared" si="95"/>
        <v>Cat_Large</v>
      </c>
      <c r="L2027">
        <f>VLOOKUP(K2027,size_costs!$D$1:$E$10,2,FALSE)</f>
        <v>140</v>
      </c>
      <c r="M2027">
        <f>VLOOKUP(C2027,age_costs!$A$1:$B$52,2,FALSE)</f>
        <v>100</v>
      </c>
    </row>
    <row r="2028" spans="1:13" x14ac:dyDescent="0.25">
      <c r="A2028" t="s">
        <v>4528</v>
      </c>
      <c r="B2028" t="s">
        <v>13625</v>
      </c>
      <c r="C2028" s="2">
        <f t="shared" si="93"/>
        <v>9</v>
      </c>
      <c r="D2028" t="s">
        <v>12</v>
      </c>
      <c r="E2028" t="s">
        <v>2233</v>
      </c>
      <c r="F2028">
        <v>7</v>
      </c>
      <c r="G2028" t="str">
        <f t="shared" si="94"/>
        <v>Small</v>
      </c>
      <c r="H2028" t="s">
        <v>5</v>
      </c>
      <c r="I2028" t="str">
        <f>IFERROR(VLOOKUP(A2028,sponsored_animals!$A$1:$C$2143,1,TRUE),0)</f>
        <v>178f1189a06b68</v>
      </c>
      <c r="J2028">
        <f>VLOOKUP(H2028,location_costs!$A$1:$B$6,2,FALSE)</f>
        <v>140</v>
      </c>
      <c r="K2028" t="str">
        <f t="shared" si="95"/>
        <v>Dog_Small</v>
      </c>
      <c r="L2028">
        <f>VLOOKUP(K2028,size_costs!$D$1:$E$10,2,FALSE)</f>
        <v>125</v>
      </c>
      <c r="M2028">
        <f>VLOOKUP(C2028,age_costs!$A$1:$B$52,2,FALSE)</f>
        <v>150</v>
      </c>
    </row>
    <row r="2029" spans="1:13" x14ac:dyDescent="0.25">
      <c r="A2029" t="s">
        <v>4529</v>
      </c>
      <c r="B2029" t="s">
        <v>14561</v>
      </c>
      <c r="C2029" s="2">
        <f t="shared" si="93"/>
        <v>17</v>
      </c>
      <c r="D2029" t="s">
        <v>12</v>
      </c>
      <c r="E2029" t="s">
        <v>2207</v>
      </c>
      <c r="F2029">
        <v>3</v>
      </c>
      <c r="G2029" t="str">
        <f t="shared" si="94"/>
        <v>Small</v>
      </c>
      <c r="H2029" t="s">
        <v>3</v>
      </c>
      <c r="I2029" t="str">
        <f>IFERROR(VLOOKUP(A2029,sponsored_animals!$A$1:$C$2143,1,TRUE),0)</f>
        <v>178f1189a06b68</v>
      </c>
      <c r="J2029">
        <f>VLOOKUP(H2029,location_costs!$A$1:$B$6,2,FALSE)</f>
        <v>120</v>
      </c>
      <c r="K2029" t="str">
        <f t="shared" si="95"/>
        <v>Dog_Small</v>
      </c>
      <c r="L2029">
        <f>VLOOKUP(K2029,size_costs!$D$1:$E$10,2,FALSE)</f>
        <v>125</v>
      </c>
      <c r="M2029">
        <f>VLOOKUP(C2029,age_costs!$A$1:$B$52,2,FALSE)</f>
        <v>300</v>
      </c>
    </row>
    <row r="2030" spans="1:13" x14ac:dyDescent="0.25">
      <c r="A2030" t="s">
        <v>4530</v>
      </c>
      <c r="B2030" t="s">
        <v>4546</v>
      </c>
      <c r="C2030" s="2">
        <f t="shared" si="93"/>
        <v>5</v>
      </c>
      <c r="D2030" t="s">
        <v>12</v>
      </c>
      <c r="E2030" t="s">
        <v>2207</v>
      </c>
      <c r="F2030">
        <v>5</v>
      </c>
      <c r="G2030" t="str">
        <f t="shared" si="94"/>
        <v>Small</v>
      </c>
      <c r="H2030" t="s">
        <v>5</v>
      </c>
      <c r="I2030">
        <f>IFERROR(VLOOKUP(A2030,sponsored_animals!$A$1:$C$2143,1,TRUE),0)</f>
        <v>0</v>
      </c>
      <c r="J2030">
        <f>VLOOKUP(H2030,location_costs!$A$1:$B$6,2,FALSE)</f>
        <v>140</v>
      </c>
      <c r="K2030" t="str">
        <f t="shared" si="95"/>
        <v>Dog_Small</v>
      </c>
      <c r="L2030">
        <f>VLOOKUP(K2030,size_costs!$D$1:$E$10,2,FALSE)</f>
        <v>125</v>
      </c>
      <c r="M2030">
        <f>VLOOKUP(C2030,age_costs!$A$1:$B$52,2,FALSE)</f>
        <v>100</v>
      </c>
    </row>
    <row r="2031" spans="1:13" x14ac:dyDescent="0.25">
      <c r="A2031" t="s">
        <v>4532</v>
      </c>
      <c r="B2031" t="s">
        <v>14297</v>
      </c>
      <c r="C2031" s="2">
        <f t="shared" si="93"/>
        <v>2</v>
      </c>
      <c r="D2031" t="s">
        <v>19</v>
      </c>
      <c r="E2031" t="s">
        <v>2200</v>
      </c>
      <c r="F2031">
        <v>10</v>
      </c>
      <c r="G2031" t="str">
        <f t="shared" si="94"/>
        <v>Large</v>
      </c>
      <c r="H2031" t="s">
        <v>6</v>
      </c>
      <c r="I2031" t="str">
        <f>IFERROR(VLOOKUP(A2031,sponsored_animals!$A$1:$C$2143,1,TRUE),0)</f>
        <v>36806649e5722d</v>
      </c>
      <c r="J2031">
        <f>VLOOKUP(H2031,location_costs!$A$1:$B$6,2,FALSE)</f>
        <v>135</v>
      </c>
      <c r="K2031" t="str">
        <f t="shared" si="95"/>
        <v>Cat_Large</v>
      </c>
      <c r="L2031">
        <f>VLOOKUP(K2031,size_costs!$D$1:$E$10,2,FALSE)</f>
        <v>140</v>
      </c>
      <c r="M2031">
        <f>VLOOKUP(C2031,age_costs!$A$1:$B$52,2,FALSE)</f>
        <v>0</v>
      </c>
    </row>
    <row r="2032" spans="1:13" x14ac:dyDescent="0.25">
      <c r="A2032" t="s">
        <v>4533</v>
      </c>
      <c r="B2032" t="s">
        <v>14562</v>
      </c>
      <c r="C2032" s="2">
        <f t="shared" si="93"/>
        <v>6</v>
      </c>
      <c r="D2032" t="s">
        <v>19</v>
      </c>
      <c r="E2032" t="s">
        <v>2198</v>
      </c>
      <c r="F2032">
        <v>3</v>
      </c>
      <c r="G2032" t="str">
        <f t="shared" si="94"/>
        <v>Small</v>
      </c>
      <c r="H2032" t="s">
        <v>5</v>
      </c>
      <c r="I2032">
        <f>IFERROR(VLOOKUP(A2032,sponsored_animals!$A$1:$C$2143,1,TRUE),0)</f>
        <v>0</v>
      </c>
      <c r="J2032">
        <f>VLOOKUP(H2032,location_costs!$A$1:$B$6,2,FALSE)</f>
        <v>140</v>
      </c>
      <c r="K2032" t="str">
        <f t="shared" si="95"/>
        <v>Cat_Small</v>
      </c>
      <c r="L2032">
        <f>VLOOKUP(K2032,size_costs!$D$1:$E$10,2,FALSE)</f>
        <v>100</v>
      </c>
      <c r="M2032">
        <f>VLOOKUP(C2032,age_costs!$A$1:$B$52,2,FALSE)</f>
        <v>100</v>
      </c>
    </row>
    <row r="2033" spans="1:13" x14ac:dyDescent="0.25">
      <c r="A2033" t="s">
        <v>4534</v>
      </c>
      <c r="B2033" t="s">
        <v>5502</v>
      </c>
      <c r="C2033" s="2">
        <f t="shared" si="93"/>
        <v>6</v>
      </c>
      <c r="D2033" t="s">
        <v>19</v>
      </c>
      <c r="E2033" t="s">
        <v>2182</v>
      </c>
      <c r="F2033">
        <v>8</v>
      </c>
      <c r="G2033" t="str">
        <f t="shared" si="94"/>
        <v>Large</v>
      </c>
      <c r="H2033" t="s">
        <v>5</v>
      </c>
      <c r="I2033" t="str">
        <f>IFERROR(VLOOKUP(A2033,sponsored_animals!$A$1:$C$2143,1,TRUE),0)</f>
        <v>f3de00c24336c4</v>
      </c>
      <c r="J2033">
        <f>VLOOKUP(H2033,location_costs!$A$1:$B$6,2,FALSE)</f>
        <v>140</v>
      </c>
      <c r="K2033" t="str">
        <f t="shared" si="95"/>
        <v>Cat_Large</v>
      </c>
      <c r="L2033">
        <f>VLOOKUP(K2033,size_costs!$D$1:$E$10,2,FALSE)</f>
        <v>140</v>
      </c>
      <c r="M2033">
        <f>VLOOKUP(C2033,age_costs!$A$1:$B$52,2,FALSE)</f>
        <v>100</v>
      </c>
    </row>
    <row r="2034" spans="1:13" x14ac:dyDescent="0.25">
      <c r="A2034" t="s">
        <v>4535</v>
      </c>
      <c r="B2034" t="s">
        <v>6630</v>
      </c>
      <c r="C2034" s="2">
        <f t="shared" si="93"/>
        <v>5</v>
      </c>
      <c r="D2034" t="s">
        <v>12</v>
      </c>
      <c r="E2034" t="s">
        <v>2190</v>
      </c>
      <c r="F2034">
        <v>42</v>
      </c>
      <c r="G2034" t="str">
        <f t="shared" si="94"/>
        <v>Large</v>
      </c>
      <c r="H2034" t="s">
        <v>3</v>
      </c>
      <c r="I2034" t="str">
        <f>IFERROR(VLOOKUP(A2034,sponsored_animals!$A$1:$C$2143,1,TRUE),0)</f>
        <v>0ea863dbf1123f</v>
      </c>
      <c r="J2034">
        <f>VLOOKUP(H2034,location_costs!$A$1:$B$6,2,FALSE)</f>
        <v>120</v>
      </c>
      <c r="K2034" t="str">
        <f t="shared" si="95"/>
        <v>Dog_Large</v>
      </c>
      <c r="L2034">
        <f>VLOOKUP(K2034,size_costs!$D$1:$E$10,2,FALSE)</f>
        <v>175</v>
      </c>
      <c r="M2034">
        <f>VLOOKUP(C2034,age_costs!$A$1:$B$52,2,FALSE)</f>
        <v>100</v>
      </c>
    </row>
    <row r="2035" spans="1:13" x14ac:dyDescent="0.25">
      <c r="A2035" t="s">
        <v>4536</v>
      </c>
      <c r="B2035" t="s">
        <v>14563</v>
      </c>
      <c r="C2035" s="2">
        <f t="shared" si="93"/>
        <v>9</v>
      </c>
      <c r="D2035" t="s">
        <v>12</v>
      </c>
      <c r="E2035" t="s">
        <v>4537</v>
      </c>
      <c r="F2035">
        <v>19</v>
      </c>
      <c r="G2035" t="str">
        <f t="shared" si="94"/>
        <v>Medium</v>
      </c>
      <c r="H2035" t="s">
        <v>7</v>
      </c>
      <c r="I2035" t="str">
        <f>IFERROR(VLOOKUP(A2035,sponsored_animals!$A$1:$C$2143,1,TRUE),0)</f>
        <v>b14069999a0ee6</v>
      </c>
      <c r="J2035">
        <f>VLOOKUP(H2035,location_costs!$A$1:$B$6,2,FALSE)</f>
        <v>100</v>
      </c>
      <c r="K2035" t="str">
        <f t="shared" si="95"/>
        <v>Dog_Medium</v>
      </c>
      <c r="L2035">
        <f>VLOOKUP(K2035,size_costs!$D$1:$E$10,2,FALSE)</f>
        <v>150</v>
      </c>
      <c r="M2035">
        <f>VLOOKUP(C2035,age_costs!$A$1:$B$52,2,FALSE)</f>
        <v>150</v>
      </c>
    </row>
    <row r="2036" spans="1:13" x14ac:dyDescent="0.25">
      <c r="A2036" t="s">
        <v>1283</v>
      </c>
      <c r="B2036" t="s">
        <v>13799</v>
      </c>
      <c r="C2036" s="2">
        <f t="shared" si="93"/>
        <v>3</v>
      </c>
      <c r="D2036" t="s">
        <v>19</v>
      </c>
      <c r="E2036" t="s">
        <v>2198</v>
      </c>
      <c r="F2036">
        <v>9</v>
      </c>
      <c r="G2036" t="str">
        <f t="shared" si="94"/>
        <v>Large</v>
      </c>
      <c r="H2036" t="s">
        <v>3</v>
      </c>
      <c r="I2036">
        <f>IFERROR(VLOOKUP(A2036,sponsored_animals!$A$1:$C$2143,1,TRUE),0)</f>
        <v>0</v>
      </c>
      <c r="J2036">
        <f>VLOOKUP(H2036,location_costs!$A$1:$B$6,2,FALSE)</f>
        <v>120</v>
      </c>
      <c r="K2036" t="str">
        <f t="shared" si="95"/>
        <v>Cat_Large</v>
      </c>
      <c r="L2036">
        <f>VLOOKUP(K2036,size_costs!$D$1:$E$10,2,FALSE)</f>
        <v>140</v>
      </c>
      <c r="M2036">
        <f>VLOOKUP(C2036,age_costs!$A$1:$B$52,2,FALSE)</f>
        <v>0</v>
      </c>
    </row>
    <row r="2037" spans="1:13" x14ac:dyDescent="0.25">
      <c r="A2037" t="s">
        <v>4538</v>
      </c>
      <c r="B2037" t="s">
        <v>14564</v>
      </c>
      <c r="C2037" s="2">
        <f t="shared" si="93"/>
        <v>10</v>
      </c>
      <c r="D2037" t="s">
        <v>12</v>
      </c>
      <c r="E2037" t="s">
        <v>2233</v>
      </c>
      <c r="F2037">
        <v>5</v>
      </c>
      <c r="G2037" t="str">
        <f t="shared" si="94"/>
        <v>Small</v>
      </c>
      <c r="H2037" t="s">
        <v>3</v>
      </c>
      <c r="I2037" t="str">
        <f>IFERROR(VLOOKUP(A2037,sponsored_animals!$A$1:$C$2143,1,TRUE),0)</f>
        <v>7c0c3e04e6a4d4</v>
      </c>
      <c r="J2037">
        <f>VLOOKUP(H2037,location_costs!$A$1:$B$6,2,FALSE)</f>
        <v>120</v>
      </c>
      <c r="K2037" t="str">
        <f t="shared" si="95"/>
        <v>Dog_Small</v>
      </c>
      <c r="L2037">
        <f>VLOOKUP(K2037,size_costs!$D$1:$E$10,2,FALSE)</f>
        <v>125</v>
      </c>
      <c r="M2037">
        <f>VLOOKUP(C2037,age_costs!$A$1:$B$52,2,FALSE)</f>
        <v>150</v>
      </c>
    </row>
    <row r="2038" spans="1:13" x14ac:dyDescent="0.25">
      <c r="A2038" t="s">
        <v>2026</v>
      </c>
      <c r="B2038" t="s">
        <v>13763</v>
      </c>
      <c r="C2038" s="2">
        <f t="shared" si="93"/>
        <v>9</v>
      </c>
      <c r="D2038" t="s">
        <v>19</v>
      </c>
      <c r="E2038" t="s">
        <v>2760</v>
      </c>
      <c r="F2038">
        <v>6.5</v>
      </c>
      <c r="G2038" t="str">
        <f t="shared" si="94"/>
        <v>Medium</v>
      </c>
      <c r="H2038" t="s">
        <v>4</v>
      </c>
      <c r="I2038" t="str">
        <f>IFERROR(VLOOKUP(A2038,sponsored_animals!$A$1:$C$2143,1,TRUE),0)</f>
        <v>214f8f6b359a1e</v>
      </c>
      <c r="J2038">
        <f>VLOOKUP(H2038,location_costs!$A$1:$B$6,2,FALSE)</f>
        <v>110</v>
      </c>
      <c r="K2038" t="str">
        <f t="shared" si="95"/>
        <v>Cat_Medium</v>
      </c>
      <c r="L2038">
        <f>VLOOKUP(K2038,size_costs!$D$1:$E$10,2,FALSE)</f>
        <v>120</v>
      </c>
      <c r="M2038">
        <f>VLOOKUP(C2038,age_costs!$A$1:$B$52,2,FALSE)</f>
        <v>150</v>
      </c>
    </row>
    <row r="2039" spans="1:13" x14ac:dyDescent="0.25">
      <c r="A2039" t="s">
        <v>4539</v>
      </c>
      <c r="B2039" t="s">
        <v>14565</v>
      </c>
      <c r="C2039" s="2">
        <f t="shared" si="93"/>
        <v>12</v>
      </c>
      <c r="D2039" t="s">
        <v>12</v>
      </c>
      <c r="E2039" t="s">
        <v>2263</v>
      </c>
      <c r="F2039">
        <v>33</v>
      </c>
      <c r="G2039" t="str">
        <f t="shared" si="94"/>
        <v>Large</v>
      </c>
      <c r="H2039" t="s">
        <v>6</v>
      </c>
      <c r="I2039" t="str">
        <f>IFERROR(VLOOKUP(A2039,sponsored_animals!$A$1:$C$2143,1,TRUE),0)</f>
        <v>d40d0d9a6a4451</v>
      </c>
      <c r="J2039">
        <f>VLOOKUP(H2039,location_costs!$A$1:$B$6,2,FALSE)</f>
        <v>135</v>
      </c>
      <c r="K2039" t="str">
        <f t="shared" si="95"/>
        <v>Dog_Large</v>
      </c>
      <c r="L2039">
        <f>VLOOKUP(K2039,size_costs!$D$1:$E$10,2,FALSE)</f>
        <v>175</v>
      </c>
      <c r="M2039">
        <f>VLOOKUP(C2039,age_costs!$A$1:$B$52,2,FALSE)</f>
        <v>150</v>
      </c>
    </row>
    <row r="2040" spans="1:13" x14ac:dyDescent="0.25">
      <c r="A2040" t="s">
        <v>4540</v>
      </c>
      <c r="B2040" t="s">
        <v>14566</v>
      </c>
      <c r="C2040" s="2">
        <f t="shared" si="93"/>
        <v>3</v>
      </c>
      <c r="D2040" t="s">
        <v>12</v>
      </c>
      <c r="E2040" t="s">
        <v>2207</v>
      </c>
      <c r="F2040">
        <v>47</v>
      </c>
      <c r="G2040" t="str">
        <f t="shared" si="94"/>
        <v>Large</v>
      </c>
      <c r="H2040" t="s">
        <v>5</v>
      </c>
      <c r="I2040" t="str">
        <f>IFERROR(VLOOKUP(A2040,sponsored_animals!$A$1:$C$2143,1,TRUE),0)</f>
        <v>b14069999a0ee6</v>
      </c>
      <c r="J2040">
        <f>VLOOKUP(H2040,location_costs!$A$1:$B$6,2,FALSE)</f>
        <v>140</v>
      </c>
      <c r="K2040" t="str">
        <f t="shared" si="95"/>
        <v>Dog_Large</v>
      </c>
      <c r="L2040">
        <f>VLOOKUP(K2040,size_costs!$D$1:$E$10,2,FALSE)</f>
        <v>175</v>
      </c>
      <c r="M2040">
        <f>VLOOKUP(C2040,age_costs!$A$1:$B$52,2,FALSE)</f>
        <v>0</v>
      </c>
    </row>
    <row r="2041" spans="1:13" x14ac:dyDescent="0.25">
      <c r="A2041" t="s">
        <v>1610</v>
      </c>
      <c r="B2041" t="s">
        <v>14567</v>
      </c>
      <c r="C2041" s="2">
        <f t="shared" si="93"/>
        <v>9</v>
      </c>
      <c r="D2041" t="s">
        <v>12</v>
      </c>
      <c r="E2041" t="s">
        <v>2263</v>
      </c>
      <c r="F2041">
        <v>6</v>
      </c>
      <c r="G2041" t="str">
        <f t="shared" si="94"/>
        <v>Small</v>
      </c>
      <c r="H2041" t="s">
        <v>7</v>
      </c>
      <c r="I2041" t="str">
        <f>IFERROR(VLOOKUP(A2041,sponsored_animals!$A$1:$C$2143,1,TRUE),0)</f>
        <v>178f1189a06b68</v>
      </c>
      <c r="J2041">
        <f>VLOOKUP(H2041,location_costs!$A$1:$B$6,2,FALSE)</f>
        <v>100</v>
      </c>
      <c r="K2041" t="str">
        <f t="shared" si="95"/>
        <v>Dog_Small</v>
      </c>
      <c r="L2041">
        <f>VLOOKUP(K2041,size_costs!$D$1:$E$10,2,FALSE)</f>
        <v>125</v>
      </c>
      <c r="M2041">
        <f>VLOOKUP(C2041,age_costs!$A$1:$B$52,2,FALSE)</f>
        <v>150</v>
      </c>
    </row>
    <row r="2042" spans="1:13" x14ac:dyDescent="0.25">
      <c r="A2042" t="s">
        <v>4541</v>
      </c>
      <c r="B2042" t="s">
        <v>14568</v>
      </c>
      <c r="C2042" s="2">
        <f t="shared" si="93"/>
        <v>4</v>
      </c>
      <c r="D2042" t="s">
        <v>12</v>
      </c>
      <c r="E2042" t="s">
        <v>2182</v>
      </c>
      <c r="F2042">
        <v>9</v>
      </c>
      <c r="G2042" t="str">
        <f t="shared" si="94"/>
        <v>Small</v>
      </c>
      <c r="H2042" t="s">
        <v>4</v>
      </c>
      <c r="I2042">
        <f>IFERROR(VLOOKUP(A2042,sponsored_animals!$A$1:$C$2143,1,TRUE),0)</f>
        <v>0</v>
      </c>
      <c r="J2042">
        <f>VLOOKUP(H2042,location_costs!$A$1:$B$6,2,FALSE)</f>
        <v>110</v>
      </c>
      <c r="K2042" t="str">
        <f t="shared" si="95"/>
        <v>Dog_Small</v>
      </c>
      <c r="L2042">
        <f>VLOOKUP(K2042,size_costs!$D$1:$E$10,2,FALSE)</f>
        <v>125</v>
      </c>
      <c r="M2042">
        <f>VLOOKUP(C2042,age_costs!$A$1:$B$52,2,FALSE)</f>
        <v>0</v>
      </c>
    </row>
    <row r="2043" spans="1:13" x14ac:dyDescent="0.25">
      <c r="A2043" t="s">
        <v>4542</v>
      </c>
      <c r="B2043" t="s">
        <v>2605</v>
      </c>
      <c r="C2043" s="2">
        <f t="shared" si="93"/>
        <v>4</v>
      </c>
      <c r="D2043" t="s">
        <v>12</v>
      </c>
      <c r="E2043" t="s">
        <v>2202</v>
      </c>
      <c r="F2043">
        <v>31.5</v>
      </c>
      <c r="G2043" t="str">
        <f t="shared" si="94"/>
        <v>Large</v>
      </c>
      <c r="H2043" t="s">
        <v>3</v>
      </c>
      <c r="I2043" t="str">
        <f>IFERROR(VLOOKUP(A2043,sponsored_animals!$A$1:$C$2143,1,TRUE),0)</f>
        <v>178f1189a06b68</v>
      </c>
      <c r="J2043">
        <f>VLOOKUP(H2043,location_costs!$A$1:$B$6,2,FALSE)</f>
        <v>120</v>
      </c>
      <c r="K2043" t="str">
        <f t="shared" si="95"/>
        <v>Dog_Large</v>
      </c>
      <c r="L2043">
        <f>VLOOKUP(K2043,size_costs!$D$1:$E$10,2,FALSE)</f>
        <v>175</v>
      </c>
      <c r="M2043">
        <f>VLOOKUP(C2043,age_costs!$A$1:$B$52,2,FALSE)</f>
        <v>0</v>
      </c>
    </row>
    <row r="2044" spans="1:13" x14ac:dyDescent="0.25">
      <c r="A2044" t="s">
        <v>4543</v>
      </c>
      <c r="B2044" t="s">
        <v>14509</v>
      </c>
      <c r="C2044" s="2">
        <f t="shared" si="93"/>
        <v>3</v>
      </c>
      <c r="D2044" t="s">
        <v>12</v>
      </c>
      <c r="E2044" t="s">
        <v>2233</v>
      </c>
      <c r="F2044">
        <v>39</v>
      </c>
      <c r="G2044" t="str">
        <f t="shared" si="94"/>
        <v>Large</v>
      </c>
      <c r="H2044" t="s">
        <v>5</v>
      </c>
      <c r="I2044" t="str">
        <f>IFERROR(VLOOKUP(A2044,sponsored_animals!$A$1:$C$2143,1,TRUE),0)</f>
        <v>178f1189a06b68</v>
      </c>
      <c r="J2044">
        <f>VLOOKUP(H2044,location_costs!$A$1:$B$6,2,FALSE)</f>
        <v>140</v>
      </c>
      <c r="K2044" t="str">
        <f t="shared" si="95"/>
        <v>Dog_Large</v>
      </c>
      <c r="L2044">
        <f>VLOOKUP(K2044,size_costs!$D$1:$E$10,2,FALSE)</f>
        <v>175</v>
      </c>
      <c r="M2044">
        <f>VLOOKUP(C2044,age_costs!$A$1:$B$52,2,FALSE)</f>
        <v>0</v>
      </c>
    </row>
    <row r="2045" spans="1:13" x14ac:dyDescent="0.25">
      <c r="A2045" t="s">
        <v>4544</v>
      </c>
      <c r="B2045" t="s">
        <v>14569</v>
      </c>
      <c r="C2045" s="2">
        <f t="shared" si="93"/>
        <v>8</v>
      </c>
      <c r="D2045" t="s">
        <v>19</v>
      </c>
      <c r="E2045" t="s">
        <v>2311</v>
      </c>
      <c r="F2045">
        <v>6</v>
      </c>
      <c r="G2045" t="str">
        <f t="shared" si="94"/>
        <v>Medium</v>
      </c>
      <c r="H2045" t="s">
        <v>6</v>
      </c>
      <c r="I2045" t="str">
        <f>IFERROR(VLOOKUP(A2045,sponsored_animals!$A$1:$C$2143,1,TRUE),0)</f>
        <v>178f1189a06b68</v>
      </c>
      <c r="J2045">
        <f>VLOOKUP(H2045,location_costs!$A$1:$B$6,2,FALSE)</f>
        <v>135</v>
      </c>
      <c r="K2045" t="str">
        <f t="shared" si="95"/>
        <v>Cat_Medium</v>
      </c>
      <c r="L2045">
        <f>VLOOKUP(K2045,size_costs!$D$1:$E$10,2,FALSE)</f>
        <v>120</v>
      </c>
      <c r="M2045">
        <f>VLOOKUP(C2045,age_costs!$A$1:$B$52,2,FALSE)</f>
        <v>150</v>
      </c>
    </row>
    <row r="2046" spans="1:13" x14ac:dyDescent="0.25">
      <c r="A2046" t="s">
        <v>4545</v>
      </c>
      <c r="B2046" t="s">
        <v>4531</v>
      </c>
      <c r="C2046" s="2">
        <f t="shared" si="93"/>
        <v>5</v>
      </c>
      <c r="D2046" t="s">
        <v>12</v>
      </c>
      <c r="E2046" t="s">
        <v>2322</v>
      </c>
      <c r="F2046">
        <v>12</v>
      </c>
      <c r="G2046" t="str">
        <f t="shared" si="94"/>
        <v>Medium</v>
      </c>
      <c r="H2046" t="s">
        <v>4</v>
      </c>
      <c r="I2046" t="str">
        <f>IFERROR(VLOOKUP(A2046,sponsored_animals!$A$1:$C$2143,1,TRUE),0)</f>
        <v>36806649e5722d</v>
      </c>
      <c r="J2046">
        <f>VLOOKUP(H2046,location_costs!$A$1:$B$6,2,FALSE)</f>
        <v>110</v>
      </c>
      <c r="K2046" t="str">
        <f t="shared" si="95"/>
        <v>Dog_Medium</v>
      </c>
      <c r="L2046">
        <f>VLOOKUP(K2046,size_costs!$D$1:$E$10,2,FALSE)</f>
        <v>150</v>
      </c>
      <c r="M2046">
        <f>VLOOKUP(C2046,age_costs!$A$1:$B$52,2,FALSE)</f>
        <v>100</v>
      </c>
    </row>
    <row r="2047" spans="1:13" x14ac:dyDescent="0.25">
      <c r="A2047" t="s">
        <v>4547</v>
      </c>
      <c r="B2047" t="s">
        <v>14012</v>
      </c>
      <c r="C2047" s="2">
        <f t="shared" si="93"/>
        <v>6</v>
      </c>
      <c r="D2047" t="s">
        <v>19</v>
      </c>
      <c r="E2047" t="s">
        <v>2200</v>
      </c>
      <c r="F2047">
        <v>4</v>
      </c>
      <c r="G2047" t="str">
        <f t="shared" si="94"/>
        <v>Small</v>
      </c>
      <c r="H2047" t="s">
        <v>3</v>
      </c>
      <c r="I2047">
        <f>IFERROR(VLOOKUP(A2047,sponsored_animals!$A$1:$C$2143,1,TRUE),0)</f>
        <v>0</v>
      </c>
      <c r="J2047">
        <f>VLOOKUP(H2047,location_costs!$A$1:$B$6,2,FALSE)</f>
        <v>120</v>
      </c>
      <c r="K2047" t="str">
        <f t="shared" si="95"/>
        <v>Cat_Small</v>
      </c>
      <c r="L2047">
        <f>VLOOKUP(K2047,size_costs!$D$1:$E$10,2,FALSE)</f>
        <v>100</v>
      </c>
      <c r="M2047">
        <f>VLOOKUP(C2047,age_costs!$A$1:$B$52,2,FALSE)</f>
        <v>100</v>
      </c>
    </row>
    <row r="2048" spans="1:13" x14ac:dyDescent="0.25">
      <c r="A2048" t="s">
        <v>1830</v>
      </c>
      <c r="B2048" t="s">
        <v>14570</v>
      </c>
      <c r="C2048" s="2">
        <f t="shared" si="93"/>
        <v>7</v>
      </c>
      <c r="D2048" t="s">
        <v>19</v>
      </c>
      <c r="E2048" t="s">
        <v>2182</v>
      </c>
      <c r="F2048">
        <v>3</v>
      </c>
      <c r="G2048" t="str">
        <f t="shared" si="94"/>
        <v>Small</v>
      </c>
      <c r="H2048" t="s">
        <v>4</v>
      </c>
      <c r="I2048" t="str">
        <f>IFERROR(VLOOKUP(A2048,sponsored_animals!$A$1:$C$2143,1,TRUE),0)</f>
        <v>f3de00c24336c4</v>
      </c>
      <c r="J2048">
        <f>VLOOKUP(H2048,location_costs!$A$1:$B$6,2,FALSE)</f>
        <v>110</v>
      </c>
      <c r="K2048" t="str">
        <f t="shared" si="95"/>
        <v>Cat_Small</v>
      </c>
      <c r="L2048">
        <f>VLOOKUP(K2048,size_costs!$D$1:$E$10,2,FALSE)</f>
        <v>100</v>
      </c>
      <c r="M2048">
        <f>VLOOKUP(C2048,age_costs!$A$1:$B$52,2,FALSE)</f>
        <v>100</v>
      </c>
    </row>
    <row r="2049" spans="1:13" x14ac:dyDescent="0.25">
      <c r="A2049" t="s">
        <v>4548</v>
      </c>
      <c r="B2049" t="s">
        <v>3785</v>
      </c>
      <c r="C2049" s="2">
        <f t="shared" si="93"/>
        <v>6</v>
      </c>
      <c r="D2049" t="s">
        <v>19</v>
      </c>
      <c r="E2049" t="s">
        <v>2198</v>
      </c>
      <c r="F2049">
        <v>8.5</v>
      </c>
      <c r="G2049" t="str">
        <f t="shared" si="94"/>
        <v>Large</v>
      </c>
      <c r="H2049" t="s">
        <v>3</v>
      </c>
      <c r="I2049" t="str">
        <f>IFERROR(VLOOKUP(A2049,sponsored_animals!$A$1:$C$2143,1,TRUE),0)</f>
        <v>178f1189a06b68</v>
      </c>
      <c r="J2049">
        <f>VLOOKUP(H2049,location_costs!$A$1:$B$6,2,FALSE)</f>
        <v>120</v>
      </c>
      <c r="K2049" t="str">
        <f t="shared" si="95"/>
        <v>Cat_Large</v>
      </c>
      <c r="L2049">
        <f>VLOOKUP(K2049,size_costs!$D$1:$E$10,2,FALSE)</f>
        <v>140</v>
      </c>
      <c r="M2049">
        <f>VLOOKUP(C2049,age_costs!$A$1:$B$52,2,FALSE)</f>
        <v>100</v>
      </c>
    </row>
    <row r="2050" spans="1:13" x14ac:dyDescent="0.25">
      <c r="A2050" t="s">
        <v>4549</v>
      </c>
      <c r="B2050" t="s">
        <v>14571</v>
      </c>
      <c r="C2050" s="2">
        <f t="shared" si="93"/>
        <v>4</v>
      </c>
      <c r="D2050" t="s">
        <v>12</v>
      </c>
      <c r="E2050" t="s">
        <v>2241</v>
      </c>
      <c r="F2050">
        <v>27</v>
      </c>
      <c r="G2050" t="str">
        <f t="shared" si="94"/>
        <v>Medium</v>
      </c>
      <c r="H2050" t="s">
        <v>5</v>
      </c>
      <c r="I2050">
        <f>IFERROR(VLOOKUP(A2050,sponsored_animals!$A$1:$C$2143,1,TRUE),0)</f>
        <v>0</v>
      </c>
      <c r="J2050">
        <f>VLOOKUP(H2050,location_costs!$A$1:$B$6,2,FALSE)</f>
        <v>140</v>
      </c>
      <c r="K2050" t="str">
        <f t="shared" si="95"/>
        <v>Dog_Medium</v>
      </c>
      <c r="L2050">
        <f>VLOOKUP(K2050,size_costs!$D$1:$E$10,2,FALSE)</f>
        <v>150</v>
      </c>
      <c r="M2050">
        <f>VLOOKUP(C2050,age_costs!$A$1:$B$52,2,FALSE)</f>
        <v>0</v>
      </c>
    </row>
    <row r="2051" spans="1:13" x14ac:dyDescent="0.25">
      <c r="A2051" t="s">
        <v>4550</v>
      </c>
      <c r="B2051" t="s">
        <v>14572</v>
      </c>
      <c r="C2051" s="2">
        <f t="shared" ref="C2051:C2114" si="96">ROUND(YEARFRAC(B2051,"31/12/2021"),0)</f>
        <v>9</v>
      </c>
      <c r="D2051" t="s">
        <v>19</v>
      </c>
      <c r="E2051" t="s">
        <v>2340</v>
      </c>
      <c r="F2051">
        <v>6</v>
      </c>
      <c r="G2051" t="str">
        <f t="shared" ref="G2051:G2114" si="97">IF(AND(D2051="Dog",F2051&lt;=10),"Small",IF(AND(D2051="Dog",F2051&gt;10,F2051&lt;=30),"Medium",IF(AND(D2051="Dog",F2051&gt;30),"Large",IF(AND(D2051="Cat",F2051&lt;=5),"Small",IF(AND(D2051="Cat",F2051&gt;5,F2051&lt;=7),"Medium",IF(AND(D2051="Cat",F2051&gt;=7),"Large",IF(AND(D2051="Bird",F2051&lt;=0.7),"Small",IF(AND(D2051="Bird",F2051&gt;0.7,F2051&lt;=1.1),"Medium",IF(AND(D2051="Bird",F2051&gt;1.1),"Large","Erro")))))))))</f>
        <v>Medium</v>
      </c>
      <c r="H2051" t="s">
        <v>7</v>
      </c>
      <c r="I2051" t="str">
        <f>IFERROR(VLOOKUP(A2051,sponsored_animals!$A$1:$C$2143,1,TRUE),0)</f>
        <v>36806649e5722d</v>
      </c>
      <c r="J2051">
        <f>VLOOKUP(H2051,location_costs!$A$1:$B$6,2,FALSE)</f>
        <v>100</v>
      </c>
      <c r="K2051" t="str">
        <f t="shared" ref="K2051:K2114" si="98">D2051&amp;"_"&amp;G2051</f>
        <v>Cat_Medium</v>
      </c>
      <c r="L2051">
        <f>VLOOKUP(K2051,size_costs!$D$1:$E$10,2,FALSE)</f>
        <v>120</v>
      </c>
      <c r="M2051">
        <f>VLOOKUP(C2051,age_costs!$A$1:$B$52,2,FALSE)</f>
        <v>150</v>
      </c>
    </row>
    <row r="2052" spans="1:13" x14ac:dyDescent="0.25">
      <c r="A2052" t="s">
        <v>4551</v>
      </c>
      <c r="B2052" t="s">
        <v>13542</v>
      </c>
      <c r="C2052" s="2">
        <f t="shared" si="96"/>
        <v>3</v>
      </c>
      <c r="D2052" t="s">
        <v>19</v>
      </c>
      <c r="E2052" t="s">
        <v>2198</v>
      </c>
      <c r="F2052">
        <v>10</v>
      </c>
      <c r="G2052" t="str">
        <f t="shared" si="97"/>
        <v>Large</v>
      </c>
      <c r="H2052" t="s">
        <v>7</v>
      </c>
      <c r="I2052">
        <f>IFERROR(VLOOKUP(A2052,sponsored_animals!$A$1:$C$2143,1,TRUE),0)</f>
        <v>0</v>
      </c>
      <c r="J2052">
        <f>VLOOKUP(H2052,location_costs!$A$1:$B$6,2,FALSE)</f>
        <v>100</v>
      </c>
      <c r="K2052" t="str">
        <f t="shared" si="98"/>
        <v>Cat_Large</v>
      </c>
      <c r="L2052">
        <f>VLOOKUP(K2052,size_costs!$D$1:$E$10,2,FALSE)</f>
        <v>140</v>
      </c>
      <c r="M2052">
        <f>VLOOKUP(C2052,age_costs!$A$1:$B$52,2,FALSE)</f>
        <v>0</v>
      </c>
    </row>
    <row r="2053" spans="1:13" x14ac:dyDescent="0.25">
      <c r="A2053" t="s">
        <v>4552</v>
      </c>
      <c r="B2053" t="s">
        <v>13759</v>
      </c>
      <c r="C2053" s="2">
        <f t="shared" si="96"/>
        <v>6</v>
      </c>
      <c r="D2053" t="s">
        <v>12</v>
      </c>
      <c r="E2053" t="s">
        <v>2180</v>
      </c>
      <c r="F2053">
        <v>9</v>
      </c>
      <c r="G2053" t="str">
        <f t="shared" si="97"/>
        <v>Small</v>
      </c>
      <c r="H2053" t="s">
        <v>6</v>
      </c>
      <c r="I2053" t="str">
        <f>IFERROR(VLOOKUP(A2053,sponsored_animals!$A$1:$C$2143,1,TRUE),0)</f>
        <v>36806649e5722d</v>
      </c>
      <c r="J2053">
        <f>VLOOKUP(H2053,location_costs!$A$1:$B$6,2,FALSE)</f>
        <v>135</v>
      </c>
      <c r="K2053" t="str">
        <f t="shared" si="98"/>
        <v>Dog_Small</v>
      </c>
      <c r="L2053">
        <f>VLOOKUP(K2053,size_costs!$D$1:$E$10,2,FALSE)</f>
        <v>125</v>
      </c>
      <c r="M2053">
        <f>VLOOKUP(C2053,age_costs!$A$1:$B$52,2,FALSE)</f>
        <v>100</v>
      </c>
    </row>
    <row r="2054" spans="1:13" x14ac:dyDescent="0.25">
      <c r="A2054" t="s">
        <v>4553</v>
      </c>
      <c r="B2054" t="s">
        <v>2450</v>
      </c>
      <c r="C2054" s="2">
        <f t="shared" si="96"/>
        <v>3</v>
      </c>
      <c r="D2054" t="s">
        <v>12</v>
      </c>
      <c r="E2054" t="s">
        <v>2223</v>
      </c>
      <c r="F2054">
        <v>45</v>
      </c>
      <c r="G2054" t="str">
        <f t="shared" si="97"/>
        <v>Large</v>
      </c>
      <c r="H2054" t="s">
        <v>6</v>
      </c>
      <c r="I2054" t="str">
        <f>IFERROR(VLOOKUP(A2054,sponsored_animals!$A$1:$C$2143,1,TRUE),0)</f>
        <v>7c0c3e04e6a4d4</v>
      </c>
      <c r="J2054">
        <f>VLOOKUP(H2054,location_costs!$A$1:$B$6,2,FALSE)</f>
        <v>135</v>
      </c>
      <c r="K2054" t="str">
        <f t="shared" si="98"/>
        <v>Dog_Large</v>
      </c>
      <c r="L2054">
        <f>VLOOKUP(K2054,size_costs!$D$1:$E$10,2,FALSE)</f>
        <v>175</v>
      </c>
      <c r="M2054">
        <f>VLOOKUP(C2054,age_costs!$A$1:$B$52,2,FALSE)</f>
        <v>0</v>
      </c>
    </row>
    <row r="2055" spans="1:13" x14ac:dyDescent="0.25">
      <c r="A2055" t="s">
        <v>4554</v>
      </c>
      <c r="B2055" t="s">
        <v>13876</v>
      </c>
      <c r="C2055" s="2">
        <f t="shared" si="96"/>
        <v>8</v>
      </c>
      <c r="D2055" t="s">
        <v>19</v>
      </c>
      <c r="E2055" t="s">
        <v>2311</v>
      </c>
      <c r="F2055">
        <v>8</v>
      </c>
      <c r="G2055" t="str">
        <f t="shared" si="97"/>
        <v>Large</v>
      </c>
      <c r="H2055" t="s">
        <v>3</v>
      </c>
      <c r="I2055" t="str">
        <f>IFERROR(VLOOKUP(A2055,sponsored_animals!$A$1:$C$2143,1,TRUE),0)</f>
        <v>36806649e5722d</v>
      </c>
      <c r="J2055">
        <f>VLOOKUP(H2055,location_costs!$A$1:$B$6,2,FALSE)</f>
        <v>120</v>
      </c>
      <c r="K2055" t="str">
        <f t="shared" si="98"/>
        <v>Cat_Large</v>
      </c>
      <c r="L2055">
        <f>VLOOKUP(K2055,size_costs!$D$1:$E$10,2,FALSE)</f>
        <v>140</v>
      </c>
      <c r="M2055">
        <f>VLOOKUP(C2055,age_costs!$A$1:$B$52,2,FALSE)</f>
        <v>150</v>
      </c>
    </row>
    <row r="2056" spans="1:13" x14ac:dyDescent="0.25">
      <c r="A2056" t="s">
        <v>824</v>
      </c>
      <c r="B2056" t="s">
        <v>3078</v>
      </c>
      <c r="C2056" s="2">
        <f t="shared" si="96"/>
        <v>3</v>
      </c>
      <c r="D2056" t="s">
        <v>12</v>
      </c>
      <c r="E2056" t="s">
        <v>2223</v>
      </c>
      <c r="F2056">
        <v>22</v>
      </c>
      <c r="G2056" t="str">
        <f t="shared" si="97"/>
        <v>Medium</v>
      </c>
      <c r="H2056" t="s">
        <v>5</v>
      </c>
      <c r="I2056" t="str">
        <f>IFERROR(VLOOKUP(A2056,sponsored_animals!$A$1:$C$2143,1,TRUE),0)</f>
        <v>4fca6ef6dbda96</v>
      </c>
      <c r="J2056">
        <f>VLOOKUP(H2056,location_costs!$A$1:$B$6,2,FALSE)</f>
        <v>140</v>
      </c>
      <c r="K2056" t="str">
        <f t="shared" si="98"/>
        <v>Dog_Medium</v>
      </c>
      <c r="L2056">
        <f>VLOOKUP(K2056,size_costs!$D$1:$E$10,2,FALSE)</f>
        <v>150</v>
      </c>
      <c r="M2056">
        <f>VLOOKUP(C2056,age_costs!$A$1:$B$52,2,FALSE)</f>
        <v>0</v>
      </c>
    </row>
    <row r="2057" spans="1:13" x14ac:dyDescent="0.25">
      <c r="A2057" t="s">
        <v>256</v>
      </c>
      <c r="B2057" t="s">
        <v>2899</v>
      </c>
      <c r="C2057" s="2">
        <f t="shared" si="96"/>
        <v>9</v>
      </c>
      <c r="D2057" t="s">
        <v>19</v>
      </c>
      <c r="E2057" t="s">
        <v>2174</v>
      </c>
      <c r="F2057">
        <v>8</v>
      </c>
      <c r="G2057" t="str">
        <f t="shared" si="97"/>
        <v>Large</v>
      </c>
      <c r="H2057" t="s">
        <v>6</v>
      </c>
      <c r="I2057" t="str">
        <f>IFERROR(VLOOKUP(A2057,sponsored_animals!$A$1:$C$2143,1,TRUE),0)</f>
        <v>7c0c3e04e6a4d4</v>
      </c>
      <c r="J2057">
        <f>VLOOKUP(H2057,location_costs!$A$1:$B$6,2,FALSE)</f>
        <v>135</v>
      </c>
      <c r="K2057" t="str">
        <f t="shared" si="98"/>
        <v>Cat_Large</v>
      </c>
      <c r="L2057">
        <f>VLOOKUP(K2057,size_costs!$D$1:$E$10,2,FALSE)</f>
        <v>140</v>
      </c>
      <c r="M2057">
        <f>VLOOKUP(C2057,age_costs!$A$1:$B$52,2,FALSE)</f>
        <v>150</v>
      </c>
    </row>
    <row r="2058" spans="1:13" x14ac:dyDescent="0.25">
      <c r="A2058" t="s">
        <v>4556</v>
      </c>
      <c r="B2058" t="s">
        <v>6345</v>
      </c>
      <c r="C2058" s="2">
        <f t="shared" si="96"/>
        <v>16</v>
      </c>
      <c r="D2058" t="s">
        <v>19</v>
      </c>
      <c r="E2058" t="s">
        <v>2252</v>
      </c>
      <c r="F2058">
        <v>9</v>
      </c>
      <c r="G2058" t="str">
        <f t="shared" si="97"/>
        <v>Large</v>
      </c>
      <c r="H2058" t="s">
        <v>3</v>
      </c>
      <c r="I2058" t="str">
        <f>IFERROR(VLOOKUP(A2058,sponsored_animals!$A$1:$C$2143,1,TRUE),0)</f>
        <v>214f8f6b359a1e</v>
      </c>
      <c r="J2058">
        <f>VLOOKUP(H2058,location_costs!$A$1:$B$6,2,FALSE)</f>
        <v>120</v>
      </c>
      <c r="K2058" t="str">
        <f t="shared" si="98"/>
        <v>Cat_Large</v>
      </c>
      <c r="L2058">
        <f>VLOOKUP(K2058,size_costs!$D$1:$E$10,2,FALSE)</f>
        <v>140</v>
      </c>
      <c r="M2058">
        <f>VLOOKUP(C2058,age_costs!$A$1:$B$52,2,FALSE)</f>
        <v>300</v>
      </c>
    </row>
    <row r="2059" spans="1:13" x14ac:dyDescent="0.25">
      <c r="A2059" t="s">
        <v>2050</v>
      </c>
      <c r="B2059" t="s">
        <v>14573</v>
      </c>
      <c r="C2059" s="2">
        <f t="shared" si="96"/>
        <v>10</v>
      </c>
      <c r="D2059" t="s">
        <v>12</v>
      </c>
      <c r="E2059" t="s">
        <v>2217</v>
      </c>
      <c r="F2059">
        <v>33</v>
      </c>
      <c r="G2059" t="str">
        <f t="shared" si="97"/>
        <v>Large</v>
      </c>
      <c r="H2059" t="s">
        <v>6</v>
      </c>
      <c r="I2059">
        <f>IFERROR(VLOOKUP(A2059,sponsored_animals!$A$1:$C$2143,1,TRUE),0)</f>
        <v>0</v>
      </c>
      <c r="J2059">
        <f>VLOOKUP(H2059,location_costs!$A$1:$B$6,2,FALSE)</f>
        <v>135</v>
      </c>
      <c r="K2059" t="str">
        <f t="shared" si="98"/>
        <v>Dog_Large</v>
      </c>
      <c r="L2059">
        <f>VLOOKUP(K2059,size_costs!$D$1:$E$10,2,FALSE)</f>
        <v>175</v>
      </c>
      <c r="M2059">
        <f>VLOOKUP(C2059,age_costs!$A$1:$B$52,2,FALSE)</f>
        <v>150</v>
      </c>
    </row>
    <row r="2060" spans="1:13" x14ac:dyDescent="0.25">
      <c r="A2060" t="s">
        <v>4558</v>
      </c>
      <c r="B2060" t="s">
        <v>3575</v>
      </c>
      <c r="C2060" s="2">
        <f t="shared" si="96"/>
        <v>2</v>
      </c>
      <c r="D2060" t="s">
        <v>12</v>
      </c>
      <c r="E2060" t="s">
        <v>2190</v>
      </c>
      <c r="F2060">
        <v>49</v>
      </c>
      <c r="G2060" t="str">
        <f t="shared" si="97"/>
        <v>Large</v>
      </c>
      <c r="H2060" t="s">
        <v>6</v>
      </c>
      <c r="I2060" t="str">
        <f>IFERROR(VLOOKUP(A2060,sponsored_animals!$A$1:$C$2143,1,TRUE),0)</f>
        <v>36806649e5722d</v>
      </c>
      <c r="J2060">
        <f>VLOOKUP(H2060,location_costs!$A$1:$B$6,2,FALSE)</f>
        <v>135</v>
      </c>
      <c r="K2060" t="str">
        <f t="shared" si="98"/>
        <v>Dog_Large</v>
      </c>
      <c r="L2060">
        <f>VLOOKUP(K2060,size_costs!$D$1:$E$10,2,FALSE)</f>
        <v>175</v>
      </c>
      <c r="M2060">
        <f>VLOOKUP(C2060,age_costs!$A$1:$B$52,2,FALSE)</f>
        <v>0</v>
      </c>
    </row>
    <row r="2061" spans="1:13" x14ac:dyDescent="0.25">
      <c r="A2061" t="s">
        <v>4559</v>
      </c>
      <c r="B2061" t="s">
        <v>13706</v>
      </c>
      <c r="C2061" s="2">
        <f t="shared" si="96"/>
        <v>5</v>
      </c>
      <c r="D2061" t="s">
        <v>19</v>
      </c>
      <c r="E2061" t="s">
        <v>2340</v>
      </c>
      <c r="F2061">
        <v>10</v>
      </c>
      <c r="G2061" t="str">
        <f t="shared" si="97"/>
        <v>Large</v>
      </c>
      <c r="H2061" t="s">
        <v>6</v>
      </c>
      <c r="I2061" t="str">
        <f>IFERROR(VLOOKUP(A2061,sponsored_animals!$A$1:$C$2143,1,TRUE),0)</f>
        <v>36806649e5722d</v>
      </c>
      <c r="J2061">
        <f>VLOOKUP(H2061,location_costs!$A$1:$B$6,2,FALSE)</f>
        <v>135</v>
      </c>
      <c r="K2061" t="str">
        <f t="shared" si="98"/>
        <v>Cat_Large</v>
      </c>
      <c r="L2061">
        <f>VLOOKUP(K2061,size_costs!$D$1:$E$10,2,FALSE)</f>
        <v>140</v>
      </c>
      <c r="M2061">
        <f>VLOOKUP(C2061,age_costs!$A$1:$B$52,2,FALSE)</f>
        <v>100</v>
      </c>
    </row>
    <row r="2062" spans="1:13" x14ac:dyDescent="0.25">
      <c r="A2062" t="s">
        <v>4560</v>
      </c>
      <c r="B2062" t="s">
        <v>7535</v>
      </c>
      <c r="C2062" s="2">
        <f t="shared" si="96"/>
        <v>9</v>
      </c>
      <c r="D2062" t="s">
        <v>12</v>
      </c>
      <c r="E2062" t="s">
        <v>2241</v>
      </c>
      <c r="F2062">
        <v>33</v>
      </c>
      <c r="G2062" t="str">
        <f t="shared" si="97"/>
        <v>Large</v>
      </c>
      <c r="H2062" t="s">
        <v>7</v>
      </c>
      <c r="I2062" t="str">
        <f>IFERROR(VLOOKUP(A2062,sponsored_animals!$A$1:$C$2143,1,TRUE),0)</f>
        <v>178f1189a06b68</v>
      </c>
      <c r="J2062">
        <f>VLOOKUP(H2062,location_costs!$A$1:$B$6,2,FALSE)</f>
        <v>100</v>
      </c>
      <c r="K2062" t="str">
        <f t="shared" si="98"/>
        <v>Dog_Large</v>
      </c>
      <c r="L2062">
        <f>VLOOKUP(K2062,size_costs!$D$1:$E$10,2,FALSE)</f>
        <v>175</v>
      </c>
      <c r="M2062">
        <f>VLOOKUP(C2062,age_costs!$A$1:$B$52,2,FALSE)</f>
        <v>150</v>
      </c>
    </row>
    <row r="2063" spans="1:13" x14ac:dyDescent="0.25">
      <c r="A2063" t="s">
        <v>4562</v>
      </c>
      <c r="B2063" t="s">
        <v>14574</v>
      </c>
      <c r="C2063" s="2">
        <f t="shared" si="96"/>
        <v>5</v>
      </c>
      <c r="D2063" t="s">
        <v>19</v>
      </c>
      <c r="E2063" t="s">
        <v>2340</v>
      </c>
      <c r="F2063">
        <v>8</v>
      </c>
      <c r="G2063" t="str">
        <f t="shared" si="97"/>
        <v>Large</v>
      </c>
      <c r="H2063" t="s">
        <v>5</v>
      </c>
      <c r="I2063" t="str">
        <f>IFERROR(VLOOKUP(A2063,sponsored_animals!$A$1:$C$2143,1,TRUE),0)</f>
        <v>f3de00c24336c4</v>
      </c>
      <c r="J2063">
        <f>VLOOKUP(H2063,location_costs!$A$1:$B$6,2,FALSE)</f>
        <v>140</v>
      </c>
      <c r="K2063" t="str">
        <f t="shared" si="98"/>
        <v>Cat_Large</v>
      </c>
      <c r="L2063">
        <f>VLOOKUP(K2063,size_costs!$D$1:$E$10,2,FALSE)</f>
        <v>140</v>
      </c>
      <c r="M2063">
        <f>VLOOKUP(C2063,age_costs!$A$1:$B$52,2,FALSE)</f>
        <v>100</v>
      </c>
    </row>
    <row r="2064" spans="1:13" x14ac:dyDescent="0.25">
      <c r="A2064" t="s">
        <v>4563</v>
      </c>
      <c r="B2064" t="s">
        <v>14575</v>
      </c>
      <c r="C2064" s="2">
        <f t="shared" si="96"/>
        <v>2</v>
      </c>
      <c r="D2064" t="s">
        <v>12</v>
      </c>
      <c r="E2064" t="s">
        <v>2202</v>
      </c>
      <c r="F2064">
        <v>19</v>
      </c>
      <c r="G2064" t="str">
        <f t="shared" si="97"/>
        <v>Medium</v>
      </c>
      <c r="H2064" t="s">
        <v>4</v>
      </c>
      <c r="I2064">
        <f>IFERROR(VLOOKUP(A2064,sponsored_animals!$A$1:$C$2143,1,TRUE),0)</f>
        <v>0</v>
      </c>
      <c r="J2064">
        <f>VLOOKUP(H2064,location_costs!$A$1:$B$6,2,FALSE)</f>
        <v>110</v>
      </c>
      <c r="K2064" t="str">
        <f t="shared" si="98"/>
        <v>Dog_Medium</v>
      </c>
      <c r="L2064">
        <f>VLOOKUP(K2064,size_costs!$D$1:$E$10,2,FALSE)</f>
        <v>150</v>
      </c>
      <c r="M2064">
        <f>VLOOKUP(C2064,age_costs!$A$1:$B$52,2,FALSE)</f>
        <v>0</v>
      </c>
    </row>
    <row r="2065" spans="1:13" x14ac:dyDescent="0.25">
      <c r="A2065" t="s">
        <v>4564</v>
      </c>
      <c r="B2065" t="s">
        <v>7660</v>
      </c>
      <c r="C2065" s="2">
        <f t="shared" si="96"/>
        <v>10</v>
      </c>
      <c r="D2065" t="s">
        <v>12</v>
      </c>
      <c r="E2065" t="s">
        <v>2223</v>
      </c>
      <c r="F2065">
        <v>6</v>
      </c>
      <c r="G2065" t="str">
        <f t="shared" si="97"/>
        <v>Small</v>
      </c>
      <c r="H2065" t="s">
        <v>4</v>
      </c>
      <c r="I2065">
        <f>IFERROR(VLOOKUP(A2065,sponsored_animals!$A$1:$C$2143,1,TRUE),0)</f>
        <v>0</v>
      </c>
      <c r="J2065">
        <f>VLOOKUP(H2065,location_costs!$A$1:$B$6,2,FALSE)</f>
        <v>110</v>
      </c>
      <c r="K2065" t="str">
        <f t="shared" si="98"/>
        <v>Dog_Small</v>
      </c>
      <c r="L2065">
        <f>VLOOKUP(K2065,size_costs!$D$1:$E$10,2,FALSE)</f>
        <v>125</v>
      </c>
      <c r="M2065">
        <f>VLOOKUP(C2065,age_costs!$A$1:$B$52,2,FALSE)</f>
        <v>150</v>
      </c>
    </row>
    <row r="2066" spans="1:13" x14ac:dyDescent="0.25">
      <c r="A2066" t="s">
        <v>4566</v>
      </c>
      <c r="B2066" t="s">
        <v>14576</v>
      </c>
      <c r="C2066" s="2">
        <f t="shared" si="96"/>
        <v>4</v>
      </c>
      <c r="D2066" t="s">
        <v>19</v>
      </c>
      <c r="E2066" t="s">
        <v>2198</v>
      </c>
      <c r="F2066">
        <v>6.5</v>
      </c>
      <c r="G2066" t="str">
        <f t="shared" si="97"/>
        <v>Medium</v>
      </c>
      <c r="H2066" t="s">
        <v>3</v>
      </c>
      <c r="I2066" t="str">
        <f>IFERROR(VLOOKUP(A2066,sponsored_animals!$A$1:$C$2143,1,TRUE),0)</f>
        <v>b14069999a0ee6</v>
      </c>
      <c r="J2066">
        <f>VLOOKUP(H2066,location_costs!$A$1:$B$6,2,FALSE)</f>
        <v>120</v>
      </c>
      <c r="K2066" t="str">
        <f t="shared" si="98"/>
        <v>Cat_Medium</v>
      </c>
      <c r="L2066">
        <f>VLOOKUP(K2066,size_costs!$D$1:$E$10,2,FALSE)</f>
        <v>120</v>
      </c>
      <c r="M2066">
        <f>VLOOKUP(C2066,age_costs!$A$1:$B$52,2,FALSE)</f>
        <v>0</v>
      </c>
    </row>
    <row r="2067" spans="1:13" x14ac:dyDescent="0.25">
      <c r="A2067" t="s">
        <v>4567</v>
      </c>
      <c r="B2067" t="s">
        <v>14577</v>
      </c>
      <c r="C2067" s="2">
        <f t="shared" si="96"/>
        <v>8</v>
      </c>
      <c r="D2067" t="s">
        <v>12</v>
      </c>
      <c r="E2067" t="s">
        <v>2190</v>
      </c>
      <c r="F2067">
        <v>3</v>
      </c>
      <c r="G2067" t="str">
        <f t="shared" si="97"/>
        <v>Small</v>
      </c>
      <c r="H2067" t="s">
        <v>3</v>
      </c>
      <c r="I2067" t="str">
        <f>IFERROR(VLOOKUP(A2067,sponsored_animals!$A$1:$C$2143,1,TRUE),0)</f>
        <v>0ea863dbf1123f</v>
      </c>
      <c r="J2067">
        <f>VLOOKUP(H2067,location_costs!$A$1:$B$6,2,FALSE)</f>
        <v>120</v>
      </c>
      <c r="K2067" t="str">
        <f t="shared" si="98"/>
        <v>Dog_Small</v>
      </c>
      <c r="L2067">
        <f>VLOOKUP(K2067,size_costs!$D$1:$E$10,2,FALSE)</f>
        <v>125</v>
      </c>
      <c r="M2067">
        <f>VLOOKUP(C2067,age_costs!$A$1:$B$52,2,FALSE)</f>
        <v>150</v>
      </c>
    </row>
    <row r="2068" spans="1:13" x14ac:dyDescent="0.25">
      <c r="A2068" t="s">
        <v>4568</v>
      </c>
      <c r="B2068" t="s">
        <v>14578</v>
      </c>
      <c r="C2068" s="2">
        <f t="shared" si="96"/>
        <v>14</v>
      </c>
      <c r="D2068" t="s">
        <v>12</v>
      </c>
      <c r="E2068" t="s">
        <v>2217</v>
      </c>
      <c r="F2068">
        <v>27</v>
      </c>
      <c r="G2068" t="str">
        <f t="shared" si="97"/>
        <v>Medium</v>
      </c>
      <c r="H2068" t="s">
        <v>7</v>
      </c>
      <c r="I2068" t="str">
        <f>IFERROR(VLOOKUP(A2068,sponsored_animals!$A$1:$C$2143,1,TRUE),0)</f>
        <v>7c0c3e04e6a4d4</v>
      </c>
      <c r="J2068">
        <f>VLOOKUP(H2068,location_costs!$A$1:$B$6,2,FALSE)</f>
        <v>100</v>
      </c>
      <c r="K2068" t="str">
        <f t="shared" si="98"/>
        <v>Dog_Medium</v>
      </c>
      <c r="L2068">
        <f>VLOOKUP(K2068,size_costs!$D$1:$E$10,2,FALSE)</f>
        <v>150</v>
      </c>
      <c r="M2068">
        <f>VLOOKUP(C2068,age_costs!$A$1:$B$52,2,FALSE)</f>
        <v>200</v>
      </c>
    </row>
    <row r="2069" spans="1:13" x14ac:dyDescent="0.25">
      <c r="A2069" t="s">
        <v>4569</v>
      </c>
      <c r="B2069" t="s">
        <v>13867</v>
      </c>
      <c r="C2069" s="2">
        <f t="shared" si="96"/>
        <v>7</v>
      </c>
      <c r="D2069" t="s">
        <v>12</v>
      </c>
      <c r="E2069" t="s">
        <v>2217</v>
      </c>
      <c r="F2069">
        <v>41</v>
      </c>
      <c r="G2069" t="str">
        <f t="shared" si="97"/>
        <v>Large</v>
      </c>
      <c r="H2069" t="s">
        <v>6</v>
      </c>
      <c r="I2069">
        <f>IFERROR(VLOOKUP(A2069,sponsored_animals!$A$1:$C$2143,1,TRUE),0)</f>
        <v>0</v>
      </c>
      <c r="J2069">
        <f>VLOOKUP(H2069,location_costs!$A$1:$B$6,2,FALSE)</f>
        <v>135</v>
      </c>
      <c r="K2069" t="str">
        <f t="shared" si="98"/>
        <v>Dog_Large</v>
      </c>
      <c r="L2069">
        <f>VLOOKUP(K2069,size_costs!$D$1:$E$10,2,FALSE)</f>
        <v>175</v>
      </c>
      <c r="M2069">
        <f>VLOOKUP(C2069,age_costs!$A$1:$B$52,2,FALSE)</f>
        <v>100</v>
      </c>
    </row>
    <row r="2070" spans="1:13" x14ac:dyDescent="0.25">
      <c r="A2070" t="s">
        <v>4570</v>
      </c>
      <c r="B2070" t="s">
        <v>13863</v>
      </c>
      <c r="C2070" s="2">
        <f t="shared" si="96"/>
        <v>8</v>
      </c>
      <c r="D2070" t="s">
        <v>12</v>
      </c>
      <c r="E2070" t="s">
        <v>2226</v>
      </c>
      <c r="F2070">
        <v>6</v>
      </c>
      <c r="G2070" t="str">
        <f t="shared" si="97"/>
        <v>Small</v>
      </c>
      <c r="H2070" t="s">
        <v>3</v>
      </c>
      <c r="I2070" t="str">
        <f>IFERROR(VLOOKUP(A2070,sponsored_animals!$A$1:$C$2143,1,TRUE),0)</f>
        <v>36806649e5722d</v>
      </c>
      <c r="J2070">
        <f>VLOOKUP(H2070,location_costs!$A$1:$B$6,2,FALSE)</f>
        <v>120</v>
      </c>
      <c r="K2070" t="str">
        <f t="shared" si="98"/>
        <v>Dog_Small</v>
      </c>
      <c r="L2070">
        <f>VLOOKUP(K2070,size_costs!$D$1:$E$10,2,FALSE)</f>
        <v>125</v>
      </c>
      <c r="M2070">
        <f>VLOOKUP(C2070,age_costs!$A$1:$B$52,2,FALSE)</f>
        <v>150</v>
      </c>
    </row>
    <row r="2071" spans="1:13" x14ac:dyDescent="0.25">
      <c r="A2071" t="s">
        <v>1683</v>
      </c>
      <c r="B2071" t="s">
        <v>10642</v>
      </c>
      <c r="C2071" s="2">
        <f t="shared" si="96"/>
        <v>8</v>
      </c>
      <c r="D2071" t="s">
        <v>12</v>
      </c>
      <c r="E2071" t="s">
        <v>2241</v>
      </c>
      <c r="F2071">
        <v>28</v>
      </c>
      <c r="G2071" t="str">
        <f t="shared" si="97"/>
        <v>Medium</v>
      </c>
      <c r="H2071" t="s">
        <v>3</v>
      </c>
      <c r="I2071" t="str">
        <f>IFERROR(VLOOKUP(A2071,sponsored_animals!$A$1:$C$2143,1,TRUE),0)</f>
        <v>36806649e5722d</v>
      </c>
      <c r="J2071">
        <f>VLOOKUP(H2071,location_costs!$A$1:$B$6,2,FALSE)</f>
        <v>120</v>
      </c>
      <c r="K2071" t="str">
        <f t="shared" si="98"/>
        <v>Dog_Medium</v>
      </c>
      <c r="L2071">
        <f>VLOOKUP(K2071,size_costs!$D$1:$E$10,2,FALSE)</f>
        <v>150</v>
      </c>
      <c r="M2071">
        <f>VLOOKUP(C2071,age_costs!$A$1:$B$52,2,FALSE)</f>
        <v>150</v>
      </c>
    </row>
    <row r="2072" spans="1:13" x14ac:dyDescent="0.25">
      <c r="A2072" t="s">
        <v>4571</v>
      </c>
      <c r="B2072" t="s">
        <v>14579</v>
      </c>
      <c r="C2072" s="2">
        <f t="shared" si="96"/>
        <v>8</v>
      </c>
      <c r="D2072" t="s">
        <v>19</v>
      </c>
      <c r="E2072" t="s">
        <v>2198</v>
      </c>
      <c r="F2072">
        <v>9</v>
      </c>
      <c r="G2072" t="str">
        <f t="shared" si="97"/>
        <v>Large</v>
      </c>
      <c r="H2072" t="s">
        <v>3</v>
      </c>
      <c r="I2072" t="str">
        <f>IFERROR(VLOOKUP(A2072,sponsored_animals!$A$1:$C$2143,1,TRUE),0)</f>
        <v>36806649e5722d</v>
      </c>
      <c r="J2072">
        <f>VLOOKUP(H2072,location_costs!$A$1:$B$6,2,FALSE)</f>
        <v>120</v>
      </c>
      <c r="K2072" t="str">
        <f t="shared" si="98"/>
        <v>Cat_Large</v>
      </c>
      <c r="L2072">
        <f>VLOOKUP(K2072,size_costs!$D$1:$E$10,2,FALSE)</f>
        <v>140</v>
      </c>
      <c r="M2072">
        <f>VLOOKUP(C2072,age_costs!$A$1:$B$52,2,FALSE)</f>
        <v>150</v>
      </c>
    </row>
    <row r="2073" spans="1:13" x14ac:dyDescent="0.25">
      <c r="A2073" t="s">
        <v>4572</v>
      </c>
      <c r="B2073" t="s">
        <v>14580</v>
      </c>
      <c r="C2073" s="2">
        <f t="shared" si="96"/>
        <v>4</v>
      </c>
      <c r="D2073" t="s">
        <v>12</v>
      </c>
      <c r="E2073" t="s">
        <v>2194</v>
      </c>
      <c r="F2073">
        <v>49</v>
      </c>
      <c r="G2073" t="str">
        <f t="shared" si="97"/>
        <v>Large</v>
      </c>
      <c r="H2073" t="s">
        <v>4</v>
      </c>
      <c r="I2073" t="str">
        <f>IFERROR(VLOOKUP(A2073,sponsored_animals!$A$1:$C$2143,1,TRUE),0)</f>
        <v>178f1189a06b68</v>
      </c>
      <c r="J2073">
        <f>VLOOKUP(H2073,location_costs!$A$1:$B$6,2,FALSE)</f>
        <v>110</v>
      </c>
      <c r="K2073" t="str">
        <f t="shared" si="98"/>
        <v>Dog_Large</v>
      </c>
      <c r="L2073">
        <f>VLOOKUP(K2073,size_costs!$D$1:$E$10,2,FALSE)</f>
        <v>175</v>
      </c>
      <c r="M2073">
        <f>VLOOKUP(C2073,age_costs!$A$1:$B$52,2,FALSE)</f>
        <v>0</v>
      </c>
    </row>
    <row r="2074" spans="1:13" x14ac:dyDescent="0.25">
      <c r="A2074" t="s">
        <v>4573</v>
      </c>
      <c r="B2074" t="s">
        <v>14581</v>
      </c>
      <c r="C2074" s="2">
        <f t="shared" si="96"/>
        <v>8</v>
      </c>
      <c r="D2074" t="s">
        <v>19</v>
      </c>
      <c r="E2074" t="s">
        <v>2340</v>
      </c>
      <c r="F2074">
        <v>6</v>
      </c>
      <c r="G2074" t="str">
        <f t="shared" si="97"/>
        <v>Medium</v>
      </c>
      <c r="H2074" t="s">
        <v>5</v>
      </c>
      <c r="I2074" t="str">
        <f>IFERROR(VLOOKUP(A2074,sponsored_animals!$A$1:$C$2143,1,TRUE),0)</f>
        <v>178f1189a06b68</v>
      </c>
      <c r="J2074">
        <f>VLOOKUP(H2074,location_costs!$A$1:$B$6,2,FALSE)</f>
        <v>140</v>
      </c>
      <c r="K2074" t="str">
        <f t="shared" si="98"/>
        <v>Cat_Medium</v>
      </c>
      <c r="L2074">
        <f>VLOOKUP(K2074,size_costs!$D$1:$E$10,2,FALSE)</f>
        <v>120</v>
      </c>
      <c r="M2074">
        <f>VLOOKUP(C2074,age_costs!$A$1:$B$52,2,FALSE)</f>
        <v>150</v>
      </c>
    </row>
    <row r="2075" spans="1:13" x14ac:dyDescent="0.25">
      <c r="A2075" t="s">
        <v>4574</v>
      </c>
      <c r="B2075" t="s">
        <v>14582</v>
      </c>
      <c r="C2075" s="2">
        <f t="shared" si="96"/>
        <v>1</v>
      </c>
      <c r="D2075" t="s">
        <v>19</v>
      </c>
      <c r="E2075" t="s">
        <v>2350</v>
      </c>
      <c r="F2075">
        <v>8</v>
      </c>
      <c r="G2075" t="str">
        <f t="shared" si="97"/>
        <v>Large</v>
      </c>
      <c r="H2075" t="s">
        <v>7</v>
      </c>
      <c r="I2075" t="str">
        <f>IFERROR(VLOOKUP(A2075,sponsored_animals!$A$1:$C$2143,1,TRUE),0)</f>
        <v>214f8f6b359a1e</v>
      </c>
      <c r="J2075">
        <f>VLOOKUP(H2075,location_costs!$A$1:$B$6,2,FALSE)</f>
        <v>100</v>
      </c>
      <c r="K2075" t="str">
        <f t="shared" si="98"/>
        <v>Cat_Large</v>
      </c>
      <c r="L2075">
        <f>VLOOKUP(K2075,size_costs!$D$1:$E$10,2,FALSE)</f>
        <v>140</v>
      </c>
      <c r="M2075">
        <f>VLOOKUP(C2075,age_costs!$A$1:$B$52,2,FALSE)</f>
        <v>0</v>
      </c>
    </row>
    <row r="2076" spans="1:13" x14ac:dyDescent="0.25">
      <c r="A2076" t="s">
        <v>4575</v>
      </c>
      <c r="B2076" t="s">
        <v>14087</v>
      </c>
      <c r="C2076" s="2">
        <f t="shared" si="96"/>
        <v>6</v>
      </c>
      <c r="D2076" t="s">
        <v>12</v>
      </c>
      <c r="E2076" t="s">
        <v>2180</v>
      </c>
      <c r="F2076">
        <v>7</v>
      </c>
      <c r="G2076" t="str">
        <f t="shared" si="97"/>
        <v>Small</v>
      </c>
      <c r="H2076" t="s">
        <v>6</v>
      </c>
      <c r="I2076" t="str">
        <f>IFERROR(VLOOKUP(A2076,sponsored_animals!$A$1:$C$2143,1,TRUE),0)</f>
        <v>d40d0d9a6a4451</v>
      </c>
      <c r="J2076">
        <f>VLOOKUP(H2076,location_costs!$A$1:$B$6,2,FALSE)</f>
        <v>135</v>
      </c>
      <c r="K2076" t="str">
        <f t="shared" si="98"/>
        <v>Dog_Small</v>
      </c>
      <c r="L2076">
        <f>VLOOKUP(K2076,size_costs!$D$1:$E$10,2,FALSE)</f>
        <v>125</v>
      </c>
      <c r="M2076">
        <f>VLOOKUP(C2076,age_costs!$A$1:$B$52,2,FALSE)</f>
        <v>100</v>
      </c>
    </row>
    <row r="2077" spans="1:13" x14ac:dyDescent="0.25">
      <c r="A2077" t="s">
        <v>1405</v>
      </c>
      <c r="B2077" t="s">
        <v>13729</v>
      </c>
      <c r="C2077" s="2">
        <f t="shared" si="96"/>
        <v>11</v>
      </c>
      <c r="D2077" t="s">
        <v>12</v>
      </c>
      <c r="E2077" t="s">
        <v>2968</v>
      </c>
      <c r="F2077">
        <v>23</v>
      </c>
      <c r="G2077" t="str">
        <f t="shared" si="97"/>
        <v>Medium</v>
      </c>
      <c r="H2077" t="s">
        <v>7</v>
      </c>
      <c r="I2077" t="str">
        <f>IFERROR(VLOOKUP(A2077,sponsored_animals!$A$1:$C$2143,1,TRUE),0)</f>
        <v>214f8f6b359a1e</v>
      </c>
      <c r="J2077">
        <f>VLOOKUP(H2077,location_costs!$A$1:$B$6,2,FALSE)</f>
        <v>100</v>
      </c>
      <c r="K2077" t="str">
        <f t="shared" si="98"/>
        <v>Dog_Medium</v>
      </c>
      <c r="L2077">
        <f>VLOOKUP(K2077,size_costs!$D$1:$E$10,2,FALSE)</f>
        <v>150</v>
      </c>
      <c r="M2077">
        <f>VLOOKUP(C2077,age_costs!$A$1:$B$52,2,FALSE)</f>
        <v>150</v>
      </c>
    </row>
    <row r="2078" spans="1:13" x14ac:dyDescent="0.25">
      <c r="A2078" t="s">
        <v>4576</v>
      </c>
      <c r="B2078" t="s">
        <v>4577</v>
      </c>
      <c r="C2078" s="2">
        <f t="shared" si="96"/>
        <v>9</v>
      </c>
      <c r="D2078" t="s">
        <v>12</v>
      </c>
      <c r="E2078" t="s">
        <v>2186</v>
      </c>
      <c r="F2078">
        <v>26</v>
      </c>
      <c r="G2078" t="str">
        <f t="shared" si="97"/>
        <v>Medium</v>
      </c>
      <c r="H2078" t="s">
        <v>3</v>
      </c>
      <c r="I2078" t="str">
        <f>IFERROR(VLOOKUP(A2078,sponsored_animals!$A$1:$C$2143,1,TRUE),0)</f>
        <v>178f1189a06b68</v>
      </c>
      <c r="J2078">
        <f>VLOOKUP(H2078,location_costs!$A$1:$B$6,2,FALSE)</f>
        <v>120</v>
      </c>
      <c r="K2078" t="str">
        <f t="shared" si="98"/>
        <v>Dog_Medium</v>
      </c>
      <c r="L2078">
        <f>VLOOKUP(K2078,size_costs!$D$1:$E$10,2,FALSE)</f>
        <v>150</v>
      </c>
      <c r="M2078">
        <f>VLOOKUP(C2078,age_costs!$A$1:$B$52,2,FALSE)</f>
        <v>150</v>
      </c>
    </row>
    <row r="2079" spans="1:13" x14ac:dyDescent="0.25">
      <c r="A2079" t="s">
        <v>4578</v>
      </c>
      <c r="B2079" t="s">
        <v>14021</v>
      </c>
      <c r="C2079" s="2">
        <f t="shared" si="96"/>
        <v>8</v>
      </c>
      <c r="D2079" t="s">
        <v>12</v>
      </c>
      <c r="E2079" t="s">
        <v>2207</v>
      </c>
      <c r="F2079">
        <v>31.5</v>
      </c>
      <c r="G2079" t="str">
        <f t="shared" si="97"/>
        <v>Large</v>
      </c>
      <c r="H2079" t="s">
        <v>6</v>
      </c>
      <c r="I2079" t="str">
        <f>IFERROR(VLOOKUP(A2079,sponsored_animals!$A$1:$C$2143,1,TRUE),0)</f>
        <v>74228ffdfe76aa</v>
      </c>
      <c r="J2079">
        <f>VLOOKUP(H2079,location_costs!$A$1:$B$6,2,FALSE)</f>
        <v>135</v>
      </c>
      <c r="K2079" t="str">
        <f t="shared" si="98"/>
        <v>Dog_Large</v>
      </c>
      <c r="L2079">
        <f>VLOOKUP(K2079,size_costs!$D$1:$E$10,2,FALSE)</f>
        <v>175</v>
      </c>
      <c r="M2079">
        <f>VLOOKUP(C2079,age_costs!$A$1:$B$52,2,FALSE)</f>
        <v>150</v>
      </c>
    </row>
    <row r="2080" spans="1:13" x14ac:dyDescent="0.25">
      <c r="A2080" t="s">
        <v>4579</v>
      </c>
      <c r="B2080" t="s">
        <v>14448</v>
      </c>
      <c r="C2080" s="2">
        <f t="shared" si="96"/>
        <v>8</v>
      </c>
      <c r="D2080" t="s">
        <v>12</v>
      </c>
      <c r="E2080" t="s">
        <v>2190</v>
      </c>
      <c r="F2080">
        <v>8</v>
      </c>
      <c r="G2080" t="str">
        <f t="shared" si="97"/>
        <v>Small</v>
      </c>
      <c r="H2080" t="s">
        <v>4</v>
      </c>
      <c r="I2080" t="str">
        <f>IFERROR(VLOOKUP(A2080,sponsored_animals!$A$1:$C$2143,1,TRUE),0)</f>
        <v>7c0c3e04e6a4d4</v>
      </c>
      <c r="J2080">
        <f>VLOOKUP(H2080,location_costs!$A$1:$B$6,2,FALSE)</f>
        <v>110</v>
      </c>
      <c r="K2080" t="str">
        <f t="shared" si="98"/>
        <v>Dog_Small</v>
      </c>
      <c r="L2080">
        <f>VLOOKUP(K2080,size_costs!$D$1:$E$10,2,FALSE)</f>
        <v>125</v>
      </c>
      <c r="M2080">
        <f>VLOOKUP(C2080,age_costs!$A$1:$B$52,2,FALSE)</f>
        <v>150</v>
      </c>
    </row>
    <row r="2081" spans="1:13" x14ac:dyDescent="0.25">
      <c r="A2081" t="s">
        <v>4580</v>
      </c>
      <c r="B2081" t="s">
        <v>14583</v>
      </c>
      <c r="C2081" s="2">
        <f t="shared" si="96"/>
        <v>3</v>
      </c>
      <c r="D2081" t="s">
        <v>19</v>
      </c>
      <c r="E2081" t="s">
        <v>2340</v>
      </c>
      <c r="F2081">
        <v>3</v>
      </c>
      <c r="G2081" t="str">
        <f t="shared" si="97"/>
        <v>Small</v>
      </c>
      <c r="H2081" t="s">
        <v>6</v>
      </c>
      <c r="I2081" t="str">
        <f>IFERROR(VLOOKUP(A2081,sponsored_animals!$A$1:$C$2143,1,TRUE),0)</f>
        <v>0918714dc3a6e1</v>
      </c>
      <c r="J2081">
        <f>VLOOKUP(H2081,location_costs!$A$1:$B$6,2,FALSE)</f>
        <v>135</v>
      </c>
      <c r="K2081" t="str">
        <f t="shared" si="98"/>
        <v>Cat_Small</v>
      </c>
      <c r="L2081">
        <f>VLOOKUP(K2081,size_costs!$D$1:$E$10,2,FALSE)</f>
        <v>100</v>
      </c>
      <c r="M2081">
        <f>VLOOKUP(C2081,age_costs!$A$1:$B$52,2,FALSE)</f>
        <v>0</v>
      </c>
    </row>
    <row r="2082" spans="1:13" x14ac:dyDescent="0.25">
      <c r="A2082" t="s">
        <v>4581</v>
      </c>
      <c r="B2082" t="s">
        <v>14012</v>
      </c>
      <c r="C2082" s="2">
        <f t="shared" si="96"/>
        <v>6</v>
      </c>
      <c r="D2082" t="s">
        <v>19</v>
      </c>
      <c r="E2082" t="s">
        <v>2198</v>
      </c>
      <c r="F2082">
        <v>10</v>
      </c>
      <c r="G2082" t="str">
        <f t="shared" si="97"/>
        <v>Large</v>
      </c>
      <c r="H2082" t="s">
        <v>4</v>
      </c>
      <c r="I2082" t="str">
        <f>IFERROR(VLOOKUP(A2082,sponsored_animals!$A$1:$C$2143,1,TRUE),0)</f>
        <v>b14069999a0ee6</v>
      </c>
      <c r="J2082">
        <f>VLOOKUP(H2082,location_costs!$A$1:$B$6,2,FALSE)</f>
        <v>110</v>
      </c>
      <c r="K2082" t="str">
        <f t="shared" si="98"/>
        <v>Cat_Large</v>
      </c>
      <c r="L2082">
        <f>VLOOKUP(K2082,size_costs!$D$1:$E$10,2,FALSE)</f>
        <v>140</v>
      </c>
      <c r="M2082">
        <f>VLOOKUP(C2082,age_costs!$A$1:$B$52,2,FALSE)</f>
        <v>100</v>
      </c>
    </row>
    <row r="2083" spans="1:13" x14ac:dyDescent="0.25">
      <c r="A2083" t="s">
        <v>4582</v>
      </c>
      <c r="B2083" t="s">
        <v>13924</v>
      </c>
      <c r="C2083" s="2">
        <f t="shared" si="96"/>
        <v>5</v>
      </c>
      <c r="D2083" t="s">
        <v>12</v>
      </c>
      <c r="E2083" t="s">
        <v>2217</v>
      </c>
      <c r="F2083">
        <v>34</v>
      </c>
      <c r="G2083" t="str">
        <f t="shared" si="97"/>
        <v>Large</v>
      </c>
      <c r="H2083" t="s">
        <v>6</v>
      </c>
      <c r="I2083" t="str">
        <f>IFERROR(VLOOKUP(A2083,sponsored_animals!$A$1:$C$2143,1,TRUE),0)</f>
        <v>178f1189a06b68</v>
      </c>
      <c r="J2083">
        <f>VLOOKUP(H2083,location_costs!$A$1:$B$6,2,FALSE)</f>
        <v>135</v>
      </c>
      <c r="K2083" t="str">
        <f t="shared" si="98"/>
        <v>Dog_Large</v>
      </c>
      <c r="L2083">
        <f>VLOOKUP(K2083,size_costs!$D$1:$E$10,2,FALSE)</f>
        <v>175</v>
      </c>
      <c r="M2083">
        <f>VLOOKUP(C2083,age_costs!$A$1:$B$52,2,FALSE)</f>
        <v>100</v>
      </c>
    </row>
    <row r="2084" spans="1:13" x14ac:dyDescent="0.25">
      <c r="A2084" t="s">
        <v>4583</v>
      </c>
      <c r="B2084" t="s">
        <v>14375</v>
      </c>
      <c r="C2084" s="2">
        <f t="shared" si="96"/>
        <v>8</v>
      </c>
      <c r="D2084" t="s">
        <v>19</v>
      </c>
      <c r="E2084" t="s">
        <v>2219</v>
      </c>
      <c r="F2084">
        <v>9</v>
      </c>
      <c r="G2084" t="str">
        <f t="shared" si="97"/>
        <v>Large</v>
      </c>
      <c r="H2084" t="s">
        <v>5</v>
      </c>
      <c r="I2084" t="str">
        <f>IFERROR(VLOOKUP(A2084,sponsored_animals!$A$1:$C$2143,1,TRUE),0)</f>
        <v>4fca6ef6dbda96</v>
      </c>
      <c r="J2084">
        <f>VLOOKUP(H2084,location_costs!$A$1:$B$6,2,FALSE)</f>
        <v>140</v>
      </c>
      <c r="K2084" t="str">
        <f t="shared" si="98"/>
        <v>Cat_Large</v>
      </c>
      <c r="L2084">
        <f>VLOOKUP(K2084,size_costs!$D$1:$E$10,2,FALSE)</f>
        <v>140</v>
      </c>
      <c r="M2084">
        <f>VLOOKUP(C2084,age_costs!$A$1:$B$52,2,FALSE)</f>
        <v>150</v>
      </c>
    </row>
    <row r="2085" spans="1:13" x14ac:dyDescent="0.25">
      <c r="A2085" t="s">
        <v>4584</v>
      </c>
      <c r="B2085" t="s">
        <v>13743</v>
      </c>
      <c r="C2085" s="2">
        <f t="shared" si="96"/>
        <v>3</v>
      </c>
      <c r="D2085" t="s">
        <v>12</v>
      </c>
      <c r="E2085" t="s">
        <v>2202</v>
      </c>
      <c r="F2085">
        <v>37</v>
      </c>
      <c r="G2085" t="str">
        <f t="shared" si="97"/>
        <v>Large</v>
      </c>
      <c r="H2085" t="s">
        <v>4</v>
      </c>
      <c r="I2085" t="str">
        <f>IFERROR(VLOOKUP(A2085,sponsored_animals!$A$1:$C$2143,1,TRUE),0)</f>
        <v>7c0c3e04e6a4d4</v>
      </c>
      <c r="J2085">
        <f>VLOOKUP(H2085,location_costs!$A$1:$B$6,2,FALSE)</f>
        <v>110</v>
      </c>
      <c r="K2085" t="str">
        <f t="shared" si="98"/>
        <v>Dog_Large</v>
      </c>
      <c r="L2085">
        <f>VLOOKUP(K2085,size_costs!$D$1:$E$10,2,FALSE)</f>
        <v>175</v>
      </c>
      <c r="M2085">
        <f>VLOOKUP(C2085,age_costs!$A$1:$B$52,2,FALSE)</f>
        <v>0</v>
      </c>
    </row>
    <row r="2086" spans="1:13" x14ac:dyDescent="0.25">
      <c r="A2086" t="s">
        <v>4585</v>
      </c>
      <c r="B2086" t="s">
        <v>14584</v>
      </c>
      <c r="C2086" s="2">
        <f t="shared" si="96"/>
        <v>8</v>
      </c>
      <c r="D2086" t="s">
        <v>12</v>
      </c>
      <c r="E2086" t="s">
        <v>4586</v>
      </c>
      <c r="F2086">
        <v>7</v>
      </c>
      <c r="G2086" t="str">
        <f t="shared" si="97"/>
        <v>Small</v>
      </c>
      <c r="H2086" t="s">
        <v>5</v>
      </c>
      <c r="I2086" t="str">
        <f>IFERROR(VLOOKUP(A2086,sponsored_animals!$A$1:$C$2143,1,TRUE),0)</f>
        <v>214f8f6b359a1e</v>
      </c>
      <c r="J2086">
        <f>VLOOKUP(H2086,location_costs!$A$1:$B$6,2,FALSE)</f>
        <v>140</v>
      </c>
      <c r="K2086" t="str">
        <f t="shared" si="98"/>
        <v>Dog_Small</v>
      </c>
      <c r="L2086">
        <f>VLOOKUP(K2086,size_costs!$D$1:$E$10,2,FALSE)</f>
        <v>125</v>
      </c>
      <c r="M2086">
        <f>VLOOKUP(C2086,age_costs!$A$1:$B$52,2,FALSE)</f>
        <v>150</v>
      </c>
    </row>
    <row r="2087" spans="1:13" x14ac:dyDescent="0.25">
      <c r="A2087" t="s">
        <v>2095</v>
      </c>
      <c r="B2087" t="s">
        <v>14585</v>
      </c>
      <c r="C2087" s="2">
        <f t="shared" si="96"/>
        <v>11</v>
      </c>
      <c r="D2087" t="s">
        <v>12</v>
      </c>
      <c r="E2087" t="s">
        <v>2190</v>
      </c>
      <c r="F2087">
        <v>14</v>
      </c>
      <c r="G2087" t="str">
        <f t="shared" si="97"/>
        <v>Medium</v>
      </c>
      <c r="H2087" t="s">
        <v>3</v>
      </c>
      <c r="I2087" t="str">
        <f>IFERROR(VLOOKUP(A2087,sponsored_animals!$A$1:$C$2143,1,TRUE),0)</f>
        <v>b14069999a0ee6</v>
      </c>
      <c r="J2087">
        <f>VLOOKUP(H2087,location_costs!$A$1:$B$6,2,FALSE)</f>
        <v>120</v>
      </c>
      <c r="K2087" t="str">
        <f t="shared" si="98"/>
        <v>Dog_Medium</v>
      </c>
      <c r="L2087">
        <f>VLOOKUP(K2087,size_costs!$D$1:$E$10,2,FALSE)</f>
        <v>150</v>
      </c>
      <c r="M2087">
        <f>VLOOKUP(C2087,age_costs!$A$1:$B$52,2,FALSE)</f>
        <v>150</v>
      </c>
    </row>
    <row r="2088" spans="1:13" x14ac:dyDescent="0.25">
      <c r="A2088" t="s">
        <v>4587</v>
      </c>
      <c r="B2088" t="s">
        <v>6321</v>
      </c>
      <c r="C2088" s="2">
        <f t="shared" si="96"/>
        <v>7</v>
      </c>
      <c r="D2088" t="s">
        <v>19</v>
      </c>
      <c r="E2088" t="s">
        <v>2198</v>
      </c>
      <c r="F2088">
        <v>8.5</v>
      </c>
      <c r="G2088" t="str">
        <f t="shared" si="97"/>
        <v>Large</v>
      </c>
      <c r="H2088" t="s">
        <v>6</v>
      </c>
      <c r="I2088" t="str">
        <f>IFERROR(VLOOKUP(A2088,sponsored_animals!$A$1:$C$2143,1,TRUE),0)</f>
        <v>b14069999a0ee6</v>
      </c>
      <c r="J2088">
        <f>VLOOKUP(H2088,location_costs!$A$1:$B$6,2,FALSE)</f>
        <v>135</v>
      </c>
      <c r="K2088" t="str">
        <f t="shared" si="98"/>
        <v>Cat_Large</v>
      </c>
      <c r="L2088">
        <f>VLOOKUP(K2088,size_costs!$D$1:$E$10,2,FALSE)</f>
        <v>140</v>
      </c>
      <c r="M2088">
        <f>VLOOKUP(C2088,age_costs!$A$1:$B$52,2,FALSE)</f>
        <v>100</v>
      </c>
    </row>
    <row r="2089" spans="1:13" x14ac:dyDescent="0.25">
      <c r="A2089" t="s">
        <v>1054</v>
      </c>
      <c r="B2089" t="s">
        <v>6073</v>
      </c>
      <c r="C2089" s="2">
        <f t="shared" si="96"/>
        <v>5</v>
      </c>
      <c r="D2089" t="s">
        <v>19</v>
      </c>
      <c r="E2089" t="s">
        <v>2758</v>
      </c>
      <c r="F2089">
        <v>6</v>
      </c>
      <c r="G2089" t="str">
        <f t="shared" si="97"/>
        <v>Medium</v>
      </c>
      <c r="H2089" t="s">
        <v>3</v>
      </c>
      <c r="I2089" t="str">
        <f>IFERROR(VLOOKUP(A2089,sponsored_animals!$A$1:$C$2143,1,TRUE),0)</f>
        <v>178f1189a06b68</v>
      </c>
      <c r="J2089">
        <f>VLOOKUP(H2089,location_costs!$A$1:$B$6,2,FALSE)</f>
        <v>120</v>
      </c>
      <c r="K2089" t="str">
        <f t="shared" si="98"/>
        <v>Cat_Medium</v>
      </c>
      <c r="L2089">
        <f>VLOOKUP(K2089,size_costs!$D$1:$E$10,2,FALSE)</f>
        <v>120</v>
      </c>
      <c r="M2089">
        <f>VLOOKUP(C2089,age_costs!$A$1:$B$52,2,FALSE)</f>
        <v>100</v>
      </c>
    </row>
    <row r="2090" spans="1:13" x14ac:dyDescent="0.25">
      <c r="A2090" t="s">
        <v>1339</v>
      </c>
      <c r="B2090" t="s">
        <v>7729</v>
      </c>
      <c r="C2090" s="2">
        <f t="shared" si="96"/>
        <v>12</v>
      </c>
      <c r="D2090" t="s">
        <v>12</v>
      </c>
      <c r="E2090" t="s">
        <v>2196</v>
      </c>
      <c r="F2090">
        <v>15</v>
      </c>
      <c r="G2090" t="str">
        <f t="shared" si="97"/>
        <v>Medium</v>
      </c>
      <c r="H2090" t="s">
        <v>5</v>
      </c>
      <c r="I2090" t="str">
        <f>IFERROR(VLOOKUP(A2090,sponsored_animals!$A$1:$C$2143,1,TRUE),0)</f>
        <v>36806649e5722d</v>
      </c>
      <c r="J2090">
        <f>VLOOKUP(H2090,location_costs!$A$1:$B$6,2,FALSE)</f>
        <v>140</v>
      </c>
      <c r="K2090" t="str">
        <f t="shared" si="98"/>
        <v>Dog_Medium</v>
      </c>
      <c r="L2090">
        <f>VLOOKUP(K2090,size_costs!$D$1:$E$10,2,FALSE)</f>
        <v>150</v>
      </c>
      <c r="M2090">
        <f>VLOOKUP(C2090,age_costs!$A$1:$B$52,2,FALSE)</f>
        <v>150</v>
      </c>
    </row>
    <row r="2091" spans="1:13" x14ac:dyDescent="0.25">
      <c r="A2091" t="s">
        <v>4590</v>
      </c>
      <c r="B2091" t="s">
        <v>14483</v>
      </c>
      <c r="C2091" s="2">
        <f t="shared" si="96"/>
        <v>7</v>
      </c>
      <c r="D2091" t="s">
        <v>12</v>
      </c>
      <c r="E2091" t="s">
        <v>2241</v>
      </c>
      <c r="F2091">
        <v>43</v>
      </c>
      <c r="G2091" t="str">
        <f t="shared" si="97"/>
        <v>Large</v>
      </c>
      <c r="H2091" t="s">
        <v>3</v>
      </c>
      <c r="I2091">
        <f>IFERROR(VLOOKUP(A2091,sponsored_animals!$A$1:$C$2143,1,TRUE),0)</f>
        <v>0</v>
      </c>
      <c r="J2091">
        <f>VLOOKUP(H2091,location_costs!$A$1:$B$6,2,FALSE)</f>
        <v>120</v>
      </c>
      <c r="K2091" t="str">
        <f t="shared" si="98"/>
        <v>Dog_Large</v>
      </c>
      <c r="L2091">
        <f>VLOOKUP(K2091,size_costs!$D$1:$E$10,2,FALSE)</f>
        <v>175</v>
      </c>
      <c r="M2091">
        <f>VLOOKUP(C2091,age_costs!$A$1:$B$52,2,FALSE)</f>
        <v>100</v>
      </c>
    </row>
    <row r="2092" spans="1:13" x14ac:dyDescent="0.25">
      <c r="A2092" t="s">
        <v>4591</v>
      </c>
      <c r="B2092" t="s">
        <v>14586</v>
      </c>
      <c r="C2092" s="2">
        <f t="shared" si="96"/>
        <v>5</v>
      </c>
      <c r="D2092" t="s">
        <v>19</v>
      </c>
      <c r="E2092" t="s">
        <v>2200</v>
      </c>
      <c r="F2092">
        <v>3</v>
      </c>
      <c r="G2092" t="str">
        <f t="shared" si="97"/>
        <v>Small</v>
      </c>
      <c r="H2092" t="s">
        <v>3</v>
      </c>
      <c r="I2092" t="str">
        <f>IFERROR(VLOOKUP(A2092,sponsored_animals!$A$1:$C$2143,1,TRUE),0)</f>
        <v>0ea863dbf1123f</v>
      </c>
      <c r="J2092">
        <f>VLOOKUP(H2092,location_costs!$A$1:$B$6,2,FALSE)</f>
        <v>120</v>
      </c>
      <c r="K2092" t="str">
        <f t="shared" si="98"/>
        <v>Cat_Small</v>
      </c>
      <c r="L2092">
        <f>VLOOKUP(K2092,size_costs!$D$1:$E$10,2,FALSE)</f>
        <v>100</v>
      </c>
      <c r="M2092">
        <f>VLOOKUP(C2092,age_costs!$A$1:$B$52,2,FALSE)</f>
        <v>100</v>
      </c>
    </row>
    <row r="2093" spans="1:13" x14ac:dyDescent="0.25">
      <c r="A2093" t="s">
        <v>4592</v>
      </c>
      <c r="B2093" t="s">
        <v>14587</v>
      </c>
      <c r="C2093" s="2">
        <f t="shared" si="96"/>
        <v>2</v>
      </c>
      <c r="D2093" t="s">
        <v>19</v>
      </c>
      <c r="E2093" t="s">
        <v>2207</v>
      </c>
      <c r="F2093">
        <v>2</v>
      </c>
      <c r="G2093" t="str">
        <f t="shared" si="97"/>
        <v>Small</v>
      </c>
      <c r="H2093" t="s">
        <v>4</v>
      </c>
      <c r="I2093" t="str">
        <f>IFERROR(VLOOKUP(A2093,sponsored_animals!$A$1:$C$2143,1,TRUE),0)</f>
        <v>0ea863dbf1123f</v>
      </c>
      <c r="J2093">
        <f>VLOOKUP(H2093,location_costs!$A$1:$B$6,2,FALSE)</f>
        <v>110</v>
      </c>
      <c r="K2093" t="str">
        <f t="shared" si="98"/>
        <v>Cat_Small</v>
      </c>
      <c r="L2093">
        <f>VLOOKUP(K2093,size_costs!$D$1:$E$10,2,FALSE)</f>
        <v>100</v>
      </c>
      <c r="M2093">
        <f>VLOOKUP(C2093,age_costs!$A$1:$B$52,2,FALSE)</f>
        <v>0</v>
      </c>
    </row>
    <row r="2094" spans="1:13" x14ac:dyDescent="0.25">
      <c r="A2094" t="s">
        <v>4593</v>
      </c>
      <c r="B2094" t="s">
        <v>14052</v>
      </c>
      <c r="C2094" s="2">
        <f t="shared" si="96"/>
        <v>7</v>
      </c>
      <c r="D2094" t="s">
        <v>12</v>
      </c>
      <c r="E2094" t="s">
        <v>2533</v>
      </c>
      <c r="F2094">
        <v>13</v>
      </c>
      <c r="G2094" t="str">
        <f t="shared" si="97"/>
        <v>Medium</v>
      </c>
      <c r="H2094" t="s">
        <v>3</v>
      </c>
      <c r="I2094" t="str">
        <f>IFERROR(VLOOKUP(A2094,sponsored_animals!$A$1:$C$2143,1,TRUE),0)</f>
        <v>178f1189a06b68</v>
      </c>
      <c r="J2094">
        <f>VLOOKUP(H2094,location_costs!$A$1:$B$6,2,FALSE)</f>
        <v>120</v>
      </c>
      <c r="K2094" t="str">
        <f t="shared" si="98"/>
        <v>Dog_Medium</v>
      </c>
      <c r="L2094">
        <f>VLOOKUP(K2094,size_costs!$D$1:$E$10,2,FALSE)</f>
        <v>150</v>
      </c>
      <c r="M2094">
        <f>VLOOKUP(C2094,age_costs!$A$1:$B$52,2,FALSE)</f>
        <v>100</v>
      </c>
    </row>
    <row r="2095" spans="1:13" x14ac:dyDescent="0.25">
      <c r="A2095" t="s">
        <v>4594</v>
      </c>
      <c r="B2095" t="s">
        <v>10768</v>
      </c>
      <c r="C2095" s="2">
        <f t="shared" si="96"/>
        <v>10</v>
      </c>
      <c r="D2095" t="s">
        <v>12</v>
      </c>
      <c r="E2095" t="s">
        <v>2322</v>
      </c>
      <c r="F2095">
        <v>40</v>
      </c>
      <c r="G2095" t="str">
        <f t="shared" si="97"/>
        <v>Large</v>
      </c>
      <c r="H2095" t="s">
        <v>7</v>
      </c>
      <c r="I2095" t="str">
        <f>IFERROR(VLOOKUP(A2095,sponsored_animals!$A$1:$C$2143,1,TRUE),0)</f>
        <v>b14069999a0ee6</v>
      </c>
      <c r="J2095">
        <f>VLOOKUP(H2095,location_costs!$A$1:$B$6,2,FALSE)</f>
        <v>100</v>
      </c>
      <c r="K2095" t="str">
        <f t="shared" si="98"/>
        <v>Dog_Large</v>
      </c>
      <c r="L2095">
        <f>VLOOKUP(K2095,size_costs!$D$1:$E$10,2,FALSE)</f>
        <v>175</v>
      </c>
      <c r="M2095">
        <f>VLOOKUP(C2095,age_costs!$A$1:$B$52,2,FALSE)</f>
        <v>150</v>
      </c>
    </row>
    <row r="2096" spans="1:13" x14ac:dyDescent="0.25">
      <c r="A2096" t="s">
        <v>4596</v>
      </c>
      <c r="B2096" t="s">
        <v>14588</v>
      </c>
      <c r="C2096" s="2">
        <f t="shared" si="96"/>
        <v>15</v>
      </c>
      <c r="D2096" t="s">
        <v>12</v>
      </c>
      <c r="E2096" t="s">
        <v>2322</v>
      </c>
      <c r="F2096">
        <v>35</v>
      </c>
      <c r="G2096" t="str">
        <f t="shared" si="97"/>
        <v>Large</v>
      </c>
      <c r="H2096" t="s">
        <v>3</v>
      </c>
      <c r="I2096" t="str">
        <f>IFERROR(VLOOKUP(A2096,sponsored_animals!$A$1:$C$2143,1,TRUE),0)</f>
        <v>178f1189a06b68</v>
      </c>
      <c r="J2096">
        <f>VLOOKUP(H2096,location_costs!$A$1:$B$6,2,FALSE)</f>
        <v>120</v>
      </c>
      <c r="K2096" t="str">
        <f t="shared" si="98"/>
        <v>Dog_Large</v>
      </c>
      <c r="L2096">
        <f>VLOOKUP(K2096,size_costs!$D$1:$E$10,2,FALSE)</f>
        <v>175</v>
      </c>
      <c r="M2096">
        <f>VLOOKUP(C2096,age_costs!$A$1:$B$52,2,FALSE)</f>
        <v>200</v>
      </c>
    </row>
    <row r="2097" spans="1:13" x14ac:dyDescent="0.25">
      <c r="A2097" t="s">
        <v>4597</v>
      </c>
      <c r="B2097" t="s">
        <v>14589</v>
      </c>
      <c r="C2097" s="2">
        <f t="shared" si="96"/>
        <v>9</v>
      </c>
      <c r="D2097" t="s">
        <v>19</v>
      </c>
      <c r="E2097" t="s">
        <v>2177</v>
      </c>
      <c r="F2097">
        <v>4</v>
      </c>
      <c r="G2097" t="str">
        <f t="shared" si="97"/>
        <v>Small</v>
      </c>
      <c r="H2097" t="s">
        <v>5</v>
      </c>
      <c r="I2097">
        <f>IFERROR(VLOOKUP(A2097,sponsored_animals!$A$1:$C$2143,1,TRUE),0)</f>
        <v>0</v>
      </c>
      <c r="J2097">
        <f>VLOOKUP(H2097,location_costs!$A$1:$B$6,2,FALSE)</f>
        <v>140</v>
      </c>
      <c r="K2097" t="str">
        <f t="shared" si="98"/>
        <v>Cat_Small</v>
      </c>
      <c r="L2097">
        <f>VLOOKUP(K2097,size_costs!$D$1:$E$10,2,FALSE)</f>
        <v>100</v>
      </c>
      <c r="M2097">
        <f>VLOOKUP(C2097,age_costs!$A$1:$B$52,2,FALSE)</f>
        <v>150</v>
      </c>
    </row>
    <row r="2098" spans="1:13" x14ac:dyDescent="0.25">
      <c r="A2098" t="s">
        <v>4598</v>
      </c>
      <c r="B2098" t="s">
        <v>4864</v>
      </c>
      <c r="C2098" s="2">
        <f t="shared" si="96"/>
        <v>7</v>
      </c>
      <c r="D2098" t="s">
        <v>12</v>
      </c>
      <c r="E2098" t="s">
        <v>2186</v>
      </c>
      <c r="F2098">
        <v>41</v>
      </c>
      <c r="G2098" t="str">
        <f t="shared" si="97"/>
        <v>Large</v>
      </c>
      <c r="H2098" t="s">
        <v>3</v>
      </c>
      <c r="I2098">
        <f>IFERROR(VLOOKUP(A2098,sponsored_animals!$A$1:$C$2143,1,TRUE),0)</f>
        <v>0</v>
      </c>
      <c r="J2098">
        <f>VLOOKUP(H2098,location_costs!$A$1:$B$6,2,FALSE)</f>
        <v>120</v>
      </c>
      <c r="K2098" t="str">
        <f t="shared" si="98"/>
        <v>Dog_Large</v>
      </c>
      <c r="L2098">
        <f>VLOOKUP(K2098,size_costs!$D$1:$E$10,2,FALSE)</f>
        <v>175</v>
      </c>
      <c r="M2098">
        <f>VLOOKUP(C2098,age_costs!$A$1:$B$52,2,FALSE)</f>
        <v>100</v>
      </c>
    </row>
    <row r="2099" spans="1:13" x14ac:dyDescent="0.25">
      <c r="A2099" t="s">
        <v>4599</v>
      </c>
      <c r="B2099" t="s">
        <v>5570</v>
      </c>
      <c r="C2099" s="2">
        <f t="shared" si="96"/>
        <v>3</v>
      </c>
      <c r="D2099" t="s">
        <v>12</v>
      </c>
      <c r="E2099" t="s">
        <v>2191</v>
      </c>
      <c r="F2099">
        <v>9</v>
      </c>
      <c r="G2099" t="str">
        <f t="shared" si="97"/>
        <v>Small</v>
      </c>
      <c r="H2099" t="s">
        <v>5</v>
      </c>
      <c r="I2099" t="str">
        <f>IFERROR(VLOOKUP(A2099,sponsored_animals!$A$1:$C$2143,1,TRUE),0)</f>
        <v>4fca6ef6dbda96</v>
      </c>
      <c r="J2099">
        <f>VLOOKUP(H2099,location_costs!$A$1:$B$6,2,FALSE)</f>
        <v>140</v>
      </c>
      <c r="K2099" t="str">
        <f t="shared" si="98"/>
        <v>Dog_Small</v>
      </c>
      <c r="L2099">
        <f>VLOOKUP(K2099,size_costs!$D$1:$E$10,2,FALSE)</f>
        <v>125</v>
      </c>
      <c r="M2099">
        <f>VLOOKUP(C2099,age_costs!$A$1:$B$52,2,FALSE)</f>
        <v>0</v>
      </c>
    </row>
    <row r="2100" spans="1:13" x14ac:dyDescent="0.25">
      <c r="A2100" t="s">
        <v>4600</v>
      </c>
      <c r="B2100" t="s">
        <v>5919</v>
      </c>
      <c r="C2100" s="2">
        <f t="shared" si="96"/>
        <v>7</v>
      </c>
      <c r="D2100" t="s">
        <v>12</v>
      </c>
      <c r="E2100" t="s">
        <v>2223</v>
      </c>
      <c r="F2100">
        <v>41</v>
      </c>
      <c r="G2100" t="str">
        <f t="shared" si="97"/>
        <v>Large</v>
      </c>
      <c r="H2100" t="s">
        <v>3</v>
      </c>
      <c r="I2100">
        <f>IFERROR(VLOOKUP(A2100,sponsored_animals!$A$1:$C$2143,1,TRUE),0)</f>
        <v>0</v>
      </c>
      <c r="J2100">
        <f>VLOOKUP(H2100,location_costs!$A$1:$B$6,2,FALSE)</f>
        <v>120</v>
      </c>
      <c r="K2100" t="str">
        <f t="shared" si="98"/>
        <v>Dog_Large</v>
      </c>
      <c r="L2100">
        <f>VLOOKUP(K2100,size_costs!$D$1:$E$10,2,FALSE)</f>
        <v>175</v>
      </c>
      <c r="M2100">
        <f>VLOOKUP(C2100,age_costs!$A$1:$B$52,2,FALSE)</f>
        <v>100</v>
      </c>
    </row>
    <row r="2101" spans="1:13" x14ac:dyDescent="0.25">
      <c r="A2101" t="s">
        <v>4602</v>
      </c>
      <c r="B2101" t="s">
        <v>13693</v>
      </c>
      <c r="C2101" s="2">
        <f t="shared" si="96"/>
        <v>4</v>
      </c>
      <c r="D2101" t="s">
        <v>12</v>
      </c>
      <c r="E2101" t="s">
        <v>2241</v>
      </c>
      <c r="F2101">
        <v>19</v>
      </c>
      <c r="G2101" t="str">
        <f t="shared" si="97"/>
        <v>Medium</v>
      </c>
      <c r="H2101" t="s">
        <v>7</v>
      </c>
      <c r="I2101" t="str">
        <f>IFERROR(VLOOKUP(A2101,sponsored_animals!$A$1:$C$2143,1,TRUE),0)</f>
        <v>36806649e5722d</v>
      </c>
      <c r="J2101">
        <f>VLOOKUP(H2101,location_costs!$A$1:$B$6,2,FALSE)</f>
        <v>100</v>
      </c>
      <c r="K2101" t="str">
        <f t="shared" si="98"/>
        <v>Dog_Medium</v>
      </c>
      <c r="L2101">
        <f>VLOOKUP(K2101,size_costs!$D$1:$E$10,2,FALSE)</f>
        <v>150</v>
      </c>
      <c r="M2101">
        <f>VLOOKUP(C2101,age_costs!$A$1:$B$52,2,FALSE)</f>
        <v>0</v>
      </c>
    </row>
    <row r="2102" spans="1:13" x14ac:dyDescent="0.25">
      <c r="A2102" t="s">
        <v>4603</v>
      </c>
      <c r="B2102" t="s">
        <v>4276</v>
      </c>
      <c r="C2102" s="2">
        <f t="shared" si="96"/>
        <v>7</v>
      </c>
      <c r="D2102" t="s">
        <v>12</v>
      </c>
      <c r="E2102" t="s">
        <v>2302</v>
      </c>
      <c r="F2102">
        <v>18</v>
      </c>
      <c r="G2102" t="str">
        <f t="shared" si="97"/>
        <v>Medium</v>
      </c>
      <c r="H2102" t="s">
        <v>5</v>
      </c>
      <c r="I2102" t="str">
        <f>IFERROR(VLOOKUP(A2102,sponsored_animals!$A$1:$C$2143,1,TRUE),0)</f>
        <v>214f8f6b359a1e</v>
      </c>
      <c r="J2102">
        <f>VLOOKUP(H2102,location_costs!$A$1:$B$6,2,FALSE)</f>
        <v>140</v>
      </c>
      <c r="K2102" t="str">
        <f t="shared" si="98"/>
        <v>Dog_Medium</v>
      </c>
      <c r="L2102">
        <f>VLOOKUP(K2102,size_costs!$D$1:$E$10,2,FALSE)</f>
        <v>150</v>
      </c>
      <c r="M2102">
        <f>VLOOKUP(C2102,age_costs!$A$1:$B$52,2,FALSE)</f>
        <v>100</v>
      </c>
    </row>
    <row r="2103" spans="1:13" x14ac:dyDescent="0.25">
      <c r="A2103" t="s">
        <v>4604</v>
      </c>
      <c r="B2103" t="s">
        <v>4151</v>
      </c>
      <c r="C2103" s="2">
        <f t="shared" si="96"/>
        <v>4</v>
      </c>
      <c r="D2103" t="s">
        <v>19</v>
      </c>
      <c r="E2103" t="s">
        <v>2182</v>
      </c>
      <c r="F2103">
        <v>9</v>
      </c>
      <c r="G2103" t="str">
        <f t="shared" si="97"/>
        <v>Large</v>
      </c>
      <c r="H2103" t="s">
        <v>7</v>
      </c>
      <c r="I2103" t="str">
        <f>IFERROR(VLOOKUP(A2103,sponsored_animals!$A$1:$C$2143,1,TRUE),0)</f>
        <v>74228ffdfe76aa</v>
      </c>
      <c r="J2103">
        <f>VLOOKUP(H2103,location_costs!$A$1:$B$6,2,FALSE)</f>
        <v>100</v>
      </c>
      <c r="K2103" t="str">
        <f t="shared" si="98"/>
        <v>Cat_Large</v>
      </c>
      <c r="L2103">
        <f>VLOOKUP(K2103,size_costs!$D$1:$E$10,2,FALSE)</f>
        <v>140</v>
      </c>
      <c r="M2103">
        <f>VLOOKUP(C2103,age_costs!$A$1:$B$52,2,FALSE)</f>
        <v>0</v>
      </c>
    </row>
    <row r="2104" spans="1:13" x14ac:dyDescent="0.25">
      <c r="A2104" t="s">
        <v>385</v>
      </c>
      <c r="B2104" t="s">
        <v>12737</v>
      </c>
      <c r="C2104" s="2">
        <f t="shared" si="96"/>
        <v>9</v>
      </c>
      <c r="D2104" t="s">
        <v>12</v>
      </c>
      <c r="E2104" t="s">
        <v>2233</v>
      </c>
      <c r="F2104">
        <v>22</v>
      </c>
      <c r="G2104" t="str">
        <f t="shared" si="97"/>
        <v>Medium</v>
      </c>
      <c r="H2104" t="s">
        <v>7</v>
      </c>
      <c r="I2104" t="str">
        <f>IFERROR(VLOOKUP(A2104,sponsored_animals!$A$1:$C$2143,1,TRUE),0)</f>
        <v>36806649e5722d</v>
      </c>
      <c r="J2104">
        <f>VLOOKUP(H2104,location_costs!$A$1:$B$6,2,FALSE)</f>
        <v>100</v>
      </c>
      <c r="K2104" t="str">
        <f t="shared" si="98"/>
        <v>Dog_Medium</v>
      </c>
      <c r="L2104">
        <f>VLOOKUP(K2104,size_costs!$D$1:$E$10,2,FALSE)</f>
        <v>150</v>
      </c>
      <c r="M2104">
        <f>VLOOKUP(C2104,age_costs!$A$1:$B$52,2,FALSE)</f>
        <v>150</v>
      </c>
    </row>
    <row r="2105" spans="1:13" x14ac:dyDescent="0.25">
      <c r="A2105" t="s">
        <v>4605</v>
      </c>
      <c r="B2105" t="s">
        <v>14590</v>
      </c>
      <c r="C2105" s="2">
        <f t="shared" si="96"/>
        <v>4</v>
      </c>
      <c r="D2105" t="s">
        <v>12</v>
      </c>
      <c r="E2105" t="s">
        <v>4606</v>
      </c>
      <c r="F2105">
        <v>39</v>
      </c>
      <c r="G2105" t="str">
        <f t="shared" si="97"/>
        <v>Large</v>
      </c>
      <c r="H2105" t="s">
        <v>6</v>
      </c>
      <c r="I2105" t="str">
        <f>IFERROR(VLOOKUP(A2105,sponsored_animals!$A$1:$C$2143,1,TRUE),0)</f>
        <v>178f1189a06b68</v>
      </c>
      <c r="J2105">
        <f>VLOOKUP(H2105,location_costs!$A$1:$B$6,2,FALSE)</f>
        <v>135</v>
      </c>
      <c r="K2105" t="str">
        <f t="shared" si="98"/>
        <v>Dog_Large</v>
      </c>
      <c r="L2105">
        <f>VLOOKUP(K2105,size_costs!$D$1:$E$10,2,FALSE)</f>
        <v>175</v>
      </c>
      <c r="M2105">
        <f>VLOOKUP(C2105,age_costs!$A$1:$B$52,2,FALSE)</f>
        <v>0</v>
      </c>
    </row>
    <row r="2106" spans="1:13" x14ac:dyDescent="0.25">
      <c r="A2106" t="s">
        <v>4607</v>
      </c>
      <c r="B2106" t="s">
        <v>14034</v>
      </c>
      <c r="C2106" s="2">
        <f t="shared" si="96"/>
        <v>11</v>
      </c>
      <c r="D2106" t="s">
        <v>12</v>
      </c>
      <c r="E2106" t="s">
        <v>2233</v>
      </c>
      <c r="F2106">
        <v>35</v>
      </c>
      <c r="G2106" t="str">
        <f t="shared" si="97"/>
        <v>Large</v>
      </c>
      <c r="H2106" t="s">
        <v>3</v>
      </c>
      <c r="I2106">
        <f>IFERROR(VLOOKUP(A2106,sponsored_animals!$A$1:$C$2143,1,TRUE),0)</f>
        <v>0</v>
      </c>
      <c r="J2106">
        <f>VLOOKUP(H2106,location_costs!$A$1:$B$6,2,FALSE)</f>
        <v>120</v>
      </c>
      <c r="K2106" t="str">
        <f t="shared" si="98"/>
        <v>Dog_Large</v>
      </c>
      <c r="L2106">
        <f>VLOOKUP(K2106,size_costs!$D$1:$E$10,2,FALSE)</f>
        <v>175</v>
      </c>
      <c r="M2106">
        <f>VLOOKUP(C2106,age_costs!$A$1:$B$52,2,FALSE)</f>
        <v>150</v>
      </c>
    </row>
    <row r="2107" spans="1:13" x14ac:dyDescent="0.25">
      <c r="A2107" t="s">
        <v>4608</v>
      </c>
      <c r="B2107" t="s">
        <v>2650</v>
      </c>
      <c r="C2107" s="2">
        <f t="shared" si="96"/>
        <v>4</v>
      </c>
      <c r="D2107" t="s">
        <v>12</v>
      </c>
      <c r="E2107" t="s">
        <v>2202</v>
      </c>
      <c r="F2107">
        <v>28</v>
      </c>
      <c r="G2107" t="str">
        <f t="shared" si="97"/>
        <v>Medium</v>
      </c>
      <c r="H2107" t="s">
        <v>5</v>
      </c>
      <c r="I2107">
        <f>IFERROR(VLOOKUP(A2107,sponsored_animals!$A$1:$C$2143,1,TRUE),0)</f>
        <v>0</v>
      </c>
      <c r="J2107">
        <f>VLOOKUP(H2107,location_costs!$A$1:$B$6,2,FALSE)</f>
        <v>140</v>
      </c>
      <c r="K2107" t="str">
        <f t="shared" si="98"/>
        <v>Dog_Medium</v>
      </c>
      <c r="L2107">
        <f>VLOOKUP(K2107,size_costs!$D$1:$E$10,2,FALSE)</f>
        <v>150</v>
      </c>
      <c r="M2107">
        <f>VLOOKUP(C2107,age_costs!$A$1:$B$52,2,FALSE)</f>
        <v>0</v>
      </c>
    </row>
    <row r="2108" spans="1:13" x14ac:dyDescent="0.25">
      <c r="A2108" t="s">
        <v>4609</v>
      </c>
      <c r="B2108" t="s">
        <v>14265</v>
      </c>
      <c r="C2108" s="2">
        <f t="shared" si="96"/>
        <v>4</v>
      </c>
      <c r="D2108" t="s">
        <v>19</v>
      </c>
      <c r="E2108" t="s">
        <v>2352</v>
      </c>
      <c r="F2108">
        <v>2</v>
      </c>
      <c r="G2108" t="str">
        <f t="shared" si="97"/>
        <v>Small</v>
      </c>
      <c r="H2108" t="s">
        <v>5</v>
      </c>
      <c r="I2108">
        <f>IFERROR(VLOOKUP(A2108,sponsored_animals!$A$1:$C$2143,1,TRUE),0)</f>
        <v>0</v>
      </c>
      <c r="J2108">
        <f>VLOOKUP(H2108,location_costs!$A$1:$B$6,2,FALSE)</f>
        <v>140</v>
      </c>
      <c r="K2108" t="str">
        <f t="shared" si="98"/>
        <v>Cat_Small</v>
      </c>
      <c r="L2108">
        <f>VLOOKUP(K2108,size_costs!$D$1:$E$10,2,FALSE)</f>
        <v>100</v>
      </c>
      <c r="M2108">
        <f>VLOOKUP(C2108,age_costs!$A$1:$B$52,2,FALSE)</f>
        <v>0</v>
      </c>
    </row>
    <row r="2109" spans="1:13" x14ac:dyDescent="0.25">
      <c r="A2109" t="s">
        <v>4610</v>
      </c>
      <c r="B2109" t="s">
        <v>14591</v>
      </c>
      <c r="C2109" s="2">
        <f t="shared" si="96"/>
        <v>9</v>
      </c>
      <c r="D2109" t="s">
        <v>12</v>
      </c>
      <c r="E2109" t="s">
        <v>2241</v>
      </c>
      <c r="F2109">
        <v>34</v>
      </c>
      <c r="G2109" t="str">
        <f t="shared" si="97"/>
        <v>Large</v>
      </c>
      <c r="H2109" t="s">
        <v>3</v>
      </c>
      <c r="I2109" t="str">
        <f>IFERROR(VLOOKUP(A2109,sponsored_animals!$A$1:$C$2143,1,TRUE),0)</f>
        <v>178f1189a06b68</v>
      </c>
      <c r="J2109">
        <f>VLOOKUP(H2109,location_costs!$A$1:$B$6,2,FALSE)</f>
        <v>120</v>
      </c>
      <c r="K2109" t="str">
        <f t="shared" si="98"/>
        <v>Dog_Large</v>
      </c>
      <c r="L2109">
        <f>VLOOKUP(K2109,size_costs!$D$1:$E$10,2,FALSE)</f>
        <v>175</v>
      </c>
      <c r="M2109">
        <f>VLOOKUP(C2109,age_costs!$A$1:$B$52,2,FALSE)</f>
        <v>150</v>
      </c>
    </row>
    <row r="2110" spans="1:13" x14ac:dyDescent="0.25">
      <c r="A2110" t="s">
        <v>1311</v>
      </c>
      <c r="B2110" t="s">
        <v>6111</v>
      </c>
      <c r="C2110" s="2">
        <f t="shared" si="96"/>
        <v>5</v>
      </c>
      <c r="D2110" t="s">
        <v>12</v>
      </c>
      <c r="E2110" t="s">
        <v>2533</v>
      </c>
      <c r="F2110">
        <v>44</v>
      </c>
      <c r="G2110" t="str">
        <f t="shared" si="97"/>
        <v>Large</v>
      </c>
      <c r="H2110" t="s">
        <v>3</v>
      </c>
      <c r="I2110" t="str">
        <f>IFERROR(VLOOKUP(A2110,sponsored_animals!$A$1:$C$2143,1,TRUE),0)</f>
        <v>438efb0f97b6a3</v>
      </c>
      <c r="J2110">
        <f>VLOOKUP(H2110,location_costs!$A$1:$B$6,2,FALSE)</f>
        <v>120</v>
      </c>
      <c r="K2110" t="str">
        <f t="shared" si="98"/>
        <v>Dog_Large</v>
      </c>
      <c r="L2110">
        <f>VLOOKUP(K2110,size_costs!$D$1:$E$10,2,FALSE)</f>
        <v>175</v>
      </c>
      <c r="M2110">
        <f>VLOOKUP(C2110,age_costs!$A$1:$B$52,2,FALSE)</f>
        <v>100</v>
      </c>
    </row>
    <row r="2111" spans="1:13" x14ac:dyDescent="0.25">
      <c r="A2111" t="s">
        <v>2071</v>
      </c>
      <c r="B2111" t="s">
        <v>13724</v>
      </c>
      <c r="C2111" s="2">
        <f t="shared" si="96"/>
        <v>6</v>
      </c>
      <c r="D2111" t="s">
        <v>19</v>
      </c>
      <c r="E2111" t="s">
        <v>2223</v>
      </c>
      <c r="F2111">
        <v>3</v>
      </c>
      <c r="G2111" t="str">
        <f t="shared" si="97"/>
        <v>Small</v>
      </c>
      <c r="H2111" t="s">
        <v>6</v>
      </c>
      <c r="I2111" t="str">
        <f>IFERROR(VLOOKUP(A2111,sponsored_animals!$A$1:$C$2143,1,TRUE),0)</f>
        <v>d40d0d9a6a4451</v>
      </c>
      <c r="J2111">
        <f>VLOOKUP(H2111,location_costs!$A$1:$B$6,2,FALSE)</f>
        <v>135</v>
      </c>
      <c r="K2111" t="str">
        <f t="shared" si="98"/>
        <v>Cat_Small</v>
      </c>
      <c r="L2111">
        <f>VLOOKUP(K2111,size_costs!$D$1:$E$10,2,FALSE)</f>
        <v>100</v>
      </c>
      <c r="M2111">
        <f>VLOOKUP(C2111,age_costs!$A$1:$B$52,2,FALSE)</f>
        <v>100</v>
      </c>
    </row>
    <row r="2112" spans="1:13" x14ac:dyDescent="0.25">
      <c r="A2112" t="s">
        <v>4612</v>
      </c>
      <c r="B2112" t="s">
        <v>14592</v>
      </c>
      <c r="C2112" s="2">
        <f t="shared" si="96"/>
        <v>15</v>
      </c>
      <c r="D2112" t="s">
        <v>19</v>
      </c>
      <c r="E2112" t="s">
        <v>2612</v>
      </c>
      <c r="F2112">
        <v>10</v>
      </c>
      <c r="G2112" t="str">
        <f t="shared" si="97"/>
        <v>Large</v>
      </c>
      <c r="H2112" t="s">
        <v>6</v>
      </c>
      <c r="I2112" t="str">
        <f>IFERROR(VLOOKUP(A2112,sponsored_animals!$A$1:$C$2143,1,TRUE),0)</f>
        <v>b14069999a0ee6</v>
      </c>
      <c r="J2112">
        <f>VLOOKUP(H2112,location_costs!$A$1:$B$6,2,FALSE)</f>
        <v>135</v>
      </c>
      <c r="K2112" t="str">
        <f t="shared" si="98"/>
        <v>Cat_Large</v>
      </c>
      <c r="L2112">
        <f>VLOOKUP(K2112,size_costs!$D$1:$E$10,2,FALSE)</f>
        <v>140</v>
      </c>
      <c r="M2112">
        <f>VLOOKUP(C2112,age_costs!$A$1:$B$52,2,FALSE)</f>
        <v>200</v>
      </c>
    </row>
    <row r="2113" spans="1:13" x14ac:dyDescent="0.25">
      <c r="A2113" t="s">
        <v>4613</v>
      </c>
      <c r="B2113" t="s">
        <v>14593</v>
      </c>
      <c r="C2113" s="2">
        <f t="shared" si="96"/>
        <v>4</v>
      </c>
      <c r="D2113" t="s">
        <v>12</v>
      </c>
      <c r="E2113" t="s">
        <v>2207</v>
      </c>
      <c r="F2113">
        <v>9</v>
      </c>
      <c r="G2113" t="str">
        <f t="shared" si="97"/>
        <v>Small</v>
      </c>
      <c r="H2113" t="s">
        <v>6</v>
      </c>
      <c r="I2113" t="str">
        <f>IFERROR(VLOOKUP(A2113,sponsored_animals!$A$1:$C$2143,1,TRUE),0)</f>
        <v>36806649e5722d</v>
      </c>
      <c r="J2113">
        <f>VLOOKUP(H2113,location_costs!$A$1:$B$6,2,FALSE)</f>
        <v>135</v>
      </c>
      <c r="K2113" t="str">
        <f t="shared" si="98"/>
        <v>Dog_Small</v>
      </c>
      <c r="L2113">
        <f>VLOOKUP(K2113,size_costs!$D$1:$E$10,2,FALSE)</f>
        <v>125</v>
      </c>
      <c r="M2113">
        <f>VLOOKUP(C2113,age_costs!$A$1:$B$52,2,FALSE)</f>
        <v>0</v>
      </c>
    </row>
    <row r="2114" spans="1:13" x14ac:dyDescent="0.25">
      <c r="A2114" t="s">
        <v>4614</v>
      </c>
      <c r="B2114" t="s">
        <v>2955</v>
      </c>
      <c r="C2114" s="2">
        <f t="shared" si="96"/>
        <v>8</v>
      </c>
      <c r="D2114" t="s">
        <v>12</v>
      </c>
      <c r="E2114" t="s">
        <v>2217</v>
      </c>
      <c r="F2114">
        <v>41</v>
      </c>
      <c r="G2114" t="str">
        <f t="shared" si="97"/>
        <v>Large</v>
      </c>
      <c r="H2114" t="s">
        <v>3</v>
      </c>
      <c r="I2114" t="str">
        <f>IFERROR(VLOOKUP(A2114,sponsored_animals!$A$1:$C$2143,1,TRUE),0)</f>
        <v>36806649e5722d</v>
      </c>
      <c r="J2114">
        <f>VLOOKUP(H2114,location_costs!$A$1:$B$6,2,FALSE)</f>
        <v>120</v>
      </c>
      <c r="K2114" t="str">
        <f t="shared" si="98"/>
        <v>Dog_Large</v>
      </c>
      <c r="L2114">
        <f>VLOOKUP(K2114,size_costs!$D$1:$E$10,2,FALSE)</f>
        <v>175</v>
      </c>
      <c r="M2114">
        <f>VLOOKUP(C2114,age_costs!$A$1:$B$52,2,FALSE)</f>
        <v>150</v>
      </c>
    </row>
    <row r="2115" spans="1:13" x14ac:dyDescent="0.25">
      <c r="A2115" t="s">
        <v>4616</v>
      </c>
      <c r="B2115" t="s">
        <v>3384</v>
      </c>
      <c r="C2115" s="2">
        <f t="shared" ref="C2115:C2178" si="99">ROUND(YEARFRAC(B2115,"31/12/2021"),0)</f>
        <v>7</v>
      </c>
      <c r="D2115" t="s">
        <v>12</v>
      </c>
      <c r="E2115" t="s">
        <v>2409</v>
      </c>
      <c r="F2115">
        <v>45</v>
      </c>
      <c r="G2115" t="str">
        <f t="shared" ref="G2115:G2178" si="100">IF(AND(D2115="Dog",F2115&lt;=10),"Small",IF(AND(D2115="Dog",F2115&gt;10,F2115&lt;=30),"Medium",IF(AND(D2115="Dog",F2115&gt;30),"Large",IF(AND(D2115="Cat",F2115&lt;=5),"Small",IF(AND(D2115="Cat",F2115&gt;5,F2115&lt;=7),"Medium",IF(AND(D2115="Cat",F2115&gt;=7),"Large",IF(AND(D2115="Bird",F2115&lt;=0.7),"Small",IF(AND(D2115="Bird",F2115&gt;0.7,F2115&lt;=1.1),"Medium",IF(AND(D2115="Bird",F2115&gt;1.1),"Large","Erro")))))))))</f>
        <v>Large</v>
      </c>
      <c r="H2115" t="s">
        <v>6</v>
      </c>
      <c r="I2115" t="str">
        <f>IFERROR(VLOOKUP(A2115,sponsored_animals!$A$1:$C$2143,1,TRUE),0)</f>
        <v>178f1189a06b68</v>
      </c>
      <c r="J2115">
        <f>VLOOKUP(H2115,location_costs!$A$1:$B$6,2,FALSE)</f>
        <v>135</v>
      </c>
      <c r="K2115" t="str">
        <f t="shared" ref="K2115:K2178" si="101">D2115&amp;"_"&amp;G2115</f>
        <v>Dog_Large</v>
      </c>
      <c r="L2115">
        <f>VLOOKUP(K2115,size_costs!$D$1:$E$10,2,FALSE)</f>
        <v>175</v>
      </c>
      <c r="M2115">
        <f>VLOOKUP(C2115,age_costs!$A$1:$B$52,2,FALSE)</f>
        <v>100</v>
      </c>
    </row>
    <row r="2116" spans="1:13" x14ac:dyDescent="0.25">
      <c r="A2116" t="s">
        <v>4617</v>
      </c>
      <c r="B2116" t="s">
        <v>13609</v>
      </c>
      <c r="C2116" s="2">
        <f t="shared" si="99"/>
        <v>3</v>
      </c>
      <c r="D2116" t="s">
        <v>19</v>
      </c>
      <c r="E2116" t="s">
        <v>2252</v>
      </c>
      <c r="F2116">
        <v>10</v>
      </c>
      <c r="G2116" t="str">
        <f t="shared" si="100"/>
        <v>Large</v>
      </c>
      <c r="H2116" t="s">
        <v>3</v>
      </c>
      <c r="I2116" t="str">
        <f>IFERROR(VLOOKUP(A2116,sponsored_animals!$A$1:$C$2143,1,TRUE),0)</f>
        <v>b14069999a0ee6</v>
      </c>
      <c r="J2116">
        <f>VLOOKUP(H2116,location_costs!$A$1:$B$6,2,FALSE)</f>
        <v>120</v>
      </c>
      <c r="K2116" t="str">
        <f t="shared" si="101"/>
        <v>Cat_Large</v>
      </c>
      <c r="L2116">
        <f>VLOOKUP(K2116,size_costs!$D$1:$E$10,2,FALSE)</f>
        <v>140</v>
      </c>
      <c r="M2116">
        <f>VLOOKUP(C2116,age_costs!$A$1:$B$52,2,FALSE)</f>
        <v>0</v>
      </c>
    </row>
    <row r="2117" spans="1:13" x14ac:dyDescent="0.25">
      <c r="A2117" t="s">
        <v>4618</v>
      </c>
      <c r="B2117" t="s">
        <v>2751</v>
      </c>
      <c r="C2117" s="2">
        <f t="shared" si="99"/>
        <v>3</v>
      </c>
      <c r="D2117" t="s">
        <v>12</v>
      </c>
      <c r="E2117" t="s">
        <v>2191</v>
      </c>
      <c r="F2117">
        <v>48</v>
      </c>
      <c r="G2117" t="str">
        <f t="shared" si="100"/>
        <v>Large</v>
      </c>
      <c r="H2117" t="s">
        <v>5</v>
      </c>
      <c r="I2117" t="str">
        <f>IFERROR(VLOOKUP(A2117,sponsored_animals!$A$1:$C$2143,1,TRUE),0)</f>
        <v>b14069999a0ee6</v>
      </c>
      <c r="J2117">
        <f>VLOOKUP(H2117,location_costs!$A$1:$B$6,2,FALSE)</f>
        <v>140</v>
      </c>
      <c r="K2117" t="str">
        <f t="shared" si="101"/>
        <v>Dog_Large</v>
      </c>
      <c r="L2117">
        <f>VLOOKUP(K2117,size_costs!$D$1:$E$10,2,FALSE)</f>
        <v>175</v>
      </c>
      <c r="M2117">
        <f>VLOOKUP(C2117,age_costs!$A$1:$B$52,2,FALSE)</f>
        <v>0</v>
      </c>
    </row>
    <row r="2118" spans="1:13" x14ac:dyDescent="0.25">
      <c r="A2118" t="s">
        <v>4620</v>
      </c>
      <c r="B2118" t="s">
        <v>14594</v>
      </c>
      <c r="C2118" s="2">
        <f t="shared" si="99"/>
        <v>15</v>
      </c>
      <c r="D2118" t="s">
        <v>12</v>
      </c>
      <c r="E2118" t="s">
        <v>2233</v>
      </c>
      <c r="F2118">
        <v>29</v>
      </c>
      <c r="G2118" t="str">
        <f t="shared" si="100"/>
        <v>Medium</v>
      </c>
      <c r="H2118" t="s">
        <v>7</v>
      </c>
      <c r="I2118" t="str">
        <f>IFERROR(VLOOKUP(A2118,sponsored_animals!$A$1:$C$2143,1,TRUE),0)</f>
        <v>178f1189a06b68</v>
      </c>
      <c r="J2118">
        <f>VLOOKUP(H2118,location_costs!$A$1:$B$6,2,FALSE)</f>
        <v>100</v>
      </c>
      <c r="K2118" t="str">
        <f t="shared" si="101"/>
        <v>Dog_Medium</v>
      </c>
      <c r="L2118">
        <f>VLOOKUP(K2118,size_costs!$D$1:$E$10,2,FALSE)</f>
        <v>150</v>
      </c>
      <c r="M2118">
        <f>VLOOKUP(C2118,age_costs!$A$1:$B$52,2,FALSE)</f>
        <v>200</v>
      </c>
    </row>
    <row r="2119" spans="1:13" x14ac:dyDescent="0.25">
      <c r="A2119" t="s">
        <v>4621</v>
      </c>
      <c r="B2119" t="s">
        <v>6514</v>
      </c>
      <c r="C2119" s="2">
        <f t="shared" si="99"/>
        <v>2</v>
      </c>
      <c r="D2119" t="s">
        <v>19</v>
      </c>
      <c r="E2119" t="s">
        <v>2234</v>
      </c>
      <c r="F2119">
        <v>8.5</v>
      </c>
      <c r="G2119" t="str">
        <f t="shared" si="100"/>
        <v>Large</v>
      </c>
      <c r="H2119" t="s">
        <v>3</v>
      </c>
      <c r="I2119" t="str">
        <f>IFERROR(VLOOKUP(A2119,sponsored_animals!$A$1:$C$2143,1,TRUE),0)</f>
        <v>b14069999a0ee6</v>
      </c>
      <c r="J2119">
        <f>VLOOKUP(H2119,location_costs!$A$1:$B$6,2,FALSE)</f>
        <v>120</v>
      </c>
      <c r="K2119" t="str">
        <f t="shared" si="101"/>
        <v>Cat_Large</v>
      </c>
      <c r="L2119">
        <f>VLOOKUP(K2119,size_costs!$D$1:$E$10,2,FALSE)</f>
        <v>140</v>
      </c>
      <c r="M2119">
        <f>VLOOKUP(C2119,age_costs!$A$1:$B$52,2,FALSE)</f>
        <v>0</v>
      </c>
    </row>
    <row r="2120" spans="1:13" x14ac:dyDescent="0.25">
      <c r="A2120" t="s">
        <v>4622</v>
      </c>
      <c r="B2120" t="s">
        <v>12555</v>
      </c>
      <c r="C2120" s="2">
        <f t="shared" si="99"/>
        <v>2</v>
      </c>
      <c r="D2120" t="s">
        <v>19</v>
      </c>
      <c r="E2120" t="s">
        <v>2174</v>
      </c>
      <c r="F2120">
        <v>10</v>
      </c>
      <c r="G2120" t="str">
        <f t="shared" si="100"/>
        <v>Large</v>
      </c>
      <c r="H2120" t="s">
        <v>7</v>
      </c>
      <c r="I2120" t="str">
        <f>IFERROR(VLOOKUP(A2120,sponsored_animals!$A$1:$C$2143,1,TRUE),0)</f>
        <v>178f1189a06b68</v>
      </c>
      <c r="J2120">
        <f>VLOOKUP(H2120,location_costs!$A$1:$B$6,2,FALSE)</f>
        <v>100</v>
      </c>
      <c r="K2120" t="str">
        <f t="shared" si="101"/>
        <v>Cat_Large</v>
      </c>
      <c r="L2120">
        <f>VLOOKUP(K2120,size_costs!$D$1:$E$10,2,FALSE)</f>
        <v>140</v>
      </c>
      <c r="M2120">
        <f>VLOOKUP(C2120,age_costs!$A$1:$B$52,2,FALSE)</f>
        <v>0</v>
      </c>
    </row>
    <row r="2121" spans="1:13" x14ac:dyDescent="0.25">
      <c r="A2121" t="s">
        <v>207</v>
      </c>
      <c r="B2121" t="s">
        <v>14113</v>
      </c>
      <c r="C2121" s="2">
        <f t="shared" si="99"/>
        <v>5</v>
      </c>
      <c r="D2121" t="s">
        <v>19</v>
      </c>
      <c r="E2121" t="s">
        <v>2198</v>
      </c>
      <c r="F2121">
        <v>10</v>
      </c>
      <c r="G2121" t="str">
        <f t="shared" si="100"/>
        <v>Large</v>
      </c>
      <c r="H2121" t="s">
        <v>3</v>
      </c>
      <c r="I2121" t="str">
        <f>IFERROR(VLOOKUP(A2121,sponsored_animals!$A$1:$C$2143,1,TRUE),0)</f>
        <v>7c0c3e04e6a4d4</v>
      </c>
      <c r="J2121">
        <f>VLOOKUP(H2121,location_costs!$A$1:$B$6,2,FALSE)</f>
        <v>120</v>
      </c>
      <c r="K2121" t="str">
        <f t="shared" si="101"/>
        <v>Cat_Large</v>
      </c>
      <c r="L2121">
        <f>VLOOKUP(K2121,size_costs!$D$1:$E$10,2,FALSE)</f>
        <v>140</v>
      </c>
      <c r="M2121">
        <f>VLOOKUP(C2121,age_costs!$A$1:$B$52,2,FALSE)</f>
        <v>100</v>
      </c>
    </row>
    <row r="2122" spans="1:13" x14ac:dyDescent="0.25">
      <c r="A2122" t="s">
        <v>4624</v>
      </c>
      <c r="B2122" t="s">
        <v>14595</v>
      </c>
      <c r="C2122" s="2">
        <f t="shared" si="99"/>
        <v>7</v>
      </c>
      <c r="D2122" t="s">
        <v>19</v>
      </c>
      <c r="E2122" t="s">
        <v>2200</v>
      </c>
      <c r="F2122">
        <v>3</v>
      </c>
      <c r="G2122" t="str">
        <f t="shared" si="100"/>
        <v>Small</v>
      </c>
      <c r="H2122" t="s">
        <v>7</v>
      </c>
      <c r="I2122" t="str">
        <f>IFERROR(VLOOKUP(A2122,sponsored_animals!$A$1:$C$2143,1,TRUE),0)</f>
        <v>b14069999a0ee6</v>
      </c>
      <c r="J2122">
        <f>VLOOKUP(H2122,location_costs!$A$1:$B$6,2,FALSE)</f>
        <v>100</v>
      </c>
      <c r="K2122" t="str">
        <f t="shared" si="101"/>
        <v>Cat_Small</v>
      </c>
      <c r="L2122">
        <f>VLOOKUP(K2122,size_costs!$D$1:$E$10,2,FALSE)</f>
        <v>100</v>
      </c>
      <c r="M2122">
        <f>VLOOKUP(C2122,age_costs!$A$1:$B$52,2,FALSE)</f>
        <v>100</v>
      </c>
    </row>
    <row r="2123" spans="1:13" x14ac:dyDescent="0.25">
      <c r="A2123" t="s">
        <v>4625</v>
      </c>
      <c r="B2123" t="s">
        <v>14546</v>
      </c>
      <c r="C2123" s="2">
        <f t="shared" si="99"/>
        <v>5</v>
      </c>
      <c r="D2123" t="s">
        <v>19</v>
      </c>
      <c r="E2123" t="s">
        <v>2198</v>
      </c>
      <c r="F2123">
        <v>4</v>
      </c>
      <c r="G2123" t="str">
        <f t="shared" si="100"/>
        <v>Small</v>
      </c>
      <c r="H2123" t="s">
        <v>6</v>
      </c>
      <c r="I2123" t="str">
        <f>IFERROR(VLOOKUP(A2123,sponsored_animals!$A$1:$C$2143,1,TRUE),0)</f>
        <v>36806649e5722d</v>
      </c>
      <c r="J2123">
        <f>VLOOKUP(H2123,location_costs!$A$1:$B$6,2,FALSE)</f>
        <v>135</v>
      </c>
      <c r="K2123" t="str">
        <f t="shared" si="101"/>
        <v>Cat_Small</v>
      </c>
      <c r="L2123">
        <f>VLOOKUP(K2123,size_costs!$D$1:$E$10,2,FALSE)</f>
        <v>100</v>
      </c>
      <c r="M2123">
        <f>VLOOKUP(C2123,age_costs!$A$1:$B$52,2,FALSE)</f>
        <v>100</v>
      </c>
    </row>
    <row r="2124" spans="1:13" x14ac:dyDescent="0.25">
      <c r="A2124" t="s">
        <v>4626</v>
      </c>
      <c r="B2124" t="s">
        <v>14596</v>
      </c>
      <c r="C2124" s="2">
        <f t="shared" si="99"/>
        <v>3</v>
      </c>
      <c r="D2124" t="s">
        <v>12</v>
      </c>
      <c r="E2124" t="s">
        <v>2294</v>
      </c>
      <c r="F2124">
        <v>6</v>
      </c>
      <c r="G2124" t="str">
        <f t="shared" si="100"/>
        <v>Small</v>
      </c>
      <c r="H2124" t="s">
        <v>6</v>
      </c>
      <c r="I2124">
        <f>IFERROR(VLOOKUP(A2124,sponsored_animals!$A$1:$C$2143,1,TRUE),0)</f>
        <v>0</v>
      </c>
      <c r="J2124">
        <f>VLOOKUP(H2124,location_costs!$A$1:$B$6,2,FALSE)</f>
        <v>135</v>
      </c>
      <c r="K2124" t="str">
        <f t="shared" si="101"/>
        <v>Dog_Small</v>
      </c>
      <c r="L2124">
        <f>VLOOKUP(K2124,size_costs!$D$1:$E$10,2,FALSE)</f>
        <v>125</v>
      </c>
      <c r="M2124">
        <f>VLOOKUP(C2124,age_costs!$A$1:$B$52,2,FALSE)</f>
        <v>0</v>
      </c>
    </row>
    <row r="2125" spans="1:13" x14ac:dyDescent="0.25">
      <c r="A2125" t="s">
        <v>4627</v>
      </c>
      <c r="B2125" t="s">
        <v>3883</v>
      </c>
      <c r="C2125" s="2">
        <f t="shared" si="99"/>
        <v>5</v>
      </c>
      <c r="D2125" t="s">
        <v>19</v>
      </c>
      <c r="E2125" t="s">
        <v>2210</v>
      </c>
      <c r="F2125">
        <v>8</v>
      </c>
      <c r="G2125" t="str">
        <f t="shared" si="100"/>
        <v>Large</v>
      </c>
      <c r="H2125" t="s">
        <v>4</v>
      </c>
      <c r="I2125" t="str">
        <f>IFERROR(VLOOKUP(A2125,sponsored_animals!$A$1:$C$2143,1,TRUE),0)</f>
        <v>36806649e5722d</v>
      </c>
      <c r="J2125">
        <f>VLOOKUP(H2125,location_costs!$A$1:$B$6,2,FALSE)</f>
        <v>110</v>
      </c>
      <c r="K2125" t="str">
        <f t="shared" si="101"/>
        <v>Cat_Large</v>
      </c>
      <c r="L2125">
        <f>VLOOKUP(K2125,size_costs!$D$1:$E$10,2,FALSE)</f>
        <v>140</v>
      </c>
      <c r="M2125">
        <f>VLOOKUP(C2125,age_costs!$A$1:$B$52,2,FALSE)</f>
        <v>100</v>
      </c>
    </row>
    <row r="2126" spans="1:13" x14ac:dyDescent="0.25">
      <c r="A2126" t="s">
        <v>2060</v>
      </c>
      <c r="B2126" t="s">
        <v>3038</v>
      </c>
      <c r="C2126" s="2">
        <f t="shared" si="99"/>
        <v>4</v>
      </c>
      <c r="D2126" t="s">
        <v>19</v>
      </c>
      <c r="E2126" t="s">
        <v>2219</v>
      </c>
      <c r="F2126">
        <v>6</v>
      </c>
      <c r="G2126" t="str">
        <f t="shared" si="100"/>
        <v>Medium</v>
      </c>
      <c r="H2126" t="s">
        <v>5</v>
      </c>
      <c r="I2126" t="str">
        <f>IFERROR(VLOOKUP(A2126,sponsored_animals!$A$1:$C$2143,1,TRUE),0)</f>
        <v>f3de00c24336c4</v>
      </c>
      <c r="J2126">
        <f>VLOOKUP(H2126,location_costs!$A$1:$B$6,2,FALSE)</f>
        <v>140</v>
      </c>
      <c r="K2126" t="str">
        <f t="shared" si="101"/>
        <v>Cat_Medium</v>
      </c>
      <c r="L2126">
        <f>VLOOKUP(K2126,size_costs!$D$1:$E$10,2,FALSE)</f>
        <v>120</v>
      </c>
      <c r="M2126">
        <f>VLOOKUP(C2126,age_costs!$A$1:$B$52,2,FALSE)</f>
        <v>0</v>
      </c>
    </row>
    <row r="2127" spans="1:13" x14ac:dyDescent="0.25">
      <c r="A2127" t="s">
        <v>4630</v>
      </c>
      <c r="B2127" t="s">
        <v>14395</v>
      </c>
      <c r="C2127" s="2">
        <f t="shared" si="99"/>
        <v>8</v>
      </c>
      <c r="D2127" t="s">
        <v>12</v>
      </c>
      <c r="E2127" t="s">
        <v>2233</v>
      </c>
      <c r="F2127">
        <v>11</v>
      </c>
      <c r="G2127" t="str">
        <f t="shared" si="100"/>
        <v>Medium</v>
      </c>
      <c r="H2127" t="s">
        <v>3</v>
      </c>
      <c r="I2127" t="str">
        <f>IFERROR(VLOOKUP(A2127,sponsored_animals!$A$1:$C$2143,1,TRUE),0)</f>
        <v>7c0c3e04e6a4d4</v>
      </c>
      <c r="J2127">
        <f>VLOOKUP(H2127,location_costs!$A$1:$B$6,2,FALSE)</f>
        <v>120</v>
      </c>
      <c r="K2127" t="str">
        <f t="shared" si="101"/>
        <v>Dog_Medium</v>
      </c>
      <c r="L2127">
        <f>VLOOKUP(K2127,size_costs!$D$1:$E$10,2,FALSE)</f>
        <v>150</v>
      </c>
      <c r="M2127">
        <f>VLOOKUP(C2127,age_costs!$A$1:$B$52,2,FALSE)</f>
        <v>150</v>
      </c>
    </row>
    <row r="2128" spans="1:13" x14ac:dyDescent="0.25">
      <c r="A2128" t="s">
        <v>4631</v>
      </c>
      <c r="B2128" t="s">
        <v>14597</v>
      </c>
      <c r="C2128" s="2">
        <f t="shared" si="99"/>
        <v>10</v>
      </c>
      <c r="D2128" t="s">
        <v>19</v>
      </c>
      <c r="E2128" t="s">
        <v>2448</v>
      </c>
      <c r="F2128">
        <v>6.5</v>
      </c>
      <c r="G2128" t="str">
        <f t="shared" si="100"/>
        <v>Medium</v>
      </c>
      <c r="H2128" t="s">
        <v>3</v>
      </c>
      <c r="I2128" t="str">
        <f>IFERROR(VLOOKUP(A2128,sponsored_animals!$A$1:$C$2143,1,TRUE),0)</f>
        <v>178f1189a06b68</v>
      </c>
      <c r="J2128">
        <f>VLOOKUP(H2128,location_costs!$A$1:$B$6,2,FALSE)</f>
        <v>120</v>
      </c>
      <c r="K2128" t="str">
        <f t="shared" si="101"/>
        <v>Cat_Medium</v>
      </c>
      <c r="L2128">
        <f>VLOOKUP(K2128,size_costs!$D$1:$E$10,2,FALSE)</f>
        <v>120</v>
      </c>
      <c r="M2128">
        <f>VLOOKUP(C2128,age_costs!$A$1:$B$52,2,FALSE)</f>
        <v>150</v>
      </c>
    </row>
    <row r="2129" spans="1:13" x14ac:dyDescent="0.25">
      <c r="A2129" t="s">
        <v>1794</v>
      </c>
      <c r="B2129" t="s">
        <v>14598</v>
      </c>
      <c r="C2129" s="2">
        <f t="shared" si="99"/>
        <v>6</v>
      </c>
      <c r="D2129" t="s">
        <v>12</v>
      </c>
      <c r="E2129" t="s">
        <v>2207</v>
      </c>
      <c r="F2129">
        <v>20</v>
      </c>
      <c r="G2129" t="str">
        <f t="shared" si="100"/>
        <v>Medium</v>
      </c>
      <c r="H2129" t="s">
        <v>6</v>
      </c>
      <c r="I2129">
        <f>IFERROR(VLOOKUP(A2129,sponsored_animals!$A$1:$C$2143,1,TRUE),0)</f>
        <v>0</v>
      </c>
      <c r="J2129">
        <f>VLOOKUP(H2129,location_costs!$A$1:$B$6,2,FALSE)</f>
        <v>135</v>
      </c>
      <c r="K2129" t="str">
        <f t="shared" si="101"/>
        <v>Dog_Medium</v>
      </c>
      <c r="L2129">
        <f>VLOOKUP(K2129,size_costs!$D$1:$E$10,2,FALSE)</f>
        <v>150</v>
      </c>
      <c r="M2129">
        <f>VLOOKUP(C2129,age_costs!$A$1:$B$52,2,FALSE)</f>
        <v>100</v>
      </c>
    </row>
    <row r="2130" spans="1:13" x14ac:dyDescent="0.25">
      <c r="A2130" t="s">
        <v>843</v>
      </c>
      <c r="B2130" t="s">
        <v>13734</v>
      </c>
      <c r="C2130" s="2">
        <f t="shared" si="99"/>
        <v>3</v>
      </c>
      <c r="D2130" t="s">
        <v>12</v>
      </c>
      <c r="E2130" t="s">
        <v>2223</v>
      </c>
      <c r="F2130">
        <v>34</v>
      </c>
      <c r="G2130" t="str">
        <f t="shared" si="100"/>
        <v>Large</v>
      </c>
      <c r="H2130" t="s">
        <v>3</v>
      </c>
      <c r="I2130" t="str">
        <f>IFERROR(VLOOKUP(A2130,sponsored_animals!$A$1:$C$2143,1,TRUE),0)</f>
        <v>b14069999a0ee6</v>
      </c>
      <c r="J2130">
        <f>VLOOKUP(H2130,location_costs!$A$1:$B$6,2,FALSE)</f>
        <v>120</v>
      </c>
      <c r="K2130" t="str">
        <f t="shared" si="101"/>
        <v>Dog_Large</v>
      </c>
      <c r="L2130">
        <f>VLOOKUP(K2130,size_costs!$D$1:$E$10,2,FALSE)</f>
        <v>175</v>
      </c>
      <c r="M2130">
        <f>VLOOKUP(C2130,age_costs!$A$1:$B$52,2,FALSE)</f>
        <v>0</v>
      </c>
    </row>
    <row r="2131" spans="1:13" x14ac:dyDescent="0.25">
      <c r="A2131" t="s">
        <v>4632</v>
      </c>
      <c r="B2131" t="s">
        <v>13562</v>
      </c>
      <c r="C2131" s="2">
        <f t="shared" si="99"/>
        <v>6</v>
      </c>
      <c r="D2131" t="s">
        <v>12</v>
      </c>
      <c r="E2131" t="s">
        <v>2207</v>
      </c>
      <c r="F2131">
        <v>38</v>
      </c>
      <c r="G2131" t="str">
        <f t="shared" si="100"/>
        <v>Large</v>
      </c>
      <c r="H2131" t="s">
        <v>6</v>
      </c>
      <c r="I2131" t="str">
        <f>IFERROR(VLOOKUP(A2131,sponsored_animals!$A$1:$C$2143,1,TRUE),0)</f>
        <v>214f8f6b359a1e</v>
      </c>
      <c r="J2131">
        <f>VLOOKUP(H2131,location_costs!$A$1:$B$6,2,FALSE)</f>
        <v>135</v>
      </c>
      <c r="K2131" t="str">
        <f t="shared" si="101"/>
        <v>Dog_Large</v>
      </c>
      <c r="L2131">
        <f>VLOOKUP(K2131,size_costs!$D$1:$E$10,2,FALSE)</f>
        <v>175</v>
      </c>
      <c r="M2131">
        <f>VLOOKUP(C2131,age_costs!$A$1:$B$52,2,FALSE)</f>
        <v>100</v>
      </c>
    </row>
    <row r="2132" spans="1:13" x14ac:dyDescent="0.25">
      <c r="A2132" t="s">
        <v>4633</v>
      </c>
      <c r="B2132" t="s">
        <v>14599</v>
      </c>
      <c r="C2132" s="2">
        <f t="shared" si="99"/>
        <v>4</v>
      </c>
      <c r="D2132" t="s">
        <v>12</v>
      </c>
      <c r="E2132" t="s">
        <v>2438</v>
      </c>
      <c r="F2132">
        <v>41</v>
      </c>
      <c r="G2132" t="str">
        <f t="shared" si="100"/>
        <v>Large</v>
      </c>
      <c r="H2132" t="s">
        <v>7</v>
      </c>
      <c r="I2132">
        <f>IFERROR(VLOOKUP(A2132,sponsored_animals!$A$1:$C$2143,1,TRUE),0)</f>
        <v>0</v>
      </c>
      <c r="J2132">
        <f>VLOOKUP(H2132,location_costs!$A$1:$B$6,2,FALSE)</f>
        <v>100</v>
      </c>
      <c r="K2132" t="str">
        <f t="shared" si="101"/>
        <v>Dog_Large</v>
      </c>
      <c r="L2132">
        <f>VLOOKUP(K2132,size_costs!$D$1:$E$10,2,FALSE)</f>
        <v>175</v>
      </c>
      <c r="M2132">
        <f>VLOOKUP(C2132,age_costs!$A$1:$B$52,2,FALSE)</f>
        <v>0</v>
      </c>
    </row>
    <row r="2133" spans="1:13" x14ac:dyDescent="0.25">
      <c r="A2133" t="s">
        <v>4634</v>
      </c>
      <c r="B2133" t="s">
        <v>5725</v>
      </c>
      <c r="C2133" s="2">
        <f t="shared" si="99"/>
        <v>8</v>
      </c>
      <c r="D2133" t="s">
        <v>12</v>
      </c>
      <c r="E2133" t="s">
        <v>2233</v>
      </c>
      <c r="F2133">
        <v>9</v>
      </c>
      <c r="G2133" t="str">
        <f t="shared" si="100"/>
        <v>Small</v>
      </c>
      <c r="H2133" t="s">
        <v>6</v>
      </c>
      <c r="I2133" t="str">
        <f>IFERROR(VLOOKUP(A2133,sponsored_animals!$A$1:$C$2143,1,TRUE),0)</f>
        <v>36806649e5722d</v>
      </c>
      <c r="J2133">
        <f>VLOOKUP(H2133,location_costs!$A$1:$B$6,2,FALSE)</f>
        <v>135</v>
      </c>
      <c r="K2133" t="str">
        <f t="shared" si="101"/>
        <v>Dog_Small</v>
      </c>
      <c r="L2133">
        <f>VLOOKUP(K2133,size_costs!$D$1:$E$10,2,FALSE)</f>
        <v>125</v>
      </c>
      <c r="M2133">
        <f>VLOOKUP(C2133,age_costs!$A$1:$B$52,2,FALSE)</f>
        <v>150</v>
      </c>
    </row>
    <row r="2134" spans="1:13" x14ac:dyDescent="0.25">
      <c r="A2134" t="s">
        <v>4636</v>
      </c>
      <c r="B2134" t="s">
        <v>2450</v>
      </c>
      <c r="C2134" s="2">
        <f t="shared" si="99"/>
        <v>3</v>
      </c>
      <c r="D2134" t="s">
        <v>12</v>
      </c>
      <c r="E2134" t="s">
        <v>2535</v>
      </c>
      <c r="F2134">
        <v>19</v>
      </c>
      <c r="G2134" t="str">
        <f t="shared" si="100"/>
        <v>Medium</v>
      </c>
      <c r="H2134" t="s">
        <v>6</v>
      </c>
      <c r="I2134" t="str">
        <f>IFERROR(VLOOKUP(A2134,sponsored_animals!$A$1:$C$2143,1,TRUE),0)</f>
        <v>178f1189a06b68</v>
      </c>
      <c r="J2134">
        <f>VLOOKUP(H2134,location_costs!$A$1:$B$6,2,FALSE)</f>
        <v>135</v>
      </c>
      <c r="K2134" t="str">
        <f t="shared" si="101"/>
        <v>Dog_Medium</v>
      </c>
      <c r="L2134">
        <f>VLOOKUP(K2134,size_costs!$D$1:$E$10,2,FALSE)</f>
        <v>150</v>
      </c>
      <c r="M2134">
        <f>VLOOKUP(C2134,age_costs!$A$1:$B$52,2,FALSE)</f>
        <v>0</v>
      </c>
    </row>
    <row r="2135" spans="1:13" x14ac:dyDescent="0.25">
      <c r="A2135" t="s">
        <v>4637</v>
      </c>
      <c r="B2135" t="s">
        <v>14600</v>
      </c>
      <c r="C2135" s="2">
        <f t="shared" si="99"/>
        <v>7</v>
      </c>
      <c r="D2135" t="s">
        <v>19</v>
      </c>
      <c r="E2135" t="s">
        <v>2200</v>
      </c>
      <c r="F2135">
        <v>2</v>
      </c>
      <c r="G2135" t="str">
        <f t="shared" si="100"/>
        <v>Small</v>
      </c>
      <c r="H2135" t="s">
        <v>6</v>
      </c>
      <c r="I2135" t="str">
        <f>IFERROR(VLOOKUP(A2135,sponsored_animals!$A$1:$C$2143,1,TRUE),0)</f>
        <v>438efb0f97b6a3</v>
      </c>
      <c r="J2135">
        <f>VLOOKUP(H2135,location_costs!$A$1:$B$6,2,FALSE)</f>
        <v>135</v>
      </c>
      <c r="K2135" t="str">
        <f t="shared" si="101"/>
        <v>Cat_Small</v>
      </c>
      <c r="L2135">
        <f>VLOOKUP(K2135,size_costs!$D$1:$E$10,2,FALSE)</f>
        <v>100</v>
      </c>
      <c r="M2135">
        <f>VLOOKUP(C2135,age_costs!$A$1:$B$52,2,FALSE)</f>
        <v>100</v>
      </c>
    </row>
    <row r="2136" spans="1:13" x14ac:dyDescent="0.25">
      <c r="A2136" t="s">
        <v>4638</v>
      </c>
      <c r="B2136" t="s">
        <v>14601</v>
      </c>
      <c r="C2136" s="2">
        <f t="shared" si="99"/>
        <v>8</v>
      </c>
      <c r="D2136" t="s">
        <v>12</v>
      </c>
      <c r="E2136" t="s">
        <v>2233</v>
      </c>
      <c r="F2136">
        <v>31</v>
      </c>
      <c r="G2136" t="str">
        <f t="shared" si="100"/>
        <v>Large</v>
      </c>
      <c r="H2136" t="s">
        <v>3</v>
      </c>
      <c r="I2136" t="str">
        <f>IFERROR(VLOOKUP(A2136,sponsored_animals!$A$1:$C$2143,1,TRUE),0)</f>
        <v>178f1189a06b68</v>
      </c>
      <c r="J2136">
        <f>VLOOKUP(H2136,location_costs!$A$1:$B$6,2,FALSE)</f>
        <v>120</v>
      </c>
      <c r="K2136" t="str">
        <f t="shared" si="101"/>
        <v>Dog_Large</v>
      </c>
      <c r="L2136">
        <f>VLOOKUP(K2136,size_costs!$D$1:$E$10,2,FALSE)</f>
        <v>175</v>
      </c>
      <c r="M2136">
        <f>VLOOKUP(C2136,age_costs!$A$1:$B$52,2,FALSE)</f>
        <v>150</v>
      </c>
    </row>
    <row r="2137" spans="1:13" x14ac:dyDescent="0.25">
      <c r="A2137" t="s">
        <v>4639</v>
      </c>
      <c r="B2137" t="s">
        <v>5042</v>
      </c>
      <c r="C2137" s="2">
        <f t="shared" si="99"/>
        <v>7</v>
      </c>
      <c r="D2137" t="s">
        <v>12</v>
      </c>
      <c r="E2137" t="s">
        <v>2294</v>
      </c>
      <c r="F2137">
        <v>24</v>
      </c>
      <c r="G2137" t="str">
        <f t="shared" si="100"/>
        <v>Medium</v>
      </c>
      <c r="H2137" t="s">
        <v>6</v>
      </c>
      <c r="I2137">
        <f>IFERROR(VLOOKUP(A2137,sponsored_animals!$A$1:$C$2143,1,TRUE),0)</f>
        <v>0</v>
      </c>
      <c r="J2137">
        <f>VLOOKUP(H2137,location_costs!$A$1:$B$6,2,FALSE)</f>
        <v>135</v>
      </c>
      <c r="K2137" t="str">
        <f t="shared" si="101"/>
        <v>Dog_Medium</v>
      </c>
      <c r="L2137">
        <f>VLOOKUP(K2137,size_costs!$D$1:$E$10,2,FALSE)</f>
        <v>150</v>
      </c>
      <c r="M2137">
        <f>VLOOKUP(C2137,age_costs!$A$1:$B$52,2,FALSE)</f>
        <v>100</v>
      </c>
    </row>
    <row r="2138" spans="1:13" x14ac:dyDescent="0.25">
      <c r="A2138" t="s">
        <v>4640</v>
      </c>
      <c r="B2138" t="s">
        <v>13842</v>
      </c>
      <c r="C2138" s="2">
        <f t="shared" si="99"/>
        <v>8</v>
      </c>
      <c r="D2138" t="s">
        <v>19</v>
      </c>
      <c r="E2138" t="s">
        <v>2198</v>
      </c>
      <c r="F2138">
        <v>10</v>
      </c>
      <c r="G2138" t="str">
        <f t="shared" si="100"/>
        <v>Large</v>
      </c>
      <c r="H2138" t="s">
        <v>5</v>
      </c>
      <c r="I2138" t="str">
        <f>IFERROR(VLOOKUP(A2138,sponsored_animals!$A$1:$C$2143,1,TRUE),0)</f>
        <v>36806649e5722d</v>
      </c>
      <c r="J2138">
        <f>VLOOKUP(H2138,location_costs!$A$1:$B$6,2,FALSE)</f>
        <v>140</v>
      </c>
      <c r="K2138" t="str">
        <f t="shared" si="101"/>
        <v>Cat_Large</v>
      </c>
      <c r="L2138">
        <f>VLOOKUP(K2138,size_costs!$D$1:$E$10,2,FALSE)</f>
        <v>140</v>
      </c>
      <c r="M2138">
        <f>VLOOKUP(C2138,age_costs!$A$1:$B$52,2,FALSE)</f>
        <v>150</v>
      </c>
    </row>
    <row r="2139" spans="1:13" x14ac:dyDescent="0.25">
      <c r="A2139" t="s">
        <v>4641</v>
      </c>
      <c r="B2139" t="s">
        <v>14602</v>
      </c>
      <c r="C2139" s="2">
        <f t="shared" si="99"/>
        <v>17</v>
      </c>
      <c r="D2139" t="s">
        <v>12</v>
      </c>
      <c r="E2139" t="s">
        <v>2186</v>
      </c>
      <c r="F2139">
        <v>16</v>
      </c>
      <c r="G2139" t="str">
        <f t="shared" si="100"/>
        <v>Medium</v>
      </c>
      <c r="H2139" t="s">
        <v>7</v>
      </c>
      <c r="I2139">
        <f>IFERROR(VLOOKUP(A2139,sponsored_animals!$A$1:$C$2143,1,TRUE),0)</f>
        <v>0</v>
      </c>
      <c r="J2139">
        <f>VLOOKUP(H2139,location_costs!$A$1:$B$6,2,FALSE)</f>
        <v>100</v>
      </c>
      <c r="K2139" t="str">
        <f t="shared" si="101"/>
        <v>Dog_Medium</v>
      </c>
      <c r="L2139">
        <f>VLOOKUP(K2139,size_costs!$D$1:$E$10,2,FALSE)</f>
        <v>150</v>
      </c>
      <c r="M2139">
        <f>VLOOKUP(C2139,age_costs!$A$1:$B$52,2,FALSE)</f>
        <v>300</v>
      </c>
    </row>
    <row r="2140" spans="1:13" x14ac:dyDescent="0.25">
      <c r="A2140" t="s">
        <v>4642</v>
      </c>
      <c r="B2140" t="s">
        <v>13920</v>
      </c>
      <c r="C2140" s="2">
        <f t="shared" si="99"/>
        <v>10</v>
      </c>
      <c r="D2140" t="s">
        <v>12</v>
      </c>
      <c r="E2140" t="s">
        <v>2217</v>
      </c>
      <c r="F2140">
        <v>35</v>
      </c>
      <c r="G2140" t="str">
        <f t="shared" si="100"/>
        <v>Large</v>
      </c>
      <c r="H2140" t="s">
        <v>7</v>
      </c>
      <c r="I2140" t="str">
        <f>IFERROR(VLOOKUP(A2140,sponsored_animals!$A$1:$C$2143,1,TRUE),0)</f>
        <v>0ea863dbf1123f</v>
      </c>
      <c r="J2140">
        <f>VLOOKUP(H2140,location_costs!$A$1:$B$6,2,FALSE)</f>
        <v>100</v>
      </c>
      <c r="K2140" t="str">
        <f t="shared" si="101"/>
        <v>Dog_Large</v>
      </c>
      <c r="L2140">
        <f>VLOOKUP(K2140,size_costs!$D$1:$E$10,2,FALSE)</f>
        <v>175</v>
      </c>
      <c r="M2140">
        <f>VLOOKUP(C2140,age_costs!$A$1:$B$52,2,FALSE)</f>
        <v>150</v>
      </c>
    </row>
    <row r="2141" spans="1:13" x14ac:dyDescent="0.25">
      <c r="A2141" t="s">
        <v>4643</v>
      </c>
      <c r="B2141" t="s">
        <v>4577</v>
      </c>
      <c r="C2141" s="2">
        <f t="shared" si="99"/>
        <v>9</v>
      </c>
      <c r="D2141" t="s">
        <v>12</v>
      </c>
      <c r="E2141" t="s">
        <v>2194</v>
      </c>
      <c r="F2141">
        <v>17</v>
      </c>
      <c r="G2141" t="str">
        <f t="shared" si="100"/>
        <v>Medium</v>
      </c>
      <c r="H2141" t="s">
        <v>6</v>
      </c>
      <c r="I2141" t="str">
        <f>IFERROR(VLOOKUP(A2141,sponsored_animals!$A$1:$C$2143,1,TRUE),0)</f>
        <v>36806649e5722d</v>
      </c>
      <c r="J2141">
        <f>VLOOKUP(H2141,location_costs!$A$1:$B$6,2,FALSE)</f>
        <v>135</v>
      </c>
      <c r="K2141" t="str">
        <f t="shared" si="101"/>
        <v>Dog_Medium</v>
      </c>
      <c r="L2141">
        <f>VLOOKUP(K2141,size_costs!$D$1:$E$10,2,FALSE)</f>
        <v>150</v>
      </c>
      <c r="M2141">
        <f>VLOOKUP(C2141,age_costs!$A$1:$B$52,2,FALSE)</f>
        <v>150</v>
      </c>
    </row>
    <row r="2142" spans="1:13" x14ac:dyDescent="0.25">
      <c r="A2142" t="s">
        <v>4644</v>
      </c>
      <c r="B2142" t="s">
        <v>14603</v>
      </c>
      <c r="C2142" s="2">
        <f t="shared" si="99"/>
        <v>13</v>
      </c>
      <c r="D2142" t="s">
        <v>12</v>
      </c>
      <c r="E2142" t="s">
        <v>2182</v>
      </c>
      <c r="F2142">
        <v>24</v>
      </c>
      <c r="G2142" t="str">
        <f t="shared" si="100"/>
        <v>Medium</v>
      </c>
      <c r="H2142" t="s">
        <v>4</v>
      </c>
      <c r="I2142" t="str">
        <f>IFERROR(VLOOKUP(A2142,sponsored_animals!$A$1:$C$2143,1,TRUE),0)</f>
        <v>f3de00c24336c4</v>
      </c>
      <c r="J2142">
        <f>VLOOKUP(H2142,location_costs!$A$1:$B$6,2,FALSE)</f>
        <v>110</v>
      </c>
      <c r="K2142" t="str">
        <f t="shared" si="101"/>
        <v>Dog_Medium</v>
      </c>
      <c r="L2142">
        <f>VLOOKUP(K2142,size_costs!$D$1:$E$10,2,FALSE)</f>
        <v>150</v>
      </c>
      <c r="M2142">
        <f>VLOOKUP(C2142,age_costs!$A$1:$B$52,2,FALSE)</f>
        <v>200</v>
      </c>
    </row>
    <row r="2143" spans="1:13" x14ac:dyDescent="0.25">
      <c r="A2143" t="s">
        <v>4645</v>
      </c>
      <c r="B2143" t="s">
        <v>3256</v>
      </c>
      <c r="C2143" s="2">
        <f t="shared" si="99"/>
        <v>6</v>
      </c>
      <c r="D2143" t="s">
        <v>19</v>
      </c>
      <c r="E2143" t="s">
        <v>2198</v>
      </c>
      <c r="F2143">
        <v>2</v>
      </c>
      <c r="G2143" t="str">
        <f t="shared" si="100"/>
        <v>Small</v>
      </c>
      <c r="H2143" t="s">
        <v>4</v>
      </c>
      <c r="I2143" t="str">
        <f>IFERROR(VLOOKUP(A2143,sponsored_animals!$A$1:$C$2143,1,TRUE),0)</f>
        <v>178f1189a06b68</v>
      </c>
      <c r="J2143">
        <f>VLOOKUP(H2143,location_costs!$A$1:$B$6,2,FALSE)</f>
        <v>110</v>
      </c>
      <c r="K2143" t="str">
        <f t="shared" si="101"/>
        <v>Cat_Small</v>
      </c>
      <c r="L2143">
        <f>VLOOKUP(K2143,size_costs!$D$1:$E$10,2,FALSE)</f>
        <v>100</v>
      </c>
      <c r="M2143">
        <f>VLOOKUP(C2143,age_costs!$A$1:$B$52,2,FALSE)</f>
        <v>100</v>
      </c>
    </row>
    <row r="2144" spans="1:13" x14ac:dyDescent="0.25">
      <c r="A2144" t="s">
        <v>388</v>
      </c>
      <c r="B2144" t="s">
        <v>14604</v>
      </c>
      <c r="C2144" s="2">
        <f t="shared" si="99"/>
        <v>11</v>
      </c>
      <c r="D2144" t="s">
        <v>12</v>
      </c>
      <c r="E2144" t="s">
        <v>2233</v>
      </c>
      <c r="F2144">
        <v>34</v>
      </c>
      <c r="G2144" t="str">
        <f t="shared" si="100"/>
        <v>Large</v>
      </c>
      <c r="H2144" t="s">
        <v>5</v>
      </c>
      <c r="I2144" t="str">
        <f>IFERROR(VLOOKUP(A2144,sponsored_animals!$A$1:$C$2143,1,TRUE),0)</f>
        <v>36806649e5722d</v>
      </c>
      <c r="J2144">
        <f>VLOOKUP(H2144,location_costs!$A$1:$B$6,2,FALSE)</f>
        <v>140</v>
      </c>
      <c r="K2144" t="str">
        <f t="shared" si="101"/>
        <v>Dog_Large</v>
      </c>
      <c r="L2144">
        <f>VLOOKUP(K2144,size_costs!$D$1:$E$10,2,FALSE)</f>
        <v>175</v>
      </c>
      <c r="M2144">
        <f>VLOOKUP(C2144,age_costs!$A$1:$B$52,2,FALSE)</f>
        <v>150</v>
      </c>
    </row>
    <row r="2145" spans="1:13" x14ac:dyDescent="0.25">
      <c r="A2145" t="s">
        <v>4647</v>
      </c>
      <c r="B2145" t="s">
        <v>11652</v>
      </c>
      <c r="C2145" s="2">
        <f t="shared" si="99"/>
        <v>1</v>
      </c>
      <c r="D2145" t="s">
        <v>19</v>
      </c>
      <c r="E2145" t="s">
        <v>2350</v>
      </c>
      <c r="F2145">
        <v>8</v>
      </c>
      <c r="G2145" t="str">
        <f t="shared" si="100"/>
        <v>Large</v>
      </c>
      <c r="H2145" t="s">
        <v>3</v>
      </c>
      <c r="I2145" t="str">
        <f>IFERROR(VLOOKUP(A2145,sponsored_animals!$A$1:$C$2143,1,TRUE),0)</f>
        <v>0ea863dbf1123f</v>
      </c>
      <c r="J2145">
        <f>VLOOKUP(H2145,location_costs!$A$1:$B$6,2,FALSE)</f>
        <v>120</v>
      </c>
      <c r="K2145" t="str">
        <f t="shared" si="101"/>
        <v>Cat_Large</v>
      </c>
      <c r="L2145">
        <f>VLOOKUP(K2145,size_costs!$D$1:$E$10,2,FALSE)</f>
        <v>140</v>
      </c>
      <c r="M2145">
        <f>VLOOKUP(C2145,age_costs!$A$1:$B$52,2,FALSE)</f>
        <v>0</v>
      </c>
    </row>
    <row r="2146" spans="1:13" x14ac:dyDescent="0.25">
      <c r="A2146" t="s">
        <v>427</v>
      </c>
      <c r="B2146" t="s">
        <v>4659</v>
      </c>
      <c r="C2146" s="2">
        <f t="shared" si="99"/>
        <v>3</v>
      </c>
      <c r="D2146" t="s">
        <v>19</v>
      </c>
      <c r="E2146" t="s">
        <v>2357</v>
      </c>
      <c r="F2146">
        <v>10</v>
      </c>
      <c r="G2146" t="str">
        <f t="shared" si="100"/>
        <v>Large</v>
      </c>
      <c r="H2146" t="s">
        <v>6</v>
      </c>
      <c r="I2146" t="str">
        <f>IFERROR(VLOOKUP(A2146,sponsored_animals!$A$1:$C$2143,1,TRUE),0)</f>
        <v>c00da664c8465e</v>
      </c>
      <c r="J2146">
        <f>VLOOKUP(H2146,location_costs!$A$1:$B$6,2,FALSE)</f>
        <v>135</v>
      </c>
      <c r="K2146" t="str">
        <f t="shared" si="101"/>
        <v>Cat_Large</v>
      </c>
      <c r="L2146">
        <f>VLOOKUP(K2146,size_costs!$D$1:$E$10,2,FALSE)</f>
        <v>140</v>
      </c>
      <c r="M2146">
        <f>VLOOKUP(C2146,age_costs!$A$1:$B$52,2,FALSE)</f>
        <v>0</v>
      </c>
    </row>
    <row r="2147" spans="1:13" x14ac:dyDescent="0.25">
      <c r="A2147" t="s">
        <v>1996</v>
      </c>
      <c r="B2147" t="s">
        <v>14605</v>
      </c>
      <c r="C2147" s="2">
        <f t="shared" si="99"/>
        <v>11</v>
      </c>
      <c r="D2147" t="s">
        <v>12</v>
      </c>
      <c r="E2147" t="s">
        <v>4438</v>
      </c>
      <c r="F2147">
        <v>3</v>
      </c>
      <c r="G2147" t="str">
        <f t="shared" si="100"/>
        <v>Small</v>
      </c>
      <c r="H2147" t="s">
        <v>4</v>
      </c>
      <c r="I2147">
        <f>IFERROR(VLOOKUP(A2147,sponsored_animals!$A$1:$C$2143,1,TRUE),0)</f>
        <v>0</v>
      </c>
      <c r="J2147">
        <f>VLOOKUP(H2147,location_costs!$A$1:$B$6,2,FALSE)</f>
        <v>110</v>
      </c>
      <c r="K2147" t="str">
        <f t="shared" si="101"/>
        <v>Dog_Small</v>
      </c>
      <c r="L2147">
        <f>VLOOKUP(K2147,size_costs!$D$1:$E$10,2,FALSE)</f>
        <v>125</v>
      </c>
      <c r="M2147">
        <f>VLOOKUP(C2147,age_costs!$A$1:$B$52,2,FALSE)</f>
        <v>150</v>
      </c>
    </row>
    <row r="2148" spans="1:13" x14ac:dyDescent="0.25">
      <c r="A2148" t="s">
        <v>4649</v>
      </c>
      <c r="B2148" t="s">
        <v>9067</v>
      </c>
      <c r="C2148" s="2">
        <f t="shared" si="99"/>
        <v>9</v>
      </c>
      <c r="D2148" t="s">
        <v>12</v>
      </c>
      <c r="E2148" t="s">
        <v>2186</v>
      </c>
      <c r="F2148">
        <v>28</v>
      </c>
      <c r="G2148" t="str">
        <f t="shared" si="100"/>
        <v>Medium</v>
      </c>
      <c r="H2148" t="s">
        <v>5</v>
      </c>
      <c r="I2148">
        <f>IFERROR(VLOOKUP(A2148,sponsored_animals!$A$1:$C$2143,1,TRUE),0)</f>
        <v>0</v>
      </c>
      <c r="J2148">
        <f>VLOOKUP(H2148,location_costs!$A$1:$B$6,2,FALSE)</f>
        <v>140</v>
      </c>
      <c r="K2148" t="str">
        <f t="shared" si="101"/>
        <v>Dog_Medium</v>
      </c>
      <c r="L2148">
        <f>VLOOKUP(K2148,size_costs!$D$1:$E$10,2,FALSE)</f>
        <v>150</v>
      </c>
      <c r="M2148">
        <f>VLOOKUP(C2148,age_costs!$A$1:$B$52,2,FALSE)</f>
        <v>150</v>
      </c>
    </row>
    <row r="2149" spans="1:13" x14ac:dyDescent="0.25">
      <c r="A2149" t="s">
        <v>4651</v>
      </c>
      <c r="B2149" t="s">
        <v>14185</v>
      </c>
      <c r="C2149" s="2">
        <f t="shared" si="99"/>
        <v>6</v>
      </c>
      <c r="D2149" t="s">
        <v>12</v>
      </c>
      <c r="E2149" t="s">
        <v>2223</v>
      </c>
      <c r="F2149">
        <v>41</v>
      </c>
      <c r="G2149" t="str">
        <f t="shared" si="100"/>
        <v>Large</v>
      </c>
      <c r="H2149" t="s">
        <v>4</v>
      </c>
      <c r="I2149" t="str">
        <f>IFERROR(VLOOKUP(A2149,sponsored_animals!$A$1:$C$2143,1,TRUE),0)</f>
        <v>d40d0d9a6a4451</v>
      </c>
      <c r="J2149">
        <f>VLOOKUP(H2149,location_costs!$A$1:$B$6,2,FALSE)</f>
        <v>110</v>
      </c>
      <c r="K2149" t="str">
        <f t="shared" si="101"/>
        <v>Dog_Large</v>
      </c>
      <c r="L2149">
        <f>VLOOKUP(K2149,size_costs!$D$1:$E$10,2,FALSE)</f>
        <v>175</v>
      </c>
      <c r="M2149">
        <f>VLOOKUP(C2149,age_costs!$A$1:$B$52,2,FALSE)</f>
        <v>100</v>
      </c>
    </row>
    <row r="2150" spans="1:13" x14ac:dyDescent="0.25">
      <c r="A2150" t="s">
        <v>4652</v>
      </c>
      <c r="B2150" t="s">
        <v>14375</v>
      </c>
      <c r="C2150" s="2">
        <f t="shared" si="99"/>
        <v>8</v>
      </c>
      <c r="D2150" t="s">
        <v>12</v>
      </c>
      <c r="E2150" t="s">
        <v>2207</v>
      </c>
      <c r="F2150">
        <v>43</v>
      </c>
      <c r="G2150" t="str">
        <f t="shared" si="100"/>
        <v>Large</v>
      </c>
      <c r="H2150" t="s">
        <v>7</v>
      </c>
      <c r="I2150" t="str">
        <f>IFERROR(VLOOKUP(A2150,sponsored_animals!$A$1:$C$2143,1,TRUE),0)</f>
        <v>178f1189a06b68</v>
      </c>
      <c r="J2150">
        <f>VLOOKUP(H2150,location_costs!$A$1:$B$6,2,FALSE)</f>
        <v>100</v>
      </c>
      <c r="K2150" t="str">
        <f t="shared" si="101"/>
        <v>Dog_Large</v>
      </c>
      <c r="L2150">
        <f>VLOOKUP(K2150,size_costs!$D$1:$E$10,2,FALSE)</f>
        <v>175</v>
      </c>
      <c r="M2150">
        <f>VLOOKUP(C2150,age_costs!$A$1:$B$52,2,FALSE)</f>
        <v>150</v>
      </c>
    </row>
    <row r="2151" spans="1:13" x14ac:dyDescent="0.25">
      <c r="A2151" t="s">
        <v>4653</v>
      </c>
      <c r="B2151" t="s">
        <v>3911</v>
      </c>
      <c r="C2151" s="2">
        <f t="shared" si="99"/>
        <v>3</v>
      </c>
      <c r="D2151" t="s">
        <v>12</v>
      </c>
      <c r="E2151" t="s">
        <v>2186</v>
      </c>
      <c r="F2151">
        <v>41</v>
      </c>
      <c r="G2151" t="str">
        <f t="shared" si="100"/>
        <v>Large</v>
      </c>
      <c r="H2151" t="s">
        <v>5</v>
      </c>
      <c r="I2151" t="str">
        <f>IFERROR(VLOOKUP(A2151,sponsored_animals!$A$1:$C$2143,1,TRUE),0)</f>
        <v>7c0c3e04e6a4d4</v>
      </c>
      <c r="J2151">
        <f>VLOOKUP(H2151,location_costs!$A$1:$B$6,2,FALSE)</f>
        <v>140</v>
      </c>
      <c r="K2151" t="str">
        <f t="shared" si="101"/>
        <v>Dog_Large</v>
      </c>
      <c r="L2151">
        <f>VLOOKUP(K2151,size_costs!$D$1:$E$10,2,FALSE)</f>
        <v>175</v>
      </c>
      <c r="M2151">
        <f>VLOOKUP(C2151,age_costs!$A$1:$B$52,2,FALSE)</f>
        <v>0</v>
      </c>
    </row>
    <row r="2152" spans="1:13" x14ac:dyDescent="0.25">
      <c r="A2152" t="s">
        <v>1036</v>
      </c>
      <c r="B2152" t="s">
        <v>4518</v>
      </c>
      <c r="C2152" s="2">
        <f t="shared" si="99"/>
        <v>7</v>
      </c>
      <c r="D2152" t="s">
        <v>12</v>
      </c>
      <c r="E2152" t="s">
        <v>2535</v>
      </c>
      <c r="F2152">
        <v>47</v>
      </c>
      <c r="G2152" t="str">
        <f t="shared" si="100"/>
        <v>Large</v>
      </c>
      <c r="H2152" t="s">
        <v>5</v>
      </c>
      <c r="I2152" t="str">
        <f>IFERROR(VLOOKUP(A2152,sponsored_animals!$A$1:$C$2143,1,TRUE),0)</f>
        <v>178f1189a06b68</v>
      </c>
      <c r="J2152">
        <f>VLOOKUP(H2152,location_costs!$A$1:$B$6,2,FALSE)</f>
        <v>140</v>
      </c>
      <c r="K2152" t="str">
        <f t="shared" si="101"/>
        <v>Dog_Large</v>
      </c>
      <c r="L2152">
        <f>VLOOKUP(K2152,size_costs!$D$1:$E$10,2,FALSE)</f>
        <v>175</v>
      </c>
      <c r="M2152">
        <f>VLOOKUP(C2152,age_costs!$A$1:$B$52,2,FALSE)</f>
        <v>100</v>
      </c>
    </row>
    <row r="2153" spans="1:13" x14ac:dyDescent="0.25">
      <c r="A2153" t="s">
        <v>4655</v>
      </c>
      <c r="B2153" t="s">
        <v>13897</v>
      </c>
      <c r="C2153" s="2">
        <f t="shared" si="99"/>
        <v>5</v>
      </c>
      <c r="D2153" t="s">
        <v>12</v>
      </c>
      <c r="E2153" t="s">
        <v>2779</v>
      </c>
      <c r="F2153">
        <v>42</v>
      </c>
      <c r="G2153" t="str">
        <f t="shared" si="100"/>
        <v>Large</v>
      </c>
      <c r="H2153" t="s">
        <v>5</v>
      </c>
      <c r="I2153" t="str">
        <f>IFERROR(VLOOKUP(A2153,sponsored_animals!$A$1:$C$2143,1,TRUE),0)</f>
        <v>d40d0d9a6a4451</v>
      </c>
      <c r="J2153">
        <f>VLOOKUP(H2153,location_costs!$A$1:$B$6,2,FALSE)</f>
        <v>140</v>
      </c>
      <c r="K2153" t="str">
        <f t="shared" si="101"/>
        <v>Dog_Large</v>
      </c>
      <c r="L2153">
        <f>VLOOKUP(K2153,size_costs!$D$1:$E$10,2,FALSE)</f>
        <v>175</v>
      </c>
      <c r="M2153">
        <f>VLOOKUP(C2153,age_costs!$A$1:$B$52,2,FALSE)</f>
        <v>100</v>
      </c>
    </row>
    <row r="2154" spans="1:13" x14ac:dyDescent="0.25">
      <c r="A2154" t="s">
        <v>4656</v>
      </c>
      <c r="B2154" t="s">
        <v>14606</v>
      </c>
      <c r="C2154" s="2">
        <f t="shared" si="99"/>
        <v>13</v>
      </c>
      <c r="D2154" t="s">
        <v>12</v>
      </c>
      <c r="E2154" t="s">
        <v>4657</v>
      </c>
      <c r="F2154">
        <v>3</v>
      </c>
      <c r="G2154" t="str">
        <f t="shared" si="100"/>
        <v>Small</v>
      </c>
      <c r="H2154" t="s">
        <v>3</v>
      </c>
      <c r="I2154" t="str">
        <f>IFERROR(VLOOKUP(A2154,sponsored_animals!$A$1:$C$2143,1,TRUE),0)</f>
        <v>178f1189a06b68</v>
      </c>
      <c r="J2154">
        <f>VLOOKUP(H2154,location_costs!$A$1:$B$6,2,FALSE)</f>
        <v>120</v>
      </c>
      <c r="K2154" t="str">
        <f t="shared" si="101"/>
        <v>Dog_Small</v>
      </c>
      <c r="L2154">
        <f>VLOOKUP(K2154,size_costs!$D$1:$E$10,2,FALSE)</f>
        <v>125</v>
      </c>
      <c r="M2154">
        <f>VLOOKUP(C2154,age_costs!$A$1:$B$52,2,FALSE)</f>
        <v>200</v>
      </c>
    </row>
    <row r="2155" spans="1:13" x14ac:dyDescent="0.25">
      <c r="A2155" t="s">
        <v>4658</v>
      </c>
      <c r="B2155" t="s">
        <v>14607</v>
      </c>
      <c r="C2155" s="2">
        <f t="shared" si="99"/>
        <v>25</v>
      </c>
      <c r="D2155" t="s">
        <v>12</v>
      </c>
      <c r="E2155" t="s">
        <v>3080</v>
      </c>
      <c r="F2155">
        <v>35</v>
      </c>
      <c r="G2155" t="str">
        <f t="shared" si="100"/>
        <v>Large</v>
      </c>
      <c r="H2155" t="s">
        <v>4</v>
      </c>
      <c r="I2155" t="str">
        <f>IFERROR(VLOOKUP(A2155,sponsored_animals!$A$1:$C$2143,1,TRUE),0)</f>
        <v>178f1189a06b68</v>
      </c>
      <c r="J2155">
        <f>VLOOKUP(H2155,location_costs!$A$1:$B$6,2,FALSE)</f>
        <v>110</v>
      </c>
      <c r="K2155" t="str">
        <f t="shared" si="101"/>
        <v>Dog_Large</v>
      </c>
      <c r="L2155">
        <f>VLOOKUP(K2155,size_costs!$D$1:$E$10,2,FALSE)</f>
        <v>175</v>
      </c>
      <c r="M2155">
        <f>VLOOKUP(C2155,age_costs!$A$1:$B$52,2,FALSE)</f>
        <v>300</v>
      </c>
    </row>
    <row r="2156" spans="1:13" x14ac:dyDescent="0.25">
      <c r="A2156" t="s">
        <v>663</v>
      </c>
      <c r="B2156" t="s">
        <v>4648</v>
      </c>
      <c r="C2156" s="2">
        <f t="shared" si="99"/>
        <v>3</v>
      </c>
      <c r="D2156" t="s">
        <v>12</v>
      </c>
      <c r="E2156" t="s">
        <v>2207</v>
      </c>
      <c r="F2156">
        <v>17</v>
      </c>
      <c r="G2156" t="str">
        <f t="shared" si="100"/>
        <v>Medium</v>
      </c>
      <c r="H2156" t="s">
        <v>7</v>
      </c>
      <c r="I2156" t="str">
        <f>IFERROR(VLOOKUP(A2156,sponsored_animals!$A$1:$C$2143,1,TRUE),0)</f>
        <v>178f1189a06b68</v>
      </c>
      <c r="J2156">
        <f>VLOOKUP(H2156,location_costs!$A$1:$B$6,2,FALSE)</f>
        <v>100</v>
      </c>
      <c r="K2156" t="str">
        <f t="shared" si="101"/>
        <v>Dog_Medium</v>
      </c>
      <c r="L2156">
        <f>VLOOKUP(K2156,size_costs!$D$1:$E$10,2,FALSE)</f>
        <v>150</v>
      </c>
      <c r="M2156">
        <f>VLOOKUP(C2156,age_costs!$A$1:$B$52,2,FALSE)</f>
        <v>0</v>
      </c>
    </row>
    <row r="2157" spans="1:13" x14ac:dyDescent="0.25">
      <c r="A2157" t="s">
        <v>4660</v>
      </c>
      <c r="B2157" t="s">
        <v>3467</v>
      </c>
      <c r="C2157" s="2">
        <f t="shared" si="99"/>
        <v>8</v>
      </c>
      <c r="D2157" t="s">
        <v>12</v>
      </c>
      <c r="E2157" t="s">
        <v>2625</v>
      </c>
      <c r="F2157">
        <v>41</v>
      </c>
      <c r="G2157" t="str">
        <f t="shared" si="100"/>
        <v>Large</v>
      </c>
      <c r="H2157" t="s">
        <v>6</v>
      </c>
      <c r="I2157">
        <f>IFERROR(VLOOKUP(A2157,sponsored_animals!$A$1:$C$2143,1,TRUE),0)</f>
        <v>0</v>
      </c>
      <c r="J2157">
        <f>VLOOKUP(H2157,location_costs!$A$1:$B$6,2,FALSE)</f>
        <v>135</v>
      </c>
      <c r="K2157" t="str">
        <f t="shared" si="101"/>
        <v>Dog_Large</v>
      </c>
      <c r="L2157">
        <f>VLOOKUP(K2157,size_costs!$D$1:$E$10,2,FALSE)</f>
        <v>175</v>
      </c>
      <c r="M2157">
        <f>VLOOKUP(C2157,age_costs!$A$1:$B$52,2,FALSE)</f>
        <v>150</v>
      </c>
    </row>
    <row r="2158" spans="1:13" x14ac:dyDescent="0.25">
      <c r="A2158" t="s">
        <v>4662</v>
      </c>
      <c r="B2158" t="s">
        <v>14044</v>
      </c>
      <c r="C2158" s="2">
        <f t="shared" si="99"/>
        <v>7</v>
      </c>
      <c r="D2158" t="s">
        <v>19</v>
      </c>
      <c r="E2158" t="s">
        <v>2200</v>
      </c>
      <c r="F2158">
        <v>6.5</v>
      </c>
      <c r="G2158" t="str">
        <f t="shared" si="100"/>
        <v>Medium</v>
      </c>
      <c r="H2158" t="s">
        <v>4</v>
      </c>
      <c r="I2158" t="str">
        <f>IFERROR(VLOOKUP(A2158,sponsored_animals!$A$1:$C$2143,1,TRUE),0)</f>
        <v>36806649e5722d</v>
      </c>
      <c r="J2158">
        <f>VLOOKUP(H2158,location_costs!$A$1:$B$6,2,FALSE)</f>
        <v>110</v>
      </c>
      <c r="K2158" t="str">
        <f t="shared" si="101"/>
        <v>Cat_Medium</v>
      </c>
      <c r="L2158">
        <f>VLOOKUP(K2158,size_costs!$D$1:$E$10,2,FALSE)</f>
        <v>120</v>
      </c>
      <c r="M2158">
        <f>VLOOKUP(C2158,age_costs!$A$1:$B$52,2,FALSE)</f>
        <v>100</v>
      </c>
    </row>
    <row r="2159" spans="1:13" x14ac:dyDescent="0.25">
      <c r="A2159" t="s">
        <v>223</v>
      </c>
      <c r="B2159" t="s">
        <v>2788</v>
      </c>
      <c r="C2159" s="2">
        <f t="shared" si="99"/>
        <v>7</v>
      </c>
      <c r="D2159" t="s">
        <v>12</v>
      </c>
      <c r="E2159" t="s">
        <v>2196</v>
      </c>
      <c r="F2159">
        <v>9</v>
      </c>
      <c r="G2159" t="str">
        <f t="shared" si="100"/>
        <v>Small</v>
      </c>
      <c r="H2159" t="s">
        <v>3</v>
      </c>
      <c r="I2159" t="str">
        <f>IFERROR(VLOOKUP(A2159,sponsored_animals!$A$1:$C$2143,1,TRUE),0)</f>
        <v>870a9302845fa5</v>
      </c>
      <c r="J2159">
        <f>VLOOKUP(H2159,location_costs!$A$1:$B$6,2,FALSE)</f>
        <v>120</v>
      </c>
      <c r="K2159" t="str">
        <f t="shared" si="101"/>
        <v>Dog_Small</v>
      </c>
      <c r="L2159">
        <f>VLOOKUP(K2159,size_costs!$D$1:$E$10,2,FALSE)</f>
        <v>125</v>
      </c>
      <c r="M2159">
        <f>VLOOKUP(C2159,age_costs!$A$1:$B$52,2,FALSE)</f>
        <v>100</v>
      </c>
    </row>
    <row r="2160" spans="1:13" x14ac:dyDescent="0.25">
      <c r="A2160" t="s">
        <v>4663</v>
      </c>
      <c r="B2160" t="s">
        <v>2522</v>
      </c>
      <c r="C2160" s="2">
        <f t="shared" si="99"/>
        <v>8</v>
      </c>
      <c r="D2160" t="s">
        <v>19</v>
      </c>
      <c r="E2160" t="s">
        <v>2234</v>
      </c>
      <c r="F2160">
        <v>9</v>
      </c>
      <c r="G2160" t="str">
        <f t="shared" si="100"/>
        <v>Large</v>
      </c>
      <c r="H2160" t="s">
        <v>6</v>
      </c>
      <c r="I2160" t="str">
        <f>IFERROR(VLOOKUP(A2160,sponsored_animals!$A$1:$C$2143,1,TRUE),0)</f>
        <v>7c0c3e04e6a4d4</v>
      </c>
      <c r="J2160">
        <f>VLOOKUP(H2160,location_costs!$A$1:$B$6,2,FALSE)</f>
        <v>135</v>
      </c>
      <c r="K2160" t="str">
        <f t="shared" si="101"/>
        <v>Cat_Large</v>
      </c>
      <c r="L2160">
        <f>VLOOKUP(K2160,size_costs!$D$1:$E$10,2,FALSE)</f>
        <v>140</v>
      </c>
      <c r="M2160">
        <f>VLOOKUP(C2160,age_costs!$A$1:$B$52,2,FALSE)</f>
        <v>150</v>
      </c>
    </row>
    <row r="2161" spans="1:13" x14ac:dyDescent="0.25">
      <c r="A2161" t="s">
        <v>4665</v>
      </c>
      <c r="B2161" t="s">
        <v>14515</v>
      </c>
      <c r="C2161" s="2">
        <f t="shared" si="99"/>
        <v>4</v>
      </c>
      <c r="D2161" t="s">
        <v>19</v>
      </c>
      <c r="E2161" t="s">
        <v>2200</v>
      </c>
      <c r="F2161">
        <v>8</v>
      </c>
      <c r="G2161" t="str">
        <f t="shared" si="100"/>
        <v>Large</v>
      </c>
      <c r="H2161" t="s">
        <v>4</v>
      </c>
      <c r="I2161" t="str">
        <f>IFERROR(VLOOKUP(A2161,sponsored_animals!$A$1:$C$2143,1,TRUE),0)</f>
        <v>178f1189a06b68</v>
      </c>
      <c r="J2161">
        <f>VLOOKUP(H2161,location_costs!$A$1:$B$6,2,FALSE)</f>
        <v>110</v>
      </c>
      <c r="K2161" t="str">
        <f t="shared" si="101"/>
        <v>Cat_Large</v>
      </c>
      <c r="L2161">
        <f>VLOOKUP(K2161,size_costs!$D$1:$E$10,2,FALSE)</f>
        <v>140</v>
      </c>
      <c r="M2161">
        <f>VLOOKUP(C2161,age_costs!$A$1:$B$52,2,FALSE)</f>
        <v>0</v>
      </c>
    </row>
    <row r="2162" spans="1:13" x14ac:dyDescent="0.25">
      <c r="A2162" t="s">
        <v>4666</v>
      </c>
      <c r="B2162" t="s">
        <v>13871</v>
      </c>
      <c r="C2162" s="2">
        <f t="shared" si="99"/>
        <v>4</v>
      </c>
      <c r="D2162" t="s">
        <v>12</v>
      </c>
      <c r="E2162" t="s">
        <v>2191</v>
      </c>
      <c r="F2162">
        <v>17</v>
      </c>
      <c r="G2162" t="str">
        <f t="shared" si="100"/>
        <v>Medium</v>
      </c>
      <c r="H2162" t="s">
        <v>6</v>
      </c>
      <c r="I2162" t="str">
        <f>IFERROR(VLOOKUP(A2162,sponsored_animals!$A$1:$C$2143,1,TRUE),0)</f>
        <v>74228ffdfe76aa</v>
      </c>
      <c r="J2162">
        <f>VLOOKUP(H2162,location_costs!$A$1:$B$6,2,FALSE)</f>
        <v>135</v>
      </c>
      <c r="K2162" t="str">
        <f t="shared" si="101"/>
        <v>Dog_Medium</v>
      </c>
      <c r="L2162">
        <f>VLOOKUP(K2162,size_costs!$D$1:$E$10,2,FALSE)</f>
        <v>150</v>
      </c>
      <c r="M2162">
        <f>VLOOKUP(C2162,age_costs!$A$1:$B$52,2,FALSE)</f>
        <v>0</v>
      </c>
    </row>
    <row r="2163" spans="1:13" x14ac:dyDescent="0.25">
      <c r="A2163" t="s">
        <v>4667</v>
      </c>
      <c r="B2163" t="s">
        <v>8236</v>
      </c>
      <c r="C2163" s="2">
        <f t="shared" si="99"/>
        <v>2</v>
      </c>
      <c r="D2163" t="s">
        <v>19</v>
      </c>
      <c r="E2163" t="s">
        <v>2223</v>
      </c>
      <c r="F2163">
        <v>3</v>
      </c>
      <c r="G2163" t="str">
        <f t="shared" si="100"/>
        <v>Small</v>
      </c>
      <c r="H2163" t="s">
        <v>7</v>
      </c>
      <c r="I2163" t="str">
        <f>IFERROR(VLOOKUP(A2163,sponsored_animals!$A$1:$C$2143,1,TRUE),0)</f>
        <v>b14069999a0ee6</v>
      </c>
      <c r="J2163">
        <f>VLOOKUP(H2163,location_costs!$A$1:$B$6,2,FALSE)</f>
        <v>100</v>
      </c>
      <c r="K2163" t="str">
        <f t="shared" si="101"/>
        <v>Cat_Small</v>
      </c>
      <c r="L2163">
        <f>VLOOKUP(K2163,size_costs!$D$1:$E$10,2,FALSE)</f>
        <v>100</v>
      </c>
      <c r="M2163">
        <f>VLOOKUP(C2163,age_costs!$A$1:$B$52,2,FALSE)</f>
        <v>0</v>
      </c>
    </row>
    <row r="2164" spans="1:13" x14ac:dyDescent="0.25">
      <c r="A2164" t="s">
        <v>4669</v>
      </c>
      <c r="B2164" t="s">
        <v>4670</v>
      </c>
      <c r="C2164" s="2">
        <f t="shared" si="99"/>
        <v>6</v>
      </c>
      <c r="D2164" t="s">
        <v>12</v>
      </c>
      <c r="E2164" t="s">
        <v>2207</v>
      </c>
      <c r="F2164">
        <v>45</v>
      </c>
      <c r="G2164" t="str">
        <f t="shared" si="100"/>
        <v>Large</v>
      </c>
      <c r="H2164" t="s">
        <v>5</v>
      </c>
      <c r="I2164">
        <f>IFERROR(VLOOKUP(A2164,sponsored_animals!$A$1:$C$2143,1,TRUE),0)</f>
        <v>0</v>
      </c>
      <c r="J2164">
        <f>VLOOKUP(H2164,location_costs!$A$1:$B$6,2,FALSE)</f>
        <v>140</v>
      </c>
      <c r="K2164" t="str">
        <f t="shared" si="101"/>
        <v>Dog_Large</v>
      </c>
      <c r="L2164">
        <f>VLOOKUP(K2164,size_costs!$D$1:$E$10,2,FALSE)</f>
        <v>175</v>
      </c>
      <c r="M2164">
        <f>VLOOKUP(C2164,age_costs!$A$1:$B$52,2,FALSE)</f>
        <v>100</v>
      </c>
    </row>
    <row r="2165" spans="1:13" x14ac:dyDescent="0.25">
      <c r="A2165" t="s">
        <v>4671</v>
      </c>
      <c r="B2165" t="s">
        <v>7530</v>
      </c>
      <c r="C2165" s="2">
        <f t="shared" si="99"/>
        <v>8</v>
      </c>
      <c r="D2165" t="s">
        <v>19</v>
      </c>
      <c r="E2165" t="s">
        <v>3385</v>
      </c>
      <c r="F2165">
        <v>2</v>
      </c>
      <c r="G2165" t="str">
        <f t="shared" si="100"/>
        <v>Small</v>
      </c>
      <c r="H2165" t="s">
        <v>5</v>
      </c>
      <c r="I2165">
        <f>IFERROR(VLOOKUP(A2165,sponsored_animals!$A$1:$C$2143,1,TRUE),0)</f>
        <v>0</v>
      </c>
      <c r="J2165">
        <f>VLOOKUP(H2165,location_costs!$A$1:$B$6,2,FALSE)</f>
        <v>140</v>
      </c>
      <c r="K2165" t="str">
        <f t="shared" si="101"/>
        <v>Cat_Small</v>
      </c>
      <c r="L2165">
        <f>VLOOKUP(K2165,size_costs!$D$1:$E$10,2,FALSE)</f>
        <v>100</v>
      </c>
      <c r="M2165">
        <f>VLOOKUP(C2165,age_costs!$A$1:$B$52,2,FALSE)</f>
        <v>150</v>
      </c>
    </row>
    <row r="2166" spans="1:13" x14ac:dyDescent="0.25">
      <c r="A2166" t="s">
        <v>4672</v>
      </c>
      <c r="B2166" t="s">
        <v>14608</v>
      </c>
      <c r="C2166" s="2">
        <f t="shared" si="99"/>
        <v>11</v>
      </c>
      <c r="D2166" t="s">
        <v>12</v>
      </c>
      <c r="E2166" t="s">
        <v>2241</v>
      </c>
      <c r="F2166">
        <v>4</v>
      </c>
      <c r="G2166" t="str">
        <f t="shared" si="100"/>
        <v>Small</v>
      </c>
      <c r="H2166" t="s">
        <v>3</v>
      </c>
      <c r="I2166" t="str">
        <f>IFERROR(VLOOKUP(A2166,sponsored_animals!$A$1:$C$2143,1,TRUE),0)</f>
        <v>4fca6ef6dbda96</v>
      </c>
      <c r="J2166">
        <f>VLOOKUP(H2166,location_costs!$A$1:$B$6,2,FALSE)</f>
        <v>120</v>
      </c>
      <c r="K2166" t="str">
        <f t="shared" si="101"/>
        <v>Dog_Small</v>
      </c>
      <c r="L2166">
        <f>VLOOKUP(K2166,size_costs!$D$1:$E$10,2,FALSE)</f>
        <v>125</v>
      </c>
      <c r="M2166">
        <f>VLOOKUP(C2166,age_costs!$A$1:$B$52,2,FALSE)</f>
        <v>150</v>
      </c>
    </row>
    <row r="2167" spans="1:13" x14ac:dyDescent="0.25">
      <c r="A2167" t="s">
        <v>4673</v>
      </c>
      <c r="B2167" t="s">
        <v>14609</v>
      </c>
      <c r="C2167" s="2">
        <f t="shared" si="99"/>
        <v>5</v>
      </c>
      <c r="D2167" t="s">
        <v>12</v>
      </c>
      <c r="E2167" t="s">
        <v>2217</v>
      </c>
      <c r="F2167">
        <v>8</v>
      </c>
      <c r="G2167" t="str">
        <f t="shared" si="100"/>
        <v>Small</v>
      </c>
      <c r="H2167" t="s">
        <v>6</v>
      </c>
      <c r="I2167">
        <f>IFERROR(VLOOKUP(A2167,sponsored_animals!$A$1:$C$2143,1,TRUE),0)</f>
        <v>0</v>
      </c>
      <c r="J2167">
        <f>VLOOKUP(H2167,location_costs!$A$1:$B$6,2,FALSE)</f>
        <v>135</v>
      </c>
      <c r="K2167" t="str">
        <f t="shared" si="101"/>
        <v>Dog_Small</v>
      </c>
      <c r="L2167">
        <f>VLOOKUP(K2167,size_costs!$D$1:$E$10,2,FALSE)</f>
        <v>125</v>
      </c>
      <c r="M2167">
        <f>VLOOKUP(C2167,age_costs!$A$1:$B$52,2,FALSE)</f>
        <v>100</v>
      </c>
    </row>
    <row r="2168" spans="1:13" x14ac:dyDescent="0.25">
      <c r="A2168" t="s">
        <v>4674</v>
      </c>
      <c r="B2168" t="s">
        <v>2996</v>
      </c>
      <c r="C2168" s="2">
        <f t="shared" si="99"/>
        <v>7</v>
      </c>
      <c r="D2168" t="s">
        <v>19</v>
      </c>
      <c r="E2168" t="s">
        <v>2198</v>
      </c>
      <c r="F2168">
        <v>2</v>
      </c>
      <c r="G2168" t="str">
        <f t="shared" si="100"/>
        <v>Small</v>
      </c>
      <c r="H2168" t="s">
        <v>4</v>
      </c>
      <c r="I2168" t="str">
        <f>IFERROR(VLOOKUP(A2168,sponsored_animals!$A$1:$C$2143,1,TRUE),0)</f>
        <v>0918714dc3a6e1</v>
      </c>
      <c r="J2168">
        <f>VLOOKUP(H2168,location_costs!$A$1:$B$6,2,FALSE)</f>
        <v>110</v>
      </c>
      <c r="K2168" t="str">
        <f t="shared" si="101"/>
        <v>Cat_Small</v>
      </c>
      <c r="L2168">
        <f>VLOOKUP(K2168,size_costs!$D$1:$E$10,2,FALSE)</f>
        <v>100</v>
      </c>
      <c r="M2168">
        <f>VLOOKUP(C2168,age_costs!$A$1:$B$52,2,FALSE)</f>
        <v>100</v>
      </c>
    </row>
    <row r="2169" spans="1:13" x14ac:dyDescent="0.25">
      <c r="A2169" t="s">
        <v>967</v>
      </c>
      <c r="B2169" t="s">
        <v>14333</v>
      </c>
      <c r="C2169" s="2">
        <f t="shared" si="99"/>
        <v>9</v>
      </c>
      <c r="D2169" t="s">
        <v>12</v>
      </c>
      <c r="E2169" t="s">
        <v>2217</v>
      </c>
      <c r="F2169">
        <v>8</v>
      </c>
      <c r="G2169" t="str">
        <f t="shared" si="100"/>
        <v>Small</v>
      </c>
      <c r="H2169" t="s">
        <v>5</v>
      </c>
      <c r="I2169">
        <f>IFERROR(VLOOKUP(A2169,sponsored_animals!$A$1:$C$2143,1,TRUE),0)</f>
        <v>0</v>
      </c>
      <c r="J2169">
        <f>VLOOKUP(H2169,location_costs!$A$1:$B$6,2,FALSE)</f>
        <v>140</v>
      </c>
      <c r="K2169" t="str">
        <f t="shared" si="101"/>
        <v>Dog_Small</v>
      </c>
      <c r="L2169">
        <f>VLOOKUP(K2169,size_costs!$D$1:$E$10,2,FALSE)</f>
        <v>125</v>
      </c>
      <c r="M2169">
        <f>VLOOKUP(C2169,age_costs!$A$1:$B$52,2,FALSE)</f>
        <v>150</v>
      </c>
    </row>
    <row r="2170" spans="1:13" x14ac:dyDescent="0.25">
      <c r="A2170" t="s">
        <v>297</v>
      </c>
      <c r="B2170" t="s">
        <v>13761</v>
      </c>
      <c r="C2170" s="2">
        <f t="shared" si="99"/>
        <v>2</v>
      </c>
      <c r="D2170" t="s">
        <v>19</v>
      </c>
      <c r="E2170" t="s">
        <v>2198</v>
      </c>
      <c r="F2170">
        <v>8</v>
      </c>
      <c r="G2170" t="str">
        <f t="shared" si="100"/>
        <v>Large</v>
      </c>
      <c r="H2170" t="s">
        <v>4</v>
      </c>
      <c r="I2170" t="str">
        <f>IFERROR(VLOOKUP(A2170,sponsored_animals!$A$1:$C$2143,1,TRUE),0)</f>
        <v>178f1189a06b68</v>
      </c>
      <c r="J2170">
        <f>VLOOKUP(H2170,location_costs!$A$1:$B$6,2,FALSE)</f>
        <v>110</v>
      </c>
      <c r="K2170" t="str">
        <f t="shared" si="101"/>
        <v>Cat_Large</v>
      </c>
      <c r="L2170">
        <f>VLOOKUP(K2170,size_costs!$D$1:$E$10,2,FALSE)</f>
        <v>140</v>
      </c>
      <c r="M2170">
        <f>VLOOKUP(C2170,age_costs!$A$1:$B$52,2,FALSE)</f>
        <v>0</v>
      </c>
    </row>
    <row r="2171" spans="1:13" x14ac:dyDescent="0.25">
      <c r="A2171" t="s">
        <v>4676</v>
      </c>
      <c r="B2171" t="s">
        <v>14496</v>
      </c>
      <c r="C2171" s="2">
        <f t="shared" si="99"/>
        <v>7</v>
      </c>
      <c r="D2171" t="s">
        <v>19</v>
      </c>
      <c r="E2171" t="s">
        <v>2198</v>
      </c>
      <c r="F2171">
        <v>6</v>
      </c>
      <c r="G2171" t="str">
        <f t="shared" si="100"/>
        <v>Medium</v>
      </c>
      <c r="H2171" t="s">
        <v>7</v>
      </c>
      <c r="I2171" t="str">
        <f>IFERROR(VLOOKUP(A2171,sponsored_animals!$A$1:$C$2143,1,TRUE),0)</f>
        <v>d40d0d9a6a4451</v>
      </c>
      <c r="J2171">
        <f>VLOOKUP(H2171,location_costs!$A$1:$B$6,2,FALSE)</f>
        <v>100</v>
      </c>
      <c r="K2171" t="str">
        <f t="shared" si="101"/>
        <v>Cat_Medium</v>
      </c>
      <c r="L2171">
        <f>VLOOKUP(K2171,size_costs!$D$1:$E$10,2,FALSE)</f>
        <v>120</v>
      </c>
      <c r="M2171">
        <f>VLOOKUP(C2171,age_costs!$A$1:$B$52,2,FALSE)</f>
        <v>100</v>
      </c>
    </row>
    <row r="2172" spans="1:13" x14ac:dyDescent="0.25">
      <c r="A2172" t="s">
        <v>4677</v>
      </c>
      <c r="B2172" t="s">
        <v>14610</v>
      </c>
      <c r="C2172" s="2">
        <f t="shared" si="99"/>
        <v>7</v>
      </c>
      <c r="D2172" t="s">
        <v>12</v>
      </c>
      <c r="E2172" t="s">
        <v>2202</v>
      </c>
      <c r="F2172">
        <v>14</v>
      </c>
      <c r="G2172" t="str">
        <f t="shared" si="100"/>
        <v>Medium</v>
      </c>
      <c r="H2172" t="s">
        <v>6</v>
      </c>
      <c r="I2172" t="str">
        <f>IFERROR(VLOOKUP(A2172,sponsored_animals!$A$1:$C$2143,1,TRUE),0)</f>
        <v>b14069999a0ee6</v>
      </c>
      <c r="J2172">
        <f>VLOOKUP(H2172,location_costs!$A$1:$B$6,2,FALSE)</f>
        <v>135</v>
      </c>
      <c r="K2172" t="str">
        <f t="shared" si="101"/>
        <v>Dog_Medium</v>
      </c>
      <c r="L2172">
        <f>VLOOKUP(K2172,size_costs!$D$1:$E$10,2,FALSE)</f>
        <v>150</v>
      </c>
      <c r="M2172">
        <f>VLOOKUP(C2172,age_costs!$A$1:$B$52,2,FALSE)</f>
        <v>100</v>
      </c>
    </row>
    <row r="2173" spans="1:13" x14ac:dyDescent="0.25">
      <c r="A2173" t="s">
        <v>4678</v>
      </c>
      <c r="B2173" t="s">
        <v>14611</v>
      </c>
      <c r="C2173" s="2">
        <f t="shared" si="99"/>
        <v>7</v>
      </c>
      <c r="D2173" t="s">
        <v>19</v>
      </c>
      <c r="E2173" t="s">
        <v>2350</v>
      </c>
      <c r="F2173">
        <v>8.5</v>
      </c>
      <c r="G2173" t="str">
        <f t="shared" si="100"/>
        <v>Large</v>
      </c>
      <c r="H2173" t="s">
        <v>6</v>
      </c>
      <c r="I2173" t="str">
        <f>IFERROR(VLOOKUP(A2173,sponsored_animals!$A$1:$C$2143,1,TRUE),0)</f>
        <v>7c0c3e04e6a4d4</v>
      </c>
      <c r="J2173">
        <f>VLOOKUP(H2173,location_costs!$A$1:$B$6,2,FALSE)</f>
        <v>135</v>
      </c>
      <c r="K2173" t="str">
        <f t="shared" si="101"/>
        <v>Cat_Large</v>
      </c>
      <c r="L2173">
        <f>VLOOKUP(K2173,size_costs!$D$1:$E$10,2,FALSE)</f>
        <v>140</v>
      </c>
      <c r="M2173">
        <f>VLOOKUP(C2173,age_costs!$A$1:$B$52,2,FALSE)</f>
        <v>100</v>
      </c>
    </row>
    <row r="2174" spans="1:13" x14ac:dyDescent="0.25">
      <c r="A2174" t="s">
        <v>4679</v>
      </c>
      <c r="B2174" t="s">
        <v>14505</v>
      </c>
      <c r="C2174" s="2">
        <f t="shared" si="99"/>
        <v>6</v>
      </c>
      <c r="D2174" t="s">
        <v>19</v>
      </c>
      <c r="E2174" t="s">
        <v>2174</v>
      </c>
      <c r="F2174">
        <v>8.5</v>
      </c>
      <c r="G2174" t="str">
        <f t="shared" si="100"/>
        <v>Large</v>
      </c>
      <c r="H2174" t="s">
        <v>5</v>
      </c>
      <c r="I2174" t="str">
        <f>IFERROR(VLOOKUP(A2174,sponsored_animals!$A$1:$C$2143,1,TRUE),0)</f>
        <v>4fca6ef6dbda96</v>
      </c>
      <c r="J2174">
        <f>VLOOKUP(H2174,location_costs!$A$1:$B$6,2,FALSE)</f>
        <v>140</v>
      </c>
      <c r="K2174" t="str">
        <f t="shared" si="101"/>
        <v>Cat_Large</v>
      </c>
      <c r="L2174">
        <f>VLOOKUP(K2174,size_costs!$D$1:$E$10,2,FALSE)</f>
        <v>140</v>
      </c>
      <c r="M2174">
        <f>VLOOKUP(C2174,age_costs!$A$1:$B$52,2,FALSE)</f>
        <v>100</v>
      </c>
    </row>
    <row r="2175" spans="1:13" x14ac:dyDescent="0.25">
      <c r="A2175" t="s">
        <v>4680</v>
      </c>
      <c r="B2175" t="s">
        <v>14612</v>
      </c>
      <c r="C2175" s="2">
        <f t="shared" si="99"/>
        <v>15</v>
      </c>
      <c r="D2175" t="s">
        <v>12</v>
      </c>
      <c r="E2175" t="s">
        <v>2196</v>
      </c>
      <c r="F2175">
        <v>13</v>
      </c>
      <c r="G2175" t="str">
        <f t="shared" si="100"/>
        <v>Medium</v>
      </c>
      <c r="H2175" t="s">
        <v>5</v>
      </c>
      <c r="I2175" t="str">
        <f>IFERROR(VLOOKUP(A2175,sponsored_animals!$A$1:$C$2143,1,TRUE),0)</f>
        <v>7c0c3e04e6a4d4</v>
      </c>
      <c r="J2175">
        <f>VLOOKUP(H2175,location_costs!$A$1:$B$6,2,FALSE)</f>
        <v>140</v>
      </c>
      <c r="K2175" t="str">
        <f t="shared" si="101"/>
        <v>Dog_Medium</v>
      </c>
      <c r="L2175">
        <f>VLOOKUP(K2175,size_costs!$D$1:$E$10,2,FALSE)</f>
        <v>150</v>
      </c>
      <c r="M2175">
        <f>VLOOKUP(C2175,age_costs!$A$1:$B$52,2,FALSE)</f>
        <v>200</v>
      </c>
    </row>
    <row r="2176" spans="1:13" x14ac:dyDescent="0.25">
      <c r="A2176" t="s">
        <v>792</v>
      </c>
      <c r="B2176" t="s">
        <v>14192</v>
      </c>
      <c r="C2176" s="2">
        <f t="shared" si="99"/>
        <v>6</v>
      </c>
      <c r="D2176" t="s">
        <v>19</v>
      </c>
      <c r="E2176" t="s">
        <v>2200</v>
      </c>
      <c r="F2176">
        <v>8</v>
      </c>
      <c r="G2176" t="str">
        <f t="shared" si="100"/>
        <v>Large</v>
      </c>
      <c r="H2176" t="s">
        <v>4</v>
      </c>
      <c r="I2176" t="str">
        <f>IFERROR(VLOOKUP(A2176,sponsored_animals!$A$1:$C$2143,1,TRUE),0)</f>
        <v>178f1189a06b68</v>
      </c>
      <c r="J2176">
        <f>VLOOKUP(H2176,location_costs!$A$1:$B$6,2,FALSE)</f>
        <v>110</v>
      </c>
      <c r="K2176" t="str">
        <f t="shared" si="101"/>
        <v>Cat_Large</v>
      </c>
      <c r="L2176">
        <f>VLOOKUP(K2176,size_costs!$D$1:$E$10,2,FALSE)</f>
        <v>140</v>
      </c>
      <c r="M2176">
        <f>VLOOKUP(C2176,age_costs!$A$1:$B$52,2,FALSE)</f>
        <v>100</v>
      </c>
    </row>
    <row r="2177" spans="1:13" x14ac:dyDescent="0.25">
      <c r="A2177" t="s">
        <v>4681</v>
      </c>
      <c r="B2177" t="s">
        <v>3173</v>
      </c>
      <c r="C2177" s="2">
        <f t="shared" si="99"/>
        <v>9</v>
      </c>
      <c r="D2177" t="s">
        <v>12</v>
      </c>
      <c r="E2177" t="s">
        <v>2196</v>
      </c>
      <c r="F2177">
        <v>16</v>
      </c>
      <c r="G2177" t="str">
        <f t="shared" si="100"/>
        <v>Medium</v>
      </c>
      <c r="H2177" t="s">
        <v>3</v>
      </c>
      <c r="I2177">
        <f>IFERROR(VLOOKUP(A2177,sponsored_animals!$A$1:$C$2143,1,TRUE),0)</f>
        <v>0</v>
      </c>
      <c r="J2177">
        <f>VLOOKUP(H2177,location_costs!$A$1:$B$6,2,FALSE)</f>
        <v>120</v>
      </c>
      <c r="K2177" t="str">
        <f t="shared" si="101"/>
        <v>Dog_Medium</v>
      </c>
      <c r="L2177">
        <f>VLOOKUP(K2177,size_costs!$D$1:$E$10,2,FALSE)</f>
        <v>150</v>
      </c>
      <c r="M2177">
        <f>VLOOKUP(C2177,age_costs!$A$1:$B$52,2,FALSE)</f>
        <v>150</v>
      </c>
    </row>
    <row r="2178" spans="1:13" x14ac:dyDescent="0.25">
      <c r="A2178" t="s">
        <v>4682</v>
      </c>
      <c r="B2178" t="s">
        <v>4908</v>
      </c>
      <c r="C2178" s="2">
        <f t="shared" si="99"/>
        <v>6</v>
      </c>
      <c r="D2178" t="s">
        <v>12</v>
      </c>
      <c r="E2178" t="s">
        <v>2207</v>
      </c>
      <c r="F2178">
        <v>38</v>
      </c>
      <c r="G2178" t="str">
        <f t="shared" si="100"/>
        <v>Large</v>
      </c>
      <c r="H2178" t="s">
        <v>3</v>
      </c>
      <c r="I2178" t="str">
        <f>IFERROR(VLOOKUP(A2178,sponsored_animals!$A$1:$C$2143,1,TRUE),0)</f>
        <v>74228ffdfe76aa</v>
      </c>
      <c r="J2178">
        <f>VLOOKUP(H2178,location_costs!$A$1:$B$6,2,FALSE)</f>
        <v>120</v>
      </c>
      <c r="K2178" t="str">
        <f t="shared" si="101"/>
        <v>Dog_Large</v>
      </c>
      <c r="L2178">
        <f>VLOOKUP(K2178,size_costs!$D$1:$E$10,2,FALSE)</f>
        <v>175</v>
      </c>
      <c r="M2178">
        <f>VLOOKUP(C2178,age_costs!$A$1:$B$52,2,FALSE)</f>
        <v>100</v>
      </c>
    </row>
    <row r="2179" spans="1:13" x14ac:dyDescent="0.25">
      <c r="A2179" t="s">
        <v>4684</v>
      </c>
      <c r="B2179" t="s">
        <v>14060</v>
      </c>
      <c r="C2179" s="2">
        <f t="shared" ref="C2179:C2242" si="102">ROUND(YEARFRAC(B2179,"31/12/2021"),0)</f>
        <v>4</v>
      </c>
      <c r="D2179" t="s">
        <v>19</v>
      </c>
      <c r="E2179" t="s">
        <v>2207</v>
      </c>
      <c r="F2179">
        <v>6</v>
      </c>
      <c r="G2179" t="str">
        <f t="shared" ref="G2179:G2242" si="103">IF(AND(D2179="Dog",F2179&lt;=10),"Small",IF(AND(D2179="Dog",F2179&gt;10,F2179&lt;=30),"Medium",IF(AND(D2179="Dog",F2179&gt;30),"Large",IF(AND(D2179="Cat",F2179&lt;=5),"Small",IF(AND(D2179="Cat",F2179&gt;5,F2179&lt;=7),"Medium",IF(AND(D2179="Cat",F2179&gt;=7),"Large",IF(AND(D2179="Bird",F2179&lt;=0.7),"Small",IF(AND(D2179="Bird",F2179&gt;0.7,F2179&lt;=1.1),"Medium",IF(AND(D2179="Bird",F2179&gt;1.1),"Large","Erro")))))))))</f>
        <v>Medium</v>
      </c>
      <c r="H2179" t="s">
        <v>6</v>
      </c>
      <c r="I2179" t="str">
        <f>IFERROR(VLOOKUP(A2179,sponsored_animals!$A$1:$C$2143,1,TRUE),0)</f>
        <v>f3de00c24336c4</v>
      </c>
      <c r="J2179">
        <f>VLOOKUP(H2179,location_costs!$A$1:$B$6,2,FALSE)</f>
        <v>135</v>
      </c>
      <c r="K2179" t="str">
        <f t="shared" ref="K2179:K2242" si="104">D2179&amp;"_"&amp;G2179</f>
        <v>Cat_Medium</v>
      </c>
      <c r="L2179">
        <f>VLOOKUP(K2179,size_costs!$D$1:$E$10,2,FALSE)</f>
        <v>120</v>
      </c>
      <c r="M2179">
        <f>VLOOKUP(C2179,age_costs!$A$1:$B$52,2,FALSE)</f>
        <v>0</v>
      </c>
    </row>
    <row r="2180" spans="1:13" x14ac:dyDescent="0.25">
      <c r="A2180" t="s">
        <v>4685</v>
      </c>
      <c r="B2180" t="s">
        <v>14391</v>
      </c>
      <c r="C2180" s="2">
        <f t="shared" si="102"/>
        <v>5</v>
      </c>
      <c r="D2180" t="s">
        <v>12</v>
      </c>
      <c r="E2180" t="s">
        <v>2207</v>
      </c>
      <c r="F2180">
        <v>19</v>
      </c>
      <c r="G2180" t="str">
        <f t="shared" si="103"/>
        <v>Medium</v>
      </c>
      <c r="H2180" t="s">
        <v>6</v>
      </c>
      <c r="I2180" t="str">
        <f>IFERROR(VLOOKUP(A2180,sponsored_animals!$A$1:$C$2143,1,TRUE),0)</f>
        <v>b14069999a0ee6</v>
      </c>
      <c r="J2180">
        <f>VLOOKUP(H2180,location_costs!$A$1:$B$6,2,FALSE)</f>
        <v>135</v>
      </c>
      <c r="K2180" t="str">
        <f t="shared" si="104"/>
        <v>Dog_Medium</v>
      </c>
      <c r="L2180">
        <f>VLOOKUP(K2180,size_costs!$D$1:$E$10,2,FALSE)</f>
        <v>150</v>
      </c>
      <c r="M2180">
        <f>VLOOKUP(C2180,age_costs!$A$1:$B$52,2,FALSE)</f>
        <v>100</v>
      </c>
    </row>
    <row r="2181" spans="1:13" x14ac:dyDescent="0.25">
      <c r="A2181" t="s">
        <v>4686</v>
      </c>
      <c r="B2181" t="s">
        <v>14613</v>
      </c>
      <c r="C2181" s="2">
        <f t="shared" si="102"/>
        <v>4</v>
      </c>
      <c r="D2181" t="s">
        <v>19</v>
      </c>
      <c r="E2181" t="s">
        <v>2198</v>
      </c>
      <c r="F2181">
        <v>3</v>
      </c>
      <c r="G2181" t="str">
        <f t="shared" si="103"/>
        <v>Small</v>
      </c>
      <c r="H2181" t="s">
        <v>4</v>
      </c>
      <c r="I2181">
        <f>IFERROR(VLOOKUP(A2181,sponsored_animals!$A$1:$C$2143,1,TRUE),0)</f>
        <v>0</v>
      </c>
      <c r="J2181">
        <f>VLOOKUP(H2181,location_costs!$A$1:$B$6,2,FALSE)</f>
        <v>110</v>
      </c>
      <c r="K2181" t="str">
        <f t="shared" si="104"/>
        <v>Cat_Small</v>
      </c>
      <c r="L2181">
        <f>VLOOKUP(K2181,size_costs!$D$1:$E$10,2,FALSE)</f>
        <v>100</v>
      </c>
      <c r="M2181">
        <f>VLOOKUP(C2181,age_costs!$A$1:$B$52,2,FALSE)</f>
        <v>0</v>
      </c>
    </row>
    <row r="2182" spans="1:13" x14ac:dyDescent="0.25">
      <c r="A2182" t="s">
        <v>4687</v>
      </c>
      <c r="B2182" t="s">
        <v>9518</v>
      </c>
      <c r="C2182" s="2">
        <f t="shared" si="102"/>
        <v>8</v>
      </c>
      <c r="D2182" t="s">
        <v>12</v>
      </c>
      <c r="E2182" t="s">
        <v>2241</v>
      </c>
      <c r="F2182">
        <v>28</v>
      </c>
      <c r="G2182" t="str">
        <f t="shared" si="103"/>
        <v>Medium</v>
      </c>
      <c r="H2182" t="s">
        <v>6</v>
      </c>
      <c r="I2182" t="str">
        <f>IFERROR(VLOOKUP(A2182,sponsored_animals!$A$1:$C$2143,1,TRUE),0)</f>
        <v>4fca6ef6dbda96</v>
      </c>
      <c r="J2182">
        <f>VLOOKUP(H2182,location_costs!$A$1:$B$6,2,FALSE)</f>
        <v>135</v>
      </c>
      <c r="K2182" t="str">
        <f t="shared" si="104"/>
        <v>Dog_Medium</v>
      </c>
      <c r="L2182">
        <f>VLOOKUP(K2182,size_costs!$D$1:$E$10,2,FALSE)</f>
        <v>150</v>
      </c>
      <c r="M2182">
        <f>VLOOKUP(C2182,age_costs!$A$1:$B$52,2,FALSE)</f>
        <v>150</v>
      </c>
    </row>
    <row r="2183" spans="1:13" x14ac:dyDescent="0.25">
      <c r="A2183" t="s">
        <v>4688</v>
      </c>
      <c r="B2183" t="s">
        <v>14614</v>
      </c>
      <c r="C2183" s="2">
        <f t="shared" si="102"/>
        <v>20</v>
      </c>
      <c r="D2183" t="s">
        <v>19</v>
      </c>
      <c r="E2183" t="s">
        <v>2849</v>
      </c>
      <c r="F2183">
        <v>10</v>
      </c>
      <c r="G2183" t="str">
        <f t="shared" si="103"/>
        <v>Large</v>
      </c>
      <c r="H2183" t="s">
        <v>3</v>
      </c>
      <c r="I2183" t="str">
        <f>IFERROR(VLOOKUP(A2183,sponsored_animals!$A$1:$C$2143,1,TRUE),0)</f>
        <v>178f1189a06b68</v>
      </c>
      <c r="J2183">
        <f>VLOOKUP(H2183,location_costs!$A$1:$B$6,2,FALSE)</f>
        <v>120</v>
      </c>
      <c r="K2183" t="str">
        <f t="shared" si="104"/>
        <v>Cat_Large</v>
      </c>
      <c r="L2183">
        <f>VLOOKUP(K2183,size_costs!$D$1:$E$10,2,FALSE)</f>
        <v>140</v>
      </c>
      <c r="M2183">
        <f>VLOOKUP(C2183,age_costs!$A$1:$B$52,2,FALSE)</f>
        <v>300</v>
      </c>
    </row>
    <row r="2184" spans="1:13" x14ac:dyDescent="0.25">
      <c r="A2184" t="s">
        <v>4689</v>
      </c>
      <c r="B2184" t="s">
        <v>14250</v>
      </c>
      <c r="C2184" s="2">
        <f t="shared" si="102"/>
        <v>4</v>
      </c>
      <c r="D2184" t="s">
        <v>19</v>
      </c>
      <c r="E2184" t="s">
        <v>2252</v>
      </c>
      <c r="F2184">
        <v>8</v>
      </c>
      <c r="G2184" t="str">
        <f t="shared" si="103"/>
        <v>Large</v>
      </c>
      <c r="H2184" t="s">
        <v>3</v>
      </c>
      <c r="I2184" t="str">
        <f>IFERROR(VLOOKUP(A2184,sponsored_animals!$A$1:$C$2143,1,TRUE),0)</f>
        <v>36806649e5722d</v>
      </c>
      <c r="J2184">
        <f>VLOOKUP(H2184,location_costs!$A$1:$B$6,2,FALSE)</f>
        <v>120</v>
      </c>
      <c r="K2184" t="str">
        <f t="shared" si="104"/>
        <v>Cat_Large</v>
      </c>
      <c r="L2184">
        <f>VLOOKUP(K2184,size_costs!$D$1:$E$10,2,FALSE)</f>
        <v>140</v>
      </c>
      <c r="M2184">
        <f>VLOOKUP(C2184,age_costs!$A$1:$B$52,2,FALSE)</f>
        <v>0</v>
      </c>
    </row>
    <row r="2185" spans="1:13" x14ac:dyDescent="0.25">
      <c r="A2185" t="s">
        <v>559</v>
      </c>
      <c r="B2185" t="s">
        <v>14615</v>
      </c>
      <c r="C2185" s="2">
        <f t="shared" si="102"/>
        <v>2</v>
      </c>
      <c r="D2185" t="s">
        <v>19</v>
      </c>
      <c r="E2185" t="s">
        <v>2210</v>
      </c>
      <c r="F2185">
        <v>4</v>
      </c>
      <c r="G2185" t="str">
        <f t="shared" si="103"/>
        <v>Small</v>
      </c>
      <c r="H2185" t="s">
        <v>5</v>
      </c>
      <c r="I2185">
        <f>IFERROR(VLOOKUP(A2185,sponsored_animals!$A$1:$C$2143,1,TRUE),0)</f>
        <v>0</v>
      </c>
      <c r="J2185">
        <f>VLOOKUP(H2185,location_costs!$A$1:$B$6,2,FALSE)</f>
        <v>140</v>
      </c>
      <c r="K2185" t="str">
        <f t="shared" si="104"/>
        <v>Cat_Small</v>
      </c>
      <c r="L2185">
        <f>VLOOKUP(K2185,size_costs!$D$1:$E$10,2,FALSE)</f>
        <v>100</v>
      </c>
      <c r="M2185">
        <f>VLOOKUP(C2185,age_costs!$A$1:$B$52,2,FALSE)</f>
        <v>0</v>
      </c>
    </row>
    <row r="2186" spans="1:13" x14ac:dyDescent="0.25">
      <c r="A2186" t="s">
        <v>1251</v>
      </c>
      <c r="B2186" t="s">
        <v>2880</v>
      </c>
      <c r="C2186" s="2">
        <f t="shared" si="102"/>
        <v>5</v>
      </c>
      <c r="D2186" t="s">
        <v>19</v>
      </c>
      <c r="E2186" t="s">
        <v>2200</v>
      </c>
      <c r="F2186">
        <v>6.5</v>
      </c>
      <c r="G2186" t="str">
        <f t="shared" si="103"/>
        <v>Medium</v>
      </c>
      <c r="H2186" t="s">
        <v>5</v>
      </c>
      <c r="I2186" t="str">
        <f>IFERROR(VLOOKUP(A2186,sponsored_animals!$A$1:$C$2143,1,TRUE),0)</f>
        <v>b14069999a0ee6</v>
      </c>
      <c r="J2186">
        <f>VLOOKUP(H2186,location_costs!$A$1:$B$6,2,FALSE)</f>
        <v>140</v>
      </c>
      <c r="K2186" t="str">
        <f t="shared" si="104"/>
        <v>Cat_Medium</v>
      </c>
      <c r="L2186">
        <f>VLOOKUP(K2186,size_costs!$D$1:$E$10,2,FALSE)</f>
        <v>120</v>
      </c>
      <c r="M2186">
        <f>VLOOKUP(C2186,age_costs!$A$1:$B$52,2,FALSE)</f>
        <v>100</v>
      </c>
    </row>
    <row r="2187" spans="1:13" x14ac:dyDescent="0.25">
      <c r="A2187" t="s">
        <v>4690</v>
      </c>
      <c r="B2187" t="s">
        <v>14616</v>
      </c>
      <c r="C2187" s="2">
        <f t="shared" si="102"/>
        <v>8</v>
      </c>
      <c r="D2187" t="s">
        <v>12</v>
      </c>
      <c r="E2187" t="s">
        <v>2219</v>
      </c>
      <c r="F2187">
        <v>5</v>
      </c>
      <c r="G2187" t="str">
        <f t="shared" si="103"/>
        <v>Small</v>
      </c>
      <c r="H2187" t="s">
        <v>6</v>
      </c>
      <c r="I2187" t="str">
        <f>IFERROR(VLOOKUP(A2187,sponsored_animals!$A$1:$C$2143,1,TRUE),0)</f>
        <v>214f8f6b359a1e</v>
      </c>
      <c r="J2187">
        <f>VLOOKUP(H2187,location_costs!$A$1:$B$6,2,FALSE)</f>
        <v>135</v>
      </c>
      <c r="K2187" t="str">
        <f t="shared" si="104"/>
        <v>Dog_Small</v>
      </c>
      <c r="L2187">
        <f>VLOOKUP(K2187,size_costs!$D$1:$E$10,2,FALSE)</f>
        <v>125</v>
      </c>
      <c r="M2187">
        <f>VLOOKUP(C2187,age_costs!$A$1:$B$52,2,FALSE)</f>
        <v>150</v>
      </c>
    </row>
    <row r="2188" spans="1:13" x14ac:dyDescent="0.25">
      <c r="A2188" t="s">
        <v>4691</v>
      </c>
      <c r="B2188" t="s">
        <v>14617</v>
      </c>
      <c r="C2188" s="2">
        <f t="shared" si="102"/>
        <v>4</v>
      </c>
      <c r="D2188" t="s">
        <v>12</v>
      </c>
      <c r="E2188" t="s">
        <v>2191</v>
      </c>
      <c r="F2188">
        <v>43</v>
      </c>
      <c r="G2188" t="str">
        <f t="shared" si="103"/>
        <v>Large</v>
      </c>
      <c r="H2188" t="s">
        <v>6</v>
      </c>
      <c r="I2188">
        <f>IFERROR(VLOOKUP(A2188,sponsored_animals!$A$1:$C$2143,1,TRUE),0)</f>
        <v>0</v>
      </c>
      <c r="J2188">
        <f>VLOOKUP(H2188,location_costs!$A$1:$B$6,2,FALSE)</f>
        <v>135</v>
      </c>
      <c r="K2188" t="str">
        <f t="shared" si="104"/>
        <v>Dog_Large</v>
      </c>
      <c r="L2188">
        <f>VLOOKUP(K2188,size_costs!$D$1:$E$10,2,FALSE)</f>
        <v>175</v>
      </c>
      <c r="M2188">
        <f>VLOOKUP(C2188,age_costs!$A$1:$B$52,2,FALSE)</f>
        <v>0</v>
      </c>
    </row>
    <row r="2189" spans="1:13" x14ac:dyDescent="0.25">
      <c r="A2189" t="s">
        <v>4692</v>
      </c>
      <c r="B2189" t="s">
        <v>14618</v>
      </c>
      <c r="C2189" s="2">
        <f t="shared" si="102"/>
        <v>6</v>
      </c>
      <c r="D2189" t="s">
        <v>19</v>
      </c>
      <c r="E2189" t="s">
        <v>2380</v>
      </c>
      <c r="F2189">
        <v>8.5</v>
      </c>
      <c r="G2189" t="str">
        <f t="shared" si="103"/>
        <v>Large</v>
      </c>
      <c r="H2189" t="s">
        <v>5</v>
      </c>
      <c r="I2189" t="str">
        <f>IFERROR(VLOOKUP(A2189,sponsored_animals!$A$1:$C$2143,1,TRUE),0)</f>
        <v>214f8f6b359a1e</v>
      </c>
      <c r="J2189">
        <f>VLOOKUP(H2189,location_costs!$A$1:$B$6,2,FALSE)</f>
        <v>140</v>
      </c>
      <c r="K2189" t="str">
        <f t="shared" si="104"/>
        <v>Cat_Large</v>
      </c>
      <c r="L2189">
        <f>VLOOKUP(K2189,size_costs!$D$1:$E$10,2,FALSE)</f>
        <v>140</v>
      </c>
      <c r="M2189">
        <f>VLOOKUP(C2189,age_costs!$A$1:$B$52,2,FALSE)</f>
        <v>100</v>
      </c>
    </row>
    <row r="2190" spans="1:13" x14ac:dyDescent="0.25">
      <c r="A2190" t="s">
        <v>4693</v>
      </c>
      <c r="B2190" t="s">
        <v>4527</v>
      </c>
      <c r="C2190" s="2">
        <f t="shared" si="102"/>
        <v>7</v>
      </c>
      <c r="D2190" t="s">
        <v>12</v>
      </c>
      <c r="E2190" t="s">
        <v>2533</v>
      </c>
      <c r="F2190">
        <v>29</v>
      </c>
      <c r="G2190" t="str">
        <f t="shared" si="103"/>
        <v>Medium</v>
      </c>
      <c r="H2190" t="s">
        <v>7</v>
      </c>
      <c r="I2190">
        <f>IFERROR(VLOOKUP(A2190,sponsored_animals!$A$1:$C$2143,1,TRUE),0)</f>
        <v>0</v>
      </c>
      <c r="J2190">
        <f>VLOOKUP(H2190,location_costs!$A$1:$B$6,2,FALSE)</f>
        <v>100</v>
      </c>
      <c r="K2190" t="str">
        <f t="shared" si="104"/>
        <v>Dog_Medium</v>
      </c>
      <c r="L2190">
        <f>VLOOKUP(K2190,size_costs!$D$1:$E$10,2,FALSE)</f>
        <v>150</v>
      </c>
      <c r="M2190">
        <f>VLOOKUP(C2190,age_costs!$A$1:$B$52,2,FALSE)</f>
        <v>100</v>
      </c>
    </row>
    <row r="2191" spans="1:13" x14ac:dyDescent="0.25">
      <c r="A2191" t="s">
        <v>2112</v>
      </c>
      <c r="B2191" t="s">
        <v>13748</v>
      </c>
      <c r="C2191" s="2">
        <f t="shared" si="102"/>
        <v>7</v>
      </c>
      <c r="D2191" t="s">
        <v>12</v>
      </c>
      <c r="E2191" t="s">
        <v>2223</v>
      </c>
      <c r="F2191">
        <v>29</v>
      </c>
      <c r="G2191" t="str">
        <f t="shared" si="103"/>
        <v>Medium</v>
      </c>
      <c r="H2191" t="s">
        <v>3</v>
      </c>
      <c r="I2191">
        <f>IFERROR(VLOOKUP(A2191,sponsored_animals!$A$1:$C$2143,1,TRUE),0)</f>
        <v>0</v>
      </c>
      <c r="J2191">
        <f>VLOOKUP(H2191,location_costs!$A$1:$B$6,2,FALSE)</f>
        <v>120</v>
      </c>
      <c r="K2191" t="str">
        <f t="shared" si="104"/>
        <v>Dog_Medium</v>
      </c>
      <c r="L2191">
        <f>VLOOKUP(K2191,size_costs!$D$1:$E$10,2,FALSE)</f>
        <v>150</v>
      </c>
      <c r="M2191">
        <f>VLOOKUP(C2191,age_costs!$A$1:$B$52,2,FALSE)</f>
        <v>100</v>
      </c>
    </row>
    <row r="2192" spans="1:13" x14ac:dyDescent="0.25">
      <c r="A2192" t="s">
        <v>4694</v>
      </c>
      <c r="B2192" t="s">
        <v>14619</v>
      </c>
      <c r="C2192" s="2">
        <f t="shared" si="102"/>
        <v>4</v>
      </c>
      <c r="D2192" t="s">
        <v>12</v>
      </c>
      <c r="E2192" t="s">
        <v>2207</v>
      </c>
      <c r="F2192">
        <v>20</v>
      </c>
      <c r="G2192" t="str">
        <f t="shared" si="103"/>
        <v>Medium</v>
      </c>
      <c r="H2192" t="s">
        <v>3</v>
      </c>
      <c r="I2192">
        <f>IFERROR(VLOOKUP(A2192,sponsored_animals!$A$1:$C$2143,1,TRUE),0)</f>
        <v>0</v>
      </c>
      <c r="J2192">
        <f>VLOOKUP(H2192,location_costs!$A$1:$B$6,2,FALSE)</f>
        <v>120</v>
      </c>
      <c r="K2192" t="str">
        <f t="shared" si="104"/>
        <v>Dog_Medium</v>
      </c>
      <c r="L2192">
        <f>VLOOKUP(K2192,size_costs!$D$1:$E$10,2,FALSE)</f>
        <v>150</v>
      </c>
      <c r="M2192">
        <f>VLOOKUP(C2192,age_costs!$A$1:$B$52,2,FALSE)</f>
        <v>0</v>
      </c>
    </row>
    <row r="2193" spans="1:13" x14ac:dyDescent="0.25">
      <c r="A2193" t="s">
        <v>4695</v>
      </c>
      <c r="B2193" t="s">
        <v>2972</v>
      </c>
      <c r="C2193" s="2">
        <f t="shared" si="102"/>
        <v>7</v>
      </c>
      <c r="D2193" t="s">
        <v>12</v>
      </c>
      <c r="E2193" t="s">
        <v>2533</v>
      </c>
      <c r="F2193">
        <v>46</v>
      </c>
      <c r="G2193" t="str">
        <f t="shared" si="103"/>
        <v>Large</v>
      </c>
      <c r="H2193" t="s">
        <v>7</v>
      </c>
      <c r="I2193" t="str">
        <f>IFERROR(VLOOKUP(A2193,sponsored_animals!$A$1:$C$2143,1,TRUE),0)</f>
        <v>7c0c3e04e6a4d4</v>
      </c>
      <c r="J2193">
        <f>VLOOKUP(H2193,location_costs!$A$1:$B$6,2,FALSE)</f>
        <v>100</v>
      </c>
      <c r="K2193" t="str">
        <f t="shared" si="104"/>
        <v>Dog_Large</v>
      </c>
      <c r="L2193">
        <f>VLOOKUP(K2193,size_costs!$D$1:$E$10,2,FALSE)</f>
        <v>175</v>
      </c>
      <c r="M2193">
        <f>VLOOKUP(C2193,age_costs!$A$1:$B$52,2,FALSE)</f>
        <v>100</v>
      </c>
    </row>
    <row r="2194" spans="1:13" x14ac:dyDescent="0.25">
      <c r="A2194" t="s">
        <v>4696</v>
      </c>
      <c r="B2194" t="s">
        <v>14346</v>
      </c>
      <c r="C2194" s="2">
        <f t="shared" si="102"/>
        <v>4</v>
      </c>
      <c r="D2194" t="s">
        <v>12</v>
      </c>
      <c r="E2194" t="s">
        <v>2223</v>
      </c>
      <c r="F2194">
        <v>12</v>
      </c>
      <c r="G2194" t="str">
        <f t="shared" si="103"/>
        <v>Medium</v>
      </c>
      <c r="H2194" t="s">
        <v>5</v>
      </c>
      <c r="I2194" t="str">
        <f>IFERROR(VLOOKUP(A2194,sponsored_animals!$A$1:$C$2143,1,TRUE),0)</f>
        <v>214f8f6b359a1e</v>
      </c>
      <c r="J2194">
        <f>VLOOKUP(H2194,location_costs!$A$1:$B$6,2,FALSE)</f>
        <v>140</v>
      </c>
      <c r="K2194" t="str">
        <f t="shared" si="104"/>
        <v>Dog_Medium</v>
      </c>
      <c r="L2194">
        <f>VLOOKUP(K2194,size_costs!$D$1:$E$10,2,FALSE)</f>
        <v>150</v>
      </c>
      <c r="M2194">
        <f>VLOOKUP(C2194,age_costs!$A$1:$B$52,2,FALSE)</f>
        <v>0</v>
      </c>
    </row>
    <row r="2195" spans="1:13" x14ac:dyDescent="0.25">
      <c r="A2195" t="s">
        <v>4697</v>
      </c>
      <c r="B2195" t="s">
        <v>7515</v>
      </c>
      <c r="C2195" s="2">
        <f t="shared" si="102"/>
        <v>4</v>
      </c>
      <c r="D2195" t="s">
        <v>12</v>
      </c>
      <c r="E2195" t="s">
        <v>2322</v>
      </c>
      <c r="F2195">
        <v>35</v>
      </c>
      <c r="G2195" t="str">
        <f t="shared" si="103"/>
        <v>Large</v>
      </c>
      <c r="H2195" t="s">
        <v>7</v>
      </c>
      <c r="I2195" t="str">
        <f>IFERROR(VLOOKUP(A2195,sponsored_animals!$A$1:$C$2143,1,TRUE),0)</f>
        <v>b14069999a0ee6</v>
      </c>
      <c r="J2195">
        <f>VLOOKUP(H2195,location_costs!$A$1:$B$6,2,FALSE)</f>
        <v>100</v>
      </c>
      <c r="K2195" t="str">
        <f t="shared" si="104"/>
        <v>Dog_Large</v>
      </c>
      <c r="L2195">
        <f>VLOOKUP(K2195,size_costs!$D$1:$E$10,2,FALSE)</f>
        <v>175</v>
      </c>
      <c r="M2195">
        <f>VLOOKUP(C2195,age_costs!$A$1:$B$52,2,FALSE)</f>
        <v>0</v>
      </c>
    </row>
    <row r="2196" spans="1:13" x14ac:dyDescent="0.25">
      <c r="A2196" t="s">
        <v>4698</v>
      </c>
      <c r="B2196" t="s">
        <v>14620</v>
      </c>
      <c r="C2196" s="2">
        <f t="shared" si="102"/>
        <v>1</v>
      </c>
      <c r="D2196" t="s">
        <v>19</v>
      </c>
      <c r="E2196" t="s">
        <v>2340</v>
      </c>
      <c r="F2196">
        <v>2</v>
      </c>
      <c r="G2196" t="str">
        <f t="shared" si="103"/>
        <v>Small</v>
      </c>
      <c r="H2196" t="s">
        <v>4</v>
      </c>
      <c r="I2196">
        <f>IFERROR(VLOOKUP(A2196,sponsored_animals!$A$1:$C$2143,1,TRUE),0)</f>
        <v>0</v>
      </c>
      <c r="J2196">
        <f>VLOOKUP(H2196,location_costs!$A$1:$B$6,2,FALSE)</f>
        <v>110</v>
      </c>
      <c r="K2196" t="str">
        <f t="shared" si="104"/>
        <v>Cat_Small</v>
      </c>
      <c r="L2196">
        <f>VLOOKUP(K2196,size_costs!$D$1:$E$10,2,FALSE)</f>
        <v>100</v>
      </c>
      <c r="M2196">
        <f>VLOOKUP(C2196,age_costs!$A$1:$B$52,2,FALSE)</f>
        <v>0</v>
      </c>
    </row>
    <row r="2197" spans="1:13" x14ac:dyDescent="0.25">
      <c r="A2197" t="s">
        <v>4699</v>
      </c>
      <c r="B2197" t="s">
        <v>6276</v>
      </c>
      <c r="C2197" s="2">
        <f t="shared" si="102"/>
        <v>2</v>
      </c>
      <c r="D2197" t="s">
        <v>19</v>
      </c>
      <c r="E2197" t="s">
        <v>2350</v>
      </c>
      <c r="F2197">
        <v>9</v>
      </c>
      <c r="G2197" t="str">
        <f t="shared" si="103"/>
        <v>Large</v>
      </c>
      <c r="H2197" t="s">
        <v>6</v>
      </c>
      <c r="I2197">
        <f>IFERROR(VLOOKUP(A2197,sponsored_animals!$A$1:$C$2143,1,TRUE),0)</f>
        <v>0</v>
      </c>
      <c r="J2197">
        <f>VLOOKUP(H2197,location_costs!$A$1:$B$6,2,FALSE)</f>
        <v>135</v>
      </c>
      <c r="K2197" t="str">
        <f t="shared" si="104"/>
        <v>Cat_Large</v>
      </c>
      <c r="L2197">
        <f>VLOOKUP(K2197,size_costs!$D$1:$E$10,2,FALSE)</f>
        <v>140</v>
      </c>
      <c r="M2197">
        <f>VLOOKUP(C2197,age_costs!$A$1:$B$52,2,FALSE)</f>
        <v>0</v>
      </c>
    </row>
    <row r="2198" spans="1:13" x14ac:dyDescent="0.25">
      <c r="A2198" t="s">
        <v>4701</v>
      </c>
      <c r="B2198" t="s">
        <v>14621</v>
      </c>
      <c r="C2198" s="2">
        <f t="shared" si="102"/>
        <v>8</v>
      </c>
      <c r="D2198" t="s">
        <v>19</v>
      </c>
      <c r="E2198" t="s">
        <v>2226</v>
      </c>
      <c r="F2198">
        <v>3</v>
      </c>
      <c r="G2198" t="str">
        <f t="shared" si="103"/>
        <v>Small</v>
      </c>
      <c r="H2198" t="s">
        <v>5</v>
      </c>
      <c r="I2198" t="str">
        <f>IFERROR(VLOOKUP(A2198,sponsored_animals!$A$1:$C$2143,1,TRUE),0)</f>
        <v>870a9302845fa5</v>
      </c>
      <c r="J2198">
        <f>VLOOKUP(H2198,location_costs!$A$1:$B$6,2,FALSE)</f>
        <v>140</v>
      </c>
      <c r="K2198" t="str">
        <f t="shared" si="104"/>
        <v>Cat_Small</v>
      </c>
      <c r="L2198">
        <f>VLOOKUP(K2198,size_costs!$D$1:$E$10,2,FALSE)</f>
        <v>100</v>
      </c>
      <c r="M2198">
        <f>VLOOKUP(C2198,age_costs!$A$1:$B$52,2,FALSE)</f>
        <v>150</v>
      </c>
    </row>
    <row r="2199" spans="1:13" x14ac:dyDescent="0.25">
      <c r="A2199" t="s">
        <v>4702</v>
      </c>
      <c r="B2199" t="s">
        <v>4263</v>
      </c>
      <c r="C2199" s="2">
        <f t="shared" si="102"/>
        <v>4</v>
      </c>
      <c r="D2199" t="s">
        <v>12</v>
      </c>
      <c r="E2199" t="s">
        <v>2233</v>
      </c>
      <c r="F2199">
        <v>35</v>
      </c>
      <c r="G2199" t="str">
        <f t="shared" si="103"/>
        <v>Large</v>
      </c>
      <c r="H2199" t="s">
        <v>4</v>
      </c>
      <c r="I2199">
        <f>IFERROR(VLOOKUP(A2199,sponsored_animals!$A$1:$C$2143,1,TRUE),0)</f>
        <v>0</v>
      </c>
      <c r="J2199">
        <f>VLOOKUP(H2199,location_costs!$A$1:$B$6,2,FALSE)</f>
        <v>110</v>
      </c>
      <c r="K2199" t="str">
        <f t="shared" si="104"/>
        <v>Dog_Large</v>
      </c>
      <c r="L2199">
        <f>VLOOKUP(K2199,size_costs!$D$1:$E$10,2,FALSE)</f>
        <v>175</v>
      </c>
      <c r="M2199">
        <f>VLOOKUP(C2199,age_costs!$A$1:$B$52,2,FALSE)</f>
        <v>0</v>
      </c>
    </row>
    <row r="2200" spans="1:13" x14ac:dyDescent="0.25">
      <c r="A2200" t="s">
        <v>4703</v>
      </c>
      <c r="B2200" t="s">
        <v>14622</v>
      </c>
      <c r="C2200" s="2">
        <f t="shared" si="102"/>
        <v>7</v>
      </c>
      <c r="D2200" t="s">
        <v>12</v>
      </c>
      <c r="E2200" t="s">
        <v>2233</v>
      </c>
      <c r="F2200">
        <v>49</v>
      </c>
      <c r="G2200" t="str">
        <f t="shared" si="103"/>
        <v>Large</v>
      </c>
      <c r="H2200" t="s">
        <v>6</v>
      </c>
      <c r="I2200" t="str">
        <f>IFERROR(VLOOKUP(A2200,sponsored_animals!$A$1:$C$2143,1,TRUE),0)</f>
        <v>b14069999a0ee6</v>
      </c>
      <c r="J2200">
        <f>VLOOKUP(H2200,location_costs!$A$1:$B$6,2,FALSE)</f>
        <v>135</v>
      </c>
      <c r="K2200" t="str">
        <f t="shared" si="104"/>
        <v>Dog_Large</v>
      </c>
      <c r="L2200">
        <f>VLOOKUP(K2200,size_costs!$D$1:$E$10,2,FALSE)</f>
        <v>175</v>
      </c>
      <c r="M2200">
        <f>VLOOKUP(C2200,age_costs!$A$1:$B$52,2,FALSE)</f>
        <v>100</v>
      </c>
    </row>
    <row r="2201" spans="1:13" x14ac:dyDescent="0.25">
      <c r="A2201" t="s">
        <v>4704</v>
      </c>
      <c r="B2201" t="s">
        <v>14623</v>
      </c>
      <c r="C2201" s="2">
        <f t="shared" si="102"/>
        <v>9</v>
      </c>
      <c r="D2201" t="s">
        <v>12</v>
      </c>
      <c r="E2201" t="s">
        <v>2207</v>
      </c>
      <c r="F2201">
        <v>27</v>
      </c>
      <c r="G2201" t="str">
        <f t="shared" si="103"/>
        <v>Medium</v>
      </c>
      <c r="H2201" t="s">
        <v>6</v>
      </c>
      <c r="I2201" t="str">
        <f>IFERROR(VLOOKUP(A2201,sponsored_animals!$A$1:$C$2143,1,TRUE),0)</f>
        <v>0918714dc3a6e1</v>
      </c>
      <c r="J2201">
        <f>VLOOKUP(H2201,location_costs!$A$1:$B$6,2,FALSE)</f>
        <v>135</v>
      </c>
      <c r="K2201" t="str">
        <f t="shared" si="104"/>
        <v>Dog_Medium</v>
      </c>
      <c r="L2201">
        <f>VLOOKUP(K2201,size_costs!$D$1:$E$10,2,FALSE)</f>
        <v>150</v>
      </c>
      <c r="M2201">
        <f>VLOOKUP(C2201,age_costs!$A$1:$B$52,2,FALSE)</f>
        <v>150</v>
      </c>
    </row>
    <row r="2202" spans="1:13" x14ac:dyDescent="0.25">
      <c r="A2202" t="s">
        <v>4705</v>
      </c>
      <c r="B2202" t="s">
        <v>14624</v>
      </c>
      <c r="C2202" s="2">
        <f t="shared" si="102"/>
        <v>14</v>
      </c>
      <c r="D2202" t="s">
        <v>19</v>
      </c>
      <c r="E2202" t="s">
        <v>2234</v>
      </c>
      <c r="F2202">
        <v>3</v>
      </c>
      <c r="G2202" t="str">
        <f t="shared" si="103"/>
        <v>Small</v>
      </c>
      <c r="H2202" t="s">
        <v>5</v>
      </c>
      <c r="I2202" t="str">
        <f>IFERROR(VLOOKUP(A2202,sponsored_animals!$A$1:$C$2143,1,TRUE),0)</f>
        <v>36806649e5722d</v>
      </c>
      <c r="J2202">
        <f>VLOOKUP(H2202,location_costs!$A$1:$B$6,2,FALSE)</f>
        <v>140</v>
      </c>
      <c r="K2202" t="str">
        <f t="shared" si="104"/>
        <v>Cat_Small</v>
      </c>
      <c r="L2202">
        <f>VLOOKUP(K2202,size_costs!$D$1:$E$10,2,FALSE)</f>
        <v>100</v>
      </c>
      <c r="M2202">
        <f>VLOOKUP(C2202,age_costs!$A$1:$B$52,2,FALSE)</f>
        <v>200</v>
      </c>
    </row>
    <row r="2203" spans="1:13" x14ac:dyDescent="0.25">
      <c r="A2203" t="s">
        <v>157</v>
      </c>
      <c r="B2203" t="s">
        <v>14625</v>
      </c>
      <c r="C2203" s="2">
        <f t="shared" si="102"/>
        <v>6</v>
      </c>
      <c r="D2203" t="s">
        <v>12</v>
      </c>
      <c r="E2203" t="s">
        <v>3292</v>
      </c>
      <c r="F2203">
        <v>9</v>
      </c>
      <c r="G2203" t="str">
        <f t="shared" si="103"/>
        <v>Small</v>
      </c>
      <c r="H2203" t="s">
        <v>6</v>
      </c>
      <c r="I2203" t="str">
        <f>IFERROR(VLOOKUP(A2203,sponsored_animals!$A$1:$C$2143,1,TRUE),0)</f>
        <v>36806649e5722d</v>
      </c>
      <c r="J2203">
        <f>VLOOKUP(H2203,location_costs!$A$1:$B$6,2,FALSE)</f>
        <v>135</v>
      </c>
      <c r="K2203" t="str">
        <f t="shared" si="104"/>
        <v>Dog_Small</v>
      </c>
      <c r="L2203">
        <f>VLOOKUP(K2203,size_costs!$D$1:$E$10,2,FALSE)</f>
        <v>125</v>
      </c>
      <c r="M2203">
        <f>VLOOKUP(C2203,age_costs!$A$1:$B$52,2,FALSE)</f>
        <v>100</v>
      </c>
    </row>
    <row r="2204" spans="1:13" x14ac:dyDescent="0.25">
      <c r="A2204" t="s">
        <v>4706</v>
      </c>
      <c r="B2204" t="s">
        <v>14626</v>
      </c>
      <c r="C2204" s="2">
        <f t="shared" si="102"/>
        <v>3</v>
      </c>
      <c r="D2204" t="s">
        <v>12</v>
      </c>
      <c r="E2204" t="s">
        <v>2886</v>
      </c>
      <c r="F2204">
        <v>3</v>
      </c>
      <c r="G2204" t="str">
        <f t="shared" si="103"/>
        <v>Small</v>
      </c>
      <c r="H2204" t="s">
        <v>6</v>
      </c>
      <c r="I2204">
        <f>IFERROR(VLOOKUP(A2204,sponsored_animals!$A$1:$C$2143,1,TRUE),0)</f>
        <v>0</v>
      </c>
      <c r="J2204">
        <f>VLOOKUP(H2204,location_costs!$A$1:$B$6,2,FALSE)</f>
        <v>135</v>
      </c>
      <c r="K2204" t="str">
        <f t="shared" si="104"/>
        <v>Dog_Small</v>
      </c>
      <c r="L2204">
        <f>VLOOKUP(K2204,size_costs!$D$1:$E$10,2,FALSE)</f>
        <v>125</v>
      </c>
      <c r="M2204">
        <f>VLOOKUP(C2204,age_costs!$A$1:$B$52,2,FALSE)</f>
        <v>0</v>
      </c>
    </row>
    <row r="2205" spans="1:13" x14ac:dyDescent="0.25">
      <c r="A2205" t="s">
        <v>4707</v>
      </c>
      <c r="B2205" t="s">
        <v>14627</v>
      </c>
      <c r="C2205" s="2">
        <f t="shared" si="102"/>
        <v>7</v>
      </c>
      <c r="D2205" t="s">
        <v>19</v>
      </c>
      <c r="E2205" t="s">
        <v>2210</v>
      </c>
      <c r="F2205">
        <v>4</v>
      </c>
      <c r="G2205" t="str">
        <f t="shared" si="103"/>
        <v>Small</v>
      </c>
      <c r="H2205" t="s">
        <v>5</v>
      </c>
      <c r="I2205" t="str">
        <f>IFERROR(VLOOKUP(A2205,sponsored_animals!$A$1:$C$2143,1,TRUE),0)</f>
        <v>178f1189a06b68</v>
      </c>
      <c r="J2205">
        <f>VLOOKUP(H2205,location_costs!$A$1:$B$6,2,FALSE)</f>
        <v>140</v>
      </c>
      <c r="K2205" t="str">
        <f t="shared" si="104"/>
        <v>Cat_Small</v>
      </c>
      <c r="L2205">
        <f>VLOOKUP(K2205,size_costs!$D$1:$E$10,2,FALSE)</f>
        <v>100</v>
      </c>
      <c r="M2205">
        <f>VLOOKUP(C2205,age_costs!$A$1:$B$52,2,FALSE)</f>
        <v>100</v>
      </c>
    </row>
    <row r="2206" spans="1:13" x14ac:dyDescent="0.25">
      <c r="A2206" t="s">
        <v>4708</v>
      </c>
      <c r="B2206" t="s">
        <v>2746</v>
      </c>
      <c r="C2206" s="2">
        <f t="shared" si="102"/>
        <v>3</v>
      </c>
      <c r="D2206" t="s">
        <v>12</v>
      </c>
      <c r="E2206" t="s">
        <v>2191</v>
      </c>
      <c r="F2206">
        <v>11</v>
      </c>
      <c r="G2206" t="str">
        <f t="shared" si="103"/>
        <v>Medium</v>
      </c>
      <c r="H2206" t="s">
        <v>7</v>
      </c>
      <c r="I2206" t="str">
        <f>IFERROR(VLOOKUP(A2206,sponsored_animals!$A$1:$C$2143,1,TRUE),0)</f>
        <v>b14069999a0ee6</v>
      </c>
      <c r="J2206">
        <f>VLOOKUP(H2206,location_costs!$A$1:$B$6,2,FALSE)</f>
        <v>100</v>
      </c>
      <c r="K2206" t="str">
        <f t="shared" si="104"/>
        <v>Dog_Medium</v>
      </c>
      <c r="L2206">
        <f>VLOOKUP(K2206,size_costs!$D$1:$E$10,2,FALSE)</f>
        <v>150</v>
      </c>
      <c r="M2206">
        <f>VLOOKUP(C2206,age_costs!$A$1:$B$52,2,FALSE)</f>
        <v>0</v>
      </c>
    </row>
    <row r="2207" spans="1:13" x14ac:dyDescent="0.25">
      <c r="A2207" t="s">
        <v>4710</v>
      </c>
      <c r="B2207" t="s">
        <v>14628</v>
      </c>
      <c r="C2207" s="2">
        <f t="shared" si="102"/>
        <v>6</v>
      </c>
      <c r="D2207" t="s">
        <v>12</v>
      </c>
      <c r="E2207" t="s">
        <v>2208</v>
      </c>
      <c r="F2207">
        <v>35</v>
      </c>
      <c r="G2207" t="str">
        <f t="shared" si="103"/>
        <v>Large</v>
      </c>
      <c r="H2207" t="s">
        <v>5</v>
      </c>
      <c r="I2207">
        <f>IFERROR(VLOOKUP(A2207,sponsored_animals!$A$1:$C$2143,1,TRUE),0)</f>
        <v>0</v>
      </c>
      <c r="J2207">
        <f>VLOOKUP(H2207,location_costs!$A$1:$B$6,2,FALSE)</f>
        <v>140</v>
      </c>
      <c r="K2207" t="str">
        <f t="shared" si="104"/>
        <v>Dog_Large</v>
      </c>
      <c r="L2207">
        <f>VLOOKUP(K2207,size_costs!$D$1:$E$10,2,FALSE)</f>
        <v>175</v>
      </c>
      <c r="M2207">
        <f>VLOOKUP(C2207,age_costs!$A$1:$B$52,2,FALSE)</f>
        <v>100</v>
      </c>
    </row>
    <row r="2208" spans="1:13" x14ac:dyDescent="0.25">
      <c r="A2208" t="s">
        <v>4711</v>
      </c>
      <c r="B2208" t="s">
        <v>2890</v>
      </c>
      <c r="C2208" s="2">
        <f t="shared" si="102"/>
        <v>6</v>
      </c>
      <c r="D2208" t="s">
        <v>19</v>
      </c>
      <c r="E2208" t="s">
        <v>2200</v>
      </c>
      <c r="F2208">
        <v>6</v>
      </c>
      <c r="G2208" t="str">
        <f t="shared" si="103"/>
        <v>Medium</v>
      </c>
      <c r="H2208" t="s">
        <v>5</v>
      </c>
      <c r="I2208" t="str">
        <f>IFERROR(VLOOKUP(A2208,sponsored_animals!$A$1:$C$2143,1,TRUE),0)</f>
        <v>b14069999a0ee6</v>
      </c>
      <c r="J2208">
        <f>VLOOKUP(H2208,location_costs!$A$1:$B$6,2,FALSE)</f>
        <v>140</v>
      </c>
      <c r="K2208" t="str">
        <f t="shared" si="104"/>
        <v>Cat_Medium</v>
      </c>
      <c r="L2208">
        <f>VLOOKUP(K2208,size_costs!$D$1:$E$10,2,FALSE)</f>
        <v>120</v>
      </c>
      <c r="M2208">
        <f>VLOOKUP(C2208,age_costs!$A$1:$B$52,2,FALSE)</f>
        <v>100</v>
      </c>
    </row>
    <row r="2209" spans="1:13" x14ac:dyDescent="0.25">
      <c r="A2209" t="s">
        <v>4713</v>
      </c>
      <c r="B2209" t="s">
        <v>4372</v>
      </c>
      <c r="C2209" s="2">
        <f t="shared" si="102"/>
        <v>7</v>
      </c>
      <c r="D2209" t="s">
        <v>19</v>
      </c>
      <c r="E2209" t="s">
        <v>2226</v>
      </c>
      <c r="F2209">
        <v>4</v>
      </c>
      <c r="G2209" t="str">
        <f t="shared" si="103"/>
        <v>Small</v>
      </c>
      <c r="H2209" t="s">
        <v>5</v>
      </c>
      <c r="I2209" t="str">
        <f>IFERROR(VLOOKUP(A2209,sponsored_animals!$A$1:$C$2143,1,TRUE),0)</f>
        <v>870a9302845fa5</v>
      </c>
      <c r="J2209">
        <f>VLOOKUP(H2209,location_costs!$A$1:$B$6,2,FALSE)</f>
        <v>140</v>
      </c>
      <c r="K2209" t="str">
        <f t="shared" si="104"/>
        <v>Cat_Small</v>
      </c>
      <c r="L2209">
        <f>VLOOKUP(K2209,size_costs!$D$1:$E$10,2,FALSE)</f>
        <v>100</v>
      </c>
      <c r="M2209">
        <f>VLOOKUP(C2209,age_costs!$A$1:$B$52,2,FALSE)</f>
        <v>100</v>
      </c>
    </row>
    <row r="2210" spans="1:13" x14ac:dyDescent="0.25">
      <c r="A2210" t="s">
        <v>4714</v>
      </c>
      <c r="B2210" t="s">
        <v>4121</v>
      </c>
      <c r="C2210" s="2">
        <f t="shared" si="102"/>
        <v>3</v>
      </c>
      <c r="D2210" t="s">
        <v>19</v>
      </c>
      <c r="E2210" t="s">
        <v>2182</v>
      </c>
      <c r="F2210">
        <v>8</v>
      </c>
      <c r="G2210" t="str">
        <f t="shared" si="103"/>
        <v>Large</v>
      </c>
      <c r="H2210" t="s">
        <v>5</v>
      </c>
      <c r="I2210" t="str">
        <f>IFERROR(VLOOKUP(A2210,sponsored_animals!$A$1:$C$2143,1,TRUE),0)</f>
        <v>214f8f6b359a1e</v>
      </c>
      <c r="J2210">
        <f>VLOOKUP(H2210,location_costs!$A$1:$B$6,2,FALSE)</f>
        <v>140</v>
      </c>
      <c r="K2210" t="str">
        <f t="shared" si="104"/>
        <v>Cat_Large</v>
      </c>
      <c r="L2210">
        <f>VLOOKUP(K2210,size_costs!$D$1:$E$10,2,FALSE)</f>
        <v>140</v>
      </c>
      <c r="M2210">
        <f>VLOOKUP(C2210,age_costs!$A$1:$B$52,2,FALSE)</f>
        <v>0</v>
      </c>
    </row>
    <row r="2211" spans="1:13" x14ac:dyDescent="0.25">
      <c r="A2211" t="s">
        <v>4716</v>
      </c>
      <c r="B2211" t="s">
        <v>14629</v>
      </c>
      <c r="C2211" s="2">
        <f t="shared" si="102"/>
        <v>13</v>
      </c>
      <c r="D2211" t="s">
        <v>12</v>
      </c>
      <c r="E2211" t="s">
        <v>2223</v>
      </c>
      <c r="F2211">
        <v>43</v>
      </c>
      <c r="G2211" t="str">
        <f t="shared" si="103"/>
        <v>Large</v>
      </c>
      <c r="H2211" t="s">
        <v>6</v>
      </c>
      <c r="I2211">
        <f>IFERROR(VLOOKUP(A2211,sponsored_animals!$A$1:$C$2143,1,TRUE),0)</f>
        <v>0</v>
      </c>
      <c r="J2211">
        <f>VLOOKUP(H2211,location_costs!$A$1:$B$6,2,FALSE)</f>
        <v>135</v>
      </c>
      <c r="K2211" t="str">
        <f t="shared" si="104"/>
        <v>Dog_Large</v>
      </c>
      <c r="L2211">
        <f>VLOOKUP(K2211,size_costs!$D$1:$E$10,2,FALSE)</f>
        <v>175</v>
      </c>
      <c r="M2211">
        <f>VLOOKUP(C2211,age_costs!$A$1:$B$52,2,FALSE)</f>
        <v>200</v>
      </c>
    </row>
    <row r="2212" spans="1:13" x14ac:dyDescent="0.25">
      <c r="A2212" t="s">
        <v>112</v>
      </c>
      <c r="B2212" t="s">
        <v>14630</v>
      </c>
      <c r="C2212" s="2">
        <f t="shared" si="102"/>
        <v>9</v>
      </c>
      <c r="D2212" t="s">
        <v>12</v>
      </c>
      <c r="E2212" t="s">
        <v>4606</v>
      </c>
      <c r="F2212">
        <v>38</v>
      </c>
      <c r="G2212" t="str">
        <f t="shared" si="103"/>
        <v>Large</v>
      </c>
      <c r="H2212" t="s">
        <v>3</v>
      </c>
      <c r="I2212" t="str">
        <f>IFERROR(VLOOKUP(A2212,sponsored_animals!$A$1:$C$2143,1,TRUE),0)</f>
        <v>b14069999a0ee6</v>
      </c>
      <c r="J2212">
        <f>VLOOKUP(H2212,location_costs!$A$1:$B$6,2,FALSE)</f>
        <v>120</v>
      </c>
      <c r="K2212" t="str">
        <f t="shared" si="104"/>
        <v>Dog_Large</v>
      </c>
      <c r="L2212">
        <f>VLOOKUP(K2212,size_costs!$D$1:$E$10,2,FALSE)</f>
        <v>175</v>
      </c>
      <c r="M2212">
        <f>VLOOKUP(C2212,age_costs!$A$1:$B$52,2,FALSE)</f>
        <v>150</v>
      </c>
    </row>
    <row r="2213" spans="1:13" x14ac:dyDescent="0.25">
      <c r="A2213" t="s">
        <v>4717</v>
      </c>
      <c r="B2213" t="s">
        <v>7239</v>
      </c>
      <c r="C2213" s="2">
        <f t="shared" si="102"/>
        <v>5</v>
      </c>
      <c r="D2213" t="s">
        <v>19</v>
      </c>
      <c r="E2213" t="s">
        <v>2182</v>
      </c>
      <c r="F2213">
        <v>6</v>
      </c>
      <c r="G2213" t="str">
        <f t="shared" si="103"/>
        <v>Medium</v>
      </c>
      <c r="H2213" t="s">
        <v>5</v>
      </c>
      <c r="I2213">
        <f>IFERROR(VLOOKUP(A2213,sponsored_animals!$A$1:$C$2143,1,TRUE),0)</f>
        <v>0</v>
      </c>
      <c r="J2213">
        <f>VLOOKUP(H2213,location_costs!$A$1:$B$6,2,FALSE)</f>
        <v>140</v>
      </c>
      <c r="K2213" t="str">
        <f t="shared" si="104"/>
        <v>Cat_Medium</v>
      </c>
      <c r="L2213">
        <f>VLOOKUP(K2213,size_costs!$D$1:$E$10,2,FALSE)</f>
        <v>120</v>
      </c>
      <c r="M2213">
        <f>VLOOKUP(C2213,age_costs!$A$1:$B$52,2,FALSE)</f>
        <v>100</v>
      </c>
    </row>
    <row r="2214" spans="1:13" x14ac:dyDescent="0.25">
      <c r="A2214" t="s">
        <v>4718</v>
      </c>
      <c r="B2214" t="s">
        <v>13857</v>
      </c>
      <c r="C2214" s="2">
        <f t="shared" si="102"/>
        <v>8</v>
      </c>
      <c r="D2214" t="s">
        <v>19</v>
      </c>
      <c r="E2214" t="s">
        <v>2380</v>
      </c>
      <c r="F2214">
        <v>8.5</v>
      </c>
      <c r="G2214" t="str">
        <f t="shared" si="103"/>
        <v>Large</v>
      </c>
      <c r="H2214" t="s">
        <v>4</v>
      </c>
      <c r="I2214" t="str">
        <f>IFERROR(VLOOKUP(A2214,sponsored_animals!$A$1:$C$2143,1,TRUE),0)</f>
        <v>b14069999a0ee6</v>
      </c>
      <c r="J2214">
        <f>VLOOKUP(H2214,location_costs!$A$1:$B$6,2,FALSE)</f>
        <v>110</v>
      </c>
      <c r="K2214" t="str">
        <f t="shared" si="104"/>
        <v>Cat_Large</v>
      </c>
      <c r="L2214">
        <f>VLOOKUP(K2214,size_costs!$D$1:$E$10,2,FALSE)</f>
        <v>140</v>
      </c>
      <c r="M2214">
        <f>VLOOKUP(C2214,age_costs!$A$1:$B$52,2,FALSE)</f>
        <v>150</v>
      </c>
    </row>
    <row r="2215" spans="1:13" x14ac:dyDescent="0.25">
      <c r="A2215" t="s">
        <v>4719</v>
      </c>
      <c r="B2215" t="s">
        <v>14374</v>
      </c>
      <c r="C2215" s="2">
        <f t="shared" si="102"/>
        <v>3</v>
      </c>
      <c r="D2215" t="s">
        <v>12</v>
      </c>
      <c r="E2215" t="s">
        <v>2233</v>
      </c>
      <c r="F2215">
        <v>40</v>
      </c>
      <c r="G2215" t="str">
        <f t="shared" si="103"/>
        <v>Large</v>
      </c>
      <c r="H2215" t="s">
        <v>5</v>
      </c>
      <c r="I2215" t="str">
        <f>IFERROR(VLOOKUP(A2215,sponsored_animals!$A$1:$C$2143,1,TRUE),0)</f>
        <v>36806649e5722d</v>
      </c>
      <c r="J2215">
        <f>VLOOKUP(H2215,location_costs!$A$1:$B$6,2,FALSE)</f>
        <v>140</v>
      </c>
      <c r="K2215" t="str">
        <f t="shared" si="104"/>
        <v>Dog_Large</v>
      </c>
      <c r="L2215">
        <f>VLOOKUP(K2215,size_costs!$D$1:$E$10,2,FALSE)</f>
        <v>175</v>
      </c>
      <c r="M2215">
        <f>VLOOKUP(C2215,age_costs!$A$1:$B$52,2,FALSE)</f>
        <v>0</v>
      </c>
    </row>
    <row r="2216" spans="1:13" x14ac:dyDescent="0.25">
      <c r="A2216" t="s">
        <v>1320</v>
      </c>
      <c r="B2216" t="s">
        <v>4908</v>
      </c>
      <c r="C2216" s="2">
        <f t="shared" si="102"/>
        <v>6</v>
      </c>
      <c r="D2216" t="s">
        <v>12</v>
      </c>
      <c r="E2216" t="s">
        <v>2280</v>
      </c>
      <c r="F2216">
        <v>26</v>
      </c>
      <c r="G2216" t="str">
        <f t="shared" si="103"/>
        <v>Medium</v>
      </c>
      <c r="H2216" t="s">
        <v>3</v>
      </c>
      <c r="I2216" t="str">
        <f>IFERROR(VLOOKUP(A2216,sponsored_animals!$A$1:$C$2143,1,TRUE),0)</f>
        <v>36806649e5722d</v>
      </c>
      <c r="J2216">
        <f>VLOOKUP(H2216,location_costs!$A$1:$B$6,2,FALSE)</f>
        <v>120</v>
      </c>
      <c r="K2216" t="str">
        <f t="shared" si="104"/>
        <v>Dog_Medium</v>
      </c>
      <c r="L2216">
        <f>VLOOKUP(K2216,size_costs!$D$1:$E$10,2,FALSE)</f>
        <v>150</v>
      </c>
      <c r="M2216">
        <f>VLOOKUP(C2216,age_costs!$A$1:$B$52,2,FALSE)</f>
        <v>100</v>
      </c>
    </row>
    <row r="2217" spans="1:13" x14ac:dyDescent="0.25">
      <c r="A2217" t="s">
        <v>470</v>
      </c>
      <c r="B2217" t="s">
        <v>14631</v>
      </c>
      <c r="C2217" s="2">
        <f t="shared" si="102"/>
        <v>8</v>
      </c>
      <c r="D2217" t="s">
        <v>12</v>
      </c>
      <c r="E2217" t="s">
        <v>2364</v>
      </c>
      <c r="F2217">
        <v>40</v>
      </c>
      <c r="G2217" t="str">
        <f t="shared" si="103"/>
        <v>Large</v>
      </c>
      <c r="H2217" t="s">
        <v>4</v>
      </c>
      <c r="I2217" t="str">
        <f>IFERROR(VLOOKUP(A2217,sponsored_animals!$A$1:$C$2143,1,TRUE),0)</f>
        <v>74228ffdfe76aa</v>
      </c>
      <c r="J2217">
        <f>VLOOKUP(H2217,location_costs!$A$1:$B$6,2,FALSE)</f>
        <v>110</v>
      </c>
      <c r="K2217" t="str">
        <f t="shared" si="104"/>
        <v>Dog_Large</v>
      </c>
      <c r="L2217">
        <f>VLOOKUP(K2217,size_costs!$D$1:$E$10,2,FALSE)</f>
        <v>175</v>
      </c>
      <c r="M2217">
        <f>VLOOKUP(C2217,age_costs!$A$1:$B$52,2,FALSE)</f>
        <v>150</v>
      </c>
    </row>
    <row r="2218" spans="1:13" x14ac:dyDescent="0.25">
      <c r="A2218" t="s">
        <v>326</v>
      </c>
      <c r="B2218" t="s">
        <v>3518</v>
      </c>
      <c r="C2218" s="2">
        <f t="shared" si="102"/>
        <v>4</v>
      </c>
      <c r="D2218" t="s">
        <v>19</v>
      </c>
      <c r="E2218" t="s">
        <v>2210</v>
      </c>
      <c r="F2218">
        <v>6.5</v>
      </c>
      <c r="G2218" t="str">
        <f t="shared" si="103"/>
        <v>Medium</v>
      </c>
      <c r="H2218" t="s">
        <v>6</v>
      </c>
      <c r="I2218" t="str">
        <f>IFERROR(VLOOKUP(A2218,sponsored_animals!$A$1:$C$2143,1,TRUE),0)</f>
        <v>36806649e5722d</v>
      </c>
      <c r="J2218">
        <f>VLOOKUP(H2218,location_costs!$A$1:$B$6,2,FALSE)</f>
        <v>135</v>
      </c>
      <c r="K2218" t="str">
        <f t="shared" si="104"/>
        <v>Cat_Medium</v>
      </c>
      <c r="L2218">
        <f>VLOOKUP(K2218,size_costs!$D$1:$E$10,2,FALSE)</f>
        <v>120</v>
      </c>
      <c r="M2218">
        <f>VLOOKUP(C2218,age_costs!$A$1:$B$52,2,FALSE)</f>
        <v>0</v>
      </c>
    </row>
    <row r="2219" spans="1:13" x14ac:dyDescent="0.25">
      <c r="A2219" t="s">
        <v>4720</v>
      </c>
      <c r="B2219" t="s">
        <v>14632</v>
      </c>
      <c r="C2219" s="2">
        <f t="shared" si="102"/>
        <v>6</v>
      </c>
      <c r="D2219" t="s">
        <v>19</v>
      </c>
      <c r="E2219" t="s">
        <v>2200</v>
      </c>
      <c r="F2219">
        <v>2</v>
      </c>
      <c r="G2219" t="str">
        <f t="shared" si="103"/>
        <v>Small</v>
      </c>
      <c r="H2219" t="s">
        <v>4</v>
      </c>
      <c r="I2219" t="str">
        <f>IFERROR(VLOOKUP(A2219,sponsored_animals!$A$1:$C$2143,1,TRUE),0)</f>
        <v>74228ffdfe76aa</v>
      </c>
      <c r="J2219">
        <f>VLOOKUP(H2219,location_costs!$A$1:$B$6,2,FALSE)</f>
        <v>110</v>
      </c>
      <c r="K2219" t="str">
        <f t="shared" si="104"/>
        <v>Cat_Small</v>
      </c>
      <c r="L2219">
        <f>VLOOKUP(K2219,size_costs!$D$1:$E$10,2,FALSE)</f>
        <v>100</v>
      </c>
      <c r="M2219">
        <f>VLOOKUP(C2219,age_costs!$A$1:$B$52,2,FALSE)</f>
        <v>100</v>
      </c>
    </row>
    <row r="2220" spans="1:13" x14ac:dyDescent="0.25">
      <c r="A2220" t="s">
        <v>1783</v>
      </c>
      <c r="B2220" t="s">
        <v>14432</v>
      </c>
      <c r="C2220" s="2">
        <f t="shared" si="102"/>
        <v>4</v>
      </c>
      <c r="D2220" t="s">
        <v>19</v>
      </c>
      <c r="E2220" t="s">
        <v>2226</v>
      </c>
      <c r="F2220">
        <v>8.5</v>
      </c>
      <c r="G2220" t="str">
        <f t="shared" si="103"/>
        <v>Large</v>
      </c>
      <c r="H2220" t="s">
        <v>5</v>
      </c>
      <c r="I2220" t="str">
        <f>IFERROR(VLOOKUP(A2220,sponsored_animals!$A$1:$C$2143,1,TRUE),0)</f>
        <v>7c0c3e04e6a4d4</v>
      </c>
      <c r="J2220">
        <f>VLOOKUP(H2220,location_costs!$A$1:$B$6,2,FALSE)</f>
        <v>140</v>
      </c>
      <c r="K2220" t="str">
        <f t="shared" si="104"/>
        <v>Cat_Large</v>
      </c>
      <c r="L2220">
        <f>VLOOKUP(K2220,size_costs!$D$1:$E$10,2,FALSE)</f>
        <v>140</v>
      </c>
      <c r="M2220">
        <f>VLOOKUP(C2220,age_costs!$A$1:$B$52,2,FALSE)</f>
        <v>0</v>
      </c>
    </row>
    <row r="2221" spans="1:13" x14ac:dyDescent="0.25">
      <c r="A2221" t="s">
        <v>4721</v>
      </c>
      <c r="B2221" t="s">
        <v>6235</v>
      </c>
      <c r="C2221" s="2">
        <f t="shared" si="102"/>
        <v>2</v>
      </c>
      <c r="D2221" t="s">
        <v>19</v>
      </c>
      <c r="E2221" t="s">
        <v>2198</v>
      </c>
      <c r="F2221">
        <v>8</v>
      </c>
      <c r="G2221" t="str">
        <f t="shared" si="103"/>
        <v>Large</v>
      </c>
      <c r="H2221" t="s">
        <v>5</v>
      </c>
      <c r="I2221" t="str">
        <f>IFERROR(VLOOKUP(A2221,sponsored_animals!$A$1:$C$2143,1,TRUE),0)</f>
        <v>36806649e5722d</v>
      </c>
      <c r="J2221">
        <f>VLOOKUP(H2221,location_costs!$A$1:$B$6,2,FALSE)</f>
        <v>140</v>
      </c>
      <c r="K2221" t="str">
        <f t="shared" si="104"/>
        <v>Cat_Large</v>
      </c>
      <c r="L2221">
        <f>VLOOKUP(K2221,size_costs!$D$1:$E$10,2,FALSE)</f>
        <v>140</v>
      </c>
      <c r="M2221">
        <f>VLOOKUP(C2221,age_costs!$A$1:$B$52,2,FALSE)</f>
        <v>0</v>
      </c>
    </row>
    <row r="2222" spans="1:13" x14ac:dyDescent="0.25">
      <c r="A2222" t="s">
        <v>4722</v>
      </c>
      <c r="B2222" t="s">
        <v>3465</v>
      </c>
      <c r="C2222" s="2">
        <f t="shared" si="102"/>
        <v>5</v>
      </c>
      <c r="D2222" t="s">
        <v>12</v>
      </c>
      <c r="E2222" t="s">
        <v>2226</v>
      </c>
      <c r="F2222">
        <v>26</v>
      </c>
      <c r="G2222" t="str">
        <f t="shared" si="103"/>
        <v>Medium</v>
      </c>
      <c r="H2222" t="s">
        <v>5</v>
      </c>
      <c r="I2222" t="str">
        <f>IFERROR(VLOOKUP(A2222,sponsored_animals!$A$1:$C$2143,1,TRUE),0)</f>
        <v>178f1189a06b68</v>
      </c>
      <c r="J2222">
        <f>VLOOKUP(H2222,location_costs!$A$1:$B$6,2,FALSE)</f>
        <v>140</v>
      </c>
      <c r="K2222" t="str">
        <f t="shared" si="104"/>
        <v>Dog_Medium</v>
      </c>
      <c r="L2222">
        <f>VLOOKUP(K2222,size_costs!$D$1:$E$10,2,FALSE)</f>
        <v>150</v>
      </c>
      <c r="M2222">
        <f>VLOOKUP(C2222,age_costs!$A$1:$B$52,2,FALSE)</f>
        <v>100</v>
      </c>
    </row>
    <row r="2223" spans="1:13" x14ac:dyDescent="0.25">
      <c r="A2223" t="s">
        <v>922</v>
      </c>
      <c r="B2223" t="s">
        <v>14633</v>
      </c>
      <c r="C2223" s="2">
        <f t="shared" si="102"/>
        <v>6</v>
      </c>
      <c r="D2223" t="s">
        <v>19</v>
      </c>
      <c r="E2223" t="s">
        <v>2174</v>
      </c>
      <c r="F2223">
        <v>10</v>
      </c>
      <c r="G2223" t="str">
        <f t="shared" si="103"/>
        <v>Large</v>
      </c>
      <c r="H2223" t="s">
        <v>7</v>
      </c>
      <c r="I2223" t="str">
        <f>IFERROR(VLOOKUP(A2223,sponsored_animals!$A$1:$C$2143,1,TRUE),0)</f>
        <v>74228ffdfe76aa</v>
      </c>
      <c r="J2223">
        <f>VLOOKUP(H2223,location_costs!$A$1:$B$6,2,FALSE)</f>
        <v>100</v>
      </c>
      <c r="K2223" t="str">
        <f t="shared" si="104"/>
        <v>Cat_Large</v>
      </c>
      <c r="L2223">
        <f>VLOOKUP(K2223,size_costs!$D$1:$E$10,2,FALSE)</f>
        <v>140</v>
      </c>
      <c r="M2223">
        <f>VLOOKUP(C2223,age_costs!$A$1:$B$52,2,FALSE)</f>
        <v>100</v>
      </c>
    </row>
    <row r="2224" spans="1:13" x14ac:dyDescent="0.25">
      <c r="A2224" t="s">
        <v>4723</v>
      </c>
      <c r="B2224" t="s">
        <v>4284</v>
      </c>
      <c r="C2224" s="2">
        <f t="shared" si="102"/>
        <v>3</v>
      </c>
      <c r="D2224" t="s">
        <v>19</v>
      </c>
      <c r="E2224" t="s">
        <v>2198</v>
      </c>
      <c r="F2224">
        <v>8</v>
      </c>
      <c r="G2224" t="str">
        <f t="shared" si="103"/>
        <v>Large</v>
      </c>
      <c r="H2224" t="s">
        <v>7</v>
      </c>
      <c r="I2224" t="str">
        <f>IFERROR(VLOOKUP(A2224,sponsored_animals!$A$1:$C$2143,1,TRUE),0)</f>
        <v>f3de00c24336c4</v>
      </c>
      <c r="J2224">
        <f>VLOOKUP(H2224,location_costs!$A$1:$B$6,2,FALSE)</f>
        <v>100</v>
      </c>
      <c r="K2224" t="str">
        <f t="shared" si="104"/>
        <v>Cat_Large</v>
      </c>
      <c r="L2224">
        <f>VLOOKUP(K2224,size_costs!$D$1:$E$10,2,FALSE)</f>
        <v>140</v>
      </c>
      <c r="M2224">
        <f>VLOOKUP(C2224,age_costs!$A$1:$B$52,2,FALSE)</f>
        <v>0</v>
      </c>
    </row>
    <row r="2225" spans="1:13" x14ac:dyDescent="0.25">
      <c r="A2225" t="s">
        <v>4724</v>
      </c>
      <c r="B2225" t="s">
        <v>14634</v>
      </c>
      <c r="C2225" s="2">
        <f t="shared" si="102"/>
        <v>20</v>
      </c>
      <c r="D2225" t="s">
        <v>12</v>
      </c>
      <c r="E2225" t="s">
        <v>2322</v>
      </c>
      <c r="F2225">
        <v>45</v>
      </c>
      <c r="G2225" t="str">
        <f t="shared" si="103"/>
        <v>Large</v>
      </c>
      <c r="H2225" t="s">
        <v>6</v>
      </c>
      <c r="I2225" t="str">
        <f>IFERROR(VLOOKUP(A2225,sponsored_animals!$A$1:$C$2143,1,TRUE),0)</f>
        <v>870a9302845fa5</v>
      </c>
      <c r="J2225">
        <f>VLOOKUP(H2225,location_costs!$A$1:$B$6,2,FALSE)</f>
        <v>135</v>
      </c>
      <c r="K2225" t="str">
        <f t="shared" si="104"/>
        <v>Dog_Large</v>
      </c>
      <c r="L2225">
        <f>VLOOKUP(K2225,size_costs!$D$1:$E$10,2,FALSE)</f>
        <v>175</v>
      </c>
      <c r="M2225">
        <f>VLOOKUP(C2225,age_costs!$A$1:$B$52,2,FALSE)</f>
        <v>300</v>
      </c>
    </row>
    <row r="2226" spans="1:13" x14ac:dyDescent="0.25">
      <c r="A2226" t="s">
        <v>4725</v>
      </c>
      <c r="B2226" t="s">
        <v>13533</v>
      </c>
      <c r="C2226" s="2">
        <f t="shared" si="102"/>
        <v>4</v>
      </c>
      <c r="D2226" t="s">
        <v>19</v>
      </c>
      <c r="E2226" t="s">
        <v>2612</v>
      </c>
      <c r="F2226">
        <v>8</v>
      </c>
      <c r="G2226" t="str">
        <f t="shared" si="103"/>
        <v>Large</v>
      </c>
      <c r="H2226" t="s">
        <v>6</v>
      </c>
      <c r="I2226">
        <f>IFERROR(VLOOKUP(A2226,sponsored_animals!$A$1:$C$2143,1,TRUE),0)</f>
        <v>0</v>
      </c>
      <c r="J2226">
        <f>VLOOKUP(H2226,location_costs!$A$1:$B$6,2,FALSE)</f>
        <v>135</v>
      </c>
      <c r="K2226" t="str">
        <f t="shared" si="104"/>
        <v>Cat_Large</v>
      </c>
      <c r="L2226">
        <f>VLOOKUP(K2226,size_costs!$D$1:$E$10,2,FALSE)</f>
        <v>140</v>
      </c>
      <c r="M2226">
        <f>VLOOKUP(C2226,age_costs!$A$1:$B$52,2,FALSE)</f>
        <v>0</v>
      </c>
    </row>
    <row r="2227" spans="1:13" x14ac:dyDescent="0.25">
      <c r="A2227" t="s">
        <v>4726</v>
      </c>
      <c r="B2227" t="s">
        <v>14241</v>
      </c>
      <c r="C2227" s="2">
        <f t="shared" si="102"/>
        <v>3</v>
      </c>
      <c r="D2227" t="s">
        <v>12</v>
      </c>
      <c r="E2227" t="s">
        <v>2535</v>
      </c>
      <c r="F2227">
        <v>37</v>
      </c>
      <c r="G2227" t="str">
        <f t="shared" si="103"/>
        <v>Large</v>
      </c>
      <c r="H2227" t="s">
        <v>3</v>
      </c>
      <c r="I2227" t="str">
        <f>IFERROR(VLOOKUP(A2227,sponsored_animals!$A$1:$C$2143,1,TRUE),0)</f>
        <v>7c0c3e04e6a4d4</v>
      </c>
      <c r="J2227">
        <f>VLOOKUP(H2227,location_costs!$A$1:$B$6,2,FALSE)</f>
        <v>120</v>
      </c>
      <c r="K2227" t="str">
        <f t="shared" si="104"/>
        <v>Dog_Large</v>
      </c>
      <c r="L2227">
        <f>VLOOKUP(K2227,size_costs!$D$1:$E$10,2,FALSE)</f>
        <v>175</v>
      </c>
      <c r="M2227">
        <f>VLOOKUP(C2227,age_costs!$A$1:$B$52,2,FALSE)</f>
        <v>0</v>
      </c>
    </row>
    <row r="2228" spans="1:13" x14ac:dyDescent="0.25">
      <c r="A2228" t="s">
        <v>4727</v>
      </c>
      <c r="B2228" t="s">
        <v>14635</v>
      </c>
      <c r="C2228" s="2">
        <f t="shared" si="102"/>
        <v>15</v>
      </c>
      <c r="D2228" t="s">
        <v>19</v>
      </c>
      <c r="E2228" t="s">
        <v>2207</v>
      </c>
      <c r="F2228">
        <v>6</v>
      </c>
      <c r="G2228" t="str">
        <f t="shared" si="103"/>
        <v>Medium</v>
      </c>
      <c r="H2228" t="s">
        <v>6</v>
      </c>
      <c r="I2228" t="str">
        <f>IFERROR(VLOOKUP(A2228,sponsored_animals!$A$1:$C$2143,1,TRUE),0)</f>
        <v>f3de00c24336c4</v>
      </c>
      <c r="J2228">
        <f>VLOOKUP(H2228,location_costs!$A$1:$B$6,2,FALSE)</f>
        <v>135</v>
      </c>
      <c r="K2228" t="str">
        <f t="shared" si="104"/>
        <v>Cat_Medium</v>
      </c>
      <c r="L2228">
        <f>VLOOKUP(K2228,size_costs!$D$1:$E$10,2,FALSE)</f>
        <v>120</v>
      </c>
      <c r="M2228">
        <f>VLOOKUP(C2228,age_costs!$A$1:$B$52,2,FALSE)</f>
        <v>200</v>
      </c>
    </row>
    <row r="2229" spans="1:13" x14ac:dyDescent="0.25">
      <c r="A2229" t="s">
        <v>1672</v>
      </c>
      <c r="B2229" t="s">
        <v>2228</v>
      </c>
      <c r="C2229" s="2">
        <f t="shared" si="102"/>
        <v>4</v>
      </c>
      <c r="D2229" t="s">
        <v>12</v>
      </c>
      <c r="E2229" t="s">
        <v>2533</v>
      </c>
      <c r="F2229">
        <v>7</v>
      </c>
      <c r="G2229" t="str">
        <f t="shared" si="103"/>
        <v>Small</v>
      </c>
      <c r="H2229" t="s">
        <v>6</v>
      </c>
      <c r="I2229" t="str">
        <f>IFERROR(VLOOKUP(A2229,sponsored_animals!$A$1:$C$2143,1,TRUE),0)</f>
        <v>178f1189a06b68</v>
      </c>
      <c r="J2229">
        <f>VLOOKUP(H2229,location_costs!$A$1:$B$6,2,FALSE)</f>
        <v>135</v>
      </c>
      <c r="K2229" t="str">
        <f t="shared" si="104"/>
        <v>Dog_Small</v>
      </c>
      <c r="L2229">
        <f>VLOOKUP(K2229,size_costs!$D$1:$E$10,2,FALSE)</f>
        <v>125</v>
      </c>
      <c r="M2229">
        <f>VLOOKUP(C2229,age_costs!$A$1:$B$52,2,FALSE)</f>
        <v>0</v>
      </c>
    </row>
    <row r="2230" spans="1:13" x14ac:dyDescent="0.25">
      <c r="A2230" t="s">
        <v>4729</v>
      </c>
      <c r="B2230" t="s">
        <v>14147</v>
      </c>
      <c r="C2230" s="2">
        <f t="shared" si="102"/>
        <v>7</v>
      </c>
      <c r="D2230" t="s">
        <v>12</v>
      </c>
      <c r="E2230" t="s">
        <v>2241</v>
      </c>
      <c r="F2230">
        <v>38</v>
      </c>
      <c r="G2230" t="str">
        <f t="shared" si="103"/>
        <v>Large</v>
      </c>
      <c r="H2230" t="s">
        <v>5</v>
      </c>
      <c r="I2230" t="str">
        <f>IFERROR(VLOOKUP(A2230,sponsored_animals!$A$1:$C$2143,1,TRUE),0)</f>
        <v>36806649e5722d</v>
      </c>
      <c r="J2230">
        <f>VLOOKUP(H2230,location_costs!$A$1:$B$6,2,FALSE)</f>
        <v>140</v>
      </c>
      <c r="K2230" t="str">
        <f t="shared" si="104"/>
        <v>Dog_Large</v>
      </c>
      <c r="L2230">
        <f>VLOOKUP(K2230,size_costs!$D$1:$E$10,2,FALSE)</f>
        <v>175</v>
      </c>
      <c r="M2230">
        <f>VLOOKUP(C2230,age_costs!$A$1:$B$52,2,FALSE)</f>
        <v>100</v>
      </c>
    </row>
    <row r="2231" spans="1:13" x14ac:dyDescent="0.25">
      <c r="A2231" t="s">
        <v>4730</v>
      </c>
      <c r="B2231" t="s">
        <v>13860</v>
      </c>
      <c r="C2231" s="2">
        <f t="shared" si="102"/>
        <v>8</v>
      </c>
      <c r="D2231" t="s">
        <v>19</v>
      </c>
      <c r="E2231" t="s">
        <v>2182</v>
      </c>
      <c r="F2231">
        <v>3</v>
      </c>
      <c r="G2231" t="str">
        <f t="shared" si="103"/>
        <v>Small</v>
      </c>
      <c r="H2231" t="s">
        <v>6</v>
      </c>
      <c r="I2231" t="str">
        <f>IFERROR(VLOOKUP(A2231,sponsored_animals!$A$1:$C$2143,1,TRUE),0)</f>
        <v>178f1189a06b68</v>
      </c>
      <c r="J2231">
        <f>VLOOKUP(H2231,location_costs!$A$1:$B$6,2,FALSE)</f>
        <v>135</v>
      </c>
      <c r="K2231" t="str">
        <f t="shared" si="104"/>
        <v>Cat_Small</v>
      </c>
      <c r="L2231">
        <f>VLOOKUP(K2231,size_costs!$D$1:$E$10,2,FALSE)</f>
        <v>100</v>
      </c>
      <c r="M2231">
        <f>VLOOKUP(C2231,age_costs!$A$1:$B$52,2,FALSE)</f>
        <v>150</v>
      </c>
    </row>
    <row r="2232" spans="1:13" x14ac:dyDescent="0.25">
      <c r="A2232" t="s">
        <v>4731</v>
      </c>
      <c r="B2232" t="s">
        <v>14146</v>
      </c>
      <c r="C2232" s="2">
        <f t="shared" si="102"/>
        <v>5</v>
      </c>
      <c r="D2232" t="s">
        <v>12</v>
      </c>
      <c r="E2232" t="s">
        <v>2226</v>
      </c>
      <c r="F2232">
        <v>3</v>
      </c>
      <c r="G2232" t="str">
        <f t="shared" si="103"/>
        <v>Small</v>
      </c>
      <c r="H2232" t="s">
        <v>7</v>
      </c>
      <c r="I2232">
        <f>IFERROR(VLOOKUP(A2232,sponsored_animals!$A$1:$C$2143,1,TRUE),0)</f>
        <v>0</v>
      </c>
      <c r="J2232">
        <f>VLOOKUP(H2232,location_costs!$A$1:$B$6,2,FALSE)</f>
        <v>100</v>
      </c>
      <c r="K2232" t="str">
        <f t="shared" si="104"/>
        <v>Dog_Small</v>
      </c>
      <c r="L2232">
        <f>VLOOKUP(K2232,size_costs!$D$1:$E$10,2,FALSE)</f>
        <v>125</v>
      </c>
      <c r="M2232">
        <f>VLOOKUP(C2232,age_costs!$A$1:$B$52,2,FALSE)</f>
        <v>100</v>
      </c>
    </row>
    <row r="2233" spans="1:13" x14ac:dyDescent="0.25">
      <c r="A2233" t="s">
        <v>1400</v>
      </c>
      <c r="B2233" t="s">
        <v>14636</v>
      </c>
      <c r="C2233" s="2">
        <f t="shared" si="102"/>
        <v>16</v>
      </c>
      <c r="D2233" t="s">
        <v>12</v>
      </c>
      <c r="E2233" t="s">
        <v>2302</v>
      </c>
      <c r="F2233">
        <v>25</v>
      </c>
      <c r="G2233" t="str">
        <f t="shared" si="103"/>
        <v>Medium</v>
      </c>
      <c r="H2233" t="s">
        <v>6</v>
      </c>
      <c r="I2233" t="str">
        <f>IFERROR(VLOOKUP(A2233,sponsored_animals!$A$1:$C$2143,1,TRUE),0)</f>
        <v>178f1189a06b68</v>
      </c>
      <c r="J2233">
        <f>VLOOKUP(H2233,location_costs!$A$1:$B$6,2,FALSE)</f>
        <v>135</v>
      </c>
      <c r="K2233" t="str">
        <f t="shared" si="104"/>
        <v>Dog_Medium</v>
      </c>
      <c r="L2233">
        <f>VLOOKUP(K2233,size_costs!$D$1:$E$10,2,FALSE)</f>
        <v>150</v>
      </c>
      <c r="M2233">
        <f>VLOOKUP(C2233,age_costs!$A$1:$B$52,2,FALSE)</f>
        <v>300</v>
      </c>
    </row>
    <row r="2234" spans="1:13" x14ac:dyDescent="0.25">
      <c r="A2234" t="s">
        <v>1614</v>
      </c>
      <c r="B2234" t="s">
        <v>13914</v>
      </c>
      <c r="C2234" s="2">
        <f t="shared" si="102"/>
        <v>4</v>
      </c>
      <c r="D2234" t="s">
        <v>19</v>
      </c>
      <c r="E2234" t="s">
        <v>2210</v>
      </c>
      <c r="F2234">
        <v>9</v>
      </c>
      <c r="G2234" t="str">
        <f t="shared" si="103"/>
        <v>Large</v>
      </c>
      <c r="H2234" t="s">
        <v>6</v>
      </c>
      <c r="I2234" t="str">
        <f>IFERROR(VLOOKUP(A2234,sponsored_animals!$A$1:$C$2143,1,TRUE),0)</f>
        <v>178f1189a06b68</v>
      </c>
      <c r="J2234">
        <f>VLOOKUP(H2234,location_costs!$A$1:$B$6,2,FALSE)</f>
        <v>135</v>
      </c>
      <c r="K2234" t="str">
        <f t="shared" si="104"/>
        <v>Cat_Large</v>
      </c>
      <c r="L2234">
        <f>VLOOKUP(K2234,size_costs!$D$1:$E$10,2,FALSE)</f>
        <v>140</v>
      </c>
      <c r="M2234">
        <f>VLOOKUP(C2234,age_costs!$A$1:$B$52,2,FALSE)</f>
        <v>0</v>
      </c>
    </row>
    <row r="2235" spans="1:13" x14ac:dyDescent="0.25">
      <c r="A2235" t="s">
        <v>4732</v>
      </c>
      <c r="B2235" t="s">
        <v>14637</v>
      </c>
      <c r="C2235" s="2">
        <f t="shared" si="102"/>
        <v>4</v>
      </c>
      <c r="D2235" t="s">
        <v>19</v>
      </c>
      <c r="E2235" t="s">
        <v>3415</v>
      </c>
      <c r="F2235">
        <v>4</v>
      </c>
      <c r="G2235" t="str">
        <f t="shared" si="103"/>
        <v>Small</v>
      </c>
      <c r="H2235" t="s">
        <v>3</v>
      </c>
      <c r="I2235" t="str">
        <f>IFERROR(VLOOKUP(A2235,sponsored_animals!$A$1:$C$2143,1,TRUE),0)</f>
        <v>214f8f6b359a1e</v>
      </c>
      <c r="J2235">
        <f>VLOOKUP(H2235,location_costs!$A$1:$B$6,2,FALSE)</f>
        <v>120</v>
      </c>
      <c r="K2235" t="str">
        <f t="shared" si="104"/>
        <v>Cat_Small</v>
      </c>
      <c r="L2235">
        <f>VLOOKUP(K2235,size_costs!$D$1:$E$10,2,FALSE)</f>
        <v>100</v>
      </c>
      <c r="M2235">
        <f>VLOOKUP(C2235,age_costs!$A$1:$B$52,2,FALSE)</f>
        <v>0</v>
      </c>
    </row>
    <row r="2236" spans="1:13" x14ac:dyDescent="0.25">
      <c r="A2236" t="s">
        <v>4733</v>
      </c>
      <c r="B2236" t="s">
        <v>14638</v>
      </c>
      <c r="C2236" s="2">
        <f t="shared" si="102"/>
        <v>16</v>
      </c>
      <c r="D2236" t="s">
        <v>19</v>
      </c>
      <c r="E2236" t="s">
        <v>2252</v>
      </c>
      <c r="F2236">
        <v>6.5</v>
      </c>
      <c r="G2236" t="str">
        <f t="shared" si="103"/>
        <v>Medium</v>
      </c>
      <c r="H2236" t="s">
        <v>6</v>
      </c>
      <c r="I2236" t="str">
        <f>IFERROR(VLOOKUP(A2236,sponsored_animals!$A$1:$C$2143,1,TRUE),0)</f>
        <v>36806649e5722d</v>
      </c>
      <c r="J2236">
        <f>VLOOKUP(H2236,location_costs!$A$1:$B$6,2,FALSE)</f>
        <v>135</v>
      </c>
      <c r="K2236" t="str">
        <f t="shared" si="104"/>
        <v>Cat_Medium</v>
      </c>
      <c r="L2236">
        <f>VLOOKUP(K2236,size_costs!$D$1:$E$10,2,FALSE)</f>
        <v>120</v>
      </c>
      <c r="M2236">
        <f>VLOOKUP(C2236,age_costs!$A$1:$B$52,2,FALSE)</f>
        <v>300</v>
      </c>
    </row>
    <row r="2237" spans="1:13" x14ac:dyDescent="0.25">
      <c r="A2237" t="s">
        <v>4734</v>
      </c>
      <c r="B2237" t="s">
        <v>8925</v>
      </c>
      <c r="C2237" s="2">
        <f t="shared" si="102"/>
        <v>10</v>
      </c>
      <c r="D2237" t="s">
        <v>12</v>
      </c>
      <c r="E2237" t="s">
        <v>2182</v>
      </c>
      <c r="F2237">
        <v>42</v>
      </c>
      <c r="G2237" t="str">
        <f t="shared" si="103"/>
        <v>Large</v>
      </c>
      <c r="H2237" t="s">
        <v>6</v>
      </c>
      <c r="I2237">
        <f>IFERROR(VLOOKUP(A2237,sponsored_animals!$A$1:$C$2143,1,TRUE),0)</f>
        <v>0</v>
      </c>
      <c r="J2237">
        <f>VLOOKUP(H2237,location_costs!$A$1:$B$6,2,FALSE)</f>
        <v>135</v>
      </c>
      <c r="K2237" t="str">
        <f t="shared" si="104"/>
        <v>Dog_Large</v>
      </c>
      <c r="L2237">
        <f>VLOOKUP(K2237,size_costs!$D$1:$E$10,2,FALSE)</f>
        <v>175</v>
      </c>
      <c r="M2237">
        <f>VLOOKUP(C2237,age_costs!$A$1:$B$52,2,FALSE)</f>
        <v>150</v>
      </c>
    </row>
    <row r="2238" spans="1:13" x14ac:dyDescent="0.25">
      <c r="A2238" t="s">
        <v>689</v>
      </c>
      <c r="B2238" t="s">
        <v>14639</v>
      </c>
      <c r="C2238" s="2">
        <f t="shared" si="102"/>
        <v>6</v>
      </c>
      <c r="D2238" t="s">
        <v>12</v>
      </c>
      <c r="E2238" t="s">
        <v>2233</v>
      </c>
      <c r="F2238">
        <v>13</v>
      </c>
      <c r="G2238" t="str">
        <f t="shared" si="103"/>
        <v>Medium</v>
      </c>
      <c r="H2238" t="s">
        <v>6</v>
      </c>
      <c r="I2238" t="str">
        <f>IFERROR(VLOOKUP(A2238,sponsored_animals!$A$1:$C$2143,1,TRUE),0)</f>
        <v>36806649e5722d</v>
      </c>
      <c r="J2238">
        <f>VLOOKUP(H2238,location_costs!$A$1:$B$6,2,FALSE)</f>
        <v>135</v>
      </c>
      <c r="K2238" t="str">
        <f t="shared" si="104"/>
        <v>Dog_Medium</v>
      </c>
      <c r="L2238">
        <f>VLOOKUP(K2238,size_costs!$D$1:$E$10,2,FALSE)</f>
        <v>150</v>
      </c>
      <c r="M2238">
        <f>VLOOKUP(C2238,age_costs!$A$1:$B$52,2,FALSE)</f>
        <v>100</v>
      </c>
    </row>
    <row r="2239" spans="1:13" x14ac:dyDescent="0.25">
      <c r="A2239" t="s">
        <v>4735</v>
      </c>
      <c r="B2239" t="s">
        <v>14640</v>
      </c>
      <c r="C2239" s="2">
        <f t="shared" si="102"/>
        <v>14</v>
      </c>
      <c r="D2239" t="s">
        <v>12</v>
      </c>
      <c r="E2239" t="s">
        <v>2191</v>
      </c>
      <c r="F2239">
        <v>34</v>
      </c>
      <c r="G2239" t="str">
        <f t="shared" si="103"/>
        <v>Large</v>
      </c>
      <c r="H2239" t="s">
        <v>4</v>
      </c>
      <c r="I2239" t="str">
        <f>IFERROR(VLOOKUP(A2239,sponsored_animals!$A$1:$C$2143,1,TRUE),0)</f>
        <v>b14069999a0ee6</v>
      </c>
      <c r="J2239">
        <f>VLOOKUP(H2239,location_costs!$A$1:$B$6,2,FALSE)</f>
        <v>110</v>
      </c>
      <c r="K2239" t="str">
        <f t="shared" si="104"/>
        <v>Dog_Large</v>
      </c>
      <c r="L2239">
        <f>VLOOKUP(K2239,size_costs!$D$1:$E$10,2,FALSE)</f>
        <v>175</v>
      </c>
      <c r="M2239">
        <f>VLOOKUP(C2239,age_costs!$A$1:$B$52,2,FALSE)</f>
        <v>200</v>
      </c>
    </row>
    <row r="2240" spans="1:13" x14ac:dyDescent="0.25">
      <c r="A2240" t="s">
        <v>1026</v>
      </c>
      <c r="B2240" t="s">
        <v>14641</v>
      </c>
      <c r="C2240" s="2">
        <f t="shared" si="102"/>
        <v>3</v>
      </c>
      <c r="D2240" t="s">
        <v>19</v>
      </c>
      <c r="E2240" t="s">
        <v>2182</v>
      </c>
      <c r="F2240">
        <v>4</v>
      </c>
      <c r="G2240" t="str">
        <f t="shared" si="103"/>
        <v>Small</v>
      </c>
      <c r="H2240" t="s">
        <v>6</v>
      </c>
      <c r="I2240" t="str">
        <f>IFERROR(VLOOKUP(A2240,sponsored_animals!$A$1:$C$2143,1,TRUE),0)</f>
        <v>36806649e5722d</v>
      </c>
      <c r="J2240">
        <f>VLOOKUP(H2240,location_costs!$A$1:$B$6,2,FALSE)</f>
        <v>135</v>
      </c>
      <c r="K2240" t="str">
        <f t="shared" si="104"/>
        <v>Cat_Small</v>
      </c>
      <c r="L2240">
        <f>VLOOKUP(K2240,size_costs!$D$1:$E$10,2,FALSE)</f>
        <v>100</v>
      </c>
      <c r="M2240">
        <f>VLOOKUP(C2240,age_costs!$A$1:$B$52,2,FALSE)</f>
        <v>0</v>
      </c>
    </row>
    <row r="2241" spans="1:13" x14ac:dyDescent="0.25">
      <c r="A2241" t="s">
        <v>654</v>
      </c>
      <c r="B2241" t="s">
        <v>3898</v>
      </c>
      <c r="C2241" s="2">
        <f t="shared" si="102"/>
        <v>6</v>
      </c>
      <c r="D2241" t="s">
        <v>12</v>
      </c>
      <c r="E2241" t="s">
        <v>2968</v>
      </c>
      <c r="F2241">
        <v>24</v>
      </c>
      <c r="G2241" t="str">
        <f t="shared" si="103"/>
        <v>Medium</v>
      </c>
      <c r="H2241" t="s">
        <v>6</v>
      </c>
      <c r="I2241" t="str">
        <f>IFERROR(VLOOKUP(A2241,sponsored_animals!$A$1:$C$2143,1,TRUE),0)</f>
        <v>7c0c3e04e6a4d4</v>
      </c>
      <c r="J2241">
        <f>VLOOKUP(H2241,location_costs!$A$1:$B$6,2,FALSE)</f>
        <v>135</v>
      </c>
      <c r="K2241" t="str">
        <f t="shared" si="104"/>
        <v>Dog_Medium</v>
      </c>
      <c r="L2241">
        <f>VLOOKUP(K2241,size_costs!$D$1:$E$10,2,FALSE)</f>
        <v>150</v>
      </c>
      <c r="M2241">
        <f>VLOOKUP(C2241,age_costs!$A$1:$B$52,2,FALSE)</f>
        <v>100</v>
      </c>
    </row>
    <row r="2242" spans="1:13" x14ac:dyDescent="0.25">
      <c r="A2242" t="s">
        <v>4736</v>
      </c>
      <c r="B2242" t="s">
        <v>9165</v>
      </c>
      <c r="C2242" s="2">
        <f t="shared" si="102"/>
        <v>10</v>
      </c>
      <c r="D2242" t="s">
        <v>12</v>
      </c>
      <c r="E2242" t="s">
        <v>2186</v>
      </c>
      <c r="F2242">
        <v>48</v>
      </c>
      <c r="G2242" t="str">
        <f t="shared" si="103"/>
        <v>Large</v>
      </c>
      <c r="H2242" t="s">
        <v>4</v>
      </c>
      <c r="I2242" t="str">
        <f>IFERROR(VLOOKUP(A2242,sponsored_animals!$A$1:$C$2143,1,TRUE),0)</f>
        <v>74228ffdfe76aa</v>
      </c>
      <c r="J2242">
        <f>VLOOKUP(H2242,location_costs!$A$1:$B$6,2,FALSE)</f>
        <v>110</v>
      </c>
      <c r="K2242" t="str">
        <f t="shared" si="104"/>
        <v>Dog_Large</v>
      </c>
      <c r="L2242">
        <f>VLOOKUP(K2242,size_costs!$D$1:$E$10,2,FALSE)</f>
        <v>175</v>
      </c>
      <c r="M2242">
        <f>VLOOKUP(C2242,age_costs!$A$1:$B$52,2,FALSE)</f>
        <v>150</v>
      </c>
    </row>
    <row r="2243" spans="1:13" x14ac:dyDescent="0.25">
      <c r="A2243" t="s">
        <v>4738</v>
      </c>
      <c r="B2243" t="s">
        <v>11746</v>
      </c>
      <c r="C2243" s="2">
        <f t="shared" ref="C2243:C2306" si="105">ROUND(YEARFRAC(B2243,"31/12/2021"),0)</f>
        <v>12</v>
      </c>
      <c r="D2243" t="s">
        <v>12</v>
      </c>
      <c r="E2243" t="s">
        <v>2186</v>
      </c>
      <c r="F2243">
        <v>11.5</v>
      </c>
      <c r="G2243" t="str">
        <f t="shared" ref="G2243:G2306" si="106">IF(AND(D2243="Dog",F2243&lt;=10),"Small",IF(AND(D2243="Dog",F2243&gt;10,F2243&lt;=30),"Medium",IF(AND(D2243="Dog",F2243&gt;30),"Large",IF(AND(D2243="Cat",F2243&lt;=5),"Small",IF(AND(D2243="Cat",F2243&gt;5,F2243&lt;=7),"Medium",IF(AND(D2243="Cat",F2243&gt;=7),"Large",IF(AND(D2243="Bird",F2243&lt;=0.7),"Small",IF(AND(D2243="Bird",F2243&gt;0.7,F2243&lt;=1.1),"Medium",IF(AND(D2243="Bird",F2243&gt;1.1),"Large","Erro")))))))))</f>
        <v>Medium</v>
      </c>
      <c r="H2243" t="s">
        <v>5</v>
      </c>
      <c r="I2243">
        <f>IFERROR(VLOOKUP(A2243,sponsored_animals!$A$1:$C$2143,1,TRUE),0)</f>
        <v>0</v>
      </c>
      <c r="J2243">
        <f>VLOOKUP(H2243,location_costs!$A$1:$B$6,2,FALSE)</f>
        <v>140</v>
      </c>
      <c r="K2243" t="str">
        <f t="shared" ref="K2243:K2306" si="107">D2243&amp;"_"&amp;G2243</f>
        <v>Dog_Medium</v>
      </c>
      <c r="L2243">
        <f>VLOOKUP(K2243,size_costs!$D$1:$E$10,2,FALSE)</f>
        <v>150</v>
      </c>
      <c r="M2243">
        <f>VLOOKUP(C2243,age_costs!$A$1:$B$52,2,FALSE)</f>
        <v>150</v>
      </c>
    </row>
    <row r="2244" spans="1:13" x14ac:dyDescent="0.25">
      <c r="A2244" t="s">
        <v>4740</v>
      </c>
      <c r="B2244" t="s">
        <v>13835</v>
      </c>
      <c r="C2244" s="2">
        <f t="shared" si="105"/>
        <v>4</v>
      </c>
      <c r="D2244" t="s">
        <v>19</v>
      </c>
      <c r="E2244" t="s">
        <v>2234</v>
      </c>
      <c r="F2244">
        <v>2</v>
      </c>
      <c r="G2244" t="str">
        <f t="shared" si="106"/>
        <v>Small</v>
      </c>
      <c r="H2244" t="s">
        <v>6</v>
      </c>
      <c r="I2244" t="str">
        <f>IFERROR(VLOOKUP(A2244,sponsored_animals!$A$1:$C$2143,1,TRUE),0)</f>
        <v>178f1189a06b68</v>
      </c>
      <c r="J2244">
        <f>VLOOKUP(H2244,location_costs!$A$1:$B$6,2,FALSE)</f>
        <v>135</v>
      </c>
      <c r="K2244" t="str">
        <f t="shared" si="107"/>
        <v>Cat_Small</v>
      </c>
      <c r="L2244">
        <f>VLOOKUP(K2244,size_costs!$D$1:$E$10,2,FALSE)</f>
        <v>100</v>
      </c>
      <c r="M2244">
        <f>VLOOKUP(C2244,age_costs!$A$1:$B$52,2,FALSE)</f>
        <v>0</v>
      </c>
    </row>
    <row r="2245" spans="1:13" x14ac:dyDescent="0.25">
      <c r="A2245" t="s">
        <v>4741</v>
      </c>
      <c r="B2245" t="s">
        <v>14025</v>
      </c>
      <c r="C2245" s="2">
        <f t="shared" si="105"/>
        <v>9</v>
      </c>
      <c r="D2245" t="s">
        <v>12</v>
      </c>
      <c r="E2245" t="s">
        <v>2241</v>
      </c>
      <c r="F2245">
        <v>34</v>
      </c>
      <c r="G2245" t="str">
        <f t="shared" si="106"/>
        <v>Large</v>
      </c>
      <c r="H2245" t="s">
        <v>3</v>
      </c>
      <c r="I2245">
        <f>IFERROR(VLOOKUP(A2245,sponsored_animals!$A$1:$C$2143,1,TRUE),0)</f>
        <v>0</v>
      </c>
      <c r="J2245">
        <f>VLOOKUP(H2245,location_costs!$A$1:$B$6,2,FALSE)</f>
        <v>120</v>
      </c>
      <c r="K2245" t="str">
        <f t="shared" si="107"/>
        <v>Dog_Large</v>
      </c>
      <c r="L2245">
        <f>VLOOKUP(K2245,size_costs!$D$1:$E$10,2,FALSE)</f>
        <v>175</v>
      </c>
      <c r="M2245">
        <f>VLOOKUP(C2245,age_costs!$A$1:$B$52,2,FALSE)</f>
        <v>150</v>
      </c>
    </row>
    <row r="2246" spans="1:13" x14ac:dyDescent="0.25">
      <c r="A2246" t="s">
        <v>4742</v>
      </c>
      <c r="B2246" t="s">
        <v>13697</v>
      </c>
      <c r="C2246" s="2">
        <f t="shared" si="105"/>
        <v>7</v>
      </c>
      <c r="D2246" t="s">
        <v>12</v>
      </c>
      <c r="E2246" t="s">
        <v>2610</v>
      </c>
      <c r="F2246">
        <v>8</v>
      </c>
      <c r="G2246" t="str">
        <f t="shared" si="106"/>
        <v>Small</v>
      </c>
      <c r="H2246" t="s">
        <v>6</v>
      </c>
      <c r="I2246" t="str">
        <f>IFERROR(VLOOKUP(A2246,sponsored_animals!$A$1:$C$2143,1,TRUE),0)</f>
        <v>b14069999a0ee6</v>
      </c>
      <c r="J2246">
        <f>VLOOKUP(H2246,location_costs!$A$1:$B$6,2,FALSE)</f>
        <v>135</v>
      </c>
      <c r="K2246" t="str">
        <f t="shared" si="107"/>
        <v>Dog_Small</v>
      </c>
      <c r="L2246">
        <f>VLOOKUP(K2246,size_costs!$D$1:$E$10,2,FALSE)</f>
        <v>125</v>
      </c>
      <c r="M2246">
        <f>VLOOKUP(C2246,age_costs!$A$1:$B$52,2,FALSE)</f>
        <v>100</v>
      </c>
    </row>
    <row r="2247" spans="1:13" x14ac:dyDescent="0.25">
      <c r="A2247" t="s">
        <v>761</v>
      </c>
      <c r="B2247" t="s">
        <v>3586</v>
      </c>
      <c r="C2247" s="2">
        <f t="shared" si="105"/>
        <v>10</v>
      </c>
      <c r="D2247" t="s">
        <v>12</v>
      </c>
      <c r="E2247" t="s">
        <v>2202</v>
      </c>
      <c r="F2247">
        <v>40</v>
      </c>
      <c r="G2247" t="str">
        <f t="shared" si="106"/>
        <v>Large</v>
      </c>
      <c r="H2247" t="s">
        <v>6</v>
      </c>
      <c r="I2247" t="str">
        <f>IFERROR(VLOOKUP(A2247,sponsored_animals!$A$1:$C$2143,1,TRUE),0)</f>
        <v>870a9302845fa5</v>
      </c>
      <c r="J2247">
        <f>VLOOKUP(H2247,location_costs!$A$1:$B$6,2,FALSE)</f>
        <v>135</v>
      </c>
      <c r="K2247" t="str">
        <f t="shared" si="107"/>
        <v>Dog_Large</v>
      </c>
      <c r="L2247">
        <f>VLOOKUP(K2247,size_costs!$D$1:$E$10,2,FALSE)</f>
        <v>175</v>
      </c>
      <c r="M2247">
        <f>VLOOKUP(C2247,age_costs!$A$1:$B$52,2,FALSE)</f>
        <v>150</v>
      </c>
    </row>
    <row r="2248" spans="1:13" x14ac:dyDescent="0.25">
      <c r="A2248" t="s">
        <v>4743</v>
      </c>
      <c r="B2248" t="s">
        <v>14642</v>
      </c>
      <c r="C2248" s="2">
        <f t="shared" si="105"/>
        <v>5</v>
      </c>
      <c r="D2248" t="s">
        <v>12</v>
      </c>
      <c r="E2248" t="s">
        <v>2191</v>
      </c>
      <c r="F2248">
        <v>22</v>
      </c>
      <c r="G2248" t="str">
        <f t="shared" si="106"/>
        <v>Medium</v>
      </c>
      <c r="H2248" t="s">
        <v>4</v>
      </c>
      <c r="I2248" t="str">
        <f>IFERROR(VLOOKUP(A2248,sponsored_animals!$A$1:$C$2143,1,TRUE),0)</f>
        <v>74228ffdfe76aa</v>
      </c>
      <c r="J2248">
        <f>VLOOKUP(H2248,location_costs!$A$1:$B$6,2,FALSE)</f>
        <v>110</v>
      </c>
      <c r="K2248" t="str">
        <f t="shared" si="107"/>
        <v>Dog_Medium</v>
      </c>
      <c r="L2248">
        <f>VLOOKUP(K2248,size_costs!$D$1:$E$10,2,FALSE)</f>
        <v>150</v>
      </c>
      <c r="M2248">
        <f>VLOOKUP(C2248,age_costs!$A$1:$B$52,2,FALSE)</f>
        <v>100</v>
      </c>
    </row>
    <row r="2249" spans="1:13" x14ac:dyDescent="0.25">
      <c r="A2249" t="s">
        <v>4744</v>
      </c>
      <c r="B2249" t="s">
        <v>13647</v>
      </c>
      <c r="C2249" s="2">
        <f t="shared" si="105"/>
        <v>3</v>
      </c>
      <c r="D2249" t="s">
        <v>12</v>
      </c>
      <c r="E2249" t="s">
        <v>2241</v>
      </c>
      <c r="F2249">
        <v>15</v>
      </c>
      <c r="G2249" t="str">
        <f t="shared" si="106"/>
        <v>Medium</v>
      </c>
      <c r="H2249" t="s">
        <v>5</v>
      </c>
      <c r="I2249">
        <f>IFERROR(VLOOKUP(A2249,sponsored_animals!$A$1:$C$2143,1,TRUE),0)</f>
        <v>0</v>
      </c>
      <c r="J2249">
        <f>VLOOKUP(H2249,location_costs!$A$1:$B$6,2,FALSE)</f>
        <v>140</v>
      </c>
      <c r="K2249" t="str">
        <f t="shared" si="107"/>
        <v>Dog_Medium</v>
      </c>
      <c r="L2249">
        <f>VLOOKUP(K2249,size_costs!$D$1:$E$10,2,FALSE)</f>
        <v>150</v>
      </c>
      <c r="M2249">
        <f>VLOOKUP(C2249,age_costs!$A$1:$B$52,2,FALSE)</f>
        <v>0</v>
      </c>
    </row>
    <row r="2250" spans="1:13" x14ac:dyDescent="0.25">
      <c r="A2250" t="s">
        <v>4745</v>
      </c>
      <c r="B2250" t="s">
        <v>14633</v>
      </c>
      <c r="C2250" s="2">
        <f t="shared" si="105"/>
        <v>6</v>
      </c>
      <c r="D2250" t="s">
        <v>12</v>
      </c>
      <c r="E2250" t="s">
        <v>2217</v>
      </c>
      <c r="F2250">
        <v>34</v>
      </c>
      <c r="G2250" t="str">
        <f t="shared" si="106"/>
        <v>Large</v>
      </c>
      <c r="H2250" t="s">
        <v>3</v>
      </c>
      <c r="I2250" t="str">
        <f>IFERROR(VLOOKUP(A2250,sponsored_animals!$A$1:$C$2143,1,TRUE),0)</f>
        <v>7c0c3e04e6a4d4</v>
      </c>
      <c r="J2250">
        <f>VLOOKUP(H2250,location_costs!$A$1:$B$6,2,FALSE)</f>
        <v>120</v>
      </c>
      <c r="K2250" t="str">
        <f t="shared" si="107"/>
        <v>Dog_Large</v>
      </c>
      <c r="L2250">
        <f>VLOOKUP(K2250,size_costs!$D$1:$E$10,2,FALSE)</f>
        <v>175</v>
      </c>
      <c r="M2250">
        <f>VLOOKUP(C2250,age_costs!$A$1:$B$52,2,FALSE)</f>
        <v>100</v>
      </c>
    </row>
    <row r="2251" spans="1:13" x14ac:dyDescent="0.25">
      <c r="A2251" t="s">
        <v>4746</v>
      </c>
      <c r="B2251" t="s">
        <v>3618</v>
      </c>
      <c r="C2251" s="2">
        <f t="shared" si="105"/>
        <v>2</v>
      </c>
      <c r="D2251" t="s">
        <v>19</v>
      </c>
      <c r="E2251" t="s">
        <v>2177</v>
      </c>
      <c r="F2251">
        <v>6.5</v>
      </c>
      <c r="G2251" t="str">
        <f t="shared" si="106"/>
        <v>Medium</v>
      </c>
      <c r="H2251" t="s">
        <v>6</v>
      </c>
      <c r="I2251" t="str">
        <f>IFERROR(VLOOKUP(A2251,sponsored_animals!$A$1:$C$2143,1,TRUE),0)</f>
        <v>36806649e5722d</v>
      </c>
      <c r="J2251">
        <f>VLOOKUP(H2251,location_costs!$A$1:$B$6,2,FALSE)</f>
        <v>135</v>
      </c>
      <c r="K2251" t="str">
        <f t="shared" si="107"/>
        <v>Cat_Medium</v>
      </c>
      <c r="L2251">
        <f>VLOOKUP(K2251,size_costs!$D$1:$E$10,2,FALSE)</f>
        <v>120</v>
      </c>
      <c r="M2251">
        <f>VLOOKUP(C2251,age_costs!$A$1:$B$52,2,FALSE)</f>
        <v>0</v>
      </c>
    </row>
    <row r="2252" spans="1:13" x14ac:dyDescent="0.25">
      <c r="A2252" t="s">
        <v>4748</v>
      </c>
      <c r="B2252" t="s">
        <v>14643</v>
      </c>
      <c r="C2252" s="2">
        <f t="shared" si="105"/>
        <v>7</v>
      </c>
      <c r="D2252" t="s">
        <v>12</v>
      </c>
      <c r="E2252" t="s">
        <v>2535</v>
      </c>
      <c r="F2252">
        <v>27</v>
      </c>
      <c r="G2252" t="str">
        <f t="shared" si="106"/>
        <v>Medium</v>
      </c>
      <c r="H2252" t="s">
        <v>3</v>
      </c>
      <c r="I2252" t="str">
        <f>IFERROR(VLOOKUP(A2252,sponsored_animals!$A$1:$C$2143,1,TRUE),0)</f>
        <v>178f1189a06b68</v>
      </c>
      <c r="J2252">
        <f>VLOOKUP(H2252,location_costs!$A$1:$B$6,2,FALSE)</f>
        <v>120</v>
      </c>
      <c r="K2252" t="str">
        <f t="shared" si="107"/>
        <v>Dog_Medium</v>
      </c>
      <c r="L2252">
        <f>VLOOKUP(K2252,size_costs!$D$1:$E$10,2,FALSE)</f>
        <v>150</v>
      </c>
      <c r="M2252">
        <f>VLOOKUP(C2252,age_costs!$A$1:$B$52,2,FALSE)</f>
        <v>100</v>
      </c>
    </row>
    <row r="2253" spans="1:13" x14ac:dyDescent="0.25">
      <c r="A2253" t="s">
        <v>4749</v>
      </c>
      <c r="B2253" t="s">
        <v>14644</v>
      </c>
      <c r="C2253" s="2">
        <f t="shared" si="105"/>
        <v>4</v>
      </c>
      <c r="D2253" t="s">
        <v>12</v>
      </c>
      <c r="E2253" t="s">
        <v>2533</v>
      </c>
      <c r="F2253">
        <v>46</v>
      </c>
      <c r="G2253" t="str">
        <f t="shared" si="106"/>
        <v>Large</v>
      </c>
      <c r="H2253" t="s">
        <v>3</v>
      </c>
      <c r="I2253" t="str">
        <f>IFERROR(VLOOKUP(A2253,sponsored_animals!$A$1:$C$2143,1,TRUE),0)</f>
        <v>36806649e5722d</v>
      </c>
      <c r="J2253">
        <f>VLOOKUP(H2253,location_costs!$A$1:$B$6,2,FALSE)</f>
        <v>120</v>
      </c>
      <c r="K2253" t="str">
        <f t="shared" si="107"/>
        <v>Dog_Large</v>
      </c>
      <c r="L2253">
        <f>VLOOKUP(K2253,size_costs!$D$1:$E$10,2,FALSE)</f>
        <v>175</v>
      </c>
      <c r="M2253">
        <f>VLOOKUP(C2253,age_costs!$A$1:$B$52,2,FALSE)</f>
        <v>0</v>
      </c>
    </row>
    <row r="2254" spans="1:13" x14ac:dyDescent="0.25">
      <c r="A2254" t="s">
        <v>1401</v>
      </c>
      <c r="B2254" t="s">
        <v>14645</v>
      </c>
      <c r="C2254" s="2">
        <f t="shared" si="105"/>
        <v>12</v>
      </c>
      <c r="D2254" t="s">
        <v>12</v>
      </c>
      <c r="E2254" t="s">
        <v>2223</v>
      </c>
      <c r="F2254">
        <v>16</v>
      </c>
      <c r="G2254" t="str">
        <f t="shared" si="106"/>
        <v>Medium</v>
      </c>
      <c r="H2254" t="s">
        <v>5</v>
      </c>
      <c r="I2254" t="str">
        <f>IFERROR(VLOOKUP(A2254,sponsored_animals!$A$1:$C$2143,1,TRUE),0)</f>
        <v>36806649e5722d</v>
      </c>
      <c r="J2254">
        <f>VLOOKUP(H2254,location_costs!$A$1:$B$6,2,FALSE)</f>
        <v>140</v>
      </c>
      <c r="K2254" t="str">
        <f t="shared" si="107"/>
        <v>Dog_Medium</v>
      </c>
      <c r="L2254">
        <f>VLOOKUP(K2254,size_costs!$D$1:$E$10,2,FALSE)</f>
        <v>150</v>
      </c>
      <c r="M2254">
        <f>VLOOKUP(C2254,age_costs!$A$1:$B$52,2,FALSE)</f>
        <v>150</v>
      </c>
    </row>
    <row r="2255" spans="1:13" x14ac:dyDescent="0.25">
      <c r="A2255" t="s">
        <v>4750</v>
      </c>
      <c r="B2255" t="s">
        <v>14646</v>
      </c>
      <c r="C2255" s="2">
        <f t="shared" si="105"/>
        <v>9</v>
      </c>
      <c r="D2255" t="s">
        <v>12</v>
      </c>
      <c r="E2255" t="s">
        <v>2396</v>
      </c>
      <c r="F2255">
        <v>35</v>
      </c>
      <c r="G2255" t="str">
        <f t="shared" si="106"/>
        <v>Large</v>
      </c>
      <c r="H2255" t="s">
        <v>6</v>
      </c>
      <c r="I2255" t="str">
        <f>IFERROR(VLOOKUP(A2255,sponsored_animals!$A$1:$C$2143,1,TRUE),0)</f>
        <v>74228ffdfe76aa</v>
      </c>
      <c r="J2255">
        <f>VLOOKUP(H2255,location_costs!$A$1:$B$6,2,FALSE)</f>
        <v>135</v>
      </c>
      <c r="K2255" t="str">
        <f t="shared" si="107"/>
        <v>Dog_Large</v>
      </c>
      <c r="L2255">
        <f>VLOOKUP(K2255,size_costs!$D$1:$E$10,2,FALSE)</f>
        <v>175</v>
      </c>
      <c r="M2255">
        <f>VLOOKUP(C2255,age_costs!$A$1:$B$52,2,FALSE)</f>
        <v>150</v>
      </c>
    </row>
    <row r="2256" spans="1:13" x14ac:dyDescent="0.25">
      <c r="A2256" t="s">
        <v>1404</v>
      </c>
      <c r="B2256" t="s">
        <v>5566</v>
      </c>
      <c r="C2256" s="2">
        <f t="shared" si="105"/>
        <v>8</v>
      </c>
      <c r="D2256" t="s">
        <v>19</v>
      </c>
      <c r="E2256" t="s">
        <v>2210</v>
      </c>
      <c r="F2256">
        <v>9</v>
      </c>
      <c r="G2256" t="str">
        <f t="shared" si="106"/>
        <v>Large</v>
      </c>
      <c r="H2256" t="s">
        <v>4</v>
      </c>
      <c r="I2256" t="str">
        <f>IFERROR(VLOOKUP(A2256,sponsored_animals!$A$1:$C$2143,1,TRUE),0)</f>
        <v>178f1189a06b68</v>
      </c>
      <c r="J2256">
        <f>VLOOKUP(H2256,location_costs!$A$1:$B$6,2,FALSE)</f>
        <v>110</v>
      </c>
      <c r="K2256" t="str">
        <f t="shared" si="107"/>
        <v>Cat_Large</v>
      </c>
      <c r="L2256">
        <f>VLOOKUP(K2256,size_costs!$D$1:$E$10,2,FALSE)</f>
        <v>140</v>
      </c>
      <c r="M2256">
        <f>VLOOKUP(C2256,age_costs!$A$1:$B$52,2,FALSE)</f>
        <v>150</v>
      </c>
    </row>
    <row r="2257" spans="1:13" x14ac:dyDescent="0.25">
      <c r="A2257" t="s">
        <v>4751</v>
      </c>
      <c r="B2257" t="s">
        <v>14591</v>
      </c>
      <c r="C2257" s="2">
        <f t="shared" si="105"/>
        <v>9</v>
      </c>
      <c r="D2257" t="s">
        <v>12</v>
      </c>
      <c r="E2257" t="s">
        <v>2202</v>
      </c>
      <c r="F2257">
        <v>11.5</v>
      </c>
      <c r="G2257" t="str">
        <f t="shared" si="106"/>
        <v>Medium</v>
      </c>
      <c r="H2257" t="s">
        <v>3</v>
      </c>
      <c r="I2257" t="str">
        <f>IFERROR(VLOOKUP(A2257,sponsored_animals!$A$1:$C$2143,1,TRUE),0)</f>
        <v>214f8f6b359a1e</v>
      </c>
      <c r="J2257">
        <f>VLOOKUP(H2257,location_costs!$A$1:$B$6,2,FALSE)</f>
        <v>120</v>
      </c>
      <c r="K2257" t="str">
        <f t="shared" si="107"/>
        <v>Dog_Medium</v>
      </c>
      <c r="L2257">
        <f>VLOOKUP(K2257,size_costs!$D$1:$E$10,2,FALSE)</f>
        <v>150</v>
      </c>
      <c r="M2257">
        <f>VLOOKUP(C2257,age_costs!$A$1:$B$52,2,FALSE)</f>
        <v>150</v>
      </c>
    </row>
    <row r="2258" spans="1:13" x14ac:dyDescent="0.25">
      <c r="A2258" t="s">
        <v>4752</v>
      </c>
      <c r="B2258" t="s">
        <v>2236</v>
      </c>
      <c r="C2258" s="2">
        <f t="shared" si="105"/>
        <v>6</v>
      </c>
      <c r="D2258" t="s">
        <v>19</v>
      </c>
      <c r="E2258" t="s">
        <v>2350</v>
      </c>
      <c r="F2258">
        <v>6</v>
      </c>
      <c r="G2258" t="str">
        <f t="shared" si="106"/>
        <v>Medium</v>
      </c>
      <c r="H2258" t="s">
        <v>7</v>
      </c>
      <c r="I2258" t="str">
        <f>IFERROR(VLOOKUP(A2258,sponsored_animals!$A$1:$C$2143,1,TRUE),0)</f>
        <v>36806649e5722d</v>
      </c>
      <c r="J2258">
        <f>VLOOKUP(H2258,location_costs!$A$1:$B$6,2,FALSE)</f>
        <v>100</v>
      </c>
      <c r="K2258" t="str">
        <f t="shared" si="107"/>
        <v>Cat_Medium</v>
      </c>
      <c r="L2258">
        <f>VLOOKUP(K2258,size_costs!$D$1:$E$10,2,FALSE)</f>
        <v>120</v>
      </c>
      <c r="M2258">
        <f>VLOOKUP(C2258,age_costs!$A$1:$B$52,2,FALSE)</f>
        <v>100</v>
      </c>
    </row>
    <row r="2259" spans="1:13" x14ac:dyDescent="0.25">
      <c r="A2259" t="s">
        <v>4754</v>
      </c>
      <c r="B2259" t="s">
        <v>3073</v>
      </c>
      <c r="C2259" s="2">
        <f t="shared" si="105"/>
        <v>3</v>
      </c>
      <c r="D2259" t="s">
        <v>12</v>
      </c>
      <c r="E2259" t="s">
        <v>2533</v>
      </c>
      <c r="F2259">
        <v>3</v>
      </c>
      <c r="G2259" t="str">
        <f t="shared" si="106"/>
        <v>Small</v>
      </c>
      <c r="H2259" t="s">
        <v>6</v>
      </c>
      <c r="I2259" t="str">
        <f>IFERROR(VLOOKUP(A2259,sponsored_animals!$A$1:$C$2143,1,TRUE),0)</f>
        <v>f3de00c24336c4</v>
      </c>
      <c r="J2259">
        <f>VLOOKUP(H2259,location_costs!$A$1:$B$6,2,FALSE)</f>
        <v>135</v>
      </c>
      <c r="K2259" t="str">
        <f t="shared" si="107"/>
        <v>Dog_Small</v>
      </c>
      <c r="L2259">
        <f>VLOOKUP(K2259,size_costs!$D$1:$E$10,2,FALSE)</f>
        <v>125</v>
      </c>
      <c r="M2259">
        <f>VLOOKUP(C2259,age_costs!$A$1:$B$52,2,FALSE)</f>
        <v>0</v>
      </c>
    </row>
    <row r="2260" spans="1:13" x14ac:dyDescent="0.25">
      <c r="A2260" t="s">
        <v>4756</v>
      </c>
      <c r="B2260" t="s">
        <v>14647</v>
      </c>
      <c r="C2260" s="2">
        <f t="shared" si="105"/>
        <v>3</v>
      </c>
      <c r="D2260" t="s">
        <v>19</v>
      </c>
      <c r="E2260" t="s">
        <v>2207</v>
      </c>
      <c r="F2260">
        <v>8</v>
      </c>
      <c r="G2260" t="str">
        <f t="shared" si="106"/>
        <v>Large</v>
      </c>
      <c r="H2260" t="s">
        <v>5</v>
      </c>
      <c r="I2260">
        <f>IFERROR(VLOOKUP(A2260,sponsored_animals!$A$1:$C$2143,1,TRUE),0)</f>
        <v>0</v>
      </c>
      <c r="J2260">
        <f>VLOOKUP(H2260,location_costs!$A$1:$B$6,2,FALSE)</f>
        <v>140</v>
      </c>
      <c r="K2260" t="str">
        <f t="shared" si="107"/>
        <v>Cat_Large</v>
      </c>
      <c r="L2260">
        <f>VLOOKUP(K2260,size_costs!$D$1:$E$10,2,FALSE)</f>
        <v>140</v>
      </c>
      <c r="M2260">
        <f>VLOOKUP(C2260,age_costs!$A$1:$B$52,2,FALSE)</f>
        <v>0</v>
      </c>
    </row>
    <row r="2261" spans="1:13" x14ac:dyDescent="0.25">
      <c r="A2261" t="s">
        <v>4757</v>
      </c>
      <c r="B2261" t="s">
        <v>14648</v>
      </c>
      <c r="C2261" s="2">
        <f t="shared" si="105"/>
        <v>2</v>
      </c>
      <c r="D2261" t="s">
        <v>12</v>
      </c>
      <c r="E2261" t="s">
        <v>2191</v>
      </c>
      <c r="F2261">
        <v>31</v>
      </c>
      <c r="G2261" t="str">
        <f t="shared" si="106"/>
        <v>Large</v>
      </c>
      <c r="H2261" t="s">
        <v>7</v>
      </c>
      <c r="I2261" t="str">
        <f>IFERROR(VLOOKUP(A2261,sponsored_animals!$A$1:$C$2143,1,TRUE),0)</f>
        <v>0ea863dbf1123f</v>
      </c>
      <c r="J2261">
        <f>VLOOKUP(H2261,location_costs!$A$1:$B$6,2,FALSE)</f>
        <v>100</v>
      </c>
      <c r="K2261" t="str">
        <f t="shared" si="107"/>
        <v>Dog_Large</v>
      </c>
      <c r="L2261">
        <f>VLOOKUP(K2261,size_costs!$D$1:$E$10,2,FALSE)</f>
        <v>175</v>
      </c>
      <c r="M2261">
        <f>VLOOKUP(C2261,age_costs!$A$1:$B$52,2,FALSE)</f>
        <v>0</v>
      </c>
    </row>
    <row r="2262" spans="1:13" x14ac:dyDescent="0.25">
      <c r="A2262" t="s">
        <v>4758</v>
      </c>
      <c r="B2262" t="s">
        <v>13762</v>
      </c>
      <c r="C2262" s="2">
        <f t="shared" si="105"/>
        <v>15</v>
      </c>
      <c r="D2262" t="s">
        <v>12</v>
      </c>
      <c r="E2262" t="s">
        <v>3202</v>
      </c>
      <c r="F2262">
        <v>32</v>
      </c>
      <c r="G2262" t="str">
        <f t="shared" si="106"/>
        <v>Large</v>
      </c>
      <c r="H2262" t="s">
        <v>3</v>
      </c>
      <c r="I2262" t="str">
        <f>IFERROR(VLOOKUP(A2262,sponsored_animals!$A$1:$C$2143,1,TRUE),0)</f>
        <v>f3de00c24336c4</v>
      </c>
      <c r="J2262">
        <f>VLOOKUP(H2262,location_costs!$A$1:$B$6,2,FALSE)</f>
        <v>120</v>
      </c>
      <c r="K2262" t="str">
        <f t="shared" si="107"/>
        <v>Dog_Large</v>
      </c>
      <c r="L2262">
        <f>VLOOKUP(K2262,size_costs!$D$1:$E$10,2,FALSE)</f>
        <v>175</v>
      </c>
      <c r="M2262">
        <f>VLOOKUP(C2262,age_costs!$A$1:$B$52,2,FALSE)</f>
        <v>200</v>
      </c>
    </row>
    <row r="2263" spans="1:13" x14ac:dyDescent="0.25">
      <c r="A2263" t="s">
        <v>4759</v>
      </c>
      <c r="B2263" t="s">
        <v>13719</v>
      </c>
      <c r="C2263" s="2">
        <f t="shared" si="105"/>
        <v>9</v>
      </c>
      <c r="D2263" t="s">
        <v>12</v>
      </c>
      <c r="E2263" t="s">
        <v>2247</v>
      </c>
      <c r="F2263">
        <v>14</v>
      </c>
      <c r="G2263" t="str">
        <f t="shared" si="106"/>
        <v>Medium</v>
      </c>
      <c r="H2263" t="s">
        <v>5</v>
      </c>
      <c r="I2263" t="str">
        <f>IFERROR(VLOOKUP(A2263,sponsored_animals!$A$1:$C$2143,1,TRUE),0)</f>
        <v>36806649e5722d</v>
      </c>
      <c r="J2263">
        <f>VLOOKUP(H2263,location_costs!$A$1:$B$6,2,FALSE)</f>
        <v>140</v>
      </c>
      <c r="K2263" t="str">
        <f t="shared" si="107"/>
        <v>Dog_Medium</v>
      </c>
      <c r="L2263">
        <f>VLOOKUP(K2263,size_costs!$D$1:$E$10,2,FALSE)</f>
        <v>150</v>
      </c>
      <c r="M2263">
        <f>VLOOKUP(C2263,age_costs!$A$1:$B$52,2,FALSE)</f>
        <v>150</v>
      </c>
    </row>
    <row r="2264" spans="1:13" x14ac:dyDescent="0.25">
      <c r="A2264" t="s">
        <v>4760</v>
      </c>
      <c r="B2264" t="s">
        <v>14538</v>
      </c>
      <c r="C2264" s="2">
        <f t="shared" si="105"/>
        <v>9</v>
      </c>
      <c r="D2264" t="s">
        <v>12</v>
      </c>
      <c r="E2264" t="s">
        <v>2241</v>
      </c>
      <c r="F2264">
        <v>31</v>
      </c>
      <c r="G2264" t="str">
        <f t="shared" si="106"/>
        <v>Large</v>
      </c>
      <c r="H2264" t="s">
        <v>4</v>
      </c>
      <c r="I2264" t="str">
        <f>IFERROR(VLOOKUP(A2264,sponsored_animals!$A$1:$C$2143,1,TRUE),0)</f>
        <v>b14069999a0ee6</v>
      </c>
      <c r="J2264">
        <f>VLOOKUP(H2264,location_costs!$A$1:$B$6,2,FALSE)</f>
        <v>110</v>
      </c>
      <c r="K2264" t="str">
        <f t="shared" si="107"/>
        <v>Dog_Large</v>
      </c>
      <c r="L2264">
        <f>VLOOKUP(K2264,size_costs!$D$1:$E$10,2,FALSE)</f>
        <v>175</v>
      </c>
      <c r="M2264">
        <f>VLOOKUP(C2264,age_costs!$A$1:$B$52,2,FALSE)</f>
        <v>150</v>
      </c>
    </row>
    <row r="2265" spans="1:13" x14ac:dyDescent="0.25">
      <c r="A2265" t="s">
        <v>4761</v>
      </c>
      <c r="B2265" t="s">
        <v>14183</v>
      </c>
      <c r="C2265" s="2">
        <f t="shared" si="105"/>
        <v>8</v>
      </c>
      <c r="D2265" t="s">
        <v>19</v>
      </c>
      <c r="E2265" t="s">
        <v>2210</v>
      </c>
      <c r="F2265">
        <v>9</v>
      </c>
      <c r="G2265" t="str">
        <f t="shared" si="106"/>
        <v>Large</v>
      </c>
      <c r="H2265" t="s">
        <v>3</v>
      </c>
      <c r="I2265" t="str">
        <f>IFERROR(VLOOKUP(A2265,sponsored_animals!$A$1:$C$2143,1,TRUE),0)</f>
        <v>178f1189a06b68</v>
      </c>
      <c r="J2265">
        <f>VLOOKUP(H2265,location_costs!$A$1:$B$6,2,FALSE)</f>
        <v>120</v>
      </c>
      <c r="K2265" t="str">
        <f t="shared" si="107"/>
        <v>Cat_Large</v>
      </c>
      <c r="L2265">
        <f>VLOOKUP(K2265,size_costs!$D$1:$E$10,2,FALSE)</f>
        <v>140</v>
      </c>
      <c r="M2265">
        <f>VLOOKUP(C2265,age_costs!$A$1:$B$52,2,FALSE)</f>
        <v>150</v>
      </c>
    </row>
    <row r="2266" spans="1:13" x14ac:dyDescent="0.25">
      <c r="A2266" t="s">
        <v>4762</v>
      </c>
      <c r="B2266" t="s">
        <v>14649</v>
      </c>
      <c r="C2266" s="2">
        <f t="shared" si="105"/>
        <v>12</v>
      </c>
      <c r="D2266" t="s">
        <v>12</v>
      </c>
      <c r="E2266" t="s">
        <v>2194</v>
      </c>
      <c r="F2266">
        <v>29</v>
      </c>
      <c r="G2266" t="str">
        <f t="shared" si="106"/>
        <v>Medium</v>
      </c>
      <c r="H2266" t="s">
        <v>6</v>
      </c>
      <c r="I2266" t="str">
        <f>IFERROR(VLOOKUP(A2266,sponsored_animals!$A$1:$C$2143,1,TRUE),0)</f>
        <v>b14069999a0ee6</v>
      </c>
      <c r="J2266">
        <f>VLOOKUP(H2266,location_costs!$A$1:$B$6,2,FALSE)</f>
        <v>135</v>
      </c>
      <c r="K2266" t="str">
        <f t="shared" si="107"/>
        <v>Dog_Medium</v>
      </c>
      <c r="L2266">
        <f>VLOOKUP(K2266,size_costs!$D$1:$E$10,2,FALSE)</f>
        <v>150</v>
      </c>
      <c r="M2266">
        <f>VLOOKUP(C2266,age_costs!$A$1:$B$52,2,FALSE)</f>
        <v>150</v>
      </c>
    </row>
    <row r="2267" spans="1:13" x14ac:dyDescent="0.25">
      <c r="A2267" t="s">
        <v>4763</v>
      </c>
      <c r="B2267" t="s">
        <v>14650</v>
      </c>
      <c r="C2267" s="2">
        <f t="shared" si="105"/>
        <v>10</v>
      </c>
      <c r="D2267" t="s">
        <v>19</v>
      </c>
      <c r="E2267" t="s">
        <v>2226</v>
      </c>
      <c r="F2267">
        <v>6.5</v>
      </c>
      <c r="G2267" t="str">
        <f t="shared" si="106"/>
        <v>Medium</v>
      </c>
      <c r="H2267" t="s">
        <v>6</v>
      </c>
      <c r="I2267" t="str">
        <f>IFERROR(VLOOKUP(A2267,sponsored_animals!$A$1:$C$2143,1,TRUE),0)</f>
        <v>178f1189a06b68</v>
      </c>
      <c r="J2267">
        <f>VLOOKUP(H2267,location_costs!$A$1:$B$6,2,FALSE)</f>
        <v>135</v>
      </c>
      <c r="K2267" t="str">
        <f t="shared" si="107"/>
        <v>Cat_Medium</v>
      </c>
      <c r="L2267">
        <f>VLOOKUP(K2267,size_costs!$D$1:$E$10,2,FALSE)</f>
        <v>120</v>
      </c>
      <c r="M2267">
        <f>VLOOKUP(C2267,age_costs!$A$1:$B$52,2,FALSE)</f>
        <v>150</v>
      </c>
    </row>
    <row r="2268" spans="1:13" x14ac:dyDescent="0.25">
      <c r="A2268" t="s">
        <v>4764</v>
      </c>
      <c r="B2268" t="s">
        <v>14651</v>
      </c>
      <c r="C2268" s="2">
        <f t="shared" si="105"/>
        <v>8</v>
      </c>
      <c r="D2268" t="s">
        <v>12</v>
      </c>
      <c r="E2268" t="s">
        <v>2322</v>
      </c>
      <c r="F2268">
        <v>12</v>
      </c>
      <c r="G2268" t="str">
        <f t="shared" si="106"/>
        <v>Medium</v>
      </c>
      <c r="H2268" t="s">
        <v>4</v>
      </c>
      <c r="I2268">
        <f>IFERROR(VLOOKUP(A2268,sponsored_animals!$A$1:$C$2143,1,TRUE),0)</f>
        <v>0</v>
      </c>
      <c r="J2268">
        <f>VLOOKUP(H2268,location_costs!$A$1:$B$6,2,FALSE)</f>
        <v>110</v>
      </c>
      <c r="K2268" t="str">
        <f t="shared" si="107"/>
        <v>Dog_Medium</v>
      </c>
      <c r="L2268">
        <f>VLOOKUP(K2268,size_costs!$D$1:$E$10,2,FALSE)</f>
        <v>150</v>
      </c>
      <c r="M2268">
        <f>VLOOKUP(C2268,age_costs!$A$1:$B$52,2,FALSE)</f>
        <v>150</v>
      </c>
    </row>
    <row r="2269" spans="1:13" x14ac:dyDescent="0.25">
      <c r="A2269" t="s">
        <v>4765</v>
      </c>
      <c r="B2269" t="s">
        <v>14652</v>
      </c>
      <c r="C2269" s="2">
        <f t="shared" si="105"/>
        <v>3</v>
      </c>
      <c r="D2269" t="s">
        <v>19</v>
      </c>
      <c r="E2269" t="s">
        <v>2207</v>
      </c>
      <c r="F2269">
        <v>3</v>
      </c>
      <c r="G2269" t="str">
        <f t="shared" si="106"/>
        <v>Small</v>
      </c>
      <c r="H2269" t="s">
        <v>3</v>
      </c>
      <c r="I2269" t="str">
        <f>IFERROR(VLOOKUP(A2269,sponsored_animals!$A$1:$C$2143,1,TRUE),0)</f>
        <v>178f1189a06b68</v>
      </c>
      <c r="J2269">
        <f>VLOOKUP(H2269,location_costs!$A$1:$B$6,2,FALSE)</f>
        <v>120</v>
      </c>
      <c r="K2269" t="str">
        <f t="shared" si="107"/>
        <v>Cat_Small</v>
      </c>
      <c r="L2269">
        <f>VLOOKUP(K2269,size_costs!$D$1:$E$10,2,FALSE)</f>
        <v>100</v>
      </c>
      <c r="M2269">
        <f>VLOOKUP(C2269,age_costs!$A$1:$B$52,2,FALSE)</f>
        <v>0</v>
      </c>
    </row>
    <row r="2270" spans="1:13" x14ac:dyDescent="0.25">
      <c r="A2270" t="s">
        <v>4766</v>
      </c>
      <c r="B2270" t="s">
        <v>14181</v>
      </c>
      <c r="C2270" s="2">
        <f t="shared" si="105"/>
        <v>7</v>
      </c>
      <c r="D2270" t="s">
        <v>19</v>
      </c>
      <c r="E2270" t="s">
        <v>2198</v>
      </c>
      <c r="F2270">
        <v>9</v>
      </c>
      <c r="G2270" t="str">
        <f t="shared" si="106"/>
        <v>Large</v>
      </c>
      <c r="H2270" t="s">
        <v>6</v>
      </c>
      <c r="I2270" t="str">
        <f>IFERROR(VLOOKUP(A2270,sponsored_animals!$A$1:$C$2143,1,TRUE),0)</f>
        <v>178f1189a06b68</v>
      </c>
      <c r="J2270">
        <f>VLOOKUP(H2270,location_costs!$A$1:$B$6,2,FALSE)</f>
        <v>135</v>
      </c>
      <c r="K2270" t="str">
        <f t="shared" si="107"/>
        <v>Cat_Large</v>
      </c>
      <c r="L2270">
        <f>VLOOKUP(K2270,size_costs!$D$1:$E$10,2,FALSE)</f>
        <v>140</v>
      </c>
      <c r="M2270">
        <f>VLOOKUP(C2270,age_costs!$A$1:$B$52,2,FALSE)</f>
        <v>100</v>
      </c>
    </row>
    <row r="2271" spans="1:13" x14ac:dyDescent="0.25">
      <c r="A2271" t="s">
        <v>4767</v>
      </c>
      <c r="B2271" t="s">
        <v>2300</v>
      </c>
      <c r="C2271" s="2">
        <f t="shared" si="105"/>
        <v>6</v>
      </c>
      <c r="D2271" t="s">
        <v>19</v>
      </c>
      <c r="E2271" t="s">
        <v>2252</v>
      </c>
      <c r="F2271">
        <v>2</v>
      </c>
      <c r="G2271" t="str">
        <f t="shared" si="106"/>
        <v>Small</v>
      </c>
      <c r="H2271" t="s">
        <v>4</v>
      </c>
      <c r="I2271" t="str">
        <f>IFERROR(VLOOKUP(A2271,sponsored_animals!$A$1:$C$2143,1,TRUE),0)</f>
        <v>36806649e5722d</v>
      </c>
      <c r="J2271">
        <f>VLOOKUP(H2271,location_costs!$A$1:$B$6,2,FALSE)</f>
        <v>110</v>
      </c>
      <c r="K2271" t="str">
        <f t="shared" si="107"/>
        <v>Cat_Small</v>
      </c>
      <c r="L2271">
        <f>VLOOKUP(K2271,size_costs!$D$1:$E$10,2,FALSE)</f>
        <v>100</v>
      </c>
      <c r="M2271">
        <f>VLOOKUP(C2271,age_costs!$A$1:$B$52,2,FALSE)</f>
        <v>100</v>
      </c>
    </row>
    <row r="2272" spans="1:13" x14ac:dyDescent="0.25">
      <c r="A2272" t="s">
        <v>1577</v>
      </c>
      <c r="B2272" t="s">
        <v>13756</v>
      </c>
      <c r="C2272" s="2">
        <f t="shared" si="105"/>
        <v>6</v>
      </c>
      <c r="D2272" t="s">
        <v>19</v>
      </c>
      <c r="E2272" t="s">
        <v>2182</v>
      </c>
      <c r="F2272">
        <v>6</v>
      </c>
      <c r="G2272" t="str">
        <f t="shared" si="106"/>
        <v>Medium</v>
      </c>
      <c r="H2272" t="s">
        <v>5</v>
      </c>
      <c r="I2272">
        <f>IFERROR(VLOOKUP(A2272,sponsored_animals!$A$1:$C$2143,1,TRUE),0)</f>
        <v>0</v>
      </c>
      <c r="J2272">
        <f>VLOOKUP(H2272,location_costs!$A$1:$B$6,2,FALSE)</f>
        <v>140</v>
      </c>
      <c r="K2272" t="str">
        <f t="shared" si="107"/>
        <v>Cat_Medium</v>
      </c>
      <c r="L2272">
        <f>VLOOKUP(K2272,size_costs!$D$1:$E$10,2,FALSE)</f>
        <v>120</v>
      </c>
      <c r="M2272">
        <f>VLOOKUP(C2272,age_costs!$A$1:$B$52,2,FALSE)</f>
        <v>100</v>
      </c>
    </row>
    <row r="2273" spans="1:13" x14ac:dyDescent="0.25">
      <c r="A2273" t="s">
        <v>707</v>
      </c>
      <c r="B2273" t="s">
        <v>3052</v>
      </c>
      <c r="C2273" s="2">
        <f t="shared" si="105"/>
        <v>4</v>
      </c>
      <c r="D2273" t="s">
        <v>19</v>
      </c>
      <c r="E2273" t="s">
        <v>2234</v>
      </c>
      <c r="F2273">
        <v>8</v>
      </c>
      <c r="G2273" t="str">
        <f t="shared" si="106"/>
        <v>Large</v>
      </c>
      <c r="H2273" t="s">
        <v>4</v>
      </c>
      <c r="I2273">
        <f>IFERROR(VLOOKUP(A2273,sponsored_animals!$A$1:$C$2143,1,TRUE),0)</f>
        <v>0</v>
      </c>
      <c r="J2273">
        <f>VLOOKUP(H2273,location_costs!$A$1:$B$6,2,FALSE)</f>
        <v>110</v>
      </c>
      <c r="K2273" t="str">
        <f t="shared" si="107"/>
        <v>Cat_Large</v>
      </c>
      <c r="L2273">
        <f>VLOOKUP(K2273,size_costs!$D$1:$E$10,2,FALSE)</f>
        <v>140</v>
      </c>
      <c r="M2273">
        <f>VLOOKUP(C2273,age_costs!$A$1:$B$52,2,FALSE)</f>
        <v>0</v>
      </c>
    </row>
    <row r="2274" spans="1:13" x14ac:dyDescent="0.25">
      <c r="A2274" t="s">
        <v>4769</v>
      </c>
      <c r="B2274" t="s">
        <v>14653</v>
      </c>
      <c r="C2274" s="2">
        <f t="shared" si="105"/>
        <v>5</v>
      </c>
      <c r="D2274" t="s">
        <v>12</v>
      </c>
      <c r="E2274" t="s">
        <v>2217</v>
      </c>
      <c r="F2274">
        <v>11</v>
      </c>
      <c r="G2274" t="str">
        <f t="shared" si="106"/>
        <v>Medium</v>
      </c>
      <c r="H2274" t="s">
        <v>4</v>
      </c>
      <c r="I2274" t="str">
        <f>IFERROR(VLOOKUP(A2274,sponsored_animals!$A$1:$C$2143,1,TRUE),0)</f>
        <v>0ea863dbf1123f</v>
      </c>
      <c r="J2274">
        <f>VLOOKUP(H2274,location_costs!$A$1:$B$6,2,FALSE)</f>
        <v>110</v>
      </c>
      <c r="K2274" t="str">
        <f t="shared" si="107"/>
        <v>Dog_Medium</v>
      </c>
      <c r="L2274">
        <f>VLOOKUP(K2274,size_costs!$D$1:$E$10,2,FALSE)</f>
        <v>150</v>
      </c>
      <c r="M2274">
        <f>VLOOKUP(C2274,age_costs!$A$1:$B$52,2,FALSE)</f>
        <v>100</v>
      </c>
    </row>
    <row r="2275" spans="1:13" x14ac:dyDescent="0.25">
      <c r="A2275" t="s">
        <v>4770</v>
      </c>
      <c r="B2275" t="s">
        <v>14022</v>
      </c>
      <c r="C2275" s="2">
        <f t="shared" si="105"/>
        <v>7</v>
      </c>
      <c r="D2275" t="s">
        <v>12</v>
      </c>
      <c r="E2275" t="s">
        <v>2202</v>
      </c>
      <c r="F2275">
        <v>22</v>
      </c>
      <c r="G2275" t="str">
        <f t="shared" si="106"/>
        <v>Medium</v>
      </c>
      <c r="H2275" t="s">
        <v>6</v>
      </c>
      <c r="I2275" t="str">
        <f>IFERROR(VLOOKUP(A2275,sponsored_animals!$A$1:$C$2143,1,TRUE),0)</f>
        <v>0918714dc3a6e1</v>
      </c>
      <c r="J2275">
        <f>VLOOKUP(H2275,location_costs!$A$1:$B$6,2,FALSE)</f>
        <v>135</v>
      </c>
      <c r="K2275" t="str">
        <f t="shared" si="107"/>
        <v>Dog_Medium</v>
      </c>
      <c r="L2275">
        <f>VLOOKUP(K2275,size_costs!$D$1:$E$10,2,FALSE)</f>
        <v>150</v>
      </c>
      <c r="M2275">
        <f>VLOOKUP(C2275,age_costs!$A$1:$B$52,2,FALSE)</f>
        <v>100</v>
      </c>
    </row>
    <row r="2276" spans="1:13" x14ac:dyDescent="0.25">
      <c r="A2276" t="s">
        <v>4771</v>
      </c>
      <c r="B2276" t="s">
        <v>14654</v>
      </c>
      <c r="C2276" s="2">
        <f t="shared" si="105"/>
        <v>6</v>
      </c>
      <c r="D2276" t="s">
        <v>12</v>
      </c>
      <c r="E2276" t="s">
        <v>2886</v>
      </c>
      <c r="F2276">
        <v>47</v>
      </c>
      <c r="G2276" t="str">
        <f t="shared" si="106"/>
        <v>Large</v>
      </c>
      <c r="H2276" t="s">
        <v>3</v>
      </c>
      <c r="I2276" t="str">
        <f>IFERROR(VLOOKUP(A2276,sponsored_animals!$A$1:$C$2143,1,TRUE),0)</f>
        <v>d40d0d9a6a4451</v>
      </c>
      <c r="J2276">
        <f>VLOOKUP(H2276,location_costs!$A$1:$B$6,2,FALSE)</f>
        <v>120</v>
      </c>
      <c r="K2276" t="str">
        <f t="shared" si="107"/>
        <v>Dog_Large</v>
      </c>
      <c r="L2276">
        <f>VLOOKUP(K2276,size_costs!$D$1:$E$10,2,FALSE)</f>
        <v>175</v>
      </c>
      <c r="M2276">
        <f>VLOOKUP(C2276,age_costs!$A$1:$B$52,2,FALSE)</f>
        <v>100</v>
      </c>
    </row>
    <row r="2277" spans="1:13" x14ac:dyDescent="0.25">
      <c r="A2277" t="s">
        <v>4772</v>
      </c>
      <c r="B2277" t="s">
        <v>7744</v>
      </c>
      <c r="C2277" s="2">
        <f t="shared" si="105"/>
        <v>7</v>
      </c>
      <c r="D2277" t="s">
        <v>12</v>
      </c>
      <c r="E2277" t="s">
        <v>2207</v>
      </c>
      <c r="F2277">
        <v>16</v>
      </c>
      <c r="G2277" t="str">
        <f t="shared" si="106"/>
        <v>Medium</v>
      </c>
      <c r="H2277" t="s">
        <v>6</v>
      </c>
      <c r="I2277" t="str">
        <f>IFERROR(VLOOKUP(A2277,sponsored_animals!$A$1:$C$2143,1,TRUE),0)</f>
        <v>178f1189a06b68</v>
      </c>
      <c r="J2277">
        <f>VLOOKUP(H2277,location_costs!$A$1:$B$6,2,FALSE)</f>
        <v>135</v>
      </c>
      <c r="K2277" t="str">
        <f t="shared" si="107"/>
        <v>Dog_Medium</v>
      </c>
      <c r="L2277">
        <f>VLOOKUP(K2277,size_costs!$D$1:$E$10,2,FALSE)</f>
        <v>150</v>
      </c>
      <c r="M2277">
        <f>VLOOKUP(C2277,age_costs!$A$1:$B$52,2,FALSE)</f>
        <v>100</v>
      </c>
    </row>
    <row r="2278" spans="1:13" x14ac:dyDescent="0.25">
      <c r="A2278" t="s">
        <v>4773</v>
      </c>
      <c r="B2278" t="s">
        <v>14422</v>
      </c>
      <c r="C2278" s="2">
        <f t="shared" si="105"/>
        <v>5</v>
      </c>
      <c r="D2278" t="s">
        <v>12</v>
      </c>
      <c r="E2278" t="s">
        <v>2194</v>
      </c>
      <c r="F2278">
        <v>4</v>
      </c>
      <c r="G2278" t="str">
        <f t="shared" si="106"/>
        <v>Small</v>
      </c>
      <c r="H2278" t="s">
        <v>7</v>
      </c>
      <c r="I2278" t="str">
        <f>IFERROR(VLOOKUP(A2278,sponsored_animals!$A$1:$C$2143,1,TRUE),0)</f>
        <v>178f1189a06b68</v>
      </c>
      <c r="J2278">
        <f>VLOOKUP(H2278,location_costs!$A$1:$B$6,2,FALSE)</f>
        <v>100</v>
      </c>
      <c r="K2278" t="str">
        <f t="shared" si="107"/>
        <v>Dog_Small</v>
      </c>
      <c r="L2278">
        <f>VLOOKUP(K2278,size_costs!$D$1:$E$10,2,FALSE)</f>
        <v>125</v>
      </c>
      <c r="M2278">
        <f>VLOOKUP(C2278,age_costs!$A$1:$B$52,2,FALSE)</f>
        <v>100</v>
      </c>
    </row>
    <row r="2279" spans="1:13" x14ac:dyDescent="0.25">
      <c r="A2279" t="s">
        <v>4774</v>
      </c>
      <c r="B2279" t="s">
        <v>14626</v>
      </c>
      <c r="C2279" s="2">
        <f t="shared" si="105"/>
        <v>3</v>
      </c>
      <c r="D2279" t="s">
        <v>19</v>
      </c>
      <c r="E2279" t="s">
        <v>2177</v>
      </c>
      <c r="F2279">
        <v>10</v>
      </c>
      <c r="G2279" t="str">
        <f t="shared" si="106"/>
        <v>Large</v>
      </c>
      <c r="H2279" t="s">
        <v>3</v>
      </c>
      <c r="I2279">
        <f>IFERROR(VLOOKUP(A2279,sponsored_animals!$A$1:$C$2143,1,TRUE),0)</f>
        <v>0</v>
      </c>
      <c r="J2279">
        <f>VLOOKUP(H2279,location_costs!$A$1:$B$6,2,FALSE)</f>
        <v>120</v>
      </c>
      <c r="K2279" t="str">
        <f t="shared" si="107"/>
        <v>Cat_Large</v>
      </c>
      <c r="L2279">
        <f>VLOOKUP(K2279,size_costs!$D$1:$E$10,2,FALSE)</f>
        <v>140</v>
      </c>
      <c r="M2279">
        <f>VLOOKUP(C2279,age_costs!$A$1:$B$52,2,FALSE)</f>
        <v>0</v>
      </c>
    </row>
    <row r="2280" spans="1:13" x14ac:dyDescent="0.25">
      <c r="A2280" t="s">
        <v>4775</v>
      </c>
      <c r="B2280" t="s">
        <v>14655</v>
      </c>
      <c r="C2280" s="2">
        <f t="shared" si="105"/>
        <v>6</v>
      </c>
      <c r="D2280" t="s">
        <v>19</v>
      </c>
      <c r="E2280" t="s">
        <v>2252</v>
      </c>
      <c r="F2280">
        <v>10</v>
      </c>
      <c r="G2280" t="str">
        <f t="shared" si="106"/>
        <v>Large</v>
      </c>
      <c r="H2280" t="s">
        <v>3</v>
      </c>
      <c r="I2280" t="str">
        <f>IFERROR(VLOOKUP(A2280,sponsored_animals!$A$1:$C$2143,1,TRUE),0)</f>
        <v>b14069999a0ee6</v>
      </c>
      <c r="J2280">
        <f>VLOOKUP(H2280,location_costs!$A$1:$B$6,2,FALSE)</f>
        <v>120</v>
      </c>
      <c r="K2280" t="str">
        <f t="shared" si="107"/>
        <v>Cat_Large</v>
      </c>
      <c r="L2280">
        <f>VLOOKUP(K2280,size_costs!$D$1:$E$10,2,FALSE)</f>
        <v>140</v>
      </c>
      <c r="M2280">
        <f>VLOOKUP(C2280,age_costs!$A$1:$B$52,2,FALSE)</f>
        <v>100</v>
      </c>
    </row>
    <row r="2281" spans="1:13" x14ac:dyDescent="0.25">
      <c r="A2281" t="s">
        <v>4776</v>
      </c>
      <c r="B2281" t="s">
        <v>3921</v>
      </c>
      <c r="C2281" s="2">
        <f t="shared" si="105"/>
        <v>12</v>
      </c>
      <c r="D2281" t="s">
        <v>12</v>
      </c>
      <c r="E2281" t="s">
        <v>2241</v>
      </c>
      <c r="F2281">
        <v>24</v>
      </c>
      <c r="G2281" t="str">
        <f t="shared" si="106"/>
        <v>Medium</v>
      </c>
      <c r="H2281" t="s">
        <v>5</v>
      </c>
      <c r="I2281" t="str">
        <f>IFERROR(VLOOKUP(A2281,sponsored_animals!$A$1:$C$2143,1,TRUE),0)</f>
        <v>b14069999a0ee6</v>
      </c>
      <c r="J2281">
        <f>VLOOKUP(H2281,location_costs!$A$1:$B$6,2,FALSE)</f>
        <v>140</v>
      </c>
      <c r="K2281" t="str">
        <f t="shared" si="107"/>
        <v>Dog_Medium</v>
      </c>
      <c r="L2281">
        <f>VLOOKUP(K2281,size_costs!$D$1:$E$10,2,FALSE)</f>
        <v>150</v>
      </c>
      <c r="M2281">
        <f>VLOOKUP(C2281,age_costs!$A$1:$B$52,2,FALSE)</f>
        <v>150</v>
      </c>
    </row>
    <row r="2282" spans="1:13" x14ac:dyDescent="0.25">
      <c r="A2282" t="s">
        <v>4778</v>
      </c>
      <c r="B2282" t="s">
        <v>2897</v>
      </c>
      <c r="C2282" s="2">
        <f t="shared" si="105"/>
        <v>9</v>
      </c>
      <c r="D2282" t="s">
        <v>12</v>
      </c>
      <c r="E2282" t="s">
        <v>2294</v>
      </c>
      <c r="F2282">
        <v>42</v>
      </c>
      <c r="G2282" t="str">
        <f t="shared" si="106"/>
        <v>Large</v>
      </c>
      <c r="H2282" t="s">
        <v>7</v>
      </c>
      <c r="I2282">
        <f>IFERROR(VLOOKUP(A2282,sponsored_animals!$A$1:$C$2143,1,TRUE),0)</f>
        <v>0</v>
      </c>
      <c r="J2282">
        <f>VLOOKUP(H2282,location_costs!$A$1:$B$6,2,FALSE)</f>
        <v>100</v>
      </c>
      <c r="K2282" t="str">
        <f t="shared" si="107"/>
        <v>Dog_Large</v>
      </c>
      <c r="L2282">
        <f>VLOOKUP(K2282,size_costs!$D$1:$E$10,2,FALSE)</f>
        <v>175</v>
      </c>
      <c r="M2282">
        <f>VLOOKUP(C2282,age_costs!$A$1:$B$52,2,FALSE)</f>
        <v>150</v>
      </c>
    </row>
    <row r="2283" spans="1:13" x14ac:dyDescent="0.25">
      <c r="A2283" t="s">
        <v>4780</v>
      </c>
      <c r="B2283" t="s">
        <v>14656</v>
      </c>
      <c r="C2283" s="2">
        <f t="shared" si="105"/>
        <v>9</v>
      </c>
      <c r="D2283" t="s">
        <v>12</v>
      </c>
      <c r="E2283" t="s">
        <v>4781</v>
      </c>
      <c r="F2283">
        <v>27</v>
      </c>
      <c r="G2283" t="str">
        <f t="shared" si="106"/>
        <v>Medium</v>
      </c>
      <c r="H2283" t="s">
        <v>4</v>
      </c>
      <c r="I2283" t="str">
        <f>IFERROR(VLOOKUP(A2283,sponsored_animals!$A$1:$C$2143,1,TRUE),0)</f>
        <v>b14069999a0ee6</v>
      </c>
      <c r="J2283">
        <f>VLOOKUP(H2283,location_costs!$A$1:$B$6,2,FALSE)</f>
        <v>110</v>
      </c>
      <c r="K2283" t="str">
        <f t="shared" si="107"/>
        <v>Dog_Medium</v>
      </c>
      <c r="L2283">
        <f>VLOOKUP(K2283,size_costs!$D$1:$E$10,2,FALSE)</f>
        <v>150</v>
      </c>
      <c r="M2283">
        <f>VLOOKUP(C2283,age_costs!$A$1:$B$52,2,FALSE)</f>
        <v>150</v>
      </c>
    </row>
    <row r="2284" spans="1:13" x14ac:dyDescent="0.25">
      <c r="A2284" t="s">
        <v>4782</v>
      </c>
      <c r="B2284" t="s">
        <v>5167</v>
      </c>
      <c r="C2284" s="2">
        <f t="shared" si="105"/>
        <v>4</v>
      </c>
      <c r="D2284" t="s">
        <v>12</v>
      </c>
      <c r="E2284" t="s">
        <v>2207</v>
      </c>
      <c r="F2284">
        <v>28</v>
      </c>
      <c r="G2284" t="str">
        <f t="shared" si="106"/>
        <v>Medium</v>
      </c>
      <c r="H2284" t="s">
        <v>5</v>
      </c>
      <c r="I2284" t="str">
        <f>IFERROR(VLOOKUP(A2284,sponsored_animals!$A$1:$C$2143,1,TRUE),0)</f>
        <v>b14069999a0ee6</v>
      </c>
      <c r="J2284">
        <f>VLOOKUP(H2284,location_costs!$A$1:$B$6,2,FALSE)</f>
        <v>140</v>
      </c>
      <c r="K2284" t="str">
        <f t="shared" si="107"/>
        <v>Dog_Medium</v>
      </c>
      <c r="L2284">
        <f>VLOOKUP(K2284,size_costs!$D$1:$E$10,2,FALSE)</f>
        <v>150</v>
      </c>
      <c r="M2284">
        <f>VLOOKUP(C2284,age_costs!$A$1:$B$52,2,FALSE)</f>
        <v>0</v>
      </c>
    </row>
    <row r="2285" spans="1:13" x14ac:dyDescent="0.25">
      <c r="A2285" t="s">
        <v>4783</v>
      </c>
      <c r="B2285" t="s">
        <v>14657</v>
      </c>
      <c r="C2285" s="2">
        <f t="shared" si="105"/>
        <v>4</v>
      </c>
      <c r="D2285" t="s">
        <v>19</v>
      </c>
      <c r="E2285" t="s">
        <v>2210</v>
      </c>
      <c r="F2285">
        <v>8</v>
      </c>
      <c r="G2285" t="str">
        <f t="shared" si="106"/>
        <v>Large</v>
      </c>
      <c r="H2285" t="s">
        <v>4</v>
      </c>
      <c r="I2285" t="str">
        <f>IFERROR(VLOOKUP(A2285,sponsored_animals!$A$1:$C$2143,1,TRUE),0)</f>
        <v>7c0c3e04e6a4d4</v>
      </c>
      <c r="J2285">
        <f>VLOOKUP(H2285,location_costs!$A$1:$B$6,2,FALSE)</f>
        <v>110</v>
      </c>
      <c r="K2285" t="str">
        <f t="shared" si="107"/>
        <v>Cat_Large</v>
      </c>
      <c r="L2285">
        <f>VLOOKUP(K2285,size_costs!$D$1:$E$10,2,FALSE)</f>
        <v>140</v>
      </c>
      <c r="M2285">
        <f>VLOOKUP(C2285,age_costs!$A$1:$B$52,2,FALSE)</f>
        <v>0</v>
      </c>
    </row>
    <row r="2286" spans="1:13" x14ac:dyDescent="0.25">
      <c r="A2286" t="s">
        <v>4784</v>
      </c>
      <c r="B2286" t="s">
        <v>14658</v>
      </c>
      <c r="C2286" s="2">
        <f t="shared" si="105"/>
        <v>4</v>
      </c>
      <c r="D2286" t="s">
        <v>12</v>
      </c>
      <c r="E2286" t="s">
        <v>2217</v>
      </c>
      <c r="F2286">
        <v>26</v>
      </c>
      <c r="G2286" t="str">
        <f t="shared" si="106"/>
        <v>Medium</v>
      </c>
      <c r="H2286" t="s">
        <v>6</v>
      </c>
      <c r="I2286" t="str">
        <f>IFERROR(VLOOKUP(A2286,sponsored_animals!$A$1:$C$2143,1,TRUE),0)</f>
        <v>36806649e5722d</v>
      </c>
      <c r="J2286">
        <f>VLOOKUP(H2286,location_costs!$A$1:$B$6,2,FALSE)</f>
        <v>135</v>
      </c>
      <c r="K2286" t="str">
        <f t="shared" si="107"/>
        <v>Dog_Medium</v>
      </c>
      <c r="L2286">
        <f>VLOOKUP(K2286,size_costs!$D$1:$E$10,2,FALSE)</f>
        <v>150</v>
      </c>
      <c r="M2286">
        <f>VLOOKUP(C2286,age_costs!$A$1:$B$52,2,FALSE)</f>
        <v>0</v>
      </c>
    </row>
    <row r="2287" spans="1:13" x14ac:dyDescent="0.25">
      <c r="A2287" t="s">
        <v>4785</v>
      </c>
      <c r="B2287" t="s">
        <v>14659</v>
      </c>
      <c r="C2287" s="2">
        <f t="shared" si="105"/>
        <v>3</v>
      </c>
      <c r="D2287" t="s">
        <v>12</v>
      </c>
      <c r="E2287" t="s">
        <v>2223</v>
      </c>
      <c r="F2287">
        <v>11</v>
      </c>
      <c r="G2287" t="str">
        <f t="shared" si="106"/>
        <v>Medium</v>
      </c>
      <c r="H2287" t="s">
        <v>3</v>
      </c>
      <c r="I2287" t="str">
        <f>IFERROR(VLOOKUP(A2287,sponsored_animals!$A$1:$C$2143,1,TRUE),0)</f>
        <v>36806649e5722d</v>
      </c>
      <c r="J2287">
        <f>VLOOKUP(H2287,location_costs!$A$1:$B$6,2,FALSE)</f>
        <v>120</v>
      </c>
      <c r="K2287" t="str">
        <f t="shared" si="107"/>
        <v>Dog_Medium</v>
      </c>
      <c r="L2287">
        <f>VLOOKUP(K2287,size_costs!$D$1:$E$10,2,FALSE)</f>
        <v>150</v>
      </c>
      <c r="M2287">
        <f>VLOOKUP(C2287,age_costs!$A$1:$B$52,2,FALSE)</f>
        <v>0</v>
      </c>
    </row>
    <row r="2288" spans="1:13" x14ac:dyDescent="0.25">
      <c r="A2288" t="s">
        <v>4786</v>
      </c>
      <c r="B2288" t="s">
        <v>5192</v>
      </c>
      <c r="C2288" s="2">
        <f t="shared" si="105"/>
        <v>9</v>
      </c>
      <c r="D2288" t="s">
        <v>19</v>
      </c>
      <c r="E2288" t="s">
        <v>2198</v>
      </c>
      <c r="F2288">
        <v>8.5</v>
      </c>
      <c r="G2288" t="str">
        <f t="shared" si="106"/>
        <v>Large</v>
      </c>
      <c r="H2288" t="s">
        <v>5</v>
      </c>
      <c r="I2288">
        <f>IFERROR(VLOOKUP(A2288,sponsored_animals!$A$1:$C$2143,1,TRUE),0)</f>
        <v>0</v>
      </c>
      <c r="J2288">
        <f>VLOOKUP(H2288,location_costs!$A$1:$B$6,2,FALSE)</f>
        <v>140</v>
      </c>
      <c r="K2288" t="str">
        <f t="shared" si="107"/>
        <v>Cat_Large</v>
      </c>
      <c r="L2288">
        <f>VLOOKUP(K2288,size_costs!$D$1:$E$10,2,FALSE)</f>
        <v>140</v>
      </c>
      <c r="M2288">
        <f>VLOOKUP(C2288,age_costs!$A$1:$B$52,2,FALSE)</f>
        <v>150</v>
      </c>
    </row>
    <row r="2289" spans="1:13" x14ac:dyDescent="0.25">
      <c r="A2289" t="s">
        <v>4788</v>
      </c>
      <c r="B2289" t="s">
        <v>13532</v>
      </c>
      <c r="C2289" s="2">
        <f t="shared" si="105"/>
        <v>8</v>
      </c>
      <c r="D2289" t="s">
        <v>12</v>
      </c>
      <c r="E2289" t="s">
        <v>2207</v>
      </c>
      <c r="F2289">
        <v>22</v>
      </c>
      <c r="G2289" t="str">
        <f t="shared" si="106"/>
        <v>Medium</v>
      </c>
      <c r="H2289" t="s">
        <v>3</v>
      </c>
      <c r="I2289" t="str">
        <f>IFERROR(VLOOKUP(A2289,sponsored_animals!$A$1:$C$2143,1,TRUE),0)</f>
        <v>4fca6ef6dbda96</v>
      </c>
      <c r="J2289">
        <f>VLOOKUP(H2289,location_costs!$A$1:$B$6,2,FALSE)</f>
        <v>120</v>
      </c>
      <c r="K2289" t="str">
        <f t="shared" si="107"/>
        <v>Dog_Medium</v>
      </c>
      <c r="L2289">
        <f>VLOOKUP(K2289,size_costs!$D$1:$E$10,2,FALSE)</f>
        <v>150</v>
      </c>
      <c r="M2289">
        <f>VLOOKUP(C2289,age_costs!$A$1:$B$52,2,FALSE)</f>
        <v>150</v>
      </c>
    </row>
    <row r="2290" spans="1:13" x14ac:dyDescent="0.25">
      <c r="A2290" t="s">
        <v>1033</v>
      </c>
      <c r="B2290" t="s">
        <v>14309</v>
      </c>
      <c r="C2290" s="2">
        <f t="shared" si="105"/>
        <v>9</v>
      </c>
      <c r="D2290" t="s">
        <v>12</v>
      </c>
      <c r="E2290" t="s">
        <v>2207</v>
      </c>
      <c r="F2290">
        <v>26</v>
      </c>
      <c r="G2290" t="str">
        <f t="shared" si="106"/>
        <v>Medium</v>
      </c>
      <c r="H2290" t="s">
        <v>5</v>
      </c>
      <c r="I2290" t="str">
        <f>IFERROR(VLOOKUP(A2290,sponsored_animals!$A$1:$C$2143,1,TRUE),0)</f>
        <v>36806649e5722d</v>
      </c>
      <c r="J2290">
        <f>VLOOKUP(H2290,location_costs!$A$1:$B$6,2,FALSE)</f>
        <v>140</v>
      </c>
      <c r="K2290" t="str">
        <f t="shared" si="107"/>
        <v>Dog_Medium</v>
      </c>
      <c r="L2290">
        <f>VLOOKUP(K2290,size_costs!$D$1:$E$10,2,FALSE)</f>
        <v>150</v>
      </c>
      <c r="M2290">
        <f>VLOOKUP(C2290,age_costs!$A$1:$B$52,2,FALSE)</f>
        <v>150</v>
      </c>
    </row>
    <row r="2291" spans="1:13" x14ac:dyDescent="0.25">
      <c r="A2291" t="s">
        <v>4789</v>
      </c>
      <c r="B2291" t="s">
        <v>14660</v>
      </c>
      <c r="C2291" s="2">
        <f t="shared" si="105"/>
        <v>2</v>
      </c>
      <c r="D2291" t="s">
        <v>12</v>
      </c>
      <c r="E2291" t="s">
        <v>2233</v>
      </c>
      <c r="F2291">
        <v>31.5</v>
      </c>
      <c r="G2291" t="str">
        <f t="shared" si="106"/>
        <v>Large</v>
      </c>
      <c r="H2291" t="s">
        <v>5</v>
      </c>
      <c r="I2291" t="str">
        <f>IFERROR(VLOOKUP(A2291,sponsored_animals!$A$1:$C$2143,1,TRUE),0)</f>
        <v>214f8f6b359a1e</v>
      </c>
      <c r="J2291">
        <f>VLOOKUP(H2291,location_costs!$A$1:$B$6,2,FALSE)</f>
        <v>140</v>
      </c>
      <c r="K2291" t="str">
        <f t="shared" si="107"/>
        <v>Dog_Large</v>
      </c>
      <c r="L2291">
        <f>VLOOKUP(K2291,size_costs!$D$1:$E$10,2,FALSE)</f>
        <v>175</v>
      </c>
      <c r="M2291">
        <f>VLOOKUP(C2291,age_costs!$A$1:$B$52,2,FALSE)</f>
        <v>0</v>
      </c>
    </row>
    <row r="2292" spans="1:13" x14ac:dyDescent="0.25">
      <c r="A2292" t="s">
        <v>212</v>
      </c>
      <c r="B2292" t="s">
        <v>14661</v>
      </c>
      <c r="C2292" s="2">
        <f t="shared" si="105"/>
        <v>9</v>
      </c>
      <c r="D2292" t="s">
        <v>12</v>
      </c>
      <c r="E2292" t="s">
        <v>3429</v>
      </c>
      <c r="F2292">
        <v>12</v>
      </c>
      <c r="G2292" t="str">
        <f t="shared" si="106"/>
        <v>Medium</v>
      </c>
      <c r="H2292" t="s">
        <v>6</v>
      </c>
      <c r="I2292" t="str">
        <f>IFERROR(VLOOKUP(A2292,sponsored_animals!$A$1:$C$2143,1,TRUE),0)</f>
        <v>b14069999a0ee6</v>
      </c>
      <c r="J2292">
        <f>VLOOKUP(H2292,location_costs!$A$1:$B$6,2,FALSE)</f>
        <v>135</v>
      </c>
      <c r="K2292" t="str">
        <f t="shared" si="107"/>
        <v>Dog_Medium</v>
      </c>
      <c r="L2292">
        <f>VLOOKUP(K2292,size_costs!$D$1:$E$10,2,FALSE)</f>
        <v>150</v>
      </c>
      <c r="M2292">
        <f>VLOOKUP(C2292,age_costs!$A$1:$B$52,2,FALSE)</f>
        <v>150</v>
      </c>
    </row>
    <row r="2293" spans="1:13" x14ac:dyDescent="0.25">
      <c r="A2293" t="s">
        <v>4790</v>
      </c>
      <c r="B2293" t="s">
        <v>6048</v>
      </c>
      <c r="C2293" s="2">
        <f t="shared" si="105"/>
        <v>6</v>
      </c>
      <c r="D2293" t="s">
        <v>12</v>
      </c>
      <c r="E2293" t="s">
        <v>2244</v>
      </c>
      <c r="F2293">
        <v>33</v>
      </c>
      <c r="G2293" t="str">
        <f t="shared" si="106"/>
        <v>Large</v>
      </c>
      <c r="H2293" t="s">
        <v>3</v>
      </c>
      <c r="I2293">
        <f>IFERROR(VLOOKUP(A2293,sponsored_animals!$A$1:$C$2143,1,TRUE),0)</f>
        <v>0</v>
      </c>
      <c r="J2293">
        <f>VLOOKUP(H2293,location_costs!$A$1:$B$6,2,FALSE)</f>
        <v>120</v>
      </c>
      <c r="K2293" t="str">
        <f t="shared" si="107"/>
        <v>Dog_Large</v>
      </c>
      <c r="L2293">
        <f>VLOOKUP(K2293,size_costs!$D$1:$E$10,2,FALSE)</f>
        <v>175</v>
      </c>
      <c r="M2293">
        <f>VLOOKUP(C2293,age_costs!$A$1:$B$52,2,FALSE)</f>
        <v>100</v>
      </c>
    </row>
    <row r="2294" spans="1:13" x14ac:dyDescent="0.25">
      <c r="A2294" t="s">
        <v>4791</v>
      </c>
      <c r="B2294" t="s">
        <v>3128</v>
      </c>
      <c r="C2294" s="2">
        <f t="shared" si="105"/>
        <v>8</v>
      </c>
      <c r="D2294" t="s">
        <v>12</v>
      </c>
      <c r="E2294" t="s">
        <v>4792</v>
      </c>
      <c r="F2294">
        <v>29</v>
      </c>
      <c r="G2294" t="str">
        <f t="shared" si="106"/>
        <v>Medium</v>
      </c>
      <c r="H2294" t="s">
        <v>3</v>
      </c>
      <c r="I2294" t="str">
        <f>IFERROR(VLOOKUP(A2294,sponsored_animals!$A$1:$C$2143,1,TRUE),0)</f>
        <v>b14069999a0ee6</v>
      </c>
      <c r="J2294">
        <f>VLOOKUP(H2294,location_costs!$A$1:$B$6,2,FALSE)</f>
        <v>120</v>
      </c>
      <c r="K2294" t="str">
        <f t="shared" si="107"/>
        <v>Dog_Medium</v>
      </c>
      <c r="L2294">
        <f>VLOOKUP(K2294,size_costs!$D$1:$E$10,2,FALSE)</f>
        <v>150</v>
      </c>
      <c r="M2294">
        <f>VLOOKUP(C2294,age_costs!$A$1:$B$52,2,FALSE)</f>
        <v>150</v>
      </c>
    </row>
    <row r="2295" spans="1:13" x14ac:dyDescent="0.25">
      <c r="A2295" t="s">
        <v>4793</v>
      </c>
      <c r="B2295" t="s">
        <v>14318</v>
      </c>
      <c r="C2295" s="2">
        <f t="shared" si="105"/>
        <v>7</v>
      </c>
      <c r="D2295" t="s">
        <v>19</v>
      </c>
      <c r="E2295" t="s">
        <v>2207</v>
      </c>
      <c r="F2295">
        <v>2</v>
      </c>
      <c r="G2295" t="str">
        <f t="shared" si="106"/>
        <v>Small</v>
      </c>
      <c r="H2295" t="s">
        <v>6</v>
      </c>
      <c r="I2295">
        <f>IFERROR(VLOOKUP(A2295,sponsored_animals!$A$1:$C$2143,1,TRUE),0)</f>
        <v>0</v>
      </c>
      <c r="J2295">
        <f>VLOOKUP(H2295,location_costs!$A$1:$B$6,2,FALSE)</f>
        <v>135</v>
      </c>
      <c r="K2295" t="str">
        <f t="shared" si="107"/>
        <v>Cat_Small</v>
      </c>
      <c r="L2295">
        <f>VLOOKUP(K2295,size_costs!$D$1:$E$10,2,FALSE)</f>
        <v>100</v>
      </c>
      <c r="M2295">
        <f>VLOOKUP(C2295,age_costs!$A$1:$B$52,2,FALSE)</f>
        <v>100</v>
      </c>
    </row>
    <row r="2296" spans="1:13" x14ac:dyDescent="0.25">
      <c r="A2296" t="s">
        <v>4794</v>
      </c>
      <c r="B2296" t="s">
        <v>14048</v>
      </c>
      <c r="C2296" s="2">
        <f t="shared" si="105"/>
        <v>3</v>
      </c>
      <c r="D2296" t="s">
        <v>12</v>
      </c>
      <c r="E2296" t="s">
        <v>2231</v>
      </c>
      <c r="F2296">
        <v>11</v>
      </c>
      <c r="G2296" t="str">
        <f t="shared" si="106"/>
        <v>Medium</v>
      </c>
      <c r="H2296" t="s">
        <v>7</v>
      </c>
      <c r="I2296" t="str">
        <f>IFERROR(VLOOKUP(A2296,sponsored_animals!$A$1:$C$2143,1,TRUE),0)</f>
        <v>36806649e5722d</v>
      </c>
      <c r="J2296">
        <f>VLOOKUP(H2296,location_costs!$A$1:$B$6,2,FALSE)</f>
        <v>100</v>
      </c>
      <c r="K2296" t="str">
        <f t="shared" si="107"/>
        <v>Dog_Medium</v>
      </c>
      <c r="L2296">
        <f>VLOOKUP(K2296,size_costs!$D$1:$E$10,2,FALSE)</f>
        <v>150</v>
      </c>
      <c r="M2296">
        <f>VLOOKUP(C2296,age_costs!$A$1:$B$52,2,FALSE)</f>
        <v>0</v>
      </c>
    </row>
    <row r="2297" spans="1:13" x14ac:dyDescent="0.25">
      <c r="A2297" t="s">
        <v>4795</v>
      </c>
      <c r="B2297" t="s">
        <v>14662</v>
      </c>
      <c r="C2297" s="2">
        <f t="shared" si="105"/>
        <v>3</v>
      </c>
      <c r="D2297" t="s">
        <v>19</v>
      </c>
      <c r="E2297" t="s">
        <v>2226</v>
      </c>
      <c r="F2297">
        <v>2</v>
      </c>
      <c r="G2297" t="str">
        <f t="shared" si="106"/>
        <v>Small</v>
      </c>
      <c r="H2297" t="s">
        <v>5</v>
      </c>
      <c r="I2297">
        <f>IFERROR(VLOOKUP(A2297,sponsored_animals!$A$1:$C$2143,1,TRUE),0)</f>
        <v>0</v>
      </c>
      <c r="J2297">
        <f>VLOOKUP(H2297,location_costs!$A$1:$B$6,2,FALSE)</f>
        <v>140</v>
      </c>
      <c r="K2297" t="str">
        <f t="shared" si="107"/>
        <v>Cat_Small</v>
      </c>
      <c r="L2297">
        <f>VLOOKUP(K2297,size_costs!$D$1:$E$10,2,FALSE)</f>
        <v>100</v>
      </c>
      <c r="M2297">
        <f>VLOOKUP(C2297,age_costs!$A$1:$B$52,2,FALSE)</f>
        <v>0</v>
      </c>
    </row>
    <row r="2298" spans="1:13" x14ac:dyDescent="0.25">
      <c r="A2298" t="s">
        <v>4796</v>
      </c>
      <c r="B2298" t="s">
        <v>14663</v>
      </c>
      <c r="C2298" s="2">
        <f t="shared" si="105"/>
        <v>5</v>
      </c>
      <c r="D2298" t="s">
        <v>19</v>
      </c>
      <c r="E2298" t="s">
        <v>2350</v>
      </c>
      <c r="F2298">
        <v>6.5</v>
      </c>
      <c r="G2298" t="str">
        <f t="shared" si="106"/>
        <v>Medium</v>
      </c>
      <c r="H2298" t="s">
        <v>4</v>
      </c>
      <c r="I2298" t="str">
        <f>IFERROR(VLOOKUP(A2298,sponsored_animals!$A$1:$C$2143,1,TRUE),0)</f>
        <v>214f8f6b359a1e</v>
      </c>
      <c r="J2298">
        <f>VLOOKUP(H2298,location_costs!$A$1:$B$6,2,FALSE)</f>
        <v>110</v>
      </c>
      <c r="K2298" t="str">
        <f t="shared" si="107"/>
        <v>Cat_Medium</v>
      </c>
      <c r="L2298">
        <f>VLOOKUP(K2298,size_costs!$D$1:$E$10,2,FALSE)</f>
        <v>120</v>
      </c>
      <c r="M2298">
        <f>VLOOKUP(C2298,age_costs!$A$1:$B$52,2,FALSE)</f>
        <v>100</v>
      </c>
    </row>
    <row r="2299" spans="1:13" x14ac:dyDescent="0.25">
      <c r="A2299" t="s">
        <v>4797</v>
      </c>
      <c r="B2299" t="s">
        <v>11914</v>
      </c>
      <c r="C2299" s="2">
        <f t="shared" si="105"/>
        <v>1</v>
      </c>
      <c r="D2299" t="s">
        <v>19</v>
      </c>
      <c r="E2299" t="s">
        <v>2252</v>
      </c>
      <c r="F2299">
        <v>9</v>
      </c>
      <c r="G2299" t="str">
        <f t="shared" si="106"/>
        <v>Large</v>
      </c>
      <c r="H2299" t="s">
        <v>6</v>
      </c>
      <c r="I2299" t="str">
        <f>IFERROR(VLOOKUP(A2299,sponsored_animals!$A$1:$C$2143,1,TRUE),0)</f>
        <v>74228ffdfe76aa</v>
      </c>
      <c r="J2299">
        <f>VLOOKUP(H2299,location_costs!$A$1:$B$6,2,FALSE)</f>
        <v>135</v>
      </c>
      <c r="K2299" t="str">
        <f t="shared" si="107"/>
        <v>Cat_Large</v>
      </c>
      <c r="L2299">
        <f>VLOOKUP(K2299,size_costs!$D$1:$E$10,2,FALSE)</f>
        <v>140</v>
      </c>
      <c r="M2299">
        <f>VLOOKUP(C2299,age_costs!$A$1:$B$52,2,FALSE)</f>
        <v>0</v>
      </c>
    </row>
    <row r="2300" spans="1:13" x14ac:dyDescent="0.25">
      <c r="A2300" t="s">
        <v>4799</v>
      </c>
      <c r="B2300" t="s">
        <v>14664</v>
      </c>
      <c r="C2300" s="2">
        <f t="shared" si="105"/>
        <v>11</v>
      </c>
      <c r="D2300" t="s">
        <v>12</v>
      </c>
      <c r="E2300" t="s">
        <v>2226</v>
      </c>
      <c r="F2300">
        <v>26</v>
      </c>
      <c r="G2300" t="str">
        <f t="shared" si="106"/>
        <v>Medium</v>
      </c>
      <c r="H2300" t="s">
        <v>3</v>
      </c>
      <c r="I2300" t="str">
        <f>IFERROR(VLOOKUP(A2300,sponsored_animals!$A$1:$C$2143,1,TRUE),0)</f>
        <v>74228ffdfe76aa</v>
      </c>
      <c r="J2300">
        <f>VLOOKUP(H2300,location_costs!$A$1:$B$6,2,FALSE)</f>
        <v>120</v>
      </c>
      <c r="K2300" t="str">
        <f t="shared" si="107"/>
        <v>Dog_Medium</v>
      </c>
      <c r="L2300">
        <f>VLOOKUP(K2300,size_costs!$D$1:$E$10,2,FALSE)</f>
        <v>150</v>
      </c>
      <c r="M2300">
        <f>VLOOKUP(C2300,age_costs!$A$1:$B$52,2,FALSE)</f>
        <v>150</v>
      </c>
    </row>
    <row r="2301" spans="1:13" x14ac:dyDescent="0.25">
      <c r="A2301" t="s">
        <v>4800</v>
      </c>
      <c r="B2301" t="s">
        <v>4249</v>
      </c>
      <c r="C2301" s="2">
        <f t="shared" si="105"/>
        <v>7</v>
      </c>
      <c r="D2301" t="s">
        <v>12</v>
      </c>
      <c r="E2301" t="s">
        <v>2325</v>
      </c>
      <c r="F2301">
        <v>31.5</v>
      </c>
      <c r="G2301" t="str">
        <f t="shared" si="106"/>
        <v>Large</v>
      </c>
      <c r="H2301" t="s">
        <v>5</v>
      </c>
      <c r="I2301" t="str">
        <f>IFERROR(VLOOKUP(A2301,sponsored_animals!$A$1:$C$2143,1,TRUE),0)</f>
        <v>36806649e5722d</v>
      </c>
      <c r="J2301">
        <f>VLOOKUP(H2301,location_costs!$A$1:$B$6,2,FALSE)</f>
        <v>140</v>
      </c>
      <c r="K2301" t="str">
        <f t="shared" si="107"/>
        <v>Dog_Large</v>
      </c>
      <c r="L2301">
        <f>VLOOKUP(K2301,size_costs!$D$1:$E$10,2,FALSE)</f>
        <v>175</v>
      </c>
      <c r="M2301">
        <f>VLOOKUP(C2301,age_costs!$A$1:$B$52,2,FALSE)</f>
        <v>100</v>
      </c>
    </row>
    <row r="2302" spans="1:13" x14ac:dyDescent="0.25">
      <c r="A2302" t="s">
        <v>4801</v>
      </c>
      <c r="B2302" t="s">
        <v>14440</v>
      </c>
      <c r="C2302" s="2">
        <f t="shared" si="105"/>
        <v>8</v>
      </c>
      <c r="D2302" t="s">
        <v>19</v>
      </c>
      <c r="E2302" t="s">
        <v>2210</v>
      </c>
      <c r="F2302">
        <v>10</v>
      </c>
      <c r="G2302" t="str">
        <f t="shared" si="106"/>
        <v>Large</v>
      </c>
      <c r="H2302" t="s">
        <v>4</v>
      </c>
      <c r="I2302" t="str">
        <f>IFERROR(VLOOKUP(A2302,sponsored_animals!$A$1:$C$2143,1,TRUE),0)</f>
        <v>36806649e5722d</v>
      </c>
      <c r="J2302">
        <f>VLOOKUP(H2302,location_costs!$A$1:$B$6,2,FALSE)</f>
        <v>110</v>
      </c>
      <c r="K2302" t="str">
        <f t="shared" si="107"/>
        <v>Cat_Large</v>
      </c>
      <c r="L2302">
        <f>VLOOKUP(K2302,size_costs!$D$1:$E$10,2,FALSE)</f>
        <v>140</v>
      </c>
      <c r="M2302">
        <f>VLOOKUP(C2302,age_costs!$A$1:$B$52,2,FALSE)</f>
        <v>150</v>
      </c>
    </row>
    <row r="2303" spans="1:13" x14ac:dyDescent="0.25">
      <c r="A2303" t="s">
        <v>1158</v>
      </c>
      <c r="B2303" t="s">
        <v>14665</v>
      </c>
      <c r="C2303" s="2">
        <f t="shared" si="105"/>
        <v>9</v>
      </c>
      <c r="D2303" t="s">
        <v>12</v>
      </c>
      <c r="E2303" t="s">
        <v>2322</v>
      </c>
      <c r="F2303">
        <v>42</v>
      </c>
      <c r="G2303" t="str">
        <f t="shared" si="106"/>
        <v>Large</v>
      </c>
      <c r="H2303" t="s">
        <v>6</v>
      </c>
      <c r="I2303" t="str">
        <f>IFERROR(VLOOKUP(A2303,sponsored_animals!$A$1:$C$2143,1,TRUE),0)</f>
        <v>36806649e5722d</v>
      </c>
      <c r="J2303">
        <f>VLOOKUP(H2303,location_costs!$A$1:$B$6,2,FALSE)</f>
        <v>135</v>
      </c>
      <c r="K2303" t="str">
        <f t="shared" si="107"/>
        <v>Dog_Large</v>
      </c>
      <c r="L2303">
        <f>VLOOKUP(K2303,size_costs!$D$1:$E$10,2,FALSE)</f>
        <v>175</v>
      </c>
      <c r="M2303">
        <f>VLOOKUP(C2303,age_costs!$A$1:$B$52,2,FALSE)</f>
        <v>150</v>
      </c>
    </row>
    <row r="2304" spans="1:13" x14ac:dyDescent="0.25">
      <c r="A2304" t="s">
        <v>4802</v>
      </c>
      <c r="B2304" t="s">
        <v>2906</v>
      </c>
      <c r="C2304" s="2">
        <f t="shared" si="105"/>
        <v>3</v>
      </c>
      <c r="D2304" t="s">
        <v>12</v>
      </c>
      <c r="E2304" t="s">
        <v>2217</v>
      </c>
      <c r="F2304">
        <v>35</v>
      </c>
      <c r="G2304" t="str">
        <f t="shared" si="106"/>
        <v>Large</v>
      </c>
      <c r="H2304" t="s">
        <v>3</v>
      </c>
      <c r="I2304" t="str">
        <f>IFERROR(VLOOKUP(A2304,sponsored_animals!$A$1:$C$2143,1,TRUE),0)</f>
        <v>7c0c3e04e6a4d4</v>
      </c>
      <c r="J2304">
        <f>VLOOKUP(H2304,location_costs!$A$1:$B$6,2,FALSE)</f>
        <v>120</v>
      </c>
      <c r="K2304" t="str">
        <f t="shared" si="107"/>
        <v>Dog_Large</v>
      </c>
      <c r="L2304">
        <f>VLOOKUP(K2304,size_costs!$D$1:$E$10,2,FALSE)</f>
        <v>175</v>
      </c>
      <c r="M2304">
        <f>VLOOKUP(C2304,age_costs!$A$1:$B$52,2,FALSE)</f>
        <v>0</v>
      </c>
    </row>
    <row r="2305" spans="1:13" x14ac:dyDescent="0.25">
      <c r="A2305" t="s">
        <v>4803</v>
      </c>
      <c r="B2305" t="s">
        <v>5461</v>
      </c>
      <c r="C2305" s="2">
        <f t="shared" si="105"/>
        <v>7</v>
      </c>
      <c r="D2305" t="s">
        <v>12</v>
      </c>
      <c r="E2305" t="s">
        <v>2322</v>
      </c>
      <c r="F2305">
        <v>42</v>
      </c>
      <c r="G2305" t="str">
        <f t="shared" si="106"/>
        <v>Large</v>
      </c>
      <c r="H2305" t="s">
        <v>7</v>
      </c>
      <c r="I2305" t="str">
        <f>IFERROR(VLOOKUP(A2305,sponsored_animals!$A$1:$C$2143,1,TRUE),0)</f>
        <v>b14069999a0ee6</v>
      </c>
      <c r="J2305">
        <f>VLOOKUP(H2305,location_costs!$A$1:$B$6,2,FALSE)</f>
        <v>100</v>
      </c>
      <c r="K2305" t="str">
        <f t="shared" si="107"/>
        <v>Dog_Large</v>
      </c>
      <c r="L2305">
        <f>VLOOKUP(K2305,size_costs!$D$1:$E$10,2,FALSE)</f>
        <v>175</v>
      </c>
      <c r="M2305">
        <f>VLOOKUP(C2305,age_costs!$A$1:$B$52,2,FALSE)</f>
        <v>100</v>
      </c>
    </row>
    <row r="2306" spans="1:13" x14ac:dyDescent="0.25">
      <c r="A2306" t="s">
        <v>4804</v>
      </c>
      <c r="B2306" t="s">
        <v>2424</v>
      </c>
      <c r="C2306" s="2">
        <f t="shared" si="105"/>
        <v>9</v>
      </c>
      <c r="D2306" t="s">
        <v>12</v>
      </c>
      <c r="E2306" t="s">
        <v>2241</v>
      </c>
      <c r="F2306">
        <v>46</v>
      </c>
      <c r="G2306" t="str">
        <f t="shared" si="106"/>
        <v>Large</v>
      </c>
      <c r="H2306" t="s">
        <v>6</v>
      </c>
      <c r="I2306" t="str">
        <f>IFERROR(VLOOKUP(A2306,sponsored_animals!$A$1:$C$2143,1,TRUE),0)</f>
        <v>178f1189a06b68</v>
      </c>
      <c r="J2306">
        <f>VLOOKUP(H2306,location_costs!$A$1:$B$6,2,FALSE)</f>
        <v>135</v>
      </c>
      <c r="K2306" t="str">
        <f t="shared" si="107"/>
        <v>Dog_Large</v>
      </c>
      <c r="L2306">
        <f>VLOOKUP(K2306,size_costs!$D$1:$E$10,2,FALSE)</f>
        <v>175</v>
      </c>
      <c r="M2306">
        <f>VLOOKUP(C2306,age_costs!$A$1:$B$52,2,FALSE)</f>
        <v>150</v>
      </c>
    </row>
    <row r="2307" spans="1:13" x14ac:dyDescent="0.25">
      <c r="A2307" t="s">
        <v>4805</v>
      </c>
      <c r="B2307" t="s">
        <v>8107</v>
      </c>
      <c r="C2307" s="2">
        <f t="shared" ref="C2307:C2370" si="108">ROUND(YEARFRAC(B2307,"31/12/2021"),0)</f>
        <v>5</v>
      </c>
      <c r="D2307" t="s">
        <v>19</v>
      </c>
      <c r="E2307" t="s">
        <v>2234</v>
      </c>
      <c r="F2307">
        <v>3</v>
      </c>
      <c r="G2307" t="str">
        <f t="shared" ref="G2307:G2370" si="109">IF(AND(D2307="Dog",F2307&lt;=10),"Small",IF(AND(D2307="Dog",F2307&gt;10,F2307&lt;=30),"Medium",IF(AND(D2307="Dog",F2307&gt;30),"Large",IF(AND(D2307="Cat",F2307&lt;=5),"Small",IF(AND(D2307="Cat",F2307&gt;5,F2307&lt;=7),"Medium",IF(AND(D2307="Cat",F2307&gt;=7),"Large",IF(AND(D2307="Bird",F2307&lt;=0.7),"Small",IF(AND(D2307="Bird",F2307&gt;0.7,F2307&lt;=1.1),"Medium",IF(AND(D2307="Bird",F2307&gt;1.1),"Large","Erro")))))))))</f>
        <v>Small</v>
      </c>
      <c r="H2307" t="s">
        <v>7</v>
      </c>
      <c r="I2307" t="str">
        <f>IFERROR(VLOOKUP(A2307,sponsored_animals!$A$1:$C$2143,1,TRUE),0)</f>
        <v>178f1189a06b68</v>
      </c>
      <c r="J2307">
        <f>VLOOKUP(H2307,location_costs!$A$1:$B$6,2,FALSE)</f>
        <v>100</v>
      </c>
      <c r="K2307" t="str">
        <f t="shared" ref="K2307:K2370" si="110">D2307&amp;"_"&amp;G2307</f>
        <v>Cat_Small</v>
      </c>
      <c r="L2307">
        <f>VLOOKUP(K2307,size_costs!$D$1:$E$10,2,FALSE)</f>
        <v>100</v>
      </c>
      <c r="M2307">
        <f>VLOOKUP(C2307,age_costs!$A$1:$B$52,2,FALSE)</f>
        <v>100</v>
      </c>
    </row>
    <row r="2308" spans="1:13" x14ac:dyDescent="0.25">
      <c r="A2308" t="s">
        <v>4807</v>
      </c>
      <c r="B2308" t="s">
        <v>14666</v>
      </c>
      <c r="C2308" s="2">
        <f t="shared" si="108"/>
        <v>2</v>
      </c>
      <c r="D2308" t="s">
        <v>19</v>
      </c>
      <c r="E2308" t="s">
        <v>2350</v>
      </c>
      <c r="F2308">
        <v>3</v>
      </c>
      <c r="G2308" t="str">
        <f t="shared" si="109"/>
        <v>Small</v>
      </c>
      <c r="H2308" t="s">
        <v>7</v>
      </c>
      <c r="I2308" t="str">
        <f>IFERROR(VLOOKUP(A2308,sponsored_animals!$A$1:$C$2143,1,TRUE),0)</f>
        <v>214f8f6b359a1e</v>
      </c>
      <c r="J2308">
        <f>VLOOKUP(H2308,location_costs!$A$1:$B$6,2,FALSE)</f>
        <v>100</v>
      </c>
      <c r="K2308" t="str">
        <f t="shared" si="110"/>
        <v>Cat_Small</v>
      </c>
      <c r="L2308">
        <f>VLOOKUP(K2308,size_costs!$D$1:$E$10,2,FALSE)</f>
        <v>100</v>
      </c>
      <c r="M2308">
        <f>VLOOKUP(C2308,age_costs!$A$1:$B$52,2,FALSE)</f>
        <v>0</v>
      </c>
    </row>
    <row r="2309" spans="1:13" x14ac:dyDescent="0.25">
      <c r="A2309" t="s">
        <v>4808</v>
      </c>
      <c r="B2309" t="s">
        <v>14667</v>
      </c>
      <c r="C2309" s="2">
        <f t="shared" si="108"/>
        <v>6</v>
      </c>
      <c r="D2309" t="s">
        <v>19</v>
      </c>
      <c r="E2309" t="s">
        <v>2234</v>
      </c>
      <c r="F2309">
        <v>3</v>
      </c>
      <c r="G2309" t="str">
        <f t="shared" si="109"/>
        <v>Small</v>
      </c>
      <c r="H2309" t="s">
        <v>7</v>
      </c>
      <c r="I2309" t="str">
        <f>IFERROR(VLOOKUP(A2309,sponsored_animals!$A$1:$C$2143,1,TRUE),0)</f>
        <v>178f1189a06b68</v>
      </c>
      <c r="J2309">
        <f>VLOOKUP(H2309,location_costs!$A$1:$B$6,2,FALSE)</f>
        <v>100</v>
      </c>
      <c r="K2309" t="str">
        <f t="shared" si="110"/>
        <v>Cat_Small</v>
      </c>
      <c r="L2309">
        <f>VLOOKUP(K2309,size_costs!$D$1:$E$10,2,FALSE)</f>
        <v>100</v>
      </c>
      <c r="M2309">
        <f>VLOOKUP(C2309,age_costs!$A$1:$B$52,2,FALSE)</f>
        <v>100</v>
      </c>
    </row>
    <row r="2310" spans="1:13" x14ac:dyDescent="0.25">
      <c r="A2310" t="s">
        <v>4809</v>
      </c>
      <c r="B2310" t="s">
        <v>14668</v>
      </c>
      <c r="C2310" s="2">
        <f t="shared" si="108"/>
        <v>16</v>
      </c>
      <c r="D2310" t="s">
        <v>12</v>
      </c>
      <c r="E2310" t="s">
        <v>2186</v>
      </c>
      <c r="F2310">
        <v>19</v>
      </c>
      <c r="G2310" t="str">
        <f t="shared" si="109"/>
        <v>Medium</v>
      </c>
      <c r="H2310" t="s">
        <v>6</v>
      </c>
      <c r="I2310" t="str">
        <f>IFERROR(VLOOKUP(A2310,sponsored_animals!$A$1:$C$2143,1,TRUE),0)</f>
        <v>178f1189a06b68</v>
      </c>
      <c r="J2310">
        <f>VLOOKUP(H2310,location_costs!$A$1:$B$6,2,FALSE)</f>
        <v>135</v>
      </c>
      <c r="K2310" t="str">
        <f t="shared" si="110"/>
        <v>Dog_Medium</v>
      </c>
      <c r="L2310">
        <f>VLOOKUP(K2310,size_costs!$D$1:$E$10,2,FALSE)</f>
        <v>150</v>
      </c>
      <c r="M2310">
        <f>VLOOKUP(C2310,age_costs!$A$1:$B$52,2,FALSE)</f>
        <v>300</v>
      </c>
    </row>
    <row r="2311" spans="1:13" x14ac:dyDescent="0.25">
      <c r="A2311" t="s">
        <v>4810</v>
      </c>
      <c r="B2311" t="s">
        <v>14669</v>
      </c>
      <c r="C2311" s="2">
        <f t="shared" si="108"/>
        <v>19</v>
      </c>
      <c r="D2311" t="s">
        <v>19</v>
      </c>
      <c r="E2311" t="s">
        <v>2369</v>
      </c>
      <c r="F2311">
        <v>10</v>
      </c>
      <c r="G2311" t="str">
        <f t="shared" si="109"/>
        <v>Large</v>
      </c>
      <c r="H2311" t="s">
        <v>7</v>
      </c>
      <c r="I2311" t="str">
        <f>IFERROR(VLOOKUP(A2311,sponsored_animals!$A$1:$C$2143,1,TRUE),0)</f>
        <v>36806649e5722d</v>
      </c>
      <c r="J2311">
        <f>VLOOKUP(H2311,location_costs!$A$1:$B$6,2,FALSE)</f>
        <v>100</v>
      </c>
      <c r="K2311" t="str">
        <f t="shared" si="110"/>
        <v>Cat_Large</v>
      </c>
      <c r="L2311">
        <f>VLOOKUP(K2311,size_costs!$D$1:$E$10,2,FALSE)</f>
        <v>140</v>
      </c>
      <c r="M2311">
        <f>VLOOKUP(C2311,age_costs!$A$1:$B$52,2,FALSE)</f>
        <v>300</v>
      </c>
    </row>
    <row r="2312" spans="1:13" x14ac:dyDescent="0.25">
      <c r="A2312" t="s">
        <v>4811</v>
      </c>
      <c r="B2312" t="s">
        <v>4527</v>
      </c>
      <c r="C2312" s="2">
        <f t="shared" si="108"/>
        <v>7</v>
      </c>
      <c r="D2312" t="s">
        <v>19</v>
      </c>
      <c r="E2312" t="s">
        <v>2234</v>
      </c>
      <c r="F2312">
        <v>6.5</v>
      </c>
      <c r="G2312" t="str">
        <f t="shared" si="109"/>
        <v>Medium</v>
      </c>
      <c r="H2312" t="s">
        <v>5</v>
      </c>
      <c r="I2312">
        <f>IFERROR(VLOOKUP(A2312,sponsored_animals!$A$1:$C$2143,1,TRUE),0)</f>
        <v>0</v>
      </c>
      <c r="J2312">
        <f>VLOOKUP(H2312,location_costs!$A$1:$B$6,2,FALSE)</f>
        <v>140</v>
      </c>
      <c r="K2312" t="str">
        <f t="shared" si="110"/>
        <v>Cat_Medium</v>
      </c>
      <c r="L2312">
        <f>VLOOKUP(K2312,size_costs!$D$1:$E$10,2,FALSE)</f>
        <v>120</v>
      </c>
      <c r="M2312">
        <f>VLOOKUP(C2312,age_costs!$A$1:$B$52,2,FALSE)</f>
        <v>100</v>
      </c>
    </row>
    <row r="2313" spans="1:13" x14ac:dyDescent="0.25">
      <c r="A2313" t="s">
        <v>4812</v>
      </c>
      <c r="B2313" t="s">
        <v>3567</v>
      </c>
      <c r="C2313" s="2">
        <f t="shared" si="108"/>
        <v>8</v>
      </c>
      <c r="D2313" t="s">
        <v>19</v>
      </c>
      <c r="E2313" t="s">
        <v>2207</v>
      </c>
      <c r="F2313">
        <v>10</v>
      </c>
      <c r="G2313" t="str">
        <f t="shared" si="109"/>
        <v>Large</v>
      </c>
      <c r="H2313" t="s">
        <v>6</v>
      </c>
      <c r="I2313" t="str">
        <f>IFERROR(VLOOKUP(A2313,sponsored_animals!$A$1:$C$2143,1,TRUE),0)</f>
        <v>178f1189a06b68</v>
      </c>
      <c r="J2313">
        <f>VLOOKUP(H2313,location_costs!$A$1:$B$6,2,FALSE)</f>
        <v>135</v>
      </c>
      <c r="K2313" t="str">
        <f t="shared" si="110"/>
        <v>Cat_Large</v>
      </c>
      <c r="L2313">
        <f>VLOOKUP(K2313,size_costs!$D$1:$E$10,2,FALSE)</f>
        <v>140</v>
      </c>
      <c r="M2313">
        <f>VLOOKUP(C2313,age_costs!$A$1:$B$52,2,FALSE)</f>
        <v>150</v>
      </c>
    </row>
    <row r="2314" spans="1:13" x14ac:dyDescent="0.25">
      <c r="A2314" t="s">
        <v>4814</v>
      </c>
      <c r="B2314" t="s">
        <v>13947</v>
      </c>
      <c r="C2314" s="2">
        <f t="shared" si="108"/>
        <v>5</v>
      </c>
      <c r="D2314" t="s">
        <v>19</v>
      </c>
      <c r="E2314" t="s">
        <v>2234</v>
      </c>
      <c r="F2314">
        <v>9</v>
      </c>
      <c r="G2314" t="str">
        <f t="shared" si="109"/>
        <v>Large</v>
      </c>
      <c r="H2314" t="s">
        <v>3</v>
      </c>
      <c r="I2314" t="str">
        <f>IFERROR(VLOOKUP(A2314,sponsored_animals!$A$1:$C$2143,1,TRUE),0)</f>
        <v>0ea863dbf1123f</v>
      </c>
      <c r="J2314">
        <f>VLOOKUP(H2314,location_costs!$A$1:$B$6,2,FALSE)</f>
        <v>120</v>
      </c>
      <c r="K2314" t="str">
        <f t="shared" si="110"/>
        <v>Cat_Large</v>
      </c>
      <c r="L2314">
        <f>VLOOKUP(K2314,size_costs!$D$1:$E$10,2,FALSE)</f>
        <v>140</v>
      </c>
      <c r="M2314">
        <f>VLOOKUP(C2314,age_costs!$A$1:$B$52,2,FALSE)</f>
        <v>100</v>
      </c>
    </row>
    <row r="2315" spans="1:13" x14ac:dyDescent="0.25">
      <c r="A2315" t="s">
        <v>4815</v>
      </c>
      <c r="B2315" t="s">
        <v>14670</v>
      </c>
      <c r="C2315" s="2">
        <f t="shared" si="108"/>
        <v>5</v>
      </c>
      <c r="D2315" t="s">
        <v>19</v>
      </c>
      <c r="E2315" t="s">
        <v>2198</v>
      </c>
      <c r="F2315">
        <v>8</v>
      </c>
      <c r="G2315" t="str">
        <f t="shared" si="109"/>
        <v>Large</v>
      </c>
      <c r="H2315" t="s">
        <v>3</v>
      </c>
      <c r="I2315" t="str">
        <f>IFERROR(VLOOKUP(A2315,sponsored_animals!$A$1:$C$2143,1,TRUE),0)</f>
        <v>7c0c3e04e6a4d4</v>
      </c>
      <c r="J2315">
        <f>VLOOKUP(H2315,location_costs!$A$1:$B$6,2,FALSE)</f>
        <v>120</v>
      </c>
      <c r="K2315" t="str">
        <f t="shared" si="110"/>
        <v>Cat_Large</v>
      </c>
      <c r="L2315">
        <f>VLOOKUP(K2315,size_costs!$D$1:$E$10,2,FALSE)</f>
        <v>140</v>
      </c>
      <c r="M2315">
        <f>VLOOKUP(C2315,age_costs!$A$1:$B$52,2,FALSE)</f>
        <v>100</v>
      </c>
    </row>
    <row r="2316" spans="1:13" x14ac:dyDescent="0.25">
      <c r="A2316" t="s">
        <v>4816</v>
      </c>
      <c r="B2316" t="s">
        <v>10419</v>
      </c>
      <c r="C2316" s="2">
        <f t="shared" si="108"/>
        <v>5</v>
      </c>
      <c r="D2316" t="s">
        <v>12</v>
      </c>
      <c r="E2316" t="s">
        <v>2302</v>
      </c>
      <c r="F2316">
        <v>19</v>
      </c>
      <c r="G2316" t="str">
        <f t="shared" si="109"/>
        <v>Medium</v>
      </c>
      <c r="H2316" t="s">
        <v>4</v>
      </c>
      <c r="I2316" t="str">
        <f>IFERROR(VLOOKUP(A2316,sponsored_animals!$A$1:$C$2143,1,TRUE),0)</f>
        <v>b14069999a0ee6</v>
      </c>
      <c r="J2316">
        <f>VLOOKUP(H2316,location_costs!$A$1:$B$6,2,FALSE)</f>
        <v>110</v>
      </c>
      <c r="K2316" t="str">
        <f t="shared" si="110"/>
        <v>Dog_Medium</v>
      </c>
      <c r="L2316">
        <f>VLOOKUP(K2316,size_costs!$D$1:$E$10,2,FALSE)</f>
        <v>150</v>
      </c>
      <c r="M2316">
        <f>VLOOKUP(C2316,age_costs!$A$1:$B$52,2,FALSE)</f>
        <v>100</v>
      </c>
    </row>
    <row r="2317" spans="1:13" x14ac:dyDescent="0.25">
      <c r="A2317" t="s">
        <v>4818</v>
      </c>
      <c r="B2317" t="s">
        <v>14185</v>
      </c>
      <c r="C2317" s="2">
        <f t="shared" si="108"/>
        <v>6</v>
      </c>
      <c r="D2317" t="s">
        <v>12</v>
      </c>
      <c r="E2317" t="s">
        <v>2302</v>
      </c>
      <c r="F2317">
        <v>28</v>
      </c>
      <c r="G2317" t="str">
        <f t="shared" si="109"/>
        <v>Medium</v>
      </c>
      <c r="H2317" t="s">
        <v>6</v>
      </c>
      <c r="I2317" t="str">
        <f>IFERROR(VLOOKUP(A2317,sponsored_animals!$A$1:$C$2143,1,TRUE),0)</f>
        <v>7c0c3e04e6a4d4</v>
      </c>
      <c r="J2317">
        <f>VLOOKUP(H2317,location_costs!$A$1:$B$6,2,FALSE)</f>
        <v>135</v>
      </c>
      <c r="K2317" t="str">
        <f t="shared" si="110"/>
        <v>Dog_Medium</v>
      </c>
      <c r="L2317">
        <f>VLOOKUP(K2317,size_costs!$D$1:$E$10,2,FALSE)</f>
        <v>150</v>
      </c>
      <c r="M2317">
        <f>VLOOKUP(C2317,age_costs!$A$1:$B$52,2,FALSE)</f>
        <v>100</v>
      </c>
    </row>
    <row r="2318" spans="1:13" x14ac:dyDescent="0.25">
      <c r="A2318" t="s">
        <v>432</v>
      </c>
      <c r="B2318" t="s">
        <v>14671</v>
      </c>
      <c r="C2318" s="2">
        <f t="shared" si="108"/>
        <v>4</v>
      </c>
      <c r="D2318" t="s">
        <v>19</v>
      </c>
      <c r="E2318" t="s">
        <v>2299</v>
      </c>
      <c r="F2318">
        <v>3</v>
      </c>
      <c r="G2318" t="str">
        <f t="shared" si="109"/>
        <v>Small</v>
      </c>
      <c r="H2318" t="s">
        <v>5</v>
      </c>
      <c r="I2318" t="str">
        <f>IFERROR(VLOOKUP(A2318,sponsored_animals!$A$1:$C$2143,1,TRUE),0)</f>
        <v>b14069999a0ee6</v>
      </c>
      <c r="J2318">
        <f>VLOOKUP(H2318,location_costs!$A$1:$B$6,2,FALSE)</f>
        <v>140</v>
      </c>
      <c r="K2318" t="str">
        <f t="shared" si="110"/>
        <v>Cat_Small</v>
      </c>
      <c r="L2318">
        <f>VLOOKUP(K2318,size_costs!$D$1:$E$10,2,FALSE)</f>
        <v>100</v>
      </c>
      <c r="M2318">
        <f>VLOOKUP(C2318,age_costs!$A$1:$B$52,2,FALSE)</f>
        <v>0</v>
      </c>
    </row>
    <row r="2319" spans="1:13" x14ac:dyDescent="0.25">
      <c r="A2319" t="s">
        <v>4819</v>
      </c>
      <c r="B2319" t="s">
        <v>14672</v>
      </c>
      <c r="C2319" s="2">
        <f t="shared" si="108"/>
        <v>10</v>
      </c>
      <c r="D2319" t="s">
        <v>12</v>
      </c>
      <c r="E2319" t="s">
        <v>2325</v>
      </c>
      <c r="F2319">
        <v>45</v>
      </c>
      <c r="G2319" t="str">
        <f t="shared" si="109"/>
        <v>Large</v>
      </c>
      <c r="H2319" t="s">
        <v>3</v>
      </c>
      <c r="I2319" t="str">
        <f>IFERROR(VLOOKUP(A2319,sponsored_animals!$A$1:$C$2143,1,TRUE),0)</f>
        <v>0ea863dbf1123f</v>
      </c>
      <c r="J2319">
        <f>VLOOKUP(H2319,location_costs!$A$1:$B$6,2,FALSE)</f>
        <v>120</v>
      </c>
      <c r="K2319" t="str">
        <f t="shared" si="110"/>
        <v>Dog_Large</v>
      </c>
      <c r="L2319">
        <f>VLOOKUP(K2319,size_costs!$D$1:$E$10,2,FALSE)</f>
        <v>175</v>
      </c>
      <c r="M2319">
        <f>VLOOKUP(C2319,age_costs!$A$1:$B$52,2,FALSE)</f>
        <v>150</v>
      </c>
    </row>
    <row r="2320" spans="1:13" x14ac:dyDescent="0.25">
      <c r="A2320" t="s">
        <v>616</v>
      </c>
      <c r="B2320" t="s">
        <v>13897</v>
      </c>
      <c r="C2320" s="2">
        <f t="shared" si="108"/>
        <v>5</v>
      </c>
      <c r="D2320" t="s">
        <v>19</v>
      </c>
      <c r="E2320" t="s">
        <v>2350</v>
      </c>
      <c r="F2320">
        <v>8</v>
      </c>
      <c r="G2320" t="str">
        <f t="shared" si="109"/>
        <v>Large</v>
      </c>
      <c r="H2320" t="s">
        <v>4</v>
      </c>
      <c r="I2320" t="str">
        <f>IFERROR(VLOOKUP(A2320,sponsored_animals!$A$1:$C$2143,1,TRUE),0)</f>
        <v>b14069999a0ee6</v>
      </c>
      <c r="J2320">
        <f>VLOOKUP(H2320,location_costs!$A$1:$B$6,2,FALSE)</f>
        <v>110</v>
      </c>
      <c r="K2320" t="str">
        <f t="shared" si="110"/>
        <v>Cat_Large</v>
      </c>
      <c r="L2320">
        <f>VLOOKUP(K2320,size_costs!$D$1:$E$10,2,FALSE)</f>
        <v>140</v>
      </c>
      <c r="M2320">
        <f>VLOOKUP(C2320,age_costs!$A$1:$B$52,2,FALSE)</f>
        <v>100</v>
      </c>
    </row>
    <row r="2321" spans="1:13" x14ac:dyDescent="0.25">
      <c r="A2321" t="s">
        <v>977</v>
      </c>
      <c r="B2321" t="s">
        <v>14673</v>
      </c>
      <c r="C2321" s="2">
        <f t="shared" si="108"/>
        <v>17</v>
      </c>
      <c r="D2321" t="s">
        <v>12</v>
      </c>
      <c r="E2321" t="s">
        <v>2191</v>
      </c>
      <c r="F2321">
        <v>13</v>
      </c>
      <c r="G2321" t="str">
        <f t="shared" si="109"/>
        <v>Medium</v>
      </c>
      <c r="H2321" t="s">
        <v>6</v>
      </c>
      <c r="I2321" t="str">
        <f>IFERROR(VLOOKUP(A2321,sponsored_animals!$A$1:$C$2143,1,TRUE),0)</f>
        <v>0ea863dbf1123f</v>
      </c>
      <c r="J2321">
        <f>VLOOKUP(H2321,location_costs!$A$1:$B$6,2,FALSE)</f>
        <v>135</v>
      </c>
      <c r="K2321" t="str">
        <f t="shared" si="110"/>
        <v>Dog_Medium</v>
      </c>
      <c r="L2321">
        <f>VLOOKUP(K2321,size_costs!$D$1:$E$10,2,FALSE)</f>
        <v>150</v>
      </c>
      <c r="M2321">
        <f>VLOOKUP(C2321,age_costs!$A$1:$B$52,2,FALSE)</f>
        <v>300</v>
      </c>
    </row>
    <row r="2322" spans="1:13" x14ac:dyDescent="0.25">
      <c r="A2322" t="s">
        <v>4820</v>
      </c>
      <c r="B2322" t="s">
        <v>14674</v>
      </c>
      <c r="C2322" s="2">
        <f t="shared" si="108"/>
        <v>12</v>
      </c>
      <c r="D2322" t="s">
        <v>12</v>
      </c>
      <c r="E2322" t="s">
        <v>2241</v>
      </c>
      <c r="F2322">
        <v>13</v>
      </c>
      <c r="G2322" t="str">
        <f t="shared" si="109"/>
        <v>Medium</v>
      </c>
      <c r="H2322" t="s">
        <v>4</v>
      </c>
      <c r="I2322" t="str">
        <f>IFERROR(VLOOKUP(A2322,sponsored_animals!$A$1:$C$2143,1,TRUE),0)</f>
        <v>7c0c3e04e6a4d4</v>
      </c>
      <c r="J2322">
        <f>VLOOKUP(H2322,location_costs!$A$1:$B$6,2,FALSE)</f>
        <v>110</v>
      </c>
      <c r="K2322" t="str">
        <f t="shared" si="110"/>
        <v>Dog_Medium</v>
      </c>
      <c r="L2322">
        <f>VLOOKUP(K2322,size_costs!$D$1:$E$10,2,FALSE)</f>
        <v>150</v>
      </c>
      <c r="M2322">
        <f>VLOOKUP(C2322,age_costs!$A$1:$B$52,2,FALSE)</f>
        <v>150</v>
      </c>
    </row>
    <row r="2323" spans="1:13" x14ac:dyDescent="0.25">
      <c r="A2323" t="s">
        <v>4821</v>
      </c>
      <c r="B2323" t="s">
        <v>13804</v>
      </c>
      <c r="C2323" s="2">
        <f t="shared" si="108"/>
        <v>11</v>
      </c>
      <c r="D2323" t="s">
        <v>19</v>
      </c>
      <c r="E2323" t="s">
        <v>2207</v>
      </c>
      <c r="F2323">
        <v>10</v>
      </c>
      <c r="G2323" t="str">
        <f t="shared" si="109"/>
        <v>Large</v>
      </c>
      <c r="H2323" t="s">
        <v>3</v>
      </c>
      <c r="I2323" t="str">
        <f>IFERROR(VLOOKUP(A2323,sponsored_animals!$A$1:$C$2143,1,TRUE),0)</f>
        <v>178f1189a06b68</v>
      </c>
      <c r="J2323">
        <f>VLOOKUP(H2323,location_costs!$A$1:$B$6,2,FALSE)</f>
        <v>120</v>
      </c>
      <c r="K2323" t="str">
        <f t="shared" si="110"/>
        <v>Cat_Large</v>
      </c>
      <c r="L2323">
        <f>VLOOKUP(K2323,size_costs!$D$1:$E$10,2,FALSE)</f>
        <v>140</v>
      </c>
      <c r="M2323">
        <f>VLOOKUP(C2323,age_costs!$A$1:$B$52,2,FALSE)</f>
        <v>150</v>
      </c>
    </row>
    <row r="2324" spans="1:13" x14ac:dyDescent="0.25">
      <c r="A2324" t="s">
        <v>4822</v>
      </c>
      <c r="B2324" t="s">
        <v>9456</v>
      </c>
      <c r="C2324" s="2">
        <f t="shared" si="108"/>
        <v>11</v>
      </c>
      <c r="D2324" t="s">
        <v>12</v>
      </c>
      <c r="E2324" t="s">
        <v>2202</v>
      </c>
      <c r="F2324">
        <v>11.5</v>
      </c>
      <c r="G2324" t="str">
        <f t="shared" si="109"/>
        <v>Medium</v>
      </c>
      <c r="H2324" t="s">
        <v>4</v>
      </c>
      <c r="I2324" t="str">
        <f>IFERROR(VLOOKUP(A2324,sponsored_animals!$A$1:$C$2143,1,TRUE),0)</f>
        <v>b14069999a0ee6</v>
      </c>
      <c r="J2324">
        <f>VLOOKUP(H2324,location_costs!$A$1:$B$6,2,FALSE)</f>
        <v>110</v>
      </c>
      <c r="K2324" t="str">
        <f t="shared" si="110"/>
        <v>Dog_Medium</v>
      </c>
      <c r="L2324">
        <f>VLOOKUP(K2324,size_costs!$D$1:$E$10,2,FALSE)</f>
        <v>150</v>
      </c>
      <c r="M2324">
        <f>VLOOKUP(C2324,age_costs!$A$1:$B$52,2,FALSE)</f>
        <v>150</v>
      </c>
    </row>
    <row r="2325" spans="1:13" x14ac:dyDescent="0.25">
      <c r="A2325" t="s">
        <v>4824</v>
      </c>
      <c r="B2325" t="s">
        <v>4092</v>
      </c>
      <c r="C2325" s="2">
        <f t="shared" si="108"/>
        <v>7</v>
      </c>
      <c r="D2325" t="s">
        <v>19</v>
      </c>
      <c r="E2325" t="s">
        <v>2182</v>
      </c>
      <c r="F2325">
        <v>2</v>
      </c>
      <c r="G2325" t="str">
        <f t="shared" si="109"/>
        <v>Small</v>
      </c>
      <c r="H2325" t="s">
        <v>5</v>
      </c>
      <c r="I2325" t="str">
        <f>IFERROR(VLOOKUP(A2325,sponsored_animals!$A$1:$C$2143,1,TRUE),0)</f>
        <v>7c0c3e04e6a4d4</v>
      </c>
      <c r="J2325">
        <f>VLOOKUP(H2325,location_costs!$A$1:$B$6,2,FALSE)</f>
        <v>140</v>
      </c>
      <c r="K2325" t="str">
        <f t="shared" si="110"/>
        <v>Cat_Small</v>
      </c>
      <c r="L2325">
        <f>VLOOKUP(K2325,size_costs!$D$1:$E$10,2,FALSE)</f>
        <v>100</v>
      </c>
      <c r="M2325">
        <f>VLOOKUP(C2325,age_costs!$A$1:$B$52,2,FALSE)</f>
        <v>100</v>
      </c>
    </row>
    <row r="2326" spans="1:13" x14ac:dyDescent="0.25">
      <c r="A2326" t="s">
        <v>4826</v>
      </c>
      <c r="B2326" t="s">
        <v>6008</v>
      </c>
      <c r="C2326" s="2">
        <f t="shared" si="108"/>
        <v>9</v>
      </c>
      <c r="D2326" t="s">
        <v>12</v>
      </c>
      <c r="E2326" t="s">
        <v>2207</v>
      </c>
      <c r="F2326">
        <v>11.5</v>
      </c>
      <c r="G2326" t="str">
        <f t="shared" si="109"/>
        <v>Medium</v>
      </c>
      <c r="H2326" t="s">
        <v>7</v>
      </c>
      <c r="I2326" t="str">
        <f>IFERROR(VLOOKUP(A2326,sponsored_animals!$A$1:$C$2143,1,TRUE),0)</f>
        <v>b14069999a0ee6</v>
      </c>
      <c r="J2326">
        <f>VLOOKUP(H2326,location_costs!$A$1:$B$6,2,FALSE)</f>
        <v>100</v>
      </c>
      <c r="K2326" t="str">
        <f t="shared" si="110"/>
        <v>Dog_Medium</v>
      </c>
      <c r="L2326">
        <f>VLOOKUP(K2326,size_costs!$D$1:$E$10,2,FALSE)</f>
        <v>150</v>
      </c>
      <c r="M2326">
        <f>VLOOKUP(C2326,age_costs!$A$1:$B$52,2,FALSE)</f>
        <v>150</v>
      </c>
    </row>
    <row r="2327" spans="1:13" x14ac:dyDescent="0.25">
      <c r="A2327" t="s">
        <v>962</v>
      </c>
      <c r="B2327" t="s">
        <v>14675</v>
      </c>
      <c r="C2327" s="2">
        <f t="shared" si="108"/>
        <v>15</v>
      </c>
      <c r="D2327" t="s">
        <v>12</v>
      </c>
      <c r="E2327" t="s">
        <v>2223</v>
      </c>
      <c r="F2327">
        <v>40</v>
      </c>
      <c r="G2327" t="str">
        <f t="shared" si="109"/>
        <v>Large</v>
      </c>
      <c r="H2327" t="s">
        <v>5</v>
      </c>
      <c r="I2327" t="str">
        <f>IFERROR(VLOOKUP(A2327,sponsored_animals!$A$1:$C$2143,1,TRUE),0)</f>
        <v>36806649e5722d</v>
      </c>
      <c r="J2327">
        <f>VLOOKUP(H2327,location_costs!$A$1:$B$6,2,FALSE)</f>
        <v>140</v>
      </c>
      <c r="K2327" t="str">
        <f t="shared" si="110"/>
        <v>Dog_Large</v>
      </c>
      <c r="L2327">
        <f>VLOOKUP(K2327,size_costs!$D$1:$E$10,2,FALSE)</f>
        <v>175</v>
      </c>
      <c r="M2327">
        <f>VLOOKUP(C2327,age_costs!$A$1:$B$52,2,FALSE)</f>
        <v>200</v>
      </c>
    </row>
    <row r="2328" spans="1:13" x14ac:dyDescent="0.25">
      <c r="A2328" t="s">
        <v>4827</v>
      </c>
      <c r="B2328" t="s">
        <v>7772</v>
      </c>
      <c r="C2328" s="2">
        <f t="shared" si="108"/>
        <v>6</v>
      </c>
      <c r="D2328" t="s">
        <v>12</v>
      </c>
      <c r="E2328" t="s">
        <v>2255</v>
      </c>
      <c r="F2328">
        <v>37</v>
      </c>
      <c r="G2328" t="str">
        <f t="shared" si="109"/>
        <v>Large</v>
      </c>
      <c r="H2328" t="s">
        <v>4</v>
      </c>
      <c r="I2328" t="str">
        <f>IFERROR(VLOOKUP(A2328,sponsored_animals!$A$1:$C$2143,1,TRUE),0)</f>
        <v>f3de00c24336c4</v>
      </c>
      <c r="J2328">
        <f>VLOOKUP(H2328,location_costs!$A$1:$B$6,2,FALSE)</f>
        <v>110</v>
      </c>
      <c r="K2328" t="str">
        <f t="shared" si="110"/>
        <v>Dog_Large</v>
      </c>
      <c r="L2328">
        <f>VLOOKUP(K2328,size_costs!$D$1:$E$10,2,FALSE)</f>
        <v>175</v>
      </c>
      <c r="M2328">
        <f>VLOOKUP(C2328,age_costs!$A$1:$B$52,2,FALSE)</f>
        <v>100</v>
      </c>
    </row>
    <row r="2329" spans="1:13" x14ac:dyDescent="0.25">
      <c r="A2329" t="s">
        <v>4829</v>
      </c>
      <c r="B2329" t="s">
        <v>14676</v>
      </c>
      <c r="C2329" s="2">
        <f t="shared" si="108"/>
        <v>6</v>
      </c>
      <c r="D2329" t="s">
        <v>12</v>
      </c>
      <c r="E2329" t="s">
        <v>2180</v>
      </c>
      <c r="F2329">
        <v>38</v>
      </c>
      <c r="G2329" t="str">
        <f t="shared" si="109"/>
        <v>Large</v>
      </c>
      <c r="H2329" t="s">
        <v>3</v>
      </c>
      <c r="I2329" t="str">
        <f>IFERROR(VLOOKUP(A2329,sponsored_animals!$A$1:$C$2143,1,TRUE),0)</f>
        <v>b14069999a0ee6</v>
      </c>
      <c r="J2329">
        <f>VLOOKUP(H2329,location_costs!$A$1:$B$6,2,FALSE)</f>
        <v>120</v>
      </c>
      <c r="K2329" t="str">
        <f t="shared" si="110"/>
        <v>Dog_Large</v>
      </c>
      <c r="L2329">
        <f>VLOOKUP(K2329,size_costs!$D$1:$E$10,2,FALSE)</f>
        <v>175</v>
      </c>
      <c r="M2329">
        <f>VLOOKUP(C2329,age_costs!$A$1:$B$52,2,FALSE)</f>
        <v>100</v>
      </c>
    </row>
    <row r="2330" spans="1:13" x14ac:dyDescent="0.25">
      <c r="A2330" t="s">
        <v>1472</v>
      </c>
      <c r="B2330" t="s">
        <v>14677</v>
      </c>
      <c r="C2330" s="2">
        <f t="shared" si="108"/>
        <v>3</v>
      </c>
      <c r="D2330" t="s">
        <v>19</v>
      </c>
      <c r="E2330" t="s">
        <v>2210</v>
      </c>
      <c r="F2330">
        <v>10</v>
      </c>
      <c r="G2330" t="str">
        <f t="shared" si="109"/>
        <v>Large</v>
      </c>
      <c r="H2330" t="s">
        <v>5</v>
      </c>
      <c r="I2330">
        <f>IFERROR(VLOOKUP(A2330,sponsored_animals!$A$1:$C$2143,1,TRUE),0)</f>
        <v>0</v>
      </c>
      <c r="J2330">
        <f>VLOOKUP(H2330,location_costs!$A$1:$B$6,2,FALSE)</f>
        <v>140</v>
      </c>
      <c r="K2330" t="str">
        <f t="shared" si="110"/>
        <v>Cat_Large</v>
      </c>
      <c r="L2330">
        <f>VLOOKUP(K2330,size_costs!$D$1:$E$10,2,FALSE)</f>
        <v>140</v>
      </c>
      <c r="M2330">
        <f>VLOOKUP(C2330,age_costs!$A$1:$B$52,2,FALSE)</f>
        <v>0</v>
      </c>
    </row>
    <row r="2331" spans="1:13" x14ac:dyDescent="0.25">
      <c r="A2331" t="s">
        <v>4830</v>
      </c>
      <c r="B2331" t="s">
        <v>3196</v>
      </c>
      <c r="C2331" s="2">
        <f t="shared" si="108"/>
        <v>2</v>
      </c>
      <c r="D2331" t="s">
        <v>12</v>
      </c>
      <c r="E2331" t="s">
        <v>2190</v>
      </c>
      <c r="F2331">
        <v>42</v>
      </c>
      <c r="G2331" t="str">
        <f t="shared" si="109"/>
        <v>Large</v>
      </c>
      <c r="H2331" t="s">
        <v>5</v>
      </c>
      <c r="I2331">
        <f>IFERROR(VLOOKUP(A2331,sponsored_animals!$A$1:$C$2143,1,TRUE),0)</f>
        <v>0</v>
      </c>
      <c r="J2331">
        <f>VLOOKUP(H2331,location_costs!$A$1:$B$6,2,FALSE)</f>
        <v>140</v>
      </c>
      <c r="K2331" t="str">
        <f t="shared" si="110"/>
        <v>Dog_Large</v>
      </c>
      <c r="L2331">
        <f>VLOOKUP(K2331,size_costs!$D$1:$E$10,2,FALSE)</f>
        <v>175</v>
      </c>
      <c r="M2331">
        <f>VLOOKUP(C2331,age_costs!$A$1:$B$52,2,FALSE)</f>
        <v>0</v>
      </c>
    </row>
    <row r="2332" spans="1:13" x14ac:dyDescent="0.25">
      <c r="A2332" t="s">
        <v>4832</v>
      </c>
      <c r="B2332" t="s">
        <v>14678</v>
      </c>
      <c r="C2332" s="2">
        <f t="shared" si="108"/>
        <v>10</v>
      </c>
      <c r="D2332" t="s">
        <v>12</v>
      </c>
      <c r="E2332" t="s">
        <v>2533</v>
      </c>
      <c r="F2332">
        <v>22</v>
      </c>
      <c r="G2332" t="str">
        <f t="shared" si="109"/>
        <v>Medium</v>
      </c>
      <c r="H2332" t="s">
        <v>4</v>
      </c>
      <c r="I2332" t="str">
        <f>IFERROR(VLOOKUP(A2332,sponsored_animals!$A$1:$C$2143,1,TRUE),0)</f>
        <v>74228ffdfe76aa</v>
      </c>
      <c r="J2332">
        <f>VLOOKUP(H2332,location_costs!$A$1:$B$6,2,FALSE)</f>
        <v>110</v>
      </c>
      <c r="K2332" t="str">
        <f t="shared" si="110"/>
        <v>Dog_Medium</v>
      </c>
      <c r="L2332">
        <f>VLOOKUP(K2332,size_costs!$D$1:$E$10,2,FALSE)</f>
        <v>150</v>
      </c>
      <c r="M2332">
        <f>VLOOKUP(C2332,age_costs!$A$1:$B$52,2,FALSE)</f>
        <v>150</v>
      </c>
    </row>
    <row r="2333" spans="1:13" x14ac:dyDescent="0.25">
      <c r="A2333" t="s">
        <v>4833</v>
      </c>
      <c r="B2333" t="s">
        <v>14679</v>
      </c>
      <c r="C2333" s="2">
        <f t="shared" si="108"/>
        <v>20</v>
      </c>
      <c r="D2333" t="s">
        <v>12</v>
      </c>
      <c r="E2333" t="s">
        <v>2202</v>
      </c>
      <c r="F2333">
        <v>18</v>
      </c>
      <c r="G2333" t="str">
        <f t="shared" si="109"/>
        <v>Medium</v>
      </c>
      <c r="H2333" t="s">
        <v>5</v>
      </c>
      <c r="I2333" t="str">
        <f>IFERROR(VLOOKUP(A2333,sponsored_animals!$A$1:$C$2143,1,TRUE),0)</f>
        <v>178f1189a06b68</v>
      </c>
      <c r="J2333">
        <f>VLOOKUP(H2333,location_costs!$A$1:$B$6,2,FALSE)</f>
        <v>140</v>
      </c>
      <c r="K2333" t="str">
        <f t="shared" si="110"/>
        <v>Dog_Medium</v>
      </c>
      <c r="L2333">
        <f>VLOOKUP(K2333,size_costs!$D$1:$E$10,2,FALSE)</f>
        <v>150</v>
      </c>
      <c r="M2333">
        <f>VLOOKUP(C2333,age_costs!$A$1:$B$52,2,FALSE)</f>
        <v>300</v>
      </c>
    </row>
    <row r="2334" spans="1:13" x14ac:dyDescent="0.25">
      <c r="A2334" t="s">
        <v>4834</v>
      </c>
      <c r="B2334" t="s">
        <v>14680</v>
      </c>
      <c r="C2334" s="2">
        <f t="shared" si="108"/>
        <v>7</v>
      </c>
      <c r="D2334" t="s">
        <v>12</v>
      </c>
      <c r="E2334" t="s">
        <v>2511</v>
      </c>
      <c r="F2334">
        <v>41</v>
      </c>
      <c r="G2334" t="str">
        <f t="shared" si="109"/>
        <v>Large</v>
      </c>
      <c r="H2334" t="s">
        <v>5</v>
      </c>
      <c r="I2334" t="str">
        <f>IFERROR(VLOOKUP(A2334,sponsored_animals!$A$1:$C$2143,1,TRUE),0)</f>
        <v>178f1189a06b68</v>
      </c>
      <c r="J2334">
        <f>VLOOKUP(H2334,location_costs!$A$1:$B$6,2,FALSE)</f>
        <v>140</v>
      </c>
      <c r="K2334" t="str">
        <f t="shared" si="110"/>
        <v>Dog_Large</v>
      </c>
      <c r="L2334">
        <f>VLOOKUP(K2334,size_costs!$D$1:$E$10,2,FALSE)</f>
        <v>175</v>
      </c>
      <c r="M2334">
        <f>VLOOKUP(C2334,age_costs!$A$1:$B$52,2,FALSE)</f>
        <v>100</v>
      </c>
    </row>
    <row r="2335" spans="1:13" x14ac:dyDescent="0.25">
      <c r="A2335" t="s">
        <v>411</v>
      </c>
      <c r="B2335" t="s">
        <v>13692</v>
      </c>
      <c r="C2335" s="2">
        <f t="shared" si="108"/>
        <v>4</v>
      </c>
      <c r="D2335" t="s">
        <v>12</v>
      </c>
      <c r="E2335" t="s">
        <v>2302</v>
      </c>
      <c r="F2335">
        <v>36</v>
      </c>
      <c r="G2335" t="str">
        <f t="shared" si="109"/>
        <v>Large</v>
      </c>
      <c r="H2335" t="s">
        <v>6</v>
      </c>
      <c r="I2335" t="str">
        <f>IFERROR(VLOOKUP(A2335,sponsored_animals!$A$1:$C$2143,1,TRUE),0)</f>
        <v>b14069999a0ee6</v>
      </c>
      <c r="J2335">
        <f>VLOOKUP(H2335,location_costs!$A$1:$B$6,2,FALSE)</f>
        <v>135</v>
      </c>
      <c r="K2335" t="str">
        <f t="shared" si="110"/>
        <v>Dog_Large</v>
      </c>
      <c r="L2335">
        <f>VLOOKUP(K2335,size_costs!$D$1:$E$10,2,FALSE)</f>
        <v>175</v>
      </c>
      <c r="M2335">
        <f>VLOOKUP(C2335,age_costs!$A$1:$B$52,2,FALSE)</f>
        <v>0</v>
      </c>
    </row>
    <row r="2336" spans="1:13" x14ac:dyDescent="0.25">
      <c r="A2336" t="s">
        <v>4835</v>
      </c>
      <c r="B2336" t="s">
        <v>14681</v>
      </c>
      <c r="C2336" s="2">
        <f t="shared" si="108"/>
        <v>3</v>
      </c>
      <c r="D2336" t="s">
        <v>12</v>
      </c>
      <c r="E2336" t="s">
        <v>2194</v>
      </c>
      <c r="F2336">
        <v>20</v>
      </c>
      <c r="G2336" t="str">
        <f t="shared" si="109"/>
        <v>Medium</v>
      </c>
      <c r="H2336" t="s">
        <v>3</v>
      </c>
      <c r="I2336" t="str">
        <f>IFERROR(VLOOKUP(A2336,sponsored_animals!$A$1:$C$2143,1,TRUE),0)</f>
        <v>178f1189a06b68</v>
      </c>
      <c r="J2336">
        <f>VLOOKUP(H2336,location_costs!$A$1:$B$6,2,FALSE)</f>
        <v>120</v>
      </c>
      <c r="K2336" t="str">
        <f t="shared" si="110"/>
        <v>Dog_Medium</v>
      </c>
      <c r="L2336">
        <f>VLOOKUP(K2336,size_costs!$D$1:$E$10,2,FALSE)</f>
        <v>150</v>
      </c>
      <c r="M2336">
        <f>VLOOKUP(C2336,age_costs!$A$1:$B$52,2,FALSE)</f>
        <v>0</v>
      </c>
    </row>
    <row r="2337" spans="1:13" x14ac:dyDescent="0.25">
      <c r="A2337" t="s">
        <v>4836</v>
      </c>
      <c r="B2337" t="s">
        <v>14682</v>
      </c>
      <c r="C2337" s="2">
        <f t="shared" si="108"/>
        <v>7</v>
      </c>
      <c r="D2337" t="s">
        <v>12</v>
      </c>
      <c r="E2337" t="s">
        <v>2280</v>
      </c>
      <c r="F2337">
        <v>44</v>
      </c>
      <c r="G2337" t="str">
        <f t="shared" si="109"/>
        <v>Large</v>
      </c>
      <c r="H2337" t="s">
        <v>4</v>
      </c>
      <c r="I2337">
        <f>IFERROR(VLOOKUP(A2337,sponsored_animals!$A$1:$C$2143,1,TRUE),0)</f>
        <v>0</v>
      </c>
      <c r="J2337">
        <f>VLOOKUP(H2337,location_costs!$A$1:$B$6,2,FALSE)</f>
        <v>110</v>
      </c>
      <c r="K2337" t="str">
        <f t="shared" si="110"/>
        <v>Dog_Large</v>
      </c>
      <c r="L2337">
        <f>VLOOKUP(K2337,size_costs!$D$1:$E$10,2,FALSE)</f>
        <v>175</v>
      </c>
      <c r="M2337">
        <f>VLOOKUP(C2337,age_costs!$A$1:$B$52,2,FALSE)</f>
        <v>100</v>
      </c>
    </row>
    <row r="2338" spans="1:13" x14ac:dyDescent="0.25">
      <c r="A2338" t="s">
        <v>4837</v>
      </c>
      <c r="B2338" t="s">
        <v>7150</v>
      </c>
      <c r="C2338" s="2">
        <f t="shared" si="108"/>
        <v>3</v>
      </c>
      <c r="D2338" t="s">
        <v>19</v>
      </c>
      <c r="E2338" t="s">
        <v>2198</v>
      </c>
      <c r="F2338">
        <v>6</v>
      </c>
      <c r="G2338" t="str">
        <f t="shared" si="109"/>
        <v>Medium</v>
      </c>
      <c r="H2338" t="s">
        <v>6</v>
      </c>
      <c r="I2338" t="str">
        <f>IFERROR(VLOOKUP(A2338,sponsored_animals!$A$1:$C$2143,1,TRUE),0)</f>
        <v>b14069999a0ee6</v>
      </c>
      <c r="J2338">
        <f>VLOOKUP(H2338,location_costs!$A$1:$B$6,2,FALSE)</f>
        <v>135</v>
      </c>
      <c r="K2338" t="str">
        <f t="shared" si="110"/>
        <v>Cat_Medium</v>
      </c>
      <c r="L2338">
        <f>VLOOKUP(K2338,size_costs!$D$1:$E$10,2,FALSE)</f>
        <v>120</v>
      </c>
      <c r="M2338">
        <f>VLOOKUP(C2338,age_costs!$A$1:$B$52,2,FALSE)</f>
        <v>0</v>
      </c>
    </row>
    <row r="2339" spans="1:13" x14ac:dyDescent="0.25">
      <c r="A2339" t="s">
        <v>1487</v>
      </c>
      <c r="B2339" t="s">
        <v>14397</v>
      </c>
      <c r="C2339" s="2">
        <f t="shared" si="108"/>
        <v>8</v>
      </c>
      <c r="D2339" t="s">
        <v>12</v>
      </c>
      <c r="E2339" t="s">
        <v>2752</v>
      </c>
      <c r="F2339">
        <v>47</v>
      </c>
      <c r="G2339" t="str">
        <f t="shared" si="109"/>
        <v>Large</v>
      </c>
      <c r="H2339" t="s">
        <v>5</v>
      </c>
      <c r="I2339">
        <f>IFERROR(VLOOKUP(A2339,sponsored_animals!$A$1:$C$2143,1,TRUE),0)</f>
        <v>0</v>
      </c>
      <c r="J2339">
        <f>VLOOKUP(H2339,location_costs!$A$1:$B$6,2,FALSE)</f>
        <v>140</v>
      </c>
      <c r="K2339" t="str">
        <f t="shared" si="110"/>
        <v>Dog_Large</v>
      </c>
      <c r="L2339">
        <f>VLOOKUP(K2339,size_costs!$D$1:$E$10,2,FALSE)</f>
        <v>175</v>
      </c>
      <c r="M2339">
        <f>VLOOKUP(C2339,age_costs!$A$1:$B$52,2,FALSE)</f>
        <v>150</v>
      </c>
    </row>
    <row r="2340" spans="1:13" x14ac:dyDescent="0.25">
      <c r="A2340" t="s">
        <v>4839</v>
      </c>
      <c r="B2340" t="s">
        <v>14683</v>
      </c>
      <c r="C2340" s="2">
        <f t="shared" si="108"/>
        <v>8</v>
      </c>
      <c r="D2340" t="s">
        <v>12</v>
      </c>
      <c r="E2340" t="s">
        <v>2280</v>
      </c>
      <c r="F2340">
        <v>26</v>
      </c>
      <c r="G2340" t="str">
        <f t="shared" si="109"/>
        <v>Medium</v>
      </c>
      <c r="H2340" t="s">
        <v>6</v>
      </c>
      <c r="I2340" t="str">
        <f>IFERROR(VLOOKUP(A2340,sponsored_animals!$A$1:$C$2143,1,TRUE),0)</f>
        <v>178f1189a06b68</v>
      </c>
      <c r="J2340">
        <f>VLOOKUP(H2340,location_costs!$A$1:$B$6,2,FALSE)</f>
        <v>135</v>
      </c>
      <c r="K2340" t="str">
        <f t="shared" si="110"/>
        <v>Dog_Medium</v>
      </c>
      <c r="L2340">
        <f>VLOOKUP(K2340,size_costs!$D$1:$E$10,2,FALSE)</f>
        <v>150</v>
      </c>
      <c r="M2340">
        <f>VLOOKUP(C2340,age_costs!$A$1:$B$52,2,FALSE)</f>
        <v>150</v>
      </c>
    </row>
    <row r="2341" spans="1:13" x14ac:dyDescent="0.25">
      <c r="A2341" t="s">
        <v>4840</v>
      </c>
      <c r="B2341" t="s">
        <v>14419</v>
      </c>
      <c r="C2341" s="2">
        <f t="shared" si="108"/>
        <v>3</v>
      </c>
      <c r="D2341" t="s">
        <v>12</v>
      </c>
      <c r="E2341" t="s">
        <v>2241</v>
      </c>
      <c r="F2341">
        <v>17</v>
      </c>
      <c r="G2341" t="str">
        <f t="shared" si="109"/>
        <v>Medium</v>
      </c>
      <c r="H2341" t="s">
        <v>4</v>
      </c>
      <c r="I2341" t="str">
        <f>IFERROR(VLOOKUP(A2341,sponsored_animals!$A$1:$C$2143,1,TRUE),0)</f>
        <v>7c0c3e04e6a4d4</v>
      </c>
      <c r="J2341">
        <f>VLOOKUP(H2341,location_costs!$A$1:$B$6,2,FALSE)</f>
        <v>110</v>
      </c>
      <c r="K2341" t="str">
        <f t="shared" si="110"/>
        <v>Dog_Medium</v>
      </c>
      <c r="L2341">
        <f>VLOOKUP(K2341,size_costs!$D$1:$E$10,2,FALSE)</f>
        <v>150</v>
      </c>
      <c r="M2341">
        <f>VLOOKUP(C2341,age_costs!$A$1:$B$52,2,FALSE)</f>
        <v>0</v>
      </c>
    </row>
    <row r="2342" spans="1:13" x14ac:dyDescent="0.25">
      <c r="A2342" t="s">
        <v>4841</v>
      </c>
      <c r="B2342" t="s">
        <v>4114</v>
      </c>
      <c r="C2342" s="2">
        <f t="shared" si="108"/>
        <v>8</v>
      </c>
      <c r="D2342" t="s">
        <v>19</v>
      </c>
      <c r="E2342" t="s">
        <v>2234</v>
      </c>
      <c r="F2342">
        <v>2</v>
      </c>
      <c r="G2342" t="str">
        <f t="shared" si="109"/>
        <v>Small</v>
      </c>
      <c r="H2342" t="s">
        <v>5</v>
      </c>
      <c r="I2342" t="str">
        <f>IFERROR(VLOOKUP(A2342,sponsored_animals!$A$1:$C$2143,1,TRUE),0)</f>
        <v>178f1189a06b68</v>
      </c>
      <c r="J2342">
        <f>VLOOKUP(H2342,location_costs!$A$1:$B$6,2,FALSE)</f>
        <v>140</v>
      </c>
      <c r="K2342" t="str">
        <f t="shared" si="110"/>
        <v>Cat_Small</v>
      </c>
      <c r="L2342">
        <f>VLOOKUP(K2342,size_costs!$D$1:$E$10,2,FALSE)</f>
        <v>100</v>
      </c>
      <c r="M2342">
        <f>VLOOKUP(C2342,age_costs!$A$1:$B$52,2,FALSE)</f>
        <v>150</v>
      </c>
    </row>
    <row r="2343" spans="1:13" x14ac:dyDescent="0.25">
      <c r="A2343" t="s">
        <v>4842</v>
      </c>
      <c r="B2343" t="s">
        <v>5031</v>
      </c>
      <c r="C2343" s="2">
        <f t="shared" si="108"/>
        <v>10</v>
      </c>
      <c r="D2343" t="s">
        <v>19</v>
      </c>
      <c r="E2343" t="s">
        <v>2182</v>
      </c>
      <c r="F2343">
        <v>8</v>
      </c>
      <c r="G2343" t="str">
        <f t="shared" si="109"/>
        <v>Large</v>
      </c>
      <c r="H2343" t="s">
        <v>5</v>
      </c>
      <c r="I2343" t="str">
        <f>IFERROR(VLOOKUP(A2343,sponsored_animals!$A$1:$C$2143,1,TRUE),0)</f>
        <v>178f1189a06b68</v>
      </c>
      <c r="J2343">
        <f>VLOOKUP(H2343,location_costs!$A$1:$B$6,2,FALSE)</f>
        <v>140</v>
      </c>
      <c r="K2343" t="str">
        <f t="shared" si="110"/>
        <v>Cat_Large</v>
      </c>
      <c r="L2343">
        <f>VLOOKUP(K2343,size_costs!$D$1:$E$10,2,FALSE)</f>
        <v>140</v>
      </c>
      <c r="M2343">
        <f>VLOOKUP(C2343,age_costs!$A$1:$B$52,2,FALSE)</f>
        <v>150</v>
      </c>
    </row>
    <row r="2344" spans="1:13" x14ac:dyDescent="0.25">
      <c r="A2344" t="s">
        <v>1150</v>
      </c>
      <c r="B2344" t="s">
        <v>4908</v>
      </c>
      <c r="C2344" s="2">
        <f t="shared" si="108"/>
        <v>6</v>
      </c>
      <c r="D2344" t="s">
        <v>12</v>
      </c>
      <c r="E2344" t="s">
        <v>2217</v>
      </c>
      <c r="F2344">
        <v>31.5</v>
      </c>
      <c r="G2344" t="str">
        <f t="shared" si="109"/>
        <v>Large</v>
      </c>
      <c r="H2344" t="s">
        <v>7</v>
      </c>
      <c r="I2344" t="str">
        <f>IFERROR(VLOOKUP(A2344,sponsored_animals!$A$1:$C$2143,1,TRUE),0)</f>
        <v>214f8f6b359a1e</v>
      </c>
      <c r="J2344">
        <f>VLOOKUP(H2344,location_costs!$A$1:$B$6,2,FALSE)</f>
        <v>100</v>
      </c>
      <c r="K2344" t="str">
        <f t="shared" si="110"/>
        <v>Dog_Large</v>
      </c>
      <c r="L2344">
        <f>VLOOKUP(K2344,size_costs!$D$1:$E$10,2,FALSE)</f>
        <v>175</v>
      </c>
      <c r="M2344">
        <f>VLOOKUP(C2344,age_costs!$A$1:$B$52,2,FALSE)</f>
        <v>100</v>
      </c>
    </row>
    <row r="2345" spans="1:13" x14ac:dyDescent="0.25">
      <c r="A2345" t="s">
        <v>4843</v>
      </c>
      <c r="B2345" t="s">
        <v>14684</v>
      </c>
      <c r="C2345" s="2">
        <f t="shared" si="108"/>
        <v>11</v>
      </c>
      <c r="D2345" t="s">
        <v>12</v>
      </c>
      <c r="E2345" t="s">
        <v>2322</v>
      </c>
      <c r="F2345">
        <v>34</v>
      </c>
      <c r="G2345" t="str">
        <f t="shared" si="109"/>
        <v>Large</v>
      </c>
      <c r="H2345" t="s">
        <v>5</v>
      </c>
      <c r="I2345" t="str">
        <f>IFERROR(VLOOKUP(A2345,sponsored_animals!$A$1:$C$2143,1,TRUE),0)</f>
        <v>36806649e5722d</v>
      </c>
      <c r="J2345">
        <f>VLOOKUP(H2345,location_costs!$A$1:$B$6,2,FALSE)</f>
        <v>140</v>
      </c>
      <c r="K2345" t="str">
        <f t="shared" si="110"/>
        <v>Dog_Large</v>
      </c>
      <c r="L2345">
        <f>VLOOKUP(K2345,size_costs!$D$1:$E$10,2,FALSE)</f>
        <v>175</v>
      </c>
      <c r="M2345">
        <f>VLOOKUP(C2345,age_costs!$A$1:$B$52,2,FALSE)</f>
        <v>150</v>
      </c>
    </row>
    <row r="2346" spans="1:13" x14ac:dyDescent="0.25">
      <c r="A2346" t="s">
        <v>759</v>
      </c>
      <c r="B2346" t="s">
        <v>2955</v>
      </c>
      <c r="C2346" s="2">
        <f t="shared" si="108"/>
        <v>8</v>
      </c>
      <c r="D2346" t="s">
        <v>12</v>
      </c>
      <c r="E2346" t="s">
        <v>2190</v>
      </c>
      <c r="F2346">
        <v>45</v>
      </c>
      <c r="G2346" t="str">
        <f t="shared" si="109"/>
        <v>Large</v>
      </c>
      <c r="H2346" t="s">
        <v>3</v>
      </c>
      <c r="I2346" t="str">
        <f>IFERROR(VLOOKUP(A2346,sponsored_animals!$A$1:$C$2143,1,TRUE),0)</f>
        <v>36806649e5722d</v>
      </c>
      <c r="J2346">
        <f>VLOOKUP(H2346,location_costs!$A$1:$B$6,2,FALSE)</f>
        <v>120</v>
      </c>
      <c r="K2346" t="str">
        <f t="shared" si="110"/>
        <v>Dog_Large</v>
      </c>
      <c r="L2346">
        <f>VLOOKUP(K2346,size_costs!$D$1:$E$10,2,FALSE)</f>
        <v>175</v>
      </c>
      <c r="M2346">
        <f>VLOOKUP(C2346,age_costs!$A$1:$B$52,2,FALSE)</f>
        <v>150</v>
      </c>
    </row>
    <row r="2347" spans="1:13" x14ac:dyDescent="0.25">
      <c r="A2347" t="s">
        <v>4844</v>
      </c>
      <c r="B2347" t="s">
        <v>2290</v>
      </c>
      <c r="C2347" s="2">
        <f t="shared" si="108"/>
        <v>4</v>
      </c>
      <c r="D2347" t="s">
        <v>12</v>
      </c>
      <c r="E2347" t="s">
        <v>2625</v>
      </c>
      <c r="F2347">
        <v>16</v>
      </c>
      <c r="G2347" t="str">
        <f t="shared" si="109"/>
        <v>Medium</v>
      </c>
      <c r="H2347" t="s">
        <v>3</v>
      </c>
      <c r="I2347" t="str">
        <f>IFERROR(VLOOKUP(A2347,sponsored_animals!$A$1:$C$2143,1,TRUE),0)</f>
        <v>178f1189a06b68</v>
      </c>
      <c r="J2347">
        <f>VLOOKUP(H2347,location_costs!$A$1:$B$6,2,FALSE)</f>
        <v>120</v>
      </c>
      <c r="K2347" t="str">
        <f t="shared" si="110"/>
        <v>Dog_Medium</v>
      </c>
      <c r="L2347">
        <f>VLOOKUP(K2347,size_costs!$D$1:$E$10,2,FALSE)</f>
        <v>150</v>
      </c>
      <c r="M2347">
        <f>VLOOKUP(C2347,age_costs!$A$1:$B$52,2,FALSE)</f>
        <v>0</v>
      </c>
    </row>
    <row r="2348" spans="1:13" x14ac:dyDescent="0.25">
      <c r="A2348" t="s">
        <v>4845</v>
      </c>
      <c r="B2348" t="s">
        <v>14185</v>
      </c>
      <c r="C2348" s="2">
        <f t="shared" si="108"/>
        <v>6</v>
      </c>
      <c r="D2348" t="s">
        <v>19</v>
      </c>
      <c r="E2348" t="s">
        <v>2182</v>
      </c>
      <c r="F2348">
        <v>4</v>
      </c>
      <c r="G2348" t="str">
        <f t="shared" si="109"/>
        <v>Small</v>
      </c>
      <c r="H2348" t="s">
        <v>6</v>
      </c>
      <c r="I2348">
        <f>IFERROR(VLOOKUP(A2348,sponsored_animals!$A$1:$C$2143,1,TRUE),0)</f>
        <v>0</v>
      </c>
      <c r="J2348">
        <f>VLOOKUP(H2348,location_costs!$A$1:$B$6,2,FALSE)</f>
        <v>135</v>
      </c>
      <c r="K2348" t="str">
        <f t="shared" si="110"/>
        <v>Cat_Small</v>
      </c>
      <c r="L2348">
        <f>VLOOKUP(K2348,size_costs!$D$1:$E$10,2,FALSE)</f>
        <v>100</v>
      </c>
      <c r="M2348">
        <f>VLOOKUP(C2348,age_costs!$A$1:$B$52,2,FALSE)</f>
        <v>100</v>
      </c>
    </row>
    <row r="2349" spans="1:13" x14ac:dyDescent="0.25">
      <c r="A2349" t="s">
        <v>4846</v>
      </c>
      <c r="B2349" t="s">
        <v>14685</v>
      </c>
      <c r="C2349" s="2">
        <f t="shared" si="108"/>
        <v>5</v>
      </c>
      <c r="D2349" t="s">
        <v>19</v>
      </c>
      <c r="E2349" t="s">
        <v>2198</v>
      </c>
      <c r="F2349">
        <v>4</v>
      </c>
      <c r="G2349" t="str">
        <f t="shared" si="109"/>
        <v>Small</v>
      </c>
      <c r="H2349" t="s">
        <v>6</v>
      </c>
      <c r="I2349" t="str">
        <f>IFERROR(VLOOKUP(A2349,sponsored_animals!$A$1:$C$2143,1,TRUE),0)</f>
        <v>7c0c3e04e6a4d4</v>
      </c>
      <c r="J2349">
        <f>VLOOKUP(H2349,location_costs!$A$1:$B$6,2,FALSE)</f>
        <v>135</v>
      </c>
      <c r="K2349" t="str">
        <f t="shared" si="110"/>
        <v>Cat_Small</v>
      </c>
      <c r="L2349">
        <f>VLOOKUP(K2349,size_costs!$D$1:$E$10,2,FALSE)</f>
        <v>100</v>
      </c>
      <c r="M2349">
        <f>VLOOKUP(C2349,age_costs!$A$1:$B$52,2,FALSE)</f>
        <v>100</v>
      </c>
    </row>
    <row r="2350" spans="1:13" x14ac:dyDescent="0.25">
      <c r="A2350" t="s">
        <v>42</v>
      </c>
      <c r="B2350" t="s">
        <v>12240</v>
      </c>
      <c r="C2350" s="2">
        <f t="shared" si="108"/>
        <v>7</v>
      </c>
      <c r="D2350" t="s">
        <v>19</v>
      </c>
      <c r="E2350" t="s">
        <v>2340</v>
      </c>
      <c r="F2350">
        <v>9</v>
      </c>
      <c r="G2350" t="str">
        <f t="shared" si="109"/>
        <v>Large</v>
      </c>
      <c r="H2350" t="s">
        <v>4</v>
      </c>
      <c r="I2350" t="str">
        <f>IFERROR(VLOOKUP(A2350,sponsored_animals!$A$1:$C$2143,1,TRUE),0)</f>
        <v>74228ffdfe76aa</v>
      </c>
      <c r="J2350">
        <f>VLOOKUP(H2350,location_costs!$A$1:$B$6,2,FALSE)</f>
        <v>110</v>
      </c>
      <c r="K2350" t="str">
        <f t="shared" si="110"/>
        <v>Cat_Large</v>
      </c>
      <c r="L2350">
        <f>VLOOKUP(K2350,size_costs!$D$1:$E$10,2,FALSE)</f>
        <v>140</v>
      </c>
      <c r="M2350">
        <f>VLOOKUP(C2350,age_costs!$A$1:$B$52,2,FALSE)</f>
        <v>100</v>
      </c>
    </row>
    <row r="2351" spans="1:13" x14ac:dyDescent="0.25">
      <c r="A2351" t="s">
        <v>4847</v>
      </c>
      <c r="B2351" t="s">
        <v>14686</v>
      </c>
      <c r="C2351" s="2">
        <f t="shared" si="108"/>
        <v>9</v>
      </c>
      <c r="D2351" t="s">
        <v>19</v>
      </c>
      <c r="E2351" t="s">
        <v>2210</v>
      </c>
      <c r="F2351">
        <v>2</v>
      </c>
      <c r="G2351" t="str">
        <f t="shared" si="109"/>
        <v>Small</v>
      </c>
      <c r="H2351" t="s">
        <v>6</v>
      </c>
      <c r="I2351" t="str">
        <f>IFERROR(VLOOKUP(A2351,sponsored_animals!$A$1:$C$2143,1,TRUE),0)</f>
        <v>7c0c3e04e6a4d4</v>
      </c>
      <c r="J2351">
        <f>VLOOKUP(H2351,location_costs!$A$1:$B$6,2,FALSE)</f>
        <v>135</v>
      </c>
      <c r="K2351" t="str">
        <f t="shared" si="110"/>
        <v>Cat_Small</v>
      </c>
      <c r="L2351">
        <f>VLOOKUP(K2351,size_costs!$D$1:$E$10,2,FALSE)</f>
        <v>100</v>
      </c>
      <c r="M2351">
        <f>VLOOKUP(C2351,age_costs!$A$1:$B$52,2,FALSE)</f>
        <v>150</v>
      </c>
    </row>
    <row r="2352" spans="1:13" x14ac:dyDescent="0.25">
      <c r="A2352" t="s">
        <v>4848</v>
      </c>
      <c r="B2352" t="s">
        <v>14687</v>
      </c>
      <c r="C2352" s="2">
        <f t="shared" si="108"/>
        <v>5</v>
      </c>
      <c r="D2352" t="s">
        <v>12</v>
      </c>
      <c r="E2352" t="s">
        <v>2207</v>
      </c>
      <c r="F2352">
        <v>32</v>
      </c>
      <c r="G2352" t="str">
        <f t="shared" si="109"/>
        <v>Large</v>
      </c>
      <c r="H2352" t="s">
        <v>6</v>
      </c>
      <c r="I2352">
        <f>IFERROR(VLOOKUP(A2352,sponsored_animals!$A$1:$C$2143,1,TRUE),0)</f>
        <v>0</v>
      </c>
      <c r="J2352">
        <f>VLOOKUP(H2352,location_costs!$A$1:$B$6,2,FALSE)</f>
        <v>135</v>
      </c>
      <c r="K2352" t="str">
        <f t="shared" si="110"/>
        <v>Dog_Large</v>
      </c>
      <c r="L2352">
        <f>VLOOKUP(K2352,size_costs!$D$1:$E$10,2,FALSE)</f>
        <v>175</v>
      </c>
      <c r="M2352">
        <f>VLOOKUP(C2352,age_costs!$A$1:$B$52,2,FALSE)</f>
        <v>100</v>
      </c>
    </row>
    <row r="2353" spans="1:13" x14ac:dyDescent="0.25">
      <c r="A2353" t="s">
        <v>755</v>
      </c>
      <c r="B2353" t="s">
        <v>14688</v>
      </c>
      <c r="C2353" s="2">
        <f t="shared" si="108"/>
        <v>5</v>
      </c>
      <c r="D2353" t="s">
        <v>12</v>
      </c>
      <c r="E2353" t="s">
        <v>2207</v>
      </c>
      <c r="F2353">
        <v>31</v>
      </c>
      <c r="G2353" t="str">
        <f t="shared" si="109"/>
        <v>Large</v>
      </c>
      <c r="H2353" t="s">
        <v>5</v>
      </c>
      <c r="I2353">
        <f>IFERROR(VLOOKUP(A2353,sponsored_animals!$A$1:$C$2143,1,TRUE),0)</f>
        <v>0</v>
      </c>
      <c r="J2353">
        <f>VLOOKUP(H2353,location_costs!$A$1:$B$6,2,FALSE)</f>
        <v>140</v>
      </c>
      <c r="K2353" t="str">
        <f t="shared" si="110"/>
        <v>Dog_Large</v>
      </c>
      <c r="L2353">
        <f>VLOOKUP(K2353,size_costs!$D$1:$E$10,2,FALSE)</f>
        <v>175</v>
      </c>
      <c r="M2353">
        <f>VLOOKUP(C2353,age_costs!$A$1:$B$52,2,FALSE)</f>
        <v>100</v>
      </c>
    </row>
    <row r="2354" spans="1:13" x14ac:dyDescent="0.25">
      <c r="A2354" t="s">
        <v>4849</v>
      </c>
      <c r="B2354" t="s">
        <v>14689</v>
      </c>
      <c r="C2354" s="2">
        <f t="shared" si="108"/>
        <v>3</v>
      </c>
      <c r="D2354" t="s">
        <v>19</v>
      </c>
      <c r="E2354" t="s">
        <v>2182</v>
      </c>
      <c r="F2354">
        <v>10</v>
      </c>
      <c r="G2354" t="str">
        <f t="shared" si="109"/>
        <v>Large</v>
      </c>
      <c r="H2354" t="s">
        <v>5</v>
      </c>
      <c r="I2354">
        <f>IFERROR(VLOOKUP(A2354,sponsored_animals!$A$1:$C$2143,1,TRUE),0)</f>
        <v>0</v>
      </c>
      <c r="J2354">
        <f>VLOOKUP(H2354,location_costs!$A$1:$B$6,2,FALSE)</f>
        <v>140</v>
      </c>
      <c r="K2354" t="str">
        <f t="shared" si="110"/>
        <v>Cat_Large</v>
      </c>
      <c r="L2354">
        <f>VLOOKUP(K2354,size_costs!$D$1:$E$10,2,FALSE)</f>
        <v>140</v>
      </c>
      <c r="M2354">
        <f>VLOOKUP(C2354,age_costs!$A$1:$B$52,2,FALSE)</f>
        <v>0</v>
      </c>
    </row>
    <row r="2355" spans="1:13" x14ac:dyDescent="0.25">
      <c r="A2355" t="s">
        <v>4850</v>
      </c>
      <c r="B2355" t="s">
        <v>14690</v>
      </c>
      <c r="C2355" s="2">
        <f t="shared" si="108"/>
        <v>5</v>
      </c>
      <c r="D2355" t="s">
        <v>19</v>
      </c>
      <c r="E2355" t="s">
        <v>2182</v>
      </c>
      <c r="F2355">
        <v>8.5</v>
      </c>
      <c r="G2355" t="str">
        <f t="shared" si="109"/>
        <v>Large</v>
      </c>
      <c r="H2355" t="s">
        <v>3</v>
      </c>
      <c r="I2355" t="str">
        <f>IFERROR(VLOOKUP(A2355,sponsored_animals!$A$1:$C$2143,1,TRUE),0)</f>
        <v>214f8f6b359a1e</v>
      </c>
      <c r="J2355">
        <f>VLOOKUP(H2355,location_costs!$A$1:$B$6,2,FALSE)</f>
        <v>120</v>
      </c>
      <c r="K2355" t="str">
        <f t="shared" si="110"/>
        <v>Cat_Large</v>
      </c>
      <c r="L2355">
        <f>VLOOKUP(K2355,size_costs!$D$1:$E$10,2,FALSE)</f>
        <v>140</v>
      </c>
      <c r="M2355">
        <f>VLOOKUP(C2355,age_costs!$A$1:$B$52,2,FALSE)</f>
        <v>100</v>
      </c>
    </row>
    <row r="2356" spans="1:13" x14ac:dyDescent="0.25">
      <c r="A2356" t="s">
        <v>4851</v>
      </c>
      <c r="B2356" t="s">
        <v>14691</v>
      </c>
      <c r="C2356" s="2">
        <f t="shared" si="108"/>
        <v>7</v>
      </c>
      <c r="D2356" t="s">
        <v>12</v>
      </c>
      <c r="E2356" t="s">
        <v>2217</v>
      </c>
      <c r="F2356">
        <v>26</v>
      </c>
      <c r="G2356" t="str">
        <f t="shared" si="109"/>
        <v>Medium</v>
      </c>
      <c r="H2356" t="s">
        <v>5</v>
      </c>
      <c r="I2356" t="str">
        <f>IFERROR(VLOOKUP(A2356,sponsored_animals!$A$1:$C$2143,1,TRUE),0)</f>
        <v>4fca6ef6dbda96</v>
      </c>
      <c r="J2356">
        <f>VLOOKUP(H2356,location_costs!$A$1:$B$6,2,FALSE)</f>
        <v>140</v>
      </c>
      <c r="K2356" t="str">
        <f t="shared" si="110"/>
        <v>Dog_Medium</v>
      </c>
      <c r="L2356">
        <f>VLOOKUP(K2356,size_costs!$D$1:$E$10,2,FALSE)</f>
        <v>150</v>
      </c>
      <c r="M2356">
        <f>VLOOKUP(C2356,age_costs!$A$1:$B$52,2,FALSE)</f>
        <v>100</v>
      </c>
    </row>
    <row r="2357" spans="1:13" x14ac:dyDescent="0.25">
      <c r="A2357" t="s">
        <v>4852</v>
      </c>
      <c r="B2357" t="s">
        <v>14692</v>
      </c>
      <c r="C2357" s="2">
        <f t="shared" si="108"/>
        <v>4</v>
      </c>
      <c r="D2357" t="s">
        <v>19</v>
      </c>
      <c r="E2357" t="s">
        <v>2207</v>
      </c>
      <c r="F2357">
        <v>3</v>
      </c>
      <c r="G2357" t="str">
        <f t="shared" si="109"/>
        <v>Small</v>
      </c>
      <c r="H2357" t="s">
        <v>4</v>
      </c>
      <c r="I2357">
        <f>IFERROR(VLOOKUP(A2357,sponsored_animals!$A$1:$C$2143,1,TRUE),0)</f>
        <v>0</v>
      </c>
      <c r="J2357">
        <f>VLOOKUP(H2357,location_costs!$A$1:$B$6,2,FALSE)</f>
        <v>110</v>
      </c>
      <c r="K2357" t="str">
        <f t="shared" si="110"/>
        <v>Cat_Small</v>
      </c>
      <c r="L2357">
        <f>VLOOKUP(K2357,size_costs!$D$1:$E$10,2,FALSE)</f>
        <v>100</v>
      </c>
      <c r="M2357">
        <f>VLOOKUP(C2357,age_costs!$A$1:$B$52,2,FALSE)</f>
        <v>0</v>
      </c>
    </row>
    <row r="2358" spans="1:13" x14ac:dyDescent="0.25">
      <c r="A2358" t="s">
        <v>4853</v>
      </c>
      <c r="B2358" t="s">
        <v>7869</v>
      </c>
      <c r="C2358" s="2">
        <f t="shared" si="108"/>
        <v>2</v>
      </c>
      <c r="D2358" t="s">
        <v>19</v>
      </c>
      <c r="E2358" t="s">
        <v>2182</v>
      </c>
      <c r="F2358">
        <v>4</v>
      </c>
      <c r="G2358" t="str">
        <f t="shared" si="109"/>
        <v>Small</v>
      </c>
      <c r="H2358" t="s">
        <v>3</v>
      </c>
      <c r="I2358" t="str">
        <f>IFERROR(VLOOKUP(A2358,sponsored_animals!$A$1:$C$2143,1,TRUE),0)</f>
        <v>36806649e5722d</v>
      </c>
      <c r="J2358">
        <f>VLOOKUP(H2358,location_costs!$A$1:$B$6,2,FALSE)</f>
        <v>120</v>
      </c>
      <c r="K2358" t="str">
        <f t="shared" si="110"/>
        <v>Cat_Small</v>
      </c>
      <c r="L2358">
        <f>VLOOKUP(K2358,size_costs!$D$1:$E$10,2,FALSE)</f>
        <v>100</v>
      </c>
      <c r="M2358">
        <f>VLOOKUP(C2358,age_costs!$A$1:$B$52,2,FALSE)</f>
        <v>0</v>
      </c>
    </row>
    <row r="2359" spans="1:13" x14ac:dyDescent="0.25">
      <c r="A2359" t="s">
        <v>158</v>
      </c>
      <c r="B2359" t="s">
        <v>14693</v>
      </c>
      <c r="C2359" s="2">
        <f t="shared" si="108"/>
        <v>12</v>
      </c>
      <c r="D2359" t="s">
        <v>12</v>
      </c>
      <c r="E2359" t="s">
        <v>2241</v>
      </c>
      <c r="F2359">
        <v>26</v>
      </c>
      <c r="G2359" t="str">
        <f t="shared" si="109"/>
        <v>Medium</v>
      </c>
      <c r="H2359" t="s">
        <v>6</v>
      </c>
      <c r="I2359" t="str">
        <f>IFERROR(VLOOKUP(A2359,sponsored_animals!$A$1:$C$2143,1,TRUE),0)</f>
        <v>7c0c3e04e6a4d4</v>
      </c>
      <c r="J2359">
        <f>VLOOKUP(H2359,location_costs!$A$1:$B$6,2,FALSE)</f>
        <v>135</v>
      </c>
      <c r="K2359" t="str">
        <f t="shared" si="110"/>
        <v>Dog_Medium</v>
      </c>
      <c r="L2359">
        <f>VLOOKUP(K2359,size_costs!$D$1:$E$10,2,FALSE)</f>
        <v>150</v>
      </c>
      <c r="M2359">
        <f>VLOOKUP(C2359,age_costs!$A$1:$B$52,2,FALSE)</f>
        <v>150</v>
      </c>
    </row>
    <row r="2360" spans="1:13" x14ac:dyDescent="0.25">
      <c r="A2360" t="s">
        <v>4855</v>
      </c>
      <c r="B2360" t="s">
        <v>13922</v>
      </c>
      <c r="C2360" s="2">
        <f t="shared" si="108"/>
        <v>6</v>
      </c>
      <c r="D2360" t="s">
        <v>19</v>
      </c>
      <c r="E2360" t="s">
        <v>2210</v>
      </c>
      <c r="F2360">
        <v>8.5</v>
      </c>
      <c r="G2360" t="str">
        <f t="shared" si="109"/>
        <v>Large</v>
      </c>
      <c r="H2360" t="s">
        <v>3</v>
      </c>
      <c r="I2360">
        <f>IFERROR(VLOOKUP(A2360,sponsored_animals!$A$1:$C$2143,1,TRUE),0)</f>
        <v>0</v>
      </c>
      <c r="J2360">
        <f>VLOOKUP(H2360,location_costs!$A$1:$B$6,2,FALSE)</f>
        <v>120</v>
      </c>
      <c r="K2360" t="str">
        <f t="shared" si="110"/>
        <v>Cat_Large</v>
      </c>
      <c r="L2360">
        <f>VLOOKUP(K2360,size_costs!$D$1:$E$10,2,FALSE)</f>
        <v>140</v>
      </c>
      <c r="M2360">
        <f>VLOOKUP(C2360,age_costs!$A$1:$B$52,2,FALSE)</f>
        <v>100</v>
      </c>
    </row>
    <row r="2361" spans="1:13" x14ac:dyDescent="0.25">
      <c r="A2361" t="s">
        <v>4856</v>
      </c>
      <c r="B2361" t="s">
        <v>14694</v>
      </c>
      <c r="C2361" s="2">
        <f t="shared" si="108"/>
        <v>13</v>
      </c>
      <c r="D2361" t="s">
        <v>12</v>
      </c>
      <c r="E2361" t="s">
        <v>2231</v>
      </c>
      <c r="F2361">
        <v>11.5</v>
      </c>
      <c r="G2361" t="str">
        <f t="shared" si="109"/>
        <v>Medium</v>
      </c>
      <c r="H2361" t="s">
        <v>4</v>
      </c>
      <c r="I2361" t="str">
        <f>IFERROR(VLOOKUP(A2361,sponsored_animals!$A$1:$C$2143,1,TRUE),0)</f>
        <v>36806649e5722d</v>
      </c>
      <c r="J2361">
        <f>VLOOKUP(H2361,location_costs!$A$1:$B$6,2,FALSE)</f>
        <v>110</v>
      </c>
      <c r="K2361" t="str">
        <f t="shared" si="110"/>
        <v>Dog_Medium</v>
      </c>
      <c r="L2361">
        <f>VLOOKUP(K2361,size_costs!$D$1:$E$10,2,FALSE)</f>
        <v>150</v>
      </c>
      <c r="M2361">
        <f>VLOOKUP(C2361,age_costs!$A$1:$B$52,2,FALSE)</f>
        <v>200</v>
      </c>
    </row>
    <row r="2362" spans="1:13" x14ac:dyDescent="0.25">
      <c r="A2362" t="s">
        <v>1328</v>
      </c>
      <c r="B2362" t="s">
        <v>14695</v>
      </c>
      <c r="C2362" s="2">
        <f t="shared" si="108"/>
        <v>6</v>
      </c>
      <c r="D2362" t="s">
        <v>19</v>
      </c>
      <c r="E2362" t="s">
        <v>2200</v>
      </c>
      <c r="F2362">
        <v>10</v>
      </c>
      <c r="G2362" t="str">
        <f t="shared" si="109"/>
        <v>Large</v>
      </c>
      <c r="H2362" t="s">
        <v>6</v>
      </c>
      <c r="I2362" t="str">
        <f>IFERROR(VLOOKUP(A2362,sponsored_animals!$A$1:$C$2143,1,TRUE),0)</f>
        <v>36806649e5722d</v>
      </c>
      <c r="J2362">
        <f>VLOOKUP(H2362,location_costs!$A$1:$B$6,2,FALSE)</f>
        <v>135</v>
      </c>
      <c r="K2362" t="str">
        <f t="shared" si="110"/>
        <v>Cat_Large</v>
      </c>
      <c r="L2362">
        <f>VLOOKUP(K2362,size_costs!$D$1:$E$10,2,FALSE)</f>
        <v>140</v>
      </c>
      <c r="M2362">
        <f>VLOOKUP(C2362,age_costs!$A$1:$B$52,2,FALSE)</f>
        <v>100</v>
      </c>
    </row>
    <row r="2363" spans="1:13" x14ac:dyDescent="0.25">
      <c r="A2363" t="s">
        <v>4857</v>
      </c>
      <c r="B2363" t="s">
        <v>14696</v>
      </c>
      <c r="C2363" s="2">
        <f t="shared" si="108"/>
        <v>7</v>
      </c>
      <c r="D2363" t="s">
        <v>19</v>
      </c>
      <c r="E2363" t="s">
        <v>2200</v>
      </c>
      <c r="F2363">
        <v>8.5</v>
      </c>
      <c r="G2363" t="str">
        <f t="shared" si="109"/>
        <v>Large</v>
      </c>
      <c r="H2363" t="s">
        <v>5</v>
      </c>
      <c r="I2363" t="str">
        <f>IFERROR(VLOOKUP(A2363,sponsored_animals!$A$1:$C$2143,1,TRUE),0)</f>
        <v>178f1189a06b68</v>
      </c>
      <c r="J2363">
        <f>VLOOKUP(H2363,location_costs!$A$1:$B$6,2,FALSE)</f>
        <v>140</v>
      </c>
      <c r="K2363" t="str">
        <f t="shared" si="110"/>
        <v>Cat_Large</v>
      </c>
      <c r="L2363">
        <f>VLOOKUP(K2363,size_costs!$D$1:$E$10,2,FALSE)</f>
        <v>140</v>
      </c>
      <c r="M2363">
        <f>VLOOKUP(C2363,age_costs!$A$1:$B$52,2,FALSE)</f>
        <v>100</v>
      </c>
    </row>
    <row r="2364" spans="1:13" x14ac:dyDescent="0.25">
      <c r="A2364" t="s">
        <v>4858</v>
      </c>
      <c r="B2364" t="s">
        <v>14206</v>
      </c>
      <c r="C2364" s="2">
        <f t="shared" si="108"/>
        <v>5</v>
      </c>
      <c r="D2364" t="s">
        <v>12</v>
      </c>
      <c r="E2364" t="s">
        <v>2207</v>
      </c>
      <c r="F2364">
        <v>13</v>
      </c>
      <c r="G2364" t="str">
        <f t="shared" si="109"/>
        <v>Medium</v>
      </c>
      <c r="H2364" t="s">
        <v>7</v>
      </c>
      <c r="I2364" t="str">
        <f>IFERROR(VLOOKUP(A2364,sponsored_animals!$A$1:$C$2143,1,TRUE),0)</f>
        <v>178f1189a06b68</v>
      </c>
      <c r="J2364">
        <f>VLOOKUP(H2364,location_costs!$A$1:$B$6,2,FALSE)</f>
        <v>100</v>
      </c>
      <c r="K2364" t="str">
        <f t="shared" si="110"/>
        <v>Dog_Medium</v>
      </c>
      <c r="L2364">
        <f>VLOOKUP(K2364,size_costs!$D$1:$E$10,2,FALSE)</f>
        <v>150</v>
      </c>
      <c r="M2364">
        <f>VLOOKUP(C2364,age_costs!$A$1:$B$52,2,FALSE)</f>
        <v>100</v>
      </c>
    </row>
    <row r="2365" spans="1:13" x14ac:dyDescent="0.25">
      <c r="A2365" t="s">
        <v>4859</v>
      </c>
      <c r="B2365" t="s">
        <v>14697</v>
      </c>
      <c r="C2365" s="2">
        <f t="shared" si="108"/>
        <v>5</v>
      </c>
      <c r="D2365" t="s">
        <v>12</v>
      </c>
      <c r="E2365" t="s">
        <v>2182</v>
      </c>
      <c r="F2365">
        <v>4</v>
      </c>
      <c r="G2365" t="str">
        <f t="shared" si="109"/>
        <v>Small</v>
      </c>
      <c r="H2365" t="s">
        <v>5</v>
      </c>
      <c r="I2365" t="str">
        <f>IFERROR(VLOOKUP(A2365,sponsored_animals!$A$1:$C$2143,1,TRUE),0)</f>
        <v>f3de00c24336c4</v>
      </c>
      <c r="J2365">
        <f>VLOOKUP(H2365,location_costs!$A$1:$B$6,2,FALSE)</f>
        <v>140</v>
      </c>
      <c r="K2365" t="str">
        <f t="shared" si="110"/>
        <v>Dog_Small</v>
      </c>
      <c r="L2365">
        <f>VLOOKUP(K2365,size_costs!$D$1:$E$10,2,FALSE)</f>
        <v>125</v>
      </c>
      <c r="M2365">
        <f>VLOOKUP(C2365,age_costs!$A$1:$B$52,2,FALSE)</f>
        <v>100</v>
      </c>
    </row>
    <row r="2366" spans="1:13" x14ac:dyDescent="0.25">
      <c r="A2366" t="s">
        <v>4860</v>
      </c>
      <c r="B2366" t="s">
        <v>3715</v>
      </c>
      <c r="C2366" s="2">
        <f t="shared" si="108"/>
        <v>3</v>
      </c>
      <c r="D2366" t="s">
        <v>12</v>
      </c>
      <c r="E2366" t="s">
        <v>2226</v>
      </c>
      <c r="F2366">
        <v>11.5</v>
      </c>
      <c r="G2366" t="str">
        <f t="shared" si="109"/>
        <v>Medium</v>
      </c>
      <c r="H2366" t="s">
        <v>4</v>
      </c>
      <c r="I2366" t="str">
        <f>IFERROR(VLOOKUP(A2366,sponsored_animals!$A$1:$C$2143,1,TRUE),0)</f>
        <v>178f1189a06b68</v>
      </c>
      <c r="J2366">
        <f>VLOOKUP(H2366,location_costs!$A$1:$B$6,2,FALSE)</f>
        <v>110</v>
      </c>
      <c r="K2366" t="str">
        <f t="shared" si="110"/>
        <v>Dog_Medium</v>
      </c>
      <c r="L2366">
        <f>VLOOKUP(K2366,size_costs!$D$1:$E$10,2,FALSE)</f>
        <v>150</v>
      </c>
      <c r="M2366">
        <f>VLOOKUP(C2366,age_costs!$A$1:$B$52,2,FALSE)</f>
        <v>0</v>
      </c>
    </row>
    <row r="2367" spans="1:13" x14ac:dyDescent="0.25">
      <c r="A2367" t="s">
        <v>4861</v>
      </c>
      <c r="B2367" t="s">
        <v>4193</v>
      </c>
      <c r="C2367" s="2">
        <f t="shared" si="108"/>
        <v>8</v>
      </c>
      <c r="D2367" t="s">
        <v>12</v>
      </c>
      <c r="E2367" t="s">
        <v>2217</v>
      </c>
      <c r="F2367">
        <v>43</v>
      </c>
      <c r="G2367" t="str">
        <f t="shared" si="109"/>
        <v>Large</v>
      </c>
      <c r="H2367" t="s">
        <v>3</v>
      </c>
      <c r="I2367" t="str">
        <f>IFERROR(VLOOKUP(A2367,sponsored_animals!$A$1:$C$2143,1,TRUE),0)</f>
        <v>7c0c3e04e6a4d4</v>
      </c>
      <c r="J2367">
        <f>VLOOKUP(H2367,location_costs!$A$1:$B$6,2,FALSE)</f>
        <v>120</v>
      </c>
      <c r="K2367" t="str">
        <f t="shared" si="110"/>
        <v>Dog_Large</v>
      </c>
      <c r="L2367">
        <f>VLOOKUP(K2367,size_costs!$D$1:$E$10,2,FALSE)</f>
        <v>175</v>
      </c>
      <c r="M2367">
        <f>VLOOKUP(C2367,age_costs!$A$1:$B$52,2,FALSE)</f>
        <v>150</v>
      </c>
    </row>
    <row r="2368" spans="1:13" x14ac:dyDescent="0.25">
      <c r="A2368" t="s">
        <v>4862</v>
      </c>
      <c r="B2368" t="s">
        <v>14698</v>
      </c>
      <c r="C2368" s="2">
        <f t="shared" si="108"/>
        <v>10</v>
      </c>
      <c r="D2368" t="s">
        <v>19</v>
      </c>
      <c r="E2368" t="s">
        <v>2182</v>
      </c>
      <c r="F2368">
        <v>8.5</v>
      </c>
      <c r="G2368" t="str">
        <f t="shared" si="109"/>
        <v>Large</v>
      </c>
      <c r="H2368" t="s">
        <v>4</v>
      </c>
      <c r="I2368" t="str">
        <f>IFERROR(VLOOKUP(A2368,sponsored_animals!$A$1:$C$2143,1,TRUE),0)</f>
        <v>36806649e5722d</v>
      </c>
      <c r="J2368">
        <f>VLOOKUP(H2368,location_costs!$A$1:$B$6,2,FALSE)</f>
        <v>110</v>
      </c>
      <c r="K2368" t="str">
        <f t="shared" si="110"/>
        <v>Cat_Large</v>
      </c>
      <c r="L2368">
        <f>VLOOKUP(K2368,size_costs!$D$1:$E$10,2,FALSE)</f>
        <v>140</v>
      </c>
      <c r="M2368">
        <f>VLOOKUP(C2368,age_costs!$A$1:$B$52,2,FALSE)</f>
        <v>150</v>
      </c>
    </row>
    <row r="2369" spans="1:13" x14ac:dyDescent="0.25">
      <c r="A2369" t="s">
        <v>4863</v>
      </c>
      <c r="B2369" t="s">
        <v>2860</v>
      </c>
      <c r="C2369" s="2">
        <f t="shared" si="108"/>
        <v>7</v>
      </c>
      <c r="D2369" t="s">
        <v>19</v>
      </c>
      <c r="E2369" t="s">
        <v>2200</v>
      </c>
      <c r="F2369">
        <v>8.5</v>
      </c>
      <c r="G2369" t="str">
        <f t="shared" si="109"/>
        <v>Large</v>
      </c>
      <c r="H2369" t="s">
        <v>7</v>
      </c>
      <c r="I2369" t="str">
        <f>IFERROR(VLOOKUP(A2369,sponsored_animals!$A$1:$C$2143,1,TRUE),0)</f>
        <v>36806649e5722d</v>
      </c>
      <c r="J2369">
        <f>VLOOKUP(H2369,location_costs!$A$1:$B$6,2,FALSE)</f>
        <v>100</v>
      </c>
      <c r="K2369" t="str">
        <f t="shared" si="110"/>
        <v>Cat_Large</v>
      </c>
      <c r="L2369">
        <f>VLOOKUP(K2369,size_costs!$D$1:$E$10,2,FALSE)</f>
        <v>140</v>
      </c>
      <c r="M2369">
        <f>VLOOKUP(C2369,age_costs!$A$1:$B$52,2,FALSE)</f>
        <v>100</v>
      </c>
    </row>
    <row r="2370" spans="1:13" x14ac:dyDescent="0.25">
      <c r="A2370" t="s">
        <v>4865</v>
      </c>
      <c r="B2370" t="s">
        <v>5379</v>
      </c>
      <c r="C2370" s="2">
        <f t="shared" si="108"/>
        <v>3</v>
      </c>
      <c r="D2370" t="s">
        <v>12</v>
      </c>
      <c r="E2370" t="s">
        <v>2186</v>
      </c>
      <c r="F2370">
        <v>40</v>
      </c>
      <c r="G2370" t="str">
        <f t="shared" si="109"/>
        <v>Large</v>
      </c>
      <c r="H2370" t="s">
        <v>5</v>
      </c>
      <c r="I2370" t="str">
        <f>IFERROR(VLOOKUP(A2370,sponsored_animals!$A$1:$C$2143,1,TRUE),0)</f>
        <v>74228ffdfe76aa</v>
      </c>
      <c r="J2370">
        <f>VLOOKUP(H2370,location_costs!$A$1:$B$6,2,FALSE)</f>
        <v>140</v>
      </c>
      <c r="K2370" t="str">
        <f t="shared" si="110"/>
        <v>Dog_Large</v>
      </c>
      <c r="L2370">
        <f>VLOOKUP(K2370,size_costs!$D$1:$E$10,2,FALSE)</f>
        <v>175</v>
      </c>
      <c r="M2370">
        <f>VLOOKUP(C2370,age_costs!$A$1:$B$52,2,FALSE)</f>
        <v>0</v>
      </c>
    </row>
    <row r="2371" spans="1:13" x14ac:dyDescent="0.25">
      <c r="A2371" t="s">
        <v>4867</v>
      </c>
      <c r="B2371" t="s">
        <v>14699</v>
      </c>
      <c r="C2371" s="2">
        <f t="shared" ref="C2371:C2434" si="111">ROUND(YEARFRAC(B2371,"31/12/2021"),0)</f>
        <v>21</v>
      </c>
      <c r="D2371" t="s">
        <v>12</v>
      </c>
      <c r="E2371" t="s">
        <v>2186</v>
      </c>
      <c r="F2371">
        <v>44</v>
      </c>
      <c r="G2371" t="str">
        <f t="shared" ref="G2371:G2434" si="112">IF(AND(D2371="Dog",F2371&lt;=10),"Small",IF(AND(D2371="Dog",F2371&gt;10,F2371&lt;=30),"Medium",IF(AND(D2371="Dog",F2371&gt;30),"Large",IF(AND(D2371="Cat",F2371&lt;=5),"Small",IF(AND(D2371="Cat",F2371&gt;5,F2371&lt;=7),"Medium",IF(AND(D2371="Cat",F2371&gt;=7),"Large",IF(AND(D2371="Bird",F2371&lt;=0.7),"Small",IF(AND(D2371="Bird",F2371&gt;0.7,F2371&lt;=1.1),"Medium",IF(AND(D2371="Bird",F2371&gt;1.1),"Large","Erro")))))))))</f>
        <v>Large</v>
      </c>
      <c r="H2371" t="s">
        <v>5</v>
      </c>
      <c r="I2371" t="str">
        <f>IFERROR(VLOOKUP(A2371,sponsored_animals!$A$1:$C$2143,1,TRUE),0)</f>
        <v>178f1189a06b68</v>
      </c>
      <c r="J2371">
        <f>VLOOKUP(H2371,location_costs!$A$1:$B$6,2,FALSE)</f>
        <v>140</v>
      </c>
      <c r="K2371" t="str">
        <f t="shared" ref="K2371:K2434" si="113">D2371&amp;"_"&amp;G2371</f>
        <v>Dog_Large</v>
      </c>
      <c r="L2371">
        <f>VLOOKUP(K2371,size_costs!$D$1:$E$10,2,FALSE)</f>
        <v>175</v>
      </c>
      <c r="M2371">
        <f>VLOOKUP(C2371,age_costs!$A$1:$B$52,2,FALSE)</f>
        <v>300</v>
      </c>
    </row>
    <row r="2372" spans="1:13" x14ac:dyDescent="0.25">
      <c r="A2372" t="s">
        <v>4868</v>
      </c>
      <c r="B2372" t="s">
        <v>14365</v>
      </c>
      <c r="C2372" s="2">
        <f t="shared" si="111"/>
        <v>8</v>
      </c>
      <c r="D2372" t="s">
        <v>12</v>
      </c>
      <c r="E2372" t="s">
        <v>2615</v>
      </c>
      <c r="F2372">
        <v>11</v>
      </c>
      <c r="G2372" t="str">
        <f t="shared" si="112"/>
        <v>Medium</v>
      </c>
      <c r="H2372" t="s">
        <v>3</v>
      </c>
      <c r="I2372" t="str">
        <f>IFERROR(VLOOKUP(A2372,sponsored_animals!$A$1:$C$2143,1,TRUE),0)</f>
        <v>178f1189a06b68</v>
      </c>
      <c r="J2372">
        <f>VLOOKUP(H2372,location_costs!$A$1:$B$6,2,FALSE)</f>
        <v>120</v>
      </c>
      <c r="K2372" t="str">
        <f t="shared" si="113"/>
        <v>Dog_Medium</v>
      </c>
      <c r="L2372">
        <f>VLOOKUP(K2372,size_costs!$D$1:$E$10,2,FALSE)</f>
        <v>150</v>
      </c>
      <c r="M2372">
        <f>VLOOKUP(C2372,age_costs!$A$1:$B$52,2,FALSE)</f>
        <v>150</v>
      </c>
    </row>
    <row r="2373" spans="1:13" x14ac:dyDescent="0.25">
      <c r="A2373" t="s">
        <v>4869</v>
      </c>
      <c r="B2373" t="s">
        <v>14700</v>
      </c>
      <c r="C2373" s="2">
        <f t="shared" si="111"/>
        <v>9</v>
      </c>
      <c r="D2373" t="s">
        <v>12</v>
      </c>
      <c r="E2373" t="s">
        <v>2533</v>
      </c>
      <c r="F2373">
        <v>46</v>
      </c>
      <c r="G2373" t="str">
        <f t="shared" si="112"/>
        <v>Large</v>
      </c>
      <c r="H2373" t="s">
        <v>7</v>
      </c>
      <c r="I2373" t="str">
        <f>IFERROR(VLOOKUP(A2373,sponsored_animals!$A$1:$C$2143,1,TRUE),0)</f>
        <v>178f1189a06b68</v>
      </c>
      <c r="J2373">
        <f>VLOOKUP(H2373,location_costs!$A$1:$B$6,2,FALSE)</f>
        <v>100</v>
      </c>
      <c r="K2373" t="str">
        <f t="shared" si="113"/>
        <v>Dog_Large</v>
      </c>
      <c r="L2373">
        <f>VLOOKUP(K2373,size_costs!$D$1:$E$10,2,FALSE)</f>
        <v>175</v>
      </c>
      <c r="M2373">
        <f>VLOOKUP(C2373,age_costs!$A$1:$B$52,2,FALSE)</f>
        <v>150</v>
      </c>
    </row>
    <row r="2374" spans="1:13" x14ac:dyDescent="0.25">
      <c r="A2374" t="s">
        <v>4870</v>
      </c>
      <c r="B2374" t="s">
        <v>4388</v>
      </c>
      <c r="C2374" s="2">
        <f t="shared" si="111"/>
        <v>7</v>
      </c>
      <c r="D2374" t="s">
        <v>19</v>
      </c>
      <c r="E2374" t="s">
        <v>2182</v>
      </c>
      <c r="F2374">
        <v>8.5</v>
      </c>
      <c r="G2374" t="str">
        <f t="shared" si="112"/>
        <v>Large</v>
      </c>
      <c r="H2374" t="s">
        <v>3</v>
      </c>
      <c r="I2374" t="str">
        <f>IFERROR(VLOOKUP(A2374,sponsored_animals!$A$1:$C$2143,1,TRUE),0)</f>
        <v>178f1189a06b68</v>
      </c>
      <c r="J2374">
        <f>VLOOKUP(H2374,location_costs!$A$1:$B$6,2,FALSE)</f>
        <v>120</v>
      </c>
      <c r="K2374" t="str">
        <f t="shared" si="113"/>
        <v>Cat_Large</v>
      </c>
      <c r="L2374">
        <f>VLOOKUP(K2374,size_costs!$D$1:$E$10,2,FALSE)</f>
        <v>140</v>
      </c>
      <c r="M2374">
        <f>VLOOKUP(C2374,age_costs!$A$1:$B$52,2,FALSE)</f>
        <v>100</v>
      </c>
    </row>
    <row r="2375" spans="1:13" x14ac:dyDescent="0.25">
      <c r="A2375" t="s">
        <v>4871</v>
      </c>
      <c r="B2375" t="s">
        <v>14701</v>
      </c>
      <c r="C2375" s="2">
        <f t="shared" si="111"/>
        <v>8</v>
      </c>
      <c r="D2375" t="s">
        <v>12</v>
      </c>
      <c r="E2375" t="s">
        <v>2322</v>
      </c>
      <c r="F2375">
        <v>13</v>
      </c>
      <c r="G2375" t="str">
        <f t="shared" si="112"/>
        <v>Medium</v>
      </c>
      <c r="H2375" t="s">
        <v>6</v>
      </c>
      <c r="I2375" t="str">
        <f>IFERROR(VLOOKUP(A2375,sponsored_animals!$A$1:$C$2143,1,TRUE),0)</f>
        <v>7c0c3e04e6a4d4</v>
      </c>
      <c r="J2375">
        <f>VLOOKUP(H2375,location_costs!$A$1:$B$6,2,FALSE)</f>
        <v>135</v>
      </c>
      <c r="K2375" t="str">
        <f t="shared" si="113"/>
        <v>Dog_Medium</v>
      </c>
      <c r="L2375">
        <f>VLOOKUP(K2375,size_costs!$D$1:$E$10,2,FALSE)</f>
        <v>150</v>
      </c>
      <c r="M2375">
        <f>VLOOKUP(C2375,age_costs!$A$1:$B$52,2,FALSE)</f>
        <v>150</v>
      </c>
    </row>
    <row r="2376" spans="1:13" x14ac:dyDescent="0.25">
      <c r="A2376" t="s">
        <v>4872</v>
      </c>
      <c r="B2376" t="s">
        <v>14573</v>
      </c>
      <c r="C2376" s="2">
        <f t="shared" si="111"/>
        <v>10</v>
      </c>
      <c r="D2376" t="s">
        <v>12</v>
      </c>
      <c r="E2376" t="s">
        <v>2533</v>
      </c>
      <c r="F2376">
        <v>43</v>
      </c>
      <c r="G2376" t="str">
        <f t="shared" si="112"/>
        <v>Large</v>
      </c>
      <c r="H2376" t="s">
        <v>6</v>
      </c>
      <c r="I2376" t="str">
        <f>IFERROR(VLOOKUP(A2376,sponsored_animals!$A$1:$C$2143,1,TRUE),0)</f>
        <v>b14069999a0ee6</v>
      </c>
      <c r="J2376">
        <f>VLOOKUP(H2376,location_costs!$A$1:$B$6,2,FALSE)</f>
        <v>135</v>
      </c>
      <c r="K2376" t="str">
        <f t="shared" si="113"/>
        <v>Dog_Large</v>
      </c>
      <c r="L2376">
        <f>VLOOKUP(K2376,size_costs!$D$1:$E$10,2,FALSE)</f>
        <v>175</v>
      </c>
      <c r="M2376">
        <f>VLOOKUP(C2376,age_costs!$A$1:$B$52,2,FALSE)</f>
        <v>150</v>
      </c>
    </row>
    <row r="2377" spans="1:13" x14ac:dyDescent="0.25">
      <c r="A2377" t="s">
        <v>4873</v>
      </c>
      <c r="B2377" t="s">
        <v>14702</v>
      </c>
      <c r="C2377" s="2">
        <f t="shared" si="111"/>
        <v>8</v>
      </c>
      <c r="D2377" t="s">
        <v>19</v>
      </c>
      <c r="E2377" t="s">
        <v>2210</v>
      </c>
      <c r="F2377">
        <v>6</v>
      </c>
      <c r="G2377" t="str">
        <f t="shared" si="112"/>
        <v>Medium</v>
      </c>
      <c r="H2377" t="s">
        <v>6</v>
      </c>
      <c r="I2377">
        <f>IFERROR(VLOOKUP(A2377,sponsored_animals!$A$1:$C$2143,1,TRUE),0)</f>
        <v>0</v>
      </c>
      <c r="J2377">
        <f>VLOOKUP(H2377,location_costs!$A$1:$B$6,2,FALSE)</f>
        <v>135</v>
      </c>
      <c r="K2377" t="str">
        <f t="shared" si="113"/>
        <v>Cat_Medium</v>
      </c>
      <c r="L2377">
        <f>VLOOKUP(K2377,size_costs!$D$1:$E$10,2,FALSE)</f>
        <v>120</v>
      </c>
      <c r="M2377">
        <f>VLOOKUP(C2377,age_costs!$A$1:$B$52,2,FALSE)</f>
        <v>150</v>
      </c>
    </row>
    <row r="2378" spans="1:13" x14ac:dyDescent="0.25">
      <c r="A2378" t="s">
        <v>4874</v>
      </c>
      <c r="B2378" t="s">
        <v>2882</v>
      </c>
      <c r="C2378" s="2">
        <f t="shared" si="111"/>
        <v>8</v>
      </c>
      <c r="D2378" t="s">
        <v>19</v>
      </c>
      <c r="E2378" t="s">
        <v>2182</v>
      </c>
      <c r="F2378">
        <v>4</v>
      </c>
      <c r="G2378" t="str">
        <f t="shared" si="112"/>
        <v>Small</v>
      </c>
      <c r="H2378" t="s">
        <v>6</v>
      </c>
      <c r="I2378" t="str">
        <f>IFERROR(VLOOKUP(A2378,sponsored_animals!$A$1:$C$2143,1,TRUE),0)</f>
        <v>b14069999a0ee6</v>
      </c>
      <c r="J2378">
        <f>VLOOKUP(H2378,location_costs!$A$1:$B$6,2,FALSE)</f>
        <v>135</v>
      </c>
      <c r="K2378" t="str">
        <f t="shared" si="113"/>
        <v>Cat_Small</v>
      </c>
      <c r="L2378">
        <f>VLOOKUP(K2378,size_costs!$D$1:$E$10,2,FALSE)</f>
        <v>100</v>
      </c>
      <c r="M2378">
        <f>VLOOKUP(C2378,age_costs!$A$1:$B$52,2,FALSE)</f>
        <v>150</v>
      </c>
    </row>
    <row r="2379" spans="1:13" x14ac:dyDescent="0.25">
      <c r="A2379" t="s">
        <v>426</v>
      </c>
      <c r="B2379" t="s">
        <v>11151</v>
      </c>
      <c r="C2379" s="2">
        <f t="shared" si="111"/>
        <v>2</v>
      </c>
      <c r="D2379" t="s">
        <v>12</v>
      </c>
      <c r="E2379" t="s">
        <v>2294</v>
      </c>
      <c r="F2379">
        <v>29</v>
      </c>
      <c r="G2379" t="str">
        <f t="shared" si="112"/>
        <v>Medium</v>
      </c>
      <c r="H2379" t="s">
        <v>6</v>
      </c>
      <c r="I2379">
        <f>IFERROR(VLOOKUP(A2379,sponsored_animals!$A$1:$C$2143,1,TRUE),0)</f>
        <v>0</v>
      </c>
      <c r="J2379">
        <f>VLOOKUP(H2379,location_costs!$A$1:$B$6,2,FALSE)</f>
        <v>135</v>
      </c>
      <c r="K2379" t="str">
        <f t="shared" si="113"/>
        <v>Dog_Medium</v>
      </c>
      <c r="L2379">
        <f>VLOOKUP(K2379,size_costs!$D$1:$E$10,2,FALSE)</f>
        <v>150</v>
      </c>
      <c r="M2379">
        <f>VLOOKUP(C2379,age_costs!$A$1:$B$52,2,FALSE)</f>
        <v>0</v>
      </c>
    </row>
    <row r="2380" spans="1:13" x14ac:dyDescent="0.25">
      <c r="A2380" t="s">
        <v>4876</v>
      </c>
      <c r="B2380" t="s">
        <v>7617</v>
      </c>
      <c r="C2380" s="2">
        <f t="shared" si="111"/>
        <v>8</v>
      </c>
      <c r="D2380" t="s">
        <v>19</v>
      </c>
      <c r="E2380" t="s">
        <v>2234</v>
      </c>
      <c r="F2380">
        <v>10</v>
      </c>
      <c r="G2380" t="str">
        <f t="shared" si="112"/>
        <v>Large</v>
      </c>
      <c r="H2380" t="s">
        <v>5</v>
      </c>
      <c r="I2380" t="str">
        <f>IFERROR(VLOOKUP(A2380,sponsored_animals!$A$1:$C$2143,1,TRUE),0)</f>
        <v>36806649e5722d</v>
      </c>
      <c r="J2380">
        <f>VLOOKUP(H2380,location_costs!$A$1:$B$6,2,FALSE)</f>
        <v>140</v>
      </c>
      <c r="K2380" t="str">
        <f t="shared" si="113"/>
        <v>Cat_Large</v>
      </c>
      <c r="L2380">
        <f>VLOOKUP(K2380,size_costs!$D$1:$E$10,2,FALSE)</f>
        <v>140</v>
      </c>
      <c r="M2380">
        <f>VLOOKUP(C2380,age_costs!$A$1:$B$52,2,FALSE)</f>
        <v>150</v>
      </c>
    </row>
    <row r="2381" spans="1:13" x14ac:dyDescent="0.25">
      <c r="A2381" t="s">
        <v>4878</v>
      </c>
      <c r="B2381" t="s">
        <v>14703</v>
      </c>
      <c r="C2381" s="2">
        <f t="shared" si="111"/>
        <v>3</v>
      </c>
      <c r="D2381" t="s">
        <v>19</v>
      </c>
      <c r="E2381" t="s">
        <v>2210</v>
      </c>
      <c r="F2381">
        <v>10</v>
      </c>
      <c r="G2381" t="str">
        <f t="shared" si="112"/>
        <v>Large</v>
      </c>
      <c r="H2381" t="s">
        <v>6</v>
      </c>
      <c r="I2381" t="str">
        <f>IFERROR(VLOOKUP(A2381,sponsored_animals!$A$1:$C$2143,1,TRUE),0)</f>
        <v>d40d0d9a6a4451</v>
      </c>
      <c r="J2381">
        <f>VLOOKUP(H2381,location_costs!$A$1:$B$6,2,FALSE)</f>
        <v>135</v>
      </c>
      <c r="K2381" t="str">
        <f t="shared" si="113"/>
        <v>Cat_Large</v>
      </c>
      <c r="L2381">
        <f>VLOOKUP(K2381,size_costs!$D$1:$E$10,2,FALSE)</f>
        <v>140</v>
      </c>
      <c r="M2381">
        <f>VLOOKUP(C2381,age_costs!$A$1:$B$52,2,FALSE)</f>
        <v>0</v>
      </c>
    </row>
    <row r="2382" spans="1:13" x14ac:dyDescent="0.25">
      <c r="A2382" t="s">
        <v>2049</v>
      </c>
      <c r="B2382" t="s">
        <v>7571</v>
      </c>
      <c r="C2382" s="2">
        <f t="shared" si="111"/>
        <v>6</v>
      </c>
      <c r="D2382" t="s">
        <v>19</v>
      </c>
      <c r="E2382" t="s">
        <v>2210</v>
      </c>
      <c r="F2382">
        <v>6.5</v>
      </c>
      <c r="G2382" t="str">
        <f t="shared" si="112"/>
        <v>Medium</v>
      </c>
      <c r="H2382" t="s">
        <v>6</v>
      </c>
      <c r="I2382" t="str">
        <f>IFERROR(VLOOKUP(A2382,sponsored_animals!$A$1:$C$2143,1,TRUE),0)</f>
        <v>7c0c3e04e6a4d4</v>
      </c>
      <c r="J2382">
        <f>VLOOKUP(H2382,location_costs!$A$1:$B$6,2,FALSE)</f>
        <v>135</v>
      </c>
      <c r="K2382" t="str">
        <f t="shared" si="113"/>
        <v>Cat_Medium</v>
      </c>
      <c r="L2382">
        <f>VLOOKUP(K2382,size_costs!$D$1:$E$10,2,FALSE)</f>
        <v>120</v>
      </c>
      <c r="M2382">
        <f>VLOOKUP(C2382,age_costs!$A$1:$B$52,2,FALSE)</f>
        <v>100</v>
      </c>
    </row>
    <row r="2383" spans="1:13" x14ac:dyDescent="0.25">
      <c r="A2383" t="s">
        <v>4880</v>
      </c>
      <c r="B2383" t="s">
        <v>2650</v>
      </c>
      <c r="C2383" s="2">
        <f t="shared" si="111"/>
        <v>4</v>
      </c>
      <c r="D2383" t="s">
        <v>12</v>
      </c>
      <c r="E2383" t="s">
        <v>2202</v>
      </c>
      <c r="F2383">
        <v>18</v>
      </c>
      <c r="G2383" t="str">
        <f t="shared" si="112"/>
        <v>Medium</v>
      </c>
      <c r="H2383" t="s">
        <v>5</v>
      </c>
      <c r="I2383" t="str">
        <f>IFERROR(VLOOKUP(A2383,sponsored_animals!$A$1:$C$2143,1,TRUE),0)</f>
        <v>178f1189a06b68</v>
      </c>
      <c r="J2383">
        <f>VLOOKUP(H2383,location_costs!$A$1:$B$6,2,FALSE)</f>
        <v>140</v>
      </c>
      <c r="K2383" t="str">
        <f t="shared" si="113"/>
        <v>Dog_Medium</v>
      </c>
      <c r="L2383">
        <f>VLOOKUP(K2383,size_costs!$D$1:$E$10,2,FALSE)</f>
        <v>150</v>
      </c>
      <c r="M2383">
        <f>VLOOKUP(C2383,age_costs!$A$1:$B$52,2,FALSE)</f>
        <v>0</v>
      </c>
    </row>
    <row r="2384" spans="1:13" x14ac:dyDescent="0.25">
      <c r="A2384" t="s">
        <v>4881</v>
      </c>
      <c r="B2384" t="s">
        <v>7731</v>
      </c>
      <c r="C2384" s="2">
        <f t="shared" si="111"/>
        <v>5</v>
      </c>
      <c r="D2384" t="s">
        <v>19</v>
      </c>
      <c r="E2384" t="s">
        <v>2350</v>
      </c>
      <c r="F2384">
        <v>2</v>
      </c>
      <c r="G2384" t="str">
        <f t="shared" si="112"/>
        <v>Small</v>
      </c>
      <c r="H2384" t="s">
        <v>6</v>
      </c>
      <c r="I2384" t="str">
        <f>IFERROR(VLOOKUP(A2384,sponsored_animals!$A$1:$C$2143,1,TRUE),0)</f>
        <v>178f1189a06b68</v>
      </c>
      <c r="J2384">
        <f>VLOOKUP(H2384,location_costs!$A$1:$B$6,2,FALSE)</f>
        <v>135</v>
      </c>
      <c r="K2384" t="str">
        <f t="shared" si="113"/>
        <v>Cat_Small</v>
      </c>
      <c r="L2384">
        <f>VLOOKUP(K2384,size_costs!$D$1:$E$10,2,FALSE)</f>
        <v>100</v>
      </c>
      <c r="M2384">
        <f>VLOOKUP(C2384,age_costs!$A$1:$B$52,2,FALSE)</f>
        <v>100</v>
      </c>
    </row>
    <row r="2385" spans="1:13" x14ac:dyDescent="0.25">
      <c r="A2385" t="s">
        <v>4882</v>
      </c>
      <c r="B2385" t="s">
        <v>13678</v>
      </c>
      <c r="C2385" s="2">
        <f t="shared" si="111"/>
        <v>7</v>
      </c>
      <c r="D2385" t="s">
        <v>12</v>
      </c>
      <c r="E2385" t="s">
        <v>2255</v>
      </c>
      <c r="F2385">
        <v>12</v>
      </c>
      <c r="G2385" t="str">
        <f t="shared" si="112"/>
        <v>Medium</v>
      </c>
      <c r="H2385" t="s">
        <v>6</v>
      </c>
      <c r="I2385" t="str">
        <f>IFERROR(VLOOKUP(A2385,sponsored_animals!$A$1:$C$2143,1,TRUE),0)</f>
        <v>7c0c3e04e6a4d4</v>
      </c>
      <c r="J2385">
        <f>VLOOKUP(H2385,location_costs!$A$1:$B$6,2,FALSE)</f>
        <v>135</v>
      </c>
      <c r="K2385" t="str">
        <f t="shared" si="113"/>
        <v>Dog_Medium</v>
      </c>
      <c r="L2385">
        <f>VLOOKUP(K2385,size_costs!$D$1:$E$10,2,FALSE)</f>
        <v>150</v>
      </c>
      <c r="M2385">
        <f>VLOOKUP(C2385,age_costs!$A$1:$B$52,2,FALSE)</f>
        <v>100</v>
      </c>
    </row>
    <row r="2386" spans="1:13" x14ac:dyDescent="0.25">
      <c r="A2386" t="s">
        <v>4883</v>
      </c>
      <c r="B2386" t="s">
        <v>7071</v>
      </c>
      <c r="C2386" s="2">
        <f t="shared" si="111"/>
        <v>10</v>
      </c>
      <c r="D2386" t="s">
        <v>19</v>
      </c>
      <c r="E2386" t="s">
        <v>2357</v>
      </c>
      <c r="F2386">
        <v>6</v>
      </c>
      <c r="G2386" t="str">
        <f t="shared" si="112"/>
        <v>Medium</v>
      </c>
      <c r="H2386" t="s">
        <v>6</v>
      </c>
      <c r="I2386" t="str">
        <f>IFERROR(VLOOKUP(A2386,sponsored_animals!$A$1:$C$2143,1,TRUE),0)</f>
        <v>36806649e5722d</v>
      </c>
      <c r="J2386">
        <f>VLOOKUP(H2386,location_costs!$A$1:$B$6,2,FALSE)</f>
        <v>135</v>
      </c>
      <c r="K2386" t="str">
        <f t="shared" si="113"/>
        <v>Cat_Medium</v>
      </c>
      <c r="L2386">
        <f>VLOOKUP(K2386,size_costs!$D$1:$E$10,2,FALSE)</f>
        <v>120</v>
      </c>
      <c r="M2386">
        <f>VLOOKUP(C2386,age_costs!$A$1:$B$52,2,FALSE)</f>
        <v>150</v>
      </c>
    </row>
    <row r="2387" spans="1:13" x14ac:dyDescent="0.25">
      <c r="A2387" t="s">
        <v>4885</v>
      </c>
      <c r="B2387" t="s">
        <v>2436</v>
      </c>
      <c r="C2387" s="2">
        <f t="shared" si="111"/>
        <v>6</v>
      </c>
      <c r="D2387" t="s">
        <v>12</v>
      </c>
      <c r="E2387" t="s">
        <v>2180</v>
      </c>
      <c r="F2387">
        <v>14</v>
      </c>
      <c r="G2387" t="str">
        <f t="shared" si="112"/>
        <v>Medium</v>
      </c>
      <c r="H2387" t="s">
        <v>6</v>
      </c>
      <c r="I2387" t="str">
        <f>IFERROR(VLOOKUP(A2387,sponsored_animals!$A$1:$C$2143,1,TRUE),0)</f>
        <v>7c0c3e04e6a4d4</v>
      </c>
      <c r="J2387">
        <f>VLOOKUP(H2387,location_costs!$A$1:$B$6,2,FALSE)</f>
        <v>135</v>
      </c>
      <c r="K2387" t="str">
        <f t="shared" si="113"/>
        <v>Dog_Medium</v>
      </c>
      <c r="L2387">
        <f>VLOOKUP(K2387,size_costs!$D$1:$E$10,2,FALSE)</f>
        <v>150</v>
      </c>
      <c r="M2387">
        <f>VLOOKUP(C2387,age_costs!$A$1:$B$52,2,FALSE)</f>
        <v>100</v>
      </c>
    </row>
    <row r="2388" spans="1:13" x14ac:dyDescent="0.25">
      <c r="A2388" t="s">
        <v>4886</v>
      </c>
      <c r="B2388" t="s">
        <v>14704</v>
      </c>
      <c r="C2388" s="2">
        <f t="shared" si="111"/>
        <v>6</v>
      </c>
      <c r="D2388" t="s">
        <v>19</v>
      </c>
      <c r="E2388" t="s">
        <v>3609</v>
      </c>
      <c r="F2388">
        <v>2</v>
      </c>
      <c r="G2388" t="str">
        <f t="shared" si="112"/>
        <v>Small</v>
      </c>
      <c r="H2388" t="s">
        <v>5</v>
      </c>
      <c r="I2388" t="str">
        <f>IFERROR(VLOOKUP(A2388,sponsored_animals!$A$1:$C$2143,1,TRUE),0)</f>
        <v>178f1189a06b68</v>
      </c>
      <c r="J2388">
        <f>VLOOKUP(H2388,location_costs!$A$1:$B$6,2,FALSE)</f>
        <v>140</v>
      </c>
      <c r="K2388" t="str">
        <f t="shared" si="113"/>
        <v>Cat_Small</v>
      </c>
      <c r="L2388">
        <f>VLOOKUP(K2388,size_costs!$D$1:$E$10,2,FALSE)</f>
        <v>100</v>
      </c>
      <c r="M2388">
        <f>VLOOKUP(C2388,age_costs!$A$1:$B$52,2,FALSE)</f>
        <v>100</v>
      </c>
    </row>
    <row r="2389" spans="1:13" x14ac:dyDescent="0.25">
      <c r="A2389" t="s">
        <v>4887</v>
      </c>
      <c r="B2389" t="s">
        <v>13783</v>
      </c>
      <c r="C2389" s="2">
        <f t="shared" si="111"/>
        <v>4</v>
      </c>
      <c r="D2389" t="s">
        <v>12</v>
      </c>
      <c r="E2389" t="s">
        <v>2241</v>
      </c>
      <c r="F2389">
        <v>19</v>
      </c>
      <c r="G2389" t="str">
        <f t="shared" si="112"/>
        <v>Medium</v>
      </c>
      <c r="H2389" t="s">
        <v>6</v>
      </c>
      <c r="I2389" t="str">
        <f>IFERROR(VLOOKUP(A2389,sponsored_animals!$A$1:$C$2143,1,TRUE),0)</f>
        <v>7c0c3e04e6a4d4</v>
      </c>
      <c r="J2389">
        <f>VLOOKUP(H2389,location_costs!$A$1:$B$6,2,FALSE)</f>
        <v>135</v>
      </c>
      <c r="K2389" t="str">
        <f t="shared" si="113"/>
        <v>Dog_Medium</v>
      </c>
      <c r="L2389">
        <f>VLOOKUP(K2389,size_costs!$D$1:$E$10,2,FALSE)</f>
        <v>150</v>
      </c>
      <c r="M2389">
        <f>VLOOKUP(C2389,age_costs!$A$1:$B$52,2,FALSE)</f>
        <v>0</v>
      </c>
    </row>
    <row r="2390" spans="1:13" x14ac:dyDescent="0.25">
      <c r="A2390" t="s">
        <v>2047</v>
      </c>
      <c r="B2390" t="s">
        <v>8667</v>
      </c>
      <c r="C2390" s="2">
        <f t="shared" si="111"/>
        <v>6</v>
      </c>
      <c r="D2390" t="s">
        <v>19</v>
      </c>
      <c r="E2390" t="s">
        <v>2252</v>
      </c>
      <c r="F2390">
        <v>8</v>
      </c>
      <c r="G2390" t="str">
        <f t="shared" si="112"/>
        <v>Large</v>
      </c>
      <c r="H2390" t="s">
        <v>3</v>
      </c>
      <c r="I2390" t="str">
        <f>IFERROR(VLOOKUP(A2390,sponsored_animals!$A$1:$C$2143,1,TRUE),0)</f>
        <v>178f1189a06b68</v>
      </c>
      <c r="J2390">
        <f>VLOOKUP(H2390,location_costs!$A$1:$B$6,2,FALSE)</f>
        <v>120</v>
      </c>
      <c r="K2390" t="str">
        <f t="shared" si="113"/>
        <v>Cat_Large</v>
      </c>
      <c r="L2390">
        <f>VLOOKUP(K2390,size_costs!$D$1:$E$10,2,FALSE)</f>
        <v>140</v>
      </c>
      <c r="M2390">
        <f>VLOOKUP(C2390,age_costs!$A$1:$B$52,2,FALSE)</f>
        <v>100</v>
      </c>
    </row>
    <row r="2391" spans="1:13" x14ac:dyDescent="0.25">
      <c r="A2391" t="s">
        <v>438</v>
      </c>
      <c r="B2391" t="s">
        <v>2206</v>
      </c>
      <c r="C2391" s="2">
        <f t="shared" si="111"/>
        <v>8</v>
      </c>
      <c r="D2391" t="s">
        <v>19</v>
      </c>
      <c r="E2391" t="s">
        <v>2234</v>
      </c>
      <c r="F2391">
        <v>6.5</v>
      </c>
      <c r="G2391" t="str">
        <f t="shared" si="112"/>
        <v>Medium</v>
      </c>
      <c r="H2391" t="s">
        <v>4</v>
      </c>
      <c r="I2391">
        <f>IFERROR(VLOOKUP(A2391,sponsored_animals!$A$1:$C$2143,1,TRUE),0)</f>
        <v>0</v>
      </c>
      <c r="J2391">
        <f>VLOOKUP(H2391,location_costs!$A$1:$B$6,2,FALSE)</f>
        <v>110</v>
      </c>
      <c r="K2391" t="str">
        <f t="shared" si="113"/>
        <v>Cat_Medium</v>
      </c>
      <c r="L2391">
        <f>VLOOKUP(K2391,size_costs!$D$1:$E$10,2,FALSE)</f>
        <v>120</v>
      </c>
      <c r="M2391">
        <f>VLOOKUP(C2391,age_costs!$A$1:$B$52,2,FALSE)</f>
        <v>150</v>
      </c>
    </row>
    <row r="2392" spans="1:13" x14ac:dyDescent="0.25">
      <c r="A2392" t="s">
        <v>4889</v>
      </c>
      <c r="B2392" t="s">
        <v>14705</v>
      </c>
      <c r="C2392" s="2">
        <f t="shared" si="111"/>
        <v>7</v>
      </c>
      <c r="D2392" t="s">
        <v>12</v>
      </c>
      <c r="E2392" t="s">
        <v>2280</v>
      </c>
      <c r="F2392">
        <v>3</v>
      </c>
      <c r="G2392" t="str">
        <f t="shared" si="112"/>
        <v>Small</v>
      </c>
      <c r="H2392" t="s">
        <v>7</v>
      </c>
      <c r="I2392" t="str">
        <f>IFERROR(VLOOKUP(A2392,sponsored_animals!$A$1:$C$2143,1,TRUE),0)</f>
        <v>b14069999a0ee6</v>
      </c>
      <c r="J2392">
        <f>VLOOKUP(H2392,location_costs!$A$1:$B$6,2,FALSE)</f>
        <v>100</v>
      </c>
      <c r="K2392" t="str">
        <f t="shared" si="113"/>
        <v>Dog_Small</v>
      </c>
      <c r="L2392">
        <f>VLOOKUP(K2392,size_costs!$D$1:$E$10,2,FALSE)</f>
        <v>125</v>
      </c>
      <c r="M2392">
        <f>VLOOKUP(C2392,age_costs!$A$1:$B$52,2,FALSE)</f>
        <v>100</v>
      </c>
    </row>
    <row r="2393" spans="1:13" x14ac:dyDescent="0.25">
      <c r="A2393" t="s">
        <v>619</v>
      </c>
      <c r="B2393" t="s">
        <v>14706</v>
      </c>
      <c r="C2393" s="2">
        <f t="shared" si="111"/>
        <v>23</v>
      </c>
      <c r="D2393" t="s">
        <v>12</v>
      </c>
      <c r="E2393" t="s">
        <v>2241</v>
      </c>
      <c r="F2393">
        <v>4</v>
      </c>
      <c r="G2393" t="str">
        <f t="shared" si="112"/>
        <v>Small</v>
      </c>
      <c r="H2393" t="s">
        <v>5</v>
      </c>
      <c r="I2393" t="str">
        <f>IFERROR(VLOOKUP(A2393,sponsored_animals!$A$1:$C$2143,1,TRUE),0)</f>
        <v>214f8f6b359a1e</v>
      </c>
      <c r="J2393">
        <f>VLOOKUP(H2393,location_costs!$A$1:$B$6,2,FALSE)</f>
        <v>140</v>
      </c>
      <c r="K2393" t="str">
        <f t="shared" si="113"/>
        <v>Dog_Small</v>
      </c>
      <c r="L2393">
        <f>VLOOKUP(K2393,size_costs!$D$1:$E$10,2,FALSE)</f>
        <v>125</v>
      </c>
      <c r="M2393">
        <f>VLOOKUP(C2393,age_costs!$A$1:$B$52,2,FALSE)</f>
        <v>300</v>
      </c>
    </row>
    <row r="2394" spans="1:13" x14ac:dyDescent="0.25">
      <c r="A2394" t="s">
        <v>1455</v>
      </c>
      <c r="B2394" t="s">
        <v>14707</v>
      </c>
      <c r="C2394" s="2">
        <f t="shared" si="111"/>
        <v>13</v>
      </c>
      <c r="D2394" t="s">
        <v>19</v>
      </c>
      <c r="E2394" t="s">
        <v>2311</v>
      </c>
      <c r="F2394">
        <v>6</v>
      </c>
      <c r="G2394" t="str">
        <f t="shared" si="112"/>
        <v>Medium</v>
      </c>
      <c r="H2394" t="s">
        <v>3</v>
      </c>
      <c r="I2394" t="str">
        <f>IFERROR(VLOOKUP(A2394,sponsored_animals!$A$1:$C$2143,1,TRUE),0)</f>
        <v>d40d0d9a6a4451</v>
      </c>
      <c r="J2394">
        <f>VLOOKUP(H2394,location_costs!$A$1:$B$6,2,FALSE)</f>
        <v>120</v>
      </c>
      <c r="K2394" t="str">
        <f t="shared" si="113"/>
        <v>Cat_Medium</v>
      </c>
      <c r="L2394">
        <f>VLOOKUP(K2394,size_costs!$D$1:$E$10,2,FALSE)</f>
        <v>120</v>
      </c>
      <c r="M2394">
        <f>VLOOKUP(C2394,age_costs!$A$1:$B$52,2,FALSE)</f>
        <v>200</v>
      </c>
    </row>
    <row r="2395" spans="1:13" x14ac:dyDescent="0.25">
      <c r="A2395" t="s">
        <v>4890</v>
      </c>
      <c r="B2395" t="s">
        <v>13973</v>
      </c>
      <c r="C2395" s="2">
        <f t="shared" si="111"/>
        <v>3</v>
      </c>
      <c r="D2395" t="s">
        <v>19</v>
      </c>
      <c r="E2395" t="s">
        <v>2210</v>
      </c>
      <c r="F2395">
        <v>3</v>
      </c>
      <c r="G2395" t="str">
        <f t="shared" si="112"/>
        <v>Small</v>
      </c>
      <c r="H2395" t="s">
        <v>6</v>
      </c>
      <c r="I2395" t="str">
        <f>IFERROR(VLOOKUP(A2395,sponsored_animals!$A$1:$C$2143,1,TRUE),0)</f>
        <v>36806649e5722d</v>
      </c>
      <c r="J2395">
        <f>VLOOKUP(H2395,location_costs!$A$1:$B$6,2,FALSE)</f>
        <v>135</v>
      </c>
      <c r="K2395" t="str">
        <f t="shared" si="113"/>
        <v>Cat_Small</v>
      </c>
      <c r="L2395">
        <f>VLOOKUP(K2395,size_costs!$D$1:$E$10,2,FALSE)</f>
        <v>100</v>
      </c>
      <c r="M2395">
        <f>VLOOKUP(C2395,age_costs!$A$1:$B$52,2,FALSE)</f>
        <v>0</v>
      </c>
    </row>
    <row r="2396" spans="1:13" x14ac:dyDescent="0.25">
      <c r="A2396" t="s">
        <v>4891</v>
      </c>
      <c r="B2396" t="s">
        <v>14708</v>
      </c>
      <c r="C2396" s="2">
        <f t="shared" si="111"/>
        <v>16</v>
      </c>
      <c r="D2396" t="s">
        <v>12</v>
      </c>
      <c r="E2396" t="s">
        <v>2233</v>
      </c>
      <c r="F2396">
        <v>37</v>
      </c>
      <c r="G2396" t="str">
        <f t="shared" si="112"/>
        <v>Large</v>
      </c>
      <c r="H2396" t="s">
        <v>7</v>
      </c>
      <c r="I2396" t="str">
        <f>IFERROR(VLOOKUP(A2396,sponsored_animals!$A$1:$C$2143,1,TRUE),0)</f>
        <v>870a9302845fa5</v>
      </c>
      <c r="J2396">
        <f>VLOOKUP(H2396,location_costs!$A$1:$B$6,2,FALSE)</f>
        <v>100</v>
      </c>
      <c r="K2396" t="str">
        <f t="shared" si="113"/>
        <v>Dog_Large</v>
      </c>
      <c r="L2396">
        <f>VLOOKUP(K2396,size_costs!$D$1:$E$10,2,FALSE)</f>
        <v>175</v>
      </c>
      <c r="M2396">
        <f>VLOOKUP(C2396,age_costs!$A$1:$B$52,2,FALSE)</f>
        <v>300</v>
      </c>
    </row>
    <row r="2397" spans="1:13" x14ac:dyDescent="0.25">
      <c r="A2397" t="s">
        <v>4892</v>
      </c>
      <c r="B2397" t="s">
        <v>14709</v>
      </c>
      <c r="C2397" s="2">
        <f t="shared" si="111"/>
        <v>8</v>
      </c>
      <c r="D2397" t="s">
        <v>12</v>
      </c>
      <c r="E2397" t="s">
        <v>2180</v>
      </c>
      <c r="F2397">
        <v>11.5</v>
      </c>
      <c r="G2397" t="str">
        <f t="shared" si="112"/>
        <v>Medium</v>
      </c>
      <c r="H2397" t="s">
        <v>6</v>
      </c>
      <c r="I2397" t="str">
        <f>IFERROR(VLOOKUP(A2397,sponsored_animals!$A$1:$C$2143,1,TRUE),0)</f>
        <v>74228ffdfe76aa</v>
      </c>
      <c r="J2397">
        <f>VLOOKUP(H2397,location_costs!$A$1:$B$6,2,FALSE)</f>
        <v>135</v>
      </c>
      <c r="K2397" t="str">
        <f t="shared" si="113"/>
        <v>Dog_Medium</v>
      </c>
      <c r="L2397">
        <f>VLOOKUP(K2397,size_costs!$D$1:$E$10,2,FALSE)</f>
        <v>150</v>
      </c>
      <c r="M2397">
        <f>VLOOKUP(C2397,age_costs!$A$1:$B$52,2,FALSE)</f>
        <v>150</v>
      </c>
    </row>
    <row r="2398" spans="1:13" x14ac:dyDescent="0.25">
      <c r="A2398" t="s">
        <v>4893</v>
      </c>
      <c r="B2398" t="s">
        <v>14710</v>
      </c>
      <c r="C2398" s="2">
        <f t="shared" si="111"/>
        <v>10</v>
      </c>
      <c r="D2398" t="s">
        <v>12</v>
      </c>
      <c r="E2398" t="s">
        <v>2280</v>
      </c>
      <c r="F2398">
        <v>15</v>
      </c>
      <c r="G2398" t="str">
        <f t="shared" si="112"/>
        <v>Medium</v>
      </c>
      <c r="H2398" t="s">
        <v>4</v>
      </c>
      <c r="I2398" t="str">
        <f>IFERROR(VLOOKUP(A2398,sponsored_animals!$A$1:$C$2143,1,TRUE),0)</f>
        <v>b14069999a0ee6</v>
      </c>
      <c r="J2398">
        <f>VLOOKUP(H2398,location_costs!$A$1:$B$6,2,FALSE)</f>
        <v>110</v>
      </c>
      <c r="K2398" t="str">
        <f t="shared" si="113"/>
        <v>Dog_Medium</v>
      </c>
      <c r="L2398">
        <f>VLOOKUP(K2398,size_costs!$D$1:$E$10,2,FALSE)</f>
        <v>150</v>
      </c>
      <c r="M2398">
        <f>VLOOKUP(C2398,age_costs!$A$1:$B$52,2,FALSE)</f>
        <v>150</v>
      </c>
    </row>
    <row r="2399" spans="1:13" x14ac:dyDescent="0.25">
      <c r="A2399" t="s">
        <v>4894</v>
      </c>
      <c r="B2399" t="s">
        <v>14592</v>
      </c>
      <c r="C2399" s="2">
        <f t="shared" si="111"/>
        <v>15</v>
      </c>
      <c r="D2399" t="s">
        <v>12</v>
      </c>
      <c r="E2399" t="s">
        <v>2207</v>
      </c>
      <c r="F2399">
        <v>42</v>
      </c>
      <c r="G2399" t="str">
        <f t="shared" si="112"/>
        <v>Large</v>
      </c>
      <c r="H2399" t="s">
        <v>3</v>
      </c>
      <c r="I2399" t="str">
        <f>IFERROR(VLOOKUP(A2399,sponsored_animals!$A$1:$C$2143,1,TRUE),0)</f>
        <v>178f1189a06b68</v>
      </c>
      <c r="J2399">
        <f>VLOOKUP(H2399,location_costs!$A$1:$B$6,2,FALSE)</f>
        <v>120</v>
      </c>
      <c r="K2399" t="str">
        <f t="shared" si="113"/>
        <v>Dog_Large</v>
      </c>
      <c r="L2399">
        <f>VLOOKUP(K2399,size_costs!$D$1:$E$10,2,FALSE)</f>
        <v>175</v>
      </c>
      <c r="M2399">
        <f>VLOOKUP(C2399,age_costs!$A$1:$B$52,2,FALSE)</f>
        <v>200</v>
      </c>
    </row>
    <row r="2400" spans="1:13" x14ac:dyDescent="0.25">
      <c r="A2400" t="s">
        <v>4895</v>
      </c>
      <c r="B2400" t="s">
        <v>2801</v>
      </c>
      <c r="C2400" s="2">
        <f t="shared" si="111"/>
        <v>4</v>
      </c>
      <c r="D2400" t="s">
        <v>12</v>
      </c>
      <c r="E2400" t="s">
        <v>2332</v>
      </c>
      <c r="F2400">
        <v>21</v>
      </c>
      <c r="G2400" t="str">
        <f t="shared" si="112"/>
        <v>Medium</v>
      </c>
      <c r="H2400" t="s">
        <v>3</v>
      </c>
      <c r="I2400">
        <f>IFERROR(VLOOKUP(A2400,sponsored_animals!$A$1:$C$2143,1,TRUE),0)</f>
        <v>0</v>
      </c>
      <c r="J2400">
        <f>VLOOKUP(H2400,location_costs!$A$1:$B$6,2,FALSE)</f>
        <v>120</v>
      </c>
      <c r="K2400" t="str">
        <f t="shared" si="113"/>
        <v>Dog_Medium</v>
      </c>
      <c r="L2400">
        <f>VLOOKUP(K2400,size_costs!$D$1:$E$10,2,FALSE)</f>
        <v>150</v>
      </c>
      <c r="M2400">
        <f>VLOOKUP(C2400,age_costs!$A$1:$B$52,2,FALSE)</f>
        <v>0</v>
      </c>
    </row>
    <row r="2401" spans="1:13" x14ac:dyDescent="0.25">
      <c r="A2401" t="s">
        <v>4896</v>
      </c>
      <c r="B2401" t="s">
        <v>5634</v>
      </c>
      <c r="C2401" s="2">
        <f t="shared" si="111"/>
        <v>4</v>
      </c>
      <c r="D2401" t="s">
        <v>12</v>
      </c>
      <c r="E2401" t="s">
        <v>2396</v>
      </c>
      <c r="F2401">
        <v>28</v>
      </c>
      <c r="G2401" t="str">
        <f t="shared" si="112"/>
        <v>Medium</v>
      </c>
      <c r="H2401" t="s">
        <v>4</v>
      </c>
      <c r="I2401" t="str">
        <f>IFERROR(VLOOKUP(A2401,sponsored_animals!$A$1:$C$2143,1,TRUE),0)</f>
        <v>4fca6ef6dbda96</v>
      </c>
      <c r="J2401">
        <f>VLOOKUP(H2401,location_costs!$A$1:$B$6,2,FALSE)</f>
        <v>110</v>
      </c>
      <c r="K2401" t="str">
        <f t="shared" si="113"/>
        <v>Dog_Medium</v>
      </c>
      <c r="L2401">
        <f>VLOOKUP(K2401,size_costs!$D$1:$E$10,2,FALSE)</f>
        <v>150</v>
      </c>
      <c r="M2401">
        <f>VLOOKUP(C2401,age_costs!$A$1:$B$52,2,FALSE)</f>
        <v>0</v>
      </c>
    </row>
    <row r="2402" spans="1:13" x14ac:dyDescent="0.25">
      <c r="A2402" t="s">
        <v>4898</v>
      </c>
      <c r="B2402" t="s">
        <v>13941</v>
      </c>
      <c r="C2402" s="2">
        <f t="shared" si="111"/>
        <v>6</v>
      </c>
      <c r="D2402" t="s">
        <v>19</v>
      </c>
      <c r="E2402" t="s">
        <v>2234</v>
      </c>
      <c r="F2402">
        <v>8.5</v>
      </c>
      <c r="G2402" t="str">
        <f t="shared" si="112"/>
        <v>Large</v>
      </c>
      <c r="H2402" t="s">
        <v>3</v>
      </c>
      <c r="I2402" t="str">
        <f>IFERROR(VLOOKUP(A2402,sponsored_animals!$A$1:$C$2143,1,TRUE),0)</f>
        <v>36806649e5722d</v>
      </c>
      <c r="J2402">
        <f>VLOOKUP(H2402,location_costs!$A$1:$B$6,2,FALSE)</f>
        <v>120</v>
      </c>
      <c r="K2402" t="str">
        <f t="shared" si="113"/>
        <v>Cat_Large</v>
      </c>
      <c r="L2402">
        <f>VLOOKUP(K2402,size_costs!$D$1:$E$10,2,FALSE)</f>
        <v>140</v>
      </c>
      <c r="M2402">
        <f>VLOOKUP(C2402,age_costs!$A$1:$B$52,2,FALSE)</f>
        <v>100</v>
      </c>
    </row>
    <row r="2403" spans="1:13" x14ac:dyDescent="0.25">
      <c r="A2403" t="s">
        <v>4899</v>
      </c>
      <c r="B2403" t="s">
        <v>14711</v>
      </c>
      <c r="C2403" s="2">
        <f t="shared" si="111"/>
        <v>8</v>
      </c>
      <c r="D2403" t="s">
        <v>12</v>
      </c>
      <c r="E2403" t="s">
        <v>2313</v>
      </c>
      <c r="F2403">
        <v>34</v>
      </c>
      <c r="G2403" t="str">
        <f t="shared" si="112"/>
        <v>Large</v>
      </c>
      <c r="H2403" t="s">
        <v>3</v>
      </c>
      <c r="I2403" t="str">
        <f>IFERROR(VLOOKUP(A2403,sponsored_animals!$A$1:$C$2143,1,TRUE),0)</f>
        <v>36806649e5722d</v>
      </c>
      <c r="J2403">
        <f>VLOOKUP(H2403,location_costs!$A$1:$B$6,2,FALSE)</f>
        <v>120</v>
      </c>
      <c r="K2403" t="str">
        <f t="shared" si="113"/>
        <v>Dog_Large</v>
      </c>
      <c r="L2403">
        <f>VLOOKUP(K2403,size_costs!$D$1:$E$10,2,FALSE)</f>
        <v>175</v>
      </c>
      <c r="M2403">
        <f>VLOOKUP(C2403,age_costs!$A$1:$B$52,2,FALSE)</f>
        <v>150</v>
      </c>
    </row>
    <row r="2404" spans="1:13" x14ac:dyDescent="0.25">
      <c r="A2404" t="s">
        <v>4900</v>
      </c>
      <c r="B2404" t="s">
        <v>14172</v>
      </c>
      <c r="C2404" s="2">
        <f t="shared" si="111"/>
        <v>7</v>
      </c>
      <c r="D2404" t="s">
        <v>12</v>
      </c>
      <c r="E2404" t="s">
        <v>2615</v>
      </c>
      <c r="F2404">
        <v>20</v>
      </c>
      <c r="G2404" t="str">
        <f t="shared" si="112"/>
        <v>Medium</v>
      </c>
      <c r="H2404" t="s">
        <v>5</v>
      </c>
      <c r="I2404" t="str">
        <f>IFERROR(VLOOKUP(A2404,sponsored_animals!$A$1:$C$2143,1,TRUE),0)</f>
        <v>36806649e5722d</v>
      </c>
      <c r="J2404">
        <f>VLOOKUP(H2404,location_costs!$A$1:$B$6,2,FALSE)</f>
        <v>140</v>
      </c>
      <c r="K2404" t="str">
        <f t="shared" si="113"/>
        <v>Dog_Medium</v>
      </c>
      <c r="L2404">
        <f>VLOOKUP(K2404,size_costs!$D$1:$E$10,2,FALSE)</f>
        <v>150</v>
      </c>
      <c r="M2404">
        <f>VLOOKUP(C2404,age_costs!$A$1:$B$52,2,FALSE)</f>
        <v>100</v>
      </c>
    </row>
    <row r="2405" spans="1:13" x14ac:dyDescent="0.25">
      <c r="A2405" t="s">
        <v>4901</v>
      </c>
      <c r="B2405" t="s">
        <v>14712</v>
      </c>
      <c r="C2405" s="2">
        <f t="shared" si="111"/>
        <v>11</v>
      </c>
      <c r="D2405" t="s">
        <v>12</v>
      </c>
      <c r="E2405" t="s">
        <v>2186</v>
      </c>
      <c r="F2405">
        <v>46</v>
      </c>
      <c r="G2405" t="str">
        <f t="shared" si="112"/>
        <v>Large</v>
      </c>
      <c r="H2405" t="s">
        <v>7</v>
      </c>
      <c r="I2405" t="str">
        <f>IFERROR(VLOOKUP(A2405,sponsored_animals!$A$1:$C$2143,1,TRUE),0)</f>
        <v>7c0c3e04e6a4d4</v>
      </c>
      <c r="J2405">
        <f>VLOOKUP(H2405,location_costs!$A$1:$B$6,2,FALSE)</f>
        <v>100</v>
      </c>
      <c r="K2405" t="str">
        <f t="shared" si="113"/>
        <v>Dog_Large</v>
      </c>
      <c r="L2405">
        <f>VLOOKUP(K2405,size_costs!$D$1:$E$10,2,FALSE)</f>
        <v>175</v>
      </c>
      <c r="M2405">
        <f>VLOOKUP(C2405,age_costs!$A$1:$B$52,2,FALSE)</f>
        <v>150</v>
      </c>
    </row>
    <row r="2406" spans="1:13" x14ac:dyDescent="0.25">
      <c r="A2406" t="s">
        <v>4902</v>
      </c>
      <c r="B2406" t="s">
        <v>14713</v>
      </c>
      <c r="C2406" s="2">
        <f t="shared" si="111"/>
        <v>11</v>
      </c>
      <c r="D2406" t="s">
        <v>19</v>
      </c>
      <c r="E2406" t="s">
        <v>2325</v>
      </c>
      <c r="F2406">
        <v>6.5</v>
      </c>
      <c r="G2406" t="str">
        <f t="shared" si="112"/>
        <v>Medium</v>
      </c>
      <c r="H2406" t="s">
        <v>6</v>
      </c>
      <c r="I2406" t="str">
        <f>IFERROR(VLOOKUP(A2406,sponsored_animals!$A$1:$C$2143,1,TRUE),0)</f>
        <v>d40d0d9a6a4451</v>
      </c>
      <c r="J2406">
        <f>VLOOKUP(H2406,location_costs!$A$1:$B$6,2,FALSE)</f>
        <v>135</v>
      </c>
      <c r="K2406" t="str">
        <f t="shared" si="113"/>
        <v>Cat_Medium</v>
      </c>
      <c r="L2406">
        <f>VLOOKUP(K2406,size_costs!$D$1:$E$10,2,FALSE)</f>
        <v>120</v>
      </c>
      <c r="M2406">
        <f>VLOOKUP(C2406,age_costs!$A$1:$B$52,2,FALSE)</f>
        <v>150</v>
      </c>
    </row>
    <row r="2407" spans="1:13" x14ac:dyDescent="0.25">
      <c r="A2407" t="s">
        <v>2056</v>
      </c>
      <c r="B2407" t="s">
        <v>14714</v>
      </c>
      <c r="C2407" s="2">
        <f t="shared" si="111"/>
        <v>20</v>
      </c>
      <c r="D2407" t="s">
        <v>19</v>
      </c>
      <c r="E2407" t="s">
        <v>2252</v>
      </c>
      <c r="F2407">
        <v>8</v>
      </c>
      <c r="G2407" t="str">
        <f t="shared" si="112"/>
        <v>Large</v>
      </c>
      <c r="H2407" t="s">
        <v>3</v>
      </c>
      <c r="I2407" t="str">
        <f>IFERROR(VLOOKUP(A2407,sponsored_animals!$A$1:$C$2143,1,TRUE),0)</f>
        <v>0ea863dbf1123f</v>
      </c>
      <c r="J2407">
        <f>VLOOKUP(H2407,location_costs!$A$1:$B$6,2,FALSE)</f>
        <v>120</v>
      </c>
      <c r="K2407" t="str">
        <f t="shared" si="113"/>
        <v>Cat_Large</v>
      </c>
      <c r="L2407">
        <f>VLOOKUP(K2407,size_costs!$D$1:$E$10,2,FALSE)</f>
        <v>140</v>
      </c>
      <c r="M2407">
        <f>VLOOKUP(C2407,age_costs!$A$1:$B$52,2,FALSE)</f>
        <v>300</v>
      </c>
    </row>
    <row r="2408" spans="1:13" x14ac:dyDescent="0.25">
      <c r="A2408" t="s">
        <v>402</v>
      </c>
      <c r="B2408" t="s">
        <v>14024</v>
      </c>
      <c r="C2408" s="2">
        <f t="shared" si="111"/>
        <v>9</v>
      </c>
      <c r="D2408" t="s">
        <v>12</v>
      </c>
      <c r="E2408" t="s">
        <v>2332</v>
      </c>
      <c r="F2408">
        <v>15</v>
      </c>
      <c r="G2408" t="str">
        <f t="shared" si="112"/>
        <v>Medium</v>
      </c>
      <c r="H2408" t="s">
        <v>3</v>
      </c>
      <c r="I2408" t="str">
        <f>IFERROR(VLOOKUP(A2408,sponsored_animals!$A$1:$C$2143,1,TRUE),0)</f>
        <v>178f1189a06b68</v>
      </c>
      <c r="J2408">
        <f>VLOOKUP(H2408,location_costs!$A$1:$B$6,2,FALSE)</f>
        <v>120</v>
      </c>
      <c r="K2408" t="str">
        <f t="shared" si="113"/>
        <v>Dog_Medium</v>
      </c>
      <c r="L2408">
        <f>VLOOKUP(K2408,size_costs!$D$1:$E$10,2,FALSE)</f>
        <v>150</v>
      </c>
      <c r="M2408">
        <f>VLOOKUP(C2408,age_costs!$A$1:$B$52,2,FALSE)</f>
        <v>150</v>
      </c>
    </row>
    <row r="2409" spans="1:13" x14ac:dyDescent="0.25">
      <c r="A2409" t="s">
        <v>1112</v>
      </c>
      <c r="B2409" t="s">
        <v>14715</v>
      </c>
      <c r="C2409" s="2">
        <f t="shared" si="111"/>
        <v>6</v>
      </c>
      <c r="D2409" t="s">
        <v>12</v>
      </c>
      <c r="E2409" t="s">
        <v>2233</v>
      </c>
      <c r="F2409">
        <v>49</v>
      </c>
      <c r="G2409" t="str">
        <f t="shared" si="112"/>
        <v>Large</v>
      </c>
      <c r="H2409" t="s">
        <v>3</v>
      </c>
      <c r="I2409" t="str">
        <f>IFERROR(VLOOKUP(A2409,sponsored_animals!$A$1:$C$2143,1,TRUE),0)</f>
        <v>4fca6ef6dbda96</v>
      </c>
      <c r="J2409">
        <f>VLOOKUP(H2409,location_costs!$A$1:$B$6,2,FALSE)</f>
        <v>120</v>
      </c>
      <c r="K2409" t="str">
        <f t="shared" si="113"/>
        <v>Dog_Large</v>
      </c>
      <c r="L2409">
        <f>VLOOKUP(K2409,size_costs!$D$1:$E$10,2,FALSE)</f>
        <v>175</v>
      </c>
      <c r="M2409">
        <f>VLOOKUP(C2409,age_costs!$A$1:$B$52,2,FALSE)</f>
        <v>100</v>
      </c>
    </row>
    <row r="2410" spans="1:13" x14ac:dyDescent="0.25">
      <c r="A2410" t="s">
        <v>4903</v>
      </c>
      <c r="B2410" t="s">
        <v>5919</v>
      </c>
      <c r="C2410" s="2">
        <f t="shared" si="111"/>
        <v>7</v>
      </c>
      <c r="D2410" t="s">
        <v>12</v>
      </c>
      <c r="E2410" t="s">
        <v>2182</v>
      </c>
      <c r="F2410">
        <v>15</v>
      </c>
      <c r="G2410" t="str">
        <f t="shared" si="112"/>
        <v>Medium</v>
      </c>
      <c r="H2410" t="s">
        <v>7</v>
      </c>
      <c r="I2410" t="str">
        <f>IFERROR(VLOOKUP(A2410,sponsored_animals!$A$1:$C$2143,1,TRUE),0)</f>
        <v>4fca6ef6dbda96</v>
      </c>
      <c r="J2410">
        <f>VLOOKUP(H2410,location_costs!$A$1:$B$6,2,FALSE)</f>
        <v>100</v>
      </c>
      <c r="K2410" t="str">
        <f t="shared" si="113"/>
        <v>Dog_Medium</v>
      </c>
      <c r="L2410">
        <f>VLOOKUP(K2410,size_costs!$D$1:$E$10,2,FALSE)</f>
        <v>150</v>
      </c>
      <c r="M2410">
        <f>VLOOKUP(C2410,age_costs!$A$1:$B$52,2,FALSE)</f>
        <v>100</v>
      </c>
    </row>
    <row r="2411" spans="1:13" x14ac:dyDescent="0.25">
      <c r="A2411" t="s">
        <v>4904</v>
      </c>
      <c r="B2411" t="s">
        <v>14716</v>
      </c>
      <c r="C2411" s="2">
        <f t="shared" si="111"/>
        <v>7</v>
      </c>
      <c r="D2411" t="s">
        <v>12</v>
      </c>
      <c r="E2411" t="s">
        <v>2182</v>
      </c>
      <c r="F2411">
        <v>29</v>
      </c>
      <c r="G2411" t="str">
        <f t="shared" si="112"/>
        <v>Medium</v>
      </c>
      <c r="H2411" t="s">
        <v>4</v>
      </c>
      <c r="I2411" t="str">
        <f>IFERROR(VLOOKUP(A2411,sponsored_animals!$A$1:$C$2143,1,TRUE),0)</f>
        <v>b14069999a0ee6</v>
      </c>
      <c r="J2411">
        <f>VLOOKUP(H2411,location_costs!$A$1:$B$6,2,FALSE)</f>
        <v>110</v>
      </c>
      <c r="K2411" t="str">
        <f t="shared" si="113"/>
        <v>Dog_Medium</v>
      </c>
      <c r="L2411">
        <f>VLOOKUP(K2411,size_costs!$D$1:$E$10,2,FALSE)</f>
        <v>150</v>
      </c>
      <c r="M2411">
        <f>VLOOKUP(C2411,age_costs!$A$1:$B$52,2,FALSE)</f>
        <v>100</v>
      </c>
    </row>
    <row r="2412" spans="1:13" x14ac:dyDescent="0.25">
      <c r="A2412" t="s">
        <v>4905</v>
      </c>
      <c r="B2412" t="s">
        <v>14717</v>
      </c>
      <c r="C2412" s="2">
        <f t="shared" si="111"/>
        <v>3</v>
      </c>
      <c r="D2412" t="s">
        <v>19</v>
      </c>
      <c r="E2412" t="s">
        <v>2182</v>
      </c>
      <c r="F2412">
        <v>6.5</v>
      </c>
      <c r="G2412" t="str">
        <f t="shared" si="112"/>
        <v>Medium</v>
      </c>
      <c r="H2412" t="s">
        <v>3</v>
      </c>
      <c r="I2412" t="str">
        <f>IFERROR(VLOOKUP(A2412,sponsored_animals!$A$1:$C$2143,1,TRUE),0)</f>
        <v>178f1189a06b68</v>
      </c>
      <c r="J2412">
        <f>VLOOKUP(H2412,location_costs!$A$1:$B$6,2,FALSE)</f>
        <v>120</v>
      </c>
      <c r="K2412" t="str">
        <f t="shared" si="113"/>
        <v>Cat_Medium</v>
      </c>
      <c r="L2412">
        <f>VLOOKUP(K2412,size_costs!$D$1:$E$10,2,FALSE)</f>
        <v>120</v>
      </c>
      <c r="M2412">
        <f>VLOOKUP(C2412,age_costs!$A$1:$B$52,2,FALSE)</f>
        <v>0</v>
      </c>
    </row>
    <row r="2413" spans="1:13" x14ac:dyDescent="0.25">
      <c r="A2413" t="s">
        <v>4906</v>
      </c>
      <c r="B2413" t="s">
        <v>14718</v>
      </c>
      <c r="C2413" s="2">
        <f t="shared" si="111"/>
        <v>6</v>
      </c>
      <c r="D2413" t="s">
        <v>12</v>
      </c>
      <c r="E2413" t="s">
        <v>2625</v>
      </c>
      <c r="F2413">
        <v>6</v>
      </c>
      <c r="G2413" t="str">
        <f t="shared" si="112"/>
        <v>Small</v>
      </c>
      <c r="H2413" t="s">
        <v>4</v>
      </c>
      <c r="I2413">
        <f>IFERROR(VLOOKUP(A2413,sponsored_animals!$A$1:$C$2143,1,TRUE),0)</f>
        <v>0</v>
      </c>
      <c r="J2413">
        <f>VLOOKUP(H2413,location_costs!$A$1:$B$6,2,FALSE)</f>
        <v>110</v>
      </c>
      <c r="K2413" t="str">
        <f t="shared" si="113"/>
        <v>Dog_Small</v>
      </c>
      <c r="L2413">
        <f>VLOOKUP(K2413,size_costs!$D$1:$E$10,2,FALSE)</f>
        <v>125</v>
      </c>
      <c r="M2413">
        <f>VLOOKUP(C2413,age_costs!$A$1:$B$52,2,FALSE)</f>
        <v>100</v>
      </c>
    </row>
    <row r="2414" spans="1:13" x14ac:dyDescent="0.25">
      <c r="A2414" t="s">
        <v>868</v>
      </c>
      <c r="B2414" t="s">
        <v>14719</v>
      </c>
      <c r="C2414" s="2">
        <f t="shared" si="111"/>
        <v>20</v>
      </c>
      <c r="D2414" t="s">
        <v>19</v>
      </c>
      <c r="E2414" t="s">
        <v>2200</v>
      </c>
      <c r="F2414">
        <v>3</v>
      </c>
      <c r="G2414" t="str">
        <f t="shared" si="112"/>
        <v>Small</v>
      </c>
      <c r="H2414" t="s">
        <v>5</v>
      </c>
      <c r="I2414">
        <f>IFERROR(VLOOKUP(A2414,sponsored_animals!$A$1:$C$2143,1,TRUE),0)</f>
        <v>0</v>
      </c>
      <c r="J2414">
        <f>VLOOKUP(H2414,location_costs!$A$1:$B$6,2,FALSE)</f>
        <v>140</v>
      </c>
      <c r="K2414" t="str">
        <f t="shared" si="113"/>
        <v>Cat_Small</v>
      </c>
      <c r="L2414">
        <f>VLOOKUP(K2414,size_costs!$D$1:$E$10,2,FALSE)</f>
        <v>100</v>
      </c>
      <c r="M2414">
        <f>VLOOKUP(C2414,age_costs!$A$1:$B$52,2,FALSE)</f>
        <v>300</v>
      </c>
    </row>
    <row r="2415" spans="1:13" x14ac:dyDescent="0.25">
      <c r="A2415" t="s">
        <v>4907</v>
      </c>
      <c r="B2415" t="s">
        <v>4683</v>
      </c>
      <c r="C2415" s="2">
        <f t="shared" si="111"/>
        <v>6</v>
      </c>
      <c r="D2415" t="s">
        <v>19</v>
      </c>
      <c r="E2415" t="s">
        <v>4909</v>
      </c>
      <c r="F2415">
        <v>10</v>
      </c>
      <c r="G2415" t="str">
        <f t="shared" si="112"/>
        <v>Large</v>
      </c>
      <c r="H2415" t="s">
        <v>4</v>
      </c>
      <c r="I2415" t="str">
        <f>IFERROR(VLOOKUP(A2415,sponsored_animals!$A$1:$C$2143,1,TRUE),0)</f>
        <v>7c0c3e04e6a4d4</v>
      </c>
      <c r="J2415">
        <f>VLOOKUP(H2415,location_costs!$A$1:$B$6,2,FALSE)</f>
        <v>110</v>
      </c>
      <c r="K2415" t="str">
        <f t="shared" si="113"/>
        <v>Cat_Large</v>
      </c>
      <c r="L2415">
        <f>VLOOKUP(K2415,size_costs!$D$1:$E$10,2,FALSE)</f>
        <v>140</v>
      </c>
      <c r="M2415">
        <f>VLOOKUP(C2415,age_costs!$A$1:$B$52,2,FALSE)</f>
        <v>100</v>
      </c>
    </row>
    <row r="2416" spans="1:13" x14ac:dyDescent="0.25">
      <c r="A2416" t="s">
        <v>4910</v>
      </c>
      <c r="B2416" t="s">
        <v>13805</v>
      </c>
      <c r="C2416" s="2">
        <f t="shared" si="111"/>
        <v>5</v>
      </c>
      <c r="D2416" t="s">
        <v>19</v>
      </c>
      <c r="E2416" t="s">
        <v>2320</v>
      </c>
      <c r="F2416">
        <v>3</v>
      </c>
      <c r="G2416" t="str">
        <f t="shared" si="112"/>
        <v>Small</v>
      </c>
      <c r="H2416" t="s">
        <v>5</v>
      </c>
      <c r="I2416" t="str">
        <f>IFERROR(VLOOKUP(A2416,sponsored_animals!$A$1:$C$2143,1,TRUE),0)</f>
        <v>214f8f6b359a1e</v>
      </c>
      <c r="J2416">
        <f>VLOOKUP(H2416,location_costs!$A$1:$B$6,2,FALSE)</f>
        <v>140</v>
      </c>
      <c r="K2416" t="str">
        <f t="shared" si="113"/>
        <v>Cat_Small</v>
      </c>
      <c r="L2416">
        <f>VLOOKUP(K2416,size_costs!$D$1:$E$10,2,FALSE)</f>
        <v>100</v>
      </c>
      <c r="M2416">
        <f>VLOOKUP(C2416,age_costs!$A$1:$B$52,2,FALSE)</f>
        <v>100</v>
      </c>
    </row>
    <row r="2417" spans="1:13" x14ac:dyDescent="0.25">
      <c r="A2417" t="s">
        <v>4911</v>
      </c>
      <c r="B2417" t="s">
        <v>5502</v>
      </c>
      <c r="C2417" s="2">
        <f t="shared" si="111"/>
        <v>6</v>
      </c>
      <c r="D2417" t="s">
        <v>19</v>
      </c>
      <c r="E2417" t="s">
        <v>2200</v>
      </c>
      <c r="F2417">
        <v>2</v>
      </c>
      <c r="G2417" t="str">
        <f t="shared" si="112"/>
        <v>Small</v>
      </c>
      <c r="H2417" t="s">
        <v>3</v>
      </c>
      <c r="I2417" t="str">
        <f>IFERROR(VLOOKUP(A2417,sponsored_animals!$A$1:$C$2143,1,TRUE),0)</f>
        <v>b14069999a0ee6</v>
      </c>
      <c r="J2417">
        <f>VLOOKUP(H2417,location_costs!$A$1:$B$6,2,FALSE)</f>
        <v>120</v>
      </c>
      <c r="K2417" t="str">
        <f t="shared" si="113"/>
        <v>Cat_Small</v>
      </c>
      <c r="L2417">
        <f>VLOOKUP(K2417,size_costs!$D$1:$E$10,2,FALSE)</f>
        <v>100</v>
      </c>
      <c r="M2417">
        <f>VLOOKUP(C2417,age_costs!$A$1:$B$52,2,FALSE)</f>
        <v>100</v>
      </c>
    </row>
    <row r="2418" spans="1:13" x14ac:dyDescent="0.25">
      <c r="A2418" t="s">
        <v>4912</v>
      </c>
      <c r="B2418" t="s">
        <v>9694</v>
      </c>
      <c r="C2418" s="2">
        <f t="shared" si="111"/>
        <v>9</v>
      </c>
      <c r="D2418" t="s">
        <v>12</v>
      </c>
      <c r="E2418" t="s">
        <v>2186</v>
      </c>
      <c r="F2418">
        <v>16</v>
      </c>
      <c r="G2418" t="str">
        <f t="shared" si="112"/>
        <v>Medium</v>
      </c>
      <c r="H2418" t="s">
        <v>7</v>
      </c>
      <c r="I2418">
        <f>IFERROR(VLOOKUP(A2418,sponsored_animals!$A$1:$C$2143,1,TRUE),0)</f>
        <v>0</v>
      </c>
      <c r="J2418">
        <f>VLOOKUP(H2418,location_costs!$A$1:$B$6,2,FALSE)</f>
        <v>100</v>
      </c>
      <c r="K2418" t="str">
        <f t="shared" si="113"/>
        <v>Dog_Medium</v>
      </c>
      <c r="L2418">
        <f>VLOOKUP(K2418,size_costs!$D$1:$E$10,2,FALSE)</f>
        <v>150</v>
      </c>
      <c r="M2418">
        <f>VLOOKUP(C2418,age_costs!$A$1:$B$52,2,FALSE)</f>
        <v>150</v>
      </c>
    </row>
    <row r="2419" spans="1:13" x14ac:dyDescent="0.25">
      <c r="A2419" t="s">
        <v>2016</v>
      </c>
      <c r="B2419" t="s">
        <v>3760</v>
      </c>
      <c r="C2419" s="2">
        <f t="shared" si="111"/>
        <v>7</v>
      </c>
      <c r="D2419" t="s">
        <v>12</v>
      </c>
      <c r="E2419" t="s">
        <v>2190</v>
      </c>
      <c r="F2419">
        <v>16</v>
      </c>
      <c r="G2419" t="str">
        <f t="shared" si="112"/>
        <v>Medium</v>
      </c>
      <c r="H2419" t="s">
        <v>6</v>
      </c>
      <c r="I2419">
        <f>IFERROR(VLOOKUP(A2419,sponsored_animals!$A$1:$C$2143,1,TRUE),0)</f>
        <v>0</v>
      </c>
      <c r="J2419">
        <f>VLOOKUP(H2419,location_costs!$A$1:$B$6,2,FALSE)</f>
        <v>135</v>
      </c>
      <c r="K2419" t="str">
        <f t="shared" si="113"/>
        <v>Dog_Medium</v>
      </c>
      <c r="L2419">
        <f>VLOOKUP(K2419,size_costs!$D$1:$E$10,2,FALSE)</f>
        <v>150</v>
      </c>
      <c r="M2419">
        <f>VLOOKUP(C2419,age_costs!$A$1:$B$52,2,FALSE)</f>
        <v>100</v>
      </c>
    </row>
    <row r="2420" spans="1:13" x14ac:dyDescent="0.25">
      <c r="A2420" t="s">
        <v>4915</v>
      </c>
      <c r="B2420" t="s">
        <v>14126</v>
      </c>
      <c r="C2420" s="2">
        <f t="shared" si="111"/>
        <v>3</v>
      </c>
      <c r="D2420" t="s">
        <v>19</v>
      </c>
      <c r="E2420" t="s">
        <v>2207</v>
      </c>
      <c r="F2420">
        <v>3</v>
      </c>
      <c r="G2420" t="str">
        <f t="shared" si="112"/>
        <v>Small</v>
      </c>
      <c r="H2420" t="s">
        <v>5</v>
      </c>
      <c r="I2420" t="str">
        <f>IFERROR(VLOOKUP(A2420,sponsored_animals!$A$1:$C$2143,1,TRUE),0)</f>
        <v>178f1189a06b68</v>
      </c>
      <c r="J2420">
        <f>VLOOKUP(H2420,location_costs!$A$1:$B$6,2,FALSE)</f>
        <v>140</v>
      </c>
      <c r="K2420" t="str">
        <f t="shared" si="113"/>
        <v>Cat_Small</v>
      </c>
      <c r="L2420">
        <f>VLOOKUP(K2420,size_costs!$D$1:$E$10,2,FALSE)</f>
        <v>100</v>
      </c>
      <c r="M2420">
        <f>VLOOKUP(C2420,age_costs!$A$1:$B$52,2,FALSE)</f>
        <v>0</v>
      </c>
    </row>
    <row r="2421" spans="1:13" x14ac:dyDescent="0.25">
      <c r="A2421" t="s">
        <v>4916</v>
      </c>
      <c r="B2421" t="s">
        <v>3458</v>
      </c>
      <c r="C2421" s="2">
        <f t="shared" si="111"/>
        <v>5</v>
      </c>
      <c r="D2421" t="s">
        <v>19</v>
      </c>
      <c r="E2421" t="s">
        <v>2210</v>
      </c>
      <c r="F2421">
        <v>4</v>
      </c>
      <c r="G2421" t="str">
        <f t="shared" si="112"/>
        <v>Small</v>
      </c>
      <c r="H2421" t="s">
        <v>5</v>
      </c>
      <c r="I2421">
        <f>IFERROR(VLOOKUP(A2421,sponsored_animals!$A$1:$C$2143,1,TRUE),0)</f>
        <v>0</v>
      </c>
      <c r="J2421">
        <f>VLOOKUP(H2421,location_costs!$A$1:$B$6,2,FALSE)</f>
        <v>140</v>
      </c>
      <c r="K2421" t="str">
        <f t="shared" si="113"/>
        <v>Cat_Small</v>
      </c>
      <c r="L2421">
        <f>VLOOKUP(K2421,size_costs!$D$1:$E$10,2,FALSE)</f>
        <v>100</v>
      </c>
      <c r="M2421">
        <f>VLOOKUP(C2421,age_costs!$A$1:$B$52,2,FALSE)</f>
        <v>100</v>
      </c>
    </row>
    <row r="2422" spans="1:13" x14ac:dyDescent="0.25">
      <c r="A2422" t="s">
        <v>1467</v>
      </c>
      <c r="B2422" t="s">
        <v>13864</v>
      </c>
      <c r="C2422" s="2">
        <f t="shared" si="111"/>
        <v>11</v>
      </c>
      <c r="D2422" t="s">
        <v>19</v>
      </c>
      <c r="E2422" t="s">
        <v>2198</v>
      </c>
      <c r="F2422">
        <v>8.5</v>
      </c>
      <c r="G2422" t="str">
        <f t="shared" si="112"/>
        <v>Large</v>
      </c>
      <c r="H2422" t="s">
        <v>7</v>
      </c>
      <c r="I2422" t="str">
        <f>IFERROR(VLOOKUP(A2422,sponsored_animals!$A$1:$C$2143,1,TRUE),0)</f>
        <v>178f1189a06b68</v>
      </c>
      <c r="J2422">
        <f>VLOOKUP(H2422,location_costs!$A$1:$B$6,2,FALSE)</f>
        <v>100</v>
      </c>
      <c r="K2422" t="str">
        <f t="shared" si="113"/>
        <v>Cat_Large</v>
      </c>
      <c r="L2422">
        <f>VLOOKUP(K2422,size_costs!$D$1:$E$10,2,FALSE)</f>
        <v>140</v>
      </c>
      <c r="M2422">
        <f>VLOOKUP(C2422,age_costs!$A$1:$B$52,2,FALSE)</f>
        <v>150</v>
      </c>
    </row>
    <row r="2423" spans="1:13" x14ac:dyDescent="0.25">
      <c r="A2423" t="s">
        <v>4917</v>
      </c>
      <c r="B2423" t="s">
        <v>4188</v>
      </c>
      <c r="C2423" s="2">
        <f t="shared" si="111"/>
        <v>9</v>
      </c>
      <c r="D2423" t="s">
        <v>19</v>
      </c>
      <c r="E2423" t="s">
        <v>2177</v>
      </c>
      <c r="F2423">
        <v>6.5</v>
      </c>
      <c r="G2423" t="str">
        <f t="shared" si="112"/>
        <v>Medium</v>
      </c>
      <c r="H2423" t="s">
        <v>4</v>
      </c>
      <c r="I2423" t="str">
        <f>IFERROR(VLOOKUP(A2423,sponsored_animals!$A$1:$C$2143,1,TRUE),0)</f>
        <v>b14069999a0ee6</v>
      </c>
      <c r="J2423">
        <f>VLOOKUP(H2423,location_costs!$A$1:$B$6,2,FALSE)</f>
        <v>110</v>
      </c>
      <c r="K2423" t="str">
        <f t="shared" si="113"/>
        <v>Cat_Medium</v>
      </c>
      <c r="L2423">
        <f>VLOOKUP(K2423,size_costs!$D$1:$E$10,2,FALSE)</f>
        <v>120</v>
      </c>
      <c r="M2423">
        <f>VLOOKUP(C2423,age_costs!$A$1:$B$52,2,FALSE)</f>
        <v>150</v>
      </c>
    </row>
    <row r="2424" spans="1:13" x14ac:dyDescent="0.25">
      <c r="A2424" t="s">
        <v>784</v>
      </c>
      <c r="B2424" t="s">
        <v>14720</v>
      </c>
      <c r="C2424" s="2">
        <f t="shared" si="111"/>
        <v>9</v>
      </c>
      <c r="D2424" t="s">
        <v>12</v>
      </c>
      <c r="E2424" t="s">
        <v>2533</v>
      </c>
      <c r="F2424">
        <v>33</v>
      </c>
      <c r="G2424" t="str">
        <f t="shared" si="112"/>
        <v>Large</v>
      </c>
      <c r="H2424" t="s">
        <v>6</v>
      </c>
      <c r="I2424">
        <f>IFERROR(VLOOKUP(A2424,sponsored_animals!$A$1:$C$2143,1,TRUE),0)</f>
        <v>0</v>
      </c>
      <c r="J2424">
        <f>VLOOKUP(H2424,location_costs!$A$1:$B$6,2,FALSE)</f>
        <v>135</v>
      </c>
      <c r="K2424" t="str">
        <f t="shared" si="113"/>
        <v>Dog_Large</v>
      </c>
      <c r="L2424">
        <f>VLOOKUP(K2424,size_costs!$D$1:$E$10,2,FALSE)</f>
        <v>175</v>
      </c>
      <c r="M2424">
        <f>VLOOKUP(C2424,age_costs!$A$1:$B$52,2,FALSE)</f>
        <v>150</v>
      </c>
    </row>
    <row r="2425" spans="1:13" x14ac:dyDescent="0.25">
      <c r="A2425" t="s">
        <v>4918</v>
      </c>
      <c r="B2425" t="s">
        <v>14721</v>
      </c>
      <c r="C2425" s="2">
        <f t="shared" si="111"/>
        <v>8</v>
      </c>
      <c r="D2425" t="s">
        <v>19</v>
      </c>
      <c r="E2425" t="s">
        <v>2350</v>
      </c>
      <c r="F2425">
        <v>8.5</v>
      </c>
      <c r="G2425" t="str">
        <f t="shared" si="112"/>
        <v>Large</v>
      </c>
      <c r="H2425" t="s">
        <v>6</v>
      </c>
      <c r="I2425">
        <f>IFERROR(VLOOKUP(A2425,sponsored_animals!$A$1:$C$2143,1,TRUE),0)</f>
        <v>0</v>
      </c>
      <c r="J2425">
        <f>VLOOKUP(H2425,location_costs!$A$1:$B$6,2,FALSE)</f>
        <v>135</v>
      </c>
      <c r="K2425" t="str">
        <f t="shared" si="113"/>
        <v>Cat_Large</v>
      </c>
      <c r="L2425">
        <f>VLOOKUP(K2425,size_costs!$D$1:$E$10,2,FALSE)</f>
        <v>140</v>
      </c>
      <c r="M2425">
        <f>VLOOKUP(C2425,age_costs!$A$1:$B$52,2,FALSE)</f>
        <v>150</v>
      </c>
    </row>
    <row r="2426" spans="1:13" x14ac:dyDescent="0.25">
      <c r="A2426" t="s">
        <v>4919</v>
      </c>
      <c r="B2426" t="s">
        <v>14703</v>
      </c>
      <c r="C2426" s="2">
        <f t="shared" si="111"/>
        <v>3</v>
      </c>
      <c r="D2426" t="s">
        <v>12</v>
      </c>
      <c r="E2426" t="s">
        <v>2233</v>
      </c>
      <c r="F2426">
        <v>27</v>
      </c>
      <c r="G2426" t="str">
        <f t="shared" si="112"/>
        <v>Medium</v>
      </c>
      <c r="H2426" t="s">
        <v>7</v>
      </c>
      <c r="I2426" t="str">
        <f>IFERROR(VLOOKUP(A2426,sponsored_animals!$A$1:$C$2143,1,TRUE),0)</f>
        <v>178f1189a06b68</v>
      </c>
      <c r="J2426">
        <f>VLOOKUP(H2426,location_costs!$A$1:$B$6,2,FALSE)</f>
        <v>100</v>
      </c>
      <c r="K2426" t="str">
        <f t="shared" si="113"/>
        <v>Dog_Medium</v>
      </c>
      <c r="L2426">
        <f>VLOOKUP(K2426,size_costs!$D$1:$E$10,2,FALSE)</f>
        <v>150</v>
      </c>
      <c r="M2426">
        <f>VLOOKUP(C2426,age_costs!$A$1:$B$52,2,FALSE)</f>
        <v>0</v>
      </c>
    </row>
    <row r="2427" spans="1:13" x14ac:dyDescent="0.25">
      <c r="A2427" t="s">
        <v>4920</v>
      </c>
      <c r="B2427" t="s">
        <v>14021</v>
      </c>
      <c r="C2427" s="2">
        <f t="shared" si="111"/>
        <v>8</v>
      </c>
      <c r="D2427" t="s">
        <v>19</v>
      </c>
      <c r="E2427" t="s">
        <v>2350</v>
      </c>
      <c r="F2427">
        <v>9</v>
      </c>
      <c r="G2427" t="str">
        <f t="shared" si="112"/>
        <v>Large</v>
      </c>
      <c r="H2427" t="s">
        <v>4</v>
      </c>
      <c r="I2427" t="str">
        <f>IFERROR(VLOOKUP(A2427,sponsored_animals!$A$1:$C$2143,1,TRUE),0)</f>
        <v>36806649e5722d</v>
      </c>
      <c r="J2427">
        <f>VLOOKUP(H2427,location_costs!$A$1:$B$6,2,FALSE)</f>
        <v>110</v>
      </c>
      <c r="K2427" t="str">
        <f t="shared" si="113"/>
        <v>Cat_Large</v>
      </c>
      <c r="L2427">
        <f>VLOOKUP(K2427,size_costs!$D$1:$E$10,2,FALSE)</f>
        <v>140</v>
      </c>
      <c r="M2427">
        <f>VLOOKUP(C2427,age_costs!$A$1:$B$52,2,FALSE)</f>
        <v>150</v>
      </c>
    </row>
    <row r="2428" spans="1:13" x14ac:dyDescent="0.25">
      <c r="A2428" t="s">
        <v>4921</v>
      </c>
      <c r="B2428" t="s">
        <v>14722</v>
      </c>
      <c r="C2428" s="2">
        <f t="shared" si="111"/>
        <v>3</v>
      </c>
      <c r="D2428" t="s">
        <v>19</v>
      </c>
      <c r="E2428" t="s">
        <v>2198</v>
      </c>
      <c r="F2428">
        <v>8.5</v>
      </c>
      <c r="G2428" t="str">
        <f t="shared" si="112"/>
        <v>Large</v>
      </c>
      <c r="H2428" t="s">
        <v>4</v>
      </c>
      <c r="I2428" t="str">
        <f>IFERROR(VLOOKUP(A2428,sponsored_animals!$A$1:$C$2143,1,TRUE),0)</f>
        <v>b14069999a0ee6</v>
      </c>
      <c r="J2428">
        <f>VLOOKUP(H2428,location_costs!$A$1:$B$6,2,FALSE)</f>
        <v>110</v>
      </c>
      <c r="K2428" t="str">
        <f t="shared" si="113"/>
        <v>Cat_Large</v>
      </c>
      <c r="L2428">
        <f>VLOOKUP(K2428,size_costs!$D$1:$E$10,2,FALSE)</f>
        <v>140</v>
      </c>
      <c r="M2428">
        <f>VLOOKUP(C2428,age_costs!$A$1:$B$52,2,FALSE)</f>
        <v>0</v>
      </c>
    </row>
    <row r="2429" spans="1:13" x14ac:dyDescent="0.25">
      <c r="A2429" t="s">
        <v>4922</v>
      </c>
      <c r="B2429" t="s">
        <v>14435</v>
      </c>
      <c r="C2429" s="2">
        <f t="shared" si="111"/>
        <v>11</v>
      </c>
      <c r="D2429" t="s">
        <v>19</v>
      </c>
      <c r="E2429" t="s">
        <v>2182</v>
      </c>
      <c r="F2429">
        <v>3</v>
      </c>
      <c r="G2429" t="str">
        <f t="shared" si="112"/>
        <v>Small</v>
      </c>
      <c r="H2429" t="s">
        <v>5</v>
      </c>
      <c r="I2429" t="str">
        <f>IFERROR(VLOOKUP(A2429,sponsored_animals!$A$1:$C$2143,1,TRUE),0)</f>
        <v>0ea863dbf1123f</v>
      </c>
      <c r="J2429">
        <f>VLOOKUP(H2429,location_costs!$A$1:$B$6,2,FALSE)</f>
        <v>140</v>
      </c>
      <c r="K2429" t="str">
        <f t="shared" si="113"/>
        <v>Cat_Small</v>
      </c>
      <c r="L2429">
        <f>VLOOKUP(K2429,size_costs!$D$1:$E$10,2,FALSE)</f>
        <v>100</v>
      </c>
      <c r="M2429">
        <f>VLOOKUP(C2429,age_costs!$A$1:$B$52,2,FALSE)</f>
        <v>150</v>
      </c>
    </row>
    <row r="2430" spans="1:13" x14ac:dyDescent="0.25">
      <c r="A2430" t="s">
        <v>4923</v>
      </c>
      <c r="B2430" t="s">
        <v>14723</v>
      </c>
      <c r="C2430" s="2">
        <f t="shared" si="111"/>
        <v>17</v>
      </c>
      <c r="D2430" t="s">
        <v>12</v>
      </c>
      <c r="E2430" t="s">
        <v>2182</v>
      </c>
      <c r="F2430">
        <v>43</v>
      </c>
      <c r="G2430" t="str">
        <f t="shared" si="112"/>
        <v>Large</v>
      </c>
      <c r="H2430" t="s">
        <v>6</v>
      </c>
      <c r="I2430" t="str">
        <f>IFERROR(VLOOKUP(A2430,sponsored_animals!$A$1:$C$2143,1,TRUE),0)</f>
        <v>b14069999a0ee6</v>
      </c>
      <c r="J2430">
        <f>VLOOKUP(H2430,location_costs!$A$1:$B$6,2,FALSE)</f>
        <v>135</v>
      </c>
      <c r="K2430" t="str">
        <f t="shared" si="113"/>
        <v>Dog_Large</v>
      </c>
      <c r="L2430">
        <f>VLOOKUP(K2430,size_costs!$D$1:$E$10,2,FALSE)</f>
        <v>175</v>
      </c>
      <c r="M2430">
        <f>VLOOKUP(C2430,age_costs!$A$1:$B$52,2,FALSE)</f>
        <v>300</v>
      </c>
    </row>
    <row r="2431" spans="1:13" x14ac:dyDescent="0.25">
      <c r="A2431" t="s">
        <v>4924</v>
      </c>
      <c r="B2431" t="s">
        <v>14289</v>
      </c>
      <c r="C2431" s="2">
        <f t="shared" si="111"/>
        <v>6</v>
      </c>
      <c r="D2431" t="s">
        <v>12</v>
      </c>
      <c r="E2431" t="s">
        <v>2223</v>
      </c>
      <c r="F2431">
        <v>44</v>
      </c>
      <c r="G2431" t="str">
        <f t="shared" si="112"/>
        <v>Large</v>
      </c>
      <c r="H2431" t="s">
        <v>5</v>
      </c>
      <c r="I2431" t="str">
        <f>IFERROR(VLOOKUP(A2431,sponsored_animals!$A$1:$C$2143,1,TRUE),0)</f>
        <v>178f1189a06b68</v>
      </c>
      <c r="J2431">
        <f>VLOOKUP(H2431,location_costs!$A$1:$B$6,2,FALSE)</f>
        <v>140</v>
      </c>
      <c r="K2431" t="str">
        <f t="shared" si="113"/>
        <v>Dog_Large</v>
      </c>
      <c r="L2431">
        <f>VLOOKUP(K2431,size_costs!$D$1:$E$10,2,FALSE)</f>
        <v>175</v>
      </c>
      <c r="M2431">
        <f>VLOOKUP(C2431,age_costs!$A$1:$B$52,2,FALSE)</f>
        <v>100</v>
      </c>
    </row>
    <row r="2432" spans="1:13" x14ac:dyDescent="0.25">
      <c r="A2432" t="s">
        <v>4925</v>
      </c>
      <c r="B2432" t="s">
        <v>13698</v>
      </c>
      <c r="C2432" s="2">
        <f t="shared" si="111"/>
        <v>4</v>
      </c>
      <c r="D2432" t="s">
        <v>12</v>
      </c>
      <c r="E2432" t="s">
        <v>2233</v>
      </c>
      <c r="F2432">
        <v>32</v>
      </c>
      <c r="G2432" t="str">
        <f t="shared" si="112"/>
        <v>Large</v>
      </c>
      <c r="H2432" t="s">
        <v>4</v>
      </c>
      <c r="I2432" t="str">
        <f>IFERROR(VLOOKUP(A2432,sponsored_animals!$A$1:$C$2143,1,TRUE),0)</f>
        <v>214f8f6b359a1e</v>
      </c>
      <c r="J2432">
        <f>VLOOKUP(H2432,location_costs!$A$1:$B$6,2,FALSE)</f>
        <v>110</v>
      </c>
      <c r="K2432" t="str">
        <f t="shared" si="113"/>
        <v>Dog_Large</v>
      </c>
      <c r="L2432">
        <f>VLOOKUP(K2432,size_costs!$D$1:$E$10,2,FALSE)</f>
        <v>175</v>
      </c>
      <c r="M2432">
        <f>VLOOKUP(C2432,age_costs!$A$1:$B$52,2,FALSE)</f>
        <v>0</v>
      </c>
    </row>
    <row r="2433" spans="1:13" x14ac:dyDescent="0.25">
      <c r="A2433" t="s">
        <v>4926</v>
      </c>
      <c r="B2433" t="s">
        <v>14724</v>
      </c>
      <c r="C2433" s="2">
        <f t="shared" si="111"/>
        <v>4</v>
      </c>
      <c r="D2433" t="s">
        <v>12</v>
      </c>
      <c r="E2433" t="s">
        <v>2186</v>
      </c>
      <c r="F2433">
        <v>48</v>
      </c>
      <c r="G2433" t="str">
        <f t="shared" si="112"/>
        <v>Large</v>
      </c>
      <c r="H2433" t="s">
        <v>5</v>
      </c>
      <c r="I2433" t="str">
        <f>IFERROR(VLOOKUP(A2433,sponsored_animals!$A$1:$C$2143,1,TRUE),0)</f>
        <v>178f1189a06b68</v>
      </c>
      <c r="J2433">
        <f>VLOOKUP(H2433,location_costs!$A$1:$B$6,2,FALSE)</f>
        <v>140</v>
      </c>
      <c r="K2433" t="str">
        <f t="shared" si="113"/>
        <v>Dog_Large</v>
      </c>
      <c r="L2433">
        <f>VLOOKUP(K2433,size_costs!$D$1:$E$10,2,FALSE)</f>
        <v>175</v>
      </c>
      <c r="M2433">
        <f>VLOOKUP(C2433,age_costs!$A$1:$B$52,2,FALSE)</f>
        <v>0</v>
      </c>
    </row>
    <row r="2434" spans="1:13" x14ac:dyDescent="0.25">
      <c r="A2434" t="s">
        <v>4927</v>
      </c>
      <c r="B2434" t="s">
        <v>7111</v>
      </c>
      <c r="C2434" s="2">
        <f t="shared" si="111"/>
        <v>7</v>
      </c>
      <c r="D2434" t="s">
        <v>12</v>
      </c>
      <c r="E2434" t="s">
        <v>2182</v>
      </c>
      <c r="F2434">
        <v>15</v>
      </c>
      <c r="G2434" t="str">
        <f t="shared" si="112"/>
        <v>Medium</v>
      </c>
      <c r="H2434" t="s">
        <v>6</v>
      </c>
      <c r="I2434" t="str">
        <f>IFERROR(VLOOKUP(A2434,sponsored_animals!$A$1:$C$2143,1,TRUE),0)</f>
        <v>178f1189a06b68</v>
      </c>
      <c r="J2434">
        <f>VLOOKUP(H2434,location_costs!$A$1:$B$6,2,FALSE)</f>
        <v>135</v>
      </c>
      <c r="K2434" t="str">
        <f t="shared" si="113"/>
        <v>Dog_Medium</v>
      </c>
      <c r="L2434">
        <f>VLOOKUP(K2434,size_costs!$D$1:$E$10,2,FALSE)</f>
        <v>150</v>
      </c>
      <c r="M2434">
        <f>VLOOKUP(C2434,age_costs!$A$1:$B$52,2,FALSE)</f>
        <v>100</v>
      </c>
    </row>
    <row r="2435" spans="1:13" x14ac:dyDescent="0.25">
      <c r="A2435" t="s">
        <v>4929</v>
      </c>
      <c r="B2435" t="s">
        <v>14725</v>
      </c>
      <c r="C2435" s="2">
        <f t="shared" ref="C2435:C2498" si="114">ROUND(YEARFRAC(B2435,"31/12/2021"),0)</f>
        <v>3</v>
      </c>
      <c r="D2435" t="s">
        <v>19</v>
      </c>
      <c r="E2435" t="s">
        <v>2340</v>
      </c>
      <c r="F2435">
        <v>6.5</v>
      </c>
      <c r="G2435" t="str">
        <f t="shared" ref="G2435:G2498" si="115">IF(AND(D2435="Dog",F2435&lt;=10),"Small",IF(AND(D2435="Dog",F2435&gt;10,F2435&lt;=30),"Medium",IF(AND(D2435="Dog",F2435&gt;30),"Large",IF(AND(D2435="Cat",F2435&lt;=5),"Small",IF(AND(D2435="Cat",F2435&gt;5,F2435&lt;=7),"Medium",IF(AND(D2435="Cat",F2435&gt;=7),"Large",IF(AND(D2435="Bird",F2435&lt;=0.7),"Small",IF(AND(D2435="Bird",F2435&gt;0.7,F2435&lt;=1.1),"Medium",IF(AND(D2435="Bird",F2435&gt;1.1),"Large","Erro")))))))))</f>
        <v>Medium</v>
      </c>
      <c r="H2435" t="s">
        <v>5</v>
      </c>
      <c r="I2435" t="str">
        <f>IFERROR(VLOOKUP(A2435,sponsored_animals!$A$1:$C$2143,1,TRUE),0)</f>
        <v>b14069999a0ee6</v>
      </c>
      <c r="J2435">
        <f>VLOOKUP(H2435,location_costs!$A$1:$B$6,2,FALSE)</f>
        <v>140</v>
      </c>
      <c r="K2435" t="str">
        <f t="shared" ref="K2435:K2498" si="116">D2435&amp;"_"&amp;G2435</f>
        <v>Cat_Medium</v>
      </c>
      <c r="L2435">
        <f>VLOOKUP(K2435,size_costs!$D$1:$E$10,2,FALSE)</f>
        <v>120</v>
      </c>
      <c r="M2435">
        <f>VLOOKUP(C2435,age_costs!$A$1:$B$52,2,FALSE)</f>
        <v>0</v>
      </c>
    </row>
    <row r="2436" spans="1:13" x14ac:dyDescent="0.25">
      <c r="A2436" t="s">
        <v>4930</v>
      </c>
      <c r="B2436" t="s">
        <v>14726</v>
      </c>
      <c r="C2436" s="2">
        <f t="shared" si="114"/>
        <v>7</v>
      </c>
      <c r="D2436" t="s">
        <v>12</v>
      </c>
      <c r="E2436" t="s">
        <v>2186</v>
      </c>
      <c r="F2436">
        <v>45</v>
      </c>
      <c r="G2436" t="str">
        <f t="shared" si="115"/>
        <v>Large</v>
      </c>
      <c r="H2436" t="s">
        <v>6</v>
      </c>
      <c r="I2436" t="str">
        <f>IFERROR(VLOOKUP(A2436,sponsored_animals!$A$1:$C$2143,1,TRUE),0)</f>
        <v>7c0c3e04e6a4d4</v>
      </c>
      <c r="J2436">
        <f>VLOOKUP(H2436,location_costs!$A$1:$B$6,2,FALSE)</f>
        <v>135</v>
      </c>
      <c r="K2436" t="str">
        <f t="shared" si="116"/>
        <v>Dog_Large</v>
      </c>
      <c r="L2436">
        <f>VLOOKUP(K2436,size_costs!$D$1:$E$10,2,FALSE)</f>
        <v>175</v>
      </c>
      <c r="M2436">
        <f>VLOOKUP(C2436,age_costs!$A$1:$B$52,2,FALSE)</f>
        <v>100</v>
      </c>
    </row>
    <row r="2437" spans="1:13" x14ac:dyDescent="0.25">
      <c r="A2437" t="s">
        <v>4931</v>
      </c>
      <c r="B2437" t="s">
        <v>14727</v>
      </c>
      <c r="C2437" s="2">
        <f t="shared" si="114"/>
        <v>5</v>
      </c>
      <c r="D2437" t="s">
        <v>12</v>
      </c>
      <c r="E2437" t="s">
        <v>2533</v>
      </c>
      <c r="F2437">
        <v>40</v>
      </c>
      <c r="G2437" t="str">
        <f t="shared" si="115"/>
        <v>Large</v>
      </c>
      <c r="H2437" t="s">
        <v>7</v>
      </c>
      <c r="I2437" t="str">
        <f>IFERROR(VLOOKUP(A2437,sponsored_animals!$A$1:$C$2143,1,TRUE),0)</f>
        <v>214f8f6b359a1e</v>
      </c>
      <c r="J2437">
        <f>VLOOKUP(H2437,location_costs!$A$1:$B$6,2,FALSE)</f>
        <v>100</v>
      </c>
      <c r="K2437" t="str">
        <f t="shared" si="116"/>
        <v>Dog_Large</v>
      </c>
      <c r="L2437">
        <f>VLOOKUP(K2437,size_costs!$D$1:$E$10,2,FALSE)</f>
        <v>175</v>
      </c>
      <c r="M2437">
        <f>VLOOKUP(C2437,age_costs!$A$1:$B$52,2,FALSE)</f>
        <v>100</v>
      </c>
    </row>
    <row r="2438" spans="1:13" x14ac:dyDescent="0.25">
      <c r="A2438" t="s">
        <v>4932</v>
      </c>
      <c r="B2438" t="s">
        <v>13941</v>
      </c>
      <c r="C2438" s="2">
        <f t="shared" si="114"/>
        <v>6</v>
      </c>
      <c r="D2438" t="s">
        <v>19</v>
      </c>
      <c r="E2438" t="s">
        <v>2252</v>
      </c>
      <c r="F2438">
        <v>6</v>
      </c>
      <c r="G2438" t="str">
        <f t="shared" si="115"/>
        <v>Medium</v>
      </c>
      <c r="H2438" t="s">
        <v>5</v>
      </c>
      <c r="I2438" t="str">
        <f>IFERROR(VLOOKUP(A2438,sponsored_animals!$A$1:$C$2143,1,TRUE),0)</f>
        <v>214f8f6b359a1e</v>
      </c>
      <c r="J2438">
        <f>VLOOKUP(H2438,location_costs!$A$1:$B$6,2,FALSE)</f>
        <v>140</v>
      </c>
      <c r="K2438" t="str">
        <f t="shared" si="116"/>
        <v>Cat_Medium</v>
      </c>
      <c r="L2438">
        <f>VLOOKUP(K2438,size_costs!$D$1:$E$10,2,FALSE)</f>
        <v>120</v>
      </c>
      <c r="M2438">
        <f>VLOOKUP(C2438,age_costs!$A$1:$B$52,2,FALSE)</f>
        <v>100</v>
      </c>
    </row>
    <row r="2439" spans="1:13" x14ac:dyDescent="0.25">
      <c r="A2439" t="s">
        <v>4933</v>
      </c>
      <c r="B2439" t="s">
        <v>6754</v>
      </c>
      <c r="C2439" s="2">
        <f t="shared" si="114"/>
        <v>3</v>
      </c>
      <c r="D2439" t="s">
        <v>19</v>
      </c>
      <c r="E2439" t="s">
        <v>2200</v>
      </c>
      <c r="F2439">
        <v>9</v>
      </c>
      <c r="G2439" t="str">
        <f t="shared" si="115"/>
        <v>Large</v>
      </c>
      <c r="H2439" t="s">
        <v>3</v>
      </c>
      <c r="I2439">
        <f>IFERROR(VLOOKUP(A2439,sponsored_animals!$A$1:$C$2143,1,TRUE),0)</f>
        <v>0</v>
      </c>
      <c r="J2439">
        <f>VLOOKUP(H2439,location_costs!$A$1:$B$6,2,FALSE)</f>
        <v>120</v>
      </c>
      <c r="K2439" t="str">
        <f t="shared" si="116"/>
        <v>Cat_Large</v>
      </c>
      <c r="L2439">
        <f>VLOOKUP(K2439,size_costs!$D$1:$E$10,2,FALSE)</f>
        <v>140</v>
      </c>
      <c r="M2439">
        <f>VLOOKUP(C2439,age_costs!$A$1:$B$52,2,FALSE)</f>
        <v>0</v>
      </c>
    </row>
    <row r="2440" spans="1:13" x14ac:dyDescent="0.25">
      <c r="A2440" t="s">
        <v>4935</v>
      </c>
      <c r="B2440" t="s">
        <v>13681</v>
      </c>
      <c r="C2440" s="2">
        <f t="shared" si="114"/>
        <v>2</v>
      </c>
      <c r="D2440" t="s">
        <v>12</v>
      </c>
      <c r="E2440" t="s">
        <v>2223</v>
      </c>
      <c r="F2440">
        <v>39</v>
      </c>
      <c r="G2440" t="str">
        <f t="shared" si="115"/>
        <v>Large</v>
      </c>
      <c r="H2440" t="s">
        <v>4</v>
      </c>
      <c r="I2440">
        <f>IFERROR(VLOOKUP(A2440,sponsored_animals!$A$1:$C$2143,1,TRUE),0)</f>
        <v>0</v>
      </c>
      <c r="J2440">
        <f>VLOOKUP(H2440,location_costs!$A$1:$B$6,2,FALSE)</f>
        <v>110</v>
      </c>
      <c r="K2440" t="str">
        <f t="shared" si="116"/>
        <v>Dog_Large</v>
      </c>
      <c r="L2440">
        <f>VLOOKUP(K2440,size_costs!$D$1:$E$10,2,FALSE)</f>
        <v>175</v>
      </c>
      <c r="M2440">
        <f>VLOOKUP(C2440,age_costs!$A$1:$B$52,2,FALSE)</f>
        <v>0</v>
      </c>
    </row>
    <row r="2441" spans="1:13" x14ac:dyDescent="0.25">
      <c r="A2441" t="s">
        <v>335</v>
      </c>
      <c r="B2441" t="s">
        <v>7731</v>
      </c>
      <c r="C2441" s="2">
        <f t="shared" si="114"/>
        <v>5</v>
      </c>
      <c r="D2441" t="s">
        <v>19</v>
      </c>
      <c r="E2441" t="s">
        <v>2340</v>
      </c>
      <c r="F2441">
        <v>10</v>
      </c>
      <c r="G2441" t="str">
        <f t="shared" si="115"/>
        <v>Large</v>
      </c>
      <c r="H2441" t="s">
        <v>7</v>
      </c>
      <c r="I2441" t="str">
        <f>IFERROR(VLOOKUP(A2441,sponsored_animals!$A$1:$C$2143,1,TRUE),0)</f>
        <v>d40d0d9a6a4451</v>
      </c>
      <c r="J2441">
        <f>VLOOKUP(H2441,location_costs!$A$1:$B$6,2,FALSE)</f>
        <v>100</v>
      </c>
      <c r="K2441" t="str">
        <f t="shared" si="116"/>
        <v>Cat_Large</v>
      </c>
      <c r="L2441">
        <f>VLOOKUP(K2441,size_costs!$D$1:$E$10,2,FALSE)</f>
        <v>140</v>
      </c>
      <c r="M2441">
        <f>VLOOKUP(C2441,age_costs!$A$1:$B$52,2,FALSE)</f>
        <v>100</v>
      </c>
    </row>
    <row r="2442" spans="1:13" x14ac:dyDescent="0.25">
      <c r="A2442" t="s">
        <v>4936</v>
      </c>
      <c r="B2442" t="s">
        <v>13750</v>
      </c>
      <c r="C2442" s="2">
        <f t="shared" si="114"/>
        <v>6</v>
      </c>
      <c r="D2442" t="s">
        <v>19</v>
      </c>
      <c r="E2442" t="s">
        <v>2200</v>
      </c>
      <c r="F2442">
        <v>8.5</v>
      </c>
      <c r="G2442" t="str">
        <f t="shared" si="115"/>
        <v>Large</v>
      </c>
      <c r="H2442" t="s">
        <v>4</v>
      </c>
      <c r="I2442" t="str">
        <f>IFERROR(VLOOKUP(A2442,sponsored_animals!$A$1:$C$2143,1,TRUE),0)</f>
        <v>74228ffdfe76aa</v>
      </c>
      <c r="J2442">
        <f>VLOOKUP(H2442,location_costs!$A$1:$B$6,2,FALSE)</f>
        <v>110</v>
      </c>
      <c r="K2442" t="str">
        <f t="shared" si="116"/>
        <v>Cat_Large</v>
      </c>
      <c r="L2442">
        <f>VLOOKUP(K2442,size_costs!$D$1:$E$10,2,FALSE)</f>
        <v>140</v>
      </c>
      <c r="M2442">
        <f>VLOOKUP(C2442,age_costs!$A$1:$B$52,2,FALSE)</f>
        <v>100</v>
      </c>
    </row>
    <row r="2443" spans="1:13" x14ac:dyDescent="0.25">
      <c r="A2443" t="s">
        <v>4937</v>
      </c>
      <c r="B2443" t="s">
        <v>14203</v>
      </c>
      <c r="C2443" s="2">
        <f t="shared" si="114"/>
        <v>8</v>
      </c>
      <c r="D2443" t="s">
        <v>12</v>
      </c>
      <c r="E2443" t="s">
        <v>2396</v>
      </c>
      <c r="F2443">
        <v>35</v>
      </c>
      <c r="G2443" t="str">
        <f t="shared" si="115"/>
        <v>Large</v>
      </c>
      <c r="H2443" t="s">
        <v>6</v>
      </c>
      <c r="I2443" t="str">
        <f>IFERROR(VLOOKUP(A2443,sponsored_animals!$A$1:$C$2143,1,TRUE),0)</f>
        <v>214f8f6b359a1e</v>
      </c>
      <c r="J2443">
        <f>VLOOKUP(H2443,location_costs!$A$1:$B$6,2,FALSE)</f>
        <v>135</v>
      </c>
      <c r="K2443" t="str">
        <f t="shared" si="116"/>
        <v>Dog_Large</v>
      </c>
      <c r="L2443">
        <f>VLOOKUP(K2443,size_costs!$D$1:$E$10,2,FALSE)</f>
        <v>175</v>
      </c>
      <c r="M2443">
        <f>VLOOKUP(C2443,age_costs!$A$1:$B$52,2,FALSE)</f>
        <v>150</v>
      </c>
    </row>
    <row r="2444" spans="1:13" x14ac:dyDescent="0.25">
      <c r="A2444" t="s">
        <v>1449</v>
      </c>
      <c r="B2444" t="s">
        <v>5620</v>
      </c>
      <c r="C2444" s="2">
        <f t="shared" si="114"/>
        <v>5</v>
      </c>
      <c r="D2444" t="s">
        <v>12</v>
      </c>
      <c r="E2444" t="s">
        <v>2180</v>
      </c>
      <c r="F2444">
        <v>18</v>
      </c>
      <c r="G2444" t="str">
        <f t="shared" si="115"/>
        <v>Medium</v>
      </c>
      <c r="H2444" t="s">
        <v>3</v>
      </c>
      <c r="I2444" t="str">
        <f>IFERROR(VLOOKUP(A2444,sponsored_animals!$A$1:$C$2143,1,TRUE),0)</f>
        <v>178f1189a06b68</v>
      </c>
      <c r="J2444">
        <f>VLOOKUP(H2444,location_costs!$A$1:$B$6,2,FALSE)</f>
        <v>120</v>
      </c>
      <c r="K2444" t="str">
        <f t="shared" si="116"/>
        <v>Dog_Medium</v>
      </c>
      <c r="L2444">
        <f>VLOOKUP(K2444,size_costs!$D$1:$E$10,2,FALSE)</f>
        <v>150</v>
      </c>
      <c r="M2444">
        <f>VLOOKUP(C2444,age_costs!$A$1:$B$52,2,FALSE)</f>
        <v>100</v>
      </c>
    </row>
    <row r="2445" spans="1:13" x14ac:dyDescent="0.25">
      <c r="A2445" t="s">
        <v>4938</v>
      </c>
      <c r="B2445" t="s">
        <v>13919</v>
      </c>
      <c r="C2445" s="2">
        <f t="shared" si="114"/>
        <v>4</v>
      </c>
      <c r="D2445" t="s">
        <v>19</v>
      </c>
      <c r="E2445" t="s">
        <v>3415</v>
      </c>
      <c r="F2445">
        <v>3</v>
      </c>
      <c r="G2445" t="str">
        <f t="shared" si="115"/>
        <v>Small</v>
      </c>
      <c r="H2445" t="s">
        <v>5</v>
      </c>
      <c r="I2445" t="str">
        <f>IFERROR(VLOOKUP(A2445,sponsored_animals!$A$1:$C$2143,1,TRUE),0)</f>
        <v>36806649e5722d</v>
      </c>
      <c r="J2445">
        <f>VLOOKUP(H2445,location_costs!$A$1:$B$6,2,FALSE)</f>
        <v>140</v>
      </c>
      <c r="K2445" t="str">
        <f t="shared" si="116"/>
        <v>Cat_Small</v>
      </c>
      <c r="L2445">
        <f>VLOOKUP(K2445,size_costs!$D$1:$E$10,2,FALSE)</f>
        <v>100</v>
      </c>
      <c r="M2445">
        <f>VLOOKUP(C2445,age_costs!$A$1:$B$52,2,FALSE)</f>
        <v>0</v>
      </c>
    </row>
    <row r="2446" spans="1:13" x14ac:dyDescent="0.25">
      <c r="A2446" t="s">
        <v>1140</v>
      </c>
      <c r="B2446" t="s">
        <v>13868</v>
      </c>
      <c r="C2446" s="2">
        <f t="shared" si="114"/>
        <v>7</v>
      </c>
      <c r="D2446" t="s">
        <v>12</v>
      </c>
      <c r="E2446" t="s">
        <v>2233</v>
      </c>
      <c r="F2446">
        <v>19</v>
      </c>
      <c r="G2446" t="str">
        <f t="shared" si="115"/>
        <v>Medium</v>
      </c>
      <c r="H2446" t="s">
        <v>5</v>
      </c>
      <c r="I2446" t="str">
        <f>IFERROR(VLOOKUP(A2446,sponsored_animals!$A$1:$C$2143,1,TRUE),0)</f>
        <v>d40d0d9a6a4451</v>
      </c>
      <c r="J2446">
        <f>VLOOKUP(H2446,location_costs!$A$1:$B$6,2,FALSE)</f>
        <v>140</v>
      </c>
      <c r="K2446" t="str">
        <f t="shared" si="116"/>
        <v>Dog_Medium</v>
      </c>
      <c r="L2446">
        <f>VLOOKUP(K2446,size_costs!$D$1:$E$10,2,FALSE)</f>
        <v>150</v>
      </c>
      <c r="M2446">
        <f>VLOOKUP(C2446,age_costs!$A$1:$B$52,2,FALSE)</f>
        <v>100</v>
      </c>
    </row>
    <row r="2447" spans="1:13" x14ac:dyDescent="0.25">
      <c r="A2447" t="s">
        <v>4939</v>
      </c>
      <c r="B2447" t="s">
        <v>14728</v>
      </c>
      <c r="C2447" s="2">
        <f t="shared" si="114"/>
        <v>7</v>
      </c>
      <c r="D2447" t="s">
        <v>19</v>
      </c>
      <c r="E2447" t="s">
        <v>2311</v>
      </c>
      <c r="F2447">
        <v>8</v>
      </c>
      <c r="G2447" t="str">
        <f t="shared" si="115"/>
        <v>Large</v>
      </c>
      <c r="H2447" t="s">
        <v>7</v>
      </c>
      <c r="I2447">
        <f>IFERROR(VLOOKUP(A2447,sponsored_animals!$A$1:$C$2143,1,TRUE),0)</f>
        <v>0</v>
      </c>
      <c r="J2447">
        <f>VLOOKUP(H2447,location_costs!$A$1:$B$6,2,FALSE)</f>
        <v>100</v>
      </c>
      <c r="K2447" t="str">
        <f t="shared" si="116"/>
        <v>Cat_Large</v>
      </c>
      <c r="L2447">
        <f>VLOOKUP(K2447,size_costs!$D$1:$E$10,2,FALSE)</f>
        <v>140</v>
      </c>
      <c r="M2447">
        <f>VLOOKUP(C2447,age_costs!$A$1:$B$52,2,FALSE)</f>
        <v>100</v>
      </c>
    </row>
    <row r="2448" spans="1:13" x14ac:dyDescent="0.25">
      <c r="A2448" t="s">
        <v>4940</v>
      </c>
      <c r="B2448" t="s">
        <v>14729</v>
      </c>
      <c r="C2448" s="2">
        <f t="shared" si="114"/>
        <v>8</v>
      </c>
      <c r="D2448" t="s">
        <v>12</v>
      </c>
      <c r="E2448" t="s">
        <v>2191</v>
      </c>
      <c r="F2448">
        <v>4</v>
      </c>
      <c r="G2448" t="str">
        <f t="shared" si="115"/>
        <v>Small</v>
      </c>
      <c r="H2448" t="s">
        <v>7</v>
      </c>
      <c r="I2448" t="str">
        <f>IFERROR(VLOOKUP(A2448,sponsored_animals!$A$1:$C$2143,1,TRUE),0)</f>
        <v>b14069999a0ee6</v>
      </c>
      <c r="J2448">
        <f>VLOOKUP(H2448,location_costs!$A$1:$B$6,2,FALSE)</f>
        <v>100</v>
      </c>
      <c r="K2448" t="str">
        <f t="shared" si="116"/>
        <v>Dog_Small</v>
      </c>
      <c r="L2448">
        <f>VLOOKUP(K2448,size_costs!$D$1:$E$10,2,FALSE)</f>
        <v>125</v>
      </c>
      <c r="M2448">
        <f>VLOOKUP(C2448,age_costs!$A$1:$B$52,2,FALSE)</f>
        <v>150</v>
      </c>
    </row>
    <row r="2449" spans="1:13" x14ac:dyDescent="0.25">
      <c r="A2449" t="s">
        <v>2074</v>
      </c>
      <c r="B2449" t="s">
        <v>5197</v>
      </c>
      <c r="C2449" s="2">
        <f t="shared" si="114"/>
        <v>2</v>
      </c>
      <c r="D2449" t="s">
        <v>12</v>
      </c>
      <c r="E2449" t="s">
        <v>2280</v>
      </c>
      <c r="F2449">
        <v>49</v>
      </c>
      <c r="G2449" t="str">
        <f t="shared" si="115"/>
        <v>Large</v>
      </c>
      <c r="H2449" t="s">
        <v>6</v>
      </c>
      <c r="I2449" t="str">
        <f>IFERROR(VLOOKUP(A2449,sponsored_animals!$A$1:$C$2143,1,TRUE),0)</f>
        <v>36806649e5722d</v>
      </c>
      <c r="J2449">
        <f>VLOOKUP(H2449,location_costs!$A$1:$B$6,2,FALSE)</f>
        <v>135</v>
      </c>
      <c r="K2449" t="str">
        <f t="shared" si="116"/>
        <v>Dog_Large</v>
      </c>
      <c r="L2449">
        <f>VLOOKUP(K2449,size_costs!$D$1:$E$10,2,FALSE)</f>
        <v>175</v>
      </c>
      <c r="M2449">
        <f>VLOOKUP(C2449,age_costs!$A$1:$B$52,2,FALSE)</f>
        <v>0</v>
      </c>
    </row>
    <row r="2450" spans="1:13" x14ac:dyDescent="0.25">
      <c r="A2450" t="s">
        <v>4941</v>
      </c>
      <c r="B2450" t="s">
        <v>3911</v>
      </c>
      <c r="C2450" s="2">
        <f t="shared" si="114"/>
        <v>3</v>
      </c>
      <c r="D2450" t="s">
        <v>19</v>
      </c>
      <c r="E2450" t="s">
        <v>2210</v>
      </c>
      <c r="F2450">
        <v>8</v>
      </c>
      <c r="G2450" t="str">
        <f t="shared" si="115"/>
        <v>Large</v>
      </c>
      <c r="H2450" t="s">
        <v>6</v>
      </c>
      <c r="I2450">
        <f>IFERROR(VLOOKUP(A2450,sponsored_animals!$A$1:$C$2143,1,TRUE),0)</f>
        <v>0</v>
      </c>
      <c r="J2450">
        <f>VLOOKUP(H2450,location_costs!$A$1:$B$6,2,FALSE)</f>
        <v>135</v>
      </c>
      <c r="K2450" t="str">
        <f t="shared" si="116"/>
        <v>Cat_Large</v>
      </c>
      <c r="L2450">
        <f>VLOOKUP(K2450,size_costs!$D$1:$E$10,2,FALSE)</f>
        <v>140</v>
      </c>
      <c r="M2450">
        <f>VLOOKUP(C2450,age_costs!$A$1:$B$52,2,FALSE)</f>
        <v>0</v>
      </c>
    </row>
    <row r="2451" spans="1:13" x14ac:dyDescent="0.25">
      <c r="A2451" t="s">
        <v>4942</v>
      </c>
      <c r="B2451" t="s">
        <v>14730</v>
      </c>
      <c r="C2451" s="2">
        <f t="shared" si="114"/>
        <v>3</v>
      </c>
      <c r="D2451" t="s">
        <v>12</v>
      </c>
      <c r="E2451" t="s">
        <v>2233</v>
      </c>
      <c r="F2451">
        <v>43</v>
      </c>
      <c r="G2451" t="str">
        <f t="shared" si="115"/>
        <v>Large</v>
      </c>
      <c r="H2451" t="s">
        <v>4</v>
      </c>
      <c r="I2451" t="str">
        <f>IFERROR(VLOOKUP(A2451,sponsored_animals!$A$1:$C$2143,1,TRUE),0)</f>
        <v>178f1189a06b68</v>
      </c>
      <c r="J2451">
        <f>VLOOKUP(H2451,location_costs!$A$1:$B$6,2,FALSE)</f>
        <v>110</v>
      </c>
      <c r="K2451" t="str">
        <f t="shared" si="116"/>
        <v>Dog_Large</v>
      </c>
      <c r="L2451">
        <f>VLOOKUP(K2451,size_costs!$D$1:$E$10,2,FALSE)</f>
        <v>175</v>
      </c>
      <c r="M2451">
        <f>VLOOKUP(C2451,age_costs!$A$1:$B$52,2,FALSE)</f>
        <v>0</v>
      </c>
    </row>
    <row r="2452" spans="1:13" x14ac:dyDescent="0.25">
      <c r="A2452" t="s">
        <v>4943</v>
      </c>
      <c r="B2452" t="s">
        <v>7780</v>
      </c>
      <c r="C2452" s="2">
        <f t="shared" si="114"/>
        <v>15</v>
      </c>
      <c r="D2452" t="s">
        <v>12</v>
      </c>
      <c r="E2452" t="s">
        <v>2217</v>
      </c>
      <c r="F2452">
        <v>17</v>
      </c>
      <c r="G2452" t="str">
        <f t="shared" si="115"/>
        <v>Medium</v>
      </c>
      <c r="H2452" t="s">
        <v>6</v>
      </c>
      <c r="I2452">
        <f>IFERROR(VLOOKUP(A2452,sponsored_animals!$A$1:$C$2143,1,TRUE),0)</f>
        <v>0</v>
      </c>
      <c r="J2452">
        <f>VLOOKUP(H2452,location_costs!$A$1:$B$6,2,FALSE)</f>
        <v>135</v>
      </c>
      <c r="K2452" t="str">
        <f t="shared" si="116"/>
        <v>Dog_Medium</v>
      </c>
      <c r="L2452">
        <f>VLOOKUP(K2452,size_costs!$D$1:$E$10,2,FALSE)</f>
        <v>150</v>
      </c>
      <c r="M2452">
        <f>VLOOKUP(C2452,age_costs!$A$1:$B$52,2,FALSE)</f>
        <v>200</v>
      </c>
    </row>
    <row r="2453" spans="1:13" x14ac:dyDescent="0.25">
      <c r="A2453" t="s">
        <v>4945</v>
      </c>
      <c r="B2453" t="s">
        <v>14731</v>
      </c>
      <c r="C2453" s="2">
        <f t="shared" si="114"/>
        <v>3</v>
      </c>
      <c r="D2453" t="s">
        <v>12</v>
      </c>
      <c r="E2453" t="s">
        <v>2223</v>
      </c>
      <c r="F2453">
        <v>5</v>
      </c>
      <c r="G2453" t="str">
        <f t="shared" si="115"/>
        <v>Small</v>
      </c>
      <c r="H2453" t="s">
        <v>4</v>
      </c>
      <c r="I2453" t="str">
        <f>IFERROR(VLOOKUP(A2453,sponsored_animals!$A$1:$C$2143,1,TRUE),0)</f>
        <v>214f8f6b359a1e</v>
      </c>
      <c r="J2453">
        <f>VLOOKUP(H2453,location_costs!$A$1:$B$6,2,FALSE)</f>
        <v>110</v>
      </c>
      <c r="K2453" t="str">
        <f t="shared" si="116"/>
        <v>Dog_Small</v>
      </c>
      <c r="L2453">
        <f>VLOOKUP(K2453,size_costs!$D$1:$E$10,2,FALSE)</f>
        <v>125</v>
      </c>
      <c r="M2453">
        <f>VLOOKUP(C2453,age_costs!$A$1:$B$52,2,FALSE)</f>
        <v>0</v>
      </c>
    </row>
    <row r="2454" spans="1:13" x14ac:dyDescent="0.25">
      <c r="A2454" t="s">
        <v>1552</v>
      </c>
      <c r="B2454" t="s">
        <v>14347</v>
      </c>
      <c r="C2454" s="2">
        <f t="shared" si="114"/>
        <v>12</v>
      </c>
      <c r="D2454" t="s">
        <v>12</v>
      </c>
      <c r="E2454" t="s">
        <v>2214</v>
      </c>
      <c r="F2454">
        <v>20</v>
      </c>
      <c r="G2454" t="str">
        <f t="shared" si="115"/>
        <v>Medium</v>
      </c>
      <c r="H2454" t="s">
        <v>5</v>
      </c>
      <c r="I2454" t="str">
        <f>IFERROR(VLOOKUP(A2454,sponsored_animals!$A$1:$C$2143,1,TRUE),0)</f>
        <v>870a9302845fa5</v>
      </c>
      <c r="J2454">
        <f>VLOOKUP(H2454,location_costs!$A$1:$B$6,2,FALSE)</f>
        <v>140</v>
      </c>
      <c r="K2454" t="str">
        <f t="shared" si="116"/>
        <v>Dog_Medium</v>
      </c>
      <c r="L2454">
        <f>VLOOKUP(K2454,size_costs!$D$1:$E$10,2,FALSE)</f>
        <v>150</v>
      </c>
      <c r="M2454">
        <f>VLOOKUP(C2454,age_costs!$A$1:$B$52,2,FALSE)</f>
        <v>150</v>
      </c>
    </row>
    <row r="2455" spans="1:13" x14ac:dyDescent="0.25">
      <c r="A2455" t="s">
        <v>1369</v>
      </c>
      <c r="B2455" t="s">
        <v>3063</v>
      </c>
      <c r="C2455" s="2">
        <f t="shared" si="114"/>
        <v>10</v>
      </c>
      <c r="D2455" t="s">
        <v>12</v>
      </c>
      <c r="E2455" t="s">
        <v>2226</v>
      </c>
      <c r="F2455">
        <v>47</v>
      </c>
      <c r="G2455" t="str">
        <f t="shared" si="115"/>
        <v>Large</v>
      </c>
      <c r="H2455" t="s">
        <v>6</v>
      </c>
      <c r="I2455" t="str">
        <f>IFERROR(VLOOKUP(A2455,sponsored_animals!$A$1:$C$2143,1,TRUE),0)</f>
        <v>7c0c3e04e6a4d4</v>
      </c>
      <c r="J2455">
        <f>VLOOKUP(H2455,location_costs!$A$1:$B$6,2,FALSE)</f>
        <v>135</v>
      </c>
      <c r="K2455" t="str">
        <f t="shared" si="116"/>
        <v>Dog_Large</v>
      </c>
      <c r="L2455">
        <f>VLOOKUP(K2455,size_costs!$D$1:$E$10,2,FALSE)</f>
        <v>175</v>
      </c>
      <c r="M2455">
        <f>VLOOKUP(C2455,age_costs!$A$1:$B$52,2,FALSE)</f>
        <v>150</v>
      </c>
    </row>
    <row r="2456" spans="1:13" x14ac:dyDescent="0.25">
      <c r="A2456" t="s">
        <v>4946</v>
      </c>
      <c r="B2456" t="s">
        <v>14732</v>
      </c>
      <c r="C2456" s="2">
        <f t="shared" si="114"/>
        <v>12</v>
      </c>
      <c r="D2456" t="s">
        <v>12</v>
      </c>
      <c r="E2456" t="s">
        <v>4947</v>
      </c>
      <c r="F2456">
        <v>27</v>
      </c>
      <c r="G2456" t="str">
        <f t="shared" si="115"/>
        <v>Medium</v>
      </c>
      <c r="H2456" t="s">
        <v>6</v>
      </c>
      <c r="I2456">
        <f>IFERROR(VLOOKUP(A2456,sponsored_animals!$A$1:$C$2143,1,TRUE),0)</f>
        <v>0</v>
      </c>
      <c r="J2456">
        <f>VLOOKUP(H2456,location_costs!$A$1:$B$6,2,FALSE)</f>
        <v>135</v>
      </c>
      <c r="K2456" t="str">
        <f t="shared" si="116"/>
        <v>Dog_Medium</v>
      </c>
      <c r="L2456">
        <f>VLOOKUP(K2456,size_costs!$D$1:$E$10,2,FALSE)</f>
        <v>150</v>
      </c>
      <c r="M2456">
        <f>VLOOKUP(C2456,age_costs!$A$1:$B$52,2,FALSE)</f>
        <v>150</v>
      </c>
    </row>
    <row r="2457" spans="1:13" x14ac:dyDescent="0.25">
      <c r="A2457" t="s">
        <v>148</v>
      </c>
      <c r="B2457" t="s">
        <v>7237</v>
      </c>
      <c r="C2457" s="2">
        <f t="shared" si="114"/>
        <v>5</v>
      </c>
      <c r="D2457" t="s">
        <v>19</v>
      </c>
      <c r="E2457" t="s">
        <v>2223</v>
      </c>
      <c r="F2457">
        <v>4</v>
      </c>
      <c r="G2457" t="str">
        <f t="shared" si="115"/>
        <v>Small</v>
      </c>
      <c r="H2457" t="s">
        <v>6</v>
      </c>
      <c r="I2457">
        <f>IFERROR(VLOOKUP(A2457,sponsored_animals!$A$1:$C$2143,1,TRUE),0)</f>
        <v>0</v>
      </c>
      <c r="J2457">
        <f>VLOOKUP(H2457,location_costs!$A$1:$B$6,2,FALSE)</f>
        <v>135</v>
      </c>
      <c r="K2457" t="str">
        <f t="shared" si="116"/>
        <v>Cat_Small</v>
      </c>
      <c r="L2457">
        <f>VLOOKUP(K2457,size_costs!$D$1:$E$10,2,FALSE)</f>
        <v>100</v>
      </c>
      <c r="M2457">
        <f>VLOOKUP(C2457,age_costs!$A$1:$B$52,2,FALSE)</f>
        <v>100</v>
      </c>
    </row>
    <row r="2458" spans="1:13" x14ac:dyDescent="0.25">
      <c r="A2458" t="s">
        <v>4948</v>
      </c>
      <c r="B2458" t="s">
        <v>5005</v>
      </c>
      <c r="C2458" s="2">
        <f t="shared" si="114"/>
        <v>9</v>
      </c>
      <c r="D2458" t="s">
        <v>12</v>
      </c>
      <c r="E2458" t="s">
        <v>2190</v>
      </c>
      <c r="F2458">
        <v>37</v>
      </c>
      <c r="G2458" t="str">
        <f t="shared" si="115"/>
        <v>Large</v>
      </c>
      <c r="H2458" t="s">
        <v>6</v>
      </c>
      <c r="I2458">
        <f>IFERROR(VLOOKUP(A2458,sponsored_animals!$A$1:$C$2143,1,TRUE),0)</f>
        <v>0</v>
      </c>
      <c r="J2458">
        <f>VLOOKUP(H2458,location_costs!$A$1:$B$6,2,FALSE)</f>
        <v>135</v>
      </c>
      <c r="K2458" t="str">
        <f t="shared" si="116"/>
        <v>Dog_Large</v>
      </c>
      <c r="L2458">
        <f>VLOOKUP(K2458,size_costs!$D$1:$E$10,2,FALSE)</f>
        <v>175</v>
      </c>
      <c r="M2458">
        <f>VLOOKUP(C2458,age_costs!$A$1:$B$52,2,FALSE)</f>
        <v>150</v>
      </c>
    </row>
    <row r="2459" spans="1:13" x14ac:dyDescent="0.25">
      <c r="A2459" t="s">
        <v>4950</v>
      </c>
      <c r="B2459" t="s">
        <v>14733</v>
      </c>
      <c r="C2459" s="2">
        <f t="shared" si="114"/>
        <v>2</v>
      </c>
      <c r="D2459" t="s">
        <v>12</v>
      </c>
      <c r="E2459" t="s">
        <v>2653</v>
      </c>
      <c r="F2459">
        <v>34</v>
      </c>
      <c r="G2459" t="str">
        <f t="shared" si="115"/>
        <v>Large</v>
      </c>
      <c r="H2459" t="s">
        <v>4</v>
      </c>
      <c r="I2459" t="str">
        <f>IFERROR(VLOOKUP(A2459,sponsored_animals!$A$1:$C$2143,1,TRUE),0)</f>
        <v>0ea863dbf1123f</v>
      </c>
      <c r="J2459">
        <f>VLOOKUP(H2459,location_costs!$A$1:$B$6,2,FALSE)</f>
        <v>110</v>
      </c>
      <c r="K2459" t="str">
        <f t="shared" si="116"/>
        <v>Dog_Large</v>
      </c>
      <c r="L2459">
        <f>VLOOKUP(K2459,size_costs!$D$1:$E$10,2,FALSE)</f>
        <v>175</v>
      </c>
      <c r="M2459">
        <f>VLOOKUP(C2459,age_costs!$A$1:$B$52,2,FALSE)</f>
        <v>0</v>
      </c>
    </row>
    <row r="2460" spans="1:13" x14ac:dyDescent="0.25">
      <c r="A2460" t="s">
        <v>4951</v>
      </c>
      <c r="B2460" t="s">
        <v>7066</v>
      </c>
      <c r="C2460" s="2">
        <f t="shared" si="114"/>
        <v>6</v>
      </c>
      <c r="D2460" t="s">
        <v>19</v>
      </c>
      <c r="E2460" t="s">
        <v>2182</v>
      </c>
      <c r="F2460">
        <v>9</v>
      </c>
      <c r="G2460" t="str">
        <f t="shared" si="115"/>
        <v>Large</v>
      </c>
      <c r="H2460" t="s">
        <v>4</v>
      </c>
      <c r="I2460" t="str">
        <f>IFERROR(VLOOKUP(A2460,sponsored_animals!$A$1:$C$2143,1,TRUE),0)</f>
        <v>178f1189a06b68</v>
      </c>
      <c r="J2460">
        <f>VLOOKUP(H2460,location_costs!$A$1:$B$6,2,FALSE)</f>
        <v>110</v>
      </c>
      <c r="K2460" t="str">
        <f t="shared" si="116"/>
        <v>Cat_Large</v>
      </c>
      <c r="L2460">
        <f>VLOOKUP(K2460,size_costs!$D$1:$E$10,2,FALSE)</f>
        <v>140</v>
      </c>
      <c r="M2460">
        <f>VLOOKUP(C2460,age_costs!$A$1:$B$52,2,FALSE)</f>
        <v>100</v>
      </c>
    </row>
    <row r="2461" spans="1:13" x14ac:dyDescent="0.25">
      <c r="A2461" t="s">
        <v>1515</v>
      </c>
      <c r="B2461" t="s">
        <v>14734</v>
      </c>
      <c r="C2461" s="2">
        <f t="shared" si="114"/>
        <v>3</v>
      </c>
      <c r="D2461" t="s">
        <v>12</v>
      </c>
      <c r="E2461" t="s">
        <v>2223</v>
      </c>
      <c r="F2461">
        <v>14</v>
      </c>
      <c r="G2461" t="str">
        <f t="shared" si="115"/>
        <v>Medium</v>
      </c>
      <c r="H2461" t="s">
        <v>5</v>
      </c>
      <c r="I2461" t="str">
        <f>IFERROR(VLOOKUP(A2461,sponsored_animals!$A$1:$C$2143,1,TRUE),0)</f>
        <v>d40d0d9a6a4451</v>
      </c>
      <c r="J2461">
        <f>VLOOKUP(H2461,location_costs!$A$1:$B$6,2,FALSE)</f>
        <v>140</v>
      </c>
      <c r="K2461" t="str">
        <f t="shared" si="116"/>
        <v>Dog_Medium</v>
      </c>
      <c r="L2461">
        <f>VLOOKUP(K2461,size_costs!$D$1:$E$10,2,FALSE)</f>
        <v>150</v>
      </c>
      <c r="M2461">
        <f>VLOOKUP(C2461,age_costs!$A$1:$B$52,2,FALSE)</f>
        <v>0</v>
      </c>
    </row>
    <row r="2462" spans="1:13" x14ac:dyDescent="0.25">
      <c r="A2462" t="s">
        <v>4953</v>
      </c>
      <c r="B2462" t="s">
        <v>4510</v>
      </c>
      <c r="C2462" s="2">
        <f t="shared" si="114"/>
        <v>11</v>
      </c>
      <c r="D2462" t="s">
        <v>12</v>
      </c>
      <c r="E2462" t="s">
        <v>2325</v>
      </c>
      <c r="F2462">
        <v>24</v>
      </c>
      <c r="G2462" t="str">
        <f t="shared" si="115"/>
        <v>Medium</v>
      </c>
      <c r="H2462" t="s">
        <v>7</v>
      </c>
      <c r="I2462">
        <f>IFERROR(VLOOKUP(A2462,sponsored_animals!$A$1:$C$2143,1,TRUE),0)</f>
        <v>0</v>
      </c>
      <c r="J2462">
        <f>VLOOKUP(H2462,location_costs!$A$1:$B$6,2,FALSE)</f>
        <v>100</v>
      </c>
      <c r="K2462" t="str">
        <f t="shared" si="116"/>
        <v>Dog_Medium</v>
      </c>
      <c r="L2462">
        <f>VLOOKUP(K2462,size_costs!$D$1:$E$10,2,FALSE)</f>
        <v>150</v>
      </c>
      <c r="M2462">
        <f>VLOOKUP(C2462,age_costs!$A$1:$B$52,2,FALSE)</f>
        <v>150</v>
      </c>
    </row>
    <row r="2463" spans="1:13" x14ac:dyDescent="0.25">
      <c r="A2463" t="s">
        <v>4955</v>
      </c>
      <c r="B2463" t="s">
        <v>3021</v>
      </c>
      <c r="C2463" s="2">
        <f t="shared" si="114"/>
        <v>9</v>
      </c>
      <c r="D2463" t="s">
        <v>12</v>
      </c>
      <c r="E2463" t="s">
        <v>2207</v>
      </c>
      <c r="F2463">
        <v>45</v>
      </c>
      <c r="G2463" t="str">
        <f t="shared" si="115"/>
        <v>Large</v>
      </c>
      <c r="H2463" t="s">
        <v>5</v>
      </c>
      <c r="I2463" t="str">
        <f>IFERROR(VLOOKUP(A2463,sponsored_animals!$A$1:$C$2143,1,TRUE),0)</f>
        <v>b14069999a0ee6</v>
      </c>
      <c r="J2463">
        <f>VLOOKUP(H2463,location_costs!$A$1:$B$6,2,FALSE)</f>
        <v>140</v>
      </c>
      <c r="K2463" t="str">
        <f t="shared" si="116"/>
        <v>Dog_Large</v>
      </c>
      <c r="L2463">
        <f>VLOOKUP(K2463,size_costs!$D$1:$E$10,2,FALSE)</f>
        <v>175</v>
      </c>
      <c r="M2463">
        <f>VLOOKUP(C2463,age_costs!$A$1:$B$52,2,FALSE)</f>
        <v>150</v>
      </c>
    </row>
    <row r="2464" spans="1:13" x14ac:dyDescent="0.25">
      <c r="A2464" t="s">
        <v>4957</v>
      </c>
      <c r="B2464" t="s">
        <v>14735</v>
      </c>
      <c r="C2464" s="2">
        <f t="shared" si="114"/>
        <v>17</v>
      </c>
      <c r="D2464" t="s">
        <v>12</v>
      </c>
      <c r="E2464" t="s">
        <v>2223</v>
      </c>
      <c r="F2464">
        <v>33</v>
      </c>
      <c r="G2464" t="str">
        <f t="shared" si="115"/>
        <v>Large</v>
      </c>
      <c r="H2464" t="s">
        <v>6</v>
      </c>
      <c r="I2464" t="str">
        <f>IFERROR(VLOOKUP(A2464,sponsored_animals!$A$1:$C$2143,1,TRUE),0)</f>
        <v>178f1189a06b68</v>
      </c>
      <c r="J2464">
        <f>VLOOKUP(H2464,location_costs!$A$1:$B$6,2,FALSE)</f>
        <v>135</v>
      </c>
      <c r="K2464" t="str">
        <f t="shared" si="116"/>
        <v>Dog_Large</v>
      </c>
      <c r="L2464">
        <f>VLOOKUP(K2464,size_costs!$D$1:$E$10,2,FALSE)</f>
        <v>175</v>
      </c>
      <c r="M2464">
        <f>VLOOKUP(C2464,age_costs!$A$1:$B$52,2,FALSE)</f>
        <v>300</v>
      </c>
    </row>
    <row r="2465" spans="1:13" x14ac:dyDescent="0.25">
      <c r="A2465" t="s">
        <v>4958</v>
      </c>
      <c r="B2465" t="s">
        <v>14736</v>
      </c>
      <c r="C2465" s="2">
        <f t="shared" si="114"/>
        <v>10</v>
      </c>
      <c r="D2465" t="s">
        <v>12</v>
      </c>
      <c r="E2465" t="s">
        <v>2233</v>
      </c>
      <c r="F2465">
        <v>3</v>
      </c>
      <c r="G2465" t="str">
        <f t="shared" si="115"/>
        <v>Small</v>
      </c>
      <c r="H2465" t="s">
        <v>7</v>
      </c>
      <c r="I2465" t="str">
        <f>IFERROR(VLOOKUP(A2465,sponsored_animals!$A$1:$C$2143,1,TRUE),0)</f>
        <v>b14069999a0ee6</v>
      </c>
      <c r="J2465">
        <f>VLOOKUP(H2465,location_costs!$A$1:$B$6,2,FALSE)</f>
        <v>100</v>
      </c>
      <c r="K2465" t="str">
        <f t="shared" si="116"/>
        <v>Dog_Small</v>
      </c>
      <c r="L2465">
        <f>VLOOKUP(K2465,size_costs!$D$1:$E$10,2,FALSE)</f>
        <v>125</v>
      </c>
      <c r="M2465">
        <f>VLOOKUP(C2465,age_costs!$A$1:$B$52,2,FALSE)</f>
        <v>150</v>
      </c>
    </row>
    <row r="2466" spans="1:13" x14ac:dyDescent="0.25">
      <c r="A2466" t="s">
        <v>1273</v>
      </c>
      <c r="B2466" t="s">
        <v>14737</v>
      </c>
      <c r="C2466" s="2">
        <f t="shared" si="114"/>
        <v>12</v>
      </c>
      <c r="D2466" t="s">
        <v>19</v>
      </c>
      <c r="E2466" t="s">
        <v>2320</v>
      </c>
      <c r="F2466">
        <v>6.5</v>
      </c>
      <c r="G2466" t="str">
        <f t="shared" si="115"/>
        <v>Medium</v>
      </c>
      <c r="H2466" t="s">
        <v>3</v>
      </c>
      <c r="I2466" t="str">
        <f>IFERROR(VLOOKUP(A2466,sponsored_animals!$A$1:$C$2143,1,TRUE),0)</f>
        <v>178f1189a06b68</v>
      </c>
      <c r="J2466">
        <f>VLOOKUP(H2466,location_costs!$A$1:$B$6,2,FALSE)</f>
        <v>120</v>
      </c>
      <c r="K2466" t="str">
        <f t="shared" si="116"/>
        <v>Cat_Medium</v>
      </c>
      <c r="L2466">
        <f>VLOOKUP(K2466,size_costs!$D$1:$E$10,2,FALSE)</f>
        <v>120</v>
      </c>
      <c r="M2466">
        <f>VLOOKUP(C2466,age_costs!$A$1:$B$52,2,FALSE)</f>
        <v>150</v>
      </c>
    </row>
    <row r="2467" spans="1:13" x14ac:dyDescent="0.25">
      <c r="A2467" t="s">
        <v>4959</v>
      </c>
      <c r="B2467" t="s">
        <v>14738</v>
      </c>
      <c r="C2467" s="2">
        <f t="shared" si="114"/>
        <v>7</v>
      </c>
      <c r="D2467" t="s">
        <v>12</v>
      </c>
      <c r="E2467" t="s">
        <v>2294</v>
      </c>
      <c r="F2467">
        <v>12</v>
      </c>
      <c r="G2467" t="str">
        <f t="shared" si="115"/>
        <v>Medium</v>
      </c>
      <c r="H2467" t="s">
        <v>6</v>
      </c>
      <c r="I2467">
        <f>IFERROR(VLOOKUP(A2467,sponsored_animals!$A$1:$C$2143,1,TRUE),0)</f>
        <v>0</v>
      </c>
      <c r="J2467">
        <f>VLOOKUP(H2467,location_costs!$A$1:$B$6,2,FALSE)</f>
        <v>135</v>
      </c>
      <c r="K2467" t="str">
        <f t="shared" si="116"/>
        <v>Dog_Medium</v>
      </c>
      <c r="L2467">
        <f>VLOOKUP(K2467,size_costs!$D$1:$E$10,2,FALSE)</f>
        <v>150</v>
      </c>
      <c r="M2467">
        <f>VLOOKUP(C2467,age_costs!$A$1:$B$52,2,FALSE)</f>
        <v>100</v>
      </c>
    </row>
    <row r="2468" spans="1:13" x14ac:dyDescent="0.25">
      <c r="A2468" t="s">
        <v>4960</v>
      </c>
      <c r="B2468" t="s">
        <v>14695</v>
      </c>
      <c r="C2468" s="2">
        <f t="shared" si="114"/>
        <v>6</v>
      </c>
      <c r="D2468" t="s">
        <v>12</v>
      </c>
      <c r="E2468" t="s">
        <v>2226</v>
      </c>
      <c r="F2468">
        <v>18</v>
      </c>
      <c r="G2468" t="str">
        <f t="shared" si="115"/>
        <v>Medium</v>
      </c>
      <c r="H2468" t="s">
        <v>6</v>
      </c>
      <c r="I2468" t="str">
        <f>IFERROR(VLOOKUP(A2468,sponsored_animals!$A$1:$C$2143,1,TRUE),0)</f>
        <v>178f1189a06b68</v>
      </c>
      <c r="J2468">
        <f>VLOOKUP(H2468,location_costs!$A$1:$B$6,2,FALSE)</f>
        <v>135</v>
      </c>
      <c r="K2468" t="str">
        <f t="shared" si="116"/>
        <v>Dog_Medium</v>
      </c>
      <c r="L2468">
        <f>VLOOKUP(K2468,size_costs!$D$1:$E$10,2,FALSE)</f>
        <v>150</v>
      </c>
      <c r="M2468">
        <f>VLOOKUP(C2468,age_costs!$A$1:$B$52,2,FALSE)</f>
        <v>100</v>
      </c>
    </row>
    <row r="2469" spans="1:13" x14ac:dyDescent="0.25">
      <c r="A2469" t="s">
        <v>4961</v>
      </c>
      <c r="B2469" t="s">
        <v>14663</v>
      </c>
      <c r="C2469" s="2">
        <f t="shared" si="114"/>
        <v>5</v>
      </c>
      <c r="D2469" t="s">
        <v>12</v>
      </c>
      <c r="E2469" t="s">
        <v>2191</v>
      </c>
      <c r="F2469">
        <v>3</v>
      </c>
      <c r="G2469" t="str">
        <f t="shared" si="115"/>
        <v>Small</v>
      </c>
      <c r="H2469" t="s">
        <v>6</v>
      </c>
      <c r="I2469" t="str">
        <f>IFERROR(VLOOKUP(A2469,sponsored_animals!$A$1:$C$2143,1,TRUE),0)</f>
        <v>36806649e5722d</v>
      </c>
      <c r="J2469">
        <f>VLOOKUP(H2469,location_costs!$A$1:$B$6,2,FALSE)</f>
        <v>135</v>
      </c>
      <c r="K2469" t="str">
        <f t="shared" si="116"/>
        <v>Dog_Small</v>
      </c>
      <c r="L2469">
        <f>VLOOKUP(K2469,size_costs!$D$1:$E$10,2,FALSE)</f>
        <v>125</v>
      </c>
      <c r="M2469">
        <f>VLOOKUP(C2469,age_costs!$A$1:$B$52,2,FALSE)</f>
        <v>100</v>
      </c>
    </row>
    <row r="2470" spans="1:13" x14ac:dyDescent="0.25">
      <c r="A2470" t="s">
        <v>4962</v>
      </c>
      <c r="B2470" t="s">
        <v>14739</v>
      </c>
      <c r="C2470" s="2">
        <f t="shared" si="114"/>
        <v>9</v>
      </c>
      <c r="D2470" t="s">
        <v>12</v>
      </c>
      <c r="E2470" t="s">
        <v>2226</v>
      </c>
      <c r="F2470">
        <v>11</v>
      </c>
      <c r="G2470" t="str">
        <f t="shared" si="115"/>
        <v>Medium</v>
      </c>
      <c r="H2470" t="s">
        <v>5</v>
      </c>
      <c r="I2470" t="str">
        <f>IFERROR(VLOOKUP(A2470,sponsored_animals!$A$1:$C$2143,1,TRUE),0)</f>
        <v>0ea863dbf1123f</v>
      </c>
      <c r="J2470">
        <f>VLOOKUP(H2470,location_costs!$A$1:$B$6,2,FALSE)</f>
        <v>140</v>
      </c>
      <c r="K2470" t="str">
        <f t="shared" si="116"/>
        <v>Dog_Medium</v>
      </c>
      <c r="L2470">
        <f>VLOOKUP(K2470,size_costs!$D$1:$E$10,2,FALSE)</f>
        <v>150</v>
      </c>
      <c r="M2470">
        <f>VLOOKUP(C2470,age_costs!$A$1:$B$52,2,FALSE)</f>
        <v>150</v>
      </c>
    </row>
    <row r="2471" spans="1:13" x14ac:dyDescent="0.25">
      <c r="A2471" t="s">
        <v>4963</v>
      </c>
      <c r="B2471" t="s">
        <v>3296</v>
      </c>
      <c r="C2471" s="2">
        <f t="shared" si="114"/>
        <v>7</v>
      </c>
      <c r="D2471" t="s">
        <v>12</v>
      </c>
      <c r="E2471" t="s">
        <v>2332</v>
      </c>
      <c r="F2471">
        <v>37</v>
      </c>
      <c r="G2471" t="str">
        <f t="shared" si="115"/>
        <v>Large</v>
      </c>
      <c r="H2471" t="s">
        <v>5</v>
      </c>
      <c r="I2471">
        <f>IFERROR(VLOOKUP(A2471,sponsored_animals!$A$1:$C$2143,1,TRUE),0)</f>
        <v>0</v>
      </c>
      <c r="J2471">
        <f>VLOOKUP(H2471,location_costs!$A$1:$B$6,2,FALSE)</f>
        <v>140</v>
      </c>
      <c r="K2471" t="str">
        <f t="shared" si="116"/>
        <v>Dog_Large</v>
      </c>
      <c r="L2471">
        <f>VLOOKUP(K2471,size_costs!$D$1:$E$10,2,FALSE)</f>
        <v>175</v>
      </c>
      <c r="M2471">
        <f>VLOOKUP(C2471,age_costs!$A$1:$B$52,2,FALSE)</f>
        <v>100</v>
      </c>
    </row>
    <row r="2472" spans="1:13" x14ac:dyDescent="0.25">
      <c r="A2472" t="s">
        <v>4964</v>
      </c>
      <c r="B2472" t="s">
        <v>14740</v>
      </c>
      <c r="C2472" s="2">
        <f t="shared" si="114"/>
        <v>4</v>
      </c>
      <c r="D2472" t="s">
        <v>12</v>
      </c>
      <c r="E2472" t="s">
        <v>2223</v>
      </c>
      <c r="F2472">
        <v>43</v>
      </c>
      <c r="G2472" t="str">
        <f t="shared" si="115"/>
        <v>Large</v>
      </c>
      <c r="H2472" t="s">
        <v>3</v>
      </c>
      <c r="I2472" t="str">
        <f>IFERROR(VLOOKUP(A2472,sponsored_animals!$A$1:$C$2143,1,TRUE),0)</f>
        <v>438efb0f97b6a3</v>
      </c>
      <c r="J2472">
        <f>VLOOKUP(H2472,location_costs!$A$1:$B$6,2,FALSE)</f>
        <v>120</v>
      </c>
      <c r="K2472" t="str">
        <f t="shared" si="116"/>
        <v>Dog_Large</v>
      </c>
      <c r="L2472">
        <f>VLOOKUP(K2472,size_costs!$D$1:$E$10,2,FALSE)</f>
        <v>175</v>
      </c>
      <c r="M2472">
        <f>VLOOKUP(C2472,age_costs!$A$1:$B$52,2,FALSE)</f>
        <v>0</v>
      </c>
    </row>
    <row r="2473" spans="1:13" x14ac:dyDescent="0.25">
      <c r="A2473" t="s">
        <v>436</v>
      </c>
      <c r="B2473" t="s">
        <v>14466</v>
      </c>
      <c r="C2473" s="2">
        <f t="shared" si="114"/>
        <v>8</v>
      </c>
      <c r="D2473" t="s">
        <v>19</v>
      </c>
      <c r="E2473" t="s">
        <v>2198</v>
      </c>
      <c r="F2473">
        <v>10</v>
      </c>
      <c r="G2473" t="str">
        <f t="shared" si="115"/>
        <v>Large</v>
      </c>
      <c r="H2473" t="s">
        <v>5</v>
      </c>
      <c r="I2473" t="str">
        <f>IFERROR(VLOOKUP(A2473,sponsored_animals!$A$1:$C$2143,1,TRUE),0)</f>
        <v>178f1189a06b68</v>
      </c>
      <c r="J2473">
        <f>VLOOKUP(H2473,location_costs!$A$1:$B$6,2,FALSE)</f>
        <v>140</v>
      </c>
      <c r="K2473" t="str">
        <f t="shared" si="116"/>
        <v>Cat_Large</v>
      </c>
      <c r="L2473">
        <f>VLOOKUP(K2473,size_costs!$D$1:$E$10,2,FALSE)</f>
        <v>140</v>
      </c>
      <c r="M2473">
        <f>VLOOKUP(C2473,age_costs!$A$1:$B$52,2,FALSE)</f>
        <v>150</v>
      </c>
    </row>
    <row r="2474" spans="1:13" x14ac:dyDescent="0.25">
      <c r="A2474" t="s">
        <v>4965</v>
      </c>
      <c r="B2474" t="s">
        <v>8394</v>
      </c>
      <c r="C2474" s="2">
        <f t="shared" si="114"/>
        <v>8</v>
      </c>
      <c r="D2474" t="s">
        <v>12</v>
      </c>
      <c r="E2474" t="s">
        <v>2533</v>
      </c>
      <c r="F2474">
        <v>42</v>
      </c>
      <c r="G2474" t="str">
        <f t="shared" si="115"/>
        <v>Large</v>
      </c>
      <c r="H2474" t="s">
        <v>4</v>
      </c>
      <c r="I2474" t="str">
        <f>IFERROR(VLOOKUP(A2474,sponsored_animals!$A$1:$C$2143,1,TRUE),0)</f>
        <v>214f8f6b359a1e</v>
      </c>
      <c r="J2474">
        <f>VLOOKUP(H2474,location_costs!$A$1:$B$6,2,FALSE)</f>
        <v>110</v>
      </c>
      <c r="K2474" t="str">
        <f t="shared" si="116"/>
        <v>Dog_Large</v>
      </c>
      <c r="L2474">
        <f>VLOOKUP(K2474,size_costs!$D$1:$E$10,2,FALSE)</f>
        <v>175</v>
      </c>
      <c r="M2474">
        <f>VLOOKUP(C2474,age_costs!$A$1:$B$52,2,FALSE)</f>
        <v>150</v>
      </c>
    </row>
    <row r="2475" spans="1:13" x14ac:dyDescent="0.25">
      <c r="A2475" t="s">
        <v>972</v>
      </c>
      <c r="B2475" t="s">
        <v>14741</v>
      </c>
      <c r="C2475" s="2">
        <f t="shared" si="114"/>
        <v>4</v>
      </c>
      <c r="D2475" t="s">
        <v>12</v>
      </c>
      <c r="E2475" t="s">
        <v>2448</v>
      </c>
      <c r="F2475">
        <v>31.5</v>
      </c>
      <c r="G2475" t="str">
        <f t="shared" si="115"/>
        <v>Large</v>
      </c>
      <c r="H2475" t="s">
        <v>5</v>
      </c>
      <c r="I2475">
        <f>IFERROR(VLOOKUP(A2475,sponsored_animals!$A$1:$C$2143,1,TRUE),0)</f>
        <v>0</v>
      </c>
      <c r="J2475">
        <f>VLOOKUP(H2475,location_costs!$A$1:$B$6,2,FALSE)</f>
        <v>140</v>
      </c>
      <c r="K2475" t="str">
        <f t="shared" si="116"/>
        <v>Dog_Large</v>
      </c>
      <c r="L2475">
        <f>VLOOKUP(K2475,size_costs!$D$1:$E$10,2,FALSE)</f>
        <v>175</v>
      </c>
      <c r="M2475">
        <f>VLOOKUP(C2475,age_costs!$A$1:$B$52,2,FALSE)</f>
        <v>0</v>
      </c>
    </row>
    <row r="2476" spans="1:13" x14ac:dyDescent="0.25">
      <c r="A2476" t="s">
        <v>1460</v>
      </c>
      <c r="B2476" t="s">
        <v>14742</v>
      </c>
      <c r="C2476" s="2">
        <f t="shared" si="114"/>
        <v>11</v>
      </c>
      <c r="D2476" t="s">
        <v>12</v>
      </c>
      <c r="E2476" t="s">
        <v>2217</v>
      </c>
      <c r="F2476">
        <v>29</v>
      </c>
      <c r="G2476" t="str">
        <f t="shared" si="115"/>
        <v>Medium</v>
      </c>
      <c r="H2476" t="s">
        <v>5</v>
      </c>
      <c r="I2476" t="str">
        <f>IFERROR(VLOOKUP(A2476,sponsored_animals!$A$1:$C$2143,1,TRUE),0)</f>
        <v>7c0c3e04e6a4d4</v>
      </c>
      <c r="J2476">
        <f>VLOOKUP(H2476,location_costs!$A$1:$B$6,2,FALSE)</f>
        <v>140</v>
      </c>
      <c r="K2476" t="str">
        <f t="shared" si="116"/>
        <v>Dog_Medium</v>
      </c>
      <c r="L2476">
        <f>VLOOKUP(K2476,size_costs!$D$1:$E$10,2,FALSE)</f>
        <v>150</v>
      </c>
      <c r="M2476">
        <f>VLOOKUP(C2476,age_costs!$A$1:$B$52,2,FALSE)</f>
        <v>150</v>
      </c>
    </row>
    <row r="2477" spans="1:13" x14ac:dyDescent="0.25">
      <c r="A2477" t="s">
        <v>4967</v>
      </c>
      <c r="B2477" t="s">
        <v>14743</v>
      </c>
      <c r="C2477" s="2">
        <f t="shared" si="114"/>
        <v>8</v>
      </c>
      <c r="D2477" t="s">
        <v>19</v>
      </c>
      <c r="E2477" t="s">
        <v>2200</v>
      </c>
      <c r="F2477">
        <v>9</v>
      </c>
      <c r="G2477" t="str">
        <f t="shared" si="115"/>
        <v>Large</v>
      </c>
      <c r="H2477" t="s">
        <v>5</v>
      </c>
      <c r="I2477" t="str">
        <f>IFERROR(VLOOKUP(A2477,sponsored_animals!$A$1:$C$2143,1,TRUE),0)</f>
        <v>36806649e5722d</v>
      </c>
      <c r="J2477">
        <f>VLOOKUP(H2477,location_costs!$A$1:$B$6,2,FALSE)</f>
        <v>140</v>
      </c>
      <c r="K2477" t="str">
        <f t="shared" si="116"/>
        <v>Cat_Large</v>
      </c>
      <c r="L2477">
        <f>VLOOKUP(K2477,size_costs!$D$1:$E$10,2,FALSE)</f>
        <v>140</v>
      </c>
      <c r="M2477">
        <f>VLOOKUP(C2477,age_costs!$A$1:$B$52,2,FALSE)</f>
        <v>150</v>
      </c>
    </row>
    <row r="2478" spans="1:13" x14ac:dyDescent="0.25">
      <c r="A2478" t="s">
        <v>4968</v>
      </c>
      <c r="B2478" t="s">
        <v>3701</v>
      </c>
      <c r="C2478" s="2">
        <f t="shared" si="114"/>
        <v>10</v>
      </c>
      <c r="D2478" t="s">
        <v>12</v>
      </c>
      <c r="E2478" t="s">
        <v>2186</v>
      </c>
      <c r="F2478">
        <v>12</v>
      </c>
      <c r="G2478" t="str">
        <f t="shared" si="115"/>
        <v>Medium</v>
      </c>
      <c r="H2478" t="s">
        <v>6</v>
      </c>
      <c r="I2478" t="str">
        <f>IFERROR(VLOOKUP(A2478,sponsored_animals!$A$1:$C$2143,1,TRUE),0)</f>
        <v>870a9302845fa5</v>
      </c>
      <c r="J2478">
        <f>VLOOKUP(H2478,location_costs!$A$1:$B$6,2,FALSE)</f>
        <v>135</v>
      </c>
      <c r="K2478" t="str">
        <f t="shared" si="116"/>
        <v>Dog_Medium</v>
      </c>
      <c r="L2478">
        <f>VLOOKUP(K2478,size_costs!$D$1:$E$10,2,FALSE)</f>
        <v>150</v>
      </c>
      <c r="M2478">
        <f>VLOOKUP(C2478,age_costs!$A$1:$B$52,2,FALSE)</f>
        <v>150</v>
      </c>
    </row>
    <row r="2479" spans="1:13" x14ac:dyDescent="0.25">
      <c r="A2479" t="s">
        <v>4970</v>
      </c>
      <c r="B2479" t="s">
        <v>13776</v>
      </c>
      <c r="C2479" s="2">
        <f t="shared" si="114"/>
        <v>8</v>
      </c>
      <c r="D2479" t="s">
        <v>12</v>
      </c>
      <c r="E2479" t="s">
        <v>2207</v>
      </c>
      <c r="F2479">
        <v>11.5</v>
      </c>
      <c r="G2479" t="str">
        <f t="shared" si="115"/>
        <v>Medium</v>
      </c>
      <c r="H2479" t="s">
        <v>5</v>
      </c>
      <c r="I2479" t="str">
        <f>IFERROR(VLOOKUP(A2479,sponsored_animals!$A$1:$C$2143,1,TRUE),0)</f>
        <v>214f8f6b359a1e</v>
      </c>
      <c r="J2479">
        <f>VLOOKUP(H2479,location_costs!$A$1:$B$6,2,FALSE)</f>
        <v>140</v>
      </c>
      <c r="K2479" t="str">
        <f t="shared" si="116"/>
        <v>Dog_Medium</v>
      </c>
      <c r="L2479">
        <f>VLOOKUP(K2479,size_costs!$D$1:$E$10,2,FALSE)</f>
        <v>150</v>
      </c>
      <c r="M2479">
        <f>VLOOKUP(C2479,age_costs!$A$1:$B$52,2,FALSE)</f>
        <v>150</v>
      </c>
    </row>
    <row r="2480" spans="1:13" x14ac:dyDescent="0.25">
      <c r="A2480" t="s">
        <v>4971</v>
      </c>
      <c r="B2480" t="s">
        <v>14744</v>
      </c>
      <c r="C2480" s="2">
        <f t="shared" si="114"/>
        <v>11</v>
      </c>
      <c r="D2480" t="s">
        <v>12</v>
      </c>
      <c r="E2480" t="s">
        <v>2332</v>
      </c>
      <c r="F2480">
        <v>20</v>
      </c>
      <c r="G2480" t="str">
        <f t="shared" si="115"/>
        <v>Medium</v>
      </c>
      <c r="H2480" t="s">
        <v>7</v>
      </c>
      <c r="I2480" t="str">
        <f>IFERROR(VLOOKUP(A2480,sponsored_animals!$A$1:$C$2143,1,TRUE),0)</f>
        <v>178f1189a06b68</v>
      </c>
      <c r="J2480">
        <f>VLOOKUP(H2480,location_costs!$A$1:$B$6,2,FALSE)</f>
        <v>100</v>
      </c>
      <c r="K2480" t="str">
        <f t="shared" si="116"/>
        <v>Dog_Medium</v>
      </c>
      <c r="L2480">
        <f>VLOOKUP(K2480,size_costs!$D$1:$E$10,2,FALSE)</f>
        <v>150</v>
      </c>
      <c r="M2480">
        <f>VLOOKUP(C2480,age_costs!$A$1:$B$52,2,FALSE)</f>
        <v>150</v>
      </c>
    </row>
    <row r="2481" spans="1:13" x14ac:dyDescent="0.25">
      <c r="A2481" t="s">
        <v>4972</v>
      </c>
      <c r="B2481" t="s">
        <v>14525</v>
      </c>
      <c r="C2481" s="2">
        <f t="shared" si="114"/>
        <v>13</v>
      </c>
      <c r="D2481" t="s">
        <v>12</v>
      </c>
      <c r="E2481" t="s">
        <v>2438</v>
      </c>
      <c r="F2481">
        <v>18</v>
      </c>
      <c r="G2481" t="str">
        <f t="shared" si="115"/>
        <v>Medium</v>
      </c>
      <c r="H2481" t="s">
        <v>6</v>
      </c>
      <c r="I2481" t="str">
        <f>IFERROR(VLOOKUP(A2481,sponsored_animals!$A$1:$C$2143,1,TRUE),0)</f>
        <v>b14069999a0ee6</v>
      </c>
      <c r="J2481">
        <f>VLOOKUP(H2481,location_costs!$A$1:$B$6,2,FALSE)</f>
        <v>135</v>
      </c>
      <c r="K2481" t="str">
        <f t="shared" si="116"/>
        <v>Dog_Medium</v>
      </c>
      <c r="L2481">
        <f>VLOOKUP(K2481,size_costs!$D$1:$E$10,2,FALSE)</f>
        <v>150</v>
      </c>
      <c r="M2481">
        <f>VLOOKUP(C2481,age_costs!$A$1:$B$52,2,FALSE)</f>
        <v>200</v>
      </c>
    </row>
    <row r="2482" spans="1:13" x14ac:dyDescent="0.25">
      <c r="A2482" t="s">
        <v>4973</v>
      </c>
      <c r="B2482" t="s">
        <v>3996</v>
      </c>
      <c r="C2482" s="2">
        <f t="shared" si="114"/>
        <v>6</v>
      </c>
      <c r="D2482" t="s">
        <v>12</v>
      </c>
      <c r="E2482" t="s">
        <v>2217</v>
      </c>
      <c r="F2482">
        <v>23</v>
      </c>
      <c r="G2482" t="str">
        <f t="shared" si="115"/>
        <v>Medium</v>
      </c>
      <c r="H2482" t="s">
        <v>7</v>
      </c>
      <c r="I2482" t="str">
        <f>IFERROR(VLOOKUP(A2482,sponsored_animals!$A$1:$C$2143,1,TRUE),0)</f>
        <v>b14069999a0ee6</v>
      </c>
      <c r="J2482">
        <f>VLOOKUP(H2482,location_costs!$A$1:$B$6,2,FALSE)</f>
        <v>100</v>
      </c>
      <c r="K2482" t="str">
        <f t="shared" si="116"/>
        <v>Dog_Medium</v>
      </c>
      <c r="L2482">
        <f>VLOOKUP(K2482,size_costs!$D$1:$E$10,2,FALSE)</f>
        <v>150</v>
      </c>
      <c r="M2482">
        <f>VLOOKUP(C2482,age_costs!$A$1:$B$52,2,FALSE)</f>
        <v>100</v>
      </c>
    </row>
    <row r="2483" spans="1:13" x14ac:dyDescent="0.25">
      <c r="A2483" t="s">
        <v>4974</v>
      </c>
      <c r="B2483" t="s">
        <v>14745</v>
      </c>
      <c r="C2483" s="2">
        <f t="shared" si="114"/>
        <v>10</v>
      </c>
      <c r="D2483" t="s">
        <v>19</v>
      </c>
      <c r="E2483" t="s">
        <v>2198</v>
      </c>
      <c r="F2483">
        <v>6.5</v>
      </c>
      <c r="G2483" t="str">
        <f t="shared" si="115"/>
        <v>Medium</v>
      </c>
      <c r="H2483" t="s">
        <v>3</v>
      </c>
      <c r="I2483" t="str">
        <f>IFERROR(VLOOKUP(A2483,sponsored_animals!$A$1:$C$2143,1,TRUE),0)</f>
        <v>74228ffdfe76aa</v>
      </c>
      <c r="J2483">
        <f>VLOOKUP(H2483,location_costs!$A$1:$B$6,2,FALSE)</f>
        <v>120</v>
      </c>
      <c r="K2483" t="str">
        <f t="shared" si="116"/>
        <v>Cat_Medium</v>
      </c>
      <c r="L2483">
        <f>VLOOKUP(K2483,size_costs!$D$1:$E$10,2,FALSE)</f>
        <v>120</v>
      </c>
      <c r="M2483">
        <f>VLOOKUP(C2483,age_costs!$A$1:$B$52,2,FALSE)</f>
        <v>150</v>
      </c>
    </row>
    <row r="2484" spans="1:13" x14ac:dyDescent="0.25">
      <c r="A2484" t="s">
        <v>4975</v>
      </c>
      <c r="B2484" t="s">
        <v>4332</v>
      </c>
      <c r="C2484" s="2">
        <f t="shared" si="114"/>
        <v>4</v>
      </c>
      <c r="D2484" t="s">
        <v>19</v>
      </c>
      <c r="E2484" t="s">
        <v>2198</v>
      </c>
      <c r="F2484">
        <v>10</v>
      </c>
      <c r="G2484" t="str">
        <f t="shared" si="115"/>
        <v>Large</v>
      </c>
      <c r="H2484" t="s">
        <v>6</v>
      </c>
      <c r="I2484" t="str">
        <f>IFERROR(VLOOKUP(A2484,sponsored_animals!$A$1:$C$2143,1,TRUE),0)</f>
        <v>36806649e5722d</v>
      </c>
      <c r="J2484">
        <f>VLOOKUP(H2484,location_costs!$A$1:$B$6,2,FALSE)</f>
        <v>135</v>
      </c>
      <c r="K2484" t="str">
        <f t="shared" si="116"/>
        <v>Cat_Large</v>
      </c>
      <c r="L2484">
        <f>VLOOKUP(K2484,size_costs!$D$1:$E$10,2,FALSE)</f>
        <v>140</v>
      </c>
      <c r="M2484">
        <f>VLOOKUP(C2484,age_costs!$A$1:$B$52,2,FALSE)</f>
        <v>0</v>
      </c>
    </row>
    <row r="2485" spans="1:13" x14ac:dyDescent="0.25">
      <c r="A2485" t="s">
        <v>2053</v>
      </c>
      <c r="B2485" t="s">
        <v>11175</v>
      </c>
      <c r="C2485" s="2">
        <f t="shared" si="114"/>
        <v>8</v>
      </c>
      <c r="D2485" t="s">
        <v>12</v>
      </c>
      <c r="E2485" t="s">
        <v>2241</v>
      </c>
      <c r="F2485">
        <v>38</v>
      </c>
      <c r="G2485" t="str">
        <f t="shared" si="115"/>
        <v>Large</v>
      </c>
      <c r="H2485" t="s">
        <v>3</v>
      </c>
      <c r="I2485" t="str">
        <f>IFERROR(VLOOKUP(A2485,sponsored_animals!$A$1:$C$2143,1,TRUE),0)</f>
        <v>36806649e5722d</v>
      </c>
      <c r="J2485">
        <f>VLOOKUP(H2485,location_costs!$A$1:$B$6,2,FALSE)</f>
        <v>120</v>
      </c>
      <c r="K2485" t="str">
        <f t="shared" si="116"/>
        <v>Dog_Large</v>
      </c>
      <c r="L2485">
        <f>VLOOKUP(K2485,size_costs!$D$1:$E$10,2,FALSE)</f>
        <v>175</v>
      </c>
      <c r="M2485">
        <f>VLOOKUP(C2485,age_costs!$A$1:$B$52,2,FALSE)</f>
        <v>150</v>
      </c>
    </row>
    <row r="2486" spans="1:13" x14ac:dyDescent="0.25">
      <c r="A2486" t="s">
        <v>4977</v>
      </c>
      <c r="B2486" t="s">
        <v>14746</v>
      </c>
      <c r="C2486" s="2">
        <f t="shared" si="114"/>
        <v>4</v>
      </c>
      <c r="D2486" t="s">
        <v>12</v>
      </c>
      <c r="E2486" t="s">
        <v>2226</v>
      </c>
      <c r="F2486">
        <v>13</v>
      </c>
      <c r="G2486" t="str">
        <f t="shared" si="115"/>
        <v>Medium</v>
      </c>
      <c r="H2486" t="s">
        <v>5</v>
      </c>
      <c r="I2486" t="str">
        <f>IFERROR(VLOOKUP(A2486,sponsored_animals!$A$1:$C$2143,1,TRUE),0)</f>
        <v>b14069999a0ee6</v>
      </c>
      <c r="J2486">
        <f>VLOOKUP(H2486,location_costs!$A$1:$B$6,2,FALSE)</f>
        <v>140</v>
      </c>
      <c r="K2486" t="str">
        <f t="shared" si="116"/>
        <v>Dog_Medium</v>
      </c>
      <c r="L2486">
        <f>VLOOKUP(K2486,size_costs!$D$1:$E$10,2,FALSE)</f>
        <v>150</v>
      </c>
      <c r="M2486">
        <f>VLOOKUP(C2486,age_costs!$A$1:$B$52,2,FALSE)</f>
        <v>0</v>
      </c>
    </row>
    <row r="2487" spans="1:13" x14ac:dyDescent="0.25">
      <c r="A2487" t="s">
        <v>4978</v>
      </c>
      <c r="B2487" t="s">
        <v>3056</v>
      </c>
      <c r="C2487" s="2">
        <f t="shared" si="114"/>
        <v>6</v>
      </c>
      <c r="D2487" t="s">
        <v>12</v>
      </c>
      <c r="E2487" t="s">
        <v>2186</v>
      </c>
      <c r="F2487">
        <v>29</v>
      </c>
      <c r="G2487" t="str">
        <f t="shared" si="115"/>
        <v>Medium</v>
      </c>
      <c r="H2487" t="s">
        <v>4</v>
      </c>
      <c r="I2487">
        <f>IFERROR(VLOOKUP(A2487,sponsored_animals!$A$1:$C$2143,1,TRUE),0)</f>
        <v>0</v>
      </c>
      <c r="J2487">
        <f>VLOOKUP(H2487,location_costs!$A$1:$B$6,2,FALSE)</f>
        <v>110</v>
      </c>
      <c r="K2487" t="str">
        <f t="shared" si="116"/>
        <v>Dog_Medium</v>
      </c>
      <c r="L2487">
        <f>VLOOKUP(K2487,size_costs!$D$1:$E$10,2,FALSE)</f>
        <v>150</v>
      </c>
      <c r="M2487">
        <f>VLOOKUP(C2487,age_costs!$A$1:$B$52,2,FALSE)</f>
        <v>100</v>
      </c>
    </row>
    <row r="2488" spans="1:13" x14ac:dyDescent="0.25">
      <c r="A2488" t="s">
        <v>4980</v>
      </c>
      <c r="B2488" t="s">
        <v>14747</v>
      </c>
      <c r="C2488" s="2">
        <f t="shared" si="114"/>
        <v>7</v>
      </c>
      <c r="D2488" t="s">
        <v>19</v>
      </c>
      <c r="E2488" t="s">
        <v>2200</v>
      </c>
      <c r="F2488">
        <v>6</v>
      </c>
      <c r="G2488" t="str">
        <f t="shared" si="115"/>
        <v>Medium</v>
      </c>
      <c r="H2488" t="s">
        <v>5</v>
      </c>
      <c r="I2488">
        <f>IFERROR(VLOOKUP(A2488,sponsored_animals!$A$1:$C$2143,1,TRUE),0)</f>
        <v>0</v>
      </c>
      <c r="J2488">
        <f>VLOOKUP(H2488,location_costs!$A$1:$B$6,2,FALSE)</f>
        <v>140</v>
      </c>
      <c r="K2488" t="str">
        <f t="shared" si="116"/>
        <v>Cat_Medium</v>
      </c>
      <c r="L2488">
        <f>VLOOKUP(K2488,size_costs!$D$1:$E$10,2,FALSE)</f>
        <v>120</v>
      </c>
      <c r="M2488">
        <f>VLOOKUP(C2488,age_costs!$A$1:$B$52,2,FALSE)</f>
        <v>100</v>
      </c>
    </row>
    <row r="2489" spans="1:13" x14ac:dyDescent="0.25">
      <c r="A2489" t="s">
        <v>170</v>
      </c>
      <c r="B2489" t="s">
        <v>4981</v>
      </c>
      <c r="C2489" s="2">
        <f t="shared" si="114"/>
        <v>13</v>
      </c>
      <c r="D2489" t="s">
        <v>12</v>
      </c>
      <c r="E2489" t="s">
        <v>2207</v>
      </c>
      <c r="F2489">
        <v>19</v>
      </c>
      <c r="G2489" t="str">
        <f t="shared" si="115"/>
        <v>Medium</v>
      </c>
      <c r="H2489" t="s">
        <v>3</v>
      </c>
      <c r="I2489" t="str">
        <f>IFERROR(VLOOKUP(A2489,sponsored_animals!$A$1:$C$2143,1,TRUE),0)</f>
        <v>7c0c3e04e6a4d4</v>
      </c>
      <c r="J2489">
        <f>VLOOKUP(H2489,location_costs!$A$1:$B$6,2,FALSE)</f>
        <v>120</v>
      </c>
      <c r="K2489" t="str">
        <f t="shared" si="116"/>
        <v>Dog_Medium</v>
      </c>
      <c r="L2489">
        <f>VLOOKUP(K2489,size_costs!$D$1:$E$10,2,FALSE)</f>
        <v>150</v>
      </c>
      <c r="M2489">
        <f>VLOOKUP(C2489,age_costs!$A$1:$B$52,2,FALSE)</f>
        <v>200</v>
      </c>
    </row>
    <row r="2490" spans="1:13" x14ac:dyDescent="0.25">
      <c r="A2490" t="s">
        <v>4982</v>
      </c>
      <c r="B2490" t="s">
        <v>14419</v>
      </c>
      <c r="C2490" s="2">
        <f t="shared" si="114"/>
        <v>3</v>
      </c>
      <c r="D2490" t="s">
        <v>19</v>
      </c>
      <c r="E2490" t="s">
        <v>2182</v>
      </c>
      <c r="F2490">
        <v>9</v>
      </c>
      <c r="G2490" t="str">
        <f t="shared" si="115"/>
        <v>Large</v>
      </c>
      <c r="H2490" t="s">
        <v>5</v>
      </c>
      <c r="I2490">
        <f>IFERROR(VLOOKUP(A2490,sponsored_animals!$A$1:$C$2143,1,TRUE),0)</f>
        <v>0</v>
      </c>
      <c r="J2490">
        <f>VLOOKUP(H2490,location_costs!$A$1:$B$6,2,FALSE)</f>
        <v>140</v>
      </c>
      <c r="K2490" t="str">
        <f t="shared" si="116"/>
        <v>Cat_Large</v>
      </c>
      <c r="L2490">
        <f>VLOOKUP(K2490,size_costs!$D$1:$E$10,2,FALSE)</f>
        <v>140</v>
      </c>
      <c r="M2490">
        <f>VLOOKUP(C2490,age_costs!$A$1:$B$52,2,FALSE)</f>
        <v>0</v>
      </c>
    </row>
    <row r="2491" spans="1:13" x14ac:dyDescent="0.25">
      <c r="A2491" t="s">
        <v>4983</v>
      </c>
      <c r="B2491" t="s">
        <v>14515</v>
      </c>
      <c r="C2491" s="2">
        <f t="shared" si="114"/>
        <v>4</v>
      </c>
      <c r="D2491" t="s">
        <v>12</v>
      </c>
      <c r="E2491" t="s">
        <v>2533</v>
      </c>
      <c r="F2491">
        <v>11.5</v>
      </c>
      <c r="G2491" t="str">
        <f t="shared" si="115"/>
        <v>Medium</v>
      </c>
      <c r="H2491" t="s">
        <v>5</v>
      </c>
      <c r="I2491" t="str">
        <f>IFERROR(VLOOKUP(A2491,sponsored_animals!$A$1:$C$2143,1,TRUE),0)</f>
        <v>0ea863dbf1123f</v>
      </c>
      <c r="J2491">
        <f>VLOOKUP(H2491,location_costs!$A$1:$B$6,2,FALSE)</f>
        <v>140</v>
      </c>
      <c r="K2491" t="str">
        <f t="shared" si="116"/>
        <v>Dog_Medium</v>
      </c>
      <c r="L2491">
        <f>VLOOKUP(K2491,size_costs!$D$1:$E$10,2,FALSE)</f>
        <v>150</v>
      </c>
      <c r="M2491">
        <f>VLOOKUP(C2491,age_costs!$A$1:$B$52,2,FALSE)</f>
        <v>0</v>
      </c>
    </row>
    <row r="2492" spans="1:13" x14ac:dyDescent="0.25">
      <c r="A2492" t="s">
        <v>4984</v>
      </c>
      <c r="B2492" t="s">
        <v>13926</v>
      </c>
      <c r="C2492" s="2">
        <f t="shared" si="114"/>
        <v>4</v>
      </c>
      <c r="D2492" t="s">
        <v>19</v>
      </c>
      <c r="E2492" t="s">
        <v>2182</v>
      </c>
      <c r="F2492">
        <v>6</v>
      </c>
      <c r="G2492" t="str">
        <f t="shared" si="115"/>
        <v>Medium</v>
      </c>
      <c r="H2492" t="s">
        <v>5</v>
      </c>
      <c r="I2492" t="str">
        <f>IFERROR(VLOOKUP(A2492,sponsored_animals!$A$1:$C$2143,1,TRUE),0)</f>
        <v>870a9302845fa5</v>
      </c>
      <c r="J2492">
        <f>VLOOKUP(H2492,location_costs!$A$1:$B$6,2,FALSE)</f>
        <v>140</v>
      </c>
      <c r="K2492" t="str">
        <f t="shared" si="116"/>
        <v>Cat_Medium</v>
      </c>
      <c r="L2492">
        <f>VLOOKUP(K2492,size_costs!$D$1:$E$10,2,FALSE)</f>
        <v>120</v>
      </c>
      <c r="M2492">
        <f>VLOOKUP(C2492,age_costs!$A$1:$B$52,2,FALSE)</f>
        <v>0</v>
      </c>
    </row>
    <row r="2493" spans="1:13" x14ac:dyDescent="0.25">
      <c r="A2493" t="s">
        <v>4985</v>
      </c>
      <c r="B2493" t="s">
        <v>14748</v>
      </c>
      <c r="C2493" s="2">
        <f t="shared" si="114"/>
        <v>10</v>
      </c>
      <c r="D2493" t="s">
        <v>12</v>
      </c>
      <c r="E2493" t="s">
        <v>2475</v>
      </c>
      <c r="F2493">
        <v>35</v>
      </c>
      <c r="G2493" t="str">
        <f t="shared" si="115"/>
        <v>Large</v>
      </c>
      <c r="H2493" t="s">
        <v>5</v>
      </c>
      <c r="I2493" t="str">
        <f>IFERROR(VLOOKUP(A2493,sponsored_animals!$A$1:$C$2143,1,TRUE),0)</f>
        <v>b14069999a0ee6</v>
      </c>
      <c r="J2493">
        <f>VLOOKUP(H2493,location_costs!$A$1:$B$6,2,FALSE)</f>
        <v>140</v>
      </c>
      <c r="K2493" t="str">
        <f t="shared" si="116"/>
        <v>Dog_Large</v>
      </c>
      <c r="L2493">
        <f>VLOOKUP(K2493,size_costs!$D$1:$E$10,2,FALSE)</f>
        <v>175</v>
      </c>
      <c r="M2493">
        <f>VLOOKUP(C2493,age_costs!$A$1:$B$52,2,FALSE)</f>
        <v>150</v>
      </c>
    </row>
    <row r="2494" spans="1:13" x14ac:dyDescent="0.25">
      <c r="A2494" t="s">
        <v>4986</v>
      </c>
      <c r="B2494" t="s">
        <v>14749</v>
      </c>
      <c r="C2494" s="2">
        <f t="shared" si="114"/>
        <v>15</v>
      </c>
      <c r="D2494" t="s">
        <v>12</v>
      </c>
      <c r="E2494" t="s">
        <v>2396</v>
      </c>
      <c r="F2494">
        <v>46</v>
      </c>
      <c r="G2494" t="str">
        <f t="shared" si="115"/>
        <v>Large</v>
      </c>
      <c r="H2494" t="s">
        <v>6</v>
      </c>
      <c r="I2494" t="str">
        <f>IFERROR(VLOOKUP(A2494,sponsored_animals!$A$1:$C$2143,1,TRUE),0)</f>
        <v>b14069999a0ee6</v>
      </c>
      <c r="J2494">
        <f>VLOOKUP(H2494,location_costs!$A$1:$B$6,2,FALSE)</f>
        <v>135</v>
      </c>
      <c r="K2494" t="str">
        <f t="shared" si="116"/>
        <v>Dog_Large</v>
      </c>
      <c r="L2494">
        <f>VLOOKUP(K2494,size_costs!$D$1:$E$10,2,FALSE)</f>
        <v>175</v>
      </c>
      <c r="M2494">
        <f>VLOOKUP(C2494,age_costs!$A$1:$B$52,2,FALSE)</f>
        <v>200</v>
      </c>
    </row>
    <row r="2495" spans="1:13" x14ac:dyDescent="0.25">
      <c r="A2495" t="s">
        <v>4987</v>
      </c>
      <c r="B2495" t="s">
        <v>3741</v>
      </c>
      <c r="C2495" s="2">
        <f t="shared" si="114"/>
        <v>2</v>
      </c>
      <c r="D2495" t="s">
        <v>12</v>
      </c>
      <c r="E2495" t="s">
        <v>2294</v>
      </c>
      <c r="F2495">
        <v>49</v>
      </c>
      <c r="G2495" t="str">
        <f t="shared" si="115"/>
        <v>Large</v>
      </c>
      <c r="H2495" t="s">
        <v>5</v>
      </c>
      <c r="I2495" t="str">
        <f>IFERROR(VLOOKUP(A2495,sponsored_animals!$A$1:$C$2143,1,TRUE),0)</f>
        <v>178f1189a06b68</v>
      </c>
      <c r="J2495">
        <f>VLOOKUP(H2495,location_costs!$A$1:$B$6,2,FALSE)</f>
        <v>140</v>
      </c>
      <c r="K2495" t="str">
        <f t="shared" si="116"/>
        <v>Dog_Large</v>
      </c>
      <c r="L2495">
        <f>VLOOKUP(K2495,size_costs!$D$1:$E$10,2,FALSE)</f>
        <v>175</v>
      </c>
      <c r="M2495">
        <f>VLOOKUP(C2495,age_costs!$A$1:$B$52,2,FALSE)</f>
        <v>0</v>
      </c>
    </row>
    <row r="2496" spans="1:13" x14ac:dyDescent="0.25">
      <c r="A2496" t="s">
        <v>4988</v>
      </c>
      <c r="B2496" t="s">
        <v>14480</v>
      </c>
      <c r="C2496" s="2">
        <f t="shared" si="114"/>
        <v>8</v>
      </c>
      <c r="D2496" t="s">
        <v>19</v>
      </c>
      <c r="E2496" t="s">
        <v>2198</v>
      </c>
      <c r="F2496">
        <v>2</v>
      </c>
      <c r="G2496" t="str">
        <f t="shared" si="115"/>
        <v>Small</v>
      </c>
      <c r="H2496" t="s">
        <v>7</v>
      </c>
      <c r="I2496">
        <f>IFERROR(VLOOKUP(A2496,sponsored_animals!$A$1:$C$2143,1,TRUE),0)</f>
        <v>0</v>
      </c>
      <c r="J2496">
        <f>VLOOKUP(H2496,location_costs!$A$1:$B$6,2,FALSE)</f>
        <v>100</v>
      </c>
      <c r="K2496" t="str">
        <f t="shared" si="116"/>
        <v>Cat_Small</v>
      </c>
      <c r="L2496">
        <f>VLOOKUP(K2496,size_costs!$D$1:$E$10,2,FALSE)</f>
        <v>100</v>
      </c>
      <c r="M2496">
        <f>VLOOKUP(C2496,age_costs!$A$1:$B$52,2,FALSE)</f>
        <v>150</v>
      </c>
    </row>
    <row r="2497" spans="1:13" x14ac:dyDescent="0.25">
      <c r="A2497" t="s">
        <v>2132</v>
      </c>
      <c r="B2497" t="s">
        <v>11151</v>
      </c>
      <c r="C2497" s="2">
        <f t="shared" si="114"/>
        <v>2</v>
      </c>
      <c r="D2497" t="s">
        <v>12</v>
      </c>
      <c r="E2497" t="s">
        <v>2182</v>
      </c>
      <c r="F2497">
        <v>14</v>
      </c>
      <c r="G2497" t="str">
        <f t="shared" si="115"/>
        <v>Medium</v>
      </c>
      <c r="H2497" t="s">
        <v>6</v>
      </c>
      <c r="I2497" t="str">
        <f>IFERROR(VLOOKUP(A2497,sponsored_animals!$A$1:$C$2143,1,TRUE),0)</f>
        <v>4fca6ef6dbda96</v>
      </c>
      <c r="J2497">
        <f>VLOOKUP(H2497,location_costs!$A$1:$B$6,2,FALSE)</f>
        <v>135</v>
      </c>
      <c r="K2497" t="str">
        <f t="shared" si="116"/>
        <v>Dog_Medium</v>
      </c>
      <c r="L2497">
        <f>VLOOKUP(K2497,size_costs!$D$1:$E$10,2,FALSE)</f>
        <v>150</v>
      </c>
      <c r="M2497">
        <f>VLOOKUP(C2497,age_costs!$A$1:$B$52,2,FALSE)</f>
        <v>0</v>
      </c>
    </row>
    <row r="2498" spans="1:13" x14ac:dyDescent="0.25">
      <c r="A2498" t="s">
        <v>4989</v>
      </c>
      <c r="B2498" t="s">
        <v>14579</v>
      </c>
      <c r="C2498" s="2">
        <f t="shared" si="114"/>
        <v>8</v>
      </c>
      <c r="D2498" t="s">
        <v>19</v>
      </c>
      <c r="E2498" t="s">
        <v>2210</v>
      </c>
      <c r="F2498">
        <v>8.5</v>
      </c>
      <c r="G2498" t="str">
        <f t="shared" si="115"/>
        <v>Large</v>
      </c>
      <c r="H2498" t="s">
        <v>7</v>
      </c>
      <c r="I2498" t="str">
        <f>IFERROR(VLOOKUP(A2498,sponsored_animals!$A$1:$C$2143,1,TRUE),0)</f>
        <v>178f1189a06b68</v>
      </c>
      <c r="J2498">
        <f>VLOOKUP(H2498,location_costs!$A$1:$B$6,2,FALSE)</f>
        <v>100</v>
      </c>
      <c r="K2498" t="str">
        <f t="shared" si="116"/>
        <v>Cat_Large</v>
      </c>
      <c r="L2498">
        <f>VLOOKUP(K2498,size_costs!$D$1:$E$10,2,FALSE)</f>
        <v>140</v>
      </c>
      <c r="M2498">
        <f>VLOOKUP(C2498,age_costs!$A$1:$B$52,2,FALSE)</f>
        <v>150</v>
      </c>
    </row>
    <row r="2499" spans="1:13" x14ac:dyDescent="0.25">
      <c r="A2499" t="s">
        <v>4990</v>
      </c>
      <c r="B2499" t="s">
        <v>7147</v>
      </c>
      <c r="C2499" s="2">
        <f t="shared" ref="C2499:C2562" si="117">ROUND(YEARFRAC(B2499,"31/12/2021"),0)</f>
        <v>9</v>
      </c>
      <c r="D2499" t="s">
        <v>12</v>
      </c>
      <c r="E2499" t="s">
        <v>2322</v>
      </c>
      <c r="F2499">
        <v>3</v>
      </c>
      <c r="G2499" t="str">
        <f t="shared" ref="G2499:G2562" si="118">IF(AND(D2499="Dog",F2499&lt;=10),"Small",IF(AND(D2499="Dog",F2499&gt;10,F2499&lt;=30),"Medium",IF(AND(D2499="Dog",F2499&gt;30),"Large",IF(AND(D2499="Cat",F2499&lt;=5),"Small",IF(AND(D2499="Cat",F2499&gt;5,F2499&lt;=7),"Medium",IF(AND(D2499="Cat",F2499&gt;=7),"Large",IF(AND(D2499="Bird",F2499&lt;=0.7),"Small",IF(AND(D2499="Bird",F2499&gt;0.7,F2499&lt;=1.1),"Medium",IF(AND(D2499="Bird",F2499&gt;1.1),"Large","Erro")))))))))</f>
        <v>Small</v>
      </c>
      <c r="H2499" t="s">
        <v>5</v>
      </c>
      <c r="I2499" t="str">
        <f>IFERROR(VLOOKUP(A2499,sponsored_animals!$A$1:$C$2143,1,TRUE),0)</f>
        <v>36806649e5722d</v>
      </c>
      <c r="J2499">
        <f>VLOOKUP(H2499,location_costs!$A$1:$B$6,2,FALSE)</f>
        <v>140</v>
      </c>
      <c r="K2499" t="str">
        <f t="shared" ref="K2499:K2562" si="119">D2499&amp;"_"&amp;G2499</f>
        <v>Dog_Small</v>
      </c>
      <c r="L2499">
        <f>VLOOKUP(K2499,size_costs!$D$1:$E$10,2,FALSE)</f>
        <v>125</v>
      </c>
      <c r="M2499">
        <f>VLOOKUP(C2499,age_costs!$A$1:$B$52,2,FALSE)</f>
        <v>150</v>
      </c>
    </row>
    <row r="2500" spans="1:13" x14ac:dyDescent="0.25">
      <c r="A2500" t="s">
        <v>1086</v>
      </c>
      <c r="B2500" t="s">
        <v>14496</v>
      </c>
      <c r="C2500" s="2">
        <f t="shared" si="117"/>
        <v>7</v>
      </c>
      <c r="D2500" t="s">
        <v>19</v>
      </c>
      <c r="E2500" t="s">
        <v>2200</v>
      </c>
      <c r="F2500">
        <v>6.5</v>
      </c>
      <c r="G2500" t="str">
        <f t="shared" si="118"/>
        <v>Medium</v>
      </c>
      <c r="H2500" t="s">
        <v>3</v>
      </c>
      <c r="I2500" t="str">
        <f>IFERROR(VLOOKUP(A2500,sponsored_animals!$A$1:$C$2143,1,TRUE),0)</f>
        <v>36806649e5722d</v>
      </c>
      <c r="J2500">
        <f>VLOOKUP(H2500,location_costs!$A$1:$B$6,2,FALSE)</f>
        <v>120</v>
      </c>
      <c r="K2500" t="str">
        <f t="shared" si="119"/>
        <v>Cat_Medium</v>
      </c>
      <c r="L2500">
        <f>VLOOKUP(K2500,size_costs!$D$1:$E$10,2,FALSE)</f>
        <v>120</v>
      </c>
      <c r="M2500">
        <f>VLOOKUP(C2500,age_costs!$A$1:$B$52,2,FALSE)</f>
        <v>100</v>
      </c>
    </row>
    <row r="2501" spans="1:13" x14ac:dyDescent="0.25">
      <c r="A2501" t="s">
        <v>4991</v>
      </c>
      <c r="B2501" t="s">
        <v>14750</v>
      </c>
      <c r="C2501" s="2">
        <f t="shared" si="117"/>
        <v>11</v>
      </c>
      <c r="D2501" t="s">
        <v>12</v>
      </c>
      <c r="E2501" t="s">
        <v>2322</v>
      </c>
      <c r="F2501">
        <v>42</v>
      </c>
      <c r="G2501" t="str">
        <f t="shared" si="118"/>
        <v>Large</v>
      </c>
      <c r="H2501" t="s">
        <v>5</v>
      </c>
      <c r="I2501" t="str">
        <f>IFERROR(VLOOKUP(A2501,sponsored_animals!$A$1:$C$2143,1,TRUE),0)</f>
        <v>4fca6ef6dbda96</v>
      </c>
      <c r="J2501">
        <f>VLOOKUP(H2501,location_costs!$A$1:$B$6,2,FALSE)</f>
        <v>140</v>
      </c>
      <c r="K2501" t="str">
        <f t="shared" si="119"/>
        <v>Dog_Large</v>
      </c>
      <c r="L2501">
        <f>VLOOKUP(K2501,size_costs!$D$1:$E$10,2,FALSE)</f>
        <v>175</v>
      </c>
      <c r="M2501">
        <f>VLOOKUP(C2501,age_costs!$A$1:$B$52,2,FALSE)</f>
        <v>150</v>
      </c>
    </row>
    <row r="2502" spans="1:13" x14ac:dyDescent="0.25">
      <c r="A2502" t="s">
        <v>4992</v>
      </c>
      <c r="B2502" t="s">
        <v>3707</v>
      </c>
      <c r="C2502" s="2">
        <f t="shared" si="117"/>
        <v>5</v>
      </c>
      <c r="D2502" t="s">
        <v>19</v>
      </c>
      <c r="E2502" t="s">
        <v>2448</v>
      </c>
      <c r="F2502">
        <v>2</v>
      </c>
      <c r="G2502" t="str">
        <f t="shared" si="118"/>
        <v>Small</v>
      </c>
      <c r="H2502" t="s">
        <v>5</v>
      </c>
      <c r="I2502" t="str">
        <f>IFERROR(VLOOKUP(A2502,sponsored_animals!$A$1:$C$2143,1,TRUE),0)</f>
        <v>178f1189a06b68</v>
      </c>
      <c r="J2502">
        <f>VLOOKUP(H2502,location_costs!$A$1:$B$6,2,FALSE)</f>
        <v>140</v>
      </c>
      <c r="K2502" t="str">
        <f t="shared" si="119"/>
        <v>Cat_Small</v>
      </c>
      <c r="L2502">
        <f>VLOOKUP(K2502,size_costs!$D$1:$E$10,2,FALSE)</f>
        <v>100</v>
      </c>
      <c r="M2502">
        <f>VLOOKUP(C2502,age_costs!$A$1:$B$52,2,FALSE)</f>
        <v>100</v>
      </c>
    </row>
    <row r="2503" spans="1:13" x14ac:dyDescent="0.25">
      <c r="A2503" t="s">
        <v>4994</v>
      </c>
      <c r="B2503" t="s">
        <v>14336</v>
      </c>
      <c r="C2503" s="2">
        <f t="shared" si="117"/>
        <v>9</v>
      </c>
      <c r="D2503" t="s">
        <v>19</v>
      </c>
      <c r="E2503" t="s">
        <v>2219</v>
      </c>
      <c r="F2503">
        <v>6</v>
      </c>
      <c r="G2503" t="str">
        <f t="shared" si="118"/>
        <v>Medium</v>
      </c>
      <c r="H2503" t="s">
        <v>5</v>
      </c>
      <c r="I2503">
        <f>IFERROR(VLOOKUP(A2503,sponsored_animals!$A$1:$C$2143,1,TRUE),0)</f>
        <v>0</v>
      </c>
      <c r="J2503">
        <f>VLOOKUP(H2503,location_costs!$A$1:$B$6,2,FALSE)</f>
        <v>140</v>
      </c>
      <c r="K2503" t="str">
        <f t="shared" si="119"/>
        <v>Cat_Medium</v>
      </c>
      <c r="L2503">
        <f>VLOOKUP(K2503,size_costs!$D$1:$E$10,2,FALSE)</f>
        <v>120</v>
      </c>
      <c r="M2503">
        <f>VLOOKUP(C2503,age_costs!$A$1:$B$52,2,FALSE)</f>
        <v>150</v>
      </c>
    </row>
    <row r="2504" spans="1:13" x14ac:dyDescent="0.25">
      <c r="A2504" t="s">
        <v>4995</v>
      </c>
      <c r="B2504" t="s">
        <v>4114</v>
      </c>
      <c r="C2504" s="2">
        <f t="shared" si="117"/>
        <v>8</v>
      </c>
      <c r="D2504" t="s">
        <v>19</v>
      </c>
      <c r="E2504" t="s">
        <v>2340</v>
      </c>
      <c r="F2504">
        <v>6</v>
      </c>
      <c r="G2504" t="str">
        <f t="shared" si="118"/>
        <v>Medium</v>
      </c>
      <c r="H2504" t="s">
        <v>5</v>
      </c>
      <c r="I2504" t="str">
        <f>IFERROR(VLOOKUP(A2504,sponsored_animals!$A$1:$C$2143,1,TRUE),0)</f>
        <v>214f8f6b359a1e</v>
      </c>
      <c r="J2504">
        <f>VLOOKUP(H2504,location_costs!$A$1:$B$6,2,FALSE)</f>
        <v>140</v>
      </c>
      <c r="K2504" t="str">
        <f t="shared" si="119"/>
        <v>Cat_Medium</v>
      </c>
      <c r="L2504">
        <f>VLOOKUP(K2504,size_costs!$D$1:$E$10,2,FALSE)</f>
        <v>120</v>
      </c>
      <c r="M2504">
        <f>VLOOKUP(C2504,age_costs!$A$1:$B$52,2,FALSE)</f>
        <v>150</v>
      </c>
    </row>
    <row r="2505" spans="1:13" x14ac:dyDescent="0.25">
      <c r="A2505" t="s">
        <v>4996</v>
      </c>
      <c r="B2505" t="s">
        <v>14751</v>
      </c>
      <c r="C2505" s="2">
        <f t="shared" si="117"/>
        <v>4</v>
      </c>
      <c r="D2505" t="s">
        <v>12</v>
      </c>
      <c r="E2505" t="s">
        <v>2207</v>
      </c>
      <c r="F2505">
        <v>20</v>
      </c>
      <c r="G2505" t="str">
        <f t="shared" si="118"/>
        <v>Medium</v>
      </c>
      <c r="H2505" t="s">
        <v>5</v>
      </c>
      <c r="I2505" t="str">
        <f>IFERROR(VLOOKUP(A2505,sponsored_animals!$A$1:$C$2143,1,TRUE),0)</f>
        <v>178f1189a06b68</v>
      </c>
      <c r="J2505">
        <f>VLOOKUP(H2505,location_costs!$A$1:$B$6,2,FALSE)</f>
        <v>140</v>
      </c>
      <c r="K2505" t="str">
        <f t="shared" si="119"/>
        <v>Dog_Medium</v>
      </c>
      <c r="L2505">
        <f>VLOOKUP(K2505,size_costs!$D$1:$E$10,2,FALSE)</f>
        <v>150</v>
      </c>
      <c r="M2505">
        <f>VLOOKUP(C2505,age_costs!$A$1:$B$52,2,FALSE)</f>
        <v>0</v>
      </c>
    </row>
    <row r="2506" spans="1:13" x14ac:dyDescent="0.25">
      <c r="A2506" t="s">
        <v>4997</v>
      </c>
      <c r="B2506" t="s">
        <v>9082</v>
      </c>
      <c r="C2506" s="2">
        <f t="shared" si="117"/>
        <v>6</v>
      </c>
      <c r="D2506" t="s">
        <v>19</v>
      </c>
      <c r="E2506" t="s">
        <v>2340</v>
      </c>
      <c r="F2506">
        <v>2</v>
      </c>
      <c r="G2506" t="str">
        <f t="shared" si="118"/>
        <v>Small</v>
      </c>
      <c r="H2506" t="s">
        <v>4</v>
      </c>
      <c r="I2506" t="str">
        <f>IFERROR(VLOOKUP(A2506,sponsored_animals!$A$1:$C$2143,1,TRUE),0)</f>
        <v>0918714dc3a6e1</v>
      </c>
      <c r="J2506">
        <f>VLOOKUP(H2506,location_costs!$A$1:$B$6,2,FALSE)</f>
        <v>110</v>
      </c>
      <c r="K2506" t="str">
        <f t="shared" si="119"/>
        <v>Cat_Small</v>
      </c>
      <c r="L2506">
        <f>VLOOKUP(K2506,size_costs!$D$1:$E$10,2,FALSE)</f>
        <v>100</v>
      </c>
      <c r="M2506">
        <f>VLOOKUP(C2506,age_costs!$A$1:$B$52,2,FALSE)</f>
        <v>100</v>
      </c>
    </row>
    <row r="2507" spans="1:13" x14ac:dyDescent="0.25">
      <c r="A2507" t="s">
        <v>4998</v>
      </c>
      <c r="B2507" t="s">
        <v>3177</v>
      </c>
      <c r="C2507" s="2">
        <f t="shared" si="117"/>
        <v>5</v>
      </c>
      <c r="D2507" t="s">
        <v>19</v>
      </c>
      <c r="E2507" t="s">
        <v>2210</v>
      </c>
      <c r="F2507">
        <v>6.5</v>
      </c>
      <c r="G2507" t="str">
        <f t="shared" si="118"/>
        <v>Medium</v>
      </c>
      <c r="H2507" t="s">
        <v>5</v>
      </c>
      <c r="I2507" t="str">
        <f>IFERROR(VLOOKUP(A2507,sponsored_animals!$A$1:$C$2143,1,TRUE),0)</f>
        <v>178f1189a06b68</v>
      </c>
      <c r="J2507">
        <f>VLOOKUP(H2507,location_costs!$A$1:$B$6,2,FALSE)</f>
        <v>140</v>
      </c>
      <c r="K2507" t="str">
        <f t="shared" si="119"/>
        <v>Cat_Medium</v>
      </c>
      <c r="L2507">
        <f>VLOOKUP(K2507,size_costs!$D$1:$E$10,2,FALSE)</f>
        <v>120</v>
      </c>
      <c r="M2507">
        <f>VLOOKUP(C2507,age_costs!$A$1:$B$52,2,FALSE)</f>
        <v>100</v>
      </c>
    </row>
    <row r="2508" spans="1:13" x14ac:dyDescent="0.25">
      <c r="A2508" t="s">
        <v>4999</v>
      </c>
      <c r="B2508" t="s">
        <v>14752</v>
      </c>
      <c r="C2508" s="2">
        <f t="shared" si="117"/>
        <v>9</v>
      </c>
      <c r="D2508" t="s">
        <v>19</v>
      </c>
      <c r="E2508" t="s">
        <v>2252</v>
      </c>
      <c r="F2508">
        <v>8.5</v>
      </c>
      <c r="G2508" t="str">
        <f t="shared" si="118"/>
        <v>Large</v>
      </c>
      <c r="H2508" t="s">
        <v>6</v>
      </c>
      <c r="I2508" t="str">
        <f>IFERROR(VLOOKUP(A2508,sponsored_animals!$A$1:$C$2143,1,TRUE),0)</f>
        <v>178f1189a06b68</v>
      </c>
      <c r="J2508">
        <f>VLOOKUP(H2508,location_costs!$A$1:$B$6,2,FALSE)</f>
        <v>135</v>
      </c>
      <c r="K2508" t="str">
        <f t="shared" si="119"/>
        <v>Cat_Large</v>
      </c>
      <c r="L2508">
        <f>VLOOKUP(K2508,size_costs!$D$1:$E$10,2,FALSE)</f>
        <v>140</v>
      </c>
      <c r="M2508">
        <f>VLOOKUP(C2508,age_costs!$A$1:$B$52,2,FALSE)</f>
        <v>150</v>
      </c>
    </row>
    <row r="2509" spans="1:13" x14ac:dyDescent="0.25">
      <c r="A2509" t="s">
        <v>357</v>
      </c>
      <c r="B2509" t="s">
        <v>14753</v>
      </c>
      <c r="C2509" s="2">
        <f t="shared" si="117"/>
        <v>12</v>
      </c>
      <c r="D2509" t="s">
        <v>12</v>
      </c>
      <c r="E2509" t="s">
        <v>2535</v>
      </c>
      <c r="F2509">
        <v>27</v>
      </c>
      <c r="G2509" t="str">
        <f t="shared" si="118"/>
        <v>Medium</v>
      </c>
      <c r="H2509" t="s">
        <v>5</v>
      </c>
      <c r="I2509" t="str">
        <f>IFERROR(VLOOKUP(A2509,sponsored_animals!$A$1:$C$2143,1,TRUE),0)</f>
        <v>214f8f6b359a1e</v>
      </c>
      <c r="J2509">
        <f>VLOOKUP(H2509,location_costs!$A$1:$B$6,2,FALSE)</f>
        <v>140</v>
      </c>
      <c r="K2509" t="str">
        <f t="shared" si="119"/>
        <v>Dog_Medium</v>
      </c>
      <c r="L2509">
        <f>VLOOKUP(K2509,size_costs!$D$1:$E$10,2,FALSE)</f>
        <v>150</v>
      </c>
      <c r="M2509">
        <f>VLOOKUP(C2509,age_costs!$A$1:$B$52,2,FALSE)</f>
        <v>150</v>
      </c>
    </row>
    <row r="2510" spans="1:13" x14ac:dyDescent="0.25">
      <c r="A2510" t="s">
        <v>5000</v>
      </c>
      <c r="B2510" t="s">
        <v>7237</v>
      </c>
      <c r="C2510" s="2">
        <f t="shared" si="117"/>
        <v>5</v>
      </c>
      <c r="D2510" t="s">
        <v>19</v>
      </c>
      <c r="E2510" t="s">
        <v>2198</v>
      </c>
      <c r="F2510">
        <v>6</v>
      </c>
      <c r="G2510" t="str">
        <f t="shared" si="118"/>
        <v>Medium</v>
      </c>
      <c r="H2510" t="s">
        <v>5</v>
      </c>
      <c r="I2510" t="str">
        <f>IFERROR(VLOOKUP(A2510,sponsored_animals!$A$1:$C$2143,1,TRUE),0)</f>
        <v>178f1189a06b68</v>
      </c>
      <c r="J2510">
        <f>VLOOKUP(H2510,location_costs!$A$1:$B$6,2,FALSE)</f>
        <v>140</v>
      </c>
      <c r="K2510" t="str">
        <f t="shared" si="119"/>
        <v>Cat_Medium</v>
      </c>
      <c r="L2510">
        <f>VLOOKUP(K2510,size_costs!$D$1:$E$10,2,FALSE)</f>
        <v>120</v>
      </c>
      <c r="M2510">
        <f>VLOOKUP(C2510,age_costs!$A$1:$B$52,2,FALSE)</f>
        <v>100</v>
      </c>
    </row>
    <row r="2511" spans="1:13" x14ac:dyDescent="0.25">
      <c r="A2511" t="s">
        <v>5001</v>
      </c>
      <c r="B2511" t="s">
        <v>13611</v>
      </c>
      <c r="C2511" s="2">
        <f t="shared" si="117"/>
        <v>7</v>
      </c>
      <c r="D2511" t="s">
        <v>12</v>
      </c>
      <c r="E2511" t="s">
        <v>2217</v>
      </c>
      <c r="F2511">
        <v>49</v>
      </c>
      <c r="G2511" t="str">
        <f t="shared" si="118"/>
        <v>Large</v>
      </c>
      <c r="H2511" t="s">
        <v>6</v>
      </c>
      <c r="I2511" t="str">
        <f>IFERROR(VLOOKUP(A2511,sponsored_animals!$A$1:$C$2143,1,TRUE),0)</f>
        <v>6951b98e9cb314</v>
      </c>
      <c r="J2511">
        <f>VLOOKUP(H2511,location_costs!$A$1:$B$6,2,FALSE)</f>
        <v>135</v>
      </c>
      <c r="K2511" t="str">
        <f t="shared" si="119"/>
        <v>Dog_Large</v>
      </c>
      <c r="L2511">
        <f>VLOOKUP(K2511,size_costs!$D$1:$E$10,2,FALSE)</f>
        <v>175</v>
      </c>
      <c r="M2511">
        <f>VLOOKUP(C2511,age_costs!$A$1:$B$52,2,FALSE)</f>
        <v>100</v>
      </c>
    </row>
    <row r="2512" spans="1:13" x14ac:dyDescent="0.25">
      <c r="A2512" t="s">
        <v>5002</v>
      </c>
      <c r="B2512" t="s">
        <v>14754</v>
      </c>
      <c r="C2512" s="2">
        <f t="shared" si="117"/>
        <v>9</v>
      </c>
      <c r="D2512" t="s">
        <v>12</v>
      </c>
      <c r="E2512" t="s">
        <v>2294</v>
      </c>
      <c r="F2512">
        <v>34</v>
      </c>
      <c r="G2512" t="str">
        <f t="shared" si="118"/>
        <v>Large</v>
      </c>
      <c r="H2512" t="s">
        <v>6</v>
      </c>
      <c r="I2512" t="str">
        <f>IFERROR(VLOOKUP(A2512,sponsored_animals!$A$1:$C$2143,1,TRUE),0)</f>
        <v>b14069999a0ee6</v>
      </c>
      <c r="J2512">
        <f>VLOOKUP(H2512,location_costs!$A$1:$B$6,2,FALSE)</f>
        <v>135</v>
      </c>
      <c r="K2512" t="str">
        <f t="shared" si="119"/>
        <v>Dog_Large</v>
      </c>
      <c r="L2512">
        <f>VLOOKUP(K2512,size_costs!$D$1:$E$10,2,FALSE)</f>
        <v>175</v>
      </c>
      <c r="M2512">
        <f>VLOOKUP(C2512,age_costs!$A$1:$B$52,2,FALSE)</f>
        <v>150</v>
      </c>
    </row>
    <row r="2513" spans="1:13" x14ac:dyDescent="0.25">
      <c r="A2513" t="s">
        <v>5003</v>
      </c>
      <c r="B2513" t="s">
        <v>14755</v>
      </c>
      <c r="C2513" s="2">
        <f t="shared" si="117"/>
        <v>12</v>
      </c>
      <c r="D2513" t="s">
        <v>12</v>
      </c>
      <c r="E2513" t="s">
        <v>2196</v>
      </c>
      <c r="F2513">
        <v>20</v>
      </c>
      <c r="G2513" t="str">
        <f t="shared" si="118"/>
        <v>Medium</v>
      </c>
      <c r="H2513" t="s">
        <v>7</v>
      </c>
      <c r="I2513" t="str">
        <f>IFERROR(VLOOKUP(A2513,sponsored_animals!$A$1:$C$2143,1,TRUE),0)</f>
        <v>36806649e5722d</v>
      </c>
      <c r="J2513">
        <f>VLOOKUP(H2513,location_costs!$A$1:$B$6,2,FALSE)</f>
        <v>100</v>
      </c>
      <c r="K2513" t="str">
        <f t="shared" si="119"/>
        <v>Dog_Medium</v>
      </c>
      <c r="L2513">
        <f>VLOOKUP(K2513,size_costs!$D$1:$E$10,2,FALSE)</f>
        <v>150</v>
      </c>
      <c r="M2513">
        <f>VLOOKUP(C2513,age_costs!$A$1:$B$52,2,FALSE)</f>
        <v>150</v>
      </c>
    </row>
    <row r="2514" spans="1:13" x14ac:dyDescent="0.25">
      <c r="A2514" t="s">
        <v>5004</v>
      </c>
      <c r="B2514" t="s">
        <v>4949</v>
      </c>
      <c r="C2514" s="2">
        <f t="shared" si="117"/>
        <v>8</v>
      </c>
      <c r="D2514" t="s">
        <v>19</v>
      </c>
      <c r="E2514" t="s">
        <v>2350</v>
      </c>
      <c r="F2514">
        <v>3</v>
      </c>
      <c r="G2514" t="str">
        <f t="shared" si="118"/>
        <v>Small</v>
      </c>
      <c r="H2514" t="s">
        <v>5</v>
      </c>
      <c r="I2514" t="str">
        <f>IFERROR(VLOOKUP(A2514,sponsored_animals!$A$1:$C$2143,1,TRUE),0)</f>
        <v>4fca6ef6dbda96</v>
      </c>
      <c r="J2514">
        <f>VLOOKUP(H2514,location_costs!$A$1:$B$6,2,FALSE)</f>
        <v>140</v>
      </c>
      <c r="K2514" t="str">
        <f t="shared" si="119"/>
        <v>Cat_Small</v>
      </c>
      <c r="L2514">
        <f>VLOOKUP(K2514,size_costs!$D$1:$E$10,2,FALSE)</f>
        <v>100</v>
      </c>
      <c r="M2514">
        <f>VLOOKUP(C2514,age_costs!$A$1:$B$52,2,FALSE)</f>
        <v>150</v>
      </c>
    </row>
    <row r="2515" spans="1:13" x14ac:dyDescent="0.25">
      <c r="A2515" t="s">
        <v>5006</v>
      </c>
      <c r="B2515" t="s">
        <v>14246</v>
      </c>
      <c r="C2515" s="2">
        <f t="shared" si="117"/>
        <v>7</v>
      </c>
      <c r="D2515" t="s">
        <v>12</v>
      </c>
      <c r="E2515" t="s">
        <v>2191</v>
      </c>
      <c r="F2515">
        <v>16</v>
      </c>
      <c r="G2515" t="str">
        <f t="shared" si="118"/>
        <v>Medium</v>
      </c>
      <c r="H2515" t="s">
        <v>3</v>
      </c>
      <c r="I2515" t="str">
        <f>IFERROR(VLOOKUP(A2515,sponsored_animals!$A$1:$C$2143,1,TRUE),0)</f>
        <v>36806649e5722d</v>
      </c>
      <c r="J2515">
        <f>VLOOKUP(H2515,location_costs!$A$1:$B$6,2,FALSE)</f>
        <v>120</v>
      </c>
      <c r="K2515" t="str">
        <f t="shared" si="119"/>
        <v>Dog_Medium</v>
      </c>
      <c r="L2515">
        <f>VLOOKUP(K2515,size_costs!$D$1:$E$10,2,FALSE)</f>
        <v>150</v>
      </c>
      <c r="M2515">
        <f>VLOOKUP(C2515,age_costs!$A$1:$B$52,2,FALSE)</f>
        <v>100</v>
      </c>
    </row>
    <row r="2516" spans="1:13" x14ac:dyDescent="0.25">
      <c r="A2516" t="s">
        <v>5007</v>
      </c>
      <c r="B2516" t="s">
        <v>2890</v>
      </c>
      <c r="C2516" s="2">
        <f t="shared" si="117"/>
        <v>6</v>
      </c>
      <c r="D2516" t="s">
        <v>19</v>
      </c>
      <c r="E2516" t="s">
        <v>2177</v>
      </c>
      <c r="F2516">
        <v>6</v>
      </c>
      <c r="G2516" t="str">
        <f t="shared" si="118"/>
        <v>Medium</v>
      </c>
      <c r="H2516" t="s">
        <v>6</v>
      </c>
      <c r="I2516" t="str">
        <f>IFERROR(VLOOKUP(A2516,sponsored_animals!$A$1:$C$2143,1,TRUE),0)</f>
        <v>0ea863dbf1123f</v>
      </c>
      <c r="J2516">
        <f>VLOOKUP(H2516,location_costs!$A$1:$B$6,2,FALSE)</f>
        <v>135</v>
      </c>
      <c r="K2516" t="str">
        <f t="shared" si="119"/>
        <v>Cat_Medium</v>
      </c>
      <c r="L2516">
        <f>VLOOKUP(K2516,size_costs!$D$1:$E$10,2,FALSE)</f>
        <v>120</v>
      </c>
      <c r="M2516">
        <f>VLOOKUP(C2516,age_costs!$A$1:$B$52,2,FALSE)</f>
        <v>100</v>
      </c>
    </row>
    <row r="2517" spans="1:13" x14ac:dyDescent="0.25">
      <c r="A2517" t="s">
        <v>5008</v>
      </c>
      <c r="B2517" t="s">
        <v>13747</v>
      </c>
      <c r="C2517" s="2">
        <f t="shared" si="117"/>
        <v>14</v>
      </c>
      <c r="D2517" t="s">
        <v>12</v>
      </c>
      <c r="E2517" t="s">
        <v>2202</v>
      </c>
      <c r="F2517">
        <v>39</v>
      </c>
      <c r="G2517" t="str">
        <f t="shared" si="118"/>
        <v>Large</v>
      </c>
      <c r="H2517" t="s">
        <v>6</v>
      </c>
      <c r="I2517" t="str">
        <f>IFERROR(VLOOKUP(A2517,sponsored_animals!$A$1:$C$2143,1,TRUE),0)</f>
        <v>7c0c3e04e6a4d4</v>
      </c>
      <c r="J2517">
        <f>VLOOKUP(H2517,location_costs!$A$1:$B$6,2,FALSE)</f>
        <v>135</v>
      </c>
      <c r="K2517" t="str">
        <f t="shared" si="119"/>
        <v>Dog_Large</v>
      </c>
      <c r="L2517">
        <f>VLOOKUP(K2517,size_costs!$D$1:$E$10,2,FALSE)</f>
        <v>175</v>
      </c>
      <c r="M2517">
        <f>VLOOKUP(C2517,age_costs!$A$1:$B$52,2,FALSE)</f>
        <v>200</v>
      </c>
    </row>
    <row r="2518" spans="1:13" x14ac:dyDescent="0.25">
      <c r="A2518" t="s">
        <v>1636</v>
      </c>
      <c r="B2518" t="s">
        <v>13858</v>
      </c>
      <c r="C2518" s="2">
        <f t="shared" si="117"/>
        <v>9</v>
      </c>
      <c r="D2518" t="s">
        <v>12</v>
      </c>
      <c r="E2518" t="s">
        <v>3124</v>
      </c>
      <c r="F2518">
        <v>17</v>
      </c>
      <c r="G2518" t="str">
        <f t="shared" si="118"/>
        <v>Medium</v>
      </c>
      <c r="H2518" t="s">
        <v>6</v>
      </c>
      <c r="I2518" t="str">
        <f>IFERROR(VLOOKUP(A2518,sponsored_animals!$A$1:$C$2143,1,TRUE),0)</f>
        <v>b14069999a0ee6</v>
      </c>
      <c r="J2518">
        <f>VLOOKUP(H2518,location_costs!$A$1:$B$6,2,FALSE)</f>
        <v>135</v>
      </c>
      <c r="K2518" t="str">
        <f t="shared" si="119"/>
        <v>Dog_Medium</v>
      </c>
      <c r="L2518">
        <f>VLOOKUP(K2518,size_costs!$D$1:$E$10,2,FALSE)</f>
        <v>150</v>
      </c>
      <c r="M2518">
        <f>VLOOKUP(C2518,age_costs!$A$1:$B$52,2,FALSE)</f>
        <v>150</v>
      </c>
    </row>
    <row r="2519" spans="1:13" x14ac:dyDescent="0.25">
      <c r="A2519" t="s">
        <v>592</v>
      </c>
      <c r="B2519" t="s">
        <v>14458</v>
      </c>
      <c r="C2519" s="2">
        <f t="shared" si="117"/>
        <v>8</v>
      </c>
      <c r="D2519" t="s">
        <v>19</v>
      </c>
      <c r="E2519" t="s">
        <v>2350</v>
      </c>
      <c r="F2519">
        <v>3</v>
      </c>
      <c r="G2519" t="str">
        <f t="shared" si="118"/>
        <v>Small</v>
      </c>
      <c r="H2519" t="s">
        <v>5</v>
      </c>
      <c r="I2519" t="str">
        <f>IFERROR(VLOOKUP(A2519,sponsored_animals!$A$1:$C$2143,1,TRUE),0)</f>
        <v>0ea863dbf1123f</v>
      </c>
      <c r="J2519">
        <f>VLOOKUP(H2519,location_costs!$A$1:$B$6,2,FALSE)</f>
        <v>140</v>
      </c>
      <c r="K2519" t="str">
        <f t="shared" si="119"/>
        <v>Cat_Small</v>
      </c>
      <c r="L2519">
        <f>VLOOKUP(K2519,size_costs!$D$1:$E$10,2,FALSE)</f>
        <v>100</v>
      </c>
      <c r="M2519">
        <f>VLOOKUP(C2519,age_costs!$A$1:$B$52,2,FALSE)</f>
        <v>150</v>
      </c>
    </row>
    <row r="2520" spans="1:13" x14ac:dyDescent="0.25">
      <c r="A2520" t="s">
        <v>5009</v>
      </c>
      <c r="B2520" t="s">
        <v>14756</v>
      </c>
      <c r="C2520" s="2">
        <f t="shared" si="117"/>
        <v>10</v>
      </c>
      <c r="D2520" t="s">
        <v>12</v>
      </c>
      <c r="E2520" t="s">
        <v>2226</v>
      </c>
      <c r="F2520">
        <v>42</v>
      </c>
      <c r="G2520" t="str">
        <f t="shared" si="118"/>
        <v>Large</v>
      </c>
      <c r="H2520" t="s">
        <v>5</v>
      </c>
      <c r="I2520" t="str">
        <f>IFERROR(VLOOKUP(A2520,sponsored_animals!$A$1:$C$2143,1,TRUE),0)</f>
        <v>b14069999a0ee6</v>
      </c>
      <c r="J2520">
        <f>VLOOKUP(H2520,location_costs!$A$1:$B$6,2,FALSE)</f>
        <v>140</v>
      </c>
      <c r="K2520" t="str">
        <f t="shared" si="119"/>
        <v>Dog_Large</v>
      </c>
      <c r="L2520">
        <f>VLOOKUP(K2520,size_costs!$D$1:$E$10,2,FALSE)</f>
        <v>175</v>
      </c>
      <c r="M2520">
        <f>VLOOKUP(C2520,age_costs!$A$1:$B$52,2,FALSE)</f>
        <v>150</v>
      </c>
    </row>
    <row r="2521" spans="1:13" x14ac:dyDescent="0.25">
      <c r="A2521" t="s">
        <v>1427</v>
      </c>
      <c r="B2521" t="s">
        <v>13795</v>
      </c>
      <c r="C2521" s="2">
        <f t="shared" si="117"/>
        <v>7</v>
      </c>
      <c r="D2521" t="s">
        <v>12</v>
      </c>
      <c r="E2521" t="s">
        <v>2207</v>
      </c>
      <c r="F2521">
        <v>33</v>
      </c>
      <c r="G2521" t="str">
        <f t="shared" si="118"/>
        <v>Large</v>
      </c>
      <c r="H2521" t="s">
        <v>6</v>
      </c>
      <c r="I2521" t="str">
        <f>IFERROR(VLOOKUP(A2521,sponsored_animals!$A$1:$C$2143,1,TRUE),0)</f>
        <v>b14069999a0ee6</v>
      </c>
      <c r="J2521">
        <f>VLOOKUP(H2521,location_costs!$A$1:$B$6,2,FALSE)</f>
        <v>135</v>
      </c>
      <c r="K2521" t="str">
        <f t="shared" si="119"/>
        <v>Dog_Large</v>
      </c>
      <c r="L2521">
        <f>VLOOKUP(K2521,size_costs!$D$1:$E$10,2,FALSE)</f>
        <v>175</v>
      </c>
      <c r="M2521">
        <f>VLOOKUP(C2521,age_costs!$A$1:$B$52,2,FALSE)</f>
        <v>100</v>
      </c>
    </row>
    <row r="2522" spans="1:13" x14ac:dyDescent="0.25">
      <c r="A2522" t="s">
        <v>5010</v>
      </c>
      <c r="B2522" t="s">
        <v>14757</v>
      </c>
      <c r="C2522" s="2">
        <f t="shared" si="117"/>
        <v>14</v>
      </c>
      <c r="D2522" t="s">
        <v>12</v>
      </c>
      <c r="E2522" t="s">
        <v>2207</v>
      </c>
      <c r="F2522">
        <v>46</v>
      </c>
      <c r="G2522" t="str">
        <f t="shared" si="118"/>
        <v>Large</v>
      </c>
      <c r="H2522" t="s">
        <v>6</v>
      </c>
      <c r="I2522" t="str">
        <f>IFERROR(VLOOKUP(A2522,sponsored_animals!$A$1:$C$2143,1,TRUE),0)</f>
        <v>4fca6ef6dbda96</v>
      </c>
      <c r="J2522">
        <f>VLOOKUP(H2522,location_costs!$A$1:$B$6,2,FALSE)</f>
        <v>135</v>
      </c>
      <c r="K2522" t="str">
        <f t="shared" si="119"/>
        <v>Dog_Large</v>
      </c>
      <c r="L2522">
        <f>VLOOKUP(K2522,size_costs!$D$1:$E$10,2,FALSE)</f>
        <v>175</v>
      </c>
      <c r="M2522">
        <f>VLOOKUP(C2522,age_costs!$A$1:$B$52,2,FALSE)</f>
        <v>200</v>
      </c>
    </row>
    <row r="2523" spans="1:13" x14ac:dyDescent="0.25">
      <c r="A2523" t="s">
        <v>5011</v>
      </c>
      <c r="B2523" t="s">
        <v>14758</v>
      </c>
      <c r="C2523" s="2">
        <f t="shared" si="117"/>
        <v>11</v>
      </c>
      <c r="D2523" t="s">
        <v>12</v>
      </c>
      <c r="E2523" t="s">
        <v>2207</v>
      </c>
      <c r="F2523">
        <v>23</v>
      </c>
      <c r="G2523" t="str">
        <f t="shared" si="118"/>
        <v>Medium</v>
      </c>
      <c r="H2523" t="s">
        <v>7</v>
      </c>
      <c r="I2523" t="str">
        <f>IFERROR(VLOOKUP(A2523,sponsored_animals!$A$1:$C$2143,1,TRUE),0)</f>
        <v>4fca6ef6dbda96</v>
      </c>
      <c r="J2523">
        <f>VLOOKUP(H2523,location_costs!$A$1:$B$6,2,FALSE)</f>
        <v>100</v>
      </c>
      <c r="K2523" t="str">
        <f t="shared" si="119"/>
        <v>Dog_Medium</v>
      </c>
      <c r="L2523">
        <f>VLOOKUP(K2523,size_costs!$D$1:$E$10,2,FALSE)</f>
        <v>150</v>
      </c>
      <c r="M2523">
        <f>VLOOKUP(C2523,age_costs!$A$1:$B$52,2,FALSE)</f>
        <v>150</v>
      </c>
    </row>
    <row r="2524" spans="1:13" x14ac:dyDescent="0.25">
      <c r="A2524" t="s">
        <v>5012</v>
      </c>
      <c r="B2524" t="s">
        <v>13592</v>
      </c>
      <c r="C2524" s="2">
        <f t="shared" si="117"/>
        <v>9</v>
      </c>
      <c r="D2524" t="s">
        <v>19</v>
      </c>
      <c r="E2524" t="s">
        <v>2207</v>
      </c>
      <c r="F2524">
        <v>3</v>
      </c>
      <c r="G2524" t="str">
        <f t="shared" si="118"/>
        <v>Small</v>
      </c>
      <c r="H2524" t="s">
        <v>5</v>
      </c>
      <c r="I2524" t="str">
        <f>IFERROR(VLOOKUP(A2524,sponsored_animals!$A$1:$C$2143,1,TRUE),0)</f>
        <v>74228ffdfe76aa</v>
      </c>
      <c r="J2524">
        <f>VLOOKUP(H2524,location_costs!$A$1:$B$6,2,FALSE)</f>
        <v>140</v>
      </c>
      <c r="K2524" t="str">
        <f t="shared" si="119"/>
        <v>Cat_Small</v>
      </c>
      <c r="L2524">
        <f>VLOOKUP(K2524,size_costs!$D$1:$E$10,2,FALSE)</f>
        <v>100</v>
      </c>
      <c r="M2524">
        <f>VLOOKUP(C2524,age_costs!$A$1:$B$52,2,FALSE)</f>
        <v>150</v>
      </c>
    </row>
    <row r="2525" spans="1:13" x14ac:dyDescent="0.25">
      <c r="A2525" t="s">
        <v>5013</v>
      </c>
      <c r="B2525" t="s">
        <v>14759</v>
      </c>
      <c r="C2525" s="2">
        <f t="shared" si="117"/>
        <v>7</v>
      </c>
      <c r="D2525" t="s">
        <v>12</v>
      </c>
      <c r="E2525" t="s">
        <v>2226</v>
      </c>
      <c r="F2525">
        <v>45</v>
      </c>
      <c r="G2525" t="str">
        <f t="shared" si="118"/>
        <v>Large</v>
      </c>
      <c r="H2525" t="s">
        <v>3</v>
      </c>
      <c r="I2525" t="str">
        <f>IFERROR(VLOOKUP(A2525,sponsored_animals!$A$1:$C$2143,1,TRUE),0)</f>
        <v>178f1189a06b68</v>
      </c>
      <c r="J2525">
        <f>VLOOKUP(H2525,location_costs!$A$1:$B$6,2,FALSE)</f>
        <v>120</v>
      </c>
      <c r="K2525" t="str">
        <f t="shared" si="119"/>
        <v>Dog_Large</v>
      </c>
      <c r="L2525">
        <f>VLOOKUP(K2525,size_costs!$D$1:$E$10,2,FALSE)</f>
        <v>175</v>
      </c>
      <c r="M2525">
        <f>VLOOKUP(C2525,age_costs!$A$1:$B$52,2,FALSE)</f>
        <v>100</v>
      </c>
    </row>
    <row r="2526" spans="1:13" x14ac:dyDescent="0.25">
      <c r="A2526" t="s">
        <v>5014</v>
      </c>
      <c r="B2526" t="s">
        <v>14760</v>
      </c>
      <c r="C2526" s="2">
        <f t="shared" si="117"/>
        <v>7</v>
      </c>
      <c r="D2526" t="s">
        <v>12</v>
      </c>
      <c r="E2526" t="s">
        <v>5015</v>
      </c>
      <c r="F2526">
        <v>25</v>
      </c>
      <c r="G2526" t="str">
        <f t="shared" si="118"/>
        <v>Medium</v>
      </c>
      <c r="H2526" t="s">
        <v>4</v>
      </c>
      <c r="I2526" t="str">
        <f>IFERROR(VLOOKUP(A2526,sponsored_animals!$A$1:$C$2143,1,TRUE),0)</f>
        <v>178f1189a06b68</v>
      </c>
      <c r="J2526">
        <f>VLOOKUP(H2526,location_costs!$A$1:$B$6,2,FALSE)</f>
        <v>110</v>
      </c>
      <c r="K2526" t="str">
        <f t="shared" si="119"/>
        <v>Dog_Medium</v>
      </c>
      <c r="L2526">
        <f>VLOOKUP(K2526,size_costs!$D$1:$E$10,2,FALSE)</f>
        <v>150</v>
      </c>
      <c r="M2526">
        <f>VLOOKUP(C2526,age_costs!$A$1:$B$52,2,FALSE)</f>
        <v>100</v>
      </c>
    </row>
    <row r="2527" spans="1:13" x14ac:dyDescent="0.25">
      <c r="A2527" t="s">
        <v>5016</v>
      </c>
      <c r="B2527" t="s">
        <v>4361</v>
      </c>
      <c r="C2527" s="2">
        <f t="shared" si="117"/>
        <v>8</v>
      </c>
      <c r="D2527" t="s">
        <v>12</v>
      </c>
      <c r="E2527" t="s">
        <v>2207</v>
      </c>
      <c r="F2527">
        <v>40</v>
      </c>
      <c r="G2527" t="str">
        <f t="shared" si="118"/>
        <v>Large</v>
      </c>
      <c r="H2527" t="s">
        <v>7</v>
      </c>
      <c r="I2527" t="str">
        <f>IFERROR(VLOOKUP(A2527,sponsored_animals!$A$1:$C$2143,1,TRUE),0)</f>
        <v>36806649e5722d</v>
      </c>
      <c r="J2527">
        <f>VLOOKUP(H2527,location_costs!$A$1:$B$6,2,FALSE)</f>
        <v>100</v>
      </c>
      <c r="K2527" t="str">
        <f t="shared" si="119"/>
        <v>Dog_Large</v>
      </c>
      <c r="L2527">
        <f>VLOOKUP(K2527,size_costs!$D$1:$E$10,2,FALSE)</f>
        <v>175</v>
      </c>
      <c r="M2527">
        <f>VLOOKUP(C2527,age_costs!$A$1:$B$52,2,FALSE)</f>
        <v>150</v>
      </c>
    </row>
    <row r="2528" spans="1:13" x14ac:dyDescent="0.25">
      <c r="A2528" t="s">
        <v>5018</v>
      </c>
      <c r="B2528" t="s">
        <v>14725</v>
      </c>
      <c r="C2528" s="2">
        <f t="shared" si="117"/>
        <v>3</v>
      </c>
      <c r="D2528" t="s">
        <v>19</v>
      </c>
      <c r="E2528" t="s">
        <v>2182</v>
      </c>
      <c r="F2528">
        <v>9</v>
      </c>
      <c r="G2528" t="str">
        <f t="shared" si="118"/>
        <v>Large</v>
      </c>
      <c r="H2528" t="s">
        <v>5</v>
      </c>
      <c r="I2528" t="str">
        <f>IFERROR(VLOOKUP(A2528,sponsored_animals!$A$1:$C$2143,1,TRUE),0)</f>
        <v>36806649e5722d</v>
      </c>
      <c r="J2528">
        <f>VLOOKUP(H2528,location_costs!$A$1:$B$6,2,FALSE)</f>
        <v>140</v>
      </c>
      <c r="K2528" t="str">
        <f t="shared" si="119"/>
        <v>Cat_Large</v>
      </c>
      <c r="L2528">
        <f>VLOOKUP(K2528,size_costs!$D$1:$E$10,2,FALSE)</f>
        <v>140</v>
      </c>
      <c r="M2528">
        <f>VLOOKUP(C2528,age_costs!$A$1:$B$52,2,FALSE)</f>
        <v>0</v>
      </c>
    </row>
    <row r="2529" spans="1:13" x14ac:dyDescent="0.25">
      <c r="A2529" t="s">
        <v>1628</v>
      </c>
      <c r="B2529" t="s">
        <v>4233</v>
      </c>
      <c r="C2529" s="2">
        <f t="shared" si="117"/>
        <v>5</v>
      </c>
      <c r="D2529" t="s">
        <v>12</v>
      </c>
      <c r="E2529" t="s">
        <v>2180</v>
      </c>
      <c r="F2529">
        <v>24</v>
      </c>
      <c r="G2529" t="str">
        <f t="shared" si="118"/>
        <v>Medium</v>
      </c>
      <c r="H2529" t="s">
        <v>3</v>
      </c>
      <c r="I2529" t="str">
        <f>IFERROR(VLOOKUP(A2529,sponsored_animals!$A$1:$C$2143,1,TRUE),0)</f>
        <v>36806649e5722d</v>
      </c>
      <c r="J2529">
        <f>VLOOKUP(H2529,location_costs!$A$1:$B$6,2,FALSE)</f>
        <v>120</v>
      </c>
      <c r="K2529" t="str">
        <f t="shared" si="119"/>
        <v>Dog_Medium</v>
      </c>
      <c r="L2529">
        <f>VLOOKUP(K2529,size_costs!$D$1:$E$10,2,FALSE)</f>
        <v>150</v>
      </c>
      <c r="M2529">
        <f>VLOOKUP(C2529,age_costs!$A$1:$B$52,2,FALSE)</f>
        <v>100</v>
      </c>
    </row>
    <row r="2530" spans="1:13" x14ac:dyDescent="0.25">
      <c r="A2530" t="s">
        <v>5019</v>
      </c>
      <c r="B2530" t="s">
        <v>14692</v>
      </c>
      <c r="C2530" s="2">
        <f t="shared" si="117"/>
        <v>4</v>
      </c>
      <c r="D2530" t="s">
        <v>12</v>
      </c>
      <c r="E2530" t="s">
        <v>2202</v>
      </c>
      <c r="F2530">
        <v>28</v>
      </c>
      <c r="G2530" t="str">
        <f t="shared" si="118"/>
        <v>Medium</v>
      </c>
      <c r="H2530" t="s">
        <v>6</v>
      </c>
      <c r="I2530" t="str">
        <f>IFERROR(VLOOKUP(A2530,sponsored_animals!$A$1:$C$2143,1,TRUE),0)</f>
        <v>7c0c3e04e6a4d4</v>
      </c>
      <c r="J2530">
        <f>VLOOKUP(H2530,location_costs!$A$1:$B$6,2,FALSE)</f>
        <v>135</v>
      </c>
      <c r="K2530" t="str">
        <f t="shared" si="119"/>
        <v>Dog_Medium</v>
      </c>
      <c r="L2530">
        <f>VLOOKUP(K2530,size_costs!$D$1:$E$10,2,FALSE)</f>
        <v>150</v>
      </c>
      <c r="M2530">
        <f>VLOOKUP(C2530,age_costs!$A$1:$B$52,2,FALSE)</f>
        <v>0</v>
      </c>
    </row>
    <row r="2531" spans="1:13" x14ac:dyDescent="0.25">
      <c r="A2531" t="s">
        <v>5020</v>
      </c>
      <c r="B2531" t="s">
        <v>14761</v>
      </c>
      <c r="C2531" s="2">
        <f t="shared" si="117"/>
        <v>11</v>
      </c>
      <c r="D2531" t="s">
        <v>12</v>
      </c>
      <c r="E2531" t="s">
        <v>2233</v>
      </c>
      <c r="F2531">
        <v>41</v>
      </c>
      <c r="G2531" t="str">
        <f t="shared" si="118"/>
        <v>Large</v>
      </c>
      <c r="H2531" t="s">
        <v>6</v>
      </c>
      <c r="I2531" t="str">
        <f>IFERROR(VLOOKUP(A2531,sponsored_animals!$A$1:$C$2143,1,TRUE),0)</f>
        <v>178f1189a06b68</v>
      </c>
      <c r="J2531">
        <f>VLOOKUP(H2531,location_costs!$A$1:$B$6,2,FALSE)</f>
        <v>135</v>
      </c>
      <c r="K2531" t="str">
        <f t="shared" si="119"/>
        <v>Dog_Large</v>
      </c>
      <c r="L2531">
        <f>VLOOKUP(K2531,size_costs!$D$1:$E$10,2,FALSE)</f>
        <v>175</v>
      </c>
      <c r="M2531">
        <f>VLOOKUP(C2531,age_costs!$A$1:$B$52,2,FALSE)</f>
        <v>150</v>
      </c>
    </row>
    <row r="2532" spans="1:13" x14ac:dyDescent="0.25">
      <c r="A2532" t="s">
        <v>5021</v>
      </c>
      <c r="B2532" t="s">
        <v>2388</v>
      </c>
      <c r="C2532" s="2">
        <f t="shared" si="117"/>
        <v>3</v>
      </c>
      <c r="D2532" t="s">
        <v>19</v>
      </c>
      <c r="E2532" t="s">
        <v>2198</v>
      </c>
      <c r="F2532">
        <v>6</v>
      </c>
      <c r="G2532" t="str">
        <f t="shared" si="118"/>
        <v>Medium</v>
      </c>
      <c r="H2532" t="s">
        <v>6</v>
      </c>
      <c r="I2532" t="str">
        <f>IFERROR(VLOOKUP(A2532,sponsored_animals!$A$1:$C$2143,1,TRUE),0)</f>
        <v>178f1189a06b68</v>
      </c>
      <c r="J2532">
        <f>VLOOKUP(H2532,location_costs!$A$1:$B$6,2,FALSE)</f>
        <v>135</v>
      </c>
      <c r="K2532" t="str">
        <f t="shared" si="119"/>
        <v>Cat_Medium</v>
      </c>
      <c r="L2532">
        <f>VLOOKUP(K2532,size_costs!$D$1:$E$10,2,FALSE)</f>
        <v>120</v>
      </c>
      <c r="M2532">
        <f>VLOOKUP(C2532,age_costs!$A$1:$B$52,2,FALSE)</f>
        <v>0</v>
      </c>
    </row>
    <row r="2533" spans="1:13" x14ac:dyDescent="0.25">
      <c r="A2533" t="s">
        <v>295</v>
      </c>
      <c r="B2533" t="s">
        <v>3756</v>
      </c>
      <c r="C2533" s="2">
        <f t="shared" si="117"/>
        <v>6</v>
      </c>
      <c r="D2533" t="s">
        <v>12</v>
      </c>
      <c r="E2533" t="s">
        <v>5023</v>
      </c>
      <c r="F2533">
        <v>38</v>
      </c>
      <c r="G2533" t="str">
        <f t="shared" si="118"/>
        <v>Large</v>
      </c>
      <c r="H2533" t="s">
        <v>3</v>
      </c>
      <c r="I2533" t="str">
        <f>IFERROR(VLOOKUP(A2533,sponsored_animals!$A$1:$C$2143,1,TRUE),0)</f>
        <v>f3de00c24336c4</v>
      </c>
      <c r="J2533">
        <f>VLOOKUP(H2533,location_costs!$A$1:$B$6,2,FALSE)</f>
        <v>120</v>
      </c>
      <c r="K2533" t="str">
        <f t="shared" si="119"/>
        <v>Dog_Large</v>
      </c>
      <c r="L2533">
        <f>VLOOKUP(K2533,size_costs!$D$1:$E$10,2,FALSE)</f>
        <v>175</v>
      </c>
      <c r="M2533">
        <f>VLOOKUP(C2533,age_costs!$A$1:$B$52,2,FALSE)</f>
        <v>100</v>
      </c>
    </row>
    <row r="2534" spans="1:13" x14ac:dyDescent="0.25">
      <c r="A2534" t="s">
        <v>5024</v>
      </c>
      <c r="B2534" t="s">
        <v>14762</v>
      </c>
      <c r="C2534" s="2">
        <f t="shared" si="117"/>
        <v>3</v>
      </c>
      <c r="D2534" t="s">
        <v>12</v>
      </c>
      <c r="E2534" t="s">
        <v>2186</v>
      </c>
      <c r="F2534">
        <v>7</v>
      </c>
      <c r="G2534" t="str">
        <f t="shared" si="118"/>
        <v>Small</v>
      </c>
      <c r="H2534" t="s">
        <v>6</v>
      </c>
      <c r="I2534" t="str">
        <f>IFERROR(VLOOKUP(A2534,sponsored_animals!$A$1:$C$2143,1,TRUE),0)</f>
        <v>178f1189a06b68</v>
      </c>
      <c r="J2534">
        <f>VLOOKUP(H2534,location_costs!$A$1:$B$6,2,FALSE)</f>
        <v>135</v>
      </c>
      <c r="K2534" t="str">
        <f t="shared" si="119"/>
        <v>Dog_Small</v>
      </c>
      <c r="L2534">
        <f>VLOOKUP(K2534,size_costs!$D$1:$E$10,2,FALSE)</f>
        <v>125</v>
      </c>
      <c r="M2534">
        <f>VLOOKUP(C2534,age_costs!$A$1:$B$52,2,FALSE)</f>
        <v>0</v>
      </c>
    </row>
    <row r="2535" spans="1:13" x14ac:dyDescent="0.25">
      <c r="A2535" t="s">
        <v>5025</v>
      </c>
      <c r="B2535" t="s">
        <v>3438</v>
      </c>
      <c r="C2535" s="2">
        <f t="shared" si="117"/>
        <v>3</v>
      </c>
      <c r="D2535" t="s">
        <v>19</v>
      </c>
      <c r="E2535" t="s">
        <v>2340</v>
      </c>
      <c r="F2535">
        <v>8.5</v>
      </c>
      <c r="G2535" t="str">
        <f t="shared" si="118"/>
        <v>Large</v>
      </c>
      <c r="H2535" t="s">
        <v>3</v>
      </c>
      <c r="I2535" t="str">
        <f>IFERROR(VLOOKUP(A2535,sponsored_animals!$A$1:$C$2143,1,TRUE),0)</f>
        <v>b14069999a0ee6</v>
      </c>
      <c r="J2535">
        <f>VLOOKUP(H2535,location_costs!$A$1:$B$6,2,FALSE)</f>
        <v>120</v>
      </c>
      <c r="K2535" t="str">
        <f t="shared" si="119"/>
        <v>Cat_Large</v>
      </c>
      <c r="L2535">
        <f>VLOOKUP(K2535,size_costs!$D$1:$E$10,2,FALSE)</f>
        <v>140</v>
      </c>
      <c r="M2535">
        <f>VLOOKUP(C2535,age_costs!$A$1:$B$52,2,FALSE)</f>
        <v>0</v>
      </c>
    </row>
    <row r="2536" spans="1:13" x14ac:dyDescent="0.25">
      <c r="A2536" t="s">
        <v>2009</v>
      </c>
      <c r="B2536" t="s">
        <v>14763</v>
      </c>
      <c r="C2536" s="2">
        <f t="shared" si="117"/>
        <v>4</v>
      </c>
      <c r="D2536" t="s">
        <v>19</v>
      </c>
      <c r="E2536" t="s">
        <v>5026</v>
      </c>
      <c r="F2536">
        <v>3</v>
      </c>
      <c r="G2536" t="str">
        <f t="shared" si="118"/>
        <v>Small</v>
      </c>
      <c r="H2536" t="s">
        <v>5</v>
      </c>
      <c r="I2536" t="str">
        <f>IFERROR(VLOOKUP(A2536,sponsored_animals!$A$1:$C$2143,1,TRUE),0)</f>
        <v>178f1189a06b68</v>
      </c>
      <c r="J2536">
        <f>VLOOKUP(H2536,location_costs!$A$1:$B$6,2,FALSE)</f>
        <v>140</v>
      </c>
      <c r="K2536" t="str">
        <f t="shared" si="119"/>
        <v>Cat_Small</v>
      </c>
      <c r="L2536">
        <f>VLOOKUP(K2536,size_costs!$D$1:$E$10,2,FALSE)</f>
        <v>100</v>
      </c>
      <c r="M2536">
        <f>VLOOKUP(C2536,age_costs!$A$1:$B$52,2,FALSE)</f>
        <v>0</v>
      </c>
    </row>
    <row r="2537" spans="1:13" x14ac:dyDescent="0.25">
      <c r="A2537" t="s">
        <v>5027</v>
      </c>
      <c r="B2537" t="s">
        <v>4825</v>
      </c>
      <c r="C2537" s="2">
        <f t="shared" si="117"/>
        <v>7</v>
      </c>
      <c r="D2537" t="s">
        <v>12</v>
      </c>
      <c r="E2537" t="s">
        <v>2207</v>
      </c>
      <c r="F2537">
        <v>35</v>
      </c>
      <c r="G2537" t="str">
        <f t="shared" si="118"/>
        <v>Large</v>
      </c>
      <c r="H2537" t="s">
        <v>6</v>
      </c>
      <c r="I2537" t="str">
        <f>IFERROR(VLOOKUP(A2537,sponsored_animals!$A$1:$C$2143,1,TRUE),0)</f>
        <v>178f1189a06b68</v>
      </c>
      <c r="J2537">
        <f>VLOOKUP(H2537,location_costs!$A$1:$B$6,2,FALSE)</f>
        <v>135</v>
      </c>
      <c r="K2537" t="str">
        <f t="shared" si="119"/>
        <v>Dog_Large</v>
      </c>
      <c r="L2537">
        <f>VLOOKUP(K2537,size_costs!$D$1:$E$10,2,FALSE)</f>
        <v>175</v>
      </c>
      <c r="M2537">
        <f>VLOOKUP(C2537,age_costs!$A$1:$B$52,2,FALSE)</f>
        <v>100</v>
      </c>
    </row>
    <row r="2538" spans="1:13" x14ac:dyDescent="0.25">
      <c r="A2538" t="s">
        <v>533</v>
      </c>
      <c r="B2538" t="s">
        <v>13765</v>
      </c>
      <c r="C2538" s="2">
        <f t="shared" si="117"/>
        <v>2</v>
      </c>
      <c r="D2538" t="s">
        <v>19</v>
      </c>
      <c r="E2538" t="s">
        <v>2380</v>
      </c>
      <c r="F2538">
        <v>2</v>
      </c>
      <c r="G2538" t="str">
        <f t="shared" si="118"/>
        <v>Small</v>
      </c>
      <c r="H2538" t="s">
        <v>5</v>
      </c>
      <c r="I2538" t="str">
        <f>IFERROR(VLOOKUP(A2538,sponsored_animals!$A$1:$C$2143,1,TRUE),0)</f>
        <v>b14069999a0ee6</v>
      </c>
      <c r="J2538">
        <f>VLOOKUP(H2538,location_costs!$A$1:$B$6,2,FALSE)</f>
        <v>140</v>
      </c>
      <c r="K2538" t="str">
        <f t="shared" si="119"/>
        <v>Cat_Small</v>
      </c>
      <c r="L2538">
        <f>VLOOKUP(K2538,size_costs!$D$1:$E$10,2,FALSE)</f>
        <v>100</v>
      </c>
      <c r="M2538">
        <f>VLOOKUP(C2538,age_costs!$A$1:$B$52,2,FALSE)</f>
        <v>0</v>
      </c>
    </row>
    <row r="2539" spans="1:13" x14ac:dyDescent="0.25">
      <c r="A2539" t="s">
        <v>5028</v>
      </c>
      <c r="B2539" t="s">
        <v>14361</v>
      </c>
      <c r="C2539" s="2">
        <f t="shared" si="117"/>
        <v>8</v>
      </c>
      <c r="D2539" t="s">
        <v>12</v>
      </c>
      <c r="E2539" t="s">
        <v>2191</v>
      </c>
      <c r="F2539">
        <v>6</v>
      </c>
      <c r="G2539" t="str">
        <f t="shared" si="118"/>
        <v>Small</v>
      </c>
      <c r="H2539" t="s">
        <v>6</v>
      </c>
      <c r="I2539" t="str">
        <f>IFERROR(VLOOKUP(A2539,sponsored_animals!$A$1:$C$2143,1,TRUE),0)</f>
        <v>74228ffdfe76aa</v>
      </c>
      <c r="J2539">
        <f>VLOOKUP(H2539,location_costs!$A$1:$B$6,2,FALSE)</f>
        <v>135</v>
      </c>
      <c r="K2539" t="str">
        <f t="shared" si="119"/>
        <v>Dog_Small</v>
      </c>
      <c r="L2539">
        <f>VLOOKUP(K2539,size_costs!$D$1:$E$10,2,FALSE)</f>
        <v>125</v>
      </c>
      <c r="M2539">
        <f>VLOOKUP(C2539,age_costs!$A$1:$B$52,2,FALSE)</f>
        <v>150</v>
      </c>
    </row>
    <row r="2540" spans="1:13" x14ac:dyDescent="0.25">
      <c r="A2540" t="s">
        <v>5029</v>
      </c>
      <c r="B2540" t="s">
        <v>13816</v>
      </c>
      <c r="C2540" s="2">
        <f t="shared" si="117"/>
        <v>3</v>
      </c>
      <c r="D2540" t="s">
        <v>19</v>
      </c>
      <c r="E2540" t="s">
        <v>2182</v>
      </c>
      <c r="F2540">
        <v>6.5</v>
      </c>
      <c r="G2540" t="str">
        <f t="shared" si="118"/>
        <v>Medium</v>
      </c>
      <c r="H2540" t="s">
        <v>5</v>
      </c>
      <c r="I2540" t="str">
        <f>IFERROR(VLOOKUP(A2540,sponsored_animals!$A$1:$C$2143,1,TRUE),0)</f>
        <v>214f8f6b359a1e</v>
      </c>
      <c r="J2540">
        <f>VLOOKUP(H2540,location_costs!$A$1:$B$6,2,FALSE)</f>
        <v>140</v>
      </c>
      <c r="K2540" t="str">
        <f t="shared" si="119"/>
        <v>Cat_Medium</v>
      </c>
      <c r="L2540">
        <f>VLOOKUP(K2540,size_costs!$D$1:$E$10,2,FALSE)</f>
        <v>120</v>
      </c>
      <c r="M2540">
        <f>VLOOKUP(C2540,age_costs!$A$1:$B$52,2,FALSE)</f>
        <v>0</v>
      </c>
    </row>
    <row r="2541" spans="1:13" x14ac:dyDescent="0.25">
      <c r="A2541" t="s">
        <v>5030</v>
      </c>
      <c r="B2541" t="s">
        <v>3837</v>
      </c>
      <c r="C2541" s="2">
        <f t="shared" si="117"/>
        <v>10</v>
      </c>
      <c r="D2541" t="s">
        <v>12</v>
      </c>
      <c r="E2541" t="s">
        <v>2202</v>
      </c>
      <c r="F2541">
        <v>5</v>
      </c>
      <c r="G2541" t="str">
        <f t="shared" si="118"/>
        <v>Small</v>
      </c>
      <c r="H2541" t="s">
        <v>5</v>
      </c>
      <c r="I2541">
        <f>IFERROR(VLOOKUP(A2541,sponsored_animals!$A$1:$C$2143,1,TRUE),0)</f>
        <v>0</v>
      </c>
      <c r="J2541">
        <f>VLOOKUP(H2541,location_costs!$A$1:$B$6,2,FALSE)</f>
        <v>140</v>
      </c>
      <c r="K2541" t="str">
        <f t="shared" si="119"/>
        <v>Dog_Small</v>
      </c>
      <c r="L2541">
        <f>VLOOKUP(K2541,size_costs!$D$1:$E$10,2,FALSE)</f>
        <v>125</v>
      </c>
      <c r="M2541">
        <f>VLOOKUP(C2541,age_costs!$A$1:$B$52,2,FALSE)</f>
        <v>150</v>
      </c>
    </row>
    <row r="2542" spans="1:13" x14ac:dyDescent="0.25">
      <c r="A2542" t="s">
        <v>365</v>
      </c>
      <c r="B2542" t="s">
        <v>4628</v>
      </c>
      <c r="C2542" s="2">
        <f t="shared" si="117"/>
        <v>5</v>
      </c>
      <c r="D2542" t="s">
        <v>23</v>
      </c>
      <c r="E2542" t="s">
        <v>2241</v>
      </c>
      <c r="F2542">
        <v>8.6999999999999993</v>
      </c>
      <c r="G2542" t="str">
        <f t="shared" si="118"/>
        <v>Large</v>
      </c>
      <c r="H2542" t="s">
        <v>5</v>
      </c>
      <c r="I2542" t="str">
        <f>IFERROR(VLOOKUP(A2542,sponsored_animals!$A$1:$C$2143,1,TRUE),0)</f>
        <v>0ea863dbf1123f</v>
      </c>
      <c r="J2542">
        <f>VLOOKUP(H2542,location_costs!$A$1:$B$6,2,FALSE)</f>
        <v>140</v>
      </c>
      <c r="K2542" t="str">
        <f t="shared" si="119"/>
        <v>Bird_Large</v>
      </c>
      <c r="L2542">
        <f>VLOOKUP(K2542,size_costs!$D$1:$E$10,2,FALSE)</f>
        <v>110</v>
      </c>
      <c r="M2542">
        <f>VLOOKUP(C2542,age_costs!$A$1:$B$52,2,FALSE)</f>
        <v>100</v>
      </c>
    </row>
    <row r="2543" spans="1:13" x14ac:dyDescent="0.25">
      <c r="A2543" t="s">
        <v>5032</v>
      </c>
      <c r="B2543" t="s">
        <v>6995</v>
      </c>
      <c r="C2543" s="2">
        <f t="shared" si="117"/>
        <v>5</v>
      </c>
      <c r="D2543" t="s">
        <v>12</v>
      </c>
      <c r="E2543" t="s">
        <v>2186</v>
      </c>
      <c r="F2543">
        <v>38</v>
      </c>
      <c r="G2543" t="str">
        <f t="shared" si="118"/>
        <v>Large</v>
      </c>
      <c r="H2543" t="s">
        <v>6</v>
      </c>
      <c r="I2543" t="str">
        <f>IFERROR(VLOOKUP(A2543,sponsored_animals!$A$1:$C$2143,1,TRUE),0)</f>
        <v>b14069999a0ee6</v>
      </c>
      <c r="J2543">
        <f>VLOOKUP(H2543,location_costs!$A$1:$B$6,2,FALSE)</f>
        <v>135</v>
      </c>
      <c r="K2543" t="str">
        <f t="shared" si="119"/>
        <v>Dog_Large</v>
      </c>
      <c r="L2543">
        <f>VLOOKUP(K2543,size_costs!$D$1:$E$10,2,FALSE)</f>
        <v>175</v>
      </c>
      <c r="M2543">
        <f>VLOOKUP(C2543,age_costs!$A$1:$B$52,2,FALSE)</f>
        <v>100</v>
      </c>
    </row>
    <row r="2544" spans="1:13" x14ac:dyDescent="0.25">
      <c r="A2544" t="s">
        <v>5034</v>
      </c>
      <c r="B2544" t="s">
        <v>14764</v>
      </c>
      <c r="C2544" s="2">
        <f t="shared" si="117"/>
        <v>5</v>
      </c>
      <c r="D2544" t="s">
        <v>12</v>
      </c>
      <c r="E2544" t="s">
        <v>2186</v>
      </c>
      <c r="F2544">
        <v>5</v>
      </c>
      <c r="G2544" t="str">
        <f t="shared" si="118"/>
        <v>Small</v>
      </c>
      <c r="H2544" t="s">
        <v>7</v>
      </c>
      <c r="I2544" t="str">
        <f>IFERROR(VLOOKUP(A2544,sponsored_animals!$A$1:$C$2143,1,TRUE),0)</f>
        <v>f3de00c24336c4</v>
      </c>
      <c r="J2544">
        <f>VLOOKUP(H2544,location_costs!$A$1:$B$6,2,FALSE)</f>
        <v>100</v>
      </c>
      <c r="K2544" t="str">
        <f t="shared" si="119"/>
        <v>Dog_Small</v>
      </c>
      <c r="L2544">
        <f>VLOOKUP(K2544,size_costs!$D$1:$E$10,2,FALSE)</f>
        <v>125</v>
      </c>
      <c r="M2544">
        <f>VLOOKUP(C2544,age_costs!$A$1:$B$52,2,FALSE)</f>
        <v>100</v>
      </c>
    </row>
    <row r="2545" spans="1:13" x14ac:dyDescent="0.25">
      <c r="A2545" t="s">
        <v>5035</v>
      </c>
      <c r="B2545" t="s">
        <v>10642</v>
      </c>
      <c r="C2545" s="2">
        <f t="shared" si="117"/>
        <v>8</v>
      </c>
      <c r="D2545" t="s">
        <v>12</v>
      </c>
      <c r="E2545" t="s">
        <v>2302</v>
      </c>
      <c r="F2545">
        <v>38</v>
      </c>
      <c r="G2545" t="str">
        <f t="shared" si="118"/>
        <v>Large</v>
      </c>
      <c r="H2545" t="s">
        <v>7</v>
      </c>
      <c r="I2545" t="str">
        <f>IFERROR(VLOOKUP(A2545,sponsored_animals!$A$1:$C$2143,1,TRUE),0)</f>
        <v>214f8f6b359a1e</v>
      </c>
      <c r="J2545">
        <f>VLOOKUP(H2545,location_costs!$A$1:$B$6,2,FALSE)</f>
        <v>100</v>
      </c>
      <c r="K2545" t="str">
        <f t="shared" si="119"/>
        <v>Dog_Large</v>
      </c>
      <c r="L2545">
        <f>VLOOKUP(K2545,size_costs!$D$1:$E$10,2,FALSE)</f>
        <v>175</v>
      </c>
      <c r="M2545">
        <f>VLOOKUP(C2545,age_costs!$A$1:$B$52,2,FALSE)</f>
        <v>150</v>
      </c>
    </row>
    <row r="2546" spans="1:13" x14ac:dyDescent="0.25">
      <c r="A2546" t="s">
        <v>5036</v>
      </c>
      <c r="B2546" t="s">
        <v>14765</v>
      </c>
      <c r="C2546" s="2">
        <f t="shared" si="117"/>
        <v>6</v>
      </c>
      <c r="D2546" t="s">
        <v>12</v>
      </c>
      <c r="E2546" t="s">
        <v>2409</v>
      </c>
      <c r="F2546">
        <v>20</v>
      </c>
      <c r="G2546" t="str">
        <f t="shared" si="118"/>
        <v>Medium</v>
      </c>
      <c r="H2546" t="s">
        <v>3</v>
      </c>
      <c r="I2546" t="str">
        <f>IFERROR(VLOOKUP(A2546,sponsored_animals!$A$1:$C$2143,1,TRUE),0)</f>
        <v>36806649e5722d</v>
      </c>
      <c r="J2546">
        <f>VLOOKUP(H2546,location_costs!$A$1:$B$6,2,FALSE)</f>
        <v>120</v>
      </c>
      <c r="K2546" t="str">
        <f t="shared" si="119"/>
        <v>Dog_Medium</v>
      </c>
      <c r="L2546">
        <f>VLOOKUP(K2546,size_costs!$D$1:$E$10,2,FALSE)</f>
        <v>150</v>
      </c>
      <c r="M2546">
        <f>VLOOKUP(C2546,age_costs!$A$1:$B$52,2,FALSE)</f>
        <v>100</v>
      </c>
    </row>
    <row r="2547" spans="1:13" x14ac:dyDescent="0.25">
      <c r="A2547" t="s">
        <v>5037</v>
      </c>
      <c r="B2547" t="s">
        <v>3284</v>
      </c>
      <c r="C2547" s="2">
        <f t="shared" si="117"/>
        <v>7</v>
      </c>
      <c r="D2547" t="s">
        <v>19</v>
      </c>
      <c r="E2547" t="s">
        <v>2177</v>
      </c>
      <c r="F2547">
        <v>3</v>
      </c>
      <c r="G2547" t="str">
        <f t="shared" si="118"/>
        <v>Small</v>
      </c>
      <c r="H2547" t="s">
        <v>5</v>
      </c>
      <c r="I2547" t="str">
        <f>IFERROR(VLOOKUP(A2547,sponsored_animals!$A$1:$C$2143,1,TRUE),0)</f>
        <v>36806649e5722d</v>
      </c>
      <c r="J2547">
        <f>VLOOKUP(H2547,location_costs!$A$1:$B$6,2,FALSE)</f>
        <v>140</v>
      </c>
      <c r="K2547" t="str">
        <f t="shared" si="119"/>
        <v>Cat_Small</v>
      </c>
      <c r="L2547">
        <f>VLOOKUP(K2547,size_costs!$D$1:$E$10,2,FALSE)</f>
        <v>100</v>
      </c>
      <c r="M2547">
        <f>VLOOKUP(C2547,age_costs!$A$1:$B$52,2,FALSE)</f>
        <v>100</v>
      </c>
    </row>
    <row r="2548" spans="1:13" x14ac:dyDescent="0.25">
      <c r="A2548" t="s">
        <v>5038</v>
      </c>
      <c r="B2548" t="s">
        <v>4619</v>
      </c>
      <c r="C2548" s="2">
        <f t="shared" si="117"/>
        <v>4</v>
      </c>
      <c r="D2548" t="s">
        <v>12</v>
      </c>
      <c r="E2548" t="s">
        <v>5039</v>
      </c>
      <c r="F2548">
        <v>5</v>
      </c>
      <c r="G2548" t="str">
        <f t="shared" si="118"/>
        <v>Small</v>
      </c>
      <c r="H2548" t="s">
        <v>6</v>
      </c>
      <c r="I2548" t="str">
        <f>IFERROR(VLOOKUP(A2548,sponsored_animals!$A$1:$C$2143,1,TRUE),0)</f>
        <v>36806649e5722d</v>
      </c>
      <c r="J2548">
        <f>VLOOKUP(H2548,location_costs!$A$1:$B$6,2,FALSE)</f>
        <v>135</v>
      </c>
      <c r="K2548" t="str">
        <f t="shared" si="119"/>
        <v>Dog_Small</v>
      </c>
      <c r="L2548">
        <f>VLOOKUP(K2548,size_costs!$D$1:$E$10,2,FALSE)</f>
        <v>125</v>
      </c>
      <c r="M2548">
        <f>VLOOKUP(C2548,age_costs!$A$1:$B$52,2,FALSE)</f>
        <v>0</v>
      </c>
    </row>
    <row r="2549" spans="1:13" x14ac:dyDescent="0.25">
      <c r="A2549" t="s">
        <v>5040</v>
      </c>
      <c r="B2549" t="s">
        <v>14766</v>
      </c>
      <c r="C2549" s="2">
        <f t="shared" si="117"/>
        <v>7</v>
      </c>
      <c r="D2549" t="s">
        <v>12</v>
      </c>
      <c r="E2549" t="s">
        <v>2208</v>
      </c>
      <c r="F2549">
        <v>19</v>
      </c>
      <c r="G2549" t="str">
        <f t="shared" si="118"/>
        <v>Medium</v>
      </c>
      <c r="H2549" t="s">
        <v>5</v>
      </c>
      <c r="I2549" t="str">
        <f>IFERROR(VLOOKUP(A2549,sponsored_animals!$A$1:$C$2143,1,TRUE),0)</f>
        <v>36806649e5722d</v>
      </c>
      <c r="J2549">
        <f>VLOOKUP(H2549,location_costs!$A$1:$B$6,2,FALSE)</f>
        <v>140</v>
      </c>
      <c r="K2549" t="str">
        <f t="shared" si="119"/>
        <v>Dog_Medium</v>
      </c>
      <c r="L2549">
        <f>VLOOKUP(K2549,size_costs!$D$1:$E$10,2,FALSE)</f>
        <v>150</v>
      </c>
      <c r="M2549">
        <f>VLOOKUP(C2549,age_costs!$A$1:$B$52,2,FALSE)</f>
        <v>100</v>
      </c>
    </row>
    <row r="2550" spans="1:13" x14ac:dyDescent="0.25">
      <c r="A2550" t="s">
        <v>5041</v>
      </c>
      <c r="B2550" t="s">
        <v>2477</v>
      </c>
      <c r="C2550" s="2">
        <f t="shared" si="117"/>
        <v>7</v>
      </c>
      <c r="D2550" t="s">
        <v>19</v>
      </c>
      <c r="E2550" t="s">
        <v>2182</v>
      </c>
      <c r="F2550">
        <v>9</v>
      </c>
      <c r="G2550" t="str">
        <f t="shared" si="118"/>
        <v>Large</v>
      </c>
      <c r="H2550" t="s">
        <v>3</v>
      </c>
      <c r="I2550">
        <f>IFERROR(VLOOKUP(A2550,sponsored_animals!$A$1:$C$2143,1,TRUE),0)</f>
        <v>0</v>
      </c>
      <c r="J2550">
        <f>VLOOKUP(H2550,location_costs!$A$1:$B$6,2,FALSE)</f>
        <v>120</v>
      </c>
      <c r="K2550" t="str">
        <f t="shared" si="119"/>
        <v>Cat_Large</v>
      </c>
      <c r="L2550">
        <f>VLOOKUP(K2550,size_costs!$D$1:$E$10,2,FALSE)</f>
        <v>140</v>
      </c>
      <c r="M2550">
        <f>VLOOKUP(C2550,age_costs!$A$1:$B$52,2,FALSE)</f>
        <v>100</v>
      </c>
    </row>
    <row r="2551" spans="1:13" x14ac:dyDescent="0.25">
      <c r="A2551" t="s">
        <v>5043</v>
      </c>
      <c r="B2551" t="s">
        <v>14468</v>
      </c>
      <c r="C2551" s="2">
        <f t="shared" si="117"/>
        <v>3</v>
      </c>
      <c r="D2551" t="s">
        <v>12</v>
      </c>
      <c r="E2551" t="s">
        <v>2241</v>
      </c>
      <c r="F2551">
        <v>4</v>
      </c>
      <c r="G2551" t="str">
        <f t="shared" si="118"/>
        <v>Small</v>
      </c>
      <c r="H2551" t="s">
        <v>6</v>
      </c>
      <c r="I2551" t="str">
        <f>IFERROR(VLOOKUP(A2551,sponsored_animals!$A$1:$C$2143,1,TRUE),0)</f>
        <v>178f1189a06b68</v>
      </c>
      <c r="J2551">
        <f>VLOOKUP(H2551,location_costs!$A$1:$B$6,2,FALSE)</f>
        <v>135</v>
      </c>
      <c r="K2551" t="str">
        <f t="shared" si="119"/>
        <v>Dog_Small</v>
      </c>
      <c r="L2551">
        <f>VLOOKUP(K2551,size_costs!$D$1:$E$10,2,FALSE)</f>
        <v>125</v>
      </c>
      <c r="M2551">
        <f>VLOOKUP(C2551,age_costs!$A$1:$B$52,2,FALSE)</f>
        <v>0</v>
      </c>
    </row>
    <row r="2552" spans="1:13" x14ac:dyDescent="0.25">
      <c r="A2552" t="s">
        <v>5044</v>
      </c>
      <c r="B2552" t="s">
        <v>3831</v>
      </c>
      <c r="C2552" s="2">
        <f t="shared" si="117"/>
        <v>5</v>
      </c>
      <c r="D2552" t="s">
        <v>12</v>
      </c>
      <c r="E2552" t="s">
        <v>2223</v>
      </c>
      <c r="F2552">
        <v>46</v>
      </c>
      <c r="G2552" t="str">
        <f t="shared" si="118"/>
        <v>Large</v>
      </c>
      <c r="H2552" t="s">
        <v>6</v>
      </c>
      <c r="I2552" t="str">
        <f>IFERROR(VLOOKUP(A2552,sponsored_animals!$A$1:$C$2143,1,TRUE),0)</f>
        <v>4fca6ef6dbda96</v>
      </c>
      <c r="J2552">
        <f>VLOOKUP(H2552,location_costs!$A$1:$B$6,2,FALSE)</f>
        <v>135</v>
      </c>
      <c r="K2552" t="str">
        <f t="shared" si="119"/>
        <v>Dog_Large</v>
      </c>
      <c r="L2552">
        <f>VLOOKUP(K2552,size_costs!$D$1:$E$10,2,FALSE)</f>
        <v>175</v>
      </c>
      <c r="M2552">
        <f>VLOOKUP(C2552,age_costs!$A$1:$B$52,2,FALSE)</f>
        <v>100</v>
      </c>
    </row>
    <row r="2553" spans="1:13" x14ac:dyDescent="0.25">
      <c r="A2553" t="s">
        <v>5046</v>
      </c>
      <c r="B2553" t="s">
        <v>14767</v>
      </c>
      <c r="C2553" s="2">
        <f t="shared" si="117"/>
        <v>4</v>
      </c>
      <c r="D2553" t="s">
        <v>19</v>
      </c>
      <c r="E2553" t="s">
        <v>2182</v>
      </c>
      <c r="F2553">
        <v>8</v>
      </c>
      <c r="G2553" t="str">
        <f t="shared" si="118"/>
        <v>Large</v>
      </c>
      <c r="H2553" t="s">
        <v>5</v>
      </c>
      <c r="I2553" t="str">
        <f>IFERROR(VLOOKUP(A2553,sponsored_animals!$A$1:$C$2143,1,TRUE),0)</f>
        <v>b14069999a0ee6</v>
      </c>
      <c r="J2553">
        <f>VLOOKUP(H2553,location_costs!$A$1:$B$6,2,FALSE)</f>
        <v>140</v>
      </c>
      <c r="K2553" t="str">
        <f t="shared" si="119"/>
        <v>Cat_Large</v>
      </c>
      <c r="L2553">
        <f>VLOOKUP(K2553,size_costs!$D$1:$E$10,2,FALSE)</f>
        <v>140</v>
      </c>
      <c r="M2553">
        <f>VLOOKUP(C2553,age_costs!$A$1:$B$52,2,FALSE)</f>
        <v>0</v>
      </c>
    </row>
    <row r="2554" spans="1:13" x14ac:dyDescent="0.25">
      <c r="A2554" t="s">
        <v>5047</v>
      </c>
      <c r="B2554" t="s">
        <v>2509</v>
      </c>
      <c r="C2554" s="2">
        <f t="shared" si="117"/>
        <v>6</v>
      </c>
      <c r="D2554" t="s">
        <v>19</v>
      </c>
      <c r="E2554" t="s">
        <v>2207</v>
      </c>
      <c r="F2554">
        <v>6.5</v>
      </c>
      <c r="G2554" t="str">
        <f t="shared" si="118"/>
        <v>Medium</v>
      </c>
      <c r="H2554" t="s">
        <v>5</v>
      </c>
      <c r="I2554" t="str">
        <f>IFERROR(VLOOKUP(A2554,sponsored_animals!$A$1:$C$2143,1,TRUE),0)</f>
        <v>36806649e5722d</v>
      </c>
      <c r="J2554">
        <f>VLOOKUP(H2554,location_costs!$A$1:$B$6,2,FALSE)</f>
        <v>140</v>
      </c>
      <c r="K2554" t="str">
        <f t="shared" si="119"/>
        <v>Cat_Medium</v>
      </c>
      <c r="L2554">
        <f>VLOOKUP(K2554,size_costs!$D$1:$E$10,2,FALSE)</f>
        <v>120</v>
      </c>
      <c r="M2554">
        <f>VLOOKUP(C2554,age_costs!$A$1:$B$52,2,FALSE)</f>
        <v>100</v>
      </c>
    </row>
    <row r="2555" spans="1:13" x14ac:dyDescent="0.25">
      <c r="A2555" t="s">
        <v>5049</v>
      </c>
      <c r="B2555" t="s">
        <v>11148</v>
      </c>
      <c r="C2555" s="2">
        <f t="shared" si="117"/>
        <v>2</v>
      </c>
      <c r="D2555" t="s">
        <v>19</v>
      </c>
      <c r="E2555" t="s">
        <v>2340</v>
      </c>
      <c r="F2555">
        <v>10</v>
      </c>
      <c r="G2555" t="str">
        <f t="shared" si="118"/>
        <v>Large</v>
      </c>
      <c r="H2555" t="s">
        <v>4</v>
      </c>
      <c r="I2555">
        <f>IFERROR(VLOOKUP(A2555,sponsored_animals!$A$1:$C$2143,1,TRUE),0)</f>
        <v>0</v>
      </c>
      <c r="J2555">
        <f>VLOOKUP(H2555,location_costs!$A$1:$B$6,2,FALSE)</f>
        <v>110</v>
      </c>
      <c r="K2555" t="str">
        <f t="shared" si="119"/>
        <v>Cat_Large</v>
      </c>
      <c r="L2555">
        <f>VLOOKUP(K2555,size_costs!$D$1:$E$10,2,FALSE)</f>
        <v>140</v>
      </c>
      <c r="M2555">
        <f>VLOOKUP(C2555,age_costs!$A$1:$B$52,2,FALSE)</f>
        <v>0</v>
      </c>
    </row>
    <row r="2556" spans="1:13" x14ac:dyDescent="0.25">
      <c r="A2556" t="s">
        <v>5050</v>
      </c>
      <c r="B2556" t="s">
        <v>14768</v>
      </c>
      <c r="C2556" s="2">
        <f t="shared" si="117"/>
        <v>12</v>
      </c>
      <c r="D2556" t="s">
        <v>12</v>
      </c>
      <c r="E2556" t="s">
        <v>2294</v>
      </c>
      <c r="F2556">
        <v>18</v>
      </c>
      <c r="G2556" t="str">
        <f t="shared" si="118"/>
        <v>Medium</v>
      </c>
      <c r="H2556" t="s">
        <v>7</v>
      </c>
      <c r="I2556" t="str">
        <f>IFERROR(VLOOKUP(A2556,sponsored_animals!$A$1:$C$2143,1,TRUE),0)</f>
        <v>178f1189a06b68</v>
      </c>
      <c r="J2556">
        <f>VLOOKUP(H2556,location_costs!$A$1:$B$6,2,FALSE)</f>
        <v>100</v>
      </c>
      <c r="K2556" t="str">
        <f t="shared" si="119"/>
        <v>Dog_Medium</v>
      </c>
      <c r="L2556">
        <f>VLOOKUP(K2556,size_costs!$D$1:$E$10,2,FALSE)</f>
        <v>150</v>
      </c>
      <c r="M2556">
        <f>VLOOKUP(C2556,age_costs!$A$1:$B$52,2,FALSE)</f>
        <v>150</v>
      </c>
    </row>
    <row r="2557" spans="1:13" x14ac:dyDescent="0.25">
      <c r="A2557" t="s">
        <v>5051</v>
      </c>
      <c r="B2557" t="s">
        <v>3417</v>
      </c>
      <c r="C2557" s="2">
        <f t="shared" si="117"/>
        <v>4</v>
      </c>
      <c r="D2557" t="s">
        <v>19</v>
      </c>
      <c r="E2557" t="s">
        <v>2182</v>
      </c>
      <c r="F2557">
        <v>6.5</v>
      </c>
      <c r="G2557" t="str">
        <f t="shared" si="118"/>
        <v>Medium</v>
      </c>
      <c r="H2557" t="s">
        <v>6</v>
      </c>
      <c r="I2557">
        <f>IFERROR(VLOOKUP(A2557,sponsored_animals!$A$1:$C$2143,1,TRUE),0)</f>
        <v>0</v>
      </c>
      <c r="J2557">
        <f>VLOOKUP(H2557,location_costs!$A$1:$B$6,2,FALSE)</f>
        <v>135</v>
      </c>
      <c r="K2557" t="str">
        <f t="shared" si="119"/>
        <v>Cat_Medium</v>
      </c>
      <c r="L2557">
        <f>VLOOKUP(K2557,size_costs!$D$1:$E$10,2,FALSE)</f>
        <v>120</v>
      </c>
      <c r="M2557">
        <f>VLOOKUP(C2557,age_costs!$A$1:$B$52,2,FALSE)</f>
        <v>0</v>
      </c>
    </row>
    <row r="2558" spans="1:13" x14ac:dyDescent="0.25">
      <c r="A2558" t="s">
        <v>5053</v>
      </c>
      <c r="B2558" t="s">
        <v>14769</v>
      </c>
      <c r="C2558" s="2">
        <f t="shared" si="117"/>
        <v>8</v>
      </c>
      <c r="D2558" t="s">
        <v>12</v>
      </c>
      <c r="E2558" t="s">
        <v>2241</v>
      </c>
      <c r="F2558">
        <v>20</v>
      </c>
      <c r="G2558" t="str">
        <f t="shared" si="118"/>
        <v>Medium</v>
      </c>
      <c r="H2558" t="s">
        <v>6</v>
      </c>
      <c r="I2558" t="str">
        <f>IFERROR(VLOOKUP(A2558,sponsored_animals!$A$1:$C$2143,1,TRUE),0)</f>
        <v>214f8f6b359a1e</v>
      </c>
      <c r="J2558">
        <f>VLOOKUP(H2558,location_costs!$A$1:$B$6,2,FALSE)</f>
        <v>135</v>
      </c>
      <c r="K2558" t="str">
        <f t="shared" si="119"/>
        <v>Dog_Medium</v>
      </c>
      <c r="L2558">
        <f>VLOOKUP(K2558,size_costs!$D$1:$E$10,2,FALSE)</f>
        <v>150</v>
      </c>
      <c r="M2558">
        <f>VLOOKUP(C2558,age_costs!$A$1:$B$52,2,FALSE)</f>
        <v>150</v>
      </c>
    </row>
    <row r="2559" spans="1:13" x14ac:dyDescent="0.25">
      <c r="A2559" t="s">
        <v>5054</v>
      </c>
      <c r="B2559" t="s">
        <v>14770</v>
      </c>
      <c r="C2559" s="2">
        <f t="shared" si="117"/>
        <v>7</v>
      </c>
      <c r="D2559" t="s">
        <v>12</v>
      </c>
      <c r="E2559" t="s">
        <v>2357</v>
      </c>
      <c r="F2559">
        <v>7</v>
      </c>
      <c r="G2559" t="str">
        <f t="shared" si="118"/>
        <v>Small</v>
      </c>
      <c r="H2559" t="s">
        <v>3</v>
      </c>
      <c r="I2559" t="str">
        <f>IFERROR(VLOOKUP(A2559,sponsored_animals!$A$1:$C$2143,1,TRUE),0)</f>
        <v>7c0c3e04e6a4d4</v>
      </c>
      <c r="J2559">
        <f>VLOOKUP(H2559,location_costs!$A$1:$B$6,2,FALSE)</f>
        <v>120</v>
      </c>
      <c r="K2559" t="str">
        <f t="shared" si="119"/>
        <v>Dog_Small</v>
      </c>
      <c r="L2559">
        <f>VLOOKUP(K2559,size_costs!$D$1:$E$10,2,FALSE)</f>
        <v>125</v>
      </c>
      <c r="M2559">
        <f>VLOOKUP(C2559,age_costs!$A$1:$B$52,2,FALSE)</f>
        <v>100</v>
      </c>
    </row>
    <row r="2560" spans="1:13" x14ac:dyDescent="0.25">
      <c r="A2560" t="s">
        <v>5055</v>
      </c>
      <c r="B2560" t="s">
        <v>14086</v>
      </c>
      <c r="C2560" s="2">
        <f t="shared" si="117"/>
        <v>8</v>
      </c>
      <c r="D2560" t="s">
        <v>19</v>
      </c>
      <c r="E2560" t="s">
        <v>5056</v>
      </c>
      <c r="F2560">
        <v>8.5</v>
      </c>
      <c r="G2560" t="str">
        <f t="shared" si="118"/>
        <v>Large</v>
      </c>
      <c r="H2560" t="s">
        <v>3</v>
      </c>
      <c r="I2560" t="str">
        <f>IFERROR(VLOOKUP(A2560,sponsored_animals!$A$1:$C$2143,1,TRUE),0)</f>
        <v>b14069999a0ee6</v>
      </c>
      <c r="J2560">
        <f>VLOOKUP(H2560,location_costs!$A$1:$B$6,2,FALSE)</f>
        <v>120</v>
      </c>
      <c r="K2560" t="str">
        <f t="shared" si="119"/>
        <v>Cat_Large</v>
      </c>
      <c r="L2560">
        <f>VLOOKUP(K2560,size_costs!$D$1:$E$10,2,FALSE)</f>
        <v>140</v>
      </c>
      <c r="M2560">
        <f>VLOOKUP(C2560,age_costs!$A$1:$B$52,2,FALSE)</f>
        <v>150</v>
      </c>
    </row>
    <row r="2561" spans="1:13" x14ac:dyDescent="0.25">
      <c r="A2561" t="s">
        <v>5057</v>
      </c>
      <c r="B2561" t="s">
        <v>14771</v>
      </c>
      <c r="C2561" s="2">
        <f t="shared" si="117"/>
        <v>2</v>
      </c>
      <c r="D2561" t="s">
        <v>19</v>
      </c>
      <c r="E2561" t="s">
        <v>2252</v>
      </c>
      <c r="F2561">
        <v>6</v>
      </c>
      <c r="G2561" t="str">
        <f t="shared" si="118"/>
        <v>Medium</v>
      </c>
      <c r="H2561" t="s">
        <v>7</v>
      </c>
      <c r="I2561" t="str">
        <f>IFERROR(VLOOKUP(A2561,sponsored_animals!$A$1:$C$2143,1,TRUE),0)</f>
        <v>7c0c3e04e6a4d4</v>
      </c>
      <c r="J2561">
        <f>VLOOKUP(H2561,location_costs!$A$1:$B$6,2,FALSE)</f>
        <v>100</v>
      </c>
      <c r="K2561" t="str">
        <f t="shared" si="119"/>
        <v>Cat_Medium</v>
      </c>
      <c r="L2561">
        <f>VLOOKUP(K2561,size_costs!$D$1:$E$10,2,FALSE)</f>
        <v>120</v>
      </c>
      <c r="M2561">
        <f>VLOOKUP(C2561,age_costs!$A$1:$B$52,2,FALSE)</f>
        <v>0</v>
      </c>
    </row>
    <row r="2562" spans="1:13" x14ac:dyDescent="0.25">
      <c r="A2562" t="s">
        <v>5058</v>
      </c>
      <c r="B2562" t="s">
        <v>3829</v>
      </c>
      <c r="C2562" s="2">
        <f t="shared" si="117"/>
        <v>4</v>
      </c>
      <c r="D2562" t="s">
        <v>12</v>
      </c>
      <c r="E2562" t="s">
        <v>2241</v>
      </c>
      <c r="F2562">
        <v>39</v>
      </c>
      <c r="G2562" t="str">
        <f t="shared" si="118"/>
        <v>Large</v>
      </c>
      <c r="H2562" t="s">
        <v>6</v>
      </c>
      <c r="I2562" t="str">
        <f>IFERROR(VLOOKUP(A2562,sponsored_animals!$A$1:$C$2143,1,TRUE),0)</f>
        <v>7c0c3e04e6a4d4</v>
      </c>
      <c r="J2562">
        <f>VLOOKUP(H2562,location_costs!$A$1:$B$6,2,FALSE)</f>
        <v>135</v>
      </c>
      <c r="K2562" t="str">
        <f t="shared" si="119"/>
        <v>Dog_Large</v>
      </c>
      <c r="L2562">
        <f>VLOOKUP(K2562,size_costs!$D$1:$E$10,2,FALSE)</f>
        <v>175</v>
      </c>
      <c r="M2562">
        <f>VLOOKUP(C2562,age_costs!$A$1:$B$52,2,FALSE)</f>
        <v>0</v>
      </c>
    </row>
    <row r="2563" spans="1:13" x14ac:dyDescent="0.25">
      <c r="A2563" t="s">
        <v>5060</v>
      </c>
      <c r="B2563" t="s">
        <v>14772</v>
      </c>
      <c r="C2563" s="2">
        <f t="shared" ref="C2563:C2626" si="120">ROUND(YEARFRAC(B2563,"31/12/2021"),0)</f>
        <v>15</v>
      </c>
      <c r="D2563" t="s">
        <v>12</v>
      </c>
      <c r="E2563" t="s">
        <v>2541</v>
      </c>
      <c r="F2563">
        <v>14</v>
      </c>
      <c r="G2563" t="str">
        <f t="shared" ref="G2563:G2626" si="121">IF(AND(D2563="Dog",F2563&lt;=10),"Small",IF(AND(D2563="Dog",F2563&gt;10,F2563&lt;=30),"Medium",IF(AND(D2563="Dog",F2563&gt;30),"Large",IF(AND(D2563="Cat",F2563&lt;=5),"Small",IF(AND(D2563="Cat",F2563&gt;5,F2563&lt;=7),"Medium",IF(AND(D2563="Cat",F2563&gt;=7),"Large",IF(AND(D2563="Bird",F2563&lt;=0.7),"Small",IF(AND(D2563="Bird",F2563&gt;0.7,F2563&lt;=1.1),"Medium",IF(AND(D2563="Bird",F2563&gt;1.1),"Large","Erro")))))))))</f>
        <v>Medium</v>
      </c>
      <c r="H2563" t="s">
        <v>4</v>
      </c>
      <c r="I2563" t="str">
        <f>IFERROR(VLOOKUP(A2563,sponsored_animals!$A$1:$C$2143,1,TRUE),0)</f>
        <v>4fca6ef6dbda96</v>
      </c>
      <c r="J2563">
        <f>VLOOKUP(H2563,location_costs!$A$1:$B$6,2,FALSE)</f>
        <v>110</v>
      </c>
      <c r="K2563" t="str">
        <f t="shared" ref="K2563:K2626" si="122">D2563&amp;"_"&amp;G2563</f>
        <v>Dog_Medium</v>
      </c>
      <c r="L2563">
        <f>VLOOKUP(K2563,size_costs!$D$1:$E$10,2,FALSE)</f>
        <v>150</v>
      </c>
      <c r="M2563">
        <f>VLOOKUP(C2563,age_costs!$A$1:$B$52,2,FALSE)</f>
        <v>200</v>
      </c>
    </row>
    <row r="2564" spans="1:13" x14ac:dyDescent="0.25">
      <c r="A2564" t="s">
        <v>5061</v>
      </c>
      <c r="B2564" t="s">
        <v>14501</v>
      </c>
      <c r="C2564" s="2">
        <f t="shared" si="120"/>
        <v>6</v>
      </c>
      <c r="D2564" t="s">
        <v>12</v>
      </c>
      <c r="E2564" t="s">
        <v>2241</v>
      </c>
      <c r="F2564">
        <v>7</v>
      </c>
      <c r="G2564" t="str">
        <f t="shared" si="121"/>
        <v>Small</v>
      </c>
      <c r="H2564" t="s">
        <v>5</v>
      </c>
      <c r="I2564" t="str">
        <f>IFERROR(VLOOKUP(A2564,sponsored_animals!$A$1:$C$2143,1,TRUE),0)</f>
        <v>4fca6ef6dbda96</v>
      </c>
      <c r="J2564">
        <f>VLOOKUP(H2564,location_costs!$A$1:$B$6,2,FALSE)</f>
        <v>140</v>
      </c>
      <c r="K2564" t="str">
        <f t="shared" si="122"/>
        <v>Dog_Small</v>
      </c>
      <c r="L2564">
        <f>VLOOKUP(K2564,size_costs!$D$1:$E$10,2,FALSE)</f>
        <v>125</v>
      </c>
      <c r="M2564">
        <f>VLOOKUP(C2564,age_costs!$A$1:$B$52,2,FALSE)</f>
        <v>100</v>
      </c>
    </row>
    <row r="2565" spans="1:13" x14ac:dyDescent="0.25">
      <c r="A2565" t="s">
        <v>5062</v>
      </c>
      <c r="B2565" t="s">
        <v>14766</v>
      </c>
      <c r="C2565" s="2">
        <f t="shared" si="120"/>
        <v>7</v>
      </c>
      <c r="D2565" t="s">
        <v>12</v>
      </c>
      <c r="E2565" t="s">
        <v>2217</v>
      </c>
      <c r="F2565">
        <v>27</v>
      </c>
      <c r="G2565" t="str">
        <f t="shared" si="121"/>
        <v>Medium</v>
      </c>
      <c r="H2565" t="s">
        <v>5</v>
      </c>
      <c r="I2565" t="str">
        <f>IFERROR(VLOOKUP(A2565,sponsored_animals!$A$1:$C$2143,1,TRUE),0)</f>
        <v>4fca6ef6dbda96</v>
      </c>
      <c r="J2565">
        <f>VLOOKUP(H2565,location_costs!$A$1:$B$6,2,FALSE)</f>
        <v>140</v>
      </c>
      <c r="K2565" t="str">
        <f t="shared" si="122"/>
        <v>Dog_Medium</v>
      </c>
      <c r="L2565">
        <f>VLOOKUP(K2565,size_costs!$D$1:$E$10,2,FALSE)</f>
        <v>150</v>
      </c>
      <c r="M2565">
        <f>VLOOKUP(C2565,age_costs!$A$1:$B$52,2,FALSE)</f>
        <v>100</v>
      </c>
    </row>
    <row r="2566" spans="1:13" x14ac:dyDescent="0.25">
      <c r="A2566" t="s">
        <v>89</v>
      </c>
      <c r="B2566" t="s">
        <v>13915</v>
      </c>
      <c r="C2566" s="2">
        <f t="shared" si="120"/>
        <v>5</v>
      </c>
      <c r="D2566" t="s">
        <v>19</v>
      </c>
      <c r="E2566" t="s">
        <v>2198</v>
      </c>
      <c r="F2566">
        <v>4</v>
      </c>
      <c r="G2566" t="str">
        <f t="shared" si="121"/>
        <v>Small</v>
      </c>
      <c r="H2566" t="s">
        <v>5</v>
      </c>
      <c r="I2566" t="str">
        <f>IFERROR(VLOOKUP(A2566,sponsored_animals!$A$1:$C$2143,1,TRUE),0)</f>
        <v>36806649e5722d</v>
      </c>
      <c r="J2566">
        <f>VLOOKUP(H2566,location_costs!$A$1:$B$6,2,FALSE)</f>
        <v>140</v>
      </c>
      <c r="K2566" t="str">
        <f t="shared" si="122"/>
        <v>Cat_Small</v>
      </c>
      <c r="L2566">
        <f>VLOOKUP(K2566,size_costs!$D$1:$E$10,2,FALSE)</f>
        <v>100</v>
      </c>
      <c r="M2566">
        <f>VLOOKUP(C2566,age_costs!$A$1:$B$52,2,FALSE)</f>
        <v>100</v>
      </c>
    </row>
    <row r="2567" spans="1:13" x14ac:dyDescent="0.25">
      <c r="A2567" t="s">
        <v>5063</v>
      </c>
      <c r="B2567" t="s">
        <v>14773</v>
      </c>
      <c r="C2567" s="2">
        <f t="shared" si="120"/>
        <v>6</v>
      </c>
      <c r="D2567" t="s">
        <v>12</v>
      </c>
      <c r="E2567" t="s">
        <v>5064</v>
      </c>
      <c r="F2567">
        <v>27</v>
      </c>
      <c r="G2567" t="str">
        <f t="shared" si="121"/>
        <v>Medium</v>
      </c>
      <c r="H2567" t="s">
        <v>5</v>
      </c>
      <c r="I2567" t="str">
        <f>IFERROR(VLOOKUP(A2567,sponsored_animals!$A$1:$C$2143,1,TRUE),0)</f>
        <v>178f1189a06b68</v>
      </c>
      <c r="J2567">
        <f>VLOOKUP(H2567,location_costs!$A$1:$B$6,2,FALSE)</f>
        <v>140</v>
      </c>
      <c r="K2567" t="str">
        <f t="shared" si="122"/>
        <v>Dog_Medium</v>
      </c>
      <c r="L2567">
        <f>VLOOKUP(K2567,size_costs!$D$1:$E$10,2,FALSE)</f>
        <v>150</v>
      </c>
      <c r="M2567">
        <f>VLOOKUP(C2567,age_costs!$A$1:$B$52,2,FALSE)</f>
        <v>100</v>
      </c>
    </row>
    <row r="2568" spans="1:13" x14ac:dyDescent="0.25">
      <c r="A2568" t="s">
        <v>5065</v>
      </c>
      <c r="B2568" t="s">
        <v>8029</v>
      </c>
      <c r="C2568" s="2">
        <f t="shared" si="120"/>
        <v>3</v>
      </c>
      <c r="D2568" t="s">
        <v>19</v>
      </c>
      <c r="E2568" t="s">
        <v>2198</v>
      </c>
      <c r="F2568">
        <v>10</v>
      </c>
      <c r="G2568" t="str">
        <f t="shared" si="121"/>
        <v>Large</v>
      </c>
      <c r="H2568" t="s">
        <v>4</v>
      </c>
      <c r="I2568">
        <f>IFERROR(VLOOKUP(A2568,sponsored_animals!$A$1:$C$2143,1,TRUE),0)</f>
        <v>0</v>
      </c>
      <c r="J2568">
        <f>VLOOKUP(H2568,location_costs!$A$1:$B$6,2,FALSE)</f>
        <v>110</v>
      </c>
      <c r="K2568" t="str">
        <f t="shared" si="122"/>
        <v>Cat_Large</v>
      </c>
      <c r="L2568">
        <f>VLOOKUP(K2568,size_costs!$D$1:$E$10,2,FALSE)</f>
        <v>140</v>
      </c>
      <c r="M2568">
        <f>VLOOKUP(C2568,age_costs!$A$1:$B$52,2,FALSE)</f>
        <v>0</v>
      </c>
    </row>
    <row r="2569" spans="1:13" x14ac:dyDescent="0.25">
      <c r="A2569" t="s">
        <v>5066</v>
      </c>
      <c r="B2569" t="s">
        <v>10634</v>
      </c>
      <c r="C2569" s="2">
        <f t="shared" si="120"/>
        <v>16</v>
      </c>
      <c r="D2569" t="s">
        <v>12</v>
      </c>
      <c r="E2569" t="s">
        <v>2294</v>
      </c>
      <c r="F2569">
        <v>41</v>
      </c>
      <c r="G2569" t="str">
        <f t="shared" si="121"/>
        <v>Large</v>
      </c>
      <c r="H2569" t="s">
        <v>7</v>
      </c>
      <c r="I2569" t="str">
        <f>IFERROR(VLOOKUP(A2569,sponsored_animals!$A$1:$C$2143,1,TRUE),0)</f>
        <v>178f1189a06b68</v>
      </c>
      <c r="J2569">
        <f>VLOOKUP(H2569,location_costs!$A$1:$B$6,2,FALSE)</f>
        <v>100</v>
      </c>
      <c r="K2569" t="str">
        <f t="shared" si="122"/>
        <v>Dog_Large</v>
      </c>
      <c r="L2569">
        <f>VLOOKUP(K2569,size_costs!$D$1:$E$10,2,FALSE)</f>
        <v>175</v>
      </c>
      <c r="M2569">
        <f>VLOOKUP(C2569,age_costs!$A$1:$B$52,2,FALSE)</f>
        <v>300</v>
      </c>
    </row>
    <row r="2570" spans="1:13" x14ac:dyDescent="0.25">
      <c r="A2570" t="s">
        <v>5068</v>
      </c>
      <c r="B2570" t="s">
        <v>14774</v>
      </c>
      <c r="C2570" s="2">
        <f t="shared" si="120"/>
        <v>2</v>
      </c>
      <c r="D2570" t="s">
        <v>12</v>
      </c>
      <c r="E2570" t="s">
        <v>2459</v>
      </c>
      <c r="F2570">
        <v>24</v>
      </c>
      <c r="G2570" t="str">
        <f t="shared" si="121"/>
        <v>Medium</v>
      </c>
      <c r="H2570" t="s">
        <v>3</v>
      </c>
      <c r="I2570" t="str">
        <f>IFERROR(VLOOKUP(A2570,sponsored_animals!$A$1:$C$2143,1,TRUE),0)</f>
        <v>36806649e5722d</v>
      </c>
      <c r="J2570">
        <f>VLOOKUP(H2570,location_costs!$A$1:$B$6,2,FALSE)</f>
        <v>120</v>
      </c>
      <c r="K2570" t="str">
        <f t="shared" si="122"/>
        <v>Dog_Medium</v>
      </c>
      <c r="L2570">
        <f>VLOOKUP(K2570,size_costs!$D$1:$E$10,2,FALSE)</f>
        <v>150</v>
      </c>
      <c r="M2570">
        <f>VLOOKUP(C2570,age_costs!$A$1:$B$52,2,FALSE)</f>
        <v>0</v>
      </c>
    </row>
    <row r="2571" spans="1:13" x14ac:dyDescent="0.25">
      <c r="A2571" t="s">
        <v>5069</v>
      </c>
      <c r="B2571" t="s">
        <v>4233</v>
      </c>
      <c r="C2571" s="2">
        <f t="shared" si="120"/>
        <v>5</v>
      </c>
      <c r="D2571" t="s">
        <v>19</v>
      </c>
      <c r="E2571" t="s">
        <v>2352</v>
      </c>
      <c r="F2571">
        <v>10</v>
      </c>
      <c r="G2571" t="str">
        <f t="shared" si="121"/>
        <v>Large</v>
      </c>
      <c r="H2571" t="s">
        <v>6</v>
      </c>
      <c r="I2571">
        <f>IFERROR(VLOOKUP(A2571,sponsored_animals!$A$1:$C$2143,1,TRUE),0)</f>
        <v>0</v>
      </c>
      <c r="J2571">
        <f>VLOOKUP(H2571,location_costs!$A$1:$B$6,2,FALSE)</f>
        <v>135</v>
      </c>
      <c r="K2571" t="str">
        <f t="shared" si="122"/>
        <v>Cat_Large</v>
      </c>
      <c r="L2571">
        <f>VLOOKUP(K2571,size_costs!$D$1:$E$10,2,FALSE)</f>
        <v>140</v>
      </c>
      <c r="M2571">
        <f>VLOOKUP(C2571,age_costs!$A$1:$B$52,2,FALSE)</f>
        <v>100</v>
      </c>
    </row>
    <row r="2572" spans="1:13" x14ac:dyDescent="0.25">
      <c r="A2572" t="s">
        <v>5070</v>
      </c>
      <c r="B2572" t="s">
        <v>14280</v>
      </c>
      <c r="C2572" s="2">
        <f t="shared" si="120"/>
        <v>8</v>
      </c>
      <c r="D2572" t="s">
        <v>12</v>
      </c>
      <c r="E2572" t="s">
        <v>2217</v>
      </c>
      <c r="F2572">
        <v>9</v>
      </c>
      <c r="G2572" t="str">
        <f t="shared" si="121"/>
        <v>Small</v>
      </c>
      <c r="H2572" t="s">
        <v>6</v>
      </c>
      <c r="I2572" t="str">
        <f>IFERROR(VLOOKUP(A2572,sponsored_animals!$A$1:$C$2143,1,TRUE),0)</f>
        <v>36806649e5722d</v>
      </c>
      <c r="J2572">
        <f>VLOOKUP(H2572,location_costs!$A$1:$B$6,2,FALSE)</f>
        <v>135</v>
      </c>
      <c r="K2572" t="str">
        <f t="shared" si="122"/>
        <v>Dog_Small</v>
      </c>
      <c r="L2572">
        <f>VLOOKUP(K2572,size_costs!$D$1:$E$10,2,FALSE)</f>
        <v>125</v>
      </c>
      <c r="M2572">
        <f>VLOOKUP(C2572,age_costs!$A$1:$B$52,2,FALSE)</f>
        <v>150</v>
      </c>
    </row>
    <row r="2573" spans="1:13" x14ac:dyDescent="0.25">
      <c r="A2573" t="s">
        <v>5071</v>
      </c>
      <c r="B2573" t="s">
        <v>14775</v>
      </c>
      <c r="C2573" s="2">
        <f t="shared" si="120"/>
        <v>2</v>
      </c>
      <c r="D2573" t="s">
        <v>12</v>
      </c>
      <c r="E2573" t="s">
        <v>2207</v>
      </c>
      <c r="F2573">
        <v>25</v>
      </c>
      <c r="G2573" t="str">
        <f t="shared" si="121"/>
        <v>Medium</v>
      </c>
      <c r="H2573" t="s">
        <v>6</v>
      </c>
      <c r="I2573" t="str">
        <f>IFERROR(VLOOKUP(A2573,sponsored_animals!$A$1:$C$2143,1,TRUE),0)</f>
        <v>36806649e5722d</v>
      </c>
      <c r="J2573">
        <f>VLOOKUP(H2573,location_costs!$A$1:$B$6,2,FALSE)</f>
        <v>135</v>
      </c>
      <c r="K2573" t="str">
        <f t="shared" si="122"/>
        <v>Dog_Medium</v>
      </c>
      <c r="L2573">
        <f>VLOOKUP(K2573,size_costs!$D$1:$E$10,2,FALSE)</f>
        <v>150</v>
      </c>
      <c r="M2573">
        <f>VLOOKUP(C2573,age_costs!$A$1:$B$52,2,FALSE)</f>
        <v>0</v>
      </c>
    </row>
    <row r="2574" spans="1:13" x14ac:dyDescent="0.25">
      <c r="A2574" t="s">
        <v>5072</v>
      </c>
      <c r="B2574" t="s">
        <v>14662</v>
      </c>
      <c r="C2574" s="2">
        <f t="shared" si="120"/>
        <v>3</v>
      </c>
      <c r="D2574" t="s">
        <v>12</v>
      </c>
      <c r="E2574" t="s">
        <v>2332</v>
      </c>
      <c r="F2574">
        <v>38</v>
      </c>
      <c r="G2574" t="str">
        <f t="shared" si="121"/>
        <v>Large</v>
      </c>
      <c r="H2574" t="s">
        <v>5</v>
      </c>
      <c r="I2574" t="str">
        <f>IFERROR(VLOOKUP(A2574,sponsored_animals!$A$1:$C$2143,1,TRUE),0)</f>
        <v>b14069999a0ee6</v>
      </c>
      <c r="J2574">
        <f>VLOOKUP(H2574,location_costs!$A$1:$B$6,2,FALSE)</f>
        <v>140</v>
      </c>
      <c r="K2574" t="str">
        <f t="shared" si="122"/>
        <v>Dog_Large</v>
      </c>
      <c r="L2574">
        <f>VLOOKUP(K2574,size_costs!$D$1:$E$10,2,FALSE)</f>
        <v>175</v>
      </c>
      <c r="M2574">
        <f>VLOOKUP(C2574,age_costs!$A$1:$B$52,2,FALSE)</f>
        <v>0</v>
      </c>
    </row>
    <row r="2575" spans="1:13" x14ac:dyDescent="0.25">
      <c r="A2575" t="s">
        <v>5073</v>
      </c>
      <c r="B2575" t="s">
        <v>4753</v>
      </c>
      <c r="C2575" s="2">
        <f t="shared" si="120"/>
        <v>5</v>
      </c>
      <c r="D2575" t="s">
        <v>19</v>
      </c>
      <c r="E2575" t="s">
        <v>2198</v>
      </c>
      <c r="F2575">
        <v>9</v>
      </c>
      <c r="G2575" t="str">
        <f t="shared" si="121"/>
        <v>Large</v>
      </c>
      <c r="H2575" t="s">
        <v>3</v>
      </c>
      <c r="I2575" t="str">
        <f>IFERROR(VLOOKUP(A2575,sponsored_animals!$A$1:$C$2143,1,TRUE),0)</f>
        <v>b14069999a0ee6</v>
      </c>
      <c r="J2575">
        <f>VLOOKUP(H2575,location_costs!$A$1:$B$6,2,FALSE)</f>
        <v>120</v>
      </c>
      <c r="K2575" t="str">
        <f t="shared" si="122"/>
        <v>Cat_Large</v>
      </c>
      <c r="L2575">
        <f>VLOOKUP(K2575,size_costs!$D$1:$E$10,2,FALSE)</f>
        <v>140</v>
      </c>
      <c r="M2575">
        <f>VLOOKUP(C2575,age_costs!$A$1:$B$52,2,FALSE)</f>
        <v>100</v>
      </c>
    </row>
    <row r="2576" spans="1:13" x14ac:dyDescent="0.25">
      <c r="A2576" t="s">
        <v>5074</v>
      </c>
      <c r="B2576" t="s">
        <v>4747</v>
      </c>
      <c r="C2576" s="2">
        <f t="shared" si="120"/>
        <v>3</v>
      </c>
      <c r="D2576" t="s">
        <v>12</v>
      </c>
      <c r="E2576" t="s">
        <v>2241</v>
      </c>
      <c r="F2576">
        <v>36</v>
      </c>
      <c r="G2576" t="str">
        <f t="shared" si="121"/>
        <v>Large</v>
      </c>
      <c r="H2576" t="s">
        <v>6</v>
      </c>
      <c r="I2576" t="str">
        <f>IFERROR(VLOOKUP(A2576,sponsored_animals!$A$1:$C$2143,1,TRUE),0)</f>
        <v>178f1189a06b68</v>
      </c>
      <c r="J2576">
        <f>VLOOKUP(H2576,location_costs!$A$1:$B$6,2,FALSE)</f>
        <v>135</v>
      </c>
      <c r="K2576" t="str">
        <f t="shared" si="122"/>
        <v>Dog_Large</v>
      </c>
      <c r="L2576">
        <f>VLOOKUP(K2576,size_costs!$D$1:$E$10,2,FALSE)</f>
        <v>175</v>
      </c>
      <c r="M2576">
        <f>VLOOKUP(C2576,age_costs!$A$1:$B$52,2,FALSE)</f>
        <v>0</v>
      </c>
    </row>
    <row r="2577" spans="1:13" x14ac:dyDescent="0.25">
      <c r="A2577" t="s">
        <v>5075</v>
      </c>
      <c r="B2577" t="s">
        <v>14776</v>
      </c>
      <c r="C2577" s="2">
        <f t="shared" si="120"/>
        <v>9</v>
      </c>
      <c r="D2577" t="s">
        <v>12</v>
      </c>
      <c r="E2577" t="s">
        <v>2186</v>
      </c>
      <c r="F2577">
        <v>9</v>
      </c>
      <c r="G2577" t="str">
        <f t="shared" si="121"/>
        <v>Small</v>
      </c>
      <c r="H2577" t="s">
        <v>7</v>
      </c>
      <c r="I2577" t="str">
        <f>IFERROR(VLOOKUP(A2577,sponsored_animals!$A$1:$C$2143,1,TRUE),0)</f>
        <v>36806649e5722d</v>
      </c>
      <c r="J2577">
        <f>VLOOKUP(H2577,location_costs!$A$1:$B$6,2,FALSE)</f>
        <v>100</v>
      </c>
      <c r="K2577" t="str">
        <f t="shared" si="122"/>
        <v>Dog_Small</v>
      </c>
      <c r="L2577">
        <f>VLOOKUP(K2577,size_costs!$D$1:$E$10,2,FALSE)</f>
        <v>125</v>
      </c>
      <c r="M2577">
        <f>VLOOKUP(C2577,age_costs!$A$1:$B$52,2,FALSE)</f>
        <v>150</v>
      </c>
    </row>
    <row r="2578" spans="1:13" x14ac:dyDescent="0.25">
      <c r="A2578" t="s">
        <v>1440</v>
      </c>
      <c r="B2578" t="s">
        <v>2228</v>
      </c>
      <c r="C2578" s="2">
        <f t="shared" si="120"/>
        <v>4</v>
      </c>
      <c r="D2578" t="s">
        <v>19</v>
      </c>
      <c r="E2578" t="s">
        <v>2207</v>
      </c>
      <c r="F2578">
        <v>6</v>
      </c>
      <c r="G2578" t="str">
        <f t="shared" si="121"/>
        <v>Medium</v>
      </c>
      <c r="H2578" t="s">
        <v>5</v>
      </c>
      <c r="I2578" t="str">
        <f>IFERROR(VLOOKUP(A2578,sponsored_animals!$A$1:$C$2143,1,TRUE),0)</f>
        <v>0ea863dbf1123f</v>
      </c>
      <c r="J2578">
        <f>VLOOKUP(H2578,location_costs!$A$1:$B$6,2,FALSE)</f>
        <v>140</v>
      </c>
      <c r="K2578" t="str">
        <f t="shared" si="122"/>
        <v>Cat_Medium</v>
      </c>
      <c r="L2578">
        <f>VLOOKUP(K2578,size_costs!$D$1:$E$10,2,FALSE)</f>
        <v>120</v>
      </c>
      <c r="M2578">
        <f>VLOOKUP(C2578,age_costs!$A$1:$B$52,2,FALSE)</f>
        <v>0</v>
      </c>
    </row>
    <row r="2579" spans="1:13" x14ac:dyDescent="0.25">
      <c r="A2579" t="s">
        <v>5076</v>
      </c>
      <c r="B2579" t="s">
        <v>14777</v>
      </c>
      <c r="C2579" s="2">
        <f t="shared" si="120"/>
        <v>8</v>
      </c>
      <c r="D2579" t="s">
        <v>19</v>
      </c>
      <c r="E2579" t="s">
        <v>2182</v>
      </c>
      <c r="F2579">
        <v>6.5</v>
      </c>
      <c r="G2579" t="str">
        <f t="shared" si="121"/>
        <v>Medium</v>
      </c>
      <c r="H2579" t="s">
        <v>6</v>
      </c>
      <c r="I2579">
        <f>IFERROR(VLOOKUP(A2579,sponsored_animals!$A$1:$C$2143,1,TRUE),0)</f>
        <v>0</v>
      </c>
      <c r="J2579">
        <f>VLOOKUP(H2579,location_costs!$A$1:$B$6,2,FALSE)</f>
        <v>135</v>
      </c>
      <c r="K2579" t="str">
        <f t="shared" si="122"/>
        <v>Cat_Medium</v>
      </c>
      <c r="L2579">
        <f>VLOOKUP(K2579,size_costs!$D$1:$E$10,2,FALSE)</f>
        <v>120</v>
      </c>
      <c r="M2579">
        <f>VLOOKUP(C2579,age_costs!$A$1:$B$52,2,FALSE)</f>
        <v>150</v>
      </c>
    </row>
    <row r="2580" spans="1:13" x14ac:dyDescent="0.25">
      <c r="A2580" t="s">
        <v>5077</v>
      </c>
      <c r="B2580" t="s">
        <v>14778</v>
      </c>
      <c r="C2580" s="2">
        <f t="shared" si="120"/>
        <v>2</v>
      </c>
      <c r="D2580" t="s">
        <v>12</v>
      </c>
      <c r="E2580" t="s">
        <v>2207</v>
      </c>
      <c r="F2580">
        <v>8</v>
      </c>
      <c r="G2580" t="str">
        <f t="shared" si="121"/>
        <v>Small</v>
      </c>
      <c r="H2580" t="s">
        <v>3</v>
      </c>
      <c r="I2580" t="str">
        <f>IFERROR(VLOOKUP(A2580,sponsored_animals!$A$1:$C$2143,1,TRUE),0)</f>
        <v>178f1189a06b68</v>
      </c>
      <c r="J2580">
        <f>VLOOKUP(H2580,location_costs!$A$1:$B$6,2,FALSE)</f>
        <v>120</v>
      </c>
      <c r="K2580" t="str">
        <f t="shared" si="122"/>
        <v>Dog_Small</v>
      </c>
      <c r="L2580">
        <f>VLOOKUP(K2580,size_costs!$D$1:$E$10,2,FALSE)</f>
        <v>125</v>
      </c>
      <c r="M2580">
        <f>VLOOKUP(C2580,age_costs!$A$1:$B$52,2,FALSE)</f>
        <v>0</v>
      </c>
    </row>
    <row r="2581" spans="1:13" x14ac:dyDescent="0.25">
      <c r="A2581" t="s">
        <v>5078</v>
      </c>
      <c r="B2581" t="s">
        <v>14779</v>
      </c>
      <c r="C2581" s="2">
        <f t="shared" si="120"/>
        <v>16</v>
      </c>
      <c r="D2581" t="s">
        <v>12</v>
      </c>
      <c r="E2581" t="s">
        <v>2241</v>
      </c>
      <c r="F2581">
        <v>45</v>
      </c>
      <c r="G2581" t="str">
        <f t="shared" si="121"/>
        <v>Large</v>
      </c>
      <c r="H2581" t="s">
        <v>6</v>
      </c>
      <c r="I2581" t="str">
        <f>IFERROR(VLOOKUP(A2581,sponsored_animals!$A$1:$C$2143,1,TRUE),0)</f>
        <v>36806649e5722d</v>
      </c>
      <c r="J2581">
        <f>VLOOKUP(H2581,location_costs!$A$1:$B$6,2,FALSE)</f>
        <v>135</v>
      </c>
      <c r="K2581" t="str">
        <f t="shared" si="122"/>
        <v>Dog_Large</v>
      </c>
      <c r="L2581">
        <f>VLOOKUP(K2581,size_costs!$D$1:$E$10,2,FALSE)</f>
        <v>175</v>
      </c>
      <c r="M2581">
        <f>VLOOKUP(C2581,age_costs!$A$1:$B$52,2,FALSE)</f>
        <v>300</v>
      </c>
    </row>
    <row r="2582" spans="1:13" x14ac:dyDescent="0.25">
      <c r="A2582" t="s">
        <v>5079</v>
      </c>
      <c r="B2582" t="s">
        <v>14780</v>
      </c>
      <c r="C2582" s="2">
        <f t="shared" si="120"/>
        <v>5</v>
      </c>
      <c r="D2582" t="s">
        <v>12</v>
      </c>
      <c r="E2582" t="s">
        <v>2202</v>
      </c>
      <c r="F2582">
        <v>49</v>
      </c>
      <c r="G2582" t="str">
        <f t="shared" si="121"/>
        <v>Large</v>
      </c>
      <c r="H2582" t="s">
        <v>4</v>
      </c>
      <c r="I2582">
        <f>IFERROR(VLOOKUP(A2582,sponsored_animals!$A$1:$C$2143,1,TRUE),0)</f>
        <v>0</v>
      </c>
      <c r="J2582">
        <f>VLOOKUP(H2582,location_costs!$A$1:$B$6,2,FALSE)</f>
        <v>110</v>
      </c>
      <c r="K2582" t="str">
        <f t="shared" si="122"/>
        <v>Dog_Large</v>
      </c>
      <c r="L2582">
        <f>VLOOKUP(K2582,size_costs!$D$1:$E$10,2,FALSE)</f>
        <v>175</v>
      </c>
      <c r="M2582">
        <f>VLOOKUP(C2582,age_costs!$A$1:$B$52,2,FALSE)</f>
        <v>100</v>
      </c>
    </row>
    <row r="2583" spans="1:13" x14ac:dyDescent="0.25">
      <c r="A2583" t="s">
        <v>5080</v>
      </c>
      <c r="B2583" t="s">
        <v>14781</v>
      </c>
      <c r="C2583" s="2">
        <f t="shared" si="120"/>
        <v>9</v>
      </c>
      <c r="D2583" t="s">
        <v>19</v>
      </c>
      <c r="E2583" t="s">
        <v>2252</v>
      </c>
      <c r="F2583">
        <v>8.5</v>
      </c>
      <c r="G2583" t="str">
        <f t="shared" si="121"/>
        <v>Large</v>
      </c>
      <c r="H2583" t="s">
        <v>3</v>
      </c>
      <c r="I2583" t="str">
        <f>IFERROR(VLOOKUP(A2583,sponsored_animals!$A$1:$C$2143,1,TRUE),0)</f>
        <v>b14069999a0ee6</v>
      </c>
      <c r="J2583">
        <f>VLOOKUP(H2583,location_costs!$A$1:$B$6,2,FALSE)</f>
        <v>120</v>
      </c>
      <c r="K2583" t="str">
        <f t="shared" si="122"/>
        <v>Cat_Large</v>
      </c>
      <c r="L2583">
        <f>VLOOKUP(K2583,size_costs!$D$1:$E$10,2,FALSE)</f>
        <v>140</v>
      </c>
      <c r="M2583">
        <f>VLOOKUP(C2583,age_costs!$A$1:$B$52,2,FALSE)</f>
        <v>150</v>
      </c>
    </row>
    <row r="2584" spans="1:13" x14ac:dyDescent="0.25">
      <c r="A2584" t="s">
        <v>1101</v>
      </c>
      <c r="B2584" t="s">
        <v>13750</v>
      </c>
      <c r="C2584" s="2">
        <f t="shared" si="120"/>
        <v>6</v>
      </c>
      <c r="D2584" t="s">
        <v>19</v>
      </c>
      <c r="E2584" t="s">
        <v>2207</v>
      </c>
      <c r="F2584">
        <v>4</v>
      </c>
      <c r="G2584" t="str">
        <f t="shared" si="121"/>
        <v>Small</v>
      </c>
      <c r="H2584" t="s">
        <v>4</v>
      </c>
      <c r="I2584">
        <f>IFERROR(VLOOKUP(A2584,sponsored_animals!$A$1:$C$2143,1,TRUE),0)</f>
        <v>0</v>
      </c>
      <c r="J2584">
        <f>VLOOKUP(H2584,location_costs!$A$1:$B$6,2,FALSE)</f>
        <v>110</v>
      </c>
      <c r="K2584" t="str">
        <f t="shared" si="122"/>
        <v>Cat_Small</v>
      </c>
      <c r="L2584">
        <f>VLOOKUP(K2584,size_costs!$D$1:$E$10,2,FALSE)</f>
        <v>100</v>
      </c>
      <c r="M2584">
        <f>VLOOKUP(C2584,age_costs!$A$1:$B$52,2,FALSE)</f>
        <v>100</v>
      </c>
    </row>
    <row r="2585" spans="1:13" x14ac:dyDescent="0.25">
      <c r="A2585" t="s">
        <v>5081</v>
      </c>
      <c r="B2585" t="s">
        <v>14782</v>
      </c>
      <c r="C2585" s="2">
        <f t="shared" si="120"/>
        <v>12</v>
      </c>
      <c r="D2585" t="s">
        <v>12</v>
      </c>
      <c r="E2585" t="s">
        <v>2191</v>
      </c>
      <c r="F2585">
        <v>23</v>
      </c>
      <c r="G2585" t="str">
        <f t="shared" si="121"/>
        <v>Medium</v>
      </c>
      <c r="H2585" t="s">
        <v>6</v>
      </c>
      <c r="I2585" t="str">
        <f>IFERROR(VLOOKUP(A2585,sponsored_animals!$A$1:$C$2143,1,TRUE),0)</f>
        <v>b14069999a0ee6</v>
      </c>
      <c r="J2585">
        <f>VLOOKUP(H2585,location_costs!$A$1:$B$6,2,FALSE)</f>
        <v>135</v>
      </c>
      <c r="K2585" t="str">
        <f t="shared" si="122"/>
        <v>Dog_Medium</v>
      </c>
      <c r="L2585">
        <f>VLOOKUP(K2585,size_costs!$D$1:$E$10,2,FALSE)</f>
        <v>150</v>
      </c>
      <c r="M2585">
        <f>VLOOKUP(C2585,age_costs!$A$1:$B$52,2,FALSE)</f>
        <v>150</v>
      </c>
    </row>
    <row r="2586" spans="1:13" x14ac:dyDescent="0.25">
      <c r="A2586" t="s">
        <v>5082</v>
      </c>
      <c r="B2586" t="s">
        <v>14370</v>
      </c>
      <c r="C2586" s="2">
        <f t="shared" si="120"/>
        <v>12</v>
      </c>
      <c r="D2586" t="s">
        <v>12</v>
      </c>
      <c r="E2586" t="s">
        <v>2207</v>
      </c>
      <c r="F2586">
        <v>31</v>
      </c>
      <c r="G2586" t="str">
        <f t="shared" si="121"/>
        <v>Large</v>
      </c>
      <c r="H2586" t="s">
        <v>3</v>
      </c>
      <c r="I2586" t="str">
        <f>IFERROR(VLOOKUP(A2586,sponsored_animals!$A$1:$C$2143,1,TRUE),0)</f>
        <v>d40d0d9a6a4451</v>
      </c>
      <c r="J2586">
        <f>VLOOKUP(H2586,location_costs!$A$1:$B$6,2,FALSE)</f>
        <v>120</v>
      </c>
      <c r="K2586" t="str">
        <f t="shared" si="122"/>
        <v>Dog_Large</v>
      </c>
      <c r="L2586">
        <f>VLOOKUP(K2586,size_costs!$D$1:$E$10,2,FALSE)</f>
        <v>175</v>
      </c>
      <c r="M2586">
        <f>VLOOKUP(C2586,age_costs!$A$1:$B$52,2,FALSE)</f>
        <v>150</v>
      </c>
    </row>
    <row r="2587" spans="1:13" x14ac:dyDescent="0.25">
      <c r="A2587" t="s">
        <v>213</v>
      </c>
      <c r="B2587" t="s">
        <v>14783</v>
      </c>
      <c r="C2587" s="2">
        <f t="shared" si="120"/>
        <v>20</v>
      </c>
      <c r="D2587" t="s">
        <v>19</v>
      </c>
      <c r="E2587" t="s">
        <v>2198</v>
      </c>
      <c r="F2587">
        <v>8.5</v>
      </c>
      <c r="G2587" t="str">
        <f t="shared" si="121"/>
        <v>Large</v>
      </c>
      <c r="H2587" t="s">
        <v>6</v>
      </c>
      <c r="I2587" t="str">
        <f>IFERROR(VLOOKUP(A2587,sponsored_animals!$A$1:$C$2143,1,TRUE),0)</f>
        <v>4fca6ef6dbda96</v>
      </c>
      <c r="J2587">
        <f>VLOOKUP(H2587,location_costs!$A$1:$B$6,2,FALSE)</f>
        <v>135</v>
      </c>
      <c r="K2587" t="str">
        <f t="shared" si="122"/>
        <v>Cat_Large</v>
      </c>
      <c r="L2587">
        <f>VLOOKUP(K2587,size_costs!$D$1:$E$10,2,FALSE)</f>
        <v>140</v>
      </c>
      <c r="M2587">
        <f>VLOOKUP(C2587,age_costs!$A$1:$B$52,2,FALSE)</f>
        <v>300</v>
      </c>
    </row>
    <row r="2588" spans="1:13" x14ac:dyDescent="0.25">
      <c r="A2588" t="s">
        <v>359</v>
      </c>
      <c r="B2588" t="s">
        <v>14466</v>
      </c>
      <c r="C2588" s="2">
        <f t="shared" si="120"/>
        <v>8</v>
      </c>
      <c r="D2588" t="s">
        <v>19</v>
      </c>
      <c r="E2588" t="s">
        <v>2182</v>
      </c>
      <c r="F2588">
        <v>3</v>
      </c>
      <c r="G2588" t="str">
        <f t="shared" si="121"/>
        <v>Small</v>
      </c>
      <c r="H2588" t="s">
        <v>5</v>
      </c>
      <c r="I2588">
        <f>IFERROR(VLOOKUP(A2588,sponsored_animals!$A$1:$C$2143,1,TRUE),0)</f>
        <v>0</v>
      </c>
      <c r="J2588">
        <f>VLOOKUP(H2588,location_costs!$A$1:$B$6,2,FALSE)</f>
        <v>140</v>
      </c>
      <c r="K2588" t="str">
        <f t="shared" si="122"/>
        <v>Cat_Small</v>
      </c>
      <c r="L2588">
        <f>VLOOKUP(K2588,size_costs!$D$1:$E$10,2,FALSE)</f>
        <v>100</v>
      </c>
      <c r="M2588">
        <f>VLOOKUP(C2588,age_costs!$A$1:$B$52,2,FALSE)</f>
        <v>150</v>
      </c>
    </row>
    <row r="2589" spans="1:13" x14ac:dyDescent="0.25">
      <c r="A2589" t="s">
        <v>5083</v>
      </c>
      <c r="B2589" t="s">
        <v>5518</v>
      </c>
      <c r="C2589" s="2">
        <f t="shared" si="120"/>
        <v>6</v>
      </c>
      <c r="D2589" t="s">
        <v>19</v>
      </c>
      <c r="E2589" t="s">
        <v>2350</v>
      </c>
      <c r="F2589">
        <v>6.5</v>
      </c>
      <c r="G2589" t="str">
        <f t="shared" si="121"/>
        <v>Medium</v>
      </c>
      <c r="H2589" t="s">
        <v>4</v>
      </c>
      <c r="I2589" t="str">
        <f>IFERROR(VLOOKUP(A2589,sponsored_animals!$A$1:$C$2143,1,TRUE),0)</f>
        <v>7c0c3e04e6a4d4</v>
      </c>
      <c r="J2589">
        <f>VLOOKUP(H2589,location_costs!$A$1:$B$6,2,FALSE)</f>
        <v>110</v>
      </c>
      <c r="K2589" t="str">
        <f t="shared" si="122"/>
        <v>Cat_Medium</v>
      </c>
      <c r="L2589">
        <f>VLOOKUP(K2589,size_costs!$D$1:$E$10,2,FALSE)</f>
        <v>120</v>
      </c>
      <c r="M2589">
        <f>VLOOKUP(C2589,age_costs!$A$1:$B$52,2,FALSE)</f>
        <v>100</v>
      </c>
    </row>
    <row r="2590" spans="1:13" x14ac:dyDescent="0.25">
      <c r="A2590" t="s">
        <v>1084</v>
      </c>
      <c r="B2590" t="s">
        <v>13607</v>
      </c>
      <c r="C2590" s="2">
        <f t="shared" si="120"/>
        <v>10</v>
      </c>
      <c r="D2590" t="s">
        <v>12</v>
      </c>
      <c r="E2590" t="s">
        <v>2207</v>
      </c>
      <c r="F2590">
        <v>42</v>
      </c>
      <c r="G2590" t="str">
        <f t="shared" si="121"/>
        <v>Large</v>
      </c>
      <c r="H2590" t="s">
        <v>3</v>
      </c>
      <c r="I2590" t="str">
        <f>IFERROR(VLOOKUP(A2590,sponsored_animals!$A$1:$C$2143,1,TRUE),0)</f>
        <v>d40d0d9a6a4451</v>
      </c>
      <c r="J2590">
        <f>VLOOKUP(H2590,location_costs!$A$1:$B$6,2,FALSE)</f>
        <v>120</v>
      </c>
      <c r="K2590" t="str">
        <f t="shared" si="122"/>
        <v>Dog_Large</v>
      </c>
      <c r="L2590">
        <f>VLOOKUP(K2590,size_costs!$D$1:$E$10,2,FALSE)</f>
        <v>175</v>
      </c>
      <c r="M2590">
        <f>VLOOKUP(C2590,age_costs!$A$1:$B$52,2,FALSE)</f>
        <v>150</v>
      </c>
    </row>
    <row r="2591" spans="1:13" x14ac:dyDescent="0.25">
      <c r="A2591" t="s">
        <v>1702</v>
      </c>
      <c r="B2591" t="s">
        <v>14784</v>
      </c>
      <c r="C2591" s="2">
        <f t="shared" si="120"/>
        <v>2</v>
      </c>
      <c r="D2591" t="s">
        <v>19</v>
      </c>
      <c r="E2591" t="s">
        <v>2182</v>
      </c>
      <c r="F2591">
        <v>8</v>
      </c>
      <c r="G2591" t="str">
        <f t="shared" si="121"/>
        <v>Large</v>
      </c>
      <c r="H2591" t="s">
        <v>4</v>
      </c>
      <c r="I2591" t="str">
        <f>IFERROR(VLOOKUP(A2591,sponsored_animals!$A$1:$C$2143,1,TRUE),0)</f>
        <v>36806649e5722d</v>
      </c>
      <c r="J2591">
        <f>VLOOKUP(H2591,location_costs!$A$1:$B$6,2,FALSE)</f>
        <v>110</v>
      </c>
      <c r="K2591" t="str">
        <f t="shared" si="122"/>
        <v>Cat_Large</v>
      </c>
      <c r="L2591">
        <f>VLOOKUP(K2591,size_costs!$D$1:$E$10,2,FALSE)</f>
        <v>140</v>
      </c>
      <c r="M2591">
        <f>VLOOKUP(C2591,age_costs!$A$1:$B$52,2,FALSE)</f>
        <v>0</v>
      </c>
    </row>
    <row r="2592" spans="1:13" x14ac:dyDescent="0.25">
      <c r="A2592" t="s">
        <v>5084</v>
      </c>
      <c r="B2592" t="s">
        <v>14785</v>
      </c>
      <c r="C2592" s="2">
        <f t="shared" si="120"/>
        <v>10</v>
      </c>
      <c r="D2592" t="s">
        <v>12</v>
      </c>
      <c r="E2592" t="s">
        <v>5085</v>
      </c>
      <c r="F2592">
        <v>14</v>
      </c>
      <c r="G2592" t="str">
        <f t="shared" si="121"/>
        <v>Medium</v>
      </c>
      <c r="H2592" t="s">
        <v>4</v>
      </c>
      <c r="I2592" t="str">
        <f>IFERROR(VLOOKUP(A2592,sponsored_animals!$A$1:$C$2143,1,TRUE),0)</f>
        <v>178f1189a06b68</v>
      </c>
      <c r="J2592">
        <f>VLOOKUP(H2592,location_costs!$A$1:$B$6,2,FALSE)</f>
        <v>110</v>
      </c>
      <c r="K2592" t="str">
        <f t="shared" si="122"/>
        <v>Dog_Medium</v>
      </c>
      <c r="L2592">
        <f>VLOOKUP(K2592,size_costs!$D$1:$E$10,2,FALSE)</f>
        <v>150</v>
      </c>
      <c r="M2592">
        <f>VLOOKUP(C2592,age_costs!$A$1:$B$52,2,FALSE)</f>
        <v>150</v>
      </c>
    </row>
    <row r="2593" spans="1:13" x14ac:dyDescent="0.25">
      <c r="A2593" t="s">
        <v>5086</v>
      </c>
      <c r="B2593" t="s">
        <v>14786</v>
      </c>
      <c r="C2593" s="2">
        <f t="shared" si="120"/>
        <v>6</v>
      </c>
      <c r="D2593" t="s">
        <v>12</v>
      </c>
      <c r="E2593" t="s">
        <v>2511</v>
      </c>
      <c r="F2593">
        <v>48</v>
      </c>
      <c r="G2593" t="str">
        <f t="shared" si="121"/>
        <v>Large</v>
      </c>
      <c r="H2593" t="s">
        <v>4</v>
      </c>
      <c r="I2593" t="str">
        <f>IFERROR(VLOOKUP(A2593,sponsored_animals!$A$1:$C$2143,1,TRUE),0)</f>
        <v>178f1189a06b68</v>
      </c>
      <c r="J2593">
        <f>VLOOKUP(H2593,location_costs!$A$1:$B$6,2,FALSE)</f>
        <v>110</v>
      </c>
      <c r="K2593" t="str">
        <f t="shared" si="122"/>
        <v>Dog_Large</v>
      </c>
      <c r="L2593">
        <f>VLOOKUP(K2593,size_costs!$D$1:$E$10,2,FALSE)</f>
        <v>175</v>
      </c>
      <c r="M2593">
        <f>VLOOKUP(C2593,age_costs!$A$1:$B$52,2,FALSE)</f>
        <v>100</v>
      </c>
    </row>
    <row r="2594" spans="1:13" x14ac:dyDescent="0.25">
      <c r="A2594" t="s">
        <v>5087</v>
      </c>
      <c r="B2594" t="s">
        <v>14787</v>
      </c>
      <c r="C2594" s="2">
        <f t="shared" si="120"/>
        <v>10</v>
      </c>
      <c r="D2594" t="s">
        <v>12</v>
      </c>
      <c r="E2594" t="s">
        <v>2207</v>
      </c>
      <c r="F2594">
        <v>12</v>
      </c>
      <c r="G2594" t="str">
        <f t="shared" si="121"/>
        <v>Medium</v>
      </c>
      <c r="H2594" t="s">
        <v>3</v>
      </c>
      <c r="I2594" t="str">
        <f>IFERROR(VLOOKUP(A2594,sponsored_animals!$A$1:$C$2143,1,TRUE),0)</f>
        <v>b14069999a0ee6</v>
      </c>
      <c r="J2594">
        <f>VLOOKUP(H2594,location_costs!$A$1:$B$6,2,FALSE)</f>
        <v>120</v>
      </c>
      <c r="K2594" t="str">
        <f t="shared" si="122"/>
        <v>Dog_Medium</v>
      </c>
      <c r="L2594">
        <f>VLOOKUP(K2594,size_costs!$D$1:$E$10,2,FALSE)</f>
        <v>150</v>
      </c>
      <c r="M2594">
        <f>VLOOKUP(C2594,age_costs!$A$1:$B$52,2,FALSE)</f>
        <v>150</v>
      </c>
    </row>
    <row r="2595" spans="1:13" x14ac:dyDescent="0.25">
      <c r="A2595" t="s">
        <v>5088</v>
      </c>
      <c r="B2595" t="s">
        <v>2523</v>
      </c>
      <c r="C2595" s="2">
        <f t="shared" si="120"/>
        <v>4</v>
      </c>
      <c r="D2595" t="s">
        <v>12</v>
      </c>
      <c r="E2595" t="s">
        <v>3101</v>
      </c>
      <c r="F2595">
        <v>27</v>
      </c>
      <c r="G2595" t="str">
        <f t="shared" si="121"/>
        <v>Medium</v>
      </c>
      <c r="H2595" t="s">
        <v>4</v>
      </c>
      <c r="I2595" t="str">
        <f>IFERROR(VLOOKUP(A2595,sponsored_animals!$A$1:$C$2143,1,TRUE),0)</f>
        <v>d40d0d9a6a4451</v>
      </c>
      <c r="J2595">
        <f>VLOOKUP(H2595,location_costs!$A$1:$B$6,2,FALSE)</f>
        <v>110</v>
      </c>
      <c r="K2595" t="str">
        <f t="shared" si="122"/>
        <v>Dog_Medium</v>
      </c>
      <c r="L2595">
        <f>VLOOKUP(K2595,size_costs!$D$1:$E$10,2,FALSE)</f>
        <v>150</v>
      </c>
      <c r="M2595">
        <f>VLOOKUP(C2595,age_costs!$A$1:$B$52,2,FALSE)</f>
        <v>0</v>
      </c>
    </row>
    <row r="2596" spans="1:13" x14ac:dyDescent="0.25">
      <c r="A2596" t="s">
        <v>5089</v>
      </c>
      <c r="B2596" t="s">
        <v>14275</v>
      </c>
      <c r="C2596" s="2">
        <f t="shared" si="120"/>
        <v>7</v>
      </c>
      <c r="D2596" t="s">
        <v>12</v>
      </c>
      <c r="E2596" t="s">
        <v>2625</v>
      </c>
      <c r="F2596">
        <v>24</v>
      </c>
      <c r="G2596" t="str">
        <f t="shared" si="121"/>
        <v>Medium</v>
      </c>
      <c r="H2596" t="s">
        <v>5</v>
      </c>
      <c r="I2596" t="str">
        <f>IFERROR(VLOOKUP(A2596,sponsored_animals!$A$1:$C$2143,1,TRUE),0)</f>
        <v>0ea863dbf1123f</v>
      </c>
      <c r="J2596">
        <f>VLOOKUP(H2596,location_costs!$A$1:$B$6,2,FALSE)</f>
        <v>140</v>
      </c>
      <c r="K2596" t="str">
        <f t="shared" si="122"/>
        <v>Dog_Medium</v>
      </c>
      <c r="L2596">
        <f>VLOOKUP(K2596,size_costs!$D$1:$E$10,2,FALSE)</f>
        <v>150</v>
      </c>
      <c r="M2596">
        <f>VLOOKUP(C2596,age_costs!$A$1:$B$52,2,FALSE)</f>
        <v>100</v>
      </c>
    </row>
    <row r="2597" spans="1:13" x14ac:dyDescent="0.25">
      <c r="A2597" t="s">
        <v>5090</v>
      </c>
      <c r="B2597" t="s">
        <v>3222</v>
      </c>
      <c r="C2597" s="2">
        <f t="shared" si="120"/>
        <v>8</v>
      </c>
      <c r="D2597" t="s">
        <v>12</v>
      </c>
      <c r="E2597" t="s">
        <v>2886</v>
      </c>
      <c r="F2597">
        <v>42</v>
      </c>
      <c r="G2597" t="str">
        <f t="shared" si="121"/>
        <v>Large</v>
      </c>
      <c r="H2597" t="s">
        <v>4</v>
      </c>
      <c r="I2597" t="str">
        <f>IFERROR(VLOOKUP(A2597,sponsored_animals!$A$1:$C$2143,1,TRUE),0)</f>
        <v>f3de00c24336c4</v>
      </c>
      <c r="J2597">
        <f>VLOOKUP(H2597,location_costs!$A$1:$B$6,2,FALSE)</f>
        <v>110</v>
      </c>
      <c r="K2597" t="str">
        <f t="shared" si="122"/>
        <v>Dog_Large</v>
      </c>
      <c r="L2597">
        <f>VLOOKUP(K2597,size_costs!$D$1:$E$10,2,FALSE)</f>
        <v>175</v>
      </c>
      <c r="M2597">
        <f>VLOOKUP(C2597,age_costs!$A$1:$B$52,2,FALSE)</f>
        <v>150</v>
      </c>
    </row>
    <row r="2598" spans="1:13" x14ac:dyDescent="0.25">
      <c r="A2598" t="s">
        <v>5091</v>
      </c>
      <c r="B2598" t="s">
        <v>13676</v>
      </c>
      <c r="C2598" s="2">
        <f t="shared" si="120"/>
        <v>9</v>
      </c>
      <c r="D2598" t="s">
        <v>12</v>
      </c>
      <c r="E2598" t="s">
        <v>2196</v>
      </c>
      <c r="F2598">
        <v>15</v>
      </c>
      <c r="G2598" t="str">
        <f t="shared" si="121"/>
        <v>Medium</v>
      </c>
      <c r="H2598" t="s">
        <v>5</v>
      </c>
      <c r="I2598">
        <f>IFERROR(VLOOKUP(A2598,sponsored_animals!$A$1:$C$2143,1,TRUE),0)</f>
        <v>0</v>
      </c>
      <c r="J2598">
        <f>VLOOKUP(H2598,location_costs!$A$1:$B$6,2,FALSE)</f>
        <v>140</v>
      </c>
      <c r="K2598" t="str">
        <f t="shared" si="122"/>
        <v>Dog_Medium</v>
      </c>
      <c r="L2598">
        <f>VLOOKUP(K2598,size_costs!$D$1:$E$10,2,FALSE)</f>
        <v>150</v>
      </c>
      <c r="M2598">
        <f>VLOOKUP(C2598,age_costs!$A$1:$B$52,2,FALSE)</f>
        <v>150</v>
      </c>
    </row>
    <row r="2599" spans="1:13" x14ac:dyDescent="0.25">
      <c r="A2599" t="s">
        <v>5092</v>
      </c>
      <c r="B2599" t="s">
        <v>13656</v>
      </c>
      <c r="C2599" s="2">
        <f t="shared" si="120"/>
        <v>3</v>
      </c>
      <c r="D2599" t="s">
        <v>19</v>
      </c>
      <c r="E2599" t="s">
        <v>2198</v>
      </c>
      <c r="F2599">
        <v>3</v>
      </c>
      <c r="G2599" t="str">
        <f t="shared" si="121"/>
        <v>Small</v>
      </c>
      <c r="H2599" t="s">
        <v>4</v>
      </c>
      <c r="I2599" t="str">
        <f>IFERROR(VLOOKUP(A2599,sponsored_animals!$A$1:$C$2143,1,TRUE),0)</f>
        <v>36806649e5722d</v>
      </c>
      <c r="J2599">
        <f>VLOOKUP(H2599,location_costs!$A$1:$B$6,2,FALSE)</f>
        <v>110</v>
      </c>
      <c r="K2599" t="str">
        <f t="shared" si="122"/>
        <v>Cat_Small</v>
      </c>
      <c r="L2599">
        <f>VLOOKUP(K2599,size_costs!$D$1:$E$10,2,FALSE)</f>
        <v>100</v>
      </c>
      <c r="M2599">
        <f>VLOOKUP(C2599,age_costs!$A$1:$B$52,2,FALSE)</f>
        <v>0</v>
      </c>
    </row>
    <row r="2600" spans="1:13" x14ac:dyDescent="0.25">
      <c r="A2600" t="s">
        <v>5093</v>
      </c>
      <c r="B2600" t="s">
        <v>14788</v>
      </c>
      <c r="C2600" s="2">
        <f t="shared" si="120"/>
        <v>4</v>
      </c>
      <c r="D2600" t="s">
        <v>12</v>
      </c>
      <c r="E2600" t="s">
        <v>2533</v>
      </c>
      <c r="F2600">
        <v>16</v>
      </c>
      <c r="G2600" t="str">
        <f t="shared" si="121"/>
        <v>Medium</v>
      </c>
      <c r="H2600" t="s">
        <v>5</v>
      </c>
      <c r="I2600" t="str">
        <f>IFERROR(VLOOKUP(A2600,sponsored_animals!$A$1:$C$2143,1,TRUE),0)</f>
        <v>4fca6ef6dbda96</v>
      </c>
      <c r="J2600">
        <f>VLOOKUP(H2600,location_costs!$A$1:$B$6,2,FALSE)</f>
        <v>140</v>
      </c>
      <c r="K2600" t="str">
        <f t="shared" si="122"/>
        <v>Dog_Medium</v>
      </c>
      <c r="L2600">
        <f>VLOOKUP(K2600,size_costs!$D$1:$E$10,2,FALSE)</f>
        <v>150</v>
      </c>
      <c r="M2600">
        <f>VLOOKUP(C2600,age_costs!$A$1:$B$52,2,FALSE)</f>
        <v>0</v>
      </c>
    </row>
    <row r="2601" spans="1:13" x14ac:dyDescent="0.25">
      <c r="A2601" t="s">
        <v>5094</v>
      </c>
      <c r="B2601" t="s">
        <v>2797</v>
      </c>
      <c r="C2601" s="2">
        <f t="shared" si="120"/>
        <v>7</v>
      </c>
      <c r="D2601" t="s">
        <v>12</v>
      </c>
      <c r="E2601" t="s">
        <v>2294</v>
      </c>
      <c r="F2601">
        <v>33</v>
      </c>
      <c r="G2601" t="str">
        <f t="shared" si="121"/>
        <v>Large</v>
      </c>
      <c r="H2601" t="s">
        <v>3</v>
      </c>
      <c r="I2601">
        <f>IFERROR(VLOOKUP(A2601,sponsored_animals!$A$1:$C$2143,1,TRUE),0)</f>
        <v>0</v>
      </c>
      <c r="J2601">
        <f>VLOOKUP(H2601,location_costs!$A$1:$B$6,2,FALSE)</f>
        <v>120</v>
      </c>
      <c r="K2601" t="str">
        <f t="shared" si="122"/>
        <v>Dog_Large</v>
      </c>
      <c r="L2601">
        <f>VLOOKUP(K2601,size_costs!$D$1:$E$10,2,FALSE)</f>
        <v>175</v>
      </c>
      <c r="M2601">
        <f>VLOOKUP(C2601,age_costs!$A$1:$B$52,2,FALSE)</f>
        <v>100</v>
      </c>
    </row>
    <row r="2602" spans="1:13" x14ac:dyDescent="0.25">
      <c r="A2602" t="s">
        <v>5096</v>
      </c>
      <c r="B2602" t="s">
        <v>2420</v>
      </c>
      <c r="C2602" s="2">
        <f t="shared" si="120"/>
        <v>6</v>
      </c>
      <c r="D2602" t="s">
        <v>12</v>
      </c>
      <c r="E2602" t="s">
        <v>2322</v>
      </c>
      <c r="F2602">
        <v>41</v>
      </c>
      <c r="G2602" t="str">
        <f t="shared" si="121"/>
        <v>Large</v>
      </c>
      <c r="H2602" t="s">
        <v>7</v>
      </c>
      <c r="I2602" t="str">
        <f>IFERROR(VLOOKUP(A2602,sponsored_animals!$A$1:$C$2143,1,TRUE),0)</f>
        <v>7c0c3e04e6a4d4</v>
      </c>
      <c r="J2602">
        <f>VLOOKUP(H2602,location_costs!$A$1:$B$6,2,FALSE)</f>
        <v>100</v>
      </c>
      <c r="K2602" t="str">
        <f t="shared" si="122"/>
        <v>Dog_Large</v>
      </c>
      <c r="L2602">
        <f>VLOOKUP(K2602,size_costs!$D$1:$E$10,2,FALSE)</f>
        <v>175</v>
      </c>
      <c r="M2602">
        <f>VLOOKUP(C2602,age_costs!$A$1:$B$52,2,FALSE)</f>
        <v>100</v>
      </c>
    </row>
    <row r="2603" spans="1:13" x14ac:dyDescent="0.25">
      <c r="A2603" t="s">
        <v>5098</v>
      </c>
      <c r="B2603" t="s">
        <v>14789</v>
      </c>
      <c r="C2603" s="2">
        <f t="shared" si="120"/>
        <v>7</v>
      </c>
      <c r="D2603" t="s">
        <v>12</v>
      </c>
      <c r="E2603" t="s">
        <v>2207</v>
      </c>
      <c r="F2603">
        <v>14</v>
      </c>
      <c r="G2603" t="str">
        <f t="shared" si="121"/>
        <v>Medium</v>
      </c>
      <c r="H2603" t="s">
        <v>5</v>
      </c>
      <c r="I2603" t="str">
        <f>IFERROR(VLOOKUP(A2603,sponsored_animals!$A$1:$C$2143,1,TRUE),0)</f>
        <v>74228ffdfe76aa</v>
      </c>
      <c r="J2603">
        <f>VLOOKUP(H2603,location_costs!$A$1:$B$6,2,FALSE)</f>
        <v>140</v>
      </c>
      <c r="K2603" t="str">
        <f t="shared" si="122"/>
        <v>Dog_Medium</v>
      </c>
      <c r="L2603">
        <f>VLOOKUP(K2603,size_costs!$D$1:$E$10,2,FALSE)</f>
        <v>150</v>
      </c>
      <c r="M2603">
        <f>VLOOKUP(C2603,age_costs!$A$1:$B$52,2,FALSE)</f>
        <v>100</v>
      </c>
    </row>
    <row r="2604" spans="1:13" x14ac:dyDescent="0.25">
      <c r="A2604" t="s">
        <v>5099</v>
      </c>
      <c r="B2604" t="s">
        <v>3106</v>
      </c>
      <c r="C2604" s="2">
        <f t="shared" si="120"/>
        <v>8</v>
      </c>
      <c r="D2604" t="s">
        <v>19</v>
      </c>
      <c r="E2604" t="s">
        <v>2340</v>
      </c>
      <c r="F2604">
        <v>2</v>
      </c>
      <c r="G2604" t="str">
        <f t="shared" si="121"/>
        <v>Small</v>
      </c>
      <c r="H2604" t="s">
        <v>7</v>
      </c>
      <c r="I2604">
        <f>IFERROR(VLOOKUP(A2604,sponsored_animals!$A$1:$C$2143,1,TRUE),0)</f>
        <v>0</v>
      </c>
      <c r="J2604">
        <f>VLOOKUP(H2604,location_costs!$A$1:$B$6,2,FALSE)</f>
        <v>100</v>
      </c>
      <c r="K2604" t="str">
        <f t="shared" si="122"/>
        <v>Cat_Small</v>
      </c>
      <c r="L2604">
        <f>VLOOKUP(K2604,size_costs!$D$1:$E$10,2,FALSE)</f>
        <v>100</v>
      </c>
      <c r="M2604">
        <f>VLOOKUP(C2604,age_costs!$A$1:$B$52,2,FALSE)</f>
        <v>150</v>
      </c>
    </row>
    <row r="2605" spans="1:13" x14ac:dyDescent="0.25">
      <c r="A2605" t="s">
        <v>5101</v>
      </c>
      <c r="B2605" t="s">
        <v>3518</v>
      </c>
      <c r="C2605" s="2">
        <f t="shared" si="120"/>
        <v>4</v>
      </c>
      <c r="D2605" t="s">
        <v>19</v>
      </c>
      <c r="E2605" t="s">
        <v>2207</v>
      </c>
      <c r="F2605">
        <v>6.5</v>
      </c>
      <c r="G2605" t="str">
        <f t="shared" si="121"/>
        <v>Medium</v>
      </c>
      <c r="H2605" t="s">
        <v>5</v>
      </c>
      <c r="I2605" t="str">
        <f>IFERROR(VLOOKUP(A2605,sponsored_animals!$A$1:$C$2143,1,TRUE),0)</f>
        <v>4fca6ef6dbda96</v>
      </c>
      <c r="J2605">
        <f>VLOOKUP(H2605,location_costs!$A$1:$B$6,2,FALSE)</f>
        <v>140</v>
      </c>
      <c r="K2605" t="str">
        <f t="shared" si="122"/>
        <v>Cat_Medium</v>
      </c>
      <c r="L2605">
        <f>VLOOKUP(K2605,size_costs!$D$1:$E$10,2,FALSE)</f>
        <v>120</v>
      </c>
      <c r="M2605">
        <f>VLOOKUP(C2605,age_costs!$A$1:$B$52,2,FALSE)</f>
        <v>0</v>
      </c>
    </row>
    <row r="2606" spans="1:13" x14ac:dyDescent="0.25">
      <c r="A2606" t="s">
        <v>5102</v>
      </c>
      <c r="B2606" t="s">
        <v>14338</v>
      </c>
      <c r="C2606" s="2">
        <f t="shared" si="120"/>
        <v>5</v>
      </c>
      <c r="D2606" t="s">
        <v>19</v>
      </c>
      <c r="E2606" t="s">
        <v>2380</v>
      </c>
      <c r="F2606">
        <v>2</v>
      </c>
      <c r="G2606" t="str">
        <f t="shared" si="121"/>
        <v>Small</v>
      </c>
      <c r="H2606" t="s">
        <v>7</v>
      </c>
      <c r="I2606">
        <f>IFERROR(VLOOKUP(A2606,sponsored_animals!$A$1:$C$2143,1,TRUE),0)</f>
        <v>0</v>
      </c>
      <c r="J2606">
        <f>VLOOKUP(H2606,location_costs!$A$1:$B$6,2,FALSE)</f>
        <v>100</v>
      </c>
      <c r="K2606" t="str">
        <f t="shared" si="122"/>
        <v>Cat_Small</v>
      </c>
      <c r="L2606">
        <f>VLOOKUP(K2606,size_costs!$D$1:$E$10,2,FALSE)</f>
        <v>100</v>
      </c>
      <c r="M2606">
        <f>VLOOKUP(C2606,age_costs!$A$1:$B$52,2,FALSE)</f>
        <v>100</v>
      </c>
    </row>
    <row r="2607" spans="1:13" x14ac:dyDescent="0.25">
      <c r="A2607" t="s">
        <v>5103</v>
      </c>
      <c r="B2607" t="s">
        <v>3173</v>
      </c>
      <c r="C2607" s="2">
        <f t="shared" si="120"/>
        <v>9</v>
      </c>
      <c r="D2607" t="s">
        <v>12</v>
      </c>
      <c r="E2607" t="s">
        <v>2186</v>
      </c>
      <c r="F2607">
        <v>3</v>
      </c>
      <c r="G2607" t="str">
        <f t="shared" si="121"/>
        <v>Small</v>
      </c>
      <c r="H2607" t="s">
        <v>7</v>
      </c>
      <c r="I2607" t="str">
        <f>IFERROR(VLOOKUP(A2607,sponsored_animals!$A$1:$C$2143,1,TRUE),0)</f>
        <v>4fca6ef6dbda96</v>
      </c>
      <c r="J2607">
        <f>VLOOKUP(H2607,location_costs!$A$1:$B$6,2,FALSE)</f>
        <v>100</v>
      </c>
      <c r="K2607" t="str">
        <f t="shared" si="122"/>
        <v>Dog_Small</v>
      </c>
      <c r="L2607">
        <f>VLOOKUP(K2607,size_costs!$D$1:$E$10,2,FALSE)</f>
        <v>125</v>
      </c>
      <c r="M2607">
        <f>VLOOKUP(C2607,age_costs!$A$1:$B$52,2,FALSE)</f>
        <v>150</v>
      </c>
    </row>
    <row r="2608" spans="1:13" x14ac:dyDescent="0.25">
      <c r="A2608" t="s">
        <v>5104</v>
      </c>
      <c r="B2608" t="s">
        <v>12014</v>
      </c>
      <c r="C2608" s="2">
        <f t="shared" si="120"/>
        <v>6</v>
      </c>
      <c r="D2608" t="s">
        <v>12</v>
      </c>
      <c r="E2608" t="s">
        <v>2533</v>
      </c>
      <c r="F2608">
        <v>42</v>
      </c>
      <c r="G2608" t="str">
        <f t="shared" si="121"/>
        <v>Large</v>
      </c>
      <c r="H2608" t="s">
        <v>4</v>
      </c>
      <c r="I2608" t="str">
        <f>IFERROR(VLOOKUP(A2608,sponsored_animals!$A$1:$C$2143,1,TRUE),0)</f>
        <v>b14069999a0ee6</v>
      </c>
      <c r="J2608">
        <f>VLOOKUP(H2608,location_costs!$A$1:$B$6,2,FALSE)</f>
        <v>110</v>
      </c>
      <c r="K2608" t="str">
        <f t="shared" si="122"/>
        <v>Dog_Large</v>
      </c>
      <c r="L2608">
        <f>VLOOKUP(K2608,size_costs!$D$1:$E$10,2,FALSE)</f>
        <v>175</v>
      </c>
      <c r="M2608">
        <f>VLOOKUP(C2608,age_costs!$A$1:$B$52,2,FALSE)</f>
        <v>100</v>
      </c>
    </row>
    <row r="2609" spans="1:13" x14ac:dyDescent="0.25">
      <c r="A2609" t="s">
        <v>5105</v>
      </c>
      <c r="B2609" t="s">
        <v>8431</v>
      </c>
      <c r="C2609" s="2">
        <f t="shared" si="120"/>
        <v>5</v>
      </c>
      <c r="D2609" t="s">
        <v>19</v>
      </c>
      <c r="E2609" t="s">
        <v>2182</v>
      </c>
      <c r="F2609">
        <v>10</v>
      </c>
      <c r="G2609" t="str">
        <f t="shared" si="121"/>
        <v>Large</v>
      </c>
      <c r="H2609" t="s">
        <v>6</v>
      </c>
      <c r="I2609" t="str">
        <f>IFERROR(VLOOKUP(A2609,sponsored_animals!$A$1:$C$2143,1,TRUE),0)</f>
        <v>214f8f6b359a1e</v>
      </c>
      <c r="J2609">
        <f>VLOOKUP(H2609,location_costs!$A$1:$B$6,2,FALSE)</f>
        <v>135</v>
      </c>
      <c r="K2609" t="str">
        <f t="shared" si="122"/>
        <v>Cat_Large</v>
      </c>
      <c r="L2609">
        <f>VLOOKUP(K2609,size_costs!$D$1:$E$10,2,FALSE)</f>
        <v>140</v>
      </c>
      <c r="M2609">
        <f>VLOOKUP(C2609,age_costs!$A$1:$B$52,2,FALSE)</f>
        <v>100</v>
      </c>
    </row>
    <row r="2610" spans="1:13" x14ac:dyDescent="0.25">
      <c r="A2610" t="s">
        <v>901</v>
      </c>
      <c r="B2610" t="s">
        <v>14790</v>
      </c>
      <c r="C2610" s="2">
        <f t="shared" si="120"/>
        <v>9</v>
      </c>
      <c r="D2610" t="s">
        <v>12</v>
      </c>
      <c r="E2610" t="s">
        <v>2247</v>
      </c>
      <c r="F2610">
        <v>14</v>
      </c>
      <c r="G2610" t="str">
        <f t="shared" si="121"/>
        <v>Medium</v>
      </c>
      <c r="H2610" t="s">
        <v>3</v>
      </c>
      <c r="I2610" t="str">
        <f>IFERROR(VLOOKUP(A2610,sponsored_animals!$A$1:$C$2143,1,TRUE),0)</f>
        <v>178f1189a06b68</v>
      </c>
      <c r="J2610">
        <f>VLOOKUP(H2610,location_costs!$A$1:$B$6,2,FALSE)</f>
        <v>120</v>
      </c>
      <c r="K2610" t="str">
        <f t="shared" si="122"/>
        <v>Dog_Medium</v>
      </c>
      <c r="L2610">
        <f>VLOOKUP(K2610,size_costs!$D$1:$E$10,2,FALSE)</f>
        <v>150</v>
      </c>
      <c r="M2610">
        <f>VLOOKUP(C2610,age_costs!$A$1:$B$52,2,FALSE)</f>
        <v>150</v>
      </c>
    </row>
    <row r="2611" spans="1:13" x14ac:dyDescent="0.25">
      <c r="A2611" t="s">
        <v>1212</v>
      </c>
      <c r="B2611" t="s">
        <v>3222</v>
      </c>
      <c r="C2611" s="2">
        <f t="shared" si="120"/>
        <v>8</v>
      </c>
      <c r="D2611" t="s">
        <v>12</v>
      </c>
      <c r="E2611" t="s">
        <v>2182</v>
      </c>
      <c r="F2611">
        <v>37</v>
      </c>
      <c r="G2611" t="str">
        <f t="shared" si="121"/>
        <v>Large</v>
      </c>
      <c r="H2611" t="s">
        <v>5</v>
      </c>
      <c r="I2611">
        <f>IFERROR(VLOOKUP(A2611,sponsored_animals!$A$1:$C$2143,1,TRUE),0)</f>
        <v>0</v>
      </c>
      <c r="J2611">
        <f>VLOOKUP(H2611,location_costs!$A$1:$B$6,2,FALSE)</f>
        <v>140</v>
      </c>
      <c r="K2611" t="str">
        <f t="shared" si="122"/>
        <v>Dog_Large</v>
      </c>
      <c r="L2611">
        <f>VLOOKUP(K2611,size_costs!$D$1:$E$10,2,FALSE)</f>
        <v>175</v>
      </c>
      <c r="M2611">
        <f>VLOOKUP(C2611,age_costs!$A$1:$B$52,2,FALSE)</f>
        <v>150</v>
      </c>
    </row>
    <row r="2612" spans="1:13" x14ac:dyDescent="0.25">
      <c r="A2612" t="s">
        <v>5107</v>
      </c>
      <c r="B2612" t="s">
        <v>4675</v>
      </c>
      <c r="C2612" s="2">
        <f t="shared" si="120"/>
        <v>7</v>
      </c>
      <c r="D2612" t="s">
        <v>19</v>
      </c>
      <c r="E2612" t="s">
        <v>2219</v>
      </c>
      <c r="F2612">
        <v>10</v>
      </c>
      <c r="G2612" t="str">
        <f t="shared" si="121"/>
        <v>Large</v>
      </c>
      <c r="H2612" t="s">
        <v>4</v>
      </c>
      <c r="I2612">
        <f>IFERROR(VLOOKUP(A2612,sponsored_animals!$A$1:$C$2143,1,TRUE),0)</f>
        <v>0</v>
      </c>
      <c r="J2612">
        <f>VLOOKUP(H2612,location_costs!$A$1:$B$6,2,FALSE)</f>
        <v>110</v>
      </c>
      <c r="K2612" t="str">
        <f t="shared" si="122"/>
        <v>Cat_Large</v>
      </c>
      <c r="L2612">
        <f>VLOOKUP(K2612,size_costs!$D$1:$E$10,2,FALSE)</f>
        <v>140</v>
      </c>
      <c r="M2612">
        <f>VLOOKUP(C2612,age_costs!$A$1:$B$52,2,FALSE)</f>
        <v>100</v>
      </c>
    </row>
    <row r="2613" spans="1:13" x14ac:dyDescent="0.25">
      <c r="A2613" t="s">
        <v>180</v>
      </c>
      <c r="B2613" t="s">
        <v>5919</v>
      </c>
      <c r="C2613" s="2">
        <f t="shared" si="120"/>
        <v>7</v>
      </c>
      <c r="D2613" t="s">
        <v>12</v>
      </c>
      <c r="E2613" t="s">
        <v>2217</v>
      </c>
      <c r="F2613">
        <v>20</v>
      </c>
      <c r="G2613" t="str">
        <f t="shared" si="121"/>
        <v>Medium</v>
      </c>
      <c r="H2613" t="s">
        <v>6</v>
      </c>
      <c r="I2613">
        <f>IFERROR(VLOOKUP(A2613,sponsored_animals!$A$1:$C$2143,1,TRUE),0)</f>
        <v>0</v>
      </c>
      <c r="J2613">
        <f>VLOOKUP(H2613,location_costs!$A$1:$B$6,2,FALSE)</f>
        <v>135</v>
      </c>
      <c r="K2613" t="str">
        <f t="shared" si="122"/>
        <v>Dog_Medium</v>
      </c>
      <c r="L2613">
        <f>VLOOKUP(K2613,size_costs!$D$1:$E$10,2,FALSE)</f>
        <v>150</v>
      </c>
      <c r="M2613">
        <f>VLOOKUP(C2613,age_costs!$A$1:$B$52,2,FALSE)</f>
        <v>100</v>
      </c>
    </row>
    <row r="2614" spans="1:13" x14ac:dyDescent="0.25">
      <c r="A2614" t="s">
        <v>5108</v>
      </c>
      <c r="B2614" t="s">
        <v>14791</v>
      </c>
      <c r="C2614" s="2">
        <f t="shared" si="120"/>
        <v>8</v>
      </c>
      <c r="D2614" t="s">
        <v>19</v>
      </c>
      <c r="E2614" t="s">
        <v>2350</v>
      </c>
      <c r="F2614">
        <v>3</v>
      </c>
      <c r="G2614" t="str">
        <f t="shared" si="121"/>
        <v>Small</v>
      </c>
      <c r="H2614" t="s">
        <v>5</v>
      </c>
      <c r="I2614" t="str">
        <f>IFERROR(VLOOKUP(A2614,sponsored_animals!$A$1:$C$2143,1,TRUE),0)</f>
        <v>36806649e5722d</v>
      </c>
      <c r="J2614">
        <f>VLOOKUP(H2614,location_costs!$A$1:$B$6,2,FALSE)</f>
        <v>140</v>
      </c>
      <c r="K2614" t="str">
        <f t="shared" si="122"/>
        <v>Cat_Small</v>
      </c>
      <c r="L2614">
        <f>VLOOKUP(K2614,size_costs!$D$1:$E$10,2,FALSE)</f>
        <v>100</v>
      </c>
      <c r="M2614">
        <f>VLOOKUP(C2614,age_costs!$A$1:$B$52,2,FALSE)</f>
        <v>150</v>
      </c>
    </row>
    <row r="2615" spans="1:13" x14ac:dyDescent="0.25">
      <c r="A2615" t="s">
        <v>1654</v>
      </c>
      <c r="B2615" t="s">
        <v>3523</v>
      </c>
      <c r="C2615" s="2">
        <f t="shared" si="120"/>
        <v>3</v>
      </c>
      <c r="D2615" t="s">
        <v>12</v>
      </c>
      <c r="E2615" t="s">
        <v>2190</v>
      </c>
      <c r="F2615">
        <v>14</v>
      </c>
      <c r="G2615" t="str">
        <f t="shared" si="121"/>
        <v>Medium</v>
      </c>
      <c r="H2615" t="s">
        <v>5</v>
      </c>
      <c r="I2615" t="str">
        <f>IFERROR(VLOOKUP(A2615,sponsored_animals!$A$1:$C$2143,1,TRUE),0)</f>
        <v>178f1189a06b68</v>
      </c>
      <c r="J2615">
        <f>VLOOKUP(H2615,location_costs!$A$1:$B$6,2,FALSE)</f>
        <v>140</v>
      </c>
      <c r="K2615" t="str">
        <f t="shared" si="122"/>
        <v>Dog_Medium</v>
      </c>
      <c r="L2615">
        <f>VLOOKUP(K2615,size_costs!$D$1:$E$10,2,FALSE)</f>
        <v>150</v>
      </c>
      <c r="M2615">
        <f>VLOOKUP(C2615,age_costs!$A$1:$B$52,2,FALSE)</f>
        <v>0</v>
      </c>
    </row>
    <row r="2616" spans="1:13" x14ac:dyDescent="0.25">
      <c r="A2616" t="s">
        <v>5109</v>
      </c>
      <c r="B2616" t="s">
        <v>6630</v>
      </c>
      <c r="C2616" s="2">
        <f t="shared" si="120"/>
        <v>5</v>
      </c>
      <c r="D2616" t="s">
        <v>23</v>
      </c>
      <c r="E2616" t="s">
        <v>5110</v>
      </c>
      <c r="F2616">
        <v>11.5</v>
      </c>
      <c r="G2616" t="str">
        <f t="shared" si="121"/>
        <v>Large</v>
      </c>
      <c r="H2616" t="s">
        <v>3</v>
      </c>
      <c r="I2616" t="str">
        <f>IFERROR(VLOOKUP(A2616,sponsored_animals!$A$1:$C$2143,1,TRUE),0)</f>
        <v>214f8f6b359a1e</v>
      </c>
      <c r="J2616">
        <f>VLOOKUP(H2616,location_costs!$A$1:$B$6,2,FALSE)</f>
        <v>120</v>
      </c>
      <c r="K2616" t="str">
        <f t="shared" si="122"/>
        <v>Bird_Large</v>
      </c>
      <c r="L2616">
        <f>VLOOKUP(K2616,size_costs!$D$1:$E$10,2,FALSE)</f>
        <v>110</v>
      </c>
      <c r="M2616">
        <f>VLOOKUP(C2616,age_costs!$A$1:$B$52,2,FALSE)</f>
        <v>100</v>
      </c>
    </row>
    <row r="2617" spans="1:13" x14ac:dyDescent="0.25">
      <c r="A2617" t="s">
        <v>153</v>
      </c>
      <c r="B2617" t="s">
        <v>14792</v>
      </c>
      <c r="C2617" s="2">
        <f t="shared" si="120"/>
        <v>8</v>
      </c>
      <c r="D2617" t="s">
        <v>19</v>
      </c>
      <c r="E2617" t="s">
        <v>2200</v>
      </c>
      <c r="F2617">
        <v>6.5</v>
      </c>
      <c r="G2617" t="str">
        <f t="shared" si="121"/>
        <v>Medium</v>
      </c>
      <c r="H2617" t="s">
        <v>4</v>
      </c>
      <c r="I2617" t="str">
        <f>IFERROR(VLOOKUP(A2617,sponsored_animals!$A$1:$C$2143,1,TRUE),0)</f>
        <v>178f1189a06b68</v>
      </c>
      <c r="J2617">
        <f>VLOOKUP(H2617,location_costs!$A$1:$B$6,2,FALSE)</f>
        <v>110</v>
      </c>
      <c r="K2617" t="str">
        <f t="shared" si="122"/>
        <v>Cat_Medium</v>
      </c>
      <c r="L2617">
        <f>VLOOKUP(K2617,size_costs!$D$1:$E$10,2,FALSE)</f>
        <v>120</v>
      </c>
      <c r="M2617">
        <f>VLOOKUP(C2617,age_costs!$A$1:$B$52,2,FALSE)</f>
        <v>150</v>
      </c>
    </row>
    <row r="2618" spans="1:13" x14ac:dyDescent="0.25">
      <c r="A2618" t="s">
        <v>5111</v>
      </c>
      <c r="B2618" t="s">
        <v>14793</v>
      </c>
      <c r="C2618" s="2">
        <f t="shared" si="120"/>
        <v>9</v>
      </c>
      <c r="D2618" t="s">
        <v>12</v>
      </c>
      <c r="E2618" t="s">
        <v>2191</v>
      </c>
      <c r="F2618">
        <v>33</v>
      </c>
      <c r="G2618" t="str">
        <f t="shared" si="121"/>
        <v>Large</v>
      </c>
      <c r="H2618" t="s">
        <v>3</v>
      </c>
      <c r="I2618" t="str">
        <f>IFERROR(VLOOKUP(A2618,sponsored_animals!$A$1:$C$2143,1,TRUE),0)</f>
        <v>7c0c3e04e6a4d4</v>
      </c>
      <c r="J2618">
        <f>VLOOKUP(H2618,location_costs!$A$1:$B$6,2,FALSE)</f>
        <v>120</v>
      </c>
      <c r="K2618" t="str">
        <f t="shared" si="122"/>
        <v>Dog_Large</v>
      </c>
      <c r="L2618">
        <f>VLOOKUP(K2618,size_costs!$D$1:$E$10,2,FALSE)</f>
        <v>175</v>
      </c>
      <c r="M2618">
        <f>VLOOKUP(C2618,age_costs!$A$1:$B$52,2,FALSE)</f>
        <v>150</v>
      </c>
    </row>
    <row r="2619" spans="1:13" x14ac:dyDescent="0.25">
      <c r="A2619" t="s">
        <v>5112</v>
      </c>
      <c r="B2619" t="s">
        <v>14141</v>
      </c>
      <c r="C2619" s="2">
        <f t="shared" si="120"/>
        <v>6</v>
      </c>
      <c r="D2619" t="s">
        <v>19</v>
      </c>
      <c r="E2619" t="s">
        <v>2182</v>
      </c>
      <c r="F2619">
        <v>6.5</v>
      </c>
      <c r="G2619" t="str">
        <f t="shared" si="121"/>
        <v>Medium</v>
      </c>
      <c r="H2619" t="s">
        <v>3</v>
      </c>
      <c r="I2619" t="str">
        <f>IFERROR(VLOOKUP(A2619,sponsored_animals!$A$1:$C$2143,1,TRUE),0)</f>
        <v>36806649e5722d</v>
      </c>
      <c r="J2619">
        <f>VLOOKUP(H2619,location_costs!$A$1:$B$6,2,FALSE)</f>
        <v>120</v>
      </c>
      <c r="K2619" t="str">
        <f t="shared" si="122"/>
        <v>Cat_Medium</v>
      </c>
      <c r="L2619">
        <f>VLOOKUP(K2619,size_costs!$D$1:$E$10,2,FALSE)</f>
        <v>120</v>
      </c>
      <c r="M2619">
        <f>VLOOKUP(C2619,age_costs!$A$1:$B$52,2,FALSE)</f>
        <v>100</v>
      </c>
    </row>
    <row r="2620" spans="1:13" x14ac:dyDescent="0.25">
      <c r="A2620" t="s">
        <v>5113</v>
      </c>
      <c r="B2620" t="s">
        <v>14794</v>
      </c>
      <c r="C2620" s="2">
        <f t="shared" si="120"/>
        <v>7</v>
      </c>
      <c r="D2620" t="s">
        <v>12</v>
      </c>
      <c r="E2620" t="s">
        <v>2191</v>
      </c>
      <c r="F2620">
        <v>34</v>
      </c>
      <c r="G2620" t="str">
        <f t="shared" si="121"/>
        <v>Large</v>
      </c>
      <c r="H2620" t="s">
        <v>6</v>
      </c>
      <c r="I2620" t="str">
        <f>IFERROR(VLOOKUP(A2620,sponsored_animals!$A$1:$C$2143,1,TRUE),0)</f>
        <v>0ea863dbf1123f</v>
      </c>
      <c r="J2620">
        <f>VLOOKUP(H2620,location_costs!$A$1:$B$6,2,FALSE)</f>
        <v>135</v>
      </c>
      <c r="K2620" t="str">
        <f t="shared" si="122"/>
        <v>Dog_Large</v>
      </c>
      <c r="L2620">
        <f>VLOOKUP(K2620,size_costs!$D$1:$E$10,2,FALSE)</f>
        <v>175</v>
      </c>
      <c r="M2620">
        <f>VLOOKUP(C2620,age_costs!$A$1:$B$52,2,FALSE)</f>
        <v>100</v>
      </c>
    </row>
    <row r="2621" spans="1:13" x14ac:dyDescent="0.25">
      <c r="A2621" t="s">
        <v>71</v>
      </c>
      <c r="B2621" t="s">
        <v>14795</v>
      </c>
      <c r="C2621" s="2">
        <f t="shared" si="120"/>
        <v>11</v>
      </c>
      <c r="D2621" t="s">
        <v>12</v>
      </c>
      <c r="E2621" t="s">
        <v>2511</v>
      </c>
      <c r="F2621">
        <v>6</v>
      </c>
      <c r="G2621" t="str">
        <f t="shared" si="121"/>
        <v>Small</v>
      </c>
      <c r="H2621" t="s">
        <v>5</v>
      </c>
      <c r="I2621" t="str">
        <f>IFERROR(VLOOKUP(A2621,sponsored_animals!$A$1:$C$2143,1,TRUE),0)</f>
        <v>178f1189a06b68</v>
      </c>
      <c r="J2621">
        <f>VLOOKUP(H2621,location_costs!$A$1:$B$6,2,FALSE)</f>
        <v>140</v>
      </c>
      <c r="K2621" t="str">
        <f t="shared" si="122"/>
        <v>Dog_Small</v>
      </c>
      <c r="L2621">
        <f>VLOOKUP(K2621,size_costs!$D$1:$E$10,2,FALSE)</f>
        <v>125</v>
      </c>
      <c r="M2621">
        <f>VLOOKUP(C2621,age_costs!$A$1:$B$52,2,FALSE)</f>
        <v>150</v>
      </c>
    </row>
    <row r="2622" spans="1:13" x14ac:dyDescent="0.25">
      <c r="A2622" t="s">
        <v>1379</v>
      </c>
      <c r="B2622" t="s">
        <v>13606</v>
      </c>
      <c r="C2622" s="2">
        <f t="shared" si="120"/>
        <v>3</v>
      </c>
      <c r="D2622" t="s">
        <v>19</v>
      </c>
      <c r="E2622" t="s">
        <v>2369</v>
      </c>
      <c r="F2622">
        <v>6.5</v>
      </c>
      <c r="G2622" t="str">
        <f t="shared" si="121"/>
        <v>Medium</v>
      </c>
      <c r="H2622" t="s">
        <v>5</v>
      </c>
      <c r="I2622" t="str">
        <f>IFERROR(VLOOKUP(A2622,sponsored_animals!$A$1:$C$2143,1,TRUE),0)</f>
        <v>178f1189a06b68</v>
      </c>
      <c r="J2622">
        <f>VLOOKUP(H2622,location_costs!$A$1:$B$6,2,FALSE)</f>
        <v>140</v>
      </c>
      <c r="K2622" t="str">
        <f t="shared" si="122"/>
        <v>Cat_Medium</v>
      </c>
      <c r="L2622">
        <f>VLOOKUP(K2622,size_costs!$D$1:$E$10,2,FALSE)</f>
        <v>120</v>
      </c>
      <c r="M2622">
        <f>VLOOKUP(C2622,age_costs!$A$1:$B$52,2,FALSE)</f>
        <v>0</v>
      </c>
    </row>
    <row r="2623" spans="1:13" x14ac:dyDescent="0.25">
      <c r="A2623" t="s">
        <v>5114</v>
      </c>
      <c r="B2623" t="s">
        <v>14796</v>
      </c>
      <c r="C2623" s="2">
        <f t="shared" si="120"/>
        <v>2</v>
      </c>
      <c r="D2623" t="s">
        <v>12</v>
      </c>
      <c r="E2623" t="s">
        <v>2207</v>
      </c>
      <c r="F2623">
        <v>41</v>
      </c>
      <c r="G2623" t="str">
        <f t="shared" si="121"/>
        <v>Large</v>
      </c>
      <c r="H2623" t="s">
        <v>4</v>
      </c>
      <c r="I2623">
        <f>IFERROR(VLOOKUP(A2623,sponsored_animals!$A$1:$C$2143,1,TRUE),0)</f>
        <v>0</v>
      </c>
      <c r="J2623">
        <f>VLOOKUP(H2623,location_costs!$A$1:$B$6,2,FALSE)</f>
        <v>110</v>
      </c>
      <c r="K2623" t="str">
        <f t="shared" si="122"/>
        <v>Dog_Large</v>
      </c>
      <c r="L2623">
        <f>VLOOKUP(K2623,size_costs!$D$1:$E$10,2,FALSE)</f>
        <v>175</v>
      </c>
      <c r="M2623">
        <f>VLOOKUP(C2623,age_costs!$A$1:$B$52,2,FALSE)</f>
        <v>0</v>
      </c>
    </row>
    <row r="2624" spans="1:13" x14ac:dyDescent="0.25">
      <c r="A2624" t="s">
        <v>5115</v>
      </c>
      <c r="B2624" t="s">
        <v>6666</v>
      </c>
      <c r="C2624" s="2">
        <f t="shared" si="120"/>
        <v>4</v>
      </c>
      <c r="D2624" t="s">
        <v>12</v>
      </c>
      <c r="E2624" t="s">
        <v>2519</v>
      </c>
      <c r="F2624">
        <v>5</v>
      </c>
      <c r="G2624" t="str">
        <f t="shared" si="121"/>
        <v>Small</v>
      </c>
      <c r="H2624" t="s">
        <v>4</v>
      </c>
      <c r="I2624" t="str">
        <f>IFERROR(VLOOKUP(A2624,sponsored_animals!$A$1:$C$2143,1,TRUE),0)</f>
        <v>178f1189a06b68</v>
      </c>
      <c r="J2624">
        <f>VLOOKUP(H2624,location_costs!$A$1:$B$6,2,FALSE)</f>
        <v>110</v>
      </c>
      <c r="K2624" t="str">
        <f t="shared" si="122"/>
        <v>Dog_Small</v>
      </c>
      <c r="L2624">
        <f>VLOOKUP(K2624,size_costs!$D$1:$E$10,2,FALSE)</f>
        <v>125</v>
      </c>
      <c r="M2624">
        <f>VLOOKUP(C2624,age_costs!$A$1:$B$52,2,FALSE)</f>
        <v>0</v>
      </c>
    </row>
    <row r="2625" spans="1:13" x14ac:dyDescent="0.25">
      <c r="A2625" t="s">
        <v>5116</v>
      </c>
      <c r="B2625" t="s">
        <v>3391</v>
      </c>
      <c r="C2625" s="2">
        <f t="shared" si="120"/>
        <v>4</v>
      </c>
      <c r="D2625" t="s">
        <v>12</v>
      </c>
      <c r="E2625" t="s">
        <v>2202</v>
      </c>
      <c r="F2625">
        <v>19</v>
      </c>
      <c r="G2625" t="str">
        <f t="shared" si="121"/>
        <v>Medium</v>
      </c>
      <c r="H2625" t="s">
        <v>4</v>
      </c>
      <c r="I2625">
        <f>IFERROR(VLOOKUP(A2625,sponsored_animals!$A$1:$C$2143,1,TRUE),0)</f>
        <v>0</v>
      </c>
      <c r="J2625">
        <f>VLOOKUP(H2625,location_costs!$A$1:$B$6,2,FALSE)</f>
        <v>110</v>
      </c>
      <c r="K2625" t="str">
        <f t="shared" si="122"/>
        <v>Dog_Medium</v>
      </c>
      <c r="L2625">
        <f>VLOOKUP(K2625,size_costs!$D$1:$E$10,2,FALSE)</f>
        <v>150</v>
      </c>
      <c r="M2625">
        <f>VLOOKUP(C2625,age_costs!$A$1:$B$52,2,FALSE)</f>
        <v>0</v>
      </c>
    </row>
    <row r="2626" spans="1:13" x14ac:dyDescent="0.25">
      <c r="A2626" t="s">
        <v>5117</v>
      </c>
      <c r="B2626" t="s">
        <v>4361</v>
      </c>
      <c r="C2626" s="2">
        <f t="shared" si="120"/>
        <v>8</v>
      </c>
      <c r="D2626" t="s">
        <v>19</v>
      </c>
      <c r="E2626" t="s">
        <v>2198</v>
      </c>
      <c r="F2626">
        <v>2</v>
      </c>
      <c r="G2626" t="str">
        <f t="shared" si="121"/>
        <v>Small</v>
      </c>
      <c r="H2626" t="s">
        <v>6</v>
      </c>
      <c r="I2626">
        <f>IFERROR(VLOOKUP(A2626,sponsored_animals!$A$1:$C$2143,1,TRUE),0)</f>
        <v>0</v>
      </c>
      <c r="J2626">
        <f>VLOOKUP(H2626,location_costs!$A$1:$B$6,2,FALSE)</f>
        <v>135</v>
      </c>
      <c r="K2626" t="str">
        <f t="shared" si="122"/>
        <v>Cat_Small</v>
      </c>
      <c r="L2626">
        <f>VLOOKUP(K2626,size_costs!$D$1:$E$10,2,FALSE)</f>
        <v>100</v>
      </c>
      <c r="M2626">
        <f>VLOOKUP(C2626,age_costs!$A$1:$B$52,2,FALSE)</f>
        <v>150</v>
      </c>
    </row>
    <row r="2627" spans="1:13" x14ac:dyDescent="0.25">
      <c r="A2627" t="s">
        <v>5118</v>
      </c>
      <c r="B2627" t="s">
        <v>14797</v>
      </c>
      <c r="C2627" s="2">
        <f t="shared" ref="C2627:C2690" si="123">ROUND(YEARFRAC(B2627,"31/12/2021"),0)</f>
        <v>7</v>
      </c>
      <c r="D2627" t="s">
        <v>19</v>
      </c>
      <c r="E2627" t="s">
        <v>2200</v>
      </c>
      <c r="F2627">
        <v>8</v>
      </c>
      <c r="G2627" t="str">
        <f t="shared" ref="G2627:G2690" si="124">IF(AND(D2627="Dog",F2627&lt;=10),"Small",IF(AND(D2627="Dog",F2627&gt;10,F2627&lt;=30),"Medium",IF(AND(D2627="Dog",F2627&gt;30),"Large",IF(AND(D2627="Cat",F2627&lt;=5),"Small",IF(AND(D2627="Cat",F2627&gt;5,F2627&lt;=7),"Medium",IF(AND(D2627="Cat",F2627&gt;=7),"Large",IF(AND(D2627="Bird",F2627&lt;=0.7),"Small",IF(AND(D2627="Bird",F2627&gt;0.7,F2627&lt;=1.1),"Medium",IF(AND(D2627="Bird",F2627&gt;1.1),"Large","Erro")))))))))</f>
        <v>Large</v>
      </c>
      <c r="H2627" t="s">
        <v>3</v>
      </c>
      <c r="I2627" t="str">
        <f>IFERROR(VLOOKUP(A2627,sponsored_animals!$A$1:$C$2143,1,TRUE),0)</f>
        <v>36806649e5722d</v>
      </c>
      <c r="J2627">
        <f>VLOOKUP(H2627,location_costs!$A$1:$B$6,2,FALSE)</f>
        <v>120</v>
      </c>
      <c r="K2627" t="str">
        <f t="shared" ref="K2627:K2690" si="125">D2627&amp;"_"&amp;G2627</f>
        <v>Cat_Large</v>
      </c>
      <c r="L2627">
        <f>VLOOKUP(K2627,size_costs!$D$1:$E$10,2,FALSE)</f>
        <v>140</v>
      </c>
      <c r="M2627">
        <f>VLOOKUP(C2627,age_costs!$A$1:$B$52,2,FALSE)</f>
        <v>100</v>
      </c>
    </row>
    <row r="2628" spans="1:13" x14ac:dyDescent="0.25">
      <c r="A2628" t="s">
        <v>2054</v>
      </c>
      <c r="B2628" t="s">
        <v>5119</v>
      </c>
      <c r="C2628" s="2">
        <f t="shared" si="123"/>
        <v>14</v>
      </c>
      <c r="D2628" t="s">
        <v>12</v>
      </c>
      <c r="E2628" t="s">
        <v>2241</v>
      </c>
      <c r="F2628">
        <v>18</v>
      </c>
      <c r="G2628" t="str">
        <f t="shared" si="124"/>
        <v>Medium</v>
      </c>
      <c r="H2628" t="s">
        <v>7</v>
      </c>
      <c r="I2628">
        <f>IFERROR(VLOOKUP(A2628,sponsored_animals!$A$1:$C$2143,1,TRUE),0)</f>
        <v>0</v>
      </c>
      <c r="J2628">
        <f>VLOOKUP(H2628,location_costs!$A$1:$B$6,2,FALSE)</f>
        <v>100</v>
      </c>
      <c r="K2628" t="str">
        <f t="shared" si="125"/>
        <v>Dog_Medium</v>
      </c>
      <c r="L2628">
        <f>VLOOKUP(K2628,size_costs!$D$1:$E$10,2,FALSE)</f>
        <v>150</v>
      </c>
      <c r="M2628">
        <f>VLOOKUP(C2628,age_costs!$A$1:$B$52,2,FALSE)</f>
        <v>200</v>
      </c>
    </row>
    <row r="2629" spans="1:13" x14ac:dyDescent="0.25">
      <c r="A2629" t="s">
        <v>305</v>
      </c>
      <c r="B2629" t="s">
        <v>13889</v>
      </c>
      <c r="C2629" s="2">
        <f t="shared" si="123"/>
        <v>3</v>
      </c>
      <c r="D2629" t="s">
        <v>19</v>
      </c>
      <c r="E2629" t="s">
        <v>2223</v>
      </c>
      <c r="F2629">
        <v>2</v>
      </c>
      <c r="G2629" t="str">
        <f t="shared" si="124"/>
        <v>Small</v>
      </c>
      <c r="H2629" t="s">
        <v>6</v>
      </c>
      <c r="I2629">
        <f>IFERROR(VLOOKUP(A2629,sponsored_animals!$A$1:$C$2143,1,TRUE),0)</f>
        <v>0</v>
      </c>
      <c r="J2629">
        <f>VLOOKUP(H2629,location_costs!$A$1:$B$6,2,FALSE)</f>
        <v>135</v>
      </c>
      <c r="K2629" t="str">
        <f t="shared" si="125"/>
        <v>Cat_Small</v>
      </c>
      <c r="L2629">
        <f>VLOOKUP(K2629,size_costs!$D$1:$E$10,2,FALSE)</f>
        <v>100</v>
      </c>
      <c r="M2629">
        <f>VLOOKUP(C2629,age_costs!$A$1:$B$52,2,FALSE)</f>
        <v>0</v>
      </c>
    </row>
    <row r="2630" spans="1:13" x14ac:dyDescent="0.25">
      <c r="A2630" t="s">
        <v>1775</v>
      </c>
      <c r="B2630" t="s">
        <v>2290</v>
      </c>
      <c r="C2630" s="2">
        <f t="shared" si="123"/>
        <v>4</v>
      </c>
      <c r="D2630" t="s">
        <v>19</v>
      </c>
      <c r="E2630" t="s">
        <v>2177</v>
      </c>
      <c r="F2630">
        <v>8.5</v>
      </c>
      <c r="G2630" t="str">
        <f t="shared" si="124"/>
        <v>Large</v>
      </c>
      <c r="H2630" t="s">
        <v>6</v>
      </c>
      <c r="I2630">
        <f>IFERROR(VLOOKUP(A2630,sponsored_animals!$A$1:$C$2143,1,TRUE),0)</f>
        <v>0</v>
      </c>
      <c r="J2630">
        <f>VLOOKUP(H2630,location_costs!$A$1:$B$6,2,FALSE)</f>
        <v>135</v>
      </c>
      <c r="K2630" t="str">
        <f t="shared" si="125"/>
        <v>Cat_Large</v>
      </c>
      <c r="L2630">
        <f>VLOOKUP(K2630,size_costs!$D$1:$E$10,2,FALSE)</f>
        <v>140</v>
      </c>
      <c r="M2630">
        <f>VLOOKUP(C2630,age_costs!$A$1:$B$52,2,FALSE)</f>
        <v>0</v>
      </c>
    </row>
    <row r="2631" spans="1:13" x14ac:dyDescent="0.25">
      <c r="A2631" t="s">
        <v>1717</v>
      </c>
      <c r="B2631" t="s">
        <v>14798</v>
      </c>
      <c r="C2631" s="2">
        <f t="shared" si="123"/>
        <v>12</v>
      </c>
      <c r="D2631" t="s">
        <v>12</v>
      </c>
      <c r="E2631" t="s">
        <v>2207</v>
      </c>
      <c r="F2631">
        <v>40</v>
      </c>
      <c r="G2631" t="str">
        <f t="shared" si="124"/>
        <v>Large</v>
      </c>
      <c r="H2631" t="s">
        <v>4</v>
      </c>
      <c r="I2631" t="str">
        <f>IFERROR(VLOOKUP(A2631,sponsored_animals!$A$1:$C$2143,1,TRUE),0)</f>
        <v>b14069999a0ee6</v>
      </c>
      <c r="J2631">
        <f>VLOOKUP(H2631,location_costs!$A$1:$B$6,2,FALSE)</f>
        <v>110</v>
      </c>
      <c r="K2631" t="str">
        <f t="shared" si="125"/>
        <v>Dog_Large</v>
      </c>
      <c r="L2631">
        <f>VLOOKUP(K2631,size_costs!$D$1:$E$10,2,FALSE)</f>
        <v>175</v>
      </c>
      <c r="M2631">
        <f>VLOOKUP(C2631,age_costs!$A$1:$B$52,2,FALSE)</f>
        <v>150</v>
      </c>
    </row>
    <row r="2632" spans="1:13" x14ac:dyDescent="0.25">
      <c r="A2632" t="s">
        <v>5120</v>
      </c>
      <c r="B2632" t="s">
        <v>14799</v>
      </c>
      <c r="C2632" s="2">
        <f t="shared" si="123"/>
        <v>13</v>
      </c>
      <c r="D2632" t="s">
        <v>12</v>
      </c>
      <c r="E2632" t="s">
        <v>2186</v>
      </c>
      <c r="F2632">
        <v>14</v>
      </c>
      <c r="G2632" t="str">
        <f t="shared" si="124"/>
        <v>Medium</v>
      </c>
      <c r="H2632" t="s">
        <v>4</v>
      </c>
      <c r="I2632" t="str">
        <f>IFERROR(VLOOKUP(A2632,sponsored_animals!$A$1:$C$2143,1,TRUE),0)</f>
        <v>7c0c3e04e6a4d4</v>
      </c>
      <c r="J2632">
        <f>VLOOKUP(H2632,location_costs!$A$1:$B$6,2,FALSE)</f>
        <v>110</v>
      </c>
      <c r="K2632" t="str">
        <f t="shared" si="125"/>
        <v>Dog_Medium</v>
      </c>
      <c r="L2632">
        <f>VLOOKUP(K2632,size_costs!$D$1:$E$10,2,FALSE)</f>
        <v>150</v>
      </c>
      <c r="M2632">
        <f>VLOOKUP(C2632,age_costs!$A$1:$B$52,2,FALSE)</f>
        <v>200</v>
      </c>
    </row>
    <row r="2633" spans="1:13" x14ac:dyDescent="0.25">
      <c r="A2633" t="s">
        <v>1021</v>
      </c>
      <c r="B2633" t="s">
        <v>13938</v>
      </c>
      <c r="C2633" s="2">
        <f t="shared" si="123"/>
        <v>3</v>
      </c>
      <c r="D2633" t="s">
        <v>12</v>
      </c>
      <c r="E2633" t="s">
        <v>2322</v>
      </c>
      <c r="F2633">
        <v>45</v>
      </c>
      <c r="G2633" t="str">
        <f t="shared" si="124"/>
        <v>Large</v>
      </c>
      <c r="H2633" t="s">
        <v>5</v>
      </c>
      <c r="I2633" t="str">
        <f>IFERROR(VLOOKUP(A2633,sponsored_animals!$A$1:$C$2143,1,TRUE),0)</f>
        <v>b14069999a0ee6</v>
      </c>
      <c r="J2633">
        <f>VLOOKUP(H2633,location_costs!$A$1:$B$6,2,FALSE)</f>
        <v>140</v>
      </c>
      <c r="K2633" t="str">
        <f t="shared" si="125"/>
        <v>Dog_Large</v>
      </c>
      <c r="L2633">
        <f>VLOOKUP(K2633,size_costs!$D$1:$E$10,2,FALSE)</f>
        <v>175</v>
      </c>
      <c r="M2633">
        <f>VLOOKUP(C2633,age_costs!$A$1:$B$52,2,FALSE)</f>
        <v>0</v>
      </c>
    </row>
    <row r="2634" spans="1:13" x14ac:dyDescent="0.25">
      <c r="A2634" t="s">
        <v>5121</v>
      </c>
      <c r="B2634" t="s">
        <v>3710</v>
      </c>
      <c r="C2634" s="2">
        <f t="shared" si="123"/>
        <v>3</v>
      </c>
      <c r="D2634" t="s">
        <v>19</v>
      </c>
      <c r="E2634" t="s">
        <v>2182</v>
      </c>
      <c r="F2634">
        <v>9</v>
      </c>
      <c r="G2634" t="str">
        <f t="shared" si="124"/>
        <v>Large</v>
      </c>
      <c r="H2634" t="s">
        <v>5</v>
      </c>
      <c r="I2634" t="str">
        <f>IFERROR(VLOOKUP(A2634,sponsored_animals!$A$1:$C$2143,1,TRUE),0)</f>
        <v>36806649e5722d</v>
      </c>
      <c r="J2634">
        <f>VLOOKUP(H2634,location_costs!$A$1:$B$6,2,FALSE)</f>
        <v>140</v>
      </c>
      <c r="K2634" t="str">
        <f t="shared" si="125"/>
        <v>Cat_Large</v>
      </c>
      <c r="L2634">
        <f>VLOOKUP(K2634,size_costs!$D$1:$E$10,2,FALSE)</f>
        <v>140</v>
      </c>
      <c r="M2634">
        <f>VLOOKUP(C2634,age_costs!$A$1:$B$52,2,FALSE)</f>
        <v>0</v>
      </c>
    </row>
    <row r="2635" spans="1:13" x14ac:dyDescent="0.25">
      <c r="A2635" t="s">
        <v>5123</v>
      </c>
      <c r="B2635" t="s">
        <v>14800</v>
      </c>
      <c r="C2635" s="2">
        <f t="shared" si="123"/>
        <v>9</v>
      </c>
      <c r="D2635" t="s">
        <v>19</v>
      </c>
      <c r="E2635" t="s">
        <v>2252</v>
      </c>
      <c r="F2635">
        <v>2</v>
      </c>
      <c r="G2635" t="str">
        <f t="shared" si="124"/>
        <v>Small</v>
      </c>
      <c r="H2635" t="s">
        <v>4</v>
      </c>
      <c r="I2635" t="str">
        <f>IFERROR(VLOOKUP(A2635,sponsored_animals!$A$1:$C$2143,1,TRUE),0)</f>
        <v>438efb0f97b6a3</v>
      </c>
      <c r="J2635">
        <f>VLOOKUP(H2635,location_costs!$A$1:$B$6,2,FALSE)</f>
        <v>110</v>
      </c>
      <c r="K2635" t="str">
        <f t="shared" si="125"/>
        <v>Cat_Small</v>
      </c>
      <c r="L2635">
        <f>VLOOKUP(K2635,size_costs!$D$1:$E$10,2,FALSE)</f>
        <v>100</v>
      </c>
      <c r="M2635">
        <f>VLOOKUP(C2635,age_costs!$A$1:$B$52,2,FALSE)</f>
        <v>150</v>
      </c>
    </row>
    <row r="2636" spans="1:13" x14ac:dyDescent="0.25">
      <c r="A2636" t="s">
        <v>5124</v>
      </c>
      <c r="B2636" t="s">
        <v>14072</v>
      </c>
      <c r="C2636" s="2">
        <f t="shared" si="123"/>
        <v>3</v>
      </c>
      <c r="D2636" t="s">
        <v>19</v>
      </c>
      <c r="E2636" t="s">
        <v>2486</v>
      </c>
      <c r="F2636">
        <v>10</v>
      </c>
      <c r="G2636" t="str">
        <f t="shared" si="124"/>
        <v>Large</v>
      </c>
      <c r="H2636" t="s">
        <v>6</v>
      </c>
      <c r="I2636" t="str">
        <f>IFERROR(VLOOKUP(A2636,sponsored_animals!$A$1:$C$2143,1,TRUE),0)</f>
        <v>f3de00c24336c4</v>
      </c>
      <c r="J2636">
        <f>VLOOKUP(H2636,location_costs!$A$1:$B$6,2,FALSE)</f>
        <v>135</v>
      </c>
      <c r="K2636" t="str">
        <f t="shared" si="125"/>
        <v>Cat_Large</v>
      </c>
      <c r="L2636">
        <f>VLOOKUP(K2636,size_costs!$D$1:$E$10,2,FALSE)</f>
        <v>140</v>
      </c>
      <c r="M2636">
        <f>VLOOKUP(C2636,age_costs!$A$1:$B$52,2,FALSE)</f>
        <v>0</v>
      </c>
    </row>
    <row r="2637" spans="1:13" x14ac:dyDescent="0.25">
      <c r="A2637" t="s">
        <v>5125</v>
      </c>
      <c r="B2637" t="s">
        <v>14801</v>
      </c>
      <c r="C2637" s="2">
        <f t="shared" si="123"/>
        <v>4</v>
      </c>
      <c r="D2637" t="s">
        <v>12</v>
      </c>
      <c r="E2637" t="s">
        <v>2302</v>
      </c>
      <c r="F2637">
        <v>8</v>
      </c>
      <c r="G2637" t="str">
        <f t="shared" si="124"/>
        <v>Small</v>
      </c>
      <c r="H2637" t="s">
        <v>3</v>
      </c>
      <c r="I2637" t="str">
        <f>IFERROR(VLOOKUP(A2637,sponsored_animals!$A$1:$C$2143,1,TRUE),0)</f>
        <v>74228ffdfe76aa</v>
      </c>
      <c r="J2637">
        <f>VLOOKUP(H2637,location_costs!$A$1:$B$6,2,FALSE)</f>
        <v>120</v>
      </c>
      <c r="K2637" t="str">
        <f t="shared" si="125"/>
        <v>Dog_Small</v>
      </c>
      <c r="L2637">
        <f>VLOOKUP(K2637,size_costs!$D$1:$E$10,2,FALSE)</f>
        <v>125</v>
      </c>
      <c r="M2637">
        <f>VLOOKUP(C2637,age_costs!$A$1:$B$52,2,FALSE)</f>
        <v>0</v>
      </c>
    </row>
    <row r="2638" spans="1:13" x14ac:dyDescent="0.25">
      <c r="A2638" t="s">
        <v>5126</v>
      </c>
      <c r="B2638" t="s">
        <v>14802</v>
      </c>
      <c r="C2638" s="2">
        <f t="shared" si="123"/>
        <v>11</v>
      </c>
      <c r="D2638" t="s">
        <v>12</v>
      </c>
      <c r="E2638" t="s">
        <v>2231</v>
      </c>
      <c r="F2638">
        <v>28</v>
      </c>
      <c r="G2638" t="str">
        <f t="shared" si="124"/>
        <v>Medium</v>
      </c>
      <c r="H2638" t="s">
        <v>7</v>
      </c>
      <c r="I2638" t="str">
        <f>IFERROR(VLOOKUP(A2638,sponsored_animals!$A$1:$C$2143,1,TRUE),0)</f>
        <v>b14069999a0ee6</v>
      </c>
      <c r="J2638">
        <f>VLOOKUP(H2638,location_costs!$A$1:$B$6,2,FALSE)</f>
        <v>100</v>
      </c>
      <c r="K2638" t="str">
        <f t="shared" si="125"/>
        <v>Dog_Medium</v>
      </c>
      <c r="L2638">
        <f>VLOOKUP(K2638,size_costs!$D$1:$E$10,2,FALSE)</f>
        <v>150</v>
      </c>
      <c r="M2638">
        <f>VLOOKUP(C2638,age_costs!$A$1:$B$52,2,FALSE)</f>
        <v>150</v>
      </c>
    </row>
    <row r="2639" spans="1:13" x14ac:dyDescent="0.25">
      <c r="A2639" t="s">
        <v>5127</v>
      </c>
      <c r="B2639" t="s">
        <v>2788</v>
      </c>
      <c r="C2639" s="2">
        <f t="shared" si="123"/>
        <v>7</v>
      </c>
      <c r="D2639" t="s">
        <v>12</v>
      </c>
      <c r="E2639" t="s">
        <v>2196</v>
      </c>
      <c r="F2639">
        <v>15</v>
      </c>
      <c r="G2639" t="str">
        <f t="shared" si="124"/>
        <v>Medium</v>
      </c>
      <c r="H2639" t="s">
        <v>3</v>
      </c>
      <c r="I2639" t="str">
        <f>IFERROR(VLOOKUP(A2639,sponsored_animals!$A$1:$C$2143,1,TRUE),0)</f>
        <v>4fca6ef6dbda96</v>
      </c>
      <c r="J2639">
        <f>VLOOKUP(H2639,location_costs!$A$1:$B$6,2,FALSE)</f>
        <v>120</v>
      </c>
      <c r="K2639" t="str">
        <f t="shared" si="125"/>
        <v>Dog_Medium</v>
      </c>
      <c r="L2639">
        <f>VLOOKUP(K2639,size_costs!$D$1:$E$10,2,FALSE)</f>
        <v>150</v>
      </c>
      <c r="M2639">
        <f>VLOOKUP(C2639,age_costs!$A$1:$B$52,2,FALSE)</f>
        <v>100</v>
      </c>
    </row>
    <row r="2640" spans="1:13" x14ac:dyDescent="0.25">
      <c r="A2640" t="s">
        <v>1759</v>
      </c>
      <c r="B2640" t="s">
        <v>14167</v>
      </c>
      <c r="C2640" s="2">
        <f t="shared" si="123"/>
        <v>7</v>
      </c>
      <c r="D2640" t="s">
        <v>19</v>
      </c>
      <c r="E2640" t="s">
        <v>2207</v>
      </c>
      <c r="F2640">
        <v>6</v>
      </c>
      <c r="G2640" t="str">
        <f t="shared" si="124"/>
        <v>Medium</v>
      </c>
      <c r="H2640" t="s">
        <v>5</v>
      </c>
      <c r="I2640" t="str">
        <f>IFERROR(VLOOKUP(A2640,sponsored_animals!$A$1:$C$2143,1,TRUE),0)</f>
        <v>4fca6ef6dbda96</v>
      </c>
      <c r="J2640">
        <f>VLOOKUP(H2640,location_costs!$A$1:$B$6,2,FALSE)</f>
        <v>140</v>
      </c>
      <c r="K2640" t="str">
        <f t="shared" si="125"/>
        <v>Cat_Medium</v>
      </c>
      <c r="L2640">
        <f>VLOOKUP(K2640,size_costs!$D$1:$E$10,2,FALSE)</f>
        <v>120</v>
      </c>
      <c r="M2640">
        <f>VLOOKUP(C2640,age_costs!$A$1:$B$52,2,FALSE)</f>
        <v>100</v>
      </c>
    </row>
    <row r="2641" spans="1:13" x14ac:dyDescent="0.25">
      <c r="A2641" t="s">
        <v>5128</v>
      </c>
      <c r="B2641" t="s">
        <v>3595</v>
      </c>
      <c r="C2641" s="2">
        <f t="shared" si="123"/>
        <v>2</v>
      </c>
      <c r="D2641" t="s">
        <v>19</v>
      </c>
      <c r="E2641" t="s">
        <v>2234</v>
      </c>
      <c r="F2641">
        <v>3</v>
      </c>
      <c r="G2641" t="str">
        <f t="shared" si="124"/>
        <v>Small</v>
      </c>
      <c r="H2641" t="s">
        <v>3</v>
      </c>
      <c r="I2641" t="str">
        <f>IFERROR(VLOOKUP(A2641,sponsored_animals!$A$1:$C$2143,1,TRUE),0)</f>
        <v>36806649e5722d</v>
      </c>
      <c r="J2641">
        <f>VLOOKUP(H2641,location_costs!$A$1:$B$6,2,FALSE)</f>
        <v>120</v>
      </c>
      <c r="K2641" t="str">
        <f t="shared" si="125"/>
        <v>Cat_Small</v>
      </c>
      <c r="L2641">
        <f>VLOOKUP(K2641,size_costs!$D$1:$E$10,2,FALSE)</f>
        <v>100</v>
      </c>
      <c r="M2641">
        <f>VLOOKUP(C2641,age_costs!$A$1:$B$52,2,FALSE)</f>
        <v>0</v>
      </c>
    </row>
    <row r="2642" spans="1:13" x14ac:dyDescent="0.25">
      <c r="A2642" t="s">
        <v>5129</v>
      </c>
      <c r="B2642" t="s">
        <v>3050</v>
      </c>
      <c r="C2642" s="2">
        <f t="shared" si="123"/>
        <v>7</v>
      </c>
      <c r="D2642" t="s">
        <v>19</v>
      </c>
      <c r="E2642" t="s">
        <v>2234</v>
      </c>
      <c r="F2642">
        <v>6.5</v>
      </c>
      <c r="G2642" t="str">
        <f t="shared" si="124"/>
        <v>Medium</v>
      </c>
      <c r="H2642" t="s">
        <v>4</v>
      </c>
      <c r="I2642" t="str">
        <f>IFERROR(VLOOKUP(A2642,sponsored_animals!$A$1:$C$2143,1,TRUE),0)</f>
        <v>b14069999a0ee6</v>
      </c>
      <c r="J2642">
        <f>VLOOKUP(H2642,location_costs!$A$1:$B$6,2,FALSE)</f>
        <v>110</v>
      </c>
      <c r="K2642" t="str">
        <f t="shared" si="125"/>
        <v>Cat_Medium</v>
      </c>
      <c r="L2642">
        <f>VLOOKUP(K2642,size_costs!$D$1:$E$10,2,FALSE)</f>
        <v>120</v>
      </c>
      <c r="M2642">
        <f>VLOOKUP(C2642,age_costs!$A$1:$B$52,2,FALSE)</f>
        <v>100</v>
      </c>
    </row>
    <row r="2643" spans="1:13" x14ac:dyDescent="0.25">
      <c r="A2643" t="s">
        <v>5131</v>
      </c>
      <c r="B2643" t="s">
        <v>14803</v>
      </c>
      <c r="C2643" s="2">
        <f t="shared" si="123"/>
        <v>3</v>
      </c>
      <c r="D2643" t="s">
        <v>12</v>
      </c>
      <c r="E2643" t="s">
        <v>2291</v>
      </c>
      <c r="F2643">
        <v>35</v>
      </c>
      <c r="G2643" t="str">
        <f t="shared" si="124"/>
        <v>Large</v>
      </c>
      <c r="H2643" t="s">
        <v>5</v>
      </c>
      <c r="I2643" t="str">
        <f>IFERROR(VLOOKUP(A2643,sponsored_animals!$A$1:$C$2143,1,TRUE),0)</f>
        <v>36806649e5722d</v>
      </c>
      <c r="J2643">
        <f>VLOOKUP(H2643,location_costs!$A$1:$B$6,2,FALSE)</f>
        <v>140</v>
      </c>
      <c r="K2643" t="str">
        <f t="shared" si="125"/>
        <v>Dog_Large</v>
      </c>
      <c r="L2643">
        <f>VLOOKUP(K2643,size_costs!$D$1:$E$10,2,FALSE)</f>
        <v>175</v>
      </c>
      <c r="M2643">
        <f>VLOOKUP(C2643,age_costs!$A$1:$B$52,2,FALSE)</f>
        <v>0</v>
      </c>
    </row>
    <row r="2644" spans="1:13" x14ac:dyDescent="0.25">
      <c r="A2644" t="s">
        <v>5132</v>
      </c>
      <c r="B2644" t="s">
        <v>14804</v>
      </c>
      <c r="C2644" s="2">
        <f t="shared" si="123"/>
        <v>6</v>
      </c>
      <c r="D2644" t="s">
        <v>19</v>
      </c>
      <c r="E2644" t="s">
        <v>2182</v>
      </c>
      <c r="F2644">
        <v>4</v>
      </c>
      <c r="G2644" t="str">
        <f t="shared" si="124"/>
        <v>Small</v>
      </c>
      <c r="H2644" t="s">
        <v>6</v>
      </c>
      <c r="I2644" t="str">
        <f>IFERROR(VLOOKUP(A2644,sponsored_animals!$A$1:$C$2143,1,TRUE),0)</f>
        <v>f3de00c24336c4</v>
      </c>
      <c r="J2644">
        <f>VLOOKUP(H2644,location_costs!$A$1:$B$6,2,FALSE)</f>
        <v>135</v>
      </c>
      <c r="K2644" t="str">
        <f t="shared" si="125"/>
        <v>Cat_Small</v>
      </c>
      <c r="L2644">
        <f>VLOOKUP(K2644,size_costs!$D$1:$E$10,2,FALSE)</f>
        <v>100</v>
      </c>
      <c r="M2644">
        <f>VLOOKUP(C2644,age_costs!$A$1:$B$52,2,FALSE)</f>
        <v>100</v>
      </c>
    </row>
    <row r="2645" spans="1:13" x14ac:dyDescent="0.25">
      <c r="A2645" t="s">
        <v>5133</v>
      </c>
      <c r="B2645" t="s">
        <v>14805</v>
      </c>
      <c r="C2645" s="2">
        <f t="shared" si="123"/>
        <v>4</v>
      </c>
      <c r="D2645" t="s">
        <v>12</v>
      </c>
      <c r="E2645" t="s">
        <v>2231</v>
      </c>
      <c r="F2645">
        <v>48</v>
      </c>
      <c r="G2645" t="str">
        <f t="shared" si="124"/>
        <v>Large</v>
      </c>
      <c r="H2645" t="s">
        <v>4</v>
      </c>
      <c r="I2645" t="str">
        <f>IFERROR(VLOOKUP(A2645,sponsored_animals!$A$1:$C$2143,1,TRUE),0)</f>
        <v>0ea863dbf1123f</v>
      </c>
      <c r="J2645">
        <f>VLOOKUP(H2645,location_costs!$A$1:$B$6,2,FALSE)</f>
        <v>110</v>
      </c>
      <c r="K2645" t="str">
        <f t="shared" si="125"/>
        <v>Dog_Large</v>
      </c>
      <c r="L2645">
        <f>VLOOKUP(K2645,size_costs!$D$1:$E$10,2,FALSE)</f>
        <v>175</v>
      </c>
      <c r="M2645">
        <f>VLOOKUP(C2645,age_costs!$A$1:$B$52,2,FALSE)</f>
        <v>0</v>
      </c>
    </row>
    <row r="2646" spans="1:13" x14ac:dyDescent="0.25">
      <c r="A2646" t="s">
        <v>5134</v>
      </c>
      <c r="B2646" t="s">
        <v>9429</v>
      </c>
      <c r="C2646" s="2">
        <f t="shared" si="123"/>
        <v>7</v>
      </c>
      <c r="D2646" t="s">
        <v>12</v>
      </c>
      <c r="E2646" t="s">
        <v>3799</v>
      </c>
      <c r="F2646">
        <v>11</v>
      </c>
      <c r="G2646" t="str">
        <f t="shared" si="124"/>
        <v>Medium</v>
      </c>
      <c r="H2646" t="s">
        <v>3</v>
      </c>
      <c r="I2646" t="str">
        <f>IFERROR(VLOOKUP(A2646,sponsored_animals!$A$1:$C$2143,1,TRUE),0)</f>
        <v>36806649e5722d</v>
      </c>
      <c r="J2646">
        <f>VLOOKUP(H2646,location_costs!$A$1:$B$6,2,FALSE)</f>
        <v>120</v>
      </c>
      <c r="K2646" t="str">
        <f t="shared" si="125"/>
        <v>Dog_Medium</v>
      </c>
      <c r="L2646">
        <f>VLOOKUP(K2646,size_costs!$D$1:$E$10,2,FALSE)</f>
        <v>150</v>
      </c>
      <c r="M2646">
        <f>VLOOKUP(C2646,age_costs!$A$1:$B$52,2,FALSE)</f>
        <v>100</v>
      </c>
    </row>
    <row r="2647" spans="1:13" x14ac:dyDescent="0.25">
      <c r="A2647" t="s">
        <v>5135</v>
      </c>
      <c r="B2647" t="s">
        <v>14421</v>
      </c>
      <c r="C2647" s="2">
        <f t="shared" si="123"/>
        <v>9</v>
      </c>
      <c r="D2647" t="s">
        <v>12</v>
      </c>
      <c r="E2647" t="s">
        <v>2217</v>
      </c>
      <c r="F2647">
        <v>40</v>
      </c>
      <c r="G2647" t="str">
        <f t="shared" si="124"/>
        <v>Large</v>
      </c>
      <c r="H2647" t="s">
        <v>6</v>
      </c>
      <c r="I2647" t="str">
        <f>IFERROR(VLOOKUP(A2647,sponsored_animals!$A$1:$C$2143,1,TRUE),0)</f>
        <v>7c0c3e04e6a4d4</v>
      </c>
      <c r="J2647">
        <f>VLOOKUP(H2647,location_costs!$A$1:$B$6,2,FALSE)</f>
        <v>135</v>
      </c>
      <c r="K2647" t="str">
        <f t="shared" si="125"/>
        <v>Dog_Large</v>
      </c>
      <c r="L2647">
        <f>VLOOKUP(K2647,size_costs!$D$1:$E$10,2,FALSE)</f>
        <v>175</v>
      </c>
      <c r="M2647">
        <f>VLOOKUP(C2647,age_costs!$A$1:$B$52,2,FALSE)</f>
        <v>150</v>
      </c>
    </row>
    <row r="2648" spans="1:13" x14ac:dyDescent="0.25">
      <c r="A2648" t="s">
        <v>5136</v>
      </c>
      <c r="B2648" t="s">
        <v>5137</v>
      </c>
      <c r="C2648" s="2">
        <f t="shared" si="123"/>
        <v>5</v>
      </c>
      <c r="D2648" t="s">
        <v>19</v>
      </c>
      <c r="E2648" t="s">
        <v>2182</v>
      </c>
      <c r="F2648">
        <v>8</v>
      </c>
      <c r="G2648" t="str">
        <f t="shared" si="124"/>
        <v>Large</v>
      </c>
      <c r="H2648" t="s">
        <v>7</v>
      </c>
      <c r="I2648" t="str">
        <f>IFERROR(VLOOKUP(A2648,sponsored_animals!$A$1:$C$2143,1,TRUE),0)</f>
        <v>870a9302845fa5</v>
      </c>
      <c r="J2648">
        <f>VLOOKUP(H2648,location_costs!$A$1:$B$6,2,FALSE)</f>
        <v>100</v>
      </c>
      <c r="K2648" t="str">
        <f t="shared" si="125"/>
        <v>Cat_Large</v>
      </c>
      <c r="L2648">
        <f>VLOOKUP(K2648,size_costs!$D$1:$E$10,2,FALSE)</f>
        <v>140</v>
      </c>
      <c r="M2648">
        <f>VLOOKUP(C2648,age_costs!$A$1:$B$52,2,FALSE)</f>
        <v>100</v>
      </c>
    </row>
    <row r="2649" spans="1:13" x14ac:dyDescent="0.25">
      <c r="A2649" t="s">
        <v>5138</v>
      </c>
      <c r="B2649" t="s">
        <v>14043</v>
      </c>
      <c r="C2649" s="2">
        <f t="shared" si="123"/>
        <v>6</v>
      </c>
      <c r="D2649" t="s">
        <v>19</v>
      </c>
      <c r="E2649" t="s">
        <v>2226</v>
      </c>
      <c r="F2649">
        <v>4</v>
      </c>
      <c r="G2649" t="str">
        <f t="shared" si="124"/>
        <v>Small</v>
      </c>
      <c r="H2649" t="s">
        <v>6</v>
      </c>
      <c r="I2649" t="str">
        <f>IFERROR(VLOOKUP(A2649,sponsored_animals!$A$1:$C$2143,1,TRUE),0)</f>
        <v>178f1189a06b68</v>
      </c>
      <c r="J2649">
        <f>VLOOKUP(H2649,location_costs!$A$1:$B$6,2,FALSE)</f>
        <v>135</v>
      </c>
      <c r="K2649" t="str">
        <f t="shared" si="125"/>
        <v>Cat_Small</v>
      </c>
      <c r="L2649">
        <f>VLOOKUP(K2649,size_costs!$D$1:$E$10,2,FALSE)</f>
        <v>100</v>
      </c>
      <c r="M2649">
        <f>VLOOKUP(C2649,age_costs!$A$1:$B$52,2,FALSE)</f>
        <v>100</v>
      </c>
    </row>
    <row r="2650" spans="1:13" x14ac:dyDescent="0.25">
      <c r="A2650" t="s">
        <v>5139</v>
      </c>
      <c r="B2650" t="s">
        <v>14172</v>
      </c>
      <c r="C2650" s="2">
        <f t="shared" si="123"/>
        <v>7</v>
      </c>
      <c r="D2650" t="s">
        <v>12</v>
      </c>
      <c r="E2650" t="s">
        <v>2615</v>
      </c>
      <c r="F2650">
        <v>11.5</v>
      </c>
      <c r="G2650" t="str">
        <f t="shared" si="124"/>
        <v>Medium</v>
      </c>
      <c r="H2650" t="s">
        <v>3</v>
      </c>
      <c r="I2650">
        <f>IFERROR(VLOOKUP(A2650,sponsored_animals!$A$1:$C$2143,1,TRUE),0)</f>
        <v>0</v>
      </c>
      <c r="J2650">
        <f>VLOOKUP(H2650,location_costs!$A$1:$B$6,2,FALSE)</f>
        <v>120</v>
      </c>
      <c r="K2650" t="str">
        <f t="shared" si="125"/>
        <v>Dog_Medium</v>
      </c>
      <c r="L2650">
        <f>VLOOKUP(K2650,size_costs!$D$1:$E$10,2,FALSE)</f>
        <v>150</v>
      </c>
      <c r="M2650">
        <f>VLOOKUP(C2650,age_costs!$A$1:$B$52,2,FALSE)</f>
        <v>100</v>
      </c>
    </row>
    <row r="2651" spans="1:13" x14ac:dyDescent="0.25">
      <c r="A2651" t="s">
        <v>5140</v>
      </c>
      <c r="B2651" t="s">
        <v>14806</v>
      </c>
      <c r="C2651" s="2">
        <f t="shared" si="123"/>
        <v>25</v>
      </c>
      <c r="D2651" t="s">
        <v>19</v>
      </c>
      <c r="E2651" t="s">
        <v>2210</v>
      </c>
      <c r="F2651">
        <v>3</v>
      </c>
      <c r="G2651" t="str">
        <f t="shared" si="124"/>
        <v>Small</v>
      </c>
      <c r="H2651" t="s">
        <v>5</v>
      </c>
      <c r="I2651">
        <f>IFERROR(VLOOKUP(A2651,sponsored_animals!$A$1:$C$2143,1,TRUE),0)</f>
        <v>0</v>
      </c>
      <c r="J2651">
        <f>VLOOKUP(H2651,location_costs!$A$1:$B$6,2,FALSE)</f>
        <v>140</v>
      </c>
      <c r="K2651" t="str">
        <f t="shared" si="125"/>
        <v>Cat_Small</v>
      </c>
      <c r="L2651">
        <f>VLOOKUP(K2651,size_costs!$D$1:$E$10,2,FALSE)</f>
        <v>100</v>
      </c>
      <c r="M2651">
        <f>VLOOKUP(C2651,age_costs!$A$1:$B$52,2,FALSE)</f>
        <v>300</v>
      </c>
    </row>
    <row r="2652" spans="1:13" x14ac:dyDescent="0.25">
      <c r="A2652" t="s">
        <v>5141</v>
      </c>
      <c r="B2652" t="s">
        <v>14807</v>
      </c>
      <c r="C2652" s="2">
        <f t="shared" si="123"/>
        <v>15</v>
      </c>
      <c r="D2652" t="s">
        <v>12</v>
      </c>
      <c r="E2652" t="s">
        <v>2190</v>
      </c>
      <c r="F2652">
        <v>35</v>
      </c>
      <c r="G2652" t="str">
        <f t="shared" si="124"/>
        <v>Large</v>
      </c>
      <c r="H2652" t="s">
        <v>5</v>
      </c>
      <c r="I2652" t="str">
        <f>IFERROR(VLOOKUP(A2652,sponsored_animals!$A$1:$C$2143,1,TRUE),0)</f>
        <v>36806649e5722d</v>
      </c>
      <c r="J2652">
        <f>VLOOKUP(H2652,location_costs!$A$1:$B$6,2,FALSE)</f>
        <v>140</v>
      </c>
      <c r="K2652" t="str">
        <f t="shared" si="125"/>
        <v>Dog_Large</v>
      </c>
      <c r="L2652">
        <f>VLOOKUP(K2652,size_costs!$D$1:$E$10,2,FALSE)</f>
        <v>175</v>
      </c>
      <c r="M2652">
        <f>VLOOKUP(C2652,age_costs!$A$1:$B$52,2,FALSE)</f>
        <v>200</v>
      </c>
    </row>
    <row r="2653" spans="1:13" x14ac:dyDescent="0.25">
      <c r="A2653" t="s">
        <v>47</v>
      </c>
      <c r="B2653" t="s">
        <v>13721</v>
      </c>
      <c r="C2653" s="2">
        <f t="shared" si="123"/>
        <v>4</v>
      </c>
      <c r="D2653" t="s">
        <v>19</v>
      </c>
      <c r="E2653" t="s">
        <v>2779</v>
      </c>
      <c r="F2653">
        <v>6.5</v>
      </c>
      <c r="G2653" t="str">
        <f t="shared" si="124"/>
        <v>Medium</v>
      </c>
      <c r="H2653" t="s">
        <v>6</v>
      </c>
      <c r="I2653">
        <f>IFERROR(VLOOKUP(A2653,sponsored_animals!$A$1:$C$2143,1,TRUE),0)</f>
        <v>0</v>
      </c>
      <c r="J2653">
        <f>VLOOKUP(H2653,location_costs!$A$1:$B$6,2,FALSE)</f>
        <v>135</v>
      </c>
      <c r="K2653" t="str">
        <f t="shared" si="125"/>
        <v>Cat_Medium</v>
      </c>
      <c r="L2653">
        <f>VLOOKUP(K2653,size_costs!$D$1:$E$10,2,FALSE)</f>
        <v>120</v>
      </c>
      <c r="M2653">
        <f>VLOOKUP(C2653,age_costs!$A$1:$B$52,2,FALSE)</f>
        <v>0</v>
      </c>
    </row>
    <row r="2654" spans="1:13" x14ac:dyDescent="0.25">
      <c r="A2654" t="s">
        <v>5142</v>
      </c>
      <c r="B2654" t="s">
        <v>7746</v>
      </c>
      <c r="C2654" s="2">
        <f t="shared" si="123"/>
        <v>3</v>
      </c>
      <c r="D2654" t="s">
        <v>12</v>
      </c>
      <c r="E2654" t="s">
        <v>2191</v>
      </c>
      <c r="F2654">
        <v>16</v>
      </c>
      <c r="G2654" t="str">
        <f t="shared" si="124"/>
        <v>Medium</v>
      </c>
      <c r="H2654" t="s">
        <v>5</v>
      </c>
      <c r="I2654" t="str">
        <f>IFERROR(VLOOKUP(A2654,sponsored_animals!$A$1:$C$2143,1,TRUE),0)</f>
        <v>d40d0d9a6a4451</v>
      </c>
      <c r="J2654">
        <f>VLOOKUP(H2654,location_costs!$A$1:$B$6,2,FALSE)</f>
        <v>140</v>
      </c>
      <c r="K2654" t="str">
        <f t="shared" si="125"/>
        <v>Dog_Medium</v>
      </c>
      <c r="L2654">
        <f>VLOOKUP(K2654,size_costs!$D$1:$E$10,2,FALSE)</f>
        <v>150</v>
      </c>
      <c r="M2654">
        <f>VLOOKUP(C2654,age_costs!$A$1:$B$52,2,FALSE)</f>
        <v>0</v>
      </c>
    </row>
    <row r="2655" spans="1:13" x14ac:dyDescent="0.25">
      <c r="A2655" t="s">
        <v>5143</v>
      </c>
      <c r="B2655" t="s">
        <v>14808</v>
      </c>
      <c r="C2655" s="2">
        <f t="shared" si="123"/>
        <v>7</v>
      </c>
      <c r="D2655" t="s">
        <v>19</v>
      </c>
      <c r="E2655" t="s">
        <v>2340</v>
      </c>
      <c r="F2655">
        <v>4</v>
      </c>
      <c r="G2655" t="str">
        <f t="shared" si="124"/>
        <v>Small</v>
      </c>
      <c r="H2655" t="s">
        <v>6</v>
      </c>
      <c r="I2655" t="str">
        <f>IFERROR(VLOOKUP(A2655,sponsored_animals!$A$1:$C$2143,1,TRUE),0)</f>
        <v>36806649e5722d</v>
      </c>
      <c r="J2655">
        <f>VLOOKUP(H2655,location_costs!$A$1:$B$6,2,FALSE)</f>
        <v>135</v>
      </c>
      <c r="K2655" t="str">
        <f t="shared" si="125"/>
        <v>Cat_Small</v>
      </c>
      <c r="L2655">
        <f>VLOOKUP(K2655,size_costs!$D$1:$E$10,2,FALSE)</f>
        <v>100</v>
      </c>
      <c r="M2655">
        <f>VLOOKUP(C2655,age_costs!$A$1:$B$52,2,FALSE)</f>
        <v>100</v>
      </c>
    </row>
    <row r="2656" spans="1:13" x14ac:dyDescent="0.25">
      <c r="A2656" t="s">
        <v>5144</v>
      </c>
      <c r="B2656" t="s">
        <v>2999</v>
      </c>
      <c r="C2656" s="2">
        <f t="shared" si="123"/>
        <v>11</v>
      </c>
      <c r="D2656" t="s">
        <v>12</v>
      </c>
      <c r="E2656" t="s">
        <v>2396</v>
      </c>
      <c r="F2656">
        <v>15</v>
      </c>
      <c r="G2656" t="str">
        <f t="shared" si="124"/>
        <v>Medium</v>
      </c>
      <c r="H2656" t="s">
        <v>6</v>
      </c>
      <c r="I2656" t="str">
        <f>IFERROR(VLOOKUP(A2656,sponsored_animals!$A$1:$C$2143,1,TRUE),0)</f>
        <v>7c0c3e04e6a4d4</v>
      </c>
      <c r="J2656">
        <f>VLOOKUP(H2656,location_costs!$A$1:$B$6,2,FALSE)</f>
        <v>135</v>
      </c>
      <c r="K2656" t="str">
        <f t="shared" si="125"/>
        <v>Dog_Medium</v>
      </c>
      <c r="L2656">
        <f>VLOOKUP(K2656,size_costs!$D$1:$E$10,2,FALSE)</f>
        <v>150</v>
      </c>
      <c r="M2656">
        <f>VLOOKUP(C2656,age_costs!$A$1:$B$52,2,FALSE)</f>
        <v>150</v>
      </c>
    </row>
    <row r="2657" spans="1:13" x14ac:dyDescent="0.25">
      <c r="A2657" t="s">
        <v>5146</v>
      </c>
      <c r="B2657" t="s">
        <v>8078</v>
      </c>
      <c r="C2657" s="2">
        <f t="shared" si="123"/>
        <v>4</v>
      </c>
      <c r="D2657" t="s">
        <v>19</v>
      </c>
      <c r="E2657" t="s">
        <v>2198</v>
      </c>
      <c r="F2657">
        <v>8</v>
      </c>
      <c r="G2657" t="str">
        <f t="shared" si="124"/>
        <v>Large</v>
      </c>
      <c r="H2657" t="s">
        <v>5</v>
      </c>
      <c r="I2657" t="str">
        <f>IFERROR(VLOOKUP(A2657,sponsored_animals!$A$1:$C$2143,1,TRUE),0)</f>
        <v>74228ffdfe76aa</v>
      </c>
      <c r="J2657">
        <f>VLOOKUP(H2657,location_costs!$A$1:$B$6,2,FALSE)</f>
        <v>140</v>
      </c>
      <c r="K2657" t="str">
        <f t="shared" si="125"/>
        <v>Cat_Large</v>
      </c>
      <c r="L2657">
        <f>VLOOKUP(K2657,size_costs!$D$1:$E$10,2,FALSE)</f>
        <v>140</v>
      </c>
      <c r="M2657">
        <f>VLOOKUP(C2657,age_costs!$A$1:$B$52,2,FALSE)</f>
        <v>0</v>
      </c>
    </row>
    <row r="2658" spans="1:13" x14ac:dyDescent="0.25">
      <c r="A2658" t="s">
        <v>5148</v>
      </c>
      <c r="B2658" t="s">
        <v>14762</v>
      </c>
      <c r="C2658" s="2">
        <f t="shared" si="123"/>
        <v>3</v>
      </c>
      <c r="D2658" t="s">
        <v>12</v>
      </c>
      <c r="E2658" t="s">
        <v>2779</v>
      </c>
      <c r="F2658">
        <v>31</v>
      </c>
      <c r="G2658" t="str">
        <f t="shared" si="124"/>
        <v>Large</v>
      </c>
      <c r="H2658" t="s">
        <v>3</v>
      </c>
      <c r="I2658" t="str">
        <f>IFERROR(VLOOKUP(A2658,sponsored_animals!$A$1:$C$2143,1,TRUE),0)</f>
        <v>4fca6ef6dbda96</v>
      </c>
      <c r="J2658">
        <f>VLOOKUP(H2658,location_costs!$A$1:$B$6,2,FALSE)</f>
        <v>120</v>
      </c>
      <c r="K2658" t="str">
        <f t="shared" si="125"/>
        <v>Dog_Large</v>
      </c>
      <c r="L2658">
        <f>VLOOKUP(K2658,size_costs!$D$1:$E$10,2,FALSE)</f>
        <v>175</v>
      </c>
      <c r="M2658">
        <f>VLOOKUP(C2658,age_costs!$A$1:$B$52,2,FALSE)</f>
        <v>0</v>
      </c>
    </row>
    <row r="2659" spans="1:13" x14ac:dyDescent="0.25">
      <c r="A2659" t="s">
        <v>5149</v>
      </c>
      <c r="B2659" t="s">
        <v>2677</v>
      </c>
      <c r="C2659" s="2">
        <f t="shared" si="123"/>
        <v>10</v>
      </c>
      <c r="D2659" t="s">
        <v>12</v>
      </c>
      <c r="E2659" t="s">
        <v>2231</v>
      </c>
      <c r="F2659">
        <v>32</v>
      </c>
      <c r="G2659" t="str">
        <f t="shared" si="124"/>
        <v>Large</v>
      </c>
      <c r="H2659" t="s">
        <v>7</v>
      </c>
      <c r="I2659" t="str">
        <f>IFERROR(VLOOKUP(A2659,sponsored_animals!$A$1:$C$2143,1,TRUE),0)</f>
        <v>f3de00c24336c4</v>
      </c>
      <c r="J2659">
        <f>VLOOKUP(H2659,location_costs!$A$1:$B$6,2,FALSE)</f>
        <v>100</v>
      </c>
      <c r="K2659" t="str">
        <f t="shared" si="125"/>
        <v>Dog_Large</v>
      </c>
      <c r="L2659">
        <f>VLOOKUP(K2659,size_costs!$D$1:$E$10,2,FALSE)</f>
        <v>175</v>
      </c>
      <c r="M2659">
        <f>VLOOKUP(C2659,age_costs!$A$1:$B$52,2,FALSE)</f>
        <v>150</v>
      </c>
    </row>
    <row r="2660" spans="1:13" x14ac:dyDescent="0.25">
      <c r="A2660" t="s">
        <v>5151</v>
      </c>
      <c r="B2660" t="s">
        <v>13590</v>
      </c>
      <c r="C2660" s="2">
        <f t="shared" si="123"/>
        <v>5</v>
      </c>
      <c r="D2660" t="s">
        <v>19</v>
      </c>
      <c r="E2660" t="s">
        <v>2177</v>
      </c>
      <c r="F2660">
        <v>3</v>
      </c>
      <c r="G2660" t="str">
        <f t="shared" si="124"/>
        <v>Small</v>
      </c>
      <c r="H2660" t="s">
        <v>3</v>
      </c>
      <c r="I2660" t="str">
        <f>IFERROR(VLOOKUP(A2660,sponsored_animals!$A$1:$C$2143,1,TRUE),0)</f>
        <v>0ea863dbf1123f</v>
      </c>
      <c r="J2660">
        <f>VLOOKUP(H2660,location_costs!$A$1:$B$6,2,FALSE)</f>
        <v>120</v>
      </c>
      <c r="K2660" t="str">
        <f t="shared" si="125"/>
        <v>Cat_Small</v>
      </c>
      <c r="L2660">
        <f>VLOOKUP(K2660,size_costs!$D$1:$E$10,2,FALSE)</f>
        <v>100</v>
      </c>
      <c r="M2660">
        <f>VLOOKUP(C2660,age_costs!$A$1:$B$52,2,FALSE)</f>
        <v>100</v>
      </c>
    </row>
    <row r="2661" spans="1:13" x14ac:dyDescent="0.25">
      <c r="A2661" t="s">
        <v>5152</v>
      </c>
      <c r="B2661" t="s">
        <v>14554</v>
      </c>
      <c r="C2661" s="2">
        <f t="shared" si="123"/>
        <v>5</v>
      </c>
      <c r="D2661" t="s">
        <v>12</v>
      </c>
      <c r="E2661" t="s">
        <v>2207</v>
      </c>
      <c r="F2661">
        <v>3</v>
      </c>
      <c r="G2661" t="str">
        <f t="shared" si="124"/>
        <v>Small</v>
      </c>
      <c r="H2661" t="s">
        <v>6</v>
      </c>
      <c r="I2661" t="str">
        <f>IFERROR(VLOOKUP(A2661,sponsored_animals!$A$1:$C$2143,1,TRUE),0)</f>
        <v>438efb0f97b6a3</v>
      </c>
      <c r="J2661">
        <f>VLOOKUP(H2661,location_costs!$A$1:$B$6,2,FALSE)</f>
        <v>135</v>
      </c>
      <c r="K2661" t="str">
        <f t="shared" si="125"/>
        <v>Dog_Small</v>
      </c>
      <c r="L2661">
        <f>VLOOKUP(K2661,size_costs!$D$1:$E$10,2,FALSE)</f>
        <v>125</v>
      </c>
      <c r="M2661">
        <f>VLOOKUP(C2661,age_costs!$A$1:$B$52,2,FALSE)</f>
        <v>100</v>
      </c>
    </row>
    <row r="2662" spans="1:13" x14ac:dyDescent="0.25">
      <c r="A2662" t="s">
        <v>5153</v>
      </c>
      <c r="B2662" t="s">
        <v>14809</v>
      </c>
      <c r="C2662" s="2">
        <f t="shared" si="123"/>
        <v>3</v>
      </c>
      <c r="D2662" t="s">
        <v>12</v>
      </c>
      <c r="E2662" t="s">
        <v>2302</v>
      </c>
      <c r="F2662">
        <v>43</v>
      </c>
      <c r="G2662" t="str">
        <f t="shared" si="124"/>
        <v>Large</v>
      </c>
      <c r="H2662" t="s">
        <v>5</v>
      </c>
      <c r="I2662">
        <f>IFERROR(VLOOKUP(A2662,sponsored_animals!$A$1:$C$2143,1,TRUE),0)</f>
        <v>0</v>
      </c>
      <c r="J2662">
        <f>VLOOKUP(H2662,location_costs!$A$1:$B$6,2,FALSE)</f>
        <v>140</v>
      </c>
      <c r="K2662" t="str">
        <f t="shared" si="125"/>
        <v>Dog_Large</v>
      </c>
      <c r="L2662">
        <f>VLOOKUP(K2662,size_costs!$D$1:$E$10,2,FALSE)</f>
        <v>175</v>
      </c>
      <c r="M2662">
        <f>VLOOKUP(C2662,age_costs!$A$1:$B$52,2,FALSE)</f>
        <v>0</v>
      </c>
    </row>
    <row r="2663" spans="1:13" x14ac:dyDescent="0.25">
      <c r="A2663" t="s">
        <v>5154</v>
      </c>
      <c r="B2663" t="s">
        <v>6134</v>
      </c>
      <c r="C2663" s="2">
        <f t="shared" si="123"/>
        <v>2</v>
      </c>
      <c r="D2663" t="s">
        <v>12</v>
      </c>
      <c r="E2663" t="s">
        <v>2180</v>
      </c>
      <c r="F2663">
        <v>22</v>
      </c>
      <c r="G2663" t="str">
        <f t="shared" si="124"/>
        <v>Medium</v>
      </c>
      <c r="H2663" t="s">
        <v>6</v>
      </c>
      <c r="I2663">
        <f>IFERROR(VLOOKUP(A2663,sponsored_animals!$A$1:$C$2143,1,TRUE),0)</f>
        <v>0</v>
      </c>
      <c r="J2663">
        <f>VLOOKUP(H2663,location_costs!$A$1:$B$6,2,FALSE)</f>
        <v>135</v>
      </c>
      <c r="K2663" t="str">
        <f t="shared" si="125"/>
        <v>Dog_Medium</v>
      </c>
      <c r="L2663">
        <f>VLOOKUP(K2663,size_costs!$D$1:$E$10,2,FALSE)</f>
        <v>150</v>
      </c>
      <c r="M2663">
        <f>VLOOKUP(C2663,age_costs!$A$1:$B$52,2,FALSE)</f>
        <v>0</v>
      </c>
    </row>
    <row r="2664" spans="1:13" x14ac:dyDescent="0.25">
      <c r="A2664" t="s">
        <v>5156</v>
      </c>
      <c r="B2664" t="s">
        <v>14147</v>
      </c>
      <c r="C2664" s="2">
        <f t="shared" si="123"/>
        <v>7</v>
      </c>
      <c r="D2664" t="s">
        <v>12</v>
      </c>
      <c r="E2664" t="s">
        <v>2322</v>
      </c>
      <c r="F2664">
        <v>5</v>
      </c>
      <c r="G2664" t="str">
        <f t="shared" si="124"/>
        <v>Small</v>
      </c>
      <c r="H2664" t="s">
        <v>6</v>
      </c>
      <c r="I2664" t="str">
        <f>IFERROR(VLOOKUP(A2664,sponsored_animals!$A$1:$C$2143,1,TRUE),0)</f>
        <v>870a9302845fa5</v>
      </c>
      <c r="J2664">
        <f>VLOOKUP(H2664,location_costs!$A$1:$B$6,2,FALSE)</f>
        <v>135</v>
      </c>
      <c r="K2664" t="str">
        <f t="shared" si="125"/>
        <v>Dog_Small</v>
      </c>
      <c r="L2664">
        <f>VLOOKUP(K2664,size_costs!$D$1:$E$10,2,FALSE)</f>
        <v>125</v>
      </c>
      <c r="M2664">
        <f>VLOOKUP(C2664,age_costs!$A$1:$B$52,2,FALSE)</f>
        <v>100</v>
      </c>
    </row>
    <row r="2665" spans="1:13" x14ac:dyDescent="0.25">
      <c r="A2665" t="s">
        <v>5157</v>
      </c>
      <c r="B2665" t="s">
        <v>14032</v>
      </c>
      <c r="C2665" s="2">
        <f t="shared" si="123"/>
        <v>6</v>
      </c>
      <c r="D2665" t="s">
        <v>19</v>
      </c>
      <c r="E2665" t="s">
        <v>2234</v>
      </c>
      <c r="F2665">
        <v>4</v>
      </c>
      <c r="G2665" t="str">
        <f t="shared" si="124"/>
        <v>Small</v>
      </c>
      <c r="H2665" t="s">
        <v>4</v>
      </c>
      <c r="I2665" t="str">
        <f>IFERROR(VLOOKUP(A2665,sponsored_animals!$A$1:$C$2143,1,TRUE),0)</f>
        <v>214f8f6b359a1e</v>
      </c>
      <c r="J2665">
        <f>VLOOKUP(H2665,location_costs!$A$1:$B$6,2,FALSE)</f>
        <v>110</v>
      </c>
      <c r="K2665" t="str">
        <f t="shared" si="125"/>
        <v>Cat_Small</v>
      </c>
      <c r="L2665">
        <f>VLOOKUP(K2665,size_costs!$D$1:$E$10,2,FALSE)</f>
        <v>100</v>
      </c>
      <c r="M2665">
        <f>VLOOKUP(C2665,age_costs!$A$1:$B$52,2,FALSE)</f>
        <v>100</v>
      </c>
    </row>
    <row r="2666" spans="1:13" x14ac:dyDescent="0.25">
      <c r="A2666" t="s">
        <v>147</v>
      </c>
      <c r="B2666" t="s">
        <v>6208</v>
      </c>
      <c r="C2666" s="2">
        <f t="shared" si="123"/>
        <v>8</v>
      </c>
      <c r="D2666" t="s">
        <v>12</v>
      </c>
      <c r="E2666" t="s">
        <v>2263</v>
      </c>
      <c r="F2666">
        <v>26</v>
      </c>
      <c r="G2666" t="str">
        <f t="shared" si="124"/>
        <v>Medium</v>
      </c>
      <c r="H2666" t="s">
        <v>6</v>
      </c>
      <c r="I2666" t="str">
        <f>IFERROR(VLOOKUP(A2666,sponsored_animals!$A$1:$C$2143,1,TRUE),0)</f>
        <v>870a9302845fa5</v>
      </c>
      <c r="J2666">
        <f>VLOOKUP(H2666,location_costs!$A$1:$B$6,2,FALSE)</f>
        <v>135</v>
      </c>
      <c r="K2666" t="str">
        <f t="shared" si="125"/>
        <v>Dog_Medium</v>
      </c>
      <c r="L2666">
        <f>VLOOKUP(K2666,size_costs!$D$1:$E$10,2,FALSE)</f>
        <v>150</v>
      </c>
      <c r="M2666">
        <f>VLOOKUP(C2666,age_costs!$A$1:$B$52,2,FALSE)</f>
        <v>150</v>
      </c>
    </row>
    <row r="2667" spans="1:13" x14ac:dyDescent="0.25">
      <c r="A2667" t="s">
        <v>5159</v>
      </c>
      <c r="B2667" t="s">
        <v>14810</v>
      </c>
      <c r="C2667" s="2">
        <f t="shared" si="123"/>
        <v>20</v>
      </c>
      <c r="D2667" t="s">
        <v>12</v>
      </c>
      <c r="E2667" t="s">
        <v>2217</v>
      </c>
      <c r="F2667">
        <v>24</v>
      </c>
      <c r="G2667" t="str">
        <f t="shared" si="124"/>
        <v>Medium</v>
      </c>
      <c r="H2667" t="s">
        <v>7</v>
      </c>
      <c r="I2667">
        <f>IFERROR(VLOOKUP(A2667,sponsored_animals!$A$1:$C$2143,1,TRUE),0)</f>
        <v>0</v>
      </c>
      <c r="J2667">
        <f>VLOOKUP(H2667,location_costs!$A$1:$B$6,2,FALSE)</f>
        <v>100</v>
      </c>
      <c r="K2667" t="str">
        <f t="shared" si="125"/>
        <v>Dog_Medium</v>
      </c>
      <c r="L2667">
        <f>VLOOKUP(K2667,size_costs!$D$1:$E$10,2,FALSE)</f>
        <v>150</v>
      </c>
      <c r="M2667">
        <f>VLOOKUP(C2667,age_costs!$A$1:$B$52,2,FALSE)</f>
        <v>300</v>
      </c>
    </row>
    <row r="2668" spans="1:13" x14ac:dyDescent="0.25">
      <c r="A2668" t="s">
        <v>5160</v>
      </c>
      <c r="B2668" t="s">
        <v>13739</v>
      </c>
      <c r="C2668" s="2">
        <f t="shared" si="123"/>
        <v>5</v>
      </c>
      <c r="D2668" t="s">
        <v>19</v>
      </c>
      <c r="E2668" t="s">
        <v>2760</v>
      </c>
      <c r="F2668">
        <v>9</v>
      </c>
      <c r="G2668" t="str">
        <f t="shared" si="124"/>
        <v>Large</v>
      </c>
      <c r="H2668" t="s">
        <v>3</v>
      </c>
      <c r="I2668" t="str">
        <f>IFERROR(VLOOKUP(A2668,sponsored_animals!$A$1:$C$2143,1,TRUE),0)</f>
        <v>178f1189a06b68</v>
      </c>
      <c r="J2668">
        <f>VLOOKUP(H2668,location_costs!$A$1:$B$6,2,FALSE)</f>
        <v>120</v>
      </c>
      <c r="K2668" t="str">
        <f t="shared" si="125"/>
        <v>Cat_Large</v>
      </c>
      <c r="L2668">
        <f>VLOOKUP(K2668,size_costs!$D$1:$E$10,2,FALSE)</f>
        <v>140</v>
      </c>
      <c r="M2668">
        <f>VLOOKUP(C2668,age_costs!$A$1:$B$52,2,FALSE)</f>
        <v>100</v>
      </c>
    </row>
    <row r="2669" spans="1:13" x14ac:dyDescent="0.25">
      <c r="A2669" t="s">
        <v>5161</v>
      </c>
      <c r="B2669" t="s">
        <v>14811</v>
      </c>
      <c r="C2669" s="2">
        <f t="shared" si="123"/>
        <v>15</v>
      </c>
      <c r="D2669" t="s">
        <v>19</v>
      </c>
      <c r="E2669" t="s">
        <v>2210</v>
      </c>
      <c r="F2669">
        <v>9</v>
      </c>
      <c r="G2669" t="str">
        <f t="shared" si="124"/>
        <v>Large</v>
      </c>
      <c r="H2669" t="s">
        <v>5</v>
      </c>
      <c r="I2669" t="str">
        <f>IFERROR(VLOOKUP(A2669,sponsored_animals!$A$1:$C$2143,1,TRUE),0)</f>
        <v>0918714dc3a6e1</v>
      </c>
      <c r="J2669">
        <f>VLOOKUP(H2669,location_costs!$A$1:$B$6,2,FALSE)</f>
        <v>140</v>
      </c>
      <c r="K2669" t="str">
        <f t="shared" si="125"/>
        <v>Cat_Large</v>
      </c>
      <c r="L2669">
        <f>VLOOKUP(K2669,size_costs!$D$1:$E$10,2,FALSE)</f>
        <v>140</v>
      </c>
      <c r="M2669">
        <f>VLOOKUP(C2669,age_costs!$A$1:$B$52,2,FALSE)</f>
        <v>200</v>
      </c>
    </row>
    <row r="2670" spans="1:13" x14ac:dyDescent="0.25">
      <c r="A2670" t="s">
        <v>5162</v>
      </c>
      <c r="B2670" t="s">
        <v>14812</v>
      </c>
      <c r="C2670" s="2">
        <f t="shared" si="123"/>
        <v>3</v>
      </c>
      <c r="D2670" t="s">
        <v>19</v>
      </c>
      <c r="E2670" t="s">
        <v>2198</v>
      </c>
      <c r="F2670">
        <v>2</v>
      </c>
      <c r="G2670" t="str">
        <f t="shared" si="124"/>
        <v>Small</v>
      </c>
      <c r="H2670" t="s">
        <v>7</v>
      </c>
      <c r="I2670" t="str">
        <f>IFERROR(VLOOKUP(A2670,sponsored_animals!$A$1:$C$2143,1,TRUE),0)</f>
        <v>b14069999a0ee6</v>
      </c>
      <c r="J2670">
        <f>VLOOKUP(H2670,location_costs!$A$1:$B$6,2,FALSE)</f>
        <v>100</v>
      </c>
      <c r="K2670" t="str">
        <f t="shared" si="125"/>
        <v>Cat_Small</v>
      </c>
      <c r="L2670">
        <f>VLOOKUP(K2670,size_costs!$D$1:$E$10,2,FALSE)</f>
        <v>100</v>
      </c>
      <c r="M2670">
        <f>VLOOKUP(C2670,age_costs!$A$1:$B$52,2,FALSE)</f>
        <v>0</v>
      </c>
    </row>
    <row r="2671" spans="1:13" x14ac:dyDescent="0.25">
      <c r="A2671" t="s">
        <v>5163</v>
      </c>
      <c r="B2671" t="s">
        <v>13815</v>
      </c>
      <c r="C2671" s="2">
        <f t="shared" si="123"/>
        <v>9</v>
      </c>
      <c r="D2671" t="s">
        <v>12</v>
      </c>
      <c r="E2671" t="s">
        <v>2202</v>
      </c>
      <c r="F2671">
        <v>18</v>
      </c>
      <c r="G2671" t="str">
        <f t="shared" si="124"/>
        <v>Medium</v>
      </c>
      <c r="H2671" t="s">
        <v>4</v>
      </c>
      <c r="I2671">
        <f>IFERROR(VLOOKUP(A2671,sponsored_animals!$A$1:$C$2143,1,TRUE),0)</f>
        <v>0</v>
      </c>
      <c r="J2671">
        <f>VLOOKUP(H2671,location_costs!$A$1:$B$6,2,FALSE)</f>
        <v>110</v>
      </c>
      <c r="K2671" t="str">
        <f t="shared" si="125"/>
        <v>Dog_Medium</v>
      </c>
      <c r="L2671">
        <f>VLOOKUP(K2671,size_costs!$D$1:$E$10,2,FALSE)</f>
        <v>150</v>
      </c>
      <c r="M2671">
        <f>VLOOKUP(C2671,age_costs!$A$1:$B$52,2,FALSE)</f>
        <v>150</v>
      </c>
    </row>
    <row r="2672" spans="1:13" x14ac:dyDescent="0.25">
      <c r="A2672" t="s">
        <v>5164</v>
      </c>
      <c r="B2672" t="s">
        <v>14813</v>
      </c>
      <c r="C2672" s="2">
        <f t="shared" si="123"/>
        <v>6</v>
      </c>
      <c r="D2672" t="s">
        <v>12</v>
      </c>
      <c r="E2672" t="s">
        <v>2186</v>
      </c>
      <c r="F2672">
        <v>25</v>
      </c>
      <c r="G2672" t="str">
        <f t="shared" si="124"/>
        <v>Medium</v>
      </c>
      <c r="H2672" t="s">
        <v>4</v>
      </c>
      <c r="I2672">
        <f>IFERROR(VLOOKUP(A2672,sponsored_animals!$A$1:$C$2143,1,TRUE),0)</f>
        <v>0</v>
      </c>
      <c r="J2672">
        <f>VLOOKUP(H2672,location_costs!$A$1:$B$6,2,FALSE)</f>
        <v>110</v>
      </c>
      <c r="K2672" t="str">
        <f t="shared" si="125"/>
        <v>Dog_Medium</v>
      </c>
      <c r="L2672">
        <f>VLOOKUP(K2672,size_costs!$D$1:$E$10,2,FALSE)</f>
        <v>150</v>
      </c>
      <c r="M2672">
        <f>VLOOKUP(C2672,age_costs!$A$1:$B$52,2,FALSE)</f>
        <v>100</v>
      </c>
    </row>
    <row r="2673" spans="1:13" x14ac:dyDescent="0.25">
      <c r="A2673" t="s">
        <v>5165</v>
      </c>
      <c r="B2673" t="s">
        <v>14697</v>
      </c>
      <c r="C2673" s="2">
        <f t="shared" si="123"/>
        <v>5</v>
      </c>
      <c r="D2673" t="s">
        <v>19</v>
      </c>
      <c r="E2673" t="s">
        <v>2200</v>
      </c>
      <c r="F2673">
        <v>6</v>
      </c>
      <c r="G2673" t="str">
        <f t="shared" si="124"/>
        <v>Medium</v>
      </c>
      <c r="H2673" t="s">
        <v>4</v>
      </c>
      <c r="I2673" t="str">
        <f>IFERROR(VLOOKUP(A2673,sponsored_animals!$A$1:$C$2143,1,TRUE),0)</f>
        <v>178f1189a06b68</v>
      </c>
      <c r="J2673">
        <f>VLOOKUP(H2673,location_costs!$A$1:$B$6,2,FALSE)</f>
        <v>110</v>
      </c>
      <c r="K2673" t="str">
        <f t="shared" si="125"/>
        <v>Cat_Medium</v>
      </c>
      <c r="L2673">
        <f>VLOOKUP(K2673,size_costs!$D$1:$E$10,2,FALSE)</f>
        <v>120</v>
      </c>
      <c r="M2673">
        <f>VLOOKUP(C2673,age_costs!$A$1:$B$52,2,FALSE)</f>
        <v>100</v>
      </c>
    </row>
    <row r="2674" spans="1:13" x14ac:dyDescent="0.25">
      <c r="A2674" t="s">
        <v>5166</v>
      </c>
      <c r="B2674" t="s">
        <v>14814</v>
      </c>
      <c r="C2674" s="2">
        <f t="shared" si="123"/>
        <v>11</v>
      </c>
      <c r="D2674" t="s">
        <v>12</v>
      </c>
      <c r="E2674" t="s">
        <v>2186</v>
      </c>
      <c r="F2674">
        <v>33</v>
      </c>
      <c r="G2674" t="str">
        <f t="shared" si="124"/>
        <v>Large</v>
      </c>
      <c r="H2674" t="s">
        <v>5</v>
      </c>
      <c r="I2674" t="str">
        <f>IFERROR(VLOOKUP(A2674,sponsored_animals!$A$1:$C$2143,1,TRUE),0)</f>
        <v>0918714dc3a6e1</v>
      </c>
      <c r="J2674">
        <f>VLOOKUP(H2674,location_costs!$A$1:$B$6,2,FALSE)</f>
        <v>140</v>
      </c>
      <c r="K2674" t="str">
        <f t="shared" si="125"/>
        <v>Dog_Large</v>
      </c>
      <c r="L2674">
        <f>VLOOKUP(K2674,size_costs!$D$1:$E$10,2,FALSE)</f>
        <v>175</v>
      </c>
      <c r="M2674">
        <f>VLOOKUP(C2674,age_costs!$A$1:$B$52,2,FALSE)</f>
        <v>150</v>
      </c>
    </row>
    <row r="2675" spans="1:13" x14ac:dyDescent="0.25">
      <c r="A2675" t="s">
        <v>932</v>
      </c>
      <c r="B2675" t="s">
        <v>3339</v>
      </c>
      <c r="C2675" s="2">
        <f t="shared" si="123"/>
        <v>5</v>
      </c>
      <c r="D2675" t="s">
        <v>19</v>
      </c>
      <c r="E2675" t="s">
        <v>2198</v>
      </c>
      <c r="F2675">
        <v>8.5</v>
      </c>
      <c r="G2675" t="str">
        <f t="shared" si="124"/>
        <v>Large</v>
      </c>
      <c r="H2675" t="s">
        <v>5</v>
      </c>
      <c r="I2675">
        <f>IFERROR(VLOOKUP(A2675,sponsored_animals!$A$1:$C$2143,1,TRUE),0)</f>
        <v>0</v>
      </c>
      <c r="J2675">
        <f>VLOOKUP(H2675,location_costs!$A$1:$B$6,2,FALSE)</f>
        <v>140</v>
      </c>
      <c r="K2675" t="str">
        <f t="shared" si="125"/>
        <v>Cat_Large</v>
      </c>
      <c r="L2675">
        <f>VLOOKUP(K2675,size_costs!$D$1:$E$10,2,FALSE)</f>
        <v>140</v>
      </c>
      <c r="M2675">
        <f>VLOOKUP(C2675,age_costs!$A$1:$B$52,2,FALSE)</f>
        <v>100</v>
      </c>
    </row>
    <row r="2676" spans="1:13" x14ac:dyDescent="0.25">
      <c r="A2676" t="s">
        <v>5168</v>
      </c>
      <c r="B2676" t="s">
        <v>14815</v>
      </c>
      <c r="C2676" s="2">
        <f t="shared" si="123"/>
        <v>6</v>
      </c>
      <c r="D2676" t="s">
        <v>12</v>
      </c>
      <c r="E2676" t="s">
        <v>2233</v>
      </c>
      <c r="F2676">
        <v>21</v>
      </c>
      <c r="G2676" t="str">
        <f t="shared" si="124"/>
        <v>Medium</v>
      </c>
      <c r="H2676" t="s">
        <v>3</v>
      </c>
      <c r="I2676">
        <f>IFERROR(VLOOKUP(A2676,sponsored_animals!$A$1:$C$2143,1,TRUE),0)</f>
        <v>0</v>
      </c>
      <c r="J2676">
        <f>VLOOKUP(H2676,location_costs!$A$1:$B$6,2,FALSE)</f>
        <v>120</v>
      </c>
      <c r="K2676" t="str">
        <f t="shared" si="125"/>
        <v>Dog_Medium</v>
      </c>
      <c r="L2676">
        <f>VLOOKUP(K2676,size_costs!$D$1:$E$10,2,FALSE)</f>
        <v>150</v>
      </c>
      <c r="M2676">
        <f>VLOOKUP(C2676,age_costs!$A$1:$B$52,2,FALSE)</f>
        <v>100</v>
      </c>
    </row>
    <row r="2677" spans="1:13" x14ac:dyDescent="0.25">
      <c r="A2677" t="s">
        <v>851</v>
      </c>
      <c r="B2677" t="s">
        <v>6955</v>
      </c>
      <c r="C2677" s="2">
        <f t="shared" si="123"/>
        <v>9</v>
      </c>
      <c r="D2677" t="s">
        <v>19</v>
      </c>
      <c r="E2677" t="s">
        <v>2207</v>
      </c>
      <c r="F2677">
        <v>10</v>
      </c>
      <c r="G2677" t="str">
        <f t="shared" si="124"/>
        <v>Large</v>
      </c>
      <c r="H2677" t="s">
        <v>7</v>
      </c>
      <c r="I2677">
        <f>IFERROR(VLOOKUP(A2677,sponsored_animals!$A$1:$C$2143,1,TRUE),0)</f>
        <v>0</v>
      </c>
      <c r="J2677">
        <f>VLOOKUP(H2677,location_costs!$A$1:$B$6,2,FALSE)</f>
        <v>100</v>
      </c>
      <c r="K2677" t="str">
        <f t="shared" si="125"/>
        <v>Cat_Large</v>
      </c>
      <c r="L2677">
        <f>VLOOKUP(K2677,size_costs!$D$1:$E$10,2,FALSE)</f>
        <v>140</v>
      </c>
      <c r="M2677">
        <f>VLOOKUP(C2677,age_costs!$A$1:$B$52,2,FALSE)</f>
        <v>150</v>
      </c>
    </row>
    <row r="2678" spans="1:13" x14ac:dyDescent="0.25">
      <c r="A2678" t="s">
        <v>5170</v>
      </c>
      <c r="B2678" t="s">
        <v>14816</v>
      </c>
      <c r="C2678" s="2">
        <f t="shared" si="123"/>
        <v>5</v>
      </c>
      <c r="D2678" t="s">
        <v>19</v>
      </c>
      <c r="E2678" t="s">
        <v>2226</v>
      </c>
      <c r="F2678">
        <v>2</v>
      </c>
      <c r="G2678" t="str">
        <f t="shared" si="124"/>
        <v>Small</v>
      </c>
      <c r="H2678" t="s">
        <v>5</v>
      </c>
      <c r="I2678" t="str">
        <f>IFERROR(VLOOKUP(A2678,sponsored_animals!$A$1:$C$2143,1,TRUE),0)</f>
        <v>178f1189a06b68</v>
      </c>
      <c r="J2678">
        <f>VLOOKUP(H2678,location_costs!$A$1:$B$6,2,FALSE)</f>
        <v>140</v>
      </c>
      <c r="K2678" t="str">
        <f t="shared" si="125"/>
        <v>Cat_Small</v>
      </c>
      <c r="L2678">
        <f>VLOOKUP(K2678,size_costs!$D$1:$E$10,2,FALSE)</f>
        <v>100</v>
      </c>
      <c r="M2678">
        <f>VLOOKUP(C2678,age_costs!$A$1:$B$52,2,FALSE)</f>
        <v>100</v>
      </c>
    </row>
    <row r="2679" spans="1:13" x14ac:dyDescent="0.25">
      <c r="A2679" t="s">
        <v>5171</v>
      </c>
      <c r="B2679" t="s">
        <v>3050</v>
      </c>
      <c r="C2679" s="2">
        <f t="shared" si="123"/>
        <v>7</v>
      </c>
      <c r="D2679" t="s">
        <v>12</v>
      </c>
      <c r="E2679" t="s">
        <v>2202</v>
      </c>
      <c r="F2679">
        <v>41</v>
      </c>
      <c r="G2679" t="str">
        <f t="shared" si="124"/>
        <v>Large</v>
      </c>
      <c r="H2679" t="s">
        <v>7</v>
      </c>
      <c r="I2679" t="str">
        <f>IFERROR(VLOOKUP(A2679,sponsored_animals!$A$1:$C$2143,1,TRUE),0)</f>
        <v>7c0c3e04e6a4d4</v>
      </c>
      <c r="J2679">
        <f>VLOOKUP(H2679,location_costs!$A$1:$B$6,2,FALSE)</f>
        <v>100</v>
      </c>
      <c r="K2679" t="str">
        <f t="shared" si="125"/>
        <v>Dog_Large</v>
      </c>
      <c r="L2679">
        <f>VLOOKUP(K2679,size_costs!$D$1:$E$10,2,FALSE)</f>
        <v>175</v>
      </c>
      <c r="M2679">
        <f>VLOOKUP(C2679,age_costs!$A$1:$B$52,2,FALSE)</f>
        <v>100</v>
      </c>
    </row>
    <row r="2680" spans="1:13" x14ac:dyDescent="0.25">
      <c r="A2680" t="s">
        <v>308</v>
      </c>
      <c r="B2680" t="s">
        <v>14817</v>
      </c>
      <c r="C2680" s="2">
        <f t="shared" si="123"/>
        <v>8</v>
      </c>
      <c r="D2680" t="s">
        <v>19</v>
      </c>
      <c r="E2680" t="s">
        <v>2210</v>
      </c>
      <c r="F2680">
        <v>10</v>
      </c>
      <c r="G2680" t="str">
        <f t="shared" si="124"/>
        <v>Large</v>
      </c>
      <c r="H2680" t="s">
        <v>3</v>
      </c>
      <c r="I2680" t="str">
        <f>IFERROR(VLOOKUP(A2680,sponsored_animals!$A$1:$C$2143,1,TRUE),0)</f>
        <v>0918714dc3a6e1</v>
      </c>
      <c r="J2680">
        <f>VLOOKUP(H2680,location_costs!$A$1:$B$6,2,FALSE)</f>
        <v>120</v>
      </c>
      <c r="K2680" t="str">
        <f t="shared" si="125"/>
        <v>Cat_Large</v>
      </c>
      <c r="L2680">
        <f>VLOOKUP(K2680,size_costs!$D$1:$E$10,2,FALSE)</f>
        <v>140</v>
      </c>
      <c r="M2680">
        <f>VLOOKUP(C2680,age_costs!$A$1:$B$52,2,FALSE)</f>
        <v>150</v>
      </c>
    </row>
    <row r="2681" spans="1:13" x14ac:dyDescent="0.25">
      <c r="A2681" t="s">
        <v>5172</v>
      </c>
      <c r="B2681" t="s">
        <v>3923</v>
      </c>
      <c r="C2681" s="2">
        <f t="shared" si="123"/>
        <v>3</v>
      </c>
      <c r="D2681" t="s">
        <v>12</v>
      </c>
      <c r="E2681" t="s">
        <v>2207</v>
      </c>
      <c r="F2681">
        <v>5</v>
      </c>
      <c r="G2681" t="str">
        <f t="shared" si="124"/>
        <v>Small</v>
      </c>
      <c r="H2681" t="s">
        <v>6</v>
      </c>
      <c r="I2681">
        <f>IFERROR(VLOOKUP(A2681,sponsored_animals!$A$1:$C$2143,1,TRUE),0)</f>
        <v>0</v>
      </c>
      <c r="J2681">
        <f>VLOOKUP(H2681,location_costs!$A$1:$B$6,2,FALSE)</f>
        <v>135</v>
      </c>
      <c r="K2681" t="str">
        <f t="shared" si="125"/>
        <v>Dog_Small</v>
      </c>
      <c r="L2681">
        <f>VLOOKUP(K2681,size_costs!$D$1:$E$10,2,FALSE)</f>
        <v>125</v>
      </c>
      <c r="M2681">
        <f>VLOOKUP(C2681,age_costs!$A$1:$B$52,2,FALSE)</f>
        <v>0</v>
      </c>
    </row>
    <row r="2682" spans="1:13" x14ac:dyDescent="0.25">
      <c r="A2682" t="s">
        <v>5174</v>
      </c>
      <c r="B2682" t="s">
        <v>14558</v>
      </c>
      <c r="C2682" s="2">
        <f t="shared" si="123"/>
        <v>6</v>
      </c>
      <c r="D2682" t="s">
        <v>19</v>
      </c>
      <c r="E2682" t="s">
        <v>2198</v>
      </c>
      <c r="F2682">
        <v>2</v>
      </c>
      <c r="G2682" t="str">
        <f t="shared" si="124"/>
        <v>Small</v>
      </c>
      <c r="H2682" t="s">
        <v>3</v>
      </c>
      <c r="I2682" t="str">
        <f>IFERROR(VLOOKUP(A2682,sponsored_animals!$A$1:$C$2143,1,TRUE),0)</f>
        <v>b14069999a0ee6</v>
      </c>
      <c r="J2682">
        <f>VLOOKUP(H2682,location_costs!$A$1:$B$6,2,FALSE)</f>
        <v>120</v>
      </c>
      <c r="K2682" t="str">
        <f t="shared" si="125"/>
        <v>Cat_Small</v>
      </c>
      <c r="L2682">
        <f>VLOOKUP(K2682,size_costs!$D$1:$E$10,2,FALSE)</f>
        <v>100</v>
      </c>
      <c r="M2682">
        <f>VLOOKUP(C2682,age_costs!$A$1:$B$52,2,FALSE)</f>
        <v>100</v>
      </c>
    </row>
    <row r="2683" spans="1:13" x14ac:dyDescent="0.25">
      <c r="A2683" t="s">
        <v>5175</v>
      </c>
      <c r="B2683" t="s">
        <v>8925</v>
      </c>
      <c r="C2683" s="2">
        <f t="shared" si="123"/>
        <v>10</v>
      </c>
      <c r="D2683" t="s">
        <v>12</v>
      </c>
      <c r="E2683" t="s">
        <v>2533</v>
      </c>
      <c r="F2683">
        <v>35</v>
      </c>
      <c r="G2683" t="str">
        <f t="shared" si="124"/>
        <v>Large</v>
      </c>
      <c r="H2683" t="s">
        <v>6</v>
      </c>
      <c r="I2683" t="str">
        <f>IFERROR(VLOOKUP(A2683,sponsored_animals!$A$1:$C$2143,1,TRUE),0)</f>
        <v>f3de00c24336c4</v>
      </c>
      <c r="J2683">
        <f>VLOOKUP(H2683,location_costs!$A$1:$B$6,2,FALSE)</f>
        <v>135</v>
      </c>
      <c r="K2683" t="str">
        <f t="shared" si="125"/>
        <v>Dog_Large</v>
      </c>
      <c r="L2683">
        <f>VLOOKUP(K2683,size_costs!$D$1:$E$10,2,FALSE)</f>
        <v>175</v>
      </c>
      <c r="M2683">
        <f>VLOOKUP(C2683,age_costs!$A$1:$B$52,2,FALSE)</f>
        <v>150</v>
      </c>
    </row>
    <row r="2684" spans="1:13" x14ac:dyDescent="0.25">
      <c r="A2684" t="s">
        <v>5176</v>
      </c>
      <c r="B2684" t="s">
        <v>5177</v>
      </c>
      <c r="C2684" s="2">
        <f t="shared" si="123"/>
        <v>3</v>
      </c>
      <c r="D2684" t="s">
        <v>12</v>
      </c>
      <c r="E2684" t="s">
        <v>2535</v>
      </c>
      <c r="F2684">
        <v>45</v>
      </c>
      <c r="G2684" t="str">
        <f t="shared" si="124"/>
        <v>Large</v>
      </c>
      <c r="H2684" t="s">
        <v>4</v>
      </c>
      <c r="I2684">
        <f>IFERROR(VLOOKUP(A2684,sponsored_animals!$A$1:$C$2143,1,TRUE),0)</f>
        <v>0</v>
      </c>
      <c r="J2684">
        <f>VLOOKUP(H2684,location_costs!$A$1:$B$6,2,FALSE)</f>
        <v>110</v>
      </c>
      <c r="K2684" t="str">
        <f t="shared" si="125"/>
        <v>Dog_Large</v>
      </c>
      <c r="L2684">
        <f>VLOOKUP(K2684,size_costs!$D$1:$E$10,2,FALSE)</f>
        <v>175</v>
      </c>
      <c r="M2684">
        <f>VLOOKUP(C2684,age_costs!$A$1:$B$52,2,FALSE)</f>
        <v>0</v>
      </c>
    </row>
    <row r="2685" spans="1:13" x14ac:dyDescent="0.25">
      <c r="A2685" t="s">
        <v>5178</v>
      </c>
      <c r="B2685" t="s">
        <v>3435</v>
      </c>
      <c r="C2685" s="2">
        <f t="shared" si="123"/>
        <v>6</v>
      </c>
      <c r="D2685" t="s">
        <v>12</v>
      </c>
      <c r="E2685" t="s">
        <v>2207</v>
      </c>
      <c r="F2685">
        <v>21</v>
      </c>
      <c r="G2685" t="str">
        <f t="shared" si="124"/>
        <v>Medium</v>
      </c>
      <c r="H2685" t="s">
        <v>6</v>
      </c>
      <c r="I2685" t="str">
        <f>IFERROR(VLOOKUP(A2685,sponsored_animals!$A$1:$C$2143,1,TRUE),0)</f>
        <v>36806649e5722d</v>
      </c>
      <c r="J2685">
        <f>VLOOKUP(H2685,location_costs!$A$1:$B$6,2,FALSE)</f>
        <v>135</v>
      </c>
      <c r="K2685" t="str">
        <f t="shared" si="125"/>
        <v>Dog_Medium</v>
      </c>
      <c r="L2685">
        <f>VLOOKUP(K2685,size_costs!$D$1:$E$10,2,FALSE)</f>
        <v>150</v>
      </c>
      <c r="M2685">
        <f>VLOOKUP(C2685,age_costs!$A$1:$B$52,2,FALSE)</f>
        <v>100</v>
      </c>
    </row>
    <row r="2686" spans="1:13" x14ac:dyDescent="0.25">
      <c r="A2686" t="s">
        <v>5179</v>
      </c>
      <c r="B2686" t="s">
        <v>14818</v>
      </c>
      <c r="C2686" s="2">
        <f t="shared" si="123"/>
        <v>7</v>
      </c>
      <c r="D2686" t="s">
        <v>19</v>
      </c>
      <c r="E2686" t="s">
        <v>5180</v>
      </c>
      <c r="F2686">
        <v>6</v>
      </c>
      <c r="G2686" t="str">
        <f t="shared" si="124"/>
        <v>Medium</v>
      </c>
      <c r="H2686" t="s">
        <v>6</v>
      </c>
      <c r="I2686" t="str">
        <f>IFERROR(VLOOKUP(A2686,sponsored_animals!$A$1:$C$2143,1,TRUE),0)</f>
        <v>b14069999a0ee6</v>
      </c>
      <c r="J2686">
        <f>VLOOKUP(H2686,location_costs!$A$1:$B$6,2,FALSE)</f>
        <v>135</v>
      </c>
      <c r="K2686" t="str">
        <f t="shared" si="125"/>
        <v>Cat_Medium</v>
      </c>
      <c r="L2686">
        <f>VLOOKUP(K2686,size_costs!$D$1:$E$10,2,FALSE)</f>
        <v>120</v>
      </c>
      <c r="M2686">
        <f>VLOOKUP(C2686,age_costs!$A$1:$B$52,2,FALSE)</f>
        <v>100</v>
      </c>
    </row>
    <row r="2687" spans="1:13" x14ac:dyDescent="0.25">
      <c r="A2687" t="s">
        <v>5181</v>
      </c>
      <c r="B2687" t="s">
        <v>14819</v>
      </c>
      <c r="C2687" s="2">
        <f t="shared" si="123"/>
        <v>6</v>
      </c>
      <c r="D2687" t="s">
        <v>12</v>
      </c>
      <c r="E2687" t="s">
        <v>2217</v>
      </c>
      <c r="F2687">
        <v>48</v>
      </c>
      <c r="G2687" t="str">
        <f t="shared" si="124"/>
        <v>Large</v>
      </c>
      <c r="H2687" t="s">
        <v>7</v>
      </c>
      <c r="I2687" t="str">
        <f>IFERROR(VLOOKUP(A2687,sponsored_animals!$A$1:$C$2143,1,TRUE),0)</f>
        <v>214f8f6b359a1e</v>
      </c>
      <c r="J2687">
        <f>VLOOKUP(H2687,location_costs!$A$1:$B$6,2,FALSE)</f>
        <v>100</v>
      </c>
      <c r="K2687" t="str">
        <f t="shared" si="125"/>
        <v>Dog_Large</v>
      </c>
      <c r="L2687">
        <f>VLOOKUP(K2687,size_costs!$D$1:$E$10,2,FALSE)</f>
        <v>175</v>
      </c>
      <c r="M2687">
        <f>VLOOKUP(C2687,age_costs!$A$1:$B$52,2,FALSE)</f>
        <v>100</v>
      </c>
    </row>
    <row r="2688" spans="1:13" x14ac:dyDescent="0.25">
      <c r="A2688" t="s">
        <v>5182</v>
      </c>
      <c r="B2688" t="s">
        <v>14820</v>
      </c>
      <c r="C2688" s="2">
        <f t="shared" si="123"/>
        <v>13</v>
      </c>
      <c r="D2688" t="s">
        <v>12</v>
      </c>
      <c r="E2688" t="s">
        <v>2180</v>
      </c>
      <c r="F2688">
        <v>32</v>
      </c>
      <c r="G2688" t="str">
        <f t="shared" si="124"/>
        <v>Large</v>
      </c>
      <c r="H2688" t="s">
        <v>6</v>
      </c>
      <c r="I2688" t="str">
        <f>IFERROR(VLOOKUP(A2688,sponsored_animals!$A$1:$C$2143,1,TRUE),0)</f>
        <v>f3de00c24336c4</v>
      </c>
      <c r="J2688">
        <f>VLOOKUP(H2688,location_costs!$A$1:$B$6,2,FALSE)</f>
        <v>135</v>
      </c>
      <c r="K2688" t="str">
        <f t="shared" si="125"/>
        <v>Dog_Large</v>
      </c>
      <c r="L2688">
        <f>VLOOKUP(K2688,size_costs!$D$1:$E$10,2,FALSE)</f>
        <v>175</v>
      </c>
      <c r="M2688">
        <f>VLOOKUP(C2688,age_costs!$A$1:$B$52,2,FALSE)</f>
        <v>200</v>
      </c>
    </row>
    <row r="2689" spans="1:13" x14ac:dyDescent="0.25">
      <c r="A2689" t="s">
        <v>5183</v>
      </c>
      <c r="B2689" t="s">
        <v>14571</v>
      </c>
      <c r="C2689" s="2">
        <f t="shared" si="123"/>
        <v>4</v>
      </c>
      <c r="D2689" t="s">
        <v>12</v>
      </c>
      <c r="E2689" t="s">
        <v>2615</v>
      </c>
      <c r="F2689">
        <v>33</v>
      </c>
      <c r="G2689" t="str">
        <f t="shared" si="124"/>
        <v>Large</v>
      </c>
      <c r="H2689" t="s">
        <v>3</v>
      </c>
      <c r="I2689" t="str">
        <f>IFERROR(VLOOKUP(A2689,sponsored_animals!$A$1:$C$2143,1,TRUE),0)</f>
        <v>b14069999a0ee6</v>
      </c>
      <c r="J2689">
        <f>VLOOKUP(H2689,location_costs!$A$1:$B$6,2,FALSE)</f>
        <v>120</v>
      </c>
      <c r="K2689" t="str">
        <f t="shared" si="125"/>
        <v>Dog_Large</v>
      </c>
      <c r="L2689">
        <f>VLOOKUP(K2689,size_costs!$D$1:$E$10,2,FALSE)</f>
        <v>175</v>
      </c>
      <c r="M2689">
        <f>VLOOKUP(C2689,age_costs!$A$1:$B$52,2,FALSE)</f>
        <v>0</v>
      </c>
    </row>
    <row r="2690" spans="1:13" x14ac:dyDescent="0.25">
      <c r="A2690" t="s">
        <v>5184</v>
      </c>
      <c r="B2690" t="s">
        <v>14821</v>
      </c>
      <c r="C2690" s="2">
        <f t="shared" si="123"/>
        <v>15</v>
      </c>
      <c r="D2690" t="s">
        <v>12</v>
      </c>
      <c r="E2690" t="s">
        <v>2432</v>
      </c>
      <c r="F2690">
        <v>29</v>
      </c>
      <c r="G2690" t="str">
        <f t="shared" si="124"/>
        <v>Medium</v>
      </c>
      <c r="H2690" t="s">
        <v>7</v>
      </c>
      <c r="I2690" t="str">
        <f>IFERROR(VLOOKUP(A2690,sponsored_animals!$A$1:$C$2143,1,TRUE),0)</f>
        <v>36806649e5722d</v>
      </c>
      <c r="J2690">
        <f>VLOOKUP(H2690,location_costs!$A$1:$B$6,2,FALSE)</f>
        <v>100</v>
      </c>
      <c r="K2690" t="str">
        <f t="shared" si="125"/>
        <v>Dog_Medium</v>
      </c>
      <c r="L2690">
        <f>VLOOKUP(K2690,size_costs!$D$1:$E$10,2,FALSE)</f>
        <v>150</v>
      </c>
      <c r="M2690">
        <f>VLOOKUP(C2690,age_costs!$A$1:$B$52,2,FALSE)</f>
        <v>200</v>
      </c>
    </row>
    <row r="2691" spans="1:13" x14ac:dyDescent="0.25">
      <c r="A2691" t="s">
        <v>5185</v>
      </c>
      <c r="B2691" t="s">
        <v>14109</v>
      </c>
      <c r="C2691" s="2">
        <f t="shared" ref="C2691:C2754" si="126">ROUND(YEARFRAC(B2691,"31/12/2021"),0)</f>
        <v>8</v>
      </c>
      <c r="D2691" t="s">
        <v>12</v>
      </c>
      <c r="E2691" t="s">
        <v>2207</v>
      </c>
      <c r="F2691">
        <v>48</v>
      </c>
      <c r="G2691" t="str">
        <f t="shared" ref="G2691:G2754" si="127">IF(AND(D2691="Dog",F2691&lt;=10),"Small",IF(AND(D2691="Dog",F2691&gt;10,F2691&lt;=30),"Medium",IF(AND(D2691="Dog",F2691&gt;30),"Large",IF(AND(D2691="Cat",F2691&lt;=5),"Small",IF(AND(D2691="Cat",F2691&gt;5,F2691&lt;=7),"Medium",IF(AND(D2691="Cat",F2691&gt;=7),"Large",IF(AND(D2691="Bird",F2691&lt;=0.7),"Small",IF(AND(D2691="Bird",F2691&gt;0.7,F2691&lt;=1.1),"Medium",IF(AND(D2691="Bird",F2691&gt;1.1),"Large","Erro")))))))))</f>
        <v>Large</v>
      </c>
      <c r="H2691" t="s">
        <v>4</v>
      </c>
      <c r="I2691" t="str">
        <f>IFERROR(VLOOKUP(A2691,sponsored_animals!$A$1:$C$2143,1,TRUE),0)</f>
        <v>178f1189a06b68</v>
      </c>
      <c r="J2691">
        <f>VLOOKUP(H2691,location_costs!$A$1:$B$6,2,FALSE)</f>
        <v>110</v>
      </c>
      <c r="K2691" t="str">
        <f t="shared" ref="K2691:K2754" si="128">D2691&amp;"_"&amp;G2691</f>
        <v>Dog_Large</v>
      </c>
      <c r="L2691">
        <f>VLOOKUP(K2691,size_costs!$D$1:$E$10,2,FALSE)</f>
        <v>175</v>
      </c>
      <c r="M2691">
        <f>VLOOKUP(C2691,age_costs!$A$1:$B$52,2,FALSE)</f>
        <v>150</v>
      </c>
    </row>
    <row r="2692" spans="1:13" x14ac:dyDescent="0.25">
      <c r="A2692" t="s">
        <v>5186</v>
      </c>
      <c r="B2692" t="s">
        <v>14822</v>
      </c>
      <c r="C2692" s="2">
        <f t="shared" si="126"/>
        <v>11</v>
      </c>
      <c r="D2692" t="s">
        <v>12</v>
      </c>
      <c r="E2692" t="s">
        <v>2294</v>
      </c>
      <c r="F2692">
        <v>26</v>
      </c>
      <c r="G2692" t="str">
        <f t="shared" si="127"/>
        <v>Medium</v>
      </c>
      <c r="H2692" t="s">
        <v>6</v>
      </c>
      <c r="I2692">
        <f>IFERROR(VLOOKUP(A2692,sponsored_animals!$A$1:$C$2143,1,TRUE),0)</f>
        <v>0</v>
      </c>
      <c r="J2692">
        <f>VLOOKUP(H2692,location_costs!$A$1:$B$6,2,FALSE)</f>
        <v>135</v>
      </c>
      <c r="K2692" t="str">
        <f t="shared" si="128"/>
        <v>Dog_Medium</v>
      </c>
      <c r="L2692">
        <f>VLOOKUP(K2692,size_costs!$D$1:$E$10,2,FALSE)</f>
        <v>150</v>
      </c>
      <c r="M2692">
        <f>VLOOKUP(C2692,age_costs!$A$1:$B$52,2,FALSE)</f>
        <v>150</v>
      </c>
    </row>
    <row r="2693" spans="1:13" x14ac:dyDescent="0.25">
      <c r="A2693" t="s">
        <v>5187</v>
      </c>
      <c r="B2693" t="s">
        <v>14017</v>
      </c>
      <c r="C2693" s="2">
        <f t="shared" si="126"/>
        <v>7</v>
      </c>
      <c r="D2693" t="s">
        <v>12</v>
      </c>
      <c r="E2693" t="s">
        <v>2332</v>
      </c>
      <c r="F2693">
        <v>8</v>
      </c>
      <c r="G2693" t="str">
        <f t="shared" si="127"/>
        <v>Small</v>
      </c>
      <c r="H2693" t="s">
        <v>6</v>
      </c>
      <c r="I2693" t="str">
        <f>IFERROR(VLOOKUP(A2693,sponsored_animals!$A$1:$C$2143,1,TRUE),0)</f>
        <v>74228ffdfe76aa</v>
      </c>
      <c r="J2693">
        <f>VLOOKUP(H2693,location_costs!$A$1:$B$6,2,FALSE)</f>
        <v>135</v>
      </c>
      <c r="K2693" t="str">
        <f t="shared" si="128"/>
        <v>Dog_Small</v>
      </c>
      <c r="L2693">
        <f>VLOOKUP(K2693,size_costs!$D$1:$E$10,2,FALSE)</f>
        <v>125</v>
      </c>
      <c r="M2693">
        <f>VLOOKUP(C2693,age_costs!$A$1:$B$52,2,FALSE)</f>
        <v>100</v>
      </c>
    </row>
    <row r="2694" spans="1:13" x14ac:dyDescent="0.25">
      <c r="A2694" t="s">
        <v>1426</v>
      </c>
      <c r="B2694" t="s">
        <v>14823</v>
      </c>
      <c r="C2694" s="2">
        <f t="shared" si="126"/>
        <v>5</v>
      </c>
      <c r="D2694" t="s">
        <v>12</v>
      </c>
      <c r="E2694" t="s">
        <v>2241</v>
      </c>
      <c r="F2694">
        <v>47</v>
      </c>
      <c r="G2694" t="str">
        <f t="shared" si="127"/>
        <v>Large</v>
      </c>
      <c r="H2694" t="s">
        <v>7</v>
      </c>
      <c r="I2694" t="str">
        <f>IFERROR(VLOOKUP(A2694,sponsored_animals!$A$1:$C$2143,1,TRUE),0)</f>
        <v>178f1189a06b68</v>
      </c>
      <c r="J2694">
        <f>VLOOKUP(H2694,location_costs!$A$1:$B$6,2,FALSE)</f>
        <v>100</v>
      </c>
      <c r="K2694" t="str">
        <f t="shared" si="128"/>
        <v>Dog_Large</v>
      </c>
      <c r="L2694">
        <f>VLOOKUP(K2694,size_costs!$D$1:$E$10,2,FALSE)</f>
        <v>175</v>
      </c>
      <c r="M2694">
        <f>VLOOKUP(C2694,age_costs!$A$1:$B$52,2,FALSE)</f>
        <v>100</v>
      </c>
    </row>
    <row r="2695" spans="1:13" x14ac:dyDescent="0.25">
      <c r="A2695" t="s">
        <v>5188</v>
      </c>
      <c r="B2695" t="s">
        <v>14824</v>
      </c>
      <c r="C2695" s="2">
        <f t="shared" si="126"/>
        <v>6</v>
      </c>
      <c r="D2695" t="s">
        <v>19</v>
      </c>
      <c r="E2695" t="s">
        <v>2234</v>
      </c>
      <c r="F2695">
        <v>8</v>
      </c>
      <c r="G2695" t="str">
        <f t="shared" si="127"/>
        <v>Large</v>
      </c>
      <c r="H2695" t="s">
        <v>6</v>
      </c>
      <c r="I2695" t="str">
        <f>IFERROR(VLOOKUP(A2695,sponsored_animals!$A$1:$C$2143,1,TRUE),0)</f>
        <v>214f8f6b359a1e</v>
      </c>
      <c r="J2695">
        <f>VLOOKUP(H2695,location_costs!$A$1:$B$6,2,FALSE)</f>
        <v>135</v>
      </c>
      <c r="K2695" t="str">
        <f t="shared" si="128"/>
        <v>Cat_Large</v>
      </c>
      <c r="L2695">
        <f>VLOOKUP(K2695,size_costs!$D$1:$E$10,2,FALSE)</f>
        <v>140</v>
      </c>
      <c r="M2695">
        <f>VLOOKUP(C2695,age_costs!$A$1:$B$52,2,FALSE)</f>
        <v>100</v>
      </c>
    </row>
    <row r="2696" spans="1:13" x14ac:dyDescent="0.25">
      <c r="A2696" t="s">
        <v>5189</v>
      </c>
      <c r="B2696" t="s">
        <v>7617</v>
      </c>
      <c r="C2696" s="2">
        <f t="shared" si="126"/>
        <v>8</v>
      </c>
      <c r="D2696" t="s">
        <v>12</v>
      </c>
      <c r="E2696" t="s">
        <v>2795</v>
      </c>
      <c r="F2696">
        <v>23</v>
      </c>
      <c r="G2696" t="str">
        <f t="shared" si="127"/>
        <v>Medium</v>
      </c>
      <c r="H2696" t="s">
        <v>7</v>
      </c>
      <c r="I2696" t="str">
        <f>IFERROR(VLOOKUP(A2696,sponsored_animals!$A$1:$C$2143,1,TRUE),0)</f>
        <v>b14069999a0ee6</v>
      </c>
      <c r="J2696">
        <f>VLOOKUP(H2696,location_costs!$A$1:$B$6,2,FALSE)</f>
        <v>100</v>
      </c>
      <c r="K2696" t="str">
        <f t="shared" si="128"/>
        <v>Dog_Medium</v>
      </c>
      <c r="L2696">
        <f>VLOOKUP(K2696,size_costs!$D$1:$E$10,2,FALSE)</f>
        <v>150</v>
      </c>
      <c r="M2696">
        <f>VLOOKUP(C2696,age_costs!$A$1:$B$52,2,FALSE)</f>
        <v>150</v>
      </c>
    </row>
    <row r="2697" spans="1:13" x14ac:dyDescent="0.25">
      <c r="A2697" t="s">
        <v>5190</v>
      </c>
      <c r="B2697" t="s">
        <v>14825</v>
      </c>
      <c r="C2697" s="2">
        <f t="shared" si="126"/>
        <v>15</v>
      </c>
      <c r="D2697" t="s">
        <v>12</v>
      </c>
      <c r="E2697" t="s">
        <v>2325</v>
      </c>
      <c r="F2697">
        <v>45</v>
      </c>
      <c r="G2697" t="str">
        <f t="shared" si="127"/>
        <v>Large</v>
      </c>
      <c r="H2697" t="s">
        <v>5</v>
      </c>
      <c r="I2697" t="str">
        <f>IFERROR(VLOOKUP(A2697,sponsored_animals!$A$1:$C$2143,1,TRUE),0)</f>
        <v>7c0c3e04e6a4d4</v>
      </c>
      <c r="J2697">
        <f>VLOOKUP(H2697,location_costs!$A$1:$B$6,2,FALSE)</f>
        <v>140</v>
      </c>
      <c r="K2697" t="str">
        <f t="shared" si="128"/>
        <v>Dog_Large</v>
      </c>
      <c r="L2697">
        <f>VLOOKUP(K2697,size_costs!$D$1:$E$10,2,FALSE)</f>
        <v>175</v>
      </c>
      <c r="M2697">
        <f>VLOOKUP(C2697,age_costs!$A$1:$B$52,2,FALSE)</f>
        <v>200</v>
      </c>
    </row>
    <row r="2698" spans="1:13" x14ac:dyDescent="0.25">
      <c r="A2698" t="s">
        <v>5191</v>
      </c>
      <c r="B2698" t="s">
        <v>4787</v>
      </c>
      <c r="C2698" s="2">
        <f t="shared" si="126"/>
        <v>9</v>
      </c>
      <c r="D2698" t="s">
        <v>12</v>
      </c>
      <c r="E2698" t="s">
        <v>2202</v>
      </c>
      <c r="F2698">
        <v>48</v>
      </c>
      <c r="G2698" t="str">
        <f t="shared" si="127"/>
        <v>Large</v>
      </c>
      <c r="H2698" t="s">
        <v>6</v>
      </c>
      <c r="I2698">
        <f>IFERROR(VLOOKUP(A2698,sponsored_animals!$A$1:$C$2143,1,TRUE),0)</f>
        <v>0</v>
      </c>
      <c r="J2698">
        <f>VLOOKUP(H2698,location_costs!$A$1:$B$6,2,FALSE)</f>
        <v>135</v>
      </c>
      <c r="K2698" t="str">
        <f t="shared" si="128"/>
        <v>Dog_Large</v>
      </c>
      <c r="L2698">
        <f>VLOOKUP(K2698,size_costs!$D$1:$E$10,2,FALSE)</f>
        <v>175</v>
      </c>
      <c r="M2698">
        <f>VLOOKUP(C2698,age_costs!$A$1:$B$52,2,FALSE)</f>
        <v>150</v>
      </c>
    </row>
    <row r="2699" spans="1:13" x14ac:dyDescent="0.25">
      <c r="A2699" t="s">
        <v>5193</v>
      </c>
      <c r="B2699" t="s">
        <v>14826</v>
      </c>
      <c r="C2699" s="2">
        <f t="shared" si="126"/>
        <v>8</v>
      </c>
      <c r="D2699" t="s">
        <v>12</v>
      </c>
      <c r="E2699" t="s">
        <v>5194</v>
      </c>
      <c r="F2699">
        <v>41</v>
      </c>
      <c r="G2699" t="str">
        <f t="shared" si="127"/>
        <v>Large</v>
      </c>
      <c r="H2699" t="s">
        <v>5</v>
      </c>
      <c r="I2699">
        <f>IFERROR(VLOOKUP(A2699,sponsored_animals!$A$1:$C$2143,1,TRUE),0)</f>
        <v>0</v>
      </c>
      <c r="J2699">
        <f>VLOOKUP(H2699,location_costs!$A$1:$B$6,2,FALSE)</f>
        <v>140</v>
      </c>
      <c r="K2699" t="str">
        <f t="shared" si="128"/>
        <v>Dog_Large</v>
      </c>
      <c r="L2699">
        <f>VLOOKUP(K2699,size_costs!$D$1:$E$10,2,FALSE)</f>
        <v>175</v>
      </c>
      <c r="M2699">
        <f>VLOOKUP(C2699,age_costs!$A$1:$B$52,2,FALSE)</f>
        <v>150</v>
      </c>
    </row>
    <row r="2700" spans="1:13" x14ac:dyDescent="0.25">
      <c r="A2700" t="s">
        <v>5195</v>
      </c>
      <c r="B2700" t="s">
        <v>13936</v>
      </c>
      <c r="C2700" s="2">
        <f t="shared" si="126"/>
        <v>4</v>
      </c>
      <c r="D2700" t="s">
        <v>12</v>
      </c>
      <c r="E2700" t="s">
        <v>2322</v>
      </c>
      <c r="F2700">
        <v>27</v>
      </c>
      <c r="G2700" t="str">
        <f t="shared" si="127"/>
        <v>Medium</v>
      </c>
      <c r="H2700" t="s">
        <v>7</v>
      </c>
      <c r="I2700" t="str">
        <f>IFERROR(VLOOKUP(A2700,sponsored_animals!$A$1:$C$2143,1,TRUE),0)</f>
        <v>4fca6ef6dbda96</v>
      </c>
      <c r="J2700">
        <f>VLOOKUP(H2700,location_costs!$A$1:$B$6,2,FALSE)</f>
        <v>100</v>
      </c>
      <c r="K2700" t="str">
        <f t="shared" si="128"/>
        <v>Dog_Medium</v>
      </c>
      <c r="L2700">
        <f>VLOOKUP(K2700,size_costs!$D$1:$E$10,2,FALSE)</f>
        <v>150</v>
      </c>
      <c r="M2700">
        <f>VLOOKUP(C2700,age_costs!$A$1:$B$52,2,FALSE)</f>
        <v>0</v>
      </c>
    </row>
    <row r="2701" spans="1:13" x14ac:dyDescent="0.25">
      <c r="A2701" t="s">
        <v>5196</v>
      </c>
      <c r="B2701" t="s">
        <v>3068</v>
      </c>
      <c r="C2701" s="2">
        <f t="shared" si="126"/>
        <v>3</v>
      </c>
      <c r="D2701" t="s">
        <v>12</v>
      </c>
      <c r="E2701" t="s">
        <v>2255</v>
      </c>
      <c r="F2701">
        <v>14</v>
      </c>
      <c r="G2701" t="str">
        <f t="shared" si="127"/>
        <v>Medium</v>
      </c>
      <c r="H2701" t="s">
        <v>6</v>
      </c>
      <c r="I2701" t="str">
        <f>IFERROR(VLOOKUP(A2701,sponsored_animals!$A$1:$C$2143,1,TRUE),0)</f>
        <v>178f1189a06b68</v>
      </c>
      <c r="J2701">
        <f>VLOOKUP(H2701,location_costs!$A$1:$B$6,2,FALSE)</f>
        <v>135</v>
      </c>
      <c r="K2701" t="str">
        <f t="shared" si="128"/>
        <v>Dog_Medium</v>
      </c>
      <c r="L2701">
        <f>VLOOKUP(K2701,size_costs!$D$1:$E$10,2,FALSE)</f>
        <v>150</v>
      </c>
      <c r="M2701">
        <f>VLOOKUP(C2701,age_costs!$A$1:$B$52,2,FALSE)</f>
        <v>0</v>
      </c>
    </row>
    <row r="2702" spans="1:13" x14ac:dyDescent="0.25">
      <c r="A2702" t="s">
        <v>5198</v>
      </c>
      <c r="B2702" t="s">
        <v>14827</v>
      </c>
      <c r="C2702" s="2">
        <f t="shared" si="126"/>
        <v>3</v>
      </c>
      <c r="D2702" t="s">
        <v>19</v>
      </c>
      <c r="E2702" t="s">
        <v>5199</v>
      </c>
      <c r="F2702">
        <v>6</v>
      </c>
      <c r="G2702" t="str">
        <f t="shared" si="127"/>
        <v>Medium</v>
      </c>
      <c r="H2702" t="s">
        <v>7</v>
      </c>
      <c r="I2702">
        <f>IFERROR(VLOOKUP(A2702,sponsored_animals!$A$1:$C$2143,1,TRUE),0)</f>
        <v>0</v>
      </c>
      <c r="J2702">
        <f>VLOOKUP(H2702,location_costs!$A$1:$B$6,2,FALSE)</f>
        <v>100</v>
      </c>
      <c r="K2702" t="str">
        <f t="shared" si="128"/>
        <v>Cat_Medium</v>
      </c>
      <c r="L2702">
        <f>VLOOKUP(K2702,size_costs!$D$1:$E$10,2,FALSE)</f>
        <v>120</v>
      </c>
      <c r="M2702">
        <f>VLOOKUP(C2702,age_costs!$A$1:$B$52,2,FALSE)</f>
        <v>0</v>
      </c>
    </row>
    <row r="2703" spans="1:13" x14ac:dyDescent="0.25">
      <c r="A2703" t="s">
        <v>1523</v>
      </c>
      <c r="B2703" t="s">
        <v>14828</v>
      </c>
      <c r="C2703" s="2">
        <f t="shared" si="126"/>
        <v>10</v>
      </c>
      <c r="D2703" t="s">
        <v>19</v>
      </c>
      <c r="E2703" t="s">
        <v>2226</v>
      </c>
      <c r="F2703">
        <v>8</v>
      </c>
      <c r="G2703" t="str">
        <f t="shared" si="127"/>
        <v>Large</v>
      </c>
      <c r="H2703" t="s">
        <v>4</v>
      </c>
      <c r="I2703" t="str">
        <f>IFERROR(VLOOKUP(A2703,sponsored_animals!$A$1:$C$2143,1,TRUE),0)</f>
        <v>36806649e5722d</v>
      </c>
      <c r="J2703">
        <f>VLOOKUP(H2703,location_costs!$A$1:$B$6,2,FALSE)</f>
        <v>110</v>
      </c>
      <c r="K2703" t="str">
        <f t="shared" si="128"/>
        <v>Cat_Large</v>
      </c>
      <c r="L2703">
        <f>VLOOKUP(K2703,size_costs!$D$1:$E$10,2,FALSE)</f>
        <v>140</v>
      </c>
      <c r="M2703">
        <f>VLOOKUP(C2703,age_costs!$A$1:$B$52,2,FALSE)</f>
        <v>150</v>
      </c>
    </row>
    <row r="2704" spans="1:13" x14ac:dyDescent="0.25">
      <c r="A2704" t="s">
        <v>5200</v>
      </c>
      <c r="B2704" t="s">
        <v>4230</v>
      </c>
      <c r="C2704" s="2">
        <f t="shared" si="126"/>
        <v>5</v>
      </c>
      <c r="D2704" t="s">
        <v>12</v>
      </c>
      <c r="E2704" t="s">
        <v>2196</v>
      </c>
      <c r="F2704">
        <v>11</v>
      </c>
      <c r="G2704" t="str">
        <f t="shared" si="127"/>
        <v>Medium</v>
      </c>
      <c r="H2704" t="s">
        <v>6</v>
      </c>
      <c r="I2704">
        <f>IFERROR(VLOOKUP(A2704,sponsored_animals!$A$1:$C$2143,1,TRUE),0)</f>
        <v>0</v>
      </c>
      <c r="J2704">
        <f>VLOOKUP(H2704,location_costs!$A$1:$B$6,2,FALSE)</f>
        <v>135</v>
      </c>
      <c r="K2704" t="str">
        <f t="shared" si="128"/>
        <v>Dog_Medium</v>
      </c>
      <c r="L2704">
        <f>VLOOKUP(K2704,size_costs!$D$1:$E$10,2,FALSE)</f>
        <v>150</v>
      </c>
      <c r="M2704">
        <f>VLOOKUP(C2704,age_costs!$A$1:$B$52,2,FALSE)</f>
        <v>100</v>
      </c>
    </row>
    <row r="2705" spans="1:13" x14ac:dyDescent="0.25">
      <c r="A2705" t="s">
        <v>5202</v>
      </c>
      <c r="B2705" t="s">
        <v>14722</v>
      </c>
      <c r="C2705" s="2">
        <f t="shared" si="126"/>
        <v>3</v>
      </c>
      <c r="D2705" t="s">
        <v>19</v>
      </c>
      <c r="E2705" t="s">
        <v>2182</v>
      </c>
      <c r="F2705">
        <v>10</v>
      </c>
      <c r="G2705" t="str">
        <f t="shared" si="127"/>
        <v>Large</v>
      </c>
      <c r="H2705" t="s">
        <v>3</v>
      </c>
      <c r="I2705">
        <f>IFERROR(VLOOKUP(A2705,sponsored_animals!$A$1:$C$2143,1,TRUE),0)</f>
        <v>0</v>
      </c>
      <c r="J2705">
        <f>VLOOKUP(H2705,location_costs!$A$1:$B$6,2,FALSE)</f>
        <v>120</v>
      </c>
      <c r="K2705" t="str">
        <f t="shared" si="128"/>
        <v>Cat_Large</v>
      </c>
      <c r="L2705">
        <f>VLOOKUP(K2705,size_costs!$D$1:$E$10,2,FALSE)</f>
        <v>140</v>
      </c>
      <c r="M2705">
        <f>VLOOKUP(C2705,age_costs!$A$1:$B$52,2,FALSE)</f>
        <v>0</v>
      </c>
    </row>
    <row r="2706" spans="1:13" x14ac:dyDescent="0.25">
      <c r="A2706" t="s">
        <v>5203</v>
      </c>
      <c r="B2706" t="s">
        <v>6276</v>
      </c>
      <c r="C2706" s="2">
        <f t="shared" si="126"/>
        <v>2</v>
      </c>
      <c r="D2706" t="s">
        <v>19</v>
      </c>
      <c r="E2706" t="s">
        <v>2234</v>
      </c>
      <c r="F2706">
        <v>8</v>
      </c>
      <c r="G2706" t="str">
        <f t="shared" si="127"/>
        <v>Large</v>
      </c>
      <c r="H2706" t="s">
        <v>3</v>
      </c>
      <c r="I2706" t="str">
        <f>IFERROR(VLOOKUP(A2706,sponsored_animals!$A$1:$C$2143,1,TRUE),0)</f>
        <v>36806649e5722d</v>
      </c>
      <c r="J2706">
        <f>VLOOKUP(H2706,location_costs!$A$1:$B$6,2,FALSE)</f>
        <v>120</v>
      </c>
      <c r="K2706" t="str">
        <f t="shared" si="128"/>
        <v>Cat_Large</v>
      </c>
      <c r="L2706">
        <f>VLOOKUP(K2706,size_costs!$D$1:$E$10,2,FALSE)</f>
        <v>140</v>
      </c>
      <c r="M2706">
        <f>VLOOKUP(C2706,age_costs!$A$1:$B$52,2,FALSE)</f>
        <v>0</v>
      </c>
    </row>
    <row r="2707" spans="1:13" x14ac:dyDescent="0.25">
      <c r="A2707" t="s">
        <v>5204</v>
      </c>
      <c r="B2707" t="s">
        <v>3808</v>
      </c>
      <c r="C2707" s="2">
        <f t="shared" si="126"/>
        <v>7</v>
      </c>
      <c r="D2707" t="s">
        <v>12</v>
      </c>
      <c r="E2707" t="s">
        <v>2322</v>
      </c>
      <c r="F2707">
        <v>11</v>
      </c>
      <c r="G2707" t="str">
        <f t="shared" si="127"/>
        <v>Medium</v>
      </c>
      <c r="H2707" t="s">
        <v>4</v>
      </c>
      <c r="I2707">
        <f>IFERROR(VLOOKUP(A2707,sponsored_animals!$A$1:$C$2143,1,TRUE),0)</f>
        <v>0</v>
      </c>
      <c r="J2707">
        <f>VLOOKUP(H2707,location_costs!$A$1:$B$6,2,FALSE)</f>
        <v>110</v>
      </c>
      <c r="K2707" t="str">
        <f t="shared" si="128"/>
        <v>Dog_Medium</v>
      </c>
      <c r="L2707">
        <f>VLOOKUP(K2707,size_costs!$D$1:$E$10,2,FALSE)</f>
        <v>150</v>
      </c>
      <c r="M2707">
        <f>VLOOKUP(C2707,age_costs!$A$1:$B$52,2,FALSE)</f>
        <v>100</v>
      </c>
    </row>
    <row r="2708" spans="1:13" x14ac:dyDescent="0.25">
      <c r="A2708" t="s">
        <v>5206</v>
      </c>
      <c r="B2708" t="s">
        <v>14829</v>
      </c>
      <c r="C2708" s="2">
        <f t="shared" si="126"/>
        <v>11</v>
      </c>
      <c r="D2708" t="s">
        <v>12</v>
      </c>
      <c r="E2708" t="s">
        <v>2615</v>
      </c>
      <c r="F2708">
        <v>48</v>
      </c>
      <c r="G2708" t="str">
        <f t="shared" si="127"/>
        <v>Large</v>
      </c>
      <c r="H2708" t="s">
        <v>3</v>
      </c>
      <c r="I2708" t="str">
        <f>IFERROR(VLOOKUP(A2708,sponsored_animals!$A$1:$C$2143,1,TRUE),0)</f>
        <v>178f1189a06b68</v>
      </c>
      <c r="J2708">
        <f>VLOOKUP(H2708,location_costs!$A$1:$B$6,2,FALSE)</f>
        <v>120</v>
      </c>
      <c r="K2708" t="str">
        <f t="shared" si="128"/>
        <v>Dog_Large</v>
      </c>
      <c r="L2708">
        <f>VLOOKUP(K2708,size_costs!$D$1:$E$10,2,FALSE)</f>
        <v>175</v>
      </c>
      <c r="M2708">
        <f>VLOOKUP(C2708,age_costs!$A$1:$B$52,2,FALSE)</f>
        <v>150</v>
      </c>
    </row>
    <row r="2709" spans="1:13" x14ac:dyDescent="0.25">
      <c r="A2709" t="s">
        <v>5207</v>
      </c>
      <c r="B2709" t="s">
        <v>14077</v>
      </c>
      <c r="C2709" s="2">
        <f t="shared" si="126"/>
        <v>8</v>
      </c>
      <c r="D2709" t="s">
        <v>12</v>
      </c>
      <c r="E2709" t="s">
        <v>2191</v>
      </c>
      <c r="F2709">
        <v>12</v>
      </c>
      <c r="G2709" t="str">
        <f t="shared" si="127"/>
        <v>Medium</v>
      </c>
      <c r="H2709" t="s">
        <v>6</v>
      </c>
      <c r="I2709" t="str">
        <f>IFERROR(VLOOKUP(A2709,sponsored_animals!$A$1:$C$2143,1,TRUE),0)</f>
        <v>d40d0d9a6a4451</v>
      </c>
      <c r="J2709">
        <f>VLOOKUP(H2709,location_costs!$A$1:$B$6,2,FALSE)</f>
        <v>135</v>
      </c>
      <c r="K2709" t="str">
        <f t="shared" si="128"/>
        <v>Dog_Medium</v>
      </c>
      <c r="L2709">
        <f>VLOOKUP(K2709,size_costs!$D$1:$E$10,2,FALSE)</f>
        <v>150</v>
      </c>
      <c r="M2709">
        <f>VLOOKUP(C2709,age_costs!$A$1:$B$52,2,FALSE)</f>
        <v>150</v>
      </c>
    </row>
    <row r="2710" spans="1:13" x14ac:dyDescent="0.25">
      <c r="A2710" t="s">
        <v>5208</v>
      </c>
      <c r="B2710" t="s">
        <v>4061</v>
      </c>
      <c r="C2710" s="2">
        <f t="shared" si="126"/>
        <v>4</v>
      </c>
      <c r="D2710" t="s">
        <v>12</v>
      </c>
      <c r="E2710" t="s">
        <v>2535</v>
      </c>
      <c r="F2710">
        <v>32</v>
      </c>
      <c r="G2710" t="str">
        <f t="shared" si="127"/>
        <v>Large</v>
      </c>
      <c r="H2710" t="s">
        <v>5</v>
      </c>
      <c r="I2710" t="str">
        <f>IFERROR(VLOOKUP(A2710,sponsored_animals!$A$1:$C$2143,1,TRUE),0)</f>
        <v>7c0c3e04e6a4d4</v>
      </c>
      <c r="J2710">
        <f>VLOOKUP(H2710,location_costs!$A$1:$B$6,2,FALSE)</f>
        <v>140</v>
      </c>
      <c r="K2710" t="str">
        <f t="shared" si="128"/>
        <v>Dog_Large</v>
      </c>
      <c r="L2710">
        <f>VLOOKUP(K2710,size_costs!$D$1:$E$10,2,FALSE)</f>
        <v>175</v>
      </c>
      <c r="M2710">
        <f>VLOOKUP(C2710,age_costs!$A$1:$B$52,2,FALSE)</f>
        <v>0</v>
      </c>
    </row>
    <row r="2711" spans="1:13" x14ac:dyDescent="0.25">
      <c r="A2711" t="s">
        <v>1705</v>
      </c>
      <c r="B2711" t="s">
        <v>2427</v>
      </c>
      <c r="C2711" s="2">
        <f t="shared" si="126"/>
        <v>5</v>
      </c>
      <c r="D2711" t="s">
        <v>12</v>
      </c>
      <c r="E2711" t="s">
        <v>2302</v>
      </c>
      <c r="F2711">
        <v>33</v>
      </c>
      <c r="G2711" t="str">
        <f t="shared" si="127"/>
        <v>Large</v>
      </c>
      <c r="H2711" t="s">
        <v>7</v>
      </c>
      <c r="I2711">
        <f>IFERROR(VLOOKUP(A2711,sponsored_animals!$A$1:$C$2143,1,TRUE),0)</f>
        <v>0</v>
      </c>
      <c r="J2711">
        <f>VLOOKUP(H2711,location_costs!$A$1:$B$6,2,FALSE)</f>
        <v>100</v>
      </c>
      <c r="K2711" t="str">
        <f t="shared" si="128"/>
        <v>Dog_Large</v>
      </c>
      <c r="L2711">
        <f>VLOOKUP(K2711,size_costs!$D$1:$E$10,2,FALSE)</f>
        <v>175</v>
      </c>
      <c r="M2711">
        <f>VLOOKUP(C2711,age_costs!$A$1:$B$52,2,FALSE)</f>
        <v>100</v>
      </c>
    </row>
    <row r="2712" spans="1:13" x14ac:dyDescent="0.25">
      <c r="A2712" t="s">
        <v>5209</v>
      </c>
      <c r="B2712" t="s">
        <v>3634</v>
      </c>
      <c r="C2712" s="2">
        <f t="shared" si="126"/>
        <v>6</v>
      </c>
      <c r="D2712" t="s">
        <v>12</v>
      </c>
      <c r="E2712" t="s">
        <v>2241</v>
      </c>
      <c r="F2712">
        <v>21</v>
      </c>
      <c r="G2712" t="str">
        <f t="shared" si="127"/>
        <v>Medium</v>
      </c>
      <c r="H2712" t="s">
        <v>5</v>
      </c>
      <c r="I2712" t="str">
        <f>IFERROR(VLOOKUP(A2712,sponsored_animals!$A$1:$C$2143,1,TRUE),0)</f>
        <v>178f1189a06b68</v>
      </c>
      <c r="J2712">
        <f>VLOOKUP(H2712,location_costs!$A$1:$B$6,2,FALSE)</f>
        <v>140</v>
      </c>
      <c r="K2712" t="str">
        <f t="shared" si="128"/>
        <v>Dog_Medium</v>
      </c>
      <c r="L2712">
        <f>VLOOKUP(K2712,size_costs!$D$1:$E$10,2,FALSE)</f>
        <v>150</v>
      </c>
      <c r="M2712">
        <f>VLOOKUP(C2712,age_costs!$A$1:$B$52,2,FALSE)</f>
        <v>100</v>
      </c>
    </row>
    <row r="2713" spans="1:13" x14ac:dyDescent="0.25">
      <c r="A2713" t="s">
        <v>5210</v>
      </c>
      <c r="B2713" t="s">
        <v>14830</v>
      </c>
      <c r="C2713" s="2">
        <f t="shared" si="126"/>
        <v>2</v>
      </c>
      <c r="D2713" t="s">
        <v>19</v>
      </c>
      <c r="E2713" t="s">
        <v>2219</v>
      </c>
      <c r="F2713">
        <v>6.5</v>
      </c>
      <c r="G2713" t="str">
        <f t="shared" si="127"/>
        <v>Medium</v>
      </c>
      <c r="H2713" t="s">
        <v>7</v>
      </c>
      <c r="I2713" t="str">
        <f>IFERROR(VLOOKUP(A2713,sponsored_animals!$A$1:$C$2143,1,TRUE),0)</f>
        <v>b14069999a0ee6</v>
      </c>
      <c r="J2713">
        <f>VLOOKUP(H2713,location_costs!$A$1:$B$6,2,FALSE)</f>
        <v>100</v>
      </c>
      <c r="K2713" t="str">
        <f t="shared" si="128"/>
        <v>Cat_Medium</v>
      </c>
      <c r="L2713">
        <f>VLOOKUP(K2713,size_costs!$D$1:$E$10,2,FALSE)</f>
        <v>120</v>
      </c>
      <c r="M2713">
        <f>VLOOKUP(C2713,age_costs!$A$1:$B$52,2,FALSE)</f>
        <v>0</v>
      </c>
    </row>
    <row r="2714" spans="1:13" x14ac:dyDescent="0.25">
      <c r="A2714" t="s">
        <v>5211</v>
      </c>
      <c r="B2714" t="s">
        <v>14285</v>
      </c>
      <c r="C2714" s="2">
        <f t="shared" si="126"/>
        <v>5</v>
      </c>
      <c r="D2714" t="s">
        <v>19</v>
      </c>
      <c r="E2714" t="s">
        <v>2380</v>
      </c>
      <c r="F2714">
        <v>10</v>
      </c>
      <c r="G2714" t="str">
        <f t="shared" si="127"/>
        <v>Large</v>
      </c>
      <c r="H2714" t="s">
        <v>5</v>
      </c>
      <c r="I2714" t="str">
        <f>IFERROR(VLOOKUP(A2714,sponsored_animals!$A$1:$C$2143,1,TRUE),0)</f>
        <v>0ea863dbf1123f</v>
      </c>
      <c r="J2714">
        <f>VLOOKUP(H2714,location_costs!$A$1:$B$6,2,FALSE)</f>
        <v>140</v>
      </c>
      <c r="K2714" t="str">
        <f t="shared" si="128"/>
        <v>Cat_Large</v>
      </c>
      <c r="L2714">
        <f>VLOOKUP(K2714,size_costs!$D$1:$E$10,2,FALSE)</f>
        <v>140</v>
      </c>
      <c r="M2714">
        <f>VLOOKUP(C2714,age_costs!$A$1:$B$52,2,FALSE)</f>
        <v>100</v>
      </c>
    </row>
    <row r="2715" spans="1:13" x14ac:dyDescent="0.25">
      <c r="A2715" t="s">
        <v>5212</v>
      </c>
      <c r="B2715" t="s">
        <v>13842</v>
      </c>
      <c r="C2715" s="2">
        <f t="shared" si="126"/>
        <v>8</v>
      </c>
      <c r="D2715" t="s">
        <v>12</v>
      </c>
      <c r="E2715" t="s">
        <v>2186</v>
      </c>
      <c r="F2715">
        <v>34</v>
      </c>
      <c r="G2715" t="str">
        <f t="shared" si="127"/>
        <v>Large</v>
      </c>
      <c r="H2715" t="s">
        <v>5</v>
      </c>
      <c r="I2715">
        <f>IFERROR(VLOOKUP(A2715,sponsored_animals!$A$1:$C$2143,1,TRUE),0)</f>
        <v>0</v>
      </c>
      <c r="J2715">
        <f>VLOOKUP(H2715,location_costs!$A$1:$B$6,2,FALSE)</f>
        <v>140</v>
      </c>
      <c r="K2715" t="str">
        <f t="shared" si="128"/>
        <v>Dog_Large</v>
      </c>
      <c r="L2715">
        <f>VLOOKUP(K2715,size_costs!$D$1:$E$10,2,FALSE)</f>
        <v>175</v>
      </c>
      <c r="M2715">
        <f>VLOOKUP(C2715,age_costs!$A$1:$B$52,2,FALSE)</f>
        <v>150</v>
      </c>
    </row>
    <row r="2716" spans="1:13" x14ac:dyDescent="0.25">
      <c r="A2716" t="s">
        <v>387</v>
      </c>
      <c r="B2716" t="s">
        <v>14831</v>
      </c>
      <c r="C2716" s="2">
        <f t="shared" si="126"/>
        <v>9</v>
      </c>
      <c r="D2716" t="s">
        <v>19</v>
      </c>
      <c r="E2716" t="s">
        <v>2350</v>
      </c>
      <c r="F2716">
        <v>6.5</v>
      </c>
      <c r="G2716" t="str">
        <f t="shared" si="127"/>
        <v>Medium</v>
      </c>
      <c r="H2716" t="s">
        <v>5</v>
      </c>
      <c r="I2716">
        <f>IFERROR(VLOOKUP(A2716,sponsored_animals!$A$1:$C$2143,1,TRUE),0)</f>
        <v>0</v>
      </c>
      <c r="J2716">
        <f>VLOOKUP(H2716,location_costs!$A$1:$B$6,2,FALSE)</f>
        <v>140</v>
      </c>
      <c r="K2716" t="str">
        <f t="shared" si="128"/>
        <v>Cat_Medium</v>
      </c>
      <c r="L2716">
        <f>VLOOKUP(K2716,size_costs!$D$1:$E$10,2,FALSE)</f>
        <v>120</v>
      </c>
      <c r="M2716">
        <f>VLOOKUP(C2716,age_costs!$A$1:$B$52,2,FALSE)</f>
        <v>150</v>
      </c>
    </row>
    <row r="2717" spans="1:13" x14ac:dyDescent="0.25">
      <c r="A2717" t="s">
        <v>1649</v>
      </c>
      <c r="B2717" t="s">
        <v>4577</v>
      </c>
      <c r="C2717" s="2">
        <f t="shared" si="126"/>
        <v>9</v>
      </c>
      <c r="D2717" t="s">
        <v>12</v>
      </c>
      <c r="E2717" t="s">
        <v>2241</v>
      </c>
      <c r="F2717">
        <v>28</v>
      </c>
      <c r="G2717" t="str">
        <f t="shared" si="127"/>
        <v>Medium</v>
      </c>
      <c r="H2717" t="s">
        <v>5</v>
      </c>
      <c r="I2717">
        <f>IFERROR(VLOOKUP(A2717,sponsored_animals!$A$1:$C$2143,1,TRUE),0)</f>
        <v>0</v>
      </c>
      <c r="J2717">
        <f>VLOOKUP(H2717,location_costs!$A$1:$B$6,2,FALSE)</f>
        <v>140</v>
      </c>
      <c r="K2717" t="str">
        <f t="shared" si="128"/>
        <v>Dog_Medium</v>
      </c>
      <c r="L2717">
        <f>VLOOKUP(K2717,size_costs!$D$1:$E$10,2,FALSE)</f>
        <v>150</v>
      </c>
      <c r="M2717">
        <f>VLOOKUP(C2717,age_costs!$A$1:$B$52,2,FALSE)</f>
        <v>150</v>
      </c>
    </row>
    <row r="2718" spans="1:13" x14ac:dyDescent="0.25">
      <c r="A2718" t="s">
        <v>5213</v>
      </c>
      <c r="B2718" t="s">
        <v>14261</v>
      </c>
      <c r="C2718" s="2">
        <f t="shared" si="126"/>
        <v>3</v>
      </c>
      <c r="D2718" t="s">
        <v>19</v>
      </c>
      <c r="E2718" t="s">
        <v>2234</v>
      </c>
      <c r="F2718">
        <v>6</v>
      </c>
      <c r="G2718" t="str">
        <f t="shared" si="127"/>
        <v>Medium</v>
      </c>
      <c r="H2718" t="s">
        <v>5</v>
      </c>
      <c r="I2718" t="str">
        <f>IFERROR(VLOOKUP(A2718,sponsored_animals!$A$1:$C$2143,1,TRUE),0)</f>
        <v>36806649e5722d</v>
      </c>
      <c r="J2718">
        <f>VLOOKUP(H2718,location_costs!$A$1:$B$6,2,FALSE)</f>
        <v>140</v>
      </c>
      <c r="K2718" t="str">
        <f t="shared" si="128"/>
        <v>Cat_Medium</v>
      </c>
      <c r="L2718">
        <f>VLOOKUP(K2718,size_costs!$D$1:$E$10,2,FALSE)</f>
        <v>120</v>
      </c>
      <c r="M2718">
        <f>VLOOKUP(C2718,age_costs!$A$1:$B$52,2,FALSE)</f>
        <v>0</v>
      </c>
    </row>
    <row r="2719" spans="1:13" x14ac:dyDescent="0.25">
      <c r="A2719" t="s">
        <v>5214</v>
      </c>
      <c r="B2719" t="s">
        <v>14832</v>
      </c>
      <c r="C2719" s="2">
        <f t="shared" si="126"/>
        <v>4</v>
      </c>
      <c r="D2719" t="s">
        <v>12</v>
      </c>
      <c r="E2719" t="s">
        <v>2207</v>
      </c>
      <c r="F2719">
        <v>7</v>
      </c>
      <c r="G2719" t="str">
        <f t="shared" si="127"/>
        <v>Small</v>
      </c>
      <c r="H2719" t="s">
        <v>4</v>
      </c>
      <c r="I2719" t="str">
        <f>IFERROR(VLOOKUP(A2719,sponsored_animals!$A$1:$C$2143,1,TRUE),0)</f>
        <v>b14069999a0ee6</v>
      </c>
      <c r="J2719">
        <f>VLOOKUP(H2719,location_costs!$A$1:$B$6,2,FALSE)</f>
        <v>110</v>
      </c>
      <c r="K2719" t="str">
        <f t="shared" si="128"/>
        <v>Dog_Small</v>
      </c>
      <c r="L2719">
        <f>VLOOKUP(K2719,size_costs!$D$1:$E$10,2,FALSE)</f>
        <v>125</v>
      </c>
      <c r="M2719">
        <f>VLOOKUP(C2719,age_costs!$A$1:$B$52,2,FALSE)</f>
        <v>0</v>
      </c>
    </row>
    <row r="2720" spans="1:13" x14ac:dyDescent="0.25">
      <c r="A2720" t="s">
        <v>5215</v>
      </c>
      <c r="B2720" t="s">
        <v>3038</v>
      </c>
      <c r="C2720" s="2">
        <f t="shared" si="126"/>
        <v>4</v>
      </c>
      <c r="D2720" t="s">
        <v>12</v>
      </c>
      <c r="E2720" t="s">
        <v>2533</v>
      </c>
      <c r="F2720">
        <v>5</v>
      </c>
      <c r="G2720" t="str">
        <f t="shared" si="127"/>
        <v>Small</v>
      </c>
      <c r="H2720" t="s">
        <v>6</v>
      </c>
      <c r="I2720" t="str">
        <f>IFERROR(VLOOKUP(A2720,sponsored_animals!$A$1:$C$2143,1,TRUE),0)</f>
        <v>36806649e5722d</v>
      </c>
      <c r="J2720">
        <f>VLOOKUP(H2720,location_costs!$A$1:$B$6,2,FALSE)</f>
        <v>135</v>
      </c>
      <c r="K2720" t="str">
        <f t="shared" si="128"/>
        <v>Dog_Small</v>
      </c>
      <c r="L2720">
        <f>VLOOKUP(K2720,size_costs!$D$1:$E$10,2,FALSE)</f>
        <v>125</v>
      </c>
      <c r="M2720">
        <f>VLOOKUP(C2720,age_costs!$A$1:$B$52,2,FALSE)</f>
        <v>0</v>
      </c>
    </row>
    <row r="2721" spans="1:13" x14ac:dyDescent="0.25">
      <c r="A2721" t="s">
        <v>5216</v>
      </c>
      <c r="B2721" t="s">
        <v>13831</v>
      </c>
      <c r="C2721" s="2">
        <f t="shared" si="126"/>
        <v>2</v>
      </c>
      <c r="D2721" t="s">
        <v>12</v>
      </c>
      <c r="E2721" t="s">
        <v>2190</v>
      </c>
      <c r="F2721">
        <v>39</v>
      </c>
      <c r="G2721" t="str">
        <f t="shared" si="127"/>
        <v>Large</v>
      </c>
      <c r="H2721" t="s">
        <v>5</v>
      </c>
      <c r="I2721" t="str">
        <f>IFERROR(VLOOKUP(A2721,sponsored_animals!$A$1:$C$2143,1,TRUE),0)</f>
        <v>178f1189a06b68</v>
      </c>
      <c r="J2721">
        <f>VLOOKUP(H2721,location_costs!$A$1:$B$6,2,FALSE)</f>
        <v>140</v>
      </c>
      <c r="K2721" t="str">
        <f t="shared" si="128"/>
        <v>Dog_Large</v>
      </c>
      <c r="L2721">
        <f>VLOOKUP(K2721,size_costs!$D$1:$E$10,2,FALSE)</f>
        <v>175</v>
      </c>
      <c r="M2721">
        <f>VLOOKUP(C2721,age_costs!$A$1:$B$52,2,FALSE)</f>
        <v>0</v>
      </c>
    </row>
    <row r="2722" spans="1:13" x14ac:dyDescent="0.25">
      <c r="A2722" t="s">
        <v>5217</v>
      </c>
      <c r="B2722" t="s">
        <v>13841</v>
      </c>
      <c r="C2722" s="2">
        <f t="shared" si="126"/>
        <v>7</v>
      </c>
      <c r="D2722" t="s">
        <v>19</v>
      </c>
      <c r="E2722" t="s">
        <v>2223</v>
      </c>
      <c r="F2722">
        <v>6.5</v>
      </c>
      <c r="G2722" t="str">
        <f t="shared" si="127"/>
        <v>Medium</v>
      </c>
      <c r="H2722" t="s">
        <v>6</v>
      </c>
      <c r="I2722" t="str">
        <f>IFERROR(VLOOKUP(A2722,sponsored_animals!$A$1:$C$2143,1,TRUE),0)</f>
        <v>178f1189a06b68</v>
      </c>
      <c r="J2722">
        <f>VLOOKUP(H2722,location_costs!$A$1:$B$6,2,FALSE)</f>
        <v>135</v>
      </c>
      <c r="K2722" t="str">
        <f t="shared" si="128"/>
        <v>Cat_Medium</v>
      </c>
      <c r="L2722">
        <f>VLOOKUP(K2722,size_costs!$D$1:$E$10,2,FALSE)</f>
        <v>120</v>
      </c>
      <c r="M2722">
        <f>VLOOKUP(C2722,age_costs!$A$1:$B$52,2,FALSE)</f>
        <v>100</v>
      </c>
    </row>
    <row r="2723" spans="1:13" x14ac:dyDescent="0.25">
      <c r="A2723" t="s">
        <v>5218</v>
      </c>
      <c r="B2723" t="s">
        <v>8366</v>
      </c>
      <c r="C2723" s="2">
        <f t="shared" si="126"/>
        <v>5</v>
      </c>
      <c r="D2723" t="s">
        <v>12</v>
      </c>
      <c r="E2723" t="s">
        <v>2231</v>
      </c>
      <c r="F2723">
        <v>20</v>
      </c>
      <c r="G2723" t="str">
        <f t="shared" si="127"/>
        <v>Medium</v>
      </c>
      <c r="H2723" t="s">
        <v>4</v>
      </c>
      <c r="I2723" t="str">
        <f>IFERROR(VLOOKUP(A2723,sponsored_animals!$A$1:$C$2143,1,TRUE),0)</f>
        <v>b14069999a0ee6</v>
      </c>
      <c r="J2723">
        <f>VLOOKUP(H2723,location_costs!$A$1:$B$6,2,FALSE)</f>
        <v>110</v>
      </c>
      <c r="K2723" t="str">
        <f t="shared" si="128"/>
        <v>Dog_Medium</v>
      </c>
      <c r="L2723">
        <f>VLOOKUP(K2723,size_costs!$D$1:$E$10,2,FALSE)</f>
        <v>150</v>
      </c>
      <c r="M2723">
        <f>VLOOKUP(C2723,age_costs!$A$1:$B$52,2,FALSE)</f>
        <v>100</v>
      </c>
    </row>
    <row r="2724" spans="1:13" x14ac:dyDescent="0.25">
      <c r="A2724" t="s">
        <v>5220</v>
      </c>
      <c r="B2724" t="s">
        <v>14833</v>
      </c>
      <c r="C2724" s="2">
        <f t="shared" si="126"/>
        <v>12</v>
      </c>
      <c r="D2724" t="s">
        <v>19</v>
      </c>
      <c r="E2724" t="s">
        <v>2200</v>
      </c>
      <c r="F2724">
        <v>3</v>
      </c>
      <c r="G2724" t="str">
        <f t="shared" si="127"/>
        <v>Small</v>
      </c>
      <c r="H2724" t="s">
        <v>5</v>
      </c>
      <c r="I2724" t="str">
        <f>IFERROR(VLOOKUP(A2724,sponsored_animals!$A$1:$C$2143,1,TRUE),0)</f>
        <v>178f1189a06b68</v>
      </c>
      <c r="J2724">
        <f>VLOOKUP(H2724,location_costs!$A$1:$B$6,2,FALSE)</f>
        <v>140</v>
      </c>
      <c r="K2724" t="str">
        <f t="shared" si="128"/>
        <v>Cat_Small</v>
      </c>
      <c r="L2724">
        <f>VLOOKUP(K2724,size_costs!$D$1:$E$10,2,FALSE)</f>
        <v>100</v>
      </c>
      <c r="M2724">
        <f>VLOOKUP(C2724,age_costs!$A$1:$B$52,2,FALSE)</f>
        <v>150</v>
      </c>
    </row>
    <row r="2725" spans="1:13" x14ac:dyDescent="0.25">
      <c r="A2725" t="s">
        <v>5221</v>
      </c>
      <c r="B2725" t="s">
        <v>14834</v>
      </c>
      <c r="C2725" s="2">
        <f t="shared" si="126"/>
        <v>8</v>
      </c>
      <c r="D2725" t="s">
        <v>12</v>
      </c>
      <c r="E2725" t="s">
        <v>2280</v>
      </c>
      <c r="F2725">
        <v>26</v>
      </c>
      <c r="G2725" t="str">
        <f t="shared" si="127"/>
        <v>Medium</v>
      </c>
      <c r="H2725" t="s">
        <v>5</v>
      </c>
      <c r="I2725" t="str">
        <f>IFERROR(VLOOKUP(A2725,sponsored_animals!$A$1:$C$2143,1,TRUE),0)</f>
        <v>214f8f6b359a1e</v>
      </c>
      <c r="J2725">
        <f>VLOOKUP(H2725,location_costs!$A$1:$B$6,2,FALSE)</f>
        <v>140</v>
      </c>
      <c r="K2725" t="str">
        <f t="shared" si="128"/>
        <v>Dog_Medium</v>
      </c>
      <c r="L2725">
        <f>VLOOKUP(K2725,size_costs!$D$1:$E$10,2,FALSE)</f>
        <v>150</v>
      </c>
      <c r="M2725">
        <f>VLOOKUP(C2725,age_costs!$A$1:$B$52,2,FALSE)</f>
        <v>150</v>
      </c>
    </row>
    <row r="2726" spans="1:13" x14ac:dyDescent="0.25">
      <c r="A2726" t="s">
        <v>5222</v>
      </c>
      <c r="B2726" t="s">
        <v>14835</v>
      </c>
      <c r="C2726" s="2">
        <f t="shared" si="126"/>
        <v>4</v>
      </c>
      <c r="D2726" t="s">
        <v>19</v>
      </c>
      <c r="E2726" t="s">
        <v>2198</v>
      </c>
      <c r="F2726">
        <v>4</v>
      </c>
      <c r="G2726" t="str">
        <f t="shared" si="127"/>
        <v>Small</v>
      </c>
      <c r="H2726" t="s">
        <v>5</v>
      </c>
      <c r="I2726">
        <f>IFERROR(VLOOKUP(A2726,sponsored_animals!$A$1:$C$2143,1,TRUE),0)</f>
        <v>0</v>
      </c>
      <c r="J2726">
        <f>VLOOKUP(H2726,location_costs!$A$1:$B$6,2,FALSE)</f>
        <v>140</v>
      </c>
      <c r="K2726" t="str">
        <f t="shared" si="128"/>
        <v>Cat_Small</v>
      </c>
      <c r="L2726">
        <f>VLOOKUP(K2726,size_costs!$D$1:$E$10,2,FALSE)</f>
        <v>100</v>
      </c>
      <c r="M2726">
        <f>VLOOKUP(C2726,age_costs!$A$1:$B$52,2,FALSE)</f>
        <v>0</v>
      </c>
    </row>
    <row r="2727" spans="1:13" x14ac:dyDescent="0.25">
      <c r="A2727" t="s">
        <v>5223</v>
      </c>
      <c r="B2727" t="s">
        <v>3496</v>
      </c>
      <c r="C2727" s="2">
        <f t="shared" si="126"/>
        <v>7</v>
      </c>
      <c r="D2727" t="s">
        <v>19</v>
      </c>
      <c r="E2727" t="s">
        <v>2448</v>
      </c>
      <c r="F2727">
        <v>2</v>
      </c>
      <c r="G2727" t="str">
        <f t="shared" si="127"/>
        <v>Small</v>
      </c>
      <c r="H2727" t="s">
        <v>7</v>
      </c>
      <c r="I2727" t="str">
        <f>IFERROR(VLOOKUP(A2727,sponsored_animals!$A$1:$C$2143,1,TRUE),0)</f>
        <v>36806649e5722d</v>
      </c>
      <c r="J2727">
        <f>VLOOKUP(H2727,location_costs!$A$1:$B$6,2,FALSE)</f>
        <v>100</v>
      </c>
      <c r="K2727" t="str">
        <f t="shared" si="128"/>
        <v>Cat_Small</v>
      </c>
      <c r="L2727">
        <f>VLOOKUP(K2727,size_costs!$D$1:$E$10,2,FALSE)</f>
        <v>100</v>
      </c>
      <c r="M2727">
        <f>VLOOKUP(C2727,age_costs!$A$1:$B$52,2,FALSE)</f>
        <v>100</v>
      </c>
    </row>
    <row r="2728" spans="1:13" x14ac:dyDescent="0.25">
      <c r="A2728" t="s">
        <v>5225</v>
      </c>
      <c r="B2728" t="s">
        <v>2188</v>
      </c>
      <c r="C2728" s="2">
        <f t="shared" si="126"/>
        <v>5</v>
      </c>
      <c r="D2728" t="s">
        <v>19</v>
      </c>
      <c r="E2728" t="s">
        <v>2252</v>
      </c>
      <c r="F2728">
        <v>9</v>
      </c>
      <c r="G2728" t="str">
        <f t="shared" si="127"/>
        <v>Large</v>
      </c>
      <c r="H2728" t="s">
        <v>6</v>
      </c>
      <c r="I2728" t="str">
        <f>IFERROR(VLOOKUP(A2728,sponsored_animals!$A$1:$C$2143,1,TRUE),0)</f>
        <v>36806649e5722d</v>
      </c>
      <c r="J2728">
        <f>VLOOKUP(H2728,location_costs!$A$1:$B$6,2,FALSE)</f>
        <v>135</v>
      </c>
      <c r="K2728" t="str">
        <f t="shared" si="128"/>
        <v>Cat_Large</v>
      </c>
      <c r="L2728">
        <f>VLOOKUP(K2728,size_costs!$D$1:$E$10,2,FALSE)</f>
        <v>140</v>
      </c>
      <c r="M2728">
        <f>VLOOKUP(C2728,age_costs!$A$1:$B$52,2,FALSE)</f>
        <v>100</v>
      </c>
    </row>
    <row r="2729" spans="1:13" x14ac:dyDescent="0.25">
      <c r="A2729" t="s">
        <v>5227</v>
      </c>
      <c r="B2729" t="s">
        <v>2300</v>
      </c>
      <c r="C2729" s="2">
        <f t="shared" si="126"/>
        <v>6</v>
      </c>
      <c r="D2729" t="s">
        <v>12</v>
      </c>
      <c r="E2729" t="s">
        <v>2191</v>
      </c>
      <c r="F2729">
        <v>8</v>
      </c>
      <c r="G2729" t="str">
        <f t="shared" si="127"/>
        <v>Small</v>
      </c>
      <c r="H2729" t="s">
        <v>7</v>
      </c>
      <c r="I2729" t="str">
        <f>IFERROR(VLOOKUP(A2729,sponsored_animals!$A$1:$C$2143,1,TRUE),0)</f>
        <v>b14069999a0ee6</v>
      </c>
      <c r="J2729">
        <f>VLOOKUP(H2729,location_costs!$A$1:$B$6,2,FALSE)</f>
        <v>100</v>
      </c>
      <c r="K2729" t="str">
        <f t="shared" si="128"/>
        <v>Dog_Small</v>
      </c>
      <c r="L2729">
        <f>VLOOKUP(K2729,size_costs!$D$1:$E$10,2,FALSE)</f>
        <v>125</v>
      </c>
      <c r="M2729">
        <f>VLOOKUP(C2729,age_costs!$A$1:$B$52,2,FALSE)</f>
        <v>100</v>
      </c>
    </row>
    <row r="2730" spans="1:13" x14ac:dyDescent="0.25">
      <c r="A2730" t="s">
        <v>5228</v>
      </c>
      <c r="B2730" t="s">
        <v>14836</v>
      </c>
      <c r="C2730" s="2">
        <f t="shared" si="126"/>
        <v>3</v>
      </c>
      <c r="D2730" t="s">
        <v>19</v>
      </c>
      <c r="E2730" t="s">
        <v>2200</v>
      </c>
      <c r="F2730">
        <v>10</v>
      </c>
      <c r="G2730" t="str">
        <f t="shared" si="127"/>
        <v>Large</v>
      </c>
      <c r="H2730" t="s">
        <v>5</v>
      </c>
      <c r="I2730">
        <f>IFERROR(VLOOKUP(A2730,sponsored_animals!$A$1:$C$2143,1,TRUE),0)</f>
        <v>0</v>
      </c>
      <c r="J2730">
        <f>VLOOKUP(H2730,location_costs!$A$1:$B$6,2,FALSE)</f>
        <v>140</v>
      </c>
      <c r="K2730" t="str">
        <f t="shared" si="128"/>
        <v>Cat_Large</v>
      </c>
      <c r="L2730">
        <f>VLOOKUP(K2730,size_costs!$D$1:$E$10,2,FALSE)</f>
        <v>140</v>
      </c>
      <c r="M2730">
        <f>VLOOKUP(C2730,age_costs!$A$1:$B$52,2,FALSE)</f>
        <v>0</v>
      </c>
    </row>
    <row r="2731" spans="1:13" x14ac:dyDescent="0.25">
      <c r="A2731" t="s">
        <v>5229</v>
      </c>
      <c r="B2731" t="s">
        <v>3086</v>
      </c>
      <c r="C2731" s="2">
        <f t="shared" si="126"/>
        <v>4</v>
      </c>
      <c r="D2731" t="s">
        <v>12</v>
      </c>
      <c r="E2731" t="s">
        <v>2223</v>
      </c>
      <c r="F2731">
        <v>31.5</v>
      </c>
      <c r="G2731" t="str">
        <f t="shared" si="127"/>
        <v>Large</v>
      </c>
      <c r="H2731" t="s">
        <v>7</v>
      </c>
      <c r="I2731">
        <f>IFERROR(VLOOKUP(A2731,sponsored_animals!$A$1:$C$2143,1,TRUE),0)</f>
        <v>0</v>
      </c>
      <c r="J2731">
        <f>VLOOKUP(H2731,location_costs!$A$1:$B$6,2,FALSE)</f>
        <v>100</v>
      </c>
      <c r="K2731" t="str">
        <f t="shared" si="128"/>
        <v>Dog_Large</v>
      </c>
      <c r="L2731">
        <f>VLOOKUP(K2731,size_costs!$D$1:$E$10,2,FALSE)</f>
        <v>175</v>
      </c>
      <c r="M2731">
        <f>VLOOKUP(C2731,age_costs!$A$1:$B$52,2,FALSE)</f>
        <v>0</v>
      </c>
    </row>
    <row r="2732" spans="1:13" x14ac:dyDescent="0.25">
      <c r="A2732" t="s">
        <v>5231</v>
      </c>
      <c r="B2732" t="s">
        <v>14431</v>
      </c>
      <c r="C2732" s="2">
        <f t="shared" si="126"/>
        <v>8</v>
      </c>
      <c r="D2732" t="s">
        <v>19</v>
      </c>
      <c r="E2732" t="s">
        <v>2234</v>
      </c>
      <c r="F2732">
        <v>6</v>
      </c>
      <c r="G2732" t="str">
        <f t="shared" si="127"/>
        <v>Medium</v>
      </c>
      <c r="H2732" t="s">
        <v>5</v>
      </c>
      <c r="I2732" t="str">
        <f>IFERROR(VLOOKUP(A2732,sponsored_animals!$A$1:$C$2143,1,TRUE),0)</f>
        <v>214f8f6b359a1e</v>
      </c>
      <c r="J2732">
        <f>VLOOKUP(H2732,location_costs!$A$1:$B$6,2,FALSE)</f>
        <v>140</v>
      </c>
      <c r="K2732" t="str">
        <f t="shared" si="128"/>
        <v>Cat_Medium</v>
      </c>
      <c r="L2732">
        <f>VLOOKUP(K2732,size_costs!$D$1:$E$10,2,FALSE)</f>
        <v>120</v>
      </c>
      <c r="M2732">
        <f>VLOOKUP(C2732,age_costs!$A$1:$B$52,2,FALSE)</f>
        <v>150</v>
      </c>
    </row>
    <row r="2733" spans="1:13" x14ac:dyDescent="0.25">
      <c r="A2733" t="s">
        <v>5232</v>
      </c>
      <c r="B2733" t="s">
        <v>8530</v>
      </c>
      <c r="C2733" s="2">
        <f t="shared" si="126"/>
        <v>14</v>
      </c>
      <c r="D2733" t="s">
        <v>12</v>
      </c>
      <c r="E2733" t="s">
        <v>2217</v>
      </c>
      <c r="F2733">
        <v>47</v>
      </c>
      <c r="G2733" t="str">
        <f t="shared" si="127"/>
        <v>Large</v>
      </c>
      <c r="H2733" t="s">
        <v>3</v>
      </c>
      <c r="I2733">
        <f>IFERROR(VLOOKUP(A2733,sponsored_animals!$A$1:$C$2143,1,TRUE),0)</f>
        <v>0</v>
      </c>
      <c r="J2733">
        <f>VLOOKUP(H2733,location_costs!$A$1:$B$6,2,FALSE)</f>
        <v>120</v>
      </c>
      <c r="K2733" t="str">
        <f t="shared" si="128"/>
        <v>Dog_Large</v>
      </c>
      <c r="L2733">
        <f>VLOOKUP(K2733,size_costs!$D$1:$E$10,2,FALSE)</f>
        <v>175</v>
      </c>
      <c r="M2733">
        <f>VLOOKUP(C2733,age_costs!$A$1:$B$52,2,FALSE)</f>
        <v>200</v>
      </c>
    </row>
    <row r="2734" spans="1:13" x14ac:dyDescent="0.25">
      <c r="A2734" t="s">
        <v>1120</v>
      </c>
      <c r="B2734" t="s">
        <v>14837</v>
      </c>
      <c r="C2734" s="2">
        <f t="shared" si="126"/>
        <v>8</v>
      </c>
      <c r="D2734" t="s">
        <v>12</v>
      </c>
      <c r="E2734" t="s">
        <v>2294</v>
      </c>
      <c r="F2734">
        <v>15</v>
      </c>
      <c r="G2734" t="str">
        <f t="shared" si="127"/>
        <v>Medium</v>
      </c>
      <c r="H2734" t="s">
        <v>7</v>
      </c>
      <c r="I2734">
        <f>IFERROR(VLOOKUP(A2734,sponsored_animals!$A$1:$C$2143,1,TRUE),0)</f>
        <v>0</v>
      </c>
      <c r="J2734">
        <f>VLOOKUP(H2734,location_costs!$A$1:$B$6,2,FALSE)</f>
        <v>100</v>
      </c>
      <c r="K2734" t="str">
        <f t="shared" si="128"/>
        <v>Dog_Medium</v>
      </c>
      <c r="L2734">
        <f>VLOOKUP(K2734,size_costs!$D$1:$E$10,2,FALSE)</f>
        <v>150</v>
      </c>
      <c r="M2734">
        <f>VLOOKUP(C2734,age_costs!$A$1:$B$52,2,FALSE)</f>
        <v>150</v>
      </c>
    </row>
    <row r="2735" spans="1:13" x14ac:dyDescent="0.25">
      <c r="A2735" t="s">
        <v>5234</v>
      </c>
      <c r="B2735" t="s">
        <v>14838</v>
      </c>
      <c r="C2735" s="2">
        <f t="shared" si="126"/>
        <v>15</v>
      </c>
      <c r="D2735" t="s">
        <v>19</v>
      </c>
      <c r="E2735" t="s">
        <v>2849</v>
      </c>
      <c r="F2735">
        <v>8</v>
      </c>
      <c r="G2735" t="str">
        <f t="shared" si="127"/>
        <v>Large</v>
      </c>
      <c r="H2735" t="s">
        <v>3</v>
      </c>
      <c r="I2735" t="str">
        <f>IFERROR(VLOOKUP(A2735,sponsored_animals!$A$1:$C$2143,1,TRUE),0)</f>
        <v>f3de00c24336c4</v>
      </c>
      <c r="J2735">
        <f>VLOOKUP(H2735,location_costs!$A$1:$B$6,2,FALSE)</f>
        <v>120</v>
      </c>
      <c r="K2735" t="str">
        <f t="shared" si="128"/>
        <v>Cat_Large</v>
      </c>
      <c r="L2735">
        <f>VLOOKUP(K2735,size_costs!$D$1:$E$10,2,FALSE)</f>
        <v>140</v>
      </c>
      <c r="M2735">
        <f>VLOOKUP(C2735,age_costs!$A$1:$B$52,2,FALSE)</f>
        <v>200</v>
      </c>
    </row>
    <row r="2736" spans="1:13" x14ac:dyDescent="0.25">
      <c r="A2736" t="s">
        <v>5235</v>
      </c>
      <c r="B2736" t="s">
        <v>6967</v>
      </c>
      <c r="C2736" s="2">
        <f t="shared" si="126"/>
        <v>3</v>
      </c>
      <c r="D2736" t="s">
        <v>12</v>
      </c>
      <c r="E2736" t="s">
        <v>2207</v>
      </c>
      <c r="F2736">
        <v>19</v>
      </c>
      <c r="G2736" t="str">
        <f t="shared" si="127"/>
        <v>Medium</v>
      </c>
      <c r="H2736" t="s">
        <v>3</v>
      </c>
      <c r="I2736" t="str">
        <f>IFERROR(VLOOKUP(A2736,sponsored_animals!$A$1:$C$2143,1,TRUE),0)</f>
        <v>d40d0d9a6a4451</v>
      </c>
      <c r="J2736">
        <f>VLOOKUP(H2736,location_costs!$A$1:$B$6,2,FALSE)</f>
        <v>120</v>
      </c>
      <c r="K2736" t="str">
        <f t="shared" si="128"/>
        <v>Dog_Medium</v>
      </c>
      <c r="L2736">
        <f>VLOOKUP(K2736,size_costs!$D$1:$E$10,2,FALSE)</f>
        <v>150</v>
      </c>
      <c r="M2736">
        <f>VLOOKUP(C2736,age_costs!$A$1:$B$52,2,FALSE)</f>
        <v>0</v>
      </c>
    </row>
    <row r="2737" spans="1:13" x14ac:dyDescent="0.25">
      <c r="A2737" t="s">
        <v>5237</v>
      </c>
      <c r="B2737" t="s">
        <v>14414</v>
      </c>
      <c r="C2737" s="2">
        <f t="shared" si="126"/>
        <v>5</v>
      </c>
      <c r="D2737" t="s">
        <v>12</v>
      </c>
      <c r="E2737" t="s">
        <v>2202</v>
      </c>
      <c r="F2737">
        <v>38</v>
      </c>
      <c r="G2737" t="str">
        <f t="shared" si="127"/>
        <v>Large</v>
      </c>
      <c r="H2737" t="s">
        <v>4</v>
      </c>
      <c r="I2737" t="str">
        <f>IFERROR(VLOOKUP(A2737,sponsored_animals!$A$1:$C$2143,1,TRUE),0)</f>
        <v>74228ffdfe76aa</v>
      </c>
      <c r="J2737">
        <f>VLOOKUP(H2737,location_costs!$A$1:$B$6,2,FALSE)</f>
        <v>110</v>
      </c>
      <c r="K2737" t="str">
        <f t="shared" si="128"/>
        <v>Dog_Large</v>
      </c>
      <c r="L2737">
        <f>VLOOKUP(K2737,size_costs!$D$1:$E$10,2,FALSE)</f>
        <v>175</v>
      </c>
      <c r="M2737">
        <f>VLOOKUP(C2737,age_costs!$A$1:$B$52,2,FALSE)</f>
        <v>100</v>
      </c>
    </row>
    <row r="2738" spans="1:13" x14ac:dyDescent="0.25">
      <c r="A2738" t="s">
        <v>5238</v>
      </c>
      <c r="B2738" t="s">
        <v>14839</v>
      </c>
      <c r="C2738" s="2">
        <f t="shared" si="126"/>
        <v>12</v>
      </c>
      <c r="D2738" t="s">
        <v>12</v>
      </c>
      <c r="E2738" t="s">
        <v>2322</v>
      </c>
      <c r="F2738">
        <v>14</v>
      </c>
      <c r="G2738" t="str">
        <f t="shared" si="127"/>
        <v>Medium</v>
      </c>
      <c r="H2738" t="s">
        <v>3</v>
      </c>
      <c r="I2738" t="str">
        <f>IFERROR(VLOOKUP(A2738,sponsored_animals!$A$1:$C$2143,1,TRUE),0)</f>
        <v>36806649e5722d</v>
      </c>
      <c r="J2738">
        <f>VLOOKUP(H2738,location_costs!$A$1:$B$6,2,FALSE)</f>
        <v>120</v>
      </c>
      <c r="K2738" t="str">
        <f t="shared" si="128"/>
        <v>Dog_Medium</v>
      </c>
      <c r="L2738">
        <f>VLOOKUP(K2738,size_costs!$D$1:$E$10,2,FALSE)</f>
        <v>150</v>
      </c>
      <c r="M2738">
        <f>VLOOKUP(C2738,age_costs!$A$1:$B$52,2,FALSE)</f>
        <v>150</v>
      </c>
    </row>
    <row r="2739" spans="1:13" x14ac:dyDescent="0.25">
      <c r="A2739" t="s">
        <v>5239</v>
      </c>
      <c r="B2739" t="s">
        <v>13796</v>
      </c>
      <c r="C2739" s="2">
        <f t="shared" si="126"/>
        <v>8</v>
      </c>
      <c r="D2739" t="s">
        <v>12</v>
      </c>
      <c r="E2739" t="s">
        <v>2217</v>
      </c>
      <c r="F2739">
        <v>16</v>
      </c>
      <c r="G2739" t="str">
        <f t="shared" si="127"/>
        <v>Medium</v>
      </c>
      <c r="H2739" t="s">
        <v>5</v>
      </c>
      <c r="I2739">
        <f>IFERROR(VLOOKUP(A2739,sponsored_animals!$A$1:$C$2143,1,TRUE),0)</f>
        <v>0</v>
      </c>
      <c r="J2739">
        <f>VLOOKUP(H2739,location_costs!$A$1:$B$6,2,FALSE)</f>
        <v>140</v>
      </c>
      <c r="K2739" t="str">
        <f t="shared" si="128"/>
        <v>Dog_Medium</v>
      </c>
      <c r="L2739">
        <f>VLOOKUP(K2739,size_costs!$D$1:$E$10,2,FALSE)</f>
        <v>150</v>
      </c>
      <c r="M2739">
        <f>VLOOKUP(C2739,age_costs!$A$1:$B$52,2,FALSE)</f>
        <v>150</v>
      </c>
    </row>
    <row r="2740" spans="1:13" x14ac:dyDescent="0.25">
      <c r="A2740" t="s">
        <v>5240</v>
      </c>
      <c r="B2740" t="s">
        <v>14840</v>
      </c>
      <c r="C2740" s="2">
        <f t="shared" si="126"/>
        <v>15</v>
      </c>
      <c r="D2740" t="s">
        <v>12</v>
      </c>
      <c r="E2740" t="s">
        <v>3326</v>
      </c>
      <c r="F2740">
        <v>39</v>
      </c>
      <c r="G2740" t="str">
        <f t="shared" si="127"/>
        <v>Large</v>
      </c>
      <c r="H2740" t="s">
        <v>6</v>
      </c>
      <c r="I2740" t="str">
        <f>IFERROR(VLOOKUP(A2740,sponsored_animals!$A$1:$C$2143,1,TRUE),0)</f>
        <v>36806649e5722d</v>
      </c>
      <c r="J2740">
        <f>VLOOKUP(H2740,location_costs!$A$1:$B$6,2,FALSE)</f>
        <v>135</v>
      </c>
      <c r="K2740" t="str">
        <f t="shared" si="128"/>
        <v>Dog_Large</v>
      </c>
      <c r="L2740">
        <f>VLOOKUP(K2740,size_costs!$D$1:$E$10,2,FALSE)</f>
        <v>175</v>
      </c>
      <c r="M2740">
        <f>VLOOKUP(C2740,age_costs!$A$1:$B$52,2,FALSE)</f>
        <v>200</v>
      </c>
    </row>
    <row r="2741" spans="1:13" x14ac:dyDescent="0.25">
      <c r="A2741" t="s">
        <v>5241</v>
      </c>
      <c r="B2741" t="s">
        <v>14841</v>
      </c>
      <c r="C2741" s="2">
        <f t="shared" si="126"/>
        <v>11</v>
      </c>
      <c r="D2741" t="s">
        <v>12</v>
      </c>
      <c r="E2741" t="s">
        <v>2322</v>
      </c>
      <c r="F2741">
        <v>15</v>
      </c>
      <c r="G2741" t="str">
        <f t="shared" si="127"/>
        <v>Medium</v>
      </c>
      <c r="H2741" t="s">
        <v>7</v>
      </c>
      <c r="I2741">
        <f>IFERROR(VLOOKUP(A2741,sponsored_animals!$A$1:$C$2143,1,TRUE),0)</f>
        <v>0</v>
      </c>
      <c r="J2741">
        <f>VLOOKUP(H2741,location_costs!$A$1:$B$6,2,FALSE)</f>
        <v>100</v>
      </c>
      <c r="K2741" t="str">
        <f t="shared" si="128"/>
        <v>Dog_Medium</v>
      </c>
      <c r="L2741">
        <f>VLOOKUP(K2741,size_costs!$D$1:$E$10,2,FALSE)</f>
        <v>150</v>
      </c>
      <c r="M2741">
        <f>VLOOKUP(C2741,age_costs!$A$1:$B$52,2,FALSE)</f>
        <v>150</v>
      </c>
    </row>
    <row r="2742" spans="1:13" x14ac:dyDescent="0.25">
      <c r="A2742" t="s">
        <v>5242</v>
      </c>
      <c r="B2742" t="s">
        <v>13790</v>
      </c>
      <c r="C2742" s="2">
        <f t="shared" si="126"/>
        <v>7</v>
      </c>
      <c r="D2742" t="s">
        <v>19</v>
      </c>
      <c r="E2742" t="s">
        <v>2226</v>
      </c>
      <c r="F2742">
        <v>6</v>
      </c>
      <c r="G2742" t="str">
        <f t="shared" si="127"/>
        <v>Medium</v>
      </c>
      <c r="H2742" t="s">
        <v>4</v>
      </c>
      <c r="I2742" t="str">
        <f>IFERROR(VLOOKUP(A2742,sponsored_animals!$A$1:$C$2143,1,TRUE),0)</f>
        <v>36806649e5722d</v>
      </c>
      <c r="J2742">
        <f>VLOOKUP(H2742,location_costs!$A$1:$B$6,2,FALSE)</f>
        <v>110</v>
      </c>
      <c r="K2742" t="str">
        <f t="shared" si="128"/>
        <v>Cat_Medium</v>
      </c>
      <c r="L2742">
        <f>VLOOKUP(K2742,size_costs!$D$1:$E$10,2,FALSE)</f>
        <v>120</v>
      </c>
      <c r="M2742">
        <f>VLOOKUP(C2742,age_costs!$A$1:$B$52,2,FALSE)</f>
        <v>100</v>
      </c>
    </row>
    <row r="2743" spans="1:13" x14ac:dyDescent="0.25">
      <c r="A2743" t="s">
        <v>5243</v>
      </c>
      <c r="B2743" t="s">
        <v>10217</v>
      </c>
      <c r="C2743" s="2">
        <f t="shared" si="126"/>
        <v>4</v>
      </c>
      <c r="D2743" t="s">
        <v>12</v>
      </c>
      <c r="E2743" t="s">
        <v>2263</v>
      </c>
      <c r="F2743">
        <v>39</v>
      </c>
      <c r="G2743" t="str">
        <f t="shared" si="127"/>
        <v>Large</v>
      </c>
      <c r="H2743" t="s">
        <v>3</v>
      </c>
      <c r="I2743" t="str">
        <f>IFERROR(VLOOKUP(A2743,sponsored_animals!$A$1:$C$2143,1,TRUE),0)</f>
        <v>178f1189a06b68</v>
      </c>
      <c r="J2743">
        <f>VLOOKUP(H2743,location_costs!$A$1:$B$6,2,FALSE)</f>
        <v>120</v>
      </c>
      <c r="K2743" t="str">
        <f t="shared" si="128"/>
        <v>Dog_Large</v>
      </c>
      <c r="L2743">
        <f>VLOOKUP(K2743,size_costs!$D$1:$E$10,2,FALSE)</f>
        <v>175</v>
      </c>
      <c r="M2743">
        <f>VLOOKUP(C2743,age_costs!$A$1:$B$52,2,FALSE)</f>
        <v>0</v>
      </c>
    </row>
    <row r="2744" spans="1:13" x14ac:dyDescent="0.25">
      <c r="A2744" t="s">
        <v>2115</v>
      </c>
      <c r="B2744" t="s">
        <v>14842</v>
      </c>
      <c r="C2744" s="2">
        <f t="shared" si="126"/>
        <v>7</v>
      </c>
      <c r="D2744" t="s">
        <v>12</v>
      </c>
      <c r="E2744" t="s">
        <v>2217</v>
      </c>
      <c r="F2744">
        <v>12</v>
      </c>
      <c r="G2744" t="str">
        <f t="shared" si="127"/>
        <v>Medium</v>
      </c>
      <c r="H2744" t="s">
        <v>3</v>
      </c>
      <c r="I2744" t="str">
        <f>IFERROR(VLOOKUP(A2744,sponsored_animals!$A$1:$C$2143,1,TRUE),0)</f>
        <v>0918714dc3a6e1</v>
      </c>
      <c r="J2744">
        <f>VLOOKUP(H2744,location_costs!$A$1:$B$6,2,FALSE)</f>
        <v>120</v>
      </c>
      <c r="K2744" t="str">
        <f t="shared" si="128"/>
        <v>Dog_Medium</v>
      </c>
      <c r="L2744">
        <f>VLOOKUP(K2744,size_costs!$D$1:$E$10,2,FALSE)</f>
        <v>150</v>
      </c>
      <c r="M2744">
        <f>VLOOKUP(C2744,age_costs!$A$1:$B$52,2,FALSE)</f>
        <v>100</v>
      </c>
    </row>
    <row r="2745" spans="1:13" x14ac:dyDescent="0.25">
      <c r="A2745" t="s">
        <v>5244</v>
      </c>
      <c r="B2745" t="s">
        <v>8485</v>
      </c>
      <c r="C2745" s="2">
        <f t="shared" si="126"/>
        <v>5</v>
      </c>
      <c r="D2745" t="s">
        <v>12</v>
      </c>
      <c r="E2745" t="s">
        <v>2207</v>
      </c>
      <c r="F2745">
        <v>26</v>
      </c>
      <c r="G2745" t="str">
        <f t="shared" si="127"/>
        <v>Medium</v>
      </c>
      <c r="H2745" t="s">
        <v>4</v>
      </c>
      <c r="I2745" t="str">
        <f>IFERROR(VLOOKUP(A2745,sponsored_animals!$A$1:$C$2143,1,TRUE),0)</f>
        <v>7c0c3e04e6a4d4</v>
      </c>
      <c r="J2745">
        <f>VLOOKUP(H2745,location_costs!$A$1:$B$6,2,FALSE)</f>
        <v>110</v>
      </c>
      <c r="K2745" t="str">
        <f t="shared" si="128"/>
        <v>Dog_Medium</v>
      </c>
      <c r="L2745">
        <f>VLOOKUP(K2745,size_costs!$D$1:$E$10,2,FALSE)</f>
        <v>150</v>
      </c>
      <c r="M2745">
        <f>VLOOKUP(C2745,age_costs!$A$1:$B$52,2,FALSE)</f>
        <v>100</v>
      </c>
    </row>
    <row r="2746" spans="1:13" x14ac:dyDescent="0.25">
      <c r="A2746" t="s">
        <v>5246</v>
      </c>
      <c r="B2746" t="s">
        <v>4712</v>
      </c>
      <c r="C2746" s="2">
        <f t="shared" si="126"/>
        <v>7</v>
      </c>
      <c r="D2746" t="s">
        <v>19</v>
      </c>
      <c r="E2746" t="s">
        <v>2210</v>
      </c>
      <c r="F2746">
        <v>9</v>
      </c>
      <c r="G2746" t="str">
        <f t="shared" si="127"/>
        <v>Large</v>
      </c>
      <c r="H2746" t="s">
        <v>5</v>
      </c>
      <c r="I2746" t="str">
        <f>IFERROR(VLOOKUP(A2746,sponsored_animals!$A$1:$C$2143,1,TRUE),0)</f>
        <v>214f8f6b359a1e</v>
      </c>
      <c r="J2746">
        <f>VLOOKUP(H2746,location_costs!$A$1:$B$6,2,FALSE)</f>
        <v>140</v>
      </c>
      <c r="K2746" t="str">
        <f t="shared" si="128"/>
        <v>Cat_Large</v>
      </c>
      <c r="L2746">
        <f>VLOOKUP(K2746,size_costs!$D$1:$E$10,2,FALSE)</f>
        <v>140</v>
      </c>
      <c r="M2746">
        <f>VLOOKUP(C2746,age_costs!$A$1:$B$52,2,FALSE)</f>
        <v>100</v>
      </c>
    </row>
    <row r="2747" spans="1:13" x14ac:dyDescent="0.25">
      <c r="A2747" t="s">
        <v>5247</v>
      </c>
      <c r="B2747" t="s">
        <v>14843</v>
      </c>
      <c r="C2747" s="2">
        <f t="shared" si="126"/>
        <v>5</v>
      </c>
      <c r="D2747" t="s">
        <v>12</v>
      </c>
      <c r="E2747" t="s">
        <v>2207</v>
      </c>
      <c r="F2747">
        <v>39</v>
      </c>
      <c r="G2747" t="str">
        <f t="shared" si="127"/>
        <v>Large</v>
      </c>
      <c r="H2747" t="s">
        <v>5</v>
      </c>
      <c r="I2747">
        <f>IFERROR(VLOOKUP(A2747,sponsored_animals!$A$1:$C$2143,1,TRUE),0)</f>
        <v>0</v>
      </c>
      <c r="J2747">
        <f>VLOOKUP(H2747,location_costs!$A$1:$B$6,2,FALSE)</f>
        <v>140</v>
      </c>
      <c r="K2747" t="str">
        <f t="shared" si="128"/>
        <v>Dog_Large</v>
      </c>
      <c r="L2747">
        <f>VLOOKUP(K2747,size_costs!$D$1:$E$10,2,FALSE)</f>
        <v>175</v>
      </c>
      <c r="M2747">
        <f>VLOOKUP(C2747,age_costs!$A$1:$B$52,2,FALSE)</f>
        <v>100</v>
      </c>
    </row>
    <row r="2748" spans="1:13" x14ac:dyDescent="0.25">
      <c r="A2748" t="s">
        <v>5248</v>
      </c>
      <c r="B2748" t="s">
        <v>14844</v>
      </c>
      <c r="C2748" s="2">
        <f t="shared" si="126"/>
        <v>6</v>
      </c>
      <c r="D2748" t="s">
        <v>19</v>
      </c>
      <c r="E2748" t="s">
        <v>2207</v>
      </c>
      <c r="F2748">
        <v>4</v>
      </c>
      <c r="G2748" t="str">
        <f t="shared" si="127"/>
        <v>Small</v>
      </c>
      <c r="H2748" t="s">
        <v>4</v>
      </c>
      <c r="I2748" t="str">
        <f>IFERROR(VLOOKUP(A2748,sponsored_animals!$A$1:$C$2143,1,TRUE),0)</f>
        <v>178f1189a06b68</v>
      </c>
      <c r="J2748">
        <f>VLOOKUP(H2748,location_costs!$A$1:$B$6,2,FALSE)</f>
        <v>110</v>
      </c>
      <c r="K2748" t="str">
        <f t="shared" si="128"/>
        <v>Cat_Small</v>
      </c>
      <c r="L2748">
        <f>VLOOKUP(K2748,size_costs!$D$1:$E$10,2,FALSE)</f>
        <v>100</v>
      </c>
      <c r="M2748">
        <f>VLOOKUP(C2748,age_costs!$A$1:$B$52,2,FALSE)</f>
        <v>100</v>
      </c>
    </row>
    <row r="2749" spans="1:13" x14ac:dyDescent="0.25">
      <c r="A2749" t="s">
        <v>5249</v>
      </c>
      <c r="B2749" t="s">
        <v>5224</v>
      </c>
      <c r="C2749" s="2">
        <f t="shared" si="126"/>
        <v>7</v>
      </c>
      <c r="D2749" t="s">
        <v>12</v>
      </c>
      <c r="E2749" t="s">
        <v>2186</v>
      </c>
      <c r="F2749">
        <v>44</v>
      </c>
      <c r="G2749" t="str">
        <f t="shared" si="127"/>
        <v>Large</v>
      </c>
      <c r="H2749" t="s">
        <v>5</v>
      </c>
      <c r="I2749" t="str">
        <f>IFERROR(VLOOKUP(A2749,sponsored_animals!$A$1:$C$2143,1,TRUE),0)</f>
        <v>0ea863dbf1123f</v>
      </c>
      <c r="J2749">
        <f>VLOOKUP(H2749,location_costs!$A$1:$B$6,2,FALSE)</f>
        <v>140</v>
      </c>
      <c r="K2749" t="str">
        <f t="shared" si="128"/>
        <v>Dog_Large</v>
      </c>
      <c r="L2749">
        <f>VLOOKUP(K2749,size_costs!$D$1:$E$10,2,FALSE)</f>
        <v>175</v>
      </c>
      <c r="M2749">
        <f>VLOOKUP(C2749,age_costs!$A$1:$B$52,2,FALSE)</f>
        <v>100</v>
      </c>
    </row>
    <row r="2750" spans="1:13" x14ac:dyDescent="0.25">
      <c r="A2750" t="s">
        <v>5250</v>
      </c>
      <c r="B2750" t="s">
        <v>14845</v>
      </c>
      <c r="C2750" s="2">
        <f t="shared" si="126"/>
        <v>6</v>
      </c>
      <c r="D2750" t="s">
        <v>12</v>
      </c>
      <c r="E2750" t="s">
        <v>2226</v>
      </c>
      <c r="F2750">
        <v>18</v>
      </c>
      <c r="G2750" t="str">
        <f t="shared" si="127"/>
        <v>Medium</v>
      </c>
      <c r="H2750" t="s">
        <v>3</v>
      </c>
      <c r="I2750" t="str">
        <f>IFERROR(VLOOKUP(A2750,sponsored_animals!$A$1:$C$2143,1,TRUE),0)</f>
        <v>7c0c3e04e6a4d4</v>
      </c>
      <c r="J2750">
        <f>VLOOKUP(H2750,location_costs!$A$1:$B$6,2,FALSE)</f>
        <v>120</v>
      </c>
      <c r="K2750" t="str">
        <f t="shared" si="128"/>
        <v>Dog_Medium</v>
      </c>
      <c r="L2750">
        <f>VLOOKUP(K2750,size_costs!$D$1:$E$10,2,FALSE)</f>
        <v>150</v>
      </c>
      <c r="M2750">
        <f>VLOOKUP(C2750,age_costs!$A$1:$B$52,2,FALSE)</f>
        <v>100</v>
      </c>
    </row>
    <row r="2751" spans="1:13" x14ac:dyDescent="0.25">
      <c r="A2751" t="s">
        <v>5251</v>
      </c>
      <c r="B2751" t="s">
        <v>14846</v>
      </c>
      <c r="C2751" s="2">
        <f t="shared" si="126"/>
        <v>13</v>
      </c>
      <c r="D2751" t="s">
        <v>12</v>
      </c>
      <c r="E2751" t="s">
        <v>2214</v>
      </c>
      <c r="F2751">
        <v>3</v>
      </c>
      <c r="G2751" t="str">
        <f t="shared" si="127"/>
        <v>Small</v>
      </c>
      <c r="H2751" t="s">
        <v>5</v>
      </c>
      <c r="I2751">
        <f>IFERROR(VLOOKUP(A2751,sponsored_animals!$A$1:$C$2143,1,TRUE),0)</f>
        <v>0</v>
      </c>
      <c r="J2751">
        <f>VLOOKUP(H2751,location_costs!$A$1:$B$6,2,FALSE)</f>
        <v>140</v>
      </c>
      <c r="K2751" t="str">
        <f t="shared" si="128"/>
        <v>Dog_Small</v>
      </c>
      <c r="L2751">
        <f>VLOOKUP(K2751,size_costs!$D$1:$E$10,2,FALSE)</f>
        <v>125</v>
      </c>
      <c r="M2751">
        <f>VLOOKUP(C2751,age_costs!$A$1:$B$52,2,FALSE)</f>
        <v>200</v>
      </c>
    </row>
    <row r="2752" spans="1:13" x14ac:dyDescent="0.25">
      <c r="A2752" t="s">
        <v>5252</v>
      </c>
      <c r="B2752" t="s">
        <v>3715</v>
      </c>
      <c r="C2752" s="2">
        <f t="shared" si="126"/>
        <v>3</v>
      </c>
      <c r="D2752" t="s">
        <v>19</v>
      </c>
      <c r="E2752" t="s">
        <v>2182</v>
      </c>
      <c r="F2752">
        <v>10</v>
      </c>
      <c r="G2752" t="str">
        <f t="shared" si="127"/>
        <v>Large</v>
      </c>
      <c r="H2752" t="s">
        <v>5</v>
      </c>
      <c r="I2752" t="str">
        <f>IFERROR(VLOOKUP(A2752,sponsored_animals!$A$1:$C$2143,1,TRUE),0)</f>
        <v>178f1189a06b68</v>
      </c>
      <c r="J2752">
        <f>VLOOKUP(H2752,location_costs!$A$1:$B$6,2,FALSE)</f>
        <v>140</v>
      </c>
      <c r="K2752" t="str">
        <f t="shared" si="128"/>
        <v>Cat_Large</v>
      </c>
      <c r="L2752">
        <f>VLOOKUP(K2752,size_costs!$D$1:$E$10,2,FALSE)</f>
        <v>140</v>
      </c>
      <c r="M2752">
        <f>VLOOKUP(C2752,age_costs!$A$1:$B$52,2,FALSE)</f>
        <v>0</v>
      </c>
    </row>
    <row r="2753" spans="1:13" x14ac:dyDescent="0.25">
      <c r="A2753" t="s">
        <v>1910</v>
      </c>
      <c r="B2753" t="s">
        <v>5167</v>
      </c>
      <c r="C2753" s="2">
        <f t="shared" si="126"/>
        <v>4</v>
      </c>
      <c r="D2753" t="s">
        <v>12</v>
      </c>
      <c r="E2753" t="s">
        <v>2409</v>
      </c>
      <c r="F2753">
        <v>34</v>
      </c>
      <c r="G2753" t="str">
        <f t="shared" si="127"/>
        <v>Large</v>
      </c>
      <c r="H2753" t="s">
        <v>3</v>
      </c>
      <c r="I2753" t="str">
        <f>IFERROR(VLOOKUP(A2753,sponsored_animals!$A$1:$C$2143,1,TRUE),0)</f>
        <v>870a9302845fa5</v>
      </c>
      <c r="J2753">
        <f>VLOOKUP(H2753,location_costs!$A$1:$B$6,2,FALSE)</f>
        <v>120</v>
      </c>
      <c r="K2753" t="str">
        <f t="shared" si="128"/>
        <v>Dog_Large</v>
      </c>
      <c r="L2753">
        <f>VLOOKUP(K2753,size_costs!$D$1:$E$10,2,FALSE)</f>
        <v>175</v>
      </c>
      <c r="M2753">
        <f>VLOOKUP(C2753,age_costs!$A$1:$B$52,2,FALSE)</f>
        <v>0</v>
      </c>
    </row>
    <row r="2754" spans="1:13" x14ac:dyDescent="0.25">
      <c r="A2754" t="s">
        <v>5253</v>
      </c>
      <c r="B2754" t="s">
        <v>6208</v>
      </c>
      <c r="C2754" s="2">
        <f t="shared" si="126"/>
        <v>8</v>
      </c>
      <c r="D2754" t="s">
        <v>19</v>
      </c>
      <c r="E2754" t="s">
        <v>2226</v>
      </c>
      <c r="F2754">
        <v>8</v>
      </c>
      <c r="G2754" t="str">
        <f t="shared" si="127"/>
        <v>Large</v>
      </c>
      <c r="H2754" t="s">
        <v>4</v>
      </c>
      <c r="I2754">
        <f>IFERROR(VLOOKUP(A2754,sponsored_animals!$A$1:$C$2143,1,TRUE),0)</f>
        <v>0</v>
      </c>
      <c r="J2754">
        <f>VLOOKUP(H2754,location_costs!$A$1:$B$6,2,FALSE)</f>
        <v>110</v>
      </c>
      <c r="K2754" t="str">
        <f t="shared" si="128"/>
        <v>Cat_Large</v>
      </c>
      <c r="L2754">
        <f>VLOOKUP(K2754,size_costs!$D$1:$E$10,2,FALSE)</f>
        <v>140</v>
      </c>
      <c r="M2754">
        <f>VLOOKUP(C2754,age_costs!$A$1:$B$52,2,FALSE)</f>
        <v>150</v>
      </c>
    </row>
    <row r="2755" spans="1:13" x14ac:dyDescent="0.25">
      <c r="A2755" t="s">
        <v>5254</v>
      </c>
      <c r="B2755" t="s">
        <v>3058</v>
      </c>
      <c r="C2755" s="2">
        <f t="shared" ref="C2755:C2818" si="129">ROUND(YEARFRAC(B2755,"31/12/2021"),0)</f>
        <v>4</v>
      </c>
      <c r="D2755" t="s">
        <v>12</v>
      </c>
      <c r="E2755" t="s">
        <v>2322</v>
      </c>
      <c r="F2755">
        <v>24</v>
      </c>
      <c r="G2755" t="str">
        <f t="shared" ref="G2755:G2818" si="130">IF(AND(D2755="Dog",F2755&lt;=10),"Small",IF(AND(D2755="Dog",F2755&gt;10,F2755&lt;=30),"Medium",IF(AND(D2755="Dog",F2755&gt;30),"Large",IF(AND(D2755="Cat",F2755&lt;=5),"Small",IF(AND(D2755="Cat",F2755&gt;5,F2755&lt;=7),"Medium",IF(AND(D2755="Cat",F2755&gt;=7),"Large",IF(AND(D2755="Bird",F2755&lt;=0.7),"Small",IF(AND(D2755="Bird",F2755&gt;0.7,F2755&lt;=1.1),"Medium",IF(AND(D2755="Bird",F2755&gt;1.1),"Large","Erro")))))))))</f>
        <v>Medium</v>
      </c>
      <c r="H2755" t="s">
        <v>4</v>
      </c>
      <c r="I2755">
        <f>IFERROR(VLOOKUP(A2755,sponsored_animals!$A$1:$C$2143,1,TRUE),0)</f>
        <v>0</v>
      </c>
      <c r="J2755">
        <f>VLOOKUP(H2755,location_costs!$A$1:$B$6,2,FALSE)</f>
        <v>110</v>
      </c>
      <c r="K2755" t="str">
        <f t="shared" ref="K2755:K2818" si="131">D2755&amp;"_"&amp;G2755</f>
        <v>Dog_Medium</v>
      </c>
      <c r="L2755">
        <f>VLOOKUP(K2755,size_costs!$D$1:$E$10,2,FALSE)</f>
        <v>150</v>
      </c>
      <c r="M2755">
        <f>VLOOKUP(C2755,age_costs!$A$1:$B$52,2,FALSE)</f>
        <v>0</v>
      </c>
    </row>
    <row r="2756" spans="1:13" x14ac:dyDescent="0.25">
      <c r="A2756" t="s">
        <v>5256</v>
      </c>
      <c r="B2756" t="s">
        <v>13849</v>
      </c>
      <c r="C2756" s="2">
        <f t="shared" si="129"/>
        <v>6</v>
      </c>
      <c r="D2756" t="s">
        <v>19</v>
      </c>
      <c r="E2756" t="s">
        <v>2288</v>
      </c>
      <c r="F2756">
        <v>10</v>
      </c>
      <c r="G2756" t="str">
        <f t="shared" si="130"/>
        <v>Large</v>
      </c>
      <c r="H2756" t="s">
        <v>6</v>
      </c>
      <c r="I2756" t="str">
        <f>IFERROR(VLOOKUP(A2756,sponsored_animals!$A$1:$C$2143,1,TRUE),0)</f>
        <v>0ea863dbf1123f</v>
      </c>
      <c r="J2756">
        <f>VLOOKUP(H2756,location_costs!$A$1:$B$6,2,FALSE)</f>
        <v>135</v>
      </c>
      <c r="K2756" t="str">
        <f t="shared" si="131"/>
        <v>Cat_Large</v>
      </c>
      <c r="L2756">
        <f>VLOOKUP(K2756,size_costs!$D$1:$E$10,2,FALSE)</f>
        <v>140</v>
      </c>
      <c r="M2756">
        <f>VLOOKUP(C2756,age_costs!$A$1:$B$52,2,FALSE)</f>
        <v>100</v>
      </c>
    </row>
    <row r="2757" spans="1:13" x14ac:dyDescent="0.25">
      <c r="A2757" t="s">
        <v>1883</v>
      </c>
      <c r="B2757" t="s">
        <v>14847</v>
      </c>
      <c r="C2757" s="2">
        <f t="shared" si="129"/>
        <v>6</v>
      </c>
      <c r="D2757" t="s">
        <v>23</v>
      </c>
      <c r="E2757" t="s">
        <v>2241</v>
      </c>
      <c r="F2757">
        <v>17.7</v>
      </c>
      <c r="G2757" t="str">
        <f t="shared" si="130"/>
        <v>Large</v>
      </c>
      <c r="H2757" t="s">
        <v>6</v>
      </c>
      <c r="I2757" t="str">
        <f>IFERROR(VLOOKUP(A2757,sponsored_animals!$A$1:$C$2143,1,TRUE),0)</f>
        <v>b14069999a0ee6</v>
      </c>
      <c r="J2757">
        <f>VLOOKUP(H2757,location_costs!$A$1:$B$6,2,FALSE)</f>
        <v>135</v>
      </c>
      <c r="K2757" t="str">
        <f t="shared" si="131"/>
        <v>Bird_Large</v>
      </c>
      <c r="L2757">
        <f>VLOOKUP(K2757,size_costs!$D$1:$E$10,2,FALSE)</f>
        <v>110</v>
      </c>
      <c r="M2757">
        <f>VLOOKUP(C2757,age_costs!$A$1:$B$52,2,FALSE)</f>
        <v>100</v>
      </c>
    </row>
    <row r="2758" spans="1:13" x14ac:dyDescent="0.25">
      <c r="A2758" t="s">
        <v>5257</v>
      </c>
      <c r="B2758" t="s">
        <v>14848</v>
      </c>
      <c r="C2758" s="2">
        <f t="shared" si="129"/>
        <v>9</v>
      </c>
      <c r="D2758" t="s">
        <v>19</v>
      </c>
      <c r="E2758" t="s">
        <v>2998</v>
      </c>
      <c r="F2758">
        <v>9</v>
      </c>
      <c r="G2758" t="str">
        <f t="shared" si="130"/>
        <v>Large</v>
      </c>
      <c r="H2758" t="s">
        <v>6</v>
      </c>
      <c r="I2758" t="str">
        <f>IFERROR(VLOOKUP(A2758,sponsored_animals!$A$1:$C$2143,1,TRUE),0)</f>
        <v>178f1189a06b68</v>
      </c>
      <c r="J2758">
        <f>VLOOKUP(H2758,location_costs!$A$1:$B$6,2,FALSE)</f>
        <v>135</v>
      </c>
      <c r="K2758" t="str">
        <f t="shared" si="131"/>
        <v>Cat_Large</v>
      </c>
      <c r="L2758">
        <f>VLOOKUP(K2758,size_costs!$D$1:$E$10,2,FALSE)</f>
        <v>140</v>
      </c>
      <c r="M2758">
        <f>VLOOKUP(C2758,age_costs!$A$1:$B$52,2,FALSE)</f>
        <v>150</v>
      </c>
    </row>
    <row r="2759" spans="1:13" x14ac:dyDescent="0.25">
      <c r="A2759" t="s">
        <v>5258</v>
      </c>
      <c r="B2759" t="s">
        <v>14375</v>
      </c>
      <c r="C2759" s="2">
        <f t="shared" si="129"/>
        <v>8</v>
      </c>
      <c r="D2759" t="s">
        <v>12</v>
      </c>
      <c r="E2759" t="s">
        <v>2182</v>
      </c>
      <c r="F2759">
        <v>23</v>
      </c>
      <c r="G2759" t="str">
        <f t="shared" si="130"/>
        <v>Medium</v>
      </c>
      <c r="H2759" t="s">
        <v>7</v>
      </c>
      <c r="I2759" t="str">
        <f>IFERROR(VLOOKUP(A2759,sponsored_animals!$A$1:$C$2143,1,TRUE),0)</f>
        <v>36806649e5722d</v>
      </c>
      <c r="J2759">
        <f>VLOOKUP(H2759,location_costs!$A$1:$B$6,2,FALSE)</f>
        <v>100</v>
      </c>
      <c r="K2759" t="str">
        <f t="shared" si="131"/>
        <v>Dog_Medium</v>
      </c>
      <c r="L2759">
        <f>VLOOKUP(K2759,size_costs!$D$1:$E$10,2,FALSE)</f>
        <v>150</v>
      </c>
      <c r="M2759">
        <f>VLOOKUP(C2759,age_costs!$A$1:$B$52,2,FALSE)</f>
        <v>150</v>
      </c>
    </row>
    <row r="2760" spans="1:13" x14ac:dyDescent="0.25">
      <c r="A2760" t="s">
        <v>5259</v>
      </c>
      <c r="B2760" t="s">
        <v>6664</v>
      </c>
      <c r="C2760" s="2">
        <f t="shared" si="129"/>
        <v>8</v>
      </c>
      <c r="D2760" t="s">
        <v>19</v>
      </c>
      <c r="E2760" t="s">
        <v>2207</v>
      </c>
      <c r="F2760">
        <v>4</v>
      </c>
      <c r="G2760" t="str">
        <f t="shared" si="130"/>
        <v>Small</v>
      </c>
      <c r="H2760" t="s">
        <v>6</v>
      </c>
      <c r="I2760" t="str">
        <f>IFERROR(VLOOKUP(A2760,sponsored_animals!$A$1:$C$2143,1,TRUE),0)</f>
        <v>0ea863dbf1123f</v>
      </c>
      <c r="J2760">
        <f>VLOOKUP(H2760,location_costs!$A$1:$B$6,2,FALSE)</f>
        <v>135</v>
      </c>
      <c r="K2760" t="str">
        <f t="shared" si="131"/>
        <v>Cat_Small</v>
      </c>
      <c r="L2760">
        <f>VLOOKUP(K2760,size_costs!$D$1:$E$10,2,FALSE)</f>
        <v>100</v>
      </c>
      <c r="M2760">
        <f>VLOOKUP(C2760,age_costs!$A$1:$B$52,2,FALSE)</f>
        <v>150</v>
      </c>
    </row>
    <row r="2761" spans="1:13" x14ac:dyDescent="0.25">
      <c r="A2761" t="s">
        <v>1942</v>
      </c>
      <c r="B2761" t="s">
        <v>5777</v>
      </c>
      <c r="C2761" s="2">
        <f t="shared" si="129"/>
        <v>7</v>
      </c>
      <c r="D2761" t="s">
        <v>12</v>
      </c>
      <c r="E2761" t="s">
        <v>2217</v>
      </c>
      <c r="F2761">
        <v>23</v>
      </c>
      <c r="G2761" t="str">
        <f t="shared" si="130"/>
        <v>Medium</v>
      </c>
      <c r="H2761" t="s">
        <v>6</v>
      </c>
      <c r="I2761" t="str">
        <f>IFERROR(VLOOKUP(A2761,sponsored_animals!$A$1:$C$2143,1,TRUE),0)</f>
        <v>7c0c3e04e6a4d4</v>
      </c>
      <c r="J2761">
        <f>VLOOKUP(H2761,location_costs!$A$1:$B$6,2,FALSE)</f>
        <v>135</v>
      </c>
      <c r="K2761" t="str">
        <f t="shared" si="131"/>
        <v>Dog_Medium</v>
      </c>
      <c r="L2761">
        <f>VLOOKUP(K2761,size_costs!$D$1:$E$10,2,FALSE)</f>
        <v>150</v>
      </c>
      <c r="M2761">
        <f>VLOOKUP(C2761,age_costs!$A$1:$B$52,2,FALSE)</f>
        <v>100</v>
      </c>
    </row>
    <row r="2762" spans="1:13" x14ac:dyDescent="0.25">
      <c r="A2762" t="s">
        <v>355</v>
      </c>
      <c r="B2762" t="s">
        <v>5022</v>
      </c>
      <c r="C2762" s="2">
        <f t="shared" si="129"/>
        <v>6</v>
      </c>
      <c r="D2762" t="s">
        <v>19</v>
      </c>
      <c r="E2762" t="s">
        <v>2198</v>
      </c>
      <c r="F2762">
        <v>4</v>
      </c>
      <c r="G2762" t="str">
        <f t="shared" si="130"/>
        <v>Small</v>
      </c>
      <c r="H2762" t="s">
        <v>3</v>
      </c>
      <c r="I2762">
        <f>IFERROR(VLOOKUP(A2762,sponsored_animals!$A$1:$C$2143,1,TRUE),0)</f>
        <v>0</v>
      </c>
      <c r="J2762">
        <f>VLOOKUP(H2762,location_costs!$A$1:$B$6,2,FALSE)</f>
        <v>120</v>
      </c>
      <c r="K2762" t="str">
        <f t="shared" si="131"/>
        <v>Cat_Small</v>
      </c>
      <c r="L2762">
        <f>VLOOKUP(K2762,size_costs!$D$1:$E$10,2,FALSE)</f>
        <v>100</v>
      </c>
      <c r="M2762">
        <f>VLOOKUP(C2762,age_costs!$A$1:$B$52,2,FALSE)</f>
        <v>100</v>
      </c>
    </row>
    <row r="2763" spans="1:13" x14ac:dyDescent="0.25">
      <c r="A2763" t="s">
        <v>5261</v>
      </c>
      <c r="B2763" t="s">
        <v>13678</v>
      </c>
      <c r="C2763" s="2">
        <f t="shared" si="129"/>
        <v>7</v>
      </c>
      <c r="D2763" t="s">
        <v>12</v>
      </c>
      <c r="E2763" t="s">
        <v>2322</v>
      </c>
      <c r="F2763">
        <v>22</v>
      </c>
      <c r="G2763" t="str">
        <f t="shared" si="130"/>
        <v>Medium</v>
      </c>
      <c r="H2763" t="s">
        <v>5</v>
      </c>
      <c r="I2763" t="str">
        <f>IFERROR(VLOOKUP(A2763,sponsored_animals!$A$1:$C$2143,1,TRUE),0)</f>
        <v>7c0c3e04e6a4d4</v>
      </c>
      <c r="J2763">
        <f>VLOOKUP(H2763,location_costs!$A$1:$B$6,2,FALSE)</f>
        <v>140</v>
      </c>
      <c r="K2763" t="str">
        <f t="shared" si="131"/>
        <v>Dog_Medium</v>
      </c>
      <c r="L2763">
        <f>VLOOKUP(K2763,size_costs!$D$1:$E$10,2,FALSE)</f>
        <v>150</v>
      </c>
      <c r="M2763">
        <f>VLOOKUP(C2763,age_costs!$A$1:$B$52,2,FALSE)</f>
        <v>100</v>
      </c>
    </row>
    <row r="2764" spans="1:13" x14ac:dyDescent="0.25">
      <c r="A2764" t="s">
        <v>5262</v>
      </c>
      <c r="B2764" t="s">
        <v>13861</v>
      </c>
      <c r="C2764" s="2">
        <f t="shared" si="129"/>
        <v>8</v>
      </c>
      <c r="D2764" t="s">
        <v>12</v>
      </c>
      <c r="E2764" t="s">
        <v>2226</v>
      </c>
      <c r="F2764">
        <v>9</v>
      </c>
      <c r="G2764" t="str">
        <f t="shared" si="130"/>
        <v>Small</v>
      </c>
      <c r="H2764" t="s">
        <v>5</v>
      </c>
      <c r="I2764" t="str">
        <f>IFERROR(VLOOKUP(A2764,sponsored_animals!$A$1:$C$2143,1,TRUE),0)</f>
        <v>b14069999a0ee6</v>
      </c>
      <c r="J2764">
        <f>VLOOKUP(H2764,location_costs!$A$1:$B$6,2,FALSE)</f>
        <v>140</v>
      </c>
      <c r="K2764" t="str">
        <f t="shared" si="131"/>
        <v>Dog_Small</v>
      </c>
      <c r="L2764">
        <f>VLOOKUP(K2764,size_costs!$D$1:$E$10,2,FALSE)</f>
        <v>125</v>
      </c>
      <c r="M2764">
        <f>VLOOKUP(C2764,age_costs!$A$1:$B$52,2,FALSE)</f>
        <v>150</v>
      </c>
    </row>
    <row r="2765" spans="1:13" x14ac:dyDescent="0.25">
      <c r="A2765" t="s">
        <v>5263</v>
      </c>
      <c r="B2765" t="s">
        <v>4263</v>
      </c>
      <c r="C2765" s="2">
        <f t="shared" si="129"/>
        <v>4</v>
      </c>
      <c r="D2765" t="s">
        <v>19</v>
      </c>
      <c r="E2765" t="s">
        <v>2198</v>
      </c>
      <c r="F2765">
        <v>6</v>
      </c>
      <c r="G2765" t="str">
        <f t="shared" si="130"/>
        <v>Medium</v>
      </c>
      <c r="H2765" t="s">
        <v>5</v>
      </c>
      <c r="I2765" t="str">
        <f>IFERROR(VLOOKUP(A2765,sponsored_animals!$A$1:$C$2143,1,TRUE),0)</f>
        <v>b14069999a0ee6</v>
      </c>
      <c r="J2765">
        <f>VLOOKUP(H2765,location_costs!$A$1:$B$6,2,FALSE)</f>
        <v>140</v>
      </c>
      <c r="K2765" t="str">
        <f t="shared" si="131"/>
        <v>Cat_Medium</v>
      </c>
      <c r="L2765">
        <f>VLOOKUP(K2765,size_costs!$D$1:$E$10,2,FALSE)</f>
        <v>120</v>
      </c>
      <c r="M2765">
        <f>VLOOKUP(C2765,age_costs!$A$1:$B$52,2,FALSE)</f>
        <v>0</v>
      </c>
    </row>
    <row r="2766" spans="1:13" x14ac:dyDescent="0.25">
      <c r="A2766" t="s">
        <v>5264</v>
      </c>
      <c r="B2766" t="s">
        <v>14452</v>
      </c>
      <c r="C2766" s="2">
        <f t="shared" si="129"/>
        <v>5</v>
      </c>
      <c r="D2766" t="s">
        <v>12</v>
      </c>
      <c r="E2766" t="s">
        <v>2180</v>
      </c>
      <c r="F2766">
        <v>24</v>
      </c>
      <c r="G2766" t="str">
        <f t="shared" si="130"/>
        <v>Medium</v>
      </c>
      <c r="H2766" t="s">
        <v>5</v>
      </c>
      <c r="I2766" t="str">
        <f>IFERROR(VLOOKUP(A2766,sponsored_animals!$A$1:$C$2143,1,TRUE),0)</f>
        <v>36806649e5722d</v>
      </c>
      <c r="J2766">
        <f>VLOOKUP(H2766,location_costs!$A$1:$B$6,2,FALSE)</f>
        <v>140</v>
      </c>
      <c r="K2766" t="str">
        <f t="shared" si="131"/>
        <v>Dog_Medium</v>
      </c>
      <c r="L2766">
        <f>VLOOKUP(K2766,size_costs!$D$1:$E$10,2,FALSE)</f>
        <v>150</v>
      </c>
      <c r="M2766">
        <f>VLOOKUP(C2766,age_costs!$A$1:$B$52,2,FALSE)</f>
        <v>100</v>
      </c>
    </row>
    <row r="2767" spans="1:13" x14ac:dyDescent="0.25">
      <c r="A2767" t="s">
        <v>5265</v>
      </c>
      <c r="B2767" t="s">
        <v>14849</v>
      </c>
      <c r="C2767" s="2">
        <f t="shared" si="129"/>
        <v>8</v>
      </c>
      <c r="D2767" t="s">
        <v>19</v>
      </c>
      <c r="E2767" t="s">
        <v>2226</v>
      </c>
      <c r="F2767">
        <v>9</v>
      </c>
      <c r="G2767" t="str">
        <f t="shared" si="130"/>
        <v>Large</v>
      </c>
      <c r="H2767" t="s">
        <v>5</v>
      </c>
      <c r="I2767">
        <f>IFERROR(VLOOKUP(A2767,sponsored_animals!$A$1:$C$2143,1,TRUE),0)</f>
        <v>0</v>
      </c>
      <c r="J2767">
        <f>VLOOKUP(H2767,location_costs!$A$1:$B$6,2,FALSE)</f>
        <v>140</v>
      </c>
      <c r="K2767" t="str">
        <f t="shared" si="131"/>
        <v>Cat_Large</v>
      </c>
      <c r="L2767">
        <f>VLOOKUP(K2767,size_costs!$D$1:$E$10,2,FALSE)</f>
        <v>140</v>
      </c>
      <c r="M2767">
        <f>VLOOKUP(C2767,age_costs!$A$1:$B$52,2,FALSE)</f>
        <v>150</v>
      </c>
    </row>
    <row r="2768" spans="1:13" x14ac:dyDescent="0.25">
      <c r="A2768" t="s">
        <v>1697</v>
      </c>
      <c r="B2768" t="s">
        <v>14647</v>
      </c>
      <c r="C2768" s="2">
        <f t="shared" si="129"/>
        <v>3</v>
      </c>
      <c r="D2768" t="s">
        <v>19</v>
      </c>
      <c r="E2768" t="s">
        <v>2198</v>
      </c>
      <c r="F2768">
        <v>8</v>
      </c>
      <c r="G2768" t="str">
        <f t="shared" si="130"/>
        <v>Large</v>
      </c>
      <c r="H2768" t="s">
        <v>5</v>
      </c>
      <c r="I2768" t="str">
        <f>IFERROR(VLOOKUP(A2768,sponsored_animals!$A$1:$C$2143,1,TRUE),0)</f>
        <v>b14069999a0ee6</v>
      </c>
      <c r="J2768">
        <f>VLOOKUP(H2768,location_costs!$A$1:$B$6,2,FALSE)</f>
        <v>140</v>
      </c>
      <c r="K2768" t="str">
        <f t="shared" si="131"/>
        <v>Cat_Large</v>
      </c>
      <c r="L2768">
        <f>VLOOKUP(K2768,size_costs!$D$1:$E$10,2,FALSE)</f>
        <v>140</v>
      </c>
      <c r="M2768">
        <f>VLOOKUP(C2768,age_costs!$A$1:$B$52,2,FALSE)</f>
        <v>0</v>
      </c>
    </row>
    <row r="2769" spans="1:13" x14ac:dyDescent="0.25">
      <c r="A2769" t="s">
        <v>5266</v>
      </c>
      <c r="B2769" t="s">
        <v>2337</v>
      </c>
      <c r="C2769" s="2">
        <f t="shared" si="129"/>
        <v>6</v>
      </c>
      <c r="D2769" t="s">
        <v>19</v>
      </c>
      <c r="E2769" t="s">
        <v>2182</v>
      </c>
      <c r="F2769">
        <v>8.5</v>
      </c>
      <c r="G2769" t="str">
        <f t="shared" si="130"/>
        <v>Large</v>
      </c>
      <c r="H2769" t="s">
        <v>3</v>
      </c>
      <c r="I2769" t="str">
        <f>IFERROR(VLOOKUP(A2769,sponsored_animals!$A$1:$C$2143,1,TRUE),0)</f>
        <v>36806649e5722d</v>
      </c>
      <c r="J2769">
        <f>VLOOKUP(H2769,location_costs!$A$1:$B$6,2,FALSE)</f>
        <v>120</v>
      </c>
      <c r="K2769" t="str">
        <f t="shared" si="131"/>
        <v>Cat_Large</v>
      </c>
      <c r="L2769">
        <f>VLOOKUP(K2769,size_costs!$D$1:$E$10,2,FALSE)</f>
        <v>140</v>
      </c>
      <c r="M2769">
        <f>VLOOKUP(C2769,age_costs!$A$1:$B$52,2,FALSE)</f>
        <v>100</v>
      </c>
    </row>
    <row r="2770" spans="1:13" x14ac:dyDescent="0.25">
      <c r="A2770" t="s">
        <v>5267</v>
      </c>
      <c r="B2770" t="s">
        <v>3847</v>
      </c>
      <c r="C2770" s="2">
        <f t="shared" si="129"/>
        <v>10</v>
      </c>
      <c r="D2770" t="s">
        <v>12</v>
      </c>
      <c r="E2770" t="s">
        <v>2217</v>
      </c>
      <c r="F2770">
        <v>44</v>
      </c>
      <c r="G2770" t="str">
        <f t="shared" si="130"/>
        <v>Large</v>
      </c>
      <c r="H2770" t="s">
        <v>7</v>
      </c>
      <c r="I2770" t="str">
        <f>IFERROR(VLOOKUP(A2770,sponsored_animals!$A$1:$C$2143,1,TRUE),0)</f>
        <v>7c0c3e04e6a4d4</v>
      </c>
      <c r="J2770">
        <f>VLOOKUP(H2770,location_costs!$A$1:$B$6,2,FALSE)</f>
        <v>100</v>
      </c>
      <c r="K2770" t="str">
        <f t="shared" si="131"/>
        <v>Dog_Large</v>
      </c>
      <c r="L2770">
        <f>VLOOKUP(K2770,size_costs!$D$1:$E$10,2,FALSE)</f>
        <v>175</v>
      </c>
      <c r="M2770">
        <f>VLOOKUP(C2770,age_costs!$A$1:$B$52,2,FALSE)</f>
        <v>150</v>
      </c>
    </row>
    <row r="2771" spans="1:13" x14ac:dyDescent="0.25">
      <c r="A2771" t="s">
        <v>5269</v>
      </c>
      <c r="B2771" t="s">
        <v>4419</v>
      </c>
      <c r="C2771" s="2">
        <f t="shared" si="129"/>
        <v>8</v>
      </c>
      <c r="D2771" t="s">
        <v>19</v>
      </c>
      <c r="E2771" t="s">
        <v>2198</v>
      </c>
      <c r="F2771">
        <v>3</v>
      </c>
      <c r="G2771" t="str">
        <f t="shared" si="130"/>
        <v>Small</v>
      </c>
      <c r="H2771" t="s">
        <v>4</v>
      </c>
      <c r="I2771" t="str">
        <f>IFERROR(VLOOKUP(A2771,sponsored_animals!$A$1:$C$2143,1,TRUE),0)</f>
        <v>b14069999a0ee6</v>
      </c>
      <c r="J2771">
        <f>VLOOKUP(H2771,location_costs!$A$1:$B$6,2,FALSE)</f>
        <v>110</v>
      </c>
      <c r="K2771" t="str">
        <f t="shared" si="131"/>
        <v>Cat_Small</v>
      </c>
      <c r="L2771">
        <f>VLOOKUP(K2771,size_costs!$D$1:$E$10,2,FALSE)</f>
        <v>100</v>
      </c>
      <c r="M2771">
        <f>VLOOKUP(C2771,age_costs!$A$1:$B$52,2,FALSE)</f>
        <v>150</v>
      </c>
    </row>
    <row r="2772" spans="1:13" x14ac:dyDescent="0.25">
      <c r="A2772" t="s">
        <v>5270</v>
      </c>
      <c r="B2772" t="s">
        <v>2617</v>
      </c>
      <c r="C2772" s="2">
        <f t="shared" si="129"/>
        <v>3</v>
      </c>
      <c r="D2772" t="s">
        <v>19</v>
      </c>
      <c r="E2772" t="s">
        <v>2198</v>
      </c>
      <c r="F2772">
        <v>6.5</v>
      </c>
      <c r="G2772" t="str">
        <f t="shared" si="130"/>
        <v>Medium</v>
      </c>
      <c r="H2772" t="s">
        <v>6</v>
      </c>
      <c r="I2772">
        <f>IFERROR(VLOOKUP(A2772,sponsored_animals!$A$1:$C$2143,1,TRUE),0)</f>
        <v>0</v>
      </c>
      <c r="J2772">
        <f>VLOOKUP(H2772,location_costs!$A$1:$B$6,2,FALSE)</f>
        <v>135</v>
      </c>
      <c r="K2772" t="str">
        <f t="shared" si="131"/>
        <v>Cat_Medium</v>
      </c>
      <c r="L2772">
        <f>VLOOKUP(K2772,size_costs!$D$1:$E$10,2,FALSE)</f>
        <v>120</v>
      </c>
      <c r="M2772">
        <f>VLOOKUP(C2772,age_costs!$A$1:$B$52,2,FALSE)</f>
        <v>0</v>
      </c>
    </row>
    <row r="2773" spans="1:13" x14ac:dyDescent="0.25">
      <c r="A2773" t="s">
        <v>1109</v>
      </c>
      <c r="B2773" t="s">
        <v>14593</v>
      </c>
      <c r="C2773" s="2">
        <f t="shared" si="129"/>
        <v>4</v>
      </c>
      <c r="D2773" t="s">
        <v>12</v>
      </c>
      <c r="E2773" t="s">
        <v>2190</v>
      </c>
      <c r="F2773">
        <v>32</v>
      </c>
      <c r="G2773" t="str">
        <f t="shared" si="130"/>
        <v>Large</v>
      </c>
      <c r="H2773" t="s">
        <v>6</v>
      </c>
      <c r="I2773" t="str">
        <f>IFERROR(VLOOKUP(A2773,sponsored_animals!$A$1:$C$2143,1,TRUE),0)</f>
        <v>7c0c3e04e6a4d4</v>
      </c>
      <c r="J2773">
        <f>VLOOKUP(H2773,location_costs!$A$1:$B$6,2,FALSE)</f>
        <v>135</v>
      </c>
      <c r="K2773" t="str">
        <f t="shared" si="131"/>
        <v>Dog_Large</v>
      </c>
      <c r="L2773">
        <f>VLOOKUP(K2773,size_costs!$D$1:$E$10,2,FALSE)</f>
        <v>175</v>
      </c>
      <c r="M2773">
        <f>VLOOKUP(C2773,age_costs!$A$1:$B$52,2,FALSE)</f>
        <v>0</v>
      </c>
    </row>
    <row r="2774" spans="1:13" x14ac:dyDescent="0.25">
      <c r="A2774" t="s">
        <v>5271</v>
      </c>
      <c r="B2774" t="s">
        <v>14850</v>
      </c>
      <c r="C2774" s="2">
        <f t="shared" si="129"/>
        <v>5</v>
      </c>
      <c r="D2774" t="s">
        <v>19</v>
      </c>
      <c r="E2774" t="s">
        <v>2350</v>
      </c>
      <c r="F2774">
        <v>10</v>
      </c>
      <c r="G2774" t="str">
        <f t="shared" si="130"/>
        <v>Large</v>
      </c>
      <c r="H2774" t="s">
        <v>7</v>
      </c>
      <c r="I2774">
        <f>IFERROR(VLOOKUP(A2774,sponsored_animals!$A$1:$C$2143,1,TRUE),0)</f>
        <v>0</v>
      </c>
      <c r="J2774">
        <f>VLOOKUP(H2774,location_costs!$A$1:$B$6,2,FALSE)</f>
        <v>100</v>
      </c>
      <c r="K2774" t="str">
        <f t="shared" si="131"/>
        <v>Cat_Large</v>
      </c>
      <c r="L2774">
        <f>VLOOKUP(K2774,size_costs!$D$1:$E$10,2,FALSE)</f>
        <v>140</v>
      </c>
      <c r="M2774">
        <f>VLOOKUP(C2774,age_costs!$A$1:$B$52,2,FALSE)</f>
        <v>100</v>
      </c>
    </row>
    <row r="2775" spans="1:13" x14ac:dyDescent="0.25">
      <c r="A2775" t="s">
        <v>5272</v>
      </c>
      <c r="B2775" t="s">
        <v>4107</v>
      </c>
      <c r="C2775" s="2">
        <f t="shared" si="129"/>
        <v>9</v>
      </c>
      <c r="D2775" t="s">
        <v>12</v>
      </c>
      <c r="E2775" t="s">
        <v>2233</v>
      </c>
      <c r="F2775">
        <v>15</v>
      </c>
      <c r="G2775" t="str">
        <f t="shared" si="130"/>
        <v>Medium</v>
      </c>
      <c r="H2775" t="s">
        <v>3</v>
      </c>
      <c r="I2775" t="str">
        <f>IFERROR(VLOOKUP(A2775,sponsored_animals!$A$1:$C$2143,1,TRUE),0)</f>
        <v>36806649e5722d</v>
      </c>
      <c r="J2775">
        <f>VLOOKUP(H2775,location_costs!$A$1:$B$6,2,FALSE)</f>
        <v>120</v>
      </c>
      <c r="K2775" t="str">
        <f t="shared" si="131"/>
        <v>Dog_Medium</v>
      </c>
      <c r="L2775">
        <f>VLOOKUP(K2775,size_costs!$D$1:$E$10,2,FALSE)</f>
        <v>150</v>
      </c>
      <c r="M2775">
        <f>VLOOKUP(C2775,age_costs!$A$1:$B$52,2,FALSE)</f>
        <v>150</v>
      </c>
    </row>
    <row r="2776" spans="1:13" x14ac:dyDescent="0.25">
      <c r="A2776" t="s">
        <v>5274</v>
      </c>
      <c r="B2776" t="s">
        <v>3215</v>
      </c>
      <c r="C2776" s="2">
        <f t="shared" si="129"/>
        <v>9</v>
      </c>
      <c r="D2776" t="s">
        <v>12</v>
      </c>
      <c r="E2776" t="s">
        <v>2294</v>
      </c>
      <c r="F2776">
        <v>43</v>
      </c>
      <c r="G2776" t="str">
        <f t="shared" si="130"/>
        <v>Large</v>
      </c>
      <c r="H2776" t="s">
        <v>3</v>
      </c>
      <c r="I2776" t="str">
        <f>IFERROR(VLOOKUP(A2776,sponsored_animals!$A$1:$C$2143,1,TRUE),0)</f>
        <v>36806649e5722d</v>
      </c>
      <c r="J2776">
        <f>VLOOKUP(H2776,location_costs!$A$1:$B$6,2,FALSE)</f>
        <v>120</v>
      </c>
      <c r="K2776" t="str">
        <f t="shared" si="131"/>
        <v>Dog_Large</v>
      </c>
      <c r="L2776">
        <f>VLOOKUP(K2776,size_costs!$D$1:$E$10,2,FALSE)</f>
        <v>175</v>
      </c>
      <c r="M2776">
        <f>VLOOKUP(C2776,age_costs!$A$1:$B$52,2,FALSE)</f>
        <v>150</v>
      </c>
    </row>
    <row r="2777" spans="1:13" x14ac:dyDescent="0.25">
      <c r="A2777" t="s">
        <v>5275</v>
      </c>
      <c r="B2777" t="s">
        <v>14851</v>
      </c>
      <c r="C2777" s="2">
        <f t="shared" si="129"/>
        <v>15</v>
      </c>
      <c r="D2777" t="s">
        <v>12</v>
      </c>
      <c r="E2777" t="s">
        <v>2231</v>
      </c>
      <c r="F2777">
        <v>11.5</v>
      </c>
      <c r="G2777" t="str">
        <f t="shared" si="130"/>
        <v>Medium</v>
      </c>
      <c r="H2777" t="s">
        <v>6</v>
      </c>
      <c r="I2777" t="str">
        <f>IFERROR(VLOOKUP(A2777,sponsored_animals!$A$1:$C$2143,1,TRUE),0)</f>
        <v>36806649e5722d</v>
      </c>
      <c r="J2777">
        <f>VLOOKUP(H2777,location_costs!$A$1:$B$6,2,FALSE)</f>
        <v>135</v>
      </c>
      <c r="K2777" t="str">
        <f t="shared" si="131"/>
        <v>Dog_Medium</v>
      </c>
      <c r="L2777">
        <f>VLOOKUP(K2777,size_costs!$D$1:$E$10,2,FALSE)</f>
        <v>150</v>
      </c>
      <c r="M2777">
        <f>VLOOKUP(C2777,age_costs!$A$1:$B$52,2,FALSE)</f>
        <v>200</v>
      </c>
    </row>
    <row r="2778" spans="1:13" x14ac:dyDescent="0.25">
      <c r="A2778" t="s">
        <v>5276</v>
      </c>
      <c r="B2778" t="s">
        <v>13960</v>
      </c>
      <c r="C2778" s="2">
        <f t="shared" si="129"/>
        <v>6</v>
      </c>
      <c r="D2778" t="s">
        <v>19</v>
      </c>
      <c r="E2778" t="s">
        <v>5277</v>
      </c>
      <c r="F2778">
        <v>10</v>
      </c>
      <c r="G2778" t="str">
        <f t="shared" si="130"/>
        <v>Large</v>
      </c>
      <c r="H2778" t="s">
        <v>6</v>
      </c>
      <c r="I2778" t="str">
        <f>IFERROR(VLOOKUP(A2778,sponsored_animals!$A$1:$C$2143,1,TRUE),0)</f>
        <v>36806649e5722d</v>
      </c>
      <c r="J2778">
        <f>VLOOKUP(H2778,location_costs!$A$1:$B$6,2,FALSE)</f>
        <v>135</v>
      </c>
      <c r="K2778" t="str">
        <f t="shared" si="131"/>
        <v>Cat_Large</v>
      </c>
      <c r="L2778">
        <f>VLOOKUP(K2778,size_costs!$D$1:$E$10,2,FALSE)</f>
        <v>140</v>
      </c>
      <c r="M2778">
        <f>VLOOKUP(C2778,age_costs!$A$1:$B$52,2,FALSE)</f>
        <v>100</v>
      </c>
    </row>
    <row r="2779" spans="1:13" x14ac:dyDescent="0.25">
      <c r="A2779" t="s">
        <v>281</v>
      </c>
      <c r="B2779" t="s">
        <v>4230</v>
      </c>
      <c r="C2779" s="2">
        <f t="shared" si="129"/>
        <v>5</v>
      </c>
      <c r="D2779" t="s">
        <v>12</v>
      </c>
      <c r="E2779" t="s">
        <v>2233</v>
      </c>
      <c r="F2779">
        <v>37</v>
      </c>
      <c r="G2779" t="str">
        <f t="shared" si="130"/>
        <v>Large</v>
      </c>
      <c r="H2779" t="s">
        <v>6</v>
      </c>
      <c r="I2779" t="str">
        <f>IFERROR(VLOOKUP(A2779,sponsored_animals!$A$1:$C$2143,1,TRUE),0)</f>
        <v>178f1189a06b68</v>
      </c>
      <c r="J2779">
        <f>VLOOKUP(H2779,location_costs!$A$1:$B$6,2,FALSE)</f>
        <v>135</v>
      </c>
      <c r="K2779" t="str">
        <f t="shared" si="131"/>
        <v>Dog_Large</v>
      </c>
      <c r="L2779">
        <f>VLOOKUP(K2779,size_costs!$D$1:$E$10,2,FALSE)</f>
        <v>175</v>
      </c>
      <c r="M2779">
        <f>VLOOKUP(C2779,age_costs!$A$1:$B$52,2,FALSE)</f>
        <v>100</v>
      </c>
    </row>
    <row r="2780" spans="1:13" x14ac:dyDescent="0.25">
      <c r="A2780" t="s">
        <v>5278</v>
      </c>
      <c r="B2780" t="s">
        <v>13760</v>
      </c>
      <c r="C2780" s="2">
        <f t="shared" si="129"/>
        <v>3</v>
      </c>
      <c r="D2780" t="s">
        <v>19</v>
      </c>
      <c r="E2780" t="s">
        <v>2223</v>
      </c>
      <c r="F2780">
        <v>6</v>
      </c>
      <c r="G2780" t="str">
        <f t="shared" si="130"/>
        <v>Medium</v>
      </c>
      <c r="H2780" t="s">
        <v>4</v>
      </c>
      <c r="I2780" t="str">
        <f>IFERROR(VLOOKUP(A2780,sponsored_animals!$A$1:$C$2143,1,TRUE),0)</f>
        <v>214f8f6b359a1e</v>
      </c>
      <c r="J2780">
        <f>VLOOKUP(H2780,location_costs!$A$1:$B$6,2,FALSE)</f>
        <v>110</v>
      </c>
      <c r="K2780" t="str">
        <f t="shared" si="131"/>
        <v>Cat_Medium</v>
      </c>
      <c r="L2780">
        <f>VLOOKUP(K2780,size_costs!$D$1:$E$10,2,FALSE)</f>
        <v>120</v>
      </c>
      <c r="M2780">
        <f>VLOOKUP(C2780,age_costs!$A$1:$B$52,2,FALSE)</f>
        <v>0</v>
      </c>
    </row>
    <row r="2781" spans="1:13" x14ac:dyDescent="0.25">
      <c r="A2781" t="s">
        <v>5279</v>
      </c>
      <c r="B2781" t="s">
        <v>2509</v>
      </c>
      <c r="C2781" s="2">
        <f t="shared" si="129"/>
        <v>6</v>
      </c>
      <c r="D2781" t="s">
        <v>12</v>
      </c>
      <c r="E2781" t="s">
        <v>2302</v>
      </c>
      <c r="F2781">
        <v>3</v>
      </c>
      <c r="G2781" t="str">
        <f t="shared" si="130"/>
        <v>Small</v>
      </c>
      <c r="H2781" t="s">
        <v>7</v>
      </c>
      <c r="I2781" t="str">
        <f>IFERROR(VLOOKUP(A2781,sponsored_animals!$A$1:$C$2143,1,TRUE),0)</f>
        <v>b14069999a0ee6</v>
      </c>
      <c r="J2781">
        <f>VLOOKUP(H2781,location_costs!$A$1:$B$6,2,FALSE)</f>
        <v>100</v>
      </c>
      <c r="K2781" t="str">
        <f t="shared" si="131"/>
        <v>Dog_Small</v>
      </c>
      <c r="L2781">
        <f>VLOOKUP(K2781,size_costs!$D$1:$E$10,2,FALSE)</f>
        <v>125</v>
      </c>
      <c r="M2781">
        <f>VLOOKUP(C2781,age_costs!$A$1:$B$52,2,FALSE)</f>
        <v>100</v>
      </c>
    </row>
    <row r="2782" spans="1:13" x14ac:dyDescent="0.25">
      <c r="A2782" t="s">
        <v>5280</v>
      </c>
      <c r="B2782" t="s">
        <v>6547</v>
      </c>
      <c r="C2782" s="2">
        <f t="shared" si="129"/>
        <v>12</v>
      </c>
      <c r="D2782" t="s">
        <v>12</v>
      </c>
      <c r="E2782" t="s">
        <v>3678</v>
      </c>
      <c r="F2782">
        <v>18</v>
      </c>
      <c r="G2782" t="str">
        <f t="shared" si="130"/>
        <v>Medium</v>
      </c>
      <c r="H2782" t="s">
        <v>4</v>
      </c>
      <c r="I2782">
        <f>IFERROR(VLOOKUP(A2782,sponsored_animals!$A$1:$C$2143,1,TRUE),0)</f>
        <v>0</v>
      </c>
      <c r="J2782">
        <f>VLOOKUP(H2782,location_costs!$A$1:$B$6,2,FALSE)</f>
        <v>110</v>
      </c>
      <c r="K2782" t="str">
        <f t="shared" si="131"/>
        <v>Dog_Medium</v>
      </c>
      <c r="L2782">
        <f>VLOOKUP(K2782,size_costs!$D$1:$E$10,2,FALSE)</f>
        <v>150</v>
      </c>
      <c r="M2782">
        <f>VLOOKUP(C2782,age_costs!$A$1:$B$52,2,FALSE)</f>
        <v>150</v>
      </c>
    </row>
    <row r="2783" spans="1:13" x14ac:dyDescent="0.25">
      <c r="A2783" t="s">
        <v>5282</v>
      </c>
      <c r="B2783" t="s">
        <v>14852</v>
      </c>
      <c r="C2783" s="2">
        <f t="shared" si="129"/>
        <v>12</v>
      </c>
      <c r="D2783" t="s">
        <v>12</v>
      </c>
      <c r="E2783" t="s">
        <v>2182</v>
      </c>
      <c r="F2783">
        <v>31</v>
      </c>
      <c r="G2783" t="str">
        <f t="shared" si="130"/>
        <v>Large</v>
      </c>
      <c r="H2783" t="s">
        <v>5</v>
      </c>
      <c r="I2783" t="str">
        <f>IFERROR(VLOOKUP(A2783,sponsored_animals!$A$1:$C$2143,1,TRUE),0)</f>
        <v>178f1189a06b68</v>
      </c>
      <c r="J2783">
        <f>VLOOKUP(H2783,location_costs!$A$1:$B$6,2,FALSE)</f>
        <v>140</v>
      </c>
      <c r="K2783" t="str">
        <f t="shared" si="131"/>
        <v>Dog_Large</v>
      </c>
      <c r="L2783">
        <f>VLOOKUP(K2783,size_costs!$D$1:$E$10,2,FALSE)</f>
        <v>175</v>
      </c>
      <c r="M2783">
        <f>VLOOKUP(C2783,age_costs!$A$1:$B$52,2,FALSE)</f>
        <v>150</v>
      </c>
    </row>
    <row r="2784" spans="1:13" x14ac:dyDescent="0.25">
      <c r="A2784" t="s">
        <v>5283</v>
      </c>
      <c r="B2784" t="s">
        <v>14415</v>
      </c>
      <c r="C2784" s="2">
        <f t="shared" si="129"/>
        <v>9</v>
      </c>
      <c r="D2784" t="s">
        <v>12</v>
      </c>
      <c r="E2784" t="s">
        <v>4792</v>
      </c>
      <c r="F2784">
        <v>42</v>
      </c>
      <c r="G2784" t="str">
        <f t="shared" si="130"/>
        <v>Large</v>
      </c>
      <c r="H2784" t="s">
        <v>7</v>
      </c>
      <c r="I2784" t="str">
        <f>IFERROR(VLOOKUP(A2784,sponsored_animals!$A$1:$C$2143,1,TRUE),0)</f>
        <v>7c0c3e04e6a4d4</v>
      </c>
      <c r="J2784">
        <f>VLOOKUP(H2784,location_costs!$A$1:$B$6,2,FALSE)</f>
        <v>100</v>
      </c>
      <c r="K2784" t="str">
        <f t="shared" si="131"/>
        <v>Dog_Large</v>
      </c>
      <c r="L2784">
        <f>VLOOKUP(K2784,size_costs!$D$1:$E$10,2,FALSE)</f>
        <v>175</v>
      </c>
      <c r="M2784">
        <f>VLOOKUP(C2784,age_costs!$A$1:$B$52,2,FALSE)</f>
        <v>150</v>
      </c>
    </row>
    <row r="2785" spans="1:13" x14ac:dyDescent="0.25">
      <c r="A2785" t="s">
        <v>5284</v>
      </c>
      <c r="B2785" t="s">
        <v>14853</v>
      </c>
      <c r="C2785" s="2">
        <f t="shared" si="129"/>
        <v>13</v>
      </c>
      <c r="D2785" t="s">
        <v>12</v>
      </c>
      <c r="E2785" t="s">
        <v>2241</v>
      </c>
      <c r="F2785">
        <v>19</v>
      </c>
      <c r="G2785" t="str">
        <f t="shared" si="130"/>
        <v>Medium</v>
      </c>
      <c r="H2785" t="s">
        <v>4</v>
      </c>
      <c r="I2785" t="str">
        <f>IFERROR(VLOOKUP(A2785,sponsored_animals!$A$1:$C$2143,1,TRUE),0)</f>
        <v>36806649e5722d</v>
      </c>
      <c r="J2785">
        <f>VLOOKUP(H2785,location_costs!$A$1:$B$6,2,FALSE)</f>
        <v>110</v>
      </c>
      <c r="K2785" t="str">
        <f t="shared" si="131"/>
        <v>Dog_Medium</v>
      </c>
      <c r="L2785">
        <f>VLOOKUP(K2785,size_costs!$D$1:$E$10,2,FALSE)</f>
        <v>150</v>
      </c>
      <c r="M2785">
        <f>VLOOKUP(C2785,age_costs!$A$1:$B$52,2,FALSE)</f>
        <v>200</v>
      </c>
    </row>
    <row r="2786" spans="1:13" x14ac:dyDescent="0.25">
      <c r="A2786" t="s">
        <v>5285</v>
      </c>
      <c r="B2786" t="s">
        <v>11162</v>
      </c>
      <c r="C2786" s="2">
        <f t="shared" si="129"/>
        <v>11</v>
      </c>
      <c r="D2786" t="s">
        <v>19</v>
      </c>
      <c r="E2786" t="s">
        <v>2226</v>
      </c>
      <c r="F2786">
        <v>4</v>
      </c>
      <c r="G2786" t="str">
        <f t="shared" si="130"/>
        <v>Small</v>
      </c>
      <c r="H2786" t="s">
        <v>4</v>
      </c>
      <c r="I2786" t="str">
        <f>IFERROR(VLOOKUP(A2786,sponsored_animals!$A$1:$C$2143,1,TRUE),0)</f>
        <v>36806649e5722d</v>
      </c>
      <c r="J2786">
        <f>VLOOKUP(H2786,location_costs!$A$1:$B$6,2,FALSE)</f>
        <v>110</v>
      </c>
      <c r="K2786" t="str">
        <f t="shared" si="131"/>
        <v>Cat_Small</v>
      </c>
      <c r="L2786">
        <f>VLOOKUP(K2786,size_costs!$D$1:$E$10,2,FALSE)</f>
        <v>100</v>
      </c>
      <c r="M2786">
        <f>VLOOKUP(C2786,age_costs!$A$1:$B$52,2,FALSE)</f>
        <v>150</v>
      </c>
    </row>
    <row r="2787" spans="1:13" x14ac:dyDescent="0.25">
      <c r="A2787" t="s">
        <v>5286</v>
      </c>
      <c r="B2787" t="s">
        <v>14854</v>
      </c>
      <c r="C2787" s="2">
        <f t="shared" si="129"/>
        <v>10</v>
      </c>
      <c r="D2787" t="s">
        <v>12</v>
      </c>
      <c r="E2787" t="s">
        <v>2226</v>
      </c>
      <c r="F2787">
        <v>45</v>
      </c>
      <c r="G2787" t="str">
        <f t="shared" si="130"/>
        <v>Large</v>
      </c>
      <c r="H2787" t="s">
        <v>3</v>
      </c>
      <c r="I2787" t="str">
        <f>IFERROR(VLOOKUP(A2787,sponsored_animals!$A$1:$C$2143,1,TRUE),0)</f>
        <v>178f1189a06b68</v>
      </c>
      <c r="J2787">
        <f>VLOOKUP(H2787,location_costs!$A$1:$B$6,2,FALSE)</f>
        <v>120</v>
      </c>
      <c r="K2787" t="str">
        <f t="shared" si="131"/>
        <v>Dog_Large</v>
      </c>
      <c r="L2787">
        <f>VLOOKUP(K2787,size_costs!$D$1:$E$10,2,FALSE)</f>
        <v>175</v>
      </c>
      <c r="M2787">
        <f>VLOOKUP(C2787,age_costs!$A$1:$B$52,2,FALSE)</f>
        <v>150</v>
      </c>
    </row>
    <row r="2788" spans="1:13" x14ac:dyDescent="0.25">
      <c r="A2788" t="s">
        <v>5287</v>
      </c>
      <c r="B2788" t="s">
        <v>14855</v>
      </c>
      <c r="C2788" s="2">
        <f t="shared" si="129"/>
        <v>2</v>
      </c>
      <c r="D2788" t="s">
        <v>19</v>
      </c>
      <c r="E2788" t="s">
        <v>5199</v>
      </c>
      <c r="F2788">
        <v>4</v>
      </c>
      <c r="G2788" t="str">
        <f t="shared" si="130"/>
        <v>Small</v>
      </c>
      <c r="H2788" t="s">
        <v>6</v>
      </c>
      <c r="I2788" t="str">
        <f>IFERROR(VLOOKUP(A2788,sponsored_animals!$A$1:$C$2143,1,TRUE),0)</f>
        <v>36806649e5722d</v>
      </c>
      <c r="J2788">
        <f>VLOOKUP(H2788,location_costs!$A$1:$B$6,2,FALSE)</f>
        <v>135</v>
      </c>
      <c r="K2788" t="str">
        <f t="shared" si="131"/>
        <v>Cat_Small</v>
      </c>
      <c r="L2788">
        <f>VLOOKUP(K2788,size_costs!$D$1:$E$10,2,FALSE)</f>
        <v>100</v>
      </c>
      <c r="M2788">
        <f>VLOOKUP(C2788,age_costs!$A$1:$B$52,2,FALSE)</f>
        <v>0</v>
      </c>
    </row>
    <row r="2789" spans="1:13" x14ac:dyDescent="0.25">
      <c r="A2789" t="s">
        <v>5288</v>
      </c>
      <c r="B2789" t="s">
        <v>14856</v>
      </c>
      <c r="C2789" s="2">
        <f t="shared" si="129"/>
        <v>15</v>
      </c>
      <c r="D2789" t="s">
        <v>12</v>
      </c>
      <c r="E2789" t="s">
        <v>2475</v>
      </c>
      <c r="F2789">
        <v>4</v>
      </c>
      <c r="G2789" t="str">
        <f t="shared" si="130"/>
        <v>Small</v>
      </c>
      <c r="H2789" t="s">
        <v>7</v>
      </c>
      <c r="I2789">
        <f>IFERROR(VLOOKUP(A2789,sponsored_animals!$A$1:$C$2143,1,TRUE),0)</f>
        <v>0</v>
      </c>
      <c r="J2789">
        <f>VLOOKUP(H2789,location_costs!$A$1:$B$6,2,FALSE)</f>
        <v>100</v>
      </c>
      <c r="K2789" t="str">
        <f t="shared" si="131"/>
        <v>Dog_Small</v>
      </c>
      <c r="L2789">
        <f>VLOOKUP(K2789,size_costs!$D$1:$E$10,2,FALSE)</f>
        <v>125</v>
      </c>
      <c r="M2789">
        <f>VLOOKUP(C2789,age_costs!$A$1:$B$52,2,FALSE)</f>
        <v>200</v>
      </c>
    </row>
    <row r="2790" spans="1:13" x14ac:dyDescent="0.25">
      <c r="A2790" t="s">
        <v>459</v>
      </c>
      <c r="B2790" t="s">
        <v>14452</v>
      </c>
      <c r="C2790" s="2">
        <f t="shared" si="129"/>
        <v>5</v>
      </c>
      <c r="D2790" t="s">
        <v>12</v>
      </c>
      <c r="E2790" t="s">
        <v>2182</v>
      </c>
      <c r="F2790">
        <v>49</v>
      </c>
      <c r="G2790" t="str">
        <f t="shared" si="130"/>
        <v>Large</v>
      </c>
      <c r="H2790" t="s">
        <v>3</v>
      </c>
      <c r="I2790" t="str">
        <f>IFERROR(VLOOKUP(A2790,sponsored_animals!$A$1:$C$2143,1,TRUE),0)</f>
        <v>f3de00c24336c4</v>
      </c>
      <c r="J2790">
        <f>VLOOKUP(H2790,location_costs!$A$1:$B$6,2,FALSE)</f>
        <v>120</v>
      </c>
      <c r="K2790" t="str">
        <f t="shared" si="131"/>
        <v>Dog_Large</v>
      </c>
      <c r="L2790">
        <f>VLOOKUP(K2790,size_costs!$D$1:$E$10,2,FALSE)</f>
        <v>175</v>
      </c>
      <c r="M2790">
        <f>VLOOKUP(C2790,age_costs!$A$1:$B$52,2,FALSE)</f>
        <v>100</v>
      </c>
    </row>
    <row r="2791" spans="1:13" x14ac:dyDescent="0.25">
      <c r="A2791" t="s">
        <v>5289</v>
      </c>
      <c r="B2791" t="s">
        <v>14857</v>
      </c>
      <c r="C2791" s="2">
        <f t="shared" si="129"/>
        <v>1</v>
      </c>
      <c r="D2791" t="s">
        <v>19</v>
      </c>
      <c r="E2791" t="s">
        <v>2234</v>
      </c>
      <c r="F2791">
        <v>8</v>
      </c>
      <c r="G2791" t="str">
        <f t="shared" si="130"/>
        <v>Large</v>
      </c>
      <c r="H2791" t="s">
        <v>3</v>
      </c>
      <c r="I2791" t="str">
        <f>IFERROR(VLOOKUP(A2791,sponsored_animals!$A$1:$C$2143,1,TRUE),0)</f>
        <v>178f1189a06b68</v>
      </c>
      <c r="J2791">
        <f>VLOOKUP(H2791,location_costs!$A$1:$B$6,2,FALSE)</f>
        <v>120</v>
      </c>
      <c r="K2791" t="str">
        <f t="shared" si="131"/>
        <v>Cat_Large</v>
      </c>
      <c r="L2791">
        <f>VLOOKUP(K2791,size_costs!$D$1:$E$10,2,FALSE)</f>
        <v>140</v>
      </c>
      <c r="M2791">
        <f>VLOOKUP(C2791,age_costs!$A$1:$B$52,2,FALSE)</f>
        <v>0</v>
      </c>
    </row>
    <row r="2792" spans="1:13" x14ac:dyDescent="0.25">
      <c r="A2792" t="s">
        <v>5290</v>
      </c>
      <c r="B2792" t="s">
        <v>13814</v>
      </c>
      <c r="C2792" s="2">
        <f t="shared" si="129"/>
        <v>5</v>
      </c>
      <c r="D2792" t="s">
        <v>12</v>
      </c>
      <c r="E2792" t="s">
        <v>2459</v>
      </c>
      <c r="F2792">
        <v>31</v>
      </c>
      <c r="G2792" t="str">
        <f t="shared" si="130"/>
        <v>Large</v>
      </c>
      <c r="H2792" t="s">
        <v>7</v>
      </c>
      <c r="I2792" t="str">
        <f>IFERROR(VLOOKUP(A2792,sponsored_animals!$A$1:$C$2143,1,TRUE),0)</f>
        <v>214f8f6b359a1e</v>
      </c>
      <c r="J2792">
        <f>VLOOKUP(H2792,location_costs!$A$1:$B$6,2,FALSE)</f>
        <v>100</v>
      </c>
      <c r="K2792" t="str">
        <f t="shared" si="131"/>
        <v>Dog_Large</v>
      </c>
      <c r="L2792">
        <f>VLOOKUP(K2792,size_costs!$D$1:$E$10,2,FALSE)</f>
        <v>175</v>
      </c>
      <c r="M2792">
        <f>VLOOKUP(C2792,age_costs!$A$1:$B$52,2,FALSE)</f>
        <v>100</v>
      </c>
    </row>
    <row r="2793" spans="1:13" x14ac:dyDescent="0.25">
      <c r="A2793" t="s">
        <v>1903</v>
      </c>
      <c r="B2793" t="s">
        <v>5291</v>
      </c>
      <c r="C2793" s="2">
        <f t="shared" si="129"/>
        <v>5</v>
      </c>
      <c r="D2793" t="s">
        <v>12</v>
      </c>
      <c r="E2793" t="s">
        <v>2207</v>
      </c>
      <c r="F2793">
        <v>25</v>
      </c>
      <c r="G2793" t="str">
        <f t="shared" si="130"/>
        <v>Medium</v>
      </c>
      <c r="H2793" t="s">
        <v>6</v>
      </c>
      <c r="I2793" t="str">
        <f>IFERROR(VLOOKUP(A2793,sponsored_animals!$A$1:$C$2143,1,TRUE),0)</f>
        <v>b14069999a0ee6</v>
      </c>
      <c r="J2793">
        <f>VLOOKUP(H2793,location_costs!$A$1:$B$6,2,FALSE)</f>
        <v>135</v>
      </c>
      <c r="K2793" t="str">
        <f t="shared" si="131"/>
        <v>Dog_Medium</v>
      </c>
      <c r="L2793">
        <f>VLOOKUP(K2793,size_costs!$D$1:$E$10,2,FALSE)</f>
        <v>150</v>
      </c>
      <c r="M2793">
        <f>VLOOKUP(C2793,age_costs!$A$1:$B$52,2,FALSE)</f>
        <v>100</v>
      </c>
    </row>
    <row r="2794" spans="1:13" x14ac:dyDescent="0.25">
      <c r="A2794" t="s">
        <v>5292</v>
      </c>
      <c r="B2794" t="s">
        <v>14858</v>
      </c>
      <c r="C2794" s="2">
        <f t="shared" si="129"/>
        <v>6</v>
      </c>
      <c r="D2794" t="s">
        <v>12</v>
      </c>
      <c r="E2794" t="s">
        <v>3292</v>
      </c>
      <c r="F2794">
        <v>49</v>
      </c>
      <c r="G2794" t="str">
        <f t="shared" si="130"/>
        <v>Large</v>
      </c>
      <c r="H2794" t="s">
        <v>4</v>
      </c>
      <c r="I2794" t="str">
        <f>IFERROR(VLOOKUP(A2794,sponsored_animals!$A$1:$C$2143,1,TRUE),0)</f>
        <v>7c0c3e04e6a4d4</v>
      </c>
      <c r="J2794">
        <f>VLOOKUP(H2794,location_costs!$A$1:$B$6,2,FALSE)</f>
        <v>110</v>
      </c>
      <c r="K2794" t="str">
        <f t="shared" si="131"/>
        <v>Dog_Large</v>
      </c>
      <c r="L2794">
        <f>VLOOKUP(K2794,size_costs!$D$1:$E$10,2,FALSE)</f>
        <v>175</v>
      </c>
      <c r="M2794">
        <f>VLOOKUP(C2794,age_costs!$A$1:$B$52,2,FALSE)</f>
        <v>100</v>
      </c>
    </row>
    <row r="2795" spans="1:13" x14ac:dyDescent="0.25">
      <c r="A2795" t="s">
        <v>5293</v>
      </c>
      <c r="B2795" t="s">
        <v>14859</v>
      </c>
      <c r="C2795" s="2">
        <f t="shared" si="129"/>
        <v>16</v>
      </c>
      <c r="D2795" t="s">
        <v>12</v>
      </c>
      <c r="E2795" t="s">
        <v>2325</v>
      </c>
      <c r="F2795">
        <v>34</v>
      </c>
      <c r="G2795" t="str">
        <f t="shared" si="130"/>
        <v>Large</v>
      </c>
      <c r="H2795" t="s">
        <v>6</v>
      </c>
      <c r="I2795" t="str">
        <f>IFERROR(VLOOKUP(A2795,sponsored_animals!$A$1:$C$2143,1,TRUE),0)</f>
        <v>b14069999a0ee6</v>
      </c>
      <c r="J2795">
        <f>VLOOKUP(H2795,location_costs!$A$1:$B$6,2,FALSE)</f>
        <v>135</v>
      </c>
      <c r="K2795" t="str">
        <f t="shared" si="131"/>
        <v>Dog_Large</v>
      </c>
      <c r="L2795">
        <f>VLOOKUP(K2795,size_costs!$D$1:$E$10,2,FALSE)</f>
        <v>175</v>
      </c>
      <c r="M2795">
        <f>VLOOKUP(C2795,age_costs!$A$1:$B$52,2,FALSE)</f>
        <v>300</v>
      </c>
    </row>
    <row r="2796" spans="1:13" x14ac:dyDescent="0.25">
      <c r="A2796" t="s">
        <v>5294</v>
      </c>
      <c r="B2796" t="s">
        <v>14369</v>
      </c>
      <c r="C2796" s="2">
        <f t="shared" si="129"/>
        <v>10</v>
      </c>
      <c r="D2796" t="s">
        <v>12</v>
      </c>
      <c r="E2796" t="s">
        <v>2207</v>
      </c>
      <c r="F2796">
        <v>44</v>
      </c>
      <c r="G2796" t="str">
        <f t="shared" si="130"/>
        <v>Large</v>
      </c>
      <c r="H2796" t="s">
        <v>5</v>
      </c>
      <c r="I2796" t="str">
        <f>IFERROR(VLOOKUP(A2796,sponsored_animals!$A$1:$C$2143,1,TRUE),0)</f>
        <v>178f1189a06b68</v>
      </c>
      <c r="J2796">
        <f>VLOOKUP(H2796,location_costs!$A$1:$B$6,2,FALSE)</f>
        <v>140</v>
      </c>
      <c r="K2796" t="str">
        <f t="shared" si="131"/>
        <v>Dog_Large</v>
      </c>
      <c r="L2796">
        <f>VLOOKUP(K2796,size_costs!$D$1:$E$10,2,FALSE)</f>
        <v>175</v>
      </c>
      <c r="M2796">
        <f>VLOOKUP(C2796,age_costs!$A$1:$B$52,2,FALSE)</f>
        <v>150</v>
      </c>
    </row>
    <row r="2797" spans="1:13" x14ac:dyDescent="0.25">
      <c r="A2797" t="s">
        <v>5295</v>
      </c>
      <c r="B2797" t="s">
        <v>11102</v>
      </c>
      <c r="C2797" s="2">
        <f t="shared" si="129"/>
        <v>4</v>
      </c>
      <c r="D2797" t="s">
        <v>12</v>
      </c>
      <c r="E2797" t="s">
        <v>2180</v>
      </c>
      <c r="F2797">
        <v>39</v>
      </c>
      <c r="G2797" t="str">
        <f t="shared" si="130"/>
        <v>Large</v>
      </c>
      <c r="H2797" t="s">
        <v>6</v>
      </c>
      <c r="I2797">
        <f>IFERROR(VLOOKUP(A2797,sponsored_animals!$A$1:$C$2143,1,TRUE),0)</f>
        <v>0</v>
      </c>
      <c r="J2797">
        <f>VLOOKUP(H2797,location_costs!$A$1:$B$6,2,FALSE)</f>
        <v>135</v>
      </c>
      <c r="K2797" t="str">
        <f t="shared" si="131"/>
        <v>Dog_Large</v>
      </c>
      <c r="L2797">
        <f>VLOOKUP(K2797,size_costs!$D$1:$E$10,2,FALSE)</f>
        <v>175</v>
      </c>
      <c r="M2797">
        <f>VLOOKUP(C2797,age_costs!$A$1:$B$52,2,FALSE)</f>
        <v>0</v>
      </c>
    </row>
    <row r="2798" spans="1:13" x14ac:dyDescent="0.25">
      <c r="A2798" t="s">
        <v>5297</v>
      </c>
      <c r="B2798" t="s">
        <v>14860</v>
      </c>
      <c r="C2798" s="2">
        <f t="shared" si="129"/>
        <v>14</v>
      </c>
      <c r="D2798" t="s">
        <v>12</v>
      </c>
      <c r="E2798" t="s">
        <v>2207</v>
      </c>
      <c r="F2798">
        <v>19</v>
      </c>
      <c r="G2798" t="str">
        <f t="shared" si="130"/>
        <v>Medium</v>
      </c>
      <c r="H2798" t="s">
        <v>7</v>
      </c>
      <c r="I2798" t="str">
        <f>IFERROR(VLOOKUP(A2798,sponsored_animals!$A$1:$C$2143,1,TRUE),0)</f>
        <v>178f1189a06b68</v>
      </c>
      <c r="J2798">
        <f>VLOOKUP(H2798,location_costs!$A$1:$B$6,2,FALSE)</f>
        <v>100</v>
      </c>
      <c r="K2798" t="str">
        <f t="shared" si="131"/>
        <v>Dog_Medium</v>
      </c>
      <c r="L2798">
        <f>VLOOKUP(K2798,size_costs!$D$1:$E$10,2,FALSE)</f>
        <v>150</v>
      </c>
      <c r="M2798">
        <f>VLOOKUP(C2798,age_costs!$A$1:$B$52,2,FALSE)</f>
        <v>200</v>
      </c>
    </row>
    <row r="2799" spans="1:13" x14ac:dyDescent="0.25">
      <c r="A2799" t="s">
        <v>5298</v>
      </c>
      <c r="B2799" t="s">
        <v>4012</v>
      </c>
      <c r="C2799" s="2">
        <f t="shared" si="129"/>
        <v>4</v>
      </c>
      <c r="D2799" t="s">
        <v>19</v>
      </c>
      <c r="E2799" t="s">
        <v>2219</v>
      </c>
      <c r="F2799">
        <v>8</v>
      </c>
      <c r="G2799" t="str">
        <f t="shared" si="130"/>
        <v>Large</v>
      </c>
      <c r="H2799" t="s">
        <v>6</v>
      </c>
      <c r="I2799" t="str">
        <f>IFERROR(VLOOKUP(A2799,sponsored_animals!$A$1:$C$2143,1,TRUE),0)</f>
        <v>178f1189a06b68</v>
      </c>
      <c r="J2799">
        <f>VLOOKUP(H2799,location_costs!$A$1:$B$6,2,FALSE)</f>
        <v>135</v>
      </c>
      <c r="K2799" t="str">
        <f t="shared" si="131"/>
        <v>Cat_Large</v>
      </c>
      <c r="L2799">
        <f>VLOOKUP(K2799,size_costs!$D$1:$E$10,2,FALSE)</f>
        <v>140</v>
      </c>
      <c r="M2799">
        <f>VLOOKUP(C2799,age_costs!$A$1:$B$52,2,FALSE)</f>
        <v>0</v>
      </c>
    </row>
    <row r="2800" spans="1:13" x14ac:dyDescent="0.25">
      <c r="A2800" t="s">
        <v>5300</v>
      </c>
      <c r="B2800" t="s">
        <v>14523</v>
      </c>
      <c r="C2800" s="2">
        <f t="shared" si="129"/>
        <v>8</v>
      </c>
      <c r="D2800" t="s">
        <v>19</v>
      </c>
      <c r="E2800" t="s">
        <v>2182</v>
      </c>
      <c r="F2800">
        <v>8.5</v>
      </c>
      <c r="G2800" t="str">
        <f t="shared" si="130"/>
        <v>Large</v>
      </c>
      <c r="H2800" t="s">
        <v>6</v>
      </c>
      <c r="I2800">
        <f>IFERROR(VLOOKUP(A2800,sponsored_animals!$A$1:$C$2143,1,TRUE),0)</f>
        <v>0</v>
      </c>
      <c r="J2800">
        <f>VLOOKUP(H2800,location_costs!$A$1:$B$6,2,FALSE)</f>
        <v>135</v>
      </c>
      <c r="K2800" t="str">
        <f t="shared" si="131"/>
        <v>Cat_Large</v>
      </c>
      <c r="L2800">
        <f>VLOOKUP(K2800,size_costs!$D$1:$E$10,2,FALSE)</f>
        <v>140</v>
      </c>
      <c r="M2800">
        <f>VLOOKUP(C2800,age_costs!$A$1:$B$52,2,FALSE)</f>
        <v>150</v>
      </c>
    </row>
    <row r="2801" spans="1:13" x14ac:dyDescent="0.25">
      <c r="A2801" t="s">
        <v>5301</v>
      </c>
      <c r="B2801" t="s">
        <v>14322</v>
      </c>
      <c r="C2801" s="2">
        <f t="shared" si="129"/>
        <v>10</v>
      </c>
      <c r="D2801" t="s">
        <v>12</v>
      </c>
      <c r="E2801" t="s">
        <v>2223</v>
      </c>
      <c r="F2801">
        <v>14</v>
      </c>
      <c r="G2801" t="str">
        <f t="shared" si="130"/>
        <v>Medium</v>
      </c>
      <c r="H2801" t="s">
        <v>6</v>
      </c>
      <c r="I2801">
        <f>IFERROR(VLOOKUP(A2801,sponsored_animals!$A$1:$C$2143,1,TRUE),0)</f>
        <v>0</v>
      </c>
      <c r="J2801">
        <f>VLOOKUP(H2801,location_costs!$A$1:$B$6,2,FALSE)</f>
        <v>135</v>
      </c>
      <c r="K2801" t="str">
        <f t="shared" si="131"/>
        <v>Dog_Medium</v>
      </c>
      <c r="L2801">
        <f>VLOOKUP(K2801,size_costs!$D$1:$E$10,2,FALSE)</f>
        <v>150</v>
      </c>
      <c r="M2801">
        <f>VLOOKUP(C2801,age_costs!$A$1:$B$52,2,FALSE)</f>
        <v>150</v>
      </c>
    </row>
    <row r="2802" spans="1:13" x14ac:dyDescent="0.25">
      <c r="A2802" t="s">
        <v>5302</v>
      </c>
      <c r="B2802" t="s">
        <v>14861</v>
      </c>
      <c r="C2802" s="2">
        <f t="shared" si="129"/>
        <v>2</v>
      </c>
      <c r="D2802" t="s">
        <v>19</v>
      </c>
      <c r="E2802" t="s">
        <v>2207</v>
      </c>
      <c r="F2802">
        <v>10</v>
      </c>
      <c r="G2802" t="str">
        <f t="shared" si="130"/>
        <v>Large</v>
      </c>
      <c r="H2802" t="s">
        <v>3</v>
      </c>
      <c r="I2802" t="str">
        <f>IFERROR(VLOOKUP(A2802,sponsored_animals!$A$1:$C$2143,1,TRUE),0)</f>
        <v>0918714dc3a6e1</v>
      </c>
      <c r="J2802">
        <f>VLOOKUP(H2802,location_costs!$A$1:$B$6,2,FALSE)</f>
        <v>120</v>
      </c>
      <c r="K2802" t="str">
        <f t="shared" si="131"/>
        <v>Cat_Large</v>
      </c>
      <c r="L2802">
        <f>VLOOKUP(K2802,size_costs!$D$1:$E$10,2,FALSE)</f>
        <v>140</v>
      </c>
      <c r="M2802">
        <f>VLOOKUP(C2802,age_costs!$A$1:$B$52,2,FALSE)</f>
        <v>0</v>
      </c>
    </row>
    <row r="2803" spans="1:13" x14ac:dyDescent="0.25">
      <c r="A2803" t="s">
        <v>5303</v>
      </c>
      <c r="B2803" t="s">
        <v>2522</v>
      </c>
      <c r="C2803" s="2">
        <f t="shared" si="129"/>
        <v>8</v>
      </c>
      <c r="D2803" t="s">
        <v>12</v>
      </c>
      <c r="E2803" t="s">
        <v>2625</v>
      </c>
      <c r="F2803">
        <v>32</v>
      </c>
      <c r="G2803" t="str">
        <f t="shared" si="130"/>
        <v>Large</v>
      </c>
      <c r="H2803" t="s">
        <v>3</v>
      </c>
      <c r="I2803" t="str">
        <f>IFERROR(VLOOKUP(A2803,sponsored_animals!$A$1:$C$2143,1,TRUE),0)</f>
        <v>178f1189a06b68</v>
      </c>
      <c r="J2803">
        <f>VLOOKUP(H2803,location_costs!$A$1:$B$6,2,FALSE)</f>
        <v>120</v>
      </c>
      <c r="K2803" t="str">
        <f t="shared" si="131"/>
        <v>Dog_Large</v>
      </c>
      <c r="L2803">
        <f>VLOOKUP(K2803,size_costs!$D$1:$E$10,2,FALSE)</f>
        <v>175</v>
      </c>
      <c r="M2803">
        <f>VLOOKUP(C2803,age_costs!$A$1:$B$52,2,FALSE)</f>
        <v>150</v>
      </c>
    </row>
    <row r="2804" spans="1:13" x14ac:dyDescent="0.25">
      <c r="A2804" t="s">
        <v>566</v>
      </c>
      <c r="B2804" t="s">
        <v>14862</v>
      </c>
      <c r="C2804" s="2">
        <f t="shared" si="129"/>
        <v>2</v>
      </c>
      <c r="D2804" t="s">
        <v>12</v>
      </c>
      <c r="E2804" t="s">
        <v>2207</v>
      </c>
      <c r="F2804">
        <v>23</v>
      </c>
      <c r="G2804" t="str">
        <f t="shared" si="130"/>
        <v>Medium</v>
      </c>
      <c r="H2804" t="s">
        <v>4</v>
      </c>
      <c r="I2804" t="str">
        <f>IFERROR(VLOOKUP(A2804,sponsored_animals!$A$1:$C$2143,1,TRUE),0)</f>
        <v>178f1189a06b68</v>
      </c>
      <c r="J2804">
        <f>VLOOKUP(H2804,location_costs!$A$1:$B$6,2,FALSE)</f>
        <v>110</v>
      </c>
      <c r="K2804" t="str">
        <f t="shared" si="131"/>
        <v>Dog_Medium</v>
      </c>
      <c r="L2804">
        <f>VLOOKUP(K2804,size_costs!$D$1:$E$10,2,FALSE)</f>
        <v>150</v>
      </c>
      <c r="M2804">
        <f>VLOOKUP(C2804,age_costs!$A$1:$B$52,2,FALSE)</f>
        <v>0</v>
      </c>
    </row>
    <row r="2805" spans="1:13" x14ac:dyDescent="0.25">
      <c r="A2805" t="s">
        <v>5304</v>
      </c>
      <c r="B2805" t="s">
        <v>14863</v>
      </c>
      <c r="C2805" s="2">
        <f t="shared" si="129"/>
        <v>3</v>
      </c>
      <c r="D2805" t="s">
        <v>19</v>
      </c>
      <c r="E2805" t="s">
        <v>2198</v>
      </c>
      <c r="F2805">
        <v>9</v>
      </c>
      <c r="G2805" t="str">
        <f t="shared" si="130"/>
        <v>Large</v>
      </c>
      <c r="H2805" t="s">
        <v>3</v>
      </c>
      <c r="I2805" t="str">
        <f>IFERROR(VLOOKUP(A2805,sponsored_animals!$A$1:$C$2143,1,TRUE),0)</f>
        <v>b14069999a0ee6</v>
      </c>
      <c r="J2805">
        <f>VLOOKUP(H2805,location_costs!$A$1:$B$6,2,FALSE)</f>
        <v>120</v>
      </c>
      <c r="K2805" t="str">
        <f t="shared" si="131"/>
        <v>Cat_Large</v>
      </c>
      <c r="L2805">
        <f>VLOOKUP(K2805,size_costs!$D$1:$E$10,2,FALSE)</f>
        <v>140</v>
      </c>
      <c r="M2805">
        <f>VLOOKUP(C2805,age_costs!$A$1:$B$52,2,FALSE)</f>
        <v>0</v>
      </c>
    </row>
    <row r="2806" spans="1:13" x14ac:dyDescent="0.25">
      <c r="A2806" t="s">
        <v>5305</v>
      </c>
      <c r="B2806" t="s">
        <v>14864</v>
      </c>
      <c r="C2806" s="2">
        <f t="shared" si="129"/>
        <v>3</v>
      </c>
      <c r="D2806" t="s">
        <v>12</v>
      </c>
      <c r="E2806" t="s">
        <v>2207</v>
      </c>
      <c r="F2806">
        <v>28</v>
      </c>
      <c r="G2806" t="str">
        <f t="shared" si="130"/>
        <v>Medium</v>
      </c>
      <c r="H2806" t="s">
        <v>6</v>
      </c>
      <c r="I2806" t="str">
        <f>IFERROR(VLOOKUP(A2806,sponsored_animals!$A$1:$C$2143,1,TRUE),0)</f>
        <v>214f8f6b359a1e</v>
      </c>
      <c r="J2806">
        <f>VLOOKUP(H2806,location_costs!$A$1:$B$6,2,FALSE)</f>
        <v>135</v>
      </c>
      <c r="K2806" t="str">
        <f t="shared" si="131"/>
        <v>Dog_Medium</v>
      </c>
      <c r="L2806">
        <f>VLOOKUP(K2806,size_costs!$D$1:$E$10,2,FALSE)</f>
        <v>150</v>
      </c>
      <c r="M2806">
        <f>VLOOKUP(C2806,age_costs!$A$1:$B$52,2,FALSE)</f>
        <v>0</v>
      </c>
    </row>
    <row r="2807" spans="1:13" x14ac:dyDescent="0.25">
      <c r="A2807" t="s">
        <v>5306</v>
      </c>
      <c r="B2807" t="s">
        <v>14865</v>
      </c>
      <c r="C2807" s="2">
        <f t="shared" si="129"/>
        <v>15</v>
      </c>
      <c r="D2807" t="s">
        <v>19</v>
      </c>
      <c r="E2807" t="s">
        <v>2234</v>
      </c>
      <c r="F2807">
        <v>3</v>
      </c>
      <c r="G2807" t="str">
        <f t="shared" si="130"/>
        <v>Small</v>
      </c>
      <c r="H2807" t="s">
        <v>6</v>
      </c>
      <c r="I2807" t="str">
        <f>IFERROR(VLOOKUP(A2807,sponsored_animals!$A$1:$C$2143,1,TRUE),0)</f>
        <v>178f1189a06b68</v>
      </c>
      <c r="J2807">
        <f>VLOOKUP(H2807,location_costs!$A$1:$B$6,2,FALSE)</f>
        <v>135</v>
      </c>
      <c r="K2807" t="str">
        <f t="shared" si="131"/>
        <v>Cat_Small</v>
      </c>
      <c r="L2807">
        <f>VLOOKUP(K2807,size_costs!$D$1:$E$10,2,FALSE)</f>
        <v>100</v>
      </c>
      <c r="M2807">
        <f>VLOOKUP(C2807,age_costs!$A$1:$B$52,2,FALSE)</f>
        <v>200</v>
      </c>
    </row>
    <row r="2808" spans="1:13" x14ac:dyDescent="0.25">
      <c r="A2808" t="s">
        <v>5307</v>
      </c>
      <c r="B2808" t="s">
        <v>14866</v>
      </c>
      <c r="C2808" s="2">
        <f t="shared" si="129"/>
        <v>12</v>
      </c>
      <c r="D2808" t="s">
        <v>19</v>
      </c>
      <c r="E2808" t="s">
        <v>2945</v>
      </c>
      <c r="F2808">
        <v>2</v>
      </c>
      <c r="G2808" t="str">
        <f t="shared" si="130"/>
        <v>Small</v>
      </c>
      <c r="H2808" t="s">
        <v>3</v>
      </c>
      <c r="I2808" t="str">
        <f>IFERROR(VLOOKUP(A2808,sponsored_animals!$A$1:$C$2143,1,TRUE),0)</f>
        <v>b14069999a0ee6</v>
      </c>
      <c r="J2808">
        <f>VLOOKUP(H2808,location_costs!$A$1:$B$6,2,FALSE)</f>
        <v>120</v>
      </c>
      <c r="K2808" t="str">
        <f t="shared" si="131"/>
        <v>Cat_Small</v>
      </c>
      <c r="L2808">
        <f>VLOOKUP(K2808,size_costs!$D$1:$E$10,2,FALSE)</f>
        <v>100</v>
      </c>
      <c r="M2808">
        <f>VLOOKUP(C2808,age_costs!$A$1:$B$52,2,FALSE)</f>
        <v>150</v>
      </c>
    </row>
    <row r="2809" spans="1:13" x14ac:dyDescent="0.25">
      <c r="A2809" t="s">
        <v>1142</v>
      </c>
      <c r="B2809" t="s">
        <v>9579</v>
      </c>
      <c r="C2809" s="2">
        <f t="shared" si="129"/>
        <v>9</v>
      </c>
      <c r="D2809" t="s">
        <v>12</v>
      </c>
      <c r="E2809" t="s">
        <v>2191</v>
      </c>
      <c r="F2809">
        <v>21</v>
      </c>
      <c r="G2809" t="str">
        <f t="shared" si="130"/>
        <v>Medium</v>
      </c>
      <c r="H2809" t="s">
        <v>4</v>
      </c>
      <c r="I2809">
        <f>IFERROR(VLOOKUP(A2809,sponsored_animals!$A$1:$C$2143,1,TRUE),0)</f>
        <v>0</v>
      </c>
      <c r="J2809">
        <f>VLOOKUP(H2809,location_costs!$A$1:$B$6,2,FALSE)</f>
        <v>110</v>
      </c>
      <c r="K2809" t="str">
        <f t="shared" si="131"/>
        <v>Dog_Medium</v>
      </c>
      <c r="L2809">
        <f>VLOOKUP(K2809,size_costs!$D$1:$E$10,2,FALSE)</f>
        <v>150</v>
      </c>
      <c r="M2809">
        <f>VLOOKUP(C2809,age_costs!$A$1:$B$52,2,FALSE)</f>
        <v>150</v>
      </c>
    </row>
    <row r="2810" spans="1:13" x14ac:dyDescent="0.25">
      <c r="A2810" t="s">
        <v>5309</v>
      </c>
      <c r="B2810" t="s">
        <v>14039</v>
      </c>
      <c r="C2810" s="2">
        <f t="shared" si="129"/>
        <v>5</v>
      </c>
      <c r="D2810" t="s">
        <v>12</v>
      </c>
      <c r="E2810" t="s">
        <v>2233</v>
      </c>
      <c r="F2810">
        <v>5</v>
      </c>
      <c r="G2810" t="str">
        <f t="shared" si="130"/>
        <v>Small</v>
      </c>
      <c r="H2810" t="s">
        <v>6</v>
      </c>
      <c r="I2810" t="str">
        <f>IFERROR(VLOOKUP(A2810,sponsored_animals!$A$1:$C$2143,1,TRUE),0)</f>
        <v>7c0c3e04e6a4d4</v>
      </c>
      <c r="J2810">
        <f>VLOOKUP(H2810,location_costs!$A$1:$B$6,2,FALSE)</f>
        <v>135</v>
      </c>
      <c r="K2810" t="str">
        <f t="shared" si="131"/>
        <v>Dog_Small</v>
      </c>
      <c r="L2810">
        <f>VLOOKUP(K2810,size_costs!$D$1:$E$10,2,FALSE)</f>
        <v>125</v>
      </c>
      <c r="M2810">
        <f>VLOOKUP(C2810,age_costs!$A$1:$B$52,2,FALSE)</f>
        <v>100</v>
      </c>
    </row>
    <row r="2811" spans="1:13" x14ac:dyDescent="0.25">
      <c r="A2811" t="s">
        <v>5310</v>
      </c>
      <c r="B2811" t="s">
        <v>14326</v>
      </c>
      <c r="C2811" s="2">
        <f t="shared" si="129"/>
        <v>9</v>
      </c>
      <c r="D2811" t="s">
        <v>12</v>
      </c>
      <c r="E2811" t="s">
        <v>2226</v>
      </c>
      <c r="F2811">
        <v>16</v>
      </c>
      <c r="G2811" t="str">
        <f t="shared" si="130"/>
        <v>Medium</v>
      </c>
      <c r="H2811" t="s">
        <v>3</v>
      </c>
      <c r="I2811" t="str">
        <f>IFERROR(VLOOKUP(A2811,sponsored_animals!$A$1:$C$2143,1,TRUE),0)</f>
        <v>7c0c3e04e6a4d4</v>
      </c>
      <c r="J2811">
        <f>VLOOKUP(H2811,location_costs!$A$1:$B$6,2,FALSE)</f>
        <v>120</v>
      </c>
      <c r="K2811" t="str">
        <f t="shared" si="131"/>
        <v>Dog_Medium</v>
      </c>
      <c r="L2811">
        <f>VLOOKUP(K2811,size_costs!$D$1:$E$10,2,FALSE)</f>
        <v>150</v>
      </c>
      <c r="M2811">
        <f>VLOOKUP(C2811,age_costs!$A$1:$B$52,2,FALSE)</f>
        <v>150</v>
      </c>
    </row>
    <row r="2812" spans="1:13" x14ac:dyDescent="0.25">
      <c r="A2812" t="s">
        <v>5311</v>
      </c>
      <c r="B2812" t="s">
        <v>14731</v>
      </c>
      <c r="C2812" s="2">
        <f t="shared" si="129"/>
        <v>3</v>
      </c>
      <c r="D2812" t="s">
        <v>12</v>
      </c>
      <c r="E2812" t="s">
        <v>2190</v>
      </c>
      <c r="F2812">
        <v>18</v>
      </c>
      <c r="G2812" t="str">
        <f t="shared" si="130"/>
        <v>Medium</v>
      </c>
      <c r="H2812" t="s">
        <v>6</v>
      </c>
      <c r="I2812" t="str">
        <f>IFERROR(VLOOKUP(A2812,sponsored_animals!$A$1:$C$2143,1,TRUE),0)</f>
        <v>36806649e5722d</v>
      </c>
      <c r="J2812">
        <f>VLOOKUP(H2812,location_costs!$A$1:$B$6,2,FALSE)</f>
        <v>135</v>
      </c>
      <c r="K2812" t="str">
        <f t="shared" si="131"/>
        <v>Dog_Medium</v>
      </c>
      <c r="L2812">
        <f>VLOOKUP(K2812,size_costs!$D$1:$E$10,2,FALSE)</f>
        <v>150</v>
      </c>
      <c r="M2812">
        <f>VLOOKUP(C2812,age_costs!$A$1:$B$52,2,FALSE)</f>
        <v>0</v>
      </c>
    </row>
    <row r="2813" spans="1:13" x14ac:dyDescent="0.25">
      <c r="A2813" t="s">
        <v>5312</v>
      </c>
      <c r="B2813" t="s">
        <v>7860</v>
      </c>
      <c r="C2813" s="2">
        <f t="shared" si="129"/>
        <v>6</v>
      </c>
      <c r="D2813" t="s">
        <v>12</v>
      </c>
      <c r="E2813" t="s">
        <v>2186</v>
      </c>
      <c r="F2813">
        <v>18</v>
      </c>
      <c r="G2813" t="str">
        <f t="shared" si="130"/>
        <v>Medium</v>
      </c>
      <c r="H2813" t="s">
        <v>7</v>
      </c>
      <c r="I2813" t="str">
        <f>IFERROR(VLOOKUP(A2813,sponsored_animals!$A$1:$C$2143,1,TRUE),0)</f>
        <v>36806649e5722d</v>
      </c>
      <c r="J2813">
        <f>VLOOKUP(H2813,location_costs!$A$1:$B$6,2,FALSE)</f>
        <v>100</v>
      </c>
      <c r="K2813" t="str">
        <f t="shared" si="131"/>
        <v>Dog_Medium</v>
      </c>
      <c r="L2813">
        <f>VLOOKUP(K2813,size_costs!$D$1:$E$10,2,FALSE)</f>
        <v>150</v>
      </c>
      <c r="M2813">
        <f>VLOOKUP(C2813,age_costs!$A$1:$B$52,2,FALSE)</f>
        <v>100</v>
      </c>
    </row>
    <row r="2814" spans="1:13" x14ac:dyDescent="0.25">
      <c r="A2814" t="s">
        <v>5313</v>
      </c>
      <c r="B2814" t="s">
        <v>14343</v>
      </c>
      <c r="C2814" s="2">
        <f t="shared" si="129"/>
        <v>6</v>
      </c>
      <c r="D2814" t="s">
        <v>12</v>
      </c>
      <c r="E2814" t="s">
        <v>2233</v>
      </c>
      <c r="F2814">
        <v>20</v>
      </c>
      <c r="G2814" t="str">
        <f t="shared" si="130"/>
        <v>Medium</v>
      </c>
      <c r="H2814" t="s">
        <v>7</v>
      </c>
      <c r="I2814" t="str">
        <f>IFERROR(VLOOKUP(A2814,sponsored_animals!$A$1:$C$2143,1,TRUE),0)</f>
        <v>178f1189a06b68</v>
      </c>
      <c r="J2814">
        <f>VLOOKUP(H2814,location_costs!$A$1:$B$6,2,FALSE)</f>
        <v>100</v>
      </c>
      <c r="K2814" t="str">
        <f t="shared" si="131"/>
        <v>Dog_Medium</v>
      </c>
      <c r="L2814">
        <f>VLOOKUP(K2814,size_costs!$D$1:$E$10,2,FALSE)</f>
        <v>150</v>
      </c>
      <c r="M2814">
        <f>VLOOKUP(C2814,age_costs!$A$1:$B$52,2,FALSE)</f>
        <v>100</v>
      </c>
    </row>
    <row r="2815" spans="1:13" x14ac:dyDescent="0.25">
      <c r="A2815" t="s">
        <v>1801</v>
      </c>
      <c r="B2815" t="s">
        <v>14867</v>
      </c>
      <c r="C2815" s="2">
        <f t="shared" si="129"/>
        <v>10</v>
      </c>
      <c r="D2815" t="s">
        <v>19</v>
      </c>
      <c r="E2815" t="s">
        <v>2219</v>
      </c>
      <c r="F2815">
        <v>8</v>
      </c>
      <c r="G2815" t="str">
        <f t="shared" si="130"/>
        <v>Large</v>
      </c>
      <c r="H2815" t="s">
        <v>5</v>
      </c>
      <c r="I2815" t="str">
        <f>IFERROR(VLOOKUP(A2815,sponsored_animals!$A$1:$C$2143,1,TRUE),0)</f>
        <v>178f1189a06b68</v>
      </c>
      <c r="J2815">
        <f>VLOOKUP(H2815,location_costs!$A$1:$B$6,2,FALSE)</f>
        <v>140</v>
      </c>
      <c r="K2815" t="str">
        <f t="shared" si="131"/>
        <v>Cat_Large</v>
      </c>
      <c r="L2815">
        <f>VLOOKUP(K2815,size_costs!$D$1:$E$10,2,FALSE)</f>
        <v>140</v>
      </c>
      <c r="M2815">
        <f>VLOOKUP(C2815,age_costs!$A$1:$B$52,2,FALSE)</f>
        <v>150</v>
      </c>
    </row>
    <row r="2816" spans="1:13" x14ac:dyDescent="0.25">
      <c r="A2816" t="s">
        <v>5314</v>
      </c>
      <c r="B2816" t="s">
        <v>4100</v>
      </c>
      <c r="C2816" s="2">
        <f t="shared" si="129"/>
        <v>9</v>
      </c>
      <c r="D2816" t="s">
        <v>12</v>
      </c>
      <c r="E2816" t="s">
        <v>2231</v>
      </c>
      <c r="F2816">
        <v>36</v>
      </c>
      <c r="G2816" t="str">
        <f t="shared" si="130"/>
        <v>Large</v>
      </c>
      <c r="H2816" t="s">
        <v>3</v>
      </c>
      <c r="I2816">
        <f>IFERROR(VLOOKUP(A2816,sponsored_animals!$A$1:$C$2143,1,TRUE),0)</f>
        <v>0</v>
      </c>
      <c r="J2816">
        <f>VLOOKUP(H2816,location_costs!$A$1:$B$6,2,FALSE)</f>
        <v>120</v>
      </c>
      <c r="K2816" t="str">
        <f t="shared" si="131"/>
        <v>Dog_Large</v>
      </c>
      <c r="L2816">
        <f>VLOOKUP(K2816,size_costs!$D$1:$E$10,2,FALSE)</f>
        <v>175</v>
      </c>
      <c r="M2816">
        <f>VLOOKUP(C2816,age_costs!$A$1:$B$52,2,FALSE)</f>
        <v>150</v>
      </c>
    </row>
    <row r="2817" spans="1:13" x14ac:dyDescent="0.25">
      <c r="A2817" t="s">
        <v>5316</v>
      </c>
      <c r="B2817" t="s">
        <v>14687</v>
      </c>
      <c r="C2817" s="2">
        <f t="shared" si="129"/>
        <v>5</v>
      </c>
      <c r="D2817" t="s">
        <v>19</v>
      </c>
      <c r="E2817" t="s">
        <v>2226</v>
      </c>
      <c r="F2817">
        <v>4</v>
      </c>
      <c r="G2817" t="str">
        <f t="shared" si="130"/>
        <v>Small</v>
      </c>
      <c r="H2817" t="s">
        <v>7</v>
      </c>
      <c r="I2817" t="str">
        <f>IFERROR(VLOOKUP(A2817,sponsored_animals!$A$1:$C$2143,1,TRUE),0)</f>
        <v>36806649e5722d</v>
      </c>
      <c r="J2817">
        <f>VLOOKUP(H2817,location_costs!$A$1:$B$6,2,FALSE)</f>
        <v>100</v>
      </c>
      <c r="K2817" t="str">
        <f t="shared" si="131"/>
        <v>Cat_Small</v>
      </c>
      <c r="L2817">
        <f>VLOOKUP(K2817,size_costs!$D$1:$E$10,2,FALSE)</f>
        <v>100</v>
      </c>
      <c r="M2817">
        <f>VLOOKUP(C2817,age_costs!$A$1:$B$52,2,FALSE)</f>
        <v>100</v>
      </c>
    </row>
    <row r="2818" spans="1:13" x14ac:dyDescent="0.25">
      <c r="A2818" t="s">
        <v>1655</v>
      </c>
      <c r="B2818" t="s">
        <v>13893</v>
      </c>
      <c r="C2818" s="2">
        <f t="shared" si="129"/>
        <v>7</v>
      </c>
      <c r="D2818" t="s">
        <v>19</v>
      </c>
      <c r="E2818" t="s">
        <v>2198</v>
      </c>
      <c r="F2818">
        <v>10</v>
      </c>
      <c r="G2818" t="str">
        <f t="shared" si="130"/>
        <v>Large</v>
      </c>
      <c r="H2818" t="s">
        <v>5</v>
      </c>
      <c r="I2818" t="str">
        <f>IFERROR(VLOOKUP(A2818,sponsored_animals!$A$1:$C$2143,1,TRUE),0)</f>
        <v>0918714dc3a6e1</v>
      </c>
      <c r="J2818">
        <f>VLOOKUP(H2818,location_costs!$A$1:$B$6,2,FALSE)</f>
        <v>140</v>
      </c>
      <c r="K2818" t="str">
        <f t="shared" si="131"/>
        <v>Cat_Large</v>
      </c>
      <c r="L2818">
        <f>VLOOKUP(K2818,size_costs!$D$1:$E$10,2,FALSE)</f>
        <v>140</v>
      </c>
      <c r="M2818">
        <f>VLOOKUP(C2818,age_costs!$A$1:$B$52,2,FALSE)</f>
        <v>100</v>
      </c>
    </row>
    <row r="2819" spans="1:13" x14ac:dyDescent="0.25">
      <c r="A2819" t="s">
        <v>5317</v>
      </c>
      <c r="B2819" t="s">
        <v>14654</v>
      </c>
      <c r="C2819" s="2">
        <f t="shared" ref="C2819:C2882" si="132">ROUND(YEARFRAC(B2819,"31/12/2021"),0)</f>
        <v>6</v>
      </c>
      <c r="D2819" t="s">
        <v>12</v>
      </c>
      <c r="E2819" t="s">
        <v>2241</v>
      </c>
      <c r="F2819">
        <v>28</v>
      </c>
      <c r="G2819" t="str">
        <f t="shared" ref="G2819:G2882" si="133">IF(AND(D2819="Dog",F2819&lt;=10),"Small",IF(AND(D2819="Dog",F2819&gt;10,F2819&lt;=30),"Medium",IF(AND(D2819="Dog",F2819&gt;30),"Large",IF(AND(D2819="Cat",F2819&lt;=5),"Small",IF(AND(D2819="Cat",F2819&gt;5,F2819&lt;=7),"Medium",IF(AND(D2819="Cat",F2819&gt;=7),"Large",IF(AND(D2819="Bird",F2819&lt;=0.7),"Small",IF(AND(D2819="Bird",F2819&gt;0.7,F2819&lt;=1.1),"Medium",IF(AND(D2819="Bird",F2819&gt;1.1),"Large","Erro")))))))))</f>
        <v>Medium</v>
      </c>
      <c r="H2819" t="s">
        <v>3</v>
      </c>
      <c r="I2819" t="str">
        <f>IFERROR(VLOOKUP(A2819,sponsored_animals!$A$1:$C$2143,1,TRUE),0)</f>
        <v>178f1189a06b68</v>
      </c>
      <c r="J2819">
        <f>VLOOKUP(H2819,location_costs!$A$1:$B$6,2,FALSE)</f>
        <v>120</v>
      </c>
      <c r="K2819" t="str">
        <f t="shared" ref="K2819:K2882" si="134">D2819&amp;"_"&amp;G2819</f>
        <v>Dog_Medium</v>
      </c>
      <c r="L2819">
        <f>VLOOKUP(K2819,size_costs!$D$1:$E$10,2,FALSE)</f>
        <v>150</v>
      </c>
      <c r="M2819">
        <f>VLOOKUP(C2819,age_costs!$A$1:$B$52,2,FALSE)</f>
        <v>100</v>
      </c>
    </row>
    <row r="2820" spans="1:13" x14ac:dyDescent="0.25">
      <c r="A2820" t="s">
        <v>1329</v>
      </c>
      <c r="B2820" t="s">
        <v>13772</v>
      </c>
      <c r="C2820" s="2">
        <f t="shared" si="132"/>
        <v>11</v>
      </c>
      <c r="D2820" t="s">
        <v>12</v>
      </c>
      <c r="E2820" t="s">
        <v>2332</v>
      </c>
      <c r="F2820">
        <v>23</v>
      </c>
      <c r="G2820" t="str">
        <f t="shared" si="133"/>
        <v>Medium</v>
      </c>
      <c r="H2820" t="s">
        <v>3</v>
      </c>
      <c r="I2820" t="str">
        <f>IFERROR(VLOOKUP(A2820,sponsored_animals!$A$1:$C$2143,1,TRUE),0)</f>
        <v>870a9302845fa5</v>
      </c>
      <c r="J2820">
        <f>VLOOKUP(H2820,location_costs!$A$1:$B$6,2,FALSE)</f>
        <v>120</v>
      </c>
      <c r="K2820" t="str">
        <f t="shared" si="134"/>
        <v>Dog_Medium</v>
      </c>
      <c r="L2820">
        <f>VLOOKUP(K2820,size_costs!$D$1:$E$10,2,FALSE)</f>
        <v>150</v>
      </c>
      <c r="M2820">
        <f>VLOOKUP(C2820,age_costs!$A$1:$B$52,2,FALSE)</f>
        <v>150</v>
      </c>
    </row>
    <row r="2821" spans="1:13" x14ac:dyDescent="0.25">
      <c r="A2821" t="s">
        <v>5318</v>
      </c>
      <c r="B2821" t="s">
        <v>13824</v>
      </c>
      <c r="C2821" s="2">
        <f t="shared" si="132"/>
        <v>5</v>
      </c>
      <c r="D2821" t="s">
        <v>12</v>
      </c>
      <c r="E2821" t="s">
        <v>2191</v>
      </c>
      <c r="F2821">
        <v>45</v>
      </c>
      <c r="G2821" t="str">
        <f t="shared" si="133"/>
        <v>Large</v>
      </c>
      <c r="H2821" t="s">
        <v>7</v>
      </c>
      <c r="I2821">
        <f>IFERROR(VLOOKUP(A2821,sponsored_animals!$A$1:$C$2143,1,TRUE),0)</f>
        <v>0</v>
      </c>
      <c r="J2821">
        <f>VLOOKUP(H2821,location_costs!$A$1:$B$6,2,FALSE)</f>
        <v>100</v>
      </c>
      <c r="K2821" t="str">
        <f t="shared" si="134"/>
        <v>Dog_Large</v>
      </c>
      <c r="L2821">
        <f>VLOOKUP(K2821,size_costs!$D$1:$E$10,2,FALSE)</f>
        <v>175</v>
      </c>
      <c r="M2821">
        <f>VLOOKUP(C2821,age_costs!$A$1:$B$52,2,FALSE)</f>
        <v>100</v>
      </c>
    </row>
    <row r="2822" spans="1:13" x14ac:dyDescent="0.25">
      <c r="A2822" t="s">
        <v>2124</v>
      </c>
      <c r="B2822" t="s">
        <v>13759</v>
      </c>
      <c r="C2822" s="2">
        <f t="shared" si="132"/>
        <v>6</v>
      </c>
      <c r="D2822" t="s">
        <v>12</v>
      </c>
      <c r="E2822" t="s">
        <v>2231</v>
      </c>
      <c r="F2822">
        <v>8</v>
      </c>
      <c r="G2822" t="str">
        <f t="shared" si="133"/>
        <v>Small</v>
      </c>
      <c r="H2822" t="s">
        <v>6</v>
      </c>
      <c r="I2822" t="str">
        <f>IFERROR(VLOOKUP(A2822,sponsored_animals!$A$1:$C$2143,1,TRUE),0)</f>
        <v>74228ffdfe76aa</v>
      </c>
      <c r="J2822">
        <f>VLOOKUP(H2822,location_costs!$A$1:$B$6,2,FALSE)</f>
        <v>135</v>
      </c>
      <c r="K2822" t="str">
        <f t="shared" si="134"/>
        <v>Dog_Small</v>
      </c>
      <c r="L2822">
        <f>VLOOKUP(K2822,size_costs!$D$1:$E$10,2,FALSE)</f>
        <v>125</v>
      </c>
      <c r="M2822">
        <f>VLOOKUP(C2822,age_costs!$A$1:$B$52,2,FALSE)</f>
        <v>100</v>
      </c>
    </row>
    <row r="2823" spans="1:13" x14ac:dyDescent="0.25">
      <c r="A2823" t="s">
        <v>5319</v>
      </c>
      <c r="B2823" t="s">
        <v>9604</v>
      </c>
      <c r="C2823" s="2">
        <f t="shared" si="132"/>
        <v>9</v>
      </c>
      <c r="D2823" t="s">
        <v>12</v>
      </c>
      <c r="E2823" t="s">
        <v>2263</v>
      </c>
      <c r="F2823">
        <v>20</v>
      </c>
      <c r="G2823" t="str">
        <f t="shared" si="133"/>
        <v>Medium</v>
      </c>
      <c r="H2823" t="s">
        <v>7</v>
      </c>
      <c r="I2823" t="str">
        <f>IFERROR(VLOOKUP(A2823,sponsored_animals!$A$1:$C$2143,1,TRUE),0)</f>
        <v>36806649e5722d</v>
      </c>
      <c r="J2823">
        <f>VLOOKUP(H2823,location_costs!$A$1:$B$6,2,FALSE)</f>
        <v>100</v>
      </c>
      <c r="K2823" t="str">
        <f t="shared" si="134"/>
        <v>Dog_Medium</v>
      </c>
      <c r="L2823">
        <f>VLOOKUP(K2823,size_costs!$D$1:$E$10,2,FALSE)</f>
        <v>150</v>
      </c>
      <c r="M2823">
        <f>VLOOKUP(C2823,age_costs!$A$1:$B$52,2,FALSE)</f>
        <v>150</v>
      </c>
    </row>
    <row r="2824" spans="1:13" x14ac:dyDescent="0.25">
      <c r="A2824" t="s">
        <v>5320</v>
      </c>
      <c r="B2824" t="s">
        <v>14815</v>
      </c>
      <c r="C2824" s="2">
        <f t="shared" si="132"/>
        <v>6</v>
      </c>
      <c r="D2824" t="s">
        <v>19</v>
      </c>
      <c r="E2824" t="s">
        <v>2200</v>
      </c>
      <c r="F2824">
        <v>4</v>
      </c>
      <c r="G2824" t="str">
        <f t="shared" si="133"/>
        <v>Small</v>
      </c>
      <c r="H2824" t="s">
        <v>5</v>
      </c>
      <c r="I2824" t="str">
        <f>IFERROR(VLOOKUP(A2824,sponsored_animals!$A$1:$C$2143,1,TRUE),0)</f>
        <v>178f1189a06b68</v>
      </c>
      <c r="J2824">
        <f>VLOOKUP(H2824,location_costs!$A$1:$B$6,2,FALSE)</f>
        <v>140</v>
      </c>
      <c r="K2824" t="str">
        <f t="shared" si="134"/>
        <v>Cat_Small</v>
      </c>
      <c r="L2824">
        <f>VLOOKUP(K2824,size_costs!$D$1:$E$10,2,FALSE)</f>
        <v>100</v>
      </c>
      <c r="M2824">
        <f>VLOOKUP(C2824,age_costs!$A$1:$B$52,2,FALSE)</f>
        <v>100</v>
      </c>
    </row>
    <row r="2825" spans="1:13" x14ac:dyDescent="0.25">
      <c r="A2825" t="s">
        <v>5321</v>
      </c>
      <c r="B2825" t="s">
        <v>7845</v>
      </c>
      <c r="C2825" s="2">
        <f t="shared" si="132"/>
        <v>3</v>
      </c>
      <c r="D2825" t="s">
        <v>12</v>
      </c>
      <c r="E2825" t="s">
        <v>2223</v>
      </c>
      <c r="F2825">
        <v>31</v>
      </c>
      <c r="G2825" t="str">
        <f t="shared" si="133"/>
        <v>Large</v>
      </c>
      <c r="H2825" t="s">
        <v>3</v>
      </c>
      <c r="I2825" t="str">
        <f>IFERROR(VLOOKUP(A2825,sponsored_animals!$A$1:$C$2143,1,TRUE),0)</f>
        <v>b14069999a0ee6</v>
      </c>
      <c r="J2825">
        <f>VLOOKUP(H2825,location_costs!$A$1:$B$6,2,FALSE)</f>
        <v>120</v>
      </c>
      <c r="K2825" t="str">
        <f t="shared" si="134"/>
        <v>Dog_Large</v>
      </c>
      <c r="L2825">
        <f>VLOOKUP(K2825,size_costs!$D$1:$E$10,2,FALSE)</f>
        <v>175</v>
      </c>
      <c r="M2825">
        <f>VLOOKUP(C2825,age_costs!$A$1:$B$52,2,FALSE)</f>
        <v>0</v>
      </c>
    </row>
    <row r="2826" spans="1:13" x14ac:dyDescent="0.25">
      <c r="A2826" t="s">
        <v>5322</v>
      </c>
      <c r="B2826" t="s">
        <v>4473</v>
      </c>
      <c r="C2826" s="2">
        <f t="shared" si="132"/>
        <v>8</v>
      </c>
      <c r="D2826" t="s">
        <v>19</v>
      </c>
      <c r="E2826" t="s">
        <v>2226</v>
      </c>
      <c r="F2826">
        <v>9</v>
      </c>
      <c r="G2826" t="str">
        <f t="shared" si="133"/>
        <v>Large</v>
      </c>
      <c r="H2826" t="s">
        <v>5</v>
      </c>
      <c r="I2826" t="str">
        <f>IFERROR(VLOOKUP(A2826,sponsored_animals!$A$1:$C$2143,1,TRUE),0)</f>
        <v>178f1189a06b68</v>
      </c>
      <c r="J2826">
        <f>VLOOKUP(H2826,location_costs!$A$1:$B$6,2,FALSE)</f>
        <v>140</v>
      </c>
      <c r="K2826" t="str">
        <f t="shared" si="134"/>
        <v>Cat_Large</v>
      </c>
      <c r="L2826">
        <f>VLOOKUP(K2826,size_costs!$D$1:$E$10,2,FALSE)</f>
        <v>140</v>
      </c>
      <c r="M2826">
        <f>VLOOKUP(C2826,age_costs!$A$1:$B$52,2,FALSE)</f>
        <v>150</v>
      </c>
    </row>
    <row r="2827" spans="1:13" x14ac:dyDescent="0.25">
      <c r="A2827" t="s">
        <v>5323</v>
      </c>
      <c r="B2827" t="s">
        <v>14868</v>
      </c>
      <c r="C2827" s="2">
        <f t="shared" si="132"/>
        <v>15</v>
      </c>
      <c r="D2827" t="s">
        <v>12</v>
      </c>
      <c r="E2827" t="s">
        <v>2231</v>
      </c>
      <c r="F2827">
        <v>33</v>
      </c>
      <c r="G2827" t="str">
        <f t="shared" si="133"/>
        <v>Large</v>
      </c>
      <c r="H2827" t="s">
        <v>6</v>
      </c>
      <c r="I2827">
        <f>IFERROR(VLOOKUP(A2827,sponsored_animals!$A$1:$C$2143,1,TRUE),0)</f>
        <v>0</v>
      </c>
      <c r="J2827">
        <f>VLOOKUP(H2827,location_costs!$A$1:$B$6,2,FALSE)</f>
        <v>135</v>
      </c>
      <c r="K2827" t="str">
        <f t="shared" si="134"/>
        <v>Dog_Large</v>
      </c>
      <c r="L2827">
        <f>VLOOKUP(K2827,size_costs!$D$1:$E$10,2,FALSE)</f>
        <v>175</v>
      </c>
      <c r="M2827">
        <f>VLOOKUP(C2827,age_costs!$A$1:$B$52,2,FALSE)</f>
        <v>200</v>
      </c>
    </row>
    <row r="2828" spans="1:13" x14ac:dyDescent="0.25">
      <c r="A2828" t="s">
        <v>5324</v>
      </c>
      <c r="B2828" t="s">
        <v>14045</v>
      </c>
      <c r="C2828" s="2">
        <f t="shared" si="132"/>
        <v>6</v>
      </c>
      <c r="D2828" t="s">
        <v>19</v>
      </c>
      <c r="E2828" t="s">
        <v>2226</v>
      </c>
      <c r="F2828">
        <v>8</v>
      </c>
      <c r="G2828" t="str">
        <f t="shared" si="133"/>
        <v>Large</v>
      </c>
      <c r="H2828" t="s">
        <v>5</v>
      </c>
      <c r="I2828">
        <f>IFERROR(VLOOKUP(A2828,sponsored_animals!$A$1:$C$2143,1,TRUE),0)</f>
        <v>0</v>
      </c>
      <c r="J2828">
        <f>VLOOKUP(H2828,location_costs!$A$1:$B$6,2,FALSE)</f>
        <v>140</v>
      </c>
      <c r="K2828" t="str">
        <f t="shared" si="134"/>
        <v>Cat_Large</v>
      </c>
      <c r="L2828">
        <f>VLOOKUP(K2828,size_costs!$D$1:$E$10,2,FALSE)</f>
        <v>140</v>
      </c>
      <c r="M2828">
        <f>VLOOKUP(C2828,age_costs!$A$1:$B$52,2,FALSE)</f>
        <v>100</v>
      </c>
    </row>
    <row r="2829" spans="1:13" x14ac:dyDescent="0.25">
      <c r="A2829" t="s">
        <v>5325</v>
      </c>
      <c r="B2829" t="s">
        <v>14869</v>
      </c>
      <c r="C2829" s="2">
        <f t="shared" si="132"/>
        <v>16</v>
      </c>
      <c r="D2829" t="s">
        <v>12</v>
      </c>
      <c r="E2829" t="s">
        <v>2191</v>
      </c>
      <c r="F2829">
        <v>36</v>
      </c>
      <c r="G2829" t="str">
        <f t="shared" si="133"/>
        <v>Large</v>
      </c>
      <c r="H2829" t="s">
        <v>7</v>
      </c>
      <c r="I2829" t="str">
        <f>IFERROR(VLOOKUP(A2829,sponsored_animals!$A$1:$C$2143,1,TRUE),0)</f>
        <v>214f8f6b359a1e</v>
      </c>
      <c r="J2829">
        <f>VLOOKUP(H2829,location_costs!$A$1:$B$6,2,FALSE)</f>
        <v>100</v>
      </c>
      <c r="K2829" t="str">
        <f t="shared" si="134"/>
        <v>Dog_Large</v>
      </c>
      <c r="L2829">
        <f>VLOOKUP(K2829,size_costs!$D$1:$E$10,2,FALSE)</f>
        <v>175</v>
      </c>
      <c r="M2829">
        <f>VLOOKUP(C2829,age_costs!$A$1:$B$52,2,FALSE)</f>
        <v>300</v>
      </c>
    </row>
    <row r="2830" spans="1:13" x14ac:dyDescent="0.25">
      <c r="A2830" t="s">
        <v>5326</v>
      </c>
      <c r="B2830" t="s">
        <v>13918</v>
      </c>
      <c r="C2830" s="2">
        <f t="shared" si="132"/>
        <v>7</v>
      </c>
      <c r="D2830" t="s">
        <v>12</v>
      </c>
      <c r="E2830" t="s">
        <v>2186</v>
      </c>
      <c r="F2830">
        <v>31</v>
      </c>
      <c r="G2830" t="str">
        <f t="shared" si="133"/>
        <v>Large</v>
      </c>
      <c r="H2830" t="s">
        <v>6</v>
      </c>
      <c r="I2830" t="str">
        <f>IFERROR(VLOOKUP(A2830,sponsored_animals!$A$1:$C$2143,1,TRUE),0)</f>
        <v>4fca6ef6dbda96</v>
      </c>
      <c r="J2830">
        <f>VLOOKUP(H2830,location_costs!$A$1:$B$6,2,FALSE)</f>
        <v>135</v>
      </c>
      <c r="K2830" t="str">
        <f t="shared" si="134"/>
        <v>Dog_Large</v>
      </c>
      <c r="L2830">
        <f>VLOOKUP(K2830,size_costs!$D$1:$E$10,2,FALSE)</f>
        <v>175</v>
      </c>
      <c r="M2830">
        <f>VLOOKUP(C2830,age_costs!$A$1:$B$52,2,FALSE)</f>
        <v>100</v>
      </c>
    </row>
    <row r="2831" spans="1:13" x14ac:dyDescent="0.25">
      <c r="A2831" t="s">
        <v>5327</v>
      </c>
      <c r="B2831" t="s">
        <v>14870</v>
      </c>
      <c r="C2831" s="2">
        <f t="shared" si="132"/>
        <v>15</v>
      </c>
      <c r="D2831" t="s">
        <v>12</v>
      </c>
      <c r="E2831" t="s">
        <v>2233</v>
      </c>
      <c r="F2831">
        <v>17</v>
      </c>
      <c r="G2831" t="str">
        <f t="shared" si="133"/>
        <v>Medium</v>
      </c>
      <c r="H2831" t="s">
        <v>6</v>
      </c>
      <c r="I2831" t="str">
        <f>IFERROR(VLOOKUP(A2831,sponsored_animals!$A$1:$C$2143,1,TRUE),0)</f>
        <v>178f1189a06b68</v>
      </c>
      <c r="J2831">
        <f>VLOOKUP(H2831,location_costs!$A$1:$B$6,2,FALSE)</f>
        <v>135</v>
      </c>
      <c r="K2831" t="str">
        <f t="shared" si="134"/>
        <v>Dog_Medium</v>
      </c>
      <c r="L2831">
        <f>VLOOKUP(K2831,size_costs!$D$1:$E$10,2,FALSE)</f>
        <v>150</v>
      </c>
      <c r="M2831">
        <f>VLOOKUP(C2831,age_costs!$A$1:$B$52,2,FALSE)</f>
        <v>200</v>
      </c>
    </row>
    <row r="2832" spans="1:13" x14ac:dyDescent="0.25">
      <c r="A2832" t="s">
        <v>5328</v>
      </c>
      <c r="B2832" t="s">
        <v>14871</v>
      </c>
      <c r="C2832" s="2">
        <f t="shared" si="132"/>
        <v>14</v>
      </c>
      <c r="D2832" t="s">
        <v>12</v>
      </c>
      <c r="E2832" t="s">
        <v>3080</v>
      </c>
      <c r="F2832">
        <v>31</v>
      </c>
      <c r="G2832" t="str">
        <f t="shared" si="133"/>
        <v>Large</v>
      </c>
      <c r="H2832" t="s">
        <v>6</v>
      </c>
      <c r="I2832" t="str">
        <f>IFERROR(VLOOKUP(A2832,sponsored_animals!$A$1:$C$2143,1,TRUE),0)</f>
        <v>36806649e5722d</v>
      </c>
      <c r="J2832">
        <f>VLOOKUP(H2832,location_costs!$A$1:$B$6,2,FALSE)</f>
        <v>135</v>
      </c>
      <c r="K2832" t="str">
        <f t="shared" si="134"/>
        <v>Dog_Large</v>
      </c>
      <c r="L2832">
        <f>VLOOKUP(K2832,size_costs!$D$1:$E$10,2,FALSE)</f>
        <v>175</v>
      </c>
      <c r="M2832">
        <f>VLOOKUP(C2832,age_costs!$A$1:$B$52,2,FALSE)</f>
        <v>200</v>
      </c>
    </row>
    <row r="2833" spans="1:13" x14ac:dyDescent="0.25">
      <c r="A2833" t="s">
        <v>5329</v>
      </c>
      <c r="B2833" t="s">
        <v>14872</v>
      </c>
      <c r="C2833" s="2">
        <f t="shared" si="132"/>
        <v>5</v>
      </c>
      <c r="D2833" t="s">
        <v>12</v>
      </c>
      <c r="E2833" t="s">
        <v>2533</v>
      </c>
      <c r="F2833">
        <v>17</v>
      </c>
      <c r="G2833" t="str">
        <f t="shared" si="133"/>
        <v>Medium</v>
      </c>
      <c r="H2833" t="s">
        <v>4</v>
      </c>
      <c r="I2833" t="str">
        <f>IFERROR(VLOOKUP(A2833,sponsored_animals!$A$1:$C$2143,1,TRUE),0)</f>
        <v>214f8f6b359a1e</v>
      </c>
      <c r="J2833">
        <f>VLOOKUP(H2833,location_costs!$A$1:$B$6,2,FALSE)</f>
        <v>110</v>
      </c>
      <c r="K2833" t="str">
        <f t="shared" si="134"/>
        <v>Dog_Medium</v>
      </c>
      <c r="L2833">
        <f>VLOOKUP(K2833,size_costs!$D$1:$E$10,2,FALSE)</f>
        <v>150</v>
      </c>
      <c r="M2833">
        <f>VLOOKUP(C2833,age_costs!$A$1:$B$52,2,FALSE)</f>
        <v>100</v>
      </c>
    </row>
    <row r="2834" spans="1:13" x14ac:dyDescent="0.25">
      <c r="A2834" t="s">
        <v>5330</v>
      </c>
      <c r="B2834" t="s">
        <v>13932</v>
      </c>
      <c r="C2834" s="2">
        <f t="shared" si="132"/>
        <v>8</v>
      </c>
      <c r="D2834" t="s">
        <v>19</v>
      </c>
      <c r="E2834" t="s">
        <v>2234</v>
      </c>
      <c r="F2834">
        <v>6.5</v>
      </c>
      <c r="G2834" t="str">
        <f t="shared" si="133"/>
        <v>Medium</v>
      </c>
      <c r="H2834" t="s">
        <v>3</v>
      </c>
      <c r="I2834" t="str">
        <f>IFERROR(VLOOKUP(A2834,sponsored_animals!$A$1:$C$2143,1,TRUE),0)</f>
        <v>178f1189a06b68</v>
      </c>
      <c r="J2834">
        <f>VLOOKUP(H2834,location_costs!$A$1:$B$6,2,FALSE)</f>
        <v>120</v>
      </c>
      <c r="K2834" t="str">
        <f t="shared" si="134"/>
        <v>Cat_Medium</v>
      </c>
      <c r="L2834">
        <f>VLOOKUP(K2834,size_costs!$D$1:$E$10,2,FALSE)</f>
        <v>120</v>
      </c>
      <c r="M2834">
        <f>VLOOKUP(C2834,age_costs!$A$1:$B$52,2,FALSE)</f>
        <v>150</v>
      </c>
    </row>
    <row r="2835" spans="1:13" x14ac:dyDescent="0.25">
      <c r="A2835" t="s">
        <v>5331</v>
      </c>
      <c r="B2835" t="s">
        <v>14873</v>
      </c>
      <c r="C2835" s="2">
        <f t="shared" si="132"/>
        <v>7</v>
      </c>
      <c r="D2835" t="s">
        <v>19</v>
      </c>
      <c r="E2835" t="s">
        <v>5332</v>
      </c>
      <c r="F2835">
        <v>2</v>
      </c>
      <c r="G2835" t="str">
        <f t="shared" si="133"/>
        <v>Small</v>
      </c>
      <c r="H2835" t="s">
        <v>6</v>
      </c>
      <c r="I2835" t="str">
        <f>IFERROR(VLOOKUP(A2835,sponsored_animals!$A$1:$C$2143,1,TRUE),0)</f>
        <v>178f1189a06b68</v>
      </c>
      <c r="J2835">
        <f>VLOOKUP(H2835,location_costs!$A$1:$B$6,2,FALSE)</f>
        <v>135</v>
      </c>
      <c r="K2835" t="str">
        <f t="shared" si="134"/>
        <v>Cat_Small</v>
      </c>
      <c r="L2835">
        <f>VLOOKUP(K2835,size_costs!$D$1:$E$10,2,FALSE)</f>
        <v>100</v>
      </c>
      <c r="M2835">
        <f>VLOOKUP(C2835,age_costs!$A$1:$B$52,2,FALSE)</f>
        <v>100</v>
      </c>
    </row>
    <row r="2836" spans="1:13" x14ac:dyDescent="0.25">
      <c r="A2836" t="s">
        <v>5333</v>
      </c>
      <c r="B2836" t="s">
        <v>13565</v>
      </c>
      <c r="C2836" s="2">
        <f t="shared" si="132"/>
        <v>6</v>
      </c>
      <c r="D2836" t="s">
        <v>12</v>
      </c>
      <c r="E2836" t="s">
        <v>2190</v>
      </c>
      <c r="F2836">
        <v>22</v>
      </c>
      <c r="G2836" t="str">
        <f t="shared" si="133"/>
        <v>Medium</v>
      </c>
      <c r="H2836" t="s">
        <v>5</v>
      </c>
      <c r="I2836" t="str">
        <f>IFERROR(VLOOKUP(A2836,sponsored_animals!$A$1:$C$2143,1,TRUE),0)</f>
        <v>b14069999a0ee6</v>
      </c>
      <c r="J2836">
        <f>VLOOKUP(H2836,location_costs!$A$1:$B$6,2,FALSE)</f>
        <v>140</v>
      </c>
      <c r="K2836" t="str">
        <f t="shared" si="134"/>
        <v>Dog_Medium</v>
      </c>
      <c r="L2836">
        <f>VLOOKUP(K2836,size_costs!$D$1:$E$10,2,FALSE)</f>
        <v>150</v>
      </c>
      <c r="M2836">
        <f>VLOOKUP(C2836,age_costs!$A$1:$B$52,2,FALSE)</f>
        <v>100</v>
      </c>
    </row>
    <row r="2837" spans="1:13" x14ac:dyDescent="0.25">
      <c r="A2837" t="s">
        <v>5334</v>
      </c>
      <c r="B2837" t="s">
        <v>6630</v>
      </c>
      <c r="C2837" s="2">
        <f t="shared" si="132"/>
        <v>5</v>
      </c>
      <c r="D2837" t="s">
        <v>12</v>
      </c>
      <c r="E2837" t="s">
        <v>2191</v>
      </c>
      <c r="F2837">
        <v>7</v>
      </c>
      <c r="G2837" t="str">
        <f t="shared" si="133"/>
        <v>Small</v>
      </c>
      <c r="H2837" t="s">
        <v>5</v>
      </c>
      <c r="I2837" t="str">
        <f>IFERROR(VLOOKUP(A2837,sponsored_animals!$A$1:$C$2143,1,TRUE),0)</f>
        <v>b14069999a0ee6</v>
      </c>
      <c r="J2837">
        <f>VLOOKUP(H2837,location_costs!$A$1:$B$6,2,FALSE)</f>
        <v>140</v>
      </c>
      <c r="K2837" t="str">
        <f t="shared" si="134"/>
        <v>Dog_Small</v>
      </c>
      <c r="L2837">
        <f>VLOOKUP(K2837,size_costs!$D$1:$E$10,2,FALSE)</f>
        <v>125</v>
      </c>
      <c r="M2837">
        <f>VLOOKUP(C2837,age_costs!$A$1:$B$52,2,FALSE)</f>
        <v>100</v>
      </c>
    </row>
    <row r="2838" spans="1:13" x14ac:dyDescent="0.25">
      <c r="A2838" t="s">
        <v>5335</v>
      </c>
      <c r="B2838" t="s">
        <v>3964</v>
      </c>
      <c r="C2838" s="2">
        <f t="shared" si="132"/>
        <v>10</v>
      </c>
      <c r="D2838" t="s">
        <v>12</v>
      </c>
      <c r="E2838" t="s">
        <v>2202</v>
      </c>
      <c r="F2838">
        <v>45</v>
      </c>
      <c r="G2838" t="str">
        <f t="shared" si="133"/>
        <v>Large</v>
      </c>
      <c r="H2838" t="s">
        <v>4</v>
      </c>
      <c r="I2838" t="str">
        <f>IFERROR(VLOOKUP(A2838,sponsored_animals!$A$1:$C$2143,1,TRUE),0)</f>
        <v>178f1189a06b68</v>
      </c>
      <c r="J2838">
        <f>VLOOKUP(H2838,location_costs!$A$1:$B$6,2,FALSE)</f>
        <v>110</v>
      </c>
      <c r="K2838" t="str">
        <f t="shared" si="134"/>
        <v>Dog_Large</v>
      </c>
      <c r="L2838">
        <f>VLOOKUP(K2838,size_costs!$D$1:$E$10,2,FALSE)</f>
        <v>175</v>
      </c>
      <c r="M2838">
        <f>VLOOKUP(C2838,age_costs!$A$1:$B$52,2,FALSE)</f>
        <v>150</v>
      </c>
    </row>
    <row r="2839" spans="1:13" x14ac:dyDescent="0.25">
      <c r="A2839" t="s">
        <v>5336</v>
      </c>
      <c r="B2839" t="s">
        <v>9482</v>
      </c>
      <c r="C2839" s="2">
        <f t="shared" si="132"/>
        <v>7</v>
      </c>
      <c r="D2839" t="s">
        <v>19</v>
      </c>
      <c r="E2839" t="s">
        <v>2219</v>
      </c>
      <c r="F2839">
        <v>6</v>
      </c>
      <c r="G2839" t="str">
        <f t="shared" si="133"/>
        <v>Medium</v>
      </c>
      <c r="H2839" t="s">
        <v>3</v>
      </c>
      <c r="I2839">
        <f>IFERROR(VLOOKUP(A2839,sponsored_animals!$A$1:$C$2143,1,TRUE),0)</f>
        <v>0</v>
      </c>
      <c r="J2839">
        <f>VLOOKUP(H2839,location_costs!$A$1:$B$6,2,FALSE)</f>
        <v>120</v>
      </c>
      <c r="K2839" t="str">
        <f t="shared" si="134"/>
        <v>Cat_Medium</v>
      </c>
      <c r="L2839">
        <f>VLOOKUP(K2839,size_costs!$D$1:$E$10,2,FALSE)</f>
        <v>120</v>
      </c>
      <c r="M2839">
        <f>VLOOKUP(C2839,age_costs!$A$1:$B$52,2,FALSE)</f>
        <v>100</v>
      </c>
    </row>
    <row r="2840" spans="1:13" x14ac:dyDescent="0.25">
      <c r="A2840" t="s">
        <v>5337</v>
      </c>
      <c r="B2840" t="s">
        <v>13943</v>
      </c>
      <c r="C2840" s="2">
        <f t="shared" si="132"/>
        <v>4</v>
      </c>
      <c r="D2840" t="s">
        <v>12</v>
      </c>
      <c r="E2840" t="s">
        <v>2217</v>
      </c>
      <c r="F2840">
        <v>48</v>
      </c>
      <c r="G2840" t="str">
        <f t="shared" si="133"/>
        <v>Large</v>
      </c>
      <c r="H2840" t="s">
        <v>3</v>
      </c>
      <c r="I2840" t="str">
        <f>IFERROR(VLOOKUP(A2840,sponsored_animals!$A$1:$C$2143,1,TRUE),0)</f>
        <v>214f8f6b359a1e</v>
      </c>
      <c r="J2840">
        <f>VLOOKUP(H2840,location_costs!$A$1:$B$6,2,FALSE)</f>
        <v>120</v>
      </c>
      <c r="K2840" t="str">
        <f t="shared" si="134"/>
        <v>Dog_Large</v>
      </c>
      <c r="L2840">
        <f>VLOOKUP(K2840,size_costs!$D$1:$E$10,2,FALSE)</f>
        <v>175</v>
      </c>
      <c r="M2840">
        <f>VLOOKUP(C2840,age_costs!$A$1:$B$52,2,FALSE)</f>
        <v>0</v>
      </c>
    </row>
    <row r="2841" spans="1:13" x14ac:dyDescent="0.25">
      <c r="A2841" t="s">
        <v>5338</v>
      </c>
      <c r="B2841" t="s">
        <v>2321</v>
      </c>
      <c r="C2841" s="2">
        <f t="shared" si="132"/>
        <v>4</v>
      </c>
      <c r="D2841" t="s">
        <v>12</v>
      </c>
      <c r="E2841" t="s">
        <v>2186</v>
      </c>
      <c r="F2841">
        <v>12</v>
      </c>
      <c r="G2841" t="str">
        <f t="shared" si="133"/>
        <v>Medium</v>
      </c>
      <c r="H2841" t="s">
        <v>3</v>
      </c>
      <c r="I2841" t="str">
        <f>IFERROR(VLOOKUP(A2841,sponsored_animals!$A$1:$C$2143,1,TRUE),0)</f>
        <v>36806649e5722d</v>
      </c>
      <c r="J2841">
        <f>VLOOKUP(H2841,location_costs!$A$1:$B$6,2,FALSE)</f>
        <v>120</v>
      </c>
      <c r="K2841" t="str">
        <f t="shared" si="134"/>
        <v>Dog_Medium</v>
      </c>
      <c r="L2841">
        <f>VLOOKUP(K2841,size_costs!$D$1:$E$10,2,FALSE)</f>
        <v>150</v>
      </c>
      <c r="M2841">
        <f>VLOOKUP(C2841,age_costs!$A$1:$B$52,2,FALSE)</f>
        <v>0</v>
      </c>
    </row>
    <row r="2842" spans="1:13" x14ac:dyDescent="0.25">
      <c r="A2842" t="s">
        <v>5339</v>
      </c>
      <c r="B2842" t="s">
        <v>5541</v>
      </c>
      <c r="C2842" s="2">
        <f t="shared" si="132"/>
        <v>9</v>
      </c>
      <c r="D2842" t="s">
        <v>12</v>
      </c>
      <c r="E2842" t="s">
        <v>2186</v>
      </c>
      <c r="F2842">
        <v>24</v>
      </c>
      <c r="G2842" t="str">
        <f t="shared" si="133"/>
        <v>Medium</v>
      </c>
      <c r="H2842" t="s">
        <v>4</v>
      </c>
      <c r="I2842" t="str">
        <f>IFERROR(VLOOKUP(A2842,sponsored_animals!$A$1:$C$2143,1,TRUE),0)</f>
        <v>36806649e5722d</v>
      </c>
      <c r="J2842">
        <f>VLOOKUP(H2842,location_costs!$A$1:$B$6,2,FALSE)</f>
        <v>110</v>
      </c>
      <c r="K2842" t="str">
        <f t="shared" si="134"/>
        <v>Dog_Medium</v>
      </c>
      <c r="L2842">
        <f>VLOOKUP(K2842,size_costs!$D$1:$E$10,2,FALSE)</f>
        <v>150</v>
      </c>
      <c r="M2842">
        <f>VLOOKUP(C2842,age_costs!$A$1:$B$52,2,FALSE)</f>
        <v>150</v>
      </c>
    </row>
    <row r="2843" spans="1:13" x14ac:dyDescent="0.25">
      <c r="A2843" t="s">
        <v>5341</v>
      </c>
      <c r="B2843" t="s">
        <v>14085</v>
      </c>
      <c r="C2843" s="2">
        <f t="shared" si="132"/>
        <v>7</v>
      </c>
      <c r="D2843" t="s">
        <v>12</v>
      </c>
      <c r="E2843" t="s">
        <v>2207</v>
      </c>
      <c r="F2843">
        <v>5</v>
      </c>
      <c r="G2843" t="str">
        <f t="shared" si="133"/>
        <v>Small</v>
      </c>
      <c r="H2843" t="s">
        <v>6</v>
      </c>
      <c r="I2843" t="str">
        <f>IFERROR(VLOOKUP(A2843,sponsored_animals!$A$1:$C$2143,1,TRUE),0)</f>
        <v>36806649e5722d</v>
      </c>
      <c r="J2843">
        <f>VLOOKUP(H2843,location_costs!$A$1:$B$6,2,FALSE)</f>
        <v>135</v>
      </c>
      <c r="K2843" t="str">
        <f t="shared" si="134"/>
        <v>Dog_Small</v>
      </c>
      <c r="L2843">
        <f>VLOOKUP(K2843,size_costs!$D$1:$E$10,2,FALSE)</f>
        <v>125</v>
      </c>
      <c r="M2843">
        <f>VLOOKUP(C2843,age_costs!$A$1:$B$52,2,FALSE)</f>
        <v>100</v>
      </c>
    </row>
    <row r="2844" spans="1:13" x14ac:dyDescent="0.25">
      <c r="A2844" t="s">
        <v>5342</v>
      </c>
      <c r="B2844" t="s">
        <v>5861</v>
      </c>
      <c r="C2844" s="2">
        <f t="shared" si="132"/>
        <v>12</v>
      </c>
      <c r="D2844" t="s">
        <v>12</v>
      </c>
      <c r="E2844" t="s">
        <v>2233</v>
      </c>
      <c r="F2844">
        <v>13</v>
      </c>
      <c r="G2844" t="str">
        <f t="shared" si="133"/>
        <v>Medium</v>
      </c>
      <c r="H2844" t="s">
        <v>3</v>
      </c>
      <c r="I2844" t="str">
        <f>IFERROR(VLOOKUP(A2844,sponsored_animals!$A$1:$C$2143,1,TRUE),0)</f>
        <v>7c0c3e04e6a4d4</v>
      </c>
      <c r="J2844">
        <f>VLOOKUP(H2844,location_costs!$A$1:$B$6,2,FALSE)</f>
        <v>120</v>
      </c>
      <c r="K2844" t="str">
        <f t="shared" si="134"/>
        <v>Dog_Medium</v>
      </c>
      <c r="L2844">
        <f>VLOOKUP(K2844,size_costs!$D$1:$E$10,2,FALSE)</f>
        <v>150</v>
      </c>
      <c r="M2844">
        <f>VLOOKUP(C2844,age_costs!$A$1:$B$52,2,FALSE)</f>
        <v>150</v>
      </c>
    </row>
    <row r="2845" spans="1:13" x14ac:dyDescent="0.25">
      <c r="A2845" t="s">
        <v>5344</v>
      </c>
      <c r="B2845" t="s">
        <v>6434</v>
      </c>
      <c r="C2845" s="2">
        <f t="shared" si="132"/>
        <v>4</v>
      </c>
      <c r="D2845" t="s">
        <v>12</v>
      </c>
      <c r="E2845" t="s">
        <v>2217</v>
      </c>
      <c r="F2845">
        <v>28</v>
      </c>
      <c r="G2845" t="str">
        <f t="shared" si="133"/>
        <v>Medium</v>
      </c>
      <c r="H2845" t="s">
        <v>5</v>
      </c>
      <c r="I2845" t="str">
        <f>IFERROR(VLOOKUP(A2845,sponsored_animals!$A$1:$C$2143,1,TRUE),0)</f>
        <v>870a9302845fa5</v>
      </c>
      <c r="J2845">
        <f>VLOOKUP(H2845,location_costs!$A$1:$B$6,2,FALSE)</f>
        <v>140</v>
      </c>
      <c r="K2845" t="str">
        <f t="shared" si="134"/>
        <v>Dog_Medium</v>
      </c>
      <c r="L2845">
        <f>VLOOKUP(K2845,size_costs!$D$1:$E$10,2,FALSE)</f>
        <v>150</v>
      </c>
      <c r="M2845">
        <f>VLOOKUP(C2845,age_costs!$A$1:$B$52,2,FALSE)</f>
        <v>0</v>
      </c>
    </row>
    <row r="2846" spans="1:13" x14ac:dyDescent="0.25">
      <c r="A2846" t="s">
        <v>5345</v>
      </c>
      <c r="B2846" t="s">
        <v>14001</v>
      </c>
      <c r="C2846" s="2">
        <f t="shared" si="132"/>
        <v>6</v>
      </c>
      <c r="D2846" t="s">
        <v>19</v>
      </c>
      <c r="E2846" t="s">
        <v>2198</v>
      </c>
      <c r="F2846">
        <v>3</v>
      </c>
      <c r="G2846" t="str">
        <f t="shared" si="133"/>
        <v>Small</v>
      </c>
      <c r="H2846" t="s">
        <v>6</v>
      </c>
      <c r="I2846" t="str">
        <f>IFERROR(VLOOKUP(A2846,sponsored_animals!$A$1:$C$2143,1,TRUE),0)</f>
        <v>438efb0f97b6a3</v>
      </c>
      <c r="J2846">
        <f>VLOOKUP(H2846,location_costs!$A$1:$B$6,2,FALSE)</f>
        <v>135</v>
      </c>
      <c r="K2846" t="str">
        <f t="shared" si="134"/>
        <v>Cat_Small</v>
      </c>
      <c r="L2846">
        <f>VLOOKUP(K2846,size_costs!$D$1:$E$10,2,FALSE)</f>
        <v>100</v>
      </c>
      <c r="M2846">
        <f>VLOOKUP(C2846,age_costs!$A$1:$B$52,2,FALSE)</f>
        <v>100</v>
      </c>
    </row>
    <row r="2847" spans="1:13" x14ac:dyDescent="0.25">
      <c r="A2847" t="s">
        <v>5346</v>
      </c>
      <c r="B2847" t="s">
        <v>13949</v>
      </c>
      <c r="C2847" s="2">
        <f t="shared" si="132"/>
        <v>4</v>
      </c>
      <c r="D2847" t="s">
        <v>12</v>
      </c>
      <c r="E2847" t="s">
        <v>2202</v>
      </c>
      <c r="F2847">
        <v>7</v>
      </c>
      <c r="G2847" t="str">
        <f t="shared" si="133"/>
        <v>Small</v>
      </c>
      <c r="H2847" t="s">
        <v>5</v>
      </c>
      <c r="I2847" t="str">
        <f>IFERROR(VLOOKUP(A2847,sponsored_animals!$A$1:$C$2143,1,TRUE),0)</f>
        <v>178f1189a06b68</v>
      </c>
      <c r="J2847">
        <f>VLOOKUP(H2847,location_costs!$A$1:$B$6,2,FALSE)</f>
        <v>140</v>
      </c>
      <c r="K2847" t="str">
        <f t="shared" si="134"/>
        <v>Dog_Small</v>
      </c>
      <c r="L2847">
        <f>VLOOKUP(K2847,size_costs!$D$1:$E$10,2,FALSE)</f>
        <v>125</v>
      </c>
      <c r="M2847">
        <f>VLOOKUP(C2847,age_costs!$A$1:$B$52,2,FALSE)</f>
        <v>0</v>
      </c>
    </row>
    <row r="2848" spans="1:13" x14ac:dyDescent="0.25">
      <c r="A2848" t="s">
        <v>453</v>
      </c>
      <c r="B2848" t="s">
        <v>6321</v>
      </c>
      <c r="C2848" s="2">
        <f t="shared" si="132"/>
        <v>7</v>
      </c>
      <c r="D2848" t="s">
        <v>19</v>
      </c>
      <c r="E2848" t="s">
        <v>2357</v>
      </c>
      <c r="F2848">
        <v>3</v>
      </c>
      <c r="G2848" t="str">
        <f t="shared" si="133"/>
        <v>Small</v>
      </c>
      <c r="H2848" t="s">
        <v>5</v>
      </c>
      <c r="I2848" t="str">
        <f>IFERROR(VLOOKUP(A2848,sponsored_animals!$A$1:$C$2143,1,TRUE),0)</f>
        <v>178f1189a06b68</v>
      </c>
      <c r="J2848">
        <f>VLOOKUP(H2848,location_costs!$A$1:$B$6,2,FALSE)</f>
        <v>140</v>
      </c>
      <c r="K2848" t="str">
        <f t="shared" si="134"/>
        <v>Cat_Small</v>
      </c>
      <c r="L2848">
        <f>VLOOKUP(K2848,size_costs!$D$1:$E$10,2,FALSE)</f>
        <v>100</v>
      </c>
      <c r="M2848">
        <f>VLOOKUP(C2848,age_costs!$A$1:$B$52,2,FALSE)</f>
        <v>100</v>
      </c>
    </row>
    <row r="2849" spans="1:13" x14ac:dyDescent="0.25">
      <c r="A2849" t="s">
        <v>1355</v>
      </c>
      <c r="B2849" t="s">
        <v>7171</v>
      </c>
      <c r="C2849" s="2">
        <f t="shared" si="132"/>
        <v>8</v>
      </c>
      <c r="D2849" t="s">
        <v>19</v>
      </c>
      <c r="E2849" t="s">
        <v>2340</v>
      </c>
      <c r="F2849">
        <v>8</v>
      </c>
      <c r="G2849" t="str">
        <f t="shared" si="133"/>
        <v>Large</v>
      </c>
      <c r="H2849" t="s">
        <v>5</v>
      </c>
      <c r="I2849" t="str">
        <f>IFERROR(VLOOKUP(A2849,sponsored_animals!$A$1:$C$2143,1,TRUE),0)</f>
        <v>36806649e5722d</v>
      </c>
      <c r="J2849">
        <f>VLOOKUP(H2849,location_costs!$A$1:$B$6,2,FALSE)</f>
        <v>140</v>
      </c>
      <c r="K2849" t="str">
        <f t="shared" si="134"/>
        <v>Cat_Large</v>
      </c>
      <c r="L2849">
        <f>VLOOKUP(K2849,size_costs!$D$1:$E$10,2,FALSE)</f>
        <v>140</v>
      </c>
      <c r="M2849">
        <f>VLOOKUP(C2849,age_costs!$A$1:$B$52,2,FALSE)</f>
        <v>150</v>
      </c>
    </row>
    <row r="2850" spans="1:13" x14ac:dyDescent="0.25">
      <c r="A2850" t="s">
        <v>5347</v>
      </c>
      <c r="B2850" t="s">
        <v>14348</v>
      </c>
      <c r="C2850" s="2">
        <f t="shared" si="132"/>
        <v>6</v>
      </c>
      <c r="D2850" t="s">
        <v>19</v>
      </c>
      <c r="E2850" t="s">
        <v>2182</v>
      </c>
      <c r="F2850">
        <v>8.5</v>
      </c>
      <c r="G2850" t="str">
        <f t="shared" si="133"/>
        <v>Large</v>
      </c>
      <c r="H2850" t="s">
        <v>7</v>
      </c>
      <c r="I2850" t="str">
        <f>IFERROR(VLOOKUP(A2850,sponsored_animals!$A$1:$C$2143,1,TRUE),0)</f>
        <v>214f8f6b359a1e</v>
      </c>
      <c r="J2850">
        <f>VLOOKUP(H2850,location_costs!$A$1:$B$6,2,FALSE)</f>
        <v>100</v>
      </c>
      <c r="K2850" t="str">
        <f t="shared" si="134"/>
        <v>Cat_Large</v>
      </c>
      <c r="L2850">
        <f>VLOOKUP(K2850,size_costs!$D$1:$E$10,2,FALSE)</f>
        <v>140</v>
      </c>
      <c r="M2850">
        <f>VLOOKUP(C2850,age_costs!$A$1:$B$52,2,FALSE)</f>
        <v>100</v>
      </c>
    </row>
    <row r="2851" spans="1:13" x14ac:dyDescent="0.25">
      <c r="A2851" t="s">
        <v>5348</v>
      </c>
      <c r="B2851" t="s">
        <v>14874</v>
      </c>
      <c r="C2851" s="2">
        <f t="shared" si="132"/>
        <v>9</v>
      </c>
      <c r="D2851" t="s">
        <v>12</v>
      </c>
      <c r="E2851" t="s">
        <v>2535</v>
      </c>
      <c r="F2851">
        <v>48</v>
      </c>
      <c r="G2851" t="str">
        <f t="shared" si="133"/>
        <v>Large</v>
      </c>
      <c r="H2851" t="s">
        <v>6</v>
      </c>
      <c r="I2851" t="str">
        <f>IFERROR(VLOOKUP(A2851,sponsored_animals!$A$1:$C$2143,1,TRUE),0)</f>
        <v>b14069999a0ee6</v>
      </c>
      <c r="J2851">
        <f>VLOOKUP(H2851,location_costs!$A$1:$B$6,2,FALSE)</f>
        <v>135</v>
      </c>
      <c r="K2851" t="str">
        <f t="shared" si="134"/>
        <v>Dog_Large</v>
      </c>
      <c r="L2851">
        <f>VLOOKUP(K2851,size_costs!$D$1:$E$10,2,FALSE)</f>
        <v>175</v>
      </c>
      <c r="M2851">
        <f>VLOOKUP(C2851,age_costs!$A$1:$B$52,2,FALSE)</f>
        <v>150</v>
      </c>
    </row>
    <row r="2852" spans="1:13" x14ac:dyDescent="0.25">
      <c r="A2852" t="s">
        <v>5349</v>
      </c>
      <c r="B2852" t="s">
        <v>14875</v>
      </c>
      <c r="C2852" s="2">
        <f t="shared" si="132"/>
        <v>5</v>
      </c>
      <c r="D2852" t="s">
        <v>12</v>
      </c>
      <c r="E2852" t="s">
        <v>2226</v>
      </c>
      <c r="F2852">
        <v>27</v>
      </c>
      <c r="G2852" t="str">
        <f t="shared" si="133"/>
        <v>Medium</v>
      </c>
      <c r="H2852" t="s">
        <v>5</v>
      </c>
      <c r="I2852">
        <f>IFERROR(VLOOKUP(A2852,sponsored_animals!$A$1:$C$2143,1,TRUE),0)</f>
        <v>0</v>
      </c>
      <c r="J2852">
        <f>VLOOKUP(H2852,location_costs!$A$1:$B$6,2,FALSE)</f>
        <v>140</v>
      </c>
      <c r="K2852" t="str">
        <f t="shared" si="134"/>
        <v>Dog_Medium</v>
      </c>
      <c r="L2852">
        <f>VLOOKUP(K2852,size_costs!$D$1:$E$10,2,FALSE)</f>
        <v>150</v>
      </c>
      <c r="M2852">
        <f>VLOOKUP(C2852,age_costs!$A$1:$B$52,2,FALSE)</f>
        <v>100</v>
      </c>
    </row>
    <row r="2853" spans="1:13" x14ac:dyDescent="0.25">
      <c r="A2853" t="s">
        <v>5350</v>
      </c>
      <c r="B2853" t="s">
        <v>6570</v>
      </c>
      <c r="C2853" s="2">
        <f t="shared" si="132"/>
        <v>6</v>
      </c>
      <c r="D2853" t="s">
        <v>19</v>
      </c>
      <c r="E2853" t="s">
        <v>3537</v>
      </c>
      <c r="F2853">
        <v>6</v>
      </c>
      <c r="G2853" t="str">
        <f t="shared" si="133"/>
        <v>Medium</v>
      </c>
      <c r="H2853" t="s">
        <v>5</v>
      </c>
      <c r="I2853">
        <f>IFERROR(VLOOKUP(A2853,sponsored_animals!$A$1:$C$2143,1,TRUE),0)</f>
        <v>0</v>
      </c>
      <c r="J2853">
        <f>VLOOKUP(H2853,location_costs!$A$1:$B$6,2,FALSE)</f>
        <v>140</v>
      </c>
      <c r="K2853" t="str">
        <f t="shared" si="134"/>
        <v>Cat_Medium</v>
      </c>
      <c r="L2853">
        <f>VLOOKUP(K2853,size_costs!$D$1:$E$10,2,FALSE)</f>
        <v>120</v>
      </c>
      <c r="M2853">
        <f>VLOOKUP(C2853,age_costs!$A$1:$B$52,2,FALSE)</f>
        <v>100</v>
      </c>
    </row>
    <row r="2854" spans="1:13" x14ac:dyDescent="0.25">
      <c r="A2854" t="s">
        <v>5351</v>
      </c>
      <c r="B2854" t="s">
        <v>14876</v>
      </c>
      <c r="C2854" s="2">
        <f t="shared" si="132"/>
        <v>3</v>
      </c>
      <c r="D2854" t="s">
        <v>19</v>
      </c>
      <c r="E2854" t="s">
        <v>2350</v>
      </c>
      <c r="F2854">
        <v>2</v>
      </c>
      <c r="G2854" t="str">
        <f t="shared" si="133"/>
        <v>Small</v>
      </c>
      <c r="H2854" t="s">
        <v>6</v>
      </c>
      <c r="I2854">
        <f>IFERROR(VLOOKUP(A2854,sponsored_animals!$A$1:$C$2143,1,TRUE),0)</f>
        <v>0</v>
      </c>
      <c r="J2854">
        <f>VLOOKUP(H2854,location_costs!$A$1:$B$6,2,FALSE)</f>
        <v>135</v>
      </c>
      <c r="K2854" t="str">
        <f t="shared" si="134"/>
        <v>Cat_Small</v>
      </c>
      <c r="L2854">
        <f>VLOOKUP(K2854,size_costs!$D$1:$E$10,2,FALSE)</f>
        <v>100</v>
      </c>
      <c r="M2854">
        <f>VLOOKUP(C2854,age_costs!$A$1:$B$52,2,FALSE)</f>
        <v>0</v>
      </c>
    </row>
    <row r="2855" spans="1:13" x14ac:dyDescent="0.25">
      <c r="A2855" t="s">
        <v>5352</v>
      </c>
      <c r="B2855" t="s">
        <v>14877</v>
      </c>
      <c r="C2855" s="2">
        <f t="shared" si="132"/>
        <v>12</v>
      </c>
      <c r="D2855" t="s">
        <v>12</v>
      </c>
      <c r="E2855" t="s">
        <v>2302</v>
      </c>
      <c r="F2855">
        <v>14</v>
      </c>
      <c r="G2855" t="str">
        <f t="shared" si="133"/>
        <v>Medium</v>
      </c>
      <c r="H2855" t="s">
        <v>5</v>
      </c>
      <c r="I2855" t="str">
        <f>IFERROR(VLOOKUP(A2855,sponsored_animals!$A$1:$C$2143,1,TRUE),0)</f>
        <v>36806649e5722d</v>
      </c>
      <c r="J2855">
        <f>VLOOKUP(H2855,location_costs!$A$1:$B$6,2,FALSE)</f>
        <v>140</v>
      </c>
      <c r="K2855" t="str">
        <f t="shared" si="134"/>
        <v>Dog_Medium</v>
      </c>
      <c r="L2855">
        <f>VLOOKUP(K2855,size_costs!$D$1:$E$10,2,FALSE)</f>
        <v>150</v>
      </c>
      <c r="M2855">
        <f>VLOOKUP(C2855,age_costs!$A$1:$B$52,2,FALSE)</f>
        <v>150</v>
      </c>
    </row>
    <row r="2856" spans="1:13" x14ac:dyDescent="0.25">
      <c r="A2856" t="s">
        <v>5353</v>
      </c>
      <c r="B2856" t="s">
        <v>5634</v>
      </c>
      <c r="C2856" s="2">
        <f t="shared" si="132"/>
        <v>4</v>
      </c>
      <c r="D2856" t="s">
        <v>12</v>
      </c>
      <c r="E2856" t="s">
        <v>2615</v>
      </c>
      <c r="F2856">
        <v>29</v>
      </c>
      <c r="G2856" t="str">
        <f t="shared" si="133"/>
        <v>Medium</v>
      </c>
      <c r="H2856" t="s">
        <v>7</v>
      </c>
      <c r="I2856" t="str">
        <f>IFERROR(VLOOKUP(A2856,sponsored_animals!$A$1:$C$2143,1,TRUE),0)</f>
        <v>b14069999a0ee6</v>
      </c>
      <c r="J2856">
        <f>VLOOKUP(H2856,location_costs!$A$1:$B$6,2,FALSE)</f>
        <v>100</v>
      </c>
      <c r="K2856" t="str">
        <f t="shared" si="134"/>
        <v>Dog_Medium</v>
      </c>
      <c r="L2856">
        <f>VLOOKUP(K2856,size_costs!$D$1:$E$10,2,FALSE)</f>
        <v>150</v>
      </c>
      <c r="M2856">
        <f>VLOOKUP(C2856,age_costs!$A$1:$B$52,2,FALSE)</f>
        <v>0</v>
      </c>
    </row>
    <row r="2857" spans="1:13" x14ac:dyDescent="0.25">
      <c r="A2857" t="s">
        <v>5354</v>
      </c>
      <c r="B2857" t="s">
        <v>5588</v>
      </c>
      <c r="C2857" s="2">
        <f t="shared" si="132"/>
        <v>7</v>
      </c>
      <c r="D2857" t="s">
        <v>12</v>
      </c>
      <c r="E2857" t="s">
        <v>2180</v>
      </c>
      <c r="F2857">
        <v>35</v>
      </c>
      <c r="G2857" t="str">
        <f t="shared" si="133"/>
        <v>Large</v>
      </c>
      <c r="H2857" t="s">
        <v>6</v>
      </c>
      <c r="I2857" t="str">
        <f>IFERROR(VLOOKUP(A2857,sponsored_animals!$A$1:$C$2143,1,TRUE),0)</f>
        <v>7c0c3e04e6a4d4</v>
      </c>
      <c r="J2857">
        <f>VLOOKUP(H2857,location_costs!$A$1:$B$6,2,FALSE)</f>
        <v>135</v>
      </c>
      <c r="K2857" t="str">
        <f t="shared" si="134"/>
        <v>Dog_Large</v>
      </c>
      <c r="L2857">
        <f>VLOOKUP(K2857,size_costs!$D$1:$E$10,2,FALSE)</f>
        <v>175</v>
      </c>
      <c r="M2857">
        <f>VLOOKUP(C2857,age_costs!$A$1:$B$52,2,FALSE)</f>
        <v>100</v>
      </c>
    </row>
    <row r="2858" spans="1:13" x14ac:dyDescent="0.25">
      <c r="A2858" t="s">
        <v>5356</v>
      </c>
      <c r="B2858" t="s">
        <v>14878</v>
      </c>
      <c r="C2858" s="2">
        <f t="shared" si="132"/>
        <v>20</v>
      </c>
      <c r="D2858" t="s">
        <v>19</v>
      </c>
      <c r="E2858" t="s">
        <v>2311</v>
      </c>
      <c r="F2858">
        <v>9</v>
      </c>
      <c r="G2858" t="str">
        <f t="shared" si="133"/>
        <v>Large</v>
      </c>
      <c r="H2858" t="s">
        <v>3</v>
      </c>
      <c r="I2858" t="str">
        <f>IFERROR(VLOOKUP(A2858,sponsored_animals!$A$1:$C$2143,1,TRUE),0)</f>
        <v>7c0c3e04e6a4d4</v>
      </c>
      <c r="J2858">
        <f>VLOOKUP(H2858,location_costs!$A$1:$B$6,2,FALSE)</f>
        <v>120</v>
      </c>
      <c r="K2858" t="str">
        <f t="shared" si="134"/>
        <v>Cat_Large</v>
      </c>
      <c r="L2858">
        <f>VLOOKUP(K2858,size_costs!$D$1:$E$10,2,FALSE)</f>
        <v>140</v>
      </c>
      <c r="M2858">
        <f>VLOOKUP(C2858,age_costs!$A$1:$B$52,2,FALSE)</f>
        <v>300</v>
      </c>
    </row>
    <row r="2859" spans="1:13" x14ac:dyDescent="0.25">
      <c r="A2859" t="s">
        <v>5357</v>
      </c>
      <c r="B2859" t="s">
        <v>6669</v>
      </c>
      <c r="C2859" s="2">
        <f t="shared" si="132"/>
        <v>12</v>
      </c>
      <c r="D2859" t="s">
        <v>19</v>
      </c>
      <c r="E2859" t="s">
        <v>2198</v>
      </c>
      <c r="F2859">
        <v>8.5</v>
      </c>
      <c r="G2859" t="str">
        <f t="shared" si="133"/>
        <v>Large</v>
      </c>
      <c r="H2859" t="s">
        <v>5</v>
      </c>
      <c r="I2859">
        <f>IFERROR(VLOOKUP(A2859,sponsored_animals!$A$1:$C$2143,1,TRUE),0)</f>
        <v>0</v>
      </c>
      <c r="J2859">
        <f>VLOOKUP(H2859,location_costs!$A$1:$B$6,2,FALSE)</f>
        <v>140</v>
      </c>
      <c r="K2859" t="str">
        <f t="shared" si="134"/>
        <v>Cat_Large</v>
      </c>
      <c r="L2859">
        <f>VLOOKUP(K2859,size_costs!$D$1:$E$10,2,FALSE)</f>
        <v>140</v>
      </c>
      <c r="M2859">
        <f>VLOOKUP(C2859,age_costs!$A$1:$B$52,2,FALSE)</f>
        <v>150</v>
      </c>
    </row>
    <row r="2860" spans="1:13" x14ac:dyDescent="0.25">
      <c r="A2860" t="s">
        <v>1333</v>
      </c>
      <c r="B2860" t="s">
        <v>13714</v>
      </c>
      <c r="C2860" s="2">
        <f t="shared" si="132"/>
        <v>10</v>
      </c>
      <c r="D2860" t="s">
        <v>12</v>
      </c>
      <c r="E2860" t="s">
        <v>2182</v>
      </c>
      <c r="F2860">
        <v>38</v>
      </c>
      <c r="G2860" t="str">
        <f t="shared" si="133"/>
        <v>Large</v>
      </c>
      <c r="H2860" t="s">
        <v>6</v>
      </c>
      <c r="I2860" t="str">
        <f>IFERROR(VLOOKUP(A2860,sponsored_animals!$A$1:$C$2143,1,TRUE),0)</f>
        <v>36806649e5722d</v>
      </c>
      <c r="J2860">
        <f>VLOOKUP(H2860,location_costs!$A$1:$B$6,2,FALSE)</f>
        <v>135</v>
      </c>
      <c r="K2860" t="str">
        <f t="shared" si="134"/>
        <v>Dog_Large</v>
      </c>
      <c r="L2860">
        <f>VLOOKUP(K2860,size_costs!$D$1:$E$10,2,FALSE)</f>
        <v>175</v>
      </c>
      <c r="M2860">
        <f>VLOOKUP(C2860,age_costs!$A$1:$B$52,2,FALSE)</f>
        <v>150</v>
      </c>
    </row>
    <row r="2861" spans="1:13" x14ac:dyDescent="0.25">
      <c r="A2861" t="s">
        <v>1930</v>
      </c>
      <c r="B2861" t="s">
        <v>2617</v>
      </c>
      <c r="C2861" s="2">
        <f t="shared" si="132"/>
        <v>3</v>
      </c>
      <c r="D2861" t="s">
        <v>19</v>
      </c>
      <c r="E2861" t="s">
        <v>2198</v>
      </c>
      <c r="F2861">
        <v>4</v>
      </c>
      <c r="G2861" t="str">
        <f t="shared" si="133"/>
        <v>Small</v>
      </c>
      <c r="H2861" t="s">
        <v>4</v>
      </c>
      <c r="I2861" t="str">
        <f>IFERROR(VLOOKUP(A2861,sponsored_animals!$A$1:$C$2143,1,TRUE),0)</f>
        <v>178f1189a06b68</v>
      </c>
      <c r="J2861">
        <f>VLOOKUP(H2861,location_costs!$A$1:$B$6,2,FALSE)</f>
        <v>110</v>
      </c>
      <c r="K2861" t="str">
        <f t="shared" si="134"/>
        <v>Cat_Small</v>
      </c>
      <c r="L2861">
        <f>VLOOKUP(K2861,size_costs!$D$1:$E$10,2,FALSE)</f>
        <v>100</v>
      </c>
      <c r="M2861">
        <f>VLOOKUP(C2861,age_costs!$A$1:$B$52,2,FALSE)</f>
        <v>0</v>
      </c>
    </row>
    <row r="2862" spans="1:13" x14ac:dyDescent="0.25">
      <c r="A2862" t="s">
        <v>5359</v>
      </c>
      <c r="B2862" t="s">
        <v>7278</v>
      </c>
      <c r="C2862" s="2">
        <f t="shared" si="132"/>
        <v>14</v>
      </c>
      <c r="D2862" t="s">
        <v>12</v>
      </c>
      <c r="E2862" t="s">
        <v>2241</v>
      </c>
      <c r="F2862">
        <v>32</v>
      </c>
      <c r="G2862" t="str">
        <f t="shared" si="133"/>
        <v>Large</v>
      </c>
      <c r="H2862" t="s">
        <v>6</v>
      </c>
      <c r="I2862" t="str">
        <f>IFERROR(VLOOKUP(A2862,sponsored_animals!$A$1:$C$2143,1,TRUE),0)</f>
        <v>7c0c3e04e6a4d4</v>
      </c>
      <c r="J2862">
        <f>VLOOKUP(H2862,location_costs!$A$1:$B$6,2,FALSE)</f>
        <v>135</v>
      </c>
      <c r="K2862" t="str">
        <f t="shared" si="134"/>
        <v>Dog_Large</v>
      </c>
      <c r="L2862">
        <f>VLOOKUP(K2862,size_costs!$D$1:$E$10,2,FALSE)</f>
        <v>175</v>
      </c>
      <c r="M2862">
        <f>VLOOKUP(C2862,age_costs!$A$1:$B$52,2,FALSE)</f>
        <v>200</v>
      </c>
    </row>
    <row r="2863" spans="1:13" x14ac:dyDescent="0.25">
      <c r="A2863" t="s">
        <v>5361</v>
      </c>
      <c r="B2863" t="s">
        <v>5362</v>
      </c>
      <c r="C2863" s="2">
        <f t="shared" si="132"/>
        <v>9</v>
      </c>
      <c r="D2863" t="s">
        <v>12</v>
      </c>
      <c r="E2863" t="s">
        <v>2231</v>
      </c>
      <c r="F2863">
        <v>32</v>
      </c>
      <c r="G2863" t="str">
        <f t="shared" si="133"/>
        <v>Large</v>
      </c>
      <c r="H2863" t="s">
        <v>3</v>
      </c>
      <c r="I2863" t="str">
        <f>IFERROR(VLOOKUP(A2863,sponsored_animals!$A$1:$C$2143,1,TRUE),0)</f>
        <v>178f1189a06b68</v>
      </c>
      <c r="J2863">
        <f>VLOOKUP(H2863,location_costs!$A$1:$B$6,2,FALSE)</f>
        <v>120</v>
      </c>
      <c r="K2863" t="str">
        <f t="shared" si="134"/>
        <v>Dog_Large</v>
      </c>
      <c r="L2863">
        <f>VLOOKUP(K2863,size_costs!$D$1:$E$10,2,FALSE)</f>
        <v>175</v>
      </c>
      <c r="M2863">
        <f>VLOOKUP(C2863,age_costs!$A$1:$B$52,2,FALSE)</f>
        <v>150</v>
      </c>
    </row>
    <row r="2864" spans="1:13" x14ac:dyDescent="0.25">
      <c r="A2864" t="s">
        <v>5363</v>
      </c>
      <c r="B2864" t="s">
        <v>14879</v>
      </c>
      <c r="C2864" s="2">
        <f t="shared" si="132"/>
        <v>5</v>
      </c>
      <c r="D2864" t="s">
        <v>19</v>
      </c>
      <c r="E2864" t="s">
        <v>2210</v>
      </c>
      <c r="F2864">
        <v>8.5</v>
      </c>
      <c r="G2864" t="str">
        <f t="shared" si="133"/>
        <v>Large</v>
      </c>
      <c r="H2864" t="s">
        <v>6</v>
      </c>
      <c r="I2864" t="str">
        <f>IFERROR(VLOOKUP(A2864,sponsored_animals!$A$1:$C$2143,1,TRUE),0)</f>
        <v>74228ffdfe76aa</v>
      </c>
      <c r="J2864">
        <f>VLOOKUP(H2864,location_costs!$A$1:$B$6,2,FALSE)</f>
        <v>135</v>
      </c>
      <c r="K2864" t="str">
        <f t="shared" si="134"/>
        <v>Cat_Large</v>
      </c>
      <c r="L2864">
        <f>VLOOKUP(K2864,size_costs!$D$1:$E$10,2,FALSE)</f>
        <v>140</v>
      </c>
      <c r="M2864">
        <f>VLOOKUP(C2864,age_costs!$A$1:$B$52,2,FALSE)</f>
        <v>100</v>
      </c>
    </row>
    <row r="2865" spans="1:13" x14ac:dyDescent="0.25">
      <c r="A2865" t="s">
        <v>5364</v>
      </c>
      <c r="B2865" t="s">
        <v>5365</v>
      </c>
      <c r="C2865" s="2">
        <f t="shared" si="132"/>
        <v>5</v>
      </c>
      <c r="D2865" t="s">
        <v>19</v>
      </c>
      <c r="E2865" t="s">
        <v>2198</v>
      </c>
      <c r="F2865">
        <v>6.5</v>
      </c>
      <c r="G2865" t="str">
        <f t="shared" si="133"/>
        <v>Medium</v>
      </c>
      <c r="H2865" t="s">
        <v>4</v>
      </c>
      <c r="I2865" t="str">
        <f>IFERROR(VLOOKUP(A2865,sponsored_animals!$A$1:$C$2143,1,TRUE),0)</f>
        <v>7c0c3e04e6a4d4</v>
      </c>
      <c r="J2865">
        <f>VLOOKUP(H2865,location_costs!$A$1:$B$6,2,FALSE)</f>
        <v>110</v>
      </c>
      <c r="K2865" t="str">
        <f t="shared" si="134"/>
        <v>Cat_Medium</v>
      </c>
      <c r="L2865">
        <f>VLOOKUP(K2865,size_costs!$D$1:$E$10,2,FALSE)</f>
        <v>120</v>
      </c>
      <c r="M2865">
        <f>VLOOKUP(C2865,age_costs!$A$1:$B$52,2,FALSE)</f>
        <v>100</v>
      </c>
    </row>
    <row r="2866" spans="1:13" x14ac:dyDescent="0.25">
      <c r="A2866" t="s">
        <v>117</v>
      </c>
      <c r="B2866" t="s">
        <v>13671</v>
      </c>
      <c r="C2866" s="2">
        <f t="shared" si="132"/>
        <v>7</v>
      </c>
      <c r="D2866" t="s">
        <v>19</v>
      </c>
      <c r="E2866" t="s">
        <v>2182</v>
      </c>
      <c r="F2866">
        <v>10</v>
      </c>
      <c r="G2866" t="str">
        <f t="shared" si="133"/>
        <v>Large</v>
      </c>
      <c r="H2866" t="s">
        <v>5</v>
      </c>
      <c r="I2866" t="str">
        <f>IFERROR(VLOOKUP(A2866,sponsored_animals!$A$1:$C$2143,1,TRUE),0)</f>
        <v>b14069999a0ee6</v>
      </c>
      <c r="J2866">
        <f>VLOOKUP(H2866,location_costs!$A$1:$B$6,2,FALSE)</f>
        <v>140</v>
      </c>
      <c r="K2866" t="str">
        <f t="shared" si="134"/>
        <v>Cat_Large</v>
      </c>
      <c r="L2866">
        <f>VLOOKUP(K2866,size_costs!$D$1:$E$10,2,FALSE)</f>
        <v>140</v>
      </c>
      <c r="M2866">
        <f>VLOOKUP(C2866,age_costs!$A$1:$B$52,2,FALSE)</f>
        <v>100</v>
      </c>
    </row>
    <row r="2867" spans="1:13" x14ac:dyDescent="0.25">
      <c r="A2867" t="s">
        <v>5366</v>
      </c>
      <c r="B2867" t="s">
        <v>14880</v>
      </c>
      <c r="C2867" s="2">
        <f t="shared" si="132"/>
        <v>13</v>
      </c>
      <c r="D2867" t="s">
        <v>12</v>
      </c>
      <c r="E2867" t="s">
        <v>2263</v>
      </c>
      <c r="F2867">
        <v>27</v>
      </c>
      <c r="G2867" t="str">
        <f t="shared" si="133"/>
        <v>Medium</v>
      </c>
      <c r="H2867" t="s">
        <v>6</v>
      </c>
      <c r="I2867" t="str">
        <f>IFERROR(VLOOKUP(A2867,sponsored_animals!$A$1:$C$2143,1,TRUE),0)</f>
        <v>b14069999a0ee6</v>
      </c>
      <c r="J2867">
        <f>VLOOKUP(H2867,location_costs!$A$1:$B$6,2,FALSE)</f>
        <v>135</v>
      </c>
      <c r="K2867" t="str">
        <f t="shared" si="134"/>
        <v>Dog_Medium</v>
      </c>
      <c r="L2867">
        <f>VLOOKUP(K2867,size_costs!$D$1:$E$10,2,FALSE)</f>
        <v>150</v>
      </c>
      <c r="M2867">
        <f>VLOOKUP(C2867,age_costs!$A$1:$B$52,2,FALSE)</f>
        <v>200</v>
      </c>
    </row>
    <row r="2868" spans="1:13" x14ac:dyDescent="0.25">
      <c r="A2868" t="s">
        <v>5367</v>
      </c>
      <c r="B2868" t="s">
        <v>12627</v>
      </c>
      <c r="C2868" s="2">
        <f t="shared" si="132"/>
        <v>5</v>
      </c>
      <c r="D2868" t="s">
        <v>12</v>
      </c>
      <c r="E2868" t="s">
        <v>2322</v>
      </c>
      <c r="F2868">
        <v>6</v>
      </c>
      <c r="G2868" t="str">
        <f t="shared" si="133"/>
        <v>Small</v>
      </c>
      <c r="H2868" t="s">
        <v>7</v>
      </c>
      <c r="I2868" t="str">
        <f>IFERROR(VLOOKUP(A2868,sponsored_animals!$A$1:$C$2143,1,TRUE),0)</f>
        <v>36806649e5722d</v>
      </c>
      <c r="J2868">
        <f>VLOOKUP(H2868,location_costs!$A$1:$B$6,2,FALSE)</f>
        <v>100</v>
      </c>
      <c r="K2868" t="str">
        <f t="shared" si="134"/>
        <v>Dog_Small</v>
      </c>
      <c r="L2868">
        <f>VLOOKUP(K2868,size_costs!$D$1:$E$10,2,FALSE)</f>
        <v>125</v>
      </c>
      <c r="M2868">
        <f>VLOOKUP(C2868,age_costs!$A$1:$B$52,2,FALSE)</f>
        <v>100</v>
      </c>
    </row>
    <row r="2869" spans="1:13" x14ac:dyDescent="0.25">
      <c r="A2869" t="s">
        <v>5368</v>
      </c>
      <c r="B2869" t="s">
        <v>3389</v>
      </c>
      <c r="C2869" s="2">
        <f t="shared" si="132"/>
        <v>4</v>
      </c>
      <c r="D2869" t="s">
        <v>12</v>
      </c>
      <c r="E2869" t="s">
        <v>2294</v>
      </c>
      <c r="F2869">
        <v>31</v>
      </c>
      <c r="G2869" t="str">
        <f t="shared" si="133"/>
        <v>Large</v>
      </c>
      <c r="H2869" t="s">
        <v>3</v>
      </c>
      <c r="I2869" t="str">
        <f>IFERROR(VLOOKUP(A2869,sponsored_animals!$A$1:$C$2143,1,TRUE),0)</f>
        <v>178f1189a06b68</v>
      </c>
      <c r="J2869">
        <f>VLOOKUP(H2869,location_costs!$A$1:$B$6,2,FALSE)</f>
        <v>120</v>
      </c>
      <c r="K2869" t="str">
        <f t="shared" si="134"/>
        <v>Dog_Large</v>
      </c>
      <c r="L2869">
        <f>VLOOKUP(K2869,size_costs!$D$1:$E$10,2,FALSE)</f>
        <v>175</v>
      </c>
      <c r="M2869">
        <f>VLOOKUP(C2869,age_costs!$A$1:$B$52,2,FALSE)</f>
        <v>0</v>
      </c>
    </row>
    <row r="2870" spans="1:13" x14ac:dyDescent="0.25">
      <c r="A2870" t="s">
        <v>5370</v>
      </c>
      <c r="B2870" t="s">
        <v>11148</v>
      </c>
      <c r="C2870" s="2">
        <f t="shared" si="132"/>
        <v>2</v>
      </c>
      <c r="D2870" t="s">
        <v>19</v>
      </c>
      <c r="E2870" t="s">
        <v>2210</v>
      </c>
      <c r="F2870">
        <v>2</v>
      </c>
      <c r="G2870" t="str">
        <f t="shared" si="133"/>
        <v>Small</v>
      </c>
      <c r="H2870" t="s">
        <v>7</v>
      </c>
      <c r="I2870" t="str">
        <f>IFERROR(VLOOKUP(A2870,sponsored_animals!$A$1:$C$2143,1,TRUE),0)</f>
        <v>36806649e5722d</v>
      </c>
      <c r="J2870">
        <f>VLOOKUP(H2870,location_costs!$A$1:$B$6,2,FALSE)</f>
        <v>100</v>
      </c>
      <c r="K2870" t="str">
        <f t="shared" si="134"/>
        <v>Cat_Small</v>
      </c>
      <c r="L2870">
        <f>VLOOKUP(K2870,size_costs!$D$1:$E$10,2,FALSE)</f>
        <v>100</v>
      </c>
      <c r="M2870">
        <f>VLOOKUP(C2870,age_costs!$A$1:$B$52,2,FALSE)</f>
        <v>0</v>
      </c>
    </row>
    <row r="2871" spans="1:13" x14ac:dyDescent="0.25">
      <c r="A2871" t="s">
        <v>5371</v>
      </c>
      <c r="B2871" t="s">
        <v>14881</v>
      </c>
      <c r="C2871" s="2">
        <f t="shared" si="132"/>
        <v>4</v>
      </c>
      <c r="D2871" t="s">
        <v>19</v>
      </c>
      <c r="E2871" t="s">
        <v>2182</v>
      </c>
      <c r="F2871">
        <v>6.5</v>
      </c>
      <c r="G2871" t="str">
        <f t="shared" si="133"/>
        <v>Medium</v>
      </c>
      <c r="H2871" t="s">
        <v>4</v>
      </c>
      <c r="I2871" t="str">
        <f>IFERROR(VLOOKUP(A2871,sponsored_animals!$A$1:$C$2143,1,TRUE),0)</f>
        <v>178f1189a06b68</v>
      </c>
      <c r="J2871">
        <f>VLOOKUP(H2871,location_costs!$A$1:$B$6,2,FALSE)</f>
        <v>110</v>
      </c>
      <c r="K2871" t="str">
        <f t="shared" si="134"/>
        <v>Cat_Medium</v>
      </c>
      <c r="L2871">
        <f>VLOOKUP(K2871,size_costs!$D$1:$E$10,2,FALSE)</f>
        <v>120</v>
      </c>
      <c r="M2871">
        <f>VLOOKUP(C2871,age_costs!$A$1:$B$52,2,FALSE)</f>
        <v>0</v>
      </c>
    </row>
    <row r="2872" spans="1:13" x14ac:dyDescent="0.25">
      <c r="A2872" t="s">
        <v>5372</v>
      </c>
      <c r="B2872" t="s">
        <v>14882</v>
      </c>
      <c r="C2872" s="2">
        <f t="shared" si="132"/>
        <v>10</v>
      </c>
      <c r="D2872" t="s">
        <v>12</v>
      </c>
      <c r="E2872" t="s">
        <v>2190</v>
      </c>
      <c r="F2872">
        <v>47</v>
      </c>
      <c r="G2872" t="str">
        <f t="shared" si="133"/>
        <v>Large</v>
      </c>
      <c r="H2872" t="s">
        <v>5</v>
      </c>
      <c r="I2872" t="str">
        <f>IFERROR(VLOOKUP(A2872,sponsored_animals!$A$1:$C$2143,1,TRUE),0)</f>
        <v>b14069999a0ee6</v>
      </c>
      <c r="J2872">
        <f>VLOOKUP(H2872,location_costs!$A$1:$B$6,2,FALSE)</f>
        <v>140</v>
      </c>
      <c r="K2872" t="str">
        <f t="shared" si="134"/>
        <v>Dog_Large</v>
      </c>
      <c r="L2872">
        <f>VLOOKUP(K2872,size_costs!$D$1:$E$10,2,FALSE)</f>
        <v>175</v>
      </c>
      <c r="M2872">
        <f>VLOOKUP(C2872,age_costs!$A$1:$B$52,2,FALSE)</f>
        <v>150</v>
      </c>
    </row>
    <row r="2873" spans="1:13" x14ac:dyDescent="0.25">
      <c r="A2873" t="s">
        <v>5373</v>
      </c>
      <c r="B2873" t="s">
        <v>14124</v>
      </c>
      <c r="C2873" s="2">
        <f t="shared" si="132"/>
        <v>5</v>
      </c>
      <c r="D2873" t="s">
        <v>19</v>
      </c>
      <c r="E2873" t="s">
        <v>2350</v>
      </c>
      <c r="F2873">
        <v>8</v>
      </c>
      <c r="G2873" t="str">
        <f t="shared" si="133"/>
        <v>Large</v>
      </c>
      <c r="H2873" t="s">
        <v>5</v>
      </c>
      <c r="I2873" t="str">
        <f>IFERROR(VLOOKUP(A2873,sponsored_animals!$A$1:$C$2143,1,TRUE),0)</f>
        <v>36806649e5722d</v>
      </c>
      <c r="J2873">
        <f>VLOOKUP(H2873,location_costs!$A$1:$B$6,2,FALSE)</f>
        <v>140</v>
      </c>
      <c r="K2873" t="str">
        <f t="shared" si="134"/>
        <v>Cat_Large</v>
      </c>
      <c r="L2873">
        <f>VLOOKUP(K2873,size_costs!$D$1:$E$10,2,FALSE)</f>
        <v>140</v>
      </c>
      <c r="M2873">
        <f>VLOOKUP(C2873,age_costs!$A$1:$B$52,2,FALSE)</f>
        <v>100</v>
      </c>
    </row>
    <row r="2874" spans="1:13" x14ac:dyDescent="0.25">
      <c r="A2874" t="s">
        <v>5374</v>
      </c>
      <c r="B2874" t="s">
        <v>2838</v>
      </c>
      <c r="C2874" s="2">
        <f t="shared" si="132"/>
        <v>6</v>
      </c>
      <c r="D2874" t="s">
        <v>12</v>
      </c>
      <c r="E2874" t="s">
        <v>2233</v>
      </c>
      <c r="F2874">
        <v>25</v>
      </c>
      <c r="G2874" t="str">
        <f t="shared" si="133"/>
        <v>Medium</v>
      </c>
      <c r="H2874" t="s">
        <v>6</v>
      </c>
      <c r="I2874">
        <f>IFERROR(VLOOKUP(A2874,sponsored_animals!$A$1:$C$2143,1,TRUE),0)</f>
        <v>0</v>
      </c>
      <c r="J2874">
        <f>VLOOKUP(H2874,location_costs!$A$1:$B$6,2,FALSE)</f>
        <v>135</v>
      </c>
      <c r="K2874" t="str">
        <f t="shared" si="134"/>
        <v>Dog_Medium</v>
      </c>
      <c r="L2874">
        <f>VLOOKUP(K2874,size_costs!$D$1:$E$10,2,FALSE)</f>
        <v>150</v>
      </c>
      <c r="M2874">
        <f>VLOOKUP(C2874,age_costs!$A$1:$B$52,2,FALSE)</f>
        <v>100</v>
      </c>
    </row>
    <row r="2875" spans="1:13" x14ac:dyDescent="0.25">
      <c r="A2875" t="s">
        <v>1313</v>
      </c>
      <c r="B2875" t="s">
        <v>14883</v>
      </c>
      <c r="C2875" s="2">
        <f t="shared" si="132"/>
        <v>2</v>
      </c>
      <c r="D2875" t="s">
        <v>19</v>
      </c>
      <c r="E2875" t="s">
        <v>2210</v>
      </c>
      <c r="F2875">
        <v>9</v>
      </c>
      <c r="G2875" t="str">
        <f t="shared" si="133"/>
        <v>Large</v>
      </c>
      <c r="H2875" t="s">
        <v>4</v>
      </c>
      <c r="I2875">
        <f>IFERROR(VLOOKUP(A2875,sponsored_animals!$A$1:$C$2143,1,TRUE),0)</f>
        <v>0</v>
      </c>
      <c r="J2875">
        <f>VLOOKUP(H2875,location_costs!$A$1:$B$6,2,FALSE)</f>
        <v>110</v>
      </c>
      <c r="K2875" t="str">
        <f t="shared" si="134"/>
        <v>Cat_Large</v>
      </c>
      <c r="L2875">
        <f>VLOOKUP(K2875,size_costs!$D$1:$E$10,2,FALSE)</f>
        <v>140</v>
      </c>
      <c r="M2875">
        <f>VLOOKUP(C2875,age_costs!$A$1:$B$52,2,FALSE)</f>
        <v>0</v>
      </c>
    </row>
    <row r="2876" spans="1:13" x14ac:dyDescent="0.25">
      <c r="A2876" t="s">
        <v>1143</v>
      </c>
      <c r="B2876" t="s">
        <v>14884</v>
      </c>
      <c r="C2876" s="2">
        <f t="shared" si="132"/>
        <v>8</v>
      </c>
      <c r="D2876" t="s">
        <v>19</v>
      </c>
      <c r="E2876" t="s">
        <v>2311</v>
      </c>
      <c r="F2876">
        <v>4</v>
      </c>
      <c r="G2876" t="str">
        <f t="shared" si="133"/>
        <v>Small</v>
      </c>
      <c r="H2876" t="s">
        <v>4</v>
      </c>
      <c r="I2876" t="str">
        <f>IFERROR(VLOOKUP(A2876,sponsored_animals!$A$1:$C$2143,1,TRUE),0)</f>
        <v>0ea863dbf1123f</v>
      </c>
      <c r="J2876">
        <f>VLOOKUP(H2876,location_costs!$A$1:$B$6,2,FALSE)</f>
        <v>110</v>
      </c>
      <c r="K2876" t="str">
        <f t="shared" si="134"/>
        <v>Cat_Small</v>
      </c>
      <c r="L2876">
        <f>VLOOKUP(K2876,size_costs!$D$1:$E$10,2,FALSE)</f>
        <v>100</v>
      </c>
      <c r="M2876">
        <f>VLOOKUP(C2876,age_costs!$A$1:$B$52,2,FALSE)</f>
        <v>150</v>
      </c>
    </row>
    <row r="2877" spans="1:13" x14ac:dyDescent="0.25">
      <c r="A2877" t="s">
        <v>5376</v>
      </c>
      <c r="B2877" t="s">
        <v>14885</v>
      </c>
      <c r="C2877" s="2">
        <f t="shared" si="132"/>
        <v>5</v>
      </c>
      <c r="D2877" t="s">
        <v>19</v>
      </c>
      <c r="E2877" t="s">
        <v>2656</v>
      </c>
      <c r="F2877">
        <v>10</v>
      </c>
      <c r="G2877" t="str">
        <f t="shared" si="133"/>
        <v>Large</v>
      </c>
      <c r="H2877" t="s">
        <v>6</v>
      </c>
      <c r="I2877" t="str">
        <f>IFERROR(VLOOKUP(A2877,sponsored_animals!$A$1:$C$2143,1,TRUE),0)</f>
        <v>b14069999a0ee6</v>
      </c>
      <c r="J2877">
        <f>VLOOKUP(H2877,location_costs!$A$1:$B$6,2,FALSE)</f>
        <v>135</v>
      </c>
      <c r="K2877" t="str">
        <f t="shared" si="134"/>
        <v>Cat_Large</v>
      </c>
      <c r="L2877">
        <f>VLOOKUP(K2877,size_costs!$D$1:$E$10,2,FALSE)</f>
        <v>140</v>
      </c>
      <c r="M2877">
        <f>VLOOKUP(C2877,age_costs!$A$1:$B$52,2,FALSE)</f>
        <v>100</v>
      </c>
    </row>
    <row r="2878" spans="1:13" x14ac:dyDescent="0.25">
      <c r="A2878" t="s">
        <v>1182</v>
      </c>
      <c r="B2878" t="s">
        <v>2955</v>
      </c>
      <c r="C2878" s="2">
        <f t="shared" si="132"/>
        <v>8</v>
      </c>
      <c r="D2878" t="s">
        <v>12</v>
      </c>
      <c r="E2878" t="s">
        <v>2182</v>
      </c>
      <c r="F2878">
        <v>29</v>
      </c>
      <c r="G2878" t="str">
        <f t="shared" si="133"/>
        <v>Medium</v>
      </c>
      <c r="H2878" t="s">
        <v>6</v>
      </c>
      <c r="I2878">
        <f>IFERROR(VLOOKUP(A2878,sponsored_animals!$A$1:$C$2143,1,TRUE),0)</f>
        <v>0</v>
      </c>
      <c r="J2878">
        <f>VLOOKUP(H2878,location_costs!$A$1:$B$6,2,FALSE)</f>
        <v>135</v>
      </c>
      <c r="K2878" t="str">
        <f t="shared" si="134"/>
        <v>Dog_Medium</v>
      </c>
      <c r="L2878">
        <f>VLOOKUP(K2878,size_costs!$D$1:$E$10,2,FALSE)</f>
        <v>150</v>
      </c>
      <c r="M2878">
        <f>VLOOKUP(C2878,age_costs!$A$1:$B$52,2,FALSE)</f>
        <v>150</v>
      </c>
    </row>
    <row r="2879" spans="1:13" x14ac:dyDescent="0.25">
      <c r="A2879" t="s">
        <v>5377</v>
      </c>
      <c r="B2879" t="s">
        <v>14168</v>
      </c>
      <c r="C2879" s="2">
        <f t="shared" si="132"/>
        <v>6</v>
      </c>
      <c r="D2879" t="s">
        <v>12</v>
      </c>
      <c r="E2879" t="s">
        <v>2217</v>
      </c>
      <c r="F2879">
        <v>18</v>
      </c>
      <c r="G2879" t="str">
        <f t="shared" si="133"/>
        <v>Medium</v>
      </c>
      <c r="H2879" t="s">
        <v>3</v>
      </c>
      <c r="I2879" t="str">
        <f>IFERROR(VLOOKUP(A2879,sponsored_animals!$A$1:$C$2143,1,TRUE),0)</f>
        <v>0ea863dbf1123f</v>
      </c>
      <c r="J2879">
        <f>VLOOKUP(H2879,location_costs!$A$1:$B$6,2,FALSE)</f>
        <v>120</v>
      </c>
      <c r="K2879" t="str">
        <f t="shared" si="134"/>
        <v>Dog_Medium</v>
      </c>
      <c r="L2879">
        <f>VLOOKUP(K2879,size_costs!$D$1:$E$10,2,FALSE)</f>
        <v>150</v>
      </c>
      <c r="M2879">
        <f>VLOOKUP(C2879,age_costs!$A$1:$B$52,2,FALSE)</f>
        <v>100</v>
      </c>
    </row>
    <row r="2880" spans="1:13" x14ac:dyDescent="0.25">
      <c r="A2880" t="s">
        <v>5378</v>
      </c>
      <c r="B2880" t="s">
        <v>14858</v>
      </c>
      <c r="C2880" s="2">
        <f t="shared" si="132"/>
        <v>6</v>
      </c>
      <c r="D2880" t="s">
        <v>19</v>
      </c>
      <c r="E2880" t="s">
        <v>2200</v>
      </c>
      <c r="F2880">
        <v>6.5</v>
      </c>
      <c r="G2880" t="str">
        <f t="shared" si="133"/>
        <v>Medium</v>
      </c>
      <c r="H2880" t="s">
        <v>5</v>
      </c>
      <c r="I2880" t="str">
        <f>IFERROR(VLOOKUP(A2880,sponsored_animals!$A$1:$C$2143,1,TRUE),0)</f>
        <v>b14069999a0ee6</v>
      </c>
      <c r="J2880">
        <f>VLOOKUP(H2880,location_costs!$A$1:$B$6,2,FALSE)</f>
        <v>140</v>
      </c>
      <c r="K2880" t="str">
        <f t="shared" si="134"/>
        <v>Cat_Medium</v>
      </c>
      <c r="L2880">
        <f>VLOOKUP(K2880,size_costs!$D$1:$E$10,2,FALSE)</f>
        <v>120</v>
      </c>
      <c r="M2880">
        <f>VLOOKUP(C2880,age_costs!$A$1:$B$52,2,FALSE)</f>
        <v>100</v>
      </c>
    </row>
    <row r="2881" spans="1:13" x14ac:dyDescent="0.25">
      <c r="A2881" t="s">
        <v>1409</v>
      </c>
      <c r="B2881" t="s">
        <v>4866</v>
      </c>
      <c r="C2881" s="2">
        <f t="shared" si="132"/>
        <v>4</v>
      </c>
      <c r="D2881" t="s">
        <v>12</v>
      </c>
      <c r="E2881" t="s">
        <v>2233</v>
      </c>
      <c r="F2881">
        <v>40</v>
      </c>
      <c r="G2881" t="str">
        <f t="shared" si="133"/>
        <v>Large</v>
      </c>
      <c r="H2881" t="s">
        <v>6</v>
      </c>
      <c r="I2881" t="str">
        <f>IFERROR(VLOOKUP(A2881,sponsored_animals!$A$1:$C$2143,1,TRUE),0)</f>
        <v>4fca6ef6dbda96</v>
      </c>
      <c r="J2881">
        <f>VLOOKUP(H2881,location_costs!$A$1:$B$6,2,FALSE)</f>
        <v>135</v>
      </c>
      <c r="K2881" t="str">
        <f t="shared" si="134"/>
        <v>Dog_Large</v>
      </c>
      <c r="L2881">
        <f>VLOOKUP(K2881,size_costs!$D$1:$E$10,2,FALSE)</f>
        <v>175</v>
      </c>
      <c r="M2881">
        <f>VLOOKUP(C2881,age_costs!$A$1:$B$52,2,FALSE)</f>
        <v>0</v>
      </c>
    </row>
    <row r="2882" spans="1:13" x14ac:dyDescent="0.25">
      <c r="A2882" t="s">
        <v>5380</v>
      </c>
      <c r="B2882" t="s">
        <v>3582</v>
      </c>
      <c r="C2882" s="2">
        <f t="shared" si="132"/>
        <v>8</v>
      </c>
      <c r="D2882" t="s">
        <v>12</v>
      </c>
      <c r="E2882" t="s">
        <v>2223</v>
      </c>
      <c r="F2882">
        <v>45</v>
      </c>
      <c r="G2882" t="str">
        <f t="shared" si="133"/>
        <v>Large</v>
      </c>
      <c r="H2882" t="s">
        <v>6</v>
      </c>
      <c r="I2882">
        <f>IFERROR(VLOOKUP(A2882,sponsored_animals!$A$1:$C$2143,1,TRUE),0)</f>
        <v>0</v>
      </c>
      <c r="J2882">
        <f>VLOOKUP(H2882,location_costs!$A$1:$B$6,2,FALSE)</f>
        <v>135</v>
      </c>
      <c r="K2882" t="str">
        <f t="shared" si="134"/>
        <v>Dog_Large</v>
      </c>
      <c r="L2882">
        <f>VLOOKUP(K2882,size_costs!$D$1:$E$10,2,FALSE)</f>
        <v>175</v>
      </c>
      <c r="M2882">
        <f>VLOOKUP(C2882,age_costs!$A$1:$B$52,2,FALSE)</f>
        <v>150</v>
      </c>
    </row>
    <row r="2883" spans="1:13" x14ac:dyDescent="0.25">
      <c r="A2883" t="s">
        <v>5381</v>
      </c>
      <c r="B2883" t="s">
        <v>14886</v>
      </c>
      <c r="C2883" s="2">
        <f t="shared" ref="C2883:C2946" si="135">ROUND(YEARFRAC(B2883,"31/12/2021"),0)</f>
        <v>18</v>
      </c>
      <c r="D2883" t="s">
        <v>12</v>
      </c>
      <c r="E2883" t="s">
        <v>2247</v>
      </c>
      <c r="F2883">
        <v>11.5</v>
      </c>
      <c r="G2883" t="str">
        <f t="shared" ref="G2883:G2946" si="136">IF(AND(D2883="Dog",F2883&lt;=10),"Small",IF(AND(D2883="Dog",F2883&gt;10,F2883&lt;=30),"Medium",IF(AND(D2883="Dog",F2883&gt;30),"Large",IF(AND(D2883="Cat",F2883&lt;=5),"Small",IF(AND(D2883="Cat",F2883&gt;5,F2883&lt;=7),"Medium",IF(AND(D2883="Cat",F2883&gt;=7),"Large",IF(AND(D2883="Bird",F2883&lt;=0.7),"Small",IF(AND(D2883="Bird",F2883&gt;0.7,F2883&lt;=1.1),"Medium",IF(AND(D2883="Bird",F2883&gt;1.1),"Large","Erro")))))))))</f>
        <v>Medium</v>
      </c>
      <c r="H2883" t="s">
        <v>3</v>
      </c>
      <c r="I2883" t="str">
        <f>IFERROR(VLOOKUP(A2883,sponsored_animals!$A$1:$C$2143,1,TRUE),0)</f>
        <v>36806649e5722d</v>
      </c>
      <c r="J2883">
        <f>VLOOKUP(H2883,location_costs!$A$1:$B$6,2,FALSE)</f>
        <v>120</v>
      </c>
      <c r="K2883" t="str">
        <f t="shared" ref="K2883:K2946" si="137">D2883&amp;"_"&amp;G2883</f>
        <v>Dog_Medium</v>
      </c>
      <c r="L2883">
        <f>VLOOKUP(K2883,size_costs!$D$1:$E$10,2,FALSE)</f>
        <v>150</v>
      </c>
      <c r="M2883">
        <f>VLOOKUP(C2883,age_costs!$A$1:$B$52,2,FALSE)</f>
        <v>300</v>
      </c>
    </row>
    <row r="2884" spans="1:13" x14ac:dyDescent="0.25">
      <c r="A2884" t="s">
        <v>168</v>
      </c>
      <c r="B2884" t="s">
        <v>14887</v>
      </c>
      <c r="C2884" s="2">
        <f t="shared" si="135"/>
        <v>3</v>
      </c>
      <c r="D2884" t="s">
        <v>12</v>
      </c>
      <c r="E2884" t="s">
        <v>2247</v>
      </c>
      <c r="F2884">
        <v>35</v>
      </c>
      <c r="G2884" t="str">
        <f t="shared" si="136"/>
        <v>Large</v>
      </c>
      <c r="H2884" t="s">
        <v>3</v>
      </c>
      <c r="I2884" t="str">
        <f>IFERROR(VLOOKUP(A2884,sponsored_animals!$A$1:$C$2143,1,TRUE),0)</f>
        <v>214f8f6b359a1e</v>
      </c>
      <c r="J2884">
        <f>VLOOKUP(H2884,location_costs!$A$1:$B$6,2,FALSE)</f>
        <v>120</v>
      </c>
      <c r="K2884" t="str">
        <f t="shared" si="137"/>
        <v>Dog_Large</v>
      </c>
      <c r="L2884">
        <f>VLOOKUP(K2884,size_costs!$D$1:$E$10,2,FALSE)</f>
        <v>175</v>
      </c>
      <c r="M2884">
        <f>VLOOKUP(C2884,age_costs!$A$1:$B$52,2,FALSE)</f>
        <v>0</v>
      </c>
    </row>
    <row r="2885" spans="1:13" x14ac:dyDescent="0.25">
      <c r="A2885" t="s">
        <v>5382</v>
      </c>
      <c r="B2885" t="s">
        <v>11641</v>
      </c>
      <c r="C2885" s="2">
        <f t="shared" si="135"/>
        <v>1</v>
      </c>
      <c r="D2885" t="s">
        <v>12</v>
      </c>
      <c r="E2885" t="s">
        <v>2294</v>
      </c>
      <c r="F2885">
        <v>38</v>
      </c>
      <c r="G2885" t="str">
        <f t="shared" si="136"/>
        <v>Large</v>
      </c>
      <c r="H2885" t="s">
        <v>3</v>
      </c>
      <c r="I2885" t="str">
        <f>IFERROR(VLOOKUP(A2885,sponsored_animals!$A$1:$C$2143,1,TRUE),0)</f>
        <v>4fca6ef6dbda96</v>
      </c>
      <c r="J2885">
        <f>VLOOKUP(H2885,location_costs!$A$1:$B$6,2,FALSE)</f>
        <v>120</v>
      </c>
      <c r="K2885" t="str">
        <f t="shared" si="137"/>
        <v>Dog_Large</v>
      </c>
      <c r="L2885">
        <f>VLOOKUP(K2885,size_costs!$D$1:$E$10,2,FALSE)</f>
        <v>175</v>
      </c>
      <c r="M2885">
        <f>VLOOKUP(C2885,age_costs!$A$1:$B$52,2,FALSE)</f>
        <v>0</v>
      </c>
    </row>
    <row r="2886" spans="1:13" x14ac:dyDescent="0.25">
      <c r="A2886" t="s">
        <v>2128</v>
      </c>
      <c r="B2886" t="s">
        <v>13941</v>
      </c>
      <c r="C2886" s="2">
        <f t="shared" si="135"/>
        <v>6</v>
      </c>
      <c r="D2886" t="s">
        <v>19</v>
      </c>
      <c r="E2886" t="s">
        <v>2234</v>
      </c>
      <c r="F2886">
        <v>6.5</v>
      </c>
      <c r="G2886" t="str">
        <f t="shared" si="136"/>
        <v>Medium</v>
      </c>
      <c r="H2886" t="s">
        <v>4</v>
      </c>
      <c r="I2886">
        <f>IFERROR(VLOOKUP(A2886,sponsored_animals!$A$1:$C$2143,1,TRUE),0)</f>
        <v>0</v>
      </c>
      <c r="J2886">
        <f>VLOOKUP(H2886,location_costs!$A$1:$B$6,2,FALSE)</f>
        <v>110</v>
      </c>
      <c r="K2886" t="str">
        <f t="shared" si="137"/>
        <v>Cat_Medium</v>
      </c>
      <c r="L2886">
        <f>VLOOKUP(K2886,size_costs!$D$1:$E$10,2,FALSE)</f>
        <v>120</v>
      </c>
      <c r="M2886">
        <f>VLOOKUP(C2886,age_costs!$A$1:$B$52,2,FALSE)</f>
        <v>100</v>
      </c>
    </row>
    <row r="2887" spans="1:13" x14ac:dyDescent="0.25">
      <c r="A2887" t="s">
        <v>5384</v>
      </c>
      <c r="B2887" t="s">
        <v>8425</v>
      </c>
      <c r="C2887" s="2">
        <f t="shared" si="135"/>
        <v>6</v>
      </c>
      <c r="D2887" t="s">
        <v>12</v>
      </c>
      <c r="E2887" t="s">
        <v>2280</v>
      </c>
      <c r="F2887">
        <v>37</v>
      </c>
      <c r="G2887" t="str">
        <f t="shared" si="136"/>
        <v>Large</v>
      </c>
      <c r="H2887" t="s">
        <v>3</v>
      </c>
      <c r="I2887" t="str">
        <f>IFERROR(VLOOKUP(A2887,sponsored_animals!$A$1:$C$2143,1,TRUE),0)</f>
        <v>36806649e5722d</v>
      </c>
      <c r="J2887">
        <f>VLOOKUP(H2887,location_costs!$A$1:$B$6,2,FALSE)</f>
        <v>120</v>
      </c>
      <c r="K2887" t="str">
        <f t="shared" si="137"/>
        <v>Dog_Large</v>
      </c>
      <c r="L2887">
        <f>VLOOKUP(K2887,size_costs!$D$1:$E$10,2,FALSE)</f>
        <v>175</v>
      </c>
      <c r="M2887">
        <f>VLOOKUP(C2887,age_costs!$A$1:$B$52,2,FALSE)</f>
        <v>100</v>
      </c>
    </row>
    <row r="2888" spans="1:13" x14ac:dyDescent="0.25">
      <c r="A2888" t="s">
        <v>5386</v>
      </c>
      <c r="B2888" t="s">
        <v>14888</v>
      </c>
      <c r="C2888" s="2">
        <f t="shared" si="135"/>
        <v>9</v>
      </c>
      <c r="D2888" t="s">
        <v>12</v>
      </c>
      <c r="E2888" t="s">
        <v>2223</v>
      </c>
      <c r="F2888">
        <v>41</v>
      </c>
      <c r="G2888" t="str">
        <f t="shared" si="136"/>
        <v>Large</v>
      </c>
      <c r="H2888" t="s">
        <v>6</v>
      </c>
      <c r="I2888" t="str">
        <f>IFERROR(VLOOKUP(A2888,sponsored_animals!$A$1:$C$2143,1,TRUE),0)</f>
        <v>7c0c3e04e6a4d4</v>
      </c>
      <c r="J2888">
        <f>VLOOKUP(H2888,location_costs!$A$1:$B$6,2,FALSE)</f>
        <v>135</v>
      </c>
      <c r="K2888" t="str">
        <f t="shared" si="137"/>
        <v>Dog_Large</v>
      </c>
      <c r="L2888">
        <f>VLOOKUP(K2888,size_costs!$D$1:$E$10,2,FALSE)</f>
        <v>175</v>
      </c>
      <c r="M2888">
        <f>VLOOKUP(C2888,age_costs!$A$1:$B$52,2,FALSE)</f>
        <v>150</v>
      </c>
    </row>
    <row r="2889" spans="1:13" x14ac:dyDescent="0.25">
      <c r="A2889" t="s">
        <v>5387</v>
      </c>
      <c r="B2889" t="s">
        <v>5909</v>
      </c>
      <c r="C2889" s="2">
        <f t="shared" si="135"/>
        <v>16</v>
      </c>
      <c r="D2889" t="s">
        <v>19</v>
      </c>
      <c r="E2889" t="s">
        <v>2340</v>
      </c>
      <c r="F2889">
        <v>3</v>
      </c>
      <c r="G2889" t="str">
        <f t="shared" si="136"/>
        <v>Small</v>
      </c>
      <c r="H2889" t="s">
        <v>5</v>
      </c>
      <c r="I2889" t="str">
        <f>IFERROR(VLOOKUP(A2889,sponsored_animals!$A$1:$C$2143,1,TRUE),0)</f>
        <v>b14069999a0ee6</v>
      </c>
      <c r="J2889">
        <f>VLOOKUP(H2889,location_costs!$A$1:$B$6,2,FALSE)</f>
        <v>140</v>
      </c>
      <c r="K2889" t="str">
        <f t="shared" si="137"/>
        <v>Cat_Small</v>
      </c>
      <c r="L2889">
        <f>VLOOKUP(K2889,size_costs!$D$1:$E$10,2,FALSE)</f>
        <v>100</v>
      </c>
      <c r="M2889">
        <f>VLOOKUP(C2889,age_costs!$A$1:$B$52,2,FALSE)</f>
        <v>300</v>
      </c>
    </row>
    <row r="2890" spans="1:13" x14ac:dyDescent="0.25">
      <c r="A2890" t="s">
        <v>5389</v>
      </c>
      <c r="B2890" t="s">
        <v>13820</v>
      </c>
      <c r="C2890" s="2">
        <f t="shared" si="135"/>
        <v>5</v>
      </c>
      <c r="D2890" t="s">
        <v>19</v>
      </c>
      <c r="E2890" t="s">
        <v>2234</v>
      </c>
      <c r="F2890">
        <v>2</v>
      </c>
      <c r="G2890" t="str">
        <f t="shared" si="136"/>
        <v>Small</v>
      </c>
      <c r="H2890" t="s">
        <v>6</v>
      </c>
      <c r="I2890" t="str">
        <f>IFERROR(VLOOKUP(A2890,sponsored_animals!$A$1:$C$2143,1,TRUE),0)</f>
        <v>b14069999a0ee6</v>
      </c>
      <c r="J2890">
        <f>VLOOKUP(H2890,location_costs!$A$1:$B$6,2,FALSE)</f>
        <v>135</v>
      </c>
      <c r="K2890" t="str">
        <f t="shared" si="137"/>
        <v>Cat_Small</v>
      </c>
      <c r="L2890">
        <f>VLOOKUP(K2890,size_costs!$D$1:$E$10,2,FALSE)</f>
        <v>100</v>
      </c>
      <c r="M2890">
        <f>VLOOKUP(C2890,age_costs!$A$1:$B$52,2,FALSE)</f>
        <v>100</v>
      </c>
    </row>
    <row r="2891" spans="1:13" x14ac:dyDescent="0.25">
      <c r="A2891" t="s">
        <v>5390</v>
      </c>
      <c r="B2891" t="s">
        <v>14375</v>
      </c>
      <c r="C2891" s="2">
        <f t="shared" si="135"/>
        <v>8</v>
      </c>
      <c r="D2891" t="s">
        <v>19</v>
      </c>
      <c r="E2891" t="s">
        <v>2198</v>
      </c>
      <c r="F2891">
        <v>6.5</v>
      </c>
      <c r="G2891" t="str">
        <f t="shared" si="136"/>
        <v>Medium</v>
      </c>
      <c r="H2891" t="s">
        <v>5</v>
      </c>
      <c r="I2891">
        <f>IFERROR(VLOOKUP(A2891,sponsored_animals!$A$1:$C$2143,1,TRUE),0)</f>
        <v>0</v>
      </c>
      <c r="J2891">
        <f>VLOOKUP(H2891,location_costs!$A$1:$B$6,2,FALSE)</f>
        <v>140</v>
      </c>
      <c r="K2891" t="str">
        <f t="shared" si="137"/>
        <v>Cat_Medium</v>
      </c>
      <c r="L2891">
        <f>VLOOKUP(K2891,size_costs!$D$1:$E$10,2,FALSE)</f>
        <v>120</v>
      </c>
      <c r="M2891">
        <f>VLOOKUP(C2891,age_costs!$A$1:$B$52,2,FALSE)</f>
        <v>150</v>
      </c>
    </row>
    <row r="2892" spans="1:13" x14ac:dyDescent="0.25">
      <c r="A2892" t="s">
        <v>5391</v>
      </c>
      <c r="B2892" t="s">
        <v>5392</v>
      </c>
      <c r="C2892" s="2">
        <f t="shared" si="135"/>
        <v>17</v>
      </c>
      <c r="D2892" t="s">
        <v>19</v>
      </c>
      <c r="E2892" t="s">
        <v>2200</v>
      </c>
      <c r="F2892">
        <v>4</v>
      </c>
      <c r="G2892" t="str">
        <f t="shared" si="136"/>
        <v>Small</v>
      </c>
      <c r="H2892" t="s">
        <v>3</v>
      </c>
      <c r="I2892" t="str">
        <f>IFERROR(VLOOKUP(A2892,sponsored_animals!$A$1:$C$2143,1,TRUE),0)</f>
        <v>b14069999a0ee6</v>
      </c>
      <c r="J2892">
        <f>VLOOKUP(H2892,location_costs!$A$1:$B$6,2,FALSE)</f>
        <v>120</v>
      </c>
      <c r="K2892" t="str">
        <f t="shared" si="137"/>
        <v>Cat_Small</v>
      </c>
      <c r="L2892">
        <f>VLOOKUP(K2892,size_costs!$D$1:$E$10,2,FALSE)</f>
        <v>100</v>
      </c>
      <c r="M2892">
        <f>VLOOKUP(C2892,age_costs!$A$1:$B$52,2,FALSE)</f>
        <v>300</v>
      </c>
    </row>
    <row r="2893" spans="1:13" x14ac:dyDescent="0.25">
      <c r="A2893" t="s">
        <v>5393</v>
      </c>
      <c r="B2893" t="s">
        <v>3360</v>
      </c>
      <c r="C2893" s="2">
        <f t="shared" si="135"/>
        <v>10</v>
      </c>
      <c r="D2893" t="s">
        <v>12</v>
      </c>
      <c r="E2893" t="s">
        <v>2182</v>
      </c>
      <c r="F2893">
        <v>49</v>
      </c>
      <c r="G2893" t="str">
        <f t="shared" si="136"/>
        <v>Large</v>
      </c>
      <c r="H2893" t="s">
        <v>6</v>
      </c>
      <c r="I2893" t="str">
        <f>IFERROR(VLOOKUP(A2893,sponsored_animals!$A$1:$C$2143,1,TRUE),0)</f>
        <v>d40d0d9a6a4451</v>
      </c>
      <c r="J2893">
        <f>VLOOKUP(H2893,location_costs!$A$1:$B$6,2,FALSE)</f>
        <v>135</v>
      </c>
      <c r="K2893" t="str">
        <f t="shared" si="137"/>
        <v>Dog_Large</v>
      </c>
      <c r="L2893">
        <f>VLOOKUP(K2893,size_costs!$D$1:$E$10,2,FALSE)</f>
        <v>175</v>
      </c>
      <c r="M2893">
        <f>VLOOKUP(C2893,age_costs!$A$1:$B$52,2,FALSE)</f>
        <v>150</v>
      </c>
    </row>
    <row r="2894" spans="1:13" x14ac:dyDescent="0.25">
      <c r="A2894" t="s">
        <v>5395</v>
      </c>
      <c r="B2894" t="s">
        <v>14889</v>
      </c>
      <c r="C2894" s="2">
        <f t="shared" si="135"/>
        <v>7</v>
      </c>
      <c r="D2894" t="s">
        <v>12</v>
      </c>
      <c r="E2894" t="s">
        <v>2226</v>
      </c>
      <c r="F2894">
        <v>17</v>
      </c>
      <c r="G2894" t="str">
        <f t="shared" si="136"/>
        <v>Medium</v>
      </c>
      <c r="H2894" t="s">
        <v>5</v>
      </c>
      <c r="I2894" t="str">
        <f>IFERROR(VLOOKUP(A2894,sponsored_animals!$A$1:$C$2143,1,TRUE),0)</f>
        <v>f3de00c24336c4</v>
      </c>
      <c r="J2894">
        <f>VLOOKUP(H2894,location_costs!$A$1:$B$6,2,FALSE)</f>
        <v>140</v>
      </c>
      <c r="K2894" t="str">
        <f t="shared" si="137"/>
        <v>Dog_Medium</v>
      </c>
      <c r="L2894">
        <f>VLOOKUP(K2894,size_costs!$D$1:$E$10,2,FALSE)</f>
        <v>150</v>
      </c>
      <c r="M2894">
        <f>VLOOKUP(C2894,age_costs!$A$1:$B$52,2,FALSE)</f>
        <v>100</v>
      </c>
    </row>
    <row r="2895" spans="1:13" x14ac:dyDescent="0.25">
      <c r="A2895" t="s">
        <v>5396</v>
      </c>
      <c r="B2895" t="s">
        <v>2230</v>
      </c>
      <c r="C2895" s="2">
        <f t="shared" si="135"/>
        <v>7</v>
      </c>
      <c r="D2895" t="s">
        <v>19</v>
      </c>
      <c r="E2895" t="s">
        <v>2198</v>
      </c>
      <c r="F2895">
        <v>6</v>
      </c>
      <c r="G2895" t="str">
        <f t="shared" si="136"/>
        <v>Medium</v>
      </c>
      <c r="H2895" t="s">
        <v>6</v>
      </c>
      <c r="I2895" t="str">
        <f>IFERROR(VLOOKUP(A2895,sponsored_animals!$A$1:$C$2143,1,TRUE),0)</f>
        <v>b14069999a0ee6</v>
      </c>
      <c r="J2895">
        <f>VLOOKUP(H2895,location_costs!$A$1:$B$6,2,FALSE)</f>
        <v>135</v>
      </c>
      <c r="K2895" t="str">
        <f t="shared" si="137"/>
        <v>Cat_Medium</v>
      </c>
      <c r="L2895">
        <f>VLOOKUP(K2895,size_costs!$D$1:$E$10,2,FALSE)</f>
        <v>120</v>
      </c>
      <c r="M2895">
        <f>VLOOKUP(C2895,age_costs!$A$1:$B$52,2,FALSE)</f>
        <v>100</v>
      </c>
    </row>
    <row r="2896" spans="1:13" x14ac:dyDescent="0.25">
      <c r="A2896" t="s">
        <v>1658</v>
      </c>
      <c r="B2896" t="s">
        <v>4388</v>
      </c>
      <c r="C2896" s="2">
        <f t="shared" si="135"/>
        <v>7</v>
      </c>
      <c r="D2896" t="s">
        <v>12</v>
      </c>
      <c r="E2896" t="s">
        <v>2217</v>
      </c>
      <c r="F2896">
        <v>16</v>
      </c>
      <c r="G2896" t="str">
        <f t="shared" si="136"/>
        <v>Medium</v>
      </c>
      <c r="H2896" t="s">
        <v>6</v>
      </c>
      <c r="I2896" t="str">
        <f>IFERROR(VLOOKUP(A2896,sponsored_animals!$A$1:$C$2143,1,TRUE),0)</f>
        <v>178f1189a06b68</v>
      </c>
      <c r="J2896">
        <f>VLOOKUP(H2896,location_costs!$A$1:$B$6,2,FALSE)</f>
        <v>135</v>
      </c>
      <c r="K2896" t="str">
        <f t="shared" si="137"/>
        <v>Dog_Medium</v>
      </c>
      <c r="L2896">
        <f>VLOOKUP(K2896,size_costs!$D$1:$E$10,2,FALSE)</f>
        <v>150</v>
      </c>
      <c r="M2896">
        <f>VLOOKUP(C2896,age_costs!$A$1:$B$52,2,FALSE)</f>
        <v>100</v>
      </c>
    </row>
    <row r="2897" spans="1:13" x14ac:dyDescent="0.25">
      <c r="A2897" t="s">
        <v>5397</v>
      </c>
      <c r="B2897" t="s">
        <v>2554</v>
      </c>
      <c r="C2897" s="2">
        <f t="shared" si="135"/>
        <v>5</v>
      </c>
      <c r="D2897" t="s">
        <v>12</v>
      </c>
      <c r="E2897" t="s">
        <v>2263</v>
      </c>
      <c r="F2897">
        <v>17</v>
      </c>
      <c r="G2897" t="str">
        <f t="shared" si="136"/>
        <v>Medium</v>
      </c>
      <c r="H2897" t="s">
        <v>4</v>
      </c>
      <c r="I2897">
        <f>IFERROR(VLOOKUP(A2897,sponsored_animals!$A$1:$C$2143,1,TRUE),0)</f>
        <v>0</v>
      </c>
      <c r="J2897">
        <f>VLOOKUP(H2897,location_costs!$A$1:$B$6,2,FALSE)</f>
        <v>110</v>
      </c>
      <c r="K2897" t="str">
        <f t="shared" si="137"/>
        <v>Dog_Medium</v>
      </c>
      <c r="L2897">
        <f>VLOOKUP(K2897,size_costs!$D$1:$E$10,2,FALSE)</f>
        <v>150</v>
      </c>
      <c r="M2897">
        <f>VLOOKUP(C2897,age_costs!$A$1:$B$52,2,FALSE)</f>
        <v>100</v>
      </c>
    </row>
    <row r="2898" spans="1:13" x14ac:dyDescent="0.25">
      <c r="A2898" t="s">
        <v>5399</v>
      </c>
      <c r="B2898" t="s">
        <v>7919</v>
      </c>
      <c r="C2898" s="2">
        <f t="shared" si="135"/>
        <v>5</v>
      </c>
      <c r="D2898" t="s">
        <v>12</v>
      </c>
      <c r="E2898" t="s">
        <v>2207</v>
      </c>
      <c r="F2898">
        <v>26</v>
      </c>
      <c r="G2898" t="str">
        <f t="shared" si="136"/>
        <v>Medium</v>
      </c>
      <c r="H2898" t="s">
        <v>5</v>
      </c>
      <c r="I2898">
        <f>IFERROR(VLOOKUP(A2898,sponsored_animals!$A$1:$C$2143,1,TRUE),0)</f>
        <v>0</v>
      </c>
      <c r="J2898">
        <f>VLOOKUP(H2898,location_costs!$A$1:$B$6,2,FALSE)</f>
        <v>140</v>
      </c>
      <c r="K2898" t="str">
        <f t="shared" si="137"/>
        <v>Dog_Medium</v>
      </c>
      <c r="L2898">
        <f>VLOOKUP(K2898,size_costs!$D$1:$E$10,2,FALSE)</f>
        <v>150</v>
      </c>
      <c r="M2898">
        <f>VLOOKUP(C2898,age_costs!$A$1:$B$52,2,FALSE)</f>
        <v>100</v>
      </c>
    </row>
    <row r="2899" spans="1:13" x14ac:dyDescent="0.25">
      <c r="A2899" t="s">
        <v>5400</v>
      </c>
      <c r="B2899" t="s">
        <v>14890</v>
      </c>
      <c r="C2899" s="2">
        <f t="shared" si="135"/>
        <v>19</v>
      </c>
      <c r="D2899" t="s">
        <v>19</v>
      </c>
      <c r="E2899" t="s">
        <v>2340</v>
      </c>
      <c r="F2899">
        <v>8.5</v>
      </c>
      <c r="G2899" t="str">
        <f t="shared" si="136"/>
        <v>Large</v>
      </c>
      <c r="H2899" t="s">
        <v>6</v>
      </c>
      <c r="I2899" t="str">
        <f>IFERROR(VLOOKUP(A2899,sponsored_animals!$A$1:$C$2143,1,TRUE),0)</f>
        <v>7c0c3e04e6a4d4</v>
      </c>
      <c r="J2899">
        <f>VLOOKUP(H2899,location_costs!$A$1:$B$6,2,FALSE)</f>
        <v>135</v>
      </c>
      <c r="K2899" t="str">
        <f t="shared" si="137"/>
        <v>Cat_Large</v>
      </c>
      <c r="L2899">
        <f>VLOOKUP(K2899,size_costs!$D$1:$E$10,2,FALSE)</f>
        <v>140</v>
      </c>
      <c r="M2899">
        <f>VLOOKUP(C2899,age_costs!$A$1:$B$52,2,FALSE)</f>
        <v>300</v>
      </c>
    </row>
    <row r="2900" spans="1:13" x14ac:dyDescent="0.25">
      <c r="A2900" t="s">
        <v>5401</v>
      </c>
      <c r="B2900" t="s">
        <v>14769</v>
      </c>
      <c r="C2900" s="2">
        <f t="shared" si="135"/>
        <v>8</v>
      </c>
      <c r="D2900" t="s">
        <v>12</v>
      </c>
      <c r="E2900" t="s">
        <v>2231</v>
      </c>
      <c r="F2900">
        <v>16</v>
      </c>
      <c r="G2900" t="str">
        <f t="shared" si="136"/>
        <v>Medium</v>
      </c>
      <c r="H2900" t="s">
        <v>3</v>
      </c>
      <c r="I2900" t="str">
        <f>IFERROR(VLOOKUP(A2900,sponsored_animals!$A$1:$C$2143,1,TRUE),0)</f>
        <v>36806649e5722d</v>
      </c>
      <c r="J2900">
        <f>VLOOKUP(H2900,location_costs!$A$1:$B$6,2,FALSE)</f>
        <v>120</v>
      </c>
      <c r="K2900" t="str">
        <f t="shared" si="137"/>
        <v>Dog_Medium</v>
      </c>
      <c r="L2900">
        <f>VLOOKUP(K2900,size_costs!$D$1:$E$10,2,FALSE)</f>
        <v>150</v>
      </c>
      <c r="M2900">
        <f>VLOOKUP(C2900,age_costs!$A$1:$B$52,2,FALSE)</f>
        <v>150</v>
      </c>
    </row>
    <row r="2901" spans="1:13" x14ac:dyDescent="0.25">
      <c r="A2901" t="s">
        <v>5402</v>
      </c>
      <c r="B2901" t="s">
        <v>4249</v>
      </c>
      <c r="C2901" s="2">
        <f t="shared" si="135"/>
        <v>7</v>
      </c>
      <c r="D2901" t="s">
        <v>12</v>
      </c>
      <c r="E2901" t="s">
        <v>2190</v>
      </c>
      <c r="F2901">
        <v>16</v>
      </c>
      <c r="G2901" t="str">
        <f t="shared" si="136"/>
        <v>Medium</v>
      </c>
      <c r="H2901" t="s">
        <v>6</v>
      </c>
      <c r="I2901" t="str">
        <f>IFERROR(VLOOKUP(A2901,sponsored_animals!$A$1:$C$2143,1,TRUE),0)</f>
        <v>f3de00c24336c4</v>
      </c>
      <c r="J2901">
        <f>VLOOKUP(H2901,location_costs!$A$1:$B$6,2,FALSE)</f>
        <v>135</v>
      </c>
      <c r="K2901" t="str">
        <f t="shared" si="137"/>
        <v>Dog_Medium</v>
      </c>
      <c r="L2901">
        <f>VLOOKUP(K2901,size_costs!$D$1:$E$10,2,FALSE)</f>
        <v>150</v>
      </c>
      <c r="M2901">
        <f>VLOOKUP(C2901,age_costs!$A$1:$B$52,2,FALSE)</f>
        <v>100</v>
      </c>
    </row>
    <row r="2902" spans="1:13" x14ac:dyDescent="0.25">
      <c r="A2902" t="s">
        <v>5403</v>
      </c>
      <c r="B2902" t="s">
        <v>2265</v>
      </c>
      <c r="C2902" s="2">
        <f t="shared" si="135"/>
        <v>9</v>
      </c>
      <c r="D2902" t="s">
        <v>12</v>
      </c>
      <c r="E2902" t="s">
        <v>2302</v>
      </c>
      <c r="F2902">
        <v>28</v>
      </c>
      <c r="G2902" t="str">
        <f t="shared" si="136"/>
        <v>Medium</v>
      </c>
      <c r="H2902" t="s">
        <v>3</v>
      </c>
      <c r="I2902">
        <f>IFERROR(VLOOKUP(A2902,sponsored_animals!$A$1:$C$2143,1,TRUE),0)</f>
        <v>0</v>
      </c>
      <c r="J2902">
        <f>VLOOKUP(H2902,location_costs!$A$1:$B$6,2,FALSE)</f>
        <v>120</v>
      </c>
      <c r="K2902" t="str">
        <f t="shared" si="137"/>
        <v>Dog_Medium</v>
      </c>
      <c r="L2902">
        <f>VLOOKUP(K2902,size_costs!$D$1:$E$10,2,FALSE)</f>
        <v>150</v>
      </c>
      <c r="M2902">
        <f>VLOOKUP(C2902,age_costs!$A$1:$B$52,2,FALSE)</f>
        <v>150</v>
      </c>
    </row>
    <row r="2903" spans="1:13" x14ac:dyDescent="0.25">
      <c r="A2903" t="s">
        <v>745</v>
      </c>
      <c r="B2903" t="s">
        <v>14891</v>
      </c>
      <c r="C2903" s="2">
        <f t="shared" si="135"/>
        <v>7</v>
      </c>
      <c r="D2903" t="s">
        <v>23</v>
      </c>
      <c r="E2903" t="s">
        <v>5405</v>
      </c>
      <c r="F2903">
        <v>7.7</v>
      </c>
      <c r="G2903" t="str">
        <f t="shared" si="136"/>
        <v>Large</v>
      </c>
      <c r="H2903" t="s">
        <v>5</v>
      </c>
      <c r="I2903" t="str">
        <f>IFERROR(VLOOKUP(A2903,sponsored_animals!$A$1:$C$2143,1,TRUE),0)</f>
        <v>36806649e5722d</v>
      </c>
      <c r="J2903">
        <f>VLOOKUP(H2903,location_costs!$A$1:$B$6,2,FALSE)</f>
        <v>140</v>
      </c>
      <c r="K2903" t="str">
        <f t="shared" si="137"/>
        <v>Bird_Large</v>
      </c>
      <c r="L2903">
        <f>VLOOKUP(K2903,size_costs!$D$1:$E$10,2,FALSE)</f>
        <v>110</v>
      </c>
      <c r="M2903">
        <f>VLOOKUP(C2903,age_costs!$A$1:$B$52,2,FALSE)</f>
        <v>100</v>
      </c>
    </row>
    <row r="2904" spans="1:13" x14ac:dyDescent="0.25">
      <c r="A2904" t="s">
        <v>5406</v>
      </c>
      <c r="B2904" t="s">
        <v>14564</v>
      </c>
      <c r="C2904" s="2">
        <f t="shared" si="135"/>
        <v>10</v>
      </c>
      <c r="D2904" t="s">
        <v>12</v>
      </c>
      <c r="E2904" t="s">
        <v>2207</v>
      </c>
      <c r="F2904">
        <v>32</v>
      </c>
      <c r="G2904" t="str">
        <f t="shared" si="136"/>
        <v>Large</v>
      </c>
      <c r="H2904" t="s">
        <v>6</v>
      </c>
      <c r="I2904">
        <f>IFERROR(VLOOKUP(A2904,sponsored_animals!$A$1:$C$2143,1,TRUE),0)</f>
        <v>0</v>
      </c>
      <c r="J2904">
        <f>VLOOKUP(H2904,location_costs!$A$1:$B$6,2,FALSE)</f>
        <v>135</v>
      </c>
      <c r="K2904" t="str">
        <f t="shared" si="137"/>
        <v>Dog_Large</v>
      </c>
      <c r="L2904">
        <f>VLOOKUP(K2904,size_costs!$D$1:$E$10,2,FALSE)</f>
        <v>175</v>
      </c>
      <c r="M2904">
        <f>VLOOKUP(C2904,age_costs!$A$1:$B$52,2,FALSE)</f>
        <v>150</v>
      </c>
    </row>
    <row r="2905" spans="1:13" x14ac:dyDescent="0.25">
      <c r="A2905" t="s">
        <v>5407</v>
      </c>
      <c r="B2905" t="s">
        <v>7860</v>
      </c>
      <c r="C2905" s="2">
        <f t="shared" si="135"/>
        <v>6</v>
      </c>
      <c r="D2905" t="s">
        <v>12</v>
      </c>
      <c r="E2905" t="s">
        <v>2233</v>
      </c>
      <c r="F2905">
        <v>40</v>
      </c>
      <c r="G2905" t="str">
        <f t="shared" si="136"/>
        <v>Large</v>
      </c>
      <c r="H2905" t="s">
        <v>7</v>
      </c>
      <c r="I2905" t="str">
        <f>IFERROR(VLOOKUP(A2905,sponsored_animals!$A$1:$C$2143,1,TRUE),0)</f>
        <v>4fca6ef6dbda96</v>
      </c>
      <c r="J2905">
        <f>VLOOKUP(H2905,location_costs!$A$1:$B$6,2,FALSE)</f>
        <v>100</v>
      </c>
      <c r="K2905" t="str">
        <f t="shared" si="137"/>
        <v>Dog_Large</v>
      </c>
      <c r="L2905">
        <f>VLOOKUP(K2905,size_costs!$D$1:$E$10,2,FALSE)</f>
        <v>175</v>
      </c>
      <c r="M2905">
        <f>VLOOKUP(C2905,age_costs!$A$1:$B$52,2,FALSE)</f>
        <v>100</v>
      </c>
    </row>
    <row r="2906" spans="1:13" x14ac:dyDescent="0.25">
      <c r="A2906" t="s">
        <v>5408</v>
      </c>
      <c r="B2906" t="s">
        <v>13601</v>
      </c>
      <c r="C2906" s="2">
        <f t="shared" si="135"/>
        <v>3</v>
      </c>
      <c r="D2906" t="s">
        <v>19</v>
      </c>
      <c r="E2906" t="s">
        <v>2234</v>
      </c>
      <c r="F2906">
        <v>8.5</v>
      </c>
      <c r="G2906" t="str">
        <f t="shared" si="136"/>
        <v>Large</v>
      </c>
      <c r="H2906" t="s">
        <v>4</v>
      </c>
      <c r="I2906" t="str">
        <f>IFERROR(VLOOKUP(A2906,sponsored_animals!$A$1:$C$2143,1,TRUE),0)</f>
        <v>36806649e5722d</v>
      </c>
      <c r="J2906">
        <f>VLOOKUP(H2906,location_costs!$A$1:$B$6,2,FALSE)</f>
        <v>110</v>
      </c>
      <c r="K2906" t="str">
        <f t="shared" si="137"/>
        <v>Cat_Large</v>
      </c>
      <c r="L2906">
        <f>VLOOKUP(K2906,size_costs!$D$1:$E$10,2,FALSE)</f>
        <v>140</v>
      </c>
      <c r="M2906">
        <f>VLOOKUP(C2906,age_costs!$A$1:$B$52,2,FALSE)</f>
        <v>0</v>
      </c>
    </row>
    <row r="2907" spans="1:13" x14ac:dyDescent="0.25">
      <c r="A2907" t="s">
        <v>5409</v>
      </c>
      <c r="B2907" t="s">
        <v>9082</v>
      </c>
      <c r="C2907" s="2">
        <f t="shared" si="135"/>
        <v>6</v>
      </c>
      <c r="D2907" t="s">
        <v>19</v>
      </c>
      <c r="E2907" t="s">
        <v>2219</v>
      </c>
      <c r="F2907">
        <v>9</v>
      </c>
      <c r="G2907" t="str">
        <f t="shared" si="136"/>
        <v>Large</v>
      </c>
      <c r="H2907" t="s">
        <v>4</v>
      </c>
      <c r="I2907" t="str">
        <f>IFERROR(VLOOKUP(A2907,sponsored_animals!$A$1:$C$2143,1,TRUE),0)</f>
        <v>0918714dc3a6e1</v>
      </c>
      <c r="J2907">
        <f>VLOOKUP(H2907,location_costs!$A$1:$B$6,2,FALSE)</f>
        <v>110</v>
      </c>
      <c r="K2907" t="str">
        <f t="shared" si="137"/>
        <v>Cat_Large</v>
      </c>
      <c r="L2907">
        <f>VLOOKUP(K2907,size_costs!$D$1:$E$10,2,FALSE)</f>
        <v>140</v>
      </c>
      <c r="M2907">
        <f>VLOOKUP(C2907,age_costs!$A$1:$B$52,2,FALSE)</f>
        <v>100</v>
      </c>
    </row>
    <row r="2908" spans="1:13" x14ac:dyDescent="0.25">
      <c r="A2908" t="s">
        <v>5410</v>
      </c>
      <c r="B2908" t="s">
        <v>14771</v>
      </c>
      <c r="C2908" s="2">
        <f t="shared" si="135"/>
        <v>2</v>
      </c>
      <c r="D2908" t="s">
        <v>19</v>
      </c>
      <c r="E2908" t="s">
        <v>2210</v>
      </c>
      <c r="F2908">
        <v>3</v>
      </c>
      <c r="G2908" t="str">
        <f t="shared" si="136"/>
        <v>Small</v>
      </c>
      <c r="H2908" t="s">
        <v>6</v>
      </c>
      <c r="I2908">
        <f>IFERROR(VLOOKUP(A2908,sponsored_animals!$A$1:$C$2143,1,TRUE),0)</f>
        <v>0</v>
      </c>
      <c r="J2908">
        <f>VLOOKUP(H2908,location_costs!$A$1:$B$6,2,FALSE)</f>
        <v>135</v>
      </c>
      <c r="K2908" t="str">
        <f t="shared" si="137"/>
        <v>Cat_Small</v>
      </c>
      <c r="L2908">
        <f>VLOOKUP(K2908,size_costs!$D$1:$E$10,2,FALSE)</f>
        <v>100</v>
      </c>
      <c r="M2908">
        <f>VLOOKUP(C2908,age_costs!$A$1:$B$52,2,FALSE)</f>
        <v>0</v>
      </c>
    </row>
    <row r="2909" spans="1:13" x14ac:dyDescent="0.25">
      <c r="A2909" t="s">
        <v>5411</v>
      </c>
      <c r="B2909" t="s">
        <v>11159</v>
      </c>
      <c r="C2909" s="2">
        <f t="shared" si="135"/>
        <v>9</v>
      </c>
      <c r="D2909" t="s">
        <v>12</v>
      </c>
      <c r="E2909" t="s">
        <v>2322</v>
      </c>
      <c r="F2909">
        <v>39</v>
      </c>
      <c r="G2909" t="str">
        <f t="shared" si="136"/>
        <v>Large</v>
      </c>
      <c r="H2909" t="s">
        <v>6</v>
      </c>
      <c r="I2909" t="str">
        <f>IFERROR(VLOOKUP(A2909,sponsored_animals!$A$1:$C$2143,1,TRUE),0)</f>
        <v>36806649e5722d</v>
      </c>
      <c r="J2909">
        <f>VLOOKUP(H2909,location_costs!$A$1:$B$6,2,FALSE)</f>
        <v>135</v>
      </c>
      <c r="K2909" t="str">
        <f t="shared" si="137"/>
        <v>Dog_Large</v>
      </c>
      <c r="L2909">
        <f>VLOOKUP(K2909,size_costs!$D$1:$E$10,2,FALSE)</f>
        <v>175</v>
      </c>
      <c r="M2909">
        <f>VLOOKUP(C2909,age_costs!$A$1:$B$52,2,FALSE)</f>
        <v>150</v>
      </c>
    </row>
    <row r="2910" spans="1:13" x14ac:dyDescent="0.25">
      <c r="A2910" t="s">
        <v>5413</v>
      </c>
      <c r="B2910" t="s">
        <v>14054</v>
      </c>
      <c r="C2910" s="2">
        <f t="shared" si="135"/>
        <v>8</v>
      </c>
      <c r="D2910" t="s">
        <v>12</v>
      </c>
      <c r="E2910" t="s">
        <v>2186</v>
      </c>
      <c r="F2910">
        <v>20</v>
      </c>
      <c r="G2910" t="str">
        <f t="shared" si="136"/>
        <v>Medium</v>
      </c>
      <c r="H2910" t="s">
        <v>6</v>
      </c>
      <c r="I2910" t="str">
        <f>IFERROR(VLOOKUP(A2910,sponsored_animals!$A$1:$C$2143,1,TRUE),0)</f>
        <v>b14069999a0ee6</v>
      </c>
      <c r="J2910">
        <f>VLOOKUP(H2910,location_costs!$A$1:$B$6,2,FALSE)</f>
        <v>135</v>
      </c>
      <c r="K2910" t="str">
        <f t="shared" si="137"/>
        <v>Dog_Medium</v>
      </c>
      <c r="L2910">
        <f>VLOOKUP(K2910,size_costs!$D$1:$E$10,2,FALSE)</f>
        <v>150</v>
      </c>
      <c r="M2910">
        <f>VLOOKUP(C2910,age_costs!$A$1:$B$52,2,FALSE)</f>
        <v>150</v>
      </c>
    </row>
    <row r="2911" spans="1:13" x14ac:dyDescent="0.25">
      <c r="A2911" t="s">
        <v>1361</v>
      </c>
      <c r="B2911" t="s">
        <v>9256</v>
      </c>
      <c r="C2911" s="2">
        <f t="shared" si="135"/>
        <v>4</v>
      </c>
      <c r="D2911" t="s">
        <v>12</v>
      </c>
      <c r="E2911" t="s">
        <v>5415</v>
      </c>
      <c r="F2911">
        <v>15</v>
      </c>
      <c r="G2911" t="str">
        <f t="shared" si="136"/>
        <v>Medium</v>
      </c>
      <c r="H2911" t="s">
        <v>3</v>
      </c>
      <c r="I2911" t="str">
        <f>IFERROR(VLOOKUP(A2911,sponsored_animals!$A$1:$C$2143,1,TRUE),0)</f>
        <v>b14069999a0ee6</v>
      </c>
      <c r="J2911">
        <f>VLOOKUP(H2911,location_costs!$A$1:$B$6,2,FALSE)</f>
        <v>120</v>
      </c>
      <c r="K2911" t="str">
        <f t="shared" si="137"/>
        <v>Dog_Medium</v>
      </c>
      <c r="L2911">
        <f>VLOOKUP(K2911,size_costs!$D$1:$E$10,2,FALSE)</f>
        <v>150</v>
      </c>
      <c r="M2911">
        <f>VLOOKUP(C2911,age_costs!$A$1:$B$52,2,FALSE)</f>
        <v>0</v>
      </c>
    </row>
    <row r="2912" spans="1:13" x14ac:dyDescent="0.25">
      <c r="A2912" t="s">
        <v>688</v>
      </c>
      <c r="B2912" t="s">
        <v>14892</v>
      </c>
      <c r="C2912" s="2">
        <f t="shared" si="135"/>
        <v>8</v>
      </c>
      <c r="D2912" t="s">
        <v>12</v>
      </c>
      <c r="E2912" t="s">
        <v>2182</v>
      </c>
      <c r="F2912">
        <v>32</v>
      </c>
      <c r="G2912" t="str">
        <f t="shared" si="136"/>
        <v>Large</v>
      </c>
      <c r="H2912" t="s">
        <v>3</v>
      </c>
      <c r="I2912" t="str">
        <f>IFERROR(VLOOKUP(A2912,sponsored_animals!$A$1:$C$2143,1,TRUE),0)</f>
        <v>7c0c3e04e6a4d4</v>
      </c>
      <c r="J2912">
        <f>VLOOKUP(H2912,location_costs!$A$1:$B$6,2,FALSE)</f>
        <v>120</v>
      </c>
      <c r="K2912" t="str">
        <f t="shared" si="137"/>
        <v>Dog_Large</v>
      </c>
      <c r="L2912">
        <f>VLOOKUP(K2912,size_costs!$D$1:$E$10,2,FALSE)</f>
        <v>175</v>
      </c>
      <c r="M2912">
        <f>VLOOKUP(C2912,age_costs!$A$1:$B$52,2,FALSE)</f>
        <v>150</v>
      </c>
    </row>
    <row r="2913" spans="1:13" x14ac:dyDescent="0.25">
      <c r="A2913" t="s">
        <v>5416</v>
      </c>
      <c r="B2913" t="s">
        <v>14536</v>
      </c>
      <c r="C2913" s="2">
        <f t="shared" si="135"/>
        <v>5</v>
      </c>
      <c r="D2913" t="s">
        <v>19</v>
      </c>
      <c r="E2913" t="s">
        <v>2350</v>
      </c>
      <c r="F2913">
        <v>8.5</v>
      </c>
      <c r="G2913" t="str">
        <f t="shared" si="136"/>
        <v>Large</v>
      </c>
      <c r="H2913" t="s">
        <v>3</v>
      </c>
      <c r="I2913" t="str">
        <f>IFERROR(VLOOKUP(A2913,sponsored_animals!$A$1:$C$2143,1,TRUE),0)</f>
        <v>b14069999a0ee6</v>
      </c>
      <c r="J2913">
        <f>VLOOKUP(H2913,location_costs!$A$1:$B$6,2,FALSE)</f>
        <v>120</v>
      </c>
      <c r="K2913" t="str">
        <f t="shared" si="137"/>
        <v>Cat_Large</v>
      </c>
      <c r="L2913">
        <f>VLOOKUP(K2913,size_costs!$D$1:$E$10,2,FALSE)</f>
        <v>140</v>
      </c>
      <c r="M2913">
        <f>VLOOKUP(C2913,age_costs!$A$1:$B$52,2,FALSE)</f>
        <v>100</v>
      </c>
    </row>
    <row r="2914" spans="1:13" x14ac:dyDescent="0.25">
      <c r="A2914" t="s">
        <v>5417</v>
      </c>
      <c r="B2914" t="s">
        <v>12014</v>
      </c>
      <c r="C2914" s="2">
        <f t="shared" si="135"/>
        <v>6</v>
      </c>
      <c r="D2914" t="s">
        <v>12</v>
      </c>
      <c r="E2914" t="s">
        <v>2533</v>
      </c>
      <c r="F2914">
        <v>7</v>
      </c>
      <c r="G2914" t="str">
        <f t="shared" si="136"/>
        <v>Small</v>
      </c>
      <c r="H2914" t="s">
        <v>5</v>
      </c>
      <c r="I2914">
        <f>IFERROR(VLOOKUP(A2914,sponsored_animals!$A$1:$C$2143,1,TRUE),0)</f>
        <v>0</v>
      </c>
      <c r="J2914">
        <f>VLOOKUP(H2914,location_costs!$A$1:$B$6,2,FALSE)</f>
        <v>140</v>
      </c>
      <c r="K2914" t="str">
        <f t="shared" si="137"/>
        <v>Dog_Small</v>
      </c>
      <c r="L2914">
        <f>VLOOKUP(K2914,size_costs!$D$1:$E$10,2,FALSE)</f>
        <v>125</v>
      </c>
      <c r="M2914">
        <f>VLOOKUP(C2914,age_costs!$A$1:$B$52,2,FALSE)</f>
        <v>100</v>
      </c>
    </row>
    <row r="2915" spans="1:13" x14ac:dyDescent="0.25">
      <c r="A2915" t="s">
        <v>1096</v>
      </c>
      <c r="B2915" t="s">
        <v>14893</v>
      </c>
      <c r="C2915" s="2">
        <f t="shared" si="135"/>
        <v>3</v>
      </c>
      <c r="D2915" t="s">
        <v>19</v>
      </c>
      <c r="E2915" t="s">
        <v>2380</v>
      </c>
      <c r="F2915">
        <v>8.5</v>
      </c>
      <c r="G2915" t="str">
        <f t="shared" si="136"/>
        <v>Large</v>
      </c>
      <c r="H2915" t="s">
        <v>5</v>
      </c>
      <c r="I2915" t="str">
        <f>IFERROR(VLOOKUP(A2915,sponsored_animals!$A$1:$C$2143,1,TRUE),0)</f>
        <v>214f8f6b359a1e</v>
      </c>
      <c r="J2915">
        <f>VLOOKUP(H2915,location_costs!$A$1:$B$6,2,FALSE)</f>
        <v>140</v>
      </c>
      <c r="K2915" t="str">
        <f t="shared" si="137"/>
        <v>Cat_Large</v>
      </c>
      <c r="L2915">
        <f>VLOOKUP(K2915,size_costs!$D$1:$E$10,2,FALSE)</f>
        <v>140</v>
      </c>
      <c r="M2915">
        <f>VLOOKUP(C2915,age_costs!$A$1:$B$52,2,FALSE)</f>
        <v>0</v>
      </c>
    </row>
    <row r="2916" spans="1:13" x14ac:dyDescent="0.25">
      <c r="A2916" t="s">
        <v>5418</v>
      </c>
      <c r="B2916" t="s">
        <v>2705</v>
      </c>
      <c r="C2916" s="2">
        <f t="shared" si="135"/>
        <v>7</v>
      </c>
      <c r="D2916" t="s">
        <v>12</v>
      </c>
      <c r="E2916" t="s">
        <v>2190</v>
      </c>
      <c r="F2916">
        <v>49</v>
      </c>
      <c r="G2916" t="str">
        <f t="shared" si="136"/>
        <v>Large</v>
      </c>
      <c r="H2916" t="s">
        <v>5</v>
      </c>
      <c r="I2916" t="str">
        <f>IFERROR(VLOOKUP(A2916,sponsored_animals!$A$1:$C$2143,1,TRUE),0)</f>
        <v>74228ffdfe76aa</v>
      </c>
      <c r="J2916">
        <f>VLOOKUP(H2916,location_costs!$A$1:$B$6,2,FALSE)</f>
        <v>140</v>
      </c>
      <c r="K2916" t="str">
        <f t="shared" si="137"/>
        <v>Dog_Large</v>
      </c>
      <c r="L2916">
        <f>VLOOKUP(K2916,size_costs!$D$1:$E$10,2,FALSE)</f>
        <v>175</v>
      </c>
      <c r="M2916">
        <f>VLOOKUP(C2916,age_costs!$A$1:$B$52,2,FALSE)</f>
        <v>100</v>
      </c>
    </row>
    <row r="2917" spans="1:13" x14ac:dyDescent="0.25">
      <c r="A2917" t="s">
        <v>5420</v>
      </c>
      <c r="B2917" t="s">
        <v>13690</v>
      </c>
      <c r="C2917" s="2">
        <f t="shared" si="135"/>
        <v>5</v>
      </c>
      <c r="D2917" t="s">
        <v>12</v>
      </c>
      <c r="E2917" t="s">
        <v>2247</v>
      </c>
      <c r="F2917">
        <v>6</v>
      </c>
      <c r="G2917" t="str">
        <f t="shared" si="136"/>
        <v>Small</v>
      </c>
      <c r="H2917" t="s">
        <v>4</v>
      </c>
      <c r="I2917" t="str">
        <f>IFERROR(VLOOKUP(A2917,sponsored_animals!$A$1:$C$2143,1,TRUE),0)</f>
        <v>178f1189a06b68</v>
      </c>
      <c r="J2917">
        <f>VLOOKUP(H2917,location_costs!$A$1:$B$6,2,FALSE)</f>
        <v>110</v>
      </c>
      <c r="K2917" t="str">
        <f t="shared" si="137"/>
        <v>Dog_Small</v>
      </c>
      <c r="L2917">
        <f>VLOOKUP(K2917,size_costs!$D$1:$E$10,2,FALSE)</f>
        <v>125</v>
      </c>
      <c r="M2917">
        <f>VLOOKUP(C2917,age_costs!$A$1:$B$52,2,FALSE)</f>
        <v>100</v>
      </c>
    </row>
    <row r="2918" spans="1:13" x14ac:dyDescent="0.25">
      <c r="A2918" t="s">
        <v>5421</v>
      </c>
      <c r="B2918" t="s">
        <v>2797</v>
      </c>
      <c r="C2918" s="2">
        <f t="shared" si="135"/>
        <v>7</v>
      </c>
      <c r="D2918" t="s">
        <v>12</v>
      </c>
      <c r="E2918" t="s">
        <v>2233</v>
      </c>
      <c r="F2918">
        <v>9</v>
      </c>
      <c r="G2918" t="str">
        <f t="shared" si="136"/>
        <v>Small</v>
      </c>
      <c r="H2918" t="s">
        <v>7</v>
      </c>
      <c r="I2918" t="str">
        <f>IFERROR(VLOOKUP(A2918,sponsored_animals!$A$1:$C$2143,1,TRUE),0)</f>
        <v>36806649e5722d</v>
      </c>
      <c r="J2918">
        <f>VLOOKUP(H2918,location_costs!$A$1:$B$6,2,FALSE)</f>
        <v>100</v>
      </c>
      <c r="K2918" t="str">
        <f t="shared" si="137"/>
        <v>Dog_Small</v>
      </c>
      <c r="L2918">
        <f>VLOOKUP(K2918,size_costs!$D$1:$E$10,2,FALSE)</f>
        <v>125</v>
      </c>
      <c r="M2918">
        <f>VLOOKUP(C2918,age_costs!$A$1:$B$52,2,FALSE)</f>
        <v>100</v>
      </c>
    </row>
    <row r="2919" spans="1:13" x14ac:dyDescent="0.25">
      <c r="A2919" t="s">
        <v>5422</v>
      </c>
      <c r="B2919" t="s">
        <v>13939</v>
      </c>
      <c r="C2919" s="2">
        <f t="shared" si="135"/>
        <v>11</v>
      </c>
      <c r="D2919" t="s">
        <v>12</v>
      </c>
      <c r="E2919" t="s">
        <v>2288</v>
      </c>
      <c r="F2919">
        <v>46</v>
      </c>
      <c r="G2919" t="str">
        <f t="shared" si="136"/>
        <v>Large</v>
      </c>
      <c r="H2919" t="s">
        <v>5</v>
      </c>
      <c r="I2919" t="str">
        <f>IFERROR(VLOOKUP(A2919,sponsored_animals!$A$1:$C$2143,1,TRUE),0)</f>
        <v>214f8f6b359a1e</v>
      </c>
      <c r="J2919">
        <f>VLOOKUP(H2919,location_costs!$A$1:$B$6,2,FALSE)</f>
        <v>140</v>
      </c>
      <c r="K2919" t="str">
        <f t="shared" si="137"/>
        <v>Dog_Large</v>
      </c>
      <c r="L2919">
        <f>VLOOKUP(K2919,size_costs!$D$1:$E$10,2,FALSE)</f>
        <v>175</v>
      </c>
      <c r="M2919">
        <f>VLOOKUP(C2919,age_costs!$A$1:$B$52,2,FALSE)</f>
        <v>150</v>
      </c>
    </row>
    <row r="2920" spans="1:13" x14ac:dyDescent="0.25">
      <c r="A2920" t="s">
        <v>5423</v>
      </c>
      <c r="B2920" t="s">
        <v>6472</v>
      </c>
      <c r="C2920" s="2">
        <f t="shared" si="135"/>
        <v>3</v>
      </c>
      <c r="D2920" t="s">
        <v>12</v>
      </c>
      <c r="E2920" t="s">
        <v>2182</v>
      </c>
      <c r="F2920">
        <v>33</v>
      </c>
      <c r="G2920" t="str">
        <f t="shared" si="136"/>
        <v>Large</v>
      </c>
      <c r="H2920" t="s">
        <v>4</v>
      </c>
      <c r="I2920" t="str">
        <f>IFERROR(VLOOKUP(A2920,sponsored_animals!$A$1:$C$2143,1,TRUE),0)</f>
        <v>36806649e5722d</v>
      </c>
      <c r="J2920">
        <f>VLOOKUP(H2920,location_costs!$A$1:$B$6,2,FALSE)</f>
        <v>110</v>
      </c>
      <c r="K2920" t="str">
        <f t="shared" si="137"/>
        <v>Dog_Large</v>
      </c>
      <c r="L2920">
        <f>VLOOKUP(K2920,size_costs!$D$1:$E$10,2,FALSE)</f>
        <v>175</v>
      </c>
      <c r="M2920">
        <f>VLOOKUP(C2920,age_costs!$A$1:$B$52,2,FALSE)</f>
        <v>0</v>
      </c>
    </row>
    <row r="2921" spans="1:13" x14ac:dyDescent="0.25">
      <c r="A2921" t="s">
        <v>1546</v>
      </c>
      <c r="B2921" t="s">
        <v>3449</v>
      </c>
      <c r="C2921" s="2">
        <f t="shared" si="135"/>
        <v>7</v>
      </c>
      <c r="D2921" t="s">
        <v>19</v>
      </c>
      <c r="E2921" t="s">
        <v>2210</v>
      </c>
      <c r="F2921">
        <v>8</v>
      </c>
      <c r="G2921" t="str">
        <f t="shared" si="136"/>
        <v>Large</v>
      </c>
      <c r="H2921" t="s">
        <v>6</v>
      </c>
      <c r="I2921" t="str">
        <f>IFERROR(VLOOKUP(A2921,sponsored_animals!$A$1:$C$2143,1,TRUE),0)</f>
        <v>178f1189a06b68</v>
      </c>
      <c r="J2921">
        <f>VLOOKUP(H2921,location_costs!$A$1:$B$6,2,FALSE)</f>
        <v>135</v>
      </c>
      <c r="K2921" t="str">
        <f t="shared" si="137"/>
        <v>Cat_Large</v>
      </c>
      <c r="L2921">
        <f>VLOOKUP(K2921,size_costs!$D$1:$E$10,2,FALSE)</f>
        <v>140</v>
      </c>
      <c r="M2921">
        <f>VLOOKUP(C2921,age_costs!$A$1:$B$52,2,FALSE)</f>
        <v>100</v>
      </c>
    </row>
    <row r="2922" spans="1:13" x14ac:dyDescent="0.25">
      <c r="A2922" t="s">
        <v>5425</v>
      </c>
      <c r="B2922" t="s">
        <v>14894</v>
      </c>
      <c r="C2922" s="2">
        <f t="shared" si="135"/>
        <v>6</v>
      </c>
      <c r="D2922" t="s">
        <v>19</v>
      </c>
      <c r="E2922" t="s">
        <v>2350</v>
      </c>
      <c r="F2922">
        <v>6</v>
      </c>
      <c r="G2922" t="str">
        <f t="shared" si="136"/>
        <v>Medium</v>
      </c>
      <c r="H2922" t="s">
        <v>6</v>
      </c>
      <c r="I2922">
        <f>IFERROR(VLOOKUP(A2922,sponsored_animals!$A$1:$C$2143,1,TRUE),0)</f>
        <v>0</v>
      </c>
      <c r="J2922">
        <f>VLOOKUP(H2922,location_costs!$A$1:$B$6,2,FALSE)</f>
        <v>135</v>
      </c>
      <c r="K2922" t="str">
        <f t="shared" si="137"/>
        <v>Cat_Medium</v>
      </c>
      <c r="L2922">
        <f>VLOOKUP(K2922,size_costs!$D$1:$E$10,2,FALSE)</f>
        <v>120</v>
      </c>
      <c r="M2922">
        <f>VLOOKUP(C2922,age_costs!$A$1:$B$52,2,FALSE)</f>
        <v>100</v>
      </c>
    </row>
    <row r="2923" spans="1:13" x14ac:dyDescent="0.25">
      <c r="A2923" t="s">
        <v>5426</v>
      </c>
      <c r="B2923" t="s">
        <v>14373</v>
      </c>
      <c r="C2923" s="2">
        <f t="shared" si="135"/>
        <v>10</v>
      </c>
      <c r="D2923" t="s">
        <v>12</v>
      </c>
      <c r="E2923" t="s">
        <v>2612</v>
      </c>
      <c r="F2923">
        <v>13</v>
      </c>
      <c r="G2923" t="str">
        <f t="shared" si="136"/>
        <v>Medium</v>
      </c>
      <c r="H2923" t="s">
        <v>5</v>
      </c>
      <c r="I2923">
        <f>IFERROR(VLOOKUP(A2923,sponsored_animals!$A$1:$C$2143,1,TRUE),0)</f>
        <v>0</v>
      </c>
      <c r="J2923">
        <f>VLOOKUP(H2923,location_costs!$A$1:$B$6,2,FALSE)</f>
        <v>140</v>
      </c>
      <c r="K2923" t="str">
        <f t="shared" si="137"/>
        <v>Dog_Medium</v>
      </c>
      <c r="L2923">
        <f>VLOOKUP(K2923,size_costs!$D$1:$E$10,2,FALSE)</f>
        <v>150</v>
      </c>
      <c r="M2923">
        <f>VLOOKUP(C2923,age_costs!$A$1:$B$52,2,FALSE)</f>
        <v>150</v>
      </c>
    </row>
    <row r="2924" spans="1:13" x14ac:dyDescent="0.25">
      <c r="A2924" t="s">
        <v>5427</v>
      </c>
      <c r="B2924" t="s">
        <v>14895</v>
      </c>
      <c r="C2924" s="2">
        <f t="shared" si="135"/>
        <v>12</v>
      </c>
      <c r="D2924" t="s">
        <v>12</v>
      </c>
      <c r="E2924" t="s">
        <v>2217</v>
      </c>
      <c r="F2924">
        <v>42</v>
      </c>
      <c r="G2924" t="str">
        <f t="shared" si="136"/>
        <v>Large</v>
      </c>
      <c r="H2924" t="s">
        <v>3</v>
      </c>
      <c r="I2924" t="str">
        <f>IFERROR(VLOOKUP(A2924,sponsored_animals!$A$1:$C$2143,1,TRUE),0)</f>
        <v>7c0c3e04e6a4d4</v>
      </c>
      <c r="J2924">
        <f>VLOOKUP(H2924,location_costs!$A$1:$B$6,2,FALSE)</f>
        <v>120</v>
      </c>
      <c r="K2924" t="str">
        <f t="shared" si="137"/>
        <v>Dog_Large</v>
      </c>
      <c r="L2924">
        <f>VLOOKUP(K2924,size_costs!$D$1:$E$10,2,FALSE)</f>
        <v>175</v>
      </c>
      <c r="M2924">
        <f>VLOOKUP(C2924,age_costs!$A$1:$B$52,2,FALSE)</f>
        <v>150</v>
      </c>
    </row>
    <row r="2925" spans="1:13" x14ac:dyDescent="0.25">
      <c r="A2925" t="s">
        <v>5428</v>
      </c>
      <c r="B2925" t="s">
        <v>14896</v>
      </c>
      <c r="C2925" s="2">
        <f t="shared" si="135"/>
        <v>17</v>
      </c>
      <c r="D2925" t="s">
        <v>12</v>
      </c>
      <c r="E2925" t="s">
        <v>2196</v>
      </c>
      <c r="F2925">
        <v>22</v>
      </c>
      <c r="G2925" t="str">
        <f t="shared" si="136"/>
        <v>Medium</v>
      </c>
      <c r="H2925" t="s">
        <v>3</v>
      </c>
      <c r="I2925" t="str">
        <f>IFERROR(VLOOKUP(A2925,sponsored_animals!$A$1:$C$2143,1,TRUE),0)</f>
        <v>214f8f6b359a1e</v>
      </c>
      <c r="J2925">
        <f>VLOOKUP(H2925,location_costs!$A$1:$B$6,2,FALSE)</f>
        <v>120</v>
      </c>
      <c r="K2925" t="str">
        <f t="shared" si="137"/>
        <v>Dog_Medium</v>
      </c>
      <c r="L2925">
        <f>VLOOKUP(K2925,size_costs!$D$1:$E$10,2,FALSE)</f>
        <v>150</v>
      </c>
      <c r="M2925">
        <f>VLOOKUP(C2925,age_costs!$A$1:$B$52,2,FALSE)</f>
        <v>300</v>
      </c>
    </row>
    <row r="2926" spans="1:13" x14ac:dyDescent="0.25">
      <c r="A2926" t="s">
        <v>5429</v>
      </c>
      <c r="B2926" t="s">
        <v>2544</v>
      </c>
      <c r="C2926" s="2">
        <f t="shared" si="135"/>
        <v>7</v>
      </c>
      <c r="D2926" t="s">
        <v>19</v>
      </c>
      <c r="E2926" t="s">
        <v>2340</v>
      </c>
      <c r="F2926">
        <v>9</v>
      </c>
      <c r="G2926" t="str">
        <f t="shared" si="136"/>
        <v>Large</v>
      </c>
      <c r="H2926" t="s">
        <v>6</v>
      </c>
      <c r="I2926" t="str">
        <f>IFERROR(VLOOKUP(A2926,sponsored_animals!$A$1:$C$2143,1,TRUE),0)</f>
        <v>214f8f6b359a1e</v>
      </c>
      <c r="J2926">
        <f>VLOOKUP(H2926,location_costs!$A$1:$B$6,2,FALSE)</f>
        <v>135</v>
      </c>
      <c r="K2926" t="str">
        <f t="shared" si="137"/>
        <v>Cat_Large</v>
      </c>
      <c r="L2926">
        <f>VLOOKUP(K2926,size_costs!$D$1:$E$10,2,FALSE)</f>
        <v>140</v>
      </c>
      <c r="M2926">
        <f>VLOOKUP(C2926,age_costs!$A$1:$B$52,2,FALSE)</f>
        <v>100</v>
      </c>
    </row>
    <row r="2927" spans="1:13" x14ac:dyDescent="0.25">
      <c r="A2927" t="s">
        <v>5430</v>
      </c>
      <c r="B2927" t="s">
        <v>9095</v>
      </c>
      <c r="C2927" s="2">
        <f t="shared" si="135"/>
        <v>6</v>
      </c>
      <c r="D2927" t="s">
        <v>19</v>
      </c>
      <c r="E2927" t="s">
        <v>2207</v>
      </c>
      <c r="F2927">
        <v>10</v>
      </c>
      <c r="G2927" t="str">
        <f t="shared" si="136"/>
        <v>Large</v>
      </c>
      <c r="H2927" t="s">
        <v>3</v>
      </c>
      <c r="I2927" t="str">
        <f>IFERROR(VLOOKUP(A2927,sponsored_animals!$A$1:$C$2143,1,TRUE),0)</f>
        <v>d40d0d9a6a4451</v>
      </c>
      <c r="J2927">
        <f>VLOOKUP(H2927,location_costs!$A$1:$B$6,2,FALSE)</f>
        <v>120</v>
      </c>
      <c r="K2927" t="str">
        <f t="shared" si="137"/>
        <v>Cat_Large</v>
      </c>
      <c r="L2927">
        <f>VLOOKUP(K2927,size_costs!$D$1:$E$10,2,FALSE)</f>
        <v>140</v>
      </c>
      <c r="M2927">
        <f>VLOOKUP(C2927,age_costs!$A$1:$B$52,2,FALSE)</f>
        <v>100</v>
      </c>
    </row>
    <row r="2928" spans="1:13" x14ac:dyDescent="0.25">
      <c r="A2928" t="s">
        <v>5431</v>
      </c>
      <c r="B2928" t="s">
        <v>3298</v>
      </c>
      <c r="C2928" s="2">
        <f t="shared" si="135"/>
        <v>9</v>
      </c>
      <c r="D2928" t="s">
        <v>12</v>
      </c>
      <c r="E2928" t="s">
        <v>2180</v>
      </c>
      <c r="F2928">
        <v>49</v>
      </c>
      <c r="G2928" t="str">
        <f t="shared" si="136"/>
        <v>Large</v>
      </c>
      <c r="H2928" t="s">
        <v>3</v>
      </c>
      <c r="I2928" t="str">
        <f>IFERROR(VLOOKUP(A2928,sponsored_animals!$A$1:$C$2143,1,TRUE),0)</f>
        <v>36806649e5722d</v>
      </c>
      <c r="J2928">
        <f>VLOOKUP(H2928,location_costs!$A$1:$B$6,2,FALSE)</f>
        <v>120</v>
      </c>
      <c r="K2928" t="str">
        <f t="shared" si="137"/>
        <v>Dog_Large</v>
      </c>
      <c r="L2928">
        <f>VLOOKUP(K2928,size_costs!$D$1:$E$10,2,FALSE)</f>
        <v>175</v>
      </c>
      <c r="M2928">
        <f>VLOOKUP(C2928,age_costs!$A$1:$B$52,2,FALSE)</f>
        <v>150</v>
      </c>
    </row>
    <row r="2929" spans="1:13" x14ac:dyDescent="0.25">
      <c r="A2929" t="s">
        <v>361</v>
      </c>
      <c r="B2929" t="s">
        <v>14282</v>
      </c>
      <c r="C2929" s="2">
        <f t="shared" si="135"/>
        <v>10</v>
      </c>
      <c r="D2929" t="s">
        <v>12</v>
      </c>
      <c r="E2929" t="s">
        <v>2625</v>
      </c>
      <c r="F2929">
        <v>26</v>
      </c>
      <c r="G2929" t="str">
        <f t="shared" si="136"/>
        <v>Medium</v>
      </c>
      <c r="H2929" t="s">
        <v>7</v>
      </c>
      <c r="I2929">
        <f>IFERROR(VLOOKUP(A2929,sponsored_animals!$A$1:$C$2143,1,TRUE),0)</f>
        <v>0</v>
      </c>
      <c r="J2929">
        <f>VLOOKUP(H2929,location_costs!$A$1:$B$6,2,FALSE)</f>
        <v>100</v>
      </c>
      <c r="K2929" t="str">
        <f t="shared" si="137"/>
        <v>Dog_Medium</v>
      </c>
      <c r="L2929">
        <f>VLOOKUP(K2929,size_costs!$D$1:$E$10,2,FALSE)</f>
        <v>150</v>
      </c>
      <c r="M2929">
        <f>VLOOKUP(C2929,age_costs!$A$1:$B$52,2,FALSE)</f>
        <v>150</v>
      </c>
    </row>
    <row r="2930" spans="1:13" x14ac:dyDescent="0.25">
      <c r="A2930" t="s">
        <v>5433</v>
      </c>
      <c r="B2930" t="s">
        <v>14897</v>
      </c>
      <c r="C2930" s="2">
        <f t="shared" si="135"/>
        <v>2</v>
      </c>
      <c r="D2930" t="s">
        <v>19</v>
      </c>
      <c r="E2930" t="s">
        <v>2252</v>
      </c>
      <c r="F2930">
        <v>6</v>
      </c>
      <c r="G2930" t="str">
        <f t="shared" si="136"/>
        <v>Medium</v>
      </c>
      <c r="H2930" t="s">
        <v>5</v>
      </c>
      <c r="I2930">
        <f>IFERROR(VLOOKUP(A2930,sponsored_animals!$A$1:$C$2143,1,TRUE),0)</f>
        <v>0</v>
      </c>
      <c r="J2930">
        <f>VLOOKUP(H2930,location_costs!$A$1:$B$6,2,FALSE)</f>
        <v>140</v>
      </c>
      <c r="K2930" t="str">
        <f t="shared" si="137"/>
        <v>Cat_Medium</v>
      </c>
      <c r="L2930">
        <f>VLOOKUP(K2930,size_costs!$D$1:$E$10,2,FALSE)</f>
        <v>120</v>
      </c>
      <c r="M2930">
        <f>VLOOKUP(C2930,age_costs!$A$1:$B$52,2,FALSE)</f>
        <v>0</v>
      </c>
    </row>
    <row r="2931" spans="1:13" x14ac:dyDescent="0.25">
      <c r="A2931" t="s">
        <v>1518</v>
      </c>
      <c r="B2931" t="s">
        <v>14898</v>
      </c>
      <c r="C2931" s="2">
        <f t="shared" si="135"/>
        <v>10</v>
      </c>
      <c r="D2931" t="s">
        <v>12</v>
      </c>
      <c r="E2931" t="s">
        <v>2322</v>
      </c>
      <c r="F2931">
        <v>12</v>
      </c>
      <c r="G2931" t="str">
        <f t="shared" si="136"/>
        <v>Medium</v>
      </c>
      <c r="H2931" t="s">
        <v>6</v>
      </c>
      <c r="I2931" t="str">
        <f>IFERROR(VLOOKUP(A2931,sponsored_animals!$A$1:$C$2143,1,TRUE),0)</f>
        <v>178f1189a06b68</v>
      </c>
      <c r="J2931">
        <f>VLOOKUP(H2931,location_costs!$A$1:$B$6,2,FALSE)</f>
        <v>135</v>
      </c>
      <c r="K2931" t="str">
        <f t="shared" si="137"/>
        <v>Dog_Medium</v>
      </c>
      <c r="L2931">
        <f>VLOOKUP(K2931,size_costs!$D$1:$E$10,2,FALSE)</f>
        <v>150</v>
      </c>
      <c r="M2931">
        <f>VLOOKUP(C2931,age_costs!$A$1:$B$52,2,FALSE)</f>
        <v>150</v>
      </c>
    </row>
    <row r="2932" spans="1:13" x14ac:dyDescent="0.25">
      <c r="A2932" t="s">
        <v>5434</v>
      </c>
      <c r="B2932" t="s">
        <v>14232</v>
      </c>
      <c r="C2932" s="2">
        <f t="shared" si="135"/>
        <v>6</v>
      </c>
      <c r="D2932" t="s">
        <v>19</v>
      </c>
      <c r="E2932" t="s">
        <v>2182</v>
      </c>
      <c r="F2932">
        <v>10</v>
      </c>
      <c r="G2932" t="str">
        <f t="shared" si="136"/>
        <v>Large</v>
      </c>
      <c r="H2932" t="s">
        <v>4</v>
      </c>
      <c r="I2932" t="str">
        <f>IFERROR(VLOOKUP(A2932,sponsored_animals!$A$1:$C$2143,1,TRUE),0)</f>
        <v>178f1189a06b68</v>
      </c>
      <c r="J2932">
        <f>VLOOKUP(H2932,location_costs!$A$1:$B$6,2,FALSE)</f>
        <v>110</v>
      </c>
      <c r="K2932" t="str">
        <f t="shared" si="137"/>
        <v>Cat_Large</v>
      </c>
      <c r="L2932">
        <f>VLOOKUP(K2932,size_costs!$D$1:$E$10,2,FALSE)</f>
        <v>140</v>
      </c>
      <c r="M2932">
        <f>VLOOKUP(C2932,age_costs!$A$1:$B$52,2,FALSE)</f>
        <v>100</v>
      </c>
    </row>
    <row r="2933" spans="1:13" x14ac:dyDescent="0.25">
      <c r="A2933" t="s">
        <v>5435</v>
      </c>
      <c r="B2933" t="s">
        <v>14899</v>
      </c>
      <c r="C2933" s="2">
        <f t="shared" si="135"/>
        <v>5</v>
      </c>
      <c r="D2933" t="s">
        <v>12</v>
      </c>
      <c r="E2933" t="s">
        <v>2190</v>
      </c>
      <c r="F2933">
        <v>35</v>
      </c>
      <c r="G2933" t="str">
        <f t="shared" si="136"/>
        <v>Large</v>
      </c>
      <c r="H2933" t="s">
        <v>4</v>
      </c>
      <c r="I2933" t="str">
        <f>IFERROR(VLOOKUP(A2933,sponsored_animals!$A$1:$C$2143,1,TRUE),0)</f>
        <v>36806649e5722d</v>
      </c>
      <c r="J2933">
        <f>VLOOKUP(H2933,location_costs!$A$1:$B$6,2,FALSE)</f>
        <v>110</v>
      </c>
      <c r="K2933" t="str">
        <f t="shared" si="137"/>
        <v>Dog_Large</v>
      </c>
      <c r="L2933">
        <f>VLOOKUP(K2933,size_costs!$D$1:$E$10,2,FALSE)</f>
        <v>175</v>
      </c>
      <c r="M2933">
        <f>VLOOKUP(C2933,age_costs!$A$1:$B$52,2,FALSE)</f>
        <v>100</v>
      </c>
    </row>
    <row r="2934" spans="1:13" x14ac:dyDescent="0.25">
      <c r="A2934" t="s">
        <v>5436</v>
      </c>
      <c r="B2934" t="s">
        <v>14900</v>
      </c>
      <c r="C2934" s="2">
        <f t="shared" si="135"/>
        <v>11</v>
      </c>
      <c r="D2934" t="s">
        <v>12</v>
      </c>
      <c r="E2934" t="s">
        <v>2182</v>
      </c>
      <c r="F2934">
        <v>14</v>
      </c>
      <c r="G2934" t="str">
        <f t="shared" si="136"/>
        <v>Medium</v>
      </c>
      <c r="H2934" t="s">
        <v>7</v>
      </c>
      <c r="I2934" t="str">
        <f>IFERROR(VLOOKUP(A2934,sponsored_animals!$A$1:$C$2143,1,TRUE),0)</f>
        <v>b14069999a0ee6</v>
      </c>
      <c r="J2934">
        <f>VLOOKUP(H2934,location_costs!$A$1:$B$6,2,FALSE)</f>
        <v>100</v>
      </c>
      <c r="K2934" t="str">
        <f t="shared" si="137"/>
        <v>Dog_Medium</v>
      </c>
      <c r="L2934">
        <f>VLOOKUP(K2934,size_costs!$D$1:$E$10,2,FALSE)</f>
        <v>150</v>
      </c>
      <c r="M2934">
        <f>VLOOKUP(C2934,age_costs!$A$1:$B$52,2,FALSE)</f>
        <v>150</v>
      </c>
    </row>
    <row r="2935" spans="1:13" x14ac:dyDescent="0.25">
      <c r="A2935" t="s">
        <v>5437</v>
      </c>
      <c r="B2935" t="s">
        <v>3715</v>
      </c>
      <c r="C2935" s="2">
        <f t="shared" si="135"/>
        <v>3</v>
      </c>
      <c r="D2935" t="s">
        <v>12</v>
      </c>
      <c r="E2935" t="s">
        <v>2226</v>
      </c>
      <c r="F2935">
        <v>45</v>
      </c>
      <c r="G2935" t="str">
        <f t="shared" si="136"/>
        <v>Large</v>
      </c>
      <c r="H2935" t="s">
        <v>6</v>
      </c>
      <c r="I2935" t="str">
        <f>IFERROR(VLOOKUP(A2935,sponsored_animals!$A$1:$C$2143,1,TRUE),0)</f>
        <v>178f1189a06b68</v>
      </c>
      <c r="J2935">
        <f>VLOOKUP(H2935,location_costs!$A$1:$B$6,2,FALSE)</f>
        <v>135</v>
      </c>
      <c r="K2935" t="str">
        <f t="shared" si="137"/>
        <v>Dog_Large</v>
      </c>
      <c r="L2935">
        <f>VLOOKUP(K2935,size_costs!$D$1:$E$10,2,FALSE)</f>
        <v>175</v>
      </c>
      <c r="M2935">
        <f>VLOOKUP(C2935,age_costs!$A$1:$B$52,2,FALSE)</f>
        <v>0</v>
      </c>
    </row>
    <row r="2936" spans="1:13" x14ac:dyDescent="0.25">
      <c r="A2936" t="s">
        <v>5438</v>
      </c>
      <c r="B2936" t="s">
        <v>14901</v>
      </c>
      <c r="C2936" s="2">
        <f t="shared" si="135"/>
        <v>13</v>
      </c>
      <c r="D2936" t="s">
        <v>12</v>
      </c>
      <c r="E2936" t="s">
        <v>2182</v>
      </c>
      <c r="F2936">
        <v>26</v>
      </c>
      <c r="G2936" t="str">
        <f t="shared" si="136"/>
        <v>Medium</v>
      </c>
      <c r="H2936" t="s">
        <v>6</v>
      </c>
      <c r="I2936" t="str">
        <f>IFERROR(VLOOKUP(A2936,sponsored_animals!$A$1:$C$2143,1,TRUE),0)</f>
        <v>7c0c3e04e6a4d4</v>
      </c>
      <c r="J2936">
        <f>VLOOKUP(H2936,location_costs!$A$1:$B$6,2,FALSE)</f>
        <v>135</v>
      </c>
      <c r="K2936" t="str">
        <f t="shared" si="137"/>
        <v>Dog_Medium</v>
      </c>
      <c r="L2936">
        <f>VLOOKUP(K2936,size_costs!$D$1:$E$10,2,FALSE)</f>
        <v>150</v>
      </c>
      <c r="M2936">
        <f>VLOOKUP(C2936,age_costs!$A$1:$B$52,2,FALSE)</f>
        <v>200</v>
      </c>
    </row>
    <row r="2937" spans="1:13" x14ac:dyDescent="0.25">
      <c r="A2937" t="s">
        <v>681</v>
      </c>
      <c r="B2937" t="s">
        <v>14902</v>
      </c>
      <c r="C2937" s="2">
        <f t="shared" si="135"/>
        <v>16</v>
      </c>
      <c r="D2937" t="s">
        <v>12</v>
      </c>
      <c r="E2937" t="s">
        <v>2191</v>
      </c>
      <c r="F2937">
        <v>31.5</v>
      </c>
      <c r="G2937" t="str">
        <f t="shared" si="136"/>
        <v>Large</v>
      </c>
      <c r="H2937" t="s">
        <v>7</v>
      </c>
      <c r="I2937" t="str">
        <f>IFERROR(VLOOKUP(A2937,sponsored_animals!$A$1:$C$2143,1,TRUE),0)</f>
        <v>214f8f6b359a1e</v>
      </c>
      <c r="J2937">
        <f>VLOOKUP(H2937,location_costs!$A$1:$B$6,2,FALSE)</f>
        <v>100</v>
      </c>
      <c r="K2937" t="str">
        <f t="shared" si="137"/>
        <v>Dog_Large</v>
      </c>
      <c r="L2937">
        <f>VLOOKUP(K2937,size_costs!$D$1:$E$10,2,FALSE)</f>
        <v>175</v>
      </c>
      <c r="M2937">
        <f>VLOOKUP(C2937,age_costs!$A$1:$B$52,2,FALSE)</f>
        <v>300</v>
      </c>
    </row>
    <row r="2938" spans="1:13" x14ac:dyDescent="0.25">
      <c r="A2938" t="s">
        <v>5439</v>
      </c>
      <c r="B2938" t="s">
        <v>13559</v>
      </c>
      <c r="C2938" s="2">
        <f t="shared" si="135"/>
        <v>5</v>
      </c>
      <c r="D2938" t="s">
        <v>12</v>
      </c>
      <c r="E2938" t="s">
        <v>2322</v>
      </c>
      <c r="F2938">
        <v>6</v>
      </c>
      <c r="G2938" t="str">
        <f t="shared" si="136"/>
        <v>Small</v>
      </c>
      <c r="H2938" t="s">
        <v>4</v>
      </c>
      <c r="I2938" t="str">
        <f>IFERROR(VLOOKUP(A2938,sponsored_animals!$A$1:$C$2143,1,TRUE),0)</f>
        <v>74228ffdfe76aa</v>
      </c>
      <c r="J2938">
        <f>VLOOKUP(H2938,location_costs!$A$1:$B$6,2,FALSE)</f>
        <v>110</v>
      </c>
      <c r="K2938" t="str">
        <f t="shared" si="137"/>
        <v>Dog_Small</v>
      </c>
      <c r="L2938">
        <f>VLOOKUP(K2938,size_costs!$D$1:$E$10,2,FALSE)</f>
        <v>125</v>
      </c>
      <c r="M2938">
        <f>VLOOKUP(C2938,age_costs!$A$1:$B$52,2,FALSE)</f>
        <v>100</v>
      </c>
    </row>
    <row r="2939" spans="1:13" x14ac:dyDescent="0.25">
      <c r="A2939" t="s">
        <v>5440</v>
      </c>
      <c r="B2939" t="s">
        <v>5928</v>
      </c>
      <c r="C2939" s="2">
        <f t="shared" si="135"/>
        <v>7</v>
      </c>
      <c r="D2939" t="s">
        <v>19</v>
      </c>
      <c r="E2939" t="s">
        <v>2219</v>
      </c>
      <c r="F2939">
        <v>8.5</v>
      </c>
      <c r="G2939" t="str">
        <f t="shared" si="136"/>
        <v>Large</v>
      </c>
      <c r="H2939" t="s">
        <v>3</v>
      </c>
      <c r="I2939" t="str">
        <f>IFERROR(VLOOKUP(A2939,sponsored_animals!$A$1:$C$2143,1,TRUE),0)</f>
        <v>7c0c3e04e6a4d4</v>
      </c>
      <c r="J2939">
        <f>VLOOKUP(H2939,location_costs!$A$1:$B$6,2,FALSE)</f>
        <v>120</v>
      </c>
      <c r="K2939" t="str">
        <f t="shared" si="137"/>
        <v>Cat_Large</v>
      </c>
      <c r="L2939">
        <f>VLOOKUP(K2939,size_costs!$D$1:$E$10,2,FALSE)</f>
        <v>140</v>
      </c>
      <c r="M2939">
        <f>VLOOKUP(C2939,age_costs!$A$1:$B$52,2,FALSE)</f>
        <v>100</v>
      </c>
    </row>
    <row r="2940" spans="1:13" x14ac:dyDescent="0.25">
      <c r="A2940" t="s">
        <v>5442</v>
      </c>
      <c r="B2940" t="s">
        <v>14903</v>
      </c>
      <c r="C2940" s="2">
        <f t="shared" si="135"/>
        <v>5</v>
      </c>
      <c r="D2940" t="s">
        <v>19</v>
      </c>
      <c r="E2940" t="s">
        <v>2369</v>
      </c>
      <c r="F2940">
        <v>6</v>
      </c>
      <c r="G2940" t="str">
        <f t="shared" si="136"/>
        <v>Medium</v>
      </c>
      <c r="H2940" t="s">
        <v>5</v>
      </c>
      <c r="I2940" t="str">
        <f>IFERROR(VLOOKUP(A2940,sponsored_animals!$A$1:$C$2143,1,TRUE),0)</f>
        <v>b14069999a0ee6</v>
      </c>
      <c r="J2940">
        <f>VLOOKUP(H2940,location_costs!$A$1:$B$6,2,FALSE)</f>
        <v>140</v>
      </c>
      <c r="K2940" t="str">
        <f t="shared" si="137"/>
        <v>Cat_Medium</v>
      </c>
      <c r="L2940">
        <f>VLOOKUP(K2940,size_costs!$D$1:$E$10,2,FALSE)</f>
        <v>120</v>
      </c>
      <c r="M2940">
        <f>VLOOKUP(C2940,age_costs!$A$1:$B$52,2,FALSE)</f>
        <v>100</v>
      </c>
    </row>
    <row r="2941" spans="1:13" x14ac:dyDescent="0.25">
      <c r="A2941" t="s">
        <v>5443</v>
      </c>
      <c r="B2941" t="s">
        <v>8845</v>
      </c>
      <c r="C2941" s="2">
        <f t="shared" si="135"/>
        <v>7</v>
      </c>
      <c r="D2941" t="s">
        <v>19</v>
      </c>
      <c r="E2941" t="s">
        <v>2241</v>
      </c>
      <c r="F2941">
        <v>6.5</v>
      </c>
      <c r="G2941" t="str">
        <f t="shared" si="136"/>
        <v>Medium</v>
      </c>
      <c r="H2941" t="s">
        <v>5</v>
      </c>
      <c r="I2941" t="str">
        <f>IFERROR(VLOOKUP(A2941,sponsored_animals!$A$1:$C$2143,1,TRUE),0)</f>
        <v>b14069999a0ee6</v>
      </c>
      <c r="J2941">
        <f>VLOOKUP(H2941,location_costs!$A$1:$B$6,2,FALSE)</f>
        <v>140</v>
      </c>
      <c r="K2941" t="str">
        <f t="shared" si="137"/>
        <v>Cat_Medium</v>
      </c>
      <c r="L2941">
        <f>VLOOKUP(K2941,size_costs!$D$1:$E$10,2,FALSE)</f>
        <v>120</v>
      </c>
      <c r="M2941">
        <f>VLOOKUP(C2941,age_costs!$A$1:$B$52,2,FALSE)</f>
        <v>100</v>
      </c>
    </row>
    <row r="2942" spans="1:13" x14ac:dyDescent="0.25">
      <c r="A2942" t="s">
        <v>5445</v>
      </c>
      <c r="B2942" t="s">
        <v>4342</v>
      </c>
      <c r="C2942" s="2">
        <f t="shared" si="135"/>
        <v>11</v>
      </c>
      <c r="D2942" t="s">
        <v>12</v>
      </c>
      <c r="E2942" t="s">
        <v>2615</v>
      </c>
      <c r="F2942">
        <v>48</v>
      </c>
      <c r="G2942" t="str">
        <f t="shared" si="136"/>
        <v>Large</v>
      </c>
      <c r="H2942" t="s">
        <v>3</v>
      </c>
      <c r="I2942" t="str">
        <f>IFERROR(VLOOKUP(A2942,sponsored_animals!$A$1:$C$2143,1,TRUE),0)</f>
        <v>36806649e5722d</v>
      </c>
      <c r="J2942">
        <f>VLOOKUP(H2942,location_costs!$A$1:$B$6,2,FALSE)</f>
        <v>120</v>
      </c>
      <c r="K2942" t="str">
        <f t="shared" si="137"/>
        <v>Dog_Large</v>
      </c>
      <c r="L2942">
        <f>VLOOKUP(K2942,size_costs!$D$1:$E$10,2,FALSE)</f>
        <v>175</v>
      </c>
      <c r="M2942">
        <f>VLOOKUP(C2942,age_costs!$A$1:$B$52,2,FALSE)</f>
        <v>150</v>
      </c>
    </row>
    <row r="2943" spans="1:13" x14ac:dyDescent="0.25">
      <c r="A2943" t="s">
        <v>5447</v>
      </c>
      <c r="B2943" t="s">
        <v>5448</v>
      </c>
      <c r="C2943" s="2">
        <f t="shared" si="135"/>
        <v>6</v>
      </c>
      <c r="D2943" t="s">
        <v>12</v>
      </c>
      <c r="E2943" t="s">
        <v>2475</v>
      </c>
      <c r="F2943">
        <v>24</v>
      </c>
      <c r="G2943" t="str">
        <f t="shared" si="136"/>
        <v>Medium</v>
      </c>
      <c r="H2943" t="s">
        <v>6</v>
      </c>
      <c r="I2943" t="str">
        <f>IFERROR(VLOOKUP(A2943,sponsored_animals!$A$1:$C$2143,1,TRUE),0)</f>
        <v>214f8f6b359a1e</v>
      </c>
      <c r="J2943">
        <f>VLOOKUP(H2943,location_costs!$A$1:$B$6,2,FALSE)</f>
        <v>135</v>
      </c>
      <c r="K2943" t="str">
        <f t="shared" si="137"/>
        <v>Dog_Medium</v>
      </c>
      <c r="L2943">
        <f>VLOOKUP(K2943,size_costs!$D$1:$E$10,2,FALSE)</f>
        <v>150</v>
      </c>
      <c r="M2943">
        <f>VLOOKUP(C2943,age_costs!$A$1:$B$52,2,FALSE)</f>
        <v>100</v>
      </c>
    </row>
    <row r="2944" spans="1:13" x14ac:dyDescent="0.25">
      <c r="A2944" t="s">
        <v>5449</v>
      </c>
      <c r="B2944" t="s">
        <v>13957</v>
      </c>
      <c r="C2944" s="2">
        <f t="shared" si="135"/>
        <v>9</v>
      </c>
      <c r="D2944" t="s">
        <v>19</v>
      </c>
      <c r="E2944" t="s">
        <v>2241</v>
      </c>
      <c r="F2944">
        <v>6.5</v>
      </c>
      <c r="G2944" t="str">
        <f t="shared" si="136"/>
        <v>Medium</v>
      </c>
      <c r="H2944" t="s">
        <v>5</v>
      </c>
      <c r="I2944" t="str">
        <f>IFERROR(VLOOKUP(A2944,sponsored_animals!$A$1:$C$2143,1,TRUE),0)</f>
        <v>214f8f6b359a1e</v>
      </c>
      <c r="J2944">
        <f>VLOOKUP(H2944,location_costs!$A$1:$B$6,2,FALSE)</f>
        <v>140</v>
      </c>
      <c r="K2944" t="str">
        <f t="shared" si="137"/>
        <v>Cat_Medium</v>
      </c>
      <c r="L2944">
        <f>VLOOKUP(K2944,size_costs!$D$1:$E$10,2,FALSE)</f>
        <v>120</v>
      </c>
      <c r="M2944">
        <f>VLOOKUP(C2944,age_costs!$A$1:$B$52,2,FALSE)</f>
        <v>150</v>
      </c>
    </row>
    <row r="2945" spans="1:13" x14ac:dyDescent="0.25">
      <c r="A2945" t="s">
        <v>1350</v>
      </c>
      <c r="B2945" t="s">
        <v>14498</v>
      </c>
      <c r="C2945" s="2">
        <f t="shared" si="135"/>
        <v>14</v>
      </c>
      <c r="D2945" t="s">
        <v>12</v>
      </c>
      <c r="E2945" t="s">
        <v>3080</v>
      </c>
      <c r="F2945">
        <v>15</v>
      </c>
      <c r="G2945" t="str">
        <f t="shared" si="136"/>
        <v>Medium</v>
      </c>
      <c r="H2945" t="s">
        <v>5</v>
      </c>
      <c r="I2945" t="str">
        <f>IFERROR(VLOOKUP(A2945,sponsored_animals!$A$1:$C$2143,1,TRUE),0)</f>
        <v>178f1189a06b68</v>
      </c>
      <c r="J2945">
        <f>VLOOKUP(H2945,location_costs!$A$1:$B$6,2,FALSE)</f>
        <v>140</v>
      </c>
      <c r="K2945" t="str">
        <f t="shared" si="137"/>
        <v>Dog_Medium</v>
      </c>
      <c r="L2945">
        <f>VLOOKUP(K2945,size_costs!$D$1:$E$10,2,FALSE)</f>
        <v>150</v>
      </c>
      <c r="M2945">
        <f>VLOOKUP(C2945,age_costs!$A$1:$B$52,2,FALSE)</f>
        <v>200</v>
      </c>
    </row>
    <row r="2946" spans="1:13" x14ac:dyDescent="0.25">
      <c r="A2946" t="s">
        <v>5450</v>
      </c>
      <c r="B2946" t="s">
        <v>14904</v>
      </c>
      <c r="C2946" s="2">
        <f t="shared" si="135"/>
        <v>13</v>
      </c>
      <c r="D2946" t="s">
        <v>12</v>
      </c>
      <c r="E2946" t="s">
        <v>2182</v>
      </c>
      <c r="F2946">
        <v>19</v>
      </c>
      <c r="G2946" t="str">
        <f t="shared" si="136"/>
        <v>Medium</v>
      </c>
      <c r="H2946" t="s">
        <v>3</v>
      </c>
      <c r="I2946" t="str">
        <f>IFERROR(VLOOKUP(A2946,sponsored_animals!$A$1:$C$2143,1,TRUE),0)</f>
        <v>d40d0d9a6a4451</v>
      </c>
      <c r="J2946">
        <f>VLOOKUP(H2946,location_costs!$A$1:$B$6,2,FALSE)</f>
        <v>120</v>
      </c>
      <c r="K2946" t="str">
        <f t="shared" si="137"/>
        <v>Dog_Medium</v>
      </c>
      <c r="L2946">
        <f>VLOOKUP(K2946,size_costs!$D$1:$E$10,2,FALSE)</f>
        <v>150</v>
      </c>
      <c r="M2946">
        <f>VLOOKUP(C2946,age_costs!$A$1:$B$52,2,FALSE)</f>
        <v>200</v>
      </c>
    </row>
    <row r="2947" spans="1:13" x14ac:dyDescent="0.25">
      <c r="A2947" t="s">
        <v>5451</v>
      </c>
      <c r="B2947" t="s">
        <v>14905</v>
      </c>
      <c r="C2947" s="2">
        <f t="shared" ref="C2947:C3010" si="138">ROUND(YEARFRAC(B2947,"31/12/2021"),0)</f>
        <v>8</v>
      </c>
      <c r="D2947" t="s">
        <v>12</v>
      </c>
      <c r="E2947" t="s">
        <v>3202</v>
      </c>
      <c r="F2947">
        <v>12</v>
      </c>
      <c r="G2947" t="str">
        <f t="shared" ref="G2947:G3010" si="139">IF(AND(D2947="Dog",F2947&lt;=10),"Small",IF(AND(D2947="Dog",F2947&gt;10,F2947&lt;=30),"Medium",IF(AND(D2947="Dog",F2947&gt;30),"Large",IF(AND(D2947="Cat",F2947&lt;=5),"Small",IF(AND(D2947="Cat",F2947&gt;5,F2947&lt;=7),"Medium",IF(AND(D2947="Cat",F2947&gt;=7),"Large",IF(AND(D2947="Bird",F2947&lt;=0.7),"Small",IF(AND(D2947="Bird",F2947&gt;0.7,F2947&lt;=1.1),"Medium",IF(AND(D2947="Bird",F2947&gt;1.1),"Large","Erro")))))))))</f>
        <v>Medium</v>
      </c>
      <c r="H2947" t="s">
        <v>3</v>
      </c>
      <c r="I2947" t="str">
        <f>IFERROR(VLOOKUP(A2947,sponsored_animals!$A$1:$C$2143,1,TRUE),0)</f>
        <v>178f1189a06b68</v>
      </c>
      <c r="J2947">
        <f>VLOOKUP(H2947,location_costs!$A$1:$B$6,2,FALSE)</f>
        <v>120</v>
      </c>
      <c r="K2947" t="str">
        <f t="shared" ref="K2947:K3010" si="140">D2947&amp;"_"&amp;G2947</f>
        <v>Dog_Medium</v>
      </c>
      <c r="L2947">
        <f>VLOOKUP(K2947,size_costs!$D$1:$E$10,2,FALSE)</f>
        <v>150</v>
      </c>
      <c r="M2947">
        <f>VLOOKUP(C2947,age_costs!$A$1:$B$52,2,FALSE)</f>
        <v>150</v>
      </c>
    </row>
    <row r="2948" spans="1:13" x14ac:dyDescent="0.25">
      <c r="A2948" t="s">
        <v>5452</v>
      </c>
      <c r="B2948" t="s">
        <v>14906</v>
      </c>
      <c r="C2948" s="2">
        <f t="shared" si="138"/>
        <v>9</v>
      </c>
      <c r="D2948" t="s">
        <v>12</v>
      </c>
      <c r="E2948" t="s">
        <v>2202</v>
      </c>
      <c r="F2948">
        <v>7</v>
      </c>
      <c r="G2948" t="str">
        <f t="shared" si="139"/>
        <v>Small</v>
      </c>
      <c r="H2948" t="s">
        <v>3</v>
      </c>
      <c r="I2948" t="str">
        <f>IFERROR(VLOOKUP(A2948,sponsored_animals!$A$1:$C$2143,1,TRUE),0)</f>
        <v>214f8f6b359a1e</v>
      </c>
      <c r="J2948">
        <f>VLOOKUP(H2948,location_costs!$A$1:$B$6,2,FALSE)</f>
        <v>120</v>
      </c>
      <c r="K2948" t="str">
        <f t="shared" si="140"/>
        <v>Dog_Small</v>
      </c>
      <c r="L2948">
        <f>VLOOKUP(K2948,size_costs!$D$1:$E$10,2,FALSE)</f>
        <v>125</v>
      </c>
      <c r="M2948">
        <f>VLOOKUP(C2948,age_costs!$A$1:$B$52,2,FALSE)</f>
        <v>150</v>
      </c>
    </row>
    <row r="2949" spans="1:13" x14ac:dyDescent="0.25">
      <c r="A2949" t="s">
        <v>5453</v>
      </c>
      <c r="B2949" t="s">
        <v>14094</v>
      </c>
      <c r="C2949" s="2">
        <f t="shared" si="138"/>
        <v>7</v>
      </c>
      <c r="D2949" t="s">
        <v>19</v>
      </c>
      <c r="E2949" t="s">
        <v>2252</v>
      </c>
      <c r="F2949">
        <v>10</v>
      </c>
      <c r="G2949" t="str">
        <f t="shared" si="139"/>
        <v>Large</v>
      </c>
      <c r="H2949" t="s">
        <v>7</v>
      </c>
      <c r="I2949" t="str">
        <f>IFERROR(VLOOKUP(A2949,sponsored_animals!$A$1:$C$2143,1,TRUE),0)</f>
        <v>36806649e5722d</v>
      </c>
      <c r="J2949">
        <f>VLOOKUP(H2949,location_costs!$A$1:$B$6,2,FALSE)</f>
        <v>100</v>
      </c>
      <c r="K2949" t="str">
        <f t="shared" si="140"/>
        <v>Cat_Large</v>
      </c>
      <c r="L2949">
        <f>VLOOKUP(K2949,size_costs!$D$1:$E$10,2,FALSE)</f>
        <v>140</v>
      </c>
      <c r="M2949">
        <f>VLOOKUP(C2949,age_costs!$A$1:$B$52,2,FALSE)</f>
        <v>100</v>
      </c>
    </row>
    <row r="2950" spans="1:13" x14ac:dyDescent="0.25">
      <c r="A2950" t="s">
        <v>1174</v>
      </c>
      <c r="B2950" t="s">
        <v>13570</v>
      </c>
      <c r="C2950" s="2">
        <f t="shared" si="138"/>
        <v>10</v>
      </c>
      <c r="D2950" t="s">
        <v>19</v>
      </c>
      <c r="E2950" t="s">
        <v>2182</v>
      </c>
      <c r="F2950">
        <v>3</v>
      </c>
      <c r="G2950" t="str">
        <f t="shared" si="139"/>
        <v>Small</v>
      </c>
      <c r="H2950" t="s">
        <v>7</v>
      </c>
      <c r="I2950" t="str">
        <f>IFERROR(VLOOKUP(A2950,sponsored_animals!$A$1:$C$2143,1,TRUE),0)</f>
        <v>178f1189a06b68</v>
      </c>
      <c r="J2950">
        <f>VLOOKUP(H2950,location_costs!$A$1:$B$6,2,FALSE)</f>
        <v>100</v>
      </c>
      <c r="K2950" t="str">
        <f t="shared" si="140"/>
        <v>Cat_Small</v>
      </c>
      <c r="L2950">
        <f>VLOOKUP(K2950,size_costs!$D$1:$E$10,2,FALSE)</f>
        <v>100</v>
      </c>
      <c r="M2950">
        <f>VLOOKUP(C2950,age_costs!$A$1:$B$52,2,FALSE)</f>
        <v>150</v>
      </c>
    </row>
    <row r="2951" spans="1:13" x14ac:dyDescent="0.25">
      <c r="A2951" t="s">
        <v>5454</v>
      </c>
      <c r="B2951" t="s">
        <v>14319</v>
      </c>
      <c r="C2951" s="2">
        <f t="shared" si="138"/>
        <v>6</v>
      </c>
      <c r="D2951" t="s">
        <v>12</v>
      </c>
      <c r="E2951" t="s">
        <v>2223</v>
      </c>
      <c r="F2951">
        <v>9</v>
      </c>
      <c r="G2951" t="str">
        <f t="shared" si="139"/>
        <v>Small</v>
      </c>
      <c r="H2951" t="s">
        <v>5</v>
      </c>
      <c r="I2951" t="str">
        <f>IFERROR(VLOOKUP(A2951,sponsored_animals!$A$1:$C$2143,1,TRUE),0)</f>
        <v>b14069999a0ee6</v>
      </c>
      <c r="J2951">
        <f>VLOOKUP(H2951,location_costs!$A$1:$B$6,2,FALSE)</f>
        <v>140</v>
      </c>
      <c r="K2951" t="str">
        <f t="shared" si="140"/>
        <v>Dog_Small</v>
      </c>
      <c r="L2951">
        <f>VLOOKUP(K2951,size_costs!$D$1:$E$10,2,FALSE)</f>
        <v>125</v>
      </c>
      <c r="M2951">
        <f>VLOOKUP(C2951,age_costs!$A$1:$B$52,2,FALSE)</f>
        <v>100</v>
      </c>
    </row>
    <row r="2952" spans="1:13" x14ac:dyDescent="0.25">
      <c r="A2952" t="s">
        <v>5455</v>
      </c>
      <c r="B2952" t="s">
        <v>14544</v>
      </c>
      <c r="C2952" s="2">
        <f t="shared" si="138"/>
        <v>4</v>
      </c>
      <c r="D2952" t="s">
        <v>12</v>
      </c>
      <c r="E2952" t="s">
        <v>5456</v>
      </c>
      <c r="F2952">
        <v>35</v>
      </c>
      <c r="G2952" t="str">
        <f t="shared" si="139"/>
        <v>Large</v>
      </c>
      <c r="H2952" t="s">
        <v>3</v>
      </c>
      <c r="I2952" t="str">
        <f>IFERROR(VLOOKUP(A2952,sponsored_animals!$A$1:$C$2143,1,TRUE),0)</f>
        <v>178f1189a06b68</v>
      </c>
      <c r="J2952">
        <f>VLOOKUP(H2952,location_costs!$A$1:$B$6,2,FALSE)</f>
        <v>120</v>
      </c>
      <c r="K2952" t="str">
        <f t="shared" si="140"/>
        <v>Dog_Large</v>
      </c>
      <c r="L2952">
        <f>VLOOKUP(K2952,size_costs!$D$1:$E$10,2,FALSE)</f>
        <v>175</v>
      </c>
      <c r="M2952">
        <f>VLOOKUP(C2952,age_costs!$A$1:$B$52,2,FALSE)</f>
        <v>0</v>
      </c>
    </row>
    <row r="2953" spans="1:13" x14ac:dyDescent="0.25">
      <c r="A2953" t="s">
        <v>5457</v>
      </c>
      <c r="B2953" t="s">
        <v>4145</v>
      </c>
      <c r="C2953" s="2">
        <f t="shared" si="138"/>
        <v>6</v>
      </c>
      <c r="D2953" t="s">
        <v>19</v>
      </c>
      <c r="E2953" t="s">
        <v>2210</v>
      </c>
      <c r="F2953">
        <v>4</v>
      </c>
      <c r="G2953" t="str">
        <f t="shared" si="139"/>
        <v>Small</v>
      </c>
      <c r="H2953" t="s">
        <v>7</v>
      </c>
      <c r="I2953" t="str">
        <f>IFERROR(VLOOKUP(A2953,sponsored_animals!$A$1:$C$2143,1,TRUE),0)</f>
        <v>36806649e5722d</v>
      </c>
      <c r="J2953">
        <f>VLOOKUP(H2953,location_costs!$A$1:$B$6,2,FALSE)</f>
        <v>100</v>
      </c>
      <c r="K2953" t="str">
        <f t="shared" si="140"/>
        <v>Cat_Small</v>
      </c>
      <c r="L2953">
        <f>VLOOKUP(K2953,size_costs!$D$1:$E$10,2,FALSE)</f>
        <v>100</v>
      </c>
      <c r="M2953">
        <f>VLOOKUP(C2953,age_costs!$A$1:$B$52,2,FALSE)</f>
        <v>100</v>
      </c>
    </row>
    <row r="2954" spans="1:13" x14ac:dyDescent="0.25">
      <c r="A2954" t="s">
        <v>777</v>
      </c>
      <c r="B2954" t="s">
        <v>14907</v>
      </c>
      <c r="C2954" s="2">
        <f t="shared" si="138"/>
        <v>14</v>
      </c>
      <c r="D2954" t="s">
        <v>12</v>
      </c>
      <c r="E2954" t="s">
        <v>2202</v>
      </c>
      <c r="F2954">
        <v>49</v>
      </c>
      <c r="G2954" t="str">
        <f t="shared" si="139"/>
        <v>Large</v>
      </c>
      <c r="H2954" t="s">
        <v>3</v>
      </c>
      <c r="I2954" t="str">
        <f>IFERROR(VLOOKUP(A2954,sponsored_animals!$A$1:$C$2143,1,TRUE),0)</f>
        <v>178f1189a06b68</v>
      </c>
      <c r="J2954">
        <f>VLOOKUP(H2954,location_costs!$A$1:$B$6,2,FALSE)</f>
        <v>120</v>
      </c>
      <c r="K2954" t="str">
        <f t="shared" si="140"/>
        <v>Dog_Large</v>
      </c>
      <c r="L2954">
        <f>VLOOKUP(K2954,size_costs!$D$1:$E$10,2,FALSE)</f>
        <v>175</v>
      </c>
      <c r="M2954">
        <f>VLOOKUP(C2954,age_costs!$A$1:$B$52,2,FALSE)</f>
        <v>200</v>
      </c>
    </row>
    <row r="2955" spans="1:13" x14ac:dyDescent="0.25">
      <c r="A2955" t="s">
        <v>5458</v>
      </c>
      <c r="B2955" t="s">
        <v>13823</v>
      </c>
      <c r="C2955" s="2">
        <f t="shared" si="138"/>
        <v>4</v>
      </c>
      <c r="D2955" t="s">
        <v>19</v>
      </c>
      <c r="E2955" t="s">
        <v>2198</v>
      </c>
      <c r="F2955">
        <v>8</v>
      </c>
      <c r="G2955" t="str">
        <f t="shared" si="139"/>
        <v>Large</v>
      </c>
      <c r="H2955" t="s">
        <v>7</v>
      </c>
      <c r="I2955" t="str">
        <f>IFERROR(VLOOKUP(A2955,sponsored_animals!$A$1:$C$2143,1,TRUE),0)</f>
        <v>36806649e5722d</v>
      </c>
      <c r="J2955">
        <f>VLOOKUP(H2955,location_costs!$A$1:$B$6,2,FALSE)</f>
        <v>100</v>
      </c>
      <c r="K2955" t="str">
        <f t="shared" si="140"/>
        <v>Cat_Large</v>
      </c>
      <c r="L2955">
        <f>VLOOKUP(K2955,size_costs!$D$1:$E$10,2,FALSE)</f>
        <v>140</v>
      </c>
      <c r="M2955">
        <f>VLOOKUP(C2955,age_costs!$A$1:$B$52,2,FALSE)</f>
        <v>0</v>
      </c>
    </row>
    <row r="2956" spans="1:13" x14ac:dyDescent="0.25">
      <c r="A2956" t="s">
        <v>1050</v>
      </c>
      <c r="B2956" t="s">
        <v>14908</v>
      </c>
      <c r="C2956" s="2">
        <f t="shared" si="138"/>
        <v>16</v>
      </c>
      <c r="D2956" t="s">
        <v>19</v>
      </c>
      <c r="E2956" t="s">
        <v>2226</v>
      </c>
      <c r="F2956">
        <v>4</v>
      </c>
      <c r="G2956" t="str">
        <f t="shared" si="139"/>
        <v>Small</v>
      </c>
      <c r="H2956" t="s">
        <v>6</v>
      </c>
      <c r="I2956" t="str">
        <f>IFERROR(VLOOKUP(A2956,sponsored_animals!$A$1:$C$2143,1,TRUE),0)</f>
        <v>0ea863dbf1123f</v>
      </c>
      <c r="J2956">
        <f>VLOOKUP(H2956,location_costs!$A$1:$B$6,2,FALSE)</f>
        <v>135</v>
      </c>
      <c r="K2956" t="str">
        <f t="shared" si="140"/>
        <v>Cat_Small</v>
      </c>
      <c r="L2956">
        <f>VLOOKUP(K2956,size_costs!$D$1:$E$10,2,FALSE)</f>
        <v>100</v>
      </c>
      <c r="M2956">
        <f>VLOOKUP(C2956,age_costs!$A$1:$B$52,2,FALSE)</f>
        <v>300</v>
      </c>
    </row>
    <row r="2957" spans="1:13" x14ac:dyDescent="0.25">
      <c r="A2957" t="s">
        <v>383</v>
      </c>
      <c r="B2957" t="s">
        <v>5459</v>
      </c>
      <c r="C2957" s="2">
        <f t="shared" si="138"/>
        <v>14</v>
      </c>
      <c r="D2957" t="s">
        <v>12</v>
      </c>
      <c r="E2957" t="s">
        <v>2233</v>
      </c>
      <c r="F2957">
        <v>29</v>
      </c>
      <c r="G2957" t="str">
        <f t="shared" si="139"/>
        <v>Medium</v>
      </c>
      <c r="H2957" t="s">
        <v>7</v>
      </c>
      <c r="I2957" t="str">
        <f>IFERROR(VLOOKUP(A2957,sponsored_animals!$A$1:$C$2143,1,TRUE),0)</f>
        <v>438efb0f97b6a3</v>
      </c>
      <c r="J2957">
        <f>VLOOKUP(H2957,location_costs!$A$1:$B$6,2,FALSE)</f>
        <v>100</v>
      </c>
      <c r="K2957" t="str">
        <f t="shared" si="140"/>
        <v>Dog_Medium</v>
      </c>
      <c r="L2957">
        <f>VLOOKUP(K2957,size_costs!$D$1:$E$10,2,FALSE)</f>
        <v>150</v>
      </c>
      <c r="M2957">
        <f>VLOOKUP(C2957,age_costs!$A$1:$B$52,2,FALSE)</f>
        <v>200</v>
      </c>
    </row>
    <row r="2958" spans="1:13" x14ac:dyDescent="0.25">
      <c r="A2958" t="s">
        <v>5460</v>
      </c>
      <c r="B2958" t="s">
        <v>14909</v>
      </c>
      <c r="C2958" s="2">
        <f t="shared" si="138"/>
        <v>5</v>
      </c>
      <c r="D2958" t="s">
        <v>12</v>
      </c>
      <c r="E2958" t="s">
        <v>2186</v>
      </c>
      <c r="F2958">
        <v>18</v>
      </c>
      <c r="G2958" t="str">
        <f t="shared" si="139"/>
        <v>Medium</v>
      </c>
      <c r="H2958" t="s">
        <v>5</v>
      </c>
      <c r="I2958">
        <f>IFERROR(VLOOKUP(A2958,sponsored_animals!$A$1:$C$2143,1,TRUE),0)</f>
        <v>0</v>
      </c>
      <c r="J2958">
        <f>VLOOKUP(H2958,location_costs!$A$1:$B$6,2,FALSE)</f>
        <v>140</v>
      </c>
      <c r="K2958" t="str">
        <f t="shared" si="140"/>
        <v>Dog_Medium</v>
      </c>
      <c r="L2958">
        <f>VLOOKUP(K2958,size_costs!$D$1:$E$10,2,FALSE)</f>
        <v>150</v>
      </c>
      <c r="M2958">
        <f>VLOOKUP(C2958,age_costs!$A$1:$B$52,2,FALSE)</f>
        <v>100</v>
      </c>
    </row>
    <row r="2959" spans="1:13" x14ac:dyDescent="0.25">
      <c r="A2959" t="s">
        <v>1063</v>
      </c>
      <c r="B2959" t="s">
        <v>4275</v>
      </c>
      <c r="C2959" s="2">
        <f t="shared" si="138"/>
        <v>6</v>
      </c>
      <c r="D2959" t="s">
        <v>12</v>
      </c>
      <c r="E2959" t="s">
        <v>2241</v>
      </c>
      <c r="F2959">
        <v>36</v>
      </c>
      <c r="G2959" t="str">
        <f t="shared" si="139"/>
        <v>Large</v>
      </c>
      <c r="H2959" t="s">
        <v>7</v>
      </c>
      <c r="I2959" t="str">
        <f>IFERROR(VLOOKUP(A2959,sponsored_animals!$A$1:$C$2143,1,TRUE),0)</f>
        <v>0ea863dbf1123f</v>
      </c>
      <c r="J2959">
        <f>VLOOKUP(H2959,location_costs!$A$1:$B$6,2,FALSE)</f>
        <v>100</v>
      </c>
      <c r="K2959" t="str">
        <f t="shared" si="140"/>
        <v>Dog_Large</v>
      </c>
      <c r="L2959">
        <f>VLOOKUP(K2959,size_costs!$D$1:$E$10,2,FALSE)</f>
        <v>175</v>
      </c>
      <c r="M2959">
        <f>VLOOKUP(C2959,age_costs!$A$1:$B$52,2,FALSE)</f>
        <v>100</v>
      </c>
    </row>
    <row r="2960" spans="1:13" x14ac:dyDescent="0.25">
      <c r="A2960" t="s">
        <v>5462</v>
      </c>
      <c r="B2960" t="s">
        <v>14910</v>
      </c>
      <c r="C2960" s="2">
        <f t="shared" si="138"/>
        <v>9</v>
      </c>
      <c r="D2960" t="s">
        <v>12</v>
      </c>
      <c r="E2960" t="s">
        <v>2207</v>
      </c>
      <c r="F2960">
        <v>34</v>
      </c>
      <c r="G2960" t="str">
        <f t="shared" si="139"/>
        <v>Large</v>
      </c>
      <c r="H2960" t="s">
        <v>7</v>
      </c>
      <c r="I2960" t="str">
        <f>IFERROR(VLOOKUP(A2960,sponsored_animals!$A$1:$C$2143,1,TRUE),0)</f>
        <v>36806649e5722d</v>
      </c>
      <c r="J2960">
        <f>VLOOKUP(H2960,location_costs!$A$1:$B$6,2,FALSE)</f>
        <v>100</v>
      </c>
      <c r="K2960" t="str">
        <f t="shared" si="140"/>
        <v>Dog_Large</v>
      </c>
      <c r="L2960">
        <f>VLOOKUP(K2960,size_costs!$D$1:$E$10,2,FALSE)</f>
        <v>175</v>
      </c>
      <c r="M2960">
        <f>VLOOKUP(C2960,age_costs!$A$1:$B$52,2,FALSE)</f>
        <v>150</v>
      </c>
    </row>
    <row r="2961" spans="1:13" x14ac:dyDescent="0.25">
      <c r="A2961" t="s">
        <v>5463</v>
      </c>
      <c r="B2961" t="s">
        <v>2181</v>
      </c>
      <c r="C2961" s="2">
        <f t="shared" si="138"/>
        <v>7</v>
      </c>
      <c r="D2961" t="s">
        <v>12</v>
      </c>
      <c r="E2961" t="s">
        <v>4781</v>
      </c>
      <c r="F2961">
        <v>48</v>
      </c>
      <c r="G2961" t="str">
        <f t="shared" si="139"/>
        <v>Large</v>
      </c>
      <c r="H2961" t="s">
        <v>6</v>
      </c>
      <c r="I2961" t="str">
        <f>IFERROR(VLOOKUP(A2961,sponsored_animals!$A$1:$C$2143,1,TRUE),0)</f>
        <v>7c0c3e04e6a4d4</v>
      </c>
      <c r="J2961">
        <f>VLOOKUP(H2961,location_costs!$A$1:$B$6,2,FALSE)</f>
        <v>135</v>
      </c>
      <c r="K2961" t="str">
        <f t="shared" si="140"/>
        <v>Dog_Large</v>
      </c>
      <c r="L2961">
        <f>VLOOKUP(K2961,size_costs!$D$1:$E$10,2,FALSE)</f>
        <v>175</v>
      </c>
      <c r="M2961">
        <f>VLOOKUP(C2961,age_costs!$A$1:$B$52,2,FALSE)</f>
        <v>100</v>
      </c>
    </row>
    <row r="2962" spans="1:13" x14ac:dyDescent="0.25">
      <c r="A2962" t="s">
        <v>5464</v>
      </c>
      <c r="B2962" t="s">
        <v>14911</v>
      </c>
      <c r="C2962" s="2">
        <f t="shared" si="138"/>
        <v>1</v>
      </c>
      <c r="D2962" t="s">
        <v>19</v>
      </c>
      <c r="E2962" t="s">
        <v>2656</v>
      </c>
      <c r="F2962">
        <v>6.5</v>
      </c>
      <c r="G2962" t="str">
        <f t="shared" si="139"/>
        <v>Medium</v>
      </c>
      <c r="H2962" t="s">
        <v>7</v>
      </c>
      <c r="I2962">
        <f>IFERROR(VLOOKUP(A2962,sponsored_animals!$A$1:$C$2143,1,TRUE),0)</f>
        <v>0</v>
      </c>
      <c r="J2962">
        <f>VLOOKUP(H2962,location_costs!$A$1:$B$6,2,FALSE)</f>
        <v>100</v>
      </c>
      <c r="K2962" t="str">
        <f t="shared" si="140"/>
        <v>Cat_Medium</v>
      </c>
      <c r="L2962">
        <f>VLOOKUP(K2962,size_costs!$D$1:$E$10,2,FALSE)</f>
        <v>120</v>
      </c>
      <c r="M2962">
        <f>VLOOKUP(C2962,age_costs!$A$1:$B$52,2,FALSE)</f>
        <v>0</v>
      </c>
    </row>
    <row r="2963" spans="1:13" x14ac:dyDescent="0.25">
      <c r="A2963" t="s">
        <v>5465</v>
      </c>
      <c r="B2963" t="s">
        <v>14258</v>
      </c>
      <c r="C2963" s="2">
        <f t="shared" si="138"/>
        <v>5</v>
      </c>
      <c r="D2963" t="s">
        <v>12</v>
      </c>
      <c r="E2963" t="s">
        <v>2223</v>
      </c>
      <c r="F2963">
        <v>17</v>
      </c>
      <c r="G2963" t="str">
        <f t="shared" si="139"/>
        <v>Medium</v>
      </c>
      <c r="H2963" t="s">
        <v>4</v>
      </c>
      <c r="I2963" t="str">
        <f>IFERROR(VLOOKUP(A2963,sponsored_animals!$A$1:$C$2143,1,TRUE),0)</f>
        <v>74228ffdfe76aa</v>
      </c>
      <c r="J2963">
        <f>VLOOKUP(H2963,location_costs!$A$1:$B$6,2,FALSE)</f>
        <v>110</v>
      </c>
      <c r="K2963" t="str">
        <f t="shared" si="140"/>
        <v>Dog_Medium</v>
      </c>
      <c r="L2963">
        <f>VLOOKUP(K2963,size_costs!$D$1:$E$10,2,FALSE)</f>
        <v>150</v>
      </c>
      <c r="M2963">
        <f>VLOOKUP(C2963,age_costs!$A$1:$B$52,2,FALSE)</f>
        <v>100</v>
      </c>
    </row>
    <row r="2964" spans="1:13" x14ac:dyDescent="0.25">
      <c r="A2964" t="s">
        <v>5466</v>
      </c>
      <c r="B2964" t="s">
        <v>14912</v>
      </c>
      <c r="C2964" s="2">
        <f t="shared" si="138"/>
        <v>17</v>
      </c>
      <c r="D2964" t="s">
        <v>12</v>
      </c>
      <c r="E2964" t="s">
        <v>2182</v>
      </c>
      <c r="F2964">
        <v>17</v>
      </c>
      <c r="G2964" t="str">
        <f t="shared" si="139"/>
        <v>Medium</v>
      </c>
      <c r="H2964" t="s">
        <v>6</v>
      </c>
      <c r="I2964">
        <f>IFERROR(VLOOKUP(A2964,sponsored_animals!$A$1:$C$2143,1,TRUE),0)</f>
        <v>0</v>
      </c>
      <c r="J2964">
        <f>VLOOKUP(H2964,location_costs!$A$1:$B$6,2,FALSE)</f>
        <v>135</v>
      </c>
      <c r="K2964" t="str">
        <f t="shared" si="140"/>
        <v>Dog_Medium</v>
      </c>
      <c r="L2964">
        <f>VLOOKUP(K2964,size_costs!$D$1:$E$10,2,FALSE)</f>
        <v>150</v>
      </c>
      <c r="M2964">
        <f>VLOOKUP(C2964,age_costs!$A$1:$B$52,2,FALSE)</f>
        <v>300</v>
      </c>
    </row>
    <row r="2965" spans="1:13" x14ac:dyDescent="0.25">
      <c r="A2965" t="s">
        <v>123</v>
      </c>
      <c r="B2965" t="s">
        <v>13721</v>
      </c>
      <c r="C2965" s="2">
        <f t="shared" si="138"/>
        <v>4</v>
      </c>
      <c r="D2965" t="s">
        <v>19</v>
      </c>
      <c r="E2965" t="s">
        <v>2182</v>
      </c>
      <c r="F2965">
        <v>6</v>
      </c>
      <c r="G2965" t="str">
        <f t="shared" si="139"/>
        <v>Medium</v>
      </c>
      <c r="H2965" t="s">
        <v>5</v>
      </c>
      <c r="I2965">
        <f>IFERROR(VLOOKUP(A2965,sponsored_animals!$A$1:$C$2143,1,TRUE),0)</f>
        <v>0</v>
      </c>
      <c r="J2965">
        <f>VLOOKUP(H2965,location_costs!$A$1:$B$6,2,FALSE)</f>
        <v>140</v>
      </c>
      <c r="K2965" t="str">
        <f t="shared" si="140"/>
        <v>Cat_Medium</v>
      </c>
      <c r="L2965">
        <f>VLOOKUP(K2965,size_costs!$D$1:$E$10,2,FALSE)</f>
        <v>120</v>
      </c>
      <c r="M2965">
        <f>VLOOKUP(C2965,age_costs!$A$1:$B$52,2,FALSE)</f>
        <v>0</v>
      </c>
    </row>
    <row r="2966" spans="1:13" x14ac:dyDescent="0.25">
      <c r="A2966" t="s">
        <v>5467</v>
      </c>
      <c r="B2966" t="s">
        <v>7699</v>
      </c>
      <c r="C2966" s="2">
        <f t="shared" si="138"/>
        <v>4</v>
      </c>
      <c r="D2966" t="s">
        <v>12</v>
      </c>
      <c r="E2966" t="s">
        <v>2207</v>
      </c>
      <c r="F2966">
        <v>26</v>
      </c>
      <c r="G2966" t="str">
        <f t="shared" si="139"/>
        <v>Medium</v>
      </c>
      <c r="H2966" t="s">
        <v>5</v>
      </c>
      <c r="I2966" t="str">
        <f>IFERROR(VLOOKUP(A2966,sponsored_animals!$A$1:$C$2143,1,TRUE),0)</f>
        <v>178f1189a06b68</v>
      </c>
      <c r="J2966">
        <f>VLOOKUP(H2966,location_costs!$A$1:$B$6,2,FALSE)</f>
        <v>140</v>
      </c>
      <c r="K2966" t="str">
        <f t="shared" si="140"/>
        <v>Dog_Medium</v>
      </c>
      <c r="L2966">
        <f>VLOOKUP(K2966,size_costs!$D$1:$E$10,2,FALSE)</f>
        <v>150</v>
      </c>
      <c r="M2966">
        <f>VLOOKUP(C2966,age_costs!$A$1:$B$52,2,FALSE)</f>
        <v>0</v>
      </c>
    </row>
    <row r="2967" spans="1:13" x14ac:dyDescent="0.25">
      <c r="A2967" t="s">
        <v>5468</v>
      </c>
      <c r="B2967" t="s">
        <v>14913</v>
      </c>
      <c r="C2967" s="2">
        <f t="shared" si="138"/>
        <v>4</v>
      </c>
      <c r="D2967" t="s">
        <v>12</v>
      </c>
      <c r="E2967" t="s">
        <v>2202</v>
      </c>
      <c r="F2967">
        <v>48</v>
      </c>
      <c r="G2967" t="str">
        <f t="shared" si="139"/>
        <v>Large</v>
      </c>
      <c r="H2967" t="s">
        <v>5</v>
      </c>
      <c r="I2967" t="str">
        <f>IFERROR(VLOOKUP(A2967,sponsored_animals!$A$1:$C$2143,1,TRUE),0)</f>
        <v>178f1189a06b68</v>
      </c>
      <c r="J2967">
        <f>VLOOKUP(H2967,location_costs!$A$1:$B$6,2,FALSE)</f>
        <v>140</v>
      </c>
      <c r="K2967" t="str">
        <f t="shared" si="140"/>
        <v>Dog_Large</v>
      </c>
      <c r="L2967">
        <f>VLOOKUP(K2967,size_costs!$D$1:$E$10,2,FALSE)</f>
        <v>175</v>
      </c>
      <c r="M2967">
        <f>VLOOKUP(C2967,age_costs!$A$1:$B$52,2,FALSE)</f>
        <v>0</v>
      </c>
    </row>
    <row r="2968" spans="1:13" x14ac:dyDescent="0.25">
      <c r="A2968" t="s">
        <v>5469</v>
      </c>
      <c r="B2968" t="s">
        <v>2657</v>
      </c>
      <c r="C2968" s="2">
        <f t="shared" si="138"/>
        <v>9</v>
      </c>
      <c r="D2968" t="s">
        <v>12</v>
      </c>
      <c r="E2968" t="s">
        <v>2182</v>
      </c>
      <c r="F2968">
        <v>42</v>
      </c>
      <c r="G2968" t="str">
        <f t="shared" si="139"/>
        <v>Large</v>
      </c>
      <c r="H2968" t="s">
        <v>7</v>
      </c>
      <c r="I2968" t="str">
        <f>IFERROR(VLOOKUP(A2968,sponsored_animals!$A$1:$C$2143,1,TRUE),0)</f>
        <v>b14069999a0ee6</v>
      </c>
      <c r="J2968">
        <f>VLOOKUP(H2968,location_costs!$A$1:$B$6,2,FALSE)</f>
        <v>100</v>
      </c>
      <c r="K2968" t="str">
        <f t="shared" si="140"/>
        <v>Dog_Large</v>
      </c>
      <c r="L2968">
        <f>VLOOKUP(K2968,size_costs!$D$1:$E$10,2,FALSE)</f>
        <v>175</v>
      </c>
      <c r="M2968">
        <f>VLOOKUP(C2968,age_costs!$A$1:$B$52,2,FALSE)</f>
        <v>150</v>
      </c>
    </row>
    <row r="2969" spans="1:13" x14ac:dyDescent="0.25">
      <c r="A2969" t="s">
        <v>5470</v>
      </c>
      <c r="B2969" t="s">
        <v>14914</v>
      </c>
      <c r="C2969" s="2">
        <f t="shared" si="138"/>
        <v>1</v>
      </c>
      <c r="D2969" t="s">
        <v>19</v>
      </c>
      <c r="E2969" t="s">
        <v>2177</v>
      </c>
      <c r="F2969">
        <v>4</v>
      </c>
      <c r="G2969" t="str">
        <f t="shared" si="139"/>
        <v>Small</v>
      </c>
      <c r="H2969" t="s">
        <v>6</v>
      </c>
      <c r="I2969" t="str">
        <f>IFERROR(VLOOKUP(A2969,sponsored_animals!$A$1:$C$2143,1,TRUE),0)</f>
        <v>178f1189a06b68</v>
      </c>
      <c r="J2969">
        <f>VLOOKUP(H2969,location_costs!$A$1:$B$6,2,FALSE)</f>
        <v>135</v>
      </c>
      <c r="K2969" t="str">
        <f t="shared" si="140"/>
        <v>Cat_Small</v>
      </c>
      <c r="L2969">
        <f>VLOOKUP(K2969,size_costs!$D$1:$E$10,2,FALSE)</f>
        <v>100</v>
      </c>
      <c r="M2969">
        <f>VLOOKUP(C2969,age_costs!$A$1:$B$52,2,FALSE)</f>
        <v>0</v>
      </c>
    </row>
    <row r="2970" spans="1:13" x14ac:dyDescent="0.25">
      <c r="A2970" t="s">
        <v>5471</v>
      </c>
      <c r="B2970" t="s">
        <v>5863</v>
      </c>
      <c r="C2970" s="2">
        <f t="shared" si="138"/>
        <v>6</v>
      </c>
      <c r="D2970" t="s">
        <v>12</v>
      </c>
      <c r="E2970" t="s">
        <v>2207</v>
      </c>
      <c r="F2970">
        <v>41</v>
      </c>
      <c r="G2970" t="str">
        <f t="shared" si="139"/>
        <v>Large</v>
      </c>
      <c r="H2970" t="s">
        <v>3</v>
      </c>
      <c r="I2970" t="str">
        <f>IFERROR(VLOOKUP(A2970,sponsored_animals!$A$1:$C$2143,1,TRUE),0)</f>
        <v>b14069999a0ee6</v>
      </c>
      <c r="J2970">
        <f>VLOOKUP(H2970,location_costs!$A$1:$B$6,2,FALSE)</f>
        <v>120</v>
      </c>
      <c r="K2970" t="str">
        <f t="shared" si="140"/>
        <v>Dog_Large</v>
      </c>
      <c r="L2970">
        <f>VLOOKUP(K2970,size_costs!$D$1:$E$10,2,FALSE)</f>
        <v>175</v>
      </c>
      <c r="M2970">
        <f>VLOOKUP(C2970,age_costs!$A$1:$B$52,2,FALSE)</f>
        <v>100</v>
      </c>
    </row>
    <row r="2971" spans="1:13" x14ac:dyDescent="0.25">
      <c r="A2971" t="s">
        <v>5473</v>
      </c>
      <c r="B2971" t="s">
        <v>14409</v>
      </c>
      <c r="C2971" s="2">
        <f t="shared" si="138"/>
        <v>12</v>
      </c>
      <c r="D2971" t="s">
        <v>19</v>
      </c>
      <c r="E2971" t="s">
        <v>2527</v>
      </c>
      <c r="F2971">
        <v>8</v>
      </c>
      <c r="G2971" t="str">
        <f t="shared" si="139"/>
        <v>Large</v>
      </c>
      <c r="H2971" t="s">
        <v>5</v>
      </c>
      <c r="I2971" t="str">
        <f>IFERROR(VLOOKUP(A2971,sponsored_animals!$A$1:$C$2143,1,TRUE),0)</f>
        <v>178f1189a06b68</v>
      </c>
      <c r="J2971">
        <f>VLOOKUP(H2971,location_costs!$A$1:$B$6,2,FALSE)</f>
        <v>140</v>
      </c>
      <c r="K2971" t="str">
        <f t="shared" si="140"/>
        <v>Cat_Large</v>
      </c>
      <c r="L2971">
        <f>VLOOKUP(K2971,size_costs!$D$1:$E$10,2,FALSE)</f>
        <v>140</v>
      </c>
      <c r="M2971">
        <f>VLOOKUP(C2971,age_costs!$A$1:$B$52,2,FALSE)</f>
        <v>150</v>
      </c>
    </row>
    <row r="2972" spans="1:13" x14ac:dyDescent="0.25">
      <c r="A2972" t="s">
        <v>5474</v>
      </c>
      <c r="B2972" t="s">
        <v>14915</v>
      </c>
      <c r="C2972" s="2">
        <f t="shared" si="138"/>
        <v>4</v>
      </c>
      <c r="D2972" t="s">
        <v>12</v>
      </c>
      <c r="E2972" t="s">
        <v>2182</v>
      </c>
      <c r="F2972">
        <v>44</v>
      </c>
      <c r="G2972" t="str">
        <f t="shared" si="139"/>
        <v>Large</v>
      </c>
      <c r="H2972" t="s">
        <v>5</v>
      </c>
      <c r="I2972" t="str">
        <f>IFERROR(VLOOKUP(A2972,sponsored_animals!$A$1:$C$2143,1,TRUE),0)</f>
        <v>214f8f6b359a1e</v>
      </c>
      <c r="J2972">
        <f>VLOOKUP(H2972,location_costs!$A$1:$B$6,2,FALSE)</f>
        <v>140</v>
      </c>
      <c r="K2972" t="str">
        <f t="shared" si="140"/>
        <v>Dog_Large</v>
      </c>
      <c r="L2972">
        <f>VLOOKUP(K2972,size_costs!$D$1:$E$10,2,FALSE)</f>
        <v>175</v>
      </c>
      <c r="M2972">
        <f>VLOOKUP(C2972,age_costs!$A$1:$B$52,2,FALSE)</f>
        <v>0</v>
      </c>
    </row>
    <row r="2973" spans="1:13" x14ac:dyDescent="0.25">
      <c r="A2973" t="s">
        <v>5475</v>
      </c>
      <c r="B2973" t="s">
        <v>2916</v>
      </c>
      <c r="C2973" s="2">
        <f t="shared" si="138"/>
        <v>8</v>
      </c>
      <c r="D2973" t="s">
        <v>12</v>
      </c>
      <c r="E2973" t="s">
        <v>2233</v>
      </c>
      <c r="F2973">
        <v>4</v>
      </c>
      <c r="G2973" t="str">
        <f t="shared" si="139"/>
        <v>Small</v>
      </c>
      <c r="H2973" t="s">
        <v>5</v>
      </c>
      <c r="I2973">
        <f>IFERROR(VLOOKUP(A2973,sponsored_animals!$A$1:$C$2143,1,TRUE),0)</f>
        <v>0</v>
      </c>
      <c r="J2973">
        <f>VLOOKUP(H2973,location_costs!$A$1:$B$6,2,FALSE)</f>
        <v>140</v>
      </c>
      <c r="K2973" t="str">
        <f t="shared" si="140"/>
        <v>Dog_Small</v>
      </c>
      <c r="L2973">
        <f>VLOOKUP(K2973,size_costs!$D$1:$E$10,2,FALSE)</f>
        <v>125</v>
      </c>
      <c r="M2973">
        <f>VLOOKUP(C2973,age_costs!$A$1:$B$52,2,FALSE)</f>
        <v>150</v>
      </c>
    </row>
    <row r="2974" spans="1:13" x14ac:dyDescent="0.25">
      <c r="A2974" t="s">
        <v>5477</v>
      </c>
      <c r="B2974" t="s">
        <v>14884</v>
      </c>
      <c r="C2974" s="2">
        <f t="shared" si="138"/>
        <v>8</v>
      </c>
      <c r="D2974" t="s">
        <v>12</v>
      </c>
      <c r="E2974" t="s">
        <v>2186</v>
      </c>
      <c r="F2974">
        <v>29</v>
      </c>
      <c r="G2974" t="str">
        <f t="shared" si="139"/>
        <v>Medium</v>
      </c>
      <c r="H2974" t="s">
        <v>3</v>
      </c>
      <c r="I2974" t="str">
        <f>IFERROR(VLOOKUP(A2974,sponsored_animals!$A$1:$C$2143,1,TRUE),0)</f>
        <v>36806649e5722d</v>
      </c>
      <c r="J2974">
        <f>VLOOKUP(H2974,location_costs!$A$1:$B$6,2,FALSE)</f>
        <v>120</v>
      </c>
      <c r="K2974" t="str">
        <f t="shared" si="140"/>
        <v>Dog_Medium</v>
      </c>
      <c r="L2974">
        <f>VLOOKUP(K2974,size_costs!$D$1:$E$10,2,FALSE)</f>
        <v>150</v>
      </c>
      <c r="M2974">
        <f>VLOOKUP(C2974,age_costs!$A$1:$B$52,2,FALSE)</f>
        <v>150</v>
      </c>
    </row>
    <row r="2975" spans="1:13" x14ac:dyDescent="0.25">
      <c r="A2975" t="s">
        <v>5478</v>
      </c>
      <c r="B2975" t="s">
        <v>14474</v>
      </c>
      <c r="C2975" s="2">
        <f t="shared" si="138"/>
        <v>8</v>
      </c>
      <c r="D2975" t="s">
        <v>19</v>
      </c>
      <c r="E2975" t="s">
        <v>2234</v>
      </c>
      <c r="F2975">
        <v>6</v>
      </c>
      <c r="G2975" t="str">
        <f t="shared" si="139"/>
        <v>Medium</v>
      </c>
      <c r="H2975" t="s">
        <v>4</v>
      </c>
      <c r="I2975" t="str">
        <f>IFERROR(VLOOKUP(A2975,sponsored_animals!$A$1:$C$2143,1,TRUE),0)</f>
        <v>4fca6ef6dbda96</v>
      </c>
      <c r="J2975">
        <f>VLOOKUP(H2975,location_costs!$A$1:$B$6,2,FALSE)</f>
        <v>110</v>
      </c>
      <c r="K2975" t="str">
        <f t="shared" si="140"/>
        <v>Cat_Medium</v>
      </c>
      <c r="L2975">
        <f>VLOOKUP(K2975,size_costs!$D$1:$E$10,2,FALSE)</f>
        <v>120</v>
      </c>
      <c r="M2975">
        <f>VLOOKUP(C2975,age_costs!$A$1:$B$52,2,FALSE)</f>
        <v>150</v>
      </c>
    </row>
    <row r="2976" spans="1:13" x14ac:dyDescent="0.25">
      <c r="A2976" t="s">
        <v>575</v>
      </c>
      <c r="B2976" t="s">
        <v>13676</v>
      </c>
      <c r="C2976" s="2">
        <f t="shared" si="138"/>
        <v>9</v>
      </c>
      <c r="D2976" t="s">
        <v>12</v>
      </c>
      <c r="E2976" t="s">
        <v>2180</v>
      </c>
      <c r="F2976">
        <v>21</v>
      </c>
      <c r="G2976" t="str">
        <f t="shared" si="139"/>
        <v>Medium</v>
      </c>
      <c r="H2976" t="s">
        <v>7</v>
      </c>
      <c r="I2976" t="str">
        <f>IFERROR(VLOOKUP(A2976,sponsored_animals!$A$1:$C$2143,1,TRUE),0)</f>
        <v>b14069999a0ee6</v>
      </c>
      <c r="J2976">
        <f>VLOOKUP(H2976,location_costs!$A$1:$B$6,2,FALSE)</f>
        <v>100</v>
      </c>
      <c r="K2976" t="str">
        <f t="shared" si="140"/>
        <v>Dog_Medium</v>
      </c>
      <c r="L2976">
        <f>VLOOKUP(K2976,size_costs!$D$1:$E$10,2,FALSE)</f>
        <v>150</v>
      </c>
      <c r="M2976">
        <f>VLOOKUP(C2976,age_costs!$A$1:$B$52,2,FALSE)</f>
        <v>150</v>
      </c>
    </row>
    <row r="2977" spans="1:13" x14ac:dyDescent="0.25">
      <c r="A2977" t="s">
        <v>5479</v>
      </c>
      <c r="B2977" t="s">
        <v>14916</v>
      </c>
      <c r="C2977" s="2">
        <f t="shared" si="138"/>
        <v>9</v>
      </c>
      <c r="D2977" t="s">
        <v>12</v>
      </c>
      <c r="E2977" t="s">
        <v>2294</v>
      </c>
      <c r="F2977">
        <v>40</v>
      </c>
      <c r="G2977" t="str">
        <f t="shared" si="139"/>
        <v>Large</v>
      </c>
      <c r="H2977" t="s">
        <v>3</v>
      </c>
      <c r="I2977" t="str">
        <f>IFERROR(VLOOKUP(A2977,sponsored_animals!$A$1:$C$2143,1,TRUE),0)</f>
        <v>7c0c3e04e6a4d4</v>
      </c>
      <c r="J2977">
        <f>VLOOKUP(H2977,location_costs!$A$1:$B$6,2,FALSE)</f>
        <v>120</v>
      </c>
      <c r="K2977" t="str">
        <f t="shared" si="140"/>
        <v>Dog_Large</v>
      </c>
      <c r="L2977">
        <f>VLOOKUP(K2977,size_costs!$D$1:$E$10,2,FALSE)</f>
        <v>175</v>
      </c>
      <c r="M2977">
        <f>VLOOKUP(C2977,age_costs!$A$1:$B$52,2,FALSE)</f>
        <v>150</v>
      </c>
    </row>
    <row r="2978" spans="1:13" x14ac:dyDescent="0.25">
      <c r="A2978" t="s">
        <v>5480</v>
      </c>
      <c r="B2978" t="s">
        <v>14917</v>
      </c>
      <c r="C2978" s="2">
        <f t="shared" si="138"/>
        <v>2</v>
      </c>
      <c r="D2978" t="s">
        <v>19</v>
      </c>
      <c r="E2978" t="s">
        <v>2252</v>
      </c>
      <c r="F2978">
        <v>3</v>
      </c>
      <c r="G2978" t="str">
        <f t="shared" si="139"/>
        <v>Small</v>
      </c>
      <c r="H2978" t="s">
        <v>6</v>
      </c>
      <c r="I2978" t="str">
        <f>IFERROR(VLOOKUP(A2978,sponsored_animals!$A$1:$C$2143,1,TRUE),0)</f>
        <v>178f1189a06b68</v>
      </c>
      <c r="J2978">
        <f>VLOOKUP(H2978,location_costs!$A$1:$B$6,2,FALSE)</f>
        <v>135</v>
      </c>
      <c r="K2978" t="str">
        <f t="shared" si="140"/>
        <v>Cat_Small</v>
      </c>
      <c r="L2978">
        <f>VLOOKUP(K2978,size_costs!$D$1:$E$10,2,FALSE)</f>
        <v>100</v>
      </c>
      <c r="M2978">
        <f>VLOOKUP(C2978,age_costs!$A$1:$B$52,2,FALSE)</f>
        <v>0</v>
      </c>
    </row>
    <row r="2979" spans="1:13" x14ac:dyDescent="0.25">
      <c r="A2979" t="s">
        <v>5481</v>
      </c>
      <c r="B2979" t="s">
        <v>13745</v>
      </c>
      <c r="C2979" s="2">
        <f t="shared" si="138"/>
        <v>6</v>
      </c>
      <c r="D2979" t="s">
        <v>12</v>
      </c>
      <c r="E2979" t="s">
        <v>2186</v>
      </c>
      <c r="F2979">
        <v>3</v>
      </c>
      <c r="G2979" t="str">
        <f t="shared" si="139"/>
        <v>Small</v>
      </c>
      <c r="H2979" t="s">
        <v>3</v>
      </c>
      <c r="I2979" t="str">
        <f>IFERROR(VLOOKUP(A2979,sponsored_animals!$A$1:$C$2143,1,TRUE),0)</f>
        <v>214f8f6b359a1e</v>
      </c>
      <c r="J2979">
        <f>VLOOKUP(H2979,location_costs!$A$1:$B$6,2,FALSE)</f>
        <v>120</v>
      </c>
      <c r="K2979" t="str">
        <f t="shared" si="140"/>
        <v>Dog_Small</v>
      </c>
      <c r="L2979">
        <f>VLOOKUP(K2979,size_costs!$D$1:$E$10,2,FALSE)</f>
        <v>125</v>
      </c>
      <c r="M2979">
        <f>VLOOKUP(C2979,age_costs!$A$1:$B$52,2,FALSE)</f>
        <v>100</v>
      </c>
    </row>
    <row r="2980" spans="1:13" x14ac:dyDescent="0.25">
      <c r="A2980" t="s">
        <v>5482</v>
      </c>
      <c r="B2980" t="s">
        <v>3287</v>
      </c>
      <c r="C2980" s="2">
        <f t="shared" si="138"/>
        <v>8</v>
      </c>
      <c r="D2980" t="s">
        <v>12</v>
      </c>
      <c r="E2980" t="s">
        <v>2180</v>
      </c>
      <c r="F2980">
        <v>21</v>
      </c>
      <c r="G2980" t="str">
        <f t="shared" si="139"/>
        <v>Medium</v>
      </c>
      <c r="H2980" t="s">
        <v>6</v>
      </c>
      <c r="I2980" t="str">
        <f>IFERROR(VLOOKUP(A2980,sponsored_animals!$A$1:$C$2143,1,TRUE),0)</f>
        <v>36806649e5722d</v>
      </c>
      <c r="J2980">
        <f>VLOOKUP(H2980,location_costs!$A$1:$B$6,2,FALSE)</f>
        <v>135</v>
      </c>
      <c r="K2980" t="str">
        <f t="shared" si="140"/>
        <v>Dog_Medium</v>
      </c>
      <c r="L2980">
        <f>VLOOKUP(K2980,size_costs!$D$1:$E$10,2,FALSE)</f>
        <v>150</v>
      </c>
      <c r="M2980">
        <f>VLOOKUP(C2980,age_costs!$A$1:$B$52,2,FALSE)</f>
        <v>150</v>
      </c>
    </row>
    <row r="2981" spans="1:13" x14ac:dyDescent="0.25">
      <c r="A2981" t="s">
        <v>5484</v>
      </c>
      <c r="B2981" t="s">
        <v>13892</v>
      </c>
      <c r="C2981" s="2">
        <f t="shared" si="138"/>
        <v>10</v>
      </c>
      <c r="D2981" t="s">
        <v>12</v>
      </c>
      <c r="E2981" t="s">
        <v>2207</v>
      </c>
      <c r="F2981">
        <v>39</v>
      </c>
      <c r="G2981" t="str">
        <f t="shared" si="139"/>
        <v>Large</v>
      </c>
      <c r="H2981" t="s">
        <v>6</v>
      </c>
      <c r="I2981" t="str">
        <f>IFERROR(VLOOKUP(A2981,sponsored_animals!$A$1:$C$2143,1,TRUE),0)</f>
        <v>b14069999a0ee6</v>
      </c>
      <c r="J2981">
        <f>VLOOKUP(H2981,location_costs!$A$1:$B$6,2,FALSE)</f>
        <v>135</v>
      </c>
      <c r="K2981" t="str">
        <f t="shared" si="140"/>
        <v>Dog_Large</v>
      </c>
      <c r="L2981">
        <f>VLOOKUP(K2981,size_costs!$D$1:$E$10,2,FALSE)</f>
        <v>175</v>
      </c>
      <c r="M2981">
        <f>VLOOKUP(C2981,age_costs!$A$1:$B$52,2,FALSE)</f>
        <v>150</v>
      </c>
    </row>
    <row r="2982" spans="1:13" x14ac:dyDescent="0.25">
      <c r="A2982" t="s">
        <v>5485</v>
      </c>
      <c r="B2982" t="s">
        <v>3271</v>
      </c>
      <c r="C2982" s="2">
        <f t="shared" si="138"/>
        <v>6</v>
      </c>
      <c r="D2982" t="s">
        <v>12</v>
      </c>
      <c r="E2982" t="s">
        <v>2226</v>
      </c>
      <c r="F2982">
        <v>31.5</v>
      </c>
      <c r="G2982" t="str">
        <f t="shared" si="139"/>
        <v>Large</v>
      </c>
      <c r="H2982" t="s">
        <v>6</v>
      </c>
      <c r="I2982" t="str">
        <f>IFERROR(VLOOKUP(A2982,sponsored_animals!$A$1:$C$2143,1,TRUE),0)</f>
        <v>870a9302845fa5</v>
      </c>
      <c r="J2982">
        <f>VLOOKUP(H2982,location_costs!$A$1:$B$6,2,FALSE)</f>
        <v>135</v>
      </c>
      <c r="K2982" t="str">
        <f t="shared" si="140"/>
        <v>Dog_Large</v>
      </c>
      <c r="L2982">
        <f>VLOOKUP(K2982,size_costs!$D$1:$E$10,2,FALSE)</f>
        <v>175</v>
      </c>
      <c r="M2982">
        <f>VLOOKUP(C2982,age_costs!$A$1:$B$52,2,FALSE)</f>
        <v>100</v>
      </c>
    </row>
    <row r="2983" spans="1:13" x14ac:dyDescent="0.25">
      <c r="A2983" t="s">
        <v>5486</v>
      </c>
      <c r="B2983" t="s">
        <v>14436</v>
      </c>
      <c r="C2983" s="2">
        <f t="shared" si="138"/>
        <v>13</v>
      </c>
      <c r="D2983" t="s">
        <v>12</v>
      </c>
      <c r="E2983" t="s">
        <v>2533</v>
      </c>
      <c r="F2983">
        <v>47</v>
      </c>
      <c r="G2983" t="str">
        <f t="shared" si="139"/>
        <v>Large</v>
      </c>
      <c r="H2983" t="s">
        <v>6</v>
      </c>
      <c r="I2983" t="str">
        <f>IFERROR(VLOOKUP(A2983,sponsored_animals!$A$1:$C$2143,1,TRUE),0)</f>
        <v>214f8f6b359a1e</v>
      </c>
      <c r="J2983">
        <f>VLOOKUP(H2983,location_costs!$A$1:$B$6,2,FALSE)</f>
        <v>135</v>
      </c>
      <c r="K2983" t="str">
        <f t="shared" si="140"/>
        <v>Dog_Large</v>
      </c>
      <c r="L2983">
        <f>VLOOKUP(K2983,size_costs!$D$1:$E$10,2,FALSE)</f>
        <v>175</v>
      </c>
      <c r="M2983">
        <f>VLOOKUP(C2983,age_costs!$A$1:$B$52,2,FALSE)</f>
        <v>200</v>
      </c>
    </row>
    <row r="2984" spans="1:13" x14ac:dyDescent="0.25">
      <c r="A2984" t="s">
        <v>240</v>
      </c>
      <c r="B2984" t="s">
        <v>13408</v>
      </c>
      <c r="C2984" s="2">
        <f t="shared" si="138"/>
        <v>4</v>
      </c>
      <c r="D2984" t="s">
        <v>12</v>
      </c>
      <c r="E2984" t="s">
        <v>2207</v>
      </c>
      <c r="F2984">
        <v>7</v>
      </c>
      <c r="G2984" t="str">
        <f t="shared" si="139"/>
        <v>Small</v>
      </c>
      <c r="H2984" t="s">
        <v>6</v>
      </c>
      <c r="I2984">
        <f>IFERROR(VLOOKUP(A2984,sponsored_animals!$A$1:$C$2143,1,TRUE),0)</f>
        <v>0</v>
      </c>
      <c r="J2984">
        <f>VLOOKUP(H2984,location_costs!$A$1:$B$6,2,FALSE)</f>
        <v>135</v>
      </c>
      <c r="K2984" t="str">
        <f t="shared" si="140"/>
        <v>Dog_Small</v>
      </c>
      <c r="L2984">
        <f>VLOOKUP(K2984,size_costs!$D$1:$E$10,2,FALSE)</f>
        <v>125</v>
      </c>
      <c r="M2984">
        <f>VLOOKUP(C2984,age_costs!$A$1:$B$52,2,FALSE)</f>
        <v>0</v>
      </c>
    </row>
    <row r="2985" spans="1:13" x14ac:dyDescent="0.25">
      <c r="A2985" t="s">
        <v>5488</v>
      </c>
      <c r="B2985" t="s">
        <v>14045</v>
      </c>
      <c r="C2985" s="2">
        <f t="shared" si="138"/>
        <v>6</v>
      </c>
      <c r="D2985" t="s">
        <v>19</v>
      </c>
      <c r="E2985" t="s">
        <v>2219</v>
      </c>
      <c r="F2985">
        <v>6.5</v>
      </c>
      <c r="G2985" t="str">
        <f t="shared" si="139"/>
        <v>Medium</v>
      </c>
      <c r="H2985" t="s">
        <v>6</v>
      </c>
      <c r="I2985">
        <f>IFERROR(VLOOKUP(A2985,sponsored_animals!$A$1:$C$2143,1,TRUE),0)</f>
        <v>0</v>
      </c>
      <c r="J2985">
        <f>VLOOKUP(H2985,location_costs!$A$1:$B$6,2,FALSE)</f>
        <v>135</v>
      </c>
      <c r="K2985" t="str">
        <f t="shared" si="140"/>
        <v>Cat_Medium</v>
      </c>
      <c r="L2985">
        <f>VLOOKUP(K2985,size_costs!$D$1:$E$10,2,FALSE)</f>
        <v>120</v>
      </c>
      <c r="M2985">
        <f>VLOOKUP(C2985,age_costs!$A$1:$B$52,2,FALSE)</f>
        <v>100</v>
      </c>
    </row>
    <row r="2986" spans="1:13" x14ac:dyDescent="0.25">
      <c r="A2986" t="s">
        <v>174</v>
      </c>
      <c r="B2986" t="s">
        <v>5776</v>
      </c>
      <c r="C2986" s="2">
        <f t="shared" si="138"/>
        <v>5</v>
      </c>
      <c r="D2986" t="s">
        <v>19</v>
      </c>
      <c r="E2986" t="s">
        <v>2234</v>
      </c>
      <c r="F2986">
        <v>9</v>
      </c>
      <c r="G2986" t="str">
        <f t="shared" si="139"/>
        <v>Large</v>
      </c>
      <c r="H2986" t="s">
        <v>7</v>
      </c>
      <c r="I2986" t="str">
        <f>IFERROR(VLOOKUP(A2986,sponsored_animals!$A$1:$C$2143,1,TRUE),0)</f>
        <v>178f1189a06b68</v>
      </c>
      <c r="J2986">
        <f>VLOOKUP(H2986,location_costs!$A$1:$B$6,2,FALSE)</f>
        <v>100</v>
      </c>
      <c r="K2986" t="str">
        <f t="shared" si="140"/>
        <v>Cat_Large</v>
      </c>
      <c r="L2986">
        <f>VLOOKUP(K2986,size_costs!$D$1:$E$10,2,FALSE)</f>
        <v>140</v>
      </c>
      <c r="M2986">
        <f>VLOOKUP(C2986,age_costs!$A$1:$B$52,2,FALSE)</f>
        <v>100</v>
      </c>
    </row>
    <row r="2987" spans="1:13" x14ac:dyDescent="0.25">
      <c r="A2987" t="s">
        <v>5490</v>
      </c>
      <c r="B2987" t="s">
        <v>14038</v>
      </c>
      <c r="C2987" s="2">
        <f t="shared" si="138"/>
        <v>8</v>
      </c>
      <c r="D2987" t="s">
        <v>12</v>
      </c>
      <c r="E2987" t="s">
        <v>2241</v>
      </c>
      <c r="F2987">
        <v>17</v>
      </c>
      <c r="G2987" t="str">
        <f t="shared" si="139"/>
        <v>Medium</v>
      </c>
      <c r="H2987" t="s">
        <v>4</v>
      </c>
      <c r="I2987" t="str">
        <f>IFERROR(VLOOKUP(A2987,sponsored_animals!$A$1:$C$2143,1,TRUE),0)</f>
        <v>7c0c3e04e6a4d4</v>
      </c>
      <c r="J2987">
        <f>VLOOKUP(H2987,location_costs!$A$1:$B$6,2,FALSE)</f>
        <v>110</v>
      </c>
      <c r="K2987" t="str">
        <f t="shared" si="140"/>
        <v>Dog_Medium</v>
      </c>
      <c r="L2987">
        <f>VLOOKUP(K2987,size_costs!$D$1:$E$10,2,FALSE)</f>
        <v>150</v>
      </c>
      <c r="M2987">
        <f>VLOOKUP(C2987,age_costs!$A$1:$B$52,2,FALSE)</f>
        <v>150</v>
      </c>
    </row>
    <row r="2988" spans="1:13" x14ac:dyDescent="0.25">
      <c r="A2988" t="s">
        <v>280</v>
      </c>
      <c r="B2988" t="s">
        <v>14271</v>
      </c>
      <c r="C2988" s="2">
        <f t="shared" si="138"/>
        <v>6</v>
      </c>
      <c r="D2988" t="s">
        <v>12</v>
      </c>
      <c r="E2988" t="s">
        <v>2533</v>
      </c>
      <c r="F2988">
        <v>31</v>
      </c>
      <c r="G2988" t="str">
        <f t="shared" si="139"/>
        <v>Large</v>
      </c>
      <c r="H2988" t="s">
        <v>6</v>
      </c>
      <c r="I2988" t="str">
        <f>IFERROR(VLOOKUP(A2988,sponsored_animals!$A$1:$C$2143,1,TRUE),0)</f>
        <v>36806649e5722d</v>
      </c>
      <c r="J2988">
        <f>VLOOKUP(H2988,location_costs!$A$1:$B$6,2,FALSE)</f>
        <v>135</v>
      </c>
      <c r="K2988" t="str">
        <f t="shared" si="140"/>
        <v>Dog_Large</v>
      </c>
      <c r="L2988">
        <f>VLOOKUP(K2988,size_costs!$D$1:$E$10,2,FALSE)</f>
        <v>175</v>
      </c>
      <c r="M2988">
        <f>VLOOKUP(C2988,age_costs!$A$1:$B$52,2,FALSE)</f>
        <v>100</v>
      </c>
    </row>
    <row r="2989" spans="1:13" x14ac:dyDescent="0.25">
      <c r="A2989" t="s">
        <v>5491</v>
      </c>
      <c r="B2989" t="s">
        <v>2880</v>
      </c>
      <c r="C2989" s="2">
        <f t="shared" si="138"/>
        <v>5</v>
      </c>
      <c r="D2989" t="s">
        <v>19</v>
      </c>
      <c r="E2989" t="s">
        <v>2234</v>
      </c>
      <c r="F2989">
        <v>9</v>
      </c>
      <c r="G2989" t="str">
        <f t="shared" si="139"/>
        <v>Large</v>
      </c>
      <c r="H2989" t="s">
        <v>4</v>
      </c>
      <c r="I2989" t="str">
        <f>IFERROR(VLOOKUP(A2989,sponsored_animals!$A$1:$C$2143,1,TRUE),0)</f>
        <v>b14069999a0ee6</v>
      </c>
      <c r="J2989">
        <f>VLOOKUP(H2989,location_costs!$A$1:$B$6,2,FALSE)</f>
        <v>110</v>
      </c>
      <c r="K2989" t="str">
        <f t="shared" si="140"/>
        <v>Cat_Large</v>
      </c>
      <c r="L2989">
        <f>VLOOKUP(K2989,size_costs!$D$1:$E$10,2,FALSE)</f>
        <v>140</v>
      </c>
      <c r="M2989">
        <f>VLOOKUP(C2989,age_costs!$A$1:$B$52,2,FALSE)</f>
        <v>100</v>
      </c>
    </row>
    <row r="2990" spans="1:13" x14ac:dyDescent="0.25">
      <c r="A2990" t="s">
        <v>5492</v>
      </c>
      <c r="B2990" t="s">
        <v>2506</v>
      </c>
      <c r="C2990" s="2">
        <f t="shared" si="138"/>
        <v>8</v>
      </c>
      <c r="D2990" t="s">
        <v>19</v>
      </c>
      <c r="E2990" t="s">
        <v>2182</v>
      </c>
      <c r="F2990">
        <v>8.5</v>
      </c>
      <c r="G2990" t="str">
        <f t="shared" si="139"/>
        <v>Large</v>
      </c>
      <c r="H2990" t="s">
        <v>5</v>
      </c>
      <c r="I2990">
        <f>IFERROR(VLOOKUP(A2990,sponsored_animals!$A$1:$C$2143,1,TRUE),0)</f>
        <v>0</v>
      </c>
      <c r="J2990">
        <f>VLOOKUP(H2990,location_costs!$A$1:$B$6,2,FALSE)</f>
        <v>140</v>
      </c>
      <c r="K2990" t="str">
        <f t="shared" si="140"/>
        <v>Cat_Large</v>
      </c>
      <c r="L2990">
        <f>VLOOKUP(K2990,size_costs!$D$1:$E$10,2,FALSE)</f>
        <v>140</v>
      </c>
      <c r="M2990">
        <f>VLOOKUP(C2990,age_costs!$A$1:$B$52,2,FALSE)</f>
        <v>150</v>
      </c>
    </row>
    <row r="2991" spans="1:13" x14ac:dyDescent="0.25">
      <c r="A2991" t="s">
        <v>5493</v>
      </c>
      <c r="B2991" t="s">
        <v>3252</v>
      </c>
      <c r="C2991" s="2">
        <f t="shared" si="138"/>
        <v>4</v>
      </c>
      <c r="D2991" t="s">
        <v>19</v>
      </c>
      <c r="E2991" t="s">
        <v>3369</v>
      </c>
      <c r="F2991">
        <v>4</v>
      </c>
      <c r="G2991" t="str">
        <f t="shared" si="139"/>
        <v>Small</v>
      </c>
      <c r="H2991" t="s">
        <v>5</v>
      </c>
      <c r="I2991" t="str">
        <f>IFERROR(VLOOKUP(A2991,sponsored_animals!$A$1:$C$2143,1,TRUE),0)</f>
        <v>b14069999a0ee6</v>
      </c>
      <c r="J2991">
        <f>VLOOKUP(H2991,location_costs!$A$1:$B$6,2,FALSE)</f>
        <v>140</v>
      </c>
      <c r="K2991" t="str">
        <f t="shared" si="140"/>
        <v>Cat_Small</v>
      </c>
      <c r="L2991">
        <f>VLOOKUP(K2991,size_costs!$D$1:$E$10,2,FALSE)</f>
        <v>100</v>
      </c>
      <c r="M2991">
        <f>VLOOKUP(C2991,age_costs!$A$1:$B$52,2,FALSE)</f>
        <v>0</v>
      </c>
    </row>
    <row r="2992" spans="1:13" x14ac:dyDescent="0.25">
      <c r="A2992" t="s">
        <v>5495</v>
      </c>
      <c r="B2992" t="s">
        <v>13693</v>
      </c>
      <c r="C2992" s="2">
        <f t="shared" si="138"/>
        <v>4</v>
      </c>
      <c r="D2992" t="s">
        <v>19</v>
      </c>
      <c r="E2992" t="s">
        <v>2226</v>
      </c>
      <c r="F2992">
        <v>3</v>
      </c>
      <c r="G2992" t="str">
        <f t="shared" si="139"/>
        <v>Small</v>
      </c>
      <c r="H2992" t="s">
        <v>4</v>
      </c>
      <c r="I2992" t="str">
        <f>IFERROR(VLOOKUP(A2992,sponsored_animals!$A$1:$C$2143,1,TRUE),0)</f>
        <v>4fca6ef6dbda96</v>
      </c>
      <c r="J2992">
        <f>VLOOKUP(H2992,location_costs!$A$1:$B$6,2,FALSE)</f>
        <v>110</v>
      </c>
      <c r="K2992" t="str">
        <f t="shared" si="140"/>
        <v>Cat_Small</v>
      </c>
      <c r="L2992">
        <f>VLOOKUP(K2992,size_costs!$D$1:$E$10,2,FALSE)</f>
        <v>100</v>
      </c>
      <c r="M2992">
        <f>VLOOKUP(C2992,age_costs!$A$1:$B$52,2,FALSE)</f>
        <v>0</v>
      </c>
    </row>
    <row r="2993" spans="1:13" x14ac:dyDescent="0.25">
      <c r="A2993" t="s">
        <v>5496</v>
      </c>
      <c r="B2993" t="s">
        <v>2408</v>
      </c>
      <c r="C2993" s="2">
        <f t="shared" si="138"/>
        <v>5</v>
      </c>
      <c r="D2993" t="s">
        <v>19</v>
      </c>
      <c r="E2993" t="s">
        <v>2198</v>
      </c>
      <c r="F2993">
        <v>3</v>
      </c>
      <c r="G2993" t="str">
        <f t="shared" si="139"/>
        <v>Small</v>
      </c>
      <c r="H2993" t="s">
        <v>4</v>
      </c>
      <c r="I2993" t="str">
        <f>IFERROR(VLOOKUP(A2993,sponsored_animals!$A$1:$C$2143,1,TRUE),0)</f>
        <v>178f1189a06b68</v>
      </c>
      <c r="J2993">
        <f>VLOOKUP(H2993,location_costs!$A$1:$B$6,2,FALSE)</f>
        <v>110</v>
      </c>
      <c r="K2993" t="str">
        <f t="shared" si="140"/>
        <v>Cat_Small</v>
      </c>
      <c r="L2993">
        <f>VLOOKUP(K2993,size_costs!$D$1:$E$10,2,FALSE)</f>
        <v>100</v>
      </c>
      <c r="M2993">
        <f>VLOOKUP(C2993,age_costs!$A$1:$B$52,2,FALSE)</f>
        <v>100</v>
      </c>
    </row>
    <row r="2994" spans="1:13" x14ac:dyDescent="0.25">
      <c r="A2994" t="s">
        <v>374</v>
      </c>
      <c r="B2994" t="s">
        <v>14551</v>
      </c>
      <c r="C2994" s="2">
        <f t="shared" si="138"/>
        <v>8</v>
      </c>
      <c r="D2994" t="s">
        <v>12</v>
      </c>
      <c r="E2994" t="s">
        <v>2182</v>
      </c>
      <c r="F2994">
        <v>17</v>
      </c>
      <c r="G2994" t="str">
        <f t="shared" si="139"/>
        <v>Medium</v>
      </c>
      <c r="H2994" t="s">
        <v>6</v>
      </c>
      <c r="I2994" t="str">
        <f>IFERROR(VLOOKUP(A2994,sponsored_animals!$A$1:$C$2143,1,TRUE),0)</f>
        <v>36806649e5722d</v>
      </c>
      <c r="J2994">
        <f>VLOOKUP(H2994,location_costs!$A$1:$B$6,2,FALSE)</f>
        <v>135</v>
      </c>
      <c r="K2994" t="str">
        <f t="shared" si="140"/>
        <v>Dog_Medium</v>
      </c>
      <c r="L2994">
        <f>VLOOKUP(K2994,size_costs!$D$1:$E$10,2,FALSE)</f>
        <v>150</v>
      </c>
      <c r="M2994">
        <f>VLOOKUP(C2994,age_costs!$A$1:$B$52,2,FALSE)</f>
        <v>150</v>
      </c>
    </row>
    <row r="2995" spans="1:13" x14ac:dyDescent="0.25">
      <c r="A2995" t="s">
        <v>1912</v>
      </c>
      <c r="B2995" t="s">
        <v>14918</v>
      </c>
      <c r="C2995" s="2">
        <f t="shared" si="138"/>
        <v>4</v>
      </c>
      <c r="D2995" t="s">
        <v>19</v>
      </c>
      <c r="E2995" t="s">
        <v>3415</v>
      </c>
      <c r="F2995">
        <v>8</v>
      </c>
      <c r="G2995" t="str">
        <f t="shared" si="139"/>
        <v>Large</v>
      </c>
      <c r="H2995" t="s">
        <v>5</v>
      </c>
      <c r="I2995">
        <f>IFERROR(VLOOKUP(A2995,sponsored_animals!$A$1:$C$2143,1,TRUE),0)</f>
        <v>0</v>
      </c>
      <c r="J2995">
        <f>VLOOKUP(H2995,location_costs!$A$1:$B$6,2,FALSE)</f>
        <v>140</v>
      </c>
      <c r="K2995" t="str">
        <f t="shared" si="140"/>
        <v>Cat_Large</v>
      </c>
      <c r="L2995">
        <f>VLOOKUP(K2995,size_costs!$D$1:$E$10,2,FALSE)</f>
        <v>140</v>
      </c>
      <c r="M2995">
        <f>VLOOKUP(C2995,age_costs!$A$1:$B$52,2,FALSE)</f>
        <v>0</v>
      </c>
    </row>
    <row r="2996" spans="1:13" x14ac:dyDescent="0.25">
      <c r="A2996" t="s">
        <v>5497</v>
      </c>
      <c r="B2996" t="s">
        <v>7153</v>
      </c>
      <c r="C2996" s="2">
        <f t="shared" si="138"/>
        <v>14</v>
      </c>
      <c r="D2996" t="s">
        <v>12</v>
      </c>
      <c r="E2996" t="s">
        <v>2247</v>
      </c>
      <c r="F2996">
        <v>23</v>
      </c>
      <c r="G2996" t="str">
        <f t="shared" si="139"/>
        <v>Medium</v>
      </c>
      <c r="H2996" t="s">
        <v>5</v>
      </c>
      <c r="I2996" t="str">
        <f>IFERROR(VLOOKUP(A2996,sponsored_animals!$A$1:$C$2143,1,TRUE),0)</f>
        <v>4fca6ef6dbda96</v>
      </c>
      <c r="J2996">
        <f>VLOOKUP(H2996,location_costs!$A$1:$B$6,2,FALSE)</f>
        <v>140</v>
      </c>
      <c r="K2996" t="str">
        <f t="shared" si="140"/>
        <v>Dog_Medium</v>
      </c>
      <c r="L2996">
        <f>VLOOKUP(K2996,size_costs!$D$1:$E$10,2,FALSE)</f>
        <v>150</v>
      </c>
      <c r="M2996">
        <f>VLOOKUP(C2996,age_costs!$A$1:$B$52,2,FALSE)</f>
        <v>200</v>
      </c>
    </row>
    <row r="2997" spans="1:13" x14ac:dyDescent="0.25">
      <c r="A2997" t="s">
        <v>5499</v>
      </c>
      <c r="B2997" t="s">
        <v>4203</v>
      </c>
      <c r="C2997" s="2">
        <f t="shared" si="138"/>
        <v>8</v>
      </c>
      <c r="D2997" t="s">
        <v>19</v>
      </c>
      <c r="E2997" t="s">
        <v>2234</v>
      </c>
      <c r="F2997">
        <v>4</v>
      </c>
      <c r="G2997" t="str">
        <f t="shared" si="139"/>
        <v>Small</v>
      </c>
      <c r="H2997" t="s">
        <v>7</v>
      </c>
      <c r="I2997" t="str">
        <f>IFERROR(VLOOKUP(A2997,sponsored_animals!$A$1:$C$2143,1,TRUE),0)</f>
        <v>214f8f6b359a1e</v>
      </c>
      <c r="J2997">
        <f>VLOOKUP(H2997,location_costs!$A$1:$B$6,2,FALSE)</f>
        <v>100</v>
      </c>
      <c r="K2997" t="str">
        <f t="shared" si="140"/>
        <v>Cat_Small</v>
      </c>
      <c r="L2997">
        <f>VLOOKUP(K2997,size_costs!$D$1:$E$10,2,FALSE)</f>
        <v>100</v>
      </c>
      <c r="M2997">
        <f>VLOOKUP(C2997,age_costs!$A$1:$B$52,2,FALSE)</f>
        <v>150</v>
      </c>
    </row>
    <row r="2998" spans="1:13" x14ac:dyDescent="0.25">
      <c r="A2998" t="s">
        <v>1660</v>
      </c>
      <c r="B2998" t="s">
        <v>2388</v>
      </c>
      <c r="C2998" s="2">
        <f t="shared" si="138"/>
        <v>3</v>
      </c>
      <c r="D2998" t="s">
        <v>19</v>
      </c>
      <c r="E2998" t="s">
        <v>2198</v>
      </c>
      <c r="F2998">
        <v>8</v>
      </c>
      <c r="G2998" t="str">
        <f t="shared" si="139"/>
        <v>Large</v>
      </c>
      <c r="H2998" t="s">
        <v>5</v>
      </c>
      <c r="I2998">
        <f>IFERROR(VLOOKUP(A2998,sponsored_animals!$A$1:$C$2143,1,TRUE),0)</f>
        <v>0</v>
      </c>
      <c r="J2998">
        <f>VLOOKUP(H2998,location_costs!$A$1:$B$6,2,FALSE)</f>
        <v>140</v>
      </c>
      <c r="K2998" t="str">
        <f t="shared" si="140"/>
        <v>Cat_Large</v>
      </c>
      <c r="L2998">
        <f>VLOOKUP(K2998,size_costs!$D$1:$E$10,2,FALSE)</f>
        <v>140</v>
      </c>
      <c r="M2998">
        <f>VLOOKUP(C2998,age_costs!$A$1:$B$52,2,FALSE)</f>
        <v>0</v>
      </c>
    </row>
    <row r="2999" spans="1:13" x14ac:dyDescent="0.25">
      <c r="A2999" t="s">
        <v>5500</v>
      </c>
      <c r="B2999" t="s">
        <v>14303</v>
      </c>
      <c r="C2999" s="2">
        <f t="shared" si="138"/>
        <v>8</v>
      </c>
      <c r="D2999" t="s">
        <v>19</v>
      </c>
      <c r="E2999" t="s">
        <v>2207</v>
      </c>
      <c r="F2999">
        <v>6.5</v>
      </c>
      <c r="G2999" t="str">
        <f t="shared" si="139"/>
        <v>Medium</v>
      </c>
      <c r="H2999" t="s">
        <v>5</v>
      </c>
      <c r="I2999" t="str">
        <f>IFERROR(VLOOKUP(A2999,sponsored_animals!$A$1:$C$2143,1,TRUE),0)</f>
        <v>74228ffdfe76aa</v>
      </c>
      <c r="J2999">
        <f>VLOOKUP(H2999,location_costs!$A$1:$B$6,2,FALSE)</f>
        <v>140</v>
      </c>
      <c r="K2999" t="str">
        <f t="shared" si="140"/>
        <v>Cat_Medium</v>
      </c>
      <c r="L2999">
        <f>VLOOKUP(K2999,size_costs!$D$1:$E$10,2,FALSE)</f>
        <v>120</v>
      </c>
      <c r="M2999">
        <f>VLOOKUP(C2999,age_costs!$A$1:$B$52,2,FALSE)</f>
        <v>150</v>
      </c>
    </row>
    <row r="3000" spans="1:13" x14ac:dyDescent="0.25">
      <c r="A3000" t="s">
        <v>1221</v>
      </c>
      <c r="B3000" t="s">
        <v>13582</v>
      </c>
      <c r="C3000" s="2">
        <f t="shared" si="138"/>
        <v>5</v>
      </c>
      <c r="D3000" t="s">
        <v>19</v>
      </c>
      <c r="E3000" t="s">
        <v>3812</v>
      </c>
      <c r="F3000">
        <v>9</v>
      </c>
      <c r="G3000" t="str">
        <f t="shared" si="139"/>
        <v>Large</v>
      </c>
      <c r="H3000" t="s">
        <v>3</v>
      </c>
      <c r="I3000" t="str">
        <f>IFERROR(VLOOKUP(A3000,sponsored_animals!$A$1:$C$2143,1,TRUE),0)</f>
        <v>f3de00c24336c4</v>
      </c>
      <c r="J3000">
        <f>VLOOKUP(H3000,location_costs!$A$1:$B$6,2,FALSE)</f>
        <v>120</v>
      </c>
      <c r="K3000" t="str">
        <f t="shared" si="140"/>
        <v>Cat_Large</v>
      </c>
      <c r="L3000">
        <f>VLOOKUP(K3000,size_costs!$D$1:$E$10,2,FALSE)</f>
        <v>140</v>
      </c>
      <c r="M3000">
        <f>VLOOKUP(C3000,age_costs!$A$1:$B$52,2,FALSE)</f>
        <v>100</v>
      </c>
    </row>
    <row r="3001" spans="1:13" x14ac:dyDescent="0.25">
      <c r="A3001" t="s">
        <v>5501</v>
      </c>
      <c r="B3001" t="s">
        <v>2558</v>
      </c>
      <c r="C3001" s="2">
        <f t="shared" si="138"/>
        <v>7</v>
      </c>
      <c r="D3001" t="s">
        <v>12</v>
      </c>
      <c r="E3001" t="s">
        <v>2180</v>
      </c>
      <c r="F3001">
        <v>34</v>
      </c>
      <c r="G3001" t="str">
        <f t="shared" si="139"/>
        <v>Large</v>
      </c>
      <c r="H3001" t="s">
        <v>5</v>
      </c>
      <c r="I3001">
        <f>IFERROR(VLOOKUP(A3001,sponsored_animals!$A$1:$C$2143,1,TRUE),0)</f>
        <v>0</v>
      </c>
      <c r="J3001">
        <f>VLOOKUP(H3001,location_costs!$A$1:$B$6,2,FALSE)</f>
        <v>140</v>
      </c>
      <c r="K3001" t="str">
        <f t="shared" si="140"/>
        <v>Dog_Large</v>
      </c>
      <c r="L3001">
        <f>VLOOKUP(K3001,size_costs!$D$1:$E$10,2,FALSE)</f>
        <v>175</v>
      </c>
      <c r="M3001">
        <f>VLOOKUP(C3001,age_costs!$A$1:$B$52,2,FALSE)</f>
        <v>100</v>
      </c>
    </row>
    <row r="3002" spans="1:13" x14ac:dyDescent="0.25">
      <c r="A3002" t="s">
        <v>677</v>
      </c>
      <c r="B3002" t="s">
        <v>3409</v>
      </c>
      <c r="C3002" s="2">
        <f t="shared" si="138"/>
        <v>6</v>
      </c>
      <c r="D3002" t="s">
        <v>19</v>
      </c>
      <c r="E3002" t="s">
        <v>2226</v>
      </c>
      <c r="F3002">
        <v>2</v>
      </c>
      <c r="G3002" t="str">
        <f t="shared" si="139"/>
        <v>Small</v>
      </c>
      <c r="H3002" t="s">
        <v>4</v>
      </c>
      <c r="I3002" t="str">
        <f>IFERROR(VLOOKUP(A3002,sponsored_animals!$A$1:$C$2143,1,TRUE),0)</f>
        <v>36806649e5722d</v>
      </c>
      <c r="J3002">
        <f>VLOOKUP(H3002,location_costs!$A$1:$B$6,2,FALSE)</f>
        <v>110</v>
      </c>
      <c r="K3002" t="str">
        <f t="shared" si="140"/>
        <v>Cat_Small</v>
      </c>
      <c r="L3002">
        <f>VLOOKUP(K3002,size_costs!$D$1:$E$10,2,FALSE)</f>
        <v>100</v>
      </c>
      <c r="M3002">
        <f>VLOOKUP(C3002,age_costs!$A$1:$B$52,2,FALSE)</f>
        <v>100</v>
      </c>
    </row>
    <row r="3003" spans="1:13" x14ac:dyDescent="0.25">
      <c r="A3003" t="s">
        <v>5503</v>
      </c>
      <c r="B3003" t="s">
        <v>14380</v>
      </c>
      <c r="C3003" s="2">
        <f t="shared" si="138"/>
        <v>4</v>
      </c>
      <c r="D3003" t="s">
        <v>19</v>
      </c>
      <c r="E3003" t="s">
        <v>2252</v>
      </c>
      <c r="F3003">
        <v>3</v>
      </c>
      <c r="G3003" t="str">
        <f t="shared" si="139"/>
        <v>Small</v>
      </c>
      <c r="H3003" t="s">
        <v>6</v>
      </c>
      <c r="I3003" t="str">
        <f>IFERROR(VLOOKUP(A3003,sponsored_animals!$A$1:$C$2143,1,TRUE),0)</f>
        <v>214f8f6b359a1e</v>
      </c>
      <c r="J3003">
        <f>VLOOKUP(H3003,location_costs!$A$1:$B$6,2,FALSE)</f>
        <v>135</v>
      </c>
      <c r="K3003" t="str">
        <f t="shared" si="140"/>
        <v>Cat_Small</v>
      </c>
      <c r="L3003">
        <f>VLOOKUP(K3003,size_costs!$D$1:$E$10,2,FALSE)</f>
        <v>100</v>
      </c>
      <c r="M3003">
        <f>VLOOKUP(C3003,age_costs!$A$1:$B$52,2,FALSE)</f>
        <v>0</v>
      </c>
    </row>
    <row r="3004" spans="1:13" x14ac:dyDescent="0.25">
      <c r="A3004" t="s">
        <v>5504</v>
      </c>
      <c r="B3004" t="s">
        <v>5505</v>
      </c>
      <c r="C3004" s="2">
        <f t="shared" si="138"/>
        <v>4</v>
      </c>
      <c r="D3004" t="s">
        <v>12</v>
      </c>
      <c r="E3004" t="s">
        <v>2231</v>
      </c>
      <c r="F3004">
        <v>15</v>
      </c>
      <c r="G3004" t="str">
        <f t="shared" si="139"/>
        <v>Medium</v>
      </c>
      <c r="H3004" t="s">
        <v>5</v>
      </c>
      <c r="I3004">
        <f>IFERROR(VLOOKUP(A3004,sponsored_animals!$A$1:$C$2143,1,TRUE),0)</f>
        <v>0</v>
      </c>
      <c r="J3004">
        <f>VLOOKUP(H3004,location_costs!$A$1:$B$6,2,FALSE)</f>
        <v>140</v>
      </c>
      <c r="K3004" t="str">
        <f t="shared" si="140"/>
        <v>Dog_Medium</v>
      </c>
      <c r="L3004">
        <f>VLOOKUP(K3004,size_costs!$D$1:$E$10,2,FALSE)</f>
        <v>150</v>
      </c>
      <c r="M3004">
        <f>VLOOKUP(C3004,age_costs!$A$1:$B$52,2,FALSE)</f>
        <v>0</v>
      </c>
    </row>
    <row r="3005" spans="1:13" x14ac:dyDescent="0.25">
      <c r="A3005" t="s">
        <v>5506</v>
      </c>
      <c r="B3005" t="s">
        <v>8509</v>
      </c>
      <c r="C3005" s="2">
        <f t="shared" si="138"/>
        <v>4</v>
      </c>
      <c r="D3005" t="s">
        <v>12</v>
      </c>
      <c r="E3005" t="s">
        <v>2653</v>
      </c>
      <c r="F3005">
        <v>5</v>
      </c>
      <c r="G3005" t="str">
        <f t="shared" si="139"/>
        <v>Small</v>
      </c>
      <c r="H3005" t="s">
        <v>5</v>
      </c>
      <c r="I3005" t="str">
        <f>IFERROR(VLOOKUP(A3005,sponsored_animals!$A$1:$C$2143,1,TRUE),0)</f>
        <v>36806649e5722d</v>
      </c>
      <c r="J3005">
        <f>VLOOKUP(H3005,location_costs!$A$1:$B$6,2,FALSE)</f>
        <v>140</v>
      </c>
      <c r="K3005" t="str">
        <f t="shared" si="140"/>
        <v>Dog_Small</v>
      </c>
      <c r="L3005">
        <f>VLOOKUP(K3005,size_costs!$D$1:$E$10,2,FALSE)</f>
        <v>125</v>
      </c>
      <c r="M3005">
        <f>VLOOKUP(C3005,age_costs!$A$1:$B$52,2,FALSE)</f>
        <v>0</v>
      </c>
    </row>
    <row r="3006" spans="1:13" x14ac:dyDescent="0.25">
      <c r="A3006" t="s">
        <v>5508</v>
      </c>
      <c r="B3006" t="s">
        <v>13549</v>
      </c>
      <c r="C3006" s="2">
        <f t="shared" si="138"/>
        <v>3</v>
      </c>
      <c r="D3006" t="s">
        <v>19</v>
      </c>
      <c r="E3006" t="s">
        <v>2182</v>
      </c>
      <c r="F3006">
        <v>10</v>
      </c>
      <c r="G3006" t="str">
        <f t="shared" si="139"/>
        <v>Large</v>
      </c>
      <c r="H3006" t="s">
        <v>6</v>
      </c>
      <c r="I3006">
        <f>IFERROR(VLOOKUP(A3006,sponsored_animals!$A$1:$C$2143,1,TRUE),0)</f>
        <v>0</v>
      </c>
      <c r="J3006">
        <f>VLOOKUP(H3006,location_costs!$A$1:$B$6,2,FALSE)</f>
        <v>135</v>
      </c>
      <c r="K3006" t="str">
        <f t="shared" si="140"/>
        <v>Cat_Large</v>
      </c>
      <c r="L3006">
        <f>VLOOKUP(K3006,size_costs!$D$1:$E$10,2,FALSE)</f>
        <v>140</v>
      </c>
      <c r="M3006">
        <f>VLOOKUP(C3006,age_costs!$A$1:$B$52,2,FALSE)</f>
        <v>0</v>
      </c>
    </row>
    <row r="3007" spans="1:13" x14ac:dyDescent="0.25">
      <c r="A3007" t="s">
        <v>5509</v>
      </c>
      <c r="B3007" t="s">
        <v>13567</v>
      </c>
      <c r="C3007" s="2">
        <f t="shared" si="138"/>
        <v>4</v>
      </c>
      <c r="D3007" t="s">
        <v>19</v>
      </c>
      <c r="E3007" t="s">
        <v>2210</v>
      </c>
      <c r="F3007">
        <v>8.5</v>
      </c>
      <c r="G3007" t="str">
        <f t="shared" si="139"/>
        <v>Large</v>
      </c>
      <c r="H3007" t="s">
        <v>7</v>
      </c>
      <c r="I3007" t="str">
        <f>IFERROR(VLOOKUP(A3007,sponsored_animals!$A$1:$C$2143,1,TRUE),0)</f>
        <v>b14069999a0ee6</v>
      </c>
      <c r="J3007">
        <f>VLOOKUP(H3007,location_costs!$A$1:$B$6,2,FALSE)</f>
        <v>100</v>
      </c>
      <c r="K3007" t="str">
        <f t="shared" si="140"/>
        <v>Cat_Large</v>
      </c>
      <c r="L3007">
        <f>VLOOKUP(K3007,size_costs!$D$1:$E$10,2,FALSE)</f>
        <v>140</v>
      </c>
      <c r="M3007">
        <f>VLOOKUP(C3007,age_costs!$A$1:$B$52,2,FALSE)</f>
        <v>0</v>
      </c>
    </row>
    <row r="3008" spans="1:13" x14ac:dyDescent="0.25">
      <c r="A3008" t="s">
        <v>1788</v>
      </c>
      <c r="B3008" t="s">
        <v>2714</v>
      </c>
      <c r="C3008" s="2">
        <f t="shared" si="138"/>
        <v>7</v>
      </c>
      <c r="D3008" t="s">
        <v>12</v>
      </c>
      <c r="E3008" t="s">
        <v>2241</v>
      </c>
      <c r="F3008">
        <v>26</v>
      </c>
      <c r="G3008" t="str">
        <f t="shared" si="139"/>
        <v>Medium</v>
      </c>
      <c r="H3008" t="s">
        <v>5</v>
      </c>
      <c r="I3008" t="str">
        <f>IFERROR(VLOOKUP(A3008,sponsored_animals!$A$1:$C$2143,1,TRUE),0)</f>
        <v>214f8f6b359a1e</v>
      </c>
      <c r="J3008">
        <f>VLOOKUP(H3008,location_costs!$A$1:$B$6,2,FALSE)</f>
        <v>140</v>
      </c>
      <c r="K3008" t="str">
        <f t="shared" si="140"/>
        <v>Dog_Medium</v>
      </c>
      <c r="L3008">
        <f>VLOOKUP(K3008,size_costs!$D$1:$E$10,2,FALSE)</f>
        <v>150</v>
      </c>
      <c r="M3008">
        <f>VLOOKUP(C3008,age_costs!$A$1:$B$52,2,FALSE)</f>
        <v>100</v>
      </c>
    </row>
    <row r="3009" spans="1:13" x14ac:dyDescent="0.25">
      <c r="A3009" t="s">
        <v>5511</v>
      </c>
      <c r="B3009" t="s">
        <v>14919</v>
      </c>
      <c r="C3009" s="2">
        <f t="shared" si="138"/>
        <v>9</v>
      </c>
      <c r="D3009" t="s">
        <v>12</v>
      </c>
      <c r="E3009" t="s">
        <v>2247</v>
      </c>
      <c r="F3009">
        <v>24</v>
      </c>
      <c r="G3009" t="str">
        <f t="shared" si="139"/>
        <v>Medium</v>
      </c>
      <c r="H3009" t="s">
        <v>3</v>
      </c>
      <c r="I3009" t="str">
        <f>IFERROR(VLOOKUP(A3009,sponsored_animals!$A$1:$C$2143,1,TRUE),0)</f>
        <v>36806649e5722d</v>
      </c>
      <c r="J3009">
        <f>VLOOKUP(H3009,location_costs!$A$1:$B$6,2,FALSE)</f>
        <v>120</v>
      </c>
      <c r="K3009" t="str">
        <f t="shared" si="140"/>
        <v>Dog_Medium</v>
      </c>
      <c r="L3009">
        <f>VLOOKUP(K3009,size_costs!$D$1:$E$10,2,FALSE)</f>
        <v>150</v>
      </c>
      <c r="M3009">
        <f>VLOOKUP(C3009,age_costs!$A$1:$B$52,2,FALSE)</f>
        <v>150</v>
      </c>
    </row>
    <row r="3010" spans="1:13" x14ac:dyDescent="0.25">
      <c r="A3010" t="s">
        <v>5512</v>
      </c>
      <c r="B3010" t="s">
        <v>14048</v>
      </c>
      <c r="C3010" s="2">
        <f t="shared" si="138"/>
        <v>3</v>
      </c>
      <c r="D3010" t="s">
        <v>12</v>
      </c>
      <c r="E3010" t="s">
        <v>2247</v>
      </c>
      <c r="F3010">
        <v>44</v>
      </c>
      <c r="G3010" t="str">
        <f t="shared" si="139"/>
        <v>Large</v>
      </c>
      <c r="H3010" t="s">
        <v>6</v>
      </c>
      <c r="I3010" t="str">
        <f>IFERROR(VLOOKUP(A3010,sponsored_animals!$A$1:$C$2143,1,TRUE),0)</f>
        <v>36806649e5722d</v>
      </c>
      <c r="J3010">
        <f>VLOOKUP(H3010,location_costs!$A$1:$B$6,2,FALSE)</f>
        <v>135</v>
      </c>
      <c r="K3010" t="str">
        <f t="shared" si="140"/>
        <v>Dog_Large</v>
      </c>
      <c r="L3010">
        <f>VLOOKUP(K3010,size_costs!$D$1:$E$10,2,FALSE)</f>
        <v>175</v>
      </c>
      <c r="M3010">
        <f>VLOOKUP(C3010,age_costs!$A$1:$B$52,2,FALSE)</f>
        <v>0</v>
      </c>
    </row>
    <row r="3011" spans="1:13" x14ac:dyDescent="0.25">
      <c r="A3011" t="s">
        <v>5513</v>
      </c>
      <c r="B3011" t="s">
        <v>2589</v>
      </c>
      <c r="C3011" s="2">
        <f t="shared" ref="C3011:C3074" si="141">ROUND(YEARFRAC(B3011,"31/12/2021"),0)</f>
        <v>8</v>
      </c>
      <c r="D3011" t="s">
        <v>12</v>
      </c>
      <c r="E3011" t="s">
        <v>2191</v>
      </c>
      <c r="F3011">
        <v>47</v>
      </c>
      <c r="G3011" t="str">
        <f t="shared" ref="G3011:G3074" si="142">IF(AND(D3011="Dog",F3011&lt;=10),"Small",IF(AND(D3011="Dog",F3011&gt;10,F3011&lt;=30),"Medium",IF(AND(D3011="Dog",F3011&gt;30),"Large",IF(AND(D3011="Cat",F3011&lt;=5),"Small",IF(AND(D3011="Cat",F3011&gt;5,F3011&lt;=7),"Medium",IF(AND(D3011="Cat",F3011&gt;=7),"Large",IF(AND(D3011="Bird",F3011&lt;=0.7),"Small",IF(AND(D3011="Bird",F3011&gt;0.7,F3011&lt;=1.1),"Medium",IF(AND(D3011="Bird",F3011&gt;1.1),"Large","Erro")))))))))</f>
        <v>Large</v>
      </c>
      <c r="H3011" t="s">
        <v>4</v>
      </c>
      <c r="I3011">
        <f>IFERROR(VLOOKUP(A3011,sponsored_animals!$A$1:$C$2143,1,TRUE),0)</f>
        <v>0</v>
      </c>
      <c r="J3011">
        <f>VLOOKUP(H3011,location_costs!$A$1:$B$6,2,FALSE)</f>
        <v>110</v>
      </c>
      <c r="K3011" t="str">
        <f t="shared" ref="K3011:K3074" si="143">D3011&amp;"_"&amp;G3011</f>
        <v>Dog_Large</v>
      </c>
      <c r="L3011">
        <f>VLOOKUP(K3011,size_costs!$D$1:$E$10,2,FALSE)</f>
        <v>175</v>
      </c>
      <c r="M3011">
        <f>VLOOKUP(C3011,age_costs!$A$1:$B$52,2,FALSE)</f>
        <v>150</v>
      </c>
    </row>
    <row r="3012" spans="1:13" x14ac:dyDescent="0.25">
      <c r="A3012" t="s">
        <v>5514</v>
      </c>
      <c r="B3012" t="s">
        <v>10137</v>
      </c>
      <c r="C3012" s="2">
        <f t="shared" si="141"/>
        <v>12</v>
      </c>
      <c r="D3012" t="s">
        <v>12</v>
      </c>
      <c r="E3012" t="s">
        <v>2615</v>
      </c>
      <c r="F3012">
        <v>44</v>
      </c>
      <c r="G3012" t="str">
        <f t="shared" si="142"/>
        <v>Large</v>
      </c>
      <c r="H3012" t="s">
        <v>7</v>
      </c>
      <c r="I3012" t="str">
        <f>IFERROR(VLOOKUP(A3012,sponsored_animals!$A$1:$C$2143,1,TRUE),0)</f>
        <v>36806649e5722d</v>
      </c>
      <c r="J3012">
        <f>VLOOKUP(H3012,location_costs!$A$1:$B$6,2,FALSE)</f>
        <v>100</v>
      </c>
      <c r="K3012" t="str">
        <f t="shared" si="143"/>
        <v>Dog_Large</v>
      </c>
      <c r="L3012">
        <f>VLOOKUP(K3012,size_costs!$D$1:$E$10,2,FALSE)</f>
        <v>175</v>
      </c>
      <c r="M3012">
        <f>VLOOKUP(C3012,age_costs!$A$1:$B$52,2,FALSE)</f>
        <v>150</v>
      </c>
    </row>
    <row r="3013" spans="1:13" x14ac:dyDescent="0.25">
      <c r="A3013" t="s">
        <v>5516</v>
      </c>
      <c r="B3013" t="s">
        <v>14920</v>
      </c>
      <c r="C3013" s="2">
        <f t="shared" si="141"/>
        <v>12</v>
      </c>
      <c r="D3013" t="s">
        <v>12</v>
      </c>
      <c r="E3013" t="s">
        <v>2263</v>
      </c>
      <c r="F3013">
        <v>40</v>
      </c>
      <c r="G3013" t="str">
        <f t="shared" si="142"/>
        <v>Large</v>
      </c>
      <c r="H3013" t="s">
        <v>6</v>
      </c>
      <c r="I3013" t="str">
        <f>IFERROR(VLOOKUP(A3013,sponsored_animals!$A$1:$C$2143,1,TRUE),0)</f>
        <v>36806649e5722d</v>
      </c>
      <c r="J3013">
        <f>VLOOKUP(H3013,location_costs!$A$1:$B$6,2,FALSE)</f>
        <v>135</v>
      </c>
      <c r="K3013" t="str">
        <f t="shared" si="143"/>
        <v>Dog_Large</v>
      </c>
      <c r="L3013">
        <f>VLOOKUP(K3013,size_costs!$D$1:$E$10,2,FALSE)</f>
        <v>175</v>
      </c>
      <c r="M3013">
        <f>VLOOKUP(C3013,age_costs!$A$1:$B$52,2,FALSE)</f>
        <v>150</v>
      </c>
    </row>
    <row r="3014" spans="1:13" x14ac:dyDescent="0.25">
      <c r="A3014" t="s">
        <v>5517</v>
      </c>
      <c r="B3014" t="s">
        <v>3989</v>
      </c>
      <c r="C3014" s="2">
        <f t="shared" si="141"/>
        <v>5</v>
      </c>
      <c r="D3014" t="s">
        <v>12</v>
      </c>
      <c r="E3014" t="s">
        <v>2226</v>
      </c>
      <c r="F3014">
        <v>13</v>
      </c>
      <c r="G3014" t="str">
        <f t="shared" si="142"/>
        <v>Medium</v>
      </c>
      <c r="H3014" t="s">
        <v>5</v>
      </c>
      <c r="I3014">
        <f>IFERROR(VLOOKUP(A3014,sponsored_animals!$A$1:$C$2143,1,TRUE),0)</f>
        <v>0</v>
      </c>
      <c r="J3014">
        <f>VLOOKUP(H3014,location_costs!$A$1:$B$6,2,FALSE)</f>
        <v>140</v>
      </c>
      <c r="K3014" t="str">
        <f t="shared" si="143"/>
        <v>Dog_Medium</v>
      </c>
      <c r="L3014">
        <f>VLOOKUP(K3014,size_costs!$D$1:$E$10,2,FALSE)</f>
        <v>150</v>
      </c>
      <c r="M3014">
        <f>VLOOKUP(C3014,age_costs!$A$1:$B$52,2,FALSE)</f>
        <v>100</v>
      </c>
    </row>
    <row r="3015" spans="1:13" x14ac:dyDescent="0.25">
      <c r="A3015" t="s">
        <v>270</v>
      </c>
      <c r="B3015" t="s">
        <v>14440</v>
      </c>
      <c r="C3015" s="2">
        <f t="shared" si="141"/>
        <v>8</v>
      </c>
      <c r="D3015" t="s">
        <v>19</v>
      </c>
      <c r="E3015" t="s">
        <v>2369</v>
      </c>
      <c r="F3015">
        <v>4</v>
      </c>
      <c r="G3015" t="str">
        <f t="shared" si="142"/>
        <v>Small</v>
      </c>
      <c r="H3015" t="s">
        <v>5</v>
      </c>
      <c r="I3015" t="str">
        <f>IFERROR(VLOOKUP(A3015,sponsored_animals!$A$1:$C$2143,1,TRUE),0)</f>
        <v>178f1189a06b68</v>
      </c>
      <c r="J3015">
        <f>VLOOKUP(H3015,location_costs!$A$1:$B$6,2,FALSE)</f>
        <v>140</v>
      </c>
      <c r="K3015" t="str">
        <f t="shared" si="143"/>
        <v>Cat_Small</v>
      </c>
      <c r="L3015">
        <f>VLOOKUP(K3015,size_costs!$D$1:$E$10,2,FALSE)</f>
        <v>100</v>
      </c>
      <c r="M3015">
        <f>VLOOKUP(C3015,age_costs!$A$1:$B$52,2,FALSE)</f>
        <v>150</v>
      </c>
    </row>
    <row r="3016" spans="1:13" x14ac:dyDescent="0.25">
      <c r="A3016" t="s">
        <v>1123</v>
      </c>
      <c r="B3016" t="s">
        <v>3621</v>
      </c>
      <c r="C3016" s="2">
        <f t="shared" si="141"/>
        <v>10</v>
      </c>
      <c r="D3016" t="s">
        <v>12</v>
      </c>
      <c r="E3016" t="s">
        <v>2207</v>
      </c>
      <c r="F3016">
        <v>17</v>
      </c>
      <c r="G3016" t="str">
        <f t="shared" si="142"/>
        <v>Medium</v>
      </c>
      <c r="H3016" t="s">
        <v>3</v>
      </c>
      <c r="I3016" t="str">
        <f>IFERROR(VLOOKUP(A3016,sponsored_animals!$A$1:$C$2143,1,TRUE),0)</f>
        <v>36806649e5722d</v>
      </c>
      <c r="J3016">
        <f>VLOOKUP(H3016,location_costs!$A$1:$B$6,2,FALSE)</f>
        <v>120</v>
      </c>
      <c r="K3016" t="str">
        <f t="shared" si="143"/>
        <v>Dog_Medium</v>
      </c>
      <c r="L3016">
        <f>VLOOKUP(K3016,size_costs!$D$1:$E$10,2,FALSE)</f>
        <v>150</v>
      </c>
      <c r="M3016">
        <f>VLOOKUP(C3016,age_costs!$A$1:$B$52,2,FALSE)</f>
        <v>150</v>
      </c>
    </row>
    <row r="3017" spans="1:13" x14ac:dyDescent="0.25">
      <c r="A3017" t="s">
        <v>5520</v>
      </c>
      <c r="B3017" t="s">
        <v>14921</v>
      </c>
      <c r="C3017" s="2">
        <f t="shared" si="141"/>
        <v>8</v>
      </c>
      <c r="D3017" t="s">
        <v>12</v>
      </c>
      <c r="E3017" t="s">
        <v>2182</v>
      </c>
      <c r="F3017">
        <v>3</v>
      </c>
      <c r="G3017" t="str">
        <f t="shared" si="142"/>
        <v>Small</v>
      </c>
      <c r="H3017" t="s">
        <v>6</v>
      </c>
      <c r="I3017" t="str">
        <f>IFERROR(VLOOKUP(A3017,sponsored_animals!$A$1:$C$2143,1,TRUE),0)</f>
        <v>b14069999a0ee6</v>
      </c>
      <c r="J3017">
        <f>VLOOKUP(H3017,location_costs!$A$1:$B$6,2,FALSE)</f>
        <v>135</v>
      </c>
      <c r="K3017" t="str">
        <f t="shared" si="143"/>
        <v>Dog_Small</v>
      </c>
      <c r="L3017">
        <f>VLOOKUP(K3017,size_costs!$D$1:$E$10,2,FALSE)</f>
        <v>125</v>
      </c>
      <c r="M3017">
        <f>VLOOKUP(C3017,age_costs!$A$1:$B$52,2,FALSE)</f>
        <v>150</v>
      </c>
    </row>
    <row r="3018" spans="1:13" x14ac:dyDescent="0.25">
      <c r="A3018" t="s">
        <v>650</v>
      </c>
      <c r="B3018" t="s">
        <v>10455</v>
      </c>
      <c r="C3018" s="2">
        <f t="shared" si="141"/>
        <v>4</v>
      </c>
      <c r="D3018" t="s">
        <v>19</v>
      </c>
      <c r="E3018" t="s">
        <v>5522</v>
      </c>
      <c r="F3018">
        <v>8</v>
      </c>
      <c r="G3018" t="str">
        <f t="shared" si="142"/>
        <v>Large</v>
      </c>
      <c r="H3018" t="s">
        <v>6</v>
      </c>
      <c r="I3018">
        <f>IFERROR(VLOOKUP(A3018,sponsored_animals!$A$1:$C$2143,1,TRUE),0)</f>
        <v>0</v>
      </c>
      <c r="J3018">
        <f>VLOOKUP(H3018,location_costs!$A$1:$B$6,2,FALSE)</f>
        <v>135</v>
      </c>
      <c r="K3018" t="str">
        <f t="shared" si="143"/>
        <v>Cat_Large</v>
      </c>
      <c r="L3018">
        <f>VLOOKUP(K3018,size_costs!$D$1:$E$10,2,FALSE)</f>
        <v>140</v>
      </c>
      <c r="M3018">
        <f>VLOOKUP(C3018,age_costs!$A$1:$B$52,2,FALSE)</f>
        <v>0</v>
      </c>
    </row>
    <row r="3019" spans="1:13" x14ac:dyDescent="0.25">
      <c r="A3019" t="s">
        <v>5523</v>
      </c>
      <c r="B3019" t="s">
        <v>3433</v>
      </c>
      <c r="C3019" s="2">
        <f t="shared" si="141"/>
        <v>5</v>
      </c>
      <c r="D3019" t="s">
        <v>19</v>
      </c>
      <c r="E3019" t="s">
        <v>2182</v>
      </c>
      <c r="F3019">
        <v>2</v>
      </c>
      <c r="G3019" t="str">
        <f t="shared" si="142"/>
        <v>Small</v>
      </c>
      <c r="H3019" t="s">
        <v>4</v>
      </c>
      <c r="I3019">
        <f>IFERROR(VLOOKUP(A3019,sponsored_animals!$A$1:$C$2143,1,TRUE),0)</f>
        <v>0</v>
      </c>
      <c r="J3019">
        <f>VLOOKUP(H3019,location_costs!$A$1:$B$6,2,FALSE)</f>
        <v>110</v>
      </c>
      <c r="K3019" t="str">
        <f t="shared" si="143"/>
        <v>Cat_Small</v>
      </c>
      <c r="L3019">
        <f>VLOOKUP(K3019,size_costs!$D$1:$E$10,2,FALSE)</f>
        <v>100</v>
      </c>
      <c r="M3019">
        <f>VLOOKUP(C3019,age_costs!$A$1:$B$52,2,FALSE)</f>
        <v>100</v>
      </c>
    </row>
    <row r="3020" spans="1:13" x14ac:dyDescent="0.25">
      <c r="A3020" t="s">
        <v>5524</v>
      </c>
      <c r="B3020" t="s">
        <v>14375</v>
      </c>
      <c r="C3020" s="2">
        <f t="shared" si="141"/>
        <v>8</v>
      </c>
      <c r="D3020" t="s">
        <v>19</v>
      </c>
      <c r="E3020" t="s">
        <v>2198</v>
      </c>
      <c r="F3020">
        <v>6.5</v>
      </c>
      <c r="G3020" t="str">
        <f t="shared" si="142"/>
        <v>Medium</v>
      </c>
      <c r="H3020" t="s">
        <v>6</v>
      </c>
      <c r="I3020" t="str">
        <f>IFERROR(VLOOKUP(A3020,sponsored_animals!$A$1:$C$2143,1,TRUE),0)</f>
        <v>4fca6ef6dbda96</v>
      </c>
      <c r="J3020">
        <f>VLOOKUP(H3020,location_costs!$A$1:$B$6,2,FALSE)</f>
        <v>135</v>
      </c>
      <c r="K3020" t="str">
        <f t="shared" si="143"/>
        <v>Cat_Medium</v>
      </c>
      <c r="L3020">
        <f>VLOOKUP(K3020,size_costs!$D$1:$E$10,2,FALSE)</f>
        <v>120</v>
      </c>
      <c r="M3020">
        <f>VLOOKUP(C3020,age_costs!$A$1:$B$52,2,FALSE)</f>
        <v>150</v>
      </c>
    </row>
    <row r="3021" spans="1:13" x14ac:dyDescent="0.25">
      <c r="A3021" t="s">
        <v>5525</v>
      </c>
      <c r="B3021" t="s">
        <v>13949</v>
      </c>
      <c r="C3021" s="2">
        <f t="shared" si="141"/>
        <v>4</v>
      </c>
      <c r="D3021" t="s">
        <v>12</v>
      </c>
      <c r="E3021" t="s">
        <v>2233</v>
      </c>
      <c r="F3021">
        <v>32</v>
      </c>
      <c r="G3021" t="str">
        <f t="shared" si="142"/>
        <v>Large</v>
      </c>
      <c r="H3021" t="s">
        <v>6</v>
      </c>
      <c r="I3021" t="str">
        <f>IFERROR(VLOOKUP(A3021,sponsored_animals!$A$1:$C$2143,1,TRUE),0)</f>
        <v>36806649e5722d</v>
      </c>
      <c r="J3021">
        <f>VLOOKUP(H3021,location_costs!$A$1:$B$6,2,FALSE)</f>
        <v>135</v>
      </c>
      <c r="K3021" t="str">
        <f t="shared" si="143"/>
        <v>Dog_Large</v>
      </c>
      <c r="L3021">
        <f>VLOOKUP(K3021,size_costs!$D$1:$E$10,2,FALSE)</f>
        <v>175</v>
      </c>
      <c r="M3021">
        <f>VLOOKUP(C3021,age_costs!$A$1:$B$52,2,FALSE)</f>
        <v>0</v>
      </c>
    </row>
    <row r="3022" spans="1:13" x14ac:dyDescent="0.25">
      <c r="A3022" t="s">
        <v>5526</v>
      </c>
      <c r="B3022" t="s">
        <v>14111</v>
      </c>
      <c r="C3022" s="2">
        <f t="shared" si="141"/>
        <v>8</v>
      </c>
      <c r="D3022" t="s">
        <v>19</v>
      </c>
      <c r="E3022" t="s">
        <v>2311</v>
      </c>
      <c r="F3022">
        <v>2</v>
      </c>
      <c r="G3022" t="str">
        <f t="shared" si="142"/>
        <v>Small</v>
      </c>
      <c r="H3022" t="s">
        <v>7</v>
      </c>
      <c r="I3022" t="str">
        <f>IFERROR(VLOOKUP(A3022,sponsored_animals!$A$1:$C$2143,1,TRUE),0)</f>
        <v>178f1189a06b68</v>
      </c>
      <c r="J3022">
        <f>VLOOKUP(H3022,location_costs!$A$1:$B$6,2,FALSE)</f>
        <v>100</v>
      </c>
      <c r="K3022" t="str">
        <f t="shared" si="143"/>
        <v>Cat_Small</v>
      </c>
      <c r="L3022">
        <f>VLOOKUP(K3022,size_costs!$D$1:$E$10,2,FALSE)</f>
        <v>100</v>
      </c>
      <c r="M3022">
        <f>VLOOKUP(C3022,age_costs!$A$1:$B$52,2,FALSE)</f>
        <v>150</v>
      </c>
    </row>
    <row r="3023" spans="1:13" x14ac:dyDescent="0.25">
      <c r="A3023" t="s">
        <v>5527</v>
      </c>
      <c r="B3023" t="s">
        <v>13701</v>
      </c>
      <c r="C3023" s="2">
        <f t="shared" si="141"/>
        <v>5</v>
      </c>
      <c r="D3023" t="s">
        <v>12</v>
      </c>
      <c r="E3023" t="s">
        <v>2241</v>
      </c>
      <c r="F3023">
        <v>3</v>
      </c>
      <c r="G3023" t="str">
        <f t="shared" si="142"/>
        <v>Small</v>
      </c>
      <c r="H3023" t="s">
        <v>7</v>
      </c>
      <c r="I3023" t="str">
        <f>IFERROR(VLOOKUP(A3023,sponsored_animals!$A$1:$C$2143,1,TRUE),0)</f>
        <v>178f1189a06b68</v>
      </c>
      <c r="J3023">
        <f>VLOOKUP(H3023,location_costs!$A$1:$B$6,2,FALSE)</f>
        <v>100</v>
      </c>
      <c r="K3023" t="str">
        <f t="shared" si="143"/>
        <v>Dog_Small</v>
      </c>
      <c r="L3023">
        <f>VLOOKUP(K3023,size_costs!$D$1:$E$10,2,FALSE)</f>
        <v>125</v>
      </c>
      <c r="M3023">
        <f>VLOOKUP(C3023,age_costs!$A$1:$B$52,2,FALSE)</f>
        <v>100</v>
      </c>
    </row>
    <row r="3024" spans="1:13" x14ac:dyDescent="0.25">
      <c r="A3024" t="s">
        <v>5528</v>
      </c>
      <c r="B3024" t="s">
        <v>14922</v>
      </c>
      <c r="C3024" s="2">
        <f t="shared" si="141"/>
        <v>7</v>
      </c>
      <c r="D3024" t="s">
        <v>12</v>
      </c>
      <c r="E3024" t="s">
        <v>2207</v>
      </c>
      <c r="F3024">
        <v>38</v>
      </c>
      <c r="G3024" t="str">
        <f t="shared" si="142"/>
        <v>Large</v>
      </c>
      <c r="H3024" t="s">
        <v>6</v>
      </c>
      <c r="I3024" t="str">
        <f>IFERROR(VLOOKUP(A3024,sponsored_animals!$A$1:$C$2143,1,TRUE),0)</f>
        <v>36806649e5722d</v>
      </c>
      <c r="J3024">
        <f>VLOOKUP(H3024,location_costs!$A$1:$B$6,2,FALSE)</f>
        <v>135</v>
      </c>
      <c r="K3024" t="str">
        <f t="shared" si="143"/>
        <v>Dog_Large</v>
      </c>
      <c r="L3024">
        <f>VLOOKUP(K3024,size_costs!$D$1:$E$10,2,FALSE)</f>
        <v>175</v>
      </c>
      <c r="M3024">
        <f>VLOOKUP(C3024,age_costs!$A$1:$B$52,2,FALSE)</f>
        <v>100</v>
      </c>
    </row>
    <row r="3025" spans="1:13" x14ac:dyDescent="0.25">
      <c r="A3025" t="s">
        <v>5529</v>
      </c>
      <c r="B3025" t="s">
        <v>4149</v>
      </c>
      <c r="C3025" s="2">
        <f t="shared" si="141"/>
        <v>4</v>
      </c>
      <c r="D3025" t="s">
        <v>19</v>
      </c>
      <c r="E3025" t="s">
        <v>2198</v>
      </c>
      <c r="F3025">
        <v>8</v>
      </c>
      <c r="G3025" t="str">
        <f t="shared" si="142"/>
        <v>Large</v>
      </c>
      <c r="H3025" t="s">
        <v>5</v>
      </c>
      <c r="I3025">
        <f>IFERROR(VLOOKUP(A3025,sponsored_animals!$A$1:$C$2143,1,TRUE),0)</f>
        <v>0</v>
      </c>
      <c r="J3025">
        <f>VLOOKUP(H3025,location_costs!$A$1:$B$6,2,FALSE)</f>
        <v>140</v>
      </c>
      <c r="K3025" t="str">
        <f t="shared" si="143"/>
        <v>Cat_Large</v>
      </c>
      <c r="L3025">
        <f>VLOOKUP(K3025,size_costs!$D$1:$E$10,2,FALSE)</f>
        <v>140</v>
      </c>
      <c r="M3025">
        <f>VLOOKUP(C3025,age_costs!$A$1:$B$52,2,FALSE)</f>
        <v>0</v>
      </c>
    </row>
    <row r="3026" spans="1:13" x14ac:dyDescent="0.25">
      <c r="A3026" t="s">
        <v>5530</v>
      </c>
      <c r="B3026" t="s">
        <v>14521</v>
      </c>
      <c r="C3026" s="2">
        <f t="shared" si="141"/>
        <v>5</v>
      </c>
      <c r="D3026" t="s">
        <v>19</v>
      </c>
      <c r="E3026" t="s">
        <v>2340</v>
      </c>
      <c r="F3026">
        <v>6</v>
      </c>
      <c r="G3026" t="str">
        <f t="shared" si="142"/>
        <v>Medium</v>
      </c>
      <c r="H3026" t="s">
        <v>5</v>
      </c>
      <c r="I3026" t="str">
        <f>IFERROR(VLOOKUP(A3026,sponsored_animals!$A$1:$C$2143,1,TRUE),0)</f>
        <v>4fca6ef6dbda96</v>
      </c>
      <c r="J3026">
        <f>VLOOKUP(H3026,location_costs!$A$1:$B$6,2,FALSE)</f>
        <v>140</v>
      </c>
      <c r="K3026" t="str">
        <f t="shared" si="143"/>
        <v>Cat_Medium</v>
      </c>
      <c r="L3026">
        <f>VLOOKUP(K3026,size_costs!$D$1:$E$10,2,FALSE)</f>
        <v>120</v>
      </c>
      <c r="M3026">
        <f>VLOOKUP(C3026,age_costs!$A$1:$B$52,2,FALSE)</f>
        <v>100</v>
      </c>
    </row>
    <row r="3027" spans="1:13" x14ac:dyDescent="0.25">
      <c r="A3027" t="s">
        <v>1626</v>
      </c>
      <c r="B3027" t="s">
        <v>14923</v>
      </c>
      <c r="C3027" s="2">
        <f t="shared" si="141"/>
        <v>8</v>
      </c>
      <c r="D3027" t="s">
        <v>12</v>
      </c>
      <c r="E3027" t="s">
        <v>2186</v>
      </c>
      <c r="F3027">
        <v>34</v>
      </c>
      <c r="G3027" t="str">
        <f t="shared" si="142"/>
        <v>Large</v>
      </c>
      <c r="H3027" t="s">
        <v>6</v>
      </c>
      <c r="I3027" t="str">
        <f>IFERROR(VLOOKUP(A3027,sponsored_animals!$A$1:$C$2143,1,TRUE),0)</f>
        <v>178f1189a06b68</v>
      </c>
      <c r="J3027">
        <f>VLOOKUP(H3027,location_costs!$A$1:$B$6,2,FALSE)</f>
        <v>135</v>
      </c>
      <c r="K3027" t="str">
        <f t="shared" si="143"/>
        <v>Dog_Large</v>
      </c>
      <c r="L3027">
        <f>VLOOKUP(K3027,size_costs!$D$1:$E$10,2,FALSE)</f>
        <v>175</v>
      </c>
      <c r="M3027">
        <f>VLOOKUP(C3027,age_costs!$A$1:$B$52,2,FALSE)</f>
        <v>150</v>
      </c>
    </row>
    <row r="3028" spans="1:13" x14ac:dyDescent="0.25">
      <c r="A3028" t="s">
        <v>5531</v>
      </c>
      <c r="B3028" t="s">
        <v>13579</v>
      </c>
      <c r="C3028" s="2">
        <f t="shared" si="141"/>
        <v>7</v>
      </c>
      <c r="D3028" t="s">
        <v>12</v>
      </c>
      <c r="E3028" t="s">
        <v>2202</v>
      </c>
      <c r="F3028">
        <v>21</v>
      </c>
      <c r="G3028" t="str">
        <f t="shared" si="142"/>
        <v>Medium</v>
      </c>
      <c r="H3028" t="s">
        <v>3</v>
      </c>
      <c r="I3028" t="str">
        <f>IFERROR(VLOOKUP(A3028,sponsored_animals!$A$1:$C$2143,1,TRUE),0)</f>
        <v>74228ffdfe76aa</v>
      </c>
      <c r="J3028">
        <f>VLOOKUP(H3028,location_costs!$A$1:$B$6,2,FALSE)</f>
        <v>120</v>
      </c>
      <c r="K3028" t="str">
        <f t="shared" si="143"/>
        <v>Dog_Medium</v>
      </c>
      <c r="L3028">
        <f>VLOOKUP(K3028,size_costs!$D$1:$E$10,2,FALSE)</f>
        <v>150</v>
      </c>
      <c r="M3028">
        <f>VLOOKUP(C3028,age_costs!$A$1:$B$52,2,FALSE)</f>
        <v>100</v>
      </c>
    </row>
    <row r="3029" spans="1:13" x14ac:dyDescent="0.25">
      <c r="A3029" t="s">
        <v>5532</v>
      </c>
      <c r="B3029" t="s">
        <v>14924</v>
      </c>
      <c r="C3029" s="2">
        <f t="shared" si="141"/>
        <v>9</v>
      </c>
      <c r="D3029" t="s">
        <v>12</v>
      </c>
      <c r="E3029" t="s">
        <v>2231</v>
      </c>
      <c r="F3029">
        <v>40</v>
      </c>
      <c r="G3029" t="str">
        <f t="shared" si="142"/>
        <v>Large</v>
      </c>
      <c r="H3029" t="s">
        <v>5</v>
      </c>
      <c r="I3029">
        <f>IFERROR(VLOOKUP(A3029,sponsored_animals!$A$1:$C$2143,1,TRUE),0)</f>
        <v>0</v>
      </c>
      <c r="J3029">
        <f>VLOOKUP(H3029,location_costs!$A$1:$B$6,2,FALSE)</f>
        <v>140</v>
      </c>
      <c r="K3029" t="str">
        <f t="shared" si="143"/>
        <v>Dog_Large</v>
      </c>
      <c r="L3029">
        <f>VLOOKUP(K3029,size_costs!$D$1:$E$10,2,FALSE)</f>
        <v>175</v>
      </c>
      <c r="M3029">
        <f>VLOOKUP(C3029,age_costs!$A$1:$B$52,2,FALSE)</f>
        <v>150</v>
      </c>
    </row>
    <row r="3030" spans="1:13" x14ac:dyDescent="0.25">
      <c r="A3030" t="s">
        <v>5533</v>
      </c>
      <c r="B3030" t="s">
        <v>14203</v>
      </c>
      <c r="C3030" s="2">
        <f t="shared" si="141"/>
        <v>8</v>
      </c>
      <c r="D3030" t="s">
        <v>12</v>
      </c>
      <c r="E3030" t="s">
        <v>2186</v>
      </c>
      <c r="F3030">
        <v>48</v>
      </c>
      <c r="G3030" t="str">
        <f t="shared" si="142"/>
        <v>Large</v>
      </c>
      <c r="H3030" t="s">
        <v>6</v>
      </c>
      <c r="I3030" t="str">
        <f>IFERROR(VLOOKUP(A3030,sponsored_animals!$A$1:$C$2143,1,TRUE),0)</f>
        <v>7c0c3e04e6a4d4</v>
      </c>
      <c r="J3030">
        <f>VLOOKUP(H3030,location_costs!$A$1:$B$6,2,FALSE)</f>
        <v>135</v>
      </c>
      <c r="K3030" t="str">
        <f t="shared" si="143"/>
        <v>Dog_Large</v>
      </c>
      <c r="L3030">
        <f>VLOOKUP(K3030,size_costs!$D$1:$E$10,2,FALSE)</f>
        <v>175</v>
      </c>
      <c r="M3030">
        <f>VLOOKUP(C3030,age_costs!$A$1:$B$52,2,FALSE)</f>
        <v>150</v>
      </c>
    </row>
    <row r="3031" spans="1:13" x14ac:dyDescent="0.25">
      <c r="A3031" t="s">
        <v>5534</v>
      </c>
      <c r="B3031" t="s">
        <v>2243</v>
      </c>
      <c r="C3031" s="2">
        <f t="shared" si="141"/>
        <v>12</v>
      </c>
      <c r="D3031" t="s">
        <v>19</v>
      </c>
      <c r="E3031" t="s">
        <v>2200</v>
      </c>
      <c r="F3031">
        <v>6</v>
      </c>
      <c r="G3031" t="str">
        <f t="shared" si="142"/>
        <v>Medium</v>
      </c>
      <c r="H3031" t="s">
        <v>6</v>
      </c>
      <c r="I3031" t="str">
        <f>IFERROR(VLOOKUP(A3031,sponsored_animals!$A$1:$C$2143,1,TRUE),0)</f>
        <v>178f1189a06b68</v>
      </c>
      <c r="J3031">
        <f>VLOOKUP(H3031,location_costs!$A$1:$B$6,2,FALSE)</f>
        <v>135</v>
      </c>
      <c r="K3031" t="str">
        <f t="shared" si="143"/>
        <v>Cat_Medium</v>
      </c>
      <c r="L3031">
        <f>VLOOKUP(K3031,size_costs!$D$1:$E$10,2,FALSE)</f>
        <v>120</v>
      </c>
      <c r="M3031">
        <f>VLOOKUP(C3031,age_costs!$A$1:$B$52,2,FALSE)</f>
        <v>150</v>
      </c>
    </row>
    <row r="3032" spans="1:13" x14ac:dyDescent="0.25">
      <c r="A3032" t="s">
        <v>5535</v>
      </c>
      <c r="B3032" t="s">
        <v>13708</v>
      </c>
      <c r="C3032" s="2">
        <f t="shared" si="141"/>
        <v>7</v>
      </c>
      <c r="D3032" t="s">
        <v>12</v>
      </c>
      <c r="E3032" t="s">
        <v>2186</v>
      </c>
      <c r="F3032">
        <v>23</v>
      </c>
      <c r="G3032" t="str">
        <f t="shared" si="142"/>
        <v>Medium</v>
      </c>
      <c r="H3032" t="s">
        <v>5</v>
      </c>
      <c r="I3032">
        <f>IFERROR(VLOOKUP(A3032,sponsored_animals!$A$1:$C$2143,1,TRUE),0)</f>
        <v>0</v>
      </c>
      <c r="J3032">
        <f>VLOOKUP(H3032,location_costs!$A$1:$B$6,2,FALSE)</f>
        <v>140</v>
      </c>
      <c r="K3032" t="str">
        <f t="shared" si="143"/>
        <v>Dog_Medium</v>
      </c>
      <c r="L3032">
        <f>VLOOKUP(K3032,size_costs!$D$1:$E$10,2,FALSE)</f>
        <v>150</v>
      </c>
      <c r="M3032">
        <f>VLOOKUP(C3032,age_costs!$A$1:$B$52,2,FALSE)</f>
        <v>100</v>
      </c>
    </row>
    <row r="3033" spans="1:13" x14ac:dyDescent="0.25">
      <c r="A3033" t="s">
        <v>1699</v>
      </c>
      <c r="B3033" t="s">
        <v>14637</v>
      </c>
      <c r="C3033" s="2">
        <f t="shared" si="141"/>
        <v>4</v>
      </c>
      <c r="D3033" t="s">
        <v>12</v>
      </c>
      <c r="E3033" t="s">
        <v>4792</v>
      </c>
      <c r="F3033">
        <v>21</v>
      </c>
      <c r="G3033" t="str">
        <f t="shared" si="142"/>
        <v>Medium</v>
      </c>
      <c r="H3033" t="s">
        <v>6</v>
      </c>
      <c r="I3033" t="str">
        <f>IFERROR(VLOOKUP(A3033,sponsored_animals!$A$1:$C$2143,1,TRUE),0)</f>
        <v>0918714dc3a6e1</v>
      </c>
      <c r="J3033">
        <f>VLOOKUP(H3033,location_costs!$A$1:$B$6,2,FALSE)</f>
        <v>135</v>
      </c>
      <c r="K3033" t="str">
        <f t="shared" si="143"/>
        <v>Dog_Medium</v>
      </c>
      <c r="L3033">
        <f>VLOOKUP(K3033,size_costs!$D$1:$E$10,2,FALSE)</f>
        <v>150</v>
      </c>
      <c r="M3033">
        <f>VLOOKUP(C3033,age_costs!$A$1:$B$52,2,FALSE)</f>
        <v>0</v>
      </c>
    </row>
    <row r="3034" spans="1:13" x14ac:dyDescent="0.25">
      <c r="A3034" t="s">
        <v>5536</v>
      </c>
      <c r="B3034" t="s">
        <v>14915</v>
      </c>
      <c r="C3034" s="2">
        <f t="shared" si="141"/>
        <v>4</v>
      </c>
      <c r="D3034" t="s">
        <v>19</v>
      </c>
      <c r="E3034" t="s">
        <v>2182</v>
      </c>
      <c r="F3034">
        <v>10</v>
      </c>
      <c r="G3034" t="str">
        <f t="shared" si="142"/>
        <v>Large</v>
      </c>
      <c r="H3034" t="s">
        <v>6</v>
      </c>
      <c r="I3034" t="str">
        <f>IFERROR(VLOOKUP(A3034,sponsored_animals!$A$1:$C$2143,1,TRUE),0)</f>
        <v>36806649e5722d</v>
      </c>
      <c r="J3034">
        <f>VLOOKUP(H3034,location_costs!$A$1:$B$6,2,FALSE)</f>
        <v>135</v>
      </c>
      <c r="K3034" t="str">
        <f t="shared" si="143"/>
        <v>Cat_Large</v>
      </c>
      <c r="L3034">
        <f>VLOOKUP(K3034,size_costs!$D$1:$E$10,2,FALSE)</f>
        <v>140</v>
      </c>
      <c r="M3034">
        <f>VLOOKUP(C3034,age_costs!$A$1:$B$52,2,FALSE)</f>
        <v>0</v>
      </c>
    </row>
    <row r="3035" spans="1:13" x14ac:dyDescent="0.25">
      <c r="A3035" t="s">
        <v>5537</v>
      </c>
      <c r="B3035" t="s">
        <v>3509</v>
      </c>
      <c r="C3035" s="2">
        <f t="shared" si="141"/>
        <v>9</v>
      </c>
      <c r="D3035" t="s">
        <v>12</v>
      </c>
      <c r="E3035" t="s">
        <v>2207</v>
      </c>
      <c r="F3035">
        <v>40</v>
      </c>
      <c r="G3035" t="str">
        <f t="shared" si="142"/>
        <v>Large</v>
      </c>
      <c r="H3035" t="s">
        <v>5</v>
      </c>
      <c r="I3035" t="str">
        <f>IFERROR(VLOOKUP(A3035,sponsored_animals!$A$1:$C$2143,1,TRUE),0)</f>
        <v>214f8f6b359a1e</v>
      </c>
      <c r="J3035">
        <f>VLOOKUP(H3035,location_costs!$A$1:$B$6,2,FALSE)</f>
        <v>140</v>
      </c>
      <c r="K3035" t="str">
        <f t="shared" si="143"/>
        <v>Dog_Large</v>
      </c>
      <c r="L3035">
        <f>VLOOKUP(K3035,size_costs!$D$1:$E$10,2,FALSE)</f>
        <v>175</v>
      </c>
      <c r="M3035">
        <f>VLOOKUP(C3035,age_costs!$A$1:$B$52,2,FALSE)</f>
        <v>150</v>
      </c>
    </row>
    <row r="3036" spans="1:13" x14ac:dyDescent="0.25">
      <c r="A3036" t="s">
        <v>1003</v>
      </c>
      <c r="B3036" t="s">
        <v>14925</v>
      </c>
      <c r="C3036" s="2">
        <f t="shared" si="141"/>
        <v>11</v>
      </c>
      <c r="D3036" t="s">
        <v>12</v>
      </c>
      <c r="E3036" t="s">
        <v>2186</v>
      </c>
      <c r="F3036">
        <v>49</v>
      </c>
      <c r="G3036" t="str">
        <f t="shared" si="142"/>
        <v>Large</v>
      </c>
      <c r="H3036" t="s">
        <v>3</v>
      </c>
      <c r="I3036" t="str">
        <f>IFERROR(VLOOKUP(A3036,sponsored_animals!$A$1:$C$2143,1,TRUE),0)</f>
        <v>178f1189a06b68</v>
      </c>
      <c r="J3036">
        <f>VLOOKUP(H3036,location_costs!$A$1:$B$6,2,FALSE)</f>
        <v>120</v>
      </c>
      <c r="K3036" t="str">
        <f t="shared" si="143"/>
        <v>Dog_Large</v>
      </c>
      <c r="L3036">
        <f>VLOOKUP(K3036,size_costs!$D$1:$E$10,2,FALSE)</f>
        <v>175</v>
      </c>
      <c r="M3036">
        <f>VLOOKUP(C3036,age_costs!$A$1:$B$52,2,FALSE)</f>
        <v>150</v>
      </c>
    </row>
    <row r="3037" spans="1:13" x14ac:dyDescent="0.25">
      <c r="A3037" t="s">
        <v>1373</v>
      </c>
      <c r="B3037" t="s">
        <v>14547</v>
      </c>
      <c r="C3037" s="2">
        <f t="shared" si="141"/>
        <v>5</v>
      </c>
      <c r="D3037" t="s">
        <v>12</v>
      </c>
      <c r="E3037" t="s">
        <v>2610</v>
      </c>
      <c r="F3037">
        <v>3</v>
      </c>
      <c r="G3037" t="str">
        <f t="shared" si="142"/>
        <v>Small</v>
      </c>
      <c r="H3037" t="s">
        <v>7</v>
      </c>
      <c r="I3037" t="str">
        <f>IFERROR(VLOOKUP(A3037,sponsored_animals!$A$1:$C$2143,1,TRUE),0)</f>
        <v>214f8f6b359a1e</v>
      </c>
      <c r="J3037">
        <f>VLOOKUP(H3037,location_costs!$A$1:$B$6,2,FALSE)</f>
        <v>100</v>
      </c>
      <c r="K3037" t="str">
        <f t="shared" si="143"/>
        <v>Dog_Small</v>
      </c>
      <c r="L3037">
        <f>VLOOKUP(K3037,size_costs!$D$1:$E$10,2,FALSE)</f>
        <v>125</v>
      </c>
      <c r="M3037">
        <f>VLOOKUP(C3037,age_costs!$A$1:$B$52,2,FALSE)</f>
        <v>100</v>
      </c>
    </row>
    <row r="3038" spans="1:13" x14ac:dyDescent="0.25">
      <c r="A3038" t="s">
        <v>5539</v>
      </c>
      <c r="B3038" t="s">
        <v>14926</v>
      </c>
      <c r="C3038" s="2">
        <f t="shared" si="141"/>
        <v>16</v>
      </c>
      <c r="D3038" t="s">
        <v>19</v>
      </c>
      <c r="E3038" t="s">
        <v>2380</v>
      </c>
      <c r="F3038">
        <v>6.5</v>
      </c>
      <c r="G3038" t="str">
        <f t="shared" si="142"/>
        <v>Medium</v>
      </c>
      <c r="H3038" t="s">
        <v>7</v>
      </c>
      <c r="I3038">
        <f>IFERROR(VLOOKUP(A3038,sponsored_animals!$A$1:$C$2143,1,TRUE),0)</f>
        <v>0</v>
      </c>
      <c r="J3038">
        <f>VLOOKUP(H3038,location_costs!$A$1:$B$6,2,FALSE)</f>
        <v>100</v>
      </c>
      <c r="K3038" t="str">
        <f t="shared" si="143"/>
        <v>Cat_Medium</v>
      </c>
      <c r="L3038">
        <f>VLOOKUP(K3038,size_costs!$D$1:$E$10,2,FALSE)</f>
        <v>120</v>
      </c>
      <c r="M3038">
        <f>VLOOKUP(C3038,age_costs!$A$1:$B$52,2,FALSE)</f>
        <v>300</v>
      </c>
    </row>
    <row r="3039" spans="1:13" x14ac:dyDescent="0.25">
      <c r="A3039" t="s">
        <v>5540</v>
      </c>
      <c r="B3039" t="s">
        <v>5340</v>
      </c>
      <c r="C3039" s="2">
        <f t="shared" si="141"/>
        <v>9</v>
      </c>
      <c r="D3039" t="s">
        <v>12</v>
      </c>
      <c r="E3039" t="s">
        <v>2610</v>
      </c>
      <c r="F3039">
        <v>16</v>
      </c>
      <c r="G3039" t="str">
        <f t="shared" si="142"/>
        <v>Medium</v>
      </c>
      <c r="H3039" t="s">
        <v>4</v>
      </c>
      <c r="I3039">
        <f>IFERROR(VLOOKUP(A3039,sponsored_animals!$A$1:$C$2143,1,TRUE),0)</f>
        <v>0</v>
      </c>
      <c r="J3039">
        <f>VLOOKUP(H3039,location_costs!$A$1:$B$6,2,FALSE)</f>
        <v>110</v>
      </c>
      <c r="K3039" t="str">
        <f t="shared" si="143"/>
        <v>Dog_Medium</v>
      </c>
      <c r="L3039">
        <f>VLOOKUP(K3039,size_costs!$D$1:$E$10,2,FALSE)</f>
        <v>150</v>
      </c>
      <c r="M3039">
        <f>VLOOKUP(C3039,age_costs!$A$1:$B$52,2,FALSE)</f>
        <v>150</v>
      </c>
    </row>
    <row r="3040" spans="1:13" x14ac:dyDescent="0.25">
      <c r="A3040" t="s">
        <v>1519</v>
      </c>
      <c r="B3040" t="s">
        <v>14068</v>
      </c>
      <c r="C3040" s="2">
        <f t="shared" si="141"/>
        <v>5</v>
      </c>
      <c r="D3040" t="s">
        <v>12</v>
      </c>
      <c r="E3040" t="s">
        <v>2231</v>
      </c>
      <c r="F3040">
        <v>3</v>
      </c>
      <c r="G3040" t="str">
        <f t="shared" si="142"/>
        <v>Small</v>
      </c>
      <c r="H3040" t="s">
        <v>6</v>
      </c>
      <c r="I3040">
        <f>IFERROR(VLOOKUP(A3040,sponsored_animals!$A$1:$C$2143,1,TRUE),0)</f>
        <v>0</v>
      </c>
      <c r="J3040">
        <f>VLOOKUP(H3040,location_costs!$A$1:$B$6,2,FALSE)</f>
        <v>135</v>
      </c>
      <c r="K3040" t="str">
        <f t="shared" si="143"/>
        <v>Dog_Small</v>
      </c>
      <c r="L3040">
        <f>VLOOKUP(K3040,size_costs!$D$1:$E$10,2,FALSE)</f>
        <v>125</v>
      </c>
      <c r="M3040">
        <f>VLOOKUP(C3040,age_costs!$A$1:$B$52,2,FALSE)</f>
        <v>100</v>
      </c>
    </row>
    <row r="3041" spans="1:13" x14ac:dyDescent="0.25">
      <c r="A3041" t="s">
        <v>5542</v>
      </c>
      <c r="B3041" t="s">
        <v>14927</v>
      </c>
      <c r="C3041" s="2">
        <f t="shared" si="141"/>
        <v>7</v>
      </c>
      <c r="D3041" t="s">
        <v>19</v>
      </c>
      <c r="E3041" t="s">
        <v>2340</v>
      </c>
      <c r="F3041">
        <v>8.5</v>
      </c>
      <c r="G3041" t="str">
        <f t="shared" si="142"/>
        <v>Large</v>
      </c>
      <c r="H3041" t="s">
        <v>7</v>
      </c>
      <c r="I3041">
        <f>IFERROR(VLOOKUP(A3041,sponsored_animals!$A$1:$C$2143,1,TRUE),0)</f>
        <v>0</v>
      </c>
      <c r="J3041">
        <f>VLOOKUP(H3041,location_costs!$A$1:$B$6,2,FALSE)</f>
        <v>100</v>
      </c>
      <c r="K3041" t="str">
        <f t="shared" si="143"/>
        <v>Cat_Large</v>
      </c>
      <c r="L3041">
        <f>VLOOKUP(K3041,size_costs!$D$1:$E$10,2,FALSE)</f>
        <v>140</v>
      </c>
      <c r="M3041">
        <f>VLOOKUP(C3041,age_costs!$A$1:$B$52,2,FALSE)</f>
        <v>100</v>
      </c>
    </row>
    <row r="3042" spans="1:13" x14ac:dyDescent="0.25">
      <c r="A3042" t="s">
        <v>5543</v>
      </c>
      <c r="B3042" t="s">
        <v>14849</v>
      </c>
      <c r="C3042" s="2">
        <f t="shared" si="141"/>
        <v>8</v>
      </c>
      <c r="D3042" t="s">
        <v>12</v>
      </c>
      <c r="E3042" t="s">
        <v>2191</v>
      </c>
      <c r="F3042">
        <v>27</v>
      </c>
      <c r="G3042" t="str">
        <f t="shared" si="142"/>
        <v>Medium</v>
      </c>
      <c r="H3042" t="s">
        <v>5</v>
      </c>
      <c r="I3042">
        <f>IFERROR(VLOOKUP(A3042,sponsored_animals!$A$1:$C$2143,1,TRUE),0)</f>
        <v>0</v>
      </c>
      <c r="J3042">
        <f>VLOOKUP(H3042,location_costs!$A$1:$B$6,2,FALSE)</f>
        <v>140</v>
      </c>
      <c r="K3042" t="str">
        <f t="shared" si="143"/>
        <v>Dog_Medium</v>
      </c>
      <c r="L3042">
        <f>VLOOKUP(K3042,size_costs!$D$1:$E$10,2,FALSE)</f>
        <v>150</v>
      </c>
      <c r="M3042">
        <f>VLOOKUP(C3042,age_costs!$A$1:$B$52,2,FALSE)</f>
        <v>150</v>
      </c>
    </row>
    <row r="3043" spans="1:13" x14ac:dyDescent="0.25">
      <c r="A3043" t="s">
        <v>5544</v>
      </c>
      <c r="B3043" t="s">
        <v>4628</v>
      </c>
      <c r="C3043" s="2">
        <f t="shared" si="141"/>
        <v>5</v>
      </c>
      <c r="D3043" t="s">
        <v>12</v>
      </c>
      <c r="E3043" t="s">
        <v>2226</v>
      </c>
      <c r="F3043">
        <v>41</v>
      </c>
      <c r="G3043" t="str">
        <f t="shared" si="142"/>
        <v>Large</v>
      </c>
      <c r="H3043" t="s">
        <v>6</v>
      </c>
      <c r="I3043" t="str">
        <f>IFERROR(VLOOKUP(A3043,sponsored_animals!$A$1:$C$2143,1,TRUE),0)</f>
        <v>0ea863dbf1123f</v>
      </c>
      <c r="J3043">
        <f>VLOOKUP(H3043,location_costs!$A$1:$B$6,2,FALSE)</f>
        <v>135</v>
      </c>
      <c r="K3043" t="str">
        <f t="shared" si="143"/>
        <v>Dog_Large</v>
      </c>
      <c r="L3043">
        <f>VLOOKUP(K3043,size_costs!$D$1:$E$10,2,FALSE)</f>
        <v>175</v>
      </c>
      <c r="M3043">
        <f>VLOOKUP(C3043,age_costs!$A$1:$B$52,2,FALSE)</f>
        <v>100</v>
      </c>
    </row>
    <row r="3044" spans="1:13" x14ac:dyDescent="0.25">
      <c r="A3044" t="s">
        <v>5545</v>
      </c>
      <c r="B3044" t="s">
        <v>14928</v>
      </c>
      <c r="C3044" s="2">
        <f t="shared" si="141"/>
        <v>7</v>
      </c>
      <c r="D3044" t="s">
        <v>19</v>
      </c>
      <c r="E3044" t="s">
        <v>3812</v>
      </c>
      <c r="F3044">
        <v>8</v>
      </c>
      <c r="G3044" t="str">
        <f t="shared" si="142"/>
        <v>Large</v>
      </c>
      <c r="H3044" t="s">
        <v>7</v>
      </c>
      <c r="I3044" t="str">
        <f>IFERROR(VLOOKUP(A3044,sponsored_animals!$A$1:$C$2143,1,TRUE),0)</f>
        <v>178f1189a06b68</v>
      </c>
      <c r="J3044">
        <f>VLOOKUP(H3044,location_costs!$A$1:$B$6,2,FALSE)</f>
        <v>100</v>
      </c>
      <c r="K3044" t="str">
        <f t="shared" si="143"/>
        <v>Cat_Large</v>
      </c>
      <c r="L3044">
        <f>VLOOKUP(K3044,size_costs!$D$1:$E$10,2,FALSE)</f>
        <v>140</v>
      </c>
      <c r="M3044">
        <f>VLOOKUP(C3044,age_costs!$A$1:$B$52,2,FALSE)</f>
        <v>100</v>
      </c>
    </row>
    <row r="3045" spans="1:13" x14ac:dyDescent="0.25">
      <c r="A3045" t="s">
        <v>1247</v>
      </c>
      <c r="B3045" t="s">
        <v>14929</v>
      </c>
      <c r="C3045" s="2">
        <f t="shared" si="141"/>
        <v>1</v>
      </c>
      <c r="D3045" t="s">
        <v>19</v>
      </c>
      <c r="E3045" t="s">
        <v>2182</v>
      </c>
      <c r="F3045">
        <v>6.5</v>
      </c>
      <c r="G3045" t="str">
        <f t="shared" si="142"/>
        <v>Medium</v>
      </c>
      <c r="H3045" t="s">
        <v>6</v>
      </c>
      <c r="I3045" t="str">
        <f>IFERROR(VLOOKUP(A3045,sponsored_animals!$A$1:$C$2143,1,TRUE),0)</f>
        <v>36806649e5722d</v>
      </c>
      <c r="J3045">
        <f>VLOOKUP(H3045,location_costs!$A$1:$B$6,2,FALSE)</f>
        <v>135</v>
      </c>
      <c r="K3045" t="str">
        <f t="shared" si="143"/>
        <v>Cat_Medium</v>
      </c>
      <c r="L3045">
        <f>VLOOKUP(K3045,size_costs!$D$1:$E$10,2,FALSE)</f>
        <v>120</v>
      </c>
      <c r="M3045">
        <f>VLOOKUP(C3045,age_costs!$A$1:$B$52,2,FALSE)</f>
        <v>0</v>
      </c>
    </row>
    <row r="3046" spans="1:13" x14ac:dyDescent="0.25">
      <c r="A3046" t="s">
        <v>5546</v>
      </c>
      <c r="B3046" t="s">
        <v>13760</v>
      </c>
      <c r="C3046" s="2">
        <f t="shared" si="141"/>
        <v>3</v>
      </c>
      <c r="D3046" t="s">
        <v>19</v>
      </c>
      <c r="E3046" t="s">
        <v>2198</v>
      </c>
      <c r="F3046">
        <v>8</v>
      </c>
      <c r="G3046" t="str">
        <f t="shared" si="142"/>
        <v>Large</v>
      </c>
      <c r="H3046" t="s">
        <v>3</v>
      </c>
      <c r="I3046">
        <f>IFERROR(VLOOKUP(A3046,sponsored_animals!$A$1:$C$2143,1,TRUE),0)</f>
        <v>0</v>
      </c>
      <c r="J3046">
        <f>VLOOKUP(H3046,location_costs!$A$1:$B$6,2,FALSE)</f>
        <v>120</v>
      </c>
      <c r="K3046" t="str">
        <f t="shared" si="143"/>
        <v>Cat_Large</v>
      </c>
      <c r="L3046">
        <f>VLOOKUP(K3046,size_costs!$D$1:$E$10,2,FALSE)</f>
        <v>140</v>
      </c>
      <c r="M3046">
        <f>VLOOKUP(C3046,age_costs!$A$1:$B$52,2,FALSE)</f>
        <v>0</v>
      </c>
    </row>
    <row r="3047" spans="1:13" x14ac:dyDescent="0.25">
      <c r="A3047" t="s">
        <v>886</v>
      </c>
      <c r="B3047" t="s">
        <v>3152</v>
      </c>
      <c r="C3047" s="2">
        <f t="shared" si="141"/>
        <v>8</v>
      </c>
      <c r="D3047" t="s">
        <v>12</v>
      </c>
      <c r="E3047" t="s">
        <v>2207</v>
      </c>
      <c r="F3047">
        <v>29</v>
      </c>
      <c r="G3047" t="str">
        <f t="shared" si="142"/>
        <v>Medium</v>
      </c>
      <c r="H3047" t="s">
        <v>6</v>
      </c>
      <c r="I3047" t="str">
        <f>IFERROR(VLOOKUP(A3047,sponsored_animals!$A$1:$C$2143,1,TRUE),0)</f>
        <v>178f1189a06b68</v>
      </c>
      <c r="J3047">
        <f>VLOOKUP(H3047,location_costs!$A$1:$B$6,2,FALSE)</f>
        <v>135</v>
      </c>
      <c r="K3047" t="str">
        <f t="shared" si="143"/>
        <v>Dog_Medium</v>
      </c>
      <c r="L3047">
        <f>VLOOKUP(K3047,size_costs!$D$1:$E$10,2,FALSE)</f>
        <v>150</v>
      </c>
      <c r="M3047">
        <f>VLOOKUP(C3047,age_costs!$A$1:$B$52,2,FALSE)</f>
        <v>150</v>
      </c>
    </row>
    <row r="3048" spans="1:13" x14ac:dyDescent="0.25">
      <c r="A3048" t="s">
        <v>5548</v>
      </c>
      <c r="B3048" t="s">
        <v>14930</v>
      </c>
      <c r="C3048" s="2">
        <f t="shared" si="141"/>
        <v>9</v>
      </c>
      <c r="D3048" t="s">
        <v>12</v>
      </c>
      <c r="E3048" t="s">
        <v>2191</v>
      </c>
      <c r="F3048">
        <v>43</v>
      </c>
      <c r="G3048" t="str">
        <f t="shared" si="142"/>
        <v>Large</v>
      </c>
      <c r="H3048" t="s">
        <v>5</v>
      </c>
      <c r="I3048">
        <f>IFERROR(VLOOKUP(A3048,sponsored_animals!$A$1:$C$2143,1,TRUE),0)</f>
        <v>0</v>
      </c>
      <c r="J3048">
        <f>VLOOKUP(H3048,location_costs!$A$1:$B$6,2,FALSE)</f>
        <v>140</v>
      </c>
      <c r="K3048" t="str">
        <f t="shared" si="143"/>
        <v>Dog_Large</v>
      </c>
      <c r="L3048">
        <f>VLOOKUP(K3048,size_costs!$D$1:$E$10,2,FALSE)</f>
        <v>175</v>
      </c>
      <c r="M3048">
        <f>VLOOKUP(C3048,age_costs!$A$1:$B$52,2,FALSE)</f>
        <v>150</v>
      </c>
    </row>
    <row r="3049" spans="1:13" x14ac:dyDescent="0.25">
      <c r="A3049" t="s">
        <v>5549</v>
      </c>
      <c r="B3049" t="s">
        <v>14931</v>
      </c>
      <c r="C3049" s="2">
        <f t="shared" si="141"/>
        <v>3</v>
      </c>
      <c r="D3049" t="s">
        <v>12</v>
      </c>
      <c r="E3049" t="s">
        <v>4153</v>
      </c>
      <c r="F3049">
        <v>48</v>
      </c>
      <c r="G3049" t="str">
        <f t="shared" si="142"/>
        <v>Large</v>
      </c>
      <c r="H3049" t="s">
        <v>6</v>
      </c>
      <c r="I3049">
        <f>IFERROR(VLOOKUP(A3049,sponsored_animals!$A$1:$C$2143,1,TRUE),0)</f>
        <v>0</v>
      </c>
      <c r="J3049">
        <f>VLOOKUP(H3049,location_costs!$A$1:$B$6,2,FALSE)</f>
        <v>135</v>
      </c>
      <c r="K3049" t="str">
        <f t="shared" si="143"/>
        <v>Dog_Large</v>
      </c>
      <c r="L3049">
        <f>VLOOKUP(K3049,size_costs!$D$1:$E$10,2,FALSE)</f>
        <v>175</v>
      </c>
      <c r="M3049">
        <f>VLOOKUP(C3049,age_costs!$A$1:$B$52,2,FALSE)</f>
        <v>0</v>
      </c>
    </row>
    <row r="3050" spans="1:13" x14ac:dyDescent="0.25">
      <c r="A3050" t="s">
        <v>444</v>
      </c>
      <c r="B3050" t="s">
        <v>2797</v>
      </c>
      <c r="C3050" s="2">
        <f t="shared" si="141"/>
        <v>7</v>
      </c>
      <c r="D3050" t="s">
        <v>19</v>
      </c>
      <c r="E3050" t="s">
        <v>3415</v>
      </c>
      <c r="F3050">
        <v>9</v>
      </c>
      <c r="G3050" t="str">
        <f t="shared" si="142"/>
        <v>Large</v>
      </c>
      <c r="H3050" t="s">
        <v>6</v>
      </c>
      <c r="I3050" t="str">
        <f>IFERROR(VLOOKUP(A3050,sponsored_animals!$A$1:$C$2143,1,TRUE),0)</f>
        <v>b14069999a0ee6</v>
      </c>
      <c r="J3050">
        <f>VLOOKUP(H3050,location_costs!$A$1:$B$6,2,FALSE)</f>
        <v>135</v>
      </c>
      <c r="K3050" t="str">
        <f t="shared" si="143"/>
        <v>Cat_Large</v>
      </c>
      <c r="L3050">
        <f>VLOOKUP(K3050,size_costs!$D$1:$E$10,2,FALSE)</f>
        <v>140</v>
      </c>
      <c r="M3050">
        <f>VLOOKUP(C3050,age_costs!$A$1:$B$52,2,FALSE)</f>
        <v>100</v>
      </c>
    </row>
    <row r="3051" spans="1:13" x14ac:dyDescent="0.25">
      <c r="A3051" t="s">
        <v>5550</v>
      </c>
      <c r="B3051" t="s">
        <v>14500</v>
      </c>
      <c r="C3051" s="2">
        <f t="shared" si="141"/>
        <v>8</v>
      </c>
      <c r="D3051" t="s">
        <v>19</v>
      </c>
      <c r="E3051" t="s">
        <v>2350</v>
      </c>
      <c r="F3051">
        <v>6.5</v>
      </c>
      <c r="G3051" t="str">
        <f t="shared" si="142"/>
        <v>Medium</v>
      </c>
      <c r="H3051" t="s">
        <v>7</v>
      </c>
      <c r="I3051" t="str">
        <f>IFERROR(VLOOKUP(A3051,sponsored_animals!$A$1:$C$2143,1,TRUE),0)</f>
        <v>178f1189a06b68</v>
      </c>
      <c r="J3051">
        <f>VLOOKUP(H3051,location_costs!$A$1:$B$6,2,FALSE)</f>
        <v>100</v>
      </c>
      <c r="K3051" t="str">
        <f t="shared" si="143"/>
        <v>Cat_Medium</v>
      </c>
      <c r="L3051">
        <f>VLOOKUP(K3051,size_costs!$D$1:$E$10,2,FALSE)</f>
        <v>120</v>
      </c>
      <c r="M3051">
        <f>VLOOKUP(C3051,age_costs!$A$1:$B$52,2,FALSE)</f>
        <v>150</v>
      </c>
    </row>
    <row r="3052" spans="1:13" x14ac:dyDescent="0.25">
      <c r="A3052" t="s">
        <v>5551</v>
      </c>
      <c r="B3052" t="s">
        <v>5379</v>
      </c>
      <c r="C3052" s="2">
        <f t="shared" si="141"/>
        <v>3</v>
      </c>
      <c r="D3052" t="s">
        <v>12</v>
      </c>
      <c r="E3052" t="s">
        <v>5552</v>
      </c>
      <c r="F3052">
        <v>38</v>
      </c>
      <c r="G3052" t="str">
        <f t="shared" si="142"/>
        <v>Large</v>
      </c>
      <c r="H3052" t="s">
        <v>4</v>
      </c>
      <c r="I3052" t="str">
        <f>IFERROR(VLOOKUP(A3052,sponsored_animals!$A$1:$C$2143,1,TRUE),0)</f>
        <v>36806649e5722d</v>
      </c>
      <c r="J3052">
        <f>VLOOKUP(H3052,location_costs!$A$1:$B$6,2,FALSE)</f>
        <v>110</v>
      </c>
      <c r="K3052" t="str">
        <f t="shared" si="143"/>
        <v>Dog_Large</v>
      </c>
      <c r="L3052">
        <f>VLOOKUP(K3052,size_costs!$D$1:$E$10,2,FALSE)</f>
        <v>175</v>
      </c>
      <c r="M3052">
        <f>VLOOKUP(C3052,age_costs!$A$1:$B$52,2,FALSE)</f>
        <v>0</v>
      </c>
    </row>
    <row r="3053" spans="1:13" x14ac:dyDescent="0.25">
      <c r="A3053" t="s">
        <v>5553</v>
      </c>
      <c r="B3053" t="s">
        <v>6422</v>
      </c>
      <c r="C3053" s="2">
        <f t="shared" si="141"/>
        <v>7</v>
      </c>
      <c r="D3053" t="s">
        <v>19</v>
      </c>
      <c r="E3053" t="s">
        <v>2182</v>
      </c>
      <c r="F3053">
        <v>10</v>
      </c>
      <c r="G3053" t="str">
        <f t="shared" si="142"/>
        <v>Large</v>
      </c>
      <c r="H3053" t="s">
        <v>6</v>
      </c>
      <c r="I3053" t="str">
        <f>IFERROR(VLOOKUP(A3053,sponsored_animals!$A$1:$C$2143,1,TRUE),0)</f>
        <v>214f8f6b359a1e</v>
      </c>
      <c r="J3053">
        <f>VLOOKUP(H3053,location_costs!$A$1:$B$6,2,FALSE)</f>
        <v>135</v>
      </c>
      <c r="K3053" t="str">
        <f t="shared" si="143"/>
        <v>Cat_Large</v>
      </c>
      <c r="L3053">
        <f>VLOOKUP(K3053,size_costs!$D$1:$E$10,2,FALSE)</f>
        <v>140</v>
      </c>
      <c r="M3053">
        <f>VLOOKUP(C3053,age_costs!$A$1:$B$52,2,FALSE)</f>
        <v>100</v>
      </c>
    </row>
    <row r="3054" spans="1:13" x14ac:dyDescent="0.25">
      <c r="A3054" t="s">
        <v>5555</v>
      </c>
      <c r="B3054" t="s">
        <v>3626</v>
      </c>
      <c r="C3054" s="2">
        <f t="shared" si="141"/>
        <v>7</v>
      </c>
      <c r="D3054" t="s">
        <v>12</v>
      </c>
      <c r="E3054" t="s">
        <v>2207</v>
      </c>
      <c r="F3054">
        <v>39</v>
      </c>
      <c r="G3054" t="str">
        <f t="shared" si="142"/>
        <v>Large</v>
      </c>
      <c r="H3054" t="s">
        <v>6</v>
      </c>
      <c r="I3054" t="str">
        <f>IFERROR(VLOOKUP(A3054,sponsored_animals!$A$1:$C$2143,1,TRUE),0)</f>
        <v>4fca6ef6dbda96</v>
      </c>
      <c r="J3054">
        <f>VLOOKUP(H3054,location_costs!$A$1:$B$6,2,FALSE)</f>
        <v>135</v>
      </c>
      <c r="K3054" t="str">
        <f t="shared" si="143"/>
        <v>Dog_Large</v>
      </c>
      <c r="L3054">
        <f>VLOOKUP(K3054,size_costs!$D$1:$E$10,2,FALSE)</f>
        <v>175</v>
      </c>
      <c r="M3054">
        <f>VLOOKUP(C3054,age_costs!$A$1:$B$52,2,FALSE)</f>
        <v>100</v>
      </c>
    </row>
    <row r="3055" spans="1:13" x14ac:dyDescent="0.25">
      <c r="A3055" t="s">
        <v>5557</v>
      </c>
      <c r="B3055" t="s">
        <v>14024</v>
      </c>
      <c r="C3055" s="2">
        <f t="shared" si="141"/>
        <v>9</v>
      </c>
      <c r="D3055" t="s">
        <v>12</v>
      </c>
      <c r="E3055" t="s">
        <v>2186</v>
      </c>
      <c r="F3055">
        <v>43</v>
      </c>
      <c r="G3055" t="str">
        <f t="shared" si="142"/>
        <v>Large</v>
      </c>
      <c r="H3055" t="s">
        <v>4</v>
      </c>
      <c r="I3055" t="str">
        <f>IFERROR(VLOOKUP(A3055,sponsored_animals!$A$1:$C$2143,1,TRUE),0)</f>
        <v>178f1189a06b68</v>
      </c>
      <c r="J3055">
        <f>VLOOKUP(H3055,location_costs!$A$1:$B$6,2,FALSE)</f>
        <v>110</v>
      </c>
      <c r="K3055" t="str">
        <f t="shared" si="143"/>
        <v>Dog_Large</v>
      </c>
      <c r="L3055">
        <f>VLOOKUP(K3055,size_costs!$D$1:$E$10,2,FALSE)</f>
        <v>175</v>
      </c>
      <c r="M3055">
        <f>VLOOKUP(C3055,age_costs!$A$1:$B$52,2,FALSE)</f>
        <v>150</v>
      </c>
    </row>
    <row r="3056" spans="1:13" x14ac:dyDescent="0.25">
      <c r="A3056" t="s">
        <v>5558</v>
      </c>
      <c r="B3056" t="s">
        <v>14932</v>
      </c>
      <c r="C3056" s="2">
        <f t="shared" si="141"/>
        <v>6</v>
      </c>
      <c r="D3056" t="s">
        <v>19</v>
      </c>
      <c r="E3056" t="s">
        <v>2252</v>
      </c>
      <c r="F3056">
        <v>10</v>
      </c>
      <c r="G3056" t="str">
        <f t="shared" si="142"/>
        <v>Large</v>
      </c>
      <c r="H3056" t="s">
        <v>6</v>
      </c>
      <c r="I3056">
        <f>IFERROR(VLOOKUP(A3056,sponsored_animals!$A$1:$C$2143,1,TRUE),0)</f>
        <v>0</v>
      </c>
      <c r="J3056">
        <f>VLOOKUP(H3056,location_costs!$A$1:$B$6,2,FALSE)</f>
        <v>135</v>
      </c>
      <c r="K3056" t="str">
        <f t="shared" si="143"/>
        <v>Cat_Large</v>
      </c>
      <c r="L3056">
        <f>VLOOKUP(K3056,size_costs!$D$1:$E$10,2,FALSE)</f>
        <v>140</v>
      </c>
      <c r="M3056">
        <f>VLOOKUP(C3056,age_costs!$A$1:$B$52,2,FALSE)</f>
        <v>100</v>
      </c>
    </row>
    <row r="3057" spans="1:13" x14ac:dyDescent="0.25">
      <c r="A3057" t="s">
        <v>5559</v>
      </c>
      <c r="B3057" t="s">
        <v>14933</v>
      </c>
      <c r="C3057" s="2">
        <f t="shared" si="141"/>
        <v>5</v>
      </c>
      <c r="D3057" t="s">
        <v>19</v>
      </c>
      <c r="E3057" t="s">
        <v>2182</v>
      </c>
      <c r="F3057">
        <v>6.5</v>
      </c>
      <c r="G3057" t="str">
        <f t="shared" si="142"/>
        <v>Medium</v>
      </c>
      <c r="H3057" t="s">
        <v>4</v>
      </c>
      <c r="I3057">
        <f>IFERROR(VLOOKUP(A3057,sponsored_animals!$A$1:$C$2143,1,TRUE),0)</f>
        <v>0</v>
      </c>
      <c r="J3057">
        <f>VLOOKUP(H3057,location_costs!$A$1:$B$6,2,FALSE)</f>
        <v>110</v>
      </c>
      <c r="K3057" t="str">
        <f t="shared" si="143"/>
        <v>Cat_Medium</v>
      </c>
      <c r="L3057">
        <f>VLOOKUP(K3057,size_costs!$D$1:$E$10,2,FALSE)</f>
        <v>120</v>
      </c>
      <c r="M3057">
        <f>VLOOKUP(C3057,age_costs!$A$1:$B$52,2,FALSE)</f>
        <v>100</v>
      </c>
    </row>
    <row r="3058" spans="1:13" x14ac:dyDescent="0.25">
      <c r="A3058" t="s">
        <v>5560</v>
      </c>
      <c r="B3058" t="s">
        <v>3754</v>
      </c>
      <c r="C3058" s="2">
        <f t="shared" si="141"/>
        <v>8</v>
      </c>
      <c r="D3058" t="s">
        <v>12</v>
      </c>
      <c r="E3058" t="s">
        <v>2191</v>
      </c>
      <c r="F3058">
        <v>11</v>
      </c>
      <c r="G3058" t="str">
        <f t="shared" si="142"/>
        <v>Medium</v>
      </c>
      <c r="H3058" t="s">
        <v>6</v>
      </c>
      <c r="I3058" t="str">
        <f>IFERROR(VLOOKUP(A3058,sponsored_animals!$A$1:$C$2143,1,TRUE),0)</f>
        <v>36806649e5722d</v>
      </c>
      <c r="J3058">
        <f>VLOOKUP(H3058,location_costs!$A$1:$B$6,2,FALSE)</f>
        <v>135</v>
      </c>
      <c r="K3058" t="str">
        <f t="shared" si="143"/>
        <v>Dog_Medium</v>
      </c>
      <c r="L3058">
        <f>VLOOKUP(K3058,size_costs!$D$1:$E$10,2,FALSE)</f>
        <v>150</v>
      </c>
      <c r="M3058">
        <f>VLOOKUP(C3058,age_costs!$A$1:$B$52,2,FALSE)</f>
        <v>150</v>
      </c>
    </row>
    <row r="3059" spans="1:13" x14ac:dyDescent="0.25">
      <c r="A3059" t="s">
        <v>5562</v>
      </c>
      <c r="B3059" t="s">
        <v>14150</v>
      </c>
      <c r="C3059" s="2">
        <f t="shared" si="141"/>
        <v>9</v>
      </c>
      <c r="D3059" t="s">
        <v>19</v>
      </c>
      <c r="E3059" t="s">
        <v>2182</v>
      </c>
      <c r="F3059">
        <v>2</v>
      </c>
      <c r="G3059" t="str">
        <f t="shared" si="142"/>
        <v>Small</v>
      </c>
      <c r="H3059" t="s">
        <v>6</v>
      </c>
      <c r="I3059" t="str">
        <f>IFERROR(VLOOKUP(A3059,sponsored_animals!$A$1:$C$2143,1,TRUE),0)</f>
        <v>36806649e5722d</v>
      </c>
      <c r="J3059">
        <f>VLOOKUP(H3059,location_costs!$A$1:$B$6,2,FALSE)</f>
        <v>135</v>
      </c>
      <c r="K3059" t="str">
        <f t="shared" si="143"/>
        <v>Cat_Small</v>
      </c>
      <c r="L3059">
        <f>VLOOKUP(K3059,size_costs!$D$1:$E$10,2,FALSE)</f>
        <v>100</v>
      </c>
      <c r="M3059">
        <f>VLOOKUP(C3059,age_costs!$A$1:$B$52,2,FALSE)</f>
        <v>150</v>
      </c>
    </row>
    <row r="3060" spans="1:13" x14ac:dyDescent="0.25">
      <c r="A3060" t="s">
        <v>5563</v>
      </c>
      <c r="B3060" t="s">
        <v>14393</v>
      </c>
      <c r="C3060" s="2">
        <f t="shared" si="141"/>
        <v>4</v>
      </c>
      <c r="D3060" t="s">
        <v>19</v>
      </c>
      <c r="E3060" t="s">
        <v>2200</v>
      </c>
      <c r="F3060">
        <v>6.5</v>
      </c>
      <c r="G3060" t="str">
        <f t="shared" si="142"/>
        <v>Medium</v>
      </c>
      <c r="H3060" t="s">
        <v>6</v>
      </c>
      <c r="I3060">
        <f>IFERROR(VLOOKUP(A3060,sponsored_animals!$A$1:$C$2143,1,TRUE),0)</f>
        <v>0</v>
      </c>
      <c r="J3060">
        <f>VLOOKUP(H3060,location_costs!$A$1:$B$6,2,FALSE)</f>
        <v>135</v>
      </c>
      <c r="K3060" t="str">
        <f t="shared" si="143"/>
        <v>Cat_Medium</v>
      </c>
      <c r="L3060">
        <f>VLOOKUP(K3060,size_costs!$D$1:$E$10,2,FALSE)</f>
        <v>120</v>
      </c>
      <c r="M3060">
        <f>VLOOKUP(C3060,age_costs!$A$1:$B$52,2,FALSE)</f>
        <v>0</v>
      </c>
    </row>
    <row r="3061" spans="1:13" x14ac:dyDescent="0.25">
      <c r="A3061" t="s">
        <v>1676</v>
      </c>
      <c r="B3061" t="s">
        <v>2408</v>
      </c>
      <c r="C3061" s="2">
        <f t="shared" si="141"/>
        <v>5</v>
      </c>
      <c r="D3061" t="s">
        <v>12</v>
      </c>
      <c r="E3061" t="s">
        <v>2182</v>
      </c>
      <c r="F3061">
        <v>44</v>
      </c>
      <c r="G3061" t="str">
        <f t="shared" si="142"/>
        <v>Large</v>
      </c>
      <c r="H3061" t="s">
        <v>4</v>
      </c>
      <c r="I3061">
        <f>IFERROR(VLOOKUP(A3061,sponsored_animals!$A$1:$C$2143,1,TRUE),0)</f>
        <v>0</v>
      </c>
      <c r="J3061">
        <f>VLOOKUP(H3061,location_costs!$A$1:$B$6,2,FALSE)</f>
        <v>110</v>
      </c>
      <c r="K3061" t="str">
        <f t="shared" si="143"/>
        <v>Dog_Large</v>
      </c>
      <c r="L3061">
        <f>VLOOKUP(K3061,size_costs!$D$1:$E$10,2,FALSE)</f>
        <v>175</v>
      </c>
      <c r="M3061">
        <f>VLOOKUP(C3061,age_costs!$A$1:$B$52,2,FALSE)</f>
        <v>100</v>
      </c>
    </row>
    <row r="3062" spans="1:13" x14ac:dyDescent="0.25">
      <c r="A3062" t="s">
        <v>5564</v>
      </c>
      <c r="B3062" t="s">
        <v>14934</v>
      </c>
      <c r="C3062" s="2">
        <f t="shared" si="141"/>
        <v>10</v>
      </c>
      <c r="D3062" t="s">
        <v>19</v>
      </c>
      <c r="E3062" t="s">
        <v>2234</v>
      </c>
      <c r="F3062">
        <v>6</v>
      </c>
      <c r="G3062" t="str">
        <f t="shared" si="142"/>
        <v>Medium</v>
      </c>
      <c r="H3062" t="s">
        <v>6</v>
      </c>
      <c r="I3062" t="str">
        <f>IFERROR(VLOOKUP(A3062,sponsored_animals!$A$1:$C$2143,1,TRUE),0)</f>
        <v>74228ffdfe76aa</v>
      </c>
      <c r="J3062">
        <f>VLOOKUP(H3062,location_costs!$A$1:$B$6,2,FALSE)</f>
        <v>135</v>
      </c>
      <c r="K3062" t="str">
        <f t="shared" si="143"/>
        <v>Cat_Medium</v>
      </c>
      <c r="L3062">
        <f>VLOOKUP(K3062,size_costs!$D$1:$E$10,2,FALSE)</f>
        <v>120</v>
      </c>
      <c r="M3062">
        <f>VLOOKUP(C3062,age_costs!$A$1:$B$52,2,FALSE)</f>
        <v>150</v>
      </c>
    </row>
    <row r="3063" spans="1:13" x14ac:dyDescent="0.25">
      <c r="A3063" t="s">
        <v>5565</v>
      </c>
      <c r="B3063" t="s">
        <v>3218</v>
      </c>
      <c r="C3063" s="2">
        <f t="shared" si="141"/>
        <v>7</v>
      </c>
      <c r="D3063" t="s">
        <v>19</v>
      </c>
      <c r="E3063" t="s">
        <v>2198</v>
      </c>
      <c r="F3063">
        <v>8</v>
      </c>
      <c r="G3063" t="str">
        <f t="shared" si="142"/>
        <v>Large</v>
      </c>
      <c r="H3063" t="s">
        <v>5</v>
      </c>
      <c r="I3063" t="str">
        <f>IFERROR(VLOOKUP(A3063,sponsored_animals!$A$1:$C$2143,1,TRUE),0)</f>
        <v>178f1189a06b68</v>
      </c>
      <c r="J3063">
        <f>VLOOKUP(H3063,location_costs!$A$1:$B$6,2,FALSE)</f>
        <v>140</v>
      </c>
      <c r="K3063" t="str">
        <f t="shared" si="143"/>
        <v>Cat_Large</v>
      </c>
      <c r="L3063">
        <f>VLOOKUP(K3063,size_costs!$D$1:$E$10,2,FALSE)</f>
        <v>140</v>
      </c>
      <c r="M3063">
        <f>VLOOKUP(C3063,age_costs!$A$1:$B$52,2,FALSE)</f>
        <v>100</v>
      </c>
    </row>
    <row r="3064" spans="1:13" x14ac:dyDescent="0.25">
      <c r="A3064" t="s">
        <v>5567</v>
      </c>
      <c r="B3064" t="s">
        <v>14022</v>
      </c>
      <c r="C3064" s="2">
        <f t="shared" si="141"/>
        <v>7</v>
      </c>
      <c r="D3064" t="s">
        <v>12</v>
      </c>
      <c r="E3064" t="s">
        <v>2615</v>
      </c>
      <c r="F3064">
        <v>43</v>
      </c>
      <c r="G3064" t="str">
        <f t="shared" si="142"/>
        <v>Large</v>
      </c>
      <c r="H3064" t="s">
        <v>6</v>
      </c>
      <c r="I3064">
        <f>IFERROR(VLOOKUP(A3064,sponsored_animals!$A$1:$C$2143,1,TRUE),0)</f>
        <v>0</v>
      </c>
      <c r="J3064">
        <f>VLOOKUP(H3064,location_costs!$A$1:$B$6,2,FALSE)</f>
        <v>135</v>
      </c>
      <c r="K3064" t="str">
        <f t="shared" si="143"/>
        <v>Dog_Large</v>
      </c>
      <c r="L3064">
        <f>VLOOKUP(K3064,size_costs!$D$1:$E$10,2,FALSE)</f>
        <v>175</v>
      </c>
      <c r="M3064">
        <f>VLOOKUP(C3064,age_costs!$A$1:$B$52,2,FALSE)</f>
        <v>100</v>
      </c>
    </row>
    <row r="3065" spans="1:13" x14ac:dyDescent="0.25">
      <c r="A3065" t="s">
        <v>5568</v>
      </c>
      <c r="B3065" t="s">
        <v>13739</v>
      </c>
      <c r="C3065" s="2">
        <f t="shared" si="141"/>
        <v>5</v>
      </c>
      <c r="D3065" t="s">
        <v>12</v>
      </c>
      <c r="E3065" t="s">
        <v>2186</v>
      </c>
      <c r="F3065">
        <v>19</v>
      </c>
      <c r="G3065" t="str">
        <f t="shared" si="142"/>
        <v>Medium</v>
      </c>
      <c r="H3065" t="s">
        <v>5</v>
      </c>
      <c r="I3065">
        <f>IFERROR(VLOOKUP(A3065,sponsored_animals!$A$1:$C$2143,1,TRUE),0)</f>
        <v>0</v>
      </c>
      <c r="J3065">
        <f>VLOOKUP(H3065,location_costs!$A$1:$B$6,2,FALSE)</f>
        <v>140</v>
      </c>
      <c r="K3065" t="str">
        <f t="shared" si="143"/>
        <v>Dog_Medium</v>
      </c>
      <c r="L3065">
        <f>VLOOKUP(K3065,size_costs!$D$1:$E$10,2,FALSE)</f>
        <v>150</v>
      </c>
      <c r="M3065">
        <f>VLOOKUP(C3065,age_costs!$A$1:$B$52,2,FALSE)</f>
        <v>100</v>
      </c>
    </row>
    <row r="3066" spans="1:13" x14ac:dyDescent="0.25">
      <c r="A3066" t="s">
        <v>5569</v>
      </c>
      <c r="B3066" t="s">
        <v>4456</v>
      </c>
      <c r="C3066" s="2">
        <f t="shared" si="141"/>
        <v>4</v>
      </c>
      <c r="D3066" t="s">
        <v>12</v>
      </c>
      <c r="E3066" t="s">
        <v>2180</v>
      </c>
      <c r="F3066">
        <v>37</v>
      </c>
      <c r="G3066" t="str">
        <f t="shared" si="142"/>
        <v>Large</v>
      </c>
      <c r="H3066" t="s">
        <v>3</v>
      </c>
      <c r="I3066" t="str">
        <f>IFERROR(VLOOKUP(A3066,sponsored_animals!$A$1:$C$2143,1,TRUE),0)</f>
        <v>36806649e5722d</v>
      </c>
      <c r="J3066">
        <f>VLOOKUP(H3066,location_costs!$A$1:$B$6,2,FALSE)</f>
        <v>120</v>
      </c>
      <c r="K3066" t="str">
        <f t="shared" si="143"/>
        <v>Dog_Large</v>
      </c>
      <c r="L3066">
        <f>VLOOKUP(K3066,size_costs!$D$1:$E$10,2,FALSE)</f>
        <v>175</v>
      </c>
      <c r="M3066">
        <f>VLOOKUP(C3066,age_costs!$A$1:$B$52,2,FALSE)</f>
        <v>0</v>
      </c>
    </row>
    <row r="3067" spans="1:13" x14ac:dyDescent="0.25">
      <c r="A3067" t="s">
        <v>1480</v>
      </c>
      <c r="B3067" t="s">
        <v>7351</v>
      </c>
      <c r="C3067" s="2">
        <f t="shared" si="141"/>
        <v>8</v>
      </c>
      <c r="D3067" t="s">
        <v>12</v>
      </c>
      <c r="E3067" t="s">
        <v>2191</v>
      </c>
      <c r="F3067">
        <v>45</v>
      </c>
      <c r="G3067" t="str">
        <f t="shared" si="142"/>
        <v>Large</v>
      </c>
      <c r="H3067" t="s">
        <v>6</v>
      </c>
      <c r="I3067" t="str">
        <f>IFERROR(VLOOKUP(A3067,sponsored_animals!$A$1:$C$2143,1,TRUE),0)</f>
        <v>36806649e5722d</v>
      </c>
      <c r="J3067">
        <f>VLOOKUP(H3067,location_costs!$A$1:$B$6,2,FALSE)</f>
        <v>135</v>
      </c>
      <c r="K3067" t="str">
        <f t="shared" si="143"/>
        <v>Dog_Large</v>
      </c>
      <c r="L3067">
        <f>VLOOKUP(K3067,size_costs!$D$1:$E$10,2,FALSE)</f>
        <v>175</v>
      </c>
      <c r="M3067">
        <f>VLOOKUP(C3067,age_costs!$A$1:$B$52,2,FALSE)</f>
        <v>150</v>
      </c>
    </row>
    <row r="3068" spans="1:13" x14ac:dyDescent="0.25">
      <c r="A3068" t="s">
        <v>5571</v>
      </c>
      <c r="B3068" t="s">
        <v>14421</v>
      </c>
      <c r="C3068" s="2">
        <f t="shared" si="141"/>
        <v>9</v>
      </c>
      <c r="D3068" t="s">
        <v>12</v>
      </c>
      <c r="E3068" t="s">
        <v>2190</v>
      </c>
      <c r="F3068">
        <v>40</v>
      </c>
      <c r="G3068" t="str">
        <f t="shared" si="142"/>
        <v>Large</v>
      </c>
      <c r="H3068" t="s">
        <v>6</v>
      </c>
      <c r="I3068" t="str">
        <f>IFERROR(VLOOKUP(A3068,sponsored_animals!$A$1:$C$2143,1,TRUE),0)</f>
        <v>36806649e5722d</v>
      </c>
      <c r="J3068">
        <f>VLOOKUP(H3068,location_costs!$A$1:$B$6,2,FALSE)</f>
        <v>135</v>
      </c>
      <c r="K3068" t="str">
        <f t="shared" si="143"/>
        <v>Dog_Large</v>
      </c>
      <c r="L3068">
        <f>VLOOKUP(K3068,size_costs!$D$1:$E$10,2,FALSE)</f>
        <v>175</v>
      </c>
      <c r="M3068">
        <f>VLOOKUP(C3068,age_costs!$A$1:$B$52,2,FALSE)</f>
        <v>150</v>
      </c>
    </row>
    <row r="3069" spans="1:13" x14ac:dyDescent="0.25">
      <c r="A3069" t="s">
        <v>5572</v>
      </c>
      <c r="B3069" t="s">
        <v>14935</v>
      </c>
      <c r="C3069" s="2">
        <f t="shared" si="141"/>
        <v>10</v>
      </c>
      <c r="D3069" t="s">
        <v>12</v>
      </c>
      <c r="E3069" t="s">
        <v>2191</v>
      </c>
      <c r="F3069">
        <v>39</v>
      </c>
      <c r="G3069" t="str">
        <f t="shared" si="142"/>
        <v>Large</v>
      </c>
      <c r="H3069" t="s">
        <v>7</v>
      </c>
      <c r="I3069" t="str">
        <f>IFERROR(VLOOKUP(A3069,sponsored_animals!$A$1:$C$2143,1,TRUE),0)</f>
        <v>36806649e5722d</v>
      </c>
      <c r="J3069">
        <f>VLOOKUP(H3069,location_costs!$A$1:$B$6,2,FALSE)</f>
        <v>100</v>
      </c>
      <c r="K3069" t="str">
        <f t="shared" si="143"/>
        <v>Dog_Large</v>
      </c>
      <c r="L3069">
        <f>VLOOKUP(K3069,size_costs!$D$1:$E$10,2,FALSE)</f>
        <v>175</v>
      </c>
      <c r="M3069">
        <f>VLOOKUP(C3069,age_costs!$A$1:$B$52,2,FALSE)</f>
        <v>150</v>
      </c>
    </row>
    <row r="3070" spans="1:13" x14ac:dyDescent="0.25">
      <c r="A3070" t="s">
        <v>195</v>
      </c>
      <c r="B3070" t="s">
        <v>14221</v>
      </c>
      <c r="C3070" s="2">
        <f t="shared" si="141"/>
        <v>7</v>
      </c>
      <c r="D3070" t="s">
        <v>19</v>
      </c>
      <c r="E3070" t="s">
        <v>2219</v>
      </c>
      <c r="F3070">
        <v>9</v>
      </c>
      <c r="G3070" t="str">
        <f t="shared" si="142"/>
        <v>Large</v>
      </c>
      <c r="H3070" t="s">
        <v>7</v>
      </c>
      <c r="I3070" t="str">
        <f>IFERROR(VLOOKUP(A3070,sponsored_animals!$A$1:$C$2143,1,TRUE),0)</f>
        <v>178f1189a06b68</v>
      </c>
      <c r="J3070">
        <f>VLOOKUP(H3070,location_costs!$A$1:$B$6,2,FALSE)</f>
        <v>100</v>
      </c>
      <c r="K3070" t="str">
        <f t="shared" si="143"/>
        <v>Cat_Large</v>
      </c>
      <c r="L3070">
        <f>VLOOKUP(K3070,size_costs!$D$1:$E$10,2,FALSE)</f>
        <v>140</v>
      </c>
      <c r="M3070">
        <f>VLOOKUP(C3070,age_costs!$A$1:$B$52,2,FALSE)</f>
        <v>100</v>
      </c>
    </row>
    <row r="3071" spans="1:13" x14ac:dyDescent="0.25">
      <c r="A3071" t="s">
        <v>5573</v>
      </c>
      <c r="B3071" t="s">
        <v>14936</v>
      </c>
      <c r="C3071" s="2">
        <f t="shared" si="141"/>
        <v>9</v>
      </c>
      <c r="D3071" t="s">
        <v>12</v>
      </c>
      <c r="E3071" t="s">
        <v>2233</v>
      </c>
      <c r="F3071">
        <v>5</v>
      </c>
      <c r="G3071" t="str">
        <f t="shared" si="142"/>
        <v>Small</v>
      </c>
      <c r="H3071" t="s">
        <v>5</v>
      </c>
      <c r="I3071" t="str">
        <f>IFERROR(VLOOKUP(A3071,sponsored_animals!$A$1:$C$2143,1,TRUE),0)</f>
        <v>438efb0f97b6a3</v>
      </c>
      <c r="J3071">
        <f>VLOOKUP(H3071,location_costs!$A$1:$B$6,2,FALSE)</f>
        <v>140</v>
      </c>
      <c r="K3071" t="str">
        <f t="shared" si="143"/>
        <v>Dog_Small</v>
      </c>
      <c r="L3071">
        <f>VLOOKUP(K3071,size_costs!$D$1:$E$10,2,FALSE)</f>
        <v>125</v>
      </c>
      <c r="M3071">
        <f>VLOOKUP(C3071,age_costs!$A$1:$B$52,2,FALSE)</f>
        <v>150</v>
      </c>
    </row>
    <row r="3072" spans="1:13" x14ac:dyDescent="0.25">
      <c r="A3072" t="s">
        <v>5574</v>
      </c>
      <c r="B3072" t="s">
        <v>7206</v>
      </c>
      <c r="C3072" s="2">
        <f t="shared" si="141"/>
        <v>4</v>
      </c>
      <c r="D3072" t="s">
        <v>12</v>
      </c>
      <c r="E3072" t="s">
        <v>2241</v>
      </c>
      <c r="F3072">
        <v>11.5</v>
      </c>
      <c r="G3072" t="str">
        <f t="shared" si="142"/>
        <v>Medium</v>
      </c>
      <c r="H3072" t="s">
        <v>5</v>
      </c>
      <c r="I3072">
        <f>IFERROR(VLOOKUP(A3072,sponsored_animals!$A$1:$C$2143,1,TRUE),0)</f>
        <v>0</v>
      </c>
      <c r="J3072">
        <f>VLOOKUP(H3072,location_costs!$A$1:$B$6,2,FALSE)</f>
        <v>140</v>
      </c>
      <c r="K3072" t="str">
        <f t="shared" si="143"/>
        <v>Dog_Medium</v>
      </c>
      <c r="L3072">
        <f>VLOOKUP(K3072,size_costs!$D$1:$E$10,2,FALSE)</f>
        <v>150</v>
      </c>
      <c r="M3072">
        <f>VLOOKUP(C3072,age_costs!$A$1:$B$52,2,FALSE)</f>
        <v>0</v>
      </c>
    </row>
    <row r="3073" spans="1:13" x14ac:dyDescent="0.25">
      <c r="A3073" t="s">
        <v>5576</v>
      </c>
      <c r="B3073" t="s">
        <v>14906</v>
      </c>
      <c r="C3073" s="2">
        <f t="shared" si="141"/>
        <v>9</v>
      </c>
      <c r="D3073" t="s">
        <v>19</v>
      </c>
      <c r="E3073" t="s">
        <v>2223</v>
      </c>
      <c r="F3073">
        <v>8</v>
      </c>
      <c r="G3073" t="str">
        <f t="shared" si="142"/>
        <v>Large</v>
      </c>
      <c r="H3073" t="s">
        <v>6</v>
      </c>
      <c r="I3073" t="str">
        <f>IFERROR(VLOOKUP(A3073,sponsored_animals!$A$1:$C$2143,1,TRUE),0)</f>
        <v>214f8f6b359a1e</v>
      </c>
      <c r="J3073">
        <f>VLOOKUP(H3073,location_costs!$A$1:$B$6,2,FALSE)</f>
        <v>135</v>
      </c>
      <c r="K3073" t="str">
        <f t="shared" si="143"/>
        <v>Cat_Large</v>
      </c>
      <c r="L3073">
        <f>VLOOKUP(K3073,size_costs!$D$1:$E$10,2,FALSE)</f>
        <v>140</v>
      </c>
      <c r="M3073">
        <f>VLOOKUP(C3073,age_costs!$A$1:$B$52,2,FALSE)</f>
        <v>150</v>
      </c>
    </row>
    <row r="3074" spans="1:13" x14ac:dyDescent="0.25">
      <c r="A3074" t="s">
        <v>5577</v>
      </c>
      <c r="B3074" t="s">
        <v>2216</v>
      </c>
      <c r="C3074" s="2">
        <f t="shared" si="141"/>
        <v>9</v>
      </c>
      <c r="D3074" t="s">
        <v>12</v>
      </c>
      <c r="E3074" t="s">
        <v>2191</v>
      </c>
      <c r="F3074">
        <v>45</v>
      </c>
      <c r="G3074" t="str">
        <f t="shared" si="142"/>
        <v>Large</v>
      </c>
      <c r="H3074" t="s">
        <v>6</v>
      </c>
      <c r="I3074" t="str">
        <f>IFERROR(VLOOKUP(A3074,sponsored_animals!$A$1:$C$2143,1,TRUE),0)</f>
        <v>214f8f6b359a1e</v>
      </c>
      <c r="J3074">
        <f>VLOOKUP(H3074,location_costs!$A$1:$B$6,2,FALSE)</f>
        <v>135</v>
      </c>
      <c r="K3074" t="str">
        <f t="shared" si="143"/>
        <v>Dog_Large</v>
      </c>
      <c r="L3074">
        <f>VLOOKUP(K3074,size_costs!$D$1:$E$10,2,FALSE)</f>
        <v>175</v>
      </c>
      <c r="M3074">
        <f>VLOOKUP(C3074,age_costs!$A$1:$B$52,2,FALSE)</f>
        <v>150</v>
      </c>
    </row>
    <row r="3075" spans="1:13" x14ac:dyDescent="0.25">
      <c r="A3075" t="s">
        <v>5579</v>
      </c>
      <c r="B3075" t="s">
        <v>14174</v>
      </c>
      <c r="C3075" s="2">
        <f t="shared" ref="C3075:C3138" si="144">ROUND(YEARFRAC(B3075,"31/12/2021"),0)</f>
        <v>7</v>
      </c>
      <c r="D3075" t="s">
        <v>12</v>
      </c>
      <c r="E3075" t="s">
        <v>2194</v>
      </c>
      <c r="F3075">
        <v>25</v>
      </c>
      <c r="G3075" t="str">
        <f t="shared" ref="G3075:G3138" si="145">IF(AND(D3075="Dog",F3075&lt;=10),"Small",IF(AND(D3075="Dog",F3075&gt;10,F3075&lt;=30),"Medium",IF(AND(D3075="Dog",F3075&gt;30),"Large",IF(AND(D3075="Cat",F3075&lt;=5),"Small",IF(AND(D3075="Cat",F3075&gt;5,F3075&lt;=7),"Medium",IF(AND(D3075="Cat",F3075&gt;=7),"Large",IF(AND(D3075="Bird",F3075&lt;=0.7),"Small",IF(AND(D3075="Bird",F3075&gt;0.7,F3075&lt;=1.1),"Medium",IF(AND(D3075="Bird",F3075&gt;1.1),"Large","Erro")))))))))</f>
        <v>Medium</v>
      </c>
      <c r="H3075" t="s">
        <v>5</v>
      </c>
      <c r="I3075" t="str">
        <f>IFERROR(VLOOKUP(A3075,sponsored_animals!$A$1:$C$2143,1,TRUE),0)</f>
        <v>36806649e5722d</v>
      </c>
      <c r="J3075">
        <f>VLOOKUP(H3075,location_costs!$A$1:$B$6,2,FALSE)</f>
        <v>140</v>
      </c>
      <c r="K3075" t="str">
        <f t="shared" ref="K3075:K3138" si="146">D3075&amp;"_"&amp;G3075</f>
        <v>Dog_Medium</v>
      </c>
      <c r="L3075">
        <f>VLOOKUP(K3075,size_costs!$D$1:$E$10,2,FALSE)</f>
        <v>150</v>
      </c>
      <c r="M3075">
        <f>VLOOKUP(C3075,age_costs!$A$1:$B$52,2,FALSE)</f>
        <v>100</v>
      </c>
    </row>
    <row r="3076" spans="1:13" x14ac:dyDescent="0.25">
      <c r="A3076" t="s">
        <v>5580</v>
      </c>
      <c r="B3076" t="s">
        <v>13785</v>
      </c>
      <c r="C3076" s="2">
        <f t="shared" si="144"/>
        <v>7</v>
      </c>
      <c r="D3076" t="s">
        <v>19</v>
      </c>
      <c r="E3076" t="s">
        <v>2311</v>
      </c>
      <c r="F3076">
        <v>8.5</v>
      </c>
      <c r="G3076" t="str">
        <f t="shared" si="145"/>
        <v>Large</v>
      </c>
      <c r="H3076" t="s">
        <v>6</v>
      </c>
      <c r="I3076" t="str">
        <f>IFERROR(VLOOKUP(A3076,sponsored_animals!$A$1:$C$2143,1,TRUE),0)</f>
        <v>214f8f6b359a1e</v>
      </c>
      <c r="J3076">
        <f>VLOOKUP(H3076,location_costs!$A$1:$B$6,2,FALSE)</f>
        <v>135</v>
      </c>
      <c r="K3076" t="str">
        <f t="shared" si="146"/>
        <v>Cat_Large</v>
      </c>
      <c r="L3076">
        <f>VLOOKUP(K3076,size_costs!$D$1:$E$10,2,FALSE)</f>
        <v>140</v>
      </c>
      <c r="M3076">
        <f>VLOOKUP(C3076,age_costs!$A$1:$B$52,2,FALSE)</f>
        <v>100</v>
      </c>
    </row>
    <row r="3077" spans="1:13" x14ac:dyDescent="0.25">
      <c r="A3077" t="s">
        <v>5581</v>
      </c>
      <c r="B3077" t="s">
        <v>13548</v>
      </c>
      <c r="C3077" s="2">
        <f t="shared" si="144"/>
        <v>6</v>
      </c>
      <c r="D3077" t="s">
        <v>12</v>
      </c>
      <c r="E3077" t="s">
        <v>2219</v>
      </c>
      <c r="F3077">
        <v>16</v>
      </c>
      <c r="G3077" t="str">
        <f t="shared" si="145"/>
        <v>Medium</v>
      </c>
      <c r="H3077" t="s">
        <v>7</v>
      </c>
      <c r="I3077">
        <f>IFERROR(VLOOKUP(A3077,sponsored_animals!$A$1:$C$2143,1,TRUE),0)</f>
        <v>0</v>
      </c>
      <c r="J3077">
        <f>VLOOKUP(H3077,location_costs!$A$1:$B$6,2,FALSE)</f>
        <v>100</v>
      </c>
      <c r="K3077" t="str">
        <f t="shared" si="146"/>
        <v>Dog_Medium</v>
      </c>
      <c r="L3077">
        <f>VLOOKUP(K3077,size_costs!$D$1:$E$10,2,FALSE)</f>
        <v>150</v>
      </c>
      <c r="M3077">
        <f>VLOOKUP(C3077,age_costs!$A$1:$B$52,2,FALSE)</f>
        <v>100</v>
      </c>
    </row>
    <row r="3078" spans="1:13" x14ac:dyDescent="0.25">
      <c r="A3078" t="s">
        <v>5582</v>
      </c>
      <c r="B3078" t="s">
        <v>3567</v>
      </c>
      <c r="C3078" s="2">
        <f t="shared" si="144"/>
        <v>8</v>
      </c>
      <c r="D3078" t="s">
        <v>19</v>
      </c>
      <c r="E3078" t="s">
        <v>2311</v>
      </c>
      <c r="F3078">
        <v>3</v>
      </c>
      <c r="G3078" t="str">
        <f t="shared" si="145"/>
        <v>Small</v>
      </c>
      <c r="H3078" t="s">
        <v>6</v>
      </c>
      <c r="I3078" t="str">
        <f>IFERROR(VLOOKUP(A3078,sponsored_animals!$A$1:$C$2143,1,TRUE),0)</f>
        <v>178f1189a06b68</v>
      </c>
      <c r="J3078">
        <f>VLOOKUP(H3078,location_costs!$A$1:$B$6,2,FALSE)</f>
        <v>135</v>
      </c>
      <c r="K3078" t="str">
        <f t="shared" si="146"/>
        <v>Cat_Small</v>
      </c>
      <c r="L3078">
        <f>VLOOKUP(K3078,size_costs!$D$1:$E$10,2,FALSE)</f>
        <v>100</v>
      </c>
      <c r="M3078">
        <f>VLOOKUP(C3078,age_costs!$A$1:$B$52,2,FALSE)</f>
        <v>150</v>
      </c>
    </row>
    <row r="3079" spans="1:13" x14ac:dyDescent="0.25">
      <c r="A3079" t="s">
        <v>5583</v>
      </c>
      <c r="B3079" t="s">
        <v>5684</v>
      </c>
      <c r="C3079" s="2">
        <f t="shared" si="144"/>
        <v>3</v>
      </c>
      <c r="D3079" t="s">
        <v>12</v>
      </c>
      <c r="E3079" t="s">
        <v>2207</v>
      </c>
      <c r="F3079">
        <v>7</v>
      </c>
      <c r="G3079" t="str">
        <f t="shared" si="145"/>
        <v>Small</v>
      </c>
      <c r="H3079" t="s">
        <v>4</v>
      </c>
      <c r="I3079" t="str">
        <f>IFERROR(VLOOKUP(A3079,sponsored_animals!$A$1:$C$2143,1,TRUE),0)</f>
        <v>178f1189a06b68</v>
      </c>
      <c r="J3079">
        <f>VLOOKUP(H3079,location_costs!$A$1:$B$6,2,FALSE)</f>
        <v>110</v>
      </c>
      <c r="K3079" t="str">
        <f t="shared" si="146"/>
        <v>Dog_Small</v>
      </c>
      <c r="L3079">
        <f>VLOOKUP(K3079,size_costs!$D$1:$E$10,2,FALSE)</f>
        <v>125</v>
      </c>
      <c r="M3079">
        <f>VLOOKUP(C3079,age_costs!$A$1:$B$52,2,FALSE)</f>
        <v>0</v>
      </c>
    </row>
    <row r="3080" spans="1:13" x14ac:dyDescent="0.25">
      <c r="A3080" t="s">
        <v>5585</v>
      </c>
      <c r="B3080" t="s">
        <v>14937</v>
      </c>
      <c r="C3080" s="2">
        <f t="shared" si="144"/>
        <v>8</v>
      </c>
      <c r="D3080" t="s">
        <v>12</v>
      </c>
      <c r="E3080" t="s">
        <v>2219</v>
      </c>
      <c r="F3080">
        <v>15</v>
      </c>
      <c r="G3080" t="str">
        <f t="shared" si="145"/>
        <v>Medium</v>
      </c>
      <c r="H3080" t="s">
        <v>6</v>
      </c>
      <c r="I3080" t="str">
        <f>IFERROR(VLOOKUP(A3080,sponsored_animals!$A$1:$C$2143,1,TRUE),0)</f>
        <v>b14069999a0ee6</v>
      </c>
      <c r="J3080">
        <f>VLOOKUP(H3080,location_costs!$A$1:$B$6,2,FALSE)</f>
        <v>135</v>
      </c>
      <c r="K3080" t="str">
        <f t="shared" si="146"/>
        <v>Dog_Medium</v>
      </c>
      <c r="L3080">
        <f>VLOOKUP(K3080,size_costs!$D$1:$E$10,2,FALSE)</f>
        <v>150</v>
      </c>
      <c r="M3080">
        <f>VLOOKUP(C3080,age_costs!$A$1:$B$52,2,FALSE)</f>
        <v>150</v>
      </c>
    </row>
    <row r="3081" spans="1:13" x14ac:dyDescent="0.25">
      <c r="A3081" t="s">
        <v>666</v>
      </c>
      <c r="B3081" t="s">
        <v>14938</v>
      </c>
      <c r="C3081" s="2">
        <f t="shared" si="144"/>
        <v>8</v>
      </c>
      <c r="D3081" t="s">
        <v>12</v>
      </c>
      <c r="E3081" t="s">
        <v>2207</v>
      </c>
      <c r="F3081">
        <v>48</v>
      </c>
      <c r="G3081" t="str">
        <f t="shared" si="145"/>
        <v>Large</v>
      </c>
      <c r="H3081" t="s">
        <v>6</v>
      </c>
      <c r="I3081" t="str">
        <f>IFERROR(VLOOKUP(A3081,sponsored_animals!$A$1:$C$2143,1,TRUE),0)</f>
        <v>b14069999a0ee6</v>
      </c>
      <c r="J3081">
        <f>VLOOKUP(H3081,location_costs!$A$1:$B$6,2,FALSE)</f>
        <v>135</v>
      </c>
      <c r="K3081" t="str">
        <f t="shared" si="146"/>
        <v>Dog_Large</v>
      </c>
      <c r="L3081">
        <f>VLOOKUP(K3081,size_costs!$D$1:$E$10,2,FALSE)</f>
        <v>175</v>
      </c>
      <c r="M3081">
        <f>VLOOKUP(C3081,age_costs!$A$1:$B$52,2,FALSE)</f>
        <v>150</v>
      </c>
    </row>
    <row r="3082" spans="1:13" x14ac:dyDescent="0.25">
      <c r="A3082" t="s">
        <v>5586</v>
      </c>
      <c r="B3082" t="s">
        <v>2823</v>
      </c>
      <c r="C3082" s="2">
        <f t="shared" si="144"/>
        <v>4</v>
      </c>
      <c r="D3082" t="s">
        <v>19</v>
      </c>
      <c r="E3082" t="s">
        <v>2234</v>
      </c>
      <c r="F3082">
        <v>8</v>
      </c>
      <c r="G3082" t="str">
        <f t="shared" si="145"/>
        <v>Large</v>
      </c>
      <c r="H3082" t="s">
        <v>5</v>
      </c>
      <c r="I3082" t="str">
        <f>IFERROR(VLOOKUP(A3082,sponsored_animals!$A$1:$C$2143,1,TRUE),0)</f>
        <v>36806649e5722d</v>
      </c>
      <c r="J3082">
        <f>VLOOKUP(H3082,location_costs!$A$1:$B$6,2,FALSE)</f>
        <v>140</v>
      </c>
      <c r="K3082" t="str">
        <f t="shared" si="146"/>
        <v>Cat_Large</v>
      </c>
      <c r="L3082">
        <f>VLOOKUP(K3082,size_costs!$D$1:$E$10,2,FALSE)</f>
        <v>140</v>
      </c>
      <c r="M3082">
        <f>VLOOKUP(C3082,age_costs!$A$1:$B$52,2,FALSE)</f>
        <v>0</v>
      </c>
    </row>
    <row r="3083" spans="1:13" x14ac:dyDescent="0.25">
      <c r="A3083" t="s">
        <v>5587</v>
      </c>
      <c r="B3083" t="s">
        <v>13778</v>
      </c>
      <c r="C3083" s="2">
        <f t="shared" si="144"/>
        <v>6</v>
      </c>
      <c r="D3083" t="s">
        <v>19</v>
      </c>
      <c r="E3083" t="s">
        <v>2350</v>
      </c>
      <c r="F3083">
        <v>6.5</v>
      </c>
      <c r="G3083" t="str">
        <f t="shared" si="145"/>
        <v>Medium</v>
      </c>
      <c r="H3083" t="s">
        <v>6</v>
      </c>
      <c r="I3083" t="str">
        <f>IFERROR(VLOOKUP(A3083,sponsored_animals!$A$1:$C$2143,1,TRUE),0)</f>
        <v>f3de00c24336c4</v>
      </c>
      <c r="J3083">
        <f>VLOOKUP(H3083,location_costs!$A$1:$B$6,2,FALSE)</f>
        <v>135</v>
      </c>
      <c r="K3083" t="str">
        <f t="shared" si="146"/>
        <v>Cat_Medium</v>
      </c>
      <c r="L3083">
        <f>VLOOKUP(K3083,size_costs!$D$1:$E$10,2,FALSE)</f>
        <v>120</v>
      </c>
      <c r="M3083">
        <f>VLOOKUP(C3083,age_costs!$A$1:$B$52,2,FALSE)</f>
        <v>100</v>
      </c>
    </row>
    <row r="3084" spans="1:13" x14ac:dyDescent="0.25">
      <c r="A3084" t="s">
        <v>215</v>
      </c>
      <c r="B3084" t="s">
        <v>5355</v>
      </c>
      <c r="C3084" s="2">
        <f t="shared" si="144"/>
        <v>7</v>
      </c>
      <c r="D3084" t="s">
        <v>19</v>
      </c>
      <c r="E3084" t="s">
        <v>2350</v>
      </c>
      <c r="F3084">
        <v>9</v>
      </c>
      <c r="G3084" t="str">
        <f t="shared" si="145"/>
        <v>Large</v>
      </c>
      <c r="H3084" t="s">
        <v>4</v>
      </c>
      <c r="I3084" t="str">
        <f>IFERROR(VLOOKUP(A3084,sponsored_animals!$A$1:$C$2143,1,TRUE),0)</f>
        <v>f3de00c24336c4</v>
      </c>
      <c r="J3084">
        <f>VLOOKUP(H3084,location_costs!$A$1:$B$6,2,FALSE)</f>
        <v>110</v>
      </c>
      <c r="K3084" t="str">
        <f t="shared" si="146"/>
        <v>Cat_Large</v>
      </c>
      <c r="L3084">
        <f>VLOOKUP(K3084,size_costs!$D$1:$E$10,2,FALSE)</f>
        <v>140</v>
      </c>
      <c r="M3084">
        <f>VLOOKUP(C3084,age_costs!$A$1:$B$52,2,FALSE)</f>
        <v>100</v>
      </c>
    </row>
    <row r="3085" spans="1:13" x14ac:dyDescent="0.25">
      <c r="A3085" t="s">
        <v>5589</v>
      </c>
      <c r="B3085" t="s">
        <v>14939</v>
      </c>
      <c r="C3085" s="2">
        <f t="shared" si="144"/>
        <v>8</v>
      </c>
      <c r="D3085" t="s">
        <v>12</v>
      </c>
      <c r="E3085" t="s">
        <v>2294</v>
      </c>
      <c r="F3085">
        <v>47</v>
      </c>
      <c r="G3085" t="str">
        <f t="shared" si="145"/>
        <v>Large</v>
      </c>
      <c r="H3085" t="s">
        <v>4</v>
      </c>
      <c r="I3085">
        <f>IFERROR(VLOOKUP(A3085,sponsored_animals!$A$1:$C$2143,1,TRUE),0)</f>
        <v>0</v>
      </c>
      <c r="J3085">
        <f>VLOOKUP(H3085,location_costs!$A$1:$B$6,2,FALSE)</f>
        <v>110</v>
      </c>
      <c r="K3085" t="str">
        <f t="shared" si="146"/>
        <v>Dog_Large</v>
      </c>
      <c r="L3085">
        <f>VLOOKUP(K3085,size_costs!$D$1:$E$10,2,FALSE)</f>
        <v>175</v>
      </c>
      <c r="M3085">
        <f>VLOOKUP(C3085,age_costs!$A$1:$B$52,2,FALSE)</f>
        <v>150</v>
      </c>
    </row>
    <row r="3086" spans="1:13" x14ac:dyDescent="0.25">
      <c r="A3086" t="s">
        <v>5590</v>
      </c>
      <c r="B3086" t="s">
        <v>14940</v>
      </c>
      <c r="C3086" s="2">
        <f t="shared" si="144"/>
        <v>15</v>
      </c>
      <c r="D3086" t="s">
        <v>19</v>
      </c>
      <c r="E3086" t="s">
        <v>2311</v>
      </c>
      <c r="F3086">
        <v>3</v>
      </c>
      <c r="G3086" t="str">
        <f t="shared" si="145"/>
        <v>Small</v>
      </c>
      <c r="H3086" t="s">
        <v>6</v>
      </c>
      <c r="I3086" t="str">
        <f>IFERROR(VLOOKUP(A3086,sponsored_animals!$A$1:$C$2143,1,TRUE),0)</f>
        <v>d40d0d9a6a4451</v>
      </c>
      <c r="J3086">
        <f>VLOOKUP(H3086,location_costs!$A$1:$B$6,2,FALSE)</f>
        <v>135</v>
      </c>
      <c r="K3086" t="str">
        <f t="shared" si="146"/>
        <v>Cat_Small</v>
      </c>
      <c r="L3086">
        <f>VLOOKUP(K3086,size_costs!$D$1:$E$10,2,FALSE)</f>
        <v>100</v>
      </c>
      <c r="M3086">
        <f>VLOOKUP(C3086,age_costs!$A$1:$B$52,2,FALSE)</f>
        <v>200</v>
      </c>
    </row>
    <row r="3087" spans="1:13" x14ac:dyDescent="0.25">
      <c r="A3087" t="s">
        <v>5591</v>
      </c>
      <c r="B3087" t="s">
        <v>13938</v>
      </c>
      <c r="C3087" s="2">
        <f t="shared" si="144"/>
        <v>3</v>
      </c>
      <c r="D3087" t="s">
        <v>12</v>
      </c>
      <c r="E3087" t="s">
        <v>2223</v>
      </c>
      <c r="F3087">
        <v>42</v>
      </c>
      <c r="G3087" t="str">
        <f t="shared" si="145"/>
        <v>Large</v>
      </c>
      <c r="H3087" t="s">
        <v>6</v>
      </c>
      <c r="I3087" t="str">
        <f>IFERROR(VLOOKUP(A3087,sponsored_animals!$A$1:$C$2143,1,TRUE),0)</f>
        <v>7c0c3e04e6a4d4</v>
      </c>
      <c r="J3087">
        <f>VLOOKUP(H3087,location_costs!$A$1:$B$6,2,FALSE)</f>
        <v>135</v>
      </c>
      <c r="K3087" t="str">
        <f t="shared" si="146"/>
        <v>Dog_Large</v>
      </c>
      <c r="L3087">
        <f>VLOOKUP(K3087,size_costs!$D$1:$E$10,2,FALSE)</f>
        <v>175</v>
      </c>
      <c r="M3087">
        <f>VLOOKUP(C3087,age_costs!$A$1:$B$52,2,FALSE)</f>
        <v>0</v>
      </c>
    </row>
    <row r="3088" spans="1:13" x14ac:dyDescent="0.25">
      <c r="A3088" t="s">
        <v>5592</v>
      </c>
      <c r="B3088" t="s">
        <v>14941</v>
      </c>
      <c r="C3088" s="2">
        <f t="shared" si="144"/>
        <v>19</v>
      </c>
      <c r="D3088" t="s">
        <v>12</v>
      </c>
      <c r="E3088" t="s">
        <v>2182</v>
      </c>
      <c r="F3088">
        <v>7</v>
      </c>
      <c r="G3088" t="str">
        <f t="shared" si="145"/>
        <v>Small</v>
      </c>
      <c r="H3088" t="s">
        <v>6</v>
      </c>
      <c r="I3088" t="str">
        <f>IFERROR(VLOOKUP(A3088,sponsored_animals!$A$1:$C$2143,1,TRUE),0)</f>
        <v>7c0c3e04e6a4d4</v>
      </c>
      <c r="J3088">
        <f>VLOOKUP(H3088,location_costs!$A$1:$B$6,2,FALSE)</f>
        <v>135</v>
      </c>
      <c r="K3088" t="str">
        <f t="shared" si="146"/>
        <v>Dog_Small</v>
      </c>
      <c r="L3088">
        <f>VLOOKUP(K3088,size_costs!$D$1:$E$10,2,FALSE)</f>
        <v>125</v>
      </c>
      <c r="M3088">
        <f>VLOOKUP(C3088,age_costs!$A$1:$B$52,2,FALSE)</f>
        <v>300</v>
      </c>
    </row>
    <row r="3089" spans="1:13" x14ac:dyDescent="0.25">
      <c r="A3089" t="s">
        <v>5593</v>
      </c>
      <c r="B3089" t="s">
        <v>14942</v>
      </c>
      <c r="C3089" s="2">
        <f t="shared" si="144"/>
        <v>9</v>
      </c>
      <c r="D3089" t="s">
        <v>12</v>
      </c>
      <c r="E3089" t="s">
        <v>2180</v>
      </c>
      <c r="F3089">
        <v>15</v>
      </c>
      <c r="G3089" t="str">
        <f t="shared" si="145"/>
        <v>Medium</v>
      </c>
      <c r="H3089" t="s">
        <v>6</v>
      </c>
      <c r="I3089">
        <f>IFERROR(VLOOKUP(A3089,sponsored_animals!$A$1:$C$2143,1,TRUE),0)</f>
        <v>0</v>
      </c>
      <c r="J3089">
        <f>VLOOKUP(H3089,location_costs!$A$1:$B$6,2,FALSE)</f>
        <v>135</v>
      </c>
      <c r="K3089" t="str">
        <f t="shared" si="146"/>
        <v>Dog_Medium</v>
      </c>
      <c r="L3089">
        <f>VLOOKUP(K3089,size_costs!$D$1:$E$10,2,FALSE)</f>
        <v>150</v>
      </c>
      <c r="M3089">
        <f>VLOOKUP(C3089,age_costs!$A$1:$B$52,2,FALSE)</f>
        <v>150</v>
      </c>
    </row>
    <row r="3090" spans="1:13" x14ac:dyDescent="0.25">
      <c r="A3090" t="s">
        <v>1527</v>
      </c>
      <c r="B3090" t="s">
        <v>14943</v>
      </c>
      <c r="C3090" s="2">
        <f t="shared" si="144"/>
        <v>17</v>
      </c>
      <c r="D3090" t="s">
        <v>12</v>
      </c>
      <c r="E3090" t="s">
        <v>2610</v>
      </c>
      <c r="F3090">
        <v>13</v>
      </c>
      <c r="G3090" t="str">
        <f t="shared" si="145"/>
        <v>Medium</v>
      </c>
      <c r="H3090" t="s">
        <v>7</v>
      </c>
      <c r="I3090" t="str">
        <f>IFERROR(VLOOKUP(A3090,sponsored_animals!$A$1:$C$2143,1,TRUE),0)</f>
        <v>b14069999a0ee6</v>
      </c>
      <c r="J3090">
        <f>VLOOKUP(H3090,location_costs!$A$1:$B$6,2,FALSE)</f>
        <v>100</v>
      </c>
      <c r="K3090" t="str">
        <f t="shared" si="146"/>
        <v>Dog_Medium</v>
      </c>
      <c r="L3090">
        <f>VLOOKUP(K3090,size_costs!$D$1:$E$10,2,FALSE)</f>
        <v>150</v>
      </c>
      <c r="M3090">
        <f>VLOOKUP(C3090,age_costs!$A$1:$B$52,2,FALSE)</f>
        <v>300</v>
      </c>
    </row>
    <row r="3091" spans="1:13" x14ac:dyDescent="0.25">
      <c r="A3091" t="s">
        <v>5594</v>
      </c>
      <c r="B3091" t="s">
        <v>14651</v>
      </c>
      <c r="C3091" s="2">
        <f t="shared" si="144"/>
        <v>8</v>
      </c>
      <c r="D3091" t="s">
        <v>19</v>
      </c>
      <c r="E3091" t="s">
        <v>2252</v>
      </c>
      <c r="F3091">
        <v>2</v>
      </c>
      <c r="G3091" t="str">
        <f t="shared" si="145"/>
        <v>Small</v>
      </c>
      <c r="H3091" t="s">
        <v>6</v>
      </c>
      <c r="I3091">
        <f>IFERROR(VLOOKUP(A3091,sponsored_animals!$A$1:$C$2143,1,TRUE),0)</f>
        <v>0</v>
      </c>
      <c r="J3091">
        <f>VLOOKUP(H3091,location_costs!$A$1:$B$6,2,FALSE)</f>
        <v>135</v>
      </c>
      <c r="K3091" t="str">
        <f t="shared" si="146"/>
        <v>Cat_Small</v>
      </c>
      <c r="L3091">
        <f>VLOOKUP(K3091,size_costs!$D$1:$E$10,2,FALSE)</f>
        <v>100</v>
      </c>
      <c r="M3091">
        <f>VLOOKUP(C3091,age_costs!$A$1:$B$52,2,FALSE)</f>
        <v>150</v>
      </c>
    </row>
    <row r="3092" spans="1:13" x14ac:dyDescent="0.25">
      <c r="A3092" t="s">
        <v>642</v>
      </c>
      <c r="B3092" t="s">
        <v>14944</v>
      </c>
      <c r="C3092" s="2">
        <f t="shared" si="144"/>
        <v>3</v>
      </c>
      <c r="D3092" t="s">
        <v>12</v>
      </c>
      <c r="E3092" t="s">
        <v>2779</v>
      </c>
      <c r="F3092">
        <v>5</v>
      </c>
      <c r="G3092" t="str">
        <f t="shared" si="145"/>
        <v>Small</v>
      </c>
      <c r="H3092" t="s">
        <v>3</v>
      </c>
      <c r="I3092" t="str">
        <f>IFERROR(VLOOKUP(A3092,sponsored_animals!$A$1:$C$2143,1,TRUE),0)</f>
        <v>214f8f6b359a1e</v>
      </c>
      <c r="J3092">
        <f>VLOOKUP(H3092,location_costs!$A$1:$B$6,2,FALSE)</f>
        <v>120</v>
      </c>
      <c r="K3092" t="str">
        <f t="shared" si="146"/>
        <v>Dog_Small</v>
      </c>
      <c r="L3092">
        <f>VLOOKUP(K3092,size_costs!$D$1:$E$10,2,FALSE)</f>
        <v>125</v>
      </c>
      <c r="M3092">
        <f>VLOOKUP(C3092,age_costs!$A$1:$B$52,2,FALSE)</f>
        <v>0</v>
      </c>
    </row>
    <row r="3093" spans="1:13" x14ac:dyDescent="0.25">
      <c r="A3093" t="s">
        <v>5595</v>
      </c>
      <c r="B3093" t="s">
        <v>4325</v>
      </c>
      <c r="C3093" s="2">
        <f t="shared" si="144"/>
        <v>3</v>
      </c>
      <c r="D3093" t="s">
        <v>12</v>
      </c>
      <c r="E3093" t="s">
        <v>2207</v>
      </c>
      <c r="F3093">
        <v>31.5</v>
      </c>
      <c r="G3093" t="str">
        <f t="shared" si="145"/>
        <v>Large</v>
      </c>
      <c r="H3093" t="s">
        <v>5</v>
      </c>
      <c r="I3093" t="str">
        <f>IFERROR(VLOOKUP(A3093,sponsored_animals!$A$1:$C$2143,1,TRUE),0)</f>
        <v>178f1189a06b68</v>
      </c>
      <c r="J3093">
        <f>VLOOKUP(H3093,location_costs!$A$1:$B$6,2,FALSE)</f>
        <v>140</v>
      </c>
      <c r="K3093" t="str">
        <f t="shared" si="146"/>
        <v>Dog_Large</v>
      </c>
      <c r="L3093">
        <f>VLOOKUP(K3093,size_costs!$D$1:$E$10,2,FALSE)</f>
        <v>175</v>
      </c>
      <c r="M3093">
        <f>VLOOKUP(C3093,age_costs!$A$1:$B$52,2,FALSE)</f>
        <v>0</v>
      </c>
    </row>
    <row r="3094" spans="1:13" x14ac:dyDescent="0.25">
      <c r="A3094" t="s">
        <v>5597</v>
      </c>
      <c r="B3094" t="s">
        <v>13814</v>
      </c>
      <c r="C3094" s="2">
        <f t="shared" si="144"/>
        <v>5</v>
      </c>
      <c r="D3094" t="s">
        <v>19</v>
      </c>
      <c r="E3094" t="s">
        <v>2252</v>
      </c>
      <c r="F3094">
        <v>9</v>
      </c>
      <c r="G3094" t="str">
        <f t="shared" si="145"/>
        <v>Large</v>
      </c>
      <c r="H3094" t="s">
        <v>6</v>
      </c>
      <c r="I3094" t="str">
        <f>IFERROR(VLOOKUP(A3094,sponsored_animals!$A$1:$C$2143,1,TRUE),0)</f>
        <v>214f8f6b359a1e</v>
      </c>
      <c r="J3094">
        <f>VLOOKUP(H3094,location_costs!$A$1:$B$6,2,FALSE)</f>
        <v>135</v>
      </c>
      <c r="K3094" t="str">
        <f t="shared" si="146"/>
        <v>Cat_Large</v>
      </c>
      <c r="L3094">
        <f>VLOOKUP(K3094,size_costs!$D$1:$E$10,2,FALSE)</f>
        <v>140</v>
      </c>
      <c r="M3094">
        <f>VLOOKUP(C3094,age_costs!$A$1:$B$52,2,FALSE)</f>
        <v>100</v>
      </c>
    </row>
    <row r="3095" spans="1:13" x14ac:dyDescent="0.25">
      <c r="A3095" t="s">
        <v>5598</v>
      </c>
      <c r="B3095" t="s">
        <v>14945</v>
      </c>
      <c r="C3095" s="2">
        <f t="shared" si="144"/>
        <v>5</v>
      </c>
      <c r="D3095" t="s">
        <v>19</v>
      </c>
      <c r="E3095" t="s">
        <v>2207</v>
      </c>
      <c r="F3095">
        <v>2</v>
      </c>
      <c r="G3095" t="str">
        <f t="shared" si="145"/>
        <v>Small</v>
      </c>
      <c r="H3095" t="s">
        <v>3</v>
      </c>
      <c r="I3095">
        <f>IFERROR(VLOOKUP(A3095,sponsored_animals!$A$1:$C$2143,1,TRUE),0)</f>
        <v>0</v>
      </c>
      <c r="J3095">
        <f>VLOOKUP(H3095,location_costs!$A$1:$B$6,2,FALSE)</f>
        <v>120</v>
      </c>
      <c r="K3095" t="str">
        <f t="shared" si="146"/>
        <v>Cat_Small</v>
      </c>
      <c r="L3095">
        <f>VLOOKUP(K3095,size_costs!$D$1:$E$10,2,FALSE)</f>
        <v>100</v>
      </c>
      <c r="M3095">
        <f>VLOOKUP(C3095,age_costs!$A$1:$B$52,2,FALSE)</f>
        <v>100</v>
      </c>
    </row>
    <row r="3096" spans="1:13" x14ac:dyDescent="0.25">
      <c r="A3096" t="s">
        <v>536</v>
      </c>
      <c r="B3096" t="s">
        <v>14946</v>
      </c>
      <c r="C3096" s="2">
        <f t="shared" si="144"/>
        <v>4</v>
      </c>
      <c r="D3096" t="s">
        <v>12</v>
      </c>
      <c r="E3096" t="s">
        <v>2182</v>
      </c>
      <c r="F3096">
        <v>27</v>
      </c>
      <c r="G3096" t="str">
        <f t="shared" si="145"/>
        <v>Medium</v>
      </c>
      <c r="H3096" t="s">
        <v>7</v>
      </c>
      <c r="I3096" t="str">
        <f>IFERROR(VLOOKUP(A3096,sponsored_animals!$A$1:$C$2143,1,TRUE),0)</f>
        <v>b14069999a0ee6</v>
      </c>
      <c r="J3096">
        <f>VLOOKUP(H3096,location_costs!$A$1:$B$6,2,FALSE)</f>
        <v>100</v>
      </c>
      <c r="K3096" t="str">
        <f t="shared" si="146"/>
        <v>Dog_Medium</v>
      </c>
      <c r="L3096">
        <f>VLOOKUP(K3096,size_costs!$D$1:$E$10,2,FALSE)</f>
        <v>150</v>
      </c>
      <c r="M3096">
        <f>VLOOKUP(C3096,age_costs!$A$1:$B$52,2,FALSE)</f>
        <v>0</v>
      </c>
    </row>
    <row r="3097" spans="1:13" x14ac:dyDescent="0.25">
      <c r="A3097" t="s">
        <v>5599</v>
      </c>
      <c r="B3097" t="s">
        <v>14947</v>
      </c>
      <c r="C3097" s="2">
        <f t="shared" si="144"/>
        <v>4</v>
      </c>
      <c r="D3097" t="s">
        <v>19</v>
      </c>
      <c r="E3097" t="s">
        <v>2182</v>
      </c>
      <c r="F3097">
        <v>2</v>
      </c>
      <c r="G3097" t="str">
        <f t="shared" si="145"/>
        <v>Small</v>
      </c>
      <c r="H3097" t="s">
        <v>4</v>
      </c>
      <c r="I3097" t="str">
        <f>IFERROR(VLOOKUP(A3097,sponsored_animals!$A$1:$C$2143,1,TRUE),0)</f>
        <v>36806649e5722d</v>
      </c>
      <c r="J3097">
        <f>VLOOKUP(H3097,location_costs!$A$1:$B$6,2,FALSE)</f>
        <v>110</v>
      </c>
      <c r="K3097" t="str">
        <f t="shared" si="146"/>
        <v>Cat_Small</v>
      </c>
      <c r="L3097">
        <f>VLOOKUP(K3097,size_costs!$D$1:$E$10,2,FALSE)</f>
        <v>100</v>
      </c>
      <c r="M3097">
        <f>VLOOKUP(C3097,age_costs!$A$1:$B$52,2,FALSE)</f>
        <v>0</v>
      </c>
    </row>
    <row r="3098" spans="1:13" x14ac:dyDescent="0.25">
      <c r="A3098" t="s">
        <v>5600</v>
      </c>
      <c r="B3098" t="s">
        <v>13679</v>
      </c>
      <c r="C3098" s="2">
        <f t="shared" si="144"/>
        <v>6</v>
      </c>
      <c r="D3098" t="s">
        <v>19</v>
      </c>
      <c r="E3098" t="s">
        <v>2182</v>
      </c>
      <c r="F3098">
        <v>3</v>
      </c>
      <c r="G3098" t="str">
        <f t="shared" si="145"/>
        <v>Small</v>
      </c>
      <c r="H3098" t="s">
        <v>7</v>
      </c>
      <c r="I3098" t="str">
        <f>IFERROR(VLOOKUP(A3098,sponsored_animals!$A$1:$C$2143,1,TRUE),0)</f>
        <v>36806649e5722d</v>
      </c>
      <c r="J3098">
        <f>VLOOKUP(H3098,location_costs!$A$1:$B$6,2,FALSE)</f>
        <v>100</v>
      </c>
      <c r="K3098" t="str">
        <f t="shared" si="146"/>
        <v>Cat_Small</v>
      </c>
      <c r="L3098">
        <f>VLOOKUP(K3098,size_costs!$D$1:$E$10,2,FALSE)</f>
        <v>100</v>
      </c>
      <c r="M3098">
        <f>VLOOKUP(C3098,age_costs!$A$1:$B$52,2,FALSE)</f>
        <v>100</v>
      </c>
    </row>
    <row r="3099" spans="1:13" x14ac:dyDescent="0.25">
      <c r="A3099" t="s">
        <v>5601</v>
      </c>
      <c r="B3099" t="s">
        <v>14948</v>
      </c>
      <c r="C3099" s="2">
        <f t="shared" si="144"/>
        <v>3</v>
      </c>
      <c r="D3099" t="s">
        <v>12</v>
      </c>
      <c r="E3099" t="s">
        <v>2202</v>
      </c>
      <c r="F3099">
        <v>23</v>
      </c>
      <c r="G3099" t="str">
        <f t="shared" si="145"/>
        <v>Medium</v>
      </c>
      <c r="H3099" t="s">
        <v>6</v>
      </c>
      <c r="I3099" t="str">
        <f>IFERROR(VLOOKUP(A3099,sponsored_animals!$A$1:$C$2143,1,TRUE),0)</f>
        <v>7c0c3e04e6a4d4</v>
      </c>
      <c r="J3099">
        <f>VLOOKUP(H3099,location_costs!$A$1:$B$6,2,FALSE)</f>
        <v>135</v>
      </c>
      <c r="K3099" t="str">
        <f t="shared" si="146"/>
        <v>Dog_Medium</v>
      </c>
      <c r="L3099">
        <f>VLOOKUP(K3099,size_costs!$D$1:$E$10,2,FALSE)</f>
        <v>150</v>
      </c>
      <c r="M3099">
        <f>VLOOKUP(C3099,age_costs!$A$1:$B$52,2,FALSE)</f>
        <v>0</v>
      </c>
    </row>
    <row r="3100" spans="1:13" x14ac:dyDescent="0.25">
      <c r="A3100" t="s">
        <v>5602</v>
      </c>
      <c r="B3100" t="s">
        <v>11218</v>
      </c>
      <c r="C3100" s="2">
        <f t="shared" si="144"/>
        <v>9</v>
      </c>
      <c r="D3100" t="s">
        <v>12</v>
      </c>
      <c r="E3100" t="s">
        <v>2325</v>
      </c>
      <c r="F3100">
        <v>34</v>
      </c>
      <c r="G3100" t="str">
        <f t="shared" si="145"/>
        <v>Large</v>
      </c>
      <c r="H3100" t="s">
        <v>7</v>
      </c>
      <c r="I3100" t="str">
        <f>IFERROR(VLOOKUP(A3100,sponsored_animals!$A$1:$C$2143,1,TRUE),0)</f>
        <v>b14069999a0ee6</v>
      </c>
      <c r="J3100">
        <f>VLOOKUP(H3100,location_costs!$A$1:$B$6,2,FALSE)</f>
        <v>100</v>
      </c>
      <c r="K3100" t="str">
        <f t="shared" si="146"/>
        <v>Dog_Large</v>
      </c>
      <c r="L3100">
        <f>VLOOKUP(K3100,size_costs!$D$1:$E$10,2,FALSE)</f>
        <v>175</v>
      </c>
      <c r="M3100">
        <f>VLOOKUP(C3100,age_costs!$A$1:$B$52,2,FALSE)</f>
        <v>150</v>
      </c>
    </row>
    <row r="3101" spans="1:13" x14ac:dyDescent="0.25">
      <c r="A3101" t="s">
        <v>5604</v>
      </c>
      <c r="B3101" t="s">
        <v>8568</v>
      </c>
      <c r="C3101" s="2">
        <f t="shared" si="144"/>
        <v>4</v>
      </c>
      <c r="D3101" t="s">
        <v>19</v>
      </c>
      <c r="E3101" t="s">
        <v>2252</v>
      </c>
      <c r="F3101">
        <v>2</v>
      </c>
      <c r="G3101" t="str">
        <f t="shared" si="145"/>
        <v>Small</v>
      </c>
      <c r="H3101" t="s">
        <v>6</v>
      </c>
      <c r="I3101" t="str">
        <f>IFERROR(VLOOKUP(A3101,sponsored_animals!$A$1:$C$2143,1,TRUE),0)</f>
        <v>36806649e5722d</v>
      </c>
      <c r="J3101">
        <f>VLOOKUP(H3101,location_costs!$A$1:$B$6,2,FALSE)</f>
        <v>135</v>
      </c>
      <c r="K3101" t="str">
        <f t="shared" si="146"/>
        <v>Cat_Small</v>
      </c>
      <c r="L3101">
        <f>VLOOKUP(K3101,size_costs!$D$1:$E$10,2,FALSE)</f>
        <v>100</v>
      </c>
      <c r="M3101">
        <f>VLOOKUP(C3101,age_costs!$A$1:$B$52,2,FALSE)</f>
        <v>0</v>
      </c>
    </row>
    <row r="3102" spans="1:13" x14ac:dyDescent="0.25">
      <c r="A3102" t="s">
        <v>1135</v>
      </c>
      <c r="B3102" t="s">
        <v>14949</v>
      </c>
      <c r="C3102" s="2">
        <f t="shared" si="144"/>
        <v>9</v>
      </c>
      <c r="D3102" t="s">
        <v>12</v>
      </c>
      <c r="E3102" t="s">
        <v>2533</v>
      </c>
      <c r="F3102">
        <v>43</v>
      </c>
      <c r="G3102" t="str">
        <f t="shared" si="145"/>
        <v>Large</v>
      </c>
      <c r="H3102" t="s">
        <v>4</v>
      </c>
      <c r="I3102" t="str">
        <f>IFERROR(VLOOKUP(A3102,sponsored_animals!$A$1:$C$2143,1,TRUE),0)</f>
        <v>214f8f6b359a1e</v>
      </c>
      <c r="J3102">
        <f>VLOOKUP(H3102,location_costs!$A$1:$B$6,2,FALSE)</f>
        <v>110</v>
      </c>
      <c r="K3102" t="str">
        <f t="shared" si="146"/>
        <v>Dog_Large</v>
      </c>
      <c r="L3102">
        <f>VLOOKUP(K3102,size_costs!$D$1:$E$10,2,FALSE)</f>
        <v>175</v>
      </c>
      <c r="M3102">
        <f>VLOOKUP(C3102,age_costs!$A$1:$B$52,2,FALSE)</f>
        <v>150</v>
      </c>
    </row>
    <row r="3103" spans="1:13" x14ac:dyDescent="0.25">
      <c r="A3103" t="s">
        <v>60</v>
      </c>
      <c r="B3103" t="s">
        <v>14950</v>
      </c>
      <c r="C3103" s="2">
        <f t="shared" si="144"/>
        <v>5</v>
      </c>
      <c r="D3103" t="s">
        <v>19</v>
      </c>
      <c r="E3103" t="s">
        <v>2207</v>
      </c>
      <c r="F3103">
        <v>9</v>
      </c>
      <c r="G3103" t="str">
        <f t="shared" si="145"/>
        <v>Large</v>
      </c>
      <c r="H3103" t="s">
        <v>3</v>
      </c>
      <c r="I3103" t="str">
        <f>IFERROR(VLOOKUP(A3103,sponsored_animals!$A$1:$C$2143,1,TRUE),0)</f>
        <v>178f1189a06b68</v>
      </c>
      <c r="J3103">
        <f>VLOOKUP(H3103,location_costs!$A$1:$B$6,2,FALSE)</f>
        <v>120</v>
      </c>
      <c r="K3103" t="str">
        <f t="shared" si="146"/>
        <v>Cat_Large</v>
      </c>
      <c r="L3103">
        <f>VLOOKUP(K3103,size_costs!$D$1:$E$10,2,FALSE)</f>
        <v>140</v>
      </c>
      <c r="M3103">
        <f>VLOOKUP(C3103,age_costs!$A$1:$B$52,2,FALSE)</f>
        <v>100</v>
      </c>
    </row>
    <row r="3104" spans="1:13" x14ac:dyDescent="0.25">
      <c r="A3104" t="s">
        <v>5606</v>
      </c>
      <c r="B3104" t="s">
        <v>14625</v>
      </c>
      <c r="C3104" s="2">
        <f t="shared" si="144"/>
        <v>6</v>
      </c>
      <c r="D3104" t="s">
        <v>19</v>
      </c>
      <c r="E3104" t="s">
        <v>2200</v>
      </c>
      <c r="F3104">
        <v>6.5</v>
      </c>
      <c r="G3104" t="str">
        <f t="shared" si="145"/>
        <v>Medium</v>
      </c>
      <c r="H3104" t="s">
        <v>7</v>
      </c>
      <c r="I3104" t="str">
        <f>IFERROR(VLOOKUP(A3104,sponsored_animals!$A$1:$C$2143,1,TRUE),0)</f>
        <v>b14069999a0ee6</v>
      </c>
      <c r="J3104">
        <f>VLOOKUP(H3104,location_costs!$A$1:$B$6,2,FALSE)</f>
        <v>100</v>
      </c>
      <c r="K3104" t="str">
        <f t="shared" si="146"/>
        <v>Cat_Medium</v>
      </c>
      <c r="L3104">
        <f>VLOOKUP(K3104,size_costs!$D$1:$E$10,2,FALSE)</f>
        <v>120</v>
      </c>
      <c r="M3104">
        <f>VLOOKUP(C3104,age_costs!$A$1:$B$52,2,FALSE)</f>
        <v>100</v>
      </c>
    </row>
    <row r="3105" spans="1:13" x14ac:dyDescent="0.25">
      <c r="A3105" t="s">
        <v>5607</v>
      </c>
      <c r="B3105" t="s">
        <v>3449</v>
      </c>
      <c r="C3105" s="2">
        <f t="shared" si="144"/>
        <v>7</v>
      </c>
      <c r="D3105" t="s">
        <v>12</v>
      </c>
      <c r="E3105" t="s">
        <v>2186</v>
      </c>
      <c r="F3105">
        <v>6</v>
      </c>
      <c r="G3105" t="str">
        <f t="shared" si="145"/>
        <v>Small</v>
      </c>
      <c r="H3105" t="s">
        <v>6</v>
      </c>
      <c r="I3105" t="str">
        <f>IFERROR(VLOOKUP(A3105,sponsored_animals!$A$1:$C$2143,1,TRUE),0)</f>
        <v>b14069999a0ee6</v>
      </c>
      <c r="J3105">
        <f>VLOOKUP(H3105,location_costs!$A$1:$B$6,2,FALSE)</f>
        <v>135</v>
      </c>
      <c r="K3105" t="str">
        <f t="shared" si="146"/>
        <v>Dog_Small</v>
      </c>
      <c r="L3105">
        <f>VLOOKUP(K3105,size_costs!$D$1:$E$10,2,FALSE)</f>
        <v>125</v>
      </c>
      <c r="M3105">
        <f>VLOOKUP(C3105,age_costs!$A$1:$B$52,2,FALSE)</f>
        <v>100</v>
      </c>
    </row>
    <row r="3106" spans="1:13" x14ac:dyDescent="0.25">
      <c r="A3106" t="s">
        <v>5608</v>
      </c>
      <c r="B3106" t="s">
        <v>8485</v>
      </c>
      <c r="C3106" s="2">
        <f t="shared" si="144"/>
        <v>5</v>
      </c>
      <c r="D3106" t="s">
        <v>12</v>
      </c>
      <c r="E3106" t="s">
        <v>2263</v>
      </c>
      <c r="F3106">
        <v>44</v>
      </c>
      <c r="G3106" t="str">
        <f t="shared" si="145"/>
        <v>Large</v>
      </c>
      <c r="H3106" t="s">
        <v>4</v>
      </c>
      <c r="I3106">
        <f>IFERROR(VLOOKUP(A3106,sponsored_animals!$A$1:$C$2143,1,TRUE),0)</f>
        <v>0</v>
      </c>
      <c r="J3106">
        <f>VLOOKUP(H3106,location_costs!$A$1:$B$6,2,FALSE)</f>
        <v>110</v>
      </c>
      <c r="K3106" t="str">
        <f t="shared" si="146"/>
        <v>Dog_Large</v>
      </c>
      <c r="L3106">
        <f>VLOOKUP(K3106,size_costs!$D$1:$E$10,2,FALSE)</f>
        <v>175</v>
      </c>
      <c r="M3106">
        <f>VLOOKUP(C3106,age_costs!$A$1:$B$52,2,FALSE)</f>
        <v>100</v>
      </c>
    </row>
    <row r="3107" spans="1:13" x14ac:dyDescent="0.25">
      <c r="A3107" t="s">
        <v>5609</v>
      </c>
      <c r="B3107" t="s">
        <v>11965</v>
      </c>
      <c r="C3107" s="2">
        <f t="shared" si="144"/>
        <v>6</v>
      </c>
      <c r="D3107" t="s">
        <v>12</v>
      </c>
      <c r="E3107" t="s">
        <v>2233</v>
      </c>
      <c r="F3107">
        <v>5</v>
      </c>
      <c r="G3107" t="str">
        <f t="shared" si="145"/>
        <v>Small</v>
      </c>
      <c r="H3107" t="s">
        <v>4</v>
      </c>
      <c r="I3107" t="str">
        <f>IFERROR(VLOOKUP(A3107,sponsored_animals!$A$1:$C$2143,1,TRUE),0)</f>
        <v>870a9302845fa5</v>
      </c>
      <c r="J3107">
        <f>VLOOKUP(H3107,location_costs!$A$1:$B$6,2,FALSE)</f>
        <v>110</v>
      </c>
      <c r="K3107" t="str">
        <f t="shared" si="146"/>
        <v>Dog_Small</v>
      </c>
      <c r="L3107">
        <f>VLOOKUP(K3107,size_costs!$D$1:$E$10,2,FALSE)</f>
        <v>125</v>
      </c>
      <c r="M3107">
        <f>VLOOKUP(C3107,age_costs!$A$1:$B$52,2,FALSE)</f>
        <v>100</v>
      </c>
    </row>
    <row r="3108" spans="1:13" x14ac:dyDescent="0.25">
      <c r="A3108" t="s">
        <v>5610</v>
      </c>
      <c r="B3108" t="s">
        <v>14951</v>
      </c>
      <c r="C3108" s="2">
        <f t="shared" si="144"/>
        <v>14</v>
      </c>
      <c r="D3108" t="s">
        <v>12</v>
      </c>
      <c r="E3108" t="s">
        <v>2535</v>
      </c>
      <c r="F3108">
        <v>25</v>
      </c>
      <c r="G3108" t="str">
        <f t="shared" si="145"/>
        <v>Medium</v>
      </c>
      <c r="H3108" t="s">
        <v>6</v>
      </c>
      <c r="I3108" t="str">
        <f>IFERROR(VLOOKUP(A3108,sponsored_animals!$A$1:$C$2143,1,TRUE),0)</f>
        <v>74228ffdfe76aa</v>
      </c>
      <c r="J3108">
        <f>VLOOKUP(H3108,location_costs!$A$1:$B$6,2,FALSE)</f>
        <v>135</v>
      </c>
      <c r="K3108" t="str">
        <f t="shared" si="146"/>
        <v>Dog_Medium</v>
      </c>
      <c r="L3108">
        <f>VLOOKUP(K3108,size_costs!$D$1:$E$10,2,FALSE)</f>
        <v>150</v>
      </c>
      <c r="M3108">
        <f>VLOOKUP(C3108,age_costs!$A$1:$B$52,2,FALSE)</f>
        <v>200</v>
      </c>
    </row>
    <row r="3109" spans="1:13" x14ac:dyDescent="0.25">
      <c r="A3109" t="s">
        <v>5611</v>
      </c>
      <c r="B3109" t="s">
        <v>14952</v>
      </c>
      <c r="C3109" s="2">
        <f t="shared" si="144"/>
        <v>2</v>
      </c>
      <c r="D3109" t="s">
        <v>12</v>
      </c>
      <c r="E3109" t="s">
        <v>2207</v>
      </c>
      <c r="F3109">
        <v>4</v>
      </c>
      <c r="G3109" t="str">
        <f t="shared" si="145"/>
        <v>Small</v>
      </c>
      <c r="H3109" t="s">
        <v>5</v>
      </c>
      <c r="I3109">
        <f>IFERROR(VLOOKUP(A3109,sponsored_animals!$A$1:$C$2143,1,TRUE),0)</f>
        <v>0</v>
      </c>
      <c r="J3109">
        <f>VLOOKUP(H3109,location_costs!$A$1:$B$6,2,FALSE)</f>
        <v>140</v>
      </c>
      <c r="K3109" t="str">
        <f t="shared" si="146"/>
        <v>Dog_Small</v>
      </c>
      <c r="L3109">
        <f>VLOOKUP(K3109,size_costs!$D$1:$E$10,2,FALSE)</f>
        <v>125</v>
      </c>
      <c r="M3109">
        <f>VLOOKUP(C3109,age_costs!$A$1:$B$52,2,FALSE)</f>
        <v>0</v>
      </c>
    </row>
    <row r="3110" spans="1:13" x14ac:dyDescent="0.25">
      <c r="A3110" t="s">
        <v>5612</v>
      </c>
      <c r="B3110" t="s">
        <v>7439</v>
      </c>
      <c r="C3110" s="2">
        <f t="shared" si="144"/>
        <v>3</v>
      </c>
      <c r="D3110" t="s">
        <v>19</v>
      </c>
      <c r="E3110" t="s">
        <v>2252</v>
      </c>
      <c r="F3110">
        <v>8</v>
      </c>
      <c r="G3110" t="str">
        <f t="shared" si="145"/>
        <v>Large</v>
      </c>
      <c r="H3110" t="s">
        <v>5</v>
      </c>
      <c r="I3110" t="str">
        <f>IFERROR(VLOOKUP(A3110,sponsored_animals!$A$1:$C$2143,1,TRUE),0)</f>
        <v>36806649e5722d</v>
      </c>
      <c r="J3110">
        <f>VLOOKUP(H3110,location_costs!$A$1:$B$6,2,FALSE)</f>
        <v>140</v>
      </c>
      <c r="K3110" t="str">
        <f t="shared" si="146"/>
        <v>Cat_Large</v>
      </c>
      <c r="L3110">
        <f>VLOOKUP(K3110,size_costs!$D$1:$E$10,2,FALSE)</f>
        <v>140</v>
      </c>
      <c r="M3110">
        <f>VLOOKUP(C3110,age_costs!$A$1:$B$52,2,FALSE)</f>
        <v>0</v>
      </c>
    </row>
    <row r="3111" spans="1:13" x14ac:dyDescent="0.25">
      <c r="A3111" t="s">
        <v>5614</v>
      </c>
      <c r="B3111" t="s">
        <v>14953</v>
      </c>
      <c r="C3111" s="2">
        <f t="shared" si="144"/>
        <v>8</v>
      </c>
      <c r="D3111" t="s">
        <v>12</v>
      </c>
      <c r="E3111" t="s">
        <v>2186</v>
      </c>
      <c r="F3111">
        <v>20</v>
      </c>
      <c r="G3111" t="str">
        <f t="shared" si="145"/>
        <v>Medium</v>
      </c>
      <c r="H3111" t="s">
        <v>6</v>
      </c>
      <c r="I3111" t="str">
        <f>IFERROR(VLOOKUP(A3111,sponsored_animals!$A$1:$C$2143,1,TRUE),0)</f>
        <v>36806649e5722d</v>
      </c>
      <c r="J3111">
        <f>VLOOKUP(H3111,location_costs!$A$1:$B$6,2,FALSE)</f>
        <v>135</v>
      </c>
      <c r="K3111" t="str">
        <f t="shared" si="146"/>
        <v>Dog_Medium</v>
      </c>
      <c r="L3111">
        <f>VLOOKUP(K3111,size_costs!$D$1:$E$10,2,FALSE)</f>
        <v>150</v>
      </c>
      <c r="M3111">
        <f>VLOOKUP(C3111,age_costs!$A$1:$B$52,2,FALSE)</f>
        <v>150</v>
      </c>
    </row>
    <row r="3112" spans="1:13" x14ac:dyDescent="0.25">
      <c r="A3112" t="s">
        <v>5615</v>
      </c>
      <c r="B3112" t="s">
        <v>14954</v>
      </c>
      <c r="C3112" s="2">
        <f t="shared" si="144"/>
        <v>6</v>
      </c>
      <c r="D3112" t="s">
        <v>12</v>
      </c>
      <c r="E3112" t="s">
        <v>2180</v>
      </c>
      <c r="F3112">
        <v>31</v>
      </c>
      <c r="G3112" t="str">
        <f t="shared" si="145"/>
        <v>Large</v>
      </c>
      <c r="H3112" t="s">
        <v>4</v>
      </c>
      <c r="I3112" t="str">
        <f>IFERROR(VLOOKUP(A3112,sponsored_animals!$A$1:$C$2143,1,TRUE),0)</f>
        <v>7c0c3e04e6a4d4</v>
      </c>
      <c r="J3112">
        <f>VLOOKUP(H3112,location_costs!$A$1:$B$6,2,FALSE)</f>
        <v>110</v>
      </c>
      <c r="K3112" t="str">
        <f t="shared" si="146"/>
        <v>Dog_Large</v>
      </c>
      <c r="L3112">
        <f>VLOOKUP(K3112,size_costs!$D$1:$E$10,2,FALSE)</f>
        <v>175</v>
      </c>
      <c r="M3112">
        <f>VLOOKUP(C3112,age_costs!$A$1:$B$52,2,FALSE)</f>
        <v>100</v>
      </c>
    </row>
    <row r="3113" spans="1:13" x14ac:dyDescent="0.25">
      <c r="A3113" t="s">
        <v>1526</v>
      </c>
      <c r="B3113" t="s">
        <v>8021</v>
      </c>
      <c r="C3113" s="2">
        <f t="shared" si="144"/>
        <v>4</v>
      </c>
      <c r="D3113" t="s">
        <v>19</v>
      </c>
      <c r="E3113" t="s">
        <v>2340</v>
      </c>
      <c r="F3113">
        <v>9</v>
      </c>
      <c r="G3113" t="str">
        <f t="shared" si="145"/>
        <v>Large</v>
      </c>
      <c r="H3113" t="s">
        <v>5</v>
      </c>
      <c r="I3113" t="str">
        <f>IFERROR(VLOOKUP(A3113,sponsored_animals!$A$1:$C$2143,1,TRUE),0)</f>
        <v>0ea863dbf1123f</v>
      </c>
      <c r="J3113">
        <f>VLOOKUP(H3113,location_costs!$A$1:$B$6,2,FALSE)</f>
        <v>140</v>
      </c>
      <c r="K3113" t="str">
        <f t="shared" si="146"/>
        <v>Cat_Large</v>
      </c>
      <c r="L3113">
        <f>VLOOKUP(K3113,size_costs!$D$1:$E$10,2,FALSE)</f>
        <v>140</v>
      </c>
      <c r="M3113">
        <f>VLOOKUP(C3113,age_costs!$A$1:$B$52,2,FALSE)</f>
        <v>0</v>
      </c>
    </row>
    <row r="3114" spans="1:13" x14ac:dyDescent="0.25">
      <c r="A3114" t="s">
        <v>5617</v>
      </c>
      <c r="B3114" t="s">
        <v>14955</v>
      </c>
      <c r="C3114" s="2">
        <f t="shared" si="144"/>
        <v>5</v>
      </c>
      <c r="D3114" t="s">
        <v>12</v>
      </c>
      <c r="E3114" t="s">
        <v>2191</v>
      </c>
      <c r="F3114">
        <v>21</v>
      </c>
      <c r="G3114" t="str">
        <f t="shared" si="145"/>
        <v>Medium</v>
      </c>
      <c r="H3114" t="s">
        <v>3</v>
      </c>
      <c r="I3114">
        <f>IFERROR(VLOOKUP(A3114,sponsored_animals!$A$1:$C$2143,1,TRUE),0)</f>
        <v>0</v>
      </c>
      <c r="J3114">
        <f>VLOOKUP(H3114,location_costs!$A$1:$B$6,2,FALSE)</f>
        <v>120</v>
      </c>
      <c r="K3114" t="str">
        <f t="shared" si="146"/>
        <v>Dog_Medium</v>
      </c>
      <c r="L3114">
        <f>VLOOKUP(K3114,size_costs!$D$1:$E$10,2,FALSE)</f>
        <v>150</v>
      </c>
      <c r="M3114">
        <f>VLOOKUP(C3114,age_costs!$A$1:$B$52,2,FALSE)</f>
        <v>100</v>
      </c>
    </row>
    <row r="3115" spans="1:13" x14ac:dyDescent="0.25">
      <c r="A3115" t="s">
        <v>5618</v>
      </c>
      <c r="B3115" t="s">
        <v>14956</v>
      </c>
      <c r="C3115" s="2">
        <f t="shared" si="144"/>
        <v>3</v>
      </c>
      <c r="D3115" t="s">
        <v>19</v>
      </c>
      <c r="E3115" t="s">
        <v>2182</v>
      </c>
      <c r="F3115">
        <v>8.5</v>
      </c>
      <c r="G3115" t="str">
        <f t="shared" si="145"/>
        <v>Large</v>
      </c>
      <c r="H3115" t="s">
        <v>5</v>
      </c>
      <c r="I3115">
        <f>IFERROR(VLOOKUP(A3115,sponsored_animals!$A$1:$C$2143,1,TRUE),0)</f>
        <v>0</v>
      </c>
      <c r="J3115">
        <f>VLOOKUP(H3115,location_costs!$A$1:$B$6,2,FALSE)</f>
        <v>140</v>
      </c>
      <c r="K3115" t="str">
        <f t="shared" si="146"/>
        <v>Cat_Large</v>
      </c>
      <c r="L3115">
        <f>VLOOKUP(K3115,size_costs!$D$1:$E$10,2,FALSE)</f>
        <v>140</v>
      </c>
      <c r="M3115">
        <f>VLOOKUP(C3115,age_costs!$A$1:$B$52,2,FALSE)</f>
        <v>0</v>
      </c>
    </row>
    <row r="3116" spans="1:13" x14ac:dyDescent="0.25">
      <c r="A3116" t="s">
        <v>5619</v>
      </c>
      <c r="B3116" t="s">
        <v>10217</v>
      </c>
      <c r="C3116" s="2">
        <f t="shared" si="144"/>
        <v>4</v>
      </c>
      <c r="D3116" t="s">
        <v>19</v>
      </c>
      <c r="E3116" t="s">
        <v>2311</v>
      </c>
      <c r="F3116">
        <v>2</v>
      </c>
      <c r="G3116" t="str">
        <f t="shared" si="145"/>
        <v>Small</v>
      </c>
      <c r="H3116" t="s">
        <v>3</v>
      </c>
      <c r="I3116" t="str">
        <f>IFERROR(VLOOKUP(A3116,sponsored_animals!$A$1:$C$2143,1,TRUE),0)</f>
        <v>b14069999a0ee6</v>
      </c>
      <c r="J3116">
        <f>VLOOKUP(H3116,location_costs!$A$1:$B$6,2,FALSE)</f>
        <v>120</v>
      </c>
      <c r="K3116" t="str">
        <f t="shared" si="146"/>
        <v>Cat_Small</v>
      </c>
      <c r="L3116">
        <f>VLOOKUP(K3116,size_costs!$D$1:$E$10,2,FALSE)</f>
        <v>100</v>
      </c>
      <c r="M3116">
        <f>VLOOKUP(C3116,age_costs!$A$1:$B$52,2,FALSE)</f>
        <v>0</v>
      </c>
    </row>
    <row r="3117" spans="1:13" x14ac:dyDescent="0.25">
      <c r="A3117" t="s">
        <v>1780</v>
      </c>
      <c r="B3117" t="s">
        <v>3001</v>
      </c>
      <c r="C3117" s="2">
        <f t="shared" si="144"/>
        <v>5</v>
      </c>
      <c r="D3117" t="s">
        <v>12</v>
      </c>
      <c r="E3117" t="s">
        <v>2191</v>
      </c>
      <c r="F3117">
        <v>38</v>
      </c>
      <c r="G3117" t="str">
        <f t="shared" si="145"/>
        <v>Large</v>
      </c>
      <c r="H3117" t="s">
        <v>7</v>
      </c>
      <c r="I3117" t="str">
        <f>IFERROR(VLOOKUP(A3117,sponsored_animals!$A$1:$C$2143,1,TRUE),0)</f>
        <v>36806649e5722d</v>
      </c>
      <c r="J3117">
        <f>VLOOKUP(H3117,location_costs!$A$1:$B$6,2,FALSE)</f>
        <v>100</v>
      </c>
      <c r="K3117" t="str">
        <f t="shared" si="146"/>
        <v>Dog_Large</v>
      </c>
      <c r="L3117">
        <f>VLOOKUP(K3117,size_costs!$D$1:$E$10,2,FALSE)</f>
        <v>175</v>
      </c>
      <c r="M3117">
        <f>VLOOKUP(C3117,age_costs!$A$1:$B$52,2,FALSE)</f>
        <v>100</v>
      </c>
    </row>
    <row r="3118" spans="1:13" x14ac:dyDescent="0.25">
      <c r="A3118" t="s">
        <v>371</v>
      </c>
      <c r="B3118" t="s">
        <v>14957</v>
      </c>
      <c r="C3118" s="2">
        <f t="shared" si="144"/>
        <v>5</v>
      </c>
      <c r="D3118" t="s">
        <v>12</v>
      </c>
      <c r="E3118" t="s">
        <v>2223</v>
      </c>
      <c r="F3118">
        <v>9</v>
      </c>
      <c r="G3118" t="str">
        <f t="shared" si="145"/>
        <v>Small</v>
      </c>
      <c r="H3118" t="s">
        <v>6</v>
      </c>
      <c r="I3118" t="str">
        <f>IFERROR(VLOOKUP(A3118,sponsored_animals!$A$1:$C$2143,1,TRUE),0)</f>
        <v>178f1189a06b68</v>
      </c>
      <c r="J3118">
        <f>VLOOKUP(H3118,location_costs!$A$1:$B$6,2,FALSE)</f>
        <v>135</v>
      </c>
      <c r="K3118" t="str">
        <f t="shared" si="146"/>
        <v>Dog_Small</v>
      </c>
      <c r="L3118">
        <f>VLOOKUP(K3118,size_costs!$D$1:$E$10,2,FALSE)</f>
        <v>125</v>
      </c>
      <c r="M3118">
        <f>VLOOKUP(C3118,age_costs!$A$1:$B$52,2,FALSE)</f>
        <v>100</v>
      </c>
    </row>
    <row r="3119" spans="1:13" x14ac:dyDescent="0.25">
      <c r="A3119" t="s">
        <v>5621</v>
      </c>
      <c r="B3119" t="s">
        <v>14958</v>
      </c>
      <c r="C3119" s="2">
        <f t="shared" si="144"/>
        <v>6</v>
      </c>
      <c r="D3119" t="s">
        <v>12</v>
      </c>
      <c r="E3119" t="s">
        <v>2207</v>
      </c>
      <c r="F3119">
        <v>38</v>
      </c>
      <c r="G3119" t="str">
        <f t="shared" si="145"/>
        <v>Large</v>
      </c>
      <c r="H3119" t="s">
        <v>3</v>
      </c>
      <c r="I3119" t="str">
        <f>IFERROR(VLOOKUP(A3119,sponsored_animals!$A$1:$C$2143,1,TRUE),0)</f>
        <v>b14069999a0ee6</v>
      </c>
      <c r="J3119">
        <f>VLOOKUP(H3119,location_costs!$A$1:$B$6,2,FALSE)</f>
        <v>120</v>
      </c>
      <c r="K3119" t="str">
        <f t="shared" si="146"/>
        <v>Dog_Large</v>
      </c>
      <c r="L3119">
        <f>VLOOKUP(K3119,size_costs!$D$1:$E$10,2,FALSE)</f>
        <v>175</v>
      </c>
      <c r="M3119">
        <f>VLOOKUP(C3119,age_costs!$A$1:$B$52,2,FALSE)</f>
        <v>100</v>
      </c>
    </row>
    <row r="3120" spans="1:13" x14ac:dyDescent="0.25">
      <c r="A3120" t="s">
        <v>5622</v>
      </c>
      <c r="B3120" t="s">
        <v>9082</v>
      </c>
      <c r="C3120" s="2">
        <f t="shared" si="144"/>
        <v>6</v>
      </c>
      <c r="D3120" t="s">
        <v>19</v>
      </c>
      <c r="E3120" t="s">
        <v>2174</v>
      </c>
      <c r="F3120">
        <v>4</v>
      </c>
      <c r="G3120" t="str">
        <f t="shared" si="145"/>
        <v>Small</v>
      </c>
      <c r="H3120" t="s">
        <v>5</v>
      </c>
      <c r="I3120" t="str">
        <f>IFERROR(VLOOKUP(A3120,sponsored_animals!$A$1:$C$2143,1,TRUE),0)</f>
        <v>b14069999a0ee6</v>
      </c>
      <c r="J3120">
        <f>VLOOKUP(H3120,location_costs!$A$1:$B$6,2,FALSE)</f>
        <v>140</v>
      </c>
      <c r="K3120" t="str">
        <f t="shared" si="146"/>
        <v>Cat_Small</v>
      </c>
      <c r="L3120">
        <f>VLOOKUP(K3120,size_costs!$D$1:$E$10,2,FALSE)</f>
        <v>100</v>
      </c>
      <c r="M3120">
        <f>VLOOKUP(C3120,age_costs!$A$1:$B$52,2,FALSE)</f>
        <v>100</v>
      </c>
    </row>
    <row r="3121" spans="1:13" x14ac:dyDescent="0.25">
      <c r="A3121" t="s">
        <v>5623</v>
      </c>
      <c r="B3121" t="s">
        <v>14339</v>
      </c>
      <c r="C3121" s="2">
        <f t="shared" si="144"/>
        <v>4</v>
      </c>
      <c r="D3121" t="s">
        <v>12</v>
      </c>
      <c r="E3121" t="s">
        <v>2241</v>
      </c>
      <c r="F3121">
        <v>26</v>
      </c>
      <c r="G3121" t="str">
        <f t="shared" si="145"/>
        <v>Medium</v>
      </c>
      <c r="H3121" t="s">
        <v>7</v>
      </c>
      <c r="I3121" t="str">
        <f>IFERROR(VLOOKUP(A3121,sponsored_animals!$A$1:$C$2143,1,TRUE),0)</f>
        <v>0ea863dbf1123f</v>
      </c>
      <c r="J3121">
        <f>VLOOKUP(H3121,location_costs!$A$1:$B$6,2,FALSE)</f>
        <v>100</v>
      </c>
      <c r="K3121" t="str">
        <f t="shared" si="146"/>
        <v>Dog_Medium</v>
      </c>
      <c r="L3121">
        <f>VLOOKUP(K3121,size_costs!$D$1:$E$10,2,FALSE)</f>
        <v>150</v>
      </c>
      <c r="M3121">
        <f>VLOOKUP(C3121,age_costs!$A$1:$B$52,2,FALSE)</f>
        <v>0</v>
      </c>
    </row>
    <row r="3122" spans="1:13" x14ac:dyDescent="0.25">
      <c r="A3122" t="s">
        <v>5624</v>
      </c>
      <c r="B3122" t="s">
        <v>3277</v>
      </c>
      <c r="C3122" s="2">
        <f t="shared" si="144"/>
        <v>7</v>
      </c>
      <c r="D3122" t="s">
        <v>19</v>
      </c>
      <c r="E3122" t="s">
        <v>5277</v>
      </c>
      <c r="F3122">
        <v>8.5</v>
      </c>
      <c r="G3122" t="str">
        <f t="shared" si="145"/>
        <v>Large</v>
      </c>
      <c r="H3122" t="s">
        <v>7</v>
      </c>
      <c r="I3122">
        <f>IFERROR(VLOOKUP(A3122,sponsored_animals!$A$1:$C$2143,1,TRUE),0)</f>
        <v>0</v>
      </c>
      <c r="J3122">
        <f>VLOOKUP(H3122,location_costs!$A$1:$B$6,2,FALSE)</f>
        <v>100</v>
      </c>
      <c r="K3122" t="str">
        <f t="shared" si="146"/>
        <v>Cat_Large</v>
      </c>
      <c r="L3122">
        <f>VLOOKUP(K3122,size_costs!$D$1:$E$10,2,FALSE)</f>
        <v>140</v>
      </c>
      <c r="M3122">
        <f>VLOOKUP(C3122,age_costs!$A$1:$B$52,2,FALSE)</f>
        <v>100</v>
      </c>
    </row>
    <row r="3123" spans="1:13" x14ac:dyDescent="0.25">
      <c r="A3123" t="s">
        <v>5625</v>
      </c>
      <c r="B3123" t="s">
        <v>14579</v>
      </c>
      <c r="C3123" s="2">
        <f t="shared" si="144"/>
        <v>8</v>
      </c>
      <c r="D3123" t="s">
        <v>19</v>
      </c>
      <c r="E3123" t="s">
        <v>2311</v>
      </c>
      <c r="F3123">
        <v>2</v>
      </c>
      <c r="G3123" t="str">
        <f t="shared" si="145"/>
        <v>Small</v>
      </c>
      <c r="H3123" t="s">
        <v>6</v>
      </c>
      <c r="I3123">
        <f>IFERROR(VLOOKUP(A3123,sponsored_animals!$A$1:$C$2143,1,TRUE),0)</f>
        <v>0</v>
      </c>
      <c r="J3123">
        <f>VLOOKUP(H3123,location_costs!$A$1:$B$6,2,FALSE)</f>
        <v>135</v>
      </c>
      <c r="K3123" t="str">
        <f t="shared" si="146"/>
        <v>Cat_Small</v>
      </c>
      <c r="L3123">
        <f>VLOOKUP(K3123,size_costs!$D$1:$E$10,2,FALSE)</f>
        <v>100</v>
      </c>
      <c r="M3123">
        <f>VLOOKUP(C3123,age_costs!$A$1:$B$52,2,FALSE)</f>
        <v>150</v>
      </c>
    </row>
    <row r="3124" spans="1:13" x14ac:dyDescent="0.25">
      <c r="A3124" t="s">
        <v>5626</v>
      </c>
      <c r="B3124" t="s">
        <v>14221</v>
      </c>
      <c r="C3124" s="2">
        <f t="shared" si="144"/>
        <v>7</v>
      </c>
      <c r="D3124" t="s">
        <v>12</v>
      </c>
      <c r="E3124" t="s">
        <v>2202</v>
      </c>
      <c r="F3124">
        <v>42</v>
      </c>
      <c r="G3124" t="str">
        <f t="shared" si="145"/>
        <v>Large</v>
      </c>
      <c r="H3124" t="s">
        <v>5</v>
      </c>
      <c r="I3124" t="str">
        <f>IFERROR(VLOOKUP(A3124,sponsored_animals!$A$1:$C$2143,1,TRUE),0)</f>
        <v>36806649e5722d</v>
      </c>
      <c r="J3124">
        <f>VLOOKUP(H3124,location_costs!$A$1:$B$6,2,FALSE)</f>
        <v>140</v>
      </c>
      <c r="K3124" t="str">
        <f t="shared" si="146"/>
        <v>Dog_Large</v>
      </c>
      <c r="L3124">
        <f>VLOOKUP(K3124,size_costs!$D$1:$E$10,2,FALSE)</f>
        <v>175</v>
      </c>
      <c r="M3124">
        <f>VLOOKUP(C3124,age_costs!$A$1:$B$52,2,FALSE)</f>
        <v>100</v>
      </c>
    </row>
    <row r="3125" spans="1:13" x14ac:dyDescent="0.25">
      <c r="A3125" t="s">
        <v>5627</v>
      </c>
      <c r="B3125" t="s">
        <v>2965</v>
      </c>
      <c r="C3125" s="2">
        <f t="shared" si="144"/>
        <v>2</v>
      </c>
      <c r="D3125" t="s">
        <v>19</v>
      </c>
      <c r="E3125" t="s">
        <v>2219</v>
      </c>
      <c r="F3125">
        <v>6</v>
      </c>
      <c r="G3125" t="str">
        <f t="shared" si="145"/>
        <v>Medium</v>
      </c>
      <c r="H3125" t="s">
        <v>3</v>
      </c>
      <c r="I3125" t="str">
        <f>IFERROR(VLOOKUP(A3125,sponsored_animals!$A$1:$C$2143,1,TRUE),0)</f>
        <v>36806649e5722d</v>
      </c>
      <c r="J3125">
        <f>VLOOKUP(H3125,location_costs!$A$1:$B$6,2,FALSE)</f>
        <v>120</v>
      </c>
      <c r="K3125" t="str">
        <f t="shared" si="146"/>
        <v>Cat_Medium</v>
      </c>
      <c r="L3125">
        <f>VLOOKUP(K3125,size_costs!$D$1:$E$10,2,FALSE)</f>
        <v>120</v>
      </c>
      <c r="M3125">
        <f>VLOOKUP(C3125,age_costs!$A$1:$B$52,2,FALSE)</f>
        <v>0</v>
      </c>
    </row>
    <row r="3126" spans="1:13" x14ac:dyDescent="0.25">
      <c r="A3126" t="s">
        <v>5628</v>
      </c>
      <c r="B3126" t="s">
        <v>14959</v>
      </c>
      <c r="C3126" s="2">
        <f t="shared" si="144"/>
        <v>7</v>
      </c>
      <c r="D3126" t="s">
        <v>12</v>
      </c>
      <c r="E3126" t="s">
        <v>2226</v>
      </c>
      <c r="F3126">
        <v>44</v>
      </c>
      <c r="G3126" t="str">
        <f t="shared" si="145"/>
        <v>Large</v>
      </c>
      <c r="H3126" t="s">
        <v>5</v>
      </c>
      <c r="I3126">
        <f>IFERROR(VLOOKUP(A3126,sponsored_animals!$A$1:$C$2143,1,TRUE),0)</f>
        <v>0</v>
      </c>
      <c r="J3126">
        <f>VLOOKUP(H3126,location_costs!$A$1:$B$6,2,FALSE)</f>
        <v>140</v>
      </c>
      <c r="K3126" t="str">
        <f t="shared" si="146"/>
        <v>Dog_Large</v>
      </c>
      <c r="L3126">
        <f>VLOOKUP(K3126,size_costs!$D$1:$E$10,2,FALSE)</f>
        <v>175</v>
      </c>
      <c r="M3126">
        <f>VLOOKUP(C3126,age_costs!$A$1:$B$52,2,FALSE)</f>
        <v>100</v>
      </c>
    </row>
    <row r="3127" spans="1:13" x14ac:dyDescent="0.25">
      <c r="A3127" t="s">
        <v>1537</v>
      </c>
      <c r="B3127" t="s">
        <v>5629</v>
      </c>
      <c r="C3127" s="2">
        <f t="shared" si="144"/>
        <v>5</v>
      </c>
      <c r="D3127" t="s">
        <v>12</v>
      </c>
      <c r="E3127" t="s">
        <v>2241</v>
      </c>
      <c r="F3127">
        <v>13</v>
      </c>
      <c r="G3127" t="str">
        <f t="shared" si="145"/>
        <v>Medium</v>
      </c>
      <c r="H3127" t="s">
        <v>4</v>
      </c>
      <c r="I3127" t="str">
        <f>IFERROR(VLOOKUP(A3127,sponsored_animals!$A$1:$C$2143,1,TRUE),0)</f>
        <v>36806649e5722d</v>
      </c>
      <c r="J3127">
        <f>VLOOKUP(H3127,location_costs!$A$1:$B$6,2,FALSE)</f>
        <v>110</v>
      </c>
      <c r="K3127" t="str">
        <f t="shared" si="146"/>
        <v>Dog_Medium</v>
      </c>
      <c r="L3127">
        <f>VLOOKUP(K3127,size_costs!$D$1:$E$10,2,FALSE)</f>
        <v>150</v>
      </c>
      <c r="M3127">
        <f>VLOOKUP(C3127,age_costs!$A$1:$B$52,2,FALSE)</f>
        <v>100</v>
      </c>
    </row>
    <row r="3128" spans="1:13" x14ac:dyDescent="0.25">
      <c r="A3128" t="s">
        <v>5630</v>
      </c>
      <c r="B3128" t="s">
        <v>2915</v>
      </c>
      <c r="C3128" s="2">
        <f t="shared" si="144"/>
        <v>5</v>
      </c>
      <c r="D3128" t="s">
        <v>19</v>
      </c>
      <c r="E3128" t="s">
        <v>2200</v>
      </c>
      <c r="F3128">
        <v>2</v>
      </c>
      <c r="G3128" t="str">
        <f t="shared" si="145"/>
        <v>Small</v>
      </c>
      <c r="H3128" t="s">
        <v>3</v>
      </c>
      <c r="I3128">
        <f>IFERROR(VLOOKUP(A3128,sponsored_animals!$A$1:$C$2143,1,TRUE),0)</f>
        <v>0</v>
      </c>
      <c r="J3128">
        <f>VLOOKUP(H3128,location_costs!$A$1:$B$6,2,FALSE)</f>
        <v>120</v>
      </c>
      <c r="K3128" t="str">
        <f t="shared" si="146"/>
        <v>Cat_Small</v>
      </c>
      <c r="L3128">
        <f>VLOOKUP(K3128,size_costs!$D$1:$E$10,2,FALSE)</f>
        <v>100</v>
      </c>
      <c r="M3128">
        <f>VLOOKUP(C3128,age_costs!$A$1:$B$52,2,FALSE)</f>
        <v>100</v>
      </c>
    </row>
    <row r="3129" spans="1:13" x14ac:dyDescent="0.25">
      <c r="A3129" t="s">
        <v>5631</v>
      </c>
      <c r="B3129" t="s">
        <v>10930</v>
      </c>
      <c r="C3129" s="2">
        <f t="shared" si="144"/>
        <v>11</v>
      </c>
      <c r="D3129" t="s">
        <v>12</v>
      </c>
      <c r="E3129" t="s">
        <v>2186</v>
      </c>
      <c r="F3129">
        <v>36</v>
      </c>
      <c r="G3129" t="str">
        <f t="shared" si="145"/>
        <v>Large</v>
      </c>
      <c r="H3129" t="s">
        <v>5</v>
      </c>
      <c r="I3129" t="str">
        <f>IFERROR(VLOOKUP(A3129,sponsored_animals!$A$1:$C$2143,1,TRUE),0)</f>
        <v>7c0c3e04e6a4d4</v>
      </c>
      <c r="J3129">
        <f>VLOOKUP(H3129,location_costs!$A$1:$B$6,2,FALSE)</f>
        <v>140</v>
      </c>
      <c r="K3129" t="str">
        <f t="shared" si="146"/>
        <v>Dog_Large</v>
      </c>
      <c r="L3129">
        <f>VLOOKUP(K3129,size_costs!$D$1:$E$10,2,FALSE)</f>
        <v>175</v>
      </c>
      <c r="M3129">
        <f>VLOOKUP(C3129,age_costs!$A$1:$B$52,2,FALSE)</f>
        <v>150</v>
      </c>
    </row>
    <row r="3130" spans="1:13" x14ac:dyDescent="0.25">
      <c r="A3130" t="s">
        <v>2007</v>
      </c>
      <c r="B3130" t="s">
        <v>14682</v>
      </c>
      <c r="C3130" s="2">
        <f t="shared" si="144"/>
        <v>7</v>
      </c>
      <c r="D3130" t="s">
        <v>12</v>
      </c>
      <c r="E3130" t="s">
        <v>3080</v>
      </c>
      <c r="F3130">
        <v>36</v>
      </c>
      <c r="G3130" t="str">
        <f t="shared" si="145"/>
        <v>Large</v>
      </c>
      <c r="H3130" t="s">
        <v>7</v>
      </c>
      <c r="I3130" t="str">
        <f>IFERROR(VLOOKUP(A3130,sponsored_animals!$A$1:$C$2143,1,TRUE),0)</f>
        <v>36806649e5722d</v>
      </c>
      <c r="J3130">
        <f>VLOOKUP(H3130,location_costs!$A$1:$B$6,2,FALSE)</f>
        <v>100</v>
      </c>
      <c r="K3130" t="str">
        <f t="shared" si="146"/>
        <v>Dog_Large</v>
      </c>
      <c r="L3130">
        <f>VLOOKUP(K3130,size_costs!$D$1:$E$10,2,FALSE)</f>
        <v>175</v>
      </c>
      <c r="M3130">
        <f>VLOOKUP(C3130,age_costs!$A$1:$B$52,2,FALSE)</f>
        <v>100</v>
      </c>
    </row>
    <row r="3131" spans="1:13" x14ac:dyDescent="0.25">
      <c r="A3131" t="s">
        <v>5633</v>
      </c>
      <c r="B3131" t="s">
        <v>4897</v>
      </c>
      <c r="C3131" s="2">
        <f t="shared" si="144"/>
        <v>5</v>
      </c>
      <c r="D3131" t="s">
        <v>12</v>
      </c>
      <c r="E3131" t="s">
        <v>2207</v>
      </c>
      <c r="F3131">
        <v>23</v>
      </c>
      <c r="G3131" t="str">
        <f t="shared" si="145"/>
        <v>Medium</v>
      </c>
      <c r="H3131" t="s">
        <v>5</v>
      </c>
      <c r="I3131" t="str">
        <f>IFERROR(VLOOKUP(A3131,sponsored_animals!$A$1:$C$2143,1,TRUE),0)</f>
        <v>7c0c3e04e6a4d4</v>
      </c>
      <c r="J3131">
        <f>VLOOKUP(H3131,location_costs!$A$1:$B$6,2,FALSE)</f>
        <v>140</v>
      </c>
      <c r="K3131" t="str">
        <f t="shared" si="146"/>
        <v>Dog_Medium</v>
      </c>
      <c r="L3131">
        <f>VLOOKUP(K3131,size_costs!$D$1:$E$10,2,FALSE)</f>
        <v>150</v>
      </c>
      <c r="M3131">
        <f>VLOOKUP(C3131,age_costs!$A$1:$B$52,2,FALSE)</f>
        <v>100</v>
      </c>
    </row>
    <row r="3132" spans="1:13" x14ac:dyDescent="0.25">
      <c r="A3132" t="s">
        <v>5635</v>
      </c>
      <c r="B3132" t="s">
        <v>6088</v>
      </c>
      <c r="C3132" s="2">
        <f t="shared" si="144"/>
        <v>3</v>
      </c>
      <c r="D3132" t="s">
        <v>12</v>
      </c>
      <c r="E3132" t="s">
        <v>2182</v>
      </c>
      <c r="F3132">
        <v>21</v>
      </c>
      <c r="G3132" t="str">
        <f t="shared" si="145"/>
        <v>Medium</v>
      </c>
      <c r="H3132" t="s">
        <v>7</v>
      </c>
      <c r="I3132">
        <f>IFERROR(VLOOKUP(A3132,sponsored_animals!$A$1:$C$2143,1,TRUE),0)</f>
        <v>0</v>
      </c>
      <c r="J3132">
        <f>VLOOKUP(H3132,location_costs!$A$1:$B$6,2,FALSE)</f>
        <v>100</v>
      </c>
      <c r="K3132" t="str">
        <f t="shared" si="146"/>
        <v>Dog_Medium</v>
      </c>
      <c r="L3132">
        <f>VLOOKUP(K3132,size_costs!$D$1:$E$10,2,FALSE)</f>
        <v>150</v>
      </c>
      <c r="M3132">
        <f>VLOOKUP(C3132,age_costs!$A$1:$B$52,2,FALSE)</f>
        <v>0</v>
      </c>
    </row>
    <row r="3133" spans="1:13" x14ac:dyDescent="0.25">
      <c r="A3133" t="s">
        <v>793</v>
      </c>
      <c r="B3133" t="s">
        <v>2599</v>
      </c>
      <c r="C3133" s="2">
        <f t="shared" si="144"/>
        <v>9</v>
      </c>
      <c r="D3133" t="s">
        <v>12</v>
      </c>
      <c r="E3133" t="s">
        <v>2511</v>
      </c>
      <c r="F3133">
        <v>32</v>
      </c>
      <c r="G3133" t="str">
        <f t="shared" si="145"/>
        <v>Large</v>
      </c>
      <c r="H3133" t="s">
        <v>4</v>
      </c>
      <c r="I3133" t="str">
        <f>IFERROR(VLOOKUP(A3133,sponsored_animals!$A$1:$C$2143,1,TRUE),0)</f>
        <v>438efb0f97b6a3</v>
      </c>
      <c r="J3133">
        <f>VLOOKUP(H3133,location_costs!$A$1:$B$6,2,FALSE)</f>
        <v>110</v>
      </c>
      <c r="K3133" t="str">
        <f t="shared" si="146"/>
        <v>Dog_Large</v>
      </c>
      <c r="L3133">
        <f>VLOOKUP(K3133,size_costs!$D$1:$E$10,2,FALSE)</f>
        <v>175</v>
      </c>
      <c r="M3133">
        <f>VLOOKUP(C3133,age_costs!$A$1:$B$52,2,FALSE)</f>
        <v>150</v>
      </c>
    </row>
    <row r="3134" spans="1:13" x14ac:dyDescent="0.25">
      <c r="A3134" t="s">
        <v>528</v>
      </c>
      <c r="B3134" t="s">
        <v>4648</v>
      </c>
      <c r="C3134" s="2">
        <f t="shared" si="144"/>
        <v>3</v>
      </c>
      <c r="D3134" t="s">
        <v>19</v>
      </c>
      <c r="E3134" t="s">
        <v>2252</v>
      </c>
      <c r="F3134">
        <v>4</v>
      </c>
      <c r="G3134" t="str">
        <f t="shared" si="145"/>
        <v>Small</v>
      </c>
      <c r="H3134" t="s">
        <v>7</v>
      </c>
      <c r="I3134">
        <f>IFERROR(VLOOKUP(A3134,sponsored_animals!$A$1:$C$2143,1,TRUE),0)</f>
        <v>0</v>
      </c>
      <c r="J3134">
        <f>VLOOKUP(H3134,location_costs!$A$1:$B$6,2,FALSE)</f>
        <v>100</v>
      </c>
      <c r="K3134" t="str">
        <f t="shared" si="146"/>
        <v>Cat_Small</v>
      </c>
      <c r="L3134">
        <f>VLOOKUP(K3134,size_costs!$D$1:$E$10,2,FALSE)</f>
        <v>100</v>
      </c>
      <c r="M3134">
        <f>VLOOKUP(C3134,age_costs!$A$1:$B$52,2,FALSE)</f>
        <v>0</v>
      </c>
    </row>
    <row r="3135" spans="1:13" x14ac:dyDescent="0.25">
      <c r="A3135" t="s">
        <v>2163</v>
      </c>
      <c r="B3135" t="s">
        <v>14960</v>
      </c>
      <c r="C3135" s="2">
        <f t="shared" si="144"/>
        <v>3</v>
      </c>
      <c r="D3135" t="s">
        <v>12</v>
      </c>
      <c r="E3135" t="s">
        <v>2202</v>
      </c>
      <c r="F3135">
        <v>47</v>
      </c>
      <c r="G3135" t="str">
        <f t="shared" si="145"/>
        <v>Large</v>
      </c>
      <c r="H3135" t="s">
        <v>5</v>
      </c>
      <c r="I3135" t="str">
        <f>IFERROR(VLOOKUP(A3135,sponsored_animals!$A$1:$C$2143,1,TRUE),0)</f>
        <v>178f1189a06b68</v>
      </c>
      <c r="J3135">
        <f>VLOOKUP(H3135,location_costs!$A$1:$B$6,2,FALSE)</f>
        <v>140</v>
      </c>
      <c r="K3135" t="str">
        <f t="shared" si="146"/>
        <v>Dog_Large</v>
      </c>
      <c r="L3135">
        <f>VLOOKUP(K3135,size_costs!$D$1:$E$10,2,FALSE)</f>
        <v>175</v>
      </c>
      <c r="M3135">
        <f>VLOOKUP(C3135,age_costs!$A$1:$B$52,2,FALSE)</f>
        <v>0</v>
      </c>
    </row>
    <row r="3136" spans="1:13" x14ac:dyDescent="0.25">
      <c r="A3136" t="s">
        <v>5637</v>
      </c>
      <c r="B3136" t="s">
        <v>14961</v>
      </c>
      <c r="C3136" s="2">
        <f t="shared" si="144"/>
        <v>7</v>
      </c>
      <c r="D3136" t="s">
        <v>19</v>
      </c>
      <c r="E3136" t="s">
        <v>2182</v>
      </c>
      <c r="F3136">
        <v>8</v>
      </c>
      <c r="G3136" t="str">
        <f t="shared" si="145"/>
        <v>Large</v>
      </c>
      <c r="H3136" t="s">
        <v>6</v>
      </c>
      <c r="I3136" t="str">
        <f>IFERROR(VLOOKUP(A3136,sponsored_animals!$A$1:$C$2143,1,TRUE),0)</f>
        <v>36806649e5722d</v>
      </c>
      <c r="J3136">
        <f>VLOOKUP(H3136,location_costs!$A$1:$B$6,2,FALSE)</f>
        <v>135</v>
      </c>
      <c r="K3136" t="str">
        <f t="shared" si="146"/>
        <v>Cat_Large</v>
      </c>
      <c r="L3136">
        <f>VLOOKUP(K3136,size_costs!$D$1:$E$10,2,FALSE)</f>
        <v>140</v>
      </c>
      <c r="M3136">
        <f>VLOOKUP(C3136,age_costs!$A$1:$B$52,2,FALSE)</f>
        <v>100</v>
      </c>
    </row>
    <row r="3137" spans="1:13" x14ac:dyDescent="0.25">
      <c r="A3137" t="s">
        <v>5638</v>
      </c>
      <c r="B3137" t="s">
        <v>14962</v>
      </c>
      <c r="C3137" s="2">
        <f t="shared" si="144"/>
        <v>10</v>
      </c>
      <c r="D3137" t="s">
        <v>12</v>
      </c>
      <c r="E3137" t="s">
        <v>5639</v>
      </c>
      <c r="F3137">
        <v>45</v>
      </c>
      <c r="G3137" t="str">
        <f t="shared" si="145"/>
        <v>Large</v>
      </c>
      <c r="H3137" t="s">
        <v>6</v>
      </c>
      <c r="I3137" t="str">
        <f>IFERROR(VLOOKUP(A3137,sponsored_animals!$A$1:$C$2143,1,TRUE),0)</f>
        <v>178f1189a06b68</v>
      </c>
      <c r="J3137">
        <f>VLOOKUP(H3137,location_costs!$A$1:$B$6,2,FALSE)</f>
        <v>135</v>
      </c>
      <c r="K3137" t="str">
        <f t="shared" si="146"/>
        <v>Dog_Large</v>
      </c>
      <c r="L3137">
        <f>VLOOKUP(K3137,size_costs!$D$1:$E$10,2,FALSE)</f>
        <v>175</v>
      </c>
      <c r="M3137">
        <f>VLOOKUP(C3137,age_costs!$A$1:$B$52,2,FALSE)</f>
        <v>150</v>
      </c>
    </row>
    <row r="3138" spans="1:13" x14ac:dyDescent="0.25">
      <c r="A3138" t="s">
        <v>5640</v>
      </c>
      <c r="B3138" t="s">
        <v>14185</v>
      </c>
      <c r="C3138" s="2">
        <f t="shared" si="144"/>
        <v>6</v>
      </c>
      <c r="D3138" t="s">
        <v>19</v>
      </c>
      <c r="E3138" t="s">
        <v>2234</v>
      </c>
      <c r="F3138">
        <v>2</v>
      </c>
      <c r="G3138" t="str">
        <f t="shared" si="145"/>
        <v>Small</v>
      </c>
      <c r="H3138" t="s">
        <v>6</v>
      </c>
      <c r="I3138">
        <f>IFERROR(VLOOKUP(A3138,sponsored_animals!$A$1:$C$2143,1,TRUE),0)</f>
        <v>0</v>
      </c>
      <c r="J3138">
        <f>VLOOKUP(H3138,location_costs!$A$1:$B$6,2,FALSE)</f>
        <v>135</v>
      </c>
      <c r="K3138" t="str">
        <f t="shared" si="146"/>
        <v>Cat_Small</v>
      </c>
      <c r="L3138">
        <f>VLOOKUP(K3138,size_costs!$D$1:$E$10,2,FALSE)</f>
        <v>100</v>
      </c>
      <c r="M3138">
        <f>VLOOKUP(C3138,age_costs!$A$1:$B$52,2,FALSE)</f>
        <v>100</v>
      </c>
    </row>
    <row r="3139" spans="1:13" x14ac:dyDescent="0.25">
      <c r="A3139" t="s">
        <v>5641</v>
      </c>
      <c r="B3139" t="s">
        <v>14963</v>
      </c>
      <c r="C3139" s="2">
        <f t="shared" ref="C3139:C3202" si="147">ROUND(YEARFRAC(B3139,"31/12/2021"),0)</f>
        <v>9</v>
      </c>
      <c r="D3139" t="s">
        <v>12</v>
      </c>
      <c r="E3139" t="s">
        <v>2322</v>
      </c>
      <c r="F3139">
        <v>4</v>
      </c>
      <c r="G3139" t="str">
        <f t="shared" ref="G3139:G3202" si="148">IF(AND(D3139="Dog",F3139&lt;=10),"Small",IF(AND(D3139="Dog",F3139&gt;10,F3139&lt;=30),"Medium",IF(AND(D3139="Dog",F3139&gt;30),"Large",IF(AND(D3139="Cat",F3139&lt;=5),"Small",IF(AND(D3139="Cat",F3139&gt;5,F3139&lt;=7),"Medium",IF(AND(D3139="Cat",F3139&gt;=7),"Large",IF(AND(D3139="Bird",F3139&lt;=0.7),"Small",IF(AND(D3139="Bird",F3139&gt;0.7,F3139&lt;=1.1),"Medium",IF(AND(D3139="Bird",F3139&gt;1.1),"Large","Erro")))))))))</f>
        <v>Small</v>
      </c>
      <c r="H3139" t="s">
        <v>3</v>
      </c>
      <c r="I3139" t="str">
        <f>IFERROR(VLOOKUP(A3139,sponsored_animals!$A$1:$C$2143,1,TRUE),0)</f>
        <v>36806649e5722d</v>
      </c>
      <c r="J3139">
        <f>VLOOKUP(H3139,location_costs!$A$1:$B$6,2,FALSE)</f>
        <v>120</v>
      </c>
      <c r="K3139" t="str">
        <f t="shared" ref="K3139:K3202" si="149">D3139&amp;"_"&amp;G3139</f>
        <v>Dog_Small</v>
      </c>
      <c r="L3139">
        <f>VLOOKUP(K3139,size_costs!$D$1:$E$10,2,FALSE)</f>
        <v>125</v>
      </c>
      <c r="M3139">
        <f>VLOOKUP(C3139,age_costs!$A$1:$B$52,2,FALSE)</f>
        <v>150</v>
      </c>
    </row>
    <row r="3140" spans="1:13" x14ac:dyDescent="0.25">
      <c r="A3140" t="s">
        <v>5642</v>
      </c>
      <c r="B3140" t="s">
        <v>14483</v>
      </c>
      <c r="C3140" s="2">
        <f t="shared" si="147"/>
        <v>7</v>
      </c>
      <c r="D3140" t="s">
        <v>12</v>
      </c>
      <c r="E3140" t="s">
        <v>2207</v>
      </c>
      <c r="F3140">
        <v>7</v>
      </c>
      <c r="G3140" t="str">
        <f t="shared" si="148"/>
        <v>Small</v>
      </c>
      <c r="H3140" t="s">
        <v>6</v>
      </c>
      <c r="I3140" t="str">
        <f>IFERROR(VLOOKUP(A3140,sponsored_animals!$A$1:$C$2143,1,TRUE),0)</f>
        <v>178f1189a06b68</v>
      </c>
      <c r="J3140">
        <f>VLOOKUP(H3140,location_costs!$A$1:$B$6,2,FALSE)</f>
        <v>135</v>
      </c>
      <c r="K3140" t="str">
        <f t="shared" si="149"/>
        <v>Dog_Small</v>
      </c>
      <c r="L3140">
        <f>VLOOKUP(K3140,size_costs!$D$1:$E$10,2,FALSE)</f>
        <v>125</v>
      </c>
      <c r="M3140">
        <f>VLOOKUP(C3140,age_costs!$A$1:$B$52,2,FALSE)</f>
        <v>100</v>
      </c>
    </row>
    <row r="3141" spans="1:13" x14ac:dyDescent="0.25">
      <c r="A3141" t="s">
        <v>5643</v>
      </c>
      <c r="B3141" t="s">
        <v>5644</v>
      </c>
      <c r="C3141" s="2">
        <f t="shared" si="147"/>
        <v>8</v>
      </c>
      <c r="D3141" t="s">
        <v>12</v>
      </c>
      <c r="E3141" t="s">
        <v>2207</v>
      </c>
      <c r="F3141">
        <v>14</v>
      </c>
      <c r="G3141" t="str">
        <f t="shared" si="148"/>
        <v>Medium</v>
      </c>
      <c r="H3141" t="s">
        <v>3</v>
      </c>
      <c r="I3141" t="str">
        <f>IFERROR(VLOOKUP(A3141,sponsored_animals!$A$1:$C$2143,1,TRUE),0)</f>
        <v>b14069999a0ee6</v>
      </c>
      <c r="J3141">
        <f>VLOOKUP(H3141,location_costs!$A$1:$B$6,2,FALSE)</f>
        <v>120</v>
      </c>
      <c r="K3141" t="str">
        <f t="shared" si="149"/>
        <v>Dog_Medium</v>
      </c>
      <c r="L3141">
        <f>VLOOKUP(K3141,size_costs!$D$1:$E$10,2,FALSE)</f>
        <v>150</v>
      </c>
      <c r="M3141">
        <f>VLOOKUP(C3141,age_costs!$A$1:$B$52,2,FALSE)</f>
        <v>150</v>
      </c>
    </row>
    <row r="3142" spans="1:13" x14ac:dyDescent="0.25">
      <c r="A3142" t="s">
        <v>5645</v>
      </c>
      <c r="B3142" t="s">
        <v>4233</v>
      </c>
      <c r="C3142" s="2">
        <f t="shared" si="147"/>
        <v>5</v>
      </c>
      <c r="D3142" t="s">
        <v>12</v>
      </c>
      <c r="E3142" t="s">
        <v>2247</v>
      </c>
      <c r="F3142">
        <v>40</v>
      </c>
      <c r="G3142" t="str">
        <f t="shared" si="148"/>
        <v>Large</v>
      </c>
      <c r="H3142" t="s">
        <v>3</v>
      </c>
      <c r="I3142" t="str">
        <f>IFERROR(VLOOKUP(A3142,sponsored_animals!$A$1:$C$2143,1,TRUE),0)</f>
        <v>178f1189a06b68</v>
      </c>
      <c r="J3142">
        <f>VLOOKUP(H3142,location_costs!$A$1:$B$6,2,FALSE)</f>
        <v>120</v>
      </c>
      <c r="K3142" t="str">
        <f t="shared" si="149"/>
        <v>Dog_Large</v>
      </c>
      <c r="L3142">
        <f>VLOOKUP(K3142,size_costs!$D$1:$E$10,2,FALSE)</f>
        <v>175</v>
      </c>
      <c r="M3142">
        <f>VLOOKUP(C3142,age_costs!$A$1:$B$52,2,FALSE)</f>
        <v>100</v>
      </c>
    </row>
    <row r="3143" spans="1:13" x14ac:dyDescent="0.25">
      <c r="A3143" t="s">
        <v>5646</v>
      </c>
      <c r="B3143" t="s">
        <v>8366</v>
      </c>
      <c r="C3143" s="2">
        <f t="shared" si="147"/>
        <v>5</v>
      </c>
      <c r="D3143" t="s">
        <v>19</v>
      </c>
      <c r="E3143" t="s">
        <v>2198</v>
      </c>
      <c r="F3143">
        <v>9</v>
      </c>
      <c r="G3143" t="str">
        <f t="shared" si="148"/>
        <v>Large</v>
      </c>
      <c r="H3143" t="s">
        <v>6</v>
      </c>
      <c r="I3143">
        <f>IFERROR(VLOOKUP(A3143,sponsored_animals!$A$1:$C$2143,1,TRUE),0)</f>
        <v>0</v>
      </c>
      <c r="J3143">
        <f>VLOOKUP(H3143,location_costs!$A$1:$B$6,2,FALSE)</f>
        <v>135</v>
      </c>
      <c r="K3143" t="str">
        <f t="shared" si="149"/>
        <v>Cat_Large</v>
      </c>
      <c r="L3143">
        <f>VLOOKUP(K3143,size_costs!$D$1:$E$10,2,FALSE)</f>
        <v>140</v>
      </c>
      <c r="M3143">
        <f>VLOOKUP(C3143,age_costs!$A$1:$B$52,2,FALSE)</f>
        <v>100</v>
      </c>
    </row>
    <row r="3144" spans="1:13" x14ac:dyDescent="0.25">
      <c r="A3144" t="s">
        <v>5647</v>
      </c>
      <c r="B3144" t="s">
        <v>9429</v>
      </c>
      <c r="C3144" s="2">
        <f t="shared" si="147"/>
        <v>7</v>
      </c>
      <c r="D3144" t="s">
        <v>12</v>
      </c>
      <c r="E3144" t="s">
        <v>2207</v>
      </c>
      <c r="F3144">
        <v>40</v>
      </c>
      <c r="G3144" t="str">
        <f t="shared" si="148"/>
        <v>Large</v>
      </c>
      <c r="H3144" t="s">
        <v>6</v>
      </c>
      <c r="I3144">
        <f>IFERROR(VLOOKUP(A3144,sponsored_animals!$A$1:$C$2143,1,TRUE),0)</f>
        <v>0</v>
      </c>
      <c r="J3144">
        <f>VLOOKUP(H3144,location_costs!$A$1:$B$6,2,FALSE)</f>
        <v>135</v>
      </c>
      <c r="K3144" t="str">
        <f t="shared" si="149"/>
        <v>Dog_Large</v>
      </c>
      <c r="L3144">
        <f>VLOOKUP(K3144,size_costs!$D$1:$E$10,2,FALSE)</f>
        <v>175</v>
      </c>
      <c r="M3144">
        <f>VLOOKUP(C3144,age_costs!$A$1:$B$52,2,FALSE)</f>
        <v>100</v>
      </c>
    </row>
    <row r="3145" spans="1:13" x14ac:dyDescent="0.25">
      <c r="A3145" t="s">
        <v>5648</v>
      </c>
      <c r="B3145" t="s">
        <v>5419</v>
      </c>
      <c r="C3145" s="2">
        <f t="shared" si="147"/>
        <v>7</v>
      </c>
      <c r="D3145" t="s">
        <v>12</v>
      </c>
      <c r="E3145" t="s">
        <v>2779</v>
      </c>
      <c r="F3145">
        <v>38</v>
      </c>
      <c r="G3145" t="str">
        <f t="shared" si="148"/>
        <v>Large</v>
      </c>
      <c r="H3145" t="s">
        <v>3</v>
      </c>
      <c r="I3145" t="str">
        <f>IFERROR(VLOOKUP(A3145,sponsored_animals!$A$1:$C$2143,1,TRUE),0)</f>
        <v>438efb0f97b6a3</v>
      </c>
      <c r="J3145">
        <f>VLOOKUP(H3145,location_costs!$A$1:$B$6,2,FALSE)</f>
        <v>120</v>
      </c>
      <c r="K3145" t="str">
        <f t="shared" si="149"/>
        <v>Dog_Large</v>
      </c>
      <c r="L3145">
        <f>VLOOKUP(K3145,size_costs!$D$1:$E$10,2,FALSE)</f>
        <v>175</v>
      </c>
      <c r="M3145">
        <f>VLOOKUP(C3145,age_costs!$A$1:$B$52,2,FALSE)</f>
        <v>100</v>
      </c>
    </row>
    <row r="3146" spans="1:13" x14ac:dyDescent="0.25">
      <c r="A3146" t="s">
        <v>5649</v>
      </c>
      <c r="B3146" t="s">
        <v>4993</v>
      </c>
      <c r="C3146" s="2">
        <f t="shared" si="147"/>
        <v>4</v>
      </c>
      <c r="D3146" t="s">
        <v>12</v>
      </c>
      <c r="E3146" t="s">
        <v>2217</v>
      </c>
      <c r="F3146">
        <v>39</v>
      </c>
      <c r="G3146" t="str">
        <f t="shared" si="148"/>
        <v>Large</v>
      </c>
      <c r="H3146" t="s">
        <v>6</v>
      </c>
      <c r="I3146" t="str">
        <f>IFERROR(VLOOKUP(A3146,sponsored_animals!$A$1:$C$2143,1,TRUE),0)</f>
        <v>b14069999a0ee6</v>
      </c>
      <c r="J3146">
        <f>VLOOKUP(H3146,location_costs!$A$1:$B$6,2,FALSE)</f>
        <v>135</v>
      </c>
      <c r="K3146" t="str">
        <f t="shared" si="149"/>
        <v>Dog_Large</v>
      </c>
      <c r="L3146">
        <f>VLOOKUP(K3146,size_costs!$D$1:$E$10,2,FALSE)</f>
        <v>175</v>
      </c>
      <c r="M3146">
        <f>VLOOKUP(C3146,age_costs!$A$1:$B$52,2,FALSE)</f>
        <v>0</v>
      </c>
    </row>
    <row r="3147" spans="1:13" x14ac:dyDescent="0.25">
      <c r="A3147" t="s">
        <v>5650</v>
      </c>
      <c r="B3147" t="s">
        <v>14086</v>
      </c>
      <c r="C3147" s="2">
        <f t="shared" si="147"/>
        <v>8</v>
      </c>
      <c r="D3147" t="s">
        <v>19</v>
      </c>
      <c r="E3147" t="s">
        <v>2198</v>
      </c>
      <c r="F3147">
        <v>2</v>
      </c>
      <c r="G3147" t="str">
        <f t="shared" si="148"/>
        <v>Small</v>
      </c>
      <c r="H3147" t="s">
        <v>5</v>
      </c>
      <c r="I3147" t="str">
        <f>IFERROR(VLOOKUP(A3147,sponsored_animals!$A$1:$C$2143,1,TRUE),0)</f>
        <v>0ea863dbf1123f</v>
      </c>
      <c r="J3147">
        <f>VLOOKUP(H3147,location_costs!$A$1:$B$6,2,FALSE)</f>
        <v>140</v>
      </c>
      <c r="K3147" t="str">
        <f t="shared" si="149"/>
        <v>Cat_Small</v>
      </c>
      <c r="L3147">
        <f>VLOOKUP(K3147,size_costs!$D$1:$E$10,2,FALSE)</f>
        <v>100</v>
      </c>
      <c r="M3147">
        <f>VLOOKUP(C3147,age_costs!$A$1:$B$52,2,FALSE)</f>
        <v>150</v>
      </c>
    </row>
    <row r="3148" spans="1:13" x14ac:dyDescent="0.25">
      <c r="A3148" t="s">
        <v>5651</v>
      </c>
      <c r="B3148" t="s">
        <v>14955</v>
      </c>
      <c r="C3148" s="2">
        <f t="shared" si="147"/>
        <v>5</v>
      </c>
      <c r="D3148" t="s">
        <v>12</v>
      </c>
      <c r="E3148" t="s">
        <v>2191</v>
      </c>
      <c r="F3148">
        <v>7</v>
      </c>
      <c r="G3148" t="str">
        <f t="shared" si="148"/>
        <v>Small</v>
      </c>
      <c r="H3148" t="s">
        <v>6</v>
      </c>
      <c r="I3148" t="str">
        <f>IFERROR(VLOOKUP(A3148,sponsored_animals!$A$1:$C$2143,1,TRUE),0)</f>
        <v>d40d0d9a6a4451</v>
      </c>
      <c r="J3148">
        <f>VLOOKUP(H3148,location_costs!$A$1:$B$6,2,FALSE)</f>
        <v>135</v>
      </c>
      <c r="K3148" t="str">
        <f t="shared" si="149"/>
        <v>Dog_Small</v>
      </c>
      <c r="L3148">
        <f>VLOOKUP(K3148,size_costs!$D$1:$E$10,2,FALSE)</f>
        <v>125</v>
      </c>
      <c r="M3148">
        <f>VLOOKUP(C3148,age_costs!$A$1:$B$52,2,FALSE)</f>
        <v>100</v>
      </c>
    </row>
    <row r="3149" spans="1:13" x14ac:dyDescent="0.25">
      <c r="A3149" t="s">
        <v>5652</v>
      </c>
      <c r="B3149" t="s">
        <v>10270</v>
      </c>
      <c r="C3149" s="2">
        <f t="shared" si="147"/>
        <v>13</v>
      </c>
      <c r="D3149" t="s">
        <v>12</v>
      </c>
      <c r="E3149" t="s">
        <v>2203</v>
      </c>
      <c r="F3149">
        <v>18</v>
      </c>
      <c r="G3149" t="str">
        <f t="shared" si="148"/>
        <v>Medium</v>
      </c>
      <c r="H3149" t="s">
        <v>5</v>
      </c>
      <c r="I3149" t="str">
        <f>IFERROR(VLOOKUP(A3149,sponsored_animals!$A$1:$C$2143,1,TRUE),0)</f>
        <v>7c0c3e04e6a4d4</v>
      </c>
      <c r="J3149">
        <f>VLOOKUP(H3149,location_costs!$A$1:$B$6,2,FALSE)</f>
        <v>140</v>
      </c>
      <c r="K3149" t="str">
        <f t="shared" si="149"/>
        <v>Dog_Medium</v>
      </c>
      <c r="L3149">
        <f>VLOOKUP(K3149,size_costs!$D$1:$E$10,2,FALSE)</f>
        <v>150</v>
      </c>
      <c r="M3149">
        <f>VLOOKUP(C3149,age_costs!$A$1:$B$52,2,FALSE)</f>
        <v>200</v>
      </c>
    </row>
    <row r="3150" spans="1:13" x14ac:dyDescent="0.25">
      <c r="A3150" t="s">
        <v>703</v>
      </c>
      <c r="B3150" t="s">
        <v>4311</v>
      </c>
      <c r="C3150" s="2">
        <f t="shared" si="147"/>
        <v>6</v>
      </c>
      <c r="D3150" t="s">
        <v>12</v>
      </c>
      <c r="E3150" t="s">
        <v>2294</v>
      </c>
      <c r="F3150">
        <v>34</v>
      </c>
      <c r="G3150" t="str">
        <f t="shared" si="148"/>
        <v>Large</v>
      </c>
      <c r="H3150" t="s">
        <v>3</v>
      </c>
      <c r="I3150" t="str">
        <f>IFERROR(VLOOKUP(A3150,sponsored_animals!$A$1:$C$2143,1,TRUE),0)</f>
        <v>36806649e5722d</v>
      </c>
      <c r="J3150">
        <f>VLOOKUP(H3150,location_costs!$A$1:$B$6,2,FALSE)</f>
        <v>120</v>
      </c>
      <c r="K3150" t="str">
        <f t="shared" si="149"/>
        <v>Dog_Large</v>
      </c>
      <c r="L3150">
        <f>VLOOKUP(K3150,size_costs!$D$1:$E$10,2,FALSE)</f>
        <v>175</v>
      </c>
      <c r="M3150">
        <f>VLOOKUP(C3150,age_costs!$A$1:$B$52,2,FALSE)</f>
        <v>100</v>
      </c>
    </row>
    <row r="3151" spans="1:13" x14ac:dyDescent="0.25">
      <c r="A3151" t="s">
        <v>5654</v>
      </c>
      <c r="B3151" t="s">
        <v>2424</v>
      </c>
      <c r="C3151" s="2">
        <f t="shared" si="147"/>
        <v>9</v>
      </c>
      <c r="D3151" t="s">
        <v>19</v>
      </c>
      <c r="E3151" t="s">
        <v>2198</v>
      </c>
      <c r="F3151">
        <v>3</v>
      </c>
      <c r="G3151" t="str">
        <f t="shared" si="148"/>
        <v>Small</v>
      </c>
      <c r="H3151" t="s">
        <v>6</v>
      </c>
      <c r="I3151" t="str">
        <f>IFERROR(VLOOKUP(A3151,sponsored_animals!$A$1:$C$2143,1,TRUE),0)</f>
        <v>b14069999a0ee6</v>
      </c>
      <c r="J3151">
        <f>VLOOKUP(H3151,location_costs!$A$1:$B$6,2,FALSE)</f>
        <v>135</v>
      </c>
      <c r="K3151" t="str">
        <f t="shared" si="149"/>
        <v>Cat_Small</v>
      </c>
      <c r="L3151">
        <f>VLOOKUP(K3151,size_costs!$D$1:$E$10,2,FALSE)</f>
        <v>100</v>
      </c>
      <c r="M3151">
        <f>VLOOKUP(C3151,age_costs!$A$1:$B$52,2,FALSE)</f>
        <v>150</v>
      </c>
    </row>
    <row r="3152" spans="1:13" x14ac:dyDescent="0.25">
      <c r="A3152" t="s">
        <v>5655</v>
      </c>
      <c r="B3152" t="s">
        <v>14015</v>
      </c>
      <c r="C3152" s="2">
        <f t="shared" si="147"/>
        <v>5</v>
      </c>
      <c r="D3152" t="s">
        <v>12</v>
      </c>
      <c r="E3152" t="s">
        <v>2217</v>
      </c>
      <c r="F3152">
        <v>6</v>
      </c>
      <c r="G3152" t="str">
        <f t="shared" si="148"/>
        <v>Small</v>
      </c>
      <c r="H3152" t="s">
        <v>6</v>
      </c>
      <c r="I3152">
        <f>IFERROR(VLOOKUP(A3152,sponsored_animals!$A$1:$C$2143,1,TRUE),0)</f>
        <v>0</v>
      </c>
      <c r="J3152">
        <f>VLOOKUP(H3152,location_costs!$A$1:$B$6,2,FALSE)</f>
        <v>135</v>
      </c>
      <c r="K3152" t="str">
        <f t="shared" si="149"/>
        <v>Dog_Small</v>
      </c>
      <c r="L3152">
        <f>VLOOKUP(K3152,size_costs!$D$1:$E$10,2,FALSE)</f>
        <v>125</v>
      </c>
      <c r="M3152">
        <f>VLOOKUP(C3152,age_costs!$A$1:$B$52,2,FALSE)</f>
        <v>100</v>
      </c>
    </row>
    <row r="3153" spans="1:13" x14ac:dyDescent="0.25">
      <c r="A3153" t="s">
        <v>5656</v>
      </c>
      <c r="B3153" t="s">
        <v>14842</v>
      </c>
      <c r="C3153" s="2">
        <f t="shared" si="147"/>
        <v>7</v>
      </c>
      <c r="D3153" t="s">
        <v>19</v>
      </c>
      <c r="E3153" t="s">
        <v>2380</v>
      </c>
      <c r="F3153">
        <v>9</v>
      </c>
      <c r="G3153" t="str">
        <f t="shared" si="148"/>
        <v>Large</v>
      </c>
      <c r="H3153" t="s">
        <v>6</v>
      </c>
      <c r="I3153" t="str">
        <f>IFERROR(VLOOKUP(A3153,sponsored_animals!$A$1:$C$2143,1,TRUE),0)</f>
        <v>f3de00c24336c4</v>
      </c>
      <c r="J3153">
        <f>VLOOKUP(H3153,location_costs!$A$1:$B$6,2,FALSE)</f>
        <v>135</v>
      </c>
      <c r="K3153" t="str">
        <f t="shared" si="149"/>
        <v>Cat_Large</v>
      </c>
      <c r="L3153">
        <f>VLOOKUP(K3153,size_costs!$D$1:$E$10,2,FALSE)</f>
        <v>140</v>
      </c>
      <c r="M3153">
        <f>VLOOKUP(C3153,age_costs!$A$1:$B$52,2,FALSE)</f>
        <v>100</v>
      </c>
    </row>
    <row r="3154" spans="1:13" x14ac:dyDescent="0.25">
      <c r="A3154" t="s">
        <v>5657</v>
      </c>
      <c r="B3154" t="s">
        <v>14964</v>
      </c>
      <c r="C3154" s="2">
        <f t="shared" si="147"/>
        <v>20</v>
      </c>
      <c r="D3154" t="s">
        <v>12</v>
      </c>
      <c r="E3154" t="s">
        <v>2223</v>
      </c>
      <c r="F3154">
        <v>29</v>
      </c>
      <c r="G3154" t="str">
        <f t="shared" si="148"/>
        <v>Medium</v>
      </c>
      <c r="H3154" t="s">
        <v>7</v>
      </c>
      <c r="I3154" t="str">
        <f>IFERROR(VLOOKUP(A3154,sponsored_animals!$A$1:$C$2143,1,TRUE),0)</f>
        <v>36806649e5722d</v>
      </c>
      <c r="J3154">
        <f>VLOOKUP(H3154,location_costs!$A$1:$B$6,2,FALSE)</f>
        <v>100</v>
      </c>
      <c r="K3154" t="str">
        <f t="shared" si="149"/>
        <v>Dog_Medium</v>
      </c>
      <c r="L3154">
        <f>VLOOKUP(K3154,size_costs!$D$1:$E$10,2,FALSE)</f>
        <v>150</v>
      </c>
      <c r="M3154">
        <f>VLOOKUP(C3154,age_costs!$A$1:$B$52,2,FALSE)</f>
        <v>300</v>
      </c>
    </row>
    <row r="3155" spans="1:13" x14ac:dyDescent="0.25">
      <c r="A3155" t="s">
        <v>5658</v>
      </c>
      <c r="B3155" t="s">
        <v>14965</v>
      </c>
      <c r="C3155" s="2">
        <f t="shared" si="147"/>
        <v>2</v>
      </c>
      <c r="D3155" t="s">
        <v>19</v>
      </c>
      <c r="E3155" t="s">
        <v>2207</v>
      </c>
      <c r="F3155">
        <v>8.5</v>
      </c>
      <c r="G3155" t="str">
        <f t="shared" si="148"/>
        <v>Large</v>
      </c>
      <c r="H3155" t="s">
        <v>5</v>
      </c>
      <c r="I3155" t="str">
        <f>IFERROR(VLOOKUP(A3155,sponsored_animals!$A$1:$C$2143,1,TRUE),0)</f>
        <v>74228ffdfe76aa</v>
      </c>
      <c r="J3155">
        <f>VLOOKUP(H3155,location_costs!$A$1:$B$6,2,FALSE)</f>
        <v>140</v>
      </c>
      <c r="K3155" t="str">
        <f t="shared" si="149"/>
        <v>Cat_Large</v>
      </c>
      <c r="L3155">
        <f>VLOOKUP(K3155,size_costs!$D$1:$E$10,2,FALSE)</f>
        <v>140</v>
      </c>
      <c r="M3155">
        <f>VLOOKUP(C3155,age_costs!$A$1:$B$52,2,FALSE)</f>
        <v>0</v>
      </c>
    </row>
    <row r="3156" spans="1:13" x14ac:dyDescent="0.25">
      <c r="A3156" t="s">
        <v>980</v>
      </c>
      <c r="B3156" t="s">
        <v>14534</v>
      </c>
      <c r="C3156" s="2">
        <f t="shared" si="147"/>
        <v>8</v>
      </c>
      <c r="D3156" t="s">
        <v>12</v>
      </c>
      <c r="E3156" t="s">
        <v>2294</v>
      </c>
      <c r="F3156">
        <v>14</v>
      </c>
      <c r="G3156" t="str">
        <f t="shared" si="148"/>
        <v>Medium</v>
      </c>
      <c r="H3156" t="s">
        <v>3</v>
      </c>
      <c r="I3156" t="str">
        <f>IFERROR(VLOOKUP(A3156,sponsored_animals!$A$1:$C$2143,1,TRUE),0)</f>
        <v>178f1189a06b68</v>
      </c>
      <c r="J3156">
        <f>VLOOKUP(H3156,location_costs!$A$1:$B$6,2,FALSE)</f>
        <v>120</v>
      </c>
      <c r="K3156" t="str">
        <f t="shared" si="149"/>
        <v>Dog_Medium</v>
      </c>
      <c r="L3156">
        <f>VLOOKUP(K3156,size_costs!$D$1:$E$10,2,FALSE)</f>
        <v>150</v>
      </c>
      <c r="M3156">
        <f>VLOOKUP(C3156,age_costs!$A$1:$B$52,2,FALSE)</f>
        <v>150</v>
      </c>
    </row>
    <row r="3157" spans="1:13" x14ac:dyDescent="0.25">
      <c r="A3157" t="s">
        <v>5659</v>
      </c>
      <c r="B3157" t="s">
        <v>14966</v>
      </c>
      <c r="C3157" s="2">
        <f t="shared" si="147"/>
        <v>17</v>
      </c>
      <c r="D3157" t="s">
        <v>12</v>
      </c>
      <c r="E3157" t="s">
        <v>2625</v>
      </c>
      <c r="F3157">
        <v>43</v>
      </c>
      <c r="G3157" t="str">
        <f t="shared" si="148"/>
        <v>Large</v>
      </c>
      <c r="H3157" t="s">
        <v>5</v>
      </c>
      <c r="I3157" t="str">
        <f>IFERROR(VLOOKUP(A3157,sponsored_animals!$A$1:$C$2143,1,TRUE),0)</f>
        <v>36806649e5722d</v>
      </c>
      <c r="J3157">
        <f>VLOOKUP(H3157,location_costs!$A$1:$B$6,2,FALSE)</f>
        <v>140</v>
      </c>
      <c r="K3157" t="str">
        <f t="shared" si="149"/>
        <v>Dog_Large</v>
      </c>
      <c r="L3157">
        <f>VLOOKUP(K3157,size_costs!$D$1:$E$10,2,FALSE)</f>
        <v>175</v>
      </c>
      <c r="M3157">
        <f>VLOOKUP(C3157,age_costs!$A$1:$B$52,2,FALSE)</f>
        <v>300</v>
      </c>
    </row>
    <row r="3158" spans="1:13" x14ac:dyDescent="0.25">
      <c r="A3158" t="s">
        <v>5660</v>
      </c>
      <c r="B3158" t="s">
        <v>14967</v>
      </c>
      <c r="C3158" s="2">
        <f t="shared" si="147"/>
        <v>10</v>
      </c>
      <c r="D3158" t="s">
        <v>19</v>
      </c>
      <c r="E3158" t="s">
        <v>2182</v>
      </c>
      <c r="F3158">
        <v>8.5</v>
      </c>
      <c r="G3158" t="str">
        <f t="shared" si="148"/>
        <v>Large</v>
      </c>
      <c r="H3158" t="s">
        <v>6</v>
      </c>
      <c r="I3158" t="str">
        <f>IFERROR(VLOOKUP(A3158,sponsored_animals!$A$1:$C$2143,1,TRUE),0)</f>
        <v>178f1189a06b68</v>
      </c>
      <c r="J3158">
        <f>VLOOKUP(H3158,location_costs!$A$1:$B$6,2,FALSE)</f>
        <v>135</v>
      </c>
      <c r="K3158" t="str">
        <f t="shared" si="149"/>
        <v>Cat_Large</v>
      </c>
      <c r="L3158">
        <f>VLOOKUP(K3158,size_costs!$D$1:$E$10,2,FALSE)</f>
        <v>140</v>
      </c>
      <c r="M3158">
        <f>VLOOKUP(C3158,age_costs!$A$1:$B$52,2,FALSE)</f>
        <v>150</v>
      </c>
    </row>
    <row r="3159" spans="1:13" x14ac:dyDescent="0.25">
      <c r="A3159" t="s">
        <v>5661</v>
      </c>
      <c r="B3159" t="s">
        <v>6664</v>
      </c>
      <c r="C3159" s="2">
        <f t="shared" si="147"/>
        <v>8</v>
      </c>
      <c r="D3159" t="s">
        <v>12</v>
      </c>
      <c r="E3159" t="s">
        <v>2191</v>
      </c>
      <c r="F3159">
        <v>38</v>
      </c>
      <c r="G3159" t="str">
        <f t="shared" si="148"/>
        <v>Large</v>
      </c>
      <c r="H3159" t="s">
        <v>4</v>
      </c>
      <c r="I3159" t="str">
        <f>IFERROR(VLOOKUP(A3159,sponsored_animals!$A$1:$C$2143,1,TRUE),0)</f>
        <v>178f1189a06b68</v>
      </c>
      <c r="J3159">
        <f>VLOOKUP(H3159,location_costs!$A$1:$B$6,2,FALSE)</f>
        <v>110</v>
      </c>
      <c r="K3159" t="str">
        <f t="shared" si="149"/>
        <v>Dog_Large</v>
      </c>
      <c r="L3159">
        <f>VLOOKUP(K3159,size_costs!$D$1:$E$10,2,FALSE)</f>
        <v>175</v>
      </c>
      <c r="M3159">
        <f>VLOOKUP(C3159,age_costs!$A$1:$B$52,2,FALSE)</f>
        <v>150</v>
      </c>
    </row>
    <row r="3160" spans="1:13" x14ac:dyDescent="0.25">
      <c r="A3160" t="s">
        <v>5662</v>
      </c>
      <c r="B3160" t="s">
        <v>14968</v>
      </c>
      <c r="C3160" s="2">
        <f t="shared" si="147"/>
        <v>8</v>
      </c>
      <c r="D3160" t="s">
        <v>19</v>
      </c>
      <c r="E3160" t="s">
        <v>2198</v>
      </c>
      <c r="F3160">
        <v>6.5</v>
      </c>
      <c r="G3160" t="str">
        <f t="shared" si="148"/>
        <v>Medium</v>
      </c>
      <c r="H3160" t="s">
        <v>4</v>
      </c>
      <c r="I3160" t="str">
        <f>IFERROR(VLOOKUP(A3160,sponsored_animals!$A$1:$C$2143,1,TRUE),0)</f>
        <v>214f8f6b359a1e</v>
      </c>
      <c r="J3160">
        <f>VLOOKUP(H3160,location_costs!$A$1:$B$6,2,FALSE)</f>
        <v>110</v>
      </c>
      <c r="K3160" t="str">
        <f t="shared" si="149"/>
        <v>Cat_Medium</v>
      </c>
      <c r="L3160">
        <f>VLOOKUP(K3160,size_costs!$D$1:$E$10,2,FALSE)</f>
        <v>120</v>
      </c>
      <c r="M3160">
        <f>VLOOKUP(C3160,age_costs!$A$1:$B$52,2,FALSE)</f>
        <v>150</v>
      </c>
    </row>
    <row r="3161" spans="1:13" x14ac:dyDescent="0.25">
      <c r="A3161" t="s">
        <v>5663</v>
      </c>
      <c r="B3161" t="s">
        <v>14969</v>
      </c>
      <c r="C3161" s="2">
        <f t="shared" si="147"/>
        <v>2</v>
      </c>
      <c r="D3161" t="s">
        <v>19</v>
      </c>
      <c r="E3161" t="s">
        <v>2210</v>
      </c>
      <c r="F3161">
        <v>3</v>
      </c>
      <c r="G3161" t="str">
        <f t="shared" si="148"/>
        <v>Small</v>
      </c>
      <c r="H3161" t="s">
        <v>6</v>
      </c>
      <c r="I3161">
        <f>IFERROR(VLOOKUP(A3161,sponsored_animals!$A$1:$C$2143,1,TRUE),0)</f>
        <v>0</v>
      </c>
      <c r="J3161">
        <f>VLOOKUP(H3161,location_costs!$A$1:$B$6,2,FALSE)</f>
        <v>135</v>
      </c>
      <c r="K3161" t="str">
        <f t="shared" si="149"/>
        <v>Cat_Small</v>
      </c>
      <c r="L3161">
        <f>VLOOKUP(K3161,size_costs!$D$1:$E$10,2,FALSE)</f>
        <v>100</v>
      </c>
      <c r="M3161">
        <f>VLOOKUP(C3161,age_costs!$A$1:$B$52,2,FALSE)</f>
        <v>0</v>
      </c>
    </row>
    <row r="3162" spans="1:13" x14ac:dyDescent="0.25">
      <c r="A3162" t="s">
        <v>5664</v>
      </c>
      <c r="B3162" t="s">
        <v>14970</v>
      </c>
      <c r="C3162" s="2">
        <f t="shared" si="147"/>
        <v>3</v>
      </c>
      <c r="D3162" t="s">
        <v>12</v>
      </c>
      <c r="E3162" t="s">
        <v>2207</v>
      </c>
      <c r="F3162">
        <v>37</v>
      </c>
      <c r="G3162" t="str">
        <f t="shared" si="148"/>
        <v>Large</v>
      </c>
      <c r="H3162" t="s">
        <v>7</v>
      </c>
      <c r="I3162" t="str">
        <f>IFERROR(VLOOKUP(A3162,sponsored_animals!$A$1:$C$2143,1,TRUE),0)</f>
        <v>870a9302845fa5</v>
      </c>
      <c r="J3162">
        <f>VLOOKUP(H3162,location_costs!$A$1:$B$6,2,FALSE)</f>
        <v>100</v>
      </c>
      <c r="K3162" t="str">
        <f t="shared" si="149"/>
        <v>Dog_Large</v>
      </c>
      <c r="L3162">
        <f>VLOOKUP(K3162,size_costs!$D$1:$E$10,2,FALSE)</f>
        <v>175</v>
      </c>
      <c r="M3162">
        <f>VLOOKUP(C3162,age_costs!$A$1:$B$52,2,FALSE)</f>
        <v>0</v>
      </c>
    </row>
    <row r="3163" spans="1:13" x14ac:dyDescent="0.25">
      <c r="A3163" t="s">
        <v>5665</v>
      </c>
      <c r="B3163" t="s">
        <v>12360</v>
      </c>
      <c r="C3163" s="2">
        <f t="shared" si="147"/>
        <v>10</v>
      </c>
      <c r="D3163" t="s">
        <v>12</v>
      </c>
      <c r="E3163" t="s">
        <v>2288</v>
      </c>
      <c r="F3163">
        <v>15</v>
      </c>
      <c r="G3163" t="str">
        <f t="shared" si="148"/>
        <v>Medium</v>
      </c>
      <c r="H3163" t="s">
        <v>7</v>
      </c>
      <c r="I3163" t="str">
        <f>IFERROR(VLOOKUP(A3163,sponsored_animals!$A$1:$C$2143,1,TRUE),0)</f>
        <v>178f1189a06b68</v>
      </c>
      <c r="J3163">
        <f>VLOOKUP(H3163,location_costs!$A$1:$B$6,2,FALSE)</f>
        <v>100</v>
      </c>
      <c r="K3163" t="str">
        <f t="shared" si="149"/>
        <v>Dog_Medium</v>
      </c>
      <c r="L3163">
        <f>VLOOKUP(K3163,size_costs!$D$1:$E$10,2,FALSE)</f>
        <v>150</v>
      </c>
      <c r="M3163">
        <f>VLOOKUP(C3163,age_costs!$A$1:$B$52,2,FALSE)</f>
        <v>150</v>
      </c>
    </row>
    <row r="3164" spans="1:13" x14ac:dyDescent="0.25">
      <c r="A3164" t="s">
        <v>5667</v>
      </c>
      <c r="B3164" t="s">
        <v>3978</v>
      </c>
      <c r="C3164" s="2">
        <f t="shared" si="147"/>
        <v>5</v>
      </c>
      <c r="D3164" t="s">
        <v>19</v>
      </c>
      <c r="E3164" t="s">
        <v>2288</v>
      </c>
      <c r="F3164">
        <v>8</v>
      </c>
      <c r="G3164" t="str">
        <f t="shared" si="148"/>
        <v>Large</v>
      </c>
      <c r="H3164" t="s">
        <v>7</v>
      </c>
      <c r="I3164" t="str">
        <f>IFERROR(VLOOKUP(A3164,sponsored_animals!$A$1:$C$2143,1,TRUE),0)</f>
        <v>36806649e5722d</v>
      </c>
      <c r="J3164">
        <f>VLOOKUP(H3164,location_costs!$A$1:$B$6,2,FALSE)</f>
        <v>100</v>
      </c>
      <c r="K3164" t="str">
        <f t="shared" si="149"/>
        <v>Cat_Large</v>
      </c>
      <c r="L3164">
        <f>VLOOKUP(K3164,size_costs!$D$1:$E$10,2,FALSE)</f>
        <v>140</v>
      </c>
      <c r="M3164">
        <f>VLOOKUP(C3164,age_costs!$A$1:$B$52,2,FALSE)</f>
        <v>100</v>
      </c>
    </row>
    <row r="3165" spans="1:13" x14ac:dyDescent="0.25">
      <c r="A3165" t="s">
        <v>5669</v>
      </c>
      <c r="B3165" t="s">
        <v>5461</v>
      </c>
      <c r="C3165" s="2">
        <f t="shared" si="147"/>
        <v>7</v>
      </c>
      <c r="D3165" t="s">
        <v>12</v>
      </c>
      <c r="E3165" t="s">
        <v>2226</v>
      </c>
      <c r="F3165">
        <v>16</v>
      </c>
      <c r="G3165" t="str">
        <f t="shared" si="148"/>
        <v>Medium</v>
      </c>
      <c r="H3165" t="s">
        <v>3</v>
      </c>
      <c r="I3165">
        <f>IFERROR(VLOOKUP(A3165,sponsored_animals!$A$1:$C$2143,1,TRUE),0)</f>
        <v>0</v>
      </c>
      <c r="J3165">
        <f>VLOOKUP(H3165,location_costs!$A$1:$B$6,2,FALSE)</f>
        <v>120</v>
      </c>
      <c r="K3165" t="str">
        <f t="shared" si="149"/>
        <v>Dog_Medium</v>
      </c>
      <c r="L3165">
        <f>VLOOKUP(K3165,size_costs!$D$1:$E$10,2,FALSE)</f>
        <v>150</v>
      </c>
      <c r="M3165">
        <f>VLOOKUP(C3165,age_costs!$A$1:$B$52,2,FALSE)</f>
        <v>100</v>
      </c>
    </row>
    <row r="3166" spans="1:13" x14ac:dyDescent="0.25">
      <c r="A3166" t="s">
        <v>5670</v>
      </c>
      <c r="B3166" t="s">
        <v>14971</v>
      </c>
      <c r="C3166" s="2">
        <f t="shared" si="147"/>
        <v>2</v>
      </c>
      <c r="D3166" t="s">
        <v>12</v>
      </c>
      <c r="E3166" t="s">
        <v>2294</v>
      </c>
      <c r="F3166">
        <v>11.5</v>
      </c>
      <c r="G3166" t="str">
        <f t="shared" si="148"/>
        <v>Medium</v>
      </c>
      <c r="H3166" t="s">
        <v>6</v>
      </c>
      <c r="I3166">
        <f>IFERROR(VLOOKUP(A3166,sponsored_animals!$A$1:$C$2143,1,TRUE),0)</f>
        <v>0</v>
      </c>
      <c r="J3166">
        <f>VLOOKUP(H3166,location_costs!$A$1:$B$6,2,FALSE)</f>
        <v>135</v>
      </c>
      <c r="K3166" t="str">
        <f t="shared" si="149"/>
        <v>Dog_Medium</v>
      </c>
      <c r="L3166">
        <f>VLOOKUP(K3166,size_costs!$D$1:$E$10,2,FALSE)</f>
        <v>150</v>
      </c>
      <c r="M3166">
        <f>VLOOKUP(C3166,age_costs!$A$1:$B$52,2,FALSE)</f>
        <v>0</v>
      </c>
    </row>
    <row r="3167" spans="1:13" x14ac:dyDescent="0.25">
      <c r="A3167" t="s">
        <v>5671</v>
      </c>
      <c r="B3167" t="s">
        <v>14972</v>
      </c>
      <c r="C3167" s="2">
        <f t="shared" si="147"/>
        <v>2</v>
      </c>
      <c r="D3167" t="s">
        <v>12</v>
      </c>
      <c r="E3167" t="s">
        <v>2233</v>
      </c>
      <c r="F3167">
        <v>27</v>
      </c>
      <c r="G3167" t="str">
        <f t="shared" si="148"/>
        <v>Medium</v>
      </c>
      <c r="H3167" t="s">
        <v>5</v>
      </c>
      <c r="I3167" t="str">
        <f>IFERROR(VLOOKUP(A3167,sponsored_animals!$A$1:$C$2143,1,TRUE),0)</f>
        <v>178f1189a06b68</v>
      </c>
      <c r="J3167">
        <f>VLOOKUP(H3167,location_costs!$A$1:$B$6,2,FALSE)</f>
        <v>140</v>
      </c>
      <c r="K3167" t="str">
        <f t="shared" si="149"/>
        <v>Dog_Medium</v>
      </c>
      <c r="L3167">
        <f>VLOOKUP(K3167,size_costs!$D$1:$E$10,2,FALSE)</f>
        <v>150</v>
      </c>
      <c r="M3167">
        <f>VLOOKUP(C3167,age_costs!$A$1:$B$52,2,FALSE)</f>
        <v>0</v>
      </c>
    </row>
    <row r="3168" spans="1:13" x14ac:dyDescent="0.25">
      <c r="A3168" t="s">
        <v>5672</v>
      </c>
      <c r="B3168" t="s">
        <v>14258</v>
      </c>
      <c r="C3168" s="2">
        <f t="shared" si="147"/>
        <v>5</v>
      </c>
      <c r="D3168" t="s">
        <v>19</v>
      </c>
      <c r="E3168" t="s">
        <v>2210</v>
      </c>
      <c r="F3168">
        <v>6.5</v>
      </c>
      <c r="G3168" t="str">
        <f t="shared" si="148"/>
        <v>Medium</v>
      </c>
      <c r="H3168" t="s">
        <v>3</v>
      </c>
      <c r="I3168" t="str">
        <f>IFERROR(VLOOKUP(A3168,sponsored_animals!$A$1:$C$2143,1,TRUE),0)</f>
        <v>7c0c3e04e6a4d4</v>
      </c>
      <c r="J3168">
        <f>VLOOKUP(H3168,location_costs!$A$1:$B$6,2,FALSE)</f>
        <v>120</v>
      </c>
      <c r="K3168" t="str">
        <f t="shared" si="149"/>
        <v>Cat_Medium</v>
      </c>
      <c r="L3168">
        <f>VLOOKUP(K3168,size_costs!$D$1:$E$10,2,FALSE)</f>
        <v>120</v>
      </c>
      <c r="M3168">
        <f>VLOOKUP(C3168,age_costs!$A$1:$B$52,2,FALSE)</f>
        <v>100</v>
      </c>
    </row>
    <row r="3169" spans="1:13" x14ac:dyDescent="0.25">
      <c r="A3169" t="s">
        <v>5673</v>
      </c>
      <c r="B3169" t="s">
        <v>14973</v>
      </c>
      <c r="C3169" s="2">
        <f t="shared" si="147"/>
        <v>14</v>
      </c>
      <c r="D3169" t="s">
        <v>19</v>
      </c>
      <c r="E3169" t="s">
        <v>2182</v>
      </c>
      <c r="F3169">
        <v>2</v>
      </c>
      <c r="G3169" t="str">
        <f t="shared" si="148"/>
        <v>Small</v>
      </c>
      <c r="H3169" t="s">
        <v>6</v>
      </c>
      <c r="I3169" t="str">
        <f>IFERROR(VLOOKUP(A3169,sponsored_animals!$A$1:$C$2143,1,TRUE),0)</f>
        <v>74228ffdfe76aa</v>
      </c>
      <c r="J3169">
        <f>VLOOKUP(H3169,location_costs!$A$1:$B$6,2,FALSE)</f>
        <v>135</v>
      </c>
      <c r="K3169" t="str">
        <f t="shared" si="149"/>
        <v>Cat_Small</v>
      </c>
      <c r="L3169">
        <f>VLOOKUP(K3169,size_costs!$D$1:$E$10,2,FALSE)</f>
        <v>100</v>
      </c>
      <c r="M3169">
        <f>VLOOKUP(C3169,age_costs!$A$1:$B$52,2,FALSE)</f>
        <v>200</v>
      </c>
    </row>
    <row r="3170" spans="1:13" x14ac:dyDescent="0.25">
      <c r="A3170" t="s">
        <v>5674</v>
      </c>
      <c r="B3170" t="s">
        <v>13568</v>
      </c>
      <c r="C3170" s="2">
        <f t="shared" si="147"/>
        <v>8</v>
      </c>
      <c r="D3170" t="s">
        <v>19</v>
      </c>
      <c r="E3170" t="s">
        <v>2252</v>
      </c>
      <c r="F3170">
        <v>6.5</v>
      </c>
      <c r="G3170" t="str">
        <f t="shared" si="148"/>
        <v>Medium</v>
      </c>
      <c r="H3170" t="s">
        <v>6</v>
      </c>
      <c r="I3170" t="str">
        <f>IFERROR(VLOOKUP(A3170,sponsored_animals!$A$1:$C$2143,1,TRUE),0)</f>
        <v>0ea863dbf1123f</v>
      </c>
      <c r="J3170">
        <f>VLOOKUP(H3170,location_costs!$A$1:$B$6,2,FALSE)</f>
        <v>135</v>
      </c>
      <c r="K3170" t="str">
        <f t="shared" si="149"/>
        <v>Cat_Medium</v>
      </c>
      <c r="L3170">
        <f>VLOOKUP(K3170,size_costs!$D$1:$E$10,2,FALSE)</f>
        <v>120</v>
      </c>
      <c r="M3170">
        <f>VLOOKUP(C3170,age_costs!$A$1:$B$52,2,FALSE)</f>
        <v>150</v>
      </c>
    </row>
    <row r="3171" spans="1:13" x14ac:dyDescent="0.25">
      <c r="A3171" t="s">
        <v>1334</v>
      </c>
      <c r="B3171" t="s">
        <v>14974</v>
      </c>
      <c r="C3171" s="2">
        <f t="shared" si="147"/>
        <v>11</v>
      </c>
      <c r="D3171" t="s">
        <v>12</v>
      </c>
      <c r="E3171" t="s">
        <v>2191</v>
      </c>
      <c r="F3171">
        <v>35</v>
      </c>
      <c r="G3171" t="str">
        <f t="shared" si="148"/>
        <v>Large</v>
      </c>
      <c r="H3171" t="s">
        <v>3</v>
      </c>
      <c r="I3171" t="str">
        <f>IFERROR(VLOOKUP(A3171,sponsored_animals!$A$1:$C$2143,1,TRUE),0)</f>
        <v>36806649e5722d</v>
      </c>
      <c r="J3171">
        <f>VLOOKUP(H3171,location_costs!$A$1:$B$6,2,FALSE)</f>
        <v>120</v>
      </c>
      <c r="K3171" t="str">
        <f t="shared" si="149"/>
        <v>Dog_Large</v>
      </c>
      <c r="L3171">
        <f>VLOOKUP(K3171,size_costs!$D$1:$E$10,2,FALSE)</f>
        <v>175</v>
      </c>
      <c r="M3171">
        <f>VLOOKUP(C3171,age_costs!$A$1:$B$52,2,FALSE)</f>
        <v>150</v>
      </c>
    </row>
    <row r="3172" spans="1:13" x14ac:dyDescent="0.25">
      <c r="A3172" t="s">
        <v>5675</v>
      </c>
      <c r="B3172" t="s">
        <v>12649</v>
      </c>
      <c r="C3172" s="2">
        <f t="shared" si="147"/>
        <v>9</v>
      </c>
      <c r="D3172" t="s">
        <v>12</v>
      </c>
      <c r="E3172" t="s">
        <v>2233</v>
      </c>
      <c r="F3172">
        <v>29</v>
      </c>
      <c r="G3172" t="str">
        <f t="shared" si="148"/>
        <v>Medium</v>
      </c>
      <c r="H3172" t="s">
        <v>6</v>
      </c>
      <c r="I3172" t="str">
        <f>IFERROR(VLOOKUP(A3172,sponsored_animals!$A$1:$C$2143,1,TRUE),0)</f>
        <v>7c0c3e04e6a4d4</v>
      </c>
      <c r="J3172">
        <f>VLOOKUP(H3172,location_costs!$A$1:$B$6,2,FALSE)</f>
        <v>135</v>
      </c>
      <c r="K3172" t="str">
        <f t="shared" si="149"/>
        <v>Dog_Medium</v>
      </c>
      <c r="L3172">
        <f>VLOOKUP(K3172,size_costs!$D$1:$E$10,2,FALSE)</f>
        <v>150</v>
      </c>
      <c r="M3172">
        <f>VLOOKUP(C3172,age_costs!$A$1:$B$52,2,FALSE)</f>
        <v>150</v>
      </c>
    </row>
    <row r="3173" spans="1:13" x14ac:dyDescent="0.25">
      <c r="A3173" t="s">
        <v>5677</v>
      </c>
      <c r="B3173" t="s">
        <v>10217</v>
      </c>
      <c r="C3173" s="2">
        <f t="shared" si="147"/>
        <v>4</v>
      </c>
      <c r="D3173" t="s">
        <v>19</v>
      </c>
      <c r="E3173" t="s">
        <v>2357</v>
      </c>
      <c r="F3173">
        <v>9</v>
      </c>
      <c r="G3173" t="str">
        <f t="shared" si="148"/>
        <v>Large</v>
      </c>
      <c r="H3173" t="s">
        <v>5</v>
      </c>
      <c r="I3173" t="str">
        <f>IFERROR(VLOOKUP(A3173,sponsored_animals!$A$1:$C$2143,1,TRUE),0)</f>
        <v>b14069999a0ee6</v>
      </c>
      <c r="J3173">
        <f>VLOOKUP(H3173,location_costs!$A$1:$B$6,2,FALSE)</f>
        <v>140</v>
      </c>
      <c r="K3173" t="str">
        <f t="shared" si="149"/>
        <v>Cat_Large</v>
      </c>
      <c r="L3173">
        <f>VLOOKUP(K3173,size_costs!$D$1:$E$10,2,FALSE)</f>
        <v>140</v>
      </c>
      <c r="M3173">
        <f>VLOOKUP(C3173,age_costs!$A$1:$B$52,2,FALSE)</f>
        <v>0</v>
      </c>
    </row>
    <row r="3174" spans="1:13" x14ac:dyDescent="0.25">
      <c r="A3174" t="s">
        <v>5678</v>
      </c>
      <c r="B3174" t="s">
        <v>14975</v>
      </c>
      <c r="C3174" s="2">
        <f t="shared" si="147"/>
        <v>7</v>
      </c>
      <c r="D3174" t="s">
        <v>19</v>
      </c>
      <c r="E3174" t="s">
        <v>2198</v>
      </c>
      <c r="F3174">
        <v>2</v>
      </c>
      <c r="G3174" t="str">
        <f t="shared" si="148"/>
        <v>Small</v>
      </c>
      <c r="H3174" t="s">
        <v>4</v>
      </c>
      <c r="I3174" t="str">
        <f>IFERROR(VLOOKUP(A3174,sponsored_animals!$A$1:$C$2143,1,TRUE),0)</f>
        <v>36806649e5722d</v>
      </c>
      <c r="J3174">
        <f>VLOOKUP(H3174,location_costs!$A$1:$B$6,2,FALSE)</f>
        <v>110</v>
      </c>
      <c r="K3174" t="str">
        <f t="shared" si="149"/>
        <v>Cat_Small</v>
      </c>
      <c r="L3174">
        <f>VLOOKUP(K3174,size_costs!$D$1:$E$10,2,FALSE)</f>
        <v>100</v>
      </c>
      <c r="M3174">
        <f>VLOOKUP(C3174,age_costs!$A$1:$B$52,2,FALSE)</f>
        <v>100</v>
      </c>
    </row>
    <row r="3175" spans="1:13" x14ac:dyDescent="0.25">
      <c r="A3175" t="s">
        <v>5679</v>
      </c>
      <c r="B3175" t="s">
        <v>14169</v>
      </c>
      <c r="C3175" s="2">
        <f t="shared" si="147"/>
        <v>2</v>
      </c>
      <c r="D3175" t="s">
        <v>19</v>
      </c>
      <c r="E3175" t="s">
        <v>2234</v>
      </c>
      <c r="F3175">
        <v>6</v>
      </c>
      <c r="G3175" t="str">
        <f t="shared" si="148"/>
        <v>Medium</v>
      </c>
      <c r="H3175" t="s">
        <v>4</v>
      </c>
      <c r="I3175" t="str">
        <f>IFERROR(VLOOKUP(A3175,sponsored_animals!$A$1:$C$2143,1,TRUE),0)</f>
        <v>178f1189a06b68</v>
      </c>
      <c r="J3175">
        <f>VLOOKUP(H3175,location_costs!$A$1:$B$6,2,FALSE)</f>
        <v>110</v>
      </c>
      <c r="K3175" t="str">
        <f t="shared" si="149"/>
        <v>Cat_Medium</v>
      </c>
      <c r="L3175">
        <f>VLOOKUP(K3175,size_costs!$D$1:$E$10,2,FALSE)</f>
        <v>120</v>
      </c>
      <c r="M3175">
        <f>VLOOKUP(C3175,age_costs!$A$1:$B$52,2,FALSE)</f>
        <v>0</v>
      </c>
    </row>
    <row r="3176" spans="1:13" x14ac:dyDescent="0.25">
      <c r="A3176" t="s">
        <v>5680</v>
      </c>
      <c r="B3176" t="s">
        <v>14976</v>
      </c>
      <c r="C3176" s="2">
        <f t="shared" si="147"/>
        <v>5</v>
      </c>
      <c r="D3176" t="s">
        <v>12</v>
      </c>
      <c r="E3176" t="s">
        <v>2207</v>
      </c>
      <c r="F3176">
        <v>25</v>
      </c>
      <c r="G3176" t="str">
        <f t="shared" si="148"/>
        <v>Medium</v>
      </c>
      <c r="H3176" t="s">
        <v>3</v>
      </c>
      <c r="I3176" t="str">
        <f>IFERROR(VLOOKUP(A3176,sponsored_animals!$A$1:$C$2143,1,TRUE),0)</f>
        <v>b14069999a0ee6</v>
      </c>
      <c r="J3176">
        <f>VLOOKUP(H3176,location_costs!$A$1:$B$6,2,FALSE)</f>
        <v>120</v>
      </c>
      <c r="K3176" t="str">
        <f t="shared" si="149"/>
        <v>Dog_Medium</v>
      </c>
      <c r="L3176">
        <f>VLOOKUP(K3176,size_costs!$D$1:$E$10,2,FALSE)</f>
        <v>150</v>
      </c>
      <c r="M3176">
        <f>VLOOKUP(C3176,age_costs!$A$1:$B$52,2,FALSE)</f>
        <v>100</v>
      </c>
    </row>
    <row r="3177" spans="1:13" x14ac:dyDescent="0.25">
      <c r="A3177" t="s">
        <v>5681</v>
      </c>
      <c r="B3177" t="s">
        <v>13832</v>
      </c>
      <c r="C3177" s="2">
        <f t="shared" si="147"/>
        <v>3</v>
      </c>
      <c r="D3177" t="s">
        <v>12</v>
      </c>
      <c r="E3177" t="s">
        <v>2533</v>
      </c>
      <c r="F3177">
        <v>47</v>
      </c>
      <c r="G3177" t="str">
        <f t="shared" si="148"/>
        <v>Large</v>
      </c>
      <c r="H3177" t="s">
        <v>4</v>
      </c>
      <c r="I3177" t="str">
        <f>IFERROR(VLOOKUP(A3177,sponsored_animals!$A$1:$C$2143,1,TRUE),0)</f>
        <v>74228ffdfe76aa</v>
      </c>
      <c r="J3177">
        <f>VLOOKUP(H3177,location_costs!$A$1:$B$6,2,FALSE)</f>
        <v>110</v>
      </c>
      <c r="K3177" t="str">
        <f t="shared" si="149"/>
        <v>Dog_Large</v>
      </c>
      <c r="L3177">
        <f>VLOOKUP(K3177,size_costs!$D$1:$E$10,2,FALSE)</f>
        <v>175</v>
      </c>
      <c r="M3177">
        <f>VLOOKUP(C3177,age_costs!$A$1:$B$52,2,FALSE)</f>
        <v>0</v>
      </c>
    </row>
    <row r="3178" spans="1:13" x14ac:dyDescent="0.25">
      <c r="A3178" t="s">
        <v>5682</v>
      </c>
      <c r="B3178" t="s">
        <v>13668</v>
      </c>
      <c r="C3178" s="2">
        <f t="shared" si="147"/>
        <v>9</v>
      </c>
      <c r="D3178" t="s">
        <v>12</v>
      </c>
      <c r="E3178" t="s">
        <v>2207</v>
      </c>
      <c r="F3178">
        <v>13</v>
      </c>
      <c r="G3178" t="str">
        <f t="shared" si="148"/>
        <v>Medium</v>
      </c>
      <c r="H3178" t="s">
        <v>4</v>
      </c>
      <c r="I3178" t="str">
        <f>IFERROR(VLOOKUP(A3178,sponsored_animals!$A$1:$C$2143,1,TRUE),0)</f>
        <v>7c0c3e04e6a4d4</v>
      </c>
      <c r="J3178">
        <f>VLOOKUP(H3178,location_costs!$A$1:$B$6,2,FALSE)</f>
        <v>110</v>
      </c>
      <c r="K3178" t="str">
        <f t="shared" si="149"/>
        <v>Dog_Medium</v>
      </c>
      <c r="L3178">
        <f>VLOOKUP(K3178,size_costs!$D$1:$E$10,2,FALSE)</f>
        <v>150</v>
      </c>
      <c r="M3178">
        <f>VLOOKUP(C3178,age_costs!$A$1:$B$52,2,FALSE)</f>
        <v>150</v>
      </c>
    </row>
    <row r="3179" spans="1:13" x14ac:dyDescent="0.25">
      <c r="A3179" t="s">
        <v>5683</v>
      </c>
      <c r="B3179" t="s">
        <v>5584</v>
      </c>
      <c r="C3179" s="2">
        <f t="shared" si="147"/>
        <v>4</v>
      </c>
      <c r="D3179" t="s">
        <v>12</v>
      </c>
      <c r="E3179" t="s">
        <v>2182</v>
      </c>
      <c r="F3179">
        <v>49</v>
      </c>
      <c r="G3179" t="str">
        <f t="shared" si="148"/>
        <v>Large</v>
      </c>
      <c r="H3179" t="s">
        <v>3</v>
      </c>
      <c r="I3179" t="str">
        <f>IFERROR(VLOOKUP(A3179,sponsored_animals!$A$1:$C$2143,1,TRUE),0)</f>
        <v>36806649e5722d</v>
      </c>
      <c r="J3179">
        <f>VLOOKUP(H3179,location_costs!$A$1:$B$6,2,FALSE)</f>
        <v>120</v>
      </c>
      <c r="K3179" t="str">
        <f t="shared" si="149"/>
        <v>Dog_Large</v>
      </c>
      <c r="L3179">
        <f>VLOOKUP(K3179,size_costs!$D$1:$E$10,2,FALSE)</f>
        <v>175</v>
      </c>
      <c r="M3179">
        <f>VLOOKUP(C3179,age_costs!$A$1:$B$52,2,FALSE)</f>
        <v>0</v>
      </c>
    </row>
    <row r="3180" spans="1:13" x14ac:dyDescent="0.25">
      <c r="A3180" t="s">
        <v>5685</v>
      </c>
      <c r="B3180" t="s">
        <v>14003</v>
      </c>
      <c r="C3180" s="2">
        <f t="shared" si="147"/>
        <v>5</v>
      </c>
      <c r="D3180" t="s">
        <v>19</v>
      </c>
      <c r="E3180" t="s">
        <v>2198</v>
      </c>
      <c r="F3180">
        <v>6</v>
      </c>
      <c r="G3180" t="str">
        <f t="shared" si="148"/>
        <v>Medium</v>
      </c>
      <c r="H3180" t="s">
        <v>6</v>
      </c>
      <c r="I3180" t="str">
        <f>IFERROR(VLOOKUP(A3180,sponsored_animals!$A$1:$C$2143,1,TRUE),0)</f>
        <v>f3de00c24336c4</v>
      </c>
      <c r="J3180">
        <f>VLOOKUP(H3180,location_costs!$A$1:$B$6,2,FALSE)</f>
        <v>135</v>
      </c>
      <c r="K3180" t="str">
        <f t="shared" si="149"/>
        <v>Cat_Medium</v>
      </c>
      <c r="L3180">
        <f>VLOOKUP(K3180,size_costs!$D$1:$E$10,2,FALSE)</f>
        <v>120</v>
      </c>
      <c r="M3180">
        <f>VLOOKUP(C3180,age_costs!$A$1:$B$52,2,FALSE)</f>
        <v>100</v>
      </c>
    </row>
    <row r="3181" spans="1:13" x14ac:dyDescent="0.25">
      <c r="A3181" t="s">
        <v>5686</v>
      </c>
      <c r="B3181" t="s">
        <v>13711</v>
      </c>
      <c r="C3181" s="2">
        <f t="shared" si="147"/>
        <v>3</v>
      </c>
      <c r="D3181" t="s">
        <v>19</v>
      </c>
      <c r="E3181" t="s">
        <v>2210</v>
      </c>
      <c r="F3181">
        <v>3</v>
      </c>
      <c r="G3181" t="str">
        <f t="shared" si="148"/>
        <v>Small</v>
      </c>
      <c r="H3181" t="s">
        <v>5</v>
      </c>
      <c r="I3181" t="str">
        <f>IFERROR(VLOOKUP(A3181,sponsored_animals!$A$1:$C$2143,1,TRUE),0)</f>
        <v>0ea863dbf1123f</v>
      </c>
      <c r="J3181">
        <f>VLOOKUP(H3181,location_costs!$A$1:$B$6,2,FALSE)</f>
        <v>140</v>
      </c>
      <c r="K3181" t="str">
        <f t="shared" si="149"/>
        <v>Cat_Small</v>
      </c>
      <c r="L3181">
        <f>VLOOKUP(K3181,size_costs!$D$1:$E$10,2,FALSE)</f>
        <v>100</v>
      </c>
      <c r="M3181">
        <f>VLOOKUP(C3181,age_costs!$A$1:$B$52,2,FALSE)</f>
        <v>0</v>
      </c>
    </row>
    <row r="3182" spans="1:13" x14ac:dyDescent="0.25">
      <c r="A3182" t="s">
        <v>5687</v>
      </c>
      <c r="B3182" t="s">
        <v>3955</v>
      </c>
      <c r="C3182" s="2">
        <f t="shared" si="147"/>
        <v>10</v>
      </c>
      <c r="D3182" t="s">
        <v>12</v>
      </c>
      <c r="E3182" t="s">
        <v>2241</v>
      </c>
      <c r="F3182">
        <v>44</v>
      </c>
      <c r="G3182" t="str">
        <f t="shared" si="148"/>
        <v>Large</v>
      </c>
      <c r="H3182" t="s">
        <v>3</v>
      </c>
      <c r="I3182">
        <f>IFERROR(VLOOKUP(A3182,sponsored_animals!$A$1:$C$2143,1,TRUE),0)</f>
        <v>0</v>
      </c>
      <c r="J3182">
        <f>VLOOKUP(H3182,location_costs!$A$1:$B$6,2,FALSE)</f>
        <v>120</v>
      </c>
      <c r="K3182" t="str">
        <f t="shared" si="149"/>
        <v>Dog_Large</v>
      </c>
      <c r="L3182">
        <f>VLOOKUP(K3182,size_costs!$D$1:$E$10,2,FALSE)</f>
        <v>175</v>
      </c>
      <c r="M3182">
        <f>VLOOKUP(C3182,age_costs!$A$1:$B$52,2,FALSE)</f>
        <v>150</v>
      </c>
    </row>
    <row r="3183" spans="1:13" x14ac:dyDescent="0.25">
      <c r="A3183" t="s">
        <v>5689</v>
      </c>
      <c r="B3183" t="s">
        <v>13834</v>
      </c>
      <c r="C3183" s="2">
        <f t="shared" si="147"/>
        <v>2</v>
      </c>
      <c r="D3183" t="s">
        <v>19</v>
      </c>
      <c r="E3183" t="s">
        <v>5690</v>
      </c>
      <c r="F3183">
        <v>10</v>
      </c>
      <c r="G3183" t="str">
        <f t="shared" si="148"/>
        <v>Large</v>
      </c>
      <c r="H3183" t="s">
        <v>5</v>
      </c>
      <c r="I3183" t="str">
        <f>IFERROR(VLOOKUP(A3183,sponsored_animals!$A$1:$C$2143,1,TRUE),0)</f>
        <v>7c0c3e04e6a4d4</v>
      </c>
      <c r="J3183">
        <f>VLOOKUP(H3183,location_costs!$A$1:$B$6,2,FALSE)</f>
        <v>140</v>
      </c>
      <c r="K3183" t="str">
        <f t="shared" si="149"/>
        <v>Cat_Large</v>
      </c>
      <c r="L3183">
        <f>VLOOKUP(K3183,size_costs!$D$1:$E$10,2,FALSE)</f>
        <v>140</v>
      </c>
      <c r="M3183">
        <f>VLOOKUP(C3183,age_costs!$A$1:$B$52,2,FALSE)</f>
        <v>0</v>
      </c>
    </row>
    <row r="3184" spans="1:13" x14ac:dyDescent="0.25">
      <c r="A3184" t="s">
        <v>5691</v>
      </c>
      <c r="B3184" t="s">
        <v>13848</v>
      </c>
      <c r="C3184" s="2">
        <f t="shared" si="147"/>
        <v>4</v>
      </c>
      <c r="D3184" t="s">
        <v>19</v>
      </c>
      <c r="E3184" t="s">
        <v>2207</v>
      </c>
      <c r="F3184">
        <v>9</v>
      </c>
      <c r="G3184" t="str">
        <f t="shared" si="148"/>
        <v>Large</v>
      </c>
      <c r="H3184" t="s">
        <v>4</v>
      </c>
      <c r="I3184" t="str">
        <f>IFERROR(VLOOKUP(A3184,sponsored_animals!$A$1:$C$2143,1,TRUE),0)</f>
        <v>178f1189a06b68</v>
      </c>
      <c r="J3184">
        <f>VLOOKUP(H3184,location_costs!$A$1:$B$6,2,FALSE)</f>
        <v>110</v>
      </c>
      <c r="K3184" t="str">
        <f t="shared" si="149"/>
        <v>Cat_Large</v>
      </c>
      <c r="L3184">
        <f>VLOOKUP(K3184,size_costs!$D$1:$E$10,2,FALSE)</f>
        <v>140</v>
      </c>
      <c r="M3184">
        <f>VLOOKUP(C3184,age_costs!$A$1:$B$52,2,FALSE)</f>
        <v>0</v>
      </c>
    </row>
    <row r="3185" spans="1:13" x14ac:dyDescent="0.25">
      <c r="A3185" t="s">
        <v>5692</v>
      </c>
      <c r="B3185" t="s">
        <v>14977</v>
      </c>
      <c r="C3185" s="2">
        <f t="shared" si="147"/>
        <v>2</v>
      </c>
      <c r="D3185" t="s">
        <v>12</v>
      </c>
      <c r="E3185" t="s">
        <v>2217</v>
      </c>
      <c r="F3185">
        <v>36</v>
      </c>
      <c r="G3185" t="str">
        <f t="shared" si="148"/>
        <v>Large</v>
      </c>
      <c r="H3185" t="s">
        <v>6</v>
      </c>
      <c r="I3185">
        <f>IFERROR(VLOOKUP(A3185,sponsored_animals!$A$1:$C$2143,1,TRUE),0)</f>
        <v>0</v>
      </c>
      <c r="J3185">
        <f>VLOOKUP(H3185,location_costs!$A$1:$B$6,2,FALSE)</f>
        <v>135</v>
      </c>
      <c r="K3185" t="str">
        <f t="shared" si="149"/>
        <v>Dog_Large</v>
      </c>
      <c r="L3185">
        <f>VLOOKUP(K3185,size_costs!$D$1:$E$10,2,FALSE)</f>
        <v>175</v>
      </c>
      <c r="M3185">
        <f>VLOOKUP(C3185,age_costs!$A$1:$B$52,2,FALSE)</f>
        <v>0</v>
      </c>
    </row>
    <row r="3186" spans="1:13" x14ac:dyDescent="0.25">
      <c r="A3186" t="s">
        <v>5693</v>
      </c>
      <c r="B3186" t="s">
        <v>4546</v>
      </c>
      <c r="C3186" s="2">
        <f t="shared" si="147"/>
        <v>5</v>
      </c>
      <c r="D3186" t="s">
        <v>12</v>
      </c>
      <c r="E3186" t="s">
        <v>2182</v>
      </c>
      <c r="F3186">
        <v>39</v>
      </c>
      <c r="G3186" t="str">
        <f t="shared" si="148"/>
        <v>Large</v>
      </c>
      <c r="H3186" t="s">
        <v>3</v>
      </c>
      <c r="I3186" t="str">
        <f>IFERROR(VLOOKUP(A3186,sponsored_animals!$A$1:$C$2143,1,TRUE),0)</f>
        <v>36806649e5722d</v>
      </c>
      <c r="J3186">
        <f>VLOOKUP(H3186,location_costs!$A$1:$B$6,2,FALSE)</f>
        <v>120</v>
      </c>
      <c r="K3186" t="str">
        <f t="shared" si="149"/>
        <v>Dog_Large</v>
      </c>
      <c r="L3186">
        <f>VLOOKUP(K3186,size_costs!$D$1:$E$10,2,FALSE)</f>
        <v>175</v>
      </c>
      <c r="M3186">
        <f>VLOOKUP(C3186,age_costs!$A$1:$B$52,2,FALSE)</f>
        <v>100</v>
      </c>
    </row>
    <row r="3187" spans="1:13" x14ac:dyDescent="0.25">
      <c r="A3187" t="s">
        <v>5694</v>
      </c>
      <c r="B3187" t="s">
        <v>14863</v>
      </c>
      <c r="C3187" s="2">
        <f t="shared" si="147"/>
        <v>3</v>
      </c>
      <c r="D3187" t="s">
        <v>12</v>
      </c>
      <c r="E3187" t="s">
        <v>2186</v>
      </c>
      <c r="F3187">
        <v>44</v>
      </c>
      <c r="G3187" t="str">
        <f t="shared" si="148"/>
        <v>Large</v>
      </c>
      <c r="H3187" t="s">
        <v>6</v>
      </c>
      <c r="I3187" t="str">
        <f>IFERROR(VLOOKUP(A3187,sponsored_animals!$A$1:$C$2143,1,TRUE),0)</f>
        <v>36806649e5722d</v>
      </c>
      <c r="J3187">
        <f>VLOOKUP(H3187,location_costs!$A$1:$B$6,2,FALSE)</f>
        <v>135</v>
      </c>
      <c r="K3187" t="str">
        <f t="shared" si="149"/>
        <v>Dog_Large</v>
      </c>
      <c r="L3187">
        <f>VLOOKUP(K3187,size_costs!$D$1:$E$10,2,FALSE)</f>
        <v>175</v>
      </c>
      <c r="M3187">
        <f>VLOOKUP(C3187,age_costs!$A$1:$B$52,2,FALSE)</f>
        <v>0</v>
      </c>
    </row>
    <row r="3188" spans="1:13" x14ac:dyDescent="0.25">
      <c r="A3188" t="s">
        <v>5695</v>
      </c>
      <c r="B3188" t="s">
        <v>14978</v>
      </c>
      <c r="C3188" s="2">
        <f t="shared" si="147"/>
        <v>8</v>
      </c>
      <c r="D3188" t="s">
        <v>12</v>
      </c>
      <c r="E3188" t="s">
        <v>2233</v>
      </c>
      <c r="F3188">
        <v>16</v>
      </c>
      <c r="G3188" t="str">
        <f t="shared" si="148"/>
        <v>Medium</v>
      </c>
      <c r="H3188" t="s">
        <v>5</v>
      </c>
      <c r="I3188">
        <f>IFERROR(VLOOKUP(A3188,sponsored_animals!$A$1:$C$2143,1,TRUE),0)</f>
        <v>0</v>
      </c>
      <c r="J3188">
        <f>VLOOKUP(H3188,location_costs!$A$1:$B$6,2,FALSE)</f>
        <v>140</v>
      </c>
      <c r="K3188" t="str">
        <f t="shared" si="149"/>
        <v>Dog_Medium</v>
      </c>
      <c r="L3188">
        <f>VLOOKUP(K3188,size_costs!$D$1:$E$10,2,FALSE)</f>
        <v>150</v>
      </c>
      <c r="M3188">
        <f>VLOOKUP(C3188,age_costs!$A$1:$B$52,2,FALSE)</f>
        <v>150</v>
      </c>
    </row>
    <row r="3189" spans="1:13" x14ac:dyDescent="0.25">
      <c r="A3189" t="s">
        <v>915</v>
      </c>
      <c r="B3189" t="s">
        <v>14842</v>
      </c>
      <c r="C3189" s="2">
        <f t="shared" si="147"/>
        <v>7</v>
      </c>
      <c r="D3189" t="s">
        <v>19</v>
      </c>
      <c r="E3189" t="s">
        <v>5277</v>
      </c>
      <c r="F3189">
        <v>3</v>
      </c>
      <c r="G3189" t="str">
        <f t="shared" si="148"/>
        <v>Small</v>
      </c>
      <c r="H3189" t="s">
        <v>4</v>
      </c>
      <c r="I3189" t="str">
        <f>IFERROR(VLOOKUP(A3189,sponsored_animals!$A$1:$C$2143,1,TRUE),0)</f>
        <v>36806649e5722d</v>
      </c>
      <c r="J3189">
        <f>VLOOKUP(H3189,location_costs!$A$1:$B$6,2,FALSE)</f>
        <v>110</v>
      </c>
      <c r="K3189" t="str">
        <f t="shared" si="149"/>
        <v>Cat_Small</v>
      </c>
      <c r="L3189">
        <f>VLOOKUP(K3189,size_costs!$D$1:$E$10,2,FALSE)</f>
        <v>100</v>
      </c>
      <c r="M3189">
        <f>VLOOKUP(C3189,age_costs!$A$1:$B$52,2,FALSE)</f>
        <v>100</v>
      </c>
    </row>
    <row r="3190" spans="1:13" x14ac:dyDescent="0.25">
      <c r="A3190" t="s">
        <v>5696</v>
      </c>
      <c r="B3190" t="s">
        <v>14979</v>
      </c>
      <c r="C3190" s="2">
        <f t="shared" si="147"/>
        <v>9</v>
      </c>
      <c r="D3190" t="s">
        <v>12</v>
      </c>
      <c r="E3190" t="s">
        <v>2182</v>
      </c>
      <c r="F3190">
        <v>42</v>
      </c>
      <c r="G3190" t="str">
        <f t="shared" si="148"/>
        <v>Large</v>
      </c>
      <c r="H3190" t="s">
        <v>6</v>
      </c>
      <c r="I3190" t="str">
        <f>IFERROR(VLOOKUP(A3190,sponsored_animals!$A$1:$C$2143,1,TRUE),0)</f>
        <v>b14069999a0ee6</v>
      </c>
      <c r="J3190">
        <f>VLOOKUP(H3190,location_costs!$A$1:$B$6,2,FALSE)</f>
        <v>135</v>
      </c>
      <c r="K3190" t="str">
        <f t="shared" si="149"/>
        <v>Dog_Large</v>
      </c>
      <c r="L3190">
        <f>VLOOKUP(K3190,size_costs!$D$1:$E$10,2,FALSE)</f>
        <v>175</v>
      </c>
      <c r="M3190">
        <f>VLOOKUP(C3190,age_costs!$A$1:$B$52,2,FALSE)</f>
        <v>150</v>
      </c>
    </row>
    <row r="3191" spans="1:13" x14ac:dyDescent="0.25">
      <c r="A3191" t="s">
        <v>5697</v>
      </c>
      <c r="B3191" t="s">
        <v>14980</v>
      </c>
      <c r="C3191" s="2">
        <f t="shared" si="147"/>
        <v>11</v>
      </c>
      <c r="D3191" t="s">
        <v>12</v>
      </c>
      <c r="E3191" t="s">
        <v>2214</v>
      </c>
      <c r="F3191">
        <v>43</v>
      </c>
      <c r="G3191" t="str">
        <f t="shared" si="148"/>
        <v>Large</v>
      </c>
      <c r="H3191" t="s">
        <v>4</v>
      </c>
      <c r="I3191">
        <f>IFERROR(VLOOKUP(A3191,sponsored_animals!$A$1:$C$2143,1,TRUE),0)</f>
        <v>0</v>
      </c>
      <c r="J3191">
        <f>VLOOKUP(H3191,location_costs!$A$1:$B$6,2,FALSE)</f>
        <v>110</v>
      </c>
      <c r="K3191" t="str">
        <f t="shared" si="149"/>
        <v>Dog_Large</v>
      </c>
      <c r="L3191">
        <f>VLOOKUP(K3191,size_costs!$D$1:$E$10,2,FALSE)</f>
        <v>175</v>
      </c>
      <c r="M3191">
        <f>VLOOKUP(C3191,age_costs!$A$1:$B$52,2,FALSE)</f>
        <v>150</v>
      </c>
    </row>
    <row r="3192" spans="1:13" x14ac:dyDescent="0.25">
      <c r="A3192" t="s">
        <v>5698</v>
      </c>
      <c r="B3192" t="s">
        <v>14981</v>
      </c>
      <c r="C3192" s="2">
        <f t="shared" si="147"/>
        <v>12</v>
      </c>
      <c r="D3192" t="s">
        <v>12</v>
      </c>
      <c r="E3192" t="s">
        <v>2196</v>
      </c>
      <c r="F3192">
        <v>26</v>
      </c>
      <c r="G3192" t="str">
        <f t="shared" si="148"/>
        <v>Medium</v>
      </c>
      <c r="H3192" t="s">
        <v>5</v>
      </c>
      <c r="I3192">
        <f>IFERROR(VLOOKUP(A3192,sponsored_animals!$A$1:$C$2143,1,TRUE),0)</f>
        <v>0</v>
      </c>
      <c r="J3192">
        <f>VLOOKUP(H3192,location_costs!$A$1:$B$6,2,FALSE)</f>
        <v>140</v>
      </c>
      <c r="K3192" t="str">
        <f t="shared" si="149"/>
        <v>Dog_Medium</v>
      </c>
      <c r="L3192">
        <f>VLOOKUP(K3192,size_costs!$D$1:$E$10,2,FALSE)</f>
        <v>150</v>
      </c>
      <c r="M3192">
        <f>VLOOKUP(C3192,age_costs!$A$1:$B$52,2,FALSE)</f>
        <v>150</v>
      </c>
    </row>
    <row r="3193" spans="1:13" x14ac:dyDescent="0.25">
      <c r="A3193" t="s">
        <v>5699</v>
      </c>
      <c r="B3193" t="s">
        <v>14982</v>
      </c>
      <c r="C3193" s="2">
        <f t="shared" si="147"/>
        <v>10</v>
      </c>
      <c r="D3193" t="s">
        <v>12</v>
      </c>
      <c r="E3193" t="s">
        <v>2207</v>
      </c>
      <c r="F3193">
        <v>39</v>
      </c>
      <c r="G3193" t="str">
        <f t="shared" si="148"/>
        <v>Large</v>
      </c>
      <c r="H3193" t="s">
        <v>7</v>
      </c>
      <c r="I3193" t="str">
        <f>IFERROR(VLOOKUP(A3193,sponsored_animals!$A$1:$C$2143,1,TRUE),0)</f>
        <v>178f1189a06b68</v>
      </c>
      <c r="J3193">
        <f>VLOOKUP(H3193,location_costs!$A$1:$B$6,2,FALSE)</f>
        <v>100</v>
      </c>
      <c r="K3193" t="str">
        <f t="shared" si="149"/>
        <v>Dog_Large</v>
      </c>
      <c r="L3193">
        <f>VLOOKUP(K3193,size_costs!$D$1:$E$10,2,FALSE)</f>
        <v>175</v>
      </c>
      <c r="M3193">
        <f>VLOOKUP(C3193,age_costs!$A$1:$B$52,2,FALSE)</f>
        <v>150</v>
      </c>
    </row>
    <row r="3194" spans="1:13" x14ac:dyDescent="0.25">
      <c r="A3194" t="s">
        <v>5700</v>
      </c>
      <c r="B3194" t="s">
        <v>14983</v>
      </c>
      <c r="C3194" s="2">
        <f t="shared" si="147"/>
        <v>7</v>
      </c>
      <c r="D3194" t="s">
        <v>12</v>
      </c>
      <c r="E3194" t="s">
        <v>2886</v>
      </c>
      <c r="F3194">
        <v>23</v>
      </c>
      <c r="G3194" t="str">
        <f t="shared" si="148"/>
        <v>Medium</v>
      </c>
      <c r="H3194" t="s">
        <v>6</v>
      </c>
      <c r="I3194" t="str">
        <f>IFERROR(VLOOKUP(A3194,sponsored_animals!$A$1:$C$2143,1,TRUE),0)</f>
        <v>214f8f6b359a1e</v>
      </c>
      <c r="J3194">
        <f>VLOOKUP(H3194,location_costs!$A$1:$B$6,2,FALSE)</f>
        <v>135</v>
      </c>
      <c r="K3194" t="str">
        <f t="shared" si="149"/>
        <v>Dog_Medium</v>
      </c>
      <c r="L3194">
        <f>VLOOKUP(K3194,size_costs!$D$1:$E$10,2,FALSE)</f>
        <v>150</v>
      </c>
      <c r="M3194">
        <f>VLOOKUP(C3194,age_costs!$A$1:$B$52,2,FALSE)</f>
        <v>100</v>
      </c>
    </row>
    <row r="3195" spans="1:13" x14ac:dyDescent="0.25">
      <c r="A3195" t="s">
        <v>5701</v>
      </c>
      <c r="B3195" t="s">
        <v>14984</v>
      </c>
      <c r="C3195" s="2">
        <f t="shared" si="147"/>
        <v>6</v>
      </c>
      <c r="D3195" t="s">
        <v>12</v>
      </c>
      <c r="E3195" t="s">
        <v>2203</v>
      </c>
      <c r="F3195">
        <v>31.5</v>
      </c>
      <c r="G3195" t="str">
        <f t="shared" si="148"/>
        <v>Large</v>
      </c>
      <c r="H3195" t="s">
        <v>5</v>
      </c>
      <c r="I3195" t="str">
        <f>IFERROR(VLOOKUP(A3195,sponsored_animals!$A$1:$C$2143,1,TRUE),0)</f>
        <v>178f1189a06b68</v>
      </c>
      <c r="J3195">
        <f>VLOOKUP(H3195,location_costs!$A$1:$B$6,2,FALSE)</f>
        <v>140</v>
      </c>
      <c r="K3195" t="str">
        <f t="shared" si="149"/>
        <v>Dog_Large</v>
      </c>
      <c r="L3195">
        <f>VLOOKUP(K3195,size_costs!$D$1:$E$10,2,FALSE)</f>
        <v>175</v>
      </c>
      <c r="M3195">
        <f>VLOOKUP(C3195,age_costs!$A$1:$B$52,2,FALSE)</f>
        <v>100</v>
      </c>
    </row>
    <row r="3196" spans="1:13" x14ac:dyDescent="0.25">
      <c r="A3196" t="s">
        <v>5702</v>
      </c>
      <c r="B3196" t="s">
        <v>3978</v>
      </c>
      <c r="C3196" s="2">
        <f t="shared" si="147"/>
        <v>5</v>
      </c>
      <c r="D3196" t="s">
        <v>19</v>
      </c>
      <c r="E3196" t="s">
        <v>2177</v>
      </c>
      <c r="F3196">
        <v>6.5</v>
      </c>
      <c r="G3196" t="str">
        <f t="shared" si="148"/>
        <v>Medium</v>
      </c>
      <c r="H3196" t="s">
        <v>7</v>
      </c>
      <c r="I3196" t="str">
        <f>IFERROR(VLOOKUP(A3196,sponsored_animals!$A$1:$C$2143,1,TRUE),0)</f>
        <v>36806649e5722d</v>
      </c>
      <c r="J3196">
        <f>VLOOKUP(H3196,location_costs!$A$1:$B$6,2,FALSE)</f>
        <v>100</v>
      </c>
      <c r="K3196" t="str">
        <f t="shared" si="149"/>
        <v>Cat_Medium</v>
      </c>
      <c r="L3196">
        <f>VLOOKUP(K3196,size_costs!$D$1:$E$10,2,FALSE)</f>
        <v>120</v>
      </c>
      <c r="M3196">
        <f>VLOOKUP(C3196,age_costs!$A$1:$B$52,2,FALSE)</f>
        <v>100</v>
      </c>
    </row>
    <row r="3197" spans="1:13" x14ac:dyDescent="0.25">
      <c r="A3197" t="s">
        <v>5703</v>
      </c>
      <c r="B3197" t="s">
        <v>14985</v>
      </c>
      <c r="C3197" s="2">
        <f t="shared" si="147"/>
        <v>2</v>
      </c>
      <c r="D3197" t="s">
        <v>12</v>
      </c>
      <c r="E3197" t="s">
        <v>2226</v>
      </c>
      <c r="F3197">
        <v>18</v>
      </c>
      <c r="G3197" t="str">
        <f t="shared" si="148"/>
        <v>Medium</v>
      </c>
      <c r="H3197" t="s">
        <v>3</v>
      </c>
      <c r="I3197">
        <f>IFERROR(VLOOKUP(A3197,sponsored_animals!$A$1:$C$2143,1,TRUE),0)</f>
        <v>0</v>
      </c>
      <c r="J3197">
        <f>VLOOKUP(H3197,location_costs!$A$1:$B$6,2,FALSE)</f>
        <v>120</v>
      </c>
      <c r="K3197" t="str">
        <f t="shared" si="149"/>
        <v>Dog_Medium</v>
      </c>
      <c r="L3197">
        <f>VLOOKUP(K3197,size_costs!$D$1:$E$10,2,FALSE)</f>
        <v>150</v>
      </c>
      <c r="M3197">
        <f>VLOOKUP(C3197,age_costs!$A$1:$B$52,2,FALSE)</f>
        <v>0</v>
      </c>
    </row>
    <row r="3198" spans="1:13" x14ac:dyDescent="0.25">
      <c r="A3198" t="s">
        <v>5704</v>
      </c>
      <c r="B3198" t="s">
        <v>3284</v>
      </c>
      <c r="C3198" s="2">
        <f t="shared" si="147"/>
        <v>7</v>
      </c>
      <c r="D3198" t="s">
        <v>19</v>
      </c>
      <c r="E3198" t="s">
        <v>2207</v>
      </c>
      <c r="F3198">
        <v>6.5</v>
      </c>
      <c r="G3198" t="str">
        <f t="shared" si="148"/>
        <v>Medium</v>
      </c>
      <c r="H3198" t="s">
        <v>5</v>
      </c>
      <c r="I3198" t="str">
        <f>IFERROR(VLOOKUP(A3198,sponsored_animals!$A$1:$C$2143,1,TRUE),0)</f>
        <v>b14069999a0ee6</v>
      </c>
      <c r="J3198">
        <f>VLOOKUP(H3198,location_costs!$A$1:$B$6,2,FALSE)</f>
        <v>140</v>
      </c>
      <c r="K3198" t="str">
        <f t="shared" si="149"/>
        <v>Cat_Medium</v>
      </c>
      <c r="L3198">
        <f>VLOOKUP(K3198,size_costs!$D$1:$E$10,2,FALSE)</f>
        <v>120</v>
      </c>
      <c r="M3198">
        <f>VLOOKUP(C3198,age_costs!$A$1:$B$52,2,FALSE)</f>
        <v>100</v>
      </c>
    </row>
    <row r="3199" spans="1:13" x14ac:dyDescent="0.25">
      <c r="A3199" t="s">
        <v>5705</v>
      </c>
      <c r="B3199" t="s">
        <v>8806</v>
      </c>
      <c r="C3199" s="2">
        <f t="shared" si="147"/>
        <v>11</v>
      </c>
      <c r="D3199" t="s">
        <v>12</v>
      </c>
      <c r="E3199" t="s">
        <v>2217</v>
      </c>
      <c r="F3199">
        <v>22</v>
      </c>
      <c r="G3199" t="str">
        <f t="shared" si="148"/>
        <v>Medium</v>
      </c>
      <c r="H3199" t="s">
        <v>3</v>
      </c>
      <c r="I3199" t="str">
        <f>IFERROR(VLOOKUP(A3199,sponsored_animals!$A$1:$C$2143,1,TRUE),0)</f>
        <v>b14069999a0ee6</v>
      </c>
      <c r="J3199">
        <f>VLOOKUP(H3199,location_costs!$A$1:$B$6,2,FALSE)</f>
        <v>120</v>
      </c>
      <c r="K3199" t="str">
        <f t="shared" si="149"/>
        <v>Dog_Medium</v>
      </c>
      <c r="L3199">
        <f>VLOOKUP(K3199,size_costs!$D$1:$E$10,2,FALSE)</f>
        <v>150</v>
      </c>
      <c r="M3199">
        <f>VLOOKUP(C3199,age_costs!$A$1:$B$52,2,FALSE)</f>
        <v>150</v>
      </c>
    </row>
    <row r="3200" spans="1:13" x14ac:dyDescent="0.25">
      <c r="A3200" t="s">
        <v>5707</v>
      </c>
      <c r="B3200" t="s">
        <v>14986</v>
      </c>
      <c r="C3200" s="2">
        <f t="shared" si="147"/>
        <v>6</v>
      </c>
      <c r="D3200" t="s">
        <v>12</v>
      </c>
      <c r="E3200" t="s">
        <v>2233</v>
      </c>
      <c r="F3200">
        <v>40</v>
      </c>
      <c r="G3200" t="str">
        <f t="shared" si="148"/>
        <v>Large</v>
      </c>
      <c r="H3200" t="s">
        <v>6</v>
      </c>
      <c r="I3200" t="str">
        <f>IFERROR(VLOOKUP(A3200,sponsored_animals!$A$1:$C$2143,1,TRUE),0)</f>
        <v>b14069999a0ee6</v>
      </c>
      <c r="J3200">
        <f>VLOOKUP(H3200,location_costs!$A$1:$B$6,2,FALSE)</f>
        <v>135</v>
      </c>
      <c r="K3200" t="str">
        <f t="shared" si="149"/>
        <v>Dog_Large</v>
      </c>
      <c r="L3200">
        <f>VLOOKUP(K3200,size_costs!$D$1:$E$10,2,FALSE)</f>
        <v>175</v>
      </c>
      <c r="M3200">
        <f>VLOOKUP(C3200,age_costs!$A$1:$B$52,2,FALSE)</f>
        <v>100</v>
      </c>
    </row>
    <row r="3201" spans="1:13" x14ac:dyDescent="0.25">
      <c r="A3201" t="s">
        <v>5708</v>
      </c>
      <c r="B3201" t="s">
        <v>14987</v>
      </c>
      <c r="C3201" s="2">
        <f t="shared" si="147"/>
        <v>1</v>
      </c>
      <c r="D3201" t="s">
        <v>19</v>
      </c>
      <c r="E3201" t="s">
        <v>2198</v>
      </c>
      <c r="F3201">
        <v>8.5</v>
      </c>
      <c r="G3201" t="str">
        <f t="shared" si="148"/>
        <v>Large</v>
      </c>
      <c r="H3201" t="s">
        <v>6</v>
      </c>
      <c r="I3201" t="str">
        <f>IFERROR(VLOOKUP(A3201,sponsored_animals!$A$1:$C$2143,1,TRUE),0)</f>
        <v>36806649e5722d</v>
      </c>
      <c r="J3201">
        <f>VLOOKUP(H3201,location_costs!$A$1:$B$6,2,FALSE)</f>
        <v>135</v>
      </c>
      <c r="K3201" t="str">
        <f t="shared" si="149"/>
        <v>Cat_Large</v>
      </c>
      <c r="L3201">
        <f>VLOOKUP(K3201,size_costs!$D$1:$E$10,2,FALSE)</f>
        <v>140</v>
      </c>
      <c r="M3201">
        <f>VLOOKUP(C3201,age_costs!$A$1:$B$52,2,FALSE)</f>
        <v>0</v>
      </c>
    </row>
    <row r="3202" spans="1:13" x14ac:dyDescent="0.25">
      <c r="A3202" t="s">
        <v>5709</v>
      </c>
      <c r="B3202" t="s">
        <v>2684</v>
      </c>
      <c r="C3202" s="2">
        <f t="shared" si="147"/>
        <v>6</v>
      </c>
      <c r="D3202" t="s">
        <v>12</v>
      </c>
      <c r="E3202" t="s">
        <v>2223</v>
      </c>
      <c r="F3202">
        <v>46</v>
      </c>
      <c r="G3202" t="str">
        <f t="shared" si="148"/>
        <v>Large</v>
      </c>
      <c r="H3202" t="s">
        <v>5</v>
      </c>
      <c r="I3202" t="str">
        <f>IFERROR(VLOOKUP(A3202,sponsored_animals!$A$1:$C$2143,1,TRUE),0)</f>
        <v>36806649e5722d</v>
      </c>
      <c r="J3202">
        <f>VLOOKUP(H3202,location_costs!$A$1:$B$6,2,FALSE)</f>
        <v>140</v>
      </c>
      <c r="K3202" t="str">
        <f t="shared" si="149"/>
        <v>Dog_Large</v>
      </c>
      <c r="L3202">
        <f>VLOOKUP(K3202,size_costs!$D$1:$E$10,2,FALSE)</f>
        <v>175</v>
      </c>
      <c r="M3202">
        <f>VLOOKUP(C3202,age_costs!$A$1:$B$52,2,FALSE)</f>
        <v>100</v>
      </c>
    </row>
    <row r="3203" spans="1:13" x14ac:dyDescent="0.25">
      <c r="A3203" t="s">
        <v>5710</v>
      </c>
      <c r="B3203" t="s">
        <v>14988</v>
      </c>
      <c r="C3203" s="2">
        <f t="shared" ref="C3203:C3266" si="150">ROUND(YEARFRAC(B3203,"31/12/2021"),0)</f>
        <v>13</v>
      </c>
      <c r="D3203" t="s">
        <v>12</v>
      </c>
      <c r="E3203" t="s">
        <v>2233</v>
      </c>
      <c r="F3203">
        <v>18</v>
      </c>
      <c r="G3203" t="str">
        <f t="shared" ref="G3203:G3266" si="151">IF(AND(D3203="Dog",F3203&lt;=10),"Small",IF(AND(D3203="Dog",F3203&gt;10,F3203&lt;=30),"Medium",IF(AND(D3203="Dog",F3203&gt;30),"Large",IF(AND(D3203="Cat",F3203&lt;=5),"Small",IF(AND(D3203="Cat",F3203&gt;5,F3203&lt;=7),"Medium",IF(AND(D3203="Cat",F3203&gt;=7),"Large",IF(AND(D3203="Bird",F3203&lt;=0.7),"Small",IF(AND(D3203="Bird",F3203&gt;0.7,F3203&lt;=1.1),"Medium",IF(AND(D3203="Bird",F3203&gt;1.1),"Large","Erro")))))))))</f>
        <v>Medium</v>
      </c>
      <c r="H3203" t="s">
        <v>5</v>
      </c>
      <c r="I3203" t="str">
        <f>IFERROR(VLOOKUP(A3203,sponsored_animals!$A$1:$C$2143,1,TRUE),0)</f>
        <v>74228ffdfe76aa</v>
      </c>
      <c r="J3203">
        <f>VLOOKUP(H3203,location_costs!$A$1:$B$6,2,FALSE)</f>
        <v>140</v>
      </c>
      <c r="K3203" t="str">
        <f t="shared" ref="K3203:K3266" si="152">D3203&amp;"_"&amp;G3203</f>
        <v>Dog_Medium</v>
      </c>
      <c r="L3203">
        <f>VLOOKUP(K3203,size_costs!$D$1:$E$10,2,FALSE)</f>
        <v>150</v>
      </c>
      <c r="M3203">
        <f>VLOOKUP(C3203,age_costs!$A$1:$B$52,2,FALSE)</f>
        <v>200</v>
      </c>
    </row>
    <row r="3204" spans="1:13" x14ac:dyDescent="0.25">
      <c r="A3204" t="s">
        <v>5711</v>
      </c>
      <c r="B3204" t="s">
        <v>3513</v>
      </c>
      <c r="C3204" s="2">
        <f t="shared" si="150"/>
        <v>5</v>
      </c>
      <c r="D3204" t="s">
        <v>19</v>
      </c>
      <c r="E3204" t="s">
        <v>2182</v>
      </c>
      <c r="F3204">
        <v>6</v>
      </c>
      <c r="G3204" t="str">
        <f t="shared" si="151"/>
        <v>Medium</v>
      </c>
      <c r="H3204" t="s">
        <v>5</v>
      </c>
      <c r="I3204" t="str">
        <f>IFERROR(VLOOKUP(A3204,sponsored_animals!$A$1:$C$2143,1,TRUE),0)</f>
        <v>178f1189a06b68</v>
      </c>
      <c r="J3204">
        <f>VLOOKUP(H3204,location_costs!$A$1:$B$6,2,FALSE)</f>
        <v>140</v>
      </c>
      <c r="K3204" t="str">
        <f t="shared" si="152"/>
        <v>Cat_Medium</v>
      </c>
      <c r="L3204">
        <f>VLOOKUP(K3204,size_costs!$D$1:$E$10,2,FALSE)</f>
        <v>120</v>
      </c>
      <c r="M3204">
        <f>VLOOKUP(C3204,age_costs!$A$1:$B$52,2,FALSE)</f>
        <v>100</v>
      </c>
    </row>
    <row r="3205" spans="1:13" x14ac:dyDescent="0.25">
      <c r="A3205" t="s">
        <v>5713</v>
      </c>
      <c r="B3205" t="s">
        <v>14410</v>
      </c>
      <c r="C3205" s="2">
        <f t="shared" si="150"/>
        <v>6</v>
      </c>
      <c r="D3205" t="s">
        <v>12</v>
      </c>
      <c r="E3205" t="s">
        <v>2180</v>
      </c>
      <c r="F3205">
        <v>20</v>
      </c>
      <c r="G3205" t="str">
        <f t="shared" si="151"/>
        <v>Medium</v>
      </c>
      <c r="H3205" t="s">
        <v>4</v>
      </c>
      <c r="I3205" t="str">
        <f>IFERROR(VLOOKUP(A3205,sponsored_animals!$A$1:$C$2143,1,TRUE),0)</f>
        <v>214f8f6b359a1e</v>
      </c>
      <c r="J3205">
        <f>VLOOKUP(H3205,location_costs!$A$1:$B$6,2,FALSE)</f>
        <v>110</v>
      </c>
      <c r="K3205" t="str">
        <f t="shared" si="152"/>
        <v>Dog_Medium</v>
      </c>
      <c r="L3205">
        <f>VLOOKUP(K3205,size_costs!$D$1:$E$10,2,FALSE)</f>
        <v>150</v>
      </c>
      <c r="M3205">
        <f>VLOOKUP(C3205,age_costs!$A$1:$B$52,2,FALSE)</f>
        <v>100</v>
      </c>
    </row>
    <row r="3206" spans="1:13" x14ac:dyDescent="0.25">
      <c r="A3206" t="s">
        <v>1126</v>
      </c>
      <c r="B3206" t="s">
        <v>14989</v>
      </c>
      <c r="C3206" s="2">
        <f t="shared" si="150"/>
        <v>10</v>
      </c>
      <c r="D3206" t="s">
        <v>19</v>
      </c>
      <c r="E3206" t="s">
        <v>3415</v>
      </c>
      <c r="F3206">
        <v>4</v>
      </c>
      <c r="G3206" t="str">
        <f t="shared" si="151"/>
        <v>Small</v>
      </c>
      <c r="H3206" t="s">
        <v>5</v>
      </c>
      <c r="I3206">
        <f>IFERROR(VLOOKUP(A3206,sponsored_animals!$A$1:$C$2143,1,TRUE),0)</f>
        <v>0</v>
      </c>
      <c r="J3206">
        <f>VLOOKUP(H3206,location_costs!$A$1:$B$6,2,FALSE)</f>
        <v>140</v>
      </c>
      <c r="K3206" t="str">
        <f t="shared" si="152"/>
        <v>Cat_Small</v>
      </c>
      <c r="L3206">
        <f>VLOOKUP(K3206,size_costs!$D$1:$E$10,2,FALSE)</f>
        <v>100</v>
      </c>
      <c r="M3206">
        <f>VLOOKUP(C3206,age_costs!$A$1:$B$52,2,FALSE)</f>
        <v>150</v>
      </c>
    </row>
    <row r="3207" spans="1:13" x14ac:dyDescent="0.25">
      <c r="A3207" t="s">
        <v>5714</v>
      </c>
      <c r="B3207" t="s">
        <v>8071</v>
      </c>
      <c r="C3207" s="2">
        <f t="shared" si="150"/>
        <v>8</v>
      </c>
      <c r="D3207" t="s">
        <v>12</v>
      </c>
      <c r="E3207" t="s">
        <v>2322</v>
      </c>
      <c r="F3207">
        <v>38</v>
      </c>
      <c r="G3207" t="str">
        <f t="shared" si="151"/>
        <v>Large</v>
      </c>
      <c r="H3207" t="s">
        <v>3</v>
      </c>
      <c r="I3207">
        <f>IFERROR(VLOOKUP(A3207,sponsored_animals!$A$1:$C$2143,1,TRUE),0)</f>
        <v>0</v>
      </c>
      <c r="J3207">
        <f>VLOOKUP(H3207,location_costs!$A$1:$B$6,2,FALSE)</f>
        <v>120</v>
      </c>
      <c r="K3207" t="str">
        <f t="shared" si="152"/>
        <v>Dog_Large</v>
      </c>
      <c r="L3207">
        <f>VLOOKUP(K3207,size_costs!$D$1:$E$10,2,FALSE)</f>
        <v>175</v>
      </c>
      <c r="M3207">
        <f>VLOOKUP(C3207,age_costs!$A$1:$B$52,2,FALSE)</f>
        <v>150</v>
      </c>
    </row>
    <row r="3208" spans="1:13" x14ac:dyDescent="0.25">
      <c r="A3208" t="s">
        <v>787</v>
      </c>
      <c r="B3208" t="s">
        <v>14088</v>
      </c>
      <c r="C3208" s="2">
        <f t="shared" si="150"/>
        <v>8</v>
      </c>
      <c r="D3208" t="s">
        <v>12</v>
      </c>
      <c r="E3208" t="s">
        <v>2247</v>
      </c>
      <c r="F3208">
        <v>37</v>
      </c>
      <c r="G3208" t="str">
        <f t="shared" si="151"/>
        <v>Large</v>
      </c>
      <c r="H3208" t="s">
        <v>6</v>
      </c>
      <c r="I3208">
        <f>IFERROR(VLOOKUP(A3208,sponsored_animals!$A$1:$C$2143,1,TRUE),0)</f>
        <v>0</v>
      </c>
      <c r="J3208">
        <f>VLOOKUP(H3208,location_costs!$A$1:$B$6,2,FALSE)</f>
        <v>135</v>
      </c>
      <c r="K3208" t="str">
        <f t="shared" si="152"/>
        <v>Dog_Large</v>
      </c>
      <c r="L3208">
        <f>VLOOKUP(K3208,size_costs!$D$1:$E$10,2,FALSE)</f>
        <v>175</v>
      </c>
      <c r="M3208">
        <f>VLOOKUP(C3208,age_costs!$A$1:$B$52,2,FALSE)</f>
        <v>150</v>
      </c>
    </row>
    <row r="3209" spans="1:13" x14ac:dyDescent="0.25">
      <c r="A3209" t="s">
        <v>1007</v>
      </c>
      <c r="B3209" t="s">
        <v>14990</v>
      </c>
      <c r="C3209" s="2">
        <f t="shared" si="150"/>
        <v>2</v>
      </c>
      <c r="D3209" t="s">
        <v>19</v>
      </c>
      <c r="E3209" t="s">
        <v>5716</v>
      </c>
      <c r="F3209">
        <v>4</v>
      </c>
      <c r="G3209" t="str">
        <f t="shared" si="151"/>
        <v>Small</v>
      </c>
      <c r="H3209" t="s">
        <v>6</v>
      </c>
      <c r="I3209" t="str">
        <f>IFERROR(VLOOKUP(A3209,sponsored_animals!$A$1:$C$2143,1,TRUE),0)</f>
        <v>b14069999a0ee6</v>
      </c>
      <c r="J3209">
        <f>VLOOKUP(H3209,location_costs!$A$1:$B$6,2,FALSE)</f>
        <v>135</v>
      </c>
      <c r="K3209" t="str">
        <f t="shared" si="152"/>
        <v>Cat_Small</v>
      </c>
      <c r="L3209">
        <f>VLOOKUP(K3209,size_costs!$D$1:$E$10,2,FALSE)</f>
        <v>100</v>
      </c>
      <c r="M3209">
        <f>VLOOKUP(C3209,age_costs!$A$1:$B$52,2,FALSE)</f>
        <v>0</v>
      </c>
    </row>
    <row r="3210" spans="1:13" x14ac:dyDescent="0.25">
      <c r="A3210" t="s">
        <v>5717</v>
      </c>
      <c r="B3210" t="s">
        <v>14374</v>
      </c>
      <c r="C3210" s="2">
        <f t="shared" si="150"/>
        <v>3</v>
      </c>
      <c r="D3210" t="s">
        <v>19</v>
      </c>
      <c r="E3210" t="s">
        <v>2219</v>
      </c>
      <c r="F3210">
        <v>8.5</v>
      </c>
      <c r="G3210" t="str">
        <f t="shared" si="151"/>
        <v>Large</v>
      </c>
      <c r="H3210" t="s">
        <v>6</v>
      </c>
      <c r="I3210">
        <f>IFERROR(VLOOKUP(A3210,sponsored_animals!$A$1:$C$2143,1,TRUE),0)</f>
        <v>0</v>
      </c>
      <c r="J3210">
        <f>VLOOKUP(H3210,location_costs!$A$1:$B$6,2,FALSE)</f>
        <v>135</v>
      </c>
      <c r="K3210" t="str">
        <f t="shared" si="152"/>
        <v>Cat_Large</v>
      </c>
      <c r="L3210">
        <f>VLOOKUP(K3210,size_costs!$D$1:$E$10,2,FALSE)</f>
        <v>140</v>
      </c>
      <c r="M3210">
        <f>VLOOKUP(C3210,age_costs!$A$1:$B$52,2,FALSE)</f>
        <v>0</v>
      </c>
    </row>
    <row r="3211" spans="1:13" x14ac:dyDescent="0.25">
      <c r="A3211" t="s">
        <v>5718</v>
      </c>
      <c r="B3211" t="s">
        <v>14991</v>
      </c>
      <c r="C3211" s="2">
        <f t="shared" si="150"/>
        <v>12</v>
      </c>
      <c r="D3211" t="s">
        <v>12</v>
      </c>
      <c r="E3211" t="s">
        <v>2217</v>
      </c>
      <c r="F3211">
        <v>23</v>
      </c>
      <c r="G3211" t="str">
        <f t="shared" si="151"/>
        <v>Medium</v>
      </c>
      <c r="H3211" t="s">
        <v>4</v>
      </c>
      <c r="I3211" t="str">
        <f>IFERROR(VLOOKUP(A3211,sponsored_animals!$A$1:$C$2143,1,TRUE),0)</f>
        <v>178f1189a06b68</v>
      </c>
      <c r="J3211">
        <f>VLOOKUP(H3211,location_costs!$A$1:$B$6,2,FALSE)</f>
        <v>110</v>
      </c>
      <c r="K3211" t="str">
        <f t="shared" si="152"/>
        <v>Dog_Medium</v>
      </c>
      <c r="L3211">
        <f>VLOOKUP(K3211,size_costs!$D$1:$E$10,2,FALSE)</f>
        <v>150</v>
      </c>
      <c r="M3211">
        <f>VLOOKUP(C3211,age_costs!$A$1:$B$52,2,FALSE)</f>
        <v>150</v>
      </c>
    </row>
    <row r="3212" spans="1:13" x14ac:dyDescent="0.25">
      <c r="A3212" t="s">
        <v>5719</v>
      </c>
      <c r="B3212" t="s">
        <v>2994</v>
      </c>
      <c r="C3212" s="2">
        <f t="shared" si="150"/>
        <v>2</v>
      </c>
      <c r="D3212" t="s">
        <v>19</v>
      </c>
      <c r="E3212" t="s">
        <v>2210</v>
      </c>
      <c r="F3212">
        <v>4</v>
      </c>
      <c r="G3212" t="str">
        <f t="shared" si="151"/>
        <v>Small</v>
      </c>
      <c r="H3212" t="s">
        <v>6</v>
      </c>
      <c r="I3212">
        <f>IFERROR(VLOOKUP(A3212,sponsored_animals!$A$1:$C$2143,1,TRUE),0)</f>
        <v>0</v>
      </c>
      <c r="J3212">
        <f>VLOOKUP(H3212,location_costs!$A$1:$B$6,2,FALSE)</f>
        <v>135</v>
      </c>
      <c r="K3212" t="str">
        <f t="shared" si="152"/>
        <v>Cat_Small</v>
      </c>
      <c r="L3212">
        <f>VLOOKUP(K3212,size_costs!$D$1:$E$10,2,FALSE)</f>
        <v>100</v>
      </c>
      <c r="M3212">
        <f>VLOOKUP(C3212,age_costs!$A$1:$B$52,2,FALSE)</f>
        <v>0</v>
      </c>
    </row>
    <row r="3213" spans="1:13" x14ac:dyDescent="0.25">
      <c r="A3213" t="s">
        <v>5720</v>
      </c>
      <c r="B3213" t="s">
        <v>14992</v>
      </c>
      <c r="C3213" s="2">
        <f t="shared" si="150"/>
        <v>8</v>
      </c>
      <c r="D3213" t="s">
        <v>12</v>
      </c>
      <c r="E3213" t="s">
        <v>2182</v>
      </c>
      <c r="F3213">
        <v>26</v>
      </c>
      <c r="G3213" t="str">
        <f t="shared" si="151"/>
        <v>Medium</v>
      </c>
      <c r="H3213" t="s">
        <v>7</v>
      </c>
      <c r="I3213" t="str">
        <f>IFERROR(VLOOKUP(A3213,sponsored_animals!$A$1:$C$2143,1,TRUE),0)</f>
        <v>178f1189a06b68</v>
      </c>
      <c r="J3213">
        <f>VLOOKUP(H3213,location_costs!$A$1:$B$6,2,FALSE)</f>
        <v>100</v>
      </c>
      <c r="K3213" t="str">
        <f t="shared" si="152"/>
        <v>Dog_Medium</v>
      </c>
      <c r="L3213">
        <f>VLOOKUP(K3213,size_costs!$D$1:$E$10,2,FALSE)</f>
        <v>150</v>
      </c>
      <c r="M3213">
        <f>VLOOKUP(C3213,age_costs!$A$1:$B$52,2,FALSE)</f>
        <v>150</v>
      </c>
    </row>
    <row r="3214" spans="1:13" x14ac:dyDescent="0.25">
      <c r="A3214" t="s">
        <v>5721</v>
      </c>
      <c r="B3214" t="s">
        <v>14506</v>
      </c>
      <c r="C3214" s="2">
        <f t="shared" si="150"/>
        <v>4</v>
      </c>
      <c r="D3214" t="s">
        <v>12</v>
      </c>
      <c r="E3214" t="s">
        <v>2294</v>
      </c>
      <c r="F3214">
        <v>46</v>
      </c>
      <c r="G3214" t="str">
        <f t="shared" si="151"/>
        <v>Large</v>
      </c>
      <c r="H3214" t="s">
        <v>4</v>
      </c>
      <c r="I3214" t="str">
        <f>IFERROR(VLOOKUP(A3214,sponsored_animals!$A$1:$C$2143,1,TRUE),0)</f>
        <v>4fca6ef6dbda96</v>
      </c>
      <c r="J3214">
        <f>VLOOKUP(H3214,location_costs!$A$1:$B$6,2,FALSE)</f>
        <v>110</v>
      </c>
      <c r="K3214" t="str">
        <f t="shared" si="152"/>
        <v>Dog_Large</v>
      </c>
      <c r="L3214">
        <f>VLOOKUP(K3214,size_costs!$D$1:$E$10,2,FALSE)</f>
        <v>175</v>
      </c>
      <c r="M3214">
        <f>VLOOKUP(C3214,age_costs!$A$1:$B$52,2,FALSE)</f>
        <v>0</v>
      </c>
    </row>
    <row r="3215" spans="1:13" x14ac:dyDescent="0.25">
      <c r="A3215" t="s">
        <v>5722</v>
      </c>
      <c r="B3215" t="s">
        <v>4145</v>
      </c>
      <c r="C3215" s="2">
        <f t="shared" si="150"/>
        <v>6</v>
      </c>
      <c r="D3215" t="s">
        <v>12</v>
      </c>
      <c r="E3215" t="s">
        <v>2615</v>
      </c>
      <c r="F3215">
        <v>42</v>
      </c>
      <c r="G3215" t="str">
        <f t="shared" si="151"/>
        <v>Large</v>
      </c>
      <c r="H3215" t="s">
        <v>5</v>
      </c>
      <c r="I3215">
        <f>IFERROR(VLOOKUP(A3215,sponsored_animals!$A$1:$C$2143,1,TRUE),0)</f>
        <v>0</v>
      </c>
      <c r="J3215">
        <f>VLOOKUP(H3215,location_costs!$A$1:$B$6,2,FALSE)</f>
        <v>140</v>
      </c>
      <c r="K3215" t="str">
        <f t="shared" si="152"/>
        <v>Dog_Large</v>
      </c>
      <c r="L3215">
        <f>VLOOKUP(K3215,size_costs!$D$1:$E$10,2,FALSE)</f>
        <v>175</v>
      </c>
      <c r="M3215">
        <f>VLOOKUP(C3215,age_costs!$A$1:$B$52,2,FALSE)</f>
        <v>100</v>
      </c>
    </row>
    <row r="3216" spans="1:13" x14ac:dyDescent="0.25">
      <c r="A3216" t="s">
        <v>5723</v>
      </c>
      <c r="B3216" t="s">
        <v>14331</v>
      </c>
      <c r="C3216" s="2">
        <f t="shared" si="150"/>
        <v>6</v>
      </c>
      <c r="D3216" t="s">
        <v>12</v>
      </c>
      <c r="E3216" t="s">
        <v>2302</v>
      </c>
      <c r="F3216">
        <v>46</v>
      </c>
      <c r="G3216" t="str">
        <f t="shared" si="151"/>
        <v>Large</v>
      </c>
      <c r="H3216" t="s">
        <v>5</v>
      </c>
      <c r="I3216">
        <f>IFERROR(VLOOKUP(A3216,sponsored_animals!$A$1:$C$2143,1,TRUE),0)</f>
        <v>0</v>
      </c>
      <c r="J3216">
        <f>VLOOKUP(H3216,location_costs!$A$1:$B$6,2,FALSE)</f>
        <v>140</v>
      </c>
      <c r="K3216" t="str">
        <f t="shared" si="152"/>
        <v>Dog_Large</v>
      </c>
      <c r="L3216">
        <f>VLOOKUP(K3216,size_costs!$D$1:$E$10,2,FALSE)</f>
        <v>175</v>
      </c>
      <c r="M3216">
        <f>VLOOKUP(C3216,age_costs!$A$1:$B$52,2,FALSE)</f>
        <v>100</v>
      </c>
    </row>
    <row r="3217" spans="1:13" x14ac:dyDescent="0.25">
      <c r="A3217" t="s">
        <v>5724</v>
      </c>
      <c r="B3217" t="s">
        <v>4635</v>
      </c>
      <c r="C3217" s="2">
        <f t="shared" si="150"/>
        <v>8</v>
      </c>
      <c r="D3217" t="s">
        <v>19</v>
      </c>
      <c r="E3217" t="s">
        <v>5726</v>
      </c>
      <c r="F3217">
        <v>2</v>
      </c>
      <c r="G3217" t="str">
        <f t="shared" si="151"/>
        <v>Small</v>
      </c>
      <c r="H3217" t="s">
        <v>6</v>
      </c>
      <c r="I3217">
        <f>IFERROR(VLOOKUP(A3217,sponsored_animals!$A$1:$C$2143,1,TRUE),0)</f>
        <v>0</v>
      </c>
      <c r="J3217">
        <f>VLOOKUP(H3217,location_costs!$A$1:$B$6,2,FALSE)</f>
        <v>135</v>
      </c>
      <c r="K3217" t="str">
        <f t="shared" si="152"/>
        <v>Cat_Small</v>
      </c>
      <c r="L3217">
        <f>VLOOKUP(K3217,size_costs!$D$1:$E$10,2,FALSE)</f>
        <v>100</v>
      </c>
      <c r="M3217">
        <f>VLOOKUP(C3217,age_costs!$A$1:$B$52,2,FALSE)</f>
        <v>150</v>
      </c>
    </row>
    <row r="3218" spans="1:13" x14ac:dyDescent="0.25">
      <c r="A3218" t="s">
        <v>5727</v>
      </c>
      <c r="B3218" t="s">
        <v>14993</v>
      </c>
      <c r="C3218" s="2">
        <f t="shared" si="150"/>
        <v>5</v>
      </c>
      <c r="D3218" t="s">
        <v>12</v>
      </c>
      <c r="E3218" t="s">
        <v>2332</v>
      </c>
      <c r="F3218">
        <v>5</v>
      </c>
      <c r="G3218" t="str">
        <f t="shared" si="151"/>
        <v>Small</v>
      </c>
      <c r="H3218" t="s">
        <v>4</v>
      </c>
      <c r="I3218" t="str">
        <f>IFERROR(VLOOKUP(A3218,sponsored_animals!$A$1:$C$2143,1,TRUE),0)</f>
        <v>7c0c3e04e6a4d4</v>
      </c>
      <c r="J3218">
        <f>VLOOKUP(H3218,location_costs!$A$1:$B$6,2,FALSE)</f>
        <v>110</v>
      </c>
      <c r="K3218" t="str">
        <f t="shared" si="152"/>
        <v>Dog_Small</v>
      </c>
      <c r="L3218">
        <f>VLOOKUP(K3218,size_costs!$D$1:$E$10,2,FALSE)</f>
        <v>125</v>
      </c>
      <c r="M3218">
        <f>VLOOKUP(C3218,age_costs!$A$1:$B$52,2,FALSE)</f>
        <v>100</v>
      </c>
    </row>
    <row r="3219" spans="1:13" x14ac:dyDescent="0.25">
      <c r="A3219" t="s">
        <v>5728</v>
      </c>
      <c r="B3219" t="s">
        <v>14994</v>
      </c>
      <c r="C3219" s="2">
        <f t="shared" si="150"/>
        <v>17</v>
      </c>
      <c r="D3219" t="s">
        <v>12</v>
      </c>
      <c r="E3219" t="s">
        <v>2190</v>
      </c>
      <c r="F3219">
        <v>28</v>
      </c>
      <c r="G3219" t="str">
        <f t="shared" si="151"/>
        <v>Medium</v>
      </c>
      <c r="H3219" t="s">
        <v>5</v>
      </c>
      <c r="I3219" t="str">
        <f>IFERROR(VLOOKUP(A3219,sponsored_animals!$A$1:$C$2143,1,TRUE),0)</f>
        <v>178f1189a06b68</v>
      </c>
      <c r="J3219">
        <f>VLOOKUP(H3219,location_costs!$A$1:$B$6,2,FALSE)</f>
        <v>140</v>
      </c>
      <c r="K3219" t="str">
        <f t="shared" si="152"/>
        <v>Dog_Medium</v>
      </c>
      <c r="L3219">
        <f>VLOOKUP(K3219,size_costs!$D$1:$E$10,2,FALSE)</f>
        <v>150</v>
      </c>
      <c r="M3219">
        <f>VLOOKUP(C3219,age_costs!$A$1:$B$52,2,FALSE)</f>
        <v>300</v>
      </c>
    </row>
    <row r="3220" spans="1:13" x14ac:dyDescent="0.25">
      <c r="A3220" t="s">
        <v>5729</v>
      </c>
      <c r="B3220" t="s">
        <v>5059</v>
      </c>
      <c r="C3220" s="2">
        <f t="shared" si="150"/>
        <v>4</v>
      </c>
      <c r="D3220" t="s">
        <v>19</v>
      </c>
      <c r="E3220" t="s">
        <v>2198</v>
      </c>
      <c r="F3220">
        <v>8</v>
      </c>
      <c r="G3220" t="str">
        <f t="shared" si="151"/>
        <v>Large</v>
      </c>
      <c r="H3220" t="s">
        <v>5</v>
      </c>
      <c r="I3220" t="str">
        <f>IFERROR(VLOOKUP(A3220,sponsored_animals!$A$1:$C$2143,1,TRUE),0)</f>
        <v>178f1189a06b68</v>
      </c>
      <c r="J3220">
        <f>VLOOKUP(H3220,location_costs!$A$1:$B$6,2,FALSE)</f>
        <v>140</v>
      </c>
      <c r="K3220" t="str">
        <f t="shared" si="152"/>
        <v>Cat_Large</v>
      </c>
      <c r="L3220">
        <f>VLOOKUP(K3220,size_costs!$D$1:$E$10,2,FALSE)</f>
        <v>140</v>
      </c>
      <c r="M3220">
        <f>VLOOKUP(C3220,age_costs!$A$1:$B$52,2,FALSE)</f>
        <v>0</v>
      </c>
    </row>
    <row r="3221" spans="1:13" x14ac:dyDescent="0.25">
      <c r="A3221" t="s">
        <v>546</v>
      </c>
      <c r="B3221" t="s">
        <v>13604</v>
      </c>
      <c r="C3221" s="2">
        <f t="shared" si="150"/>
        <v>7</v>
      </c>
      <c r="D3221" t="s">
        <v>19</v>
      </c>
      <c r="E3221" t="s">
        <v>2182</v>
      </c>
      <c r="F3221">
        <v>8</v>
      </c>
      <c r="G3221" t="str">
        <f t="shared" si="151"/>
        <v>Large</v>
      </c>
      <c r="H3221" t="s">
        <v>7</v>
      </c>
      <c r="I3221" t="str">
        <f>IFERROR(VLOOKUP(A3221,sponsored_animals!$A$1:$C$2143,1,TRUE),0)</f>
        <v>7c0c3e04e6a4d4</v>
      </c>
      <c r="J3221">
        <f>VLOOKUP(H3221,location_costs!$A$1:$B$6,2,FALSE)</f>
        <v>100</v>
      </c>
      <c r="K3221" t="str">
        <f t="shared" si="152"/>
        <v>Cat_Large</v>
      </c>
      <c r="L3221">
        <f>VLOOKUP(K3221,size_costs!$D$1:$E$10,2,FALSE)</f>
        <v>140</v>
      </c>
      <c r="M3221">
        <f>VLOOKUP(C3221,age_costs!$A$1:$B$52,2,FALSE)</f>
        <v>100</v>
      </c>
    </row>
    <row r="3222" spans="1:13" x14ac:dyDescent="0.25">
      <c r="A3222" t="s">
        <v>5730</v>
      </c>
      <c r="B3222" t="s">
        <v>4147</v>
      </c>
      <c r="C3222" s="2">
        <f t="shared" si="150"/>
        <v>3</v>
      </c>
      <c r="D3222" t="s">
        <v>19</v>
      </c>
      <c r="E3222" t="s">
        <v>2198</v>
      </c>
      <c r="F3222">
        <v>3</v>
      </c>
      <c r="G3222" t="str">
        <f t="shared" si="151"/>
        <v>Small</v>
      </c>
      <c r="H3222" t="s">
        <v>6</v>
      </c>
      <c r="I3222" t="str">
        <f>IFERROR(VLOOKUP(A3222,sponsored_animals!$A$1:$C$2143,1,TRUE),0)</f>
        <v>36806649e5722d</v>
      </c>
      <c r="J3222">
        <f>VLOOKUP(H3222,location_costs!$A$1:$B$6,2,FALSE)</f>
        <v>135</v>
      </c>
      <c r="K3222" t="str">
        <f t="shared" si="152"/>
        <v>Cat_Small</v>
      </c>
      <c r="L3222">
        <f>VLOOKUP(K3222,size_costs!$D$1:$E$10,2,FALSE)</f>
        <v>100</v>
      </c>
      <c r="M3222">
        <f>VLOOKUP(C3222,age_costs!$A$1:$B$52,2,FALSE)</f>
        <v>0</v>
      </c>
    </row>
    <row r="3223" spans="1:13" x14ac:dyDescent="0.25">
      <c r="A3223" t="s">
        <v>5732</v>
      </c>
      <c r="B3223" t="s">
        <v>14184</v>
      </c>
      <c r="C3223" s="2">
        <f t="shared" si="150"/>
        <v>3</v>
      </c>
      <c r="D3223" t="s">
        <v>19</v>
      </c>
      <c r="E3223" t="s">
        <v>2207</v>
      </c>
      <c r="F3223">
        <v>6</v>
      </c>
      <c r="G3223" t="str">
        <f t="shared" si="151"/>
        <v>Medium</v>
      </c>
      <c r="H3223" t="s">
        <v>6</v>
      </c>
      <c r="I3223">
        <f>IFERROR(VLOOKUP(A3223,sponsored_animals!$A$1:$C$2143,1,TRUE),0)</f>
        <v>0</v>
      </c>
      <c r="J3223">
        <f>VLOOKUP(H3223,location_costs!$A$1:$B$6,2,FALSE)</f>
        <v>135</v>
      </c>
      <c r="K3223" t="str">
        <f t="shared" si="152"/>
        <v>Cat_Medium</v>
      </c>
      <c r="L3223">
        <f>VLOOKUP(K3223,size_costs!$D$1:$E$10,2,FALSE)</f>
        <v>120</v>
      </c>
      <c r="M3223">
        <f>VLOOKUP(C3223,age_costs!$A$1:$B$52,2,FALSE)</f>
        <v>0</v>
      </c>
    </row>
    <row r="3224" spans="1:13" x14ac:dyDescent="0.25">
      <c r="A3224" t="s">
        <v>5733</v>
      </c>
      <c r="B3224" t="s">
        <v>14995</v>
      </c>
      <c r="C3224" s="2">
        <f t="shared" si="150"/>
        <v>7</v>
      </c>
      <c r="D3224" t="s">
        <v>12</v>
      </c>
      <c r="E3224" t="s">
        <v>2202</v>
      </c>
      <c r="F3224">
        <v>5</v>
      </c>
      <c r="G3224" t="str">
        <f t="shared" si="151"/>
        <v>Small</v>
      </c>
      <c r="H3224" t="s">
        <v>5</v>
      </c>
      <c r="I3224">
        <f>IFERROR(VLOOKUP(A3224,sponsored_animals!$A$1:$C$2143,1,TRUE),0)</f>
        <v>0</v>
      </c>
      <c r="J3224">
        <f>VLOOKUP(H3224,location_costs!$A$1:$B$6,2,FALSE)</f>
        <v>140</v>
      </c>
      <c r="K3224" t="str">
        <f t="shared" si="152"/>
        <v>Dog_Small</v>
      </c>
      <c r="L3224">
        <f>VLOOKUP(K3224,size_costs!$D$1:$E$10,2,FALSE)</f>
        <v>125</v>
      </c>
      <c r="M3224">
        <f>VLOOKUP(C3224,age_costs!$A$1:$B$52,2,FALSE)</f>
        <v>100</v>
      </c>
    </row>
    <row r="3225" spans="1:13" x14ac:dyDescent="0.25">
      <c r="A3225" t="s">
        <v>5734</v>
      </c>
      <c r="B3225" t="s">
        <v>3478</v>
      </c>
      <c r="C3225" s="2">
        <f t="shared" si="150"/>
        <v>3</v>
      </c>
      <c r="D3225" t="s">
        <v>19</v>
      </c>
      <c r="E3225" t="s">
        <v>2527</v>
      </c>
      <c r="F3225">
        <v>8.5</v>
      </c>
      <c r="G3225" t="str">
        <f t="shared" si="151"/>
        <v>Large</v>
      </c>
      <c r="H3225" t="s">
        <v>7</v>
      </c>
      <c r="I3225" t="str">
        <f>IFERROR(VLOOKUP(A3225,sponsored_animals!$A$1:$C$2143,1,TRUE),0)</f>
        <v>74228ffdfe76aa</v>
      </c>
      <c r="J3225">
        <f>VLOOKUP(H3225,location_costs!$A$1:$B$6,2,FALSE)</f>
        <v>100</v>
      </c>
      <c r="K3225" t="str">
        <f t="shared" si="152"/>
        <v>Cat_Large</v>
      </c>
      <c r="L3225">
        <f>VLOOKUP(K3225,size_costs!$D$1:$E$10,2,FALSE)</f>
        <v>140</v>
      </c>
      <c r="M3225">
        <f>VLOOKUP(C3225,age_costs!$A$1:$B$52,2,FALSE)</f>
        <v>0</v>
      </c>
    </row>
    <row r="3226" spans="1:13" x14ac:dyDescent="0.25">
      <c r="A3226" t="s">
        <v>5736</v>
      </c>
      <c r="B3226" t="s">
        <v>14996</v>
      </c>
      <c r="C3226" s="2">
        <f t="shared" si="150"/>
        <v>7</v>
      </c>
      <c r="D3226" t="s">
        <v>19</v>
      </c>
      <c r="E3226" t="s">
        <v>2198</v>
      </c>
      <c r="F3226">
        <v>4</v>
      </c>
      <c r="G3226" t="str">
        <f t="shared" si="151"/>
        <v>Small</v>
      </c>
      <c r="H3226" t="s">
        <v>4</v>
      </c>
      <c r="I3226" t="str">
        <f>IFERROR(VLOOKUP(A3226,sponsored_animals!$A$1:$C$2143,1,TRUE),0)</f>
        <v>178f1189a06b68</v>
      </c>
      <c r="J3226">
        <f>VLOOKUP(H3226,location_costs!$A$1:$B$6,2,FALSE)</f>
        <v>110</v>
      </c>
      <c r="K3226" t="str">
        <f t="shared" si="152"/>
        <v>Cat_Small</v>
      </c>
      <c r="L3226">
        <f>VLOOKUP(K3226,size_costs!$D$1:$E$10,2,FALSE)</f>
        <v>100</v>
      </c>
      <c r="M3226">
        <f>VLOOKUP(C3226,age_costs!$A$1:$B$52,2,FALSE)</f>
        <v>100</v>
      </c>
    </row>
    <row r="3227" spans="1:13" x14ac:dyDescent="0.25">
      <c r="A3227" t="s">
        <v>5737</v>
      </c>
      <c r="B3227" t="s">
        <v>13932</v>
      </c>
      <c r="C3227" s="2">
        <f t="shared" si="150"/>
        <v>8</v>
      </c>
      <c r="D3227" t="s">
        <v>12</v>
      </c>
      <c r="E3227" t="s">
        <v>2280</v>
      </c>
      <c r="F3227">
        <v>46</v>
      </c>
      <c r="G3227" t="str">
        <f t="shared" si="151"/>
        <v>Large</v>
      </c>
      <c r="H3227" t="s">
        <v>7</v>
      </c>
      <c r="I3227" t="str">
        <f>IFERROR(VLOOKUP(A3227,sponsored_animals!$A$1:$C$2143,1,TRUE),0)</f>
        <v>214f8f6b359a1e</v>
      </c>
      <c r="J3227">
        <f>VLOOKUP(H3227,location_costs!$A$1:$B$6,2,FALSE)</f>
        <v>100</v>
      </c>
      <c r="K3227" t="str">
        <f t="shared" si="152"/>
        <v>Dog_Large</v>
      </c>
      <c r="L3227">
        <f>VLOOKUP(K3227,size_costs!$D$1:$E$10,2,FALSE)</f>
        <v>175</v>
      </c>
      <c r="M3227">
        <f>VLOOKUP(C3227,age_costs!$A$1:$B$52,2,FALSE)</f>
        <v>150</v>
      </c>
    </row>
    <row r="3228" spans="1:13" x14ac:dyDescent="0.25">
      <c r="A3228" t="s">
        <v>5738</v>
      </c>
      <c r="B3228" t="s">
        <v>3586</v>
      </c>
      <c r="C3228" s="2">
        <f t="shared" si="150"/>
        <v>10</v>
      </c>
      <c r="D3228" t="s">
        <v>12</v>
      </c>
      <c r="E3228" t="s">
        <v>2202</v>
      </c>
      <c r="F3228">
        <v>44</v>
      </c>
      <c r="G3228" t="str">
        <f t="shared" si="151"/>
        <v>Large</v>
      </c>
      <c r="H3228" t="s">
        <v>7</v>
      </c>
      <c r="I3228" t="str">
        <f>IFERROR(VLOOKUP(A3228,sponsored_animals!$A$1:$C$2143,1,TRUE),0)</f>
        <v>178f1189a06b68</v>
      </c>
      <c r="J3228">
        <f>VLOOKUP(H3228,location_costs!$A$1:$B$6,2,FALSE)</f>
        <v>100</v>
      </c>
      <c r="K3228" t="str">
        <f t="shared" si="152"/>
        <v>Dog_Large</v>
      </c>
      <c r="L3228">
        <f>VLOOKUP(K3228,size_costs!$D$1:$E$10,2,FALSE)</f>
        <v>175</v>
      </c>
      <c r="M3228">
        <f>VLOOKUP(C3228,age_costs!$A$1:$B$52,2,FALSE)</f>
        <v>150</v>
      </c>
    </row>
    <row r="3229" spans="1:13" x14ac:dyDescent="0.25">
      <c r="A3229" t="s">
        <v>5739</v>
      </c>
      <c r="B3229" t="s">
        <v>14997</v>
      </c>
      <c r="C3229" s="2">
        <f t="shared" si="150"/>
        <v>2</v>
      </c>
      <c r="D3229" t="s">
        <v>19</v>
      </c>
      <c r="E3229" t="s">
        <v>2226</v>
      </c>
      <c r="F3229">
        <v>8</v>
      </c>
      <c r="G3229" t="str">
        <f t="shared" si="151"/>
        <v>Large</v>
      </c>
      <c r="H3229" t="s">
        <v>6</v>
      </c>
      <c r="I3229" t="str">
        <f>IFERROR(VLOOKUP(A3229,sponsored_animals!$A$1:$C$2143,1,TRUE),0)</f>
        <v>214f8f6b359a1e</v>
      </c>
      <c r="J3229">
        <f>VLOOKUP(H3229,location_costs!$A$1:$B$6,2,FALSE)</f>
        <v>135</v>
      </c>
      <c r="K3229" t="str">
        <f t="shared" si="152"/>
        <v>Cat_Large</v>
      </c>
      <c r="L3229">
        <f>VLOOKUP(K3229,size_costs!$D$1:$E$10,2,FALSE)</f>
        <v>140</v>
      </c>
      <c r="M3229">
        <f>VLOOKUP(C3229,age_costs!$A$1:$B$52,2,FALSE)</f>
        <v>0</v>
      </c>
    </row>
    <row r="3230" spans="1:13" x14ac:dyDescent="0.25">
      <c r="A3230" t="s">
        <v>5740</v>
      </c>
      <c r="B3230" t="s">
        <v>14998</v>
      </c>
      <c r="C3230" s="2">
        <f t="shared" si="150"/>
        <v>9</v>
      </c>
      <c r="D3230" t="s">
        <v>12</v>
      </c>
      <c r="E3230" t="s">
        <v>2280</v>
      </c>
      <c r="F3230">
        <v>21</v>
      </c>
      <c r="G3230" t="str">
        <f t="shared" si="151"/>
        <v>Medium</v>
      </c>
      <c r="H3230" t="s">
        <v>4</v>
      </c>
      <c r="I3230" t="str">
        <f>IFERROR(VLOOKUP(A3230,sponsored_animals!$A$1:$C$2143,1,TRUE),0)</f>
        <v>36806649e5722d</v>
      </c>
      <c r="J3230">
        <f>VLOOKUP(H3230,location_costs!$A$1:$B$6,2,FALSE)</f>
        <v>110</v>
      </c>
      <c r="K3230" t="str">
        <f t="shared" si="152"/>
        <v>Dog_Medium</v>
      </c>
      <c r="L3230">
        <f>VLOOKUP(K3230,size_costs!$D$1:$E$10,2,FALSE)</f>
        <v>150</v>
      </c>
      <c r="M3230">
        <f>VLOOKUP(C3230,age_costs!$A$1:$B$52,2,FALSE)</f>
        <v>150</v>
      </c>
    </row>
    <row r="3231" spans="1:13" x14ac:dyDescent="0.25">
      <c r="A3231" t="s">
        <v>5741</v>
      </c>
      <c r="B3231" t="s">
        <v>14777</v>
      </c>
      <c r="C3231" s="2">
        <f t="shared" si="150"/>
        <v>8</v>
      </c>
      <c r="D3231" t="s">
        <v>12</v>
      </c>
      <c r="E3231" t="s">
        <v>2203</v>
      </c>
      <c r="F3231">
        <v>16</v>
      </c>
      <c r="G3231" t="str">
        <f t="shared" si="151"/>
        <v>Medium</v>
      </c>
      <c r="H3231" t="s">
        <v>5</v>
      </c>
      <c r="I3231" t="str">
        <f>IFERROR(VLOOKUP(A3231,sponsored_animals!$A$1:$C$2143,1,TRUE),0)</f>
        <v>36806649e5722d</v>
      </c>
      <c r="J3231">
        <f>VLOOKUP(H3231,location_costs!$A$1:$B$6,2,FALSE)</f>
        <v>140</v>
      </c>
      <c r="K3231" t="str">
        <f t="shared" si="152"/>
        <v>Dog_Medium</v>
      </c>
      <c r="L3231">
        <f>VLOOKUP(K3231,size_costs!$D$1:$E$10,2,FALSE)</f>
        <v>150</v>
      </c>
      <c r="M3231">
        <f>VLOOKUP(C3231,age_costs!$A$1:$B$52,2,FALSE)</f>
        <v>150</v>
      </c>
    </row>
    <row r="3232" spans="1:13" x14ac:dyDescent="0.25">
      <c r="A3232" t="s">
        <v>5742</v>
      </c>
      <c r="B3232" t="s">
        <v>3473</v>
      </c>
      <c r="C3232" s="2">
        <f t="shared" si="150"/>
        <v>5</v>
      </c>
      <c r="D3232" t="s">
        <v>19</v>
      </c>
      <c r="E3232" t="s">
        <v>2207</v>
      </c>
      <c r="F3232">
        <v>6</v>
      </c>
      <c r="G3232" t="str">
        <f t="shared" si="151"/>
        <v>Medium</v>
      </c>
      <c r="H3232" t="s">
        <v>5</v>
      </c>
      <c r="I3232" t="str">
        <f>IFERROR(VLOOKUP(A3232,sponsored_animals!$A$1:$C$2143,1,TRUE),0)</f>
        <v>74228ffdfe76aa</v>
      </c>
      <c r="J3232">
        <f>VLOOKUP(H3232,location_costs!$A$1:$B$6,2,FALSE)</f>
        <v>140</v>
      </c>
      <c r="K3232" t="str">
        <f t="shared" si="152"/>
        <v>Cat_Medium</v>
      </c>
      <c r="L3232">
        <f>VLOOKUP(K3232,size_costs!$D$1:$E$10,2,FALSE)</f>
        <v>120</v>
      </c>
      <c r="M3232">
        <f>VLOOKUP(C3232,age_costs!$A$1:$B$52,2,FALSE)</f>
        <v>100</v>
      </c>
    </row>
    <row r="3233" spans="1:13" x14ac:dyDescent="0.25">
      <c r="A3233" t="s">
        <v>819</v>
      </c>
      <c r="B3233" t="s">
        <v>14301</v>
      </c>
      <c r="C3233" s="2">
        <f t="shared" si="150"/>
        <v>6</v>
      </c>
      <c r="D3233" t="s">
        <v>19</v>
      </c>
      <c r="E3233" t="s">
        <v>2340</v>
      </c>
      <c r="F3233">
        <v>6</v>
      </c>
      <c r="G3233" t="str">
        <f t="shared" si="151"/>
        <v>Medium</v>
      </c>
      <c r="H3233" t="s">
        <v>7</v>
      </c>
      <c r="I3233" t="str">
        <f>IFERROR(VLOOKUP(A3233,sponsored_animals!$A$1:$C$2143,1,TRUE),0)</f>
        <v>7c0c3e04e6a4d4</v>
      </c>
      <c r="J3233">
        <f>VLOOKUP(H3233,location_costs!$A$1:$B$6,2,FALSE)</f>
        <v>100</v>
      </c>
      <c r="K3233" t="str">
        <f t="shared" si="152"/>
        <v>Cat_Medium</v>
      </c>
      <c r="L3233">
        <f>VLOOKUP(K3233,size_costs!$D$1:$E$10,2,FALSE)</f>
        <v>120</v>
      </c>
      <c r="M3233">
        <f>VLOOKUP(C3233,age_costs!$A$1:$B$52,2,FALSE)</f>
        <v>100</v>
      </c>
    </row>
    <row r="3234" spans="1:13" x14ac:dyDescent="0.25">
      <c r="A3234" t="s">
        <v>5744</v>
      </c>
      <c r="B3234" t="s">
        <v>14999</v>
      </c>
      <c r="C3234" s="2">
        <f t="shared" si="150"/>
        <v>19</v>
      </c>
      <c r="D3234" t="s">
        <v>12</v>
      </c>
      <c r="E3234" t="s">
        <v>2202</v>
      </c>
      <c r="F3234">
        <v>13</v>
      </c>
      <c r="G3234" t="str">
        <f t="shared" si="151"/>
        <v>Medium</v>
      </c>
      <c r="H3234" t="s">
        <v>5</v>
      </c>
      <c r="I3234">
        <f>IFERROR(VLOOKUP(A3234,sponsored_animals!$A$1:$C$2143,1,TRUE),0)</f>
        <v>0</v>
      </c>
      <c r="J3234">
        <f>VLOOKUP(H3234,location_costs!$A$1:$B$6,2,FALSE)</f>
        <v>140</v>
      </c>
      <c r="K3234" t="str">
        <f t="shared" si="152"/>
        <v>Dog_Medium</v>
      </c>
      <c r="L3234">
        <f>VLOOKUP(K3234,size_costs!$D$1:$E$10,2,FALSE)</f>
        <v>150</v>
      </c>
      <c r="M3234">
        <f>VLOOKUP(C3234,age_costs!$A$1:$B$52,2,FALSE)</f>
        <v>300</v>
      </c>
    </row>
    <row r="3235" spans="1:13" x14ac:dyDescent="0.25">
      <c r="A3235" t="s">
        <v>957</v>
      </c>
      <c r="B3235" t="s">
        <v>14844</v>
      </c>
      <c r="C3235" s="2">
        <f t="shared" si="150"/>
        <v>6</v>
      </c>
      <c r="D3235" t="s">
        <v>12</v>
      </c>
      <c r="E3235" t="s">
        <v>5745</v>
      </c>
      <c r="F3235">
        <v>31.5</v>
      </c>
      <c r="G3235" t="str">
        <f t="shared" si="151"/>
        <v>Large</v>
      </c>
      <c r="H3235" t="s">
        <v>6</v>
      </c>
      <c r="I3235" t="str">
        <f>IFERROR(VLOOKUP(A3235,sponsored_animals!$A$1:$C$2143,1,TRUE),0)</f>
        <v>0918714dc3a6e1</v>
      </c>
      <c r="J3235">
        <f>VLOOKUP(H3235,location_costs!$A$1:$B$6,2,FALSE)</f>
        <v>135</v>
      </c>
      <c r="K3235" t="str">
        <f t="shared" si="152"/>
        <v>Dog_Large</v>
      </c>
      <c r="L3235">
        <f>VLOOKUP(K3235,size_costs!$D$1:$E$10,2,FALSE)</f>
        <v>175</v>
      </c>
      <c r="M3235">
        <f>VLOOKUP(C3235,age_costs!$A$1:$B$52,2,FALSE)</f>
        <v>100</v>
      </c>
    </row>
    <row r="3236" spans="1:13" x14ac:dyDescent="0.25">
      <c r="A3236" t="s">
        <v>465</v>
      </c>
      <c r="B3236" t="s">
        <v>8845</v>
      </c>
      <c r="C3236" s="2">
        <f t="shared" si="150"/>
        <v>7</v>
      </c>
      <c r="D3236" t="s">
        <v>19</v>
      </c>
      <c r="E3236" t="s">
        <v>2210</v>
      </c>
      <c r="F3236">
        <v>8</v>
      </c>
      <c r="G3236" t="str">
        <f t="shared" si="151"/>
        <v>Large</v>
      </c>
      <c r="H3236" t="s">
        <v>3</v>
      </c>
      <c r="I3236" t="str">
        <f>IFERROR(VLOOKUP(A3236,sponsored_animals!$A$1:$C$2143,1,TRUE),0)</f>
        <v>36806649e5722d</v>
      </c>
      <c r="J3236">
        <f>VLOOKUP(H3236,location_costs!$A$1:$B$6,2,FALSE)</f>
        <v>120</v>
      </c>
      <c r="K3236" t="str">
        <f t="shared" si="152"/>
        <v>Cat_Large</v>
      </c>
      <c r="L3236">
        <f>VLOOKUP(K3236,size_costs!$D$1:$E$10,2,FALSE)</f>
        <v>140</v>
      </c>
      <c r="M3236">
        <f>VLOOKUP(C3236,age_costs!$A$1:$B$52,2,FALSE)</f>
        <v>100</v>
      </c>
    </row>
    <row r="3237" spans="1:13" x14ac:dyDescent="0.25">
      <c r="A3237" t="s">
        <v>5746</v>
      </c>
      <c r="B3237" t="s">
        <v>3078</v>
      </c>
      <c r="C3237" s="2">
        <f t="shared" si="150"/>
        <v>3</v>
      </c>
      <c r="D3237" t="s">
        <v>12</v>
      </c>
      <c r="E3237" t="s">
        <v>2302</v>
      </c>
      <c r="F3237">
        <v>32</v>
      </c>
      <c r="G3237" t="str">
        <f t="shared" si="151"/>
        <v>Large</v>
      </c>
      <c r="H3237" t="s">
        <v>7</v>
      </c>
      <c r="I3237" t="str">
        <f>IFERROR(VLOOKUP(A3237,sponsored_animals!$A$1:$C$2143,1,TRUE),0)</f>
        <v>178f1189a06b68</v>
      </c>
      <c r="J3237">
        <f>VLOOKUP(H3237,location_costs!$A$1:$B$6,2,FALSE)</f>
        <v>100</v>
      </c>
      <c r="K3237" t="str">
        <f t="shared" si="152"/>
        <v>Dog_Large</v>
      </c>
      <c r="L3237">
        <f>VLOOKUP(K3237,size_costs!$D$1:$E$10,2,FALSE)</f>
        <v>175</v>
      </c>
      <c r="M3237">
        <f>VLOOKUP(C3237,age_costs!$A$1:$B$52,2,FALSE)</f>
        <v>0</v>
      </c>
    </row>
    <row r="3238" spans="1:13" x14ac:dyDescent="0.25">
      <c r="A3238" t="s">
        <v>5747</v>
      </c>
      <c r="B3238" t="s">
        <v>7071</v>
      </c>
      <c r="C3238" s="2">
        <f t="shared" si="150"/>
        <v>10</v>
      </c>
      <c r="D3238" t="s">
        <v>12</v>
      </c>
      <c r="E3238" t="s">
        <v>2241</v>
      </c>
      <c r="F3238">
        <v>36</v>
      </c>
      <c r="G3238" t="str">
        <f t="shared" si="151"/>
        <v>Large</v>
      </c>
      <c r="H3238" t="s">
        <v>7</v>
      </c>
      <c r="I3238" t="str">
        <f>IFERROR(VLOOKUP(A3238,sponsored_animals!$A$1:$C$2143,1,TRUE),0)</f>
        <v>36806649e5722d</v>
      </c>
      <c r="J3238">
        <f>VLOOKUP(H3238,location_costs!$A$1:$B$6,2,FALSE)</f>
        <v>100</v>
      </c>
      <c r="K3238" t="str">
        <f t="shared" si="152"/>
        <v>Dog_Large</v>
      </c>
      <c r="L3238">
        <f>VLOOKUP(K3238,size_costs!$D$1:$E$10,2,FALSE)</f>
        <v>175</v>
      </c>
      <c r="M3238">
        <f>VLOOKUP(C3238,age_costs!$A$1:$B$52,2,FALSE)</f>
        <v>150</v>
      </c>
    </row>
    <row r="3239" spans="1:13" x14ac:dyDescent="0.25">
      <c r="A3239" t="s">
        <v>5748</v>
      </c>
      <c r="B3239" t="s">
        <v>15000</v>
      </c>
      <c r="C3239" s="2">
        <f t="shared" si="150"/>
        <v>10</v>
      </c>
      <c r="D3239" t="s">
        <v>12</v>
      </c>
      <c r="E3239" t="s">
        <v>2223</v>
      </c>
      <c r="F3239">
        <v>4</v>
      </c>
      <c r="G3239" t="str">
        <f t="shared" si="151"/>
        <v>Small</v>
      </c>
      <c r="H3239" t="s">
        <v>5</v>
      </c>
      <c r="I3239" t="str">
        <f>IFERROR(VLOOKUP(A3239,sponsored_animals!$A$1:$C$2143,1,TRUE),0)</f>
        <v>0ea863dbf1123f</v>
      </c>
      <c r="J3239">
        <f>VLOOKUP(H3239,location_costs!$A$1:$B$6,2,FALSE)</f>
        <v>140</v>
      </c>
      <c r="K3239" t="str">
        <f t="shared" si="152"/>
        <v>Dog_Small</v>
      </c>
      <c r="L3239">
        <f>VLOOKUP(K3239,size_costs!$D$1:$E$10,2,FALSE)</f>
        <v>125</v>
      </c>
      <c r="M3239">
        <f>VLOOKUP(C3239,age_costs!$A$1:$B$52,2,FALSE)</f>
        <v>150</v>
      </c>
    </row>
    <row r="3240" spans="1:13" x14ac:dyDescent="0.25">
      <c r="A3240" t="s">
        <v>1586</v>
      </c>
      <c r="B3240" t="s">
        <v>15001</v>
      </c>
      <c r="C3240" s="2">
        <f t="shared" si="150"/>
        <v>7</v>
      </c>
      <c r="D3240" t="s">
        <v>19</v>
      </c>
      <c r="E3240" t="s">
        <v>2252</v>
      </c>
      <c r="F3240">
        <v>3</v>
      </c>
      <c r="G3240" t="str">
        <f t="shared" si="151"/>
        <v>Small</v>
      </c>
      <c r="H3240" t="s">
        <v>6</v>
      </c>
      <c r="I3240" t="str">
        <f>IFERROR(VLOOKUP(A3240,sponsored_animals!$A$1:$C$2143,1,TRUE),0)</f>
        <v>178f1189a06b68</v>
      </c>
      <c r="J3240">
        <f>VLOOKUP(H3240,location_costs!$A$1:$B$6,2,FALSE)</f>
        <v>135</v>
      </c>
      <c r="K3240" t="str">
        <f t="shared" si="152"/>
        <v>Cat_Small</v>
      </c>
      <c r="L3240">
        <f>VLOOKUP(K3240,size_costs!$D$1:$E$10,2,FALSE)</f>
        <v>100</v>
      </c>
      <c r="M3240">
        <f>VLOOKUP(C3240,age_costs!$A$1:$B$52,2,FALSE)</f>
        <v>100</v>
      </c>
    </row>
    <row r="3241" spans="1:13" x14ac:dyDescent="0.25">
      <c r="A3241" t="s">
        <v>5749</v>
      </c>
      <c r="B3241" t="s">
        <v>15002</v>
      </c>
      <c r="C3241" s="2">
        <f t="shared" si="150"/>
        <v>17</v>
      </c>
      <c r="D3241" t="s">
        <v>12</v>
      </c>
      <c r="E3241" t="s">
        <v>2779</v>
      </c>
      <c r="F3241">
        <v>39</v>
      </c>
      <c r="G3241" t="str">
        <f t="shared" si="151"/>
        <v>Large</v>
      </c>
      <c r="H3241" t="s">
        <v>4</v>
      </c>
      <c r="I3241" t="str">
        <f>IFERROR(VLOOKUP(A3241,sponsored_animals!$A$1:$C$2143,1,TRUE),0)</f>
        <v>b14069999a0ee6</v>
      </c>
      <c r="J3241">
        <f>VLOOKUP(H3241,location_costs!$A$1:$B$6,2,FALSE)</f>
        <v>110</v>
      </c>
      <c r="K3241" t="str">
        <f t="shared" si="152"/>
        <v>Dog_Large</v>
      </c>
      <c r="L3241">
        <f>VLOOKUP(K3241,size_costs!$D$1:$E$10,2,FALSE)</f>
        <v>175</v>
      </c>
      <c r="M3241">
        <f>VLOOKUP(C3241,age_costs!$A$1:$B$52,2,FALSE)</f>
        <v>300</v>
      </c>
    </row>
    <row r="3242" spans="1:13" x14ac:dyDescent="0.25">
      <c r="A3242" t="s">
        <v>5750</v>
      </c>
      <c r="B3242" t="s">
        <v>15003</v>
      </c>
      <c r="C3242" s="2">
        <f t="shared" si="150"/>
        <v>6</v>
      </c>
      <c r="D3242" t="s">
        <v>12</v>
      </c>
      <c r="E3242" t="s">
        <v>2219</v>
      </c>
      <c r="F3242">
        <v>7</v>
      </c>
      <c r="G3242" t="str">
        <f t="shared" si="151"/>
        <v>Small</v>
      </c>
      <c r="H3242" t="s">
        <v>3</v>
      </c>
      <c r="I3242" t="str">
        <f>IFERROR(VLOOKUP(A3242,sponsored_animals!$A$1:$C$2143,1,TRUE),0)</f>
        <v>b14069999a0ee6</v>
      </c>
      <c r="J3242">
        <f>VLOOKUP(H3242,location_costs!$A$1:$B$6,2,FALSE)</f>
        <v>120</v>
      </c>
      <c r="K3242" t="str">
        <f t="shared" si="152"/>
        <v>Dog_Small</v>
      </c>
      <c r="L3242">
        <f>VLOOKUP(K3242,size_costs!$D$1:$E$10,2,FALSE)</f>
        <v>125</v>
      </c>
      <c r="M3242">
        <f>VLOOKUP(C3242,age_costs!$A$1:$B$52,2,FALSE)</f>
        <v>100</v>
      </c>
    </row>
    <row r="3243" spans="1:13" x14ac:dyDescent="0.25">
      <c r="A3243" t="s">
        <v>5751</v>
      </c>
      <c r="B3243" t="s">
        <v>4123</v>
      </c>
      <c r="C3243" s="2">
        <f t="shared" si="150"/>
        <v>9</v>
      </c>
      <c r="D3243" t="s">
        <v>12</v>
      </c>
      <c r="E3243" t="s">
        <v>2779</v>
      </c>
      <c r="F3243">
        <v>39</v>
      </c>
      <c r="G3243" t="str">
        <f t="shared" si="151"/>
        <v>Large</v>
      </c>
      <c r="H3243" t="s">
        <v>6</v>
      </c>
      <c r="I3243" t="str">
        <f>IFERROR(VLOOKUP(A3243,sponsored_animals!$A$1:$C$2143,1,TRUE),0)</f>
        <v>36806649e5722d</v>
      </c>
      <c r="J3243">
        <f>VLOOKUP(H3243,location_costs!$A$1:$B$6,2,FALSE)</f>
        <v>135</v>
      </c>
      <c r="K3243" t="str">
        <f t="shared" si="152"/>
        <v>Dog_Large</v>
      </c>
      <c r="L3243">
        <f>VLOOKUP(K3243,size_costs!$D$1:$E$10,2,FALSE)</f>
        <v>175</v>
      </c>
      <c r="M3243">
        <f>VLOOKUP(C3243,age_costs!$A$1:$B$52,2,FALSE)</f>
        <v>150</v>
      </c>
    </row>
    <row r="3244" spans="1:13" x14ac:dyDescent="0.25">
      <c r="A3244" t="s">
        <v>5753</v>
      </c>
      <c r="B3244" t="s">
        <v>15004</v>
      </c>
      <c r="C3244" s="2">
        <f t="shared" si="150"/>
        <v>2</v>
      </c>
      <c r="D3244" t="s">
        <v>19</v>
      </c>
      <c r="E3244" t="s">
        <v>2207</v>
      </c>
      <c r="F3244">
        <v>6.5</v>
      </c>
      <c r="G3244" t="str">
        <f t="shared" si="151"/>
        <v>Medium</v>
      </c>
      <c r="H3244" t="s">
        <v>6</v>
      </c>
      <c r="I3244" t="str">
        <f>IFERROR(VLOOKUP(A3244,sponsored_animals!$A$1:$C$2143,1,TRUE),0)</f>
        <v>f3de00c24336c4</v>
      </c>
      <c r="J3244">
        <f>VLOOKUP(H3244,location_costs!$A$1:$B$6,2,FALSE)</f>
        <v>135</v>
      </c>
      <c r="K3244" t="str">
        <f t="shared" si="152"/>
        <v>Cat_Medium</v>
      </c>
      <c r="L3244">
        <f>VLOOKUP(K3244,size_costs!$D$1:$E$10,2,FALSE)</f>
        <v>120</v>
      </c>
      <c r="M3244">
        <f>VLOOKUP(C3244,age_costs!$A$1:$B$52,2,FALSE)</f>
        <v>0</v>
      </c>
    </row>
    <row r="3245" spans="1:13" x14ac:dyDescent="0.25">
      <c r="A3245" t="s">
        <v>5754</v>
      </c>
      <c r="B3245" t="s">
        <v>4323</v>
      </c>
      <c r="C3245" s="2">
        <f t="shared" si="150"/>
        <v>2</v>
      </c>
      <c r="D3245" t="s">
        <v>12</v>
      </c>
      <c r="E3245" t="s">
        <v>2202</v>
      </c>
      <c r="F3245">
        <v>38</v>
      </c>
      <c r="G3245" t="str">
        <f t="shared" si="151"/>
        <v>Large</v>
      </c>
      <c r="H3245" t="s">
        <v>3</v>
      </c>
      <c r="I3245" t="str">
        <f>IFERROR(VLOOKUP(A3245,sponsored_animals!$A$1:$C$2143,1,TRUE),0)</f>
        <v>178f1189a06b68</v>
      </c>
      <c r="J3245">
        <f>VLOOKUP(H3245,location_costs!$A$1:$B$6,2,FALSE)</f>
        <v>120</v>
      </c>
      <c r="K3245" t="str">
        <f t="shared" si="152"/>
        <v>Dog_Large</v>
      </c>
      <c r="L3245">
        <f>VLOOKUP(K3245,size_costs!$D$1:$E$10,2,FALSE)</f>
        <v>175</v>
      </c>
      <c r="M3245">
        <f>VLOOKUP(C3245,age_costs!$A$1:$B$52,2,FALSE)</f>
        <v>0</v>
      </c>
    </row>
    <row r="3246" spans="1:13" x14ac:dyDescent="0.25">
      <c r="A3246" t="s">
        <v>5756</v>
      </c>
      <c r="B3246" t="s">
        <v>13884</v>
      </c>
      <c r="C3246" s="2">
        <f t="shared" si="150"/>
        <v>6</v>
      </c>
      <c r="D3246" t="s">
        <v>19</v>
      </c>
      <c r="E3246" t="s">
        <v>2210</v>
      </c>
      <c r="F3246">
        <v>10</v>
      </c>
      <c r="G3246" t="str">
        <f t="shared" si="151"/>
        <v>Large</v>
      </c>
      <c r="H3246" t="s">
        <v>6</v>
      </c>
      <c r="I3246" t="str">
        <f>IFERROR(VLOOKUP(A3246,sponsored_animals!$A$1:$C$2143,1,TRUE),0)</f>
        <v>178f1189a06b68</v>
      </c>
      <c r="J3246">
        <f>VLOOKUP(H3246,location_costs!$A$1:$B$6,2,FALSE)</f>
        <v>135</v>
      </c>
      <c r="K3246" t="str">
        <f t="shared" si="152"/>
        <v>Cat_Large</v>
      </c>
      <c r="L3246">
        <f>VLOOKUP(K3246,size_costs!$D$1:$E$10,2,FALSE)</f>
        <v>140</v>
      </c>
      <c r="M3246">
        <f>VLOOKUP(C3246,age_costs!$A$1:$B$52,2,FALSE)</f>
        <v>100</v>
      </c>
    </row>
    <row r="3247" spans="1:13" x14ac:dyDescent="0.25">
      <c r="A3247" t="s">
        <v>5757</v>
      </c>
      <c r="B3247" t="s">
        <v>13750</v>
      </c>
      <c r="C3247" s="2">
        <f t="shared" si="150"/>
        <v>6</v>
      </c>
      <c r="D3247" t="s">
        <v>19</v>
      </c>
      <c r="E3247" t="s">
        <v>2311</v>
      </c>
      <c r="F3247">
        <v>6.5</v>
      </c>
      <c r="G3247" t="str">
        <f t="shared" si="151"/>
        <v>Medium</v>
      </c>
      <c r="H3247" t="s">
        <v>5</v>
      </c>
      <c r="I3247" t="str">
        <f>IFERROR(VLOOKUP(A3247,sponsored_animals!$A$1:$C$2143,1,TRUE),0)</f>
        <v>0ea863dbf1123f</v>
      </c>
      <c r="J3247">
        <f>VLOOKUP(H3247,location_costs!$A$1:$B$6,2,FALSE)</f>
        <v>140</v>
      </c>
      <c r="K3247" t="str">
        <f t="shared" si="152"/>
        <v>Cat_Medium</v>
      </c>
      <c r="L3247">
        <f>VLOOKUP(K3247,size_costs!$D$1:$E$10,2,FALSE)</f>
        <v>120</v>
      </c>
      <c r="M3247">
        <f>VLOOKUP(C3247,age_costs!$A$1:$B$52,2,FALSE)</f>
        <v>100</v>
      </c>
    </row>
    <row r="3248" spans="1:13" x14ac:dyDescent="0.25">
      <c r="A3248" t="s">
        <v>5758</v>
      </c>
      <c r="B3248" t="s">
        <v>15005</v>
      </c>
      <c r="C3248" s="2">
        <f t="shared" si="150"/>
        <v>23</v>
      </c>
      <c r="D3248" t="s">
        <v>19</v>
      </c>
      <c r="E3248" t="s">
        <v>2182</v>
      </c>
      <c r="F3248">
        <v>2</v>
      </c>
      <c r="G3248" t="str">
        <f t="shared" si="151"/>
        <v>Small</v>
      </c>
      <c r="H3248" t="s">
        <v>5</v>
      </c>
      <c r="I3248">
        <f>IFERROR(VLOOKUP(A3248,sponsored_animals!$A$1:$C$2143,1,TRUE),0)</f>
        <v>0</v>
      </c>
      <c r="J3248">
        <f>VLOOKUP(H3248,location_costs!$A$1:$B$6,2,FALSE)</f>
        <v>140</v>
      </c>
      <c r="K3248" t="str">
        <f t="shared" si="152"/>
        <v>Cat_Small</v>
      </c>
      <c r="L3248">
        <f>VLOOKUP(K3248,size_costs!$D$1:$E$10,2,FALSE)</f>
        <v>100</v>
      </c>
      <c r="M3248">
        <f>VLOOKUP(C3248,age_costs!$A$1:$B$52,2,FALSE)</f>
        <v>300</v>
      </c>
    </row>
    <row r="3249" spans="1:13" x14ac:dyDescent="0.25">
      <c r="A3249" t="s">
        <v>5759</v>
      </c>
      <c r="B3249" t="s">
        <v>15006</v>
      </c>
      <c r="C3249" s="2">
        <f t="shared" si="150"/>
        <v>15</v>
      </c>
      <c r="D3249" t="s">
        <v>12</v>
      </c>
      <c r="E3249" t="s">
        <v>2207</v>
      </c>
      <c r="F3249">
        <v>18</v>
      </c>
      <c r="G3249" t="str">
        <f t="shared" si="151"/>
        <v>Medium</v>
      </c>
      <c r="H3249" t="s">
        <v>5</v>
      </c>
      <c r="I3249" t="str">
        <f>IFERROR(VLOOKUP(A3249,sponsored_animals!$A$1:$C$2143,1,TRUE),0)</f>
        <v>74228ffdfe76aa</v>
      </c>
      <c r="J3249">
        <f>VLOOKUP(H3249,location_costs!$A$1:$B$6,2,FALSE)</f>
        <v>140</v>
      </c>
      <c r="K3249" t="str">
        <f t="shared" si="152"/>
        <v>Dog_Medium</v>
      </c>
      <c r="L3249">
        <f>VLOOKUP(K3249,size_costs!$D$1:$E$10,2,FALSE)</f>
        <v>150</v>
      </c>
      <c r="M3249">
        <f>VLOOKUP(C3249,age_costs!$A$1:$B$52,2,FALSE)</f>
        <v>200</v>
      </c>
    </row>
    <row r="3250" spans="1:13" x14ac:dyDescent="0.25">
      <c r="A3250" t="s">
        <v>5760</v>
      </c>
      <c r="B3250" t="s">
        <v>14130</v>
      </c>
      <c r="C3250" s="2">
        <f t="shared" si="150"/>
        <v>3</v>
      </c>
      <c r="D3250" t="s">
        <v>19</v>
      </c>
      <c r="E3250" t="s">
        <v>2198</v>
      </c>
      <c r="F3250">
        <v>8.5</v>
      </c>
      <c r="G3250" t="str">
        <f t="shared" si="151"/>
        <v>Large</v>
      </c>
      <c r="H3250" t="s">
        <v>6</v>
      </c>
      <c r="I3250">
        <f>IFERROR(VLOOKUP(A3250,sponsored_animals!$A$1:$C$2143,1,TRUE),0)</f>
        <v>0</v>
      </c>
      <c r="J3250">
        <f>VLOOKUP(H3250,location_costs!$A$1:$B$6,2,FALSE)</f>
        <v>135</v>
      </c>
      <c r="K3250" t="str">
        <f t="shared" si="152"/>
        <v>Cat_Large</v>
      </c>
      <c r="L3250">
        <f>VLOOKUP(K3250,size_costs!$D$1:$E$10,2,FALSE)</f>
        <v>140</v>
      </c>
      <c r="M3250">
        <f>VLOOKUP(C3250,age_costs!$A$1:$B$52,2,FALSE)</f>
        <v>0</v>
      </c>
    </row>
    <row r="3251" spans="1:13" x14ac:dyDescent="0.25">
      <c r="A3251" t="s">
        <v>5761</v>
      </c>
      <c r="B3251" t="s">
        <v>5830</v>
      </c>
      <c r="C3251" s="2">
        <f t="shared" si="150"/>
        <v>4</v>
      </c>
      <c r="D3251" t="s">
        <v>12</v>
      </c>
      <c r="E3251" t="s">
        <v>2191</v>
      </c>
      <c r="F3251">
        <v>41</v>
      </c>
      <c r="G3251" t="str">
        <f t="shared" si="151"/>
        <v>Large</v>
      </c>
      <c r="H3251" t="s">
        <v>3</v>
      </c>
      <c r="I3251" t="str">
        <f>IFERROR(VLOOKUP(A3251,sponsored_animals!$A$1:$C$2143,1,TRUE),0)</f>
        <v>214f8f6b359a1e</v>
      </c>
      <c r="J3251">
        <f>VLOOKUP(H3251,location_costs!$A$1:$B$6,2,FALSE)</f>
        <v>120</v>
      </c>
      <c r="K3251" t="str">
        <f t="shared" si="152"/>
        <v>Dog_Large</v>
      </c>
      <c r="L3251">
        <f>VLOOKUP(K3251,size_costs!$D$1:$E$10,2,FALSE)</f>
        <v>175</v>
      </c>
      <c r="M3251">
        <f>VLOOKUP(C3251,age_costs!$A$1:$B$52,2,FALSE)</f>
        <v>0</v>
      </c>
    </row>
    <row r="3252" spans="1:13" x14ac:dyDescent="0.25">
      <c r="A3252" t="s">
        <v>5763</v>
      </c>
      <c r="B3252" t="s">
        <v>13580</v>
      </c>
      <c r="C3252" s="2">
        <f t="shared" si="150"/>
        <v>9</v>
      </c>
      <c r="D3252" t="s">
        <v>12</v>
      </c>
      <c r="E3252" t="s">
        <v>2674</v>
      </c>
      <c r="F3252">
        <v>48</v>
      </c>
      <c r="G3252" t="str">
        <f t="shared" si="151"/>
        <v>Large</v>
      </c>
      <c r="H3252" t="s">
        <v>5</v>
      </c>
      <c r="I3252" t="str">
        <f>IFERROR(VLOOKUP(A3252,sponsored_animals!$A$1:$C$2143,1,TRUE),0)</f>
        <v>178f1189a06b68</v>
      </c>
      <c r="J3252">
        <f>VLOOKUP(H3252,location_costs!$A$1:$B$6,2,FALSE)</f>
        <v>140</v>
      </c>
      <c r="K3252" t="str">
        <f t="shared" si="152"/>
        <v>Dog_Large</v>
      </c>
      <c r="L3252">
        <f>VLOOKUP(K3252,size_costs!$D$1:$E$10,2,FALSE)</f>
        <v>175</v>
      </c>
      <c r="M3252">
        <f>VLOOKUP(C3252,age_costs!$A$1:$B$52,2,FALSE)</f>
        <v>150</v>
      </c>
    </row>
    <row r="3253" spans="1:13" x14ac:dyDescent="0.25">
      <c r="A3253" t="s">
        <v>5764</v>
      </c>
      <c r="B3253" t="s">
        <v>13850</v>
      </c>
      <c r="C3253" s="2">
        <f t="shared" si="150"/>
        <v>8</v>
      </c>
      <c r="D3253" t="s">
        <v>12</v>
      </c>
      <c r="E3253" t="s">
        <v>2186</v>
      </c>
      <c r="F3253">
        <v>32</v>
      </c>
      <c r="G3253" t="str">
        <f t="shared" si="151"/>
        <v>Large</v>
      </c>
      <c r="H3253" t="s">
        <v>7</v>
      </c>
      <c r="I3253">
        <f>IFERROR(VLOOKUP(A3253,sponsored_animals!$A$1:$C$2143,1,TRUE),0)</f>
        <v>0</v>
      </c>
      <c r="J3253">
        <f>VLOOKUP(H3253,location_costs!$A$1:$B$6,2,FALSE)</f>
        <v>100</v>
      </c>
      <c r="K3253" t="str">
        <f t="shared" si="152"/>
        <v>Dog_Large</v>
      </c>
      <c r="L3253">
        <f>VLOOKUP(K3253,size_costs!$D$1:$E$10,2,FALSE)</f>
        <v>175</v>
      </c>
      <c r="M3253">
        <f>VLOOKUP(C3253,age_costs!$A$1:$B$52,2,FALSE)</f>
        <v>150</v>
      </c>
    </row>
    <row r="3254" spans="1:13" x14ac:dyDescent="0.25">
      <c r="A3254" t="s">
        <v>5765</v>
      </c>
      <c r="B3254" t="s">
        <v>15007</v>
      </c>
      <c r="C3254" s="2">
        <f t="shared" si="150"/>
        <v>5</v>
      </c>
      <c r="D3254" t="s">
        <v>12</v>
      </c>
      <c r="E3254" t="s">
        <v>2217</v>
      </c>
      <c r="F3254">
        <v>15</v>
      </c>
      <c r="G3254" t="str">
        <f t="shared" si="151"/>
        <v>Medium</v>
      </c>
      <c r="H3254" t="s">
        <v>6</v>
      </c>
      <c r="I3254">
        <f>IFERROR(VLOOKUP(A3254,sponsored_animals!$A$1:$C$2143,1,TRUE),0)</f>
        <v>0</v>
      </c>
      <c r="J3254">
        <f>VLOOKUP(H3254,location_costs!$A$1:$B$6,2,FALSE)</f>
        <v>135</v>
      </c>
      <c r="K3254" t="str">
        <f t="shared" si="152"/>
        <v>Dog_Medium</v>
      </c>
      <c r="L3254">
        <f>VLOOKUP(K3254,size_costs!$D$1:$E$10,2,FALSE)</f>
        <v>150</v>
      </c>
      <c r="M3254">
        <f>VLOOKUP(C3254,age_costs!$A$1:$B$52,2,FALSE)</f>
        <v>100</v>
      </c>
    </row>
    <row r="3255" spans="1:13" x14ac:dyDescent="0.25">
      <c r="A3255" t="s">
        <v>5766</v>
      </c>
      <c r="B3255" t="s">
        <v>14022</v>
      </c>
      <c r="C3255" s="2">
        <f t="shared" si="150"/>
        <v>7</v>
      </c>
      <c r="D3255" t="s">
        <v>12</v>
      </c>
      <c r="E3255" t="s">
        <v>5767</v>
      </c>
      <c r="F3255">
        <v>5</v>
      </c>
      <c r="G3255" t="str">
        <f t="shared" si="151"/>
        <v>Small</v>
      </c>
      <c r="H3255" t="s">
        <v>6</v>
      </c>
      <c r="I3255" t="str">
        <f>IFERROR(VLOOKUP(A3255,sponsored_animals!$A$1:$C$2143,1,TRUE),0)</f>
        <v>0ea863dbf1123f</v>
      </c>
      <c r="J3255">
        <f>VLOOKUP(H3255,location_costs!$A$1:$B$6,2,FALSE)</f>
        <v>135</v>
      </c>
      <c r="K3255" t="str">
        <f t="shared" si="152"/>
        <v>Dog_Small</v>
      </c>
      <c r="L3255">
        <f>VLOOKUP(K3255,size_costs!$D$1:$E$10,2,FALSE)</f>
        <v>125</v>
      </c>
      <c r="M3255">
        <f>VLOOKUP(C3255,age_costs!$A$1:$B$52,2,FALSE)</f>
        <v>100</v>
      </c>
    </row>
    <row r="3256" spans="1:13" x14ac:dyDescent="0.25">
      <c r="A3256" t="s">
        <v>1259</v>
      </c>
      <c r="B3256" t="s">
        <v>15008</v>
      </c>
      <c r="C3256" s="2">
        <f t="shared" si="150"/>
        <v>3</v>
      </c>
      <c r="D3256" t="s">
        <v>19</v>
      </c>
      <c r="E3256" t="s">
        <v>2226</v>
      </c>
      <c r="F3256">
        <v>6</v>
      </c>
      <c r="G3256" t="str">
        <f t="shared" si="151"/>
        <v>Medium</v>
      </c>
      <c r="H3256" t="s">
        <v>4</v>
      </c>
      <c r="I3256" t="str">
        <f>IFERROR(VLOOKUP(A3256,sponsored_animals!$A$1:$C$2143,1,TRUE),0)</f>
        <v>36806649e5722d</v>
      </c>
      <c r="J3256">
        <f>VLOOKUP(H3256,location_costs!$A$1:$B$6,2,FALSE)</f>
        <v>110</v>
      </c>
      <c r="K3256" t="str">
        <f t="shared" si="152"/>
        <v>Cat_Medium</v>
      </c>
      <c r="L3256">
        <f>VLOOKUP(K3256,size_costs!$D$1:$E$10,2,FALSE)</f>
        <v>120</v>
      </c>
      <c r="M3256">
        <f>VLOOKUP(C3256,age_costs!$A$1:$B$52,2,FALSE)</f>
        <v>0</v>
      </c>
    </row>
    <row r="3257" spans="1:13" x14ac:dyDescent="0.25">
      <c r="A3257" t="s">
        <v>5768</v>
      </c>
      <c r="B3257" t="s">
        <v>15009</v>
      </c>
      <c r="C3257" s="2">
        <f t="shared" si="150"/>
        <v>2</v>
      </c>
      <c r="D3257" t="s">
        <v>12</v>
      </c>
      <c r="E3257" t="s">
        <v>2190</v>
      </c>
      <c r="F3257">
        <v>8</v>
      </c>
      <c r="G3257" t="str">
        <f t="shared" si="151"/>
        <v>Small</v>
      </c>
      <c r="H3257" t="s">
        <v>6</v>
      </c>
      <c r="I3257" t="str">
        <f>IFERROR(VLOOKUP(A3257,sponsored_animals!$A$1:$C$2143,1,TRUE),0)</f>
        <v>36806649e5722d</v>
      </c>
      <c r="J3257">
        <f>VLOOKUP(H3257,location_costs!$A$1:$B$6,2,FALSE)</f>
        <v>135</v>
      </c>
      <c r="K3257" t="str">
        <f t="shared" si="152"/>
        <v>Dog_Small</v>
      </c>
      <c r="L3257">
        <f>VLOOKUP(K3257,size_costs!$D$1:$E$10,2,FALSE)</f>
        <v>125</v>
      </c>
      <c r="M3257">
        <f>VLOOKUP(C3257,age_costs!$A$1:$B$52,2,FALSE)</f>
        <v>0</v>
      </c>
    </row>
    <row r="3258" spans="1:13" x14ac:dyDescent="0.25">
      <c r="A3258" t="s">
        <v>5769</v>
      </c>
      <c r="B3258" t="s">
        <v>15010</v>
      </c>
      <c r="C3258" s="2">
        <f t="shared" si="150"/>
        <v>22</v>
      </c>
      <c r="D3258" t="s">
        <v>19</v>
      </c>
      <c r="E3258" t="s">
        <v>2234</v>
      </c>
      <c r="F3258">
        <v>2</v>
      </c>
      <c r="G3258" t="str">
        <f t="shared" si="151"/>
        <v>Small</v>
      </c>
      <c r="H3258" t="s">
        <v>5</v>
      </c>
      <c r="I3258" t="str">
        <f>IFERROR(VLOOKUP(A3258,sponsored_animals!$A$1:$C$2143,1,TRUE),0)</f>
        <v>178f1189a06b68</v>
      </c>
      <c r="J3258">
        <f>VLOOKUP(H3258,location_costs!$A$1:$B$6,2,FALSE)</f>
        <v>140</v>
      </c>
      <c r="K3258" t="str">
        <f t="shared" si="152"/>
        <v>Cat_Small</v>
      </c>
      <c r="L3258">
        <f>VLOOKUP(K3258,size_costs!$D$1:$E$10,2,FALSE)</f>
        <v>100</v>
      </c>
      <c r="M3258">
        <f>VLOOKUP(C3258,age_costs!$A$1:$B$52,2,FALSE)</f>
        <v>300</v>
      </c>
    </row>
    <row r="3259" spans="1:13" x14ac:dyDescent="0.25">
      <c r="A3259" t="s">
        <v>5770</v>
      </c>
      <c r="B3259" t="s">
        <v>5042</v>
      </c>
      <c r="C3259" s="2">
        <f t="shared" si="150"/>
        <v>7</v>
      </c>
      <c r="D3259" t="s">
        <v>19</v>
      </c>
      <c r="E3259" t="s">
        <v>2674</v>
      </c>
      <c r="F3259">
        <v>10</v>
      </c>
      <c r="G3259" t="str">
        <f t="shared" si="151"/>
        <v>Large</v>
      </c>
      <c r="H3259" t="s">
        <v>3</v>
      </c>
      <c r="I3259" t="str">
        <f>IFERROR(VLOOKUP(A3259,sponsored_animals!$A$1:$C$2143,1,TRUE),0)</f>
        <v>0918714dc3a6e1</v>
      </c>
      <c r="J3259">
        <f>VLOOKUP(H3259,location_costs!$A$1:$B$6,2,FALSE)</f>
        <v>120</v>
      </c>
      <c r="K3259" t="str">
        <f t="shared" si="152"/>
        <v>Cat_Large</v>
      </c>
      <c r="L3259">
        <f>VLOOKUP(K3259,size_costs!$D$1:$E$10,2,FALSE)</f>
        <v>140</v>
      </c>
      <c r="M3259">
        <f>VLOOKUP(C3259,age_costs!$A$1:$B$52,2,FALSE)</f>
        <v>100</v>
      </c>
    </row>
    <row r="3260" spans="1:13" x14ac:dyDescent="0.25">
      <c r="A3260" t="s">
        <v>5771</v>
      </c>
      <c r="B3260" t="s">
        <v>15011</v>
      </c>
      <c r="C3260" s="2">
        <f t="shared" si="150"/>
        <v>10</v>
      </c>
      <c r="D3260" t="s">
        <v>12</v>
      </c>
      <c r="E3260" t="s">
        <v>2233</v>
      </c>
      <c r="F3260">
        <v>33</v>
      </c>
      <c r="G3260" t="str">
        <f t="shared" si="151"/>
        <v>Large</v>
      </c>
      <c r="H3260" t="s">
        <v>3</v>
      </c>
      <c r="I3260" t="str">
        <f>IFERROR(VLOOKUP(A3260,sponsored_animals!$A$1:$C$2143,1,TRUE),0)</f>
        <v>214f8f6b359a1e</v>
      </c>
      <c r="J3260">
        <f>VLOOKUP(H3260,location_costs!$A$1:$B$6,2,FALSE)</f>
        <v>120</v>
      </c>
      <c r="K3260" t="str">
        <f t="shared" si="152"/>
        <v>Dog_Large</v>
      </c>
      <c r="L3260">
        <f>VLOOKUP(K3260,size_costs!$D$1:$E$10,2,FALSE)</f>
        <v>175</v>
      </c>
      <c r="M3260">
        <f>VLOOKUP(C3260,age_costs!$A$1:$B$52,2,FALSE)</f>
        <v>150</v>
      </c>
    </row>
    <row r="3261" spans="1:13" x14ac:dyDescent="0.25">
      <c r="A3261" t="s">
        <v>5772</v>
      </c>
      <c r="B3261" t="s">
        <v>8718</v>
      </c>
      <c r="C3261" s="2">
        <f t="shared" si="150"/>
        <v>5</v>
      </c>
      <c r="D3261" t="s">
        <v>19</v>
      </c>
      <c r="E3261" t="s">
        <v>2380</v>
      </c>
      <c r="F3261">
        <v>6.5</v>
      </c>
      <c r="G3261" t="str">
        <f t="shared" si="151"/>
        <v>Medium</v>
      </c>
      <c r="H3261" t="s">
        <v>5</v>
      </c>
      <c r="I3261" t="str">
        <f>IFERROR(VLOOKUP(A3261,sponsored_animals!$A$1:$C$2143,1,TRUE),0)</f>
        <v>36806649e5722d</v>
      </c>
      <c r="J3261">
        <f>VLOOKUP(H3261,location_costs!$A$1:$B$6,2,FALSE)</f>
        <v>140</v>
      </c>
      <c r="K3261" t="str">
        <f t="shared" si="152"/>
        <v>Cat_Medium</v>
      </c>
      <c r="L3261">
        <f>VLOOKUP(K3261,size_costs!$D$1:$E$10,2,FALSE)</f>
        <v>120</v>
      </c>
      <c r="M3261">
        <f>VLOOKUP(C3261,age_costs!$A$1:$B$52,2,FALSE)</f>
        <v>100</v>
      </c>
    </row>
    <row r="3262" spans="1:13" x14ac:dyDescent="0.25">
      <c r="A3262" t="s">
        <v>5773</v>
      </c>
      <c r="B3262" t="s">
        <v>3271</v>
      </c>
      <c r="C3262" s="2">
        <f t="shared" si="150"/>
        <v>6</v>
      </c>
      <c r="D3262" t="s">
        <v>19</v>
      </c>
      <c r="E3262" t="s">
        <v>2299</v>
      </c>
      <c r="F3262">
        <v>6.5</v>
      </c>
      <c r="G3262" t="str">
        <f t="shared" si="151"/>
        <v>Medium</v>
      </c>
      <c r="H3262" t="s">
        <v>6</v>
      </c>
      <c r="I3262">
        <f>IFERROR(VLOOKUP(A3262,sponsored_animals!$A$1:$C$2143,1,TRUE),0)</f>
        <v>0</v>
      </c>
      <c r="J3262">
        <f>VLOOKUP(H3262,location_costs!$A$1:$B$6,2,FALSE)</f>
        <v>135</v>
      </c>
      <c r="K3262" t="str">
        <f t="shared" si="152"/>
        <v>Cat_Medium</v>
      </c>
      <c r="L3262">
        <f>VLOOKUP(K3262,size_costs!$D$1:$E$10,2,FALSE)</f>
        <v>120</v>
      </c>
      <c r="M3262">
        <f>VLOOKUP(C3262,age_costs!$A$1:$B$52,2,FALSE)</f>
        <v>100</v>
      </c>
    </row>
    <row r="3263" spans="1:13" x14ac:dyDescent="0.25">
      <c r="A3263" t="s">
        <v>5774</v>
      </c>
      <c r="B3263" t="s">
        <v>13572</v>
      </c>
      <c r="C3263" s="2">
        <f t="shared" si="150"/>
        <v>6</v>
      </c>
      <c r="D3263" t="s">
        <v>19</v>
      </c>
      <c r="E3263" t="s">
        <v>2340</v>
      </c>
      <c r="F3263">
        <v>10</v>
      </c>
      <c r="G3263" t="str">
        <f t="shared" si="151"/>
        <v>Large</v>
      </c>
      <c r="H3263" t="s">
        <v>4</v>
      </c>
      <c r="I3263" t="str">
        <f>IFERROR(VLOOKUP(A3263,sponsored_animals!$A$1:$C$2143,1,TRUE),0)</f>
        <v>4fca6ef6dbda96</v>
      </c>
      <c r="J3263">
        <f>VLOOKUP(H3263,location_costs!$A$1:$B$6,2,FALSE)</f>
        <v>110</v>
      </c>
      <c r="K3263" t="str">
        <f t="shared" si="152"/>
        <v>Cat_Large</v>
      </c>
      <c r="L3263">
        <f>VLOOKUP(K3263,size_costs!$D$1:$E$10,2,FALSE)</f>
        <v>140</v>
      </c>
      <c r="M3263">
        <f>VLOOKUP(C3263,age_costs!$A$1:$B$52,2,FALSE)</f>
        <v>100</v>
      </c>
    </row>
    <row r="3264" spans="1:13" x14ac:dyDescent="0.25">
      <c r="A3264" t="s">
        <v>5775</v>
      </c>
      <c r="B3264" t="s">
        <v>14135</v>
      </c>
      <c r="C3264" s="2">
        <f t="shared" si="150"/>
        <v>6</v>
      </c>
      <c r="D3264" t="s">
        <v>12</v>
      </c>
      <c r="E3264" t="s">
        <v>2280</v>
      </c>
      <c r="F3264">
        <v>39</v>
      </c>
      <c r="G3264" t="str">
        <f t="shared" si="151"/>
        <v>Large</v>
      </c>
      <c r="H3264" t="s">
        <v>5</v>
      </c>
      <c r="I3264">
        <f>IFERROR(VLOOKUP(A3264,sponsored_animals!$A$1:$C$2143,1,TRUE),0)</f>
        <v>0</v>
      </c>
      <c r="J3264">
        <f>VLOOKUP(H3264,location_costs!$A$1:$B$6,2,FALSE)</f>
        <v>140</v>
      </c>
      <c r="K3264" t="str">
        <f t="shared" si="152"/>
        <v>Dog_Large</v>
      </c>
      <c r="L3264">
        <f>VLOOKUP(K3264,size_costs!$D$1:$E$10,2,FALSE)</f>
        <v>175</v>
      </c>
      <c r="M3264">
        <f>VLOOKUP(C3264,age_costs!$A$1:$B$52,2,FALSE)</f>
        <v>100</v>
      </c>
    </row>
    <row r="3265" spans="1:13" x14ac:dyDescent="0.25">
      <c r="A3265" t="s">
        <v>846</v>
      </c>
      <c r="B3265" t="s">
        <v>5489</v>
      </c>
      <c r="C3265" s="2">
        <f t="shared" si="150"/>
        <v>4</v>
      </c>
      <c r="D3265" t="s">
        <v>12</v>
      </c>
      <c r="E3265" t="s">
        <v>2280</v>
      </c>
      <c r="F3265">
        <v>34</v>
      </c>
      <c r="G3265" t="str">
        <f t="shared" si="151"/>
        <v>Large</v>
      </c>
      <c r="H3265" t="s">
        <v>3</v>
      </c>
      <c r="I3265" t="str">
        <f>IFERROR(VLOOKUP(A3265,sponsored_animals!$A$1:$C$2143,1,TRUE),0)</f>
        <v>178f1189a06b68</v>
      </c>
      <c r="J3265">
        <f>VLOOKUP(H3265,location_costs!$A$1:$B$6,2,FALSE)</f>
        <v>120</v>
      </c>
      <c r="K3265" t="str">
        <f t="shared" si="152"/>
        <v>Dog_Large</v>
      </c>
      <c r="L3265">
        <f>VLOOKUP(K3265,size_costs!$D$1:$E$10,2,FALSE)</f>
        <v>175</v>
      </c>
      <c r="M3265">
        <f>VLOOKUP(C3265,age_costs!$A$1:$B$52,2,FALSE)</f>
        <v>0</v>
      </c>
    </row>
    <row r="3266" spans="1:13" x14ac:dyDescent="0.25">
      <c r="A3266" t="s">
        <v>814</v>
      </c>
      <c r="B3266" t="s">
        <v>5260</v>
      </c>
      <c r="C3266" s="2">
        <f t="shared" si="150"/>
        <v>8</v>
      </c>
      <c r="D3266" t="s">
        <v>19</v>
      </c>
      <c r="E3266" t="s">
        <v>2350</v>
      </c>
      <c r="F3266">
        <v>10</v>
      </c>
      <c r="G3266" t="str">
        <f t="shared" si="151"/>
        <v>Large</v>
      </c>
      <c r="H3266" t="s">
        <v>6</v>
      </c>
      <c r="I3266" t="str">
        <f>IFERROR(VLOOKUP(A3266,sponsored_animals!$A$1:$C$2143,1,TRUE),0)</f>
        <v>178f1189a06b68</v>
      </c>
      <c r="J3266">
        <f>VLOOKUP(H3266,location_costs!$A$1:$B$6,2,FALSE)</f>
        <v>135</v>
      </c>
      <c r="K3266" t="str">
        <f t="shared" si="152"/>
        <v>Cat_Large</v>
      </c>
      <c r="L3266">
        <f>VLOOKUP(K3266,size_costs!$D$1:$E$10,2,FALSE)</f>
        <v>140</v>
      </c>
      <c r="M3266">
        <f>VLOOKUP(C3266,age_costs!$A$1:$B$52,2,FALSE)</f>
        <v>150</v>
      </c>
    </row>
    <row r="3267" spans="1:13" x14ac:dyDescent="0.25">
      <c r="A3267" t="s">
        <v>30</v>
      </c>
      <c r="B3267" t="s">
        <v>14257</v>
      </c>
      <c r="C3267" s="2">
        <f t="shared" ref="C3267:C3330" si="153">ROUND(YEARFRAC(B3267,"31/12/2021"),0)</f>
        <v>7</v>
      </c>
      <c r="D3267" t="s">
        <v>12</v>
      </c>
      <c r="E3267" t="s">
        <v>2182</v>
      </c>
      <c r="F3267">
        <v>8</v>
      </c>
      <c r="G3267" t="str">
        <f t="shared" ref="G3267:G3330" si="154">IF(AND(D3267="Dog",F3267&lt;=10),"Small",IF(AND(D3267="Dog",F3267&gt;10,F3267&lt;=30),"Medium",IF(AND(D3267="Dog",F3267&gt;30),"Large",IF(AND(D3267="Cat",F3267&lt;=5),"Small",IF(AND(D3267="Cat",F3267&gt;5,F3267&lt;=7),"Medium",IF(AND(D3267="Cat",F3267&gt;=7),"Large",IF(AND(D3267="Bird",F3267&lt;=0.7),"Small",IF(AND(D3267="Bird",F3267&gt;0.7,F3267&lt;=1.1),"Medium",IF(AND(D3267="Bird",F3267&gt;1.1),"Large","Erro")))))))))</f>
        <v>Small</v>
      </c>
      <c r="H3267" t="s">
        <v>6</v>
      </c>
      <c r="I3267" t="str">
        <f>IFERROR(VLOOKUP(A3267,sponsored_animals!$A$1:$C$2143,1,TRUE),0)</f>
        <v>b14069999a0ee6</v>
      </c>
      <c r="J3267">
        <f>VLOOKUP(H3267,location_costs!$A$1:$B$6,2,FALSE)</f>
        <v>135</v>
      </c>
      <c r="K3267" t="str">
        <f t="shared" ref="K3267:K3330" si="155">D3267&amp;"_"&amp;G3267</f>
        <v>Dog_Small</v>
      </c>
      <c r="L3267">
        <f>VLOOKUP(K3267,size_costs!$D$1:$E$10,2,FALSE)</f>
        <v>125</v>
      </c>
      <c r="M3267">
        <f>VLOOKUP(C3267,age_costs!$A$1:$B$52,2,FALSE)</f>
        <v>100</v>
      </c>
    </row>
    <row r="3268" spans="1:13" x14ac:dyDescent="0.25">
      <c r="A3268" t="s">
        <v>5778</v>
      </c>
      <c r="B3268" t="s">
        <v>15012</v>
      </c>
      <c r="C3268" s="2">
        <f t="shared" si="153"/>
        <v>9</v>
      </c>
      <c r="D3268" t="s">
        <v>12</v>
      </c>
      <c r="E3268" t="s">
        <v>2217</v>
      </c>
      <c r="F3268">
        <v>9</v>
      </c>
      <c r="G3268" t="str">
        <f t="shared" si="154"/>
        <v>Small</v>
      </c>
      <c r="H3268" t="s">
        <v>4</v>
      </c>
      <c r="I3268" t="str">
        <f>IFERROR(VLOOKUP(A3268,sponsored_animals!$A$1:$C$2143,1,TRUE),0)</f>
        <v>178f1189a06b68</v>
      </c>
      <c r="J3268">
        <f>VLOOKUP(H3268,location_costs!$A$1:$B$6,2,FALSE)</f>
        <v>110</v>
      </c>
      <c r="K3268" t="str">
        <f t="shared" si="155"/>
        <v>Dog_Small</v>
      </c>
      <c r="L3268">
        <f>VLOOKUP(K3268,size_costs!$D$1:$E$10,2,FALSE)</f>
        <v>125</v>
      </c>
      <c r="M3268">
        <f>VLOOKUP(C3268,age_costs!$A$1:$B$52,2,FALSE)</f>
        <v>150</v>
      </c>
    </row>
    <row r="3269" spans="1:13" x14ac:dyDescent="0.25">
      <c r="A3269" t="s">
        <v>5779</v>
      </c>
      <c r="B3269" t="s">
        <v>15013</v>
      </c>
      <c r="C3269" s="2">
        <f t="shared" si="153"/>
        <v>10</v>
      </c>
      <c r="D3269" t="s">
        <v>12</v>
      </c>
      <c r="E3269" t="s">
        <v>2231</v>
      </c>
      <c r="F3269">
        <v>35</v>
      </c>
      <c r="G3269" t="str">
        <f t="shared" si="154"/>
        <v>Large</v>
      </c>
      <c r="H3269" t="s">
        <v>5</v>
      </c>
      <c r="I3269" t="str">
        <f>IFERROR(VLOOKUP(A3269,sponsored_animals!$A$1:$C$2143,1,TRUE),0)</f>
        <v>178f1189a06b68</v>
      </c>
      <c r="J3269">
        <f>VLOOKUP(H3269,location_costs!$A$1:$B$6,2,FALSE)</f>
        <v>140</v>
      </c>
      <c r="K3269" t="str">
        <f t="shared" si="155"/>
        <v>Dog_Large</v>
      </c>
      <c r="L3269">
        <f>VLOOKUP(K3269,size_costs!$D$1:$E$10,2,FALSE)</f>
        <v>175</v>
      </c>
      <c r="M3269">
        <f>VLOOKUP(C3269,age_costs!$A$1:$B$52,2,FALSE)</f>
        <v>150</v>
      </c>
    </row>
    <row r="3270" spans="1:13" x14ac:dyDescent="0.25">
      <c r="A3270" t="s">
        <v>5780</v>
      </c>
      <c r="B3270" t="s">
        <v>6967</v>
      </c>
      <c r="C3270" s="2">
        <f t="shared" si="153"/>
        <v>3</v>
      </c>
      <c r="D3270" t="s">
        <v>12</v>
      </c>
      <c r="E3270" t="s">
        <v>2191</v>
      </c>
      <c r="F3270">
        <v>6</v>
      </c>
      <c r="G3270" t="str">
        <f t="shared" si="154"/>
        <v>Small</v>
      </c>
      <c r="H3270" t="s">
        <v>6</v>
      </c>
      <c r="I3270" t="str">
        <f>IFERROR(VLOOKUP(A3270,sponsored_animals!$A$1:$C$2143,1,TRUE),0)</f>
        <v>178f1189a06b68</v>
      </c>
      <c r="J3270">
        <f>VLOOKUP(H3270,location_costs!$A$1:$B$6,2,FALSE)</f>
        <v>135</v>
      </c>
      <c r="K3270" t="str">
        <f t="shared" si="155"/>
        <v>Dog_Small</v>
      </c>
      <c r="L3270">
        <f>VLOOKUP(K3270,size_costs!$D$1:$E$10,2,FALSE)</f>
        <v>125</v>
      </c>
      <c r="M3270">
        <f>VLOOKUP(C3270,age_costs!$A$1:$B$52,2,FALSE)</f>
        <v>0</v>
      </c>
    </row>
    <row r="3271" spans="1:13" x14ac:dyDescent="0.25">
      <c r="A3271" t="s">
        <v>5781</v>
      </c>
      <c r="B3271" t="s">
        <v>14586</v>
      </c>
      <c r="C3271" s="2">
        <f t="shared" si="153"/>
        <v>5</v>
      </c>
      <c r="D3271" t="s">
        <v>12</v>
      </c>
      <c r="E3271" t="s">
        <v>5782</v>
      </c>
      <c r="F3271">
        <v>6</v>
      </c>
      <c r="G3271" t="str">
        <f t="shared" si="154"/>
        <v>Small</v>
      </c>
      <c r="H3271" t="s">
        <v>6</v>
      </c>
      <c r="I3271">
        <f>IFERROR(VLOOKUP(A3271,sponsored_animals!$A$1:$C$2143,1,TRUE),0)</f>
        <v>0</v>
      </c>
      <c r="J3271">
        <f>VLOOKUP(H3271,location_costs!$A$1:$B$6,2,FALSE)</f>
        <v>135</v>
      </c>
      <c r="K3271" t="str">
        <f t="shared" si="155"/>
        <v>Dog_Small</v>
      </c>
      <c r="L3271">
        <f>VLOOKUP(K3271,size_costs!$D$1:$E$10,2,FALSE)</f>
        <v>125</v>
      </c>
      <c r="M3271">
        <f>VLOOKUP(C3271,age_costs!$A$1:$B$52,2,FALSE)</f>
        <v>100</v>
      </c>
    </row>
    <row r="3272" spans="1:13" x14ac:dyDescent="0.25">
      <c r="A3272" t="s">
        <v>5783</v>
      </c>
      <c r="B3272" t="s">
        <v>3656</v>
      </c>
      <c r="C3272" s="2">
        <f t="shared" si="153"/>
        <v>5</v>
      </c>
      <c r="D3272" t="s">
        <v>12</v>
      </c>
      <c r="E3272" t="s">
        <v>2533</v>
      </c>
      <c r="F3272">
        <v>45</v>
      </c>
      <c r="G3272" t="str">
        <f t="shared" si="154"/>
        <v>Large</v>
      </c>
      <c r="H3272" t="s">
        <v>6</v>
      </c>
      <c r="I3272" t="str">
        <f>IFERROR(VLOOKUP(A3272,sponsored_animals!$A$1:$C$2143,1,TRUE),0)</f>
        <v>214f8f6b359a1e</v>
      </c>
      <c r="J3272">
        <f>VLOOKUP(H3272,location_costs!$A$1:$B$6,2,FALSE)</f>
        <v>135</v>
      </c>
      <c r="K3272" t="str">
        <f t="shared" si="155"/>
        <v>Dog_Large</v>
      </c>
      <c r="L3272">
        <f>VLOOKUP(K3272,size_costs!$D$1:$E$10,2,FALSE)</f>
        <v>175</v>
      </c>
      <c r="M3272">
        <f>VLOOKUP(C3272,age_costs!$A$1:$B$52,2,FALSE)</f>
        <v>100</v>
      </c>
    </row>
    <row r="3273" spans="1:13" x14ac:dyDescent="0.25">
      <c r="A3273" t="s">
        <v>5784</v>
      </c>
      <c r="B3273" t="s">
        <v>15014</v>
      </c>
      <c r="C3273" s="2">
        <f t="shared" si="153"/>
        <v>18</v>
      </c>
      <c r="D3273" t="s">
        <v>19</v>
      </c>
      <c r="E3273" t="s">
        <v>2234</v>
      </c>
      <c r="F3273">
        <v>10</v>
      </c>
      <c r="G3273" t="str">
        <f t="shared" si="154"/>
        <v>Large</v>
      </c>
      <c r="H3273" t="s">
        <v>3</v>
      </c>
      <c r="I3273" t="str">
        <f>IFERROR(VLOOKUP(A3273,sponsored_animals!$A$1:$C$2143,1,TRUE),0)</f>
        <v>d40d0d9a6a4451</v>
      </c>
      <c r="J3273">
        <f>VLOOKUP(H3273,location_costs!$A$1:$B$6,2,FALSE)</f>
        <v>120</v>
      </c>
      <c r="K3273" t="str">
        <f t="shared" si="155"/>
        <v>Cat_Large</v>
      </c>
      <c r="L3273">
        <f>VLOOKUP(K3273,size_costs!$D$1:$E$10,2,FALSE)</f>
        <v>140</v>
      </c>
      <c r="M3273">
        <f>VLOOKUP(C3273,age_costs!$A$1:$B$52,2,FALSE)</f>
        <v>300</v>
      </c>
    </row>
    <row r="3274" spans="1:13" x14ac:dyDescent="0.25">
      <c r="A3274" t="s">
        <v>5785</v>
      </c>
      <c r="B3274" t="s">
        <v>2306</v>
      </c>
      <c r="C3274" s="2">
        <f t="shared" si="153"/>
        <v>5</v>
      </c>
      <c r="D3274" t="s">
        <v>19</v>
      </c>
      <c r="E3274" t="s">
        <v>2182</v>
      </c>
      <c r="F3274">
        <v>3</v>
      </c>
      <c r="G3274" t="str">
        <f t="shared" si="154"/>
        <v>Small</v>
      </c>
      <c r="H3274" t="s">
        <v>6</v>
      </c>
      <c r="I3274" t="str">
        <f>IFERROR(VLOOKUP(A3274,sponsored_animals!$A$1:$C$2143,1,TRUE),0)</f>
        <v>7c0c3e04e6a4d4</v>
      </c>
      <c r="J3274">
        <f>VLOOKUP(H3274,location_costs!$A$1:$B$6,2,FALSE)</f>
        <v>135</v>
      </c>
      <c r="K3274" t="str">
        <f t="shared" si="155"/>
        <v>Cat_Small</v>
      </c>
      <c r="L3274">
        <f>VLOOKUP(K3274,size_costs!$D$1:$E$10,2,FALSE)</f>
        <v>100</v>
      </c>
      <c r="M3274">
        <f>VLOOKUP(C3274,age_costs!$A$1:$B$52,2,FALSE)</f>
        <v>100</v>
      </c>
    </row>
    <row r="3275" spans="1:13" x14ac:dyDescent="0.25">
      <c r="A3275" t="s">
        <v>5786</v>
      </c>
      <c r="B3275" t="s">
        <v>15015</v>
      </c>
      <c r="C3275" s="2">
        <f t="shared" si="153"/>
        <v>6</v>
      </c>
      <c r="D3275" t="s">
        <v>23</v>
      </c>
      <c r="E3275" t="s">
        <v>2241</v>
      </c>
      <c r="F3275">
        <v>15.1</v>
      </c>
      <c r="G3275" t="str">
        <f t="shared" si="154"/>
        <v>Large</v>
      </c>
      <c r="H3275" t="s">
        <v>6</v>
      </c>
      <c r="I3275" t="str">
        <f>IFERROR(VLOOKUP(A3275,sponsored_animals!$A$1:$C$2143,1,TRUE),0)</f>
        <v>178f1189a06b68</v>
      </c>
      <c r="J3275">
        <f>VLOOKUP(H3275,location_costs!$A$1:$B$6,2,FALSE)</f>
        <v>135</v>
      </c>
      <c r="K3275" t="str">
        <f t="shared" si="155"/>
        <v>Bird_Large</v>
      </c>
      <c r="L3275">
        <f>VLOOKUP(K3275,size_costs!$D$1:$E$10,2,FALSE)</f>
        <v>110</v>
      </c>
      <c r="M3275">
        <f>VLOOKUP(C3275,age_costs!$A$1:$B$52,2,FALSE)</f>
        <v>100</v>
      </c>
    </row>
    <row r="3276" spans="1:13" x14ac:dyDescent="0.25">
      <c r="A3276" t="s">
        <v>545</v>
      </c>
      <c r="B3276" t="s">
        <v>13939</v>
      </c>
      <c r="C3276" s="2">
        <f t="shared" si="153"/>
        <v>11</v>
      </c>
      <c r="D3276" t="s">
        <v>19</v>
      </c>
      <c r="E3276" t="s">
        <v>2200</v>
      </c>
      <c r="F3276">
        <v>8</v>
      </c>
      <c r="G3276" t="str">
        <f t="shared" si="154"/>
        <v>Large</v>
      </c>
      <c r="H3276" t="s">
        <v>7</v>
      </c>
      <c r="I3276">
        <f>IFERROR(VLOOKUP(A3276,sponsored_animals!$A$1:$C$2143,1,TRUE),0)</f>
        <v>0</v>
      </c>
      <c r="J3276">
        <f>VLOOKUP(H3276,location_costs!$A$1:$B$6,2,FALSE)</f>
        <v>100</v>
      </c>
      <c r="K3276" t="str">
        <f t="shared" si="155"/>
        <v>Cat_Large</v>
      </c>
      <c r="L3276">
        <f>VLOOKUP(K3276,size_costs!$D$1:$E$10,2,FALSE)</f>
        <v>140</v>
      </c>
      <c r="M3276">
        <f>VLOOKUP(C3276,age_costs!$A$1:$B$52,2,FALSE)</f>
        <v>150</v>
      </c>
    </row>
    <row r="3277" spans="1:13" x14ac:dyDescent="0.25">
      <c r="A3277" t="s">
        <v>5787</v>
      </c>
      <c r="B3277" t="s">
        <v>7033</v>
      </c>
      <c r="C3277" s="2">
        <f t="shared" si="153"/>
        <v>2</v>
      </c>
      <c r="D3277" t="s">
        <v>12</v>
      </c>
      <c r="E3277" t="s">
        <v>2294</v>
      </c>
      <c r="F3277">
        <v>34</v>
      </c>
      <c r="G3277" t="str">
        <f t="shared" si="154"/>
        <v>Large</v>
      </c>
      <c r="H3277" t="s">
        <v>3</v>
      </c>
      <c r="I3277">
        <f>IFERROR(VLOOKUP(A3277,sponsored_animals!$A$1:$C$2143,1,TRUE),0)</f>
        <v>0</v>
      </c>
      <c r="J3277">
        <f>VLOOKUP(H3277,location_costs!$A$1:$B$6,2,FALSE)</f>
        <v>120</v>
      </c>
      <c r="K3277" t="str">
        <f t="shared" si="155"/>
        <v>Dog_Large</v>
      </c>
      <c r="L3277">
        <f>VLOOKUP(K3277,size_costs!$D$1:$E$10,2,FALSE)</f>
        <v>175</v>
      </c>
      <c r="M3277">
        <f>VLOOKUP(C3277,age_costs!$A$1:$B$52,2,FALSE)</f>
        <v>0</v>
      </c>
    </row>
    <row r="3278" spans="1:13" x14ac:dyDescent="0.25">
      <c r="A3278" t="s">
        <v>5788</v>
      </c>
      <c r="B3278" t="s">
        <v>15016</v>
      </c>
      <c r="C3278" s="2">
        <f t="shared" si="153"/>
        <v>5</v>
      </c>
      <c r="D3278" t="s">
        <v>19</v>
      </c>
      <c r="E3278" t="s">
        <v>2182</v>
      </c>
      <c r="F3278">
        <v>8</v>
      </c>
      <c r="G3278" t="str">
        <f t="shared" si="154"/>
        <v>Large</v>
      </c>
      <c r="H3278" t="s">
        <v>4</v>
      </c>
      <c r="I3278">
        <f>IFERROR(VLOOKUP(A3278,sponsored_animals!$A$1:$C$2143,1,TRUE),0)</f>
        <v>0</v>
      </c>
      <c r="J3278">
        <f>VLOOKUP(H3278,location_costs!$A$1:$B$6,2,FALSE)</f>
        <v>110</v>
      </c>
      <c r="K3278" t="str">
        <f t="shared" si="155"/>
        <v>Cat_Large</v>
      </c>
      <c r="L3278">
        <f>VLOOKUP(K3278,size_costs!$D$1:$E$10,2,FALSE)</f>
        <v>140</v>
      </c>
      <c r="M3278">
        <f>VLOOKUP(C3278,age_costs!$A$1:$B$52,2,FALSE)</f>
        <v>100</v>
      </c>
    </row>
    <row r="3279" spans="1:13" x14ac:dyDescent="0.25">
      <c r="A3279" t="s">
        <v>5789</v>
      </c>
      <c r="B3279" t="s">
        <v>2290</v>
      </c>
      <c r="C3279" s="2">
        <f t="shared" si="153"/>
        <v>4</v>
      </c>
      <c r="D3279" t="s">
        <v>19</v>
      </c>
      <c r="E3279" t="s">
        <v>2198</v>
      </c>
      <c r="F3279">
        <v>3</v>
      </c>
      <c r="G3279" t="str">
        <f t="shared" si="154"/>
        <v>Small</v>
      </c>
      <c r="H3279" t="s">
        <v>4</v>
      </c>
      <c r="I3279">
        <f>IFERROR(VLOOKUP(A3279,sponsored_animals!$A$1:$C$2143,1,TRUE),0)</f>
        <v>0</v>
      </c>
      <c r="J3279">
        <f>VLOOKUP(H3279,location_costs!$A$1:$B$6,2,FALSE)</f>
        <v>110</v>
      </c>
      <c r="K3279" t="str">
        <f t="shared" si="155"/>
        <v>Cat_Small</v>
      </c>
      <c r="L3279">
        <f>VLOOKUP(K3279,size_costs!$D$1:$E$10,2,FALSE)</f>
        <v>100</v>
      </c>
      <c r="M3279">
        <f>VLOOKUP(C3279,age_costs!$A$1:$B$52,2,FALSE)</f>
        <v>0</v>
      </c>
    </row>
    <row r="3280" spans="1:13" x14ac:dyDescent="0.25">
      <c r="A3280" t="s">
        <v>5790</v>
      </c>
      <c r="B3280" t="s">
        <v>4256</v>
      </c>
      <c r="C3280" s="2">
        <f t="shared" si="153"/>
        <v>5</v>
      </c>
      <c r="D3280" t="s">
        <v>19</v>
      </c>
      <c r="E3280" t="s">
        <v>2350</v>
      </c>
      <c r="F3280">
        <v>2</v>
      </c>
      <c r="G3280" t="str">
        <f t="shared" si="154"/>
        <v>Small</v>
      </c>
      <c r="H3280" t="s">
        <v>3</v>
      </c>
      <c r="I3280" t="str">
        <f>IFERROR(VLOOKUP(A3280,sponsored_animals!$A$1:$C$2143,1,TRUE),0)</f>
        <v>d40d0d9a6a4451</v>
      </c>
      <c r="J3280">
        <f>VLOOKUP(H3280,location_costs!$A$1:$B$6,2,FALSE)</f>
        <v>120</v>
      </c>
      <c r="K3280" t="str">
        <f t="shared" si="155"/>
        <v>Cat_Small</v>
      </c>
      <c r="L3280">
        <f>VLOOKUP(K3280,size_costs!$D$1:$E$10,2,FALSE)</f>
        <v>100</v>
      </c>
      <c r="M3280">
        <f>VLOOKUP(C3280,age_costs!$A$1:$B$52,2,FALSE)</f>
        <v>100</v>
      </c>
    </row>
    <row r="3281" spans="1:13" x14ac:dyDescent="0.25">
      <c r="A3281" t="s">
        <v>5791</v>
      </c>
      <c r="B3281" t="s">
        <v>7095</v>
      </c>
      <c r="C3281" s="2">
        <f t="shared" si="153"/>
        <v>3</v>
      </c>
      <c r="D3281" t="s">
        <v>19</v>
      </c>
      <c r="E3281" t="s">
        <v>3537</v>
      </c>
      <c r="F3281">
        <v>2</v>
      </c>
      <c r="G3281" t="str">
        <f t="shared" si="154"/>
        <v>Small</v>
      </c>
      <c r="H3281" t="s">
        <v>3</v>
      </c>
      <c r="I3281" t="str">
        <f>IFERROR(VLOOKUP(A3281,sponsored_animals!$A$1:$C$2143,1,TRUE),0)</f>
        <v>214f8f6b359a1e</v>
      </c>
      <c r="J3281">
        <f>VLOOKUP(H3281,location_costs!$A$1:$B$6,2,FALSE)</f>
        <v>120</v>
      </c>
      <c r="K3281" t="str">
        <f t="shared" si="155"/>
        <v>Cat_Small</v>
      </c>
      <c r="L3281">
        <f>VLOOKUP(K3281,size_costs!$D$1:$E$10,2,FALSE)</f>
        <v>100</v>
      </c>
      <c r="M3281">
        <f>VLOOKUP(C3281,age_costs!$A$1:$B$52,2,FALSE)</f>
        <v>0</v>
      </c>
    </row>
    <row r="3282" spans="1:13" x14ac:dyDescent="0.25">
      <c r="A3282" t="s">
        <v>5793</v>
      </c>
      <c r="B3282" t="s">
        <v>13752</v>
      </c>
      <c r="C3282" s="2">
        <f t="shared" si="153"/>
        <v>8</v>
      </c>
      <c r="D3282" t="s">
        <v>19</v>
      </c>
      <c r="E3282" t="s">
        <v>2486</v>
      </c>
      <c r="F3282">
        <v>3</v>
      </c>
      <c r="G3282" t="str">
        <f t="shared" si="154"/>
        <v>Small</v>
      </c>
      <c r="H3282" t="s">
        <v>6</v>
      </c>
      <c r="I3282">
        <f>IFERROR(VLOOKUP(A3282,sponsored_animals!$A$1:$C$2143,1,TRUE),0)</f>
        <v>0</v>
      </c>
      <c r="J3282">
        <f>VLOOKUP(H3282,location_costs!$A$1:$B$6,2,FALSE)</f>
        <v>135</v>
      </c>
      <c r="K3282" t="str">
        <f t="shared" si="155"/>
        <v>Cat_Small</v>
      </c>
      <c r="L3282">
        <f>VLOOKUP(K3282,size_costs!$D$1:$E$10,2,FALSE)</f>
        <v>100</v>
      </c>
      <c r="M3282">
        <f>VLOOKUP(C3282,age_costs!$A$1:$B$52,2,FALSE)</f>
        <v>150</v>
      </c>
    </row>
    <row r="3283" spans="1:13" x14ac:dyDescent="0.25">
      <c r="A3283" t="s">
        <v>5794</v>
      </c>
      <c r="B3283" t="s">
        <v>15017</v>
      </c>
      <c r="C3283" s="2">
        <f t="shared" si="153"/>
        <v>4</v>
      </c>
      <c r="D3283" t="s">
        <v>19</v>
      </c>
      <c r="E3283" t="s">
        <v>2223</v>
      </c>
      <c r="F3283">
        <v>6.5</v>
      </c>
      <c r="G3283" t="str">
        <f t="shared" si="154"/>
        <v>Medium</v>
      </c>
      <c r="H3283" t="s">
        <v>6</v>
      </c>
      <c r="I3283" t="str">
        <f>IFERROR(VLOOKUP(A3283,sponsored_animals!$A$1:$C$2143,1,TRUE),0)</f>
        <v>36806649e5722d</v>
      </c>
      <c r="J3283">
        <f>VLOOKUP(H3283,location_costs!$A$1:$B$6,2,FALSE)</f>
        <v>135</v>
      </c>
      <c r="K3283" t="str">
        <f t="shared" si="155"/>
        <v>Cat_Medium</v>
      </c>
      <c r="L3283">
        <f>VLOOKUP(K3283,size_costs!$D$1:$E$10,2,FALSE)</f>
        <v>120</v>
      </c>
      <c r="M3283">
        <f>VLOOKUP(C3283,age_costs!$A$1:$B$52,2,FALSE)</f>
        <v>0</v>
      </c>
    </row>
    <row r="3284" spans="1:13" x14ac:dyDescent="0.25">
      <c r="A3284" t="s">
        <v>1679</v>
      </c>
      <c r="B3284" t="s">
        <v>14468</v>
      </c>
      <c r="C3284" s="2">
        <f t="shared" si="153"/>
        <v>3</v>
      </c>
      <c r="D3284" t="s">
        <v>12</v>
      </c>
      <c r="E3284" t="s">
        <v>2322</v>
      </c>
      <c r="F3284">
        <v>48</v>
      </c>
      <c r="G3284" t="str">
        <f t="shared" si="154"/>
        <v>Large</v>
      </c>
      <c r="H3284" t="s">
        <v>4</v>
      </c>
      <c r="I3284">
        <f>IFERROR(VLOOKUP(A3284,sponsored_animals!$A$1:$C$2143,1,TRUE),0)</f>
        <v>0</v>
      </c>
      <c r="J3284">
        <f>VLOOKUP(H3284,location_costs!$A$1:$B$6,2,FALSE)</f>
        <v>110</v>
      </c>
      <c r="K3284" t="str">
        <f t="shared" si="155"/>
        <v>Dog_Large</v>
      </c>
      <c r="L3284">
        <f>VLOOKUP(K3284,size_costs!$D$1:$E$10,2,FALSE)</f>
        <v>175</v>
      </c>
      <c r="M3284">
        <f>VLOOKUP(C3284,age_costs!$A$1:$B$52,2,FALSE)</f>
        <v>0</v>
      </c>
    </row>
    <row r="3285" spans="1:13" x14ac:dyDescent="0.25">
      <c r="A3285" t="s">
        <v>5795</v>
      </c>
      <c r="B3285" t="s">
        <v>5130</v>
      </c>
      <c r="C3285" s="2">
        <f t="shared" si="153"/>
        <v>7</v>
      </c>
      <c r="D3285" t="s">
        <v>12</v>
      </c>
      <c r="E3285" t="s">
        <v>2207</v>
      </c>
      <c r="F3285">
        <v>19</v>
      </c>
      <c r="G3285" t="str">
        <f t="shared" si="154"/>
        <v>Medium</v>
      </c>
      <c r="H3285" t="s">
        <v>3</v>
      </c>
      <c r="I3285" t="str">
        <f>IFERROR(VLOOKUP(A3285,sponsored_animals!$A$1:$C$2143,1,TRUE),0)</f>
        <v>b14069999a0ee6</v>
      </c>
      <c r="J3285">
        <f>VLOOKUP(H3285,location_costs!$A$1:$B$6,2,FALSE)</f>
        <v>120</v>
      </c>
      <c r="K3285" t="str">
        <f t="shared" si="155"/>
        <v>Dog_Medium</v>
      </c>
      <c r="L3285">
        <f>VLOOKUP(K3285,size_costs!$D$1:$E$10,2,FALSE)</f>
        <v>150</v>
      </c>
      <c r="M3285">
        <f>VLOOKUP(C3285,age_costs!$A$1:$B$52,2,FALSE)</f>
        <v>100</v>
      </c>
    </row>
    <row r="3286" spans="1:13" x14ac:dyDescent="0.25">
      <c r="A3286" t="s">
        <v>613</v>
      </c>
      <c r="B3286" t="s">
        <v>14945</v>
      </c>
      <c r="C3286" s="2">
        <f t="shared" si="153"/>
        <v>5</v>
      </c>
      <c r="D3286" t="s">
        <v>19</v>
      </c>
      <c r="E3286" t="s">
        <v>2241</v>
      </c>
      <c r="F3286">
        <v>10</v>
      </c>
      <c r="G3286" t="str">
        <f t="shared" si="154"/>
        <v>Large</v>
      </c>
      <c r="H3286" t="s">
        <v>7</v>
      </c>
      <c r="I3286" t="str">
        <f>IFERROR(VLOOKUP(A3286,sponsored_animals!$A$1:$C$2143,1,TRUE),0)</f>
        <v>36806649e5722d</v>
      </c>
      <c r="J3286">
        <f>VLOOKUP(H3286,location_costs!$A$1:$B$6,2,FALSE)</f>
        <v>100</v>
      </c>
      <c r="K3286" t="str">
        <f t="shared" si="155"/>
        <v>Cat_Large</v>
      </c>
      <c r="L3286">
        <f>VLOOKUP(K3286,size_costs!$D$1:$E$10,2,FALSE)</f>
        <v>140</v>
      </c>
      <c r="M3286">
        <f>VLOOKUP(C3286,age_costs!$A$1:$B$52,2,FALSE)</f>
        <v>100</v>
      </c>
    </row>
    <row r="3287" spans="1:13" x14ac:dyDescent="0.25">
      <c r="A3287" t="s">
        <v>5796</v>
      </c>
      <c r="B3287" t="s">
        <v>13974</v>
      </c>
      <c r="C3287" s="2">
        <f t="shared" si="153"/>
        <v>7</v>
      </c>
      <c r="D3287" t="s">
        <v>12</v>
      </c>
      <c r="E3287" t="s">
        <v>2182</v>
      </c>
      <c r="F3287">
        <v>40</v>
      </c>
      <c r="G3287" t="str">
        <f t="shared" si="154"/>
        <v>Large</v>
      </c>
      <c r="H3287" t="s">
        <v>7</v>
      </c>
      <c r="I3287">
        <f>IFERROR(VLOOKUP(A3287,sponsored_animals!$A$1:$C$2143,1,TRUE),0)</f>
        <v>0</v>
      </c>
      <c r="J3287">
        <f>VLOOKUP(H3287,location_costs!$A$1:$B$6,2,FALSE)</f>
        <v>100</v>
      </c>
      <c r="K3287" t="str">
        <f t="shared" si="155"/>
        <v>Dog_Large</v>
      </c>
      <c r="L3287">
        <f>VLOOKUP(K3287,size_costs!$D$1:$E$10,2,FALSE)</f>
        <v>175</v>
      </c>
      <c r="M3287">
        <f>VLOOKUP(C3287,age_costs!$A$1:$B$52,2,FALSE)</f>
        <v>100</v>
      </c>
    </row>
    <row r="3288" spans="1:13" x14ac:dyDescent="0.25">
      <c r="A3288" t="s">
        <v>1831</v>
      </c>
      <c r="B3288" t="s">
        <v>14722</v>
      </c>
      <c r="C3288" s="2">
        <f t="shared" si="153"/>
        <v>3</v>
      </c>
      <c r="D3288" t="s">
        <v>19</v>
      </c>
      <c r="E3288" t="s">
        <v>2207</v>
      </c>
      <c r="F3288">
        <v>6.5</v>
      </c>
      <c r="G3288" t="str">
        <f t="shared" si="154"/>
        <v>Medium</v>
      </c>
      <c r="H3288" t="s">
        <v>6</v>
      </c>
      <c r="I3288">
        <f>IFERROR(VLOOKUP(A3288,sponsored_animals!$A$1:$C$2143,1,TRUE),0)</f>
        <v>0</v>
      </c>
      <c r="J3288">
        <f>VLOOKUP(H3288,location_costs!$A$1:$B$6,2,FALSE)</f>
        <v>135</v>
      </c>
      <c r="K3288" t="str">
        <f t="shared" si="155"/>
        <v>Cat_Medium</v>
      </c>
      <c r="L3288">
        <f>VLOOKUP(K3288,size_costs!$D$1:$E$10,2,FALSE)</f>
        <v>120</v>
      </c>
      <c r="M3288">
        <f>VLOOKUP(C3288,age_costs!$A$1:$B$52,2,FALSE)</f>
        <v>0</v>
      </c>
    </row>
    <row r="3289" spans="1:13" x14ac:dyDescent="0.25">
      <c r="A3289" t="s">
        <v>5797</v>
      </c>
      <c r="B3289" t="s">
        <v>6391</v>
      </c>
      <c r="C3289" s="2">
        <f t="shared" si="153"/>
        <v>13</v>
      </c>
      <c r="D3289" t="s">
        <v>12</v>
      </c>
      <c r="E3289" t="s">
        <v>2190</v>
      </c>
      <c r="F3289">
        <v>6</v>
      </c>
      <c r="G3289" t="str">
        <f t="shared" si="154"/>
        <v>Small</v>
      </c>
      <c r="H3289" t="s">
        <v>4</v>
      </c>
      <c r="I3289" t="str">
        <f>IFERROR(VLOOKUP(A3289,sponsored_animals!$A$1:$C$2143,1,TRUE),0)</f>
        <v>178f1189a06b68</v>
      </c>
      <c r="J3289">
        <f>VLOOKUP(H3289,location_costs!$A$1:$B$6,2,FALSE)</f>
        <v>110</v>
      </c>
      <c r="K3289" t="str">
        <f t="shared" si="155"/>
        <v>Dog_Small</v>
      </c>
      <c r="L3289">
        <f>VLOOKUP(K3289,size_costs!$D$1:$E$10,2,FALSE)</f>
        <v>125</v>
      </c>
      <c r="M3289">
        <f>VLOOKUP(C3289,age_costs!$A$1:$B$52,2,FALSE)</f>
        <v>200</v>
      </c>
    </row>
    <row r="3290" spans="1:13" x14ac:dyDescent="0.25">
      <c r="A3290" t="s">
        <v>5799</v>
      </c>
      <c r="B3290" t="s">
        <v>4419</v>
      </c>
      <c r="C3290" s="2">
        <f t="shared" si="153"/>
        <v>8</v>
      </c>
      <c r="D3290" t="s">
        <v>19</v>
      </c>
      <c r="E3290" t="s">
        <v>2311</v>
      </c>
      <c r="F3290">
        <v>3</v>
      </c>
      <c r="G3290" t="str">
        <f t="shared" si="154"/>
        <v>Small</v>
      </c>
      <c r="H3290" t="s">
        <v>6</v>
      </c>
      <c r="I3290" t="str">
        <f>IFERROR(VLOOKUP(A3290,sponsored_animals!$A$1:$C$2143,1,TRUE),0)</f>
        <v>214f8f6b359a1e</v>
      </c>
      <c r="J3290">
        <f>VLOOKUP(H3290,location_costs!$A$1:$B$6,2,FALSE)</f>
        <v>135</v>
      </c>
      <c r="K3290" t="str">
        <f t="shared" si="155"/>
        <v>Cat_Small</v>
      </c>
      <c r="L3290">
        <f>VLOOKUP(K3290,size_costs!$D$1:$E$10,2,FALSE)</f>
        <v>100</v>
      </c>
      <c r="M3290">
        <f>VLOOKUP(C3290,age_costs!$A$1:$B$52,2,FALSE)</f>
        <v>150</v>
      </c>
    </row>
    <row r="3291" spans="1:13" x14ac:dyDescent="0.25">
      <c r="A3291" t="s">
        <v>5800</v>
      </c>
      <c r="B3291" t="s">
        <v>6134</v>
      </c>
      <c r="C3291" s="2">
        <f t="shared" si="153"/>
        <v>2</v>
      </c>
      <c r="D3291" t="s">
        <v>12</v>
      </c>
      <c r="E3291" t="s">
        <v>2294</v>
      </c>
      <c r="F3291">
        <v>4</v>
      </c>
      <c r="G3291" t="str">
        <f t="shared" si="154"/>
        <v>Small</v>
      </c>
      <c r="H3291" t="s">
        <v>5</v>
      </c>
      <c r="I3291" t="str">
        <f>IFERROR(VLOOKUP(A3291,sponsored_animals!$A$1:$C$2143,1,TRUE),0)</f>
        <v>214f8f6b359a1e</v>
      </c>
      <c r="J3291">
        <f>VLOOKUP(H3291,location_costs!$A$1:$B$6,2,FALSE)</f>
        <v>140</v>
      </c>
      <c r="K3291" t="str">
        <f t="shared" si="155"/>
        <v>Dog_Small</v>
      </c>
      <c r="L3291">
        <f>VLOOKUP(K3291,size_costs!$D$1:$E$10,2,FALSE)</f>
        <v>125</v>
      </c>
      <c r="M3291">
        <f>VLOOKUP(C3291,age_costs!$A$1:$B$52,2,FALSE)</f>
        <v>0</v>
      </c>
    </row>
    <row r="3292" spans="1:13" x14ac:dyDescent="0.25">
      <c r="A3292" t="s">
        <v>621</v>
      </c>
      <c r="B3292" t="s">
        <v>6301</v>
      </c>
      <c r="C3292" s="2">
        <f t="shared" si="153"/>
        <v>10</v>
      </c>
      <c r="D3292" t="s">
        <v>12</v>
      </c>
      <c r="E3292" t="s">
        <v>2322</v>
      </c>
      <c r="F3292">
        <v>19</v>
      </c>
      <c r="G3292" t="str">
        <f t="shared" si="154"/>
        <v>Medium</v>
      </c>
      <c r="H3292" t="s">
        <v>6</v>
      </c>
      <c r="I3292" t="str">
        <f>IFERROR(VLOOKUP(A3292,sponsored_animals!$A$1:$C$2143,1,TRUE),0)</f>
        <v>4fca6ef6dbda96</v>
      </c>
      <c r="J3292">
        <f>VLOOKUP(H3292,location_costs!$A$1:$B$6,2,FALSE)</f>
        <v>135</v>
      </c>
      <c r="K3292" t="str">
        <f t="shared" si="155"/>
        <v>Dog_Medium</v>
      </c>
      <c r="L3292">
        <f>VLOOKUP(K3292,size_costs!$D$1:$E$10,2,FALSE)</f>
        <v>150</v>
      </c>
      <c r="M3292">
        <f>VLOOKUP(C3292,age_costs!$A$1:$B$52,2,FALSE)</f>
        <v>150</v>
      </c>
    </row>
    <row r="3293" spans="1:13" x14ac:dyDescent="0.25">
      <c r="A3293" t="s">
        <v>5802</v>
      </c>
      <c r="B3293" t="s">
        <v>13649</v>
      </c>
      <c r="C3293" s="2">
        <f t="shared" si="153"/>
        <v>8</v>
      </c>
      <c r="D3293" t="s">
        <v>19</v>
      </c>
      <c r="E3293" t="s">
        <v>2219</v>
      </c>
      <c r="F3293">
        <v>9</v>
      </c>
      <c r="G3293" t="str">
        <f t="shared" si="154"/>
        <v>Large</v>
      </c>
      <c r="H3293" t="s">
        <v>7</v>
      </c>
      <c r="I3293" t="str">
        <f>IFERROR(VLOOKUP(A3293,sponsored_animals!$A$1:$C$2143,1,TRUE),0)</f>
        <v>36806649e5722d</v>
      </c>
      <c r="J3293">
        <f>VLOOKUP(H3293,location_costs!$A$1:$B$6,2,FALSE)</f>
        <v>100</v>
      </c>
      <c r="K3293" t="str">
        <f t="shared" si="155"/>
        <v>Cat_Large</v>
      </c>
      <c r="L3293">
        <f>VLOOKUP(K3293,size_costs!$D$1:$E$10,2,FALSE)</f>
        <v>140</v>
      </c>
      <c r="M3293">
        <f>VLOOKUP(C3293,age_costs!$A$1:$B$52,2,FALSE)</f>
        <v>150</v>
      </c>
    </row>
    <row r="3294" spans="1:13" x14ac:dyDescent="0.25">
      <c r="A3294" t="s">
        <v>5803</v>
      </c>
      <c r="B3294" t="s">
        <v>14074</v>
      </c>
      <c r="C3294" s="2">
        <f t="shared" si="153"/>
        <v>7</v>
      </c>
      <c r="D3294" t="s">
        <v>12</v>
      </c>
      <c r="E3294" t="s">
        <v>2247</v>
      </c>
      <c r="F3294">
        <v>40</v>
      </c>
      <c r="G3294" t="str">
        <f t="shared" si="154"/>
        <v>Large</v>
      </c>
      <c r="H3294" t="s">
        <v>6</v>
      </c>
      <c r="I3294" t="str">
        <f>IFERROR(VLOOKUP(A3294,sponsored_animals!$A$1:$C$2143,1,TRUE),0)</f>
        <v>36806649e5722d</v>
      </c>
      <c r="J3294">
        <f>VLOOKUP(H3294,location_costs!$A$1:$B$6,2,FALSE)</f>
        <v>135</v>
      </c>
      <c r="K3294" t="str">
        <f t="shared" si="155"/>
        <v>Dog_Large</v>
      </c>
      <c r="L3294">
        <f>VLOOKUP(K3294,size_costs!$D$1:$E$10,2,FALSE)</f>
        <v>175</v>
      </c>
      <c r="M3294">
        <f>VLOOKUP(C3294,age_costs!$A$1:$B$52,2,FALSE)</f>
        <v>100</v>
      </c>
    </row>
    <row r="3295" spans="1:13" x14ac:dyDescent="0.25">
      <c r="A3295" t="s">
        <v>5804</v>
      </c>
      <c r="B3295" t="s">
        <v>3738</v>
      </c>
      <c r="C3295" s="2">
        <f t="shared" si="153"/>
        <v>2</v>
      </c>
      <c r="D3295" t="s">
        <v>19</v>
      </c>
      <c r="E3295" t="s">
        <v>2350</v>
      </c>
      <c r="F3295">
        <v>9</v>
      </c>
      <c r="G3295" t="str">
        <f t="shared" si="154"/>
        <v>Large</v>
      </c>
      <c r="H3295" t="s">
        <v>7</v>
      </c>
      <c r="I3295" t="str">
        <f>IFERROR(VLOOKUP(A3295,sponsored_animals!$A$1:$C$2143,1,TRUE),0)</f>
        <v>b14069999a0ee6</v>
      </c>
      <c r="J3295">
        <f>VLOOKUP(H3295,location_costs!$A$1:$B$6,2,FALSE)</f>
        <v>100</v>
      </c>
      <c r="K3295" t="str">
        <f t="shared" si="155"/>
        <v>Cat_Large</v>
      </c>
      <c r="L3295">
        <f>VLOOKUP(K3295,size_costs!$D$1:$E$10,2,FALSE)</f>
        <v>140</v>
      </c>
      <c r="M3295">
        <f>VLOOKUP(C3295,age_costs!$A$1:$B$52,2,FALSE)</f>
        <v>0</v>
      </c>
    </row>
    <row r="3296" spans="1:13" x14ac:dyDescent="0.25">
      <c r="A3296" t="s">
        <v>5806</v>
      </c>
      <c r="B3296" t="s">
        <v>15018</v>
      </c>
      <c r="C3296" s="2">
        <f t="shared" si="153"/>
        <v>8</v>
      </c>
      <c r="D3296" t="s">
        <v>12</v>
      </c>
      <c r="E3296" t="s">
        <v>2233</v>
      </c>
      <c r="F3296">
        <v>40</v>
      </c>
      <c r="G3296" t="str">
        <f t="shared" si="154"/>
        <v>Large</v>
      </c>
      <c r="H3296" t="s">
        <v>6</v>
      </c>
      <c r="I3296" t="str">
        <f>IFERROR(VLOOKUP(A3296,sponsored_animals!$A$1:$C$2143,1,TRUE),0)</f>
        <v>7c0c3e04e6a4d4</v>
      </c>
      <c r="J3296">
        <f>VLOOKUP(H3296,location_costs!$A$1:$B$6,2,FALSE)</f>
        <v>135</v>
      </c>
      <c r="K3296" t="str">
        <f t="shared" si="155"/>
        <v>Dog_Large</v>
      </c>
      <c r="L3296">
        <f>VLOOKUP(K3296,size_costs!$D$1:$E$10,2,FALSE)</f>
        <v>175</v>
      </c>
      <c r="M3296">
        <f>VLOOKUP(C3296,age_costs!$A$1:$B$52,2,FALSE)</f>
        <v>150</v>
      </c>
    </row>
    <row r="3297" spans="1:13" x14ac:dyDescent="0.25">
      <c r="A3297" t="s">
        <v>5807</v>
      </c>
      <c r="B3297" t="s">
        <v>8899</v>
      </c>
      <c r="C3297" s="2">
        <f t="shared" si="153"/>
        <v>10</v>
      </c>
      <c r="D3297" t="s">
        <v>12</v>
      </c>
      <c r="E3297" t="s">
        <v>2182</v>
      </c>
      <c r="F3297">
        <v>34</v>
      </c>
      <c r="G3297" t="str">
        <f t="shared" si="154"/>
        <v>Large</v>
      </c>
      <c r="H3297" t="s">
        <v>3</v>
      </c>
      <c r="I3297" t="str">
        <f>IFERROR(VLOOKUP(A3297,sponsored_animals!$A$1:$C$2143,1,TRUE),0)</f>
        <v>f3de00c24336c4</v>
      </c>
      <c r="J3297">
        <f>VLOOKUP(H3297,location_costs!$A$1:$B$6,2,FALSE)</f>
        <v>120</v>
      </c>
      <c r="K3297" t="str">
        <f t="shared" si="155"/>
        <v>Dog_Large</v>
      </c>
      <c r="L3297">
        <f>VLOOKUP(K3297,size_costs!$D$1:$E$10,2,FALSE)</f>
        <v>175</v>
      </c>
      <c r="M3297">
        <f>VLOOKUP(C3297,age_costs!$A$1:$B$52,2,FALSE)</f>
        <v>150</v>
      </c>
    </row>
    <row r="3298" spans="1:13" x14ac:dyDescent="0.25">
      <c r="A3298" t="s">
        <v>5809</v>
      </c>
      <c r="B3298" t="s">
        <v>3058</v>
      </c>
      <c r="C3298" s="2">
        <f t="shared" si="153"/>
        <v>4</v>
      </c>
      <c r="D3298" t="s">
        <v>23</v>
      </c>
      <c r="E3298" t="s">
        <v>2182</v>
      </c>
      <c r="F3298">
        <v>8.1</v>
      </c>
      <c r="G3298" t="str">
        <f t="shared" si="154"/>
        <v>Large</v>
      </c>
      <c r="H3298" t="s">
        <v>6</v>
      </c>
      <c r="I3298">
        <f>IFERROR(VLOOKUP(A3298,sponsored_animals!$A$1:$C$2143,1,TRUE),0)</f>
        <v>0</v>
      </c>
      <c r="J3298">
        <f>VLOOKUP(H3298,location_costs!$A$1:$B$6,2,FALSE)</f>
        <v>135</v>
      </c>
      <c r="K3298" t="str">
        <f t="shared" si="155"/>
        <v>Bird_Large</v>
      </c>
      <c r="L3298">
        <f>VLOOKUP(K3298,size_costs!$D$1:$E$10,2,FALSE)</f>
        <v>110</v>
      </c>
      <c r="M3298">
        <f>VLOOKUP(C3298,age_costs!$A$1:$B$52,2,FALSE)</f>
        <v>0</v>
      </c>
    </row>
    <row r="3299" spans="1:13" x14ac:dyDescent="0.25">
      <c r="A3299" t="s">
        <v>5810</v>
      </c>
      <c r="B3299" t="s">
        <v>11302</v>
      </c>
      <c r="C3299" s="2">
        <f t="shared" si="153"/>
        <v>18</v>
      </c>
      <c r="D3299" t="s">
        <v>12</v>
      </c>
      <c r="E3299" t="s">
        <v>2233</v>
      </c>
      <c r="F3299">
        <v>24</v>
      </c>
      <c r="G3299" t="str">
        <f t="shared" si="154"/>
        <v>Medium</v>
      </c>
      <c r="H3299" t="s">
        <v>6</v>
      </c>
      <c r="I3299" t="str">
        <f>IFERROR(VLOOKUP(A3299,sponsored_animals!$A$1:$C$2143,1,TRUE),0)</f>
        <v>214f8f6b359a1e</v>
      </c>
      <c r="J3299">
        <f>VLOOKUP(H3299,location_costs!$A$1:$B$6,2,FALSE)</f>
        <v>135</v>
      </c>
      <c r="K3299" t="str">
        <f t="shared" si="155"/>
        <v>Dog_Medium</v>
      </c>
      <c r="L3299">
        <f>VLOOKUP(K3299,size_costs!$D$1:$E$10,2,FALSE)</f>
        <v>150</v>
      </c>
      <c r="M3299">
        <f>VLOOKUP(C3299,age_costs!$A$1:$B$52,2,FALSE)</f>
        <v>300</v>
      </c>
    </row>
    <row r="3300" spans="1:13" x14ac:dyDescent="0.25">
      <c r="A3300" t="s">
        <v>5812</v>
      </c>
      <c r="B3300" t="s">
        <v>15019</v>
      </c>
      <c r="C3300" s="2">
        <f t="shared" si="153"/>
        <v>18</v>
      </c>
      <c r="D3300" t="s">
        <v>12</v>
      </c>
      <c r="E3300" t="s">
        <v>2294</v>
      </c>
      <c r="F3300">
        <v>26</v>
      </c>
      <c r="G3300" t="str">
        <f t="shared" si="154"/>
        <v>Medium</v>
      </c>
      <c r="H3300" t="s">
        <v>7</v>
      </c>
      <c r="I3300">
        <f>IFERROR(VLOOKUP(A3300,sponsored_animals!$A$1:$C$2143,1,TRUE),0)</f>
        <v>0</v>
      </c>
      <c r="J3300">
        <f>VLOOKUP(H3300,location_costs!$A$1:$B$6,2,FALSE)</f>
        <v>100</v>
      </c>
      <c r="K3300" t="str">
        <f t="shared" si="155"/>
        <v>Dog_Medium</v>
      </c>
      <c r="L3300">
        <f>VLOOKUP(K3300,size_costs!$D$1:$E$10,2,FALSE)</f>
        <v>150</v>
      </c>
      <c r="M3300">
        <f>VLOOKUP(C3300,age_costs!$A$1:$B$52,2,FALSE)</f>
        <v>300</v>
      </c>
    </row>
    <row r="3301" spans="1:13" x14ac:dyDescent="0.25">
      <c r="A3301" t="s">
        <v>429</v>
      </c>
      <c r="B3301" t="s">
        <v>5813</v>
      </c>
      <c r="C3301" s="2">
        <f t="shared" si="153"/>
        <v>16</v>
      </c>
      <c r="D3301" t="s">
        <v>12</v>
      </c>
      <c r="E3301" t="s">
        <v>2182</v>
      </c>
      <c r="F3301">
        <v>43</v>
      </c>
      <c r="G3301" t="str">
        <f t="shared" si="154"/>
        <v>Large</v>
      </c>
      <c r="H3301" t="s">
        <v>6</v>
      </c>
      <c r="I3301">
        <f>IFERROR(VLOOKUP(A3301,sponsored_animals!$A$1:$C$2143,1,TRUE),0)</f>
        <v>0</v>
      </c>
      <c r="J3301">
        <f>VLOOKUP(H3301,location_costs!$A$1:$B$6,2,FALSE)</f>
        <v>135</v>
      </c>
      <c r="K3301" t="str">
        <f t="shared" si="155"/>
        <v>Dog_Large</v>
      </c>
      <c r="L3301">
        <f>VLOOKUP(K3301,size_costs!$D$1:$E$10,2,FALSE)</f>
        <v>175</v>
      </c>
      <c r="M3301">
        <f>VLOOKUP(C3301,age_costs!$A$1:$B$52,2,FALSE)</f>
        <v>300</v>
      </c>
    </row>
    <row r="3302" spans="1:13" x14ac:dyDescent="0.25">
      <c r="A3302" t="s">
        <v>5814</v>
      </c>
      <c r="B3302" t="s">
        <v>14537</v>
      </c>
      <c r="C3302" s="2">
        <f t="shared" si="153"/>
        <v>6</v>
      </c>
      <c r="D3302" t="s">
        <v>12</v>
      </c>
      <c r="E3302" t="s">
        <v>2241</v>
      </c>
      <c r="F3302">
        <v>17</v>
      </c>
      <c r="G3302" t="str">
        <f t="shared" si="154"/>
        <v>Medium</v>
      </c>
      <c r="H3302" t="s">
        <v>4</v>
      </c>
      <c r="I3302" t="str">
        <f>IFERROR(VLOOKUP(A3302,sponsored_animals!$A$1:$C$2143,1,TRUE),0)</f>
        <v>178f1189a06b68</v>
      </c>
      <c r="J3302">
        <f>VLOOKUP(H3302,location_costs!$A$1:$B$6,2,FALSE)</f>
        <v>110</v>
      </c>
      <c r="K3302" t="str">
        <f t="shared" si="155"/>
        <v>Dog_Medium</v>
      </c>
      <c r="L3302">
        <f>VLOOKUP(K3302,size_costs!$D$1:$E$10,2,FALSE)</f>
        <v>150</v>
      </c>
      <c r="M3302">
        <f>VLOOKUP(C3302,age_costs!$A$1:$B$52,2,FALSE)</f>
        <v>100</v>
      </c>
    </row>
    <row r="3303" spans="1:13" x14ac:dyDescent="0.25">
      <c r="A3303" t="s">
        <v>5815</v>
      </c>
      <c r="B3303" t="s">
        <v>15020</v>
      </c>
      <c r="C3303" s="2">
        <f t="shared" si="153"/>
        <v>4</v>
      </c>
      <c r="D3303" t="s">
        <v>19</v>
      </c>
      <c r="E3303" t="s">
        <v>2200</v>
      </c>
      <c r="F3303">
        <v>2</v>
      </c>
      <c r="G3303" t="str">
        <f t="shared" si="154"/>
        <v>Small</v>
      </c>
      <c r="H3303" t="s">
        <v>3</v>
      </c>
      <c r="I3303" t="str">
        <f>IFERROR(VLOOKUP(A3303,sponsored_animals!$A$1:$C$2143,1,TRUE),0)</f>
        <v>d40d0d9a6a4451</v>
      </c>
      <c r="J3303">
        <f>VLOOKUP(H3303,location_costs!$A$1:$B$6,2,FALSE)</f>
        <v>120</v>
      </c>
      <c r="K3303" t="str">
        <f t="shared" si="155"/>
        <v>Cat_Small</v>
      </c>
      <c r="L3303">
        <f>VLOOKUP(K3303,size_costs!$D$1:$E$10,2,FALSE)</f>
        <v>100</v>
      </c>
      <c r="M3303">
        <f>VLOOKUP(C3303,age_costs!$A$1:$B$52,2,FALSE)</f>
        <v>0</v>
      </c>
    </row>
    <row r="3304" spans="1:13" x14ac:dyDescent="0.25">
      <c r="A3304" t="s">
        <v>5816</v>
      </c>
      <c r="B3304" t="s">
        <v>14637</v>
      </c>
      <c r="C3304" s="2">
        <f t="shared" si="153"/>
        <v>4</v>
      </c>
      <c r="D3304" t="s">
        <v>19</v>
      </c>
      <c r="E3304" t="s">
        <v>2210</v>
      </c>
      <c r="F3304">
        <v>6.5</v>
      </c>
      <c r="G3304" t="str">
        <f t="shared" si="154"/>
        <v>Medium</v>
      </c>
      <c r="H3304" t="s">
        <v>6</v>
      </c>
      <c r="I3304" t="str">
        <f>IFERROR(VLOOKUP(A3304,sponsored_animals!$A$1:$C$2143,1,TRUE),0)</f>
        <v>f3de00c24336c4</v>
      </c>
      <c r="J3304">
        <f>VLOOKUP(H3304,location_costs!$A$1:$B$6,2,FALSE)</f>
        <v>135</v>
      </c>
      <c r="K3304" t="str">
        <f t="shared" si="155"/>
        <v>Cat_Medium</v>
      </c>
      <c r="L3304">
        <f>VLOOKUP(K3304,size_costs!$D$1:$E$10,2,FALSE)</f>
        <v>120</v>
      </c>
      <c r="M3304">
        <f>VLOOKUP(C3304,age_costs!$A$1:$B$52,2,FALSE)</f>
        <v>0</v>
      </c>
    </row>
    <row r="3305" spans="1:13" x14ac:dyDescent="0.25">
      <c r="A3305" t="s">
        <v>5817</v>
      </c>
      <c r="B3305" t="s">
        <v>3296</v>
      </c>
      <c r="C3305" s="2">
        <f t="shared" si="153"/>
        <v>7</v>
      </c>
      <c r="D3305" t="s">
        <v>19</v>
      </c>
      <c r="E3305" t="s">
        <v>5818</v>
      </c>
      <c r="F3305">
        <v>10</v>
      </c>
      <c r="G3305" t="str">
        <f t="shared" si="154"/>
        <v>Large</v>
      </c>
      <c r="H3305" t="s">
        <v>3</v>
      </c>
      <c r="I3305" t="str">
        <f>IFERROR(VLOOKUP(A3305,sponsored_animals!$A$1:$C$2143,1,TRUE),0)</f>
        <v>74228ffdfe76aa</v>
      </c>
      <c r="J3305">
        <f>VLOOKUP(H3305,location_costs!$A$1:$B$6,2,FALSE)</f>
        <v>120</v>
      </c>
      <c r="K3305" t="str">
        <f t="shared" si="155"/>
        <v>Cat_Large</v>
      </c>
      <c r="L3305">
        <f>VLOOKUP(K3305,size_costs!$D$1:$E$10,2,FALSE)</f>
        <v>140</v>
      </c>
      <c r="M3305">
        <f>VLOOKUP(C3305,age_costs!$A$1:$B$52,2,FALSE)</f>
        <v>100</v>
      </c>
    </row>
    <row r="3306" spans="1:13" x14ac:dyDescent="0.25">
      <c r="A3306" t="s">
        <v>5819</v>
      </c>
      <c r="B3306" t="s">
        <v>15021</v>
      </c>
      <c r="C3306" s="2">
        <f t="shared" si="153"/>
        <v>11</v>
      </c>
      <c r="D3306" t="s">
        <v>12</v>
      </c>
      <c r="E3306" t="s">
        <v>2202</v>
      </c>
      <c r="F3306">
        <v>8</v>
      </c>
      <c r="G3306" t="str">
        <f t="shared" si="154"/>
        <v>Small</v>
      </c>
      <c r="H3306" t="s">
        <v>6</v>
      </c>
      <c r="I3306" t="str">
        <f>IFERROR(VLOOKUP(A3306,sponsored_animals!$A$1:$C$2143,1,TRUE),0)</f>
        <v>214f8f6b359a1e</v>
      </c>
      <c r="J3306">
        <f>VLOOKUP(H3306,location_costs!$A$1:$B$6,2,FALSE)</f>
        <v>135</v>
      </c>
      <c r="K3306" t="str">
        <f t="shared" si="155"/>
        <v>Dog_Small</v>
      </c>
      <c r="L3306">
        <f>VLOOKUP(K3306,size_costs!$D$1:$E$10,2,FALSE)</f>
        <v>125</v>
      </c>
      <c r="M3306">
        <f>VLOOKUP(C3306,age_costs!$A$1:$B$52,2,FALSE)</f>
        <v>150</v>
      </c>
    </row>
    <row r="3307" spans="1:13" x14ac:dyDescent="0.25">
      <c r="A3307" t="s">
        <v>1252</v>
      </c>
      <c r="B3307" t="s">
        <v>14503</v>
      </c>
      <c r="C3307" s="2">
        <f t="shared" si="153"/>
        <v>14</v>
      </c>
      <c r="D3307" t="s">
        <v>19</v>
      </c>
      <c r="E3307" t="s">
        <v>2350</v>
      </c>
      <c r="F3307">
        <v>2</v>
      </c>
      <c r="G3307" t="str">
        <f t="shared" si="154"/>
        <v>Small</v>
      </c>
      <c r="H3307" t="s">
        <v>4</v>
      </c>
      <c r="I3307" t="str">
        <f>IFERROR(VLOOKUP(A3307,sponsored_animals!$A$1:$C$2143,1,TRUE),0)</f>
        <v>178f1189a06b68</v>
      </c>
      <c r="J3307">
        <f>VLOOKUP(H3307,location_costs!$A$1:$B$6,2,FALSE)</f>
        <v>110</v>
      </c>
      <c r="K3307" t="str">
        <f t="shared" si="155"/>
        <v>Cat_Small</v>
      </c>
      <c r="L3307">
        <f>VLOOKUP(K3307,size_costs!$D$1:$E$10,2,FALSE)</f>
        <v>100</v>
      </c>
      <c r="M3307">
        <f>VLOOKUP(C3307,age_costs!$A$1:$B$52,2,FALSE)</f>
        <v>200</v>
      </c>
    </row>
    <row r="3308" spans="1:13" x14ac:dyDescent="0.25">
      <c r="A3308" t="s">
        <v>5820</v>
      </c>
      <c r="B3308" t="s">
        <v>14524</v>
      </c>
      <c r="C3308" s="2">
        <f t="shared" si="153"/>
        <v>5</v>
      </c>
      <c r="D3308" t="s">
        <v>19</v>
      </c>
      <c r="E3308" t="s">
        <v>2198</v>
      </c>
      <c r="F3308">
        <v>2</v>
      </c>
      <c r="G3308" t="str">
        <f t="shared" si="154"/>
        <v>Small</v>
      </c>
      <c r="H3308" t="s">
        <v>6</v>
      </c>
      <c r="I3308" t="str">
        <f>IFERROR(VLOOKUP(A3308,sponsored_animals!$A$1:$C$2143,1,TRUE),0)</f>
        <v>0ea863dbf1123f</v>
      </c>
      <c r="J3308">
        <f>VLOOKUP(H3308,location_costs!$A$1:$B$6,2,FALSE)</f>
        <v>135</v>
      </c>
      <c r="K3308" t="str">
        <f t="shared" si="155"/>
        <v>Cat_Small</v>
      </c>
      <c r="L3308">
        <f>VLOOKUP(K3308,size_costs!$D$1:$E$10,2,FALSE)</f>
        <v>100</v>
      </c>
      <c r="M3308">
        <f>VLOOKUP(C3308,age_costs!$A$1:$B$52,2,FALSE)</f>
        <v>100</v>
      </c>
    </row>
    <row r="3309" spans="1:13" x14ac:dyDescent="0.25">
      <c r="A3309" t="s">
        <v>5821</v>
      </c>
      <c r="B3309" t="s">
        <v>10486</v>
      </c>
      <c r="C3309" s="2">
        <f t="shared" si="153"/>
        <v>2</v>
      </c>
      <c r="D3309" t="s">
        <v>19</v>
      </c>
      <c r="E3309" t="s">
        <v>2182</v>
      </c>
      <c r="F3309">
        <v>6</v>
      </c>
      <c r="G3309" t="str">
        <f t="shared" si="154"/>
        <v>Medium</v>
      </c>
      <c r="H3309" t="s">
        <v>6</v>
      </c>
      <c r="I3309">
        <f>IFERROR(VLOOKUP(A3309,sponsored_animals!$A$1:$C$2143,1,TRUE),0)</f>
        <v>0</v>
      </c>
      <c r="J3309">
        <f>VLOOKUP(H3309,location_costs!$A$1:$B$6,2,FALSE)</f>
        <v>135</v>
      </c>
      <c r="K3309" t="str">
        <f t="shared" si="155"/>
        <v>Cat_Medium</v>
      </c>
      <c r="L3309">
        <f>VLOOKUP(K3309,size_costs!$D$1:$E$10,2,FALSE)</f>
        <v>120</v>
      </c>
      <c r="M3309">
        <f>VLOOKUP(C3309,age_costs!$A$1:$B$52,2,FALSE)</f>
        <v>0</v>
      </c>
    </row>
    <row r="3310" spans="1:13" x14ac:dyDescent="0.25">
      <c r="A3310" t="s">
        <v>5822</v>
      </c>
      <c r="B3310" t="s">
        <v>15022</v>
      </c>
      <c r="C3310" s="2">
        <f t="shared" si="153"/>
        <v>4</v>
      </c>
      <c r="D3310" t="s">
        <v>12</v>
      </c>
      <c r="E3310" t="s">
        <v>2191</v>
      </c>
      <c r="F3310">
        <v>35</v>
      </c>
      <c r="G3310" t="str">
        <f t="shared" si="154"/>
        <v>Large</v>
      </c>
      <c r="H3310" t="s">
        <v>3</v>
      </c>
      <c r="I3310" t="str">
        <f>IFERROR(VLOOKUP(A3310,sponsored_animals!$A$1:$C$2143,1,TRUE),0)</f>
        <v>870a9302845fa5</v>
      </c>
      <c r="J3310">
        <f>VLOOKUP(H3310,location_costs!$A$1:$B$6,2,FALSE)</f>
        <v>120</v>
      </c>
      <c r="K3310" t="str">
        <f t="shared" si="155"/>
        <v>Dog_Large</v>
      </c>
      <c r="L3310">
        <f>VLOOKUP(K3310,size_costs!$D$1:$E$10,2,FALSE)</f>
        <v>175</v>
      </c>
      <c r="M3310">
        <f>VLOOKUP(C3310,age_costs!$A$1:$B$52,2,FALSE)</f>
        <v>0</v>
      </c>
    </row>
    <row r="3311" spans="1:13" x14ac:dyDescent="0.25">
      <c r="A3311" t="s">
        <v>5823</v>
      </c>
      <c r="B3311" t="s">
        <v>6874</v>
      </c>
      <c r="C3311" s="2">
        <f t="shared" si="153"/>
        <v>7</v>
      </c>
      <c r="D3311" t="s">
        <v>12</v>
      </c>
      <c r="E3311" t="s">
        <v>2223</v>
      </c>
      <c r="F3311">
        <v>36</v>
      </c>
      <c r="G3311" t="str">
        <f t="shared" si="154"/>
        <v>Large</v>
      </c>
      <c r="H3311" t="s">
        <v>6</v>
      </c>
      <c r="I3311" t="str">
        <f>IFERROR(VLOOKUP(A3311,sponsored_animals!$A$1:$C$2143,1,TRUE),0)</f>
        <v>0ea863dbf1123f</v>
      </c>
      <c r="J3311">
        <f>VLOOKUP(H3311,location_costs!$A$1:$B$6,2,FALSE)</f>
        <v>135</v>
      </c>
      <c r="K3311" t="str">
        <f t="shared" si="155"/>
        <v>Dog_Large</v>
      </c>
      <c r="L3311">
        <f>VLOOKUP(K3311,size_costs!$D$1:$E$10,2,FALSE)</f>
        <v>175</v>
      </c>
      <c r="M3311">
        <f>VLOOKUP(C3311,age_costs!$A$1:$B$52,2,FALSE)</f>
        <v>100</v>
      </c>
    </row>
    <row r="3312" spans="1:13" x14ac:dyDescent="0.25">
      <c r="A3312" t="s">
        <v>5825</v>
      </c>
      <c r="B3312" t="s">
        <v>8593</v>
      </c>
      <c r="C3312" s="2">
        <f t="shared" si="153"/>
        <v>11</v>
      </c>
      <c r="D3312" t="s">
        <v>12</v>
      </c>
      <c r="E3312" t="s">
        <v>2182</v>
      </c>
      <c r="F3312">
        <v>38</v>
      </c>
      <c r="G3312" t="str">
        <f t="shared" si="154"/>
        <v>Large</v>
      </c>
      <c r="H3312" t="s">
        <v>3</v>
      </c>
      <c r="I3312">
        <f>IFERROR(VLOOKUP(A3312,sponsored_animals!$A$1:$C$2143,1,TRUE),0)</f>
        <v>0</v>
      </c>
      <c r="J3312">
        <f>VLOOKUP(H3312,location_costs!$A$1:$B$6,2,FALSE)</f>
        <v>120</v>
      </c>
      <c r="K3312" t="str">
        <f t="shared" si="155"/>
        <v>Dog_Large</v>
      </c>
      <c r="L3312">
        <f>VLOOKUP(K3312,size_costs!$D$1:$E$10,2,FALSE)</f>
        <v>175</v>
      </c>
      <c r="M3312">
        <f>VLOOKUP(C3312,age_costs!$A$1:$B$52,2,FALSE)</f>
        <v>150</v>
      </c>
    </row>
    <row r="3313" spans="1:13" x14ac:dyDescent="0.25">
      <c r="A3313" t="s">
        <v>5827</v>
      </c>
      <c r="B3313" t="s">
        <v>15023</v>
      </c>
      <c r="C3313" s="2">
        <f t="shared" si="153"/>
        <v>11</v>
      </c>
      <c r="D3313" t="s">
        <v>12</v>
      </c>
      <c r="E3313" t="s">
        <v>2186</v>
      </c>
      <c r="F3313">
        <v>38</v>
      </c>
      <c r="G3313" t="str">
        <f t="shared" si="154"/>
        <v>Large</v>
      </c>
      <c r="H3313" t="s">
        <v>4</v>
      </c>
      <c r="I3313" t="str">
        <f>IFERROR(VLOOKUP(A3313,sponsored_animals!$A$1:$C$2143,1,TRUE),0)</f>
        <v>214f8f6b359a1e</v>
      </c>
      <c r="J3313">
        <f>VLOOKUP(H3313,location_costs!$A$1:$B$6,2,FALSE)</f>
        <v>110</v>
      </c>
      <c r="K3313" t="str">
        <f t="shared" si="155"/>
        <v>Dog_Large</v>
      </c>
      <c r="L3313">
        <f>VLOOKUP(K3313,size_costs!$D$1:$E$10,2,FALSE)</f>
        <v>175</v>
      </c>
      <c r="M3313">
        <f>VLOOKUP(C3313,age_costs!$A$1:$B$52,2,FALSE)</f>
        <v>150</v>
      </c>
    </row>
    <row r="3314" spans="1:13" x14ac:dyDescent="0.25">
      <c r="A3314" t="s">
        <v>5828</v>
      </c>
      <c r="B3314" t="s">
        <v>15024</v>
      </c>
      <c r="C3314" s="2">
        <f t="shared" si="153"/>
        <v>5</v>
      </c>
      <c r="D3314" t="s">
        <v>12</v>
      </c>
      <c r="E3314" t="s">
        <v>2186</v>
      </c>
      <c r="F3314">
        <v>48</v>
      </c>
      <c r="G3314" t="str">
        <f t="shared" si="154"/>
        <v>Large</v>
      </c>
      <c r="H3314" t="s">
        <v>5</v>
      </c>
      <c r="I3314" t="str">
        <f>IFERROR(VLOOKUP(A3314,sponsored_animals!$A$1:$C$2143,1,TRUE),0)</f>
        <v>4fca6ef6dbda96</v>
      </c>
      <c r="J3314">
        <f>VLOOKUP(H3314,location_costs!$A$1:$B$6,2,FALSE)</f>
        <v>140</v>
      </c>
      <c r="K3314" t="str">
        <f t="shared" si="155"/>
        <v>Dog_Large</v>
      </c>
      <c r="L3314">
        <f>VLOOKUP(K3314,size_costs!$D$1:$E$10,2,FALSE)</f>
        <v>175</v>
      </c>
      <c r="M3314">
        <f>VLOOKUP(C3314,age_costs!$A$1:$B$52,2,FALSE)</f>
        <v>100</v>
      </c>
    </row>
    <row r="3315" spans="1:13" x14ac:dyDescent="0.25">
      <c r="A3315" t="s">
        <v>5829</v>
      </c>
      <c r="B3315" t="s">
        <v>15025</v>
      </c>
      <c r="C3315" s="2">
        <f t="shared" si="153"/>
        <v>3</v>
      </c>
      <c r="D3315" t="s">
        <v>19</v>
      </c>
      <c r="E3315" t="s">
        <v>2380</v>
      </c>
      <c r="F3315">
        <v>2</v>
      </c>
      <c r="G3315" t="str">
        <f t="shared" si="154"/>
        <v>Small</v>
      </c>
      <c r="H3315" t="s">
        <v>5</v>
      </c>
      <c r="I3315" t="str">
        <f>IFERROR(VLOOKUP(A3315,sponsored_animals!$A$1:$C$2143,1,TRUE),0)</f>
        <v>178f1189a06b68</v>
      </c>
      <c r="J3315">
        <f>VLOOKUP(H3315,location_costs!$A$1:$B$6,2,FALSE)</f>
        <v>140</v>
      </c>
      <c r="K3315" t="str">
        <f t="shared" si="155"/>
        <v>Cat_Small</v>
      </c>
      <c r="L3315">
        <f>VLOOKUP(K3315,size_costs!$D$1:$E$10,2,FALSE)</f>
        <v>100</v>
      </c>
      <c r="M3315">
        <f>VLOOKUP(C3315,age_costs!$A$1:$B$52,2,FALSE)</f>
        <v>0</v>
      </c>
    </row>
    <row r="3316" spans="1:13" x14ac:dyDescent="0.25">
      <c r="A3316" t="s">
        <v>1125</v>
      </c>
      <c r="B3316" t="s">
        <v>15026</v>
      </c>
      <c r="C3316" s="2">
        <f t="shared" si="153"/>
        <v>11</v>
      </c>
      <c r="D3316" t="s">
        <v>19</v>
      </c>
      <c r="E3316" t="s">
        <v>2200</v>
      </c>
      <c r="F3316">
        <v>4</v>
      </c>
      <c r="G3316" t="str">
        <f t="shared" si="154"/>
        <v>Small</v>
      </c>
      <c r="H3316" t="s">
        <v>5</v>
      </c>
      <c r="I3316">
        <f>IFERROR(VLOOKUP(A3316,sponsored_animals!$A$1:$C$2143,1,TRUE),0)</f>
        <v>0</v>
      </c>
      <c r="J3316">
        <f>VLOOKUP(H3316,location_costs!$A$1:$B$6,2,FALSE)</f>
        <v>140</v>
      </c>
      <c r="K3316" t="str">
        <f t="shared" si="155"/>
        <v>Cat_Small</v>
      </c>
      <c r="L3316">
        <f>VLOOKUP(K3316,size_costs!$D$1:$E$10,2,FALSE)</f>
        <v>100</v>
      </c>
      <c r="M3316">
        <f>VLOOKUP(C3316,age_costs!$A$1:$B$52,2,FALSE)</f>
        <v>150</v>
      </c>
    </row>
    <row r="3317" spans="1:13" x14ac:dyDescent="0.25">
      <c r="A3317" t="s">
        <v>224</v>
      </c>
      <c r="B3317" t="s">
        <v>5762</v>
      </c>
      <c r="C3317" s="2">
        <f t="shared" si="153"/>
        <v>5</v>
      </c>
      <c r="D3317" t="s">
        <v>12</v>
      </c>
      <c r="E3317" t="s">
        <v>2190</v>
      </c>
      <c r="F3317">
        <v>44</v>
      </c>
      <c r="G3317" t="str">
        <f t="shared" si="154"/>
        <v>Large</v>
      </c>
      <c r="H3317" t="s">
        <v>5</v>
      </c>
      <c r="I3317" t="str">
        <f>IFERROR(VLOOKUP(A3317,sponsored_animals!$A$1:$C$2143,1,TRUE),0)</f>
        <v>36806649e5722d</v>
      </c>
      <c r="J3317">
        <f>VLOOKUP(H3317,location_costs!$A$1:$B$6,2,FALSE)</f>
        <v>140</v>
      </c>
      <c r="K3317" t="str">
        <f t="shared" si="155"/>
        <v>Dog_Large</v>
      </c>
      <c r="L3317">
        <f>VLOOKUP(K3317,size_costs!$D$1:$E$10,2,FALSE)</f>
        <v>175</v>
      </c>
      <c r="M3317">
        <f>VLOOKUP(C3317,age_costs!$A$1:$B$52,2,FALSE)</f>
        <v>100</v>
      </c>
    </row>
    <row r="3318" spans="1:13" x14ac:dyDescent="0.25">
      <c r="A3318" t="s">
        <v>2000</v>
      </c>
      <c r="B3318" t="s">
        <v>6393</v>
      </c>
      <c r="C3318" s="2">
        <f t="shared" si="153"/>
        <v>4</v>
      </c>
      <c r="D3318" t="s">
        <v>23</v>
      </c>
      <c r="E3318" t="s">
        <v>2247</v>
      </c>
      <c r="F3318">
        <v>17.899999999999999</v>
      </c>
      <c r="G3318" t="str">
        <f t="shared" si="154"/>
        <v>Large</v>
      </c>
      <c r="H3318" t="s">
        <v>5</v>
      </c>
      <c r="I3318" t="str">
        <f>IFERROR(VLOOKUP(A3318,sponsored_animals!$A$1:$C$2143,1,TRUE),0)</f>
        <v>0ea863dbf1123f</v>
      </c>
      <c r="J3318">
        <f>VLOOKUP(H3318,location_costs!$A$1:$B$6,2,FALSE)</f>
        <v>140</v>
      </c>
      <c r="K3318" t="str">
        <f t="shared" si="155"/>
        <v>Bird_Large</v>
      </c>
      <c r="L3318">
        <f>VLOOKUP(K3318,size_costs!$D$1:$E$10,2,FALSE)</f>
        <v>110</v>
      </c>
      <c r="M3318">
        <f>VLOOKUP(C3318,age_costs!$A$1:$B$52,2,FALSE)</f>
        <v>0</v>
      </c>
    </row>
    <row r="3319" spans="1:13" x14ac:dyDescent="0.25">
      <c r="A3319" t="s">
        <v>5832</v>
      </c>
      <c r="B3319" t="s">
        <v>13731</v>
      </c>
      <c r="C3319" s="2">
        <f t="shared" si="153"/>
        <v>7</v>
      </c>
      <c r="D3319" t="s">
        <v>12</v>
      </c>
      <c r="E3319" t="s">
        <v>2322</v>
      </c>
      <c r="F3319">
        <v>27</v>
      </c>
      <c r="G3319" t="str">
        <f t="shared" si="154"/>
        <v>Medium</v>
      </c>
      <c r="H3319" t="s">
        <v>7</v>
      </c>
      <c r="I3319" t="str">
        <f>IFERROR(VLOOKUP(A3319,sponsored_animals!$A$1:$C$2143,1,TRUE),0)</f>
        <v>36806649e5722d</v>
      </c>
      <c r="J3319">
        <f>VLOOKUP(H3319,location_costs!$A$1:$B$6,2,FALSE)</f>
        <v>100</v>
      </c>
      <c r="K3319" t="str">
        <f t="shared" si="155"/>
        <v>Dog_Medium</v>
      </c>
      <c r="L3319">
        <f>VLOOKUP(K3319,size_costs!$D$1:$E$10,2,FALSE)</f>
        <v>150</v>
      </c>
      <c r="M3319">
        <f>VLOOKUP(C3319,age_costs!$A$1:$B$52,2,FALSE)</f>
        <v>100</v>
      </c>
    </row>
    <row r="3320" spans="1:13" x14ac:dyDescent="0.25">
      <c r="A3320" t="s">
        <v>5833</v>
      </c>
      <c r="B3320" t="s">
        <v>14619</v>
      </c>
      <c r="C3320" s="2">
        <f t="shared" si="153"/>
        <v>4</v>
      </c>
      <c r="D3320" t="s">
        <v>19</v>
      </c>
      <c r="E3320" t="s">
        <v>2198</v>
      </c>
      <c r="F3320">
        <v>6.5</v>
      </c>
      <c r="G3320" t="str">
        <f t="shared" si="154"/>
        <v>Medium</v>
      </c>
      <c r="H3320" t="s">
        <v>7</v>
      </c>
      <c r="I3320">
        <f>IFERROR(VLOOKUP(A3320,sponsored_animals!$A$1:$C$2143,1,TRUE),0)</f>
        <v>0</v>
      </c>
      <c r="J3320">
        <f>VLOOKUP(H3320,location_costs!$A$1:$B$6,2,FALSE)</f>
        <v>100</v>
      </c>
      <c r="K3320" t="str">
        <f t="shared" si="155"/>
        <v>Cat_Medium</v>
      </c>
      <c r="L3320">
        <f>VLOOKUP(K3320,size_costs!$D$1:$E$10,2,FALSE)</f>
        <v>120</v>
      </c>
      <c r="M3320">
        <f>VLOOKUP(C3320,age_costs!$A$1:$B$52,2,FALSE)</f>
        <v>0</v>
      </c>
    </row>
    <row r="3321" spans="1:13" x14ac:dyDescent="0.25">
      <c r="A3321" t="s">
        <v>5834</v>
      </c>
      <c r="B3321" t="s">
        <v>13725</v>
      </c>
      <c r="C3321" s="2">
        <f t="shared" si="153"/>
        <v>3</v>
      </c>
      <c r="D3321" t="s">
        <v>12</v>
      </c>
      <c r="E3321" t="s">
        <v>2535</v>
      </c>
      <c r="F3321">
        <v>17</v>
      </c>
      <c r="G3321" t="str">
        <f t="shared" si="154"/>
        <v>Medium</v>
      </c>
      <c r="H3321" t="s">
        <v>6</v>
      </c>
      <c r="I3321" t="str">
        <f>IFERROR(VLOOKUP(A3321,sponsored_animals!$A$1:$C$2143,1,TRUE),0)</f>
        <v>7c0c3e04e6a4d4</v>
      </c>
      <c r="J3321">
        <f>VLOOKUP(H3321,location_costs!$A$1:$B$6,2,FALSE)</f>
        <v>135</v>
      </c>
      <c r="K3321" t="str">
        <f t="shared" si="155"/>
        <v>Dog_Medium</v>
      </c>
      <c r="L3321">
        <f>VLOOKUP(K3321,size_costs!$D$1:$E$10,2,FALSE)</f>
        <v>150</v>
      </c>
      <c r="M3321">
        <f>VLOOKUP(C3321,age_costs!$A$1:$B$52,2,FALSE)</f>
        <v>0</v>
      </c>
    </row>
    <row r="3322" spans="1:13" x14ac:dyDescent="0.25">
      <c r="A3322" t="s">
        <v>5835</v>
      </c>
      <c r="B3322" t="s">
        <v>4114</v>
      </c>
      <c r="C3322" s="2">
        <f t="shared" si="153"/>
        <v>8</v>
      </c>
      <c r="D3322" t="s">
        <v>19</v>
      </c>
      <c r="E3322" t="s">
        <v>2340</v>
      </c>
      <c r="F3322">
        <v>6.5</v>
      </c>
      <c r="G3322" t="str">
        <f t="shared" si="154"/>
        <v>Medium</v>
      </c>
      <c r="H3322" t="s">
        <v>4</v>
      </c>
      <c r="I3322" t="str">
        <f>IFERROR(VLOOKUP(A3322,sponsored_animals!$A$1:$C$2143,1,TRUE),0)</f>
        <v>178f1189a06b68</v>
      </c>
      <c r="J3322">
        <f>VLOOKUP(H3322,location_costs!$A$1:$B$6,2,FALSE)</f>
        <v>110</v>
      </c>
      <c r="K3322" t="str">
        <f t="shared" si="155"/>
        <v>Cat_Medium</v>
      </c>
      <c r="L3322">
        <f>VLOOKUP(K3322,size_costs!$D$1:$E$10,2,FALSE)</f>
        <v>120</v>
      </c>
      <c r="M3322">
        <f>VLOOKUP(C3322,age_costs!$A$1:$B$52,2,FALSE)</f>
        <v>150</v>
      </c>
    </row>
    <row r="3323" spans="1:13" x14ac:dyDescent="0.25">
      <c r="A3323" t="s">
        <v>5836</v>
      </c>
      <c r="B3323" t="s">
        <v>15027</v>
      </c>
      <c r="C3323" s="2">
        <f t="shared" si="153"/>
        <v>17</v>
      </c>
      <c r="D3323" t="s">
        <v>12</v>
      </c>
      <c r="E3323" t="s">
        <v>2241</v>
      </c>
      <c r="F3323">
        <v>23</v>
      </c>
      <c r="G3323" t="str">
        <f t="shared" si="154"/>
        <v>Medium</v>
      </c>
      <c r="H3323" t="s">
        <v>6</v>
      </c>
      <c r="I3323" t="str">
        <f>IFERROR(VLOOKUP(A3323,sponsored_animals!$A$1:$C$2143,1,TRUE),0)</f>
        <v>b14069999a0ee6</v>
      </c>
      <c r="J3323">
        <f>VLOOKUP(H3323,location_costs!$A$1:$B$6,2,FALSE)</f>
        <v>135</v>
      </c>
      <c r="K3323" t="str">
        <f t="shared" si="155"/>
        <v>Dog_Medium</v>
      </c>
      <c r="L3323">
        <f>VLOOKUP(K3323,size_costs!$D$1:$E$10,2,FALSE)</f>
        <v>150</v>
      </c>
      <c r="M3323">
        <f>VLOOKUP(C3323,age_costs!$A$1:$B$52,2,FALSE)</f>
        <v>300</v>
      </c>
    </row>
    <row r="3324" spans="1:13" x14ac:dyDescent="0.25">
      <c r="A3324" t="s">
        <v>5837</v>
      </c>
      <c r="B3324" t="s">
        <v>15028</v>
      </c>
      <c r="C3324" s="2">
        <f t="shared" si="153"/>
        <v>4</v>
      </c>
      <c r="D3324" t="s">
        <v>19</v>
      </c>
      <c r="E3324" t="s">
        <v>2352</v>
      </c>
      <c r="F3324">
        <v>6.5</v>
      </c>
      <c r="G3324" t="str">
        <f t="shared" si="154"/>
        <v>Medium</v>
      </c>
      <c r="H3324" t="s">
        <v>5</v>
      </c>
      <c r="I3324" t="str">
        <f>IFERROR(VLOOKUP(A3324,sponsored_animals!$A$1:$C$2143,1,TRUE),0)</f>
        <v>0ea863dbf1123f</v>
      </c>
      <c r="J3324">
        <f>VLOOKUP(H3324,location_costs!$A$1:$B$6,2,FALSE)</f>
        <v>140</v>
      </c>
      <c r="K3324" t="str">
        <f t="shared" si="155"/>
        <v>Cat_Medium</v>
      </c>
      <c r="L3324">
        <f>VLOOKUP(K3324,size_costs!$D$1:$E$10,2,FALSE)</f>
        <v>120</v>
      </c>
      <c r="M3324">
        <f>VLOOKUP(C3324,age_costs!$A$1:$B$52,2,FALSE)</f>
        <v>0</v>
      </c>
    </row>
    <row r="3325" spans="1:13" x14ac:dyDescent="0.25">
      <c r="A3325" t="s">
        <v>5838</v>
      </c>
      <c r="B3325" t="s">
        <v>3154</v>
      </c>
      <c r="C3325" s="2">
        <f t="shared" si="153"/>
        <v>8</v>
      </c>
      <c r="D3325" t="s">
        <v>12</v>
      </c>
      <c r="E3325" t="s">
        <v>2207</v>
      </c>
      <c r="F3325">
        <v>37</v>
      </c>
      <c r="G3325" t="str">
        <f t="shared" si="154"/>
        <v>Large</v>
      </c>
      <c r="H3325" t="s">
        <v>3</v>
      </c>
      <c r="I3325" t="str">
        <f>IFERROR(VLOOKUP(A3325,sponsored_animals!$A$1:$C$2143,1,TRUE),0)</f>
        <v>36806649e5722d</v>
      </c>
      <c r="J3325">
        <f>VLOOKUP(H3325,location_costs!$A$1:$B$6,2,FALSE)</f>
        <v>120</v>
      </c>
      <c r="K3325" t="str">
        <f t="shared" si="155"/>
        <v>Dog_Large</v>
      </c>
      <c r="L3325">
        <f>VLOOKUP(K3325,size_costs!$D$1:$E$10,2,FALSE)</f>
        <v>175</v>
      </c>
      <c r="M3325">
        <f>VLOOKUP(C3325,age_costs!$A$1:$B$52,2,FALSE)</f>
        <v>150</v>
      </c>
    </row>
    <row r="3326" spans="1:13" x14ac:dyDescent="0.25">
      <c r="A3326" t="s">
        <v>5839</v>
      </c>
      <c r="B3326" t="s">
        <v>14650</v>
      </c>
      <c r="C3326" s="2">
        <f t="shared" si="153"/>
        <v>10</v>
      </c>
      <c r="D3326" t="s">
        <v>12</v>
      </c>
      <c r="E3326" t="s">
        <v>2182</v>
      </c>
      <c r="F3326">
        <v>18</v>
      </c>
      <c r="G3326" t="str">
        <f t="shared" si="154"/>
        <v>Medium</v>
      </c>
      <c r="H3326" t="s">
        <v>5</v>
      </c>
      <c r="I3326" t="str">
        <f>IFERROR(VLOOKUP(A3326,sponsored_animals!$A$1:$C$2143,1,TRUE),0)</f>
        <v>f3de00c24336c4</v>
      </c>
      <c r="J3326">
        <f>VLOOKUP(H3326,location_costs!$A$1:$B$6,2,FALSE)</f>
        <v>140</v>
      </c>
      <c r="K3326" t="str">
        <f t="shared" si="155"/>
        <v>Dog_Medium</v>
      </c>
      <c r="L3326">
        <f>VLOOKUP(K3326,size_costs!$D$1:$E$10,2,FALSE)</f>
        <v>150</v>
      </c>
      <c r="M3326">
        <f>VLOOKUP(C3326,age_costs!$A$1:$B$52,2,FALSE)</f>
        <v>150</v>
      </c>
    </row>
    <row r="3327" spans="1:13" x14ac:dyDescent="0.25">
      <c r="A3327" t="s">
        <v>5840</v>
      </c>
      <c r="B3327" t="s">
        <v>14325</v>
      </c>
      <c r="C3327" s="2">
        <f t="shared" si="153"/>
        <v>8</v>
      </c>
      <c r="D3327" t="s">
        <v>19</v>
      </c>
      <c r="E3327" t="s">
        <v>2219</v>
      </c>
      <c r="F3327">
        <v>8.5</v>
      </c>
      <c r="G3327" t="str">
        <f t="shared" si="154"/>
        <v>Large</v>
      </c>
      <c r="H3327" t="s">
        <v>5</v>
      </c>
      <c r="I3327" t="str">
        <f>IFERROR(VLOOKUP(A3327,sponsored_animals!$A$1:$C$2143,1,TRUE),0)</f>
        <v>214f8f6b359a1e</v>
      </c>
      <c r="J3327">
        <f>VLOOKUP(H3327,location_costs!$A$1:$B$6,2,FALSE)</f>
        <v>140</v>
      </c>
      <c r="K3327" t="str">
        <f t="shared" si="155"/>
        <v>Cat_Large</v>
      </c>
      <c r="L3327">
        <f>VLOOKUP(K3327,size_costs!$D$1:$E$10,2,FALSE)</f>
        <v>140</v>
      </c>
      <c r="M3327">
        <f>VLOOKUP(C3327,age_costs!$A$1:$B$52,2,FALSE)</f>
        <v>150</v>
      </c>
    </row>
    <row r="3328" spans="1:13" x14ac:dyDescent="0.25">
      <c r="A3328" t="s">
        <v>5841</v>
      </c>
      <c r="B3328" t="s">
        <v>5045</v>
      </c>
      <c r="C3328" s="2">
        <f t="shared" si="153"/>
        <v>6</v>
      </c>
      <c r="D3328" t="s">
        <v>12</v>
      </c>
      <c r="E3328" t="s">
        <v>2191</v>
      </c>
      <c r="F3328">
        <v>27</v>
      </c>
      <c r="G3328" t="str">
        <f t="shared" si="154"/>
        <v>Medium</v>
      </c>
      <c r="H3328" t="s">
        <v>3</v>
      </c>
      <c r="I3328" t="str">
        <f>IFERROR(VLOOKUP(A3328,sponsored_animals!$A$1:$C$2143,1,TRUE),0)</f>
        <v>b14069999a0ee6</v>
      </c>
      <c r="J3328">
        <f>VLOOKUP(H3328,location_costs!$A$1:$B$6,2,FALSE)</f>
        <v>120</v>
      </c>
      <c r="K3328" t="str">
        <f t="shared" si="155"/>
        <v>Dog_Medium</v>
      </c>
      <c r="L3328">
        <f>VLOOKUP(K3328,size_costs!$D$1:$E$10,2,FALSE)</f>
        <v>150</v>
      </c>
      <c r="M3328">
        <f>VLOOKUP(C3328,age_costs!$A$1:$B$52,2,FALSE)</f>
        <v>100</v>
      </c>
    </row>
    <row r="3329" spans="1:13" x14ac:dyDescent="0.25">
      <c r="A3329" t="s">
        <v>5842</v>
      </c>
      <c r="B3329" t="s">
        <v>15029</v>
      </c>
      <c r="C3329" s="2">
        <f t="shared" si="153"/>
        <v>6</v>
      </c>
      <c r="D3329" t="s">
        <v>12</v>
      </c>
      <c r="E3329" t="s">
        <v>4126</v>
      </c>
      <c r="F3329">
        <v>26</v>
      </c>
      <c r="G3329" t="str">
        <f t="shared" si="154"/>
        <v>Medium</v>
      </c>
      <c r="H3329" t="s">
        <v>6</v>
      </c>
      <c r="I3329" t="str">
        <f>IFERROR(VLOOKUP(A3329,sponsored_animals!$A$1:$C$2143,1,TRUE),0)</f>
        <v>b14069999a0ee6</v>
      </c>
      <c r="J3329">
        <f>VLOOKUP(H3329,location_costs!$A$1:$B$6,2,FALSE)</f>
        <v>135</v>
      </c>
      <c r="K3329" t="str">
        <f t="shared" si="155"/>
        <v>Dog_Medium</v>
      </c>
      <c r="L3329">
        <f>VLOOKUP(K3329,size_costs!$D$1:$E$10,2,FALSE)</f>
        <v>150</v>
      </c>
      <c r="M3329">
        <f>VLOOKUP(C3329,age_costs!$A$1:$B$52,2,FALSE)</f>
        <v>100</v>
      </c>
    </row>
    <row r="3330" spans="1:13" x14ac:dyDescent="0.25">
      <c r="A3330" t="s">
        <v>1792</v>
      </c>
      <c r="B3330" t="s">
        <v>15030</v>
      </c>
      <c r="C3330" s="2">
        <f t="shared" si="153"/>
        <v>6</v>
      </c>
      <c r="D3330" t="s">
        <v>19</v>
      </c>
      <c r="E3330" t="s">
        <v>2252</v>
      </c>
      <c r="F3330">
        <v>9</v>
      </c>
      <c r="G3330" t="str">
        <f t="shared" si="154"/>
        <v>Large</v>
      </c>
      <c r="H3330" t="s">
        <v>3</v>
      </c>
      <c r="I3330" t="str">
        <f>IFERROR(VLOOKUP(A3330,sponsored_animals!$A$1:$C$2143,1,TRUE),0)</f>
        <v>4fca6ef6dbda96</v>
      </c>
      <c r="J3330">
        <f>VLOOKUP(H3330,location_costs!$A$1:$B$6,2,FALSE)</f>
        <v>120</v>
      </c>
      <c r="K3330" t="str">
        <f t="shared" si="155"/>
        <v>Cat_Large</v>
      </c>
      <c r="L3330">
        <f>VLOOKUP(K3330,size_costs!$D$1:$E$10,2,FALSE)</f>
        <v>140</v>
      </c>
      <c r="M3330">
        <f>VLOOKUP(C3330,age_costs!$A$1:$B$52,2,FALSE)</f>
        <v>100</v>
      </c>
    </row>
    <row r="3331" spans="1:13" x14ac:dyDescent="0.25">
      <c r="A3331" t="s">
        <v>5843</v>
      </c>
      <c r="B3331" t="s">
        <v>15031</v>
      </c>
      <c r="C3331" s="2">
        <f t="shared" ref="C3331:C3394" si="156">ROUND(YEARFRAC(B3331,"31/12/2021"),0)</f>
        <v>19</v>
      </c>
      <c r="D3331" t="s">
        <v>19</v>
      </c>
      <c r="E3331" t="s">
        <v>2177</v>
      </c>
      <c r="F3331">
        <v>8.5</v>
      </c>
      <c r="G3331" t="str">
        <f t="shared" ref="G3331:G3394" si="157">IF(AND(D3331="Dog",F3331&lt;=10),"Small",IF(AND(D3331="Dog",F3331&gt;10,F3331&lt;=30),"Medium",IF(AND(D3331="Dog",F3331&gt;30),"Large",IF(AND(D3331="Cat",F3331&lt;=5),"Small",IF(AND(D3331="Cat",F3331&gt;5,F3331&lt;=7),"Medium",IF(AND(D3331="Cat",F3331&gt;=7),"Large",IF(AND(D3331="Bird",F3331&lt;=0.7),"Small",IF(AND(D3331="Bird",F3331&gt;0.7,F3331&lt;=1.1),"Medium",IF(AND(D3331="Bird",F3331&gt;1.1),"Large","Erro")))))))))</f>
        <v>Large</v>
      </c>
      <c r="H3331" t="s">
        <v>5</v>
      </c>
      <c r="I3331" t="str">
        <f>IFERROR(VLOOKUP(A3331,sponsored_animals!$A$1:$C$2143,1,TRUE),0)</f>
        <v>178f1189a06b68</v>
      </c>
      <c r="J3331">
        <f>VLOOKUP(H3331,location_costs!$A$1:$B$6,2,FALSE)</f>
        <v>140</v>
      </c>
      <c r="K3331" t="str">
        <f t="shared" ref="K3331:K3394" si="158">D3331&amp;"_"&amp;G3331</f>
        <v>Cat_Large</v>
      </c>
      <c r="L3331">
        <f>VLOOKUP(K3331,size_costs!$D$1:$E$10,2,FALSE)</f>
        <v>140</v>
      </c>
      <c r="M3331">
        <f>VLOOKUP(C3331,age_costs!$A$1:$B$52,2,FALSE)</f>
        <v>300</v>
      </c>
    </row>
    <row r="3332" spans="1:13" x14ac:dyDescent="0.25">
      <c r="A3332" t="s">
        <v>5844</v>
      </c>
      <c r="B3332" t="s">
        <v>14741</v>
      </c>
      <c r="C3332" s="2">
        <f t="shared" si="156"/>
        <v>4</v>
      </c>
      <c r="D3332" t="s">
        <v>19</v>
      </c>
      <c r="E3332" t="s">
        <v>2198</v>
      </c>
      <c r="F3332">
        <v>2</v>
      </c>
      <c r="G3332" t="str">
        <f t="shared" si="157"/>
        <v>Small</v>
      </c>
      <c r="H3332" t="s">
        <v>3</v>
      </c>
      <c r="I3332" t="str">
        <f>IFERROR(VLOOKUP(A3332,sponsored_animals!$A$1:$C$2143,1,TRUE),0)</f>
        <v>36806649e5722d</v>
      </c>
      <c r="J3332">
        <f>VLOOKUP(H3332,location_costs!$A$1:$B$6,2,FALSE)</f>
        <v>120</v>
      </c>
      <c r="K3332" t="str">
        <f t="shared" si="158"/>
        <v>Cat_Small</v>
      </c>
      <c r="L3332">
        <f>VLOOKUP(K3332,size_costs!$D$1:$E$10,2,FALSE)</f>
        <v>100</v>
      </c>
      <c r="M3332">
        <f>VLOOKUP(C3332,age_costs!$A$1:$B$52,2,FALSE)</f>
        <v>0</v>
      </c>
    </row>
    <row r="3333" spans="1:13" x14ac:dyDescent="0.25">
      <c r="A3333" t="s">
        <v>5845</v>
      </c>
      <c r="B3333" t="s">
        <v>13688</v>
      </c>
      <c r="C3333" s="2">
        <f t="shared" si="156"/>
        <v>6</v>
      </c>
      <c r="D3333" t="s">
        <v>19</v>
      </c>
      <c r="E3333" t="s">
        <v>2198</v>
      </c>
      <c r="F3333">
        <v>4</v>
      </c>
      <c r="G3333" t="str">
        <f t="shared" si="157"/>
        <v>Small</v>
      </c>
      <c r="H3333" t="s">
        <v>7</v>
      </c>
      <c r="I3333" t="str">
        <f>IFERROR(VLOOKUP(A3333,sponsored_animals!$A$1:$C$2143,1,TRUE),0)</f>
        <v>36806649e5722d</v>
      </c>
      <c r="J3333">
        <f>VLOOKUP(H3333,location_costs!$A$1:$B$6,2,FALSE)</f>
        <v>100</v>
      </c>
      <c r="K3333" t="str">
        <f t="shared" si="158"/>
        <v>Cat_Small</v>
      </c>
      <c r="L3333">
        <f>VLOOKUP(K3333,size_costs!$D$1:$E$10,2,FALSE)</f>
        <v>100</v>
      </c>
      <c r="M3333">
        <f>VLOOKUP(C3333,age_costs!$A$1:$B$52,2,FALSE)</f>
        <v>100</v>
      </c>
    </row>
    <row r="3334" spans="1:13" x14ac:dyDescent="0.25">
      <c r="A3334" t="s">
        <v>5846</v>
      </c>
      <c r="B3334" t="s">
        <v>13819</v>
      </c>
      <c r="C3334" s="2">
        <f t="shared" si="156"/>
        <v>6</v>
      </c>
      <c r="D3334" t="s">
        <v>19</v>
      </c>
      <c r="E3334" t="s">
        <v>2200</v>
      </c>
      <c r="F3334">
        <v>6</v>
      </c>
      <c r="G3334" t="str">
        <f t="shared" si="157"/>
        <v>Medium</v>
      </c>
      <c r="H3334" t="s">
        <v>3</v>
      </c>
      <c r="I3334" t="str">
        <f>IFERROR(VLOOKUP(A3334,sponsored_animals!$A$1:$C$2143,1,TRUE),0)</f>
        <v>178f1189a06b68</v>
      </c>
      <c r="J3334">
        <f>VLOOKUP(H3334,location_costs!$A$1:$B$6,2,FALSE)</f>
        <v>120</v>
      </c>
      <c r="K3334" t="str">
        <f t="shared" si="158"/>
        <v>Cat_Medium</v>
      </c>
      <c r="L3334">
        <f>VLOOKUP(K3334,size_costs!$D$1:$E$10,2,FALSE)</f>
        <v>120</v>
      </c>
      <c r="M3334">
        <f>VLOOKUP(C3334,age_costs!$A$1:$B$52,2,FALSE)</f>
        <v>100</v>
      </c>
    </row>
    <row r="3335" spans="1:13" x14ac:dyDescent="0.25">
      <c r="A3335" t="s">
        <v>5847</v>
      </c>
      <c r="B3335" t="s">
        <v>14945</v>
      </c>
      <c r="C3335" s="2">
        <f t="shared" si="156"/>
        <v>5</v>
      </c>
      <c r="D3335" t="s">
        <v>12</v>
      </c>
      <c r="E3335" t="s">
        <v>5848</v>
      </c>
      <c r="F3335">
        <v>40</v>
      </c>
      <c r="G3335" t="str">
        <f t="shared" si="157"/>
        <v>Large</v>
      </c>
      <c r="H3335" t="s">
        <v>7</v>
      </c>
      <c r="I3335" t="str">
        <f>IFERROR(VLOOKUP(A3335,sponsored_animals!$A$1:$C$2143,1,TRUE),0)</f>
        <v>d40d0d9a6a4451</v>
      </c>
      <c r="J3335">
        <f>VLOOKUP(H3335,location_costs!$A$1:$B$6,2,FALSE)</f>
        <v>100</v>
      </c>
      <c r="K3335" t="str">
        <f t="shared" si="158"/>
        <v>Dog_Large</v>
      </c>
      <c r="L3335">
        <f>VLOOKUP(K3335,size_costs!$D$1:$E$10,2,FALSE)</f>
        <v>175</v>
      </c>
      <c r="M3335">
        <f>VLOOKUP(C3335,age_costs!$A$1:$B$52,2,FALSE)</f>
        <v>100</v>
      </c>
    </row>
    <row r="3336" spans="1:13" x14ac:dyDescent="0.25">
      <c r="A3336" t="s">
        <v>152</v>
      </c>
      <c r="B3336" t="s">
        <v>3344</v>
      </c>
      <c r="C3336" s="2">
        <f t="shared" si="156"/>
        <v>4</v>
      </c>
      <c r="D3336" t="s">
        <v>19</v>
      </c>
      <c r="E3336" t="s">
        <v>2182</v>
      </c>
      <c r="F3336">
        <v>4</v>
      </c>
      <c r="G3336" t="str">
        <f t="shared" si="157"/>
        <v>Small</v>
      </c>
      <c r="H3336" t="s">
        <v>7</v>
      </c>
      <c r="I3336" t="str">
        <f>IFERROR(VLOOKUP(A3336,sponsored_animals!$A$1:$C$2143,1,TRUE),0)</f>
        <v>d40d0d9a6a4451</v>
      </c>
      <c r="J3336">
        <f>VLOOKUP(H3336,location_costs!$A$1:$B$6,2,FALSE)</f>
        <v>100</v>
      </c>
      <c r="K3336" t="str">
        <f t="shared" si="158"/>
        <v>Cat_Small</v>
      </c>
      <c r="L3336">
        <f>VLOOKUP(K3336,size_costs!$D$1:$E$10,2,FALSE)</f>
        <v>100</v>
      </c>
      <c r="M3336">
        <f>VLOOKUP(C3336,age_costs!$A$1:$B$52,2,FALSE)</f>
        <v>0</v>
      </c>
    </row>
    <row r="3337" spans="1:13" x14ac:dyDescent="0.25">
      <c r="A3337" t="s">
        <v>5849</v>
      </c>
      <c r="B3337" t="s">
        <v>14204</v>
      </c>
      <c r="C3337" s="2">
        <f t="shared" si="156"/>
        <v>2</v>
      </c>
      <c r="D3337" t="s">
        <v>19</v>
      </c>
      <c r="E3337" t="s">
        <v>2210</v>
      </c>
      <c r="F3337">
        <v>8</v>
      </c>
      <c r="G3337" t="str">
        <f t="shared" si="157"/>
        <v>Large</v>
      </c>
      <c r="H3337" t="s">
        <v>5</v>
      </c>
      <c r="I3337" t="str">
        <f>IFERROR(VLOOKUP(A3337,sponsored_animals!$A$1:$C$2143,1,TRUE),0)</f>
        <v>0918714dc3a6e1</v>
      </c>
      <c r="J3337">
        <f>VLOOKUP(H3337,location_costs!$A$1:$B$6,2,FALSE)</f>
        <v>140</v>
      </c>
      <c r="K3337" t="str">
        <f t="shared" si="158"/>
        <v>Cat_Large</v>
      </c>
      <c r="L3337">
        <f>VLOOKUP(K3337,size_costs!$D$1:$E$10,2,FALSE)</f>
        <v>140</v>
      </c>
      <c r="M3337">
        <f>VLOOKUP(C3337,age_costs!$A$1:$B$52,2,FALSE)</f>
        <v>0</v>
      </c>
    </row>
    <row r="3338" spans="1:13" x14ac:dyDescent="0.25">
      <c r="A3338" t="s">
        <v>5850</v>
      </c>
      <c r="B3338" t="s">
        <v>3050</v>
      </c>
      <c r="C3338" s="2">
        <f t="shared" si="156"/>
        <v>7</v>
      </c>
      <c r="D3338" t="s">
        <v>12</v>
      </c>
      <c r="E3338" t="s">
        <v>2191</v>
      </c>
      <c r="F3338">
        <v>46</v>
      </c>
      <c r="G3338" t="str">
        <f t="shared" si="157"/>
        <v>Large</v>
      </c>
      <c r="H3338" t="s">
        <v>5</v>
      </c>
      <c r="I3338" t="str">
        <f>IFERROR(VLOOKUP(A3338,sponsored_animals!$A$1:$C$2143,1,TRUE),0)</f>
        <v>870a9302845fa5</v>
      </c>
      <c r="J3338">
        <f>VLOOKUP(H3338,location_costs!$A$1:$B$6,2,FALSE)</f>
        <v>140</v>
      </c>
      <c r="K3338" t="str">
        <f t="shared" si="158"/>
        <v>Dog_Large</v>
      </c>
      <c r="L3338">
        <f>VLOOKUP(K3338,size_costs!$D$1:$E$10,2,FALSE)</f>
        <v>175</v>
      </c>
      <c r="M3338">
        <f>VLOOKUP(C3338,age_costs!$A$1:$B$52,2,FALSE)</f>
        <v>100</v>
      </c>
    </row>
    <row r="3339" spans="1:13" x14ac:dyDescent="0.25">
      <c r="A3339" t="s">
        <v>5851</v>
      </c>
      <c r="B3339" t="s">
        <v>15032</v>
      </c>
      <c r="C3339" s="2">
        <f t="shared" si="156"/>
        <v>3</v>
      </c>
      <c r="D3339" t="s">
        <v>19</v>
      </c>
      <c r="E3339" t="s">
        <v>2210</v>
      </c>
      <c r="F3339">
        <v>3</v>
      </c>
      <c r="G3339" t="str">
        <f t="shared" si="157"/>
        <v>Small</v>
      </c>
      <c r="H3339" t="s">
        <v>5</v>
      </c>
      <c r="I3339" t="str">
        <f>IFERROR(VLOOKUP(A3339,sponsored_animals!$A$1:$C$2143,1,TRUE),0)</f>
        <v>214f8f6b359a1e</v>
      </c>
      <c r="J3339">
        <f>VLOOKUP(H3339,location_costs!$A$1:$B$6,2,FALSE)</f>
        <v>140</v>
      </c>
      <c r="K3339" t="str">
        <f t="shared" si="158"/>
        <v>Cat_Small</v>
      </c>
      <c r="L3339">
        <f>VLOOKUP(K3339,size_costs!$D$1:$E$10,2,FALSE)</f>
        <v>100</v>
      </c>
      <c r="M3339">
        <f>VLOOKUP(C3339,age_costs!$A$1:$B$52,2,FALSE)</f>
        <v>0</v>
      </c>
    </row>
    <row r="3340" spans="1:13" x14ac:dyDescent="0.25">
      <c r="A3340" t="s">
        <v>5852</v>
      </c>
      <c r="B3340" t="s">
        <v>12014</v>
      </c>
      <c r="C3340" s="2">
        <f t="shared" si="156"/>
        <v>6</v>
      </c>
      <c r="D3340" t="s">
        <v>12</v>
      </c>
      <c r="E3340" t="s">
        <v>2231</v>
      </c>
      <c r="F3340">
        <v>26</v>
      </c>
      <c r="G3340" t="str">
        <f t="shared" si="157"/>
        <v>Medium</v>
      </c>
      <c r="H3340" t="s">
        <v>6</v>
      </c>
      <c r="I3340" t="str">
        <f>IFERROR(VLOOKUP(A3340,sponsored_animals!$A$1:$C$2143,1,TRUE),0)</f>
        <v>0918714dc3a6e1</v>
      </c>
      <c r="J3340">
        <f>VLOOKUP(H3340,location_costs!$A$1:$B$6,2,FALSE)</f>
        <v>135</v>
      </c>
      <c r="K3340" t="str">
        <f t="shared" si="158"/>
        <v>Dog_Medium</v>
      </c>
      <c r="L3340">
        <f>VLOOKUP(K3340,size_costs!$D$1:$E$10,2,FALSE)</f>
        <v>150</v>
      </c>
      <c r="M3340">
        <f>VLOOKUP(C3340,age_costs!$A$1:$B$52,2,FALSE)</f>
        <v>100</v>
      </c>
    </row>
    <row r="3341" spans="1:13" x14ac:dyDescent="0.25">
      <c r="A3341" t="s">
        <v>5853</v>
      </c>
      <c r="B3341" t="s">
        <v>6388</v>
      </c>
      <c r="C3341" s="2">
        <f t="shared" si="156"/>
        <v>5</v>
      </c>
      <c r="D3341" t="s">
        <v>19</v>
      </c>
      <c r="E3341" t="s">
        <v>2252</v>
      </c>
      <c r="F3341">
        <v>2</v>
      </c>
      <c r="G3341" t="str">
        <f t="shared" si="157"/>
        <v>Small</v>
      </c>
      <c r="H3341" t="s">
        <v>5</v>
      </c>
      <c r="I3341" t="str">
        <f>IFERROR(VLOOKUP(A3341,sponsored_animals!$A$1:$C$2143,1,TRUE),0)</f>
        <v>214f8f6b359a1e</v>
      </c>
      <c r="J3341">
        <f>VLOOKUP(H3341,location_costs!$A$1:$B$6,2,FALSE)</f>
        <v>140</v>
      </c>
      <c r="K3341" t="str">
        <f t="shared" si="158"/>
        <v>Cat_Small</v>
      </c>
      <c r="L3341">
        <f>VLOOKUP(K3341,size_costs!$D$1:$E$10,2,FALSE)</f>
        <v>100</v>
      </c>
      <c r="M3341">
        <f>VLOOKUP(C3341,age_costs!$A$1:$B$52,2,FALSE)</f>
        <v>100</v>
      </c>
    </row>
    <row r="3342" spans="1:13" x14ac:dyDescent="0.25">
      <c r="A3342" t="s">
        <v>5855</v>
      </c>
      <c r="B3342" t="s">
        <v>4048</v>
      </c>
      <c r="C3342" s="2">
        <f t="shared" si="156"/>
        <v>14</v>
      </c>
      <c r="D3342" t="s">
        <v>12</v>
      </c>
      <c r="E3342" t="s">
        <v>2202</v>
      </c>
      <c r="F3342">
        <v>20</v>
      </c>
      <c r="G3342" t="str">
        <f t="shared" si="157"/>
        <v>Medium</v>
      </c>
      <c r="H3342" t="s">
        <v>4</v>
      </c>
      <c r="I3342" t="str">
        <f>IFERROR(VLOOKUP(A3342,sponsored_animals!$A$1:$C$2143,1,TRUE),0)</f>
        <v>178f1189a06b68</v>
      </c>
      <c r="J3342">
        <f>VLOOKUP(H3342,location_costs!$A$1:$B$6,2,FALSE)</f>
        <v>110</v>
      </c>
      <c r="K3342" t="str">
        <f t="shared" si="158"/>
        <v>Dog_Medium</v>
      </c>
      <c r="L3342">
        <f>VLOOKUP(K3342,size_costs!$D$1:$E$10,2,FALSE)</f>
        <v>150</v>
      </c>
      <c r="M3342">
        <f>VLOOKUP(C3342,age_costs!$A$1:$B$52,2,FALSE)</f>
        <v>200</v>
      </c>
    </row>
    <row r="3343" spans="1:13" x14ac:dyDescent="0.25">
      <c r="A3343" t="s">
        <v>5857</v>
      </c>
      <c r="B3343" t="s">
        <v>15033</v>
      </c>
      <c r="C3343" s="2">
        <f t="shared" si="156"/>
        <v>15</v>
      </c>
      <c r="D3343" t="s">
        <v>12</v>
      </c>
      <c r="E3343" t="s">
        <v>2241</v>
      </c>
      <c r="F3343">
        <v>19</v>
      </c>
      <c r="G3343" t="str">
        <f t="shared" si="157"/>
        <v>Medium</v>
      </c>
      <c r="H3343" t="s">
        <v>5</v>
      </c>
      <c r="I3343" t="str">
        <f>IFERROR(VLOOKUP(A3343,sponsored_animals!$A$1:$C$2143,1,TRUE),0)</f>
        <v>214f8f6b359a1e</v>
      </c>
      <c r="J3343">
        <f>VLOOKUP(H3343,location_costs!$A$1:$B$6,2,FALSE)</f>
        <v>140</v>
      </c>
      <c r="K3343" t="str">
        <f t="shared" si="158"/>
        <v>Dog_Medium</v>
      </c>
      <c r="L3343">
        <f>VLOOKUP(K3343,size_costs!$D$1:$E$10,2,FALSE)</f>
        <v>150</v>
      </c>
      <c r="M3343">
        <f>VLOOKUP(C3343,age_costs!$A$1:$B$52,2,FALSE)</f>
        <v>200</v>
      </c>
    </row>
    <row r="3344" spans="1:13" x14ac:dyDescent="0.25">
      <c r="A3344" t="s">
        <v>5858</v>
      </c>
      <c r="B3344" t="s">
        <v>14892</v>
      </c>
      <c r="C3344" s="2">
        <f t="shared" si="156"/>
        <v>8</v>
      </c>
      <c r="D3344" t="s">
        <v>12</v>
      </c>
      <c r="E3344" t="s">
        <v>2226</v>
      </c>
      <c r="F3344">
        <v>7</v>
      </c>
      <c r="G3344" t="str">
        <f t="shared" si="157"/>
        <v>Small</v>
      </c>
      <c r="H3344" t="s">
        <v>6</v>
      </c>
      <c r="I3344" t="str">
        <f>IFERROR(VLOOKUP(A3344,sponsored_animals!$A$1:$C$2143,1,TRUE),0)</f>
        <v>b14069999a0ee6</v>
      </c>
      <c r="J3344">
        <f>VLOOKUP(H3344,location_costs!$A$1:$B$6,2,FALSE)</f>
        <v>135</v>
      </c>
      <c r="K3344" t="str">
        <f t="shared" si="158"/>
        <v>Dog_Small</v>
      </c>
      <c r="L3344">
        <f>VLOOKUP(K3344,size_costs!$D$1:$E$10,2,FALSE)</f>
        <v>125</v>
      </c>
      <c r="M3344">
        <f>VLOOKUP(C3344,age_costs!$A$1:$B$52,2,FALSE)</f>
        <v>150</v>
      </c>
    </row>
    <row r="3345" spans="1:13" x14ac:dyDescent="0.25">
      <c r="A3345" t="s">
        <v>5859</v>
      </c>
      <c r="B3345" t="s">
        <v>2589</v>
      </c>
      <c r="C3345" s="2">
        <f t="shared" si="156"/>
        <v>8</v>
      </c>
      <c r="D3345" t="s">
        <v>12</v>
      </c>
      <c r="E3345" t="s">
        <v>2207</v>
      </c>
      <c r="F3345">
        <v>21</v>
      </c>
      <c r="G3345" t="str">
        <f t="shared" si="157"/>
        <v>Medium</v>
      </c>
      <c r="H3345" t="s">
        <v>7</v>
      </c>
      <c r="I3345" t="str">
        <f>IFERROR(VLOOKUP(A3345,sponsored_animals!$A$1:$C$2143,1,TRUE),0)</f>
        <v>178f1189a06b68</v>
      </c>
      <c r="J3345">
        <f>VLOOKUP(H3345,location_costs!$A$1:$B$6,2,FALSE)</f>
        <v>100</v>
      </c>
      <c r="K3345" t="str">
        <f t="shared" si="158"/>
        <v>Dog_Medium</v>
      </c>
      <c r="L3345">
        <f>VLOOKUP(K3345,size_costs!$D$1:$E$10,2,FALSE)</f>
        <v>150</v>
      </c>
      <c r="M3345">
        <f>VLOOKUP(C3345,age_costs!$A$1:$B$52,2,FALSE)</f>
        <v>150</v>
      </c>
    </row>
    <row r="3346" spans="1:13" x14ac:dyDescent="0.25">
      <c r="A3346" t="s">
        <v>2110</v>
      </c>
      <c r="B3346" t="s">
        <v>14194</v>
      </c>
      <c r="C3346" s="2">
        <f t="shared" si="156"/>
        <v>6</v>
      </c>
      <c r="D3346" t="s">
        <v>12</v>
      </c>
      <c r="E3346" t="s">
        <v>2180</v>
      </c>
      <c r="F3346">
        <v>25</v>
      </c>
      <c r="G3346" t="str">
        <f t="shared" si="157"/>
        <v>Medium</v>
      </c>
      <c r="H3346" t="s">
        <v>5</v>
      </c>
      <c r="I3346">
        <f>IFERROR(VLOOKUP(A3346,sponsored_animals!$A$1:$C$2143,1,TRUE),0)</f>
        <v>0</v>
      </c>
      <c r="J3346">
        <f>VLOOKUP(H3346,location_costs!$A$1:$B$6,2,FALSE)</f>
        <v>140</v>
      </c>
      <c r="K3346" t="str">
        <f t="shared" si="158"/>
        <v>Dog_Medium</v>
      </c>
      <c r="L3346">
        <f>VLOOKUP(K3346,size_costs!$D$1:$E$10,2,FALSE)</f>
        <v>150</v>
      </c>
      <c r="M3346">
        <f>VLOOKUP(C3346,age_costs!$A$1:$B$52,2,FALSE)</f>
        <v>100</v>
      </c>
    </row>
    <row r="3347" spans="1:13" x14ac:dyDescent="0.25">
      <c r="A3347" t="s">
        <v>5860</v>
      </c>
      <c r="B3347" t="s">
        <v>5343</v>
      </c>
      <c r="C3347" s="2">
        <f t="shared" si="156"/>
        <v>13</v>
      </c>
      <c r="D3347" t="s">
        <v>12</v>
      </c>
      <c r="E3347" t="s">
        <v>2533</v>
      </c>
      <c r="F3347">
        <v>48</v>
      </c>
      <c r="G3347" t="str">
        <f t="shared" si="157"/>
        <v>Large</v>
      </c>
      <c r="H3347" t="s">
        <v>6</v>
      </c>
      <c r="I3347" t="str">
        <f>IFERROR(VLOOKUP(A3347,sponsored_animals!$A$1:$C$2143,1,TRUE),0)</f>
        <v>178f1189a06b68</v>
      </c>
      <c r="J3347">
        <f>VLOOKUP(H3347,location_costs!$A$1:$B$6,2,FALSE)</f>
        <v>135</v>
      </c>
      <c r="K3347" t="str">
        <f t="shared" si="158"/>
        <v>Dog_Large</v>
      </c>
      <c r="L3347">
        <f>VLOOKUP(K3347,size_costs!$D$1:$E$10,2,FALSE)</f>
        <v>175</v>
      </c>
      <c r="M3347">
        <f>VLOOKUP(C3347,age_costs!$A$1:$B$52,2,FALSE)</f>
        <v>200</v>
      </c>
    </row>
    <row r="3348" spans="1:13" x14ac:dyDescent="0.25">
      <c r="A3348" t="s">
        <v>5862</v>
      </c>
      <c r="B3348" t="s">
        <v>5472</v>
      </c>
      <c r="C3348" s="2">
        <f t="shared" si="156"/>
        <v>5</v>
      </c>
      <c r="D3348" t="s">
        <v>12</v>
      </c>
      <c r="E3348" t="s">
        <v>2233</v>
      </c>
      <c r="F3348">
        <v>36</v>
      </c>
      <c r="G3348" t="str">
        <f t="shared" si="157"/>
        <v>Large</v>
      </c>
      <c r="H3348" t="s">
        <v>4</v>
      </c>
      <c r="I3348">
        <f>IFERROR(VLOOKUP(A3348,sponsored_animals!$A$1:$C$2143,1,TRUE),0)</f>
        <v>0</v>
      </c>
      <c r="J3348">
        <f>VLOOKUP(H3348,location_costs!$A$1:$B$6,2,FALSE)</f>
        <v>110</v>
      </c>
      <c r="K3348" t="str">
        <f t="shared" si="158"/>
        <v>Dog_Large</v>
      </c>
      <c r="L3348">
        <f>VLOOKUP(K3348,size_costs!$D$1:$E$10,2,FALSE)</f>
        <v>175</v>
      </c>
      <c r="M3348">
        <f>VLOOKUP(C3348,age_costs!$A$1:$B$52,2,FALSE)</f>
        <v>100</v>
      </c>
    </row>
    <row r="3349" spans="1:13" x14ac:dyDescent="0.25">
      <c r="A3349" t="s">
        <v>5864</v>
      </c>
      <c r="B3349" t="s">
        <v>14958</v>
      </c>
      <c r="C3349" s="2">
        <f t="shared" si="156"/>
        <v>6</v>
      </c>
      <c r="D3349" t="s">
        <v>12</v>
      </c>
      <c r="E3349" t="s">
        <v>2186</v>
      </c>
      <c r="F3349">
        <v>11.5</v>
      </c>
      <c r="G3349" t="str">
        <f t="shared" si="157"/>
        <v>Medium</v>
      </c>
      <c r="H3349" t="s">
        <v>3</v>
      </c>
      <c r="I3349">
        <f>IFERROR(VLOOKUP(A3349,sponsored_animals!$A$1:$C$2143,1,TRUE),0)</f>
        <v>0</v>
      </c>
      <c r="J3349">
        <f>VLOOKUP(H3349,location_costs!$A$1:$B$6,2,FALSE)</f>
        <v>120</v>
      </c>
      <c r="K3349" t="str">
        <f t="shared" si="158"/>
        <v>Dog_Medium</v>
      </c>
      <c r="L3349">
        <f>VLOOKUP(K3349,size_costs!$D$1:$E$10,2,FALSE)</f>
        <v>150</v>
      </c>
      <c r="M3349">
        <f>VLOOKUP(C3349,age_costs!$A$1:$B$52,2,FALSE)</f>
        <v>100</v>
      </c>
    </row>
    <row r="3350" spans="1:13" x14ac:dyDescent="0.25">
      <c r="A3350" t="s">
        <v>5865</v>
      </c>
      <c r="B3350" t="s">
        <v>14187</v>
      </c>
      <c r="C3350" s="2">
        <f t="shared" si="156"/>
        <v>9</v>
      </c>
      <c r="D3350" t="s">
        <v>12</v>
      </c>
      <c r="E3350" t="s">
        <v>2294</v>
      </c>
      <c r="F3350">
        <v>7</v>
      </c>
      <c r="G3350" t="str">
        <f t="shared" si="157"/>
        <v>Small</v>
      </c>
      <c r="H3350" t="s">
        <v>7</v>
      </c>
      <c r="I3350" t="str">
        <f>IFERROR(VLOOKUP(A3350,sponsored_animals!$A$1:$C$2143,1,TRUE),0)</f>
        <v>178f1189a06b68</v>
      </c>
      <c r="J3350">
        <f>VLOOKUP(H3350,location_costs!$A$1:$B$6,2,FALSE)</f>
        <v>100</v>
      </c>
      <c r="K3350" t="str">
        <f t="shared" si="158"/>
        <v>Dog_Small</v>
      </c>
      <c r="L3350">
        <f>VLOOKUP(K3350,size_costs!$D$1:$E$10,2,FALSE)</f>
        <v>125</v>
      </c>
      <c r="M3350">
        <f>VLOOKUP(C3350,age_costs!$A$1:$B$52,2,FALSE)</f>
        <v>150</v>
      </c>
    </row>
    <row r="3351" spans="1:13" x14ac:dyDescent="0.25">
      <c r="A3351" t="s">
        <v>979</v>
      </c>
      <c r="B3351" t="s">
        <v>4332</v>
      </c>
      <c r="C3351" s="2">
        <f t="shared" si="156"/>
        <v>4</v>
      </c>
      <c r="D3351" t="s">
        <v>19</v>
      </c>
      <c r="E3351" t="s">
        <v>2182</v>
      </c>
      <c r="F3351">
        <v>2</v>
      </c>
      <c r="G3351" t="str">
        <f t="shared" si="157"/>
        <v>Small</v>
      </c>
      <c r="H3351" t="s">
        <v>3</v>
      </c>
      <c r="I3351">
        <f>IFERROR(VLOOKUP(A3351,sponsored_animals!$A$1:$C$2143,1,TRUE),0)</f>
        <v>0</v>
      </c>
      <c r="J3351">
        <f>VLOOKUP(H3351,location_costs!$A$1:$B$6,2,FALSE)</f>
        <v>120</v>
      </c>
      <c r="K3351" t="str">
        <f t="shared" si="158"/>
        <v>Cat_Small</v>
      </c>
      <c r="L3351">
        <f>VLOOKUP(K3351,size_costs!$D$1:$E$10,2,FALSE)</f>
        <v>100</v>
      </c>
      <c r="M3351">
        <f>VLOOKUP(C3351,age_costs!$A$1:$B$52,2,FALSE)</f>
        <v>0</v>
      </c>
    </row>
    <row r="3352" spans="1:13" x14ac:dyDescent="0.25">
      <c r="A3352" t="s">
        <v>5866</v>
      </c>
      <c r="B3352" t="s">
        <v>14350</v>
      </c>
      <c r="C3352" s="2">
        <f t="shared" si="156"/>
        <v>3</v>
      </c>
      <c r="D3352" t="s">
        <v>19</v>
      </c>
      <c r="E3352" t="s">
        <v>5818</v>
      </c>
      <c r="F3352">
        <v>2</v>
      </c>
      <c r="G3352" t="str">
        <f t="shared" si="157"/>
        <v>Small</v>
      </c>
      <c r="H3352" t="s">
        <v>3</v>
      </c>
      <c r="I3352" t="str">
        <f>IFERROR(VLOOKUP(A3352,sponsored_animals!$A$1:$C$2143,1,TRUE),0)</f>
        <v>0ea863dbf1123f</v>
      </c>
      <c r="J3352">
        <f>VLOOKUP(H3352,location_costs!$A$1:$B$6,2,FALSE)</f>
        <v>120</v>
      </c>
      <c r="K3352" t="str">
        <f t="shared" si="158"/>
        <v>Cat_Small</v>
      </c>
      <c r="L3352">
        <f>VLOOKUP(K3352,size_costs!$D$1:$E$10,2,FALSE)</f>
        <v>100</v>
      </c>
      <c r="M3352">
        <f>VLOOKUP(C3352,age_costs!$A$1:$B$52,2,FALSE)</f>
        <v>0</v>
      </c>
    </row>
    <row r="3353" spans="1:13" x14ac:dyDescent="0.25">
      <c r="A3353" t="s">
        <v>5867</v>
      </c>
      <c r="B3353" t="s">
        <v>15034</v>
      </c>
      <c r="C3353" s="2">
        <f t="shared" si="156"/>
        <v>11</v>
      </c>
      <c r="D3353" t="s">
        <v>12</v>
      </c>
      <c r="E3353" t="s">
        <v>2207</v>
      </c>
      <c r="F3353">
        <v>9</v>
      </c>
      <c r="G3353" t="str">
        <f t="shared" si="157"/>
        <v>Small</v>
      </c>
      <c r="H3353" t="s">
        <v>6</v>
      </c>
      <c r="I3353">
        <f>IFERROR(VLOOKUP(A3353,sponsored_animals!$A$1:$C$2143,1,TRUE),0)</f>
        <v>0</v>
      </c>
      <c r="J3353">
        <f>VLOOKUP(H3353,location_costs!$A$1:$B$6,2,FALSE)</f>
        <v>135</v>
      </c>
      <c r="K3353" t="str">
        <f t="shared" si="158"/>
        <v>Dog_Small</v>
      </c>
      <c r="L3353">
        <f>VLOOKUP(K3353,size_costs!$D$1:$E$10,2,FALSE)</f>
        <v>125</v>
      </c>
      <c r="M3353">
        <f>VLOOKUP(C3353,age_costs!$A$1:$B$52,2,FALSE)</f>
        <v>150</v>
      </c>
    </row>
    <row r="3354" spans="1:13" x14ac:dyDescent="0.25">
      <c r="A3354" t="s">
        <v>1603</v>
      </c>
      <c r="B3354" t="s">
        <v>15035</v>
      </c>
      <c r="C3354" s="2">
        <f t="shared" si="156"/>
        <v>8</v>
      </c>
      <c r="D3354" t="s">
        <v>12</v>
      </c>
      <c r="E3354" t="s">
        <v>2207</v>
      </c>
      <c r="F3354">
        <v>34</v>
      </c>
      <c r="G3354" t="str">
        <f t="shared" si="157"/>
        <v>Large</v>
      </c>
      <c r="H3354" t="s">
        <v>5</v>
      </c>
      <c r="I3354" t="str">
        <f>IFERROR(VLOOKUP(A3354,sponsored_animals!$A$1:$C$2143,1,TRUE),0)</f>
        <v>36806649e5722d</v>
      </c>
      <c r="J3354">
        <f>VLOOKUP(H3354,location_costs!$A$1:$B$6,2,FALSE)</f>
        <v>140</v>
      </c>
      <c r="K3354" t="str">
        <f t="shared" si="158"/>
        <v>Dog_Large</v>
      </c>
      <c r="L3354">
        <f>VLOOKUP(K3354,size_costs!$D$1:$E$10,2,FALSE)</f>
        <v>175</v>
      </c>
      <c r="M3354">
        <f>VLOOKUP(C3354,age_costs!$A$1:$B$52,2,FALSE)</f>
        <v>150</v>
      </c>
    </row>
    <row r="3355" spans="1:13" x14ac:dyDescent="0.25">
      <c r="A3355" t="s">
        <v>5868</v>
      </c>
      <c r="B3355" t="s">
        <v>13558</v>
      </c>
      <c r="C3355" s="2">
        <f t="shared" si="156"/>
        <v>6</v>
      </c>
      <c r="D3355" t="s">
        <v>12</v>
      </c>
      <c r="E3355" t="s">
        <v>2223</v>
      </c>
      <c r="F3355">
        <v>27</v>
      </c>
      <c r="G3355" t="str">
        <f t="shared" si="157"/>
        <v>Medium</v>
      </c>
      <c r="H3355" t="s">
        <v>6</v>
      </c>
      <c r="I3355" t="str">
        <f>IFERROR(VLOOKUP(A3355,sponsored_animals!$A$1:$C$2143,1,TRUE),0)</f>
        <v>178f1189a06b68</v>
      </c>
      <c r="J3355">
        <f>VLOOKUP(H3355,location_costs!$A$1:$B$6,2,FALSE)</f>
        <v>135</v>
      </c>
      <c r="K3355" t="str">
        <f t="shared" si="158"/>
        <v>Dog_Medium</v>
      </c>
      <c r="L3355">
        <f>VLOOKUP(K3355,size_costs!$D$1:$E$10,2,FALSE)</f>
        <v>150</v>
      </c>
      <c r="M3355">
        <f>VLOOKUP(C3355,age_costs!$A$1:$B$52,2,FALSE)</f>
        <v>100</v>
      </c>
    </row>
    <row r="3356" spans="1:13" x14ac:dyDescent="0.25">
      <c r="A3356" t="s">
        <v>5869</v>
      </c>
      <c r="B3356" t="s">
        <v>15036</v>
      </c>
      <c r="C3356" s="2">
        <f t="shared" si="156"/>
        <v>3</v>
      </c>
      <c r="D3356" t="s">
        <v>12</v>
      </c>
      <c r="E3356" t="s">
        <v>2280</v>
      </c>
      <c r="F3356">
        <v>32</v>
      </c>
      <c r="G3356" t="str">
        <f t="shared" si="157"/>
        <v>Large</v>
      </c>
      <c r="H3356" t="s">
        <v>4</v>
      </c>
      <c r="I3356" t="str">
        <f>IFERROR(VLOOKUP(A3356,sponsored_animals!$A$1:$C$2143,1,TRUE),0)</f>
        <v>178f1189a06b68</v>
      </c>
      <c r="J3356">
        <f>VLOOKUP(H3356,location_costs!$A$1:$B$6,2,FALSE)</f>
        <v>110</v>
      </c>
      <c r="K3356" t="str">
        <f t="shared" si="158"/>
        <v>Dog_Large</v>
      </c>
      <c r="L3356">
        <f>VLOOKUP(K3356,size_costs!$D$1:$E$10,2,FALSE)</f>
        <v>175</v>
      </c>
      <c r="M3356">
        <f>VLOOKUP(C3356,age_costs!$A$1:$B$52,2,FALSE)</f>
        <v>0</v>
      </c>
    </row>
    <row r="3357" spans="1:13" x14ac:dyDescent="0.25">
      <c r="A3357" t="s">
        <v>1419</v>
      </c>
      <c r="B3357" t="s">
        <v>2477</v>
      </c>
      <c r="C3357" s="2">
        <f t="shared" si="156"/>
        <v>7</v>
      </c>
      <c r="D3357" t="s">
        <v>12</v>
      </c>
      <c r="E3357" t="s">
        <v>2207</v>
      </c>
      <c r="F3357">
        <v>28</v>
      </c>
      <c r="G3357" t="str">
        <f t="shared" si="157"/>
        <v>Medium</v>
      </c>
      <c r="H3357" t="s">
        <v>5</v>
      </c>
      <c r="I3357" t="str">
        <f>IFERROR(VLOOKUP(A3357,sponsored_animals!$A$1:$C$2143,1,TRUE),0)</f>
        <v>7c0c3e04e6a4d4</v>
      </c>
      <c r="J3357">
        <f>VLOOKUP(H3357,location_costs!$A$1:$B$6,2,FALSE)</f>
        <v>140</v>
      </c>
      <c r="K3357" t="str">
        <f t="shared" si="158"/>
        <v>Dog_Medium</v>
      </c>
      <c r="L3357">
        <f>VLOOKUP(K3357,size_costs!$D$1:$E$10,2,FALSE)</f>
        <v>150</v>
      </c>
      <c r="M3357">
        <f>VLOOKUP(C3357,age_costs!$A$1:$B$52,2,FALSE)</f>
        <v>100</v>
      </c>
    </row>
    <row r="3358" spans="1:13" x14ac:dyDescent="0.25">
      <c r="A3358" t="s">
        <v>5870</v>
      </c>
      <c r="B3358" t="s">
        <v>14540</v>
      </c>
      <c r="C3358" s="2">
        <f t="shared" si="156"/>
        <v>3</v>
      </c>
      <c r="D3358" t="s">
        <v>12</v>
      </c>
      <c r="E3358" t="s">
        <v>2241</v>
      </c>
      <c r="F3358">
        <v>27</v>
      </c>
      <c r="G3358" t="str">
        <f t="shared" si="157"/>
        <v>Medium</v>
      </c>
      <c r="H3358" t="s">
        <v>6</v>
      </c>
      <c r="I3358">
        <f>IFERROR(VLOOKUP(A3358,sponsored_animals!$A$1:$C$2143,1,TRUE),0)</f>
        <v>0</v>
      </c>
      <c r="J3358">
        <f>VLOOKUP(H3358,location_costs!$A$1:$B$6,2,FALSE)</f>
        <v>135</v>
      </c>
      <c r="K3358" t="str">
        <f t="shared" si="158"/>
        <v>Dog_Medium</v>
      </c>
      <c r="L3358">
        <f>VLOOKUP(K3358,size_costs!$D$1:$E$10,2,FALSE)</f>
        <v>150</v>
      </c>
      <c r="M3358">
        <f>VLOOKUP(C3358,age_costs!$A$1:$B$52,2,FALSE)</f>
        <v>0</v>
      </c>
    </row>
    <row r="3359" spans="1:13" x14ac:dyDescent="0.25">
      <c r="A3359" t="s">
        <v>5871</v>
      </c>
      <c r="B3359" t="s">
        <v>14954</v>
      </c>
      <c r="C3359" s="2">
        <f t="shared" si="156"/>
        <v>6</v>
      </c>
      <c r="D3359" t="s">
        <v>19</v>
      </c>
      <c r="E3359" t="s">
        <v>2177</v>
      </c>
      <c r="F3359">
        <v>10</v>
      </c>
      <c r="G3359" t="str">
        <f t="shared" si="157"/>
        <v>Large</v>
      </c>
      <c r="H3359" t="s">
        <v>7</v>
      </c>
      <c r="I3359" t="str">
        <f>IFERROR(VLOOKUP(A3359,sponsored_animals!$A$1:$C$2143,1,TRUE),0)</f>
        <v>36806649e5722d</v>
      </c>
      <c r="J3359">
        <f>VLOOKUP(H3359,location_costs!$A$1:$B$6,2,FALSE)</f>
        <v>100</v>
      </c>
      <c r="K3359" t="str">
        <f t="shared" si="158"/>
        <v>Cat_Large</v>
      </c>
      <c r="L3359">
        <f>VLOOKUP(K3359,size_costs!$D$1:$E$10,2,FALSE)</f>
        <v>140</v>
      </c>
      <c r="M3359">
        <f>VLOOKUP(C3359,age_costs!$A$1:$B$52,2,FALSE)</f>
        <v>100</v>
      </c>
    </row>
    <row r="3360" spans="1:13" x14ac:dyDescent="0.25">
      <c r="A3360" t="s">
        <v>5872</v>
      </c>
      <c r="B3360" t="s">
        <v>15037</v>
      </c>
      <c r="C3360" s="2">
        <f t="shared" si="156"/>
        <v>11</v>
      </c>
      <c r="D3360" t="s">
        <v>12</v>
      </c>
      <c r="E3360" t="s">
        <v>2191</v>
      </c>
      <c r="F3360">
        <v>18</v>
      </c>
      <c r="G3360" t="str">
        <f t="shared" si="157"/>
        <v>Medium</v>
      </c>
      <c r="H3360" t="s">
        <v>5</v>
      </c>
      <c r="I3360" t="str">
        <f>IFERROR(VLOOKUP(A3360,sponsored_animals!$A$1:$C$2143,1,TRUE),0)</f>
        <v>214f8f6b359a1e</v>
      </c>
      <c r="J3360">
        <f>VLOOKUP(H3360,location_costs!$A$1:$B$6,2,FALSE)</f>
        <v>140</v>
      </c>
      <c r="K3360" t="str">
        <f t="shared" si="158"/>
        <v>Dog_Medium</v>
      </c>
      <c r="L3360">
        <f>VLOOKUP(K3360,size_costs!$D$1:$E$10,2,FALSE)</f>
        <v>150</v>
      </c>
      <c r="M3360">
        <f>VLOOKUP(C3360,age_costs!$A$1:$B$52,2,FALSE)</f>
        <v>150</v>
      </c>
    </row>
    <row r="3361" spans="1:13" x14ac:dyDescent="0.25">
      <c r="A3361" t="s">
        <v>5873</v>
      </c>
      <c r="B3361" t="s">
        <v>3344</v>
      </c>
      <c r="C3361" s="2">
        <f t="shared" si="156"/>
        <v>4</v>
      </c>
      <c r="D3361" t="s">
        <v>23</v>
      </c>
      <c r="E3361" t="s">
        <v>2779</v>
      </c>
      <c r="F3361">
        <v>13.3</v>
      </c>
      <c r="G3361" t="str">
        <f t="shared" si="157"/>
        <v>Large</v>
      </c>
      <c r="H3361" t="s">
        <v>4</v>
      </c>
      <c r="I3361" t="str">
        <f>IFERROR(VLOOKUP(A3361,sponsored_animals!$A$1:$C$2143,1,TRUE),0)</f>
        <v>b14069999a0ee6</v>
      </c>
      <c r="J3361">
        <f>VLOOKUP(H3361,location_costs!$A$1:$B$6,2,FALSE)</f>
        <v>110</v>
      </c>
      <c r="K3361" t="str">
        <f t="shared" si="158"/>
        <v>Bird_Large</v>
      </c>
      <c r="L3361">
        <f>VLOOKUP(K3361,size_costs!$D$1:$E$10,2,FALSE)</f>
        <v>110</v>
      </c>
      <c r="M3361">
        <f>VLOOKUP(C3361,age_costs!$A$1:$B$52,2,FALSE)</f>
        <v>0</v>
      </c>
    </row>
    <row r="3362" spans="1:13" x14ac:dyDescent="0.25">
      <c r="A3362" t="s">
        <v>5874</v>
      </c>
      <c r="B3362" t="s">
        <v>15038</v>
      </c>
      <c r="C3362" s="2">
        <f t="shared" si="156"/>
        <v>4</v>
      </c>
      <c r="D3362" t="s">
        <v>19</v>
      </c>
      <c r="E3362" t="s">
        <v>2226</v>
      </c>
      <c r="F3362">
        <v>9</v>
      </c>
      <c r="G3362" t="str">
        <f t="shared" si="157"/>
        <v>Large</v>
      </c>
      <c r="H3362" t="s">
        <v>6</v>
      </c>
      <c r="I3362" t="str">
        <f>IFERROR(VLOOKUP(A3362,sponsored_animals!$A$1:$C$2143,1,TRUE),0)</f>
        <v>36806649e5722d</v>
      </c>
      <c r="J3362">
        <f>VLOOKUP(H3362,location_costs!$A$1:$B$6,2,FALSE)</f>
        <v>135</v>
      </c>
      <c r="K3362" t="str">
        <f t="shared" si="158"/>
        <v>Cat_Large</v>
      </c>
      <c r="L3362">
        <f>VLOOKUP(K3362,size_costs!$D$1:$E$10,2,FALSE)</f>
        <v>140</v>
      </c>
      <c r="M3362">
        <f>VLOOKUP(C3362,age_costs!$A$1:$B$52,2,FALSE)</f>
        <v>0</v>
      </c>
    </row>
    <row r="3363" spans="1:13" x14ac:dyDescent="0.25">
      <c r="A3363" t="s">
        <v>5875</v>
      </c>
      <c r="B3363" t="s">
        <v>14885</v>
      </c>
      <c r="C3363" s="2">
        <f t="shared" si="156"/>
        <v>5</v>
      </c>
      <c r="D3363" t="s">
        <v>12</v>
      </c>
      <c r="E3363" t="s">
        <v>2207</v>
      </c>
      <c r="F3363">
        <v>37</v>
      </c>
      <c r="G3363" t="str">
        <f t="shared" si="157"/>
        <v>Large</v>
      </c>
      <c r="H3363" t="s">
        <v>4</v>
      </c>
      <c r="I3363" t="str">
        <f>IFERROR(VLOOKUP(A3363,sponsored_animals!$A$1:$C$2143,1,TRUE),0)</f>
        <v>214f8f6b359a1e</v>
      </c>
      <c r="J3363">
        <f>VLOOKUP(H3363,location_costs!$A$1:$B$6,2,FALSE)</f>
        <v>110</v>
      </c>
      <c r="K3363" t="str">
        <f t="shared" si="158"/>
        <v>Dog_Large</v>
      </c>
      <c r="L3363">
        <f>VLOOKUP(K3363,size_costs!$D$1:$E$10,2,FALSE)</f>
        <v>175</v>
      </c>
      <c r="M3363">
        <f>VLOOKUP(C3363,age_costs!$A$1:$B$52,2,FALSE)</f>
        <v>100</v>
      </c>
    </row>
    <row r="3364" spans="1:13" x14ac:dyDescent="0.25">
      <c r="A3364" t="s">
        <v>5876</v>
      </c>
      <c r="B3364" t="s">
        <v>9082</v>
      </c>
      <c r="C3364" s="2">
        <f t="shared" si="156"/>
        <v>6</v>
      </c>
      <c r="D3364" t="s">
        <v>12</v>
      </c>
      <c r="E3364" t="s">
        <v>2247</v>
      </c>
      <c r="F3364">
        <v>18</v>
      </c>
      <c r="G3364" t="str">
        <f t="shared" si="157"/>
        <v>Medium</v>
      </c>
      <c r="H3364" t="s">
        <v>7</v>
      </c>
      <c r="I3364">
        <f>IFERROR(VLOOKUP(A3364,sponsored_animals!$A$1:$C$2143,1,TRUE),0)</f>
        <v>0</v>
      </c>
      <c r="J3364">
        <f>VLOOKUP(H3364,location_costs!$A$1:$B$6,2,FALSE)</f>
        <v>100</v>
      </c>
      <c r="K3364" t="str">
        <f t="shared" si="158"/>
        <v>Dog_Medium</v>
      </c>
      <c r="L3364">
        <f>VLOOKUP(K3364,size_costs!$D$1:$E$10,2,FALSE)</f>
        <v>150</v>
      </c>
      <c r="M3364">
        <f>VLOOKUP(C3364,age_costs!$A$1:$B$52,2,FALSE)</f>
        <v>100</v>
      </c>
    </row>
    <row r="3365" spans="1:13" x14ac:dyDescent="0.25">
      <c r="A3365" t="s">
        <v>5877</v>
      </c>
      <c r="B3365" t="s">
        <v>13746</v>
      </c>
      <c r="C3365" s="2">
        <f t="shared" si="156"/>
        <v>8</v>
      </c>
      <c r="D3365" t="s">
        <v>12</v>
      </c>
      <c r="E3365" t="s">
        <v>2241</v>
      </c>
      <c r="F3365">
        <v>31.5</v>
      </c>
      <c r="G3365" t="str">
        <f t="shared" si="157"/>
        <v>Large</v>
      </c>
      <c r="H3365" t="s">
        <v>7</v>
      </c>
      <c r="I3365" t="str">
        <f>IFERROR(VLOOKUP(A3365,sponsored_animals!$A$1:$C$2143,1,TRUE),0)</f>
        <v>f3de00c24336c4</v>
      </c>
      <c r="J3365">
        <f>VLOOKUP(H3365,location_costs!$A$1:$B$6,2,FALSE)</f>
        <v>100</v>
      </c>
      <c r="K3365" t="str">
        <f t="shared" si="158"/>
        <v>Dog_Large</v>
      </c>
      <c r="L3365">
        <f>VLOOKUP(K3365,size_costs!$D$1:$E$10,2,FALSE)</f>
        <v>175</v>
      </c>
      <c r="M3365">
        <f>VLOOKUP(C3365,age_costs!$A$1:$B$52,2,FALSE)</f>
        <v>150</v>
      </c>
    </row>
    <row r="3366" spans="1:13" x14ac:dyDescent="0.25">
      <c r="A3366" t="s">
        <v>5878</v>
      </c>
      <c r="B3366" t="s">
        <v>13895</v>
      </c>
      <c r="C3366" s="2">
        <f t="shared" si="156"/>
        <v>8</v>
      </c>
      <c r="D3366" t="s">
        <v>12</v>
      </c>
      <c r="E3366" t="s">
        <v>2219</v>
      </c>
      <c r="F3366">
        <v>16</v>
      </c>
      <c r="G3366" t="str">
        <f t="shared" si="157"/>
        <v>Medium</v>
      </c>
      <c r="H3366" t="s">
        <v>3</v>
      </c>
      <c r="I3366" t="str">
        <f>IFERROR(VLOOKUP(A3366,sponsored_animals!$A$1:$C$2143,1,TRUE),0)</f>
        <v>178f1189a06b68</v>
      </c>
      <c r="J3366">
        <f>VLOOKUP(H3366,location_costs!$A$1:$B$6,2,FALSE)</f>
        <v>120</v>
      </c>
      <c r="K3366" t="str">
        <f t="shared" si="158"/>
        <v>Dog_Medium</v>
      </c>
      <c r="L3366">
        <f>VLOOKUP(K3366,size_costs!$D$1:$E$10,2,FALSE)</f>
        <v>150</v>
      </c>
      <c r="M3366">
        <f>VLOOKUP(C3366,age_costs!$A$1:$B$52,2,FALSE)</f>
        <v>150</v>
      </c>
    </row>
    <row r="3367" spans="1:13" x14ac:dyDescent="0.25">
      <c r="A3367" t="s">
        <v>5879</v>
      </c>
      <c r="B3367" t="s">
        <v>5880</v>
      </c>
      <c r="C3367" s="2">
        <f t="shared" si="156"/>
        <v>3</v>
      </c>
      <c r="D3367" t="s">
        <v>19</v>
      </c>
      <c r="E3367" t="s">
        <v>2352</v>
      </c>
      <c r="F3367">
        <v>9</v>
      </c>
      <c r="G3367" t="str">
        <f t="shared" si="157"/>
        <v>Large</v>
      </c>
      <c r="H3367" t="s">
        <v>3</v>
      </c>
      <c r="I3367" t="str">
        <f>IFERROR(VLOOKUP(A3367,sponsored_animals!$A$1:$C$2143,1,TRUE),0)</f>
        <v>36806649e5722d</v>
      </c>
      <c r="J3367">
        <f>VLOOKUP(H3367,location_costs!$A$1:$B$6,2,FALSE)</f>
        <v>120</v>
      </c>
      <c r="K3367" t="str">
        <f t="shared" si="158"/>
        <v>Cat_Large</v>
      </c>
      <c r="L3367">
        <f>VLOOKUP(K3367,size_costs!$D$1:$E$10,2,FALSE)</f>
        <v>140</v>
      </c>
      <c r="M3367">
        <f>VLOOKUP(C3367,age_costs!$A$1:$B$52,2,FALSE)</f>
        <v>0</v>
      </c>
    </row>
    <row r="3368" spans="1:13" x14ac:dyDescent="0.25">
      <c r="A3368" t="s">
        <v>5881</v>
      </c>
      <c r="B3368" t="s">
        <v>4956</v>
      </c>
      <c r="C3368" s="2">
        <f t="shared" si="156"/>
        <v>8</v>
      </c>
      <c r="D3368" t="s">
        <v>12</v>
      </c>
      <c r="E3368" t="s">
        <v>2409</v>
      </c>
      <c r="F3368">
        <v>33</v>
      </c>
      <c r="G3368" t="str">
        <f t="shared" si="157"/>
        <v>Large</v>
      </c>
      <c r="H3368" t="s">
        <v>4</v>
      </c>
      <c r="I3368" t="str">
        <f>IFERROR(VLOOKUP(A3368,sponsored_animals!$A$1:$C$2143,1,TRUE),0)</f>
        <v>36806649e5722d</v>
      </c>
      <c r="J3368">
        <f>VLOOKUP(H3368,location_costs!$A$1:$B$6,2,FALSE)</f>
        <v>110</v>
      </c>
      <c r="K3368" t="str">
        <f t="shared" si="158"/>
        <v>Dog_Large</v>
      </c>
      <c r="L3368">
        <f>VLOOKUP(K3368,size_costs!$D$1:$E$10,2,FALSE)</f>
        <v>175</v>
      </c>
      <c r="M3368">
        <f>VLOOKUP(C3368,age_costs!$A$1:$B$52,2,FALSE)</f>
        <v>150</v>
      </c>
    </row>
    <row r="3369" spans="1:13" x14ac:dyDescent="0.25">
      <c r="A3369" t="s">
        <v>5882</v>
      </c>
      <c r="B3369" t="s">
        <v>6646</v>
      </c>
      <c r="C3369" s="2">
        <f t="shared" si="156"/>
        <v>8</v>
      </c>
      <c r="D3369" t="s">
        <v>12</v>
      </c>
      <c r="E3369" t="s">
        <v>2223</v>
      </c>
      <c r="F3369">
        <v>20</v>
      </c>
      <c r="G3369" t="str">
        <f t="shared" si="157"/>
        <v>Medium</v>
      </c>
      <c r="H3369" t="s">
        <v>6</v>
      </c>
      <c r="I3369" t="str">
        <f>IFERROR(VLOOKUP(A3369,sponsored_animals!$A$1:$C$2143,1,TRUE),0)</f>
        <v>b14069999a0ee6</v>
      </c>
      <c r="J3369">
        <f>VLOOKUP(H3369,location_costs!$A$1:$B$6,2,FALSE)</f>
        <v>135</v>
      </c>
      <c r="K3369" t="str">
        <f t="shared" si="158"/>
        <v>Dog_Medium</v>
      </c>
      <c r="L3369">
        <f>VLOOKUP(K3369,size_costs!$D$1:$E$10,2,FALSE)</f>
        <v>150</v>
      </c>
      <c r="M3369">
        <f>VLOOKUP(C3369,age_costs!$A$1:$B$52,2,FALSE)</f>
        <v>150</v>
      </c>
    </row>
    <row r="3370" spans="1:13" x14ac:dyDescent="0.25">
      <c r="A3370" t="s">
        <v>5884</v>
      </c>
      <c r="B3370" t="s">
        <v>14143</v>
      </c>
      <c r="C3370" s="2">
        <f t="shared" si="156"/>
        <v>9</v>
      </c>
      <c r="D3370" t="s">
        <v>12</v>
      </c>
      <c r="E3370" t="s">
        <v>2322</v>
      </c>
      <c r="F3370">
        <v>37</v>
      </c>
      <c r="G3370" t="str">
        <f t="shared" si="157"/>
        <v>Large</v>
      </c>
      <c r="H3370" t="s">
        <v>7</v>
      </c>
      <c r="I3370" t="str">
        <f>IFERROR(VLOOKUP(A3370,sponsored_animals!$A$1:$C$2143,1,TRUE),0)</f>
        <v>4fca6ef6dbda96</v>
      </c>
      <c r="J3370">
        <f>VLOOKUP(H3370,location_costs!$A$1:$B$6,2,FALSE)</f>
        <v>100</v>
      </c>
      <c r="K3370" t="str">
        <f t="shared" si="158"/>
        <v>Dog_Large</v>
      </c>
      <c r="L3370">
        <f>VLOOKUP(K3370,size_costs!$D$1:$E$10,2,FALSE)</f>
        <v>175</v>
      </c>
      <c r="M3370">
        <f>VLOOKUP(C3370,age_costs!$A$1:$B$52,2,FALSE)</f>
        <v>150</v>
      </c>
    </row>
    <row r="3371" spans="1:13" x14ac:dyDescent="0.25">
      <c r="A3371" t="s">
        <v>5885</v>
      </c>
      <c r="B3371" t="s">
        <v>9518</v>
      </c>
      <c r="C3371" s="2">
        <f t="shared" si="156"/>
        <v>8</v>
      </c>
      <c r="D3371" t="s">
        <v>12</v>
      </c>
      <c r="E3371" t="s">
        <v>2231</v>
      </c>
      <c r="F3371">
        <v>39</v>
      </c>
      <c r="G3371" t="str">
        <f t="shared" si="157"/>
        <v>Large</v>
      </c>
      <c r="H3371" t="s">
        <v>4</v>
      </c>
      <c r="I3371" t="str">
        <f>IFERROR(VLOOKUP(A3371,sponsored_animals!$A$1:$C$2143,1,TRUE),0)</f>
        <v>b14069999a0ee6</v>
      </c>
      <c r="J3371">
        <f>VLOOKUP(H3371,location_costs!$A$1:$B$6,2,FALSE)</f>
        <v>110</v>
      </c>
      <c r="K3371" t="str">
        <f t="shared" si="158"/>
        <v>Dog_Large</v>
      </c>
      <c r="L3371">
        <f>VLOOKUP(K3371,size_costs!$D$1:$E$10,2,FALSE)</f>
        <v>175</v>
      </c>
      <c r="M3371">
        <f>VLOOKUP(C3371,age_costs!$A$1:$B$52,2,FALSE)</f>
        <v>150</v>
      </c>
    </row>
    <row r="3372" spans="1:13" x14ac:dyDescent="0.25">
      <c r="A3372" t="s">
        <v>1859</v>
      </c>
      <c r="B3372" t="s">
        <v>13539</v>
      </c>
      <c r="C3372" s="2">
        <f t="shared" si="156"/>
        <v>2</v>
      </c>
      <c r="D3372" t="s">
        <v>12</v>
      </c>
      <c r="E3372" t="s">
        <v>2231</v>
      </c>
      <c r="F3372">
        <v>13</v>
      </c>
      <c r="G3372" t="str">
        <f t="shared" si="157"/>
        <v>Medium</v>
      </c>
      <c r="H3372" t="s">
        <v>5</v>
      </c>
      <c r="I3372">
        <f>IFERROR(VLOOKUP(A3372,sponsored_animals!$A$1:$C$2143,1,TRUE),0)</f>
        <v>0</v>
      </c>
      <c r="J3372">
        <f>VLOOKUP(H3372,location_costs!$A$1:$B$6,2,FALSE)</f>
        <v>140</v>
      </c>
      <c r="K3372" t="str">
        <f t="shared" si="158"/>
        <v>Dog_Medium</v>
      </c>
      <c r="L3372">
        <f>VLOOKUP(K3372,size_costs!$D$1:$E$10,2,FALSE)</f>
        <v>150</v>
      </c>
      <c r="M3372">
        <f>VLOOKUP(C3372,age_costs!$A$1:$B$52,2,FALSE)</f>
        <v>0</v>
      </c>
    </row>
    <row r="3373" spans="1:13" x14ac:dyDescent="0.25">
      <c r="A3373" t="s">
        <v>5886</v>
      </c>
      <c r="B3373" t="s">
        <v>14691</v>
      </c>
      <c r="C3373" s="2">
        <f t="shared" si="156"/>
        <v>7</v>
      </c>
      <c r="D3373" t="s">
        <v>12</v>
      </c>
      <c r="E3373" t="s">
        <v>2241</v>
      </c>
      <c r="F3373">
        <v>37</v>
      </c>
      <c r="G3373" t="str">
        <f t="shared" si="157"/>
        <v>Large</v>
      </c>
      <c r="H3373" t="s">
        <v>4</v>
      </c>
      <c r="I3373" t="str">
        <f>IFERROR(VLOOKUP(A3373,sponsored_animals!$A$1:$C$2143,1,TRUE),0)</f>
        <v>b14069999a0ee6</v>
      </c>
      <c r="J3373">
        <f>VLOOKUP(H3373,location_costs!$A$1:$B$6,2,FALSE)</f>
        <v>110</v>
      </c>
      <c r="K3373" t="str">
        <f t="shared" si="158"/>
        <v>Dog_Large</v>
      </c>
      <c r="L3373">
        <f>VLOOKUP(K3373,size_costs!$D$1:$E$10,2,FALSE)</f>
        <v>175</v>
      </c>
      <c r="M3373">
        <f>VLOOKUP(C3373,age_costs!$A$1:$B$52,2,FALSE)</f>
        <v>100</v>
      </c>
    </row>
    <row r="3374" spans="1:13" x14ac:dyDescent="0.25">
      <c r="A3374" t="s">
        <v>127</v>
      </c>
      <c r="B3374" t="s">
        <v>14415</v>
      </c>
      <c r="C3374" s="2">
        <f t="shared" si="156"/>
        <v>9</v>
      </c>
      <c r="D3374" t="s">
        <v>12</v>
      </c>
      <c r="E3374" t="s">
        <v>2182</v>
      </c>
      <c r="F3374">
        <v>33</v>
      </c>
      <c r="G3374" t="str">
        <f t="shared" si="157"/>
        <v>Large</v>
      </c>
      <c r="H3374" t="s">
        <v>6</v>
      </c>
      <c r="I3374" t="str">
        <f>IFERROR(VLOOKUP(A3374,sponsored_animals!$A$1:$C$2143,1,TRUE),0)</f>
        <v>36806649e5722d</v>
      </c>
      <c r="J3374">
        <f>VLOOKUP(H3374,location_costs!$A$1:$B$6,2,FALSE)</f>
        <v>135</v>
      </c>
      <c r="K3374" t="str">
        <f t="shared" si="158"/>
        <v>Dog_Large</v>
      </c>
      <c r="L3374">
        <f>VLOOKUP(K3374,size_costs!$D$1:$E$10,2,FALSE)</f>
        <v>175</v>
      </c>
      <c r="M3374">
        <f>VLOOKUP(C3374,age_costs!$A$1:$B$52,2,FALSE)</f>
        <v>150</v>
      </c>
    </row>
    <row r="3375" spans="1:13" x14ac:dyDescent="0.25">
      <c r="A3375" t="s">
        <v>5887</v>
      </c>
      <c r="B3375" t="s">
        <v>4661</v>
      </c>
      <c r="C3375" s="2">
        <f t="shared" si="156"/>
        <v>7</v>
      </c>
      <c r="D3375" t="s">
        <v>12</v>
      </c>
      <c r="E3375" t="s">
        <v>2219</v>
      </c>
      <c r="F3375">
        <v>18</v>
      </c>
      <c r="G3375" t="str">
        <f t="shared" si="157"/>
        <v>Medium</v>
      </c>
      <c r="H3375" t="s">
        <v>3</v>
      </c>
      <c r="I3375" t="str">
        <f>IFERROR(VLOOKUP(A3375,sponsored_animals!$A$1:$C$2143,1,TRUE),0)</f>
        <v>0ea863dbf1123f</v>
      </c>
      <c r="J3375">
        <f>VLOOKUP(H3375,location_costs!$A$1:$B$6,2,FALSE)</f>
        <v>120</v>
      </c>
      <c r="K3375" t="str">
        <f t="shared" si="158"/>
        <v>Dog_Medium</v>
      </c>
      <c r="L3375">
        <f>VLOOKUP(K3375,size_costs!$D$1:$E$10,2,FALSE)</f>
        <v>150</v>
      </c>
      <c r="M3375">
        <f>VLOOKUP(C3375,age_costs!$A$1:$B$52,2,FALSE)</f>
        <v>100</v>
      </c>
    </row>
    <row r="3376" spans="1:13" x14ac:dyDescent="0.25">
      <c r="A3376" t="s">
        <v>5888</v>
      </c>
      <c r="B3376" t="s">
        <v>2379</v>
      </c>
      <c r="C3376" s="2">
        <f t="shared" si="156"/>
        <v>8</v>
      </c>
      <c r="D3376" t="s">
        <v>19</v>
      </c>
      <c r="E3376" t="s">
        <v>2219</v>
      </c>
      <c r="F3376">
        <v>2</v>
      </c>
      <c r="G3376" t="str">
        <f t="shared" si="157"/>
        <v>Small</v>
      </c>
      <c r="H3376" t="s">
        <v>7</v>
      </c>
      <c r="I3376" t="str">
        <f>IFERROR(VLOOKUP(A3376,sponsored_animals!$A$1:$C$2143,1,TRUE),0)</f>
        <v>f3de00c24336c4</v>
      </c>
      <c r="J3376">
        <f>VLOOKUP(H3376,location_costs!$A$1:$B$6,2,FALSE)</f>
        <v>100</v>
      </c>
      <c r="K3376" t="str">
        <f t="shared" si="158"/>
        <v>Cat_Small</v>
      </c>
      <c r="L3376">
        <f>VLOOKUP(K3376,size_costs!$D$1:$E$10,2,FALSE)</f>
        <v>100</v>
      </c>
      <c r="M3376">
        <f>VLOOKUP(C3376,age_costs!$A$1:$B$52,2,FALSE)</f>
        <v>150</v>
      </c>
    </row>
    <row r="3377" spans="1:13" x14ac:dyDescent="0.25">
      <c r="A3377" t="s">
        <v>5889</v>
      </c>
      <c r="B3377" t="s">
        <v>15039</v>
      </c>
      <c r="C3377" s="2">
        <f t="shared" si="156"/>
        <v>10</v>
      </c>
      <c r="D3377" t="s">
        <v>12</v>
      </c>
      <c r="E3377" t="s">
        <v>2186</v>
      </c>
      <c r="F3377">
        <v>22</v>
      </c>
      <c r="G3377" t="str">
        <f t="shared" si="157"/>
        <v>Medium</v>
      </c>
      <c r="H3377" t="s">
        <v>4</v>
      </c>
      <c r="I3377" t="str">
        <f>IFERROR(VLOOKUP(A3377,sponsored_animals!$A$1:$C$2143,1,TRUE),0)</f>
        <v>178f1189a06b68</v>
      </c>
      <c r="J3377">
        <f>VLOOKUP(H3377,location_costs!$A$1:$B$6,2,FALSE)</f>
        <v>110</v>
      </c>
      <c r="K3377" t="str">
        <f t="shared" si="158"/>
        <v>Dog_Medium</v>
      </c>
      <c r="L3377">
        <f>VLOOKUP(K3377,size_costs!$D$1:$E$10,2,FALSE)</f>
        <v>150</v>
      </c>
      <c r="M3377">
        <f>VLOOKUP(C3377,age_costs!$A$1:$B$52,2,FALSE)</f>
        <v>150</v>
      </c>
    </row>
    <row r="3378" spans="1:13" x14ac:dyDescent="0.25">
      <c r="A3378" t="s">
        <v>5890</v>
      </c>
      <c r="B3378" t="s">
        <v>15040</v>
      </c>
      <c r="C3378" s="2">
        <f t="shared" si="156"/>
        <v>11</v>
      </c>
      <c r="D3378" t="s">
        <v>12</v>
      </c>
      <c r="E3378" t="s">
        <v>2223</v>
      </c>
      <c r="F3378">
        <v>36</v>
      </c>
      <c r="G3378" t="str">
        <f t="shared" si="157"/>
        <v>Large</v>
      </c>
      <c r="H3378" t="s">
        <v>7</v>
      </c>
      <c r="I3378" t="str">
        <f>IFERROR(VLOOKUP(A3378,sponsored_animals!$A$1:$C$2143,1,TRUE),0)</f>
        <v>7c0c3e04e6a4d4</v>
      </c>
      <c r="J3378">
        <f>VLOOKUP(H3378,location_costs!$A$1:$B$6,2,FALSE)</f>
        <v>100</v>
      </c>
      <c r="K3378" t="str">
        <f t="shared" si="158"/>
        <v>Dog_Large</v>
      </c>
      <c r="L3378">
        <f>VLOOKUP(K3378,size_costs!$D$1:$E$10,2,FALSE)</f>
        <v>175</v>
      </c>
      <c r="M3378">
        <f>VLOOKUP(C3378,age_costs!$A$1:$B$52,2,FALSE)</f>
        <v>150</v>
      </c>
    </row>
    <row r="3379" spans="1:13" x14ac:dyDescent="0.25">
      <c r="A3379" t="s">
        <v>5891</v>
      </c>
      <c r="B3379" t="s">
        <v>14280</v>
      </c>
      <c r="C3379" s="2">
        <f t="shared" si="156"/>
        <v>8</v>
      </c>
      <c r="D3379" t="s">
        <v>12</v>
      </c>
      <c r="E3379" t="s">
        <v>2202</v>
      </c>
      <c r="F3379">
        <v>9</v>
      </c>
      <c r="G3379" t="str">
        <f t="shared" si="157"/>
        <v>Small</v>
      </c>
      <c r="H3379" t="s">
        <v>4</v>
      </c>
      <c r="I3379" t="str">
        <f>IFERROR(VLOOKUP(A3379,sponsored_animals!$A$1:$C$2143,1,TRUE),0)</f>
        <v>178f1189a06b68</v>
      </c>
      <c r="J3379">
        <f>VLOOKUP(H3379,location_costs!$A$1:$B$6,2,FALSE)</f>
        <v>110</v>
      </c>
      <c r="K3379" t="str">
        <f t="shared" si="158"/>
        <v>Dog_Small</v>
      </c>
      <c r="L3379">
        <f>VLOOKUP(K3379,size_costs!$D$1:$E$10,2,FALSE)</f>
        <v>125</v>
      </c>
      <c r="M3379">
        <f>VLOOKUP(C3379,age_costs!$A$1:$B$52,2,FALSE)</f>
        <v>150</v>
      </c>
    </row>
    <row r="3380" spans="1:13" x14ac:dyDescent="0.25">
      <c r="A3380" t="s">
        <v>1463</v>
      </c>
      <c r="B3380" t="s">
        <v>15041</v>
      </c>
      <c r="C3380" s="2">
        <f t="shared" si="156"/>
        <v>15</v>
      </c>
      <c r="D3380" t="s">
        <v>19</v>
      </c>
      <c r="E3380" t="s">
        <v>2207</v>
      </c>
      <c r="F3380">
        <v>3</v>
      </c>
      <c r="G3380" t="str">
        <f t="shared" si="157"/>
        <v>Small</v>
      </c>
      <c r="H3380" t="s">
        <v>3</v>
      </c>
      <c r="I3380" t="str">
        <f>IFERROR(VLOOKUP(A3380,sponsored_animals!$A$1:$C$2143,1,TRUE),0)</f>
        <v>36806649e5722d</v>
      </c>
      <c r="J3380">
        <f>VLOOKUP(H3380,location_costs!$A$1:$B$6,2,FALSE)</f>
        <v>120</v>
      </c>
      <c r="K3380" t="str">
        <f t="shared" si="158"/>
        <v>Cat_Small</v>
      </c>
      <c r="L3380">
        <f>VLOOKUP(K3380,size_costs!$D$1:$E$10,2,FALSE)</f>
        <v>100</v>
      </c>
      <c r="M3380">
        <f>VLOOKUP(C3380,age_costs!$A$1:$B$52,2,FALSE)</f>
        <v>200</v>
      </c>
    </row>
    <row r="3381" spans="1:13" x14ac:dyDescent="0.25">
      <c r="A3381" t="s">
        <v>5892</v>
      </c>
      <c r="B3381" t="s">
        <v>15042</v>
      </c>
      <c r="C3381" s="2">
        <f t="shared" si="156"/>
        <v>21</v>
      </c>
      <c r="D3381" t="s">
        <v>19</v>
      </c>
      <c r="E3381" t="s">
        <v>2207</v>
      </c>
      <c r="F3381">
        <v>9</v>
      </c>
      <c r="G3381" t="str">
        <f t="shared" si="157"/>
        <v>Large</v>
      </c>
      <c r="H3381" t="s">
        <v>4</v>
      </c>
      <c r="I3381" t="str">
        <f>IFERROR(VLOOKUP(A3381,sponsored_animals!$A$1:$C$2143,1,TRUE),0)</f>
        <v>36806649e5722d</v>
      </c>
      <c r="J3381">
        <f>VLOOKUP(H3381,location_costs!$A$1:$B$6,2,FALSE)</f>
        <v>110</v>
      </c>
      <c r="K3381" t="str">
        <f t="shared" si="158"/>
        <v>Cat_Large</v>
      </c>
      <c r="L3381">
        <f>VLOOKUP(K3381,size_costs!$D$1:$E$10,2,FALSE)</f>
        <v>140</v>
      </c>
      <c r="M3381">
        <f>VLOOKUP(C3381,age_costs!$A$1:$B$52,2,FALSE)</f>
        <v>300</v>
      </c>
    </row>
    <row r="3382" spans="1:13" x14ac:dyDescent="0.25">
      <c r="A3382" t="s">
        <v>5893</v>
      </c>
      <c r="B3382" t="s">
        <v>5961</v>
      </c>
      <c r="C3382" s="2">
        <f t="shared" si="156"/>
        <v>13</v>
      </c>
      <c r="D3382" t="s">
        <v>12</v>
      </c>
      <c r="E3382" t="s">
        <v>2533</v>
      </c>
      <c r="F3382">
        <v>36</v>
      </c>
      <c r="G3382" t="str">
        <f t="shared" si="157"/>
        <v>Large</v>
      </c>
      <c r="H3382" t="s">
        <v>5</v>
      </c>
      <c r="I3382" t="str">
        <f>IFERROR(VLOOKUP(A3382,sponsored_animals!$A$1:$C$2143,1,TRUE),0)</f>
        <v>178f1189a06b68</v>
      </c>
      <c r="J3382">
        <f>VLOOKUP(H3382,location_costs!$A$1:$B$6,2,FALSE)</f>
        <v>140</v>
      </c>
      <c r="K3382" t="str">
        <f t="shared" si="158"/>
        <v>Dog_Large</v>
      </c>
      <c r="L3382">
        <f>VLOOKUP(K3382,size_costs!$D$1:$E$10,2,FALSE)</f>
        <v>175</v>
      </c>
      <c r="M3382">
        <f>VLOOKUP(C3382,age_costs!$A$1:$B$52,2,FALSE)</f>
        <v>200</v>
      </c>
    </row>
    <row r="3383" spans="1:13" x14ac:dyDescent="0.25">
      <c r="A3383" t="s">
        <v>5895</v>
      </c>
      <c r="B3383" t="s">
        <v>3395</v>
      </c>
      <c r="C3383" s="2">
        <f t="shared" si="156"/>
        <v>8</v>
      </c>
      <c r="D3383" t="s">
        <v>12</v>
      </c>
      <c r="E3383" t="s">
        <v>2294</v>
      </c>
      <c r="F3383">
        <v>6</v>
      </c>
      <c r="G3383" t="str">
        <f t="shared" si="157"/>
        <v>Small</v>
      </c>
      <c r="H3383" t="s">
        <v>5</v>
      </c>
      <c r="I3383" t="str">
        <f>IFERROR(VLOOKUP(A3383,sponsored_animals!$A$1:$C$2143,1,TRUE),0)</f>
        <v>438efb0f97b6a3</v>
      </c>
      <c r="J3383">
        <f>VLOOKUP(H3383,location_costs!$A$1:$B$6,2,FALSE)</f>
        <v>140</v>
      </c>
      <c r="K3383" t="str">
        <f t="shared" si="158"/>
        <v>Dog_Small</v>
      </c>
      <c r="L3383">
        <f>VLOOKUP(K3383,size_costs!$D$1:$E$10,2,FALSE)</f>
        <v>125</v>
      </c>
      <c r="M3383">
        <f>VLOOKUP(C3383,age_costs!$A$1:$B$52,2,FALSE)</f>
        <v>150</v>
      </c>
    </row>
    <row r="3384" spans="1:13" x14ac:dyDescent="0.25">
      <c r="A3384" t="s">
        <v>5896</v>
      </c>
      <c r="B3384" t="s">
        <v>2929</v>
      </c>
      <c r="C3384" s="2">
        <f t="shared" si="156"/>
        <v>6</v>
      </c>
      <c r="D3384" t="s">
        <v>19</v>
      </c>
      <c r="E3384" t="s">
        <v>2182</v>
      </c>
      <c r="F3384">
        <v>2</v>
      </c>
      <c r="G3384" t="str">
        <f t="shared" si="157"/>
        <v>Small</v>
      </c>
      <c r="H3384" t="s">
        <v>6</v>
      </c>
      <c r="I3384" t="str">
        <f>IFERROR(VLOOKUP(A3384,sponsored_animals!$A$1:$C$2143,1,TRUE),0)</f>
        <v>b14069999a0ee6</v>
      </c>
      <c r="J3384">
        <f>VLOOKUP(H3384,location_costs!$A$1:$B$6,2,FALSE)</f>
        <v>135</v>
      </c>
      <c r="K3384" t="str">
        <f t="shared" si="158"/>
        <v>Cat_Small</v>
      </c>
      <c r="L3384">
        <f>VLOOKUP(K3384,size_costs!$D$1:$E$10,2,FALSE)</f>
        <v>100</v>
      </c>
      <c r="M3384">
        <f>VLOOKUP(C3384,age_costs!$A$1:$B$52,2,FALSE)</f>
        <v>100</v>
      </c>
    </row>
    <row r="3385" spans="1:13" x14ac:dyDescent="0.25">
      <c r="A3385" t="s">
        <v>5898</v>
      </c>
      <c r="B3385" t="s">
        <v>15043</v>
      </c>
      <c r="C3385" s="2">
        <f t="shared" si="156"/>
        <v>4</v>
      </c>
      <c r="D3385" t="s">
        <v>12</v>
      </c>
      <c r="E3385" t="s">
        <v>2325</v>
      </c>
      <c r="F3385">
        <v>45</v>
      </c>
      <c r="G3385" t="str">
        <f t="shared" si="157"/>
        <v>Large</v>
      </c>
      <c r="H3385" t="s">
        <v>3</v>
      </c>
      <c r="I3385" t="str">
        <f>IFERROR(VLOOKUP(A3385,sponsored_animals!$A$1:$C$2143,1,TRUE),0)</f>
        <v>0ea863dbf1123f</v>
      </c>
      <c r="J3385">
        <f>VLOOKUP(H3385,location_costs!$A$1:$B$6,2,FALSE)</f>
        <v>120</v>
      </c>
      <c r="K3385" t="str">
        <f t="shared" si="158"/>
        <v>Dog_Large</v>
      </c>
      <c r="L3385">
        <f>VLOOKUP(K3385,size_costs!$D$1:$E$10,2,FALSE)</f>
        <v>175</v>
      </c>
      <c r="M3385">
        <f>VLOOKUP(C3385,age_costs!$A$1:$B$52,2,FALSE)</f>
        <v>0</v>
      </c>
    </row>
    <row r="3386" spans="1:13" x14ac:dyDescent="0.25">
      <c r="A3386" t="s">
        <v>5899</v>
      </c>
      <c r="B3386" t="s">
        <v>15035</v>
      </c>
      <c r="C3386" s="2">
        <f t="shared" si="156"/>
        <v>8</v>
      </c>
      <c r="D3386" t="s">
        <v>12</v>
      </c>
      <c r="E3386" t="s">
        <v>2182</v>
      </c>
      <c r="F3386">
        <v>36</v>
      </c>
      <c r="G3386" t="str">
        <f t="shared" si="157"/>
        <v>Large</v>
      </c>
      <c r="H3386" t="s">
        <v>7</v>
      </c>
      <c r="I3386">
        <f>IFERROR(VLOOKUP(A3386,sponsored_animals!$A$1:$C$2143,1,TRUE),0)</f>
        <v>0</v>
      </c>
      <c r="J3386">
        <f>VLOOKUP(H3386,location_costs!$A$1:$B$6,2,FALSE)</f>
        <v>100</v>
      </c>
      <c r="K3386" t="str">
        <f t="shared" si="158"/>
        <v>Dog_Large</v>
      </c>
      <c r="L3386">
        <f>VLOOKUP(K3386,size_costs!$D$1:$E$10,2,FALSE)</f>
        <v>175</v>
      </c>
      <c r="M3386">
        <f>VLOOKUP(C3386,age_costs!$A$1:$B$52,2,FALSE)</f>
        <v>150</v>
      </c>
    </row>
    <row r="3387" spans="1:13" x14ac:dyDescent="0.25">
      <c r="A3387" t="s">
        <v>5900</v>
      </c>
      <c r="B3387" t="s">
        <v>3795</v>
      </c>
      <c r="C3387" s="2">
        <f t="shared" si="156"/>
        <v>10</v>
      </c>
      <c r="D3387" t="s">
        <v>12</v>
      </c>
      <c r="E3387" t="s">
        <v>2448</v>
      </c>
      <c r="F3387">
        <v>37</v>
      </c>
      <c r="G3387" t="str">
        <f t="shared" si="157"/>
        <v>Large</v>
      </c>
      <c r="H3387" t="s">
        <v>6</v>
      </c>
      <c r="I3387" t="str">
        <f>IFERROR(VLOOKUP(A3387,sponsored_animals!$A$1:$C$2143,1,TRUE),0)</f>
        <v>36806649e5722d</v>
      </c>
      <c r="J3387">
        <f>VLOOKUP(H3387,location_costs!$A$1:$B$6,2,FALSE)</f>
        <v>135</v>
      </c>
      <c r="K3387" t="str">
        <f t="shared" si="158"/>
        <v>Dog_Large</v>
      </c>
      <c r="L3387">
        <f>VLOOKUP(K3387,size_costs!$D$1:$E$10,2,FALSE)</f>
        <v>175</v>
      </c>
      <c r="M3387">
        <f>VLOOKUP(C3387,age_costs!$A$1:$B$52,2,FALSE)</f>
        <v>150</v>
      </c>
    </row>
    <row r="3388" spans="1:13" x14ac:dyDescent="0.25">
      <c r="A3388" t="s">
        <v>5901</v>
      </c>
      <c r="B3388" t="s">
        <v>2216</v>
      </c>
      <c r="C3388" s="2">
        <f t="shared" si="156"/>
        <v>9</v>
      </c>
      <c r="D3388" t="s">
        <v>12</v>
      </c>
      <c r="E3388" t="s">
        <v>2533</v>
      </c>
      <c r="F3388">
        <v>39</v>
      </c>
      <c r="G3388" t="str">
        <f t="shared" si="157"/>
        <v>Large</v>
      </c>
      <c r="H3388" t="s">
        <v>4</v>
      </c>
      <c r="I3388">
        <f>IFERROR(VLOOKUP(A3388,sponsored_animals!$A$1:$C$2143,1,TRUE),0)</f>
        <v>0</v>
      </c>
      <c r="J3388">
        <f>VLOOKUP(H3388,location_costs!$A$1:$B$6,2,FALSE)</f>
        <v>110</v>
      </c>
      <c r="K3388" t="str">
        <f t="shared" si="158"/>
        <v>Dog_Large</v>
      </c>
      <c r="L3388">
        <f>VLOOKUP(K3388,size_costs!$D$1:$E$10,2,FALSE)</f>
        <v>175</v>
      </c>
      <c r="M3388">
        <f>VLOOKUP(C3388,age_costs!$A$1:$B$52,2,FALSE)</f>
        <v>150</v>
      </c>
    </row>
    <row r="3389" spans="1:13" x14ac:dyDescent="0.25">
      <c r="A3389" t="s">
        <v>5902</v>
      </c>
      <c r="B3389" t="s">
        <v>13660</v>
      </c>
      <c r="C3389" s="2">
        <f t="shared" si="156"/>
        <v>7</v>
      </c>
      <c r="D3389" t="s">
        <v>19</v>
      </c>
      <c r="E3389" t="s">
        <v>2182</v>
      </c>
      <c r="F3389">
        <v>8</v>
      </c>
      <c r="G3389" t="str">
        <f t="shared" si="157"/>
        <v>Large</v>
      </c>
      <c r="H3389" t="s">
        <v>3</v>
      </c>
      <c r="I3389" t="str">
        <f>IFERROR(VLOOKUP(A3389,sponsored_animals!$A$1:$C$2143,1,TRUE),0)</f>
        <v>b14069999a0ee6</v>
      </c>
      <c r="J3389">
        <f>VLOOKUP(H3389,location_costs!$A$1:$B$6,2,FALSE)</f>
        <v>120</v>
      </c>
      <c r="K3389" t="str">
        <f t="shared" si="158"/>
        <v>Cat_Large</v>
      </c>
      <c r="L3389">
        <f>VLOOKUP(K3389,size_costs!$D$1:$E$10,2,FALSE)</f>
        <v>140</v>
      </c>
      <c r="M3389">
        <f>VLOOKUP(C3389,age_costs!$A$1:$B$52,2,FALSE)</f>
        <v>100</v>
      </c>
    </row>
    <row r="3390" spans="1:13" x14ac:dyDescent="0.25">
      <c r="A3390" t="s">
        <v>5903</v>
      </c>
      <c r="B3390" t="s">
        <v>15044</v>
      </c>
      <c r="C3390" s="2">
        <f t="shared" si="156"/>
        <v>9</v>
      </c>
      <c r="D3390" t="s">
        <v>12</v>
      </c>
      <c r="E3390" t="s">
        <v>2186</v>
      </c>
      <c r="F3390">
        <v>48</v>
      </c>
      <c r="G3390" t="str">
        <f t="shared" si="157"/>
        <v>Large</v>
      </c>
      <c r="H3390" t="s">
        <v>3</v>
      </c>
      <c r="I3390" t="str">
        <f>IFERROR(VLOOKUP(A3390,sponsored_animals!$A$1:$C$2143,1,TRUE),0)</f>
        <v>b14069999a0ee6</v>
      </c>
      <c r="J3390">
        <f>VLOOKUP(H3390,location_costs!$A$1:$B$6,2,FALSE)</f>
        <v>120</v>
      </c>
      <c r="K3390" t="str">
        <f t="shared" si="158"/>
        <v>Dog_Large</v>
      </c>
      <c r="L3390">
        <f>VLOOKUP(K3390,size_costs!$D$1:$E$10,2,FALSE)</f>
        <v>175</v>
      </c>
      <c r="M3390">
        <f>VLOOKUP(C3390,age_costs!$A$1:$B$52,2,FALSE)</f>
        <v>150</v>
      </c>
    </row>
    <row r="3391" spans="1:13" x14ac:dyDescent="0.25">
      <c r="A3391" t="s">
        <v>5904</v>
      </c>
      <c r="B3391" t="s">
        <v>15045</v>
      </c>
      <c r="C3391" s="2">
        <f t="shared" si="156"/>
        <v>13</v>
      </c>
      <c r="D3391" t="s">
        <v>12</v>
      </c>
      <c r="E3391" t="s">
        <v>2217</v>
      </c>
      <c r="F3391">
        <v>5</v>
      </c>
      <c r="G3391" t="str">
        <f t="shared" si="157"/>
        <v>Small</v>
      </c>
      <c r="H3391" t="s">
        <v>7</v>
      </c>
      <c r="I3391" t="str">
        <f>IFERROR(VLOOKUP(A3391,sponsored_animals!$A$1:$C$2143,1,TRUE),0)</f>
        <v>178f1189a06b68</v>
      </c>
      <c r="J3391">
        <f>VLOOKUP(H3391,location_costs!$A$1:$B$6,2,FALSE)</f>
        <v>100</v>
      </c>
      <c r="K3391" t="str">
        <f t="shared" si="158"/>
        <v>Dog_Small</v>
      </c>
      <c r="L3391">
        <f>VLOOKUP(K3391,size_costs!$D$1:$E$10,2,FALSE)</f>
        <v>125</v>
      </c>
      <c r="M3391">
        <f>VLOOKUP(C3391,age_costs!$A$1:$B$52,2,FALSE)</f>
        <v>200</v>
      </c>
    </row>
    <row r="3392" spans="1:13" x14ac:dyDescent="0.25">
      <c r="A3392" t="s">
        <v>5905</v>
      </c>
      <c r="B3392" t="s">
        <v>14113</v>
      </c>
      <c r="C3392" s="2">
        <f t="shared" si="156"/>
        <v>5</v>
      </c>
      <c r="D3392" t="s">
        <v>19</v>
      </c>
      <c r="E3392" t="s">
        <v>3537</v>
      </c>
      <c r="F3392">
        <v>6</v>
      </c>
      <c r="G3392" t="str">
        <f t="shared" si="157"/>
        <v>Medium</v>
      </c>
      <c r="H3392" t="s">
        <v>5</v>
      </c>
      <c r="I3392" t="str">
        <f>IFERROR(VLOOKUP(A3392,sponsored_animals!$A$1:$C$2143,1,TRUE),0)</f>
        <v>178f1189a06b68</v>
      </c>
      <c r="J3392">
        <f>VLOOKUP(H3392,location_costs!$A$1:$B$6,2,FALSE)</f>
        <v>140</v>
      </c>
      <c r="K3392" t="str">
        <f t="shared" si="158"/>
        <v>Cat_Medium</v>
      </c>
      <c r="L3392">
        <f>VLOOKUP(K3392,size_costs!$D$1:$E$10,2,FALSE)</f>
        <v>120</v>
      </c>
      <c r="M3392">
        <f>VLOOKUP(C3392,age_costs!$A$1:$B$52,2,FALSE)</f>
        <v>100</v>
      </c>
    </row>
    <row r="3393" spans="1:13" x14ac:dyDescent="0.25">
      <c r="A3393" t="s">
        <v>5906</v>
      </c>
      <c r="B3393" t="s">
        <v>14450</v>
      </c>
      <c r="C3393" s="2">
        <f t="shared" si="156"/>
        <v>6</v>
      </c>
      <c r="D3393" t="s">
        <v>19</v>
      </c>
      <c r="E3393" t="s">
        <v>2182</v>
      </c>
      <c r="F3393">
        <v>6.5</v>
      </c>
      <c r="G3393" t="str">
        <f t="shared" si="157"/>
        <v>Medium</v>
      </c>
      <c r="H3393" t="s">
        <v>6</v>
      </c>
      <c r="I3393" t="str">
        <f>IFERROR(VLOOKUP(A3393,sponsored_animals!$A$1:$C$2143,1,TRUE),0)</f>
        <v>d40d0d9a6a4451</v>
      </c>
      <c r="J3393">
        <f>VLOOKUP(H3393,location_costs!$A$1:$B$6,2,FALSE)</f>
        <v>135</v>
      </c>
      <c r="K3393" t="str">
        <f t="shared" si="158"/>
        <v>Cat_Medium</v>
      </c>
      <c r="L3393">
        <f>VLOOKUP(K3393,size_costs!$D$1:$E$10,2,FALSE)</f>
        <v>120</v>
      </c>
      <c r="M3393">
        <f>VLOOKUP(C3393,age_costs!$A$1:$B$52,2,FALSE)</f>
        <v>100</v>
      </c>
    </row>
    <row r="3394" spans="1:13" x14ac:dyDescent="0.25">
      <c r="A3394" t="s">
        <v>5907</v>
      </c>
      <c r="B3394" t="s">
        <v>15046</v>
      </c>
      <c r="C3394" s="2">
        <f t="shared" si="156"/>
        <v>15</v>
      </c>
      <c r="D3394" t="s">
        <v>12</v>
      </c>
      <c r="E3394" t="s">
        <v>2180</v>
      </c>
      <c r="F3394">
        <v>25</v>
      </c>
      <c r="G3394" t="str">
        <f t="shared" si="157"/>
        <v>Medium</v>
      </c>
      <c r="H3394" t="s">
        <v>7</v>
      </c>
      <c r="I3394" t="str">
        <f>IFERROR(VLOOKUP(A3394,sponsored_animals!$A$1:$C$2143,1,TRUE),0)</f>
        <v>b14069999a0ee6</v>
      </c>
      <c r="J3394">
        <f>VLOOKUP(H3394,location_costs!$A$1:$B$6,2,FALSE)</f>
        <v>100</v>
      </c>
      <c r="K3394" t="str">
        <f t="shared" si="158"/>
        <v>Dog_Medium</v>
      </c>
      <c r="L3394">
        <f>VLOOKUP(K3394,size_costs!$D$1:$E$10,2,FALSE)</f>
        <v>150</v>
      </c>
      <c r="M3394">
        <f>VLOOKUP(C3394,age_costs!$A$1:$B$52,2,FALSE)</f>
        <v>200</v>
      </c>
    </row>
    <row r="3395" spans="1:13" x14ac:dyDescent="0.25">
      <c r="A3395" t="s">
        <v>1069</v>
      </c>
      <c r="B3395" t="s">
        <v>2537</v>
      </c>
      <c r="C3395" s="2">
        <f t="shared" ref="C3395:C3458" si="159">ROUND(YEARFRAC(B3395,"31/12/2021"),0)</f>
        <v>6</v>
      </c>
      <c r="D3395" t="s">
        <v>19</v>
      </c>
      <c r="E3395" t="s">
        <v>2198</v>
      </c>
      <c r="F3395">
        <v>9</v>
      </c>
      <c r="G3395" t="str">
        <f t="shared" ref="G3395:G3458" si="160">IF(AND(D3395="Dog",F3395&lt;=10),"Small",IF(AND(D3395="Dog",F3395&gt;10,F3395&lt;=30),"Medium",IF(AND(D3395="Dog",F3395&gt;30),"Large",IF(AND(D3395="Cat",F3395&lt;=5),"Small",IF(AND(D3395="Cat",F3395&gt;5,F3395&lt;=7),"Medium",IF(AND(D3395="Cat",F3395&gt;=7),"Large",IF(AND(D3395="Bird",F3395&lt;=0.7),"Small",IF(AND(D3395="Bird",F3395&gt;0.7,F3395&lt;=1.1),"Medium",IF(AND(D3395="Bird",F3395&gt;1.1),"Large","Erro")))))))))</f>
        <v>Large</v>
      </c>
      <c r="H3395" t="s">
        <v>7</v>
      </c>
      <c r="I3395" t="str">
        <f>IFERROR(VLOOKUP(A3395,sponsored_animals!$A$1:$C$2143,1,TRUE),0)</f>
        <v>b14069999a0ee6</v>
      </c>
      <c r="J3395">
        <f>VLOOKUP(H3395,location_costs!$A$1:$B$6,2,FALSE)</f>
        <v>100</v>
      </c>
      <c r="K3395" t="str">
        <f t="shared" ref="K3395:K3458" si="161">D3395&amp;"_"&amp;G3395</f>
        <v>Cat_Large</v>
      </c>
      <c r="L3395">
        <f>VLOOKUP(K3395,size_costs!$D$1:$E$10,2,FALSE)</f>
        <v>140</v>
      </c>
      <c r="M3395">
        <f>VLOOKUP(C3395,age_costs!$A$1:$B$52,2,FALSE)</f>
        <v>100</v>
      </c>
    </row>
    <row r="3396" spans="1:13" x14ac:dyDescent="0.25">
      <c r="A3396" t="s">
        <v>5908</v>
      </c>
      <c r="B3396" t="s">
        <v>5388</v>
      </c>
      <c r="C3396" s="2">
        <f t="shared" si="159"/>
        <v>16</v>
      </c>
      <c r="D3396" t="s">
        <v>12</v>
      </c>
      <c r="E3396" t="s">
        <v>2231</v>
      </c>
      <c r="F3396">
        <v>33</v>
      </c>
      <c r="G3396" t="str">
        <f t="shared" si="160"/>
        <v>Large</v>
      </c>
      <c r="H3396" t="s">
        <v>3</v>
      </c>
      <c r="I3396" t="str">
        <f>IFERROR(VLOOKUP(A3396,sponsored_animals!$A$1:$C$2143,1,TRUE),0)</f>
        <v>b14069999a0ee6</v>
      </c>
      <c r="J3396">
        <f>VLOOKUP(H3396,location_costs!$A$1:$B$6,2,FALSE)</f>
        <v>120</v>
      </c>
      <c r="K3396" t="str">
        <f t="shared" si="161"/>
        <v>Dog_Large</v>
      </c>
      <c r="L3396">
        <f>VLOOKUP(K3396,size_costs!$D$1:$E$10,2,FALSE)</f>
        <v>175</v>
      </c>
      <c r="M3396">
        <f>VLOOKUP(C3396,age_costs!$A$1:$B$52,2,FALSE)</f>
        <v>300</v>
      </c>
    </row>
    <row r="3397" spans="1:13" x14ac:dyDescent="0.25">
      <c r="A3397" t="s">
        <v>5910</v>
      </c>
      <c r="B3397" t="s">
        <v>14730</v>
      </c>
      <c r="C3397" s="2">
        <f t="shared" si="159"/>
        <v>3</v>
      </c>
      <c r="D3397" t="s">
        <v>12</v>
      </c>
      <c r="E3397" t="s">
        <v>2625</v>
      </c>
      <c r="F3397">
        <v>3</v>
      </c>
      <c r="G3397" t="str">
        <f t="shared" si="160"/>
        <v>Small</v>
      </c>
      <c r="H3397" t="s">
        <v>3</v>
      </c>
      <c r="I3397">
        <f>IFERROR(VLOOKUP(A3397,sponsored_animals!$A$1:$C$2143,1,TRUE),0)</f>
        <v>0</v>
      </c>
      <c r="J3397">
        <f>VLOOKUP(H3397,location_costs!$A$1:$B$6,2,FALSE)</f>
        <v>120</v>
      </c>
      <c r="K3397" t="str">
        <f t="shared" si="161"/>
        <v>Dog_Small</v>
      </c>
      <c r="L3397">
        <f>VLOOKUP(K3397,size_costs!$D$1:$E$10,2,FALSE)</f>
        <v>125</v>
      </c>
      <c r="M3397">
        <f>VLOOKUP(C3397,age_costs!$A$1:$B$52,2,FALSE)</f>
        <v>0</v>
      </c>
    </row>
    <row r="3398" spans="1:13" x14ac:dyDescent="0.25">
      <c r="A3398" t="s">
        <v>5911</v>
      </c>
      <c r="B3398" t="s">
        <v>2575</v>
      </c>
      <c r="C3398" s="2">
        <f t="shared" si="159"/>
        <v>6</v>
      </c>
      <c r="D3398" t="s">
        <v>12</v>
      </c>
      <c r="E3398" t="s">
        <v>2231</v>
      </c>
      <c r="F3398">
        <v>31</v>
      </c>
      <c r="G3398" t="str">
        <f t="shared" si="160"/>
        <v>Large</v>
      </c>
      <c r="H3398" t="s">
        <v>5</v>
      </c>
      <c r="I3398" t="str">
        <f>IFERROR(VLOOKUP(A3398,sponsored_animals!$A$1:$C$2143,1,TRUE),0)</f>
        <v>d40d0d9a6a4451</v>
      </c>
      <c r="J3398">
        <f>VLOOKUP(H3398,location_costs!$A$1:$B$6,2,FALSE)</f>
        <v>140</v>
      </c>
      <c r="K3398" t="str">
        <f t="shared" si="161"/>
        <v>Dog_Large</v>
      </c>
      <c r="L3398">
        <f>VLOOKUP(K3398,size_costs!$D$1:$E$10,2,FALSE)</f>
        <v>175</v>
      </c>
      <c r="M3398">
        <f>VLOOKUP(C3398,age_costs!$A$1:$B$52,2,FALSE)</f>
        <v>100</v>
      </c>
    </row>
    <row r="3399" spans="1:13" x14ac:dyDescent="0.25">
      <c r="A3399" t="s">
        <v>5913</v>
      </c>
      <c r="B3399" t="s">
        <v>15047</v>
      </c>
      <c r="C3399" s="2">
        <f t="shared" si="159"/>
        <v>11</v>
      </c>
      <c r="D3399" t="s">
        <v>12</v>
      </c>
      <c r="E3399" t="s">
        <v>2191</v>
      </c>
      <c r="F3399">
        <v>29</v>
      </c>
      <c r="G3399" t="str">
        <f t="shared" si="160"/>
        <v>Medium</v>
      </c>
      <c r="H3399" t="s">
        <v>5</v>
      </c>
      <c r="I3399" t="str">
        <f>IFERROR(VLOOKUP(A3399,sponsored_animals!$A$1:$C$2143,1,TRUE),0)</f>
        <v>178f1189a06b68</v>
      </c>
      <c r="J3399">
        <f>VLOOKUP(H3399,location_costs!$A$1:$B$6,2,FALSE)</f>
        <v>140</v>
      </c>
      <c r="K3399" t="str">
        <f t="shared" si="161"/>
        <v>Dog_Medium</v>
      </c>
      <c r="L3399">
        <f>VLOOKUP(K3399,size_costs!$D$1:$E$10,2,FALSE)</f>
        <v>150</v>
      </c>
      <c r="M3399">
        <f>VLOOKUP(C3399,age_costs!$A$1:$B$52,2,FALSE)</f>
        <v>150</v>
      </c>
    </row>
    <row r="3400" spans="1:13" x14ac:dyDescent="0.25">
      <c r="A3400" t="s">
        <v>5914</v>
      </c>
      <c r="B3400" t="s">
        <v>13596</v>
      </c>
      <c r="C3400" s="2">
        <f t="shared" si="159"/>
        <v>4</v>
      </c>
      <c r="D3400" t="s">
        <v>12</v>
      </c>
      <c r="E3400" t="s">
        <v>2217</v>
      </c>
      <c r="F3400">
        <v>13</v>
      </c>
      <c r="G3400" t="str">
        <f t="shared" si="160"/>
        <v>Medium</v>
      </c>
      <c r="H3400" t="s">
        <v>4</v>
      </c>
      <c r="I3400" t="str">
        <f>IFERROR(VLOOKUP(A3400,sponsored_animals!$A$1:$C$2143,1,TRUE),0)</f>
        <v>7c0c3e04e6a4d4</v>
      </c>
      <c r="J3400">
        <f>VLOOKUP(H3400,location_costs!$A$1:$B$6,2,FALSE)</f>
        <v>110</v>
      </c>
      <c r="K3400" t="str">
        <f t="shared" si="161"/>
        <v>Dog_Medium</v>
      </c>
      <c r="L3400">
        <f>VLOOKUP(K3400,size_costs!$D$1:$E$10,2,FALSE)</f>
        <v>150</v>
      </c>
      <c r="M3400">
        <f>VLOOKUP(C3400,age_costs!$A$1:$B$52,2,FALSE)</f>
        <v>0</v>
      </c>
    </row>
    <row r="3401" spans="1:13" x14ac:dyDescent="0.25">
      <c r="A3401" t="s">
        <v>1961</v>
      </c>
      <c r="B3401" t="s">
        <v>15048</v>
      </c>
      <c r="C3401" s="2">
        <f t="shared" si="159"/>
        <v>5</v>
      </c>
      <c r="D3401" t="s">
        <v>19</v>
      </c>
      <c r="E3401" t="s">
        <v>2198</v>
      </c>
      <c r="F3401">
        <v>8.5</v>
      </c>
      <c r="G3401" t="str">
        <f t="shared" si="160"/>
        <v>Large</v>
      </c>
      <c r="H3401" t="s">
        <v>5</v>
      </c>
      <c r="I3401" t="str">
        <f>IFERROR(VLOOKUP(A3401,sponsored_animals!$A$1:$C$2143,1,TRUE),0)</f>
        <v>36806649e5722d</v>
      </c>
      <c r="J3401">
        <f>VLOOKUP(H3401,location_costs!$A$1:$B$6,2,FALSE)</f>
        <v>140</v>
      </c>
      <c r="K3401" t="str">
        <f t="shared" si="161"/>
        <v>Cat_Large</v>
      </c>
      <c r="L3401">
        <f>VLOOKUP(K3401,size_costs!$D$1:$E$10,2,FALSE)</f>
        <v>140</v>
      </c>
      <c r="M3401">
        <f>VLOOKUP(C3401,age_costs!$A$1:$B$52,2,FALSE)</f>
        <v>100</v>
      </c>
    </row>
    <row r="3402" spans="1:13" x14ac:dyDescent="0.25">
      <c r="A3402" t="s">
        <v>5915</v>
      </c>
      <c r="B3402" t="s">
        <v>14407</v>
      </c>
      <c r="C3402" s="2">
        <f t="shared" si="159"/>
        <v>4</v>
      </c>
      <c r="D3402" t="s">
        <v>19</v>
      </c>
      <c r="E3402" t="s">
        <v>2200</v>
      </c>
      <c r="F3402">
        <v>2</v>
      </c>
      <c r="G3402" t="str">
        <f t="shared" si="160"/>
        <v>Small</v>
      </c>
      <c r="H3402" t="s">
        <v>4</v>
      </c>
      <c r="I3402">
        <f>IFERROR(VLOOKUP(A3402,sponsored_animals!$A$1:$C$2143,1,TRUE),0)</f>
        <v>0</v>
      </c>
      <c r="J3402">
        <f>VLOOKUP(H3402,location_costs!$A$1:$B$6,2,FALSE)</f>
        <v>110</v>
      </c>
      <c r="K3402" t="str">
        <f t="shared" si="161"/>
        <v>Cat_Small</v>
      </c>
      <c r="L3402">
        <f>VLOOKUP(K3402,size_costs!$D$1:$E$10,2,FALSE)</f>
        <v>100</v>
      </c>
      <c r="M3402">
        <f>VLOOKUP(C3402,age_costs!$A$1:$B$52,2,FALSE)</f>
        <v>0</v>
      </c>
    </row>
    <row r="3403" spans="1:13" x14ac:dyDescent="0.25">
      <c r="A3403" t="s">
        <v>5916</v>
      </c>
      <c r="B3403" t="s">
        <v>15049</v>
      </c>
      <c r="C3403" s="2">
        <f t="shared" si="159"/>
        <v>2</v>
      </c>
      <c r="D3403" t="s">
        <v>12</v>
      </c>
      <c r="E3403" t="s">
        <v>2207</v>
      </c>
      <c r="F3403">
        <v>28</v>
      </c>
      <c r="G3403" t="str">
        <f t="shared" si="160"/>
        <v>Medium</v>
      </c>
      <c r="H3403" t="s">
        <v>6</v>
      </c>
      <c r="I3403" t="str">
        <f>IFERROR(VLOOKUP(A3403,sponsored_animals!$A$1:$C$2143,1,TRUE),0)</f>
        <v>b14069999a0ee6</v>
      </c>
      <c r="J3403">
        <f>VLOOKUP(H3403,location_costs!$A$1:$B$6,2,FALSE)</f>
        <v>135</v>
      </c>
      <c r="K3403" t="str">
        <f t="shared" si="161"/>
        <v>Dog_Medium</v>
      </c>
      <c r="L3403">
        <f>VLOOKUP(K3403,size_costs!$D$1:$E$10,2,FALSE)</f>
        <v>150</v>
      </c>
      <c r="M3403">
        <f>VLOOKUP(C3403,age_costs!$A$1:$B$52,2,FALSE)</f>
        <v>0</v>
      </c>
    </row>
    <row r="3404" spans="1:13" x14ac:dyDescent="0.25">
      <c r="A3404" t="s">
        <v>5917</v>
      </c>
      <c r="B3404" t="s">
        <v>13639</v>
      </c>
      <c r="C3404" s="2">
        <f t="shared" si="159"/>
        <v>4</v>
      </c>
      <c r="D3404" t="s">
        <v>12</v>
      </c>
      <c r="E3404" t="s">
        <v>2217</v>
      </c>
      <c r="F3404">
        <v>6</v>
      </c>
      <c r="G3404" t="str">
        <f t="shared" si="160"/>
        <v>Small</v>
      </c>
      <c r="H3404" t="s">
        <v>5</v>
      </c>
      <c r="I3404">
        <f>IFERROR(VLOOKUP(A3404,sponsored_animals!$A$1:$C$2143,1,TRUE),0)</f>
        <v>0</v>
      </c>
      <c r="J3404">
        <f>VLOOKUP(H3404,location_costs!$A$1:$B$6,2,FALSE)</f>
        <v>140</v>
      </c>
      <c r="K3404" t="str">
        <f t="shared" si="161"/>
        <v>Dog_Small</v>
      </c>
      <c r="L3404">
        <f>VLOOKUP(K3404,size_costs!$D$1:$E$10,2,FALSE)</f>
        <v>125</v>
      </c>
      <c r="M3404">
        <f>VLOOKUP(C3404,age_costs!$A$1:$B$52,2,FALSE)</f>
        <v>0</v>
      </c>
    </row>
    <row r="3405" spans="1:13" x14ac:dyDescent="0.25">
      <c r="A3405" t="s">
        <v>1776</v>
      </c>
      <c r="B3405" t="s">
        <v>13772</v>
      </c>
      <c r="C3405" s="2">
        <f t="shared" si="159"/>
        <v>11</v>
      </c>
      <c r="D3405" t="s">
        <v>12</v>
      </c>
      <c r="E3405" t="s">
        <v>2241</v>
      </c>
      <c r="F3405">
        <v>18</v>
      </c>
      <c r="G3405" t="str">
        <f t="shared" si="160"/>
        <v>Medium</v>
      </c>
      <c r="H3405" t="s">
        <v>3</v>
      </c>
      <c r="I3405" t="str">
        <f>IFERROR(VLOOKUP(A3405,sponsored_animals!$A$1:$C$2143,1,TRUE),0)</f>
        <v>0ea863dbf1123f</v>
      </c>
      <c r="J3405">
        <f>VLOOKUP(H3405,location_costs!$A$1:$B$6,2,FALSE)</f>
        <v>120</v>
      </c>
      <c r="K3405" t="str">
        <f t="shared" si="161"/>
        <v>Dog_Medium</v>
      </c>
      <c r="L3405">
        <f>VLOOKUP(K3405,size_costs!$D$1:$E$10,2,FALSE)</f>
        <v>150</v>
      </c>
      <c r="M3405">
        <f>VLOOKUP(C3405,age_costs!$A$1:$B$52,2,FALSE)</f>
        <v>150</v>
      </c>
    </row>
    <row r="3406" spans="1:13" x14ac:dyDescent="0.25">
      <c r="A3406" t="s">
        <v>5918</v>
      </c>
      <c r="B3406" t="s">
        <v>15050</v>
      </c>
      <c r="C3406" s="2">
        <f t="shared" si="159"/>
        <v>8</v>
      </c>
      <c r="D3406" t="s">
        <v>19</v>
      </c>
      <c r="E3406" t="s">
        <v>3812</v>
      </c>
      <c r="F3406">
        <v>8</v>
      </c>
      <c r="G3406" t="str">
        <f t="shared" si="160"/>
        <v>Large</v>
      </c>
      <c r="H3406" t="s">
        <v>6</v>
      </c>
      <c r="I3406" t="str">
        <f>IFERROR(VLOOKUP(A3406,sponsored_animals!$A$1:$C$2143,1,TRUE),0)</f>
        <v>b14069999a0ee6</v>
      </c>
      <c r="J3406">
        <f>VLOOKUP(H3406,location_costs!$A$1:$B$6,2,FALSE)</f>
        <v>135</v>
      </c>
      <c r="K3406" t="str">
        <f t="shared" si="161"/>
        <v>Cat_Large</v>
      </c>
      <c r="L3406">
        <f>VLOOKUP(K3406,size_costs!$D$1:$E$10,2,FALSE)</f>
        <v>140</v>
      </c>
      <c r="M3406">
        <f>VLOOKUP(C3406,age_costs!$A$1:$B$52,2,FALSE)</f>
        <v>150</v>
      </c>
    </row>
    <row r="3407" spans="1:13" x14ac:dyDescent="0.25">
      <c r="A3407" t="s">
        <v>1935</v>
      </c>
      <c r="B3407" t="s">
        <v>4601</v>
      </c>
      <c r="C3407" s="2">
        <f t="shared" si="159"/>
        <v>6</v>
      </c>
      <c r="D3407" t="s">
        <v>12</v>
      </c>
      <c r="E3407" t="s">
        <v>2207</v>
      </c>
      <c r="F3407">
        <v>31.5</v>
      </c>
      <c r="G3407" t="str">
        <f t="shared" si="160"/>
        <v>Large</v>
      </c>
      <c r="H3407" t="s">
        <v>5</v>
      </c>
      <c r="I3407" t="str">
        <f>IFERROR(VLOOKUP(A3407,sponsored_animals!$A$1:$C$2143,1,TRUE),0)</f>
        <v>f3de00c24336c4</v>
      </c>
      <c r="J3407">
        <f>VLOOKUP(H3407,location_costs!$A$1:$B$6,2,FALSE)</f>
        <v>140</v>
      </c>
      <c r="K3407" t="str">
        <f t="shared" si="161"/>
        <v>Dog_Large</v>
      </c>
      <c r="L3407">
        <f>VLOOKUP(K3407,size_costs!$D$1:$E$10,2,FALSE)</f>
        <v>175</v>
      </c>
      <c r="M3407">
        <f>VLOOKUP(C3407,age_costs!$A$1:$B$52,2,FALSE)</f>
        <v>100</v>
      </c>
    </row>
    <row r="3408" spans="1:13" x14ac:dyDescent="0.25">
      <c r="A3408" t="s">
        <v>5920</v>
      </c>
      <c r="B3408" t="s">
        <v>13745</v>
      </c>
      <c r="C3408" s="2">
        <f t="shared" si="159"/>
        <v>6</v>
      </c>
      <c r="D3408" t="s">
        <v>12</v>
      </c>
      <c r="E3408" t="s">
        <v>2233</v>
      </c>
      <c r="F3408">
        <v>32</v>
      </c>
      <c r="G3408" t="str">
        <f t="shared" si="160"/>
        <v>Large</v>
      </c>
      <c r="H3408" t="s">
        <v>6</v>
      </c>
      <c r="I3408" t="str">
        <f>IFERROR(VLOOKUP(A3408,sponsored_animals!$A$1:$C$2143,1,TRUE),0)</f>
        <v>36806649e5722d</v>
      </c>
      <c r="J3408">
        <f>VLOOKUP(H3408,location_costs!$A$1:$B$6,2,FALSE)</f>
        <v>135</v>
      </c>
      <c r="K3408" t="str">
        <f t="shared" si="161"/>
        <v>Dog_Large</v>
      </c>
      <c r="L3408">
        <f>VLOOKUP(K3408,size_costs!$D$1:$E$10,2,FALSE)</f>
        <v>175</v>
      </c>
      <c r="M3408">
        <f>VLOOKUP(C3408,age_costs!$A$1:$B$52,2,FALSE)</f>
        <v>100</v>
      </c>
    </row>
    <row r="3409" spans="1:13" x14ac:dyDescent="0.25">
      <c r="A3409" t="s">
        <v>5921</v>
      </c>
      <c r="B3409" t="s">
        <v>2737</v>
      </c>
      <c r="C3409" s="2">
        <f t="shared" si="159"/>
        <v>2</v>
      </c>
      <c r="D3409" t="s">
        <v>19</v>
      </c>
      <c r="E3409" t="s">
        <v>2760</v>
      </c>
      <c r="F3409">
        <v>8.5</v>
      </c>
      <c r="G3409" t="str">
        <f t="shared" si="160"/>
        <v>Large</v>
      </c>
      <c r="H3409" t="s">
        <v>6</v>
      </c>
      <c r="I3409" t="str">
        <f>IFERROR(VLOOKUP(A3409,sponsored_animals!$A$1:$C$2143,1,TRUE),0)</f>
        <v>7c0c3e04e6a4d4</v>
      </c>
      <c r="J3409">
        <f>VLOOKUP(H3409,location_costs!$A$1:$B$6,2,FALSE)</f>
        <v>135</v>
      </c>
      <c r="K3409" t="str">
        <f t="shared" si="161"/>
        <v>Cat_Large</v>
      </c>
      <c r="L3409">
        <f>VLOOKUP(K3409,size_costs!$D$1:$E$10,2,FALSE)</f>
        <v>140</v>
      </c>
      <c r="M3409">
        <f>VLOOKUP(C3409,age_costs!$A$1:$B$52,2,FALSE)</f>
        <v>0</v>
      </c>
    </row>
    <row r="3410" spans="1:13" x14ac:dyDescent="0.25">
      <c r="A3410" t="s">
        <v>5923</v>
      </c>
      <c r="B3410" t="s">
        <v>15051</v>
      </c>
      <c r="C3410" s="2">
        <f t="shared" si="159"/>
        <v>5</v>
      </c>
      <c r="D3410" t="s">
        <v>12</v>
      </c>
      <c r="E3410" t="s">
        <v>2191</v>
      </c>
      <c r="F3410">
        <v>17</v>
      </c>
      <c r="G3410" t="str">
        <f t="shared" si="160"/>
        <v>Medium</v>
      </c>
      <c r="H3410" t="s">
        <v>3</v>
      </c>
      <c r="I3410" t="str">
        <f>IFERROR(VLOOKUP(A3410,sponsored_animals!$A$1:$C$2143,1,TRUE),0)</f>
        <v>f3de00c24336c4</v>
      </c>
      <c r="J3410">
        <f>VLOOKUP(H3410,location_costs!$A$1:$B$6,2,FALSE)</f>
        <v>120</v>
      </c>
      <c r="K3410" t="str">
        <f t="shared" si="161"/>
        <v>Dog_Medium</v>
      </c>
      <c r="L3410">
        <f>VLOOKUP(K3410,size_costs!$D$1:$E$10,2,FALSE)</f>
        <v>150</v>
      </c>
      <c r="M3410">
        <f>VLOOKUP(C3410,age_costs!$A$1:$B$52,2,FALSE)</f>
        <v>100</v>
      </c>
    </row>
    <row r="3411" spans="1:13" x14ac:dyDescent="0.25">
      <c r="A3411" t="s">
        <v>5924</v>
      </c>
      <c r="B3411" t="s">
        <v>14995</v>
      </c>
      <c r="C3411" s="2">
        <f t="shared" si="159"/>
        <v>7</v>
      </c>
      <c r="D3411" t="s">
        <v>12</v>
      </c>
      <c r="E3411" t="s">
        <v>2241</v>
      </c>
      <c r="F3411">
        <v>14</v>
      </c>
      <c r="G3411" t="str">
        <f t="shared" si="160"/>
        <v>Medium</v>
      </c>
      <c r="H3411" t="s">
        <v>6</v>
      </c>
      <c r="I3411">
        <f>IFERROR(VLOOKUP(A3411,sponsored_animals!$A$1:$C$2143,1,TRUE),0)</f>
        <v>0</v>
      </c>
      <c r="J3411">
        <f>VLOOKUP(H3411,location_costs!$A$1:$B$6,2,FALSE)</f>
        <v>135</v>
      </c>
      <c r="K3411" t="str">
        <f t="shared" si="161"/>
        <v>Dog_Medium</v>
      </c>
      <c r="L3411">
        <f>VLOOKUP(K3411,size_costs!$D$1:$E$10,2,FALSE)</f>
        <v>150</v>
      </c>
      <c r="M3411">
        <f>VLOOKUP(C3411,age_costs!$A$1:$B$52,2,FALSE)</f>
        <v>100</v>
      </c>
    </row>
    <row r="3412" spans="1:13" x14ac:dyDescent="0.25">
      <c r="A3412" t="s">
        <v>5925</v>
      </c>
      <c r="B3412" t="s">
        <v>4078</v>
      </c>
      <c r="C3412" s="2">
        <f t="shared" si="159"/>
        <v>4</v>
      </c>
      <c r="D3412" t="s">
        <v>19</v>
      </c>
      <c r="E3412" t="s">
        <v>2182</v>
      </c>
      <c r="F3412">
        <v>9</v>
      </c>
      <c r="G3412" t="str">
        <f t="shared" si="160"/>
        <v>Large</v>
      </c>
      <c r="H3412" t="s">
        <v>5</v>
      </c>
      <c r="I3412" t="str">
        <f>IFERROR(VLOOKUP(A3412,sponsored_animals!$A$1:$C$2143,1,TRUE),0)</f>
        <v>d40d0d9a6a4451</v>
      </c>
      <c r="J3412">
        <f>VLOOKUP(H3412,location_costs!$A$1:$B$6,2,FALSE)</f>
        <v>140</v>
      </c>
      <c r="K3412" t="str">
        <f t="shared" si="161"/>
        <v>Cat_Large</v>
      </c>
      <c r="L3412">
        <f>VLOOKUP(K3412,size_costs!$D$1:$E$10,2,FALSE)</f>
        <v>140</v>
      </c>
      <c r="M3412">
        <f>VLOOKUP(C3412,age_costs!$A$1:$B$52,2,FALSE)</f>
        <v>0</v>
      </c>
    </row>
    <row r="3413" spans="1:13" x14ac:dyDescent="0.25">
      <c r="A3413" t="s">
        <v>5927</v>
      </c>
      <c r="B3413" t="s">
        <v>5441</v>
      </c>
      <c r="C3413" s="2">
        <f t="shared" si="159"/>
        <v>6</v>
      </c>
      <c r="D3413" t="s">
        <v>19</v>
      </c>
      <c r="E3413" t="s">
        <v>2340</v>
      </c>
      <c r="F3413">
        <v>9</v>
      </c>
      <c r="G3413" t="str">
        <f t="shared" si="160"/>
        <v>Large</v>
      </c>
      <c r="H3413" t="s">
        <v>6</v>
      </c>
      <c r="I3413" t="str">
        <f>IFERROR(VLOOKUP(A3413,sponsored_animals!$A$1:$C$2143,1,TRUE),0)</f>
        <v>0ea863dbf1123f</v>
      </c>
      <c r="J3413">
        <f>VLOOKUP(H3413,location_costs!$A$1:$B$6,2,FALSE)</f>
        <v>135</v>
      </c>
      <c r="K3413" t="str">
        <f t="shared" si="161"/>
        <v>Cat_Large</v>
      </c>
      <c r="L3413">
        <f>VLOOKUP(K3413,size_costs!$D$1:$E$10,2,FALSE)</f>
        <v>140</v>
      </c>
      <c r="M3413">
        <f>VLOOKUP(C3413,age_costs!$A$1:$B$52,2,FALSE)</f>
        <v>100</v>
      </c>
    </row>
    <row r="3414" spans="1:13" x14ac:dyDescent="0.25">
      <c r="A3414" t="s">
        <v>5929</v>
      </c>
      <c r="B3414" t="s">
        <v>14480</v>
      </c>
      <c r="C3414" s="2">
        <f t="shared" si="159"/>
        <v>8</v>
      </c>
      <c r="D3414" t="s">
        <v>19</v>
      </c>
      <c r="E3414" t="s">
        <v>2226</v>
      </c>
      <c r="F3414">
        <v>6</v>
      </c>
      <c r="G3414" t="str">
        <f t="shared" si="160"/>
        <v>Medium</v>
      </c>
      <c r="H3414" t="s">
        <v>7</v>
      </c>
      <c r="I3414">
        <f>IFERROR(VLOOKUP(A3414,sponsored_animals!$A$1:$C$2143,1,TRUE),0)</f>
        <v>0</v>
      </c>
      <c r="J3414">
        <f>VLOOKUP(H3414,location_costs!$A$1:$B$6,2,FALSE)</f>
        <v>100</v>
      </c>
      <c r="K3414" t="str">
        <f t="shared" si="161"/>
        <v>Cat_Medium</v>
      </c>
      <c r="L3414">
        <f>VLOOKUP(K3414,size_costs!$D$1:$E$10,2,FALSE)</f>
        <v>120</v>
      </c>
      <c r="M3414">
        <f>VLOOKUP(C3414,age_costs!$A$1:$B$52,2,FALSE)</f>
        <v>150</v>
      </c>
    </row>
    <row r="3415" spans="1:13" x14ac:dyDescent="0.25">
      <c r="A3415" t="s">
        <v>5930</v>
      </c>
      <c r="B3415" t="s">
        <v>13951</v>
      </c>
      <c r="C3415" s="2">
        <f t="shared" si="159"/>
        <v>6</v>
      </c>
      <c r="D3415" t="s">
        <v>12</v>
      </c>
      <c r="E3415" t="s">
        <v>2217</v>
      </c>
      <c r="F3415">
        <v>24</v>
      </c>
      <c r="G3415" t="str">
        <f t="shared" si="160"/>
        <v>Medium</v>
      </c>
      <c r="H3415" t="s">
        <v>6</v>
      </c>
      <c r="I3415" t="str">
        <f>IFERROR(VLOOKUP(A3415,sponsored_animals!$A$1:$C$2143,1,TRUE),0)</f>
        <v>0ea863dbf1123f</v>
      </c>
      <c r="J3415">
        <f>VLOOKUP(H3415,location_costs!$A$1:$B$6,2,FALSE)</f>
        <v>135</v>
      </c>
      <c r="K3415" t="str">
        <f t="shared" si="161"/>
        <v>Dog_Medium</v>
      </c>
      <c r="L3415">
        <f>VLOOKUP(K3415,size_costs!$D$1:$E$10,2,FALSE)</f>
        <v>150</v>
      </c>
      <c r="M3415">
        <f>VLOOKUP(C3415,age_costs!$A$1:$B$52,2,FALSE)</f>
        <v>100</v>
      </c>
    </row>
    <row r="3416" spans="1:13" x14ac:dyDescent="0.25">
      <c r="A3416" t="s">
        <v>5931</v>
      </c>
      <c r="B3416" t="s">
        <v>14643</v>
      </c>
      <c r="C3416" s="2">
        <f t="shared" si="159"/>
        <v>7</v>
      </c>
      <c r="D3416" t="s">
        <v>12</v>
      </c>
      <c r="E3416" t="s">
        <v>2190</v>
      </c>
      <c r="F3416">
        <v>28</v>
      </c>
      <c r="G3416" t="str">
        <f t="shared" si="160"/>
        <v>Medium</v>
      </c>
      <c r="H3416" t="s">
        <v>4</v>
      </c>
      <c r="I3416" t="str">
        <f>IFERROR(VLOOKUP(A3416,sponsored_animals!$A$1:$C$2143,1,TRUE),0)</f>
        <v>214f8f6b359a1e</v>
      </c>
      <c r="J3416">
        <f>VLOOKUP(H3416,location_costs!$A$1:$B$6,2,FALSE)</f>
        <v>110</v>
      </c>
      <c r="K3416" t="str">
        <f t="shared" si="161"/>
        <v>Dog_Medium</v>
      </c>
      <c r="L3416">
        <f>VLOOKUP(K3416,size_costs!$D$1:$E$10,2,FALSE)</f>
        <v>150</v>
      </c>
      <c r="M3416">
        <f>VLOOKUP(C3416,age_costs!$A$1:$B$52,2,FALSE)</f>
        <v>100</v>
      </c>
    </row>
    <row r="3417" spans="1:13" x14ac:dyDescent="0.25">
      <c r="A3417" t="s">
        <v>5932</v>
      </c>
      <c r="B3417" t="s">
        <v>14760</v>
      </c>
      <c r="C3417" s="2">
        <f t="shared" si="159"/>
        <v>7</v>
      </c>
      <c r="D3417" t="s">
        <v>12</v>
      </c>
      <c r="E3417" t="s">
        <v>5015</v>
      </c>
      <c r="F3417">
        <v>35</v>
      </c>
      <c r="G3417" t="str">
        <f t="shared" si="160"/>
        <v>Large</v>
      </c>
      <c r="H3417" t="s">
        <v>6</v>
      </c>
      <c r="I3417" t="str">
        <f>IFERROR(VLOOKUP(A3417,sponsored_animals!$A$1:$C$2143,1,TRUE),0)</f>
        <v>7c0c3e04e6a4d4</v>
      </c>
      <c r="J3417">
        <f>VLOOKUP(H3417,location_costs!$A$1:$B$6,2,FALSE)</f>
        <v>135</v>
      </c>
      <c r="K3417" t="str">
        <f t="shared" si="161"/>
        <v>Dog_Large</v>
      </c>
      <c r="L3417">
        <f>VLOOKUP(K3417,size_costs!$D$1:$E$10,2,FALSE)</f>
        <v>175</v>
      </c>
      <c r="M3417">
        <f>VLOOKUP(C3417,age_costs!$A$1:$B$52,2,FALSE)</f>
        <v>100</v>
      </c>
    </row>
    <row r="3418" spans="1:13" x14ac:dyDescent="0.25">
      <c r="A3418" t="s">
        <v>5933</v>
      </c>
      <c r="B3418" t="s">
        <v>13690</v>
      </c>
      <c r="C3418" s="2">
        <f t="shared" si="159"/>
        <v>5</v>
      </c>
      <c r="D3418" t="s">
        <v>12</v>
      </c>
      <c r="E3418" t="s">
        <v>2635</v>
      </c>
      <c r="F3418">
        <v>39</v>
      </c>
      <c r="G3418" t="str">
        <f t="shared" si="160"/>
        <v>Large</v>
      </c>
      <c r="H3418" t="s">
        <v>6</v>
      </c>
      <c r="I3418" t="str">
        <f>IFERROR(VLOOKUP(A3418,sponsored_animals!$A$1:$C$2143,1,TRUE),0)</f>
        <v>214f8f6b359a1e</v>
      </c>
      <c r="J3418">
        <f>VLOOKUP(H3418,location_costs!$A$1:$B$6,2,FALSE)</f>
        <v>135</v>
      </c>
      <c r="K3418" t="str">
        <f t="shared" si="161"/>
        <v>Dog_Large</v>
      </c>
      <c r="L3418">
        <f>VLOOKUP(K3418,size_costs!$D$1:$E$10,2,FALSE)</f>
        <v>175</v>
      </c>
      <c r="M3418">
        <f>VLOOKUP(C3418,age_costs!$A$1:$B$52,2,FALSE)</f>
        <v>100</v>
      </c>
    </row>
    <row r="3419" spans="1:13" x14ac:dyDescent="0.25">
      <c r="A3419" t="s">
        <v>5934</v>
      </c>
      <c r="B3419" t="s">
        <v>15052</v>
      </c>
      <c r="C3419" s="2">
        <f t="shared" si="159"/>
        <v>7</v>
      </c>
      <c r="D3419" t="s">
        <v>12</v>
      </c>
      <c r="E3419" t="s">
        <v>2322</v>
      </c>
      <c r="F3419">
        <v>13</v>
      </c>
      <c r="G3419" t="str">
        <f t="shared" si="160"/>
        <v>Medium</v>
      </c>
      <c r="H3419" t="s">
        <v>5</v>
      </c>
      <c r="I3419">
        <f>IFERROR(VLOOKUP(A3419,sponsored_animals!$A$1:$C$2143,1,TRUE),0)</f>
        <v>0</v>
      </c>
      <c r="J3419">
        <f>VLOOKUP(H3419,location_costs!$A$1:$B$6,2,FALSE)</f>
        <v>140</v>
      </c>
      <c r="K3419" t="str">
        <f t="shared" si="161"/>
        <v>Dog_Medium</v>
      </c>
      <c r="L3419">
        <f>VLOOKUP(K3419,size_costs!$D$1:$E$10,2,FALSE)</f>
        <v>150</v>
      </c>
      <c r="M3419">
        <f>VLOOKUP(C3419,age_costs!$A$1:$B$52,2,FALSE)</f>
        <v>100</v>
      </c>
    </row>
    <row r="3420" spans="1:13" x14ac:dyDescent="0.25">
      <c r="A3420" t="s">
        <v>5935</v>
      </c>
      <c r="B3420" t="s">
        <v>3929</v>
      </c>
      <c r="C3420" s="2">
        <f t="shared" si="159"/>
        <v>4</v>
      </c>
      <c r="D3420" t="s">
        <v>12</v>
      </c>
      <c r="E3420" t="s">
        <v>2190</v>
      </c>
      <c r="F3420">
        <v>47</v>
      </c>
      <c r="G3420" t="str">
        <f t="shared" si="160"/>
        <v>Large</v>
      </c>
      <c r="H3420" t="s">
        <v>3</v>
      </c>
      <c r="I3420" t="str">
        <f>IFERROR(VLOOKUP(A3420,sponsored_animals!$A$1:$C$2143,1,TRUE),0)</f>
        <v>178f1189a06b68</v>
      </c>
      <c r="J3420">
        <f>VLOOKUP(H3420,location_costs!$A$1:$B$6,2,FALSE)</f>
        <v>120</v>
      </c>
      <c r="K3420" t="str">
        <f t="shared" si="161"/>
        <v>Dog_Large</v>
      </c>
      <c r="L3420">
        <f>VLOOKUP(K3420,size_costs!$D$1:$E$10,2,FALSE)</f>
        <v>175</v>
      </c>
      <c r="M3420">
        <f>VLOOKUP(C3420,age_costs!$A$1:$B$52,2,FALSE)</f>
        <v>0</v>
      </c>
    </row>
    <row r="3421" spans="1:13" x14ac:dyDescent="0.25">
      <c r="A3421" t="s">
        <v>5936</v>
      </c>
      <c r="B3421" t="s">
        <v>2579</v>
      </c>
      <c r="C3421" s="2">
        <f t="shared" si="159"/>
        <v>6</v>
      </c>
      <c r="D3421" t="s">
        <v>19</v>
      </c>
      <c r="E3421" t="s">
        <v>2207</v>
      </c>
      <c r="F3421">
        <v>8</v>
      </c>
      <c r="G3421" t="str">
        <f t="shared" si="160"/>
        <v>Large</v>
      </c>
      <c r="H3421" t="s">
        <v>7</v>
      </c>
      <c r="I3421" t="str">
        <f>IFERROR(VLOOKUP(A3421,sponsored_animals!$A$1:$C$2143,1,TRUE),0)</f>
        <v>4fca6ef6dbda96</v>
      </c>
      <c r="J3421">
        <f>VLOOKUP(H3421,location_costs!$A$1:$B$6,2,FALSE)</f>
        <v>100</v>
      </c>
      <c r="K3421" t="str">
        <f t="shared" si="161"/>
        <v>Cat_Large</v>
      </c>
      <c r="L3421">
        <f>VLOOKUP(K3421,size_costs!$D$1:$E$10,2,FALSE)</f>
        <v>140</v>
      </c>
      <c r="M3421">
        <f>VLOOKUP(C3421,age_costs!$A$1:$B$52,2,FALSE)</f>
        <v>100</v>
      </c>
    </row>
    <row r="3422" spans="1:13" x14ac:dyDescent="0.25">
      <c r="A3422" t="s">
        <v>5938</v>
      </c>
      <c r="B3422" t="s">
        <v>15053</v>
      </c>
      <c r="C3422" s="2">
        <f t="shared" si="159"/>
        <v>5</v>
      </c>
      <c r="D3422" t="s">
        <v>19</v>
      </c>
      <c r="E3422" t="s">
        <v>2210</v>
      </c>
      <c r="F3422">
        <v>8</v>
      </c>
      <c r="G3422" t="str">
        <f t="shared" si="160"/>
        <v>Large</v>
      </c>
      <c r="H3422" t="s">
        <v>5</v>
      </c>
      <c r="I3422" t="str">
        <f>IFERROR(VLOOKUP(A3422,sponsored_animals!$A$1:$C$2143,1,TRUE),0)</f>
        <v>4fca6ef6dbda96</v>
      </c>
      <c r="J3422">
        <f>VLOOKUP(H3422,location_costs!$A$1:$B$6,2,FALSE)</f>
        <v>140</v>
      </c>
      <c r="K3422" t="str">
        <f t="shared" si="161"/>
        <v>Cat_Large</v>
      </c>
      <c r="L3422">
        <f>VLOOKUP(K3422,size_costs!$D$1:$E$10,2,FALSE)</f>
        <v>140</v>
      </c>
      <c r="M3422">
        <f>VLOOKUP(C3422,age_costs!$A$1:$B$52,2,FALSE)</f>
        <v>100</v>
      </c>
    </row>
    <row r="3423" spans="1:13" x14ac:dyDescent="0.25">
      <c r="A3423" t="s">
        <v>5939</v>
      </c>
      <c r="B3423" t="s">
        <v>14500</v>
      </c>
      <c r="C3423" s="2">
        <f t="shared" si="159"/>
        <v>8</v>
      </c>
      <c r="D3423" t="s">
        <v>19</v>
      </c>
      <c r="E3423" t="s">
        <v>5940</v>
      </c>
      <c r="F3423">
        <v>8.5</v>
      </c>
      <c r="G3423" t="str">
        <f t="shared" si="160"/>
        <v>Large</v>
      </c>
      <c r="H3423" t="s">
        <v>7</v>
      </c>
      <c r="I3423" t="str">
        <f>IFERROR(VLOOKUP(A3423,sponsored_animals!$A$1:$C$2143,1,TRUE),0)</f>
        <v>b14069999a0ee6</v>
      </c>
      <c r="J3423">
        <f>VLOOKUP(H3423,location_costs!$A$1:$B$6,2,FALSE)</f>
        <v>100</v>
      </c>
      <c r="K3423" t="str">
        <f t="shared" si="161"/>
        <v>Cat_Large</v>
      </c>
      <c r="L3423">
        <f>VLOOKUP(K3423,size_costs!$D$1:$E$10,2,FALSE)</f>
        <v>140</v>
      </c>
      <c r="M3423">
        <f>VLOOKUP(C3423,age_costs!$A$1:$B$52,2,FALSE)</f>
        <v>150</v>
      </c>
    </row>
    <row r="3424" spans="1:13" x14ac:dyDescent="0.25">
      <c r="A3424" t="s">
        <v>840</v>
      </c>
      <c r="B3424" t="s">
        <v>15054</v>
      </c>
      <c r="C3424" s="2">
        <f t="shared" si="159"/>
        <v>14</v>
      </c>
      <c r="D3424" t="s">
        <v>12</v>
      </c>
      <c r="E3424" t="s">
        <v>2182</v>
      </c>
      <c r="F3424">
        <v>45</v>
      </c>
      <c r="G3424" t="str">
        <f t="shared" si="160"/>
        <v>Large</v>
      </c>
      <c r="H3424" t="s">
        <v>4</v>
      </c>
      <c r="I3424" t="str">
        <f>IFERROR(VLOOKUP(A3424,sponsored_animals!$A$1:$C$2143,1,TRUE),0)</f>
        <v>178f1189a06b68</v>
      </c>
      <c r="J3424">
        <f>VLOOKUP(H3424,location_costs!$A$1:$B$6,2,FALSE)</f>
        <v>110</v>
      </c>
      <c r="K3424" t="str">
        <f t="shared" si="161"/>
        <v>Dog_Large</v>
      </c>
      <c r="L3424">
        <f>VLOOKUP(K3424,size_costs!$D$1:$E$10,2,FALSE)</f>
        <v>175</v>
      </c>
      <c r="M3424">
        <f>VLOOKUP(C3424,age_costs!$A$1:$B$52,2,FALSE)</f>
        <v>200</v>
      </c>
    </row>
    <row r="3425" spans="1:13" x14ac:dyDescent="0.25">
      <c r="A3425" t="s">
        <v>5941</v>
      </c>
      <c r="B3425" t="s">
        <v>14250</v>
      </c>
      <c r="C3425" s="2">
        <f t="shared" si="159"/>
        <v>4</v>
      </c>
      <c r="D3425" t="s">
        <v>19</v>
      </c>
      <c r="E3425" t="s">
        <v>2219</v>
      </c>
      <c r="F3425">
        <v>8.5</v>
      </c>
      <c r="G3425" t="str">
        <f t="shared" si="160"/>
        <v>Large</v>
      </c>
      <c r="H3425" t="s">
        <v>3</v>
      </c>
      <c r="I3425">
        <f>IFERROR(VLOOKUP(A3425,sponsored_animals!$A$1:$C$2143,1,TRUE),0)</f>
        <v>0</v>
      </c>
      <c r="J3425">
        <f>VLOOKUP(H3425,location_costs!$A$1:$B$6,2,FALSE)</f>
        <v>120</v>
      </c>
      <c r="K3425" t="str">
        <f t="shared" si="161"/>
        <v>Cat_Large</v>
      </c>
      <c r="L3425">
        <f>VLOOKUP(K3425,size_costs!$D$1:$E$10,2,FALSE)</f>
        <v>140</v>
      </c>
      <c r="M3425">
        <f>VLOOKUP(C3425,age_costs!$A$1:$B$52,2,FALSE)</f>
        <v>0</v>
      </c>
    </row>
    <row r="3426" spans="1:13" x14ac:dyDescent="0.25">
      <c r="A3426" t="s">
        <v>5942</v>
      </c>
      <c r="B3426" t="s">
        <v>3883</v>
      </c>
      <c r="C3426" s="2">
        <f t="shared" si="159"/>
        <v>5</v>
      </c>
      <c r="D3426" t="s">
        <v>19</v>
      </c>
      <c r="E3426" t="s">
        <v>2340</v>
      </c>
      <c r="F3426">
        <v>9</v>
      </c>
      <c r="G3426" t="str">
        <f t="shared" si="160"/>
        <v>Large</v>
      </c>
      <c r="H3426" t="s">
        <v>6</v>
      </c>
      <c r="I3426" t="str">
        <f>IFERROR(VLOOKUP(A3426,sponsored_animals!$A$1:$C$2143,1,TRUE),0)</f>
        <v>b14069999a0ee6</v>
      </c>
      <c r="J3426">
        <f>VLOOKUP(H3426,location_costs!$A$1:$B$6,2,FALSE)</f>
        <v>135</v>
      </c>
      <c r="K3426" t="str">
        <f t="shared" si="161"/>
        <v>Cat_Large</v>
      </c>
      <c r="L3426">
        <f>VLOOKUP(K3426,size_costs!$D$1:$E$10,2,FALSE)</f>
        <v>140</v>
      </c>
      <c r="M3426">
        <f>VLOOKUP(C3426,age_costs!$A$1:$B$52,2,FALSE)</f>
        <v>100</v>
      </c>
    </row>
    <row r="3427" spans="1:13" x14ac:dyDescent="0.25">
      <c r="A3427" t="s">
        <v>5943</v>
      </c>
      <c r="B3427" t="s">
        <v>13697</v>
      </c>
      <c r="C3427" s="2">
        <f t="shared" si="159"/>
        <v>7</v>
      </c>
      <c r="D3427" t="s">
        <v>19</v>
      </c>
      <c r="E3427" t="s">
        <v>2174</v>
      </c>
      <c r="F3427">
        <v>9</v>
      </c>
      <c r="G3427" t="str">
        <f t="shared" si="160"/>
        <v>Large</v>
      </c>
      <c r="H3427" t="s">
        <v>6</v>
      </c>
      <c r="I3427">
        <f>IFERROR(VLOOKUP(A3427,sponsored_animals!$A$1:$C$2143,1,TRUE),0)</f>
        <v>0</v>
      </c>
      <c r="J3427">
        <f>VLOOKUP(H3427,location_costs!$A$1:$B$6,2,FALSE)</f>
        <v>135</v>
      </c>
      <c r="K3427" t="str">
        <f t="shared" si="161"/>
        <v>Cat_Large</v>
      </c>
      <c r="L3427">
        <f>VLOOKUP(K3427,size_costs!$D$1:$E$10,2,FALSE)</f>
        <v>140</v>
      </c>
      <c r="M3427">
        <f>VLOOKUP(C3427,age_costs!$A$1:$B$52,2,FALSE)</f>
        <v>100</v>
      </c>
    </row>
    <row r="3428" spans="1:13" x14ac:dyDescent="0.25">
      <c r="A3428" t="s">
        <v>5944</v>
      </c>
      <c r="B3428" t="s">
        <v>2601</v>
      </c>
      <c r="C3428" s="2">
        <f t="shared" si="159"/>
        <v>4</v>
      </c>
      <c r="D3428" t="s">
        <v>19</v>
      </c>
      <c r="E3428" t="s">
        <v>2182</v>
      </c>
      <c r="F3428">
        <v>2</v>
      </c>
      <c r="G3428" t="str">
        <f t="shared" si="160"/>
        <v>Small</v>
      </c>
      <c r="H3428" t="s">
        <v>6</v>
      </c>
      <c r="I3428">
        <f>IFERROR(VLOOKUP(A3428,sponsored_animals!$A$1:$C$2143,1,TRUE),0)</f>
        <v>0</v>
      </c>
      <c r="J3428">
        <f>VLOOKUP(H3428,location_costs!$A$1:$B$6,2,FALSE)</f>
        <v>135</v>
      </c>
      <c r="K3428" t="str">
        <f t="shared" si="161"/>
        <v>Cat_Small</v>
      </c>
      <c r="L3428">
        <f>VLOOKUP(K3428,size_costs!$D$1:$E$10,2,FALSE)</f>
        <v>100</v>
      </c>
      <c r="M3428">
        <f>VLOOKUP(C3428,age_costs!$A$1:$B$52,2,FALSE)</f>
        <v>0</v>
      </c>
    </row>
    <row r="3429" spans="1:13" x14ac:dyDescent="0.25">
      <c r="A3429" t="s">
        <v>5945</v>
      </c>
      <c r="B3429" t="s">
        <v>15055</v>
      </c>
      <c r="C3429" s="2">
        <f t="shared" si="159"/>
        <v>3</v>
      </c>
      <c r="D3429" t="s">
        <v>19</v>
      </c>
      <c r="E3429" t="s">
        <v>2207</v>
      </c>
      <c r="F3429">
        <v>8.5</v>
      </c>
      <c r="G3429" t="str">
        <f t="shared" si="160"/>
        <v>Large</v>
      </c>
      <c r="H3429" t="s">
        <v>5</v>
      </c>
      <c r="I3429">
        <f>IFERROR(VLOOKUP(A3429,sponsored_animals!$A$1:$C$2143,1,TRUE),0)</f>
        <v>0</v>
      </c>
      <c r="J3429">
        <f>VLOOKUP(H3429,location_costs!$A$1:$B$6,2,FALSE)</f>
        <v>140</v>
      </c>
      <c r="K3429" t="str">
        <f t="shared" si="161"/>
        <v>Cat_Large</v>
      </c>
      <c r="L3429">
        <f>VLOOKUP(K3429,size_costs!$D$1:$E$10,2,FALSE)</f>
        <v>140</v>
      </c>
      <c r="M3429">
        <f>VLOOKUP(C3429,age_costs!$A$1:$B$52,2,FALSE)</f>
        <v>0</v>
      </c>
    </row>
    <row r="3430" spans="1:13" x14ac:dyDescent="0.25">
      <c r="A3430" t="s">
        <v>5946</v>
      </c>
      <c r="B3430" t="s">
        <v>3380</v>
      </c>
      <c r="C3430" s="2">
        <f t="shared" si="159"/>
        <v>7</v>
      </c>
      <c r="D3430" t="s">
        <v>12</v>
      </c>
      <c r="E3430" t="s">
        <v>2231</v>
      </c>
      <c r="F3430">
        <v>31.5</v>
      </c>
      <c r="G3430" t="str">
        <f t="shared" si="160"/>
        <v>Large</v>
      </c>
      <c r="H3430" t="s">
        <v>4</v>
      </c>
      <c r="I3430" t="str">
        <f>IFERROR(VLOOKUP(A3430,sponsored_animals!$A$1:$C$2143,1,TRUE),0)</f>
        <v>74228ffdfe76aa</v>
      </c>
      <c r="J3430">
        <f>VLOOKUP(H3430,location_costs!$A$1:$B$6,2,FALSE)</f>
        <v>110</v>
      </c>
      <c r="K3430" t="str">
        <f t="shared" si="161"/>
        <v>Dog_Large</v>
      </c>
      <c r="L3430">
        <f>VLOOKUP(K3430,size_costs!$D$1:$E$10,2,FALSE)</f>
        <v>175</v>
      </c>
      <c r="M3430">
        <f>VLOOKUP(C3430,age_costs!$A$1:$B$52,2,FALSE)</f>
        <v>100</v>
      </c>
    </row>
    <row r="3431" spans="1:13" x14ac:dyDescent="0.25">
      <c r="A3431" t="s">
        <v>5948</v>
      </c>
      <c r="B3431" t="s">
        <v>4949</v>
      </c>
      <c r="C3431" s="2">
        <f t="shared" si="159"/>
        <v>8</v>
      </c>
      <c r="D3431" t="s">
        <v>12</v>
      </c>
      <c r="E3431" t="s">
        <v>2302</v>
      </c>
      <c r="F3431">
        <v>26</v>
      </c>
      <c r="G3431" t="str">
        <f t="shared" si="160"/>
        <v>Medium</v>
      </c>
      <c r="H3431" t="s">
        <v>6</v>
      </c>
      <c r="I3431" t="str">
        <f>IFERROR(VLOOKUP(A3431,sponsored_animals!$A$1:$C$2143,1,TRUE),0)</f>
        <v>178f1189a06b68</v>
      </c>
      <c r="J3431">
        <f>VLOOKUP(H3431,location_costs!$A$1:$B$6,2,FALSE)</f>
        <v>135</v>
      </c>
      <c r="K3431" t="str">
        <f t="shared" si="161"/>
        <v>Dog_Medium</v>
      </c>
      <c r="L3431">
        <f>VLOOKUP(K3431,size_costs!$D$1:$E$10,2,FALSE)</f>
        <v>150</v>
      </c>
      <c r="M3431">
        <f>VLOOKUP(C3431,age_costs!$A$1:$B$52,2,FALSE)</f>
        <v>150</v>
      </c>
    </row>
    <row r="3432" spans="1:13" x14ac:dyDescent="0.25">
      <c r="A3432" t="s">
        <v>5949</v>
      </c>
      <c r="B3432" t="s">
        <v>7030</v>
      </c>
      <c r="C3432" s="2">
        <f t="shared" si="159"/>
        <v>4</v>
      </c>
      <c r="D3432" t="s">
        <v>12</v>
      </c>
      <c r="E3432" t="s">
        <v>2302</v>
      </c>
      <c r="F3432">
        <v>4</v>
      </c>
      <c r="G3432" t="str">
        <f t="shared" si="160"/>
        <v>Small</v>
      </c>
      <c r="H3432" t="s">
        <v>6</v>
      </c>
      <c r="I3432" t="str">
        <f>IFERROR(VLOOKUP(A3432,sponsored_animals!$A$1:$C$2143,1,TRUE),0)</f>
        <v>178f1189a06b68</v>
      </c>
      <c r="J3432">
        <f>VLOOKUP(H3432,location_costs!$A$1:$B$6,2,FALSE)</f>
        <v>135</v>
      </c>
      <c r="K3432" t="str">
        <f t="shared" si="161"/>
        <v>Dog_Small</v>
      </c>
      <c r="L3432">
        <f>VLOOKUP(K3432,size_costs!$D$1:$E$10,2,FALSE)</f>
        <v>125</v>
      </c>
      <c r="M3432">
        <f>VLOOKUP(C3432,age_costs!$A$1:$B$52,2,FALSE)</f>
        <v>0</v>
      </c>
    </row>
    <row r="3433" spans="1:13" x14ac:dyDescent="0.25">
      <c r="A3433" t="s">
        <v>1184</v>
      </c>
      <c r="B3433" t="s">
        <v>14541</v>
      </c>
      <c r="C3433" s="2">
        <f t="shared" si="159"/>
        <v>7</v>
      </c>
      <c r="D3433" t="s">
        <v>12</v>
      </c>
      <c r="E3433" t="s">
        <v>2231</v>
      </c>
      <c r="F3433">
        <v>6</v>
      </c>
      <c r="G3433" t="str">
        <f t="shared" si="160"/>
        <v>Small</v>
      </c>
      <c r="H3433" t="s">
        <v>5</v>
      </c>
      <c r="I3433">
        <f>IFERROR(VLOOKUP(A3433,sponsored_animals!$A$1:$C$2143,1,TRUE),0)</f>
        <v>0</v>
      </c>
      <c r="J3433">
        <f>VLOOKUP(H3433,location_costs!$A$1:$B$6,2,FALSE)</f>
        <v>140</v>
      </c>
      <c r="K3433" t="str">
        <f t="shared" si="161"/>
        <v>Dog_Small</v>
      </c>
      <c r="L3433">
        <f>VLOOKUP(K3433,size_costs!$D$1:$E$10,2,FALSE)</f>
        <v>125</v>
      </c>
      <c r="M3433">
        <f>VLOOKUP(C3433,age_costs!$A$1:$B$52,2,FALSE)</f>
        <v>100</v>
      </c>
    </row>
    <row r="3434" spans="1:13" x14ac:dyDescent="0.25">
      <c r="A3434" t="s">
        <v>5950</v>
      </c>
      <c r="B3434" t="s">
        <v>4230</v>
      </c>
      <c r="C3434" s="2">
        <f t="shared" si="159"/>
        <v>5</v>
      </c>
      <c r="D3434" t="s">
        <v>19</v>
      </c>
      <c r="E3434" t="s">
        <v>2198</v>
      </c>
      <c r="F3434">
        <v>8</v>
      </c>
      <c r="G3434" t="str">
        <f t="shared" si="160"/>
        <v>Large</v>
      </c>
      <c r="H3434" t="s">
        <v>6</v>
      </c>
      <c r="I3434" t="str">
        <f>IFERROR(VLOOKUP(A3434,sponsored_animals!$A$1:$C$2143,1,TRUE),0)</f>
        <v>74228ffdfe76aa</v>
      </c>
      <c r="J3434">
        <f>VLOOKUP(H3434,location_costs!$A$1:$B$6,2,FALSE)</f>
        <v>135</v>
      </c>
      <c r="K3434" t="str">
        <f t="shared" si="161"/>
        <v>Cat_Large</v>
      </c>
      <c r="L3434">
        <f>VLOOKUP(K3434,size_costs!$D$1:$E$10,2,FALSE)</f>
        <v>140</v>
      </c>
      <c r="M3434">
        <f>VLOOKUP(C3434,age_costs!$A$1:$B$52,2,FALSE)</f>
        <v>100</v>
      </c>
    </row>
    <row r="3435" spans="1:13" x14ac:dyDescent="0.25">
      <c r="A3435" t="s">
        <v>5951</v>
      </c>
      <c r="B3435" t="s">
        <v>13963</v>
      </c>
      <c r="C3435" s="2">
        <f t="shared" si="159"/>
        <v>7</v>
      </c>
      <c r="D3435" t="s">
        <v>19</v>
      </c>
      <c r="E3435" t="s">
        <v>2174</v>
      </c>
      <c r="F3435">
        <v>3</v>
      </c>
      <c r="G3435" t="str">
        <f t="shared" si="160"/>
        <v>Small</v>
      </c>
      <c r="H3435" t="s">
        <v>5</v>
      </c>
      <c r="I3435" t="str">
        <f>IFERROR(VLOOKUP(A3435,sponsored_animals!$A$1:$C$2143,1,TRUE),0)</f>
        <v>214f8f6b359a1e</v>
      </c>
      <c r="J3435">
        <f>VLOOKUP(H3435,location_costs!$A$1:$B$6,2,FALSE)</f>
        <v>140</v>
      </c>
      <c r="K3435" t="str">
        <f t="shared" si="161"/>
        <v>Cat_Small</v>
      </c>
      <c r="L3435">
        <f>VLOOKUP(K3435,size_costs!$D$1:$E$10,2,FALSE)</f>
        <v>100</v>
      </c>
      <c r="M3435">
        <f>VLOOKUP(C3435,age_costs!$A$1:$B$52,2,FALSE)</f>
        <v>100</v>
      </c>
    </row>
    <row r="3436" spans="1:13" x14ac:dyDescent="0.25">
      <c r="A3436" t="s">
        <v>5952</v>
      </c>
      <c r="B3436" t="s">
        <v>3086</v>
      </c>
      <c r="C3436" s="2">
        <f t="shared" si="159"/>
        <v>4</v>
      </c>
      <c r="D3436" t="s">
        <v>23</v>
      </c>
      <c r="E3436" t="s">
        <v>2219</v>
      </c>
      <c r="F3436">
        <v>8.6999999999999993</v>
      </c>
      <c r="G3436" t="str">
        <f t="shared" si="160"/>
        <v>Large</v>
      </c>
      <c r="H3436" t="s">
        <v>5</v>
      </c>
      <c r="I3436" t="str">
        <f>IFERROR(VLOOKUP(A3436,sponsored_animals!$A$1:$C$2143,1,TRUE),0)</f>
        <v>178f1189a06b68</v>
      </c>
      <c r="J3436">
        <f>VLOOKUP(H3436,location_costs!$A$1:$B$6,2,FALSE)</f>
        <v>140</v>
      </c>
      <c r="K3436" t="str">
        <f t="shared" si="161"/>
        <v>Bird_Large</v>
      </c>
      <c r="L3436">
        <f>VLOOKUP(K3436,size_costs!$D$1:$E$10,2,FALSE)</f>
        <v>110</v>
      </c>
      <c r="M3436">
        <f>VLOOKUP(C3436,age_costs!$A$1:$B$52,2,FALSE)</f>
        <v>0</v>
      </c>
    </row>
    <row r="3437" spans="1:13" x14ac:dyDescent="0.25">
      <c r="A3437" t="s">
        <v>5953</v>
      </c>
      <c r="B3437" t="s">
        <v>15056</v>
      </c>
      <c r="C3437" s="2">
        <f t="shared" si="159"/>
        <v>5</v>
      </c>
      <c r="D3437" t="s">
        <v>19</v>
      </c>
      <c r="E3437" t="s">
        <v>2207</v>
      </c>
      <c r="F3437">
        <v>10</v>
      </c>
      <c r="G3437" t="str">
        <f t="shared" si="160"/>
        <v>Large</v>
      </c>
      <c r="H3437" t="s">
        <v>3</v>
      </c>
      <c r="I3437">
        <f>IFERROR(VLOOKUP(A3437,sponsored_animals!$A$1:$C$2143,1,TRUE),0)</f>
        <v>0</v>
      </c>
      <c r="J3437">
        <f>VLOOKUP(H3437,location_costs!$A$1:$B$6,2,FALSE)</f>
        <v>120</v>
      </c>
      <c r="K3437" t="str">
        <f t="shared" si="161"/>
        <v>Cat_Large</v>
      </c>
      <c r="L3437">
        <f>VLOOKUP(K3437,size_costs!$D$1:$E$10,2,FALSE)</f>
        <v>140</v>
      </c>
      <c r="M3437">
        <f>VLOOKUP(C3437,age_costs!$A$1:$B$52,2,FALSE)</f>
        <v>100</v>
      </c>
    </row>
    <row r="3438" spans="1:13" x14ac:dyDescent="0.25">
      <c r="A3438" t="s">
        <v>5954</v>
      </c>
      <c r="B3438" t="s">
        <v>5022</v>
      </c>
      <c r="C3438" s="2">
        <f t="shared" si="159"/>
        <v>6</v>
      </c>
      <c r="D3438" t="s">
        <v>12</v>
      </c>
      <c r="E3438" t="s">
        <v>2217</v>
      </c>
      <c r="F3438">
        <v>18</v>
      </c>
      <c r="G3438" t="str">
        <f t="shared" si="160"/>
        <v>Medium</v>
      </c>
      <c r="H3438" t="s">
        <v>5</v>
      </c>
      <c r="I3438" t="str">
        <f>IFERROR(VLOOKUP(A3438,sponsored_animals!$A$1:$C$2143,1,TRUE),0)</f>
        <v>7c0c3e04e6a4d4</v>
      </c>
      <c r="J3438">
        <f>VLOOKUP(H3438,location_costs!$A$1:$B$6,2,FALSE)</f>
        <v>140</v>
      </c>
      <c r="K3438" t="str">
        <f t="shared" si="161"/>
        <v>Dog_Medium</v>
      </c>
      <c r="L3438">
        <f>VLOOKUP(K3438,size_costs!$D$1:$E$10,2,FALSE)</f>
        <v>150</v>
      </c>
      <c r="M3438">
        <f>VLOOKUP(C3438,age_costs!$A$1:$B$52,2,FALSE)</f>
        <v>100</v>
      </c>
    </row>
    <row r="3439" spans="1:13" x14ac:dyDescent="0.25">
      <c r="A3439" t="s">
        <v>5955</v>
      </c>
      <c r="B3439" t="s">
        <v>15057</v>
      </c>
      <c r="C3439" s="2">
        <f t="shared" si="159"/>
        <v>8</v>
      </c>
      <c r="D3439" t="s">
        <v>12</v>
      </c>
      <c r="E3439" t="s">
        <v>2208</v>
      </c>
      <c r="F3439">
        <v>17</v>
      </c>
      <c r="G3439" t="str">
        <f t="shared" si="160"/>
        <v>Medium</v>
      </c>
      <c r="H3439" t="s">
        <v>5</v>
      </c>
      <c r="I3439">
        <f>IFERROR(VLOOKUP(A3439,sponsored_animals!$A$1:$C$2143,1,TRUE),0)</f>
        <v>0</v>
      </c>
      <c r="J3439">
        <f>VLOOKUP(H3439,location_costs!$A$1:$B$6,2,FALSE)</f>
        <v>140</v>
      </c>
      <c r="K3439" t="str">
        <f t="shared" si="161"/>
        <v>Dog_Medium</v>
      </c>
      <c r="L3439">
        <f>VLOOKUP(K3439,size_costs!$D$1:$E$10,2,FALSE)</f>
        <v>150</v>
      </c>
      <c r="M3439">
        <f>VLOOKUP(C3439,age_costs!$A$1:$B$52,2,FALSE)</f>
        <v>150</v>
      </c>
    </row>
    <row r="3440" spans="1:13" x14ac:dyDescent="0.25">
      <c r="A3440" t="s">
        <v>5956</v>
      </c>
      <c r="B3440" t="s">
        <v>14656</v>
      </c>
      <c r="C3440" s="2">
        <f t="shared" si="159"/>
        <v>9</v>
      </c>
      <c r="D3440" t="s">
        <v>12</v>
      </c>
      <c r="E3440" t="s">
        <v>2241</v>
      </c>
      <c r="F3440">
        <v>6</v>
      </c>
      <c r="G3440" t="str">
        <f t="shared" si="160"/>
        <v>Small</v>
      </c>
      <c r="H3440" t="s">
        <v>5</v>
      </c>
      <c r="I3440" t="str">
        <f>IFERROR(VLOOKUP(A3440,sponsored_animals!$A$1:$C$2143,1,TRUE),0)</f>
        <v>b14069999a0ee6</v>
      </c>
      <c r="J3440">
        <f>VLOOKUP(H3440,location_costs!$A$1:$B$6,2,FALSE)</f>
        <v>140</v>
      </c>
      <c r="K3440" t="str">
        <f t="shared" si="161"/>
        <v>Dog_Small</v>
      </c>
      <c r="L3440">
        <f>VLOOKUP(K3440,size_costs!$D$1:$E$10,2,FALSE)</f>
        <v>125</v>
      </c>
      <c r="M3440">
        <f>VLOOKUP(C3440,age_costs!$A$1:$B$52,2,FALSE)</f>
        <v>150</v>
      </c>
    </row>
    <row r="3441" spans="1:13" x14ac:dyDescent="0.25">
      <c r="A3441" t="s">
        <v>5957</v>
      </c>
      <c r="B3441" t="s">
        <v>14226</v>
      </c>
      <c r="C3441" s="2">
        <f t="shared" si="159"/>
        <v>3</v>
      </c>
      <c r="D3441" t="s">
        <v>19</v>
      </c>
      <c r="E3441" t="s">
        <v>2198</v>
      </c>
      <c r="F3441">
        <v>9</v>
      </c>
      <c r="G3441" t="str">
        <f t="shared" si="160"/>
        <v>Large</v>
      </c>
      <c r="H3441" t="s">
        <v>4</v>
      </c>
      <c r="I3441" t="str">
        <f>IFERROR(VLOOKUP(A3441,sponsored_animals!$A$1:$C$2143,1,TRUE),0)</f>
        <v>178f1189a06b68</v>
      </c>
      <c r="J3441">
        <f>VLOOKUP(H3441,location_costs!$A$1:$B$6,2,FALSE)</f>
        <v>110</v>
      </c>
      <c r="K3441" t="str">
        <f t="shared" si="161"/>
        <v>Cat_Large</v>
      </c>
      <c r="L3441">
        <f>VLOOKUP(K3441,size_costs!$D$1:$E$10,2,FALSE)</f>
        <v>140</v>
      </c>
      <c r="M3441">
        <f>VLOOKUP(C3441,age_costs!$A$1:$B$52,2,FALSE)</f>
        <v>0</v>
      </c>
    </row>
    <row r="3442" spans="1:13" x14ac:dyDescent="0.25">
      <c r="A3442" t="s">
        <v>5958</v>
      </c>
      <c r="B3442" t="s">
        <v>15058</v>
      </c>
      <c r="C3442" s="2">
        <f t="shared" si="159"/>
        <v>8</v>
      </c>
      <c r="D3442" t="s">
        <v>12</v>
      </c>
      <c r="E3442" t="s">
        <v>2233</v>
      </c>
      <c r="F3442">
        <v>31.5</v>
      </c>
      <c r="G3442" t="str">
        <f t="shared" si="160"/>
        <v>Large</v>
      </c>
      <c r="H3442" t="s">
        <v>6</v>
      </c>
      <c r="I3442" t="str">
        <f>IFERROR(VLOOKUP(A3442,sponsored_animals!$A$1:$C$2143,1,TRUE),0)</f>
        <v>4fca6ef6dbda96</v>
      </c>
      <c r="J3442">
        <f>VLOOKUP(H3442,location_costs!$A$1:$B$6,2,FALSE)</f>
        <v>135</v>
      </c>
      <c r="K3442" t="str">
        <f t="shared" si="161"/>
        <v>Dog_Large</v>
      </c>
      <c r="L3442">
        <f>VLOOKUP(K3442,size_costs!$D$1:$E$10,2,FALSE)</f>
        <v>175</v>
      </c>
      <c r="M3442">
        <f>VLOOKUP(C3442,age_costs!$A$1:$B$52,2,FALSE)</f>
        <v>150</v>
      </c>
    </row>
    <row r="3443" spans="1:13" x14ac:dyDescent="0.25">
      <c r="A3443" t="s">
        <v>5959</v>
      </c>
      <c r="B3443" t="s">
        <v>5365</v>
      </c>
      <c r="C3443" s="2">
        <f t="shared" si="159"/>
        <v>5</v>
      </c>
      <c r="D3443" t="s">
        <v>19</v>
      </c>
      <c r="E3443" t="s">
        <v>2299</v>
      </c>
      <c r="F3443">
        <v>6.5</v>
      </c>
      <c r="G3443" t="str">
        <f t="shared" si="160"/>
        <v>Medium</v>
      </c>
      <c r="H3443" t="s">
        <v>6</v>
      </c>
      <c r="I3443" t="str">
        <f>IFERROR(VLOOKUP(A3443,sponsored_animals!$A$1:$C$2143,1,TRUE),0)</f>
        <v>4fca6ef6dbda96</v>
      </c>
      <c r="J3443">
        <f>VLOOKUP(H3443,location_costs!$A$1:$B$6,2,FALSE)</f>
        <v>135</v>
      </c>
      <c r="K3443" t="str">
        <f t="shared" si="161"/>
        <v>Cat_Medium</v>
      </c>
      <c r="L3443">
        <f>VLOOKUP(K3443,size_costs!$D$1:$E$10,2,FALSE)</f>
        <v>120</v>
      </c>
      <c r="M3443">
        <f>VLOOKUP(C3443,age_costs!$A$1:$B$52,2,FALSE)</f>
        <v>100</v>
      </c>
    </row>
    <row r="3444" spans="1:13" x14ac:dyDescent="0.25">
      <c r="A3444" t="s">
        <v>5960</v>
      </c>
      <c r="B3444" t="s">
        <v>5894</v>
      </c>
      <c r="C3444" s="2">
        <f t="shared" si="159"/>
        <v>14</v>
      </c>
      <c r="D3444" t="s">
        <v>12</v>
      </c>
      <c r="E3444" t="s">
        <v>2533</v>
      </c>
      <c r="F3444">
        <v>36</v>
      </c>
      <c r="G3444" t="str">
        <f t="shared" si="160"/>
        <v>Large</v>
      </c>
      <c r="H3444" t="s">
        <v>6</v>
      </c>
      <c r="I3444" t="str">
        <f>IFERROR(VLOOKUP(A3444,sponsored_animals!$A$1:$C$2143,1,TRUE),0)</f>
        <v>7c0c3e04e6a4d4</v>
      </c>
      <c r="J3444">
        <f>VLOOKUP(H3444,location_costs!$A$1:$B$6,2,FALSE)</f>
        <v>135</v>
      </c>
      <c r="K3444" t="str">
        <f t="shared" si="161"/>
        <v>Dog_Large</v>
      </c>
      <c r="L3444">
        <f>VLOOKUP(K3444,size_costs!$D$1:$E$10,2,FALSE)</f>
        <v>175</v>
      </c>
      <c r="M3444">
        <f>VLOOKUP(C3444,age_costs!$A$1:$B$52,2,FALSE)</f>
        <v>200</v>
      </c>
    </row>
    <row r="3445" spans="1:13" x14ac:dyDescent="0.25">
      <c r="A3445" t="s">
        <v>5962</v>
      </c>
      <c r="B3445" t="s">
        <v>14968</v>
      </c>
      <c r="C3445" s="2">
        <f t="shared" si="159"/>
        <v>8</v>
      </c>
      <c r="D3445" t="s">
        <v>19</v>
      </c>
      <c r="E3445" t="s">
        <v>2226</v>
      </c>
      <c r="F3445">
        <v>4</v>
      </c>
      <c r="G3445" t="str">
        <f t="shared" si="160"/>
        <v>Small</v>
      </c>
      <c r="H3445" t="s">
        <v>5</v>
      </c>
      <c r="I3445" t="str">
        <f>IFERROR(VLOOKUP(A3445,sponsored_animals!$A$1:$C$2143,1,TRUE),0)</f>
        <v>7c0c3e04e6a4d4</v>
      </c>
      <c r="J3445">
        <f>VLOOKUP(H3445,location_costs!$A$1:$B$6,2,FALSE)</f>
        <v>140</v>
      </c>
      <c r="K3445" t="str">
        <f t="shared" si="161"/>
        <v>Cat_Small</v>
      </c>
      <c r="L3445">
        <f>VLOOKUP(K3445,size_costs!$D$1:$E$10,2,FALSE)</f>
        <v>100</v>
      </c>
      <c r="M3445">
        <f>VLOOKUP(C3445,age_costs!$A$1:$B$52,2,FALSE)</f>
        <v>150</v>
      </c>
    </row>
    <row r="3446" spans="1:13" x14ac:dyDescent="0.25">
      <c r="A3446" t="s">
        <v>5963</v>
      </c>
      <c r="B3446" t="s">
        <v>15059</v>
      </c>
      <c r="C3446" s="2">
        <f t="shared" si="159"/>
        <v>10</v>
      </c>
      <c r="D3446" t="s">
        <v>12</v>
      </c>
      <c r="E3446" t="s">
        <v>2231</v>
      </c>
      <c r="F3446">
        <v>24</v>
      </c>
      <c r="G3446" t="str">
        <f t="shared" si="160"/>
        <v>Medium</v>
      </c>
      <c r="H3446" t="s">
        <v>6</v>
      </c>
      <c r="I3446" t="str">
        <f>IFERROR(VLOOKUP(A3446,sponsored_animals!$A$1:$C$2143,1,TRUE),0)</f>
        <v>b14069999a0ee6</v>
      </c>
      <c r="J3446">
        <f>VLOOKUP(H3446,location_costs!$A$1:$B$6,2,FALSE)</f>
        <v>135</v>
      </c>
      <c r="K3446" t="str">
        <f t="shared" si="161"/>
        <v>Dog_Medium</v>
      </c>
      <c r="L3446">
        <f>VLOOKUP(K3446,size_costs!$D$1:$E$10,2,FALSE)</f>
        <v>150</v>
      </c>
      <c r="M3446">
        <f>VLOOKUP(C3446,age_costs!$A$1:$B$52,2,FALSE)</f>
        <v>150</v>
      </c>
    </row>
    <row r="3447" spans="1:13" x14ac:dyDescent="0.25">
      <c r="A3447" t="s">
        <v>1146</v>
      </c>
      <c r="B3447" t="s">
        <v>15060</v>
      </c>
      <c r="C3447" s="2">
        <f t="shared" si="159"/>
        <v>4</v>
      </c>
      <c r="D3447" t="s">
        <v>23</v>
      </c>
      <c r="E3447" t="s">
        <v>2241</v>
      </c>
      <c r="F3447">
        <v>8.8000000000000007</v>
      </c>
      <c r="G3447" t="str">
        <f t="shared" si="160"/>
        <v>Large</v>
      </c>
      <c r="H3447" t="s">
        <v>6</v>
      </c>
      <c r="I3447">
        <f>IFERROR(VLOOKUP(A3447,sponsored_animals!$A$1:$C$2143,1,TRUE),0)</f>
        <v>0</v>
      </c>
      <c r="J3447">
        <f>VLOOKUP(H3447,location_costs!$A$1:$B$6,2,FALSE)</f>
        <v>135</v>
      </c>
      <c r="K3447" t="str">
        <f t="shared" si="161"/>
        <v>Bird_Large</v>
      </c>
      <c r="L3447">
        <f>VLOOKUP(K3447,size_costs!$D$1:$E$10,2,FALSE)</f>
        <v>110</v>
      </c>
      <c r="M3447">
        <f>VLOOKUP(C3447,age_costs!$A$1:$B$52,2,FALSE)</f>
        <v>0</v>
      </c>
    </row>
    <row r="3448" spans="1:13" x14ac:dyDescent="0.25">
      <c r="A3448" t="s">
        <v>5964</v>
      </c>
      <c r="B3448" t="s">
        <v>15061</v>
      </c>
      <c r="C3448" s="2">
        <f t="shared" si="159"/>
        <v>6</v>
      </c>
      <c r="D3448" t="s">
        <v>19</v>
      </c>
      <c r="E3448" t="s">
        <v>2198</v>
      </c>
      <c r="F3448">
        <v>6</v>
      </c>
      <c r="G3448" t="str">
        <f t="shared" si="160"/>
        <v>Medium</v>
      </c>
      <c r="H3448" t="s">
        <v>3</v>
      </c>
      <c r="I3448" t="str">
        <f>IFERROR(VLOOKUP(A3448,sponsored_animals!$A$1:$C$2143,1,TRUE),0)</f>
        <v>f3de00c24336c4</v>
      </c>
      <c r="J3448">
        <f>VLOOKUP(H3448,location_costs!$A$1:$B$6,2,FALSE)</f>
        <v>120</v>
      </c>
      <c r="K3448" t="str">
        <f t="shared" si="161"/>
        <v>Cat_Medium</v>
      </c>
      <c r="L3448">
        <f>VLOOKUP(K3448,size_costs!$D$1:$E$10,2,FALSE)</f>
        <v>120</v>
      </c>
      <c r="M3448">
        <f>VLOOKUP(C3448,age_costs!$A$1:$B$52,2,FALSE)</f>
        <v>100</v>
      </c>
    </row>
    <row r="3449" spans="1:13" x14ac:dyDescent="0.25">
      <c r="A3449" t="s">
        <v>1673</v>
      </c>
      <c r="B3449" t="s">
        <v>15062</v>
      </c>
      <c r="C3449" s="2">
        <f t="shared" si="159"/>
        <v>9</v>
      </c>
      <c r="D3449" t="s">
        <v>12</v>
      </c>
      <c r="E3449" t="s">
        <v>2233</v>
      </c>
      <c r="F3449">
        <v>45</v>
      </c>
      <c r="G3449" t="str">
        <f t="shared" si="160"/>
        <v>Large</v>
      </c>
      <c r="H3449" t="s">
        <v>5</v>
      </c>
      <c r="I3449" t="str">
        <f>IFERROR(VLOOKUP(A3449,sponsored_animals!$A$1:$C$2143,1,TRUE),0)</f>
        <v>36806649e5722d</v>
      </c>
      <c r="J3449">
        <f>VLOOKUP(H3449,location_costs!$A$1:$B$6,2,FALSE)</f>
        <v>140</v>
      </c>
      <c r="K3449" t="str">
        <f t="shared" si="161"/>
        <v>Dog_Large</v>
      </c>
      <c r="L3449">
        <f>VLOOKUP(K3449,size_costs!$D$1:$E$10,2,FALSE)</f>
        <v>175</v>
      </c>
      <c r="M3449">
        <f>VLOOKUP(C3449,age_costs!$A$1:$B$52,2,FALSE)</f>
        <v>150</v>
      </c>
    </row>
    <row r="3450" spans="1:13" x14ac:dyDescent="0.25">
      <c r="A3450" t="s">
        <v>5965</v>
      </c>
      <c r="B3450" t="s">
        <v>15063</v>
      </c>
      <c r="C3450" s="2">
        <f t="shared" si="159"/>
        <v>8</v>
      </c>
      <c r="D3450" t="s">
        <v>12</v>
      </c>
      <c r="E3450" t="s">
        <v>2396</v>
      </c>
      <c r="F3450">
        <v>34</v>
      </c>
      <c r="G3450" t="str">
        <f t="shared" si="160"/>
        <v>Large</v>
      </c>
      <c r="H3450" t="s">
        <v>5</v>
      </c>
      <c r="I3450">
        <f>IFERROR(VLOOKUP(A3450,sponsored_animals!$A$1:$C$2143,1,TRUE),0)</f>
        <v>0</v>
      </c>
      <c r="J3450">
        <f>VLOOKUP(H3450,location_costs!$A$1:$B$6,2,FALSE)</f>
        <v>140</v>
      </c>
      <c r="K3450" t="str">
        <f t="shared" si="161"/>
        <v>Dog_Large</v>
      </c>
      <c r="L3450">
        <f>VLOOKUP(K3450,size_costs!$D$1:$E$10,2,FALSE)</f>
        <v>175</v>
      </c>
      <c r="M3450">
        <f>VLOOKUP(C3450,age_costs!$A$1:$B$52,2,FALSE)</f>
        <v>150</v>
      </c>
    </row>
    <row r="3451" spans="1:13" x14ac:dyDescent="0.25">
      <c r="A3451" t="s">
        <v>966</v>
      </c>
      <c r="B3451" t="s">
        <v>14006</v>
      </c>
      <c r="C3451" s="2">
        <f t="shared" si="159"/>
        <v>15</v>
      </c>
      <c r="D3451" t="s">
        <v>19</v>
      </c>
      <c r="E3451" t="s">
        <v>2311</v>
      </c>
      <c r="F3451">
        <v>10</v>
      </c>
      <c r="G3451" t="str">
        <f t="shared" si="160"/>
        <v>Large</v>
      </c>
      <c r="H3451" t="s">
        <v>7</v>
      </c>
      <c r="I3451">
        <f>IFERROR(VLOOKUP(A3451,sponsored_animals!$A$1:$C$2143,1,TRUE),0)</f>
        <v>0</v>
      </c>
      <c r="J3451">
        <f>VLOOKUP(H3451,location_costs!$A$1:$B$6,2,FALSE)</f>
        <v>100</v>
      </c>
      <c r="K3451" t="str">
        <f t="shared" si="161"/>
        <v>Cat_Large</v>
      </c>
      <c r="L3451">
        <f>VLOOKUP(K3451,size_costs!$D$1:$E$10,2,FALSE)</f>
        <v>140</v>
      </c>
      <c r="M3451">
        <f>VLOOKUP(C3451,age_costs!$A$1:$B$52,2,FALSE)</f>
        <v>200</v>
      </c>
    </row>
    <row r="3452" spans="1:13" x14ac:dyDescent="0.25">
      <c r="A3452" t="s">
        <v>5966</v>
      </c>
      <c r="B3452" t="s">
        <v>14637</v>
      </c>
      <c r="C3452" s="2">
        <f t="shared" si="159"/>
        <v>4</v>
      </c>
      <c r="D3452" t="s">
        <v>19</v>
      </c>
      <c r="E3452" t="s">
        <v>2219</v>
      </c>
      <c r="F3452">
        <v>6</v>
      </c>
      <c r="G3452" t="str">
        <f t="shared" si="160"/>
        <v>Medium</v>
      </c>
      <c r="H3452" t="s">
        <v>3</v>
      </c>
      <c r="I3452" t="str">
        <f>IFERROR(VLOOKUP(A3452,sponsored_animals!$A$1:$C$2143,1,TRUE),0)</f>
        <v>214f8f6b359a1e</v>
      </c>
      <c r="J3452">
        <f>VLOOKUP(H3452,location_costs!$A$1:$B$6,2,FALSE)</f>
        <v>120</v>
      </c>
      <c r="K3452" t="str">
        <f t="shared" si="161"/>
        <v>Cat_Medium</v>
      </c>
      <c r="L3452">
        <f>VLOOKUP(K3452,size_costs!$D$1:$E$10,2,FALSE)</f>
        <v>120</v>
      </c>
      <c r="M3452">
        <f>VLOOKUP(C3452,age_costs!$A$1:$B$52,2,FALSE)</f>
        <v>0</v>
      </c>
    </row>
    <row r="3453" spans="1:13" x14ac:dyDescent="0.25">
      <c r="A3453" t="s">
        <v>5967</v>
      </c>
      <c r="B3453" t="s">
        <v>14327</v>
      </c>
      <c r="C3453" s="2">
        <f t="shared" si="159"/>
        <v>3</v>
      </c>
      <c r="D3453" t="s">
        <v>19</v>
      </c>
      <c r="E3453" t="s">
        <v>2226</v>
      </c>
      <c r="F3453">
        <v>8.5</v>
      </c>
      <c r="G3453" t="str">
        <f t="shared" si="160"/>
        <v>Large</v>
      </c>
      <c r="H3453" t="s">
        <v>5</v>
      </c>
      <c r="I3453" t="str">
        <f>IFERROR(VLOOKUP(A3453,sponsored_animals!$A$1:$C$2143,1,TRUE),0)</f>
        <v>214f8f6b359a1e</v>
      </c>
      <c r="J3453">
        <f>VLOOKUP(H3453,location_costs!$A$1:$B$6,2,FALSE)</f>
        <v>140</v>
      </c>
      <c r="K3453" t="str">
        <f t="shared" si="161"/>
        <v>Cat_Large</v>
      </c>
      <c r="L3453">
        <f>VLOOKUP(K3453,size_costs!$D$1:$E$10,2,FALSE)</f>
        <v>140</v>
      </c>
      <c r="M3453">
        <f>VLOOKUP(C3453,age_costs!$A$1:$B$52,2,FALSE)</f>
        <v>0</v>
      </c>
    </row>
    <row r="3454" spans="1:13" x14ac:dyDescent="0.25">
      <c r="A3454" t="s">
        <v>5968</v>
      </c>
      <c r="B3454" t="s">
        <v>14414</v>
      </c>
      <c r="C3454" s="2">
        <f t="shared" si="159"/>
        <v>5</v>
      </c>
      <c r="D3454" t="s">
        <v>19</v>
      </c>
      <c r="E3454" t="s">
        <v>2198</v>
      </c>
      <c r="F3454">
        <v>8</v>
      </c>
      <c r="G3454" t="str">
        <f t="shared" si="160"/>
        <v>Large</v>
      </c>
      <c r="H3454" t="s">
        <v>3</v>
      </c>
      <c r="I3454" t="str">
        <f>IFERROR(VLOOKUP(A3454,sponsored_animals!$A$1:$C$2143,1,TRUE),0)</f>
        <v>b14069999a0ee6</v>
      </c>
      <c r="J3454">
        <f>VLOOKUP(H3454,location_costs!$A$1:$B$6,2,FALSE)</f>
        <v>120</v>
      </c>
      <c r="K3454" t="str">
        <f t="shared" si="161"/>
        <v>Cat_Large</v>
      </c>
      <c r="L3454">
        <f>VLOOKUP(K3454,size_costs!$D$1:$E$10,2,FALSE)</f>
        <v>140</v>
      </c>
      <c r="M3454">
        <f>VLOOKUP(C3454,age_costs!$A$1:$B$52,2,FALSE)</f>
        <v>100</v>
      </c>
    </row>
    <row r="3455" spans="1:13" x14ac:dyDescent="0.25">
      <c r="A3455" t="s">
        <v>5969</v>
      </c>
      <c r="B3455" t="s">
        <v>15064</v>
      </c>
      <c r="C3455" s="2">
        <f t="shared" si="159"/>
        <v>8</v>
      </c>
      <c r="D3455" t="s">
        <v>12</v>
      </c>
      <c r="E3455" t="s">
        <v>2263</v>
      </c>
      <c r="F3455">
        <v>19</v>
      </c>
      <c r="G3455" t="str">
        <f t="shared" si="160"/>
        <v>Medium</v>
      </c>
      <c r="H3455" t="s">
        <v>5</v>
      </c>
      <c r="I3455">
        <f>IFERROR(VLOOKUP(A3455,sponsored_animals!$A$1:$C$2143,1,TRUE),0)</f>
        <v>0</v>
      </c>
      <c r="J3455">
        <f>VLOOKUP(H3455,location_costs!$A$1:$B$6,2,FALSE)</f>
        <v>140</v>
      </c>
      <c r="K3455" t="str">
        <f t="shared" si="161"/>
        <v>Dog_Medium</v>
      </c>
      <c r="L3455">
        <f>VLOOKUP(K3455,size_costs!$D$1:$E$10,2,FALSE)</f>
        <v>150</v>
      </c>
      <c r="M3455">
        <f>VLOOKUP(C3455,age_costs!$A$1:$B$52,2,FALSE)</f>
        <v>150</v>
      </c>
    </row>
    <row r="3456" spans="1:13" x14ac:dyDescent="0.25">
      <c r="A3456" t="s">
        <v>5970</v>
      </c>
      <c r="B3456" t="s">
        <v>15065</v>
      </c>
      <c r="C3456" s="2">
        <f t="shared" si="159"/>
        <v>4</v>
      </c>
      <c r="D3456" t="s">
        <v>12</v>
      </c>
      <c r="E3456" t="s">
        <v>2280</v>
      </c>
      <c r="F3456">
        <v>42</v>
      </c>
      <c r="G3456" t="str">
        <f t="shared" si="160"/>
        <v>Large</v>
      </c>
      <c r="H3456" t="s">
        <v>6</v>
      </c>
      <c r="I3456" t="str">
        <f>IFERROR(VLOOKUP(A3456,sponsored_animals!$A$1:$C$2143,1,TRUE),0)</f>
        <v>214f8f6b359a1e</v>
      </c>
      <c r="J3456">
        <f>VLOOKUP(H3456,location_costs!$A$1:$B$6,2,FALSE)</f>
        <v>135</v>
      </c>
      <c r="K3456" t="str">
        <f t="shared" si="161"/>
        <v>Dog_Large</v>
      </c>
      <c r="L3456">
        <f>VLOOKUP(K3456,size_costs!$D$1:$E$10,2,FALSE)</f>
        <v>175</v>
      </c>
      <c r="M3456">
        <f>VLOOKUP(C3456,age_costs!$A$1:$B$52,2,FALSE)</f>
        <v>0</v>
      </c>
    </row>
    <row r="3457" spans="1:13" x14ac:dyDescent="0.25">
      <c r="A3457" t="s">
        <v>5971</v>
      </c>
      <c r="B3457" t="s">
        <v>15066</v>
      </c>
      <c r="C3457" s="2">
        <f t="shared" si="159"/>
        <v>7</v>
      </c>
      <c r="D3457" t="s">
        <v>19</v>
      </c>
      <c r="E3457" t="s">
        <v>2182</v>
      </c>
      <c r="F3457">
        <v>4</v>
      </c>
      <c r="G3457" t="str">
        <f t="shared" si="160"/>
        <v>Small</v>
      </c>
      <c r="H3457" t="s">
        <v>4</v>
      </c>
      <c r="I3457" t="str">
        <f>IFERROR(VLOOKUP(A3457,sponsored_animals!$A$1:$C$2143,1,TRUE),0)</f>
        <v>b14069999a0ee6</v>
      </c>
      <c r="J3457">
        <f>VLOOKUP(H3457,location_costs!$A$1:$B$6,2,FALSE)</f>
        <v>110</v>
      </c>
      <c r="K3457" t="str">
        <f t="shared" si="161"/>
        <v>Cat_Small</v>
      </c>
      <c r="L3457">
        <f>VLOOKUP(K3457,size_costs!$D$1:$E$10,2,FALSE)</f>
        <v>100</v>
      </c>
      <c r="M3457">
        <f>VLOOKUP(C3457,age_costs!$A$1:$B$52,2,FALSE)</f>
        <v>100</v>
      </c>
    </row>
    <row r="3458" spans="1:13" x14ac:dyDescent="0.25">
      <c r="A3458" t="s">
        <v>5972</v>
      </c>
      <c r="B3458" t="s">
        <v>15067</v>
      </c>
      <c r="C3458" s="2">
        <f t="shared" si="159"/>
        <v>9</v>
      </c>
      <c r="D3458" t="s">
        <v>12</v>
      </c>
      <c r="E3458" t="s">
        <v>2535</v>
      </c>
      <c r="F3458">
        <v>14</v>
      </c>
      <c r="G3458" t="str">
        <f t="shared" si="160"/>
        <v>Medium</v>
      </c>
      <c r="H3458" t="s">
        <v>5</v>
      </c>
      <c r="I3458" t="str">
        <f>IFERROR(VLOOKUP(A3458,sponsored_animals!$A$1:$C$2143,1,TRUE),0)</f>
        <v>36806649e5722d</v>
      </c>
      <c r="J3458">
        <f>VLOOKUP(H3458,location_costs!$A$1:$B$6,2,FALSE)</f>
        <v>140</v>
      </c>
      <c r="K3458" t="str">
        <f t="shared" si="161"/>
        <v>Dog_Medium</v>
      </c>
      <c r="L3458">
        <f>VLOOKUP(K3458,size_costs!$D$1:$E$10,2,FALSE)</f>
        <v>150</v>
      </c>
      <c r="M3458">
        <f>VLOOKUP(C3458,age_costs!$A$1:$B$52,2,FALSE)</f>
        <v>150</v>
      </c>
    </row>
    <row r="3459" spans="1:13" x14ac:dyDescent="0.25">
      <c r="A3459" t="s">
        <v>5973</v>
      </c>
      <c r="B3459" t="s">
        <v>15068</v>
      </c>
      <c r="C3459" s="2">
        <f t="shared" ref="C3459:C3522" si="162">ROUND(YEARFRAC(B3459,"31/12/2021"),0)</f>
        <v>5</v>
      </c>
      <c r="D3459" t="s">
        <v>12</v>
      </c>
      <c r="E3459" t="s">
        <v>2226</v>
      </c>
      <c r="F3459">
        <v>11.5</v>
      </c>
      <c r="G3459" t="str">
        <f t="shared" ref="G3459:G3522" si="163">IF(AND(D3459="Dog",F3459&lt;=10),"Small",IF(AND(D3459="Dog",F3459&gt;10,F3459&lt;=30),"Medium",IF(AND(D3459="Dog",F3459&gt;30),"Large",IF(AND(D3459="Cat",F3459&lt;=5),"Small",IF(AND(D3459="Cat",F3459&gt;5,F3459&lt;=7),"Medium",IF(AND(D3459="Cat",F3459&gt;=7),"Large",IF(AND(D3459="Bird",F3459&lt;=0.7),"Small",IF(AND(D3459="Bird",F3459&gt;0.7,F3459&lt;=1.1),"Medium",IF(AND(D3459="Bird",F3459&gt;1.1),"Large","Erro")))))))))</f>
        <v>Medium</v>
      </c>
      <c r="H3459" t="s">
        <v>5</v>
      </c>
      <c r="I3459" t="str">
        <f>IFERROR(VLOOKUP(A3459,sponsored_animals!$A$1:$C$2143,1,TRUE),0)</f>
        <v>178f1189a06b68</v>
      </c>
      <c r="J3459">
        <f>VLOOKUP(H3459,location_costs!$A$1:$B$6,2,FALSE)</f>
        <v>140</v>
      </c>
      <c r="K3459" t="str">
        <f t="shared" ref="K3459:K3522" si="164">D3459&amp;"_"&amp;G3459</f>
        <v>Dog_Medium</v>
      </c>
      <c r="L3459">
        <f>VLOOKUP(K3459,size_costs!$D$1:$E$10,2,FALSE)</f>
        <v>150</v>
      </c>
      <c r="M3459">
        <f>VLOOKUP(C3459,age_costs!$A$1:$B$52,2,FALSE)</f>
        <v>100</v>
      </c>
    </row>
    <row r="3460" spans="1:13" x14ac:dyDescent="0.25">
      <c r="A3460" t="s">
        <v>495</v>
      </c>
      <c r="B3460" t="s">
        <v>14437</v>
      </c>
      <c r="C3460" s="2">
        <f t="shared" si="162"/>
        <v>8</v>
      </c>
      <c r="D3460" t="s">
        <v>12</v>
      </c>
      <c r="E3460" t="s">
        <v>2241</v>
      </c>
      <c r="F3460">
        <v>49</v>
      </c>
      <c r="G3460" t="str">
        <f t="shared" si="163"/>
        <v>Large</v>
      </c>
      <c r="H3460" t="s">
        <v>3</v>
      </c>
      <c r="I3460" t="str">
        <f>IFERROR(VLOOKUP(A3460,sponsored_animals!$A$1:$C$2143,1,TRUE),0)</f>
        <v>36806649e5722d</v>
      </c>
      <c r="J3460">
        <f>VLOOKUP(H3460,location_costs!$A$1:$B$6,2,FALSE)</f>
        <v>120</v>
      </c>
      <c r="K3460" t="str">
        <f t="shared" si="164"/>
        <v>Dog_Large</v>
      </c>
      <c r="L3460">
        <f>VLOOKUP(K3460,size_costs!$D$1:$E$10,2,FALSE)</f>
        <v>175</v>
      </c>
      <c r="M3460">
        <f>VLOOKUP(C3460,age_costs!$A$1:$B$52,2,FALSE)</f>
        <v>150</v>
      </c>
    </row>
    <row r="3461" spans="1:13" x14ac:dyDescent="0.25">
      <c r="A3461" t="s">
        <v>5974</v>
      </c>
      <c r="B3461" t="s">
        <v>15069</v>
      </c>
      <c r="C3461" s="2">
        <f t="shared" si="162"/>
        <v>6</v>
      </c>
      <c r="D3461" t="s">
        <v>19</v>
      </c>
      <c r="E3461" t="s">
        <v>5818</v>
      </c>
      <c r="F3461">
        <v>9</v>
      </c>
      <c r="G3461" t="str">
        <f t="shared" si="163"/>
        <v>Large</v>
      </c>
      <c r="H3461" t="s">
        <v>3</v>
      </c>
      <c r="I3461" t="str">
        <f>IFERROR(VLOOKUP(A3461,sponsored_animals!$A$1:$C$2143,1,TRUE),0)</f>
        <v>7c0c3e04e6a4d4</v>
      </c>
      <c r="J3461">
        <f>VLOOKUP(H3461,location_costs!$A$1:$B$6,2,FALSE)</f>
        <v>120</v>
      </c>
      <c r="K3461" t="str">
        <f t="shared" si="164"/>
        <v>Cat_Large</v>
      </c>
      <c r="L3461">
        <f>VLOOKUP(K3461,size_costs!$D$1:$E$10,2,FALSE)</f>
        <v>140</v>
      </c>
      <c r="M3461">
        <f>VLOOKUP(C3461,age_costs!$A$1:$B$52,2,FALSE)</f>
        <v>100</v>
      </c>
    </row>
    <row r="3462" spans="1:13" x14ac:dyDescent="0.25">
      <c r="A3462" t="s">
        <v>5975</v>
      </c>
      <c r="B3462" t="s">
        <v>14760</v>
      </c>
      <c r="C3462" s="2">
        <f t="shared" si="162"/>
        <v>7</v>
      </c>
      <c r="D3462" t="s">
        <v>19</v>
      </c>
      <c r="E3462" t="s">
        <v>2174</v>
      </c>
      <c r="F3462">
        <v>10</v>
      </c>
      <c r="G3462" t="str">
        <f t="shared" si="163"/>
        <v>Large</v>
      </c>
      <c r="H3462" t="s">
        <v>6</v>
      </c>
      <c r="I3462" t="str">
        <f>IFERROR(VLOOKUP(A3462,sponsored_animals!$A$1:$C$2143,1,TRUE),0)</f>
        <v>7c0c3e04e6a4d4</v>
      </c>
      <c r="J3462">
        <f>VLOOKUP(H3462,location_costs!$A$1:$B$6,2,FALSE)</f>
        <v>135</v>
      </c>
      <c r="K3462" t="str">
        <f t="shared" si="164"/>
        <v>Cat_Large</v>
      </c>
      <c r="L3462">
        <f>VLOOKUP(K3462,size_costs!$D$1:$E$10,2,FALSE)</f>
        <v>140</v>
      </c>
      <c r="M3462">
        <f>VLOOKUP(C3462,age_costs!$A$1:$B$52,2,FALSE)</f>
        <v>100</v>
      </c>
    </row>
    <row r="3463" spans="1:13" x14ac:dyDescent="0.25">
      <c r="A3463" t="s">
        <v>1855</v>
      </c>
      <c r="B3463" t="s">
        <v>15070</v>
      </c>
      <c r="C3463" s="2">
        <f t="shared" si="162"/>
        <v>3</v>
      </c>
      <c r="D3463" t="s">
        <v>12</v>
      </c>
      <c r="E3463" t="s">
        <v>2207</v>
      </c>
      <c r="F3463">
        <v>37</v>
      </c>
      <c r="G3463" t="str">
        <f t="shared" si="163"/>
        <v>Large</v>
      </c>
      <c r="H3463" t="s">
        <v>7</v>
      </c>
      <c r="I3463" t="str">
        <f>IFERROR(VLOOKUP(A3463,sponsored_animals!$A$1:$C$2143,1,TRUE),0)</f>
        <v>214f8f6b359a1e</v>
      </c>
      <c r="J3463">
        <f>VLOOKUP(H3463,location_costs!$A$1:$B$6,2,FALSE)</f>
        <v>100</v>
      </c>
      <c r="K3463" t="str">
        <f t="shared" si="164"/>
        <v>Dog_Large</v>
      </c>
      <c r="L3463">
        <f>VLOOKUP(K3463,size_costs!$D$1:$E$10,2,FALSE)</f>
        <v>175</v>
      </c>
      <c r="M3463">
        <f>VLOOKUP(C3463,age_costs!$A$1:$B$52,2,FALSE)</f>
        <v>0</v>
      </c>
    </row>
    <row r="3464" spans="1:13" x14ac:dyDescent="0.25">
      <c r="A3464" t="s">
        <v>5976</v>
      </c>
      <c r="B3464" t="s">
        <v>15071</v>
      </c>
      <c r="C3464" s="2">
        <f t="shared" si="162"/>
        <v>12</v>
      </c>
      <c r="D3464" t="s">
        <v>12</v>
      </c>
      <c r="E3464" t="s">
        <v>3678</v>
      </c>
      <c r="F3464">
        <v>13</v>
      </c>
      <c r="G3464" t="str">
        <f t="shared" si="163"/>
        <v>Medium</v>
      </c>
      <c r="H3464" t="s">
        <v>3</v>
      </c>
      <c r="I3464" t="str">
        <f>IFERROR(VLOOKUP(A3464,sponsored_animals!$A$1:$C$2143,1,TRUE),0)</f>
        <v>178f1189a06b68</v>
      </c>
      <c r="J3464">
        <f>VLOOKUP(H3464,location_costs!$A$1:$B$6,2,FALSE)</f>
        <v>120</v>
      </c>
      <c r="K3464" t="str">
        <f t="shared" si="164"/>
        <v>Dog_Medium</v>
      </c>
      <c r="L3464">
        <f>VLOOKUP(K3464,size_costs!$D$1:$E$10,2,FALSE)</f>
        <v>150</v>
      </c>
      <c r="M3464">
        <f>VLOOKUP(C3464,age_costs!$A$1:$B$52,2,FALSE)</f>
        <v>150</v>
      </c>
    </row>
    <row r="3465" spans="1:13" x14ac:dyDescent="0.25">
      <c r="A3465" t="s">
        <v>1035</v>
      </c>
      <c r="B3465" t="s">
        <v>2704</v>
      </c>
      <c r="C3465" s="2">
        <f t="shared" si="162"/>
        <v>7</v>
      </c>
      <c r="D3465" t="s">
        <v>19</v>
      </c>
      <c r="E3465" t="s">
        <v>2198</v>
      </c>
      <c r="F3465">
        <v>2</v>
      </c>
      <c r="G3465" t="str">
        <f t="shared" si="163"/>
        <v>Small</v>
      </c>
      <c r="H3465" t="s">
        <v>5</v>
      </c>
      <c r="I3465">
        <f>IFERROR(VLOOKUP(A3465,sponsored_animals!$A$1:$C$2143,1,TRUE),0)</f>
        <v>0</v>
      </c>
      <c r="J3465">
        <f>VLOOKUP(H3465,location_costs!$A$1:$B$6,2,FALSE)</f>
        <v>140</v>
      </c>
      <c r="K3465" t="str">
        <f t="shared" si="164"/>
        <v>Cat_Small</v>
      </c>
      <c r="L3465">
        <f>VLOOKUP(K3465,size_costs!$D$1:$E$10,2,FALSE)</f>
        <v>100</v>
      </c>
      <c r="M3465">
        <f>VLOOKUP(C3465,age_costs!$A$1:$B$52,2,FALSE)</f>
        <v>100</v>
      </c>
    </row>
    <row r="3466" spans="1:13" x14ac:dyDescent="0.25">
      <c r="A3466" t="s">
        <v>5977</v>
      </c>
      <c r="B3466" t="s">
        <v>13991</v>
      </c>
      <c r="C3466" s="2">
        <f t="shared" si="162"/>
        <v>7</v>
      </c>
      <c r="D3466" t="s">
        <v>12</v>
      </c>
      <c r="E3466" t="s">
        <v>2190</v>
      </c>
      <c r="F3466">
        <v>42</v>
      </c>
      <c r="G3466" t="str">
        <f t="shared" si="163"/>
        <v>Large</v>
      </c>
      <c r="H3466" t="s">
        <v>5</v>
      </c>
      <c r="I3466" t="str">
        <f>IFERROR(VLOOKUP(A3466,sponsored_animals!$A$1:$C$2143,1,TRUE),0)</f>
        <v>f3de00c24336c4</v>
      </c>
      <c r="J3466">
        <f>VLOOKUP(H3466,location_costs!$A$1:$B$6,2,FALSE)</f>
        <v>140</v>
      </c>
      <c r="K3466" t="str">
        <f t="shared" si="164"/>
        <v>Dog_Large</v>
      </c>
      <c r="L3466">
        <f>VLOOKUP(K3466,size_costs!$D$1:$E$10,2,FALSE)</f>
        <v>175</v>
      </c>
      <c r="M3466">
        <f>VLOOKUP(C3466,age_costs!$A$1:$B$52,2,FALSE)</f>
        <v>100</v>
      </c>
    </row>
    <row r="3467" spans="1:13" x14ac:dyDescent="0.25">
      <c r="A3467" t="s">
        <v>5978</v>
      </c>
      <c r="B3467" t="s">
        <v>2277</v>
      </c>
      <c r="C3467" s="2">
        <f t="shared" si="162"/>
        <v>3</v>
      </c>
      <c r="D3467" t="s">
        <v>19</v>
      </c>
      <c r="E3467" t="s">
        <v>2198</v>
      </c>
      <c r="F3467">
        <v>3</v>
      </c>
      <c r="G3467" t="str">
        <f t="shared" si="163"/>
        <v>Small</v>
      </c>
      <c r="H3467" t="s">
        <v>4</v>
      </c>
      <c r="I3467" t="str">
        <f>IFERROR(VLOOKUP(A3467,sponsored_animals!$A$1:$C$2143,1,TRUE),0)</f>
        <v>36806649e5722d</v>
      </c>
      <c r="J3467">
        <f>VLOOKUP(H3467,location_costs!$A$1:$B$6,2,FALSE)</f>
        <v>110</v>
      </c>
      <c r="K3467" t="str">
        <f t="shared" si="164"/>
        <v>Cat_Small</v>
      </c>
      <c r="L3467">
        <f>VLOOKUP(K3467,size_costs!$D$1:$E$10,2,FALSE)</f>
        <v>100</v>
      </c>
      <c r="M3467">
        <f>VLOOKUP(C3467,age_costs!$A$1:$B$52,2,FALSE)</f>
        <v>0</v>
      </c>
    </row>
    <row r="3468" spans="1:13" x14ac:dyDescent="0.25">
      <c r="A3468" t="s">
        <v>5979</v>
      </c>
      <c r="B3468" t="s">
        <v>15072</v>
      </c>
      <c r="C3468" s="2">
        <f t="shared" si="162"/>
        <v>9</v>
      </c>
      <c r="D3468" t="s">
        <v>12</v>
      </c>
      <c r="E3468" t="s">
        <v>2241</v>
      </c>
      <c r="F3468">
        <v>26</v>
      </c>
      <c r="G3468" t="str">
        <f t="shared" si="163"/>
        <v>Medium</v>
      </c>
      <c r="H3468" t="s">
        <v>3</v>
      </c>
      <c r="I3468">
        <f>IFERROR(VLOOKUP(A3468,sponsored_animals!$A$1:$C$2143,1,TRUE),0)</f>
        <v>0</v>
      </c>
      <c r="J3468">
        <f>VLOOKUP(H3468,location_costs!$A$1:$B$6,2,FALSE)</f>
        <v>120</v>
      </c>
      <c r="K3468" t="str">
        <f t="shared" si="164"/>
        <v>Dog_Medium</v>
      </c>
      <c r="L3468">
        <f>VLOOKUP(K3468,size_costs!$D$1:$E$10,2,FALSE)</f>
        <v>150</v>
      </c>
      <c r="M3468">
        <f>VLOOKUP(C3468,age_costs!$A$1:$B$52,2,FALSE)</f>
        <v>150</v>
      </c>
    </row>
    <row r="3469" spans="1:13" x14ac:dyDescent="0.25">
      <c r="A3469" t="s">
        <v>331</v>
      </c>
      <c r="B3469" t="s">
        <v>14656</v>
      </c>
      <c r="C3469" s="2">
        <f t="shared" si="162"/>
        <v>9</v>
      </c>
      <c r="D3469" t="s">
        <v>19</v>
      </c>
      <c r="E3469" t="s">
        <v>3385</v>
      </c>
      <c r="F3469">
        <v>10</v>
      </c>
      <c r="G3469" t="str">
        <f t="shared" si="163"/>
        <v>Large</v>
      </c>
      <c r="H3469" t="s">
        <v>7</v>
      </c>
      <c r="I3469" t="str">
        <f>IFERROR(VLOOKUP(A3469,sponsored_animals!$A$1:$C$2143,1,TRUE),0)</f>
        <v>178f1189a06b68</v>
      </c>
      <c r="J3469">
        <f>VLOOKUP(H3469,location_costs!$A$1:$B$6,2,FALSE)</f>
        <v>100</v>
      </c>
      <c r="K3469" t="str">
        <f t="shared" si="164"/>
        <v>Cat_Large</v>
      </c>
      <c r="L3469">
        <f>VLOOKUP(K3469,size_costs!$D$1:$E$10,2,FALSE)</f>
        <v>140</v>
      </c>
      <c r="M3469">
        <f>VLOOKUP(C3469,age_costs!$A$1:$B$52,2,FALSE)</f>
        <v>150</v>
      </c>
    </row>
    <row r="3470" spans="1:13" x14ac:dyDescent="0.25">
      <c r="A3470" t="s">
        <v>179</v>
      </c>
      <c r="B3470" t="s">
        <v>14314</v>
      </c>
      <c r="C3470" s="2">
        <f t="shared" si="162"/>
        <v>8</v>
      </c>
      <c r="D3470" t="s">
        <v>19</v>
      </c>
      <c r="E3470" t="s">
        <v>2234</v>
      </c>
      <c r="F3470">
        <v>8</v>
      </c>
      <c r="G3470" t="str">
        <f t="shared" si="163"/>
        <v>Large</v>
      </c>
      <c r="H3470" t="s">
        <v>5</v>
      </c>
      <c r="I3470">
        <f>IFERROR(VLOOKUP(A3470,sponsored_animals!$A$1:$C$2143,1,TRUE),0)</f>
        <v>0</v>
      </c>
      <c r="J3470">
        <f>VLOOKUP(H3470,location_costs!$A$1:$B$6,2,FALSE)</f>
        <v>140</v>
      </c>
      <c r="K3470" t="str">
        <f t="shared" si="164"/>
        <v>Cat_Large</v>
      </c>
      <c r="L3470">
        <f>VLOOKUP(K3470,size_costs!$D$1:$E$10,2,FALSE)</f>
        <v>140</v>
      </c>
      <c r="M3470">
        <f>VLOOKUP(C3470,age_costs!$A$1:$B$52,2,FALSE)</f>
        <v>150</v>
      </c>
    </row>
    <row r="3471" spans="1:13" x14ac:dyDescent="0.25">
      <c r="A3471" t="s">
        <v>474</v>
      </c>
      <c r="B3471" t="s">
        <v>15073</v>
      </c>
      <c r="C3471" s="2">
        <f t="shared" si="162"/>
        <v>5</v>
      </c>
      <c r="D3471" t="s">
        <v>19</v>
      </c>
      <c r="E3471" t="s">
        <v>5980</v>
      </c>
      <c r="F3471">
        <v>9</v>
      </c>
      <c r="G3471" t="str">
        <f t="shared" si="163"/>
        <v>Large</v>
      </c>
      <c r="H3471" t="s">
        <v>5</v>
      </c>
      <c r="I3471" t="str">
        <f>IFERROR(VLOOKUP(A3471,sponsored_animals!$A$1:$C$2143,1,TRUE),0)</f>
        <v>36806649e5722d</v>
      </c>
      <c r="J3471">
        <f>VLOOKUP(H3471,location_costs!$A$1:$B$6,2,FALSE)</f>
        <v>140</v>
      </c>
      <c r="K3471" t="str">
        <f t="shared" si="164"/>
        <v>Cat_Large</v>
      </c>
      <c r="L3471">
        <f>VLOOKUP(K3471,size_costs!$D$1:$E$10,2,FALSE)</f>
        <v>140</v>
      </c>
      <c r="M3471">
        <f>VLOOKUP(C3471,age_costs!$A$1:$B$52,2,FALSE)</f>
        <v>100</v>
      </c>
    </row>
    <row r="3472" spans="1:13" x14ac:dyDescent="0.25">
      <c r="A3472" t="s">
        <v>248</v>
      </c>
      <c r="B3472" t="s">
        <v>7272</v>
      </c>
      <c r="C3472" s="2">
        <f t="shared" si="162"/>
        <v>3</v>
      </c>
      <c r="D3472" t="s">
        <v>19</v>
      </c>
      <c r="E3472" t="s">
        <v>2252</v>
      </c>
      <c r="F3472">
        <v>8</v>
      </c>
      <c r="G3472" t="str">
        <f t="shared" si="163"/>
        <v>Large</v>
      </c>
      <c r="H3472" t="s">
        <v>6</v>
      </c>
      <c r="I3472">
        <f>IFERROR(VLOOKUP(A3472,sponsored_animals!$A$1:$C$2143,1,TRUE),0)</f>
        <v>0</v>
      </c>
      <c r="J3472">
        <f>VLOOKUP(H3472,location_costs!$A$1:$B$6,2,FALSE)</f>
        <v>135</v>
      </c>
      <c r="K3472" t="str">
        <f t="shared" si="164"/>
        <v>Cat_Large</v>
      </c>
      <c r="L3472">
        <f>VLOOKUP(K3472,size_costs!$D$1:$E$10,2,FALSE)</f>
        <v>140</v>
      </c>
      <c r="M3472">
        <f>VLOOKUP(C3472,age_costs!$A$1:$B$52,2,FALSE)</f>
        <v>0</v>
      </c>
    </row>
    <row r="3473" spans="1:13" x14ac:dyDescent="0.25">
      <c r="A3473" t="s">
        <v>5982</v>
      </c>
      <c r="B3473" t="s">
        <v>12681</v>
      </c>
      <c r="C3473" s="2">
        <f t="shared" si="162"/>
        <v>8</v>
      </c>
      <c r="D3473" t="s">
        <v>12</v>
      </c>
      <c r="E3473" t="s">
        <v>2207</v>
      </c>
      <c r="F3473">
        <v>28</v>
      </c>
      <c r="G3473" t="str">
        <f t="shared" si="163"/>
        <v>Medium</v>
      </c>
      <c r="H3473" t="s">
        <v>6</v>
      </c>
      <c r="I3473" t="str">
        <f>IFERROR(VLOOKUP(A3473,sponsored_animals!$A$1:$C$2143,1,TRUE),0)</f>
        <v>36806649e5722d</v>
      </c>
      <c r="J3473">
        <f>VLOOKUP(H3473,location_costs!$A$1:$B$6,2,FALSE)</f>
        <v>135</v>
      </c>
      <c r="K3473" t="str">
        <f t="shared" si="164"/>
        <v>Dog_Medium</v>
      </c>
      <c r="L3473">
        <f>VLOOKUP(K3473,size_costs!$D$1:$E$10,2,FALSE)</f>
        <v>150</v>
      </c>
      <c r="M3473">
        <f>VLOOKUP(C3473,age_costs!$A$1:$B$52,2,FALSE)</f>
        <v>150</v>
      </c>
    </row>
    <row r="3474" spans="1:13" x14ac:dyDescent="0.25">
      <c r="A3474" t="s">
        <v>5984</v>
      </c>
      <c r="B3474" t="s">
        <v>7832</v>
      </c>
      <c r="C3474" s="2">
        <f t="shared" si="162"/>
        <v>6</v>
      </c>
      <c r="D3474" t="s">
        <v>12</v>
      </c>
      <c r="E3474" t="s">
        <v>2233</v>
      </c>
      <c r="F3474">
        <v>44</v>
      </c>
      <c r="G3474" t="str">
        <f t="shared" si="163"/>
        <v>Large</v>
      </c>
      <c r="H3474" t="s">
        <v>5</v>
      </c>
      <c r="I3474" t="str">
        <f>IFERROR(VLOOKUP(A3474,sponsored_animals!$A$1:$C$2143,1,TRUE),0)</f>
        <v>7c0c3e04e6a4d4</v>
      </c>
      <c r="J3474">
        <f>VLOOKUP(H3474,location_costs!$A$1:$B$6,2,FALSE)</f>
        <v>140</v>
      </c>
      <c r="K3474" t="str">
        <f t="shared" si="164"/>
        <v>Dog_Large</v>
      </c>
      <c r="L3474">
        <f>VLOOKUP(K3474,size_costs!$D$1:$E$10,2,FALSE)</f>
        <v>175</v>
      </c>
      <c r="M3474">
        <f>VLOOKUP(C3474,age_costs!$A$1:$B$52,2,FALSE)</f>
        <v>100</v>
      </c>
    </row>
    <row r="3475" spans="1:13" x14ac:dyDescent="0.25">
      <c r="A3475" t="s">
        <v>1662</v>
      </c>
      <c r="B3475" t="s">
        <v>15074</v>
      </c>
      <c r="C3475" s="2">
        <f t="shared" si="162"/>
        <v>3</v>
      </c>
      <c r="D3475" t="s">
        <v>12</v>
      </c>
      <c r="E3475" t="s">
        <v>2541</v>
      </c>
      <c r="F3475">
        <v>32</v>
      </c>
      <c r="G3475" t="str">
        <f t="shared" si="163"/>
        <v>Large</v>
      </c>
      <c r="H3475" t="s">
        <v>4</v>
      </c>
      <c r="I3475" t="str">
        <f>IFERROR(VLOOKUP(A3475,sponsored_animals!$A$1:$C$2143,1,TRUE),0)</f>
        <v>4fca6ef6dbda96</v>
      </c>
      <c r="J3475">
        <f>VLOOKUP(H3475,location_costs!$A$1:$B$6,2,FALSE)</f>
        <v>110</v>
      </c>
      <c r="K3475" t="str">
        <f t="shared" si="164"/>
        <v>Dog_Large</v>
      </c>
      <c r="L3475">
        <f>VLOOKUP(K3475,size_costs!$D$1:$E$10,2,FALSE)</f>
        <v>175</v>
      </c>
      <c r="M3475">
        <f>VLOOKUP(C3475,age_costs!$A$1:$B$52,2,FALSE)</f>
        <v>0</v>
      </c>
    </row>
    <row r="3476" spans="1:13" x14ac:dyDescent="0.25">
      <c r="A3476" t="s">
        <v>1656</v>
      </c>
      <c r="B3476" t="s">
        <v>5986</v>
      </c>
      <c r="C3476" s="2">
        <f t="shared" si="162"/>
        <v>5</v>
      </c>
      <c r="D3476" t="s">
        <v>19</v>
      </c>
      <c r="E3476" t="s">
        <v>2200</v>
      </c>
      <c r="F3476">
        <v>4</v>
      </c>
      <c r="G3476" t="str">
        <f t="shared" si="163"/>
        <v>Small</v>
      </c>
      <c r="H3476" t="s">
        <v>7</v>
      </c>
      <c r="I3476" t="str">
        <f>IFERROR(VLOOKUP(A3476,sponsored_animals!$A$1:$C$2143,1,TRUE),0)</f>
        <v>b14069999a0ee6</v>
      </c>
      <c r="J3476">
        <f>VLOOKUP(H3476,location_costs!$A$1:$B$6,2,FALSE)</f>
        <v>100</v>
      </c>
      <c r="K3476" t="str">
        <f t="shared" si="164"/>
        <v>Cat_Small</v>
      </c>
      <c r="L3476">
        <f>VLOOKUP(K3476,size_costs!$D$1:$E$10,2,FALSE)</f>
        <v>100</v>
      </c>
      <c r="M3476">
        <f>VLOOKUP(C3476,age_costs!$A$1:$B$52,2,FALSE)</f>
        <v>100</v>
      </c>
    </row>
    <row r="3477" spans="1:13" x14ac:dyDescent="0.25">
      <c r="A3477" t="s">
        <v>5987</v>
      </c>
      <c r="B3477" t="s">
        <v>10115</v>
      </c>
      <c r="C3477" s="2">
        <f t="shared" si="162"/>
        <v>11</v>
      </c>
      <c r="D3477" t="s">
        <v>12</v>
      </c>
      <c r="E3477" t="s">
        <v>2202</v>
      </c>
      <c r="F3477">
        <v>36</v>
      </c>
      <c r="G3477" t="str">
        <f t="shared" si="163"/>
        <v>Large</v>
      </c>
      <c r="H3477" t="s">
        <v>4</v>
      </c>
      <c r="I3477" t="str">
        <f>IFERROR(VLOOKUP(A3477,sponsored_animals!$A$1:$C$2143,1,TRUE),0)</f>
        <v>36806649e5722d</v>
      </c>
      <c r="J3477">
        <f>VLOOKUP(H3477,location_costs!$A$1:$B$6,2,FALSE)</f>
        <v>110</v>
      </c>
      <c r="K3477" t="str">
        <f t="shared" si="164"/>
        <v>Dog_Large</v>
      </c>
      <c r="L3477">
        <f>VLOOKUP(K3477,size_costs!$D$1:$E$10,2,FALSE)</f>
        <v>175</v>
      </c>
      <c r="M3477">
        <f>VLOOKUP(C3477,age_costs!$A$1:$B$52,2,FALSE)</f>
        <v>150</v>
      </c>
    </row>
    <row r="3478" spans="1:13" x14ac:dyDescent="0.25">
      <c r="A3478" t="s">
        <v>5989</v>
      </c>
      <c r="B3478" t="s">
        <v>3546</v>
      </c>
      <c r="C3478" s="2">
        <f t="shared" si="162"/>
        <v>4</v>
      </c>
      <c r="D3478" t="s">
        <v>19</v>
      </c>
      <c r="E3478" t="s">
        <v>2182</v>
      </c>
      <c r="F3478">
        <v>6</v>
      </c>
      <c r="G3478" t="str">
        <f t="shared" si="163"/>
        <v>Medium</v>
      </c>
      <c r="H3478" t="s">
        <v>6</v>
      </c>
      <c r="I3478" t="str">
        <f>IFERROR(VLOOKUP(A3478,sponsored_animals!$A$1:$C$2143,1,TRUE),0)</f>
        <v>36806649e5722d</v>
      </c>
      <c r="J3478">
        <f>VLOOKUP(H3478,location_costs!$A$1:$B$6,2,FALSE)</f>
        <v>135</v>
      </c>
      <c r="K3478" t="str">
        <f t="shared" si="164"/>
        <v>Cat_Medium</v>
      </c>
      <c r="L3478">
        <f>VLOOKUP(K3478,size_costs!$D$1:$E$10,2,FALSE)</f>
        <v>120</v>
      </c>
      <c r="M3478">
        <f>VLOOKUP(C3478,age_costs!$A$1:$B$52,2,FALSE)</f>
        <v>0</v>
      </c>
    </row>
    <row r="3479" spans="1:13" x14ac:dyDescent="0.25">
      <c r="A3479" t="s">
        <v>5990</v>
      </c>
      <c r="B3479" t="s">
        <v>15075</v>
      </c>
      <c r="C3479" s="2">
        <f t="shared" si="162"/>
        <v>4</v>
      </c>
      <c r="D3479" t="s">
        <v>12</v>
      </c>
      <c r="E3479" t="s">
        <v>2674</v>
      </c>
      <c r="F3479">
        <v>12</v>
      </c>
      <c r="G3479" t="str">
        <f t="shared" si="163"/>
        <v>Medium</v>
      </c>
      <c r="H3479" t="s">
        <v>4</v>
      </c>
      <c r="I3479">
        <f>IFERROR(VLOOKUP(A3479,sponsored_animals!$A$1:$C$2143,1,TRUE),0)</f>
        <v>0</v>
      </c>
      <c r="J3479">
        <f>VLOOKUP(H3479,location_costs!$A$1:$B$6,2,FALSE)</f>
        <v>110</v>
      </c>
      <c r="K3479" t="str">
        <f t="shared" si="164"/>
        <v>Dog_Medium</v>
      </c>
      <c r="L3479">
        <f>VLOOKUP(K3479,size_costs!$D$1:$E$10,2,FALSE)</f>
        <v>150</v>
      </c>
      <c r="M3479">
        <f>VLOOKUP(C3479,age_costs!$A$1:$B$52,2,FALSE)</f>
        <v>0</v>
      </c>
    </row>
    <row r="3480" spans="1:13" x14ac:dyDescent="0.25">
      <c r="A3480" t="s">
        <v>5991</v>
      </c>
      <c r="B3480" t="s">
        <v>15076</v>
      </c>
      <c r="C3480" s="2">
        <f t="shared" si="162"/>
        <v>2</v>
      </c>
      <c r="D3480" t="s">
        <v>19</v>
      </c>
      <c r="E3480" t="s">
        <v>2198</v>
      </c>
      <c r="F3480">
        <v>10</v>
      </c>
      <c r="G3480" t="str">
        <f t="shared" si="163"/>
        <v>Large</v>
      </c>
      <c r="H3480" t="s">
        <v>7</v>
      </c>
      <c r="I3480">
        <f>IFERROR(VLOOKUP(A3480,sponsored_animals!$A$1:$C$2143,1,TRUE),0)</f>
        <v>0</v>
      </c>
      <c r="J3480">
        <f>VLOOKUP(H3480,location_costs!$A$1:$B$6,2,FALSE)</f>
        <v>100</v>
      </c>
      <c r="K3480" t="str">
        <f t="shared" si="164"/>
        <v>Cat_Large</v>
      </c>
      <c r="L3480">
        <f>VLOOKUP(K3480,size_costs!$D$1:$E$10,2,FALSE)</f>
        <v>140</v>
      </c>
      <c r="M3480">
        <f>VLOOKUP(C3480,age_costs!$A$1:$B$52,2,FALSE)</f>
        <v>0</v>
      </c>
    </row>
    <row r="3481" spans="1:13" x14ac:dyDescent="0.25">
      <c r="A3481" t="s">
        <v>5992</v>
      </c>
      <c r="B3481" t="s">
        <v>8027</v>
      </c>
      <c r="C3481" s="2">
        <f t="shared" si="162"/>
        <v>3</v>
      </c>
      <c r="D3481" t="s">
        <v>12</v>
      </c>
      <c r="E3481" t="s">
        <v>2217</v>
      </c>
      <c r="F3481">
        <v>14</v>
      </c>
      <c r="G3481" t="str">
        <f t="shared" si="163"/>
        <v>Medium</v>
      </c>
      <c r="H3481" t="s">
        <v>7</v>
      </c>
      <c r="I3481" t="str">
        <f>IFERROR(VLOOKUP(A3481,sponsored_animals!$A$1:$C$2143,1,TRUE),0)</f>
        <v>d40d0d9a6a4451</v>
      </c>
      <c r="J3481">
        <f>VLOOKUP(H3481,location_costs!$A$1:$B$6,2,FALSE)</f>
        <v>100</v>
      </c>
      <c r="K3481" t="str">
        <f t="shared" si="164"/>
        <v>Dog_Medium</v>
      </c>
      <c r="L3481">
        <f>VLOOKUP(K3481,size_costs!$D$1:$E$10,2,FALSE)</f>
        <v>150</v>
      </c>
      <c r="M3481">
        <f>VLOOKUP(C3481,age_costs!$A$1:$B$52,2,FALSE)</f>
        <v>0</v>
      </c>
    </row>
    <row r="3482" spans="1:13" x14ac:dyDescent="0.25">
      <c r="A3482" t="s">
        <v>5993</v>
      </c>
      <c r="B3482" t="s">
        <v>14312</v>
      </c>
      <c r="C3482" s="2">
        <f t="shared" si="162"/>
        <v>14</v>
      </c>
      <c r="D3482" t="s">
        <v>19</v>
      </c>
      <c r="E3482" t="s">
        <v>2182</v>
      </c>
      <c r="F3482">
        <v>4</v>
      </c>
      <c r="G3482" t="str">
        <f t="shared" si="163"/>
        <v>Small</v>
      </c>
      <c r="H3482" t="s">
        <v>5</v>
      </c>
      <c r="I3482" t="str">
        <f>IFERROR(VLOOKUP(A3482,sponsored_animals!$A$1:$C$2143,1,TRUE),0)</f>
        <v>36806649e5722d</v>
      </c>
      <c r="J3482">
        <f>VLOOKUP(H3482,location_costs!$A$1:$B$6,2,FALSE)</f>
        <v>140</v>
      </c>
      <c r="K3482" t="str">
        <f t="shared" si="164"/>
        <v>Cat_Small</v>
      </c>
      <c r="L3482">
        <f>VLOOKUP(K3482,size_costs!$D$1:$E$10,2,FALSE)</f>
        <v>100</v>
      </c>
      <c r="M3482">
        <f>VLOOKUP(C3482,age_costs!$A$1:$B$52,2,FALSE)</f>
        <v>200</v>
      </c>
    </row>
    <row r="3483" spans="1:13" x14ac:dyDescent="0.25">
      <c r="A3483" t="s">
        <v>5994</v>
      </c>
      <c r="B3483" t="s">
        <v>15077</v>
      </c>
      <c r="C3483" s="2">
        <f t="shared" si="162"/>
        <v>2</v>
      </c>
      <c r="D3483" t="s">
        <v>12</v>
      </c>
      <c r="E3483" t="s">
        <v>2207</v>
      </c>
      <c r="F3483">
        <v>33</v>
      </c>
      <c r="G3483" t="str">
        <f t="shared" si="163"/>
        <v>Large</v>
      </c>
      <c r="H3483" t="s">
        <v>3</v>
      </c>
      <c r="I3483" t="str">
        <f>IFERROR(VLOOKUP(A3483,sponsored_animals!$A$1:$C$2143,1,TRUE),0)</f>
        <v>36806649e5722d</v>
      </c>
      <c r="J3483">
        <f>VLOOKUP(H3483,location_costs!$A$1:$B$6,2,FALSE)</f>
        <v>120</v>
      </c>
      <c r="K3483" t="str">
        <f t="shared" si="164"/>
        <v>Dog_Large</v>
      </c>
      <c r="L3483">
        <f>VLOOKUP(K3483,size_costs!$D$1:$E$10,2,FALSE)</f>
        <v>175</v>
      </c>
      <c r="M3483">
        <f>VLOOKUP(C3483,age_costs!$A$1:$B$52,2,FALSE)</f>
        <v>0</v>
      </c>
    </row>
    <row r="3484" spans="1:13" x14ac:dyDescent="0.25">
      <c r="A3484" t="s">
        <v>1868</v>
      </c>
      <c r="B3484" t="s">
        <v>3797</v>
      </c>
      <c r="C3484" s="2">
        <f t="shared" si="162"/>
        <v>7</v>
      </c>
      <c r="D3484" t="s">
        <v>19</v>
      </c>
      <c r="E3484" t="s">
        <v>2357</v>
      </c>
      <c r="F3484">
        <v>6</v>
      </c>
      <c r="G3484" t="str">
        <f t="shared" si="163"/>
        <v>Medium</v>
      </c>
      <c r="H3484" t="s">
        <v>6</v>
      </c>
      <c r="I3484" t="str">
        <f>IFERROR(VLOOKUP(A3484,sponsored_animals!$A$1:$C$2143,1,TRUE),0)</f>
        <v>b14069999a0ee6</v>
      </c>
      <c r="J3484">
        <f>VLOOKUP(H3484,location_costs!$A$1:$B$6,2,FALSE)</f>
        <v>135</v>
      </c>
      <c r="K3484" t="str">
        <f t="shared" si="164"/>
        <v>Cat_Medium</v>
      </c>
      <c r="L3484">
        <f>VLOOKUP(K3484,size_costs!$D$1:$E$10,2,FALSE)</f>
        <v>120</v>
      </c>
      <c r="M3484">
        <f>VLOOKUP(C3484,age_costs!$A$1:$B$52,2,FALSE)</f>
        <v>100</v>
      </c>
    </row>
    <row r="3485" spans="1:13" x14ac:dyDescent="0.25">
      <c r="A3485" t="s">
        <v>5995</v>
      </c>
      <c r="B3485" t="s">
        <v>15078</v>
      </c>
      <c r="C3485" s="2">
        <f t="shared" si="162"/>
        <v>14</v>
      </c>
      <c r="D3485" t="s">
        <v>19</v>
      </c>
      <c r="E3485" t="s">
        <v>2223</v>
      </c>
      <c r="F3485">
        <v>8.5</v>
      </c>
      <c r="G3485" t="str">
        <f t="shared" si="163"/>
        <v>Large</v>
      </c>
      <c r="H3485" t="s">
        <v>6</v>
      </c>
      <c r="I3485" t="str">
        <f>IFERROR(VLOOKUP(A3485,sponsored_animals!$A$1:$C$2143,1,TRUE),0)</f>
        <v>f3de00c24336c4</v>
      </c>
      <c r="J3485">
        <f>VLOOKUP(H3485,location_costs!$A$1:$B$6,2,FALSE)</f>
        <v>135</v>
      </c>
      <c r="K3485" t="str">
        <f t="shared" si="164"/>
        <v>Cat_Large</v>
      </c>
      <c r="L3485">
        <f>VLOOKUP(K3485,size_costs!$D$1:$E$10,2,FALSE)</f>
        <v>140</v>
      </c>
      <c r="M3485">
        <f>VLOOKUP(C3485,age_costs!$A$1:$B$52,2,FALSE)</f>
        <v>200</v>
      </c>
    </row>
    <row r="3486" spans="1:13" x14ac:dyDescent="0.25">
      <c r="A3486" t="s">
        <v>5996</v>
      </c>
      <c r="B3486" t="s">
        <v>7223</v>
      </c>
      <c r="C3486" s="2">
        <f t="shared" si="162"/>
        <v>8</v>
      </c>
      <c r="D3486" t="s">
        <v>12</v>
      </c>
      <c r="E3486" t="s">
        <v>2233</v>
      </c>
      <c r="F3486">
        <v>22</v>
      </c>
      <c r="G3486" t="str">
        <f t="shared" si="163"/>
        <v>Medium</v>
      </c>
      <c r="H3486" t="s">
        <v>6</v>
      </c>
      <c r="I3486" t="str">
        <f>IFERROR(VLOOKUP(A3486,sponsored_animals!$A$1:$C$2143,1,TRUE),0)</f>
        <v>7c0c3e04e6a4d4</v>
      </c>
      <c r="J3486">
        <f>VLOOKUP(H3486,location_costs!$A$1:$B$6,2,FALSE)</f>
        <v>135</v>
      </c>
      <c r="K3486" t="str">
        <f t="shared" si="164"/>
        <v>Dog_Medium</v>
      </c>
      <c r="L3486">
        <f>VLOOKUP(K3486,size_costs!$D$1:$E$10,2,FALSE)</f>
        <v>150</v>
      </c>
      <c r="M3486">
        <f>VLOOKUP(C3486,age_costs!$A$1:$B$52,2,FALSE)</f>
        <v>150</v>
      </c>
    </row>
    <row r="3487" spans="1:13" x14ac:dyDescent="0.25">
      <c r="A3487" t="s">
        <v>5997</v>
      </c>
      <c r="B3487" t="s">
        <v>15079</v>
      </c>
      <c r="C3487" s="2">
        <f t="shared" si="162"/>
        <v>8</v>
      </c>
      <c r="D3487" t="s">
        <v>12</v>
      </c>
      <c r="E3487" t="s">
        <v>2202</v>
      </c>
      <c r="F3487">
        <v>34</v>
      </c>
      <c r="G3487" t="str">
        <f t="shared" si="163"/>
        <v>Large</v>
      </c>
      <c r="H3487" t="s">
        <v>5</v>
      </c>
      <c r="I3487" t="str">
        <f>IFERROR(VLOOKUP(A3487,sponsored_animals!$A$1:$C$2143,1,TRUE),0)</f>
        <v>178f1189a06b68</v>
      </c>
      <c r="J3487">
        <f>VLOOKUP(H3487,location_costs!$A$1:$B$6,2,FALSE)</f>
        <v>140</v>
      </c>
      <c r="K3487" t="str">
        <f t="shared" si="164"/>
        <v>Dog_Large</v>
      </c>
      <c r="L3487">
        <f>VLOOKUP(K3487,size_costs!$D$1:$E$10,2,FALSE)</f>
        <v>175</v>
      </c>
      <c r="M3487">
        <f>VLOOKUP(C3487,age_costs!$A$1:$B$52,2,FALSE)</f>
        <v>150</v>
      </c>
    </row>
    <row r="3488" spans="1:13" x14ac:dyDescent="0.25">
      <c r="A3488" t="s">
        <v>5998</v>
      </c>
      <c r="B3488" t="s">
        <v>3106</v>
      </c>
      <c r="C3488" s="2">
        <f t="shared" si="162"/>
        <v>8</v>
      </c>
      <c r="D3488" t="s">
        <v>19</v>
      </c>
      <c r="E3488" t="s">
        <v>2200</v>
      </c>
      <c r="F3488">
        <v>6</v>
      </c>
      <c r="G3488" t="str">
        <f t="shared" si="163"/>
        <v>Medium</v>
      </c>
      <c r="H3488" t="s">
        <v>4</v>
      </c>
      <c r="I3488">
        <f>IFERROR(VLOOKUP(A3488,sponsored_animals!$A$1:$C$2143,1,TRUE),0)</f>
        <v>0</v>
      </c>
      <c r="J3488">
        <f>VLOOKUP(H3488,location_costs!$A$1:$B$6,2,FALSE)</f>
        <v>110</v>
      </c>
      <c r="K3488" t="str">
        <f t="shared" si="164"/>
        <v>Cat_Medium</v>
      </c>
      <c r="L3488">
        <f>VLOOKUP(K3488,size_costs!$D$1:$E$10,2,FALSE)</f>
        <v>120</v>
      </c>
      <c r="M3488">
        <f>VLOOKUP(C3488,age_costs!$A$1:$B$52,2,FALSE)</f>
        <v>150</v>
      </c>
    </row>
    <row r="3489" spans="1:13" x14ac:dyDescent="0.25">
      <c r="A3489" t="s">
        <v>699</v>
      </c>
      <c r="B3489" t="s">
        <v>14511</v>
      </c>
      <c r="C3489" s="2">
        <f t="shared" si="162"/>
        <v>6</v>
      </c>
      <c r="D3489" t="s">
        <v>19</v>
      </c>
      <c r="E3489" t="s">
        <v>2198</v>
      </c>
      <c r="F3489">
        <v>9</v>
      </c>
      <c r="G3489" t="str">
        <f t="shared" si="163"/>
        <v>Large</v>
      </c>
      <c r="H3489" t="s">
        <v>4</v>
      </c>
      <c r="I3489" t="str">
        <f>IFERROR(VLOOKUP(A3489,sponsored_animals!$A$1:$C$2143,1,TRUE),0)</f>
        <v>b14069999a0ee6</v>
      </c>
      <c r="J3489">
        <f>VLOOKUP(H3489,location_costs!$A$1:$B$6,2,FALSE)</f>
        <v>110</v>
      </c>
      <c r="K3489" t="str">
        <f t="shared" si="164"/>
        <v>Cat_Large</v>
      </c>
      <c r="L3489">
        <f>VLOOKUP(K3489,size_costs!$D$1:$E$10,2,FALSE)</f>
        <v>140</v>
      </c>
      <c r="M3489">
        <f>VLOOKUP(C3489,age_costs!$A$1:$B$52,2,FALSE)</f>
        <v>100</v>
      </c>
    </row>
    <row r="3490" spans="1:13" x14ac:dyDescent="0.25">
      <c r="A3490" t="s">
        <v>893</v>
      </c>
      <c r="B3490" t="s">
        <v>13774</v>
      </c>
      <c r="C3490" s="2">
        <f t="shared" si="162"/>
        <v>12</v>
      </c>
      <c r="D3490" t="s">
        <v>12</v>
      </c>
      <c r="E3490" t="s">
        <v>2180</v>
      </c>
      <c r="F3490">
        <v>32</v>
      </c>
      <c r="G3490" t="str">
        <f t="shared" si="163"/>
        <v>Large</v>
      </c>
      <c r="H3490" t="s">
        <v>3</v>
      </c>
      <c r="I3490" t="str">
        <f>IFERROR(VLOOKUP(A3490,sponsored_animals!$A$1:$C$2143,1,TRUE),0)</f>
        <v>178f1189a06b68</v>
      </c>
      <c r="J3490">
        <f>VLOOKUP(H3490,location_costs!$A$1:$B$6,2,FALSE)</f>
        <v>120</v>
      </c>
      <c r="K3490" t="str">
        <f t="shared" si="164"/>
        <v>Dog_Large</v>
      </c>
      <c r="L3490">
        <f>VLOOKUP(K3490,size_costs!$D$1:$E$10,2,FALSE)</f>
        <v>175</v>
      </c>
      <c r="M3490">
        <f>VLOOKUP(C3490,age_costs!$A$1:$B$52,2,FALSE)</f>
        <v>150</v>
      </c>
    </row>
    <row r="3491" spans="1:13" x14ac:dyDescent="0.25">
      <c r="A3491" t="s">
        <v>5999</v>
      </c>
      <c r="B3491" t="s">
        <v>2230</v>
      </c>
      <c r="C3491" s="2">
        <f t="shared" si="162"/>
        <v>7</v>
      </c>
      <c r="D3491" t="s">
        <v>12</v>
      </c>
      <c r="E3491" t="s">
        <v>2231</v>
      </c>
      <c r="F3491">
        <v>27</v>
      </c>
      <c r="G3491" t="str">
        <f t="shared" si="163"/>
        <v>Medium</v>
      </c>
      <c r="H3491" t="s">
        <v>3</v>
      </c>
      <c r="I3491">
        <f>IFERROR(VLOOKUP(A3491,sponsored_animals!$A$1:$C$2143,1,TRUE),0)</f>
        <v>0</v>
      </c>
      <c r="J3491">
        <f>VLOOKUP(H3491,location_costs!$A$1:$B$6,2,FALSE)</f>
        <v>120</v>
      </c>
      <c r="K3491" t="str">
        <f t="shared" si="164"/>
        <v>Dog_Medium</v>
      </c>
      <c r="L3491">
        <f>VLOOKUP(K3491,size_costs!$D$1:$E$10,2,FALSE)</f>
        <v>150</v>
      </c>
      <c r="M3491">
        <f>VLOOKUP(C3491,age_costs!$A$1:$B$52,2,FALSE)</f>
        <v>100</v>
      </c>
    </row>
    <row r="3492" spans="1:13" x14ac:dyDescent="0.25">
      <c r="A3492" t="s">
        <v>6000</v>
      </c>
      <c r="B3492" t="s">
        <v>15080</v>
      </c>
      <c r="C3492" s="2">
        <f t="shared" si="162"/>
        <v>17</v>
      </c>
      <c r="D3492" t="s">
        <v>12</v>
      </c>
      <c r="E3492" t="s">
        <v>2247</v>
      </c>
      <c r="F3492">
        <v>11</v>
      </c>
      <c r="G3492" t="str">
        <f t="shared" si="163"/>
        <v>Medium</v>
      </c>
      <c r="H3492" t="s">
        <v>5</v>
      </c>
      <c r="I3492">
        <f>IFERROR(VLOOKUP(A3492,sponsored_animals!$A$1:$C$2143,1,TRUE),0)</f>
        <v>0</v>
      </c>
      <c r="J3492">
        <f>VLOOKUP(H3492,location_costs!$A$1:$B$6,2,FALSE)</f>
        <v>140</v>
      </c>
      <c r="K3492" t="str">
        <f t="shared" si="164"/>
        <v>Dog_Medium</v>
      </c>
      <c r="L3492">
        <f>VLOOKUP(K3492,size_costs!$D$1:$E$10,2,FALSE)</f>
        <v>150</v>
      </c>
      <c r="M3492">
        <f>VLOOKUP(C3492,age_costs!$A$1:$B$52,2,FALSE)</f>
        <v>300</v>
      </c>
    </row>
    <row r="3493" spans="1:13" x14ac:dyDescent="0.25">
      <c r="A3493" t="s">
        <v>6001</v>
      </c>
      <c r="B3493" t="s">
        <v>14049</v>
      </c>
      <c r="C3493" s="2">
        <f t="shared" si="162"/>
        <v>8</v>
      </c>
      <c r="D3493" t="s">
        <v>19</v>
      </c>
      <c r="E3493" t="s">
        <v>2779</v>
      </c>
      <c r="F3493">
        <v>6</v>
      </c>
      <c r="G3493" t="str">
        <f t="shared" si="163"/>
        <v>Medium</v>
      </c>
      <c r="H3493" t="s">
        <v>3</v>
      </c>
      <c r="I3493" t="str">
        <f>IFERROR(VLOOKUP(A3493,sponsored_animals!$A$1:$C$2143,1,TRUE),0)</f>
        <v>178f1189a06b68</v>
      </c>
      <c r="J3493">
        <f>VLOOKUP(H3493,location_costs!$A$1:$B$6,2,FALSE)</f>
        <v>120</v>
      </c>
      <c r="K3493" t="str">
        <f t="shared" si="164"/>
        <v>Cat_Medium</v>
      </c>
      <c r="L3493">
        <f>VLOOKUP(K3493,size_costs!$D$1:$E$10,2,FALSE)</f>
        <v>120</v>
      </c>
      <c r="M3493">
        <f>VLOOKUP(C3493,age_costs!$A$1:$B$52,2,FALSE)</f>
        <v>150</v>
      </c>
    </row>
    <row r="3494" spans="1:13" x14ac:dyDescent="0.25">
      <c r="A3494" t="s">
        <v>1581</v>
      </c>
      <c r="B3494" t="s">
        <v>7362</v>
      </c>
      <c r="C3494" s="2">
        <f t="shared" si="162"/>
        <v>3</v>
      </c>
      <c r="D3494" t="s">
        <v>12</v>
      </c>
      <c r="E3494" t="s">
        <v>2233</v>
      </c>
      <c r="F3494">
        <v>23</v>
      </c>
      <c r="G3494" t="str">
        <f t="shared" si="163"/>
        <v>Medium</v>
      </c>
      <c r="H3494" t="s">
        <v>5</v>
      </c>
      <c r="I3494" t="str">
        <f>IFERROR(VLOOKUP(A3494,sponsored_animals!$A$1:$C$2143,1,TRUE),0)</f>
        <v>7c0c3e04e6a4d4</v>
      </c>
      <c r="J3494">
        <f>VLOOKUP(H3494,location_costs!$A$1:$B$6,2,FALSE)</f>
        <v>140</v>
      </c>
      <c r="K3494" t="str">
        <f t="shared" si="164"/>
        <v>Dog_Medium</v>
      </c>
      <c r="L3494">
        <f>VLOOKUP(K3494,size_costs!$D$1:$E$10,2,FALSE)</f>
        <v>150</v>
      </c>
      <c r="M3494">
        <f>VLOOKUP(C3494,age_costs!$A$1:$B$52,2,FALSE)</f>
        <v>0</v>
      </c>
    </row>
    <row r="3495" spans="1:13" x14ac:dyDescent="0.25">
      <c r="A3495" t="s">
        <v>6003</v>
      </c>
      <c r="B3495" t="s">
        <v>15081</v>
      </c>
      <c r="C3495" s="2">
        <f t="shared" si="162"/>
        <v>16</v>
      </c>
      <c r="D3495" t="s">
        <v>19</v>
      </c>
      <c r="E3495" t="s">
        <v>2380</v>
      </c>
      <c r="F3495">
        <v>6</v>
      </c>
      <c r="G3495" t="str">
        <f t="shared" si="163"/>
        <v>Medium</v>
      </c>
      <c r="H3495" t="s">
        <v>6</v>
      </c>
      <c r="I3495" t="str">
        <f>IFERROR(VLOOKUP(A3495,sponsored_animals!$A$1:$C$2143,1,TRUE),0)</f>
        <v>74228ffdfe76aa</v>
      </c>
      <c r="J3495">
        <f>VLOOKUP(H3495,location_costs!$A$1:$B$6,2,FALSE)</f>
        <v>135</v>
      </c>
      <c r="K3495" t="str">
        <f t="shared" si="164"/>
        <v>Cat_Medium</v>
      </c>
      <c r="L3495">
        <f>VLOOKUP(K3495,size_costs!$D$1:$E$10,2,FALSE)</f>
        <v>120</v>
      </c>
      <c r="M3495">
        <f>VLOOKUP(C3495,age_costs!$A$1:$B$52,2,FALSE)</f>
        <v>300</v>
      </c>
    </row>
    <row r="3496" spans="1:13" x14ac:dyDescent="0.25">
      <c r="A3496" t="s">
        <v>6004</v>
      </c>
      <c r="B3496" t="s">
        <v>15082</v>
      </c>
      <c r="C3496" s="2">
        <f t="shared" si="162"/>
        <v>6</v>
      </c>
      <c r="D3496" t="s">
        <v>19</v>
      </c>
      <c r="E3496" t="s">
        <v>2198</v>
      </c>
      <c r="F3496">
        <v>3</v>
      </c>
      <c r="G3496" t="str">
        <f t="shared" si="163"/>
        <v>Small</v>
      </c>
      <c r="H3496" t="s">
        <v>6</v>
      </c>
      <c r="I3496">
        <f>IFERROR(VLOOKUP(A3496,sponsored_animals!$A$1:$C$2143,1,TRUE),0)</f>
        <v>0</v>
      </c>
      <c r="J3496">
        <f>VLOOKUP(H3496,location_costs!$A$1:$B$6,2,FALSE)</f>
        <v>135</v>
      </c>
      <c r="K3496" t="str">
        <f t="shared" si="164"/>
        <v>Cat_Small</v>
      </c>
      <c r="L3496">
        <f>VLOOKUP(K3496,size_costs!$D$1:$E$10,2,FALSE)</f>
        <v>100</v>
      </c>
      <c r="M3496">
        <f>VLOOKUP(C3496,age_costs!$A$1:$B$52,2,FALSE)</f>
        <v>100</v>
      </c>
    </row>
    <row r="3497" spans="1:13" x14ac:dyDescent="0.25">
      <c r="A3497" t="s">
        <v>6005</v>
      </c>
      <c r="B3497" t="s">
        <v>15083</v>
      </c>
      <c r="C3497" s="2">
        <f t="shared" si="162"/>
        <v>2</v>
      </c>
      <c r="D3497" t="s">
        <v>19</v>
      </c>
      <c r="E3497" t="s">
        <v>2210</v>
      </c>
      <c r="F3497">
        <v>2</v>
      </c>
      <c r="G3497" t="str">
        <f t="shared" si="163"/>
        <v>Small</v>
      </c>
      <c r="H3497" t="s">
        <v>6</v>
      </c>
      <c r="I3497" t="str">
        <f>IFERROR(VLOOKUP(A3497,sponsored_animals!$A$1:$C$2143,1,TRUE),0)</f>
        <v>7c0c3e04e6a4d4</v>
      </c>
      <c r="J3497">
        <f>VLOOKUP(H3497,location_costs!$A$1:$B$6,2,FALSE)</f>
        <v>135</v>
      </c>
      <c r="K3497" t="str">
        <f t="shared" si="164"/>
        <v>Cat_Small</v>
      </c>
      <c r="L3497">
        <f>VLOOKUP(K3497,size_costs!$D$1:$E$10,2,FALSE)</f>
        <v>100</v>
      </c>
      <c r="M3497">
        <f>VLOOKUP(C3497,age_costs!$A$1:$B$52,2,FALSE)</f>
        <v>0</v>
      </c>
    </row>
    <row r="3498" spans="1:13" x14ac:dyDescent="0.25">
      <c r="A3498" t="s">
        <v>6006</v>
      </c>
      <c r="B3498" t="s">
        <v>14691</v>
      </c>
      <c r="C3498" s="2">
        <f t="shared" si="162"/>
        <v>7</v>
      </c>
      <c r="D3498" t="s">
        <v>12</v>
      </c>
      <c r="E3498" t="s">
        <v>2294</v>
      </c>
      <c r="F3498">
        <v>20</v>
      </c>
      <c r="G3498" t="str">
        <f t="shared" si="163"/>
        <v>Medium</v>
      </c>
      <c r="H3498" t="s">
        <v>6</v>
      </c>
      <c r="I3498" t="str">
        <f>IFERROR(VLOOKUP(A3498,sponsored_animals!$A$1:$C$2143,1,TRUE),0)</f>
        <v>f3de00c24336c4</v>
      </c>
      <c r="J3498">
        <f>VLOOKUP(H3498,location_costs!$A$1:$B$6,2,FALSE)</f>
        <v>135</v>
      </c>
      <c r="K3498" t="str">
        <f t="shared" si="164"/>
        <v>Dog_Medium</v>
      </c>
      <c r="L3498">
        <f>VLOOKUP(K3498,size_costs!$D$1:$E$10,2,FALSE)</f>
        <v>150</v>
      </c>
      <c r="M3498">
        <f>VLOOKUP(C3498,age_costs!$A$1:$B$52,2,FALSE)</f>
        <v>100</v>
      </c>
    </row>
    <row r="3499" spans="1:13" x14ac:dyDescent="0.25">
      <c r="A3499" t="s">
        <v>6007</v>
      </c>
      <c r="B3499" t="s">
        <v>2790</v>
      </c>
      <c r="C3499" s="2">
        <f t="shared" si="162"/>
        <v>8</v>
      </c>
      <c r="D3499" t="s">
        <v>19</v>
      </c>
      <c r="E3499" t="s">
        <v>2182</v>
      </c>
      <c r="F3499">
        <v>6.5</v>
      </c>
      <c r="G3499" t="str">
        <f t="shared" si="163"/>
        <v>Medium</v>
      </c>
      <c r="H3499" t="s">
        <v>4</v>
      </c>
      <c r="I3499" t="str">
        <f>IFERROR(VLOOKUP(A3499,sponsored_animals!$A$1:$C$2143,1,TRUE),0)</f>
        <v>f3de00c24336c4</v>
      </c>
      <c r="J3499">
        <f>VLOOKUP(H3499,location_costs!$A$1:$B$6,2,FALSE)</f>
        <v>110</v>
      </c>
      <c r="K3499" t="str">
        <f t="shared" si="164"/>
        <v>Cat_Medium</v>
      </c>
      <c r="L3499">
        <f>VLOOKUP(K3499,size_costs!$D$1:$E$10,2,FALSE)</f>
        <v>120</v>
      </c>
      <c r="M3499">
        <f>VLOOKUP(C3499,age_costs!$A$1:$B$52,2,FALSE)</f>
        <v>150</v>
      </c>
    </row>
    <row r="3500" spans="1:13" x14ac:dyDescent="0.25">
      <c r="A3500" t="s">
        <v>6009</v>
      </c>
      <c r="B3500" t="s">
        <v>14837</v>
      </c>
      <c r="C3500" s="2">
        <f t="shared" si="162"/>
        <v>8</v>
      </c>
      <c r="D3500" t="s">
        <v>12</v>
      </c>
      <c r="E3500" t="s">
        <v>2322</v>
      </c>
      <c r="F3500">
        <v>4</v>
      </c>
      <c r="G3500" t="str">
        <f t="shared" si="163"/>
        <v>Small</v>
      </c>
      <c r="H3500" t="s">
        <v>6</v>
      </c>
      <c r="I3500">
        <f>IFERROR(VLOOKUP(A3500,sponsored_animals!$A$1:$C$2143,1,TRUE),0)</f>
        <v>0</v>
      </c>
      <c r="J3500">
        <f>VLOOKUP(H3500,location_costs!$A$1:$B$6,2,FALSE)</f>
        <v>135</v>
      </c>
      <c r="K3500" t="str">
        <f t="shared" si="164"/>
        <v>Dog_Small</v>
      </c>
      <c r="L3500">
        <f>VLOOKUP(K3500,size_costs!$D$1:$E$10,2,FALSE)</f>
        <v>125</v>
      </c>
      <c r="M3500">
        <f>VLOOKUP(C3500,age_costs!$A$1:$B$52,2,FALSE)</f>
        <v>150</v>
      </c>
    </row>
    <row r="3501" spans="1:13" x14ac:dyDescent="0.25">
      <c r="A3501" t="s">
        <v>603</v>
      </c>
      <c r="B3501" t="s">
        <v>15084</v>
      </c>
      <c r="C3501" s="2">
        <f t="shared" si="162"/>
        <v>7</v>
      </c>
      <c r="D3501" t="s">
        <v>12</v>
      </c>
      <c r="E3501" t="s">
        <v>2182</v>
      </c>
      <c r="F3501">
        <v>17</v>
      </c>
      <c r="G3501" t="str">
        <f t="shared" si="163"/>
        <v>Medium</v>
      </c>
      <c r="H3501" t="s">
        <v>7</v>
      </c>
      <c r="I3501" t="str">
        <f>IFERROR(VLOOKUP(A3501,sponsored_animals!$A$1:$C$2143,1,TRUE),0)</f>
        <v>178f1189a06b68</v>
      </c>
      <c r="J3501">
        <f>VLOOKUP(H3501,location_costs!$A$1:$B$6,2,FALSE)</f>
        <v>100</v>
      </c>
      <c r="K3501" t="str">
        <f t="shared" si="164"/>
        <v>Dog_Medium</v>
      </c>
      <c r="L3501">
        <f>VLOOKUP(K3501,size_costs!$D$1:$E$10,2,FALSE)</f>
        <v>150</v>
      </c>
      <c r="M3501">
        <f>VLOOKUP(C3501,age_costs!$A$1:$B$52,2,FALSE)</f>
        <v>100</v>
      </c>
    </row>
    <row r="3502" spans="1:13" x14ac:dyDescent="0.25">
      <c r="A3502" t="s">
        <v>6010</v>
      </c>
      <c r="B3502" t="s">
        <v>15085</v>
      </c>
      <c r="C3502" s="2">
        <f t="shared" si="162"/>
        <v>4</v>
      </c>
      <c r="D3502" t="s">
        <v>12</v>
      </c>
      <c r="E3502" t="s">
        <v>2409</v>
      </c>
      <c r="F3502">
        <v>16</v>
      </c>
      <c r="G3502" t="str">
        <f t="shared" si="163"/>
        <v>Medium</v>
      </c>
      <c r="H3502" t="s">
        <v>6</v>
      </c>
      <c r="I3502" t="str">
        <f>IFERROR(VLOOKUP(A3502,sponsored_animals!$A$1:$C$2143,1,TRUE),0)</f>
        <v>7c0c3e04e6a4d4</v>
      </c>
      <c r="J3502">
        <f>VLOOKUP(H3502,location_costs!$A$1:$B$6,2,FALSE)</f>
        <v>135</v>
      </c>
      <c r="K3502" t="str">
        <f t="shared" si="164"/>
        <v>Dog_Medium</v>
      </c>
      <c r="L3502">
        <f>VLOOKUP(K3502,size_costs!$D$1:$E$10,2,FALSE)</f>
        <v>150</v>
      </c>
      <c r="M3502">
        <f>VLOOKUP(C3502,age_costs!$A$1:$B$52,2,FALSE)</f>
        <v>0</v>
      </c>
    </row>
    <row r="3503" spans="1:13" x14ac:dyDescent="0.25">
      <c r="A3503" t="s">
        <v>6011</v>
      </c>
      <c r="B3503" t="s">
        <v>2655</v>
      </c>
      <c r="C3503" s="2">
        <f t="shared" si="162"/>
        <v>2</v>
      </c>
      <c r="D3503" t="s">
        <v>12</v>
      </c>
      <c r="E3503" t="s">
        <v>2207</v>
      </c>
      <c r="F3503">
        <v>39</v>
      </c>
      <c r="G3503" t="str">
        <f t="shared" si="163"/>
        <v>Large</v>
      </c>
      <c r="H3503" t="s">
        <v>5</v>
      </c>
      <c r="I3503">
        <f>IFERROR(VLOOKUP(A3503,sponsored_animals!$A$1:$C$2143,1,TRUE),0)</f>
        <v>0</v>
      </c>
      <c r="J3503">
        <f>VLOOKUP(H3503,location_costs!$A$1:$B$6,2,FALSE)</f>
        <v>140</v>
      </c>
      <c r="K3503" t="str">
        <f t="shared" si="164"/>
        <v>Dog_Large</v>
      </c>
      <c r="L3503">
        <f>VLOOKUP(K3503,size_costs!$D$1:$E$10,2,FALSE)</f>
        <v>175</v>
      </c>
      <c r="M3503">
        <f>VLOOKUP(C3503,age_costs!$A$1:$B$52,2,FALSE)</f>
        <v>0</v>
      </c>
    </row>
    <row r="3504" spans="1:13" x14ac:dyDescent="0.25">
      <c r="A3504" t="s">
        <v>6013</v>
      </c>
      <c r="B3504" t="s">
        <v>14424</v>
      </c>
      <c r="C3504" s="2">
        <f t="shared" si="162"/>
        <v>5</v>
      </c>
      <c r="D3504" t="s">
        <v>12</v>
      </c>
      <c r="E3504" t="s">
        <v>2180</v>
      </c>
      <c r="F3504">
        <v>49</v>
      </c>
      <c r="G3504" t="str">
        <f t="shared" si="163"/>
        <v>Large</v>
      </c>
      <c r="H3504" t="s">
        <v>4</v>
      </c>
      <c r="I3504" t="str">
        <f>IFERROR(VLOOKUP(A3504,sponsored_animals!$A$1:$C$2143,1,TRUE),0)</f>
        <v>b14069999a0ee6</v>
      </c>
      <c r="J3504">
        <f>VLOOKUP(H3504,location_costs!$A$1:$B$6,2,FALSE)</f>
        <v>110</v>
      </c>
      <c r="K3504" t="str">
        <f t="shared" si="164"/>
        <v>Dog_Large</v>
      </c>
      <c r="L3504">
        <f>VLOOKUP(K3504,size_costs!$D$1:$E$10,2,FALSE)</f>
        <v>175</v>
      </c>
      <c r="M3504">
        <f>VLOOKUP(C3504,age_costs!$A$1:$B$52,2,FALSE)</f>
        <v>100</v>
      </c>
    </row>
    <row r="3505" spans="1:13" x14ac:dyDescent="0.25">
      <c r="A3505" t="s">
        <v>6014</v>
      </c>
      <c r="B3505" t="s">
        <v>5205</v>
      </c>
      <c r="C3505" s="2">
        <f t="shared" si="162"/>
        <v>7</v>
      </c>
      <c r="D3505" t="s">
        <v>12</v>
      </c>
      <c r="E3505" t="s">
        <v>2231</v>
      </c>
      <c r="F3505">
        <v>31</v>
      </c>
      <c r="G3505" t="str">
        <f t="shared" si="163"/>
        <v>Large</v>
      </c>
      <c r="H3505" t="s">
        <v>4</v>
      </c>
      <c r="I3505" t="str">
        <f>IFERROR(VLOOKUP(A3505,sponsored_animals!$A$1:$C$2143,1,TRUE),0)</f>
        <v>b14069999a0ee6</v>
      </c>
      <c r="J3505">
        <f>VLOOKUP(H3505,location_costs!$A$1:$B$6,2,FALSE)</f>
        <v>110</v>
      </c>
      <c r="K3505" t="str">
        <f t="shared" si="164"/>
        <v>Dog_Large</v>
      </c>
      <c r="L3505">
        <f>VLOOKUP(K3505,size_costs!$D$1:$E$10,2,FALSE)</f>
        <v>175</v>
      </c>
      <c r="M3505">
        <f>VLOOKUP(C3505,age_costs!$A$1:$B$52,2,FALSE)</f>
        <v>100</v>
      </c>
    </row>
    <row r="3506" spans="1:13" x14ac:dyDescent="0.25">
      <c r="A3506" t="s">
        <v>6015</v>
      </c>
      <c r="B3506" t="s">
        <v>15086</v>
      </c>
      <c r="C3506" s="2">
        <f t="shared" si="162"/>
        <v>3</v>
      </c>
      <c r="D3506" t="s">
        <v>12</v>
      </c>
      <c r="E3506" t="s">
        <v>2190</v>
      </c>
      <c r="F3506">
        <v>8</v>
      </c>
      <c r="G3506" t="str">
        <f t="shared" si="163"/>
        <v>Small</v>
      </c>
      <c r="H3506" t="s">
        <v>4</v>
      </c>
      <c r="I3506" t="str">
        <f>IFERROR(VLOOKUP(A3506,sponsored_animals!$A$1:$C$2143,1,TRUE),0)</f>
        <v>178f1189a06b68</v>
      </c>
      <c r="J3506">
        <f>VLOOKUP(H3506,location_costs!$A$1:$B$6,2,FALSE)</f>
        <v>110</v>
      </c>
      <c r="K3506" t="str">
        <f t="shared" si="164"/>
        <v>Dog_Small</v>
      </c>
      <c r="L3506">
        <f>VLOOKUP(K3506,size_costs!$D$1:$E$10,2,FALSE)</f>
        <v>125</v>
      </c>
      <c r="M3506">
        <f>VLOOKUP(C3506,age_costs!$A$1:$B$52,2,FALSE)</f>
        <v>0</v>
      </c>
    </row>
    <row r="3507" spans="1:13" x14ac:dyDescent="0.25">
      <c r="A3507" t="s">
        <v>6016</v>
      </c>
      <c r="B3507" t="s">
        <v>15087</v>
      </c>
      <c r="C3507" s="2">
        <f t="shared" si="162"/>
        <v>7</v>
      </c>
      <c r="D3507" t="s">
        <v>12</v>
      </c>
      <c r="E3507" t="s">
        <v>2322</v>
      </c>
      <c r="F3507">
        <v>38</v>
      </c>
      <c r="G3507" t="str">
        <f t="shared" si="163"/>
        <v>Large</v>
      </c>
      <c r="H3507" t="s">
        <v>4</v>
      </c>
      <c r="I3507" t="str">
        <f>IFERROR(VLOOKUP(A3507,sponsored_animals!$A$1:$C$2143,1,TRUE),0)</f>
        <v>b14069999a0ee6</v>
      </c>
      <c r="J3507">
        <f>VLOOKUP(H3507,location_costs!$A$1:$B$6,2,FALSE)</f>
        <v>110</v>
      </c>
      <c r="K3507" t="str">
        <f t="shared" si="164"/>
        <v>Dog_Large</v>
      </c>
      <c r="L3507">
        <f>VLOOKUP(K3507,size_costs!$D$1:$E$10,2,FALSE)</f>
        <v>175</v>
      </c>
      <c r="M3507">
        <f>VLOOKUP(C3507,age_costs!$A$1:$B$52,2,FALSE)</f>
        <v>100</v>
      </c>
    </row>
    <row r="3508" spans="1:13" x14ac:dyDescent="0.25">
      <c r="A3508" t="s">
        <v>6017</v>
      </c>
      <c r="B3508" t="s">
        <v>15088</v>
      </c>
      <c r="C3508" s="2">
        <f t="shared" si="162"/>
        <v>14</v>
      </c>
      <c r="D3508" t="s">
        <v>19</v>
      </c>
      <c r="E3508" t="s">
        <v>2182</v>
      </c>
      <c r="F3508">
        <v>3</v>
      </c>
      <c r="G3508" t="str">
        <f t="shared" si="163"/>
        <v>Small</v>
      </c>
      <c r="H3508" t="s">
        <v>3</v>
      </c>
      <c r="I3508" t="str">
        <f>IFERROR(VLOOKUP(A3508,sponsored_animals!$A$1:$C$2143,1,TRUE),0)</f>
        <v>f3de00c24336c4</v>
      </c>
      <c r="J3508">
        <f>VLOOKUP(H3508,location_costs!$A$1:$B$6,2,FALSE)</f>
        <v>120</v>
      </c>
      <c r="K3508" t="str">
        <f t="shared" si="164"/>
        <v>Cat_Small</v>
      </c>
      <c r="L3508">
        <f>VLOOKUP(K3508,size_costs!$D$1:$E$10,2,FALSE)</f>
        <v>100</v>
      </c>
      <c r="M3508">
        <f>VLOOKUP(C3508,age_costs!$A$1:$B$52,2,FALSE)</f>
        <v>200</v>
      </c>
    </row>
    <row r="3509" spans="1:13" x14ac:dyDescent="0.25">
      <c r="A3509" t="s">
        <v>6018</v>
      </c>
      <c r="B3509" t="s">
        <v>13952</v>
      </c>
      <c r="C3509" s="2">
        <f t="shared" si="162"/>
        <v>10</v>
      </c>
      <c r="D3509" t="s">
        <v>12</v>
      </c>
      <c r="E3509" t="s">
        <v>2325</v>
      </c>
      <c r="F3509">
        <v>11.5</v>
      </c>
      <c r="G3509" t="str">
        <f t="shared" si="163"/>
        <v>Medium</v>
      </c>
      <c r="H3509" t="s">
        <v>6</v>
      </c>
      <c r="I3509">
        <f>IFERROR(VLOOKUP(A3509,sponsored_animals!$A$1:$C$2143,1,TRUE),0)</f>
        <v>0</v>
      </c>
      <c r="J3509">
        <f>VLOOKUP(H3509,location_costs!$A$1:$B$6,2,FALSE)</f>
        <v>135</v>
      </c>
      <c r="K3509" t="str">
        <f t="shared" si="164"/>
        <v>Dog_Medium</v>
      </c>
      <c r="L3509">
        <f>VLOOKUP(K3509,size_costs!$D$1:$E$10,2,FALSE)</f>
        <v>150</v>
      </c>
      <c r="M3509">
        <f>VLOOKUP(C3509,age_costs!$A$1:$B$52,2,FALSE)</f>
        <v>150</v>
      </c>
    </row>
    <row r="3510" spans="1:13" x14ac:dyDescent="0.25">
      <c r="A3510" t="s">
        <v>1707</v>
      </c>
      <c r="B3510" t="s">
        <v>15089</v>
      </c>
      <c r="C3510" s="2">
        <f t="shared" si="162"/>
        <v>5</v>
      </c>
      <c r="D3510" t="s">
        <v>19</v>
      </c>
      <c r="E3510" t="s">
        <v>2223</v>
      </c>
      <c r="F3510">
        <v>2</v>
      </c>
      <c r="G3510" t="str">
        <f t="shared" si="163"/>
        <v>Small</v>
      </c>
      <c r="H3510" t="s">
        <v>5</v>
      </c>
      <c r="I3510">
        <f>IFERROR(VLOOKUP(A3510,sponsored_animals!$A$1:$C$2143,1,TRUE),0)</f>
        <v>0</v>
      </c>
      <c r="J3510">
        <f>VLOOKUP(H3510,location_costs!$A$1:$B$6,2,FALSE)</f>
        <v>140</v>
      </c>
      <c r="K3510" t="str">
        <f t="shared" si="164"/>
        <v>Cat_Small</v>
      </c>
      <c r="L3510">
        <f>VLOOKUP(K3510,size_costs!$D$1:$E$10,2,FALSE)</f>
        <v>100</v>
      </c>
      <c r="M3510">
        <f>VLOOKUP(C3510,age_costs!$A$1:$B$52,2,FALSE)</f>
        <v>100</v>
      </c>
    </row>
    <row r="3511" spans="1:13" x14ac:dyDescent="0.25">
      <c r="A3511" t="s">
        <v>6019</v>
      </c>
      <c r="B3511" t="s">
        <v>6020</v>
      </c>
      <c r="C3511" s="2">
        <f t="shared" si="162"/>
        <v>16</v>
      </c>
      <c r="D3511" t="s">
        <v>19</v>
      </c>
      <c r="E3511" t="s">
        <v>2198</v>
      </c>
      <c r="F3511">
        <v>4</v>
      </c>
      <c r="G3511" t="str">
        <f t="shared" si="163"/>
        <v>Small</v>
      </c>
      <c r="H3511" t="s">
        <v>6</v>
      </c>
      <c r="I3511" t="str">
        <f>IFERROR(VLOOKUP(A3511,sponsored_animals!$A$1:$C$2143,1,TRUE),0)</f>
        <v>0ea863dbf1123f</v>
      </c>
      <c r="J3511">
        <f>VLOOKUP(H3511,location_costs!$A$1:$B$6,2,FALSE)</f>
        <v>135</v>
      </c>
      <c r="K3511" t="str">
        <f t="shared" si="164"/>
        <v>Cat_Small</v>
      </c>
      <c r="L3511">
        <f>VLOOKUP(K3511,size_costs!$D$1:$E$10,2,FALSE)</f>
        <v>100</v>
      </c>
      <c r="M3511">
        <f>VLOOKUP(C3511,age_costs!$A$1:$B$52,2,FALSE)</f>
        <v>300</v>
      </c>
    </row>
    <row r="3512" spans="1:13" x14ac:dyDescent="0.25">
      <c r="A3512" t="s">
        <v>6021</v>
      </c>
      <c r="B3512" t="s">
        <v>15090</v>
      </c>
      <c r="C3512" s="2">
        <f t="shared" si="162"/>
        <v>8</v>
      </c>
      <c r="D3512" t="s">
        <v>12</v>
      </c>
      <c r="E3512" t="s">
        <v>2217</v>
      </c>
      <c r="F3512">
        <v>16</v>
      </c>
      <c r="G3512" t="str">
        <f t="shared" si="163"/>
        <v>Medium</v>
      </c>
      <c r="H3512" t="s">
        <v>3</v>
      </c>
      <c r="I3512">
        <f>IFERROR(VLOOKUP(A3512,sponsored_animals!$A$1:$C$2143,1,TRUE),0)</f>
        <v>0</v>
      </c>
      <c r="J3512">
        <f>VLOOKUP(H3512,location_costs!$A$1:$B$6,2,FALSE)</f>
        <v>120</v>
      </c>
      <c r="K3512" t="str">
        <f t="shared" si="164"/>
        <v>Dog_Medium</v>
      </c>
      <c r="L3512">
        <f>VLOOKUP(K3512,size_costs!$D$1:$E$10,2,FALSE)</f>
        <v>150</v>
      </c>
      <c r="M3512">
        <f>VLOOKUP(C3512,age_costs!$A$1:$B$52,2,FALSE)</f>
        <v>150</v>
      </c>
    </row>
    <row r="3513" spans="1:13" x14ac:dyDescent="0.25">
      <c r="A3513" t="s">
        <v>6022</v>
      </c>
      <c r="B3513" t="s">
        <v>15091</v>
      </c>
      <c r="C3513" s="2">
        <f t="shared" si="162"/>
        <v>10</v>
      </c>
      <c r="D3513" t="s">
        <v>19</v>
      </c>
      <c r="E3513" t="s">
        <v>2380</v>
      </c>
      <c r="F3513">
        <v>8</v>
      </c>
      <c r="G3513" t="str">
        <f t="shared" si="163"/>
        <v>Large</v>
      </c>
      <c r="H3513" t="s">
        <v>6</v>
      </c>
      <c r="I3513" t="str">
        <f>IFERROR(VLOOKUP(A3513,sponsored_animals!$A$1:$C$2143,1,TRUE),0)</f>
        <v>7c0c3e04e6a4d4</v>
      </c>
      <c r="J3513">
        <f>VLOOKUP(H3513,location_costs!$A$1:$B$6,2,FALSE)</f>
        <v>135</v>
      </c>
      <c r="K3513" t="str">
        <f t="shared" si="164"/>
        <v>Cat_Large</v>
      </c>
      <c r="L3513">
        <f>VLOOKUP(K3513,size_costs!$D$1:$E$10,2,FALSE)</f>
        <v>140</v>
      </c>
      <c r="M3513">
        <f>VLOOKUP(C3513,age_costs!$A$1:$B$52,2,FALSE)</f>
        <v>150</v>
      </c>
    </row>
    <row r="3514" spans="1:13" x14ac:dyDescent="0.25">
      <c r="A3514" t="s">
        <v>6023</v>
      </c>
      <c r="B3514" t="s">
        <v>15092</v>
      </c>
      <c r="C3514" s="2">
        <f t="shared" si="162"/>
        <v>5</v>
      </c>
      <c r="D3514" t="s">
        <v>12</v>
      </c>
      <c r="E3514" t="s">
        <v>2207</v>
      </c>
      <c r="F3514">
        <v>44</v>
      </c>
      <c r="G3514" t="str">
        <f t="shared" si="163"/>
        <v>Large</v>
      </c>
      <c r="H3514" t="s">
        <v>7</v>
      </c>
      <c r="I3514" t="str">
        <f>IFERROR(VLOOKUP(A3514,sponsored_animals!$A$1:$C$2143,1,TRUE),0)</f>
        <v>7c0c3e04e6a4d4</v>
      </c>
      <c r="J3514">
        <f>VLOOKUP(H3514,location_costs!$A$1:$B$6,2,FALSE)</f>
        <v>100</v>
      </c>
      <c r="K3514" t="str">
        <f t="shared" si="164"/>
        <v>Dog_Large</v>
      </c>
      <c r="L3514">
        <f>VLOOKUP(K3514,size_costs!$D$1:$E$10,2,FALSE)</f>
        <v>175</v>
      </c>
      <c r="M3514">
        <f>VLOOKUP(C3514,age_costs!$A$1:$B$52,2,FALSE)</f>
        <v>100</v>
      </c>
    </row>
    <row r="3515" spans="1:13" x14ac:dyDescent="0.25">
      <c r="A3515" t="s">
        <v>6024</v>
      </c>
      <c r="B3515" t="s">
        <v>15093</v>
      </c>
      <c r="C3515" s="2">
        <f t="shared" si="162"/>
        <v>12</v>
      </c>
      <c r="D3515" t="s">
        <v>12</v>
      </c>
      <c r="E3515" t="s">
        <v>2180</v>
      </c>
      <c r="F3515">
        <v>3</v>
      </c>
      <c r="G3515" t="str">
        <f t="shared" si="163"/>
        <v>Small</v>
      </c>
      <c r="H3515" t="s">
        <v>5</v>
      </c>
      <c r="I3515" t="str">
        <f>IFERROR(VLOOKUP(A3515,sponsored_animals!$A$1:$C$2143,1,TRUE),0)</f>
        <v>36806649e5722d</v>
      </c>
      <c r="J3515">
        <f>VLOOKUP(H3515,location_costs!$A$1:$B$6,2,FALSE)</f>
        <v>140</v>
      </c>
      <c r="K3515" t="str">
        <f t="shared" si="164"/>
        <v>Dog_Small</v>
      </c>
      <c r="L3515">
        <f>VLOOKUP(K3515,size_costs!$D$1:$E$10,2,FALSE)</f>
        <v>125</v>
      </c>
      <c r="M3515">
        <f>VLOOKUP(C3515,age_costs!$A$1:$B$52,2,FALSE)</f>
        <v>150</v>
      </c>
    </row>
    <row r="3516" spans="1:13" x14ac:dyDescent="0.25">
      <c r="A3516" t="s">
        <v>6025</v>
      </c>
      <c r="B3516" t="s">
        <v>3449</v>
      </c>
      <c r="C3516" s="2">
        <f t="shared" si="162"/>
        <v>7</v>
      </c>
      <c r="D3516" t="s">
        <v>12</v>
      </c>
      <c r="E3516" t="s">
        <v>2233</v>
      </c>
      <c r="F3516">
        <v>28</v>
      </c>
      <c r="G3516" t="str">
        <f t="shared" si="163"/>
        <v>Medium</v>
      </c>
      <c r="H3516" t="s">
        <v>6</v>
      </c>
      <c r="I3516" t="str">
        <f>IFERROR(VLOOKUP(A3516,sponsored_animals!$A$1:$C$2143,1,TRUE),0)</f>
        <v>0918714dc3a6e1</v>
      </c>
      <c r="J3516">
        <f>VLOOKUP(H3516,location_costs!$A$1:$B$6,2,FALSE)</f>
        <v>135</v>
      </c>
      <c r="K3516" t="str">
        <f t="shared" si="164"/>
        <v>Dog_Medium</v>
      </c>
      <c r="L3516">
        <f>VLOOKUP(K3516,size_costs!$D$1:$E$10,2,FALSE)</f>
        <v>150</v>
      </c>
      <c r="M3516">
        <f>VLOOKUP(C3516,age_costs!$A$1:$B$52,2,FALSE)</f>
        <v>100</v>
      </c>
    </row>
    <row r="3517" spans="1:13" x14ac:dyDescent="0.25">
      <c r="A3517" t="s">
        <v>6026</v>
      </c>
      <c r="B3517" t="s">
        <v>3317</v>
      </c>
      <c r="C3517" s="2">
        <f t="shared" si="162"/>
        <v>2</v>
      </c>
      <c r="D3517" t="s">
        <v>12</v>
      </c>
      <c r="E3517" t="s">
        <v>2207</v>
      </c>
      <c r="F3517">
        <v>4</v>
      </c>
      <c r="G3517" t="str">
        <f t="shared" si="163"/>
        <v>Small</v>
      </c>
      <c r="H3517" t="s">
        <v>7</v>
      </c>
      <c r="I3517" t="str">
        <f>IFERROR(VLOOKUP(A3517,sponsored_animals!$A$1:$C$2143,1,TRUE),0)</f>
        <v>36806649e5722d</v>
      </c>
      <c r="J3517">
        <f>VLOOKUP(H3517,location_costs!$A$1:$B$6,2,FALSE)</f>
        <v>100</v>
      </c>
      <c r="K3517" t="str">
        <f t="shared" si="164"/>
        <v>Dog_Small</v>
      </c>
      <c r="L3517">
        <f>VLOOKUP(K3517,size_costs!$D$1:$E$10,2,FALSE)</f>
        <v>125</v>
      </c>
      <c r="M3517">
        <f>VLOOKUP(C3517,age_costs!$A$1:$B$52,2,FALSE)</f>
        <v>0</v>
      </c>
    </row>
    <row r="3518" spans="1:13" x14ac:dyDescent="0.25">
      <c r="A3518" t="s">
        <v>6028</v>
      </c>
      <c r="B3518" t="s">
        <v>8469</v>
      </c>
      <c r="C3518" s="2">
        <f t="shared" si="162"/>
        <v>8</v>
      </c>
      <c r="D3518" t="s">
        <v>12</v>
      </c>
      <c r="E3518" t="s">
        <v>2186</v>
      </c>
      <c r="F3518">
        <v>47</v>
      </c>
      <c r="G3518" t="str">
        <f t="shared" si="163"/>
        <v>Large</v>
      </c>
      <c r="H3518" t="s">
        <v>5</v>
      </c>
      <c r="I3518" t="str">
        <f>IFERROR(VLOOKUP(A3518,sponsored_animals!$A$1:$C$2143,1,TRUE),0)</f>
        <v>b14069999a0ee6</v>
      </c>
      <c r="J3518">
        <f>VLOOKUP(H3518,location_costs!$A$1:$B$6,2,FALSE)</f>
        <v>140</v>
      </c>
      <c r="K3518" t="str">
        <f t="shared" si="164"/>
        <v>Dog_Large</v>
      </c>
      <c r="L3518">
        <f>VLOOKUP(K3518,size_costs!$D$1:$E$10,2,FALSE)</f>
        <v>175</v>
      </c>
      <c r="M3518">
        <f>VLOOKUP(C3518,age_costs!$A$1:$B$52,2,FALSE)</f>
        <v>150</v>
      </c>
    </row>
    <row r="3519" spans="1:13" x14ac:dyDescent="0.25">
      <c r="A3519" t="s">
        <v>6030</v>
      </c>
      <c r="B3519" t="s">
        <v>15094</v>
      </c>
      <c r="C3519" s="2">
        <f t="shared" si="162"/>
        <v>16</v>
      </c>
      <c r="D3519" t="s">
        <v>19</v>
      </c>
      <c r="E3519" t="s">
        <v>2219</v>
      </c>
      <c r="F3519">
        <v>2</v>
      </c>
      <c r="G3519" t="str">
        <f t="shared" si="163"/>
        <v>Small</v>
      </c>
      <c r="H3519" t="s">
        <v>5</v>
      </c>
      <c r="I3519" t="str">
        <f>IFERROR(VLOOKUP(A3519,sponsored_animals!$A$1:$C$2143,1,TRUE),0)</f>
        <v>7c0c3e04e6a4d4</v>
      </c>
      <c r="J3519">
        <f>VLOOKUP(H3519,location_costs!$A$1:$B$6,2,FALSE)</f>
        <v>140</v>
      </c>
      <c r="K3519" t="str">
        <f t="shared" si="164"/>
        <v>Cat_Small</v>
      </c>
      <c r="L3519">
        <f>VLOOKUP(K3519,size_costs!$D$1:$E$10,2,FALSE)</f>
        <v>100</v>
      </c>
      <c r="M3519">
        <f>VLOOKUP(C3519,age_costs!$A$1:$B$52,2,FALSE)</f>
        <v>300</v>
      </c>
    </row>
    <row r="3520" spans="1:13" x14ac:dyDescent="0.25">
      <c r="A3520" t="s">
        <v>6031</v>
      </c>
      <c r="B3520" t="s">
        <v>13847</v>
      </c>
      <c r="C3520" s="2">
        <f t="shared" si="162"/>
        <v>8</v>
      </c>
      <c r="D3520" t="s">
        <v>12</v>
      </c>
      <c r="E3520" t="s">
        <v>2207</v>
      </c>
      <c r="F3520">
        <v>13</v>
      </c>
      <c r="G3520" t="str">
        <f t="shared" si="163"/>
        <v>Medium</v>
      </c>
      <c r="H3520" t="s">
        <v>5</v>
      </c>
      <c r="I3520">
        <f>IFERROR(VLOOKUP(A3520,sponsored_animals!$A$1:$C$2143,1,TRUE),0)</f>
        <v>0</v>
      </c>
      <c r="J3520">
        <f>VLOOKUP(H3520,location_costs!$A$1:$B$6,2,FALSE)</f>
        <v>140</v>
      </c>
      <c r="K3520" t="str">
        <f t="shared" si="164"/>
        <v>Dog_Medium</v>
      </c>
      <c r="L3520">
        <f>VLOOKUP(K3520,size_costs!$D$1:$E$10,2,FALSE)</f>
        <v>150</v>
      </c>
      <c r="M3520">
        <f>VLOOKUP(C3520,age_costs!$A$1:$B$52,2,FALSE)</f>
        <v>150</v>
      </c>
    </row>
    <row r="3521" spans="1:13" x14ac:dyDescent="0.25">
      <c r="A3521" t="s">
        <v>6032</v>
      </c>
      <c r="B3521" t="s">
        <v>13858</v>
      </c>
      <c r="C3521" s="2">
        <f t="shared" si="162"/>
        <v>9</v>
      </c>
      <c r="D3521" t="s">
        <v>12</v>
      </c>
      <c r="E3521" t="s">
        <v>3326</v>
      </c>
      <c r="F3521">
        <v>37</v>
      </c>
      <c r="G3521" t="str">
        <f t="shared" si="163"/>
        <v>Large</v>
      </c>
      <c r="H3521" t="s">
        <v>3</v>
      </c>
      <c r="I3521" t="str">
        <f>IFERROR(VLOOKUP(A3521,sponsored_animals!$A$1:$C$2143,1,TRUE),0)</f>
        <v>4fca6ef6dbda96</v>
      </c>
      <c r="J3521">
        <f>VLOOKUP(H3521,location_costs!$A$1:$B$6,2,FALSE)</f>
        <v>120</v>
      </c>
      <c r="K3521" t="str">
        <f t="shared" si="164"/>
        <v>Dog_Large</v>
      </c>
      <c r="L3521">
        <f>VLOOKUP(K3521,size_costs!$D$1:$E$10,2,FALSE)</f>
        <v>175</v>
      </c>
      <c r="M3521">
        <f>VLOOKUP(C3521,age_costs!$A$1:$B$52,2,FALSE)</f>
        <v>150</v>
      </c>
    </row>
    <row r="3522" spans="1:13" x14ac:dyDescent="0.25">
      <c r="A3522" t="s">
        <v>6033</v>
      </c>
      <c r="B3522" t="s">
        <v>15095</v>
      </c>
      <c r="C3522" s="2">
        <f t="shared" si="162"/>
        <v>12</v>
      </c>
      <c r="D3522" t="s">
        <v>12</v>
      </c>
      <c r="E3522" t="s">
        <v>2332</v>
      </c>
      <c r="F3522">
        <v>29</v>
      </c>
      <c r="G3522" t="str">
        <f t="shared" si="163"/>
        <v>Medium</v>
      </c>
      <c r="H3522" t="s">
        <v>5</v>
      </c>
      <c r="I3522" t="str">
        <f>IFERROR(VLOOKUP(A3522,sponsored_animals!$A$1:$C$2143,1,TRUE),0)</f>
        <v>b14069999a0ee6</v>
      </c>
      <c r="J3522">
        <f>VLOOKUP(H3522,location_costs!$A$1:$B$6,2,FALSE)</f>
        <v>140</v>
      </c>
      <c r="K3522" t="str">
        <f t="shared" si="164"/>
        <v>Dog_Medium</v>
      </c>
      <c r="L3522">
        <f>VLOOKUP(K3522,size_costs!$D$1:$E$10,2,FALSE)</f>
        <v>150</v>
      </c>
      <c r="M3522">
        <f>VLOOKUP(C3522,age_costs!$A$1:$B$52,2,FALSE)</f>
        <v>150</v>
      </c>
    </row>
    <row r="3523" spans="1:13" x14ac:dyDescent="0.25">
      <c r="A3523" t="s">
        <v>6034</v>
      </c>
      <c r="B3523" t="s">
        <v>14304</v>
      </c>
      <c r="C3523" s="2">
        <f t="shared" ref="C3523:C3586" si="165">ROUND(YEARFRAC(B3523,"31/12/2021"),0)</f>
        <v>7</v>
      </c>
      <c r="D3523" t="s">
        <v>12</v>
      </c>
      <c r="E3523" t="s">
        <v>2302</v>
      </c>
      <c r="F3523">
        <v>38</v>
      </c>
      <c r="G3523" t="str">
        <f t="shared" ref="G3523:G3586" si="166">IF(AND(D3523="Dog",F3523&lt;=10),"Small",IF(AND(D3523="Dog",F3523&gt;10,F3523&lt;=30),"Medium",IF(AND(D3523="Dog",F3523&gt;30),"Large",IF(AND(D3523="Cat",F3523&lt;=5),"Small",IF(AND(D3523="Cat",F3523&gt;5,F3523&lt;=7),"Medium",IF(AND(D3523="Cat",F3523&gt;=7),"Large",IF(AND(D3523="Bird",F3523&lt;=0.7),"Small",IF(AND(D3523="Bird",F3523&gt;0.7,F3523&lt;=1.1),"Medium",IF(AND(D3523="Bird",F3523&gt;1.1),"Large","Erro")))))))))</f>
        <v>Large</v>
      </c>
      <c r="H3523" t="s">
        <v>7</v>
      </c>
      <c r="I3523" t="str">
        <f>IFERROR(VLOOKUP(A3523,sponsored_animals!$A$1:$C$2143,1,TRUE),0)</f>
        <v>0ea863dbf1123f</v>
      </c>
      <c r="J3523">
        <f>VLOOKUP(H3523,location_costs!$A$1:$B$6,2,FALSE)</f>
        <v>100</v>
      </c>
      <c r="K3523" t="str">
        <f t="shared" ref="K3523:K3586" si="167">D3523&amp;"_"&amp;G3523</f>
        <v>Dog_Large</v>
      </c>
      <c r="L3523">
        <f>VLOOKUP(K3523,size_costs!$D$1:$E$10,2,FALSE)</f>
        <v>175</v>
      </c>
      <c r="M3523">
        <f>VLOOKUP(C3523,age_costs!$A$1:$B$52,2,FALSE)</f>
        <v>100</v>
      </c>
    </row>
    <row r="3524" spans="1:13" x14ac:dyDescent="0.25">
      <c r="A3524" t="s">
        <v>6035</v>
      </c>
      <c r="B3524" t="s">
        <v>3911</v>
      </c>
      <c r="C3524" s="2">
        <f t="shared" si="165"/>
        <v>3</v>
      </c>
      <c r="D3524" t="s">
        <v>12</v>
      </c>
      <c r="E3524" t="s">
        <v>2361</v>
      </c>
      <c r="F3524">
        <v>31.5</v>
      </c>
      <c r="G3524" t="str">
        <f t="shared" si="166"/>
        <v>Large</v>
      </c>
      <c r="H3524" t="s">
        <v>5</v>
      </c>
      <c r="I3524">
        <f>IFERROR(VLOOKUP(A3524,sponsored_animals!$A$1:$C$2143,1,TRUE),0)</f>
        <v>0</v>
      </c>
      <c r="J3524">
        <f>VLOOKUP(H3524,location_costs!$A$1:$B$6,2,FALSE)</f>
        <v>140</v>
      </c>
      <c r="K3524" t="str">
        <f t="shared" si="167"/>
        <v>Dog_Large</v>
      </c>
      <c r="L3524">
        <f>VLOOKUP(K3524,size_costs!$D$1:$E$10,2,FALSE)</f>
        <v>175</v>
      </c>
      <c r="M3524">
        <f>VLOOKUP(C3524,age_costs!$A$1:$B$52,2,FALSE)</f>
        <v>0</v>
      </c>
    </row>
    <row r="3525" spans="1:13" x14ac:dyDescent="0.25">
      <c r="A3525" t="s">
        <v>330</v>
      </c>
      <c r="B3525" t="s">
        <v>3068</v>
      </c>
      <c r="C3525" s="2">
        <f t="shared" si="165"/>
        <v>3</v>
      </c>
      <c r="D3525" t="s">
        <v>12</v>
      </c>
      <c r="E3525" t="s">
        <v>2217</v>
      </c>
      <c r="F3525">
        <v>25</v>
      </c>
      <c r="G3525" t="str">
        <f t="shared" si="166"/>
        <v>Medium</v>
      </c>
      <c r="H3525" t="s">
        <v>6</v>
      </c>
      <c r="I3525" t="str">
        <f>IFERROR(VLOOKUP(A3525,sponsored_animals!$A$1:$C$2143,1,TRUE),0)</f>
        <v>f3de00c24336c4</v>
      </c>
      <c r="J3525">
        <f>VLOOKUP(H3525,location_costs!$A$1:$B$6,2,FALSE)</f>
        <v>135</v>
      </c>
      <c r="K3525" t="str">
        <f t="shared" si="167"/>
        <v>Dog_Medium</v>
      </c>
      <c r="L3525">
        <f>VLOOKUP(K3525,size_costs!$D$1:$E$10,2,FALSE)</f>
        <v>150</v>
      </c>
      <c r="M3525">
        <f>VLOOKUP(C3525,age_costs!$A$1:$B$52,2,FALSE)</f>
        <v>0</v>
      </c>
    </row>
    <row r="3526" spans="1:13" x14ac:dyDescent="0.25">
      <c r="A3526" t="s">
        <v>29</v>
      </c>
      <c r="B3526" t="s">
        <v>3108</v>
      </c>
      <c r="C3526" s="2">
        <f t="shared" si="165"/>
        <v>3</v>
      </c>
      <c r="D3526" t="s">
        <v>12</v>
      </c>
      <c r="E3526" t="s">
        <v>2207</v>
      </c>
      <c r="F3526">
        <v>47</v>
      </c>
      <c r="G3526" t="str">
        <f t="shared" si="166"/>
        <v>Large</v>
      </c>
      <c r="H3526" t="s">
        <v>6</v>
      </c>
      <c r="I3526" t="str">
        <f>IFERROR(VLOOKUP(A3526,sponsored_animals!$A$1:$C$2143,1,TRUE),0)</f>
        <v>3b5b82a5555895</v>
      </c>
      <c r="J3526">
        <f>VLOOKUP(H3526,location_costs!$A$1:$B$6,2,FALSE)</f>
        <v>135</v>
      </c>
      <c r="K3526" t="str">
        <f t="shared" si="167"/>
        <v>Dog_Large</v>
      </c>
      <c r="L3526">
        <f>VLOOKUP(K3526,size_costs!$D$1:$E$10,2,FALSE)</f>
        <v>175</v>
      </c>
      <c r="M3526">
        <f>VLOOKUP(C3526,age_costs!$A$1:$B$52,2,FALSE)</f>
        <v>0</v>
      </c>
    </row>
    <row r="3527" spans="1:13" x14ac:dyDescent="0.25">
      <c r="A3527" t="s">
        <v>6036</v>
      </c>
      <c r="B3527" t="s">
        <v>6563</v>
      </c>
      <c r="C3527" s="2">
        <f t="shared" si="165"/>
        <v>6</v>
      </c>
      <c r="D3527" t="s">
        <v>12</v>
      </c>
      <c r="E3527" t="s">
        <v>2182</v>
      </c>
      <c r="F3527">
        <v>40</v>
      </c>
      <c r="G3527" t="str">
        <f t="shared" si="166"/>
        <v>Large</v>
      </c>
      <c r="H3527" t="s">
        <v>5</v>
      </c>
      <c r="I3527" t="str">
        <f>IFERROR(VLOOKUP(A3527,sponsored_animals!$A$1:$C$2143,1,TRUE),0)</f>
        <v>214f8f6b359a1e</v>
      </c>
      <c r="J3527">
        <f>VLOOKUP(H3527,location_costs!$A$1:$B$6,2,FALSE)</f>
        <v>140</v>
      </c>
      <c r="K3527" t="str">
        <f t="shared" si="167"/>
        <v>Dog_Large</v>
      </c>
      <c r="L3527">
        <f>VLOOKUP(K3527,size_costs!$D$1:$E$10,2,FALSE)</f>
        <v>175</v>
      </c>
      <c r="M3527">
        <f>VLOOKUP(C3527,age_costs!$A$1:$B$52,2,FALSE)</f>
        <v>100</v>
      </c>
    </row>
    <row r="3528" spans="1:13" x14ac:dyDescent="0.25">
      <c r="A3528" t="s">
        <v>934</v>
      </c>
      <c r="B3528" t="s">
        <v>15096</v>
      </c>
      <c r="C3528" s="2">
        <f t="shared" si="165"/>
        <v>2</v>
      </c>
      <c r="D3528" t="s">
        <v>12</v>
      </c>
      <c r="E3528" t="s">
        <v>3820</v>
      </c>
      <c r="F3528">
        <v>31.5</v>
      </c>
      <c r="G3528" t="str">
        <f t="shared" si="166"/>
        <v>Large</v>
      </c>
      <c r="H3528" t="s">
        <v>3</v>
      </c>
      <c r="I3528" t="str">
        <f>IFERROR(VLOOKUP(A3528,sponsored_animals!$A$1:$C$2143,1,TRUE),0)</f>
        <v>36806649e5722d</v>
      </c>
      <c r="J3528">
        <f>VLOOKUP(H3528,location_costs!$A$1:$B$6,2,FALSE)</f>
        <v>120</v>
      </c>
      <c r="K3528" t="str">
        <f t="shared" si="167"/>
        <v>Dog_Large</v>
      </c>
      <c r="L3528">
        <f>VLOOKUP(K3528,size_costs!$D$1:$E$10,2,FALSE)</f>
        <v>175</v>
      </c>
      <c r="M3528">
        <f>VLOOKUP(C3528,age_costs!$A$1:$B$52,2,FALSE)</f>
        <v>0</v>
      </c>
    </row>
    <row r="3529" spans="1:13" x14ac:dyDescent="0.25">
      <c r="A3529" t="s">
        <v>924</v>
      </c>
      <c r="B3529" t="s">
        <v>13397</v>
      </c>
      <c r="C3529" s="2">
        <f t="shared" si="165"/>
        <v>9</v>
      </c>
      <c r="D3529" t="s">
        <v>12</v>
      </c>
      <c r="E3529" t="s">
        <v>2217</v>
      </c>
      <c r="F3529">
        <v>3</v>
      </c>
      <c r="G3529" t="str">
        <f t="shared" si="166"/>
        <v>Small</v>
      </c>
      <c r="H3529" t="s">
        <v>5</v>
      </c>
      <c r="I3529" t="str">
        <f>IFERROR(VLOOKUP(A3529,sponsored_animals!$A$1:$C$2143,1,TRUE),0)</f>
        <v>36806649e5722d</v>
      </c>
      <c r="J3529">
        <f>VLOOKUP(H3529,location_costs!$A$1:$B$6,2,FALSE)</f>
        <v>140</v>
      </c>
      <c r="K3529" t="str">
        <f t="shared" si="167"/>
        <v>Dog_Small</v>
      </c>
      <c r="L3529">
        <f>VLOOKUP(K3529,size_costs!$D$1:$E$10,2,FALSE)</f>
        <v>125</v>
      </c>
      <c r="M3529">
        <f>VLOOKUP(C3529,age_costs!$A$1:$B$52,2,FALSE)</f>
        <v>150</v>
      </c>
    </row>
    <row r="3530" spans="1:13" x14ac:dyDescent="0.25">
      <c r="A3530" t="s">
        <v>6038</v>
      </c>
      <c r="B3530" t="s">
        <v>15097</v>
      </c>
      <c r="C3530" s="2">
        <f t="shared" si="165"/>
        <v>7</v>
      </c>
      <c r="D3530" t="s">
        <v>19</v>
      </c>
      <c r="E3530" t="s">
        <v>6039</v>
      </c>
      <c r="F3530">
        <v>4</v>
      </c>
      <c r="G3530" t="str">
        <f t="shared" si="166"/>
        <v>Small</v>
      </c>
      <c r="H3530" t="s">
        <v>5</v>
      </c>
      <c r="I3530" t="str">
        <f>IFERROR(VLOOKUP(A3530,sponsored_animals!$A$1:$C$2143,1,TRUE),0)</f>
        <v>178f1189a06b68</v>
      </c>
      <c r="J3530">
        <f>VLOOKUP(H3530,location_costs!$A$1:$B$6,2,FALSE)</f>
        <v>140</v>
      </c>
      <c r="K3530" t="str">
        <f t="shared" si="167"/>
        <v>Cat_Small</v>
      </c>
      <c r="L3530">
        <f>VLOOKUP(K3530,size_costs!$D$1:$E$10,2,FALSE)</f>
        <v>100</v>
      </c>
      <c r="M3530">
        <f>VLOOKUP(C3530,age_costs!$A$1:$B$52,2,FALSE)</f>
        <v>100</v>
      </c>
    </row>
    <row r="3531" spans="1:13" x14ac:dyDescent="0.25">
      <c r="A3531" t="s">
        <v>2018</v>
      </c>
      <c r="B3531" t="s">
        <v>15064</v>
      </c>
      <c r="C3531" s="2">
        <f t="shared" si="165"/>
        <v>8</v>
      </c>
      <c r="D3531" t="s">
        <v>12</v>
      </c>
      <c r="E3531" t="s">
        <v>2533</v>
      </c>
      <c r="F3531">
        <v>15</v>
      </c>
      <c r="G3531" t="str">
        <f t="shared" si="166"/>
        <v>Medium</v>
      </c>
      <c r="H3531" t="s">
        <v>4</v>
      </c>
      <c r="I3531" t="str">
        <f>IFERROR(VLOOKUP(A3531,sponsored_animals!$A$1:$C$2143,1,TRUE),0)</f>
        <v>b14069999a0ee6</v>
      </c>
      <c r="J3531">
        <f>VLOOKUP(H3531,location_costs!$A$1:$B$6,2,FALSE)</f>
        <v>110</v>
      </c>
      <c r="K3531" t="str">
        <f t="shared" si="167"/>
        <v>Dog_Medium</v>
      </c>
      <c r="L3531">
        <f>VLOOKUP(K3531,size_costs!$D$1:$E$10,2,FALSE)</f>
        <v>150</v>
      </c>
      <c r="M3531">
        <f>VLOOKUP(C3531,age_costs!$A$1:$B$52,2,FALSE)</f>
        <v>150</v>
      </c>
    </row>
    <row r="3532" spans="1:13" x14ac:dyDescent="0.25">
      <c r="A3532" t="s">
        <v>6040</v>
      </c>
      <c r="B3532" t="s">
        <v>14897</v>
      </c>
      <c r="C3532" s="2">
        <f t="shared" si="165"/>
        <v>2</v>
      </c>
      <c r="D3532" t="s">
        <v>12</v>
      </c>
      <c r="E3532" t="s">
        <v>2438</v>
      </c>
      <c r="F3532">
        <v>34</v>
      </c>
      <c r="G3532" t="str">
        <f t="shared" si="166"/>
        <v>Large</v>
      </c>
      <c r="H3532" t="s">
        <v>4</v>
      </c>
      <c r="I3532" t="str">
        <f>IFERROR(VLOOKUP(A3532,sponsored_animals!$A$1:$C$2143,1,TRUE),0)</f>
        <v>178f1189a06b68</v>
      </c>
      <c r="J3532">
        <f>VLOOKUP(H3532,location_costs!$A$1:$B$6,2,FALSE)</f>
        <v>110</v>
      </c>
      <c r="K3532" t="str">
        <f t="shared" si="167"/>
        <v>Dog_Large</v>
      </c>
      <c r="L3532">
        <f>VLOOKUP(K3532,size_costs!$D$1:$E$10,2,FALSE)</f>
        <v>175</v>
      </c>
      <c r="M3532">
        <f>VLOOKUP(C3532,age_costs!$A$1:$B$52,2,FALSE)</f>
        <v>0</v>
      </c>
    </row>
    <row r="3533" spans="1:13" x14ac:dyDescent="0.25">
      <c r="A3533" t="s">
        <v>6041</v>
      </c>
      <c r="B3533" t="s">
        <v>13897</v>
      </c>
      <c r="C3533" s="2">
        <f t="shared" si="165"/>
        <v>5</v>
      </c>
      <c r="D3533" t="s">
        <v>12</v>
      </c>
      <c r="E3533" t="s">
        <v>2207</v>
      </c>
      <c r="F3533">
        <v>22</v>
      </c>
      <c r="G3533" t="str">
        <f t="shared" si="166"/>
        <v>Medium</v>
      </c>
      <c r="H3533" t="s">
        <v>4</v>
      </c>
      <c r="I3533" t="str">
        <f>IFERROR(VLOOKUP(A3533,sponsored_animals!$A$1:$C$2143,1,TRUE),0)</f>
        <v>b14069999a0ee6</v>
      </c>
      <c r="J3533">
        <f>VLOOKUP(H3533,location_costs!$A$1:$B$6,2,FALSE)</f>
        <v>110</v>
      </c>
      <c r="K3533" t="str">
        <f t="shared" si="167"/>
        <v>Dog_Medium</v>
      </c>
      <c r="L3533">
        <f>VLOOKUP(K3533,size_costs!$D$1:$E$10,2,FALSE)</f>
        <v>150</v>
      </c>
      <c r="M3533">
        <f>VLOOKUP(C3533,age_costs!$A$1:$B$52,2,FALSE)</f>
        <v>100</v>
      </c>
    </row>
    <row r="3534" spans="1:13" x14ac:dyDescent="0.25">
      <c r="A3534" t="s">
        <v>6042</v>
      </c>
      <c r="B3534" t="s">
        <v>15098</v>
      </c>
      <c r="C3534" s="2">
        <f t="shared" si="165"/>
        <v>3</v>
      </c>
      <c r="D3534" t="s">
        <v>12</v>
      </c>
      <c r="E3534" t="s">
        <v>6043</v>
      </c>
      <c r="F3534">
        <v>43</v>
      </c>
      <c r="G3534" t="str">
        <f t="shared" si="166"/>
        <v>Large</v>
      </c>
      <c r="H3534" t="s">
        <v>6</v>
      </c>
      <c r="I3534" t="str">
        <f>IFERROR(VLOOKUP(A3534,sponsored_animals!$A$1:$C$2143,1,TRUE),0)</f>
        <v>b14069999a0ee6</v>
      </c>
      <c r="J3534">
        <f>VLOOKUP(H3534,location_costs!$A$1:$B$6,2,FALSE)</f>
        <v>135</v>
      </c>
      <c r="K3534" t="str">
        <f t="shared" si="167"/>
        <v>Dog_Large</v>
      </c>
      <c r="L3534">
        <f>VLOOKUP(K3534,size_costs!$D$1:$E$10,2,FALSE)</f>
        <v>175</v>
      </c>
      <c r="M3534">
        <f>VLOOKUP(C3534,age_costs!$A$1:$B$52,2,FALSE)</f>
        <v>0</v>
      </c>
    </row>
    <row r="3535" spans="1:13" x14ac:dyDescent="0.25">
      <c r="A3535" t="s">
        <v>6044</v>
      </c>
      <c r="B3535" t="s">
        <v>15099</v>
      </c>
      <c r="C3535" s="2">
        <f t="shared" si="165"/>
        <v>13</v>
      </c>
      <c r="D3535" t="s">
        <v>12</v>
      </c>
      <c r="E3535" t="s">
        <v>2191</v>
      </c>
      <c r="F3535">
        <v>40</v>
      </c>
      <c r="G3535" t="str">
        <f t="shared" si="166"/>
        <v>Large</v>
      </c>
      <c r="H3535" t="s">
        <v>4</v>
      </c>
      <c r="I3535" t="str">
        <f>IFERROR(VLOOKUP(A3535,sponsored_animals!$A$1:$C$2143,1,TRUE),0)</f>
        <v>178f1189a06b68</v>
      </c>
      <c r="J3535">
        <f>VLOOKUP(H3535,location_costs!$A$1:$B$6,2,FALSE)</f>
        <v>110</v>
      </c>
      <c r="K3535" t="str">
        <f t="shared" si="167"/>
        <v>Dog_Large</v>
      </c>
      <c r="L3535">
        <f>VLOOKUP(K3535,size_costs!$D$1:$E$10,2,FALSE)</f>
        <v>175</v>
      </c>
      <c r="M3535">
        <f>VLOOKUP(C3535,age_costs!$A$1:$B$52,2,FALSE)</f>
        <v>200</v>
      </c>
    </row>
    <row r="3536" spans="1:13" x14ac:dyDescent="0.25">
      <c r="A3536" t="s">
        <v>6045</v>
      </c>
      <c r="B3536" t="s">
        <v>14174</v>
      </c>
      <c r="C3536" s="2">
        <f t="shared" si="165"/>
        <v>7</v>
      </c>
      <c r="D3536" t="s">
        <v>19</v>
      </c>
      <c r="E3536" t="s">
        <v>3369</v>
      </c>
      <c r="F3536">
        <v>8.5</v>
      </c>
      <c r="G3536" t="str">
        <f t="shared" si="166"/>
        <v>Large</v>
      </c>
      <c r="H3536" t="s">
        <v>7</v>
      </c>
      <c r="I3536" t="str">
        <f>IFERROR(VLOOKUP(A3536,sponsored_animals!$A$1:$C$2143,1,TRUE),0)</f>
        <v>74228ffdfe76aa</v>
      </c>
      <c r="J3536">
        <f>VLOOKUP(H3536,location_costs!$A$1:$B$6,2,FALSE)</f>
        <v>100</v>
      </c>
      <c r="K3536" t="str">
        <f t="shared" si="167"/>
        <v>Cat_Large</v>
      </c>
      <c r="L3536">
        <f>VLOOKUP(K3536,size_costs!$D$1:$E$10,2,FALSE)</f>
        <v>140</v>
      </c>
      <c r="M3536">
        <f>VLOOKUP(C3536,age_costs!$A$1:$B$52,2,FALSE)</f>
        <v>100</v>
      </c>
    </row>
    <row r="3537" spans="1:13" x14ac:dyDescent="0.25">
      <c r="A3537" t="s">
        <v>6046</v>
      </c>
      <c r="B3537" t="s">
        <v>5556</v>
      </c>
      <c r="C3537" s="2">
        <f t="shared" si="165"/>
        <v>6</v>
      </c>
      <c r="D3537" t="s">
        <v>12</v>
      </c>
      <c r="E3537" t="s">
        <v>2207</v>
      </c>
      <c r="F3537">
        <v>18</v>
      </c>
      <c r="G3537" t="str">
        <f t="shared" si="166"/>
        <v>Medium</v>
      </c>
      <c r="H3537" t="s">
        <v>3</v>
      </c>
      <c r="I3537" t="str">
        <f>IFERROR(VLOOKUP(A3537,sponsored_animals!$A$1:$C$2143,1,TRUE),0)</f>
        <v>36806649e5722d</v>
      </c>
      <c r="J3537">
        <f>VLOOKUP(H3537,location_costs!$A$1:$B$6,2,FALSE)</f>
        <v>120</v>
      </c>
      <c r="K3537" t="str">
        <f t="shared" si="167"/>
        <v>Dog_Medium</v>
      </c>
      <c r="L3537">
        <f>VLOOKUP(K3537,size_costs!$D$1:$E$10,2,FALSE)</f>
        <v>150</v>
      </c>
      <c r="M3537">
        <f>VLOOKUP(C3537,age_costs!$A$1:$B$52,2,FALSE)</f>
        <v>100</v>
      </c>
    </row>
    <row r="3538" spans="1:13" x14ac:dyDescent="0.25">
      <c r="A3538" t="s">
        <v>6047</v>
      </c>
      <c r="B3538" t="s">
        <v>3090</v>
      </c>
      <c r="C3538" s="2">
        <f t="shared" si="165"/>
        <v>5</v>
      </c>
      <c r="D3538" t="s">
        <v>12</v>
      </c>
      <c r="E3538" t="s">
        <v>2533</v>
      </c>
      <c r="F3538">
        <v>24</v>
      </c>
      <c r="G3538" t="str">
        <f t="shared" si="166"/>
        <v>Medium</v>
      </c>
      <c r="H3538" t="s">
        <v>5</v>
      </c>
      <c r="I3538" t="str">
        <f>IFERROR(VLOOKUP(A3538,sponsored_animals!$A$1:$C$2143,1,TRUE),0)</f>
        <v>7c0c3e04e6a4d4</v>
      </c>
      <c r="J3538">
        <f>VLOOKUP(H3538,location_costs!$A$1:$B$6,2,FALSE)</f>
        <v>140</v>
      </c>
      <c r="K3538" t="str">
        <f t="shared" si="167"/>
        <v>Dog_Medium</v>
      </c>
      <c r="L3538">
        <f>VLOOKUP(K3538,size_costs!$D$1:$E$10,2,FALSE)</f>
        <v>150</v>
      </c>
      <c r="M3538">
        <f>VLOOKUP(C3538,age_costs!$A$1:$B$52,2,FALSE)</f>
        <v>100</v>
      </c>
    </row>
    <row r="3539" spans="1:13" x14ac:dyDescent="0.25">
      <c r="A3539" t="s">
        <v>6049</v>
      </c>
      <c r="B3539" t="s">
        <v>6050</v>
      </c>
      <c r="C3539" s="2">
        <f t="shared" si="165"/>
        <v>10</v>
      </c>
      <c r="D3539" t="s">
        <v>12</v>
      </c>
      <c r="E3539" t="s">
        <v>2247</v>
      </c>
      <c r="F3539">
        <v>40</v>
      </c>
      <c r="G3539" t="str">
        <f t="shared" si="166"/>
        <v>Large</v>
      </c>
      <c r="H3539" t="s">
        <v>5</v>
      </c>
      <c r="I3539" t="str">
        <f>IFERROR(VLOOKUP(A3539,sponsored_animals!$A$1:$C$2143,1,TRUE),0)</f>
        <v>178f1189a06b68</v>
      </c>
      <c r="J3539">
        <f>VLOOKUP(H3539,location_costs!$A$1:$B$6,2,FALSE)</f>
        <v>140</v>
      </c>
      <c r="K3539" t="str">
        <f t="shared" si="167"/>
        <v>Dog_Large</v>
      </c>
      <c r="L3539">
        <f>VLOOKUP(K3539,size_costs!$D$1:$E$10,2,FALSE)</f>
        <v>175</v>
      </c>
      <c r="M3539">
        <f>VLOOKUP(C3539,age_costs!$A$1:$B$52,2,FALSE)</f>
        <v>150</v>
      </c>
    </row>
    <row r="3540" spans="1:13" x14ac:dyDescent="0.25">
      <c r="A3540" t="s">
        <v>6051</v>
      </c>
      <c r="B3540" t="s">
        <v>15100</v>
      </c>
      <c r="C3540" s="2">
        <f t="shared" si="165"/>
        <v>5</v>
      </c>
      <c r="D3540" t="s">
        <v>12</v>
      </c>
      <c r="E3540" t="s">
        <v>2191</v>
      </c>
      <c r="F3540">
        <v>21</v>
      </c>
      <c r="G3540" t="str">
        <f t="shared" si="166"/>
        <v>Medium</v>
      </c>
      <c r="H3540" t="s">
        <v>5</v>
      </c>
      <c r="I3540" t="str">
        <f>IFERROR(VLOOKUP(A3540,sponsored_animals!$A$1:$C$2143,1,TRUE),0)</f>
        <v>f3de00c24336c4</v>
      </c>
      <c r="J3540">
        <f>VLOOKUP(H3540,location_costs!$A$1:$B$6,2,FALSE)</f>
        <v>140</v>
      </c>
      <c r="K3540" t="str">
        <f t="shared" si="167"/>
        <v>Dog_Medium</v>
      </c>
      <c r="L3540">
        <f>VLOOKUP(K3540,size_costs!$D$1:$E$10,2,FALSE)</f>
        <v>150</v>
      </c>
      <c r="M3540">
        <f>VLOOKUP(C3540,age_costs!$A$1:$B$52,2,FALSE)</f>
        <v>100</v>
      </c>
    </row>
    <row r="3541" spans="1:13" x14ac:dyDescent="0.25">
      <c r="A3541" t="s">
        <v>6052</v>
      </c>
      <c r="B3541" t="s">
        <v>14420</v>
      </c>
      <c r="C3541" s="2">
        <f t="shared" si="165"/>
        <v>7</v>
      </c>
      <c r="D3541" t="s">
        <v>19</v>
      </c>
      <c r="E3541" t="s">
        <v>2207</v>
      </c>
      <c r="F3541">
        <v>6</v>
      </c>
      <c r="G3541" t="str">
        <f t="shared" si="166"/>
        <v>Medium</v>
      </c>
      <c r="H3541" t="s">
        <v>6</v>
      </c>
      <c r="I3541">
        <f>IFERROR(VLOOKUP(A3541,sponsored_animals!$A$1:$C$2143,1,TRUE),0)</f>
        <v>0</v>
      </c>
      <c r="J3541">
        <f>VLOOKUP(H3541,location_costs!$A$1:$B$6,2,FALSE)</f>
        <v>135</v>
      </c>
      <c r="K3541" t="str">
        <f t="shared" si="167"/>
        <v>Cat_Medium</v>
      </c>
      <c r="L3541">
        <f>VLOOKUP(K3541,size_costs!$D$1:$E$10,2,FALSE)</f>
        <v>120</v>
      </c>
      <c r="M3541">
        <f>VLOOKUP(C3541,age_costs!$A$1:$B$52,2,FALSE)</f>
        <v>100</v>
      </c>
    </row>
    <row r="3542" spans="1:13" x14ac:dyDescent="0.25">
      <c r="A3542" t="s">
        <v>6053</v>
      </c>
      <c r="B3542" t="s">
        <v>15101</v>
      </c>
      <c r="C3542" s="2">
        <f t="shared" si="165"/>
        <v>5</v>
      </c>
      <c r="D3542" t="s">
        <v>19</v>
      </c>
      <c r="E3542" t="s">
        <v>3812</v>
      </c>
      <c r="F3542">
        <v>9</v>
      </c>
      <c r="G3542" t="str">
        <f t="shared" si="166"/>
        <v>Large</v>
      </c>
      <c r="H3542" t="s">
        <v>3</v>
      </c>
      <c r="I3542" t="str">
        <f>IFERROR(VLOOKUP(A3542,sponsored_animals!$A$1:$C$2143,1,TRUE),0)</f>
        <v>74228ffdfe76aa</v>
      </c>
      <c r="J3542">
        <f>VLOOKUP(H3542,location_costs!$A$1:$B$6,2,FALSE)</f>
        <v>120</v>
      </c>
      <c r="K3542" t="str">
        <f t="shared" si="167"/>
        <v>Cat_Large</v>
      </c>
      <c r="L3542">
        <f>VLOOKUP(K3542,size_costs!$D$1:$E$10,2,FALSE)</f>
        <v>140</v>
      </c>
      <c r="M3542">
        <f>VLOOKUP(C3542,age_costs!$A$1:$B$52,2,FALSE)</f>
        <v>100</v>
      </c>
    </row>
    <row r="3543" spans="1:13" x14ac:dyDescent="0.25">
      <c r="A3543" t="s">
        <v>144</v>
      </c>
      <c r="B3543" t="s">
        <v>15102</v>
      </c>
      <c r="C3543" s="2">
        <f t="shared" si="165"/>
        <v>3</v>
      </c>
      <c r="D3543" t="s">
        <v>19</v>
      </c>
      <c r="E3543" t="s">
        <v>2226</v>
      </c>
      <c r="F3543">
        <v>8.5</v>
      </c>
      <c r="G3543" t="str">
        <f t="shared" si="166"/>
        <v>Large</v>
      </c>
      <c r="H3543" t="s">
        <v>5</v>
      </c>
      <c r="I3543">
        <f>IFERROR(VLOOKUP(A3543,sponsored_animals!$A$1:$C$2143,1,TRUE),0)</f>
        <v>0</v>
      </c>
      <c r="J3543">
        <f>VLOOKUP(H3543,location_costs!$A$1:$B$6,2,FALSE)</f>
        <v>140</v>
      </c>
      <c r="K3543" t="str">
        <f t="shared" si="167"/>
        <v>Cat_Large</v>
      </c>
      <c r="L3543">
        <f>VLOOKUP(K3543,size_costs!$D$1:$E$10,2,FALSE)</f>
        <v>140</v>
      </c>
      <c r="M3543">
        <f>VLOOKUP(C3543,age_costs!$A$1:$B$52,2,FALSE)</f>
        <v>0</v>
      </c>
    </row>
    <row r="3544" spans="1:13" x14ac:dyDescent="0.25">
      <c r="A3544" t="s">
        <v>825</v>
      </c>
      <c r="B3544" t="s">
        <v>13737</v>
      </c>
      <c r="C3544" s="2">
        <f t="shared" si="165"/>
        <v>9</v>
      </c>
      <c r="D3544" t="s">
        <v>12</v>
      </c>
      <c r="E3544" t="s">
        <v>2202</v>
      </c>
      <c r="F3544">
        <v>45</v>
      </c>
      <c r="G3544" t="str">
        <f t="shared" si="166"/>
        <v>Large</v>
      </c>
      <c r="H3544" t="s">
        <v>4</v>
      </c>
      <c r="I3544" t="str">
        <f>IFERROR(VLOOKUP(A3544,sponsored_animals!$A$1:$C$2143,1,TRUE),0)</f>
        <v>b14069999a0ee6</v>
      </c>
      <c r="J3544">
        <f>VLOOKUP(H3544,location_costs!$A$1:$B$6,2,FALSE)</f>
        <v>110</v>
      </c>
      <c r="K3544" t="str">
        <f t="shared" si="167"/>
        <v>Dog_Large</v>
      </c>
      <c r="L3544">
        <f>VLOOKUP(K3544,size_costs!$D$1:$E$10,2,FALSE)</f>
        <v>175</v>
      </c>
      <c r="M3544">
        <f>VLOOKUP(C3544,age_costs!$A$1:$B$52,2,FALSE)</f>
        <v>150</v>
      </c>
    </row>
    <row r="3545" spans="1:13" x14ac:dyDescent="0.25">
      <c r="A3545" t="s">
        <v>6054</v>
      </c>
      <c r="B3545" t="s">
        <v>13961</v>
      </c>
      <c r="C3545" s="2">
        <f t="shared" si="165"/>
        <v>11</v>
      </c>
      <c r="D3545" t="s">
        <v>12</v>
      </c>
      <c r="E3545" t="s">
        <v>2207</v>
      </c>
      <c r="F3545">
        <v>24</v>
      </c>
      <c r="G3545" t="str">
        <f t="shared" si="166"/>
        <v>Medium</v>
      </c>
      <c r="H3545" t="s">
        <v>6</v>
      </c>
      <c r="I3545" t="str">
        <f>IFERROR(VLOOKUP(A3545,sponsored_animals!$A$1:$C$2143,1,TRUE),0)</f>
        <v>178f1189a06b68</v>
      </c>
      <c r="J3545">
        <f>VLOOKUP(H3545,location_costs!$A$1:$B$6,2,FALSE)</f>
        <v>135</v>
      </c>
      <c r="K3545" t="str">
        <f t="shared" si="167"/>
        <v>Dog_Medium</v>
      </c>
      <c r="L3545">
        <f>VLOOKUP(K3545,size_costs!$D$1:$E$10,2,FALSE)</f>
        <v>150</v>
      </c>
      <c r="M3545">
        <f>VLOOKUP(C3545,age_costs!$A$1:$B$52,2,FALSE)</f>
        <v>150</v>
      </c>
    </row>
    <row r="3546" spans="1:13" x14ac:dyDescent="0.25">
      <c r="A3546" t="s">
        <v>6055</v>
      </c>
      <c r="B3546" t="s">
        <v>2401</v>
      </c>
      <c r="C3546" s="2">
        <f t="shared" si="165"/>
        <v>8</v>
      </c>
      <c r="D3546" t="s">
        <v>12</v>
      </c>
      <c r="E3546" t="s">
        <v>2653</v>
      </c>
      <c r="F3546">
        <v>46</v>
      </c>
      <c r="G3546" t="str">
        <f t="shared" si="166"/>
        <v>Large</v>
      </c>
      <c r="H3546" t="s">
        <v>5</v>
      </c>
      <c r="I3546" t="str">
        <f>IFERROR(VLOOKUP(A3546,sponsored_animals!$A$1:$C$2143,1,TRUE),0)</f>
        <v>178f1189a06b68</v>
      </c>
      <c r="J3546">
        <f>VLOOKUP(H3546,location_costs!$A$1:$B$6,2,FALSE)</f>
        <v>140</v>
      </c>
      <c r="K3546" t="str">
        <f t="shared" si="167"/>
        <v>Dog_Large</v>
      </c>
      <c r="L3546">
        <f>VLOOKUP(K3546,size_costs!$D$1:$E$10,2,FALSE)</f>
        <v>175</v>
      </c>
      <c r="M3546">
        <f>VLOOKUP(C3546,age_costs!$A$1:$B$52,2,FALSE)</f>
        <v>150</v>
      </c>
    </row>
    <row r="3547" spans="1:13" x14ac:dyDescent="0.25">
      <c r="A3547" t="s">
        <v>6056</v>
      </c>
      <c r="B3547" t="s">
        <v>14571</v>
      </c>
      <c r="C3547" s="2">
        <f t="shared" si="165"/>
        <v>4</v>
      </c>
      <c r="D3547" t="s">
        <v>19</v>
      </c>
      <c r="E3547" t="s">
        <v>2241</v>
      </c>
      <c r="F3547">
        <v>8</v>
      </c>
      <c r="G3547" t="str">
        <f t="shared" si="166"/>
        <v>Large</v>
      </c>
      <c r="H3547" t="s">
        <v>4</v>
      </c>
      <c r="I3547">
        <f>IFERROR(VLOOKUP(A3547,sponsored_animals!$A$1:$C$2143,1,TRUE),0)</f>
        <v>0</v>
      </c>
      <c r="J3547">
        <f>VLOOKUP(H3547,location_costs!$A$1:$B$6,2,FALSE)</f>
        <v>110</v>
      </c>
      <c r="K3547" t="str">
        <f t="shared" si="167"/>
        <v>Cat_Large</v>
      </c>
      <c r="L3547">
        <f>VLOOKUP(K3547,size_costs!$D$1:$E$10,2,FALSE)</f>
        <v>140</v>
      </c>
      <c r="M3547">
        <f>VLOOKUP(C3547,age_costs!$A$1:$B$52,2,FALSE)</f>
        <v>0</v>
      </c>
    </row>
    <row r="3548" spans="1:13" x14ac:dyDescent="0.25">
      <c r="A3548" t="s">
        <v>6057</v>
      </c>
      <c r="B3548" t="s">
        <v>15103</v>
      </c>
      <c r="C3548" s="2">
        <f t="shared" si="165"/>
        <v>2</v>
      </c>
      <c r="D3548" t="s">
        <v>19</v>
      </c>
      <c r="E3548" t="s">
        <v>2311</v>
      </c>
      <c r="F3548">
        <v>4</v>
      </c>
      <c r="G3548" t="str">
        <f t="shared" si="166"/>
        <v>Small</v>
      </c>
      <c r="H3548" t="s">
        <v>4</v>
      </c>
      <c r="I3548" t="str">
        <f>IFERROR(VLOOKUP(A3548,sponsored_animals!$A$1:$C$2143,1,TRUE),0)</f>
        <v>178f1189a06b68</v>
      </c>
      <c r="J3548">
        <f>VLOOKUP(H3548,location_costs!$A$1:$B$6,2,FALSE)</f>
        <v>110</v>
      </c>
      <c r="K3548" t="str">
        <f t="shared" si="167"/>
        <v>Cat_Small</v>
      </c>
      <c r="L3548">
        <f>VLOOKUP(K3548,size_costs!$D$1:$E$10,2,FALSE)</f>
        <v>100</v>
      </c>
      <c r="M3548">
        <f>VLOOKUP(C3548,age_costs!$A$1:$B$52,2,FALSE)</f>
        <v>0</v>
      </c>
    </row>
    <row r="3549" spans="1:13" x14ac:dyDescent="0.25">
      <c r="A3549" t="s">
        <v>120</v>
      </c>
      <c r="B3549" t="s">
        <v>6048</v>
      </c>
      <c r="C3549" s="2">
        <f t="shared" si="165"/>
        <v>6</v>
      </c>
      <c r="D3549" t="s">
        <v>12</v>
      </c>
      <c r="E3549" t="s">
        <v>2191</v>
      </c>
      <c r="F3549">
        <v>36</v>
      </c>
      <c r="G3549" t="str">
        <f t="shared" si="166"/>
        <v>Large</v>
      </c>
      <c r="H3549" t="s">
        <v>7</v>
      </c>
      <c r="I3549" t="str">
        <f>IFERROR(VLOOKUP(A3549,sponsored_animals!$A$1:$C$2143,1,TRUE),0)</f>
        <v>0918714dc3a6e1</v>
      </c>
      <c r="J3549">
        <f>VLOOKUP(H3549,location_costs!$A$1:$B$6,2,FALSE)</f>
        <v>100</v>
      </c>
      <c r="K3549" t="str">
        <f t="shared" si="167"/>
        <v>Dog_Large</v>
      </c>
      <c r="L3549">
        <f>VLOOKUP(K3549,size_costs!$D$1:$E$10,2,FALSE)</f>
        <v>175</v>
      </c>
      <c r="M3549">
        <f>VLOOKUP(C3549,age_costs!$A$1:$B$52,2,FALSE)</f>
        <v>100</v>
      </c>
    </row>
    <row r="3550" spans="1:13" x14ac:dyDescent="0.25">
      <c r="A3550" t="s">
        <v>6058</v>
      </c>
      <c r="B3550" t="s">
        <v>13955</v>
      </c>
      <c r="C3550" s="2">
        <f t="shared" si="165"/>
        <v>3</v>
      </c>
      <c r="D3550" t="s">
        <v>23</v>
      </c>
      <c r="E3550" t="s">
        <v>2196</v>
      </c>
      <c r="F3550">
        <v>13.1</v>
      </c>
      <c r="G3550" t="str">
        <f t="shared" si="166"/>
        <v>Large</v>
      </c>
      <c r="H3550" t="s">
        <v>5</v>
      </c>
      <c r="I3550" t="str">
        <f>IFERROR(VLOOKUP(A3550,sponsored_animals!$A$1:$C$2143,1,TRUE),0)</f>
        <v>7c0c3e04e6a4d4</v>
      </c>
      <c r="J3550">
        <f>VLOOKUP(H3550,location_costs!$A$1:$B$6,2,FALSE)</f>
        <v>140</v>
      </c>
      <c r="K3550" t="str">
        <f t="shared" si="167"/>
        <v>Bird_Large</v>
      </c>
      <c r="L3550">
        <f>VLOOKUP(K3550,size_costs!$D$1:$E$10,2,FALSE)</f>
        <v>110</v>
      </c>
      <c r="M3550">
        <f>VLOOKUP(C3550,age_costs!$A$1:$B$52,2,FALSE)</f>
        <v>0</v>
      </c>
    </row>
    <row r="3551" spans="1:13" x14ac:dyDescent="0.25">
      <c r="A3551" t="s">
        <v>6059</v>
      </c>
      <c r="B3551" t="s">
        <v>14766</v>
      </c>
      <c r="C3551" s="2">
        <f t="shared" si="165"/>
        <v>7</v>
      </c>
      <c r="D3551" t="s">
        <v>12</v>
      </c>
      <c r="E3551" t="s">
        <v>2533</v>
      </c>
      <c r="F3551">
        <v>7</v>
      </c>
      <c r="G3551" t="str">
        <f t="shared" si="166"/>
        <v>Small</v>
      </c>
      <c r="H3551" t="s">
        <v>6</v>
      </c>
      <c r="I3551" t="str">
        <f>IFERROR(VLOOKUP(A3551,sponsored_animals!$A$1:$C$2143,1,TRUE),0)</f>
        <v>214f8f6b359a1e</v>
      </c>
      <c r="J3551">
        <f>VLOOKUP(H3551,location_costs!$A$1:$B$6,2,FALSE)</f>
        <v>135</v>
      </c>
      <c r="K3551" t="str">
        <f t="shared" si="167"/>
        <v>Dog_Small</v>
      </c>
      <c r="L3551">
        <f>VLOOKUP(K3551,size_costs!$D$1:$E$10,2,FALSE)</f>
        <v>125</v>
      </c>
      <c r="M3551">
        <f>VLOOKUP(C3551,age_costs!$A$1:$B$52,2,FALSE)</f>
        <v>100</v>
      </c>
    </row>
    <row r="3552" spans="1:13" x14ac:dyDescent="0.25">
      <c r="A3552" t="s">
        <v>1470</v>
      </c>
      <c r="B3552" t="s">
        <v>13868</v>
      </c>
      <c r="C3552" s="2">
        <f t="shared" si="165"/>
        <v>7</v>
      </c>
      <c r="D3552" t="s">
        <v>19</v>
      </c>
      <c r="E3552" t="s">
        <v>2380</v>
      </c>
      <c r="F3552">
        <v>4</v>
      </c>
      <c r="G3552" t="str">
        <f t="shared" si="166"/>
        <v>Small</v>
      </c>
      <c r="H3552" t="s">
        <v>6</v>
      </c>
      <c r="I3552" t="str">
        <f>IFERROR(VLOOKUP(A3552,sponsored_animals!$A$1:$C$2143,1,TRUE),0)</f>
        <v>b14069999a0ee6</v>
      </c>
      <c r="J3552">
        <f>VLOOKUP(H3552,location_costs!$A$1:$B$6,2,FALSE)</f>
        <v>135</v>
      </c>
      <c r="K3552" t="str">
        <f t="shared" si="167"/>
        <v>Cat_Small</v>
      </c>
      <c r="L3552">
        <f>VLOOKUP(K3552,size_costs!$D$1:$E$10,2,FALSE)</f>
        <v>100</v>
      </c>
      <c r="M3552">
        <f>VLOOKUP(C3552,age_costs!$A$1:$B$52,2,FALSE)</f>
        <v>100</v>
      </c>
    </row>
    <row r="3553" spans="1:13" x14ac:dyDescent="0.25">
      <c r="A3553" t="s">
        <v>6060</v>
      </c>
      <c r="B3553" t="s">
        <v>14924</v>
      </c>
      <c r="C3553" s="2">
        <f t="shared" si="165"/>
        <v>9</v>
      </c>
      <c r="D3553" t="s">
        <v>23</v>
      </c>
      <c r="E3553" t="s">
        <v>3124</v>
      </c>
      <c r="F3553">
        <v>12.5</v>
      </c>
      <c r="G3553" t="str">
        <f t="shared" si="166"/>
        <v>Large</v>
      </c>
      <c r="H3553" t="s">
        <v>4</v>
      </c>
      <c r="I3553" t="str">
        <f>IFERROR(VLOOKUP(A3553,sponsored_animals!$A$1:$C$2143,1,TRUE),0)</f>
        <v>f3de00c24336c4</v>
      </c>
      <c r="J3553">
        <f>VLOOKUP(H3553,location_costs!$A$1:$B$6,2,FALSE)</f>
        <v>110</v>
      </c>
      <c r="K3553" t="str">
        <f t="shared" si="167"/>
        <v>Bird_Large</v>
      </c>
      <c r="L3553">
        <f>VLOOKUP(K3553,size_costs!$D$1:$E$10,2,FALSE)</f>
        <v>110</v>
      </c>
      <c r="M3553">
        <f>VLOOKUP(C3553,age_costs!$A$1:$B$52,2,FALSE)</f>
        <v>150</v>
      </c>
    </row>
    <row r="3554" spans="1:13" x14ac:dyDescent="0.25">
      <c r="A3554" t="s">
        <v>6061</v>
      </c>
      <c r="B3554" t="s">
        <v>15104</v>
      </c>
      <c r="C3554" s="2">
        <f t="shared" si="165"/>
        <v>2</v>
      </c>
      <c r="D3554" t="s">
        <v>12</v>
      </c>
      <c r="E3554" t="s">
        <v>2217</v>
      </c>
      <c r="F3554">
        <v>14</v>
      </c>
      <c r="G3554" t="str">
        <f t="shared" si="166"/>
        <v>Medium</v>
      </c>
      <c r="H3554" t="s">
        <v>6</v>
      </c>
      <c r="I3554" t="str">
        <f>IFERROR(VLOOKUP(A3554,sponsored_animals!$A$1:$C$2143,1,TRUE),0)</f>
        <v>438efb0f97b6a3</v>
      </c>
      <c r="J3554">
        <f>VLOOKUP(H3554,location_costs!$A$1:$B$6,2,FALSE)</f>
        <v>135</v>
      </c>
      <c r="K3554" t="str">
        <f t="shared" si="167"/>
        <v>Dog_Medium</v>
      </c>
      <c r="L3554">
        <f>VLOOKUP(K3554,size_costs!$D$1:$E$10,2,FALSE)</f>
        <v>150</v>
      </c>
      <c r="M3554">
        <f>VLOOKUP(C3554,age_costs!$A$1:$B$52,2,FALSE)</f>
        <v>0</v>
      </c>
    </row>
    <row r="3555" spans="1:13" x14ac:dyDescent="0.25">
      <c r="A3555" t="s">
        <v>6062</v>
      </c>
      <c r="B3555" t="s">
        <v>3691</v>
      </c>
      <c r="C3555" s="2">
        <f t="shared" si="165"/>
        <v>7</v>
      </c>
      <c r="D3555" t="s">
        <v>19</v>
      </c>
      <c r="E3555" t="s">
        <v>2350</v>
      </c>
      <c r="F3555">
        <v>2</v>
      </c>
      <c r="G3555" t="str">
        <f t="shared" si="166"/>
        <v>Small</v>
      </c>
      <c r="H3555" t="s">
        <v>4</v>
      </c>
      <c r="I3555" t="str">
        <f>IFERROR(VLOOKUP(A3555,sponsored_animals!$A$1:$C$2143,1,TRUE),0)</f>
        <v>214f8f6b359a1e</v>
      </c>
      <c r="J3555">
        <f>VLOOKUP(H3555,location_costs!$A$1:$B$6,2,FALSE)</f>
        <v>110</v>
      </c>
      <c r="K3555" t="str">
        <f t="shared" si="167"/>
        <v>Cat_Small</v>
      </c>
      <c r="L3555">
        <f>VLOOKUP(K3555,size_costs!$D$1:$E$10,2,FALSE)</f>
        <v>100</v>
      </c>
      <c r="M3555">
        <f>VLOOKUP(C3555,age_costs!$A$1:$B$52,2,FALSE)</f>
        <v>100</v>
      </c>
    </row>
    <row r="3556" spans="1:13" x14ac:dyDescent="0.25">
      <c r="A3556" t="s">
        <v>6063</v>
      </c>
      <c r="B3556" t="s">
        <v>14692</v>
      </c>
      <c r="C3556" s="2">
        <f t="shared" si="165"/>
        <v>4</v>
      </c>
      <c r="D3556" t="s">
        <v>19</v>
      </c>
      <c r="E3556" t="s">
        <v>2226</v>
      </c>
      <c r="F3556">
        <v>2</v>
      </c>
      <c r="G3556" t="str">
        <f t="shared" si="166"/>
        <v>Small</v>
      </c>
      <c r="H3556" t="s">
        <v>7</v>
      </c>
      <c r="I3556" t="str">
        <f>IFERROR(VLOOKUP(A3556,sponsored_animals!$A$1:$C$2143,1,TRUE),0)</f>
        <v>178f1189a06b68</v>
      </c>
      <c r="J3556">
        <f>VLOOKUP(H3556,location_costs!$A$1:$B$6,2,FALSE)</f>
        <v>100</v>
      </c>
      <c r="K3556" t="str">
        <f t="shared" si="167"/>
        <v>Cat_Small</v>
      </c>
      <c r="L3556">
        <f>VLOOKUP(K3556,size_costs!$D$1:$E$10,2,FALSE)</f>
        <v>100</v>
      </c>
      <c r="M3556">
        <f>VLOOKUP(C3556,age_costs!$A$1:$B$52,2,FALSE)</f>
        <v>0</v>
      </c>
    </row>
    <row r="3557" spans="1:13" x14ac:dyDescent="0.25">
      <c r="A3557" t="s">
        <v>6064</v>
      </c>
      <c r="B3557" t="s">
        <v>13600</v>
      </c>
      <c r="C3557" s="2">
        <f t="shared" si="165"/>
        <v>10</v>
      </c>
      <c r="D3557" t="s">
        <v>12</v>
      </c>
      <c r="E3557" t="s">
        <v>2223</v>
      </c>
      <c r="F3557">
        <v>49</v>
      </c>
      <c r="G3557" t="str">
        <f t="shared" si="166"/>
        <v>Large</v>
      </c>
      <c r="H3557" t="s">
        <v>3</v>
      </c>
      <c r="I3557" t="str">
        <f>IFERROR(VLOOKUP(A3557,sponsored_animals!$A$1:$C$2143,1,TRUE),0)</f>
        <v>178f1189a06b68</v>
      </c>
      <c r="J3557">
        <f>VLOOKUP(H3557,location_costs!$A$1:$B$6,2,FALSE)</f>
        <v>120</v>
      </c>
      <c r="K3557" t="str">
        <f t="shared" si="167"/>
        <v>Dog_Large</v>
      </c>
      <c r="L3557">
        <f>VLOOKUP(K3557,size_costs!$D$1:$E$10,2,FALSE)</f>
        <v>175</v>
      </c>
      <c r="M3557">
        <f>VLOOKUP(C3557,age_costs!$A$1:$B$52,2,FALSE)</f>
        <v>150</v>
      </c>
    </row>
    <row r="3558" spans="1:13" x14ac:dyDescent="0.25">
      <c r="A3558" t="s">
        <v>6065</v>
      </c>
      <c r="B3558" t="s">
        <v>4628</v>
      </c>
      <c r="C3558" s="2">
        <f t="shared" si="165"/>
        <v>5</v>
      </c>
      <c r="D3558" t="s">
        <v>12</v>
      </c>
      <c r="E3558" t="s">
        <v>2186</v>
      </c>
      <c r="F3558">
        <v>27</v>
      </c>
      <c r="G3558" t="str">
        <f t="shared" si="166"/>
        <v>Medium</v>
      </c>
      <c r="H3558" t="s">
        <v>3</v>
      </c>
      <c r="I3558" t="str">
        <f>IFERROR(VLOOKUP(A3558,sponsored_animals!$A$1:$C$2143,1,TRUE),0)</f>
        <v>178f1189a06b68</v>
      </c>
      <c r="J3558">
        <f>VLOOKUP(H3558,location_costs!$A$1:$B$6,2,FALSE)</f>
        <v>120</v>
      </c>
      <c r="K3558" t="str">
        <f t="shared" si="167"/>
        <v>Dog_Medium</v>
      </c>
      <c r="L3558">
        <f>VLOOKUP(K3558,size_costs!$D$1:$E$10,2,FALSE)</f>
        <v>150</v>
      </c>
      <c r="M3558">
        <f>VLOOKUP(C3558,age_costs!$A$1:$B$52,2,FALSE)</f>
        <v>100</v>
      </c>
    </row>
    <row r="3559" spans="1:13" x14ac:dyDescent="0.25">
      <c r="A3559" t="s">
        <v>6066</v>
      </c>
      <c r="B3559" t="s">
        <v>15105</v>
      </c>
      <c r="C3559" s="2">
        <f t="shared" si="165"/>
        <v>11</v>
      </c>
      <c r="D3559" t="s">
        <v>12</v>
      </c>
      <c r="E3559" t="s">
        <v>2207</v>
      </c>
      <c r="F3559">
        <v>42</v>
      </c>
      <c r="G3559" t="str">
        <f t="shared" si="166"/>
        <v>Large</v>
      </c>
      <c r="H3559" t="s">
        <v>3</v>
      </c>
      <c r="I3559" t="str">
        <f>IFERROR(VLOOKUP(A3559,sponsored_animals!$A$1:$C$2143,1,TRUE),0)</f>
        <v>0ea863dbf1123f</v>
      </c>
      <c r="J3559">
        <f>VLOOKUP(H3559,location_costs!$A$1:$B$6,2,FALSE)</f>
        <v>120</v>
      </c>
      <c r="K3559" t="str">
        <f t="shared" si="167"/>
        <v>Dog_Large</v>
      </c>
      <c r="L3559">
        <f>VLOOKUP(K3559,size_costs!$D$1:$E$10,2,FALSE)</f>
        <v>175</v>
      </c>
      <c r="M3559">
        <f>VLOOKUP(C3559,age_costs!$A$1:$B$52,2,FALSE)</f>
        <v>150</v>
      </c>
    </row>
    <row r="3560" spans="1:13" x14ac:dyDescent="0.25">
      <c r="A3560" t="s">
        <v>6067</v>
      </c>
      <c r="B3560" t="s">
        <v>8509</v>
      </c>
      <c r="C3560" s="2">
        <f t="shared" si="165"/>
        <v>4</v>
      </c>
      <c r="D3560" t="s">
        <v>19</v>
      </c>
      <c r="E3560" t="s">
        <v>2198</v>
      </c>
      <c r="F3560">
        <v>8</v>
      </c>
      <c r="G3560" t="str">
        <f t="shared" si="166"/>
        <v>Large</v>
      </c>
      <c r="H3560" t="s">
        <v>7</v>
      </c>
      <c r="I3560" t="str">
        <f>IFERROR(VLOOKUP(A3560,sponsored_animals!$A$1:$C$2143,1,TRUE),0)</f>
        <v>36806649e5722d</v>
      </c>
      <c r="J3560">
        <f>VLOOKUP(H3560,location_costs!$A$1:$B$6,2,FALSE)</f>
        <v>100</v>
      </c>
      <c r="K3560" t="str">
        <f t="shared" si="167"/>
        <v>Cat_Large</v>
      </c>
      <c r="L3560">
        <f>VLOOKUP(K3560,size_costs!$D$1:$E$10,2,FALSE)</f>
        <v>140</v>
      </c>
      <c r="M3560">
        <f>VLOOKUP(C3560,age_costs!$A$1:$B$52,2,FALSE)</f>
        <v>0</v>
      </c>
    </row>
    <row r="3561" spans="1:13" x14ac:dyDescent="0.25">
      <c r="A3561" t="s">
        <v>6068</v>
      </c>
      <c r="B3561" t="s">
        <v>4239</v>
      </c>
      <c r="C3561" s="2">
        <f t="shared" si="165"/>
        <v>3</v>
      </c>
      <c r="D3561" t="s">
        <v>12</v>
      </c>
      <c r="E3561" t="s">
        <v>2202</v>
      </c>
      <c r="F3561">
        <v>44</v>
      </c>
      <c r="G3561" t="str">
        <f t="shared" si="166"/>
        <v>Large</v>
      </c>
      <c r="H3561" t="s">
        <v>5</v>
      </c>
      <c r="I3561" t="str">
        <f>IFERROR(VLOOKUP(A3561,sponsored_animals!$A$1:$C$2143,1,TRUE),0)</f>
        <v>438efb0f97b6a3</v>
      </c>
      <c r="J3561">
        <f>VLOOKUP(H3561,location_costs!$A$1:$B$6,2,FALSE)</f>
        <v>140</v>
      </c>
      <c r="K3561" t="str">
        <f t="shared" si="167"/>
        <v>Dog_Large</v>
      </c>
      <c r="L3561">
        <f>VLOOKUP(K3561,size_costs!$D$1:$E$10,2,FALSE)</f>
        <v>175</v>
      </c>
      <c r="M3561">
        <f>VLOOKUP(C3561,age_costs!$A$1:$B$52,2,FALSE)</f>
        <v>0</v>
      </c>
    </row>
    <row r="3562" spans="1:13" x14ac:dyDescent="0.25">
      <c r="A3562" t="s">
        <v>6069</v>
      </c>
      <c r="B3562" t="s">
        <v>13561</v>
      </c>
      <c r="C3562" s="2">
        <f t="shared" si="165"/>
        <v>10</v>
      </c>
      <c r="D3562" t="s">
        <v>12</v>
      </c>
      <c r="E3562" t="s">
        <v>2202</v>
      </c>
      <c r="F3562">
        <v>32</v>
      </c>
      <c r="G3562" t="str">
        <f t="shared" si="166"/>
        <v>Large</v>
      </c>
      <c r="H3562" t="s">
        <v>5</v>
      </c>
      <c r="I3562" t="str">
        <f>IFERROR(VLOOKUP(A3562,sponsored_animals!$A$1:$C$2143,1,TRUE),0)</f>
        <v>36806649e5722d</v>
      </c>
      <c r="J3562">
        <f>VLOOKUP(H3562,location_costs!$A$1:$B$6,2,FALSE)</f>
        <v>140</v>
      </c>
      <c r="K3562" t="str">
        <f t="shared" si="167"/>
        <v>Dog_Large</v>
      </c>
      <c r="L3562">
        <f>VLOOKUP(K3562,size_costs!$D$1:$E$10,2,FALSE)</f>
        <v>175</v>
      </c>
      <c r="M3562">
        <f>VLOOKUP(C3562,age_costs!$A$1:$B$52,2,FALSE)</f>
        <v>150</v>
      </c>
    </row>
    <row r="3563" spans="1:13" x14ac:dyDescent="0.25">
      <c r="A3563" t="s">
        <v>6070</v>
      </c>
      <c r="B3563" t="s">
        <v>15106</v>
      </c>
      <c r="C3563" s="2">
        <f t="shared" si="165"/>
        <v>15</v>
      </c>
      <c r="D3563" t="s">
        <v>12</v>
      </c>
      <c r="E3563" t="s">
        <v>2294</v>
      </c>
      <c r="F3563">
        <v>49</v>
      </c>
      <c r="G3563" t="str">
        <f t="shared" si="166"/>
        <v>Large</v>
      </c>
      <c r="H3563" t="s">
        <v>7</v>
      </c>
      <c r="I3563" t="str">
        <f>IFERROR(VLOOKUP(A3563,sponsored_animals!$A$1:$C$2143,1,TRUE),0)</f>
        <v>178f1189a06b68</v>
      </c>
      <c r="J3563">
        <f>VLOOKUP(H3563,location_costs!$A$1:$B$6,2,FALSE)</f>
        <v>100</v>
      </c>
      <c r="K3563" t="str">
        <f t="shared" si="167"/>
        <v>Dog_Large</v>
      </c>
      <c r="L3563">
        <f>VLOOKUP(K3563,size_costs!$D$1:$E$10,2,FALSE)</f>
        <v>175</v>
      </c>
      <c r="M3563">
        <f>VLOOKUP(C3563,age_costs!$A$1:$B$52,2,FALSE)</f>
        <v>200</v>
      </c>
    </row>
    <row r="3564" spans="1:13" x14ac:dyDescent="0.25">
      <c r="A3564" t="s">
        <v>6071</v>
      </c>
      <c r="B3564" t="s">
        <v>15003</v>
      </c>
      <c r="C3564" s="2">
        <f t="shared" si="165"/>
        <v>6</v>
      </c>
      <c r="D3564" t="s">
        <v>19</v>
      </c>
      <c r="E3564" t="s">
        <v>2198</v>
      </c>
      <c r="F3564">
        <v>3</v>
      </c>
      <c r="G3564" t="str">
        <f t="shared" si="166"/>
        <v>Small</v>
      </c>
      <c r="H3564" t="s">
        <v>7</v>
      </c>
      <c r="I3564" t="str">
        <f>IFERROR(VLOOKUP(A3564,sponsored_animals!$A$1:$C$2143,1,TRUE),0)</f>
        <v>4fca6ef6dbda96</v>
      </c>
      <c r="J3564">
        <f>VLOOKUP(H3564,location_costs!$A$1:$B$6,2,FALSE)</f>
        <v>100</v>
      </c>
      <c r="K3564" t="str">
        <f t="shared" si="167"/>
        <v>Cat_Small</v>
      </c>
      <c r="L3564">
        <f>VLOOKUP(K3564,size_costs!$D$1:$E$10,2,FALSE)</f>
        <v>100</v>
      </c>
      <c r="M3564">
        <f>VLOOKUP(C3564,age_costs!$A$1:$B$52,2,FALSE)</f>
        <v>100</v>
      </c>
    </row>
    <row r="3565" spans="1:13" x14ac:dyDescent="0.25">
      <c r="A3565" t="s">
        <v>6072</v>
      </c>
      <c r="B3565" t="s">
        <v>4588</v>
      </c>
      <c r="C3565" s="2">
        <f t="shared" si="165"/>
        <v>5</v>
      </c>
      <c r="D3565" t="s">
        <v>12</v>
      </c>
      <c r="E3565" t="s">
        <v>2294</v>
      </c>
      <c r="F3565">
        <v>11</v>
      </c>
      <c r="G3565" t="str">
        <f t="shared" si="166"/>
        <v>Medium</v>
      </c>
      <c r="H3565" t="s">
        <v>6</v>
      </c>
      <c r="I3565" t="str">
        <f>IFERROR(VLOOKUP(A3565,sponsored_animals!$A$1:$C$2143,1,TRUE),0)</f>
        <v>178f1189a06b68</v>
      </c>
      <c r="J3565">
        <f>VLOOKUP(H3565,location_costs!$A$1:$B$6,2,FALSE)</f>
        <v>135</v>
      </c>
      <c r="K3565" t="str">
        <f t="shared" si="167"/>
        <v>Dog_Medium</v>
      </c>
      <c r="L3565">
        <f>VLOOKUP(K3565,size_costs!$D$1:$E$10,2,FALSE)</f>
        <v>150</v>
      </c>
      <c r="M3565">
        <f>VLOOKUP(C3565,age_costs!$A$1:$B$52,2,FALSE)</f>
        <v>100</v>
      </c>
    </row>
    <row r="3566" spans="1:13" x14ac:dyDescent="0.25">
      <c r="A3566" t="s">
        <v>6074</v>
      </c>
      <c r="B3566" t="s">
        <v>6075</v>
      </c>
      <c r="C3566" s="2">
        <f t="shared" si="165"/>
        <v>7</v>
      </c>
      <c r="D3566" t="s">
        <v>12</v>
      </c>
      <c r="E3566" t="s">
        <v>2182</v>
      </c>
      <c r="F3566">
        <v>31.5</v>
      </c>
      <c r="G3566" t="str">
        <f t="shared" si="166"/>
        <v>Large</v>
      </c>
      <c r="H3566" t="s">
        <v>6</v>
      </c>
      <c r="I3566" t="str">
        <f>IFERROR(VLOOKUP(A3566,sponsored_animals!$A$1:$C$2143,1,TRUE),0)</f>
        <v>f3de00c24336c4</v>
      </c>
      <c r="J3566">
        <f>VLOOKUP(H3566,location_costs!$A$1:$B$6,2,FALSE)</f>
        <v>135</v>
      </c>
      <c r="K3566" t="str">
        <f t="shared" si="167"/>
        <v>Dog_Large</v>
      </c>
      <c r="L3566">
        <f>VLOOKUP(K3566,size_costs!$D$1:$E$10,2,FALSE)</f>
        <v>175</v>
      </c>
      <c r="M3566">
        <f>VLOOKUP(C3566,age_costs!$A$1:$B$52,2,FALSE)</f>
        <v>100</v>
      </c>
    </row>
    <row r="3567" spans="1:13" x14ac:dyDescent="0.25">
      <c r="A3567" t="s">
        <v>6076</v>
      </c>
      <c r="B3567" t="s">
        <v>15107</v>
      </c>
      <c r="C3567" s="2">
        <f t="shared" si="165"/>
        <v>4</v>
      </c>
      <c r="D3567" t="s">
        <v>19</v>
      </c>
      <c r="E3567" t="s">
        <v>2207</v>
      </c>
      <c r="F3567">
        <v>8</v>
      </c>
      <c r="G3567" t="str">
        <f t="shared" si="166"/>
        <v>Large</v>
      </c>
      <c r="H3567" t="s">
        <v>3</v>
      </c>
      <c r="I3567" t="str">
        <f>IFERROR(VLOOKUP(A3567,sponsored_animals!$A$1:$C$2143,1,TRUE),0)</f>
        <v>36806649e5722d</v>
      </c>
      <c r="J3567">
        <f>VLOOKUP(H3567,location_costs!$A$1:$B$6,2,FALSE)</f>
        <v>120</v>
      </c>
      <c r="K3567" t="str">
        <f t="shared" si="167"/>
        <v>Cat_Large</v>
      </c>
      <c r="L3567">
        <f>VLOOKUP(K3567,size_costs!$D$1:$E$10,2,FALSE)</f>
        <v>140</v>
      </c>
      <c r="M3567">
        <f>VLOOKUP(C3567,age_costs!$A$1:$B$52,2,FALSE)</f>
        <v>0</v>
      </c>
    </row>
    <row r="3568" spans="1:13" x14ac:dyDescent="0.25">
      <c r="A3568" t="s">
        <v>6077</v>
      </c>
      <c r="B3568" t="s">
        <v>15108</v>
      </c>
      <c r="C3568" s="2">
        <f t="shared" si="165"/>
        <v>11</v>
      </c>
      <c r="D3568" t="s">
        <v>19</v>
      </c>
      <c r="E3568" t="s">
        <v>2198</v>
      </c>
      <c r="F3568">
        <v>4</v>
      </c>
      <c r="G3568" t="str">
        <f t="shared" si="166"/>
        <v>Small</v>
      </c>
      <c r="H3568" t="s">
        <v>3</v>
      </c>
      <c r="I3568">
        <f>IFERROR(VLOOKUP(A3568,sponsored_animals!$A$1:$C$2143,1,TRUE),0)</f>
        <v>0</v>
      </c>
      <c r="J3568">
        <f>VLOOKUP(H3568,location_costs!$A$1:$B$6,2,FALSE)</f>
        <v>120</v>
      </c>
      <c r="K3568" t="str">
        <f t="shared" si="167"/>
        <v>Cat_Small</v>
      </c>
      <c r="L3568">
        <f>VLOOKUP(K3568,size_costs!$D$1:$E$10,2,FALSE)</f>
        <v>100</v>
      </c>
      <c r="M3568">
        <f>VLOOKUP(C3568,age_costs!$A$1:$B$52,2,FALSE)</f>
        <v>150</v>
      </c>
    </row>
    <row r="3569" spans="1:13" x14ac:dyDescent="0.25">
      <c r="A3569" t="s">
        <v>6078</v>
      </c>
      <c r="B3569" t="s">
        <v>15109</v>
      </c>
      <c r="C3569" s="2">
        <f t="shared" si="165"/>
        <v>2</v>
      </c>
      <c r="D3569" t="s">
        <v>12</v>
      </c>
      <c r="E3569" t="s">
        <v>2280</v>
      </c>
      <c r="F3569">
        <v>21</v>
      </c>
      <c r="G3569" t="str">
        <f t="shared" si="166"/>
        <v>Medium</v>
      </c>
      <c r="H3569" t="s">
        <v>7</v>
      </c>
      <c r="I3569">
        <f>IFERROR(VLOOKUP(A3569,sponsored_animals!$A$1:$C$2143,1,TRUE),0)</f>
        <v>0</v>
      </c>
      <c r="J3569">
        <f>VLOOKUP(H3569,location_costs!$A$1:$B$6,2,FALSE)</f>
        <v>100</v>
      </c>
      <c r="K3569" t="str">
        <f t="shared" si="167"/>
        <v>Dog_Medium</v>
      </c>
      <c r="L3569">
        <f>VLOOKUP(K3569,size_costs!$D$1:$E$10,2,FALSE)</f>
        <v>150</v>
      </c>
      <c r="M3569">
        <f>VLOOKUP(C3569,age_costs!$A$1:$B$52,2,FALSE)</f>
        <v>0</v>
      </c>
    </row>
    <row r="3570" spans="1:13" x14ac:dyDescent="0.25">
      <c r="A3570" t="s">
        <v>6079</v>
      </c>
      <c r="B3570" t="s">
        <v>13705</v>
      </c>
      <c r="C3570" s="2">
        <f t="shared" si="165"/>
        <v>5</v>
      </c>
      <c r="D3570" t="s">
        <v>12</v>
      </c>
      <c r="E3570" t="s">
        <v>2207</v>
      </c>
      <c r="F3570">
        <v>11</v>
      </c>
      <c r="G3570" t="str">
        <f t="shared" si="166"/>
        <v>Medium</v>
      </c>
      <c r="H3570" t="s">
        <v>3</v>
      </c>
      <c r="I3570" t="str">
        <f>IFERROR(VLOOKUP(A3570,sponsored_animals!$A$1:$C$2143,1,TRUE),0)</f>
        <v>214f8f6b359a1e</v>
      </c>
      <c r="J3570">
        <f>VLOOKUP(H3570,location_costs!$A$1:$B$6,2,FALSE)</f>
        <v>120</v>
      </c>
      <c r="K3570" t="str">
        <f t="shared" si="167"/>
        <v>Dog_Medium</v>
      </c>
      <c r="L3570">
        <f>VLOOKUP(K3570,size_costs!$D$1:$E$10,2,FALSE)</f>
        <v>150</v>
      </c>
      <c r="M3570">
        <f>VLOOKUP(C3570,age_costs!$A$1:$B$52,2,FALSE)</f>
        <v>100</v>
      </c>
    </row>
    <row r="3571" spans="1:13" x14ac:dyDescent="0.25">
      <c r="A3571" t="s">
        <v>6080</v>
      </c>
      <c r="B3571" t="s">
        <v>5634</v>
      </c>
      <c r="C3571" s="2">
        <f t="shared" si="165"/>
        <v>4</v>
      </c>
      <c r="D3571" t="s">
        <v>12</v>
      </c>
      <c r="E3571" t="s">
        <v>2217</v>
      </c>
      <c r="F3571">
        <v>32</v>
      </c>
      <c r="G3571" t="str">
        <f t="shared" si="166"/>
        <v>Large</v>
      </c>
      <c r="H3571" t="s">
        <v>6</v>
      </c>
      <c r="I3571" t="str">
        <f>IFERROR(VLOOKUP(A3571,sponsored_animals!$A$1:$C$2143,1,TRUE),0)</f>
        <v>b14069999a0ee6</v>
      </c>
      <c r="J3571">
        <f>VLOOKUP(H3571,location_costs!$A$1:$B$6,2,FALSE)</f>
        <v>135</v>
      </c>
      <c r="K3571" t="str">
        <f t="shared" si="167"/>
        <v>Dog_Large</v>
      </c>
      <c r="L3571">
        <f>VLOOKUP(K3571,size_costs!$D$1:$E$10,2,FALSE)</f>
        <v>175</v>
      </c>
      <c r="M3571">
        <f>VLOOKUP(C3571,age_costs!$A$1:$B$52,2,FALSE)</f>
        <v>0</v>
      </c>
    </row>
    <row r="3572" spans="1:13" x14ac:dyDescent="0.25">
      <c r="A3572" t="s">
        <v>6081</v>
      </c>
      <c r="B3572" t="s">
        <v>3558</v>
      </c>
      <c r="C3572" s="2">
        <f t="shared" si="165"/>
        <v>8</v>
      </c>
      <c r="D3572" t="s">
        <v>12</v>
      </c>
      <c r="E3572" t="s">
        <v>2202</v>
      </c>
      <c r="F3572">
        <v>43</v>
      </c>
      <c r="G3572" t="str">
        <f t="shared" si="166"/>
        <v>Large</v>
      </c>
      <c r="H3572" t="s">
        <v>7</v>
      </c>
      <c r="I3572">
        <f>IFERROR(VLOOKUP(A3572,sponsored_animals!$A$1:$C$2143,1,TRUE),0)</f>
        <v>0</v>
      </c>
      <c r="J3572">
        <f>VLOOKUP(H3572,location_costs!$A$1:$B$6,2,FALSE)</f>
        <v>100</v>
      </c>
      <c r="K3572" t="str">
        <f t="shared" si="167"/>
        <v>Dog_Large</v>
      </c>
      <c r="L3572">
        <f>VLOOKUP(K3572,size_costs!$D$1:$E$10,2,FALSE)</f>
        <v>175</v>
      </c>
      <c r="M3572">
        <f>VLOOKUP(C3572,age_costs!$A$1:$B$52,2,FALSE)</f>
        <v>150</v>
      </c>
    </row>
    <row r="3573" spans="1:13" x14ac:dyDescent="0.25">
      <c r="A3573" t="s">
        <v>6082</v>
      </c>
      <c r="B3573" t="s">
        <v>4866</v>
      </c>
      <c r="C3573" s="2">
        <f t="shared" si="165"/>
        <v>4</v>
      </c>
      <c r="D3573" t="s">
        <v>12</v>
      </c>
      <c r="E3573" t="s">
        <v>2207</v>
      </c>
      <c r="F3573">
        <v>18</v>
      </c>
      <c r="G3573" t="str">
        <f t="shared" si="166"/>
        <v>Medium</v>
      </c>
      <c r="H3573" t="s">
        <v>6</v>
      </c>
      <c r="I3573">
        <f>IFERROR(VLOOKUP(A3573,sponsored_animals!$A$1:$C$2143,1,TRUE),0)</f>
        <v>0</v>
      </c>
      <c r="J3573">
        <f>VLOOKUP(H3573,location_costs!$A$1:$B$6,2,FALSE)</f>
        <v>135</v>
      </c>
      <c r="K3573" t="str">
        <f t="shared" si="167"/>
        <v>Dog_Medium</v>
      </c>
      <c r="L3573">
        <f>VLOOKUP(K3573,size_costs!$D$1:$E$10,2,FALSE)</f>
        <v>150</v>
      </c>
      <c r="M3573">
        <f>VLOOKUP(C3573,age_costs!$A$1:$B$52,2,FALSE)</f>
        <v>0</v>
      </c>
    </row>
    <row r="3574" spans="1:13" x14ac:dyDescent="0.25">
      <c r="A3574" t="s">
        <v>6083</v>
      </c>
      <c r="B3574" t="s">
        <v>15110</v>
      </c>
      <c r="C3574" s="2">
        <f t="shared" si="165"/>
        <v>9</v>
      </c>
      <c r="D3574" t="s">
        <v>12</v>
      </c>
      <c r="E3574" t="s">
        <v>2217</v>
      </c>
      <c r="F3574">
        <v>21</v>
      </c>
      <c r="G3574" t="str">
        <f t="shared" si="166"/>
        <v>Medium</v>
      </c>
      <c r="H3574" t="s">
        <v>7</v>
      </c>
      <c r="I3574" t="str">
        <f>IFERROR(VLOOKUP(A3574,sponsored_animals!$A$1:$C$2143,1,TRUE),0)</f>
        <v>214f8f6b359a1e</v>
      </c>
      <c r="J3574">
        <f>VLOOKUP(H3574,location_costs!$A$1:$B$6,2,FALSE)</f>
        <v>100</v>
      </c>
      <c r="K3574" t="str">
        <f t="shared" si="167"/>
        <v>Dog_Medium</v>
      </c>
      <c r="L3574">
        <f>VLOOKUP(K3574,size_costs!$D$1:$E$10,2,FALSE)</f>
        <v>150</v>
      </c>
      <c r="M3574">
        <f>VLOOKUP(C3574,age_costs!$A$1:$B$52,2,FALSE)</f>
        <v>150</v>
      </c>
    </row>
    <row r="3575" spans="1:13" x14ac:dyDescent="0.25">
      <c r="A3575" t="s">
        <v>6084</v>
      </c>
      <c r="B3575" t="s">
        <v>15111</v>
      </c>
      <c r="C3575" s="2">
        <f t="shared" si="165"/>
        <v>7</v>
      </c>
      <c r="D3575" t="s">
        <v>12</v>
      </c>
      <c r="E3575" t="s">
        <v>2332</v>
      </c>
      <c r="F3575">
        <v>42</v>
      </c>
      <c r="G3575" t="str">
        <f t="shared" si="166"/>
        <v>Large</v>
      </c>
      <c r="H3575" t="s">
        <v>6</v>
      </c>
      <c r="I3575" t="str">
        <f>IFERROR(VLOOKUP(A3575,sponsored_animals!$A$1:$C$2143,1,TRUE),0)</f>
        <v>0ea863dbf1123f</v>
      </c>
      <c r="J3575">
        <f>VLOOKUP(H3575,location_costs!$A$1:$B$6,2,FALSE)</f>
        <v>135</v>
      </c>
      <c r="K3575" t="str">
        <f t="shared" si="167"/>
        <v>Dog_Large</v>
      </c>
      <c r="L3575">
        <f>VLOOKUP(K3575,size_costs!$D$1:$E$10,2,FALSE)</f>
        <v>175</v>
      </c>
      <c r="M3575">
        <f>VLOOKUP(C3575,age_costs!$A$1:$B$52,2,FALSE)</f>
        <v>100</v>
      </c>
    </row>
    <row r="3576" spans="1:13" x14ac:dyDescent="0.25">
      <c r="A3576" t="s">
        <v>975</v>
      </c>
      <c r="B3576" t="s">
        <v>14382</v>
      </c>
      <c r="C3576" s="2">
        <f t="shared" si="165"/>
        <v>6</v>
      </c>
      <c r="D3576" t="s">
        <v>12</v>
      </c>
      <c r="E3576" t="s">
        <v>2294</v>
      </c>
      <c r="F3576">
        <v>39</v>
      </c>
      <c r="G3576" t="str">
        <f t="shared" si="166"/>
        <v>Large</v>
      </c>
      <c r="H3576" t="s">
        <v>3</v>
      </c>
      <c r="I3576" t="str">
        <f>IFERROR(VLOOKUP(A3576,sponsored_animals!$A$1:$C$2143,1,TRUE),0)</f>
        <v>36806649e5722d</v>
      </c>
      <c r="J3576">
        <f>VLOOKUP(H3576,location_costs!$A$1:$B$6,2,FALSE)</f>
        <v>120</v>
      </c>
      <c r="K3576" t="str">
        <f t="shared" si="167"/>
        <v>Dog_Large</v>
      </c>
      <c r="L3576">
        <f>VLOOKUP(K3576,size_costs!$D$1:$E$10,2,FALSE)</f>
        <v>175</v>
      </c>
      <c r="M3576">
        <f>VLOOKUP(C3576,age_costs!$A$1:$B$52,2,FALSE)</f>
        <v>100</v>
      </c>
    </row>
    <row r="3577" spans="1:13" x14ac:dyDescent="0.25">
      <c r="A3577" t="s">
        <v>6085</v>
      </c>
      <c r="B3577" t="s">
        <v>15112</v>
      </c>
      <c r="C3577" s="2">
        <f t="shared" si="165"/>
        <v>10</v>
      </c>
      <c r="D3577" t="s">
        <v>12</v>
      </c>
      <c r="E3577" t="s">
        <v>2186</v>
      </c>
      <c r="F3577">
        <v>34</v>
      </c>
      <c r="G3577" t="str">
        <f t="shared" si="166"/>
        <v>Large</v>
      </c>
      <c r="H3577" t="s">
        <v>6</v>
      </c>
      <c r="I3577" t="str">
        <f>IFERROR(VLOOKUP(A3577,sponsored_animals!$A$1:$C$2143,1,TRUE),0)</f>
        <v>b14069999a0ee6</v>
      </c>
      <c r="J3577">
        <f>VLOOKUP(H3577,location_costs!$A$1:$B$6,2,FALSE)</f>
        <v>135</v>
      </c>
      <c r="K3577" t="str">
        <f t="shared" si="167"/>
        <v>Dog_Large</v>
      </c>
      <c r="L3577">
        <f>VLOOKUP(K3577,size_costs!$D$1:$E$10,2,FALSE)</f>
        <v>175</v>
      </c>
      <c r="M3577">
        <f>VLOOKUP(C3577,age_costs!$A$1:$B$52,2,FALSE)</f>
        <v>150</v>
      </c>
    </row>
    <row r="3578" spans="1:13" x14ac:dyDescent="0.25">
      <c r="A3578" t="s">
        <v>1604</v>
      </c>
      <c r="B3578" t="s">
        <v>6230</v>
      </c>
      <c r="C3578" s="2">
        <f t="shared" si="165"/>
        <v>10</v>
      </c>
      <c r="D3578" t="s">
        <v>12</v>
      </c>
      <c r="E3578" t="s">
        <v>2294</v>
      </c>
      <c r="F3578">
        <v>31</v>
      </c>
      <c r="G3578" t="str">
        <f t="shared" si="166"/>
        <v>Large</v>
      </c>
      <c r="H3578" t="s">
        <v>5</v>
      </c>
      <c r="I3578" t="str">
        <f>IFERROR(VLOOKUP(A3578,sponsored_animals!$A$1:$C$2143,1,TRUE),0)</f>
        <v>36806649e5722d</v>
      </c>
      <c r="J3578">
        <f>VLOOKUP(H3578,location_costs!$A$1:$B$6,2,FALSE)</f>
        <v>140</v>
      </c>
      <c r="K3578" t="str">
        <f t="shared" si="167"/>
        <v>Dog_Large</v>
      </c>
      <c r="L3578">
        <f>VLOOKUP(K3578,size_costs!$D$1:$E$10,2,FALSE)</f>
        <v>175</v>
      </c>
      <c r="M3578">
        <f>VLOOKUP(C3578,age_costs!$A$1:$B$52,2,FALSE)</f>
        <v>150</v>
      </c>
    </row>
    <row r="3579" spans="1:13" x14ac:dyDescent="0.25">
      <c r="A3579" t="s">
        <v>6087</v>
      </c>
      <c r="B3579" t="s">
        <v>5636</v>
      </c>
      <c r="C3579" s="2">
        <f t="shared" si="165"/>
        <v>3</v>
      </c>
      <c r="D3579" t="s">
        <v>19</v>
      </c>
      <c r="E3579" t="s">
        <v>2234</v>
      </c>
      <c r="F3579">
        <v>4</v>
      </c>
      <c r="G3579" t="str">
        <f t="shared" si="166"/>
        <v>Small</v>
      </c>
      <c r="H3579" t="s">
        <v>5</v>
      </c>
      <c r="I3579" t="str">
        <f>IFERROR(VLOOKUP(A3579,sponsored_animals!$A$1:$C$2143,1,TRUE),0)</f>
        <v>36806649e5722d</v>
      </c>
      <c r="J3579">
        <f>VLOOKUP(H3579,location_costs!$A$1:$B$6,2,FALSE)</f>
        <v>140</v>
      </c>
      <c r="K3579" t="str">
        <f t="shared" si="167"/>
        <v>Cat_Small</v>
      </c>
      <c r="L3579">
        <f>VLOOKUP(K3579,size_costs!$D$1:$E$10,2,FALSE)</f>
        <v>100</v>
      </c>
      <c r="M3579">
        <f>VLOOKUP(C3579,age_costs!$A$1:$B$52,2,FALSE)</f>
        <v>0</v>
      </c>
    </row>
    <row r="3580" spans="1:13" x14ac:dyDescent="0.25">
      <c r="A3580" t="s">
        <v>1318</v>
      </c>
      <c r="B3580" t="s">
        <v>15113</v>
      </c>
      <c r="C3580" s="2">
        <f t="shared" si="165"/>
        <v>4</v>
      </c>
      <c r="D3580" t="s">
        <v>19</v>
      </c>
      <c r="E3580" t="s">
        <v>2207</v>
      </c>
      <c r="F3580">
        <v>4</v>
      </c>
      <c r="G3580" t="str">
        <f t="shared" si="166"/>
        <v>Small</v>
      </c>
      <c r="H3580" t="s">
        <v>5</v>
      </c>
      <c r="I3580" t="str">
        <f>IFERROR(VLOOKUP(A3580,sponsored_animals!$A$1:$C$2143,1,TRUE),0)</f>
        <v>178f1189a06b68</v>
      </c>
      <c r="J3580">
        <f>VLOOKUP(H3580,location_costs!$A$1:$B$6,2,FALSE)</f>
        <v>140</v>
      </c>
      <c r="K3580" t="str">
        <f t="shared" si="167"/>
        <v>Cat_Small</v>
      </c>
      <c r="L3580">
        <f>VLOOKUP(K3580,size_costs!$D$1:$E$10,2,FALSE)</f>
        <v>100</v>
      </c>
      <c r="M3580">
        <f>VLOOKUP(C3580,age_costs!$A$1:$B$52,2,FALSE)</f>
        <v>0</v>
      </c>
    </row>
    <row r="3581" spans="1:13" x14ac:dyDescent="0.25">
      <c r="A3581" t="s">
        <v>6089</v>
      </c>
      <c r="B3581" t="s">
        <v>15114</v>
      </c>
      <c r="C3581" s="2">
        <f t="shared" si="165"/>
        <v>6</v>
      </c>
      <c r="D3581" t="s">
        <v>12</v>
      </c>
      <c r="E3581" t="s">
        <v>2231</v>
      </c>
      <c r="F3581">
        <v>3</v>
      </c>
      <c r="G3581" t="str">
        <f t="shared" si="166"/>
        <v>Small</v>
      </c>
      <c r="H3581" t="s">
        <v>6</v>
      </c>
      <c r="I3581" t="str">
        <f>IFERROR(VLOOKUP(A3581,sponsored_animals!$A$1:$C$2143,1,TRUE),0)</f>
        <v>36806649e5722d</v>
      </c>
      <c r="J3581">
        <f>VLOOKUP(H3581,location_costs!$A$1:$B$6,2,FALSE)</f>
        <v>135</v>
      </c>
      <c r="K3581" t="str">
        <f t="shared" si="167"/>
        <v>Dog_Small</v>
      </c>
      <c r="L3581">
        <f>VLOOKUP(K3581,size_costs!$D$1:$E$10,2,FALSE)</f>
        <v>125</v>
      </c>
      <c r="M3581">
        <f>VLOOKUP(C3581,age_costs!$A$1:$B$52,2,FALSE)</f>
        <v>100</v>
      </c>
    </row>
    <row r="3582" spans="1:13" x14ac:dyDescent="0.25">
      <c r="A3582" t="s">
        <v>6090</v>
      </c>
      <c r="B3582" t="s">
        <v>13708</v>
      </c>
      <c r="C3582" s="2">
        <f t="shared" si="165"/>
        <v>7</v>
      </c>
      <c r="D3582" t="s">
        <v>19</v>
      </c>
      <c r="E3582" t="s">
        <v>2210</v>
      </c>
      <c r="F3582">
        <v>2</v>
      </c>
      <c r="G3582" t="str">
        <f t="shared" si="166"/>
        <v>Small</v>
      </c>
      <c r="H3582" t="s">
        <v>5</v>
      </c>
      <c r="I3582" t="str">
        <f>IFERROR(VLOOKUP(A3582,sponsored_animals!$A$1:$C$2143,1,TRUE),0)</f>
        <v>36806649e5722d</v>
      </c>
      <c r="J3582">
        <f>VLOOKUP(H3582,location_costs!$A$1:$B$6,2,FALSE)</f>
        <v>140</v>
      </c>
      <c r="K3582" t="str">
        <f t="shared" si="167"/>
        <v>Cat_Small</v>
      </c>
      <c r="L3582">
        <f>VLOOKUP(K3582,size_costs!$D$1:$E$10,2,FALSE)</f>
        <v>100</v>
      </c>
      <c r="M3582">
        <f>VLOOKUP(C3582,age_costs!$A$1:$B$52,2,FALSE)</f>
        <v>100</v>
      </c>
    </row>
    <row r="3583" spans="1:13" x14ac:dyDescent="0.25">
      <c r="A3583" t="s">
        <v>6091</v>
      </c>
      <c r="B3583" t="s">
        <v>13920</v>
      </c>
      <c r="C3583" s="2">
        <f t="shared" si="165"/>
        <v>10</v>
      </c>
      <c r="D3583" t="s">
        <v>12</v>
      </c>
      <c r="E3583" t="s">
        <v>2533</v>
      </c>
      <c r="F3583">
        <v>15</v>
      </c>
      <c r="G3583" t="str">
        <f t="shared" si="166"/>
        <v>Medium</v>
      </c>
      <c r="H3583" t="s">
        <v>6</v>
      </c>
      <c r="I3583" t="str">
        <f>IFERROR(VLOOKUP(A3583,sponsored_animals!$A$1:$C$2143,1,TRUE),0)</f>
        <v>178f1189a06b68</v>
      </c>
      <c r="J3583">
        <f>VLOOKUP(H3583,location_costs!$A$1:$B$6,2,FALSE)</f>
        <v>135</v>
      </c>
      <c r="K3583" t="str">
        <f t="shared" si="167"/>
        <v>Dog_Medium</v>
      </c>
      <c r="L3583">
        <f>VLOOKUP(K3583,size_costs!$D$1:$E$10,2,FALSE)</f>
        <v>150</v>
      </c>
      <c r="M3583">
        <f>VLOOKUP(C3583,age_costs!$A$1:$B$52,2,FALSE)</f>
        <v>150</v>
      </c>
    </row>
    <row r="3584" spans="1:13" x14ac:dyDescent="0.25">
      <c r="A3584" t="s">
        <v>1695</v>
      </c>
      <c r="B3584" t="s">
        <v>15115</v>
      </c>
      <c r="C3584" s="2">
        <f t="shared" si="165"/>
        <v>21</v>
      </c>
      <c r="D3584" t="s">
        <v>19</v>
      </c>
      <c r="E3584" t="s">
        <v>2210</v>
      </c>
      <c r="F3584">
        <v>4</v>
      </c>
      <c r="G3584" t="str">
        <f t="shared" si="166"/>
        <v>Small</v>
      </c>
      <c r="H3584" t="s">
        <v>6</v>
      </c>
      <c r="I3584">
        <f>IFERROR(VLOOKUP(A3584,sponsored_animals!$A$1:$C$2143,1,TRUE),0)</f>
        <v>0</v>
      </c>
      <c r="J3584">
        <f>VLOOKUP(H3584,location_costs!$A$1:$B$6,2,FALSE)</f>
        <v>135</v>
      </c>
      <c r="K3584" t="str">
        <f t="shared" si="167"/>
        <v>Cat_Small</v>
      </c>
      <c r="L3584">
        <f>VLOOKUP(K3584,size_costs!$D$1:$E$10,2,FALSE)</f>
        <v>100</v>
      </c>
      <c r="M3584">
        <f>VLOOKUP(C3584,age_costs!$A$1:$B$52,2,FALSE)</f>
        <v>300</v>
      </c>
    </row>
    <row r="3585" spans="1:13" x14ac:dyDescent="0.25">
      <c r="A3585" t="s">
        <v>6092</v>
      </c>
      <c r="B3585" t="s">
        <v>15116</v>
      </c>
      <c r="C3585" s="2">
        <f t="shared" si="165"/>
        <v>4</v>
      </c>
      <c r="D3585" t="s">
        <v>12</v>
      </c>
      <c r="E3585" t="s">
        <v>2202</v>
      </c>
      <c r="F3585">
        <v>7</v>
      </c>
      <c r="G3585" t="str">
        <f t="shared" si="166"/>
        <v>Small</v>
      </c>
      <c r="H3585" t="s">
        <v>3</v>
      </c>
      <c r="I3585" t="str">
        <f>IFERROR(VLOOKUP(A3585,sponsored_animals!$A$1:$C$2143,1,TRUE),0)</f>
        <v>214f8f6b359a1e</v>
      </c>
      <c r="J3585">
        <f>VLOOKUP(H3585,location_costs!$A$1:$B$6,2,FALSE)</f>
        <v>120</v>
      </c>
      <c r="K3585" t="str">
        <f t="shared" si="167"/>
        <v>Dog_Small</v>
      </c>
      <c r="L3585">
        <f>VLOOKUP(K3585,size_costs!$D$1:$E$10,2,FALSE)</f>
        <v>125</v>
      </c>
      <c r="M3585">
        <f>VLOOKUP(C3585,age_costs!$A$1:$B$52,2,FALSE)</f>
        <v>0</v>
      </c>
    </row>
    <row r="3586" spans="1:13" x14ac:dyDescent="0.25">
      <c r="A3586" t="s">
        <v>6093</v>
      </c>
      <c r="B3586" t="s">
        <v>15117</v>
      </c>
      <c r="C3586" s="2">
        <f t="shared" si="165"/>
        <v>21</v>
      </c>
      <c r="D3586" t="s">
        <v>19</v>
      </c>
      <c r="E3586" t="s">
        <v>2252</v>
      </c>
      <c r="F3586">
        <v>8</v>
      </c>
      <c r="G3586" t="str">
        <f t="shared" si="166"/>
        <v>Large</v>
      </c>
      <c r="H3586" t="s">
        <v>3</v>
      </c>
      <c r="I3586" t="str">
        <f>IFERROR(VLOOKUP(A3586,sponsored_animals!$A$1:$C$2143,1,TRUE),0)</f>
        <v>36806649e5722d</v>
      </c>
      <c r="J3586">
        <f>VLOOKUP(H3586,location_costs!$A$1:$B$6,2,FALSE)</f>
        <v>120</v>
      </c>
      <c r="K3586" t="str">
        <f t="shared" si="167"/>
        <v>Cat_Large</v>
      </c>
      <c r="L3586">
        <f>VLOOKUP(K3586,size_costs!$D$1:$E$10,2,FALSE)</f>
        <v>140</v>
      </c>
      <c r="M3586">
        <f>VLOOKUP(C3586,age_costs!$A$1:$B$52,2,FALSE)</f>
        <v>300</v>
      </c>
    </row>
    <row r="3587" spans="1:13" x14ac:dyDescent="0.25">
      <c r="A3587" t="s">
        <v>400</v>
      </c>
      <c r="B3587" t="s">
        <v>15118</v>
      </c>
      <c r="C3587" s="2">
        <f t="shared" ref="C3587:C3650" si="168">ROUND(YEARFRAC(B3587,"31/12/2021"),0)</f>
        <v>4</v>
      </c>
      <c r="D3587" t="s">
        <v>12</v>
      </c>
      <c r="E3587" t="s">
        <v>2196</v>
      </c>
      <c r="F3587">
        <v>43</v>
      </c>
      <c r="G3587" t="str">
        <f t="shared" ref="G3587:G3650" si="169">IF(AND(D3587="Dog",F3587&lt;=10),"Small",IF(AND(D3587="Dog",F3587&gt;10,F3587&lt;=30),"Medium",IF(AND(D3587="Dog",F3587&gt;30),"Large",IF(AND(D3587="Cat",F3587&lt;=5),"Small",IF(AND(D3587="Cat",F3587&gt;5,F3587&lt;=7),"Medium",IF(AND(D3587="Cat",F3587&gt;=7),"Large",IF(AND(D3587="Bird",F3587&lt;=0.7),"Small",IF(AND(D3587="Bird",F3587&gt;0.7,F3587&lt;=1.1),"Medium",IF(AND(D3587="Bird",F3587&gt;1.1),"Large","Erro")))))))))</f>
        <v>Large</v>
      </c>
      <c r="H3587" t="s">
        <v>5</v>
      </c>
      <c r="I3587" t="str">
        <f>IFERROR(VLOOKUP(A3587,sponsored_animals!$A$1:$C$2143,1,TRUE),0)</f>
        <v>7c0c3e04e6a4d4</v>
      </c>
      <c r="J3587">
        <f>VLOOKUP(H3587,location_costs!$A$1:$B$6,2,FALSE)</f>
        <v>140</v>
      </c>
      <c r="K3587" t="str">
        <f t="shared" ref="K3587:K3650" si="170">D3587&amp;"_"&amp;G3587</f>
        <v>Dog_Large</v>
      </c>
      <c r="L3587">
        <f>VLOOKUP(K3587,size_costs!$D$1:$E$10,2,FALSE)</f>
        <v>175</v>
      </c>
      <c r="M3587">
        <f>VLOOKUP(C3587,age_costs!$A$1:$B$52,2,FALSE)</f>
        <v>0</v>
      </c>
    </row>
    <row r="3588" spans="1:13" x14ac:dyDescent="0.25">
      <c r="A3588" t="s">
        <v>6094</v>
      </c>
      <c r="B3588" t="s">
        <v>11102</v>
      </c>
      <c r="C3588" s="2">
        <f t="shared" si="168"/>
        <v>4</v>
      </c>
      <c r="D3588" t="s">
        <v>12</v>
      </c>
      <c r="E3588" t="s">
        <v>2180</v>
      </c>
      <c r="F3588">
        <v>38</v>
      </c>
      <c r="G3588" t="str">
        <f t="shared" si="169"/>
        <v>Large</v>
      </c>
      <c r="H3588" t="s">
        <v>6</v>
      </c>
      <c r="I3588" t="str">
        <f>IFERROR(VLOOKUP(A3588,sponsored_animals!$A$1:$C$2143,1,TRUE),0)</f>
        <v>4fca6ef6dbda96</v>
      </c>
      <c r="J3588">
        <f>VLOOKUP(H3588,location_costs!$A$1:$B$6,2,FALSE)</f>
        <v>135</v>
      </c>
      <c r="K3588" t="str">
        <f t="shared" si="170"/>
        <v>Dog_Large</v>
      </c>
      <c r="L3588">
        <f>VLOOKUP(K3588,size_costs!$D$1:$E$10,2,FALSE)</f>
        <v>175</v>
      </c>
      <c r="M3588">
        <f>VLOOKUP(C3588,age_costs!$A$1:$B$52,2,FALSE)</f>
        <v>0</v>
      </c>
    </row>
    <row r="3589" spans="1:13" x14ac:dyDescent="0.25">
      <c r="A3589" t="s">
        <v>6095</v>
      </c>
      <c r="B3589" t="s">
        <v>2831</v>
      </c>
      <c r="C3589" s="2">
        <f t="shared" si="168"/>
        <v>2</v>
      </c>
      <c r="D3589" t="s">
        <v>19</v>
      </c>
      <c r="E3589" t="s">
        <v>2210</v>
      </c>
      <c r="F3589">
        <v>6</v>
      </c>
      <c r="G3589" t="str">
        <f t="shared" si="169"/>
        <v>Medium</v>
      </c>
      <c r="H3589" t="s">
        <v>6</v>
      </c>
      <c r="I3589" t="str">
        <f>IFERROR(VLOOKUP(A3589,sponsored_animals!$A$1:$C$2143,1,TRUE),0)</f>
        <v>b14069999a0ee6</v>
      </c>
      <c r="J3589">
        <f>VLOOKUP(H3589,location_costs!$A$1:$B$6,2,FALSE)</f>
        <v>135</v>
      </c>
      <c r="K3589" t="str">
        <f t="shared" si="170"/>
        <v>Cat_Medium</v>
      </c>
      <c r="L3589">
        <f>VLOOKUP(K3589,size_costs!$D$1:$E$10,2,FALSE)</f>
        <v>120</v>
      </c>
      <c r="M3589">
        <f>VLOOKUP(C3589,age_costs!$A$1:$B$52,2,FALSE)</f>
        <v>0</v>
      </c>
    </row>
    <row r="3590" spans="1:13" x14ac:dyDescent="0.25">
      <c r="A3590" t="s">
        <v>6097</v>
      </c>
      <c r="B3590" t="s">
        <v>15119</v>
      </c>
      <c r="C3590" s="2">
        <f t="shared" si="168"/>
        <v>18</v>
      </c>
      <c r="D3590" t="s">
        <v>12</v>
      </c>
      <c r="E3590" t="s">
        <v>2190</v>
      </c>
      <c r="F3590">
        <v>42</v>
      </c>
      <c r="G3590" t="str">
        <f t="shared" si="169"/>
        <v>Large</v>
      </c>
      <c r="H3590" t="s">
        <v>6</v>
      </c>
      <c r="I3590" t="str">
        <f>IFERROR(VLOOKUP(A3590,sponsored_animals!$A$1:$C$2143,1,TRUE),0)</f>
        <v>178f1189a06b68</v>
      </c>
      <c r="J3590">
        <f>VLOOKUP(H3590,location_costs!$A$1:$B$6,2,FALSE)</f>
        <v>135</v>
      </c>
      <c r="K3590" t="str">
        <f t="shared" si="170"/>
        <v>Dog_Large</v>
      </c>
      <c r="L3590">
        <f>VLOOKUP(K3590,size_costs!$D$1:$E$10,2,FALSE)</f>
        <v>175</v>
      </c>
      <c r="M3590">
        <f>VLOOKUP(C3590,age_costs!$A$1:$B$52,2,FALSE)</f>
        <v>300</v>
      </c>
    </row>
    <row r="3591" spans="1:13" x14ac:dyDescent="0.25">
      <c r="A3591" t="s">
        <v>6098</v>
      </c>
      <c r="B3591" t="s">
        <v>14508</v>
      </c>
      <c r="C3591" s="2">
        <f t="shared" si="168"/>
        <v>9</v>
      </c>
      <c r="D3591" t="s">
        <v>12</v>
      </c>
      <c r="E3591" t="s">
        <v>2448</v>
      </c>
      <c r="F3591">
        <v>37</v>
      </c>
      <c r="G3591" t="str">
        <f t="shared" si="169"/>
        <v>Large</v>
      </c>
      <c r="H3591" t="s">
        <v>7</v>
      </c>
      <c r="I3591" t="str">
        <f>IFERROR(VLOOKUP(A3591,sponsored_animals!$A$1:$C$2143,1,TRUE),0)</f>
        <v>178f1189a06b68</v>
      </c>
      <c r="J3591">
        <f>VLOOKUP(H3591,location_costs!$A$1:$B$6,2,FALSE)</f>
        <v>100</v>
      </c>
      <c r="K3591" t="str">
        <f t="shared" si="170"/>
        <v>Dog_Large</v>
      </c>
      <c r="L3591">
        <f>VLOOKUP(K3591,size_costs!$D$1:$E$10,2,FALSE)</f>
        <v>175</v>
      </c>
      <c r="M3591">
        <f>VLOOKUP(C3591,age_costs!$A$1:$B$52,2,FALSE)</f>
        <v>150</v>
      </c>
    </row>
    <row r="3592" spans="1:13" x14ac:dyDescent="0.25">
      <c r="A3592" t="s">
        <v>6099</v>
      </c>
      <c r="B3592" t="s">
        <v>15120</v>
      </c>
      <c r="C3592" s="2">
        <f t="shared" si="168"/>
        <v>5</v>
      </c>
      <c r="D3592" t="s">
        <v>12</v>
      </c>
      <c r="E3592" t="s">
        <v>2231</v>
      </c>
      <c r="F3592">
        <v>26</v>
      </c>
      <c r="G3592" t="str">
        <f t="shared" si="169"/>
        <v>Medium</v>
      </c>
      <c r="H3592" t="s">
        <v>7</v>
      </c>
      <c r="I3592">
        <f>IFERROR(VLOOKUP(A3592,sponsored_animals!$A$1:$C$2143,1,TRUE),0)</f>
        <v>0</v>
      </c>
      <c r="J3592">
        <f>VLOOKUP(H3592,location_costs!$A$1:$B$6,2,FALSE)</f>
        <v>100</v>
      </c>
      <c r="K3592" t="str">
        <f t="shared" si="170"/>
        <v>Dog_Medium</v>
      </c>
      <c r="L3592">
        <f>VLOOKUP(K3592,size_costs!$D$1:$E$10,2,FALSE)</f>
        <v>150</v>
      </c>
      <c r="M3592">
        <f>VLOOKUP(C3592,age_costs!$A$1:$B$52,2,FALSE)</f>
        <v>100</v>
      </c>
    </row>
    <row r="3593" spans="1:13" x14ac:dyDescent="0.25">
      <c r="A3593" t="s">
        <v>6100</v>
      </c>
      <c r="B3593" t="s">
        <v>15121</v>
      </c>
      <c r="C3593" s="2">
        <f t="shared" si="168"/>
        <v>6</v>
      </c>
      <c r="D3593" t="s">
        <v>12</v>
      </c>
      <c r="E3593" t="s">
        <v>2207</v>
      </c>
      <c r="F3593">
        <v>37</v>
      </c>
      <c r="G3593" t="str">
        <f t="shared" si="169"/>
        <v>Large</v>
      </c>
      <c r="H3593" t="s">
        <v>6</v>
      </c>
      <c r="I3593" t="str">
        <f>IFERROR(VLOOKUP(A3593,sponsored_animals!$A$1:$C$2143,1,TRUE),0)</f>
        <v>178f1189a06b68</v>
      </c>
      <c r="J3593">
        <f>VLOOKUP(H3593,location_costs!$A$1:$B$6,2,FALSE)</f>
        <v>135</v>
      </c>
      <c r="K3593" t="str">
        <f t="shared" si="170"/>
        <v>Dog_Large</v>
      </c>
      <c r="L3593">
        <f>VLOOKUP(K3593,size_costs!$D$1:$E$10,2,FALSE)</f>
        <v>175</v>
      </c>
      <c r="M3593">
        <f>VLOOKUP(C3593,age_costs!$A$1:$B$52,2,FALSE)</f>
        <v>100</v>
      </c>
    </row>
    <row r="3594" spans="1:13" x14ac:dyDescent="0.25">
      <c r="A3594" t="s">
        <v>149</v>
      </c>
      <c r="B3594" t="s">
        <v>13767</v>
      </c>
      <c r="C3594" s="2">
        <f t="shared" si="168"/>
        <v>4</v>
      </c>
      <c r="D3594" t="s">
        <v>19</v>
      </c>
      <c r="E3594" t="s">
        <v>3812</v>
      </c>
      <c r="F3594">
        <v>4</v>
      </c>
      <c r="G3594" t="str">
        <f t="shared" si="169"/>
        <v>Small</v>
      </c>
      <c r="H3594" t="s">
        <v>3</v>
      </c>
      <c r="I3594" t="str">
        <f>IFERROR(VLOOKUP(A3594,sponsored_animals!$A$1:$C$2143,1,TRUE),0)</f>
        <v>36806649e5722d</v>
      </c>
      <c r="J3594">
        <f>VLOOKUP(H3594,location_costs!$A$1:$B$6,2,FALSE)</f>
        <v>120</v>
      </c>
      <c r="K3594" t="str">
        <f t="shared" si="170"/>
        <v>Cat_Small</v>
      </c>
      <c r="L3594">
        <f>VLOOKUP(K3594,size_costs!$D$1:$E$10,2,FALSE)</f>
        <v>100</v>
      </c>
      <c r="M3594">
        <f>VLOOKUP(C3594,age_costs!$A$1:$B$52,2,FALSE)</f>
        <v>0</v>
      </c>
    </row>
    <row r="3595" spans="1:13" x14ac:dyDescent="0.25">
      <c r="A3595" t="s">
        <v>6101</v>
      </c>
      <c r="B3595" t="s">
        <v>14480</v>
      </c>
      <c r="C3595" s="2">
        <f t="shared" si="168"/>
        <v>8</v>
      </c>
      <c r="D3595" t="s">
        <v>19</v>
      </c>
      <c r="E3595" t="s">
        <v>2311</v>
      </c>
      <c r="F3595">
        <v>3</v>
      </c>
      <c r="G3595" t="str">
        <f t="shared" si="169"/>
        <v>Small</v>
      </c>
      <c r="H3595" t="s">
        <v>5</v>
      </c>
      <c r="I3595" t="str">
        <f>IFERROR(VLOOKUP(A3595,sponsored_animals!$A$1:$C$2143,1,TRUE),0)</f>
        <v>178f1189a06b68</v>
      </c>
      <c r="J3595">
        <f>VLOOKUP(H3595,location_costs!$A$1:$B$6,2,FALSE)</f>
        <v>140</v>
      </c>
      <c r="K3595" t="str">
        <f t="shared" si="170"/>
        <v>Cat_Small</v>
      </c>
      <c r="L3595">
        <f>VLOOKUP(K3595,size_costs!$D$1:$E$10,2,FALSE)</f>
        <v>100</v>
      </c>
      <c r="M3595">
        <f>VLOOKUP(C3595,age_costs!$A$1:$B$52,2,FALSE)</f>
        <v>150</v>
      </c>
    </row>
    <row r="3596" spans="1:13" x14ac:dyDescent="0.25">
      <c r="A3596" t="s">
        <v>6102</v>
      </c>
      <c r="B3596" t="s">
        <v>15015</v>
      </c>
      <c r="C3596" s="2">
        <f t="shared" si="168"/>
        <v>6</v>
      </c>
      <c r="D3596" t="s">
        <v>12</v>
      </c>
      <c r="E3596" t="s">
        <v>2202</v>
      </c>
      <c r="F3596">
        <v>32</v>
      </c>
      <c r="G3596" t="str">
        <f t="shared" si="169"/>
        <v>Large</v>
      </c>
      <c r="H3596" t="s">
        <v>4</v>
      </c>
      <c r="I3596">
        <f>IFERROR(VLOOKUP(A3596,sponsored_animals!$A$1:$C$2143,1,TRUE),0)</f>
        <v>0</v>
      </c>
      <c r="J3596">
        <f>VLOOKUP(H3596,location_costs!$A$1:$B$6,2,FALSE)</f>
        <v>110</v>
      </c>
      <c r="K3596" t="str">
        <f t="shared" si="170"/>
        <v>Dog_Large</v>
      </c>
      <c r="L3596">
        <f>VLOOKUP(K3596,size_costs!$D$1:$E$10,2,FALSE)</f>
        <v>175</v>
      </c>
      <c r="M3596">
        <f>VLOOKUP(C3596,age_costs!$A$1:$B$52,2,FALSE)</f>
        <v>100</v>
      </c>
    </row>
    <row r="3597" spans="1:13" x14ac:dyDescent="0.25">
      <c r="A3597" t="s">
        <v>1323</v>
      </c>
      <c r="B3597" t="s">
        <v>14065</v>
      </c>
      <c r="C3597" s="2">
        <f t="shared" si="168"/>
        <v>8</v>
      </c>
      <c r="D3597" t="s">
        <v>12</v>
      </c>
      <c r="E3597" t="s">
        <v>2207</v>
      </c>
      <c r="F3597">
        <v>8</v>
      </c>
      <c r="G3597" t="str">
        <f t="shared" si="169"/>
        <v>Small</v>
      </c>
      <c r="H3597" t="s">
        <v>5</v>
      </c>
      <c r="I3597" t="str">
        <f>IFERROR(VLOOKUP(A3597,sponsored_animals!$A$1:$C$2143,1,TRUE),0)</f>
        <v>36806649e5722d</v>
      </c>
      <c r="J3597">
        <f>VLOOKUP(H3597,location_costs!$A$1:$B$6,2,FALSE)</f>
        <v>140</v>
      </c>
      <c r="K3597" t="str">
        <f t="shared" si="170"/>
        <v>Dog_Small</v>
      </c>
      <c r="L3597">
        <f>VLOOKUP(K3597,size_costs!$D$1:$E$10,2,FALSE)</f>
        <v>125</v>
      </c>
      <c r="M3597">
        <f>VLOOKUP(C3597,age_costs!$A$1:$B$52,2,FALSE)</f>
        <v>150</v>
      </c>
    </row>
    <row r="3598" spans="1:13" x14ac:dyDescent="0.25">
      <c r="A3598" t="s">
        <v>6103</v>
      </c>
      <c r="B3598" t="s">
        <v>15122</v>
      </c>
      <c r="C3598" s="2">
        <f t="shared" si="168"/>
        <v>15</v>
      </c>
      <c r="D3598" t="s">
        <v>19</v>
      </c>
      <c r="E3598" t="s">
        <v>2252</v>
      </c>
      <c r="F3598">
        <v>10</v>
      </c>
      <c r="G3598" t="str">
        <f t="shared" si="169"/>
        <v>Large</v>
      </c>
      <c r="H3598" t="s">
        <v>6</v>
      </c>
      <c r="I3598" t="str">
        <f>IFERROR(VLOOKUP(A3598,sponsored_animals!$A$1:$C$2143,1,TRUE),0)</f>
        <v>b14069999a0ee6</v>
      </c>
      <c r="J3598">
        <f>VLOOKUP(H3598,location_costs!$A$1:$B$6,2,FALSE)</f>
        <v>135</v>
      </c>
      <c r="K3598" t="str">
        <f t="shared" si="170"/>
        <v>Cat_Large</v>
      </c>
      <c r="L3598">
        <f>VLOOKUP(K3598,size_costs!$D$1:$E$10,2,FALSE)</f>
        <v>140</v>
      </c>
      <c r="M3598">
        <f>VLOOKUP(C3598,age_costs!$A$1:$B$52,2,FALSE)</f>
        <v>200</v>
      </c>
    </row>
    <row r="3599" spans="1:13" x14ac:dyDescent="0.25">
      <c r="A3599" t="s">
        <v>6104</v>
      </c>
      <c r="B3599" t="s">
        <v>13902</v>
      </c>
      <c r="C3599" s="2">
        <f t="shared" si="168"/>
        <v>5</v>
      </c>
      <c r="D3599" t="s">
        <v>19</v>
      </c>
      <c r="E3599" t="s">
        <v>2198</v>
      </c>
      <c r="F3599">
        <v>9</v>
      </c>
      <c r="G3599" t="str">
        <f t="shared" si="169"/>
        <v>Large</v>
      </c>
      <c r="H3599" t="s">
        <v>6</v>
      </c>
      <c r="I3599" t="str">
        <f>IFERROR(VLOOKUP(A3599,sponsored_animals!$A$1:$C$2143,1,TRUE),0)</f>
        <v>870a9302845fa5</v>
      </c>
      <c r="J3599">
        <f>VLOOKUP(H3599,location_costs!$A$1:$B$6,2,FALSE)</f>
        <v>135</v>
      </c>
      <c r="K3599" t="str">
        <f t="shared" si="170"/>
        <v>Cat_Large</v>
      </c>
      <c r="L3599">
        <f>VLOOKUP(K3599,size_costs!$D$1:$E$10,2,FALSE)</f>
        <v>140</v>
      </c>
      <c r="M3599">
        <f>VLOOKUP(C3599,age_costs!$A$1:$B$52,2,FALSE)</f>
        <v>100</v>
      </c>
    </row>
    <row r="3600" spans="1:13" x14ac:dyDescent="0.25">
      <c r="A3600" t="s">
        <v>6105</v>
      </c>
      <c r="B3600" t="s">
        <v>2188</v>
      </c>
      <c r="C3600" s="2">
        <f t="shared" si="168"/>
        <v>5</v>
      </c>
      <c r="D3600" t="s">
        <v>19</v>
      </c>
      <c r="E3600" t="s">
        <v>2252</v>
      </c>
      <c r="F3600">
        <v>8.5</v>
      </c>
      <c r="G3600" t="str">
        <f t="shared" si="169"/>
        <v>Large</v>
      </c>
      <c r="H3600" t="s">
        <v>4</v>
      </c>
      <c r="I3600">
        <f>IFERROR(VLOOKUP(A3600,sponsored_animals!$A$1:$C$2143,1,TRUE),0)</f>
        <v>0</v>
      </c>
      <c r="J3600">
        <f>VLOOKUP(H3600,location_costs!$A$1:$B$6,2,FALSE)</f>
        <v>110</v>
      </c>
      <c r="K3600" t="str">
        <f t="shared" si="170"/>
        <v>Cat_Large</v>
      </c>
      <c r="L3600">
        <f>VLOOKUP(K3600,size_costs!$D$1:$E$10,2,FALSE)</f>
        <v>140</v>
      </c>
      <c r="M3600">
        <f>VLOOKUP(C3600,age_costs!$A$1:$B$52,2,FALSE)</f>
        <v>100</v>
      </c>
    </row>
    <row r="3601" spans="1:13" x14ac:dyDescent="0.25">
      <c r="A3601" t="s">
        <v>6106</v>
      </c>
      <c r="B3601" t="s">
        <v>14683</v>
      </c>
      <c r="C3601" s="2">
        <f t="shared" si="168"/>
        <v>8</v>
      </c>
      <c r="D3601" t="s">
        <v>12</v>
      </c>
      <c r="E3601" t="s">
        <v>2226</v>
      </c>
      <c r="F3601">
        <v>39</v>
      </c>
      <c r="G3601" t="str">
        <f t="shared" si="169"/>
        <v>Large</v>
      </c>
      <c r="H3601" t="s">
        <v>4</v>
      </c>
      <c r="I3601" t="str">
        <f>IFERROR(VLOOKUP(A3601,sponsored_animals!$A$1:$C$2143,1,TRUE),0)</f>
        <v>74228ffdfe76aa</v>
      </c>
      <c r="J3601">
        <f>VLOOKUP(H3601,location_costs!$A$1:$B$6,2,FALSE)</f>
        <v>110</v>
      </c>
      <c r="K3601" t="str">
        <f t="shared" si="170"/>
        <v>Dog_Large</v>
      </c>
      <c r="L3601">
        <f>VLOOKUP(K3601,size_costs!$D$1:$E$10,2,FALSE)</f>
        <v>175</v>
      </c>
      <c r="M3601">
        <f>VLOOKUP(C3601,age_costs!$A$1:$B$52,2,FALSE)</f>
        <v>150</v>
      </c>
    </row>
    <row r="3602" spans="1:13" x14ac:dyDescent="0.25">
      <c r="A3602" t="s">
        <v>6107</v>
      </c>
      <c r="B3602" t="s">
        <v>2860</v>
      </c>
      <c r="C3602" s="2">
        <f t="shared" si="168"/>
        <v>7</v>
      </c>
      <c r="D3602" t="s">
        <v>23</v>
      </c>
      <c r="E3602" t="s">
        <v>2288</v>
      </c>
      <c r="F3602">
        <v>16.3</v>
      </c>
      <c r="G3602" t="str">
        <f t="shared" si="169"/>
        <v>Large</v>
      </c>
      <c r="H3602" t="s">
        <v>3</v>
      </c>
      <c r="I3602" t="str">
        <f>IFERROR(VLOOKUP(A3602,sponsored_animals!$A$1:$C$2143,1,TRUE),0)</f>
        <v>4fca6ef6dbda96</v>
      </c>
      <c r="J3602">
        <f>VLOOKUP(H3602,location_costs!$A$1:$B$6,2,FALSE)</f>
        <v>120</v>
      </c>
      <c r="K3602" t="str">
        <f t="shared" si="170"/>
        <v>Bird_Large</v>
      </c>
      <c r="L3602">
        <f>VLOOKUP(K3602,size_costs!$D$1:$E$10,2,FALSE)</f>
        <v>110</v>
      </c>
      <c r="M3602">
        <f>VLOOKUP(C3602,age_costs!$A$1:$B$52,2,FALSE)</f>
        <v>100</v>
      </c>
    </row>
    <row r="3603" spans="1:13" x14ac:dyDescent="0.25">
      <c r="A3603" t="s">
        <v>1763</v>
      </c>
      <c r="B3603" t="s">
        <v>13786</v>
      </c>
      <c r="C3603" s="2">
        <f t="shared" si="168"/>
        <v>5</v>
      </c>
      <c r="D3603" t="s">
        <v>12</v>
      </c>
      <c r="E3603" t="s">
        <v>2231</v>
      </c>
      <c r="F3603">
        <v>7</v>
      </c>
      <c r="G3603" t="str">
        <f t="shared" si="169"/>
        <v>Small</v>
      </c>
      <c r="H3603" t="s">
        <v>3</v>
      </c>
      <c r="I3603" t="str">
        <f>IFERROR(VLOOKUP(A3603,sponsored_animals!$A$1:$C$2143,1,TRUE),0)</f>
        <v>36806649e5722d</v>
      </c>
      <c r="J3603">
        <f>VLOOKUP(H3603,location_costs!$A$1:$B$6,2,FALSE)</f>
        <v>120</v>
      </c>
      <c r="K3603" t="str">
        <f t="shared" si="170"/>
        <v>Dog_Small</v>
      </c>
      <c r="L3603">
        <f>VLOOKUP(K3603,size_costs!$D$1:$E$10,2,FALSE)</f>
        <v>125</v>
      </c>
      <c r="M3603">
        <f>VLOOKUP(C3603,age_costs!$A$1:$B$52,2,FALSE)</f>
        <v>100</v>
      </c>
    </row>
    <row r="3604" spans="1:13" x14ac:dyDescent="0.25">
      <c r="A3604" t="s">
        <v>1937</v>
      </c>
      <c r="B3604" t="s">
        <v>3523</v>
      </c>
      <c r="C3604" s="2">
        <f t="shared" si="168"/>
        <v>3</v>
      </c>
      <c r="D3604" t="s">
        <v>19</v>
      </c>
      <c r="E3604" t="s">
        <v>2207</v>
      </c>
      <c r="F3604">
        <v>6</v>
      </c>
      <c r="G3604" t="str">
        <f t="shared" si="169"/>
        <v>Medium</v>
      </c>
      <c r="H3604" t="s">
        <v>7</v>
      </c>
      <c r="I3604" t="str">
        <f>IFERROR(VLOOKUP(A3604,sponsored_animals!$A$1:$C$2143,1,TRUE),0)</f>
        <v>178f1189a06b68</v>
      </c>
      <c r="J3604">
        <f>VLOOKUP(H3604,location_costs!$A$1:$B$6,2,FALSE)</f>
        <v>100</v>
      </c>
      <c r="K3604" t="str">
        <f t="shared" si="170"/>
        <v>Cat_Medium</v>
      </c>
      <c r="L3604">
        <f>VLOOKUP(K3604,size_costs!$D$1:$E$10,2,FALSE)</f>
        <v>120</v>
      </c>
      <c r="M3604">
        <f>VLOOKUP(C3604,age_costs!$A$1:$B$52,2,FALSE)</f>
        <v>0</v>
      </c>
    </row>
    <row r="3605" spans="1:13" x14ac:dyDescent="0.25">
      <c r="A3605" t="s">
        <v>6108</v>
      </c>
      <c r="B3605" t="s">
        <v>14148</v>
      </c>
      <c r="C3605" s="2">
        <f t="shared" si="168"/>
        <v>4</v>
      </c>
      <c r="D3605" t="s">
        <v>12</v>
      </c>
      <c r="E3605" t="s">
        <v>2180</v>
      </c>
      <c r="F3605">
        <v>8</v>
      </c>
      <c r="G3605" t="str">
        <f t="shared" si="169"/>
        <v>Small</v>
      </c>
      <c r="H3605" t="s">
        <v>7</v>
      </c>
      <c r="I3605" t="str">
        <f>IFERROR(VLOOKUP(A3605,sponsored_animals!$A$1:$C$2143,1,TRUE),0)</f>
        <v>0918714dc3a6e1</v>
      </c>
      <c r="J3605">
        <f>VLOOKUP(H3605,location_costs!$A$1:$B$6,2,FALSE)</f>
        <v>100</v>
      </c>
      <c r="K3605" t="str">
        <f t="shared" si="170"/>
        <v>Dog_Small</v>
      </c>
      <c r="L3605">
        <f>VLOOKUP(K3605,size_costs!$D$1:$E$10,2,FALSE)</f>
        <v>125</v>
      </c>
      <c r="M3605">
        <f>VLOOKUP(C3605,age_costs!$A$1:$B$52,2,FALSE)</f>
        <v>0</v>
      </c>
    </row>
    <row r="3606" spans="1:13" x14ac:dyDescent="0.25">
      <c r="A3606" t="s">
        <v>6109</v>
      </c>
      <c r="B3606" t="s">
        <v>13544</v>
      </c>
      <c r="C3606" s="2">
        <f t="shared" si="168"/>
        <v>8</v>
      </c>
      <c r="D3606" t="s">
        <v>12</v>
      </c>
      <c r="E3606" t="s">
        <v>2202</v>
      </c>
      <c r="F3606">
        <v>9</v>
      </c>
      <c r="G3606" t="str">
        <f t="shared" si="169"/>
        <v>Small</v>
      </c>
      <c r="H3606" t="s">
        <v>4</v>
      </c>
      <c r="I3606" t="str">
        <f>IFERROR(VLOOKUP(A3606,sponsored_animals!$A$1:$C$2143,1,TRUE),0)</f>
        <v>b14069999a0ee6</v>
      </c>
      <c r="J3606">
        <f>VLOOKUP(H3606,location_costs!$A$1:$B$6,2,FALSE)</f>
        <v>110</v>
      </c>
      <c r="K3606" t="str">
        <f t="shared" si="170"/>
        <v>Dog_Small</v>
      </c>
      <c r="L3606">
        <f>VLOOKUP(K3606,size_costs!$D$1:$E$10,2,FALSE)</f>
        <v>125</v>
      </c>
      <c r="M3606">
        <f>VLOOKUP(C3606,age_costs!$A$1:$B$52,2,FALSE)</f>
        <v>150</v>
      </c>
    </row>
    <row r="3607" spans="1:13" x14ac:dyDescent="0.25">
      <c r="A3607" t="s">
        <v>6110</v>
      </c>
      <c r="B3607" t="s">
        <v>4611</v>
      </c>
      <c r="C3607" s="2">
        <f t="shared" si="168"/>
        <v>5</v>
      </c>
      <c r="D3607" t="s">
        <v>19</v>
      </c>
      <c r="E3607" t="s">
        <v>2758</v>
      </c>
      <c r="F3607">
        <v>8.5</v>
      </c>
      <c r="G3607" t="str">
        <f t="shared" si="169"/>
        <v>Large</v>
      </c>
      <c r="H3607" t="s">
        <v>6</v>
      </c>
      <c r="I3607" t="str">
        <f>IFERROR(VLOOKUP(A3607,sponsored_animals!$A$1:$C$2143,1,TRUE),0)</f>
        <v>178f1189a06b68</v>
      </c>
      <c r="J3607">
        <f>VLOOKUP(H3607,location_costs!$A$1:$B$6,2,FALSE)</f>
        <v>135</v>
      </c>
      <c r="K3607" t="str">
        <f t="shared" si="170"/>
        <v>Cat_Large</v>
      </c>
      <c r="L3607">
        <f>VLOOKUP(K3607,size_costs!$D$1:$E$10,2,FALSE)</f>
        <v>140</v>
      </c>
      <c r="M3607">
        <f>VLOOKUP(C3607,age_costs!$A$1:$B$52,2,FALSE)</f>
        <v>100</v>
      </c>
    </row>
    <row r="3608" spans="1:13" x14ac:dyDescent="0.25">
      <c r="A3608" t="s">
        <v>6112</v>
      </c>
      <c r="B3608" t="s">
        <v>15111</v>
      </c>
      <c r="C3608" s="2">
        <f t="shared" si="168"/>
        <v>7</v>
      </c>
      <c r="D3608" t="s">
        <v>19</v>
      </c>
      <c r="E3608" t="s">
        <v>2210</v>
      </c>
      <c r="F3608">
        <v>9</v>
      </c>
      <c r="G3608" t="str">
        <f t="shared" si="169"/>
        <v>Large</v>
      </c>
      <c r="H3608" t="s">
        <v>4</v>
      </c>
      <c r="I3608">
        <f>IFERROR(VLOOKUP(A3608,sponsored_animals!$A$1:$C$2143,1,TRUE),0)</f>
        <v>0</v>
      </c>
      <c r="J3608">
        <f>VLOOKUP(H3608,location_costs!$A$1:$B$6,2,FALSE)</f>
        <v>110</v>
      </c>
      <c r="K3608" t="str">
        <f t="shared" si="170"/>
        <v>Cat_Large</v>
      </c>
      <c r="L3608">
        <f>VLOOKUP(K3608,size_costs!$D$1:$E$10,2,FALSE)</f>
        <v>140</v>
      </c>
      <c r="M3608">
        <f>VLOOKUP(C3608,age_costs!$A$1:$B$52,2,FALSE)</f>
        <v>100</v>
      </c>
    </row>
    <row r="3609" spans="1:13" x14ac:dyDescent="0.25">
      <c r="A3609" t="s">
        <v>6113</v>
      </c>
      <c r="B3609" t="s">
        <v>5022</v>
      </c>
      <c r="C3609" s="2">
        <f t="shared" si="168"/>
        <v>6</v>
      </c>
      <c r="D3609" t="s">
        <v>12</v>
      </c>
      <c r="E3609" t="s">
        <v>2207</v>
      </c>
      <c r="F3609">
        <v>42</v>
      </c>
      <c r="G3609" t="str">
        <f t="shared" si="169"/>
        <v>Large</v>
      </c>
      <c r="H3609" t="s">
        <v>5</v>
      </c>
      <c r="I3609" t="str">
        <f>IFERROR(VLOOKUP(A3609,sponsored_animals!$A$1:$C$2143,1,TRUE),0)</f>
        <v>7c0c3e04e6a4d4</v>
      </c>
      <c r="J3609">
        <f>VLOOKUP(H3609,location_costs!$A$1:$B$6,2,FALSE)</f>
        <v>140</v>
      </c>
      <c r="K3609" t="str">
        <f t="shared" si="170"/>
        <v>Dog_Large</v>
      </c>
      <c r="L3609">
        <f>VLOOKUP(K3609,size_costs!$D$1:$E$10,2,FALSE)</f>
        <v>175</v>
      </c>
      <c r="M3609">
        <f>VLOOKUP(C3609,age_costs!$A$1:$B$52,2,FALSE)</f>
        <v>100</v>
      </c>
    </row>
    <row r="3610" spans="1:13" x14ac:dyDescent="0.25">
      <c r="A3610" t="s">
        <v>6114</v>
      </c>
      <c r="B3610" t="s">
        <v>13921</v>
      </c>
      <c r="C3610" s="2">
        <f t="shared" si="168"/>
        <v>7</v>
      </c>
      <c r="D3610" t="s">
        <v>19</v>
      </c>
      <c r="E3610" t="s">
        <v>2182</v>
      </c>
      <c r="F3610">
        <v>6.5</v>
      </c>
      <c r="G3610" t="str">
        <f t="shared" si="169"/>
        <v>Medium</v>
      </c>
      <c r="H3610" t="s">
        <v>5</v>
      </c>
      <c r="I3610" t="str">
        <f>IFERROR(VLOOKUP(A3610,sponsored_animals!$A$1:$C$2143,1,TRUE),0)</f>
        <v>4fca6ef6dbda96</v>
      </c>
      <c r="J3610">
        <f>VLOOKUP(H3610,location_costs!$A$1:$B$6,2,FALSE)</f>
        <v>140</v>
      </c>
      <c r="K3610" t="str">
        <f t="shared" si="170"/>
        <v>Cat_Medium</v>
      </c>
      <c r="L3610">
        <f>VLOOKUP(K3610,size_costs!$D$1:$E$10,2,FALSE)</f>
        <v>120</v>
      </c>
      <c r="M3610">
        <f>VLOOKUP(C3610,age_costs!$A$1:$B$52,2,FALSE)</f>
        <v>100</v>
      </c>
    </row>
    <row r="3611" spans="1:13" x14ac:dyDescent="0.25">
      <c r="A3611" t="s">
        <v>6115</v>
      </c>
      <c r="B3611" t="s">
        <v>3997</v>
      </c>
      <c r="C3611" s="2">
        <f t="shared" si="168"/>
        <v>4</v>
      </c>
      <c r="D3611" t="s">
        <v>12</v>
      </c>
      <c r="E3611" t="s">
        <v>2226</v>
      </c>
      <c r="F3611">
        <v>4</v>
      </c>
      <c r="G3611" t="str">
        <f t="shared" si="169"/>
        <v>Small</v>
      </c>
      <c r="H3611" t="s">
        <v>3</v>
      </c>
      <c r="I3611" t="str">
        <f>IFERROR(VLOOKUP(A3611,sponsored_animals!$A$1:$C$2143,1,TRUE),0)</f>
        <v>4fca6ef6dbda96</v>
      </c>
      <c r="J3611">
        <f>VLOOKUP(H3611,location_costs!$A$1:$B$6,2,FALSE)</f>
        <v>120</v>
      </c>
      <c r="K3611" t="str">
        <f t="shared" si="170"/>
        <v>Dog_Small</v>
      </c>
      <c r="L3611">
        <f>VLOOKUP(K3611,size_costs!$D$1:$E$10,2,FALSE)</f>
        <v>125</v>
      </c>
      <c r="M3611">
        <f>VLOOKUP(C3611,age_costs!$A$1:$B$52,2,FALSE)</f>
        <v>0</v>
      </c>
    </row>
    <row r="3612" spans="1:13" x14ac:dyDescent="0.25">
      <c r="A3612" t="s">
        <v>6116</v>
      </c>
      <c r="B3612" t="s">
        <v>15022</v>
      </c>
      <c r="C3612" s="2">
        <f t="shared" si="168"/>
        <v>4</v>
      </c>
      <c r="D3612" t="s">
        <v>12</v>
      </c>
      <c r="E3612" t="s">
        <v>2396</v>
      </c>
      <c r="F3612">
        <v>34</v>
      </c>
      <c r="G3612" t="str">
        <f t="shared" si="169"/>
        <v>Large</v>
      </c>
      <c r="H3612" t="s">
        <v>3</v>
      </c>
      <c r="I3612">
        <f>IFERROR(VLOOKUP(A3612,sponsored_animals!$A$1:$C$2143,1,TRUE),0)</f>
        <v>0</v>
      </c>
      <c r="J3612">
        <f>VLOOKUP(H3612,location_costs!$A$1:$B$6,2,FALSE)</f>
        <v>120</v>
      </c>
      <c r="K3612" t="str">
        <f t="shared" si="170"/>
        <v>Dog_Large</v>
      </c>
      <c r="L3612">
        <f>VLOOKUP(K3612,size_costs!$D$1:$E$10,2,FALSE)</f>
        <v>175</v>
      </c>
      <c r="M3612">
        <f>VLOOKUP(C3612,age_costs!$A$1:$B$52,2,FALSE)</f>
        <v>0</v>
      </c>
    </row>
    <row r="3613" spans="1:13" x14ac:dyDescent="0.25">
      <c r="A3613" t="s">
        <v>6117</v>
      </c>
      <c r="B3613" t="s">
        <v>14341</v>
      </c>
      <c r="C3613" s="2">
        <f t="shared" si="168"/>
        <v>5</v>
      </c>
      <c r="D3613" t="s">
        <v>19</v>
      </c>
      <c r="E3613" t="s">
        <v>2198</v>
      </c>
      <c r="F3613">
        <v>3</v>
      </c>
      <c r="G3613" t="str">
        <f t="shared" si="169"/>
        <v>Small</v>
      </c>
      <c r="H3613" t="s">
        <v>6</v>
      </c>
      <c r="I3613" t="str">
        <f>IFERROR(VLOOKUP(A3613,sponsored_animals!$A$1:$C$2143,1,TRUE),0)</f>
        <v>7c0c3e04e6a4d4</v>
      </c>
      <c r="J3613">
        <f>VLOOKUP(H3613,location_costs!$A$1:$B$6,2,FALSE)</f>
        <v>135</v>
      </c>
      <c r="K3613" t="str">
        <f t="shared" si="170"/>
        <v>Cat_Small</v>
      </c>
      <c r="L3613">
        <f>VLOOKUP(K3613,size_costs!$D$1:$E$10,2,FALSE)</f>
        <v>100</v>
      </c>
      <c r="M3613">
        <f>VLOOKUP(C3613,age_costs!$A$1:$B$52,2,FALSE)</f>
        <v>100</v>
      </c>
    </row>
    <row r="3614" spans="1:13" x14ac:dyDescent="0.25">
      <c r="A3614" t="s">
        <v>6118</v>
      </c>
      <c r="B3614" t="s">
        <v>15123</v>
      </c>
      <c r="C3614" s="2">
        <f t="shared" si="168"/>
        <v>9</v>
      </c>
      <c r="D3614" t="s">
        <v>23</v>
      </c>
      <c r="E3614" t="s">
        <v>2233</v>
      </c>
      <c r="F3614">
        <v>13.7</v>
      </c>
      <c r="G3614" t="str">
        <f t="shared" si="169"/>
        <v>Large</v>
      </c>
      <c r="H3614" t="s">
        <v>6</v>
      </c>
      <c r="I3614" t="str">
        <f>IFERROR(VLOOKUP(A3614,sponsored_animals!$A$1:$C$2143,1,TRUE),0)</f>
        <v>36806649e5722d</v>
      </c>
      <c r="J3614">
        <f>VLOOKUP(H3614,location_costs!$A$1:$B$6,2,FALSE)</f>
        <v>135</v>
      </c>
      <c r="K3614" t="str">
        <f t="shared" si="170"/>
        <v>Bird_Large</v>
      </c>
      <c r="L3614">
        <f>VLOOKUP(K3614,size_costs!$D$1:$E$10,2,FALSE)</f>
        <v>110</v>
      </c>
      <c r="M3614">
        <f>VLOOKUP(C3614,age_costs!$A$1:$B$52,2,FALSE)</f>
        <v>150</v>
      </c>
    </row>
    <row r="3615" spans="1:13" x14ac:dyDescent="0.25">
      <c r="A3615" t="s">
        <v>6119</v>
      </c>
      <c r="B3615" t="s">
        <v>2529</v>
      </c>
      <c r="C3615" s="2">
        <f t="shared" si="168"/>
        <v>2</v>
      </c>
      <c r="D3615" t="s">
        <v>19</v>
      </c>
      <c r="E3615" t="s">
        <v>2198</v>
      </c>
      <c r="F3615">
        <v>3</v>
      </c>
      <c r="G3615" t="str">
        <f t="shared" si="169"/>
        <v>Small</v>
      </c>
      <c r="H3615" t="s">
        <v>6</v>
      </c>
      <c r="I3615">
        <f>IFERROR(VLOOKUP(A3615,sponsored_animals!$A$1:$C$2143,1,TRUE),0)</f>
        <v>0</v>
      </c>
      <c r="J3615">
        <f>VLOOKUP(H3615,location_costs!$A$1:$B$6,2,FALSE)</f>
        <v>135</v>
      </c>
      <c r="K3615" t="str">
        <f t="shared" si="170"/>
        <v>Cat_Small</v>
      </c>
      <c r="L3615">
        <f>VLOOKUP(K3615,size_costs!$D$1:$E$10,2,FALSE)</f>
        <v>100</v>
      </c>
      <c r="M3615">
        <f>VLOOKUP(C3615,age_costs!$A$1:$B$52,2,FALSE)</f>
        <v>0</v>
      </c>
    </row>
    <row r="3616" spans="1:13" x14ac:dyDescent="0.25">
      <c r="A3616" t="s">
        <v>6121</v>
      </c>
      <c r="B3616" t="s">
        <v>15124</v>
      </c>
      <c r="C3616" s="2">
        <f t="shared" si="168"/>
        <v>8</v>
      </c>
      <c r="D3616" t="s">
        <v>12</v>
      </c>
      <c r="E3616" t="s">
        <v>2233</v>
      </c>
      <c r="F3616">
        <v>9</v>
      </c>
      <c r="G3616" t="str">
        <f t="shared" si="169"/>
        <v>Small</v>
      </c>
      <c r="H3616" t="s">
        <v>5</v>
      </c>
      <c r="I3616" t="str">
        <f>IFERROR(VLOOKUP(A3616,sponsored_animals!$A$1:$C$2143,1,TRUE),0)</f>
        <v>0918714dc3a6e1</v>
      </c>
      <c r="J3616">
        <f>VLOOKUP(H3616,location_costs!$A$1:$B$6,2,FALSE)</f>
        <v>140</v>
      </c>
      <c r="K3616" t="str">
        <f t="shared" si="170"/>
        <v>Dog_Small</v>
      </c>
      <c r="L3616">
        <f>VLOOKUP(K3616,size_costs!$D$1:$E$10,2,FALSE)</f>
        <v>125</v>
      </c>
      <c r="M3616">
        <f>VLOOKUP(C3616,age_costs!$A$1:$B$52,2,FALSE)</f>
        <v>150</v>
      </c>
    </row>
    <row r="3617" spans="1:13" x14ac:dyDescent="0.25">
      <c r="A3617" t="s">
        <v>776</v>
      </c>
      <c r="B3617" t="s">
        <v>15125</v>
      </c>
      <c r="C3617" s="2">
        <f t="shared" si="168"/>
        <v>6</v>
      </c>
      <c r="D3617" t="s">
        <v>12</v>
      </c>
      <c r="E3617" t="s">
        <v>2294</v>
      </c>
      <c r="F3617">
        <v>9</v>
      </c>
      <c r="G3617" t="str">
        <f t="shared" si="169"/>
        <v>Small</v>
      </c>
      <c r="H3617" t="s">
        <v>4</v>
      </c>
      <c r="I3617" t="str">
        <f>IFERROR(VLOOKUP(A3617,sponsored_animals!$A$1:$C$2143,1,TRUE),0)</f>
        <v>178f1189a06b68</v>
      </c>
      <c r="J3617">
        <f>VLOOKUP(H3617,location_costs!$A$1:$B$6,2,FALSE)</f>
        <v>110</v>
      </c>
      <c r="K3617" t="str">
        <f t="shared" si="170"/>
        <v>Dog_Small</v>
      </c>
      <c r="L3617">
        <f>VLOOKUP(K3617,size_costs!$D$1:$E$10,2,FALSE)</f>
        <v>125</v>
      </c>
      <c r="M3617">
        <f>VLOOKUP(C3617,age_costs!$A$1:$B$52,2,FALSE)</f>
        <v>100</v>
      </c>
    </row>
    <row r="3618" spans="1:13" x14ac:dyDescent="0.25">
      <c r="A3618" t="s">
        <v>6122</v>
      </c>
      <c r="B3618" t="s">
        <v>3833</v>
      </c>
      <c r="C3618" s="2">
        <f t="shared" si="168"/>
        <v>8</v>
      </c>
      <c r="D3618" t="s">
        <v>12</v>
      </c>
      <c r="E3618" t="s">
        <v>2226</v>
      </c>
      <c r="F3618">
        <v>44</v>
      </c>
      <c r="G3618" t="str">
        <f t="shared" si="169"/>
        <v>Large</v>
      </c>
      <c r="H3618" t="s">
        <v>4</v>
      </c>
      <c r="I3618" t="str">
        <f>IFERROR(VLOOKUP(A3618,sponsored_animals!$A$1:$C$2143,1,TRUE),0)</f>
        <v>7c0c3e04e6a4d4</v>
      </c>
      <c r="J3618">
        <f>VLOOKUP(H3618,location_costs!$A$1:$B$6,2,FALSE)</f>
        <v>110</v>
      </c>
      <c r="K3618" t="str">
        <f t="shared" si="170"/>
        <v>Dog_Large</v>
      </c>
      <c r="L3618">
        <f>VLOOKUP(K3618,size_costs!$D$1:$E$10,2,FALSE)</f>
        <v>175</v>
      </c>
      <c r="M3618">
        <f>VLOOKUP(C3618,age_costs!$A$1:$B$52,2,FALSE)</f>
        <v>150</v>
      </c>
    </row>
    <row r="3619" spans="1:13" x14ac:dyDescent="0.25">
      <c r="A3619" t="s">
        <v>1115</v>
      </c>
      <c r="B3619" t="s">
        <v>6616</v>
      </c>
      <c r="C3619" s="2">
        <f t="shared" si="168"/>
        <v>10</v>
      </c>
      <c r="D3619" t="s">
        <v>12</v>
      </c>
      <c r="E3619" t="s">
        <v>5023</v>
      </c>
      <c r="F3619">
        <v>22</v>
      </c>
      <c r="G3619" t="str">
        <f t="shared" si="169"/>
        <v>Medium</v>
      </c>
      <c r="H3619" t="s">
        <v>6</v>
      </c>
      <c r="I3619">
        <f>IFERROR(VLOOKUP(A3619,sponsored_animals!$A$1:$C$2143,1,TRUE),0)</f>
        <v>0</v>
      </c>
      <c r="J3619">
        <f>VLOOKUP(H3619,location_costs!$A$1:$B$6,2,FALSE)</f>
        <v>135</v>
      </c>
      <c r="K3619" t="str">
        <f t="shared" si="170"/>
        <v>Dog_Medium</v>
      </c>
      <c r="L3619">
        <f>VLOOKUP(K3619,size_costs!$D$1:$E$10,2,FALSE)</f>
        <v>150</v>
      </c>
      <c r="M3619">
        <f>VLOOKUP(C3619,age_costs!$A$1:$B$52,2,FALSE)</f>
        <v>150</v>
      </c>
    </row>
    <row r="3620" spans="1:13" x14ac:dyDescent="0.25">
      <c r="A3620" t="s">
        <v>6125</v>
      </c>
      <c r="B3620" t="s">
        <v>2868</v>
      </c>
      <c r="C3620" s="2">
        <f t="shared" si="168"/>
        <v>8</v>
      </c>
      <c r="D3620" t="s">
        <v>19</v>
      </c>
      <c r="E3620" t="s">
        <v>2291</v>
      </c>
      <c r="F3620">
        <v>2</v>
      </c>
      <c r="G3620" t="str">
        <f t="shared" si="169"/>
        <v>Small</v>
      </c>
      <c r="H3620" t="s">
        <v>7</v>
      </c>
      <c r="I3620" t="str">
        <f>IFERROR(VLOOKUP(A3620,sponsored_animals!$A$1:$C$2143,1,TRUE),0)</f>
        <v>178f1189a06b68</v>
      </c>
      <c r="J3620">
        <f>VLOOKUP(H3620,location_costs!$A$1:$B$6,2,FALSE)</f>
        <v>100</v>
      </c>
      <c r="K3620" t="str">
        <f t="shared" si="170"/>
        <v>Cat_Small</v>
      </c>
      <c r="L3620">
        <f>VLOOKUP(K3620,size_costs!$D$1:$E$10,2,FALSE)</f>
        <v>100</v>
      </c>
      <c r="M3620">
        <f>VLOOKUP(C3620,age_costs!$A$1:$B$52,2,FALSE)</f>
        <v>150</v>
      </c>
    </row>
    <row r="3621" spans="1:13" x14ac:dyDescent="0.25">
      <c r="A3621" t="s">
        <v>6126</v>
      </c>
      <c r="B3621" t="s">
        <v>13838</v>
      </c>
      <c r="C3621" s="2">
        <f t="shared" si="168"/>
        <v>7</v>
      </c>
      <c r="D3621" t="s">
        <v>12</v>
      </c>
      <c r="E3621" t="s">
        <v>2182</v>
      </c>
      <c r="F3621">
        <v>38</v>
      </c>
      <c r="G3621" t="str">
        <f t="shared" si="169"/>
        <v>Large</v>
      </c>
      <c r="H3621" t="s">
        <v>4</v>
      </c>
      <c r="I3621" t="str">
        <f>IFERROR(VLOOKUP(A3621,sponsored_animals!$A$1:$C$2143,1,TRUE),0)</f>
        <v>7c0c3e04e6a4d4</v>
      </c>
      <c r="J3621">
        <f>VLOOKUP(H3621,location_costs!$A$1:$B$6,2,FALSE)</f>
        <v>110</v>
      </c>
      <c r="K3621" t="str">
        <f t="shared" si="170"/>
        <v>Dog_Large</v>
      </c>
      <c r="L3621">
        <f>VLOOKUP(K3621,size_costs!$D$1:$E$10,2,FALSE)</f>
        <v>175</v>
      </c>
      <c r="M3621">
        <f>VLOOKUP(C3621,age_costs!$A$1:$B$52,2,FALSE)</f>
        <v>100</v>
      </c>
    </row>
    <row r="3622" spans="1:13" x14ac:dyDescent="0.25">
      <c r="A3622" t="s">
        <v>455</v>
      </c>
      <c r="B3622" t="s">
        <v>3414</v>
      </c>
      <c r="C3622" s="2">
        <f t="shared" si="168"/>
        <v>3</v>
      </c>
      <c r="D3622" t="s">
        <v>19</v>
      </c>
      <c r="E3622" t="s">
        <v>2340</v>
      </c>
      <c r="F3622">
        <v>2</v>
      </c>
      <c r="G3622" t="str">
        <f t="shared" si="169"/>
        <v>Small</v>
      </c>
      <c r="H3622" t="s">
        <v>6</v>
      </c>
      <c r="I3622" t="str">
        <f>IFERROR(VLOOKUP(A3622,sponsored_animals!$A$1:$C$2143,1,TRUE),0)</f>
        <v>36806649e5722d</v>
      </c>
      <c r="J3622">
        <f>VLOOKUP(H3622,location_costs!$A$1:$B$6,2,FALSE)</f>
        <v>135</v>
      </c>
      <c r="K3622" t="str">
        <f t="shared" si="170"/>
        <v>Cat_Small</v>
      </c>
      <c r="L3622">
        <f>VLOOKUP(K3622,size_costs!$D$1:$E$10,2,FALSE)</f>
        <v>100</v>
      </c>
      <c r="M3622">
        <f>VLOOKUP(C3622,age_costs!$A$1:$B$52,2,FALSE)</f>
        <v>0</v>
      </c>
    </row>
    <row r="3623" spans="1:13" x14ac:dyDescent="0.25">
      <c r="A3623" t="s">
        <v>6128</v>
      </c>
      <c r="B3623" t="s">
        <v>14856</v>
      </c>
      <c r="C3623" s="2">
        <f t="shared" si="168"/>
        <v>15</v>
      </c>
      <c r="D3623" t="s">
        <v>12</v>
      </c>
      <c r="E3623" t="s">
        <v>2217</v>
      </c>
      <c r="F3623">
        <v>18</v>
      </c>
      <c r="G3623" t="str">
        <f t="shared" si="169"/>
        <v>Medium</v>
      </c>
      <c r="H3623" t="s">
        <v>5</v>
      </c>
      <c r="I3623">
        <f>IFERROR(VLOOKUP(A3623,sponsored_animals!$A$1:$C$2143,1,TRUE),0)</f>
        <v>0</v>
      </c>
      <c r="J3623">
        <f>VLOOKUP(H3623,location_costs!$A$1:$B$6,2,FALSE)</f>
        <v>140</v>
      </c>
      <c r="K3623" t="str">
        <f t="shared" si="170"/>
        <v>Dog_Medium</v>
      </c>
      <c r="L3623">
        <f>VLOOKUP(K3623,size_costs!$D$1:$E$10,2,FALSE)</f>
        <v>150</v>
      </c>
      <c r="M3623">
        <f>VLOOKUP(C3623,age_costs!$A$1:$B$52,2,FALSE)</f>
        <v>200</v>
      </c>
    </row>
    <row r="3624" spans="1:13" x14ac:dyDescent="0.25">
      <c r="A3624" t="s">
        <v>6129</v>
      </c>
      <c r="B3624" t="s">
        <v>15126</v>
      </c>
      <c r="C3624" s="2">
        <f t="shared" si="168"/>
        <v>5</v>
      </c>
      <c r="D3624" t="s">
        <v>19</v>
      </c>
      <c r="E3624" t="s">
        <v>2182</v>
      </c>
      <c r="F3624">
        <v>9</v>
      </c>
      <c r="G3624" t="str">
        <f t="shared" si="169"/>
        <v>Large</v>
      </c>
      <c r="H3624" t="s">
        <v>3</v>
      </c>
      <c r="I3624" t="str">
        <f>IFERROR(VLOOKUP(A3624,sponsored_animals!$A$1:$C$2143,1,TRUE),0)</f>
        <v>178f1189a06b68</v>
      </c>
      <c r="J3624">
        <f>VLOOKUP(H3624,location_costs!$A$1:$B$6,2,FALSE)</f>
        <v>120</v>
      </c>
      <c r="K3624" t="str">
        <f t="shared" si="170"/>
        <v>Cat_Large</v>
      </c>
      <c r="L3624">
        <f>VLOOKUP(K3624,size_costs!$D$1:$E$10,2,FALSE)</f>
        <v>140</v>
      </c>
      <c r="M3624">
        <f>VLOOKUP(C3624,age_costs!$A$1:$B$52,2,FALSE)</f>
        <v>100</v>
      </c>
    </row>
    <row r="3625" spans="1:13" x14ac:dyDescent="0.25">
      <c r="A3625" t="s">
        <v>6130</v>
      </c>
      <c r="B3625" t="s">
        <v>15127</v>
      </c>
      <c r="C3625" s="2">
        <f t="shared" si="168"/>
        <v>18</v>
      </c>
      <c r="D3625" t="s">
        <v>12</v>
      </c>
      <c r="E3625" t="s">
        <v>2241</v>
      </c>
      <c r="F3625">
        <v>21</v>
      </c>
      <c r="G3625" t="str">
        <f t="shared" si="169"/>
        <v>Medium</v>
      </c>
      <c r="H3625" t="s">
        <v>5</v>
      </c>
      <c r="I3625" t="str">
        <f>IFERROR(VLOOKUP(A3625,sponsored_animals!$A$1:$C$2143,1,TRUE),0)</f>
        <v>b14069999a0ee6</v>
      </c>
      <c r="J3625">
        <f>VLOOKUP(H3625,location_costs!$A$1:$B$6,2,FALSE)</f>
        <v>140</v>
      </c>
      <c r="K3625" t="str">
        <f t="shared" si="170"/>
        <v>Dog_Medium</v>
      </c>
      <c r="L3625">
        <f>VLOOKUP(K3625,size_costs!$D$1:$E$10,2,FALSE)</f>
        <v>150</v>
      </c>
      <c r="M3625">
        <f>VLOOKUP(C3625,age_costs!$A$1:$B$52,2,FALSE)</f>
        <v>300</v>
      </c>
    </row>
    <row r="3626" spans="1:13" x14ac:dyDescent="0.25">
      <c r="A3626" t="s">
        <v>6131</v>
      </c>
      <c r="B3626" t="s">
        <v>15128</v>
      </c>
      <c r="C3626" s="2">
        <f t="shared" si="168"/>
        <v>14</v>
      </c>
      <c r="D3626" t="s">
        <v>12</v>
      </c>
      <c r="E3626" t="s">
        <v>2202</v>
      </c>
      <c r="F3626">
        <v>47</v>
      </c>
      <c r="G3626" t="str">
        <f t="shared" si="169"/>
        <v>Large</v>
      </c>
      <c r="H3626" t="s">
        <v>7</v>
      </c>
      <c r="I3626" t="str">
        <f>IFERROR(VLOOKUP(A3626,sponsored_animals!$A$1:$C$2143,1,TRUE),0)</f>
        <v>b14069999a0ee6</v>
      </c>
      <c r="J3626">
        <f>VLOOKUP(H3626,location_costs!$A$1:$B$6,2,FALSE)</f>
        <v>100</v>
      </c>
      <c r="K3626" t="str">
        <f t="shared" si="170"/>
        <v>Dog_Large</v>
      </c>
      <c r="L3626">
        <f>VLOOKUP(K3626,size_costs!$D$1:$E$10,2,FALSE)</f>
        <v>175</v>
      </c>
      <c r="M3626">
        <f>VLOOKUP(C3626,age_costs!$A$1:$B$52,2,FALSE)</f>
        <v>200</v>
      </c>
    </row>
    <row r="3627" spans="1:13" x14ac:dyDescent="0.25">
      <c r="A3627" t="s">
        <v>6132</v>
      </c>
      <c r="B3627" t="s">
        <v>14509</v>
      </c>
      <c r="C3627" s="2">
        <f t="shared" si="168"/>
        <v>3</v>
      </c>
      <c r="D3627" t="s">
        <v>23</v>
      </c>
      <c r="E3627" t="s">
        <v>2182</v>
      </c>
      <c r="F3627">
        <v>16.5</v>
      </c>
      <c r="G3627" t="str">
        <f t="shared" si="169"/>
        <v>Large</v>
      </c>
      <c r="H3627" t="s">
        <v>6</v>
      </c>
      <c r="I3627">
        <f>IFERROR(VLOOKUP(A3627,sponsored_animals!$A$1:$C$2143,1,TRUE),0)</f>
        <v>0</v>
      </c>
      <c r="J3627">
        <f>VLOOKUP(H3627,location_costs!$A$1:$B$6,2,FALSE)</f>
        <v>135</v>
      </c>
      <c r="K3627" t="str">
        <f t="shared" si="170"/>
        <v>Bird_Large</v>
      </c>
      <c r="L3627">
        <f>VLOOKUP(K3627,size_costs!$D$1:$E$10,2,FALSE)</f>
        <v>110</v>
      </c>
      <c r="M3627">
        <f>VLOOKUP(C3627,age_costs!$A$1:$B$52,2,FALSE)</f>
        <v>0</v>
      </c>
    </row>
    <row r="3628" spans="1:13" x14ac:dyDescent="0.25">
      <c r="A3628" t="s">
        <v>6133</v>
      </c>
      <c r="B3628" t="s">
        <v>5155</v>
      </c>
      <c r="C3628" s="2">
        <f t="shared" si="168"/>
        <v>3</v>
      </c>
      <c r="D3628" t="s">
        <v>12</v>
      </c>
      <c r="E3628" t="s">
        <v>2280</v>
      </c>
      <c r="F3628">
        <v>33</v>
      </c>
      <c r="G3628" t="str">
        <f t="shared" si="169"/>
        <v>Large</v>
      </c>
      <c r="H3628" t="s">
        <v>6</v>
      </c>
      <c r="I3628" t="str">
        <f>IFERROR(VLOOKUP(A3628,sponsored_animals!$A$1:$C$2143,1,TRUE),0)</f>
        <v>178f1189a06b68</v>
      </c>
      <c r="J3628">
        <f>VLOOKUP(H3628,location_costs!$A$1:$B$6,2,FALSE)</f>
        <v>135</v>
      </c>
      <c r="K3628" t="str">
        <f t="shared" si="170"/>
        <v>Dog_Large</v>
      </c>
      <c r="L3628">
        <f>VLOOKUP(K3628,size_costs!$D$1:$E$10,2,FALSE)</f>
        <v>175</v>
      </c>
      <c r="M3628">
        <f>VLOOKUP(C3628,age_costs!$A$1:$B$52,2,FALSE)</f>
        <v>0</v>
      </c>
    </row>
    <row r="3629" spans="1:13" x14ac:dyDescent="0.25">
      <c r="A3629" t="s">
        <v>6135</v>
      </c>
      <c r="B3629" t="s">
        <v>2554</v>
      </c>
      <c r="C3629" s="2">
        <f t="shared" si="168"/>
        <v>5</v>
      </c>
      <c r="D3629" t="s">
        <v>12</v>
      </c>
      <c r="E3629" t="s">
        <v>2226</v>
      </c>
      <c r="F3629">
        <v>11.5</v>
      </c>
      <c r="G3629" t="str">
        <f t="shared" si="169"/>
        <v>Medium</v>
      </c>
      <c r="H3629" t="s">
        <v>6</v>
      </c>
      <c r="I3629" t="str">
        <f>IFERROR(VLOOKUP(A3629,sponsored_animals!$A$1:$C$2143,1,TRUE),0)</f>
        <v>178f1189a06b68</v>
      </c>
      <c r="J3629">
        <f>VLOOKUP(H3629,location_costs!$A$1:$B$6,2,FALSE)</f>
        <v>135</v>
      </c>
      <c r="K3629" t="str">
        <f t="shared" si="170"/>
        <v>Dog_Medium</v>
      </c>
      <c r="L3629">
        <f>VLOOKUP(K3629,size_costs!$D$1:$E$10,2,FALSE)</f>
        <v>150</v>
      </c>
      <c r="M3629">
        <f>VLOOKUP(C3629,age_costs!$A$1:$B$52,2,FALSE)</f>
        <v>100</v>
      </c>
    </row>
    <row r="3630" spans="1:13" x14ac:dyDescent="0.25">
      <c r="A3630" t="s">
        <v>6136</v>
      </c>
      <c r="B3630" t="s">
        <v>10735</v>
      </c>
      <c r="C3630" s="2">
        <f t="shared" si="168"/>
        <v>6</v>
      </c>
      <c r="D3630" t="s">
        <v>19</v>
      </c>
      <c r="E3630" t="s">
        <v>2198</v>
      </c>
      <c r="F3630">
        <v>8.5</v>
      </c>
      <c r="G3630" t="str">
        <f t="shared" si="169"/>
        <v>Large</v>
      </c>
      <c r="H3630" t="s">
        <v>5</v>
      </c>
      <c r="I3630" t="str">
        <f>IFERROR(VLOOKUP(A3630,sponsored_animals!$A$1:$C$2143,1,TRUE),0)</f>
        <v>214f8f6b359a1e</v>
      </c>
      <c r="J3630">
        <f>VLOOKUP(H3630,location_costs!$A$1:$B$6,2,FALSE)</f>
        <v>140</v>
      </c>
      <c r="K3630" t="str">
        <f t="shared" si="170"/>
        <v>Cat_Large</v>
      </c>
      <c r="L3630">
        <f>VLOOKUP(K3630,size_costs!$D$1:$E$10,2,FALSE)</f>
        <v>140</v>
      </c>
      <c r="M3630">
        <f>VLOOKUP(C3630,age_costs!$A$1:$B$52,2,FALSE)</f>
        <v>100</v>
      </c>
    </row>
    <row r="3631" spans="1:13" x14ac:dyDescent="0.25">
      <c r="A3631" t="s">
        <v>6138</v>
      </c>
      <c r="B3631" t="s">
        <v>3603</v>
      </c>
      <c r="C3631" s="2">
        <f t="shared" si="168"/>
        <v>11</v>
      </c>
      <c r="D3631" t="s">
        <v>19</v>
      </c>
      <c r="E3631" t="s">
        <v>2234</v>
      </c>
      <c r="F3631">
        <v>6</v>
      </c>
      <c r="G3631" t="str">
        <f t="shared" si="169"/>
        <v>Medium</v>
      </c>
      <c r="H3631" t="s">
        <v>5</v>
      </c>
      <c r="I3631" t="str">
        <f>IFERROR(VLOOKUP(A3631,sponsored_animals!$A$1:$C$2143,1,TRUE),0)</f>
        <v>7c0c3e04e6a4d4</v>
      </c>
      <c r="J3631">
        <f>VLOOKUP(H3631,location_costs!$A$1:$B$6,2,FALSE)</f>
        <v>140</v>
      </c>
      <c r="K3631" t="str">
        <f t="shared" si="170"/>
        <v>Cat_Medium</v>
      </c>
      <c r="L3631">
        <f>VLOOKUP(K3631,size_costs!$D$1:$E$10,2,FALSE)</f>
        <v>120</v>
      </c>
      <c r="M3631">
        <f>VLOOKUP(C3631,age_costs!$A$1:$B$52,2,FALSE)</f>
        <v>150</v>
      </c>
    </row>
    <row r="3632" spans="1:13" x14ac:dyDescent="0.25">
      <c r="A3632" t="s">
        <v>6140</v>
      </c>
      <c r="B3632" t="s">
        <v>13824</v>
      </c>
      <c r="C3632" s="2">
        <f t="shared" si="168"/>
        <v>5</v>
      </c>
      <c r="D3632" t="s">
        <v>12</v>
      </c>
      <c r="E3632" t="s">
        <v>2233</v>
      </c>
      <c r="F3632">
        <v>9</v>
      </c>
      <c r="G3632" t="str">
        <f t="shared" si="169"/>
        <v>Small</v>
      </c>
      <c r="H3632" t="s">
        <v>5</v>
      </c>
      <c r="I3632" t="str">
        <f>IFERROR(VLOOKUP(A3632,sponsored_animals!$A$1:$C$2143,1,TRUE),0)</f>
        <v>36806649e5722d</v>
      </c>
      <c r="J3632">
        <f>VLOOKUP(H3632,location_costs!$A$1:$B$6,2,FALSE)</f>
        <v>140</v>
      </c>
      <c r="K3632" t="str">
        <f t="shared" si="170"/>
        <v>Dog_Small</v>
      </c>
      <c r="L3632">
        <f>VLOOKUP(K3632,size_costs!$D$1:$E$10,2,FALSE)</f>
        <v>125</v>
      </c>
      <c r="M3632">
        <f>VLOOKUP(C3632,age_costs!$A$1:$B$52,2,FALSE)</f>
        <v>100</v>
      </c>
    </row>
    <row r="3633" spans="1:13" x14ac:dyDescent="0.25">
      <c r="A3633" t="s">
        <v>6141</v>
      </c>
      <c r="B3633" t="s">
        <v>3254</v>
      </c>
      <c r="C3633" s="2">
        <f t="shared" si="168"/>
        <v>7</v>
      </c>
      <c r="D3633" t="s">
        <v>19</v>
      </c>
      <c r="E3633" t="s">
        <v>2252</v>
      </c>
      <c r="F3633">
        <v>6</v>
      </c>
      <c r="G3633" t="str">
        <f t="shared" si="169"/>
        <v>Medium</v>
      </c>
      <c r="H3633" t="s">
        <v>6</v>
      </c>
      <c r="I3633" t="str">
        <f>IFERROR(VLOOKUP(A3633,sponsored_animals!$A$1:$C$2143,1,TRUE),0)</f>
        <v>214f8f6b359a1e</v>
      </c>
      <c r="J3633">
        <f>VLOOKUP(H3633,location_costs!$A$1:$B$6,2,FALSE)</f>
        <v>135</v>
      </c>
      <c r="K3633" t="str">
        <f t="shared" si="170"/>
        <v>Cat_Medium</v>
      </c>
      <c r="L3633">
        <f>VLOOKUP(K3633,size_costs!$D$1:$E$10,2,FALSE)</f>
        <v>120</v>
      </c>
      <c r="M3633">
        <f>VLOOKUP(C3633,age_costs!$A$1:$B$52,2,FALSE)</f>
        <v>100</v>
      </c>
    </row>
    <row r="3634" spans="1:13" x14ac:dyDescent="0.25">
      <c r="A3634" t="s">
        <v>6142</v>
      </c>
      <c r="B3634" t="s">
        <v>14228</v>
      </c>
      <c r="C3634" s="2">
        <f t="shared" si="168"/>
        <v>8</v>
      </c>
      <c r="D3634" t="s">
        <v>19</v>
      </c>
      <c r="E3634" t="s">
        <v>2177</v>
      </c>
      <c r="F3634">
        <v>8.5</v>
      </c>
      <c r="G3634" t="str">
        <f t="shared" si="169"/>
        <v>Large</v>
      </c>
      <c r="H3634" t="s">
        <v>5</v>
      </c>
      <c r="I3634" t="str">
        <f>IFERROR(VLOOKUP(A3634,sponsored_animals!$A$1:$C$2143,1,TRUE),0)</f>
        <v>178f1189a06b68</v>
      </c>
      <c r="J3634">
        <f>VLOOKUP(H3634,location_costs!$A$1:$B$6,2,FALSE)</f>
        <v>140</v>
      </c>
      <c r="K3634" t="str">
        <f t="shared" si="170"/>
        <v>Cat_Large</v>
      </c>
      <c r="L3634">
        <f>VLOOKUP(K3634,size_costs!$D$1:$E$10,2,FALSE)</f>
        <v>140</v>
      </c>
      <c r="M3634">
        <f>VLOOKUP(C3634,age_costs!$A$1:$B$52,2,FALSE)</f>
        <v>150</v>
      </c>
    </row>
    <row r="3635" spans="1:13" x14ac:dyDescent="0.25">
      <c r="A3635" t="s">
        <v>6143</v>
      </c>
      <c r="B3635" t="s">
        <v>14025</v>
      </c>
      <c r="C3635" s="2">
        <f t="shared" si="168"/>
        <v>9</v>
      </c>
      <c r="D3635" t="s">
        <v>12</v>
      </c>
      <c r="E3635" t="s">
        <v>2233</v>
      </c>
      <c r="F3635">
        <v>29</v>
      </c>
      <c r="G3635" t="str">
        <f t="shared" si="169"/>
        <v>Medium</v>
      </c>
      <c r="H3635" t="s">
        <v>5</v>
      </c>
      <c r="I3635" t="str">
        <f>IFERROR(VLOOKUP(A3635,sponsored_animals!$A$1:$C$2143,1,TRUE),0)</f>
        <v>74228ffdfe76aa</v>
      </c>
      <c r="J3635">
        <f>VLOOKUP(H3635,location_costs!$A$1:$B$6,2,FALSE)</f>
        <v>140</v>
      </c>
      <c r="K3635" t="str">
        <f t="shared" si="170"/>
        <v>Dog_Medium</v>
      </c>
      <c r="L3635">
        <f>VLOOKUP(K3635,size_costs!$D$1:$E$10,2,FALSE)</f>
        <v>150</v>
      </c>
      <c r="M3635">
        <f>VLOOKUP(C3635,age_costs!$A$1:$B$52,2,FALSE)</f>
        <v>150</v>
      </c>
    </row>
    <row r="3636" spans="1:13" x14ac:dyDescent="0.25">
      <c r="A3636" t="s">
        <v>6144</v>
      </c>
      <c r="B3636" t="s">
        <v>9482</v>
      </c>
      <c r="C3636" s="2">
        <f t="shared" si="168"/>
        <v>7</v>
      </c>
      <c r="D3636" t="s">
        <v>12</v>
      </c>
      <c r="E3636" t="s">
        <v>2294</v>
      </c>
      <c r="F3636">
        <v>12</v>
      </c>
      <c r="G3636" t="str">
        <f t="shared" si="169"/>
        <v>Medium</v>
      </c>
      <c r="H3636" t="s">
        <v>3</v>
      </c>
      <c r="I3636" t="str">
        <f>IFERROR(VLOOKUP(A3636,sponsored_animals!$A$1:$C$2143,1,TRUE),0)</f>
        <v>36806649e5722d</v>
      </c>
      <c r="J3636">
        <f>VLOOKUP(H3636,location_costs!$A$1:$B$6,2,FALSE)</f>
        <v>120</v>
      </c>
      <c r="K3636" t="str">
        <f t="shared" si="170"/>
        <v>Dog_Medium</v>
      </c>
      <c r="L3636">
        <f>VLOOKUP(K3636,size_costs!$D$1:$E$10,2,FALSE)</f>
        <v>150</v>
      </c>
      <c r="M3636">
        <f>VLOOKUP(C3636,age_costs!$A$1:$B$52,2,FALSE)</f>
        <v>100</v>
      </c>
    </row>
    <row r="3637" spans="1:13" x14ac:dyDescent="0.25">
      <c r="A3637" t="s">
        <v>1438</v>
      </c>
      <c r="B3637" t="s">
        <v>15129</v>
      </c>
      <c r="C3637" s="2">
        <f t="shared" si="168"/>
        <v>3</v>
      </c>
      <c r="D3637" t="s">
        <v>19</v>
      </c>
      <c r="E3637" t="s">
        <v>2207</v>
      </c>
      <c r="F3637">
        <v>6.5</v>
      </c>
      <c r="G3637" t="str">
        <f t="shared" si="169"/>
        <v>Medium</v>
      </c>
      <c r="H3637" t="s">
        <v>5</v>
      </c>
      <c r="I3637">
        <f>IFERROR(VLOOKUP(A3637,sponsored_animals!$A$1:$C$2143,1,TRUE),0)</f>
        <v>0</v>
      </c>
      <c r="J3637">
        <f>VLOOKUP(H3637,location_costs!$A$1:$B$6,2,FALSE)</f>
        <v>140</v>
      </c>
      <c r="K3637" t="str">
        <f t="shared" si="170"/>
        <v>Cat_Medium</v>
      </c>
      <c r="L3637">
        <f>VLOOKUP(K3637,size_costs!$D$1:$E$10,2,FALSE)</f>
        <v>120</v>
      </c>
      <c r="M3637">
        <f>VLOOKUP(C3637,age_costs!$A$1:$B$52,2,FALSE)</f>
        <v>0</v>
      </c>
    </row>
    <row r="3638" spans="1:13" x14ac:dyDescent="0.25">
      <c r="A3638" t="s">
        <v>6145</v>
      </c>
      <c r="B3638" t="s">
        <v>15130</v>
      </c>
      <c r="C3638" s="2">
        <f t="shared" si="168"/>
        <v>4</v>
      </c>
      <c r="D3638" t="s">
        <v>19</v>
      </c>
      <c r="E3638" t="s">
        <v>2350</v>
      </c>
      <c r="F3638">
        <v>6</v>
      </c>
      <c r="G3638" t="str">
        <f t="shared" si="169"/>
        <v>Medium</v>
      </c>
      <c r="H3638" t="s">
        <v>5</v>
      </c>
      <c r="I3638" t="str">
        <f>IFERROR(VLOOKUP(A3638,sponsored_animals!$A$1:$C$2143,1,TRUE),0)</f>
        <v>b14069999a0ee6</v>
      </c>
      <c r="J3638">
        <f>VLOOKUP(H3638,location_costs!$A$1:$B$6,2,FALSE)</f>
        <v>140</v>
      </c>
      <c r="K3638" t="str">
        <f t="shared" si="170"/>
        <v>Cat_Medium</v>
      </c>
      <c r="L3638">
        <f>VLOOKUP(K3638,size_costs!$D$1:$E$10,2,FALSE)</f>
        <v>120</v>
      </c>
      <c r="M3638">
        <f>VLOOKUP(C3638,age_costs!$A$1:$B$52,2,FALSE)</f>
        <v>0</v>
      </c>
    </row>
    <row r="3639" spans="1:13" x14ac:dyDescent="0.25">
      <c r="A3639" t="s">
        <v>6146</v>
      </c>
      <c r="B3639" t="s">
        <v>14815</v>
      </c>
      <c r="C3639" s="2">
        <f t="shared" si="168"/>
        <v>6</v>
      </c>
      <c r="D3639" t="s">
        <v>19</v>
      </c>
      <c r="E3639" t="s">
        <v>2198</v>
      </c>
      <c r="F3639">
        <v>4</v>
      </c>
      <c r="G3639" t="str">
        <f t="shared" si="169"/>
        <v>Small</v>
      </c>
      <c r="H3639" t="s">
        <v>4</v>
      </c>
      <c r="I3639" t="str">
        <f>IFERROR(VLOOKUP(A3639,sponsored_animals!$A$1:$C$2143,1,TRUE),0)</f>
        <v>b14069999a0ee6</v>
      </c>
      <c r="J3639">
        <f>VLOOKUP(H3639,location_costs!$A$1:$B$6,2,FALSE)</f>
        <v>110</v>
      </c>
      <c r="K3639" t="str">
        <f t="shared" si="170"/>
        <v>Cat_Small</v>
      </c>
      <c r="L3639">
        <f>VLOOKUP(K3639,size_costs!$D$1:$E$10,2,FALSE)</f>
        <v>100</v>
      </c>
      <c r="M3639">
        <f>VLOOKUP(C3639,age_costs!$A$1:$B$52,2,FALSE)</f>
        <v>100</v>
      </c>
    </row>
    <row r="3640" spans="1:13" x14ac:dyDescent="0.25">
      <c r="A3640" t="s">
        <v>6147</v>
      </c>
      <c r="B3640" t="s">
        <v>15131</v>
      </c>
      <c r="C3640" s="2">
        <f t="shared" si="168"/>
        <v>4</v>
      </c>
      <c r="D3640" t="s">
        <v>19</v>
      </c>
      <c r="E3640" t="s">
        <v>2198</v>
      </c>
      <c r="F3640">
        <v>3</v>
      </c>
      <c r="G3640" t="str">
        <f t="shared" si="169"/>
        <v>Small</v>
      </c>
      <c r="H3640" t="s">
        <v>3</v>
      </c>
      <c r="I3640">
        <f>IFERROR(VLOOKUP(A3640,sponsored_animals!$A$1:$C$2143,1,TRUE),0)</f>
        <v>0</v>
      </c>
      <c r="J3640">
        <f>VLOOKUP(H3640,location_costs!$A$1:$B$6,2,FALSE)</f>
        <v>120</v>
      </c>
      <c r="K3640" t="str">
        <f t="shared" si="170"/>
        <v>Cat_Small</v>
      </c>
      <c r="L3640">
        <f>VLOOKUP(K3640,size_costs!$D$1:$E$10,2,FALSE)</f>
        <v>100</v>
      </c>
      <c r="M3640">
        <f>VLOOKUP(C3640,age_costs!$A$1:$B$52,2,FALSE)</f>
        <v>0</v>
      </c>
    </row>
    <row r="3641" spans="1:13" x14ac:dyDescent="0.25">
      <c r="A3641" t="s">
        <v>6148</v>
      </c>
      <c r="B3641" t="s">
        <v>15030</v>
      </c>
      <c r="C3641" s="2">
        <f t="shared" si="168"/>
        <v>6</v>
      </c>
      <c r="D3641" t="s">
        <v>12</v>
      </c>
      <c r="E3641" t="s">
        <v>2217</v>
      </c>
      <c r="F3641">
        <v>35</v>
      </c>
      <c r="G3641" t="str">
        <f t="shared" si="169"/>
        <v>Large</v>
      </c>
      <c r="H3641" t="s">
        <v>7</v>
      </c>
      <c r="I3641">
        <f>IFERROR(VLOOKUP(A3641,sponsored_animals!$A$1:$C$2143,1,TRUE),0)</f>
        <v>0</v>
      </c>
      <c r="J3641">
        <f>VLOOKUP(H3641,location_costs!$A$1:$B$6,2,FALSE)</f>
        <v>100</v>
      </c>
      <c r="K3641" t="str">
        <f t="shared" si="170"/>
        <v>Dog_Large</v>
      </c>
      <c r="L3641">
        <f>VLOOKUP(K3641,size_costs!$D$1:$E$10,2,FALSE)</f>
        <v>175</v>
      </c>
      <c r="M3641">
        <f>VLOOKUP(C3641,age_costs!$A$1:$B$52,2,FALSE)</f>
        <v>100</v>
      </c>
    </row>
    <row r="3642" spans="1:13" x14ac:dyDescent="0.25">
      <c r="A3642" t="s">
        <v>6149</v>
      </c>
      <c r="B3642" t="s">
        <v>14872</v>
      </c>
      <c r="C3642" s="2">
        <f t="shared" si="168"/>
        <v>5</v>
      </c>
      <c r="D3642" t="s">
        <v>12</v>
      </c>
      <c r="E3642" t="s">
        <v>2190</v>
      </c>
      <c r="F3642">
        <v>27</v>
      </c>
      <c r="G3642" t="str">
        <f t="shared" si="169"/>
        <v>Medium</v>
      </c>
      <c r="H3642" t="s">
        <v>6</v>
      </c>
      <c r="I3642">
        <f>IFERROR(VLOOKUP(A3642,sponsored_animals!$A$1:$C$2143,1,TRUE),0)</f>
        <v>0</v>
      </c>
      <c r="J3642">
        <f>VLOOKUP(H3642,location_costs!$A$1:$B$6,2,FALSE)</f>
        <v>135</v>
      </c>
      <c r="K3642" t="str">
        <f t="shared" si="170"/>
        <v>Dog_Medium</v>
      </c>
      <c r="L3642">
        <f>VLOOKUP(K3642,size_costs!$D$1:$E$10,2,FALSE)</f>
        <v>150</v>
      </c>
      <c r="M3642">
        <f>VLOOKUP(C3642,age_costs!$A$1:$B$52,2,FALSE)</f>
        <v>100</v>
      </c>
    </row>
    <row r="3643" spans="1:13" x14ac:dyDescent="0.25">
      <c r="A3643" t="s">
        <v>6150</v>
      </c>
      <c r="B3643" t="s">
        <v>2554</v>
      </c>
      <c r="C3643" s="2">
        <f t="shared" si="168"/>
        <v>5</v>
      </c>
      <c r="D3643" t="s">
        <v>12</v>
      </c>
      <c r="E3643" t="s">
        <v>2186</v>
      </c>
      <c r="F3643">
        <v>43</v>
      </c>
      <c r="G3643" t="str">
        <f t="shared" si="169"/>
        <v>Large</v>
      </c>
      <c r="H3643" t="s">
        <v>6</v>
      </c>
      <c r="I3643" t="str">
        <f>IFERROR(VLOOKUP(A3643,sponsored_animals!$A$1:$C$2143,1,TRUE),0)</f>
        <v>b14069999a0ee6</v>
      </c>
      <c r="J3643">
        <f>VLOOKUP(H3643,location_costs!$A$1:$B$6,2,FALSE)</f>
        <v>135</v>
      </c>
      <c r="K3643" t="str">
        <f t="shared" si="170"/>
        <v>Dog_Large</v>
      </c>
      <c r="L3643">
        <f>VLOOKUP(K3643,size_costs!$D$1:$E$10,2,FALSE)</f>
        <v>175</v>
      </c>
      <c r="M3643">
        <f>VLOOKUP(C3643,age_costs!$A$1:$B$52,2,FALSE)</f>
        <v>100</v>
      </c>
    </row>
    <row r="3644" spans="1:13" x14ac:dyDescent="0.25">
      <c r="A3644" t="s">
        <v>6151</v>
      </c>
      <c r="B3644" t="s">
        <v>15132</v>
      </c>
      <c r="C3644" s="2">
        <f t="shared" si="168"/>
        <v>4</v>
      </c>
      <c r="D3644" t="s">
        <v>19</v>
      </c>
      <c r="E3644" t="s">
        <v>2207</v>
      </c>
      <c r="F3644">
        <v>9</v>
      </c>
      <c r="G3644" t="str">
        <f t="shared" si="169"/>
        <v>Large</v>
      </c>
      <c r="H3644" t="s">
        <v>3</v>
      </c>
      <c r="I3644">
        <f>IFERROR(VLOOKUP(A3644,sponsored_animals!$A$1:$C$2143,1,TRUE),0)</f>
        <v>0</v>
      </c>
      <c r="J3644">
        <f>VLOOKUP(H3644,location_costs!$A$1:$B$6,2,FALSE)</f>
        <v>120</v>
      </c>
      <c r="K3644" t="str">
        <f t="shared" si="170"/>
        <v>Cat_Large</v>
      </c>
      <c r="L3644">
        <f>VLOOKUP(K3644,size_costs!$D$1:$E$10,2,FALSE)</f>
        <v>140</v>
      </c>
      <c r="M3644">
        <f>VLOOKUP(C3644,age_costs!$A$1:$B$52,2,FALSE)</f>
        <v>0</v>
      </c>
    </row>
    <row r="3645" spans="1:13" x14ac:dyDescent="0.25">
      <c r="A3645" t="s">
        <v>262</v>
      </c>
      <c r="B3645" t="s">
        <v>13776</v>
      </c>
      <c r="C3645" s="2">
        <f t="shared" si="168"/>
        <v>8</v>
      </c>
      <c r="D3645" t="s">
        <v>12</v>
      </c>
      <c r="E3645" t="s">
        <v>2202</v>
      </c>
      <c r="F3645">
        <v>38</v>
      </c>
      <c r="G3645" t="str">
        <f t="shared" si="169"/>
        <v>Large</v>
      </c>
      <c r="H3645" t="s">
        <v>4</v>
      </c>
      <c r="I3645" t="str">
        <f>IFERROR(VLOOKUP(A3645,sponsored_animals!$A$1:$C$2143,1,TRUE),0)</f>
        <v>d40d0d9a6a4451</v>
      </c>
      <c r="J3645">
        <f>VLOOKUP(H3645,location_costs!$A$1:$B$6,2,FALSE)</f>
        <v>110</v>
      </c>
      <c r="K3645" t="str">
        <f t="shared" si="170"/>
        <v>Dog_Large</v>
      </c>
      <c r="L3645">
        <f>VLOOKUP(K3645,size_costs!$D$1:$E$10,2,FALSE)</f>
        <v>175</v>
      </c>
      <c r="M3645">
        <f>VLOOKUP(C3645,age_costs!$A$1:$B$52,2,FALSE)</f>
        <v>150</v>
      </c>
    </row>
    <row r="3646" spans="1:13" x14ac:dyDescent="0.25">
      <c r="A3646" t="s">
        <v>6152</v>
      </c>
      <c r="B3646" t="s">
        <v>13698</v>
      </c>
      <c r="C3646" s="2">
        <f t="shared" si="168"/>
        <v>4</v>
      </c>
      <c r="D3646" t="s">
        <v>19</v>
      </c>
      <c r="E3646" t="s">
        <v>2252</v>
      </c>
      <c r="F3646">
        <v>6.5</v>
      </c>
      <c r="G3646" t="str">
        <f t="shared" si="169"/>
        <v>Medium</v>
      </c>
      <c r="H3646" t="s">
        <v>6</v>
      </c>
      <c r="I3646" t="str">
        <f>IFERROR(VLOOKUP(A3646,sponsored_animals!$A$1:$C$2143,1,TRUE),0)</f>
        <v>178f1189a06b68</v>
      </c>
      <c r="J3646">
        <f>VLOOKUP(H3646,location_costs!$A$1:$B$6,2,FALSE)</f>
        <v>135</v>
      </c>
      <c r="K3646" t="str">
        <f t="shared" si="170"/>
        <v>Cat_Medium</v>
      </c>
      <c r="L3646">
        <f>VLOOKUP(K3646,size_costs!$D$1:$E$10,2,FALSE)</f>
        <v>120</v>
      </c>
      <c r="M3646">
        <f>VLOOKUP(C3646,age_costs!$A$1:$B$52,2,FALSE)</f>
        <v>0</v>
      </c>
    </row>
    <row r="3647" spans="1:13" x14ac:dyDescent="0.25">
      <c r="A3647" t="s">
        <v>6153</v>
      </c>
      <c r="B3647" t="s">
        <v>15133</v>
      </c>
      <c r="C3647" s="2">
        <f t="shared" si="168"/>
        <v>8</v>
      </c>
      <c r="D3647" t="s">
        <v>19</v>
      </c>
      <c r="E3647" t="s">
        <v>2760</v>
      </c>
      <c r="F3647">
        <v>10</v>
      </c>
      <c r="G3647" t="str">
        <f t="shared" si="169"/>
        <v>Large</v>
      </c>
      <c r="H3647" t="s">
        <v>6</v>
      </c>
      <c r="I3647" t="str">
        <f>IFERROR(VLOOKUP(A3647,sponsored_animals!$A$1:$C$2143,1,TRUE),0)</f>
        <v>0918714dc3a6e1</v>
      </c>
      <c r="J3647">
        <f>VLOOKUP(H3647,location_costs!$A$1:$B$6,2,FALSE)</f>
        <v>135</v>
      </c>
      <c r="K3647" t="str">
        <f t="shared" si="170"/>
        <v>Cat_Large</v>
      </c>
      <c r="L3647">
        <f>VLOOKUP(K3647,size_costs!$D$1:$E$10,2,FALSE)</f>
        <v>140</v>
      </c>
      <c r="M3647">
        <f>VLOOKUP(C3647,age_costs!$A$1:$B$52,2,FALSE)</f>
        <v>150</v>
      </c>
    </row>
    <row r="3648" spans="1:13" x14ac:dyDescent="0.25">
      <c r="A3648" t="s">
        <v>971</v>
      </c>
      <c r="B3648" t="s">
        <v>2838</v>
      </c>
      <c r="C3648" s="2">
        <f t="shared" si="168"/>
        <v>6</v>
      </c>
      <c r="D3648" t="s">
        <v>12</v>
      </c>
      <c r="E3648" t="s">
        <v>2186</v>
      </c>
      <c r="F3648">
        <v>34</v>
      </c>
      <c r="G3648" t="str">
        <f t="shared" si="169"/>
        <v>Large</v>
      </c>
      <c r="H3648" t="s">
        <v>6</v>
      </c>
      <c r="I3648">
        <f>IFERROR(VLOOKUP(A3648,sponsored_animals!$A$1:$C$2143,1,TRUE),0)</f>
        <v>0</v>
      </c>
      <c r="J3648">
        <f>VLOOKUP(H3648,location_costs!$A$1:$B$6,2,FALSE)</f>
        <v>135</v>
      </c>
      <c r="K3648" t="str">
        <f t="shared" si="170"/>
        <v>Dog_Large</v>
      </c>
      <c r="L3648">
        <f>VLOOKUP(K3648,size_costs!$D$1:$E$10,2,FALSE)</f>
        <v>175</v>
      </c>
      <c r="M3648">
        <f>VLOOKUP(C3648,age_costs!$A$1:$B$52,2,FALSE)</f>
        <v>100</v>
      </c>
    </row>
    <row r="3649" spans="1:13" x14ac:dyDescent="0.25">
      <c r="A3649" t="s">
        <v>6154</v>
      </c>
      <c r="B3649" t="s">
        <v>13611</v>
      </c>
      <c r="C3649" s="2">
        <f t="shared" si="168"/>
        <v>7</v>
      </c>
      <c r="D3649" t="s">
        <v>12</v>
      </c>
      <c r="E3649" t="s">
        <v>2207</v>
      </c>
      <c r="F3649">
        <v>24</v>
      </c>
      <c r="G3649" t="str">
        <f t="shared" si="169"/>
        <v>Medium</v>
      </c>
      <c r="H3649" t="s">
        <v>5</v>
      </c>
      <c r="I3649" t="str">
        <f>IFERROR(VLOOKUP(A3649,sponsored_animals!$A$1:$C$2143,1,TRUE),0)</f>
        <v>4fca6ef6dbda96</v>
      </c>
      <c r="J3649">
        <f>VLOOKUP(H3649,location_costs!$A$1:$B$6,2,FALSE)</f>
        <v>140</v>
      </c>
      <c r="K3649" t="str">
        <f t="shared" si="170"/>
        <v>Dog_Medium</v>
      </c>
      <c r="L3649">
        <f>VLOOKUP(K3649,size_costs!$D$1:$E$10,2,FALSE)</f>
        <v>150</v>
      </c>
      <c r="M3649">
        <f>VLOOKUP(C3649,age_costs!$A$1:$B$52,2,FALSE)</f>
        <v>100</v>
      </c>
    </row>
    <row r="3650" spans="1:13" x14ac:dyDescent="0.25">
      <c r="A3650" t="s">
        <v>6155</v>
      </c>
      <c r="B3650" t="s">
        <v>14276</v>
      </c>
      <c r="C3650" s="2">
        <f t="shared" si="168"/>
        <v>6</v>
      </c>
      <c r="D3650" t="s">
        <v>12</v>
      </c>
      <c r="E3650" t="s">
        <v>2186</v>
      </c>
      <c r="F3650">
        <v>43</v>
      </c>
      <c r="G3650" t="str">
        <f t="shared" si="169"/>
        <v>Large</v>
      </c>
      <c r="H3650" t="s">
        <v>5</v>
      </c>
      <c r="I3650" t="str">
        <f>IFERROR(VLOOKUP(A3650,sponsored_animals!$A$1:$C$2143,1,TRUE),0)</f>
        <v>438efb0f97b6a3</v>
      </c>
      <c r="J3650">
        <f>VLOOKUP(H3650,location_costs!$A$1:$B$6,2,FALSE)</f>
        <v>140</v>
      </c>
      <c r="K3650" t="str">
        <f t="shared" si="170"/>
        <v>Dog_Large</v>
      </c>
      <c r="L3650">
        <f>VLOOKUP(K3650,size_costs!$D$1:$E$10,2,FALSE)</f>
        <v>175</v>
      </c>
      <c r="M3650">
        <f>VLOOKUP(C3650,age_costs!$A$1:$B$52,2,FALSE)</f>
        <v>100</v>
      </c>
    </row>
    <row r="3651" spans="1:13" x14ac:dyDescent="0.25">
      <c r="A3651" t="s">
        <v>1936</v>
      </c>
      <c r="B3651" t="s">
        <v>15029</v>
      </c>
      <c r="C3651" s="2">
        <f t="shared" ref="C3651:C3714" si="171">ROUND(YEARFRAC(B3651,"31/12/2021"),0)</f>
        <v>6</v>
      </c>
      <c r="D3651" t="s">
        <v>12</v>
      </c>
      <c r="E3651" t="s">
        <v>2322</v>
      </c>
      <c r="F3651">
        <v>41</v>
      </c>
      <c r="G3651" t="str">
        <f t="shared" ref="G3651:G3714" si="172">IF(AND(D3651="Dog",F3651&lt;=10),"Small",IF(AND(D3651="Dog",F3651&gt;10,F3651&lt;=30),"Medium",IF(AND(D3651="Dog",F3651&gt;30),"Large",IF(AND(D3651="Cat",F3651&lt;=5),"Small",IF(AND(D3651="Cat",F3651&gt;5,F3651&lt;=7),"Medium",IF(AND(D3651="Cat",F3651&gt;=7),"Large",IF(AND(D3651="Bird",F3651&lt;=0.7),"Small",IF(AND(D3651="Bird",F3651&gt;0.7,F3651&lt;=1.1),"Medium",IF(AND(D3651="Bird",F3651&gt;1.1),"Large","Erro")))))))))</f>
        <v>Large</v>
      </c>
      <c r="H3651" t="s">
        <v>5</v>
      </c>
      <c r="I3651" t="str">
        <f>IFERROR(VLOOKUP(A3651,sponsored_animals!$A$1:$C$2143,1,TRUE),0)</f>
        <v>178f1189a06b68</v>
      </c>
      <c r="J3651">
        <f>VLOOKUP(H3651,location_costs!$A$1:$B$6,2,FALSE)</f>
        <v>140</v>
      </c>
      <c r="K3651" t="str">
        <f t="shared" ref="K3651:K3714" si="173">D3651&amp;"_"&amp;G3651</f>
        <v>Dog_Large</v>
      </c>
      <c r="L3651">
        <f>VLOOKUP(K3651,size_costs!$D$1:$E$10,2,FALSE)</f>
        <v>175</v>
      </c>
      <c r="M3651">
        <f>VLOOKUP(C3651,age_costs!$A$1:$B$52,2,FALSE)</f>
        <v>100</v>
      </c>
    </row>
    <row r="3652" spans="1:13" x14ac:dyDescent="0.25">
      <c r="A3652" t="s">
        <v>1254</v>
      </c>
      <c r="B3652" t="s">
        <v>15134</v>
      </c>
      <c r="C3652" s="2">
        <f t="shared" si="171"/>
        <v>2</v>
      </c>
      <c r="D3652" t="s">
        <v>12</v>
      </c>
      <c r="E3652" t="s">
        <v>2615</v>
      </c>
      <c r="F3652">
        <v>31.5</v>
      </c>
      <c r="G3652" t="str">
        <f t="shared" si="172"/>
        <v>Large</v>
      </c>
      <c r="H3652" t="s">
        <v>4</v>
      </c>
      <c r="I3652" t="str">
        <f>IFERROR(VLOOKUP(A3652,sponsored_animals!$A$1:$C$2143,1,TRUE),0)</f>
        <v>36806649e5722d</v>
      </c>
      <c r="J3652">
        <f>VLOOKUP(H3652,location_costs!$A$1:$B$6,2,FALSE)</f>
        <v>110</v>
      </c>
      <c r="K3652" t="str">
        <f t="shared" si="173"/>
        <v>Dog_Large</v>
      </c>
      <c r="L3652">
        <f>VLOOKUP(K3652,size_costs!$D$1:$E$10,2,FALSE)</f>
        <v>175</v>
      </c>
      <c r="M3652">
        <f>VLOOKUP(C3652,age_costs!$A$1:$B$52,2,FALSE)</f>
        <v>0</v>
      </c>
    </row>
    <row r="3653" spans="1:13" x14ac:dyDescent="0.25">
      <c r="A3653" t="s">
        <v>6156</v>
      </c>
      <c r="B3653" t="s">
        <v>13597</v>
      </c>
      <c r="C3653" s="2">
        <f t="shared" si="171"/>
        <v>2</v>
      </c>
      <c r="D3653" t="s">
        <v>19</v>
      </c>
      <c r="E3653" t="s">
        <v>2198</v>
      </c>
      <c r="F3653">
        <v>8.5</v>
      </c>
      <c r="G3653" t="str">
        <f t="shared" si="172"/>
        <v>Large</v>
      </c>
      <c r="H3653" t="s">
        <v>6</v>
      </c>
      <c r="I3653" t="str">
        <f>IFERROR(VLOOKUP(A3653,sponsored_animals!$A$1:$C$2143,1,TRUE),0)</f>
        <v>f3de00c24336c4</v>
      </c>
      <c r="J3653">
        <f>VLOOKUP(H3653,location_costs!$A$1:$B$6,2,FALSE)</f>
        <v>135</v>
      </c>
      <c r="K3653" t="str">
        <f t="shared" si="173"/>
        <v>Cat_Large</v>
      </c>
      <c r="L3653">
        <f>VLOOKUP(K3653,size_costs!$D$1:$E$10,2,FALSE)</f>
        <v>140</v>
      </c>
      <c r="M3653">
        <f>VLOOKUP(C3653,age_costs!$A$1:$B$52,2,FALSE)</f>
        <v>0</v>
      </c>
    </row>
    <row r="3654" spans="1:13" x14ac:dyDescent="0.25">
      <c r="A3654" t="s">
        <v>1528</v>
      </c>
      <c r="B3654" t="s">
        <v>13760</v>
      </c>
      <c r="C3654" s="2">
        <f t="shared" si="171"/>
        <v>3</v>
      </c>
      <c r="D3654" t="s">
        <v>19</v>
      </c>
      <c r="E3654" t="s">
        <v>2252</v>
      </c>
      <c r="F3654">
        <v>6.5</v>
      </c>
      <c r="G3654" t="str">
        <f t="shared" si="172"/>
        <v>Medium</v>
      </c>
      <c r="H3654" t="s">
        <v>3</v>
      </c>
      <c r="I3654">
        <f>IFERROR(VLOOKUP(A3654,sponsored_animals!$A$1:$C$2143,1,TRUE),0)</f>
        <v>0</v>
      </c>
      <c r="J3654">
        <f>VLOOKUP(H3654,location_costs!$A$1:$B$6,2,FALSE)</f>
        <v>120</v>
      </c>
      <c r="K3654" t="str">
        <f t="shared" si="173"/>
        <v>Cat_Medium</v>
      </c>
      <c r="L3654">
        <f>VLOOKUP(K3654,size_costs!$D$1:$E$10,2,FALSE)</f>
        <v>120</v>
      </c>
      <c r="M3654">
        <f>VLOOKUP(C3654,age_costs!$A$1:$B$52,2,FALSE)</f>
        <v>0</v>
      </c>
    </row>
    <row r="3655" spans="1:13" x14ac:dyDescent="0.25">
      <c r="A3655" t="s">
        <v>6157</v>
      </c>
      <c r="B3655" t="s">
        <v>14341</v>
      </c>
      <c r="C3655" s="2">
        <f t="shared" si="171"/>
        <v>5</v>
      </c>
      <c r="D3655" t="s">
        <v>12</v>
      </c>
      <c r="E3655" t="s">
        <v>2615</v>
      </c>
      <c r="F3655">
        <v>44</v>
      </c>
      <c r="G3655" t="str">
        <f t="shared" si="172"/>
        <v>Large</v>
      </c>
      <c r="H3655" t="s">
        <v>5</v>
      </c>
      <c r="I3655" t="str">
        <f>IFERROR(VLOOKUP(A3655,sponsored_animals!$A$1:$C$2143,1,TRUE),0)</f>
        <v>178f1189a06b68</v>
      </c>
      <c r="J3655">
        <f>VLOOKUP(H3655,location_costs!$A$1:$B$6,2,FALSE)</f>
        <v>140</v>
      </c>
      <c r="K3655" t="str">
        <f t="shared" si="173"/>
        <v>Dog_Large</v>
      </c>
      <c r="L3655">
        <f>VLOOKUP(K3655,size_costs!$D$1:$E$10,2,FALSE)</f>
        <v>175</v>
      </c>
      <c r="M3655">
        <f>VLOOKUP(C3655,age_costs!$A$1:$B$52,2,FALSE)</f>
        <v>100</v>
      </c>
    </row>
    <row r="3656" spans="1:13" x14ac:dyDescent="0.25">
      <c r="A3656" t="s">
        <v>6158</v>
      </c>
      <c r="B3656" t="s">
        <v>15135</v>
      </c>
      <c r="C3656" s="2">
        <f t="shared" si="171"/>
        <v>21</v>
      </c>
      <c r="D3656" t="s">
        <v>19</v>
      </c>
      <c r="E3656" t="s">
        <v>2234</v>
      </c>
      <c r="F3656">
        <v>4</v>
      </c>
      <c r="G3656" t="str">
        <f t="shared" si="172"/>
        <v>Small</v>
      </c>
      <c r="H3656" t="s">
        <v>4</v>
      </c>
      <c r="I3656" t="str">
        <f>IFERROR(VLOOKUP(A3656,sponsored_animals!$A$1:$C$2143,1,TRUE),0)</f>
        <v>36806649e5722d</v>
      </c>
      <c r="J3656">
        <f>VLOOKUP(H3656,location_costs!$A$1:$B$6,2,FALSE)</f>
        <v>110</v>
      </c>
      <c r="K3656" t="str">
        <f t="shared" si="173"/>
        <v>Cat_Small</v>
      </c>
      <c r="L3656">
        <f>VLOOKUP(K3656,size_costs!$D$1:$E$10,2,FALSE)</f>
        <v>100</v>
      </c>
      <c r="M3656">
        <f>VLOOKUP(C3656,age_costs!$A$1:$B$52,2,FALSE)</f>
        <v>300</v>
      </c>
    </row>
    <row r="3657" spans="1:13" x14ac:dyDescent="0.25">
      <c r="A3657" t="s">
        <v>6159</v>
      </c>
      <c r="B3657" t="s">
        <v>15053</v>
      </c>
      <c r="C3657" s="2">
        <f t="shared" si="171"/>
        <v>5</v>
      </c>
      <c r="D3657" t="s">
        <v>19</v>
      </c>
      <c r="E3657" t="s">
        <v>2234</v>
      </c>
      <c r="F3657">
        <v>4</v>
      </c>
      <c r="G3657" t="str">
        <f t="shared" si="172"/>
        <v>Small</v>
      </c>
      <c r="H3657" t="s">
        <v>5</v>
      </c>
      <c r="I3657" t="str">
        <f>IFERROR(VLOOKUP(A3657,sponsored_animals!$A$1:$C$2143,1,TRUE),0)</f>
        <v>178f1189a06b68</v>
      </c>
      <c r="J3657">
        <f>VLOOKUP(H3657,location_costs!$A$1:$B$6,2,FALSE)</f>
        <v>140</v>
      </c>
      <c r="K3657" t="str">
        <f t="shared" si="173"/>
        <v>Cat_Small</v>
      </c>
      <c r="L3657">
        <f>VLOOKUP(K3657,size_costs!$D$1:$E$10,2,FALSE)</f>
        <v>100</v>
      </c>
      <c r="M3657">
        <f>VLOOKUP(C3657,age_costs!$A$1:$B$52,2,FALSE)</f>
        <v>100</v>
      </c>
    </row>
    <row r="3658" spans="1:13" x14ac:dyDescent="0.25">
      <c r="A3658" t="s">
        <v>1287</v>
      </c>
      <c r="B3658" t="s">
        <v>15136</v>
      </c>
      <c r="C3658" s="2">
        <f t="shared" si="171"/>
        <v>5</v>
      </c>
      <c r="D3658" t="s">
        <v>19</v>
      </c>
      <c r="E3658" t="s">
        <v>2252</v>
      </c>
      <c r="F3658">
        <v>2</v>
      </c>
      <c r="G3658" t="str">
        <f t="shared" si="172"/>
        <v>Small</v>
      </c>
      <c r="H3658" t="s">
        <v>5</v>
      </c>
      <c r="I3658" t="str">
        <f>IFERROR(VLOOKUP(A3658,sponsored_animals!$A$1:$C$2143,1,TRUE),0)</f>
        <v>36806649e5722d</v>
      </c>
      <c r="J3658">
        <f>VLOOKUP(H3658,location_costs!$A$1:$B$6,2,FALSE)</f>
        <v>140</v>
      </c>
      <c r="K3658" t="str">
        <f t="shared" si="173"/>
        <v>Cat_Small</v>
      </c>
      <c r="L3658">
        <f>VLOOKUP(K3658,size_costs!$D$1:$E$10,2,FALSE)</f>
        <v>100</v>
      </c>
      <c r="M3658">
        <f>VLOOKUP(C3658,age_costs!$A$1:$B$52,2,FALSE)</f>
        <v>100</v>
      </c>
    </row>
    <row r="3659" spans="1:13" x14ac:dyDescent="0.25">
      <c r="A3659" t="s">
        <v>6160</v>
      </c>
      <c r="B3659" t="s">
        <v>13702</v>
      </c>
      <c r="C3659" s="2">
        <f t="shared" si="171"/>
        <v>7</v>
      </c>
      <c r="D3659" t="s">
        <v>12</v>
      </c>
      <c r="E3659" t="s">
        <v>2241</v>
      </c>
      <c r="F3659">
        <v>45</v>
      </c>
      <c r="G3659" t="str">
        <f t="shared" si="172"/>
        <v>Large</v>
      </c>
      <c r="H3659" t="s">
        <v>4</v>
      </c>
      <c r="I3659" t="str">
        <f>IFERROR(VLOOKUP(A3659,sponsored_animals!$A$1:$C$2143,1,TRUE),0)</f>
        <v>b14069999a0ee6</v>
      </c>
      <c r="J3659">
        <f>VLOOKUP(H3659,location_costs!$A$1:$B$6,2,FALSE)</f>
        <v>110</v>
      </c>
      <c r="K3659" t="str">
        <f t="shared" si="173"/>
        <v>Dog_Large</v>
      </c>
      <c r="L3659">
        <f>VLOOKUP(K3659,size_costs!$D$1:$E$10,2,FALSE)</f>
        <v>175</v>
      </c>
      <c r="M3659">
        <f>VLOOKUP(C3659,age_costs!$A$1:$B$52,2,FALSE)</f>
        <v>100</v>
      </c>
    </row>
    <row r="3660" spans="1:13" x14ac:dyDescent="0.25">
      <c r="A3660" t="s">
        <v>401</v>
      </c>
      <c r="B3660" t="s">
        <v>15137</v>
      </c>
      <c r="C3660" s="2">
        <f t="shared" si="171"/>
        <v>14</v>
      </c>
      <c r="D3660" t="s">
        <v>12</v>
      </c>
      <c r="E3660" t="s">
        <v>2396</v>
      </c>
      <c r="F3660">
        <v>36</v>
      </c>
      <c r="G3660" t="str">
        <f t="shared" si="172"/>
        <v>Large</v>
      </c>
      <c r="H3660" t="s">
        <v>5</v>
      </c>
      <c r="I3660">
        <f>IFERROR(VLOOKUP(A3660,sponsored_animals!$A$1:$C$2143,1,TRUE),0)</f>
        <v>0</v>
      </c>
      <c r="J3660">
        <f>VLOOKUP(H3660,location_costs!$A$1:$B$6,2,FALSE)</f>
        <v>140</v>
      </c>
      <c r="K3660" t="str">
        <f t="shared" si="173"/>
        <v>Dog_Large</v>
      </c>
      <c r="L3660">
        <f>VLOOKUP(K3660,size_costs!$D$1:$E$10,2,FALSE)</f>
        <v>175</v>
      </c>
      <c r="M3660">
        <f>VLOOKUP(C3660,age_costs!$A$1:$B$52,2,FALSE)</f>
        <v>200</v>
      </c>
    </row>
    <row r="3661" spans="1:13" x14ac:dyDescent="0.25">
      <c r="A3661" t="s">
        <v>6161</v>
      </c>
      <c r="B3661" t="s">
        <v>14026</v>
      </c>
      <c r="C3661" s="2">
        <f t="shared" si="171"/>
        <v>14</v>
      </c>
      <c r="D3661" t="s">
        <v>12</v>
      </c>
      <c r="E3661" t="s">
        <v>2182</v>
      </c>
      <c r="F3661">
        <v>24</v>
      </c>
      <c r="G3661" t="str">
        <f t="shared" si="172"/>
        <v>Medium</v>
      </c>
      <c r="H3661" t="s">
        <v>6</v>
      </c>
      <c r="I3661" t="str">
        <f>IFERROR(VLOOKUP(A3661,sponsored_animals!$A$1:$C$2143,1,TRUE),0)</f>
        <v>4fca6ef6dbda96</v>
      </c>
      <c r="J3661">
        <f>VLOOKUP(H3661,location_costs!$A$1:$B$6,2,FALSE)</f>
        <v>135</v>
      </c>
      <c r="K3661" t="str">
        <f t="shared" si="173"/>
        <v>Dog_Medium</v>
      </c>
      <c r="L3661">
        <f>VLOOKUP(K3661,size_costs!$D$1:$E$10,2,FALSE)</f>
        <v>150</v>
      </c>
      <c r="M3661">
        <f>VLOOKUP(C3661,age_costs!$A$1:$B$52,2,FALSE)</f>
        <v>200</v>
      </c>
    </row>
    <row r="3662" spans="1:13" x14ac:dyDescent="0.25">
      <c r="A3662" t="s">
        <v>2008</v>
      </c>
      <c r="B3662" t="s">
        <v>4709</v>
      </c>
      <c r="C3662" s="2">
        <f t="shared" si="171"/>
        <v>3</v>
      </c>
      <c r="D3662" t="s">
        <v>12</v>
      </c>
      <c r="E3662" t="s">
        <v>2182</v>
      </c>
      <c r="F3662">
        <v>22</v>
      </c>
      <c r="G3662" t="str">
        <f t="shared" si="172"/>
        <v>Medium</v>
      </c>
      <c r="H3662" t="s">
        <v>4</v>
      </c>
      <c r="I3662" t="str">
        <f>IFERROR(VLOOKUP(A3662,sponsored_animals!$A$1:$C$2143,1,TRUE),0)</f>
        <v>0ea863dbf1123f</v>
      </c>
      <c r="J3662">
        <f>VLOOKUP(H3662,location_costs!$A$1:$B$6,2,FALSE)</f>
        <v>110</v>
      </c>
      <c r="K3662" t="str">
        <f t="shared" si="173"/>
        <v>Dog_Medium</v>
      </c>
      <c r="L3662">
        <f>VLOOKUP(K3662,size_costs!$D$1:$E$10,2,FALSE)</f>
        <v>150</v>
      </c>
      <c r="M3662">
        <f>VLOOKUP(C3662,age_costs!$A$1:$B$52,2,FALSE)</f>
        <v>0</v>
      </c>
    </row>
    <row r="3663" spans="1:13" x14ac:dyDescent="0.25">
      <c r="A3663" t="s">
        <v>6162</v>
      </c>
      <c r="B3663" t="s">
        <v>15138</v>
      </c>
      <c r="C3663" s="2">
        <f t="shared" si="171"/>
        <v>8</v>
      </c>
      <c r="D3663" t="s">
        <v>19</v>
      </c>
      <c r="E3663" t="s">
        <v>2219</v>
      </c>
      <c r="F3663">
        <v>3</v>
      </c>
      <c r="G3663" t="str">
        <f t="shared" si="172"/>
        <v>Small</v>
      </c>
      <c r="H3663" t="s">
        <v>3</v>
      </c>
      <c r="I3663" t="str">
        <f>IFERROR(VLOOKUP(A3663,sponsored_animals!$A$1:$C$2143,1,TRUE),0)</f>
        <v>178f1189a06b68</v>
      </c>
      <c r="J3663">
        <f>VLOOKUP(H3663,location_costs!$A$1:$B$6,2,FALSE)</f>
        <v>120</v>
      </c>
      <c r="K3663" t="str">
        <f t="shared" si="173"/>
        <v>Cat_Small</v>
      </c>
      <c r="L3663">
        <f>VLOOKUP(K3663,size_costs!$D$1:$E$10,2,FALSE)</f>
        <v>100</v>
      </c>
      <c r="M3663">
        <f>VLOOKUP(C3663,age_costs!$A$1:$B$52,2,FALSE)</f>
        <v>150</v>
      </c>
    </row>
    <row r="3664" spans="1:13" x14ac:dyDescent="0.25">
      <c r="A3664" t="s">
        <v>6163</v>
      </c>
      <c r="B3664" t="s">
        <v>15139</v>
      </c>
      <c r="C3664" s="2">
        <f t="shared" si="171"/>
        <v>12</v>
      </c>
      <c r="D3664" t="s">
        <v>12</v>
      </c>
      <c r="E3664" t="s">
        <v>2207</v>
      </c>
      <c r="F3664">
        <v>31.5</v>
      </c>
      <c r="G3664" t="str">
        <f t="shared" si="172"/>
        <v>Large</v>
      </c>
      <c r="H3664" t="s">
        <v>5</v>
      </c>
      <c r="I3664" t="str">
        <f>IFERROR(VLOOKUP(A3664,sponsored_animals!$A$1:$C$2143,1,TRUE),0)</f>
        <v>b14069999a0ee6</v>
      </c>
      <c r="J3664">
        <f>VLOOKUP(H3664,location_costs!$A$1:$B$6,2,FALSE)</f>
        <v>140</v>
      </c>
      <c r="K3664" t="str">
        <f t="shared" si="173"/>
        <v>Dog_Large</v>
      </c>
      <c r="L3664">
        <f>VLOOKUP(K3664,size_costs!$D$1:$E$10,2,FALSE)</f>
        <v>175</v>
      </c>
      <c r="M3664">
        <f>VLOOKUP(C3664,age_costs!$A$1:$B$52,2,FALSE)</f>
        <v>150</v>
      </c>
    </row>
    <row r="3665" spans="1:13" x14ac:dyDescent="0.25">
      <c r="A3665" t="s">
        <v>6164</v>
      </c>
      <c r="B3665" t="s">
        <v>14285</v>
      </c>
      <c r="C3665" s="2">
        <f t="shared" si="171"/>
        <v>5</v>
      </c>
      <c r="D3665" t="s">
        <v>19</v>
      </c>
      <c r="E3665" t="s">
        <v>2182</v>
      </c>
      <c r="F3665">
        <v>4</v>
      </c>
      <c r="G3665" t="str">
        <f t="shared" si="172"/>
        <v>Small</v>
      </c>
      <c r="H3665" t="s">
        <v>4</v>
      </c>
      <c r="I3665" t="str">
        <f>IFERROR(VLOOKUP(A3665,sponsored_animals!$A$1:$C$2143,1,TRUE),0)</f>
        <v>7c0c3e04e6a4d4</v>
      </c>
      <c r="J3665">
        <f>VLOOKUP(H3665,location_costs!$A$1:$B$6,2,FALSE)</f>
        <v>110</v>
      </c>
      <c r="K3665" t="str">
        <f t="shared" si="173"/>
        <v>Cat_Small</v>
      </c>
      <c r="L3665">
        <f>VLOOKUP(K3665,size_costs!$D$1:$E$10,2,FALSE)</f>
        <v>100</v>
      </c>
      <c r="M3665">
        <f>VLOOKUP(C3665,age_costs!$A$1:$B$52,2,FALSE)</f>
        <v>100</v>
      </c>
    </row>
    <row r="3666" spans="1:13" x14ac:dyDescent="0.25">
      <c r="A3666" t="s">
        <v>6165</v>
      </c>
      <c r="B3666" t="s">
        <v>7813</v>
      </c>
      <c r="C3666" s="2">
        <f t="shared" si="171"/>
        <v>8</v>
      </c>
      <c r="D3666" t="s">
        <v>19</v>
      </c>
      <c r="E3666" t="s">
        <v>2182</v>
      </c>
      <c r="F3666">
        <v>8.5</v>
      </c>
      <c r="G3666" t="str">
        <f t="shared" si="172"/>
        <v>Large</v>
      </c>
      <c r="H3666" t="s">
        <v>7</v>
      </c>
      <c r="I3666">
        <f>IFERROR(VLOOKUP(A3666,sponsored_animals!$A$1:$C$2143,1,TRUE),0)</f>
        <v>0</v>
      </c>
      <c r="J3666">
        <f>VLOOKUP(H3666,location_costs!$A$1:$B$6,2,FALSE)</f>
        <v>100</v>
      </c>
      <c r="K3666" t="str">
        <f t="shared" si="173"/>
        <v>Cat_Large</v>
      </c>
      <c r="L3666">
        <f>VLOOKUP(K3666,size_costs!$D$1:$E$10,2,FALSE)</f>
        <v>140</v>
      </c>
      <c r="M3666">
        <f>VLOOKUP(C3666,age_costs!$A$1:$B$52,2,FALSE)</f>
        <v>150</v>
      </c>
    </row>
    <row r="3667" spans="1:13" x14ac:dyDescent="0.25">
      <c r="A3667" t="s">
        <v>6167</v>
      </c>
      <c r="B3667" t="s">
        <v>15140</v>
      </c>
      <c r="C3667" s="2">
        <f t="shared" si="171"/>
        <v>9</v>
      </c>
      <c r="D3667" t="s">
        <v>19</v>
      </c>
      <c r="E3667" t="s">
        <v>2200</v>
      </c>
      <c r="F3667">
        <v>8.5</v>
      </c>
      <c r="G3667" t="str">
        <f t="shared" si="172"/>
        <v>Large</v>
      </c>
      <c r="H3667" t="s">
        <v>4</v>
      </c>
      <c r="I3667" t="str">
        <f>IFERROR(VLOOKUP(A3667,sponsored_animals!$A$1:$C$2143,1,TRUE),0)</f>
        <v>178f1189a06b68</v>
      </c>
      <c r="J3667">
        <f>VLOOKUP(H3667,location_costs!$A$1:$B$6,2,FALSE)</f>
        <v>110</v>
      </c>
      <c r="K3667" t="str">
        <f t="shared" si="173"/>
        <v>Cat_Large</v>
      </c>
      <c r="L3667">
        <f>VLOOKUP(K3667,size_costs!$D$1:$E$10,2,FALSE)</f>
        <v>140</v>
      </c>
      <c r="M3667">
        <f>VLOOKUP(C3667,age_costs!$A$1:$B$52,2,FALSE)</f>
        <v>150</v>
      </c>
    </row>
    <row r="3668" spans="1:13" x14ac:dyDescent="0.25">
      <c r="A3668" t="s">
        <v>6168</v>
      </c>
      <c r="B3668" t="s">
        <v>14768</v>
      </c>
      <c r="C3668" s="2">
        <f t="shared" si="171"/>
        <v>12</v>
      </c>
      <c r="D3668" t="s">
        <v>12</v>
      </c>
      <c r="E3668" t="s">
        <v>2241</v>
      </c>
      <c r="F3668">
        <v>44</v>
      </c>
      <c r="G3668" t="str">
        <f t="shared" si="172"/>
        <v>Large</v>
      </c>
      <c r="H3668" t="s">
        <v>5</v>
      </c>
      <c r="I3668" t="str">
        <f>IFERROR(VLOOKUP(A3668,sponsored_animals!$A$1:$C$2143,1,TRUE),0)</f>
        <v>7c0c3e04e6a4d4</v>
      </c>
      <c r="J3668">
        <f>VLOOKUP(H3668,location_costs!$A$1:$B$6,2,FALSE)</f>
        <v>140</v>
      </c>
      <c r="K3668" t="str">
        <f t="shared" si="173"/>
        <v>Dog_Large</v>
      </c>
      <c r="L3668">
        <f>VLOOKUP(K3668,size_costs!$D$1:$E$10,2,FALSE)</f>
        <v>175</v>
      </c>
      <c r="M3668">
        <f>VLOOKUP(C3668,age_costs!$A$1:$B$52,2,FALSE)</f>
        <v>150</v>
      </c>
    </row>
    <row r="3669" spans="1:13" x14ac:dyDescent="0.25">
      <c r="A3669" t="s">
        <v>6169</v>
      </c>
      <c r="B3669" t="s">
        <v>14803</v>
      </c>
      <c r="C3669" s="2">
        <f t="shared" si="171"/>
        <v>3</v>
      </c>
      <c r="D3669" t="s">
        <v>12</v>
      </c>
      <c r="E3669" t="s">
        <v>2186</v>
      </c>
      <c r="F3669">
        <v>21</v>
      </c>
      <c r="G3669" t="str">
        <f t="shared" si="172"/>
        <v>Medium</v>
      </c>
      <c r="H3669" t="s">
        <v>7</v>
      </c>
      <c r="I3669" t="str">
        <f>IFERROR(VLOOKUP(A3669,sponsored_animals!$A$1:$C$2143,1,TRUE),0)</f>
        <v>7c0c3e04e6a4d4</v>
      </c>
      <c r="J3669">
        <f>VLOOKUP(H3669,location_costs!$A$1:$B$6,2,FALSE)</f>
        <v>100</v>
      </c>
      <c r="K3669" t="str">
        <f t="shared" si="173"/>
        <v>Dog_Medium</v>
      </c>
      <c r="L3669">
        <f>VLOOKUP(K3669,size_costs!$D$1:$E$10,2,FALSE)</f>
        <v>150</v>
      </c>
      <c r="M3669">
        <f>VLOOKUP(C3669,age_costs!$A$1:$B$52,2,FALSE)</f>
        <v>0</v>
      </c>
    </row>
    <row r="3670" spans="1:13" x14ac:dyDescent="0.25">
      <c r="A3670" t="s">
        <v>690</v>
      </c>
      <c r="B3670" t="s">
        <v>5299</v>
      </c>
      <c r="C3670" s="2">
        <f t="shared" si="171"/>
        <v>4</v>
      </c>
      <c r="D3670" t="s">
        <v>12</v>
      </c>
      <c r="E3670" t="s">
        <v>2191</v>
      </c>
      <c r="F3670">
        <v>16</v>
      </c>
      <c r="G3670" t="str">
        <f t="shared" si="172"/>
        <v>Medium</v>
      </c>
      <c r="H3670" t="s">
        <v>7</v>
      </c>
      <c r="I3670">
        <f>IFERROR(VLOOKUP(A3670,sponsored_animals!$A$1:$C$2143,1,TRUE),0)</f>
        <v>0</v>
      </c>
      <c r="J3670">
        <f>VLOOKUP(H3670,location_costs!$A$1:$B$6,2,FALSE)</f>
        <v>100</v>
      </c>
      <c r="K3670" t="str">
        <f t="shared" si="173"/>
        <v>Dog_Medium</v>
      </c>
      <c r="L3670">
        <f>VLOOKUP(K3670,size_costs!$D$1:$E$10,2,FALSE)</f>
        <v>150</v>
      </c>
      <c r="M3670">
        <f>VLOOKUP(C3670,age_costs!$A$1:$B$52,2,FALSE)</f>
        <v>0</v>
      </c>
    </row>
    <row r="3671" spans="1:13" x14ac:dyDescent="0.25">
      <c r="A3671" t="s">
        <v>845</v>
      </c>
      <c r="B3671" t="s">
        <v>15141</v>
      </c>
      <c r="C3671" s="2">
        <f t="shared" si="171"/>
        <v>5</v>
      </c>
      <c r="D3671" t="s">
        <v>19</v>
      </c>
      <c r="E3671" t="s">
        <v>2210</v>
      </c>
      <c r="F3671">
        <v>6</v>
      </c>
      <c r="G3671" t="str">
        <f t="shared" si="172"/>
        <v>Medium</v>
      </c>
      <c r="H3671" t="s">
        <v>5</v>
      </c>
      <c r="I3671" t="str">
        <f>IFERROR(VLOOKUP(A3671,sponsored_animals!$A$1:$C$2143,1,TRUE),0)</f>
        <v>36806649e5722d</v>
      </c>
      <c r="J3671">
        <f>VLOOKUP(H3671,location_costs!$A$1:$B$6,2,FALSE)</f>
        <v>140</v>
      </c>
      <c r="K3671" t="str">
        <f t="shared" si="173"/>
        <v>Cat_Medium</v>
      </c>
      <c r="L3671">
        <f>VLOOKUP(K3671,size_costs!$D$1:$E$10,2,FALSE)</f>
        <v>120</v>
      </c>
      <c r="M3671">
        <f>VLOOKUP(C3671,age_costs!$A$1:$B$52,2,FALSE)</f>
        <v>100</v>
      </c>
    </row>
    <row r="3672" spans="1:13" x14ac:dyDescent="0.25">
      <c r="A3672" t="s">
        <v>6170</v>
      </c>
      <c r="B3672" t="s">
        <v>15142</v>
      </c>
      <c r="C3672" s="2">
        <f t="shared" si="171"/>
        <v>6</v>
      </c>
      <c r="D3672" t="s">
        <v>19</v>
      </c>
      <c r="E3672" t="s">
        <v>2340</v>
      </c>
      <c r="F3672">
        <v>9</v>
      </c>
      <c r="G3672" t="str">
        <f t="shared" si="172"/>
        <v>Large</v>
      </c>
      <c r="H3672" t="s">
        <v>5</v>
      </c>
      <c r="I3672" t="str">
        <f>IFERROR(VLOOKUP(A3672,sponsored_animals!$A$1:$C$2143,1,TRUE),0)</f>
        <v>178f1189a06b68</v>
      </c>
      <c r="J3672">
        <f>VLOOKUP(H3672,location_costs!$A$1:$B$6,2,FALSE)</f>
        <v>140</v>
      </c>
      <c r="K3672" t="str">
        <f t="shared" si="173"/>
        <v>Cat_Large</v>
      </c>
      <c r="L3672">
        <f>VLOOKUP(K3672,size_costs!$D$1:$E$10,2,FALSE)</f>
        <v>140</v>
      </c>
      <c r="M3672">
        <f>VLOOKUP(C3672,age_costs!$A$1:$B$52,2,FALSE)</f>
        <v>100</v>
      </c>
    </row>
    <row r="3673" spans="1:13" x14ac:dyDescent="0.25">
      <c r="A3673" t="s">
        <v>744</v>
      </c>
      <c r="B3673" t="s">
        <v>3580</v>
      </c>
      <c r="C3673" s="2">
        <f t="shared" si="171"/>
        <v>7</v>
      </c>
      <c r="D3673" t="s">
        <v>12</v>
      </c>
      <c r="E3673" t="s">
        <v>2207</v>
      </c>
      <c r="F3673">
        <v>14</v>
      </c>
      <c r="G3673" t="str">
        <f t="shared" si="172"/>
        <v>Medium</v>
      </c>
      <c r="H3673" t="s">
        <v>3</v>
      </c>
      <c r="I3673" t="str">
        <f>IFERROR(VLOOKUP(A3673,sponsored_animals!$A$1:$C$2143,1,TRUE),0)</f>
        <v>178f1189a06b68</v>
      </c>
      <c r="J3673">
        <f>VLOOKUP(H3673,location_costs!$A$1:$B$6,2,FALSE)</f>
        <v>120</v>
      </c>
      <c r="K3673" t="str">
        <f t="shared" si="173"/>
        <v>Dog_Medium</v>
      </c>
      <c r="L3673">
        <f>VLOOKUP(K3673,size_costs!$D$1:$E$10,2,FALSE)</f>
        <v>150</v>
      </c>
      <c r="M3673">
        <f>VLOOKUP(C3673,age_costs!$A$1:$B$52,2,FALSE)</f>
        <v>100</v>
      </c>
    </row>
    <row r="3674" spans="1:13" x14ac:dyDescent="0.25">
      <c r="A3674" t="s">
        <v>6171</v>
      </c>
      <c r="B3674" t="s">
        <v>14605</v>
      </c>
      <c r="C3674" s="2">
        <f t="shared" si="171"/>
        <v>11</v>
      </c>
      <c r="D3674" t="s">
        <v>12</v>
      </c>
      <c r="E3674" t="s">
        <v>2180</v>
      </c>
      <c r="F3674">
        <v>11</v>
      </c>
      <c r="G3674" t="str">
        <f t="shared" si="172"/>
        <v>Medium</v>
      </c>
      <c r="H3674" t="s">
        <v>6</v>
      </c>
      <c r="I3674" t="str">
        <f>IFERROR(VLOOKUP(A3674,sponsored_animals!$A$1:$C$2143,1,TRUE),0)</f>
        <v>178f1189a06b68</v>
      </c>
      <c r="J3674">
        <f>VLOOKUP(H3674,location_costs!$A$1:$B$6,2,FALSE)</f>
        <v>135</v>
      </c>
      <c r="K3674" t="str">
        <f t="shared" si="173"/>
        <v>Dog_Medium</v>
      </c>
      <c r="L3674">
        <f>VLOOKUP(K3674,size_costs!$D$1:$E$10,2,FALSE)</f>
        <v>150</v>
      </c>
      <c r="M3674">
        <f>VLOOKUP(C3674,age_costs!$A$1:$B$52,2,FALSE)</f>
        <v>150</v>
      </c>
    </row>
    <row r="3675" spans="1:13" x14ac:dyDescent="0.25">
      <c r="A3675" t="s">
        <v>6172</v>
      </c>
      <c r="B3675" t="s">
        <v>6840</v>
      </c>
      <c r="C3675" s="2">
        <f t="shared" si="171"/>
        <v>6</v>
      </c>
      <c r="D3675" t="s">
        <v>19</v>
      </c>
      <c r="E3675" t="s">
        <v>2200</v>
      </c>
      <c r="F3675">
        <v>8.5</v>
      </c>
      <c r="G3675" t="str">
        <f t="shared" si="172"/>
        <v>Large</v>
      </c>
      <c r="H3675" t="s">
        <v>3</v>
      </c>
      <c r="I3675" t="str">
        <f>IFERROR(VLOOKUP(A3675,sponsored_animals!$A$1:$C$2143,1,TRUE),0)</f>
        <v>36806649e5722d</v>
      </c>
      <c r="J3675">
        <f>VLOOKUP(H3675,location_costs!$A$1:$B$6,2,FALSE)</f>
        <v>120</v>
      </c>
      <c r="K3675" t="str">
        <f t="shared" si="173"/>
        <v>Cat_Large</v>
      </c>
      <c r="L3675">
        <f>VLOOKUP(K3675,size_costs!$D$1:$E$10,2,FALSE)</f>
        <v>140</v>
      </c>
      <c r="M3675">
        <f>VLOOKUP(C3675,age_costs!$A$1:$B$52,2,FALSE)</f>
        <v>100</v>
      </c>
    </row>
    <row r="3676" spans="1:13" x14ac:dyDescent="0.25">
      <c r="A3676" t="s">
        <v>6173</v>
      </c>
      <c r="B3676" t="s">
        <v>15143</v>
      </c>
      <c r="C3676" s="2">
        <f t="shared" si="171"/>
        <v>10</v>
      </c>
      <c r="D3676" t="s">
        <v>19</v>
      </c>
      <c r="E3676" t="s">
        <v>2174</v>
      </c>
      <c r="F3676">
        <v>8</v>
      </c>
      <c r="G3676" t="str">
        <f t="shared" si="172"/>
        <v>Large</v>
      </c>
      <c r="H3676" t="s">
        <v>3</v>
      </c>
      <c r="I3676" t="str">
        <f>IFERROR(VLOOKUP(A3676,sponsored_animals!$A$1:$C$2143,1,TRUE),0)</f>
        <v>7c0c3e04e6a4d4</v>
      </c>
      <c r="J3676">
        <f>VLOOKUP(H3676,location_costs!$A$1:$B$6,2,FALSE)</f>
        <v>120</v>
      </c>
      <c r="K3676" t="str">
        <f t="shared" si="173"/>
        <v>Cat_Large</v>
      </c>
      <c r="L3676">
        <f>VLOOKUP(K3676,size_costs!$D$1:$E$10,2,FALSE)</f>
        <v>140</v>
      </c>
      <c r="M3676">
        <f>VLOOKUP(C3676,age_costs!$A$1:$B$52,2,FALSE)</f>
        <v>150</v>
      </c>
    </row>
    <row r="3677" spans="1:13" x14ac:dyDescent="0.25">
      <c r="A3677" t="s">
        <v>6174</v>
      </c>
      <c r="B3677" t="s">
        <v>2509</v>
      </c>
      <c r="C3677" s="2">
        <f t="shared" si="171"/>
        <v>6</v>
      </c>
      <c r="D3677" t="s">
        <v>12</v>
      </c>
      <c r="E3677" t="s">
        <v>2186</v>
      </c>
      <c r="F3677">
        <v>46</v>
      </c>
      <c r="G3677" t="str">
        <f t="shared" si="172"/>
        <v>Large</v>
      </c>
      <c r="H3677" t="s">
        <v>5</v>
      </c>
      <c r="I3677">
        <f>IFERROR(VLOOKUP(A3677,sponsored_animals!$A$1:$C$2143,1,TRUE),0)</f>
        <v>0</v>
      </c>
      <c r="J3677">
        <f>VLOOKUP(H3677,location_costs!$A$1:$B$6,2,FALSE)</f>
        <v>140</v>
      </c>
      <c r="K3677" t="str">
        <f t="shared" si="173"/>
        <v>Dog_Large</v>
      </c>
      <c r="L3677">
        <f>VLOOKUP(K3677,size_costs!$D$1:$E$10,2,FALSE)</f>
        <v>175</v>
      </c>
      <c r="M3677">
        <f>VLOOKUP(C3677,age_costs!$A$1:$B$52,2,FALSE)</f>
        <v>100</v>
      </c>
    </row>
    <row r="3678" spans="1:13" x14ac:dyDescent="0.25">
      <c r="A3678" t="s">
        <v>6175</v>
      </c>
      <c r="B3678" t="s">
        <v>6465</v>
      </c>
      <c r="C3678" s="2">
        <f t="shared" si="171"/>
        <v>7</v>
      </c>
      <c r="D3678" t="s">
        <v>12</v>
      </c>
      <c r="E3678" t="s">
        <v>2186</v>
      </c>
      <c r="F3678">
        <v>16</v>
      </c>
      <c r="G3678" t="str">
        <f t="shared" si="172"/>
        <v>Medium</v>
      </c>
      <c r="H3678" t="s">
        <v>3</v>
      </c>
      <c r="I3678" t="str">
        <f>IFERROR(VLOOKUP(A3678,sponsored_animals!$A$1:$C$2143,1,TRUE),0)</f>
        <v>178f1189a06b68</v>
      </c>
      <c r="J3678">
        <f>VLOOKUP(H3678,location_costs!$A$1:$B$6,2,FALSE)</f>
        <v>120</v>
      </c>
      <c r="K3678" t="str">
        <f t="shared" si="173"/>
        <v>Dog_Medium</v>
      </c>
      <c r="L3678">
        <f>VLOOKUP(K3678,size_costs!$D$1:$E$10,2,FALSE)</f>
        <v>150</v>
      </c>
      <c r="M3678">
        <f>VLOOKUP(C3678,age_costs!$A$1:$B$52,2,FALSE)</f>
        <v>100</v>
      </c>
    </row>
    <row r="3679" spans="1:13" x14ac:dyDescent="0.25">
      <c r="A3679" t="s">
        <v>6176</v>
      </c>
      <c r="B3679" t="s">
        <v>14092</v>
      </c>
      <c r="C3679" s="2">
        <f t="shared" si="171"/>
        <v>8</v>
      </c>
      <c r="D3679" t="s">
        <v>12</v>
      </c>
      <c r="E3679" t="s">
        <v>2186</v>
      </c>
      <c r="F3679">
        <v>14</v>
      </c>
      <c r="G3679" t="str">
        <f t="shared" si="172"/>
        <v>Medium</v>
      </c>
      <c r="H3679" t="s">
        <v>4</v>
      </c>
      <c r="I3679" t="str">
        <f>IFERROR(VLOOKUP(A3679,sponsored_animals!$A$1:$C$2143,1,TRUE),0)</f>
        <v>b14069999a0ee6</v>
      </c>
      <c r="J3679">
        <f>VLOOKUP(H3679,location_costs!$A$1:$B$6,2,FALSE)</f>
        <v>110</v>
      </c>
      <c r="K3679" t="str">
        <f t="shared" si="173"/>
        <v>Dog_Medium</v>
      </c>
      <c r="L3679">
        <f>VLOOKUP(K3679,size_costs!$D$1:$E$10,2,FALSE)</f>
        <v>150</v>
      </c>
      <c r="M3679">
        <f>VLOOKUP(C3679,age_costs!$A$1:$B$52,2,FALSE)</f>
        <v>150</v>
      </c>
    </row>
    <row r="3680" spans="1:13" x14ac:dyDescent="0.25">
      <c r="A3680" t="s">
        <v>1152</v>
      </c>
      <c r="B3680" t="s">
        <v>5362</v>
      </c>
      <c r="C3680" s="2">
        <f t="shared" si="171"/>
        <v>9</v>
      </c>
      <c r="D3680" t="s">
        <v>19</v>
      </c>
      <c r="E3680" t="s">
        <v>2340</v>
      </c>
      <c r="F3680">
        <v>9</v>
      </c>
      <c r="G3680" t="str">
        <f t="shared" si="172"/>
        <v>Large</v>
      </c>
      <c r="H3680" t="s">
        <v>5</v>
      </c>
      <c r="I3680" t="str">
        <f>IFERROR(VLOOKUP(A3680,sponsored_animals!$A$1:$C$2143,1,TRUE),0)</f>
        <v>b14069999a0ee6</v>
      </c>
      <c r="J3680">
        <f>VLOOKUP(H3680,location_costs!$A$1:$B$6,2,FALSE)</f>
        <v>140</v>
      </c>
      <c r="K3680" t="str">
        <f t="shared" si="173"/>
        <v>Cat_Large</v>
      </c>
      <c r="L3680">
        <f>VLOOKUP(K3680,size_costs!$D$1:$E$10,2,FALSE)</f>
        <v>140</v>
      </c>
      <c r="M3680">
        <f>VLOOKUP(C3680,age_costs!$A$1:$B$52,2,FALSE)</f>
        <v>150</v>
      </c>
    </row>
    <row r="3681" spans="1:13" x14ac:dyDescent="0.25">
      <c r="A3681" t="s">
        <v>6177</v>
      </c>
      <c r="B3681" t="s">
        <v>15144</v>
      </c>
      <c r="C3681" s="2">
        <f t="shared" si="171"/>
        <v>7</v>
      </c>
      <c r="D3681" t="s">
        <v>12</v>
      </c>
      <c r="E3681" t="s">
        <v>2207</v>
      </c>
      <c r="F3681">
        <v>3</v>
      </c>
      <c r="G3681" t="str">
        <f t="shared" si="172"/>
        <v>Small</v>
      </c>
      <c r="H3681" t="s">
        <v>3</v>
      </c>
      <c r="I3681">
        <f>IFERROR(VLOOKUP(A3681,sponsored_animals!$A$1:$C$2143,1,TRUE),0)</f>
        <v>0</v>
      </c>
      <c r="J3681">
        <f>VLOOKUP(H3681,location_costs!$A$1:$B$6,2,FALSE)</f>
        <v>120</v>
      </c>
      <c r="K3681" t="str">
        <f t="shared" si="173"/>
        <v>Dog_Small</v>
      </c>
      <c r="L3681">
        <f>VLOOKUP(K3681,size_costs!$D$1:$E$10,2,FALSE)</f>
        <v>125</v>
      </c>
      <c r="M3681">
        <f>VLOOKUP(C3681,age_costs!$A$1:$B$52,2,FALSE)</f>
        <v>100</v>
      </c>
    </row>
    <row r="3682" spans="1:13" x14ac:dyDescent="0.25">
      <c r="A3682" t="s">
        <v>6178</v>
      </c>
      <c r="B3682" t="s">
        <v>14535</v>
      </c>
      <c r="C3682" s="2">
        <f t="shared" si="171"/>
        <v>8</v>
      </c>
      <c r="D3682" t="s">
        <v>12</v>
      </c>
      <c r="E3682" t="s">
        <v>2207</v>
      </c>
      <c r="F3682">
        <v>15</v>
      </c>
      <c r="G3682" t="str">
        <f t="shared" si="172"/>
        <v>Medium</v>
      </c>
      <c r="H3682" t="s">
        <v>3</v>
      </c>
      <c r="I3682" t="str">
        <f>IFERROR(VLOOKUP(A3682,sponsored_animals!$A$1:$C$2143,1,TRUE),0)</f>
        <v>178f1189a06b68</v>
      </c>
      <c r="J3682">
        <f>VLOOKUP(H3682,location_costs!$A$1:$B$6,2,FALSE)</f>
        <v>120</v>
      </c>
      <c r="K3682" t="str">
        <f t="shared" si="173"/>
        <v>Dog_Medium</v>
      </c>
      <c r="L3682">
        <f>VLOOKUP(K3682,size_costs!$D$1:$E$10,2,FALSE)</f>
        <v>150</v>
      </c>
      <c r="M3682">
        <f>VLOOKUP(C3682,age_costs!$A$1:$B$52,2,FALSE)</f>
        <v>150</v>
      </c>
    </row>
    <row r="3683" spans="1:13" x14ac:dyDescent="0.25">
      <c r="A3683" t="s">
        <v>6179</v>
      </c>
      <c r="B3683" t="s">
        <v>15145</v>
      </c>
      <c r="C3683" s="2">
        <f t="shared" si="171"/>
        <v>13</v>
      </c>
      <c r="D3683" t="s">
        <v>12</v>
      </c>
      <c r="E3683" t="s">
        <v>2294</v>
      </c>
      <c r="F3683">
        <v>38</v>
      </c>
      <c r="G3683" t="str">
        <f t="shared" si="172"/>
        <v>Large</v>
      </c>
      <c r="H3683" t="s">
        <v>5</v>
      </c>
      <c r="I3683" t="str">
        <f>IFERROR(VLOOKUP(A3683,sponsored_animals!$A$1:$C$2143,1,TRUE),0)</f>
        <v>4fca6ef6dbda96</v>
      </c>
      <c r="J3683">
        <f>VLOOKUP(H3683,location_costs!$A$1:$B$6,2,FALSE)</f>
        <v>140</v>
      </c>
      <c r="K3683" t="str">
        <f t="shared" si="173"/>
        <v>Dog_Large</v>
      </c>
      <c r="L3683">
        <f>VLOOKUP(K3683,size_costs!$D$1:$E$10,2,FALSE)</f>
        <v>175</v>
      </c>
      <c r="M3683">
        <f>VLOOKUP(C3683,age_costs!$A$1:$B$52,2,FALSE)</f>
        <v>200</v>
      </c>
    </row>
    <row r="3684" spans="1:13" x14ac:dyDescent="0.25">
      <c r="A3684" t="s">
        <v>6180</v>
      </c>
      <c r="B3684" t="s">
        <v>15146</v>
      </c>
      <c r="C3684" s="2">
        <f t="shared" si="171"/>
        <v>6</v>
      </c>
      <c r="D3684" t="s">
        <v>12</v>
      </c>
      <c r="E3684" t="s">
        <v>2233</v>
      </c>
      <c r="F3684">
        <v>39</v>
      </c>
      <c r="G3684" t="str">
        <f t="shared" si="172"/>
        <v>Large</v>
      </c>
      <c r="H3684" t="s">
        <v>5</v>
      </c>
      <c r="I3684" t="str">
        <f>IFERROR(VLOOKUP(A3684,sponsored_animals!$A$1:$C$2143,1,TRUE),0)</f>
        <v>178f1189a06b68</v>
      </c>
      <c r="J3684">
        <f>VLOOKUP(H3684,location_costs!$A$1:$B$6,2,FALSE)</f>
        <v>140</v>
      </c>
      <c r="K3684" t="str">
        <f t="shared" si="173"/>
        <v>Dog_Large</v>
      </c>
      <c r="L3684">
        <f>VLOOKUP(K3684,size_costs!$D$1:$E$10,2,FALSE)</f>
        <v>175</v>
      </c>
      <c r="M3684">
        <f>VLOOKUP(C3684,age_costs!$A$1:$B$52,2,FALSE)</f>
        <v>100</v>
      </c>
    </row>
    <row r="3685" spans="1:13" x14ac:dyDescent="0.25">
      <c r="A3685" t="s">
        <v>6181</v>
      </c>
      <c r="B3685" t="s">
        <v>15147</v>
      </c>
      <c r="C3685" s="2">
        <f t="shared" si="171"/>
        <v>12</v>
      </c>
      <c r="D3685" t="s">
        <v>12</v>
      </c>
      <c r="E3685" t="s">
        <v>2226</v>
      </c>
      <c r="F3685">
        <v>25</v>
      </c>
      <c r="G3685" t="str">
        <f t="shared" si="172"/>
        <v>Medium</v>
      </c>
      <c r="H3685" t="s">
        <v>5</v>
      </c>
      <c r="I3685" t="str">
        <f>IFERROR(VLOOKUP(A3685,sponsored_animals!$A$1:$C$2143,1,TRUE),0)</f>
        <v>178f1189a06b68</v>
      </c>
      <c r="J3685">
        <f>VLOOKUP(H3685,location_costs!$A$1:$B$6,2,FALSE)</f>
        <v>140</v>
      </c>
      <c r="K3685" t="str">
        <f t="shared" si="173"/>
        <v>Dog_Medium</v>
      </c>
      <c r="L3685">
        <f>VLOOKUP(K3685,size_costs!$D$1:$E$10,2,FALSE)</f>
        <v>150</v>
      </c>
      <c r="M3685">
        <f>VLOOKUP(C3685,age_costs!$A$1:$B$52,2,FALSE)</f>
        <v>150</v>
      </c>
    </row>
    <row r="3686" spans="1:13" x14ac:dyDescent="0.25">
      <c r="A3686" t="s">
        <v>2059</v>
      </c>
      <c r="B3686" t="s">
        <v>14043</v>
      </c>
      <c r="C3686" s="2">
        <f t="shared" si="171"/>
        <v>6</v>
      </c>
      <c r="D3686" t="s">
        <v>12</v>
      </c>
      <c r="E3686" t="s">
        <v>2202</v>
      </c>
      <c r="F3686">
        <v>25</v>
      </c>
      <c r="G3686" t="str">
        <f t="shared" si="172"/>
        <v>Medium</v>
      </c>
      <c r="H3686" t="s">
        <v>5</v>
      </c>
      <c r="I3686" t="str">
        <f>IFERROR(VLOOKUP(A3686,sponsored_animals!$A$1:$C$2143,1,TRUE),0)</f>
        <v>b14069999a0ee6</v>
      </c>
      <c r="J3686">
        <f>VLOOKUP(H3686,location_costs!$A$1:$B$6,2,FALSE)</f>
        <v>140</v>
      </c>
      <c r="K3686" t="str">
        <f t="shared" si="173"/>
        <v>Dog_Medium</v>
      </c>
      <c r="L3686">
        <f>VLOOKUP(K3686,size_costs!$D$1:$E$10,2,FALSE)</f>
        <v>150</v>
      </c>
      <c r="M3686">
        <f>VLOOKUP(C3686,age_costs!$A$1:$B$52,2,FALSE)</f>
        <v>100</v>
      </c>
    </row>
    <row r="3687" spans="1:13" x14ac:dyDescent="0.25">
      <c r="A3687" t="s">
        <v>6182</v>
      </c>
      <c r="B3687" t="s">
        <v>4712</v>
      </c>
      <c r="C3687" s="2">
        <f t="shared" si="171"/>
        <v>7</v>
      </c>
      <c r="D3687" t="s">
        <v>12</v>
      </c>
      <c r="E3687" t="s">
        <v>2361</v>
      </c>
      <c r="F3687">
        <v>12</v>
      </c>
      <c r="G3687" t="str">
        <f t="shared" si="172"/>
        <v>Medium</v>
      </c>
      <c r="H3687" t="s">
        <v>3</v>
      </c>
      <c r="I3687" t="str">
        <f>IFERROR(VLOOKUP(A3687,sponsored_animals!$A$1:$C$2143,1,TRUE),0)</f>
        <v>178f1189a06b68</v>
      </c>
      <c r="J3687">
        <f>VLOOKUP(H3687,location_costs!$A$1:$B$6,2,FALSE)</f>
        <v>120</v>
      </c>
      <c r="K3687" t="str">
        <f t="shared" si="173"/>
        <v>Dog_Medium</v>
      </c>
      <c r="L3687">
        <f>VLOOKUP(K3687,size_costs!$D$1:$E$10,2,FALSE)</f>
        <v>150</v>
      </c>
      <c r="M3687">
        <f>VLOOKUP(C3687,age_costs!$A$1:$B$52,2,FALSE)</f>
        <v>100</v>
      </c>
    </row>
    <row r="3688" spans="1:13" x14ac:dyDescent="0.25">
      <c r="A3688" t="s">
        <v>6183</v>
      </c>
      <c r="B3688" t="s">
        <v>15148</v>
      </c>
      <c r="C3688" s="2">
        <f t="shared" si="171"/>
        <v>7</v>
      </c>
      <c r="D3688" t="s">
        <v>19</v>
      </c>
      <c r="E3688" t="s">
        <v>2200</v>
      </c>
      <c r="F3688">
        <v>8.5</v>
      </c>
      <c r="G3688" t="str">
        <f t="shared" si="172"/>
        <v>Large</v>
      </c>
      <c r="H3688" t="s">
        <v>7</v>
      </c>
      <c r="I3688" t="str">
        <f>IFERROR(VLOOKUP(A3688,sponsored_animals!$A$1:$C$2143,1,TRUE),0)</f>
        <v>7c0c3e04e6a4d4</v>
      </c>
      <c r="J3688">
        <f>VLOOKUP(H3688,location_costs!$A$1:$B$6,2,FALSE)</f>
        <v>100</v>
      </c>
      <c r="K3688" t="str">
        <f t="shared" si="173"/>
        <v>Cat_Large</v>
      </c>
      <c r="L3688">
        <f>VLOOKUP(K3688,size_costs!$D$1:$E$10,2,FALSE)</f>
        <v>140</v>
      </c>
      <c r="M3688">
        <f>VLOOKUP(C3688,age_costs!$A$1:$B$52,2,FALSE)</f>
        <v>100</v>
      </c>
    </row>
    <row r="3689" spans="1:13" x14ac:dyDescent="0.25">
      <c r="A3689" t="s">
        <v>6184</v>
      </c>
      <c r="B3689" t="s">
        <v>15149</v>
      </c>
      <c r="C3689" s="2">
        <f t="shared" si="171"/>
        <v>3</v>
      </c>
      <c r="D3689" t="s">
        <v>19</v>
      </c>
      <c r="E3689" t="s">
        <v>2198</v>
      </c>
      <c r="F3689">
        <v>3</v>
      </c>
      <c r="G3689" t="str">
        <f t="shared" si="172"/>
        <v>Small</v>
      </c>
      <c r="H3689" t="s">
        <v>5</v>
      </c>
      <c r="I3689" t="str">
        <f>IFERROR(VLOOKUP(A3689,sponsored_animals!$A$1:$C$2143,1,TRUE),0)</f>
        <v>214f8f6b359a1e</v>
      </c>
      <c r="J3689">
        <f>VLOOKUP(H3689,location_costs!$A$1:$B$6,2,FALSE)</f>
        <v>140</v>
      </c>
      <c r="K3689" t="str">
        <f t="shared" si="173"/>
        <v>Cat_Small</v>
      </c>
      <c r="L3689">
        <f>VLOOKUP(K3689,size_costs!$D$1:$E$10,2,FALSE)</f>
        <v>100</v>
      </c>
      <c r="M3689">
        <f>VLOOKUP(C3689,age_costs!$A$1:$B$52,2,FALSE)</f>
        <v>0</v>
      </c>
    </row>
    <row r="3690" spans="1:13" x14ac:dyDescent="0.25">
      <c r="A3690" t="s">
        <v>39</v>
      </c>
      <c r="B3690" t="s">
        <v>3190</v>
      </c>
      <c r="C3690" s="2">
        <f t="shared" si="171"/>
        <v>3</v>
      </c>
      <c r="D3690" t="s">
        <v>19</v>
      </c>
      <c r="E3690" t="s">
        <v>2198</v>
      </c>
      <c r="F3690">
        <v>10</v>
      </c>
      <c r="G3690" t="str">
        <f t="shared" si="172"/>
        <v>Large</v>
      </c>
      <c r="H3690" t="s">
        <v>7</v>
      </c>
      <c r="I3690" t="str">
        <f>IFERROR(VLOOKUP(A3690,sponsored_animals!$A$1:$C$2143,1,TRUE),0)</f>
        <v>b14069999a0ee6</v>
      </c>
      <c r="J3690">
        <f>VLOOKUP(H3690,location_costs!$A$1:$B$6,2,FALSE)</f>
        <v>100</v>
      </c>
      <c r="K3690" t="str">
        <f t="shared" si="173"/>
        <v>Cat_Large</v>
      </c>
      <c r="L3690">
        <f>VLOOKUP(K3690,size_costs!$D$1:$E$10,2,FALSE)</f>
        <v>140</v>
      </c>
      <c r="M3690">
        <f>VLOOKUP(C3690,age_costs!$A$1:$B$52,2,FALSE)</f>
        <v>0</v>
      </c>
    </row>
    <row r="3691" spans="1:13" x14ac:dyDescent="0.25">
      <c r="A3691" t="s">
        <v>1620</v>
      </c>
      <c r="B3691" t="s">
        <v>3435</v>
      </c>
      <c r="C3691" s="2">
        <f t="shared" si="171"/>
        <v>6</v>
      </c>
      <c r="D3691" t="s">
        <v>12</v>
      </c>
      <c r="E3691" t="s">
        <v>2241</v>
      </c>
      <c r="F3691">
        <v>26</v>
      </c>
      <c r="G3691" t="str">
        <f t="shared" si="172"/>
        <v>Medium</v>
      </c>
      <c r="H3691" t="s">
        <v>4</v>
      </c>
      <c r="I3691">
        <f>IFERROR(VLOOKUP(A3691,sponsored_animals!$A$1:$C$2143,1,TRUE),0)</f>
        <v>0</v>
      </c>
      <c r="J3691">
        <f>VLOOKUP(H3691,location_costs!$A$1:$B$6,2,FALSE)</f>
        <v>110</v>
      </c>
      <c r="K3691" t="str">
        <f t="shared" si="173"/>
        <v>Dog_Medium</v>
      </c>
      <c r="L3691">
        <f>VLOOKUP(K3691,size_costs!$D$1:$E$10,2,FALSE)</f>
        <v>150</v>
      </c>
      <c r="M3691">
        <f>VLOOKUP(C3691,age_costs!$A$1:$B$52,2,FALSE)</f>
        <v>100</v>
      </c>
    </row>
    <row r="3692" spans="1:13" x14ac:dyDescent="0.25">
      <c r="A3692" t="s">
        <v>6185</v>
      </c>
      <c r="B3692" t="s">
        <v>14791</v>
      </c>
      <c r="C3692" s="2">
        <f t="shared" si="171"/>
        <v>8</v>
      </c>
      <c r="D3692" t="s">
        <v>19</v>
      </c>
      <c r="E3692" t="s">
        <v>2219</v>
      </c>
      <c r="F3692">
        <v>8</v>
      </c>
      <c r="G3692" t="str">
        <f t="shared" si="172"/>
        <v>Large</v>
      </c>
      <c r="H3692" t="s">
        <v>5</v>
      </c>
      <c r="I3692" t="str">
        <f>IFERROR(VLOOKUP(A3692,sponsored_animals!$A$1:$C$2143,1,TRUE),0)</f>
        <v>178f1189a06b68</v>
      </c>
      <c r="J3692">
        <f>VLOOKUP(H3692,location_costs!$A$1:$B$6,2,FALSE)</f>
        <v>140</v>
      </c>
      <c r="K3692" t="str">
        <f t="shared" si="173"/>
        <v>Cat_Large</v>
      </c>
      <c r="L3692">
        <f>VLOOKUP(K3692,size_costs!$D$1:$E$10,2,FALSE)</f>
        <v>140</v>
      </c>
      <c r="M3692">
        <f>VLOOKUP(C3692,age_costs!$A$1:$B$52,2,FALSE)</f>
        <v>150</v>
      </c>
    </row>
    <row r="3693" spans="1:13" x14ac:dyDescent="0.25">
      <c r="A3693" t="s">
        <v>499</v>
      </c>
      <c r="B3693" t="s">
        <v>14754</v>
      </c>
      <c r="C3693" s="2">
        <f t="shared" si="171"/>
        <v>9</v>
      </c>
      <c r="D3693" t="s">
        <v>12</v>
      </c>
      <c r="E3693" t="s">
        <v>2202</v>
      </c>
      <c r="F3693">
        <v>11.5</v>
      </c>
      <c r="G3693" t="str">
        <f t="shared" si="172"/>
        <v>Medium</v>
      </c>
      <c r="H3693" t="s">
        <v>6</v>
      </c>
      <c r="I3693" t="str">
        <f>IFERROR(VLOOKUP(A3693,sponsored_animals!$A$1:$C$2143,1,TRUE),0)</f>
        <v>f3de00c24336c4</v>
      </c>
      <c r="J3693">
        <f>VLOOKUP(H3693,location_costs!$A$1:$B$6,2,FALSE)</f>
        <v>135</v>
      </c>
      <c r="K3693" t="str">
        <f t="shared" si="173"/>
        <v>Dog_Medium</v>
      </c>
      <c r="L3693">
        <f>VLOOKUP(K3693,size_costs!$D$1:$E$10,2,FALSE)</f>
        <v>150</v>
      </c>
      <c r="M3693">
        <f>VLOOKUP(C3693,age_costs!$A$1:$B$52,2,FALSE)</f>
        <v>150</v>
      </c>
    </row>
    <row r="3694" spans="1:13" x14ac:dyDescent="0.25">
      <c r="A3694" t="s">
        <v>643</v>
      </c>
      <c r="B3694" t="s">
        <v>14788</v>
      </c>
      <c r="C3694" s="2">
        <f t="shared" si="171"/>
        <v>4</v>
      </c>
      <c r="D3694" t="s">
        <v>19</v>
      </c>
      <c r="E3694" t="s">
        <v>2200</v>
      </c>
      <c r="F3694">
        <v>9</v>
      </c>
      <c r="G3694" t="str">
        <f t="shared" si="172"/>
        <v>Large</v>
      </c>
      <c r="H3694" t="s">
        <v>6</v>
      </c>
      <c r="I3694" t="str">
        <f>IFERROR(VLOOKUP(A3694,sponsored_animals!$A$1:$C$2143,1,TRUE),0)</f>
        <v>870a9302845fa5</v>
      </c>
      <c r="J3694">
        <f>VLOOKUP(H3694,location_costs!$A$1:$B$6,2,FALSE)</f>
        <v>135</v>
      </c>
      <c r="K3694" t="str">
        <f t="shared" si="173"/>
        <v>Cat_Large</v>
      </c>
      <c r="L3694">
        <f>VLOOKUP(K3694,size_costs!$D$1:$E$10,2,FALSE)</f>
        <v>140</v>
      </c>
      <c r="M3694">
        <f>VLOOKUP(C3694,age_costs!$A$1:$B$52,2,FALSE)</f>
        <v>0</v>
      </c>
    </row>
    <row r="3695" spans="1:13" x14ac:dyDescent="0.25">
      <c r="A3695" t="s">
        <v>6186</v>
      </c>
      <c r="B3695" t="s">
        <v>15150</v>
      </c>
      <c r="C3695" s="2">
        <f t="shared" si="171"/>
        <v>5</v>
      </c>
      <c r="D3695" t="s">
        <v>12</v>
      </c>
      <c r="E3695" t="s">
        <v>2217</v>
      </c>
      <c r="F3695">
        <v>48</v>
      </c>
      <c r="G3695" t="str">
        <f t="shared" si="172"/>
        <v>Large</v>
      </c>
      <c r="H3695" t="s">
        <v>5</v>
      </c>
      <c r="I3695" t="str">
        <f>IFERROR(VLOOKUP(A3695,sponsored_animals!$A$1:$C$2143,1,TRUE),0)</f>
        <v>36806649e5722d</v>
      </c>
      <c r="J3695">
        <f>VLOOKUP(H3695,location_costs!$A$1:$B$6,2,FALSE)</f>
        <v>140</v>
      </c>
      <c r="K3695" t="str">
        <f t="shared" si="173"/>
        <v>Dog_Large</v>
      </c>
      <c r="L3695">
        <f>VLOOKUP(K3695,size_costs!$D$1:$E$10,2,FALSE)</f>
        <v>175</v>
      </c>
      <c r="M3695">
        <f>VLOOKUP(C3695,age_costs!$A$1:$B$52,2,FALSE)</f>
        <v>100</v>
      </c>
    </row>
    <row r="3696" spans="1:13" x14ac:dyDescent="0.25">
      <c r="A3696" t="s">
        <v>587</v>
      </c>
      <c r="B3696" t="s">
        <v>2434</v>
      </c>
      <c r="C3696" s="2">
        <f t="shared" si="171"/>
        <v>6</v>
      </c>
      <c r="D3696" t="s">
        <v>12</v>
      </c>
      <c r="E3696" t="s">
        <v>6188</v>
      </c>
      <c r="F3696">
        <v>36</v>
      </c>
      <c r="G3696" t="str">
        <f t="shared" si="172"/>
        <v>Large</v>
      </c>
      <c r="H3696" t="s">
        <v>5</v>
      </c>
      <c r="I3696" t="str">
        <f>IFERROR(VLOOKUP(A3696,sponsored_animals!$A$1:$C$2143,1,TRUE),0)</f>
        <v>178f1189a06b68</v>
      </c>
      <c r="J3696">
        <f>VLOOKUP(H3696,location_costs!$A$1:$B$6,2,FALSE)</f>
        <v>140</v>
      </c>
      <c r="K3696" t="str">
        <f t="shared" si="173"/>
        <v>Dog_Large</v>
      </c>
      <c r="L3696">
        <f>VLOOKUP(K3696,size_costs!$D$1:$E$10,2,FALSE)</f>
        <v>175</v>
      </c>
      <c r="M3696">
        <f>VLOOKUP(C3696,age_costs!$A$1:$B$52,2,FALSE)</f>
        <v>100</v>
      </c>
    </row>
    <row r="3697" spans="1:13" x14ac:dyDescent="0.25">
      <c r="A3697" t="s">
        <v>6189</v>
      </c>
      <c r="B3697" t="s">
        <v>2827</v>
      </c>
      <c r="C3697" s="2">
        <f t="shared" si="171"/>
        <v>3</v>
      </c>
      <c r="D3697" t="s">
        <v>12</v>
      </c>
      <c r="E3697" t="s">
        <v>2223</v>
      </c>
      <c r="F3697">
        <v>20</v>
      </c>
      <c r="G3697" t="str">
        <f t="shared" si="172"/>
        <v>Medium</v>
      </c>
      <c r="H3697" t="s">
        <v>4</v>
      </c>
      <c r="I3697">
        <f>IFERROR(VLOOKUP(A3697,sponsored_animals!$A$1:$C$2143,1,TRUE),0)</f>
        <v>0</v>
      </c>
      <c r="J3697">
        <f>VLOOKUP(H3697,location_costs!$A$1:$B$6,2,FALSE)</f>
        <v>110</v>
      </c>
      <c r="K3697" t="str">
        <f t="shared" si="173"/>
        <v>Dog_Medium</v>
      </c>
      <c r="L3697">
        <f>VLOOKUP(K3697,size_costs!$D$1:$E$10,2,FALSE)</f>
        <v>150</v>
      </c>
      <c r="M3697">
        <f>VLOOKUP(C3697,age_costs!$A$1:$B$52,2,FALSE)</f>
        <v>0</v>
      </c>
    </row>
    <row r="3698" spans="1:13" x14ac:dyDescent="0.25">
      <c r="A3698" t="s">
        <v>6190</v>
      </c>
      <c r="B3698" t="s">
        <v>14196</v>
      </c>
      <c r="C3698" s="2">
        <f t="shared" si="171"/>
        <v>2</v>
      </c>
      <c r="D3698" t="s">
        <v>12</v>
      </c>
      <c r="E3698" t="s">
        <v>3678</v>
      </c>
      <c r="F3698">
        <v>29</v>
      </c>
      <c r="G3698" t="str">
        <f t="shared" si="172"/>
        <v>Medium</v>
      </c>
      <c r="H3698" t="s">
        <v>6</v>
      </c>
      <c r="I3698" t="str">
        <f>IFERROR(VLOOKUP(A3698,sponsored_animals!$A$1:$C$2143,1,TRUE),0)</f>
        <v>178f1189a06b68</v>
      </c>
      <c r="J3698">
        <f>VLOOKUP(H3698,location_costs!$A$1:$B$6,2,FALSE)</f>
        <v>135</v>
      </c>
      <c r="K3698" t="str">
        <f t="shared" si="173"/>
        <v>Dog_Medium</v>
      </c>
      <c r="L3698">
        <f>VLOOKUP(K3698,size_costs!$D$1:$E$10,2,FALSE)</f>
        <v>150</v>
      </c>
      <c r="M3698">
        <f>VLOOKUP(C3698,age_costs!$A$1:$B$52,2,FALSE)</f>
        <v>0</v>
      </c>
    </row>
    <row r="3699" spans="1:13" x14ac:dyDescent="0.25">
      <c r="A3699" t="s">
        <v>6191</v>
      </c>
      <c r="B3699" t="s">
        <v>14065</v>
      </c>
      <c r="C3699" s="2">
        <f t="shared" si="171"/>
        <v>8</v>
      </c>
      <c r="D3699" t="s">
        <v>12</v>
      </c>
      <c r="E3699" t="s">
        <v>2533</v>
      </c>
      <c r="F3699">
        <v>12</v>
      </c>
      <c r="G3699" t="str">
        <f t="shared" si="172"/>
        <v>Medium</v>
      </c>
      <c r="H3699" t="s">
        <v>3</v>
      </c>
      <c r="I3699" t="str">
        <f>IFERROR(VLOOKUP(A3699,sponsored_animals!$A$1:$C$2143,1,TRUE),0)</f>
        <v>b14069999a0ee6</v>
      </c>
      <c r="J3699">
        <f>VLOOKUP(H3699,location_costs!$A$1:$B$6,2,FALSE)</f>
        <v>120</v>
      </c>
      <c r="K3699" t="str">
        <f t="shared" si="173"/>
        <v>Dog_Medium</v>
      </c>
      <c r="L3699">
        <f>VLOOKUP(K3699,size_costs!$D$1:$E$10,2,FALSE)</f>
        <v>150</v>
      </c>
      <c r="M3699">
        <f>VLOOKUP(C3699,age_costs!$A$1:$B$52,2,FALSE)</f>
        <v>150</v>
      </c>
    </row>
    <row r="3700" spans="1:13" x14ac:dyDescent="0.25">
      <c r="A3700" t="s">
        <v>1276</v>
      </c>
      <c r="B3700" t="s">
        <v>11194</v>
      </c>
      <c r="C3700" s="2">
        <f t="shared" si="171"/>
        <v>14</v>
      </c>
      <c r="D3700" t="s">
        <v>19</v>
      </c>
      <c r="E3700" t="s">
        <v>2234</v>
      </c>
      <c r="F3700">
        <v>8</v>
      </c>
      <c r="G3700" t="str">
        <f t="shared" si="172"/>
        <v>Large</v>
      </c>
      <c r="H3700" t="s">
        <v>4</v>
      </c>
      <c r="I3700" t="str">
        <f>IFERROR(VLOOKUP(A3700,sponsored_animals!$A$1:$C$2143,1,TRUE),0)</f>
        <v>178f1189a06b68</v>
      </c>
      <c r="J3700">
        <f>VLOOKUP(H3700,location_costs!$A$1:$B$6,2,FALSE)</f>
        <v>110</v>
      </c>
      <c r="K3700" t="str">
        <f t="shared" si="173"/>
        <v>Cat_Large</v>
      </c>
      <c r="L3700">
        <f>VLOOKUP(K3700,size_costs!$D$1:$E$10,2,FALSE)</f>
        <v>140</v>
      </c>
      <c r="M3700">
        <f>VLOOKUP(C3700,age_costs!$A$1:$B$52,2,FALSE)</f>
        <v>200</v>
      </c>
    </row>
    <row r="3701" spans="1:13" x14ac:dyDescent="0.25">
      <c r="A3701" t="s">
        <v>6193</v>
      </c>
      <c r="B3701" t="s">
        <v>14874</v>
      </c>
      <c r="C3701" s="2">
        <f t="shared" si="171"/>
        <v>9</v>
      </c>
      <c r="D3701" t="s">
        <v>12</v>
      </c>
      <c r="E3701" t="s">
        <v>2217</v>
      </c>
      <c r="F3701">
        <v>37</v>
      </c>
      <c r="G3701" t="str">
        <f t="shared" si="172"/>
        <v>Large</v>
      </c>
      <c r="H3701" t="s">
        <v>7</v>
      </c>
      <c r="I3701" t="str">
        <f>IFERROR(VLOOKUP(A3701,sponsored_animals!$A$1:$C$2143,1,TRUE),0)</f>
        <v>4fca6ef6dbda96</v>
      </c>
      <c r="J3701">
        <f>VLOOKUP(H3701,location_costs!$A$1:$B$6,2,FALSE)</f>
        <v>100</v>
      </c>
      <c r="K3701" t="str">
        <f t="shared" si="173"/>
        <v>Dog_Large</v>
      </c>
      <c r="L3701">
        <f>VLOOKUP(K3701,size_costs!$D$1:$E$10,2,FALSE)</f>
        <v>175</v>
      </c>
      <c r="M3701">
        <f>VLOOKUP(C3701,age_costs!$A$1:$B$52,2,FALSE)</f>
        <v>150</v>
      </c>
    </row>
    <row r="3702" spans="1:13" x14ac:dyDescent="0.25">
      <c r="A3702" t="s">
        <v>6194</v>
      </c>
      <c r="B3702" t="s">
        <v>3901</v>
      </c>
      <c r="C3702" s="2">
        <f t="shared" si="171"/>
        <v>4</v>
      </c>
      <c r="D3702" t="s">
        <v>19</v>
      </c>
      <c r="E3702" t="s">
        <v>2207</v>
      </c>
      <c r="F3702">
        <v>9</v>
      </c>
      <c r="G3702" t="str">
        <f t="shared" si="172"/>
        <v>Large</v>
      </c>
      <c r="H3702" t="s">
        <v>4</v>
      </c>
      <c r="I3702" t="str">
        <f>IFERROR(VLOOKUP(A3702,sponsored_animals!$A$1:$C$2143,1,TRUE),0)</f>
        <v>b14069999a0ee6</v>
      </c>
      <c r="J3702">
        <f>VLOOKUP(H3702,location_costs!$A$1:$B$6,2,FALSE)</f>
        <v>110</v>
      </c>
      <c r="K3702" t="str">
        <f t="shared" si="173"/>
        <v>Cat_Large</v>
      </c>
      <c r="L3702">
        <f>VLOOKUP(K3702,size_costs!$D$1:$E$10,2,FALSE)</f>
        <v>140</v>
      </c>
      <c r="M3702">
        <f>VLOOKUP(C3702,age_costs!$A$1:$B$52,2,FALSE)</f>
        <v>0</v>
      </c>
    </row>
    <row r="3703" spans="1:13" x14ac:dyDescent="0.25">
      <c r="A3703" t="s">
        <v>6196</v>
      </c>
      <c r="B3703" t="s">
        <v>15151</v>
      </c>
      <c r="C3703" s="2">
        <f t="shared" si="171"/>
        <v>5</v>
      </c>
      <c r="D3703" t="s">
        <v>19</v>
      </c>
      <c r="E3703" t="s">
        <v>2198</v>
      </c>
      <c r="F3703">
        <v>8</v>
      </c>
      <c r="G3703" t="str">
        <f t="shared" si="172"/>
        <v>Large</v>
      </c>
      <c r="H3703" t="s">
        <v>7</v>
      </c>
      <c r="I3703" t="str">
        <f>IFERROR(VLOOKUP(A3703,sponsored_animals!$A$1:$C$2143,1,TRUE),0)</f>
        <v>36806649e5722d</v>
      </c>
      <c r="J3703">
        <f>VLOOKUP(H3703,location_costs!$A$1:$B$6,2,FALSE)</f>
        <v>100</v>
      </c>
      <c r="K3703" t="str">
        <f t="shared" si="173"/>
        <v>Cat_Large</v>
      </c>
      <c r="L3703">
        <f>VLOOKUP(K3703,size_costs!$D$1:$E$10,2,FALSE)</f>
        <v>140</v>
      </c>
      <c r="M3703">
        <f>VLOOKUP(C3703,age_costs!$A$1:$B$52,2,FALSE)</f>
        <v>100</v>
      </c>
    </row>
    <row r="3704" spans="1:13" x14ac:dyDescent="0.25">
      <c r="A3704" t="s">
        <v>942</v>
      </c>
      <c r="B3704" t="s">
        <v>14272</v>
      </c>
      <c r="C3704" s="2">
        <f t="shared" si="171"/>
        <v>9</v>
      </c>
      <c r="D3704" t="s">
        <v>12</v>
      </c>
      <c r="E3704" t="s">
        <v>2191</v>
      </c>
      <c r="F3704">
        <v>6</v>
      </c>
      <c r="G3704" t="str">
        <f t="shared" si="172"/>
        <v>Small</v>
      </c>
      <c r="H3704" t="s">
        <v>6</v>
      </c>
      <c r="I3704" t="str">
        <f>IFERROR(VLOOKUP(A3704,sponsored_animals!$A$1:$C$2143,1,TRUE),0)</f>
        <v>36806649e5722d</v>
      </c>
      <c r="J3704">
        <f>VLOOKUP(H3704,location_costs!$A$1:$B$6,2,FALSE)</f>
        <v>135</v>
      </c>
      <c r="K3704" t="str">
        <f t="shared" si="173"/>
        <v>Dog_Small</v>
      </c>
      <c r="L3704">
        <f>VLOOKUP(K3704,size_costs!$D$1:$E$10,2,FALSE)</f>
        <v>125</v>
      </c>
      <c r="M3704">
        <f>VLOOKUP(C3704,age_costs!$A$1:$B$52,2,FALSE)</f>
        <v>150</v>
      </c>
    </row>
    <row r="3705" spans="1:13" x14ac:dyDescent="0.25">
      <c r="A3705" t="s">
        <v>6197</v>
      </c>
      <c r="B3705" t="s">
        <v>14024</v>
      </c>
      <c r="C3705" s="2">
        <f t="shared" si="171"/>
        <v>9</v>
      </c>
      <c r="D3705" t="s">
        <v>19</v>
      </c>
      <c r="E3705" t="s">
        <v>2357</v>
      </c>
      <c r="F3705">
        <v>6.5</v>
      </c>
      <c r="G3705" t="str">
        <f t="shared" si="172"/>
        <v>Medium</v>
      </c>
      <c r="H3705" t="s">
        <v>6</v>
      </c>
      <c r="I3705" t="str">
        <f>IFERROR(VLOOKUP(A3705,sponsored_animals!$A$1:$C$2143,1,TRUE),0)</f>
        <v>74228ffdfe76aa</v>
      </c>
      <c r="J3705">
        <f>VLOOKUP(H3705,location_costs!$A$1:$B$6,2,FALSE)</f>
        <v>135</v>
      </c>
      <c r="K3705" t="str">
        <f t="shared" si="173"/>
        <v>Cat_Medium</v>
      </c>
      <c r="L3705">
        <f>VLOOKUP(K3705,size_costs!$D$1:$E$10,2,FALSE)</f>
        <v>120</v>
      </c>
      <c r="M3705">
        <f>VLOOKUP(C3705,age_costs!$A$1:$B$52,2,FALSE)</f>
        <v>150</v>
      </c>
    </row>
    <row r="3706" spans="1:13" x14ac:dyDescent="0.25">
      <c r="A3706" t="s">
        <v>6198</v>
      </c>
      <c r="B3706" t="s">
        <v>14967</v>
      </c>
      <c r="C3706" s="2">
        <f t="shared" si="171"/>
        <v>10</v>
      </c>
      <c r="D3706" t="s">
        <v>12</v>
      </c>
      <c r="E3706" t="s">
        <v>2202</v>
      </c>
      <c r="F3706">
        <v>41</v>
      </c>
      <c r="G3706" t="str">
        <f t="shared" si="172"/>
        <v>Large</v>
      </c>
      <c r="H3706" t="s">
        <v>5</v>
      </c>
      <c r="I3706" t="str">
        <f>IFERROR(VLOOKUP(A3706,sponsored_animals!$A$1:$C$2143,1,TRUE),0)</f>
        <v>178f1189a06b68</v>
      </c>
      <c r="J3706">
        <f>VLOOKUP(H3706,location_costs!$A$1:$B$6,2,FALSE)</f>
        <v>140</v>
      </c>
      <c r="K3706" t="str">
        <f t="shared" si="173"/>
        <v>Dog_Large</v>
      </c>
      <c r="L3706">
        <f>VLOOKUP(K3706,size_costs!$D$1:$E$10,2,FALSE)</f>
        <v>175</v>
      </c>
      <c r="M3706">
        <f>VLOOKUP(C3706,age_costs!$A$1:$B$52,2,FALSE)</f>
        <v>150</v>
      </c>
    </row>
    <row r="3707" spans="1:13" x14ac:dyDescent="0.25">
      <c r="A3707" t="s">
        <v>264</v>
      </c>
      <c r="B3707" t="s">
        <v>15152</v>
      </c>
      <c r="C3707" s="2">
        <f t="shared" si="171"/>
        <v>12</v>
      </c>
      <c r="D3707" t="s">
        <v>12</v>
      </c>
      <c r="E3707" t="s">
        <v>2223</v>
      </c>
      <c r="F3707">
        <v>33</v>
      </c>
      <c r="G3707" t="str">
        <f t="shared" si="172"/>
        <v>Large</v>
      </c>
      <c r="H3707" t="s">
        <v>4</v>
      </c>
      <c r="I3707" t="str">
        <f>IFERROR(VLOOKUP(A3707,sponsored_animals!$A$1:$C$2143,1,TRUE),0)</f>
        <v>36806649e5722d</v>
      </c>
      <c r="J3707">
        <f>VLOOKUP(H3707,location_costs!$A$1:$B$6,2,FALSE)</f>
        <v>110</v>
      </c>
      <c r="K3707" t="str">
        <f t="shared" si="173"/>
        <v>Dog_Large</v>
      </c>
      <c r="L3707">
        <f>VLOOKUP(K3707,size_costs!$D$1:$E$10,2,FALSE)</f>
        <v>175</v>
      </c>
      <c r="M3707">
        <f>VLOOKUP(C3707,age_costs!$A$1:$B$52,2,FALSE)</f>
        <v>150</v>
      </c>
    </row>
    <row r="3708" spans="1:13" x14ac:dyDescent="0.25">
      <c r="A3708" t="s">
        <v>6199</v>
      </c>
      <c r="B3708" t="s">
        <v>15153</v>
      </c>
      <c r="C3708" s="2">
        <f t="shared" si="171"/>
        <v>20</v>
      </c>
      <c r="D3708" t="s">
        <v>12</v>
      </c>
      <c r="E3708" t="s">
        <v>2280</v>
      </c>
      <c r="F3708">
        <v>13</v>
      </c>
      <c r="G3708" t="str">
        <f t="shared" si="172"/>
        <v>Medium</v>
      </c>
      <c r="H3708" t="s">
        <v>5</v>
      </c>
      <c r="I3708" t="str">
        <f>IFERROR(VLOOKUP(A3708,sponsored_animals!$A$1:$C$2143,1,TRUE),0)</f>
        <v>36806649e5722d</v>
      </c>
      <c r="J3708">
        <f>VLOOKUP(H3708,location_costs!$A$1:$B$6,2,FALSE)</f>
        <v>140</v>
      </c>
      <c r="K3708" t="str">
        <f t="shared" si="173"/>
        <v>Dog_Medium</v>
      </c>
      <c r="L3708">
        <f>VLOOKUP(K3708,size_costs!$D$1:$E$10,2,FALSE)</f>
        <v>150</v>
      </c>
      <c r="M3708">
        <f>VLOOKUP(C3708,age_costs!$A$1:$B$52,2,FALSE)</f>
        <v>300</v>
      </c>
    </row>
    <row r="3709" spans="1:13" x14ac:dyDescent="0.25">
      <c r="A3709" t="s">
        <v>6200</v>
      </c>
      <c r="B3709" t="s">
        <v>15082</v>
      </c>
      <c r="C3709" s="2">
        <f t="shared" si="171"/>
        <v>6</v>
      </c>
      <c r="D3709" t="s">
        <v>12</v>
      </c>
      <c r="E3709" t="s">
        <v>2396</v>
      </c>
      <c r="F3709">
        <v>44</v>
      </c>
      <c r="G3709" t="str">
        <f t="shared" si="172"/>
        <v>Large</v>
      </c>
      <c r="H3709" t="s">
        <v>3</v>
      </c>
      <c r="I3709">
        <f>IFERROR(VLOOKUP(A3709,sponsored_animals!$A$1:$C$2143,1,TRUE),0)</f>
        <v>0</v>
      </c>
      <c r="J3709">
        <f>VLOOKUP(H3709,location_costs!$A$1:$B$6,2,FALSE)</f>
        <v>120</v>
      </c>
      <c r="K3709" t="str">
        <f t="shared" si="173"/>
        <v>Dog_Large</v>
      </c>
      <c r="L3709">
        <f>VLOOKUP(K3709,size_costs!$D$1:$E$10,2,FALSE)</f>
        <v>175</v>
      </c>
      <c r="M3709">
        <f>VLOOKUP(C3709,age_costs!$A$1:$B$52,2,FALSE)</f>
        <v>100</v>
      </c>
    </row>
    <row r="3710" spans="1:13" x14ac:dyDescent="0.25">
      <c r="A3710" t="s">
        <v>440</v>
      </c>
      <c r="B3710" t="s">
        <v>14515</v>
      </c>
      <c r="C3710" s="2">
        <f t="shared" si="171"/>
        <v>4</v>
      </c>
      <c r="D3710" t="s">
        <v>12</v>
      </c>
      <c r="E3710" t="s">
        <v>2190</v>
      </c>
      <c r="F3710">
        <v>18</v>
      </c>
      <c r="G3710" t="str">
        <f t="shared" si="172"/>
        <v>Medium</v>
      </c>
      <c r="H3710" t="s">
        <v>5</v>
      </c>
      <c r="I3710">
        <f>IFERROR(VLOOKUP(A3710,sponsored_animals!$A$1:$C$2143,1,TRUE),0)</f>
        <v>0</v>
      </c>
      <c r="J3710">
        <f>VLOOKUP(H3710,location_costs!$A$1:$B$6,2,FALSE)</f>
        <v>140</v>
      </c>
      <c r="K3710" t="str">
        <f t="shared" si="173"/>
        <v>Dog_Medium</v>
      </c>
      <c r="L3710">
        <f>VLOOKUP(K3710,size_costs!$D$1:$E$10,2,FALSE)</f>
        <v>150</v>
      </c>
      <c r="M3710">
        <f>VLOOKUP(C3710,age_costs!$A$1:$B$52,2,FALSE)</f>
        <v>0</v>
      </c>
    </row>
    <row r="3711" spans="1:13" x14ac:dyDescent="0.25">
      <c r="A3711" t="s">
        <v>6201</v>
      </c>
      <c r="B3711" t="s">
        <v>15154</v>
      </c>
      <c r="C3711" s="2">
        <f t="shared" si="171"/>
        <v>6</v>
      </c>
      <c r="D3711" t="s">
        <v>12</v>
      </c>
      <c r="E3711" t="s">
        <v>2207</v>
      </c>
      <c r="F3711">
        <v>11</v>
      </c>
      <c r="G3711" t="str">
        <f t="shared" si="172"/>
        <v>Medium</v>
      </c>
      <c r="H3711" t="s">
        <v>6</v>
      </c>
      <c r="I3711">
        <f>IFERROR(VLOOKUP(A3711,sponsored_animals!$A$1:$C$2143,1,TRUE),0)</f>
        <v>0</v>
      </c>
      <c r="J3711">
        <f>VLOOKUP(H3711,location_costs!$A$1:$B$6,2,FALSE)</f>
        <v>135</v>
      </c>
      <c r="K3711" t="str">
        <f t="shared" si="173"/>
        <v>Dog_Medium</v>
      </c>
      <c r="L3711">
        <f>VLOOKUP(K3711,size_costs!$D$1:$E$10,2,FALSE)</f>
        <v>150</v>
      </c>
      <c r="M3711">
        <f>VLOOKUP(C3711,age_costs!$A$1:$B$52,2,FALSE)</f>
        <v>100</v>
      </c>
    </row>
    <row r="3712" spans="1:13" x14ac:dyDescent="0.25">
      <c r="A3712" t="s">
        <v>44</v>
      </c>
      <c r="B3712" t="s">
        <v>14167</v>
      </c>
      <c r="C3712" s="2">
        <f t="shared" si="171"/>
        <v>7</v>
      </c>
      <c r="D3712" t="s">
        <v>19</v>
      </c>
      <c r="E3712" t="s">
        <v>2252</v>
      </c>
      <c r="F3712">
        <v>9</v>
      </c>
      <c r="G3712" t="str">
        <f t="shared" si="172"/>
        <v>Large</v>
      </c>
      <c r="H3712" t="s">
        <v>3</v>
      </c>
      <c r="I3712" t="str">
        <f>IFERROR(VLOOKUP(A3712,sponsored_animals!$A$1:$C$2143,1,TRUE),0)</f>
        <v>7c0c3e04e6a4d4</v>
      </c>
      <c r="J3712">
        <f>VLOOKUP(H3712,location_costs!$A$1:$B$6,2,FALSE)</f>
        <v>120</v>
      </c>
      <c r="K3712" t="str">
        <f t="shared" si="173"/>
        <v>Cat_Large</v>
      </c>
      <c r="L3712">
        <f>VLOOKUP(K3712,size_costs!$D$1:$E$10,2,FALSE)</f>
        <v>140</v>
      </c>
      <c r="M3712">
        <f>VLOOKUP(C3712,age_costs!$A$1:$B$52,2,FALSE)</f>
        <v>100</v>
      </c>
    </row>
    <row r="3713" spans="1:13" x14ac:dyDescent="0.25">
      <c r="A3713" t="s">
        <v>6202</v>
      </c>
      <c r="B3713" t="s">
        <v>15155</v>
      </c>
      <c r="C3713" s="2">
        <f t="shared" si="171"/>
        <v>5</v>
      </c>
      <c r="D3713" t="s">
        <v>12</v>
      </c>
      <c r="E3713" t="s">
        <v>2615</v>
      </c>
      <c r="F3713">
        <v>22</v>
      </c>
      <c r="G3713" t="str">
        <f t="shared" si="172"/>
        <v>Medium</v>
      </c>
      <c r="H3713" t="s">
        <v>6</v>
      </c>
      <c r="I3713" t="str">
        <f>IFERROR(VLOOKUP(A3713,sponsored_animals!$A$1:$C$2143,1,TRUE),0)</f>
        <v>b14069999a0ee6</v>
      </c>
      <c r="J3713">
        <f>VLOOKUP(H3713,location_costs!$A$1:$B$6,2,FALSE)</f>
        <v>135</v>
      </c>
      <c r="K3713" t="str">
        <f t="shared" si="173"/>
        <v>Dog_Medium</v>
      </c>
      <c r="L3713">
        <f>VLOOKUP(K3713,size_costs!$D$1:$E$10,2,FALSE)</f>
        <v>150</v>
      </c>
      <c r="M3713">
        <f>VLOOKUP(C3713,age_costs!$A$1:$B$52,2,FALSE)</f>
        <v>100</v>
      </c>
    </row>
    <row r="3714" spans="1:13" x14ac:dyDescent="0.25">
      <c r="A3714" t="s">
        <v>6203</v>
      </c>
      <c r="B3714" t="s">
        <v>15156</v>
      </c>
      <c r="C3714" s="2">
        <f t="shared" si="171"/>
        <v>8</v>
      </c>
      <c r="D3714" t="s">
        <v>12</v>
      </c>
      <c r="E3714" t="s">
        <v>2180</v>
      </c>
      <c r="F3714">
        <v>24</v>
      </c>
      <c r="G3714" t="str">
        <f t="shared" si="172"/>
        <v>Medium</v>
      </c>
      <c r="H3714" t="s">
        <v>6</v>
      </c>
      <c r="I3714" t="str">
        <f>IFERROR(VLOOKUP(A3714,sponsored_animals!$A$1:$C$2143,1,TRUE),0)</f>
        <v>36806649e5722d</v>
      </c>
      <c r="J3714">
        <f>VLOOKUP(H3714,location_costs!$A$1:$B$6,2,FALSE)</f>
        <v>135</v>
      </c>
      <c r="K3714" t="str">
        <f t="shared" si="173"/>
        <v>Dog_Medium</v>
      </c>
      <c r="L3714">
        <f>VLOOKUP(K3714,size_costs!$D$1:$E$10,2,FALSE)</f>
        <v>150</v>
      </c>
      <c r="M3714">
        <f>VLOOKUP(C3714,age_costs!$A$1:$B$52,2,FALSE)</f>
        <v>150</v>
      </c>
    </row>
    <row r="3715" spans="1:13" x14ac:dyDescent="0.25">
      <c r="A3715" t="s">
        <v>6204</v>
      </c>
      <c r="B3715" t="s">
        <v>14323</v>
      </c>
      <c r="C3715" s="2">
        <f t="shared" ref="C3715:C3778" si="174">ROUND(YEARFRAC(B3715,"31/12/2021"),0)</f>
        <v>3</v>
      </c>
      <c r="D3715" t="s">
        <v>19</v>
      </c>
      <c r="E3715" t="s">
        <v>2207</v>
      </c>
      <c r="F3715">
        <v>10</v>
      </c>
      <c r="G3715" t="str">
        <f t="shared" ref="G3715:G3778" si="175">IF(AND(D3715="Dog",F3715&lt;=10),"Small",IF(AND(D3715="Dog",F3715&gt;10,F3715&lt;=30),"Medium",IF(AND(D3715="Dog",F3715&gt;30),"Large",IF(AND(D3715="Cat",F3715&lt;=5),"Small",IF(AND(D3715="Cat",F3715&gt;5,F3715&lt;=7),"Medium",IF(AND(D3715="Cat",F3715&gt;=7),"Large",IF(AND(D3715="Bird",F3715&lt;=0.7),"Small",IF(AND(D3715="Bird",F3715&gt;0.7,F3715&lt;=1.1),"Medium",IF(AND(D3715="Bird",F3715&gt;1.1),"Large","Erro")))))))))</f>
        <v>Large</v>
      </c>
      <c r="H3715" t="s">
        <v>6</v>
      </c>
      <c r="I3715">
        <f>IFERROR(VLOOKUP(A3715,sponsored_animals!$A$1:$C$2143,1,TRUE),0)</f>
        <v>0</v>
      </c>
      <c r="J3715">
        <f>VLOOKUP(H3715,location_costs!$A$1:$B$6,2,FALSE)</f>
        <v>135</v>
      </c>
      <c r="K3715" t="str">
        <f t="shared" ref="K3715:K3778" si="176">D3715&amp;"_"&amp;G3715</f>
        <v>Cat_Large</v>
      </c>
      <c r="L3715">
        <f>VLOOKUP(K3715,size_costs!$D$1:$E$10,2,FALSE)</f>
        <v>140</v>
      </c>
      <c r="M3715">
        <f>VLOOKUP(C3715,age_costs!$A$1:$B$52,2,FALSE)</f>
        <v>0</v>
      </c>
    </row>
    <row r="3716" spans="1:13" x14ac:dyDescent="0.25">
      <c r="A3716" t="s">
        <v>6205</v>
      </c>
      <c r="B3716" t="s">
        <v>15157</v>
      </c>
      <c r="C3716" s="2">
        <f t="shared" si="174"/>
        <v>6</v>
      </c>
      <c r="D3716" t="s">
        <v>19</v>
      </c>
      <c r="E3716" t="s">
        <v>2174</v>
      </c>
      <c r="F3716">
        <v>10</v>
      </c>
      <c r="G3716" t="str">
        <f t="shared" si="175"/>
        <v>Large</v>
      </c>
      <c r="H3716" t="s">
        <v>3</v>
      </c>
      <c r="I3716" t="str">
        <f>IFERROR(VLOOKUP(A3716,sponsored_animals!$A$1:$C$2143,1,TRUE),0)</f>
        <v>214f8f6b359a1e</v>
      </c>
      <c r="J3716">
        <f>VLOOKUP(H3716,location_costs!$A$1:$B$6,2,FALSE)</f>
        <v>120</v>
      </c>
      <c r="K3716" t="str">
        <f t="shared" si="176"/>
        <v>Cat_Large</v>
      </c>
      <c r="L3716">
        <f>VLOOKUP(K3716,size_costs!$D$1:$E$10,2,FALSE)</f>
        <v>140</v>
      </c>
      <c r="M3716">
        <f>VLOOKUP(C3716,age_costs!$A$1:$B$52,2,FALSE)</f>
        <v>100</v>
      </c>
    </row>
    <row r="3717" spans="1:13" x14ac:dyDescent="0.25">
      <c r="A3717" t="s">
        <v>6206</v>
      </c>
      <c r="B3717" t="s">
        <v>14022</v>
      </c>
      <c r="C3717" s="2">
        <f t="shared" si="174"/>
        <v>7</v>
      </c>
      <c r="D3717" t="s">
        <v>19</v>
      </c>
      <c r="E3717" t="s">
        <v>2350</v>
      </c>
      <c r="F3717">
        <v>6.5</v>
      </c>
      <c r="G3717" t="str">
        <f t="shared" si="175"/>
        <v>Medium</v>
      </c>
      <c r="H3717" t="s">
        <v>6</v>
      </c>
      <c r="I3717" t="str">
        <f>IFERROR(VLOOKUP(A3717,sponsored_animals!$A$1:$C$2143,1,TRUE),0)</f>
        <v>b14069999a0ee6</v>
      </c>
      <c r="J3717">
        <f>VLOOKUP(H3717,location_costs!$A$1:$B$6,2,FALSE)</f>
        <v>135</v>
      </c>
      <c r="K3717" t="str">
        <f t="shared" si="176"/>
        <v>Cat_Medium</v>
      </c>
      <c r="L3717">
        <f>VLOOKUP(K3717,size_costs!$D$1:$E$10,2,FALSE)</f>
        <v>120</v>
      </c>
      <c r="M3717">
        <f>VLOOKUP(C3717,age_costs!$A$1:$B$52,2,FALSE)</f>
        <v>100</v>
      </c>
    </row>
    <row r="3718" spans="1:13" x14ac:dyDescent="0.25">
      <c r="A3718" t="s">
        <v>6207</v>
      </c>
      <c r="B3718" t="s">
        <v>4683</v>
      </c>
      <c r="C3718" s="2">
        <f t="shared" si="174"/>
        <v>6</v>
      </c>
      <c r="D3718" t="s">
        <v>19</v>
      </c>
      <c r="E3718" t="s">
        <v>2198</v>
      </c>
      <c r="F3718">
        <v>10</v>
      </c>
      <c r="G3718" t="str">
        <f t="shared" si="175"/>
        <v>Large</v>
      </c>
      <c r="H3718" t="s">
        <v>6</v>
      </c>
      <c r="I3718" t="str">
        <f>IFERROR(VLOOKUP(A3718,sponsored_animals!$A$1:$C$2143,1,TRUE),0)</f>
        <v>b14069999a0ee6</v>
      </c>
      <c r="J3718">
        <f>VLOOKUP(H3718,location_costs!$A$1:$B$6,2,FALSE)</f>
        <v>135</v>
      </c>
      <c r="K3718" t="str">
        <f t="shared" si="176"/>
        <v>Cat_Large</v>
      </c>
      <c r="L3718">
        <f>VLOOKUP(K3718,size_costs!$D$1:$E$10,2,FALSE)</f>
        <v>140</v>
      </c>
      <c r="M3718">
        <f>VLOOKUP(C3718,age_costs!$A$1:$B$52,2,FALSE)</f>
        <v>100</v>
      </c>
    </row>
    <row r="3719" spans="1:13" x14ac:dyDescent="0.25">
      <c r="A3719" t="s">
        <v>199</v>
      </c>
      <c r="B3719" t="s">
        <v>5158</v>
      </c>
      <c r="C3719" s="2">
        <f t="shared" si="174"/>
        <v>9</v>
      </c>
      <c r="D3719" t="s">
        <v>19</v>
      </c>
      <c r="E3719" t="s">
        <v>2210</v>
      </c>
      <c r="F3719">
        <v>4</v>
      </c>
      <c r="G3719" t="str">
        <f t="shared" si="175"/>
        <v>Small</v>
      </c>
      <c r="H3719" t="s">
        <v>7</v>
      </c>
      <c r="I3719" t="str">
        <f>IFERROR(VLOOKUP(A3719,sponsored_animals!$A$1:$C$2143,1,TRUE),0)</f>
        <v>74228ffdfe76aa</v>
      </c>
      <c r="J3719">
        <f>VLOOKUP(H3719,location_costs!$A$1:$B$6,2,FALSE)</f>
        <v>100</v>
      </c>
      <c r="K3719" t="str">
        <f t="shared" si="176"/>
        <v>Cat_Small</v>
      </c>
      <c r="L3719">
        <f>VLOOKUP(K3719,size_costs!$D$1:$E$10,2,FALSE)</f>
        <v>100</v>
      </c>
      <c r="M3719">
        <f>VLOOKUP(C3719,age_costs!$A$1:$B$52,2,FALSE)</f>
        <v>150</v>
      </c>
    </row>
    <row r="3720" spans="1:13" x14ac:dyDescent="0.25">
      <c r="A3720" t="s">
        <v>6209</v>
      </c>
      <c r="B3720" t="s">
        <v>15158</v>
      </c>
      <c r="C3720" s="2">
        <f t="shared" si="174"/>
        <v>2</v>
      </c>
      <c r="D3720" t="s">
        <v>12</v>
      </c>
      <c r="E3720" t="s">
        <v>2207</v>
      </c>
      <c r="F3720">
        <v>4</v>
      </c>
      <c r="G3720" t="str">
        <f t="shared" si="175"/>
        <v>Small</v>
      </c>
      <c r="H3720" t="s">
        <v>7</v>
      </c>
      <c r="I3720">
        <f>IFERROR(VLOOKUP(A3720,sponsored_animals!$A$1:$C$2143,1,TRUE),0)</f>
        <v>0</v>
      </c>
      <c r="J3720">
        <f>VLOOKUP(H3720,location_costs!$A$1:$B$6,2,FALSE)</f>
        <v>100</v>
      </c>
      <c r="K3720" t="str">
        <f t="shared" si="176"/>
        <v>Dog_Small</v>
      </c>
      <c r="L3720">
        <f>VLOOKUP(K3720,size_costs!$D$1:$E$10,2,FALSE)</f>
        <v>125</v>
      </c>
      <c r="M3720">
        <f>VLOOKUP(C3720,age_costs!$A$1:$B$52,2,FALSE)</f>
        <v>0</v>
      </c>
    </row>
    <row r="3721" spans="1:13" x14ac:dyDescent="0.25">
      <c r="A3721" t="s">
        <v>6210</v>
      </c>
      <c r="B3721" t="s">
        <v>13857</v>
      </c>
      <c r="C3721" s="2">
        <f t="shared" si="174"/>
        <v>8</v>
      </c>
      <c r="D3721" t="s">
        <v>19</v>
      </c>
      <c r="E3721" t="s">
        <v>2198</v>
      </c>
      <c r="F3721">
        <v>2</v>
      </c>
      <c r="G3721" t="str">
        <f t="shared" si="175"/>
        <v>Small</v>
      </c>
      <c r="H3721" t="s">
        <v>4</v>
      </c>
      <c r="I3721" t="str">
        <f>IFERROR(VLOOKUP(A3721,sponsored_animals!$A$1:$C$2143,1,TRUE),0)</f>
        <v>214f8f6b359a1e</v>
      </c>
      <c r="J3721">
        <f>VLOOKUP(H3721,location_costs!$A$1:$B$6,2,FALSE)</f>
        <v>110</v>
      </c>
      <c r="K3721" t="str">
        <f t="shared" si="176"/>
        <v>Cat_Small</v>
      </c>
      <c r="L3721">
        <f>VLOOKUP(K3721,size_costs!$D$1:$E$10,2,FALSE)</f>
        <v>100</v>
      </c>
      <c r="M3721">
        <f>VLOOKUP(C3721,age_costs!$A$1:$B$52,2,FALSE)</f>
        <v>150</v>
      </c>
    </row>
    <row r="3722" spans="1:13" x14ac:dyDescent="0.25">
      <c r="A3722" t="s">
        <v>6211</v>
      </c>
      <c r="B3722" t="s">
        <v>7171</v>
      </c>
      <c r="C3722" s="2">
        <f t="shared" si="174"/>
        <v>8</v>
      </c>
      <c r="D3722" t="s">
        <v>19</v>
      </c>
      <c r="E3722" t="s">
        <v>2182</v>
      </c>
      <c r="F3722">
        <v>8.5</v>
      </c>
      <c r="G3722" t="str">
        <f t="shared" si="175"/>
        <v>Large</v>
      </c>
      <c r="H3722" t="s">
        <v>6</v>
      </c>
      <c r="I3722" t="str">
        <f>IFERROR(VLOOKUP(A3722,sponsored_animals!$A$1:$C$2143,1,TRUE),0)</f>
        <v>b14069999a0ee6</v>
      </c>
      <c r="J3722">
        <f>VLOOKUP(H3722,location_costs!$A$1:$B$6,2,FALSE)</f>
        <v>135</v>
      </c>
      <c r="K3722" t="str">
        <f t="shared" si="176"/>
        <v>Cat_Large</v>
      </c>
      <c r="L3722">
        <f>VLOOKUP(K3722,size_costs!$D$1:$E$10,2,FALSE)</f>
        <v>140</v>
      </c>
      <c r="M3722">
        <f>VLOOKUP(C3722,age_costs!$A$1:$B$52,2,FALSE)</f>
        <v>150</v>
      </c>
    </row>
    <row r="3723" spans="1:13" x14ac:dyDescent="0.25">
      <c r="A3723" t="s">
        <v>6212</v>
      </c>
      <c r="B3723" t="s">
        <v>14743</v>
      </c>
      <c r="C3723" s="2">
        <f t="shared" si="174"/>
        <v>8</v>
      </c>
      <c r="D3723" t="s">
        <v>19</v>
      </c>
      <c r="E3723" t="s">
        <v>2340</v>
      </c>
      <c r="F3723">
        <v>10</v>
      </c>
      <c r="G3723" t="str">
        <f t="shared" si="175"/>
        <v>Large</v>
      </c>
      <c r="H3723" t="s">
        <v>6</v>
      </c>
      <c r="I3723" t="str">
        <f>IFERROR(VLOOKUP(A3723,sponsored_animals!$A$1:$C$2143,1,TRUE),0)</f>
        <v>b14069999a0ee6</v>
      </c>
      <c r="J3723">
        <f>VLOOKUP(H3723,location_costs!$A$1:$B$6,2,FALSE)</f>
        <v>135</v>
      </c>
      <c r="K3723" t="str">
        <f t="shared" si="176"/>
        <v>Cat_Large</v>
      </c>
      <c r="L3723">
        <f>VLOOKUP(K3723,size_costs!$D$1:$E$10,2,FALSE)</f>
        <v>140</v>
      </c>
      <c r="M3723">
        <f>VLOOKUP(C3723,age_costs!$A$1:$B$52,2,FALSE)</f>
        <v>150</v>
      </c>
    </row>
    <row r="3724" spans="1:13" x14ac:dyDescent="0.25">
      <c r="A3724" t="s">
        <v>6213</v>
      </c>
      <c r="B3724" t="s">
        <v>14892</v>
      </c>
      <c r="C3724" s="2">
        <f t="shared" si="174"/>
        <v>8</v>
      </c>
      <c r="D3724" t="s">
        <v>12</v>
      </c>
      <c r="E3724" t="s">
        <v>2233</v>
      </c>
      <c r="F3724">
        <v>38</v>
      </c>
      <c r="G3724" t="str">
        <f t="shared" si="175"/>
        <v>Large</v>
      </c>
      <c r="H3724" t="s">
        <v>6</v>
      </c>
      <c r="I3724" t="str">
        <f>IFERROR(VLOOKUP(A3724,sponsored_animals!$A$1:$C$2143,1,TRUE),0)</f>
        <v>b14069999a0ee6</v>
      </c>
      <c r="J3724">
        <f>VLOOKUP(H3724,location_costs!$A$1:$B$6,2,FALSE)</f>
        <v>135</v>
      </c>
      <c r="K3724" t="str">
        <f t="shared" si="176"/>
        <v>Dog_Large</v>
      </c>
      <c r="L3724">
        <f>VLOOKUP(K3724,size_costs!$D$1:$E$10,2,FALSE)</f>
        <v>175</v>
      </c>
      <c r="M3724">
        <f>VLOOKUP(C3724,age_costs!$A$1:$B$52,2,FALSE)</f>
        <v>150</v>
      </c>
    </row>
    <row r="3725" spans="1:13" x14ac:dyDescent="0.25">
      <c r="A3725" t="s">
        <v>6214</v>
      </c>
      <c r="B3725" t="s">
        <v>14496</v>
      </c>
      <c r="C3725" s="2">
        <f t="shared" si="174"/>
        <v>7</v>
      </c>
      <c r="D3725" t="s">
        <v>19</v>
      </c>
      <c r="E3725" t="s">
        <v>2369</v>
      </c>
      <c r="F3725">
        <v>2</v>
      </c>
      <c r="G3725" t="str">
        <f t="shared" si="175"/>
        <v>Small</v>
      </c>
      <c r="H3725" t="s">
        <v>5</v>
      </c>
      <c r="I3725" t="str">
        <f>IFERROR(VLOOKUP(A3725,sponsored_animals!$A$1:$C$2143,1,TRUE),0)</f>
        <v>4fca6ef6dbda96</v>
      </c>
      <c r="J3725">
        <f>VLOOKUP(H3725,location_costs!$A$1:$B$6,2,FALSE)</f>
        <v>140</v>
      </c>
      <c r="K3725" t="str">
        <f t="shared" si="176"/>
        <v>Cat_Small</v>
      </c>
      <c r="L3725">
        <f>VLOOKUP(K3725,size_costs!$D$1:$E$10,2,FALSE)</f>
        <v>100</v>
      </c>
      <c r="M3725">
        <f>VLOOKUP(C3725,age_costs!$A$1:$B$52,2,FALSE)</f>
        <v>100</v>
      </c>
    </row>
    <row r="3726" spans="1:13" x14ac:dyDescent="0.25">
      <c r="A3726" t="s">
        <v>1484</v>
      </c>
      <c r="B3726" t="s">
        <v>15159</v>
      </c>
      <c r="C3726" s="2">
        <f t="shared" si="174"/>
        <v>10</v>
      </c>
      <c r="D3726" t="s">
        <v>12</v>
      </c>
      <c r="E3726" t="s">
        <v>2180</v>
      </c>
      <c r="F3726">
        <v>26</v>
      </c>
      <c r="G3726" t="str">
        <f t="shared" si="175"/>
        <v>Medium</v>
      </c>
      <c r="H3726" t="s">
        <v>6</v>
      </c>
      <c r="I3726">
        <f>IFERROR(VLOOKUP(A3726,sponsored_animals!$A$1:$C$2143,1,TRUE),0)</f>
        <v>0</v>
      </c>
      <c r="J3726">
        <f>VLOOKUP(H3726,location_costs!$A$1:$B$6,2,FALSE)</f>
        <v>135</v>
      </c>
      <c r="K3726" t="str">
        <f t="shared" si="176"/>
        <v>Dog_Medium</v>
      </c>
      <c r="L3726">
        <f>VLOOKUP(K3726,size_costs!$D$1:$E$10,2,FALSE)</f>
        <v>150</v>
      </c>
      <c r="M3726">
        <f>VLOOKUP(C3726,age_costs!$A$1:$B$52,2,FALSE)</f>
        <v>150</v>
      </c>
    </row>
    <row r="3727" spans="1:13" x14ac:dyDescent="0.25">
      <c r="A3727" t="s">
        <v>6215</v>
      </c>
      <c r="B3727" t="s">
        <v>7171</v>
      </c>
      <c r="C3727" s="2">
        <f t="shared" si="174"/>
        <v>8</v>
      </c>
      <c r="D3727" t="s">
        <v>12</v>
      </c>
      <c r="E3727" t="s">
        <v>2207</v>
      </c>
      <c r="F3727">
        <v>35</v>
      </c>
      <c r="G3727" t="str">
        <f t="shared" si="175"/>
        <v>Large</v>
      </c>
      <c r="H3727" t="s">
        <v>4</v>
      </c>
      <c r="I3727">
        <f>IFERROR(VLOOKUP(A3727,sponsored_animals!$A$1:$C$2143,1,TRUE),0)</f>
        <v>0</v>
      </c>
      <c r="J3727">
        <f>VLOOKUP(H3727,location_costs!$A$1:$B$6,2,FALSE)</f>
        <v>110</v>
      </c>
      <c r="K3727" t="str">
        <f t="shared" si="176"/>
        <v>Dog_Large</v>
      </c>
      <c r="L3727">
        <f>VLOOKUP(K3727,size_costs!$D$1:$E$10,2,FALSE)</f>
        <v>175</v>
      </c>
      <c r="M3727">
        <f>VLOOKUP(C3727,age_costs!$A$1:$B$52,2,FALSE)</f>
        <v>150</v>
      </c>
    </row>
    <row r="3728" spans="1:13" x14ac:dyDescent="0.25">
      <c r="A3728" t="s">
        <v>6216</v>
      </c>
      <c r="B3728" t="s">
        <v>14665</v>
      </c>
      <c r="C3728" s="2">
        <f t="shared" si="174"/>
        <v>9</v>
      </c>
      <c r="D3728" t="s">
        <v>12</v>
      </c>
      <c r="E3728" t="s">
        <v>2615</v>
      </c>
      <c r="F3728">
        <v>46</v>
      </c>
      <c r="G3728" t="str">
        <f t="shared" si="175"/>
        <v>Large</v>
      </c>
      <c r="H3728" t="s">
        <v>7</v>
      </c>
      <c r="I3728">
        <f>IFERROR(VLOOKUP(A3728,sponsored_animals!$A$1:$C$2143,1,TRUE),0)</f>
        <v>0</v>
      </c>
      <c r="J3728">
        <f>VLOOKUP(H3728,location_costs!$A$1:$B$6,2,FALSE)</f>
        <v>100</v>
      </c>
      <c r="K3728" t="str">
        <f t="shared" si="176"/>
        <v>Dog_Large</v>
      </c>
      <c r="L3728">
        <f>VLOOKUP(K3728,size_costs!$D$1:$E$10,2,FALSE)</f>
        <v>175</v>
      </c>
      <c r="M3728">
        <f>VLOOKUP(C3728,age_costs!$A$1:$B$52,2,FALSE)</f>
        <v>150</v>
      </c>
    </row>
    <row r="3729" spans="1:13" x14ac:dyDescent="0.25">
      <c r="A3729" t="s">
        <v>6217</v>
      </c>
      <c r="B3729" t="s">
        <v>15018</v>
      </c>
      <c r="C3729" s="2">
        <f t="shared" si="174"/>
        <v>8</v>
      </c>
      <c r="D3729" t="s">
        <v>19</v>
      </c>
      <c r="E3729" t="s">
        <v>2223</v>
      </c>
      <c r="F3729">
        <v>9</v>
      </c>
      <c r="G3729" t="str">
        <f t="shared" si="175"/>
        <v>Large</v>
      </c>
      <c r="H3729" t="s">
        <v>7</v>
      </c>
      <c r="I3729" t="str">
        <f>IFERROR(VLOOKUP(A3729,sponsored_animals!$A$1:$C$2143,1,TRUE),0)</f>
        <v>d40d0d9a6a4451</v>
      </c>
      <c r="J3729">
        <f>VLOOKUP(H3729,location_costs!$A$1:$B$6,2,FALSE)</f>
        <v>100</v>
      </c>
      <c r="K3729" t="str">
        <f t="shared" si="176"/>
        <v>Cat_Large</v>
      </c>
      <c r="L3729">
        <f>VLOOKUP(K3729,size_costs!$D$1:$E$10,2,FALSE)</f>
        <v>140</v>
      </c>
      <c r="M3729">
        <f>VLOOKUP(C3729,age_costs!$A$1:$B$52,2,FALSE)</f>
        <v>150</v>
      </c>
    </row>
    <row r="3730" spans="1:13" x14ac:dyDescent="0.25">
      <c r="A3730" t="s">
        <v>1881</v>
      </c>
      <c r="B3730" t="s">
        <v>14298</v>
      </c>
      <c r="C3730" s="2">
        <f t="shared" si="174"/>
        <v>7</v>
      </c>
      <c r="D3730" t="s">
        <v>12</v>
      </c>
      <c r="E3730" t="s">
        <v>2191</v>
      </c>
      <c r="F3730">
        <v>12</v>
      </c>
      <c r="G3730" t="str">
        <f t="shared" si="175"/>
        <v>Medium</v>
      </c>
      <c r="H3730" t="s">
        <v>3</v>
      </c>
      <c r="I3730" t="str">
        <f>IFERROR(VLOOKUP(A3730,sponsored_animals!$A$1:$C$2143,1,TRUE),0)</f>
        <v>36806649e5722d</v>
      </c>
      <c r="J3730">
        <f>VLOOKUP(H3730,location_costs!$A$1:$B$6,2,FALSE)</f>
        <v>120</v>
      </c>
      <c r="K3730" t="str">
        <f t="shared" si="176"/>
        <v>Dog_Medium</v>
      </c>
      <c r="L3730">
        <f>VLOOKUP(K3730,size_costs!$D$1:$E$10,2,FALSE)</f>
        <v>150</v>
      </c>
      <c r="M3730">
        <f>VLOOKUP(C3730,age_costs!$A$1:$B$52,2,FALSE)</f>
        <v>100</v>
      </c>
    </row>
    <row r="3731" spans="1:13" x14ac:dyDescent="0.25">
      <c r="A3731" t="s">
        <v>6218</v>
      </c>
      <c r="B3731" t="s">
        <v>13742</v>
      </c>
      <c r="C3731" s="2">
        <f t="shared" si="174"/>
        <v>1</v>
      </c>
      <c r="D3731" t="s">
        <v>19</v>
      </c>
      <c r="E3731" t="s">
        <v>2210</v>
      </c>
      <c r="F3731">
        <v>9</v>
      </c>
      <c r="G3731" t="str">
        <f t="shared" si="175"/>
        <v>Large</v>
      </c>
      <c r="H3731" t="s">
        <v>5</v>
      </c>
      <c r="I3731">
        <f>IFERROR(VLOOKUP(A3731,sponsored_animals!$A$1:$C$2143,1,TRUE),0)</f>
        <v>0</v>
      </c>
      <c r="J3731">
        <f>VLOOKUP(H3731,location_costs!$A$1:$B$6,2,FALSE)</f>
        <v>140</v>
      </c>
      <c r="K3731" t="str">
        <f t="shared" si="176"/>
        <v>Cat_Large</v>
      </c>
      <c r="L3731">
        <f>VLOOKUP(K3731,size_costs!$D$1:$E$10,2,FALSE)</f>
        <v>140</v>
      </c>
      <c r="M3731">
        <f>VLOOKUP(C3731,age_costs!$A$1:$B$52,2,FALSE)</f>
        <v>0</v>
      </c>
    </row>
    <row r="3732" spans="1:13" x14ac:dyDescent="0.25">
      <c r="A3732" t="s">
        <v>6219</v>
      </c>
      <c r="B3732" t="s">
        <v>5441</v>
      </c>
      <c r="C3732" s="2">
        <f t="shared" si="174"/>
        <v>6</v>
      </c>
      <c r="D3732" t="s">
        <v>12</v>
      </c>
      <c r="E3732" t="s">
        <v>2202</v>
      </c>
      <c r="F3732">
        <v>49</v>
      </c>
      <c r="G3732" t="str">
        <f t="shared" si="175"/>
        <v>Large</v>
      </c>
      <c r="H3732" t="s">
        <v>3</v>
      </c>
      <c r="I3732" t="str">
        <f>IFERROR(VLOOKUP(A3732,sponsored_animals!$A$1:$C$2143,1,TRUE),0)</f>
        <v>36806649e5722d</v>
      </c>
      <c r="J3732">
        <f>VLOOKUP(H3732,location_costs!$A$1:$B$6,2,FALSE)</f>
        <v>120</v>
      </c>
      <c r="K3732" t="str">
        <f t="shared" si="176"/>
        <v>Dog_Large</v>
      </c>
      <c r="L3732">
        <f>VLOOKUP(K3732,size_costs!$D$1:$E$10,2,FALSE)</f>
        <v>175</v>
      </c>
      <c r="M3732">
        <f>VLOOKUP(C3732,age_costs!$A$1:$B$52,2,FALSE)</f>
        <v>100</v>
      </c>
    </row>
    <row r="3733" spans="1:13" x14ac:dyDescent="0.25">
      <c r="A3733" t="s">
        <v>6220</v>
      </c>
      <c r="B3733" t="s">
        <v>15160</v>
      </c>
      <c r="C3733" s="2">
        <f t="shared" si="174"/>
        <v>19</v>
      </c>
      <c r="D3733" t="s">
        <v>12</v>
      </c>
      <c r="E3733" t="s">
        <v>2202</v>
      </c>
      <c r="F3733">
        <v>28</v>
      </c>
      <c r="G3733" t="str">
        <f t="shared" si="175"/>
        <v>Medium</v>
      </c>
      <c r="H3733" t="s">
        <v>5</v>
      </c>
      <c r="I3733" t="str">
        <f>IFERROR(VLOOKUP(A3733,sponsored_animals!$A$1:$C$2143,1,TRUE),0)</f>
        <v>36806649e5722d</v>
      </c>
      <c r="J3733">
        <f>VLOOKUP(H3733,location_costs!$A$1:$B$6,2,FALSE)</f>
        <v>140</v>
      </c>
      <c r="K3733" t="str">
        <f t="shared" si="176"/>
        <v>Dog_Medium</v>
      </c>
      <c r="L3733">
        <f>VLOOKUP(K3733,size_costs!$D$1:$E$10,2,FALSE)</f>
        <v>150</v>
      </c>
      <c r="M3733">
        <f>VLOOKUP(C3733,age_costs!$A$1:$B$52,2,FALSE)</f>
        <v>300</v>
      </c>
    </row>
    <row r="3734" spans="1:13" x14ac:dyDescent="0.25">
      <c r="A3734" t="s">
        <v>6221</v>
      </c>
      <c r="B3734" t="s">
        <v>15161</v>
      </c>
      <c r="C3734" s="2">
        <f t="shared" si="174"/>
        <v>21</v>
      </c>
      <c r="D3734" t="s">
        <v>12</v>
      </c>
      <c r="E3734" t="s">
        <v>2231</v>
      </c>
      <c r="F3734">
        <v>33</v>
      </c>
      <c r="G3734" t="str">
        <f t="shared" si="175"/>
        <v>Large</v>
      </c>
      <c r="H3734" t="s">
        <v>6</v>
      </c>
      <c r="I3734" t="str">
        <f>IFERROR(VLOOKUP(A3734,sponsored_animals!$A$1:$C$2143,1,TRUE),0)</f>
        <v>178f1189a06b68</v>
      </c>
      <c r="J3734">
        <f>VLOOKUP(H3734,location_costs!$A$1:$B$6,2,FALSE)</f>
        <v>135</v>
      </c>
      <c r="K3734" t="str">
        <f t="shared" si="176"/>
        <v>Dog_Large</v>
      </c>
      <c r="L3734">
        <f>VLOOKUP(K3734,size_costs!$D$1:$E$10,2,FALSE)</f>
        <v>175</v>
      </c>
      <c r="M3734">
        <f>VLOOKUP(C3734,age_costs!$A$1:$B$52,2,FALSE)</f>
        <v>300</v>
      </c>
    </row>
    <row r="3735" spans="1:13" x14ac:dyDescent="0.25">
      <c r="A3735" t="s">
        <v>6222</v>
      </c>
      <c r="B3735" t="s">
        <v>15162</v>
      </c>
      <c r="C3735" s="2">
        <f t="shared" si="174"/>
        <v>11</v>
      </c>
      <c r="D3735" t="s">
        <v>19</v>
      </c>
      <c r="E3735" t="s">
        <v>2210</v>
      </c>
      <c r="F3735">
        <v>3</v>
      </c>
      <c r="G3735" t="str">
        <f t="shared" si="175"/>
        <v>Small</v>
      </c>
      <c r="H3735" t="s">
        <v>7</v>
      </c>
      <c r="I3735" t="str">
        <f>IFERROR(VLOOKUP(A3735,sponsored_animals!$A$1:$C$2143,1,TRUE),0)</f>
        <v>b14069999a0ee6</v>
      </c>
      <c r="J3735">
        <f>VLOOKUP(H3735,location_costs!$A$1:$B$6,2,FALSE)</f>
        <v>100</v>
      </c>
      <c r="K3735" t="str">
        <f t="shared" si="176"/>
        <v>Cat_Small</v>
      </c>
      <c r="L3735">
        <f>VLOOKUP(K3735,size_costs!$D$1:$E$10,2,FALSE)</f>
        <v>100</v>
      </c>
      <c r="M3735">
        <f>VLOOKUP(C3735,age_costs!$A$1:$B$52,2,FALSE)</f>
        <v>150</v>
      </c>
    </row>
    <row r="3736" spans="1:13" x14ac:dyDescent="0.25">
      <c r="A3736" t="s">
        <v>6223</v>
      </c>
      <c r="B3736" t="s">
        <v>15163</v>
      </c>
      <c r="C3736" s="2">
        <f t="shared" si="174"/>
        <v>21</v>
      </c>
      <c r="D3736" t="s">
        <v>19</v>
      </c>
      <c r="E3736" t="s">
        <v>2210</v>
      </c>
      <c r="F3736">
        <v>8.5</v>
      </c>
      <c r="G3736" t="str">
        <f t="shared" si="175"/>
        <v>Large</v>
      </c>
      <c r="H3736" t="s">
        <v>6</v>
      </c>
      <c r="I3736" t="str">
        <f>IFERROR(VLOOKUP(A3736,sponsored_animals!$A$1:$C$2143,1,TRUE),0)</f>
        <v>b14069999a0ee6</v>
      </c>
      <c r="J3736">
        <f>VLOOKUP(H3736,location_costs!$A$1:$B$6,2,FALSE)</f>
        <v>135</v>
      </c>
      <c r="K3736" t="str">
        <f t="shared" si="176"/>
        <v>Cat_Large</v>
      </c>
      <c r="L3736">
        <f>VLOOKUP(K3736,size_costs!$D$1:$E$10,2,FALSE)</f>
        <v>140</v>
      </c>
      <c r="M3736">
        <f>VLOOKUP(C3736,age_costs!$A$1:$B$52,2,FALSE)</f>
        <v>300</v>
      </c>
    </row>
    <row r="3737" spans="1:13" x14ac:dyDescent="0.25">
      <c r="A3737" t="s">
        <v>6224</v>
      </c>
      <c r="B3737" t="s">
        <v>2855</v>
      </c>
      <c r="C3737" s="2">
        <f t="shared" si="174"/>
        <v>7</v>
      </c>
      <c r="D3737" t="s">
        <v>12</v>
      </c>
      <c r="E3737" t="s">
        <v>2190</v>
      </c>
      <c r="F3737">
        <v>35</v>
      </c>
      <c r="G3737" t="str">
        <f t="shared" si="175"/>
        <v>Large</v>
      </c>
      <c r="H3737" t="s">
        <v>4</v>
      </c>
      <c r="I3737">
        <f>IFERROR(VLOOKUP(A3737,sponsored_animals!$A$1:$C$2143,1,TRUE),0)</f>
        <v>0</v>
      </c>
      <c r="J3737">
        <f>VLOOKUP(H3737,location_costs!$A$1:$B$6,2,FALSE)</f>
        <v>110</v>
      </c>
      <c r="K3737" t="str">
        <f t="shared" si="176"/>
        <v>Dog_Large</v>
      </c>
      <c r="L3737">
        <f>VLOOKUP(K3737,size_costs!$D$1:$E$10,2,FALSE)</f>
        <v>175</v>
      </c>
      <c r="M3737">
        <f>VLOOKUP(C3737,age_costs!$A$1:$B$52,2,FALSE)</f>
        <v>100</v>
      </c>
    </row>
    <row r="3738" spans="1:13" x14ac:dyDescent="0.25">
      <c r="A3738" t="s">
        <v>6225</v>
      </c>
      <c r="B3738" t="s">
        <v>13532</v>
      </c>
      <c r="C3738" s="2">
        <f t="shared" si="174"/>
        <v>8</v>
      </c>
      <c r="D3738" t="s">
        <v>19</v>
      </c>
      <c r="E3738" t="s">
        <v>2182</v>
      </c>
      <c r="F3738">
        <v>6</v>
      </c>
      <c r="G3738" t="str">
        <f t="shared" si="175"/>
        <v>Medium</v>
      </c>
      <c r="H3738" t="s">
        <v>3</v>
      </c>
      <c r="I3738" t="str">
        <f>IFERROR(VLOOKUP(A3738,sponsored_animals!$A$1:$C$2143,1,TRUE),0)</f>
        <v>178f1189a06b68</v>
      </c>
      <c r="J3738">
        <f>VLOOKUP(H3738,location_costs!$A$1:$B$6,2,FALSE)</f>
        <v>120</v>
      </c>
      <c r="K3738" t="str">
        <f t="shared" si="176"/>
        <v>Cat_Medium</v>
      </c>
      <c r="L3738">
        <f>VLOOKUP(K3738,size_costs!$D$1:$E$10,2,FALSE)</f>
        <v>120</v>
      </c>
      <c r="M3738">
        <f>VLOOKUP(C3738,age_costs!$A$1:$B$52,2,FALSE)</f>
        <v>150</v>
      </c>
    </row>
    <row r="3739" spans="1:13" x14ac:dyDescent="0.25">
      <c r="A3739" t="s">
        <v>6226</v>
      </c>
      <c r="B3739" t="s">
        <v>14981</v>
      </c>
      <c r="C3739" s="2">
        <f t="shared" si="174"/>
        <v>12</v>
      </c>
      <c r="D3739" t="s">
        <v>12</v>
      </c>
      <c r="E3739" t="s">
        <v>2196</v>
      </c>
      <c r="F3739">
        <v>41</v>
      </c>
      <c r="G3739" t="str">
        <f t="shared" si="175"/>
        <v>Large</v>
      </c>
      <c r="H3739" t="s">
        <v>5</v>
      </c>
      <c r="I3739" t="str">
        <f>IFERROR(VLOOKUP(A3739,sponsored_animals!$A$1:$C$2143,1,TRUE),0)</f>
        <v>b14069999a0ee6</v>
      </c>
      <c r="J3739">
        <f>VLOOKUP(H3739,location_costs!$A$1:$B$6,2,FALSE)</f>
        <v>140</v>
      </c>
      <c r="K3739" t="str">
        <f t="shared" si="176"/>
        <v>Dog_Large</v>
      </c>
      <c r="L3739">
        <f>VLOOKUP(K3739,size_costs!$D$1:$E$10,2,FALSE)</f>
        <v>175</v>
      </c>
      <c r="M3739">
        <f>VLOOKUP(C3739,age_costs!$A$1:$B$52,2,FALSE)</f>
        <v>150</v>
      </c>
    </row>
    <row r="3740" spans="1:13" x14ac:dyDescent="0.25">
      <c r="A3740" t="s">
        <v>6227</v>
      </c>
      <c r="B3740" t="s">
        <v>14823</v>
      </c>
      <c r="C3740" s="2">
        <f t="shared" si="174"/>
        <v>5</v>
      </c>
      <c r="D3740" t="s">
        <v>12</v>
      </c>
      <c r="E3740" t="s">
        <v>2207</v>
      </c>
      <c r="F3740">
        <v>9</v>
      </c>
      <c r="G3740" t="str">
        <f t="shared" si="175"/>
        <v>Small</v>
      </c>
      <c r="H3740" t="s">
        <v>7</v>
      </c>
      <c r="I3740" t="str">
        <f>IFERROR(VLOOKUP(A3740,sponsored_animals!$A$1:$C$2143,1,TRUE),0)</f>
        <v>438efb0f97b6a3</v>
      </c>
      <c r="J3740">
        <f>VLOOKUP(H3740,location_costs!$A$1:$B$6,2,FALSE)</f>
        <v>100</v>
      </c>
      <c r="K3740" t="str">
        <f t="shared" si="176"/>
        <v>Dog_Small</v>
      </c>
      <c r="L3740">
        <f>VLOOKUP(K3740,size_costs!$D$1:$E$10,2,FALSE)</f>
        <v>125</v>
      </c>
      <c r="M3740">
        <f>VLOOKUP(C3740,age_costs!$A$1:$B$52,2,FALSE)</f>
        <v>100</v>
      </c>
    </row>
    <row r="3741" spans="1:13" x14ac:dyDescent="0.25">
      <c r="A3741" t="s">
        <v>6228</v>
      </c>
      <c r="B3741" t="s">
        <v>13864</v>
      </c>
      <c r="C3741" s="2">
        <f t="shared" si="174"/>
        <v>11</v>
      </c>
      <c r="D3741" t="s">
        <v>12</v>
      </c>
      <c r="E3741" t="s">
        <v>2202</v>
      </c>
      <c r="F3741">
        <v>29</v>
      </c>
      <c r="G3741" t="str">
        <f t="shared" si="175"/>
        <v>Medium</v>
      </c>
      <c r="H3741" t="s">
        <v>6</v>
      </c>
      <c r="I3741" t="str">
        <f>IFERROR(VLOOKUP(A3741,sponsored_animals!$A$1:$C$2143,1,TRUE),0)</f>
        <v>b14069999a0ee6</v>
      </c>
      <c r="J3741">
        <f>VLOOKUP(H3741,location_costs!$A$1:$B$6,2,FALSE)</f>
        <v>135</v>
      </c>
      <c r="K3741" t="str">
        <f t="shared" si="176"/>
        <v>Dog_Medium</v>
      </c>
      <c r="L3741">
        <f>VLOOKUP(K3741,size_costs!$D$1:$E$10,2,FALSE)</f>
        <v>150</v>
      </c>
      <c r="M3741">
        <f>VLOOKUP(C3741,age_costs!$A$1:$B$52,2,FALSE)</f>
        <v>150</v>
      </c>
    </row>
    <row r="3742" spans="1:13" x14ac:dyDescent="0.25">
      <c r="A3742" t="s">
        <v>6229</v>
      </c>
      <c r="B3742" t="s">
        <v>6086</v>
      </c>
      <c r="C3742" s="2">
        <f t="shared" si="174"/>
        <v>9</v>
      </c>
      <c r="D3742" t="s">
        <v>19</v>
      </c>
      <c r="E3742" t="s">
        <v>2252</v>
      </c>
      <c r="F3742">
        <v>10</v>
      </c>
      <c r="G3742" t="str">
        <f t="shared" si="175"/>
        <v>Large</v>
      </c>
      <c r="H3742" t="s">
        <v>7</v>
      </c>
      <c r="I3742" t="str">
        <f>IFERROR(VLOOKUP(A3742,sponsored_animals!$A$1:$C$2143,1,TRUE),0)</f>
        <v>178f1189a06b68</v>
      </c>
      <c r="J3742">
        <f>VLOOKUP(H3742,location_costs!$A$1:$B$6,2,FALSE)</f>
        <v>100</v>
      </c>
      <c r="K3742" t="str">
        <f t="shared" si="176"/>
        <v>Cat_Large</v>
      </c>
      <c r="L3742">
        <f>VLOOKUP(K3742,size_costs!$D$1:$E$10,2,FALSE)</f>
        <v>140</v>
      </c>
      <c r="M3742">
        <f>VLOOKUP(C3742,age_costs!$A$1:$B$52,2,FALSE)</f>
        <v>150</v>
      </c>
    </row>
    <row r="3743" spans="1:13" x14ac:dyDescent="0.25">
      <c r="A3743" t="s">
        <v>6231</v>
      </c>
      <c r="B3743" t="s">
        <v>15063</v>
      </c>
      <c r="C3743" s="2">
        <f t="shared" si="174"/>
        <v>8</v>
      </c>
      <c r="D3743" t="s">
        <v>19</v>
      </c>
      <c r="E3743" t="s">
        <v>2340</v>
      </c>
      <c r="F3743">
        <v>2</v>
      </c>
      <c r="G3743" t="str">
        <f t="shared" si="175"/>
        <v>Small</v>
      </c>
      <c r="H3743" t="s">
        <v>4</v>
      </c>
      <c r="I3743" t="str">
        <f>IFERROR(VLOOKUP(A3743,sponsored_animals!$A$1:$C$2143,1,TRUE),0)</f>
        <v>178f1189a06b68</v>
      </c>
      <c r="J3743">
        <f>VLOOKUP(H3743,location_costs!$A$1:$B$6,2,FALSE)</f>
        <v>110</v>
      </c>
      <c r="K3743" t="str">
        <f t="shared" si="176"/>
        <v>Cat_Small</v>
      </c>
      <c r="L3743">
        <f>VLOOKUP(K3743,size_costs!$D$1:$E$10,2,FALSE)</f>
        <v>100</v>
      </c>
      <c r="M3743">
        <f>VLOOKUP(C3743,age_costs!$A$1:$B$52,2,FALSE)</f>
        <v>150</v>
      </c>
    </row>
    <row r="3744" spans="1:13" x14ac:dyDescent="0.25">
      <c r="A3744" t="s">
        <v>1983</v>
      </c>
      <c r="B3744" t="s">
        <v>8078</v>
      </c>
      <c r="C3744" s="2">
        <f t="shared" si="174"/>
        <v>4</v>
      </c>
      <c r="D3744" t="s">
        <v>19</v>
      </c>
      <c r="E3744" t="s">
        <v>2612</v>
      </c>
      <c r="F3744">
        <v>4</v>
      </c>
      <c r="G3744" t="str">
        <f t="shared" si="175"/>
        <v>Small</v>
      </c>
      <c r="H3744" t="s">
        <v>5</v>
      </c>
      <c r="I3744">
        <f>IFERROR(VLOOKUP(A3744,sponsored_animals!$A$1:$C$2143,1,TRUE),0)</f>
        <v>0</v>
      </c>
      <c r="J3744">
        <f>VLOOKUP(H3744,location_costs!$A$1:$B$6,2,FALSE)</f>
        <v>140</v>
      </c>
      <c r="K3744" t="str">
        <f t="shared" si="176"/>
        <v>Cat_Small</v>
      </c>
      <c r="L3744">
        <f>VLOOKUP(K3744,size_costs!$D$1:$E$10,2,FALSE)</f>
        <v>100</v>
      </c>
      <c r="M3744">
        <f>VLOOKUP(C3744,age_costs!$A$1:$B$52,2,FALSE)</f>
        <v>0</v>
      </c>
    </row>
    <row r="3745" spans="1:13" x14ac:dyDescent="0.25">
      <c r="A3745" t="s">
        <v>6232</v>
      </c>
      <c r="B3745" t="s">
        <v>3831</v>
      </c>
      <c r="C3745" s="2">
        <f t="shared" si="174"/>
        <v>5</v>
      </c>
      <c r="D3745" t="s">
        <v>19</v>
      </c>
      <c r="E3745" t="s">
        <v>2223</v>
      </c>
      <c r="F3745">
        <v>3</v>
      </c>
      <c r="G3745" t="str">
        <f t="shared" si="175"/>
        <v>Small</v>
      </c>
      <c r="H3745" t="s">
        <v>4</v>
      </c>
      <c r="I3745" t="str">
        <f>IFERROR(VLOOKUP(A3745,sponsored_animals!$A$1:$C$2143,1,TRUE),0)</f>
        <v>36806649e5722d</v>
      </c>
      <c r="J3745">
        <f>VLOOKUP(H3745,location_costs!$A$1:$B$6,2,FALSE)</f>
        <v>110</v>
      </c>
      <c r="K3745" t="str">
        <f t="shared" si="176"/>
        <v>Cat_Small</v>
      </c>
      <c r="L3745">
        <f>VLOOKUP(K3745,size_costs!$D$1:$E$10,2,FALSE)</f>
        <v>100</v>
      </c>
      <c r="M3745">
        <f>VLOOKUP(C3745,age_costs!$A$1:$B$52,2,FALSE)</f>
        <v>100</v>
      </c>
    </row>
    <row r="3746" spans="1:13" x14ac:dyDescent="0.25">
      <c r="A3746" t="s">
        <v>6233</v>
      </c>
      <c r="B3746" t="s">
        <v>15164</v>
      </c>
      <c r="C3746" s="2">
        <f t="shared" si="174"/>
        <v>13</v>
      </c>
      <c r="D3746" t="s">
        <v>12</v>
      </c>
      <c r="E3746" t="s">
        <v>2385</v>
      </c>
      <c r="F3746">
        <v>36</v>
      </c>
      <c r="G3746" t="str">
        <f t="shared" si="175"/>
        <v>Large</v>
      </c>
      <c r="H3746" t="s">
        <v>4</v>
      </c>
      <c r="I3746" t="str">
        <f>IFERROR(VLOOKUP(A3746,sponsored_animals!$A$1:$C$2143,1,TRUE),0)</f>
        <v>7c0c3e04e6a4d4</v>
      </c>
      <c r="J3746">
        <f>VLOOKUP(H3746,location_costs!$A$1:$B$6,2,FALSE)</f>
        <v>110</v>
      </c>
      <c r="K3746" t="str">
        <f t="shared" si="176"/>
        <v>Dog_Large</v>
      </c>
      <c r="L3746">
        <f>VLOOKUP(K3746,size_costs!$D$1:$E$10,2,FALSE)</f>
        <v>175</v>
      </c>
      <c r="M3746">
        <f>VLOOKUP(C3746,age_costs!$A$1:$B$52,2,FALSE)</f>
        <v>200</v>
      </c>
    </row>
    <row r="3747" spans="1:13" x14ac:dyDescent="0.25">
      <c r="A3747" t="s">
        <v>6234</v>
      </c>
      <c r="B3747" t="s">
        <v>3911</v>
      </c>
      <c r="C3747" s="2">
        <f t="shared" si="174"/>
        <v>3</v>
      </c>
      <c r="D3747" t="s">
        <v>12</v>
      </c>
      <c r="E3747" t="s">
        <v>2448</v>
      </c>
      <c r="F3747">
        <v>11.5</v>
      </c>
      <c r="G3747" t="str">
        <f t="shared" si="175"/>
        <v>Medium</v>
      </c>
      <c r="H3747" t="s">
        <v>7</v>
      </c>
      <c r="I3747" t="str">
        <f>IFERROR(VLOOKUP(A3747,sponsored_animals!$A$1:$C$2143,1,TRUE),0)</f>
        <v>36806649e5722d</v>
      </c>
      <c r="J3747">
        <f>VLOOKUP(H3747,location_costs!$A$1:$B$6,2,FALSE)</f>
        <v>100</v>
      </c>
      <c r="K3747" t="str">
        <f t="shared" si="176"/>
        <v>Dog_Medium</v>
      </c>
      <c r="L3747">
        <f>VLOOKUP(K3747,size_costs!$D$1:$E$10,2,FALSE)</f>
        <v>150</v>
      </c>
      <c r="M3747">
        <f>VLOOKUP(C3747,age_costs!$A$1:$B$52,2,FALSE)</f>
        <v>0</v>
      </c>
    </row>
    <row r="3748" spans="1:13" x14ac:dyDescent="0.25">
      <c r="A3748" t="s">
        <v>461</v>
      </c>
      <c r="B3748" t="s">
        <v>3661</v>
      </c>
      <c r="C3748" s="2">
        <f t="shared" si="174"/>
        <v>1</v>
      </c>
      <c r="D3748" t="s">
        <v>19</v>
      </c>
      <c r="E3748" t="s">
        <v>2241</v>
      </c>
      <c r="F3748">
        <v>6.5</v>
      </c>
      <c r="G3748" t="str">
        <f t="shared" si="175"/>
        <v>Medium</v>
      </c>
      <c r="H3748" t="s">
        <v>4</v>
      </c>
      <c r="I3748" t="str">
        <f>IFERROR(VLOOKUP(A3748,sponsored_animals!$A$1:$C$2143,1,TRUE),0)</f>
        <v>b14069999a0ee6</v>
      </c>
      <c r="J3748">
        <f>VLOOKUP(H3748,location_costs!$A$1:$B$6,2,FALSE)</f>
        <v>110</v>
      </c>
      <c r="K3748" t="str">
        <f t="shared" si="176"/>
        <v>Cat_Medium</v>
      </c>
      <c r="L3748">
        <f>VLOOKUP(K3748,size_costs!$D$1:$E$10,2,FALSE)</f>
        <v>120</v>
      </c>
      <c r="M3748">
        <f>VLOOKUP(C3748,age_costs!$A$1:$B$52,2,FALSE)</f>
        <v>0</v>
      </c>
    </row>
    <row r="3749" spans="1:13" x14ac:dyDescent="0.25">
      <c r="A3749" t="s">
        <v>6236</v>
      </c>
      <c r="B3749" t="s">
        <v>13539</v>
      </c>
      <c r="C3749" s="2">
        <f t="shared" si="174"/>
        <v>2</v>
      </c>
      <c r="D3749" t="s">
        <v>12</v>
      </c>
      <c r="E3749" t="s">
        <v>2625</v>
      </c>
      <c r="F3749">
        <v>15</v>
      </c>
      <c r="G3749" t="str">
        <f t="shared" si="175"/>
        <v>Medium</v>
      </c>
      <c r="H3749" t="s">
        <v>7</v>
      </c>
      <c r="I3749">
        <f>IFERROR(VLOOKUP(A3749,sponsored_animals!$A$1:$C$2143,1,TRUE),0)</f>
        <v>0</v>
      </c>
      <c r="J3749">
        <f>VLOOKUP(H3749,location_costs!$A$1:$B$6,2,FALSE)</f>
        <v>100</v>
      </c>
      <c r="K3749" t="str">
        <f t="shared" si="176"/>
        <v>Dog_Medium</v>
      </c>
      <c r="L3749">
        <f>VLOOKUP(K3749,size_costs!$D$1:$E$10,2,FALSE)</f>
        <v>150</v>
      </c>
      <c r="M3749">
        <f>VLOOKUP(C3749,age_costs!$A$1:$B$52,2,FALSE)</f>
        <v>0</v>
      </c>
    </row>
    <row r="3750" spans="1:13" x14ac:dyDescent="0.25">
      <c r="A3750" t="s">
        <v>6237</v>
      </c>
      <c r="B3750" t="s">
        <v>14615</v>
      </c>
      <c r="C3750" s="2">
        <f t="shared" si="174"/>
        <v>2</v>
      </c>
      <c r="D3750" t="s">
        <v>12</v>
      </c>
      <c r="E3750" t="s">
        <v>2615</v>
      </c>
      <c r="F3750">
        <v>11.5</v>
      </c>
      <c r="G3750" t="str">
        <f t="shared" si="175"/>
        <v>Medium</v>
      </c>
      <c r="H3750" t="s">
        <v>7</v>
      </c>
      <c r="I3750">
        <f>IFERROR(VLOOKUP(A3750,sponsored_animals!$A$1:$C$2143,1,TRUE),0)</f>
        <v>0</v>
      </c>
      <c r="J3750">
        <f>VLOOKUP(H3750,location_costs!$A$1:$B$6,2,FALSE)</f>
        <v>100</v>
      </c>
      <c r="K3750" t="str">
        <f t="shared" si="176"/>
        <v>Dog_Medium</v>
      </c>
      <c r="L3750">
        <f>VLOOKUP(K3750,size_costs!$D$1:$E$10,2,FALSE)</f>
        <v>150</v>
      </c>
      <c r="M3750">
        <f>VLOOKUP(C3750,age_costs!$A$1:$B$52,2,FALSE)</f>
        <v>0</v>
      </c>
    </row>
    <row r="3751" spans="1:13" x14ac:dyDescent="0.25">
      <c r="A3751" t="s">
        <v>6238</v>
      </c>
      <c r="B3751" t="s">
        <v>13819</v>
      </c>
      <c r="C3751" s="2">
        <f t="shared" si="174"/>
        <v>6</v>
      </c>
      <c r="D3751" t="s">
        <v>19</v>
      </c>
      <c r="E3751" t="s">
        <v>2207</v>
      </c>
      <c r="F3751">
        <v>9</v>
      </c>
      <c r="G3751" t="str">
        <f t="shared" si="175"/>
        <v>Large</v>
      </c>
      <c r="H3751" t="s">
        <v>3</v>
      </c>
      <c r="I3751" t="str">
        <f>IFERROR(VLOOKUP(A3751,sponsored_animals!$A$1:$C$2143,1,TRUE),0)</f>
        <v>36806649e5722d</v>
      </c>
      <c r="J3751">
        <f>VLOOKUP(H3751,location_costs!$A$1:$B$6,2,FALSE)</f>
        <v>120</v>
      </c>
      <c r="K3751" t="str">
        <f t="shared" si="176"/>
        <v>Cat_Large</v>
      </c>
      <c r="L3751">
        <f>VLOOKUP(K3751,size_costs!$D$1:$E$10,2,FALSE)</f>
        <v>140</v>
      </c>
      <c r="M3751">
        <f>VLOOKUP(C3751,age_costs!$A$1:$B$52,2,FALSE)</f>
        <v>100</v>
      </c>
    </row>
    <row r="3752" spans="1:13" x14ac:dyDescent="0.25">
      <c r="A3752" t="s">
        <v>6239</v>
      </c>
      <c r="B3752" t="s">
        <v>14161</v>
      </c>
      <c r="C3752" s="2">
        <f t="shared" si="174"/>
        <v>5</v>
      </c>
      <c r="D3752" t="s">
        <v>12</v>
      </c>
      <c r="E3752" t="s">
        <v>2190</v>
      </c>
      <c r="F3752">
        <v>28</v>
      </c>
      <c r="G3752" t="str">
        <f t="shared" si="175"/>
        <v>Medium</v>
      </c>
      <c r="H3752" t="s">
        <v>7</v>
      </c>
      <c r="I3752" t="str">
        <f>IFERROR(VLOOKUP(A3752,sponsored_animals!$A$1:$C$2143,1,TRUE),0)</f>
        <v>4fca6ef6dbda96</v>
      </c>
      <c r="J3752">
        <f>VLOOKUP(H3752,location_costs!$A$1:$B$6,2,FALSE)</f>
        <v>100</v>
      </c>
      <c r="K3752" t="str">
        <f t="shared" si="176"/>
        <v>Dog_Medium</v>
      </c>
      <c r="L3752">
        <f>VLOOKUP(K3752,size_costs!$D$1:$E$10,2,FALSE)</f>
        <v>150</v>
      </c>
      <c r="M3752">
        <f>VLOOKUP(C3752,age_costs!$A$1:$B$52,2,FALSE)</f>
        <v>100</v>
      </c>
    </row>
    <row r="3753" spans="1:13" x14ac:dyDescent="0.25">
      <c r="A3753" t="s">
        <v>6240</v>
      </c>
      <c r="B3753" t="s">
        <v>15165</v>
      </c>
      <c r="C3753" s="2">
        <f t="shared" si="174"/>
        <v>18</v>
      </c>
      <c r="D3753" t="s">
        <v>19</v>
      </c>
      <c r="E3753" t="s">
        <v>2198</v>
      </c>
      <c r="F3753">
        <v>6.5</v>
      </c>
      <c r="G3753" t="str">
        <f t="shared" si="175"/>
        <v>Medium</v>
      </c>
      <c r="H3753" t="s">
        <v>7</v>
      </c>
      <c r="I3753" t="str">
        <f>IFERROR(VLOOKUP(A3753,sponsored_animals!$A$1:$C$2143,1,TRUE),0)</f>
        <v>7c0c3e04e6a4d4</v>
      </c>
      <c r="J3753">
        <f>VLOOKUP(H3753,location_costs!$A$1:$B$6,2,FALSE)</f>
        <v>100</v>
      </c>
      <c r="K3753" t="str">
        <f t="shared" si="176"/>
        <v>Cat_Medium</v>
      </c>
      <c r="L3753">
        <f>VLOOKUP(K3753,size_costs!$D$1:$E$10,2,FALSE)</f>
        <v>120</v>
      </c>
      <c r="M3753">
        <f>VLOOKUP(C3753,age_costs!$A$1:$B$52,2,FALSE)</f>
        <v>300</v>
      </c>
    </row>
    <row r="3754" spans="1:13" x14ac:dyDescent="0.25">
      <c r="A3754" t="s">
        <v>798</v>
      </c>
      <c r="B3754" t="s">
        <v>14313</v>
      </c>
      <c r="C3754" s="2">
        <f t="shared" si="174"/>
        <v>6</v>
      </c>
      <c r="D3754" t="s">
        <v>12</v>
      </c>
      <c r="E3754" t="s">
        <v>2263</v>
      </c>
      <c r="F3754">
        <v>45</v>
      </c>
      <c r="G3754" t="str">
        <f t="shared" si="175"/>
        <v>Large</v>
      </c>
      <c r="H3754" t="s">
        <v>7</v>
      </c>
      <c r="I3754">
        <f>IFERROR(VLOOKUP(A3754,sponsored_animals!$A$1:$C$2143,1,TRUE),0)</f>
        <v>0</v>
      </c>
      <c r="J3754">
        <f>VLOOKUP(H3754,location_costs!$A$1:$B$6,2,FALSE)</f>
        <v>100</v>
      </c>
      <c r="K3754" t="str">
        <f t="shared" si="176"/>
        <v>Dog_Large</v>
      </c>
      <c r="L3754">
        <f>VLOOKUP(K3754,size_costs!$D$1:$E$10,2,FALSE)</f>
        <v>175</v>
      </c>
      <c r="M3754">
        <f>VLOOKUP(C3754,age_costs!$A$1:$B$52,2,FALSE)</f>
        <v>100</v>
      </c>
    </row>
    <row r="3755" spans="1:13" x14ac:dyDescent="0.25">
      <c r="A3755" t="s">
        <v>506</v>
      </c>
      <c r="B3755" t="s">
        <v>13885</v>
      </c>
      <c r="C3755" s="2">
        <f t="shared" si="174"/>
        <v>5</v>
      </c>
      <c r="D3755" t="s">
        <v>12</v>
      </c>
      <c r="E3755" t="s">
        <v>2241</v>
      </c>
      <c r="F3755">
        <v>44</v>
      </c>
      <c r="G3755" t="str">
        <f t="shared" si="175"/>
        <v>Large</v>
      </c>
      <c r="H3755" t="s">
        <v>6</v>
      </c>
      <c r="I3755">
        <f>IFERROR(VLOOKUP(A3755,sponsored_animals!$A$1:$C$2143,1,TRUE),0)</f>
        <v>0</v>
      </c>
      <c r="J3755">
        <f>VLOOKUP(H3755,location_costs!$A$1:$B$6,2,FALSE)</f>
        <v>135</v>
      </c>
      <c r="K3755" t="str">
        <f t="shared" si="176"/>
        <v>Dog_Large</v>
      </c>
      <c r="L3755">
        <f>VLOOKUP(K3755,size_costs!$D$1:$E$10,2,FALSE)</f>
        <v>175</v>
      </c>
      <c r="M3755">
        <f>VLOOKUP(C3755,age_costs!$A$1:$B$52,2,FALSE)</f>
        <v>100</v>
      </c>
    </row>
    <row r="3756" spans="1:13" x14ac:dyDescent="0.25">
      <c r="A3756" t="s">
        <v>6241</v>
      </c>
      <c r="B3756" t="s">
        <v>3165</v>
      </c>
      <c r="C3756" s="2">
        <f t="shared" si="174"/>
        <v>6</v>
      </c>
      <c r="D3756" t="s">
        <v>19</v>
      </c>
      <c r="E3756" t="s">
        <v>2198</v>
      </c>
      <c r="F3756">
        <v>6</v>
      </c>
      <c r="G3756" t="str">
        <f t="shared" si="175"/>
        <v>Medium</v>
      </c>
      <c r="H3756" t="s">
        <v>4</v>
      </c>
      <c r="I3756" t="str">
        <f>IFERROR(VLOOKUP(A3756,sponsored_animals!$A$1:$C$2143,1,TRUE),0)</f>
        <v>7c0c3e04e6a4d4</v>
      </c>
      <c r="J3756">
        <f>VLOOKUP(H3756,location_costs!$A$1:$B$6,2,FALSE)</f>
        <v>110</v>
      </c>
      <c r="K3756" t="str">
        <f t="shared" si="176"/>
        <v>Cat_Medium</v>
      </c>
      <c r="L3756">
        <f>VLOOKUP(K3756,size_costs!$D$1:$E$10,2,FALSE)</f>
        <v>120</v>
      </c>
      <c r="M3756">
        <f>VLOOKUP(C3756,age_costs!$A$1:$B$52,2,FALSE)</f>
        <v>100</v>
      </c>
    </row>
    <row r="3757" spans="1:13" x14ac:dyDescent="0.25">
      <c r="A3757" t="s">
        <v>6242</v>
      </c>
      <c r="B3757" t="s">
        <v>6243</v>
      </c>
      <c r="C3757" s="2">
        <f t="shared" si="174"/>
        <v>4</v>
      </c>
      <c r="D3757" t="s">
        <v>12</v>
      </c>
      <c r="E3757" t="s">
        <v>2207</v>
      </c>
      <c r="F3757">
        <v>47</v>
      </c>
      <c r="G3757" t="str">
        <f t="shared" si="175"/>
        <v>Large</v>
      </c>
      <c r="H3757" t="s">
        <v>3</v>
      </c>
      <c r="I3757" t="str">
        <f>IFERROR(VLOOKUP(A3757,sponsored_animals!$A$1:$C$2143,1,TRUE),0)</f>
        <v>36806649e5722d</v>
      </c>
      <c r="J3757">
        <f>VLOOKUP(H3757,location_costs!$A$1:$B$6,2,FALSE)</f>
        <v>120</v>
      </c>
      <c r="K3757" t="str">
        <f t="shared" si="176"/>
        <v>Dog_Large</v>
      </c>
      <c r="L3757">
        <f>VLOOKUP(K3757,size_costs!$D$1:$E$10,2,FALSE)</f>
        <v>175</v>
      </c>
      <c r="M3757">
        <f>VLOOKUP(C3757,age_costs!$A$1:$B$52,2,FALSE)</f>
        <v>0</v>
      </c>
    </row>
    <row r="3758" spans="1:13" x14ac:dyDescent="0.25">
      <c r="A3758" t="s">
        <v>6244</v>
      </c>
      <c r="B3758" t="s">
        <v>15166</v>
      </c>
      <c r="C3758" s="2">
        <f t="shared" si="174"/>
        <v>5</v>
      </c>
      <c r="D3758" t="s">
        <v>12</v>
      </c>
      <c r="E3758" t="s">
        <v>2241</v>
      </c>
      <c r="F3758">
        <v>7</v>
      </c>
      <c r="G3758" t="str">
        <f t="shared" si="175"/>
        <v>Small</v>
      </c>
      <c r="H3758" t="s">
        <v>5</v>
      </c>
      <c r="I3758" t="str">
        <f>IFERROR(VLOOKUP(A3758,sponsored_animals!$A$1:$C$2143,1,TRUE),0)</f>
        <v>74228ffdfe76aa</v>
      </c>
      <c r="J3758">
        <f>VLOOKUP(H3758,location_costs!$A$1:$B$6,2,FALSE)</f>
        <v>140</v>
      </c>
      <c r="K3758" t="str">
        <f t="shared" si="176"/>
        <v>Dog_Small</v>
      </c>
      <c r="L3758">
        <f>VLOOKUP(K3758,size_costs!$D$1:$E$10,2,FALSE)</f>
        <v>125</v>
      </c>
      <c r="M3758">
        <f>VLOOKUP(C3758,age_costs!$A$1:$B$52,2,FALSE)</f>
        <v>100</v>
      </c>
    </row>
    <row r="3759" spans="1:13" x14ac:dyDescent="0.25">
      <c r="A3759" t="s">
        <v>6245</v>
      </c>
      <c r="B3759" t="s">
        <v>15167</v>
      </c>
      <c r="C3759" s="2">
        <f t="shared" si="174"/>
        <v>3</v>
      </c>
      <c r="D3759" t="s">
        <v>12</v>
      </c>
      <c r="E3759" t="s">
        <v>2233</v>
      </c>
      <c r="F3759">
        <v>21</v>
      </c>
      <c r="G3759" t="str">
        <f t="shared" si="175"/>
        <v>Medium</v>
      </c>
      <c r="H3759" t="s">
        <v>3</v>
      </c>
      <c r="I3759" t="str">
        <f>IFERROR(VLOOKUP(A3759,sponsored_animals!$A$1:$C$2143,1,TRUE),0)</f>
        <v>74228ffdfe76aa</v>
      </c>
      <c r="J3759">
        <f>VLOOKUP(H3759,location_costs!$A$1:$B$6,2,FALSE)</f>
        <v>120</v>
      </c>
      <c r="K3759" t="str">
        <f t="shared" si="176"/>
        <v>Dog_Medium</v>
      </c>
      <c r="L3759">
        <f>VLOOKUP(K3759,size_costs!$D$1:$E$10,2,FALSE)</f>
        <v>150</v>
      </c>
      <c r="M3759">
        <f>VLOOKUP(C3759,age_costs!$A$1:$B$52,2,FALSE)</f>
        <v>0</v>
      </c>
    </row>
    <row r="3760" spans="1:13" x14ac:dyDescent="0.25">
      <c r="A3760" t="s">
        <v>6246</v>
      </c>
      <c r="B3760" t="s">
        <v>6653</v>
      </c>
      <c r="C3760" s="2">
        <f t="shared" si="174"/>
        <v>5</v>
      </c>
      <c r="D3760" t="s">
        <v>12</v>
      </c>
      <c r="E3760" t="s">
        <v>2325</v>
      </c>
      <c r="F3760">
        <v>35</v>
      </c>
      <c r="G3760" t="str">
        <f t="shared" si="175"/>
        <v>Large</v>
      </c>
      <c r="H3760" t="s">
        <v>3</v>
      </c>
      <c r="I3760" t="str">
        <f>IFERROR(VLOOKUP(A3760,sponsored_animals!$A$1:$C$2143,1,TRUE),0)</f>
        <v>74228ffdfe76aa</v>
      </c>
      <c r="J3760">
        <f>VLOOKUP(H3760,location_costs!$A$1:$B$6,2,FALSE)</f>
        <v>120</v>
      </c>
      <c r="K3760" t="str">
        <f t="shared" si="176"/>
        <v>Dog_Large</v>
      </c>
      <c r="L3760">
        <f>VLOOKUP(K3760,size_costs!$D$1:$E$10,2,FALSE)</f>
        <v>175</v>
      </c>
      <c r="M3760">
        <f>VLOOKUP(C3760,age_costs!$A$1:$B$52,2,FALSE)</f>
        <v>100</v>
      </c>
    </row>
    <row r="3761" spans="1:13" x14ac:dyDescent="0.25">
      <c r="A3761" t="s">
        <v>6248</v>
      </c>
      <c r="B3761" t="s">
        <v>13915</v>
      </c>
      <c r="C3761" s="2">
        <f t="shared" si="174"/>
        <v>5</v>
      </c>
      <c r="D3761" t="s">
        <v>12</v>
      </c>
      <c r="E3761" t="s">
        <v>2180</v>
      </c>
      <c r="F3761">
        <v>6</v>
      </c>
      <c r="G3761" t="str">
        <f t="shared" si="175"/>
        <v>Small</v>
      </c>
      <c r="H3761" t="s">
        <v>3</v>
      </c>
      <c r="I3761" t="str">
        <f>IFERROR(VLOOKUP(A3761,sponsored_animals!$A$1:$C$2143,1,TRUE),0)</f>
        <v>74228ffdfe76aa</v>
      </c>
      <c r="J3761">
        <f>VLOOKUP(H3761,location_costs!$A$1:$B$6,2,FALSE)</f>
        <v>120</v>
      </c>
      <c r="K3761" t="str">
        <f t="shared" si="176"/>
        <v>Dog_Small</v>
      </c>
      <c r="L3761">
        <f>VLOOKUP(K3761,size_costs!$D$1:$E$10,2,FALSE)</f>
        <v>125</v>
      </c>
      <c r="M3761">
        <f>VLOOKUP(C3761,age_costs!$A$1:$B$52,2,FALSE)</f>
        <v>100</v>
      </c>
    </row>
    <row r="3762" spans="1:13" x14ac:dyDescent="0.25">
      <c r="A3762" t="s">
        <v>6249</v>
      </c>
      <c r="B3762" t="s">
        <v>13932</v>
      </c>
      <c r="C3762" s="2">
        <f t="shared" si="174"/>
        <v>8</v>
      </c>
      <c r="D3762" t="s">
        <v>19</v>
      </c>
      <c r="E3762" t="s">
        <v>2252</v>
      </c>
      <c r="F3762">
        <v>6.5</v>
      </c>
      <c r="G3762" t="str">
        <f t="shared" si="175"/>
        <v>Medium</v>
      </c>
      <c r="H3762" t="s">
        <v>6</v>
      </c>
      <c r="I3762" t="str">
        <f>IFERROR(VLOOKUP(A3762,sponsored_animals!$A$1:$C$2143,1,TRUE),0)</f>
        <v>f3de00c24336c4</v>
      </c>
      <c r="J3762">
        <f>VLOOKUP(H3762,location_costs!$A$1:$B$6,2,FALSE)</f>
        <v>135</v>
      </c>
      <c r="K3762" t="str">
        <f t="shared" si="176"/>
        <v>Cat_Medium</v>
      </c>
      <c r="L3762">
        <f>VLOOKUP(K3762,size_costs!$D$1:$E$10,2,FALSE)</f>
        <v>120</v>
      </c>
      <c r="M3762">
        <f>VLOOKUP(C3762,age_costs!$A$1:$B$52,2,FALSE)</f>
        <v>150</v>
      </c>
    </row>
    <row r="3763" spans="1:13" x14ac:dyDescent="0.25">
      <c r="A3763" t="s">
        <v>898</v>
      </c>
      <c r="B3763" t="s">
        <v>15017</v>
      </c>
      <c r="C3763" s="2">
        <f t="shared" si="174"/>
        <v>4</v>
      </c>
      <c r="D3763" t="s">
        <v>19</v>
      </c>
      <c r="E3763" t="s">
        <v>2311</v>
      </c>
      <c r="F3763">
        <v>3</v>
      </c>
      <c r="G3763" t="str">
        <f t="shared" si="175"/>
        <v>Small</v>
      </c>
      <c r="H3763" t="s">
        <v>3</v>
      </c>
      <c r="I3763" t="str">
        <f>IFERROR(VLOOKUP(A3763,sponsored_animals!$A$1:$C$2143,1,TRUE),0)</f>
        <v>178f1189a06b68</v>
      </c>
      <c r="J3763">
        <f>VLOOKUP(H3763,location_costs!$A$1:$B$6,2,FALSE)</f>
        <v>120</v>
      </c>
      <c r="K3763" t="str">
        <f t="shared" si="176"/>
        <v>Cat_Small</v>
      </c>
      <c r="L3763">
        <f>VLOOKUP(K3763,size_costs!$D$1:$E$10,2,FALSE)</f>
        <v>100</v>
      </c>
      <c r="M3763">
        <f>VLOOKUP(C3763,age_costs!$A$1:$B$52,2,FALSE)</f>
        <v>0</v>
      </c>
    </row>
    <row r="3764" spans="1:13" x14ac:dyDescent="0.25">
      <c r="A3764" t="s">
        <v>6250</v>
      </c>
      <c r="B3764" t="s">
        <v>3339</v>
      </c>
      <c r="C3764" s="2">
        <f t="shared" si="174"/>
        <v>5</v>
      </c>
      <c r="D3764" t="s">
        <v>12</v>
      </c>
      <c r="E3764" t="s">
        <v>2226</v>
      </c>
      <c r="F3764">
        <v>19</v>
      </c>
      <c r="G3764" t="str">
        <f t="shared" si="175"/>
        <v>Medium</v>
      </c>
      <c r="H3764" t="s">
        <v>4</v>
      </c>
      <c r="I3764" t="str">
        <f>IFERROR(VLOOKUP(A3764,sponsored_animals!$A$1:$C$2143,1,TRUE),0)</f>
        <v>b14069999a0ee6</v>
      </c>
      <c r="J3764">
        <f>VLOOKUP(H3764,location_costs!$A$1:$B$6,2,FALSE)</f>
        <v>110</v>
      </c>
      <c r="K3764" t="str">
        <f t="shared" si="176"/>
        <v>Dog_Medium</v>
      </c>
      <c r="L3764">
        <f>VLOOKUP(K3764,size_costs!$D$1:$E$10,2,FALSE)</f>
        <v>150</v>
      </c>
      <c r="M3764">
        <f>VLOOKUP(C3764,age_costs!$A$1:$B$52,2,FALSE)</f>
        <v>100</v>
      </c>
    </row>
    <row r="3765" spans="1:13" x14ac:dyDescent="0.25">
      <c r="A3765" t="s">
        <v>6251</v>
      </c>
      <c r="B3765" t="s">
        <v>14093</v>
      </c>
      <c r="C3765" s="2">
        <f t="shared" si="174"/>
        <v>8</v>
      </c>
      <c r="D3765" t="s">
        <v>12</v>
      </c>
      <c r="E3765" t="s">
        <v>2182</v>
      </c>
      <c r="F3765">
        <v>47</v>
      </c>
      <c r="G3765" t="str">
        <f t="shared" si="175"/>
        <v>Large</v>
      </c>
      <c r="H3765" t="s">
        <v>5</v>
      </c>
      <c r="I3765" t="str">
        <f>IFERROR(VLOOKUP(A3765,sponsored_animals!$A$1:$C$2143,1,TRUE),0)</f>
        <v>7c0c3e04e6a4d4</v>
      </c>
      <c r="J3765">
        <f>VLOOKUP(H3765,location_costs!$A$1:$B$6,2,FALSE)</f>
        <v>140</v>
      </c>
      <c r="K3765" t="str">
        <f t="shared" si="176"/>
        <v>Dog_Large</v>
      </c>
      <c r="L3765">
        <f>VLOOKUP(K3765,size_costs!$D$1:$E$10,2,FALSE)</f>
        <v>175</v>
      </c>
      <c r="M3765">
        <f>VLOOKUP(C3765,age_costs!$A$1:$B$52,2,FALSE)</f>
        <v>150</v>
      </c>
    </row>
    <row r="3766" spans="1:13" x14ac:dyDescent="0.25">
      <c r="A3766" t="s">
        <v>6252</v>
      </c>
      <c r="B3766" t="s">
        <v>13728</v>
      </c>
      <c r="C3766" s="2">
        <f t="shared" si="174"/>
        <v>8</v>
      </c>
      <c r="D3766" t="s">
        <v>12</v>
      </c>
      <c r="E3766" t="s">
        <v>2182</v>
      </c>
      <c r="F3766">
        <v>31</v>
      </c>
      <c r="G3766" t="str">
        <f t="shared" si="175"/>
        <v>Large</v>
      </c>
      <c r="H3766" t="s">
        <v>3</v>
      </c>
      <c r="I3766" t="str">
        <f>IFERROR(VLOOKUP(A3766,sponsored_animals!$A$1:$C$2143,1,TRUE),0)</f>
        <v>36806649e5722d</v>
      </c>
      <c r="J3766">
        <f>VLOOKUP(H3766,location_costs!$A$1:$B$6,2,FALSE)</f>
        <v>120</v>
      </c>
      <c r="K3766" t="str">
        <f t="shared" si="176"/>
        <v>Dog_Large</v>
      </c>
      <c r="L3766">
        <f>VLOOKUP(K3766,size_costs!$D$1:$E$10,2,FALSE)</f>
        <v>175</v>
      </c>
      <c r="M3766">
        <f>VLOOKUP(C3766,age_costs!$A$1:$B$52,2,FALSE)</f>
        <v>150</v>
      </c>
    </row>
    <row r="3767" spans="1:13" x14ac:dyDescent="0.25">
      <c r="A3767" t="s">
        <v>6253</v>
      </c>
      <c r="B3767" t="s">
        <v>15168</v>
      </c>
      <c r="C3767" s="2">
        <f t="shared" si="174"/>
        <v>3</v>
      </c>
      <c r="D3767" t="s">
        <v>19</v>
      </c>
      <c r="E3767" t="s">
        <v>2198</v>
      </c>
      <c r="F3767">
        <v>4</v>
      </c>
      <c r="G3767" t="str">
        <f t="shared" si="175"/>
        <v>Small</v>
      </c>
      <c r="H3767" t="s">
        <v>6</v>
      </c>
      <c r="I3767" t="str">
        <f>IFERROR(VLOOKUP(A3767,sponsored_animals!$A$1:$C$2143,1,TRUE),0)</f>
        <v>b14069999a0ee6</v>
      </c>
      <c r="J3767">
        <f>VLOOKUP(H3767,location_costs!$A$1:$B$6,2,FALSE)</f>
        <v>135</v>
      </c>
      <c r="K3767" t="str">
        <f t="shared" si="176"/>
        <v>Cat_Small</v>
      </c>
      <c r="L3767">
        <f>VLOOKUP(K3767,size_costs!$D$1:$E$10,2,FALSE)</f>
        <v>100</v>
      </c>
      <c r="M3767">
        <f>VLOOKUP(C3767,age_costs!$A$1:$B$52,2,FALSE)</f>
        <v>0</v>
      </c>
    </row>
    <row r="3768" spans="1:13" x14ac:dyDescent="0.25">
      <c r="A3768" t="s">
        <v>6254</v>
      </c>
      <c r="B3768" t="s">
        <v>3731</v>
      </c>
      <c r="C3768" s="2">
        <f t="shared" si="174"/>
        <v>7</v>
      </c>
      <c r="D3768" t="s">
        <v>19</v>
      </c>
      <c r="E3768" t="s">
        <v>2207</v>
      </c>
      <c r="F3768">
        <v>10</v>
      </c>
      <c r="G3768" t="str">
        <f t="shared" si="175"/>
        <v>Large</v>
      </c>
      <c r="H3768" t="s">
        <v>6</v>
      </c>
      <c r="I3768" t="str">
        <f>IFERROR(VLOOKUP(A3768,sponsored_animals!$A$1:$C$2143,1,TRUE),0)</f>
        <v>36806649e5722d</v>
      </c>
      <c r="J3768">
        <f>VLOOKUP(H3768,location_costs!$A$1:$B$6,2,FALSE)</f>
        <v>135</v>
      </c>
      <c r="K3768" t="str">
        <f t="shared" si="176"/>
        <v>Cat_Large</v>
      </c>
      <c r="L3768">
        <f>VLOOKUP(K3768,size_costs!$D$1:$E$10,2,FALSE)</f>
        <v>140</v>
      </c>
      <c r="M3768">
        <f>VLOOKUP(C3768,age_costs!$A$1:$B$52,2,FALSE)</f>
        <v>100</v>
      </c>
    </row>
    <row r="3769" spans="1:13" x14ac:dyDescent="0.25">
      <c r="A3769" t="s">
        <v>6256</v>
      </c>
      <c r="B3769" t="s">
        <v>14655</v>
      </c>
      <c r="C3769" s="2">
        <f t="shared" si="174"/>
        <v>6</v>
      </c>
      <c r="D3769" t="s">
        <v>19</v>
      </c>
      <c r="E3769" t="s">
        <v>2200</v>
      </c>
      <c r="F3769">
        <v>4</v>
      </c>
      <c r="G3769" t="str">
        <f t="shared" si="175"/>
        <v>Small</v>
      </c>
      <c r="H3769" t="s">
        <v>6</v>
      </c>
      <c r="I3769" t="str">
        <f>IFERROR(VLOOKUP(A3769,sponsored_animals!$A$1:$C$2143,1,TRUE),0)</f>
        <v>f3de00c24336c4</v>
      </c>
      <c r="J3769">
        <f>VLOOKUP(H3769,location_costs!$A$1:$B$6,2,FALSE)</f>
        <v>135</v>
      </c>
      <c r="K3769" t="str">
        <f t="shared" si="176"/>
        <v>Cat_Small</v>
      </c>
      <c r="L3769">
        <f>VLOOKUP(K3769,size_costs!$D$1:$E$10,2,FALSE)</f>
        <v>100</v>
      </c>
      <c r="M3769">
        <f>VLOOKUP(C3769,age_costs!$A$1:$B$52,2,FALSE)</f>
        <v>100</v>
      </c>
    </row>
    <row r="3770" spans="1:13" x14ac:dyDescent="0.25">
      <c r="A3770" t="s">
        <v>6257</v>
      </c>
      <c r="B3770" t="s">
        <v>3542</v>
      </c>
      <c r="C3770" s="2">
        <f t="shared" si="174"/>
        <v>8</v>
      </c>
      <c r="D3770" t="s">
        <v>12</v>
      </c>
      <c r="E3770" t="s">
        <v>2233</v>
      </c>
      <c r="F3770">
        <v>24</v>
      </c>
      <c r="G3770" t="str">
        <f t="shared" si="175"/>
        <v>Medium</v>
      </c>
      <c r="H3770" t="s">
        <v>5</v>
      </c>
      <c r="I3770" t="str">
        <f>IFERROR(VLOOKUP(A3770,sponsored_animals!$A$1:$C$2143,1,TRUE),0)</f>
        <v>36806649e5722d</v>
      </c>
      <c r="J3770">
        <f>VLOOKUP(H3770,location_costs!$A$1:$B$6,2,FALSE)</f>
        <v>140</v>
      </c>
      <c r="K3770" t="str">
        <f t="shared" si="176"/>
        <v>Dog_Medium</v>
      </c>
      <c r="L3770">
        <f>VLOOKUP(K3770,size_costs!$D$1:$E$10,2,FALSE)</f>
        <v>150</v>
      </c>
      <c r="M3770">
        <f>VLOOKUP(C3770,age_costs!$A$1:$B$52,2,FALSE)</f>
        <v>150</v>
      </c>
    </row>
    <row r="3771" spans="1:13" x14ac:dyDescent="0.25">
      <c r="A3771" t="s">
        <v>6258</v>
      </c>
      <c r="B3771" t="s">
        <v>13611</v>
      </c>
      <c r="C3771" s="2">
        <f t="shared" si="174"/>
        <v>7</v>
      </c>
      <c r="D3771" t="s">
        <v>19</v>
      </c>
      <c r="E3771" t="s">
        <v>2207</v>
      </c>
      <c r="F3771">
        <v>10</v>
      </c>
      <c r="G3771" t="str">
        <f t="shared" si="175"/>
        <v>Large</v>
      </c>
      <c r="H3771" t="s">
        <v>5</v>
      </c>
      <c r="I3771">
        <f>IFERROR(VLOOKUP(A3771,sponsored_animals!$A$1:$C$2143,1,TRUE),0)</f>
        <v>0</v>
      </c>
      <c r="J3771">
        <f>VLOOKUP(H3771,location_costs!$A$1:$B$6,2,FALSE)</f>
        <v>140</v>
      </c>
      <c r="K3771" t="str">
        <f t="shared" si="176"/>
        <v>Cat_Large</v>
      </c>
      <c r="L3771">
        <f>VLOOKUP(K3771,size_costs!$D$1:$E$10,2,FALSE)</f>
        <v>140</v>
      </c>
      <c r="M3771">
        <f>VLOOKUP(C3771,age_costs!$A$1:$B$52,2,FALSE)</f>
        <v>100</v>
      </c>
    </row>
    <row r="3772" spans="1:13" x14ac:dyDescent="0.25">
      <c r="A3772" t="s">
        <v>6259</v>
      </c>
      <c r="B3772" t="s">
        <v>14910</v>
      </c>
      <c r="C3772" s="2">
        <f t="shared" si="174"/>
        <v>9</v>
      </c>
      <c r="D3772" t="s">
        <v>12</v>
      </c>
      <c r="E3772" t="s">
        <v>2207</v>
      </c>
      <c r="F3772">
        <v>40</v>
      </c>
      <c r="G3772" t="str">
        <f t="shared" si="175"/>
        <v>Large</v>
      </c>
      <c r="H3772" t="s">
        <v>3</v>
      </c>
      <c r="I3772" t="str">
        <f>IFERROR(VLOOKUP(A3772,sponsored_animals!$A$1:$C$2143,1,TRUE),0)</f>
        <v>36806649e5722d</v>
      </c>
      <c r="J3772">
        <f>VLOOKUP(H3772,location_costs!$A$1:$B$6,2,FALSE)</f>
        <v>120</v>
      </c>
      <c r="K3772" t="str">
        <f t="shared" si="176"/>
        <v>Dog_Large</v>
      </c>
      <c r="L3772">
        <f>VLOOKUP(K3772,size_costs!$D$1:$E$10,2,FALSE)</f>
        <v>175</v>
      </c>
      <c r="M3772">
        <f>VLOOKUP(C3772,age_costs!$A$1:$B$52,2,FALSE)</f>
        <v>150</v>
      </c>
    </row>
    <row r="3773" spans="1:13" x14ac:dyDescent="0.25">
      <c r="A3773" t="s">
        <v>1652</v>
      </c>
      <c r="B3773" t="s">
        <v>15169</v>
      </c>
      <c r="C3773" s="2">
        <f t="shared" si="174"/>
        <v>9</v>
      </c>
      <c r="D3773" t="s">
        <v>12</v>
      </c>
      <c r="E3773" t="s">
        <v>2244</v>
      </c>
      <c r="F3773">
        <v>12</v>
      </c>
      <c r="G3773" t="str">
        <f t="shared" si="175"/>
        <v>Medium</v>
      </c>
      <c r="H3773" t="s">
        <v>5</v>
      </c>
      <c r="I3773" t="str">
        <f>IFERROR(VLOOKUP(A3773,sponsored_animals!$A$1:$C$2143,1,TRUE),0)</f>
        <v>b14069999a0ee6</v>
      </c>
      <c r="J3773">
        <f>VLOOKUP(H3773,location_costs!$A$1:$B$6,2,FALSE)</f>
        <v>140</v>
      </c>
      <c r="K3773" t="str">
        <f t="shared" si="176"/>
        <v>Dog_Medium</v>
      </c>
      <c r="L3773">
        <f>VLOOKUP(K3773,size_costs!$D$1:$E$10,2,FALSE)</f>
        <v>150</v>
      </c>
      <c r="M3773">
        <f>VLOOKUP(C3773,age_costs!$A$1:$B$52,2,FALSE)</f>
        <v>150</v>
      </c>
    </row>
    <row r="3774" spans="1:13" x14ac:dyDescent="0.25">
      <c r="A3774" t="s">
        <v>1544</v>
      </c>
      <c r="B3774" t="s">
        <v>14938</v>
      </c>
      <c r="C3774" s="2">
        <f t="shared" si="174"/>
        <v>8</v>
      </c>
      <c r="D3774" t="s">
        <v>19</v>
      </c>
      <c r="E3774" t="s">
        <v>2182</v>
      </c>
      <c r="F3774">
        <v>8</v>
      </c>
      <c r="G3774" t="str">
        <f t="shared" si="175"/>
        <v>Large</v>
      </c>
      <c r="H3774" t="s">
        <v>6</v>
      </c>
      <c r="I3774" t="str">
        <f>IFERROR(VLOOKUP(A3774,sponsored_animals!$A$1:$C$2143,1,TRUE),0)</f>
        <v>b14069999a0ee6</v>
      </c>
      <c r="J3774">
        <f>VLOOKUP(H3774,location_costs!$A$1:$B$6,2,FALSE)</f>
        <v>135</v>
      </c>
      <c r="K3774" t="str">
        <f t="shared" si="176"/>
        <v>Cat_Large</v>
      </c>
      <c r="L3774">
        <f>VLOOKUP(K3774,size_costs!$D$1:$E$10,2,FALSE)</f>
        <v>140</v>
      </c>
      <c r="M3774">
        <f>VLOOKUP(C3774,age_costs!$A$1:$B$52,2,FALSE)</f>
        <v>150</v>
      </c>
    </row>
    <row r="3775" spans="1:13" x14ac:dyDescent="0.25">
      <c r="A3775" t="s">
        <v>364</v>
      </c>
      <c r="B3775" t="s">
        <v>8107</v>
      </c>
      <c r="C3775" s="2">
        <f t="shared" si="174"/>
        <v>5</v>
      </c>
      <c r="D3775" t="s">
        <v>19</v>
      </c>
      <c r="E3775" t="s">
        <v>2207</v>
      </c>
      <c r="F3775">
        <v>8</v>
      </c>
      <c r="G3775" t="str">
        <f t="shared" si="175"/>
        <v>Large</v>
      </c>
      <c r="H3775" t="s">
        <v>5</v>
      </c>
      <c r="I3775">
        <f>IFERROR(VLOOKUP(A3775,sponsored_animals!$A$1:$C$2143,1,TRUE),0)</f>
        <v>0</v>
      </c>
      <c r="J3775">
        <f>VLOOKUP(H3775,location_costs!$A$1:$B$6,2,FALSE)</f>
        <v>140</v>
      </c>
      <c r="K3775" t="str">
        <f t="shared" si="176"/>
        <v>Cat_Large</v>
      </c>
      <c r="L3775">
        <f>VLOOKUP(K3775,size_costs!$D$1:$E$10,2,FALSE)</f>
        <v>140</v>
      </c>
      <c r="M3775">
        <f>VLOOKUP(C3775,age_costs!$A$1:$B$52,2,FALSE)</f>
        <v>100</v>
      </c>
    </row>
    <row r="3776" spans="1:13" x14ac:dyDescent="0.25">
      <c r="A3776" t="s">
        <v>6260</v>
      </c>
      <c r="B3776" t="s">
        <v>5045</v>
      </c>
      <c r="C3776" s="2">
        <f t="shared" si="174"/>
        <v>6</v>
      </c>
      <c r="D3776" t="s">
        <v>19</v>
      </c>
      <c r="E3776" t="s">
        <v>2177</v>
      </c>
      <c r="F3776">
        <v>10</v>
      </c>
      <c r="G3776" t="str">
        <f t="shared" si="175"/>
        <v>Large</v>
      </c>
      <c r="H3776" t="s">
        <v>7</v>
      </c>
      <c r="I3776" t="str">
        <f>IFERROR(VLOOKUP(A3776,sponsored_animals!$A$1:$C$2143,1,TRUE),0)</f>
        <v>4fca6ef6dbda96</v>
      </c>
      <c r="J3776">
        <f>VLOOKUP(H3776,location_costs!$A$1:$B$6,2,FALSE)</f>
        <v>100</v>
      </c>
      <c r="K3776" t="str">
        <f t="shared" si="176"/>
        <v>Cat_Large</v>
      </c>
      <c r="L3776">
        <f>VLOOKUP(K3776,size_costs!$D$1:$E$10,2,FALSE)</f>
        <v>140</v>
      </c>
      <c r="M3776">
        <f>VLOOKUP(C3776,age_costs!$A$1:$B$52,2,FALSE)</f>
        <v>100</v>
      </c>
    </row>
    <row r="3777" spans="1:13" x14ac:dyDescent="0.25">
      <c r="A3777" t="s">
        <v>6261</v>
      </c>
      <c r="B3777" t="s">
        <v>15170</v>
      </c>
      <c r="C3777" s="2">
        <f t="shared" si="174"/>
        <v>7</v>
      </c>
      <c r="D3777" t="s">
        <v>19</v>
      </c>
      <c r="E3777" t="s">
        <v>2200</v>
      </c>
      <c r="F3777">
        <v>2</v>
      </c>
      <c r="G3777" t="str">
        <f t="shared" si="175"/>
        <v>Small</v>
      </c>
      <c r="H3777" t="s">
        <v>6</v>
      </c>
      <c r="I3777" t="str">
        <f>IFERROR(VLOOKUP(A3777,sponsored_animals!$A$1:$C$2143,1,TRUE),0)</f>
        <v>7c0c3e04e6a4d4</v>
      </c>
      <c r="J3777">
        <f>VLOOKUP(H3777,location_costs!$A$1:$B$6,2,FALSE)</f>
        <v>135</v>
      </c>
      <c r="K3777" t="str">
        <f t="shared" si="176"/>
        <v>Cat_Small</v>
      </c>
      <c r="L3777">
        <f>VLOOKUP(K3777,size_costs!$D$1:$E$10,2,FALSE)</f>
        <v>100</v>
      </c>
      <c r="M3777">
        <f>VLOOKUP(C3777,age_costs!$A$1:$B$52,2,FALSE)</f>
        <v>100</v>
      </c>
    </row>
    <row r="3778" spans="1:13" x14ac:dyDescent="0.25">
      <c r="A3778" t="s">
        <v>102</v>
      </c>
      <c r="B3778" t="s">
        <v>13963</v>
      </c>
      <c r="C3778" s="2">
        <f t="shared" si="174"/>
        <v>7</v>
      </c>
      <c r="D3778" t="s">
        <v>19</v>
      </c>
      <c r="E3778" t="s">
        <v>2252</v>
      </c>
      <c r="F3778">
        <v>4</v>
      </c>
      <c r="G3778" t="str">
        <f t="shared" si="175"/>
        <v>Small</v>
      </c>
      <c r="H3778" t="s">
        <v>3</v>
      </c>
      <c r="I3778">
        <f>IFERROR(VLOOKUP(A3778,sponsored_animals!$A$1:$C$2143,1,TRUE),0)</f>
        <v>0</v>
      </c>
      <c r="J3778">
        <f>VLOOKUP(H3778,location_costs!$A$1:$B$6,2,FALSE)</f>
        <v>120</v>
      </c>
      <c r="K3778" t="str">
        <f t="shared" si="176"/>
        <v>Cat_Small</v>
      </c>
      <c r="L3778">
        <f>VLOOKUP(K3778,size_costs!$D$1:$E$10,2,FALSE)</f>
        <v>100</v>
      </c>
      <c r="M3778">
        <f>VLOOKUP(C3778,age_costs!$A$1:$B$52,2,FALSE)</f>
        <v>100</v>
      </c>
    </row>
    <row r="3779" spans="1:13" x14ac:dyDescent="0.25">
      <c r="A3779" t="s">
        <v>6262</v>
      </c>
      <c r="B3779" t="s">
        <v>8024</v>
      </c>
      <c r="C3779" s="2">
        <f t="shared" ref="C3779:C3842" si="177">ROUND(YEARFRAC(B3779,"31/12/2021"),0)</f>
        <v>7</v>
      </c>
      <c r="D3779" t="s">
        <v>12</v>
      </c>
      <c r="E3779" t="s">
        <v>2217</v>
      </c>
      <c r="F3779">
        <v>28</v>
      </c>
      <c r="G3779" t="str">
        <f t="shared" ref="G3779:G3842" si="178">IF(AND(D3779="Dog",F3779&lt;=10),"Small",IF(AND(D3779="Dog",F3779&gt;10,F3779&lt;=30),"Medium",IF(AND(D3779="Dog",F3779&gt;30),"Large",IF(AND(D3779="Cat",F3779&lt;=5),"Small",IF(AND(D3779="Cat",F3779&gt;5,F3779&lt;=7),"Medium",IF(AND(D3779="Cat",F3779&gt;=7),"Large",IF(AND(D3779="Bird",F3779&lt;=0.7),"Small",IF(AND(D3779="Bird",F3779&gt;0.7,F3779&lt;=1.1),"Medium",IF(AND(D3779="Bird",F3779&gt;1.1),"Large","Erro")))))))))</f>
        <v>Medium</v>
      </c>
      <c r="H3779" t="s">
        <v>5</v>
      </c>
      <c r="I3779" t="str">
        <f>IFERROR(VLOOKUP(A3779,sponsored_animals!$A$1:$C$2143,1,TRUE),0)</f>
        <v>0ea863dbf1123f</v>
      </c>
      <c r="J3779">
        <f>VLOOKUP(H3779,location_costs!$A$1:$B$6,2,FALSE)</f>
        <v>140</v>
      </c>
      <c r="K3779" t="str">
        <f t="shared" ref="K3779:K3842" si="179">D3779&amp;"_"&amp;G3779</f>
        <v>Dog_Medium</v>
      </c>
      <c r="L3779">
        <f>VLOOKUP(K3779,size_costs!$D$1:$E$10,2,FALSE)</f>
        <v>150</v>
      </c>
      <c r="M3779">
        <f>VLOOKUP(C3779,age_costs!$A$1:$B$52,2,FALSE)</f>
        <v>100</v>
      </c>
    </row>
    <row r="3780" spans="1:13" x14ac:dyDescent="0.25">
      <c r="A3780" t="s">
        <v>6264</v>
      </c>
      <c r="B3780" t="s">
        <v>2874</v>
      </c>
      <c r="C3780" s="2">
        <f t="shared" si="177"/>
        <v>3</v>
      </c>
      <c r="D3780" t="s">
        <v>19</v>
      </c>
      <c r="E3780" t="s">
        <v>2219</v>
      </c>
      <c r="F3780">
        <v>4</v>
      </c>
      <c r="G3780" t="str">
        <f t="shared" si="178"/>
        <v>Small</v>
      </c>
      <c r="H3780" t="s">
        <v>5</v>
      </c>
      <c r="I3780" t="str">
        <f>IFERROR(VLOOKUP(A3780,sponsored_animals!$A$1:$C$2143,1,TRUE),0)</f>
        <v>d40d0d9a6a4451</v>
      </c>
      <c r="J3780">
        <f>VLOOKUP(H3780,location_costs!$A$1:$B$6,2,FALSE)</f>
        <v>140</v>
      </c>
      <c r="K3780" t="str">
        <f t="shared" si="179"/>
        <v>Cat_Small</v>
      </c>
      <c r="L3780">
        <f>VLOOKUP(K3780,size_costs!$D$1:$E$10,2,FALSE)</f>
        <v>100</v>
      </c>
      <c r="M3780">
        <f>VLOOKUP(C3780,age_costs!$A$1:$B$52,2,FALSE)</f>
        <v>0</v>
      </c>
    </row>
    <row r="3781" spans="1:13" x14ac:dyDescent="0.25">
      <c r="A3781" t="s">
        <v>6265</v>
      </c>
      <c r="B3781" t="s">
        <v>15171</v>
      </c>
      <c r="C3781" s="2">
        <f t="shared" si="177"/>
        <v>9</v>
      </c>
      <c r="D3781" t="s">
        <v>12</v>
      </c>
      <c r="E3781" t="s">
        <v>2191</v>
      </c>
      <c r="F3781">
        <v>5</v>
      </c>
      <c r="G3781" t="str">
        <f t="shared" si="178"/>
        <v>Small</v>
      </c>
      <c r="H3781" t="s">
        <v>7</v>
      </c>
      <c r="I3781" t="str">
        <f>IFERROR(VLOOKUP(A3781,sponsored_animals!$A$1:$C$2143,1,TRUE),0)</f>
        <v>214f8f6b359a1e</v>
      </c>
      <c r="J3781">
        <f>VLOOKUP(H3781,location_costs!$A$1:$B$6,2,FALSE)</f>
        <v>100</v>
      </c>
      <c r="K3781" t="str">
        <f t="shared" si="179"/>
        <v>Dog_Small</v>
      </c>
      <c r="L3781">
        <f>VLOOKUP(K3781,size_costs!$D$1:$E$10,2,FALSE)</f>
        <v>125</v>
      </c>
      <c r="M3781">
        <f>VLOOKUP(C3781,age_costs!$A$1:$B$52,2,FALSE)</f>
        <v>150</v>
      </c>
    </row>
    <row r="3782" spans="1:13" x14ac:dyDescent="0.25">
      <c r="A3782" t="s">
        <v>1080</v>
      </c>
      <c r="B3782" t="s">
        <v>15172</v>
      </c>
      <c r="C3782" s="2">
        <f t="shared" si="177"/>
        <v>13</v>
      </c>
      <c r="D3782" t="s">
        <v>19</v>
      </c>
      <c r="E3782" t="s">
        <v>2198</v>
      </c>
      <c r="F3782">
        <v>3</v>
      </c>
      <c r="G3782" t="str">
        <f t="shared" si="178"/>
        <v>Small</v>
      </c>
      <c r="H3782" t="s">
        <v>4</v>
      </c>
      <c r="I3782" t="str">
        <f>IFERROR(VLOOKUP(A3782,sponsored_animals!$A$1:$C$2143,1,TRUE),0)</f>
        <v>7c0c3e04e6a4d4</v>
      </c>
      <c r="J3782">
        <f>VLOOKUP(H3782,location_costs!$A$1:$B$6,2,FALSE)</f>
        <v>110</v>
      </c>
      <c r="K3782" t="str">
        <f t="shared" si="179"/>
        <v>Cat_Small</v>
      </c>
      <c r="L3782">
        <f>VLOOKUP(K3782,size_costs!$D$1:$E$10,2,FALSE)</f>
        <v>100</v>
      </c>
      <c r="M3782">
        <f>VLOOKUP(C3782,age_costs!$A$1:$B$52,2,FALSE)</f>
        <v>200</v>
      </c>
    </row>
    <row r="3783" spans="1:13" x14ac:dyDescent="0.25">
      <c r="A3783" t="s">
        <v>1488</v>
      </c>
      <c r="B3783" t="s">
        <v>9118</v>
      </c>
      <c r="C3783" s="2">
        <f t="shared" si="177"/>
        <v>11</v>
      </c>
      <c r="D3783" t="s">
        <v>12</v>
      </c>
      <c r="E3783" t="s">
        <v>2302</v>
      </c>
      <c r="F3783">
        <v>41</v>
      </c>
      <c r="G3783" t="str">
        <f t="shared" si="178"/>
        <v>Large</v>
      </c>
      <c r="H3783" t="s">
        <v>7</v>
      </c>
      <c r="I3783" t="str">
        <f>IFERROR(VLOOKUP(A3783,sponsored_animals!$A$1:$C$2143,1,TRUE),0)</f>
        <v>178f1189a06b68</v>
      </c>
      <c r="J3783">
        <f>VLOOKUP(H3783,location_costs!$A$1:$B$6,2,FALSE)</f>
        <v>100</v>
      </c>
      <c r="K3783" t="str">
        <f t="shared" si="179"/>
        <v>Dog_Large</v>
      </c>
      <c r="L3783">
        <f>VLOOKUP(K3783,size_costs!$D$1:$E$10,2,FALSE)</f>
        <v>175</v>
      </c>
      <c r="M3783">
        <f>VLOOKUP(C3783,age_costs!$A$1:$B$52,2,FALSE)</f>
        <v>150</v>
      </c>
    </row>
    <row r="3784" spans="1:13" x14ac:dyDescent="0.25">
      <c r="A3784" t="s">
        <v>6267</v>
      </c>
      <c r="B3784" t="s">
        <v>2471</v>
      </c>
      <c r="C3784" s="2">
        <f t="shared" si="177"/>
        <v>8</v>
      </c>
      <c r="D3784" t="s">
        <v>12</v>
      </c>
      <c r="E3784" t="s">
        <v>2180</v>
      </c>
      <c r="F3784">
        <v>40</v>
      </c>
      <c r="G3784" t="str">
        <f t="shared" si="178"/>
        <v>Large</v>
      </c>
      <c r="H3784" t="s">
        <v>6</v>
      </c>
      <c r="I3784" t="str">
        <f>IFERROR(VLOOKUP(A3784,sponsored_animals!$A$1:$C$2143,1,TRUE),0)</f>
        <v>214f8f6b359a1e</v>
      </c>
      <c r="J3784">
        <f>VLOOKUP(H3784,location_costs!$A$1:$B$6,2,FALSE)</f>
        <v>135</v>
      </c>
      <c r="K3784" t="str">
        <f t="shared" si="179"/>
        <v>Dog_Large</v>
      </c>
      <c r="L3784">
        <f>VLOOKUP(K3784,size_costs!$D$1:$E$10,2,FALSE)</f>
        <v>175</v>
      </c>
      <c r="M3784">
        <f>VLOOKUP(C3784,age_costs!$A$1:$B$52,2,FALSE)</f>
        <v>150</v>
      </c>
    </row>
    <row r="3785" spans="1:13" x14ac:dyDescent="0.25">
      <c r="A3785" t="s">
        <v>6268</v>
      </c>
      <c r="B3785" t="s">
        <v>3296</v>
      </c>
      <c r="C3785" s="2">
        <f t="shared" si="177"/>
        <v>7</v>
      </c>
      <c r="D3785" t="s">
        <v>19</v>
      </c>
      <c r="E3785" t="s">
        <v>2182</v>
      </c>
      <c r="F3785">
        <v>4</v>
      </c>
      <c r="G3785" t="str">
        <f t="shared" si="178"/>
        <v>Small</v>
      </c>
      <c r="H3785" t="s">
        <v>3</v>
      </c>
      <c r="I3785" t="str">
        <f>IFERROR(VLOOKUP(A3785,sponsored_animals!$A$1:$C$2143,1,TRUE),0)</f>
        <v>178f1189a06b68</v>
      </c>
      <c r="J3785">
        <f>VLOOKUP(H3785,location_costs!$A$1:$B$6,2,FALSE)</f>
        <v>120</v>
      </c>
      <c r="K3785" t="str">
        <f t="shared" si="179"/>
        <v>Cat_Small</v>
      </c>
      <c r="L3785">
        <f>VLOOKUP(K3785,size_costs!$D$1:$E$10,2,FALSE)</f>
        <v>100</v>
      </c>
      <c r="M3785">
        <f>VLOOKUP(C3785,age_costs!$A$1:$B$52,2,FALSE)</f>
        <v>100</v>
      </c>
    </row>
    <row r="3786" spans="1:13" x14ac:dyDescent="0.25">
      <c r="A3786" t="s">
        <v>6269</v>
      </c>
      <c r="B3786" t="s">
        <v>15173</v>
      </c>
      <c r="C3786" s="2">
        <f t="shared" si="177"/>
        <v>5</v>
      </c>
      <c r="D3786" t="s">
        <v>19</v>
      </c>
      <c r="E3786" t="s">
        <v>2182</v>
      </c>
      <c r="F3786">
        <v>3</v>
      </c>
      <c r="G3786" t="str">
        <f t="shared" si="178"/>
        <v>Small</v>
      </c>
      <c r="H3786" t="s">
        <v>4</v>
      </c>
      <c r="I3786" t="str">
        <f>IFERROR(VLOOKUP(A3786,sponsored_animals!$A$1:$C$2143,1,TRUE),0)</f>
        <v>74228ffdfe76aa</v>
      </c>
      <c r="J3786">
        <f>VLOOKUP(H3786,location_costs!$A$1:$B$6,2,FALSE)</f>
        <v>110</v>
      </c>
      <c r="K3786" t="str">
        <f t="shared" si="179"/>
        <v>Cat_Small</v>
      </c>
      <c r="L3786">
        <f>VLOOKUP(K3786,size_costs!$D$1:$E$10,2,FALSE)</f>
        <v>100</v>
      </c>
      <c r="M3786">
        <f>VLOOKUP(C3786,age_costs!$A$1:$B$52,2,FALSE)</f>
        <v>100</v>
      </c>
    </row>
    <row r="3787" spans="1:13" x14ac:dyDescent="0.25">
      <c r="A3787" t="s">
        <v>6270</v>
      </c>
      <c r="B3787" t="s">
        <v>13623</v>
      </c>
      <c r="C3787" s="2">
        <f t="shared" si="177"/>
        <v>7</v>
      </c>
      <c r="D3787" t="s">
        <v>12</v>
      </c>
      <c r="E3787" t="s">
        <v>2203</v>
      </c>
      <c r="F3787">
        <v>37</v>
      </c>
      <c r="G3787" t="str">
        <f t="shared" si="178"/>
        <v>Large</v>
      </c>
      <c r="H3787" t="s">
        <v>6</v>
      </c>
      <c r="I3787" t="str">
        <f>IFERROR(VLOOKUP(A3787,sponsored_animals!$A$1:$C$2143,1,TRUE),0)</f>
        <v>36806649e5722d</v>
      </c>
      <c r="J3787">
        <f>VLOOKUP(H3787,location_costs!$A$1:$B$6,2,FALSE)</f>
        <v>135</v>
      </c>
      <c r="K3787" t="str">
        <f t="shared" si="179"/>
        <v>Dog_Large</v>
      </c>
      <c r="L3787">
        <f>VLOOKUP(K3787,size_costs!$D$1:$E$10,2,FALSE)</f>
        <v>175</v>
      </c>
      <c r="M3787">
        <f>VLOOKUP(C3787,age_costs!$A$1:$B$52,2,FALSE)</f>
        <v>100</v>
      </c>
    </row>
    <row r="3788" spans="1:13" x14ac:dyDescent="0.25">
      <c r="A3788" t="s">
        <v>6271</v>
      </c>
      <c r="B3788" t="s">
        <v>15038</v>
      </c>
      <c r="C3788" s="2">
        <f t="shared" si="177"/>
        <v>4</v>
      </c>
      <c r="D3788" t="s">
        <v>19</v>
      </c>
      <c r="E3788" t="s">
        <v>2340</v>
      </c>
      <c r="F3788">
        <v>3</v>
      </c>
      <c r="G3788" t="str">
        <f t="shared" si="178"/>
        <v>Small</v>
      </c>
      <c r="H3788" t="s">
        <v>5</v>
      </c>
      <c r="I3788">
        <f>IFERROR(VLOOKUP(A3788,sponsored_animals!$A$1:$C$2143,1,TRUE),0)</f>
        <v>0</v>
      </c>
      <c r="J3788">
        <f>VLOOKUP(H3788,location_costs!$A$1:$B$6,2,FALSE)</f>
        <v>140</v>
      </c>
      <c r="K3788" t="str">
        <f t="shared" si="179"/>
        <v>Cat_Small</v>
      </c>
      <c r="L3788">
        <f>VLOOKUP(K3788,size_costs!$D$1:$E$10,2,FALSE)</f>
        <v>100</v>
      </c>
      <c r="M3788">
        <f>VLOOKUP(C3788,age_costs!$A$1:$B$52,2,FALSE)</f>
        <v>0</v>
      </c>
    </row>
    <row r="3789" spans="1:13" x14ac:dyDescent="0.25">
      <c r="A3789" t="s">
        <v>6272</v>
      </c>
      <c r="B3789" t="s">
        <v>3723</v>
      </c>
      <c r="C3789" s="2">
        <f t="shared" si="177"/>
        <v>2</v>
      </c>
      <c r="D3789" t="s">
        <v>12</v>
      </c>
      <c r="E3789" t="s">
        <v>2207</v>
      </c>
      <c r="F3789">
        <v>27</v>
      </c>
      <c r="G3789" t="str">
        <f t="shared" si="178"/>
        <v>Medium</v>
      </c>
      <c r="H3789" t="s">
        <v>5</v>
      </c>
      <c r="I3789" t="str">
        <f>IFERROR(VLOOKUP(A3789,sponsored_animals!$A$1:$C$2143,1,TRUE),0)</f>
        <v>4fca6ef6dbda96</v>
      </c>
      <c r="J3789">
        <f>VLOOKUP(H3789,location_costs!$A$1:$B$6,2,FALSE)</f>
        <v>140</v>
      </c>
      <c r="K3789" t="str">
        <f t="shared" si="179"/>
        <v>Dog_Medium</v>
      </c>
      <c r="L3789">
        <f>VLOOKUP(K3789,size_costs!$D$1:$E$10,2,FALSE)</f>
        <v>150</v>
      </c>
      <c r="M3789">
        <f>VLOOKUP(C3789,age_costs!$A$1:$B$52,2,FALSE)</f>
        <v>0</v>
      </c>
    </row>
    <row r="3790" spans="1:13" x14ac:dyDescent="0.25">
      <c r="A3790" t="s">
        <v>6274</v>
      </c>
      <c r="B3790" t="s">
        <v>15174</v>
      </c>
      <c r="C3790" s="2">
        <f t="shared" si="177"/>
        <v>6</v>
      </c>
      <c r="D3790" t="s">
        <v>12</v>
      </c>
      <c r="E3790" t="s">
        <v>2241</v>
      </c>
      <c r="F3790">
        <v>8</v>
      </c>
      <c r="G3790" t="str">
        <f t="shared" si="178"/>
        <v>Small</v>
      </c>
      <c r="H3790" t="s">
        <v>3</v>
      </c>
      <c r="I3790">
        <f>IFERROR(VLOOKUP(A3790,sponsored_animals!$A$1:$C$2143,1,TRUE),0)</f>
        <v>0</v>
      </c>
      <c r="J3790">
        <f>VLOOKUP(H3790,location_costs!$A$1:$B$6,2,FALSE)</f>
        <v>120</v>
      </c>
      <c r="K3790" t="str">
        <f t="shared" si="179"/>
        <v>Dog_Small</v>
      </c>
      <c r="L3790">
        <f>VLOOKUP(K3790,size_costs!$D$1:$E$10,2,FALSE)</f>
        <v>125</v>
      </c>
      <c r="M3790">
        <f>VLOOKUP(C3790,age_costs!$A$1:$B$52,2,FALSE)</f>
        <v>100</v>
      </c>
    </row>
    <row r="3791" spans="1:13" x14ac:dyDescent="0.25">
      <c r="A3791" t="s">
        <v>6275</v>
      </c>
      <c r="B3791" t="s">
        <v>4700</v>
      </c>
      <c r="C3791" s="2">
        <f t="shared" si="177"/>
        <v>2</v>
      </c>
      <c r="D3791" t="s">
        <v>12</v>
      </c>
      <c r="E3791" t="s">
        <v>2207</v>
      </c>
      <c r="F3791">
        <v>31</v>
      </c>
      <c r="G3791" t="str">
        <f t="shared" si="178"/>
        <v>Large</v>
      </c>
      <c r="H3791" t="s">
        <v>4</v>
      </c>
      <c r="I3791" t="str">
        <f>IFERROR(VLOOKUP(A3791,sponsored_animals!$A$1:$C$2143,1,TRUE),0)</f>
        <v>b14069999a0ee6</v>
      </c>
      <c r="J3791">
        <f>VLOOKUP(H3791,location_costs!$A$1:$B$6,2,FALSE)</f>
        <v>110</v>
      </c>
      <c r="K3791" t="str">
        <f t="shared" si="179"/>
        <v>Dog_Large</v>
      </c>
      <c r="L3791">
        <f>VLOOKUP(K3791,size_costs!$D$1:$E$10,2,FALSE)</f>
        <v>175</v>
      </c>
      <c r="M3791">
        <f>VLOOKUP(C3791,age_costs!$A$1:$B$52,2,FALSE)</f>
        <v>0</v>
      </c>
    </row>
    <row r="3792" spans="1:13" x14ac:dyDescent="0.25">
      <c r="A3792" t="s">
        <v>6277</v>
      </c>
      <c r="B3792" t="s">
        <v>15175</v>
      </c>
      <c r="C3792" s="2">
        <f t="shared" si="177"/>
        <v>6</v>
      </c>
      <c r="D3792" t="s">
        <v>12</v>
      </c>
      <c r="E3792" t="s">
        <v>2226</v>
      </c>
      <c r="F3792">
        <v>49</v>
      </c>
      <c r="G3792" t="str">
        <f t="shared" si="178"/>
        <v>Large</v>
      </c>
      <c r="H3792" t="s">
        <v>5</v>
      </c>
      <c r="I3792" t="str">
        <f>IFERROR(VLOOKUP(A3792,sponsored_animals!$A$1:$C$2143,1,TRUE),0)</f>
        <v>36806649e5722d</v>
      </c>
      <c r="J3792">
        <f>VLOOKUP(H3792,location_costs!$A$1:$B$6,2,FALSE)</f>
        <v>140</v>
      </c>
      <c r="K3792" t="str">
        <f t="shared" si="179"/>
        <v>Dog_Large</v>
      </c>
      <c r="L3792">
        <f>VLOOKUP(K3792,size_costs!$D$1:$E$10,2,FALSE)</f>
        <v>175</v>
      </c>
      <c r="M3792">
        <f>VLOOKUP(C3792,age_costs!$A$1:$B$52,2,FALSE)</f>
        <v>100</v>
      </c>
    </row>
    <row r="3793" spans="1:13" x14ac:dyDescent="0.25">
      <c r="A3793" t="s">
        <v>6278</v>
      </c>
      <c r="B3793" t="s">
        <v>15176</v>
      </c>
      <c r="C3793" s="2">
        <f t="shared" si="177"/>
        <v>15</v>
      </c>
      <c r="D3793" t="s">
        <v>12</v>
      </c>
      <c r="E3793" t="s">
        <v>2322</v>
      </c>
      <c r="F3793">
        <v>25</v>
      </c>
      <c r="G3793" t="str">
        <f t="shared" si="178"/>
        <v>Medium</v>
      </c>
      <c r="H3793" t="s">
        <v>7</v>
      </c>
      <c r="I3793" t="str">
        <f>IFERROR(VLOOKUP(A3793,sponsored_animals!$A$1:$C$2143,1,TRUE),0)</f>
        <v>36806649e5722d</v>
      </c>
      <c r="J3793">
        <f>VLOOKUP(H3793,location_costs!$A$1:$B$6,2,FALSE)</f>
        <v>100</v>
      </c>
      <c r="K3793" t="str">
        <f t="shared" si="179"/>
        <v>Dog_Medium</v>
      </c>
      <c r="L3793">
        <f>VLOOKUP(K3793,size_costs!$D$1:$E$10,2,FALSE)</f>
        <v>150</v>
      </c>
      <c r="M3793">
        <f>VLOOKUP(C3793,age_costs!$A$1:$B$52,2,FALSE)</f>
        <v>200</v>
      </c>
    </row>
    <row r="3794" spans="1:13" x14ac:dyDescent="0.25">
      <c r="A3794" t="s">
        <v>6279</v>
      </c>
      <c r="B3794" t="s">
        <v>3593</v>
      </c>
      <c r="C3794" s="2">
        <f t="shared" si="177"/>
        <v>4</v>
      </c>
      <c r="D3794" t="s">
        <v>12</v>
      </c>
      <c r="E3794" t="s">
        <v>2625</v>
      </c>
      <c r="F3794">
        <v>5</v>
      </c>
      <c r="G3794" t="str">
        <f t="shared" si="178"/>
        <v>Small</v>
      </c>
      <c r="H3794" t="s">
        <v>6</v>
      </c>
      <c r="I3794" t="str">
        <f>IFERROR(VLOOKUP(A3794,sponsored_animals!$A$1:$C$2143,1,TRUE),0)</f>
        <v>36806649e5722d</v>
      </c>
      <c r="J3794">
        <f>VLOOKUP(H3794,location_costs!$A$1:$B$6,2,FALSE)</f>
        <v>135</v>
      </c>
      <c r="K3794" t="str">
        <f t="shared" si="179"/>
        <v>Dog_Small</v>
      </c>
      <c r="L3794">
        <f>VLOOKUP(K3794,size_costs!$D$1:$E$10,2,FALSE)</f>
        <v>125</v>
      </c>
      <c r="M3794">
        <f>VLOOKUP(C3794,age_costs!$A$1:$B$52,2,FALSE)</f>
        <v>0</v>
      </c>
    </row>
    <row r="3795" spans="1:13" x14ac:dyDescent="0.25">
      <c r="A3795" t="s">
        <v>6281</v>
      </c>
      <c r="B3795" t="s">
        <v>15177</v>
      </c>
      <c r="C3795" s="2">
        <f t="shared" si="177"/>
        <v>4</v>
      </c>
      <c r="D3795" t="s">
        <v>12</v>
      </c>
      <c r="E3795" t="s">
        <v>2191</v>
      </c>
      <c r="F3795">
        <v>9</v>
      </c>
      <c r="G3795" t="str">
        <f t="shared" si="178"/>
        <v>Small</v>
      </c>
      <c r="H3795" t="s">
        <v>7</v>
      </c>
      <c r="I3795">
        <f>IFERROR(VLOOKUP(A3795,sponsored_animals!$A$1:$C$2143,1,TRUE),0)</f>
        <v>0</v>
      </c>
      <c r="J3795">
        <f>VLOOKUP(H3795,location_costs!$A$1:$B$6,2,FALSE)</f>
        <v>100</v>
      </c>
      <c r="K3795" t="str">
        <f t="shared" si="179"/>
        <v>Dog_Small</v>
      </c>
      <c r="L3795">
        <f>VLOOKUP(K3795,size_costs!$D$1:$E$10,2,FALSE)</f>
        <v>125</v>
      </c>
      <c r="M3795">
        <f>VLOOKUP(C3795,age_costs!$A$1:$B$52,2,FALSE)</f>
        <v>0</v>
      </c>
    </row>
    <row r="3796" spans="1:13" x14ac:dyDescent="0.25">
      <c r="A3796" t="s">
        <v>883</v>
      </c>
      <c r="B3796" t="s">
        <v>15177</v>
      </c>
      <c r="C3796" s="2">
        <f t="shared" si="177"/>
        <v>4</v>
      </c>
      <c r="D3796" t="s">
        <v>12</v>
      </c>
      <c r="E3796" t="s">
        <v>5456</v>
      </c>
      <c r="F3796">
        <v>27</v>
      </c>
      <c r="G3796" t="str">
        <f t="shared" si="178"/>
        <v>Medium</v>
      </c>
      <c r="H3796" t="s">
        <v>4</v>
      </c>
      <c r="I3796">
        <f>IFERROR(VLOOKUP(A3796,sponsored_animals!$A$1:$C$2143,1,TRUE),0)</f>
        <v>0</v>
      </c>
      <c r="J3796">
        <f>VLOOKUP(H3796,location_costs!$A$1:$B$6,2,FALSE)</f>
        <v>110</v>
      </c>
      <c r="K3796" t="str">
        <f t="shared" si="179"/>
        <v>Dog_Medium</v>
      </c>
      <c r="L3796">
        <f>VLOOKUP(K3796,size_costs!$D$1:$E$10,2,FALSE)</f>
        <v>150</v>
      </c>
      <c r="M3796">
        <f>VLOOKUP(C3796,age_costs!$A$1:$B$52,2,FALSE)</f>
        <v>0</v>
      </c>
    </row>
    <row r="3797" spans="1:13" x14ac:dyDescent="0.25">
      <c r="A3797" t="s">
        <v>6282</v>
      </c>
      <c r="B3797" t="s">
        <v>13610</v>
      </c>
      <c r="C3797" s="2">
        <f t="shared" si="177"/>
        <v>9</v>
      </c>
      <c r="D3797" t="s">
        <v>12</v>
      </c>
      <c r="E3797" t="s">
        <v>2186</v>
      </c>
      <c r="F3797">
        <v>11</v>
      </c>
      <c r="G3797" t="str">
        <f t="shared" si="178"/>
        <v>Medium</v>
      </c>
      <c r="H3797" t="s">
        <v>4</v>
      </c>
      <c r="I3797" t="str">
        <f>IFERROR(VLOOKUP(A3797,sponsored_animals!$A$1:$C$2143,1,TRUE),0)</f>
        <v>36806649e5722d</v>
      </c>
      <c r="J3797">
        <f>VLOOKUP(H3797,location_costs!$A$1:$B$6,2,FALSE)</f>
        <v>110</v>
      </c>
      <c r="K3797" t="str">
        <f t="shared" si="179"/>
        <v>Dog_Medium</v>
      </c>
      <c r="L3797">
        <f>VLOOKUP(K3797,size_costs!$D$1:$E$10,2,FALSE)</f>
        <v>150</v>
      </c>
      <c r="M3797">
        <f>VLOOKUP(C3797,age_costs!$A$1:$B$52,2,FALSE)</f>
        <v>150</v>
      </c>
    </row>
    <row r="3798" spans="1:13" x14ac:dyDescent="0.25">
      <c r="A3798" t="s">
        <v>6283</v>
      </c>
      <c r="B3798" t="s">
        <v>15178</v>
      </c>
      <c r="C3798" s="2">
        <f t="shared" si="177"/>
        <v>4</v>
      </c>
      <c r="D3798" t="s">
        <v>12</v>
      </c>
      <c r="E3798" t="s">
        <v>2448</v>
      </c>
      <c r="F3798">
        <v>21</v>
      </c>
      <c r="G3798" t="str">
        <f t="shared" si="178"/>
        <v>Medium</v>
      </c>
      <c r="H3798" t="s">
        <v>3</v>
      </c>
      <c r="I3798" t="str">
        <f>IFERROR(VLOOKUP(A3798,sponsored_animals!$A$1:$C$2143,1,TRUE),0)</f>
        <v>0918714dc3a6e1</v>
      </c>
      <c r="J3798">
        <f>VLOOKUP(H3798,location_costs!$A$1:$B$6,2,FALSE)</f>
        <v>120</v>
      </c>
      <c r="K3798" t="str">
        <f t="shared" si="179"/>
        <v>Dog_Medium</v>
      </c>
      <c r="L3798">
        <f>VLOOKUP(K3798,size_costs!$D$1:$E$10,2,FALSE)</f>
        <v>150</v>
      </c>
      <c r="M3798">
        <f>VLOOKUP(C3798,age_costs!$A$1:$B$52,2,FALSE)</f>
        <v>0</v>
      </c>
    </row>
    <row r="3799" spans="1:13" x14ac:dyDescent="0.25">
      <c r="A3799" t="s">
        <v>6284</v>
      </c>
      <c r="B3799" t="s">
        <v>15179</v>
      </c>
      <c r="C3799" s="2">
        <f t="shared" si="177"/>
        <v>5</v>
      </c>
      <c r="D3799" t="s">
        <v>19</v>
      </c>
      <c r="E3799" t="s">
        <v>2198</v>
      </c>
      <c r="F3799">
        <v>6.5</v>
      </c>
      <c r="G3799" t="str">
        <f t="shared" si="178"/>
        <v>Medium</v>
      </c>
      <c r="H3799" t="s">
        <v>3</v>
      </c>
      <c r="I3799" t="str">
        <f>IFERROR(VLOOKUP(A3799,sponsored_animals!$A$1:$C$2143,1,TRUE),0)</f>
        <v>178f1189a06b68</v>
      </c>
      <c r="J3799">
        <f>VLOOKUP(H3799,location_costs!$A$1:$B$6,2,FALSE)</f>
        <v>120</v>
      </c>
      <c r="K3799" t="str">
        <f t="shared" si="179"/>
        <v>Cat_Medium</v>
      </c>
      <c r="L3799">
        <f>VLOOKUP(K3799,size_costs!$D$1:$E$10,2,FALSE)</f>
        <v>120</v>
      </c>
      <c r="M3799">
        <f>VLOOKUP(C3799,age_costs!$A$1:$B$52,2,FALSE)</f>
        <v>100</v>
      </c>
    </row>
    <row r="3800" spans="1:13" x14ac:dyDescent="0.25">
      <c r="A3800" t="s">
        <v>234</v>
      </c>
      <c r="B3800" t="s">
        <v>14126</v>
      </c>
      <c r="C3800" s="2">
        <f t="shared" si="177"/>
        <v>3</v>
      </c>
      <c r="D3800" t="s">
        <v>19</v>
      </c>
      <c r="E3800" t="s">
        <v>2210</v>
      </c>
      <c r="F3800">
        <v>10</v>
      </c>
      <c r="G3800" t="str">
        <f t="shared" si="178"/>
        <v>Large</v>
      </c>
      <c r="H3800" t="s">
        <v>3</v>
      </c>
      <c r="I3800" t="str">
        <f>IFERROR(VLOOKUP(A3800,sponsored_animals!$A$1:$C$2143,1,TRUE),0)</f>
        <v>0ea863dbf1123f</v>
      </c>
      <c r="J3800">
        <f>VLOOKUP(H3800,location_costs!$A$1:$B$6,2,FALSE)</f>
        <v>120</v>
      </c>
      <c r="K3800" t="str">
        <f t="shared" si="179"/>
        <v>Cat_Large</v>
      </c>
      <c r="L3800">
        <f>VLOOKUP(K3800,size_costs!$D$1:$E$10,2,FALSE)</f>
        <v>140</v>
      </c>
      <c r="M3800">
        <f>VLOOKUP(C3800,age_costs!$A$1:$B$52,2,FALSE)</f>
        <v>0</v>
      </c>
    </row>
    <row r="3801" spans="1:13" x14ac:dyDescent="0.25">
      <c r="A3801" t="s">
        <v>6285</v>
      </c>
      <c r="B3801" t="s">
        <v>8667</v>
      </c>
      <c r="C3801" s="2">
        <f t="shared" si="177"/>
        <v>6</v>
      </c>
      <c r="D3801" t="s">
        <v>12</v>
      </c>
      <c r="E3801" t="s">
        <v>2202</v>
      </c>
      <c r="F3801">
        <v>29</v>
      </c>
      <c r="G3801" t="str">
        <f t="shared" si="178"/>
        <v>Medium</v>
      </c>
      <c r="H3801" t="s">
        <v>7</v>
      </c>
      <c r="I3801" t="str">
        <f>IFERROR(VLOOKUP(A3801,sponsored_animals!$A$1:$C$2143,1,TRUE),0)</f>
        <v>74228ffdfe76aa</v>
      </c>
      <c r="J3801">
        <f>VLOOKUP(H3801,location_costs!$A$1:$B$6,2,FALSE)</f>
        <v>100</v>
      </c>
      <c r="K3801" t="str">
        <f t="shared" si="179"/>
        <v>Dog_Medium</v>
      </c>
      <c r="L3801">
        <f>VLOOKUP(K3801,size_costs!$D$1:$E$10,2,FALSE)</f>
        <v>150</v>
      </c>
      <c r="M3801">
        <f>VLOOKUP(C3801,age_costs!$A$1:$B$52,2,FALSE)</f>
        <v>100</v>
      </c>
    </row>
    <row r="3802" spans="1:13" x14ac:dyDescent="0.25">
      <c r="A3802" t="s">
        <v>2149</v>
      </c>
      <c r="B3802" t="s">
        <v>14647</v>
      </c>
      <c r="C3802" s="2">
        <f t="shared" si="177"/>
        <v>3</v>
      </c>
      <c r="D3802" t="s">
        <v>19</v>
      </c>
      <c r="E3802" t="s">
        <v>2252</v>
      </c>
      <c r="F3802">
        <v>2</v>
      </c>
      <c r="G3802" t="str">
        <f t="shared" si="178"/>
        <v>Small</v>
      </c>
      <c r="H3802" t="s">
        <v>3</v>
      </c>
      <c r="I3802" t="str">
        <f>IFERROR(VLOOKUP(A3802,sponsored_animals!$A$1:$C$2143,1,TRUE),0)</f>
        <v>b14069999a0ee6</v>
      </c>
      <c r="J3802">
        <f>VLOOKUP(H3802,location_costs!$A$1:$B$6,2,FALSE)</f>
        <v>120</v>
      </c>
      <c r="K3802" t="str">
        <f t="shared" si="179"/>
        <v>Cat_Small</v>
      </c>
      <c r="L3802">
        <f>VLOOKUP(K3802,size_costs!$D$1:$E$10,2,FALSE)</f>
        <v>100</v>
      </c>
      <c r="M3802">
        <f>VLOOKUP(C3802,age_costs!$A$1:$B$52,2,FALSE)</f>
        <v>0</v>
      </c>
    </row>
    <row r="3803" spans="1:13" x14ac:dyDescent="0.25">
      <c r="A3803" t="s">
        <v>6286</v>
      </c>
      <c r="B3803" t="s">
        <v>13536</v>
      </c>
      <c r="C3803" s="2">
        <f t="shared" si="177"/>
        <v>5</v>
      </c>
      <c r="D3803" t="s">
        <v>19</v>
      </c>
      <c r="E3803" t="s">
        <v>2198</v>
      </c>
      <c r="F3803">
        <v>9</v>
      </c>
      <c r="G3803" t="str">
        <f t="shared" si="178"/>
        <v>Large</v>
      </c>
      <c r="H3803" t="s">
        <v>5</v>
      </c>
      <c r="I3803" t="str">
        <f>IFERROR(VLOOKUP(A3803,sponsored_animals!$A$1:$C$2143,1,TRUE),0)</f>
        <v>214f8f6b359a1e</v>
      </c>
      <c r="J3803">
        <f>VLOOKUP(H3803,location_costs!$A$1:$B$6,2,FALSE)</f>
        <v>140</v>
      </c>
      <c r="K3803" t="str">
        <f t="shared" si="179"/>
        <v>Cat_Large</v>
      </c>
      <c r="L3803">
        <f>VLOOKUP(K3803,size_costs!$D$1:$E$10,2,FALSE)</f>
        <v>140</v>
      </c>
      <c r="M3803">
        <f>VLOOKUP(C3803,age_costs!$A$1:$B$52,2,FALSE)</f>
        <v>100</v>
      </c>
    </row>
    <row r="3804" spans="1:13" x14ac:dyDescent="0.25">
      <c r="A3804" t="s">
        <v>6287</v>
      </c>
      <c r="B3804" t="s">
        <v>15180</v>
      </c>
      <c r="C3804" s="2">
        <f t="shared" si="177"/>
        <v>4</v>
      </c>
      <c r="D3804" t="s">
        <v>12</v>
      </c>
      <c r="E3804" t="s">
        <v>2226</v>
      </c>
      <c r="F3804">
        <v>25</v>
      </c>
      <c r="G3804" t="str">
        <f t="shared" si="178"/>
        <v>Medium</v>
      </c>
      <c r="H3804" t="s">
        <v>3</v>
      </c>
      <c r="I3804" t="str">
        <f>IFERROR(VLOOKUP(A3804,sponsored_animals!$A$1:$C$2143,1,TRUE),0)</f>
        <v>d40d0d9a6a4451</v>
      </c>
      <c r="J3804">
        <f>VLOOKUP(H3804,location_costs!$A$1:$B$6,2,FALSE)</f>
        <v>120</v>
      </c>
      <c r="K3804" t="str">
        <f t="shared" si="179"/>
        <v>Dog_Medium</v>
      </c>
      <c r="L3804">
        <f>VLOOKUP(K3804,size_costs!$D$1:$E$10,2,FALSE)</f>
        <v>150</v>
      </c>
      <c r="M3804">
        <f>VLOOKUP(C3804,age_costs!$A$1:$B$52,2,FALSE)</f>
        <v>0</v>
      </c>
    </row>
    <row r="3805" spans="1:13" x14ac:dyDescent="0.25">
      <c r="A3805" t="s">
        <v>6288</v>
      </c>
      <c r="B3805" t="s">
        <v>15181</v>
      </c>
      <c r="C3805" s="2">
        <f t="shared" si="177"/>
        <v>11</v>
      </c>
      <c r="D3805" t="s">
        <v>12</v>
      </c>
      <c r="E3805" t="s">
        <v>2217</v>
      </c>
      <c r="F3805">
        <v>11.5</v>
      </c>
      <c r="G3805" t="str">
        <f t="shared" si="178"/>
        <v>Medium</v>
      </c>
      <c r="H3805" t="s">
        <v>6</v>
      </c>
      <c r="I3805" t="str">
        <f>IFERROR(VLOOKUP(A3805,sponsored_animals!$A$1:$C$2143,1,TRUE),0)</f>
        <v>36806649e5722d</v>
      </c>
      <c r="J3805">
        <f>VLOOKUP(H3805,location_costs!$A$1:$B$6,2,FALSE)</f>
        <v>135</v>
      </c>
      <c r="K3805" t="str">
        <f t="shared" si="179"/>
        <v>Dog_Medium</v>
      </c>
      <c r="L3805">
        <f>VLOOKUP(K3805,size_costs!$D$1:$E$10,2,FALSE)</f>
        <v>150</v>
      </c>
      <c r="M3805">
        <f>VLOOKUP(C3805,age_costs!$A$1:$B$52,2,FALSE)</f>
        <v>150</v>
      </c>
    </row>
    <row r="3806" spans="1:13" x14ac:dyDescent="0.25">
      <c r="A3806" t="s">
        <v>6289</v>
      </c>
      <c r="B3806" t="s">
        <v>15182</v>
      </c>
      <c r="C3806" s="2">
        <f t="shared" si="177"/>
        <v>11</v>
      </c>
      <c r="D3806" t="s">
        <v>12</v>
      </c>
      <c r="E3806" t="s">
        <v>2244</v>
      </c>
      <c r="F3806">
        <v>18</v>
      </c>
      <c r="G3806" t="str">
        <f t="shared" si="178"/>
        <v>Medium</v>
      </c>
      <c r="H3806" t="s">
        <v>6</v>
      </c>
      <c r="I3806">
        <f>IFERROR(VLOOKUP(A3806,sponsored_animals!$A$1:$C$2143,1,TRUE),0)</f>
        <v>0</v>
      </c>
      <c r="J3806">
        <f>VLOOKUP(H3806,location_costs!$A$1:$B$6,2,FALSE)</f>
        <v>135</v>
      </c>
      <c r="K3806" t="str">
        <f t="shared" si="179"/>
        <v>Dog_Medium</v>
      </c>
      <c r="L3806">
        <f>VLOOKUP(K3806,size_costs!$D$1:$E$10,2,FALSE)</f>
        <v>150</v>
      </c>
      <c r="M3806">
        <f>VLOOKUP(C3806,age_costs!$A$1:$B$52,2,FALSE)</f>
        <v>150</v>
      </c>
    </row>
    <row r="3807" spans="1:13" x14ac:dyDescent="0.25">
      <c r="A3807" t="s">
        <v>6290</v>
      </c>
      <c r="B3807" t="s">
        <v>13701</v>
      </c>
      <c r="C3807" s="2">
        <f t="shared" si="177"/>
        <v>5</v>
      </c>
      <c r="D3807" t="s">
        <v>12</v>
      </c>
      <c r="E3807" t="s">
        <v>6291</v>
      </c>
      <c r="F3807">
        <v>34</v>
      </c>
      <c r="G3807" t="str">
        <f t="shared" si="178"/>
        <v>Large</v>
      </c>
      <c r="H3807" t="s">
        <v>5</v>
      </c>
      <c r="I3807" t="str">
        <f>IFERROR(VLOOKUP(A3807,sponsored_animals!$A$1:$C$2143,1,TRUE),0)</f>
        <v>214f8f6b359a1e</v>
      </c>
      <c r="J3807">
        <f>VLOOKUP(H3807,location_costs!$A$1:$B$6,2,FALSE)</f>
        <v>140</v>
      </c>
      <c r="K3807" t="str">
        <f t="shared" si="179"/>
        <v>Dog_Large</v>
      </c>
      <c r="L3807">
        <f>VLOOKUP(K3807,size_costs!$D$1:$E$10,2,FALSE)</f>
        <v>175</v>
      </c>
      <c r="M3807">
        <f>VLOOKUP(C3807,age_costs!$A$1:$B$52,2,FALSE)</f>
        <v>100</v>
      </c>
    </row>
    <row r="3808" spans="1:13" x14ac:dyDescent="0.25">
      <c r="A3808" t="s">
        <v>6292</v>
      </c>
      <c r="B3808" t="s">
        <v>14434</v>
      </c>
      <c r="C3808" s="2">
        <f t="shared" si="177"/>
        <v>1</v>
      </c>
      <c r="D3808" t="s">
        <v>19</v>
      </c>
      <c r="E3808" t="s">
        <v>2760</v>
      </c>
      <c r="F3808">
        <v>3</v>
      </c>
      <c r="G3808" t="str">
        <f t="shared" si="178"/>
        <v>Small</v>
      </c>
      <c r="H3808" t="s">
        <v>5</v>
      </c>
      <c r="I3808" t="str">
        <f>IFERROR(VLOOKUP(A3808,sponsored_animals!$A$1:$C$2143,1,TRUE),0)</f>
        <v>36806649e5722d</v>
      </c>
      <c r="J3808">
        <f>VLOOKUP(H3808,location_costs!$A$1:$B$6,2,FALSE)</f>
        <v>140</v>
      </c>
      <c r="K3808" t="str">
        <f t="shared" si="179"/>
        <v>Cat_Small</v>
      </c>
      <c r="L3808">
        <f>VLOOKUP(K3808,size_costs!$D$1:$E$10,2,FALSE)</f>
        <v>100</v>
      </c>
      <c r="M3808">
        <f>VLOOKUP(C3808,age_costs!$A$1:$B$52,2,FALSE)</f>
        <v>0</v>
      </c>
    </row>
    <row r="3809" spans="1:13" x14ac:dyDescent="0.25">
      <c r="A3809" t="s">
        <v>6293</v>
      </c>
      <c r="B3809" t="s">
        <v>14672</v>
      </c>
      <c r="C3809" s="2">
        <f t="shared" si="177"/>
        <v>10</v>
      </c>
      <c r="D3809" t="s">
        <v>12</v>
      </c>
      <c r="E3809" t="s">
        <v>2325</v>
      </c>
      <c r="F3809">
        <v>32</v>
      </c>
      <c r="G3809" t="str">
        <f t="shared" si="178"/>
        <v>Large</v>
      </c>
      <c r="H3809" t="s">
        <v>3</v>
      </c>
      <c r="I3809" t="str">
        <f>IFERROR(VLOOKUP(A3809,sponsored_animals!$A$1:$C$2143,1,TRUE),0)</f>
        <v>438efb0f97b6a3</v>
      </c>
      <c r="J3809">
        <f>VLOOKUP(H3809,location_costs!$A$1:$B$6,2,FALSE)</f>
        <v>120</v>
      </c>
      <c r="K3809" t="str">
        <f t="shared" si="179"/>
        <v>Dog_Large</v>
      </c>
      <c r="L3809">
        <f>VLOOKUP(K3809,size_costs!$D$1:$E$10,2,FALSE)</f>
        <v>175</v>
      </c>
      <c r="M3809">
        <f>VLOOKUP(C3809,age_costs!$A$1:$B$52,2,FALSE)</f>
        <v>150</v>
      </c>
    </row>
    <row r="3810" spans="1:13" x14ac:dyDescent="0.25">
      <c r="A3810" t="s">
        <v>6294</v>
      </c>
      <c r="B3810" t="s">
        <v>14017</v>
      </c>
      <c r="C3810" s="2">
        <f t="shared" si="177"/>
        <v>7</v>
      </c>
      <c r="D3810" t="s">
        <v>19</v>
      </c>
      <c r="E3810" t="s">
        <v>2182</v>
      </c>
      <c r="F3810">
        <v>9</v>
      </c>
      <c r="G3810" t="str">
        <f t="shared" si="178"/>
        <v>Large</v>
      </c>
      <c r="H3810" t="s">
        <v>6</v>
      </c>
      <c r="I3810" t="str">
        <f>IFERROR(VLOOKUP(A3810,sponsored_animals!$A$1:$C$2143,1,TRUE),0)</f>
        <v>178f1189a06b68</v>
      </c>
      <c r="J3810">
        <f>VLOOKUP(H3810,location_costs!$A$1:$B$6,2,FALSE)</f>
        <v>135</v>
      </c>
      <c r="K3810" t="str">
        <f t="shared" si="179"/>
        <v>Cat_Large</v>
      </c>
      <c r="L3810">
        <f>VLOOKUP(K3810,size_costs!$D$1:$E$10,2,FALSE)</f>
        <v>140</v>
      </c>
      <c r="M3810">
        <f>VLOOKUP(C3810,age_costs!$A$1:$B$52,2,FALSE)</f>
        <v>100</v>
      </c>
    </row>
    <row r="3811" spans="1:13" x14ac:dyDescent="0.25">
      <c r="A3811" t="s">
        <v>6295</v>
      </c>
      <c r="B3811" t="s">
        <v>6073</v>
      </c>
      <c r="C3811" s="2">
        <f t="shared" si="177"/>
        <v>5</v>
      </c>
      <c r="D3811" t="s">
        <v>19</v>
      </c>
      <c r="E3811" t="s">
        <v>2198</v>
      </c>
      <c r="F3811">
        <v>3</v>
      </c>
      <c r="G3811" t="str">
        <f t="shared" si="178"/>
        <v>Small</v>
      </c>
      <c r="H3811" t="s">
        <v>3</v>
      </c>
      <c r="I3811" t="str">
        <f>IFERROR(VLOOKUP(A3811,sponsored_animals!$A$1:$C$2143,1,TRUE),0)</f>
        <v>b14069999a0ee6</v>
      </c>
      <c r="J3811">
        <f>VLOOKUP(H3811,location_costs!$A$1:$B$6,2,FALSE)</f>
        <v>120</v>
      </c>
      <c r="K3811" t="str">
        <f t="shared" si="179"/>
        <v>Cat_Small</v>
      </c>
      <c r="L3811">
        <f>VLOOKUP(K3811,size_costs!$D$1:$E$10,2,FALSE)</f>
        <v>100</v>
      </c>
      <c r="M3811">
        <f>VLOOKUP(C3811,age_costs!$A$1:$B$52,2,FALSE)</f>
        <v>100</v>
      </c>
    </row>
    <row r="3812" spans="1:13" x14ac:dyDescent="0.25">
      <c r="A3812" t="s">
        <v>6296</v>
      </c>
      <c r="B3812" t="s">
        <v>15183</v>
      </c>
      <c r="C3812" s="2">
        <f t="shared" si="177"/>
        <v>2</v>
      </c>
      <c r="D3812" t="s">
        <v>19</v>
      </c>
      <c r="E3812" t="s">
        <v>2182</v>
      </c>
      <c r="F3812">
        <v>4</v>
      </c>
      <c r="G3812" t="str">
        <f t="shared" si="178"/>
        <v>Small</v>
      </c>
      <c r="H3812" t="s">
        <v>4</v>
      </c>
      <c r="I3812" t="str">
        <f>IFERROR(VLOOKUP(A3812,sponsored_animals!$A$1:$C$2143,1,TRUE),0)</f>
        <v>b14069999a0ee6</v>
      </c>
      <c r="J3812">
        <f>VLOOKUP(H3812,location_costs!$A$1:$B$6,2,FALSE)</f>
        <v>110</v>
      </c>
      <c r="K3812" t="str">
        <f t="shared" si="179"/>
        <v>Cat_Small</v>
      </c>
      <c r="L3812">
        <f>VLOOKUP(K3812,size_costs!$D$1:$E$10,2,FALSE)</f>
        <v>100</v>
      </c>
      <c r="M3812">
        <f>VLOOKUP(C3812,age_costs!$A$1:$B$52,2,FALSE)</f>
        <v>0</v>
      </c>
    </row>
    <row r="3813" spans="1:13" x14ac:dyDescent="0.25">
      <c r="A3813" t="s">
        <v>6297</v>
      </c>
      <c r="B3813" t="s">
        <v>14599</v>
      </c>
      <c r="C3813" s="2">
        <f t="shared" si="177"/>
        <v>4</v>
      </c>
      <c r="D3813" t="s">
        <v>12</v>
      </c>
      <c r="E3813" t="s">
        <v>2241</v>
      </c>
      <c r="F3813">
        <v>23</v>
      </c>
      <c r="G3813" t="str">
        <f t="shared" si="178"/>
        <v>Medium</v>
      </c>
      <c r="H3813" t="s">
        <v>6</v>
      </c>
      <c r="I3813" t="str">
        <f>IFERROR(VLOOKUP(A3813,sponsored_animals!$A$1:$C$2143,1,TRUE),0)</f>
        <v>214f8f6b359a1e</v>
      </c>
      <c r="J3813">
        <f>VLOOKUP(H3813,location_costs!$A$1:$B$6,2,FALSE)</f>
        <v>135</v>
      </c>
      <c r="K3813" t="str">
        <f t="shared" si="179"/>
        <v>Dog_Medium</v>
      </c>
      <c r="L3813">
        <f>VLOOKUP(K3813,size_costs!$D$1:$E$10,2,FALSE)</f>
        <v>150</v>
      </c>
      <c r="M3813">
        <f>VLOOKUP(C3813,age_costs!$A$1:$B$52,2,FALSE)</f>
        <v>0</v>
      </c>
    </row>
    <row r="3814" spans="1:13" x14ac:dyDescent="0.25">
      <c r="A3814" t="s">
        <v>6298</v>
      </c>
      <c r="B3814" t="s">
        <v>15184</v>
      </c>
      <c r="C3814" s="2">
        <f t="shared" si="177"/>
        <v>22</v>
      </c>
      <c r="D3814" t="s">
        <v>12</v>
      </c>
      <c r="E3814" t="s">
        <v>2322</v>
      </c>
      <c r="F3814">
        <v>9</v>
      </c>
      <c r="G3814" t="str">
        <f t="shared" si="178"/>
        <v>Small</v>
      </c>
      <c r="H3814" t="s">
        <v>5</v>
      </c>
      <c r="I3814" t="str">
        <f>IFERROR(VLOOKUP(A3814,sponsored_animals!$A$1:$C$2143,1,TRUE),0)</f>
        <v>b14069999a0ee6</v>
      </c>
      <c r="J3814">
        <f>VLOOKUP(H3814,location_costs!$A$1:$B$6,2,FALSE)</f>
        <v>140</v>
      </c>
      <c r="K3814" t="str">
        <f t="shared" si="179"/>
        <v>Dog_Small</v>
      </c>
      <c r="L3814">
        <f>VLOOKUP(K3814,size_costs!$D$1:$E$10,2,FALSE)</f>
        <v>125</v>
      </c>
      <c r="M3814">
        <f>VLOOKUP(C3814,age_costs!$A$1:$B$52,2,FALSE)</f>
        <v>300</v>
      </c>
    </row>
    <row r="3815" spans="1:13" x14ac:dyDescent="0.25">
      <c r="A3815" t="s">
        <v>6299</v>
      </c>
      <c r="B3815" t="s">
        <v>15185</v>
      </c>
      <c r="C3815" s="2">
        <f t="shared" si="177"/>
        <v>2</v>
      </c>
      <c r="D3815" t="s">
        <v>19</v>
      </c>
      <c r="E3815" t="s">
        <v>2198</v>
      </c>
      <c r="F3815">
        <v>9</v>
      </c>
      <c r="G3815" t="str">
        <f t="shared" si="178"/>
        <v>Large</v>
      </c>
      <c r="H3815" t="s">
        <v>6</v>
      </c>
      <c r="I3815" t="str">
        <f>IFERROR(VLOOKUP(A3815,sponsored_animals!$A$1:$C$2143,1,TRUE),0)</f>
        <v>36806649e5722d</v>
      </c>
      <c r="J3815">
        <f>VLOOKUP(H3815,location_costs!$A$1:$B$6,2,FALSE)</f>
        <v>135</v>
      </c>
      <c r="K3815" t="str">
        <f t="shared" si="179"/>
        <v>Cat_Large</v>
      </c>
      <c r="L3815">
        <f>VLOOKUP(K3815,size_costs!$D$1:$E$10,2,FALSE)</f>
        <v>140</v>
      </c>
      <c r="M3815">
        <f>VLOOKUP(C3815,age_costs!$A$1:$B$52,2,FALSE)</f>
        <v>0</v>
      </c>
    </row>
    <row r="3816" spans="1:13" x14ac:dyDescent="0.25">
      <c r="A3816" t="s">
        <v>6300</v>
      </c>
      <c r="B3816" t="s">
        <v>5801</v>
      </c>
      <c r="C3816" s="2">
        <f t="shared" si="177"/>
        <v>10</v>
      </c>
      <c r="D3816" t="s">
        <v>12</v>
      </c>
      <c r="E3816" t="s">
        <v>2226</v>
      </c>
      <c r="F3816">
        <v>9</v>
      </c>
      <c r="G3816" t="str">
        <f t="shared" si="178"/>
        <v>Small</v>
      </c>
      <c r="H3816" t="s">
        <v>6</v>
      </c>
      <c r="I3816">
        <f>IFERROR(VLOOKUP(A3816,sponsored_animals!$A$1:$C$2143,1,TRUE),0)</f>
        <v>0</v>
      </c>
      <c r="J3816">
        <f>VLOOKUP(H3816,location_costs!$A$1:$B$6,2,FALSE)</f>
        <v>135</v>
      </c>
      <c r="K3816" t="str">
        <f t="shared" si="179"/>
        <v>Dog_Small</v>
      </c>
      <c r="L3816">
        <f>VLOOKUP(K3816,size_costs!$D$1:$E$10,2,FALSE)</f>
        <v>125</v>
      </c>
      <c r="M3816">
        <f>VLOOKUP(C3816,age_costs!$A$1:$B$52,2,FALSE)</f>
        <v>150</v>
      </c>
    </row>
    <row r="3817" spans="1:13" x14ac:dyDescent="0.25">
      <c r="A3817" t="s">
        <v>6302</v>
      </c>
      <c r="B3817" t="s">
        <v>6303</v>
      </c>
      <c r="C3817" s="2">
        <f t="shared" si="177"/>
        <v>10</v>
      </c>
      <c r="D3817" t="s">
        <v>12</v>
      </c>
      <c r="E3817" t="s">
        <v>2302</v>
      </c>
      <c r="F3817">
        <v>11</v>
      </c>
      <c r="G3817" t="str">
        <f t="shared" si="178"/>
        <v>Medium</v>
      </c>
      <c r="H3817" t="s">
        <v>3</v>
      </c>
      <c r="I3817" t="str">
        <f>IFERROR(VLOOKUP(A3817,sponsored_animals!$A$1:$C$2143,1,TRUE),0)</f>
        <v>74228ffdfe76aa</v>
      </c>
      <c r="J3817">
        <f>VLOOKUP(H3817,location_costs!$A$1:$B$6,2,FALSE)</f>
        <v>120</v>
      </c>
      <c r="K3817" t="str">
        <f t="shared" si="179"/>
        <v>Dog_Medium</v>
      </c>
      <c r="L3817">
        <f>VLOOKUP(K3817,size_costs!$D$1:$E$10,2,FALSE)</f>
        <v>150</v>
      </c>
      <c r="M3817">
        <f>VLOOKUP(C3817,age_costs!$A$1:$B$52,2,FALSE)</f>
        <v>150</v>
      </c>
    </row>
    <row r="3818" spans="1:13" x14ac:dyDescent="0.25">
      <c r="A3818" t="s">
        <v>6304</v>
      </c>
      <c r="B3818" t="s">
        <v>14558</v>
      </c>
      <c r="C3818" s="2">
        <f t="shared" si="177"/>
        <v>6</v>
      </c>
      <c r="D3818" t="s">
        <v>19</v>
      </c>
      <c r="E3818" t="s">
        <v>2198</v>
      </c>
      <c r="F3818">
        <v>10</v>
      </c>
      <c r="G3818" t="str">
        <f t="shared" si="178"/>
        <v>Large</v>
      </c>
      <c r="H3818" t="s">
        <v>4</v>
      </c>
      <c r="I3818" t="str">
        <f>IFERROR(VLOOKUP(A3818,sponsored_animals!$A$1:$C$2143,1,TRUE),0)</f>
        <v>178f1189a06b68</v>
      </c>
      <c r="J3818">
        <f>VLOOKUP(H3818,location_costs!$A$1:$B$6,2,FALSE)</f>
        <v>110</v>
      </c>
      <c r="K3818" t="str">
        <f t="shared" si="179"/>
        <v>Cat_Large</v>
      </c>
      <c r="L3818">
        <f>VLOOKUP(K3818,size_costs!$D$1:$E$10,2,FALSE)</f>
        <v>140</v>
      </c>
      <c r="M3818">
        <f>VLOOKUP(C3818,age_costs!$A$1:$B$52,2,FALSE)</f>
        <v>100</v>
      </c>
    </row>
    <row r="3819" spans="1:13" x14ac:dyDescent="0.25">
      <c r="A3819" t="s">
        <v>6305</v>
      </c>
      <c r="B3819" t="s">
        <v>15186</v>
      </c>
      <c r="C3819" s="2">
        <f t="shared" si="177"/>
        <v>4</v>
      </c>
      <c r="D3819" t="s">
        <v>19</v>
      </c>
      <c r="E3819" t="s">
        <v>2200</v>
      </c>
      <c r="F3819">
        <v>6.5</v>
      </c>
      <c r="G3819" t="str">
        <f t="shared" si="178"/>
        <v>Medium</v>
      </c>
      <c r="H3819" t="s">
        <v>5</v>
      </c>
      <c r="I3819" t="str">
        <f>IFERROR(VLOOKUP(A3819,sponsored_animals!$A$1:$C$2143,1,TRUE),0)</f>
        <v>4fca6ef6dbda96</v>
      </c>
      <c r="J3819">
        <f>VLOOKUP(H3819,location_costs!$A$1:$B$6,2,FALSE)</f>
        <v>140</v>
      </c>
      <c r="K3819" t="str">
        <f t="shared" si="179"/>
        <v>Cat_Medium</v>
      </c>
      <c r="L3819">
        <f>VLOOKUP(K3819,size_costs!$D$1:$E$10,2,FALSE)</f>
        <v>120</v>
      </c>
      <c r="M3819">
        <f>VLOOKUP(C3819,age_costs!$A$1:$B$52,2,FALSE)</f>
        <v>0</v>
      </c>
    </row>
    <row r="3820" spans="1:13" x14ac:dyDescent="0.25">
      <c r="A3820" t="s">
        <v>6306</v>
      </c>
      <c r="B3820" t="s">
        <v>6557</v>
      </c>
      <c r="C3820" s="2">
        <f t="shared" si="177"/>
        <v>10</v>
      </c>
      <c r="D3820" t="s">
        <v>12</v>
      </c>
      <c r="E3820" t="s">
        <v>2241</v>
      </c>
      <c r="F3820">
        <v>32</v>
      </c>
      <c r="G3820" t="str">
        <f t="shared" si="178"/>
        <v>Large</v>
      </c>
      <c r="H3820" t="s">
        <v>3</v>
      </c>
      <c r="I3820" t="str">
        <f>IFERROR(VLOOKUP(A3820,sponsored_animals!$A$1:$C$2143,1,TRUE),0)</f>
        <v>36806649e5722d</v>
      </c>
      <c r="J3820">
        <f>VLOOKUP(H3820,location_costs!$A$1:$B$6,2,FALSE)</f>
        <v>120</v>
      </c>
      <c r="K3820" t="str">
        <f t="shared" si="179"/>
        <v>Dog_Large</v>
      </c>
      <c r="L3820">
        <f>VLOOKUP(K3820,size_costs!$D$1:$E$10,2,FALSE)</f>
        <v>175</v>
      </c>
      <c r="M3820">
        <f>VLOOKUP(C3820,age_costs!$A$1:$B$52,2,FALSE)</f>
        <v>150</v>
      </c>
    </row>
    <row r="3821" spans="1:13" x14ac:dyDescent="0.25">
      <c r="A3821" t="s">
        <v>6308</v>
      </c>
      <c r="B3821" t="s">
        <v>15187</v>
      </c>
      <c r="C3821" s="2">
        <f t="shared" si="177"/>
        <v>11</v>
      </c>
      <c r="D3821" t="s">
        <v>12</v>
      </c>
      <c r="E3821" t="s">
        <v>2186</v>
      </c>
      <c r="F3821">
        <v>23</v>
      </c>
      <c r="G3821" t="str">
        <f t="shared" si="178"/>
        <v>Medium</v>
      </c>
      <c r="H3821" t="s">
        <v>5</v>
      </c>
      <c r="I3821">
        <f>IFERROR(VLOOKUP(A3821,sponsored_animals!$A$1:$C$2143,1,TRUE),0)</f>
        <v>0</v>
      </c>
      <c r="J3821">
        <f>VLOOKUP(H3821,location_costs!$A$1:$B$6,2,FALSE)</f>
        <v>140</v>
      </c>
      <c r="K3821" t="str">
        <f t="shared" si="179"/>
        <v>Dog_Medium</v>
      </c>
      <c r="L3821">
        <f>VLOOKUP(K3821,size_costs!$D$1:$E$10,2,FALSE)</f>
        <v>150</v>
      </c>
      <c r="M3821">
        <f>VLOOKUP(C3821,age_costs!$A$1:$B$52,2,FALSE)</f>
        <v>150</v>
      </c>
    </row>
    <row r="3822" spans="1:13" x14ac:dyDescent="0.25">
      <c r="A3822" t="s">
        <v>6309</v>
      </c>
      <c r="B3822" t="s">
        <v>15188</v>
      </c>
      <c r="C3822" s="2">
        <f t="shared" si="177"/>
        <v>5</v>
      </c>
      <c r="D3822" t="s">
        <v>12</v>
      </c>
      <c r="E3822" t="s">
        <v>2217</v>
      </c>
      <c r="F3822">
        <v>17</v>
      </c>
      <c r="G3822" t="str">
        <f t="shared" si="178"/>
        <v>Medium</v>
      </c>
      <c r="H3822" t="s">
        <v>5</v>
      </c>
      <c r="I3822" t="str">
        <f>IFERROR(VLOOKUP(A3822,sponsored_animals!$A$1:$C$2143,1,TRUE),0)</f>
        <v>0918714dc3a6e1</v>
      </c>
      <c r="J3822">
        <f>VLOOKUP(H3822,location_costs!$A$1:$B$6,2,FALSE)</f>
        <v>140</v>
      </c>
      <c r="K3822" t="str">
        <f t="shared" si="179"/>
        <v>Dog_Medium</v>
      </c>
      <c r="L3822">
        <f>VLOOKUP(K3822,size_costs!$D$1:$E$10,2,FALSE)</f>
        <v>150</v>
      </c>
      <c r="M3822">
        <f>VLOOKUP(C3822,age_costs!$A$1:$B$52,2,FALSE)</f>
        <v>100</v>
      </c>
    </row>
    <row r="3823" spans="1:13" x14ac:dyDescent="0.25">
      <c r="A3823" t="s">
        <v>6310</v>
      </c>
      <c r="B3823" t="s">
        <v>15189</v>
      </c>
      <c r="C3823" s="2">
        <f t="shared" si="177"/>
        <v>11</v>
      </c>
      <c r="D3823" t="s">
        <v>12</v>
      </c>
      <c r="E3823" t="s">
        <v>2233</v>
      </c>
      <c r="F3823">
        <v>25</v>
      </c>
      <c r="G3823" t="str">
        <f t="shared" si="178"/>
        <v>Medium</v>
      </c>
      <c r="H3823" t="s">
        <v>5</v>
      </c>
      <c r="I3823" t="str">
        <f>IFERROR(VLOOKUP(A3823,sponsored_animals!$A$1:$C$2143,1,TRUE),0)</f>
        <v>36806649e5722d</v>
      </c>
      <c r="J3823">
        <f>VLOOKUP(H3823,location_costs!$A$1:$B$6,2,FALSE)</f>
        <v>140</v>
      </c>
      <c r="K3823" t="str">
        <f t="shared" si="179"/>
        <v>Dog_Medium</v>
      </c>
      <c r="L3823">
        <f>VLOOKUP(K3823,size_costs!$D$1:$E$10,2,FALSE)</f>
        <v>150</v>
      </c>
      <c r="M3823">
        <f>VLOOKUP(C3823,age_costs!$A$1:$B$52,2,FALSE)</f>
        <v>150</v>
      </c>
    </row>
    <row r="3824" spans="1:13" x14ac:dyDescent="0.25">
      <c r="A3824" t="s">
        <v>191</v>
      </c>
      <c r="B3824" t="s">
        <v>14169</v>
      </c>
      <c r="C3824" s="2">
        <f t="shared" si="177"/>
        <v>2</v>
      </c>
      <c r="D3824" t="s">
        <v>12</v>
      </c>
      <c r="E3824" t="s">
        <v>2190</v>
      </c>
      <c r="F3824">
        <v>39</v>
      </c>
      <c r="G3824" t="str">
        <f t="shared" si="178"/>
        <v>Large</v>
      </c>
      <c r="H3824" t="s">
        <v>6</v>
      </c>
      <c r="I3824">
        <f>IFERROR(VLOOKUP(A3824,sponsored_animals!$A$1:$C$2143,1,TRUE),0)</f>
        <v>0</v>
      </c>
      <c r="J3824">
        <f>VLOOKUP(H3824,location_costs!$A$1:$B$6,2,FALSE)</f>
        <v>135</v>
      </c>
      <c r="K3824" t="str">
        <f t="shared" si="179"/>
        <v>Dog_Large</v>
      </c>
      <c r="L3824">
        <f>VLOOKUP(K3824,size_costs!$D$1:$E$10,2,FALSE)</f>
        <v>175</v>
      </c>
      <c r="M3824">
        <f>VLOOKUP(C3824,age_costs!$A$1:$B$52,2,FALSE)</f>
        <v>0</v>
      </c>
    </row>
    <row r="3825" spans="1:13" x14ac:dyDescent="0.25">
      <c r="A3825" t="s">
        <v>6311</v>
      </c>
      <c r="B3825" t="s">
        <v>15156</v>
      </c>
      <c r="C3825" s="2">
        <f t="shared" si="177"/>
        <v>8</v>
      </c>
      <c r="D3825" t="s">
        <v>19</v>
      </c>
      <c r="E3825" t="s">
        <v>2210</v>
      </c>
      <c r="F3825">
        <v>6.5</v>
      </c>
      <c r="G3825" t="str">
        <f t="shared" si="178"/>
        <v>Medium</v>
      </c>
      <c r="H3825" t="s">
        <v>6</v>
      </c>
      <c r="I3825" t="str">
        <f>IFERROR(VLOOKUP(A3825,sponsored_animals!$A$1:$C$2143,1,TRUE),0)</f>
        <v>178f1189a06b68</v>
      </c>
      <c r="J3825">
        <f>VLOOKUP(H3825,location_costs!$A$1:$B$6,2,FALSE)</f>
        <v>135</v>
      </c>
      <c r="K3825" t="str">
        <f t="shared" si="179"/>
        <v>Cat_Medium</v>
      </c>
      <c r="L3825">
        <f>VLOOKUP(K3825,size_costs!$D$1:$E$10,2,FALSE)</f>
        <v>120</v>
      </c>
      <c r="M3825">
        <f>VLOOKUP(C3825,age_costs!$A$1:$B$52,2,FALSE)</f>
        <v>150</v>
      </c>
    </row>
    <row r="3826" spans="1:13" x14ac:dyDescent="0.25">
      <c r="A3826" t="s">
        <v>6312</v>
      </c>
      <c r="B3826" t="s">
        <v>8673</v>
      </c>
      <c r="C3826" s="2">
        <f t="shared" si="177"/>
        <v>12</v>
      </c>
      <c r="D3826" t="s">
        <v>12</v>
      </c>
      <c r="E3826" t="s">
        <v>2202</v>
      </c>
      <c r="F3826">
        <v>25</v>
      </c>
      <c r="G3826" t="str">
        <f t="shared" si="178"/>
        <v>Medium</v>
      </c>
      <c r="H3826" t="s">
        <v>4</v>
      </c>
      <c r="I3826" t="str">
        <f>IFERROR(VLOOKUP(A3826,sponsored_animals!$A$1:$C$2143,1,TRUE),0)</f>
        <v>438efb0f97b6a3</v>
      </c>
      <c r="J3826">
        <f>VLOOKUP(H3826,location_costs!$A$1:$B$6,2,FALSE)</f>
        <v>110</v>
      </c>
      <c r="K3826" t="str">
        <f t="shared" si="179"/>
        <v>Dog_Medium</v>
      </c>
      <c r="L3826">
        <f>VLOOKUP(K3826,size_costs!$D$1:$E$10,2,FALSE)</f>
        <v>150</v>
      </c>
      <c r="M3826">
        <f>VLOOKUP(C3826,age_costs!$A$1:$B$52,2,FALSE)</f>
        <v>150</v>
      </c>
    </row>
    <row r="3827" spans="1:13" x14ac:dyDescent="0.25">
      <c r="A3827" t="s">
        <v>6314</v>
      </c>
      <c r="B3827" t="s">
        <v>4675</v>
      </c>
      <c r="C3827" s="2">
        <f t="shared" si="177"/>
        <v>7</v>
      </c>
      <c r="D3827" t="s">
        <v>19</v>
      </c>
      <c r="E3827" t="s">
        <v>2198</v>
      </c>
      <c r="F3827">
        <v>9</v>
      </c>
      <c r="G3827" t="str">
        <f t="shared" si="178"/>
        <v>Large</v>
      </c>
      <c r="H3827" t="s">
        <v>6</v>
      </c>
      <c r="I3827" t="str">
        <f>IFERROR(VLOOKUP(A3827,sponsored_animals!$A$1:$C$2143,1,TRUE),0)</f>
        <v>f3de00c24336c4</v>
      </c>
      <c r="J3827">
        <f>VLOOKUP(H3827,location_costs!$A$1:$B$6,2,FALSE)</f>
        <v>135</v>
      </c>
      <c r="K3827" t="str">
        <f t="shared" si="179"/>
        <v>Cat_Large</v>
      </c>
      <c r="L3827">
        <f>VLOOKUP(K3827,size_costs!$D$1:$E$10,2,FALSE)</f>
        <v>140</v>
      </c>
      <c r="M3827">
        <f>VLOOKUP(C3827,age_costs!$A$1:$B$52,2,FALSE)</f>
        <v>100</v>
      </c>
    </row>
    <row r="3828" spans="1:13" x14ac:dyDescent="0.25">
      <c r="A3828" t="s">
        <v>6315</v>
      </c>
      <c r="B3828" t="s">
        <v>13811</v>
      </c>
      <c r="C3828" s="2">
        <f t="shared" si="177"/>
        <v>6</v>
      </c>
      <c r="D3828" t="s">
        <v>19</v>
      </c>
      <c r="E3828" t="s">
        <v>2200</v>
      </c>
      <c r="F3828">
        <v>8</v>
      </c>
      <c r="G3828" t="str">
        <f t="shared" si="178"/>
        <v>Large</v>
      </c>
      <c r="H3828" t="s">
        <v>7</v>
      </c>
      <c r="I3828" t="str">
        <f>IFERROR(VLOOKUP(A3828,sponsored_animals!$A$1:$C$2143,1,TRUE),0)</f>
        <v>36806649e5722d</v>
      </c>
      <c r="J3828">
        <f>VLOOKUP(H3828,location_costs!$A$1:$B$6,2,FALSE)</f>
        <v>100</v>
      </c>
      <c r="K3828" t="str">
        <f t="shared" si="179"/>
        <v>Cat_Large</v>
      </c>
      <c r="L3828">
        <f>VLOOKUP(K3828,size_costs!$D$1:$E$10,2,FALSE)</f>
        <v>140</v>
      </c>
      <c r="M3828">
        <f>VLOOKUP(C3828,age_costs!$A$1:$B$52,2,FALSE)</f>
        <v>100</v>
      </c>
    </row>
    <row r="3829" spans="1:13" x14ac:dyDescent="0.25">
      <c r="A3829" t="s">
        <v>2001</v>
      </c>
      <c r="B3829" t="s">
        <v>13950</v>
      </c>
      <c r="C3829" s="2">
        <f t="shared" si="177"/>
        <v>5</v>
      </c>
      <c r="D3829" t="s">
        <v>12</v>
      </c>
      <c r="E3829" t="s">
        <v>2475</v>
      </c>
      <c r="F3829">
        <v>39</v>
      </c>
      <c r="G3829" t="str">
        <f t="shared" si="178"/>
        <v>Large</v>
      </c>
      <c r="H3829" t="s">
        <v>4</v>
      </c>
      <c r="I3829" t="str">
        <f>IFERROR(VLOOKUP(A3829,sponsored_animals!$A$1:$C$2143,1,TRUE),0)</f>
        <v>74228ffdfe76aa</v>
      </c>
      <c r="J3829">
        <f>VLOOKUP(H3829,location_costs!$A$1:$B$6,2,FALSE)</f>
        <v>110</v>
      </c>
      <c r="K3829" t="str">
        <f t="shared" si="179"/>
        <v>Dog_Large</v>
      </c>
      <c r="L3829">
        <f>VLOOKUP(K3829,size_costs!$D$1:$E$10,2,FALSE)</f>
        <v>175</v>
      </c>
      <c r="M3829">
        <f>VLOOKUP(C3829,age_costs!$A$1:$B$52,2,FALSE)</f>
        <v>100</v>
      </c>
    </row>
    <row r="3830" spans="1:13" x14ac:dyDescent="0.25">
      <c r="A3830" t="s">
        <v>6316</v>
      </c>
      <c r="B3830" t="s">
        <v>14235</v>
      </c>
      <c r="C3830" s="2">
        <f t="shared" si="177"/>
        <v>4</v>
      </c>
      <c r="D3830" t="s">
        <v>12</v>
      </c>
      <c r="E3830" t="s">
        <v>2226</v>
      </c>
      <c r="F3830">
        <v>4</v>
      </c>
      <c r="G3830" t="str">
        <f t="shared" si="178"/>
        <v>Small</v>
      </c>
      <c r="H3830" t="s">
        <v>3</v>
      </c>
      <c r="I3830" t="str">
        <f>IFERROR(VLOOKUP(A3830,sponsored_animals!$A$1:$C$2143,1,TRUE),0)</f>
        <v>36806649e5722d</v>
      </c>
      <c r="J3830">
        <f>VLOOKUP(H3830,location_costs!$A$1:$B$6,2,FALSE)</f>
        <v>120</v>
      </c>
      <c r="K3830" t="str">
        <f t="shared" si="179"/>
        <v>Dog_Small</v>
      </c>
      <c r="L3830">
        <f>VLOOKUP(K3830,size_costs!$D$1:$E$10,2,FALSE)</f>
        <v>125</v>
      </c>
      <c r="M3830">
        <f>VLOOKUP(C3830,age_costs!$A$1:$B$52,2,FALSE)</f>
        <v>0</v>
      </c>
    </row>
    <row r="3831" spans="1:13" x14ac:dyDescent="0.25">
      <c r="A3831" t="s">
        <v>6317</v>
      </c>
      <c r="B3831" t="s">
        <v>14395</v>
      </c>
      <c r="C3831" s="2">
        <f t="shared" si="177"/>
        <v>8</v>
      </c>
      <c r="D3831" t="s">
        <v>19</v>
      </c>
      <c r="E3831" t="s">
        <v>2288</v>
      </c>
      <c r="F3831">
        <v>2</v>
      </c>
      <c r="G3831" t="str">
        <f t="shared" si="178"/>
        <v>Small</v>
      </c>
      <c r="H3831" t="s">
        <v>7</v>
      </c>
      <c r="I3831">
        <f>IFERROR(VLOOKUP(A3831,sponsored_animals!$A$1:$C$2143,1,TRUE),0)</f>
        <v>0</v>
      </c>
      <c r="J3831">
        <f>VLOOKUP(H3831,location_costs!$A$1:$B$6,2,FALSE)</f>
        <v>100</v>
      </c>
      <c r="K3831" t="str">
        <f t="shared" si="179"/>
        <v>Cat_Small</v>
      </c>
      <c r="L3831">
        <f>VLOOKUP(K3831,size_costs!$D$1:$E$10,2,FALSE)</f>
        <v>100</v>
      </c>
      <c r="M3831">
        <f>VLOOKUP(C3831,age_costs!$A$1:$B$52,2,FALSE)</f>
        <v>150</v>
      </c>
    </row>
    <row r="3832" spans="1:13" x14ac:dyDescent="0.25">
      <c r="A3832" t="s">
        <v>6318</v>
      </c>
      <c r="B3832" t="s">
        <v>9617</v>
      </c>
      <c r="C3832" s="2">
        <f t="shared" si="177"/>
        <v>16</v>
      </c>
      <c r="D3832" t="s">
        <v>12</v>
      </c>
      <c r="E3832" t="s">
        <v>2278</v>
      </c>
      <c r="F3832">
        <v>11.5</v>
      </c>
      <c r="G3832" t="str">
        <f t="shared" si="178"/>
        <v>Medium</v>
      </c>
      <c r="H3832" t="s">
        <v>6</v>
      </c>
      <c r="I3832" t="str">
        <f>IFERROR(VLOOKUP(A3832,sponsored_animals!$A$1:$C$2143,1,TRUE),0)</f>
        <v>7c0c3e04e6a4d4</v>
      </c>
      <c r="J3832">
        <f>VLOOKUP(H3832,location_costs!$A$1:$B$6,2,FALSE)</f>
        <v>135</v>
      </c>
      <c r="K3832" t="str">
        <f t="shared" si="179"/>
        <v>Dog_Medium</v>
      </c>
      <c r="L3832">
        <f>VLOOKUP(K3832,size_costs!$D$1:$E$10,2,FALSE)</f>
        <v>150</v>
      </c>
      <c r="M3832">
        <f>VLOOKUP(C3832,age_costs!$A$1:$B$52,2,FALSE)</f>
        <v>300</v>
      </c>
    </row>
    <row r="3833" spans="1:13" x14ac:dyDescent="0.25">
      <c r="A3833" t="s">
        <v>6320</v>
      </c>
      <c r="B3833" t="s">
        <v>4280</v>
      </c>
      <c r="C3833" s="2">
        <f t="shared" si="177"/>
        <v>8</v>
      </c>
      <c r="D3833" t="s">
        <v>12</v>
      </c>
      <c r="E3833" t="s">
        <v>5194</v>
      </c>
      <c r="F3833">
        <v>40</v>
      </c>
      <c r="G3833" t="str">
        <f t="shared" si="178"/>
        <v>Large</v>
      </c>
      <c r="H3833" t="s">
        <v>6</v>
      </c>
      <c r="I3833" t="str">
        <f>IFERROR(VLOOKUP(A3833,sponsored_animals!$A$1:$C$2143,1,TRUE),0)</f>
        <v>36806649e5722d</v>
      </c>
      <c r="J3833">
        <f>VLOOKUP(H3833,location_costs!$A$1:$B$6,2,FALSE)</f>
        <v>135</v>
      </c>
      <c r="K3833" t="str">
        <f t="shared" si="179"/>
        <v>Dog_Large</v>
      </c>
      <c r="L3833">
        <f>VLOOKUP(K3833,size_costs!$D$1:$E$10,2,FALSE)</f>
        <v>175</v>
      </c>
      <c r="M3833">
        <f>VLOOKUP(C3833,age_costs!$A$1:$B$52,2,FALSE)</f>
        <v>150</v>
      </c>
    </row>
    <row r="3834" spans="1:13" x14ac:dyDescent="0.25">
      <c r="A3834" t="s">
        <v>6322</v>
      </c>
      <c r="B3834" t="s">
        <v>3558</v>
      </c>
      <c r="C3834" s="2">
        <f t="shared" si="177"/>
        <v>8</v>
      </c>
      <c r="D3834" t="s">
        <v>19</v>
      </c>
      <c r="E3834" t="s">
        <v>2198</v>
      </c>
      <c r="F3834">
        <v>8.5</v>
      </c>
      <c r="G3834" t="str">
        <f t="shared" si="178"/>
        <v>Large</v>
      </c>
      <c r="H3834" t="s">
        <v>6</v>
      </c>
      <c r="I3834" t="str">
        <f>IFERROR(VLOOKUP(A3834,sponsored_animals!$A$1:$C$2143,1,TRUE),0)</f>
        <v>178f1189a06b68</v>
      </c>
      <c r="J3834">
        <f>VLOOKUP(H3834,location_costs!$A$1:$B$6,2,FALSE)</f>
        <v>135</v>
      </c>
      <c r="K3834" t="str">
        <f t="shared" si="179"/>
        <v>Cat_Large</v>
      </c>
      <c r="L3834">
        <f>VLOOKUP(K3834,size_costs!$D$1:$E$10,2,FALSE)</f>
        <v>140</v>
      </c>
      <c r="M3834">
        <f>VLOOKUP(C3834,age_costs!$A$1:$B$52,2,FALSE)</f>
        <v>150</v>
      </c>
    </row>
    <row r="3835" spans="1:13" x14ac:dyDescent="0.25">
      <c r="A3835" t="s">
        <v>6323</v>
      </c>
      <c r="B3835" t="s">
        <v>3644</v>
      </c>
      <c r="C3835" s="2">
        <f t="shared" si="177"/>
        <v>3</v>
      </c>
      <c r="D3835" t="s">
        <v>19</v>
      </c>
      <c r="E3835" t="s">
        <v>2486</v>
      </c>
      <c r="F3835">
        <v>9</v>
      </c>
      <c r="G3835" t="str">
        <f t="shared" si="178"/>
        <v>Large</v>
      </c>
      <c r="H3835" t="s">
        <v>6</v>
      </c>
      <c r="I3835" t="str">
        <f>IFERROR(VLOOKUP(A3835,sponsored_animals!$A$1:$C$2143,1,TRUE),0)</f>
        <v>178f1189a06b68</v>
      </c>
      <c r="J3835">
        <f>VLOOKUP(H3835,location_costs!$A$1:$B$6,2,FALSE)</f>
        <v>135</v>
      </c>
      <c r="K3835" t="str">
        <f t="shared" si="179"/>
        <v>Cat_Large</v>
      </c>
      <c r="L3835">
        <f>VLOOKUP(K3835,size_costs!$D$1:$E$10,2,FALSE)</f>
        <v>140</v>
      </c>
      <c r="M3835">
        <f>VLOOKUP(C3835,age_costs!$A$1:$B$52,2,FALSE)</f>
        <v>0</v>
      </c>
    </row>
    <row r="3836" spans="1:13" x14ac:dyDescent="0.25">
      <c r="A3836" t="s">
        <v>6325</v>
      </c>
      <c r="B3836" t="s">
        <v>14171</v>
      </c>
      <c r="C3836" s="2">
        <f t="shared" si="177"/>
        <v>3</v>
      </c>
      <c r="D3836" t="s">
        <v>19</v>
      </c>
      <c r="E3836" t="s">
        <v>2200</v>
      </c>
      <c r="F3836">
        <v>9</v>
      </c>
      <c r="G3836" t="str">
        <f t="shared" si="178"/>
        <v>Large</v>
      </c>
      <c r="H3836" t="s">
        <v>3</v>
      </c>
      <c r="I3836">
        <f>IFERROR(VLOOKUP(A3836,sponsored_animals!$A$1:$C$2143,1,TRUE),0)</f>
        <v>0</v>
      </c>
      <c r="J3836">
        <f>VLOOKUP(H3836,location_costs!$A$1:$B$6,2,FALSE)</f>
        <v>120</v>
      </c>
      <c r="K3836" t="str">
        <f t="shared" si="179"/>
        <v>Cat_Large</v>
      </c>
      <c r="L3836">
        <f>VLOOKUP(K3836,size_costs!$D$1:$E$10,2,FALSE)</f>
        <v>140</v>
      </c>
      <c r="M3836">
        <f>VLOOKUP(C3836,age_costs!$A$1:$B$52,2,FALSE)</f>
        <v>0</v>
      </c>
    </row>
    <row r="3837" spans="1:13" x14ac:dyDescent="0.25">
      <c r="A3837" t="s">
        <v>6326</v>
      </c>
      <c r="B3837" t="s">
        <v>15190</v>
      </c>
      <c r="C3837" s="2">
        <f t="shared" si="177"/>
        <v>9</v>
      </c>
      <c r="D3837" t="s">
        <v>12</v>
      </c>
      <c r="E3837" t="s">
        <v>2233</v>
      </c>
      <c r="F3837">
        <v>38</v>
      </c>
      <c r="G3837" t="str">
        <f t="shared" si="178"/>
        <v>Large</v>
      </c>
      <c r="H3837" t="s">
        <v>3</v>
      </c>
      <c r="I3837" t="str">
        <f>IFERROR(VLOOKUP(A3837,sponsored_animals!$A$1:$C$2143,1,TRUE),0)</f>
        <v>178f1189a06b68</v>
      </c>
      <c r="J3837">
        <f>VLOOKUP(H3837,location_costs!$A$1:$B$6,2,FALSE)</f>
        <v>120</v>
      </c>
      <c r="K3837" t="str">
        <f t="shared" si="179"/>
        <v>Dog_Large</v>
      </c>
      <c r="L3837">
        <f>VLOOKUP(K3837,size_costs!$D$1:$E$10,2,FALSE)</f>
        <v>175</v>
      </c>
      <c r="M3837">
        <f>VLOOKUP(C3837,age_costs!$A$1:$B$52,2,FALSE)</f>
        <v>150</v>
      </c>
    </row>
    <row r="3838" spans="1:13" x14ac:dyDescent="0.25">
      <c r="A3838" t="s">
        <v>6327</v>
      </c>
      <c r="B3838" t="s">
        <v>14285</v>
      </c>
      <c r="C3838" s="2">
        <f t="shared" si="177"/>
        <v>5</v>
      </c>
      <c r="D3838" t="s">
        <v>12</v>
      </c>
      <c r="E3838" t="s">
        <v>2207</v>
      </c>
      <c r="F3838">
        <v>20</v>
      </c>
      <c r="G3838" t="str">
        <f t="shared" si="178"/>
        <v>Medium</v>
      </c>
      <c r="H3838" t="s">
        <v>4</v>
      </c>
      <c r="I3838" t="str">
        <f>IFERROR(VLOOKUP(A3838,sponsored_animals!$A$1:$C$2143,1,TRUE),0)</f>
        <v>178f1189a06b68</v>
      </c>
      <c r="J3838">
        <f>VLOOKUP(H3838,location_costs!$A$1:$B$6,2,FALSE)</f>
        <v>110</v>
      </c>
      <c r="K3838" t="str">
        <f t="shared" si="179"/>
        <v>Dog_Medium</v>
      </c>
      <c r="L3838">
        <f>VLOOKUP(K3838,size_costs!$D$1:$E$10,2,FALSE)</f>
        <v>150</v>
      </c>
      <c r="M3838">
        <f>VLOOKUP(C3838,age_costs!$A$1:$B$52,2,FALSE)</f>
        <v>100</v>
      </c>
    </row>
    <row r="3839" spans="1:13" x14ac:dyDescent="0.25">
      <c r="A3839" t="s">
        <v>6328</v>
      </c>
      <c r="B3839" t="s">
        <v>15191</v>
      </c>
      <c r="C3839" s="2">
        <f t="shared" si="177"/>
        <v>3</v>
      </c>
      <c r="D3839" t="s">
        <v>12</v>
      </c>
      <c r="E3839" t="s">
        <v>6329</v>
      </c>
      <c r="F3839">
        <v>23</v>
      </c>
      <c r="G3839" t="str">
        <f t="shared" si="178"/>
        <v>Medium</v>
      </c>
      <c r="H3839" t="s">
        <v>4</v>
      </c>
      <c r="I3839" t="str">
        <f>IFERROR(VLOOKUP(A3839,sponsored_animals!$A$1:$C$2143,1,TRUE),0)</f>
        <v>178f1189a06b68</v>
      </c>
      <c r="J3839">
        <f>VLOOKUP(H3839,location_costs!$A$1:$B$6,2,FALSE)</f>
        <v>110</v>
      </c>
      <c r="K3839" t="str">
        <f t="shared" si="179"/>
        <v>Dog_Medium</v>
      </c>
      <c r="L3839">
        <f>VLOOKUP(K3839,size_costs!$D$1:$E$10,2,FALSE)</f>
        <v>150</v>
      </c>
      <c r="M3839">
        <f>VLOOKUP(C3839,age_costs!$A$1:$B$52,2,FALSE)</f>
        <v>0</v>
      </c>
    </row>
    <row r="3840" spans="1:13" x14ac:dyDescent="0.25">
      <c r="A3840" t="s">
        <v>6330</v>
      </c>
      <c r="B3840" t="s">
        <v>6351</v>
      </c>
      <c r="C3840" s="2">
        <f t="shared" si="177"/>
        <v>6</v>
      </c>
      <c r="D3840" t="s">
        <v>12</v>
      </c>
      <c r="E3840" t="s">
        <v>2322</v>
      </c>
      <c r="F3840">
        <v>46</v>
      </c>
      <c r="G3840" t="str">
        <f t="shared" si="178"/>
        <v>Large</v>
      </c>
      <c r="H3840" t="s">
        <v>6</v>
      </c>
      <c r="I3840">
        <f>IFERROR(VLOOKUP(A3840,sponsored_animals!$A$1:$C$2143,1,TRUE),0)</f>
        <v>0</v>
      </c>
      <c r="J3840">
        <f>VLOOKUP(H3840,location_costs!$A$1:$B$6,2,FALSE)</f>
        <v>135</v>
      </c>
      <c r="K3840" t="str">
        <f t="shared" si="179"/>
        <v>Dog_Large</v>
      </c>
      <c r="L3840">
        <f>VLOOKUP(K3840,size_costs!$D$1:$E$10,2,FALSE)</f>
        <v>175</v>
      </c>
      <c r="M3840">
        <f>VLOOKUP(C3840,age_costs!$A$1:$B$52,2,FALSE)</f>
        <v>100</v>
      </c>
    </row>
    <row r="3841" spans="1:13" x14ac:dyDescent="0.25">
      <c r="A3841" t="s">
        <v>6331</v>
      </c>
      <c r="B3841" t="s">
        <v>6646</v>
      </c>
      <c r="C3841" s="2">
        <f t="shared" si="177"/>
        <v>8</v>
      </c>
      <c r="D3841" t="s">
        <v>12</v>
      </c>
      <c r="E3841" t="s">
        <v>2202</v>
      </c>
      <c r="F3841">
        <v>43</v>
      </c>
      <c r="G3841" t="str">
        <f t="shared" si="178"/>
        <v>Large</v>
      </c>
      <c r="H3841" t="s">
        <v>7</v>
      </c>
      <c r="I3841" t="str">
        <f>IFERROR(VLOOKUP(A3841,sponsored_animals!$A$1:$C$2143,1,TRUE),0)</f>
        <v>178f1189a06b68</v>
      </c>
      <c r="J3841">
        <f>VLOOKUP(H3841,location_costs!$A$1:$B$6,2,FALSE)</f>
        <v>100</v>
      </c>
      <c r="K3841" t="str">
        <f t="shared" si="179"/>
        <v>Dog_Large</v>
      </c>
      <c r="L3841">
        <f>VLOOKUP(K3841,size_costs!$D$1:$E$10,2,FALSE)</f>
        <v>175</v>
      </c>
      <c r="M3841">
        <f>VLOOKUP(C3841,age_costs!$A$1:$B$52,2,FALSE)</f>
        <v>150</v>
      </c>
    </row>
    <row r="3842" spans="1:13" x14ac:dyDescent="0.25">
      <c r="A3842" t="s">
        <v>6332</v>
      </c>
      <c r="B3842" t="s">
        <v>15192</v>
      </c>
      <c r="C3842" s="2">
        <f t="shared" si="177"/>
        <v>10</v>
      </c>
      <c r="D3842" t="s">
        <v>12</v>
      </c>
      <c r="E3842" t="s">
        <v>2217</v>
      </c>
      <c r="F3842">
        <v>19</v>
      </c>
      <c r="G3842" t="str">
        <f t="shared" si="178"/>
        <v>Medium</v>
      </c>
      <c r="H3842" t="s">
        <v>3</v>
      </c>
      <c r="I3842" t="str">
        <f>IFERROR(VLOOKUP(A3842,sponsored_animals!$A$1:$C$2143,1,TRUE),0)</f>
        <v>178f1189a06b68</v>
      </c>
      <c r="J3842">
        <f>VLOOKUP(H3842,location_costs!$A$1:$B$6,2,FALSE)</f>
        <v>120</v>
      </c>
      <c r="K3842" t="str">
        <f t="shared" si="179"/>
        <v>Dog_Medium</v>
      </c>
      <c r="L3842">
        <f>VLOOKUP(K3842,size_costs!$D$1:$E$10,2,FALSE)</f>
        <v>150</v>
      </c>
      <c r="M3842">
        <f>VLOOKUP(C3842,age_costs!$A$1:$B$52,2,FALSE)</f>
        <v>150</v>
      </c>
    </row>
    <row r="3843" spans="1:13" x14ac:dyDescent="0.25">
      <c r="A3843" t="s">
        <v>6333</v>
      </c>
      <c r="B3843" t="s">
        <v>5362</v>
      </c>
      <c r="C3843" s="2">
        <f t="shared" ref="C3843:C3906" si="180">ROUND(YEARFRAC(B3843,"31/12/2021"),0)</f>
        <v>9</v>
      </c>
      <c r="D3843" t="s">
        <v>19</v>
      </c>
      <c r="E3843" t="s">
        <v>2200</v>
      </c>
      <c r="F3843">
        <v>6.5</v>
      </c>
      <c r="G3843" t="str">
        <f t="shared" ref="G3843:G3906" si="181">IF(AND(D3843="Dog",F3843&lt;=10),"Small",IF(AND(D3843="Dog",F3843&gt;10,F3843&lt;=30),"Medium",IF(AND(D3843="Dog",F3843&gt;30),"Large",IF(AND(D3843="Cat",F3843&lt;=5),"Small",IF(AND(D3843="Cat",F3843&gt;5,F3843&lt;=7),"Medium",IF(AND(D3843="Cat",F3843&gt;=7),"Large",IF(AND(D3843="Bird",F3843&lt;=0.7),"Small",IF(AND(D3843="Bird",F3843&gt;0.7,F3843&lt;=1.1),"Medium",IF(AND(D3843="Bird",F3843&gt;1.1),"Large","Erro")))))))))</f>
        <v>Medium</v>
      </c>
      <c r="H3843" t="s">
        <v>3</v>
      </c>
      <c r="I3843">
        <f>IFERROR(VLOOKUP(A3843,sponsored_animals!$A$1:$C$2143,1,TRUE),0)</f>
        <v>0</v>
      </c>
      <c r="J3843">
        <f>VLOOKUP(H3843,location_costs!$A$1:$B$6,2,FALSE)</f>
        <v>120</v>
      </c>
      <c r="K3843" t="str">
        <f t="shared" ref="K3843:K3906" si="182">D3843&amp;"_"&amp;G3843</f>
        <v>Cat_Medium</v>
      </c>
      <c r="L3843">
        <f>VLOOKUP(K3843,size_costs!$D$1:$E$10,2,FALSE)</f>
        <v>120</v>
      </c>
      <c r="M3843">
        <f>VLOOKUP(C3843,age_costs!$A$1:$B$52,2,FALSE)</f>
        <v>150</v>
      </c>
    </row>
    <row r="3844" spans="1:13" x14ac:dyDescent="0.25">
      <c r="A3844" t="s">
        <v>2103</v>
      </c>
      <c r="B3844" t="s">
        <v>15193</v>
      </c>
      <c r="C3844" s="2">
        <f t="shared" si="180"/>
        <v>6</v>
      </c>
      <c r="D3844" t="s">
        <v>12</v>
      </c>
      <c r="E3844" t="s">
        <v>2214</v>
      </c>
      <c r="F3844">
        <v>22</v>
      </c>
      <c r="G3844" t="str">
        <f t="shared" si="181"/>
        <v>Medium</v>
      </c>
      <c r="H3844" t="s">
        <v>6</v>
      </c>
      <c r="I3844" t="str">
        <f>IFERROR(VLOOKUP(A3844,sponsored_animals!$A$1:$C$2143,1,TRUE),0)</f>
        <v>74228ffdfe76aa</v>
      </c>
      <c r="J3844">
        <f>VLOOKUP(H3844,location_costs!$A$1:$B$6,2,FALSE)</f>
        <v>135</v>
      </c>
      <c r="K3844" t="str">
        <f t="shared" si="182"/>
        <v>Dog_Medium</v>
      </c>
      <c r="L3844">
        <f>VLOOKUP(K3844,size_costs!$D$1:$E$10,2,FALSE)</f>
        <v>150</v>
      </c>
      <c r="M3844">
        <f>VLOOKUP(C3844,age_costs!$A$1:$B$52,2,FALSE)</f>
        <v>100</v>
      </c>
    </row>
    <row r="3845" spans="1:13" x14ac:dyDescent="0.25">
      <c r="A3845" t="s">
        <v>6334</v>
      </c>
      <c r="B3845" t="s">
        <v>14148</v>
      </c>
      <c r="C3845" s="2">
        <f t="shared" si="180"/>
        <v>4</v>
      </c>
      <c r="D3845" t="s">
        <v>12</v>
      </c>
      <c r="E3845" t="s">
        <v>2233</v>
      </c>
      <c r="F3845">
        <v>8</v>
      </c>
      <c r="G3845" t="str">
        <f t="shared" si="181"/>
        <v>Small</v>
      </c>
      <c r="H3845" t="s">
        <v>6</v>
      </c>
      <c r="I3845" t="str">
        <f>IFERROR(VLOOKUP(A3845,sponsored_animals!$A$1:$C$2143,1,TRUE),0)</f>
        <v>178f1189a06b68</v>
      </c>
      <c r="J3845">
        <f>VLOOKUP(H3845,location_costs!$A$1:$B$6,2,FALSE)</f>
        <v>135</v>
      </c>
      <c r="K3845" t="str">
        <f t="shared" si="182"/>
        <v>Dog_Small</v>
      </c>
      <c r="L3845">
        <f>VLOOKUP(K3845,size_costs!$D$1:$E$10,2,FALSE)</f>
        <v>125</v>
      </c>
      <c r="M3845">
        <f>VLOOKUP(C3845,age_costs!$A$1:$B$52,2,FALSE)</f>
        <v>0</v>
      </c>
    </row>
    <row r="3846" spans="1:13" x14ac:dyDescent="0.25">
      <c r="A3846" t="s">
        <v>6335</v>
      </c>
      <c r="B3846" t="s">
        <v>15194</v>
      </c>
      <c r="C3846" s="2">
        <f t="shared" si="180"/>
        <v>7</v>
      </c>
      <c r="D3846" t="s">
        <v>12</v>
      </c>
      <c r="E3846" t="s">
        <v>2610</v>
      </c>
      <c r="F3846">
        <v>29</v>
      </c>
      <c r="G3846" t="str">
        <f t="shared" si="181"/>
        <v>Medium</v>
      </c>
      <c r="H3846" t="s">
        <v>3</v>
      </c>
      <c r="I3846" t="str">
        <f>IFERROR(VLOOKUP(A3846,sponsored_animals!$A$1:$C$2143,1,TRUE),0)</f>
        <v>74228ffdfe76aa</v>
      </c>
      <c r="J3846">
        <f>VLOOKUP(H3846,location_costs!$A$1:$B$6,2,FALSE)</f>
        <v>120</v>
      </c>
      <c r="K3846" t="str">
        <f t="shared" si="182"/>
        <v>Dog_Medium</v>
      </c>
      <c r="L3846">
        <f>VLOOKUP(K3846,size_costs!$D$1:$E$10,2,FALSE)</f>
        <v>150</v>
      </c>
      <c r="M3846">
        <f>VLOOKUP(C3846,age_costs!$A$1:$B$52,2,FALSE)</f>
        <v>100</v>
      </c>
    </row>
    <row r="3847" spans="1:13" x14ac:dyDescent="0.25">
      <c r="A3847" t="s">
        <v>6336</v>
      </c>
      <c r="B3847" t="s">
        <v>6337</v>
      </c>
      <c r="C3847" s="2">
        <f t="shared" si="180"/>
        <v>4</v>
      </c>
      <c r="D3847" t="s">
        <v>12</v>
      </c>
      <c r="E3847" t="s">
        <v>2190</v>
      </c>
      <c r="F3847">
        <v>8</v>
      </c>
      <c r="G3847" t="str">
        <f t="shared" si="181"/>
        <v>Small</v>
      </c>
      <c r="H3847" t="s">
        <v>4</v>
      </c>
      <c r="I3847">
        <f>IFERROR(VLOOKUP(A3847,sponsored_animals!$A$1:$C$2143,1,TRUE),0)</f>
        <v>0</v>
      </c>
      <c r="J3847">
        <f>VLOOKUP(H3847,location_costs!$A$1:$B$6,2,FALSE)</f>
        <v>110</v>
      </c>
      <c r="K3847" t="str">
        <f t="shared" si="182"/>
        <v>Dog_Small</v>
      </c>
      <c r="L3847">
        <f>VLOOKUP(K3847,size_costs!$D$1:$E$10,2,FALSE)</f>
        <v>125</v>
      </c>
      <c r="M3847">
        <f>VLOOKUP(C3847,age_costs!$A$1:$B$52,2,FALSE)</f>
        <v>0</v>
      </c>
    </row>
    <row r="3848" spans="1:13" x14ac:dyDescent="0.25">
      <c r="A3848" t="s">
        <v>6338</v>
      </c>
      <c r="B3848" t="s">
        <v>4396</v>
      </c>
      <c r="C3848" s="2">
        <f t="shared" si="180"/>
        <v>8</v>
      </c>
      <c r="D3848" t="s">
        <v>12</v>
      </c>
      <c r="E3848" t="s">
        <v>2233</v>
      </c>
      <c r="F3848">
        <v>47</v>
      </c>
      <c r="G3848" t="str">
        <f t="shared" si="181"/>
        <v>Large</v>
      </c>
      <c r="H3848" t="s">
        <v>6</v>
      </c>
      <c r="I3848" t="str">
        <f>IFERROR(VLOOKUP(A3848,sponsored_animals!$A$1:$C$2143,1,TRUE),0)</f>
        <v>b14069999a0ee6</v>
      </c>
      <c r="J3848">
        <f>VLOOKUP(H3848,location_costs!$A$1:$B$6,2,FALSE)</f>
        <v>135</v>
      </c>
      <c r="K3848" t="str">
        <f t="shared" si="182"/>
        <v>Dog_Large</v>
      </c>
      <c r="L3848">
        <f>VLOOKUP(K3848,size_costs!$D$1:$E$10,2,FALSE)</f>
        <v>175</v>
      </c>
      <c r="M3848">
        <f>VLOOKUP(C3848,age_costs!$A$1:$B$52,2,FALSE)</f>
        <v>150</v>
      </c>
    </row>
    <row r="3849" spans="1:13" x14ac:dyDescent="0.25">
      <c r="A3849" t="s">
        <v>6339</v>
      </c>
      <c r="B3849" t="s">
        <v>10735</v>
      </c>
      <c r="C3849" s="2">
        <f t="shared" si="180"/>
        <v>6</v>
      </c>
      <c r="D3849" t="s">
        <v>12</v>
      </c>
      <c r="E3849" t="s">
        <v>2217</v>
      </c>
      <c r="F3849">
        <v>31.5</v>
      </c>
      <c r="G3849" t="str">
        <f t="shared" si="181"/>
        <v>Large</v>
      </c>
      <c r="H3849" t="s">
        <v>4</v>
      </c>
      <c r="I3849">
        <f>IFERROR(VLOOKUP(A3849,sponsored_animals!$A$1:$C$2143,1,TRUE),0)</f>
        <v>0</v>
      </c>
      <c r="J3849">
        <f>VLOOKUP(H3849,location_costs!$A$1:$B$6,2,FALSE)</f>
        <v>110</v>
      </c>
      <c r="K3849" t="str">
        <f t="shared" si="182"/>
        <v>Dog_Large</v>
      </c>
      <c r="L3849">
        <f>VLOOKUP(K3849,size_costs!$D$1:$E$10,2,FALSE)</f>
        <v>175</v>
      </c>
      <c r="M3849">
        <f>VLOOKUP(C3849,age_costs!$A$1:$B$52,2,FALSE)</f>
        <v>100</v>
      </c>
    </row>
    <row r="3850" spans="1:13" x14ac:dyDescent="0.25">
      <c r="A3850" t="s">
        <v>6340</v>
      </c>
      <c r="B3850" t="s">
        <v>5100</v>
      </c>
      <c r="C3850" s="2">
        <f t="shared" si="180"/>
        <v>7</v>
      </c>
      <c r="D3850" t="s">
        <v>12</v>
      </c>
      <c r="E3850" t="s">
        <v>2241</v>
      </c>
      <c r="F3850">
        <v>27</v>
      </c>
      <c r="G3850" t="str">
        <f t="shared" si="181"/>
        <v>Medium</v>
      </c>
      <c r="H3850" t="s">
        <v>6</v>
      </c>
      <c r="I3850" t="str">
        <f>IFERROR(VLOOKUP(A3850,sponsored_animals!$A$1:$C$2143,1,TRUE),0)</f>
        <v>b14069999a0ee6</v>
      </c>
      <c r="J3850">
        <f>VLOOKUP(H3850,location_costs!$A$1:$B$6,2,FALSE)</f>
        <v>135</v>
      </c>
      <c r="K3850" t="str">
        <f t="shared" si="182"/>
        <v>Dog_Medium</v>
      </c>
      <c r="L3850">
        <f>VLOOKUP(K3850,size_costs!$D$1:$E$10,2,FALSE)</f>
        <v>150</v>
      </c>
      <c r="M3850">
        <f>VLOOKUP(C3850,age_costs!$A$1:$B$52,2,FALSE)</f>
        <v>100</v>
      </c>
    </row>
    <row r="3851" spans="1:13" x14ac:dyDescent="0.25">
      <c r="A3851" t="s">
        <v>6341</v>
      </c>
      <c r="B3851" t="s">
        <v>15195</v>
      </c>
      <c r="C3851" s="2">
        <f t="shared" si="180"/>
        <v>8</v>
      </c>
      <c r="D3851" t="s">
        <v>12</v>
      </c>
      <c r="E3851" t="s">
        <v>2219</v>
      </c>
      <c r="F3851">
        <v>46</v>
      </c>
      <c r="G3851" t="str">
        <f t="shared" si="181"/>
        <v>Large</v>
      </c>
      <c r="H3851" t="s">
        <v>7</v>
      </c>
      <c r="I3851" t="str">
        <f>IFERROR(VLOOKUP(A3851,sponsored_animals!$A$1:$C$2143,1,TRUE),0)</f>
        <v>870a9302845fa5</v>
      </c>
      <c r="J3851">
        <f>VLOOKUP(H3851,location_costs!$A$1:$B$6,2,FALSE)</f>
        <v>100</v>
      </c>
      <c r="K3851" t="str">
        <f t="shared" si="182"/>
        <v>Dog_Large</v>
      </c>
      <c r="L3851">
        <f>VLOOKUP(K3851,size_costs!$D$1:$E$10,2,FALSE)</f>
        <v>175</v>
      </c>
      <c r="M3851">
        <f>VLOOKUP(C3851,age_costs!$A$1:$B$52,2,FALSE)</f>
        <v>150</v>
      </c>
    </row>
    <row r="3852" spans="1:13" x14ac:dyDescent="0.25">
      <c r="A3852" t="s">
        <v>6342</v>
      </c>
      <c r="B3852" t="s">
        <v>14508</v>
      </c>
      <c r="C3852" s="2">
        <f t="shared" si="180"/>
        <v>9</v>
      </c>
      <c r="D3852" t="s">
        <v>12</v>
      </c>
      <c r="E3852" t="s">
        <v>2207</v>
      </c>
      <c r="F3852">
        <v>46</v>
      </c>
      <c r="G3852" t="str">
        <f t="shared" si="181"/>
        <v>Large</v>
      </c>
      <c r="H3852" t="s">
        <v>3</v>
      </c>
      <c r="I3852">
        <f>IFERROR(VLOOKUP(A3852,sponsored_animals!$A$1:$C$2143,1,TRUE),0)</f>
        <v>0</v>
      </c>
      <c r="J3852">
        <f>VLOOKUP(H3852,location_costs!$A$1:$B$6,2,FALSE)</f>
        <v>120</v>
      </c>
      <c r="K3852" t="str">
        <f t="shared" si="182"/>
        <v>Dog_Large</v>
      </c>
      <c r="L3852">
        <f>VLOOKUP(K3852,size_costs!$D$1:$E$10,2,FALSE)</f>
        <v>175</v>
      </c>
      <c r="M3852">
        <f>VLOOKUP(C3852,age_costs!$A$1:$B$52,2,FALSE)</f>
        <v>150</v>
      </c>
    </row>
    <row r="3853" spans="1:13" x14ac:dyDescent="0.25">
      <c r="A3853" t="s">
        <v>887</v>
      </c>
      <c r="B3853" t="s">
        <v>3542</v>
      </c>
      <c r="C3853" s="2">
        <f t="shared" si="180"/>
        <v>8</v>
      </c>
      <c r="D3853" t="s">
        <v>12</v>
      </c>
      <c r="E3853" t="s">
        <v>2302</v>
      </c>
      <c r="F3853">
        <v>31.5</v>
      </c>
      <c r="G3853" t="str">
        <f t="shared" si="181"/>
        <v>Large</v>
      </c>
      <c r="H3853" t="s">
        <v>3</v>
      </c>
      <c r="I3853" t="str">
        <f>IFERROR(VLOOKUP(A3853,sponsored_animals!$A$1:$C$2143,1,TRUE),0)</f>
        <v>36806649e5722d</v>
      </c>
      <c r="J3853">
        <f>VLOOKUP(H3853,location_costs!$A$1:$B$6,2,FALSE)</f>
        <v>120</v>
      </c>
      <c r="K3853" t="str">
        <f t="shared" si="182"/>
        <v>Dog_Large</v>
      </c>
      <c r="L3853">
        <f>VLOOKUP(K3853,size_costs!$D$1:$E$10,2,FALSE)</f>
        <v>175</v>
      </c>
      <c r="M3853">
        <f>VLOOKUP(C3853,age_costs!$A$1:$B$52,2,FALSE)</f>
        <v>150</v>
      </c>
    </row>
    <row r="3854" spans="1:13" x14ac:dyDescent="0.25">
      <c r="A3854" t="s">
        <v>6343</v>
      </c>
      <c r="B3854" t="s">
        <v>14921</v>
      </c>
      <c r="C3854" s="2">
        <f t="shared" si="180"/>
        <v>8</v>
      </c>
      <c r="D3854" t="s">
        <v>19</v>
      </c>
      <c r="E3854" t="s">
        <v>6344</v>
      </c>
      <c r="F3854">
        <v>9</v>
      </c>
      <c r="G3854" t="str">
        <f t="shared" si="181"/>
        <v>Large</v>
      </c>
      <c r="H3854" t="s">
        <v>7</v>
      </c>
      <c r="I3854" t="str">
        <f>IFERROR(VLOOKUP(A3854,sponsored_animals!$A$1:$C$2143,1,TRUE),0)</f>
        <v>7c0c3e04e6a4d4</v>
      </c>
      <c r="J3854">
        <f>VLOOKUP(H3854,location_costs!$A$1:$B$6,2,FALSE)</f>
        <v>100</v>
      </c>
      <c r="K3854" t="str">
        <f t="shared" si="182"/>
        <v>Cat_Large</v>
      </c>
      <c r="L3854">
        <f>VLOOKUP(K3854,size_costs!$D$1:$E$10,2,FALSE)</f>
        <v>140</v>
      </c>
      <c r="M3854">
        <f>VLOOKUP(C3854,age_costs!$A$1:$B$52,2,FALSE)</f>
        <v>150</v>
      </c>
    </row>
    <row r="3855" spans="1:13" x14ac:dyDescent="0.25">
      <c r="A3855" t="s">
        <v>849</v>
      </c>
      <c r="B3855" t="s">
        <v>4557</v>
      </c>
      <c r="C3855" s="2">
        <f t="shared" si="180"/>
        <v>17</v>
      </c>
      <c r="D3855" t="s">
        <v>19</v>
      </c>
      <c r="E3855" t="s">
        <v>2252</v>
      </c>
      <c r="F3855">
        <v>6.5</v>
      </c>
      <c r="G3855" t="str">
        <f t="shared" si="181"/>
        <v>Medium</v>
      </c>
      <c r="H3855" t="s">
        <v>3</v>
      </c>
      <c r="I3855" t="str">
        <f>IFERROR(VLOOKUP(A3855,sponsored_animals!$A$1:$C$2143,1,TRUE),0)</f>
        <v>b14069999a0ee6</v>
      </c>
      <c r="J3855">
        <f>VLOOKUP(H3855,location_costs!$A$1:$B$6,2,FALSE)</f>
        <v>120</v>
      </c>
      <c r="K3855" t="str">
        <f t="shared" si="182"/>
        <v>Cat_Medium</v>
      </c>
      <c r="L3855">
        <f>VLOOKUP(K3855,size_costs!$D$1:$E$10,2,FALSE)</f>
        <v>120</v>
      </c>
      <c r="M3855">
        <f>VLOOKUP(C3855,age_costs!$A$1:$B$52,2,FALSE)</f>
        <v>300</v>
      </c>
    </row>
    <row r="3856" spans="1:13" x14ac:dyDescent="0.25">
      <c r="A3856" t="s">
        <v>6346</v>
      </c>
      <c r="B3856" t="s">
        <v>14089</v>
      </c>
      <c r="C3856" s="2">
        <f t="shared" si="180"/>
        <v>9</v>
      </c>
      <c r="D3856" t="s">
        <v>12</v>
      </c>
      <c r="E3856" t="s">
        <v>2180</v>
      </c>
      <c r="F3856">
        <v>43</v>
      </c>
      <c r="G3856" t="str">
        <f t="shared" si="181"/>
        <v>Large</v>
      </c>
      <c r="H3856" t="s">
        <v>6</v>
      </c>
      <c r="I3856" t="str">
        <f>IFERROR(VLOOKUP(A3856,sponsored_animals!$A$1:$C$2143,1,TRUE),0)</f>
        <v>438efb0f97b6a3</v>
      </c>
      <c r="J3856">
        <f>VLOOKUP(H3856,location_costs!$A$1:$B$6,2,FALSE)</f>
        <v>135</v>
      </c>
      <c r="K3856" t="str">
        <f t="shared" si="182"/>
        <v>Dog_Large</v>
      </c>
      <c r="L3856">
        <f>VLOOKUP(K3856,size_costs!$D$1:$E$10,2,FALSE)</f>
        <v>175</v>
      </c>
      <c r="M3856">
        <f>VLOOKUP(C3856,age_costs!$A$1:$B$52,2,FALSE)</f>
        <v>150</v>
      </c>
    </row>
    <row r="3857" spans="1:13" x14ac:dyDescent="0.25">
      <c r="A3857" t="s">
        <v>1239</v>
      </c>
      <c r="B3857" t="s">
        <v>3298</v>
      </c>
      <c r="C3857" s="2">
        <f t="shared" si="180"/>
        <v>9</v>
      </c>
      <c r="D3857" t="s">
        <v>19</v>
      </c>
      <c r="E3857" t="s">
        <v>2234</v>
      </c>
      <c r="F3857">
        <v>10</v>
      </c>
      <c r="G3857" t="str">
        <f t="shared" si="181"/>
        <v>Large</v>
      </c>
      <c r="H3857" t="s">
        <v>5</v>
      </c>
      <c r="I3857" t="str">
        <f>IFERROR(VLOOKUP(A3857,sponsored_animals!$A$1:$C$2143,1,TRUE),0)</f>
        <v>36806649e5722d</v>
      </c>
      <c r="J3857">
        <f>VLOOKUP(H3857,location_costs!$A$1:$B$6,2,FALSE)</f>
        <v>140</v>
      </c>
      <c r="K3857" t="str">
        <f t="shared" si="182"/>
        <v>Cat_Large</v>
      </c>
      <c r="L3857">
        <f>VLOOKUP(K3857,size_costs!$D$1:$E$10,2,FALSE)</f>
        <v>140</v>
      </c>
      <c r="M3857">
        <f>VLOOKUP(C3857,age_costs!$A$1:$B$52,2,FALSE)</f>
        <v>150</v>
      </c>
    </row>
    <row r="3858" spans="1:13" x14ac:dyDescent="0.25">
      <c r="A3858" t="s">
        <v>6347</v>
      </c>
      <c r="B3858" t="s">
        <v>15196</v>
      </c>
      <c r="C3858" s="2">
        <f t="shared" si="180"/>
        <v>2</v>
      </c>
      <c r="D3858" t="s">
        <v>12</v>
      </c>
      <c r="E3858" t="s">
        <v>2208</v>
      </c>
      <c r="F3858">
        <v>14</v>
      </c>
      <c r="G3858" t="str">
        <f t="shared" si="181"/>
        <v>Medium</v>
      </c>
      <c r="H3858" t="s">
        <v>7</v>
      </c>
      <c r="I3858" t="str">
        <f>IFERROR(VLOOKUP(A3858,sponsored_animals!$A$1:$C$2143,1,TRUE),0)</f>
        <v>178f1189a06b68</v>
      </c>
      <c r="J3858">
        <f>VLOOKUP(H3858,location_costs!$A$1:$B$6,2,FALSE)</f>
        <v>100</v>
      </c>
      <c r="K3858" t="str">
        <f t="shared" si="182"/>
        <v>Dog_Medium</v>
      </c>
      <c r="L3858">
        <f>VLOOKUP(K3858,size_costs!$D$1:$E$10,2,FALSE)</f>
        <v>150</v>
      </c>
      <c r="M3858">
        <f>VLOOKUP(C3858,age_costs!$A$1:$B$52,2,FALSE)</f>
        <v>0</v>
      </c>
    </row>
    <row r="3859" spans="1:13" x14ac:dyDescent="0.25">
      <c r="A3859" t="s">
        <v>1771</v>
      </c>
      <c r="B3859" t="s">
        <v>3454</v>
      </c>
      <c r="C3859" s="2">
        <f t="shared" si="180"/>
        <v>15</v>
      </c>
      <c r="D3859" t="s">
        <v>12</v>
      </c>
      <c r="E3859" t="s">
        <v>2231</v>
      </c>
      <c r="F3859">
        <v>45</v>
      </c>
      <c r="G3859" t="str">
        <f t="shared" si="181"/>
        <v>Large</v>
      </c>
      <c r="H3859" t="s">
        <v>7</v>
      </c>
      <c r="I3859" t="str">
        <f>IFERROR(VLOOKUP(A3859,sponsored_animals!$A$1:$C$2143,1,TRUE),0)</f>
        <v>74228ffdfe76aa</v>
      </c>
      <c r="J3859">
        <f>VLOOKUP(H3859,location_costs!$A$1:$B$6,2,FALSE)</f>
        <v>100</v>
      </c>
      <c r="K3859" t="str">
        <f t="shared" si="182"/>
        <v>Dog_Large</v>
      </c>
      <c r="L3859">
        <f>VLOOKUP(K3859,size_costs!$D$1:$E$10,2,FALSE)</f>
        <v>175</v>
      </c>
      <c r="M3859">
        <f>VLOOKUP(C3859,age_costs!$A$1:$B$52,2,FALSE)</f>
        <v>200</v>
      </c>
    </row>
    <row r="3860" spans="1:13" x14ac:dyDescent="0.25">
      <c r="A3860" t="s">
        <v>6349</v>
      </c>
      <c r="B3860" t="s">
        <v>15197</v>
      </c>
      <c r="C3860" s="2">
        <f t="shared" si="180"/>
        <v>3</v>
      </c>
      <c r="D3860" t="s">
        <v>19</v>
      </c>
      <c r="E3860" t="s">
        <v>2198</v>
      </c>
      <c r="F3860">
        <v>8.5</v>
      </c>
      <c r="G3860" t="str">
        <f t="shared" si="181"/>
        <v>Large</v>
      </c>
      <c r="H3860" t="s">
        <v>6</v>
      </c>
      <c r="I3860" t="str">
        <f>IFERROR(VLOOKUP(A3860,sponsored_animals!$A$1:$C$2143,1,TRUE),0)</f>
        <v>36806649e5722d</v>
      </c>
      <c r="J3860">
        <f>VLOOKUP(H3860,location_costs!$A$1:$B$6,2,FALSE)</f>
        <v>135</v>
      </c>
      <c r="K3860" t="str">
        <f t="shared" si="182"/>
        <v>Cat_Large</v>
      </c>
      <c r="L3860">
        <f>VLOOKUP(K3860,size_costs!$D$1:$E$10,2,FALSE)</f>
        <v>140</v>
      </c>
      <c r="M3860">
        <f>VLOOKUP(C3860,age_costs!$A$1:$B$52,2,FALSE)</f>
        <v>0</v>
      </c>
    </row>
    <row r="3861" spans="1:13" x14ac:dyDescent="0.25">
      <c r="A3861" t="s">
        <v>2109</v>
      </c>
      <c r="B3861" t="s">
        <v>15198</v>
      </c>
      <c r="C3861" s="2">
        <f t="shared" si="180"/>
        <v>4</v>
      </c>
      <c r="D3861" t="s">
        <v>19</v>
      </c>
      <c r="E3861" t="s">
        <v>2182</v>
      </c>
      <c r="F3861">
        <v>9</v>
      </c>
      <c r="G3861" t="str">
        <f t="shared" si="181"/>
        <v>Large</v>
      </c>
      <c r="H3861" t="s">
        <v>6</v>
      </c>
      <c r="I3861">
        <f>IFERROR(VLOOKUP(A3861,sponsored_animals!$A$1:$C$2143,1,TRUE),0)</f>
        <v>0</v>
      </c>
      <c r="J3861">
        <f>VLOOKUP(H3861,location_costs!$A$1:$B$6,2,FALSE)</f>
        <v>135</v>
      </c>
      <c r="K3861" t="str">
        <f t="shared" si="182"/>
        <v>Cat_Large</v>
      </c>
      <c r="L3861">
        <f>VLOOKUP(K3861,size_costs!$D$1:$E$10,2,FALSE)</f>
        <v>140</v>
      </c>
      <c r="M3861">
        <f>VLOOKUP(C3861,age_costs!$A$1:$B$52,2,FALSE)</f>
        <v>0</v>
      </c>
    </row>
    <row r="3862" spans="1:13" x14ac:dyDescent="0.25">
      <c r="A3862" t="s">
        <v>2073</v>
      </c>
      <c r="B3862" t="s">
        <v>3108</v>
      </c>
      <c r="C3862" s="2">
        <f t="shared" si="180"/>
        <v>3</v>
      </c>
      <c r="D3862" t="s">
        <v>19</v>
      </c>
      <c r="E3862" t="s">
        <v>2210</v>
      </c>
      <c r="F3862">
        <v>8.5</v>
      </c>
      <c r="G3862" t="str">
        <f t="shared" si="181"/>
        <v>Large</v>
      </c>
      <c r="H3862" t="s">
        <v>5</v>
      </c>
      <c r="I3862">
        <f>IFERROR(VLOOKUP(A3862,sponsored_animals!$A$1:$C$2143,1,TRUE),0)</f>
        <v>0</v>
      </c>
      <c r="J3862">
        <f>VLOOKUP(H3862,location_costs!$A$1:$B$6,2,FALSE)</f>
        <v>140</v>
      </c>
      <c r="K3862" t="str">
        <f t="shared" si="182"/>
        <v>Cat_Large</v>
      </c>
      <c r="L3862">
        <f>VLOOKUP(K3862,size_costs!$D$1:$E$10,2,FALSE)</f>
        <v>140</v>
      </c>
      <c r="M3862">
        <f>VLOOKUP(C3862,age_costs!$A$1:$B$52,2,FALSE)</f>
        <v>0</v>
      </c>
    </row>
    <row r="3863" spans="1:13" x14ac:dyDescent="0.25">
      <c r="A3863" t="s">
        <v>6350</v>
      </c>
      <c r="B3863" t="s">
        <v>4497</v>
      </c>
      <c r="C3863" s="2">
        <f t="shared" si="180"/>
        <v>6</v>
      </c>
      <c r="D3863" t="s">
        <v>19</v>
      </c>
      <c r="E3863" t="s">
        <v>2207</v>
      </c>
      <c r="F3863">
        <v>4</v>
      </c>
      <c r="G3863" t="str">
        <f t="shared" si="181"/>
        <v>Small</v>
      </c>
      <c r="H3863" t="s">
        <v>6</v>
      </c>
      <c r="I3863">
        <f>IFERROR(VLOOKUP(A3863,sponsored_animals!$A$1:$C$2143,1,TRUE),0)</f>
        <v>0</v>
      </c>
      <c r="J3863">
        <f>VLOOKUP(H3863,location_costs!$A$1:$B$6,2,FALSE)</f>
        <v>135</v>
      </c>
      <c r="K3863" t="str">
        <f t="shared" si="182"/>
        <v>Cat_Small</v>
      </c>
      <c r="L3863">
        <f>VLOOKUP(K3863,size_costs!$D$1:$E$10,2,FALSE)</f>
        <v>100</v>
      </c>
      <c r="M3863">
        <f>VLOOKUP(C3863,age_costs!$A$1:$B$52,2,FALSE)</f>
        <v>100</v>
      </c>
    </row>
    <row r="3864" spans="1:13" x14ac:dyDescent="0.25">
      <c r="A3864" t="s">
        <v>6352</v>
      </c>
      <c r="B3864" t="s">
        <v>15199</v>
      </c>
      <c r="C3864" s="2">
        <f t="shared" si="180"/>
        <v>8</v>
      </c>
      <c r="D3864" t="s">
        <v>12</v>
      </c>
      <c r="E3864" t="s">
        <v>2294</v>
      </c>
      <c r="F3864">
        <v>8</v>
      </c>
      <c r="G3864" t="str">
        <f t="shared" si="181"/>
        <v>Small</v>
      </c>
      <c r="H3864" t="s">
        <v>5</v>
      </c>
      <c r="I3864" t="str">
        <f>IFERROR(VLOOKUP(A3864,sponsored_animals!$A$1:$C$2143,1,TRUE),0)</f>
        <v>36806649e5722d</v>
      </c>
      <c r="J3864">
        <f>VLOOKUP(H3864,location_costs!$A$1:$B$6,2,FALSE)</f>
        <v>140</v>
      </c>
      <c r="K3864" t="str">
        <f t="shared" si="182"/>
        <v>Dog_Small</v>
      </c>
      <c r="L3864">
        <f>VLOOKUP(K3864,size_costs!$D$1:$E$10,2,FALSE)</f>
        <v>125</v>
      </c>
      <c r="M3864">
        <f>VLOOKUP(C3864,age_costs!$A$1:$B$52,2,FALSE)</f>
        <v>150</v>
      </c>
    </row>
    <row r="3865" spans="1:13" x14ac:dyDescent="0.25">
      <c r="A3865" t="s">
        <v>6353</v>
      </c>
      <c r="B3865" t="s">
        <v>15200</v>
      </c>
      <c r="C3865" s="2">
        <f t="shared" si="180"/>
        <v>4</v>
      </c>
      <c r="D3865" t="s">
        <v>12</v>
      </c>
      <c r="E3865" t="s">
        <v>2332</v>
      </c>
      <c r="F3865">
        <v>43</v>
      </c>
      <c r="G3865" t="str">
        <f t="shared" si="181"/>
        <v>Large</v>
      </c>
      <c r="H3865" t="s">
        <v>4</v>
      </c>
      <c r="I3865" t="str">
        <f>IFERROR(VLOOKUP(A3865,sponsored_animals!$A$1:$C$2143,1,TRUE),0)</f>
        <v>214f8f6b359a1e</v>
      </c>
      <c r="J3865">
        <f>VLOOKUP(H3865,location_costs!$A$1:$B$6,2,FALSE)</f>
        <v>110</v>
      </c>
      <c r="K3865" t="str">
        <f t="shared" si="182"/>
        <v>Dog_Large</v>
      </c>
      <c r="L3865">
        <f>VLOOKUP(K3865,size_costs!$D$1:$E$10,2,FALSE)</f>
        <v>175</v>
      </c>
      <c r="M3865">
        <f>VLOOKUP(C3865,age_costs!$A$1:$B$52,2,FALSE)</f>
        <v>0</v>
      </c>
    </row>
    <row r="3866" spans="1:13" x14ac:dyDescent="0.25">
      <c r="A3866" t="s">
        <v>6354</v>
      </c>
      <c r="B3866" t="s">
        <v>15082</v>
      </c>
      <c r="C3866" s="2">
        <f t="shared" si="180"/>
        <v>6</v>
      </c>
      <c r="D3866" t="s">
        <v>12</v>
      </c>
      <c r="E3866" t="s">
        <v>2207</v>
      </c>
      <c r="F3866">
        <v>31.5</v>
      </c>
      <c r="G3866" t="str">
        <f t="shared" si="181"/>
        <v>Large</v>
      </c>
      <c r="H3866" t="s">
        <v>6</v>
      </c>
      <c r="I3866" t="str">
        <f>IFERROR(VLOOKUP(A3866,sponsored_animals!$A$1:$C$2143,1,TRUE),0)</f>
        <v>d40d0d9a6a4451</v>
      </c>
      <c r="J3866">
        <f>VLOOKUP(H3866,location_costs!$A$1:$B$6,2,FALSE)</f>
        <v>135</v>
      </c>
      <c r="K3866" t="str">
        <f t="shared" si="182"/>
        <v>Dog_Large</v>
      </c>
      <c r="L3866">
        <f>VLOOKUP(K3866,size_costs!$D$1:$E$10,2,FALSE)</f>
        <v>175</v>
      </c>
      <c r="M3866">
        <f>VLOOKUP(C3866,age_costs!$A$1:$B$52,2,FALSE)</f>
        <v>100</v>
      </c>
    </row>
    <row r="3867" spans="1:13" x14ac:dyDescent="0.25">
      <c r="A3867" t="s">
        <v>6355</v>
      </c>
      <c r="B3867" t="s">
        <v>7239</v>
      </c>
      <c r="C3867" s="2">
        <f t="shared" si="180"/>
        <v>5</v>
      </c>
      <c r="D3867" t="s">
        <v>12</v>
      </c>
      <c r="E3867" t="s">
        <v>2182</v>
      </c>
      <c r="F3867">
        <v>24</v>
      </c>
      <c r="G3867" t="str">
        <f t="shared" si="181"/>
        <v>Medium</v>
      </c>
      <c r="H3867" t="s">
        <v>5</v>
      </c>
      <c r="I3867" t="str">
        <f>IFERROR(VLOOKUP(A3867,sponsored_animals!$A$1:$C$2143,1,TRUE),0)</f>
        <v>d40d0d9a6a4451</v>
      </c>
      <c r="J3867">
        <f>VLOOKUP(H3867,location_costs!$A$1:$B$6,2,FALSE)</f>
        <v>140</v>
      </c>
      <c r="K3867" t="str">
        <f t="shared" si="182"/>
        <v>Dog_Medium</v>
      </c>
      <c r="L3867">
        <f>VLOOKUP(K3867,size_costs!$D$1:$E$10,2,FALSE)</f>
        <v>150</v>
      </c>
      <c r="M3867">
        <f>VLOOKUP(C3867,age_costs!$A$1:$B$52,2,FALSE)</f>
        <v>100</v>
      </c>
    </row>
    <row r="3868" spans="1:13" x14ac:dyDescent="0.25">
      <c r="A3868" t="s">
        <v>6356</v>
      </c>
      <c r="B3868" t="s">
        <v>14199</v>
      </c>
      <c r="C3868" s="2">
        <f t="shared" si="180"/>
        <v>4</v>
      </c>
      <c r="D3868" t="s">
        <v>19</v>
      </c>
      <c r="E3868" t="s">
        <v>2252</v>
      </c>
      <c r="F3868">
        <v>3</v>
      </c>
      <c r="G3868" t="str">
        <f t="shared" si="181"/>
        <v>Small</v>
      </c>
      <c r="H3868" t="s">
        <v>6</v>
      </c>
      <c r="I3868" t="str">
        <f>IFERROR(VLOOKUP(A3868,sponsored_animals!$A$1:$C$2143,1,TRUE),0)</f>
        <v>36806649e5722d</v>
      </c>
      <c r="J3868">
        <f>VLOOKUP(H3868,location_costs!$A$1:$B$6,2,FALSE)</f>
        <v>135</v>
      </c>
      <c r="K3868" t="str">
        <f t="shared" si="182"/>
        <v>Cat_Small</v>
      </c>
      <c r="L3868">
        <f>VLOOKUP(K3868,size_costs!$D$1:$E$10,2,FALSE)</f>
        <v>100</v>
      </c>
      <c r="M3868">
        <f>VLOOKUP(C3868,age_costs!$A$1:$B$52,2,FALSE)</f>
        <v>0</v>
      </c>
    </row>
    <row r="3869" spans="1:13" x14ac:dyDescent="0.25">
      <c r="A3869" t="s">
        <v>6357</v>
      </c>
      <c r="B3869" t="s">
        <v>15201</v>
      </c>
      <c r="C3869" s="2">
        <f t="shared" si="180"/>
        <v>3</v>
      </c>
      <c r="D3869" t="s">
        <v>19</v>
      </c>
      <c r="E3869" t="s">
        <v>2182</v>
      </c>
      <c r="F3869">
        <v>10</v>
      </c>
      <c r="G3869" t="str">
        <f t="shared" si="181"/>
        <v>Large</v>
      </c>
      <c r="H3869" t="s">
        <v>6</v>
      </c>
      <c r="I3869">
        <f>IFERROR(VLOOKUP(A3869,sponsored_animals!$A$1:$C$2143,1,TRUE),0)</f>
        <v>0</v>
      </c>
      <c r="J3869">
        <f>VLOOKUP(H3869,location_costs!$A$1:$B$6,2,FALSE)</f>
        <v>135</v>
      </c>
      <c r="K3869" t="str">
        <f t="shared" si="182"/>
        <v>Cat_Large</v>
      </c>
      <c r="L3869">
        <f>VLOOKUP(K3869,size_costs!$D$1:$E$10,2,FALSE)</f>
        <v>140</v>
      </c>
      <c r="M3869">
        <f>VLOOKUP(C3869,age_costs!$A$1:$B$52,2,FALSE)</f>
        <v>0</v>
      </c>
    </row>
    <row r="3870" spans="1:13" x14ac:dyDescent="0.25">
      <c r="A3870" t="s">
        <v>6358</v>
      </c>
      <c r="B3870" t="s">
        <v>15202</v>
      </c>
      <c r="C3870" s="2">
        <f t="shared" si="180"/>
        <v>8</v>
      </c>
      <c r="D3870" t="s">
        <v>19</v>
      </c>
      <c r="E3870" t="s">
        <v>2200</v>
      </c>
      <c r="F3870">
        <v>3</v>
      </c>
      <c r="G3870" t="str">
        <f t="shared" si="181"/>
        <v>Small</v>
      </c>
      <c r="H3870" t="s">
        <v>3</v>
      </c>
      <c r="I3870">
        <f>IFERROR(VLOOKUP(A3870,sponsored_animals!$A$1:$C$2143,1,TRUE),0)</f>
        <v>0</v>
      </c>
      <c r="J3870">
        <f>VLOOKUP(H3870,location_costs!$A$1:$B$6,2,FALSE)</f>
        <v>120</v>
      </c>
      <c r="K3870" t="str">
        <f t="shared" si="182"/>
        <v>Cat_Small</v>
      </c>
      <c r="L3870">
        <f>VLOOKUP(K3870,size_costs!$D$1:$E$10,2,FALSE)</f>
        <v>100</v>
      </c>
      <c r="M3870">
        <f>VLOOKUP(C3870,age_costs!$A$1:$B$52,2,FALSE)</f>
        <v>150</v>
      </c>
    </row>
    <row r="3871" spans="1:13" x14ac:dyDescent="0.25">
      <c r="A3871" t="s">
        <v>6359</v>
      </c>
      <c r="B3871" t="s">
        <v>10642</v>
      </c>
      <c r="C3871" s="2">
        <f t="shared" si="180"/>
        <v>8</v>
      </c>
      <c r="D3871" t="s">
        <v>12</v>
      </c>
      <c r="E3871" t="s">
        <v>2186</v>
      </c>
      <c r="F3871">
        <v>7</v>
      </c>
      <c r="G3871" t="str">
        <f t="shared" si="181"/>
        <v>Small</v>
      </c>
      <c r="H3871" t="s">
        <v>4</v>
      </c>
      <c r="I3871">
        <f>IFERROR(VLOOKUP(A3871,sponsored_animals!$A$1:$C$2143,1,TRUE),0)</f>
        <v>0</v>
      </c>
      <c r="J3871">
        <f>VLOOKUP(H3871,location_costs!$A$1:$B$6,2,FALSE)</f>
        <v>110</v>
      </c>
      <c r="K3871" t="str">
        <f t="shared" si="182"/>
        <v>Dog_Small</v>
      </c>
      <c r="L3871">
        <f>VLOOKUP(K3871,size_costs!$D$1:$E$10,2,FALSE)</f>
        <v>125</v>
      </c>
      <c r="M3871">
        <f>VLOOKUP(C3871,age_costs!$A$1:$B$52,2,FALSE)</f>
        <v>150</v>
      </c>
    </row>
    <row r="3872" spans="1:13" x14ac:dyDescent="0.25">
      <c r="A3872" t="s">
        <v>1861</v>
      </c>
      <c r="B3872" t="s">
        <v>14759</v>
      </c>
      <c r="C3872" s="2">
        <f t="shared" si="180"/>
        <v>7</v>
      </c>
      <c r="D3872" t="s">
        <v>12</v>
      </c>
      <c r="E3872" t="s">
        <v>2233</v>
      </c>
      <c r="F3872">
        <v>47</v>
      </c>
      <c r="G3872" t="str">
        <f t="shared" si="181"/>
        <v>Large</v>
      </c>
      <c r="H3872" t="s">
        <v>6</v>
      </c>
      <c r="I3872" t="str">
        <f>IFERROR(VLOOKUP(A3872,sponsored_animals!$A$1:$C$2143,1,TRUE),0)</f>
        <v>36806649e5722d</v>
      </c>
      <c r="J3872">
        <f>VLOOKUP(H3872,location_costs!$A$1:$B$6,2,FALSE)</f>
        <v>135</v>
      </c>
      <c r="K3872" t="str">
        <f t="shared" si="182"/>
        <v>Dog_Large</v>
      </c>
      <c r="L3872">
        <f>VLOOKUP(K3872,size_costs!$D$1:$E$10,2,FALSE)</f>
        <v>175</v>
      </c>
      <c r="M3872">
        <f>VLOOKUP(C3872,age_costs!$A$1:$B$52,2,FALSE)</f>
        <v>100</v>
      </c>
    </row>
    <row r="3873" spans="1:13" x14ac:dyDescent="0.25">
      <c r="A3873" t="s">
        <v>6360</v>
      </c>
      <c r="B3873" t="s">
        <v>15203</v>
      </c>
      <c r="C3873" s="2">
        <f t="shared" si="180"/>
        <v>10</v>
      </c>
      <c r="D3873" t="s">
        <v>12</v>
      </c>
      <c r="E3873" t="s">
        <v>2190</v>
      </c>
      <c r="F3873">
        <v>46</v>
      </c>
      <c r="G3873" t="str">
        <f t="shared" si="181"/>
        <v>Large</v>
      </c>
      <c r="H3873" t="s">
        <v>7</v>
      </c>
      <c r="I3873">
        <f>IFERROR(VLOOKUP(A3873,sponsored_animals!$A$1:$C$2143,1,TRUE),0)</f>
        <v>0</v>
      </c>
      <c r="J3873">
        <f>VLOOKUP(H3873,location_costs!$A$1:$B$6,2,FALSE)</f>
        <v>100</v>
      </c>
      <c r="K3873" t="str">
        <f t="shared" si="182"/>
        <v>Dog_Large</v>
      </c>
      <c r="L3873">
        <f>VLOOKUP(K3873,size_costs!$D$1:$E$10,2,FALSE)</f>
        <v>175</v>
      </c>
      <c r="M3873">
        <f>VLOOKUP(C3873,age_costs!$A$1:$B$52,2,FALSE)</f>
        <v>150</v>
      </c>
    </row>
    <row r="3874" spans="1:13" x14ac:dyDescent="0.25">
      <c r="A3874" t="s">
        <v>686</v>
      </c>
      <c r="B3874" t="s">
        <v>6280</v>
      </c>
      <c r="C3874" s="2">
        <f t="shared" si="180"/>
        <v>4</v>
      </c>
      <c r="D3874" t="s">
        <v>12</v>
      </c>
      <c r="E3874" t="s">
        <v>2325</v>
      </c>
      <c r="F3874">
        <v>21</v>
      </c>
      <c r="G3874" t="str">
        <f t="shared" si="181"/>
        <v>Medium</v>
      </c>
      <c r="H3874" t="s">
        <v>5</v>
      </c>
      <c r="I3874" t="str">
        <f>IFERROR(VLOOKUP(A3874,sponsored_animals!$A$1:$C$2143,1,TRUE),0)</f>
        <v>d40d0d9a6a4451</v>
      </c>
      <c r="J3874">
        <f>VLOOKUP(H3874,location_costs!$A$1:$B$6,2,FALSE)</f>
        <v>140</v>
      </c>
      <c r="K3874" t="str">
        <f t="shared" si="182"/>
        <v>Dog_Medium</v>
      </c>
      <c r="L3874">
        <f>VLOOKUP(K3874,size_costs!$D$1:$E$10,2,FALSE)</f>
        <v>150</v>
      </c>
      <c r="M3874">
        <f>VLOOKUP(C3874,age_costs!$A$1:$B$52,2,FALSE)</f>
        <v>0</v>
      </c>
    </row>
    <row r="3875" spans="1:13" x14ac:dyDescent="0.25">
      <c r="A3875" t="s">
        <v>710</v>
      </c>
      <c r="B3875" t="s">
        <v>15204</v>
      </c>
      <c r="C3875" s="2">
        <f t="shared" si="180"/>
        <v>8</v>
      </c>
      <c r="D3875" t="s">
        <v>19</v>
      </c>
      <c r="E3875" t="s">
        <v>2350</v>
      </c>
      <c r="F3875">
        <v>10</v>
      </c>
      <c r="G3875" t="str">
        <f t="shared" si="181"/>
        <v>Large</v>
      </c>
      <c r="H3875" t="s">
        <v>5</v>
      </c>
      <c r="I3875" t="str">
        <f>IFERROR(VLOOKUP(A3875,sponsored_animals!$A$1:$C$2143,1,TRUE),0)</f>
        <v>36806649e5722d</v>
      </c>
      <c r="J3875">
        <f>VLOOKUP(H3875,location_costs!$A$1:$B$6,2,FALSE)</f>
        <v>140</v>
      </c>
      <c r="K3875" t="str">
        <f t="shared" si="182"/>
        <v>Cat_Large</v>
      </c>
      <c r="L3875">
        <f>VLOOKUP(K3875,size_costs!$D$1:$E$10,2,FALSE)</f>
        <v>140</v>
      </c>
      <c r="M3875">
        <f>VLOOKUP(C3875,age_costs!$A$1:$B$52,2,FALSE)</f>
        <v>150</v>
      </c>
    </row>
    <row r="3876" spans="1:13" x14ac:dyDescent="0.25">
      <c r="A3876" t="s">
        <v>6361</v>
      </c>
      <c r="B3876" t="s">
        <v>14407</v>
      </c>
      <c r="C3876" s="2">
        <f t="shared" si="180"/>
        <v>4</v>
      </c>
      <c r="D3876" t="s">
        <v>12</v>
      </c>
      <c r="E3876" t="s">
        <v>2217</v>
      </c>
      <c r="F3876">
        <v>17</v>
      </c>
      <c r="G3876" t="str">
        <f t="shared" si="181"/>
        <v>Medium</v>
      </c>
      <c r="H3876" t="s">
        <v>7</v>
      </c>
      <c r="I3876" t="str">
        <f>IFERROR(VLOOKUP(A3876,sponsored_animals!$A$1:$C$2143,1,TRUE),0)</f>
        <v>b14069999a0ee6</v>
      </c>
      <c r="J3876">
        <f>VLOOKUP(H3876,location_costs!$A$1:$B$6,2,FALSE)</f>
        <v>100</v>
      </c>
      <c r="K3876" t="str">
        <f t="shared" si="182"/>
        <v>Dog_Medium</v>
      </c>
      <c r="L3876">
        <f>VLOOKUP(K3876,size_costs!$D$1:$E$10,2,FALSE)</f>
        <v>150</v>
      </c>
      <c r="M3876">
        <f>VLOOKUP(C3876,age_costs!$A$1:$B$52,2,FALSE)</f>
        <v>0</v>
      </c>
    </row>
    <row r="3877" spans="1:13" x14ac:dyDescent="0.25">
      <c r="A3877" t="s">
        <v>6362</v>
      </c>
      <c r="B3877" t="s">
        <v>15205</v>
      </c>
      <c r="C3877" s="2">
        <f t="shared" si="180"/>
        <v>14</v>
      </c>
      <c r="D3877" t="s">
        <v>12</v>
      </c>
      <c r="E3877" t="s">
        <v>2674</v>
      </c>
      <c r="F3877">
        <v>41</v>
      </c>
      <c r="G3877" t="str">
        <f t="shared" si="181"/>
        <v>Large</v>
      </c>
      <c r="H3877" t="s">
        <v>7</v>
      </c>
      <c r="I3877" t="str">
        <f>IFERROR(VLOOKUP(A3877,sponsored_animals!$A$1:$C$2143,1,TRUE),0)</f>
        <v>870a9302845fa5</v>
      </c>
      <c r="J3877">
        <f>VLOOKUP(H3877,location_costs!$A$1:$B$6,2,FALSE)</f>
        <v>100</v>
      </c>
      <c r="K3877" t="str">
        <f t="shared" si="182"/>
        <v>Dog_Large</v>
      </c>
      <c r="L3877">
        <f>VLOOKUP(K3877,size_costs!$D$1:$E$10,2,FALSE)</f>
        <v>175</v>
      </c>
      <c r="M3877">
        <f>VLOOKUP(C3877,age_costs!$A$1:$B$52,2,FALSE)</f>
        <v>200</v>
      </c>
    </row>
    <row r="3878" spans="1:13" x14ac:dyDescent="0.25">
      <c r="A3878" t="s">
        <v>6363</v>
      </c>
      <c r="B3878" t="s">
        <v>6120</v>
      </c>
      <c r="C3878" s="2">
        <f t="shared" si="180"/>
        <v>3</v>
      </c>
      <c r="D3878" t="s">
        <v>19</v>
      </c>
      <c r="E3878" t="s">
        <v>2760</v>
      </c>
      <c r="F3878">
        <v>8.5</v>
      </c>
      <c r="G3878" t="str">
        <f t="shared" si="181"/>
        <v>Large</v>
      </c>
      <c r="H3878" t="s">
        <v>6</v>
      </c>
      <c r="I3878" t="str">
        <f>IFERROR(VLOOKUP(A3878,sponsored_animals!$A$1:$C$2143,1,TRUE),0)</f>
        <v>36806649e5722d</v>
      </c>
      <c r="J3878">
        <f>VLOOKUP(H3878,location_costs!$A$1:$B$6,2,FALSE)</f>
        <v>135</v>
      </c>
      <c r="K3878" t="str">
        <f t="shared" si="182"/>
        <v>Cat_Large</v>
      </c>
      <c r="L3878">
        <f>VLOOKUP(K3878,size_costs!$D$1:$E$10,2,FALSE)</f>
        <v>140</v>
      </c>
      <c r="M3878">
        <f>VLOOKUP(C3878,age_costs!$A$1:$B$52,2,FALSE)</f>
        <v>0</v>
      </c>
    </row>
    <row r="3879" spans="1:13" x14ac:dyDescent="0.25">
      <c r="A3879" t="s">
        <v>6364</v>
      </c>
      <c r="B3879" t="s">
        <v>15206</v>
      </c>
      <c r="C3879" s="2">
        <f t="shared" si="180"/>
        <v>1</v>
      </c>
      <c r="D3879" t="s">
        <v>12</v>
      </c>
      <c r="E3879" t="s">
        <v>2182</v>
      </c>
      <c r="F3879">
        <v>20</v>
      </c>
      <c r="G3879" t="str">
        <f t="shared" si="181"/>
        <v>Medium</v>
      </c>
      <c r="H3879" t="s">
        <v>6</v>
      </c>
      <c r="I3879">
        <f>IFERROR(VLOOKUP(A3879,sponsored_animals!$A$1:$C$2143,1,TRUE),0)</f>
        <v>0</v>
      </c>
      <c r="J3879">
        <f>VLOOKUP(H3879,location_costs!$A$1:$B$6,2,FALSE)</f>
        <v>135</v>
      </c>
      <c r="K3879" t="str">
        <f t="shared" si="182"/>
        <v>Dog_Medium</v>
      </c>
      <c r="L3879">
        <f>VLOOKUP(K3879,size_costs!$D$1:$E$10,2,FALSE)</f>
        <v>150</v>
      </c>
      <c r="M3879">
        <f>VLOOKUP(C3879,age_costs!$A$1:$B$52,2,FALSE)</f>
        <v>0</v>
      </c>
    </row>
    <row r="3880" spans="1:13" x14ac:dyDescent="0.25">
      <c r="A3880" t="s">
        <v>6365</v>
      </c>
      <c r="B3880" t="s">
        <v>3590</v>
      </c>
      <c r="C3880" s="2">
        <f t="shared" si="180"/>
        <v>5</v>
      </c>
      <c r="D3880" t="s">
        <v>12</v>
      </c>
      <c r="E3880" t="s">
        <v>2535</v>
      </c>
      <c r="F3880">
        <v>43</v>
      </c>
      <c r="G3880" t="str">
        <f t="shared" si="181"/>
        <v>Large</v>
      </c>
      <c r="H3880" t="s">
        <v>5</v>
      </c>
      <c r="I3880">
        <f>IFERROR(VLOOKUP(A3880,sponsored_animals!$A$1:$C$2143,1,TRUE),0)</f>
        <v>0</v>
      </c>
      <c r="J3880">
        <f>VLOOKUP(H3880,location_costs!$A$1:$B$6,2,FALSE)</f>
        <v>140</v>
      </c>
      <c r="K3880" t="str">
        <f t="shared" si="182"/>
        <v>Dog_Large</v>
      </c>
      <c r="L3880">
        <f>VLOOKUP(K3880,size_costs!$D$1:$E$10,2,FALSE)</f>
        <v>175</v>
      </c>
      <c r="M3880">
        <f>VLOOKUP(C3880,age_costs!$A$1:$B$52,2,FALSE)</f>
        <v>100</v>
      </c>
    </row>
    <row r="3881" spans="1:13" x14ac:dyDescent="0.25">
      <c r="A3881" t="s">
        <v>6367</v>
      </c>
      <c r="B3881" t="s">
        <v>14588</v>
      </c>
      <c r="C3881" s="2">
        <f t="shared" si="180"/>
        <v>15</v>
      </c>
      <c r="D3881" t="s">
        <v>19</v>
      </c>
      <c r="E3881" t="s">
        <v>2174</v>
      </c>
      <c r="F3881">
        <v>8</v>
      </c>
      <c r="G3881" t="str">
        <f t="shared" si="181"/>
        <v>Large</v>
      </c>
      <c r="H3881" t="s">
        <v>6</v>
      </c>
      <c r="I3881">
        <f>IFERROR(VLOOKUP(A3881,sponsored_animals!$A$1:$C$2143,1,TRUE),0)</f>
        <v>0</v>
      </c>
      <c r="J3881">
        <f>VLOOKUP(H3881,location_costs!$A$1:$B$6,2,FALSE)</f>
        <v>135</v>
      </c>
      <c r="K3881" t="str">
        <f t="shared" si="182"/>
        <v>Cat_Large</v>
      </c>
      <c r="L3881">
        <f>VLOOKUP(K3881,size_costs!$D$1:$E$10,2,FALSE)</f>
        <v>140</v>
      </c>
      <c r="M3881">
        <f>VLOOKUP(C3881,age_costs!$A$1:$B$52,2,FALSE)</f>
        <v>200</v>
      </c>
    </row>
    <row r="3882" spans="1:13" x14ac:dyDescent="0.25">
      <c r="A3882" t="s">
        <v>6368</v>
      </c>
      <c r="B3882" t="s">
        <v>14621</v>
      </c>
      <c r="C3882" s="2">
        <f t="shared" si="180"/>
        <v>8</v>
      </c>
      <c r="D3882" t="s">
        <v>19</v>
      </c>
      <c r="E3882" t="s">
        <v>2288</v>
      </c>
      <c r="F3882">
        <v>3</v>
      </c>
      <c r="G3882" t="str">
        <f t="shared" si="181"/>
        <v>Small</v>
      </c>
      <c r="H3882" t="s">
        <v>6</v>
      </c>
      <c r="I3882" t="str">
        <f>IFERROR(VLOOKUP(A3882,sponsored_animals!$A$1:$C$2143,1,TRUE),0)</f>
        <v>36806649e5722d</v>
      </c>
      <c r="J3882">
        <f>VLOOKUP(H3882,location_costs!$A$1:$B$6,2,FALSE)</f>
        <v>135</v>
      </c>
      <c r="K3882" t="str">
        <f t="shared" si="182"/>
        <v>Cat_Small</v>
      </c>
      <c r="L3882">
        <f>VLOOKUP(K3882,size_costs!$D$1:$E$10,2,FALSE)</f>
        <v>100</v>
      </c>
      <c r="M3882">
        <f>VLOOKUP(C3882,age_costs!$A$1:$B$52,2,FALSE)</f>
        <v>150</v>
      </c>
    </row>
    <row r="3883" spans="1:13" x14ac:dyDescent="0.25">
      <c r="A3883" t="s">
        <v>245</v>
      </c>
      <c r="B3883" t="s">
        <v>15207</v>
      </c>
      <c r="C3883" s="2">
        <f t="shared" si="180"/>
        <v>10</v>
      </c>
      <c r="D3883" t="s">
        <v>19</v>
      </c>
      <c r="E3883" t="s">
        <v>2207</v>
      </c>
      <c r="F3883">
        <v>3</v>
      </c>
      <c r="G3883" t="str">
        <f t="shared" si="181"/>
        <v>Small</v>
      </c>
      <c r="H3883" t="s">
        <v>6</v>
      </c>
      <c r="I3883" t="str">
        <f>IFERROR(VLOOKUP(A3883,sponsored_animals!$A$1:$C$2143,1,TRUE),0)</f>
        <v>178f1189a06b68</v>
      </c>
      <c r="J3883">
        <f>VLOOKUP(H3883,location_costs!$A$1:$B$6,2,FALSE)</f>
        <v>135</v>
      </c>
      <c r="K3883" t="str">
        <f t="shared" si="182"/>
        <v>Cat_Small</v>
      </c>
      <c r="L3883">
        <f>VLOOKUP(K3883,size_costs!$D$1:$E$10,2,FALSE)</f>
        <v>100</v>
      </c>
      <c r="M3883">
        <f>VLOOKUP(C3883,age_costs!$A$1:$B$52,2,FALSE)</f>
        <v>150</v>
      </c>
    </row>
    <row r="3884" spans="1:13" x14ac:dyDescent="0.25">
      <c r="A3884" t="s">
        <v>6369</v>
      </c>
      <c r="B3884" t="s">
        <v>13933</v>
      </c>
      <c r="C3884" s="2">
        <f t="shared" si="180"/>
        <v>5</v>
      </c>
      <c r="D3884" t="s">
        <v>12</v>
      </c>
      <c r="E3884" t="s">
        <v>2217</v>
      </c>
      <c r="F3884">
        <v>47</v>
      </c>
      <c r="G3884" t="str">
        <f t="shared" si="181"/>
        <v>Large</v>
      </c>
      <c r="H3884" t="s">
        <v>3</v>
      </c>
      <c r="I3884">
        <f>IFERROR(VLOOKUP(A3884,sponsored_animals!$A$1:$C$2143,1,TRUE),0)</f>
        <v>0</v>
      </c>
      <c r="J3884">
        <f>VLOOKUP(H3884,location_costs!$A$1:$B$6,2,FALSE)</f>
        <v>120</v>
      </c>
      <c r="K3884" t="str">
        <f t="shared" si="182"/>
        <v>Dog_Large</v>
      </c>
      <c r="L3884">
        <f>VLOOKUP(K3884,size_costs!$D$1:$E$10,2,FALSE)</f>
        <v>175</v>
      </c>
      <c r="M3884">
        <f>VLOOKUP(C3884,age_costs!$A$1:$B$52,2,FALSE)</f>
        <v>100</v>
      </c>
    </row>
    <row r="3885" spans="1:13" x14ac:dyDescent="0.25">
      <c r="A3885" t="s">
        <v>682</v>
      </c>
      <c r="B3885" t="s">
        <v>5725</v>
      </c>
      <c r="C3885" s="2">
        <f t="shared" si="180"/>
        <v>8</v>
      </c>
      <c r="D3885" t="s">
        <v>12</v>
      </c>
      <c r="E3885" t="s">
        <v>2280</v>
      </c>
      <c r="F3885">
        <v>26</v>
      </c>
      <c r="G3885" t="str">
        <f t="shared" si="181"/>
        <v>Medium</v>
      </c>
      <c r="H3885" t="s">
        <v>6</v>
      </c>
      <c r="I3885" t="str">
        <f>IFERROR(VLOOKUP(A3885,sponsored_animals!$A$1:$C$2143,1,TRUE),0)</f>
        <v>36806649e5722d</v>
      </c>
      <c r="J3885">
        <f>VLOOKUP(H3885,location_costs!$A$1:$B$6,2,FALSE)</f>
        <v>135</v>
      </c>
      <c r="K3885" t="str">
        <f t="shared" si="182"/>
        <v>Dog_Medium</v>
      </c>
      <c r="L3885">
        <f>VLOOKUP(K3885,size_costs!$D$1:$E$10,2,FALSE)</f>
        <v>150</v>
      </c>
      <c r="M3885">
        <f>VLOOKUP(C3885,age_costs!$A$1:$B$52,2,FALSE)</f>
        <v>150</v>
      </c>
    </row>
    <row r="3886" spans="1:13" x14ac:dyDescent="0.25">
      <c r="A3886" t="s">
        <v>1895</v>
      </c>
      <c r="B3886" t="s">
        <v>3518</v>
      </c>
      <c r="C3886" s="2">
        <f t="shared" si="180"/>
        <v>4</v>
      </c>
      <c r="D3886" t="s">
        <v>19</v>
      </c>
      <c r="E3886" t="s">
        <v>2198</v>
      </c>
      <c r="F3886">
        <v>6</v>
      </c>
      <c r="G3886" t="str">
        <f t="shared" si="181"/>
        <v>Medium</v>
      </c>
      <c r="H3886" t="s">
        <v>3</v>
      </c>
      <c r="I3886" t="str">
        <f>IFERROR(VLOOKUP(A3886,sponsored_animals!$A$1:$C$2143,1,TRUE),0)</f>
        <v>36806649e5722d</v>
      </c>
      <c r="J3886">
        <f>VLOOKUP(H3886,location_costs!$A$1:$B$6,2,FALSE)</f>
        <v>120</v>
      </c>
      <c r="K3886" t="str">
        <f t="shared" si="182"/>
        <v>Cat_Medium</v>
      </c>
      <c r="L3886">
        <f>VLOOKUP(K3886,size_costs!$D$1:$E$10,2,FALSE)</f>
        <v>120</v>
      </c>
      <c r="M3886">
        <f>VLOOKUP(C3886,age_costs!$A$1:$B$52,2,FALSE)</f>
        <v>0</v>
      </c>
    </row>
    <row r="3887" spans="1:13" x14ac:dyDescent="0.25">
      <c r="A3887" t="s">
        <v>6370</v>
      </c>
      <c r="B3887" t="s">
        <v>13750</v>
      </c>
      <c r="C3887" s="2">
        <f t="shared" si="180"/>
        <v>6</v>
      </c>
      <c r="D3887" t="s">
        <v>19</v>
      </c>
      <c r="E3887" t="s">
        <v>2241</v>
      </c>
      <c r="F3887">
        <v>4</v>
      </c>
      <c r="G3887" t="str">
        <f t="shared" si="181"/>
        <v>Small</v>
      </c>
      <c r="H3887" t="s">
        <v>6</v>
      </c>
      <c r="I3887" t="str">
        <f>IFERROR(VLOOKUP(A3887,sponsored_animals!$A$1:$C$2143,1,TRUE),0)</f>
        <v>4fca6ef6dbda96</v>
      </c>
      <c r="J3887">
        <f>VLOOKUP(H3887,location_costs!$A$1:$B$6,2,FALSE)</f>
        <v>135</v>
      </c>
      <c r="K3887" t="str">
        <f t="shared" si="182"/>
        <v>Cat_Small</v>
      </c>
      <c r="L3887">
        <f>VLOOKUP(K3887,size_costs!$D$1:$E$10,2,FALSE)</f>
        <v>100</v>
      </c>
      <c r="M3887">
        <f>VLOOKUP(C3887,age_costs!$A$1:$B$52,2,FALSE)</f>
        <v>100</v>
      </c>
    </row>
    <row r="3888" spans="1:13" x14ac:dyDescent="0.25">
      <c r="A3888" t="s">
        <v>6371</v>
      </c>
      <c r="B3888" t="s">
        <v>15208</v>
      </c>
      <c r="C3888" s="2">
        <f t="shared" si="180"/>
        <v>6</v>
      </c>
      <c r="D3888" t="s">
        <v>19</v>
      </c>
      <c r="E3888" t="s">
        <v>2182</v>
      </c>
      <c r="F3888">
        <v>8</v>
      </c>
      <c r="G3888" t="str">
        <f t="shared" si="181"/>
        <v>Large</v>
      </c>
      <c r="H3888" t="s">
        <v>6</v>
      </c>
      <c r="I3888" t="str">
        <f>IFERROR(VLOOKUP(A3888,sponsored_animals!$A$1:$C$2143,1,TRUE),0)</f>
        <v>438efb0f97b6a3</v>
      </c>
      <c r="J3888">
        <f>VLOOKUP(H3888,location_costs!$A$1:$B$6,2,FALSE)</f>
        <v>135</v>
      </c>
      <c r="K3888" t="str">
        <f t="shared" si="182"/>
        <v>Cat_Large</v>
      </c>
      <c r="L3888">
        <f>VLOOKUP(K3888,size_costs!$D$1:$E$10,2,FALSE)</f>
        <v>140</v>
      </c>
      <c r="M3888">
        <f>VLOOKUP(C3888,age_costs!$A$1:$B$52,2,FALSE)</f>
        <v>100</v>
      </c>
    </row>
    <row r="3889" spans="1:13" x14ac:dyDescent="0.25">
      <c r="A3889" t="s">
        <v>783</v>
      </c>
      <c r="B3889" t="s">
        <v>15209</v>
      </c>
      <c r="C3889" s="2">
        <f t="shared" si="180"/>
        <v>11</v>
      </c>
      <c r="D3889" t="s">
        <v>12</v>
      </c>
      <c r="E3889" t="s">
        <v>2475</v>
      </c>
      <c r="F3889">
        <v>20</v>
      </c>
      <c r="G3889" t="str">
        <f t="shared" si="181"/>
        <v>Medium</v>
      </c>
      <c r="H3889" t="s">
        <v>3</v>
      </c>
      <c r="I3889" t="str">
        <f>IFERROR(VLOOKUP(A3889,sponsored_animals!$A$1:$C$2143,1,TRUE),0)</f>
        <v>b14069999a0ee6</v>
      </c>
      <c r="J3889">
        <f>VLOOKUP(H3889,location_costs!$A$1:$B$6,2,FALSE)</f>
        <v>120</v>
      </c>
      <c r="K3889" t="str">
        <f t="shared" si="182"/>
        <v>Dog_Medium</v>
      </c>
      <c r="L3889">
        <f>VLOOKUP(K3889,size_costs!$D$1:$E$10,2,FALSE)</f>
        <v>150</v>
      </c>
      <c r="M3889">
        <f>VLOOKUP(C3889,age_costs!$A$1:$B$52,2,FALSE)</f>
        <v>150</v>
      </c>
    </row>
    <row r="3890" spans="1:13" x14ac:dyDescent="0.25">
      <c r="A3890" t="s">
        <v>6372</v>
      </c>
      <c r="B3890" t="s">
        <v>14466</v>
      </c>
      <c r="C3890" s="2">
        <f t="shared" si="180"/>
        <v>8</v>
      </c>
      <c r="D3890" t="s">
        <v>12</v>
      </c>
      <c r="E3890" t="s">
        <v>2182</v>
      </c>
      <c r="F3890">
        <v>36</v>
      </c>
      <c r="G3890" t="str">
        <f t="shared" si="181"/>
        <v>Large</v>
      </c>
      <c r="H3890" t="s">
        <v>5</v>
      </c>
      <c r="I3890" t="str">
        <f>IFERROR(VLOOKUP(A3890,sponsored_animals!$A$1:$C$2143,1,TRUE),0)</f>
        <v>214f8f6b359a1e</v>
      </c>
      <c r="J3890">
        <f>VLOOKUP(H3890,location_costs!$A$1:$B$6,2,FALSE)</f>
        <v>140</v>
      </c>
      <c r="K3890" t="str">
        <f t="shared" si="182"/>
        <v>Dog_Large</v>
      </c>
      <c r="L3890">
        <f>VLOOKUP(K3890,size_costs!$D$1:$E$10,2,FALSE)</f>
        <v>175</v>
      </c>
      <c r="M3890">
        <f>VLOOKUP(C3890,age_costs!$A$1:$B$52,2,FALSE)</f>
        <v>150</v>
      </c>
    </row>
    <row r="3891" spans="1:13" x14ac:dyDescent="0.25">
      <c r="A3891" t="s">
        <v>6373</v>
      </c>
      <c r="B3891" t="s">
        <v>6657</v>
      </c>
      <c r="C3891" s="2">
        <f t="shared" si="180"/>
        <v>12</v>
      </c>
      <c r="D3891" t="s">
        <v>12</v>
      </c>
      <c r="E3891" t="s">
        <v>2322</v>
      </c>
      <c r="F3891">
        <v>24</v>
      </c>
      <c r="G3891" t="str">
        <f t="shared" si="181"/>
        <v>Medium</v>
      </c>
      <c r="H3891" t="s">
        <v>4</v>
      </c>
      <c r="I3891" t="str">
        <f>IFERROR(VLOOKUP(A3891,sponsored_animals!$A$1:$C$2143,1,TRUE),0)</f>
        <v>36806649e5722d</v>
      </c>
      <c r="J3891">
        <f>VLOOKUP(H3891,location_costs!$A$1:$B$6,2,FALSE)</f>
        <v>110</v>
      </c>
      <c r="K3891" t="str">
        <f t="shared" si="182"/>
        <v>Dog_Medium</v>
      </c>
      <c r="L3891">
        <f>VLOOKUP(K3891,size_costs!$D$1:$E$10,2,FALSE)</f>
        <v>150</v>
      </c>
      <c r="M3891">
        <f>VLOOKUP(C3891,age_costs!$A$1:$B$52,2,FALSE)</f>
        <v>150</v>
      </c>
    </row>
    <row r="3892" spans="1:13" x14ac:dyDescent="0.25">
      <c r="A3892" t="s">
        <v>6374</v>
      </c>
      <c r="B3892" t="s">
        <v>15210</v>
      </c>
      <c r="C3892" s="2">
        <f t="shared" si="180"/>
        <v>13</v>
      </c>
      <c r="D3892" t="s">
        <v>12</v>
      </c>
      <c r="E3892" t="s">
        <v>2241</v>
      </c>
      <c r="F3892">
        <v>17</v>
      </c>
      <c r="G3892" t="str">
        <f t="shared" si="181"/>
        <v>Medium</v>
      </c>
      <c r="H3892" t="s">
        <v>3</v>
      </c>
      <c r="I3892" t="str">
        <f>IFERROR(VLOOKUP(A3892,sponsored_animals!$A$1:$C$2143,1,TRUE),0)</f>
        <v>d40d0d9a6a4451</v>
      </c>
      <c r="J3892">
        <f>VLOOKUP(H3892,location_costs!$A$1:$B$6,2,FALSE)</f>
        <v>120</v>
      </c>
      <c r="K3892" t="str">
        <f t="shared" si="182"/>
        <v>Dog_Medium</v>
      </c>
      <c r="L3892">
        <f>VLOOKUP(K3892,size_costs!$D$1:$E$10,2,FALSE)</f>
        <v>150</v>
      </c>
      <c r="M3892">
        <f>VLOOKUP(C3892,age_costs!$A$1:$B$52,2,FALSE)</f>
        <v>200</v>
      </c>
    </row>
    <row r="3893" spans="1:13" x14ac:dyDescent="0.25">
      <c r="A3893" t="s">
        <v>6375</v>
      </c>
      <c r="B3893" t="s">
        <v>15186</v>
      </c>
      <c r="C3893" s="2">
        <f t="shared" si="180"/>
        <v>4</v>
      </c>
      <c r="D3893" t="s">
        <v>12</v>
      </c>
      <c r="E3893" t="s">
        <v>2182</v>
      </c>
      <c r="F3893">
        <v>25</v>
      </c>
      <c r="G3893" t="str">
        <f t="shared" si="181"/>
        <v>Medium</v>
      </c>
      <c r="H3893" t="s">
        <v>6</v>
      </c>
      <c r="I3893" t="str">
        <f>IFERROR(VLOOKUP(A3893,sponsored_animals!$A$1:$C$2143,1,TRUE),0)</f>
        <v>b14069999a0ee6</v>
      </c>
      <c r="J3893">
        <f>VLOOKUP(H3893,location_costs!$A$1:$B$6,2,FALSE)</f>
        <v>135</v>
      </c>
      <c r="K3893" t="str">
        <f t="shared" si="182"/>
        <v>Dog_Medium</v>
      </c>
      <c r="L3893">
        <f>VLOOKUP(K3893,size_costs!$D$1:$E$10,2,FALSE)</f>
        <v>150</v>
      </c>
      <c r="M3893">
        <f>VLOOKUP(C3893,age_costs!$A$1:$B$52,2,FALSE)</f>
        <v>0</v>
      </c>
    </row>
    <row r="3894" spans="1:13" x14ac:dyDescent="0.25">
      <c r="A3894" t="s">
        <v>6376</v>
      </c>
      <c r="B3894" t="s">
        <v>3756</v>
      </c>
      <c r="C3894" s="2">
        <f t="shared" si="180"/>
        <v>6</v>
      </c>
      <c r="D3894" t="s">
        <v>19</v>
      </c>
      <c r="E3894" t="s">
        <v>2340</v>
      </c>
      <c r="F3894">
        <v>8</v>
      </c>
      <c r="G3894" t="str">
        <f t="shared" si="181"/>
        <v>Large</v>
      </c>
      <c r="H3894" t="s">
        <v>3</v>
      </c>
      <c r="I3894" t="str">
        <f>IFERROR(VLOOKUP(A3894,sponsored_animals!$A$1:$C$2143,1,TRUE),0)</f>
        <v>178f1189a06b68</v>
      </c>
      <c r="J3894">
        <f>VLOOKUP(H3894,location_costs!$A$1:$B$6,2,FALSE)</f>
        <v>120</v>
      </c>
      <c r="K3894" t="str">
        <f t="shared" si="182"/>
        <v>Cat_Large</v>
      </c>
      <c r="L3894">
        <f>VLOOKUP(K3894,size_costs!$D$1:$E$10,2,FALSE)</f>
        <v>140</v>
      </c>
      <c r="M3894">
        <f>VLOOKUP(C3894,age_costs!$A$1:$B$52,2,FALSE)</f>
        <v>100</v>
      </c>
    </row>
    <row r="3895" spans="1:13" x14ac:dyDescent="0.25">
      <c r="A3895" t="s">
        <v>6377</v>
      </c>
      <c r="B3895" t="s">
        <v>10800</v>
      </c>
      <c r="C3895" s="2">
        <f t="shared" si="180"/>
        <v>8</v>
      </c>
      <c r="D3895" t="s">
        <v>19</v>
      </c>
      <c r="E3895" t="s">
        <v>2198</v>
      </c>
      <c r="F3895">
        <v>8.5</v>
      </c>
      <c r="G3895" t="str">
        <f t="shared" si="181"/>
        <v>Large</v>
      </c>
      <c r="H3895" t="s">
        <v>6</v>
      </c>
      <c r="I3895" t="str">
        <f>IFERROR(VLOOKUP(A3895,sponsored_animals!$A$1:$C$2143,1,TRUE),0)</f>
        <v>74228ffdfe76aa</v>
      </c>
      <c r="J3895">
        <f>VLOOKUP(H3895,location_costs!$A$1:$B$6,2,FALSE)</f>
        <v>135</v>
      </c>
      <c r="K3895" t="str">
        <f t="shared" si="182"/>
        <v>Cat_Large</v>
      </c>
      <c r="L3895">
        <f>VLOOKUP(K3895,size_costs!$D$1:$E$10,2,FALSE)</f>
        <v>140</v>
      </c>
      <c r="M3895">
        <f>VLOOKUP(C3895,age_costs!$A$1:$B$52,2,FALSE)</f>
        <v>150</v>
      </c>
    </row>
    <row r="3896" spans="1:13" x14ac:dyDescent="0.25">
      <c r="A3896" t="s">
        <v>6378</v>
      </c>
      <c r="B3896" t="s">
        <v>14801</v>
      </c>
      <c r="C3896" s="2">
        <f t="shared" si="180"/>
        <v>4</v>
      </c>
      <c r="D3896" t="s">
        <v>12</v>
      </c>
      <c r="E3896" t="s">
        <v>2186</v>
      </c>
      <c r="F3896">
        <v>19</v>
      </c>
      <c r="G3896" t="str">
        <f t="shared" si="181"/>
        <v>Medium</v>
      </c>
      <c r="H3896" t="s">
        <v>6</v>
      </c>
      <c r="I3896" t="str">
        <f>IFERROR(VLOOKUP(A3896,sponsored_animals!$A$1:$C$2143,1,TRUE),0)</f>
        <v>178f1189a06b68</v>
      </c>
      <c r="J3896">
        <f>VLOOKUP(H3896,location_costs!$A$1:$B$6,2,FALSE)</f>
        <v>135</v>
      </c>
      <c r="K3896" t="str">
        <f t="shared" si="182"/>
        <v>Dog_Medium</v>
      </c>
      <c r="L3896">
        <f>VLOOKUP(K3896,size_costs!$D$1:$E$10,2,FALSE)</f>
        <v>150</v>
      </c>
      <c r="M3896">
        <f>VLOOKUP(C3896,age_costs!$A$1:$B$52,2,FALSE)</f>
        <v>0</v>
      </c>
    </row>
    <row r="3897" spans="1:13" x14ac:dyDescent="0.25">
      <c r="A3897" t="s">
        <v>6379</v>
      </c>
      <c r="B3897" t="s">
        <v>2778</v>
      </c>
      <c r="C3897" s="2">
        <f t="shared" si="180"/>
        <v>5</v>
      </c>
      <c r="D3897" t="s">
        <v>19</v>
      </c>
      <c r="E3897" t="s">
        <v>2234</v>
      </c>
      <c r="F3897">
        <v>9</v>
      </c>
      <c r="G3897" t="str">
        <f t="shared" si="181"/>
        <v>Large</v>
      </c>
      <c r="H3897" t="s">
        <v>7</v>
      </c>
      <c r="I3897">
        <f>IFERROR(VLOOKUP(A3897,sponsored_animals!$A$1:$C$2143,1,TRUE),0)</f>
        <v>0</v>
      </c>
      <c r="J3897">
        <f>VLOOKUP(H3897,location_costs!$A$1:$B$6,2,FALSE)</f>
        <v>100</v>
      </c>
      <c r="K3897" t="str">
        <f t="shared" si="182"/>
        <v>Cat_Large</v>
      </c>
      <c r="L3897">
        <f>VLOOKUP(K3897,size_costs!$D$1:$E$10,2,FALSE)</f>
        <v>140</v>
      </c>
      <c r="M3897">
        <f>VLOOKUP(C3897,age_costs!$A$1:$B$52,2,FALSE)</f>
        <v>100</v>
      </c>
    </row>
    <row r="3898" spans="1:13" x14ac:dyDescent="0.25">
      <c r="A3898" t="s">
        <v>6380</v>
      </c>
      <c r="B3898" t="s">
        <v>8391</v>
      </c>
      <c r="C3898" s="2">
        <f t="shared" si="180"/>
        <v>3</v>
      </c>
      <c r="D3898" t="s">
        <v>19</v>
      </c>
      <c r="E3898" t="s">
        <v>2200</v>
      </c>
      <c r="F3898">
        <v>10</v>
      </c>
      <c r="G3898" t="str">
        <f t="shared" si="181"/>
        <v>Large</v>
      </c>
      <c r="H3898" t="s">
        <v>5</v>
      </c>
      <c r="I3898" t="str">
        <f>IFERROR(VLOOKUP(A3898,sponsored_animals!$A$1:$C$2143,1,TRUE),0)</f>
        <v>0ea863dbf1123f</v>
      </c>
      <c r="J3898">
        <f>VLOOKUP(H3898,location_costs!$A$1:$B$6,2,FALSE)</f>
        <v>140</v>
      </c>
      <c r="K3898" t="str">
        <f t="shared" si="182"/>
        <v>Cat_Large</v>
      </c>
      <c r="L3898">
        <f>VLOOKUP(K3898,size_costs!$D$1:$E$10,2,FALSE)</f>
        <v>140</v>
      </c>
      <c r="M3898">
        <f>VLOOKUP(C3898,age_costs!$A$1:$B$52,2,FALSE)</f>
        <v>0</v>
      </c>
    </row>
    <row r="3899" spans="1:13" x14ac:dyDescent="0.25">
      <c r="A3899" t="s">
        <v>6382</v>
      </c>
      <c r="B3899" t="s">
        <v>7617</v>
      </c>
      <c r="C3899" s="2">
        <f t="shared" si="180"/>
        <v>8</v>
      </c>
      <c r="D3899" t="s">
        <v>12</v>
      </c>
      <c r="E3899" t="s">
        <v>2207</v>
      </c>
      <c r="F3899">
        <v>16</v>
      </c>
      <c r="G3899" t="str">
        <f t="shared" si="181"/>
        <v>Medium</v>
      </c>
      <c r="H3899" t="s">
        <v>5</v>
      </c>
      <c r="I3899">
        <f>IFERROR(VLOOKUP(A3899,sponsored_animals!$A$1:$C$2143,1,TRUE),0)</f>
        <v>0</v>
      </c>
      <c r="J3899">
        <f>VLOOKUP(H3899,location_costs!$A$1:$B$6,2,FALSE)</f>
        <v>140</v>
      </c>
      <c r="K3899" t="str">
        <f t="shared" si="182"/>
        <v>Dog_Medium</v>
      </c>
      <c r="L3899">
        <f>VLOOKUP(K3899,size_costs!$D$1:$E$10,2,FALSE)</f>
        <v>150</v>
      </c>
      <c r="M3899">
        <f>VLOOKUP(C3899,age_costs!$A$1:$B$52,2,FALSE)</f>
        <v>150</v>
      </c>
    </row>
    <row r="3900" spans="1:13" x14ac:dyDescent="0.25">
      <c r="A3900" t="s">
        <v>6383</v>
      </c>
      <c r="B3900" t="s">
        <v>6366</v>
      </c>
      <c r="C3900" s="2">
        <f t="shared" si="180"/>
        <v>4</v>
      </c>
      <c r="D3900" t="s">
        <v>19</v>
      </c>
      <c r="E3900" t="s">
        <v>2234</v>
      </c>
      <c r="F3900">
        <v>3</v>
      </c>
      <c r="G3900" t="str">
        <f t="shared" si="181"/>
        <v>Small</v>
      </c>
      <c r="H3900" t="s">
        <v>5</v>
      </c>
      <c r="I3900" t="str">
        <f>IFERROR(VLOOKUP(A3900,sponsored_animals!$A$1:$C$2143,1,TRUE),0)</f>
        <v>178f1189a06b68</v>
      </c>
      <c r="J3900">
        <f>VLOOKUP(H3900,location_costs!$A$1:$B$6,2,FALSE)</f>
        <v>140</v>
      </c>
      <c r="K3900" t="str">
        <f t="shared" si="182"/>
        <v>Cat_Small</v>
      </c>
      <c r="L3900">
        <f>VLOOKUP(K3900,size_costs!$D$1:$E$10,2,FALSE)</f>
        <v>100</v>
      </c>
      <c r="M3900">
        <f>VLOOKUP(C3900,age_costs!$A$1:$B$52,2,FALSE)</f>
        <v>0</v>
      </c>
    </row>
    <row r="3901" spans="1:13" x14ac:dyDescent="0.25">
      <c r="A3901" t="s">
        <v>6384</v>
      </c>
      <c r="B3901" t="s">
        <v>13599</v>
      </c>
      <c r="C3901" s="2">
        <f t="shared" si="180"/>
        <v>7</v>
      </c>
      <c r="D3901" t="s">
        <v>12</v>
      </c>
      <c r="E3901" t="s">
        <v>2241</v>
      </c>
      <c r="F3901">
        <v>34</v>
      </c>
      <c r="G3901" t="str">
        <f t="shared" si="181"/>
        <v>Large</v>
      </c>
      <c r="H3901" t="s">
        <v>6</v>
      </c>
      <c r="I3901" t="str">
        <f>IFERROR(VLOOKUP(A3901,sponsored_animals!$A$1:$C$2143,1,TRUE),0)</f>
        <v>b14069999a0ee6</v>
      </c>
      <c r="J3901">
        <f>VLOOKUP(H3901,location_costs!$A$1:$B$6,2,FALSE)</f>
        <v>135</v>
      </c>
      <c r="K3901" t="str">
        <f t="shared" si="182"/>
        <v>Dog_Large</v>
      </c>
      <c r="L3901">
        <f>VLOOKUP(K3901,size_costs!$D$1:$E$10,2,FALSE)</f>
        <v>175</v>
      </c>
      <c r="M3901">
        <f>VLOOKUP(C3901,age_costs!$A$1:$B$52,2,FALSE)</f>
        <v>100</v>
      </c>
    </row>
    <row r="3902" spans="1:13" x14ac:dyDescent="0.25">
      <c r="A3902" t="s">
        <v>6385</v>
      </c>
      <c r="B3902" t="s">
        <v>14587</v>
      </c>
      <c r="C3902" s="2">
        <f t="shared" si="180"/>
        <v>2</v>
      </c>
      <c r="D3902" t="s">
        <v>12</v>
      </c>
      <c r="E3902" t="s">
        <v>2208</v>
      </c>
      <c r="F3902">
        <v>11.5</v>
      </c>
      <c r="G3902" t="str">
        <f t="shared" si="181"/>
        <v>Medium</v>
      </c>
      <c r="H3902" t="s">
        <v>5</v>
      </c>
      <c r="I3902" t="str">
        <f>IFERROR(VLOOKUP(A3902,sponsored_animals!$A$1:$C$2143,1,TRUE),0)</f>
        <v>178f1189a06b68</v>
      </c>
      <c r="J3902">
        <f>VLOOKUP(H3902,location_costs!$A$1:$B$6,2,FALSE)</f>
        <v>140</v>
      </c>
      <c r="K3902" t="str">
        <f t="shared" si="182"/>
        <v>Dog_Medium</v>
      </c>
      <c r="L3902">
        <f>VLOOKUP(K3902,size_costs!$D$1:$E$10,2,FALSE)</f>
        <v>150</v>
      </c>
      <c r="M3902">
        <f>VLOOKUP(C3902,age_costs!$A$1:$B$52,2,FALSE)</f>
        <v>0</v>
      </c>
    </row>
    <row r="3903" spans="1:13" x14ac:dyDescent="0.25">
      <c r="A3903" t="s">
        <v>6386</v>
      </c>
      <c r="B3903" t="s">
        <v>14135</v>
      </c>
      <c r="C3903" s="2">
        <f t="shared" si="180"/>
        <v>6</v>
      </c>
      <c r="D3903" t="s">
        <v>19</v>
      </c>
      <c r="E3903" t="s">
        <v>2198</v>
      </c>
      <c r="F3903">
        <v>3</v>
      </c>
      <c r="G3903" t="str">
        <f t="shared" si="181"/>
        <v>Small</v>
      </c>
      <c r="H3903" t="s">
        <v>3</v>
      </c>
      <c r="I3903">
        <f>IFERROR(VLOOKUP(A3903,sponsored_animals!$A$1:$C$2143,1,TRUE),0)</f>
        <v>0</v>
      </c>
      <c r="J3903">
        <f>VLOOKUP(H3903,location_costs!$A$1:$B$6,2,FALSE)</f>
        <v>120</v>
      </c>
      <c r="K3903" t="str">
        <f t="shared" si="182"/>
        <v>Cat_Small</v>
      </c>
      <c r="L3903">
        <f>VLOOKUP(K3903,size_costs!$D$1:$E$10,2,FALSE)</f>
        <v>100</v>
      </c>
      <c r="M3903">
        <f>VLOOKUP(C3903,age_costs!$A$1:$B$52,2,FALSE)</f>
        <v>100</v>
      </c>
    </row>
    <row r="3904" spans="1:13" x14ac:dyDescent="0.25">
      <c r="A3904" t="s">
        <v>6387</v>
      </c>
      <c r="B3904" t="s">
        <v>5854</v>
      </c>
      <c r="C3904" s="2">
        <f t="shared" si="180"/>
        <v>6</v>
      </c>
      <c r="D3904" t="s">
        <v>12</v>
      </c>
      <c r="E3904" t="s">
        <v>2533</v>
      </c>
      <c r="F3904">
        <v>26</v>
      </c>
      <c r="G3904" t="str">
        <f t="shared" si="181"/>
        <v>Medium</v>
      </c>
      <c r="H3904" t="s">
        <v>5</v>
      </c>
      <c r="I3904" t="str">
        <f>IFERROR(VLOOKUP(A3904,sponsored_animals!$A$1:$C$2143,1,TRUE),0)</f>
        <v>7c0c3e04e6a4d4</v>
      </c>
      <c r="J3904">
        <f>VLOOKUP(H3904,location_costs!$A$1:$B$6,2,FALSE)</f>
        <v>140</v>
      </c>
      <c r="K3904" t="str">
        <f t="shared" si="182"/>
        <v>Dog_Medium</v>
      </c>
      <c r="L3904">
        <f>VLOOKUP(K3904,size_costs!$D$1:$E$10,2,FALSE)</f>
        <v>150</v>
      </c>
      <c r="M3904">
        <f>VLOOKUP(C3904,age_costs!$A$1:$B$52,2,FALSE)</f>
        <v>100</v>
      </c>
    </row>
    <row r="3905" spans="1:13" x14ac:dyDescent="0.25">
      <c r="A3905" t="s">
        <v>6389</v>
      </c>
      <c r="B3905" t="s">
        <v>15211</v>
      </c>
      <c r="C3905" s="2">
        <f t="shared" si="180"/>
        <v>8</v>
      </c>
      <c r="D3905" t="s">
        <v>12</v>
      </c>
      <c r="E3905" t="s">
        <v>2597</v>
      </c>
      <c r="F3905">
        <v>44</v>
      </c>
      <c r="G3905" t="str">
        <f t="shared" si="181"/>
        <v>Large</v>
      </c>
      <c r="H3905" t="s">
        <v>3</v>
      </c>
      <c r="I3905" t="str">
        <f>IFERROR(VLOOKUP(A3905,sponsored_animals!$A$1:$C$2143,1,TRUE),0)</f>
        <v>b14069999a0ee6</v>
      </c>
      <c r="J3905">
        <f>VLOOKUP(H3905,location_costs!$A$1:$B$6,2,FALSE)</f>
        <v>120</v>
      </c>
      <c r="K3905" t="str">
        <f t="shared" si="182"/>
        <v>Dog_Large</v>
      </c>
      <c r="L3905">
        <f>VLOOKUP(K3905,size_costs!$D$1:$E$10,2,FALSE)</f>
        <v>175</v>
      </c>
      <c r="M3905">
        <f>VLOOKUP(C3905,age_costs!$A$1:$B$52,2,FALSE)</f>
        <v>150</v>
      </c>
    </row>
    <row r="3906" spans="1:13" x14ac:dyDescent="0.25">
      <c r="A3906" t="s">
        <v>6390</v>
      </c>
      <c r="B3906" t="s">
        <v>5798</v>
      </c>
      <c r="C3906" s="2">
        <f t="shared" si="180"/>
        <v>13</v>
      </c>
      <c r="D3906" t="s">
        <v>12</v>
      </c>
      <c r="E3906" t="s">
        <v>2207</v>
      </c>
      <c r="F3906">
        <v>37</v>
      </c>
      <c r="G3906" t="str">
        <f t="shared" si="181"/>
        <v>Large</v>
      </c>
      <c r="H3906" t="s">
        <v>3</v>
      </c>
      <c r="I3906" t="str">
        <f>IFERROR(VLOOKUP(A3906,sponsored_animals!$A$1:$C$2143,1,TRUE),0)</f>
        <v>7c0c3e04e6a4d4</v>
      </c>
      <c r="J3906">
        <f>VLOOKUP(H3906,location_costs!$A$1:$B$6,2,FALSE)</f>
        <v>120</v>
      </c>
      <c r="K3906" t="str">
        <f t="shared" si="182"/>
        <v>Dog_Large</v>
      </c>
      <c r="L3906">
        <f>VLOOKUP(K3906,size_costs!$D$1:$E$10,2,FALSE)</f>
        <v>175</v>
      </c>
      <c r="M3906">
        <f>VLOOKUP(C3906,age_costs!$A$1:$B$52,2,FALSE)</f>
        <v>200</v>
      </c>
    </row>
    <row r="3907" spans="1:13" x14ac:dyDescent="0.25">
      <c r="A3907" t="s">
        <v>6392</v>
      </c>
      <c r="B3907" t="s">
        <v>5831</v>
      </c>
      <c r="C3907" s="2">
        <f t="shared" ref="C3907:C3970" si="183">ROUND(YEARFRAC(B3907,"31/12/2021"),0)</f>
        <v>5</v>
      </c>
      <c r="D3907" t="s">
        <v>23</v>
      </c>
      <c r="E3907" t="s">
        <v>2207</v>
      </c>
      <c r="F3907">
        <v>12.6</v>
      </c>
      <c r="G3907" t="str">
        <f t="shared" ref="G3907:G3970" si="184">IF(AND(D3907="Dog",F3907&lt;=10),"Small",IF(AND(D3907="Dog",F3907&gt;10,F3907&lt;=30),"Medium",IF(AND(D3907="Dog",F3907&gt;30),"Large",IF(AND(D3907="Cat",F3907&lt;=5),"Small",IF(AND(D3907="Cat",F3907&gt;5,F3907&lt;=7),"Medium",IF(AND(D3907="Cat",F3907&gt;=7),"Large",IF(AND(D3907="Bird",F3907&lt;=0.7),"Small",IF(AND(D3907="Bird",F3907&gt;0.7,F3907&lt;=1.1),"Medium",IF(AND(D3907="Bird",F3907&gt;1.1),"Large","Erro")))))))))</f>
        <v>Large</v>
      </c>
      <c r="H3907" t="s">
        <v>4</v>
      </c>
      <c r="I3907" t="str">
        <f>IFERROR(VLOOKUP(A3907,sponsored_animals!$A$1:$C$2143,1,TRUE),0)</f>
        <v>b14069999a0ee6</v>
      </c>
      <c r="J3907">
        <f>VLOOKUP(H3907,location_costs!$A$1:$B$6,2,FALSE)</f>
        <v>110</v>
      </c>
      <c r="K3907" t="str">
        <f t="shared" ref="K3907:K3970" si="185">D3907&amp;"_"&amp;G3907</f>
        <v>Bird_Large</v>
      </c>
      <c r="L3907">
        <f>VLOOKUP(K3907,size_costs!$D$1:$E$10,2,FALSE)</f>
        <v>110</v>
      </c>
      <c r="M3907">
        <f>VLOOKUP(C3907,age_costs!$A$1:$B$52,2,FALSE)</f>
        <v>100</v>
      </c>
    </row>
    <row r="3908" spans="1:13" x14ac:dyDescent="0.25">
      <c r="A3908" t="s">
        <v>6394</v>
      </c>
      <c r="B3908" t="s">
        <v>15212</v>
      </c>
      <c r="C3908" s="2">
        <f t="shared" si="183"/>
        <v>11</v>
      </c>
      <c r="D3908" t="s">
        <v>19</v>
      </c>
      <c r="E3908" t="s">
        <v>2340</v>
      </c>
      <c r="F3908">
        <v>6.5</v>
      </c>
      <c r="G3908" t="str">
        <f t="shared" si="184"/>
        <v>Medium</v>
      </c>
      <c r="H3908" t="s">
        <v>6</v>
      </c>
      <c r="I3908" t="str">
        <f>IFERROR(VLOOKUP(A3908,sponsored_animals!$A$1:$C$2143,1,TRUE),0)</f>
        <v>178f1189a06b68</v>
      </c>
      <c r="J3908">
        <f>VLOOKUP(H3908,location_costs!$A$1:$B$6,2,FALSE)</f>
        <v>135</v>
      </c>
      <c r="K3908" t="str">
        <f t="shared" si="185"/>
        <v>Cat_Medium</v>
      </c>
      <c r="L3908">
        <f>VLOOKUP(K3908,size_costs!$D$1:$E$10,2,FALSE)</f>
        <v>120</v>
      </c>
      <c r="M3908">
        <f>VLOOKUP(C3908,age_costs!$A$1:$B$52,2,FALSE)</f>
        <v>150</v>
      </c>
    </row>
    <row r="3909" spans="1:13" x14ac:dyDescent="0.25">
      <c r="A3909" t="s">
        <v>6395</v>
      </c>
      <c r="B3909" t="s">
        <v>13751</v>
      </c>
      <c r="C3909" s="2">
        <f t="shared" si="183"/>
        <v>8</v>
      </c>
      <c r="D3909" t="s">
        <v>12</v>
      </c>
      <c r="E3909" t="s">
        <v>2231</v>
      </c>
      <c r="F3909">
        <v>45</v>
      </c>
      <c r="G3909" t="str">
        <f t="shared" si="184"/>
        <v>Large</v>
      </c>
      <c r="H3909" t="s">
        <v>7</v>
      </c>
      <c r="I3909" t="str">
        <f>IFERROR(VLOOKUP(A3909,sponsored_animals!$A$1:$C$2143,1,TRUE),0)</f>
        <v>7c0c3e04e6a4d4</v>
      </c>
      <c r="J3909">
        <f>VLOOKUP(H3909,location_costs!$A$1:$B$6,2,FALSE)</f>
        <v>100</v>
      </c>
      <c r="K3909" t="str">
        <f t="shared" si="185"/>
        <v>Dog_Large</v>
      </c>
      <c r="L3909">
        <f>VLOOKUP(K3909,size_costs!$D$1:$E$10,2,FALSE)</f>
        <v>175</v>
      </c>
      <c r="M3909">
        <f>VLOOKUP(C3909,age_costs!$A$1:$B$52,2,FALSE)</f>
        <v>150</v>
      </c>
    </row>
    <row r="3910" spans="1:13" x14ac:dyDescent="0.25">
      <c r="A3910" t="s">
        <v>6396</v>
      </c>
      <c r="B3910" t="s">
        <v>14339</v>
      </c>
      <c r="C3910" s="2">
        <f t="shared" si="183"/>
        <v>4</v>
      </c>
      <c r="D3910" t="s">
        <v>19</v>
      </c>
      <c r="E3910" t="s">
        <v>2219</v>
      </c>
      <c r="F3910">
        <v>9</v>
      </c>
      <c r="G3910" t="str">
        <f t="shared" si="184"/>
        <v>Large</v>
      </c>
      <c r="H3910" t="s">
        <v>3</v>
      </c>
      <c r="I3910" t="str">
        <f>IFERROR(VLOOKUP(A3910,sponsored_animals!$A$1:$C$2143,1,TRUE),0)</f>
        <v>178f1189a06b68</v>
      </c>
      <c r="J3910">
        <f>VLOOKUP(H3910,location_costs!$A$1:$B$6,2,FALSE)</f>
        <v>120</v>
      </c>
      <c r="K3910" t="str">
        <f t="shared" si="185"/>
        <v>Cat_Large</v>
      </c>
      <c r="L3910">
        <f>VLOOKUP(K3910,size_costs!$D$1:$E$10,2,FALSE)</f>
        <v>140</v>
      </c>
      <c r="M3910">
        <f>VLOOKUP(C3910,age_costs!$A$1:$B$52,2,FALSE)</f>
        <v>0</v>
      </c>
    </row>
    <row r="3911" spans="1:13" x14ac:dyDescent="0.25">
      <c r="A3911" t="s">
        <v>468</v>
      </c>
      <c r="B3911" t="s">
        <v>14124</v>
      </c>
      <c r="C3911" s="2">
        <f t="shared" si="183"/>
        <v>5</v>
      </c>
      <c r="D3911" t="s">
        <v>23</v>
      </c>
      <c r="E3911" t="s">
        <v>2217</v>
      </c>
      <c r="F3911">
        <v>15.8</v>
      </c>
      <c r="G3911" t="str">
        <f t="shared" si="184"/>
        <v>Large</v>
      </c>
      <c r="H3911" t="s">
        <v>7</v>
      </c>
      <c r="I3911" t="str">
        <f>IFERROR(VLOOKUP(A3911,sponsored_animals!$A$1:$C$2143,1,TRUE),0)</f>
        <v>b14069999a0ee6</v>
      </c>
      <c r="J3911">
        <f>VLOOKUP(H3911,location_costs!$A$1:$B$6,2,FALSE)</f>
        <v>100</v>
      </c>
      <c r="K3911" t="str">
        <f t="shared" si="185"/>
        <v>Bird_Large</v>
      </c>
      <c r="L3911">
        <f>VLOOKUP(K3911,size_costs!$D$1:$E$10,2,FALSE)</f>
        <v>110</v>
      </c>
      <c r="M3911">
        <f>VLOOKUP(C3911,age_costs!$A$1:$B$52,2,FALSE)</f>
        <v>100</v>
      </c>
    </row>
    <row r="3912" spans="1:13" x14ac:dyDescent="0.25">
      <c r="A3912" t="s">
        <v>1436</v>
      </c>
      <c r="B3912" t="s">
        <v>13937</v>
      </c>
      <c r="C3912" s="2">
        <f t="shared" si="183"/>
        <v>6</v>
      </c>
      <c r="D3912" t="s">
        <v>12</v>
      </c>
      <c r="E3912" t="s">
        <v>2219</v>
      </c>
      <c r="F3912">
        <v>29</v>
      </c>
      <c r="G3912" t="str">
        <f t="shared" si="184"/>
        <v>Medium</v>
      </c>
      <c r="H3912" t="s">
        <v>7</v>
      </c>
      <c r="I3912">
        <f>IFERROR(VLOOKUP(A3912,sponsored_animals!$A$1:$C$2143,1,TRUE),0)</f>
        <v>0</v>
      </c>
      <c r="J3912">
        <f>VLOOKUP(H3912,location_costs!$A$1:$B$6,2,FALSE)</f>
        <v>100</v>
      </c>
      <c r="K3912" t="str">
        <f t="shared" si="185"/>
        <v>Dog_Medium</v>
      </c>
      <c r="L3912">
        <f>VLOOKUP(K3912,size_costs!$D$1:$E$10,2,FALSE)</f>
        <v>150</v>
      </c>
      <c r="M3912">
        <f>VLOOKUP(C3912,age_costs!$A$1:$B$52,2,FALSE)</f>
        <v>100</v>
      </c>
    </row>
    <row r="3913" spans="1:13" x14ac:dyDescent="0.25">
      <c r="A3913" t="s">
        <v>6397</v>
      </c>
      <c r="B3913" t="s">
        <v>6398</v>
      </c>
      <c r="C3913" s="2">
        <f t="shared" si="183"/>
        <v>1</v>
      </c>
      <c r="D3913" t="s">
        <v>19</v>
      </c>
      <c r="E3913" t="s">
        <v>6399</v>
      </c>
      <c r="F3913">
        <v>3</v>
      </c>
      <c r="G3913" t="str">
        <f t="shared" si="184"/>
        <v>Small</v>
      </c>
      <c r="H3913" t="s">
        <v>6</v>
      </c>
      <c r="I3913">
        <f>IFERROR(VLOOKUP(A3913,sponsored_animals!$A$1:$C$2143,1,TRUE),0)</f>
        <v>0</v>
      </c>
      <c r="J3913">
        <f>VLOOKUP(H3913,location_costs!$A$1:$B$6,2,FALSE)</f>
        <v>135</v>
      </c>
      <c r="K3913" t="str">
        <f t="shared" si="185"/>
        <v>Cat_Small</v>
      </c>
      <c r="L3913">
        <f>VLOOKUP(K3913,size_costs!$D$1:$E$10,2,FALSE)</f>
        <v>100</v>
      </c>
      <c r="M3913">
        <f>VLOOKUP(C3913,age_costs!$A$1:$B$52,2,FALSE)</f>
        <v>0</v>
      </c>
    </row>
    <row r="3914" spans="1:13" x14ac:dyDescent="0.25">
      <c r="A3914" t="s">
        <v>466</v>
      </c>
      <c r="B3914" t="s">
        <v>15213</v>
      </c>
      <c r="C3914" s="2">
        <f t="shared" si="183"/>
        <v>14</v>
      </c>
      <c r="D3914" t="s">
        <v>12</v>
      </c>
      <c r="E3914" t="s">
        <v>2217</v>
      </c>
      <c r="F3914">
        <v>15</v>
      </c>
      <c r="G3914" t="str">
        <f t="shared" si="184"/>
        <v>Medium</v>
      </c>
      <c r="H3914" t="s">
        <v>5</v>
      </c>
      <c r="I3914" t="str">
        <f>IFERROR(VLOOKUP(A3914,sponsored_animals!$A$1:$C$2143,1,TRUE),0)</f>
        <v>214f8f6b359a1e</v>
      </c>
      <c r="J3914">
        <f>VLOOKUP(H3914,location_costs!$A$1:$B$6,2,FALSE)</f>
        <v>140</v>
      </c>
      <c r="K3914" t="str">
        <f t="shared" si="185"/>
        <v>Dog_Medium</v>
      </c>
      <c r="L3914">
        <f>VLOOKUP(K3914,size_costs!$D$1:$E$10,2,FALSE)</f>
        <v>150</v>
      </c>
      <c r="M3914">
        <f>VLOOKUP(C3914,age_costs!$A$1:$B$52,2,FALSE)</f>
        <v>200</v>
      </c>
    </row>
    <row r="3915" spans="1:13" x14ac:dyDescent="0.25">
      <c r="A3915" t="s">
        <v>6400</v>
      </c>
      <c r="B3915" t="s">
        <v>13735</v>
      </c>
      <c r="C3915" s="2">
        <f t="shared" si="183"/>
        <v>10</v>
      </c>
      <c r="D3915" t="s">
        <v>12</v>
      </c>
      <c r="E3915" t="s">
        <v>2207</v>
      </c>
      <c r="F3915">
        <v>24</v>
      </c>
      <c r="G3915" t="str">
        <f t="shared" si="184"/>
        <v>Medium</v>
      </c>
      <c r="H3915" t="s">
        <v>4</v>
      </c>
      <c r="I3915" t="str">
        <f>IFERROR(VLOOKUP(A3915,sponsored_animals!$A$1:$C$2143,1,TRUE),0)</f>
        <v>36806649e5722d</v>
      </c>
      <c r="J3915">
        <f>VLOOKUP(H3915,location_costs!$A$1:$B$6,2,FALSE)</f>
        <v>110</v>
      </c>
      <c r="K3915" t="str">
        <f t="shared" si="185"/>
        <v>Dog_Medium</v>
      </c>
      <c r="L3915">
        <f>VLOOKUP(K3915,size_costs!$D$1:$E$10,2,FALSE)</f>
        <v>150</v>
      </c>
      <c r="M3915">
        <f>VLOOKUP(C3915,age_costs!$A$1:$B$52,2,FALSE)</f>
        <v>150</v>
      </c>
    </row>
    <row r="3916" spans="1:13" x14ac:dyDescent="0.25">
      <c r="A3916" t="s">
        <v>1321</v>
      </c>
      <c r="B3916" t="s">
        <v>3941</v>
      </c>
      <c r="C3916" s="2">
        <f t="shared" si="183"/>
        <v>6</v>
      </c>
      <c r="D3916" t="s">
        <v>19</v>
      </c>
      <c r="E3916" t="s">
        <v>2210</v>
      </c>
      <c r="F3916">
        <v>8</v>
      </c>
      <c r="G3916" t="str">
        <f t="shared" si="184"/>
        <v>Large</v>
      </c>
      <c r="H3916" t="s">
        <v>7</v>
      </c>
      <c r="I3916" t="str">
        <f>IFERROR(VLOOKUP(A3916,sponsored_animals!$A$1:$C$2143,1,TRUE),0)</f>
        <v>b14069999a0ee6</v>
      </c>
      <c r="J3916">
        <f>VLOOKUP(H3916,location_costs!$A$1:$B$6,2,FALSE)</f>
        <v>100</v>
      </c>
      <c r="K3916" t="str">
        <f t="shared" si="185"/>
        <v>Cat_Large</v>
      </c>
      <c r="L3916">
        <f>VLOOKUP(K3916,size_costs!$D$1:$E$10,2,FALSE)</f>
        <v>140</v>
      </c>
      <c r="M3916">
        <f>VLOOKUP(C3916,age_costs!$A$1:$B$52,2,FALSE)</f>
        <v>100</v>
      </c>
    </row>
    <row r="3917" spans="1:13" x14ac:dyDescent="0.25">
      <c r="A3917" t="s">
        <v>6402</v>
      </c>
      <c r="B3917" t="s">
        <v>15214</v>
      </c>
      <c r="C3917" s="2">
        <f t="shared" si="183"/>
        <v>14</v>
      </c>
      <c r="D3917" t="s">
        <v>12</v>
      </c>
      <c r="E3917" t="s">
        <v>2180</v>
      </c>
      <c r="F3917">
        <v>46</v>
      </c>
      <c r="G3917" t="str">
        <f t="shared" si="184"/>
        <v>Large</v>
      </c>
      <c r="H3917" t="s">
        <v>6</v>
      </c>
      <c r="I3917" t="str">
        <f>IFERROR(VLOOKUP(A3917,sponsored_animals!$A$1:$C$2143,1,TRUE),0)</f>
        <v>b14069999a0ee6</v>
      </c>
      <c r="J3917">
        <f>VLOOKUP(H3917,location_costs!$A$1:$B$6,2,FALSE)</f>
        <v>135</v>
      </c>
      <c r="K3917" t="str">
        <f t="shared" si="185"/>
        <v>Dog_Large</v>
      </c>
      <c r="L3917">
        <f>VLOOKUP(K3917,size_costs!$D$1:$E$10,2,FALSE)</f>
        <v>175</v>
      </c>
      <c r="M3917">
        <f>VLOOKUP(C3917,age_costs!$A$1:$B$52,2,FALSE)</f>
        <v>200</v>
      </c>
    </row>
    <row r="3918" spans="1:13" x14ac:dyDescent="0.25">
      <c r="A3918" t="s">
        <v>6403</v>
      </c>
      <c r="B3918" t="s">
        <v>14149</v>
      </c>
      <c r="C3918" s="2">
        <f t="shared" si="183"/>
        <v>8</v>
      </c>
      <c r="D3918" t="s">
        <v>12</v>
      </c>
      <c r="E3918" t="s">
        <v>2223</v>
      </c>
      <c r="F3918">
        <v>39</v>
      </c>
      <c r="G3918" t="str">
        <f t="shared" si="184"/>
        <v>Large</v>
      </c>
      <c r="H3918" t="s">
        <v>3</v>
      </c>
      <c r="I3918" t="str">
        <f>IFERROR(VLOOKUP(A3918,sponsored_animals!$A$1:$C$2143,1,TRUE),0)</f>
        <v>36806649e5722d</v>
      </c>
      <c r="J3918">
        <f>VLOOKUP(H3918,location_costs!$A$1:$B$6,2,FALSE)</f>
        <v>120</v>
      </c>
      <c r="K3918" t="str">
        <f t="shared" si="185"/>
        <v>Dog_Large</v>
      </c>
      <c r="L3918">
        <f>VLOOKUP(K3918,size_costs!$D$1:$E$10,2,FALSE)</f>
        <v>175</v>
      </c>
      <c r="M3918">
        <f>VLOOKUP(C3918,age_costs!$A$1:$B$52,2,FALSE)</f>
        <v>150</v>
      </c>
    </row>
    <row r="3919" spans="1:13" x14ac:dyDescent="0.25">
      <c r="A3919" t="s">
        <v>6404</v>
      </c>
      <c r="B3919" t="s">
        <v>15215</v>
      </c>
      <c r="C3919" s="2">
        <f t="shared" si="183"/>
        <v>14</v>
      </c>
      <c r="D3919" t="s">
        <v>12</v>
      </c>
      <c r="E3919" t="s">
        <v>2190</v>
      </c>
      <c r="F3919">
        <v>19</v>
      </c>
      <c r="G3919" t="str">
        <f t="shared" si="184"/>
        <v>Medium</v>
      </c>
      <c r="H3919" t="s">
        <v>6</v>
      </c>
      <c r="I3919">
        <f>IFERROR(VLOOKUP(A3919,sponsored_animals!$A$1:$C$2143,1,TRUE),0)</f>
        <v>0</v>
      </c>
      <c r="J3919">
        <f>VLOOKUP(H3919,location_costs!$A$1:$B$6,2,FALSE)</f>
        <v>135</v>
      </c>
      <c r="K3919" t="str">
        <f t="shared" si="185"/>
        <v>Dog_Medium</v>
      </c>
      <c r="L3919">
        <f>VLOOKUP(K3919,size_costs!$D$1:$E$10,2,FALSE)</f>
        <v>150</v>
      </c>
      <c r="M3919">
        <f>VLOOKUP(C3919,age_costs!$A$1:$B$52,2,FALSE)</f>
        <v>200</v>
      </c>
    </row>
    <row r="3920" spans="1:13" x14ac:dyDescent="0.25">
      <c r="A3920" t="s">
        <v>6405</v>
      </c>
      <c r="B3920" t="s">
        <v>9055</v>
      </c>
      <c r="C3920" s="2">
        <f t="shared" si="183"/>
        <v>10</v>
      </c>
      <c r="D3920" t="s">
        <v>19</v>
      </c>
      <c r="E3920" t="s">
        <v>2234</v>
      </c>
      <c r="F3920">
        <v>9</v>
      </c>
      <c r="G3920" t="str">
        <f t="shared" si="184"/>
        <v>Large</v>
      </c>
      <c r="H3920" t="s">
        <v>5</v>
      </c>
      <c r="I3920" t="str">
        <f>IFERROR(VLOOKUP(A3920,sponsored_animals!$A$1:$C$2143,1,TRUE),0)</f>
        <v>0ea863dbf1123f</v>
      </c>
      <c r="J3920">
        <f>VLOOKUP(H3920,location_costs!$A$1:$B$6,2,FALSE)</f>
        <v>140</v>
      </c>
      <c r="K3920" t="str">
        <f t="shared" si="185"/>
        <v>Cat_Large</v>
      </c>
      <c r="L3920">
        <f>VLOOKUP(K3920,size_costs!$D$1:$E$10,2,FALSE)</f>
        <v>140</v>
      </c>
      <c r="M3920">
        <f>VLOOKUP(C3920,age_costs!$A$1:$B$52,2,FALSE)</f>
        <v>150</v>
      </c>
    </row>
    <row r="3921" spans="1:13" x14ac:dyDescent="0.25">
      <c r="A3921" t="s">
        <v>1542</v>
      </c>
      <c r="B3921" t="s">
        <v>3258</v>
      </c>
      <c r="C3921" s="2">
        <f t="shared" si="183"/>
        <v>3</v>
      </c>
      <c r="D3921" t="s">
        <v>19</v>
      </c>
      <c r="E3921" t="s">
        <v>3415</v>
      </c>
      <c r="F3921">
        <v>10</v>
      </c>
      <c r="G3921" t="str">
        <f t="shared" si="184"/>
        <v>Large</v>
      </c>
      <c r="H3921" t="s">
        <v>6</v>
      </c>
      <c r="I3921" t="str">
        <f>IFERROR(VLOOKUP(A3921,sponsored_animals!$A$1:$C$2143,1,TRUE),0)</f>
        <v>36806649e5722d</v>
      </c>
      <c r="J3921">
        <f>VLOOKUP(H3921,location_costs!$A$1:$B$6,2,FALSE)</f>
        <v>135</v>
      </c>
      <c r="K3921" t="str">
        <f t="shared" si="185"/>
        <v>Cat_Large</v>
      </c>
      <c r="L3921">
        <f>VLOOKUP(K3921,size_costs!$D$1:$E$10,2,FALSE)</f>
        <v>140</v>
      </c>
      <c r="M3921">
        <f>VLOOKUP(C3921,age_costs!$A$1:$B$52,2,FALSE)</f>
        <v>0</v>
      </c>
    </row>
    <row r="3922" spans="1:13" x14ac:dyDescent="0.25">
      <c r="A3922" t="s">
        <v>6408</v>
      </c>
      <c r="B3922" t="s">
        <v>13883</v>
      </c>
      <c r="C3922" s="2">
        <f t="shared" si="183"/>
        <v>5</v>
      </c>
      <c r="D3922" t="s">
        <v>12</v>
      </c>
      <c r="E3922" t="s">
        <v>2190</v>
      </c>
      <c r="F3922">
        <v>27</v>
      </c>
      <c r="G3922" t="str">
        <f t="shared" si="184"/>
        <v>Medium</v>
      </c>
      <c r="H3922" t="s">
        <v>5</v>
      </c>
      <c r="I3922" t="str">
        <f>IFERROR(VLOOKUP(A3922,sponsored_animals!$A$1:$C$2143,1,TRUE),0)</f>
        <v>6951b98e9cb314</v>
      </c>
      <c r="J3922">
        <f>VLOOKUP(H3922,location_costs!$A$1:$B$6,2,FALSE)</f>
        <v>140</v>
      </c>
      <c r="K3922" t="str">
        <f t="shared" si="185"/>
        <v>Dog_Medium</v>
      </c>
      <c r="L3922">
        <f>VLOOKUP(K3922,size_costs!$D$1:$E$10,2,FALSE)</f>
        <v>150</v>
      </c>
      <c r="M3922">
        <f>VLOOKUP(C3922,age_costs!$A$1:$B$52,2,FALSE)</f>
        <v>100</v>
      </c>
    </row>
    <row r="3923" spans="1:13" x14ac:dyDescent="0.25">
      <c r="A3923" t="s">
        <v>6409</v>
      </c>
      <c r="B3923" t="s">
        <v>15216</v>
      </c>
      <c r="C3923" s="2">
        <f t="shared" si="183"/>
        <v>13</v>
      </c>
      <c r="D3923" t="s">
        <v>12</v>
      </c>
      <c r="E3923" t="s">
        <v>6410</v>
      </c>
      <c r="F3923">
        <v>15</v>
      </c>
      <c r="G3923" t="str">
        <f t="shared" si="184"/>
        <v>Medium</v>
      </c>
      <c r="H3923" t="s">
        <v>5</v>
      </c>
      <c r="I3923" t="str">
        <f>IFERROR(VLOOKUP(A3923,sponsored_animals!$A$1:$C$2143,1,TRUE),0)</f>
        <v>d40d0d9a6a4451</v>
      </c>
      <c r="J3923">
        <f>VLOOKUP(H3923,location_costs!$A$1:$B$6,2,FALSE)</f>
        <v>140</v>
      </c>
      <c r="K3923" t="str">
        <f t="shared" si="185"/>
        <v>Dog_Medium</v>
      </c>
      <c r="L3923">
        <f>VLOOKUP(K3923,size_costs!$D$1:$E$10,2,FALSE)</f>
        <v>150</v>
      </c>
      <c r="M3923">
        <f>VLOOKUP(C3923,age_costs!$A$1:$B$52,2,FALSE)</f>
        <v>200</v>
      </c>
    </row>
    <row r="3924" spans="1:13" x14ac:dyDescent="0.25">
      <c r="A3924" t="s">
        <v>6411</v>
      </c>
      <c r="B3924" t="s">
        <v>13865</v>
      </c>
      <c r="C3924" s="2">
        <f t="shared" si="183"/>
        <v>11</v>
      </c>
      <c r="D3924" t="s">
        <v>12</v>
      </c>
      <c r="E3924" t="s">
        <v>2217</v>
      </c>
      <c r="F3924">
        <v>25</v>
      </c>
      <c r="G3924" t="str">
        <f t="shared" si="184"/>
        <v>Medium</v>
      </c>
      <c r="H3924" t="s">
        <v>4</v>
      </c>
      <c r="I3924" t="str">
        <f>IFERROR(VLOOKUP(A3924,sponsored_animals!$A$1:$C$2143,1,TRUE),0)</f>
        <v>b14069999a0ee6</v>
      </c>
      <c r="J3924">
        <f>VLOOKUP(H3924,location_costs!$A$1:$B$6,2,FALSE)</f>
        <v>110</v>
      </c>
      <c r="K3924" t="str">
        <f t="shared" si="185"/>
        <v>Dog_Medium</v>
      </c>
      <c r="L3924">
        <f>VLOOKUP(K3924,size_costs!$D$1:$E$10,2,FALSE)</f>
        <v>150</v>
      </c>
      <c r="M3924">
        <f>VLOOKUP(C3924,age_costs!$A$1:$B$52,2,FALSE)</f>
        <v>150</v>
      </c>
    </row>
    <row r="3925" spans="1:13" x14ac:dyDescent="0.25">
      <c r="A3925" t="s">
        <v>6412</v>
      </c>
      <c r="B3925" t="s">
        <v>13806</v>
      </c>
      <c r="C3925" s="2">
        <f t="shared" si="183"/>
        <v>5</v>
      </c>
      <c r="D3925" t="s">
        <v>12</v>
      </c>
      <c r="E3925" t="s">
        <v>2223</v>
      </c>
      <c r="F3925">
        <v>8</v>
      </c>
      <c r="G3925" t="str">
        <f t="shared" si="184"/>
        <v>Small</v>
      </c>
      <c r="H3925" t="s">
        <v>7</v>
      </c>
      <c r="I3925" t="str">
        <f>IFERROR(VLOOKUP(A3925,sponsored_animals!$A$1:$C$2143,1,TRUE),0)</f>
        <v>4fca6ef6dbda96</v>
      </c>
      <c r="J3925">
        <f>VLOOKUP(H3925,location_costs!$A$1:$B$6,2,FALSE)</f>
        <v>100</v>
      </c>
      <c r="K3925" t="str">
        <f t="shared" si="185"/>
        <v>Dog_Small</v>
      </c>
      <c r="L3925">
        <f>VLOOKUP(K3925,size_costs!$D$1:$E$10,2,FALSE)</f>
        <v>125</v>
      </c>
      <c r="M3925">
        <f>VLOOKUP(C3925,age_costs!$A$1:$B$52,2,FALSE)</f>
        <v>100</v>
      </c>
    </row>
    <row r="3926" spans="1:13" x14ac:dyDescent="0.25">
      <c r="A3926" t="s">
        <v>6413</v>
      </c>
      <c r="B3926" t="s">
        <v>15217</v>
      </c>
      <c r="C3926" s="2">
        <f t="shared" si="183"/>
        <v>12</v>
      </c>
      <c r="D3926" t="s">
        <v>12</v>
      </c>
      <c r="E3926" t="s">
        <v>2511</v>
      </c>
      <c r="F3926">
        <v>33</v>
      </c>
      <c r="G3926" t="str">
        <f t="shared" si="184"/>
        <v>Large</v>
      </c>
      <c r="H3926" t="s">
        <v>6</v>
      </c>
      <c r="I3926" t="str">
        <f>IFERROR(VLOOKUP(A3926,sponsored_animals!$A$1:$C$2143,1,TRUE),0)</f>
        <v>d40d0d9a6a4451</v>
      </c>
      <c r="J3926">
        <f>VLOOKUP(H3926,location_costs!$A$1:$B$6,2,FALSE)</f>
        <v>135</v>
      </c>
      <c r="K3926" t="str">
        <f t="shared" si="185"/>
        <v>Dog_Large</v>
      </c>
      <c r="L3926">
        <f>VLOOKUP(K3926,size_costs!$D$1:$E$10,2,FALSE)</f>
        <v>175</v>
      </c>
      <c r="M3926">
        <f>VLOOKUP(C3926,age_costs!$A$1:$B$52,2,FALSE)</f>
        <v>150</v>
      </c>
    </row>
    <row r="3927" spans="1:13" x14ac:dyDescent="0.25">
      <c r="A3927" t="s">
        <v>6414</v>
      </c>
      <c r="B3927" t="s">
        <v>2931</v>
      </c>
      <c r="C3927" s="2">
        <f t="shared" si="183"/>
        <v>3</v>
      </c>
      <c r="D3927" t="s">
        <v>12</v>
      </c>
      <c r="E3927" t="s">
        <v>2207</v>
      </c>
      <c r="F3927">
        <v>5</v>
      </c>
      <c r="G3927" t="str">
        <f t="shared" si="184"/>
        <v>Small</v>
      </c>
      <c r="H3927" t="s">
        <v>7</v>
      </c>
      <c r="I3927">
        <f>IFERROR(VLOOKUP(A3927,sponsored_animals!$A$1:$C$2143,1,TRUE),0)</f>
        <v>0</v>
      </c>
      <c r="J3927">
        <f>VLOOKUP(H3927,location_costs!$A$1:$B$6,2,FALSE)</f>
        <v>100</v>
      </c>
      <c r="K3927" t="str">
        <f t="shared" si="185"/>
        <v>Dog_Small</v>
      </c>
      <c r="L3927">
        <f>VLOOKUP(K3927,size_costs!$D$1:$E$10,2,FALSE)</f>
        <v>125</v>
      </c>
      <c r="M3927">
        <f>VLOOKUP(C3927,age_costs!$A$1:$B$52,2,FALSE)</f>
        <v>0</v>
      </c>
    </row>
    <row r="3928" spans="1:13" x14ac:dyDescent="0.25">
      <c r="A3928" t="s">
        <v>6415</v>
      </c>
      <c r="B3928" t="s">
        <v>15218</v>
      </c>
      <c r="C3928" s="2">
        <f t="shared" si="183"/>
        <v>9</v>
      </c>
      <c r="D3928" t="s">
        <v>19</v>
      </c>
      <c r="E3928" t="s">
        <v>2210</v>
      </c>
      <c r="F3928">
        <v>10</v>
      </c>
      <c r="G3928" t="str">
        <f t="shared" si="184"/>
        <v>Large</v>
      </c>
      <c r="H3928" t="s">
        <v>4</v>
      </c>
      <c r="I3928" t="str">
        <f>IFERROR(VLOOKUP(A3928,sponsored_animals!$A$1:$C$2143,1,TRUE),0)</f>
        <v>178f1189a06b68</v>
      </c>
      <c r="J3928">
        <f>VLOOKUP(H3928,location_costs!$A$1:$B$6,2,FALSE)</f>
        <v>110</v>
      </c>
      <c r="K3928" t="str">
        <f t="shared" si="185"/>
        <v>Cat_Large</v>
      </c>
      <c r="L3928">
        <f>VLOOKUP(K3928,size_costs!$D$1:$E$10,2,FALSE)</f>
        <v>140</v>
      </c>
      <c r="M3928">
        <f>VLOOKUP(C3928,age_costs!$A$1:$B$52,2,FALSE)</f>
        <v>150</v>
      </c>
    </row>
    <row r="3929" spans="1:13" x14ac:dyDescent="0.25">
      <c r="A3929" t="s">
        <v>6416</v>
      </c>
      <c r="B3929" t="s">
        <v>7699</v>
      </c>
      <c r="C3929" s="2">
        <f t="shared" si="183"/>
        <v>4</v>
      </c>
      <c r="D3929" t="s">
        <v>12</v>
      </c>
      <c r="E3929" t="s">
        <v>2541</v>
      </c>
      <c r="F3929">
        <v>17</v>
      </c>
      <c r="G3929" t="str">
        <f t="shared" si="184"/>
        <v>Medium</v>
      </c>
      <c r="H3929" t="s">
        <v>6</v>
      </c>
      <c r="I3929" t="str">
        <f>IFERROR(VLOOKUP(A3929,sponsored_animals!$A$1:$C$2143,1,TRUE),0)</f>
        <v>178f1189a06b68</v>
      </c>
      <c r="J3929">
        <f>VLOOKUP(H3929,location_costs!$A$1:$B$6,2,FALSE)</f>
        <v>135</v>
      </c>
      <c r="K3929" t="str">
        <f t="shared" si="185"/>
        <v>Dog_Medium</v>
      </c>
      <c r="L3929">
        <f>VLOOKUP(K3929,size_costs!$D$1:$E$10,2,FALSE)</f>
        <v>150</v>
      </c>
      <c r="M3929">
        <f>VLOOKUP(C3929,age_costs!$A$1:$B$52,2,FALSE)</f>
        <v>0</v>
      </c>
    </row>
    <row r="3930" spans="1:13" x14ac:dyDescent="0.25">
      <c r="A3930" t="s">
        <v>6417</v>
      </c>
      <c r="B3930" t="s">
        <v>15219</v>
      </c>
      <c r="C3930" s="2">
        <f t="shared" si="183"/>
        <v>9</v>
      </c>
      <c r="D3930" t="s">
        <v>19</v>
      </c>
      <c r="E3930" t="s">
        <v>2252</v>
      </c>
      <c r="F3930">
        <v>8.5</v>
      </c>
      <c r="G3930" t="str">
        <f t="shared" si="184"/>
        <v>Large</v>
      </c>
      <c r="H3930" t="s">
        <v>6</v>
      </c>
      <c r="I3930" t="str">
        <f>IFERROR(VLOOKUP(A3930,sponsored_animals!$A$1:$C$2143,1,TRUE),0)</f>
        <v>214f8f6b359a1e</v>
      </c>
      <c r="J3930">
        <f>VLOOKUP(H3930,location_costs!$A$1:$B$6,2,FALSE)</f>
        <v>135</v>
      </c>
      <c r="K3930" t="str">
        <f t="shared" si="185"/>
        <v>Cat_Large</v>
      </c>
      <c r="L3930">
        <f>VLOOKUP(K3930,size_costs!$D$1:$E$10,2,FALSE)</f>
        <v>140</v>
      </c>
      <c r="M3930">
        <f>VLOOKUP(C3930,age_costs!$A$1:$B$52,2,FALSE)</f>
        <v>150</v>
      </c>
    </row>
    <row r="3931" spans="1:13" x14ac:dyDescent="0.25">
      <c r="A3931" t="s">
        <v>6418</v>
      </c>
      <c r="B3931" t="s">
        <v>15201</v>
      </c>
      <c r="C3931" s="2">
        <f t="shared" si="183"/>
        <v>3</v>
      </c>
      <c r="D3931" t="s">
        <v>19</v>
      </c>
      <c r="E3931" t="s">
        <v>2200</v>
      </c>
      <c r="F3931">
        <v>9</v>
      </c>
      <c r="G3931" t="str">
        <f t="shared" si="184"/>
        <v>Large</v>
      </c>
      <c r="H3931" t="s">
        <v>3</v>
      </c>
      <c r="I3931" t="str">
        <f>IFERROR(VLOOKUP(A3931,sponsored_animals!$A$1:$C$2143,1,TRUE),0)</f>
        <v>b14069999a0ee6</v>
      </c>
      <c r="J3931">
        <f>VLOOKUP(H3931,location_costs!$A$1:$B$6,2,FALSE)</f>
        <v>120</v>
      </c>
      <c r="K3931" t="str">
        <f t="shared" si="185"/>
        <v>Cat_Large</v>
      </c>
      <c r="L3931">
        <f>VLOOKUP(K3931,size_costs!$D$1:$E$10,2,FALSE)</f>
        <v>140</v>
      </c>
      <c r="M3931">
        <f>VLOOKUP(C3931,age_costs!$A$1:$B$52,2,FALSE)</f>
        <v>0</v>
      </c>
    </row>
    <row r="3932" spans="1:13" x14ac:dyDescent="0.25">
      <c r="A3932" t="s">
        <v>6419</v>
      </c>
      <c r="B3932" t="s">
        <v>14442</v>
      </c>
      <c r="C3932" s="2">
        <f t="shared" si="183"/>
        <v>8</v>
      </c>
      <c r="D3932" t="s">
        <v>12</v>
      </c>
      <c r="E3932" t="s">
        <v>2533</v>
      </c>
      <c r="F3932">
        <v>32</v>
      </c>
      <c r="G3932" t="str">
        <f t="shared" si="184"/>
        <v>Large</v>
      </c>
      <c r="H3932" t="s">
        <v>3</v>
      </c>
      <c r="I3932" t="str">
        <f>IFERROR(VLOOKUP(A3932,sponsored_animals!$A$1:$C$2143,1,TRUE),0)</f>
        <v>7c0c3e04e6a4d4</v>
      </c>
      <c r="J3932">
        <f>VLOOKUP(H3932,location_costs!$A$1:$B$6,2,FALSE)</f>
        <v>120</v>
      </c>
      <c r="K3932" t="str">
        <f t="shared" si="185"/>
        <v>Dog_Large</v>
      </c>
      <c r="L3932">
        <f>VLOOKUP(K3932,size_costs!$D$1:$E$10,2,FALSE)</f>
        <v>175</v>
      </c>
      <c r="M3932">
        <f>VLOOKUP(C3932,age_costs!$A$1:$B$52,2,FALSE)</f>
        <v>150</v>
      </c>
    </row>
    <row r="3933" spans="1:13" x14ac:dyDescent="0.25">
      <c r="A3933" t="s">
        <v>1806</v>
      </c>
      <c r="B3933" t="s">
        <v>14388</v>
      </c>
      <c r="C3933" s="2">
        <f t="shared" si="183"/>
        <v>3</v>
      </c>
      <c r="D3933" t="s">
        <v>19</v>
      </c>
      <c r="E3933" t="s">
        <v>2210</v>
      </c>
      <c r="F3933">
        <v>2</v>
      </c>
      <c r="G3933" t="str">
        <f t="shared" si="184"/>
        <v>Small</v>
      </c>
      <c r="H3933" t="s">
        <v>6</v>
      </c>
      <c r="I3933" t="str">
        <f>IFERROR(VLOOKUP(A3933,sponsored_animals!$A$1:$C$2143,1,TRUE),0)</f>
        <v>f3de00c24336c4</v>
      </c>
      <c r="J3933">
        <f>VLOOKUP(H3933,location_costs!$A$1:$B$6,2,FALSE)</f>
        <v>135</v>
      </c>
      <c r="K3933" t="str">
        <f t="shared" si="185"/>
        <v>Cat_Small</v>
      </c>
      <c r="L3933">
        <f>VLOOKUP(K3933,size_costs!$D$1:$E$10,2,FALSE)</f>
        <v>100</v>
      </c>
      <c r="M3933">
        <f>VLOOKUP(C3933,age_costs!$A$1:$B$52,2,FALSE)</f>
        <v>0</v>
      </c>
    </row>
    <row r="3934" spans="1:13" x14ac:dyDescent="0.25">
      <c r="A3934" t="s">
        <v>6420</v>
      </c>
      <c r="B3934" t="s">
        <v>12038</v>
      </c>
      <c r="C3934" s="2">
        <f t="shared" si="183"/>
        <v>8</v>
      </c>
      <c r="D3934" t="s">
        <v>19</v>
      </c>
      <c r="E3934" t="s">
        <v>2198</v>
      </c>
      <c r="F3934">
        <v>4</v>
      </c>
      <c r="G3934" t="str">
        <f t="shared" si="184"/>
        <v>Small</v>
      </c>
      <c r="H3934" t="s">
        <v>5</v>
      </c>
      <c r="I3934">
        <f>IFERROR(VLOOKUP(A3934,sponsored_animals!$A$1:$C$2143,1,TRUE),0)</f>
        <v>0</v>
      </c>
      <c r="J3934">
        <f>VLOOKUP(H3934,location_costs!$A$1:$B$6,2,FALSE)</f>
        <v>140</v>
      </c>
      <c r="K3934" t="str">
        <f t="shared" si="185"/>
        <v>Cat_Small</v>
      </c>
      <c r="L3934">
        <f>VLOOKUP(K3934,size_costs!$D$1:$E$10,2,FALSE)</f>
        <v>100</v>
      </c>
      <c r="M3934">
        <f>VLOOKUP(C3934,age_costs!$A$1:$B$52,2,FALSE)</f>
        <v>150</v>
      </c>
    </row>
    <row r="3935" spans="1:13" x14ac:dyDescent="0.25">
      <c r="A3935" t="s">
        <v>6421</v>
      </c>
      <c r="B3935" t="s">
        <v>5554</v>
      </c>
      <c r="C3935" s="2">
        <f t="shared" si="183"/>
        <v>6</v>
      </c>
      <c r="D3935" t="s">
        <v>12</v>
      </c>
      <c r="E3935" t="s">
        <v>2294</v>
      </c>
      <c r="F3935">
        <v>11</v>
      </c>
      <c r="G3935" t="str">
        <f t="shared" si="184"/>
        <v>Medium</v>
      </c>
      <c r="H3935" t="s">
        <v>5</v>
      </c>
      <c r="I3935" t="str">
        <f>IFERROR(VLOOKUP(A3935,sponsored_animals!$A$1:$C$2143,1,TRUE),0)</f>
        <v>178f1189a06b68</v>
      </c>
      <c r="J3935">
        <f>VLOOKUP(H3935,location_costs!$A$1:$B$6,2,FALSE)</f>
        <v>140</v>
      </c>
      <c r="K3935" t="str">
        <f t="shared" si="185"/>
        <v>Dog_Medium</v>
      </c>
      <c r="L3935">
        <f>VLOOKUP(K3935,size_costs!$D$1:$E$10,2,FALSE)</f>
        <v>150</v>
      </c>
      <c r="M3935">
        <f>VLOOKUP(C3935,age_costs!$A$1:$B$52,2,FALSE)</f>
        <v>100</v>
      </c>
    </row>
    <row r="3936" spans="1:13" x14ac:dyDescent="0.25">
      <c r="A3936" t="s">
        <v>6423</v>
      </c>
      <c r="B3936" t="s">
        <v>15220</v>
      </c>
      <c r="C3936" s="2">
        <f t="shared" si="183"/>
        <v>8</v>
      </c>
      <c r="D3936" t="s">
        <v>19</v>
      </c>
      <c r="E3936" t="s">
        <v>2207</v>
      </c>
      <c r="F3936">
        <v>6</v>
      </c>
      <c r="G3936" t="str">
        <f t="shared" si="184"/>
        <v>Medium</v>
      </c>
      <c r="H3936" t="s">
        <v>4</v>
      </c>
      <c r="I3936" t="str">
        <f>IFERROR(VLOOKUP(A3936,sponsored_animals!$A$1:$C$2143,1,TRUE),0)</f>
        <v>36806649e5722d</v>
      </c>
      <c r="J3936">
        <f>VLOOKUP(H3936,location_costs!$A$1:$B$6,2,FALSE)</f>
        <v>110</v>
      </c>
      <c r="K3936" t="str">
        <f t="shared" si="185"/>
        <v>Cat_Medium</v>
      </c>
      <c r="L3936">
        <f>VLOOKUP(K3936,size_costs!$D$1:$E$10,2,FALSE)</f>
        <v>120</v>
      </c>
      <c r="M3936">
        <f>VLOOKUP(C3936,age_costs!$A$1:$B$52,2,FALSE)</f>
        <v>150</v>
      </c>
    </row>
    <row r="3937" spans="1:13" x14ac:dyDescent="0.25">
      <c r="A3937" t="s">
        <v>6424</v>
      </c>
      <c r="B3937" t="s">
        <v>14229</v>
      </c>
      <c r="C3937" s="2">
        <f t="shared" si="183"/>
        <v>5</v>
      </c>
      <c r="D3937" t="s">
        <v>12</v>
      </c>
      <c r="E3937" t="s">
        <v>2226</v>
      </c>
      <c r="F3937">
        <v>48</v>
      </c>
      <c r="G3937" t="str">
        <f t="shared" si="184"/>
        <v>Large</v>
      </c>
      <c r="H3937" t="s">
        <v>7</v>
      </c>
      <c r="I3937" t="str">
        <f>IFERROR(VLOOKUP(A3937,sponsored_animals!$A$1:$C$2143,1,TRUE),0)</f>
        <v>214f8f6b359a1e</v>
      </c>
      <c r="J3937">
        <f>VLOOKUP(H3937,location_costs!$A$1:$B$6,2,FALSE)</f>
        <v>100</v>
      </c>
      <c r="K3937" t="str">
        <f t="shared" si="185"/>
        <v>Dog_Large</v>
      </c>
      <c r="L3937">
        <f>VLOOKUP(K3937,size_costs!$D$1:$E$10,2,FALSE)</f>
        <v>175</v>
      </c>
      <c r="M3937">
        <f>VLOOKUP(C3937,age_costs!$A$1:$B$52,2,FALSE)</f>
        <v>100</v>
      </c>
    </row>
    <row r="3938" spans="1:13" x14ac:dyDescent="0.25">
      <c r="A3938" t="s">
        <v>6425</v>
      </c>
      <c r="B3938" t="s">
        <v>15221</v>
      </c>
      <c r="C3938" s="2">
        <f t="shared" si="183"/>
        <v>7</v>
      </c>
      <c r="D3938" t="s">
        <v>12</v>
      </c>
      <c r="E3938" t="s">
        <v>2217</v>
      </c>
      <c r="F3938">
        <v>13</v>
      </c>
      <c r="G3938" t="str">
        <f t="shared" si="184"/>
        <v>Medium</v>
      </c>
      <c r="H3938" t="s">
        <v>6</v>
      </c>
      <c r="I3938" t="str">
        <f>IFERROR(VLOOKUP(A3938,sponsored_animals!$A$1:$C$2143,1,TRUE),0)</f>
        <v>178f1189a06b68</v>
      </c>
      <c r="J3938">
        <f>VLOOKUP(H3938,location_costs!$A$1:$B$6,2,FALSE)</f>
        <v>135</v>
      </c>
      <c r="K3938" t="str">
        <f t="shared" si="185"/>
        <v>Dog_Medium</v>
      </c>
      <c r="L3938">
        <f>VLOOKUP(K3938,size_costs!$D$1:$E$10,2,FALSE)</f>
        <v>150</v>
      </c>
      <c r="M3938">
        <f>VLOOKUP(C3938,age_costs!$A$1:$B$52,2,FALSE)</f>
        <v>100</v>
      </c>
    </row>
    <row r="3939" spans="1:13" x14ac:dyDescent="0.25">
      <c r="A3939" t="s">
        <v>6426</v>
      </c>
      <c r="B3939" t="s">
        <v>2866</v>
      </c>
      <c r="C3939" s="2">
        <f t="shared" si="183"/>
        <v>5</v>
      </c>
      <c r="D3939" t="s">
        <v>19</v>
      </c>
      <c r="E3939" t="s">
        <v>2252</v>
      </c>
      <c r="F3939">
        <v>6.5</v>
      </c>
      <c r="G3939" t="str">
        <f t="shared" si="184"/>
        <v>Medium</v>
      </c>
      <c r="H3939" t="s">
        <v>3</v>
      </c>
      <c r="I3939">
        <f>IFERROR(VLOOKUP(A3939,sponsored_animals!$A$1:$C$2143,1,TRUE),0)</f>
        <v>0</v>
      </c>
      <c r="J3939">
        <f>VLOOKUP(H3939,location_costs!$A$1:$B$6,2,FALSE)</f>
        <v>120</v>
      </c>
      <c r="K3939" t="str">
        <f t="shared" si="185"/>
        <v>Cat_Medium</v>
      </c>
      <c r="L3939">
        <f>VLOOKUP(K3939,size_costs!$D$1:$E$10,2,FALSE)</f>
        <v>120</v>
      </c>
      <c r="M3939">
        <f>VLOOKUP(C3939,age_costs!$A$1:$B$52,2,FALSE)</f>
        <v>100</v>
      </c>
    </row>
    <row r="3940" spans="1:13" x14ac:dyDescent="0.25">
      <c r="A3940" t="s">
        <v>1435</v>
      </c>
      <c r="B3940" t="s">
        <v>15222</v>
      </c>
      <c r="C3940" s="2">
        <f t="shared" si="183"/>
        <v>5</v>
      </c>
      <c r="D3940" t="s">
        <v>12</v>
      </c>
      <c r="E3940" t="s">
        <v>3202</v>
      </c>
      <c r="F3940">
        <v>23</v>
      </c>
      <c r="G3940" t="str">
        <f t="shared" si="184"/>
        <v>Medium</v>
      </c>
      <c r="H3940" t="s">
        <v>5</v>
      </c>
      <c r="I3940" t="str">
        <f>IFERROR(VLOOKUP(A3940,sponsored_animals!$A$1:$C$2143,1,TRUE),0)</f>
        <v>d40d0d9a6a4451</v>
      </c>
      <c r="J3940">
        <f>VLOOKUP(H3940,location_costs!$A$1:$B$6,2,FALSE)</f>
        <v>140</v>
      </c>
      <c r="K3940" t="str">
        <f t="shared" si="185"/>
        <v>Dog_Medium</v>
      </c>
      <c r="L3940">
        <f>VLOOKUP(K3940,size_costs!$D$1:$E$10,2,FALSE)</f>
        <v>150</v>
      </c>
      <c r="M3940">
        <f>VLOOKUP(C3940,age_costs!$A$1:$B$52,2,FALSE)</f>
        <v>100</v>
      </c>
    </row>
    <row r="3941" spans="1:13" x14ac:dyDescent="0.25">
      <c r="A3941" t="s">
        <v>6427</v>
      </c>
      <c r="B3941" t="s">
        <v>14530</v>
      </c>
      <c r="C3941" s="2">
        <f t="shared" si="183"/>
        <v>2</v>
      </c>
      <c r="D3941" t="s">
        <v>12</v>
      </c>
      <c r="E3941" t="s">
        <v>2207</v>
      </c>
      <c r="F3941">
        <v>18</v>
      </c>
      <c r="G3941" t="str">
        <f t="shared" si="184"/>
        <v>Medium</v>
      </c>
      <c r="H3941" t="s">
        <v>6</v>
      </c>
      <c r="I3941" t="str">
        <f>IFERROR(VLOOKUP(A3941,sponsored_animals!$A$1:$C$2143,1,TRUE),0)</f>
        <v>178f1189a06b68</v>
      </c>
      <c r="J3941">
        <f>VLOOKUP(H3941,location_costs!$A$1:$B$6,2,FALSE)</f>
        <v>135</v>
      </c>
      <c r="K3941" t="str">
        <f t="shared" si="185"/>
        <v>Dog_Medium</v>
      </c>
      <c r="L3941">
        <f>VLOOKUP(K3941,size_costs!$D$1:$E$10,2,FALSE)</f>
        <v>150</v>
      </c>
      <c r="M3941">
        <f>VLOOKUP(C3941,age_costs!$A$1:$B$52,2,FALSE)</f>
        <v>0</v>
      </c>
    </row>
    <row r="3942" spans="1:13" x14ac:dyDescent="0.25">
      <c r="A3942" t="s">
        <v>6428</v>
      </c>
      <c r="B3942" t="s">
        <v>4664</v>
      </c>
      <c r="C3942" s="2">
        <f t="shared" si="183"/>
        <v>7</v>
      </c>
      <c r="D3942" t="s">
        <v>12</v>
      </c>
      <c r="E3942" t="s">
        <v>2180</v>
      </c>
      <c r="F3942">
        <v>42</v>
      </c>
      <c r="G3942" t="str">
        <f t="shared" si="184"/>
        <v>Large</v>
      </c>
      <c r="H3942" t="s">
        <v>3</v>
      </c>
      <c r="I3942" t="str">
        <f>IFERROR(VLOOKUP(A3942,sponsored_animals!$A$1:$C$2143,1,TRUE),0)</f>
        <v>214f8f6b359a1e</v>
      </c>
      <c r="J3942">
        <f>VLOOKUP(H3942,location_costs!$A$1:$B$6,2,FALSE)</f>
        <v>120</v>
      </c>
      <c r="K3942" t="str">
        <f t="shared" si="185"/>
        <v>Dog_Large</v>
      </c>
      <c r="L3942">
        <f>VLOOKUP(K3942,size_costs!$D$1:$E$10,2,FALSE)</f>
        <v>175</v>
      </c>
      <c r="M3942">
        <f>VLOOKUP(C3942,age_costs!$A$1:$B$52,2,FALSE)</f>
        <v>100</v>
      </c>
    </row>
    <row r="3943" spans="1:13" x14ac:dyDescent="0.25">
      <c r="A3943" t="s">
        <v>1217</v>
      </c>
      <c r="B3943" t="s">
        <v>4813</v>
      </c>
      <c r="C3943" s="2">
        <f t="shared" si="183"/>
        <v>7</v>
      </c>
      <c r="D3943" t="s">
        <v>19</v>
      </c>
      <c r="E3943" t="s">
        <v>2182</v>
      </c>
      <c r="F3943">
        <v>4</v>
      </c>
      <c r="G3943" t="str">
        <f t="shared" si="184"/>
        <v>Small</v>
      </c>
      <c r="H3943" t="s">
        <v>5</v>
      </c>
      <c r="I3943" t="str">
        <f>IFERROR(VLOOKUP(A3943,sponsored_animals!$A$1:$C$2143,1,TRUE),0)</f>
        <v>b14069999a0ee6</v>
      </c>
      <c r="J3943">
        <f>VLOOKUP(H3943,location_costs!$A$1:$B$6,2,FALSE)</f>
        <v>140</v>
      </c>
      <c r="K3943" t="str">
        <f t="shared" si="185"/>
        <v>Cat_Small</v>
      </c>
      <c r="L3943">
        <f>VLOOKUP(K3943,size_costs!$D$1:$E$10,2,FALSE)</f>
        <v>100</v>
      </c>
      <c r="M3943">
        <f>VLOOKUP(C3943,age_costs!$A$1:$B$52,2,FALSE)</f>
        <v>100</v>
      </c>
    </row>
    <row r="3944" spans="1:13" x14ac:dyDescent="0.25">
      <c r="A3944" t="s">
        <v>867</v>
      </c>
      <c r="B3944" t="s">
        <v>5731</v>
      </c>
      <c r="C3944" s="2">
        <f t="shared" si="183"/>
        <v>3</v>
      </c>
      <c r="D3944" t="s">
        <v>19</v>
      </c>
      <c r="E3944" t="s">
        <v>2486</v>
      </c>
      <c r="F3944">
        <v>6.5</v>
      </c>
      <c r="G3944" t="str">
        <f t="shared" si="184"/>
        <v>Medium</v>
      </c>
      <c r="H3944" t="s">
        <v>7</v>
      </c>
      <c r="I3944" t="str">
        <f>IFERROR(VLOOKUP(A3944,sponsored_animals!$A$1:$C$2143,1,TRUE),0)</f>
        <v>4fca6ef6dbda96</v>
      </c>
      <c r="J3944">
        <f>VLOOKUP(H3944,location_costs!$A$1:$B$6,2,FALSE)</f>
        <v>100</v>
      </c>
      <c r="K3944" t="str">
        <f t="shared" si="185"/>
        <v>Cat_Medium</v>
      </c>
      <c r="L3944">
        <f>VLOOKUP(K3944,size_costs!$D$1:$E$10,2,FALSE)</f>
        <v>120</v>
      </c>
      <c r="M3944">
        <f>VLOOKUP(C3944,age_costs!$A$1:$B$52,2,FALSE)</f>
        <v>0</v>
      </c>
    </row>
    <row r="3945" spans="1:13" x14ac:dyDescent="0.25">
      <c r="A3945" t="s">
        <v>6429</v>
      </c>
      <c r="B3945" t="s">
        <v>15223</v>
      </c>
      <c r="C3945" s="2">
        <f t="shared" si="183"/>
        <v>12</v>
      </c>
      <c r="D3945" t="s">
        <v>12</v>
      </c>
      <c r="E3945" t="s">
        <v>2533</v>
      </c>
      <c r="F3945">
        <v>46</v>
      </c>
      <c r="G3945" t="str">
        <f t="shared" si="184"/>
        <v>Large</v>
      </c>
      <c r="H3945" t="s">
        <v>5</v>
      </c>
      <c r="I3945" t="str">
        <f>IFERROR(VLOOKUP(A3945,sponsored_animals!$A$1:$C$2143,1,TRUE),0)</f>
        <v>b14069999a0ee6</v>
      </c>
      <c r="J3945">
        <f>VLOOKUP(H3945,location_costs!$A$1:$B$6,2,FALSE)</f>
        <v>140</v>
      </c>
      <c r="K3945" t="str">
        <f t="shared" si="185"/>
        <v>Dog_Large</v>
      </c>
      <c r="L3945">
        <f>VLOOKUP(K3945,size_costs!$D$1:$E$10,2,FALSE)</f>
        <v>175</v>
      </c>
      <c r="M3945">
        <f>VLOOKUP(C3945,age_costs!$A$1:$B$52,2,FALSE)</f>
        <v>150</v>
      </c>
    </row>
    <row r="3946" spans="1:13" x14ac:dyDescent="0.25">
      <c r="A3946" t="s">
        <v>6430</v>
      </c>
      <c r="B3946" t="s">
        <v>15109</v>
      </c>
      <c r="C3946" s="2">
        <f t="shared" si="183"/>
        <v>2</v>
      </c>
      <c r="D3946" t="s">
        <v>12</v>
      </c>
      <c r="E3946" t="s">
        <v>2241</v>
      </c>
      <c r="F3946">
        <v>5</v>
      </c>
      <c r="G3946" t="str">
        <f t="shared" si="184"/>
        <v>Small</v>
      </c>
      <c r="H3946" t="s">
        <v>7</v>
      </c>
      <c r="I3946" t="str">
        <f>IFERROR(VLOOKUP(A3946,sponsored_animals!$A$1:$C$2143,1,TRUE),0)</f>
        <v>36806649e5722d</v>
      </c>
      <c r="J3946">
        <f>VLOOKUP(H3946,location_costs!$A$1:$B$6,2,FALSE)</f>
        <v>100</v>
      </c>
      <c r="K3946" t="str">
        <f t="shared" si="185"/>
        <v>Dog_Small</v>
      </c>
      <c r="L3946">
        <f>VLOOKUP(K3946,size_costs!$D$1:$E$10,2,FALSE)</f>
        <v>125</v>
      </c>
      <c r="M3946">
        <f>VLOOKUP(C3946,age_costs!$A$1:$B$52,2,FALSE)</f>
        <v>0</v>
      </c>
    </row>
    <row r="3947" spans="1:13" x14ac:dyDescent="0.25">
      <c r="A3947" t="s">
        <v>6431</v>
      </c>
      <c r="B3947" t="s">
        <v>14995</v>
      </c>
      <c r="C3947" s="2">
        <f t="shared" si="183"/>
        <v>7</v>
      </c>
      <c r="D3947" t="s">
        <v>12</v>
      </c>
      <c r="E3947" t="s">
        <v>2207</v>
      </c>
      <c r="F3947">
        <v>36</v>
      </c>
      <c r="G3947" t="str">
        <f t="shared" si="184"/>
        <v>Large</v>
      </c>
      <c r="H3947" t="s">
        <v>5</v>
      </c>
      <c r="I3947" t="str">
        <f>IFERROR(VLOOKUP(A3947,sponsored_animals!$A$1:$C$2143,1,TRUE),0)</f>
        <v>178f1189a06b68</v>
      </c>
      <c r="J3947">
        <f>VLOOKUP(H3947,location_costs!$A$1:$B$6,2,FALSE)</f>
        <v>140</v>
      </c>
      <c r="K3947" t="str">
        <f t="shared" si="185"/>
        <v>Dog_Large</v>
      </c>
      <c r="L3947">
        <f>VLOOKUP(K3947,size_costs!$D$1:$E$10,2,FALSE)</f>
        <v>175</v>
      </c>
      <c r="M3947">
        <f>VLOOKUP(C3947,age_costs!$A$1:$B$52,2,FALSE)</f>
        <v>100</v>
      </c>
    </row>
    <row r="3948" spans="1:13" x14ac:dyDescent="0.25">
      <c r="A3948" t="s">
        <v>448</v>
      </c>
      <c r="B3948" t="s">
        <v>14124</v>
      </c>
      <c r="C3948" s="2">
        <f t="shared" si="183"/>
        <v>5</v>
      </c>
      <c r="D3948" t="s">
        <v>19</v>
      </c>
      <c r="E3948" t="s">
        <v>2198</v>
      </c>
      <c r="F3948">
        <v>6</v>
      </c>
      <c r="G3948" t="str">
        <f t="shared" si="184"/>
        <v>Medium</v>
      </c>
      <c r="H3948" t="s">
        <v>7</v>
      </c>
      <c r="I3948" t="str">
        <f>IFERROR(VLOOKUP(A3948,sponsored_animals!$A$1:$C$2143,1,TRUE),0)</f>
        <v>36806649e5722d</v>
      </c>
      <c r="J3948">
        <f>VLOOKUP(H3948,location_costs!$A$1:$B$6,2,FALSE)</f>
        <v>100</v>
      </c>
      <c r="K3948" t="str">
        <f t="shared" si="185"/>
        <v>Cat_Medium</v>
      </c>
      <c r="L3948">
        <f>VLOOKUP(K3948,size_costs!$D$1:$E$10,2,FALSE)</f>
        <v>120</v>
      </c>
      <c r="M3948">
        <f>VLOOKUP(C3948,age_costs!$A$1:$B$52,2,FALSE)</f>
        <v>100</v>
      </c>
    </row>
    <row r="3949" spans="1:13" x14ac:dyDescent="0.25">
      <c r="A3949" t="s">
        <v>6432</v>
      </c>
      <c r="B3949" t="s">
        <v>15015</v>
      </c>
      <c r="C3949" s="2">
        <f t="shared" si="183"/>
        <v>6</v>
      </c>
      <c r="D3949" t="s">
        <v>19</v>
      </c>
      <c r="E3949" t="s">
        <v>2198</v>
      </c>
      <c r="F3949">
        <v>6.5</v>
      </c>
      <c r="G3949" t="str">
        <f t="shared" si="184"/>
        <v>Medium</v>
      </c>
      <c r="H3949" t="s">
        <v>7</v>
      </c>
      <c r="I3949" t="str">
        <f>IFERROR(VLOOKUP(A3949,sponsored_animals!$A$1:$C$2143,1,TRUE),0)</f>
        <v>214f8f6b359a1e</v>
      </c>
      <c r="J3949">
        <f>VLOOKUP(H3949,location_costs!$A$1:$B$6,2,FALSE)</f>
        <v>100</v>
      </c>
      <c r="K3949" t="str">
        <f t="shared" si="185"/>
        <v>Cat_Medium</v>
      </c>
      <c r="L3949">
        <f>VLOOKUP(K3949,size_costs!$D$1:$E$10,2,FALSE)</f>
        <v>120</v>
      </c>
      <c r="M3949">
        <f>VLOOKUP(C3949,age_costs!$A$1:$B$52,2,FALSE)</f>
        <v>100</v>
      </c>
    </row>
    <row r="3950" spans="1:13" x14ac:dyDescent="0.25">
      <c r="A3950" t="s">
        <v>6433</v>
      </c>
      <c r="B3950" t="s">
        <v>2987</v>
      </c>
      <c r="C3950" s="2">
        <f t="shared" si="183"/>
        <v>4</v>
      </c>
      <c r="D3950" t="s">
        <v>12</v>
      </c>
      <c r="E3950" t="s">
        <v>3309</v>
      </c>
      <c r="F3950">
        <v>13</v>
      </c>
      <c r="G3950" t="str">
        <f t="shared" si="184"/>
        <v>Medium</v>
      </c>
      <c r="H3950" t="s">
        <v>5</v>
      </c>
      <c r="I3950">
        <f>IFERROR(VLOOKUP(A3950,sponsored_animals!$A$1:$C$2143,1,TRUE),0)</f>
        <v>0</v>
      </c>
      <c r="J3950">
        <f>VLOOKUP(H3950,location_costs!$A$1:$B$6,2,FALSE)</f>
        <v>140</v>
      </c>
      <c r="K3950" t="str">
        <f t="shared" si="185"/>
        <v>Dog_Medium</v>
      </c>
      <c r="L3950">
        <f>VLOOKUP(K3950,size_costs!$D$1:$E$10,2,FALSE)</f>
        <v>150</v>
      </c>
      <c r="M3950">
        <f>VLOOKUP(C3950,age_costs!$A$1:$B$52,2,FALSE)</f>
        <v>0</v>
      </c>
    </row>
    <row r="3951" spans="1:13" x14ac:dyDescent="0.25">
      <c r="A3951" t="s">
        <v>6435</v>
      </c>
      <c r="B3951" t="s">
        <v>4712</v>
      </c>
      <c r="C3951" s="2">
        <f t="shared" si="183"/>
        <v>7</v>
      </c>
      <c r="D3951" t="s">
        <v>12</v>
      </c>
      <c r="E3951" t="s">
        <v>2226</v>
      </c>
      <c r="F3951">
        <v>48</v>
      </c>
      <c r="G3951" t="str">
        <f t="shared" si="184"/>
        <v>Large</v>
      </c>
      <c r="H3951" t="s">
        <v>6</v>
      </c>
      <c r="I3951" t="str">
        <f>IFERROR(VLOOKUP(A3951,sponsored_animals!$A$1:$C$2143,1,TRUE),0)</f>
        <v>d40d0d9a6a4451</v>
      </c>
      <c r="J3951">
        <f>VLOOKUP(H3951,location_costs!$A$1:$B$6,2,FALSE)</f>
        <v>135</v>
      </c>
      <c r="K3951" t="str">
        <f t="shared" si="185"/>
        <v>Dog_Large</v>
      </c>
      <c r="L3951">
        <f>VLOOKUP(K3951,size_costs!$D$1:$E$10,2,FALSE)</f>
        <v>175</v>
      </c>
      <c r="M3951">
        <f>VLOOKUP(C3951,age_costs!$A$1:$B$52,2,FALSE)</f>
        <v>100</v>
      </c>
    </row>
    <row r="3952" spans="1:13" x14ac:dyDescent="0.25">
      <c r="A3952" t="s">
        <v>6436</v>
      </c>
      <c r="B3952" t="s">
        <v>7066</v>
      </c>
      <c r="C3952" s="2">
        <f t="shared" si="183"/>
        <v>6</v>
      </c>
      <c r="D3952" t="s">
        <v>12</v>
      </c>
      <c r="E3952" t="s">
        <v>2186</v>
      </c>
      <c r="F3952">
        <v>3</v>
      </c>
      <c r="G3952" t="str">
        <f t="shared" si="184"/>
        <v>Small</v>
      </c>
      <c r="H3952" t="s">
        <v>5</v>
      </c>
      <c r="I3952" t="str">
        <f>IFERROR(VLOOKUP(A3952,sponsored_animals!$A$1:$C$2143,1,TRUE),0)</f>
        <v>178f1189a06b68</v>
      </c>
      <c r="J3952">
        <f>VLOOKUP(H3952,location_costs!$A$1:$B$6,2,FALSE)</f>
        <v>140</v>
      </c>
      <c r="K3952" t="str">
        <f t="shared" si="185"/>
        <v>Dog_Small</v>
      </c>
      <c r="L3952">
        <f>VLOOKUP(K3952,size_costs!$D$1:$E$10,2,FALSE)</f>
        <v>125</v>
      </c>
      <c r="M3952">
        <f>VLOOKUP(C3952,age_costs!$A$1:$B$52,2,FALSE)</f>
        <v>100</v>
      </c>
    </row>
    <row r="3953" spans="1:13" x14ac:dyDescent="0.25">
      <c r="A3953" t="s">
        <v>6437</v>
      </c>
      <c r="B3953" t="s">
        <v>13601</v>
      </c>
      <c r="C3953" s="2">
        <f t="shared" si="183"/>
        <v>3</v>
      </c>
      <c r="D3953" t="s">
        <v>12</v>
      </c>
      <c r="E3953" t="s">
        <v>2541</v>
      </c>
      <c r="F3953">
        <v>5</v>
      </c>
      <c r="G3953" t="str">
        <f t="shared" si="184"/>
        <v>Small</v>
      </c>
      <c r="H3953" t="s">
        <v>5</v>
      </c>
      <c r="I3953" t="str">
        <f>IFERROR(VLOOKUP(A3953,sponsored_animals!$A$1:$C$2143,1,TRUE),0)</f>
        <v>4fca6ef6dbda96</v>
      </c>
      <c r="J3953">
        <f>VLOOKUP(H3953,location_costs!$A$1:$B$6,2,FALSE)</f>
        <v>140</v>
      </c>
      <c r="K3953" t="str">
        <f t="shared" si="185"/>
        <v>Dog_Small</v>
      </c>
      <c r="L3953">
        <f>VLOOKUP(K3953,size_costs!$D$1:$E$10,2,FALSE)</f>
        <v>125</v>
      </c>
      <c r="M3953">
        <f>VLOOKUP(C3953,age_costs!$A$1:$B$52,2,FALSE)</f>
        <v>0</v>
      </c>
    </row>
    <row r="3954" spans="1:13" x14ac:dyDescent="0.25">
      <c r="A3954" t="s">
        <v>28</v>
      </c>
      <c r="B3954" t="s">
        <v>3669</v>
      </c>
      <c r="C3954" s="2">
        <f t="shared" si="183"/>
        <v>6</v>
      </c>
      <c r="D3954" t="s">
        <v>19</v>
      </c>
      <c r="E3954" t="s">
        <v>2210</v>
      </c>
      <c r="F3954">
        <v>8.5</v>
      </c>
      <c r="G3954" t="str">
        <f t="shared" si="184"/>
        <v>Large</v>
      </c>
      <c r="H3954" t="s">
        <v>6</v>
      </c>
      <c r="I3954">
        <f>IFERROR(VLOOKUP(A3954,sponsored_animals!$A$1:$C$2143,1,TRUE),0)</f>
        <v>0</v>
      </c>
      <c r="J3954">
        <f>VLOOKUP(H3954,location_costs!$A$1:$B$6,2,FALSE)</f>
        <v>135</v>
      </c>
      <c r="K3954" t="str">
        <f t="shared" si="185"/>
        <v>Cat_Large</v>
      </c>
      <c r="L3954">
        <f>VLOOKUP(K3954,size_costs!$D$1:$E$10,2,FALSE)</f>
        <v>140</v>
      </c>
      <c r="M3954">
        <f>VLOOKUP(C3954,age_costs!$A$1:$B$52,2,FALSE)</f>
        <v>100</v>
      </c>
    </row>
    <row r="3955" spans="1:13" x14ac:dyDescent="0.25">
      <c r="A3955" t="s">
        <v>6438</v>
      </c>
      <c r="B3955" t="s">
        <v>15224</v>
      </c>
      <c r="C3955" s="2">
        <f t="shared" si="183"/>
        <v>9</v>
      </c>
      <c r="D3955" t="s">
        <v>12</v>
      </c>
      <c r="E3955" t="s">
        <v>2207</v>
      </c>
      <c r="F3955">
        <v>28</v>
      </c>
      <c r="G3955" t="str">
        <f t="shared" si="184"/>
        <v>Medium</v>
      </c>
      <c r="H3955" t="s">
        <v>5</v>
      </c>
      <c r="I3955" t="str">
        <f>IFERROR(VLOOKUP(A3955,sponsored_animals!$A$1:$C$2143,1,TRUE),0)</f>
        <v>7c0c3e04e6a4d4</v>
      </c>
      <c r="J3955">
        <f>VLOOKUP(H3955,location_costs!$A$1:$B$6,2,FALSE)</f>
        <v>140</v>
      </c>
      <c r="K3955" t="str">
        <f t="shared" si="185"/>
        <v>Dog_Medium</v>
      </c>
      <c r="L3955">
        <f>VLOOKUP(K3955,size_costs!$D$1:$E$10,2,FALSE)</f>
        <v>150</v>
      </c>
      <c r="M3955">
        <f>VLOOKUP(C3955,age_costs!$A$1:$B$52,2,FALSE)</f>
        <v>150</v>
      </c>
    </row>
    <row r="3956" spans="1:13" x14ac:dyDescent="0.25">
      <c r="A3956" t="s">
        <v>652</v>
      </c>
      <c r="B3956" t="s">
        <v>15188</v>
      </c>
      <c r="C3956" s="2">
        <f t="shared" si="183"/>
        <v>5</v>
      </c>
      <c r="D3956" t="s">
        <v>12</v>
      </c>
      <c r="E3956" t="s">
        <v>2190</v>
      </c>
      <c r="F3956">
        <v>43</v>
      </c>
      <c r="G3956" t="str">
        <f t="shared" si="184"/>
        <v>Large</v>
      </c>
      <c r="H3956" t="s">
        <v>4</v>
      </c>
      <c r="I3956" t="str">
        <f>IFERROR(VLOOKUP(A3956,sponsored_animals!$A$1:$C$2143,1,TRUE),0)</f>
        <v>438efb0f97b6a3</v>
      </c>
      <c r="J3956">
        <f>VLOOKUP(H3956,location_costs!$A$1:$B$6,2,FALSE)</f>
        <v>110</v>
      </c>
      <c r="K3956" t="str">
        <f t="shared" si="185"/>
        <v>Dog_Large</v>
      </c>
      <c r="L3956">
        <f>VLOOKUP(K3956,size_costs!$D$1:$E$10,2,FALSE)</f>
        <v>175</v>
      </c>
      <c r="M3956">
        <f>VLOOKUP(C3956,age_costs!$A$1:$B$52,2,FALSE)</f>
        <v>100</v>
      </c>
    </row>
    <row r="3957" spans="1:13" x14ac:dyDescent="0.25">
      <c r="A3957" t="s">
        <v>1185</v>
      </c>
      <c r="B3957" t="s">
        <v>3222</v>
      </c>
      <c r="C3957" s="2">
        <f t="shared" si="183"/>
        <v>8</v>
      </c>
      <c r="D3957" t="s">
        <v>12</v>
      </c>
      <c r="E3957" t="s">
        <v>2226</v>
      </c>
      <c r="F3957">
        <v>21</v>
      </c>
      <c r="G3957" t="str">
        <f t="shared" si="184"/>
        <v>Medium</v>
      </c>
      <c r="H3957" t="s">
        <v>7</v>
      </c>
      <c r="I3957" t="str">
        <f>IFERROR(VLOOKUP(A3957,sponsored_animals!$A$1:$C$2143,1,TRUE),0)</f>
        <v>178f1189a06b68</v>
      </c>
      <c r="J3957">
        <f>VLOOKUP(H3957,location_costs!$A$1:$B$6,2,FALSE)</f>
        <v>100</v>
      </c>
      <c r="K3957" t="str">
        <f t="shared" si="185"/>
        <v>Dog_Medium</v>
      </c>
      <c r="L3957">
        <f>VLOOKUP(K3957,size_costs!$D$1:$E$10,2,FALSE)</f>
        <v>150</v>
      </c>
      <c r="M3957">
        <f>VLOOKUP(C3957,age_costs!$A$1:$B$52,2,FALSE)</f>
        <v>150</v>
      </c>
    </row>
    <row r="3958" spans="1:13" x14ac:dyDescent="0.25">
      <c r="A3958" t="s">
        <v>6439</v>
      </c>
      <c r="B3958" t="s">
        <v>14265</v>
      </c>
      <c r="C3958" s="2">
        <f t="shared" si="183"/>
        <v>4</v>
      </c>
      <c r="D3958" t="s">
        <v>12</v>
      </c>
      <c r="E3958" t="s">
        <v>2361</v>
      </c>
      <c r="F3958">
        <v>38</v>
      </c>
      <c r="G3958" t="str">
        <f t="shared" si="184"/>
        <v>Large</v>
      </c>
      <c r="H3958" t="s">
        <v>3</v>
      </c>
      <c r="I3958" t="str">
        <f>IFERROR(VLOOKUP(A3958,sponsored_animals!$A$1:$C$2143,1,TRUE),0)</f>
        <v>214f8f6b359a1e</v>
      </c>
      <c r="J3958">
        <f>VLOOKUP(H3958,location_costs!$A$1:$B$6,2,FALSE)</f>
        <v>120</v>
      </c>
      <c r="K3958" t="str">
        <f t="shared" si="185"/>
        <v>Dog_Large</v>
      </c>
      <c r="L3958">
        <f>VLOOKUP(K3958,size_costs!$D$1:$E$10,2,FALSE)</f>
        <v>175</v>
      </c>
      <c r="M3958">
        <f>VLOOKUP(C3958,age_costs!$A$1:$B$52,2,FALSE)</f>
        <v>0</v>
      </c>
    </row>
    <row r="3959" spans="1:13" x14ac:dyDescent="0.25">
      <c r="A3959" t="s">
        <v>6440</v>
      </c>
      <c r="B3959" t="s">
        <v>3376</v>
      </c>
      <c r="C3959" s="2">
        <f t="shared" si="183"/>
        <v>3</v>
      </c>
      <c r="D3959" t="s">
        <v>19</v>
      </c>
      <c r="E3959" t="s">
        <v>2219</v>
      </c>
      <c r="F3959">
        <v>8.5</v>
      </c>
      <c r="G3959" t="str">
        <f t="shared" si="184"/>
        <v>Large</v>
      </c>
      <c r="H3959" t="s">
        <v>6</v>
      </c>
      <c r="I3959" t="str">
        <f>IFERROR(VLOOKUP(A3959,sponsored_animals!$A$1:$C$2143,1,TRUE),0)</f>
        <v>d40d0d9a6a4451</v>
      </c>
      <c r="J3959">
        <f>VLOOKUP(H3959,location_costs!$A$1:$B$6,2,FALSE)</f>
        <v>135</v>
      </c>
      <c r="K3959" t="str">
        <f t="shared" si="185"/>
        <v>Cat_Large</v>
      </c>
      <c r="L3959">
        <f>VLOOKUP(K3959,size_costs!$D$1:$E$10,2,FALSE)</f>
        <v>140</v>
      </c>
      <c r="M3959">
        <f>VLOOKUP(C3959,age_costs!$A$1:$B$52,2,FALSE)</f>
        <v>0</v>
      </c>
    </row>
    <row r="3960" spans="1:13" x14ac:dyDescent="0.25">
      <c r="A3960" t="s">
        <v>2090</v>
      </c>
      <c r="B3960" t="s">
        <v>15225</v>
      </c>
      <c r="C3960" s="2">
        <f t="shared" si="183"/>
        <v>4</v>
      </c>
      <c r="D3960" t="s">
        <v>12</v>
      </c>
      <c r="E3960" t="s">
        <v>2223</v>
      </c>
      <c r="F3960">
        <v>47</v>
      </c>
      <c r="G3960" t="str">
        <f t="shared" si="184"/>
        <v>Large</v>
      </c>
      <c r="H3960" t="s">
        <v>4</v>
      </c>
      <c r="I3960" t="str">
        <f>IFERROR(VLOOKUP(A3960,sponsored_animals!$A$1:$C$2143,1,TRUE),0)</f>
        <v>0ea863dbf1123f</v>
      </c>
      <c r="J3960">
        <f>VLOOKUP(H3960,location_costs!$A$1:$B$6,2,FALSE)</f>
        <v>110</v>
      </c>
      <c r="K3960" t="str">
        <f t="shared" si="185"/>
        <v>Dog_Large</v>
      </c>
      <c r="L3960">
        <f>VLOOKUP(K3960,size_costs!$D$1:$E$10,2,FALSE)</f>
        <v>175</v>
      </c>
      <c r="M3960">
        <f>VLOOKUP(C3960,age_costs!$A$1:$B$52,2,FALSE)</f>
        <v>0</v>
      </c>
    </row>
    <row r="3961" spans="1:13" x14ac:dyDescent="0.25">
      <c r="A3961" t="s">
        <v>6442</v>
      </c>
      <c r="B3961" t="s">
        <v>12627</v>
      </c>
      <c r="C3961" s="2">
        <f t="shared" si="183"/>
        <v>5</v>
      </c>
      <c r="D3961" t="s">
        <v>19</v>
      </c>
      <c r="E3961" t="s">
        <v>2210</v>
      </c>
      <c r="F3961">
        <v>3</v>
      </c>
      <c r="G3961" t="str">
        <f t="shared" si="184"/>
        <v>Small</v>
      </c>
      <c r="H3961" t="s">
        <v>4</v>
      </c>
      <c r="I3961" t="str">
        <f>IFERROR(VLOOKUP(A3961,sponsored_animals!$A$1:$C$2143,1,TRUE),0)</f>
        <v>178f1189a06b68</v>
      </c>
      <c r="J3961">
        <f>VLOOKUP(H3961,location_costs!$A$1:$B$6,2,FALSE)</f>
        <v>110</v>
      </c>
      <c r="K3961" t="str">
        <f t="shared" si="185"/>
        <v>Cat_Small</v>
      </c>
      <c r="L3961">
        <f>VLOOKUP(K3961,size_costs!$D$1:$E$10,2,FALSE)</f>
        <v>100</v>
      </c>
      <c r="M3961">
        <f>VLOOKUP(C3961,age_costs!$A$1:$B$52,2,FALSE)</f>
        <v>100</v>
      </c>
    </row>
    <row r="3962" spans="1:13" x14ac:dyDescent="0.25">
      <c r="A3962" t="s">
        <v>6443</v>
      </c>
      <c r="B3962" t="s">
        <v>14331</v>
      </c>
      <c r="C3962" s="2">
        <f t="shared" si="183"/>
        <v>6</v>
      </c>
      <c r="D3962" t="s">
        <v>19</v>
      </c>
      <c r="E3962" t="s">
        <v>2200</v>
      </c>
      <c r="F3962">
        <v>3</v>
      </c>
      <c r="G3962" t="str">
        <f t="shared" si="184"/>
        <v>Small</v>
      </c>
      <c r="H3962" t="s">
        <v>5</v>
      </c>
      <c r="I3962" t="str">
        <f>IFERROR(VLOOKUP(A3962,sponsored_animals!$A$1:$C$2143,1,TRUE),0)</f>
        <v>4fca6ef6dbda96</v>
      </c>
      <c r="J3962">
        <f>VLOOKUP(H3962,location_costs!$A$1:$B$6,2,FALSE)</f>
        <v>140</v>
      </c>
      <c r="K3962" t="str">
        <f t="shared" si="185"/>
        <v>Cat_Small</v>
      </c>
      <c r="L3962">
        <f>VLOOKUP(K3962,size_costs!$D$1:$E$10,2,FALSE)</f>
        <v>100</v>
      </c>
      <c r="M3962">
        <f>VLOOKUP(C3962,age_costs!$A$1:$B$52,2,FALSE)</f>
        <v>100</v>
      </c>
    </row>
    <row r="3963" spans="1:13" x14ac:dyDescent="0.25">
      <c r="A3963" t="s">
        <v>6444</v>
      </c>
      <c r="B3963" t="s">
        <v>14095</v>
      </c>
      <c r="C3963" s="2">
        <f t="shared" si="183"/>
        <v>11</v>
      </c>
      <c r="D3963" t="s">
        <v>12</v>
      </c>
      <c r="E3963" t="s">
        <v>2207</v>
      </c>
      <c r="F3963">
        <v>13</v>
      </c>
      <c r="G3963" t="str">
        <f t="shared" si="184"/>
        <v>Medium</v>
      </c>
      <c r="H3963" t="s">
        <v>4</v>
      </c>
      <c r="I3963" t="str">
        <f>IFERROR(VLOOKUP(A3963,sponsored_animals!$A$1:$C$2143,1,TRUE),0)</f>
        <v>36806649e5722d</v>
      </c>
      <c r="J3963">
        <f>VLOOKUP(H3963,location_costs!$A$1:$B$6,2,FALSE)</f>
        <v>110</v>
      </c>
      <c r="K3963" t="str">
        <f t="shared" si="185"/>
        <v>Dog_Medium</v>
      </c>
      <c r="L3963">
        <f>VLOOKUP(K3963,size_costs!$D$1:$E$10,2,FALSE)</f>
        <v>150</v>
      </c>
      <c r="M3963">
        <f>VLOOKUP(C3963,age_costs!$A$1:$B$52,2,FALSE)</f>
        <v>150</v>
      </c>
    </row>
    <row r="3964" spans="1:13" x14ac:dyDescent="0.25">
      <c r="A3964" t="s">
        <v>6445</v>
      </c>
      <c r="B3964" t="s">
        <v>14883</v>
      </c>
      <c r="C3964" s="2">
        <f t="shared" si="183"/>
        <v>2</v>
      </c>
      <c r="D3964" t="s">
        <v>19</v>
      </c>
      <c r="E3964" t="s">
        <v>2177</v>
      </c>
      <c r="F3964">
        <v>10</v>
      </c>
      <c r="G3964" t="str">
        <f t="shared" si="184"/>
        <v>Large</v>
      </c>
      <c r="H3964" t="s">
        <v>5</v>
      </c>
      <c r="I3964" t="str">
        <f>IFERROR(VLOOKUP(A3964,sponsored_animals!$A$1:$C$2143,1,TRUE),0)</f>
        <v>214f8f6b359a1e</v>
      </c>
      <c r="J3964">
        <f>VLOOKUP(H3964,location_costs!$A$1:$B$6,2,FALSE)</f>
        <v>140</v>
      </c>
      <c r="K3964" t="str">
        <f t="shared" si="185"/>
        <v>Cat_Large</v>
      </c>
      <c r="L3964">
        <f>VLOOKUP(K3964,size_costs!$D$1:$E$10,2,FALSE)</f>
        <v>140</v>
      </c>
      <c r="M3964">
        <f>VLOOKUP(C3964,age_costs!$A$1:$B$52,2,FALSE)</f>
        <v>0</v>
      </c>
    </row>
    <row r="3965" spans="1:13" x14ac:dyDescent="0.25">
      <c r="A3965" t="s">
        <v>1579</v>
      </c>
      <c r="B3965" t="s">
        <v>14151</v>
      </c>
      <c r="C3965" s="2">
        <f t="shared" si="183"/>
        <v>18</v>
      </c>
      <c r="D3965" t="s">
        <v>19</v>
      </c>
      <c r="E3965" t="s">
        <v>3385</v>
      </c>
      <c r="F3965">
        <v>9</v>
      </c>
      <c r="G3965" t="str">
        <f t="shared" si="184"/>
        <v>Large</v>
      </c>
      <c r="H3965" t="s">
        <v>7</v>
      </c>
      <c r="I3965">
        <f>IFERROR(VLOOKUP(A3965,sponsored_animals!$A$1:$C$2143,1,TRUE),0)</f>
        <v>0</v>
      </c>
      <c r="J3965">
        <f>VLOOKUP(H3965,location_costs!$A$1:$B$6,2,FALSE)</f>
        <v>100</v>
      </c>
      <c r="K3965" t="str">
        <f t="shared" si="185"/>
        <v>Cat_Large</v>
      </c>
      <c r="L3965">
        <f>VLOOKUP(K3965,size_costs!$D$1:$E$10,2,FALSE)</f>
        <v>140</v>
      </c>
      <c r="M3965">
        <f>VLOOKUP(C3965,age_costs!$A$1:$B$52,2,FALSE)</f>
        <v>300</v>
      </c>
    </row>
    <row r="3966" spans="1:13" x14ac:dyDescent="0.25">
      <c r="A3966" t="s">
        <v>6446</v>
      </c>
      <c r="B3966" t="s">
        <v>14153</v>
      </c>
      <c r="C3966" s="2">
        <f t="shared" si="183"/>
        <v>6</v>
      </c>
      <c r="D3966" t="s">
        <v>12</v>
      </c>
      <c r="E3966" t="s">
        <v>2231</v>
      </c>
      <c r="F3966">
        <v>24</v>
      </c>
      <c r="G3966" t="str">
        <f t="shared" si="184"/>
        <v>Medium</v>
      </c>
      <c r="H3966" t="s">
        <v>7</v>
      </c>
      <c r="I3966" t="str">
        <f>IFERROR(VLOOKUP(A3966,sponsored_animals!$A$1:$C$2143,1,TRUE),0)</f>
        <v>178f1189a06b68</v>
      </c>
      <c r="J3966">
        <f>VLOOKUP(H3966,location_costs!$A$1:$B$6,2,FALSE)</f>
        <v>100</v>
      </c>
      <c r="K3966" t="str">
        <f t="shared" si="185"/>
        <v>Dog_Medium</v>
      </c>
      <c r="L3966">
        <f>VLOOKUP(K3966,size_costs!$D$1:$E$10,2,FALSE)</f>
        <v>150</v>
      </c>
      <c r="M3966">
        <f>VLOOKUP(C3966,age_costs!$A$1:$B$52,2,FALSE)</f>
        <v>100</v>
      </c>
    </row>
    <row r="3967" spans="1:13" x14ac:dyDescent="0.25">
      <c r="A3967" t="s">
        <v>6447</v>
      </c>
      <c r="B3967" t="s">
        <v>13682</v>
      </c>
      <c r="C3967" s="2">
        <f t="shared" si="183"/>
        <v>9</v>
      </c>
      <c r="D3967" t="s">
        <v>12</v>
      </c>
      <c r="E3967" t="s">
        <v>2217</v>
      </c>
      <c r="F3967">
        <v>19</v>
      </c>
      <c r="G3967" t="str">
        <f t="shared" si="184"/>
        <v>Medium</v>
      </c>
      <c r="H3967" t="s">
        <v>3</v>
      </c>
      <c r="I3967">
        <f>IFERROR(VLOOKUP(A3967,sponsored_animals!$A$1:$C$2143,1,TRUE),0)</f>
        <v>0</v>
      </c>
      <c r="J3967">
        <f>VLOOKUP(H3967,location_costs!$A$1:$B$6,2,FALSE)</f>
        <v>120</v>
      </c>
      <c r="K3967" t="str">
        <f t="shared" si="185"/>
        <v>Dog_Medium</v>
      </c>
      <c r="L3967">
        <f>VLOOKUP(K3967,size_costs!$D$1:$E$10,2,FALSE)</f>
        <v>150</v>
      </c>
      <c r="M3967">
        <f>VLOOKUP(C3967,age_costs!$A$1:$B$52,2,FALSE)</f>
        <v>150</v>
      </c>
    </row>
    <row r="3968" spans="1:13" x14ac:dyDescent="0.25">
      <c r="A3968" t="s">
        <v>6448</v>
      </c>
      <c r="B3968" t="s">
        <v>15226</v>
      </c>
      <c r="C3968" s="2">
        <f t="shared" si="183"/>
        <v>10</v>
      </c>
      <c r="D3968" t="s">
        <v>12</v>
      </c>
      <c r="E3968" t="s">
        <v>5848</v>
      </c>
      <c r="F3968">
        <v>21</v>
      </c>
      <c r="G3968" t="str">
        <f t="shared" si="184"/>
        <v>Medium</v>
      </c>
      <c r="H3968" t="s">
        <v>5</v>
      </c>
      <c r="I3968" t="str">
        <f>IFERROR(VLOOKUP(A3968,sponsored_animals!$A$1:$C$2143,1,TRUE),0)</f>
        <v>178f1189a06b68</v>
      </c>
      <c r="J3968">
        <f>VLOOKUP(H3968,location_costs!$A$1:$B$6,2,FALSE)</f>
        <v>140</v>
      </c>
      <c r="K3968" t="str">
        <f t="shared" si="185"/>
        <v>Dog_Medium</v>
      </c>
      <c r="L3968">
        <f>VLOOKUP(K3968,size_costs!$D$1:$E$10,2,FALSE)</f>
        <v>150</v>
      </c>
      <c r="M3968">
        <f>VLOOKUP(C3968,age_costs!$A$1:$B$52,2,FALSE)</f>
        <v>150</v>
      </c>
    </row>
    <row r="3969" spans="1:13" x14ac:dyDescent="0.25">
      <c r="A3969" t="s">
        <v>6449</v>
      </c>
      <c r="B3969" t="s">
        <v>7178</v>
      </c>
      <c r="C3969" s="2">
        <f t="shared" si="183"/>
        <v>2</v>
      </c>
      <c r="D3969" t="s">
        <v>19</v>
      </c>
      <c r="E3969" t="s">
        <v>2182</v>
      </c>
      <c r="F3969">
        <v>2</v>
      </c>
      <c r="G3969" t="str">
        <f t="shared" si="184"/>
        <v>Small</v>
      </c>
      <c r="H3969" t="s">
        <v>6</v>
      </c>
      <c r="I3969" t="str">
        <f>IFERROR(VLOOKUP(A3969,sponsored_animals!$A$1:$C$2143,1,TRUE),0)</f>
        <v>870a9302845fa5</v>
      </c>
      <c r="J3969">
        <f>VLOOKUP(H3969,location_costs!$A$1:$B$6,2,FALSE)</f>
        <v>135</v>
      </c>
      <c r="K3969" t="str">
        <f t="shared" si="185"/>
        <v>Cat_Small</v>
      </c>
      <c r="L3969">
        <f>VLOOKUP(K3969,size_costs!$D$1:$E$10,2,FALSE)</f>
        <v>100</v>
      </c>
      <c r="M3969">
        <f>VLOOKUP(C3969,age_costs!$A$1:$B$52,2,FALSE)</f>
        <v>0</v>
      </c>
    </row>
    <row r="3970" spans="1:13" x14ac:dyDescent="0.25">
      <c r="A3970" t="s">
        <v>6451</v>
      </c>
      <c r="B3970" t="s">
        <v>14996</v>
      </c>
      <c r="C3970" s="2">
        <f t="shared" si="183"/>
        <v>7</v>
      </c>
      <c r="D3970" t="s">
        <v>19</v>
      </c>
      <c r="E3970" t="s">
        <v>2340</v>
      </c>
      <c r="F3970">
        <v>2</v>
      </c>
      <c r="G3970" t="str">
        <f t="shared" si="184"/>
        <v>Small</v>
      </c>
      <c r="H3970" t="s">
        <v>4</v>
      </c>
      <c r="I3970">
        <f>IFERROR(VLOOKUP(A3970,sponsored_animals!$A$1:$C$2143,1,TRUE),0)</f>
        <v>0</v>
      </c>
      <c r="J3970">
        <f>VLOOKUP(H3970,location_costs!$A$1:$B$6,2,FALSE)</f>
        <v>110</v>
      </c>
      <c r="K3970" t="str">
        <f t="shared" si="185"/>
        <v>Cat_Small</v>
      </c>
      <c r="L3970">
        <f>VLOOKUP(K3970,size_costs!$D$1:$E$10,2,FALSE)</f>
        <v>100</v>
      </c>
      <c r="M3970">
        <f>VLOOKUP(C3970,age_costs!$A$1:$B$52,2,FALSE)</f>
        <v>100</v>
      </c>
    </row>
    <row r="3971" spans="1:13" x14ac:dyDescent="0.25">
      <c r="A3971" t="s">
        <v>6452</v>
      </c>
      <c r="B3971" t="s">
        <v>7744</v>
      </c>
      <c r="C3971" s="2">
        <f t="shared" ref="C3971:C4034" si="186">ROUND(YEARFRAC(B3971,"31/12/2021"),0)</f>
        <v>7</v>
      </c>
      <c r="D3971" t="s">
        <v>19</v>
      </c>
      <c r="E3971" t="s">
        <v>2198</v>
      </c>
      <c r="F3971">
        <v>3</v>
      </c>
      <c r="G3971" t="str">
        <f t="shared" ref="G3971:G4034" si="187">IF(AND(D3971="Dog",F3971&lt;=10),"Small",IF(AND(D3971="Dog",F3971&gt;10,F3971&lt;=30),"Medium",IF(AND(D3971="Dog",F3971&gt;30),"Large",IF(AND(D3971="Cat",F3971&lt;=5),"Small",IF(AND(D3971="Cat",F3971&gt;5,F3971&lt;=7),"Medium",IF(AND(D3971="Cat",F3971&gt;=7),"Large",IF(AND(D3971="Bird",F3971&lt;=0.7),"Small",IF(AND(D3971="Bird",F3971&gt;0.7,F3971&lt;=1.1),"Medium",IF(AND(D3971="Bird",F3971&gt;1.1),"Large","Erro")))))))))</f>
        <v>Small</v>
      </c>
      <c r="H3971" t="s">
        <v>6</v>
      </c>
      <c r="I3971" t="str">
        <f>IFERROR(VLOOKUP(A3971,sponsored_animals!$A$1:$C$2143,1,TRUE),0)</f>
        <v>74228ffdfe76aa</v>
      </c>
      <c r="J3971">
        <f>VLOOKUP(H3971,location_costs!$A$1:$B$6,2,FALSE)</f>
        <v>135</v>
      </c>
      <c r="K3971" t="str">
        <f t="shared" ref="K3971:K4034" si="188">D3971&amp;"_"&amp;G3971</f>
        <v>Cat_Small</v>
      </c>
      <c r="L3971">
        <f>VLOOKUP(K3971,size_costs!$D$1:$E$10,2,FALSE)</f>
        <v>100</v>
      </c>
      <c r="M3971">
        <f>VLOOKUP(C3971,age_costs!$A$1:$B$52,2,FALSE)</f>
        <v>100</v>
      </c>
    </row>
    <row r="3972" spans="1:13" x14ac:dyDescent="0.25">
      <c r="A3972" t="s">
        <v>6453</v>
      </c>
      <c r="B3972" t="s">
        <v>14504</v>
      </c>
      <c r="C3972" s="2">
        <f t="shared" si="186"/>
        <v>5</v>
      </c>
      <c r="D3972" t="s">
        <v>19</v>
      </c>
      <c r="E3972" t="s">
        <v>2200</v>
      </c>
      <c r="F3972">
        <v>8.5</v>
      </c>
      <c r="G3972" t="str">
        <f t="shared" si="187"/>
        <v>Large</v>
      </c>
      <c r="H3972" t="s">
        <v>3</v>
      </c>
      <c r="I3972">
        <f>IFERROR(VLOOKUP(A3972,sponsored_animals!$A$1:$C$2143,1,TRUE),0)</f>
        <v>0</v>
      </c>
      <c r="J3972">
        <f>VLOOKUP(H3972,location_costs!$A$1:$B$6,2,FALSE)</f>
        <v>120</v>
      </c>
      <c r="K3972" t="str">
        <f t="shared" si="188"/>
        <v>Cat_Large</v>
      </c>
      <c r="L3972">
        <f>VLOOKUP(K3972,size_costs!$D$1:$E$10,2,FALSE)</f>
        <v>140</v>
      </c>
      <c r="M3972">
        <f>VLOOKUP(C3972,age_costs!$A$1:$B$52,2,FALSE)</f>
        <v>100</v>
      </c>
    </row>
    <row r="3973" spans="1:13" x14ac:dyDescent="0.25">
      <c r="A3973" t="s">
        <v>1491</v>
      </c>
      <c r="B3973" t="s">
        <v>11500</v>
      </c>
      <c r="C3973" s="2">
        <f t="shared" si="186"/>
        <v>10</v>
      </c>
      <c r="D3973" t="s">
        <v>12</v>
      </c>
      <c r="E3973" t="s">
        <v>2364</v>
      </c>
      <c r="F3973">
        <v>42</v>
      </c>
      <c r="G3973" t="str">
        <f t="shared" si="187"/>
        <v>Large</v>
      </c>
      <c r="H3973" t="s">
        <v>3</v>
      </c>
      <c r="I3973">
        <f>IFERROR(VLOOKUP(A3973,sponsored_animals!$A$1:$C$2143,1,TRUE),0)</f>
        <v>0</v>
      </c>
      <c r="J3973">
        <f>VLOOKUP(H3973,location_costs!$A$1:$B$6,2,FALSE)</f>
        <v>120</v>
      </c>
      <c r="K3973" t="str">
        <f t="shared" si="188"/>
        <v>Dog_Large</v>
      </c>
      <c r="L3973">
        <f>VLOOKUP(K3973,size_costs!$D$1:$E$10,2,FALSE)</f>
        <v>175</v>
      </c>
      <c r="M3973">
        <f>VLOOKUP(C3973,age_costs!$A$1:$B$52,2,FALSE)</f>
        <v>150</v>
      </c>
    </row>
    <row r="3974" spans="1:13" x14ac:dyDescent="0.25">
      <c r="A3974" t="s">
        <v>6455</v>
      </c>
      <c r="B3974" t="s">
        <v>15227</v>
      </c>
      <c r="C3974" s="2">
        <f t="shared" si="186"/>
        <v>12</v>
      </c>
      <c r="D3974" t="s">
        <v>19</v>
      </c>
      <c r="E3974" t="s">
        <v>2182</v>
      </c>
      <c r="F3974">
        <v>6</v>
      </c>
      <c r="G3974" t="str">
        <f t="shared" si="187"/>
        <v>Medium</v>
      </c>
      <c r="H3974" t="s">
        <v>7</v>
      </c>
      <c r="I3974" t="str">
        <f>IFERROR(VLOOKUP(A3974,sponsored_animals!$A$1:$C$2143,1,TRUE),0)</f>
        <v>7c0c3e04e6a4d4</v>
      </c>
      <c r="J3974">
        <f>VLOOKUP(H3974,location_costs!$A$1:$B$6,2,FALSE)</f>
        <v>100</v>
      </c>
      <c r="K3974" t="str">
        <f t="shared" si="188"/>
        <v>Cat_Medium</v>
      </c>
      <c r="L3974">
        <f>VLOOKUP(K3974,size_costs!$D$1:$E$10,2,FALSE)</f>
        <v>120</v>
      </c>
      <c r="M3974">
        <f>VLOOKUP(C3974,age_costs!$A$1:$B$52,2,FALSE)</f>
        <v>150</v>
      </c>
    </row>
    <row r="3975" spans="1:13" x14ac:dyDescent="0.25">
      <c r="A3975" t="s">
        <v>309</v>
      </c>
      <c r="B3975" t="s">
        <v>15228</v>
      </c>
      <c r="C3975" s="2">
        <f t="shared" si="186"/>
        <v>13</v>
      </c>
      <c r="D3975" t="s">
        <v>12</v>
      </c>
      <c r="E3975" t="s">
        <v>2202</v>
      </c>
      <c r="F3975">
        <v>29</v>
      </c>
      <c r="G3975" t="str">
        <f t="shared" si="187"/>
        <v>Medium</v>
      </c>
      <c r="H3975" t="s">
        <v>7</v>
      </c>
      <c r="I3975" t="str">
        <f>IFERROR(VLOOKUP(A3975,sponsored_animals!$A$1:$C$2143,1,TRUE),0)</f>
        <v>214f8f6b359a1e</v>
      </c>
      <c r="J3975">
        <f>VLOOKUP(H3975,location_costs!$A$1:$B$6,2,FALSE)</f>
        <v>100</v>
      </c>
      <c r="K3975" t="str">
        <f t="shared" si="188"/>
        <v>Dog_Medium</v>
      </c>
      <c r="L3975">
        <f>VLOOKUP(K3975,size_costs!$D$1:$E$10,2,FALSE)</f>
        <v>150</v>
      </c>
      <c r="M3975">
        <f>VLOOKUP(C3975,age_costs!$A$1:$B$52,2,FALSE)</f>
        <v>200</v>
      </c>
    </row>
    <row r="3976" spans="1:13" x14ac:dyDescent="0.25">
      <c r="A3976" t="s">
        <v>6456</v>
      </c>
      <c r="B3976" t="s">
        <v>13660</v>
      </c>
      <c r="C3976" s="2">
        <f t="shared" si="186"/>
        <v>7</v>
      </c>
      <c r="D3976" t="s">
        <v>19</v>
      </c>
      <c r="E3976" t="s">
        <v>2760</v>
      </c>
      <c r="F3976">
        <v>9</v>
      </c>
      <c r="G3976" t="str">
        <f t="shared" si="187"/>
        <v>Large</v>
      </c>
      <c r="H3976" t="s">
        <v>5</v>
      </c>
      <c r="I3976" t="str">
        <f>IFERROR(VLOOKUP(A3976,sponsored_animals!$A$1:$C$2143,1,TRUE),0)</f>
        <v>d40d0d9a6a4451</v>
      </c>
      <c r="J3976">
        <f>VLOOKUP(H3976,location_costs!$A$1:$B$6,2,FALSE)</f>
        <v>140</v>
      </c>
      <c r="K3976" t="str">
        <f t="shared" si="188"/>
        <v>Cat_Large</v>
      </c>
      <c r="L3976">
        <f>VLOOKUP(K3976,size_costs!$D$1:$E$10,2,FALSE)</f>
        <v>140</v>
      </c>
      <c r="M3976">
        <f>VLOOKUP(C3976,age_costs!$A$1:$B$52,2,FALSE)</f>
        <v>100</v>
      </c>
    </row>
    <row r="3977" spans="1:13" x14ac:dyDescent="0.25">
      <c r="A3977" t="s">
        <v>85</v>
      </c>
      <c r="B3977" t="s">
        <v>14554</v>
      </c>
      <c r="C3977" s="2">
        <f t="shared" si="186"/>
        <v>5</v>
      </c>
      <c r="D3977" t="s">
        <v>19</v>
      </c>
      <c r="E3977" t="s">
        <v>2198</v>
      </c>
      <c r="F3977">
        <v>8</v>
      </c>
      <c r="G3977" t="str">
        <f t="shared" si="187"/>
        <v>Large</v>
      </c>
      <c r="H3977" t="s">
        <v>4</v>
      </c>
      <c r="I3977" t="str">
        <f>IFERROR(VLOOKUP(A3977,sponsored_animals!$A$1:$C$2143,1,TRUE),0)</f>
        <v>b14069999a0ee6</v>
      </c>
      <c r="J3977">
        <f>VLOOKUP(H3977,location_costs!$A$1:$B$6,2,FALSE)</f>
        <v>110</v>
      </c>
      <c r="K3977" t="str">
        <f t="shared" si="188"/>
        <v>Cat_Large</v>
      </c>
      <c r="L3977">
        <f>VLOOKUP(K3977,size_costs!$D$1:$E$10,2,FALSE)</f>
        <v>140</v>
      </c>
      <c r="M3977">
        <f>VLOOKUP(C3977,age_costs!$A$1:$B$52,2,FALSE)</f>
        <v>100</v>
      </c>
    </row>
    <row r="3978" spans="1:13" x14ac:dyDescent="0.25">
      <c r="A3978" t="s">
        <v>6457</v>
      </c>
      <c r="B3978" t="s">
        <v>14586</v>
      </c>
      <c r="C3978" s="2">
        <f t="shared" si="186"/>
        <v>5</v>
      </c>
      <c r="D3978" t="s">
        <v>12</v>
      </c>
      <c r="E3978" t="s">
        <v>2182</v>
      </c>
      <c r="F3978">
        <v>20</v>
      </c>
      <c r="G3978" t="str">
        <f t="shared" si="187"/>
        <v>Medium</v>
      </c>
      <c r="H3978" t="s">
        <v>5</v>
      </c>
      <c r="I3978" t="str">
        <f>IFERROR(VLOOKUP(A3978,sponsored_animals!$A$1:$C$2143,1,TRUE),0)</f>
        <v>0918714dc3a6e1</v>
      </c>
      <c r="J3978">
        <f>VLOOKUP(H3978,location_costs!$A$1:$B$6,2,FALSE)</f>
        <v>140</v>
      </c>
      <c r="K3978" t="str">
        <f t="shared" si="188"/>
        <v>Dog_Medium</v>
      </c>
      <c r="L3978">
        <f>VLOOKUP(K3978,size_costs!$D$1:$E$10,2,FALSE)</f>
        <v>150</v>
      </c>
      <c r="M3978">
        <f>VLOOKUP(C3978,age_costs!$A$1:$B$52,2,FALSE)</f>
        <v>100</v>
      </c>
    </row>
    <row r="3979" spans="1:13" x14ac:dyDescent="0.25">
      <c r="A3979" t="s">
        <v>6458</v>
      </c>
      <c r="B3979" t="s">
        <v>14534</v>
      </c>
      <c r="C3979" s="2">
        <f t="shared" si="186"/>
        <v>8</v>
      </c>
      <c r="D3979" t="s">
        <v>12</v>
      </c>
      <c r="E3979" t="s">
        <v>2217</v>
      </c>
      <c r="F3979">
        <v>44</v>
      </c>
      <c r="G3979" t="str">
        <f t="shared" si="187"/>
        <v>Large</v>
      </c>
      <c r="H3979" t="s">
        <v>6</v>
      </c>
      <c r="I3979" t="str">
        <f>IFERROR(VLOOKUP(A3979,sponsored_animals!$A$1:$C$2143,1,TRUE),0)</f>
        <v>36806649e5722d</v>
      </c>
      <c r="J3979">
        <f>VLOOKUP(H3979,location_costs!$A$1:$B$6,2,FALSE)</f>
        <v>135</v>
      </c>
      <c r="K3979" t="str">
        <f t="shared" si="188"/>
        <v>Dog_Large</v>
      </c>
      <c r="L3979">
        <f>VLOOKUP(K3979,size_costs!$D$1:$E$10,2,FALSE)</f>
        <v>175</v>
      </c>
      <c r="M3979">
        <f>VLOOKUP(C3979,age_costs!$A$1:$B$52,2,FALSE)</f>
        <v>150</v>
      </c>
    </row>
    <row r="3980" spans="1:13" x14ac:dyDescent="0.25">
      <c r="A3980" t="s">
        <v>6459</v>
      </c>
      <c r="B3980" t="s">
        <v>3626</v>
      </c>
      <c r="C3980" s="2">
        <f t="shared" si="186"/>
        <v>7</v>
      </c>
      <c r="D3980" t="s">
        <v>12</v>
      </c>
      <c r="E3980" t="s">
        <v>2207</v>
      </c>
      <c r="F3980">
        <v>3</v>
      </c>
      <c r="G3980" t="str">
        <f t="shared" si="187"/>
        <v>Small</v>
      </c>
      <c r="H3980" t="s">
        <v>4</v>
      </c>
      <c r="I3980" t="str">
        <f>IFERROR(VLOOKUP(A3980,sponsored_animals!$A$1:$C$2143,1,TRUE),0)</f>
        <v>b14069999a0ee6</v>
      </c>
      <c r="J3980">
        <f>VLOOKUP(H3980,location_costs!$A$1:$B$6,2,FALSE)</f>
        <v>110</v>
      </c>
      <c r="K3980" t="str">
        <f t="shared" si="188"/>
        <v>Dog_Small</v>
      </c>
      <c r="L3980">
        <f>VLOOKUP(K3980,size_costs!$D$1:$E$10,2,FALSE)</f>
        <v>125</v>
      </c>
      <c r="M3980">
        <f>VLOOKUP(C3980,age_costs!$A$1:$B$52,2,FALSE)</f>
        <v>100</v>
      </c>
    </row>
    <row r="3981" spans="1:13" x14ac:dyDescent="0.25">
      <c r="A3981" t="s">
        <v>6460</v>
      </c>
      <c r="B3981" t="s">
        <v>15229</v>
      </c>
      <c r="C3981" s="2">
        <f t="shared" si="186"/>
        <v>2</v>
      </c>
      <c r="D3981" t="s">
        <v>19</v>
      </c>
      <c r="E3981" t="s">
        <v>2760</v>
      </c>
      <c r="F3981">
        <v>8.5</v>
      </c>
      <c r="G3981" t="str">
        <f t="shared" si="187"/>
        <v>Large</v>
      </c>
      <c r="H3981" t="s">
        <v>3</v>
      </c>
      <c r="I3981" t="str">
        <f>IFERROR(VLOOKUP(A3981,sponsored_animals!$A$1:$C$2143,1,TRUE),0)</f>
        <v>214f8f6b359a1e</v>
      </c>
      <c r="J3981">
        <f>VLOOKUP(H3981,location_costs!$A$1:$B$6,2,FALSE)</f>
        <v>120</v>
      </c>
      <c r="K3981" t="str">
        <f t="shared" si="188"/>
        <v>Cat_Large</v>
      </c>
      <c r="L3981">
        <f>VLOOKUP(K3981,size_costs!$D$1:$E$10,2,FALSE)</f>
        <v>140</v>
      </c>
      <c r="M3981">
        <f>VLOOKUP(C3981,age_costs!$A$1:$B$52,2,FALSE)</f>
        <v>0</v>
      </c>
    </row>
    <row r="3982" spans="1:13" x14ac:dyDescent="0.25">
      <c r="A3982" t="s">
        <v>6461</v>
      </c>
      <c r="B3982" t="s">
        <v>3033</v>
      </c>
      <c r="C3982" s="2">
        <f t="shared" si="186"/>
        <v>6</v>
      </c>
      <c r="D3982" t="s">
        <v>19</v>
      </c>
      <c r="E3982" t="s">
        <v>2252</v>
      </c>
      <c r="F3982">
        <v>6</v>
      </c>
      <c r="G3982" t="str">
        <f t="shared" si="187"/>
        <v>Medium</v>
      </c>
      <c r="H3982" t="s">
        <v>6</v>
      </c>
      <c r="I3982" t="str">
        <f>IFERROR(VLOOKUP(A3982,sponsored_animals!$A$1:$C$2143,1,TRUE),0)</f>
        <v>36806649e5722d</v>
      </c>
      <c r="J3982">
        <f>VLOOKUP(H3982,location_costs!$A$1:$B$6,2,FALSE)</f>
        <v>135</v>
      </c>
      <c r="K3982" t="str">
        <f t="shared" si="188"/>
        <v>Cat_Medium</v>
      </c>
      <c r="L3982">
        <f>VLOOKUP(K3982,size_costs!$D$1:$E$10,2,FALSE)</f>
        <v>120</v>
      </c>
      <c r="M3982">
        <f>VLOOKUP(C3982,age_costs!$A$1:$B$52,2,FALSE)</f>
        <v>100</v>
      </c>
    </row>
    <row r="3983" spans="1:13" x14ac:dyDescent="0.25">
      <c r="A3983" t="s">
        <v>6462</v>
      </c>
      <c r="B3983" t="s">
        <v>13732</v>
      </c>
      <c r="C3983" s="2">
        <f t="shared" si="186"/>
        <v>5</v>
      </c>
      <c r="D3983" t="s">
        <v>12</v>
      </c>
      <c r="E3983" t="s">
        <v>2226</v>
      </c>
      <c r="F3983">
        <v>49</v>
      </c>
      <c r="G3983" t="str">
        <f t="shared" si="187"/>
        <v>Large</v>
      </c>
      <c r="H3983" t="s">
        <v>5</v>
      </c>
      <c r="I3983" t="str">
        <f>IFERROR(VLOOKUP(A3983,sponsored_animals!$A$1:$C$2143,1,TRUE),0)</f>
        <v>36806649e5722d</v>
      </c>
      <c r="J3983">
        <f>VLOOKUP(H3983,location_costs!$A$1:$B$6,2,FALSE)</f>
        <v>140</v>
      </c>
      <c r="K3983" t="str">
        <f t="shared" si="188"/>
        <v>Dog_Large</v>
      </c>
      <c r="L3983">
        <f>VLOOKUP(K3983,size_costs!$D$1:$E$10,2,FALSE)</f>
        <v>175</v>
      </c>
      <c r="M3983">
        <f>VLOOKUP(C3983,age_costs!$A$1:$B$52,2,FALSE)</f>
        <v>100</v>
      </c>
    </row>
    <row r="3984" spans="1:13" x14ac:dyDescent="0.25">
      <c r="A3984" t="s">
        <v>6463</v>
      </c>
      <c r="B3984" t="s">
        <v>5510</v>
      </c>
      <c r="C3984" s="2">
        <f t="shared" si="186"/>
        <v>8</v>
      </c>
      <c r="D3984" t="s">
        <v>12</v>
      </c>
      <c r="E3984" t="s">
        <v>2190</v>
      </c>
      <c r="F3984">
        <v>49</v>
      </c>
      <c r="G3984" t="str">
        <f t="shared" si="187"/>
        <v>Large</v>
      </c>
      <c r="H3984" t="s">
        <v>6</v>
      </c>
      <c r="I3984" t="str">
        <f>IFERROR(VLOOKUP(A3984,sponsored_animals!$A$1:$C$2143,1,TRUE),0)</f>
        <v>178f1189a06b68</v>
      </c>
      <c r="J3984">
        <f>VLOOKUP(H3984,location_costs!$A$1:$B$6,2,FALSE)</f>
        <v>135</v>
      </c>
      <c r="K3984" t="str">
        <f t="shared" si="188"/>
        <v>Dog_Large</v>
      </c>
      <c r="L3984">
        <f>VLOOKUP(K3984,size_costs!$D$1:$E$10,2,FALSE)</f>
        <v>175</v>
      </c>
      <c r="M3984">
        <f>VLOOKUP(C3984,age_costs!$A$1:$B$52,2,FALSE)</f>
        <v>150</v>
      </c>
    </row>
    <row r="3985" spans="1:13" x14ac:dyDescent="0.25">
      <c r="A3985" t="s">
        <v>6464</v>
      </c>
      <c r="B3985" t="s">
        <v>2812</v>
      </c>
      <c r="C3985" s="2">
        <f t="shared" si="186"/>
        <v>6</v>
      </c>
      <c r="D3985" t="s">
        <v>12</v>
      </c>
      <c r="E3985" t="s">
        <v>2280</v>
      </c>
      <c r="F3985">
        <v>24</v>
      </c>
      <c r="G3985" t="str">
        <f t="shared" si="187"/>
        <v>Medium</v>
      </c>
      <c r="H3985" t="s">
        <v>7</v>
      </c>
      <c r="I3985" t="str">
        <f>IFERROR(VLOOKUP(A3985,sponsored_animals!$A$1:$C$2143,1,TRUE),0)</f>
        <v>178f1189a06b68</v>
      </c>
      <c r="J3985">
        <f>VLOOKUP(H3985,location_costs!$A$1:$B$6,2,FALSE)</f>
        <v>100</v>
      </c>
      <c r="K3985" t="str">
        <f t="shared" si="188"/>
        <v>Dog_Medium</v>
      </c>
      <c r="L3985">
        <f>VLOOKUP(K3985,size_costs!$D$1:$E$10,2,FALSE)</f>
        <v>150</v>
      </c>
      <c r="M3985">
        <f>VLOOKUP(C3985,age_costs!$A$1:$B$52,2,FALSE)</f>
        <v>100</v>
      </c>
    </row>
    <row r="3986" spans="1:13" x14ac:dyDescent="0.25">
      <c r="A3986" t="s">
        <v>6466</v>
      </c>
      <c r="B3986" t="s">
        <v>4010</v>
      </c>
      <c r="C3986" s="2">
        <f t="shared" si="186"/>
        <v>6</v>
      </c>
      <c r="D3986" t="s">
        <v>12</v>
      </c>
      <c r="E3986" t="s">
        <v>2207</v>
      </c>
      <c r="F3986">
        <v>20</v>
      </c>
      <c r="G3986" t="str">
        <f t="shared" si="187"/>
        <v>Medium</v>
      </c>
      <c r="H3986" t="s">
        <v>3</v>
      </c>
      <c r="I3986" t="str">
        <f>IFERROR(VLOOKUP(A3986,sponsored_animals!$A$1:$C$2143,1,TRUE),0)</f>
        <v>7c0c3e04e6a4d4</v>
      </c>
      <c r="J3986">
        <f>VLOOKUP(H3986,location_costs!$A$1:$B$6,2,FALSE)</f>
        <v>120</v>
      </c>
      <c r="K3986" t="str">
        <f t="shared" si="188"/>
        <v>Dog_Medium</v>
      </c>
      <c r="L3986">
        <f>VLOOKUP(K3986,size_costs!$D$1:$E$10,2,FALSE)</f>
        <v>150</v>
      </c>
      <c r="M3986">
        <f>VLOOKUP(C3986,age_costs!$A$1:$B$52,2,FALSE)</f>
        <v>100</v>
      </c>
    </row>
    <row r="3987" spans="1:13" x14ac:dyDescent="0.25">
      <c r="A3987" t="s">
        <v>6468</v>
      </c>
      <c r="B3987" t="s">
        <v>15230</v>
      </c>
      <c r="C3987" s="2">
        <f t="shared" si="186"/>
        <v>2</v>
      </c>
      <c r="D3987" t="s">
        <v>12</v>
      </c>
      <c r="E3987" t="s">
        <v>2241</v>
      </c>
      <c r="F3987">
        <v>17</v>
      </c>
      <c r="G3987" t="str">
        <f t="shared" si="187"/>
        <v>Medium</v>
      </c>
      <c r="H3987" t="s">
        <v>4</v>
      </c>
      <c r="I3987" t="str">
        <f>IFERROR(VLOOKUP(A3987,sponsored_animals!$A$1:$C$2143,1,TRUE),0)</f>
        <v>7c0c3e04e6a4d4</v>
      </c>
      <c r="J3987">
        <f>VLOOKUP(H3987,location_costs!$A$1:$B$6,2,FALSE)</f>
        <v>110</v>
      </c>
      <c r="K3987" t="str">
        <f t="shared" si="188"/>
        <v>Dog_Medium</v>
      </c>
      <c r="L3987">
        <f>VLOOKUP(K3987,size_costs!$D$1:$E$10,2,FALSE)</f>
        <v>150</v>
      </c>
      <c r="M3987">
        <f>VLOOKUP(C3987,age_costs!$A$1:$B$52,2,FALSE)</f>
        <v>0</v>
      </c>
    </row>
    <row r="3988" spans="1:13" x14ac:dyDescent="0.25">
      <c r="A3988" t="s">
        <v>6469</v>
      </c>
      <c r="B3988" t="s">
        <v>13977</v>
      </c>
      <c r="C3988" s="2">
        <f t="shared" si="186"/>
        <v>9</v>
      </c>
      <c r="D3988" t="s">
        <v>12</v>
      </c>
      <c r="E3988" t="s">
        <v>2217</v>
      </c>
      <c r="F3988">
        <v>5</v>
      </c>
      <c r="G3988" t="str">
        <f t="shared" si="187"/>
        <v>Small</v>
      </c>
      <c r="H3988" t="s">
        <v>7</v>
      </c>
      <c r="I3988">
        <f>IFERROR(VLOOKUP(A3988,sponsored_animals!$A$1:$C$2143,1,TRUE),0)</f>
        <v>0</v>
      </c>
      <c r="J3988">
        <f>VLOOKUP(H3988,location_costs!$A$1:$B$6,2,FALSE)</f>
        <v>100</v>
      </c>
      <c r="K3988" t="str">
        <f t="shared" si="188"/>
        <v>Dog_Small</v>
      </c>
      <c r="L3988">
        <f>VLOOKUP(K3988,size_costs!$D$1:$E$10,2,FALSE)</f>
        <v>125</v>
      </c>
      <c r="M3988">
        <f>VLOOKUP(C3988,age_costs!$A$1:$B$52,2,FALSE)</f>
        <v>150</v>
      </c>
    </row>
    <row r="3989" spans="1:13" x14ac:dyDescent="0.25">
      <c r="A3989" t="s">
        <v>6470</v>
      </c>
      <c r="B3989" t="s">
        <v>13667</v>
      </c>
      <c r="C3989" s="2">
        <f t="shared" si="186"/>
        <v>8</v>
      </c>
      <c r="D3989" t="s">
        <v>19</v>
      </c>
      <c r="E3989" t="s">
        <v>2207</v>
      </c>
      <c r="F3989">
        <v>8</v>
      </c>
      <c r="G3989" t="str">
        <f t="shared" si="187"/>
        <v>Large</v>
      </c>
      <c r="H3989" t="s">
        <v>6</v>
      </c>
      <c r="I3989">
        <f>IFERROR(VLOOKUP(A3989,sponsored_animals!$A$1:$C$2143,1,TRUE),0)</f>
        <v>0</v>
      </c>
      <c r="J3989">
        <f>VLOOKUP(H3989,location_costs!$A$1:$B$6,2,FALSE)</f>
        <v>135</v>
      </c>
      <c r="K3989" t="str">
        <f t="shared" si="188"/>
        <v>Cat_Large</v>
      </c>
      <c r="L3989">
        <f>VLOOKUP(K3989,size_costs!$D$1:$E$10,2,FALSE)</f>
        <v>140</v>
      </c>
      <c r="M3989">
        <f>VLOOKUP(C3989,age_costs!$A$1:$B$52,2,FALSE)</f>
        <v>150</v>
      </c>
    </row>
    <row r="3990" spans="1:13" x14ac:dyDescent="0.25">
      <c r="A3990" t="s">
        <v>6471</v>
      </c>
      <c r="B3990" t="s">
        <v>13567</v>
      </c>
      <c r="C3990" s="2">
        <f t="shared" si="186"/>
        <v>4</v>
      </c>
      <c r="D3990" t="s">
        <v>12</v>
      </c>
      <c r="E3990" t="s">
        <v>2202</v>
      </c>
      <c r="F3990">
        <v>5</v>
      </c>
      <c r="G3990" t="str">
        <f t="shared" si="187"/>
        <v>Small</v>
      </c>
      <c r="H3990" t="s">
        <v>5</v>
      </c>
      <c r="I3990">
        <f>IFERROR(VLOOKUP(A3990,sponsored_animals!$A$1:$C$2143,1,TRUE),0)</f>
        <v>0</v>
      </c>
      <c r="J3990">
        <f>VLOOKUP(H3990,location_costs!$A$1:$B$6,2,FALSE)</f>
        <v>140</v>
      </c>
      <c r="K3990" t="str">
        <f t="shared" si="188"/>
        <v>Dog_Small</v>
      </c>
      <c r="L3990">
        <f>VLOOKUP(K3990,size_costs!$D$1:$E$10,2,FALSE)</f>
        <v>125</v>
      </c>
      <c r="M3990">
        <f>VLOOKUP(C3990,age_costs!$A$1:$B$52,2,FALSE)</f>
        <v>0</v>
      </c>
    </row>
    <row r="3991" spans="1:13" x14ac:dyDescent="0.25">
      <c r="A3991" t="s">
        <v>1208</v>
      </c>
      <c r="B3991" t="s">
        <v>5424</v>
      </c>
      <c r="C3991" s="2">
        <f t="shared" si="186"/>
        <v>3</v>
      </c>
      <c r="D3991" t="s">
        <v>19</v>
      </c>
      <c r="E3991" t="s">
        <v>2200</v>
      </c>
      <c r="F3991">
        <v>8.5</v>
      </c>
      <c r="G3991" t="str">
        <f t="shared" si="187"/>
        <v>Large</v>
      </c>
      <c r="H3991" t="s">
        <v>3</v>
      </c>
      <c r="I3991" t="str">
        <f>IFERROR(VLOOKUP(A3991,sponsored_animals!$A$1:$C$2143,1,TRUE),0)</f>
        <v>178f1189a06b68</v>
      </c>
      <c r="J3991">
        <f>VLOOKUP(H3991,location_costs!$A$1:$B$6,2,FALSE)</f>
        <v>120</v>
      </c>
      <c r="K3991" t="str">
        <f t="shared" si="188"/>
        <v>Cat_Large</v>
      </c>
      <c r="L3991">
        <f>VLOOKUP(K3991,size_costs!$D$1:$E$10,2,FALSE)</f>
        <v>140</v>
      </c>
      <c r="M3991">
        <f>VLOOKUP(C3991,age_costs!$A$1:$B$52,2,FALSE)</f>
        <v>0</v>
      </c>
    </row>
    <row r="3992" spans="1:13" x14ac:dyDescent="0.25">
      <c r="A3992" t="s">
        <v>6473</v>
      </c>
      <c r="B3992" t="s">
        <v>15231</v>
      </c>
      <c r="C3992" s="2">
        <f t="shared" si="186"/>
        <v>8</v>
      </c>
      <c r="D3992" t="s">
        <v>12</v>
      </c>
      <c r="E3992" t="s">
        <v>2511</v>
      </c>
      <c r="F3992">
        <v>44</v>
      </c>
      <c r="G3992" t="str">
        <f t="shared" si="187"/>
        <v>Large</v>
      </c>
      <c r="H3992" t="s">
        <v>3</v>
      </c>
      <c r="I3992">
        <f>IFERROR(VLOOKUP(A3992,sponsored_animals!$A$1:$C$2143,1,TRUE),0)</f>
        <v>0</v>
      </c>
      <c r="J3992">
        <f>VLOOKUP(H3992,location_costs!$A$1:$B$6,2,FALSE)</f>
        <v>120</v>
      </c>
      <c r="K3992" t="str">
        <f t="shared" si="188"/>
        <v>Dog_Large</v>
      </c>
      <c r="L3992">
        <f>VLOOKUP(K3992,size_costs!$D$1:$E$10,2,FALSE)</f>
        <v>175</v>
      </c>
      <c r="M3992">
        <f>VLOOKUP(C3992,age_costs!$A$1:$B$52,2,FALSE)</f>
        <v>150</v>
      </c>
    </row>
    <row r="3993" spans="1:13" x14ac:dyDescent="0.25">
      <c r="A3993" t="s">
        <v>978</v>
      </c>
      <c r="B3993" t="s">
        <v>3186</v>
      </c>
      <c r="C3993" s="2">
        <f t="shared" si="186"/>
        <v>12</v>
      </c>
      <c r="D3993" t="s">
        <v>12</v>
      </c>
      <c r="E3993" t="s">
        <v>2322</v>
      </c>
      <c r="F3993">
        <v>22</v>
      </c>
      <c r="G3993" t="str">
        <f t="shared" si="187"/>
        <v>Medium</v>
      </c>
      <c r="H3993" t="s">
        <v>4</v>
      </c>
      <c r="I3993" t="str">
        <f>IFERROR(VLOOKUP(A3993,sponsored_animals!$A$1:$C$2143,1,TRUE),0)</f>
        <v>36806649e5722d</v>
      </c>
      <c r="J3993">
        <f>VLOOKUP(H3993,location_costs!$A$1:$B$6,2,FALSE)</f>
        <v>110</v>
      </c>
      <c r="K3993" t="str">
        <f t="shared" si="188"/>
        <v>Dog_Medium</v>
      </c>
      <c r="L3993">
        <f>VLOOKUP(K3993,size_costs!$D$1:$E$10,2,FALSE)</f>
        <v>150</v>
      </c>
      <c r="M3993">
        <f>VLOOKUP(C3993,age_costs!$A$1:$B$52,2,FALSE)</f>
        <v>150</v>
      </c>
    </row>
    <row r="3994" spans="1:13" x14ac:dyDescent="0.25">
      <c r="A3994" t="s">
        <v>6475</v>
      </c>
      <c r="B3994" t="s">
        <v>15232</v>
      </c>
      <c r="C3994" s="2">
        <f t="shared" si="186"/>
        <v>4</v>
      </c>
      <c r="D3994" t="s">
        <v>12</v>
      </c>
      <c r="E3994" t="s">
        <v>2241</v>
      </c>
      <c r="F3994">
        <v>21</v>
      </c>
      <c r="G3994" t="str">
        <f t="shared" si="187"/>
        <v>Medium</v>
      </c>
      <c r="H3994" t="s">
        <v>6</v>
      </c>
      <c r="I3994" t="str">
        <f>IFERROR(VLOOKUP(A3994,sponsored_animals!$A$1:$C$2143,1,TRUE),0)</f>
        <v>b14069999a0ee6</v>
      </c>
      <c r="J3994">
        <f>VLOOKUP(H3994,location_costs!$A$1:$B$6,2,FALSE)</f>
        <v>135</v>
      </c>
      <c r="K3994" t="str">
        <f t="shared" si="188"/>
        <v>Dog_Medium</v>
      </c>
      <c r="L3994">
        <f>VLOOKUP(K3994,size_costs!$D$1:$E$10,2,FALSE)</f>
        <v>150</v>
      </c>
      <c r="M3994">
        <f>VLOOKUP(C3994,age_costs!$A$1:$B$52,2,FALSE)</f>
        <v>0</v>
      </c>
    </row>
    <row r="3995" spans="1:13" x14ac:dyDescent="0.25">
      <c r="A3995" t="s">
        <v>6476</v>
      </c>
      <c r="B3995" t="s">
        <v>5547</v>
      </c>
      <c r="C3995" s="2">
        <f t="shared" si="186"/>
        <v>8</v>
      </c>
      <c r="D3995" t="s">
        <v>12</v>
      </c>
      <c r="E3995" t="s">
        <v>2186</v>
      </c>
      <c r="F3995">
        <v>47</v>
      </c>
      <c r="G3995" t="str">
        <f t="shared" si="187"/>
        <v>Large</v>
      </c>
      <c r="H3995" t="s">
        <v>7</v>
      </c>
      <c r="I3995" t="str">
        <f>IFERROR(VLOOKUP(A3995,sponsored_animals!$A$1:$C$2143,1,TRUE),0)</f>
        <v>0ea863dbf1123f</v>
      </c>
      <c r="J3995">
        <f>VLOOKUP(H3995,location_costs!$A$1:$B$6,2,FALSE)</f>
        <v>100</v>
      </c>
      <c r="K3995" t="str">
        <f t="shared" si="188"/>
        <v>Dog_Large</v>
      </c>
      <c r="L3995">
        <f>VLOOKUP(K3995,size_costs!$D$1:$E$10,2,FALSE)</f>
        <v>175</v>
      </c>
      <c r="M3995">
        <f>VLOOKUP(C3995,age_costs!$A$1:$B$52,2,FALSE)</f>
        <v>150</v>
      </c>
    </row>
    <row r="3996" spans="1:13" x14ac:dyDescent="0.25">
      <c r="A3996" t="s">
        <v>6477</v>
      </c>
      <c r="B3996" t="s">
        <v>6971</v>
      </c>
      <c r="C3996" s="2">
        <f t="shared" si="186"/>
        <v>6</v>
      </c>
      <c r="D3996" t="s">
        <v>12</v>
      </c>
      <c r="E3996" t="s">
        <v>2186</v>
      </c>
      <c r="F3996">
        <v>31.5</v>
      </c>
      <c r="G3996" t="str">
        <f t="shared" si="187"/>
        <v>Large</v>
      </c>
      <c r="H3996" t="s">
        <v>7</v>
      </c>
      <c r="I3996" t="str">
        <f>IFERROR(VLOOKUP(A3996,sponsored_animals!$A$1:$C$2143,1,TRUE),0)</f>
        <v>4fca6ef6dbda96</v>
      </c>
      <c r="J3996">
        <f>VLOOKUP(H3996,location_costs!$A$1:$B$6,2,FALSE)</f>
        <v>100</v>
      </c>
      <c r="K3996" t="str">
        <f t="shared" si="188"/>
        <v>Dog_Large</v>
      </c>
      <c r="L3996">
        <f>VLOOKUP(K3996,size_costs!$D$1:$E$10,2,FALSE)</f>
        <v>175</v>
      </c>
      <c r="M3996">
        <f>VLOOKUP(C3996,age_costs!$A$1:$B$52,2,FALSE)</f>
        <v>100</v>
      </c>
    </row>
    <row r="3997" spans="1:13" x14ac:dyDescent="0.25">
      <c r="A3997" t="s">
        <v>6478</v>
      </c>
      <c r="B3997" t="s">
        <v>15233</v>
      </c>
      <c r="C3997" s="2">
        <f t="shared" si="186"/>
        <v>9</v>
      </c>
      <c r="D3997" t="s">
        <v>12</v>
      </c>
      <c r="E3997" t="s">
        <v>3124</v>
      </c>
      <c r="F3997">
        <v>16</v>
      </c>
      <c r="G3997" t="str">
        <f t="shared" si="187"/>
        <v>Medium</v>
      </c>
      <c r="H3997" t="s">
        <v>5</v>
      </c>
      <c r="I3997" t="str">
        <f>IFERROR(VLOOKUP(A3997,sponsored_animals!$A$1:$C$2143,1,TRUE),0)</f>
        <v>b14069999a0ee6</v>
      </c>
      <c r="J3997">
        <f>VLOOKUP(H3997,location_costs!$A$1:$B$6,2,FALSE)</f>
        <v>140</v>
      </c>
      <c r="K3997" t="str">
        <f t="shared" si="188"/>
        <v>Dog_Medium</v>
      </c>
      <c r="L3997">
        <f>VLOOKUP(K3997,size_costs!$D$1:$E$10,2,FALSE)</f>
        <v>150</v>
      </c>
      <c r="M3997">
        <f>VLOOKUP(C3997,age_costs!$A$1:$B$52,2,FALSE)</f>
        <v>150</v>
      </c>
    </row>
    <row r="3998" spans="1:13" x14ac:dyDescent="0.25">
      <c r="A3998" t="s">
        <v>6479</v>
      </c>
      <c r="B3998" t="s">
        <v>15234</v>
      </c>
      <c r="C3998" s="2">
        <f t="shared" si="186"/>
        <v>5</v>
      </c>
      <c r="D3998" t="s">
        <v>12</v>
      </c>
      <c r="E3998" t="s">
        <v>2190</v>
      </c>
      <c r="F3998">
        <v>5</v>
      </c>
      <c r="G3998" t="str">
        <f t="shared" si="187"/>
        <v>Small</v>
      </c>
      <c r="H3998" t="s">
        <v>5</v>
      </c>
      <c r="I3998" t="str">
        <f>IFERROR(VLOOKUP(A3998,sponsored_animals!$A$1:$C$2143,1,TRUE),0)</f>
        <v>7c0c3e04e6a4d4</v>
      </c>
      <c r="J3998">
        <f>VLOOKUP(H3998,location_costs!$A$1:$B$6,2,FALSE)</f>
        <v>140</v>
      </c>
      <c r="K3998" t="str">
        <f t="shared" si="188"/>
        <v>Dog_Small</v>
      </c>
      <c r="L3998">
        <f>VLOOKUP(K3998,size_costs!$D$1:$E$10,2,FALSE)</f>
        <v>125</v>
      </c>
      <c r="M3998">
        <f>VLOOKUP(C3998,age_costs!$A$1:$B$52,2,FALSE)</f>
        <v>100</v>
      </c>
    </row>
    <row r="3999" spans="1:13" x14ac:dyDescent="0.25">
      <c r="A3999" t="s">
        <v>6480</v>
      </c>
      <c r="B3999" t="s">
        <v>14938</v>
      </c>
      <c r="C3999" s="2">
        <f t="shared" si="186"/>
        <v>8</v>
      </c>
      <c r="D3999" t="s">
        <v>12</v>
      </c>
      <c r="E3999" t="s">
        <v>2186</v>
      </c>
      <c r="F3999">
        <v>46</v>
      </c>
      <c r="G3999" t="str">
        <f t="shared" si="187"/>
        <v>Large</v>
      </c>
      <c r="H3999" t="s">
        <v>3</v>
      </c>
      <c r="I3999">
        <f>IFERROR(VLOOKUP(A3999,sponsored_animals!$A$1:$C$2143,1,TRUE),0)</f>
        <v>0</v>
      </c>
      <c r="J3999">
        <f>VLOOKUP(H3999,location_costs!$A$1:$B$6,2,FALSE)</f>
        <v>120</v>
      </c>
      <c r="K3999" t="str">
        <f t="shared" si="188"/>
        <v>Dog_Large</v>
      </c>
      <c r="L3999">
        <f>VLOOKUP(K3999,size_costs!$D$1:$E$10,2,FALSE)</f>
        <v>175</v>
      </c>
      <c r="M3999">
        <f>VLOOKUP(C3999,age_costs!$A$1:$B$52,2,FALSE)</f>
        <v>150</v>
      </c>
    </row>
    <row r="4000" spans="1:13" x14ac:dyDescent="0.25">
      <c r="A4000" t="s">
        <v>6481</v>
      </c>
      <c r="B4000" t="s">
        <v>2601</v>
      </c>
      <c r="C4000" s="2">
        <f t="shared" si="186"/>
        <v>4</v>
      </c>
      <c r="D4000" t="s">
        <v>12</v>
      </c>
      <c r="E4000" t="s">
        <v>2217</v>
      </c>
      <c r="F4000">
        <v>36</v>
      </c>
      <c r="G4000" t="str">
        <f t="shared" si="187"/>
        <v>Large</v>
      </c>
      <c r="H4000" t="s">
        <v>6</v>
      </c>
      <c r="I4000" t="str">
        <f>IFERROR(VLOOKUP(A4000,sponsored_animals!$A$1:$C$2143,1,TRUE),0)</f>
        <v>178f1189a06b68</v>
      </c>
      <c r="J4000">
        <f>VLOOKUP(H4000,location_costs!$A$1:$B$6,2,FALSE)</f>
        <v>135</v>
      </c>
      <c r="K4000" t="str">
        <f t="shared" si="188"/>
        <v>Dog_Large</v>
      </c>
      <c r="L4000">
        <f>VLOOKUP(K4000,size_costs!$D$1:$E$10,2,FALSE)</f>
        <v>175</v>
      </c>
      <c r="M4000">
        <f>VLOOKUP(C4000,age_costs!$A$1:$B$52,2,FALSE)</f>
        <v>0</v>
      </c>
    </row>
    <row r="4001" spans="1:13" x14ac:dyDescent="0.25">
      <c r="A4001" t="s">
        <v>6482</v>
      </c>
      <c r="B4001" t="s">
        <v>15150</v>
      </c>
      <c r="C4001" s="2">
        <f t="shared" si="186"/>
        <v>5</v>
      </c>
      <c r="D4001" t="s">
        <v>12</v>
      </c>
      <c r="E4001" t="s">
        <v>2207</v>
      </c>
      <c r="F4001">
        <v>14</v>
      </c>
      <c r="G4001" t="str">
        <f t="shared" si="187"/>
        <v>Medium</v>
      </c>
      <c r="H4001" t="s">
        <v>5</v>
      </c>
      <c r="I4001" t="str">
        <f>IFERROR(VLOOKUP(A4001,sponsored_animals!$A$1:$C$2143,1,TRUE),0)</f>
        <v>178f1189a06b68</v>
      </c>
      <c r="J4001">
        <f>VLOOKUP(H4001,location_costs!$A$1:$B$6,2,FALSE)</f>
        <v>140</v>
      </c>
      <c r="K4001" t="str">
        <f t="shared" si="188"/>
        <v>Dog_Medium</v>
      </c>
      <c r="L4001">
        <f>VLOOKUP(K4001,size_costs!$D$1:$E$10,2,FALSE)</f>
        <v>150</v>
      </c>
      <c r="M4001">
        <f>VLOOKUP(C4001,age_costs!$A$1:$B$52,2,FALSE)</f>
        <v>100</v>
      </c>
    </row>
    <row r="4002" spans="1:13" x14ac:dyDescent="0.25">
      <c r="A4002" t="s">
        <v>6483</v>
      </c>
      <c r="B4002" t="s">
        <v>7290</v>
      </c>
      <c r="C4002" s="2">
        <f t="shared" si="186"/>
        <v>11</v>
      </c>
      <c r="D4002" t="s">
        <v>12</v>
      </c>
      <c r="E4002" t="s">
        <v>2191</v>
      </c>
      <c r="F4002">
        <v>23</v>
      </c>
      <c r="G4002" t="str">
        <f t="shared" si="187"/>
        <v>Medium</v>
      </c>
      <c r="H4002" t="s">
        <v>6</v>
      </c>
      <c r="I4002" t="str">
        <f>IFERROR(VLOOKUP(A4002,sponsored_animals!$A$1:$C$2143,1,TRUE),0)</f>
        <v>4fca6ef6dbda96</v>
      </c>
      <c r="J4002">
        <f>VLOOKUP(H4002,location_costs!$A$1:$B$6,2,FALSE)</f>
        <v>135</v>
      </c>
      <c r="K4002" t="str">
        <f t="shared" si="188"/>
        <v>Dog_Medium</v>
      </c>
      <c r="L4002">
        <f>VLOOKUP(K4002,size_costs!$D$1:$E$10,2,FALSE)</f>
        <v>150</v>
      </c>
      <c r="M4002">
        <f>VLOOKUP(C4002,age_costs!$A$1:$B$52,2,FALSE)</f>
        <v>150</v>
      </c>
    </row>
    <row r="4003" spans="1:13" x14ac:dyDescent="0.25">
      <c r="A4003" t="s">
        <v>6484</v>
      </c>
      <c r="B4003" t="s">
        <v>3058</v>
      </c>
      <c r="C4003" s="2">
        <f t="shared" si="186"/>
        <v>4</v>
      </c>
      <c r="D4003" t="s">
        <v>12</v>
      </c>
      <c r="E4003" t="s">
        <v>2535</v>
      </c>
      <c r="F4003">
        <v>8</v>
      </c>
      <c r="G4003" t="str">
        <f t="shared" si="187"/>
        <v>Small</v>
      </c>
      <c r="H4003" t="s">
        <v>5</v>
      </c>
      <c r="I4003" t="str">
        <f>IFERROR(VLOOKUP(A4003,sponsored_animals!$A$1:$C$2143,1,TRUE),0)</f>
        <v>36806649e5722d</v>
      </c>
      <c r="J4003">
        <f>VLOOKUP(H4003,location_costs!$A$1:$B$6,2,FALSE)</f>
        <v>140</v>
      </c>
      <c r="K4003" t="str">
        <f t="shared" si="188"/>
        <v>Dog_Small</v>
      </c>
      <c r="L4003">
        <f>VLOOKUP(K4003,size_costs!$D$1:$E$10,2,FALSE)</f>
        <v>125</v>
      </c>
      <c r="M4003">
        <f>VLOOKUP(C4003,age_costs!$A$1:$B$52,2,FALSE)</f>
        <v>0</v>
      </c>
    </row>
    <row r="4004" spans="1:13" x14ac:dyDescent="0.25">
      <c r="A4004" t="s">
        <v>6485</v>
      </c>
      <c r="B4004" t="s">
        <v>14430</v>
      </c>
      <c r="C4004" s="2">
        <f t="shared" si="186"/>
        <v>18</v>
      </c>
      <c r="D4004" t="s">
        <v>19</v>
      </c>
      <c r="E4004" t="s">
        <v>2198</v>
      </c>
      <c r="F4004">
        <v>10</v>
      </c>
      <c r="G4004" t="str">
        <f t="shared" si="187"/>
        <v>Large</v>
      </c>
      <c r="H4004" t="s">
        <v>3</v>
      </c>
      <c r="I4004">
        <f>IFERROR(VLOOKUP(A4004,sponsored_animals!$A$1:$C$2143,1,TRUE),0)</f>
        <v>0</v>
      </c>
      <c r="J4004">
        <f>VLOOKUP(H4004,location_costs!$A$1:$B$6,2,FALSE)</f>
        <v>120</v>
      </c>
      <c r="K4004" t="str">
        <f t="shared" si="188"/>
        <v>Cat_Large</v>
      </c>
      <c r="L4004">
        <f>VLOOKUP(K4004,size_costs!$D$1:$E$10,2,FALSE)</f>
        <v>140</v>
      </c>
      <c r="M4004">
        <f>VLOOKUP(C4004,age_costs!$A$1:$B$52,2,FALSE)</f>
        <v>300</v>
      </c>
    </row>
    <row r="4005" spans="1:13" x14ac:dyDescent="0.25">
      <c r="A4005" t="s">
        <v>6486</v>
      </c>
      <c r="B4005" t="s">
        <v>4497</v>
      </c>
      <c r="C4005" s="2">
        <f t="shared" si="186"/>
        <v>6</v>
      </c>
      <c r="D4005" t="s">
        <v>12</v>
      </c>
      <c r="E4005" t="s">
        <v>2217</v>
      </c>
      <c r="F4005">
        <v>11.5</v>
      </c>
      <c r="G4005" t="str">
        <f t="shared" si="187"/>
        <v>Medium</v>
      </c>
      <c r="H4005" t="s">
        <v>3</v>
      </c>
      <c r="I4005" t="str">
        <f>IFERROR(VLOOKUP(A4005,sponsored_animals!$A$1:$C$2143,1,TRUE),0)</f>
        <v>214f8f6b359a1e</v>
      </c>
      <c r="J4005">
        <f>VLOOKUP(H4005,location_costs!$A$1:$B$6,2,FALSE)</f>
        <v>120</v>
      </c>
      <c r="K4005" t="str">
        <f t="shared" si="188"/>
        <v>Dog_Medium</v>
      </c>
      <c r="L4005">
        <f>VLOOKUP(K4005,size_costs!$D$1:$E$10,2,FALSE)</f>
        <v>150</v>
      </c>
      <c r="M4005">
        <f>VLOOKUP(C4005,age_costs!$A$1:$B$52,2,FALSE)</f>
        <v>100</v>
      </c>
    </row>
    <row r="4006" spans="1:13" x14ac:dyDescent="0.25">
      <c r="A4006" t="s">
        <v>2130</v>
      </c>
      <c r="B4006" t="s">
        <v>7351</v>
      </c>
      <c r="C4006" s="2">
        <f t="shared" si="186"/>
        <v>8</v>
      </c>
      <c r="D4006" t="s">
        <v>19</v>
      </c>
      <c r="E4006" t="s">
        <v>2198</v>
      </c>
      <c r="F4006">
        <v>4</v>
      </c>
      <c r="G4006" t="str">
        <f t="shared" si="187"/>
        <v>Small</v>
      </c>
      <c r="H4006" t="s">
        <v>3</v>
      </c>
      <c r="I4006" t="str">
        <f>IFERROR(VLOOKUP(A4006,sponsored_animals!$A$1:$C$2143,1,TRUE),0)</f>
        <v>b14069999a0ee6</v>
      </c>
      <c r="J4006">
        <f>VLOOKUP(H4006,location_costs!$A$1:$B$6,2,FALSE)</f>
        <v>120</v>
      </c>
      <c r="K4006" t="str">
        <f t="shared" si="188"/>
        <v>Cat_Small</v>
      </c>
      <c r="L4006">
        <f>VLOOKUP(K4006,size_costs!$D$1:$E$10,2,FALSE)</f>
        <v>100</v>
      </c>
      <c r="M4006">
        <f>VLOOKUP(C4006,age_costs!$A$1:$B$52,2,FALSE)</f>
        <v>150</v>
      </c>
    </row>
    <row r="4007" spans="1:13" x14ac:dyDescent="0.25">
      <c r="A4007" t="s">
        <v>6487</v>
      </c>
      <c r="B4007" t="s">
        <v>14829</v>
      </c>
      <c r="C4007" s="2">
        <f t="shared" si="186"/>
        <v>11</v>
      </c>
      <c r="D4007" t="s">
        <v>12</v>
      </c>
      <c r="E4007" t="s">
        <v>2207</v>
      </c>
      <c r="F4007">
        <v>48</v>
      </c>
      <c r="G4007" t="str">
        <f t="shared" si="187"/>
        <v>Large</v>
      </c>
      <c r="H4007" t="s">
        <v>3</v>
      </c>
      <c r="I4007" t="str">
        <f>IFERROR(VLOOKUP(A4007,sponsored_animals!$A$1:$C$2143,1,TRUE),0)</f>
        <v>214f8f6b359a1e</v>
      </c>
      <c r="J4007">
        <f>VLOOKUP(H4007,location_costs!$A$1:$B$6,2,FALSE)</f>
        <v>120</v>
      </c>
      <c r="K4007" t="str">
        <f t="shared" si="188"/>
        <v>Dog_Large</v>
      </c>
      <c r="L4007">
        <f>VLOOKUP(K4007,size_costs!$D$1:$E$10,2,FALSE)</f>
        <v>175</v>
      </c>
      <c r="M4007">
        <f>VLOOKUP(C4007,age_costs!$A$1:$B$52,2,FALSE)</f>
        <v>150</v>
      </c>
    </row>
    <row r="4008" spans="1:13" x14ac:dyDescent="0.25">
      <c r="A4008" t="s">
        <v>6488</v>
      </c>
      <c r="B4008" t="s">
        <v>15235</v>
      </c>
      <c r="C4008" s="2">
        <f t="shared" si="186"/>
        <v>6</v>
      </c>
      <c r="D4008" t="s">
        <v>12</v>
      </c>
      <c r="E4008" t="s">
        <v>2186</v>
      </c>
      <c r="F4008">
        <v>32</v>
      </c>
      <c r="G4008" t="str">
        <f t="shared" si="187"/>
        <v>Large</v>
      </c>
      <c r="H4008" t="s">
        <v>5</v>
      </c>
      <c r="I4008" t="str">
        <f>IFERROR(VLOOKUP(A4008,sponsored_animals!$A$1:$C$2143,1,TRUE),0)</f>
        <v>f3de00c24336c4</v>
      </c>
      <c r="J4008">
        <f>VLOOKUP(H4008,location_costs!$A$1:$B$6,2,FALSE)</f>
        <v>140</v>
      </c>
      <c r="K4008" t="str">
        <f t="shared" si="188"/>
        <v>Dog_Large</v>
      </c>
      <c r="L4008">
        <f>VLOOKUP(K4008,size_costs!$D$1:$E$10,2,FALSE)</f>
        <v>175</v>
      </c>
      <c r="M4008">
        <f>VLOOKUP(C4008,age_costs!$A$1:$B$52,2,FALSE)</f>
        <v>100</v>
      </c>
    </row>
    <row r="4009" spans="1:13" x14ac:dyDescent="0.25">
      <c r="A4009" t="s">
        <v>6489</v>
      </c>
      <c r="B4009" t="s">
        <v>2424</v>
      </c>
      <c r="C4009" s="2">
        <f t="shared" si="186"/>
        <v>9</v>
      </c>
      <c r="D4009" t="s">
        <v>12</v>
      </c>
      <c r="E4009" t="s">
        <v>2332</v>
      </c>
      <c r="F4009">
        <v>17</v>
      </c>
      <c r="G4009" t="str">
        <f t="shared" si="187"/>
        <v>Medium</v>
      </c>
      <c r="H4009" t="s">
        <v>6</v>
      </c>
      <c r="I4009" t="str">
        <f>IFERROR(VLOOKUP(A4009,sponsored_animals!$A$1:$C$2143,1,TRUE),0)</f>
        <v>74228ffdfe76aa</v>
      </c>
      <c r="J4009">
        <f>VLOOKUP(H4009,location_costs!$A$1:$B$6,2,FALSE)</f>
        <v>135</v>
      </c>
      <c r="K4009" t="str">
        <f t="shared" si="188"/>
        <v>Dog_Medium</v>
      </c>
      <c r="L4009">
        <f>VLOOKUP(K4009,size_costs!$D$1:$E$10,2,FALSE)</f>
        <v>150</v>
      </c>
      <c r="M4009">
        <f>VLOOKUP(C4009,age_costs!$A$1:$B$52,2,FALSE)</f>
        <v>150</v>
      </c>
    </row>
    <row r="4010" spans="1:13" x14ac:dyDescent="0.25">
      <c r="A4010" t="s">
        <v>6490</v>
      </c>
      <c r="B4010" t="s">
        <v>13693</v>
      </c>
      <c r="C4010" s="2">
        <f t="shared" si="186"/>
        <v>4</v>
      </c>
      <c r="D4010" t="s">
        <v>19</v>
      </c>
      <c r="E4010" t="s">
        <v>2340</v>
      </c>
      <c r="F4010">
        <v>8.5</v>
      </c>
      <c r="G4010" t="str">
        <f t="shared" si="187"/>
        <v>Large</v>
      </c>
      <c r="H4010" t="s">
        <v>4</v>
      </c>
      <c r="I4010" t="str">
        <f>IFERROR(VLOOKUP(A4010,sponsored_animals!$A$1:$C$2143,1,TRUE),0)</f>
        <v>b14069999a0ee6</v>
      </c>
      <c r="J4010">
        <f>VLOOKUP(H4010,location_costs!$A$1:$B$6,2,FALSE)</f>
        <v>110</v>
      </c>
      <c r="K4010" t="str">
        <f t="shared" si="188"/>
        <v>Cat_Large</v>
      </c>
      <c r="L4010">
        <f>VLOOKUP(K4010,size_costs!$D$1:$E$10,2,FALSE)</f>
        <v>140</v>
      </c>
      <c r="M4010">
        <f>VLOOKUP(C4010,age_costs!$A$1:$B$52,2,FALSE)</f>
        <v>0</v>
      </c>
    </row>
    <row r="4011" spans="1:13" x14ac:dyDescent="0.25">
      <c r="A4011" t="s">
        <v>6491</v>
      </c>
      <c r="B4011" t="s">
        <v>15236</v>
      </c>
      <c r="C4011" s="2">
        <f t="shared" si="186"/>
        <v>21</v>
      </c>
      <c r="D4011" t="s">
        <v>19</v>
      </c>
      <c r="E4011" t="s">
        <v>2198</v>
      </c>
      <c r="F4011">
        <v>4</v>
      </c>
      <c r="G4011" t="str">
        <f t="shared" si="187"/>
        <v>Small</v>
      </c>
      <c r="H4011" t="s">
        <v>7</v>
      </c>
      <c r="I4011" t="str">
        <f>IFERROR(VLOOKUP(A4011,sponsored_animals!$A$1:$C$2143,1,TRUE),0)</f>
        <v>74228ffdfe76aa</v>
      </c>
      <c r="J4011">
        <f>VLOOKUP(H4011,location_costs!$A$1:$B$6,2,FALSE)</f>
        <v>100</v>
      </c>
      <c r="K4011" t="str">
        <f t="shared" si="188"/>
        <v>Cat_Small</v>
      </c>
      <c r="L4011">
        <f>VLOOKUP(K4011,size_costs!$D$1:$E$10,2,FALSE)</f>
        <v>100</v>
      </c>
      <c r="M4011">
        <f>VLOOKUP(C4011,age_costs!$A$1:$B$52,2,FALSE)</f>
        <v>300</v>
      </c>
    </row>
    <row r="4012" spans="1:13" x14ac:dyDescent="0.25">
      <c r="A4012" t="s">
        <v>6492</v>
      </c>
      <c r="B4012" t="s">
        <v>9095</v>
      </c>
      <c r="C4012" s="2">
        <f t="shared" si="186"/>
        <v>6</v>
      </c>
      <c r="D4012" t="s">
        <v>12</v>
      </c>
      <c r="E4012" t="s">
        <v>2180</v>
      </c>
      <c r="F4012">
        <v>34</v>
      </c>
      <c r="G4012" t="str">
        <f t="shared" si="187"/>
        <v>Large</v>
      </c>
      <c r="H4012" t="s">
        <v>7</v>
      </c>
      <c r="I4012" t="str">
        <f>IFERROR(VLOOKUP(A4012,sponsored_animals!$A$1:$C$2143,1,TRUE),0)</f>
        <v>f3de00c24336c4</v>
      </c>
      <c r="J4012">
        <f>VLOOKUP(H4012,location_costs!$A$1:$B$6,2,FALSE)</f>
        <v>100</v>
      </c>
      <c r="K4012" t="str">
        <f t="shared" si="188"/>
        <v>Dog_Large</v>
      </c>
      <c r="L4012">
        <f>VLOOKUP(K4012,size_costs!$D$1:$E$10,2,FALSE)</f>
        <v>175</v>
      </c>
      <c r="M4012">
        <f>VLOOKUP(C4012,age_costs!$A$1:$B$52,2,FALSE)</f>
        <v>100</v>
      </c>
    </row>
    <row r="4013" spans="1:13" x14ac:dyDescent="0.25">
      <c r="A4013" t="s">
        <v>6493</v>
      </c>
      <c r="B4013" t="s">
        <v>13956</v>
      </c>
      <c r="C4013" s="2">
        <f t="shared" si="186"/>
        <v>3</v>
      </c>
      <c r="D4013" t="s">
        <v>19</v>
      </c>
      <c r="E4013" t="s">
        <v>2219</v>
      </c>
      <c r="F4013">
        <v>4</v>
      </c>
      <c r="G4013" t="str">
        <f t="shared" si="187"/>
        <v>Small</v>
      </c>
      <c r="H4013" t="s">
        <v>7</v>
      </c>
      <c r="I4013">
        <f>IFERROR(VLOOKUP(A4013,sponsored_animals!$A$1:$C$2143,1,TRUE),0)</f>
        <v>0</v>
      </c>
      <c r="J4013">
        <f>VLOOKUP(H4013,location_costs!$A$1:$B$6,2,FALSE)</f>
        <v>100</v>
      </c>
      <c r="K4013" t="str">
        <f t="shared" si="188"/>
        <v>Cat_Small</v>
      </c>
      <c r="L4013">
        <f>VLOOKUP(K4013,size_costs!$D$1:$E$10,2,FALSE)</f>
        <v>100</v>
      </c>
      <c r="M4013">
        <f>VLOOKUP(C4013,age_costs!$A$1:$B$52,2,FALSE)</f>
        <v>0</v>
      </c>
    </row>
    <row r="4014" spans="1:13" x14ac:dyDescent="0.25">
      <c r="A4014" t="s">
        <v>1851</v>
      </c>
      <c r="B4014" t="s">
        <v>14195</v>
      </c>
      <c r="C4014" s="2">
        <f t="shared" si="186"/>
        <v>11</v>
      </c>
      <c r="D4014" t="s">
        <v>12</v>
      </c>
      <c r="E4014" t="s">
        <v>2223</v>
      </c>
      <c r="F4014">
        <v>41</v>
      </c>
      <c r="G4014" t="str">
        <f t="shared" si="187"/>
        <v>Large</v>
      </c>
      <c r="H4014" t="s">
        <v>4</v>
      </c>
      <c r="I4014" t="str">
        <f>IFERROR(VLOOKUP(A4014,sponsored_animals!$A$1:$C$2143,1,TRUE),0)</f>
        <v>b14069999a0ee6</v>
      </c>
      <c r="J4014">
        <f>VLOOKUP(H4014,location_costs!$A$1:$B$6,2,FALSE)</f>
        <v>110</v>
      </c>
      <c r="K4014" t="str">
        <f t="shared" si="188"/>
        <v>Dog_Large</v>
      </c>
      <c r="L4014">
        <f>VLOOKUP(K4014,size_costs!$D$1:$E$10,2,FALSE)</f>
        <v>175</v>
      </c>
      <c r="M4014">
        <f>VLOOKUP(C4014,age_costs!$A$1:$B$52,2,FALSE)</f>
        <v>150</v>
      </c>
    </row>
    <row r="4015" spans="1:13" x14ac:dyDescent="0.25">
      <c r="A4015" t="s">
        <v>6494</v>
      </c>
      <c r="B4015" t="s">
        <v>3236</v>
      </c>
      <c r="C4015" s="2">
        <f t="shared" si="186"/>
        <v>9</v>
      </c>
      <c r="D4015" t="s">
        <v>12</v>
      </c>
      <c r="E4015" t="s">
        <v>2217</v>
      </c>
      <c r="F4015">
        <v>14</v>
      </c>
      <c r="G4015" t="str">
        <f t="shared" si="187"/>
        <v>Medium</v>
      </c>
      <c r="H4015" t="s">
        <v>4</v>
      </c>
      <c r="I4015" t="str">
        <f>IFERROR(VLOOKUP(A4015,sponsored_animals!$A$1:$C$2143,1,TRUE),0)</f>
        <v>214f8f6b359a1e</v>
      </c>
      <c r="J4015">
        <f>VLOOKUP(H4015,location_costs!$A$1:$B$6,2,FALSE)</f>
        <v>110</v>
      </c>
      <c r="K4015" t="str">
        <f t="shared" si="188"/>
        <v>Dog_Medium</v>
      </c>
      <c r="L4015">
        <f>VLOOKUP(K4015,size_costs!$D$1:$E$10,2,FALSE)</f>
        <v>150</v>
      </c>
      <c r="M4015">
        <f>VLOOKUP(C4015,age_costs!$A$1:$B$52,2,FALSE)</f>
        <v>150</v>
      </c>
    </row>
    <row r="4016" spans="1:13" x14ac:dyDescent="0.25">
      <c r="A4016" t="s">
        <v>6495</v>
      </c>
      <c r="B4016" t="s">
        <v>14853</v>
      </c>
      <c r="C4016" s="2">
        <f t="shared" si="186"/>
        <v>13</v>
      </c>
      <c r="D4016" t="s">
        <v>12</v>
      </c>
      <c r="E4016" t="s">
        <v>2241</v>
      </c>
      <c r="F4016">
        <v>44</v>
      </c>
      <c r="G4016" t="str">
        <f t="shared" si="187"/>
        <v>Large</v>
      </c>
      <c r="H4016" t="s">
        <v>6</v>
      </c>
      <c r="I4016" t="str">
        <f>IFERROR(VLOOKUP(A4016,sponsored_animals!$A$1:$C$2143,1,TRUE),0)</f>
        <v>178f1189a06b68</v>
      </c>
      <c r="J4016">
        <f>VLOOKUP(H4016,location_costs!$A$1:$B$6,2,FALSE)</f>
        <v>135</v>
      </c>
      <c r="K4016" t="str">
        <f t="shared" si="188"/>
        <v>Dog_Large</v>
      </c>
      <c r="L4016">
        <f>VLOOKUP(K4016,size_costs!$D$1:$E$10,2,FALSE)</f>
        <v>175</v>
      </c>
      <c r="M4016">
        <f>VLOOKUP(C4016,age_costs!$A$1:$B$52,2,FALSE)</f>
        <v>200</v>
      </c>
    </row>
    <row r="4017" spans="1:13" x14ac:dyDescent="0.25">
      <c r="A4017" t="s">
        <v>6496</v>
      </c>
      <c r="B4017" t="s">
        <v>14479</v>
      </c>
      <c r="C4017" s="2">
        <f t="shared" si="186"/>
        <v>7</v>
      </c>
      <c r="D4017" t="s">
        <v>12</v>
      </c>
      <c r="E4017" t="s">
        <v>2186</v>
      </c>
      <c r="F4017">
        <v>41</v>
      </c>
      <c r="G4017" t="str">
        <f t="shared" si="187"/>
        <v>Large</v>
      </c>
      <c r="H4017" t="s">
        <v>5</v>
      </c>
      <c r="I4017" t="str">
        <f>IFERROR(VLOOKUP(A4017,sponsored_animals!$A$1:$C$2143,1,TRUE),0)</f>
        <v>d40d0d9a6a4451</v>
      </c>
      <c r="J4017">
        <f>VLOOKUP(H4017,location_costs!$A$1:$B$6,2,FALSE)</f>
        <v>140</v>
      </c>
      <c r="K4017" t="str">
        <f t="shared" si="188"/>
        <v>Dog_Large</v>
      </c>
      <c r="L4017">
        <f>VLOOKUP(K4017,size_costs!$D$1:$E$10,2,FALSE)</f>
        <v>175</v>
      </c>
      <c r="M4017">
        <f>VLOOKUP(C4017,age_costs!$A$1:$B$52,2,FALSE)</f>
        <v>100</v>
      </c>
    </row>
    <row r="4018" spans="1:13" x14ac:dyDescent="0.25">
      <c r="A4018" t="s">
        <v>6497</v>
      </c>
      <c r="B4018" t="s">
        <v>14621</v>
      </c>
      <c r="C4018" s="2">
        <f t="shared" si="186"/>
        <v>8</v>
      </c>
      <c r="D4018" t="s">
        <v>12</v>
      </c>
      <c r="E4018" t="s">
        <v>2223</v>
      </c>
      <c r="F4018">
        <v>8</v>
      </c>
      <c r="G4018" t="str">
        <f t="shared" si="187"/>
        <v>Small</v>
      </c>
      <c r="H4018" t="s">
        <v>6</v>
      </c>
      <c r="I4018" t="str">
        <f>IFERROR(VLOOKUP(A4018,sponsored_animals!$A$1:$C$2143,1,TRUE),0)</f>
        <v>36806649e5722d</v>
      </c>
      <c r="J4018">
        <f>VLOOKUP(H4018,location_costs!$A$1:$B$6,2,FALSE)</f>
        <v>135</v>
      </c>
      <c r="K4018" t="str">
        <f t="shared" si="188"/>
        <v>Dog_Small</v>
      </c>
      <c r="L4018">
        <f>VLOOKUP(K4018,size_costs!$D$1:$E$10,2,FALSE)</f>
        <v>125</v>
      </c>
      <c r="M4018">
        <f>VLOOKUP(C4018,age_costs!$A$1:$B$52,2,FALSE)</f>
        <v>150</v>
      </c>
    </row>
    <row r="4019" spans="1:13" x14ac:dyDescent="0.25">
      <c r="A4019" t="s">
        <v>6498</v>
      </c>
      <c r="B4019" t="s">
        <v>14087</v>
      </c>
      <c r="C4019" s="2">
        <f t="shared" si="186"/>
        <v>6</v>
      </c>
      <c r="D4019" t="s">
        <v>19</v>
      </c>
      <c r="E4019" t="s">
        <v>2198</v>
      </c>
      <c r="F4019">
        <v>9</v>
      </c>
      <c r="G4019" t="str">
        <f t="shared" si="187"/>
        <v>Large</v>
      </c>
      <c r="H4019" t="s">
        <v>5</v>
      </c>
      <c r="I4019" t="str">
        <f>IFERROR(VLOOKUP(A4019,sponsored_animals!$A$1:$C$2143,1,TRUE),0)</f>
        <v>7c0c3e04e6a4d4</v>
      </c>
      <c r="J4019">
        <f>VLOOKUP(H4019,location_costs!$A$1:$B$6,2,FALSE)</f>
        <v>140</v>
      </c>
      <c r="K4019" t="str">
        <f t="shared" si="188"/>
        <v>Cat_Large</v>
      </c>
      <c r="L4019">
        <f>VLOOKUP(K4019,size_costs!$D$1:$E$10,2,FALSE)</f>
        <v>140</v>
      </c>
      <c r="M4019">
        <f>VLOOKUP(C4019,age_costs!$A$1:$B$52,2,FALSE)</f>
        <v>100</v>
      </c>
    </row>
    <row r="4020" spans="1:13" x14ac:dyDescent="0.25">
      <c r="A4020" t="s">
        <v>6499</v>
      </c>
      <c r="B4020" t="s">
        <v>15237</v>
      </c>
      <c r="C4020" s="2">
        <f t="shared" si="186"/>
        <v>3</v>
      </c>
      <c r="D4020" t="s">
        <v>12</v>
      </c>
      <c r="E4020" t="s">
        <v>2332</v>
      </c>
      <c r="F4020">
        <v>36</v>
      </c>
      <c r="G4020" t="str">
        <f t="shared" si="187"/>
        <v>Large</v>
      </c>
      <c r="H4020" t="s">
        <v>6</v>
      </c>
      <c r="I4020" t="str">
        <f>IFERROR(VLOOKUP(A4020,sponsored_animals!$A$1:$C$2143,1,TRUE),0)</f>
        <v>178f1189a06b68</v>
      </c>
      <c r="J4020">
        <f>VLOOKUP(H4020,location_costs!$A$1:$B$6,2,FALSE)</f>
        <v>135</v>
      </c>
      <c r="K4020" t="str">
        <f t="shared" si="188"/>
        <v>Dog_Large</v>
      </c>
      <c r="L4020">
        <f>VLOOKUP(K4020,size_costs!$D$1:$E$10,2,FALSE)</f>
        <v>175</v>
      </c>
      <c r="M4020">
        <f>VLOOKUP(C4020,age_costs!$A$1:$B$52,2,FALSE)</f>
        <v>0</v>
      </c>
    </row>
    <row r="4021" spans="1:13" x14ac:dyDescent="0.25">
      <c r="A4021" t="s">
        <v>6500</v>
      </c>
      <c r="B4021" t="s">
        <v>3380</v>
      </c>
      <c r="C4021" s="2">
        <f t="shared" si="186"/>
        <v>7</v>
      </c>
      <c r="D4021" t="s">
        <v>12</v>
      </c>
      <c r="E4021" t="s">
        <v>2263</v>
      </c>
      <c r="F4021">
        <v>29</v>
      </c>
      <c r="G4021" t="str">
        <f t="shared" si="187"/>
        <v>Medium</v>
      </c>
      <c r="H4021" t="s">
        <v>6</v>
      </c>
      <c r="I4021" t="str">
        <f>IFERROR(VLOOKUP(A4021,sponsored_animals!$A$1:$C$2143,1,TRUE),0)</f>
        <v>178f1189a06b68</v>
      </c>
      <c r="J4021">
        <f>VLOOKUP(H4021,location_costs!$A$1:$B$6,2,FALSE)</f>
        <v>135</v>
      </c>
      <c r="K4021" t="str">
        <f t="shared" si="188"/>
        <v>Dog_Medium</v>
      </c>
      <c r="L4021">
        <f>VLOOKUP(K4021,size_costs!$D$1:$E$10,2,FALSE)</f>
        <v>150</v>
      </c>
      <c r="M4021">
        <f>VLOOKUP(C4021,age_costs!$A$1:$B$52,2,FALSE)</f>
        <v>100</v>
      </c>
    </row>
    <row r="4022" spans="1:13" x14ac:dyDescent="0.25">
      <c r="A4022" t="s">
        <v>6501</v>
      </c>
      <c r="B4022" t="s">
        <v>4176</v>
      </c>
      <c r="C4022" s="2">
        <f t="shared" si="186"/>
        <v>8</v>
      </c>
      <c r="D4022" t="s">
        <v>19</v>
      </c>
      <c r="E4022" t="s">
        <v>2207</v>
      </c>
      <c r="F4022">
        <v>4</v>
      </c>
      <c r="G4022" t="str">
        <f t="shared" si="187"/>
        <v>Small</v>
      </c>
      <c r="H4022" t="s">
        <v>7</v>
      </c>
      <c r="I4022">
        <f>IFERROR(VLOOKUP(A4022,sponsored_animals!$A$1:$C$2143,1,TRUE),0)</f>
        <v>0</v>
      </c>
      <c r="J4022">
        <f>VLOOKUP(H4022,location_costs!$A$1:$B$6,2,FALSE)</f>
        <v>100</v>
      </c>
      <c r="K4022" t="str">
        <f t="shared" si="188"/>
        <v>Cat_Small</v>
      </c>
      <c r="L4022">
        <f>VLOOKUP(K4022,size_costs!$D$1:$E$10,2,FALSE)</f>
        <v>100</v>
      </c>
      <c r="M4022">
        <f>VLOOKUP(C4022,age_costs!$A$1:$B$52,2,FALSE)</f>
        <v>150</v>
      </c>
    </row>
    <row r="4023" spans="1:13" x14ac:dyDescent="0.25">
      <c r="A4023" t="s">
        <v>6502</v>
      </c>
      <c r="B4023" t="s">
        <v>15079</v>
      </c>
      <c r="C4023" s="2">
        <f t="shared" si="186"/>
        <v>8</v>
      </c>
      <c r="D4023" t="s">
        <v>19</v>
      </c>
      <c r="E4023" t="s">
        <v>2198</v>
      </c>
      <c r="F4023">
        <v>6.5</v>
      </c>
      <c r="G4023" t="str">
        <f t="shared" si="187"/>
        <v>Medium</v>
      </c>
      <c r="H4023" t="s">
        <v>7</v>
      </c>
      <c r="I4023" t="str">
        <f>IFERROR(VLOOKUP(A4023,sponsored_animals!$A$1:$C$2143,1,TRUE),0)</f>
        <v>36806649e5722d</v>
      </c>
      <c r="J4023">
        <f>VLOOKUP(H4023,location_costs!$A$1:$B$6,2,FALSE)</f>
        <v>100</v>
      </c>
      <c r="K4023" t="str">
        <f t="shared" si="188"/>
        <v>Cat_Medium</v>
      </c>
      <c r="L4023">
        <f>VLOOKUP(K4023,size_costs!$D$1:$E$10,2,FALSE)</f>
        <v>120</v>
      </c>
      <c r="M4023">
        <f>VLOOKUP(C4023,age_costs!$A$1:$B$52,2,FALSE)</f>
        <v>150</v>
      </c>
    </row>
    <row r="4024" spans="1:13" x14ac:dyDescent="0.25">
      <c r="A4024" t="s">
        <v>6503</v>
      </c>
      <c r="B4024" t="s">
        <v>15238</v>
      </c>
      <c r="C4024" s="2">
        <f t="shared" si="186"/>
        <v>10</v>
      </c>
      <c r="D4024" t="s">
        <v>19</v>
      </c>
      <c r="E4024" t="s">
        <v>3537</v>
      </c>
      <c r="F4024">
        <v>6.5</v>
      </c>
      <c r="G4024" t="str">
        <f t="shared" si="187"/>
        <v>Medium</v>
      </c>
      <c r="H4024" t="s">
        <v>6</v>
      </c>
      <c r="I4024">
        <f>IFERROR(VLOOKUP(A4024,sponsored_animals!$A$1:$C$2143,1,TRUE),0)</f>
        <v>0</v>
      </c>
      <c r="J4024">
        <f>VLOOKUP(H4024,location_costs!$A$1:$B$6,2,FALSE)</f>
        <v>135</v>
      </c>
      <c r="K4024" t="str">
        <f t="shared" si="188"/>
        <v>Cat_Medium</v>
      </c>
      <c r="L4024">
        <f>VLOOKUP(K4024,size_costs!$D$1:$E$10,2,FALSE)</f>
        <v>120</v>
      </c>
      <c r="M4024">
        <f>VLOOKUP(C4024,age_costs!$A$1:$B$52,2,FALSE)</f>
        <v>150</v>
      </c>
    </row>
    <row r="4025" spans="1:13" x14ac:dyDescent="0.25">
      <c r="A4025" t="s">
        <v>6504</v>
      </c>
      <c r="B4025" t="s">
        <v>15239</v>
      </c>
      <c r="C4025" s="2">
        <f t="shared" si="186"/>
        <v>11</v>
      </c>
      <c r="D4025" t="s">
        <v>12</v>
      </c>
      <c r="E4025" t="s">
        <v>2207</v>
      </c>
      <c r="F4025">
        <v>45</v>
      </c>
      <c r="G4025" t="str">
        <f t="shared" si="187"/>
        <v>Large</v>
      </c>
      <c r="H4025" t="s">
        <v>4</v>
      </c>
      <c r="I4025">
        <f>IFERROR(VLOOKUP(A4025,sponsored_animals!$A$1:$C$2143,1,TRUE),0)</f>
        <v>0</v>
      </c>
      <c r="J4025">
        <f>VLOOKUP(H4025,location_costs!$A$1:$B$6,2,FALSE)</f>
        <v>110</v>
      </c>
      <c r="K4025" t="str">
        <f t="shared" si="188"/>
        <v>Dog_Large</v>
      </c>
      <c r="L4025">
        <f>VLOOKUP(K4025,size_costs!$D$1:$E$10,2,FALSE)</f>
        <v>175</v>
      </c>
      <c r="M4025">
        <f>VLOOKUP(C4025,age_costs!$A$1:$B$52,2,FALSE)</f>
        <v>150</v>
      </c>
    </row>
    <row r="4026" spans="1:13" x14ac:dyDescent="0.25">
      <c r="A4026" t="s">
        <v>6505</v>
      </c>
      <c r="B4026" t="s">
        <v>14769</v>
      </c>
      <c r="C4026" s="2">
        <f t="shared" si="186"/>
        <v>8</v>
      </c>
      <c r="D4026" t="s">
        <v>19</v>
      </c>
      <c r="E4026" t="s">
        <v>2234</v>
      </c>
      <c r="F4026">
        <v>6.5</v>
      </c>
      <c r="G4026" t="str">
        <f t="shared" si="187"/>
        <v>Medium</v>
      </c>
      <c r="H4026" t="s">
        <v>5</v>
      </c>
      <c r="I4026">
        <f>IFERROR(VLOOKUP(A4026,sponsored_animals!$A$1:$C$2143,1,TRUE),0)</f>
        <v>0</v>
      </c>
      <c r="J4026">
        <f>VLOOKUP(H4026,location_costs!$A$1:$B$6,2,FALSE)</f>
        <v>140</v>
      </c>
      <c r="K4026" t="str">
        <f t="shared" si="188"/>
        <v>Cat_Medium</v>
      </c>
      <c r="L4026">
        <f>VLOOKUP(K4026,size_costs!$D$1:$E$10,2,FALSE)</f>
        <v>120</v>
      </c>
      <c r="M4026">
        <f>VLOOKUP(C4026,age_costs!$A$1:$B$52,2,FALSE)</f>
        <v>150</v>
      </c>
    </row>
    <row r="4027" spans="1:13" x14ac:dyDescent="0.25">
      <c r="A4027" t="s">
        <v>6506</v>
      </c>
      <c r="B4027" t="s">
        <v>9824</v>
      </c>
      <c r="C4027" s="2">
        <f t="shared" si="186"/>
        <v>11</v>
      </c>
      <c r="D4027" t="s">
        <v>12</v>
      </c>
      <c r="E4027" t="s">
        <v>2223</v>
      </c>
      <c r="F4027">
        <v>6</v>
      </c>
      <c r="G4027" t="str">
        <f t="shared" si="187"/>
        <v>Small</v>
      </c>
      <c r="H4027" t="s">
        <v>5</v>
      </c>
      <c r="I4027" t="str">
        <f>IFERROR(VLOOKUP(A4027,sponsored_animals!$A$1:$C$2143,1,TRUE),0)</f>
        <v>36806649e5722d</v>
      </c>
      <c r="J4027">
        <f>VLOOKUP(H4027,location_costs!$A$1:$B$6,2,FALSE)</f>
        <v>140</v>
      </c>
      <c r="K4027" t="str">
        <f t="shared" si="188"/>
        <v>Dog_Small</v>
      </c>
      <c r="L4027">
        <f>VLOOKUP(K4027,size_costs!$D$1:$E$10,2,FALSE)</f>
        <v>125</v>
      </c>
      <c r="M4027">
        <f>VLOOKUP(C4027,age_costs!$A$1:$B$52,2,FALSE)</f>
        <v>150</v>
      </c>
    </row>
    <row r="4028" spans="1:13" x14ac:dyDescent="0.25">
      <c r="A4028" t="s">
        <v>6507</v>
      </c>
      <c r="B4028" t="s">
        <v>15240</v>
      </c>
      <c r="C4028" s="2">
        <f t="shared" si="186"/>
        <v>4</v>
      </c>
      <c r="D4028" t="s">
        <v>19</v>
      </c>
      <c r="E4028" t="s">
        <v>2350</v>
      </c>
      <c r="F4028">
        <v>2</v>
      </c>
      <c r="G4028" t="str">
        <f t="shared" si="187"/>
        <v>Small</v>
      </c>
      <c r="H4028" t="s">
        <v>4</v>
      </c>
      <c r="I4028" t="str">
        <f>IFERROR(VLOOKUP(A4028,sponsored_animals!$A$1:$C$2143,1,TRUE),0)</f>
        <v>d40d0d9a6a4451</v>
      </c>
      <c r="J4028">
        <f>VLOOKUP(H4028,location_costs!$A$1:$B$6,2,FALSE)</f>
        <v>110</v>
      </c>
      <c r="K4028" t="str">
        <f t="shared" si="188"/>
        <v>Cat_Small</v>
      </c>
      <c r="L4028">
        <f>VLOOKUP(K4028,size_costs!$D$1:$E$10,2,FALSE)</f>
        <v>100</v>
      </c>
      <c r="M4028">
        <f>VLOOKUP(C4028,age_costs!$A$1:$B$52,2,FALSE)</f>
        <v>0</v>
      </c>
    </row>
    <row r="4029" spans="1:13" x14ac:dyDescent="0.25">
      <c r="A4029" t="s">
        <v>6508</v>
      </c>
      <c r="B4029" t="s">
        <v>15241</v>
      </c>
      <c r="C4029" s="2">
        <f t="shared" si="186"/>
        <v>9</v>
      </c>
      <c r="D4029" t="s">
        <v>12</v>
      </c>
      <c r="E4029" t="s">
        <v>2207</v>
      </c>
      <c r="F4029">
        <v>40</v>
      </c>
      <c r="G4029" t="str">
        <f t="shared" si="187"/>
        <v>Large</v>
      </c>
      <c r="H4029" t="s">
        <v>5</v>
      </c>
      <c r="I4029" t="str">
        <f>IFERROR(VLOOKUP(A4029,sponsored_animals!$A$1:$C$2143,1,TRUE),0)</f>
        <v>0ea863dbf1123f</v>
      </c>
      <c r="J4029">
        <f>VLOOKUP(H4029,location_costs!$A$1:$B$6,2,FALSE)</f>
        <v>140</v>
      </c>
      <c r="K4029" t="str">
        <f t="shared" si="188"/>
        <v>Dog_Large</v>
      </c>
      <c r="L4029">
        <f>VLOOKUP(K4029,size_costs!$D$1:$E$10,2,FALSE)</f>
        <v>175</v>
      </c>
      <c r="M4029">
        <f>VLOOKUP(C4029,age_costs!$A$1:$B$52,2,FALSE)</f>
        <v>150</v>
      </c>
    </row>
    <row r="4030" spans="1:13" x14ac:dyDescent="0.25">
      <c r="A4030" t="s">
        <v>779</v>
      </c>
      <c r="B4030" t="s">
        <v>14081</v>
      </c>
      <c r="C4030" s="2">
        <f t="shared" si="186"/>
        <v>1</v>
      </c>
      <c r="D4030" t="s">
        <v>19</v>
      </c>
      <c r="E4030" t="s">
        <v>2182</v>
      </c>
      <c r="F4030">
        <v>8.5</v>
      </c>
      <c r="G4030" t="str">
        <f t="shared" si="187"/>
        <v>Large</v>
      </c>
      <c r="H4030" t="s">
        <v>3</v>
      </c>
      <c r="I4030">
        <f>IFERROR(VLOOKUP(A4030,sponsored_animals!$A$1:$C$2143,1,TRUE),0)</f>
        <v>0</v>
      </c>
      <c r="J4030">
        <f>VLOOKUP(H4030,location_costs!$A$1:$B$6,2,FALSE)</f>
        <v>120</v>
      </c>
      <c r="K4030" t="str">
        <f t="shared" si="188"/>
        <v>Cat_Large</v>
      </c>
      <c r="L4030">
        <f>VLOOKUP(K4030,size_costs!$D$1:$E$10,2,FALSE)</f>
        <v>140</v>
      </c>
      <c r="M4030">
        <f>VLOOKUP(C4030,age_costs!$A$1:$B$52,2,FALSE)</f>
        <v>0</v>
      </c>
    </row>
    <row r="4031" spans="1:13" x14ac:dyDescent="0.25">
      <c r="A4031" t="s">
        <v>490</v>
      </c>
      <c r="B4031" t="s">
        <v>12033</v>
      </c>
      <c r="C4031" s="2">
        <f t="shared" si="186"/>
        <v>4</v>
      </c>
      <c r="D4031" t="s">
        <v>19</v>
      </c>
      <c r="E4031" t="s">
        <v>2198</v>
      </c>
      <c r="F4031">
        <v>10</v>
      </c>
      <c r="G4031" t="str">
        <f t="shared" si="187"/>
        <v>Large</v>
      </c>
      <c r="H4031" t="s">
        <v>4</v>
      </c>
      <c r="I4031" t="str">
        <f>IFERROR(VLOOKUP(A4031,sponsored_animals!$A$1:$C$2143,1,TRUE),0)</f>
        <v>f3de00c24336c4</v>
      </c>
      <c r="J4031">
        <f>VLOOKUP(H4031,location_costs!$A$1:$B$6,2,FALSE)</f>
        <v>110</v>
      </c>
      <c r="K4031" t="str">
        <f t="shared" si="188"/>
        <v>Cat_Large</v>
      </c>
      <c r="L4031">
        <f>VLOOKUP(K4031,size_costs!$D$1:$E$10,2,FALSE)</f>
        <v>140</v>
      </c>
      <c r="M4031">
        <f>VLOOKUP(C4031,age_costs!$A$1:$B$52,2,FALSE)</f>
        <v>0</v>
      </c>
    </row>
    <row r="4032" spans="1:13" x14ac:dyDescent="0.25">
      <c r="A4032" t="s">
        <v>1884</v>
      </c>
      <c r="B4032" t="s">
        <v>15242</v>
      </c>
      <c r="C4032" s="2">
        <f t="shared" si="186"/>
        <v>6</v>
      </c>
      <c r="D4032" t="s">
        <v>12</v>
      </c>
      <c r="E4032" t="s">
        <v>2219</v>
      </c>
      <c r="F4032">
        <v>11.5</v>
      </c>
      <c r="G4032" t="str">
        <f t="shared" si="187"/>
        <v>Medium</v>
      </c>
      <c r="H4032" t="s">
        <v>3</v>
      </c>
      <c r="I4032" t="str">
        <f>IFERROR(VLOOKUP(A4032,sponsored_animals!$A$1:$C$2143,1,TRUE),0)</f>
        <v>d40d0d9a6a4451</v>
      </c>
      <c r="J4032">
        <f>VLOOKUP(H4032,location_costs!$A$1:$B$6,2,FALSE)</f>
        <v>120</v>
      </c>
      <c r="K4032" t="str">
        <f t="shared" si="188"/>
        <v>Dog_Medium</v>
      </c>
      <c r="L4032">
        <f>VLOOKUP(K4032,size_costs!$D$1:$E$10,2,FALSE)</f>
        <v>150</v>
      </c>
      <c r="M4032">
        <f>VLOOKUP(C4032,age_costs!$A$1:$B$52,2,FALSE)</f>
        <v>100</v>
      </c>
    </row>
    <row r="4033" spans="1:13" x14ac:dyDescent="0.25">
      <c r="A4033" t="s">
        <v>658</v>
      </c>
      <c r="B4033" t="s">
        <v>14408</v>
      </c>
      <c r="C4033" s="2">
        <f t="shared" si="186"/>
        <v>8</v>
      </c>
      <c r="D4033" t="s">
        <v>12</v>
      </c>
      <c r="E4033" t="s">
        <v>2207</v>
      </c>
      <c r="F4033">
        <v>37</v>
      </c>
      <c r="G4033" t="str">
        <f t="shared" si="187"/>
        <v>Large</v>
      </c>
      <c r="H4033" t="s">
        <v>5</v>
      </c>
      <c r="I4033">
        <f>IFERROR(VLOOKUP(A4033,sponsored_animals!$A$1:$C$2143,1,TRUE),0)</f>
        <v>0</v>
      </c>
      <c r="J4033">
        <f>VLOOKUP(H4033,location_costs!$A$1:$B$6,2,FALSE)</f>
        <v>140</v>
      </c>
      <c r="K4033" t="str">
        <f t="shared" si="188"/>
        <v>Dog_Large</v>
      </c>
      <c r="L4033">
        <f>VLOOKUP(K4033,size_costs!$D$1:$E$10,2,FALSE)</f>
        <v>175</v>
      </c>
      <c r="M4033">
        <f>VLOOKUP(C4033,age_costs!$A$1:$B$52,2,FALSE)</f>
        <v>150</v>
      </c>
    </row>
    <row r="4034" spans="1:13" x14ac:dyDescent="0.25">
      <c r="A4034" t="s">
        <v>6509</v>
      </c>
      <c r="B4034" t="s">
        <v>15243</v>
      </c>
      <c r="C4034" s="2">
        <f t="shared" si="186"/>
        <v>10</v>
      </c>
      <c r="D4034" t="s">
        <v>12</v>
      </c>
      <c r="E4034" t="s">
        <v>2191</v>
      </c>
      <c r="F4034">
        <v>31.5</v>
      </c>
      <c r="G4034" t="str">
        <f t="shared" si="187"/>
        <v>Large</v>
      </c>
      <c r="H4034" t="s">
        <v>3</v>
      </c>
      <c r="I4034">
        <f>IFERROR(VLOOKUP(A4034,sponsored_animals!$A$1:$C$2143,1,TRUE),0)</f>
        <v>0</v>
      </c>
      <c r="J4034">
        <f>VLOOKUP(H4034,location_costs!$A$1:$B$6,2,FALSE)</f>
        <v>120</v>
      </c>
      <c r="K4034" t="str">
        <f t="shared" si="188"/>
        <v>Dog_Large</v>
      </c>
      <c r="L4034">
        <f>VLOOKUP(K4034,size_costs!$D$1:$E$10,2,FALSE)</f>
        <v>175</v>
      </c>
      <c r="M4034">
        <f>VLOOKUP(C4034,age_costs!$A$1:$B$52,2,FALSE)</f>
        <v>150</v>
      </c>
    </row>
    <row r="4035" spans="1:13" x14ac:dyDescent="0.25">
      <c r="A4035" t="s">
        <v>6510</v>
      </c>
      <c r="B4035" t="s">
        <v>14579</v>
      </c>
      <c r="C4035" s="2">
        <f t="shared" ref="C4035:C4098" si="189">ROUND(YEARFRAC(B4035,"31/12/2021"),0)</f>
        <v>8</v>
      </c>
      <c r="D4035" t="s">
        <v>19</v>
      </c>
      <c r="E4035" t="s">
        <v>2219</v>
      </c>
      <c r="F4035">
        <v>10</v>
      </c>
      <c r="G4035" t="str">
        <f t="shared" ref="G4035:G4098" si="190">IF(AND(D4035="Dog",F4035&lt;=10),"Small",IF(AND(D4035="Dog",F4035&gt;10,F4035&lt;=30),"Medium",IF(AND(D4035="Dog",F4035&gt;30),"Large",IF(AND(D4035="Cat",F4035&lt;=5),"Small",IF(AND(D4035="Cat",F4035&gt;5,F4035&lt;=7),"Medium",IF(AND(D4035="Cat",F4035&gt;=7),"Large",IF(AND(D4035="Bird",F4035&lt;=0.7),"Small",IF(AND(D4035="Bird",F4035&gt;0.7,F4035&lt;=1.1),"Medium",IF(AND(D4035="Bird",F4035&gt;1.1),"Large","Erro")))))))))</f>
        <v>Large</v>
      </c>
      <c r="H4035" t="s">
        <v>7</v>
      </c>
      <c r="I4035" t="str">
        <f>IFERROR(VLOOKUP(A4035,sponsored_animals!$A$1:$C$2143,1,TRUE),0)</f>
        <v>7c0c3e04e6a4d4</v>
      </c>
      <c r="J4035">
        <f>VLOOKUP(H4035,location_costs!$A$1:$B$6,2,FALSE)</f>
        <v>100</v>
      </c>
      <c r="K4035" t="str">
        <f t="shared" ref="K4035:K4098" si="191">D4035&amp;"_"&amp;G4035</f>
        <v>Cat_Large</v>
      </c>
      <c r="L4035">
        <f>VLOOKUP(K4035,size_costs!$D$1:$E$10,2,FALSE)</f>
        <v>140</v>
      </c>
      <c r="M4035">
        <f>VLOOKUP(C4035,age_costs!$A$1:$B$52,2,FALSE)</f>
        <v>150</v>
      </c>
    </row>
    <row r="4036" spans="1:13" x14ac:dyDescent="0.25">
      <c r="A4036" t="s">
        <v>6511</v>
      </c>
      <c r="B4036" t="s">
        <v>13803</v>
      </c>
      <c r="C4036" s="2">
        <f t="shared" si="189"/>
        <v>8</v>
      </c>
      <c r="D4036" t="s">
        <v>12</v>
      </c>
      <c r="E4036" t="s">
        <v>2280</v>
      </c>
      <c r="F4036">
        <v>33</v>
      </c>
      <c r="G4036" t="str">
        <f t="shared" si="190"/>
        <v>Large</v>
      </c>
      <c r="H4036" t="s">
        <v>6</v>
      </c>
      <c r="I4036">
        <f>IFERROR(VLOOKUP(A4036,sponsored_animals!$A$1:$C$2143,1,TRUE),0)</f>
        <v>0</v>
      </c>
      <c r="J4036">
        <f>VLOOKUP(H4036,location_costs!$A$1:$B$6,2,FALSE)</f>
        <v>135</v>
      </c>
      <c r="K4036" t="str">
        <f t="shared" si="191"/>
        <v>Dog_Large</v>
      </c>
      <c r="L4036">
        <f>VLOOKUP(K4036,size_costs!$D$1:$E$10,2,FALSE)</f>
        <v>175</v>
      </c>
      <c r="M4036">
        <f>VLOOKUP(C4036,age_costs!$A$1:$B$52,2,FALSE)</f>
        <v>150</v>
      </c>
    </row>
    <row r="4037" spans="1:13" x14ac:dyDescent="0.25">
      <c r="A4037" t="s">
        <v>6512</v>
      </c>
      <c r="B4037" t="s">
        <v>15244</v>
      </c>
      <c r="C4037" s="2">
        <f t="shared" si="189"/>
        <v>5</v>
      </c>
      <c r="D4037" t="s">
        <v>12</v>
      </c>
      <c r="E4037" t="s">
        <v>2233</v>
      </c>
      <c r="F4037">
        <v>47</v>
      </c>
      <c r="G4037" t="str">
        <f t="shared" si="190"/>
        <v>Large</v>
      </c>
      <c r="H4037" t="s">
        <v>3</v>
      </c>
      <c r="I4037" t="str">
        <f>IFERROR(VLOOKUP(A4037,sponsored_animals!$A$1:$C$2143,1,TRUE),0)</f>
        <v>36806649e5722d</v>
      </c>
      <c r="J4037">
        <f>VLOOKUP(H4037,location_costs!$A$1:$B$6,2,FALSE)</f>
        <v>120</v>
      </c>
      <c r="K4037" t="str">
        <f t="shared" si="191"/>
        <v>Dog_Large</v>
      </c>
      <c r="L4037">
        <f>VLOOKUP(K4037,size_costs!$D$1:$E$10,2,FALSE)</f>
        <v>175</v>
      </c>
      <c r="M4037">
        <f>VLOOKUP(C4037,age_costs!$A$1:$B$52,2,FALSE)</f>
        <v>100</v>
      </c>
    </row>
    <row r="4038" spans="1:13" x14ac:dyDescent="0.25">
      <c r="A4038" t="s">
        <v>6513</v>
      </c>
      <c r="B4038" t="s">
        <v>2984</v>
      </c>
      <c r="C4038" s="2">
        <f t="shared" si="189"/>
        <v>2</v>
      </c>
      <c r="D4038" t="s">
        <v>19</v>
      </c>
      <c r="E4038" t="s">
        <v>2198</v>
      </c>
      <c r="F4038">
        <v>8.5</v>
      </c>
      <c r="G4038" t="str">
        <f t="shared" si="190"/>
        <v>Large</v>
      </c>
      <c r="H4038" t="s">
        <v>3</v>
      </c>
      <c r="I4038" t="str">
        <f>IFERROR(VLOOKUP(A4038,sponsored_animals!$A$1:$C$2143,1,TRUE),0)</f>
        <v>7c0c3e04e6a4d4</v>
      </c>
      <c r="J4038">
        <f>VLOOKUP(H4038,location_costs!$A$1:$B$6,2,FALSE)</f>
        <v>120</v>
      </c>
      <c r="K4038" t="str">
        <f t="shared" si="191"/>
        <v>Cat_Large</v>
      </c>
      <c r="L4038">
        <f>VLOOKUP(K4038,size_costs!$D$1:$E$10,2,FALSE)</f>
        <v>140</v>
      </c>
      <c r="M4038">
        <f>VLOOKUP(C4038,age_costs!$A$1:$B$52,2,FALSE)</f>
        <v>0</v>
      </c>
    </row>
    <row r="4039" spans="1:13" x14ac:dyDescent="0.25">
      <c r="A4039" t="s">
        <v>6515</v>
      </c>
      <c r="B4039" t="s">
        <v>13964</v>
      </c>
      <c r="C4039" s="2">
        <f t="shared" si="189"/>
        <v>7</v>
      </c>
      <c r="D4039" t="s">
        <v>12</v>
      </c>
      <c r="E4039" t="s">
        <v>2202</v>
      </c>
      <c r="F4039">
        <v>48</v>
      </c>
      <c r="G4039" t="str">
        <f t="shared" si="190"/>
        <v>Large</v>
      </c>
      <c r="H4039" t="s">
        <v>6</v>
      </c>
      <c r="I4039" t="str">
        <f>IFERROR(VLOOKUP(A4039,sponsored_animals!$A$1:$C$2143,1,TRUE),0)</f>
        <v>178f1189a06b68</v>
      </c>
      <c r="J4039">
        <f>VLOOKUP(H4039,location_costs!$A$1:$B$6,2,FALSE)</f>
        <v>135</v>
      </c>
      <c r="K4039" t="str">
        <f t="shared" si="191"/>
        <v>Dog_Large</v>
      </c>
      <c r="L4039">
        <f>VLOOKUP(K4039,size_costs!$D$1:$E$10,2,FALSE)</f>
        <v>175</v>
      </c>
      <c r="M4039">
        <f>VLOOKUP(C4039,age_costs!$A$1:$B$52,2,FALSE)</f>
        <v>100</v>
      </c>
    </row>
    <row r="4040" spans="1:13" x14ac:dyDescent="0.25">
      <c r="A4040" t="s">
        <v>6516</v>
      </c>
      <c r="B4040" t="s">
        <v>9774</v>
      </c>
      <c r="C4040" s="2">
        <f t="shared" si="189"/>
        <v>3</v>
      </c>
      <c r="D4040" t="s">
        <v>12</v>
      </c>
      <c r="E4040" t="s">
        <v>2294</v>
      </c>
      <c r="F4040">
        <v>5</v>
      </c>
      <c r="G4040" t="str">
        <f t="shared" si="190"/>
        <v>Small</v>
      </c>
      <c r="H4040" t="s">
        <v>5</v>
      </c>
      <c r="I4040" t="str">
        <f>IFERROR(VLOOKUP(A4040,sponsored_animals!$A$1:$C$2143,1,TRUE),0)</f>
        <v>178f1189a06b68</v>
      </c>
      <c r="J4040">
        <f>VLOOKUP(H4040,location_costs!$A$1:$B$6,2,FALSE)</f>
        <v>140</v>
      </c>
      <c r="K4040" t="str">
        <f t="shared" si="191"/>
        <v>Dog_Small</v>
      </c>
      <c r="L4040">
        <f>VLOOKUP(K4040,size_costs!$D$1:$E$10,2,FALSE)</f>
        <v>125</v>
      </c>
      <c r="M4040">
        <f>VLOOKUP(C4040,age_costs!$A$1:$B$52,2,FALSE)</f>
        <v>0</v>
      </c>
    </row>
    <row r="4041" spans="1:13" x14ac:dyDescent="0.25">
      <c r="A4041" t="s">
        <v>6517</v>
      </c>
      <c r="B4041" t="s">
        <v>15245</v>
      </c>
      <c r="C4041" s="2">
        <f t="shared" si="189"/>
        <v>18</v>
      </c>
      <c r="D4041" t="s">
        <v>12</v>
      </c>
      <c r="E4041" t="s">
        <v>2438</v>
      </c>
      <c r="F4041">
        <v>47</v>
      </c>
      <c r="G4041" t="str">
        <f t="shared" si="190"/>
        <v>Large</v>
      </c>
      <c r="H4041" t="s">
        <v>6</v>
      </c>
      <c r="I4041">
        <f>IFERROR(VLOOKUP(A4041,sponsored_animals!$A$1:$C$2143,1,TRUE),0)</f>
        <v>0</v>
      </c>
      <c r="J4041">
        <f>VLOOKUP(H4041,location_costs!$A$1:$B$6,2,FALSE)</f>
        <v>135</v>
      </c>
      <c r="K4041" t="str">
        <f t="shared" si="191"/>
        <v>Dog_Large</v>
      </c>
      <c r="L4041">
        <f>VLOOKUP(K4041,size_costs!$D$1:$E$10,2,FALSE)</f>
        <v>175</v>
      </c>
      <c r="M4041">
        <f>VLOOKUP(C4041,age_costs!$A$1:$B$52,2,FALSE)</f>
        <v>300</v>
      </c>
    </row>
    <row r="4042" spans="1:13" x14ac:dyDescent="0.25">
      <c r="A4042" t="s">
        <v>6518</v>
      </c>
      <c r="B4042" t="s">
        <v>13759</v>
      </c>
      <c r="C4042" s="2">
        <f t="shared" si="189"/>
        <v>6</v>
      </c>
      <c r="D4042" t="s">
        <v>19</v>
      </c>
      <c r="E4042" t="s">
        <v>2182</v>
      </c>
      <c r="F4042">
        <v>10</v>
      </c>
      <c r="G4042" t="str">
        <f t="shared" si="190"/>
        <v>Large</v>
      </c>
      <c r="H4042" t="s">
        <v>7</v>
      </c>
      <c r="I4042">
        <f>IFERROR(VLOOKUP(A4042,sponsored_animals!$A$1:$C$2143,1,TRUE),0)</f>
        <v>0</v>
      </c>
      <c r="J4042">
        <f>VLOOKUP(H4042,location_costs!$A$1:$B$6,2,FALSE)</f>
        <v>100</v>
      </c>
      <c r="K4042" t="str">
        <f t="shared" si="191"/>
        <v>Cat_Large</v>
      </c>
      <c r="L4042">
        <f>VLOOKUP(K4042,size_costs!$D$1:$E$10,2,FALSE)</f>
        <v>140</v>
      </c>
      <c r="M4042">
        <f>VLOOKUP(C4042,age_costs!$A$1:$B$52,2,FALSE)</f>
        <v>100</v>
      </c>
    </row>
    <row r="4043" spans="1:13" x14ac:dyDescent="0.25">
      <c r="A4043" t="s">
        <v>6519</v>
      </c>
      <c r="B4043" t="s">
        <v>15246</v>
      </c>
      <c r="C4043" s="2">
        <f t="shared" si="189"/>
        <v>6</v>
      </c>
      <c r="D4043" t="s">
        <v>19</v>
      </c>
      <c r="E4043" t="s">
        <v>2219</v>
      </c>
      <c r="F4043">
        <v>8</v>
      </c>
      <c r="G4043" t="str">
        <f t="shared" si="190"/>
        <v>Large</v>
      </c>
      <c r="H4043" t="s">
        <v>6</v>
      </c>
      <c r="I4043" t="str">
        <f>IFERROR(VLOOKUP(A4043,sponsored_animals!$A$1:$C$2143,1,TRUE),0)</f>
        <v>438efb0f97b6a3</v>
      </c>
      <c r="J4043">
        <f>VLOOKUP(H4043,location_costs!$A$1:$B$6,2,FALSE)</f>
        <v>135</v>
      </c>
      <c r="K4043" t="str">
        <f t="shared" si="191"/>
        <v>Cat_Large</v>
      </c>
      <c r="L4043">
        <f>VLOOKUP(K4043,size_costs!$D$1:$E$10,2,FALSE)</f>
        <v>140</v>
      </c>
      <c r="M4043">
        <f>VLOOKUP(C4043,age_costs!$A$1:$B$52,2,FALSE)</f>
        <v>100</v>
      </c>
    </row>
    <row r="4044" spans="1:13" x14ac:dyDescent="0.25">
      <c r="A4044" t="s">
        <v>6520</v>
      </c>
      <c r="B4044" t="s">
        <v>15247</v>
      </c>
      <c r="C4044" s="2">
        <f t="shared" si="189"/>
        <v>5</v>
      </c>
      <c r="D4044" t="s">
        <v>12</v>
      </c>
      <c r="E4044" t="s">
        <v>2409</v>
      </c>
      <c r="F4044">
        <v>13</v>
      </c>
      <c r="G4044" t="str">
        <f t="shared" si="190"/>
        <v>Medium</v>
      </c>
      <c r="H4044" t="s">
        <v>4</v>
      </c>
      <c r="I4044" t="str">
        <f>IFERROR(VLOOKUP(A4044,sponsored_animals!$A$1:$C$2143,1,TRUE),0)</f>
        <v>b14069999a0ee6</v>
      </c>
      <c r="J4044">
        <f>VLOOKUP(H4044,location_costs!$A$1:$B$6,2,FALSE)</f>
        <v>110</v>
      </c>
      <c r="K4044" t="str">
        <f t="shared" si="191"/>
        <v>Dog_Medium</v>
      </c>
      <c r="L4044">
        <f>VLOOKUP(K4044,size_costs!$D$1:$E$10,2,FALSE)</f>
        <v>150</v>
      </c>
      <c r="M4044">
        <f>VLOOKUP(C4044,age_costs!$A$1:$B$52,2,FALSE)</f>
        <v>100</v>
      </c>
    </row>
    <row r="4045" spans="1:13" x14ac:dyDescent="0.25">
      <c r="A4045" t="s">
        <v>1611</v>
      </c>
      <c r="B4045" t="s">
        <v>12033</v>
      </c>
      <c r="C4045" s="2">
        <f t="shared" si="189"/>
        <v>4</v>
      </c>
      <c r="D4045" t="s">
        <v>19</v>
      </c>
      <c r="E4045" t="s">
        <v>3598</v>
      </c>
      <c r="F4045">
        <v>2</v>
      </c>
      <c r="G4045" t="str">
        <f t="shared" si="190"/>
        <v>Small</v>
      </c>
      <c r="H4045" t="s">
        <v>4</v>
      </c>
      <c r="I4045" t="str">
        <f>IFERROR(VLOOKUP(A4045,sponsored_animals!$A$1:$C$2143,1,TRUE),0)</f>
        <v>178f1189a06b68</v>
      </c>
      <c r="J4045">
        <f>VLOOKUP(H4045,location_costs!$A$1:$B$6,2,FALSE)</f>
        <v>110</v>
      </c>
      <c r="K4045" t="str">
        <f t="shared" si="191"/>
        <v>Cat_Small</v>
      </c>
      <c r="L4045">
        <f>VLOOKUP(K4045,size_costs!$D$1:$E$10,2,FALSE)</f>
        <v>100</v>
      </c>
      <c r="M4045">
        <f>VLOOKUP(C4045,age_costs!$A$1:$B$52,2,FALSE)</f>
        <v>0</v>
      </c>
    </row>
    <row r="4046" spans="1:13" x14ac:dyDescent="0.25">
      <c r="A4046" t="s">
        <v>6521</v>
      </c>
      <c r="B4046" t="s">
        <v>15248</v>
      </c>
      <c r="C4046" s="2">
        <f t="shared" si="189"/>
        <v>12</v>
      </c>
      <c r="D4046" t="s">
        <v>12</v>
      </c>
      <c r="E4046" t="s">
        <v>2535</v>
      </c>
      <c r="F4046">
        <v>29</v>
      </c>
      <c r="G4046" t="str">
        <f t="shared" si="190"/>
        <v>Medium</v>
      </c>
      <c r="H4046" t="s">
        <v>5</v>
      </c>
      <c r="I4046" t="str">
        <f>IFERROR(VLOOKUP(A4046,sponsored_animals!$A$1:$C$2143,1,TRUE),0)</f>
        <v>4fca6ef6dbda96</v>
      </c>
      <c r="J4046">
        <f>VLOOKUP(H4046,location_costs!$A$1:$B$6,2,FALSE)</f>
        <v>140</v>
      </c>
      <c r="K4046" t="str">
        <f t="shared" si="191"/>
        <v>Dog_Medium</v>
      </c>
      <c r="L4046">
        <f>VLOOKUP(K4046,size_costs!$D$1:$E$10,2,FALSE)</f>
        <v>150</v>
      </c>
      <c r="M4046">
        <f>VLOOKUP(C4046,age_costs!$A$1:$B$52,2,FALSE)</f>
        <v>150</v>
      </c>
    </row>
    <row r="4047" spans="1:13" x14ac:dyDescent="0.25">
      <c r="A4047" t="s">
        <v>6522</v>
      </c>
      <c r="B4047" t="s">
        <v>7515</v>
      </c>
      <c r="C4047" s="2">
        <f t="shared" si="189"/>
        <v>4</v>
      </c>
      <c r="D4047" t="s">
        <v>12</v>
      </c>
      <c r="E4047" t="s">
        <v>2202</v>
      </c>
      <c r="F4047">
        <v>13</v>
      </c>
      <c r="G4047" t="str">
        <f t="shared" si="190"/>
        <v>Medium</v>
      </c>
      <c r="H4047" t="s">
        <v>5</v>
      </c>
      <c r="I4047" t="str">
        <f>IFERROR(VLOOKUP(A4047,sponsored_animals!$A$1:$C$2143,1,TRUE),0)</f>
        <v>7c0c3e04e6a4d4</v>
      </c>
      <c r="J4047">
        <f>VLOOKUP(H4047,location_costs!$A$1:$B$6,2,FALSE)</f>
        <v>140</v>
      </c>
      <c r="K4047" t="str">
        <f t="shared" si="191"/>
        <v>Dog_Medium</v>
      </c>
      <c r="L4047">
        <f>VLOOKUP(K4047,size_costs!$D$1:$E$10,2,FALSE)</f>
        <v>150</v>
      </c>
      <c r="M4047">
        <f>VLOOKUP(C4047,age_costs!$A$1:$B$52,2,FALSE)</f>
        <v>0</v>
      </c>
    </row>
    <row r="4048" spans="1:13" x14ac:dyDescent="0.25">
      <c r="A4048" t="s">
        <v>53</v>
      </c>
      <c r="B4048" t="s">
        <v>15133</v>
      </c>
      <c r="C4048" s="2">
        <f t="shared" si="189"/>
        <v>8</v>
      </c>
      <c r="D4048" t="s">
        <v>12</v>
      </c>
      <c r="E4048" t="s">
        <v>2202</v>
      </c>
      <c r="F4048">
        <v>46</v>
      </c>
      <c r="G4048" t="str">
        <f t="shared" si="190"/>
        <v>Large</v>
      </c>
      <c r="H4048" t="s">
        <v>5</v>
      </c>
      <c r="I4048" t="str">
        <f>IFERROR(VLOOKUP(A4048,sponsored_animals!$A$1:$C$2143,1,TRUE),0)</f>
        <v>7525712d71930c</v>
      </c>
      <c r="J4048">
        <f>VLOOKUP(H4048,location_costs!$A$1:$B$6,2,FALSE)</f>
        <v>140</v>
      </c>
      <c r="K4048" t="str">
        <f t="shared" si="191"/>
        <v>Dog_Large</v>
      </c>
      <c r="L4048">
        <f>VLOOKUP(K4048,size_costs!$D$1:$E$10,2,FALSE)</f>
        <v>175</v>
      </c>
      <c r="M4048">
        <f>VLOOKUP(C4048,age_costs!$A$1:$B$52,2,FALSE)</f>
        <v>150</v>
      </c>
    </row>
    <row r="4049" spans="1:13" x14ac:dyDescent="0.25">
      <c r="A4049" t="s">
        <v>1668</v>
      </c>
      <c r="B4049" t="s">
        <v>14769</v>
      </c>
      <c r="C4049" s="2">
        <f t="shared" si="189"/>
        <v>8</v>
      </c>
      <c r="D4049" t="s">
        <v>12</v>
      </c>
      <c r="E4049" t="s">
        <v>2180</v>
      </c>
      <c r="F4049">
        <v>24</v>
      </c>
      <c r="G4049" t="str">
        <f t="shared" si="190"/>
        <v>Medium</v>
      </c>
      <c r="H4049" t="s">
        <v>6</v>
      </c>
      <c r="I4049" t="str">
        <f>IFERROR(VLOOKUP(A4049,sponsored_animals!$A$1:$C$2143,1,TRUE),0)</f>
        <v>7c0c3e04e6a4d4</v>
      </c>
      <c r="J4049">
        <f>VLOOKUP(H4049,location_costs!$A$1:$B$6,2,FALSE)</f>
        <v>135</v>
      </c>
      <c r="K4049" t="str">
        <f t="shared" si="191"/>
        <v>Dog_Medium</v>
      </c>
      <c r="L4049">
        <f>VLOOKUP(K4049,size_costs!$D$1:$E$10,2,FALSE)</f>
        <v>150</v>
      </c>
      <c r="M4049">
        <f>VLOOKUP(C4049,age_costs!$A$1:$B$52,2,FALSE)</f>
        <v>150</v>
      </c>
    </row>
    <row r="4050" spans="1:13" x14ac:dyDescent="0.25">
      <c r="A4050" t="s">
        <v>716</v>
      </c>
      <c r="B4050" t="s">
        <v>15249</v>
      </c>
      <c r="C4050" s="2">
        <f t="shared" si="189"/>
        <v>6</v>
      </c>
      <c r="D4050" t="s">
        <v>19</v>
      </c>
      <c r="E4050" t="s">
        <v>2234</v>
      </c>
      <c r="F4050">
        <v>2</v>
      </c>
      <c r="G4050" t="str">
        <f t="shared" si="190"/>
        <v>Small</v>
      </c>
      <c r="H4050" t="s">
        <v>7</v>
      </c>
      <c r="I4050">
        <f>IFERROR(VLOOKUP(A4050,sponsored_animals!$A$1:$C$2143,1,TRUE),0)</f>
        <v>0</v>
      </c>
      <c r="J4050">
        <f>VLOOKUP(H4050,location_costs!$A$1:$B$6,2,FALSE)</f>
        <v>100</v>
      </c>
      <c r="K4050" t="str">
        <f t="shared" si="191"/>
        <v>Cat_Small</v>
      </c>
      <c r="L4050">
        <f>VLOOKUP(K4050,size_costs!$D$1:$E$10,2,FALSE)</f>
        <v>100</v>
      </c>
      <c r="M4050">
        <f>VLOOKUP(C4050,age_costs!$A$1:$B$52,2,FALSE)</f>
        <v>100</v>
      </c>
    </row>
    <row r="4051" spans="1:13" x14ac:dyDescent="0.25">
      <c r="A4051" t="s">
        <v>1892</v>
      </c>
      <c r="B4051" t="s">
        <v>13590</v>
      </c>
      <c r="C4051" s="2">
        <f t="shared" si="189"/>
        <v>5</v>
      </c>
      <c r="D4051" t="s">
        <v>12</v>
      </c>
      <c r="E4051" t="s">
        <v>2207</v>
      </c>
      <c r="F4051">
        <v>5</v>
      </c>
      <c r="G4051" t="str">
        <f t="shared" si="190"/>
        <v>Small</v>
      </c>
      <c r="H4051" t="s">
        <v>4</v>
      </c>
      <c r="I4051" t="str">
        <f>IFERROR(VLOOKUP(A4051,sponsored_animals!$A$1:$C$2143,1,TRUE),0)</f>
        <v>7c0c3e04e6a4d4</v>
      </c>
      <c r="J4051">
        <f>VLOOKUP(H4051,location_costs!$A$1:$B$6,2,FALSE)</f>
        <v>110</v>
      </c>
      <c r="K4051" t="str">
        <f t="shared" si="191"/>
        <v>Dog_Small</v>
      </c>
      <c r="L4051">
        <f>VLOOKUP(K4051,size_costs!$D$1:$E$10,2,FALSE)</f>
        <v>125</v>
      </c>
      <c r="M4051">
        <f>VLOOKUP(C4051,age_costs!$A$1:$B$52,2,FALSE)</f>
        <v>100</v>
      </c>
    </row>
    <row r="4052" spans="1:13" x14ac:dyDescent="0.25">
      <c r="A4052" t="s">
        <v>6523</v>
      </c>
      <c r="B4052" t="s">
        <v>2987</v>
      </c>
      <c r="C4052" s="2">
        <f t="shared" si="189"/>
        <v>4</v>
      </c>
      <c r="D4052" t="s">
        <v>19</v>
      </c>
      <c r="E4052" t="s">
        <v>2219</v>
      </c>
      <c r="F4052">
        <v>4</v>
      </c>
      <c r="G4052" t="str">
        <f t="shared" si="190"/>
        <v>Small</v>
      </c>
      <c r="H4052" t="s">
        <v>6</v>
      </c>
      <c r="I4052" t="str">
        <f>IFERROR(VLOOKUP(A4052,sponsored_animals!$A$1:$C$2143,1,TRUE),0)</f>
        <v>178f1189a06b68</v>
      </c>
      <c r="J4052">
        <f>VLOOKUP(H4052,location_costs!$A$1:$B$6,2,FALSE)</f>
        <v>135</v>
      </c>
      <c r="K4052" t="str">
        <f t="shared" si="191"/>
        <v>Cat_Small</v>
      </c>
      <c r="L4052">
        <f>VLOOKUP(K4052,size_costs!$D$1:$E$10,2,FALSE)</f>
        <v>100</v>
      </c>
      <c r="M4052">
        <f>VLOOKUP(C4052,age_costs!$A$1:$B$52,2,FALSE)</f>
        <v>0</v>
      </c>
    </row>
    <row r="4053" spans="1:13" x14ac:dyDescent="0.25">
      <c r="A4053" t="s">
        <v>6524</v>
      </c>
      <c r="B4053" t="s">
        <v>15250</v>
      </c>
      <c r="C4053" s="2">
        <f t="shared" si="189"/>
        <v>14</v>
      </c>
      <c r="D4053" t="s">
        <v>19</v>
      </c>
      <c r="E4053" t="s">
        <v>2210</v>
      </c>
      <c r="F4053">
        <v>8.5</v>
      </c>
      <c r="G4053" t="str">
        <f t="shared" si="190"/>
        <v>Large</v>
      </c>
      <c r="H4053" t="s">
        <v>4</v>
      </c>
      <c r="I4053" t="str">
        <f>IFERROR(VLOOKUP(A4053,sponsored_animals!$A$1:$C$2143,1,TRUE),0)</f>
        <v>36806649e5722d</v>
      </c>
      <c r="J4053">
        <f>VLOOKUP(H4053,location_costs!$A$1:$B$6,2,FALSE)</f>
        <v>110</v>
      </c>
      <c r="K4053" t="str">
        <f t="shared" si="191"/>
        <v>Cat_Large</v>
      </c>
      <c r="L4053">
        <f>VLOOKUP(K4053,size_costs!$D$1:$E$10,2,FALSE)</f>
        <v>140</v>
      </c>
      <c r="M4053">
        <f>VLOOKUP(C4053,age_costs!$A$1:$B$52,2,FALSE)</f>
        <v>200</v>
      </c>
    </row>
    <row r="4054" spans="1:13" x14ac:dyDescent="0.25">
      <c r="A4054" t="s">
        <v>6525</v>
      </c>
      <c r="B4054" t="s">
        <v>15251</v>
      </c>
      <c r="C4054" s="2">
        <f t="shared" si="189"/>
        <v>2</v>
      </c>
      <c r="D4054" t="s">
        <v>12</v>
      </c>
      <c r="E4054" t="s">
        <v>2280</v>
      </c>
      <c r="F4054">
        <v>14</v>
      </c>
      <c r="G4054" t="str">
        <f t="shared" si="190"/>
        <v>Medium</v>
      </c>
      <c r="H4054" t="s">
        <v>6</v>
      </c>
      <c r="I4054" t="str">
        <f>IFERROR(VLOOKUP(A4054,sponsored_animals!$A$1:$C$2143,1,TRUE),0)</f>
        <v>178f1189a06b68</v>
      </c>
      <c r="J4054">
        <f>VLOOKUP(H4054,location_costs!$A$1:$B$6,2,FALSE)</f>
        <v>135</v>
      </c>
      <c r="K4054" t="str">
        <f t="shared" si="191"/>
        <v>Dog_Medium</v>
      </c>
      <c r="L4054">
        <f>VLOOKUP(K4054,size_costs!$D$1:$E$10,2,FALSE)</f>
        <v>150</v>
      </c>
      <c r="M4054">
        <f>VLOOKUP(C4054,age_costs!$A$1:$B$52,2,FALSE)</f>
        <v>0</v>
      </c>
    </row>
    <row r="4055" spans="1:13" x14ac:dyDescent="0.25">
      <c r="A4055" t="s">
        <v>504</v>
      </c>
      <c r="B4055" t="s">
        <v>3580</v>
      </c>
      <c r="C4055" s="2">
        <f t="shared" si="189"/>
        <v>7</v>
      </c>
      <c r="D4055" t="s">
        <v>19</v>
      </c>
      <c r="E4055" t="s">
        <v>2207</v>
      </c>
      <c r="F4055">
        <v>8.5</v>
      </c>
      <c r="G4055" t="str">
        <f t="shared" si="190"/>
        <v>Large</v>
      </c>
      <c r="H4055" t="s">
        <v>6</v>
      </c>
      <c r="I4055" t="str">
        <f>IFERROR(VLOOKUP(A4055,sponsored_animals!$A$1:$C$2143,1,TRUE),0)</f>
        <v>178f1189a06b68</v>
      </c>
      <c r="J4055">
        <f>VLOOKUP(H4055,location_costs!$A$1:$B$6,2,FALSE)</f>
        <v>135</v>
      </c>
      <c r="K4055" t="str">
        <f t="shared" si="191"/>
        <v>Cat_Large</v>
      </c>
      <c r="L4055">
        <f>VLOOKUP(K4055,size_costs!$D$1:$E$10,2,FALSE)</f>
        <v>140</v>
      </c>
      <c r="M4055">
        <f>VLOOKUP(C4055,age_costs!$A$1:$B$52,2,FALSE)</f>
        <v>100</v>
      </c>
    </row>
    <row r="4056" spans="1:13" x14ac:dyDescent="0.25">
      <c r="A4056" t="s">
        <v>6526</v>
      </c>
      <c r="B4056" t="s">
        <v>8436</v>
      </c>
      <c r="C4056" s="2">
        <f t="shared" si="189"/>
        <v>2</v>
      </c>
      <c r="D4056" t="s">
        <v>19</v>
      </c>
      <c r="E4056" t="s">
        <v>2234</v>
      </c>
      <c r="F4056">
        <v>10</v>
      </c>
      <c r="G4056" t="str">
        <f t="shared" si="190"/>
        <v>Large</v>
      </c>
      <c r="H4056" t="s">
        <v>6</v>
      </c>
      <c r="I4056" t="str">
        <f>IFERROR(VLOOKUP(A4056,sponsored_animals!$A$1:$C$2143,1,TRUE),0)</f>
        <v>36806649e5722d</v>
      </c>
      <c r="J4056">
        <f>VLOOKUP(H4056,location_costs!$A$1:$B$6,2,FALSE)</f>
        <v>135</v>
      </c>
      <c r="K4056" t="str">
        <f t="shared" si="191"/>
        <v>Cat_Large</v>
      </c>
      <c r="L4056">
        <f>VLOOKUP(K4056,size_costs!$D$1:$E$10,2,FALSE)</f>
        <v>140</v>
      </c>
      <c r="M4056">
        <f>VLOOKUP(C4056,age_costs!$A$1:$B$52,2,FALSE)</f>
        <v>0</v>
      </c>
    </row>
    <row r="4057" spans="1:13" x14ac:dyDescent="0.25">
      <c r="A4057" t="s">
        <v>2052</v>
      </c>
      <c r="B4057" t="s">
        <v>14165</v>
      </c>
      <c r="C4057" s="2">
        <f t="shared" si="189"/>
        <v>5</v>
      </c>
      <c r="D4057" t="s">
        <v>12</v>
      </c>
      <c r="E4057" t="s">
        <v>2190</v>
      </c>
      <c r="F4057">
        <v>18</v>
      </c>
      <c r="G4057" t="str">
        <f t="shared" si="190"/>
        <v>Medium</v>
      </c>
      <c r="H4057" t="s">
        <v>6</v>
      </c>
      <c r="I4057">
        <f>IFERROR(VLOOKUP(A4057,sponsored_animals!$A$1:$C$2143,1,TRUE),0)</f>
        <v>0</v>
      </c>
      <c r="J4057">
        <f>VLOOKUP(H4057,location_costs!$A$1:$B$6,2,FALSE)</f>
        <v>135</v>
      </c>
      <c r="K4057" t="str">
        <f t="shared" si="191"/>
        <v>Dog_Medium</v>
      </c>
      <c r="L4057">
        <f>VLOOKUP(K4057,size_costs!$D$1:$E$10,2,FALSE)</f>
        <v>150</v>
      </c>
      <c r="M4057">
        <f>VLOOKUP(C4057,age_costs!$A$1:$B$52,2,FALSE)</f>
        <v>100</v>
      </c>
    </row>
    <row r="4058" spans="1:13" x14ac:dyDescent="0.25">
      <c r="A4058" t="s">
        <v>6527</v>
      </c>
      <c r="B4058" t="s">
        <v>13671</v>
      </c>
      <c r="C4058" s="2">
        <f t="shared" si="189"/>
        <v>7</v>
      </c>
      <c r="D4058" t="s">
        <v>19</v>
      </c>
      <c r="E4058" t="s">
        <v>2198</v>
      </c>
      <c r="F4058">
        <v>8</v>
      </c>
      <c r="G4058" t="str">
        <f t="shared" si="190"/>
        <v>Large</v>
      </c>
      <c r="H4058" t="s">
        <v>5</v>
      </c>
      <c r="I4058" t="str">
        <f>IFERROR(VLOOKUP(A4058,sponsored_animals!$A$1:$C$2143,1,TRUE),0)</f>
        <v>178f1189a06b68</v>
      </c>
      <c r="J4058">
        <f>VLOOKUP(H4058,location_costs!$A$1:$B$6,2,FALSE)</f>
        <v>140</v>
      </c>
      <c r="K4058" t="str">
        <f t="shared" si="191"/>
        <v>Cat_Large</v>
      </c>
      <c r="L4058">
        <f>VLOOKUP(K4058,size_costs!$D$1:$E$10,2,FALSE)</f>
        <v>140</v>
      </c>
      <c r="M4058">
        <f>VLOOKUP(C4058,age_costs!$A$1:$B$52,2,FALSE)</f>
        <v>100</v>
      </c>
    </row>
    <row r="4059" spans="1:13" x14ac:dyDescent="0.25">
      <c r="A4059" t="s">
        <v>6528</v>
      </c>
      <c r="B4059" t="s">
        <v>15252</v>
      </c>
      <c r="C4059" s="2">
        <f t="shared" si="189"/>
        <v>12</v>
      </c>
      <c r="D4059" t="s">
        <v>12</v>
      </c>
      <c r="E4059" t="s">
        <v>2263</v>
      </c>
      <c r="F4059">
        <v>27</v>
      </c>
      <c r="G4059" t="str">
        <f t="shared" si="190"/>
        <v>Medium</v>
      </c>
      <c r="H4059" t="s">
        <v>3</v>
      </c>
      <c r="I4059">
        <f>IFERROR(VLOOKUP(A4059,sponsored_animals!$A$1:$C$2143,1,TRUE),0)</f>
        <v>0</v>
      </c>
      <c r="J4059">
        <f>VLOOKUP(H4059,location_costs!$A$1:$B$6,2,FALSE)</f>
        <v>120</v>
      </c>
      <c r="K4059" t="str">
        <f t="shared" si="191"/>
        <v>Dog_Medium</v>
      </c>
      <c r="L4059">
        <f>VLOOKUP(K4059,size_costs!$D$1:$E$10,2,FALSE)</f>
        <v>150</v>
      </c>
      <c r="M4059">
        <f>VLOOKUP(C4059,age_costs!$A$1:$B$52,2,FALSE)</f>
        <v>150</v>
      </c>
    </row>
    <row r="4060" spans="1:13" x14ac:dyDescent="0.25">
      <c r="A4060" t="s">
        <v>897</v>
      </c>
      <c r="B4060" t="s">
        <v>6465</v>
      </c>
      <c r="C4060" s="2">
        <f t="shared" si="189"/>
        <v>7</v>
      </c>
      <c r="D4060" t="s">
        <v>12</v>
      </c>
      <c r="E4060" t="s">
        <v>2535</v>
      </c>
      <c r="F4060">
        <v>40</v>
      </c>
      <c r="G4060" t="str">
        <f t="shared" si="190"/>
        <v>Large</v>
      </c>
      <c r="H4060" t="s">
        <v>5</v>
      </c>
      <c r="I4060">
        <f>IFERROR(VLOOKUP(A4060,sponsored_animals!$A$1:$C$2143,1,TRUE),0)</f>
        <v>0</v>
      </c>
      <c r="J4060">
        <f>VLOOKUP(H4060,location_costs!$A$1:$B$6,2,FALSE)</f>
        <v>140</v>
      </c>
      <c r="K4060" t="str">
        <f t="shared" si="191"/>
        <v>Dog_Large</v>
      </c>
      <c r="L4060">
        <f>VLOOKUP(K4060,size_costs!$D$1:$E$10,2,FALSE)</f>
        <v>175</v>
      </c>
      <c r="M4060">
        <f>VLOOKUP(C4060,age_costs!$A$1:$B$52,2,FALSE)</f>
        <v>100</v>
      </c>
    </row>
    <row r="4061" spans="1:13" x14ac:dyDescent="0.25">
      <c r="A4061" t="s">
        <v>6529</v>
      </c>
      <c r="B4061" t="s">
        <v>15253</v>
      </c>
      <c r="C4061" s="2">
        <f t="shared" si="189"/>
        <v>8</v>
      </c>
      <c r="D4061" t="s">
        <v>19</v>
      </c>
      <c r="E4061" t="s">
        <v>2182</v>
      </c>
      <c r="F4061">
        <v>8.5</v>
      </c>
      <c r="G4061" t="str">
        <f t="shared" si="190"/>
        <v>Large</v>
      </c>
      <c r="H4061" t="s">
        <v>5</v>
      </c>
      <c r="I4061" t="str">
        <f>IFERROR(VLOOKUP(A4061,sponsored_animals!$A$1:$C$2143,1,TRUE),0)</f>
        <v>214f8f6b359a1e</v>
      </c>
      <c r="J4061">
        <f>VLOOKUP(H4061,location_costs!$A$1:$B$6,2,FALSE)</f>
        <v>140</v>
      </c>
      <c r="K4061" t="str">
        <f t="shared" si="191"/>
        <v>Cat_Large</v>
      </c>
      <c r="L4061">
        <f>VLOOKUP(K4061,size_costs!$D$1:$E$10,2,FALSE)</f>
        <v>140</v>
      </c>
      <c r="M4061">
        <f>VLOOKUP(C4061,age_costs!$A$1:$B$52,2,FALSE)</f>
        <v>150</v>
      </c>
    </row>
    <row r="4062" spans="1:13" x14ac:dyDescent="0.25">
      <c r="A4062" t="s">
        <v>1701</v>
      </c>
      <c r="B4062" t="s">
        <v>15254</v>
      </c>
      <c r="C4062" s="2">
        <f t="shared" si="189"/>
        <v>10</v>
      </c>
      <c r="D4062" t="s">
        <v>12</v>
      </c>
      <c r="E4062" t="s">
        <v>2322</v>
      </c>
      <c r="F4062">
        <v>35</v>
      </c>
      <c r="G4062" t="str">
        <f t="shared" si="190"/>
        <v>Large</v>
      </c>
      <c r="H4062" t="s">
        <v>7</v>
      </c>
      <c r="I4062" t="str">
        <f>IFERROR(VLOOKUP(A4062,sponsored_animals!$A$1:$C$2143,1,TRUE),0)</f>
        <v>f3de00c24336c4</v>
      </c>
      <c r="J4062">
        <f>VLOOKUP(H4062,location_costs!$A$1:$B$6,2,FALSE)</f>
        <v>100</v>
      </c>
      <c r="K4062" t="str">
        <f t="shared" si="191"/>
        <v>Dog_Large</v>
      </c>
      <c r="L4062">
        <f>VLOOKUP(K4062,size_costs!$D$1:$E$10,2,FALSE)</f>
        <v>175</v>
      </c>
      <c r="M4062">
        <f>VLOOKUP(C4062,age_costs!$A$1:$B$52,2,FALSE)</f>
        <v>150</v>
      </c>
    </row>
    <row r="4063" spans="1:13" x14ac:dyDescent="0.25">
      <c r="A4063" t="s">
        <v>6530</v>
      </c>
      <c r="B4063" t="s">
        <v>2868</v>
      </c>
      <c r="C4063" s="2">
        <f t="shared" si="189"/>
        <v>8</v>
      </c>
      <c r="D4063" t="s">
        <v>19</v>
      </c>
      <c r="E4063" t="s">
        <v>2198</v>
      </c>
      <c r="F4063">
        <v>9</v>
      </c>
      <c r="G4063" t="str">
        <f t="shared" si="190"/>
        <v>Large</v>
      </c>
      <c r="H4063" t="s">
        <v>5</v>
      </c>
      <c r="I4063" t="str">
        <f>IFERROR(VLOOKUP(A4063,sponsored_animals!$A$1:$C$2143,1,TRUE),0)</f>
        <v>0ea863dbf1123f</v>
      </c>
      <c r="J4063">
        <f>VLOOKUP(H4063,location_costs!$A$1:$B$6,2,FALSE)</f>
        <v>140</v>
      </c>
      <c r="K4063" t="str">
        <f t="shared" si="191"/>
        <v>Cat_Large</v>
      </c>
      <c r="L4063">
        <f>VLOOKUP(K4063,size_costs!$D$1:$E$10,2,FALSE)</f>
        <v>140</v>
      </c>
      <c r="M4063">
        <f>VLOOKUP(C4063,age_costs!$A$1:$B$52,2,FALSE)</f>
        <v>150</v>
      </c>
    </row>
    <row r="4064" spans="1:13" x14ac:dyDescent="0.25">
      <c r="A4064" t="s">
        <v>6531</v>
      </c>
      <c r="B4064" t="s">
        <v>2746</v>
      </c>
      <c r="C4064" s="2">
        <f t="shared" si="189"/>
        <v>3</v>
      </c>
      <c r="D4064" t="s">
        <v>12</v>
      </c>
      <c r="E4064" t="s">
        <v>2533</v>
      </c>
      <c r="F4064">
        <v>42</v>
      </c>
      <c r="G4064" t="str">
        <f t="shared" si="190"/>
        <v>Large</v>
      </c>
      <c r="H4064" t="s">
        <v>5</v>
      </c>
      <c r="I4064">
        <f>IFERROR(VLOOKUP(A4064,sponsored_animals!$A$1:$C$2143,1,TRUE),0)</f>
        <v>0</v>
      </c>
      <c r="J4064">
        <f>VLOOKUP(H4064,location_costs!$A$1:$B$6,2,FALSE)</f>
        <v>140</v>
      </c>
      <c r="K4064" t="str">
        <f t="shared" si="191"/>
        <v>Dog_Large</v>
      </c>
      <c r="L4064">
        <f>VLOOKUP(K4064,size_costs!$D$1:$E$10,2,FALSE)</f>
        <v>175</v>
      </c>
      <c r="M4064">
        <f>VLOOKUP(C4064,age_costs!$A$1:$B$52,2,FALSE)</f>
        <v>0</v>
      </c>
    </row>
    <row r="4065" spans="1:13" x14ac:dyDescent="0.25">
      <c r="A4065" t="s">
        <v>6532</v>
      </c>
      <c r="B4065" t="s">
        <v>13875</v>
      </c>
      <c r="C4065" s="2">
        <f t="shared" si="189"/>
        <v>9</v>
      </c>
      <c r="D4065" t="s">
        <v>12</v>
      </c>
      <c r="E4065" t="s">
        <v>2226</v>
      </c>
      <c r="F4065">
        <v>38</v>
      </c>
      <c r="G4065" t="str">
        <f t="shared" si="190"/>
        <v>Large</v>
      </c>
      <c r="H4065" t="s">
        <v>7</v>
      </c>
      <c r="I4065" t="str">
        <f>IFERROR(VLOOKUP(A4065,sponsored_animals!$A$1:$C$2143,1,TRUE),0)</f>
        <v>b14069999a0ee6</v>
      </c>
      <c r="J4065">
        <f>VLOOKUP(H4065,location_costs!$A$1:$B$6,2,FALSE)</f>
        <v>100</v>
      </c>
      <c r="K4065" t="str">
        <f t="shared" si="191"/>
        <v>Dog_Large</v>
      </c>
      <c r="L4065">
        <f>VLOOKUP(K4065,size_costs!$D$1:$E$10,2,FALSE)</f>
        <v>175</v>
      </c>
      <c r="M4065">
        <f>VLOOKUP(C4065,age_costs!$A$1:$B$52,2,FALSE)</f>
        <v>150</v>
      </c>
    </row>
    <row r="4066" spans="1:13" x14ac:dyDescent="0.25">
      <c r="A4066" t="s">
        <v>131</v>
      </c>
      <c r="B4066" t="s">
        <v>14110</v>
      </c>
      <c r="C4066" s="2">
        <f t="shared" si="189"/>
        <v>4</v>
      </c>
      <c r="D4066" t="s">
        <v>12</v>
      </c>
      <c r="E4066" t="s">
        <v>2696</v>
      </c>
      <c r="F4066">
        <v>44</v>
      </c>
      <c r="G4066" t="str">
        <f t="shared" si="190"/>
        <v>Large</v>
      </c>
      <c r="H4066" t="s">
        <v>7</v>
      </c>
      <c r="I4066" t="str">
        <f>IFERROR(VLOOKUP(A4066,sponsored_animals!$A$1:$C$2143,1,TRUE),0)</f>
        <v>178f1189a06b68</v>
      </c>
      <c r="J4066">
        <f>VLOOKUP(H4066,location_costs!$A$1:$B$6,2,FALSE)</f>
        <v>100</v>
      </c>
      <c r="K4066" t="str">
        <f t="shared" si="191"/>
        <v>Dog_Large</v>
      </c>
      <c r="L4066">
        <f>VLOOKUP(K4066,size_costs!$D$1:$E$10,2,FALSE)</f>
        <v>175</v>
      </c>
      <c r="M4066">
        <f>VLOOKUP(C4066,age_costs!$A$1:$B$52,2,FALSE)</f>
        <v>0</v>
      </c>
    </row>
    <row r="4067" spans="1:13" x14ac:dyDescent="0.25">
      <c r="A4067" t="s">
        <v>6533</v>
      </c>
      <c r="B4067" t="s">
        <v>15255</v>
      </c>
      <c r="C4067" s="2">
        <f t="shared" si="189"/>
        <v>9</v>
      </c>
      <c r="D4067" t="s">
        <v>12</v>
      </c>
      <c r="E4067" t="s">
        <v>2241</v>
      </c>
      <c r="F4067">
        <v>9</v>
      </c>
      <c r="G4067" t="str">
        <f t="shared" si="190"/>
        <v>Small</v>
      </c>
      <c r="H4067" t="s">
        <v>6</v>
      </c>
      <c r="I4067" t="str">
        <f>IFERROR(VLOOKUP(A4067,sponsored_animals!$A$1:$C$2143,1,TRUE),0)</f>
        <v>b14069999a0ee6</v>
      </c>
      <c r="J4067">
        <f>VLOOKUP(H4067,location_costs!$A$1:$B$6,2,FALSE)</f>
        <v>135</v>
      </c>
      <c r="K4067" t="str">
        <f t="shared" si="191"/>
        <v>Dog_Small</v>
      </c>
      <c r="L4067">
        <f>VLOOKUP(K4067,size_costs!$D$1:$E$10,2,FALSE)</f>
        <v>125</v>
      </c>
      <c r="M4067">
        <f>VLOOKUP(C4067,age_costs!$A$1:$B$52,2,FALSE)</f>
        <v>150</v>
      </c>
    </row>
    <row r="4068" spans="1:13" x14ac:dyDescent="0.25">
      <c r="A4068" t="s">
        <v>6534</v>
      </c>
      <c r="B4068" t="s">
        <v>15256</v>
      </c>
      <c r="C4068" s="2">
        <f t="shared" si="189"/>
        <v>6</v>
      </c>
      <c r="D4068" t="s">
        <v>12</v>
      </c>
      <c r="E4068" t="s">
        <v>2223</v>
      </c>
      <c r="F4068">
        <v>37</v>
      </c>
      <c r="G4068" t="str">
        <f t="shared" si="190"/>
        <v>Large</v>
      </c>
      <c r="H4068" t="s">
        <v>6</v>
      </c>
      <c r="I4068" t="str">
        <f>IFERROR(VLOOKUP(A4068,sponsored_animals!$A$1:$C$2143,1,TRUE),0)</f>
        <v>f3de00c24336c4</v>
      </c>
      <c r="J4068">
        <f>VLOOKUP(H4068,location_costs!$A$1:$B$6,2,FALSE)</f>
        <v>135</v>
      </c>
      <c r="K4068" t="str">
        <f t="shared" si="191"/>
        <v>Dog_Large</v>
      </c>
      <c r="L4068">
        <f>VLOOKUP(K4068,size_costs!$D$1:$E$10,2,FALSE)</f>
        <v>175</v>
      </c>
      <c r="M4068">
        <f>VLOOKUP(C4068,age_costs!$A$1:$B$52,2,FALSE)</f>
        <v>100</v>
      </c>
    </row>
    <row r="4069" spans="1:13" x14ac:dyDescent="0.25">
      <c r="A4069" t="s">
        <v>6535</v>
      </c>
      <c r="B4069" t="s">
        <v>15257</v>
      </c>
      <c r="C4069" s="2">
        <f t="shared" si="189"/>
        <v>7</v>
      </c>
      <c r="D4069" t="s">
        <v>19</v>
      </c>
      <c r="E4069" t="s">
        <v>2207</v>
      </c>
      <c r="F4069">
        <v>6</v>
      </c>
      <c r="G4069" t="str">
        <f t="shared" si="190"/>
        <v>Medium</v>
      </c>
      <c r="H4069" t="s">
        <v>6</v>
      </c>
      <c r="I4069">
        <f>IFERROR(VLOOKUP(A4069,sponsored_animals!$A$1:$C$2143,1,TRUE),0)</f>
        <v>0</v>
      </c>
      <c r="J4069">
        <f>VLOOKUP(H4069,location_costs!$A$1:$B$6,2,FALSE)</f>
        <v>135</v>
      </c>
      <c r="K4069" t="str">
        <f t="shared" si="191"/>
        <v>Cat_Medium</v>
      </c>
      <c r="L4069">
        <f>VLOOKUP(K4069,size_costs!$D$1:$E$10,2,FALSE)</f>
        <v>120</v>
      </c>
      <c r="M4069">
        <f>VLOOKUP(C4069,age_costs!$A$1:$B$52,2,FALSE)</f>
        <v>100</v>
      </c>
    </row>
    <row r="4070" spans="1:13" x14ac:dyDescent="0.25">
      <c r="A4070" t="s">
        <v>6536</v>
      </c>
      <c r="B4070" t="s">
        <v>14360</v>
      </c>
      <c r="C4070" s="2">
        <f t="shared" si="189"/>
        <v>9</v>
      </c>
      <c r="D4070" t="s">
        <v>19</v>
      </c>
      <c r="E4070" t="s">
        <v>2177</v>
      </c>
      <c r="F4070">
        <v>2</v>
      </c>
      <c r="G4070" t="str">
        <f t="shared" si="190"/>
        <v>Small</v>
      </c>
      <c r="H4070" t="s">
        <v>3</v>
      </c>
      <c r="I4070" t="str">
        <f>IFERROR(VLOOKUP(A4070,sponsored_animals!$A$1:$C$2143,1,TRUE),0)</f>
        <v>0ea863dbf1123f</v>
      </c>
      <c r="J4070">
        <f>VLOOKUP(H4070,location_costs!$A$1:$B$6,2,FALSE)</f>
        <v>120</v>
      </c>
      <c r="K4070" t="str">
        <f t="shared" si="191"/>
        <v>Cat_Small</v>
      </c>
      <c r="L4070">
        <f>VLOOKUP(K4070,size_costs!$D$1:$E$10,2,FALSE)</f>
        <v>100</v>
      </c>
      <c r="M4070">
        <f>VLOOKUP(C4070,age_costs!$A$1:$B$52,2,FALSE)</f>
        <v>150</v>
      </c>
    </row>
    <row r="4071" spans="1:13" x14ac:dyDescent="0.25">
      <c r="A4071" t="s">
        <v>6537</v>
      </c>
      <c r="B4071" t="s">
        <v>13543</v>
      </c>
      <c r="C4071" s="2">
        <f t="shared" si="189"/>
        <v>7</v>
      </c>
      <c r="D4071" t="s">
        <v>19</v>
      </c>
      <c r="E4071" t="s">
        <v>2207</v>
      </c>
      <c r="F4071">
        <v>10</v>
      </c>
      <c r="G4071" t="str">
        <f t="shared" si="190"/>
        <v>Large</v>
      </c>
      <c r="H4071" t="s">
        <v>7</v>
      </c>
      <c r="I4071" t="str">
        <f>IFERROR(VLOOKUP(A4071,sponsored_animals!$A$1:$C$2143,1,TRUE),0)</f>
        <v>4fca6ef6dbda96</v>
      </c>
      <c r="J4071">
        <f>VLOOKUP(H4071,location_costs!$A$1:$B$6,2,FALSE)</f>
        <v>100</v>
      </c>
      <c r="K4071" t="str">
        <f t="shared" si="191"/>
        <v>Cat_Large</v>
      </c>
      <c r="L4071">
        <f>VLOOKUP(K4071,size_costs!$D$1:$E$10,2,FALSE)</f>
        <v>140</v>
      </c>
      <c r="M4071">
        <f>VLOOKUP(C4071,age_costs!$A$1:$B$52,2,FALSE)</f>
        <v>100</v>
      </c>
    </row>
    <row r="4072" spans="1:13" x14ac:dyDescent="0.25">
      <c r="A4072" t="s">
        <v>6538</v>
      </c>
      <c r="B4072" t="s">
        <v>4136</v>
      </c>
      <c r="C4072" s="2">
        <f t="shared" si="189"/>
        <v>5</v>
      </c>
      <c r="D4072" t="s">
        <v>19</v>
      </c>
      <c r="E4072" t="s">
        <v>2200</v>
      </c>
      <c r="F4072">
        <v>8</v>
      </c>
      <c r="G4072" t="str">
        <f t="shared" si="190"/>
        <v>Large</v>
      </c>
      <c r="H4072" t="s">
        <v>6</v>
      </c>
      <c r="I4072" t="str">
        <f>IFERROR(VLOOKUP(A4072,sponsored_animals!$A$1:$C$2143,1,TRUE),0)</f>
        <v>36806649e5722d</v>
      </c>
      <c r="J4072">
        <f>VLOOKUP(H4072,location_costs!$A$1:$B$6,2,FALSE)</f>
        <v>135</v>
      </c>
      <c r="K4072" t="str">
        <f t="shared" si="191"/>
        <v>Cat_Large</v>
      </c>
      <c r="L4072">
        <f>VLOOKUP(K4072,size_costs!$D$1:$E$10,2,FALSE)</f>
        <v>140</v>
      </c>
      <c r="M4072">
        <f>VLOOKUP(C4072,age_costs!$A$1:$B$52,2,FALSE)</f>
        <v>100</v>
      </c>
    </row>
    <row r="4073" spans="1:13" x14ac:dyDescent="0.25">
      <c r="A4073" t="s">
        <v>6539</v>
      </c>
      <c r="B4073" t="s">
        <v>15258</v>
      </c>
      <c r="C4073" s="2">
        <f t="shared" si="189"/>
        <v>5</v>
      </c>
      <c r="D4073" t="s">
        <v>12</v>
      </c>
      <c r="E4073" t="s">
        <v>2226</v>
      </c>
      <c r="F4073">
        <v>11.5</v>
      </c>
      <c r="G4073" t="str">
        <f t="shared" si="190"/>
        <v>Medium</v>
      </c>
      <c r="H4073" t="s">
        <v>6</v>
      </c>
      <c r="I4073" t="str">
        <f>IFERROR(VLOOKUP(A4073,sponsored_animals!$A$1:$C$2143,1,TRUE),0)</f>
        <v>36806649e5722d</v>
      </c>
      <c r="J4073">
        <f>VLOOKUP(H4073,location_costs!$A$1:$B$6,2,FALSE)</f>
        <v>135</v>
      </c>
      <c r="K4073" t="str">
        <f t="shared" si="191"/>
        <v>Dog_Medium</v>
      </c>
      <c r="L4073">
        <f>VLOOKUP(K4073,size_costs!$D$1:$E$10,2,FALSE)</f>
        <v>150</v>
      </c>
      <c r="M4073">
        <f>VLOOKUP(C4073,age_costs!$A$1:$B$52,2,FALSE)</f>
        <v>100</v>
      </c>
    </row>
    <row r="4074" spans="1:13" x14ac:dyDescent="0.25">
      <c r="A4074" t="s">
        <v>6540</v>
      </c>
      <c r="B4074" t="s">
        <v>3656</v>
      </c>
      <c r="C4074" s="2">
        <f t="shared" si="189"/>
        <v>5</v>
      </c>
      <c r="D4074" t="s">
        <v>12</v>
      </c>
      <c r="E4074" t="s">
        <v>2519</v>
      </c>
      <c r="F4074">
        <v>36</v>
      </c>
      <c r="G4074" t="str">
        <f t="shared" si="190"/>
        <v>Large</v>
      </c>
      <c r="H4074" t="s">
        <v>7</v>
      </c>
      <c r="I4074" t="str">
        <f>IFERROR(VLOOKUP(A4074,sponsored_animals!$A$1:$C$2143,1,TRUE),0)</f>
        <v>7c0c3e04e6a4d4</v>
      </c>
      <c r="J4074">
        <f>VLOOKUP(H4074,location_costs!$A$1:$B$6,2,FALSE)</f>
        <v>100</v>
      </c>
      <c r="K4074" t="str">
        <f t="shared" si="191"/>
        <v>Dog_Large</v>
      </c>
      <c r="L4074">
        <f>VLOOKUP(K4074,size_costs!$D$1:$E$10,2,FALSE)</f>
        <v>175</v>
      </c>
      <c r="M4074">
        <f>VLOOKUP(C4074,age_costs!$A$1:$B$52,2,FALSE)</f>
        <v>100</v>
      </c>
    </row>
    <row r="4075" spans="1:13" x14ac:dyDescent="0.25">
      <c r="A4075" t="s">
        <v>1442</v>
      </c>
      <c r="B4075" t="s">
        <v>13750</v>
      </c>
      <c r="C4075" s="2">
        <f t="shared" si="189"/>
        <v>6</v>
      </c>
      <c r="D4075" t="s">
        <v>19</v>
      </c>
      <c r="E4075" t="s">
        <v>2311</v>
      </c>
      <c r="F4075">
        <v>10</v>
      </c>
      <c r="G4075" t="str">
        <f t="shared" si="190"/>
        <v>Large</v>
      </c>
      <c r="H4075" t="s">
        <v>7</v>
      </c>
      <c r="I4075" t="str">
        <f>IFERROR(VLOOKUP(A4075,sponsored_animals!$A$1:$C$2143,1,TRUE),0)</f>
        <v>b14069999a0ee6</v>
      </c>
      <c r="J4075">
        <f>VLOOKUP(H4075,location_costs!$A$1:$B$6,2,FALSE)</f>
        <v>100</v>
      </c>
      <c r="K4075" t="str">
        <f t="shared" si="191"/>
        <v>Cat_Large</v>
      </c>
      <c r="L4075">
        <f>VLOOKUP(K4075,size_costs!$D$1:$E$10,2,FALSE)</f>
        <v>140</v>
      </c>
      <c r="M4075">
        <f>VLOOKUP(C4075,age_costs!$A$1:$B$52,2,FALSE)</f>
        <v>100</v>
      </c>
    </row>
    <row r="4076" spans="1:13" x14ac:dyDescent="0.25">
      <c r="A4076" t="s">
        <v>531</v>
      </c>
      <c r="B4076" t="s">
        <v>14897</v>
      </c>
      <c r="C4076" s="2">
        <f t="shared" si="189"/>
        <v>2</v>
      </c>
      <c r="D4076" t="s">
        <v>19</v>
      </c>
      <c r="E4076" t="s">
        <v>2252</v>
      </c>
      <c r="F4076">
        <v>6</v>
      </c>
      <c r="G4076" t="str">
        <f t="shared" si="190"/>
        <v>Medium</v>
      </c>
      <c r="H4076" t="s">
        <v>6</v>
      </c>
      <c r="I4076" t="str">
        <f>IFERROR(VLOOKUP(A4076,sponsored_animals!$A$1:$C$2143,1,TRUE),0)</f>
        <v>d40d0d9a6a4451</v>
      </c>
      <c r="J4076">
        <f>VLOOKUP(H4076,location_costs!$A$1:$B$6,2,FALSE)</f>
        <v>135</v>
      </c>
      <c r="K4076" t="str">
        <f t="shared" si="191"/>
        <v>Cat_Medium</v>
      </c>
      <c r="L4076">
        <f>VLOOKUP(K4076,size_costs!$D$1:$E$10,2,FALSE)</f>
        <v>120</v>
      </c>
      <c r="M4076">
        <f>VLOOKUP(C4076,age_costs!$A$1:$B$52,2,FALSE)</f>
        <v>0</v>
      </c>
    </row>
    <row r="4077" spans="1:13" x14ac:dyDescent="0.25">
      <c r="A4077" t="s">
        <v>6541</v>
      </c>
      <c r="B4077" t="s">
        <v>14351</v>
      </c>
      <c r="C4077" s="2">
        <f t="shared" si="189"/>
        <v>7</v>
      </c>
      <c r="D4077" t="s">
        <v>19</v>
      </c>
      <c r="E4077" t="s">
        <v>2350</v>
      </c>
      <c r="F4077">
        <v>9</v>
      </c>
      <c r="G4077" t="str">
        <f t="shared" si="190"/>
        <v>Large</v>
      </c>
      <c r="H4077" t="s">
        <v>3</v>
      </c>
      <c r="I4077" t="str">
        <f>IFERROR(VLOOKUP(A4077,sponsored_animals!$A$1:$C$2143,1,TRUE),0)</f>
        <v>b14069999a0ee6</v>
      </c>
      <c r="J4077">
        <f>VLOOKUP(H4077,location_costs!$A$1:$B$6,2,FALSE)</f>
        <v>120</v>
      </c>
      <c r="K4077" t="str">
        <f t="shared" si="191"/>
        <v>Cat_Large</v>
      </c>
      <c r="L4077">
        <f>VLOOKUP(K4077,size_costs!$D$1:$E$10,2,FALSE)</f>
        <v>140</v>
      </c>
      <c r="M4077">
        <f>VLOOKUP(C4077,age_costs!$A$1:$B$52,2,FALSE)</f>
        <v>100</v>
      </c>
    </row>
    <row r="4078" spans="1:13" x14ac:dyDescent="0.25">
      <c r="A4078" t="s">
        <v>6542</v>
      </c>
      <c r="B4078" t="s">
        <v>4675</v>
      </c>
      <c r="C4078" s="2">
        <f t="shared" si="189"/>
        <v>7</v>
      </c>
      <c r="D4078" t="s">
        <v>19</v>
      </c>
      <c r="E4078" t="s">
        <v>2350</v>
      </c>
      <c r="F4078">
        <v>10</v>
      </c>
      <c r="G4078" t="str">
        <f t="shared" si="190"/>
        <v>Large</v>
      </c>
      <c r="H4078" t="s">
        <v>6</v>
      </c>
      <c r="I4078" t="str">
        <f>IFERROR(VLOOKUP(A4078,sponsored_animals!$A$1:$C$2143,1,TRUE),0)</f>
        <v>178f1189a06b68</v>
      </c>
      <c r="J4078">
        <f>VLOOKUP(H4078,location_costs!$A$1:$B$6,2,FALSE)</f>
        <v>135</v>
      </c>
      <c r="K4078" t="str">
        <f t="shared" si="191"/>
        <v>Cat_Large</v>
      </c>
      <c r="L4078">
        <f>VLOOKUP(K4078,size_costs!$D$1:$E$10,2,FALSE)</f>
        <v>140</v>
      </c>
      <c r="M4078">
        <f>VLOOKUP(C4078,age_costs!$A$1:$B$52,2,FALSE)</f>
        <v>100</v>
      </c>
    </row>
    <row r="4079" spans="1:13" x14ac:dyDescent="0.25">
      <c r="A4079" t="s">
        <v>6543</v>
      </c>
      <c r="B4079" t="s">
        <v>4646</v>
      </c>
      <c r="C4079" s="2">
        <f t="shared" si="189"/>
        <v>6</v>
      </c>
      <c r="D4079" t="s">
        <v>12</v>
      </c>
      <c r="E4079" t="s">
        <v>2241</v>
      </c>
      <c r="F4079">
        <v>19</v>
      </c>
      <c r="G4079" t="str">
        <f t="shared" si="190"/>
        <v>Medium</v>
      </c>
      <c r="H4079" t="s">
        <v>5</v>
      </c>
      <c r="I4079" t="str">
        <f>IFERROR(VLOOKUP(A4079,sponsored_animals!$A$1:$C$2143,1,TRUE),0)</f>
        <v>178f1189a06b68</v>
      </c>
      <c r="J4079">
        <f>VLOOKUP(H4079,location_costs!$A$1:$B$6,2,FALSE)</f>
        <v>140</v>
      </c>
      <c r="K4079" t="str">
        <f t="shared" si="191"/>
        <v>Dog_Medium</v>
      </c>
      <c r="L4079">
        <f>VLOOKUP(K4079,size_costs!$D$1:$E$10,2,FALSE)</f>
        <v>150</v>
      </c>
      <c r="M4079">
        <f>VLOOKUP(C4079,age_costs!$A$1:$B$52,2,FALSE)</f>
        <v>100</v>
      </c>
    </row>
    <row r="4080" spans="1:13" x14ac:dyDescent="0.25">
      <c r="A4080" t="s">
        <v>6544</v>
      </c>
      <c r="B4080" t="s">
        <v>15259</v>
      </c>
      <c r="C4080" s="2">
        <f t="shared" si="189"/>
        <v>18</v>
      </c>
      <c r="D4080" t="s">
        <v>19</v>
      </c>
      <c r="E4080" t="s">
        <v>2200</v>
      </c>
      <c r="F4080">
        <v>3</v>
      </c>
      <c r="G4080" t="str">
        <f t="shared" si="190"/>
        <v>Small</v>
      </c>
      <c r="H4080" t="s">
        <v>3</v>
      </c>
      <c r="I4080" t="str">
        <f>IFERROR(VLOOKUP(A4080,sponsored_animals!$A$1:$C$2143,1,TRUE),0)</f>
        <v>b14069999a0ee6</v>
      </c>
      <c r="J4080">
        <f>VLOOKUP(H4080,location_costs!$A$1:$B$6,2,FALSE)</f>
        <v>120</v>
      </c>
      <c r="K4080" t="str">
        <f t="shared" si="191"/>
        <v>Cat_Small</v>
      </c>
      <c r="L4080">
        <f>VLOOKUP(K4080,size_costs!$D$1:$E$10,2,FALSE)</f>
        <v>100</v>
      </c>
      <c r="M4080">
        <f>VLOOKUP(C4080,age_costs!$A$1:$B$52,2,FALSE)</f>
        <v>300</v>
      </c>
    </row>
    <row r="4081" spans="1:13" x14ac:dyDescent="0.25">
      <c r="A4081" t="s">
        <v>6545</v>
      </c>
      <c r="B4081" t="s">
        <v>5561</v>
      </c>
      <c r="C4081" s="2">
        <f t="shared" si="189"/>
        <v>8</v>
      </c>
      <c r="D4081" t="s">
        <v>12</v>
      </c>
      <c r="E4081" t="s">
        <v>2533</v>
      </c>
      <c r="F4081">
        <v>34</v>
      </c>
      <c r="G4081" t="str">
        <f t="shared" si="190"/>
        <v>Large</v>
      </c>
      <c r="H4081" t="s">
        <v>7</v>
      </c>
      <c r="I4081" t="str">
        <f>IFERROR(VLOOKUP(A4081,sponsored_animals!$A$1:$C$2143,1,TRUE),0)</f>
        <v>74228ffdfe76aa</v>
      </c>
      <c r="J4081">
        <f>VLOOKUP(H4081,location_costs!$A$1:$B$6,2,FALSE)</f>
        <v>100</v>
      </c>
      <c r="K4081" t="str">
        <f t="shared" si="191"/>
        <v>Dog_Large</v>
      </c>
      <c r="L4081">
        <f>VLOOKUP(K4081,size_costs!$D$1:$E$10,2,FALSE)</f>
        <v>175</v>
      </c>
      <c r="M4081">
        <f>VLOOKUP(C4081,age_costs!$A$1:$B$52,2,FALSE)</f>
        <v>150</v>
      </c>
    </row>
    <row r="4082" spans="1:13" x14ac:dyDescent="0.25">
      <c r="A4082" t="s">
        <v>1671</v>
      </c>
      <c r="B4082" t="s">
        <v>8606</v>
      </c>
      <c r="C4082" s="2">
        <f t="shared" si="189"/>
        <v>10</v>
      </c>
      <c r="D4082" t="s">
        <v>12</v>
      </c>
      <c r="E4082" t="s">
        <v>2217</v>
      </c>
      <c r="F4082">
        <v>31.5</v>
      </c>
      <c r="G4082" t="str">
        <f t="shared" si="190"/>
        <v>Large</v>
      </c>
      <c r="H4082" t="s">
        <v>3</v>
      </c>
      <c r="I4082" t="str">
        <f>IFERROR(VLOOKUP(A4082,sponsored_animals!$A$1:$C$2143,1,TRUE),0)</f>
        <v>214f8f6b359a1e</v>
      </c>
      <c r="J4082">
        <f>VLOOKUP(H4082,location_costs!$A$1:$B$6,2,FALSE)</f>
        <v>120</v>
      </c>
      <c r="K4082" t="str">
        <f t="shared" si="191"/>
        <v>Dog_Large</v>
      </c>
      <c r="L4082">
        <f>VLOOKUP(K4082,size_costs!$D$1:$E$10,2,FALSE)</f>
        <v>175</v>
      </c>
      <c r="M4082">
        <f>VLOOKUP(C4082,age_costs!$A$1:$B$52,2,FALSE)</f>
        <v>150</v>
      </c>
    </row>
    <row r="4083" spans="1:13" x14ac:dyDescent="0.25">
      <c r="A4083" t="s">
        <v>1564</v>
      </c>
      <c r="B4083" t="s">
        <v>4712</v>
      </c>
      <c r="C4083" s="2">
        <f t="shared" si="189"/>
        <v>7</v>
      </c>
      <c r="D4083" t="s">
        <v>12</v>
      </c>
      <c r="E4083" t="s">
        <v>2302</v>
      </c>
      <c r="F4083">
        <v>18</v>
      </c>
      <c r="G4083" t="str">
        <f t="shared" si="190"/>
        <v>Medium</v>
      </c>
      <c r="H4083" t="s">
        <v>5</v>
      </c>
      <c r="I4083">
        <f>IFERROR(VLOOKUP(A4083,sponsored_animals!$A$1:$C$2143,1,TRUE),0)</f>
        <v>0</v>
      </c>
      <c r="J4083">
        <f>VLOOKUP(H4083,location_costs!$A$1:$B$6,2,FALSE)</f>
        <v>140</v>
      </c>
      <c r="K4083" t="str">
        <f t="shared" si="191"/>
        <v>Dog_Medium</v>
      </c>
      <c r="L4083">
        <f>VLOOKUP(K4083,size_costs!$D$1:$E$10,2,FALSE)</f>
        <v>150</v>
      </c>
      <c r="M4083">
        <f>VLOOKUP(C4083,age_costs!$A$1:$B$52,2,FALSE)</f>
        <v>100</v>
      </c>
    </row>
    <row r="4084" spans="1:13" x14ac:dyDescent="0.25">
      <c r="A4084" t="s">
        <v>6546</v>
      </c>
      <c r="B4084" t="s">
        <v>4136</v>
      </c>
      <c r="C4084" s="2">
        <f t="shared" si="189"/>
        <v>5</v>
      </c>
      <c r="D4084" t="s">
        <v>19</v>
      </c>
      <c r="E4084" t="s">
        <v>3598</v>
      </c>
      <c r="F4084">
        <v>8</v>
      </c>
      <c r="G4084" t="str">
        <f t="shared" si="190"/>
        <v>Large</v>
      </c>
      <c r="H4084" t="s">
        <v>5</v>
      </c>
      <c r="I4084" t="str">
        <f>IFERROR(VLOOKUP(A4084,sponsored_animals!$A$1:$C$2143,1,TRUE),0)</f>
        <v>178f1189a06b68</v>
      </c>
      <c r="J4084">
        <f>VLOOKUP(H4084,location_costs!$A$1:$B$6,2,FALSE)</f>
        <v>140</v>
      </c>
      <c r="K4084" t="str">
        <f t="shared" si="191"/>
        <v>Cat_Large</v>
      </c>
      <c r="L4084">
        <f>VLOOKUP(K4084,size_costs!$D$1:$E$10,2,FALSE)</f>
        <v>140</v>
      </c>
      <c r="M4084">
        <f>VLOOKUP(C4084,age_costs!$A$1:$B$52,2,FALSE)</f>
        <v>100</v>
      </c>
    </row>
    <row r="4085" spans="1:13" x14ac:dyDescent="0.25">
      <c r="A4085" t="s">
        <v>460</v>
      </c>
      <c r="B4085" t="s">
        <v>5281</v>
      </c>
      <c r="C4085" s="2">
        <f t="shared" si="189"/>
        <v>11</v>
      </c>
      <c r="D4085" t="s">
        <v>12</v>
      </c>
      <c r="E4085" t="s">
        <v>2217</v>
      </c>
      <c r="F4085">
        <v>23</v>
      </c>
      <c r="G4085" t="str">
        <f t="shared" si="190"/>
        <v>Medium</v>
      </c>
      <c r="H4085" t="s">
        <v>6</v>
      </c>
      <c r="I4085" t="str">
        <f>IFERROR(VLOOKUP(A4085,sponsored_animals!$A$1:$C$2143,1,TRUE),0)</f>
        <v>b14069999a0ee6</v>
      </c>
      <c r="J4085">
        <f>VLOOKUP(H4085,location_costs!$A$1:$B$6,2,FALSE)</f>
        <v>135</v>
      </c>
      <c r="K4085" t="str">
        <f t="shared" si="191"/>
        <v>Dog_Medium</v>
      </c>
      <c r="L4085">
        <f>VLOOKUP(K4085,size_costs!$D$1:$E$10,2,FALSE)</f>
        <v>150</v>
      </c>
      <c r="M4085">
        <f>VLOOKUP(C4085,age_costs!$A$1:$B$52,2,FALSE)</f>
        <v>150</v>
      </c>
    </row>
    <row r="4086" spans="1:13" x14ac:dyDescent="0.25">
      <c r="A4086" t="s">
        <v>6548</v>
      </c>
      <c r="B4086" t="s">
        <v>2346</v>
      </c>
      <c r="C4086" s="2">
        <f t="shared" si="189"/>
        <v>6</v>
      </c>
      <c r="D4086" t="s">
        <v>12</v>
      </c>
      <c r="E4086" t="s">
        <v>2231</v>
      </c>
      <c r="F4086">
        <v>40</v>
      </c>
      <c r="G4086" t="str">
        <f t="shared" si="190"/>
        <v>Large</v>
      </c>
      <c r="H4086" t="s">
        <v>4</v>
      </c>
      <c r="I4086" t="str">
        <f>IFERROR(VLOOKUP(A4086,sponsored_animals!$A$1:$C$2143,1,TRUE),0)</f>
        <v>b14069999a0ee6</v>
      </c>
      <c r="J4086">
        <f>VLOOKUP(H4086,location_costs!$A$1:$B$6,2,FALSE)</f>
        <v>110</v>
      </c>
      <c r="K4086" t="str">
        <f t="shared" si="191"/>
        <v>Dog_Large</v>
      </c>
      <c r="L4086">
        <f>VLOOKUP(K4086,size_costs!$D$1:$E$10,2,FALSE)</f>
        <v>175</v>
      </c>
      <c r="M4086">
        <f>VLOOKUP(C4086,age_costs!$A$1:$B$52,2,FALSE)</f>
        <v>100</v>
      </c>
    </row>
    <row r="4087" spans="1:13" x14ac:dyDescent="0.25">
      <c r="A4087" t="s">
        <v>6550</v>
      </c>
      <c r="B4087" t="s">
        <v>15260</v>
      </c>
      <c r="C4087" s="2">
        <f t="shared" si="189"/>
        <v>13</v>
      </c>
      <c r="D4087" t="s">
        <v>19</v>
      </c>
      <c r="E4087" t="s">
        <v>2207</v>
      </c>
      <c r="F4087">
        <v>8</v>
      </c>
      <c r="G4087" t="str">
        <f t="shared" si="190"/>
        <v>Large</v>
      </c>
      <c r="H4087" t="s">
        <v>6</v>
      </c>
      <c r="I4087" t="str">
        <f>IFERROR(VLOOKUP(A4087,sponsored_animals!$A$1:$C$2143,1,TRUE),0)</f>
        <v>7c0c3e04e6a4d4</v>
      </c>
      <c r="J4087">
        <f>VLOOKUP(H4087,location_costs!$A$1:$B$6,2,FALSE)</f>
        <v>135</v>
      </c>
      <c r="K4087" t="str">
        <f t="shared" si="191"/>
        <v>Cat_Large</v>
      </c>
      <c r="L4087">
        <f>VLOOKUP(K4087,size_costs!$D$1:$E$10,2,FALSE)</f>
        <v>140</v>
      </c>
      <c r="M4087">
        <f>VLOOKUP(C4087,age_costs!$A$1:$B$52,2,FALSE)</f>
        <v>200</v>
      </c>
    </row>
    <row r="4088" spans="1:13" x14ac:dyDescent="0.25">
      <c r="A4088" t="s">
        <v>6551</v>
      </c>
      <c r="B4088" t="s">
        <v>2275</v>
      </c>
      <c r="C4088" s="2">
        <f t="shared" si="189"/>
        <v>7</v>
      </c>
      <c r="D4088" t="s">
        <v>12</v>
      </c>
      <c r="E4088" t="s">
        <v>2231</v>
      </c>
      <c r="F4088">
        <v>31.5</v>
      </c>
      <c r="G4088" t="str">
        <f t="shared" si="190"/>
        <v>Large</v>
      </c>
      <c r="H4088" t="s">
        <v>7</v>
      </c>
      <c r="I4088">
        <f>IFERROR(VLOOKUP(A4088,sponsored_animals!$A$1:$C$2143,1,TRUE),0)</f>
        <v>0</v>
      </c>
      <c r="J4088">
        <f>VLOOKUP(H4088,location_costs!$A$1:$B$6,2,FALSE)</f>
        <v>100</v>
      </c>
      <c r="K4088" t="str">
        <f t="shared" si="191"/>
        <v>Dog_Large</v>
      </c>
      <c r="L4088">
        <f>VLOOKUP(K4088,size_costs!$D$1:$E$10,2,FALSE)</f>
        <v>175</v>
      </c>
      <c r="M4088">
        <f>VLOOKUP(C4088,age_costs!$A$1:$B$52,2,FALSE)</f>
        <v>100</v>
      </c>
    </row>
    <row r="4089" spans="1:13" x14ac:dyDescent="0.25">
      <c r="A4089" t="s">
        <v>6552</v>
      </c>
      <c r="B4089" t="s">
        <v>14669</v>
      </c>
      <c r="C4089" s="2">
        <f t="shared" si="189"/>
        <v>19</v>
      </c>
      <c r="D4089" t="s">
        <v>19</v>
      </c>
      <c r="E4089" t="s">
        <v>2182</v>
      </c>
      <c r="F4089">
        <v>6.5</v>
      </c>
      <c r="G4089" t="str">
        <f t="shared" si="190"/>
        <v>Medium</v>
      </c>
      <c r="H4089" t="s">
        <v>7</v>
      </c>
      <c r="I4089" t="str">
        <f>IFERROR(VLOOKUP(A4089,sponsored_animals!$A$1:$C$2143,1,TRUE),0)</f>
        <v>178f1189a06b68</v>
      </c>
      <c r="J4089">
        <f>VLOOKUP(H4089,location_costs!$A$1:$B$6,2,FALSE)</f>
        <v>100</v>
      </c>
      <c r="K4089" t="str">
        <f t="shared" si="191"/>
        <v>Cat_Medium</v>
      </c>
      <c r="L4089">
        <f>VLOOKUP(K4089,size_costs!$D$1:$E$10,2,FALSE)</f>
        <v>120</v>
      </c>
      <c r="M4089">
        <f>VLOOKUP(C4089,age_costs!$A$1:$B$52,2,FALSE)</f>
        <v>300</v>
      </c>
    </row>
    <row r="4090" spans="1:13" x14ac:dyDescent="0.25">
      <c r="A4090" t="s">
        <v>6553</v>
      </c>
      <c r="B4090" t="s">
        <v>15261</v>
      </c>
      <c r="C4090" s="2">
        <f t="shared" si="189"/>
        <v>2</v>
      </c>
      <c r="D4090" t="s">
        <v>19</v>
      </c>
      <c r="E4090" t="s">
        <v>2674</v>
      </c>
      <c r="F4090">
        <v>8.5</v>
      </c>
      <c r="G4090" t="str">
        <f t="shared" si="190"/>
        <v>Large</v>
      </c>
      <c r="H4090" t="s">
        <v>3</v>
      </c>
      <c r="I4090" t="str">
        <f>IFERROR(VLOOKUP(A4090,sponsored_animals!$A$1:$C$2143,1,TRUE),0)</f>
        <v>178f1189a06b68</v>
      </c>
      <c r="J4090">
        <f>VLOOKUP(H4090,location_costs!$A$1:$B$6,2,FALSE)</f>
        <v>120</v>
      </c>
      <c r="K4090" t="str">
        <f t="shared" si="191"/>
        <v>Cat_Large</v>
      </c>
      <c r="L4090">
        <f>VLOOKUP(K4090,size_costs!$D$1:$E$10,2,FALSE)</f>
        <v>140</v>
      </c>
      <c r="M4090">
        <f>VLOOKUP(C4090,age_costs!$A$1:$B$52,2,FALSE)</f>
        <v>0</v>
      </c>
    </row>
    <row r="4091" spans="1:13" x14ac:dyDescent="0.25">
      <c r="A4091" t="s">
        <v>758</v>
      </c>
      <c r="B4091" t="s">
        <v>3311</v>
      </c>
      <c r="C4091" s="2">
        <f t="shared" si="189"/>
        <v>5</v>
      </c>
      <c r="D4091" t="s">
        <v>12</v>
      </c>
      <c r="E4091" t="s">
        <v>2247</v>
      </c>
      <c r="F4091">
        <v>45</v>
      </c>
      <c r="G4091" t="str">
        <f t="shared" si="190"/>
        <v>Large</v>
      </c>
      <c r="H4091" t="s">
        <v>6</v>
      </c>
      <c r="I4091" t="str">
        <f>IFERROR(VLOOKUP(A4091,sponsored_animals!$A$1:$C$2143,1,TRUE),0)</f>
        <v>438efb0f97b6a3</v>
      </c>
      <c r="J4091">
        <f>VLOOKUP(H4091,location_costs!$A$1:$B$6,2,FALSE)</f>
        <v>135</v>
      </c>
      <c r="K4091" t="str">
        <f t="shared" si="191"/>
        <v>Dog_Large</v>
      </c>
      <c r="L4091">
        <f>VLOOKUP(K4091,size_costs!$D$1:$E$10,2,FALSE)</f>
        <v>175</v>
      </c>
      <c r="M4091">
        <f>VLOOKUP(C4091,age_costs!$A$1:$B$52,2,FALSE)</f>
        <v>100</v>
      </c>
    </row>
    <row r="4092" spans="1:13" x14ac:dyDescent="0.25">
      <c r="A4092" t="s">
        <v>6555</v>
      </c>
      <c r="B4092" t="s">
        <v>14217</v>
      </c>
      <c r="C4092" s="2">
        <f t="shared" si="189"/>
        <v>9</v>
      </c>
      <c r="D4092" t="s">
        <v>12</v>
      </c>
      <c r="E4092" t="s">
        <v>2322</v>
      </c>
      <c r="F4092">
        <v>38</v>
      </c>
      <c r="G4092" t="str">
        <f t="shared" si="190"/>
        <v>Large</v>
      </c>
      <c r="H4092" t="s">
        <v>7</v>
      </c>
      <c r="I4092" t="str">
        <f>IFERROR(VLOOKUP(A4092,sponsored_animals!$A$1:$C$2143,1,TRUE),0)</f>
        <v>178f1189a06b68</v>
      </c>
      <c r="J4092">
        <f>VLOOKUP(H4092,location_costs!$A$1:$B$6,2,FALSE)</f>
        <v>100</v>
      </c>
      <c r="K4092" t="str">
        <f t="shared" si="191"/>
        <v>Dog_Large</v>
      </c>
      <c r="L4092">
        <f>VLOOKUP(K4092,size_costs!$D$1:$E$10,2,FALSE)</f>
        <v>175</v>
      </c>
      <c r="M4092">
        <f>VLOOKUP(C4092,age_costs!$A$1:$B$52,2,FALSE)</f>
        <v>150</v>
      </c>
    </row>
    <row r="4093" spans="1:13" x14ac:dyDescent="0.25">
      <c r="A4093" t="s">
        <v>6556</v>
      </c>
      <c r="B4093" t="s">
        <v>6307</v>
      </c>
      <c r="C4093" s="2">
        <f t="shared" si="189"/>
        <v>9</v>
      </c>
      <c r="D4093" t="s">
        <v>12</v>
      </c>
      <c r="E4093" t="s">
        <v>2182</v>
      </c>
      <c r="F4093">
        <v>12</v>
      </c>
      <c r="G4093" t="str">
        <f t="shared" si="190"/>
        <v>Medium</v>
      </c>
      <c r="H4093" t="s">
        <v>3</v>
      </c>
      <c r="I4093" t="str">
        <f>IFERROR(VLOOKUP(A4093,sponsored_animals!$A$1:$C$2143,1,TRUE),0)</f>
        <v>438efb0f97b6a3</v>
      </c>
      <c r="J4093">
        <f>VLOOKUP(H4093,location_costs!$A$1:$B$6,2,FALSE)</f>
        <v>120</v>
      </c>
      <c r="K4093" t="str">
        <f t="shared" si="191"/>
        <v>Dog_Medium</v>
      </c>
      <c r="L4093">
        <f>VLOOKUP(K4093,size_costs!$D$1:$E$10,2,FALSE)</f>
        <v>150</v>
      </c>
      <c r="M4093">
        <f>VLOOKUP(C4093,age_costs!$A$1:$B$52,2,FALSE)</f>
        <v>150</v>
      </c>
    </row>
    <row r="4094" spans="1:13" x14ac:dyDescent="0.25">
      <c r="A4094" t="s">
        <v>329</v>
      </c>
      <c r="B4094" t="s">
        <v>13838</v>
      </c>
      <c r="C4094" s="2">
        <f t="shared" si="189"/>
        <v>7</v>
      </c>
      <c r="D4094" t="s">
        <v>19</v>
      </c>
      <c r="E4094" t="s">
        <v>2174</v>
      </c>
      <c r="F4094">
        <v>9</v>
      </c>
      <c r="G4094" t="str">
        <f t="shared" si="190"/>
        <v>Large</v>
      </c>
      <c r="H4094" t="s">
        <v>7</v>
      </c>
      <c r="I4094" t="str">
        <f>IFERROR(VLOOKUP(A4094,sponsored_animals!$A$1:$C$2143,1,TRUE),0)</f>
        <v>b14069999a0ee6</v>
      </c>
      <c r="J4094">
        <f>VLOOKUP(H4094,location_costs!$A$1:$B$6,2,FALSE)</f>
        <v>100</v>
      </c>
      <c r="K4094" t="str">
        <f t="shared" si="191"/>
        <v>Cat_Large</v>
      </c>
      <c r="L4094">
        <f>VLOOKUP(K4094,size_costs!$D$1:$E$10,2,FALSE)</f>
        <v>140</v>
      </c>
      <c r="M4094">
        <f>VLOOKUP(C4094,age_costs!$A$1:$B$52,2,FALSE)</f>
        <v>100</v>
      </c>
    </row>
    <row r="4095" spans="1:13" x14ac:dyDescent="0.25">
      <c r="A4095" t="s">
        <v>251</v>
      </c>
      <c r="B4095" t="s">
        <v>13725</v>
      </c>
      <c r="C4095" s="2">
        <f t="shared" si="189"/>
        <v>3</v>
      </c>
      <c r="D4095" t="s">
        <v>19</v>
      </c>
      <c r="E4095" t="s">
        <v>2340</v>
      </c>
      <c r="F4095">
        <v>2</v>
      </c>
      <c r="G4095" t="str">
        <f t="shared" si="190"/>
        <v>Small</v>
      </c>
      <c r="H4095" t="s">
        <v>6</v>
      </c>
      <c r="I4095">
        <f>IFERROR(VLOOKUP(A4095,sponsored_animals!$A$1:$C$2143,1,TRUE),0)</f>
        <v>0</v>
      </c>
      <c r="J4095">
        <f>VLOOKUP(H4095,location_costs!$A$1:$B$6,2,FALSE)</f>
        <v>135</v>
      </c>
      <c r="K4095" t="str">
        <f t="shared" si="191"/>
        <v>Cat_Small</v>
      </c>
      <c r="L4095">
        <f>VLOOKUP(K4095,size_costs!$D$1:$E$10,2,FALSE)</f>
        <v>100</v>
      </c>
      <c r="M4095">
        <f>VLOOKUP(C4095,age_costs!$A$1:$B$52,2,FALSE)</f>
        <v>0</v>
      </c>
    </row>
    <row r="4096" spans="1:13" x14ac:dyDescent="0.25">
      <c r="A4096" t="s">
        <v>1113</v>
      </c>
      <c r="B4096" t="s">
        <v>15262</v>
      </c>
      <c r="C4096" s="2">
        <f t="shared" si="189"/>
        <v>8</v>
      </c>
      <c r="D4096" t="s">
        <v>12</v>
      </c>
      <c r="E4096" t="s">
        <v>2231</v>
      </c>
      <c r="F4096">
        <v>21</v>
      </c>
      <c r="G4096" t="str">
        <f t="shared" si="190"/>
        <v>Medium</v>
      </c>
      <c r="H4096" t="s">
        <v>5</v>
      </c>
      <c r="I4096" t="str">
        <f>IFERROR(VLOOKUP(A4096,sponsored_animals!$A$1:$C$2143,1,TRUE),0)</f>
        <v>7c0c3e04e6a4d4</v>
      </c>
      <c r="J4096">
        <f>VLOOKUP(H4096,location_costs!$A$1:$B$6,2,FALSE)</f>
        <v>140</v>
      </c>
      <c r="K4096" t="str">
        <f t="shared" si="191"/>
        <v>Dog_Medium</v>
      </c>
      <c r="L4096">
        <f>VLOOKUP(K4096,size_costs!$D$1:$E$10,2,FALSE)</f>
        <v>150</v>
      </c>
      <c r="M4096">
        <f>VLOOKUP(C4096,age_costs!$A$1:$B$52,2,FALSE)</f>
        <v>150</v>
      </c>
    </row>
    <row r="4097" spans="1:13" x14ac:dyDescent="0.25">
      <c r="A4097" t="s">
        <v>6558</v>
      </c>
      <c r="B4097" t="s">
        <v>13539</v>
      </c>
      <c r="C4097" s="2">
        <f t="shared" si="189"/>
        <v>2</v>
      </c>
      <c r="D4097" t="s">
        <v>19</v>
      </c>
      <c r="E4097" t="s">
        <v>2182</v>
      </c>
      <c r="F4097">
        <v>2</v>
      </c>
      <c r="G4097" t="str">
        <f t="shared" si="190"/>
        <v>Small</v>
      </c>
      <c r="H4097" t="s">
        <v>3</v>
      </c>
      <c r="I4097" t="str">
        <f>IFERROR(VLOOKUP(A4097,sponsored_animals!$A$1:$C$2143,1,TRUE),0)</f>
        <v>74228ffdfe76aa</v>
      </c>
      <c r="J4097">
        <f>VLOOKUP(H4097,location_costs!$A$1:$B$6,2,FALSE)</f>
        <v>120</v>
      </c>
      <c r="K4097" t="str">
        <f t="shared" si="191"/>
        <v>Cat_Small</v>
      </c>
      <c r="L4097">
        <f>VLOOKUP(K4097,size_costs!$D$1:$E$10,2,FALSE)</f>
        <v>100</v>
      </c>
      <c r="M4097">
        <f>VLOOKUP(C4097,age_costs!$A$1:$B$52,2,FALSE)</f>
        <v>0</v>
      </c>
    </row>
    <row r="4098" spans="1:13" x14ac:dyDescent="0.25">
      <c r="A4098" t="s">
        <v>6559</v>
      </c>
      <c r="B4098" t="s">
        <v>14010</v>
      </c>
      <c r="C4098" s="2">
        <f t="shared" si="189"/>
        <v>8</v>
      </c>
      <c r="D4098" t="s">
        <v>19</v>
      </c>
      <c r="E4098" t="s">
        <v>2210</v>
      </c>
      <c r="F4098">
        <v>9</v>
      </c>
      <c r="G4098" t="str">
        <f t="shared" si="190"/>
        <v>Large</v>
      </c>
      <c r="H4098" t="s">
        <v>5</v>
      </c>
      <c r="I4098" t="str">
        <f>IFERROR(VLOOKUP(A4098,sponsored_animals!$A$1:$C$2143,1,TRUE),0)</f>
        <v>b14069999a0ee6</v>
      </c>
      <c r="J4098">
        <f>VLOOKUP(H4098,location_costs!$A$1:$B$6,2,FALSE)</f>
        <v>140</v>
      </c>
      <c r="K4098" t="str">
        <f t="shared" si="191"/>
        <v>Cat_Large</v>
      </c>
      <c r="L4098">
        <f>VLOOKUP(K4098,size_costs!$D$1:$E$10,2,FALSE)</f>
        <v>140</v>
      </c>
      <c r="M4098">
        <f>VLOOKUP(C4098,age_costs!$A$1:$B$52,2,FALSE)</f>
        <v>150</v>
      </c>
    </row>
    <row r="4099" spans="1:13" x14ac:dyDescent="0.25">
      <c r="A4099" t="s">
        <v>1042</v>
      </c>
      <c r="B4099" t="s">
        <v>14590</v>
      </c>
      <c r="C4099" s="2">
        <f t="shared" ref="C4099:C4162" si="192">ROUND(YEARFRAC(B4099,"31/12/2021"),0)</f>
        <v>4</v>
      </c>
      <c r="D4099" t="s">
        <v>12</v>
      </c>
      <c r="E4099" t="s">
        <v>2190</v>
      </c>
      <c r="F4099">
        <v>17</v>
      </c>
      <c r="G4099" t="str">
        <f t="shared" ref="G4099:G4162" si="193">IF(AND(D4099="Dog",F4099&lt;=10),"Small",IF(AND(D4099="Dog",F4099&gt;10,F4099&lt;=30),"Medium",IF(AND(D4099="Dog",F4099&gt;30),"Large",IF(AND(D4099="Cat",F4099&lt;=5),"Small",IF(AND(D4099="Cat",F4099&gt;5,F4099&lt;=7),"Medium",IF(AND(D4099="Cat",F4099&gt;=7),"Large",IF(AND(D4099="Bird",F4099&lt;=0.7),"Small",IF(AND(D4099="Bird",F4099&gt;0.7,F4099&lt;=1.1),"Medium",IF(AND(D4099="Bird",F4099&gt;1.1),"Large","Erro")))))))))</f>
        <v>Medium</v>
      </c>
      <c r="H4099" t="s">
        <v>6</v>
      </c>
      <c r="I4099" t="str">
        <f>IFERROR(VLOOKUP(A4099,sponsored_animals!$A$1:$C$2143,1,TRUE),0)</f>
        <v>178f1189a06b68</v>
      </c>
      <c r="J4099">
        <f>VLOOKUP(H4099,location_costs!$A$1:$B$6,2,FALSE)</f>
        <v>135</v>
      </c>
      <c r="K4099" t="str">
        <f t="shared" ref="K4099:K4162" si="194">D4099&amp;"_"&amp;G4099</f>
        <v>Dog_Medium</v>
      </c>
      <c r="L4099">
        <f>VLOOKUP(K4099,size_costs!$D$1:$E$10,2,FALSE)</f>
        <v>150</v>
      </c>
      <c r="M4099">
        <f>VLOOKUP(C4099,age_costs!$A$1:$B$52,2,FALSE)</f>
        <v>0</v>
      </c>
    </row>
    <row r="4100" spans="1:13" x14ac:dyDescent="0.25">
      <c r="A4100" t="s">
        <v>839</v>
      </c>
      <c r="B4100" t="s">
        <v>14149</v>
      </c>
      <c r="C4100" s="2">
        <f t="shared" si="192"/>
        <v>8</v>
      </c>
      <c r="D4100" t="s">
        <v>12</v>
      </c>
      <c r="E4100" t="s">
        <v>2294</v>
      </c>
      <c r="F4100">
        <v>31</v>
      </c>
      <c r="G4100" t="str">
        <f t="shared" si="193"/>
        <v>Large</v>
      </c>
      <c r="H4100" t="s">
        <v>3</v>
      </c>
      <c r="I4100" t="str">
        <f>IFERROR(VLOOKUP(A4100,sponsored_animals!$A$1:$C$2143,1,TRUE),0)</f>
        <v>178f1189a06b68</v>
      </c>
      <c r="J4100">
        <f>VLOOKUP(H4100,location_costs!$A$1:$B$6,2,FALSE)</f>
        <v>120</v>
      </c>
      <c r="K4100" t="str">
        <f t="shared" si="194"/>
        <v>Dog_Large</v>
      </c>
      <c r="L4100">
        <f>VLOOKUP(K4100,size_costs!$D$1:$E$10,2,FALSE)</f>
        <v>175</v>
      </c>
      <c r="M4100">
        <f>VLOOKUP(C4100,age_costs!$A$1:$B$52,2,FALSE)</f>
        <v>150</v>
      </c>
    </row>
    <row r="4101" spans="1:13" x14ac:dyDescent="0.25">
      <c r="A4101" t="s">
        <v>6560</v>
      </c>
      <c r="B4101" t="s">
        <v>2601</v>
      </c>
      <c r="C4101" s="2">
        <f t="shared" si="192"/>
        <v>4</v>
      </c>
      <c r="D4101" t="s">
        <v>12</v>
      </c>
      <c r="E4101" t="s">
        <v>2535</v>
      </c>
      <c r="F4101">
        <v>17</v>
      </c>
      <c r="G4101" t="str">
        <f t="shared" si="193"/>
        <v>Medium</v>
      </c>
      <c r="H4101" t="s">
        <v>6</v>
      </c>
      <c r="I4101" t="str">
        <f>IFERROR(VLOOKUP(A4101,sponsored_animals!$A$1:$C$2143,1,TRUE),0)</f>
        <v>7c0c3e04e6a4d4</v>
      </c>
      <c r="J4101">
        <f>VLOOKUP(H4101,location_costs!$A$1:$B$6,2,FALSE)</f>
        <v>135</v>
      </c>
      <c r="K4101" t="str">
        <f t="shared" si="194"/>
        <v>Dog_Medium</v>
      </c>
      <c r="L4101">
        <f>VLOOKUP(K4101,size_costs!$D$1:$E$10,2,FALSE)</f>
        <v>150</v>
      </c>
      <c r="M4101">
        <f>VLOOKUP(C4101,age_costs!$A$1:$B$52,2,FALSE)</f>
        <v>0</v>
      </c>
    </row>
    <row r="4102" spans="1:13" x14ac:dyDescent="0.25">
      <c r="A4102" t="s">
        <v>6561</v>
      </c>
      <c r="B4102" t="s">
        <v>3063</v>
      </c>
      <c r="C4102" s="2">
        <f t="shared" si="192"/>
        <v>10</v>
      </c>
      <c r="D4102" t="s">
        <v>12</v>
      </c>
      <c r="E4102" t="s">
        <v>2244</v>
      </c>
      <c r="F4102">
        <v>24</v>
      </c>
      <c r="G4102" t="str">
        <f t="shared" si="193"/>
        <v>Medium</v>
      </c>
      <c r="H4102" t="s">
        <v>4</v>
      </c>
      <c r="I4102" t="str">
        <f>IFERROR(VLOOKUP(A4102,sponsored_animals!$A$1:$C$2143,1,TRUE),0)</f>
        <v>178f1189a06b68</v>
      </c>
      <c r="J4102">
        <f>VLOOKUP(H4102,location_costs!$A$1:$B$6,2,FALSE)</f>
        <v>110</v>
      </c>
      <c r="K4102" t="str">
        <f t="shared" si="194"/>
        <v>Dog_Medium</v>
      </c>
      <c r="L4102">
        <f>VLOOKUP(K4102,size_costs!$D$1:$E$10,2,FALSE)</f>
        <v>150</v>
      </c>
      <c r="M4102">
        <f>VLOOKUP(C4102,age_costs!$A$1:$B$52,2,FALSE)</f>
        <v>150</v>
      </c>
    </row>
    <row r="4103" spans="1:13" x14ac:dyDescent="0.25">
      <c r="A4103" t="s">
        <v>6562</v>
      </c>
      <c r="B4103" t="s">
        <v>6037</v>
      </c>
      <c r="C4103" s="2">
        <f t="shared" si="192"/>
        <v>6</v>
      </c>
      <c r="D4103" t="s">
        <v>12</v>
      </c>
      <c r="E4103" t="s">
        <v>2244</v>
      </c>
      <c r="F4103">
        <v>27</v>
      </c>
      <c r="G4103" t="str">
        <f t="shared" si="193"/>
        <v>Medium</v>
      </c>
      <c r="H4103" t="s">
        <v>5</v>
      </c>
      <c r="I4103" t="str">
        <f>IFERROR(VLOOKUP(A4103,sponsored_animals!$A$1:$C$2143,1,TRUE),0)</f>
        <v>36806649e5722d</v>
      </c>
      <c r="J4103">
        <f>VLOOKUP(H4103,location_costs!$A$1:$B$6,2,FALSE)</f>
        <v>140</v>
      </c>
      <c r="K4103" t="str">
        <f t="shared" si="194"/>
        <v>Dog_Medium</v>
      </c>
      <c r="L4103">
        <f>VLOOKUP(K4103,size_costs!$D$1:$E$10,2,FALSE)</f>
        <v>150</v>
      </c>
      <c r="M4103">
        <f>VLOOKUP(C4103,age_costs!$A$1:$B$52,2,FALSE)</f>
        <v>100</v>
      </c>
    </row>
    <row r="4104" spans="1:13" x14ac:dyDescent="0.25">
      <c r="A4104" t="s">
        <v>1299</v>
      </c>
      <c r="B4104" t="s">
        <v>14479</v>
      </c>
      <c r="C4104" s="2">
        <f t="shared" si="192"/>
        <v>7</v>
      </c>
      <c r="D4104" t="s">
        <v>19</v>
      </c>
      <c r="E4104" t="s">
        <v>2182</v>
      </c>
      <c r="F4104">
        <v>6.5</v>
      </c>
      <c r="G4104" t="str">
        <f t="shared" si="193"/>
        <v>Medium</v>
      </c>
      <c r="H4104" t="s">
        <v>6</v>
      </c>
      <c r="I4104" t="str">
        <f>IFERROR(VLOOKUP(A4104,sponsored_animals!$A$1:$C$2143,1,TRUE),0)</f>
        <v>0ea863dbf1123f</v>
      </c>
      <c r="J4104">
        <f>VLOOKUP(H4104,location_costs!$A$1:$B$6,2,FALSE)</f>
        <v>135</v>
      </c>
      <c r="K4104" t="str">
        <f t="shared" si="194"/>
        <v>Cat_Medium</v>
      </c>
      <c r="L4104">
        <f>VLOOKUP(K4104,size_costs!$D$1:$E$10,2,FALSE)</f>
        <v>120</v>
      </c>
      <c r="M4104">
        <f>VLOOKUP(C4104,age_costs!$A$1:$B$52,2,FALSE)</f>
        <v>100</v>
      </c>
    </row>
    <row r="4105" spans="1:13" x14ac:dyDescent="0.25">
      <c r="A4105" t="s">
        <v>6564</v>
      </c>
      <c r="B4105" t="s">
        <v>13969</v>
      </c>
      <c r="C4105" s="2">
        <f t="shared" si="192"/>
        <v>4</v>
      </c>
      <c r="D4105" t="s">
        <v>19</v>
      </c>
      <c r="E4105" t="s">
        <v>2182</v>
      </c>
      <c r="F4105">
        <v>6.5</v>
      </c>
      <c r="G4105" t="str">
        <f t="shared" si="193"/>
        <v>Medium</v>
      </c>
      <c r="H4105" t="s">
        <v>6</v>
      </c>
      <c r="I4105" t="str">
        <f>IFERROR(VLOOKUP(A4105,sponsored_animals!$A$1:$C$2143,1,TRUE),0)</f>
        <v>b14069999a0ee6</v>
      </c>
      <c r="J4105">
        <f>VLOOKUP(H4105,location_costs!$A$1:$B$6,2,FALSE)</f>
        <v>135</v>
      </c>
      <c r="K4105" t="str">
        <f t="shared" si="194"/>
        <v>Cat_Medium</v>
      </c>
      <c r="L4105">
        <f>VLOOKUP(K4105,size_costs!$D$1:$E$10,2,FALSE)</f>
        <v>120</v>
      </c>
      <c r="M4105">
        <f>VLOOKUP(C4105,age_costs!$A$1:$B$52,2,FALSE)</f>
        <v>0</v>
      </c>
    </row>
    <row r="4106" spans="1:13" x14ac:dyDescent="0.25">
      <c r="A4106" t="s">
        <v>283</v>
      </c>
      <c r="B4106" t="s">
        <v>13559</v>
      </c>
      <c r="C4106" s="2">
        <f t="shared" si="192"/>
        <v>5</v>
      </c>
      <c r="D4106" t="s">
        <v>12</v>
      </c>
      <c r="E4106" t="s">
        <v>2207</v>
      </c>
      <c r="F4106">
        <v>18</v>
      </c>
      <c r="G4106" t="str">
        <f t="shared" si="193"/>
        <v>Medium</v>
      </c>
      <c r="H4106" t="s">
        <v>6</v>
      </c>
      <c r="I4106" t="str">
        <f>IFERROR(VLOOKUP(A4106,sponsored_animals!$A$1:$C$2143,1,TRUE),0)</f>
        <v>0ea863dbf1123f</v>
      </c>
      <c r="J4106">
        <f>VLOOKUP(H4106,location_costs!$A$1:$B$6,2,FALSE)</f>
        <v>135</v>
      </c>
      <c r="K4106" t="str">
        <f t="shared" si="194"/>
        <v>Dog_Medium</v>
      </c>
      <c r="L4106">
        <f>VLOOKUP(K4106,size_costs!$D$1:$E$10,2,FALSE)</f>
        <v>150</v>
      </c>
      <c r="M4106">
        <f>VLOOKUP(C4106,age_costs!$A$1:$B$52,2,FALSE)</f>
        <v>100</v>
      </c>
    </row>
    <row r="4107" spans="1:13" x14ac:dyDescent="0.25">
      <c r="A4107" t="s">
        <v>1087</v>
      </c>
      <c r="B4107" t="s">
        <v>2855</v>
      </c>
      <c r="C4107" s="2">
        <f t="shared" si="192"/>
        <v>7</v>
      </c>
      <c r="D4107" t="s">
        <v>12</v>
      </c>
      <c r="E4107" t="s">
        <v>2190</v>
      </c>
      <c r="F4107">
        <v>22</v>
      </c>
      <c r="G4107" t="str">
        <f t="shared" si="193"/>
        <v>Medium</v>
      </c>
      <c r="H4107" t="s">
        <v>5</v>
      </c>
      <c r="I4107" t="str">
        <f>IFERROR(VLOOKUP(A4107,sponsored_animals!$A$1:$C$2143,1,TRUE),0)</f>
        <v>b14069999a0ee6</v>
      </c>
      <c r="J4107">
        <f>VLOOKUP(H4107,location_costs!$A$1:$B$6,2,FALSE)</f>
        <v>140</v>
      </c>
      <c r="K4107" t="str">
        <f t="shared" si="194"/>
        <v>Dog_Medium</v>
      </c>
      <c r="L4107">
        <f>VLOOKUP(K4107,size_costs!$D$1:$E$10,2,FALSE)</f>
        <v>150</v>
      </c>
      <c r="M4107">
        <f>VLOOKUP(C4107,age_costs!$A$1:$B$52,2,FALSE)</f>
        <v>100</v>
      </c>
    </row>
    <row r="4108" spans="1:13" x14ac:dyDescent="0.25">
      <c r="A4108" t="s">
        <v>6565</v>
      </c>
      <c r="B4108" t="s">
        <v>13734</v>
      </c>
      <c r="C4108" s="2">
        <f t="shared" si="192"/>
        <v>3</v>
      </c>
      <c r="D4108" t="s">
        <v>19</v>
      </c>
      <c r="E4108" t="s">
        <v>5818</v>
      </c>
      <c r="F4108">
        <v>6.5</v>
      </c>
      <c r="G4108" t="str">
        <f t="shared" si="193"/>
        <v>Medium</v>
      </c>
      <c r="H4108" t="s">
        <v>3</v>
      </c>
      <c r="I4108" t="str">
        <f>IFERROR(VLOOKUP(A4108,sponsored_animals!$A$1:$C$2143,1,TRUE),0)</f>
        <v>36806649e5722d</v>
      </c>
      <c r="J4108">
        <f>VLOOKUP(H4108,location_costs!$A$1:$B$6,2,FALSE)</f>
        <v>120</v>
      </c>
      <c r="K4108" t="str">
        <f t="shared" si="194"/>
        <v>Cat_Medium</v>
      </c>
      <c r="L4108">
        <f>VLOOKUP(K4108,size_costs!$D$1:$E$10,2,FALSE)</f>
        <v>120</v>
      </c>
      <c r="M4108">
        <f>VLOOKUP(C4108,age_costs!$A$1:$B$52,2,FALSE)</f>
        <v>0</v>
      </c>
    </row>
    <row r="4109" spans="1:13" x14ac:dyDescent="0.25">
      <c r="A4109" t="s">
        <v>6566</v>
      </c>
      <c r="B4109" t="s">
        <v>15263</v>
      </c>
      <c r="C4109" s="2">
        <f t="shared" si="192"/>
        <v>6</v>
      </c>
      <c r="D4109" t="s">
        <v>12</v>
      </c>
      <c r="E4109" t="s">
        <v>2696</v>
      </c>
      <c r="F4109">
        <v>4</v>
      </c>
      <c r="G4109" t="str">
        <f t="shared" si="193"/>
        <v>Small</v>
      </c>
      <c r="H4109" t="s">
        <v>7</v>
      </c>
      <c r="I4109" t="str">
        <f>IFERROR(VLOOKUP(A4109,sponsored_animals!$A$1:$C$2143,1,TRUE),0)</f>
        <v>214f8f6b359a1e</v>
      </c>
      <c r="J4109">
        <f>VLOOKUP(H4109,location_costs!$A$1:$B$6,2,FALSE)</f>
        <v>100</v>
      </c>
      <c r="K4109" t="str">
        <f t="shared" si="194"/>
        <v>Dog_Small</v>
      </c>
      <c r="L4109">
        <f>VLOOKUP(K4109,size_costs!$D$1:$E$10,2,FALSE)</f>
        <v>125</v>
      </c>
      <c r="M4109">
        <f>VLOOKUP(C4109,age_costs!$A$1:$B$52,2,FALSE)</f>
        <v>100</v>
      </c>
    </row>
    <row r="4110" spans="1:13" x14ac:dyDescent="0.25">
      <c r="A4110" t="s">
        <v>6567</v>
      </c>
      <c r="B4110" t="s">
        <v>15264</v>
      </c>
      <c r="C4110" s="2">
        <f t="shared" si="192"/>
        <v>2</v>
      </c>
      <c r="D4110" t="s">
        <v>12</v>
      </c>
      <c r="E4110" t="s">
        <v>2263</v>
      </c>
      <c r="F4110">
        <v>33</v>
      </c>
      <c r="G4110" t="str">
        <f t="shared" si="193"/>
        <v>Large</v>
      </c>
      <c r="H4110" t="s">
        <v>6</v>
      </c>
      <c r="I4110">
        <f>IFERROR(VLOOKUP(A4110,sponsored_animals!$A$1:$C$2143,1,TRUE),0)</f>
        <v>0</v>
      </c>
      <c r="J4110">
        <f>VLOOKUP(H4110,location_costs!$A$1:$B$6,2,FALSE)</f>
        <v>135</v>
      </c>
      <c r="K4110" t="str">
        <f t="shared" si="194"/>
        <v>Dog_Large</v>
      </c>
      <c r="L4110">
        <f>VLOOKUP(K4110,size_costs!$D$1:$E$10,2,FALSE)</f>
        <v>175</v>
      </c>
      <c r="M4110">
        <f>VLOOKUP(C4110,age_costs!$A$1:$B$52,2,FALSE)</f>
        <v>0</v>
      </c>
    </row>
    <row r="4111" spans="1:13" x14ac:dyDescent="0.25">
      <c r="A4111" t="s">
        <v>6568</v>
      </c>
      <c r="B4111" t="s">
        <v>2812</v>
      </c>
      <c r="C4111" s="2">
        <f t="shared" si="192"/>
        <v>6</v>
      </c>
      <c r="D4111" t="s">
        <v>12</v>
      </c>
      <c r="E4111" t="s">
        <v>2182</v>
      </c>
      <c r="F4111">
        <v>25</v>
      </c>
      <c r="G4111" t="str">
        <f t="shared" si="193"/>
        <v>Medium</v>
      </c>
      <c r="H4111" t="s">
        <v>6</v>
      </c>
      <c r="I4111" t="str">
        <f>IFERROR(VLOOKUP(A4111,sponsored_animals!$A$1:$C$2143,1,TRUE),0)</f>
        <v>b14069999a0ee6</v>
      </c>
      <c r="J4111">
        <f>VLOOKUP(H4111,location_costs!$A$1:$B$6,2,FALSE)</f>
        <v>135</v>
      </c>
      <c r="K4111" t="str">
        <f t="shared" si="194"/>
        <v>Dog_Medium</v>
      </c>
      <c r="L4111">
        <f>VLOOKUP(K4111,size_costs!$D$1:$E$10,2,FALSE)</f>
        <v>150</v>
      </c>
      <c r="M4111">
        <f>VLOOKUP(C4111,age_costs!$A$1:$B$52,2,FALSE)</f>
        <v>100</v>
      </c>
    </row>
    <row r="4112" spans="1:13" x14ac:dyDescent="0.25">
      <c r="A4112" t="s">
        <v>2144</v>
      </c>
      <c r="B4112" t="s">
        <v>14945</v>
      </c>
      <c r="C4112" s="2">
        <f t="shared" si="192"/>
        <v>5</v>
      </c>
      <c r="D4112" t="s">
        <v>19</v>
      </c>
      <c r="E4112" t="s">
        <v>2198</v>
      </c>
      <c r="F4112">
        <v>10</v>
      </c>
      <c r="G4112" t="str">
        <f t="shared" si="193"/>
        <v>Large</v>
      </c>
      <c r="H4112" t="s">
        <v>6</v>
      </c>
      <c r="I4112" t="str">
        <f>IFERROR(VLOOKUP(A4112,sponsored_animals!$A$1:$C$2143,1,TRUE),0)</f>
        <v>36806649e5722d</v>
      </c>
      <c r="J4112">
        <f>VLOOKUP(H4112,location_costs!$A$1:$B$6,2,FALSE)</f>
        <v>135</v>
      </c>
      <c r="K4112" t="str">
        <f t="shared" si="194"/>
        <v>Cat_Large</v>
      </c>
      <c r="L4112">
        <f>VLOOKUP(K4112,size_costs!$D$1:$E$10,2,FALSE)</f>
        <v>140</v>
      </c>
      <c r="M4112">
        <f>VLOOKUP(C4112,age_costs!$A$1:$B$52,2,FALSE)</f>
        <v>100</v>
      </c>
    </row>
    <row r="4113" spans="1:13" x14ac:dyDescent="0.25">
      <c r="A4113" t="s">
        <v>1967</v>
      </c>
      <c r="B4113" t="s">
        <v>2265</v>
      </c>
      <c r="C4113" s="2">
        <f t="shared" si="192"/>
        <v>9</v>
      </c>
      <c r="D4113" t="s">
        <v>12</v>
      </c>
      <c r="E4113" t="s">
        <v>2226</v>
      </c>
      <c r="F4113">
        <v>28</v>
      </c>
      <c r="G4113" t="str">
        <f t="shared" si="193"/>
        <v>Medium</v>
      </c>
      <c r="H4113" t="s">
        <v>3</v>
      </c>
      <c r="I4113" t="str">
        <f>IFERROR(VLOOKUP(A4113,sponsored_animals!$A$1:$C$2143,1,TRUE),0)</f>
        <v>178f1189a06b68</v>
      </c>
      <c r="J4113">
        <f>VLOOKUP(H4113,location_costs!$A$1:$B$6,2,FALSE)</f>
        <v>120</v>
      </c>
      <c r="K4113" t="str">
        <f t="shared" si="194"/>
        <v>Dog_Medium</v>
      </c>
      <c r="L4113">
        <f>VLOOKUP(K4113,size_costs!$D$1:$E$10,2,FALSE)</f>
        <v>150</v>
      </c>
      <c r="M4113">
        <f>VLOOKUP(C4113,age_costs!$A$1:$B$52,2,FALSE)</f>
        <v>150</v>
      </c>
    </row>
    <row r="4114" spans="1:13" x14ac:dyDescent="0.25">
      <c r="A4114" t="s">
        <v>6569</v>
      </c>
      <c r="B4114" t="s">
        <v>14849</v>
      </c>
      <c r="C4114" s="2">
        <f t="shared" si="192"/>
        <v>8</v>
      </c>
      <c r="D4114" t="s">
        <v>12</v>
      </c>
      <c r="E4114" t="s">
        <v>2263</v>
      </c>
      <c r="F4114">
        <v>18</v>
      </c>
      <c r="G4114" t="str">
        <f t="shared" si="193"/>
        <v>Medium</v>
      </c>
      <c r="H4114" t="s">
        <v>3</v>
      </c>
      <c r="I4114" t="str">
        <f>IFERROR(VLOOKUP(A4114,sponsored_animals!$A$1:$C$2143,1,TRUE),0)</f>
        <v>36806649e5722d</v>
      </c>
      <c r="J4114">
        <f>VLOOKUP(H4114,location_costs!$A$1:$B$6,2,FALSE)</f>
        <v>120</v>
      </c>
      <c r="K4114" t="str">
        <f t="shared" si="194"/>
        <v>Dog_Medium</v>
      </c>
      <c r="L4114">
        <f>VLOOKUP(K4114,size_costs!$D$1:$E$10,2,FALSE)</f>
        <v>150</v>
      </c>
      <c r="M4114">
        <f>VLOOKUP(C4114,age_costs!$A$1:$B$52,2,FALSE)</f>
        <v>150</v>
      </c>
    </row>
    <row r="4115" spans="1:13" x14ac:dyDescent="0.25">
      <c r="A4115" t="s">
        <v>1127</v>
      </c>
      <c r="B4115" t="s">
        <v>2725</v>
      </c>
      <c r="C4115" s="2">
        <f t="shared" si="192"/>
        <v>6</v>
      </c>
      <c r="D4115" t="s">
        <v>19</v>
      </c>
      <c r="E4115" t="s">
        <v>6571</v>
      </c>
      <c r="F4115">
        <v>2</v>
      </c>
      <c r="G4115" t="str">
        <f t="shared" si="193"/>
        <v>Small</v>
      </c>
      <c r="H4115" t="s">
        <v>4</v>
      </c>
      <c r="I4115" t="str">
        <f>IFERROR(VLOOKUP(A4115,sponsored_animals!$A$1:$C$2143,1,TRUE),0)</f>
        <v>438efb0f97b6a3</v>
      </c>
      <c r="J4115">
        <f>VLOOKUP(H4115,location_costs!$A$1:$B$6,2,FALSE)</f>
        <v>110</v>
      </c>
      <c r="K4115" t="str">
        <f t="shared" si="194"/>
        <v>Cat_Small</v>
      </c>
      <c r="L4115">
        <f>VLOOKUP(K4115,size_costs!$D$1:$E$10,2,FALSE)</f>
        <v>100</v>
      </c>
      <c r="M4115">
        <f>VLOOKUP(C4115,age_costs!$A$1:$B$52,2,FALSE)</f>
        <v>100</v>
      </c>
    </row>
    <row r="4116" spans="1:13" x14ac:dyDescent="0.25">
      <c r="A4116" t="s">
        <v>6572</v>
      </c>
      <c r="B4116" t="s">
        <v>14574</v>
      </c>
      <c r="C4116" s="2">
        <f t="shared" si="192"/>
        <v>5</v>
      </c>
      <c r="D4116" t="s">
        <v>19</v>
      </c>
      <c r="E4116" t="s">
        <v>2198</v>
      </c>
      <c r="F4116">
        <v>4</v>
      </c>
      <c r="G4116" t="str">
        <f t="shared" si="193"/>
        <v>Small</v>
      </c>
      <c r="H4116" t="s">
        <v>6</v>
      </c>
      <c r="I4116" t="str">
        <f>IFERROR(VLOOKUP(A4116,sponsored_animals!$A$1:$C$2143,1,TRUE),0)</f>
        <v>7c0c3e04e6a4d4</v>
      </c>
      <c r="J4116">
        <f>VLOOKUP(H4116,location_costs!$A$1:$B$6,2,FALSE)</f>
        <v>135</v>
      </c>
      <c r="K4116" t="str">
        <f t="shared" si="194"/>
        <v>Cat_Small</v>
      </c>
      <c r="L4116">
        <f>VLOOKUP(K4116,size_costs!$D$1:$E$10,2,FALSE)</f>
        <v>100</v>
      </c>
      <c r="M4116">
        <f>VLOOKUP(C4116,age_costs!$A$1:$B$52,2,FALSE)</f>
        <v>100</v>
      </c>
    </row>
    <row r="4117" spans="1:13" x14ac:dyDescent="0.25">
      <c r="A4117" t="s">
        <v>606</v>
      </c>
      <c r="B4117" t="s">
        <v>8201</v>
      </c>
      <c r="C4117" s="2">
        <f t="shared" si="192"/>
        <v>1</v>
      </c>
      <c r="D4117" t="s">
        <v>19</v>
      </c>
      <c r="E4117" t="s">
        <v>2210</v>
      </c>
      <c r="F4117">
        <v>6</v>
      </c>
      <c r="G4117" t="str">
        <f t="shared" si="193"/>
        <v>Medium</v>
      </c>
      <c r="H4117" t="s">
        <v>4</v>
      </c>
      <c r="I4117" t="str">
        <f>IFERROR(VLOOKUP(A4117,sponsored_animals!$A$1:$C$2143,1,TRUE),0)</f>
        <v>214f8f6b359a1e</v>
      </c>
      <c r="J4117">
        <f>VLOOKUP(H4117,location_costs!$A$1:$B$6,2,FALSE)</f>
        <v>110</v>
      </c>
      <c r="K4117" t="str">
        <f t="shared" si="194"/>
        <v>Cat_Medium</v>
      </c>
      <c r="L4117">
        <f>VLOOKUP(K4117,size_costs!$D$1:$E$10,2,FALSE)</f>
        <v>120</v>
      </c>
      <c r="M4117">
        <f>VLOOKUP(C4117,age_costs!$A$1:$B$52,2,FALSE)</f>
        <v>0</v>
      </c>
    </row>
    <row r="4118" spans="1:13" x14ac:dyDescent="0.25">
      <c r="A4118" t="s">
        <v>6574</v>
      </c>
      <c r="B4118" t="s">
        <v>14105</v>
      </c>
      <c r="C4118" s="2">
        <f t="shared" si="192"/>
        <v>11</v>
      </c>
      <c r="D4118" t="s">
        <v>12</v>
      </c>
      <c r="E4118" t="s">
        <v>2203</v>
      </c>
      <c r="F4118">
        <v>44</v>
      </c>
      <c r="G4118" t="str">
        <f t="shared" si="193"/>
        <v>Large</v>
      </c>
      <c r="H4118" t="s">
        <v>3</v>
      </c>
      <c r="I4118" t="str">
        <f>IFERROR(VLOOKUP(A4118,sponsored_animals!$A$1:$C$2143,1,TRUE),0)</f>
        <v>36806649e5722d</v>
      </c>
      <c r="J4118">
        <f>VLOOKUP(H4118,location_costs!$A$1:$B$6,2,FALSE)</f>
        <v>120</v>
      </c>
      <c r="K4118" t="str">
        <f t="shared" si="194"/>
        <v>Dog_Large</v>
      </c>
      <c r="L4118">
        <f>VLOOKUP(K4118,size_costs!$D$1:$E$10,2,FALSE)</f>
        <v>175</v>
      </c>
      <c r="M4118">
        <f>VLOOKUP(C4118,age_costs!$A$1:$B$52,2,FALSE)</f>
        <v>150</v>
      </c>
    </row>
    <row r="4119" spans="1:13" x14ac:dyDescent="0.25">
      <c r="A4119" t="s">
        <v>6575</v>
      </c>
      <c r="B4119" t="s">
        <v>15265</v>
      </c>
      <c r="C4119" s="2">
        <f t="shared" si="192"/>
        <v>4</v>
      </c>
      <c r="D4119" t="s">
        <v>12</v>
      </c>
      <c r="E4119" t="s">
        <v>2511</v>
      </c>
      <c r="F4119">
        <v>43</v>
      </c>
      <c r="G4119" t="str">
        <f t="shared" si="193"/>
        <v>Large</v>
      </c>
      <c r="H4119" t="s">
        <v>6</v>
      </c>
      <c r="I4119" t="str">
        <f>IFERROR(VLOOKUP(A4119,sponsored_animals!$A$1:$C$2143,1,TRUE),0)</f>
        <v>178f1189a06b68</v>
      </c>
      <c r="J4119">
        <f>VLOOKUP(H4119,location_costs!$A$1:$B$6,2,FALSE)</f>
        <v>135</v>
      </c>
      <c r="K4119" t="str">
        <f t="shared" si="194"/>
        <v>Dog_Large</v>
      </c>
      <c r="L4119">
        <f>VLOOKUP(K4119,size_costs!$D$1:$E$10,2,FALSE)</f>
        <v>175</v>
      </c>
      <c r="M4119">
        <f>VLOOKUP(C4119,age_costs!$A$1:$B$52,2,FALSE)</f>
        <v>0</v>
      </c>
    </row>
    <row r="4120" spans="1:13" x14ac:dyDescent="0.25">
      <c r="A4120" t="s">
        <v>1269</v>
      </c>
      <c r="B4120" t="s">
        <v>15253</v>
      </c>
      <c r="C4120" s="2">
        <f t="shared" si="192"/>
        <v>8</v>
      </c>
      <c r="D4120" t="s">
        <v>12</v>
      </c>
      <c r="E4120" t="s">
        <v>6576</v>
      </c>
      <c r="F4120">
        <v>25</v>
      </c>
      <c r="G4120" t="str">
        <f t="shared" si="193"/>
        <v>Medium</v>
      </c>
      <c r="H4120" t="s">
        <v>3</v>
      </c>
      <c r="I4120" t="str">
        <f>IFERROR(VLOOKUP(A4120,sponsored_animals!$A$1:$C$2143,1,TRUE),0)</f>
        <v>d40d0d9a6a4451</v>
      </c>
      <c r="J4120">
        <f>VLOOKUP(H4120,location_costs!$A$1:$B$6,2,FALSE)</f>
        <v>120</v>
      </c>
      <c r="K4120" t="str">
        <f t="shared" si="194"/>
        <v>Dog_Medium</v>
      </c>
      <c r="L4120">
        <f>VLOOKUP(K4120,size_costs!$D$1:$E$10,2,FALSE)</f>
        <v>150</v>
      </c>
      <c r="M4120">
        <f>VLOOKUP(C4120,age_costs!$A$1:$B$52,2,FALSE)</f>
        <v>150</v>
      </c>
    </row>
    <row r="4121" spans="1:13" x14ac:dyDescent="0.25">
      <c r="A4121" t="s">
        <v>6577</v>
      </c>
      <c r="B4121" t="s">
        <v>10115</v>
      </c>
      <c r="C4121" s="2">
        <f t="shared" si="192"/>
        <v>11</v>
      </c>
      <c r="D4121" t="s">
        <v>12</v>
      </c>
      <c r="E4121" t="s">
        <v>2302</v>
      </c>
      <c r="F4121">
        <v>48</v>
      </c>
      <c r="G4121" t="str">
        <f t="shared" si="193"/>
        <v>Large</v>
      </c>
      <c r="H4121" t="s">
        <v>6</v>
      </c>
      <c r="I4121" t="str">
        <f>IFERROR(VLOOKUP(A4121,sponsored_animals!$A$1:$C$2143,1,TRUE),0)</f>
        <v>214f8f6b359a1e</v>
      </c>
      <c r="J4121">
        <f>VLOOKUP(H4121,location_costs!$A$1:$B$6,2,FALSE)</f>
        <v>135</v>
      </c>
      <c r="K4121" t="str">
        <f t="shared" si="194"/>
        <v>Dog_Large</v>
      </c>
      <c r="L4121">
        <f>VLOOKUP(K4121,size_costs!$D$1:$E$10,2,FALSE)</f>
        <v>175</v>
      </c>
      <c r="M4121">
        <f>VLOOKUP(C4121,age_costs!$A$1:$B$52,2,FALSE)</f>
        <v>150</v>
      </c>
    </row>
    <row r="4122" spans="1:13" x14ac:dyDescent="0.25">
      <c r="A4122" t="s">
        <v>6578</v>
      </c>
      <c r="B4122" t="s">
        <v>15266</v>
      </c>
      <c r="C4122" s="2">
        <f t="shared" si="192"/>
        <v>7</v>
      </c>
      <c r="D4122" t="s">
        <v>12</v>
      </c>
      <c r="E4122" t="s">
        <v>2191</v>
      </c>
      <c r="F4122">
        <v>12</v>
      </c>
      <c r="G4122" t="str">
        <f t="shared" si="193"/>
        <v>Medium</v>
      </c>
      <c r="H4122" t="s">
        <v>6</v>
      </c>
      <c r="I4122">
        <f>IFERROR(VLOOKUP(A4122,sponsored_animals!$A$1:$C$2143,1,TRUE),0)</f>
        <v>0</v>
      </c>
      <c r="J4122">
        <f>VLOOKUP(H4122,location_costs!$A$1:$B$6,2,FALSE)</f>
        <v>135</v>
      </c>
      <c r="K4122" t="str">
        <f t="shared" si="194"/>
        <v>Dog_Medium</v>
      </c>
      <c r="L4122">
        <f>VLOOKUP(K4122,size_costs!$D$1:$E$10,2,FALSE)</f>
        <v>150</v>
      </c>
      <c r="M4122">
        <f>VLOOKUP(C4122,age_costs!$A$1:$B$52,2,FALSE)</f>
        <v>100</v>
      </c>
    </row>
    <row r="4123" spans="1:13" x14ac:dyDescent="0.25">
      <c r="A4123" t="s">
        <v>6579</v>
      </c>
      <c r="B4123" t="s">
        <v>5192</v>
      </c>
      <c r="C4123" s="2">
        <f t="shared" si="192"/>
        <v>9</v>
      </c>
      <c r="D4123" t="s">
        <v>12</v>
      </c>
      <c r="E4123" t="s">
        <v>2180</v>
      </c>
      <c r="F4123">
        <v>25</v>
      </c>
      <c r="G4123" t="str">
        <f t="shared" si="193"/>
        <v>Medium</v>
      </c>
      <c r="H4123" t="s">
        <v>3</v>
      </c>
      <c r="I4123" t="str">
        <f>IFERROR(VLOOKUP(A4123,sponsored_animals!$A$1:$C$2143,1,TRUE),0)</f>
        <v>b14069999a0ee6</v>
      </c>
      <c r="J4123">
        <f>VLOOKUP(H4123,location_costs!$A$1:$B$6,2,FALSE)</f>
        <v>120</v>
      </c>
      <c r="K4123" t="str">
        <f t="shared" si="194"/>
        <v>Dog_Medium</v>
      </c>
      <c r="L4123">
        <f>VLOOKUP(K4123,size_costs!$D$1:$E$10,2,FALSE)</f>
        <v>150</v>
      </c>
      <c r="M4123">
        <f>VLOOKUP(C4123,age_costs!$A$1:$B$52,2,FALSE)</f>
        <v>150</v>
      </c>
    </row>
    <row r="4124" spans="1:13" x14ac:dyDescent="0.25">
      <c r="A4124" t="s">
        <v>1856</v>
      </c>
      <c r="B4124" t="s">
        <v>13708</v>
      </c>
      <c r="C4124" s="2">
        <f t="shared" si="192"/>
        <v>7</v>
      </c>
      <c r="D4124" t="s">
        <v>12</v>
      </c>
      <c r="E4124" t="s">
        <v>2196</v>
      </c>
      <c r="F4124">
        <v>8</v>
      </c>
      <c r="G4124" t="str">
        <f t="shared" si="193"/>
        <v>Small</v>
      </c>
      <c r="H4124" t="s">
        <v>5</v>
      </c>
      <c r="I4124" t="str">
        <f>IFERROR(VLOOKUP(A4124,sponsored_animals!$A$1:$C$2143,1,TRUE),0)</f>
        <v>36806649e5722d</v>
      </c>
      <c r="J4124">
        <f>VLOOKUP(H4124,location_costs!$A$1:$B$6,2,FALSE)</f>
        <v>140</v>
      </c>
      <c r="K4124" t="str">
        <f t="shared" si="194"/>
        <v>Dog_Small</v>
      </c>
      <c r="L4124">
        <f>VLOOKUP(K4124,size_costs!$D$1:$E$10,2,FALSE)</f>
        <v>125</v>
      </c>
      <c r="M4124">
        <f>VLOOKUP(C4124,age_costs!$A$1:$B$52,2,FALSE)</f>
        <v>100</v>
      </c>
    </row>
    <row r="4125" spans="1:13" x14ac:dyDescent="0.25">
      <c r="A4125" t="s">
        <v>928</v>
      </c>
      <c r="B4125" t="s">
        <v>15267</v>
      </c>
      <c r="C4125" s="2">
        <f t="shared" si="192"/>
        <v>5</v>
      </c>
      <c r="D4125" t="s">
        <v>12</v>
      </c>
      <c r="E4125" t="s">
        <v>2207</v>
      </c>
      <c r="F4125">
        <v>5</v>
      </c>
      <c r="G4125" t="str">
        <f t="shared" si="193"/>
        <v>Small</v>
      </c>
      <c r="H4125" t="s">
        <v>4</v>
      </c>
      <c r="I4125" t="str">
        <f>IFERROR(VLOOKUP(A4125,sponsored_animals!$A$1:$C$2143,1,TRUE),0)</f>
        <v>f3de00c24336c4</v>
      </c>
      <c r="J4125">
        <f>VLOOKUP(H4125,location_costs!$A$1:$B$6,2,FALSE)</f>
        <v>110</v>
      </c>
      <c r="K4125" t="str">
        <f t="shared" si="194"/>
        <v>Dog_Small</v>
      </c>
      <c r="L4125">
        <f>VLOOKUP(K4125,size_costs!$D$1:$E$10,2,FALSE)</f>
        <v>125</v>
      </c>
      <c r="M4125">
        <f>VLOOKUP(C4125,age_costs!$A$1:$B$52,2,FALSE)</f>
        <v>100</v>
      </c>
    </row>
    <row r="4126" spans="1:13" x14ac:dyDescent="0.25">
      <c r="A4126" t="s">
        <v>6580</v>
      </c>
      <c r="B4126" t="s">
        <v>8366</v>
      </c>
      <c r="C4126" s="2">
        <f t="shared" si="192"/>
        <v>5</v>
      </c>
      <c r="D4126" t="s">
        <v>19</v>
      </c>
      <c r="E4126" t="s">
        <v>2311</v>
      </c>
      <c r="F4126">
        <v>8.5</v>
      </c>
      <c r="G4126" t="str">
        <f t="shared" si="193"/>
        <v>Large</v>
      </c>
      <c r="H4126" t="s">
        <v>6</v>
      </c>
      <c r="I4126" t="str">
        <f>IFERROR(VLOOKUP(A4126,sponsored_animals!$A$1:$C$2143,1,TRUE),0)</f>
        <v>74228ffdfe76aa</v>
      </c>
      <c r="J4126">
        <f>VLOOKUP(H4126,location_costs!$A$1:$B$6,2,FALSE)</f>
        <v>135</v>
      </c>
      <c r="K4126" t="str">
        <f t="shared" si="194"/>
        <v>Cat_Large</v>
      </c>
      <c r="L4126">
        <f>VLOOKUP(K4126,size_costs!$D$1:$E$10,2,FALSE)</f>
        <v>140</v>
      </c>
      <c r="M4126">
        <f>VLOOKUP(C4126,age_costs!$A$1:$B$52,2,FALSE)</f>
        <v>100</v>
      </c>
    </row>
    <row r="4127" spans="1:13" x14ac:dyDescent="0.25">
      <c r="A4127" t="s">
        <v>6581</v>
      </c>
      <c r="B4127" t="s">
        <v>13796</v>
      </c>
      <c r="C4127" s="2">
        <f t="shared" si="192"/>
        <v>8</v>
      </c>
      <c r="D4127" t="s">
        <v>19</v>
      </c>
      <c r="E4127" t="s">
        <v>2182</v>
      </c>
      <c r="F4127">
        <v>6.5</v>
      </c>
      <c r="G4127" t="str">
        <f t="shared" si="193"/>
        <v>Medium</v>
      </c>
      <c r="H4127" t="s">
        <v>4</v>
      </c>
      <c r="I4127" t="str">
        <f>IFERROR(VLOOKUP(A4127,sponsored_animals!$A$1:$C$2143,1,TRUE),0)</f>
        <v>7c0c3e04e6a4d4</v>
      </c>
      <c r="J4127">
        <f>VLOOKUP(H4127,location_costs!$A$1:$B$6,2,FALSE)</f>
        <v>110</v>
      </c>
      <c r="K4127" t="str">
        <f t="shared" si="194"/>
        <v>Cat_Medium</v>
      </c>
      <c r="L4127">
        <f>VLOOKUP(K4127,size_costs!$D$1:$E$10,2,FALSE)</f>
        <v>120</v>
      </c>
      <c r="M4127">
        <f>VLOOKUP(C4127,age_costs!$A$1:$B$52,2,FALSE)</f>
        <v>150</v>
      </c>
    </row>
    <row r="4128" spans="1:13" x14ac:dyDescent="0.25">
      <c r="A4128" t="s">
        <v>6582</v>
      </c>
      <c r="B4128" t="s">
        <v>15268</v>
      </c>
      <c r="C4128" s="2">
        <f t="shared" si="192"/>
        <v>4</v>
      </c>
      <c r="D4128" t="s">
        <v>19</v>
      </c>
      <c r="E4128" t="s">
        <v>2340</v>
      </c>
      <c r="F4128">
        <v>8.5</v>
      </c>
      <c r="G4128" t="str">
        <f t="shared" si="193"/>
        <v>Large</v>
      </c>
      <c r="H4128" t="s">
        <v>4</v>
      </c>
      <c r="I4128" t="str">
        <f>IFERROR(VLOOKUP(A4128,sponsored_animals!$A$1:$C$2143,1,TRUE),0)</f>
        <v>438efb0f97b6a3</v>
      </c>
      <c r="J4128">
        <f>VLOOKUP(H4128,location_costs!$A$1:$B$6,2,FALSE)</f>
        <v>110</v>
      </c>
      <c r="K4128" t="str">
        <f t="shared" si="194"/>
        <v>Cat_Large</v>
      </c>
      <c r="L4128">
        <f>VLOOKUP(K4128,size_costs!$D$1:$E$10,2,FALSE)</f>
        <v>140</v>
      </c>
      <c r="M4128">
        <f>VLOOKUP(C4128,age_costs!$A$1:$B$52,2,FALSE)</f>
        <v>0</v>
      </c>
    </row>
    <row r="4129" spans="1:13" x14ac:dyDescent="0.25">
      <c r="A4129" t="s">
        <v>1245</v>
      </c>
      <c r="B4129" t="s">
        <v>15231</v>
      </c>
      <c r="C4129" s="2">
        <f t="shared" si="192"/>
        <v>8</v>
      </c>
      <c r="D4129" t="s">
        <v>12</v>
      </c>
      <c r="E4129" t="s">
        <v>6583</v>
      </c>
      <c r="F4129">
        <v>6</v>
      </c>
      <c r="G4129" t="str">
        <f t="shared" si="193"/>
        <v>Small</v>
      </c>
      <c r="H4129" t="s">
        <v>5</v>
      </c>
      <c r="I4129" t="str">
        <f>IFERROR(VLOOKUP(A4129,sponsored_animals!$A$1:$C$2143,1,TRUE),0)</f>
        <v>f3de00c24336c4</v>
      </c>
      <c r="J4129">
        <f>VLOOKUP(H4129,location_costs!$A$1:$B$6,2,FALSE)</f>
        <v>140</v>
      </c>
      <c r="K4129" t="str">
        <f t="shared" si="194"/>
        <v>Dog_Small</v>
      </c>
      <c r="L4129">
        <f>VLOOKUP(K4129,size_costs!$D$1:$E$10,2,FALSE)</f>
        <v>125</v>
      </c>
      <c r="M4129">
        <f>VLOOKUP(C4129,age_costs!$A$1:$B$52,2,FALSE)</f>
        <v>150</v>
      </c>
    </row>
    <row r="4130" spans="1:13" x14ac:dyDescent="0.25">
      <c r="A4130" t="s">
        <v>233</v>
      </c>
      <c r="B4130" t="s">
        <v>14903</v>
      </c>
      <c r="C4130" s="2">
        <f t="shared" si="192"/>
        <v>5</v>
      </c>
      <c r="D4130" t="s">
        <v>19</v>
      </c>
      <c r="E4130" t="s">
        <v>2299</v>
      </c>
      <c r="F4130">
        <v>9</v>
      </c>
      <c r="G4130" t="str">
        <f t="shared" si="193"/>
        <v>Large</v>
      </c>
      <c r="H4130" t="s">
        <v>5</v>
      </c>
      <c r="I4130" t="str">
        <f>IFERROR(VLOOKUP(A4130,sponsored_animals!$A$1:$C$2143,1,TRUE),0)</f>
        <v>178f1189a06b68</v>
      </c>
      <c r="J4130">
        <f>VLOOKUP(H4130,location_costs!$A$1:$B$6,2,FALSE)</f>
        <v>140</v>
      </c>
      <c r="K4130" t="str">
        <f t="shared" si="194"/>
        <v>Cat_Large</v>
      </c>
      <c r="L4130">
        <f>VLOOKUP(K4130,size_costs!$D$1:$E$10,2,FALSE)</f>
        <v>140</v>
      </c>
      <c r="M4130">
        <f>VLOOKUP(C4130,age_costs!$A$1:$B$52,2,FALSE)</f>
        <v>100</v>
      </c>
    </row>
    <row r="4131" spans="1:13" x14ac:dyDescent="0.25">
      <c r="A4131" t="s">
        <v>1151</v>
      </c>
      <c r="B4131" t="s">
        <v>14552</v>
      </c>
      <c r="C4131" s="2">
        <f t="shared" si="192"/>
        <v>6</v>
      </c>
      <c r="D4131" t="s">
        <v>19</v>
      </c>
      <c r="E4131" t="s">
        <v>2182</v>
      </c>
      <c r="F4131">
        <v>9</v>
      </c>
      <c r="G4131" t="str">
        <f t="shared" si="193"/>
        <v>Large</v>
      </c>
      <c r="H4131" t="s">
        <v>5</v>
      </c>
      <c r="I4131">
        <f>IFERROR(VLOOKUP(A4131,sponsored_animals!$A$1:$C$2143,1,TRUE),0)</f>
        <v>0</v>
      </c>
      <c r="J4131">
        <f>VLOOKUP(H4131,location_costs!$A$1:$B$6,2,FALSE)</f>
        <v>140</v>
      </c>
      <c r="K4131" t="str">
        <f t="shared" si="194"/>
        <v>Cat_Large</v>
      </c>
      <c r="L4131">
        <f>VLOOKUP(K4131,size_costs!$D$1:$E$10,2,FALSE)</f>
        <v>140</v>
      </c>
      <c r="M4131">
        <f>VLOOKUP(C4131,age_costs!$A$1:$B$52,2,FALSE)</f>
        <v>100</v>
      </c>
    </row>
    <row r="4132" spans="1:13" x14ac:dyDescent="0.25">
      <c r="A4132" t="s">
        <v>6584</v>
      </c>
      <c r="B4132" t="s">
        <v>2754</v>
      </c>
      <c r="C4132" s="2">
        <f t="shared" si="192"/>
        <v>2</v>
      </c>
      <c r="D4132" t="s">
        <v>12</v>
      </c>
      <c r="E4132" t="s">
        <v>2182</v>
      </c>
      <c r="F4132">
        <v>14</v>
      </c>
      <c r="G4132" t="str">
        <f t="shared" si="193"/>
        <v>Medium</v>
      </c>
      <c r="H4132" t="s">
        <v>6</v>
      </c>
      <c r="I4132" t="str">
        <f>IFERROR(VLOOKUP(A4132,sponsored_animals!$A$1:$C$2143,1,TRUE),0)</f>
        <v>b14069999a0ee6</v>
      </c>
      <c r="J4132">
        <f>VLOOKUP(H4132,location_costs!$A$1:$B$6,2,FALSE)</f>
        <v>135</v>
      </c>
      <c r="K4132" t="str">
        <f t="shared" si="194"/>
        <v>Dog_Medium</v>
      </c>
      <c r="L4132">
        <f>VLOOKUP(K4132,size_costs!$D$1:$E$10,2,FALSE)</f>
        <v>150</v>
      </c>
      <c r="M4132">
        <f>VLOOKUP(C4132,age_costs!$A$1:$B$52,2,FALSE)</f>
        <v>0</v>
      </c>
    </row>
    <row r="4133" spans="1:13" x14ac:dyDescent="0.25">
      <c r="A4133" t="s">
        <v>6585</v>
      </c>
      <c r="B4133" t="s">
        <v>14981</v>
      </c>
      <c r="C4133" s="2">
        <f t="shared" si="192"/>
        <v>12</v>
      </c>
      <c r="D4133" t="s">
        <v>12</v>
      </c>
      <c r="E4133" t="s">
        <v>2217</v>
      </c>
      <c r="F4133">
        <v>13</v>
      </c>
      <c r="G4133" t="str">
        <f t="shared" si="193"/>
        <v>Medium</v>
      </c>
      <c r="H4133" t="s">
        <v>6</v>
      </c>
      <c r="I4133" t="str">
        <f>IFERROR(VLOOKUP(A4133,sponsored_animals!$A$1:$C$2143,1,TRUE),0)</f>
        <v>36806649e5722d</v>
      </c>
      <c r="J4133">
        <f>VLOOKUP(H4133,location_costs!$A$1:$B$6,2,FALSE)</f>
        <v>135</v>
      </c>
      <c r="K4133" t="str">
        <f t="shared" si="194"/>
        <v>Dog_Medium</v>
      </c>
      <c r="L4133">
        <f>VLOOKUP(K4133,size_costs!$D$1:$E$10,2,FALSE)</f>
        <v>150</v>
      </c>
      <c r="M4133">
        <f>VLOOKUP(C4133,age_costs!$A$1:$B$52,2,FALSE)</f>
        <v>150</v>
      </c>
    </row>
    <row r="4134" spans="1:13" x14ac:dyDescent="0.25">
      <c r="A4134" t="s">
        <v>1940</v>
      </c>
      <c r="B4134" t="s">
        <v>15084</v>
      </c>
      <c r="C4134" s="2">
        <f t="shared" si="192"/>
        <v>7</v>
      </c>
      <c r="D4134" t="s">
        <v>12</v>
      </c>
      <c r="E4134" t="s">
        <v>2186</v>
      </c>
      <c r="F4134">
        <v>35</v>
      </c>
      <c r="G4134" t="str">
        <f t="shared" si="193"/>
        <v>Large</v>
      </c>
      <c r="H4134" t="s">
        <v>6</v>
      </c>
      <c r="I4134" t="str">
        <f>IFERROR(VLOOKUP(A4134,sponsored_animals!$A$1:$C$2143,1,TRUE),0)</f>
        <v>7c0c3e04e6a4d4</v>
      </c>
      <c r="J4134">
        <f>VLOOKUP(H4134,location_costs!$A$1:$B$6,2,FALSE)</f>
        <v>135</v>
      </c>
      <c r="K4134" t="str">
        <f t="shared" si="194"/>
        <v>Dog_Large</v>
      </c>
      <c r="L4134">
        <f>VLOOKUP(K4134,size_costs!$D$1:$E$10,2,FALSE)</f>
        <v>175</v>
      </c>
      <c r="M4134">
        <f>VLOOKUP(C4134,age_costs!$A$1:$B$52,2,FALSE)</f>
        <v>100</v>
      </c>
    </row>
    <row r="4135" spans="1:13" x14ac:dyDescent="0.25">
      <c r="A4135" t="s">
        <v>6586</v>
      </c>
      <c r="B4135" t="s">
        <v>6587</v>
      </c>
      <c r="C4135" s="2">
        <f t="shared" si="192"/>
        <v>3</v>
      </c>
      <c r="D4135" t="s">
        <v>12</v>
      </c>
      <c r="E4135" t="s">
        <v>2233</v>
      </c>
      <c r="F4135">
        <v>38</v>
      </c>
      <c r="G4135" t="str">
        <f t="shared" si="193"/>
        <v>Large</v>
      </c>
      <c r="H4135" t="s">
        <v>7</v>
      </c>
      <c r="I4135" t="str">
        <f>IFERROR(VLOOKUP(A4135,sponsored_animals!$A$1:$C$2143,1,TRUE),0)</f>
        <v>178f1189a06b68</v>
      </c>
      <c r="J4135">
        <f>VLOOKUP(H4135,location_costs!$A$1:$B$6,2,FALSE)</f>
        <v>100</v>
      </c>
      <c r="K4135" t="str">
        <f t="shared" si="194"/>
        <v>Dog_Large</v>
      </c>
      <c r="L4135">
        <f>VLOOKUP(K4135,size_costs!$D$1:$E$10,2,FALSE)</f>
        <v>175</v>
      </c>
      <c r="M4135">
        <f>VLOOKUP(C4135,age_costs!$A$1:$B$52,2,FALSE)</f>
        <v>0</v>
      </c>
    </row>
    <row r="4136" spans="1:13" x14ac:dyDescent="0.25">
      <c r="A4136" t="s">
        <v>6588</v>
      </c>
      <c r="B4136" t="s">
        <v>15269</v>
      </c>
      <c r="C4136" s="2">
        <f t="shared" si="192"/>
        <v>5</v>
      </c>
      <c r="D4136" t="s">
        <v>12</v>
      </c>
      <c r="E4136" t="s">
        <v>5456</v>
      </c>
      <c r="F4136">
        <v>34</v>
      </c>
      <c r="G4136" t="str">
        <f t="shared" si="193"/>
        <v>Large</v>
      </c>
      <c r="H4136" t="s">
        <v>7</v>
      </c>
      <c r="I4136" t="str">
        <f>IFERROR(VLOOKUP(A4136,sponsored_animals!$A$1:$C$2143,1,TRUE),0)</f>
        <v>7c0c3e04e6a4d4</v>
      </c>
      <c r="J4136">
        <f>VLOOKUP(H4136,location_costs!$A$1:$B$6,2,FALSE)</f>
        <v>100</v>
      </c>
      <c r="K4136" t="str">
        <f t="shared" si="194"/>
        <v>Dog_Large</v>
      </c>
      <c r="L4136">
        <f>VLOOKUP(K4136,size_costs!$D$1:$E$10,2,FALSE)</f>
        <v>175</v>
      </c>
      <c r="M4136">
        <f>VLOOKUP(C4136,age_costs!$A$1:$B$52,2,FALSE)</f>
        <v>100</v>
      </c>
    </row>
    <row r="4137" spans="1:13" x14ac:dyDescent="0.25">
      <c r="A4137" t="s">
        <v>6589</v>
      </c>
      <c r="B4137" t="s">
        <v>13929</v>
      </c>
      <c r="C4137" s="2">
        <f t="shared" si="192"/>
        <v>7</v>
      </c>
      <c r="D4137" t="s">
        <v>12</v>
      </c>
      <c r="E4137" t="s">
        <v>2207</v>
      </c>
      <c r="F4137">
        <v>14</v>
      </c>
      <c r="G4137" t="str">
        <f t="shared" si="193"/>
        <v>Medium</v>
      </c>
      <c r="H4137" t="s">
        <v>6</v>
      </c>
      <c r="I4137" t="str">
        <f>IFERROR(VLOOKUP(A4137,sponsored_animals!$A$1:$C$2143,1,TRUE),0)</f>
        <v>36806649e5722d</v>
      </c>
      <c r="J4137">
        <f>VLOOKUP(H4137,location_costs!$A$1:$B$6,2,FALSE)</f>
        <v>135</v>
      </c>
      <c r="K4137" t="str">
        <f t="shared" si="194"/>
        <v>Dog_Medium</v>
      </c>
      <c r="L4137">
        <f>VLOOKUP(K4137,size_costs!$D$1:$E$10,2,FALSE)</f>
        <v>150</v>
      </c>
      <c r="M4137">
        <f>VLOOKUP(C4137,age_costs!$A$1:$B$52,2,FALSE)</f>
        <v>100</v>
      </c>
    </row>
    <row r="4138" spans="1:13" x14ac:dyDescent="0.25">
      <c r="A4138" t="s">
        <v>6590</v>
      </c>
      <c r="B4138" t="s">
        <v>15151</v>
      </c>
      <c r="C4138" s="2">
        <f t="shared" si="192"/>
        <v>5</v>
      </c>
      <c r="D4138" t="s">
        <v>12</v>
      </c>
      <c r="E4138" t="s">
        <v>2280</v>
      </c>
      <c r="F4138">
        <v>19</v>
      </c>
      <c r="G4138" t="str">
        <f t="shared" si="193"/>
        <v>Medium</v>
      </c>
      <c r="H4138" t="s">
        <v>4</v>
      </c>
      <c r="I4138" t="str">
        <f>IFERROR(VLOOKUP(A4138,sponsored_animals!$A$1:$C$2143,1,TRUE),0)</f>
        <v>d40d0d9a6a4451</v>
      </c>
      <c r="J4138">
        <f>VLOOKUP(H4138,location_costs!$A$1:$B$6,2,FALSE)</f>
        <v>110</v>
      </c>
      <c r="K4138" t="str">
        <f t="shared" si="194"/>
        <v>Dog_Medium</v>
      </c>
      <c r="L4138">
        <f>VLOOKUP(K4138,size_costs!$D$1:$E$10,2,FALSE)</f>
        <v>150</v>
      </c>
      <c r="M4138">
        <f>VLOOKUP(C4138,age_costs!$A$1:$B$52,2,FALSE)</f>
        <v>100</v>
      </c>
    </row>
    <row r="4139" spans="1:13" x14ac:dyDescent="0.25">
      <c r="A4139" t="s">
        <v>6591</v>
      </c>
      <c r="B4139" t="s">
        <v>6587</v>
      </c>
      <c r="C4139" s="2">
        <f t="shared" si="192"/>
        <v>3</v>
      </c>
      <c r="D4139" t="s">
        <v>12</v>
      </c>
      <c r="E4139" t="s">
        <v>2186</v>
      </c>
      <c r="F4139">
        <v>36</v>
      </c>
      <c r="G4139" t="str">
        <f t="shared" si="193"/>
        <v>Large</v>
      </c>
      <c r="H4139" t="s">
        <v>7</v>
      </c>
      <c r="I4139" t="str">
        <f>IFERROR(VLOOKUP(A4139,sponsored_animals!$A$1:$C$2143,1,TRUE),0)</f>
        <v>7c0c3e04e6a4d4</v>
      </c>
      <c r="J4139">
        <f>VLOOKUP(H4139,location_costs!$A$1:$B$6,2,FALSE)</f>
        <v>100</v>
      </c>
      <c r="K4139" t="str">
        <f t="shared" si="194"/>
        <v>Dog_Large</v>
      </c>
      <c r="L4139">
        <f>VLOOKUP(K4139,size_costs!$D$1:$E$10,2,FALSE)</f>
        <v>175</v>
      </c>
      <c r="M4139">
        <f>VLOOKUP(C4139,age_costs!$A$1:$B$52,2,FALSE)</f>
        <v>0</v>
      </c>
    </row>
    <row r="4140" spans="1:13" x14ac:dyDescent="0.25">
      <c r="A4140" t="s">
        <v>6592</v>
      </c>
      <c r="B4140" t="s">
        <v>15270</v>
      </c>
      <c r="C4140" s="2">
        <f t="shared" si="192"/>
        <v>11</v>
      </c>
      <c r="D4140" t="s">
        <v>19</v>
      </c>
      <c r="E4140" t="s">
        <v>2210</v>
      </c>
      <c r="F4140">
        <v>8.5</v>
      </c>
      <c r="G4140" t="str">
        <f t="shared" si="193"/>
        <v>Large</v>
      </c>
      <c r="H4140" t="s">
        <v>6</v>
      </c>
      <c r="I4140" t="str">
        <f>IFERROR(VLOOKUP(A4140,sponsored_animals!$A$1:$C$2143,1,TRUE),0)</f>
        <v>b14069999a0ee6</v>
      </c>
      <c r="J4140">
        <f>VLOOKUP(H4140,location_costs!$A$1:$B$6,2,FALSE)</f>
        <v>135</v>
      </c>
      <c r="K4140" t="str">
        <f t="shared" si="194"/>
        <v>Cat_Large</v>
      </c>
      <c r="L4140">
        <f>VLOOKUP(K4140,size_costs!$D$1:$E$10,2,FALSE)</f>
        <v>140</v>
      </c>
      <c r="M4140">
        <f>VLOOKUP(C4140,age_costs!$A$1:$B$52,2,FALSE)</f>
        <v>150</v>
      </c>
    </row>
    <row r="4141" spans="1:13" x14ac:dyDescent="0.25">
      <c r="A4141" t="s">
        <v>420</v>
      </c>
      <c r="B4141" t="s">
        <v>3093</v>
      </c>
      <c r="C4141" s="2">
        <f t="shared" si="192"/>
        <v>5</v>
      </c>
      <c r="D4141" t="s">
        <v>12</v>
      </c>
      <c r="E4141" t="s">
        <v>2294</v>
      </c>
      <c r="F4141">
        <v>33</v>
      </c>
      <c r="G4141" t="str">
        <f t="shared" si="193"/>
        <v>Large</v>
      </c>
      <c r="H4141" t="s">
        <v>3</v>
      </c>
      <c r="I4141" t="str">
        <f>IFERROR(VLOOKUP(A4141,sponsored_animals!$A$1:$C$2143,1,TRUE),0)</f>
        <v>b14069999a0ee6</v>
      </c>
      <c r="J4141">
        <f>VLOOKUP(H4141,location_costs!$A$1:$B$6,2,FALSE)</f>
        <v>120</v>
      </c>
      <c r="K4141" t="str">
        <f t="shared" si="194"/>
        <v>Dog_Large</v>
      </c>
      <c r="L4141">
        <f>VLOOKUP(K4141,size_costs!$D$1:$E$10,2,FALSE)</f>
        <v>175</v>
      </c>
      <c r="M4141">
        <f>VLOOKUP(C4141,age_costs!$A$1:$B$52,2,FALSE)</f>
        <v>100</v>
      </c>
    </row>
    <row r="4142" spans="1:13" x14ac:dyDescent="0.25">
      <c r="A4142" t="s">
        <v>6594</v>
      </c>
      <c r="B4142" t="s">
        <v>15271</v>
      </c>
      <c r="C4142" s="2">
        <f t="shared" si="192"/>
        <v>8</v>
      </c>
      <c r="D4142" t="s">
        <v>12</v>
      </c>
      <c r="E4142" t="s">
        <v>2533</v>
      </c>
      <c r="F4142">
        <v>27</v>
      </c>
      <c r="G4142" t="str">
        <f t="shared" si="193"/>
        <v>Medium</v>
      </c>
      <c r="H4142" t="s">
        <v>5</v>
      </c>
      <c r="I4142" t="str">
        <f>IFERROR(VLOOKUP(A4142,sponsored_animals!$A$1:$C$2143,1,TRUE),0)</f>
        <v>178f1189a06b68</v>
      </c>
      <c r="J4142">
        <f>VLOOKUP(H4142,location_costs!$A$1:$B$6,2,FALSE)</f>
        <v>140</v>
      </c>
      <c r="K4142" t="str">
        <f t="shared" si="194"/>
        <v>Dog_Medium</v>
      </c>
      <c r="L4142">
        <f>VLOOKUP(K4142,size_costs!$D$1:$E$10,2,FALSE)</f>
        <v>150</v>
      </c>
      <c r="M4142">
        <f>VLOOKUP(C4142,age_costs!$A$1:$B$52,2,FALSE)</f>
        <v>150</v>
      </c>
    </row>
    <row r="4143" spans="1:13" x14ac:dyDescent="0.25">
      <c r="A4143" t="s">
        <v>6595</v>
      </c>
      <c r="B4143" t="s">
        <v>15029</v>
      </c>
      <c r="C4143" s="2">
        <f t="shared" si="192"/>
        <v>6</v>
      </c>
      <c r="D4143" t="s">
        <v>19</v>
      </c>
      <c r="E4143" t="s">
        <v>2207</v>
      </c>
      <c r="F4143">
        <v>9</v>
      </c>
      <c r="G4143" t="str">
        <f t="shared" si="193"/>
        <v>Large</v>
      </c>
      <c r="H4143" t="s">
        <v>3</v>
      </c>
      <c r="I4143" t="str">
        <f>IFERROR(VLOOKUP(A4143,sponsored_animals!$A$1:$C$2143,1,TRUE),0)</f>
        <v>36806649e5722d</v>
      </c>
      <c r="J4143">
        <f>VLOOKUP(H4143,location_costs!$A$1:$B$6,2,FALSE)</f>
        <v>120</v>
      </c>
      <c r="K4143" t="str">
        <f t="shared" si="194"/>
        <v>Cat_Large</v>
      </c>
      <c r="L4143">
        <f>VLOOKUP(K4143,size_costs!$D$1:$E$10,2,FALSE)</f>
        <v>140</v>
      </c>
      <c r="M4143">
        <f>VLOOKUP(C4143,age_costs!$A$1:$B$52,2,FALSE)</f>
        <v>100</v>
      </c>
    </row>
    <row r="4144" spans="1:13" x14ac:dyDescent="0.25">
      <c r="A4144" t="s">
        <v>6596</v>
      </c>
      <c r="B4144" t="s">
        <v>14441</v>
      </c>
      <c r="C4144" s="2">
        <f t="shared" si="192"/>
        <v>2</v>
      </c>
      <c r="D4144" t="s">
        <v>19</v>
      </c>
      <c r="E4144" t="s">
        <v>2486</v>
      </c>
      <c r="F4144">
        <v>2</v>
      </c>
      <c r="G4144" t="str">
        <f t="shared" si="193"/>
        <v>Small</v>
      </c>
      <c r="H4144" t="s">
        <v>4</v>
      </c>
      <c r="I4144" t="str">
        <f>IFERROR(VLOOKUP(A4144,sponsored_animals!$A$1:$C$2143,1,TRUE),0)</f>
        <v>4fca6ef6dbda96</v>
      </c>
      <c r="J4144">
        <f>VLOOKUP(H4144,location_costs!$A$1:$B$6,2,FALSE)</f>
        <v>110</v>
      </c>
      <c r="K4144" t="str">
        <f t="shared" si="194"/>
        <v>Cat_Small</v>
      </c>
      <c r="L4144">
        <f>VLOOKUP(K4144,size_costs!$D$1:$E$10,2,FALSE)</f>
        <v>100</v>
      </c>
      <c r="M4144">
        <f>VLOOKUP(C4144,age_costs!$A$1:$B$52,2,FALSE)</f>
        <v>0</v>
      </c>
    </row>
    <row r="4145" spans="1:13" x14ac:dyDescent="0.25">
      <c r="A4145" t="s">
        <v>6597</v>
      </c>
      <c r="B4145" t="s">
        <v>4497</v>
      </c>
      <c r="C4145" s="2">
        <f t="shared" si="192"/>
        <v>6</v>
      </c>
      <c r="D4145" t="s">
        <v>19</v>
      </c>
      <c r="E4145" t="s">
        <v>2174</v>
      </c>
      <c r="F4145">
        <v>8</v>
      </c>
      <c r="G4145" t="str">
        <f t="shared" si="193"/>
        <v>Large</v>
      </c>
      <c r="H4145" t="s">
        <v>7</v>
      </c>
      <c r="I4145" t="str">
        <f>IFERROR(VLOOKUP(A4145,sponsored_animals!$A$1:$C$2143,1,TRUE),0)</f>
        <v>0918714dc3a6e1</v>
      </c>
      <c r="J4145">
        <f>VLOOKUP(H4145,location_costs!$A$1:$B$6,2,FALSE)</f>
        <v>100</v>
      </c>
      <c r="K4145" t="str">
        <f t="shared" si="194"/>
        <v>Cat_Large</v>
      </c>
      <c r="L4145">
        <f>VLOOKUP(K4145,size_costs!$D$1:$E$10,2,FALSE)</f>
        <v>140</v>
      </c>
      <c r="M4145">
        <f>VLOOKUP(C4145,age_costs!$A$1:$B$52,2,FALSE)</f>
        <v>100</v>
      </c>
    </row>
    <row r="4146" spans="1:13" x14ac:dyDescent="0.25">
      <c r="A4146" t="s">
        <v>6598</v>
      </c>
      <c r="B4146" t="s">
        <v>14124</v>
      </c>
      <c r="C4146" s="2">
        <f t="shared" si="192"/>
        <v>5</v>
      </c>
      <c r="D4146" t="s">
        <v>12</v>
      </c>
      <c r="E4146" t="s">
        <v>2241</v>
      </c>
      <c r="F4146">
        <v>15</v>
      </c>
      <c r="G4146" t="str">
        <f t="shared" si="193"/>
        <v>Medium</v>
      </c>
      <c r="H4146" t="s">
        <v>4</v>
      </c>
      <c r="I4146" t="str">
        <f>IFERROR(VLOOKUP(A4146,sponsored_animals!$A$1:$C$2143,1,TRUE),0)</f>
        <v>7c0c3e04e6a4d4</v>
      </c>
      <c r="J4146">
        <f>VLOOKUP(H4146,location_costs!$A$1:$B$6,2,FALSE)</f>
        <v>110</v>
      </c>
      <c r="K4146" t="str">
        <f t="shared" si="194"/>
        <v>Dog_Medium</v>
      </c>
      <c r="L4146">
        <f>VLOOKUP(K4146,size_costs!$D$1:$E$10,2,FALSE)</f>
        <v>150</v>
      </c>
      <c r="M4146">
        <f>VLOOKUP(C4146,age_costs!$A$1:$B$52,2,FALSE)</f>
        <v>100</v>
      </c>
    </row>
    <row r="4147" spans="1:13" x14ac:dyDescent="0.25">
      <c r="A4147" t="s">
        <v>6599</v>
      </c>
      <c r="B4147" t="s">
        <v>14580</v>
      </c>
      <c r="C4147" s="2">
        <f t="shared" si="192"/>
        <v>4</v>
      </c>
      <c r="D4147" t="s">
        <v>12</v>
      </c>
      <c r="E4147" t="s">
        <v>2207</v>
      </c>
      <c r="F4147">
        <v>26</v>
      </c>
      <c r="G4147" t="str">
        <f t="shared" si="193"/>
        <v>Medium</v>
      </c>
      <c r="H4147" t="s">
        <v>5</v>
      </c>
      <c r="I4147" t="str">
        <f>IFERROR(VLOOKUP(A4147,sponsored_animals!$A$1:$C$2143,1,TRUE),0)</f>
        <v>f3de00c24336c4</v>
      </c>
      <c r="J4147">
        <f>VLOOKUP(H4147,location_costs!$A$1:$B$6,2,FALSE)</f>
        <v>140</v>
      </c>
      <c r="K4147" t="str">
        <f t="shared" si="194"/>
        <v>Dog_Medium</v>
      </c>
      <c r="L4147">
        <f>VLOOKUP(K4147,size_costs!$D$1:$E$10,2,FALSE)</f>
        <v>150</v>
      </c>
      <c r="M4147">
        <f>VLOOKUP(C4147,age_costs!$A$1:$B$52,2,FALSE)</f>
        <v>0</v>
      </c>
    </row>
    <row r="4148" spans="1:13" x14ac:dyDescent="0.25">
      <c r="A4148" t="s">
        <v>6600</v>
      </c>
      <c r="B4148" t="s">
        <v>15272</v>
      </c>
      <c r="C4148" s="2">
        <f t="shared" si="192"/>
        <v>1</v>
      </c>
      <c r="D4148" t="s">
        <v>12</v>
      </c>
      <c r="E4148" t="s">
        <v>2294</v>
      </c>
      <c r="F4148">
        <v>37</v>
      </c>
      <c r="G4148" t="str">
        <f t="shared" si="193"/>
        <v>Large</v>
      </c>
      <c r="H4148" t="s">
        <v>6</v>
      </c>
      <c r="I4148" t="str">
        <f>IFERROR(VLOOKUP(A4148,sponsored_animals!$A$1:$C$2143,1,TRUE),0)</f>
        <v>74228ffdfe76aa</v>
      </c>
      <c r="J4148">
        <f>VLOOKUP(H4148,location_costs!$A$1:$B$6,2,FALSE)</f>
        <v>135</v>
      </c>
      <c r="K4148" t="str">
        <f t="shared" si="194"/>
        <v>Dog_Large</v>
      </c>
      <c r="L4148">
        <f>VLOOKUP(K4148,size_costs!$D$1:$E$10,2,FALSE)</f>
        <v>175</v>
      </c>
      <c r="M4148">
        <f>VLOOKUP(C4148,age_costs!$A$1:$B$52,2,FALSE)</f>
        <v>0</v>
      </c>
    </row>
    <row r="4149" spans="1:13" x14ac:dyDescent="0.25">
      <c r="A4149" t="s">
        <v>542</v>
      </c>
      <c r="B4149" t="s">
        <v>4197</v>
      </c>
      <c r="C4149" s="2">
        <f t="shared" si="192"/>
        <v>4</v>
      </c>
      <c r="D4149" t="s">
        <v>12</v>
      </c>
      <c r="E4149" t="s">
        <v>2241</v>
      </c>
      <c r="F4149">
        <v>47</v>
      </c>
      <c r="G4149" t="str">
        <f t="shared" si="193"/>
        <v>Large</v>
      </c>
      <c r="H4149" t="s">
        <v>4</v>
      </c>
      <c r="I4149" t="str">
        <f>IFERROR(VLOOKUP(A4149,sponsored_animals!$A$1:$C$2143,1,TRUE),0)</f>
        <v>178f1189a06b68</v>
      </c>
      <c r="J4149">
        <f>VLOOKUP(H4149,location_costs!$A$1:$B$6,2,FALSE)</f>
        <v>110</v>
      </c>
      <c r="K4149" t="str">
        <f t="shared" si="194"/>
        <v>Dog_Large</v>
      </c>
      <c r="L4149">
        <f>VLOOKUP(K4149,size_costs!$D$1:$E$10,2,FALSE)</f>
        <v>175</v>
      </c>
      <c r="M4149">
        <f>VLOOKUP(C4149,age_costs!$A$1:$B$52,2,FALSE)</f>
        <v>0</v>
      </c>
    </row>
    <row r="4150" spans="1:13" x14ac:dyDescent="0.25">
      <c r="A4150" t="s">
        <v>1516</v>
      </c>
      <c r="B4150" t="s">
        <v>14603</v>
      </c>
      <c r="C4150" s="2">
        <f t="shared" si="192"/>
        <v>13</v>
      </c>
      <c r="D4150" t="s">
        <v>12</v>
      </c>
      <c r="E4150" t="s">
        <v>2475</v>
      </c>
      <c r="F4150">
        <v>43</v>
      </c>
      <c r="G4150" t="str">
        <f t="shared" si="193"/>
        <v>Large</v>
      </c>
      <c r="H4150" t="s">
        <v>6</v>
      </c>
      <c r="I4150" t="str">
        <f>IFERROR(VLOOKUP(A4150,sponsored_animals!$A$1:$C$2143,1,TRUE),0)</f>
        <v>7c0c3e04e6a4d4</v>
      </c>
      <c r="J4150">
        <f>VLOOKUP(H4150,location_costs!$A$1:$B$6,2,FALSE)</f>
        <v>135</v>
      </c>
      <c r="K4150" t="str">
        <f t="shared" si="194"/>
        <v>Dog_Large</v>
      </c>
      <c r="L4150">
        <f>VLOOKUP(K4150,size_costs!$D$1:$E$10,2,FALSE)</f>
        <v>175</v>
      </c>
      <c r="M4150">
        <f>VLOOKUP(C4150,age_costs!$A$1:$B$52,2,FALSE)</f>
        <v>200</v>
      </c>
    </row>
    <row r="4151" spans="1:13" x14ac:dyDescent="0.25">
      <c r="A4151" t="s">
        <v>1121</v>
      </c>
      <c r="B4151" t="s">
        <v>15273</v>
      </c>
      <c r="C4151" s="2">
        <f t="shared" si="192"/>
        <v>2</v>
      </c>
      <c r="D4151" t="s">
        <v>19</v>
      </c>
      <c r="E4151" t="s">
        <v>2223</v>
      </c>
      <c r="F4151">
        <v>2</v>
      </c>
      <c r="G4151" t="str">
        <f t="shared" si="193"/>
        <v>Small</v>
      </c>
      <c r="H4151" t="s">
        <v>7</v>
      </c>
      <c r="I4151" t="str">
        <f>IFERROR(VLOOKUP(A4151,sponsored_animals!$A$1:$C$2143,1,TRUE),0)</f>
        <v>0918714dc3a6e1</v>
      </c>
      <c r="J4151">
        <f>VLOOKUP(H4151,location_costs!$A$1:$B$6,2,FALSE)</f>
        <v>100</v>
      </c>
      <c r="K4151" t="str">
        <f t="shared" si="194"/>
        <v>Cat_Small</v>
      </c>
      <c r="L4151">
        <f>VLOOKUP(K4151,size_costs!$D$1:$E$10,2,FALSE)</f>
        <v>100</v>
      </c>
      <c r="M4151">
        <f>VLOOKUP(C4151,age_costs!$A$1:$B$52,2,FALSE)</f>
        <v>0</v>
      </c>
    </row>
    <row r="4152" spans="1:13" x14ac:dyDescent="0.25">
      <c r="A4152" t="s">
        <v>6602</v>
      </c>
      <c r="B4152" t="s">
        <v>15274</v>
      </c>
      <c r="C4152" s="2">
        <f t="shared" si="192"/>
        <v>9</v>
      </c>
      <c r="D4152" t="s">
        <v>19</v>
      </c>
      <c r="E4152" t="s">
        <v>2182</v>
      </c>
      <c r="F4152">
        <v>4</v>
      </c>
      <c r="G4152" t="str">
        <f t="shared" si="193"/>
        <v>Small</v>
      </c>
      <c r="H4152" t="s">
        <v>5</v>
      </c>
      <c r="I4152" t="str">
        <f>IFERROR(VLOOKUP(A4152,sponsored_animals!$A$1:$C$2143,1,TRUE),0)</f>
        <v>36806649e5722d</v>
      </c>
      <c r="J4152">
        <f>VLOOKUP(H4152,location_costs!$A$1:$B$6,2,FALSE)</f>
        <v>140</v>
      </c>
      <c r="K4152" t="str">
        <f t="shared" si="194"/>
        <v>Cat_Small</v>
      </c>
      <c r="L4152">
        <f>VLOOKUP(K4152,size_costs!$D$1:$E$10,2,FALSE)</f>
        <v>100</v>
      </c>
      <c r="M4152">
        <f>VLOOKUP(C4152,age_costs!$A$1:$B$52,2,FALSE)</f>
        <v>150</v>
      </c>
    </row>
    <row r="4153" spans="1:13" x14ac:dyDescent="0.25">
      <c r="A4153" t="s">
        <v>6603</v>
      </c>
      <c r="B4153" t="s">
        <v>15275</v>
      </c>
      <c r="C4153" s="2">
        <f t="shared" si="192"/>
        <v>11</v>
      </c>
      <c r="D4153" t="s">
        <v>12</v>
      </c>
      <c r="E4153" t="s">
        <v>2190</v>
      </c>
      <c r="F4153">
        <v>45</v>
      </c>
      <c r="G4153" t="str">
        <f t="shared" si="193"/>
        <v>Large</v>
      </c>
      <c r="H4153" t="s">
        <v>3</v>
      </c>
      <c r="I4153" t="str">
        <f>IFERROR(VLOOKUP(A4153,sponsored_animals!$A$1:$C$2143,1,TRUE),0)</f>
        <v>36806649e5722d</v>
      </c>
      <c r="J4153">
        <f>VLOOKUP(H4153,location_costs!$A$1:$B$6,2,FALSE)</f>
        <v>120</v>
      </c>
      <c r="K4153" t="str">
        <f t="shared" si="194"/>
        <v>Dog_Large</v>
      </c>
      <c r="L4153">
        <f>VLOOKUP(K4153,size_costs!$D$1:$E$10,2,FALSE)</f>
        <v>175</v>
      </c>
      <c r="M4153">
        <f>VLOOKUP(C4153,age_costs!$A$1:$B$52,2,FALSE)</f>
        <v>150</v>
      </c>
    </row>
    <row r="4154" spans="1:13" x14ac:dyDescent="0.25">
      <c r="A4154" t="s">
        <v>6604</v>
      </c>
      <c r="B4154" t="s">
        <v>3409</v>
      </c>
      <c r="C4154" s="2">
        <f t="shared" si="192"/>
        <v>6</v>
      </c>
      <c r="D4154" t="s">
        <v>19</v>
      </c>
      <c r="E4154" t="s">
        <v>2219</v>
      </c>
      <c r="F4154">
        <v>8</v>
      </c>
      <c r="G4154" t="str">
        <f t="shared" si="193"/>
        <v>Large</v>
      </c>
      <c r="H4154" t="s">
        <v>5</v>
      </c>
      <c r="I4154" t="str">
        <f>IFERROR(VLOOKUP(A4154,sponsored_animals!$A$1:$C$2143,1,TRUE),0)</f>
        <v>7c0c3e04e6a4d4</v>
      </c>
      <c r="J4154">
        <f>VLOOKUP(H4154,location_costs!$A$1:$B$6,2,FALSE)</f>
        <v>140</v>
      </c>
      <c r="K4154" t="str">
        <f t="shared" si="194"/>
        <v>Cat_Large</v>
      </c>
      <c r="L4154">
        <f>VLOOKUP(K4154,size_costs!$D$1:$E$10,2,FALSE)</f>
        <v>140</v>
      </c>
      <c r="M4154">
        <f>VLOOKUP(C4154,age_costs!$A$1:$B$52,2,FALSE)</f>
        <v>100</v>
      </c>
    </row>
    <row r="4155" spans="1:13" x14ac:dyDescent="0.25">
      <c r="A4155" t="s">
        <v>6605</v>
      </c>
      <c r="B4155" t="s">
        <v>14711</v>
      </c>
      <c r="C4155" s="2">
        <f t="shared" si="192"/>
        <v>8</v>
      </c>
      <c r="D4155" t="s">
        <v>12</v>
      </c>
      <c r="E4155" t="s">
        <v>2968</v>
      </c>
      <c r="F4155">
        <v>35</v>
      </c>
      <c r="G4155" t="str">
        <f t="shared" si="193"/>
        <v>Large</v>
      </c>
      <c r="H4155" t="s">
        <v>3</v>
      </c>
      <c r="I4155">
        <f>IFERROR(VLOOKUP(A4155,sponsored_animals!$A$1:$C$2143,1,TRUE),0)</f>
        <v>0</v>
      </c>
      <c r="J4155">
        <f>VLOOKUP(H4155,location_costs!$A$1:$B$6,2,FALSE)</f>
        <v>120</v>
      </c>
      <c r="K4155" t="str">
        <f t="shared" si="194"/>
        <v>Dog_Large</v>
      </c>
      <c r="L4155">
        <f>VLOOKUP(K4155,size_costs!$D$1:$E$10,2,FALSE)</f>
        <v>175</v>
      </c>
      <c r="M4155">
        <f>VLOOKUP(C4155,age_costs!$A$1:$B$52,2,FALSE)</f>
        <v>150</v>
      </c>
    </row>
    <row r="4156" spans="1:13" x14ac:dyDescent="0.25">
      <c r="A4156" t="s">
        <v>6606</v>
      </c>
      <c r="B4156" t="s">
        <v>3507</v>
      </c>
      <c r="C4156" s="2">
        <f t="shared" si="192"/>
        <v>6</v>
      </c>
      <c r="D4156" t="s">
        <v>12</v>
      </c>
      <c r="E4156" t="s">
        <v>2322</v>
      </c>
      <c r="F4156">
        <v>19</v>
      </c>
      <c r="G4156" t="str">
        <f t="shared" si="193"/>
        <v>Medium</v>
      </c>
      <c r="H4156" t="s">
        <v>6</v>
      </c>
      <c r="I4156" t="str">
        <f>IFERROR(VLOOKUP(A4156,sponsored_animals!$A$1:$C$2143,1,TRUE),0)</f>
        <v>178f1189a06b68</v>
      </c>
      <c r="J4156">
        <f>VLOOKUP(H4156,location_costs!$A$1:$B$6,2,FALSE)</f>
        <v>135</v>
      </c>
      <c r="K4156" t="str">
        <f t="shared" si="194"/>
        <v>Dog_Medium</v>
      </c>
      <c r="L4156">
        <f>VLOOKUP(K4156,size_costs!$D$1:$E$10,2,FALSE)</f>
        <v>150</v>
      </c>
      <c r="M4156">
        <f>VLOOKUP(C4156,age_costs!$A$1:$B$52,2,FALSE)</f>
        <v>100</v>
      </c>
    </row>
    <row r="4157" spans="1:13" x14ac:dyDescent="0.25">
      <c r="A4157" t="s">
        <v>6608</v>
      </c>
      <c r="B4157" t="s">
        <v>14577</v>
      </c>
      <c r="C4157" s="2">
        <f t="shared" si="192"/>
        <v>8</v>
      </c>
      <c r="D4157" t="s">
        <v>12</v>
      </c>
      <c r="E4157" t="s">
        <v>2294</v>
      </c>
      <c r="F4157">
        <v>42</v>
      </c>
      <c r="G4157" t="str">
        <f t="shared" si="193"/>
        <v>Large</v>
      </c>
      <c r="H4157" t="s">
        <v>7</v>
      </c>
      <c r="I4157" t="str">
        <f>IFERROR(VLOOKUP(A4157,sponsored_animals!$A$1:$C$2143,1,TRUE),0)</f>
        <v>7c0c3e04e6a4d4</v>
      </c>
      <c r="J4157">
        <f>VLOOKUP(H4157,location_costs!$A$1:$B$6,2,FALSE)</f>
        <v>100</v>
      </c>
      <c r="K4157" t="str">
        <f t="shared" si="194"/>
        <v>Dog_Large</v>
      </c>
      <c r="L4157">
        <f>VLOOKUP(K4157,size_costs!$D$1:$E$10,2,FALSE)</f>
        <v>175</v>
      </c>
      <c r="M4157">
        <f>VLOOKUP(C4157,age_costs!$A$1:$B$52,2,FALSE)</f>
        <v>150</v>
      </c>
    </row>
    <row r="4158" spans="1:13" x14ac:dyDescent="0.25">
      <c r="A4158" t="s">
        <v>6609</v>
      </c>
      <c r="B4158" t="s">
        <v>11965</v>
      </c>
      <c r="C4158" s="2">
        <f t="shared" si="192"/>
        <v>6</v>
      </c>
      <c r="D4158" t="s">
        <v>12</v>
      </c>
      <c r="E4158" t="s">
        <v>2231</v>
      </c>
      <c r="F4158">
        <v>6</v>
      </c>
      <c r="G4158" t="str">
        <f t="shared" si="193"/>
        <v>Small</v>
      </c>
      <c r="H4158" t="s">
        <v>5</v>
      </c>
      <c r="I4158">
        <f>IFERROR(VLOOKUP(A4158,sponsored_animals!$A$1:$C$2143,1,TRUE),0)</f>
        <v>0</v>
      </c>
      <c r="J4158">
        <f>VLOOKUP(H4158,location_costs!$A$1:$B$6,2,FALSE)</f>
        <v>140</v>
      </c>
      <c r="K4158" t="str">
        <f t="shared" si="194"/>
        <v>Dog_Small</v>
      </c>
      <c r="L4158">
        <f>VLOOKUP(K4158,size_costs!$D$1:$E$10,2,FALSE)</f>
        <v>125</v>
      </c>
      <c r="M4158">
        <f>VLOOKUP(C4158,age_costs!$A$1:$B$52,2,FALSE)</f>
        <v>100</v>
      </c>
    </row>
    <row r="4159" spans="1:13" x14ac:dyDescent="0.25">
      <c r="A4159" t="s">
        <v>6610</v>
      </c>
      <c r="B4159" t="s">
        <v>15276</v>
      </c>
      <c r="C4159" s="2">
        <f t="shared" si="192"/>
        <v>8</v>
      </c>
      <c r="D4159" t="s">
        <v>19</v>
      </c>
      <c r="E4159" t="s">
        <v>2200</v>
      </c>
      <c r="F4159">
        <v>10</v>
      </c>
      <c r="G4159" t="str">
        <f t="shared" si="193"/>
        <v>Large</v>
      </c>
      <c r="H4159" t="s">
        <v>5</v>
      </c>
      <c r="I4159" t="str">
        <f>IFERROR(VLOOKUP(A4159,sponsored_animals!$A$1:$C$2143,1,TRUE),0)</f>
        <v>74228ffdfe76aa</v>
      </c>
      <c r="J4159">
        <f>VLOOKUP(H4159,location_costs!$A$1:$B$6,2,FALSE)</f>
        <v>140</v>
      </c>
      <c r="K4159" t="str">
        <f t="shared" si="194"/>
        <v>Cat_Large</v>
      </c>
      <c r="L4159">
        <f>VLOOKUP(K4159,size_costs!$D$1:$E$10,2,FALSE)</f>
        <v>140</v>
      </c>
      <c r="M4159">
        <f>VLOOKUP(C4159,age_costs!$A$1:$B$52,2,FALSE)</f>
        <v>150</v>
      </c>
    </row>
    <row r="4160" spans="1:13" x14ac:dyDescent="0.25">
      <c r="A4160" t="s">
        <v>6611</v>
      </c>
      <c r="B4160" t="s">
        <v>12014</v>
      </c>
      <c r="C4160" s="2">
        <f t="shared" si="192"/>
        <v>6</v>
      </c>
      <c r="D4160" t="s">
        <v>19</v>
      </c>
      <c r="E4160" t="s">
        <v>2207</v>
      </c>
      <c r="F4160">
        <v>6</v>
      </c>
      <c r="G4160" t="str">
        <f t="shared" si="193"/>
        <v>Medium</v>
      </c>
      <c r="H4160" t="s">
        <v>5</v>
      </c>
      <c r="I4160">
        <f>IFERROR(VLOOKUP(A4160,sponsored_animals!$A$1:$C$2143,1,TRUE),0)</f>
        <v>0</v>
      </c>
      <c r="J4160">
        <f>VLOOKUP(H4160,location_costs!$A$1:$B$6,2,FALSE)</f>
        <v>140</v>
      </c>
      <c r="K4160" t="str">
        <f t="shared" si="194"/>
        <v>Cat_Medium</v>
      </c>
      <c r="L4160">
        <f>VLOOKUP(K4160,size_costs!$D$1:$E$10,2,FALSE)</f>
        <v>120</v>
      </c>
      <c r="M4160">
        <f>VLOOKUP(C4160,age_costs!$A$1:$B$52,2,FALSE)</f>
        <v>100</v>
      </c>
    </row>
    <row r="4161" spans="1:13" x14ac:dyDescent="0.25">
      <c r="A4161" t="s">
        <v>6612</v>
      </c>
      <c r="B4161" t="s">
        <v>3165</v>
      </c>
      <c r="C4161" s="2">
        <f t="shared" si="192"/>
        <v>6</v>
      </c>
      <c r="D4161" t="s">
        <v>19</v>
      </c>
      <c r="E4161" t="s">
        <v>2200</v>
      </c>
      <c r="F4161">
        <v>9</v>
      </c>
      <c r="G4161" t="str">
        <f t="shared" si="193"/>
        <v>Large</v>
      </c>
      <c r="H4161" t="s">
        <v>3</v>
      </c>
      <c r="I4161">
        <f>IFERROR(VLOOKUP(A4161,sponsored_animals!$A$1:$C$2143,1,TRUE),0)</f>
        <v>0</v>
      </c>
      <c r="J4161">
        <f>VLOOKUP(H4161,location_costs!$A$1:$B$6,2,FALSE)</f>
        <v>120</v>
      </c>
      <c r="K4161" t="str">
        <f t="shared" si="194"/>
        <v>Cat_Large</v>
      </c>
      <c r="L4161">
        <f>VLOOKUP(K4161,size_costs!$D$1:$E$10,2,FALSE)</f>
        <v>140</v>
      </c>
      <c r="M4161">
        <f>VLOOKUP(C4161,age_costs!$A$1:$B$52,2,FALSE)</f>
        <v>100</v>
      </c>
    </row>
    <row r="4162" spans="1:13" x14ac:dyDescent="0.25">
      <c r="A4162" t="s">
        <v>6613</v>
      </c>
      <c r="B4162" t="s">
        <v>3626</v>
      </c>
      <c r="C4162" s="2">
        <f t="shared" si="192"/>
        <v>7</v>
      </c>
      <c r="D4162" t="s">
        <v>12</v>
      </c>
      <c r="E4162" t="s">
        <v>2231</v>
      </c>
      <c r="F4162">
        <v>49</v>
      </c>
      <c r="G4162" t="str">
        <f t="shared" si="193"/>
        <v>Large</v>
      </c>
      <c r="H4162" t="s">
        <v>5</v>
      </c>
      <c r="I4162" t="str">
        <f>IFERROR(VLOOKUP(A4162,sponsored_animals!$A$1:$C$2143,1,TRUE),0)</f>
        <v>4fca6ef6dbda96</v>
      </c>
      <c r="J4162">
        <f>VLOOKUP(H4162,location_costs!$A$1:$B$6,2,FALSE)</f>
        <v>140</v>
      </c>
      <c r="K4162" t="str">
        <f t="shared" si="194"/>
        <v>Dog_Large</v>
      </c>
      <c r="L4162">
        <f>VLOOKUP(K4162,size_costs!$D$1:$E$10,2,FALSE)</f>
        <v>175</v>
      </c>
      <c r="M4162">
        <f>VLOOKUP(C4162,age_costs!$A$1:$B$52,2,FALSE)</f>
        <v>100</v>
      </c>
    </row>
    <row r="4163" spans="1:13" x14ac:dyDescent="0.25">
      <c r="A4163" t="s">
        <v>6614</v>
      </c>
      <c r="B4163" t="s">
        <v>2310</v>
      </c>
      <c r="C4163" s="2">
        <f t="shared" ref="C4163:C4226" si="195">ROUND(YEARFRAC(B4163,"31/12/2021"),0)</f>
        <v>6</v>
      </c>
      <c r="D4163" t="s">
        <v>12</v>
      </c>
      <c r="E4163" t="s">
        <v>2241</v>
      </c>
      <c r="F4163">
        <v>3</v>
      </c>
      <c r="G4163" t="str">
        <f t="shared" ref="G4163:G4226" si="196">IF(AND(D4163="Dog",F4163&lt;=10),"Small",IF(AND(D4163="Dog",F4163&gt;10,F4163&lt;=30),"Medium",IF(AND(D4163="Dog",F4163&gt;30),"Large",IF(AND(D4163="Cat",F4163&lt;=5),"Small",IF(AND(D4163="Cat",F4163&gt;5,F4163&lt;=7),"Medium",IF(AND(D4163="Cat",F4163&gt;=7),"Large",IF(AND(D4163="Bird",F4163&lt;=0.7),"Small",IF(AND(D4163="Bird",F4163&gt;0.7,F4163&lt;=1.1),"Medium",IF(AND(D4163="Bird",F4163&gt;1.1),"Large","Erro")))))))))</f>
        <v>Small</v>
      </c>
      <c r="H4163" t="s">
        <v>6</v>
      </c>
      <c r="I4163">
        <f>IFERROR(VLOOKUP(A4163,sponsored_animals!$A$1:$C$2143,1,TRUE),0)</f>
        <v>0</v>
      </c>
      <c r="J4163">
        <f>VLOOKUP(H4163,location_costs!$A$1:$B$6,2,FALSE)</f>
        <v>135</v>
      </c>
      <c r="K4163" t="str">
        <f t="shared" ref="K4163:K4226" si="197">D4163&amp;"_"&amp;G4163</f>
        <v>Dog_Small</v>
      </c>
      <c r="L4163">
        <f>VLOOKUP(K4163,size_costs!$D$1:$E$10,2,FALSE)</f>
        <v>125</v>
      </c>
      <c r="M4163">
        <f>VLOOKUP(C4163,age_costs!$A$1:$B$52,2,FALSE)</f>
        <v>100</v>
      </c>
    </row>
    <row r="4164" spans="1:13" x14ac:dyDescent="0.25">
      <c r="A4164" t="s">
        <v>6615</v>
      </c>
      <c r="B4164" t="s">
        <v>6124</v>
      </c>
      <c r="C4164" s="2">
        <f t="shared" si="195"/>
        <v>10</v>
      </c>
      <c r="D4164" t="s">
        <v>12</v>
      </c>
      <c r="E4164" t="s">
        <v>2186</v>
      </c>
      <c r="F4164">
        <v>20</v>
      </c>
      <c r="G4164" t="str">
        <f t="shared" si="196"/>
        <v>Medium</v>
      </c>
      <c r="H4164" t="s">
        <v>5</v>
      </c>
      <c r="I4164">
        <f>IFERROR(VLOOKUP(A4164,sponsored_animals!$A$1:$C$2143,1,TRUE),0)</f>
        <v>0</v>
      </c>
      <c r="J4164">
        <f>VLOOKUP(H4164,location_costs!$A$1:$B$6,2,FALSE)</f>
        <v>140</v>
      </c>
      <c r="K4164" t="str">
        <f t="shared" si="197"/>
        <v>Dog_Medium</v>
      </c>
      <c r="L4164">
        <f>VLOOKUP(K4164,size_costs!$D$1:$E$10,2,FALSE)</f>
        <v>150</v>
      </c>
      <c r="M4164">
        <f>VLOOKUP(C4164,age_costs!$A$1:$B$52,2,FALSE)</f>
        <v>150</v>
      </c>
    </row>
    <row r="4165" spans="1:13" x14ac:dyDescent="0.25">
      <c r="A4165" t="s">
        <v>6617</v>
      </c>
      <c r="B4165" t="s">
        <v>15277</v>
      </c>
      <c r="C4165" s="2">
        <f t="shared" si="195"/>
        <v>3</v>
      </c>
      <c r="D4165" t="s">
        <v>19</v>
      </c>
      <c r="E4165" t="s">
        <v>3812</v>
      </c>
      <c r="F4165">
        <v>2</v>
      </c>
      <c r="G4165" t="str">
        <f t="shared" si="196"/>
        <v>Small</v>
      </c>
      <c r="H4165" t="s">
        <v>3</v>
      </c>
      <c r="I4165" t="str">
        <f>IFERROR(VLOOKUP(A4165,sponsored_animals!$A$1:$C$2143,1,TRUE),0)</f>
        <v>36806649e5722d</v>
      </c>
      <c r="J4165">
        <f>VLOOKUP(H4165,location_costs!$A$1:$B$6,2,FALSE)</f>
        <v>120</v>
      </c>
      <c r="K4165" t="str">
        <f t="shared" si="197"/>
        <v>Cat_Small</v>
      </c>
      <c r="L4165">
        <f>VLOOKUP(K4165,size_costs!$D$1:$E$10,2,FALSE)</f>
        <v>100</v>
      </c>
      <c r="M4165">
        <f>VLOOKUP(C4165,age_costs!$A$1:$B$52,2,FALSE)</f>
        <v>0</v>
      </c>
    </row>
    <row r="4166" spans="1:13" x14ac:dyDescent="0.25">
      <c r="A4166" t="s">
        <v>6618</v>
      </c>
      <c r="B4166" t="s">
        <v>15278</v>
      </c>
      <c r="C4166" s="2">
        <f t="shared" si="195"/>
        <v>3</v>
      </c>
      <c r="D4166" t="s">
        <v>19</v>
      </c>
      <c r="E4166" t="s">
        <v>2198</v>
      </c>
      <c r="F4166">
        <v>8</v>
      </c>
      <c r="G4166" t="str">
        <f t="shared" si="196"/>
        <v>Large</v>
      </c>
      <c r="H4166" t="s">
        <v>4</v>
      </c>
      <c r="I4166">
        <f>IFERROR(VLOOKUP(A4166,sponsored_animals!$A$1:$C$2143,1,TRUE),0)</f>
        <v>0</v>
      </c>
      <c r="J4166">
        <f>VLOOKUP(H4166,location_costs!$A$1:$B$6,2,FALSE)</f>
        <v>110</v>
      </c>
      <c r="K4166" t="str">
        <f t="shared" si="197"/>
        <v>Cat_Large</v>
      </c>
      <c r="L4166">
        <f>VLOOKUP(K4166,size_costs!$D$1:$E$10,2,FALSE)</f>
        <v>140</v>
      </c>
      <c r="M4166">
        <f>VLOOKUP(C4166,age_costs!$A$1:$B$52,2,FALSE)</f>
        <v>0</v>
      </c>
    </row>
    <row r="4167" spans="1:13" x14ac:dyDescent="0.25">
      <c r="A4167" t="s">
        <v>6619</v>
      </c>
      <c r="B4167" t="s">
        <v>15279</v>
      </c>
      <c r="C4167" s="2">
        <f t="shared" si="195"/>
        <v>10</v>
      </c>
      <c r="D4167" t="s">
        <v>12</v>
      </c>
      <c r="E4167" t="s">
        <v>2322</v>
      </c>
      <c r="F4167">
        <v>27</v>
      </c>
      <c r="G4167" t="str">
        <f t="shared" si="196"/>
        <v>Medium</v>
      </c>
      <c r="H4167" t="s">
        <v>6</v>
      </c>
      <c r="I4167" t="str">
        <f>IFERROR(VLOOKUP(A4167,sponsored_animals!$A$1:$C$2143,1,TRUE),0)</f>
        <v>870a9302845fa5</v>
      </c>
      <c r="J4167">
        <f>VLOOKUP(H4167,location_costs!$A$1:$B$6,2,FALSE)</f>
        <v>135</v>
      </c>
      <c r="K4167" t="str">
        <f t="shared" si="197"/>
        <v>Dog_Medium</v>
      </c>
      <c r="L4167">
        <f>VLOOKUP(K4167,size_costs!$D$1:$E$10,2,FALSE)</f>
        <v>150</v>
      </c>
      <c r="M4167">
        <f>VLOOKUP(C4167,age_costs!$A$1:$B$52,2,FALSE)</f>
        <v>150</v>
      </c>
    </row>
    <row r="4168" spans="1:13" x14ac:dyDescent="0.25">
      <c r="A4168" t="s">
        <v>6620</v>
      </c>
      <c r="B4168" t="s">
        <v>4755</v>
      </c>
      <c r="C4168" s="2">
        <f t="shared" si="195"/>
        <v>3</v>
      </c>
      <c r="D4168" t="s">
        <v>12</v>
      </c>
      <c r="E4168" t="s">
        <v>2241</v>
      </c>
      <c r="F4168">
        <v>14</v>
      </c>
      <c r="G4168" t="str">
        <f t="shared" si="196"/>
        <v>Medium</v>
      </c>
      <c r="H4168" t="s">
        <v>5</v>
      </c>
      <c r="I4168" t="str">
        <f>IFERROR(VLOOKUP(A4168,sponsored_animals!$A$1:$C$2143,1,TRUE),0)</f>
        <v>b14069999a0ee6</v>
      </c>
      <c r="J4168">
        <f>VLOOKUP(H4168,location_costs!$A$1:$B$6,2,FALSE)</f>
        <v>140</v>
      </c>
      <c r="K4168" t="str">
        <f t="shared" si="197"/>
        <v>Dog_Medium</v>
      </c>
      <c r="L4168">
        <f>VLOOKUP(K4168,size_costs!$D$1:$E$10,2,FALSE)</f>
        <v>150</v>
      </c>
      <c r="M4168">
        <f>VLOOKUP(C4168,age_costs!$A$1:$B$52,2,FALSE)</f>
        <v>0</v>
      </c>
    </row>
    <row r="4169" spans="1:13" x14ac:dyDescent="0.25">
      <c r="A4169" t="s">
        <v>6621</v>
      </c>
      <c r="B4169" t="s">
        <v>14630</v>
      </c>
      <c r="C4169" s="2">
        <f t="shared" si="195"/>
        <v>9</v>
      </c>
      <c r="D4169" t="s">
        <v>12</v>
      </c>
      <c r="E4169" t="s">
        <v>2219</v>
      </c>
      <c r="F4169">
        <v>35</v>
      </c>
      <c r="G4169" t="str">
        <f t="shared" si="196"/>
        <v>Large</v>
      </c>
      <c r="H4169" t="s">
        <v>4</v>
      </c>
      <c r="I4169" t="str">
        <f>IFERROR(VLOOKUP(A4169,sponsored_animals!$A$1:$C$2143,1,TRUE),0)</f>
        <v>0ea863dbf1123f</v>
      </c>
      <c r="J4169">
        <f>VLOOKUP(H4169,location_costs!$A$1:$B$6,2,FALSE)</f>
        <v>110</v>
      </c>
      <c r="K4169" t="str">
        <f t="shared" si="197"/>
        <v>Dog_Large</v>
      </c>
      <c r="L4169">
        <f>VLOOKUP(K4169,size_costs!$D$1:$E$10,2,FALSE)</f>
        <v>175</v>
      </c>
      <c r="M4169">
        <f>VLOOKUP(C4169,age_costs!$A$1:$B$52,2,FALSE)</f>
        <v>150</v>
      </c>
    </row>
    <row r="4170" spans="1:13" x14ac:dyDescent="0.25">
      <c r="A4170" t="s">
        <v>6622</v>
      </c>
      <c r="B4170" t="s">
        <v>2572</v>
      </c>
      <c r="C4170" s="2">
        <f t="shared" si="195"/>
        <v>7</v>
      </c>
      <c r="D4170" t="s">
        <v>12</v>
      </c>
      <c r="E4170" t="s">
        <v>2294</v>
      </c>
      <c r="F4170">
        <v>19</v>
      </c>
      <c r="G4170" t="str">
        <f t="shared" si="196"/>
        <v>Medium</v>
      </c>
      <c r="H4170" t="s">
        <v>7</v>
      </c>
      <c r="I4170" t="str">
        <f>IFERROR(VLOOKUP(A4170,sponsored_animals!$A$1:$C$2143,1,TRUE),0)</f>
        <v>36806649e5722d</v>
      </c>
      <c r="J4170">
        <f>VLOOKUP(H4170,location_costs!$A$1:$B$6,2,FALSE)</f>
        <v>100</v>
      </c>
      <c r="K4170" t="str">
        <f t="shared" si="197"/>
        <v>Dog_Medium</v>
      </c>
      <c r="L4170">
        <f>VLOOKUP(K4170,size_costs!$D$1:$E$10,2,FALSE)</f>
        <v>150</v>
      </c>
      <c r="M4170">
        <f>VLOOKUP(C4170,age_costs!$A$1:$B$52,2,FALSE)</f>
        <v>100</v>
      </c>
    </row>
    <row r="4171" spans="1:13" x14ac:dyDescent="0.25">
      <c r="A4171" t="s">
        <v>6623</v>
      </c>
      <c r="B4171" t="s">
        <v>13703</v>
      </c>
      <c r="C4171" s="2">
        <f t="shared" si="195"/>
        <v>4</v>
      </c>
      <c r="D4171" t="s">
        <v>19</v>
      </c>
      <c r="E4171" t="s">
        <v>2207</v>
      </c>
      <c r="F4171">
        <v>6</v>
      </c>
      <c r="G4171" t="str">
        <f t="shared" si="196"/>
        <v>Medium</v>
      </c>
      <c r="H4171" t="s">
        <v>5</v>
      </c>
      <c r="I4171">
        <f>IFERROR(VLOOKUP(A4171,sponsored_animals!$A$1:$C$2143,1,TRUE),0)</f>
        <v>0</v>
      </c>
      <c r="J4171">
        <f>VLOOKUP(H4171,location_costs!$A$1:$B$6,2,FALSE)</f>
        <v>140</v>
      </c>
      <c r="K4171" t="str">
        <f t="shared" si="197"/>
        <v>Cat_Medium</v>
      </c>
      <c r="L4171">
        <f>VLOOKUP(K4171,size_costs!$D$1:$E$10,2,FALSE)</f>
        <v>120</v>
      </c>
      <c r="M4171">
        <f>VLOOKUP(C4171,age_costs!$A$1:$B$52,2,FALSE)</f>
        <v>0</v>
      </c>
    </row>
    <row r="4172" spans="1:13" x14ac:dyDescent="0.25">
      <c r="A4172" t="s">
        <v>6624</v>
      </c>
      <c r="B4172" t="s">
        <v>4263</v>
      </c>
      <c r="C4172" s="2">
        <f t="shared" si="195"/>
        <v>4</v>
      </c>
      <c r="D4172" t="s">
        <v>19</v>
      </c>
      <c r="E4172" t="s">
        <v>2226</v>
      </c>
      <c r="F4172">
        <v>6.5</v>
      </c>
      <c r="G4172" t="str">
        <f t="shared" si="196"/>
        <v>Medium</v>
      </c>
      <c r="H4172" t="s">
        <v>5</v>
      </c>
      <c r="I4172">
        <f>IFERROR(VLOOKUP(A4172,sponsored_animals!$A$1:$C$2143,1,TRUE),0)</f>
        <v>0</v>
      </c>
      <c r="J4172">
        <f>VLOOKUP(H4172,location_costs!$A$1:$B$6,2,FALSE)</f>
        <v>140</v>
      </c>
      <c r="K4172" t="str">
        <f t="shared" si="197"/>
        <v>Cat_Medium</v>
      </c>
      <c r="L4172">
        <f>VLOOKUP(K4172,size_costs!$D$1:$E$10,2,FALSE)</f>
        <v>120</v>
      </c>
      <c r="M4172">
        <f>VLOOKUP(C4172,age_costs!$A$1:$B$52,2,FALSE)</f>
        <v>0</v>
      </c>
    </row>
    <row r="4173" spans="1:13" x14ac:dyDescent="0.25">
      <c r="A4173" t="s">
        <v>6625</v>
      </c>
      <c r="B4173" t="s">
        <v>14054</v>
      </c>
      <c r="C4173" s="2">
        <f t="shared" si="195"/>
        <v>8</v>
      </c>
      <c r="D4173" t="s">
        <v>12</v>
      </c>
      <c r="E4173" t="s">
        <v>2280</v>
      </c>
      <c r="F4173">
        <v>44</v>
      </c>
      <c r="G4173" t="str">
        <f t="shared" si="196"/>
        <v>Large</v>
      </c>
      <c r="H4173" t="s">
        <v>6</v>
      </c>
      <c r="I4173" t="str">
        <f>IFERROR(VLOOKUP(A4173,sponsored_animals!$A$1:$C$2143,1,TRUE),0)</f>
        <v>178f1189a06b68</v>
      </c>
      <c r="J4173">
        <f>VLOOKUP(H4173,location_costs!$A$1:$B$6,2,FALSE)</f>
        <v>135</v>
      </c>
      <c r="K4173" t="str">
        <f t="shared" si="197"/>
        <v>Dog_Large</v>
      </c>
      <c r="L4173">
        <f>VLOOKUP(K4173,size_costs!$D$1:$E$10,2,FALSE)</f>
        <v>175</v>
      </c>
      <c r="M4173">
        <f>VLOOKUP(C4173,age_costs!$A$1:$B$52,2,FALSE)</f>
        <v>150</v>
      </c>
    </row>
    <row r="4174" spans="1:13" x14ac:dyDescent="0.25">
      <c r="A4174" t="s">
        <v>6626</v>
      </c>
      <c r="B4174" t="s">
        <v>15280</v>
      </c>
      <c r="C4174" s="2">
        <f t="shared" si="195"/>
        <v>2</v>
      </c>
      <c r="D4174" t="s">
        <v>19</v>
      </c>
      <c r="E4174" t="s">
        <v>2234</v>
      </c>
      <c r="F4174">
        <v>4</v>
      </c>
      <c r="G4174" t="str">
        <f t="shared" si="196"/>
        <v>Small</v>
      </c>
      <c r="H4174" t="s">
        <v>3</v>
      </c>
      <c r="I4174" t="str">
        <f>IFERROR(VLOOKUP(A4174,sponsored_animals!$A$1:$C$2143,1,TRUE),0)</f>
        <v>b14069999a0ee6</v>
      </c>
      <c r="J4174">
        <f>VLOOKUP(H4174,location_costs!$A$1:$B$6,2,FALSE)</f>
        <v>120</v>
      </c>
      <c r="K4174" t="str">
        <f t="shared" si="197"/>
        <v>Cat_Small</v>
      </c>
      <c r="L4174">
        <f>VLOOKUP(K4174,size_costs!$D$1:$E$10,2,FALSE)</f>
        <v>100</v>
      </c>
      <c r="M4174">
        <f>VLOOKUP(C4174,age_costs!$A$1:$B$52,2,FALSE)</f>
        <v>0</v>
      </c>
    </row>
    <row r="4175" spans="1:13" x14ac:dyDescent="0.25">
      <c r="A4175" t="s">
        <v>6627</v>
      </c>
      <c r="B4175" t="s">
        <v>14791</v>
      </c>
      <c r="C4175" s="2">
        <f t="shared" si="195"/>
        <v>8</v>
      </c>
      <c r="D4175" t="s">
        <v>19</v>
      </c>
      <c r="E4175" t="s">
        <v>2198</v>
      </c>
      <c r="F4175">
        <v>9</v>
      </c>
      <c r="G4175" t="str">
        <f t="shared" si="196"/>
        <v>Large</v>
      </c>
      <c r="H4175" t="s">
        <v>3</v>
      </c>
      <c r="I4175" t="str">
        <f>IFERROR(VLOOKUP(A4175,sponsored_animals!$A$1:$C$2143,1,TRUE),0)</f>
        <v>0ea863dbf1123f</v>
      </c>
      <c r="J4175">
        <f>VLOOKUP(H4175,location_costs!$A$1:$B$6,2,FALSE)</f>
        <v>120</v>
      </c>
      <c r="K4175" t="str">
        <f t="shared" si="197"/>
        <v>Cat_Large</v>
      </c>
      <c r="L4175">
        <f>VLOOKUP(K4175,size_costs!$D$1:$E$10,2,FALSE)</f>
        <v>140</v>
      </c>
      <c r="M4175">
        <f>VLOOKUP(C4175,age_costs!$A$1:$B$52,2,FALSE)</f>
        <v>150</v>
      </c>
    </row>
    <row r="4176" spans="1:13" x14ac:dyDescent="0.25">
      <c r="A4176" t="s">
        <v>6628</v>
      </c>
      <c r="B4176" t="s">
        <v>13617</v>
      </c>
      <c r="C4176" s="2">
        <f t="shared" si="195"/>
        <v>2</v>
      </c>
      <c r="D4176" t="s">
        <v>12</v>
      </c>
      <c r="E4176" t="s">
        <v>2207</v>
      </c>
      <c r="F4176">
        <v>27</v>
      </c>
      <c r="G4176" t="str">
        <f t="shared" si="196"/>
        <v>Medium</v>
      </c>
      <c r="H4176" t="s">
        <v>4</v>
      </c>
      <c r="I4176" t="str">
        <f>IFERROR(VLOOKUP(A4176,sponsored_animals!$A$1:$C$2143,1,TRUE),0)</f>
        <v>870a9302845fa5</v>
      </c>
      <c r="J4176">
        <f>VLOOKUP(H4176,location_costs!$A$1:$B$6,2,FALSE)</f>
        <v>110</v>
      </c>
      <c r="K4176" t="str">
        <f t="shared" si="197"/>
        <v>Dog_Medium</v>
      </c>
      <c r="L4176">
        <f>VLOOKUP(K4176,size_costs!$D$1:$E$10,2,FALSE)</f>
        <v>150</v>
      </c>
      <c r="M4176">
        <f>VLOOKUP(C4176,age_costs!$A$1:$B$52,2,FALSE)</f>
        <v>0</v>
      </c>
    </row>
    <row r="4177" spans="1:13" x14ac:dyDescent="0.25">
      <c r="A4177" t="s">
        <v>6629</v>
      </c>
      <c r="B4177" t="s">
        <v>3246</v>
      </c>
      <c r="C4177" s="2">
        <f t="shared" si="195"/>
        <v>5</v>
      </c>
      <c r="D4177" t="s">
        <v>19</v>
      </c>
      <c r="E4177" t="s">
        <v>2241</v>
      </c>
      <c r="F4177">
        <v>4</v>
      </c>
      <c r="G4177" t="str">
        <f t="shared" si="196"/>
        <v>Small</v>
      </c>
      <c r="H4177" t="s">
        <v>5</v>
      </c>
      <c r="I4177" t="str">
        <f>IFERROR(VLOOKUP(A4177,sponsored_animals!$A$1:$C$2143,1,TRUE),0)</f>
        <v>b14069999a0ee6</v>
      </c>
      <c r="J4177">
        <f>VLOOKUP(H4177,location_costs!$A$1:$B$6,2,FALSE)</f>
        <v>140</v>
      </c>
      <c r="K4177" t="str">
        <f t="shared" si="197"/>
        <v>Cat_Small</v>
      </c>
      <c r="L4177">
        <f>VLOOKUP(K4177,size_costs!$D$1:$E$10,2,FALSE)</f>
        <v>100</v>
      </c>
      <c r="M4177">
        <f>VLOOKUP(C4177,age_costs!$A$1:$B$52,2,FALSE)</f>
        <v>100</v>
      </c>
    </row>
    <row r="4178" spans="1:13" x14ac:dyDescent="0.25">
      <c r="A4178" t="s">
        <v>6631</v>
      </c>
      <c r="B4178" t="s">
        <v>15281</v>
      </c>
      <c r="C4178" s="2">
        <f t="shared" si="195"/>
        <v>11</v>
      </c>
      <c r="D4178" t="s">
        <v>19</v>
      </c>
      <c r="E4178" t="s">
        <v>2252</v>
      </c>
      <c r="F4178">
        <v>4</v>
      </c>
      <c r="G4178" t="str">
        <f t="shared" si="196"/>
        <v>Small</v>
      </c>
      <c r="H4178" t="s">
        <v>5</v>
      </c>
      <c r="I4178" t="str">
        <f>IFERROR(VLOOKUP(A4178,sponsored_animals!$A$1:$C$2143,1,TRUE),0)</f>
        <v>b14069999a0ee6</v>
      </c>
      <c r="J4178">
        <f>VLOOKUP(H4178,location_costs!$A$1:$B$6,2,FALSE)</f>
        <v>140</v>
      </c>
      <c r="K4178" t="str">
        <f t="shared" si="197"/>
        <v>Cat_Small</v>
      </c>
      <c r="L4178">
        <f>VLOOKUP(K4178,size_costs!$D$1:$E$10,2,FALSE)</f>
        <v>100</v>
      </c>
      <c r="M4178">
        <f>VLOOKUP(C4178,age_costs!$A$1:$B$52,2,FALSE)</f>
        <v>150</v>
      </c>
    </row>
    <row r="4179" spans="1:13" x14ac:dyDescent="0.25">
      <c r="A4179" t="s">
        <v>6632</v>
      </c>
      <c r="B4179" t="s">
        <v>14577</v>
      </c>
      <c r="C4179" s="2">
        <f t="shared" si="195"/>
        <v>8</v>
      </c>
      <c r="D4179" t="s">
        <v>12</v>
      </c>
      <c r="E4179" t="s">
        <v>4792</v>
      </c>
      <c r="F4179">
        <v>27</v>
      </c>
      <c r="G4179" t="str">
        <f t="shared" si="196"/>
        <v>Medium</v>
      </c>
      <c r="H4179" t="s">
        <v>7</v>
      </c>
      <c r="I4179">
        <f>IFERROR(VLOOKUP(A4179,sponsored_animals!$A$1:$C$2143,1,TRUE),0)</f>
        <v>0</v>
      </c>
      <c r="J4179">
        <f>VLOOKUP(H4179,location_costs!$A$1:$B$6,2,FALSE)</f>
        <v>100</v>
      </c>
      <c r="K4179" t="str">
        <f t="shared" si="197"/>
        <v>Dog_Medium</v>
      </c>
      <c r="L4179">
        <f>VLOOKUP(K4179,size_costs!$D$1:$E$10,2,FALSE)</f>
        <v>150</v>
      </c>
      <c r="M4179">
        <f>VLOOKUP(C4179,age_costs!$A$1:$B$52,2,FALSE)</f>
        <v>150</v>
      </c>
    </row>
    <row r="4180" spans="1:13" x14ac:dyDescent="0.25">
      <c r="A4180" t="s">
        <v>6633</v>
      </c>
      <c r="B4180" t="s">
        <v>15282</v>
      </c>
      <c r="C4180" s="2">
        <f t="shared" si="195"/>
        <v>1</v>
      </c>
      <c r="D4180" t="s">
        <v>19</v>
      </c>
      <c r="E4180" t="s">
        <v>2198</v>
      </c>
      <c r="F4180">
        <v>3</v>
      </c>
      <c r="G4180" t="str">
        <f t="shared" si="196"/>
        <v>Small</v>
      </c>
      <c r="H4180" t="s">
        <v>5</v>
      </c>
      <c r="I4180" t="str">
        <f>IFERROR(VLOOKUP(A4180,sponsored_animals!$A$1:$C$2143,1,TRUE),0)</f>
        <v>214f8f6b359a1e</v>
      </c>
      <c r="J4180">
        <f>VLOOKUP(H4180,location_costs!$A$1:$B$6,2,FALSE)</f>
        <v>140</v>
      </c>
      <c r="K4180" t="str">
        <f t="shared" si="197"/>
        <v>Cat_Small</v>
      </c>
      <c r="L4180">
        <f>VLOOKUP(K4180,size_costs!$D$1:$E$10,2,FALSE)</f>
        <v>100</v>
      </c>
      <c r="M4180">
        <f>VLOOKUP(C4180,age_costs!$A$1:$B$52,2,FALSE)</f>
        <v>0</v>
      </c>
    </row>
    <row r="4181" spans="1:13" x14ac:dyDescent="0.25">
      <c r="A4181" t="s">
        <v>6634</v>
      </c>
      <c r="B4181" t="s">
        <v>14414</v>
      </c>
      <c r="C4181" s="2">
        <f t="shared" si="195"/>
        <v>5</v>
      </c>
      <c r="D4181" t="s">
        <v>12</v>
      </c>
      <c r="E4181" t="s">
        <v>2280</v>
      </c>
      <c r="F4181">
        <v>38</v>
      </c>
      <c r="G4181" t="str">
        <f t="shared" si="196"/>
        <v>Large</v>
      </c>
      <c r="H4181" t="s">
        <v>4</v>
      </c>
      <c r="I4181">
        <f>IFERROR(VLOOKUP(A4181,sponsored_animals!$A$1:$C$2143,1,TRUE),0)</f>
        <v>0</v>
      </c>
      <c r="J4181">
        <f>VLOOKUP(H4181,location_costs!$A$1:$B$6,2,FALSE)</f>
        <v>110</v>
      </c>
      <c r="K4181" t="str">
        <f t="shared" si="197"/>
        <v>Dog_Large</v>
      </c>
      <c r="L4181">
        <f>VLOOKUP(K4181,size_costs!$D$1:$E$10,2,FALSE)</f>
        <v>175</v>
      </c>
      <c r="M4181">
        <f>VLOOKUP(C4181,age_costs!$A$1:$B$52,2,FALSE)</f>
        <v>100</v>
      </c>
    </row>
    <row r="4182" spans="1:13" x14ac:dyDescent="0.25">
      <c r="A4182" t="s">
        <v>6635</v>
      </c>
      <c r="B4182" t="s">
        <v>3433</v>
      </c>
      <c r="C4182" s="2">
        <f t="shared" si="195"/>
        <v>5</v>
      </c>
      <c r="D4182" t="s">
        <v>19</v>
      </c>
      <c r="E4182" t="s">
        <v>2198</v>
      </c>
      <c r="F4182">
        <v>4</v>
      </c>
      <c r="G4182" t="str">
        <f t="shared" si="196"/>
        <v>Small</v>
      </c>
      <c r="H4182" t="s">
        <v>4</v>
      </c>
      <c r="I4182" t="str">
        <f>IFERROR(VLOOKUP(A4182,sponsored_animals!$A$1:$C$2143,1,TRUE),0)</f>
        <v>36806649e5722d</v>
      </c>
      <c r="J4182">
        <f>VLOOKUP(H4182,location_costs!$A$1:$B$6,2,FALSE)</f>
        <v>110</v>
      </c>
      <c r="K4182" t="str">
        <f t="shared" si="197"/>
        <v>Cat_Small</v>
      </c>
      <c r="L4182">
        <f>VLOOKUP(K4182,size_costs!$D$1:$E$10,2,FALSE)</f>
        <v>100</v>
      </c>
      <c r="M4182">
        <f>VLOOKUP(C4182,age_costs!$A$1:$B$52,2,FALSE)</f>
        <v>100</v>
      </c>
    </row>
    <row r="4183" spans="1:13" x14ac:dyDescent="0.25">
      <c r="A4183" t="s">
        <v>6636</v>
      </c>
      <c r="B4183" t="s">
        <v>15283</v>
      </c>
      <c r="C4183" s="2">
        <f t="shared" si="195"/>
        <v>5</v>
      </c>
      <c r="D4183" t="s">
        <v>19</v>
      </c>
      <c r="E4183" t="s">
        <v>2234</v>
      </c>
      <c r="F4183">
        <v>2</v>
      </c>
      <c r="G4183" t="str">
        <f t="shared" si="196"/>
        <v>Small</v>
      </c>
      <c r="H4183" t="s">
        <v>7</v>
      </c>
      <c r="I4183" t="str">
        <f>IFERROR(VLOOKUP(A4183,sponsored_animals!$A$1:$C$2143,1,TRUE),0)</f>
        <v>b14069999a0ee6</v>
      </c>
      <c r="J4183">
        <f>VLOOKUP(H4183,location_costs!$A$1:$B$6,2,FALSE)</f>
        <v>100</v>
      </c>
      <c r="K4183" t="str">
        <f t="shared" si="197"/>
        <v>Cat_Small</v>
      </c>
      <c r="L4183">
        <f>VLOOKUP(K4183,size_costs!$D$1:$E$10,2,FALSE)</f>
        <v>100</v>
      </c>
      <c r="M4183">
        <f>VLOOKUP(C4183,age_costs!$A$1:$B$52,2,FALSE)</f>
        <v>100</v>
      </c>
    </row>
    <row r="4184" spans="1:13" x14ac:dyDescent="0.25">
      <c r="A4184" t="s">
        <v>6637</v>
      </c>
      <c r="B4184" t="s">
        <v>7272</v>
      </c>
      <c r="C4184" s="2">
        <f t="shared" si="195"/>
        <v>3</v>
      </c>
      <c r="D4184" t="s">
        <v>19</v>
      </c>
      <c r="E4184" t="s">
        <v>2350</v>
      </c>
      <c r="F4184">
        <v>6.5</v>
      </c>
      <c r="G4184" t="str">
        <f t="shared" si="196"/>
        <v>Medium</v>
      </c>
      <c r="H4184" t="s">
        <v>3</v>
      </c>
      <c r="I4184" t="str">
        <f>IFERROR(VLOOKUP(A4184,sponsored_animals!$A$1:$C$2143,1,TRUE),0)</f>
        <v>74228ffdfe76aa</v>
      </c>
      <c r="J4184">
        <f>VLOOKUP(H4184,location_costs!$A$1:$B$6,2,FALSE)</f>
        <v>120</v>
      </c>
      <c r="K4184" t="str">
        <f t="shared" si="197"/>
        <v>Cat_Medium</v>
      </c>
      <c r="L4184">
        <f>VLOOKUP(K4184,size_costs!$D$1:$E$10,2,FALSE)</f>
        <v>120</v>
      </c>
      <c r="M4184">
        <f>VLOOKUP(C4184,age_costs!$A$1:$B$52,2,FALSE)</f>
        <v>0</v>
      </c>
    </row>
    <row r="4185" spans="1:13" x14ac:dyDescent="0.25">
      <c r="A4185" t="s">
        <v>6638</v>
      </c>
      <c r="B4185" t="s">
        <v>8033</v>
      </c>
      <c r="C4185" s="2">
        <f t="shared" si="195"/>
        <v>4</v>
      </c>
      <c r="D4185" t="s">
        <v>19</v>
      </c>
      <c r="E4185" t="s">
        <v>2198</v>
      </c>
      <c r="F4185">
        <v>8.5</v>
      </c>
      <c r="G4185" t="str">
        <f t="shared" si="196"/>
        <v>Large</v>
      </c>
      <c r="H4185" t="s">
        <v>6</v>
      </c>
      <c r="I4185" t="str">
        <f>IFERROR(VLOOKUP(A4185,sponsored_animals!$A$1:$C$2143,1,TRUE),0)</f>
        <v>870a9302845fa5</v>
      </c>
      <c r="J4185">
        <f>VLOOKUP(H4185,location_costs!$A$1:$B$6,2,FALSE)</f>
        <v>135</v>
      </c>
      <c r="K4185" t="str">
        <f t="shared" si="197"/>
        <v>Cat_Large</v>
      </c>
      <c r="L4185">
        <f>VLOOKUP(K4185,size_costs!$D$1:$E$10,2,FALSE)</f>
        <v>140</v>
      </c>
      <c r="M4185">
        <f>VLOOKUP(C4185,age_costs!$A$1:$B$52,2,FALSE)</f>
        <v>0</v>
      </c>
    </row>
    <row r="4186" spans="1:13" x14ac:dyDescent="0.25">
      <c r="A4186" t="s">
        <v>6639</v>
      </c>
      <c r="B4186" t="s">
        <v>3473</v>
      </c>
      <c r="C4186" s="2">
        <f t="shared" si="195"/>
        <v>5</v>
      </c>
      <c r="D4186" t="s">
        <v>12</v>
      </c>
      <c r="E4186" t="s">
        <v>2610</v>
      </c>
      <c r="F4186">
        <v>19</v>
      </c>
      <c r="G4186" t="str">
        <f t="shared" si="196"/>
        <v>Medium</v>
      </c>
      <c r="H4186" t="s">
        <v>6</v>
      </c>
      <c r="I4186" t="str">
        <f>IFERROR(VLOOKUP(A4186,sponsored_animals!$A$1:$C$2143,1,TRUE),0)</f>
        <v>870a9302845fa5</v>
      </c>
      <c r="J4186">
        <f>VLOOKUP(H4186,location_costs!$A$1:$B$6,2,FALSE)</f>
        <v>135</v>
      </c>
      <c r="K4186" t="str">
        <f t="shared" si="197"/>
        <v>Dog_Medium</v>
      </c>
      <c r="L4186">
        <f>VLOOKUP(K4186,size_costs!$D$1:$E$10,2,FALSE)</f>
        <v>150</v>
      </c>
      <c r="M4186">
        <f>VLOOKUP(C4186,age_costs!$A$1:$B$52,2,FALSE)</f>
        <v>100</v>
      </c>
    </row>
    <row r="4187" spans="1:13" x14ac:dyDescent="0.25">
      <c r="A4187" t="s">
        <v>6640</v>
      </c>
      <c r="B4187" t="s">
        <v>15174</v>
      </c>
      <c r="C4187" s="2">
        <f t="shared" si="195"/>
        <v>6</v>
      </c>
      <c r="D4187" t="s">
        <v>12</v>
      </c>
      <c r="E4187" t="s">
        <v>2207</v>
      </c>
      <c r="F4187">
        <v>7</v>
      </c>
      <c r="G4187" t="str">
        <f t="shared" si="196"/>
        <v>Small</v>
      </c>
      <c r="H4187" t="s">
        <v>4</v>
      </c>
      <c r="I4187">
        <f>IFERROR(VLOOKUP(A4187,sponsored_animals!$A$1:$C$2143,1,TRUE),0)</f>
        <v>0</v>
      </c>
      <c r="J4187">
        <f>VLOOKUP(H4187,location_costs!$A$1:$B$6,2,FALSE)</f>
        <v>110</v>
      </c>
      <c r="K4187" t="str">
        <f t="shared" si="197"/>
        <v>Dog_Small</v>
      </c>
      <c r="L4187">
        <f>VLOOKUP(K4187,size_costs!$D$1:$E$10,2,FALSE)</f>
        <v>125</v>
      </c>
      <c r="M4187">
        <f>VLOOKUP(C4187,age_costs!$A$1:$B$52,2,FALSE)</f>
        <v>100</v>
      </c>
    </row>
    <row r="4188" spans="1:13" x14ac:dyDescent="0.25">
      <c r="A4188" t="s">
        <v>6641</v>
      </c>
      <c r="B4188" t="s">
        <v>15284</v>
      </c>
      <c r="C4188" s="2">
        <f t="shared" si="195"/>
        <v>10</v>
      </c>
      <c r="D4188" t="s">
        <v>12</v>
      </c>
      <c r="E4188" t="s">
        <v>2190</v>
      </c>
      <c r="F4188">
        <v>3</v>
      </c>
      <c r="G4188" t="str">
        <f t="shared" si="196"/>
        <v>Small</v>
      </c>
      <c r="H4188" t="s">
        <v>4</v>
      </c>
      <c r="I4188">
        <f>IFERROR(VLOOKUP(A4188,sponsored_animals!$A$1:$C$2143,1,TRUE),0)</f>
        <v>0</v>
      </c>
      <c r="J4188">
        <f>VLOOKUP(H4188,location_costs!$A$1:$B$6,2,FALSE)</f>
        <v>110</v>
      </c>
      <c r="K4188" t="str">
        <f t="shared" si="197"/>
        <v>Dog_Small</v>
      </c>
      <c r="L4188">
        <f>VLOOKUP(K4188,size_costs!$D$1:$E$10,2,FALSE)</f>
        <v>125</v>
      </c>
      <c r="M4188">
        <f>VLOOKUP(C4188,age_costs!$A$1:$B$52,2,FALSE)</f>
        <v>150</v>
      </c>
    </row>
    <row r="4189" spans="1:13" x14ac:dyDescent="0.25">
      <c r="A4189" t="s">
        <v>6642</v>
      </c>
      <c r="B4189" t="s">
        <v>13839</v>
      </c>
      <c r="C4189" s="2">
        <f t="shared" si="195"/>
        <v>1</v>
      </c>
      <c r="D4189" t="s">
        <v>12</v>
      </c>
      <c r="E4189" t="s">
        <v>2294</v>
      </c>
      <c r="F4189">
        <v>16</v>
      </c>
      <c r="G4189" t="str">
        <f t="shared" si="196"/>
        <v>Medium</v>
      </c>
      <c r="H4189" t="s">
        <v>3</v>
      </c>
      <c r="I4189">
        <f>IFERROR(VLOOKUP(A4189,sponsored_animals!$A$1:$C$2143,1,TRUE),0)</f>
        <v>0</v>
      </c>
      <c r="J4189">
        <f>VLOOKUP(H4189,location_costs!$A$1:$B$6,2,FALSE)</f>
        <v>120</v>
      </c>
      <c r="K4189" t="str">
        <f t="shared" si="197"/>
        <v>Dog_Medium</v>
      </c>
      <c r="L4189">
        <f>VLOOKUP(K4189,size_costs!$D$1:$E$10,2,FALSE)</f>
        <v>150</v>
      </c>
      <c r="M4189">
        <f>VLOOKUP(C4189,age_costs!$A$1:$B$52,2,FALSE)</f>
        <v>0</v>
      </c>
    </row>
    <row r="4190" spans="1:13" x14ac:dyDescent="0.25">
      <c r="A4190" t="s">
        <v>6643</v>
      </c>
      <c r="B4190" t="s">
        <v>14739</v>
      </c>
      <c r="C4190" s="2">
        <f t="shared" si="195"/>
        <v>9</v>
      </c>
      <c r="D4190" t="s">
        <v>12</v>
      </c>
      <c r="E4190" t="s">
        <v>2217</v>
      </c>
      <c r="F4190">
        <v>37</v>
      </c>
      <c r="G4190" t="str">
        <f t="shared" si="196"/>
        <v>Large</v>
      </c>
      <c r="H4190" t="s">
        <v>5</v>
      </c>
      <c r="I4190" t="str">
        <f>IFERROR(VLOOKUP(A4190,sponsored_animals!$A$1:$C$2143,1,TRUE),0)</f>
        <v>36806649e5722d</v>
      </c>
      <c r="J4190">
        <f>VLOOKUP(H4190,location_costs!$A$1:$B$6,2,FALSE)</f>
        <v>140</v>
      </c>
      <c r="K4190" t="str">
        <f t="shared" si="197"/>
        <v>Dog_Large</v>
      </c>
      <c r="L4190">
        <f>VLOOKUP(K4190,size_costs!$D$1:$E$10,2,FALSE)</f>
        <v>175</v>
      </c>
      <c r="M4190">
        <f>VLOOKUP(C4190,age_costs!$A$1:$B$52,2,FALSE)</f>
        <v>150</v>
      </c>
    </row>
    <row r="4191" spans="1:13" x14ac:dyDescent="0.25">
      <c r="A4191" t="s">
        <v>6644</v>
      </c>
      <c r="B4191" t="s">
        <v>5897</v>
      </c>
      <c r="C4191" s="2">
        <f t="shared" si="195"/>
        <v>6</v>
      </c>
      <c r="D4191" t="s">
        <v>19</v>
      </c>
      <c r="E4191" t="s">
        <v>2200</v>
      </c>
      <c r="F4191">
        <v>8.5</v>
      </c>
      <c r="G4191" t="str">
        <f t="shared" si="196"/>
        <v>Large</v>
      </c>
      <c r="H4191" t="s">
        <v>6</v>
      </c>
      <c r="I4191">
        <f>IFERROR(VLOOKUP(A4191,sponsored_animals!$A$1:$C$2143,1,TRUE),0)</f>
        <v>0</v>
      </c>
      <c r="J4191">
        <f>VLOOKUP(H4191,location_costs!$A$1:$B$6,2,FALSE)</f>
        <v>135</v>
      </c>
      <c r="K4191" t="str">
        <f t="shared" si="197"/>
        <v>Cat_Large</v>
      </c>
      <c r="L4191">
        <f>VLOOKUP(K4191,size_costs!$D$1:$E$10,2,FALSE)</f>
        <v>140</v>
      </c>
      <c r="M4191">
        <f>VLOOKUP(C4191,age_costs!$A$1:$B$52,2,FALSE)</f>
        <v>100</v>
      </c>
    </row>
    <row r="4192" spans="1:13" x14ac:dyDescent="0.25">
      <c r="A4192" t="s">
        <v>6645</v>
      </c>
      <c r="B4192" t="s">
        <v>5883</v>
      </c>
      <c r="C4192" s="2">
        <f t="shared" si="195"/>
        <v>9</v>
      </c>
      <c r="D4192" t="s">
        <v>12</v>
      </c>
      <c r="E4192" t="s">
        <v>2226</v>
      </c>
      <c r="F4192">
        <v>43</v>
      </c>
      <c r="G4192" t="str">
        <f t="shared" si="196"/>
        <v>Large</v>
      </c>
      <c r="H4192" t="s">
        <v>3</v>
      </c>
      <c r="I4192" t="str">
        <f>IFERROR(VLOOKUP(A4192,sponsored_animals!$A$1:$C$2143,1,TRUE),0)</f>
        <v>178f1189a06b68</v>
      </c>
      <c r="J4192">
        <f>VLOOKUP(H4192,location_costs!$A$1:$B$6,2,FALSE)</f>
        <v>120</v>
      </c>
      <c r="K4192" t="str">
        <f t="shared" si="197"/>
        <v>Dog_Large</v>
      </c>
      <c r="L4192">
        <f>VLOOKUP(K4192,size_costs!$D$1:$E$10,2,FALSE)</f>
        <v>175</v>
      </c>
      <c r="M4192">
        <f>VLOOKUP(C4192,age_costs!$A$1:$B$52,2,FALSE)</f>
        <v>150</v>
      </c>
    </row>
    <row r="4193" spans="1:13" x14ac:dyDescent="0.25">
      <c r="A4193" t="s">
        <v>2107</v>
      </c>
      <c r="B4193" t="s">
        <v>5762</v>
      </c>
      <c r="C4193" s="2">
        <f t="shared" si="195"/>
        <v>5</v>
      </c>
      <c r="D4193" t="s">
        <v>19</v>
      </c>
      <c r="E4193" t="s">
        <v>2219</v>
      </c>
      <c r="F4193">
        <v>8.5</v>
      </c>
      <c r="G4193" t="str">
        <f t="shared" si="196"/>
        <v>Large</v>
      </c>
      <c r="H4193" t="s">
        <v>3</v>
      </c>
      <c r="I4193" t="str">
        <f>IFERROR(VLOOKUP(A4193,sponsored_animals!$A$1:$C$2143,1,TRUE),0)</f>
        <v>178f1189a06b68</v>
      </c>
      <c r="J4193">
        <f>VLOOKUP(H4193,location_costs!$A$1:$B$6,2,FALSE)</f>
        <v>120</v>
      </c>
      <c r="K4193" t="str">
        <f t="shared" si="197"/>
        <v>Cat_Large</v>
      </c>
      <c r="L4193">
        <f>VLOOKUP(K4193,size_costs!$D$1:$E$10,2,FALSE)</f>
        <v>140</v>
      </c>
      <c r="M4193">
        <f>VLOOKUP(C4193,age_costs!$A$1:$B$52,2,FALSE)</f>
        <v>100</v>
      </c>
    </row>
    <row r="4194" spans="1:13" x14ac:dyDescent="0.25">
      <c r="A4194" t="s">
        <v>1989</v>
      </c>
      <c r="B4194" t="s">
        <v>14823</v>
      </c>
      <c r="C4194" s="2">
        <f t="shared" si="195"/>
        <v>5</v>
      </c>
      <c r="D4194" t="s">
        <v>12</v>
      </c>
      <c r="E4194" t="s">
        <v>2241</v>
      </c>
      <c r="F4194">
        <v>43</v>
      </c>
      <c r="G4194" t="str">
        <f t="shared" si="196"/>
        <v>Large</v>
      </c>
      <c r="H4194" t="s">
        <v>6</v>
      </c>
      <c r="I4194" t="str">
        <f>IFERROR(VLOOKUP(A4194,sponsored_animals!$A$1:$C$2143,1,TRUE),0)</f>
        <v>870a9302845fa5</v>
      </c>
      <c r="J4194">
        <f>VLOOKUP(H4194,location_costs!$A$1:$B$6,2,FALSE)</f>
        <v>135</v>
      </c>
      <c r="K4194" t="str">
        <f t="shared" si="197"/>
        <v>Dog_Large</v>
      </c>
      <c r="L4194">
        <f>VLOOKUP(K4194,size_costs!$D$1:$E$10,2,FALSE)</f>
        <v>175</v>
      </c>
      <c r="M4194">
        <f>VLOOKUP(C4194,age_costs!$A$1:$B$52,2,FALSE)</f>
        <v>100</v>
      </c>
    </row>
    <row r="4195" spans="1:13" x14ac:dyDescent="0.25">
      <c r="A4195" t="s">
        <v>1002</v>
      </c>
      <c r="B4195" t="s">
        <v>13716</v>
      </c>
      <c r="C4195" s="2">
        <f t="shared" si="195"/>
        <v>11</v>
      </c>
      <c r="D4195" t="s">
        <v>19</v>
      </c>
      <c r="E4195" t="s">
        <v>2226</v>
      </c>
      <c r="F4195">
        <v>3</v>
      </c>
      <c r="G4195" t="str">
        <f t="shared" si="196"/>
        <v>Small</v>
      </c>
      <c r="H4195" t="s">
        <v>7</v>
      </c>
      <c r="I4195" t="str">
        <f>IFERROR(VLOOKUP(A4195,sponsored_animals!$A$1:$C$2143,1,TRUE),0)</f>
        <v>36806649e5722d</v>
      </c>
      <c r="J4195">
        <f>VLOOKUP(H4195,location_costs!$A$1:$B$6,2,FALSE)</f>
        <v>100</v>
      </c>
      <c r="K4195" t="str">
        <f t="shared" si="197"/>
        <v>Cat_Small</v>
      </c>
      <c r="L4195">
        <f>VLOOKUP(K4195,size_costs!$D$1:$E$10,2,FALSE)</f>
        <v>100</v>
      </c>
      <c r="M4195">
        <f>VLOOKUP(C4195,age_costs!$A$1:$B$52,2,FALSE)</f>
        <v>150</v>
      </c>
    </row>
    <row r="4196" spans="1:13" x14ac:dyDescent="0.25">
      <c r="A4196" t="s">
        <v>1456</v>
      </c>
      <c r="B4196" t="s">
        <v>14843</v>
      </c>
      <c r="C4196" s="2">
        <f t="shared" si="195"/>
        <v>5</v>
      </c>
      <c r="D4196" t="s">
        <v>12</v>
      </c>
      <c r="E4196" t="s">
        <v>2223</v>
      </c>
      <c r="F4196">
        <v>31.5</v>
      </c>
      <c r="G4196" t="str">
        <f t="shared" si="196"/>
        <v>Large</v>
      </c>
      <c r="H4196" t="s">
        <v>5</v>
      </c>
      <c r="I4196" t="str">
        <f>IFERROR(VLOOKUP(A4196,sponsored_animals!$A$1:$C$2143,1,TRUE),0)</f>
        <v>7c0c3e04e6a4d4</v>
      </c>
      <c r="J4196">
        <f>VLOOKUP(H4196,location_costs!$A$1:$B$6,2,FALSE)</f>
        <v>140</v>
      </c>
      <c r="K4196" t="str">
        <f t="shared" si="197"/>
        <v>Dog_Large</v>
      </c>
      <c r="L4196">
        <f>VLOOKUP(K4196,size_costs!$D$1:$E$10,2,FALSE)</f>
        <v>175</v>
      </c>
      <c r="M4196">
        <f>VLOOKUP(C4196,age_costs!$A$1:$B$52,2,FALSE)</f>
        <v>100</v>
      </c>
    </row>
    <row r="4197" spans="1:13" x14ac:dyDescent="0.25">
      <c r="A4197" t="s">
        <v>6647</v>
      </c>
      <c r="B4197" t="s">
        <v>14505</v>
      </c>
      <c r="C4197" s="2">
        <f t="shared" si="195"/>
        <v>6</v>
      </c>
      <c r="D4197" t="s">
        <v>19</v>
      </c>
      <c r="E4197" t="s">
        <v>2182</v>
      </c>
      <c r="F4197">
        <v>10</v>
      </c>
      <c r="G4197" t="str">
        <f t="shared" si="196"/>
        <v>Large</v>
      </c>
      <c r="H4197" t="s">
        <v>5</v>
      </c>
      <c r="I4197">
        <f>IFERROR(VLOOKUP(A4197,sponsored_animals!$A$1:$C$2143,1,TRUE),0)</f>
        <v>0</v>
      </c>
      <c r="J4197">
        <f>VLOOKUP(H4197,location_costs!$A$1:$B$6,2,FALSE)</f>
        <v>140</v>
      </c>
      <c r="K4197" t="str">
        <f t="shared" si="197"/>
        <v>Cat_Large</v>
      </c>
      <c r="L4197">
        <f>VLOOKUP(K4197,size_costs!$D$1:$E$10,2,FALSE)</f>
        <v>140</v>
      </c>
      <c r="M4197">
        <f>VLOOKUP(C4197,age_costs!$A$1:$B$52,2,FALSE)</f>
        <v>100</v>
      </c>
    </row>
    <row r="4198" spans="1:13" x14ac:dyDescent="0.25">
      <c r="A4198" t="s">
        <v>6648</v>
      </c>
      <c r="B4198" t="s">
        <v>13690</v>
      </c>
      <c r="C4198" s="2">
        <f t="shared" si="195"/>
        <v>5</v>
      </c>
      <c r="D4198" t="s">
        <v>12</v>
      </c>
      <c r="E4198" t="s">
        <v>2302</v>
      </c>
      <c r="F4198">
        <v>32</v>
      </c>
      <c r="G4198" t="str">
        <f t="shared" si="196"/>
        <v>Large</v>
      </c>
      <c r="H4198" t="s">
        <v>5</v>
      </c>
      <c r="I4198" t="str">
        <f>IFERROR(VLOOKUP(A4198,sponsored_animals!$A$1:$C$2143,1,TRUE),0)</f>
        <v>178f1189a06b68</v>
      </c>
      <c r="J4198">
        <f>VLOOKUP(H4198,location_costs!$A$1:$B$6,2,FALSE)</f>
        <v>140</v>
      </c>
      <c r="K4198" t="str">
        <f t="shared" si="197"/>
        <v>Dog_Large</v>
      </c>
      <c r="L4198">
        <f>VLOOKUP(K4198,size_costs!$D$1:$E$10,2,FALSE)</f>
        <v>175</v>
      </c>
      <c r="M4198">
        <f>VLOOKUP(C4198,age_costs!$A$1:$B$52,2,FALSE)</f>
        <v>100</v>
      </c>
    </row>
    <row r="4199" spans="1:13" x14ac:dyDescent="0.25">
      <c r="A4199" t="s">
        <v>6649</v>
      </c>
      <c r="B4199" t="s">
        <v>14007</v>
      </c>
      <c r="C4199" s="2">
        <f t="shared" si="195"/>
        <v>8</v>
      </c>
      <c r="D4199" t="s">
        <v>19</v>
      </c>
      <c r="E4199" t="s">
        <v>2210</v>
      </c>
      <c r="F4199">
        <v>4</v>
      </c>
      <c r="G4199" t="str">
        <f t="shared" si="196"/>
        <v>Small</v>
      </c>
      <c r="H4199" t="s">
        <v>4</v>
      </c>
      <c r="I4199">
        <f>IFERROR(VLOOKUP(A4199,sponsored_animals!$A$1:$C$2143,1,TRUE),0)</f>
        <v>0</v>
      </c>
      <c r="J4199">
        <f>VLOOKUP(H4199,location_costs!$A$1:$B$6,2,FALSE)</f>
        <v>110</v>
      </c>
      <c r="K4199" t="str">
        <f t="shared" si="197"/>
        <v>Cat_Small</v>
      </c>
      <c r="L4199">
        <f>VLOOKUP(K4199,size_costs!$D$1:$E$10,2,FALSE)</f>
        <v>100</v>
      </c>
      <c r="M4199">
        <f>VLOOKUP(C4199,age_costs!$A$1:$B$52,2,FALSE)</f>
        <v>150</v>
      </c>
    </row>
    <row r="4200" spans="1:13" x14ac:dyDescent="0.25">
      <c r="A4200" t="s">
        <v>6650</v>
      </c>
      <c r="B4200" t="s">
        <v>14288</v>
      </c>
      <c r="C4200" s="2">
        <f t="shared" si="195"/>
        <v>7</v>
      </c>
      <c r="D4200" t="s">
        <v>12</v>
      </c>
      <c r="E4200" t="s">
        <v>2207</v>
      </c>
      <c r="F4200">
        <v>31</v>
      </c>
      <c r="G4200" t="str">
        <f t="shared" si="196"/>
        <v>Large</v>
      </c>
      <c r="H4200" t="s">
        <v>5</v>
      </c>
      <c r="I4200">
        <f>IFERROR(VLOOKUP(A4200,sponsored_animals!$A$1:$C$2143,1,TRUE),0)</f>
        <v>0</v>
      </c>
      <c r="J4200">
        <f>VLOOKUP(H4200,location_costs!$A$1:$B$6,2,FALSE)</f>
        <v>140</v>
      </c>
      <c r="K4200" t="str">
        <f t="shared" si="197"/>
        <v>Dog_Large</v>
      </c>
      <c r="L4200">
        <f>VLOOKUP(K4200,size_costs!$D$1:$E$10,2,FALSE)</f>
        <v>175</v>
      </c>
      <c r="M4200">
        <f>VLOOKUP(C4200,age_costs!$A$1:$B$52,2,FALSE)</f>
        <v>100</v>
      </c>
    </row>
    <row r="4201" spans="1:13" x14ac:dyDescent="0.25">
      <c r="A4201" t="s">
        <v>6651</v>
      </c>
      <c r="B4201" t="s">
        <v>15257</v>
      </c>
      <c r="C4201" s="2">
        <f t="shared" si="195"/>
        <v>7</v>
      </c>
      <c r="D4201" t="s">
        <v>12</v>
      </c>
      <c r="E4201" t="s">
        <v>2226</v>
      </c>
      <c r="F4201">
        <v>46</v>
      </c>
      <c r="G4201" t="str">
        <f t="shared" si="196"/>
        <v>Large</v>
      </c>
      <c r="H4201" t="s">
        <v>3</v>
      </c>
      <c r="I4201" t="str">
        <f>IFERROR(VLOOKUP(A4201,sponsored_animals!$A$1:$C$2143,1,TRUE),0)</f>
        <v>4fca6ef6dbda96</v>
      </c>
      <c r="J4201">
        <f>VLOOKUP(H4201,location_costs!$A$1:$B$6,2,FALSE)</f>
        <v>120</v>
      </c>
      <c r="K4201" t="str">
        <f t="shared" si="197"/>
        <v>Dog_Large</v>
      </c>
      <c r="L4201">
        <f>VLOOKUP(K4201,size_costs!$D$1:$E$10,2,FALSE)</f>
        <v>175</v>
      </c>
      <c r="M4201">
        <f>VLOOKUP(C4201,age_costs!$A$1:$B$52,2,FALSE)</f>
        <v>100</v>
      </c>
    </row>
    <row r="4202" spans="1:13" x14ac:dyDescent="0.25">
      <c r="A4202" t="s">
        <v>6652</v>
      </c>
      <c r="B4202" t="s">
        <v>14034</v>
      </c>
      <c r="C4202" s="2">
        <f t="shared" si="195"/>
        <v>11</v>
      </c>
      <c r="D4202" t="s">
        <v>12</v>
      </c>
      <c r="E4202" t="s">
        <v>2233</v>
      </c>
      <c r="F4202">
        <v>13</v>
      </c>
      <c r="G4202" t="str">
        <f t="shared" si="196"/>
        <v>Medium</v>
      </c>
      <c r="H4202" t="s">
        <v>7</v>
      </c>
      <c r="I4202" t="str">
        <f>IFERROR(VLOOKUP(A4202,sponsored_animals!$A$1:$C$2143,1,TRUE),0)</f>
        <v>214f8f6b359a1e</v>
      </c>
      <c r="J4202">
        <f>VLOOKUP(H4202,location_costs!$A$1:$B$6,2,FALSE)</f>
        <v>100</v>
      </c>
      <c r="K4202" t="str">
        <f t="shared" si="197"/>
        <v>Dog_Medium</v>
      </c>
      <c r="L4202">
        <f>VLOOKUP(K4202,size_costs!$D$1:$E$10,2,FALSE)</f>
        <v>150</v>
      </c>
      <c r="M4202">
        <f>VLOOKUP(C4202,age_costs!$A$1:$B$52,2,FALSE)</f>
        <v>150</v>
      </c>
    </row>
    <row r="4203" spans="1:13" x14ac:dyDescent="0.25">
      <c r="A4203" t="s">
        <v>1441</v>
      </c>
      <c r="B4203" t="s">
        <v>15285</v>
      </c>
      <c r="C4203" s="2">
        <f t="shared" si="195"/>
        <v>2</v>
      </c>
      <c r="D4203" t="s">
        <v>12</v>
      </c>
      <c r="E4203" t="s">
        <v>2191</v>
      </c>
      <c r="F4203">
        <v>17</v>
      </c>
      <c r="G4203" t="str">
        <f t="shared" si="196"/>
        <v>Medium</v>
      </c>
      <c r="H4203" t="s">
        <v>6</v>
      </c>
      <c r="I4203" t="str">
        <f>IFERROR(VLOOKUP(A4203,sponsored_animals!$A$1:$C$2143,1,TRUE),0)</f>
        <v>d40d0d9a6a4451</v>
      </c>
      <c r="J4203">
        <f>VLOOKUP(H4203,location_costs!$A$1:$B$6,2,FALSE)</f>
        <v>135</v>
      </c>
      <c r="K4203" t="str">
        <f t="shared" si="197"/>
        <v>Dog_Medium</v>
      </c>
      <c r="L4203">
        <f>VLOOKUP(K4203,size_costs!$D$1:$E$10,2,FALSE)</f>
        <v>150</v>
      </c>
      <c r="M4203">
        <f>VLOOKUP(C4203,age_costs!$A$1:$B$52,2,FALSE)</f>
        <v>0</v>
      </c>
    </row>
    <row r="4204" spans="1:13" x14ac:dyDescent="0.25">
      <c r="A4204" t="s">
        <v>1541</v>
      </c>
      <c r="B4204" t="s">
        <v>6247</v>
      </c>
      <c r="C4204" s="2">
        <f t="shared" si="195"/>
        <v>5</v>
      </c>
      <c r="D4204" t="s">
        <v>19</v>
      </c>
      <c r="E4204" t="s">
        <v>2234</v>
      </c>
      <c r="F4204">
        <v>8</v>
      </c>
      <c r="G4204" t="str">
        <f t="shared" si="196"/>
        <v>Large</v>
      </c>
      <c r="H4204" t="s">
        <v>5</v>
      </c>
      <c r="I4204" t="str">
        <f>IFERROR(VLOOKUP(A4204,sponsored_animals!$A$1:$C$2143,1,TRUE),0)</f>
        <v>178f1189a06b68</v>
      </c>
      <c r="J4204">
        <f>VLOOKUP(H4204,location_costs!$A$1:$B$6,2,FALSE)</f>
        <v>140</v>
      </c>
      <c r="K4204" t="str">
        <f t="shared" si="197"/>
        <v>Cat_Large</v>
      </c>
      <c r="L4204">
        <f>VLOOKUP(K4204,size_costs!$D$1:$E$10,2,FALSE)</f>
        <v>140</v>
      </c>
      <c r="M4204">
        <f>VLOOKUP(C4204,age_costs!$A$1:$B$52,2,FALSE)</f>
        <v>100</v>
      </c>
    </row>
    <row r="4205" spans="1:13" x14ac:dyDescent="0.25">
      <c r="A4205" t="s">
        <v>6654</v>
      </c>
      <c r="B4205" t="s">
        <v>15286</v>
      </c>
      <c r="C4205" s="2">
        <f t="shared" si="195"/>
        <v>4</v>
      </c>
      <c r="D4205" t="s">
        <v>19</v>
      </c>
      <c r="E4205" t="s">
        <v>2198</v>
      </c>
      <c r="F4205">
        <v>6</v>
      </c>
      <c r="G4205" t="str">
        <f t="shared" si="196"/>
        <v>Medium</v>
      </c>
      <c r="H4205" t="s">
        <v>6</v>
      </c>
      <c r="I4205" t="str">
        <f>IFERROR(VLOOKUP(A4205,sponsored_animals!$A$1:$C$2143,1,TRUE),0)</f>
        <v>36806649e5722d</v>
      </c>
      <c r="J4205">
        <f>VLOOKUP(H4205,location_costs!$A$1:$B$6,2,FALSE)</f>
        <v>135</v>
      </c>
      <c r="K4205" t="str">
        <f t="shared" si="197"/>
        <v>Cat_Medium</v>
      </c>
      <c r="L4205">
        <f>VLOOKUP(K4205,size_costs!$D$1:$E$10,2,FALSE)</f>
        <v>120</v>
      </c>
      <c r="M4205">
        <f>VLOOKUP(C4205,age_costs!$A$1:$B$52,2,FALSE)</f>
        <v>0</v>
      </c>
    </row>
    <row r="4206" spans="1:13" x14ac:dyDescent="0.25">
      <c r="A4206" t="s">
        <v>6655</v>
      </c>
      <c r="B4206" t="s">
        <v>13969</v>
      </c>
      <c r="C4206" s="2">
        <f t="shared" si="195"/>
        <v>4</v>
      </c>
      <c r="D4206" t="s">
        <v>19</v>
      </c>
      <c r="E4206" t="s">
        <v>2357</v>
      </c>
      <c r="F4206">
        <v>6.5</v>
      </c>
      <c r="G4206" t="str">
        <f t="shared" si="196"/>
        <v>Medium</v>
      </c>
      <c r="H4206" t="s">
        <v>3</v>
      </c>
      <c r="I4206" t="str">
        <f>IFERROR(VLOOKUP(A4206,sponsored_animals!$A$1:$C$2143,1,TRUE),0)</f>
        <v>36806649e5722d</v>
      </c>
      <c r="J4206">
        <f>VLOOKUP(H4206,location_costs!$A$1:$B$6,2,FALSE)</f>
        <v>120</v>
      </c>
      <c r="K4206" t="str">
        <f t="shared" si="197"/>
        <v>Cat_Medium</v>
      </c>
      <c r="L4206">
        <f>VLOOKUP(K4206,size_costs!$D$1:$E$10,2,FALSE)</f>
        <v>120</v>
      </c>
      <c r="M4206">
        <f>VLOOKUP(C4206,age_costs!$A$1:$B$52,2,FALSE)</f>
        <v>0</v>
      </c>
    </row>
    <row r="4207" spans="1:13" x14ac:dyDescent="0.25">
      <c r="A4207" t="s">
        <v>6656</v>
      </c>
      <c r="B4207" t="s">
        <v>3532</v>
      </c>
      <c r="C4207" s="2">
        <f t="shared" si="195"/>
        <v>13</v>
      </c>
      <c r="D4207" t="s">
        <v>12</v>
      </c>
      <c r="E4207" t="s">
        <v>2226</v>
      </c>
      <c r="F4207">
        <v>17</v>
      </c>
      <c r="G4207" t="str">
        <f t="shared" si="196"/>
        <v>Medium</v>
      </c>
      <c r="H4207" t="s">
        <v>5</v>
      </c>
      <c r="I4207" t="str">
        <f>IFERROR(VLOOKUP(A4207,sponsored_animals!$A$1:$C$2143,1,TRUE),0)</f>
        <v>214f8f6b359a1e</v>
      </c>
      <c r="J4207">
        <f>VLOOKUP(H4207,location_costs!$A$1:$B$6,2,FALSE)</f>
        <v>140</v>
      </c>
      <c r="K4207" t="str">
        <f t="shared" si="197"/>
        <v>Dog_Medium</v>
      </c>
      <c r="L4207">
        <f>VLOOKUP(K4207,size_costs!$D$1:$E$10,2,FALSE)</f>
        <v>150</v>
      </c>
      <c r="M4207">
        <f>VLOOKUP(C4207,age_costs!$A$1:$B$52,2,FALSE)</f>
        <v>200</v>
      </c>
    </row>
    <row r="4208" spans="1:13" x14ac:dyDescent="0.25">
      <c r="A4208" t="s">
        <v>6658</v>
      </c>
      <c r="B4208" t="s">
        <v>13951</v>
      </c>
      <c r="C4208" s="2">
        <f t="shared" si="195"/>
        <v>6</v>
      </c>
      <c r="D4208" t="s">
        <v>12</v>
      </c>
      <c r="E4208" t="s">
        <v>2219</v>
      </c>
      <c r="F4208">
        <v>16</v>
      </c>
      <c r="G4208" t="str">
        <f t="shared" si="196"/>
        <v>Medium</v>
      </c>
      <c r="H4208" t="s">
        <v>7</v>
      </c>
      <c r="I4208">
        <f>IFERROR(VLOOKUP(A4208,sponsored_animals!$A$1:$C$2143,1,TRUE),0)</f>
        <v>0</v>
      </c>
      <c r="J4208">
        <f>VLOOKUP(H4208,location_costs!$A$1:$B$6,2,FALSE)</f>
        <v>100</v>
      </c>
      <c r="K4208" t="str">
        <f t="shared" si="197"/>
        <v>Dog_Medium</v>
      </c>
      <c r="L4208">
        <f>VLOOKUP(K4208,size_costs!$D$1:$E$10,2,FALSE)</f>
        <v>150</v>
      </c>
      <c r="M4208">
        <f>VLOOKUP(C4208,age_costs!$A$1:$B$52,2,FALSE)</f>
        <v>100</v>
      </c>
    </row>
    <row r="4209" spans="1:13" x14ac:dyDescent="0.25">
      <c r="A4209" t="s">
        <v>6659</v>
      </c>
      <c r="B4209" t="s">
        <v>14032</v>
      </c>
      <c r="C4209" s="2">
        <f t="shared" si="195"/>
        <v>6</v>
      </c>
      <c r="D4209" t="s">
        <v>19</v>
      </c>
      <c r="E4209" t="s">
        <v>6660</v>
      </c>
      <c r="F4209">
        <v>9</v>
      </c>
      <c r="G4209" t="str">
        <f t="shared" si="196"/>
        <v>Large</v>
      </c>
      <c r="H4209" t="s">
        <v>5</v>
      </c>
      <c r="I4209" t="str">
        <f>IFERROR(VLOOKUP(A4209,sponsored_animals!$A$1:$C$2143,1,TRUE),0)</f>
        <v>178f1189a06b68</v>
      </c>
      <c r="J4209">
        <f>VLOOKUP(H4209,location_costs!$A$1:$B$6,2,FALSE)</f>
        <v>140</v>
      </c>
      <c r="K4209" t="str">
        <f t="shared" si="197"/>
        <v>Cat_Large</v>
      </c>
      <c r="L4209">
        <f>VLOOKUP(K4209,size_costs!$D$1:$E$10,2,FALSE)</f>
        <v>140</v>
      </c>
      <c r="M4209">
        <f>VLOOKUP(C4209,age_costs!$A$1:$B$52,2,FALSE)</f>
        <v>100</v>
      </c>
    </row>
    <row r="4210" spans="1:13" x14ac:dyDescent="0.25">
      <c r="A4210" t="s">
        <v>6661</v>
      </c>
      <c r="B4210" t="s">
        <v>15287</v>
      </c>
      <c r="C4210" s="2">
        <f t="shared" si="195"/>
        <v>7</v>
      </c>
      <c r="D4210" t="s">
        <v>12</v>
      </c>
      <c r="E4210" t="s">
        <v>2302</v>
      </c>
      <c r="F4210">
        <v>8</v>
      </c>
      <c r="G4210" t="str">
        <f t="shared" si="196"/>
        <v>Small</v>
      </c>
      <c r="H4210" t="s">
        <v>3</v>
      </c>
      <c r="I4210" t="str">
        <f>IFERROR(VLOOKUP(A4210,sponsored_animals!$A$1:$C$2143,1,TRUE),0)</f>
        <v>36806649e5722d</v>
      </c>
      <c r="J4210">
        <f>VLOOKUP(H4210,location_costs!$A$1:$B$6,2,FALSE)</f>
        <v>120</v>
      </c>
      <c r="K4210" t="str">
        <f t="shared" si="197"/>
        <v>Dog_Small</v>
      </c>
      <c r="L4210">
        <f>VLOOKUP(K4210,size_costs!$D$1:$E$10,2,FALSE)</f>
        <v>125</v>
      </c>
      <c r="M4210">
        <f>VLOOKUP(C4210,age_costs!$A$1:$B$52,2,FALSE)</f>
        <v>100</v>
      </c>
    </row>
    <row r="4211" spans="1:13" x14ac:dyDescent="0.25">
      <c r="A4211" t="s">
        <v>6662</v>
      </c>
      <c r="B4211" t="s">
        <v>15288</v>
      </c>
      <c r="C4211" s="2">
        <f t="shared" si="195"/>
        <v>18</v>
      </c>
      <c r="D4211" t="s">
        <v>12</v>
      </c>
      <c r="E4211" t="s">
        <v>2533</v>
      </c>
      <c r="F4211">
        <v>22</v>
      </c>
      <c r="G4211" t="str">
        <f t="shared" si="196"/>
        <v>Medium</v>
      </c>
      <c r="H4211" t="s">
        <v>3</v>
      </c>
      <c r="I4211">
        <f>IFERROR(VLOOKUP(A4211,sponsored_animals!$A$1:$C$2143,1,TRUE),0)</f>
        <v>0</v>
      </c>
      <c r="J4211">
        <f>VLOOKUP(H4211,location_costs!$A$1:$B$6,2,FALSE)</f>
        <v>120</v>
      </c>
      <c r="K4211" t="str">
        <f t="shared" si="197"/>
        <v>Dog_Medium</v>
      </c>
      <c r="L4211">
        <f>VLOOKUP(K4211,size_costs!$D$1:$E$10,2,FALSE)</f>
        <v>150</v>
      </c>
      <c r="M4211">
        <f>VLOOKUP(C4211,age_costs!$A$1:$B$52,2,FALSE)</f>
        <v>300</v>
      </c>
    </row>
    <row r="4212" spans="1:13" x14ac:dyDescent="0.25">
      <c r="A4212" t="s">
        <v>6663</v>
      </c>
      <c r="B4212" t="s">
        <v>2479</v>
      </c>
      <c r="C4212" s="2">
        <f t="shared" si="195"/>
        <v>8</v>
      </c>
      <c r="D4212" t="s">
        <v>12</v>
      </c>
      <c r="E4212" t="s">
        <v>3124</v>
      </c>
      <c r="F4212">
        <v>24</v>
      </c>
      <c r="G4212" t="str">
        <f t="shared" si="196"/>
        <v>Medium</v>
      </c>
      <c r="H4212" t="s">
        <v>4</v>
      </c>
      <c r="I4212" t="str">
        <f>IFERROR(VLOOKUP(A4212,sponsored_animals!$A$1:$C$2143,1,TRUE),0)</f>
        <v>b14069999a0ee6</v>
      </c>
      <c r="J4212">
        <f>VLOOKUP(H4212,location_costs!$A$1:$B$6,2,FALSE)</f>
        <v>110</v>
      </c>
      <c r="K4212" t="str">
        <f t="shared" si="197"/>
        <v>Dog_Medium</v>
      </c>
      <c r="L4212">
        <f>VLOOKUP(K4212,size_costs!$D$1:$E$10,2,FALSE)</f>
        <v>150</v>
      </c>
      <c r="M4212">
        <f>VLOOKUP(C4212,age_costs!$A$1:$B$52,2,FALSE)</f>
        <v>150</v>
      </c>
    </row>
    <row r="4213" spans="1:13" x14ac:dyDescent="0.25">
      <c r="A4213" t="s">
        <v>6665</v>
      </c>
      <c r="B4213" t="s">
        <v>3824</v>
      </c>
      <c r="C4213" s="2">
        <f t="shared" si="195"/>
        <v>4</v>
      </c>
      <c r="D4213" t="s">
        <v>12</v>
      </c>
      <c r="E4213" t="s">
        <v>2280</v>
      </c>
      <c r="F4213">
        <v>34</v>
      </c>
      <c r="G4213" t="str">
        <f t="shared" si="196"/>
        <v>Large</v>
      </c>
      <c r="H4213" t="s">
        <v>6</v>
      </c>
      <c r="I4213" t="str">
        <f>IFERROR(VLOOKUP(A4213,sponsored_animals!$A$1:$C$2143,1,TRUE),0)</f>
        <v>178f1189a06b68</v>
      </c>
      <c r="J4213">
        <f>VLOOKUP(H4213,location_costs!$A$1:$B$6,2,FALSE)</f>
        <v>135</v>
      </c>
      <c r="K4213" t="str">
        <f t="shared" si="197"/>
        <v>Dog_Large</v>
      </c>
      <c r="L4213">
        <f>VLOOKUP(K4213,size_costs!$D$1:$E$10,2,FALSE)</f>
        <v>175</v>
      </c>
      <c r="M4213">
        <f>VLOOKUP(C4213,age_costs!$A$1:$B$52,2,FALSE)</f>
        <v>0</v>
      </c>
    </row>
    <row r="4214" spans="1:13" x14ac:dyDescent="0.25">
      <c r="A4214" t="s">
        <v>6667</v>
      </c>
      <c r="B4214" t="s">
        <v>15289</v>
      </c>
      <c r="C4214" s="2">
        <f t="shared" si="195"/>
        <v>13</v>
      </c>
      <c r="D4214" t="s">
        <v>12</v>
      </c>
      <c r="E4214" t="s">
        <v>2217</v>
      </c>
      <c r="F4214">
        <v>25</v>
      </c>
      <c r="G4214" t="str">
        <f t="shared" si="196"/>
        <v>Medium</v>
      </c>
      <c r="H4214" t="s">
        <v>4</v>
      </c>
      <c r="I4214" t="str">
        <f>IFERROR(VLOOKUP(A4214,sponsored_animals!$A$1:$C$2143,1,TRUE),0)</f>
        <v>36806649e5722d</v>
      </c>
      <c r="J4214">
        <f>VLOOKUP(H4214,location_costs!$A$1:$B$6,2,FALSE)</f>
        <v>110</v>
      </c>
      <c r="K4214" t="str">
        <f t="shared" si="197"/>
        <v>Dog_Medium</v>
      </c>
      <c r="L4214">
        <f>VLOOKUP(K4214,size_costs!$D$1:$E$10,2,FALSE)</f>
        <v>150</v>
      </c>
      <c r="M4214">
        <f>VLOOKUP(C4214,age_costs!$A$1:$B$52,2,FALSE)</f>
        <v>200</v>
      </c>
    </row>
    <row r="4215" spans="1:13" x14ac:dyDescent="0.25">
      <c r="A4215" t="s">
        <v>6668</v>
      </c>
      <c r="B4215" t="s">
        <v>5358</v>
      </c>
      <c r="C4215" s="2">
        <f t="shared" si="195"/>
        <v>12</v>
      </c>
      <c r="D4215" t="s">
        <v>12</v>
      </c>
      <c r="E4215" t="s">
        <v>2233</v>
      </c>
      <c r="F4215">
        <v>20</v>
      </c>
      <c r="G4215" t="str">
        <f t="shared" si="196"/>
        <v>Medium</v>
      </c>
      <c r="H4215" t="s">
        <v>5</v>
      </c>
      <c r="I4215">
        <f>IFERROR(VLOOKUP(A4215,sponsored_animals!$A$1:$C$2143,1,TRUE),0)</f>
        <v>0</v>
      </c>
      <c r="J4215">
        <f>VLOOKUP(H4215,location_costs!$A$1:$B$6,2,FALSE)</f>
        <v>140</v>
      </c>
      <c r="K4215" t="str">
        <f t="shared" si="197"/>
        <v>Dog_Medium</v>
      </c>
      <c r="L4215">
        <f>VLOOKUP(K4215,size_costs!$D$1:$E$10,2,FALSE)</f>
        <v>150</v>
      </c>
      <c r="M4215">
        <f>VLOOKUP(C4215,age_costs!$A$1:$B$52,2,FALSE)</f>
        <v>150</v>
      </c>
    </row>
    <row r="4216" spans="1:13" x14ac:dyDescent="0.25">
      <c r="A4216" t="s">
        <v>6670</v>
      </c>
      <c r="B4216" t="s">
        <v>14760</v>
      </c>
      <c r="C4216" s="2">
        <f t="shared" si="195"/>
        <v>7</v>
      </c>
      <c r="D4216" t="s">
        <v>12</v>
      </c>
      <c r="E4216" t="s">
        <v>5015</v>
      </c>
      <c r="F4216">
        <v>41</v>
      </c>
      <c r="G4216" t="str">
        <f t="shared" si="196"/>
        <v>Large</v>
      </c>
      <c r="H4216" t="s">
        <v>5</v>
      </c>
      <c r="I4216" t="str">
        <f>IFERROR(VLOOKUP(A4216,sponsored_animals!$A$1:$C$2143,1,TRUE),0)</f>
        <v>214f8f6b359a1e</v>
      </c>
      <c r="J4216">
        <f>VLOOKUP(H4216,location_costs!$A$1:$B$6,2,FALSE)</f>
        <v>140</v>
      </c>
      <c r="K4216" t="str">
        <f t="shared" si="197"/>
        <v>Dog_Large</v>
      </c>
      <c r="L4216">
        <f>VLOOKUP(K4216,size_costs!$D$1:$E$10,2,FALSE)</f>
        <v>175</v>
      </c>
      <c r="M4216">
        <f>VLOOKUP(C4216,age_costs!$A$1:$B$52,2,FALSE)</f>
        <v>100</v>
      </c>
    </row>
    <row r="4217" spans="1:13" x14ac:dyDescent="0.25">
      <c r="A4217" t="s">
        <v>6671</v>
      </c>
      <c r="B4217" t="s">
        <v>2994</v>
      </c>
      <c r="C4217" s="2">
        <f t="shared" si="195"/>
        <v>2</v>
      </c>
      <c r="D4217" t="s">
        <v>19</v>
      </c>
      <c r="E4217" t="s">
        <v>2210</v>
      </c>
      <c r="F4217">
        <v>4</v>
      </c>
      <c r="G4217" t="str">
        <f t="shared" si="196"/>
        <v>Small</v>
      </c>
      <c r="H4217" t="s">
        <v>7</v>
      </c>
      <c r="I4217">
        <f>IFERROR(VLOOKUP(A4217,sponsored_animals!$A$1:$C$2143,1,TRUE),0)</f>
        <v>0</v>
      </c>
      <c r="J4217">
        <f>VLOOKUP(H4217,location_costs!$A$1:$B$6,2,FALSE)</f>
        <v>100</v>
      </c>
      <c r="K4217" t="str">
        <f t="shared" si="197"/>
        <v>Cat_Small</v>
      </c>
      <c r="L4217">
        <f>VLOOKUP(K4217,size_costs!$D$1:$E$10,2,FALSE)</f>
        <v>100</v>
      </c>
      <c r="M4217">
        <f>VLOOKUP(C4217,age_costs!$A$1:$B$52,2,FALSE)</f>
        <v>0</v>
      </c>
    </row>
    <row r="4218" spans="1:13" x14ac:dyDescent="0.25">
      <c r="A4218" t="s">
        <v>92</v>
      </c>
      <c r="B4218" t="s">
        <v>13842</v>
      </c>
      <c r="C4218" s="2">
        <f t="shared" si="195"/>
        <v>8</v>
      </c>
      <c r="D4218" t="s">
        <v>12</v>
      </c>
      <c r="E4218" t="s">
        <v>2226</v>
      </c>
      <c r="F4218">
        <v>25</v>
      </c>
      <c r="G4218" t="str">
        <f t="shared" si="196"/>
        <v>Medium</v>
      </c>
      <c r="H4218" t="s">
        <v>3</v>
      </c>
      <c r="I4218" t="str">
        <f>IFERROR(VLOOKUP(A4218,sponsored_animals!$A$1:$C$2143,1,TRUE),0)</f>
        <v>b14069999a0ee6</v>
      </c>
      <c r="J4218">
        <f>VLOOKUP(H4218,location_costs!$A$1:$B$6,2,FALSE)</f>
        <v>120</v>
      </c>
      <c r="K4218" t="str">
        <f t="shared" si="197"/>
        <v>Dog_Medium</v>
      </c>
      <c r="L4218">
        <f>VLOOKUP(K4218,size_costs!$D$1:$E$10,2,FALSE)</f>
        <v>150</v>
      </c>
      <c r="M4218">
        <f>VLOOKUP(C4218,age_costs!$A$1:$B$52,2,FALSE)</f>
        <v>150</v>
      </c>
    </row>
    <row r="4219" spans="1:13" x14ac:dyDescent="0.25">
      <c r="A4219" t="s">
        <v>1926</v>
      </c>
      <c r="B4219" t="s">
        <v>15077</v>
      </c>
      <c r="C4219" s="2">
        <f t="shared" si="195"/>
        <v>2</v>
      </c>
      <c r="D4219" t="s">
        <v>12</v>
      </c>
      <c r="E4219" t="s">
        <v>2241</v>
      </c>
      <c r="F4219">
        <v>25</v>
      </c>
      <c r="G4219" t="str">
        <f t="shared" si="196"/>
        <v>Medium</v>
      </c>
      <c r="H4219" t="s">
        <v>7</v>
      </c>
      <c r="I4219" t="str">
        <f>IFERROR(VLOOKUP(A4219,sponsored_animals!$A$1:$C$2143,1,TRUE),0)</f>
        <v>f3de00c24336c4</v>
      </c>
      <c r="J4219">
        <f>VLOOKUP(H4219,location_costs!$A$1:$B$6,2,FALSE)</f>
        <v>100</v>
      </c>
      <c r="K4219" t="str">
        <f t="shared" si="197"/>
        <v>Dog_Medium</v>
      </c>
      <c r="L4219">
        <f>VLOOKUP(K4219,size_costs!$D$1:$E$10,2,FALSE)</f>
        <v>150</v>
      </c>
      <c r="M4219">
        <f>VLOOKUP(C4219,age_costs!$A$1:$B$52,2,FALSE)</f>
        <v>0</v>
      </c>
    </row>
    <row r="4220" spans="1:13" x14ac:dyDescent="0.25">
      <c r="A4220" t="s">
        <v>6672</v>
      </c>
      <c r="B4220" t="s">
        <v>2513</v>
      </c>
      <c r="C4220" s="2">
        <f t="shared" si="195"/>
        <v>8</v>
      </c>
      <c r="D4220" t="s">
        <v>19</v>
      </c>
      <c r="E4220" t="s">
        <v>2226</v>
      </c>
      <c r="F4220">
        <v>4</v>
      </c>
      <c r="G4220" t="str">
        <f t="shared" si="196"/>
        <v>Small</v>
      </c>
      <c r="H4220" t="s">
        <v>6</v>
      </c>
      <c r="I4220">
        <f>IFERROR(VLOOKUP(A4220,sponsored_animals!$A$1:$C$2143,1,TRUE),0)</f>
        <v>0</v>
      </c>
      <c r="J4220">
        <f>VLOOKUP(H4220,location_costs!$A$1:$B$6,2,FALSE)</f>
        <v>135</v>
      </c>
      <c r="K4220" t="str">
        <f t="shared" si="197"/>
        <v>Cat_Small</v>
      </c>
      <c r="L4220">
        <f>VLOOKUP(K4220,size_costs!$D$1:$E$10,2,FALSE)</f>
        <v>100</v>
      </c>
      <c r="M4220">
        <f>VLOOKUP(C4220,age_costs!$A$1:$B$52,2,FALSE)</f>
        <v>150</v>
      </c>
    </row>
    <row r="4221" spans="1:13" x14ac:dyDescent="0.25">
      <c r="A4221" t="s">
        <v>6673</v>
      </c>
      <c r="B4221" t="s">
        <v>4979</v>
      </c>
      <c r="C4221" s="2">
        <f t="shared" si="195"/>
        <v>6</v>
      </c>
      <c r="D4221" t="s">
        <v>19</v>
      </c>
      <c r="E4221" t="s">
        <v>2207</v>
      </c>
      <c r="F4221">
        <v>6</v>
      </c>
      <c r="G4221" t="str">
        <f t="shared" si="196"/>
        <v>Medium</v>
      </c>
      <c r="H4221" t="s">
        <v>5</v>
      </c>
      <c r="I4221" t="str">
        <f>IFERROR(VLOOKUP(A4221,sponsored_animals!$A$1:$C$2143,1,TRUE),0)</f>
        <v>214f8f6b359a1e</v>
      </c>
      <c r="J4221">
        <f>VLOOKUP(H4221,location_costs!$A$1:$B$6,2,FALSE)</f>
        <v>140</v>
      </c>
      <c r="K4221" t="str">
        <f t="shared" si="197"/>
        <v>Cat_Medium</v>
      </c>
      <c r="L4221">
        <f>VLOOKUP(K4221,size_costs!$D$1:$E$10,2,FALSE)</f>
        <v>120</v>
      </c>
      <c r="M4221">
        <f>VLOOKUP(C4221,age_costs!$A$1:$B$52,2,FALSE)</f>
        <v>100</v>
      </c>
    </row>
    <row r="4222" spans="1:13" x14ac:dyDescent="0.25">
      <c r="A4222" t="s">
        <v>220</v>
      </c>
      <c r="B4222" t="s">
        <v>15290</v>
      </c>
      <c r="C4222" s="2">
        <f t="shared" si="195"/>
        <v>7</v>
      </c>
      <c r="D4222" t="s">
        <v>12</v>
      </c>
      <c r="E4222" t="s">
        <v>4792</v>
      </c>
      <c r="F4222">
        <v>44</v>
      </c>
      <c r="G4222" t="str">
        <f t="shared" si="196"/>
        <v>Large</v>
      </c>
      <c r="H4222" t="s">
        <v>3</v>
      </c>
      <c r="I4222">
        <f>IFERROR(VLOOKUP(A4222,sponsored_animals!$A$1:$C$2143,1,TRUE),0)</f>
        <v>0</v>
      </c>
      <c r="J4222">
        <f>VLOOKUP(H4222,location_costs!$A$1:$B$6,2,FALSE)</f>
        <v>120</v>
      </c>
      <c r="K4222" t="str">
        <f t="shared" si="197"/>
        <v>Dog_Large</v>
      </c>
      <c r="L4222">
        <f>VLOOKUP(K4222,size_costs!$D$1:$E$10,2,FALSE)</f>
        <v>175</v>
      </c>
      <c r="M4222">
        <f>VLOOKUP(C4222,age_costs!$A$1:$B$52,2,FALSE)</f>
        <v>100</v>
      </c>
    </row>
    <row r="4223" spans="1:13" x14ac:dyDescent="0.25">
      <c r="A4223" t="s">
        <v>6674</v>
      </c>
      <c r="B4223" t="s">
        <v>13598</v>
      </c>
      <c r="C4223" s="2">
        <f t="shared" si="195"/>
        <v>3</v>
      </c>
      <c r="D4223" t="s">
        <v>19</v>
      </c>
      <c r="E4223" t="s">
        <v>2182</v>
      </c>
      <c r="F4223">
        <v>4</v>
      </c>
      <c r="G4223" t="str">
        <f t="shared" si="196"/>
        <v>Small</v>
      </c>
      <c r="H4223" t="s">
        <v>4</v>
      </c>
      <c r="I4223" t="str">
        <f>IFERROR(VLOOKUP(A4223,sponsored_animals!$A$1:$C$2143,1,TRUE),0)</f>
        <v>b14069999a0ee6</v>
      </c>
      <c r="J4223">
        <f>VLOOKUP(H4223,location_costs!$A$1:$B$6,2,FALSE)</f>
        <v>110</v>
      </c>
      <c r="K4223" t="str">
        <f t="shared" si="197"/>
        <v>Cat_Small</v>
      </c>
      <c r="L4223">
        <f>VLOOKUP(K4223,size_costs!$D$1:$E$10,2,FALSE)</f>
        <v>100</v>
      </c>
      <c r="M4223">
        <f>VLOOKUP(C4223,age_costs!$A$1:$B$52,2,FALSE)</f>
        <v>0</v>
      </c>
    </row>
    <row r="4224" spans="1:13" x14ac:dyDescent="0.25">
      <c r="A4224" t="s">
        <v>6675</v>
      </c>
      <c r="B4224" t="s">
        <v>5541</v>
      </c>
      <c r="C4224" s="2">
        <f t="shared" si="195"/>
        <v>9</v>
      </c>
      <c r="D4224" t="s">
        <v>12</v>
      </c>
      <c r="E4224" t="s">
        <v>2203</v>
      </c>
      <c r="F4224">
        <v>35</v>
      </c>
      <c r="G4224" t="str">
        <f t="shared" si="196"/>
        <v>Large</v>
      </c>
      <c r="H4224" t="s">
        <v>6</v>
      </c>
      <c r="I4224" t="str">
        <f>IFERROR(VLOOKUP(A4224,sponsored_animals!$A$1:$C$2143,1,TRUE),0)</f>
        <v>178f1189a06b68</v>
      </c>
      <c r="J4224">
        <f>VLOOKUP(H4224,location_costs!$A$1:$B$6,2,FALSE)</f>
        <v>135</v>
      </c>
      <c r="K4224" t="str">
        <f t="shared" si="197"/>
        <v>Dog_Large</v>
      </c>
      <c r="L4224">
        <f>VLOOKUP(K4224,size_costs!$D$1:$E$10,2,FALSE)</f>
        <v>175</v>
      </c>
      <c r="M4224">
        <f>VLOOKUP(C4224,age_costs!$A$1:$B$52,2,FALSE)</f>
        <v>150</v>
      </c>
    </row>
    <row r="4225" spans="1:13" x14ac:dyDescent="0.25">
      <c r="A4225" t="s">
        <v>6676</v>
      </c>
      <c r="B4225" t="s">
        <v>5448</v>
      </c>
      <c r="C4225" s="2">
        <f t="shared" si="195"/>
        <v>6</v>
      </c>
      <c r="D4225" t="s">
        <v>19</v>
      </c>
      <c r="E4225" t="s">
        <v>2226</v>
      </c>
      <c r="F4225">
        <v>8.5</v>
      </c>
      <c r="G4225" t="str">
        <f t="shared" si="196"/>
        <v>Large</v>
      </c>
      <c r="H4225" t="s">
        <v>6</v>
      </c>
      <c r="I4225">
        <f>IFERROR(VLOOKUP(A4225,sponsored_animals!$A$1:$C$2143,1,TRUE),0)</f>
        <v>0</v>
      </c>
      <c r="J4225">
        <f>VLOOKUP(H4225,location_costs!$A$1:$B$6,2,FALSE)</f>
        <v>135</v>
      </c>
      <c r="K4225" t="str">
        <f t="shared" si="197"/>
        <v>Cat_Large</v>
      </c>
      <c r="L4225">
        <f>VLOOKUP(K4225,size_costs!$D$1:$E$10,2,FALSE)</f>
        <v>140</v>
      </c>
      <c r="M4225">
        <f>VLOOKUP(C4225,age_costs!$A$1:$B$52,2,FALSE)</f>
        <v>100</v>
      </c>
    </row>
    <row r="4226" spans="1:13" x14ac:dyDescent="0.25">
      <c r="A4226" t="s">
        <v>1164</v>
      </c>
      <c r="B4226" t="s">
        <v>5424</v>
      </c>
      <c r="C4226" s="2">
        <f t="shared" si="195"/>
        <v>3</v>
      </c>
      <c r="D4226" t="s">
        <v>12</v>
      </c>
      <c r="E4226" t="s">
        <v>2217</v>
      </c>
      <c r="F4226">
        <v>8</v>
      </c>
      <c r="G4226" t="str">
        <f t="shared" si="196"/>
        <v>Small</v>
      </c>
      <c r="H4226" t="s">
        <v>5</v>
      </c>
      <c r="I4226" t="str">
        <f>IFERROR(VLOOKUP(A4226,sponsored_animals!$A$1:$C$2143,1,TRUE),0)</f>
        <v>178f1189a06b68</v>
      </c>
      <c r="J4226">
        <f>VLOOKUP(H4226,location_costs!$A$1:$B$6,2,FALSE)</f>
        <v>140</v>
      </c>
      <c r="K4226" t="str">
        <f t="shared" si="197"/>
        <v>Dog_Small</v>
      </c>
      <c r="L4226">
        <f>VLOOKUP(K4226,size_costs!$D$1:$E$10,2,FALSE)</f>
        <v>125</v>
      </c>
      <c r="M4226">
        <f>VLOOKUP(C4226,age_costs!$A$1:$B$52,2,FALSE)</f>
        <v>0</v>
      </c>
    </row>
    <row r="4227" spans="1:13" x14ac:dyDescent="0.25">
      <c r="A4227" t="s">
        <v>6677</v>
      </c>
      <c r="B4227" t="s">
        <v>15291</v>
      </c>
      <c r="C4227" s="2">
        <f t="shared" ref="C4227:C4290" si="198">ROUND(YEARFRAC(B4227,"31/12/2021"),0)</f>
        <v>4</v>
      </c>
      <c r="D4227" t="s">
        <v>12</v>
      </c>
      <c r="E4227" t="s">
        <v>2332</v>
      </c>
      <c r="F4227">
        <v>25</v>
      </c>
      <c r="G4227" t="str">
        <f t="shared" ref="G4227:G4290" si="199">IF(AND(D4227="Dog",F4227&lt;=10),"Small",IF(AND(D4227="Dog",F4227&gt;10,F4227&lt;=30),"Medium",IF(AND(D4227="Dog",F4227&gt;30),"Large",IF(AND(D4227="Cat",F4227&lt;=5),"Small",IF(AND(D4227="Cat",F4227&gt;5,F4227&lt;=7),"Medium",IF(AND(D4227="Cat",F4227&gt;=7),"Large",IF(AND(D4227="Bird",F4227&lt;=0.7),"Small",IF(AND(D4227="Bird",F4227&gt;0.7,F4227&lt;=1.1),"Medium",IF(AND(D4227="Bird",F4227&gt;1.1),"Large","Erro")))))))))</f>
        <v>Medium</v>
      </c>
      <c r="H4227" t="s">
        <v>7</v>
      </c>
      <c r="I4227" t="str">
        <f>IFERROR(VLOOKUP(A4227,sponsored_animals!$A$1:$C$2143,1,TRUE),0)</f>
        <v>7c0c3e04e6a4d4</v>
      </c>
      <c r="J4227">
        <f>VLOOKUP(H4227,location_costs!$A$1:$B$6,2,FALSE)</f>
        <v>100</v>
      </c>
      <c r="K4227" t="str">
        <f t="shared" ref="K4227:K4290" si="200">D4227&amp;"_"&amp;G4227</f>
        <v>Dog_Medium</v>
      </c>
      <c r="L4227">
        <f>VLOOKUP(K4227,size_costs!$D$1:$E$10,2,FALSE)</f>
        <v>150</v>
      </c>
      <c r="M4227">
        <f>VLOOKUP(C4227,age_costs!$A$1:$B$52,2,FALSE)</f>
        <v>0</v>
      </c>
    </row>
    <row r="4228" spans="1:13" x14ac:dyDescent="0.25">
      <c r="A4228" t="s">
        <v>6678</v>
      </c>
      <c r="B4228" t="s">
        <v>2523</v>
      </c>
      <c r="C4228" s="2">
        <f t="shared" si="198"/>
        <v>4</v>
      </c>
      <c r="D4228" t="s">
        <v>19</v>
      </c>
      <c r="E4228" t="s">
        <v>2207</v>
      </c>
      <c r="F4228">
        <v>10</v>
      </c>
      <c r="G4228" t="str">
        <f t="shared" si="199"/>
        <v>Large</v>
      </c>
      <c r="H4228" t="s">
        <v>6</v>
      </c>
      <c r="I4228" t="str">
        <f>IFERROR(VLOOKUP(A4228,sponsored_animals!$A$1:$C$2143,1,TRUE),0)</f>
        <v>36806649e5722d</v>
      </c>
      <c r="J4228">
        <f>VLOOKUP(H4228,location_costs!$A$1:$B$6,2,FALSE)</f>
        <v>135</v>
      </c>
      <c r="K4228" t="str">
        <f t="shared" si="200"/>
        <v>Cat_Large</v>
      </c>
      <c r="L4228">
        <f>VLOOKUP(K4228,size_costs!$D$1:$E$10,2,FALSE)</f>
        <v>140</v>
      </c>
      <c r="M4228">
        <f>VLOOKUP(C4228,age_costs!$A$1:$B$52,2,FALSE)</f>
        <v>0</v>
      </c>
    </row>
    <row r="4229" spans="1:13" x14ac:dyDescent="0.25">
      <c r="A4229" t="s">
        <v>6679</v>
      </c>
      <c r="B4229" t="s">
        <v>2632</v>
      </c>
      <c r="C4229" s="2">
        <f t="shared" si="198"/>
        <v>4</v>
      </c>
      <c r="D4229" t="s">
        <v>12</v>
      </c>
      <c r="E4229" t="s">
        <v>2217</v>
      </c>
      <c r="F4229">
        <v>3</v>
      </c>
      <c r="G4229" t="str">
        <f t="shared" si="199"/>
        <v>Small</v>
      </c>
      <c r="H4229" t="s">
        <v>7</v>
      </c>
      <c r="I4229" t="str">
        <f>IFERROR(VLOOKUP(A4229,sponsored_animals!$A$1:$C$2143,1,TRUE),0)</f>
        <v>178f1189a06b68</v>
      </c>
      <c r="J4229">
        <f>VLOOKUP(H4229,location_costs!$A$1:$B$6,2,FALSE)</f>
        <v>100</v>
      </c>
      <c r="K4229" t="str">
        <f t="shared" si="200"/>
        <v>Dog_Small</v>
      </c>
      <c r="L4229">
        <f>VLOOKUP(K4229,size_costs!$D$1:$E$10,2,FALSE)</f>
        <v>125</v>
      </c>
      <c r="M4229">
        <f>VLOOKUP(C4229,age_costs!$A$1:$B$52,2,FALSE)</f>
        <v>0</v>
      </c>
    </row>
    <row r="4230" spans="1:13" x14ac:dyDescent="0.25">
      <c r="A4230" t="s">
        <v>685</v>
      </c>
      <c r="B4230" t="s">
        <v>3254</v>
      </c>
      <c r="C4230" s="2">
        <f t="shared" si="198"/>
        <v>7</v>
      </c>
      <c r="D4230" t="s">
        <v>19</v>
      </c>
      <c r="E4230" t="s">
        <v>2182</v>
      </c>
      <c r="F4230">
        <v>4</v>
      </c>
      <c r="G4230" t="str">
        <f t="shared" si="199"/>
        <v>Small</v>
      </c>
      <c r="H4230" t="s">
        <v>6</v>
      </c>
      <c r="I4230" t="str">
        <f>IFERROR(VLOOKUP(A4230,sponsored_animals!$A$1:$C$2143,1,TRUE),0)</f>
        <v>b14069999a0ee6</v>
      </c>
      <c r="J4230">
        <f>VLOOKUP(H4230,location_costs!$A$1:$B$6,2,FALSE)</f>
        <v>135</v>
      </c>
      <c r="K4230" t="str">
        <f t="shared" si="200"/>
        <v>Cat_Small</v>
      </c>
      <c r="L4230">
        <f>VLOOKUP(K4230,size_costs!$D$1:$E$10,2,FALSE)</f>
        <v>100</v>
      </c>
      <c r="M4230">
        <f>VLOOKUP(C4230,age_costs!$A$1:$B$52,2,FALSE)</f>
        <v>100</v>
      </c>
    </row>
    <row r="4231" spans="1:13" x14ac:dyDescent="0.25">
      <c r="A4231" t="s">
        <v>6680</v>
      </c>
      <c r="B4231" t="s">
        <v>15292</v>
      </c>
      <c r="C4231" s="2">
        <f t="shared" si="198"/>
        <v>5</v>
      </c>
      <c r="D4231" t="s">
        <v>19</v>
      </c>
      <c r="E4231" t="s">
        <v>2210</v>
      </c>
      <c r="F4231">
        <v>10</v>
      </c>
      <c r="G4231" t="str">
        <f t="shared" si="199"/>
        <v>Large</v>
      </c>
      <c r="H4231" t="s">
        <v>6</v>
      </c>
      <c r="I4231" t="str">
        <f>IFERROR(VLOOKUP(A4231,sponsored_animals!$A$1:$C$2143,1,TRUE),0)</f>
        <v>0ea863dbf1123f</v>
      </c>
      <c r="J4231">
        <f>VLOOKUP(H4231,location_costs!$A$1:$B$6,2,FALSE)</f>
        <v>135</v>
      </c>
      <c r="K4231" t="str">
        <f t="shared" si="200"/>
        <v>Cat_Large</v>
      </c>
      <c r="L4231">
        <f>VLOOKUP(K4231,size_costs!$D$1:$E$10,2,FALSE)</f>
        <v>140</v>
      </c>
      <c r="M4231">
        <f>VLOOKUP(C4231,age_costs!$A$1:$B$52,2,FALSE)</f>
        <v>100</v>
      </c>
    </row>
    <row r="4232" spans="1:13" x14ac:dyDescent="0.25">
      <c r="A4232" t="s">
        <v>6681</v>
      </c>
      <c r="B4232" t="s">
        <v>14562</v>
      </c>
      <c r="C4232" s="2">
        <f t="shared" si="198"/>
        <v>6</v>
      </c>
      <c r="D4232" t="s">
        <v>19</v>
      </c>
      <c r="E4232" t="s">
        <v>2177</v>
      </c>
      <c r="F4232">
        <v>9</v>
      </c>
      <c r="G4232" t="str">
        <f t="shared" si="199"/>
        <v>Large</v>
      </c>
      <c r="H4232" t="s">
        <v>5</v>
      </c>
      <c r="I4232" t="str">
        <f>IFERROR(VLOOKUP(A4232,sponsored_animals!$A$1:$C$2143,1,TRUE),0)</f>
        <v>b14069999a0ee6</v>
      </c>
      <c r="J4232">
        <f>VLOOKUP(H4232,location_costs!$A$1:$B$6,2,FALSE)</f>
        <v>140</v>
      </c>
      <c r="K4232" t="str">
        <f t="shared" si="200"/>
        <v>Cat_Large</v>
      </c>
      <c r="L4232">
        <f>VLOOKUP(K4232,size_costs!$D$1:$E$10,2,FALSE)</f>
        <v>140</v>
      </c>
      <c r="M4232">
        <f>VLOOKUP(C4232,age_costs!$A$1:$B$52,2,FALSE)</f>
        <v>100</v>
      </c>
    </row>
    <row r="4233" spans="1:13" x14ac:dyDescent="0.25">
      <c r="A4233" t="s">
        <v>6682</v>
      </c>
      <c r="B4233" t="s">
        <v>15293</v>
      </c>
      <c r="C4233" s="2">
        <f t="shared" si="198"/>
        <v>16</v>
      </c>
      <c r="D4233" t="s">
        <v>19</v>
      </c>
      <c r="E4233" t="s">
        <v>2219</v>
      </c>
      <c r="F4233">
        <v>8</v>
      </c>
      <c r="G4233" t="str">
        <f t="shared" si="199"/>
        <v>Large</v>
      </c>
      <c r="H4233" t="s">
        <v>7</v>
      </c>
      <c r="I4233" t="str">
        <f>IFERROR(VLOOKUP(A4233,sponsored_animals!$A$1:$C$2143,1,TRUE),0)</f>
        <v>214f8f6b359a1e</v>
      </c>
      <c r="J4233">
        <f>VLOOKUP(H4233,location_costs!$A$1:$B$6,2,FALSE)</f>
        <v>100</v>
      </c>
      <c r="K4233" t="str">
        <f t="shared" si="200"/>
        <v>Cat_Large</v>
      </c>
      <c r="L4233">
        <f>VLOOKUP(K4233,size_costs!$D$1:$E$10,2,FALSE)</f>
        <v>140</v>
      </c>
      <c r="M4233">
        <f>VLOOKUP(C4233,age_costs!$A$1:$B$52,2,FALSE)</f>
        <v>300</v>
      </c>
    </row>
    <row r="4234" spans="1:13" x14ac:dyDescent="0.25">
      <c r="A4234" t="s">
        <v>6683</v>
      </c>
      <c r="B4234" t="s">
        <v>14670</v>
      </c>
      <c r="C4234" s="2">
        <f t="shared" si="198"/>
        <v>5</v>
      </c>
      <c r="D4234" t="s">
        <v>12</v>
      </c>
      <c r="E4234" t="s">
        <v>2203</v>
      </c>
      <c r="F4234">
        <v>8</v>
      </c>
      <c r="G4234" t="str">
        <f t="shared" si="199"/>
        <v>Small</v>
      </c>
      <c r="H4234" t="s">
        <v>6</v>
      </c>
      <c r="I4234" t="str">
        <f>IFERROR(VLOOKUP(A4234,sponsored_animals!$A$1:$C$2143,1,TRUE),0)</f>
        <v>d40d0d9a6a4451</v>
      </c>
      <c r="J4234">
        <f>VLOOKUP(H4234,location_costs!$A$1:$B$6,2,FALSE)</f>
        <v>135</v>
      </c>
      <c r="K4234" t="str">
        <f t="shared" si="200"/>
        <v>Dog_Small</v>
      </c>
      <c r="L4234">
        <f>VLOOKUP(K4234,size_costs!$D$1:$E$10,2,FALSE)</f>
        <v>125</v>
      </c>
      <c r="M4234">
        <f>VLOOKUP(C4234,age_costs!$A$1:$B$52,2,FALSE)</f>
        <v>100</v>
      </c>
    </row>
    <row r="4235" spans="1:13" x14ac:dyDescent="0.25">
      <c r="A4235" t="s">
        <v>538</v>
      </c>
      <c r="B4235" t="s">
        <v>13596</v>
      </c>
      <c r="C4235" s="2">
        <f t="shared" si="198"/>
        <v>4</v>
      </c>
      <c r="D4235" t="s">
        <v>19</v>
      </c>
      <c r="E4235" t="s">
        <v>2299</v>
      </c>
      <c r="F4235">
        <v>10</v>
      </c>
      <c r="G4235" t="str">
        <f t="shared" si="199"/>
        <v>Large</v>
      </c>
      <c r="H4235" t="s">
        <v>6</v>
      </c>
      <c r="I4235" t="str">
        <f>IFERROR(VLOOKUP(A4235,sponsored_animals!$A$1:$C$2143,1,TRUE),0)</f>
        <v>36806649e5722d</v>
      </c>
      <c r="J4235">
        <f>VLOOKUP(H4235,location_costs!$A$1:$B$6,2,FALSE)</f>
        <v>135</v>
      </c>
      <c r="K4235" t="str">
        <f t="shared" si="200"/>
        <v>Cat_Large</v>
      </c>
      <c r="L4235">
        <f>VLOOKUP(K4235,size_costs!$D$1:$E$10,2,FALSE)</f>
        <v>140</v>
      </c>
      <c r="M4235">
        <f>VLOOKUP(C4235,age_costs!$A$1:$B$52,2,FALSE)</f>
        <v>0</v>
      </c>
    </row>
    <row r="4236" spans="1:13" x14ac:dyDescent="0.25">
      <c r="A4236" t="s">
        <v>6684</v>
      </c>
      <c r="B4236" t="s">
        <v>2774</v>
      </c>
      <c r="C4236" s="2">
        <f t="shared" si="198"/>
        <v>4</v>
      </c>
      <c r="D4236" t="s">
        <v>19</v>
      </c>
      <c r="E4236" t="s">
        <v>2350</v>
      </c>
      <c r="F4236">
        <v>2</v>
      </c>
      <c r="G4236" t="str">
        <f t="shared" si="199"/>
        <v>Small</v>
      </c>
      <c r="H4236" t="s">
        <v>5</v>
      </c>
      <c r="I4236">
        <f>IFERROR(VLOOKUP(A4236,sponsored_animals!$A$1:$C$2143,1,TRUE),0)</f>
        <v>0</v>
      </c>
      <c r="J4236">
        <f>VLOOKUP(H4236,location_costs!$A$1:$B$6,2,FALSE)</f>
        <v>140</v>
      </c>
      <c r="K4236" t="str">
        <f t="shared" si="200"/>
        <v>Cat_Small</v>
      </c>
      <c r="L4236">
        <f>VLOOKUP(K4236,size_costs!$D$1:$E$10,2,FALSE)</f>
        <v>100</v>
      </c>
      <c r="M4236">
        <f>VLOOKUP(C4236,age_costs!$A$1:$B$52,2,FALSE)</f>
        <v>0</v>
      </c>
    </row>
    <row r="4237" spans="1:13" x14ac:dyDescent="0.25">
      <c r="A4237" t="s">
        <v>6685</v>
      </c>
      <c r="B4237" t="s">
        <v>15294</v>
      </c>
      <c r="C4237" s="2">
        <f t="shared" si="198"/>
        <v>13</v>
      </c>
      <c r="D4237" t="s">
        <v>19</v>
      </c>
      <c r="E4237" t="s">
        <v>2219</v>
      </c>
      <c r="F4237">
        <v>9</v>
      </c>
      <c r="G4237" t="str">
        <f t="shared" si="199"/>
        <v>Large</v>
      </c>
      <c r="H4237" t="s">
        <v>7</v>
      </c>
      <c r="I4237">
        <f>IFERROR(VLOOKUP(A4237,sponsored_animals!$A$1:$C$2143,1,TRUE),0)</f>
        <v>0</v>
      </c>
      <c r="J4237">
        <f>VLOOKUP(H4237,location_costs!$A$1:$B$6,2,FALSE)</f>
        <v>100</v>
      </c>
      <c r="K4237" t="str">
        <f t="shared" si="200"/>
        <v>Cat_Large</v>
      </c>
      <c r="L4237">
        <f>VLOOKUP(K4237,size_costs!$D$1:$E$10,2,FALSE)</f>
        <v>140</v>
      </c>
      <c r="M4237">
        <f>VLOOKUP(C4237,age_costs!$A$1:$B$52,2,FALSE)</f>
        <v>200</v>
      </c>
    </row>
    <row r="4238" spans="1:13" x14ac:dyDescent="0.25">
      <c r="A4238" t="s">
        <v>6686</v>
      </c>
      <c r="B4238" t="s">
        <v>15295</v>
      </c>
      <c r="C4238" s="2">
        <f t="shared" si="198"/>
        <v>19</v>
      </c>
      <c r="D4238" t="s">
        <v>19</v>
      </c>
      <c r="E4238" t="s">
        <v>2182</v>
      </c>
      <c r="F4238">
        <v>4</v>
      </c>
      <c r="G4238" t="str">
        <f t="shared" si="199"/>
        <v>Small</v>
      </c>
      <c r="H4238" t="s">
        <v>5</v>
      </c>
      <c r="I4238" t="str">
        <f>IFERROR(VLOOKUP(A4238,sponsored_animals!$A$1:$C$2143,1,TRUE),0)</f>
        <v>438efb0f97b6a3</v>
      </c>
      <c r="J4238">
        <f>VLOOKUP(H4238,location_costs!$A$1:$B$6,2,FALSE)</f>
        <v>140</v>
      </c>
      <c r="K4238" t="str">
        <f t="shared" si="200"/>
        <v>Cat_Small</v>
      </c>
      <c r="L4238">
        <f>VLOOKUP(K4238,size_costs!$D$1:$E$10,2,FALSE)</f>
        <v>100</v>
      </c>
      <c r="M4238">
        <f>VLOOKUP(C4238,age_costs!$A$1:$B$52,2,FALSE)</f>
        <v>300</v>
      </c>
    </row>
    <row r="4239" spans="1:13" x14ac:dyDescent="0.25">
      <c r="A4239" t="s">
        <v>6687</v>
      </c>
      <c r="B4239" t="s">
        <v>14653</v>
      </c>
      <c r="C4239" s="2">
        <f t="shared" si="198"/>
        <v>5</v>
      </c>
      <c r="D4239" t="s">
        <v>12</v>
      </c>
      <c r="E4239" t="s">
        <v>2533</v>
      </c>
      <c r="F4239">
        <v>42</v>
      </c>
      <c r="G4239" t="str">
        <f t="shared" si="199"/>
        <v>Large</v>
      </c>
      <c r="H4239" t="s">
        <v>6</v>
      </c>
      <c r="I4239" t="str">
        <f>IFERROR(VLOOKUP(A4239,sponsored_animals!$A$1:$C$2143,1,TRUE),0)</f>
        <v>0ea863dbf1123f</v>
      </c>
      <c r="J4239">
        <f>VLOOKUP(H4239,location_costs!$A$1:$B$6,2,FALSE)</f>
        <v>135</v>
      </c>
      <c r="K4239" t="str">
        <f t="shared" si="200"/>
        <v>Dog_Large</v>
      </c>
      <c r="L4239">
        <f>VLOOKUP(K4239,size_costs!$D$1:$E$10,2,FALSE)</f>
        <v>175</v>
      </c>
      <c r="M4239">
        <f>VLOOKUP(C4239,age_costs!$A$1:$B$52,2,FALSE)</f>
        <v>100</v>
      </c>
    </row>
    <row r="4240" spans="1:13" x14ac:dyDescent="0.25">
      <c r="A4240" t="s">
        <v>1479</v>
      </c>
      <c r="B4240" t="s">
        <v>15296</v>
      </c>
      <c r="C4240" s="2">
        <f t="shared" si="198"/>
        <v>9</v>
      </c>
      <c r="D4240" t="s">
        <v>12</v>
      </c>
      <c r="E4240" t="s">
        <v>2226</v>
      </c>
      <c r="F4240">
        <v>43</v>
      </c>
      <c r="G4240" t="str">
        <f t="shared" si="199"/>
        <v>Large</v>
      </c>
      <c r="H4240" t="s">
        <v>3</v>
      </c>
      <c r="I4240">
        <f>IFERROR(VLOOKUP(A4240,sponsored_animals!$A$1:$C$2143,1,TRUE),0)</f>
        <v>0</v>
      </c>
      <c r="J4240">
        <f>VLOOKUP(H4240,location_costs!$A$1:$B$6,2,FALSE)</f>
        <v>120</v>
      </c>
      <c r="K4240" t="str">
        <f t="shared" si="200"/>
        <v>Dog_Large</v>
      </c>
      <c r="L4240">
        <f>VLOOKUP(K4240,size_costs!$D$1:$E$10,2,FALSE)</f>
        <v>175</v>
      </c>
      <c r="M4240">
        <f>VLOOKUP(C4240,age_costs!$A$1:$B$52,2,FALSE)</f>
        <v>150</v>
      </c>
    </row>
    <row r="4241" spans="1:13" x14ac:dyDescent="0.25">
      <c r="A4241" t="s">
        <v>6688</v>
      </c>
      <c r="B4241" t="s">
        <v>15297</v>
      </c>
      <c r="C4241" s="2">
        <f t="shared" si="198"/>
        <v>2</v>
      </c>
      <c r="D4241" t="s">
        <v>12</v>
      </c>
      <c r="E4241" t="s">
        <v>2535</v>
      </c>
      <c r="F4241">
        <v>17</v>
      </c>
      <c r="G4241" t="str">
        <f t="shared" si="199"/>
        <v>Medium</v>
      </c>
      <c r="H4241" t="s">
        <v>6</v>
      </c>
      <c r="I4241" t="str">
        <f>IFERROR(VLOOKUP(A4241,sponsored_animals!$A$1:$C$2143,1,TRUE),0)</f>
        <v>4fca6ef6dbda96</v>
      </c>
      <c r="J4241">
        <f>VLOOKUP(H4241,location_costs!$A$1:$B$6,2,FALSE)</f>
        <v>135</v>
      </c>
      <c r="K4241" t="str">
        <f t="shared" si="200"/>
        <v>Dog_Medium</v>
      </c>
      <c r="L4241">
        <f>VLOOKUP(K4241,size_costs!$D$1:$E$10,2,FALSE)</f>
        <v>150</v>
      </c>
      <c r="M4241">
        <f>VLOOKUP(C4241,age_costs!$A$1:$B$52,2,FALSE)</f>
        <v>0</v>
      </c>
    </row>
    <row r="4242" spans="1:13" x14ac:dyDescent="0.25">
      <c r="A4242" t="s">
        <v>6689</v>
      </c>
      <c r="B4242" t="s">
        <v>15298</v>
      </c>
      <c r="C4242" s="2">
        <f t="shared" si="198"/>
        <v>8</v>
      </c>
      <c r="D4242" t="s">
        <v>19</v>
      </c>
      <c r="E4242" t="s">
        <v>2656</v>
      </c>
      <c r="F4242">
        <v>6</v>
      </c>
      <c r="G4242" t="str">
        <f t="shared" si="199"/>
        <v>Medium</v>
      </c>
      <c r="H4242" t="s">
        <v>6</v>
      </c>
      <c r="I4242">
        <f>IFERROR(VLOOKUP(A4242,sponsored_animals!$A$1:$C$2143,1,TRUE),0)</f>
        <v>0</v>
      </c>
      <c r="J4242">
        <f>VLOOKUP(H4242,location_costs!$A$1:$B$6,2,FALSE)</f>
        <v>135</v>
      </c>
      <c r="K4242" t="str">
        <f t="shared" si="200"/>
        <v>Cat_Medium</v>
      </c>
      <c r="L4242">
        <f>VLOOKUP(K4242,size_costs!$D$1:$E$10,2,FALSE)</f>
        <v>120</v>
      </c>
      <c r="M4242">
        <f>VLOOKUP(C4242,age_costs!$A$1:$B$52,2,FALSE)</f>
        <v>150</v>
      </c>
    </row>
    <row r="4243" spans="1:13" x14ac:dyDescent="0.25">
      <c r="A4243" t="s">
        <v>6690</v>
      </c>
      <c r="B4243" t="s">
        <v>15299</v>
      </c>
      <c r="C4243" s="2">
        <f t="shared" si="198"/>
        <v>4</v>
      </c>
      <c r="D4243" t="s">
        <v>12</v>
      </c>
      <c r="E4243" t="s">
        <v>2302</v>
      </c>
      <c r="F4243">
        <v>16</v>
      </c>
      <c r="G4243" t="str">
        <f t="shared" si="199"/>
        <v>Medium</v>
      </c>
      <c r="H4243" t="s">
        <v>7</v>
      </c>
      <c r="I4243" t="str">
        <f>IFERROR(VLOOKUP(A4243,sponsored_animals!$A$1:$C$2143,1,TRUE),0)</f>
        <v>178f1189a06b68</v>
      </c>
      <c r="J4243">
        <f>VLOOKUP(H4243,location_costs!$A$1:$B$6,2,FALSE)</f>
        <v>100</v>
      </c>
      <c r="K4243" t="str">
        <f t="shared" si="200"/>
        <v>Dog_Medium</v>
      </c>
      <c r="L4243">
        <f>VLOOKUP(K4243,size_costs!$D$1:$E$10,2,FALSE)</f>
        <v>150</v>
      </c>
      <c r="M4243">
        <f>VLOOKUP(C4243,age_costs!$A$1:$B$52,2,FALSE)</f>
        <v>0</v>
      </c>
    </row>
    <row r="4244" spans="1:13" x14ac:dyDescent="0.25">
      <c r="A4244" t="s">
        <v>6691</v>
      </c>
      <c r="B4244" t="s">
        <v>15287</v>
      </c>
      <c r="C4244" s="2">
        <f t="shared" si="198"/>
        <v>7</v>
      </c>
      <c r="D4244" t="s">
        <v>12</v>
      </c>
      <c r="E4244" t="s">
        <v>2180</v>
      </c>
      <c r="F4244">
        <v>24</v>
      </c>
      <c r="G4244" t="str">
        <f t="shared" si="199"/>
        <v>Medium</v>
      </c>
      <c r="H4244" t="s">
        <v>7</v>
      </c>
      <c r="I4244" t="str">
        <f>IFERROR(VLOOKUP(A4244,sponsored_animals!$A$1:$C$2143,1,TRUE),0)</f>
        <v>178f1189a06b68</v>
      </c>
      <c r="J4244">
        <f>VLOOKUP(H4244,location_costs!$A$1:$B$6,2,FALSE)</f>
        <v>100</v>
      </c>
      <c r="K4244" t="str">
        <f t="shared" si="200"/>
        <v>Dog_Medium</v>
      </c>
      <c r="L4244">
        <f>VLOOKUP(K4244,size_costs!$D$1:$E$10,2,FALSE)</f>
        <v>150</v>
      </c>
      <c r="M4244">
        <f>VLOOKUP(C4244,age_costs!$A$1:$B$52,2,FALSE)</f>
        <v>100</v>
      </c>
    </row>
    <row r="4245" spans="1:13" x14ac:dyDescent="0.25">
      <c r="A4245" t="s">
        <v>6692</v>
      </c>
      <c r="B4245" t="s">
        <v>15300</v>
      </c>
      <c r="C4245" s="2">
        <f t="shared" si="198"/>
        <v>12</v>
      </c>
      <c r="D4245" t="s">
        <v>12</v>
      </c>
      <c r="E4245" t="s">
        <v>2231</v>
      </c>
      <c r="F4245">
        <v>9</v>
      </c>
      <c r="G4245" t="str">
        <f t="shared" si="199"/>
        <v>Small</v>
      </c>
      <c r="H4245" t="s">
        <v>4</v>
      </c>
      <c r="I4245" t="str">
        <f>IFERROR(VLOOKUP(A4245,sponsored_animals!$A$1:$C$2143,1,TRUE),0)</f>
        <v>f3de00c24336c4</v>
      </c>
      <c r="J4245">
        <f>VLOOKUP(H4245,location_costs!$A$1:$B$6,2,FALSE)</f>
        <v>110</v>
      </c>
      <c r="K4245" t="str">
        <f t="shared" si="200"/>
        <v>Dog_Small</v>
      </c>
      <c r="L4245">
        <f>VLOOKUP(K4245,size_costs!$D$1:$E$10,2,FALSE)</f>
        <v>125</v>
      </c>
      <c r="M4245">
        <f>VLOOKUP(C4245,age_costs!$A$1:$B$52,2,FALSE)</f>
        <v>150</v>
      </c>
    </row>
    <row r="4246" spans="1:13" x14ac:dyDescent="0.25">
      <c r="A4246" t="s">
        <v>6693</v>
      </c>
      <c r="B4246" t="s">
        <v>14611</v>
      </c>
      <c r="C4246" s="2">
        <f t="shared" si="198"/>
        <v>7</v>
      </c>
      <c r="D4246" t="s">
        <v>19</v>
      </c>
      <c r="E4246" t="s">
        <v>2182</v>
      </c>
      <c r="F4246">
        <v>6.5</v>
      </c>
      <c r="G4246" t="str">
        <f t="shared" si="199"/>
        <v>Medium</v>
      </c>
      <c r="H4246" t="s">
        <v>7</v>
      </c>
      <c r="I4246" t="str">
        <f>IFERROR(VLOOKUP(A4246,sponsored_animals!$A$1:$C$2143,1,TRUE),0)</f>
        <v>36806649e5722d</v>
      </c>
      <c r="J4246">
        <f>VLOOKUP(H4246,location_costs!$A$1:$B$6,2,FALSE)</f>
        <v>100</v>
      </c>
      <c r="K4246" t="str">
        <f t="shared" si="200"/>
        <v>Cat_Medium</v>
      </c>
      <c r="L4246">
        <f>VLOOKUP(K4246,size_costs!$D$1:$E$10,2,FALSE)</f>
        <v>120</v>
      </c>
      <c r="M4246">
        <f>VLOOKUP(C4246,age_costs!$A$1:$B$52,2,FALSE)</f>
        <v>100</v>
      </c>
    </row>
    <row r="4247" spans="1:13" x14ac:dyDescent="0.25">
      <c r="A4247" t="s">
        <v>1642</v>
      </c>
      <c r="B4247" t="s">
        <v>9003</v>
      </c>
      <c r="C4247" s="2">
        <f t="shared" si="198"/>
        <v>10</v>
      </c>
      <c r="D4247" t="s">
        <v>12</v>
      </c>
      <c r="E4247" t="s">
        <v>2322</v>
      </c>
      <c r="F4247">
        <v>35</v>
      </c>
      <c r="G4247" t="str">
        <f t="shared" si="199"/>
        <v>Large</v>
      </c>
      <c r="H4247" t="s">
        <v>5</v>
      </c>
      <c r="I4247" t="str">
        <f>IFERROR(VLOOKUP(A4247,sponsored_animals!$A$1:$C$2143,1,TRUE),0)</f>
        <v>36806649e5722d</v>
      </c>
      <c r="J4247">
        <f>VLOOKUP(H4247,location_costs!$A$1:$B$6,2,FALSE)</f>
        <v>140</v>
      </c>
      <c r="K4247" t="str">
        <f t="shared" si="200"/>
        <v>Dog_Large</v>
      </c>
      <c r="L4247">
        <f>VLOOKUP(K4247,size_costs!$D$1:$E$10,2,FALSE)</f>
        <v>175</v>
      </c>
      <c r="M4247">
        <f>VLOOKUP(C4247,age_costs!$A$1:$B$52,2,FALSE)</f>
        <v>150</v>
      </c>
    </row>
    <row r="4248" spans="1:13" x14ac:dyDescent="0.25">
      <c r="A4248" t="s">
        <v>826</v>
      </c>
      <c r="B4248" t="s">
        <v>12607</v>
      </c>
      <c r="C4248" s="2">
        <f t="shared" si="198"/>
        <v>13</v>
      </c>
      <c r="D4248" t="s">
        <v>12</v>
      </c>
      <c r="E4248" t="s">
        <v>2207</v>
      </c>
      <c r="F4248">
        <v>34</v>
      </c>
      <c r="G4248" t="str">
        <f t="shared" si="199"/>
        <v>Large</v>
      </c>
      <c r="H4248" t="s">
        <v>6</v>
      </c>
      <c r="I4248" t="str">
        <f>IFERROR(VLOOKUP(A4248,sponsored_animals!$A$1:$C$2143,1,TRUE),0)</f>
        <v>178f1189a06b68</v>
      </c>
      <c r="J4248">
        <f>VLOOKUP(H4248,location_costs!$A$1:$B$6,2,FALSE)</f>
        <v>135</v>
      </c>
      <c r="K4248" t="str">
        <f t="shared" si="200"/>
        <v>Dog_Large</v>
      </c>
      <c r="L4248">
        <f>VLOOKUP(K4248,size_costs!$D$1:$E$10,2,FALSE)</f>
        <v>175</v>
      </c>
      <c r="M4248">
        <f>VLOOKUP(C4248,age_costs!$A$1:$B$52,2,FALSE)</f>
        <v>200</v>
      </c>
    </row>
    <row r="4249" spans="1:13" x14ac:dyDescent="0.25">
      <c r="A4249" t="s">
        <v>6694</v>
      </c>
      <c r="B4249" t="s">
        <v>13970</v>
      </c>
      <c r="C4249" s="2">
        <f t="shared" si="198"/>
        <v>3</v>
      </c>
      <c r="D4249" t="s">
        <v>12</v>
      </c>
      <c r="E4249" t="s">
        <v>2448</v>
      </c>
      <c r="F4249">
        <v>47</v>
      </c>
      <c r="G4249" t="str">
        <f t="shared" si="199"/>
        <v>Large</v>
      </c>
      <c r="H4249" t="s">
        <v>6</v>
      </c>
      <c r="I4249" t="str">
        <f>IFERROR(VLOOKUP(A4249,sponsored_animals!$A$1:$C$2143,1,TRUE),0)</f>
        <v>7c0c3e04e6a4d4</v>
      </c>
      <c r="J4249">
        <f>VLOOKUP(H4249,location_costs!$A$1:$B$6,2,FALSE)</f>
        <v>135</v>
      </c>
      <c r="K4249" t="str">
        <f t="shared" si="200"/>
        <v>Dog_Large</v>
      </c>
      <c r="L4249">
        <f>VLOOKUP(K4249,size_costs!$D$1:$E$10,2,FALSE)</f>
        <v>175</v>
      </c>
      <c r="M4249">
        <f>VLOOKUP(C4249,age_costs!$A$1:$B$52,2,FALSE)</f>
        <v>0</v>
      </c>
    </row>
    <row r="4250" spans="1:13" x14ac:dyDescent="0.25">
      <c r="A4250" t="s">
        <v>6695</v>
      </c>
      <c r="B4250" t="s">
        <v>14456</v>
      </c>
      <c r="C4250" s="2">
        <f t="shared" si="198"/>
        <v>4</v>
      </c>
      <c r="D4250" t="s">
        <v>12</v>
      </c>
      <c r="E4250" t="s">
        <v>2190</v>
      </c>
      <c r="F4250">
        <v>42</v>
      </c>
      <c r="G4250" t="str">
        <f t="shared" si="199"/>
        <v>Large</v>
      </c>
      <c r="H4250" t="s">
        <v>7</v>
      </c>
      <c r="I4250">
        <f>IFERROR(VLOOKUP(A4250,sponsored_animals!$A$1:$C$2143,1,TRUE),0)</f>
        <v>0</v>
      </c>
      <c r="J4250">
        <f>VLOOKUP(H4250,location_costs!$A$1:$B$6,2,FALSE)</f>
        <v>100</v>
      </c>
      <c r="K4250" t="str">
        <f t="shared" si="200"/>
        <v>Dog_Large</v>
      </c>
      <c r="L4250">
        <f>VLOOKUP(K4250,size_costs!$D$1:$E$10,2,FALSE)</f>
        <v>175</v>
      </c>
      <c r="M4250">
        <f>VLOOKUP(C4250,age_costs!$A$1:$B$52,2,FALSE)</f>
        <v>0</v>
      </c>
    </row>
    <row r="4251" spans="1:13" x14ac:dyDescent="0.25">
      <c r="A4251" t="s">
        <v>6696</v>
      </c>
      <c r="B4251" t="s">
        <v>15301</v>
      </c>
      <c r="C4251" s="2">
        <f t="shared" si="198"/>
        <v>3</v>
      </c>
      <c r="D4251" t="s">
        <v>12</v>
      </c>
      <c r="E4251" t="s">
        <v>2207</v>
      </c>
      <c r="F4251">
        <v>15</v>
      </c>
      <c r="G4251" t="str">
        <f t="shared" si="199"/>
        <v>Medium</v>
      </c>
      <c r="H4251" t="s">
        <v>7</v>
      </c>
      <c r="I4251" t="str">
        <f>IFERROR(VLOOKUP(A4251,sponsored_animals!$A$1:$C$2143,1,TRUE),0)</f>
        <v>36806649e5722d</v>
      </c>
      <c r="J4251">
        <f>VLOOKUP(H4251,location_costs!$A$1:$B$6,2,FALSE)</f>
        <v>100</v>
      </c>
      <c r="K4251" t="str">
        <f t="shared" si="200"/>
        <v>Dog_Medium</v>
      </c>
      <c r="L4251">
        <f>VLOOKUP(K4251,size_costs!$D$1:$E$10,2,FALSE)</f>
        <v>150</v>
      </c>
      <c r="M4251">
        <f>VLOOKUP(C4251,age_costs!$A$1:$B$52,2,FALSE)</f>
        <v>0</v>
      </c>
    </row>
    <row r="4252" spans="1:13" x14ac:dyDescent="0.25">
      <c r="A4252" t="s">
        <v>1862</v>
      </c>
      <c r="B4252" t="s">
        <v>13715</v>
      </c>
      <c r="C4252" s="2">
        <f t="shared" si="198"/>
        <v>8</v>
      </c>
      <c r="D4252" t="s">
        <v>12</v>
      </c>
      <c r="E4252" t="s">
        <v>2208</v>
      </c>
      <c r="F4252">
        <v>11.5</v>
      </c>
      <c r="G4252" t="str">
        <f t="shared" si="199"/>
        <v>Medium</v>
      </c>
      <c r="H4252" t="s">
        <v>7</v>
      </c>
      <c r="I4252" t="str">
        <f>IFERROR(VLOOKUP(A4252,sponsored_animals!$A$1:$C$2143,1,TRUE),0)</f>
        <v>178f1189a06b68</v>
      </c>
      <c r="J4252">
        <f>VLOOKUP(H4252,location_costs!$A$1:$B$6,2,FALSE)</f>
        <v>100</v>
      </c>
      <c r="K4252" t="str">
        <f t="shared" si="200"/>
        <v>Dog_Medium</v>
      </c>
      <c r="L4252">
        <f>VLOOKUP(K4252,size_costs!$D$1:$E$10,2,FALSE)</f>
        <v>150</v>
      </c>
      <c r="M4252">
        <f>VLOOKUP(C4252,age_costs!$A$1:$B$52,2,FALSE)</f>
        <v>150</v>
      </c>
    </row>
    <row r="4253" spans="1:13" x14ac:dyDescent="0.25">
      <c r="A4253" t="s">
        <v>6697</v>
      </c>
      <c r="B4253" t="s">
        <v>15302</v>
      </c>
      <c r="C4253" s="2">
        <f t="shared" si="198"/>
        <v>9</v>
      </c>
      <c r="D4253" t="s">
        <v>12</v>
      </c>
      <c r="E4253" t="s">
        <v>2244</v>
      </c>
      <c r="F4253">
        <v>40</v>
      </c>
      <c r="G4253" t="str">
        <f t="shared" si="199"/>
        <v>Large</v>
      </c>
      <c r="H4253" t="s">
        <v>7</v>
      </c>
      <c r="I4253" t="str">
        <f>IFERROR(VLOOKUP(A4253,sponsored_animals!$A$1:$C$2143,1,TRUE),0)</f>
        <v>36806649e5722d</v>
      </c>
      <c r="J4253">
        <f>VLOOKUP(H4253,location_costs!$A$1:$B$6,2,FALSE)</f>
        <v>100</v>
      </c>
      <c r="K4253" t="str">
        <f t="shared" si="200"/>
        <v>Dog_Large</v>
      </c>
      <c r="L4253">
        <f>VLOOKUP(K4253,size_costs!$D$1:$E$10,2,FALSE)</f>
        <v>175</v>
      </c>
      <c r="M4253">
        <f>VLOOKUP(C4253,age_costs!$A$1:$B$52,2,FALSE)</f>
        <v>150</v>
      </c>
    </row>
    <row r="4254" spans="1:13" x14ac:dyDescent="0.25">
      <c r="A4254" t="s">
        <v>6698</v>
      </c>
      <c r="B4254" t="s">
        <v>14314</v>
      </c>
      <c r="C4254" s="2">
        <f t="shared" si="198"/>
        <v>8</v>
      </c>
      <c r="D4254" t="s">
        <v>12</v>
      </c>
      <c r="E4254" t="s">
        <v>2409</v>
      </c>
      <c r="F4254">
        <v>44</v>
      </c>
      <c r="G4254" t="str">
        <f t="shared" si="199"/>
        <v>Large</v>
      </c>
      <c r="H4254" t="s">
        <v>3</v>
      </c>
      <c r="I4254" t="str">
        <f>IFERROR(VLOOKUP(A4254,sponsored_animals!$A$1:$C$2143,1,TRUE),0)</f>
        <v>7c0c3e04e6a4d4</v>
      </c>
      <c r="J4254">
        <f>VLOOKUP(H4254,location_costs!$A$1:$B$6,2,FALSE)</f>
        <v>120</v>
      </c>
      <c r="K4254" t="str">
        <f t="shared" si="200"/>
        <v>Dog_Large</v>
      </c>
      <c r="L4254">
        <f>VLOOKUP(K4254,size_costs!$D$1:$E$10,2,FALSE)</f>
        <v>175</v>
      </c>
      <c r="M4254">
        <f>VLOOKUP(C4254,age_costs!$A$1:$B$52,2,FALSE)</f>
        <v>150</v>
      </c>
    </row>
    <row r="4255" spans="1:13" x14ac:dyDescent="0.25">
      <c r="A4255" t="s">
        <v>1431</v>
      </c>
      <c r="B4255" t="s">
        <v>15303</v>
      </c>
      <c r="C4255" s="2">
        <f t="shared" si="198"/>
        <v>9</v>
      </c>
      <c r="D4255" t="s">
        <v>12</v>
      </c>
      <c r="E4255" t="s">
        <v>2186</v>
      </c>
      <c r="F4255">
        <v>15</v>
      </c>
      <c r="G4255" t="str">
        <f t="shared" si="199"/>
        <v>Medium</v>
      </c>
      <c r="H4255" t="s">
        <v>5</v>
      </c>
      <c r="I4255" t="str">
        <f>IFERROR(VLOOKUP(A4255,sponsored_animals!$A$1:$C$2143,1,TRUE),0)</f>
        <v>438efb0f97b6a3</v>
      </c>
      <c r="J4255">
        <f>VLOOKUP(H4255,location_costs!$A$1:$B$6,2,FALSE)</f>
        <v>140</v>
      </c>
      <c r="K4255" t="str">
        <f t="shared" si="200"/>
        <v>Dog_Medium</v>
      </c>
      <c r="L4255">
        <f>VLOOKUP(K4255,size_costs!$D$1:$E$10,2,FALSE)</f>
        <v>150</v>
      </c>
      <c r="M4255">
        <f>VLOOKUP(C4255,age_costs!$A$1:$B$52,2,FALSE)</f>
        <v>150</v>
      </c>
    </row>
    <row r="4256" spans="1:13" x14ac:dyDescent="0.25">
      <c r="A4256" t="s">
        <v>6699</v>
      </c>
      <c r="B4256" t="s">
        <v>15304</v>
      </c>
      <c r="C4256" s="2">
        <f t="shared" si="198"/>
        <v>4</v>
      </c>
      <c r="D4256" t="s">
        <v>12</v>
      </c>
      <c r="E4256" t="s">
        <v>2322</v>
      </c>
      <c r="F4256">
        <v>44</v>
      </c>
      <c r="G4256" t="str">
        <f t="shared" si="199"/>
        <v>Large</v>
      </c>
      <c r="H4256" t="s">
        <v>4</v>
      </c>
      <c r="I4256" t="str">
        <f>IFERROR(VLOOKUP(A4256,sponsored_animals!$A$1:$C$2143,1,TRUE),0)</f>
        <v>36806649e5722d</v>
      </c>
      <c r="J4256">
        <f>VLOOKUP(H4256,location_costs!$A$1:$B$6,2,FALSE)</f>
        <v>110</v>
      </c>
      <c r="K4256" t="str">
        <f t="shared" si="200"/>
        <v>Dog_Large</v>
      </c>
      <c r="L4256">
        <f>VLOOKUP(K4256,size_costs!$D$1:$E$10,2,FALSE)</f>
        <v>175</v>
      </c>
      <c r="M4256">
        <f>VLOOKUP(C4256,age_costs!$A$1:$B$52,2,FALSE)</f>
        <v>0</v>
      </c>
    </row>
    <row r="4257" spans="1:13" x14ac:dyDescent="0.25">
      <c r="A4257" t="s">
        <v>6700</v>
      </c>
      <c r="B4257" t="s">
        <v>13935</v>
      </c>
      <c r="C4257" s="2">
        <f t="shared" si="198"/>
        <v>5</v>
      </c>
      <c r="D4257" t="s">
        <v>12</v>
      </c>
      <c r="E4257" t="s">
        <v>2191</v>
      </c>
      <c r="F4257">
        <v>24</v>
      </c>
      <c r="G4257" t="str">
        <f t="shared" si="199"/>
        <v>Medium</v>
      </c>
      <c r="H4257" t="s">
        <v>5</v>
      </c>
      <c r="I4257" t="str">
        <f>IFERROR(VLOOKUP(A4257,sponsored_animals!$A$1:$C$2143,1,TRUE),0)</f>
        <v>4fca6ef6dbda96</v>
      </c>
      <c r="J4257">
        <f>VLOOKUP(H4257,location_costs!$A$1:$B$6,2,FALSE)</f>
        <v>140</v>
      </c>
      <c r="K4257" t="str">
        <f t="shared" si="200"/>
        <v>Dog_Medium</v>
      </c>
      <c r="L4257">
        <f>VLOOKUP(K4257,size_costs!$D$1:$E$10,2,FALSE)</f>
        <v>150</v>
      </c>
      <c r="M4257">
        <f>VLOOKUP(C4257,age_costs!$A$1:$B$52,2,FALSE)</f>
        <v>100</v>
      </c>
    </row>
    <row r="4258" spans="1:13" x14ac:dyDescent="0.25">
      <c r="A4258" t="s">
        <v>945</v>
      </c>
      <c r="B4258" t="s">
        <v>3919</v>
      </c>
      <c r="C4258" s="2">
        <f t="shared" si="198"/>
        <v>8</v>
      </c>
      <c r="D4258" t="s">
        <v>12</v>
      </c>
      <c r="E4258" t="s">
        <v>2674</v>
      </c>
      <c r="F4258">
        <v>7</v>
      </c>
      <c r="G4258" t="str">
        <f t="shared" si="199"/>
        <v>Small</v>
      </c>
      <c r="H4258" t="s">
        <v>3</v>
      </c>
      <c r="I4258">
        <f>IFERROR(VLOOKUP(A4258,sponsored_animals!$A$1:$C$2143,1,TRUE),0)</f>
        <v>0</v>
      </c>
      <c r="J4258">
        <f>VLOOKUP(H4258,location_costs!$A$1:$B$6,2,FALSE)</f>
        <v>120</v>
      </c>
      <c r="K4258" t="str">
        <f t="shared" si="200"/>
        <v>Dog_Small</v>
      </c>
      <c r="L4258">
        <f>VLOOKUP(K4258,size_costs!$D$1:$E$10,2,FALSE)</f>
        <v>125</v>
      </c>
      <c r="M4258">
        <f>VLOOKUP(C4258,age_costs!$A$1:$B$52,2,FALSE)</f>
        <v>150</v>
      </c>
    </row>
    <row r="4259" spans="1:13" x14ac:dyDescent="0.25">
      <c r="A4259" t="s">
        <v>6701</v>
      </c>
      <c r="B4259" t="s">
        <v>2621</v>
      </c>
      <c r="C4259" s="2">
        <f t="shared" si="198"/>
        <v>8</v>
      </c>
      <c r="D4259" t="s">
        <v>12</v>
      </c>
      <c r="E4259" t="s">
        <v>2180</v>
      </c>
      <c r="F4259">
        <v>44</v>
      </c>
      <c r="G4259" t="str">
        <f t="shared" si="199"/>
        <v>Large</v>
      </c>
      <c r="H4259" t="s">
        <v>7</v>
      </c>
      <c r="I4259" t="str">
        <f>IFERROR(VLOOKUP(A4259,sponsored_animals!$A$1:$C$2143,1,TRUE),0)</f>
        <v>178f1189a06b68</v>
      </c>
      <c r="J4259">
        <f>VLOOKUP(H4259,location_costs!$A$1:$B$6,2,FALSE)</f>
        <v>100</v>
      </c>
      <c r="K4259" t="str">
        <f t="shared" si="200"/>
        <v>Dog_Large</v>
      </c>
      <c r="L4259">
        <f>VLOOKUP(K4259,size_costs!$D$1:$E$10,2,FALSE)</f>
        <v>175</v>
      </c>
      <c r="M4259">
        <f>VLOOKUP(C4259,age_costs!$A$1:$B$52,2,FALSE)</f>
        <v>150</v>
      </c>
    </row>
    <row r="4260" spans="1:13" x14ac:dyDescent="0.25">
      <c r="A4260" t="s">
        <v>6702</v>
      </c>
      <c r="B4260" t="s">
        <v>15305</v>
      </c>
      <c r="C4260" s="2">
        <f t="shared" si="198"/>
        <v>3</v>
      </c>
      <c r="D4260" t="s">
        <v>12</v>
      </c>
      <c r="E4260" t="s">
        <v>2217</v>
      </c>
      <c r="F4260">
        <v>16</v>
      </c>
      <c r="G4260" t="str">
        <f t="shared" si="199"/>
        <v>Medium</v>
      </c>
      <c r="H4260" t="s">
        <v>3</v>
      </c>
      <c r="I4260" t="str">
        <f>IFERROR(VLOOKUP(A4260,sponsored_animals!$A$1:$C$2143,1,TRUE),0)</f>
        <v>74228ffdfe76aa</v>
      </c>
      <c r="J4260">
        <f>VLOOKUP(H4260,location_costs!$A$1:$B$6,2,FALSE)</f>
        <v>120</v>
      </c>
      <c r="K4260" t="str">
        <f t="shared" si="200"/>
        <v>Dog_Medium</v>
      </c>
      <c r="L4260">
        <f>VLOOKUP(K4260,size_costs!$D$1:$E$10,2,FALSE)</f>
        <v>150</v>
      </c>
      <c r="M4260">
        <f>VLOOKUP(C4260,age_costs!$A$1:$B$52,2,FALSE)</f>
        <v>0</v>
      </c>
    </row>
    <row r="4261" spans="1:13" x14ac:dyDescent="0.25">
      <c r="A4261" t="s">
        <v>6703</v>
      </c>
      <c r="B4261" t="s">
        <v>14905</v>
      </c>
      <c r="C4261" s="2">
        <f t="shared" si="198"/>
        <v>8</v>
      </c>
      <c r="D4261" t="s">
        <v>19</v>
      </c>
      <c r="E4261" t="s">
        <v>2207</v>
      </c>
      <c r="F4261">
        <v>6.5</v>
      </c>
      <c r="G4261" t="str">
        <f t="shared" si="199"/>
        <v>Medium</v>
      </c>
      <c r="H4261" t="s">
        <v>4</v>
      </c>
      <c r="I4261" t="str">
        <f>IFERROR(VLOOKUP(A4261,sponsored_animals!$A$1:$C$2143,1,TRUE),0)</f>
        <v>36806649e5722d</v>
      </c>
      <c r="J4261">
        <f>VLOOKUP(H4261,location_costs!$A$1:$B$6,2,FALSE)</f>
        <v>110</v>
      </c>
      <c r="K4261" t="str">
        <f t="shared" si="200"/>
        <v>Cat_Medium</v>
      </c>
      <c r="L4261">
        <f>VLOOKUP(K4261,size_costs!$D$1:$E$10,2,FALSE)</f>
        <v>120</v>
      </c>
      <c r="M4261">
        <f>VLOOKUP(C4261,age_costs!$A$1:$B$52,2,FALSE)</f>
        <v>150</v>
      </c>
    </row>
    <row r="4262" spans="1:13" x14ac:dyDescent="0.25">
      <c r="A4262" t="s">
        <v>6704</v>
      </c>
      <c r="B4262" t="s">
        <v>3001</v>
      </c>
      <c r="C4262" s="2">
        <f t="shared" si="198"/>
        <v>5</v>
      </c>
      <c r="D4262" t="s">
        <v>12</v>
      </c>
      <c r="E4262" t="s">
        <v>2535</v>
      </c>
      <c r="F4262">
        <v>47</v>
      </c>
      <c r="G4262" t="str">
        <f t="shared" si="199"/>
        <v>Large</v>
      </c>
      <c r="H4262" t="s">
        <v>6</v>
      </c>
      <c r="I4262">
        <f>IFERROR(VLOOKUP(A4262,sponsored_animals!$A$1:$C$2143,1,TRUE),0)</f>
        <v>0</v>
      </c>
      <c r="J4262">
        <f>VLOOKUP(H4262,location_costs!$A$1:$B$6,2,FALSE)</f>
        <v>135</v>
      </c>
      <c r="K4262" t="str">
        <f t="shared" si="200"/>
        <v>Dog_Large</v>
      </c>
      <c r="L4262">
        <f>VLOOKUP(K4262,size_costs!$D$1:$E$10,2,FALSE)</f>
        <v>175</v>
      </c>
      <c r="M4262">
        <f>VLOOKUP(C4262,age_costs!$A$1:$B$52,2,FALSE)</f>
        <v>100</v>
      </c>
    </row>
    <row r="4263" spans="1:13" x14ac:dyDescent="0.25">
      <c r="A4263" t="s">
        <v>6705</v>
      </c>
      <c r="B4263" t="s">
        <v>14133</v>
      </c>
      <c r="C4263" s="2">
        <f t="shared" si="198"/>
        <v>5</v>
      </c>
      <c r="D4263" t="s">
        <v>19</v>
      </c>
      <c r="E4263" t="s">
        <v>2200</v>
      </c>
      <c r="F4263">
        <v>6</v>
      </c>
      <c r="G4263" t="str">
        <f t="shared" si="199"/>
        <v>Medium</v>
      </c>
      <c r="H4263" t="s">
        <v>7</v>
      </c>
      <c r="I4263">
        <f>IFERROR(VLOOKUP(A4263,sponsored_animals!$A$1:$C$2143,1,TRUE),0)</f>
        <v>0</v>
      </c>
      <c r="J4263">
        <f>VLOOKUP(H4263,location_costs!$A$1:$B$6,2,FALSE)</f>
        <v>100</v>
      </c>
      <c r="K4263" t="str">
        <f t="shared" si="200"/>
        <v>Cat_Medium</v>
      </c>
      <c r="L4263">
        <f>VLOOKUP(K4263,size_costs!$D$1:$E$10,2,FALSE)</f>
        <v>120</v>
      </c>
      <c r="M4263">
        <f>VLOOKUP(C4263,age_costs!$A$1:$B$52,2,FALSE)</f>
        <v>100</v>
      </c>
    </row>
    <row r="4264" spans="1:13" x14ac:dyDescent="0.25">
      <c r="A4264" t="s">
        <v>6706</v>
      </c>
      <c r="B4264" t="s">
        <v>15306</v>
      </c>
      <c r="C4264" s="2">
        <f t="shared" si="198"/>
        <v>6</v>
      </c>
      <c r="D4264" t="s">
        <v>19</v>
      </c>
      <c r="E4264" t="s">
        <v>2182</v>
      </c>
      <c r="F4264">
        <v>3</v>
      </c>
      <c r="G4264" t="str">
        <f t="shared" si="199"/>
        <v>Small</v>
      </c>
      <c r="H4264" t="s">
        <v>7</v>
      </c>
      <c r="I4264">
        <f>IFERROR(VLOOKUP(A4264,sponsored_animals!$A$1:$C$2143,1,TRUE),0)</f>
        <v>0</v>
      </c>
      <c r="J4264">
        <f>VLOOKUP(H4264,location_costs!$A$1:$B$6,2,FALSE)</f>
        <v>100</v>
      </c>
      <c r="K4264" t="str">
        <f t="shared" si="200"/>
        <v>Cat_Small</v>
      </c>
      <c r="L4264">
        <f>VLOOKUP(K4264,size_costs!$D$1:$E$10,2,FALSE)</f>
        <v>100</v>
      </c>
      <c r="M4264">
        <f>VLOOKUP(C4264,age_costs!$A$1:$B$52,2,FALSE)</f>
        <v>100</v>
      </c>
    </row>
    <row r="4265" spans="1:13" x14ac:dyDescent="0.25">
      <c r="A4265" t="s">
        <v>6707</v>
      </c>
      <c r="B4265" t="s">
        <v>15307</v>
      </c>
      <c r="C4265" s="2">
        <f t="shared" si="198"/>
        <v>10</v>
      </c>
      <c r="D4265" t="s">
        <v>12</v>
      </c>
      <c r="E4265" t="s">
        <v>2190</v>
      </c>
      <c r="F4265">
        <v>14</v>
      </c>
      <c r="G4265" t="str">
        <f t="shared" si="199"/>
        <v>Medium</v>
      </c>
      <c r="H4265" t="s">
        <v>6</v>
      </c>
      <c r="I4265" t="str">
        <f>IFERROR(VLOOKUP(A4265,sponsored_animals!$A$1:$C$2143,1,TRUE),0)</f>
        <v>b14069999a0ee6</v>
      </c>
      <c r="J4265">
        <f>VLOOKUP(H4265,location_costs!$A$1:$B$6,2,FALSE)</f>
        <v>135</v>
      </c>
      <c r="K4265" t="str">
        <f t="shared" si="200"/>
        <v>Dog_Medium</v>
      </c>
      <c r="L4265">
        <f>VLOOKUP(K4265,size_costs!$D$1:$E$10,2,FALSE)</f>
        <v>150</v>
      </c>
      <c r="M4265">
        <f>VLOOKUP(C4265,age_costs!$A$1:$B$52,2,FALSE)</f>
        <v>150</v>
      </c>
    </row>
    <row r="4266" spans="1:13" x14ac:dyDescent="0.25">
      <c r="A4266" t="s">
        <v>1131</v>
      </c>
      <c r="B4266" t="s">
        <v>15308</v>
      </c>
      <c r="C4266" s="2">
        <f t="shared" si="198"/>
        <v>1</v>
      </c>
      <c r="D4266" t="s">
        <v>19</v>
      </c>
      <c r="E4266" t="s">
        <v>3369</v>
      </c>
      <c r="F4266">
        <v>6.5</v>
      </c>
      <c r="G4266" t="str">
        <f t="shared" si="199"/>
        <v>Medium</v>
      </c>
      <c r="H4266" t="s">
        <v>5</v>
      </c>
      <c r="I4266" t="str">
        <f>IFERROR(VLOOKUP(A4266,sponsored_animals!$A$1:$C$2143,1,TRUE),0)</f>
        <v>b14069999a0ee6</v>
      </c>
      <c r="J4266">
        <f>VLOOKUP(H4266,location_costs!$A$1:$B$6,2,FALSE)</f>
        <v>140</v>
      </c>
      <c r="K4266" t="str">
        <f t="shared" si="200"/>
        <v>Cat_Medium</v>
      </c>
      <c r="L4266">
        <f>VLOOKUP(K4266,size_costs!$D$1:$E$10,2,FALSE)</f>
        <v>120</v>
      </c>
      <c r="M4266">
        <f>VLOOKUP(C4266,age_costs!$A$1:$B$52,2,FALSE)</f>
        <v>0</v>
      </c>
    </row>
    <row r="4267" spans="1:13" x14ac:dyDescent="0.25">
      <c r="A4267" t="s">
        <v>1452</v>
      </c>
      <c r="B4267" t="s">
        <v>15048</v>
      </c>
      <c r="C4267" s="2">
        <f t="shared" si="198"/>
        <v>5</v>
      </c>
      <c r="D4267" t="s">
        <v>12</v>
      </c>
      <c r="E4267" t="s">
        <v>2182</v>
      </c>
      <c r="F4267">
        <v>37</v>
      </c>
      <c r="G4267" t="str">
        <f t="shared" si="199"/>
        <v>Large</v>
      </c>
      <c r="H4267" t="s">
        <v>6</v>
      </c>
      <c r="I4267">
        <f>IFERROR(VLOOKUP(A4267,sponsored_animals!$A$1:$C$2143,1,TRUE),0)</f>
        <v>0</v>
      </c>
      <c r="J4267">
        <f>VLOOKUP(H4267,location_costs!$A$1:$B$6,2,FALSE)</f>
        <v>135</v>
      </c>
      <c r="K4267" t="str">
        <f t="shared" si="200"/>
        <v>Dog_Large</v>
      </c>
      <c r="L4267">
        <f>VLOOKUP(K4267,size_costs!$D$1:$E$10,2,FALSE)</f>
        <v>175</v>
      </c>
      <c r="M4267">
        <f>VLOOKUP(C4267,age_costs!$A$1:$B$52,2,FALSE)</f>
        <v>100</v>
      </c>
    </row>
    <row r="4268" spans="1:13" x14ac:dyDescent="0.25">
      <c r="A4268" t="s">
        <v>6708</v>
      </c>
      <c r="B4268" t="s">
        <v>15309</v>
      </c>
      <c r="C4268" s="2">
        <f t="shared" si="198"/>
        <v>7</v>
      </c>
      <c r="D4268" t="s">
        <v>19</v>
      </c>
      <c r="E4268" t="s">
        <v>2200</v>
      </c>
      <c r="F4268">
        <v>2</v>
      </c>
      <c r="G4268" t="str">
        <f t="shared" si="199"/>
        <v>Small</v>
      </c>
      <c r="H4268" t="s">
        <v>4</v>
      </c>
      <c r="I4268" t="str">
        <f>IFERROR(VLOOKUP(A4268,sponsored_animals!$A$1:$C$2143,1,TRUE),0)</f>
        <v>74228ffdfe76aa</v>
      </c>
      <c r="J4268">
        <f>VLOOKUP(H4268,location_costs!$A$1:$B$6,2,FALSE)</f>
        <v>110</v>
      </c>
      <c r="K4268" t="str">
        <f t="shared" si="200"/>
        <v>Cat_Small</v>
      </c>
      <c r="L4268">
        <f>VLOOKUP(K4268,size_costs!$D$1:$E$10,2,FALSE)</f>
        <v>100</v>
      </c>
      <c r="M4268">
        <f>VLOOKUP(C4268,age_costs!$A$1:$B$52,2,FALSE)</f>
        <v>100</v>
      </c>
    </row>
    <row r="4269" spans="1:13" x14ac:dyDescent="0.25">
      <c r="A4269" t="s">
        <v>6709</v>
      </c>
      <c r="B4269" t="s">
        <v>15310</v>
      </c>
      <c r="C4269" s="2">
        <f t="shared" si="198"/>
        <v>7</v>
      </c>
      <c r="D4269" t="s">
        <v>19</v>
      </c>
      <c r="E4269" t="s">
        <v>2210</v>
      </c>
      <c r="F4269">
        <v>8.5</v>
      </c>
      <c r="G4269" t="str">
        <f t="shared" si="199"/>
        <v>Large</v>
      </c>
      <c r="H4269" t="s">
        <v>6</v>
      </c>
      <c r="I4269">
        <f>IFERROR(VLOOKUP(A4269,sponsored_animals!$A$1:$C$2143,1,TRUE),0)</f>
        <v>0</v>
      </c>
      <c r="J4269">
        <f>VLOOKUP(H4269,location_costs!$A$1:$B$6,2,FALSE)</f>
        <v>135</v>
      </c>
      <c r="K4269" t="str">
        <f t="shared" si="200"/>
        <v>Cat_Large</v>
      </c>
      <c r="L4269">
        <f>VLOOKUP(K4269,size_costs!$D$1:$E$10,2,FALSE)</f>
        <v>140</v>
      </c>
      <c r="M4269">
        <f>VLOOKUP(C4269,age_costs!$A$1:$B$52,2,FALSE)</f>
        <v>100</v>
      </c>
    </row>
    <row r="4270" spans="1:13" x14ac:dyDescent="0.25">
      <c r="A4270" t="s">
        <v>6710</v>
      </c>
      <c r="B4270" t="s">
        <v>14214</v>
      </c>
      <c r="C4270" s="2">
        <f t="shared" si="198"/>
        <v>8</v>
      </c>
      <c r="D4270" t="s">
        <v>12</v>
      </c>
      <c r="E4270" t="s">
        <v>2226</v>
      </c>
      <c r="F4270">
        <v>47</v>
      </c>
      <c r="G4270" t="str">
        <f t="shared" si="199"/>
        <v>Large</v>
      </c>
      <c r="H4270" t="s">
        <v>4</v>
      </c>
      <c r="I4270" t="str">
        <f>IFERROR(VLOOKUP(A4270,sponsored_animals!$A$1:$C$2143,1,TRUE),0)</f>
        <v>b14069999a0ee6</v>
      </c>
      <c r="J4270">
        <f>VLOOKUP(H4270,location_costs!$A$1:$B$6,2,FALSE)</f>
        <v>110</v>
      </c>
      <c r="K4270" t="str">
        <f t="shared" si="200"/>
        <v>Dog_Large</v>
      </c>
      <c r="L4270">
        <f>VLOOKUP(K4270,size_costs!$D$1:$E$10,2,FALSE)</f>
        <v>175</v>
      </c>
      <c r="M4270">
        <f>VLOOKUP(C4270,age_costs!$A$1:$B$52,2,FALSE)</f>
        <v>150</v>
      </c>
    </row>
    <row r="4271" spans="1:13" x14ac:dyDescent="0.25">
      <c r="A4271" t="s">
        <v>1829</v>
      </c>
      <c r="B4271" t="s">
        <v>6554</v>
      </c>
      <c r="C4271" s="2">
        <f t="shared" si="198"/>
        <v>5</v>
      </c>
      <c r="D4271" t="s">
        <v>12</v>
      </c>
      <c r="E4271" t="s">
        <v>2948</v>
      </c>
      <c r="F4271">
        <v>47</v>
      </c>
      <c r="G4271" t="str">
        <f t="shared" si="199"/>
        <v>Large</v>
      </c>
      <c r="H4271" t="s">
        <v>7</v>
      </c>
      <c r="I4271" t="str">
        <f>IFERROR(VLOOKUP(A4271,sponsored_animals!$A$1:$C$2143,1,TRUE),0)</f>
        <v>74228ffdfe76aa</v>
      </c>
      <c r="J4271">
        <f>VLOOKUP(H4271,location_costs!$A$1:$B$6,2,FALSE)</f>
        <v>100</v>
      </c>
      <c r="K4271" t="str">
        <f t="shared" si="200"/>
        <v>Dog_Large</v>
      </c>
      <c r="L4271">
        <f>VLOOKUP(K4271,size_costs!$D$1:$E$10,2,FALSE)</f>
        <v>175</v>
      </c>
      <c r="M4271">
        <f>VLOOKUP(C4271,age_costs!$A$1:$B$52,2,FALSE)</f>
        <v>100</v>
      </c>
    </row>
    <row r="4272" spans="1:13" x14ac:dyDescent="0.25">
      <c r="A4272" t="s">
        <v>6711</v>
      </c>
      <c r="B4272" t="s">
        <v>15311</v>
      </c>
      <c r="C4272" s="2">
        <f t="shared" si="198"/>
        <v>12</v>
      </c>
      <c r="D4272" t="s">
        <v>12</v>
      </c>
      <c r="E4272" t="s">
        <v>2207</v>
      </c>
      <c r="F4272">
        <v>18</v>
      </c>
      <c r="G4272" t="str">
        <f t="shared" si="199"/>
        <v>Medium</v>
      </c>
      <c r="H4272" t="s">
        <v>6</v>
      </c>
      <c r="I4272">
        <f>IFERROR(VLOOKUP(A4272,sponsored_animals!$A$1:$C$2143,1,TRUE),0)</f>
        <v>0</v>
      </c>
      <c r="J4272">
        <f>VLOOKUP(H4272,location_costs!$A$1:$B$6,2,FALSE)</f>
        <v>135</v>
      </c>
      <c r="K4272" t="str">
        <f t="shared" si="200"/>
        <v>Dog_Medium</v>
      </c>
      <c r="L4272">
        <f>VLOOKUP(K4272,size_costs!$D$1:$E$10,2,FALSE)</f>
        <v>150</v>
      </c>
      <c r="M4272">
        <f>VLOOKUP(C4272,age_costs!$A$1:$B$52,2,FALSE)</f>
        <v>150</v>
      </c>
    </row>
    <row r="4273" spans="1:13" x14ac:dyDescent="0.25">
      <c r="A4273" t="s">
        <v>6712</v>
      </c>
      <c r="B4273" t="s">
        <v>2188</v>
      </c>
      <c r="C4273" s="2">
        <f t="shared" si="198"/>
        <v>5</v>
      </c>
      <c r="D4273" t="s">
        <v>19</v>
      </c>
      <c r="E4273" t="s">
        <v>2234</v>
      </c>
      <c r="F4273">
        <v>8.5</v>
      </c>
      <c r="G4273" t="str">
        <f t="shared" si="199"/>
        <v>Large</v>
      </c>
      <c r="H4273" t="s">
        <v>3</v>
      </c>
      <c r="I4273">
        <f>IFERROR(VLOOKUP(A4273,sponsored_animals!$A$1:$C$2143,1,TRUE),0)</f>
        <v>0</v>
      </c>
      <c r="J4273">
        <f>VLOOKUP(H4273,location_costs!$A$1:$B$6,2,FALSE)</f>
        <v>120</v>
      </c>
      <c r="K4273" t="str">
        <f t="shared" si="200"/>
        <v>Cat_Large</v>
      </c>
      <c r="L4273">
        <f>VLOOKUP(K4273,size_costs!$D$1:$E$10,2,FALSE)</f>
        <v>140</v>
      </c>
      <c r="M4273">
        <f>VLOOKUP(C4273,age_costs!$A$1:$B$52,2,FALSE)</f>
        <v>100</v>
      </c>
    </row>
    <row r="4274" spans="1:13" x14ac:dyDescent="0.25">
      <c r="A4274" t="s">
        <v>6713</v>
      </c>
      <c r="B4274" t="s">
        <v>15312</v>
      </c>
      <c r="C4274" s="2">
        <f t="shared" si="198"/>
        <v>14</v>
      </c>
      <c r="D4274" t="s">
        <v>12</v>
      </c>
      <c r="E4274" t="s">
        <v>2322</v>
      </c>
      <c r="F4274">
        <v>21</v>
      </c>
      <c r="G4274" t="str">
        <f t="shared" si="199"/>
        <v>Medium</v>
      </c>
      <c r="H4274" t="s">
        <v>6</v>
      </c>
      <c r="I4274" t="str">
        <f>IFERROR(VLOOKUP(A4274,sponsored_animals!$A$1:$C$2143,1,TRUE),0)</f>
        <v>36806649e5722d</v>
      </c>
      <c r="J4274">
        <f>VLOOKUP(H4274,location_costs!$A$1:$B$6,2,FALSE)</f>
        <v>135</v>
      </c>
      <c r="K4274" t="str">
        <f t="shared" si="200"/>
        <v>Dog_Medium</v>
      </c>
      <c r="L4274">
        <f>VLOOKUP(K4274,size_costs!$D$1:$E$10,2,FALSE)</f>
        <v>150</v>
      </c>
      <c r="M4274">
        <f>VLOOKUP(C4274,age_costs!$A$1:$B$52,2,FALSE)</f>
        <v>200</v>
      </c>
    </row>
    <row r="4275" spans="1:13" x14ac:dyDescent="0.25">
      <c r="A4275" t="s">
        <v>6714</v>
      </c>
      <c r="B4275" t="s">
        <v>15313</v>
      </c>
      <c r="C4275" s="2">
        <f t="shared" si="198"/>
        <v>10</v>
      </c>
      <c r="D4275" t="s">
        <v>19</v>
      </c>
      <c r="E4275" t="s">
        <v>2177</v>
      </c>
      <c r="F4275">
        <v>4</v>
      </c>
      <c r="G4275" t="str">
        <f t="shared" si="199"/>
        <v>Small</v>
      </c>
      <c r="H4275" t="s">
        <v>4</v>
      </c>
      <c r="I4275" t="str">
        <f>IFERROR(VLOOKUP(A4275,sponsored_animals!$A$1:$C$2143,1,TRUE),0)</f>
        <v>870a9302845fa5</v>
      </c>
      <c r="J4275">
        <f>VLOOKUP(H4275,location_costs!$A$1:$B$6,2,FALSE)</f>
        <v>110</v>
      </c>
      <c r="K4275" t="str">
        <f t="shared" si="200"/>
        <v>Cat_Small</v>
      </c>
      <c r="L4275">
        <f>VLOOKUP(K4275,size_costs!$D$1:$E$10,2,FALSE)</f>
        <v>100</v>
      </c>
      <c r="M4275">
        <f>VLOOKUP(C4275,age_costs!$A$1:$B$52,2,FALSE)</f>
        <v>150</v>
      </c>
    </row>
    <row r="4276" spans="1:13" x14ac:dyDescent="0.25">
      <c r="A4276" t="s">
        <v>6715</v>
      </c>
      <c r="B4276" t="s">
        <v>15314</v>
      </c>
      <c r="C4276" s="2">
        <f t="shared" si="198"/>
        <v>15</v>
      </c>
      <c r="D4276" t="s">
        <v>12</v>
      </c>
      <c r="E4276" t="s">
        <v>3184</v>
      </c>
      <c r="F4276">
        <v>36</v>
      </c>
      <c r="G4276" t="str">
        <f t="shared" si="199"/>
        <v>Large</v>
      </c>
      <c r="H4276" t="s">
        <v>6</v>
      </c>
      <c r="I4276" t="str">
        <f>IFERROR(VLOOKUP(A4276,sponsored_animals!$A$1:$C$2143,1,TRUE),0)</f>
        <v>214f8f6b359a1e</v>
      </c>
      <c r="J4276">
        <f>VLOOKUP(H4276,location_costs!$A$1:$B$6,2,FALSE)</f>
        <v>135</v>
      </c>
      <c r="K4276" t="str">
        <f t="shared" si="200"/>
        <v>Dog_Large</v>
      </c>
      <c r="L4276">
        <f>VLOOKUP(K4276,size_costs!$D$1:$E$10,2,FALSE)</f>
        <v>175</v>
      </c>
      <c r="M4276">
        <f>VLOOKUP(C4276,age_costs!$A$1:$B$52,2,FALSE)</f>
        <v>200</v>
      </c>
    </row>
    <row r="4277" spans="1:13" x14ac:dyDescent="0.25">
      <c r="A4277" t="s">
        <v>6716</v>
      </c>
      <c r="B4277" t="s">
        <v>2398</v>
      </c>
      <c r="C4277" s="2">
        <f t="shared" si="198"/>
        <v>11</v>
      </c>
      <c r="D4277" t="s">
        <v>12</v>
      </c>
      <c r="E4277" t="s">
        <v>2241</v>
      </c>
      <c r="F4277">
        <v>43</v>
      </c>
      <c r="G4277" t="str">
        <f t="shared" si="199"/>
        <v>Large</v>
      </c>
      <c r="H4277" t="s">
        <v>6</v>
      </c>
      <c r="I4277" t="str">
        <f>IFERROR(VLOOKUP(A4277,sponsored_animals!$A$1:$C$2143,1,TRUE),0)</f>
        <v>b14069999a0ee6</v>
      </c>
      <c r="J4277">
        <f>VLOOKUP(H4277,location_costs!$A$1:$B$6,2,FALSE)</f>
        <v>135</v>
      </c>
      <c r="K4277" t="str">
        <f t="shared" si="200"/>
        <v>Dog_Large</v>
      </c>
      <c r="L4277">
        <f>VLOOKUP(K4277,size_costs!$D$1:$E$10,2,FALSE)</f>
        <v>175</v>
      </c>
      <c r="M4277">
        <f>VLOOKUP(C4277,age_costs!$A$1:$B$52,2,FALSE)</f>
        <v>150</v>
      </c>
    </row>
    <row r="4278" spans="1:13" x14ac:dyDescent="0.25">
      <c r="A4278" t="s">
        <v>6718</v>
      </c>
      <c r="B4278" t="s">
        <v>15315</v>
      </c>
      <c r="C4278" s="2">
        <f t="shared" si="198"/>
        <v>10</v>
      </c>
      <c r="D4278" t="s">
        <v>19</v>
      </c>
      <c r="E4278" t="s">
        <v>2182</v>
      </c>
      <c r="F4278">
        <v>4</v>
      </c>
      <c r="G4278" t="str">
        <f t="shared" si="199"/>
        <v>Small</v>
      </c>
      <c r="H4278" t="s">
        <v>6</v>
      </c>
      <c r="I4278" t="str">
        <f>IFERROR(VLOOKUP(A4278,sponsored_animals!$A$1:$C$2143,1,TRUE),0)</f>
        <v>178f1189a06b68</v>
      </c>
      <c r="J4278">
        <f>VLOOKUP(H4278,location_costs!$A$1:$B$6,2,FALSE)</f>
        <v>135</v>
      </c>
      <c r="K4278" t="str">
        <f t="shared" si="200"/>
        <v>Cat_Small</v>
      </c>
      <c r="L4278">
        <f>VLOOKUP(K4278,size_costs!$D$1:$E$10,2,FALSE)</f>
        <v>100</v>
      </c>
      <c r="M4278">
        <f>VLOOKUP(C4278,age_costs!$A$1:$B$52,2,FALSE)</f>
        <v>150</v>
      </c>
    </row>
    <row r="4279" spans="1:13" x14ac:dyDescent="0.25">
      <c r="A4279" t="s">
        <v>6719</v>
      </c>
      <c r="B4279" t="s">
        <v>14374</v>
      </c>
      <c r="C4279" s="2">
        <f t="shared" si="198"/>
        <v>3</v>
      </c>
      <c r="D4279" t="s">
        <v>19</v>
      </c>
      <c r="E4279" t="s">
        <v>2219</v>
      </c>
      <c r="F4279">
        <v>6.5</v>
      </c>
      <c r="G4279" t="str">
        <f t="shared" si="199"/>
        <v>Medium</v>
      </c>
      <c r="H4279" t="s">
        <v>4</v>
      </c>
      <c r="I4279">
        <f>IFERROR(VLOOKUP(A4279,sponsored_animals!$A$1:$C$2143,1,TRUE),0)</f>
        <v>0</v>
      </c>
      <c r="J4279">
        <f>VLOOKUP(H4279,location_costs!$A$1:$B$6,2,FALSE)</f>
        <v>110</v>
      </c>
      <c r="K4279" t="str">
        <f t="shared" si="200"/>
        <v>Cat_Medium</v>
      </c>
      <c r="L4279">
        <f>VLOOKUP(K4279,size_costs!$D$1:$E$10,2,FALSE)</f>
        <v>120</v>
      </c>
      <c r="M4279">
        <f>VLOOKUP(C4279,age_costs!$A$1:$B$52,2,FALSE)</f>
        <v>0</v>
      </c>
    </row>
    <row r="4280" spans="1:13" x14ac:dyDescent="0.25">
      <c r="A4280" t="s">
        <v>6720</v>
      </c>
      <c r="B4280" t="s">
        <v>15316</v>
      </c>
      <c r="C4280" s="2">
        <f t="shared" si="198"/>
        <v>2</v>
      </c>
      <c r="D4280" t="s">
        <v>12</v>
      </c>
      <c r="E4280" t="s">
        <v>2615</v>
      </c>
      <c r="F4280">
        <v>6</v>
      </c>
      <c r="G4280" t="str">
        <f t="shared" si="199"/>
        <v>Small</v>
      </c>
      <c r="H4280" t="s">
        <v>5</v>
      </c>
      <c r="I4280" t="str">
        <f>IFERROR(VLOOKUP(A4280,sponsored_animals!$A$1:$C$2143,1,TRUE),0)</f>
        <v>0918714dc3a6e1</v>
      </c>
      <c r="J4280">
        <f>VLOOKUP(H4280,location_costs!$A$1:$B$6,2,FALSE)</f>
        <v>140</v>
      </c>
      <c r="K4280" t="str">
        <f t="shared" si="200"/>
        <v>Dog_Small</v>
      </c>
      <c r="L4280">
        <f>VLOOKUP(K4280,size_costs!$D$1:$E$10,2,FALSE)</f>
        <v>125</v>
      </c>
      <c r="M4280">
        <f>VLOOKUP(C4280,age_costs!$A$1:$B$52,2,FALSE)</f>
        <v>0</v>
      </c>
    </row>
    <row r="4281" spans="1:13" x14ac:dyDescent="0.25">
      <c r="A4281" t="s">
        <v>6721</v>
      </c>
      <c r="B4281" t="s">
        <v>14344</v>
      </c>
      <c r="C4281" s="2">
        <f t="shared" si="198"/>
        <v>10</v>
      </c>
      <c r="D4281" t="s">
        <v>12</v>
      </c>
      <c r="E4281" t="s">
        <v>2207</v>
      </c>
      <c r="F4281">
        <v>24</v>
      </c>
      <c r="G4281" t="str">
        <f t="shared" si="199"/>
        <v>Medium</v>
      </c>
      <c r="H4281" t="s">
        <v>6</v>
      </c>
      <c r="I4281" t="str">
        <f>IFERROR(VLOOKUP(A4281,sponsored_animals!$A$1:$C$2143,1,TRUE),0)</f>
        <v>4fca6ef6dbda96</v>
      </c>
      <c r="J4281">
        <f>VLOOKUP(H4281,location_costs!$A$1:$B$6,2,FALSE)</f>
        <v>135</v>
      </c>
      <c r="K4281" t="str">
        <f t="shared" si="200"/>
        <v>Dog_Medium</v>
      </c>
      <c r="L4281">
        <f>VLOOKUP(K4281,size_costs!$D$1:$E$10,2,FALSE)</f>
        <v>150</v>
      </c>
      <c r="M4281">
        <f>VLOOKUP(C4281,age_costs!$A$1:$B$52,2,FALSE)</f>
        <v>150</v>
      </c>
    </row>
    <row r="4282" spans="1:13" x14ac:dyDescent="0.25">
      <c r="A4282" t="s">
        <v>6722</v>
      </c>
      <c r="B4282" t="s">
        <v>15317</v>
      </c>
      <c r="C4282" s="2">
        <f t="shared" si="198"/>
        <v>8</v>
      </c>
      <c r="D4282" t="s">
        <v>19</v>
      </c>
      <c r="E4282" t="s">
        <v>2198</v>
      </c>
      <c r="F4282">
        <v>2</v>
      </c>
      <c r="G4282" t="str">
        <f t="shared" si="199"/>
        <v>Small</v>
      </c>
      <c r="H4282" t="s">
        <v>5</v>
      </c>
      <c r="I4282">
        <f>IFERROR(VLOOKUP(A4282,sponsored_animals!$A$1:$C$2143,1,TRUE),0)</f>
        <v>0</v>
      </c>
      <c r="J4282">
        <f>VLOOKUP(H4282,location_costs!$A$1:$B$6,2,FALSE)</f>
        <v>140</v>
      </c>
      <c r="K4282" t="str">
        <f t="shared" si="200"/>
        <v>Cat_Small</v>
      </c>
      <c r="L4282">
        <f>VLOOKUP(K4282,size_costs!$D$1:$E$10,2,FALSE)</f>
        <v>100</v>
      </c>
      <c r="M4282">
        <f>VLOOKUP(C4282,age_costs!$A$1:$B$52,2,FALSE)</f>
        <v>150</v>
      </c>
    </row>
    <row r="4283" spans="1:13" x14ac:dyDescent="0.25">
      <c r="A4283" t="s">
        <v>140</v>
      </c>
      <c r="B4283" t="s">
        <v>13752</v>
      </c>
      <c r="C4283" s="2">
        <f t="shared" si="198"/>
        <v>8</v>
      </c>
      <c r="D4283" t="s">
        <v>19</v>
      </c>
      <c r="E4283" t="s">
        <v>2198</v>
      </c>
      <c r="F4283">
        <v>9</v>
      </c>
      <c r="G4283" t="str">
        <f t="shared" si="199"/>
        <v>Large</v>
      </c>
      <c r="H4283" t="s">
        <v>3</v>
      </c>
      <c r="I4283">
        <f>IFERROR(VLOOKUP(A4283,sponsored_animals!$A$1:$C$2143,1,TRUE),0)</f>
        <v>0</v>
      </c>
      <c r="J4283">
        <f>VLOOKUP(H4283,location_costs!$A$1:$B$6,2,FALSE)</f>
        <v>120</v>
      </c>
      <c r="K4283" t="str">
        <f t="shared" si="200"/>
        <v>Cat_Large</v>
      </c>
      <c r="L4283">
        <f>VLOOKUP(K4283,size_costs!$D$1:$E$10,2,FALSE)</f>
        <v>140</v>
      </c>
      <c r="M4283">
        <f>VLOOKUP(C4283,age_costs!$A$1:$B$52,2,FALSE)</f>
        <v>150</v>
      </c>
    </row>
    <row r="4284" spans="1:13" x14ac:dyDescent="0.25">
      <c r="A4284" t="s">
        <v>6723</v>
      </c>
      <c r="B4284" t="s">
        <v>13941</v>
      </c>
      <c r="C4284" s="2">
        <f t="shared" si="198"/>
        <v>6</v>
      </c>
      <c r="D4284" t="s">
        <v>19</v>
      </c>
      <c r="E4284" t="s">
        <v>2200</v>
      </c>
      <c r="F4284">
        <v>4</v>
      </c>
      <c r="G4284" t="str">
        <f t="shared" si="199"/>
        <v>Small</v>
      </c>
      <c r="H4284" t="s">
        <v>6</v>
      </c>
      <c r="I4284" t="str">
        <f>IFERROR(VLOOKUP(A4284,sponsored_animals!$A$1:$C$2143,1,TRUE),0)</f>
        <v>36806649e5722d</v>
      </c>
      <c r="J4284">
        <f>VLOOKUP(H4284,location_costs!$A$1:$B$6,2,FALSE)</f>
        <v>135</v>
      </c>
      <c r="K4284" t="str">
        <f t="shared" si="200"/>
        <v>Cat_Small</v>
      </c>
      <c r="L4284">
        <f>VLOOKUP(K4284,size_costs!$D$1:$E$10,2,FALSE)</f>
        <v>100</v>
      </c>
      <c r="M4284">
        <f>VLOOKUP(C4284,age_costs!$A$1:$B$52,2,FALSE)</f>
        <v>100</v>
      </c>
    </row>
    <row r="4285" spans="1:13" x14ac:dyDescent="0.25">
      <c r="A4285" t="s">
        <v>6724</v>
      </c>
      <c r="B4285" t="s">
        <v>2906</v>
      </c>
      <c r="C4285" s="2">
        <f t="shared" si="198"/>
        <v>3</v>
      </c>
      <c r="D4285" t="s">
        <v>19</v>
      </c>
      <c r="E4285" t="s">
        <v>6725</v>
      </c>
      <c r="F4285">
        <v>6.5</v>
      </c>
      <c r="G4285" t="str">
        <f t="shared" si="199"/>
        <v>Medium</v>
      </c>
      <c r="H4285" t="s">
        <v>7</v>
      </c>
      <c r="I4285" t="str">
        <f>IFERROR(VLOOKUP(A4285,sponsored_animals!$A$1:$C$2143,1,TRUE),0)</f>
        <v>36806649e5722d</v>
      </c>
      <c r="J4285">
        <f>VLOOKUP(H4285,location_costs!$A$1:$B$6,2,FALSE)</f>
        <v>100</v>
      </c>
      <c r="K4285" t="str">
        <f t="shared" si="200"/>
        <v>Cat_Medium</v>
      </c>
      <c r="L4285">
        <f>VLOOKUP(K4285,size_costs!$D$1:$E$10,2,FALSE)</f>
        <v>120</v>
      </c>
      <c r="M4285">
        <f>VLOOKUP(C4285,age_costs!$A$1:$B$52,2,FALSE)</f>
        <v>0</v>
      </c>
    </row>
    <row r="4286" spans="1:13" x14ac:dyDescent="0.25">
      <c r="A4286" t="s">
        <v>6726</v>
      </c>
      <c r="B4286" t="s">
        <v>14288</v>
      </c>
      <c r="C4286" s="2">
        <f t="shared" si="198"/>
        <v>7</v>
      </c>
      <c r="D4286" t="s">
        <v>12</v>
      </c>
      <c r="E4286" t="s">
        <v>2302</v>
      </c>
      <c r="F4286">
        <v>4</v>
      </c>
      <c r="G4286" t="str">
        <f t="shared" si="199"/>
        <v>Small</v>
      </c>
      <c r="H4286" t="s">
        <v>5</v>
      </c>
      <c r="I4286" t="str">
        <f>IFERROR(VLOOKUP(A4286,sponsored_animals!$A$1:$C$2143,1,TRUE),0)</f>
        <v>178f1189a06b68</v>
      </c>
      <c r="J4286">
        <f>VLOOKUP(H4286,location_costs!$A$1:$B$6,2,FALSE)</f>
        <v>140</v>
      </c>
      <c r="K4286" t="str">
        <f t="shared" si="200"/>
        <v>Dog_Small</v>
      </c>
      <c r="L4286">
        <f>VLOOKUP(K4286,size_costs!$D$1:$E$10,2,FALSE)</f>
        <v>125</v>
      </c>
      <c r="M4286">
        <f>VLOOKUP(C4286,age_costs!$A$1:$B$52,2,FALSE)</f>
        <v>100</v>
      </c>
    </row>
    <row r="4287" spans="1:13" x14ac:dyDescent="0.25">
      <c r="A4287" t="s">
        <v>6727</v>
      </c>
      <c r="B4287" t="s">
        <v>11407</v>
      </c>
      <c r="C4287" s="2">
        <f t="shared" si="198"/>
        <v>17</v>
      </c>
      <c r="D4287" t="s">
        <v>19</v>
      </c>
      <c r="E4287" t="s">
        <v>2266</v>
      </c>
      <c r="F4287">
        <v>2</v>
      </c>
      <c r="G4287" t="str">
        <f t="shared" si="199"/>
        <v>Small</v>
      </c>
      <c r="H4287" t="s">
        <v>6</v>
      </c>
      <c r="I4287" t="str">
        <f>IFERROR(VLOOKUP(A4287,sponsored_animals!$A$1:$C$2143,1,TRUE),0)</f>
        <v>b14069999a0ee6</v>
      </c>
      <c r="J4287">
        <f>VLOOKUP(H4287,location_costs!$A$1:$B$6,2,FALSE)</f>
        <v>135</v>
      </c>
      <c r="K4287" t="str">
        <f t="shared" si="200"/>
        <v>Cat_Small</v>
      </c>
      <c r="L4287">
        <f>VLOOKUP(K4287,size_costs!$D$1:$E$10,2,FALSE)</f>
        <v>100</v>
      </c>
      <c r="M4287">
        <f>VLOOKUP(C4287,age_costs!$A$1:$B$52,2,FALSE)</f>
        <v>300</v>
      </c>
    </row>
    <row r="4288" spans="1:13" x14ac:dyDescent="0.25">
      <c r="A4288" t="s">
        <v>6729</v>
      </c>
      <c r="B4288" t="s">
        <v>13943</v>
      </c>
      <c r="C4288" s="2">
        <f t="shared" si="198"/>
        <v>4</v>
      </c>
      <c r="D4288" t="s">
        <v>19</v>
      </c>
      <c r="E4288" t="s">
        <v>2350</v>
      </c>
      <c r="F4288">
        <v>9</v>
      </c>
      <c r="G4288" t="str">
        <f t="shared" si="199"/>
        <v>Large</v>
      </c>
      <c r="H4288" t="s">
        <v>7</v>
      </c>
      <c r="I4288">
        <f>IFERROR(VLOOKUP(A4288,sponsored_animals!$A$1:$C$2143,1,TRUE),0)</f>
        <v>0</v>
      </c>
      <c r="J4288">
        <f>VLOOKUP(H4288,location_costs!$A$1:$B$6,2,FALSE)</f>
        <v>100</v>
      </c>
      <c r="K4288" t="str">
        <f t="shared" si="200"/>
        <v>Cat_Large</v>
      </c>
      <c r="L4288">
        <f>VLOOKUP(K4288,size_costs!$D$1:$E$10,2,FALSE)</f>
        <v>140</v>
      </c>
      <c r="M4288">
        <f>VLOOKUP(C4288,age_costs!$A$1:$B$52,2,FALSE)</f>
        <v>0</v>
      </c>
    </row>
    <row r="4289" spans="1:13" x14ac:dyDescent="0.25">
      <c r="A4289" t="s">
        <v>6730</v>
      </c>
      <c r="B4289" t="s">
        <v>15318</v>
      </c>
      <c r="C4289" s="2">
        <f t="shared" si="198"/>
        <v>4</v>
      </c>
      <c r="D4289" t="s">
        <v>19</v>
      </c>
      <c r="E4289" t="s">
        <v>2231</v>
      </c>
      <c r="F4289">
        <v>4</v>
      </c>
      <c r="G4289" t="str">
        <f t="shared" si="199"/>
        <v>Small</v>
      </c>
      <c r="H4289" t="s">
        <v>4</v>
      </c>
      <c r="I4289" t="str">
        <f>IFERROR(VLOOKUP(A4289,sponsored_animals!$A$1:$C$2143,1,TRUE),0)</f>
        <v>d40d0d9a6a4451</v>
      </c>
      <c r="J4289">
        <f>VLOOKUP(H4289,location_costs!$A$1:$B$6,2,FALSE)</f>
        <v>110</v>
      </c>
      <c r="K4289" t="str">
        <f t="shared" si="200"/>
        <v>Cat_Small</v>
      </c>
      <c r="L4289">
        <f>VLOOKUP(K4289,size_costs!$D$1:$E$10,2,FALSE)</f>
        <v>100</v>
      </c>
      <c r="M4289">
        <f>VLOOKUP(C4289,age_costs!$A$1:$B$52,2,FALSE)</f>
        <v>0</v>
      </c>
    </row>
    <row r="4290" spans="1:13" x14ac:dyDescent="0.25">
      <c r="A4290" t="s">
        <v>1014</v>
      </c>
      <c r="B4290" t="s">
        <v>4350</v>
      </c>
      <c r="C4290" s="2">
        <f t="shared" si="198"/>
        <v>4</v>
      </c>
      <c r="D4290" t="s">
        <v>19</v>
      </c>
      <c r="E4290" t="s">
        <v>2219</v>
      </c>
      <c r="F4290">
        <v>6</v>
      </c>
      <c r="G4290" t="str">
        <f t="shared" si="199"/>
        <v>Medium</v>
      </c>
      <c r="H4290" t="s">
        <v>5</v>
      </c>
      <c r="I4290" t="str">
        <f>IFERROR(VLOOKUP(A4290,sponsored_animals!$A$1:$C$2143,1,TRUE),0)</f>
        <v>870a9302845fa5</v>
      </c>
      <c r="J4290">
        <f>VLOOKUP(H4290,location_costs!$A$1:$B$6,2,FALSE)</f>
        <v>140</v>
      </c>
      <c r="K4290" t="str">
        <f t="shared" si="200"/>
        <v>Cat_Medium</v>
      </c>
      <c r="L4290">
        <f>VLOOKUP(K4290,size_costs!$D$1:$E$10,2,FALSE)</f>
        <v>120</v>
      </c>
      <c r="M4290">
        <f>VLOOKUP(C4290,age_costs!$A$1:$B$52,2,FALSE)</f>
        <v>0</v>
      </c>
    </row>
    <row r="4291" spans="1:13" x14ac:dyDescent="0.25">
      <c r="A4291" t="s">
        <v>6731</v>
      </c>
      <c r="B4291" t="s">
        <v>13823</v>
      </c>
      <c r="C4291" s="2">
        <f t="shared" ref="C4291:C4354" si="201">ROUND(YEARFRAC(B4291,"31/12/2021"),0)</f>
        <v>4</v>
      </c>
      <c r="D4291" t="s">
        <v>19</v>
      </c>
      <c r="E4291" t="s">
        <v>2200</v>
      </c>
      <c r="F4291">
        <v>6</v>
      </c>
      <c r="G4291" t="str">
        <f t="shared" ref="G4291:G4354" si="202">IF(AND(D4291="Dog",F4291&lt;=10),"Small",IF(AND(D4291="Dog",F4291&gt;10,F4291&lt;=30),"Medium",IF(AND(D4291="Dog",F4291&gt;30),"Large",IF(AND(D4291="Cat",F4291&lt;=5),"Small",IF(AND(D4291="Cat",F4291&gt;5,F4291&lt;=7),"Medium",IF(AND(D4291="Cat",F4291&gt;=7),"Large",IF(AND(D4291="Bird",F4291&lt;=0.7),"Small",IF(AND(D4291="Bird",F4291&gt;0.7,F4291&lt;=1.1),"Medium",IF(AND(D4291="Bird",F4291&gt;1.1),"Large","Erro")))))))))</f>
        <v>Medium</v>
      </c>
      <c r="H4291" t="s">
        <v>7</v>
      </c>
      <c r="I4291">
        <f>IFERROR(VLOOKUP(A4291,sponsored_animals!$A$1:$C$2143,1,TRUE),0)</f>
        <v>0</v>
      </c>
      <c r="J4291">
        <f>VLOOKUP(H4291,location_costs!$A$1:$B$6,2,FALSE)</f>
        <v>100</v>
      </c>
      <c r="K4291" t="str">
        <f t="shared" ref="K4291:K4354" si="203">D4291&amp;"_"&amp;G4291</f>
        <v>Cat_Medium</v>
      </c>
      <c r="L4291">
        <f>VLOOKUP(K4291,size_costs!$D$1:$E$10,2,FALSE)</f>
        <v>120</v>
      </c>
      <c r="M4291">
        <f>VLOOKUP(C4291,age_costs!$A$1:$B$52,2,FALSE)</f>
        <v>0</v>
      </c>
    </row>
    <row r="4292" spans="1:13" x14ac:dyDescent="0.25">
      <c r="A4292" t="s">
        <v>6732</v>
      </c>
      <c r="B4292" t="s">
        <v>5684</v>
      </c>
      <c r="C4292" s="2">
        <f t="shared" si="201"/>
        <v>3</v>
      </c>
      <c r="D4292" t="s">
        <v>12</v>
      </c>
      <c r="E4292" t="s">
        <v>2233</v>
      </c>
      <c r="F4292">
        <v>23</v>
      </c>
      <c r="G4292" t="str">
        <f t="shared" si="202"/>
        <v>Medium</v>
      </c>
      <c r="H4292" t="s">
        <v>7</v>
      </c>
      <c r="I4292" t="str">
        <f>IFERROR(VLOOKUP(A4292,sponsored_animals!$A$1:$C$2143,1,TRUE),0)</f>
        <v>d40d0d9a6a4451</v>
      </c>
      <c r="J4292">
        <f>VLOOKUP(H4292,location_costs!$A$1:$B$6,2,FALSE)</f>
        <v>100</v>
      </c>
      <c r="K4292" t="str">
        <f t="shared" si="203"/>
        <v>Dog_Medium</v>
      </c>
      <c r="L4292">
        <f>VLOOKUP(K4292,size_costs!$D$1:$E$10,2,FALSE)</f>
        <v>150</v>
      </c>
      <c r="M4292">
        <f>VLOOKUP(C4292,age_costs!$A$1:$B$52,2,FALSE)</f>
        <v>0</v>
      </c>
    </row>
    <row r="4293" spans="1:13" x14ac:dyDescent="0.25">
      <c r="A4293" t="s">
        <v>368</v>
      </c>
      <c r="B4293" t="s">
        <v>4247</v>
      </c>
      <c r="C4293" s="2">
        <f t="shared" si="201"/>
        <v>3</v>
      </c>
      <c r="D4293" t="s">
        <v>19</v>
      </c>
      <c r="E4293" t="s">
        <v>2182</v>
      </c>
      <c r="F4293">
        <v>6</v>
      </c>
      <c r="G4293" t="str">
        <f t="shared" si="202"/>
        <v>Medium</v>
      </c>
      <c r="H4293" t="s">
        <v>6</v>
      </c>
      <c r="I4293" t="str">
        <f>IFERROR(VLOOKUP(A4293,sponsored_animals!$A$1:$C$2143,1,TRUE),0)</f>
        <v>74228ffdfe76aa</v>
      </c>
      <c r="J4293">
        <f>VLOOKUP(H4293,location_costs!$A$1:$B$6,2,FALSE)</f>
        <v>135</v>
      </c>
      <c r="K4293" t="str">
        <f t="shared" si="203"/>
        <v>Cat_Medium</v>
      </c>
      <c r="L4293">
        <f>VLOOKUP(K4293,size_costs!$D$1:$E$10,2,FALSE)</f>
        <v>120</v>
      </c>
      <c r="M4293">
        <f>VLOOKUP(C4293,age_costs!$A$1:$B$52,2,FALSE)</f>
        <v>0</v>
      </c>
    </row>
    <row r="4294" spans="1:13" x14ac:dyDescent="0.25">
      <c r="A4294" t="s">
        <v>6733</v>
      </c>
      <c r="B4294" t="s">
        <v>15319</v>
      </c>
      <c r="C4294" s="2">
        <f t="shared" si="201"/>
        <v>12</v>
      </c>
      <c r="D4294" t="s">
        <v>12</v>
      </c>
      <c r="E4294" t="s">
        <v>2247</v>
      </c>
      <c r="F4294">
        <v>12</v>
      </c>
      <c r="G4294" t="str">
        <f t="shared" si="202"/>
        <v>Medium</v>
      </c>
      <c r="H4294" t="s">
        <v>5</v>
      </c>
      <c r="I4294" t="str">
        <f>IFERROR(VLOOKUP(A4294,sponsored_animals!$A$1:$C$2143,1,TRUE),0)</f>
        <v>7c0c3e04e6a4d4</v>
      </c>
      <c r="J4294">
        <f>VLOOKUP(H4294,location_costs!$A$1:$B$6,2,FALSE)</f>
        <v>140</v>
      </c>
      <c r="K4294" t="str">
        <f t="shared" si="203"/>
        <v>Dog_Medium</v>
      </c>
      <c r="L4294">
        <f>VLOOKUP(K4294,size_costs!$D$1:$E$10,2,FALSE)</f>
        <v>150</v>
      </c>
      <c r="M4294">
        <f>VLOOKUP(C4294,age_costs!$A$1:$B$52,2,FALSE)</f>
        <v>150</v>
      </c>
    </row>
    <row r="4295" spans="1:13" x14ac:dyDescent="0.25">
      <c r="A4295" t="s">
        <v>6734</v>
      </c>
      <c r="B4295" t="s">
        <v>2632</v>
      </c>
      <c r="C4295" s="2">
        <f t="shared" si="201"/>
        <v>4</v>
      </c>
      <c r="D4295" t="s">
        <v>12</v>
      </c>
      <c r="E4295" t="s">
        <v>2207</v>
      </c>
      <c r="F4295">
        <v>46</v>
      </c>
      <c r="G4295" t="str">
        <f t="shared" si="202"/>
        <v>Large</v>
      </c>
      <c r="H4295" t="s">
        <v>4</v>
      </c>
      <c r="I4295" t="str">
        <f>IFERROR(VLOOKUP(A4295,sponsored_animals!$A$1:$C$2143,1,TRUE),0)</f>
        <v>0ea863dbf1123f</v>
      </c>
      <c r="J4295">
        <f>VLOOKUP(H4295,location_costs!$A$1:$B$6,2,FALSE)</f>
        <v>110</v>
      </c>
      <c r="K4295" t="str">
        <f t="shared" si="203"/>
        <v>Dog_Large</v>
      </c>
      <c r="L4295">
        <f>VLOOKUP(K4295,size_costs!$D$1:$E$10,2,FALSE)</f>
        <v>175</v>
      </c>
      <c r="M4295">
        <f>VLOOKUP(C4295,age_costs!$A$1:$B$52,2,FALSE)</f>
        <v>0</v>
      </c>
    </row>
    <row r="4296" spans="1:13" x14ac:dyDescent="0.25">
      <c r="A4296" t="s">
        <v>6735</v>
      </c>
      <c r="B4296" t="s">
        <v>15320</v>
      </c>
      <c r="C4296" s="2">
        <f t="shared" si="201"/>
        <v>8</v>
      </c>
      <c r="D4296" t="s">
        <v>19</v>
      </c>
      <c r="E4296" t="s">
        <v>2200</v>
      </c>
      <c r="F4296">
        <v>10</v>
      </c>
      <c r="G4296" t="str">
        <f t="shared" si="202"/>
        <v>Large</v>
      </c>
      <c r="H4296" t="s">
        <v>5</v>
      </c>
      <c r="I4296">
        <f>IFERROR(VLOOKUP(A4296,sponsored_animals!$A$1:$C$2143,1,TRUE),0)</f>
        <v>0</v>
      </c>
      <c r="J4296">
        <f>VLOOKUP(H4296,location_costs!$A$1:$B$6,2,FALSE)</f>
        <v>140</v>
      </c>
      <c r="K4296" t="str">
        <f t="shared" si="203"/>
        <v>Cat_Large</v>
      </c>
      <c r="L4296">
        <f>VLOOKUP(K4296,size_costs!$D$1:$E$10,2,FALSE)</f>
        <v>140</v>
      </c>
      <c r="M4296">
        <f>VLOOKUP(C4296,age_costs!$A$1:$B$52,2,FALSE)</f>
        <v>150</v>
      </c>
    </row>
    <row r="4297" spans="1:13" x14ac:dyDescent="0.25">
      <c r="A4297" t="s">
        <v>142</v>
      </c>
      <c r="B4297" t="s">
        <v>14689</v>
      </c>
      <c r="C4297" s="2">
        <f t="shared" si="201"/>
        <v>3</v>
      </c>
      <c r="D4297" t="s">
        <v>12</v>
      </c>
      <c r="E4297" t="s">
        <v>2294</v>
      </c>
      <c r="F4297">
        <v>26</v>
      </c>
      <c r="G4297" t="str">
        <f t="shared" si="202"/>
        <v>Medium</v>
      </c>
      <c r="H4297" t="s">
        <v>6</v>
      </c>
      <c r="I4297">
        <f>IFERROR(VLOOKUP(A4297,sponsored_animals!$A$1:$C$2143,1,TRUE),0)</f>
        <v>0</v>
      </c>
      <c r="J4297">
        <f>VLOOKUP(H4297,location_costs!$A$1:$B$6,2,FALSE)</f>
        <v>135</v>
      </c>
      <c r="K4297" t="str">
        <f t="shared" si="203"/>
        <v>Dog_Medium</v>
      </c>
      <c r="L4297">
        <f>VLOOKUP(K4297,size_costs!$D$1:$E$10,2,FALSE)</f>
        <v>150</v>
      </c>
      <c r="M4297">
        <f>VLOOKUP(C4297,age_costs!$A$1:$B$52,2,FALSE)</f>
        <v>0</v>
      </c>
    </row>
    <row r="4298" spans="1:13" x14ac:dyDescent="0.25">
      <c r="A4298" t="s">
        <v>6736</v>
      </c>
      <c r="B4298" t="s">
        <v>7919</v>
      </c>
      <c r="C4298" s="2">
        <f t="shared" si="201"/>
        <v>5</v>
      </c>
      <c r="D4298" t="s">
        <v>12</v>
      </c>
      <c r="E4298" t="s">
        <v>2533</v>
      </c>
      <c r="F4298">
        <v>31</v>
      </c>
      <c r="G4298" t="str">
        <f t="shared" si="202"/>
        <v>Large</v>
      </c>
      <c r="H4298" t="s">
        <v>3</v>
      </c>
      <c r="I4298" t="str">
        <f>IFERROR(VLOOKUP(A4298,sponsored_animals!$A$1:$C$2143,1,TRUE),0)</f>
        <v>7c0c3e04e6a4d4</v>
      </c>
      <c r="J4298">
        <f>VLOOKUP(H4298,location_costs!$A$1:$B$6,2,FALSE)</f>
        <v>120</v>
      </c>
      <c r="K4298" t="str">
        <f t="shared" si="203"/>
        <v>Dog_Large</v>
      </c>
      <c r="L4298">
        <f>VLOOKUP(K4298,size_costs!$D$1:$E$10,2,FALSE)</f>
        <v>175</v>
      </c>
      <c r="M4298">
        <f>VLOOKUP(C4298,age_costs!$A$1:$B$52,2,FALSE)</f>
        <v>100</v>
      </c>
    </row>
    <row r="4299" spans="1:13" x14ac:dyDescent="0.25">
      <c r="A4299" t="s">
        <v>6737</v>
      </c>
      <c r="B4299" t="s">
        <v>8718</v>
      </c>
      <c r="C4299" s="2">
        <f t="shared" si="201"/>
        <v>5</v>
      </c>
      <c r="D4299" t="s">
        <v>12</v>
      </c>
      <c r="E4299" t="s">
        <v>2182</v>
      </c>
      <c r="F4299">
        <v>11</v>
      </c>
      <c r="G4299" t="str">
        <f t="shared" si="202"/>
        <v>Medium</v>
      </c>
      <c r="H4299" t="s">
        <v>6</v>
      </c>
      <c r="I4299" t="str">
        <f>IFERROR(VLOOKUP(A4299,sponsored_animals!$A$1:$C$2143,1,TRUE),0)</f>
        <v>214f8f6b359a1e</v>
      </c>
      <c r="J4299">
        <f>VLOOKUP(H4299,location_costs!$A$1:$B$6,2,FALSE)</f>
        <v>135</v>
      </c>
      <c r="K4299" t="str">
        <f t="shared" si="203"/>
        <v>Dog_Medium</v>
      </c>
      <c r="L4299">
        <f>VLOOKUP(K4299,size_costs!$D$1:$E$10,2,FALSE)</f>
        <v>150</v>
      </c>
      <c r="M4299">
        <f>VLOOKUP(C4299,age_costs!$A$1:$B$52,2,FALSE)</f>
        <v>100</v>
      </c>
    </row>
    <row r="4300" spans="1:13" x14ac:dyDescent="0.25">
      <c r="A4300" t="s">
        <v>6738</v>
      </c>
      <c r="B4300" t="s">
        <v>15321</v>
      </c>
      <c r="C4300" s="2">
        <f t="shared" si="201"/>
        <v>9</v>
      </c>
      <c r="D4300" t="s">
        <v>19</v>
      </c>
      <c r="E4300" t="s">
        <v>2340</v>
      </c>
      <c r="F4300">
        <v>2</v>
      </c>
      <c r="G4300" t="str">
        <f t="shared" si="202"/>
        <v>Small</v>
      </c>
      <c r="H4300" t="s">
        <v>7</v>
      </c>
      <c r="I4300" t="str">
        <f>IFERROR(VLOOKUP(A4300,sponsored_animals!$A$1:$C$2143,1,TRUE),0)</f>
        <v>7c0c3e04e6a4d4</v>
      </c>
      <c r="J4300">
        <f>VLOOKUP(H4300,location_costs!$A$1:$B$6,2,FALSE)</f>
        <v>100</v>
      </c>
      <c r="K4300" t="str">
        <f t="shared" si="203"/>
        <v>Cat_Small</v>
      </c>
      <c r="L4300">
        <f>VLOOKUP(K4300,size_costs!$D$1:$E$10,2,FALSE)</f>
        <v>100</v>
      </c>
      <c r="M4300">
        <f>VLOOKUP(C4300,age_costs!$A$1:$B$52,2,FALSE)</f>
        <v>150</v>
      </c>
    </row>
    <row r="4301" spans="1:13" x14ac:dyDescent="0.25">
      <c r="A4301" t="s">
        <v>1163</v>
      </c>
      <c r="B4301" t="s">
        <v>13857</v>
      </c>
      <c r="C4301" s="2">
        <f t="shared" si="201"/>
        <v>8</v>
      </c>
      <c r="D4301" t="s">
        <v>19</v>
      </c>
      <c r="E4301" t="s">
        <v>2380</v>
      </c>
      <c r="F4301">
        <v>6.5</v>
      </c>
      <c r="G4301" t="str">
        <f t="shared" si="202"/>
        <v>Medium</v>
      </c>
      <c r="H4301" t="s">
        <v>6</v>
      </c>
      <c r="I4301" t="str">
        <f>IFERROR(VLOOKUP(A4301,sponsored_animals!$A$1:$C$2143,1,TRUE),0)</f>
        <v>36806649e5722d</v>
      </c>
      <c r="J4301">
        <f>VLOOKUP(H4301,location_costs!$A$1:$B$6,2,FALSE)</f>
        <v>135</v>
      </c>
      <c r="K4301" t="str">
        <f t="shared" si="203"/>
        <v>Cat_Medium</v>
      </c>
      <c r="L4301">
        <f>VLOOKUP(K4301,size_costs!$D$1:$E$10,2,FALSE)</f>
        <v>120</v>
      </c>
      <c r="M4301">
        <f>VLOOKUP(C4301,age_costs!$A$1:$B$52,2,FALSE)</f>
        <v>150</v>
      </c>
    </row>
    <row r="4302" spans="1:13" x14ac:dyDescent="0.25">
      <c r="A4302" t="s">
        <v>6739</v>
      </c>
      <c r="B4302" t="s">
        <v>14515</v>
      </c>
      <c r="C4302" s="2">
        <f t="shared" si="201"/>
        <v>4</v>
      </c>
      <c r="D4302" t="s">
        <v>12</v>
      </c>
      <c r="E4302" t="s">
        <v>2231</v>
      </c>
      <c r="F4302">
        <v>11.5</v>
      </c>
      <c r="G4302" t="str">
        <f t="shared" si="202"/>
        <v>Medium</v>
      </c>
      <c r="H4302" t="s">
        <v>3</v>
      </c>
      <c r="I4302" t="str">
        <f>IFERROR(VLOOKUP(A4302,sponsored_animals!$A$1:$C$2143,1,TRUE),0)</f>
        <v>178f1189a06b68</v>
      </c>
      <c r="J4302">
        <f>VLOOKUP(H4302,location_costs!$A$1:$B$6,2,FALSE)</f>
        <v>120</v>
      </c>
      <c r="K4302" t="str">
        <f t="shared" si="203"/>
        <v>Dog_Medium</v>
      </c>
      <c r="L4302">
        <f>VLOOKUP(K4302,size_costs!$D$1:$E$10,2,FALSE)</f>
        <v>150</v>
      </c>
      <c r="M4302">
        <f>VLOOKUP(C4302,age_costs!$A$1:$B$52,2,FALSE)</f>
        <v>0</v>
      </c>
    </row>
    <row r="4303" spans="1:13" x14ac:dyDescent="0.25">
      <c r="A4303" t="s">
        <v>421</v>
      </c>
      <c r="B4303" t="s">
        <v>13587</v>
      </c>
      <c r="C4303" s="2">
        <f t="shared" si="201"/>
        <v>3</v>
      </c>
      <c r="D4303" t="s">
        <v>12</v>
      </c>
      <c r="E4303" t="s">
        <v>6740</v>
      </c>
      <c r="F4303">
        <v>32</v>
      </c>
      <c r="G4303" t="str">
        <f t="shared" si="202"/>
        <v>Large</v>
      </c>
      <c r="H4303" t="s">
        <v>7</v>
      </c>
      <c r="I4303">
        <f>IFERROR(VLOOKUP(A4303,sponsored_animals!$A$1:$C$2143,1,TRUE),0)</f>
        <v>0</v>
      </c>
      <c r="J4303">
        <f>VLOOKUP(H4303,location_costs!$A$1:$B$6,2,FALSE)</f>
        <v>100</v>
      </c>
      <c r="K4303" t="str">
        <f t="shared" si="203"/>
        <v>Dog_Large</v>
      </c>
      <c r="L4303">
        <f>VLOOKUP(K4303,size_costs!$D$1:$E$10,2,FALSE)</f>
        <v>175</v>
      </c>
      <c r="M4303">
        <f>VLOOKUP(C4303,age_costs!$A$1:$B$52,2,FALSE)</f>
        <v>0</v>
      </c>
    </row>
    <row r="4304" spans="1:13" x14ac:dyDescent="0.25">
      <c r="A4304" t="s">
        <v>6741</v>
      </c>
      <c r="B4304" t="s">
        <v>15322</v>
      </c>
      <c r="C4304" s="2">
        <f t="shared" si="201"/>
        <v>12</v>
      </c>
      <c r="D4304" t="s">
        <v>12</v>
      </c>
      <c r="E4304" t="s">
        <v>2231</v>
      </c>
      <c r="F4304">
        <v>33</v>
      </c>
      <c r="G4304" t="str">
        <f t="shared" si="202"/>
        <v>Large</v>
      </c>
      <c r="H4304" t="s">
        <v>6</v>
      </c>
      <c r="I4304">
        <f>IFERROR(VLOOKUP(A4304,sponsored_animals!$A$1:$C$2143,1,TRUE),0)</f>
        <v>0</v>
      </c>
      <c r="J4304">
        <f>VLOOKUP(H4304,location_costs!$A$1:$B$6,2,FALSE)</f>
        <v>135</v>
      </c>
      <c r="K4304" t="str">
        <f t="shared" si="203"/>
        <v>Dog_Large</v>
      </c>
      <c r="L4304">
        <f>VLOOKUP(K4304,size_costs!$D$1:$E$10,2,FALSE)</f>
        <v>175</v>
      </c>
      <c r="M4304">
        <f>VLOOKUP(C4304,age_costs!$A$1:$B$52,2,FALSE)</f>
        <v>150</v>
      </c>
    </row>
    <row r="4305" spans="1:13" x14ac:dyDescent="0.25">
      <c r="A4305" t="s">
        <v>6742</v>
      </c>
      <c r="B4305" t="s">
        <v>6743</v>
      </c>
      <c r="C4305" s="2">
        <f t="shared" si="201"/>
        <v>8</v>
      </c>
      <c r="D4305" t="s">
        <v>12</v>
      </c>
      <c r="E4305" t="s">
        <v>2208</v>
      </c>
      <c r="F4305">
        <v>15</v>
      </c>
      <c r="G4305" t="str">
        <f t="shared" si="202"/>
        <v>Medium</v>
      </c>
      <c r="H4305" t="s">
        <v>5</v>
      </c>
      <c r="I4305" t="str">
        <f>IFERROR(VLOOKUP(A4305,sponsored_animals!$A$1:$C$2143,1,TRUE),0)</f>
        <v>b14069999a0ee6</v>
      </c>
      <c r="J4305">
        <f>VLOOKUP(H4305,location_costs!$A$1:$B$6,2,FALSE)</f>
        <v>140</v>
      </c>
      <c r="K4305" t="str">
        <f t="shared" si="203"/>
        <v>Dog_Medium</v>
      </c>
      <c r="L4305">
        <f>VLOOKUP(K4305,size_costs!$D$1:$E$10,2,FALSE)</f>
        <v>150</v>
      </c>
      <c r="M4305">
        <f>VLOOKUP(C4305,age_costs!$A$1:$B$52,2,FALSE)</f>
        <v>150</v>
      </c>
    </row>
    <row r="4306" spans="1:13" x14ac:dyDescent="0.25">
      <c r="A4306" t="s">
        <v>6744</v>
      </c>
      <c r="B4306" t="s">
        <v>6874</v>
      </c>
      <c r="C4306" s="2">
        <f t="shared" si="201"/>
        <v>7</v>
      </c>
      <c r="D4306" t="s">
        <v>19</v>
      </c>
      <c r="E4306" t="s">
        <v>2241</v>
      </c>
      <c r="F4306">
        <v>6.5</v>
      </c>
      <c r="G4306" t="str">
        <f t="shared" si="202"/>
        <v>Medium</v>
      </c>
      <c r="H4306" t="s">
        <v>5</v>
      </c>
      <c r="I4306" t="str">
        <f>IFERROR(VLOOKUP(A4306,sponsored_animals!$A$1:$C$2143,1,TRUE),0)</f>
        <v>7c0c3e04e6a4d4</v>
      </c>
      <c r="J4306">
        <f>VLOOKUP(H4306,location_costs!$A$1:$B$6,2,FALSE)</f>
        <v>140</v>
      </c>
      <c r="K4306" t="str">
        <f t="shared" si="203"/>
        <v>Cat_Medium</v>
      </c>
      <c r="L4306">
        <f>VLOOKUP(K4306,size_costs!$D$1:$E$10,2,FALSE)</f>
        <v>120</v>
      </c>
      <c r="M4306">
        <f>VLOOKUP(C4306,age_costs!$A$1:$B$52,2,FALSE)</f>
        <v>100</v>
      </c>
    </row>
    <row r="4307" spans="1:13" x14ac:dyDescent="0.25">
      <c r="A4307" t="s">
        <v>6745</v>
      </c>
      <c r="B4307" t="s">
        <v>15323</v>
      </c>
      <c r="C4307" s="2">
        <f t="shared" si="201"/>
        <v>10</v>
      </c>
      <c r="D4307" t="s">
        <v>12</v>
      </c>
      <c r="E4307" t="s">
        <v>2361</v>
      </c>
      <c r="F4307">
        <v>20</v>
      </c>
      <c r="G4307" t="str">
        <f t="shared" si="202"/>
        <v>Medium</v>
      </c>
      <c r="H4307" t="s">
        <v>6</v>
      </c>
      <c r="I4307" t="str">
        <f>IFERROR(VLOOKUP(A4307,sponsored_animals!$A$1:$C$2143,1,TRUE),0)</f>
        <v>178f1189a06b68</v>
      </c>
      <c r="J4307">
        <f>VLOOKUP(H4307,location_costs!$A$1:$B$6,2,FALSE)</f>
        <v>135</v>
      </c>
      <c r="K4307" t="str">
        <f t="shared" si="203"/>
        <v>Dog_Medium</v>
      </c>
      <c r="L4307">
        <f>VLOOKUP(K4307,size_costs!$D$1:$E$10,2,FALSE)</f>
        <v>150</v>
      </c>
      <c r="M4307">
        <f>VLOOKUP(C4307,age_costs!$A$1:$B$52,2,FALSE)</f>
        <v>150</v>
      </c>
    </row>
    <row r="4308" spans="1:13" x14ac:dyDescent="0.25">
      <c r="A4308" t="s">
        <v>6746</v>
      </c>
      <c r="B4308" t="s">
        <v>7788</v>
      </c>
      <c r="C4308" s="2">
        <f t="shared" si="201"/>
        <v>11</v>
      </c>
      <c r="D4308" t="s">
        <v>12</v>
      </c>
      <c r="E4308" t="s">
        <v>2231</v>
      </c>
      <c r="F4308">
        <v>11.5</v>
      </c>
      <c r="G4308" t="str">
        <f t="shared" si="202"/>
        <v>Medium</v>
      </c>
      <c r="H4308" t="s">
        <v>6</v>
      </c>
      <c r="I4308" t="str">
        <f>IFERROR(VLOOKUP(A4308,sponsored_animals!$A$1:$C$2143,1,TRUE),0)</f>
        <v>36806649e5722d</v>
      </c>
      <c r="J4308">
        <f>VLOOKUP(H4308,location_costs!$A$1:$B$6,2,FALSE)</f>
        <v>135</v>
      </c>
      <c r="K4308" t="str">
        <f t="shared" si="203"/>
        <v>Dog_Medium</v>
      </c>
      <c r="L4308">
        <f>VLOOKUP(K4308,size_costs!$D$1:$E$10,2,FALSE)</f>
        <v>150</v>
      </c>
      <c r="M4308">
        <f>VLOOKUP(C4308,age_costs!$A$1:$B$52,2,FALSE)</f>
        <v>150</v>
      </c>
    </row>
    <row r="4309" spans="1:13" x14ac:dyDescent="0.25">
      <c r="A4309" t="s">
        <v>6748</v>
      </c>
      <c r="B4309" t="s">
        <v>10670</v>
      </c>
      <c r="C4309" s="2">
        <f t="shared" si="201"/>
        <v>10</v>
      </c>
      <c r="D4309" t="s">
        <v>12</v>
      </c>
      <c r="E4309" t="s">
        <v>2207</v>
      </c>
      <c r="F4309">
        <v>42</v>
      </c>
      <c r="G4309" t="str">
        <f t="shared" si="202"/>
        <v>Large</v>
      </c>
      <c r="H4309" t="s">
        <v>4</v>
      </c>
      <c r="I4309" t="str">
        <f>IFERROR(VLOOKUP(A4309,sponsored_animals!$A$1:$C$2143,1,TRUE),0)</f>
        <v>36806649e5722d</v>
      </c>
      <c r="J4309">
        <f>VLOOKUP(H4309,location_costs!$A$1:$B$6,2,FALSE)</f>
        <v>110</v>
      </c>
      <c r="K4309" t="str">
        <f t="shared" si="203"/>
        <v>Dog_Large</v>
      </c>
      <c r="L4309">
        <f>VLOOKUP(K4309,size_costs!$D$1:$E$10,2,FALSE)</f>
        <v>175</v>
      </c>
      <c r="M4309">
        <f>VLOOKUP(C4309,age_costs!$A$1:$B$52,2,FALSE)</f>
        <v>150</v>
      </c>
    </row>
    <row r="4310" spans="1:13" x14ac:dyDescent="0.25">
      <c r="A4310" t="s">
        <v>6749</v>
      </c>
      <c r="B4310" t="s">
        <v>15324</v>
      </c>
      <c r="C4310" s="2">
        <f t="shared" si="201"/>
        <v>7</v>
      </c>
      <c r="D4310" t="s">
        <v>12</v>
      </c>
      <c r="E4310" t="s">
        <v>2207</v>
      </c>
      <c r="F4310">
        <v>37</v>
      </c>
      <c r="G4310" t="str">
        <f t="shared" si="202"/>
        <v>Large</v>
      </c>
      <c r="H4310" t="s">
        <v>3</v>
      </c>
      <c r="I4310" t="str">
        <f>IFERROR(VLOOKUP(A4310,sponsored_animals!$A$1:$C$2143,1,TRUE),0)</f>
        <v>0ea863dbf1123f</v>
      </c>
      <c r="J4310">
        <f>VLOOKUP(H4310,location_costs!$A$1:$B$6,2,FALSE)</f>
        <v>120</v>
      </c>
      <c r="K4310" t="str">
        <f t="shared" si="203"/>
        <v>Dog_Large</v>
      </c>
      <c r="L4310">
        <f>VLOOKUP(K4310,size_costs!$D$1:$E$10,2,FALSE)</f>
        <v>175</v>
      </c>
      <c r="M4310">
        <f>VLOOKUP(C4310,age_costs!$A$1:$B$52,2,FALSE)</f>
        <v>100</v>
      </c>
    </row>
    <row r="4311" spans="1:13" x14ac:dyDescent="0.25">
      <c r="A4311" t="s">
        <v>6750</v>
      </c>
      <c r="B4311" t="s">
        <v>15272</v>
      </c>
      <c r="C4311" s="2">
        <f t="shared" si="201"/>
        <v>1</v>
      </c>
      <c r="D4311" t="s">
        <v>19</v>
      </c>
      <c r="E4311" t="s">
        <v>2198</v>
      </c>
      <c r="F4311">
        <v>10</v>
      </c>
      <c r="G4311" t="str">
        <f t="shared" si="202"/>
        <v>Large</v>
      </c>
      <c r="H4311" t="s">
        <v>3</v>
      </c>
      <c r="I4311" t="str">
        <f>IFERROR(VLOOKUP(A4311,sponsored_animals!$A$1:$C$2143,1,TRUE),0)</f>
        <v>b14069999a0ee6</v>
      </c>
      <c r="J4311">
        <f>VLOOKUP(H4311,location_costs!$A$1:$B$6,2,FALSE)</f>
        <v>120</v>
      </c>
      <c r="K4311" t="str">
        <f t="shared" si="203"/>
        <v>Cat_Large</v>
      </c>
      <c r="L4311">
        <f>VLOOKUP(K4311,size_costs!$D$1:$E$10,2,FALSE)</f>
        <v>140</v>
      </c>
      <c r="M4311">
        <f>VLOOKUP(C4311,age_costs!$A$1:$B$52,2,FALSE)</f>
        <v>0</v>
      </c>
    </row>
    <row r="4312" spans="1:13" x14ac:dyDescent="0.25">
      <c r="A4312" t="s">
        <v>6751</v>
      </c>
      <c r="B4312" t="s">
        <v>7746</v>
      </c>
      <c r="C4312" s="2">
        <f t="shared" si="201"/>
        <v>3</v>
      </c>
      <c r="D4312" t="s">
        <v>12</v>
      </c>
      <c r="E4312" t="s">
        <v>2180</v>
      </c>
      <c r="F4312">
        <v>6</v>
      </c>
      <c r="G4312" t="str">
        <f t="shared" si="202"/>
        <v>Small</v>
      </c>
      <c r="H4312" t="s">
        <v>4</v>
      </c>
      <c r="I4312" t="str">
        <f>IFERROR(VLOOKUP(A4312,sponsored_animals!$A$1:$C$2143,1,TRUE),0)</f>
        <v>0ea863dbf1123f</v>
      </c>
      <c r="J4312">
        <f>VLOOKUP(H4312,location_costs!$A$1:$B$6,2,FALSE)</f>
        <v>110</v>
      </c>
      <c r="K4312" t="str">
        <f t="shared" si="203"/>
        <v>Dog_Small</v>
      </c>
      <c r="L4312">
        <f>VLOOKUP(K4312,size_costs!$D$1:$E$10,2,FALSE)</f>
        <v>125</v>
      </c>
      <c r="M4312">
        <f>VLOOKUP(C4312,age_costs!$A$1:$B$52,2,FALSE)</f>
        <v>0</v>
      </c>
    </row>
    <row r="4313" spans="1:13" x14ac:dyDescent="0.25">
      <c r="A4313" t="s">
        <v>6752</v>
      </c>
      <c r="B4313" t="s">
        <v>14622</v>
      </c>
      <c r="C4313" s="2">
        <f t="shared" si="201"/>
        <v>7</v>
      </c>
      <c r="D4313" t="s">
        <v>12</v>
      </c>
      <c r="E4313" t="s">
        <v>2196</v>
      </c>
      <c r="F4313">
        <v>33</v>
      </c>
      <c r="G4313" t="str">
        <f t="shared" si="202"/>
        <v>Large</v>
      </c>
      <c r="H4313" t="s">
        <v>6</v>
      </c>
      <c r="I4313" t="str">
        <f>IFERROR(VLOOKUP(A4313,sponsored_animals!$A$1:$C$2143,1,TRUE),0)</f>
        <v>178f1189a06b68</v>
      </c>
      <c r="J4313">
        <f>VLOOKUP(H4313,location_costs!$A$1:$B$6,2,FALSE)</f>
        <v>135</v>
      </c>
      <c r="K4313" t="str">
        <f t="shared" si="203"/>
        <v>Dog_Large</v>
      </c>
      <c r="L4313">
        <f>VLOOKUP(K4313,size_costs!$D$1:$E$10,2,FALSE)</f>
        <v>175</v>
      </c>
      <c r="M4313">
        <f>VLOOKUP(C4313,age_costs!$A$1:$B$52,2,FALSE)</f>
        <v>100</v>
      </c>
    </row>
    <row r="4314" spans="1:13" x14ac:dyDescent="0.25">
      <c r="A4314" t="s">
        <v>6753</v>
      </c>
      <c r="B4314" t="s">
        <v>14644</v>
      </c>
      <c r="C4314" s="2">
        <f t="shared" si="201"/>
        <v>4</v>
      </c>
      <c r="D4314" t="s">
        <v>12</v>
      </c>
      <c r="E4314" t="s">
        <v>2241</v>
      </c>
      <c r="F4314">
        <v>14</v>
      </c>
      <c r="G4314" t="str">
        <f t="shared" si="202"/>
        <v>Medium</v>
      </c>
      <c r="H4314" t="s">
        <v>6</v>
      </c>
      <c r="I4314">
        <f>IFERROR(VLOOKUP(A4314,sponsored_animals!$A$1:$C$2143,1,TRUE),0)</f>
        <v>0</v>
      </c>
      <c r="J4314">
        <f>VLOOKUP(H4314,location_costs!$A$1:$B$6,2,FALSE)</f>
        <v>135</v>
      </c>
      <c r="K4314" t="str">
        <f t="shared" si="203"/>
        <v>Dog_Medium</v>
      </c>
      <c r="L4314">
        <f>VLOOKUP(K4314,size_costs!$D$1:$E$10,2,FALSE)</f>
        <v>150</v>
      </c>
      <c r="M4314">
        <f>VLOOKUP(C4314,age_costs!$A$1:$B$52,2,FALSE)</f>
        <v>0</v>
      </c>
    </row>
    <row r="4315" spans="1:13" x14ac:dyDescent="0.25">
      <c r="A4315" t="s">
        <v>1891</v>
      </c>
      <c r="B4315" t="s">
        <v>4934</v>
      </c>
      <c r="C4315" s="2">
        <f t="shared" si="201"/>
        <v>3</v>
      </c>
      <c r="D4315" t="s">
        <v>12</v>
      </c>
      <c r="E4315" t="s">
        <v>2191</v>
      </c>
      <c r="F4315">
        <v>12</v>
      </c>
      <c r="G4315" t="str">
        <f t="shared" si="202"/>
        <v>Medium</v>
      </c>
      <c r="H4315" t="s">
        <v>4</v>
      </c>
      <c r="I4315">
        <f>IFERROR(VLOOKUP(A4315,sponsored_animals!$A$1:$C$2143,1,TRUE),0)</f>
        <v>0</v>
      </c>
      <c r="J4315">
        <f>VLOOKUP(H4315,location_costs!$A$1:$B$6,2,FALSE)</f>
        <v>110</v>
      </c>
      <c r="K4315" t="str">
        <f t="shared" si="203"/>
        <v>Dog_Medium</v>
      </c>
      <c r="L4315">
        <f>VLOOKUP(K4315,size_costs!$D$1:$E$10,2,FALSE)</f>
        <v>150</v>
      </c>
      <c r="M4315">
        <f>VLOOKUP(C4315,age_costs!$A$1:$B$52,2,FALSE)</f>
        <v>0</v>
      </c>
    </row>
    <row r="4316" spans="1:13" x14ac:dyDescent="0.25">
      <c r="A4316" t="s">
        <v>6755</v>
      </c>
      <c r="B4316" t="s">
        <v>5048</v>
      </c>
      <c r="C4316" s="2">
        <f t="shared" si="201"/>
        <v>7</v>
      </c>
      <c r="D4316" t="s">
        <v>12</v>
      </c>
      <c r="E4316" t="s">
        <v>2322</v>
      </c>
      <c r="F4316">
        <v>7</v>
      </c>
      <c r="G4316" t="str">
        <f t="shared" si="202"/>
        <v>Small</v>
      </c>
      <c r="H4316" t="s">
        <v>6</v>
      </c>
      <c r="I4316" t="str">
        <f>IFERROR(VLOOKUP(A4316,sponsored_animals!$A$1:$C$2143,1,TRUE),0)</f>
        <v>74228ffdfe76aa</v>
      </c>
      <c r="J4316">
        <f>VLOOKUP(H4316,location_costs!$A$1:$B$6,2,FALSE)</f>
        <v>135</v>
      </c>
      <c r="K4316" t="str">
        <f t="shared" si="203"/>
        <v>Dog_Small</v>
      </c>
      <c r="L4316">
        <f>VLOOKUP(K4316,size_costs!$D$1:$E$10,2,FALSE)</f>
        <v>125</v>
      </c>
      <c r="M4316">
        <f>VLOOKUP(C4316,age_costs!$A$1:$B$52,2,FALSE)</f>
        <v>100</v>
      </c>
    </row>
    <row r="4317" spans="1:13" x14ac:dyDescent="0.25">
      <c r="A4317" t="s">
        <v>346</v>
      </c>
      <c r="B4317" t="s">
        <v>14168</v>
      </c>
      <c r="C4317" s="2">
        <f t="shared" si="201"/>
        <v>6</v>
      </c>
      <c r="D4317" t="s">
        <v>12</v>
      </c>
      <c r="E4317" t="s">
        <v>2207</v>
      </c>
      <c r="F4317">
        <v>22</v>
      </c>
      <c r="G4317" t="str">
        <f t="shared" si="202"/>
        <v>Medium</v>
      </c>
      <c r="H4317" t="s">
        <v>3</v>
      </c>
      <c r="I4317">
        <f>IFERROR(VLOOKUP(A4317,sponsored_animals!$A$1:$C$2143,1,TRUE),0)</f>
        <v>0</v>
      </c>
      <c r="J4317">
        <f>VLOOKUP(H4317,location_costs!$A$1:$B$6,2,FALSE)</f>
        <v>120</v>
      </c>
      <c r="K4317" t="str">
        <f t="shared" si="203"/>
        <v>Dog_Medium</v>
      </c>
      <c r="L4317">
        <f>VLOOKUP(K4317,size_costs!$D$1:$E$10,2,FALSE)</f>
        <v>150</v>
      </c>
      <c r="M4317">
        <f>VLOOKUP(C4317,age_costs!$A$1:$B$52,2,FALSE)</f>
        <v>100</v>
      </c>
    </row>
    <row r="4318" spans="1:13" x14ac:dyDescent="0.25">
      <c r="A4318" t="s">
        <v>6756</v>
      </c>
      <c r="B4318" t="s">
        <v>14181</v>
      </c>
      <c r="C4318" s="2">
        <f t="shared" si="201"/>
        <v>7</v>
      </c>
      <c r="D4318" t="s">
        <v>12</v>
      </c>
      <c r="E4318" t="s">
        <v>2208</v>
      </c>
      <c r="F4318">
        <v>13</v>
      </c>
      <c r="G4318" t="str">
        <f t="shared" si="202"/>
        <v>Medium</v>
      </c>
      <c r="H4318" t="s">
        <v>3</v>
      </c>
      <c r="I4318" t="str">
        <f>IFERROR(VLOOKUP(A4318,sponsored_animals!$A$1:$C$2143,1,TRUE),0)</f>
        <v>d40d0d9a6a4451</v>
      </c>
      <c r="J4318">
        <f>VLOOKUP(H4318,location_costs!$A$1:$B$6,2,FALSE)</f>
        <v>120</v>
      </c>
      <c r="K4318" t="str">
        <f t="shared" si="203"/>
        <v>Dog_Medium</v>
      </c>
      <c r="L4318">
        <f>VLOOKUP(K4318,size_costs!$D$1:$E$10,2,FALSE)</f>
        <v>150</v>
      </c>
      <c r="M4318">
        <f>VLOOKUP(C4318,age_costs!$A$1:$B$52,2,FALSE)</f>
        <v>100</v>
      </c>
    </row>
    <row r="4319" spans="1:13" x14ac:dyDescent="0.25">
      <c r="A4319" t="s">
        <v>6757</v>
      </c>
      <c r="B4319" t="s">
        <v>13714</v>
      </c>
      <c r="C4319" s="2">
        <f t="shared" si="201"/>
        <v>10</v>
      </c>
      <c r="D4319" t="s">
        <v>12</v>
      </c>
      <c r="E4319" t="s">
        <v>2241</v>
      </c>
      <c r="F4319">
        <v>19</v>
      </c>
      <c r="G4319" t="str">
        <f t="shared" si="202"/>
        <v>Medium</v>
      </c>
      <c r="H4319" t="s">
        <v>5</v>
      </c>
      <c r="I4319" t="str">
        <f>IFERROR(VLOOKUP(A4319,sponsored_animals!$A$1:$C$2143,1,TRUE),0)</f>
        <v>36806649e5722d</v>
      </c>
      <c r="J4319">
        <f>VLOOKUP(H4319,location_costs!$A$1:$B$6,2,FALSE)</f>
        <v>140</v>
      </c>
      <c r="K4319" t="str">
        <f t="shared" si="203"/>
        <v>Dog_Medium</v>
      </c>
      <c r="L4319">
        <f>VLOOKUP(K4319,size_costs!$D$1:$E$10,2,FALSE)</f>
        <v>150</v>
      </c>
      <c r="M4319">
        <f>VLOOKUP(C4319,age_costs!$A$1:$B$52,2,FALSE)</f>
        <v>150</v>
      </c>
    </row>
    <row r="4320" spans="1:13" x14ac:dyDescent="0.25">
      <c r="A4320" t="s">
        <v>6758</v>
      </c>
      <c r="B4320" t="s">
        <v>14836</v>
      </c>
      <c r="C4320" s="2">
        <f t="shared" si="201"/>
        <v>3</v>
      </c>
      <c r="D4320" t="s">
        <v>19</v>
      </c>
      <c r="E4320" t="s">
        <v>2207</v>
      </c>
      <c r="F4320">
        <v>6.5</v>
      </c>
      <c r="G4320" t="str">
        <f t="shared" si="202"/>
        <v>Medium</v>
      </c>
      <c r="H4320" t="s">
        <v>5</v>
      </c>
      <c r="I4320">
        <f>IFERROR(VLOOKUP(A4320,sponsored_animals!$A$1:$C$2143,1,TRUE),0)</f>
        <v>0</v>
      </c>
      <c r="J4320">
        <f>VLOOKUP(H4320,location_costs!$A$1:$B$6,2,FALSE)</f>
        <v>140</v>
      </c>
      <c r="K4320" t="str">
        <f t="shared" si="203"/>
        <v>Cat_Medium</v>
      </c>
      <c r="L4320">
        <f>VLOOKUP(K4320,size_costs!$D$1:$E$10,2,FALSE)</f>
        <v>120</v>
      </c>
      <c r="M4320">
        <f>VLOOKUP(C4320,age_costs!$A$1:$B$52,2,FALSE)</f>
        <v>0</v>
      </c>
    </row>
    <row r="4321" spans="1:13" x14ac:dyDescent="0.25">
      <c r="A4321" t="s">
        <v>6759</v>
      </c>
      <c r="B4321" t="s">
        <v>14485</v>
      </c>
      <c r="C4321" s="2">
        <f t="shared" si="201"/>
        <v>10</v>
      </c>
      <c r="D4321" t="s">
        <v>19</v>
      </c>
      <c r="E4321" t="s">
        <v>2252</v>
      </c>
      <c r="F4321">
        <v>8.5</v>
      </c>
      <c r="G4321" t="str">
        <f t="shared" si="202"/>
        <v>Large</v>
      </c>
      <c r="H4321" t="s">
        <v>5</v>
      </c>
      <c r="I4321" t="str">
        <f>IFERROR(VLOOKUP(A4321,sponsored_animals!$A$1:$C$2143,1,TRUE),0)</f>
        <v>36806649e5722d</v>
      </c>
      <c r="J4321">
        <f>VLOOKUP(H4321,location_costs!$A$1:$B$6,2,FALSE)</f>
        <v>140</v>
      </c>
      <c r="K4321" t="str">
        <f t="shared" si="203"/>
        <v>Cat_Large</v>
      </c>
      <c r="L4321">
        <f>VLOOKUP(K4321,size_costs!$D$1:$E$10,2,FALSE)</f>
        <v>140</v>
      </c>
      <c r="M4321">
        <f>VLOOKUP(C4321,age_costs!$A$1:$B$52,2,FALSE)</f>
        <v>150</v>
      </c>
    </row>
    <row r="4322" spans="1:13" x14ac:dyDescent="0.25">
      <c r="A4322" t="s">
        <v>6760</v>
      </c>
      <c r="B4322" t="s">
        <v>15325</v>
      </c>
      <c r="C4322" s="2">
        <f t="shared" si="201"/>
        <v>4</v>
      </c>
      <c r="D4322" t="s">
        <v>12</v>
      </c>
      <c r="E4322" t="s">
        <v>2217</v>
      </c>
      <c r="F4322">
        <v>6</v>
      </c>
      <c r="G4322" t="str">
        <f t="shared" si="202"/>
        <v>Small</v>
      </c>
      <c r="H4322" t="s">
        <v>4</v>
      </c>
      <c r="I4322" t="str">
        <f>IFERROR(VLOOKUP(A4322,sponsored_animals!$A$1:$C$2143,1,TRUE),0)</f>
        <v>214f8f6b359a1e</v>
      </c>
      <c r="J4322">
        <f>VLOOKUP(H4322,location_costs!$A$1:$B$6,2,FALSE)</f>
        <v>110</v>
      </c>
      <c r="K4322" t="str">
        <f t="shared" si="203"/>
        <v>Dog_Small</v>
      </c>
      <c r="L4322">
        <f>VLOOKUP(K4322,size_costs!$D$1:$E$10,2,FALSE)</f>
        <v>125</v>
      </c>
      <c r="M4322">
        <f>VLOOKUP(C4322,age_costs!$A$1:$B$52,2,FALSE)</f>
        <v>0</v>
      </c>
    </row>
    <row r="4323" spans="1:13" x14ac:dyDescent="0.25">
      <c r="A4323" t="s">
        <v>6761</v>
      </c>
      <c r="B4323" t="s">
        <v>2176</v>
      </c>
      <c r="C4323" s="2">
        <f t="shared" si="201"/>
        <v>9</v>
      </c>
      <c r="D4323" t="s">
        <v>12</v>
      </c>
      <c r="E4323" t="s">
        <v>2207</v>
      </c>
      <c r="F4323">
        <v>3</v>
      </c>
      <c r="G4323" t="str">
        <f t="shared" si="202"/>
        <v>Small</v>
      </c>
      <c r="H4323" t="s">
        <v>5</v>
      </c>
      <c r="I4323" t="str">
        <f>IFERROR(VLOOKUP(A4323,sponsored_animals!$A$1:$C$2143,1,TRUE),0)</f>
        <v>b14069999a0ee6</v>
      </c>
      <c r="J4323">
        <f>VLOOKUP(H4323,location_costs!$A$1:$B$6,2,FALSE)</f>
        <v>140</v>
      </c>
      <c r="K4323" t="str">
        <f t="shared" si="203"/>
        <v>Dog_Small</v>
      </c>
      <c r="L4323">
        <f>VLOOKUP(K4323,size_costs!$D$1:$E$10,2,FALSE)</f>
        <v>125</v>
      </c>
      <c r="M4323">
        <f>VLOOKUP(C4323,age_costs!$A$1:$B$52,2,FALSE)</f>
        <v>150</v>
      </c>
    </row>
    <row r="4324" spans="1:13" x14ac:dyDescent="0.25">
      <c r="A4324" t="s">
        <v>6762</v>
      </c>
      <c r="B4324" t="s">
        <v>6514</v>
      </c>
      <c r="C4324" s="2">
        <f t="shared" si="201"/>
        <v>2</v>
      </c>
      <c r="D4324" t="s">
        <v>19</v>
      </c>
      <c r="E4324" t="s">
        <v>2200</v>
      </c>
      <c r="F4324">
        <v>8.5</v>
      </c>
      <c r="G4324" t="str">
        <f t="shared" si="202"/>
        <v>Large</v>
      </c>
      <c r="H4324" t="s">
        <v>7</v>
      </c>
      <c r="I4324">
        <f>IFERROR(VLOOKUP(A4324,sponsored_animals!$A$1:$C$2143,1,TRUE),0)</f>
        <v>0</v>
      </c>
      <c r="J4324">
        <f>VLOOKUP(H4324,location_costs!$A$1:$B$6,2,FALSE)</f>
        <v>100</v>
      </c>
      <c r="K4324" t="str">
        <f t="shared" si="203"/>
        <v>Cat_Large</v>
      </c>
      <c r="L4324">
        <f>VLOOKUP(K4324,size_costs!$D$1:$E$10,2,FALSE)</f>
        <v>140</v>
      </c>
      <c r="M4324">
        <f>VLOOKUP(C4324,age_costs!$A$1:$B$52,2,FALSE)</f>
        <v>0</v>
      </c>
    </row>
    <row r="4325" spans="1:13" x14ac:dyDescent="0.25">
      <c r="A4325" t="s">
        <v>6763</v>
      </c>
      <c r="B4325" t="s">
        <v>15326</v>
      </c>
      <c r="C4325" s="2">
        <f t="shared" si="201"/>
        <v>14</v>
      </c>
      <c r="D4325" t="s">
        <v>12</v>
      </c>
      <c r="E4325" t="s">
        <v>2180</v>
      </c>
      <c r="F4325">
        <v>45</v>
      </c>
      <c r="G4325" t="str">
        <f t="shared" si="202"/>
        <v>Large</v>
      </c>
      <c r="H4325" t="s">
        <v>6</v>
      </c>
      <c r="I4325" t="str">
        <f>IFERROR(VLOOKUP(A4325,sponsored_animals!$A$1:$C$2143,1,TRUE),0)</f>
        <v>178f1189a06b68</v>
      </c>
      <c r="J4325">
        <f>VLOOKUP(H4325,location_costs!$A$1:$B$6,2,FALSE)</f>
        <v>135</v>
      </c>
      <c r="K4325" t="str">
        <f t="shared" si="203"/>
        <v>Dog_Large</v>
      </c>
      <c r="L4325">
        <f>VLOOKUP(K4325,size_costs!$D$1:$E$10,2,FALSE)</f>
        <v>175</v>
      </c>
      <c r="M4325">
        <f>VLOOKUP(C4325,age_costs!$A$1:$B$52,2,FALSE)</f>
        <v>200</v>
      </c>
    </row>
    <row r="4326" spans="1:13" x14ac:dyDescent="0.25">
      <c r="A4326" t="s">
        <v>6764</v>
      </c>
      <c r="B4326" t="s">
        <v>14651</v>
      </c>
      <c r="C4326" s="2">
        <f t="shared" si="201"/>
        <v>8</v>
      </c>
      <c r="D4326" t="s">
        <v>12</v>
      </c>
      <c r="E4326" t="s">
        <v>2186</v>
      </c>
      <c r="F4326">
        <v>31</v>
      </c>
      <c r="G4326" t="str">
        <f t="shared" si="202"/>
        <v>Large</v>
      </c>
      <c r="H4326" t="s">
        <v>3</v>
      </c>
      <c r="I4326" t="str">
        <f>IFERROR(VLOOKUP(A4326,sponsored_animals!$A$1:$C$2143,1,TRUE),0)</f>
        <v>b14069999a0ee6</v>
      </c>
      <c r="J4326">
        <f>VLOOKUP(H4326,location_costs!$A$1:$B$6,2,FALSE)</f>
        <v>120</v>
      </c>
      <c r="K4326" t="str">
        <f t="shared" si="203"/>
        <v>Dog_Large</v>
      </c>
      <c r="L4326">
        <f>VLOOKUP(K4326,size_costs!$D$1:$E$10,2,FALSE)</f>
        <v>175</v>
      </c>
      <c r="M4326">
        <f>VLOOKUP(C4326,age_costs!$A$1:$B$52,2,FALSE)</f>
        <v>150</v>
      </c>
    </row>
    <row r="4327" spans="1:13" x14ac:dyDescent="0.25">
      <c r="A4327" t="s">
        <v>6765</v>
      </c>
      <c r="B4327" t="s">
        <v>5947</v>
      </c>
      <c r="C4327" s="2">
        <f t="shared" si="201"/>
        <v>7</v>
      </c>
      <c r="D4327" t="s">
        <v>12</v>
      </c>
      <c r="E4327" t="s">
        <v>2241</v>
      </c>
      <c r="F4327">
        <v>11.5</v>
      </c>
      <c r="G4327" t="str">
        <f t="shared" si="202"/>
        <v>Medium</v>
      </c>
      <c r="H4327" t="s">
        <v>5</v>
      </c>
      <c r="I4327" t="str">
        <f>IFERROR(VLOOKUP(A4327,sponsored_animals!$A$1:$C$2143,1,TRUE),0)</f>
        <v>0ea863dbf1123f</v>
      </c>
      <c r="J4327">
        <f>VLOOKUP(H4327,location_costs!$A$1:$B$6,2,FALSE)</f>
        <v>140</v>
      </c>
      <c r="K4327" t="str">
        <f t="shared" si="203"/>
        <v>Dog_Medium</v>
      </c>
      <c r="L4327">
        <f>VLOOKUP(K4327,size_costs!$D$1:$E$10,2,FALSE)</f>
        <v>150</v>
      </c>
      <c r="M4327">
        <f>VLOOKUP(C4327,age_costs!$A$1:$B$52,2,FALSE)</f>
        <v>100</v>
      </c>
    </row>
    <row r="4328" spans="1:13" x14ac:dyDescent="0.25">
      <c r="A4328" t="s">
        <v>6766</v>
      </c>
      <c r="B4328" t="s">
        <v>15327</v>
      </c>
      <c r="C4328" s="2">
        <f t="shared" si="201"/>
        <v>12</v>
      </c>
      <c r="D4328" t="s">
        <v>12</v>
      </c>
      <c r="E4328" t="s">
        <v>2190</v>
      </c>
      <c r="F4328">
        <v>13</v>
      </c>
      <c r="G4328" t="str">
        <f t="shared" si="202"/>
        <v>Medium</v>
      </c>
      <c r="H4328" t="s">
        <v>5</v>
      </c>
      <c r="I4328" t="str">
        <f>IFERROR(VLOOKUP(A4328,sponsored_animals!$A$1:$C$2143,1,TRUE),0)</f>
        <v>178f1189a06b68</v>
      </c>
      <c r="J4328">
        <f>VLOOKUP(H4328,location_costs!$A$1:$B$6,2,FALSE)</f>
        <v>140</v>
      </c>
      <c r="K4328" t="str">
        <f t="shared" si="203"/>
        <v>Dog_Medium</v>
      </c>
      <c r="L4328">
        <f>VLOOKUP(K4328,size_costs!$D$1:$E$10,2,FALSE)</f>
        <v>150</v>
      </c>
      <c r="M4328">
        <f>VLOOKUP(C4328,age_costs!$A$1:$B$52,2,FALSE)</f>
        <v>150</v>
      </c>
    </row>
    <row r="4329" spans="1:13" x14ac:dyDescent="0.25">
      <c r="A4329" t="s">
        <v>6767</v>
      </c>
      <c r="B4329" t="s">
        <v>6669</v>
      </c>
      <c r="C4329" s="2">
        <f t="shared" si="201"/>
        <v>12</v>
      </c>
      <c r="D4329" t="s">
        <v>12</v>
      </c>
      <c r="E4329" t="s">
        <v>2190</v>
      </c>
      <c r="F4329">
        <v>32</v>
      </c>
      <c r="G4329" t="str">
        <f t="shared" si="202"/>
        <v>Large</v>
      </c>
      <c r="H4329" t="s">
        <v>3</v>
      </c>
      <c r="I4329" t="str">
        <f>IFERROR(VLOOKUP(A4329,sponsored_animals!$A$1:$C$2143,1,TRUE),0)</f>
        <v>d40d0d9a6a4451</v>
      </c>
      <c r="J4329">
        <f>VLOOKUP(H4329,location_costs!$A$1:$B$6,2,FALSE)</f>
        <v>120</v>
      </c>
      <c r="K4329" t="str">
        <f t="shared" si="203"/>
        <v>Dog_Large</v>
      </c>
      <c r="L4329">
        <f>VLOOKUP(K4329,size_costs!$D$1:$E$10,2,FALSE)</f>
        <v>175</v>
      </c>
      <c r="M4329">
        <f>VLOOKUP(C4329,age_costs!$A$1:$B$52,2,FALSE)</f>
        <v>150</v>
      </c>
    </row>
    <row r="4330" spans="1:13" x14ac:dyDescent="0.25">
      <c r="A4330" t="s">
        <v>917</v>
      </c>
      <c r="B4330" t="s">
        <v>14127</v>
      </c>
      <c r="C4330" s="2">
        <f t="shared" si="201"/>
        <v>4</v>
      </c>
      <c r="D4330" t="s">
        <v>12</v>
      </c>
      <c r="E4330" t="s">
        <v>2241</v>
      </c>
      <c r="F4330">
        <v>27</v>
      </c>
      <c r="G4330" t="str">
        <f t="shared" si="202"/>
        <v>Medium</v>
      </c>
      <c r="H4330" t="s">
        <v>7</v>
      </c>
      <c r="I4330" t="str">
        <f>IFERROR(VLOOKUP(A4330,sponsored_animals!$A$1:$C$2143,1,TRUE),0)</f>
        <v>7c0c3e04e6a4d4</v>
      </c>
      <c r="J4330">
        <f>VLOOKUP(H4330,location_costs!$A$1:$B$6,2,FALSE)</f>
        <v>100</v>
      </c>
      <c r="K4330" t="str">
        <f t="shared" si="203"/>
        <v>Dog_Medium</v>
      </c>
      <c r="L4330">
        <f>VLOOKUP(K4330,size_costs!$D$1:$E$10,2,FALSE)</f>
        <v>150</v>
      </c>
      <c r="M4330">
        <f>VLOOKUP(C4330,age_costs!$A$1:$B$52,2,FALSE)</f>
        <v>0</v>
      </c>
    </row>
    <row r="4331" spans="1:13" x14ac:dyDescent="0.25">
      <c r="A4331" t="s">
        <v>6768</v>
      </c>
      <c r="B4331" t="s">
        <v>15328</v>
      </c>
      <c r="C4331" s="2">
        <f t="shared" si="201"/>
        <v>6</v>
      </c>
      <c r="D4331" t="s">
        <v>12</v>
      </c>
      <c r="E4331" t="s">
        <v>2186</v>
      </c>
      <c r="F4331">
        <v>38</v>
      </c>
      <c r="G4331" t="str">
        <f t="shared" si="202"/>
        <v>Large</v>
      </c>
      <c r="H4331" t="s">
        <v>5</v>
      </c>
      <c r="I4331" t="str">
        <f>IFERROR(VLOOKUP(A4331,sponsored_animals!$A$1:$C$2143,1,TRUE),0)</f>
        <v>36806649e5722d</v>
      </c>
      <c r="J4331">
        <f>VLOOKUP(H4331,location_costs!$A$1:$B$6,2,FALSE)</f>
        <v>140</v>
      </c>
      <c r="K4331" t="str">
        <f t="shared" si="203"/>
        <v>Dog_Large</v>
      </c>
      <c r="L4331">
        <f>VLOOKUP(K4331,size_costs!$D$1:$E$10,2,FALSE)</f>
        <v>175</v>
      </c>
      <c r="M4331">
        <f>VLOOKUP(C4331,age_costs!$A$1:$B$52,2,FALSE)</f>
        <v>100</v>
      </c>
    </row>
    <row r="4332" spans="1:13" x14ac:dyDescent="0.25">
      <c r="A4332" t="s">
        <v>6769</v>
      </c>
      <c r="B4332" t="s">
        <v>15329</v>
      </c>
      <c r="C4332" s="2">
        <f t="shared" si="201"/>
        <v>17</v>
      </c>
      <c r="D4332" t="s">
        <v>12</v>
      </c>
      <c r="E4332" t="s">
        <v>2255</v>
      </c>
      <c r="F4332">
        <v>19</v>
      </c>
      <c r="G4332" t="str">
        <f t="shared" si="202"/>
        <v>Medium</v>
      </c>
      <c r="H4332" t="s">
        <v>6</v>
      </c>
      <c r="I4332" t="str">
        <f>IFERROR(VLOOKUP(A4332,sponsored_animals!$A$1:$C$2143,1,TRUE),0)</f>
        <v>36806649e5722d</v>
      </c>
      <c r="J4332">
        <f>VLOOKUP(H4332,location_costs!$A$1:$B$6,2,FALSE)</f>
        <v>135</v>
      </c>
      <c r="K4332" t="str">
        <f t="shared" si="203"/>
        <v>Dog_Medium</v>
      </c>
      <c r="L4332">
        <f>VLOOKUP(K4332,size_costs!$D$1:$E$10,2,FALSE)</f>
        <v>150</v>
      </c>
      <c r="M4332">
        <f>VLOOKUP(C4332,age_costs!$A$1:$B$52,2,FALSE)</f>
        <v>300</v>
      </c>
    </row>
    <row r="4333" spans="1:13" x14ac:dyDescent="0.25">
      <c r="A4333" t="s">
        <v>6770</v>
      </c>
      <c r="B4333" t="s">
        <v>14467</v>
      </c>
      <c r="C4333" s="2">
        <f t="shared" si="201"/>
        <v>14</v>
      </c>
      <c r="D4333" t="s">
        <v>19</v>
      </c>
      <c r="E4333" t="s">
        <v>2207</v>
      </c>
      <c r="F4333">
        <v>9</v>
      </c>
      <c r="G4333" t="str">
        <f t="shared" si="202"/>
        <v>Large</v>
      </c>
      <c r="H4333" t="s">
        <v>6</v>
      </c>
      <c r="I4333">
        <f>IFERROR(VLOOKUP(A4333,sponsored_animals!$A$1:$C$2143,1,TRUE),0)</f>
        <v>0</v>
      </c>
      <c r="J4333">
        <f>VLOOKUP(H4333,location_costs!$A$1:$B$6,2,FALSE)</f>
        <v>135</v>
      </c>
      <c r="K4333" t="str">
        <f t="shared" si="203"/>
        <v>Cat_Large</v>
      </c>
      <c r="L4333">
        <f>VLOOKUP(K4333,size_costs!$D$1:$E$10,2,FALSE)</f>
        <v>140</v>
      </c>
      <c r="M4333">
        <f>VLOOKUP(C4333,age_costs!$A$1:$B$52,2,FALSE)</f>
        <v>200</v>
      </c>
    </row>
    <row r="4334" spans="1:13" x14ac:dyDescent="0.25">
      <c r="A4334" t="s">
        <v>6771</v>
      </c>
      <c r="B4334" t="s">
        <v>15330</v>
      </c>
      <c r="C4334" s="2">
        <f t="shared" si="201"/>
        <v>7</v>
      </c>
      <c r="D4334" t="s">
        <v>19</v>
      </c>
      <c r="E4334" t="s">
        <v>2234</v>
      </c>
      <c r="F4334">
        <v>9</v>
      </c>
      <c r="G4334" t="str">
        <f t="shared" si="202"/>
        <v>Large</v>
      </c>
      <c r="H4334" t="s">
        <v>3</v>
      </c>
      <c r="I4334" t="str">
        <f>IFERROR(VLOOKUP(A4334,sponsored_animals!$A$1:$C$2143,1,TRUE),0)</f>
        <v>d40d0d9a6a4451</v>
      </c>
      <c r="J4334">
        <f>VLOOKUP(H4334,location_costs!$A$1:$B$6,2,FALSE)</f>
        <v>120</v>
      </c>
      <c r="K4334" t="str">
        <f t="shared" si="203"/>
        <v>Cat_Large</v>
      </c>
      <c r="L4334">
        <f>VLOOKUP(K4334,size_costs!$D$1:$E$10,2,FALSE)</f>
        <v>140</v>
      </c>
      <c r="M4334">
        <f>VLOOKUP(C4334,age_costs!$A$1:$B$52,2,FALSE)</f>
        <v>100</v>
      </c>
    </row>
    <row r="4335" spans="1:13" x14ac:dyDescent="0.25">
      <c r="A4335" t="s">
        <v>6772</v>
      </c>
      <c r="B4335" t="s">
        <v>15331</v>
      </c>
      <c r="C4335" s="2">
        <f t="shared" si="201"/>
        <v>12</v>
      </c>
      <c r="D4335" t="s">
        <v>12</v>
      </c>
      <c r="E4335" t="s">
        <v>2511</v>
      </c>
      <c r="F4335">
        <v>13</v>
      </c>
      <c r="G4335" t="str">
        <f t="shared" si="202"/>
        <v>Medium</v>
      </c>
      <c r="H4335" t="s">
        <v>7</v>
      </c>
      <c r="I4335" t="str">
        <f>IFERROR(VLOOKUP(A4335,sponsored_animals!$A$1:$C$2143,1,TRUE),0)</f>
        <v>7c0c3e04e6a4d4</v>
      </c>
      <c r="J4335">
        <f>VLOOKUP(H4335,location_costs!$A$1:$B$6,2,FALSE)</f>
        <v>100</v>
      </c>
      <c r="K4335" t="str">
        <f t="shared" si="203"/>
        <v>Dog_Medium</v>
      </c>
      <c r="L4335">
        <f>VLOOKUP(K4335,size_costs!$D$1:$E$10,2,FALSE)</f>
        <v>150</v>
      </c>
      <c r="M4335">
        <f>VLOOKUP(C4335,age_costs!$A$1:$B$52,2,FALSE)</f>
        <v>150</v>
      </c>
    </row>
    <row r="4336" spans="1:13" x14ac:dyDescent="0.25">
      <c r="A4336" t="s">
        <v>6773</v>
      </c>
      <c r="B4336" t="s">
        <v>14960</v>
      </c>
      <c r="C4336" s="2">
        <f t="shared" si="201"/>
        <v>3</v>
      </c>
      <c r="D4336" t="s">
        <v>19</v>
      </c>
      <c r="E4336" t="s">
        <v>2210</v>
      </c>
      <c r="F4336">
        <v>9</v>
      </c>
      <c r="G4336" t="str">
        <f t="shared" si="202"/>
        <v>Large</v>
      </c>
      <c r="H4336" t="s">
        <v>3</v>
      </c>
      <c r="I4336">
        <f>IFERROR(VLOOKUP(A4336,sponsored_animals!$A$1:$C$2143,1,TRUE),0)</f>
        <v>0</v>
      </c>
      <c r="J4336">
        <f>VLOOKUP(H4336,location_costs!$A$1:$B$6,2,FALSE)</f>
        <v>120</v>
      </c>
      <c r="K4336" t="str">
        <f t="shared" si="203"/>
        <v>Cat_Large</v>
      </c>
      <c r="L4336">
        <f>VLOOKUP(K4336,size_costs!$D$1:$E$10,2,FALSE)</f>
        <v>140</v>
      </c>
      <c r="M4336">
        <f>VLOOKUP(C4336,age_costs!$A$1:$B$52,2,FALSE)</f>
        <v>0</v>
      </c>
    </row>
    <row r="4337" spans="1:13" x14ac:dyDescent="0.25">
      <c r="A4337" t="s">
        <v>823</v>
      </c>
      <c r="B4337" t="s">
        <v>14203</v>
      </c>
      <c r="C4337" s="2">
        <f t="shared" si="201"/>
        <v>8</v>
      </c>
      <c r="D4337" t="s">
        <v>12</v>
      </c>
      <c r="E4337" t="s">
        <v>2322</v>
      </c>
      <c r="F4337">
        <v>38</v>
      </c>
      <c r="G4337" t="str">
        <f t="shared" si="202"/>
        <v>Large</v>
      </c>
      <c r="H4337" t="s">
        <v>4</v>
      </c>
      <c r="I4337" t="str">
        <f>IFERROR(VLOOKUP(A4337,sponsored_animals!$A$1:$C$2143,1,TRUE),0)</f>
        <v>178f1189a06b68</v>
      </c>
      <c r="J4337">
        <f>VLOOKUP(H4337,location_costs!$A$1:$B$6,2,FALSE)</f>
        <v>110</v>
      </c>
      <c r="K4337" t="str">
        <f t="shared" si="203"/>
        <v>Dog_Large</v>
      </c>
      <c r="L4337">
        <f>VLOOKUP(K4337,size_costs!$D$1:$E$10,2,FALSE)</f>
        <v>175</v>
      </c>
      <c r="M4337">
        <f>VLOOKUP(C4337,age_costs!$A$1:$B$52,2,FALSE)</f>
        <v>150</v>
      </c>
    </row>
    <row r="4338" spans="1:13" x14ac:dyDescent="0.25">
      <c r="A4338" t="s">
        <v>719</v>
      </c>
      <c r="B4338" t="s">
        <v>15321</v>
      </c>
      <c r="C4338" s="2">
        <f t="shared" si="201"/>
        <v>9</v>
      </c>
      <c r="D4338" t="s">
        <v>19</v>
      </c>
      <c r="E4338" t="s">
        <v>2198</v>
      </c>
      <c r="F4338">
        <v>4</v>
      </c>
      <c r="G4338" t="str">
        <f t="shared" si="202"/>
        <v>Small</v>
      </c>
      <c r="H4338" t="s">
        <v>3</v>
      </c>
      <c r="I4338" t="str">
        <f>IFERROR(VLOOKUP(A4338,sponsored_animals!$A$1:$C$2143,1,TRUE),0)</f>
        <v>4fca6ef6dbda96</v>
      </c>
      <c r="J4338">
        <f>VLOOKUP(H4338,location_costs!$A$1:$B$6,2,FALSE)</f>
        <v>120</v>
      </c>
      <c r="K4338" t="str">
        <f t="shared" si="203"/>
        <v>Cat_Small</v>
      </c>
      <c r="L4338">
        <f>VLOOKUP(K4338,size_costs!$D$1:$E$10,2,FALSE)</f>
        <v>100</v>
      </c>
      <c r="M4338">
        <f>VLOOKUP(C4338,age_costs!$A$1:$B$52,2,FALSE)</f>
        <v>150</v>
      </c>
    </row>
    <row r="4339" spans="1:13" x14ac:dyDescent="0.25">
      <c r="A4339" t="s">
        <v>6774</v>
      </c>
      <c r="B4339" t="s">
        <v>14093</v>
      </c>
      <c r="C4339" s="2">
        <f t="shared" si="201"/>
        <v>8</v>
      </c>
      <c r="D4339" t="s">
        <v>19</v>
      </c>
      <c r="E4339" t="s">
        <v>2177</v>
      </c>
      <c r="F4339">
        <v>8</v>
      </c>
      <c r="G4339" t="str">
        <f t="shared" si="202"/>
        <v>Large</v>
      </c>
      <c r="H4339" t="s">
        <v>3</v>
      </c>
      <c r="I4339">
        <f>IFERROR(VLOOKUP(A4339,sponsored_animals!$A$1:$C$2143,1,TRUE),0)</f>
        <v>0</v>
      </c>
      <c r="J4339">
        <f>VLOOKUP(H4339,location_costs!$A$1:$B$6,2,FALSE)</f>
        <v>120</v>
      </c>
      <c r="K4339" t="str">
        <f t="shared" si="203"/>
        <v>Cat_Large</v>
      </c>
      <c r="L4339">
        <f>VLOOKUP(K4339,size_costs!$D$1:$E$10,2,FALSE)</f>
        <v>140</v>
      </c>
      <c r="M4339">
        <f>VLOOKUP(C4339,age_costs!$A$1:$B$52,2,FALSE)</f>
        <v>150</v>
      </c>
    </row>
    <row r="4340" spans="1:13" x14ac:dyDescent="0.25">
      <c r="A4340" t="s">
        <v>6775</v>
      </c>
      <c r="B4340" t="s">
        <v>14442</v>
      </c>
      <c r="C4340" s="2">
        <f t="shared" si="201"/>
        <v>8</v>
      </c>
      <c r="D4340" t="s">
        <v>12</v>
      </c>
      <c r="E4340" t="s">
        <v>2190</v>
      </c>
      <c r="F4340">
        <v>39</v>
      </c>
      <c r="G4340" t="str">
        <f t="shared" si="202"/>
        <v>Large</v>
      </c>
      <c r="H4340" t="s">
        <v>5</v>
      </c>
      <c r="I4340" t="str">
        <f>IFERROR(VLOOKUP(A4340,sponsored_animals!$A$1:$C$2143,1,TRUE),0)</f>
        <v>178f1189a06b68</v>
      </c>
      <c r="J4340">
        <f>VLOOKUP(H4340,location_costs!$A$1:$B$6,2,FALSE)</f>
        <v>140</v>
      </c>
      <c r="K4340" t="str">
        <f t="shared" si="203"/>
        <v>Dog_Large</v>
      </c>
      <c r="L4340">
        <f>VLOOKUP(K4340,size_costs!$D$1:$E$10,2,FALSE)</f>
        <v>175</v>
      </c>
      <c r="M4340">
        <f>VLOOKUP(C4340,age_costs!$A$1:$B$52,2,FALSE)</f>
        <v>150</v>
      </c>
    </row>
    <row r="4341" spans="1:13" x14ac:dyDescent="0.25">
      <c r="A4341" t="s">
        <v>6776</v>
      </c>
      <c r="B4341" t="s">
        <v>14424</v>
      </c>
      <c r="C4341" s="2">
        <f t="shared" si="201"/>
        <v>5</v>
      </c>
      <c r="D4341" t="s">
        <v>23</v>
      </c>
      <c r="E4341" t="s">
        <v>6777</v>
      </c>
      <c r="F4341">
        <v>14.1</v>
      </c>
      <c r="G4341" t="str">
        <f t="shared" si="202"/>
        <v>Large</v>
      </c>
      <c r="H4341" t="s">
        <v>6</v>
      </c>
      <c r="I4341">
        <f>IFERROR(VLOOKUP(A4341,sponsored_animals!$A$1:$C$2143,1,TRUE),0)</f>
        <v>0</v>
      </c>
      <c r="J4341">
        <f>VLOOKUP(H4341,location_costs!$A$1:$B$6,2,FALSE)</f>
        <v>135</v>
      </c>
      <c r="K4341" t="str">
        <f t="shared" si="203"/>
        <v>Bird_Large</v>
      </c>
      <c r="L4341">
        <f>VLOOKUP(K4341,size_costs!$D$1:$E$10,2,FALSE)</f>
        <v>110</v>
      </c>
      <c r="M4341">
        <f>VLOOKUP(C4341,age_costs!$A$1:$B$52,2,FALSE)</f>
        <v>100</v>
      </c>
    </row>
    <row r="4342" spans="1:13" x14ac:dyDescent="0.25">
      <c r="A4342" t="s">
        <v>6778</v>
      </c>
      <c r="B4342" t="s">
        <v>15332</v>
      </c>
      <c r="C4342" s="2">
        <f t="shared" si="201"/>
        <v>13</v>
      </c>
      <c r="D4342" t="s">
        <v>12</v>
      </c>
      <c r="E4342" t="s">
        <v>3124</v>
      </c>
      <c r="F4342">
        <v>11</v>
      </c>
      <c r="G4342" t="str">
        <f t="shared" si="202"/>
        <v>Medium</v>
      </c>
      <c r="H4342" t="s">
        <v>5</v>
      </c>
      <c r="I4342">
        <f>IFERROR(VLOOKUP(A4342,sponsored_animals!$A$1:$C$2143,1,TRUE),0)</f>
        <v>0</v>
      </c>
      <c r="J4342">
        <f>VLOOKUP(H4342,location_costs!$A$1:$B$6,2,FALSE)</f>
        <v>140</v>
      </c>
      <c r="K4342" t="str">
        <f t="shared" si="203"/>
        <v>Dog_Medium</v>
      </c>
      <c r="L4342">
        <f>VLOOKUP(K4342,size_costs!$D$1:$E$10,2,FALSE)</f>
        <v>150</v>
      </c>
      <c r="M4342">
        <f>VLOOKUP(C4342,age_costs!$A$1:$B$52,2,FALSE)</f>
        <v>200</v>
      </c>
    </row>
    <row r="4343" spans="1:13" x14ac:dyDescent="0.25">
      <c r="A4343" t="s">
        <v>6779</v>
      </c>
      <c r="B4343" t="s">
        <v>15333</v>
      </c>
      <c r="C4343" s="2">
        <f t="shared" si="201"/>
        <v>4</v>
      </c>
      <c r="D4343" t="s">
        <v>12</v>
      </c>
      <c r="E4343" t="s">
        <v>2231</v>
      </c>
      <c r="F4343">
        <v>35</v>
      </c>
      <c r="G4343" t="str">
        <f t="shared" si="202"/>
        <v>Large</v>
      </c>
      <c r="H4343" t="s">
        <v>4</v>
      </c>
      <c r="I4343" t="str">
        <f>IFERROR(VLOOKUP(A4343,sponsored_animals!$A$1:$C$2143,1,TRUE),0)</f>
        <v>7c0c3e04e6a4d4</v>
      </c>
      <c r="J4343">
        <f>VLOOKUP(H4343,location_costs!$A$1:$B$6,2,FALSE)</f>
        <v>110</v>
      </c>
      <c r="K4343" t="str">
        <f t="shared" si="203"/>
        <v>Dog_Large</v>
      </c>
      <c r="L4343">
        <f>VLOOKUP(K4343,size_costs!$D$1:$E$10,2,FALSE)</f>
        <v>175</v>
      </c>
      <c r="M4343">
        <f>VLOOKUP(C4343,age_costs!$A$1:$B$52,2,FALSE)</f>
        <v>0</v>
      </c>
    </row>
    <row r="4344" spans="1:13" x14ac:dyDescent="0.25">
      <c r="A4344" t="s">
        <v>2160</v>
      </c>
      <c r="B4344" t="s">
        <v>5017</v>
      </c>
      <c r="C4344" s="2">
        <f t="shared" si="201"/>
        <v>9</v>
      </c>
      <c r="D4344" t="s">
        <v>12</v>
      </c>
      <c r="E4344" t="s">
        <v>2231</v>
      </c>
      <c r="F4344">
        <v>48</v>
      </c>
      <c r="G4344" t="str">
        <f t="shared" si="202"/>
        <v>Large</v>
      </c>
      <c r="H4344" t="s">
        <v>5</v>
      </c>
      <c r="I4344" t="str">
        <f>IFERROR(VLOOKUP(A4344,sponsored_animals!$A$1:$C$2143,1,TRUE),0)</f>
        <v>36806649e5722d</v>
      </c>
      <c r="J4344">
        <f>VLOOKUP(H4344,location_costs!$A$1:$B$6,2,FALSE)</f>
        <v>140</v>
      </c>
      <c r="K4344" t="str">
        <f t="shared" si="203"/>
        <v>Dog_Large</v>
      </c>
      <c r="L4344">
        <f>VLOOKUP(K4344,size_costs!$D$1:$E$10,2,FALSE)</f>
        <v>175</v>
      </c>
      <c r="M4344">
        <f>VLOOKUP(C4344,age_costs!$A$1:$B$52,2,FALSE)</f>
        <v>150</v>
      </c>
    </row>
    <row r="4345" spans="1:13" x14ac:dyDescent="0.25">
      <c r="A4345" t="s">
        <v>6780</v>
      </c>
      <c r="B4345" t="s">
        <v>4114</v>
      </c>
      <c r="C4345" s="2">
        <f t="shared" si="201"/>
        <v>8</v>
      </c>
      <c r="D4345" t="s">
        <v>19</v>
      </c>
      <c r="E4345" t="s">
        <v>2210</v>
      </c>
      <c r="F4345">
        <v>4</v>
      </c>
      <c r="G4345" t="str">
        <f t="shared" si="202"/>
        <v>Small</v>
      </c>
      <c r="H4345" t="s">
        <v>4</v>
      </c>
      <c r="I4345" t="str">
        <f>IFERROR(VLOOKUP(A4345,sponsored_animals!$A$1:$C$2143,1,TRUE),0)</f>
        <v>214f8f6b359a1e</v>
      </c>
      <c r="J4345">
        <f>VLOOKUP(H4345,location_costs!$A$1:$B$6,2,FALSE)</f>
        <v>110</v>
      </c>
      <c r="K4345" t="str">
        <f t="shared" si="203"/>
        <v>Cat_Small</v>
      </c>
      <c r="L4345">
        <f>VLOOKUP(K4345,size_costs!$D$1:$E$10,2,FALSE)</f>
        <v>100</v>
      </c>
      <c r="M4345">
        <f>VLOOKUP(C4345,age_costs!$A$1:$B$52,2,FALSE)</f>
        <v>150</v>
      </c>
    </row>
    <row r="4346" spans="1:13" x14ac:dyDescent="0.25">
      <c r="A4346" t="s">
        <v>6781</v>
      </c>
      <c r="B4346" t="s">
        <v>14653</v>
      </c>
      <c r="C4346" s="2">
        <f t="shared" si="201"/>
        <v>5</v>
      </c>
      <c r="D4346" t="s">
        <v>12</v>
      </c>
      <c r="E4346" t="s">
        <v>2207</v>
      </c>
      <c r="F4346">
        <v>45</v>
      </c>
      <c r="G4346" t="str">
        <f t="shared" si="202"/>
        <v>Large</v>
      </c>
      <c r="H4346" t="s">
        <v>5</v>
      </c>
      <c r="I4346" t="str">
        <f>IFERROR(VLOOKUP(A4346,sponsored_animals!$A$1:$C$2143,1,TRUE),0)</f>
        <v>36806649e5722d</v>
      </c>
      <c r="J4346">
        <f>VLOOKUP(H4346,location_costs!$A$1:$B$6,2,FALSE)</f>
        <v>140</v>
      </c>
      <c r="K4346" t="str">
        <f t="shared" si="203"/>
        <v>Dog_Large</v>
      </c>
      <c r="L4346">
        <f>VLOOKUP(K4346,size_costs!$D$1:$E$10,2,FALSE)</f>
        <v>175</v>
      </c>
      <c r="M4346">
        <f>VLOOKUP(C4346,age_costs!$A$1:$B$52,2,FALSE)</f>
        <v>100</v>
      </c>
    </row>
    <row r="4347" spans="1:13" x14ac:dyDescent="0.25">
      <c r="A4347" t="s">
        <v>6782</v>
      </c>
      <c r="B4347" t="s">
        <v>15273</v>
      </c>
      <c r="C4347" s="2">
        <f t="shared" si="201"/>
        <v>2</v>
      </c>
      <c r="D4347" t="s">
        <v>12</v>
      </c>
      <c r="E4347" t="s">
        <v>2190</v>
      </c>
      <c r="F4347">
        <v>18</v>
      </c>
      <c r="G4347" t="str">
        <f t="shared" si="202"/>
        <v>Medium</v>
      </c>
      <c r="H4347" t="s">
        <v>6</v>
      </c>
      <c r="I4347" t="str">
        <f>IFERROR(VLOOKUP(A4347,sponsored_animals!$A$1:$C$2143,1,TRUE),0)</f>
        <v>4fca6ef6dbda96</v>
      </c>
      <c r="J4347">
        <f>VLOOKUP(H4347,location_costs!$A$1:$B$6,2,FALSE)</f>
        <v>135</v>
      </c>
      <c r="K4347" t="str">
        <f t="shared" si="203"/>
        <v>Dog_Medium</v>
      </c>
      <c r="L4347">
        <f>VLOOKUP(K4347,size_costs!$D$1:$E$10,2,FALSE)</f>
        <v>150</v>
      </c>
      <c r="M4347">
        <f>VLOOKUP(C4347,age_costs!$A$1:$B$52,2,FALSE)</f>
        <v>0</v>
      </c>
    </row>
    <row r="4348" spans="1:13" x14ac:dyDescent="0.25">
      <c r="A4348" t="s">
        <v>6783</v>
      </c>
      <c r="B4348" t="s">
        <v>4010</v>
      </c>
      <c r="C4348" s="2">
        <f t="shared" si="201"/>
        <v>6</v>
      </c>
      <c r="D4348" t="s">
        <v>12</v>
      </c>
      <c r="E4348" t="s">
        <v>2226</v>
      </c>
      <c r="F4348">
        <v>32</v>
      </c>
      <c r="G4348" t="str">
        <f t="shared" si="202"/>
        <v>Large</v>
      </c>
      <c r="H4348" t="s">
        <v>6</v>
      </c>
      <c r="I4348" t="str">
        <f>IFERROR(VLOOKUP(A4348,sponsored_animals!$A$1:$C$2143,1,TRUE),0)</f>
        <v>36806649e5722d</v>
      </c>
      <c r="J4348">
        <f>VLOOKUP(H4348,location_costs!$A$1:$B$6,2,FALSE)</f>
        <v>135</v>
      </c>
      <c r="K4348" t="str">
        <f t="shared" si="203"/>
        <v>Dog_Large</v>
      </c>
      <c r="L4348">
        <f>VLOOKUP(K4348,size_costs!$D$1:$E$10,2,FALSE)</f>
        <v>175</v>
      </c>
      <c r="M4348">
        <f>VLOOKUP(C4348,age_costs!$A$1:$B$52,2,FALSE)</f>
        <v>100</v>
      </c>
    </row>
    <row r="4349" spans="1:13" x14ac:dyDescent="0.25">
      <c r="A4349" t="s">
        <v>2072</v>
      </c>
      <c r="B4349" t="s">
        <v>15334</v>
      </c>
      <c r="C4349" s="2">
        <f t="shared" si="201"/>
        <v>8</v>
      </c>
      <c r="D4349" t="s">
        <v>12</v>
      </c>
      <c r="E4349" t="s">
        <v>2533</v>
      </c>
      <c r="F4349">
        <v>42</v>
      </c>
      <c r="G4349" t="str">
        <f t="shared" si="202"/>
        <v>Large</v>
      </c>
      <c r="H4349" t="s">
        <v>6</v>
      </c>
      <c r="I4349" t="str">
        <f>IFERROR(VLOOKUP(A4349,sponsored_animals!$A$1:$C$2143,1,TRUE),0)</f>
        <v>4fca6ef6dbda96</v>
      </c>
      <c r="J4349">
        <f>VLOOKUP(H4349,location_costs!$A$1:$B$6,2,FALSE)</f>
        <v>135</v>
      </c>
      <c r="K4349" t="str">
        <f t="shared" si="203"/>
        <v>Dog_Large</v>
      </c>
      <c r="L4349">
        <f>VLOOKUP(K4349,size_costs!$D$1:$E$10,2,FALSE)</f>
        <v>175</v>
      </c>
      <c r="M4349">
        <f>VLOOKUP(C4349,age_costs!$A$1:$B$52,2,FALSE)</f>
        <v>150</v>
      </c>
    </row>
    <row r="4350" spans="1:13" x14ac:dyDescent="0.25">
      <c r="A4350" t="s">
        <v>6784</v>
      </c>
      <c r="B4350" t="s">
        <v>6785</v>
      </c>
      <c r="C4350" s="2">
        <f t="shared" si="201"/>
        <v>11</v>
      </c>
      <c r="D4350" t="s">
        <v>12</v>
      </c>
      <c r="E4350" t="s">
        <v>2448</v>
      </c>
      <c r="F4350">
        <v>39</v>
      </c>
      <c r="G4350" t="str">
        <f t="shared" si="202"/>
        <v>Large</v>
      </c>
      <c r="H4350" t="s">
        <v>5</v>
      </c>
      <c r="I4350" t="str">
        <f>IFERROR(VLOOKUP(A4350,sponsored_animals!$A$1:$C$2143,1,TRUE),0)</f>
        <v>36806649e5722d</v>
      </c>
      <c r="J4350">
        <f>VLOOKUP(H4350,location_costs!$A$1:$B$6,2,FALSE)</f>
        <v>140</v>
      </c>
      <c r="K4350" t="str">
        <f t="shared" si="203"/>
        <v>Dog_Large</v>
      </c>
      <c r="L4350">
        <f>VLOOKUP(K4350,size_costs!$D$1:$E$10,2,FALSE)</f>
        <v>175</v>
      </c>
      <c r="M4350">
        <f>VLOOKUP(C4350,age_costs!$A$1:$B$52,2,FALSE)</f>
        <v>150</v>
      </c>
    </row>
    <row r="4351" spans="1:13" x14ac:dyDescent="0.25">
      <c r="A4351" t="s">
        <v>6786</v>
      </c>
      <c r="B4351" t="s">
        <v>10334</v>
      </c>
      <c r="C4351" s="2">
        <f t="shared" si="201"/>
        <v>7</v>
      </c>
      <c r="D4351" t="s">
        <v>19</v>
      </c>
      <c r="E4351" t="s">
        <v>2207</v>
      </c>
      <c r="F4351">
        <v>3</v>
      </c>
      <c r="G4351" t="str">
        <f t="shared" si="202"/>
        <v>Small</v>
      </c>
      <c r="H4351" t="s">
        <v>6</v>
      </c>
      <c r="I4351" t="str">
        <f>IFERROR(VLOOKUP(A4351,sponsored_animals!$A$1:$C$2143,1,TRUE),0)</f>
        <v>7c0c3e04e6a4d4</v>
      </c>
      <c r="J4351">
        <f>VLOOKUP(H4351,location_costs!$A$1:$B$6,2,FALSE)</f>
        <v>135</v>
      </c>
      <c r="K4351" t="str">
        <f t="shared" si="203"/>
        <v>Cat_Small</v>
      </c>
      <c r="L4351">
        <f>VLOOKUP(K4351,size_costs!$D$1:$E$10,2,FALSE)</f>
        <v>100</v>
      </c>
      <c r="M4351">
        <f>VLOOKUP(C4351,age_costs!$A$1:$B$52,2,FALSE)</f>
        <v>100</v>
      </c>
    </row>
    <row r="4352" spans="1:13" x14ac:dyDescent="0.25">
      <c r="A4352" t="s">
        <v>6788</v>
      </c>
      <c r="B4352" t="s">
        <v>15133</v>
      </c>
      <c r="C4352" s="2">
        <f t="shared" si="201"/>
        <v>8</v>
      </c>
      <c r="D4352" t="s">
        <v>12</v>
      </c>
      <c r="E4352" t="s">
        <v>2533</v>
      </c>
      <c r="F4352">
        <v>33</v>
      </c>
      <c r="G4352" t="str">
        <f t="shared" si="202"/>
        <v>Large</v>
      </c>
      <c r="H4352" t="s">
        <v>3</v>
      </c>
      <c r="I4352" t="str">
        <f>IFERROR(VLOOKUP(A4352,sponsored_animals!$A$1:$C$2143,1,TRUE),0)</f>
        <v>b14069999a0ee6</v>
      </c>
      <c r="J4352">
        <f>VLOOKUP(H4352,location_costs!$A$1:$B$6,2,FALSE)</f>
        <v>120</v>
      </c>
      <c r="K4352" t="str">
        <f t="shared" si="203"/>
        <v>Dog_Large</v>
      </c>
      <c r="L4352">
        <f>VLOOKUP(K4352,size_costs!$D$1:$E$10,2,FALSE)</f>
        <v>175</v>
      </c>
      <c r="M4352">
        <f>VLOOKUP(C4352,age_costs!$A$1:$B$52,2,FALSE)</f>
        <v>150</v>
      </c>
    </row>
    <row r="4353" spans="1:13" x14ac:dyDescent="0.25">
      <c r="A4353" t="s">
        <v>6789</v>
      </c>
      <c r="B4353" t="s">
        <v>3593</v>
      </c>
      <c r="C4353" s="2">
        <f t="shared" si="201"/>
        <v>4</v>
      </c>
      <c r="D4353" t="s">
        <v>19</v>
      </c>
      <c r="E4353" t="s">
        <v>2340</v>
      </c>
      <c r="F4353">
        <v>4</v>
      </c>
      <c r="G4353" t="str">
        <f t="shared" si="202"/>
        <v>Small</v>
      </c>
      <c r="H4353" t="s">
        <v>7</v>
      </c>
      <c r="I4353" t="str">
        <f>IFERROR(VLOOKUP(A4353,sponsored_animals!$A$1:$C$2143,1,TRUE),0)</f>
        <v>4fca6ef6dbda96</v>
      </c>
      <c r="J4353">
        <f>VLOOKUP(H4353,location_costs!$A$1:$B$6,2,FALSE)</f>
        <v>100</v>
      </c>
      <c r="K4353" t="str">
        <f t="shared" si="203"/>
        <v>Cat_Small</v>
      </c>
      <c r="L4353">
        <f>VLOOKUP(K4353,size_costs!$D$1:$E$10,2,FALSE)</f>
        <v>100</v>
      </c>
      <c r="M4353">
        <f>VLOOKUP(C4353,age_costs!$A$1:$B$52,2,FALSE)</f>
        <v>0</v>
      </c>
    </row>
    <row r="4354" spans="1:13" x14ac:dyDescent="0.25">
      <c r="A4354" t="s">
        <v>1214</v>
      </c>
      <c r="B4354" t="s">
        <v>15335</v>
      </c>
      <c r="C4354" s="2">
        <f t="shared" si="201"/>
        <v>7</v>
      </c>
      <c r="D4354" t="s">
        <v>19</v>
      </c>
      <c r="E4354" t="s">
        <v>2340</v>
      </c>
      <c r="F4354">
        <v>3</v>
      </c>
      <c r="G4354" t="str">
        <f t="shared" si="202"/>
        <v>Small</v>
      </c>
      <c r="H4354" t="s">
        <v>5</v>
      </c>
      <c r="I4354">
        <f>IFERROR(VLOOKUP(A4354,sponsored_animals!$A$1:$C$2143,1,TRUE),0)</f>
        <v>0</v>
      </c>
      <c r="J4354">
        <f>VLOOKUP(H4354,location_costs!$A$1:$B$6,2,FALSE)</f>
        <v>140</v>
      </c>
      <c r="K4354" t="str">
        <f t="shared" si="203"/>
        <v>Cat_Small</v>
      </c>
      <c r="L4354">
        <f>VLOOKUP(K4354,size_costs!$D$1:$E$10,2,FALSE)</f>
        <v>100</v>
      </c>
      <c r="M4354">
        <f>VLOOKUP(C4354,age_costs!$A$1:$B$52,2,FALSE)</f>
        <v>100</v>
      </c>
    </row>
    <row r="4355" spans="1:13" x14ac:dyDescent="0.25">
      <c r="A4355" t="s">
        <v>6790</v>
      </c>
      <c r="B4355" t="s">
        <v>15336</v>
      </c>
      <c r="C4355" s="2">
        <f t="shared" ref="C4355:C4418" si="204">ROUND(YEARFRAC(B4355,"31/12/2021"),0)</f>
        <v>14</v>
      </c>
      <c r="D4355" t="s">
        <v>12</v>
      </c>
      <c r="E4355" t="s">
        <v>2217</v>
      </c>
      <c r="F4355">
        <v>33</v>
      </c>
      <c r="G4355" t="str">
        <f t="shared" ref="G4355:G4418" si="205">IF(AND(D4355="Dog",F4355&lt;=10),"Small",IF(AND(D4355="Dog",F4355&gt;10,F4355&lt;=30),"Medium",IF(AND(D4355="Dog",F4355&gt;30),"Large",IF(AND(D4355="Cat",F4355&lt;=5),"Small",IF(AND(D4355="Cat",F4355&gt;5,F4355&lt;=7),"Medium",IF(AND(D4355="Cat",F4355&gt;=7),"Large",IF(AND(D4355="Bird",F4355&lt;=0.7),"Small",IF(AND(D4355="Bird",F4355&gt;0.7,F4355&lt;=1.1),"Medium",IF(AND(D4355="Bird",F4355&gt;1.1),"Large","Erro")))))))))</f>
        <v>Large</v>
      </c>
      <c r="H4355" t="s">
        <v>5</v>
      </c>
      <c r="I4355" t="str">
        <f>IFERROR(VLOOKUP(A4355,sponsored_animals!$A$1:$C$2143,1,TRUE),0)</f>
        <v>178f1189a06b68</v>
      </c>
      <c r="J4355">
        <f>VLOOKUP(H4355,location_costs!$A$1:$B$6,2,FALSE)</f>
        <v>140</v>
      </c>
      <c r="K4355" t="str">
        <f t="shared" ref="K4355:K4418" si="206">D4355&amp;"_"&amp;G4355</f>
        <v>Dog_Large</v>
      </c>
      <c r="L4355">
        <f>VLOOKUP(K4355,size_costs!$D$1:$E$10,2,FALSE)</f>
        <v>175</v>
      </c>
      <c r="M4355">
        <f>VLOOKUP(C4355,age_costs!$A$1:$B$52,2,FALSE)</f>
        <v>200</v>
      </c>
    </row>
    <row r="4356" spans="1:13" x14ac:dyDescent="0.25">
      <c r="A4356" t="s">
        <v>6791</v>
      </c>
      <c r="B4356" t="s">
        <v>14960</v>
      </c>
      <c r="C4356" s="2">
        <f t="shared" si="204"/>
        <v>3</v>
      </c>
      <c r="D4356" t="s">
        <v>19</v>
      </c>
      <c r="E4356" t="s">
        <v>2200</v>
      </c>
      <c r="F4356">
        <v>10</v>
      </c>
      <c r="G4356" t="str">
        <f t="shared" si="205"/>
        <v>Large</v>
      </c>
      <c r="H4356" t="s">
        <v>7</v>
      </c>
      <c r="I4356" t="str">
        <f>IFERROR(VLOOKUP(A4356,sponsored_animals!$A$1:$C$2143,1,TRUE),0)</f>
        <v>214f8f6b359a1e</v>
      </c>
      <c r="J4356">
        <f>VLOOKUP(H4356,location_costs!$A$1:$B$6,2,FALSE)</f>
        <v>100</v>
      </c>
      <c r="K4356" t="str">
        <f t="shared" si="206"/>
        <v>Cat_Large</v>
      </c>
      <c r="L4356">
        <f>VLOOKUP(K4356,size_costs!$D$1:$E$10,2,FALSE)</f>
        <v>140</v>
      </c>
      <c r="M4356">
        <f>VLOOKUP(C4356,age_costs!$A$1:$B$52,2,FALSE)</f>
        <v>0</v>
      </c>
    </row>
    <row r="4357" spans="1:13" x14ac:dyDescent="0.25">
      <c r="A4357" t="s">
        <v>6792</v>
      </c>
      <c r="B4357" t="s">
        <v>14730</v>
      </c>
      <c r="C4357" s="2">
        <f t="shared" si="204"/>
        <v>3</v>
      </c>
      <c r="D4357" t="s">
        <v>12</v>
      </c>
      <c r="E4357" t="s">
        <v>2202</v>
      </c>
      <c r="F4357">
        <v>47</v>
      </c>
      <c r="G4357" t="str">
        <f t="shared" si="205"/>
        <v>Large</v>
      </c>
      <c r="H4357" t="s">
        <v>5</v>
      </c>
      <c r="I4357">
        <f>IFERROR(VLOOKUP(A4357,sponsored_animals!$A$1:$C$2143,1,TRUE),0)</f>
        <v>0</v>
      </c>
      <c r="J4357">
        <f>VLOOKUP(H4357,location_costs!$A$1:$B$6,2,FALSE)</f>
        <v>140</v>
      </c>
      <c r="K4357" t="str">
        <f t="shared" si="206"/>
        <v>Dog_Large</v>
      </c>
      <c r="L4357">
        <f>VLOOKUP(K4357,size_costs!$D$1:$E$10,2,FALSE)</f>
        <v>175</v>
      </c>
      <c r="M4357">
        <f>VLOOKUP(C4357,age_costs!$A$1:$B$52,2,FALSE)</f>
        <v>0</v>
      </c>
    </row>
    <row r="4358" spans="1:13" x14ac:dyDescent="0.25">
      <c r="A4358" t="s">
        <v>6793</v>
      </c>
      <c r="B4358" t="s">
        <v>15337</v>
      </c>
      <c r="C4358" s="2">
        <f t="shared" si="204"/>
        <v>8</v>
      </c>
      <c r="D4358" t="s">
        <v>12</v>
      </c>
      <c r="E4358" t="s">
        <v>2231</v>
      </c>
      <c r="F4358">
        <v>43</v>
      </c>
      <c r="G4358" t="str">
        <f t="shared" si="205"/>
        <v>Large</v>
      </c>
      <c r="H4358" t="s">
        <v>3</v>
      </c>
      <c r="I4358" t="str">
        <f>IFERROR(VLOOKUP(A4358,sponsored_animals!$A$1:$C$2143,1,TRUE),0)</f>
        <v>b14069999a0ee6</v>
      </c>
      <c r="J4358">
        <f>VLOOKUP(H4358,location_costs!$A$1:$B$6,2,FALSE)</f>
        <v>120</v>
      </c>
      <c r="K4358" t="str">
        <f t="shared" si="206"/>
        <v>Dog_Large</v>
      </c>
      <c r="L4358">
        <f>VLOOKUP(K4358,size_costs!$D$1:$E$10,2,FALSE)</f>
        <v>175</v>
      </c>
      <c r="M4358">
        <f>VLOOKUP(C4358,age_costs!$A$1:$B$52,2,FALSE)</f>
        <v>150</v>
      </c>
    </row>
    <row r="4359" spans="1:13" x14ac:dyDescent="0.25">
      <c r="A4359" t="s">
        <v>6794</v>
      </c>
      <c r="B4359" t="s">
        <v>14755</v>
      </c>
      <c r="C4359" s="2">
        <f t="shared" si="204"/>
        <v>12</v>
      </c>
      <c r="D4359" t="s">
        <v>12</v>
      </c>
      <c r="E4359" t="s">
        <v>2196</v>
      </c>
      <c r="F4359">
        <v>36</v>
      </c>
      <c r="G4359" t="str">
        <f t="shared" si="205"/>
        <v>Large</v>
      </c>
      <c r="H4359" t="s">
        <v>6</v>
      </c>
      <c r="I4359">
        <f>IFERROR(VLOOKUP(A4359,sponsored_animals!$A$1:$C$2143,1,TRUE),0)</f>
        <v>0</v>
      </c>
      <c r="J4359">
        <f>VLOOKUP(H4359,location_costs!$A$1:$B$6,2,FALSE)</f>
        <v>135</v>
      </c>
      <c r="K4359" t="str">
        <f t="shared" si="206"/>
        <v>Dog_Large</v>
      </c>
      <c r="L4359">
        <f>VLOOKUP(K4359,size_costs!$D$1:$E$10,2,FALSE)</f>
        <v>175</v>
      </c>
      <c r="M4359">
        <f>VLOOKUP(C4359,age_costs!$A$1:$B$52,2,FALSE)</f>
        <v>150</v>
      </c>
    </row>
    <row r="4360" spans="1:13" x14ac:dyDescent="0.25">
      <c r="A4360" t="s">
        <v>6795</v>
      </c>
      <c r="B4360" t="s">
        <v>13620</v>
      </c>
      <c r="C4360" s="2">
        <f t="shared" si="204"/>
        <v>8</v>
      </c>
      <c r="D4360" t="s">
        <v>19</v>
      </c>
      <c r="E4360" t="s">
        <v>2182</v>
      </c>
      <c r="F4360">
        <v>3</v>
      </c>
      <c r="G4360" t="str">
        <f t="shared" si="205"/>
        <v>Small</v>
      </c>
      <c r="H4360" t="s">
        <v>4</v>
      </c>
      <c r="I4360">
        <f>IFERROR(VLOOKUP(A4360,sponsored_animals!$A$1:$C$2143,1,TRUE),0)</f>
        <v>0</v>
      </c>
      <c r="J4360">
        <f>VLOOKUP(H4360,location_costs!$A$1:$B$6,2,FALSE)</f>
        <v>110</v>
      </c>
      <c r="K4360" t="str">
        <f t="shared" si="206"/>
        <v>Cat_Small</v>
      </c>
      <c r="L4360">
        <f>VLOOKUP(K4360,size_costs!$D$1:$E$10,2,FALSE)</f>
        <v>100</v>
      </c>
      <c r="M4360">
        <f>VLOOKUP(C4360,age_costs!$A$1:$B$52,2,FALSE)</f>
        <v>150</v>
      </c>
    </row>
    <row r="4361" spans="1:13" x14ac:dyDescent="0.25">
      <c r="A4361" t="s">
        <v>595</v>
      </c>
      <c r="B4361" t="s">
        <v>11324</v>
      </c>
      <c r="C4361" s="2">
        <f t="shared" si="204"/>
        <v>8</v>
      </c>
      <c r="D4361" t="s">
        <v>19</v>
      </c>
      <c r="E4361" t="s">
        <v>2350</v>
      </c>
      <c r="F4361">
        <v>6</v>
      </c>
      <c r="G4361" t="str">
        <f t="shared" si="205"/>
        <v>Medium</v>
      </c>
      <c r="H4361" t="s">
        <v>6</v>
      </c>
      <c r="I4361" t="str">
        <f>IFERROR(VLOOKUP(A4361,sponsored_animals!$A$1:$C$2143,1,TRUE),0)</f>
        <v>f3de00c24336c4</v>
      </c>
      <c r="J4361">
        <f>VLOOKUP(H4361,location_costs!$A$1:$B$6,2,FALSE)</f>
        <v>135</v>
      </c>
      <c r="K4361" t="str">
        <f t="shared" si="206"/>
        <v>Cat_Medium</v>
      </c>
      <c r="L4361">
        <f>VLOOKUP(K4361,size_costs!$D$1:$E$10,2,FALSE)</f>
        <v>120</v>
      </c>
      <c r="M4361">
        <f>VLOOKUP(C4361,age_costs!$A$1:$B$52,2,FALSE)</f>
        <v>150</v>
      </c>
    </row>
    <row r="4362" spans="1:13" x14ac:dyDescent="0.25">
      <c r="A4362" t="s">
        <v>6796</v>
      </c>
      <c r="B4362" t="s">
        <v>6549</v>
      </c>
      <c r="C4362" s="2">
        <f t="shared" si="204"/>
        <v>5</v>
      </c>
      <c r="D4362" t="s">
        <v>12</v>
      </c>
      <c r="E4362" t="s">
        <v>2322</v>
      </c>
      <c r="F4362">
        <v>9</v>
      </c>
      <c r="G4362" t="str">
        <f t="shared" si="205"/>
        <v>Small</v>
      </c>
      <c r="H4362" t="s">
        <v>4</v>
      </c>
      <c r="I4362" t="str">
        <f>IFERROR(VLOOKUP(A4362,sponsored_animals!$A$1:$C$2143,1,TRUE),0)</f>
        <v>b14069999a0ee6</v>
      </c>
      <c r="J4362">
        <f>VLOOKUP(H4362,location_costs!$A$1:$B$6,2,FALSE)</f>
        <v>110</v>
      </c>
      <c r="K4362" t="str">
        <f t="shared" si="206"/>
        <v>Dog_Small</v>
      </c>
      <c r="L4362">
        <f>VLOOKUP(K4362,size_costs!$D$1:$E$10,2,FALSE)</f>
        <v>125</v>
      </c>
      <c r="M4362">
        <f>VLOOKUP(C4362,age_costs!$A$1:$B$52,2,FALSE)</f>
        <v>100</v>
      </c>
    </row>
    <row r="4363" spans="1:13" x14ac:dyDescent="0.25">
      <c r="A4363" t="s">
        <v>6797</v>
      </c>
      <c r="B4363" t="s">
        <v>15338</v>
      </c>
      <c r="C4363" s="2">
        <f t="shared" si="204"/>
        <v>3</v>
      </c>
      <c r="D4363" t="s">
        <v>19</v>
      </c>
      <c r="E4363" t="s">
        <v>2198</v>
      </c>
      <c r="F4363">
        <v>3</v>
      </c>
      <c r="G4363" t="str">
        <f t="shared" si="205"/>
        <v>Small</v>
      </c>
      <c r="H4363" t="s">
        <v>5</v>
      </c>
      <c r="I4363">
        <f>IFERROR(VLOOKUP(A4363,sponsored_animals!$A$1:$C$2143,1,TRUE),0)</f>
        <v>0</v>
      </c>
      <c r="J4363">
        <f>VLOOKUP(H4363,location_costs!$A$1:$B$6,2,FALSE)</f>
        <v>140</v>
      </c>
      <c r="K4363" t="str">
        <f t="shared" si="206"/>
        <v>Cat_Small</v>
      </c>
      <c r="L4363">
        <f>VLOOKUP(K4363,size_costs!$D$1:$E$10,2,FALSE)</f>
        <v>100</v>
      </c>
      <c r="M4363">
        <f>VLOOKUP(C4363,age_costs!$A$1:$B$52,2,FALSE)</f>
        <v>0</v>
      </c>
    </row>
    <row r="4364" spans="1:13" x14ac:dyDescent="0.25">
      <c r="A4364" t="s">
        <v>6798</v>
      </c>
      <c r="B4364" t="s">
        <v>2589</v>
      </c>
      <c r="C4364" s="2">
        <f t="shared" si="204"/>
        <v>8</v>
      </c>
      <c r="D4364" t="s">
        <v>12</v>
      </c>
      <c r="E4364" t="s">
        <v>2186</v>
      </c>
      <c r="F4364">
        <v>11</v>
      </c>
      <c r="G4364" t="str">
        <f t="shared" si="205"/>
        <v>Medium</v>
      </c>
      <c r="H4364" t="s">
        <v>5</v>
      </c>
      <c r="I4364">
        <f>IFERROR(VLOOKUP(A4364,sponsored_animals!$A$1:$C$2143,1,TRUE),0)</f>
        <v>0</v>
      </c>
      <c r="J4364">
        <f>VLOOKUP(H4364,location_costs!$A$1:$B$6,2,FALSE)</f>
        <v>140</v>
      </c>
      <c r="K4364" t="str">
        <f t="shared" si="206"/>
        <v>Dog_Medium</v>
      </c>
      <c r="L4364">
        <f>VLOOKUP(K4364,size_costs!$D$1:$E$10,2,FALSE)</f>
        <v>150</v>
      </c>
      <c r="M4364">
        <f>VLOOKUP(C4364,age_costs!$A$1:$B$52,2,FALSE)</f>
        <v>150</v>
      </c>
    </row>
    <row r="4365" spans="1:13" x14ac:dyDescent="0.25">
      <c r="A4365" t="s">
        <v>6799</v>
      </c>
      <c r="B4365" t="s">
        <v>15339</v>
      </c>
      <c r="C4365" s="2">
        <f t="shared" si="204"/>
        <v>8</v>
      </c>
      <c r="D4365" t="s">
        <v>12</v>
      </c>
      <c r="E4365" t="s">
        <v>2241</v>
      </c>
      <c r="F4365">
        <v>47</v>
      </c>
      <c r="G4365" t="str">
        <f t="shared" si="205"/>
        <v>Large</v>
      </c>
      <c r="H4365" t="s">
        <v>3</v>
      </c>
      <c r="I4365" t="str">
        <f>IFERROR(VLOOKUP(A4365,sponsored_animals!$A$1:$C$2143,1,TRUE),0)</f>
        <v>178f1189a06b68</v>
      </c>
      <c r="J4365">
        <f>VLOOKUP(H4365,location_costs!$A$1:$B$6,2,FALSE)</f>
        <v>120</v>
      </c>
      <c r="K4365" t="str">
        <f t="shared" si="206"/>
        <v>Dog_Large</v>
      </c>
      <c r="L4365">
        <f>VLOOKUP(K4365,size_costs!$D$1:$E$10,2,FALSE)</f>
        <v>175</v>
      </c>
      <c r="M4365">
        <f>VLOOKUP(C4365,age_costs!$A$1:$B$52,2,FALSE)</f>
        <v>150</v>
      </c>
    </row>
    <row r="4366" spans="1:13" x14ac:dyDescent="0.25">
      <c r="A4366" t="s">
        <v>6800</v>
      </c>
      <c r="B4366" t="s">
        <v>5937</v>
      </c>
      <c r="C4366" s="2">
        <f t="shared" si="204"/>
        <v>5</v>
      </c>
      <c r="D4366" t="s">
        <v>19</v>
      </c>
      <c r="E4366" t="s">
        <v>2207</v>
      </c>
      <c r="F4366">
        <v>9</v>
      </c>
      <c r="G4366" t="str">
        <f t="shared" si="205"/>
        <v>Large</v>
      </c>
      <c r="H4366" t="s">
        <v>3</v>
      </c>
      <c r="I4366" t="str">
        <f>IFERROR(VLOOKUP(A4366,sponsored_animals!$A$1:$C$2143,1,TRUE),0)</f>
        <v>b14069999a0ee6</v>
      </c>
      <c r="J4366">
        <f>VLOOKUP(H4366,location_costs!$A$1:$B$6,2,FALSE)</f>
        <v>120</v>
      </c>
      <c r="K4366" t="str">
        <f t="shared" si="206"/>
        <v>Cat_Large</v>
      </c>
      <c r="L4366">
        <f>VLOOKUP(K4366,size_costs!$D$1:$E$10,2,FALSE)</f>
        <v>140</v>
      </c>
      <c r="M4366">
        <f>VLOOKUP(C4366,age_costs!$A$1:$B$52,2,FALSE)</f>
        <v>100</v>
      </c>
    </row>
    <row r="4367" spans="1:13" x14ac:dyDescent="0.25">
      <c r="A4367" t="s">
        <v>6801</v>
      </c>
      <c r="B4367" t="s">
        <v>15340</v>
      </c>
      <c r="C4367" s="2">
        <f t="shared" si="204"/>
        <v>12</v>
      </c>
      <c r="D4367" t="s">
        <v>12</v>
      </c>
      <c r="E4367" t="s">
        <v>2241</v>
      </c>
      <c r="F4367">
        <v>31</v>
      </c>
      <c r="G4367" t="str">
        <f t="shared" si="205"/>
        <v>Large</v>
      </c>
      <c r="H4367" t="s">
        <v>4</v>
      </c>
      <c r="I4367" t="str">
        <f>IFERROR(VLOOKUP(A4367,sponsored_animals!$A$1:$C$2143,1,TRUE),0)</f>
        <v>214f8f6b359a1e</v>
      </c>
      <c r="J4367">
        <f>VLOOKUP(H4367,location_costs!$A$1:$B$6,2,FALSE)</f>
        <v>110</v>
      </c>
      <c r="K4367" t="str">
        <f t="shared" si="206"/>
        <v>Dog_Large</v>
      </c>
      <c r="L4367">
        <f>VLOOKUP(K4367,size_costs!$D$1:$E$10,2,FALSE)</f>
        <v>175</v>
      </c>
      <c r="M4367">
        <f>VLOOKUP(C4367,age_costs!$A$1:$B$52,2,FALSE)</f>
        <v>150</v>
      </c>
    </row>
    <row r="4368" spans="1:13" x14ac:dyDescent="0.25">
      <c r="A4368" t="s">
        <v>6802</v>
      </c>
      <c r="B4368" t="s">
        <v>12038</v>
      </c>
      <c r="C4368" s="2">
        <f t="shared" si="204"/>
        <v>8</v>
      </c>
      <c r="D4368" t="s">
        <v>12</v>
      </c>
      <c r="E4368" t="s">
        <v>2186</v>
      </c>
      <c r="F4368">
        <v>46</v>
      </c>
      <c r="G4368" t="str">
        <f t="shared" si="205"/>
        <v>Large</v>
      </c>
      <c r="H4368" t="s">
        <v>5</v>
      </c>
      <c r="I4368" t="str">
        <f>IFERROR(VLOOKUP(A4368,sponsored_animals!$A$1:$C$2143,1,TRUE),0)</f>
        <v>36806649e5722d</v>
      </c>
      <c r="J4368">
        <f>VLOOKUP(H4368,location_costs!$A$1:$B$6,2,FALSE)</f>
        <v>140</v>
      </c>
      <c r="K4368" t="str">
        <f t="shared" si="206"/>
        <v>Dog_Large</v>
      </c>
      <c r="L4368">
        <f>VLOOKUP(K4368,size_costs!$D$1:$E$10,2,FALSE)</f>
        <v>175</v>
      </c>
      <c r="M4368">
        <f>VLOOKUP(C4368,age_costs!$A$1:$B$52,2,FALSE)</f>
        <v>150</v>
      </c>
    </row>
    <row r="4369" spans="1:13" x14ac:dyDescent="0.25">
      <c r="A4369" t="s">
        <v>6803</v>
      </c>
      <c r="B4369" t="s">
        <v>15341</v>
      </c>
      <c r="C4369" s="2">
        <f t="shared" si="204"/>
        <v>7</v>
      </c>
      <c r="D4369" t="s">
        <v>12</v>
      </c>
      <c r="E4369" t="s">
        <v>2533</v>
      </c>
      <c r="F4369">
        <v>49</v>
      </c>
      <c r="G4369" t="str">
        <f t="shared" si="205"/>
        <v>Large</v>
      </c>
      <c r="H4369" t="s">
        <v>6</v>
      </c>
      <c r="I4369" t="str">
        <f>IFERROR(VLOOKUP(A4369,sponsored_animals!$A$1:$C$2143,1,TRUE),0)</f>
        <v>4fca6ef6dbda96</v>
      </c>
      <c r="J4369">
        <f>VLOOKUP(H4369,location_costs!$A$1:$B$6,2,FALSE)</f>
        <v>135</v>
      </c>
      <c r="K4369" t="str">
        <f t="shared" si="206"/>
        <v>Dog_Large</v>
      </c>
      <c r="L4369">
        <f>VLOOKUP(K4369,size_costs!$D$1:$E$10,2,FALSE)</f>
        <v>175</v>
      </c>
      <c r="M4369">
        <f>VLOOKUP(C4369,age_costs!$A$1:$B$52,2,FALSE)</f>
        <v>100</v>
      </c>
    </row>
    <row r="4370" spans="1:13" x14ac:dyDescent="0.25">
      <c r="A4370" t="s">
        <v>6804</v>
      </c>
      <c r="B4370" t="s">
        <v>7357</v>
      </c>
      <c r="C4370" s="2">
        <f t="shared" si="204"/>
        <v>3</v>
      </c>
      <c r="D4370" t="s">
        <v>19</v>
      </c>
      <c r="E4370" t="s">
        <v>2198</v>
      </c>
      <c r="F4370">
        <v>3</v>
      </c>
      <c r="G4370" t="str">
        <f t="shared" si="205"/>
        <v>Small</v>
      </c>
      <c r="H4370" t="s">
        <v>4</v>
      </c>
      <c r="I4370" t="str">
        <f>IFERROR(VLOOKUP(A4370,sponsored_animals!$A$1:$C$2143,1,TRUE),0)</f>
        <v>178f1189a06b68</v>
      </c>
      <c r="J4370">
        <f>VLOOKUP(H4370,location_costs!$A$1:$B$6,2,FALSE)</f>
        <v>110</v>
      </c>
      <c r="K4370" t="str">
        <f t="shared" si="206"/>
        <v>Cat_Small</v>
      </c>
      <c r="L4370">
        <f>VLOOKUP(K4370,size_costs!$D$1:$E$10,2,FALSE)</f>
        <v>100</v>
      </c>
      <c r="M4370">
        <f>VLOOKUP(C4370,age_costs!$A$1:$B$52,2,FALSE)</f>
        <v>0</v>
      </c>
    </row>
    <row r="4371" spans="1:13" x14ac:dyDescent="0.25">
      <c r="A4371" t="s">
        <v>6806</v>
      </c>
      <c r="B4371" t="s">
        <v>8727</v>
      </c>
      <c r="C4371" s="2">
        <f t="shared" si="204"/>
        <v>5</v>
      </c>
      <c r="D4371" t="s">
        <v>12</v>
      </c>
      <c r="E4371" t="s">
        <v>2361</v>
      </c>
      <c r="F4371">
        <v>48</v>
      </c>
      <c r="G4371" t="str">
        <f t="shared" si="205"/>
        <v>Large</v>
      </c>
      <c r="H4371" t="s">
        <v>7</v>
      </c>
      <c r="I4371" t="str">
        <f>IFERROR(VLOOKUP(A4371,sponsored_animals!$A$1:$C$2143,1,TRUE),0)</f>
        <v>4fca6ef6dbda96</v>
      </c>
      <c r="J4371">
        <f>VLOOKUP(H4371,location_costs!$A$1:$B$6,2,FALSE)</f>
        <v>100</v>
      </c>
      <c r="K4371" t="str">
        <f t="shared" si="206"/>
        <v>Dog_Large</v>
      </c>
      <c r="L4371">
        <f>VLOOKUP(K4371,size_costs!$D$1:$E$10,2,FALSE)</f>
        <v>175</v>
      </c>
      <c r="M4371">
        <f>VLOOKUP(C4371,age_costs!$A$1:$B$52,2,FALSE)</f>
        <v>100</v>
      </c>
    </row>
    <row r="4372" spans="1:13" x14ac:dyDescent="0.25">
      <c r="A4372" t="s">
        <v>6808</v>
      </c>
      <c r="B4372" t="s">
        <v>14739</v>
      </c>
      <c r="C4372" s="2">
        <f t="shared" si="204"/>
        <v>9</v>
      </c>
      <c r="D4372" t="s">
        <v>12</v>
      </c>
      <c r="E4372" t="s">
        <v>2217</v>
      </c>
      <c r="F4372">
        <v>37</v>
      </c>
      <c r="G4372" t="str">
        <f t="shared" si="205"/>
        <v>Large</v>
      </c>
      <c r="H4372" t="s">
        <v>6</v>
      </c>
      <c r="I4372" t="str">
        <f>IFERROR(VLOOKUP(A4372,sponsored_animals!$A$1:$C$2143,1,TRUE),0)</f>
        <v>7c0c3e04e6a4d4</v>
      </c>
      <c r="J4372">
        <f>VLOOKUP(H4372,location_costs!$A$1:$B$6,2,FALSE)</f>
        <v>135</v>
      </c>
      <c r="K4372" t="str">
        <f t="shared" si="206"/>
        <v>Dog_Large</v>
      </c>
      <c r="L4372">
        <f>VLOOKUP(K4372,size_costs!$D$1:$E$10,2,FALSE)</f>
        <v>175</v>
      </c>
      <c r="M4372">
        <f>VLOOKUP(C4372,age_costs!$A$1:$B$52,2,FALSE)</f>
        <v>150</v>
      </c>
    </row>
    <row r="4373" spans="1:13" x14ac:dyDescent="0.25">
      <c r="A4373" t="s">
        <v>6809</v>
      </c>
      <c r="B4373" t="s">
        <v>13646</v>
      </c>
      <c r="C4373" s="2">
        <f t="shared" si="204"/>
        <v>3</v>
      </c>
      <c r="D4373" t="s">
        <v>12</v>
      </c>
      <c r="E4373" t="s">
        <v>2233</v>
      </c>
      <c r="F4373">
        <v>41</v>
      </c>
      <c r="G4373" t="str">
        <f t="shared" si="205"/>
        <v>Large</v>
      </c>
      <c r="H4373" t="s">
        <v>4</v>
      </c>
      <c r="I4373">
        <f>IFERROR(VLOOKUP(A4373,sponsored_animals!$A$1:$C$2143,1,TRUE),0)</f>
        <v>0</v>
      </c>
      <c r="J4373">
        <f>VLOOKUP(H4373,location_costs!$A$1:$B$6,2,FALSE)</f>
        <v>110</v>
      </c>
      <c r="K4373" t="str">
        <f t="shared" si="206"/>
        <v>Dog_Large</v>
      </c>
      <c r="L4373">
        <f>VLOOKUP(K4373,size_costs!$D$1:$E$10,2,FALSE)</f>
        <v>175</v>
      </c>
      <c r="M4373">
        <f>VLOOKUP(C4373,age_costs!$A$1:$B$52,2,FALSE)</f>
        <v>0</v>
      </c>
    </row>
    <row r="4374" spans="1:13" x14ac:dyDescent="0.25">
      <c r="A4374" t="s">
        <v>6810</v>
      </c>
      <c r="B4374" t="s">
        <v>4419</v>
      </c>
      <c r="C4374" s="2">
        <f t="shared" si="204"/>
        <v>8</v>
      </c>
      <c r="D4374" t="s">
        <v>19</v>
      </c>
      <c r="E4374" t="s">
        <v>2182</v>
      </c>
      <c r="F4374">
        <v>10</v>
      </c>
      <c r="G4374" t="str">
        <f t="shared" si="205"/>
        <v>Large</v>
      </c>
      <c r="H4374" t="s">
        <v>5</v>
      </c>
      <c r="I4374" t="str">
        <f>IFERROR(VLOOKUP(A4374,sponsored_animals!$A$1:$C$2143,1,TRUE),0)</f>
        <v>0ea863dbf1123f</v>
      </c>
      <c r="J4374">
        <f>VLOOKUP(H4374,location_costs!$A$1:$B$6,2,FALSE)</f>
        <v>140</v>
      </c>
      <c r="K4374" t="str">
        <f t="shared" si="206"/>
        <v>Cat_Large</v>
      </c>
      <c r="L4374">
        <f>VLOOKUP(K4374,size_costs!$D$1:$E$10,2,FALSE)</f>
        <v>140</v>
      </c>
      <c r="M4374">
        <f>VLOOKUP(C4374,age_costs!$A$1:$B$52,2,FALSE)</f>
        <v>150</v>
      </c>
    </row>
    <row r="4375" spans="1:13" x14ac:dyDescent="0.25">
      <c r="A4375" t="s">
        <v>1344</v>
      </c>
      <c r="B4375" t="s">
        <v>14580</v>
      </c>
      <c r="C4375" s="2">
        <f t="shared" si="204"/>
        <v>4</v>
      </c>
      <c r="D4375" t="s">
        <v>19</v>
      </c>
      <c r="E4375" t="s">
        <v>2177</v>
      </c>
      <c r="F4375">
        <v>6.5</v>
      </c>
      <c r="G4375" t="str">
        <f t="shared" si="205"/>
        <v>Medium</v>
      </c>
      <c r="H4375" t="s">
        <v>7</v>
      </c>
      <c r="I4375" t="str">
        <f>IFERROR(VLOOKUP(A4375,sponsored_animals!$A$1:$C$2143,1,TRUE),0)</f>
        <v>178f1189a06b68</v>
      </c>
      <c r="J4375">
        <f>VLOOKUP(H4375,location_costs!$A$1:$B$6,2,FALSE)</f>
        <v>100</v>
      </c>
      <c r="K4375" t="str">
        <f t="shared" si="206"/>
        <v>Cat_Medium</v>
      </c>
      <c r="L4375">
        <f>VLOOKUP(K4375,size_costs!$D$1:$E$10,2,FALSE)</f>
        <v>120</v>
      </c>
      <c r="M4375">
        <f>VLOOKUP(C4375,age_costs!$A$1:$B$52,2,FALSE)</f>
        <v>0</v>
      </c>
    </row>
    <row r="4376" spans="1:13" x14ac:dyDescent="0.25">
      <c r="A4376" t="s">
        <v>6811</v>
      </c>
      <c r="B4376" t="s">
        <v>15342</v>
      </c>
      <c r="C4376" s="2">
        <f t="shared" si="204"/>
        <v>12</v>
      </c>
      <c r="D4376" t="s">
        <v>12</v>
      </c>
      <c r="E4376" t="s">
        <v>2226</v>
      </c>
      <c r="F4376">
        <v>47</v>
      </c>
      <c r="G4376" t="str">
        <f t="shared" si="205"/>
        <v>Large</v>
      </c>
      <c r="H4376" t="s">
        <v>5</v>
      </c>
      <c r="I4376" t="str">
        <f>IFERROR(VLOOKUP(A4376,sponsored_animals!$A$1:$C$2143,1,TRUE),0)</f>
        <v>178f1189a06b68</v>
      </c>
      <c r="J4376">
        <f>VLOOKUP(H4376,location_costs!$A$1:$B$6,2,FALSE)</f>
        <v>140</v>
      </c>
      <c r="K4376" t="str">
        <f t="shared" si="206"/>
        <v>Dog_Large</v>
      </c>
      <c r="L4376">
        <f>VLOOKUP(K4376,size_costs!$D$1:$E$10,2,FALSE)</f>
        <v>175</v>
      </c>
      <c r="M4376">
        <f>VLOOKUP(C4376,age_costs!$A$1:$B$52,2,FALSE)</f>
        <v>150</v>
      </c>
    </row>
    <row r="4377" spans="1:13" x14ac:dyDescent="0.25">
      <c r="A4377" t="s">
        <v>6812</v>
      </c>
      <c r="B4377" t="s">
        <v>9518</v>
      </c>
      <c r="C4377" s="2">
        <f t="shared" si="204"/>
        <v>8</v>
      </c>
      <c r="D4377" t="s">
        <v>19</v>
      </c>
      <c r="E4377" t="s">
        <v>2311</v>
      </c>
      <c r="F4377">
        <v>6</v>
      </c>
      <c r="G4377" t="str">
        <f t="shared" si="205"/>
        <v>Medium</v>
      </c>
      <c r="H4377" t="s">
        <v>4</v>
      </c>
      <c r="I4377" t="str">
        <f>IFERROR(VLOOKUP(A4377,sponsored_animals!$A$1:$C$2143,1,TRUE),0)</f>
        <v>f3de00c24336c4</v>
      </c>
      <c r="J4377">
        <f>VLOOKUP(H4377,location_costs!$A$1:$B$6,2,FALSE)</f>
        <v>110</v>
      </c>
      <c r="K4377" t="str">
        <f t="shared" si="206"/>
        <v>Cat_Medium</v>
      </c>
      <c r="L4377">
        <f>VLOOKUP(K4377,size_costs!$D$1:$E$10,2,FALSE)</f>
        <v>120</v>
      </c>
      <c r="M4377">
        <f>VLOOKUP(C4377,age_costs!$A$1:$B$52,2,FALSE)</f>
        <v>150</v>
      </c>
    </row>
    <row r="4378" spans="1:13" x14ac:dyDescent="0.25">
      <c r="A4378" t="s">
        <v>6813</v>
      </c>
      <c r="B4378" t="s">
        <v>6441</v>
      </c>
      <c r="C4378" s="2">
        <f t="shared" si="204"/>
        <v>3</v>
      </c>
      <c r="D4378" t="s">
        <v>19</v>
      </c>
      <c r="E4378" t="s">
        <v>2214</v>
      </c>
      <c r="F4378">
        <v>10</v>
      </c>
      <c r="G4378" t="str">
        <f t="shared" si="205"/>
        <v>Large</v>
      </c>
      <c r="H4378" t="s">
        <v>7</v>
      </c>
      <c r="I4378">
        <f>IFERROR(VLOOKUP(A4378,sponsored_animals!$A$1:$C$2143,1,TRUE),0)</f>
        <v>0</v>
      </c>
      <c r="J4378">
        <f>VLOOKUP(H4378,location_costs!$A$1:$B$6,2,FALSE)</f>
        <v>100</v>
      </c>
      <c r="K4378" t="str">
        <f t="shared" si="206"/>
        <v>Cat_Large</v>
      </c>
      <c r="L4378">
        <f>VLOOKUP(K4378,size_costs!$D$1:$E$10,2,FALSE)</f>
        <v>140</v>
      </c>
      <c r="M4378">
        <f>VLOOKUP(C4378,age_costs!$A$1:$B$52,2,FALSE)</f>
        <v>0</v>
      </c>
    </row>
    <row r="4379" spans="1:13" x14ac:dyDescent="0.25">
      <c r="A4379" t="s">
        <v>6814</v>
      </c>
      <c r="B4379" t="s">
        <v>11427</v>
      </c>
      <c r="C4379" s="2">
        <f t="shared" si="204"/>
        <v>5</v>
      </c>
      <c r="D4379" t="s">
        <v>12</v>
      </c>
      <c r="E4379" t="s">
        <v>2459</v>
      </c>
      <c r="F4379">
        <v>28</v>
      </c>
      <c r="G4379" t="str">
        <f t="shared" si="205"/>
        <v>Medium</v>
      </c>
      <c r="H4379" t="s">
        <v>7</v>
      </c>
      <c r="I4379" t="str">
        <f>IFERROR(VLOOKUP(A4379,sponsored_animals!$A$1:$C$2143,1,TRUE),0)</f>
        <v>f3de00c24336c4</v>
      </c>
      <c r="J4379">
        <f>VLOOKUP(H4379,location_costs!$A$1:$B$6,2,FALSE)</f>
        <v>100</v>
      </c>
      <c r="K4379" t="str">
        <f t="shared" si="206"/>
        <v>Dog_Medium</v>
      </c>
      <c r="L4379">
        <f>VLOOKUP(K4379,size_costs!$D$1:$E$10,2,FALSE)</f>
        <v>150</v>
      </c>
      <c r="M4379">
        <f>VLOOKUP(C4379,age_costs!$A$1:$B$52,2,FALSE)</f>
        <v>100</v>
      </c>
    </row>
    <row r="4380" spans="1:13" x14ac:dyDescent="0.25">
      <c r="A4380" t="s">
        <v>6816</v>
      </c>
      <c r="B4380" t="s">
        <v>15343</v>
      </c>
      <c r="C4380" s="2">
        <f t="shared" si="204"/>
        <v>10</v>
      </c>
      <c r="D4380" t="s">
        <v>12</v>
      </c>
      <c r="E4380" t="s">
        <v>2535</v>
      </c>
      <c r="F4380">
        <v>26</v>
      </c>
      <c r="G4380" t="str">
        <f t="shared" si="205"/>
        <v>Medium</v>
      </c>
      <c r="H4380" t="s">
        <v>4</v>
      </c>
      <c r="I4380" t="str">
        <f>IFERROR(VLOOKUP(A4380,sponsored_animals!$A$1:$C$2143,1,TRUE),0)</f>
        <v>36806649e5722d</v>
      </c>
      <c r="J4380">
        <f>VLOOKUP(H4380,location_costs!$A$1:$B$6,2,FALSE)</f>
        <v>110</v>
      </c>
      <c r="K4380" t="str">
        <f t="shared" si="206"/>
        <v>Dog_Medium</v>
      </c>
      <c r="L4380">
        <f>VLOOKUP(K4380,size_costs!$D$1:$E$10,2,FALSE)</f>
        <v>150</v>
      </c>
      <c r="M4380">
        <f>VLOOKUP(C4380,age_costs!$A$1:$B$52,2,FALSE)</f>
        <v>150</v>
      </c>
    </row>
    <row r="4381" spans="1:13" x14ac:dyDescent="0.25">
      <c r="A4381" t="s">
        <v>6817</v>
      </c>
      <c r="B4381" t="s">
        <v>13853</v>
      </c>
      <c r="C4381" s="2">
        <f t="shared" si="204"/>
        <v>5</v>
      </c>
      <c r="D4381" t="s">
        <v>19</v>
      </c>
      <c r="E4381" t="s">
        <v>2210</v>
      </c>
      <c r="F4381">
        <v>8.5</v>
      </c>
      <c r="G4381" t="str">
        <f t="shared" si="205"/>
        <v>Large</v>
      </c>
      <c r="H4381" t="s">
        <v>5</v>
      </c>
      <c r="I4381" t="str">
        <f>IFERROR(VLOOKUP(A4381,sponsored_animals!$A$1:$C$2143,1,TRUE),0)</f>
        <v>0ea863dbf1123f</v>
      </c>
      <c r="J4381">
        <f>VLOOKUP(H4381,location_costs!$A$1:$B$6,2,FALSE)</f>
        <v>140</v>
      </c>
      <c r="K4381" t="str">
        <f t="shared" si="206"/>
        <v>Cat_Large</v>
      </c>
      <c r="L4381">
        <f>VLOOKUP(K4381,size_costs!$D$1:$E$10,2,FALSE)</f>
        <v>140</v>
      </c>
      <c r="M4381">
        <f>VLOOKUP(C4381,age_costs!$A$1:$B$52,2,FALSE)</f>
        <v>100</v>
      </c>
    </row>
    <row r="4382" spans="1:13" x14ac:dyDescent="0.25">
      <c r="A4382" t="s">
        <v>6818</v>
      </c>
      <c r="B4382" t="s">
        <v>15344</v>
      </c>
      <c r="C4382" s="2">
        <f t="shared" si="204"/>
        <v>3</v>
      </c>
      <c r="D4382" t="s">
        <v>19</v>
      </c>
      <c r="E4382" t="s">
        <v>2210</v>
      </c>
      <c r="F4382">
        <v>4</v>
      </c>
      <c r="G4382" t="str">
        <f t="shared" si="205"/>
        <v>Small</v>
      </c>
      <c r="H4382" t="s">
        <v>5</v>
      </c>
      <c r="I4382" t="str">
        <f>IFERROR(VLOOKUP(A4382,sponsored_animals!$A$1:$C$2143,1,TRUE),0)</f>
        <v>214f8f6b359a1e</v>
      </c>
      <c r="J4382">
        <f>VLOOKUP(H4382,location_costs!$A$1:$B$6,2,FALSE)</f>
        <v>140</v>
      </c>
      <c r="K4382" t="str">
        <f t="shared" si="206"/>
        <v>Cat_Small</v>
      </c>
      <c r="L4382">
        <f>VLOOKUP(K4382,size_costs!$D$1:$E$10,2,FALSE)</f>
        <v>100</v>
      </c>
      <c r="M4382">
        <f>VLOOKUP(C4382,age_costs!$A$1:$B$52,2,FALSE)</f>
        <v>0</v>
      </c>
    </row>
    <row r="4383" spans="1:13" x14ac:dyDescent="0.25">
      <c r="A4383" t="s">
        <v>6819</v>
      </c>
      <c r="B4383" t="s">
        <v>15029</v>
      </c>
      <c r="C4383" s="2">
        <f t="shared" si="204"/>
        <v>6</v>
      </c>
      <c r="D4383" t="s">
        <v>19</v>
      </c>
      <c r="E4383" t="s">
        <v>2207</v>
      </c>
      <c r="F4383">
        <v>3</v>
      </c>
      <c r="G4383" t="str">
        <f t="shared" si="205"/>
        <v>Small</v>
      </c>
      <c r="H4383" t="s">
        <v>6</v>
      </c>
      <c r="I4383" t="str">
        <f>IFERROR(VLOOKUP(A4383,sponsored_animals!$A$1:$C$2143,1,TRUE),0)</f>
        <v>36806649e5722d</v>
      </c>
      <c r="J4383">
        <f>VLOOKUP(H4383,location_costs!$A$1:$B$6,2,FALSE)</f>
        <v>135</v>
      </c>
      <c r="K4383" t="str">
        <f t="shared" si="206"/>
        <v>Cat_Small</v>
      </c>
      <c r="L4383">
        <f>VLOOKUP(K4383,size_costs!$D$1:$E$10,2,FALSE)</f>
        <v>100</v>
      </c>
      <c r="M4383">
        <f>VLOOKUP(C4383,age_costs!$A$1:$B$52,2,FALSE)</f>
        <v>100</v>
      </c>
    </row>
    <row r="4384" spans="1:13" x14ac:dyDescent="0.25">
      <c r="A4384" t="s">
        <v>6820</v>
      </c>
      <c r="B4384" t="s">
        <v>12153</v>
      </c>
      <c r="C4384" s="2">
        <f t="shared" si="204"/>
        <v>8</v>
      </c>
      <c r="D4384" t="s">
        <v>19</v>
      </c>
      <c r="E4384" t="s">
        <v>2182</v>
      </c>
      <c r="F4384">
        <v>4</v>
      </c>
      <c r="G4384" t="str">
        <f t="shared" si="205"/>
        <v>Small</v>
      </c>
      <c r="H4384" t="s">
        <v>5</v>
      </c>
      <c r="I4384" t="str">
        <f>IFERROR(VLOOKUP(A4384,sponsored_animals!$A$1:$C$2143,1,TRUE),0)</f>
        <v>74228ffdfe76aa</v>
      </c>
      <c r="J4384">
        <f>VLOOKUP(H4384,location_costs!$A$1:$B$6,2,FALSE)</f>
        <v>140</v>
      </c>
      <c r="K4384" t="str">
        <f t="shared" si="206"/>
        <v>Cat_Small</v>
      </c>
      <c r="L4384">
        <f>VLOOKUP(K4384,size_costs!$D$1:$E$10,2,FALSE)</f>
        <v>100</v>
      </c>
      <c r="M4384">
        <f>VLOOKUP(C4384,age_costs!$A$1:$B$52,2,FALSE)</f>
        <v>150</v>
      </c>
    </row>
    <row r="4385" spans="1:13" x14ac:dyDescent="0.25">
      <c r="A4385" t="s">
        <v>6822</v>
      </c>
      <c r="B4385" t="s">
        <v>14121</v>
      </c>
      <c r="C4385" s="2">
        <f t="shared" si="204"/>
        <v>2</v>
      </c>
      <c r="D4385" t="s">
        <v>19</v>
      </c>
      <c r="E4385" t="s">
        <v>2198</v>
      </c>
      <c r="F4385">
        <v>10</v>
      </c>
      <c r="G4385" t="str">
        <f t="shared" si="205"/>
        <v>Large</v>
      </c>
      <c r="H4385" t="s">
        <v>5</v>
      </c>
      <c r="I4385">
        <f>IFERROR(VLOOKUP(A4385,sponsored_animals!$A$1:$C$2143,1,TRUE),0)</f>
        <v>0</v>
      </c>
      <c r="J4385">
        <f>VLOOKUP(H4385,location_costs!$A$1:$B$6,2,FALSE)</f>
        <v>140</v>
      </c>
      <c r="K4385" t="str">
        <f t="shared" si="206"/>
        <v>Cat_Large</v>
      </c>
      <c r="L4385">
        <f>VLOOKUP(K4385,size_costs!$D$1:$E$10,2,FALSE)</f>
        <v>140</v>
      </c>
      <c r="M4385">
        <f>VLOOKUP(C4385,age_costs!$A$1:$B$52,2,FALSE)</f>
        <v>0</v>
      </c>
    </row>
    <row r="4386" spans="1:13" x14ac:dyDescent="0.25">
      <c r="A4386" t="s">
        <v>6823</v>
      </c>
      <c r="B4386" t="s">
        <v>2181</v>
      </c>
      <c r="C4386" s="2">
        <f t="shared" si="204"/>
        <v>7</v>
      </c>
      <c r="D4386" t="s">
        <v>19</v>
      </c>
      <c r="E4386" t="s">
        <v>2198</v>
      </c>
      <c r="F4386">
        <v>8.5</v>
      </c>
      <c r="G4386" t="str">
        <f t="shared" si="205"/>
        <v>Large</v>
      </c>
      <c r="H4386" t="s">
        <v>7</v>
      </c>
      <c r="I4386" t="str">
        <f>IFERROR(VLOOKUP(A4386,sponsored_animals!$A$1:$C$2143,1,TRUE),0)</f>
        <v>7c0c3e04e6a4d4</v>
      </c>
      <c r="J4386">
        <f>VLOOKUP(H4386,location_costs!$A$1:$B$6,2,FALSE)</f>
        <v>100</v>
      </c>
      <c r="K4386" t="str">
        <f t="shared" si="206"/>
        <v>Cat_Large</v>
      </c>
      <c r="L4386">
        <f>VLOOKUP(K4386,size_costs!$D$1:$E$10,2,FALSE)</f>
        <v>140</v>
      </c>
      <c r="M4386">
        <f>VLOOKUP(C4386,age_costs!$A$1:$B$52,2,FALSE)</f>
        <v>100</v>
      </c>
    </row>
    <row r="4387" spans="1:13" x14ac:dyDescent="0.25">
      <c r="A4387" t="s">
        <v>6824</v>
      </c>
      <c r="B4387" t="s">
        <v>13701</v>
      </c>
      <c r="C4387" s="2">
        <f t="shared" si="204"/>
        <v>5</v>
      </c>
      <c r="D4387" t="s">
        <v>12</v>
      </c>
      <c r="E4387" t="s">
        <v>2207</v>
      </c>
      <c r="F4387">
        <v>25</v>
      </c>
      <c r="G4387" t="str">
        <f t="shared" si="205"/>
        <v>Medium</v>
      </c>
      <c r="H4387" t="s">
        <v>7</v>
      </c>
      <c r="I4387" t="str">
        <f>IFERROR(VLOOKUP(A4387,sponsored_animals!$A$1:$C$2143,1,TRUE),0)</f>
        <v>178f1189a06b68</v>
      </c>
      <c r="J4387">
        <f>VLOOKUP(H4387,location_costs!$A$1:$B$6,2,FALSE)</f>
        <v>100</v>
      </c>
      <c r="K4387" t="str">
        <f t="shared" si="206"/>
        <v>Dog_Medium</v>
      </c>
      <c r="L4387">
        <f>VLOOKUP(K4387,size_costs!$D$1:$E$10,2,FALSE)</f>
        <v>150</v>
      </c>
      <c r="M4387">
        <f>VLOOKUP(C4387,age_costs!$A$1:$B$52,2,FALSE)</f>
        <v>100</v>
      </c>
    </row>
    <row r="4388" spans="1:13" x14ac:dyDescent="0.25">
      <c r="A4388" t="s">
        <v>6825</v>
      </c>
      <c r="B4388" t="s">
        <v>2868</v>
      </c>
      <c r="C4388" s="2">
        <f t="shared" si="204"/>
        <v>8</v>
      </c>
      <c r="D4388" t="s">
        <v>12</v>
      </c>
      <c r="E4388" t="s">
        <v>2241</v>
      </c>
      <c r="F4388">
        <v>19</v>
      </c>
      <c r="G4388" t="str">
        <f t="shared" si="205"/>
        <v>Medium</v>
      </c>
      <c r="H4388" t="s">
        <v>6</v>
      </c>
      <c r="I4388" t="str">
        <f>IFERROR(VLOOKUP(A4388,sponsored_animals!$A$1:$C$2143,1,TRUE),0)</f>
        <v>7c0c3e04e6a4d4</v>
      </c>
      <c r="J4388">
        <f>VLOOKUP(H4388,location_costs!$A$1:$B$6,2,FALSE)</f>
        <v>135</v>
      </c>
      <c r="K4388" t="str">
        <f t="shared" si="206"/>
        <v>Dog_Medium</v>
      </c>
      <c r="L4388">
        <f>VLOOKUP(K4388,size_costs!$D$1:$E$10,2,FALSE)</f>
        <v>150</v>
      </c>
      <c r="M4388">
        <f>VLOOKUP(C4388,age_costs!$A$1:$B$52,2,FALSE)</f>
        <v>150</v>
      </c>
    </row>
    <row r="4389" spans="1:13" x14ac:dyDescent="0.25">
      <c r="A4389" t="s">
        <v>317</v>
      </c>
      <c r="B4389" t="s">
        <v>15033</v>
      </c>
      <c r="C4389" s="2">
        <f t="shared" si="204"/>
        <v>15</v>
      </c>
      <c r="D4389" t="s">
        <v>12</v>
      </c>
      <c r="E4389" t="s">
        <v>2186</v>
      </c>
      <c r="F4389">
        <v>5</v>
      </c>
      <c r="G4389" t="str">
        <f t="shared" si="205"/>
        <v>Small</v>
      </c>
      <c r="H4389" t="s">
        <v>6</v>
      </c>
      <c r="I4389" t="str">
        <f>IFERROR(VLOOKUP(A4389,sponsored_animals!$A$1:$C$2143,1,TRUE),0)</f>
        <v>178f1189a06b68</v>
      </c>
      <c r="J4389">
        <f>VLOOKUP(H4389,location_costs!$A$1:$B$6,2,FALSE)</f>
        <v>135</v>
      </c>
      <c r="K4389" t="str">
        <f t="shared" si="206"/>
        <v>Dog_Small</v>
      </c>
      <c r="L4389">
        <f>VLOOKUP(K4389,size_costs!$D$1:$E$10,2,FALSE)</f>
        <v>125</v>
      </c>
      <c r="M4389">
        <f>VLOOKUP(C4389,age_costs!$A$1:$B$52,2,FALSE)</f>
        <v>200</v>
      </c>
    </row>
    <row r="4390" spans="1:13" x14ac:dyDescent="0.25">
      <c r="A4390" t="s">
        <v>6826</v>
      </c>
      <c r="B4390" t="s">
        <v>7919</v>
      </c>
      <c r="C4390" s="2">
        <f t="shared" si="204"/>
        <v>5</v>
      </c>
      <c r="D4390" t="s">
        <v>12</v>
      </c>
      <c r="E4390" t="s">
        <v>2182</v>
      </c>
      <c r="F4390">
        <v>16</v>
      </c>
      <c r="G4390" t="str">
        <f t="shared" si="205"/>
        <v>Medium</v>
      </c>
      <c r="H4390" t="s">
        <v>6</v>
      </c>
      <c r="I4390" t="str">
        <f>IFERROR(VLOOKUP(A4390,sponsored_animals!$A$1:$C$2143,1,TRUE),0)</f>
        <v>36806649e5722d</v>
      </c>
      <c r="J4390">
        <f>VLOOKUP(H4390,location_costs!$A$1:$B$6,2,FALSE)</f>
        <v>135</v>
      </c>
      <c r="K4390" t="str">
        <f t="shared" si="206"/>
        <v>Dog_Medium</v>
      </c>
      <c r="L4390">
        <f>VLOOKUP(K4390,size_costs!$D$1:$E$10,2,FALSE)</f>
        <v>150</v>
      </c>
      <c r="M4390">
        <f>VLOOKUP(C4390,age_costs!$A$1:$B$52,2,FALSE)</f>
        <v>100</v>
      </c>
    </row>
    <row r="4391" spans="1:13" x14ac:dyDescent="0.25">
      <c r="A4391" t="s">
        <v>6827</v>
      </c>
      <c r="B4391" t="s">
        <v>7860</v>
      </c>
      <c r="C4391" s="2">
        <f t="shared" si="204"/>
        <v>6</v>
      </c>
      <c r="D4391" t="s">
        <v>19</v>
      </c>
      <c r="E4391" t="s">
        <v>2210</v>
      </c>
      <c r="F4391">
        <v>3</v>
      </c>
      <c r="G4391" t="str">
        <f t="shared" si="205"/>
        <v>Small</v>
      </c>
      <c r="H4391" t="s">
        <v>6</v>
      </c>
      <c r="I4391" t="str">
        <f>IFERROR(VLOOKUP(A4391,sponsored_animals!$A$1:$C$2143,1,TRUE),0)</f>
        <v>36806649e5722d</v>
      </c>
      <c r="J4391">
        <f>VLOOKUP(H4391,location_costs!$A$1:$B$6,2,FALSE)</f>
        <v>135</v>
      </c>
      <c r="K4391" t="str">
        <f t="shared" si="206"/>
        <v>Cat_Small</v>
      </c>
      <c r="L4391">
        <f>VLOOKUP(K4391,size_costs!$D$1:$E$10,2,FALSE)</f>
        <v>100</v>
      </c>
      <c r="M4391">
        <f>VLOOKUP(C4391,age_costs!$A$1:$B$52,2,FALSE)</f>
        <v>100</v>
      </c>
    </row>
    <row r="4392" spans="1:13" x14ac:dyDescent="0.25">
      <c r="A4392" t="s">
        <v>6828</v>
      </c>
      <c r="B4392" t="s">
        <v>10735</v>
      </c>
      <c r="C4392" s="2">
        <f t="shared" si="204"/>
        <v>6</v>
      </c>
      <c r="D4392" t="s">
        <v>12</v>
      </c>
      <c r="E4392" t="s">
        <v>2241</v>
      </c>
      <c r="F4392">
        <v>9</v>
      </c>
      <c r="G4392" t="str">
        <f t="shared" si="205"/>
        <v>Small</v>
      </c>
      <c r="H4392" t="s">
        <v>5</v>
      </c>
      <c r="I4392">
        <f>IFERROR(VLOOKUP(A4392,sponsored_animals!$A$1:$C$2143,1,TRUE),0)</f>
        <v>0</v>
      </c>
      <c r="J4392">
        <f>VLOOKUP(H4392,location_costs!$A$1:$B$6,2,FALSE)</f>
        <v>140</v>
      </c>
      <c r="K4392" t="str">
        <f t="shared" si="206"/>
        <v>Dog_Small</v>
      </c>
      <c r="L4392">
        <f>VLOOKUP(K4392,size_costs!$D$1:$E$10,2,FALSE)</f>
        <v>125</v>
      </c>
      <c r="M4392">
        <f>VLOOKUP(C4392,age_costs!$A$1:$B$52,2,FALSE)</f>
        <v>100</v>
      </c>
    </row>
    <row r="4393" spans="1:13" x14ac:dyDescent="0.25">
      <c r="A4393" t="s">
        <v>6829</v>
      </c>
      <c r="B4393" t="s">
        <v>15345</v>
      </c>
      <c r="C4393" s="2">
        <f t="shared" si="204"/>
        <v>12</v>
      </c>
      <c r="D4393" t="s">
        <v>19</v>
      </c>
      <c r="E4393" t="s">
        <v>2252</v>
      </c>
      <c r="F4393">
        <v>6</v>
      </c>
      <c r="G4393" t="str">
        <f t="shared" si="205"/>
        <v>Medium</v>
      </c>
      <c r="H4393" t="s">
        <v>3</v>
      </c>
      <c r="I4393">
        <f>IFERROR(VLOOKUP(A4393,sponsored_animals!$A$1:$C$2143,1,TRUE),0)</f>
        <v>0</v>
      </c>
      <c r="J4393">
        <f>VLOOKUP(H4393,location_costs!$A$1:$B$6,2,FALSE)</f>
        <v>120</v>
      </c>
      <c r="K4393" t="str">
        <f t="shared" si="206"/>
        <v>Cat_Medium</v>
      </c>
      <c r="L4393">
        <f>VLOOKUP(K4393,size_costs!$D$1:$E$10,2,FALSE)</f>
        <v>120</v>
      </c>
      <c r="M4393">
        <f>VLOOKUP(C4393,age_costs!$A$1:$B$52,2,FALSE)</f>
        <v>150</v>
      </c>
    </row>
    <row r="4394" spans="1:13" x14ac:dyDescent="0.25">
      <c r="A4394" t="s">
        <v>6830</v>
      </c>
      <c r="B4394" t="s">
        <v>4449</v>
      </c>
      <c r="C4394" s="2">
        <f t="shared" si="204"/>
        <v>3</v>
      </c>
      <c r="D4394" t="s">
        <v>19</v>
      </c>
      <c r="E4394" t="s">
        <v>2350</v>
      </c>
      <c r="F4394">
        <v>6.5</v>
      </c>
      <c r="G4394" t="str">
        <f t="shared" si="205"/>
        <v>Medium</v>
      </c>
      <c r="H4394" t="s">
        <v>4</v>
      </c>
      <c r="I4394">
        <f>IFERROR(VLOOKUP(A4394,sponsored_animals!$A$1:$C$2143,1,TRUE),0)</f>
        <v>0</v>
      </c>
      <c r="J4394">
        <f>VLOOKUP(H4394,location_costs!$A$1:$B$6,2,FALSE)</f>
        <v>110</v>
      </c>
      <c r="K4394" t="str">
        <f t="shared" si="206"/>
        <v>Cat_Medium</v>
      </c>
      <c r="L4394">
        <f>VLOOKUP(K4394,size_costs!$D$1:$E$10,2,FALSE)</f>
        <v>120</v>
      </c>
      <c r="M4394">
        <f>VLOOKUP(C4394,age_costs!$A$1:$B$52,2,FALSE)</f>
        <v>0</v>
      </c>
    </row>
    <row r="4395" spans="1:13" x14ac:dyDescent="0.25">
      <c r="A4395" t="s">
        <v>1132</v>
      </c>
      <c r="B4395" t="s">
        <v>14013</v>
      </c>
      <c r="C4395" s="2">
        <f t="shared" si="204"/>
        <v>12</v>
      </c>
      <c r="D4395" t="s">
        <v>12</v>
      </c>
      <c r="E4395" t="s">
        <v>2322</v>
      </c>
      <c r="F4395">
        <v>19</v>
      </c>
      <c r="G4395" t="str">
        <f t="shared" si="205"/>
        <v>Medium</v>
      </c>
      <c r="H4395" t="s">
        <v>5</v>
      </c>
      <c r="I4395" t="str">
        <f>IFERROR(VLOOKUP(A4395,sponsored_animals!$A$1:$C$2143,1,TRUE),0)</f>
        <v>b14069999a0ee6</v>
      </c>
      <c r="J4395">
        <f>VLOOKUP(H4395,location_costs!$A$1:$B$6,2,FALSE)</f>
        <v>140</v>
      </c>
      <c r="K4395" t="str">
        <f t="shared" si="206"/>
        <v>Dog_Medium</v>
      </c>
      <c r="L4395">
        <f>VLOOKUP(K4395,size_costs!$D$1:$E$10,2,FALSE)</f>
        <v>150</v>
      </c>
      <c r="M4395">
        <f>VLOOKUP(C4395,age_costs!$A$1:$B$52,2,FALSE)</f>
        <v>150</v>
      </c>
    </row>
    <row r="4396" spans="1:13" x14ac:dyDescent="0.25">
      <c r="A4396" t="s">
        <v>6832</v>
      </c>
      <c r="B4396" t="s">
        <v>5830</v>
      </c>
      <c r="C4396" s="2">
        <f t="shared" si="204"/>
        <v>4</v>
      </c>
      <c r="D4396" t="s">
        <v>19</v>
      </c>
      <c r="E4396" t="s">
        <v>2200</v>
      </c>
      <c r="F4396">
        <v>8.5</v>
      </c>
      <c r="G4396" t="str">
        <f t="shared" si="205"/>
        <v>Large</v>
      </c>
      <c r="H4396" t="s">
        <v>5</v>
      </c>
      <c r="I4396" t="str">
        <f>IFERROR(VLOOKUP(A4396,sponsored_animals!$A$1:$C$2143,1,TRUE),0)</f>
        <v>36806649e5722d</v>
      </c>
      <c r="J4396">
        <f>VLOOKUP(H4396,location_costs!$A$1:$B$6,2,FALSE)</f>
        <v>140</v>
      </c>
      <c r="K4396" t="str">
        <f t="shared" si="206"/>
        <v>Cat_Large</v>
      </c>
      <c r="L4396">
        <f>VLOOKUP(K4396,size_costs!$D$1:$E$10,2,FALSE)</f>
        <v>140</v>
      </c>
      <c r="M4396">
        <f>VLOOKUP(C4396,age_costs!$A$1:$B$52,2,FALSE)</f>
        <v>0</v>
      </c>
    </row>
    <row r="4397" spans="1:13" x14ac:dyDescent="0.25">
      <c r="A4397" t="s">
        <v>6833</v>
      </c>
      <c r="B4397" t="s">
        <v>3222</v>
      </c>
      <c r="C4397" s="2">
        <f t="shared" si="204"/>
        <v>8</v>
      </c>
      <c r="D4397" t="s">
        <v>12</v>
      </c>
      <c r="E4397" t="s">
        <v>2886</v>
      </c>
      <c r="F4397">
        <v>22</v>
      </c>
      <c r="G4397" t="str">
        <f t="shared" si="205"/>
        <v>Medium</v>
      </c>
      <c r="H4397" t="s">
        <v>3</v>
      </c>
      <c r="I4397" t="str">
        <f>IFERROR(VLOOKUP(A4397,sponsored_animals!$A$1:$C$2143,1,TRUE),0)</f>
        <v>b14069999a0ee6</v>
      </c>
      <c r="J4397">
        <f>VLOOKUP(H4397,location_costs!$A$1:$B$6,2,FALSE)</f>
        <v>120</v>
      </c>
      <c r="K4397" t="str">
        <f t="shared" si="206"/>
        <v>Dog_Medium</v>
      </c>
      <c r="L4397">
        <f>VLOOKUP(K4397,size_costs!$D$1:$E$10,2,FALSE)</f>
        <v>150</v>
      </c>
      <c r="M4397">
        <f>VLOOKUP(C4397,age_costs!$A$1:$B$52,2,FALSE)</f>
        <v>150</v>
      </c>
    </row>
    <row r="4398" spans="1:13" x14ac:dyDescent="0.25">
      <c r="A4398" t="s">
        <v>6834</v>
      </c>
      <c r="B4398" t="s">
        <v>14780</v>
      </c>
      <c r="C4398" s="2">
        <f t="shared" si="204"/>
        <v>5</v>
      </c>
      <c r="D4398" t="s">
        <v>12</v>
      </c>
      <c r="E4398" t="s">
        <v>2223</v>
      </c>
      <c r="F4398">
        <v>15</v>
      </c>
      <c r="G4398" t="str">
        <f t="shared" si="205"/>
        <v>Medium</v>
      </c>
      <c r="H4398" t="s">
        <v>6</v>
      </c>
      <c r="I4398">
        <f>IFERROR(VLOOKUP(A4398,sponsored_animals!$A$1:$C$2143,1,TRUE),0)</f>
        <v>0</v>
      </c>
      <c r="J4398">
        <f>VLOOKUP(H4398,location_costs!$A$1:$B$6,2,FALSE)</f>
        <v>135</v>
      </c>
      <c r="K4398" t="str">
        <f t="shared" si="206"/>
        <v>Dog_Medium</v>
      </c>
      <c r="L4398">
        <f>VLOOKUP(K4398,size_costs!$D$1:$E$10,2,FALSE)</f>
        <v>150</v>
      </c>
      <c r="M4398">
        <f>VLOOKUP(C4398,age_costs!$A$1:$B$52,2,FALSE)</f>
        <v>100</v>
      </c>
    </row>
    <row r="4399" spans="1:13" x14ac:dyDescent="0.25">
      <c r="A4399" t="s">
        <v>695</v>
      </c>
      <c r="B4399" t="s">
        <v>6086</v>
      </c>
      <c r="C4399" s="2">
        <f t="shared" si="204"/>
        <v>9</v>
      </c>
      <c r="D4399" t="s">
        <v>12</v>
      </c>
      <c r="E4399" t="s">
        <v>2217</v>
      </c>
      <c r="F4399">
        <v>27</v>
      </c>
      <c r="G4399" t="str">
        <f t="shared" si="205"/>
        <v>Medium</v>
      </c>
      <c r="H4399" t="s">
        <v>3</v>
      </c>
      <c r="I4399" t="str">
        <f>IFERROR(VLOOKUP(A4399,sponsored_animals!$A$1:$C$2143,1,TRUE),0)</f>
        <v>178f1189a06b68</v>
      </c>
      <c r="J4399">
        <f>VLOOKUP(H4399,location_costs!$A$1:$B$6,2,FALSE)</f>
        <v>120</v>
      </c>
      <c r="K4399" t="str">
        <f t="shared" si="206"/>
        <v>Dog_Medium</v>
      </c>
      <c r="L4399">
        <f>VLOOKUP(K4399,size_costs!$D$1:$E$10,2,FALSE)</f>
        <v>150</v>
      </c>
      <c r="M4399">
        <f>VLOOKUP(C4399,age_costs!$A$1:$B$52,2,FALSE)</f>
        <v>150</v>
      </c>
    </row>
    <row r="4400" spans="1:13" x14ac:dyDescent="0.25">
      <c r="A4400" t="s">
        <v>6835</v>
      </c>
      <c r="B4400" t="s">
        <v>2994</v>
      </c>
      <c r="C4400" s="2">
        <f t="shared" si="204"/>
        <v>2</v>
      </c>
      <c r="D4400" t="s">
        <v>12</v>
      </c>
      <c r="E4400" t="s">
        <v>2231</v>
      </c>
      <c r="F4400">
        <v>15</v>
      </c>
      <c r="G4400" t="str">
        <f t="shared" si="205"/>
        <v>Medium</v>
      </c>
      <c r="H4400" t="s">
        <v>6</v>
      </c>
      <c r="I4400">
        <f>IFERROR(VLOOKUP(A4400,sponsored_animals!$A$1:$C$2143,1,TRUE),0)</f>
        <v>0</v>
      </c>
      <c r="J4400">
        <f>VLOOKUP(H4400,location_costs!$A$1:$B$6,2,FALSE)</f>
        <v>135</v>
      </c>
      <c r="K4400" t="str">
        <f t="shared" si="206"/>
        <v>Dog_Medium</v>
      </c>
      <c r="L4400">
        <f>VLOOKUP(K4400,size_costs!$D$1:$E$10,2,FALSE)</f>
        <v>150</v>
      </c>
      <c r="M4400">
        <f>VLOOKUP(C4400,age_costs!$A$1:$B$52,2,FALSE)</f>
        <v>0</v>
      </c>
    </row>
    <row r="4401" spans="1:13" x14ac:dyDescent="0.25">
      <c r="A4401" t="s">
        <v>6836</v>
      </c>
      <c r="B4401" t="s">
        <v>14185</v>
      </c>
      <c r="C4401" s="2">
        <f t="shared" si="204"/>
        <v>6</v>
      </c>
      <c r="D4401" t="s">
        <v>19</v>
      </c>
      <c r="E4401" t="s">
        <v>2182</v>
      </c>
      <c r="F4401">
        <v>8</v>
      </c>
      <c r="G4401" t="str">
        <f t="shared" si="205"/>
        <v>Large</v>
      </c>
      <c r="H4401" t="s">
        <v>7</v>
      </c>
      <c r="I4401">
        <f>IFERROR(VLOOKUP(A4401,sponsored_animals!$A$1:$C$2143,1,TRUE),0)</f>
        <v>0</v>
      </c>
      <c r="J4401">
        <f>VLOOKUP(H4401,location_costs!$A$1:$B$6,2,FALSE)</f>
        <v>100</v>
      </c>
      <c r="K4401" t="str">
        <f t="shared" si="206"/>
        <v>Cat_Large</v>
      </c>
      <c r="L4401">
        <f>VLOOKUP(K4401,size_costs!$D$1:$E$10,2,FALSE)</f>
        <v>140</v>
      </c>
      <c r="M4401">
        <f>VLOOKUP(C4401,age_costs!$A$1:$B$52,2,FALSE)</f>
        <v>100</v>
      </c>
    </row>
    <row r="4402" spans="1:13" x14ac:dyDescent="0.25">
      <c r="A4402" t="s">
        <v>6837</v>
      </c>
      <c r="B4402" t="s">
        <v>15346</v>
      </c>
      <c r="C4402" s="2">
        <f t="shared" si="204"/>
        <v>11</v>
      </c>
      <c r="D4402" t="s">
        <v>12</v>
      </c>
      <c r="E4402" t="s">
        <v>2294</v>
      </c>
      <c r="F4402">
        <v>28</v>
      </c>
      <c r="G4402" t="str">
        <f t="shared" si="205"/>
        <v>Medium</v>
      </c>
      <c r="H4402" t="s">
        <v>7</v>
      </c>
      <c r="I4402" t="str">
        <f>IFERROR(VLOOKUP(A4402,sponsored_animals!$A$1:$C$2143,1,TRUE),0)</f>
        <v>f3de00c24336c4</v>
      </c>
      <c r="J4402">
        <f>VLOOKUP(H4402,location_costs!$A$1:$B$6,2,FALSE)</f>
        <v>100</v>
      </c>
      <c r="K4402" t="str">
        <f t="shared" si="206"/>
        <v>Dog_Medium</v>
      </c>
      <c r="L4402">
        <f>VLOOKUP(K4402,size_costs!$D$1:$E$10,2,FALSE)</f>
        <v>150</v>
      </c>
      <c r="M4402">
        <f>VLOOKUP(C4402,age_costs!$A$1:$B$52,2,FALSE)</f>
        <v>150</v>
      </c>
    </row>
    <row r="4403" spans="1:13" x14ac:dyDescent="0.25">
      <c r="A4403" t="s">
        <v>1501</v>
      </c>
      <c r="B4403" t="s">
        <v>14608</v>
      </c>
      <c r="C4403" s="2">
        <f t="shared" si="204"/>
        <v>11</v>
      </c>
      <c r="D4403" t="s">
        <v>12</v>
      </c>
      <c r="E4403" t="s">
        <v>2332</v>
      </c>
      <c r="F4403">
        <v>23</v>
      </c>
      <c r="G4403" t="str">
        <f t="shared" si="205"/>
        <v>Medium</v>
      </c>
      <c r="H4403" t="s">
        <v>4</v>
      </c>
      <c r="I4403">
        <f>IFERROR(VLOOKUP(A4403,sponsored_animals!$A$1:$C$2143,1,TRUE),0)</f>
        <v>0</v>
      </c>
      <c r="J4403">
        <f>VLOOKUP(H4403,location_costs!$A$1:$B$6,2,FALSE)</f>
        <v>110</v>
      </c>
      <c r="K4403" t="str">
        <f t="shared" si="206"/>
        <v>Dog_Medium</v>
      </c>
      <c r="L4403">
        <f>VLOOKUP(K4403,size_costs!$D$1:$E$10,2,FALSE)</f>
        <v>150</v>
      </c>
      <c r="M4403">
        <f>VLOOKUP(C4403,age_costs!$A$1:$B$52,2,FALSE)</f>
        <v>150</v>
      </c>
    </row>
    <row r="4404" spans="1:13" x14ac:dyDescent="0.25">
      <c r="A4404" t="s">
        <v>6838</v>
      </c>
      <c r="B4404" t="s">
        <v>14781</v>
      </c>
      <c r="C4404" s="2">
        <f t="shared" si="204"/>
        <v>9</v>
      </c>
      <c r="D4404" t="s">
        <v>12</v>
      </c>
      <c r="E4404" t="s">
        <v>4027</v>
      </c>
      <c r="F4404">
        <v>22</v>
      </c>
      <c r="G4404" t="str">
        <f t="shared" si="205"/>
        <v>Medium</v>
      </c>
      <c r="H4404" t="s">
        <v>5</v>
      </c>
      <c r="I4404">
        <f>IFERROR(VLOOKUP(A4404,sponsored_animals!$A$1:$C$2143,1,TRUE),0)</f>
        <v>0</v>
      </c>
      <c r="J4404">
        <f>VLOOKUP(H4404,location_costs!$A$1:$B$6,2,FALSE)</f>
        <v>140</v>
      </c>
      <c r="K4404" t="str">
        <f t="shared" si="206"/>
        <v>Dog_Medium</v>
      </c>
      <c r="L4404">
        <f>VLOOKUP(K4404,size_costs!$D$1:$E$10,2,FALSE)</f>
        <v>150</v>
      </c>
      <c r="M4404">
        <f>VLOOKUP(C4404,age_costs!$A$1:$B$52,2,FALSE)</f>
        <v>150</v>
      </c>
    </row>
    <row r="4405" spans="1:13" x14ac:dyDescent="0.25">
      <c r="A4405" t="s">
        <v>2068</v>
      </c>
      <c r="B4405" t="s">
        <v>15347</v>
      </c>
      <c r="C4405" s="2">
        <f t="shared" si="204"/>
        <v>14</v>
      </c>
      <c r="D4405" t="s">
        <v>12</v>
      </c>
      <c r="E4405" t="s">
        <v>2191</v>
      </c>
      <c r="F4405">
        <v>36</v>
      </c>
      <c r="G4405" t="str">
        <f t="shared" si="205"/>
        <v>Large</v>
      </c>
      <c r="H4405" t="s">
        <v>5</v>
      </c>
      <c r="I4405">
        <f>IFERROR(VLOOKUP(A4405,sponsored_animals!$A$1:$C$2143,1,TRUE),0)</f>
        <v>0</v>
      </c>
      <c r="J4405">
        <f>VLOOKUP(H4405,location_costs!$A$1:$B$6,2,FALSE)</f>
        <v>140</v>
      </c>
      <c r="K4405" t="str">
        <f t="shared" si="206"/>
        <v>Dog_Large</v>
      </c>
      <c r="L4405">
        <f>VLOOKUP(K4405,size_costs!$D$1:$E$10,2,FALSE)</f>
        <v>175</v>
      </c>
      <c r="M4405">
        <f>VLOOKUP(C4405,age_costs!$A$1:$B$52,2,FALSE)</f>
        <v>200</v>
      </c>
    </row>
    <row r="4406" spans="1:13" x14ac:dyDescent="0.25">
      <c r="A4406" t="s">
        <v>1399</v>
      </c>
      <c r="B4406" t="s">
        <v>14873</v>
      </c>
      <c r="C4406" s="2">
        <f t="shared" si="204"/>
        <v>7</v>
      </c>
      <c r="D4406" t="s">
        <v>19</v>
      </c>
      <c r="E4406" t="s">
        <v>2207</v>
      </c>
      <c r="F4406">
        <v>6</v>
      </c>
      <c r="G4406" t="str">
        <f t="shared" si="205"/>
        <v>Medium</v>
      </c>
      <c r="H4406" t="s">
        <v>6</v>
      </c>
      <c r="I4406">
        <f>IFERROR(VLOOKUP(A4406,sponsored_animals!$A$1:$C$2143,1,TRUE),0)</f>
        <v>0</v>
      </c>
      <c r="J4406">
        <f>VLOOKUP(H4406,location_costs!$A$1:$B$6,2,FALSE)</f>
        <v>135</v>
      </c>
      <c r="K4406" t="str">
        <f t="shared" si="206"/>
        <v>Cat_Medium</v>
      </c>
      <c r="L4406">
        <f>VLOOKUP(K4406,size_costs!$D$1:$E$10,2,FALSE)</f>
        <v>120</v>
      </c>
      <c r="M4406">
        <f>VLOOKUP(C4406,age_costs!$A$1:$B$52,2,FALSE)</f>
        <v>100</v>
      </c>
    </row>
    <row r="4407" spans="1:13" x14ac:dyDescent="0.25">
      <c r="A4407" t="s">
        <v>6839</v>
      </c>
      <c r="B4407" t="s">
        <v>4415</v>
      </c>
      <c r="C4407" s="2">
        <f t="shared" si="204"/>
        <v>6</v>
      </c>
      <c r="D4407" t="s">
        <v>19</v>
      </c>
      <c r="E4407" t="s">
        <v>2219</v>
      </c>
      <c r="F4407">
        <v>4</v>
      </c>
      <c r="G4407" t="str">
        <f t="shared" si="205"/>
        <v>Small</v>
      </c>
      <c r="H4407" t="s">
        <v>6</v>
      </c>
      <c r="I4407" t="str">
        <f>IFERROR(VLOOKUP(A4407,sponsored_animals!$A$1:$C$2143,1,TRUE),0)</f>
        <v>4fca6ef6dbda96</v>
      </c>
      <c r="J4407">
        <f>VLOOKUP(H4407,location_costs!$A$1:$B$6,2,FALSE)</f>
        <v>135</v>
      </c>
      <c r="K4407" t="str">
        <f t="shared" si="206"/>
        <v>Cat_Small</v>
      </c>
      <c r="L4407">
        <f>VLOOKUP(K4407,size_costs!$D$1:$E$10,2,FALSE)</f>
        <v>100</v>
      </c>
      <c r="M4407">
        <f>VLOOKUP(C4407,age_costs!$A$1:$B$52,2,FALSE)</f>
        <v>100</v>
      </c>
    </row>
    <row r="4408" spans="1:13" x14ac:dyDescent="0.25">
      <c r="A4408" t="s">
        <v>6841</v>
      </c>
      <c r="B4408" t="s">
        <v>3344</v>
      </c>
      <c r="C4408" s="2">
        <f t="shared" si="204"/>
        <v>4</v>
      </c>
      <c r="D4408" t="s">
        <v>12</v>
      </c>
      <c r="E4408" t="s">
        <v>2294</v>
      </c>
      <c r="F4408">
        <v>5</v>
      </c>
      <c r="G4408" t="str">
        <f t="shared" si="205"/>
        <v>Small</v>
      </c>
      <c r="H4408" t="s">
        <v>4</v>
      </c>
      <c r="I4408" t="str">
        <f>IFERROR(VLOOKUP(A4408,sponsored_animals!$A$1:$C$2143,1,TRUE),0)</f>
        <v>4fca6ef6dbda96</v>
      </c>
      <c r="J4408">
        <f>VLOOKUP(H4408,location_costs!$A$1:$B$6,2,FALSE)</f>
        <v>110</v>
      </c>
      <c r="K4408" t="str">
        <f t="shared" si="206"/>
        <v>Dog_Small</v>
      </c>
      <c r="L4408">
        <f>VLOOKUP(K4408,size_costs!$D$1:$E$10,2,FALSE)</f>
        <v>125</v>
      </c>
      <c r="M4408">
        <f>VLOOKUP(C4408,age_costs!$A$1:$B$52,2,FALSE)</f>
        <v>0</v>
      </c>
    </row>
    <row r="4409" spans="1:13" x14ac:dyDescent="0.25">
      <c r="A4409" t="s">
        <v>70</v>
      </c>
      <c r="B4409" t="s">
        <v>14792</v>
      </c>
      <c r="C4409" s="2">
        <f t="shared" si="204"/>
        <v>8</v>
      </c>
      <c r="D4409" t="s">
        <v>12</v>
      </c>
      <c r="E4409" t="s">
        <v>2207</v>
      </c>
      <c r="F4409">
        <v>23</v>
      </c>
      <c r="G4409" t="str">
        <f t="shared" si="205"/>
        <v>Medium</v>
      </c>
      <c r="H4409" t="s">
        <v>6</v>
      </c>
      <c r="I4409" t="str">
        <f>IFERROR(VLOOKUP(A4409,sponsored_animals!$A$1:$C$2143,1,TRUE),0)</f>
        <v>0ea863dbf1123f</v>
      </c>
      <c r="J4409">
        <f>VLOOKUP(H4409,location_costs!$A$1:$B$6,2,FALSE)</f>
        <v>135</v>
      </c>
      <c r="K4409" t="str">
        <f t="shared" si="206"/>
        <v>Dog_Medium</v>
      </c>
      <c r="L4409">
        <f>VLOOKUP(K4409,size_costs!$D$1:$E$10,2,FALSE)</f>
        <v>150</v>
      </c>
      <c r="M4409">
        <f>VLOOKUP(C4409,age_costs!$A$1:$B$52,2,FALSE)</f>
        <v>150</v>
      </c>
    </row>
    <row r="4410" spans="1:13" x14ac:dyDescent="0.25">
      <c r="A4410" t="s">
        <v>6842</v>
      </c>
      <c r="B4410" t="s">
        <v>3686</v>
      </c>
      <c r="C4410" s="2">
        <f t="shared" si="204"/>
        <v>9</v>
      </c>
      <c r="D4410" t="s">
        <v>12</v>
      </c>
      <c r="E4410" t="s">
        <v>2233</v>
      </c>
      <c r="F4410">
        <v>12</v>
      </c>
      <c r="G4410" t="str">
        <f t="shared" si="205"/>
        <v>Medium</v>
      </c>
      <c r="H4410" t="s">
        <v>7</v>
      </c>
      <c r="I4410">
        <f>IFERROR(VLOOKUP(A4410,sponsored_animals!$A$1:$C$2143,1,TRUE),0)</f>
        <v>0</v>
      </c>
      <c r="J4410">
        <f>VLOOKUP(H4410,location_costs!$A$1:$B$6,2,FALSE)</f>
        <v>100</v>
      </c>
      <c r="K4410" t="str">
        <f t="shared" si="206"/>
        <v>Dog_Medium</v>
      </c>
      <c r="L4410">
        <f>VLOOKUP(K4410,size_costs!$D$1:$E$10,2,FALSE)</f>
        <v>150</v>
      </c>
      <c r="M4410">
        <f>VLOOKUP(C4410,age_costs!$A$1:$B$52,2,FALSE)</f>
        <v>150</v>
      </c>
    </row>
    <row r="4411" spans="1:13" x14ac:dyDescent="0.25">
      <c r="A4411" t="s">
        <v>6844</v>
      </c>
      <c r="B4411" t="s">
        <v>15348</v>
      </c>
      <c r="C4411" s="2">
        <f t="shared" si="204"/>
        <v>20</v>
      </c>
      <c r="D4411" t="s">
        <v>12</v>
      </c>
      <c r="E4411" t="s">
        <v>2207</v>
      </c>
      <c r="F4411">
        <v>41</v>
      </c>
      <c r="G4411" t="str">
        <f t="shared" si="205"/>
        <v>Large</v>
      </c>
      <c r="H4411" t="s">
        <v>5</v>
      </c>
      <c r="I4411" t="str">
        <f>IFERROR(VLOOKUP(A4411,sponsored_animals!$A$1:$C$2143,1,TRUE),0)</f>
        <v>36806649e5722d</v>
      </c>
      <c r="J4411">
        <f>VLOOKUP(H4411,location_costs!$A$1:$B$6,2,FALSE)</f>
        <v>140</v>
      </c>
      <c r="K4411" t="str">
        <f t="shared" si="206"/>
        <v>Dog_Large</v>
      </c>
      <c r="L4411">
        <f>VLOOKUP(K4411,size_costs!$D$1:$E$10,2,FALSE)</f>
        <v>175</v>
      </c>
      <c r="M4411">
        <f>VLOOKUP(C4411,age_costs!$A$1:$B$52,2,FALSE)</f>
        <v>300</v>
      </c>
    </row>
    <row r="4412" spans="1:13" x14ac:dyDescent="0.25">
      <c r="A4412" t="s">
        <v>6845</v>
      </c>
      <c r="B4412" t="s">
        <v>9757</v>
      </c>
      <c r="C4412" s="2">
        <f t="shared" si="204"/>
        <v>9</v>
      </c>
      <c r="D4412" t="s">
        <v>12</v>
      </c>
      <c r="E4412" t="s">
        <v>2241</v>
      </c>
      <c r="F4412">
        <v>31</v>
      </c>
      <c r="G4412" t="str">
        <f t="shared" si="205"/>
        <v>Large</v>
      </c>
      <c r="H4412" t="s">
        <v>7</v>
      </c>
      <c r="I4412" t="str">
        <f>IFERROR(VLOOKUP(A4412,sponsored_animals!$A$1:$C$2143,1,TRUE),0)</f>
        <v>36806649e5722d</v>
      </c>
      <c r="J4412">
        <f>VLOOKUP(H4412,location_costs!$A$1:$B$6,2,FALSE)</f>
        <v>100</v>
      </c>
      <c r="K4412" t="str">
        <f t="shared" si="206"/>
        <v>Dog_Large</v>
      </c>
      <c r="L4412">
        <f>VLOOKUP(K4412,size_costs!$D$1:$E$10,2,FALSE)</f>
        <v>175</v>
      </c>
      <c r="M4412">
        <f>VLOOKUP(C4412,age_costs!$A$1:$B$52,2,FALSE)</f>
        <v>150</v>
      </c>
    </row>
    <row r="4413" spans="1:13" x14ac:dyDescent="0.25">
      <c r="A4413" t="s">
        <v>162</v>
      </c>
      <c r="B4413" t="s">
        <v>2529</v>
      </c>
      <c r="C4413" s="2">
        <f t="shared" si="204"/>
        <v>2</v>
      </c>
      <c r="D4413" t="s">
        <v>19</v>
      </c>
      <c r="E4413" t="s">
        <v>2234</v>
      </c>
      <c r="F4413">
        <v>6.5</v>
      </c>
      <c r="G4413" t="str">
        <f t="shared" si="205"/>
        <v>Medium</v>
      </c>
      <c r="H4413" t="s">
        <v>6</v>
      </c>
      <c r="I4413">
        <f>IFERROR(VLOOKUP(A4413,sponsored_animals!$A$1:$C$2143,1,TRUE),0)</f>
        <v>0</v>
      </c>
      <c r="J4413">
        <f>VLOOKUP(H4413,location_costs!$A$1:$B$6,2,FALSE)</f>
        <v>135</v>
      </c>
      <c r="K4413" t="str">
        <f t="shared" si="206"/>
        <v>Cat_Medium</v>
      </c>
      <c r="L4413">
        <f>VLOOKUP(K4413,size_costs!$D$1:$E$10,2,FALSE)</f>
        <v>120</v>
      </c>
      <c r="M4413">
        <f>VLOOKUP(C4413,age_costs!$A$1:$B$52,2,FALSE)</f>
        <v>0</v>
      </c>
    </row>
    <row r="4414" spans="1:13" x14ac:dyDescent="0.25">
      <c r="A4414" t="s">
        <v>6847</v>
      </c>
      <c r="B4414" t="s">
        <v>15328</v>
      </c>
      <c r="C4414" s="2">
        <f t="shared" si="204"/>
        <v>6</v>
      </c>
      <c r="D4414" t="s">
        <v>19</v>
      </c>
      <c r="E4414" t="s">
        <v>2219</v>
      </c>
      <c r="F4414">
        <v>6</v>
      </c>
      <c r="G4414" t="str">
        <f t="shared" si="205"/>
        <v>Medium</v>
      </c>
      <c r="H4414" t="s">
        <v>3</v>
      </c>
      <c r="I4414" t="str">
        <f>IFERROR(VLOOKUP(A4414,sponsored_animals!$A$1:$C$2143,1,TRUE),0)</f>
        <v>214f8f6b359a1e</v>
      </c>
      <c r="J4414">
        <f>VLOOKUP(H4414,location_costs!$A$1:$B$6,2,FALSE)</f>
        <v>120</v>
      </c>
      <c r="K4414" t="str">
        <f t="shared" si="206"/>
        <v>Cat_Medium</v>
      </c>
      <c r="L4414">
        <f>VLOOKUP(K4414,size_costs!$D$1:$E$10,2,FALSE)</f>
        <v>120</v>
      </c>
      <c r="M4414">
        <f>VLOOKUP(C4414,age_costs!$A$1:$B$52,2,FALSE)</f>
        <v>100</v>
      </c>
    </row>
    <row r="4415" spans="1:13" x14ac:dyDescent="0.25">
      <c r="A4415" t="s">
        <v>6848</v>
      </c>
      <c r="B4415" t="s">
        <v>15349</v>
      </c>
      <c r="C4415" s="2">
        <f t="shared" si="204"/>
        <v>1</v>
      </c>
      <c r="D4415" t="s">
        <v>19</v>
      </c>
      <c r="E4415" t="s">
        <v>2198</v>
      </c>
      <c r="F4415">
        <v>6</v>
      </c>
      <c r="G4415" t="str">
        <f t="shared" si="205"/>
        <v>Medium</v>
      </c>
      <c r="H4415" t="s">
        <v>7</v>
      </c>
      <c r="I4415" t="str">
        <f>IFERROR(VLOOKUP(A4415,sponsored_animals!$A$1:$C$2143,1,TRUE),0)</f>
        <v>36806649e5722d</v>
      </c>
      <c r="J4415">
        <f>VLOOKUP(H4415,location_costs!$A$1:$B$6,2,FALSE)</f>
        <v>100</v>
      </c>
      <c r="K4415" t="str">
        <f t="shared" si="206"/>
        <v>Cat_Medium</v>
      </c>
      <c r="L4415">
        <f>VLOOKUP(K4415,size_costs!$D$1:$E$10,2,FALSE)</f>
        <v>120</v>
      </c>
      <c r="M4415">
        <f>VLOOKUP(C4415,age_costs!$A$1:$B$52,2,FALSE)</f>
        <v>0</v>
      </c>
    </row>
    <row r="4416" spans="1:13" x14ac:dyDescent="0.25">
      <c r="A4416" t="s">
        <v>6849</v>
      </c>
      <c r="B4416" t="s">
        <v>15350</v>
      </c>
      <c r="C4416" s="2">
        <f t="shared" si="204"/>
        <v>9</v>
      </c>
      <c r="D4416" t="s">
        <v>12</v>
      </c>
      <c r="E4416" t="s">
        <v>2288</v>
      </c>
      <c r="F4416">
        <v>43</v>
      </c>
      <c r="G4416" t="str">
        <f t="shared" si="205"/>
        <v>Large</v>
      </c>
      <c r="H4416" t="s">
        <v>4</v>
      </c>
      <c r="I4416" t="str">
        <f>IFERROR(VLOOKUP(A4416,sponsored_animals!$A$1:$C$2143,1,TRUE),0)</f>
        <v>178f1189a06b68</v>
      </c>
      <c r="J4416">
        <f>VLOOKUP(H4416,location_costs!$A$1:$B$6,2,FALSE)</f>
        <v>110</v>
      </c>
      <c r="K4416" t="str">
        <f t="shared" si="206"/>
        <v>Dog_Large</v>
      </c>
      <c r="L4416">
        <f>VLOOKUP(K4416,size_costs!$D$1:$E$10,2,FALSE)</f>
        <v>175</v>
      </c>
      <c r="M4416">
        <f>VLOOKUP(C4416,age_costs!$A$1:$B$52,2,FALSE)</f>
        <v>150</v>
      </c>
    </row>
    <row r="4417" spans="1:13" x14ac:dyDescent="0.25">
      <c r="A4417" t="s">
        <v>1232</v>
      </c>
      <c r="B4417" t="s">
        <v>14948</v>
      </c>
      <c r="C4417" s="2">
        <f t="shared" si="204"/>
        <v>3</v>
      </c>
      <c r="D4417" t="s">
        <v>19</v>
      </c>
      <c r="E4417" t="s">
        <v>2226</v>
      </c>
      <c r="F4417">
        <v>3</v>
      </c>
      <c r="G4417" t="str">
        <f t="shared" si="205"/>
        <v>Small</v>
      </c>
      <c r="H4417" t="s">
        <v>5</v>
      </c>
      <c r="I4417" t="str">
        <f>IFERROR(VLOOKUP(A4417,sponsored_animals!$A$1:$C$2143,1,TRUE),0)</f>
        <v>7c0c3e04e6a4d4</v>
      </c>
      <c r="J4417">
        <f>VLOOKUP(H4417,location_costs!$A$1:$B$6,2,FALSE)</f>
        <v>140</v>
      </c>
      <c r="K4417" t="str">
        <f t="shared" si="206"/>
        <v>Cat_Small</v>
      </c>
      <c r="L4417">
        <f>VLOOKUP(K4417,size_costs!$D$1:$E$10,2,FALSE)</f>
        <v>100</v>
      </c>
      <c r="M4417">
        <f>VLOOKUP(C4417,age_costs!$A$1:$B$52,2,FALSE)</f>
        <v>0</v>
      </c>
    </row>
    <row r="4418" spans="1:13" x14ac:dyDescent="0.25">
      <c r="A4418" t="s">
        <v>6850</v>
      </c>
      <c r="B4418" t="s">
        <v>12014</v>
      </c>
      <c r="C4418" s="2">
        <f t="shared" si="204"/>
        <v>6</v>
      </c>
      <c r="D4418" t="s">
        <v>19</v>
      </c>
      <c r="E4418" t="s">
        <v>2207</v>
      </c>
      <c r="F4418">
        <v>8.5</v>
      </c>
      <c r="G4418" t="str">
        <f t="shared" si="205"/>
        <v>Large</v>
      </c>
      <c r="H4418" t="s">
        <v>6</v>
      </c>
      <c r="I4418" t="str">
        <f>IFERROR(VLOOKUP(A4418,sponsored_animals!$A$1:$C$2143,1,TRUE),0)</f>
        <v>d40d0d9a6a4451</v>
      </c>
      <c r="J4418">
        <f>VLOOKUP(H4418,location_costs!$A$1:$B$6,2,FALSE)</f>
        <v>135</v>
      </c>
      <c r="K4418" t="str">
        <f t="shared" si="206"/>
        <v>Cat_Large</v>
      </c>
      <c r="L4418">
        <f>VLOOKUP(K4418,size_costs!$D$1:$E$10,2,FALSE)</f>
        <v>140</v>
      </c>
      <c r="M4418">
        <f>VLOOKUP(C4418,age_costs!$A$1:$B$52,2,FALSE)</f>
        <v>100</v>
      </c>
    </row>
    <row r="4419" spans="1:13" x14ac:dyDescent="0.25">
      <c r="A4419" t="s">
        <v>6851</v>
      </c>
      <c r="B4419" t="s">
        <v>15351</v>
      </c>
      <c r="C4419" s="2">
        <f t="shared" ref="C4419:C4482" si="207">ROUND(YEARFRAC(B4419,"31/12/2021"),0)</f>
        <v>5</v>
      </c>
      <c r="D4419" t="s">
        <v>19</v>
      </c>
      <c r="E4419" t="s">
        <v>2207</v>
      </c>
      <c r="F4419">
        <v>6.5</v>
      </c>
      <c r="G4419" t="str">
        <f t="shared" ref="G4419:G4482" si="208">IF(AND(D4419="Dog",F4419&lt;=10),"Small",IF(AND(D4419="Dog",F4419&gt;10,F4419&lt;=30),"Medium",IF(AND(D4419="Dog",F4419&gt;30),"Large",IF(AND(D4419="Cat",F4419&lt;=5),"Small",IF(AND(D4419="Cat",F4419&gt;5,F4419&lt;=7),"Medium",IF(AND(D4419="Cat",F4419&gt;=7),"Large",IF(AND(D4419="Bird",F4419&lt;=0.7),"Small",IF(AND(D4419="Bird",F4419&gt;0.7,F4419&lt;=1.1),"Medium",IF(AND(D4419="Bird",F4419&gt;1.1),"Large","Erro")))))))))</f>
        <v>Medium</v>
      </c>
      <c r="H4419" t="s">
        <v>7</v>
      </c>
      <c r="I4419" t="str">
        <f>IFERROR(VLOOKUP(A4419,sponsored_animals!$A$1:$C$2143,1,TRUE),0)</f>
        <v>36806649e5722d</v>
      </c>
      <c r="J4419">
        <f>VLOOKUP(H4419,location_costs!$A$1:$B$6,2,FALSE)</f>
        <v>100</v>
      </c>
      <c r="K4419" t="str">
        <f t="shared" ref="K4419:K4482" si="209">D4419&amp;"_"&amp;G4419</f>
        <v>Cat_Medium</v>
      </c>
      <c r="L4419">
        <f>VLOOKUP(K4419,size_costs!$D$1:$E$10,2,FALSE)</f>
        <v>120</v>
      </c>
      <c r="M4419">
        <f>VLOOKUP(C4419,age_costs!$A$1:$B$52,2,FALSE)</f>
        <v>100</v>
      </c>
    </row>
    <row r="4420" spans="1:13" x14ac:dyDescent="0.25">
      <c r="A4420" t="s">
        <v>6852</v>
      </c>
      <c r="B4420" t="s">
        <v>15352</v>
      </c>
      <c r="C4420" s="2">
        <f t="shared" si="207"/>
        <v>7</v>
      </c>
      <c r="D4420" t="s">
        <v>12</v>
      </c>
      <c r="E4420" t="s">
        <v>2674</v>
      </c>
      <c r="F4420">
        <v>22</v>
      </c>
      <c r="G4420" t="str">
        <f t="shared" si="208"/>
        <v>Medium</v>
      </c>
      <c r="H4420" t="s">
        <v>6</v>
      </c>
      <c r="I4420">
        <f>IFERROR(VLOOKUP(A4420,sponsored_animals!$A$1:$C$2143,1,TRUE),0)</f>
        <v>0</v>
      </c>
      <c r="J4420">
        <f>VLOOKUP(H4420,location_costs!$A$1:$B$6,2,FALSE)</f>
        <v>135</v>
      </c>
      <c r="K4420" t="str">
        <f t="shared" si="209"/>
        <v>Dog_Medium</v>
      </c>
      <c r="L4420">
        <f>VLOOKUP(K4420,size_costs!$D$1:$E$10,2,FALSE)</f>
        <v>150</v>
      </c>
      <c r="M4420">
        <f>VLOOKUP(C4420,age_costs!$A$1:$B$52,2,FALSE)</f>
        <v>100</v>
      </c>
    </row>
    <row r="4421" spans="1:13" x14ac:dyDescent="0.25">
      <c r="A4421" t="s">
        <v>6853</v>
      </c>
      <c r="B4421" t="s">
        <v>15353</v>
      </c>
      <c r="C4421" s="2">
        <f t="shared" si="207"/>
        <v>11</v>
      </c>
      <c r="D4421" t="s">
        <v>19</v>
      </c>
      <c r="E4421" t="s">
        <v>2234</v>
      </c>
      <c r="F4421">
        <v>6.5</v>
      </c>
      <c r="G4421" t="str">
        <f t="shared" si="208"/>
        <v>Medium</v>
      </c>
      <c r="H4421" t="s">
        <v>4</v>
      </c>
      <c r="I4421" t="str">
        <f>IFERROR(VLOOKUP(A4421,sponsored_animals!$A$1:$C$2143,1,TRUE),0)</f>
        <v>0ea863dbf1123f</v>
      </c>
      <c r="J4421">
        <f>VLOOKUP(H4421,location_costs!$A$1:$B$6,2,FALSE)</f>
        <v>110</v>
      </c>
      <c r="K4421" t="str">
        <f t="shared" si="209"/>
        <v>Cat_Medium</v>
      </c>
      <c r="L4421">
        <f>VLOOKUP(K4421,size_costs!$D$1:$E$10,2,FALSE)</f>
        <v>120</v>
      </c>
      <c r="M4421">
        <f>VLOOKUP(C4421,age_costs!$A$1:$B$52,2,FALSE)</f>
        <v>150</v>
      </c>
    </row>
    <row r="4422" spans="1:13" x14ac:dyDescent="0.25">
      <c r="A4422" t="s">
        <v>6854</v>
      </c>
      <c r="B4422" t="s">
        <v>4897</v>
      </c>
      <c r="C4422" s="2">
        <f t="shared" si="207"/>
        <v>5</v>
      </c>
      <c r="D4422" t="s">
        <v>12</v>
      </c>
      <c r="E4422" t="s">
        <v>2202</v>
      </c>
      <c r="F4422">
        <v>11</v>
      </c>
      <c r="G4422" t="str">
        <f t="shared" si="208"/>
        <v>Medium</v>
      </c>
      <c r="H4422" t="s">
        <v>5</v>
      </c>
      <c r="I4422" t="str">
        <f>IFERROR(VLOOKUP(A4422,sponsored_animals!$A$1:$C$2143,1,TRUE),0)</f>
        <v>74228ffdfe76aa</v>
      </c>
      <c r="J4422">
        <f>VLOOKUP(H4422,location_costs!$A$1:$B$6,2,FALSE)</f>
        <v>140</v>
      </c>
      <c r="K4422" t="str">
        <f t="shared" si="209"/>
        <v>Dog_Medium</v>
      </c>
      <c r="L4422">
        <f>VLOOKUP(K4422,size_costs!$D$1:$E$10,2,FALSE)</f>
        <v>150</v>
      </c>
      <c r="M4422">
        <f>VLOOKUP(C4422,age_costs!$A$1:$B$52,2,FALSE)</f>
        <v>100</v>
      </c>
    </row>
    <row r="4423" spans="1:13" x14ac:dyDescent="0.25">
      <c r="A4423" t="s">
        <v>6855</v>
      </c>
      <c r="B4423" t="s">
        <v>4648</v>
      </c>
      <c r="C4423" s="2">
        <f t="shared" si="207"/>
        <v>3</v>
      </c>
      <c r="D4423" t="s">
        <v>12</v>
      </c>
      <c r="E4423" t="s">
        <v>2207</v>
      </c>
      <c r="F4423">
        <v>7</v>
      </c>
      <c r="G4423" t="str">
        <f t="shared" si="208"/>
        <v>Small</v>
      </c>
      <c r="H4423" t="s">
        <v>4</v>
      </c>
      <c r="I4423">
        <f>IFERROR(VLOOKUP(A4423,sponsored_animals!$A$1:$C$2143,1,TRUE),0)</f>
        <v>0</v>
      </c>
      <c r="J4423">
        <f>VLOOKUP(H4423,location_costs!$A$1:$B$6,2,FALSE)</f>
        <v>110</v>
      </c>
      <c r="K4423" t="str">
        <f t="shared" si="209"/>
        <v>Dog_Small</v>
      </c>
      <c r="L4423">
        <f>VLOOKUP(K4423,size_costs!$D$1:$E$10,2,FALSE)</f>
        <v>125</v>
      </c>
      <c r="M4423">
        <f>VLOOKUP(C4423,age_costs!$A$1:$B$52,2,FALSE)</f>
        <v>0</v>
      </c>
    </row>
    <row r="4424" spans="1:13" x14ac:dyDescent="0.25">
      <c r="A4424" t="s">
        <v>6856</v>
      </c>
      <c r="B4424" t="s">
        <v>15354</v>
      </c>
      <c r="C4424" s="2">
        <f t="shared" si="207"/>
        <v>14</v>
      </c>
      <c r="D4424" t="s">
        <v>19</v>
      </c>
      <c r="E4424" t="s">
        <v>2182</v>
      </c>
      <c r="F4424">
        <v>9</v>
      </c>
      <c r="G4424" t="str">
        <f t="shared" si="208"/>
        <v>Large</v>
      </c>
      <c r="H4424" t="s">
        <v>4</v>
      </c>
      <c r="I4424" t="str">
        <f>IFERROR(VLOOKUP(A4424,sponsored_animals!$A$1:$C$2143,1,TRUE),0)</f>
        <v>b14069999a0ee6</v>
      </c>
      <c r="J4424">
        <f>VLOOKUP(H4424,location_costs!$A$1:$B$6,2,FALSE)</f>
        <v>110</v>
      </c>
      <c r="K4424" t="str">
        <f t="shared" si="209"/>
        <v>Cat_Large</v>
      </c>
      <c r="L4424">
        <f>VLOOKUP(K4424,size_costs!$D$1:$E$10,2,FALSE)</f>
        <v>140</v>
      </c>
      <c r="M4424">
        <f>VLOOKUP(C4424,age_costs!$A$1:$B$52,2,FALSE)</f>
        <v>200</v>
      </c>
    </row>
    <row r="4425" spans="1:13" x14ac:dyDescent="0.25">
      <c r="A4425" t="s">
        <v>6857</v>
      </c>
      <c r="B4425" t="s">
        <v>13164</v>
      </c>
      <c r="C4425" s="2">
        <f t="shared" si="207"/>
        <v>2</v>
      </c>
      <c r="D4425" t="s">
        <v>12</v>
      </c>
      <c r="E4425" t="s">
        <v>3101</v>
      </c>
      <c r="F4425">
        <v>13</v>
      </c>
      <c r="G4425" t="str">
        <f t="shared" si="208"/>
        <v>Medium</v>
      </c>
      <c r="H4425" t="s">
        <v>7</v>
      </c>
      <c r="I4425" t="str">
        <f>IFERROR(VLOOKUP(A4425,sponsored_animals!$A$1:$C$2143,1,TRUE),0)</f>
        <v>74228ffdfe76aa</v>
      </c>
      <c r="J4425">
        <f>VLOOKUP(H4425,location_costs!$A$1:$B$6,2,FALSE)</f>
        <v>100</v>
      </c>
      <c r="K4425" t="str">
        <f t="shared" si="209"/>
        <v>Dog_Medium</v>
      </c>
      <c r="L4425">
        <f>VLOOKUP(K4425,size_costs!$D$1:$E$10,2,FALSE)</f>
        <v>150</v>
      </c>
      <c r="M4425">
        <f>VLOOKUP(C4425,age_costs!$A$1:$B$52,2,FALSE)</f>
        <v>0</v>
      </c>
    </row>
    <row r="4426" spans="1:13" x14ac:dyDescent="0.25">
      <c r="A4426" t="s">
        <v>6858</v>
      </c>
      <c r="B4426" t="s">
        <v>3989</v>
      </c>
      <c r="C4426" s="2">
        <f t="shared" si="207"/>
        <v>5</v>
      </c>
      <c r="D4426" t="s">
        <v>12</v>
      </c>
      <c r="E4426" t="s">
        <v>2226</v>
      </c>
      <c r="F4426">
        <v>11.5</v>
      </c>
      <c r="G4426" t="str">
        <f t="shared" si="208"/>
        <v>Medium</v>
      </c>
      <c r="H4426" t="s">
        <v>5</v>
      </c>
      <c r="I4426" t="str">
        <f>IFERROR(VLOOKUP(A4426,sponsored_animals!$A$1:$C$2143,1,TRUE),0)</f>
        <v>36806649e5722d</v>
      </c>
      <c r="J4426">
        <f>VLOOKUP(H4426,location_costs!$A$1:$B$6,2,FALSE)</f>
        <v>140</v>
      </c>
      <c r="K4426" t="str">
        <f t="shared" si="209"/>
        <v>Dog_Medium</v>
      </c>
      <c r="L4426">
        <f>VLOOKUP(K4426,size_costs!$D$1:$E$10,2,FALSE)</f>
        <v>150</v>
      </c>
      <c r="M4426">
        <f>VLOOKUP(C4426,age_costs!$A$1:$B$52,2,FALSE)</f>
        <v>100</v>
      </c>
    </row>
    <row r="4427" spans="1:13" x14ac:dyDescent="0.25">
      <c r="A4427" t="s">
        <v>6859</v>
      </c>
      <c r="B4427" t="s">
        <v>14471</v>
      </c>
      <c r="C4427" s="2">
        <f t="shared" si="207"/>
        <v>9</v>
      </c>
      <c r="D4427" t="s">
        <v>12</v>
      </c>
      <c r="E4427" t="s">
        <v>2244</v>
      </c>
      <c r="F4427">
        <v>46</v>
      </c>
      <c r="G4427" t="str">
        <f t="shared" si="208"/>
        <v>Large</v>
      </c>
      <c r="H4427" t="s">
        <v>3</v>
      </c>
      <c r="I4427" t="str">
        <f>IFERROR(VLOOKUP(A4427,sponsored_animals!$A$1:$C$2143,1,TRUE),0)</f>
        <v>74228ffdfe76aa</v>
      </c>
      <c r="J4427">
        <f>VLOOKUP(H4427,location_costs!$A$1:$B$6,2,FALSE)</f>
        <v>120</v>
      </c>
      <c r="K4427" t="str">
        <f t="shared" si="209"/>
        <v>Dog_Large</v>
      </c>
      <c r="L4427">
        <f>VLOOKUP(K4427,size_costs!$D$1:$E$10,2,FALSE)</f>
        <v>175</v>
      </c>
      <c r="M4427">
        <f>VLOOKUP(C4427,age_costs!$A$1:$B$52,2,FALSE)</f>
        <v>150</v>
      </c>
    </row>
    <row r="4428" spans="1:13" x14ac:dyDescent="0.25">
      <c r="A4428" t="s">
        <v>6860</v>
      </c>
      <c r="B4428" t="s">
        <v>4864</v>
      </c>
      <c r="C4428" s="2">
        <f t="shared" si="207"/>
        <v>7</v>
      </c>
      <c r="D4428" t="s">
        <v>19</v>
      </c>
      <c r="E4428" t="s">
        <v>2223</v>
      </c>
      <c r="F4428">
        <v>2</v>
      </c>
      <c r="G4428" t="str">
        <f t="shared" si="208"/>
        <v>Small</v>
      </c>
      <c r="H4428" t="s">
        <v>4</v>
      </c>
      <c r="I4428">
        <f>IFERROR(VLOOKUP(A4428,sponsored_animals!$A$1:$C$2143,1,TRUE),0)</f>
        <v>0</v>
      </c>
      <c r="J4428">
        <f>VLOOKUP(H4428,location_costs!$A$1:$B$6,2,FALSE)</f>
        <v>110</v>
      </c>
      <c r="K4428" t="str">
        <f t="shared" si="209"/>
        <v>Cat_Small</v>
      </c>
      <c r="L4428">
        <f>VLOOKUP(K4428,size_costs!$D$1:$E$10,2,FALSE)</f>
        <v>100</v>
      </c>
      <c r="M4428">
        <f>VLOOKUP(C4428,age_costs!$A$1:$B$52,2,FALSE)</f>
        <v>100</v>
      </c>
    </row>
    <row r="4429" spans="1:13" x14ac:dyDescent="0.25">
      <c r="A4429" t="s">
        <v>6861</v>
      </c>
      <c r="B4429" t="s">
        <v>15057</v>
      </c>
      <c r="C4429" s="2">
        <f t="shared" si="207"/>
        <v>8</v>
      </c>
      <c r="D4429" t="s">
        <v>12</v>
      </c>
      <c r="E4429" t="s">
        <v>2233</v>
      </c>
      <c r="F4429">
        <v>17</v>
      </c>
      <c r="G4429" t="str">
        <f t="shared" si="208"/>
        <v>Medium</v>
      </c>
      <c r="H4429" t="s">
        <v>3</v>
      </c>
      <c r="I4429" t="str">
        <f>IFERROR(VLOOKUP(A4429,sponsored_animals!$A$1:$C$2143,1,TRUE),0)</f>
        <v>b14069999a0ee6</v>
      </c>
      <c r="J4429">
        <f>VLOOKUP(H4429,location_costs!$A$1:$B$6,2,FALSE)</f>
        <v>120</v>
      </c>
      <c r="K4429" t="str">
        <f t="shared" si="209"/>
        <v>Dog_Medium</v>
      </c>
      <c r="L4429">
        <f>VLOOKUP(K4429,size_costs!$D$1:$E$10,2,FALSE)</f>
        <v>150</v>
      </c>
      <c r="M4429">
        <f>VLOOKUP(C4429,age_costs!$A$1:$B$52,2,FALSE)</f>
        <v>150</v>
      </c>
    </row>
    <row r="4430" spans="1:13" x14ac:dyDescent="0.25">
      <c r="A4430" t="s">
        <v>6862</v>
      </c>
      <c r="B4430" t="s">
        <v>6878</v>
      </c>
      <c r="C4430" s="2">
        <f t="shared" si="207"/>
        <v>10</v>
      </c>
      <c r="D4430" t="s">
        <v>12</v>
      </c>
      <c r="E4430" t="s">
        <v>2191</v>
      </c>
      <c r="F4430">
        <v>28</v>
      </c>
      <c r="G4430" t="str">
        <f t="shared" si="208"/>
        <v>Medium</v>
      </c>
      <c r="H4430" t="s">
        <v>7</v>
      </c>
      <c r="I4430" t="str">
        <f>IFERROR(VLOOKUP(A4430,sponsored_animals!$A$1:$C$2143,1,TRUE),0)</f>
        <v>36806649e5722d</v>
      </c>
      <c r="J4430">
        <f>VLOOKUP(H4430,location_costs!$A$1:$B$6,2,FALSE)</f>
        <v>100</v>
      </c>
      <c r="K4430" t="str">
        <f t="shared" si="209"/>
        <v>Dog_Medium</v>
      </c>
      <c r="L4430">
        <f>VLOOKUP(K4430,size_costs!$D$1:$E$10,2,FALSE)</f>
        <v>150</v>
      </c>
      <c r="M4430">
        <f>VLOOKUP(C4430,age_costs!$A$1:$B$52,2,FALSE)</f>
        <v>150</v>
      </c>
    </row>
    <row r="4431" spans="1:13" x14ac:dyDescent="0.25">
      <c r="A4431" t="s">
        <v>6864</v>
      </c>
      <c r="B4431" t="s">
        <v>3339</v>
      </c>
      <c r="C4431" s="2">
        <f t="shared" si="207"/>
        <v>5</v>
      </c>
      <c r="D4431" t="s">
        <v>12</v>
      </c>
      <c r="E4431" t="s">
        <v>2533</v>
      </c>
      <c r="F4431">
        <v>33</v>
      </c>
      <c r="G4431" t="str">
        <f t="shared" si="208"/>
        <v>Large</v>
      </c>
      <c r="H4431" t="s">
        <v>3</v>
      </c>
      <c r="I4431">
        <f>IFERROR(VLOOKUP(A4431,sponsored_animals!$A$1:$C$2143,1,TRUE),0)</f>
        <v>0</v>
      </c>
      <c r="J4431">
        <f>VLOOKUP(H4431,location_costs!$A$1:$B$6,2,FALSE)</f>
        <v>120</v>
      </c>
      <c r="K4431" t="str">
        <f t="shared" si="209"/>
        <v>Dog_Large</v>
      </c>
      <c r="L4431">
        <f>VLOOKUP(K4431,size_costs!$D$1:$E$10,2,FALSE)</f>
        <v>175</v>
      </c>
      <c r="M4431">
        <f>VLOOKUP(C4431,age_costs!$A$1:$B$52,2,FALSE)</f>
        <v>100</v>
      </c>
    </row>
    <row r="4432" spans="1:13" x14ac:dyDescent="0.25">
      <c r="A4432" t="s">
        <v>6865</v>
      </c>
      <c r="B4432" t="s">
        <v>3384</v>
      </c>
      <c r="C4432" s="2">
        <f t="shared" si="207"/>
        <v>7</v>
      </c>
      <c r="D4432" t="s">
        <v>19</v>
      </c>
      <c r="E4432" t="s">
        <v>2226</v>
      </c>
      <c r="F4432">
        <v>9</v>
      </c>
      <c r="G4432" t="str">
        <f t="shared" si="208"/>
        <v>Large</v>
      </c>
      <c r="H4432" t="s">
        <v>3</v>
      </c>
      <c r="I4432" t="str">
        <f>IFERROR(VLOOKUP(A4432,sponsored_animals!$A$1:$C$2143,1,TRUE),0)</f>
        <v>4fca6ef6dbda96</v>
      </c>
      <c r="J4432">
        <f>VLOOKUP(H4432,location_costs!$A$1:$B$6,2,FALSE)</f>
        <v>120</v>
      </c>
      <c r="K4432" t="str">
        <f t="shared" si="209"/>
        <v>Cat_Large</v>
      </c>
      <c r="L4432">
        <f>VLOOKUP(K4432,size_costs!$D$1:$E$10,2,FALSE)</f>
        <v>140</v>
      </c>
      <c r="M4432">
        <f>VLOOKUP(C4432,age_costs!$A$1:$B$52,2,FALSE)</f>
        <v>100</v>
      </c>
    </row>
    <row r="4433" spans="1:13" x14ac:dyDescent="0.25">
      <c r="A4433" t="s">
        <v>6866</v>
      </c>
      <c r="B4433" t="s">
        <v>15355</v>
      </c>
      <c r="C4433" s="2">
        <f t="shared" si="207"/>
        <v>8</v>
      </c>
      <c r="D4433" t="s">
        <v>19</v>
      </c>
      <c r="E4433" t="s">
        <v>2198</v>
      </c>
      <c r="F4433">
        <v>9</v>
      </c>
      <c r="G4433" t="str">
        <f t="shared" si="208"/>
        <v>Large</v>
      </c>
      <c r="H4433" t="s">
        <v>5</v>
      </c>
      <c r="I4433" t="str">
        <f>IFERROR(VLOOKUP(A4433,sponsored_animals!$A$1:$C$2143,1,TRUE),0)</f>
        <v>214f8f6b359a1e</v>
      </c>
      <c r="J4433">
        <f>VLOOKUP(H4433,location_costs!$A$1:$B$6,2,FALSE)</f>
        <v>140</v>
      </c>
      <c r="K4433" t="str">
        <f t="shared" si="209"/>
        <v>Cat_Large</v>
      </c>
      <c r="L4433">
        <f>VLOOKUP(K4433,size_costs!$D$1:$E$10,2,FALSE)</f>
        <v>140</v>
      </c>
      <c r="M4433">
        <f>VLOOKUP(C4433,age_costs!$A$1:$B$52,2,FALSE)</f>
        <v>150</v>
      </c>
    </row>
    <row r="4434" spans="1:13" x14ac:dyDescent="0.25">
      <c r="A4434" t="s">
        <v>6867</v>
      </c>
      <c r="B4434" t="s">
        <v>14449</v>
      </c>
      <c r="C4434" s="2">
        <f t="shared" si="207"/>
        <v>11</v>
      </c>
      <c r="D4434" t="s">
        <v>12</v>
      </c>
      <c r="E4434" t="s">
        <v>2241</v>
      </c>
      <c r="F4434">
        <v>35</v>
      </c>
      <c r="G4434" t="str">
        <f t="shared" si="208"/>
        <v>Large</v>
      </c>
      <c r="H4434" t="s">
        <v>4</v>
      </c>
      <c r="I4434" t="str">
        <f>IFERROR(VLOOKUP(A4434,sponsored_animals!$A$1:$C$2143,1,TRUE),0)</f>
        <v>7c0c3e04e6a4d4</v>
      </c>
      <c r="J4434">
        <f>VLOOKUP(H4434,location_costs!$A$1:$B$6,2,FALSE)</f>
        <v>110</v>
      </c>
      <c r="K4434" t="str">
        <f t="shared" si="209"/>
        <v>Dog_Large</v>
      </c>
      <c r="L4434">
        <f>VLOOKUP(K4434,size_costs!$D$1:$E$10,2,FALSE)</f>
        <v>175</v>
      </c>
      <c r="M4434">
        <f>VLOOKUP(C4434,age_costs!$A$1:$B$52,2,FALSE)</f>
        <v>150</v>
      </c>
    </row>
    <row r="4435" spans="1:13" x14ac:dyDescent="0.25">
      <c r="A4435" t="s">
        <v>6868</v>
      </c>
      <c r="B4435" t="s">
        <v>15356</v>
      </c>
      <c r="C4435" s="2">
        <f t="shared" si="207"/>
        <v>7</v>
      </c>
      <c r="D4435" t="s">
        <v>12</v>
      </c>
      <c r="E4435" t="s">
        <v>2191</v>
      </c>
      <c r="F4435">
        <v>15</v>
      </c>
      <c r="G4435" t="str">
        <f t="shared" si="208"/>
        <v>Medium</v>
      </c>
      <c r="H4435" t="s">
        <v>7</v>
      </c>
      <c r="I4435" t="str">
        <f>IFERROR(VLOOKUP(A4435,sponsored_animals!$A$1:$C$2143,1,TRUE),0)</f>
        <v>36806649e5722d</v>
      </c>
      <c r="J4435">
        <f>VLOOKUP(H4435,location_costs!$A$1:$B$6,2,FALSE)</f>
        <v>100</v>
      </c>
      <c r="K4435" t="str">
        <f t="shared" si="209"/>
        <v>Dog_Medium</v>
      </c>
      <c r="L4435">
        <f>VLOOKUP(K4435,size_costs!$D$1:$E$10,2,FALSE)</f>
        <v>150</v>
      </c>
      <c r="M4435">
        <f>VLOOKUP(C4435,age_costs!$A$1:$B$52,2,FALSE)</f>
        <v>100</v>
      </c>
    </row>
    <row r="4436" spans="1:13" x14ac:dyDescent="0.25">
      <c r="A4436" t="s">
        <v>6869</v>
      </c>
      <c r="B4436" t="s">
        <v>15357</v>
      </c>
      <c r="C4436" s="2">
        <f t="shared" si="207"/>
        <v>11</v>
      </c>
      <c r="D4436" t="s">
        <v>12</v>
      </c>
      <c r="E4436" t="s">
        <v>5023</v>
      </c>
      <c r="F4436">
        <v>22</v>
      </c>
      <c r="G4436" t="str">
        <f t="shared" si="208"/>
        <v>Medium</v>
      </c>
      <c r="H4436" t="s">
        <v>3</v>
      </c>
      <c r="I4436">
        <f>IFERROR(VLOOKUP(A4436,sponsored_animals!$A$1:$C$2143,1,TRUE),0)</f>
        <v>0</v>
      </c>
      <c r="J4436">
        <f>VLOOKUP(H4436,location_costs!$A$1:$B$6,2,FALSE)</f>
        <v>120</v>
      </c>
      <c r="K4436" t="str">
        <f t="shared" si="209"/>
        <v>Dog_Medium</v>
      </c>
      <c r="L4436">
        <f>VLOOKUP(K4436,size_costs!$D$1:$E$10,2,FALSE)</f>
        <v>150</v>
      </c>
      <c r="M4436">
        <f>VLOOKUP(C4436,age_costs!$A$1:$B$52,2,FALSE)</f>
        <v>150</v>
      </c>
    </row>
    <row r="4437" spans="1:13" x14ac:dyDescent="0.25">
      <c r="A4437" t="s">
        <v>6870</v>
      </c>
      <c r="B4437" t="s">
        <v>15358</v>
      </c>
      <c r="C4437" s="2">
        <f t="shared" si="207"/>
        <v>2</v>
      </c>
      <c r="D4437" t="s">
        <v>19</v>
      </c>
      <c r="E4437" t="s">
        <v>2198</v>
      </c>
      <c r="F4437">
        <v>4</v>
      </c>
      <c r="G4437" t="str">
        <f t="shared" si="208"/>
        <v>Small</v>
      </c>
      <c r="H4437" t="s">
        <v>5</v>
      </c>
      <c r="I4437" t="str">
        <f>IFERROR(VLOOKUP(A4437,sponsored_animals!$A$1:$C$2143,1,TRUE),0)</f>
        <v>7c0c3e04e6a4d4</v>
      </c>
      <c r="J4437">
        <f>VLOOKUP(H4437,location_costs!$A$1:$B$6,2,FALSE)</f>
        <v>140</v>
      </c>
      <c r="K4437" t="str">
        <f t="shared" si="209"/>
        <v>Cat_Small</v>
      </c>
      <c r="L4437">
        <f>VLOOKUP(K4437,size_costs!$D$1:$E$10,2,FALSE)</f>
        <v>100</v>
      </c>
      <c r="M4437">
        <f>VLOOKUP(C4437,age_costs!$A$1:$B$52,2,FALSE)</f>
        <v>0</v>
      </c>
    </row>
    <row r="4438" spans="1:13" x14ac:dyDescent="0.25">
      <c r="A4438" t="s">
        <v>6871</v>
      </c>
      <c r="B4438" t="s">
        <v>12243</v>
      </c>
      <c r="C4438" s="2">
        <f t="shared" si="207"/>
        <v>12</v>
      </c>
      <c r="D4438" t="s">
        <v>12</v>
      </c>
      <c r="E4438" t="s">
        <v>2233</v>
      </c>
      <c r="F4438">
        <v>25</v>
      </c>
      <c r="G4438" t="str">
        <f t="shared" si="208"/>
        <v>Medium</v>
      </c>
      <c r="H4438" t="s">
        <v>5</v>
      </c>
      <c r="I4438">
        <f>IFERROR(VLOOKUP(A4438,sponsored_animals!$A$1:$C$2143,1,TRUE),0)</f>
        <v>0</v>
      </c>
      <c r="J4438">
        <f>VLOOKUP(H4438,location_costs!$A$1:$B$6,2,FALSE)</f>
        <v>140</v>
      </c>
      <c r="K4438" t="str">
        <f t="shared" si="209"/>
        <v>Dog_Medium</v>
      </c>
      <c r="L4438">
        <f>VLOOKUP(K4438,size_costs!$D$1:$E$10,2,FALSE)</f>
        <v>150</v>
      </c>
      <c r="M4438">
        <f>VLOOKUP(C4438,age_costs!$A$1:$B$52,2,FALSE)</f>
        <v>150</v>
      </c>
    </row>
    <row r="4439" spans="1:13" x14ac:dyDescent="0.25">
      <c r="A4439" t="s">
        <v>6873</v>
      </c>
      <c r="B4439" t="s">
        <v>5824</v>
      </c>
      <c r="C4439" s="2">
        <f t="shared" si="207"/>
        <v>6</v>
      </c>
      <c r="D4439" t="s">
        <v>12</v>
      </c>
      <c r="E4439" t="s">
        <v>2302</v>
      </c>
      <c r="F4439">
        <v>34</v>
      </c>
      <c r="G4439" t="str">
        <f t="shared" si="208"/>
        <v>Large</v>
      </c>
      <c r="H4439" t="s">
        <v>6</v>
      </c>
      <c r="I4439" t="str">
        <f>IFERROR(VLOOKUP(A4439,sponsored_animals!$A$1:$C$2143,1,TRUE),0)</f>
        <v>7c0c3e04e6a4d4</v>
      </c>
      <c r="J4439">
        <f>VLOOKUP(H4439,location_costs!$A$1:$B$6,2,FALSE)</f>
        <v>135</v>
      </c>
      <c r="K4439" t="str">
        <f t="shared" si="209"/>
        <v>Dog_Large</v>
      </c>
      <c r="L4439">
        <f>VLOOKUP(K4439,size_costs!$D$1:$E$10,2,FALSE)</f>
        <v>175</v>
      </c>
      <c r="M4439">
        <f>VLOOKUP(C4439,age_costs!$A$1:$B$52,2,FALSE)</f>
        <v>100</v>
      </c>
    </row>
    <row r="4440" spans="1:13" x14ac:dyDescent="0.25">
      <c r="A4440" t="s">
        <v>1167</v>
      </c>
      <c r="B4440" t="s">
        <v>15262</v>
      </c>
      <c r="C4440" s="2">
        <f t="shared" si="207"/>
        <v>8</v>
      </c>
      <c r="D4440" t="s">
        <v>12</v>
      </c>
      <c r="E4440" t="s">
        <v>2263</v>
      </c>
      <c r="F4440">
        <v>3</v>
      </c>
      <c r="G4440" t="str">
        <f t="shared" si="208"/>
        <v>Small</v>
      </c>
      <c r="H4440" t="s">
        <v>7</v>
      </c>
      <c r="I4440" t="str">
        <f>IFERROR(VLOOKUP(A4440,sponsored_animals!$A$1:$C$2143,1,TRUE),0)</f>
        <v>36806649e5722d</v>
      </c>
      <c r="J4440">
        <f>VLOOKUP(H4440,location_costs!$A$1:$B$6,2,FALSE)</f>
        <v>100</v>
      </c>
      <c r="K4440" t="str">
        <f t="shared" si="209"/>
        <v>Dog_Small</v>
      </c>
      <c r="L4440">
        <f>VLOOKUP(K4440,size_costs!$D$1:$E$10,2,FALSE)</f>
        <v>125</v>
      </c>
      <c r="M4440">
        <f>VLOOKUP(C4440,age_costs!$A$1:$B$52,2,FALSE)</f>
        <v>150</v>
      </c>
    </row>
    <row r="4441" spans="1:13" x14ac:dyDescent="0.25">
      <c r="A4441" t="s">
        <v>974</v>
      </c>
      <c r="B4441" t="s">
        <v>8683</v>
      </c>
      <c r="C4441" s="2">
        <f t="shared" si="207"/>
        <v>6</v>
      </c>
      <c r="D4441" t="s">
        <v>12</v>
      </c>
      <c r="E4441" t="s">
        <v>3136</v>
      </c>
      <c r="F4441">
        <v>14</v>
      </c>
      <c r="G4441" t="str">
        <f t="shared" si="208"/>
        <v>Medium</v>
      </c>
      <c r="H4441" t="s">
        <v>6</v>
      </c>
      <c r="I4441" t="str">
        <f>IFERROR(VLOOKUP(A4441,sponsored_animals!$A$1:$C$2143,1,TRUE),0)</f>
        <v>4fca6ef6dbda96</v>
      </c>
      <c r="J4441">
        <f>VLOOKUP(H4441,location_costs!$A$1:$B$6,2,FALSE)</f>
        <v>135</v>
      </c>
      <c r="K4441" t="str">
        <f t="shared" si="209"/>
        <v>Dog_Medium</v>
      </c>
      <c r="L4441">
        <f>VLOOKUP(K4441,size_costs!$D$1:$E$10,2,FALSE)</f>
        <v>150</v>
      </c>
      <c r="M4441">
        <f>VLOOKUP(C4441,age_costs!$A$1:$B$52,2,FALSE)</f>
        <v>100</v>
      </c>
    </row>
    <row r="4442" spans="1:13" x14ac:dyDescent="0.25">
      <c r="A4442" t="s">
        <v>6875</v>
      </c>
      <c r="B4442" t="s">
        <v>15359</v>
      </c>
      <c r="C4442" s="2">
        <f t="shared" si="207"/>
        <v>10</v>
      </c>
      <c r="D4442" t="s">
        <v>12</v>
      </c>
      <c r="E4442" t="s">
        <v>2233</v>
      </c>
      <c r="F4442">
        <v>15</v>
      </c>
      <c r="G4442" t="str">
        <f t="shared" si="208"/>
        <v>Medium</v>
      </c>
      <c r="H4442" t="s">
        <v>6</v>
      </c>
      <c r="I4442" t="str">
        <f>IFERROR(VLOOKUP(A4442,sponsored_animals!$A$1:$C$2143,1,TRUE),0)</f>
        <v>36806649e5722d</v>
      </c>
      <c r="J4442">
        <f>VLOOKUP(H4442,location_costs!$A$1:$B$6,2,FALSE)</f>
        <v>135</v>
      </c>
      <c r="K4442" t="str">
        <f t="shared" si="209"/>
        <v>Dog_Medium</v>
      </c>
      <c r="L4442">
        <f>VLOOKUP(K4442,size_costs!$D$1:$E$10,2,FALSE)</f>
        <v>150</v>
      </c>
      <c r="M4442">
        <f>VLOOKUP(C4442,age_costs!$A$1:$B$52,2,FALSE)</f>
        <v>150</v>
      </c>
    </row>
    <row r="4443" spans="1:13" x14ac:dyDescent="0.25">
      <c r="A4443" t="s">
        <v>6876</v>
      </c>
      <c r="B4443" t="s">
        <v>6877</v>
      </c>
      <c r="C4443" s="2">
        <f t="shared" si="207"/>
        <v>11</v>
      </c>
      <c r="D4443" t="s">
        <v>12</v>
      </c>
      <c r="E4443" t="s">
        <v>3678</v>
      </c>
      <c r="F4443">
        <v>22</v>
      </c>
      <c r="G4443" t="str">
        <f t="shared" si="208"/>
        <v>Medium</v>
      </c>
      <c r="H4443" t="s">
        <v>3</v>
      </c>
      <c r="I4443" t="str">
        <f>IFERROR(VLOOKUP(A4443,sponsored_animals!$A$1:$C$2143,1,TRUE),0)</f>
        <v>b14069999a0ee6</v>
      </c>
      <c r="J4443">
        <f>VLOOKUP(H4443,location_costs!$A$1:$B$6,2,FALSE)</f>
        <v>120</v>
      </c>
      <c r="K4443" t="str">
        <f t="shared" si="209"/>
        <v>Dog_Medium</v>
      </c>
      <c r="L4443">
        <f>VLOOKUP(K4443,size_costs!$D$1:$E$10,2,FALSE)</f>
        <v>150</v>
      </c>
      <c r="M4443">
        <f>VLOOKUP(C4443,age_costs!$A$1:$B$52,2,FALSE)</f>
        <v>150</v>
      </c>
    </row>
    <row r="4444" spans="1:13" x14ac:dyDescent="0.25">
      <c r="A4444" t="s">
        <v>130</v>
      </c>
      <c r="B4444" t="s">
        <v>6863</v>
      </c>
      <c r="C4444" s="2">
        <f t="shared" si="207"/>
        <v>10</v>
      </c>
      <c r="D4444" t="s">
        <v>12</v>
      </c>
      <c r="E4444" t="s">
        <v>2182</v>
      </c>
      <c r="F4444">
        <v>34</v>
      </c>
      <c r="G4444" t="str">
        <f t="shared" si="208"/>
        <v>Large</v>
      </c>
      <c r="H4444" t="s">
        <v>3</v>
      </c>
      <c r="I4444" t="str">
        <f>IFERROR(VLOOKUP(A4444,sponsored_animals!$A$1:$C$2143,1,TRUE),0)</f>
        <v>f3de00c24336c4</v>
      </c>
      <c r="J4444">
        <f>VLOOKUP(H4444,location_costs!$A$1:$B$6,2,FALSE)</f>
        <v>120</v>
      </c>
      <c r="K4444" t="str">
        <f t="shared" si="209"/>
        <v>Dog_Large</v>
      </c>
      <c r="L4444">
        <f>VLOOKUP(K4444,size_costs!$D$1:$E$10,2,FALSE)</f>
        <v>175</v>
      </c>
      <c r="M4444">
        <f>VLOOKUP(C4444,age_costs!$A$1:$B$52,2,FALSE)</f>
        <v>150</v>
      </c>
    </row>
    <row r="4445" spans="1:13" x14ac:dyDescent="0.25">
      <c r="A4445" t="s">
        <v>6879</v>
      </c>
      <c r="B4445" t="s">
        <v>14093</v>
      </c>
      <c r="C4445" s="2">
        <f t="shared" si="207"/>
        <v>8</v>
      </c>
      <c r="D4445" t="s">
        <v>19</v>
      </c>
      <c r="E4445" t="s">
        <v>2945</v>
      </c>
      <c r="F4445">
        <v>2</v>
      </c>
      <c r="G4445" t="str">
        <f t="shared" si="208"/>
        <v>Small</v>
      </c>
      <c r="H4445" t="s">
        <v>3</v>
      </c>
      <c r="I4445" t="str">
        <f>IFERROR(VLOOKUP(A4445,sponsored_animals!$A$1:$C$2143,1,TRUE),0)</f>
        <v>f3de00c24336c4</v>
      </c>
      <c r="J4445">
        <f>VLOOKUP(H4445,location_costs!$A$1:$B$6,2,FALSE)</f>
        <v>120</v>
      </c>
      <c r="K4445" t="str">
        <f t="shared" si="209"/>
        <v>Cat_Small</v>
      </c>
      <c r="L4445">
        <f>VLOOKUP(K4445,size_costs!$D$1:$E$10,2,FALSE)</f>
        <v>100</v>
      </c>
      <c r="M4445">
        <f>VLOOKUP(C4445,age_costs!$A$1:$B$52,2,FALSE)</f>
        <v>150</v>
      </c>
    </row>
    <row r="4446" spans="1:13" x14ac:dyDescent="0.25">
      <c r="A4446" t="s">
        <v>6880</v>
      </c>
      <c r="B4446" t="s">
        <v>3417</v>
      </c>
      <c r="C4446" s="2">
        <f t="shared" si="207"/>
        <v>4</v>
      </c>
      <c r="D4446" t="s">
        <v>12</v>
      </c>
      <c r="E4446" t="s">
        <v>2612</v>
      </c>
      <c r="F4446">
        <v>11</v>
      </c>
      <c r="G4446" t="str">
        <f t="shared" si="208"/>
        <v>Medium</v>
      </c>
      <c r="H4446" t="s">
        <v>4</v>
      </c>
      <c r="I4446" t="str">
        <f>IFERROR(VLOOKUP(A4446,sponsored_animals!$A$1:$C$2143,1,TRUE),0)</f>
        <v>178f1189a06b68</v>
      </c>
      <c r="J4446">
        <f>VLOOKUP(H4446,location_costs!$A$1:$B$6,2,FALSE)</f>
        <v>110</v>
      </c>
      <c r="K4446" t="str">
        <f t="shared" si="209"/>
        <v>Dog_Medium</v>
      </c>
      <c r="L4446">
        <f>VLOOKUP(K4446,size_costs!$D$1:$E$10,2,FALSE)</f>
        <v>150</v>
      </c>
      <c r="M4446">
        <f>VLOOKUP(C4446,age_costs!$A$1:$B$52,2,FALSE)</f>
        <v>0</v>
      </c>
    </row>
    <row r="4447" spans="1:13" x14ac:dyDescent="0.25">
      <c r="A4447" t="s">
        <v>6881</v>
      </c>
      <c r="B4447" t="s">
        <v>13918</v>
      </c>
      <c r="C4447" s="2">
        <f t="shared" si="207"/>
        <v>7</v>
      </c>
      <c r="D4447" t="s">
        <v>19</v>
      </c>
      <c r="E4447" t="s">
        <v>2207</v>
      </c>
      <c r="F4447">
        <v>2</v>
      </c>
      <c r="G4447" t="str">
        <f t="shared" si="208"/>
        <v>Small</v>
      </c>
      <c r="H4447" t="s">
        <v>7</v>
      </c>
      <c r="I4447" t="str">
        <f>IFERROR(VLOOKUP(A4447,sponsored_animals!$A$1:$C$2143,1,TRUE),0)</f>
        <v>7c0c3e04e6a4d4</v>
      </c>
      <c r="J4447">
        <f>VLOOKUP(H4447,location_costs!$A$1:$B$6,2,FALSE)</f>
        <v>100</v>
      </c>
      <c r="K4447" t="str">
        <f t="shared" si="209"/>
        <v>Cat_Small</v>
      </c>
      <c r="L4447">
        <f>VLOOKUP(K4447,size_costs!$D$1:$E$10,2,FALSE)</f>
        <v>100</v>
      </c>
      <c r="M4447">
        <f>VLOOKUP(C4447,age_costs!$A$1:$B$52,2,FALSE)</f>
        <v>100</v>
      </c>
    </row>
    <row r="4448" spans="1:13" x14ac:dyDescent="0.25">
      <c r="A4448" t="s">
        <v>6882</v>
      </c>
      <c r="B4448" t="s">
        <v>8991</v>
      </c>
      <c r="C4448" s="2">
        <f t="shared" si="207"/>
        <v>8</v>
      </c>
      <c r="D4448" t="s">
        <v>12</v>
      </c>
      <c r="E4448" t="s">
        <v>2533</v>
      </c>
      <c r="F4448">
        <v>15</v>
      </c>
      <c r="G4448" t="str">
        <f t="shared" si="208"/>
        <v>Medium</v>
      </c>
      <c r="H4448" t="s">
        <v>4</v>
      </c>
      <c r="I4448" t="str">
        <f>IFERROR(VLOOKUP(A4448,sponsored_animals!$A$1:$C$2143,1,TRUE),0)</f>
        <v>4fca6ef6dbda96</v>
      </c>
      <c r="J4448">
        <f>VLOOKUP(H4448,location_costs!$A$1:$B$6,2,FALSE)</f>
        <v>110</v>
      </c>
      <c r="K4448" t="str">
        <f t="shared" si="209"/>
        <v>Dog_Medium</v>
      </c>
      <c r="L4448">
        <f>VLOOKUP(K4448,size_costs!$D$1:$E$10,2,FALSE)</f>
        <v>150</v>
      </c>
      <c r="M4448">
        <f>VLOOKUP(C4448,age_costs!$A$1:$B$52,2,FALSE)</f>
        <v>150</v>
      </c>
    </row>
    <row r="4449" spans="1:13" x14ac:dyDescent="0.25">
      <c r="A4449" t="s">
        <v>6884</v>
      </c>
      <c r="B4449" t="s">
        <v>13627</v>
      </c>
      <c r="C4449" s="2">
        <f t="shared" si="207"/>
        <v>9</v>
      </c>
      <c r="D4449" t="s">
        <v>12</v>
      </c>
      <c r="E4449" t="s">
        <v>2207</v>
      </c>
      <c r="F4449">
        <v>36</v>
      </c>
      <c r="G4449" t="str">
        <f t="shared" si="208"/>
        <v>Large</v>
      </c>
      <c r="H4449" t="s">
        <v>3</v>
      </c>
      <c r="I4449" t="str">
        <f>IFERROR(VLOOKUP(A4449,sponsored_animals!$A$1:$C$2143,1,TRUE),0)</f>
        <v>214f8f6b359a1e</v>
      </c>
      <c r="J4449">
        <f>VLOOKUP(H4449,location_costs!$A$1:$B$6,2,FALSE)</f>
        <v>120</v>
      </c>
      <c r="K4449" t="str">
        <f t="shared" si="209"/>
        <v>Dog_Large</v>
      </c>
      <c r="L4449">
        <f>VLOOKUP(K4449,size_costs!$D$1:$E$10,2,FALSE)</f>
        <v>175</v>
      </c>
      <c r="M4449">
        <f>VLOOKUP(C4449,age_costs!$A$1:$B$52,2,FALSE)</f>
        <v>150</v>
      </c>
    </row>
    <row r="4450" spans="1:13" x14ac:dyDescent="0.25">
      <c r="A4450" t="s">
        <v>6885</v>
      </c>
      <c r="B4450" t="s">
        <v>14155</v>
      </c>
      <c r="C4450" s="2">
        <f t="shared" si="207"/>
        <v>7</v>
      </c>
      <c r="D4450" t="s">
        <v>19</v>
      </c>
      <c r="E4450" t="s">
        <v>2207</v>
      </c>
      <c r="F4450">
        <v>6.5</v>
      </c>
      <c r="G4450" t="str">
        <f t="shared" si="208"/>
        <v>Medium</v>
      </c>
      <c r="H4450" t="s">
        <v>3</v>
      </c>
      <c r="I4450">
        <f>IFERROR(VLOOKUP(A4450,sponsored_animals!$A$1:$C$2143,1,TRUE),0)</f>
        <v>0</v>
      </c>
      <c r="J4450">
        <f>VLOOKUP(H4450,location_costs!$A$1:$B$6,2,FALSE)</f>
        <v>120</v>
      </c>
      <c r="K4450" t="str">
        <f t="shared" si="209"/>
        <v>Cat_Medium</v>
      </c>
      <c r="L4450">
        <f>VLOOKUP(K4450,size_costs!$D$1:$E$10,2,FALSE)</f>
        <v>120</v>
      </c>
      <c r="M4450">
        <f>VLOOKUP(C4450,age_costs!$A$1:$B$52,2,FALSE)</f>
        <v>100</v>
      </c>
    </row>
    <row r="4451" spans="1:13" x14ac:dyDescent="0.25">
      <c r="A4451" t="s">
        <v>6886</v>
      </c>
      <c r="B4451" t="s">
        <v>15188</v>
      </c>
      <c r="C4451" s="2">
        <f t="shared" si="207"/>
        <v>5</v>
      </c>
      <c r="D4451" t="s">
        <v>12</v>
      </c>
      <c r="E4451" t="s">
        <v>2409</v>
      </c>
      <c r="F4451">
        <v>49</v>
      </c>
      <c r="G4451" t="str">
        <f t="shared" si="208"/>
        <v>Large</v>
      </c>
      <c r="H4451" t="s">
        <v>6</v>
      </c>
      <c r="I4451" t="str">
        <f>IFERROR(VLOOKUP(A4451,sponsored_animals!$A$1:$C$2143,1,TRUE),0)</f>
        <v>7c0c3e04e6a4d4</v>
      </c>
      <c r="J4451">
        <f>VLOOKUP(H4451,location_costs!$A$1:$B$6,2,FALSE)</f>
        <v>135</v>
      </c>
      <c r="K4451" t="str">
        <f t="shared" si="209"/>
        <v>Dog_Large</v>
      </c>
      <c r="L4451">
        <f>VLOOKUP(K4451,size_costs!$D$1:$E$10,2,FALSE)</f>
        <v>175</v>
      </c>
      <c r="M4451">
        <f>VLOOKUP(C4451,age_costs!$A$1:$B$52,2,FALSE)</f>
        <v>100</v>
      </c>
    </row>
    <row r="4452" spans="1:13" x14ac:dyDescent="0.25">
      <c r="A4452" t="s">
        <v>1067</v>
      </c>
      <c r="B4452" t="s">
        <v>14076</v>
      </c>
      <c r="C4452" s="2">
        <f t="shared" si="207"/>
        <v>8</v>
      </c>
      <c r="D4452" t="s">
        <v>12</v>
      </c>
      <c r="E4452" t="s">
        <v>2241</v>
      </c>
      <c r="F4452">
        <v>31</v>
      </c>
      <c r="G4452" t="str">
        <f t="shared" si="208"/>
        <v>Large</v>
      </c>
      <c r="H4452" t="s">
        <v>5</v>
      </c>
      <c r="I4452" t="str">
        <f>IFERROR(VLOOKUP(A4452,sponsored_animals!$A$1:$C$2143,1,TRUE),0)</f>
        <v>f3de00c24336c4</v>
      </c>
      <c r="J4452">
        <f>VLOOKUP(H4452,location_costs!$A$1:$B$6,2,FALSE)</f>
        <v>140</v>
      </c>
      <c r="K4452" t="str">
        <f t="shared" si="209"/>
        <v>Dog_Large</v>
      </c>
      <c r="L4452">
        <f>VLOOKUP(K4452,size_costs!$D$1:$E$10,2,FALSE)</f>
        <v>175</v>
      </c>
      <c r="M4452">
        <f>VLOOKUP(C4452,age_costs!$A$1:$B$52,2,FALSE)</f>
        <v>150</v>
      </c>
    </row>
    <row r="4453" spans="1:13" x14ac:dyDescent="0.25">
      <c r="A4453" t="s">
        <v>6887</v>
      </c>
      <c r="B4453" t="s">
        <v>7338</v>
      </c>
      <c r="C4453" s="2">
        <f t="shared" si="207"/>
        <v>7</v>
      </c>
      <c r="D4453" t="s">
        <v>19</v>
      </c>
      <c r="E4453" t="s">
        <v>2198</v>
      </c>
      <c r="F4453">
        <v>9</v>
      </c>
      <c r="G4453" t="str">
        <f t="shared" si="208"/>
        <v>Large</v>
      </c>
      <c r="H4453" t="s">
        <v>4</v>
      </c>
      <c r="I4453" t="str">
        <f>IFERROR(VLOOKUP(A4453,sponsored_animals!$A$1:$C$2143,1,TRUE),0)</f>
        <v>178f1189a06b68</v>
      </c>
      <c r="J4453">
        <f>VLOOKUP(H4453,location_costs!$A$1:$B$6,2,FALSE)</f>
        <v>110</v>
      </c>
      <c r="K4453" t="str">
        <f t="shared" si="209"/>
        <v>Cat_Large</v>
      </c>
      <c r="L4453">
        <f>VLOOKUP(K4453,size_costs!$D$1:$E$10,2,FALSE)</f>
        <v>140</v>
      </c>
      <c r="M4453">
        <f>VLOOKUP(C4453,age_costs!$A$1:$B$52,2,FALSE)</f>
        <v>100</v>
      </c>
    </row>
    <row r="4454" spans="1:13" x14ac:dyDescent="0.25">
      <c r="A4454" t="s">
        <v>6888</v>
      </c>
      <c r="B4454" t="s">
        <v>15136</v>
      </c>
      <c r="C4454" s="2">
        <f t="shared" si="207"/>
        <v>5</v>
      </c>
      <c r="D4454" t="s">
        <v>19</v>
      </c>
      <c r="E4454" t="s">
        <v>2177</v>
      </c>
      <c r="F4454">
        <v>8.5</v>
      </c>
      <c r="G4454" t="str">
        <f t="shared" si="208"/>
        <v>Large</v>
      </c>
      <c r="H4454" t="s">
        <v>7</v>
      </c>
      <c r="I4454" t="str">
        <f>IFERROR(VLOOKUP(A4454,sponsored_animals!$A$1:$C$2143,1,TRUE),0)</f>
        <v>b14069999a0ee6</v>
      </c>
      <c r="J4454">
        <f>VLOOKUP(H4454,location_costs!$A$1:$B$6,2,FALSE)</f>
        <v>100</v>
      </c>
      <c r="K4454" t="str">
        <f t="shared" si="209"/>
        <v>Cat_Large</v>
      </c>
      <c r="L4454">
        <f>VLOOKUP(K4454,size_costs!$D$1:$E$10,2,FALSE)</f>
        <v>140</v>
      </c>
      <c r="M4454">
        <f>VLOOKUP(C4454,age_costs!$A$1:$B$52,2,FALSE)</f>
        <v>100</v>
      </c>
    </row>
    <row r="4455" spans="1:13" x14ac:dyDescent="0.25">
      <c r="A4455" t="s">
        <v>1598</v>
      </c>
      <c r="B4455" t="s">
        <v>14165</v>
      </c>
      <c r="C4455" s="2">
        <f t="shared" si="207"/>
        <v>5</v>
      </c>
      <c r="D4455" t="s">
        <v>12</v>
      </c>
      <c r="E4455" t="s">
        <v>2217</v>
      </c>
      <c r="F4455">
        <v>32</v>
      </c>
      <c r="G4455" t="str">
        <f t="shared" si="208"/>
        <v>Large</v>
      </c>
      <c r="H4455" t="s">
        <v>4</v>
      </c>
      <c r="I4455" t="str">
        <f>IFERROR(VLOOKUP(A4455,sponsored_animals!$A$1:$C$2143,1,TRUE),0)</f>
        <v>b14069999a0ee6</v>
      </c>
      <c r="J4455">
        <f>VLOOKUP(H4455,location_costs!$A$1:$B$6,2,FALSE)</f>
        <v>110</v>
      </c>
      <c r="K4455" t="str">
        <f t="shared" si="209"/>
        <v>Dog_Large</v>
      </c>
      <c r="L4455">
        <f>VLOOKUP(K4455,size_costs!$D$1:$E$10,2,FALSE)</f>
        <v>175</v>
      </c>
      <c r="M4455">
        <f>VLOOKUP(C4455,age_costs!$A$1:$B$52,2,FALSE)</f>
        <v>100</v>
      </c>
    </row>
    <row r="4456" spans="1:13" x14ac:dyDescent="0.25">
      <c r="A4456" t="s">
        <v>1008</v>
      </c>
      <c r="B4456" t="s">
        <v>15360</v>
      </c>
      <c r="C4456" s="2">
        <f t="shared" si="207"/>
        <v>11</v>
      </c>
      <c r="D4456" t="s">
        <v>12</v>
      </c>
      <c r="E4456" t="s">
        <v>2186</v>
      </c>
      <c r="F4456">
        <v>49</v>
      </c>
      <c r="G4456" t="str">
        <f t="shared" si="208"/>
        <v>Large</v>
      </c>
      <c r="H4456" t="s">
        <v>7</v>
      </c>
      <c r="I4456" t="str">
        <f>IFERROR(VLOOKUP(A4456,sponsored_animals!$A$1:$C$2143,1,TRUE),0)</f>
        <v>36806649e5722d</v>
      </c>
      <c r="J4456">
        <f>VLOOKUP(H4456,location_costs!$A$1:$B$6,2,FALSE)</f>
        <v>100</v>
      </c>
      <c r="K4456" t="str">
        <f t="shared" si="209"/>
        <v>Dog_Large</v>
      </c>
      <c r="L4456">
        <f>VLOOKUP(K4456,size_costs!$D$1:$E$10,2,FALSE)</f>
        <v>175</v>
      </c>
      <c r="M4456">
        <f>VLOOKUP(C4456,age_costs!$A$1:$B$52,2,FALSE)</f>
        <v>150</v>
      </c>
    </row>
    <row r="4457" spans="1:13" x14ac:dyDescent="0.25">
      <c r="A4457" t="s">
        <v>6889</v>
      </c>
      <c r="B4457" t="s">
        <v>3121</v>
      </c>
      <c r="C4457" s="2">
        <f t="shared" si="207"/>
        <v>4</v>
      </c>
      <c r="D4457" t="s">
        <v>19</v>
      </c>
      <c r="E4457" t="s">
        <v>2207</v>
      </c>
      <c r="F4457">
        <v>8</v>
      </c>
      <c r="G4457" t="str">
        <f t="shared" si="208"/>
        <v>Large</v>
      </c>
      <c r="H4457" t="s">
        <v>6</v>
      </c>
      <c r="I4457" t="str">
        <f>IFERROR(VLOOKUP(A4457,sponsored_animals!$A$1:$C$2143,1,TRUE),0)</f>
        <v>214f8f6b359a1e</v>
      </c>
      <c r="J4457">
        <f>VLOOKUP(H4457,location_costs!$A$1:$B$6,2,FALSE)</f>
        <v>135</v>
      </c>
      <c r="K4457" t="str">
        <f t="shared" si="209"/>
        <v>Cat_Large</v>
      </c>
      <c r="L4457">
        <f>VLOOKUP(K4457,size_costs!$D$1:$E$10,2,FALSE)</f>
        <v>140</v>
      </c>
      <c r="M4457">
        <f>VLOOKUP(C4457,age_costs!$A$1:$B$52,2,FALSE)</f>
        <v>0</v>
      </c>
    </row>
    <row r="4458" spans="1:13" x14ac:dyDescent="0.25">
      <c r="A4458" t="s">
        <v>6891</v>
      </c>
      <c r="B4458" t="s">
        <v>14680</v>
      </c>
      <c r="C4458" s="2">
        <f t="shared" si="207"/>
        <v>7</v>
      </c>
      <c r="D4458" t="s">
        <v>12</v>
      </c>
      <c r="E4458" t="s">
        <v>2332</v>
      </c>
      <c r="F4458">
        <v>43</v>
      </c>
      <c r="G4458" t="str">
        <f t="shared" si="208"/>
        <v>Large</v>
      </c>
      <c r="H4458" t="s">
        <v>3</v>
      </c>
      <c r="I4458" t="str">
        <f>IFERROR(VLOOKUP(A4458,sponsored_animals!$A$1:$C$2143,1,TRUE),0)</f>
        <v>36806649e5722d</v>
      </c>
      <c r="J4458">
        <f>VLOOKUP(H4458,location_costs!$A$1:$B$6,2,FALSE)</f>
        <v>120</v>
      </c>
      <c r="K4458" t="str">
        <f t="shared" si="209"/>
        <v>Dog_Large</v>
      </c>
      <c r="L4458">
        <f>VLOOKUP(K4458,size_costs!$D$1:$E$10,2,FALSE)</f>
        <v>175</v>
      </c>
      <c r="M4458">
        <f>VLOOKUP(C4458,age_costs!$A$1:$B$52,2,FALSE)</f>
        <v>100</v>
      </c>
    </row>
    <row r="4459" spans="1:13" x14ac:dyDescent="0.25">
      <c r="A4459" t="s">
        <v>1570</v>
      </c>
      <c r="B4459" t="s">
        <v>14876</v>
      </c>
      <c r="C4459" s="2">
        <f t="shared" si="207"/>
        <v>3</v>
      </c>
      <c r="D4459" t="s">
        <v>19</v>
      </c>
      <c r="E4459" t="s">
        <v>2198</v>
      </c>
      <c r="F4459">
        <v>9</v>
      </c>
      <c r="G4459" t="str">
        <f t="shared" si="208"/>
        <v>Large</v>
      </c>
      <c r="H4459" t="s">
        <v>5</v>
      </c>
      <c r="I4459" t="str">
        <f>IFERROR(VLOOKUP(A4459,sponsored_animals!$A$1:$C$2143,1,TRUE),0)</f>
        <v>214f8f6b359a1e</v>
      </c>
      <c r="J4459">
        <f>VLOOKUP(H4459,location_costs!$A$1:$B$6,2,FALSE)</f>
        <v>140</v>
      </c>
      <c r="K4459" t="str">
        <f t="shared" si="209"/>
        <v>Cat_Large</v>
      </c>
      <c r="L4459">
        <f>VLOOKUP(K4459,size_costs!$D$1:$E$10,2,FALSE)</f>
        <v>140</v>
      </c>
      <c r="M4459">
        <f>VLOOKUP(C4459,age_costs!$A$1:$B$52,2,FALSE)</f>
        <v>0</v>
      </c>
    </row>
    <row r="4460" spans="1:13" x14ac:dyDescent="0.25">
      <c r="A4460" t="s">
        <v>6892</v>
      </c>
      <c r="B4460" t="s">
        <v>15360</v>
      </c>
      <c r="C4460" s="2">
        <f t="shared" si="207"/>
        <v>11</v>
      </c>
      <c r="D4460" t="s">
        <v>12</v>
      </c>
      <c r="E4460" t="s">
        <v>2182</v>
      </c>
      <c r="F4460">
        <v>47</v>
      </c>
      <c r="G4460" t="str">
        <f t="shared" si="208"/>
        <v>Large</v>
      </c>
      <c r="H4460" t="s">
        <v>3</v>
      </c>
      <c r="I4460" t="str">
        <f>IFERROR(VLOOKUP(A4460,sponsored_animals!$A$1:$C$2143,1,TRUE),0)</f>
        <v>d40d0d9a6a4451</v>
      </c>
      <c r="J4460">
        <f>VLOOKUP(H4460,location_costs!$A$1:$B$6,2,FALSE)</f>
        <v>120</v>
      </c>
      <c r="K4460" t="str">
        <f t="shared" si="209"/>
        <v>Dog_Large</v>
      </c>
      <c r="L4460">
        <f>VLOOKUP(K4460,size_costs!$D$1:$E$10,2,FALSE)</f>
        <v>175</v>
      </c>
      <c r="M4460">
        <f>VLOOKUP(C4460,age_costs!$A$1:$B$52,2,FALSE)</f>
        <v>150</v>
      </c>
    </row>
    <row r="4461" spans="1:13" x14ac:dyDescent="0.25">
      <c r="A4461" t="s">
        <v>1843</v>
      </c>
      <c r="B4461" t="s">
        <v>15361</v>
      </c>
      <c r="C4461" s="2">
        <f t="shared" si="207"/>
        <v>9</v>
      </c>
      <c r="D4461" t="s">
        <v>12</v>
      </c>
      <c r="E4461" t="s">
        <v>2191</v>
      </c>
      <c r="F4461">
        <v>12</v>
      </c>
      <c r="G4461" t="str">
        <f t="shared" si="208"/>
        <v>Medium</v>
      </c>
      <c r="H4461" t="s">
        <v>5</v>
      </c>
      <c r="I4461" t="str">
        <f>IFERROR(VLOOKUP(A4461,sponsored_animals!$A$1:$C$2143,1,TRUE),0)</f>
        <v>214f8f6b359a1e</v>
      </c>
      <c r="J4461">
        <f>VLOOKUP(H4461,location_costs!$A$1:$B$6,2,FALSE)</f>
        <v>140</v>
      </c>
      <c r="K4461" t="str">
        <f t="shared" si="209"/>
        <v>Dog_Medium</v>
      </c>
      <c r="L4461">
        <f>VLOOKUP(K4461,size_costs!$D$1:$E$10,2,FALSE)</f>
        <v>150</v>
      </c>
      <c r="M4461">
        <f>VLOOKUP(C4461,age_costs!$A$1:$B$52,2,FALSE)</f>
        <v>150</v>
      </c>
    </row>
    <row r="4462" spans="1:13" x14ac:dyDescent="0.25">
      <c r="A4462" t="s">
        <v>6893</v>
      </c>
      <c r="B4462" t="s">
        <v>3560</v>
      </c>
      <c r="C4462" s="2">
        <f t="shared" si="207"/>
        <v>5</v>
      </c>
      <c r="D4462" t="s">
        <v>12</v>
      </c>
      <c r="E4462" t="s">
        <v>2191</v>
      </c>
      <c r="F4462">
        <v>39</v>
      </c>
      <c r="G4462" t="str">
        <f t="shared" si="208"/>
        <v>Large</v>
      </c>
      <c r="H4462" t="s">
        <v>5</v>
      </c>
      <c r="I4462" t="str">
        <f>IFERROR(VLOOKUP(A4462,sponsored_animals!$A$1:$C$2143,1,TRUE),0)</f>
        <v>b14069999a0ee6</v>
      </c>
      <c r="J4462">
        <f>VLOOKUP(H4462,location_costs!$A$1:$B$6,2,FALSE)</f>
        <v>140</v>
      </c>
      <c r="K4462" t="str">
        <f t="shared" si="209"/>
        <v>Dog_Large</v>
      </c>
      <c r="L4462">
        <f>VLOOKUP(K4462,size_costs!$D$1:$E$10,2,FALSE)</f>
        <v>175</v>
      </c>
      <c r="M4462">
        <f>VLOOKUP(C4462,age_costs!$A$1:$B$52,2,FALSE)</f>
        <v>100</v>
      </c>
    </row>
    <row r="4463" spans="1:13" x14ac:dyDescent="0.25">
      <c r="A4463" t="s">
        <v>6894</v>
      </c>
      <c r="B4463" t="s">
        <v>3315</v>
      </c>
      <c r="C4463" s="2">
        <f t="shared" si="207"/>
        <v>6</v>
      </c>
      <c r="D4463" t="s">
        <v>19</v>
      </c>
      <c r="E4463" t="s">
        <v>2182</v>
      </c>
      <c r="F4463">
        <v>8</v>
      </c>
      <c r="G4463" t="str">
        <f t="shared" si="208"/>
        <v>Large</v>
      </c>
      <c r="H4463" t="s">
        <v>5</v>
      </c>
      <c r="I4463" t="str">
        <f>IFERROR(VLOOKUP(A4463,sponsored_animals!$A$1:$C$2143,1,TRUE),0)</f>
        <v>438efb0f97b6a3</v>
      </c>
      <c r="J4463">
        <f>VLOOKUP(H4463,location_costs!$A$1:$B$6,2,FALSE)</f>
        <v>140</v>
      </c>
      <c r="K4463" t="str">
        <f t="shared" si="209"/>
        <v>Cat_Large</v>
      </c>
      <c r="L4463">
        <f>VLOOKUP(K4463,size_costs!$D$1:$E$10,2,FALSE)</f>
        <v>140</v>
      </c>
      <c r="M4463">
        <f>VLOOKUP(C4463,age_costs!$A$1:$B$52,2,FALSE)</f>
        <v>100</v>
      </c>
    </row>
    <row r="4464" spans="1:13" x14ac:dyDescent="0.25">
      <c r="A4464" t="s">
        <v>6895</v>
      </c>
      <c r="B4464" t="s">
        <v>15362</v>
      </c>
      <c r="C4464" s="2">
        <f t="shared" si="207"/>
        <v>13</v>
      </c>
      <c r="D4464" t="s">
        <v>12</v>
      </c>
      <c r="E4464" t="s">
        <v>2233</v>
      </c>
      <c r="F4464">
        <v>26</v>
      </c>
      <c r="G4464" t="str">
        <f t="shared" si="208"/>
        <v>Medium</v>
      </c>
      <c r="H4464" t="s">
        <v>3</v>
      </c>
      <c r="I4464" t="str">
        <f>IFERROR(VLOOKUP(A4464,sponsored_animals!$A$1:$C$2143,1,TRUE),0)</f>
        <v>870a9302845fa5</v>
      </c>
      <c r="J4464">
        <f>VLOOKUP(H4464,location_costs!$A$1:$B$6,2,FALSE)</f>
        <v>120</v>
      </c>
      <c r="K4464" t="str">
        <f t="shared" si="209"/>
        <v>Dog_Medium</v>
      </c>
      <c r="L4464">
        <f>VLOOKUP(K4464,size_costs!$D$1:$E$10,2,FALSE)</f>
        <v>150</v>
      </c>
      <c r="M4464">
        <f>VLOOKUP(C4464,age_costs!$A$1:$B$52,2,FALSE)</f>
        <v>200</v>
      </c>
    </row>
    <row r="4465" spans="1:13" x14ac:dyDescent="0.25">
      <c r="A4465" t="s">
        <v>6896</v>
      </c>
      <c r="B4465" t="s">
        <v>14705</v>
      </c>
      <c r="C4465" s="2">
        <f t="shared" si="207"/>
        <v>7</v>
      </c>
      <c r="D4465" t="s">
        <v>12</v>
      </c>
      <c r="E4465" t="s">
        <v>2535</v>
      </c>
      <c r="F4465">
        <v>7</v>
      </c>
      <c r="G4465" t="str">
        <f t="shared" si="208"/>
        <v>Small</v>
      </c>
      <c r="H4465" t="s">
        <v>7</v>
      </c>
      <c r="I4465" t="str">
        <f>IFERROR(VLOOKUP(A4465,sponsored_animals!$A$1:$C$2143,1,TRUE),0)</f>
        <v>178f1189a06b68</v>
      </c>
      <c r="J4465">
        <f>VLOOKUP(H4465,location_costs!$A$1:$B$6,2,FALSE)</f>
        <v>100</v>
      </c>
      <c r="K4465" t="str">
        <f t="shared" si="209"/>
        <v>Dog_Small</v>
      </c>
      <c r="L4465">
        <f>VLOOKUP(K4465,size_costs!$D$1:$E$10,2,FALSE)</f>
        <v>125</v>
      </c>
      <c r="M4465">
        <f>VLOOKUP(C4465,age_costs!$A$1:$B$52,2,FALSE)</f>
        <v>100</v>
      </c>
    </row>
    <row r="4466" spans="1:13" x14ac:dyDescent="0.25">
      <c r="A4466" t="s">
        <v>1651</v>
      </c>
      <c r="B4466" t="s">
        <v>15363</v>
      </c>
      <c r="C4466" s="2">
        <f t="shared" si="207"/>
        <v>4</v>
      </c>
      <c r="D4466" t="s">
        <v>12</v>
      </c>
      <c r="E4466" t="s">
        <v>2186</v>
      </c>
      <c r="F4466">
        <v>12</v>
      </c>
      <c r="G4466" t="str">
        <f t="shared" si="208"/>
        <v>Medium</v>
      </c>
      <c r="H4466" t="s">
        <v>5</v>
      </c>
      <c r="I4466" t="str">
        <f>IFERROR(VLOOKUP(A4466,sponsored_animals!$A$1:$C$2143,1,TRUE),0)</f>
        <v>7c0c3e04e6a4d4</v>
      </c>
      <c r="J4466">
        <f>VLOOKUP(H4466,location_costs!$A$1:$B$6,2,FALSE)</f>
        <v>140</v>
      </c>
      <c r="K4466" t="str">
        <f t="shared" si="209"/>
        <v>Dog_Medium</v>
      </c>
      <c r="L4466">
        <f>VLOOKUP(K4466,size_costs!$D$1:$E$10,2,FALSE)</f>
        <v>150</v>
      </c>
      <c r="M4466">
        <f>VLOOKUP(C4466,age_costs!$A$1:$B$52,2,FALSE)</f>
        <v>0</v>
      </c>
    </row>
    <row r="4467" spans="1:13" x14ac:dyDescent="0.25">
      <c r="A4467" t="s">
        <v>6897</v>
      </c>
      <c r="B4467" t="s">
        <v>14150</v>
      </c>
      <c r="C4467" s="2">
        <f t="shared" si="207"/>
        <v>9</v>
      </c>
      <c r="D4467" t="s">
        <v>19</v>
      </c>
      <c r="E4467" t="s">
        <v>2340</v>
      </c>
      <c r="F4467">
        <v>2</v>
      </c>
      <c r="G4467" t="str">
        <f t="shared" si="208"/>
        <v>Small</v>
      </c>
      <c r="H4467" t="s">
        <v>5</v>
      </c>
      <c r="I4467" t="str">
        <f>IFERROR(VLOOKUP(A4467,sponsored_animals!$A$1:$C$2143,1,TRUE),0)</f>
        <v>74228ffdfe76aa</v>
      </c>
      <c r="J4467">
        <f>VLOOKUP(H4467,location_costs!$A$1:$B$6,2,FALSE)</f>
        <v>140</v>
      </c>
      <c r="K4467" t="str">
        <f t="shared" si="209"/>
        <v>Cat_Small</v>
      </c>
      <c r="L4467">
        <f>VLOOKUP(K4467,size_costs!$D$1:$E$10,2,FALSE)</f>
        <v>100</v>
      </c>
      <c r="M4467">
        <f>VLOOKUP(C4467,age_costs!$A$1:$B$52,2,FALSE)</f>
        <v>150</v>
      </c>
    </row>
    <row r="4468" spans="1:13" x14ac:dyDescent="0.25">
      <c r="A4468" t="s">
        <v>6898</v>
      </c>
      <c r="B4468" t="s">
        <v>15110</v>
      </c>
      <c r="C4468" s="2">
        <f t="shared" si="207"/>
        <v>9</v>
      </c>
      <c r="D4468" t="s">
        <v>12</v>
      </c>
      <c r="E4468" t="s">
        <v>2396</v>
      </c>
      <c r="F4468">
        <v>17</v>
      </c>
      <c r="G4468" t="str">
        <f t="shared" si="208"/>
        <v>Medium</v>
      </c>
      <c r="H4468" t="s">
        <v>6</v>
      </c>
      <c r="I4468">
        <f>IFERROR(VLOOKUP(A4468,sponsored_animals!$A$1:$C$2143,1,TRUE),0)</f>
        <v>0</v>
      </c>
      <c r="J4468">
        <f>VLOOKUP(H4468,location_costs!$A$1:$B$6,2,FALSE)</f>
        <v>135</v>
      </c>
      <c r="K4468" t="str">
        <f t="shared" si="209"/>
        <v>Dog_Medium</v>
      </c>
      <c r="L4468">
        <f>VLOOKUP(K4468,size_costs!$D$1:$E$10,2,FALSE)</f>
        <v>150</v>
      </c>
      <c r="M4468">
        <f>VLOOKUP(C4468,age_costs!$A$1:$B$52,2,FALSE)</f>
        <v>150</v>
      </c>
    </row>
    <row r="4469" spans="1:13" x14ac:dyDescent="0.25">
      <c r="A4469" t="s">
        <v>929</v>
      </c>
      <c r="B4469" t="s">
        <v>14873</v>
      </c>
      <c r="C4469" s="2">
        <f t="shared" si="207"/>
        <v>7</v>
      </c>
      <c r="D4469" t="s">
        <v>12</v>
      </c>
      <c r="E4469" t="s">
        <v>2247</v>
      </c>
      <c r="F4469">
        <v>41</v>
      </c>
      <c r="G4469" t="str">
        <f t="shared" si="208"/>
        <v>Large</v>
      </c>
      <c r="H4469" t="s">
        <v>3</v>
      </c>
      <c r="I4469">
        <f>IFERROR(VLOOKUP(A4469,sponsored_animals!$A$1:$C$2143,1,TRUE),0)</f>
        <v>0</v>
      </c>
      <c r="J4469">
        <f>VLOOKUP(H4469,location_costs!$A$1:$B$6,2,FALSE)</f>
        <v>120</v>
      </c>
      <c r="K4469" t="str">
        <f t="shared" si="209"/>
        <v>Dog_Large</v>
      </c>
      <c r="L4469">
        <f>VLOOKUP(K4469,size_costs!$D$1:$E$10,2,FALSE)</f>
        <v>175</v>
      </c>
      <c r="M4469">
        <f>VLOOKUP(C4469,age_costs!$A$1:$B$52,2,FALSE)</f>
        <v>100</v>
      </c>
    </row>
    <row r="4470" spans="1:13" x14ac:dyDescent="0.25">
      <c r="A4470" t="s">
        <v>6899</v>
      </c>
      <c r="B4470" t="s">
        <v>9169</v>
      </c>
      <c r="C4470" s="2">
        <f t="shared" si="207"/>
        <v>7</v>
      </c>
      <c r="D4470" t="s">
        <v>19</v>
      </c>
      <c r="E4470" t="s">
        <v>2182</v>
      </c>
      <c r="F4470">
        <v>3</v>
      </c>
      <c r="G4470" t="str">
        <f t="shared" si="208"/>
        <v>Small</v>
      </c>
      <c r="H4470" t="s">
        <v>4</v>
      </c>
      <c r="I4470">
        <f>IFERROR(VLOOKUP(A4470,sponsored_animals!$A$1:$C$2143,1,TRUE),0)</f>
        <v>0</v>
      </c>
      <c r="J4470">
        <f>VLOOKUP(H4470,location_costs!$A$1:$B$6,2,FALSE)</f>
        <v>110</v>
      </c>
      <c r="K4470" t="str">
        <f t="shared" si="209"/>
        <v>Cat_Small</v>
      </c>
      <c r="L4470">
        <f>VLOOKUP(K4470,size_costs!$D$1:$E$10,2,FALSE)</f>
        <v>100</v>
      </c>
      <c r="M4470">
        <f>VLOOKUP(C4470,age_costs!$A$1:$B$52,2,FALSE)</f>
        <v>100</v>
      </c>
    </row>
    <row r="4471" spans="1:13" x14ac:dyDescent="0.25">
      <c r="A4471" t="s">
        <v>6900</v>
      </c>
      <c r="B4471" t="s">
        <v>15364</v>
      </c>
      <c r="C4471" s="2">
        <f t="shared" si="207"/>
        <v>16</v>
      </c>
      <c r="D4471" t="s">
        <v>19</v>
      </c>
      <c r="E4471" t="s">
        <v>2849</v>
      </c>
      <c r="F4471">
        <v>3</v>
      </c>
      <c r="G4471" t="str">
        <f t="shared" si="208"/>
        <v>Small</v>
      </c>
      <c r="H4471" t="s">
        <v>6</v>
      </c>
      <c r="I4471">
        <f>IFERROR(VLOOKUP(A4471,sponsored_animals!$A$1:$C$2143,1,TRUE),0)</f>
        <v>0</v>
      </c>
      <c r="J4471">
        <f>VLOOKUP(H4471,location_costs!$A$1:$B$6,2,FALSE)</f>
        <v>135</v>
      </c>
      <c r="K4471" t="str">
        <f t="shared" si="209"/>
        <v>Cat_Small</v>
      </c>
      <c r="L4471">
        <f>VLOOKUP(K4471,size_costs!$D$1:$E$10,2,FALSE)</f>
        <v>100</v>
      </c>
      <c r="M4471">
        <f>VLOOKUP(C4471,age_costs!$A$1:$B$52,2,FALSE)</f>
        <v>300</v>
      </c>
    </row>
    <row r="4472" spans="1:13" x14ac:dyDescent="0.25">
      <c r="A4472" t="s">
        <v>6901</v>
      </c>
      <c r="B4472" t="s">
        <v>2781</v>
      </c>
      <c r="C4472" s="2">
        <f t="shared" si="207"/>
        <v>9</v>
      </c>
      <c r="D4472" t="s">
        <v>12</v>
      </c>
      <c r="E4472" t="s">
        <v>2217</v>
      </c>
      <c r="F4472">
        <v>8</v>
      </c>
      <c r="G4472" t="str">
        <f t="shared" si="208"/>
        <v>Small</v>
      </c>
      <c r="H4472" t="s">
        <v>6</v>
      </c>
      <c r="I4472" t="str">
        <f>IFERROR(VLOOKUP(A4472,sponsored_animals!$A$1:$C$2143,1,TRUE),0)</f>
        <v>f3de00c24336c4</v>
      </c>
      <c r="J4472">
        <f>VLOOKUP(H4472,location_costs!$A$1:$B$6,2,FALSE)</f>
        <v>135</v>
      </c>
      <c r="K4472" t="str">
        <f t="shared" si="209"/>
        <v>Dog_Small</v>
      </c>
      <c r="L4472">
        <f>VLOOKUP(K4472,size_costs!$D$1:$E$10,2,FALSE)</f>
        <v>125</v>
      </c>
      <c r="M4472">
        <f>VLOOKUP(C4472,age_costs!$A$1:$B$52,2,FALSE)</f>
        <v>150</v>
      </c>
    </row>
    <row r="4473" spans="1:13" x14ac:dyDescent="0.25">
      <c r="A4473" t="s">
        <v>6902</v>
      </c>
      <c r="B4473" t="s">
        <v>15365</v>
      </c>
      <c r="C4473" s="2">
        <f t="shared" si="207"/>
        <v>16</v>
      </c>
      <c r="D4473" t="s">
        <v>12</v>
      </c>
      <c r="E4473" t="s">
        <v>2241</v>
      </c>
      <c r="F4473">
        <v>28</v>
      </c>
      <c r="G4473" t="str">
        <f t="shared" si="208"/>
        <v>Medium</v>
      </c>
      <c r="H4473" t="s">
        <v>6</v>
      </c>
      <c r="I4473" t="str">
        <f>IFERROR(VLOOKUP(A4473,sponsored_animals!$A$1:$C$2143,1,TRUE),0)</f>
        <v>36806649e5722d</v>
      </c>
      <c r="J4473">
        <f>VLOOKUP(H4473,location_costs!$A$1:$B$6,2,FALSE)</f>
        <v>135</v>
      </c>
      <c r="K4473" t="str">
        <f t="shared" si="209"/>
        <v>Dog_Medium</v>
      </c>
      <c r="L4473">
        <f>VLOOKUP(K4473,size_costs!$D$1:$E$10,2,FALSE)</f>
        <v>150</v>
      </c>
      <c r="M4473">
        <f>VLOOKUP(C4473,age_costs!$A$1:$B$52,2,FALSE)</f>
        <v>300</v>
      </c>
    </row>
    <row r="4474" spans="1:13" x14ac:dyDescent="0.25">
      <c r="A4474" t="s">
        <v>6903</v>
      </c>
      <c r="B4474" t="s">
        <v>15235</v>
      </c>
      <c r="C4474" s="2">
        <f t="shared" si="207"/>
        <v>6</v>
      </c>
      <c r="D4474" t="s">
        <v>12</v>
      </c>
      <c r="E4474" t="s">
        <v>2207</v>
      </c>
      <c r="F4474">
        <v>29</v>
      </c>
      <c r="G4474" t="str">
        <f t="shared" si="208"/>
        <v>Medium</v>
      </c>
      <c r="H4474" t="s">
        <v>3</v>
      </c>
      <c r="I4474" t="str">
        <f>IFERROR(VLOOKUP(A4474,sponsored_animals!$A$1:$C$2143,1,TRUE),0)</f>
        <v>d40d0d9a6a4451</v>
      </c>
      <c r="J4474">
        <f>VLOOKUP(H4474,location_costs!$A$1:$B$6,2,FALSE)</f>
        <v>120</v>
      </c>
      <c r="K4474" t="str">
        <f t="shared" si="209"/>
        <v>Dog_Medium</v>
      </c>
      <c r="L4474">
        <f>VLOOKUP(K4474,size_costs!$D$1:$E$10,2,FALSE)</f>
        <v>150</v>
      </c>
      <c r="M4474">
        <f>VLOOKUP(C4474,age_costs!$A$1:$B$52,2,FALSE)</f>
        <v>100</v>
      </c>
    </row>
    <row r="4475" spans="1:13" x14ac:dyDescent="0.25">
      <c r="A4475" t="s">
        <v>6904</v>
      </c>
      <c r="B4475" t="s">
        <v>2931</v>
      </c>
      <c r="C4475" s="2">
        <f t="shared" si="207"/>
        <v>3</v>
      </c>
      <c r="D4475" t="s">
        <v>12</v>
      </c>
      <c r="E4475" t="s">
        <v>2244</v>
      </c>
      <c r="F4475">
        <v>41</v>
      </c>
      <c r="G4475" t="str">
        <f t="shared" si="208"/>
        <v>Large</v>
      </c>
      <c r="H4475" t="s">
        <v>5</v>
      </c>
      <c r="I4475">
        <f>IFERROR(VLOOKUP(A4475,sponsored_animals!$A$1:$C$2143,1,TRUE),0)</f>
        <v>0</v>
      </c>
      <c r="J4475">
        <f>VLOOKUP(H4475,location_costs!$A$1:$B$6,2,FALSE)</f>
        <v>140</v>
      </c>
      <c r="K4475" t="str">
        <f t="shared" si="209"/>
        <v>Dog_Large</v>
      </c>
      <c r="L4475">
        <f>VLOOKUP(K4475,size_costs!$D$1:$E$10,2,FALSE)</f>
        <v>175</v>
      </c>
      <c r="M4475">
        <f>VLOOKUP(C4475,age_costs!$A$1:$B$52,2,FALSE)</f>
        <v>0</v>
      </c>
    </row>
    <row r="4476" spans="1:13" x14ac:dyDescent="0.25">
      <c r="A4476" t="s">
        <v>908</v>
      </c>
      <c r="B4476" t="s">
        <v>13686</v>
      </c>
      <c r="C4476" s="2">
        <f t="shared" si="207"/>
        <v>9</v>
      </c>
      <c r="D4476" t="s">
        <v>12</v>
      </c>
      <c r="E4476" t="s">
        <v>3015</v>
      </c>
      <c r="F4476">
        <v>24</v>
      </c>
      <c r="G4476" t="str">
        <f t="shared" si="208"/>
        <v>Medium</v>
      </c>
      <c r="H4476" t="s">
        <v>5</v>
      </c>
      <c r="I4476" t="str">
        <f>IFERROR(VLOOKUP(A4476,sponsored_animals!$A$1:$C$2143,1,TRUE),0)</f>
        <v>b14069999a0ee6</v>
      </c>
      <c r="J4476">
        <f>VLOOKUP(H4476,location_costs!$A$1:$B$6,2,FALSE)</f>
        <v>140</v>
      </c>
      <c r="K4476" t="str">
        <f t="shared" si="209"/>
        <v>Dog_Medium</v>
      </c>
      <c r="L4476">
        <f>VLOOKUP(K4476,size_costs!$D$1:$E$10,2,FALSE)</f>
        <v>150</v>
      </c>
      <c r="M4476">
        <f>VLOOKUP(C4476,age_costs!$A$1:$B$52,2,FALSE)</f>
        <v>150</v>
      </c>
    </row>
    <row r="4477" spans="1:13" x14ac:dyDescent="0.25">
      <c r="A4477" t="s">
        <v>6905</v>
      </c>
      <c r="B4477" t="s">
        <v>13694</v>
      </c>
      <c r="C4477" s="2">
        <f t="shared" si="207"/>
        <v>7</v>
      </c>
      <c r="D4477" t="s">
        <v>19</v>
      </c>
      <c r="E4477" t="s">
        <v>2182</v>
      </c>
      <c r="F4477">
        <v>2</v>
      </c>
      <c r="G4477" t="str">
        <f t="shared" si="208"/>
        <v>Small</v>
      </c>
      <c r="H4477" t="s">
        <v>6</v>
      </c>
      <c r="I4477" t="str">
        <f>IFERROR(VLOOKUP(A4477,sponsored_animals!$A$1:$C$2143,1,TRUE),0)</f>
        <v>7c0c3e04e6a4d4</v>
      </c>
      <c r="J4477">
        <f>VLOOKUP(H4477,location_costs!$A$1:$B$6,2,FALSE)</f>
        <v>135</v>
      </c>
      <c r="K4477" t="str">
        <f t="shared" si="209"/>
        <v>Cat_Small</v>
      </c>
      <c r="L4477">
        <f>VLOOKUP(K4477,size_costs!$D$1:$E$10,2,FALSE)</f>
        <v>100</v>
      </c>
      <c r="M4477">
        <f>VLOOKUP(C4477,age_costs!$A$1:$B$52,2,FALSE)</f>
        <v>100</v>
      </c>
    </row>
    <row r="4478" spans="1:13" x14ac:dyDescent="0.25">
      <c r="A4478" t="s">
        <v>6906</v>
      </c>
      <c r="B4478" t="s">
        <v>5912</v>
      </c>
      <c r="C4478" s="2">
        <f t="shared" si="207"/>
        <v>7</v>
      </c>
      <c r="D4478" t="s">
        <v>19</v>
      </c>
      <c r="E4478" t="s">
        <v>2486</v>
      </c>
      <c r="F4478">
        <v>4</v>
      </c>
      <c r="G4478" t="str">
        <f t="shared" si="208"/>
        <v>Small</v>
      </c>
      <c r="H4478" t="s">
        <v>3</v>
      </c>
      <c r="I4478" t="str">
        <f>IFERROR(VLOOKUP(A4478,sponsored_animals!$A$1:$C$2143,1,TRUE),0)</f>
        <v>7c0c3e04e6a4d4</v>
      </c>
      <c r="J4478">
        <f>VLOOKUP(H4478,location_costs!$A$1:$B$6,2,FALSE)</f>
        <v>120</v>
      </c>
      <c r="K4478" t="str">
        <f t="shared" si="209"/>
        <v>Cat_Small</v>
      </c>
      <c r="L4478">
        <f>VLOOKUP(K4478,size_costs!$D$1:$E$10,2,FALSE)</f>
        <v>100</v>
      </c>
      <c r="M4478">
        <f>VLOOKUP(C4478,age_costs!$A$1:$B$52,2,FALSE)</f>
        <v>100</v>
      </c>
    </row>
    <row r="4479" spans="1:13" x14ac:dyDescent="0.25">
      <c r="A4479" t="s">
        <v>6907</v>
      </c>
      <c r="B4479" t="s">
        <v>11623</v>
      </c>
      <c r="C4479" s="2">
        <f t="shared" si="207"/>
        <v>9</v>
      </c>
      <c r="D4479" t="s">
        <v>12</v>
      </c>
      <c r="E4479" t="s">
        <v>2186</v>
      </c>
      <c r="F4479">
        <v>16</v>
      </c>
      <c r="G4479" t="str">
        <f t="shared" si="208"/>
        <v>Medium</v>
      </c>
      <c r="H4479" t="s">
        <v>3</v>
      </c>
      <c r="I4479" t="str">
        <f>IFERROR(VLOOKUP(A4479,sponsored_animals!$A$1:$C$2143,1,TRUE),0)</f>
        <v>f3de00c24336c4</v>
      </c>
      <c r="J4479">
        <f>VLOOKUP(H4479,location_costs!$A$1:$B$6,2,FALSE)</f>
        <v>120</v>
      </c>
      <c r="K4479" t="str">
        <f t="shared" si="209"/>
        <v>Dog_Medium</v>
      </c>
      <c r="L4479">
        <f>VLOOKUP(K4479,size_costs!$D$1:$E$10,2,FALSE)</f>
        <v>150</v>
      </c>
      <c r="M4479">
        <f>VLOOKUP(C4479,age_costs!$A$1:$B$52,2,FALSE)</f>
        <v>150</v>
      </c>
    </row>
    <row r="4480" spans="1:13" x14ac:dyDescent="0.25">
      <c r="A4480" t="s">
        <v>6909</v>
      </c>
      <c r="B4480" t="s">
        <v>13906</v>
      </c>
      <c r="C4480" s="2">
        <f t="shared" si="207"/>
        <v>1</v>
      </c>
      <c r="D4480" t="s">
        <v>12</v>
      </c>
      <c r="E4480" t="s">
        <v>2241</v>
      </c>
      <c r="F4480">
        <v>29</v>
      </c>
      <c r="G4480" t="str">
        <f t="shared" si="208"/>
        <v>Medium</v>
      </c>
      <c r="H4480" t="s">
        <v>3</v>
      </c>
      <c r="I4480" t="str">
        <f>IFERROR(VLOOKUP(A4480,sponsored_animals!$A$1:$C$2143,1,TRUE),0)</f>
        <v>36806649e5722d</v>
      </c>
      <c r="J4480">
        <f>VLOOKUP(H4480,location_costs!$A$1:$B$6,2,FALSE)</f>
        <v>120</v>
      </c>
      <c r="K4480" t="str">
        <f t="shared" si="209"/>
        <v>Dog_Medium</v>
      </c>
      <c r="L4480">
        <f>VLOOKUP(K4480,size_costs!$D$1:$E$10,2,FALSE)</f>
        <v>150</v>
      </c>
      <c r="M4480">
        <f>VLOOKUP(C4480,age_costs!$A$1:$B$52,2,FALSE)</f>
        <v>0</v>
      </c>
    </row>
    <row r="4481" spans="1:13" x14ac:dyDescent="0.25">
      <c r="A4481" t="s">
        <v>6910</v>
      </c>
      <c r="B4481" t="s">
        <v>12240</v>
      </c>
      <c r="C4481" s="2">
        <f t="shared" si="207"/>
        <v>7</v>
      </c>
      <c r="D4481" t="s">
        <v>12</v>
      </c>
      <c r="E4481" t="s">
        <v>2207</v>
      </c>
      <c r="F4481">
        <v>34</v>
      </c>
      <c r="G4481" t="str">
        <f t="shared" si="208"/>
        <v>Large</v>
      </c>
      <c r="H4481" t="s">
        <v>5</v>
      </c>
      <c r="I4481">
        <f>IFERROR(VLOOKUP(A4481,sponsored_animals!$A$1:$C$2143,1,TRUE),0)</f>
        <v>0</v>
      </c>
      <c r="J4481">
        <f>VLOOKUP(H4481,location_costs!$A$1:$B$6,2,FALSE)</f>
        <v>140</v>
      </c>
      <c r="K4481" t="str">
        <f t="shared" si="209"/>
        <v>Dog_Large</v>
      </c>
      <c r="L4481">
        <f>VLOOKUP(K4481,size_costs!$D$1:$E$10,2,FALSE)</f>
        <v>175</v>
      </c>
      <c r="M4481">
        <f>VLOOKUP(C4481,age_costs!$A$1:$B$52,2,FALSE)</f>
        <v>100</v>
      </c>
    </row>
    <row r="4482" spans="1:13" x14ac:dyDescent="0.25">
      <c r="A4482" t="s">
        <v>217</v>
      </c>
      <c r="B4482" t="s">
        <v>14149</v>
      </c>
      <c r="C4482" s="2">
        <f t="shared" si="207"/>
        <v>8</v>
      </c>
      <c r="D4482" t="s">
        <v>12</v>
      </c>
      <c r="E4482" t="s">
        <v>2332</v>
      </c>
      <c r="F4482">
        <v>47</v>
      </c>
      <c r="G4482" t="str">
        <f t="shared" si="208"/>
        <v>Large</v>
      </c>
      <c r="H4482" t="s">
        <v>7</v>
      </c>
      <c r="I4482" t="str">
        <f>IFERROR(VLOOKUP(A4482,sponsored_animals!$A$1:$C$2143,1,TRUE),0)</f>
        <v>178f1189a06b68</v>
      </c>
      <c r="J4482">
        <f>VLOOKUP(H4482,location_costs!$A$1:$B$6,2,FALSE)</f>
        <v>100</v>
      </c>
      <c r="K4482" t="str">
        <f t="shared" si="209"/>
        <v>Dog_Large</v>
      </c>
      <c r="L4482">
        <f>VLOOKUP(K4482,size_costs!$D$1:$E$10,2,FALSE)</f>
        <v>175</v>
      </c>
      <c r="M4482">
        <f>VLOOKUP(C4482,age_costs!$A$1:$B$52,2,FALSE)</f>
        <v>150</v>
      </c>
    </row>
    <row r="4483" spans="1:13" x14ac:dyDescent="0.25">
      <c r="A4483" t="s">
        <v>6911</v>
      </c>
      <c r="B4483" t="s">
        <v>15366</v>
      </c>
      <c r="C4483" s="2">
        <f t="shared" ref="C4483:C4546" si="210">ROUND(YEARFRAC(B4483,"31/12/2021"),0)</f>
        <v>3</v>
      </c>
      <c r="D4483" t="s">
        <v>19</v>
      </c>
      <c r="E4483" t="s">
        <v>2198</v>
      </c>
      <c r="F4483">
        <v>2</v>
      </c>
      <c r="G4483" t="str">
        <f t="shared" ref="G4483:G4546" si="211">IF(AND(D4483="Dog",F4483&lt;=10),"Small",IF(AND(D4483="Dog",F4483&gt;10,F4483&lt;=30),"Medium",IF(AND(D4483="Dog",F4483&gt;30),"Large",IF(AND(D4483="Cat",F4483&lt;=5),"Small",IF(AND(D4483="Cat",F4483&gt;5,F4483&lt;=7),"Medium",IF(AND(D4483="Cat",F4483&gt;=7),"Large",IF(AND(D4483="Bird",F4483&lt;=0.7),"Small",IF(AND(D4483="Bird",F4483&gt;0.7,F4483&lt;=1.1),"Medium",IF(AND(D4483="Bird",F4483&gt;1.1),"Large","Erro")))))))))</f>
        <v>Small</v>
      </c>
      <c r="H4483" t="s">
        <v>4</v>
      </c>
      <c r="I4483" t="str">
        <f>IFERROR(VLOOKUP(A4483,sponsored_animals!$A$1:$C$2143,1,TRUE),0)</f>
        <v>b14069999a0ee6</v>
      </c>
      <c r="J4483">
        <f>VLOOKUP(H4483,location_costs!$A$1:$B$6,2,FALSE)</f>
        <v>110</v>
      </c>
      <c r="K4483" t="str">
        <f t="shared" ref="K4483:K4546" si="212">D4483&amp;"_"&amp;G4483</f>
        <v>Cat_Small</v>
      </c>
      <c r="L4483">
        <f>VLOOKUP(K4483,size_costs!$D$1:$E$10,2,FALSE)</f>
        <v>100</v>
      </c>
      <c r="M4483">
        <f>VLOOKUP(C4483,age_costs!$A$1:$B$52,2,FALSE)</f>
        <v>0</v>
      </c>
    </row>
    <row r="4484" spans="1:13" x14ac:dyDescent="0.25">
      <c r="A4484" t="s">
        <v>6912</v>
      </c>
      <c r="B4484" t="s">
        <v>15367</v>
      </c>
      <c r="C4484" s="2">
        <f t="shared" si="210"/>
        <v>4</v>
      </c>
      <c r="D4484" t="s">
        <v>19</v>
      </c>
      <c r="E4484" t="s">
        <v>2207</v>
      </c>
      <c r="F4484">
        <v>9</v>
      </c>
      <c r="G4484" t="str">
        <f t="shared" si="211"/>
        <v>Large</v>
      </c>
      <c r="H4484" t="s">
        <v>3</v>
      </c>
      <c r="I4484">
        <f>IFERROR(VLOOKUP(A4484,sponsored_animals!$A$1:$C$2143,1,TRUE),0)</f>
        <v>0</v>
      </c>
      <c r="J4484">
        <f>VLOOKUP(H4484,location_costs!$A$1:$B$6,2,FALSE)</f>
        <v>120</v>
      </c>
      <c r="K4484" t="str">
        <f t="shared" si="212"/>
        <v>Cat_Large</v>
      </c>
      <c r="L4484">
        <f>VLOOKUP(K4484,size_costs!$D$1:$E$10,2,FALSE)</f>
        <v>140</v>
      </c>
      <c r="M4484">
        <f>VLOOKUP(C4484,age_costs!$A$1:$B$52,2,FALSE)</f>
        <v>0</v>
      </c>
    </row>
    <row r="4485" spans="1:13" x14ac:dyDescent="0.25">
      <c r="A4485" t="s">
        <v>1294</v>
      </c>
      <c r="B4485" t="s">
        <v>8632</v>
      </c>
      <c r="C4485" s="2">
        <f t="shared" si="210"/>
        <v>14</v>
      </c>
      <c r="D4485" t="s">
        <v>12</v>
      </c>
      <c r="E4485" t="s">
        <v>2535</v>
      </c>
      <c r="F4485">
        <v>44</v>
      </c>
      <c r="G4485" t="str">
        <f t="shared" si="211"/>
        <v>Large</v>
      </c>
      <c r="H4485" t="s">
        <v>5</v>
      </c>
      <c r="I4485" t="str">
        <f>IFERROR(VLOOKUP(A4485,sponsored_animals!$A$1:$C$2143,1,TRUE),0)</f>
        <v>178f1189a06b68</v>
      </c>
      <c r="J4485">
        <f>VLOOKUP(H4485,location_costs!$A$1:$B$6,2,FALSE)</f>
        <v>140</v>
      </c>
      <c r="K4485" t="str">
        <f t="shared" si="212"/>
        <v>Dog_Large</v>
      </c>
      <c r="L4485">
        <f>VLOOKUP(K4485,size_costs!$D$1:$E$10,2,FALSE)</f>
        <v>175</v>
      </c>
      <c r="M4485">
        <f>VLOOKUP(C4485,age_costs!$A$1:$B$52,2,FALSE)</f>
        <v>200</v>
      </c>
    </row>
    <row r="4486" spans="1:13" x14ac:dyDescent="0.25">
      <c r="A4486" t="s">
        <v>6914</v>
      </c>
      <c r="B4486" t="s">
        <v>3246</v>
      </c>
      <c r="C4486" s="2">
        <f t="shared" si="210"/>
        <v>5</v>
      </c>
      <c r="D4486" t="s">
        <v>12</v>
      </c>
      <c r="E4486" t="s">
        <v>2223</v>
      </c>
      <c r="F4486">
        <v>45</v>
      </c>
      <c r="G4486" t="str">
        <f t="shared" si="211"/>
        <v>Large</v>
      </c>
      <c r="H4486" t="s">
        <v>4</v>
      </c>
      <c r="I4486" t="str">
        <f>IFERROR(VLOOKUP(A4486,sponsored_animals!$A$1:$C$2143,1,TRUE),0)</f>
        <v>178f1189a06b68</v>
      </c>
      <c r="J4486">
        <f>VLOOKUP(H4486,location_costs!$A$1:$B$6,2,FALSE)</f>
        <v>110</v>
      </c>
      <c r="K4486" t="str">
        <f t="shared" si="212"/>
        <v>Dog_Large</v>
      </c>
      <c r="L4486">
        <f>VLOOKUP(K4486,size_costs!$D$1:$E$10,2,FALSE)</f>
        <v>175</v>
      </c>
      <c r="M4486">
        <f>VLOOKUP(C4486,age_costs!$A$1:$B$52,2,FALSE)</f>
        <v>100</v>
      </c>
    </row>
    <row r="4487" spans="1:13" x14ac:dyDescent="0.25">
      <c r="A4487" t="s">
        <v>6915</v>
      </c>
      <c r="B4487" t="s">
        <v>14920</v>
      </c>
      <c r="C4487" s="2">
        <f t="shared" si="210"/>
        <v>12</v>
      </c>
      <c r="D4487" t="s">
        <v>12</v>
      </c>
      <c r="E4487" t="s">
        <v>2241</v>
      </c>
      <c r="F4487">
        <v>21</v>
      </c>
      <c r="G4487" t="str">
        <f t="shared" si="211"/>
        <v>Medium</v>
      </c>
      <c r="H4487" t="s">
        <v>3</v>
      </c>
      <c r="I4487">
        <f>IFERROR(VLOOKUP(A4487,sponsored_animals!$A$1:$C$2143,1,TRUE),0)</f>
        <v>0</v>
      </c>
      <c r="J4487">
        <f>VLOOKUP(H4487,location_costs!$A$1:$B$6,2,FALSE)</f>
        <v>120</v>
      </c>
      <c r="K4487" t="str">
        <f t="shared" si="212"/>
        <v>Dog_Medium</v>
      </c>
      <c r="L4487">
        <f>VLOOKUP(K4487,size_costs!$D$1:$E$10,2,FALSE)</f>
        <v>150</v>
      </c>
      <c r="M4487">
        <f>VLOOKUP(C4487,age_costs!$A$1:$B$52,2,FALSE)</f>
        <v>150</v>
      </c>
    </row>
    <row r="4488" spans="1:13" x14ac:dyDescent="0.25">
      <c r="A4488" t="s">
        <v>6916</v>
      </c>
      <c r="B4488" t="s">
        <v>14505</v>
      </c>
      <c r="C4488" s="2">
        <f t="shared" si="210"/>
        <v>6</v>
      </c>
      <c r="D4488" t="s">
        <v>12</v>
      </c>
      <c r="E4488" t="s">
        <v>2263</v>
      </c>
      <c r="F4488">
        <v>18</v>
      </c>
      <c r="G4488" t="str">
        <f t="shared" si="211"/>
        <v>Medium</v>
      </c>
      <c r="H4488" t="s">
        <v>4</v>
      </c>
      <c r="I4488" t="str">
        <f>IFERROR(VLOOKUP(A4488,sponsored_animals!$A$1:$C$2143,1,TRUE),0)</f>
        <v>f3de00c24336c4</v>
      </c>
      <c r="J4488">
        <f>VLOOKUP(H4488,location_costs!$A$1:$B$6,2,FALSE)</f>
        <v>110</v>
      </c>
      <c r="K4488" t="str">
        <f t="shared" si="212"/>
        <v>Dog_Medium</v>
      </c>
      <c r="L4488">
        <f>VLOOKUP(K4488,size_costs!$D$1:$E$10,2,FALSE)</f>
        <v>150</v>
      </c>
      <c r="M4488">
        <f>VLOOKUP(C4488,age_costs!$A$1:$B$52,2,FALSE)</f>
        <v>100</v>
      </c>
    </row>
    <row r="4489" spans="1:13" x14ac:dyDescent="0.25">
      <c r="A4489" t="s">
        <v>6917</v>
      </c>
      <c r="B4489" t="s">
        <v>5224</v>
      </c>
      <c r="C4489" s="2">
        <f t="shared" si="210"/>
        <v>7</v>
      </c>
      <c r="D4489" t="s">
        <v>12</v>
      </c>
      <c r="E4489" t="s">
        <v>2182</v>
      </c>
      <c r="F4489">
        <v>18</v>
      </c>
      <c r="G4489" t="str">
        <f t="shared" si="211"/>
        <v>Medium</v>
      </c>
      <c r="H4489" t="s">
        <v>6</v>
      </c>
      <c r="I4489">
        <f>IFERROR(VLOOKUP(A4489,sponsored_animals!$A$1:$C$2143,1,TRUE),0)</f>
        <v>0</v>
      </c>
      <c r="J4489">
        <f>VLOOKUP(H4489,location_costs!$A$1:$B$6,2,FALSE)</f>
        <v>135</v>
      </c>
      <c r="K4489" t="str">
        <f t="shared" si="212"/>
        <v>Dog_Medium</v>
      </c>
      <c r="L4489">
        <f>VLOOKUP(K4489,size_costs!$D$1:$E$10,2,FALSE)</f>
        <v>150</v>
      </c>
      <c r="M4489">
        <f>VLOOKUP(C4489,age_costs!$A$1:$B$52,2,FALSE)</f>
        <v>100</v>
      </c>
    </row>
    <row r="4490" spans="1:13" x14ac:dyDescent="0.25">
      <c r="A4490" t="s">
        <v>6918</v>
      </c>
      <c r="B4490" t="s">
        <v>3258</v>
      </c>
      <c r="C4490" s="2">
        <f t="shared" si="210"/>
        <v>3</v>
      </c>
      <c r="D4490" t="s">
        <v>19</v>
      </c>
      <c r="E4490" t="s">
        <v>2200</v>
      </c>
      <c r="F4490">
        <v>10</v>
      </c>
      <c r="G4490" t="str">
        <f t="shared" si="211"/>
        <v>Large</v>
      </c>
      <c r="H4490" t="s">
        <v>6</v>
      </c>
      <c r="I4490" t="str">
        <f>IFERROR(VLOOKUP(A4490,sponsored_animals!$A$1:$C$2143,1,TRUE),0)</f>
        <v>b14069999a0ee6</v>
      </c>
      <c r="J4490">
        <f>VLOOKUP(H4490,location_costs!$A$1:$B$6,2,FALSE)</f>
        <v>135</v>
      </c>
      <c r="K4490" t="str">
        <f t="shared" si="212"/>
        <v>Cat_Large</v>
      </c>
      <c r="L4490">
        <f>VLOOKUP(K4490,size_costs!$D$1:$E$10,2,FALSE)</f>
        <v>140</v>
      </c>
      <c r="M4490">
        <f>VLOOKUP(C4490,age_costs!$A$1:$B$52,2,FALSE)</f>
        <v>0</v>
      </c>
    </row>
    <row r="4491" spans="1:13" x14ac:dyDescent="0.25">
      <c r="A4491" t="s">
        <v>6919</v>
      </c>
      <c r="B4491" t="s">
        <v>15368</v>
      </c>
      <c r="C4491" s="2">
        <f t="shared" si="210"/>
        <v>16</v>
      </c>
      <c r="D4491" t="s">
        <v>12</v>
      </c>
      <c r="E4491" t="s">
        <v>2322</v>
      </c>
      <c r="F4491">
        <v>18</v>
      </c>
      <c r="G4491" t="str">
        <f t="shared" si="211"/>
        <v>Medium</v>
      </c>
      <c r="H4491" t="s">
        <v>5</v>
      </c>
      <c r="I4491">
        <f>IFERROR(VLOOKUP(A4491,sponsored_animals!$A$1:$C$2143,1,TRUE),0)</f>
        <v>0</v>
      </c>
      <c r="J4491">
        <f>VLOOKUP(H4491,location_costs!$A$1:$B$6,2,FALSE)</f>
        <v>140</v>
      </c>
      <c r="K4491" t="str">
        <f t="shared" si="212"/>
        <v>Dog_Medium</v>
      </c>
      <c r="L4491">
        <f>VLOOKUP(K4491,size_costs!$D$1:$E$10,2,FALSE)</f>
        <v>150</v>
      </c>
      <c r="M4491">
        <f>VLOOKUP(C4491,age_costs!$A$1:$B$52,2,FALSE)</f>
        <v>300</v>
      </c>
    </row>
    <row r="4492" spans="1:13" x14ac:dyDescent="0.25">
      <c r="A4492" t="s">
        <v>6920</v>
      </c>
      <c r="B4492" t="s">
        <v>15369</v>
      </c>
      <c r="C4492" s="2">
        <f t="shared" si="210"/>
        <v>7</v>
      </c>
      <c r="D4492" t="s">
        <v>19</v>
      </c>
      <c r="E4492" t="s">
        <v>2182</v>
      </c>
      <c r="F4492">
        <v>2</v>
      </c>
      <c r="G4492" t="str">
        <f t="shared" si="211"/>
        <v>Small</v>
      </c>
      <c r="H4492" t="s">
        <v>7</v>
      </c>
      <c r="I4492" t="str">
        <f>IFERROR(VLOOKUP(A4492,sponsored_animals!$A$1:$C$2143,1,TRUE),0)</f>
        <v>0ea863dbf1123f</v>
      </c>
      <c r="J4492">
        <f>VLOOKUP(H4492,location_costs!$A$1:$B$6,2,FALSE)</f>
        <v>100</v>
      </c>
      <c r="K4492" t="str">
        <f t="shared" si="212"/>
        <v>Cat_Small</v>
      </c>
      <c r="L4492">
        <f>VLOOKUP(K4492,size_costs!$D$1:$E$10,2,FALSE)</f>
        <v>100</v>
      </c>
      <c r="M4492">
        <f>VLOOKUP(C4492,age_costs!$A$1:$B$52,2,FALSE)</f>
        <v>100</v>
      </c>
    </row>
    <row r="4493" spans="1:13" x14ac:dyDescent="0.25">
      <c r="A4493" t="s">
        <v>6921</v>
      </c>
      <c r="B4493" t="s">
        <v>5260</v>
      </c>
      <c r="C4493" s="2">
        <f t="shared" si="210"/>
        <v>8</v>
      </c>
      <c r="D4493" t="s">
        <v>19</v>
      </c>
      <c r="E4493" t="s">
        <v>2207</v>
      </c>
      <c r="F4493">
        <v>2</v>
      </c>
      <c r="G4493" t="str">
        <f t="shared" si="211"/>
        <v>Small</v>
      </c>
      <c r="H4493" t="s">
        <v>3</v>
      </c>
      <c r="I4493" t="str">
        <f>IFERROR(VLOOKUP(A4493,sponsored_animals!$A$1:$C$2143,1,TRUE),0)</f>
        <v>178f1189a06b68</v>
      </c>
      <c r="J4493">
        <f>VLOOKUP(H4493,location_costs!$A$1:$B$6,2,FALSE)</f>
        <v>120</v>
      </c>
      <c r="K4493" t="str">
        <f t="shared" si="212"/>
        <v>Cat_Small</v>
      </c>
      <c r="L4493">
        <f>VLOOKUP(K4493,size_costs!$D$1:$E$10,2,FALSE)</f>
        <v>100</v>
      </c>
      <c r="M4493">
        <f>VLOOKUP(C4493,age_costs!$A$1:$B$52,2,FALSE)</f>
        <v>150</v>
      </c>
    </row>
    <row r="4494" spans="1:13" x14ac:dyDescent="0.25">
      <c r="A4494" t="s">
        <v>6922</v>
      </c>
      <c r="B4494" t="s">
        <v>15316</v>
      </c>
      <c r="C4494" s="2">
        <f t="shared" si="210"/>
        <v>2</v>
      </c>
      <c r="D4494" t="s">
        <v>19</v>
      </c>
      <c r="E4494" t="s">
        <v>2210</v>
      </c>
      <c r="F4494">
        <v>6.5</v>
      </c>
      <c r="G4494" t="str">
        <f t="shared" si="211"/>
        <v>Medium</v>
      </c>
      <c r="H4494" t="s">
        <v>6</v>
      </c>
      <c r="I4494" t="str">
        <f>IFERROR(VLOOKUP(A4494,sponsored_animals!$A$1:$C$2143,1,TRUE),0)</f>
        <v>0ea863dbf1123f</v>
      </c>
      <c r="J4494">
        <f>VLOOKUP(H4494,location_costs!$A$1:$B$6,2,FALSE)</f>
        <v>135</v>
      </c>
      <c r="K4494" t="str">
        <f t="shared" si="212"/>
        <v>Cat_Medium</v>
      </c>
      <c r="L4494">
        <f>VLOOKUP(K4494,size_costs!$D$1:$E$10,2,FALSE)</f>
        <v>120</v>
      </c>
      <c r="M4494">
        <f>VLOOKUP(C4494,age_costs!$A$1:$B$52,2,FALSE)</f>
        <v>0</v>
      </c>
    </row>
    <row r="4495" spans="1:13" x14ac:dyDescent="0.25">
      <c r="A4495" t="s">
        <v>6923</v>
      </c>
      <c r="B4495" t="s">
        <v>15370</v>
      </c>
      <c r="C4495" s="2">
        <f t="shared" si="210"/>
        <v>9</v>
      </c>
      <c r="D4495" t="s">
        <v>12</v>
      </c>
      <c r="E4495" t="s">
        <v>2280</v>
      </c>
      <c r="F4495">
        <v>4</v>
      </c>
      <c r="G4495" t="str">
        <f t="shared" si="211"/>
        <v>Small</v>
      </c>
      <c r="H4495" t="s">
        <v>6</v>
      </c>
      <c r="I4495" t="str">
        <f>IFERROR(VLOOKUP(A4495,sponsored_animals!$A$1:$C$2143,1,TRUE),0)</f>
        <v>7c0c3e04e6a4d4</v>
      </c>
      <c r="J4495">
        <f>VLOOKUP(H4495,location_costs!$A$1:$B$6,2,FALSE)</f>
        <v>135</v>
      </c>
      <c r="K4495" t="str">
        <f t="shared" si="212"/>
        <v>Dog_Small</v>
      </c>
      <c r="L4495">
        <f>VLOOKUP(K4495,size_costs!$D$1:$E$10,2,FALSE)</f>
        <v>125</v>
      </c>
      <c r="M4495">
        <f>VLOOKUP(C4495,age_costs!$A$1:$B$52,2,FALSE)</f>
        <v>150</v>
      </c>
    </row>
    <row r="4496" spans="1:13" x14ac:dyDescent="0.25">
      <c r="A4496" t="s">
        <v>6924</v>
      </c>
      <c r="B4496" t="s">
        <v>15371</v>
      </c>
      <c r="C4496" s="2">
        <f t="shared" si="210"/>
        <v>6</v>
      </c>
      <c r="D4496" t="s">
        <v>19</v>
      </c>
      <c r="E4496" t="s">
        <v>2849</v>
      </c>
      <c r="F4496">
        <v>3</v>
      </c>
      <c r="G4496" t="str">
        <f t="shared" si="211"/>
        <v>Small</v>
      </c>
      <c r="H4496" t="s">
        <v>5</v>
      </c>
      <c r="I4496" t="str">
        <f>IFERROR(VLOOKUP(A4496,sponsored_animals!$A$1:$C$2143,1,TRUE),0)</f>
        <v>36806649e5722d</v>
      </c>
      <c r="J4496">
        <f>VLOOKUP(H4496,location_costs!$A$1:$B$6,2,FALSE)</f>
        <v>140</v>
      </c>
      <c r="K4496" t="str">
        <f t="shared" si="212"/>
        <v>Cat_Small</v>
      </c>
      <c r="L4496">
        <f>VLOOKUP(K4496,size_costs!$D$1:$E$10,2,FALSE)</f>
        <v>100</v>
      </c>
      <c r="M4496">
        <f>VLOOKUP(C4496,age_costs!$A$1:$B$52,2,FALSE)</f>
        <v>100</v>
      </c>
    </row>
    <row r="4497" spans="1:13" x14ac:dyDescent="0.25">
      <c r="A4497" t="s">
        <v>6925</v>
      </c>
      <c r="B4497" t="s">
        <v>13708</v>
      </c>
      <c r="C4497" s="2">
        <f t="shared" si="210"/>
        <v>7</v>
      </c>
      <c r="D4497" t="s">
        <v>19</v>
      </c>
      <c r="E4497" t="s">
        <v>2210</v>
      </c>
      <c r="F4497">
        <v>6</v>
      </c>
      <c r="G4497" t="str">
        <f t="shared" si="211"/>
        <v>Medium</v>
      </c>
      <c r="H4497" t="s">
        <v>6</v>
      </c>
      <c r="I4497" t="str">
        <f>IFERROR(VLOOKUP(A4497,sponsored_animals!$A$1:$C$2143,1,TRUE),0)</f>
        <v>7c0c3e04e6a4d4</v>
      </c>
      <c r="J4497">
        <f>VLOOKUP(H4497,location_costs!$A$1:$B$6,2,FALSE)</f>
        <v>135</v>
      </c>
      <c r="K4497" t="str">
        <f t="shared" si="212"/>
        <v>Cat_Medium</v>
      </c>
      <c r="L4497">
        <f>VLOOKUP(K4497,size_costs!$D$1:$E$10,2,FALSE)</f>
        <v>120</v>
      </c>
      <c r="M4497">
        <f>VLOOKUP(C4497,age_costs!$A$1:$B$52,2,FALSE)</f>
        <v>100</v>
      </c>
    </row>
    <row r="4498" spans="1:13" x14ac:dyDescent="0.25">
      <c r="A4498" t="s">
        <v>6926</v>
      </c>
      <c r="B4498" t="s">
        <v>14321</v>
      </c>
      <c r="C4498" s="2">
        <f t="shared" si="210"/>
        <v>7</v>
      </c>
      <c r="D4498" t="s">
        <v>12</v>
      </c>
      <c r="E4498" t="s">
        <v>2233</v>
      </c>
      <c r="F4498">
        <v>36</v>
      </c>
      <c r="G4498" t="str">
        <f t="shared" si="211"/>
        <v>Large</v>
      </c>
      <c r="H4498" t="s">
        <v>3</v>
      </c>
      <c r="I4498" t="str">
        <f>IFERROR(VLOOKUP(A4498,sponsored_animals!$A$1:$C$2143,1,TRUE),0)</f>
        <v>178f1189a06b68</v>
      </c>
      <c r="J4498">
        <f>VLOOKUP(H4498,location_costs!$A$1:$B$6,2,FALSE)</f>
        <v>120</v>
      </c>
      <c r="K4498" t="str">
        <f t="shared" si="212"/>
        <v>Dog_Large</v>
      </c>
      <c r="L4498">
        <f>VLOOKUP(K4498,size_costs!$D$1:$E$10,2,FALSE)</f>
        <v>175</v>
      </c>
      <c r="M4498">
        <f>VLOOKUP(C4498,age_costs!$A$1:$B$52,2,FALSE)</f>
        <v>100</v>
      </c>
    </row>
    <row r="4499" spans="1:13" x14ac:dyDescent="0.25">
      <c r="A4499" t="s">
        <v>6927</v>
      </c>
      <c r="B4499" t="s">
        <v>13828</v>
      </c>
      <c r="C4499" s="2">
        <f t="shared" si="210"/>
        <v>2</v>
      </c>
      <c r="D4499" t="s">
        <v>19</v>
      </c>
      <c r="E4499" t="s">
        <v>2214</v>
      </c>
      <c r="F4499">
        <v>2</v>
      </c>
      <c r="G4499" t="str">
        <f t="shared" si="211"/>
        <v>Small</v>
      </c>
      <c r="H4499" t="s">
        <v>6</v>
      </c>
      <c r="I4499" t="str">
        <f>IFERROR(VLOOKUP(A4499,sponsored_animals!$A$1:$C$2143,1,TRUE),0)</f>
        <v>178f1189a06b68</v>
      </c>
      <c r="J4499">
        <f>VLOOKUP(H4499,location_costs!$A$1:$B$6,2,FALSE)</f>
        <v>135</v>
      </c>
      <c r="K4499" t="str">
        <f t="shared" si="212"/>
        <v>Cat_Small</v>
      </c>
      <c r="L4499">
        <f>VLOOKUP(K4499,size_costs!$D$1:$E$10,2,FALSE)</f>
        <v>100</v>
      </c>
      <c r="M4499">
        <f>VLOOKUP(C4499,age_costs!$A$1:$B$52,2,FALSE)</f>
        <v>0</v>
      </c>
    </row>
    <row r="4500" spans="1:13" x14ac:dyDescent="0.25">
      <c r="A4500" t="s">
        <v>6928</v>
      </c>
      <c r="B4500" t="s">
        <v>15372</v>
      </c>
      <c r="C4500" s="2">
        <f t="shared" si="210"/>
        <v>2</v>
      </c>
      <c r="D4500" t="s">
        <v>19</v>
      </c>
      <c r="E4500" t="s">
        <v>2207</v>
      </c>
      <c r="F4500">
        <v>3</v>
      </c>
      <c r="G4500" t="str">
        <f t="shared" si="211"/>
        <v>Small</v>
      </c>
      <c r="H4500" t="s">
        <v>5</v>
      </c>
      <c r="I4500" t="str">
        <f>IFERROR(VLOOKUP(A4500,sponsored_animals!$A$1:$C$2143,1,TRUE),0)</f>
        <v>36806649e5722d</v>
      </c>
      <c r="J4500">
        <f>VLOOKUP(H4500,location_costs!$A$1:$B$6,2,FALSE)</f>
        <v>140</v>
      </c>
      <c r="K4500" t="str">
        <f t="shared" si="212"/>
        <v>Cat_Small</v>
      </c>
      <c r="L4500">
        <f>VLOOKUP(K4500,size_costs!$D$1:$E$10,2,FALSE)</f>
        <v>100</v>
      </c>
      <c r="M4500">
        <f>VLOOKUP(C4500,age_costs!$A$1:$B$52,2,FALSE)</f>
        <v>0</v>
      </c>
    </row>
    <row r="4501" spans="1:13" x14ac:dyDescent="0.25">
      <c r="A4501" t="s">
        <v>6929</v>
      </c>
      <c r="B4501" t="s">
        <v>15373</v>
      </c>
      <c r="C4501" s="2">
        <f t="shared" si="210"/>
        <v>10</v>
      </c>
      <c r="D4501" t="s">
        <v>19</v>
      </c>
      <c r="E4501" t="s">
        <v>2234</v>
      </c>
      <c r="F4501">
        <v>3</v>
      </c>
      <c r="G4501" t="str">
        <f t="shared" si="211"/>
        <v>Small</v>
      </c>
      <c r="H4501" t="s">
        <v>5</v>
      </c>
      <c r="I4501" t="str">
        <f>IFERROR(VLOOKUP(A4501,sponsored_animals!$A$1:$C$2143,1,TRUE),0)</f>
        <v>f3de00c24336c4</v>
      </c>
      <c r="J4501">
        <f>VLOOKUP(H4501,location_costs!$A$1:$B$6,2,FALSE)</f>
        <v>140</v>
      </c>
      <c r="K4501" t="str">
        <f t="shared" si="212"/>
        <v>Cat_Small</v>
      </c>
      <c r="L4501">
        <f>VLOOKUP(K4501,size_costs!$D$1:$E$10,2,FALSE)</f>
        <v>100</v>
      </c>
      <c r="M4501">
        <f>VLOOKUP(C4501,age_costs!$A$1:$B$52,2,FALSE)</f>
        <v>150</v>
      </c>
    </row>
    <row r="4502" spans="1:13" x14ac:dyDescent="0.25">
      <c r="A4502" t="s">
        <v>6930</v>
      </c>
      <c r="B4502" t="s">
        <v>14313</v>
      </c>
      <c r="C4502" s="2">
        <f t="shared" si="210"/>
        <v>6</v>
      </c>
      <c r="D4502" t="s">
        <v>19</v>
      </c>
      <c r="E4502" t="s">
        <v>2352</v>
      </c>
      <c r="F4502">
        <v>8</v>
      </c>
      <c r="G4502" t="str">
        <f t="shared" si="211"/>
        <v>Large</v>
      </c>
      <c r="H4502" t="s">
        <v>6</v>
      </c>
      <c r="I4502" t="str">
        <f>IFERROR(VLOOKUP(A4502,sponsored_animals!$A$1:$C$2143,1,TRUE),0)</f>
        <v>4fca6ef6dbda96</v>
      </c>
      <c r="J4502">
        <f>VLOOKUP(H4502,location_costs!$A$1:$B$6,2,FALSE)</f>
        <v>135</v>
      </c>
      <c r="K4502" t="str">
        <f t="shared" si="212"/>
        <v>Cat_Large</v>
      </c>
      <c r="L4502">
        <f>VLOOKUP(K4502,size_costs!$D$1:$E$10,2,FALSE)</f>
        <v>140</v>
      </c>
      <c r="M4502">
        <f>VLOOKUP(C4502,age_costs!$A$1:$B$52,2,FALSE)</f>
        <v>100</v>
      </c>
    </row>
    <row r="4503" spans="1:13" x14ac:dyDescent="0.25">
      <c r="A4503" t="s">
        <v>6931</v>
      </c>
      <c r="B4503" t="s">
        <v>3222</v>
      </c>
      <c r="C4503" s="2">
        <f t="shared" si="210"/>
        <v>8</v>
      </c>
      <c r="D4503" t="s">
        <v>12</v>
      </c>
      <c r="E4503" t="s">
        <v>2332</v>
      </c>
      <c r="F4503">
        <v>5</v>
      </c>
      <c r="G4503" t="str">
        <f t="shared" si="211"/>
        <v>Small</v>
      </c>
      <c r="H4503" t="s">
        <v>6</v>
      </c>
      <c r="I4503" t="str">
        <f>IFERROR(VLOOKUP(A4503,sponsored_animals!$A$1:$C$2143,1,TRUE),0)</f>
        <v>0ea863dbf1123f</v>
      </c>
      <c r="J4503">
        <f>VLOOKUP(H4503,location_costs!$A$1:$B$6,2,FALSE)</f>
        <v>135</v>
      </c>
      <c r="K4503" t="str">
        <f t="shared" si="212"/>
        <v>Dog_Small</v>
      </c>
      <c r="L4503">
        <f>VLOOKUP(K4503,size_costs!$D$1:$E$10,2,FALSE)</f>
        <v>125</v>
      </c>
      <c r="M4503">
        <f>VLOOKUP(C4503,age_costs!$A$1:$B$52,2,FALSE)</f>
        <v>150</v>
      </c>
    </row>
    <row r="4504" spans="1:13" x14ac:dyDescent="0.25">
      <c r="A4504" t="s">
        <v>1729</v>
      </c>
      <c r="B4504" t="s">
        <v>15374</v>
      </c>
      <c r="C4504" s="2">
        <f t="shared" si="210"/>
        <v>4</v>
      </c>
      <c r="D4504" t="s">
        <v>19</v>
      </c>
      <c r="E4504" t="s">
        <v>2198</v>
      </c>
      <c r="F4504">
        <v>9</v>
      </c>
      <c r="G4504" t="str">
        <f t="shared" si="211"/>
        <v>Large</v>
      </c>
      <c r="H4504" t="s">
        <v>5</v>
      </c>
      <c r="I4504" t="str">
        <f>IFERROR(VLOOKUP(A4504,sponsored_animals!$A$1:$C$2143,1,TRUE),0)</f>
        <v>214f8f6b359a1e</v>
      </c>
      <c r="J4504">
        <f>VLOOKUP(H4504,location_costs!$A$1:$B$6,2,FALSE)</f>
        <v>140</v>
      </c>
      <c r="K4504" t="str">
        <f t="shared" si="212"/>
        <v>Cat_Large</v>
      </c>
      <c r="L4504">
        <f>VLOOKUP(K4504,size_costs!$D$1:$E$10,2,FALSE)</f>
        <v>140</v>
      </c>
      <c r="M4504">
        <f>VLOOKUP(C4504,age_costs!$A$1:$B$52,2,FALSE)</f>
        <v>0</v>
      </c>
    </row>
    <row r="4505" spans="1:13" x14ac:dyDescent="0.25">
      <c r="A4505" t="s">
        <v>6932</v>
      </c>
      <c r="B4505" t="s">
        <v>4190</v>
      </c>
      <c r="C4505" s="2">
        <f t="shared" si="210"/>
        <v>7</v>
      </c>
      <c r="D4505" t="s">
        <v>19</v>
      </c>
      <c r="E4505" t="s">
        <v>2226</v>
      </c>
      <c r="F4505">
        <v>9</v>
      </c>
      <c r="G4505" t="str">
        <f t="shared" si="211"/>
        <v>Large</v>
      </c>
      <c r="H4505" t="s">
        <v>6</v>
      </c>
      <c r="I4505" t="str">
        <f>IFERROR(VLOOKUP(A4505,sponsored_animals!$A$1:$C$2143,1,TRUE),0)</f>
        <v>7c0c3e04e6a4d4</v>
      </c>
      <c r="J4505">
        <f>VLOOKUP(H4505,location_costs!$A$1:$B$6,2,FALSE)</f>
        <v>135</v>
      </c>
      <c r="K4505" t="str">
        <f t="shared" si="212"/>
        <v>Cat_Large</v>
      </c>
      <c r="L4505">
        <f>VLOOKUP(K4505,size_costs!$D$1:$E$10,2,FALSE)</f>
        <v>140</v>
      </c>
      <c r="M4505">
        <f>VLOOKUP(C4505,age_costs!$A$1:$B$52,2,FALSE)</f>
        <v>100</v>
      </c>
    </row>
    <row r="4506" spans="1:13" x14ac:dyDescent="0.25">
      <c r="A4506" t="s">
        <v>1500</v>
      </c>
      <c r="B4506" t="s">
        <v>9055</v>
      </c>
      <c r="C4506" s="2">
        <f t="shared" si="210"/>
        <v>10</v>
      </c>
      <c r="D4506" t="s">
        <v>12</v>
      </c>
      <c r="E4506" t="s">
        <v>2241</v>
      </c>
      <c r="F4506">
        <v>39</v>
      </c>
      <c r="G4506" t="str">
        <f t="shared" si="211"/>
        <v>Large</v>
      </c>
      <c r="H4506" t="s">
        <v>4</v>
      </c>
      <c r="I4506">
        <f>IFERROR(VLOOKUP(A4506,sponsored_animals!$A$1:$C$2143,1,TRUE),0)</f>
        <v>0</v>
      </c>
      <c r="J4506">
        <f>VLOOKUP(H4506,location_costs!$A$1:$B$6,2,FALSE)</f>
        <v>110</v>
      </c>
      <c r="K4506" t="str">
        <f t="shared" si="212"/>
        <v>Dog_Large</v>
      </c>
      <c r="L4506">
        <f>VLOOKUP(K4506,size_costs!$D$1:$E$10,2,FALSE)</f>
        <v>175</v>
      </c>
      <c r="M4506">
        <f>VLOOKUP(C4506,age_costs!$A$1:$B$52,2,FALSE)</f>
        <v>150</v>
      </c>
    </row>
    <row r="4507" spans="1:13" x14ac:dyDescent="0.25">
      <c r="A4507" t="s">
        <v>6933</v>
      </c>
      <c r="B4507" t="s">
        <v>15020</v>
      </c>
      <c r="C4507" s="2">
        <f t="shared" si="210"/>
        <v>4</v>
      </c>
      <c r="D4507" t="s">
        <v>12</v>
      </c>
      <c r="E4507" t="s">
        <v>2294</v>
      </c>
      <c r="F4507">
        <v>42</v>
      </c>
      <c r="G4507" t="str">
        <f t="shared" si="211"/>
        <v>Large</v>
      </c>
      <c r="H4507" t="s">
        <v>5</v>
      </c>
      <c r="I4507" t="str">
        <f>IFERROR(VLOOKUP(A4507,sponsored_animals!$A$1:$C$2143,1,TRUE),0)</f>
        <v>438efb0f97b6a3</v>
      </c>
      <c r="J4507">
        <f>VLOOKUP(H4507,location_costs!$A$1:$B$6,2,FALSE)</f>
        <v>140</v>
      </c>
      <c r="K4507" t="str">
        <f t="shared" si="212"/>
        <v>Dog_Large</v>
      </c>
      <c r="L4507">
        <f>VLOOKUP(K4507,size_costs!$D$1:$E$10,2,FALSE)</f>
        <v>175</v>
      </c>
      <c r="M4507">
        <f>VLOOKUP(C4507,age_costs!$A$1:$B$52,2,FALSE)</f>
        <v>0</v>
      </c>
    </row>
    <row r="4508" spans="1:13" x14ac:dyDescent="0.25">
      <c r="A4508" t="s">
        <v>6934</v>
      </c>
      <c r="B4508" t="s">
        <v>14213</v>
      </c>
      <c r="C4508" s="2">
        <f t="shared" si="210"/>
        <v>10</v>
      </c>
      <c r="D4508" t="s">
        <v>12</v>
      </c>
      <c r="E4508" t="s">
        <v>2294</v>
      </c>
      <c r="F4508">
        <v>7</v>
      </c>
      <c r="G4508" t="str">
        <f t="shared" si="211"/>
        <v>Small</v>
      </c>
      <c r="H4508" t="s">
        <v>6</v>
      </c>
      <c r="I4508" t="str">
        <f>IFERROR(VLOOKUP(A4508,sponsored_animals!$A$1:$C$2143,1,TRUE),0)</f>
        <v>178f1189a06b68</v>
      </c>
      <c r="J4508">
        <f>VLOOKUP(H4508,location_costs!$A$1:$B$6,2,FALSE)</f>
        <v>135</v>
      </c>
      <c r="K4508" t="str">
        <f t="shared" si="212"/>
        <v>Dog_Small</v>
      </c>
      <c r="L4508">
        <f>VLOOKUP(K4508,size_costs!$D$1:$E$10,2,FALSE)</f>
        <v>125</v>
      </c>
      <c r="M4508">
        <f>VLOOKUP(C4508,age_costs!$A$1:$B$52,2,FALSE)</f>
        <v>150</v>
      </c>
    </row>
    <row r="4509" spans="1:13" x14ac:dyDescent="0.25">
      <c r="A4509" t="s">
        <v>6935</v>
      </c>
      <c r="B4509" t="s">
        <v>14437</v>
      </c>
      <c r="C4509" s="2">
        <f t="shared" si="210"/>
        <v>8</v>
      </c>
      <c r="D4509" t="s">
        <v>12</v>
      </c>
      <c r="E4509" t="s">
        <v>2207</v>
      </c>
      <c r="F4509">
        <v>11</v>
      </c>
      <c r="G4509" t="str">
        <f t="shared" si="211"/>
        <v>Medium</v>
      </c>
      <c r="H4509" t="s">
        <v>4</v>
      </c>
      <c r="I4509">
        <f>IFERROR(VLOOKUP(A4509,sponsored_animals!$A$1:$C$2143,1,TRUE),0)</f>
        <v>0</v>
      </c>
      <c r="J4509">
        <f>VLOOKUP(H4509,location_costs!$A$1:$B$6,2,FALSE)</f>
        <v>110</v>
      </c>
      <c r="K4509" t="str">
        <f t="shared" si="212"/>
        <v>Dog_Medium</v>
      </c>
      <c r="L4509">
        <f>VLOOKUP(K4509,size_costs!$D$1:$E$10,2,FALSE)</f>
        <v>150</v>
      </c>
      <c r="M4509">
        <f>VLOOKUP(C4509,age_costs!$A$1:$B$52,2,FALSE)</f>
        <v>150</v>
      </c>
    </row>
    <row r="4510" spans="1:13" x14ac:dyDescent="0.25">
      <c r="A4510" t="s">
        <v>6936</v>
      </c>
      <c r="B4510" t="s">
        <v>13638</v>
      </c>
      <c r="C4510" s="2">
        <f t="shared" si="210"/>
        <v>3</v>
      </c>
      <c r="D4510" t="s">
        <v>19</v>
      </c>
      <c r="E4510" t="s">
        <v>2299</v>
      </c>
      <c r="F4510">
        <v>9</v>
      </c>
      <c r="G4510" t="str">
        <f t="shared" si="211"/>
        <v>Large</v>
      </c>
      <c r="H4510" t="s">
        <v>6</v>
      </c>
      <c r="I4510" t="str">
        <f>IFERROR(VLOOKUP(A4510,sponsored_animals!$A$1:$C$2143,1,TRUE),0)</f>
        <v>178f1189a06b68</v>
      </c>
      <c r="J4510">
        <f>VLOOKUP(H4510,location_costs!$A$1:$B$6,2,FALSE)</f>
        <v>135</v>
      </c>
      <c r="K4510" t="str">
        <f t="shared" si="212"/>
        <v>Cat_Large</v>
      </c>
      <c r="L4510">
        <f>VLOOKUP(K4510,size_costs!$D$1:$E$10,2,FALSE)</f>
        <v>140</v>
      </c>
      <c r="M4510">
        <f>VLOOKUP(C4510,age_costs!$A$1:$B$52,2,FALSE)</f>
        <v>0</v>
      </c>
    </row>
    <row r="4511" spans="1:13" x14ac:dyDescent="0.25">
      <c r="A4511" t="s">
        <v>1638</v>
      </c>
      <c r="B4511" t="s">
        <v>14779</v>
      </c>
      <c r="C4511" s="2">
        <f t="shared" si="210"/>
        <v>16</v>
      </c>
      <c r="D4511" t="s">
        <v>12</v>
      </c>
      <c r="E4511" t="s">
        <v>2223</v>
      </c>
      <c r="F4511">
        <v>41</v>
      </c>
      <c r="G4511" t="str">
        <f t="shared" si="211"/>
        <v>Large</v>
      </c>
      <c r="H4511" t="s">
        <v>6</v>
      </c>
      <c r="I4511" t="str">
        <f>IFERROR(VLOOKUP(A4511,sponsored_animals!$A$1:$C$2143,1,TRUE),0)</f>
        <v>438efb0f97b6a3</v>
      </c>
      <c r="J4511">
        <f>VLOOKUP(H4511,location_costs!$A$1:$B$6,2,FALSE)</f>
        <v>135</v>
      </c>
      <c r="K4511" t="str">
        <f t="shared" si="212"/>
        <v>Dog_Large</v>
      </c>
      <c r="L4511">
        <f>VLOOKUP(K4511,size_costs!$D$1:$E$10,2,FALSE)</f>
        <v>175</v>
      </c>
      <c r="M4511">
        <f>VLOOKUP(C4511,age_costs!$A$1:$B$52,2,FALSE)</f>
        <v>300</v>
      </c>
    </row>
    <row r="4512" spans="1:13" x14ac:dyDescent="0.25">
      <c r="A4512" t="s">
        <v>6937</v>
      </c>
      <c r="B4512" t="s">
        <v>15375</v>
      </c>
      <c r="C4512" s="2">
        <f t="shared" si="210"/>
        <v>13</v>
      </c>
      <c r="D4512" t="s">
        <v>12</v>
      </c>
      <c r="E4512" t="s">
        <v>2207</v>
      </c>
      <c r="F4512">
        <v>25</v>
      </c>
      <c r="G4512" t="str">
        <f t="shared" si="211"/>
        <v>Medium</v>
      </c>
      <c r="H4512" t="s">
        <v>5</v>
      </c>
      <c r="I4512">
        <f>IFERROR(VLOOKUP(A4512,sponsored_animals!$A$1:$C$2143,1,TRUE),0)</f>
        <v>0</v>
      </c>
      <c r="J4512">
        <f>VLOOKUP(H4512,location_costs!$A$1:$B$6,2,FALSE)</f>
        <v>140</v>
      </c>
      <c r="K4512" t="str">
        <f t="shared" si="212"/>
        <v>Dog_Medium</v>
      </c>
      <c r="L4512">
        <f>VLOOKUP(K4512,size_costs!$D$1:$E$10,2,FALSE)</f>
        <v>150</v>
      </c>
      <c r="M4512">
        <f>VLOOKUP(C4512,age_costs!$A$1:$B$52,2,FALSE)</f>
        <v>200</v>
      </c>
    </row>
    <row r="4513" spans="1:13" x14ac:dyDescent="0.25">
      <c r="A4513" t="s">
        <v>6938</v>
      </c>
      <c r="B4513" t="s">
        <v>15376</v>
      </c>
      <c r="C4513" s="2">
        <f t="shared" si="210"/>
        <v>5</v>
      </c>
      <c r="D4513" t="s">
        <v>12</v>
      </c>
      <c r="E4513" t="s">
        <v>2194</v>
      </c>
      <c r="F4513">
        <v>42</v>
      </c>
      <c r="G4513" t="str">
        <f t="shared" si="211"/>
        <v>Large</v>
      </c>
      <c r="H4513" t="s">
        <v>6</v>
      </c>
      <c r="I4513" t="str">
        <f>IFERROR(VLOOKUP(A4513,sponsored_animals!$A$1:$C$2143,1,TRUE),0)</f>
        <v>36806649e5722d</v>
      </c>
      <c r="J4513">
        <f>VLOOKUP(H4513,location_costs!$A$1:$B$6,2,FALSE)</f>
        <v>135</v>
      </c>
      <c r="K4513" t="str">
        <f t="shared" si="212"/>
        <v>Dog_Large</v>
      </c>
      <c r="L4513">
        <f>VLOOKUP(K4513,size_costs!$D$1:$E$10,2,FALSE)</f>
        <v>175</v>
      </c>
      <c r="M4513">
        <f>VLOOKUP(C4513,age_costs!$A$1:$B$52,2,FALSE)</f>
        <v>100</v>
      </c>
    </row>
    <row r="4514" spans="1:13" x14ac:dyDescent="0.25">
      <c r="A4514" t="s">
        <v>6939</v>
      </c>
      <c r="B4514" t="s">
        <v>2176</v>
      </c>
      <c r="C4514" s="2">
        <f t="shared" si="210"/>
        <v>9</v>
      </c>
      <c r="D4514" t="s">
        <v>12</v>
      </c>
      <c r="E4514" t="s">
        <v>2233</v>
      </c>
      <c r="F4514">
        <v>13</v>
      </c>
      <c r="G4514" t="str">
        <f t="shared" si="211"/>
        <v>Medium</v>
      </c>
      <c r="H4514" t="s">
        <v>4</v>
      </c>
      <c r="I4514" t="str">
        <f>IFERROR(VLOOKUP(A4514,sponsored_animals!$A$1:$C$2143,1,TRUE),0)</f>
        <v>178f1189a06b68</v>
      </c>
      <c r="J4514">
        <f>VLOOKUP(H4514,location_costs!$A$1:$B$6,2,FALSE)</f>
        <v>110</v>
      </c>
      <c r="K4514" t="str">
        <f t="shared" si="212"/>
        <v>Dog_Medium</v>
      </c>
      <c r="L4514">
        <f>VLOOKUP(K4514,size_costs!$D$1:$E$10,2,FALSE)</f>
        <v>150</v>
      </c>
      <c r="M4514">
        <f>VLOOKUP(C4514,age_costs!$A$1:$B$52,2,FALSE)</f>
        <v>150</v>
      </c>
    </row>
    <row r="4515" spans="1:13" x14ac:dyDescent="0.25">
      <c r="A4515" t="s">
        <v>1754</v>
      </c>
      <c r="B4515" t="s">
        <v>8445</v>
      </c>
      <c r="C4515" s="2">
        <f t="shared" si="210"/>
        <v>9</v>
      </c>
      <c r="D4515" t="s">
        <v>12</v>
      </c>
      <c r="E4515" t="s">
        <v>2191</v>
      </c>
      <c r="F4515">
        <v>39</v>
      </c>
      <c r="G4515" t="str">
        <f t="shared" si="211"/>
        <v>Large</v>
      </c>
      <c r="H4515" t="s">
        <v>3</v>
      </c>
      <c r="I4515" t="str">
        <f>IFERROR(VLOOKUP(A4515,sponsored_animals!$A$1:$C$2143,1,TRUE),0)</f>
        <v>36806649e5722d</v>
      </c>
      <c r="J4515">
        <f>VLOOKUP(H4515,location_costs!$A$1:$B$6,2,FALSE)</f>
        <v>120</v>
      </c>
      <c r="K4515" t="str">
        <f t="shared" si="212"/>
        <v>Dog_Large</v>
      </c>
      <c r="L4515">
        <f>VLOOKUP(K4515,size_costs!$D$1:$E$10,2,FALSE)</f>
        <v>175</v>
      </c>
      <c r="M4515">
        <f>VLOOKUP(C4515,age_costs!$A$1:$B$52,2,FALSE)</f>
        <v>150</v>
      </c>
    </row>
    <row r="4516" spans="1:13" x14ac:dyDescent="0.25">
      <c r="A4516" t="s">
        <v>6940</v>
      </c>
      <c r="B4516" t="s">
        <v>13964</v>
      </c>
      <c r="C4516" s="2">
        <f t="shared" si="210"/>
        <v>7</v>
      </c>
      <c r="D4516" t="s">
        <v>12</v>
      </c>
      <c r="E4516" t="s">
        <v>2615</v>
      </c>
      <c r="F4516">
        <v>27</v>
      </c>
      <c r="G4516" t="str">
        <f t="shared" si="211"/>
        <v>Medium</v>
      </c>
      <c r="H4516" t="s">
        <v>6</v>
      </c>
      <c r="I4516" t="str">
        <f>IFERROR(VLOOKUP(A4516,sponsored_animals!$A$1:$C$2143,1,TRUE),0)</f>
        <v>b14069999a0ee6</v>
      </c>
      <c r="J4516">
        <f>VLOOKUP(H4516,location_costs!$A$1:$B$6,2,FALSE)</f>
        <v>135</v>
      </c>
      <c r="K4516" t="str">
        <f t="shared" si="212"/>
        <v>Dog_Medium</v>
      </c>
      <c r="L4516">
        <f>VLOOKUP(K4516,size_costs!$D$1:$E$10,2,FALSE)</f>
        <v>150</v>
      </c>
      <c r="M4516">
        <f>VLOOKUP(C4516,age_costs!$A$1:$B$52,2,FALSE)</f>
        <v>100</v>
      </c>
    </row>
    <row r="4517" spans="1:13" x14ac:dyDescent="0.25">
      <c r="A4517" t="s">
        <v>2010</v>
      </c>
      <c r="B4517" t="s">
        <v>14751</v>
      </c>
      <c r="C4517" s="2">
        <f t="shared" si="210"/>
        <v>4</v>
      </c>
      <c r="D4517" t="s">
        <v>12</v>
      </c>
      <c r="E4517" t="s">
        <v>2223</v>
      </c>
      <c r="F4517">
        <v>42</v>
      </c>
      <c r="G4517" t="str">
        <f t="shared" si="211"/>
        <v>Large</v>
      </c>
      <c r="H4517" t="s">
        <v>4</v>
      </c>
      <c r="I4517" t="str">
        <f>IFERROR(VLOOKUP(A4517,sponsored_animals!$A$1:$C$2143,1,TRUE),0)</f>
        <v>b14069999a0ee6</v>
      </c>
      <c r="J4517">
        <f>VLOOKUP(H4517,location_costs!$A$1:$B$6,2,FALSE)</f>
        <v>110</v>
      </c>
      <c r="K4517" t="str">
        <f t="shared" si="212"/>
        <v>Dog_Large</v>
      </c>
      <c r="L4517">
        <f>VLOOKUP(K4517,size_costs!$D$1:$E$10,2,FALSE)</f>
        <v>175</v>
      </c>
      <c r="M4517">
        <f>VLOOKUP(C4517,age_costs!$A$1:$B$52,2,FALSE)</f>
        <v>0</v>
      </c>
    </row>
    <row r="4518" spans="1:13" x14ac:dyDescent="0.25">
      <c r="A4518" t="s">
        <v>6941</v>
      </c>
      <c r="B4518" t="s">
        <v>13709</v>
      </c>
      <c r="C4518" s="2">
        <f t="shared" si="210"/>
        <v>8</v>
      </c>
      <c r="D4518" t="s">
        <v>19</v>
      </c>
      <c r="E4518" t="s">
        <v>2198</v>
      </c>
      <c r="F4518">
        <v>9</v>
      </c>
      <c r="G4518" t="str">
        <f t="shared" si="211"/>
        <v>Large</v>
      </c>
      <c r="H4518" t="s">
        <v>6</v>
      </c>
      <c r="I4518">
        <f>IFERROR(VLOOKUP(A4518,sponsored_animals!$A$1:$C$2143,1,TRUE),0)</f>
        <v>0</v>
      </c>
      <c r="J4518">
        <f>VLOOKUP(H4518,location_costs!$A$1:$B$6,2,FALSE)</f>
        <v>135</v>
      </c>
      <c r="K4518" t="str">
        <f t="shared" si="212"/>
        <v>Cat_Large</v>
      </c>
      <c r="L4518">
        <f>VLOOKUP(K4518,size_costs!$D$1:$E$10,2,FALSE)</f>
        <v>140</v>
      </c>
      <c r="M4518">
        <f>VLOOKUP(C4518,age_costs!$A$1:$B$52,2,FALSE)</f>
        <v>150</v>
      </c>
    </row>
    <row r="4519" spans="1:13" x14ac:dyDescent="0.25">
      <c r="A4519" t="s">
        <v>6942</v>
      </c>
      <c r="B4519" t="s">
        <v>3258</v>
      </c>
      <c r="C4519" s="2">
        <f t="shared" si="210"/>
        <v>3</v>
      </c>
      <c r="D4519" t="s">
        <v>19</v>
      </c>
      <c r="E4519" t="s">
        <v>2182</v>
      </c>
      <c r="F4519">
        <v>4</v>
      </c>
      <c r="G4519" t="str">
        <f t="shared" si="211"/>
        <v>Small</v>
      </c>
      <c r="H4519" t="s">
        <v>4</v>
      </c>
      <c r="I4519" t="str">
        <f>IFERROR(VLOOKUP(A4519,sponsored_animals!$A$1:$C$2143,1,TRUE),0)</f>
        <v>178f1189a06b68</v>
      </c>
      <c r="J4519">
        <f>VLOOKUP(H4519,location_costs!$A$1:$B$6,2,FALSE)</f>
        <v>110</v>
      </c>
      <c r="K4519" t="str">
        <f t="shared" si="212"/>
        <v>Cat_Small</v>
      </c>
      <c r="L4519">
        <f>VLOOKUP(K4519,size_costs!$D$1:$E$10,2,FALSE)</f>
        <v>100</v>
      </c>
      <c r="M4519">
        <f>VLOOKUP(C4519,age_costs!$A$1:$B$52,2,FALSE)</f>
        <v>0</v>
      </c>
    </row>
    <row r="4520" spans="1:13" x14ac:dyDescent="0.25">
      <c r="A4520" t="s">
        <v>6943</v>
      </c>
      <c r="B4520" t="s">
        <v>15377</v>
      </c>
      <c r="C4520" s="2">
        <f t="shared" si="210"/>
        <v>8</v>
      </c>
      <c r="D4520" t="s">
        <v>19</v>
      </c>
      <c r="E4520" t="s">
        <v>2210</v>
      </c>
      <c r="F4520">
        <v>2</v>
      </c>
      <c r="G4520" t="str">
        <f t="shared" si="211"/>
        <v>Small</v>
      </c>
      <c r="H4520" t="s">
        <v>7</v>
      </c>
      <c r="I4520">
        <f>IFERROR(VLOOKUP(A4520,sponsored_animals!$A$1:$C$2143,1,TRUE),0)</f>
        <v>0</v>
      </c>
      <c r="J4520">
        <f>VLOOKUP(H4520,location_costs!$A$1:$B$6,2,FALSE)</f>
        <v>100</v>
      </c>
      <c r="K4520" t="str">
        <f t="shared" si="212"/>
        <v>Cat_Small</v>
      </c>
      <c r="L4520">
        <f>VLOOKUP(K4520,size_costs!$D$1:$E$10,2,FALSE)</f>
        <v>100</v>
      </c>
      <c r="M4520">
        <f>VLOOKUP(C4520,age_costs!$A$1:$B$52,2,FALSE)</f>
        <v>150</v>
      </c>
    </row>
    <row r="4521" spans="1:13" x14ac:dyDescent="0.25">
      <c r="A4521" t="s">
        <v>6944</v>
      </c>
      <c r="B4521" t="s">
        <v>12101</v>
      </c>
      <c r="C4521" s="2">
        <f t="shared" si="210"/>
        <v>10</v>
      </c>
      <c r="D4521" t="s">
        <v>12</v>
      </c>
      <c r="E4521" t="s">
        <v>2217</v>
      </c>
      <c r="F4521">
        <v>12</v>
      </c>
      <c r="G4521" t="str">
        <f t="shared" si="211"/>
        <v>Medium</v>
      </c>
      <c r="H4521" t="s">
        <v>3</v>
      </c>
      <c r="I4521">
        <f>IFERROR(VLOOKUP(A4521,sponsored_animals!$A$1:$C$2143,1,TRUE),0)</f>
        <v>0</v>
      </c>
      <c r="J4521">
        <f>VLOOKUP(H4521,location_costs!$A$1:$B$6,2,FALSE)</f>
        <v>120</v>
      </c>
      <c r="K4521" t="str">
        <f t="shared" si="212"/>
        <v>Dog_Medium</v>
      </c>
      <c r="L4521">
        <f>VLOOKUP(K4521,size_costs!$D$1:$E$10,2,FALSE)</f>
        <v>150</v>
      </c>
      <c r="M4521">
        <f>VLOOKUP(C4521,age_costs!$A$1:$B$52,2,FALSE)</f>
        <v>150</v>
      </c>
    </row>
    <row r="4522" spans="1:13" x14ac:dyDescent="0.25">
      <c r="A4522" t="s">
        <v>6945</v>
      </c>
      <c r="B4522" t="s">
        <v>14512</v>
      </c>
      <c r="C4522" s="2">
        <f t="shared" si="210"/>
        <v>8</v>
      </c>
      <c r="D4522" t="s">
        <v>12</v>
      </c>
      <c r="E4522" t="s">
        <v>2247</v>
      </c>
      <c r="F4522">
        <v>5</v>
      </c>
      <c r="G4522" t="str">
        <f t="shared" si="211"/>
        <v>Small</v>
      </c>
      <c r="H4522" t="s">
        <v>5</v>
      </c>
      <c r="I4522" t="str">
        <f>IFERROR(VLOOKUP(A4522,sponsored_animals!$A$1:$C$2143,1,TRUE),0)</f>
        <v>36806649e5722d</v>
      </c>
      <c r="J4522">
        <f>VLOOKUP(H4522,location_costs!$A$1:$B$6,2,FALSE)</f>
        <v>140</v>
      </c>
      <c r="K4522" t="str">
        <f t="shared" si="212"/>
        <v>Dog_Small</v>
      </c>
      <c r="L4522">
        <f>VLOOKUP(K4522,size_costs!$D$1:$E$10,2,FALSE)</f>
        <v>125</v>
      </c>
      <c r="M4522">
        <f>VLOOKUP(C4522,age_costs!$A$1:$B$52,2,FALSE)</f>
        <v>150</v>
      </c>
    </row>
    <row r="4523" spans="1:13" x14ac:dyDescent="0.25">
      <c r="A4523" t="s">
        <v>6946</v>
      </c>
      <c r="B4523" t="s">
        <v>7362</v>
      </c>
      <c r="C4523" s="2">
        <f t="shared" si="210"/>
        <v>3</v>
      </c>
      <c r="D4523" t="s">
        <v>19</v>
      </c>
      <c r="E4523" t="s">
        <v>2340</v>
      </c>
      <c r="F4523">
        <v>6</v>
      </c>
      <c r="G4523" t="str">
        <f t="shared" si="211"/>
        <v>Medium</v>
      </c>
      <c r="H4523" t="s">
        <v>5</v>
      </c>
      <c r="I4523" t="str">
        <f>IFERROR(VLOOKUP(A4523,sponsored_animals!$A$1:$C$2143,1,TRUE),0)</f>
        <v>b14069999a0ee6</v>
      </c>
      <c r="J4523">
        <f>VLOOKUP(H4523,location_costs!$A$1:$B$6,2,FALSE)</f>
        <v>140</v>
      </c>
      <c r="K4523" t="str">
        <f t="shared" si="212"/>
        <v>Cat_Medium</v>
      </c>
      <c r="L4523">
        <f>VLOOKUP(K4523,size_costs!$D$1:$E$10,2,FALSE)</f>
        <v>120</v>
      </c>
      <c r="M4523">
        <f>VLOOKUP(C4523,age_costs!$A$1:$B$52,2,FALSE)</f>
        <v>0</v>
      </c>
    </row>
    <row r="4524" spans="1:13" x14ac:dyDescent="0.25">
      <c r="A4524" t="s">
        <v>6947</v>
      </c>
      <c r="B4524" t="s">
        <v>15378</v>
      </c>
      <c r="C4524" s="2">
        <f t="shared" si="210"/>
        <v>2</v>
      </c>
      <c r="D4524" t="s">
        <v>12</v>
      </c>
      <c r="E4524" t="s">
        <v>2615</v>
      </c>
      <c r="F4524">
        <v>16</v>
      </c>
      <c r="G4524" t="str">
        <f t="shared" si="211"/>
        <v>Medium</v>
      </c>
      <c r="H4524" t="s">
        <v>3</v>
      </c>
      <c r="I4524" t="str">
        <f>IFERROR(VLOOKUP(A4524,sponsored_animals!$A$1:$C$2143,1,TRUE),0)</f>
        <v>178f1189a06b68</v>
      </c>
      <c r="J4524">
        <f>VLOOKUP(H4524,location_costs!$A$1:$B$6,2,FALSE)</f>
        <v>120</v>
      </c>
      <c r="K4524" t="str">
        <f t="shared" si="212"/>
        <v>Dog_Medium</v>
      </c>
      <c r="L4524">
        <f>VLOOKUP(K4524,size_costs!$D$1:$E$10,2,FALSE)</f>
        <v>150</v>
      </c>
      <c r="M4524">
        <f>VLOOKUP(C4524,age_costs!$A$1:$B$52,2,FALSE)</f>
        <v>0</v>
      </c>
    </row>
    <row r="4525" spans="1:13" x14ac:dyDescent="0.25">
      <c r="A4525" t="s">
        <v>6948</v>
      </c>
      <c r="B4525" t="s">
        <v>14126</v>
      </c>
      <c r="C4525" s="2">
        <f t="shared" si="210"/>
        <v>3</v>
      </c>
      <c r="D4525" t="s">
        <v>12</v>
      </c>
      <c r="E4525" t="s">
        <v>2190</v>
      </c>
      <c r="F4525">
        <v>27</v>
      </c>
      <c r="G4525" t="str">
        <f t="shared" si="211"/>
        <v>Medium</v>
      </c>
      <c r="H4525" t="s">
        <v>3</v>
      </c>
      <c r="I4525" t="str">
        <f>IFERROR(VLOOKUP(A4525,sponsored_animals!$A$1:$C$2143,1,TRUE),0)</f>
        <v>178f1189a06b68</v>
      </c>
      <c r="J4525">
        <f>VLOOKUP(H4525,location_costs!$A$1:$B$6,2,FALSE)</f>
        <v>120</v>
      </c>
      <c r="K4525" t="str">
        <f t="shared" si="212"/>
        <v>Dog_Medium</v>
      </c>
      <c r="L4525">
        <f>VLOOKUP(K4525,size_costs!$D$1:$E$10,2,FALSE)</f>
        <v>150</v>
      </c>
      <c r="M4525">
        <f>VLOOKUP(C4525,age_costs!$A$1:$B$52,2,FALSE)</f>
        <v>0</v>
      </c>
    </row>
    <row r="4526" spans="1:13" x14ac:dyDescent="0.25">
      <c r="A4526" t="s">
        <v>6949</v>
      </c>
      <c r="B4526" t="s">
        <v>5226</v>
      </c>
      <c r="C4526" s="2">
        <f t="shared" si="210"/>
        <v>5</v>
      </c>
      <c r="D4526" t="s">
        <v>12</v>
      </c>
      <c r="E4526" t="s">
        <v>2226</v>
      </c>
      <c r="F4526">
        <v>11</v>
      </c>
      <c r="G4526" t="str">
        <f t="shared" si="211"/>
        <v>Medium</v>
      </c>
      <c r="H4526" t="s">
        <v>7</v>
      </c>
      <c r="I4526">
        <f>IFERROR(VLOOKUP(A4526,sponsored_animals!$A$1:$C$2143,1,TRUE),0)</f>
        <v>0</v>
      </c>
      <c r="J4526">
        <f>VLOOKUP(H4526,location_costs!$A$1:$B$6,2,FALSE)</f>
        <v>100</v>
      </c>
      <c r="K4526" t="str">
        <f t="shared" si="212"/>
        <v>Dog_Medium</v>
      </c>
      <c r="L4526">
        <f>VLOOKUP(K4526,size_costs!$D$1:$E$10,2,FALSE)</f>
        <v>150</v>
      </c>
      <c r="M4526">
        <f>VLOOKUP(C4526,age_costs!$A$1:$B$52,2,FALSE)</f>
        <v>100</v>
      </c>
    </row>
    <row r="4527" spans="1:13" x14ac:dyDescent="0.25">
      <c r="A4527" t="s">
        <v>6950</v>
      </c>
      <c r="B4527" t="s">
        <v>14289</v>
      </c>
      <c r="C4527" s="2">
        <f t="shared" si="210"/>
        <v>6</v>
      </c>
      <c r="D4527" t="s">
        <v>19</v>
      </c>
      <c r="E4527" t="s">
        <v>2223</v>
      </c>
      <c r="F4527">
        <v>10</v>
      </c>
      <c r="G4527" t="str">
        <f t="shared" si="211"/>
        <v>Large</v>
      </c>
      <c r="H4527" t="s">
        <v>3</v>
      </c>
      <c r="I4527" t="str">
        <f>IFERROR(VLOOKUP(A4527,sponsored_animals!$A$1:$C$2143,1,TRUE),0)</f>
        <v>b14069999a0ee6</v>
      </c>
      <c r="J4527">
        <f>VLOOKUP(H4527,location_costs!$A$1:$B$6,2,FALSE)</f>
        <v>120</v>
      </c>
      <c r="K4527" t="str">
        <f t="shared" si="212"/>
        <v>Cat_Large</v>
      </c>
      <c r="L4527">
        <f>VLOOKUP(K4527,size_costs!$D$1:$E$10,2,FALSE)</f>
        <v>140</v>
      </c>
      <c r="M4527">
        <f>VLOOKUP(C4527,age_costs!$A$1:$B$52,2,FALSE)</f>
        <v>100</v>
      </c>
    </row>
    <row r="4528" spans="1:13" x14ac:dyDescent="0.25">
      <c r="A4528" t="s">
        <v>6951</v>
      </c>
      <c r="B4528" t="s">
        <v>14458</v>
      </c>
      <c r="C4528" s="2">
        <f t="shared" si="210"/>
        <v>8</v>
      </c>
      <c r="D4528" t="s">
        <v>12</v>
      </c>
      <c r="E4528" t="s">
        <v>2231</v>
      </c>
      <c r="F4528">
        <v>16</v>
      </c>
      <c r="G4528" t="str">
        <f t="shared" si="211"/>
        <v>Medium</v>
      </c>
      <c r="H4528" t="s">
        <v>7</v>
      </c>
      <c r="I4528" t="str">
        <f>IFERROR(VLOOKUP(A4528,sponsored_animals!$A$1:$C$2143,1,TRUE),0)</f>
        <v>36806649e5722d</v>
      </c>
      <c r="J4528">
        <f>VLOOKUP(H4528,location_costs!$A$1:$B$6,2,FALSE)</f>
        <v>100</v>
      </c>
      <c r="K4528" t="str">
        <f t="shared" si="212"/>
        <v>Dog_Medium</v>
      </c>
      <c r="L4528">
        <f>VLOOKUP(K4528,size_costs!$D$1:$E$10,2,FALSE)</f>
        <v>150</v>
      </c>
      <c r="M4528">
        <f>VLOOKUP(C4528,age_costs!$A$1:$B$52,2,FALSE)</f>
        <v>150</v>
      </c>
    </row>
    <row r="4529" spans="1:13" x14ac:dyDescent="0.25">
      <c r="A4529" t="s">
        <v>6952</v>
      </c>
      <c r="B4529" t="s">
        <v>9084</v>
      </c>
      <c r="C4529" s="2">
        <f t="shared" si="210"/>
        <v>12</v>
      </c>
      <c r="D4529" t="s">
        <v>12</v>
      </c>
      <c r="E4529" t="s">
        <v>2190</v>
      </c>
      <c r="F4529">
        <v>49</v>
      </c>
      <c r="G4529" t="str">
        <f t="shared" si="211"/>
        <v>Large</v>
      </c>
      <c r="H4529" t="s">
        <v>6</v>
      </c>
      <c r="I4529" t="str">
        <f>IFERROR(VLOOKUP(A4529,sponsored_animals!$A$1:$C$2143,1,TRUE),0)</f>
        <v>d40d0d9a6a4451</v>
      </c>
      <c r="J4529">
        <f>VLOOKUP(H4529,location_costs!$A$1:$B$6,2,FALSE)</f>
        <v>135</v>
      </c>
      <c r="K4529" t="str">
        <f t="shared" si="212"/>
        <v>Dog_Large</v>
      </c>
      <c r="L4529">
        <f>VLOOKUP(K4529,size_costs!$D$1:$E$10,2,FALSE)</f>
        <v>175</v>
      </c>
      <c r="M4529">
        <f>VLOOKUP(C4529,age_costs!$A$1:$B$52,2,FALSE)</f>
        <v>150</v>
      </c>
    </row>
    <row r="4530" spans="1:13" x14ac:dyDescent="0.25">
      <c r="A4530" t="s">
        <v>6953</v>
      </c>
      <c r="B4530" t="s">
        <v>13571</v>
      </c>
      <c r="C4530" s="2">
        <f t="shared" si="210"/>
        <v>5</v>
      </c>
      <c r="D4530" t="s">
        <v>12</v>
      </c>
      <c r="E4530" t="s">
        <v>2202</v>
      </c>
      <c r="F4530">
        <v>25</v>
      </c>
      <c r="G4530" t="str">
        <f t="shared" si="211"/>
        <v>Medium</v>
      </c>
      <c r="H4530" t="s">
        <v>6</v>
      </c>
      <c r="I4530" t="str">
        <f>IFERROR(VLOOKUP(A4530,sponsored_animals!$A$1:$C$2143,1,TRUE),0)</f>
        <v>b14069999a0ee6</v>
      </c>
      <c r="J4530">
        <f>VLOOKUP(H4530,location_costs!$A$1:$B$6,2,FALSE)</f>
        <v>135</v>
      </c>
      <c r="K4530" t="str">
        <f t="shared" si="212"/>
        <v>Dog_Medium</v>
      </c>
      <c r="L4530">
        <f>VLOOKUP(K4530,size_costs!$D$1:$E$10,2,FALSE)</f>
        <v>150</v>
      </c>
      <c r="M4530">
        <f>VLOOKUP(C4530,age_costs!$A$1:$B$52,2,FALSE)</f>
        <v>100</v>
      </c>
    </row>
    <row r="4531" spans="1:13" x14ac:dyDescent="0.25">
      <c r="A4531" t="s">
        <v>6954</v>
      </c>
      <c r="B4531" t="s">
        <v>5169</v>
      </c>
      <c r="C4531" s="2">
        <f t="shared" si="210"/>
        <v>9</v>
      </c>
      <c r="D4531" t="s">
        <v>12</v>
      </c>
      <c r="E4531" t="s">
        <v>2180</v>
      </c>
      <c r="F4531">
        <v>11.5</v>
      </c>
      <c r="G4531" t="str">
        <f t="shared" si="211"/>
        <v>Medium</v>
      </c>
      <c r="H4531" t="s">
        <v>6</v>
      </c>
      <c r="I4531">
        <f>IFERROR(VLOOKUP(A4531,sponsored_animals!$A$1:$C$2143,1,TRUE),0)</f>
        <v>0</v>
      </c>
      <c r="J4531">
        <f>VLOOKUP(H4531,location_costs!$A$1:$B$6,2,FALSE)</f>
        <v>135</v>
      </c>
      <c r="K4531" t="str">
        <f t="shared" si="212"/>
        <v>Dog_Medium</v>
      </c>
      <c r="L4531">
        <f>VLOOKUP(K4531,size_costs!$D$1:$E$10,2,FALSE)</f>
        <v>150</v>
      </c>
      <c r="M4531">
        <f>VLOOKUP(C4531,age_costs!$A$1:$B$52,2,FALSE)</f>
        <v>150</v>
      </c>
    </row>
    <row r="4532" spans="1:13" x14ac:dyDescent="0.25">
      <c r="A4532" t="s">
        <v>6956</v>
      </c>
      <c r="B4532" t="s">
        <v>13739</v>
      </c>
      <c r="C4532" s="2">
        <f t="shared" si="210"/>
        <v>5</v>
      </c>
      <c r="D4532" t="s">
        <v>12</v>
      </c>
      <c r="E4532" t="s">
        <v>2233</v>
      </c>
      <c r="F4532">
        <v>26</v>
      </c>
      <c r="G4532" t="str">
        <f t="shared" si="211"/>
        <v>Medium</v>
      </c>
      <c r="H4532" t="s">
        <v>6</v>
      </c>
      <c r="I4532" t="str">
        <f>IFERROR(VLOOKUP(A4532,sponsored_animals!$A$1:$C$2143,1,TRUE),0)</f>
        <v>b14069999a0ee6</v>
      </c>
      <c r="J4532">
        <f>VLOOKUP(H4532,location_costs!$A$1:$B$6,2,FALSE)</f>
        <v>135</v>
      </c>
      <c r="K4532" t="str">
        <f t="shared" si="212"/>
        <v>Dog_Medium</v>
      </c>
      <c r="L4532">
        <f>VLOOKUP(K4532,size_costs!$D$1:$E$10,2,FALSE)</f>
        <v>150</v>
      </c>
      <c r="M4532">
        <f>VLOOKUP(C4532,age_costs!$A$1:$B$52,2,FALSE)</f>
        <v>100</v>
      </c>
    </row>
    <row r="4533" spans="1:13" x14ac:dyDescent="0.25">
      <c r="A4533" t="s">
        <v>6957</v>
      </c>
      <c r="B4533" t="s">
        <v>14437</v>
      </c>
      <c r="C4533" s="2">
        <f t="shared" si="210"/>
        <v>8</v>
      </c>
      <c r="D4533" t="s">
        <v>19</v>
      </c>
      <c r="E4533" t="s">
        <v>2849</v>
      </c>
      <c r="F4533">
        <v>4</v>
      </c>
      <c r="G4533" t="str">
        <f t="shared" si="211"/>
        <v>Small</v>
      </c>
      <c r="H4533" t="s">
        <v>5</v>
      </c>
      <c r="I4533" t="str">
        <f>IFERROR(VLOOKUP(A4533,sponsored_animals!$A$1:$C$2143,1,TRUE),0)</f>
        <v>36806649e5722d</v>
      </c>
      <c r="J4533">
        <f>VLOOKUP(H4533,location_costs!$A$1:$B$6,2,FALSE)</f>
        <v>140</v>
      </c>
      <c r="K4533" t="str">
        <f t="shared" si="212"/>
        <v>Cat_Small</v>
      </c>
      <c r="L4533">
        <f>VLOOKUP(K4533,size_costs!$D$1:$E$10,2,FALSE)</f>
        <v>100</v>
      </c>
      <c r="M4533">
        <f>VLOOKUP(C4533,age_costs!$A$1:$B$52,2,FALSE)</f>
        <v>150</v>
      </c>
    </row>
    <row r="4534" spans="1:13" x14ac:dyDescent="0.25">
      <c r="A4534" t="s">
        <v>6958</v>
      </c>
      <c r="B4534" t="s">
        <v>13845</v>
      </c>
      <c r="C4534" s="2">
        <f t="shared" si="210"/>
        <v>6</v>
      </c>
      <c r="D4534" t="s">
        <v>12</v>
      </c>
      <c r="E4534" t="s">
        <v>2207</v>
      </c>
      <c r="F4534">
        <v>5</v>
      </c>
      <c r="G4534" t="str">
        <f t="shared" si="211"/>
        <v>Small</v>
      </c>
      <c r="H4534" t="s">
        <v>7</v>
      </c>
      <c r="I4534" t="str">
        <f>IFERROR(VLOOKUP(A4534,sponsored_animals!$A$1:$C$2143,1,TRUE),0)</f>
        <v>178f1189a06b68</v>
      </c>
      <c r="J4534">
        <f>VLOOKUP(H4534,location_costs!$A$1:$B$6,2,FALSE)</f>
        <v>100</v>
      </c>
      <c r="K4534" t="str">
        <f t="shared" si="212"/>
        <v>Dog_Small</v>
      </c>
      <c r="L4534">
        <f>VLOOKUP(K4534,size_costs!$D$1:$E$10,2,FALSE)</f>
        <v>125</v>
      </c>
      <c r="M4534">
        <f>VLOOKUP(C4534,age_costs!$A$1:$B$52,2,FALSE)</f>
        <v>100</v>
      </c>
    </row>
    <row r="4535" spans="1:13" x14ac:dyDescent="0.25">
      <c r="A4535" t="s">
        <v>880</v>
      </c>
      <c r="B4535" t="s">
        <v>14043</v>
      </c>
      <c r="C4535" s="2">
        <f t="shared" si="210"/>
        <v>6</v>
      </c>
      <c r="D4535" t="s">
        <v>12</v>
      </c>
      <c r="E4535" t="s">
        <v>2223</v>
      </c>
      <c r="F4535">
        <v>33</v>
      </c>
      <c r="G4535" t="str">
        <f t="shared" si="211"/>
        <v>Large</v>
      </c>
      <c r="H4535" t="s">
        <v>6</v>
      </c>
      <c r="I4535">
        <f>IFERROR(VLOOKUP(A4535,sponsored_animals!$A$1:$C$2143,1,TRUE),0)</f>
        <v>0</v>
      </c>
      <c r="J4535">
        <f>VLOOKUP(H4535,location_costs!$A$1:$B$6,2,FALSE)</f>
        <v>135</v>
      </c>
      <c r="K4535" t="str">
        <f t="shared" si="212"/>
        <v>Dog_Large</v>
      </c>
      <c r="L4535">
        <f>VLOOKUP(K4535,size_costs!$D$1:$E$10,2,FALSE)</f>
        <v>175</v>
      </c>
      <c r="M4535">
        <f>VLOOKUP(C4535,age_costs!$A$1:$B$52,2,FALSE)</f>
        <v>100</v>
      </c>
    </row>
    <row r="4536" spans="1:13" x14ac:dyDescent="0.25">
      <c r="A4536" t="s">
        <v>6959</v>
      </c>
      <c r="B4536" t="s">
        <v>15379</v>
      </c>
      <c r="C4536" s="2">
        <f t="shared" si="210"/>
        <v>2</v>
      </c>
      <c r="D4536" t="s">
        <v>12</v>
      </c>
      <c r="E4536" t="s">
        <v>2207</v>
      </c>
      <c r="F4536">
        <v>24</v>
      </c>
      <c r="G4536" t="str">
        <f t="shared" si="211"/>
        <v>Medium</v>
      </c>
      <c r="H4536" t="s">
        <v>7</v>
      </c>
      <c r="I4536" t="str">
        <f>IFERROR(VLOOKUP(A4536,sponsored_animals!$A$1:$C$2143,1,TRUE),0)</f>
        <v>b14069999a0ee6</v>
      </c>
      <c r="J4536">
        <f>VLOOKUP(H4536,location_costs!$A$1:$B$6,2,FALSE)</f>
        <v>100</v>
      </c>
      <c r="K4536" t="str">
        <f t="shared" si="212"/>
        <v>Dog_Medium</v>
      </c>
      <c r="L4536">
        <f>VLOOKUP(K4536,size_costs!$D$1:$E$10,2,FALSE)</f>
        <v>150</v>
      </c>
      <c r="M4536">
        <f>VLOOKUP(C4536,age_costs!$A$1:$B$52,2,FALSE)</f>
        <v>0</v>
      </c>
    </row>
    <row r="4537" spans="1:13" x14ac:dyDescent="0.25">
      <c r="A4537" t="s">
        <v>6960</v>
      </c>
      <c r="B4537" t="s">
        <v>15380</v>
      </c>
      <c r="C4537" s="2">
        <f t="shared" si="210"/>
        <v>10</v>
      </c>
      <c r="D4537" t="s">
        <v>12</v>
      </c>
      <c r="E4537" t="s">
        <v>2223</v>
      </c>
      <c r="F4537">
        <v>31</v>
      </c>
      <c r="G4537" t="str">
        <f t="shared" si="211"/>
        <v>Large</v>
      </c>
      <c r="H4537" t="s">
        <v>7</v>
      </c>
      <c r="I4537" t="str">
        <f>IFERROR(VLOOKUP(A4537,sponsored_animals!$A$1:$C$2143,1,TRUE),0)</f>
        <v>178f1189a06b68</v>
      </c>
      <c r="J4537">
        <f>VLOOKUP(H4537,location_costs!$A$1:$B$6,2,FALSE)</f>
        <v>100</v>
      </c>
      <c r="K4537" t="str">
        <f t="shared" si="212"/>
        <v>Dog_Large</v>
      </c>
      <c r="L4537">
        <f>VLOOKUP(K4537,size_costs!$D$1:$E$10,2,FALSE)</f>
        <v>175</v>
      </c>
      <c r="M4537">
        <f>VLOOKUP(C4537,age_costs!$A$1:$B$52,2,FALSE)</f>
        <v>150</v>
      </c>
    </row>
    <row r="4538" spans="1:13" x14ac:dyDescent="0.25">
      <c r="A4538" t="s">
        <v>503</v>
      </c>
      <c r="B4538" t="s">
        <v>13625</v>
      </c>
      <c r="C4538" s="2">
        <f t="shared" si="210"/>
        <v>9</v>
      </c>
      <c r="D4538" t="s">
        <v>12</v>
      </c>
      <c r="E4538" t="s">
        <v>2186</v>
      </c>
      <c r="F4538">
        <v>16</v>
      </c>
      <c r="G4538" t="str">
        <f t="shared" si="211"/>
        <v>Medium</v>
      </c>
      <c r="H4538" t="s">
        <v>5</v>
      </c>
      <c r="I4538" t="str">
        <f>IFERROR(VLOOKUP(A4538,sponsored_animals!$A$1:$C$2143,1,TRUE),0)</f>
        <v>36806649e5722d</v>
      </c>
      <c r="J4538">
        <f>VLOOKUP(H4538,location_costs!$A$1:$B$6,2,FALSE)</f>
        <v>140</v>
      </c>
      <c r="K4538" t="str">
        <f t="shared" si="212"/>
        <v>Dog_Medium</v>
      </c>
      <c r="L4538">
        <f>VLOOKUP(K4538,size_costs!$D$1:$E$10,2,FALSE)</f>
        <v>150</v>
      </c>
      <c r="M4538">
        <f>VLOOKUP(C4538,age_costs!$A$1:$B$52,2,FALSE)</f>
        <v>150</v>
      </c>
    </row>
    <row r="4539" spans="1:13" x14ac:dyDescent="0.25">
      <c r="A4539" t="s">
        <v>6961</v>
      </c>
      <c r="B4539" t="s">
        <v>13943</v>
      </c>
      <c r="C4539" s="2">
        <f t="shared" si="210"/>
        <v>4</v>
      </c>
      <c r="D4539" t="s">
        <v>19</v>
      </c>
      <c r="E4539" t="s">
        <v>2207</v>
      </c>
      <c r="F4539">
        <v>10</v>
      </c>
      <c r="G4539" t="str">
        <f t="shared" si="211"/>
        <v>Large</v>
      </c>
      <c r="H4539" t="s">
        <v>4</v>
      </c>
      <c r="I4539" t="str">
        <f>IFERROR(VLOOKUP(A4539,sponsored_animals!$A$1:$C$2143,1,TRUE),0)</f>
        <v>7c0c3e04e6a4d4</v>
      </c>
      <c r="J4539">
        <f>VLOOKUP(H4539,location_costs!$A$1:$B$6,2,FALSE)</f>
        <v>110</v>
      </c>
      <c r="K4539" t="str">
        <f t="shared" si="212"/>
        <v>Cat_Large</v>
      </c>
      <c r="L4539">
        <f>VLOOKUP(K4539,size_costs!$D$1:$E$10,2,FALSE)</f>
        <v>140</v>
      </c>
      <c r="M4539">
        <f>VLOOKUP(C4539,age_costs!$A$1:$B$52,2,FALSE)</f>
        <v>0</v>
      </c>
    </row>
    <row r="4540" spans="1:13" x14ac:dyDescent="0.25">
      <c r="A4540" t="s">
        <v>6962</v>
      </c>
      <c r="B4540" t="s">
        <v>13994</v>
      </c>
      <c r="C4540" s="2">
        <f t="shared" si="210"/>
        <v>5</v>
      </c>
      <c r="D4540" t="s">
        <v>19</v>
      </c>
      <c r="E4540" t="s">
        <v>2448</v>
      </c>
      <c r="F4540">
        <v>6</v>
      </c>
      <c r="G4540" t="str">
        <f t="shared" si="211"/>
        <v>Medium</v>
      </c>
      <c r="H4540" t="s">
        <v>6</v>
      </c>
      <c r="I4540" t="str">
        <f>IFERROR(VLOOKUP(A4540,sponsored_animals!$A$1:$C$2143,1,TRUE),0)</f>
        <v>214f8f6b359a1e</v>
      </c>
      <c r="J4540">
        <f>VLOOKUP(H4540,location_costs!$A$1:$B$6,2,FALSE)</f>
        <v>135</v>
      </c>
      <c r="K4540" t="str">
        <f t="shared" si="212"/>
        <v>Cat_Medium</v>
      </c>
      <c r="L4540">
        <f>VLOOKUP(K4540,size_costs!$D$1:$E$10,2,FALSE)</f>
        <v>120</v>
      </c>
      <c r="M4540">
        <f>VLOOKUP(C4540,age_costs!$A$1:$B$52,2,FALSE)</f>
        <v>100</v>
      </c>
    </row>
    <row r="4541" spans="1:13" x14ac:dyDescent="0.25">
      <c r="A4541" t="s">
        <v>6963</v>
      </c>
      <c r="B4541" t="s">
        <v>2575</v>
      </c>
      <c r="C4541" s="2">
        <f t="shared" si="210"/>
        <v>6</v>
      </c>
      <c r="D4541" t="s">
        <v>12</v>
      </c>
      <c r="E4541" t="s">
        <v>2396</v>
      </c>
      <c r="F4541">
        <v>16</v>
      </c>
      <c r="G4541" t="str">
        <f t="shared" si="211"/>
        <v>Medium</v>
      </c>
      <c r="H4541" t="s">
        <v>3</v>
      </c>
      <c r="I4541">
        <f>IFERROR(VLOOKUP(A4541,sponsored_animals!$A$1:$C$2143,1,TRUE),0)</f>
        <v>0</v>
      </c>
      <c r="J4541">
        <f>VLOOKUP(H4541,location_costs!$A$1:$B$6,2,FALSE)</f>
        <v>120</v>
      </c>
      <c r="K4541" t="str">
        <f t="shared" si="212"/>
        <v>Dog_Medium</v>
      </c>
      <c r="L4541">
        <f>VLOOKUP(K4541,size_costs!$D$1:$E$10,2,FALSE)</f>
        <v>150</v>
      </c>
      <c r="M4541">
        <f>VLOOKUP(C4541,age_costs!$A$1:$B$52,2,FALSE)</f>
        <v>100</v>
      </c>
    </row>
    <row r="4542" spans="1:13" x14ac:dyDescent="0.25">
      <c r="A4542" t="s">
        <v>433</v>
      </c>
      <c r="B4542" t="s">
        <v>14388</v>
      </c>
      <c r="C4542" s="2">
        <f t="shared" si="210"/>
        <v>3</v>
      </c>
      <c r="D4542" t="s">
        <v>12</v>
      </c>
      <c r="E4542" t="s">
        <v>2202</v>
      </c>
      <c r="F4542">
        <v>21</v>
      </c>
      <c r="G4542" t="str">
        <f t="shared" si="211"/>
        <v>Medium</v>
      </c>
      <c r="H4542" t="s">
        <v>3</v>
      </c>
      <c r="I4542" t="str">
        <f>IFERROR(VLOOKUP(A4542,sponsored_animals!$A$1:$C$2143,1,TRUE),0)</f>
        <v>0ea863dbf1123f</v>
      </c>
      <c r="J4542">
        <f>VLOOKUP(H4542,location_costs!$A$1:$B$6,2,FALSE)</f>
        <v>120</v>
      </c>
      <c r="K4542" t="str">
        <f t="shared" si="212"/>
        <v>Dog_Medium</v>
      </c>
      <c r="L4542">
        <f>VLOOKUP(K4542,size_costs!$D$1:$E$10,2,FALSE)</f>
        <v>150</v>
      </c>
      <c r="M4542">
        <f>VLOOKUP(C4542,age_costs!$A$1:$B$52,2,FALSE)</f>
        <v>0</v>
      </c>
    </row>
    <row r="4543" spans="1:13" x14ac:dyDescent="0.25">
      <c r="A4543" t="s">
        <v>6964</v>
      </c>
      <c r="B4543" t="s">
        <v>2601</v>
      </c>
      <c r="C4543" s="2">
        <f t="shared" si="210"/>
        <v>4</v>
      </c>
      <c r="D4543" t="s">
        <v>12</v>
      </c>
      <c r="E4543" t="s">
        <v>2202</v>
      </c>
      <c r="F4543">
        <v>19</v>
      </c>
      <c r="G4543" t="str">
        <f t="shared" si="211"/>
        <v>Medium</v>
      </c>
      <c r="H4543" t="s">
        <v>6</v>
      </c>
      <c r="I4543" t="str">
        <f>IFERROR(VLOOKUP(A4543,sponsored_animals!$A$1:$C$2143,1,TRUE),0)</f>
        <v>214f8f6b359a1e</v>
      </c>
      <c r="J4543">
        <f>VLOOKUP(H4543,location_costs!$A$1:$B$6,2,FALSE)</f>
        <v>135</v>
      </c>
      <c r="K4543" t="str">
        <f t="shared" si="212"/>
        <v>Dog_Medium</v>
      </c>
      <c r="L4543">
        <f>VLOOKUP(K4543,size_costs!$D$1:$E$10,2,FALSE)</f>
        <v>150</v>
      </c>
      <c r="M4543">
        <f>VLOOKUP(C4543,age_costs!$A$1:$B$52,2,FALSE)</f>
        <v>0</v>
      </c>
    </row>
    <row r="4544" spans="1:13" x14ac:dyDescent="0.25">
      <c r="A4544" t="s">
        <v>6965</v>
      </c>
      <c r="B4544" t="s">
        <v>13668</v>
      </c>
      <c r="C4544" s="2">
        <f t="shared" si="210"/>
        <v>9</v>
      </c>
      <c r="D4544" t="s">
        <v>12</v>
      </c>
      <c r="E4544" t="s">
        <v>2322</v>
      </c>
      <c r="F4544">
        <v>48</v>
      </c>
      <c r="G4544" t="str">
        <f t="shared" si="211"/>
        <v>Large</v>
      </c>
      <c r="H4544" t="s">
        <v>5</v>
      </c>
      <c r="I4544" t="str">
        <f>IFERROR(VLOOKUP(A4544,sponsored_animals!$A$1:$C$2143,1,TRUE),0)</f>
        <v>4fca6ef6dbda96</v>
      </c>
      <c r="J4544">
        <f>VLOOKUP(H4544,location_costs!$A$1:$B$6,2,FALSE)</f>
        <v>140</v>
      </c>
      <c r="K4544" t="str">
        <f t="shared" si="212"/>
        <v>Dog_Large</v>
      </c>
      <c r="L4544">
        <f>VLOOKUP(K4544,size_costs!$D$1:$E$10,2,FALSE)</f>
        <v>175</v>
      </c>
      <c r="M4544">
        <f>VLOOKUP(C4544,age_costs!$A$1:$B$52,2,FALSE)</f>
        <v>150</v>
      </c>
    </row>
    <row r="4545" spans="1:13" x14ac:dyDescent="0.25">
      <c r="A4545" t="s">
        <v>6966</v>
      </c>
      <c r="B4545" t="s">
        <v>5236</v>
      </c>
      <c r="C4545" s="2">
        <f t="shared" si="210"/>
        <v>3</v>
      </c>
      <c r="D4545" t="s">
        <v>12</v>
      </c>
      <c r="E4545" t="s">
        <v>2186</v>
      </c>
      <c r="F4545">
        <v>20</v>
      </c>
      <c r="G4545" t="str">
        <f t="shared" si="211"/>
        <v>Medium</v>
      </c>
      <c r="H4545" t="s">
        <v>3</v>
      </c>
      <c r="I4545" t="str">
        <f>IFERROR(VLOOKUP(A4545,sponsored_animals!$A$1:$C$2143,1,TRUE),0)</f>
        <v>438efb0f97b6a3</v>
      </c>
      <c r="J4545">
        <f>VLOOKUP(H4545,location_costs!$A$1:$B$6,2,FALSE)</f>
        <v>120</v>
      </c>
      <c r="K4545" t="str">
        <f t="shared" si="212"/>
        <v>Dog_Medium</v>
      </c>
      <c r="L4545">
        <f>VLOOKUP(K4545,size_costs!$D$1:$E$10,2,FALSE)</f>
        <v>150</v>
      </c>
      <c r="M4545">
        <f>VLOOKUP(C4545,age_costs!$A$1:$B$52,2,FALSE)</f>
        <v>0</v>
      </c>
    </row>
    <row r="4546" spans="1:13" x14ac:dyDescent="0.25">
      <c r="A4546" t="s">
        <v>6968</v>
      </c>
      <c r="B4546" t="s">
        <v>13896</v>
      </c>
      <c r="C4546" s="2">
        <f t="shared" si="210"/>
        <v>8</v>
      </c>
      <c r="D4546" t="s">
        <v>19</v>
      </c>
      <c r="E4546" t="s">
        <v>2226</v>
      </c>
      <c r="F4546">
        <v>6</v>
      </c>
      <c r="G4546" t="str">
        <f t="shared" si="211"/>
        <v>Medium</v>
      </c>
      <c r="H4546" t="s">
        <v>4</v>
      </c>
      <c r="I4546">
        <f>IFERROR(VLOOKUP(A4546,sponsored_animals!$A$1:$C$2143,1,TRUE),0)</f>
        <v>0</v>
      </c>
      <c r="J4546">
        <f>VLOOKUP(H4546,location_costs!$A$1:$B$6,2,FALSE)</f>
        <v>110</v>
      </c>
      <c r="K4546" t="str">
        <f t="shared" si="212"/>
        <v>Cat_Medium</v>
      </c>
      <c r="L4546">
        <f>VLOOKUP(K4546,size_costs!$D$1:$E$10,2,FALSE)</f>
        <v>120</v>
      </c>
      <c r="M4546">
        <f>VLOOKUP(C4546,age_costs!$A$1:$B$52,2,FALSE)</f>
        <v>150</v>
      </c>
    </row>
    <row r="4547" spans="1:13" x14ac:dyDescent="0.25">
      <c r="A4547" t="s">
        <v>6969</v>
      </c>
      <c r="B4547" t="s">
        <v>14245</v>
      </c>
      <c r="C4547" s="2">
        <f t="shared" ref="C4547:C4610" si="213">ROUND(YEARFRAC(B4547,"31/12/2021"),0)</f>
        <v>4</v>
      </c>
      <c r="D4547" t="s">
        <v>12</v>
      </c>
      <c r="E4547" t="s">
        <v>2241</v>
      </c>
      <c r="F4547">
        <v>23</v>
      </c>
      <c r="G4547" t="str">
        <f t="shared" ref="G4547:G4610" si="214">IF(AND(D4547="Dog",F4547&lt;=10),"Small",IF(AND(D4547="Dog",F4547&gt;10,F4547&lt;=30),"Medium",IF(AND(D4547="Dog",F4547&gt;30),"Large",IF(AND(D4547="Cat",F4547&lt;=5),"Small",IF(AND(D4547="Cat",F4547&gt;5,F4547&lt;=7),"Medium",IF(AND(D4547="Cat",F4547&gt;=7),"Large",IF(AND(D4547="Bird",F4547&lt;=0.7),"Small",IF(AND(D4547="Bird",F4547&gt;0.7,F4547&lt;=1.1),"Medium",IF(AND(D4547="Bird",F4547&gt;1.1),"Large","Erro")))))))))</f>
        <v>Medium</v>
      </c>
      <c r="H4547" t="s">
        <v>5</v>
      </c>
      <c r="I4547">
        <f>IFERROR(VLOOKUP(A4547,sponsored_animals!$A$1:$C$2143,1,TRUE),0)</f>
        <v>0</v>
      </c>
      <c r="J4547">
        <f>VLOOKUP(H4547,location_costs!$A$1:$B$6,2,FALSE)</f>
        <v>140</v>
      </c>
      <c r="K4547" t="str">
        <f t="shared" ref="K4547:K4610" si="215">D4547&amp;"_"&amp;G4547</f>
        <v>Dog_Medium</v>
      </c>
      <c r="L4547">
        <f>VLOOKUP(K4547,size_costs!$D$1:$E$10,2,FALSE)</f>
        <v>150</v>
      </c>
      <c r="M4547">
        <f>VLOOKUP(C4547,age_costs!$A$1:$B$52,2,FALSE)</f>
        <v>0</v>
      </c>
    </row>
    <row r="4548" spans="1:13" x14ac:dyDescent="0.25">
      <c r="A4548" t="s">
        <v>6970</v>
      </c>
      <c r="B4548" t="s">
        <v>2500</v>
      </c>
      <c r="C4548" s="2">
        <f t="shared" si="213"/>
        <v>5</v>
      </c>
      <c r="D4548" t="s">
        <v>12</v>
      </c>
      <c r="E4548" t="s">
        <v>2202</v>
      </c>
      <c r="F4548">
        <v>47</v>
      </c>
      <c r="G4548" t="str">
        <f t="shared" si="214"/>
        <v>Large</v>
      </c>
      <c r="H4548" t="s">
        <v>4</v>
      </c>
      <c r="I4548" t="str">
        <f>IFERROR(VLOOKUP(A4548,sponsored_animals!$A$1:$C$2143,1,TRUE),0)</f>
        <v>4fca6ef6dbda96</v>
      </c>
      <c r="J4548">
        <f>VLOOKUP(H4548,location_costs!$A$1:$B$6,2,FALSE)</f>
        <v>110</v>
      </c>
      <c r="K4548" t="str">
        <f t="shared" si="215"/>
        <v>Dog_Large</v>
      </c>
      <c r="L4548">
        <f>VLOOKUP(K4548,size_costs!$D$1:$E$10,2,FALSE)</f>
        <v>175</v>
      </c>
      <c r="M4548">
        <f>VLOOKUP(C4548,age_costs!$A$1:$B$52,2,FALSE)</f>
        <v>100</v>
      </c>
    </row>
    <row r="4549" spans="1:13" x14ac:dyDescent="0.25">
      <c r="A4549" t="s">
        <v>6972</v>
      </c>
      <c r="B4549" t="s">
        <v>14948</v>
      </c>
      <c r="C4549" s="2">
        <f t="shared" si="213"/>
        <v>3</v>
      </c>
      <c r="D4549" t="s">
        <v>12</v>
      </c>
      <c r="E4549" t="s">
        <v>2180</v>
      </c>
      <c r="F4549">
        <v>8</v>
      </c>
      <c r="G4549" t="str">
        <f t="shared" si="214"/>
        <v>Small</v>
      </c>
      <c r="H4549" t="s">
        <v>6</v>
      </c>
      <c r="I4549" t="str">
        <f>IFERROR(VLOOKUP(A4549,sponsored_animals!$A$1:$C$2143,1,TRUE),0)</f>
        <v>178f1189a06b68</v>
      </c>
      <c r="J4549">
        <f>VLOOKUP(H4549,location_costs!$A$1:$B$6,2,FALSE)</f>
        <v>135</v>
      </c>
      <c r="K4549" t="str">
        <f t="shared" si="215"/>
        <v>Dog_Small</v>
      </c>
      <c r="L4549">
        <f>VLOOKUP(K4549,size_costs!$D$1:$E$10,2,FALSE)</f>
        <v>125</v>
      </c>
      <c r="M4549">
        <f>VLOOKUP(C4549,age_costs!$A$1:$B$52,2,FALSE)</f>
        <v>0</v>
      </c>
    </row>
    <row r="4550" spans="1:13" x14ac:dyDescent="0.25">
      <c r="A4550" t="s">
        <v>6973</v>
      </c>
      <c r="B4550" t="s">
        <v>13693</v>
      </c>
      <c r="C4550" s="2">
        <f t="shared" si="213"/>
        <v>4</v>
      </c>
      <c r="D4550" t="s">
        <v>12</v>
      </c>
      <c r="E4550" t="s">
        <v>2226</v>
      </c>
      <c r="F4550">
        <v>41</v>
      </c>
      <c r="G4550" t="str">
        <f t="shared" si="214"/>
        <v>Large</v>
      </c>
      <c r="H4550" t="s">
        <v>6</v>
      </c>
      <c r="I4550" t="str">
        <f>IFERROR(VLOOKUP(A4550,sponsored_animals!$A$1:$C$2143,1,TRUE),0)</f>
        <v>178f1189a06b68</v>
      </c>
      <c r="J4550">
        <f>VLOOKUP(H4550,location_costs!$A$1:$B$6,2,FALSE)</f>
        <v>135</v>
      </c>
      <c r="K4550" t="str">
        <f t="shared" si="215"/>
        <v>Dog_Large</v>
      </c>
      <c r="L4550">
        <f>VLOOKUP(K4550,size_costs!$D$1:$E$10,2,FALSE)</f>
        <v>175</v>
      </c>
      <c r="M4550">
        <f>VLOOKUP(C4550,age_costs!$A$1:$B$52,2,FALSE)</f>
        <v>0</v>
      </c>
    </row>
    <row r="4551" spans="1:13" x14ac:dyDescent="0.25">
      <c r="A4551" t="s">
        <v>1920</v>
      </c>
      <c r="B4551" t="s">
        <v>15381</v>
      </c>
      <c r="C4551" s="2">
        <f t="shared" si="213"/>
        <v>16</v>
      </c>
      <c r="D4551" t="s">
        <v>19</v>
      </c>
      <c r="E4551" t="s">
        <v>2182</v>
      </c>
      <c r="F4551">
        <v>6</v>
      </c>
      <c r="G4551" t="str">
        <f t="shared" si="214"/>
        <v>Medium</v>
      </c>
      <c r="H4551" t="s">
        <v>6</v>
      </c>
      <c r="I4551" t="str">
        <f>IFERROR(VLOOKUP(A4551,sponsored_animals!$A$1:$C$2143,1,TRUE),0)</f>
        <v>36806649e5722d</v>
      </c>
      <c r="J4551">
        <f>VLOOKUP(H4551,location_costs!$A$1:$B$6,2,FALSE)</f>
        <v>135</v>
      </c>
      <c r="K4551" t="str">
        <f t="shared" si="215"/>
        <v>Cat_Medium</v>
      </c>
      <c r="L4551">
        <f>VLOOKUP(K4551,size_costs!$D$1:$E$10,2,FALSE)</f>
        <v>120</v>
      </c>
      <c r="M4551">
        <f>VLOOKUP(C4551,age_costs!$A$1:$B$52,2,FALSE)</f>
        <v>300</v>
      </c>
    </row>
    <row r="4552" spans="1:13" x14ac:dyDescent="0.25">
      <c r="A4552" t="s">
        <v>6974</v>
      </c>
      <c r="B4552" t="s">
        <v>15301</v>
      </c>
      <c r="C4552" s="2">
        <f t="shared" si="213"/>
        <v>3</v>
      </c>
      <c r="D4552" t="s">
        <v>19</v>
      </c>
      <c r="E4552" t="s">
        <v>2200</v>
      </c>
      <c r="F4552">
        <v>6</v>
      </c>
      <c r="G4552" t="str">
        <f t="shared" si="214"/>
        <v>Medium</v>
      </c>
      <c r="H4552" t="s">
        <v>4</v>
      </c>
      <c r="I4552" t="str">
        <f>IFERROR(VLOOKUP(A4552,sponsored_animals!$A$1:$C$2143,1,TRUE),0)</f>
        <v>214f8f6b359a1e</v>
      </c>
      <c r="J4552">
        <f>VLOOKUP(H4552,location_costs!$A$1:$B$6,2,FALSE)</f>
        <v>110</v>
      </c>
      <c r="K4552" t="str">
        <f t="shared" si="215"/>
        <v>Cat_Medium</v>
      </c>
      <c r="L4552">
        <f>VLOOKUP(K4552,size_costs!$D$1:$E$10,2,FALSE)</f>
        <v>120</v>
      </c>
      <c r="M4552">
        <f>VLOOKUP(C4552,age_costs!$A$1:$B$52,2,FALSE)</f>
        <v>0</v>
      </c>
    </row>
    <row r="4553" spans="1:13" x14ac:dyDescent="0.25">
      <c r="A4553" t="s">
        <v>6975</v>
      </c>
      <c r="B4553" t="s">
        <v>3254</v>
      </c>
      <c r="C4553" s="2">
        <f t="shared" si="213"/>
        <v>7</v>
      </c>
      <c r="D4553" t="s">
        <v>19</v>
      </c>
      <c r="E4553" t="s">
        <v>2350</v>
      </c>
      <c r="F4553">
        <v>6.5</v>
      </c>
      <c r="G4553" t="str">
        <f t="shared" si="214"/>
        <v>Medium</v>
      </c>
      <c r="H4553" t="s">
        <v>6</v>
      </c>
      <c r="I4553">
        <f>IFERROR(VLOOKUP(A4553,sponsored_animals!$A$1:$C$2143,1,TRUE),0)</f>
        <v>0</v>
      </c>
      <c r="J4553">
        <f>VLOOKUP(H4553,location_costs!$A$1:$B$6,2,FALSE)</f>
        <v>135</v>
      </c>
      <c r="K4553" t="str">
        <f t="shared" si="215"/>
        <v>Cat_Medium</v>
      </c>
      <c r="L4553">
        <f>VLOOKUP(K4553,size_costs!$D$1:$E$10,2,FALSE)</f>
        <v>120</v>
      </c>
      <c r="M4553">
        <f>VLOOKUP(C4553,age_costs!$A$1:$B$52,2,FALSE)</f>
        <v>100</v>
      </c>
    </row>
    <row r="4554" spans="1:13" x14ac:dyDescent="0.25">
      <c r="A4554" t="s">
        <v>6976</v>
      </c>
      <c r="B4554" t="s">
        <v>15382</v>
      </c>
      <c r="C4554" s="2">
        <f t="shared" si="213"/>
        <v>10</v>
      </c>
      <c r="D4554" t="s">
        <v>12</v>
      </c>
      <c r="E4554" t="s">
        <v>2182</v>
      </c>
      <c r="F4554">
        <v>25</v>
      </c>
      <c r="G4554" t="str">
        <f t="shared" si="214"/>
        <v>Medium</v>
      </c>
      <c r="H4554" t="s">
        <v>6</v>
      </c>
      <c r="I4554" t="str">
        <f>IFERROR(VLOOKUP(A4554,sponsored_animals!$A$1:$C$2143,1,TRUE),0)</f>
        <v>0ea863dbf1123f</v>
      </c>
      <c r="J4554">
        <f>VLOOKUP(H4554,location_costs!$A$1:$B$6,2,FALSE)</f>
        <v>135</v>
      </c>
      <c r="K4554" t="str">
        <f t="shared" si="215"/>
        <v>Dog_Medium</v>
      </c>
      <c r="L4554">
        <f>VLOOKUP(K4554,size_costs!$D$1:$E$10,2,FALSE)</f>
        <v>150</v>
      </c>
      <c r="M4554">
        <f>VLOOKUP(C4554,age_costs!$A$1:$B$52,2,FALSE)</f>
        <v>150</v>
      </c>
    </row>
    <row r="4555" spans="1:13" x14ac:dyDescent="0.25">
      <c r="A4555" t="s">
        <v>715</v>
      </c>
      <c r="B4555" t="s">
        <v>9092</v>
      </c>
      <c r="C4555" s="2">
        <f t="shared" si="213"/>
        <v>8</v>
      </c>
      <c r="D4555" t="s">
        <v>12</v>
      </c>
      <c r="E4555" t="s">
        <v>2217</v>
      </c>
      <c r="F4555">
        <v>9</v>
      </c>
      <c r="G4555" t="str">
        <f t="shared" si="214"/>
        <v>Small</v>
      </c>
      <c r="H4555" t="s">
        <v>5</v>
      </c>
      <c r="I4555" t="str">
        <f>IFERROR(VLOOKUP(A4555,sponsored_animals!$A$1:$C$2143,1,TRUE),0)</f>
        <v>178f1189a06b68</v>
      </c>
      <c r="J4555">
        <f>VLOOKUP(H4555,location_costs!$A$1:$B$6,2,FALSE)</f>
        <v>140</v>
      </c>
      <c r="K4555" t="str">
        <f t="shared" si="215"/>
        <v>Dog_Small</v>
      </c>
      <c r="L4555">
        <f>VLOOKUP(K4555,size_costs!$D$1:$E$10,2,FALSE)</f>
        <v>125</v>
      </c>
      <c r="M4555">
        <f>VLOOKUP(C4555,age_costs!$A$1:$B$52,2,FALSE)</f>
        <v>150</v>
      </c>
    </row>
    <row r="4556" spans="1:13" x14ac:dyDescent="0.25">
      <c r="A4556" t="s">
        <v>6978</v>
      </c>
      <c r="B4556" t="s">
        <v>3383</v>
      </c>
      <c r="C4556" s="2">
        <f t="shared" si="213"/>
        <v>8</v>
      </c>
      <c r="D4556" t="s">
        <v>19</v>
      </c>
      <c r="E4556" t="s">
        <v>2182</v>
      </c>
      <c r="F4556">
        <v>8.5</v>
      </c>
      <c r="G4556" t="str">
        <f t="shared" si="214"/>
        <v>Large</v>
      </c>
      <c r="H4556" t="s">
        <v>7</v>
      </c>
      <c r="I4556" t="str">
        <f>IFERROR(VLOOKUP(A4556,sponsored_animals!$A$1:$C$2143,1,TRUE),0)</f>
        <v>178f1189a06b68</v>
      </c>
      <c r="J4556">
        <f>VLOOKUP(H4556,location_costs!$A$1:$B$6,2,FALSE)</f>
        <v>100</v>
      </c>
      <c r="K4556" t="str">
        <f t="shared" si="215"/>
        <v>Cat_Large</v>
      </c>
      <c r="L4556">
        <f>VLOOKUP(K4556,size_costs!$D$1:$E$10,2,FALSE)</f>
        <v>140</v>
      </c>
      <c r="M4556">
        <f>VLOOKUP(C4556,age_costs!$A$1:$B$52,2,FALSE)</f>
        <v>150</v>
      </c>
    </row>
    <row r="4557" spans="1:13" x14ac:dyDescent="0.25">
      <c r="A4557" t="s">
        <v>6979</v>
      </c>
      <c r="B4557" t="s">
        <v>14493</v>
      </c>
      <c r="C4557" s="2">
        <f t="shared" si="213"/>
        <v>4</v>
      </c>
      <c r="D4557" t="s">
        <v>12</v>
      </c>
      <c r="E4557" t="s">
        <v>2217</v>
      </c>
      <c r="F4557">
        <v>19</v>
      </c>
      <c r="G4557" t="str">
        <f t="shared" si="214"/>
        <v>Medium</v>
      </c>
      <c r="H4557" t="s">
        <v>7</v>
      </c>
      <c r="I4557" t="str">
        <f>IFERROR(VLOOKUP(A4557,sponsored_animals!$A$1:$C$2143,1,TRUE),0)</f>
        <v>0918714dc3a6e1</v>
      </c>
      <c r="J4557">
        <f>VLOOKUP(H4557,location_costs!$A$1:$B$6,2,FALSE)</f>
        <v>100</v>
      </c>
      <c r="K4557" t="str">
        <f t="shared" si="215"/>
        <v>Dog_Medium</v>
      </c>
      <c r="L4557">
        <f>VLOOKUP(K4557,size_costs!$D$1:$E$10,2,FALSE)</f>
        <v>150</v>
      </c>
      <c r="M4557">
        <f>VLOOKUP(C4557,age_costs!$A$1:$B$52,2,FALSE)</f>
        <v>0</v>
      </c>
    </row>
    <row r="4558" spans="1:13" x14ac:dyDescent="0.25">
      <c r="A4558" t="s">
        <v>6980</v>
      </c>
      <c r="B4558" t="s">
        <v>7357</v>
      </c>
      <c r="C4558" s="2">
        <f t="shared" si="213"/>
        <v>3</v>
      </c>
      <c r="D4558" t="s">
        <v>12</v>
      </c>
      <c r="E4558" t="s">
        <v>2241</v>
      </c>
      <c r="F4558">
        <v>17</v>
      </c>
      <c r="G4558" t="str">
        <f t="shared" si="214"/>
        <v>Medium</v>
      </c>
      <c r="H4558" t="s">
        <v>6</v>
      </c>
      <c r="I4558">
        <f>IFERROR(VLOOKUP(A4558,sponsored_animals!$A$1:$C$2143,1,TRUE),0)</f>
        <v>0</v>
      </c>
      <c r="J4558">
        <f>VLOOKUP(H4558,location_costs!$A$1:$B$6,2,FALSE)</f>
        <v>135</v>
      </c>
      <c r="K4558" t="str">
        <f t="shared" si="215"/>
        <v>Dog_Medium</v>
      </c>
      <c r="L4558">
        <f>VLOOKUP(K4558,size_costs!$D$1:$E$10,2,FALSE)</f>
        <v>150</v>
      </c>
      <c r="M4558">
        <f>VLOOKUP(C4558,age_costs!$A$1:$B$52,2,FALSE)</f>
        <v>0</v>
      </c>
    </row>
    <row r="4559" spans="1:13" x14ac:dyDescent="0.25">
      <c r="A4559" t="s">
        <v>6981</v>
      </c>
      <c r="B4559" t="s">
        <v>2880</v>
      </c>
      <c r="C4559" s="2">
        <f t="shared" si="213"/>
        <v>5</v>
      </c>
      <c r="D4559" t="s">
        <v>19</v>
      </c>
      <c r="E4559" t="s">
        <v>2207</v>
      </c>
      <c r="F4559">
        <v>4</v>
      </c>
      <c r="G4559" t="str">
        <f t="shared" si="214"/>
        <v>Small</v>
      </c>
      <c r="H4559" t="s">
        <v>4</v>
      </c>
      <c r="I4559" t="str">
        <f>IFERROR(VLOOKUP(A4559,sponsored_animals!$A$1:$C$2143,1,TRUE),0)</f>
        <v>0ea863dbf1123f</v>
      </c>
      <c r="J4559">
        <f>VLOOKUP(H4559,location_costs!$A$1:$B$6,2,FALSE)</f>
        <v>110</v>
      </c>
      <c r="K4559" t="str">
        <f t="shared" si="215"/>
        <v>Cat_Small</v>
      </c>
      <c r="L4559">
        <f>VLOOKUP(K4559,size_costs!$D$1:$E$10,2,FALSE)</f>
        <v>100</v>
      </c>
      <c r="M4559">
        <f>VLOOKUP(C4559,age_costs!$A$1:$B$52,2,FALSE)</f>
        <v>100</v>
      </c>
    </row>
    <row r="4560" spans="1:13" x14ac:dyDescent="0.25">
      <c r="A4560" t="s">
        <v>6982</v>
      </c>
      <c r="B4560" t="s">
        <v>14844</v>
      </c>
      <c r="C4560" s="2">
        <f t="shared" si="213"/>
        <v>6</v>
      </c>
      <c r="D4560" t="s">
        <v>19</v>
      </c>
      <c r="E4560" t="s">
        <v>2198</v>
      </c>
      <c r="F4560">
        <v>8.5</v>
      </c>
      <c r="G4560" t="str">
        <f t="shared" si="214"/>
        <v>Large</v>
      </c>
      <c r="H4560" t="s">
        <v>4</v>
      </c>
      <c r="I4560" t="str">
        <f>IFERROR(VLOOKUP(A4560,sponsored_animals!$A$1:$C$2143,1,TRUE),0)</f>
        <v>d40d0d9a6a4451</v>
      </c>
      <c r="J4560">
        <f>VLOOKUP(H4560,location_costs!$A$1:$B$6,2,FALSE)</f>
        <v>110</v>
      </c>
      <c r="K4560" t="str">
        <f t="shared" si="215"/>
        <v>Cat_Large</v>
      </c>
      <c r="L4560">
        <f>VLOOKUP(K4560,size_costs!$D$1:$E$10,2,FALSE)</f>
        <v>140</v>
      </c>
      <c r="M4560">
        <f>VLOOKUP(C4560,age_costs!$A$1:$B$52,2,FALSE)</f>
        <v>100</v>
      </c>
    </row>
    <row r="4561" spans="1:13" x14ac:dyDescent="0.25">
      <c r="A4561" t="s">
        <v>6983</v>
      </c>
      <c r="B4561" t="s">
        <v>14694</v>
      </c>
      <c r="C4561" s="2">
        <f t="shared" si="213"/>
        <v>13</v>
      </c>
      <c r="D4561" t="s">
        <v>12</v>
      </c>
      <c r="E4561" t="s">
        <v>2182</v>
      </c>
      <c r="F4561">
        <v>36</v>
      </c>
      <c r="G4561" t="str">
        <f t="shared" si="214"/>
        <v>Large</v>
      </c>
      <c r="H4561" t="s">
        <v>3</v>
      </c>
      <c r="I4561" t="str">
        <f>IFERROR(VLOOKUP(A4561,sponsored_animals!$A$1:$C$2143,1,TRUE),0)</f>
        <v>7c0c3e04e6a4d4</v>
      </c>
      <c r="J4561">
        <f>VLOOKUP(H4561,location_costs!$A$1:$B$6,2,FALSE)</f>
        <v>120</v>
      </c>
      <c r="K4561" t="str">
        <f t="shared" si="215"/>
        <v>Dog_Large</v>
      </c>
      <c r="L4561">
        <f>VLOOKUP(K4561,size_costs!$D$1:$E$10,2,FALSE)</f>
        <v>175</v>
      </c>
      <c r="M4561">
        <f>VLOOKUP(C4561,age_costs!$A$1:$B$52,2,FALSE)</f>
        <v>200</v>
      </c>
    </row>
    <row r="4562" spans="1:13" x14ac:dyDescent="0.25">
      <c r="A4562" t="s">
        <v>6984</v>
      </c>
      <c r="B4562" t="s">
        <v>11159</v>
      </c>
      <c r="C4562" s="2">
        <f t="shared" si="213"/>
        <v>9</v>
      </c>
      <c r="D4562" t="s">
        <v>12</v>
      </c>
      <c r="E4562" t="s">
        <v>2186</v>
      </c>
      <c r="F4562">
        <v>43</v>
      </c>
      <c r="G4562" t="str">
        <f t="shared" si="214"/>
        <v>Large</v>
      </c>
      <c r="H4562" t="s">
        <v>7</v>
      </c>
      <c r="I4562">
        <f>IFERROR(VLOOKUP(A4562,sponsored_animals!$A$1:$C$2143,1,TRUE),0)</f>
        <v>0</v>
      </c>
      <c r="J4562">
        <f>VLOOKUP(H4562,location_costs!$A$1:$B$6,2,FALSE)</f>
        <v>100</v>
      </c>
      <c r="K4562" t="str">
        <f t="shared" si="215"/>
        <v>Dog_Large</v>
      </c>
      <c r="L4562">
        <f>VLOOKUP(K4562,size_costs!$D$1:$E$10,2,FALSE)</f>
        <v>175</v>
      </c>
      <c r="M4562">
        <f>VLOOKUP(C4562,age_costs!$A$1:$B$52,2,FALSE)</f>
        <v>150</v>
      </c>
    </row>
    <row r="4563" spans="1:13" x14ac:dyDescent="0.25">
      <c r="A4563" t="s">
        <v>1667</v>
      </c>
      <c r="B4563" t="s">
        <v>10124</v>
      </c>
      <c r="C4563" s="2">
        <f t="shared" si="213"/>
        <v>9</v>
      </c>
      <c r="D4563" t="s">
        <v>12</v>
      </c>
      <c r="E4563" t="s">
        <v>2202</v>
      </c>
      <c r="F4563">
        <v>16</v>
      </c>
      <c r="G4563" t="str">
        <f t="shared" si="214"/>
        <v>Medium</v>
      </c>
      <c r="H4563" t="s">
        <v>6</v>
      </c>
      <c r="I4563" t="str">
        <f>IFERROR(VLOOKUP(A4563,sponsored_animals!$A$1:$C$2143,1,TRUE),0)</f>
        <v>36806649e5722d</v>
      </c>
      <c r="J4563">
        <f>VLOOKUP(H4563,location_costs!$A$1:$B$6,2,FALSE)</f>
        <v>135</v>
      </c>
      <c r="K4563" t="str">
        <f t="shared" si="215"/>
        <v>Dog_Medium</v>
      </c>
      <c r="L4563">
        <f>VLOOKUP(K4563,size_costs!$D$1:$E$10,2,FALSE)</f>
        <v>150</v>
      </c>
      <c r="M4563">
        <f>VLOOKUP(C4563,age_costs!$A$1:$B$52,2,FALSE)</f>
        <v>150</v>
      </c>
    </row>
    <row r="4564" spans="1:13" x14ac:dyDescent="0.25">
      <c r="A4564" t="s">
        <v>6985</v>
      </c>
      <c r="B4564" t="s">
        <v>14288</v>
      </c>
      <c r="C4564" s="2">
        <f t="shared" si="213"/>
        <v>7</v>
      </c>
      <c r="D4564" t="s">
        <v>19</v>
      </c>
      <c r="E4564" t="s">
        <v>2486</v>
      </c>
      <c r="F4564">
        <v>6.5</v>
      </c>
      <c r="G4564" t="str">
        <f t="shared" si="214"/>
        <v>Medium</v>
      </c>
      <c r="H4564" t="s">
        <v>7</v>
      </c>
      <c r="I4564">
        <f>IFERROR(VLOOKUP(A4564,sponsored_animals!$A$1:$C$2143,1,TRUE),0)</f>
        <v>0</v>
      </c>
      <c r="J4564">
        <f>VLOOKUP(H4564,location_costs!$A$1:$B$6,2,FALSE)</f>
        <v>100</v>
      </c>
      <c r="K4564" t="str">
        <f t="shared" si="215"/>
        <v>Cat_Medium</v>
      </c>
      <c r="L4564">
        <f>VLOOKUP(K4564,size_costs!$D$1:$E$10,2,FALSE)</f>
        <v>120</v>
      </c>
      <c r="M4564">
        <f>VLOOKUP(C4564,age_costs!$A$1:$B$52,2,FALSE)</f>
        <v>100</v>
      </c>
    </row>
    <row r="4565" spans="1:13" x14ac:dyDescent="0.25">
      <c r="A4565" t="s">
        <v>6986</v>
      </c>
      <c r="B4565" t="s">
        <v>13852</v>
      </c>
      <c r="C4565" s="2">
        <f t="shared" si="213"/>
        <v>15</v>
      </c>
      <c r="D4565" t="s">
        <v>12</v>
      </c>
      <c r="E4565" t="s">
        <v>2186</v>
      </c>
      <c r="F4565">
        <v>13</v>
      </c>
      <c r="G4565" t="str">
        <f t="shared" si="214"/>
        <v>Medium</v>
      </c>
      <c r="H4565" t="s">
        <v>3</v>
      </c>
      <c r="I4565" t="str">
        <f>IFERROR(VLOOKUP(A4565,sponsored_animals!$A$1:$C$2143,1,TRUE),0)</f>
        <v>7c0c3e04e6a4d4</v>
      </c>
      <c r="J4565">
        <f>VLOOKUP(H4565,location_costs!$A$1:$B$6,2,FALSE)</f>
        <v>120</v>
      </c>
      <c r="K4565" t="str">
        <f t="shared" si="215"/>
        <v>Dog_Medium</v>
      </c>
      <c r="L4565">
        <f>VLOOKUP(K4565,size_costs!$D$1:$E$10,2,FALSE)</f>
        <v>150</v>
      </c>
      <c r="M4565">
        <f>VLOOKUP(C4565,age_costs!$A$1:$B$52,2,FALSE)</f>
        <v>200</v>
      </c>
    </row>
    <row r="4566" spans="1:13" x14ac:dyDescent="0.25">
      <c r="A4566" t="s">
        <v>6987</v>
      </c>
      <c r="B4566" t="s">
        <v>14299</v>
      </c>
      <c r="C4566" s="2">
        <f t="shared" si="213"/>
        <v>8</v>
      </c>
      <c r="D4566" t="s">
        <v>12</v>
      </c>
      <c r="E4566" t="s">
        <v>2886</v>
      </c>
      <c r="F4566">
        <v>33</v>
      </c>
      <c r="G4566" t="str">
        <f t="shared" si="214"/>
        <v>Large</v>
      </c>
      <c r="H4566" t="s">
        <v>3</v>
      </c>
      <c r="I4566" t="str">
        <f>IFERROR(VLOOKUP(A4566,sponsored_animals!$A$1:$C$2143,1,TRUE),0)</f>
        <v>870a9302845fa5</v>
      </c>
      <c r="J4566">
        <f>VLOOKUP(H4566,location_costs!$A$1:$B$6,2,FALSE)</f>
        <v>120</v>
      </c>
      <c r="K4566" t="str">
        <f t="shared" si="215"/>
        <v>Dog_Large</v>
      </c>
      <c r="L4566">
        <f>VLOOKUP(K4566,size_costs!$D$1:$E$10,2,FALSE)</f>
        <v>175</v>
      </c>
      <c r="M4566">
        <f>VLOOKUP(C4566,age_costs!$A$1:$B$52,2,FALSE)</f>
        <v>150</v>
      </c>
    </row>
    <row r="4567" spans="1:13" x14ac:dyDescent="0.25">
      <c r="A4567" t="s">
        <v>6988</v>
      </c>
      <c r="B4567" t="s">
        <v>15383</v>
      </c>
      <c r="C4567" s="2">
        <f t="shared" si="213"/>
        <v>19</v>
      </c>
      <c r="D4567" t="s">
        <v>19</v>
      </c>
      <c r="E4567" t="s">
        <v>2198</v>
      </c>
      <c r="F4567">
        <v>8.5</v>
      </c>
      <c r="G4567" t="str">
        <f t="shared" si="214"/>
        <v>Large</v>
      </c>
      <c r="H4567" t="s">
        <v>5</v>
      </c>
      <c r="I4567" t="str">
        <f>IFERROR(VLOOKUP(A4567,sponsored_animals!$A$1:$C$2143,1,TRUE),0)</f>
        <v>36806649e5722d</v>
      </c>
      <c r="J4567">
        <f>VLOOKUP(H4567,location_costs!$A$1:$B$6,2,FALSE)</f>
        <v>140</v>
      </c>
      <c r="K4567" t="str">
        <f t="shared" si="215"/>
        <v>Cat_Large</v>
      </c>
      <c r="L4567">
        <f>VLOOKUP(K4567,size_costs!$D$1:$E$10,2,FALSE)</f>
        <v>140</v>
      </c>
      <c r="M4567">
        <f>VLOOKUP(C4567,age_costs!$A$1:$B$52,2,FALSE)</f>
        <v>300</v>
      </c>
    </row>
    <row r="4568" spans="1:13" x14ac:dyDescent="0.25">
      <c r="A4568" t="s">
        <v>6989</v>
      </c>
      <c r="B4568" t="s">
        <v>5813</v>
      </c>
      <c r="C4568" s="2">
        <f t="shared" si="213"/>
        <v>16</v>
      </c>
      <c r="D4568" t="s">
        <v>12</v>
      </c>
      <c r="E4568" t="s">
        <v>2231</v>
      </c>
      <c r="F4568">
        <v>34</v>
      </c>
      <c r="G4568" t="str">
        <f t="shared" si="214"/>
        <v>Large</v>
      </c>
      <c r="H4568" t="s">
        <v>5</v>
      </c>
      <c r="I4568">
        <f>IFERROR(VLOOKUP(A4568,sponsored_animals!$A$1:$C$2143,1,TRUE),0)</f>
        <v>0</v>
      </c>
      <c r="J4568">
        <f>VLOOKUP(H4568,location_costs!$A$1:$B$6,2,FALSE)</f>
        <v>140</v>
      </c>
      <c r="K4568" t="str">
        <f t="shared" si="215"/>
        <v>Dog_Large</v>
      </c>
      <c r="L4568">
        <f>VLOOKUP(K4568,size_costs!$D$1:$E$10,2,FALSE)</f>
        <v>175</v>
      </c>
      <c r="M4568">
        <f>VLOOKUP(C4568,age_costs!$A$1:$B$52,2,FALSE)</f>
        <v>300</v>
      </c>
    </row>
    <row r="4569" spans="1:13" x14ac:dyDescent="0.25">
      <c r="A4569" t="s">
        <v>6990</v>
      </c>
      <c r="B4569" t="s">
        <v>13606</v>
      </c>
      <c r="C4569" s="2">
        <f t="shared" si="213"/>
        <v>3</v>
      </c>
      <c r="D4569" t="s">
        <v>19</v>
      </c>
      <c r="E4569" t="s">
        <v>2210</v>
      </c>
      <c r="F4569">
        <v>2</v>
      </c>
      <c r="G4569" t="str">
        <f t="shared" si="214"/>
        <v>Small</v>
      </c>
      <c r="H4569" t="s">
        <v>4</v>
      </c>
      <c r="I4569" t="str">
        <f>IFERROR(VLOOKUP(A4569,sponsored_animals!$A$1:$C$2143,1,TRUE),0)</f>
        <v>870a9302845fa5</v>
      </c>
      <c r="J4569">
        <f>VLOOKUP(H4569,location_costs!$A$1:$B$6,2,FALSE)</f>
        <v>110</v>
      </c>
      <c r="K4569" t="str">
        <f t="shared" si="215"/>
        <v>Cat_Small</v>
      </c>
      <c r="L4569">
        <f>VLOOKUP(K4569,size_costs!$D$1:$E$10,2,FALSE)</f>
        <v>100</v>
      </c>
      <c r="M4569">
        <f>VLOOKUP(C4569,age_costs!$A$1:$B$52,2,FALSE)</f>
        <v>0</v>
      </c>
    </row>
    <row r="4570" spans="1:13" x14ac:dyDescent="0.25">
      <c r="A4570" t="s">
        <v>6991</v>
      </c>
      <c r="B4570" t="s">
        <v>15384</v>
      </c>
      <c r="C4570" s="2">
        <f t="shared" si="213"/>
        <v>7</v>
      </c>
      <c r="D4570" t="s">
        <v>12</v>
      </c>
      <c r="E4570" t="s">
        <v>2207</v>
      </c>
      <c r="F4570">
        <v>16</v>
      </c>
      <c r="G4570" t="str">
        <f t="shared" si="214"/>
        <v>Medium</v>
      </c>
      <c r="H4570" t="s">
        <v>6</v>
      </c>
      <c r="I4570" t="str">
        <f>IFERROR(VLOOKUP(A4570,sponsored_animals!$A$1:$C$2143,1,TRUE),0)</f>
        <v>b14069999a0ee6</v>
      </c>
      <c r="J4570">
        <f>VLOOKUP(H4570,location_costs!$A$1:$B$6,2,FALSE)</f>
        <v>135</v>
      </c>
      <c r="K4570" t="str">
        <f t="shared" si="215"/>
        <v>Dog_Medium</v>
      </c>
      <c r="L4570">
        <f>VLOOKUP(K4570,size_costs!$D$1:$E$10,2,FALSE)</f>
        <v>150</v>
      </c>
      <c r="M4570">
        <f>VLOOKUP(C4570,age_costs!$A$1:$B$52,2,FALSE)</f>
        <v>100</v>
      </c>
    </row>
    <row r="4571" spans="1:13" x14ac:dyDescent="0.25">
      <c r="A4571" t="s">
        <v>6992</v>
      </c>
      <c r="B4571" t="s">
        <v>2623</v>
      </c>
      <c r="C4571" s="2">
        <f t="shared" si="213"/>
        <v>5</v>
      </c>
      <c r="D4571" t="s">
        <v>12</v>
      </c>
      <c r="E4571" t="s">
        <v>2302</v>
      </c>
      <c r="F4571">
        <v>18</v>
      </c>
      <c r="G4571" t="str">
        <f t="shared" si="214"/>
        <v>Medium</v>
      </c>
      <c r="H4571" t="s">
        <v>5</v>
      </c>
      <c r="I4571" t="str">
        <f>IFERROR(VLOOKUP(A4571,sponsored_animals!$A$1:$C$2143,1,TRUE),0)</f>
        <v>178f1189a06b68</v>
      </c>
      <c r="J4571">
        <f>VLOOKUP(H4571,location_costs!$A$1:$B$6,2,FALSE)</f>
        <v>140</v>
      </c>
      <c r="K4571" t="str">
        <f t="shared" si="215"/>
        <v>Dog_Medium</v>
      </c>
      <c r="L4571">
        <f>VLOOKUP(K4571,size_costs!$D$1:$E$10,2,FALSE)</f>
        <v>150</v>
      </c>
      <c r="M4571">
        <f>VLOOKUP(C4571,age_costs!$A$1:$B$52,2,FALSE)</f>
        <v>100</v>
      </c>
    </row>
    <row r="4572" spans="1:13" x14ac:dyDescent="0.25">
      <c r="A4572" t="s">
        <v>6993</v>
      </c>
      <c r="B4572" t="s">
        <v>15299</v>
      </c>
      <c r="C4572" s="2">
        <f t="shared" si="213"/>
        <v>4</v>
      </c>
      <c r="D4572" t="s">
        <v>19</v>
      </c>
      <c r="E4572" t="s">
        <v>2340</v>
      </c>
      <c r="F4572">
        <v>10</v>
      </c>
      <c r="G4572" t="str">
        <f t="shared" si="214"/>
        <v>Large</v>
      </c>
      <c r="H4572" t="s">
        <v>6</v>
      </c>
      <c r="I4572" t="str">
        <f>IFERROR(VLOOKUP(A4572,sponsored_animals!$A$1:$C$2143,1,TRUE),0)</f>
        <v>d40d0d9a6a4451</v>
      </c>
      <c r="J4572">
        <f>VLOOKUP(H4572,location_costs!$A$1:$B$6,2,FALSE)</f>
        <v>135</v>
      </c>
      <c r="K4572" t="str">
        <f t="shared" si="215"/>
        <v>Cat_Large</v>
      </c>
      <c r="L4572">
        <f>VLOOKUP(K4572,size_costs!$D$1:$E$10,2,FALSE)</f>
        <v>140</v>
      </c>
      <c r="M4572">
        <f>VLOOKUP(C4572,age_costs!$A$1:$B$52,2,FALSE)</f>
        <v>0</v>
      </c>
    </row>
    <row r="4573" spans="1:13" x14ac:dyDescent="0.25">
      <c r="A4573" t="s">
        <v>6994</v>
      </c>
      <c r="B4573" t="s">
        <v>5033</v>
      </c>
      <c r="C4573" s="2">
        <f t="shared" si="213"/>
        <v>5</v>
      </c>
      <c r="D4573" t="s">
        <v>12</v>
      </c>
      <c r="E4573" t="s">
        <v>2190</v>
      </c>
      <c r="F4573">
        <v>42</v>
      </c>
      <c r="G4573" t="str">
        <f t="shared" si="214"/>
        <v>Large</v>
      </c>
      <c r="H4573" t="s">
        <v>5</v>
      </c>
      <c r="I4573" t="str">
        <f>IFERROR(VLOOKUP(A4573,sponsored_animals!$A$1:$C$2143,1,TRUE),0)</f>
        <v>178f1189a06b68</v>
      </c>
      <c r="J4573">
        <f>VLOOKUP(H4573,location_costs!$A$1:$B$6,2,FALSE)</f>
        <v>140</v>
      </c>
      <c r="K4573" t="str">
        <f t="shared" si="215"/>
        <v>Dog_Large</v>
      </c>
      <c r="L4573">
        <f>VLOOKUP(K4573,size_costs!$D$1:$E$10,2,FALSE)</f>
        <v>175</v>
      </c>
      <c r="M4573">
        <f>VLOOKUP(C4573,age_costs!$A$1:$B$52,2,FALSE)</f>
        <v>100</v>
      </c>
    </row>
    <row r="4574" spans="1:13" x14ac:dyDescent="0.25">
      <c r="A4574" t="s">
        <v>6996</v>
      </c>
      <c r="B4574" t="s">
        <v>15385</v>
      </c>
      <c r="C4574" s="2">
        <f t="shared" si="213"/>
        <v>6</v>
      </c>
      <c r="D4574" t="s">
        <v>12</v>
      </c>
      <c r="E4574" t="s">
        <v>2533</v>
      </c>
      <c r="F4574">
        <v>44</v>
      </c>
      <c r="G4574" t="str">
        <f t="shared" si="214"/>
        <v>Large</v>
      </c>
      <c r="H4574" t="s">
        <v>4</v>
      </c>
      <c r="I4574" t="str">
        <f>IFERROR(VLOOKUP(A4574,sponsored_animals!$A$1:$C$2143,1,TRUE),0)</f>
        <v>178f1189a06b68</v>
      </c>
      <c r="J4574">
        <f>VLOOKUP(H4574,location_costs!$A$1:$B$6,2,FALSE)</f>
        <v>110</v>
      </c>
      <c r="K4574" t="str">
        <f t="shared" si="215"/>
        <v>Dog_Large</v>
      </c>
      <c r="L4574">
        <f>VLOOKUP(K4574,size_costs!$D$1:$E$10,2,FALSE)</f>
        <v>175</v>
      </c>
      <c r="M4574">
        <f>VLOOKUP(C4574,age_costs!$A$1:$B$52,2,FALSE)</f>
        <v>100</v>
      </c>
    </row>
    <row r="4575" spans="1:13" x14ac:dyDescent="0.25">
      <c r="A4575" t="s">
        <v>6997</v>
      </c>
      <c r="B4575" t="s">
        <v>15386</v>
      </c>
      <c r="C4575" s="2">
        <f t="shared" si="213"/>
        <v>17</v>
      </c>
      <c r="D4575" t="s">
        <v>19</v>
      </c>
      <c r="E4575" t="s">
        <v>2182</v>
      </c>
      <c r="F4575">
        <v>9</v>
      </c>
      <c r="G4575" t="str">
        <f t="shared" si="214"/>
        <v>Large</v>
      </c>
      <c r="H4575" t="s">
        <v>4</v>
      </c>
      <c r="I4575" t="str">
        <f>IFERROR(VLOOKUP(A4575,sponsored_animals!$A$1:$C$2143,1,TRUE),0)</f>
        <v>7c0c3e04e6a4d4</v>
      </c>
      <c r="J4575">
        <f>VLOOKUP(H4575,location_costs!$A$1:$B$6,2,FALSE)</f>
        <v>110</v>
      </c>
      <c r="K4575" t="str">
        <f t="shared" si="215"/>
        <v>Cat_Large</v>
      </c>
      <c r="L4575">
        <f>VLOOKUP(K4575,size_costs!$D$1:$E$10,2,FALSE)</f>
        <v>140</v>
      </c>
      <c r="M4575">
        <f>VLOOKUP(C4575,age_costs!$A$1:$B$52,2,FALSE)</f>
        <v>300</v>
      </c>
    </row>
    <row r="4576" spans="1:13" x14ac:dyDescent="0.25">
      <c r="A4576" t="s">
        <v>1640</v>
      </c>
      <c r="B4576" t="s">
        <v>3383</v>
      </c>
      <c r="C4576" s="2">
        <f t="shared" si="213"/>
        <v>8</v>
      </c>
      <c r="D4576" t="s">
        <v>12</v>
      </c>
      <c r="E4576" t="s">
        <v>2202</v>
      </c>
      <c r="F4576">
        <v>24</v>
      </c>
      <c r="G4576" t="str">
        <f t="shared" si="214"/>
        <v>Medium</v>
      </c>
      <c r="H4576" t="s">
        <v>6</v>
      </c>
      <c r="I4576" t="str">
        <f>IFERROR(VLOOKUP(A4576,sponsored_animals!$A$1:$C$2143,1,TRUE),0)</f>
        <v>36806649e5722d</v>
      </c>
      <c r="J4576">
        <f>VLOOKUP(H4576,location_costs!$A$1:$B$6,2,FALSE)</f>
        <v>135</v>
      </c>
      <c r="K4576" t="str">
        <f t="shared" si="215"/>
        <v>Dog_Medium</v>
      </c>
      <c r="L4576">
        <f>VLOOKUP(K4576,size_costs!$D$1:$E$10,2,FALSE)</f>
        <v>150</v>
      </c>
      <c r="M4576">
        <f>VLOOKUP(C4576,age_costs!$A$1:$B$52,2,FALSE)</f>
        <v>150</v>
      </c>
    </row>
    <row r="4577" spans="1:13" x14ac:dyDescent="0.25">
      <c r="A4577" t="s">
        <v>6998</v>
      </c>
      <c r="B4577" t="s">
        <v>15387</v>
      </c>
      <c r="C4577" s="2">
        <f t="shared" si="213"/>
        <v>4</v>
      </c>
      <c r="D4577" t="s">
        <v>12</v>
      </c>
      <c r="E4577" t="s">
        <v>6999</v>
      </c>
      <c r="F4577">
        <v>17</v>
      </c>
      <c r="G4577" t="str">
        <f t="shared" si="214"/>
        <v>Medium</v>
      </c>
      <c r="H4577" t="s">
        <v>4</v>
      </c>
      <c r="I4577">
        <f>IFERROR(VLOOKUP(A4577,sponsored_animals!$A$1:$C$2143,1,TRUE),0)</f>
        <v>0</v>
      </c>
      <c r="J4577">
        <f>VLOOKUP(H4577,location_costs!$A$1:$B$6,2,FALSE)</f>
        <v>110</v>
      </c>
      <c r="K4577" t="str">
        <f t="shared" si="215"/>
        <v>Dog_Medium</v>
      </c>
      <c r="L4577">
        <f>VLOOKUP(K4577,size_costs!$D$1:$E$10,2,FALSE)</f>
        <v>150</v>
      </c>
      <c r="M4577">
        <f>VLOOKUP(C4577,age_costs!$A$1:$B$52,2,FALSE)</f>
        <v>0</v>
      </c>
    </row>
    <row r="4578" spans="1:13" x14ac:dyDescent="0.25">
      <c r="A4578" t="s">
        <v>7000</v>
      </c>
      <c r="B4578" t="s">
        <v>6366</v>
      </c>
      <c r="C4578" s="2">
        <f t="shared" si="213"/>
        <v>4</v>
      </c>
      <c r="D4578" t="s">
        <v>12</v>
      </c>
      <c r="E4578" t="s">
        <v>2610</v>
      </c>
      <c r="F4578">
        <v>15</v>
      </c>
      <c r="G4578" t="str">
        <f t="shared" si="214"/>
        <v>Medium</v>
      </c>
      <c r="H4578" t="s">
        <v>3</v>
      </c>
      <c r="I4578">
        <f>IFERROR(VLOOKUP(A4578,sponsored_animals!$A$1:$C$2143,1,TRUE),0)</f>
        <v>0</v>
      </c>
      <c r="J4578">
        <f>VLOOKUP(H4578,location_costs!$A$1:$B$6,2,FALSE)</f>
        <v>120</v>
      </c>
      <c r="K4578" t="str">
        <f t="shared" si="215"/>
        <v>Dog_Medium</v>
      </c>
      <c r="L4578">
        <f>VLOOKUP(K4578,size_costs!$D$1:$E$10,2,FALSE)</f>
        <v>150</v>
      </c>
      <c r="M4578">
        <f>VLOOKUP(C4578,age_costs!$A$1:$B$52,2,FALSE)</f>
        <v>0</v>
      </c>
    </row>
    <row r="4579" spans="1:13" x14ac:dyDescent="0.25">
      <c r="A4579" t="s">
        <v>7001</v>
      </c>
      <c r="B4579" t="s">
        <v>15388</v>
      </c>
      <c r="C4579" s="2">
        <f t="shared" si="213"/>
        <v>5</v>
      </c>
      <c r="D4579" t="s">
        <v>12</v>
      </c>
      <c r="E4579" t="s">
        <v>2217</v>
      </c>
      <c r="F4579">
        <v>13</v>
      </c>
      <c r="G4579" t="str">
        <f t="shared" si="214"/>
        <v>Medium</v>
      </c>
      <c r="H4579" t="s">
        <v>5</v>
      </c>
      <c r="I4579" t="str">
        <f>IFERROR(VLOOKUP(A4579,sponsored_animals!$A$1:$C$2143,1,TRUE),0)</f>
        <v>36806649e5722d</v>
      </c>
      <c r="J4579">
        <f>VLOOKUP(H4579,location_costs!$A$1:$B$6,2,FALSE)</f>
        <v>140</v>
      </c>
      <c r="K4579" t="str">
        <f t="shared" si="215"/>
        <v>Dog_Medium</v>
      </c>
      <c r="L4579">
        <f>VLOOKUP(K4579,size_costs!$D$1:$E$10,2,FALSE)</f>
        <v>150</v>
      </c>
      <c r="M4579">
        <f>VLOOKUP(C4579,age_costs!$A$1:$B$52,2,FALSE)</f>
        <v>100</v>
      </c>
    </row>
    <row r="4580" spans="1:13" x14ac:dyDescent="0.25">
      <c r="A4580" t="s">
        <v>7002</v>
      </c>
      <c r="B4580" t="s">
        <v>3567</v>
      </c>
      <c r="C4580" s="2">
        <f t="shared" si="213"/>
        <v>8</v>
      </c>
      <c r="D4580" t="s">
        <v>19</v>
      </c>
      <c r="E4580" t="s">
        <v>2198</v>
      </c>
      <c r="F4580">
        <v>4</v>
      </c>
      <c r="G4580" t="str">
        <f t="shared" si="214"/>
        <v>Small</v>
      </c>
      <c r="H4580" t="s">
        <v>6</v>
      </c>
      <c r="I4580" t="str">
        <f>IFERROR(VLOOKUP(A4580,sponsored_animals!$A$1:$C$2143,1,TRUE),0)</f>
        <v>f3de00c24336c4</v>
      </c>
      <c r="J4580">
        <f>VLOOKUP(H4580,location_costs!$A$1:$B$6,2,FALSE)</f>
        <v>135</v>
      </c>
      <c r="K4580" t="str">
        <f t="shared" si="215"/>
        <v>Cat_Small</v>
      </c>
      <c r="L4580">
        <f>VLOOKUP(K4580,size_costs!$D$1:$E$10,2,FALSE)</f>
        <v>100</v>
      </c>
      <c r="M4580">
        <f>VLOOKUP(C4580,age_costs!$A$1:$B$52,2,FALSE)</f>
        <v>150</v>
      </c>
    </row>
    <row r="4581" spans="1:13" x14ac:dyDescent="0.25">
      <c r="A4581" t="s">
        <v>7003</v>
      </c>
      <c r="B4581" t="s">
        <v>3277</v>
      </c>
      <c r="C4581" s="2">
        <f t="shared" si="213"/>
        <v>7</v>
      </c>
      <c r="D4581" t="s">
        <v>12</v>
      </c>
      <c r="E4581" t="s">
        <v>2219</v>
      </c>
      <c r="F4581">
        <v>48</v>
      </c>
      <c r="G4581" t="str">
        <f t="shared" si="214"/>
        <v>Large</v>
      </c>
      <c r="H4581" t="s">
        <v>6</v>
      </c>
      <c r="I4581" t="str">
        <f>IFERROR(VLOOKUP(A4581,sponsored_animals!$A$1:$C$2143,1,TRUE),0)</f>
        <v>b14069999a0ee6</v>
      </c>
      <c r="J4581">
        <f>VLOOKUP(H4581,location_costs!$A$1:$B$6,2,FALSE)</f>
        <v>135</v>
      </c>
      <c r="K4581" t="str">
        <f t="shared" si="215"/>
        <v>Dog_Large</v>
      </c>
      <c r="L4581">
        <f>VLOOKUP(K4581,size_costs!$D$1:$E$10,2,FALSE)</f>
        <v>175</v>
      </c>
      <c r="M4581">
        <f>VLOOKUP(C4581,age_costs!$A$1:$B$52,2,FALSE)</f>
        <v>100</v>
      </c>
    </row>
    <row r="4582" spans="1:13" x14ac:dyDescent="0.25">
      <c r="A4582" t="s">
        <v>1149</v>
      </c>
      <c r="B4582" t="s">
        <v>15389</v>
      </c>
      <c r="C4582" s="2">
        <f t="shared" si="213"/>
        <v>4</v>
      </c>
      <c r="D4582" t="s">
        <v>19</v>
      </c>
      <c r="E4582" t="s">
        <v>2198</v>
      </c>
      <c r="F4582">
        <v>9</v>
      </c>
      <c r="G4582" t="str">
        <f t="shared" si="214"/>
        <v>Large</v>
      </c>
      <c r="H4582" t="s">
        <v>6</v>
      </c>
      <c r="I4582" t="str">
        <f>IFERROR(VLOOKUP(A4582,sponsored_animals!$A$1:$C$2143,1,TRUE),0)</f>
        <v>7c0c3e04e6a4d4</v>
      </c>
      <c r="J4582">
        <f>VLOOKUP(H4582,location_costs!$A$1:$B$6,2,FALSE)</f>
        <v>135</v>
      </c>
      <c r="K4582" t="str">
        <f t="shared" si="215"/>
        <v>Cat_Large</v>
      </c>
      <c r="L4582">
        <f>VLOOKUP(K4582,size_costs!$D$1:$E$10,2,FALSE)</f>
        <v>140</v>
      </c>
      <c r="M4582">
        <f>VLOOKUP(C4582,age_costs!$A$1:$B$52,2,FALSE)</f>
        <v>0</v>
      </c>
    </row>
    <row r="4583" spans="1:13" x14ac:dyDescent="0.25">
      <c r="A4583" t="s">
        <v>7004</v>
      </c>
      <c r="B4583" t="s">
        <v>14349</v>
      </c>
      <c r="C4583" s="2">
        <f t="shared" si="213"/>
        <v>3</v>
      </c>
      <c r="D4583" t="s">
        <v>12</v>
      </c>
      <c r="E4583" t="s">
        <v>2217</v>
      </c>
      <c r="F4583">
        <v>8</v>
      </c>
      <c r="G4583" t="str">
        <f t="shared" si="214"/>
        <v>Small</v>
      </c>
      <c r="H4583" t="s">
        <v>5</v>
      </c>
      <c r="I4583" t="str">
        <f>IFERROR(VLOOKUP(A4583,sponsored_animals!$A$1:$C$2143,1,TRUE),0)</f>
        <v>7c0c3e04e6a4d4</v>
      </c>
      <c r="J4583">
        <f>VLOOKUP(H4583,location_costs!$A$1:$B$6,2,FALSE)</f>
        <v>140</v>
      </c>
      <c r="K4583" t="str">
        <f t="shared" si="215"/>
        <v>Dog_Small</v>
      </c>
      <c r="L4583">
        <f>VLOOKUP(K4583,size_costs!$D$1:$E$10,2,FALSE)</f>
        <v>125</v>
      </c>
      <c r="M4583">
        <f>VLOOKUP(C4583,age_costs!$A$1:$B$52,2,FALSE)</f>
        <v>0</v>
      </c>
    </row>
    <row r="4584" spans="1:13" x14ac:dyDescent="0.25">
      <c r="A4584" t="s">
        <v>7005</v>
      </c>
      <c r="B4584" t="s">
        <v>14340</v>
      </c>
      <c r="C4584" s="2">
        <f t="shared" si="213"/>
        <v>9</v>
      </c>
      <c r="D4584" t="s">
        <v>19</v>
      </c>
      <c r="E4584" t="s">
        <v>2527</v>
      </c>
      <c r="F4584">
        <v>9</v>
      </c>
      <c r="G4584" t="str">
        <f t="shared" si="214"/>
        <v>Large</v>
      </c>
      <c r="H4584" t="s">
        <v>4</v>
      </c>
      <c r="I4584" t="str">
        <f>IFERROR(VLOOKUP(A4584,sponsored_animals!$A$1:$C$2143,1,TRUE),0)</f>
        <v>178f1189a06b68</v>
      </c>
      <c r="J4584">
        <f>VLOOKUP(H4584,location_costs!$A$1:$B$6,2,FALSE)</f>
        <v>110</v>
      </c>
      <c r="K4584" t="str">
        <f t="shared" si="215"/>
        <v>Cat_Large</v>
      </c>
      <c r="L4584">
        <f>VLOOKUP(K4584,size_costs!$D$1:$E$10,2,FALSE)</f>
        <v>140</v>
      </c>
      <c r="M4584">
        <f>VLOOKUP(C4584,age_costs!$A$1:$B$52,2,FALSE)</f>
        <v>150</v>
      </c>
    </row>
    <row r="4585" spans="1:13" x14ac:dyDescent="0.25">
      <c r="A4585" t="s">
        <v>7006</v>
      </c>
      <c r="B4585" t="s">
        <v>15390</v>
      </c>
      <c r="C4585" s="2">
        <f t="shared" si="213"/>
        <v>9</v>
      </c>
      <c r="D4585" t="s">
        <v>12</v>
      </c>
      <c r="E4585" t="s">
        <v>2186</v>
      </c>
      <c r="F4585">
        <v>40</v>
      </c>
      <c r="G4585" t="str">
        <f t="shared" si="214"/>
        <v>Large</v>
      </c>
      <c r="H4585" t="s">
        <v>3</v>
      </c>
      <c r="I4585" t="str">
        <f>IFERROR(VLOOKUP(A4585,sponsored_animals!$A$1:$C$2143,1,TRUE),0)</f>
        <v>b14069999a0ee6</v>
      </c>
      <c r="J4585">
        <f>VLOOKUP(H4585,location_costs!$A$1:$B$6,2,FALSE)</f>
        <v>120</v>
      </c>
      <c r="K4585" t="str">
        <f t="shared" si="215"/>
        <v>Dog_Large</v>
      </c>
      <c r="L4585">
        <f>VLOOKUP(K4585,size_costs!$D$1:$E$10,2,FALSE)</f>
        <v>175</v>
      </c>
      <c r="M4585">
        <f>VLOOKUP(C4585,age_costs!$A$1:$B$52,2,FALSE)</f>
        <v>150</v>
      </c>
    </row>
    <row r="4586" spans="1:13" x14ac:dyDescent="0.25">
      <c r="A4586" t="s">
        <v>7007</v>
      </c>
      <c r="B4586" t="s">
        <v>15391</v>
      </c>
      <c r="C4586" s="2">
        <f t="shared" si="213"/>
        <v>14</v>
      </c>
      <c r="D4586" t="s">
        <v>19</v>
      </c>
      <c r="E4586" t="s">
        <v>2207</v>
      </c>
      <c r="F4586">
        <v>3</v>
      </c>
      <c r="G4586" t="str">
        <f t="shared" si="214"/>
        <v>Small</v>
      </c>
      <c r="H4586" t="s">
        <v>4</v>
      </c>
      <c r="I4586" t="str">
        <f>IFERROR(VLOOKUP(A4586,sponsored_animals!$A$1:$C$2143,1,TRUE),0)</f>
        <v>178f1189a06b68</v>
      </c>
      <c r="J4586">
        <f>VLOOKUP(H4586,location_costs!$A$1:$B$6,2,FALSE)</f>
        <v>110</v>
      </c>
      <c r="K4586" t="str">
        <f t="shared" si="215"/>
        <v>Cat_Small</v>
      </c>
      <c r="L4586">
        <f>VLOOKUP(K4586,size_costs!$D$1:$E$10,2,FALSE)</f>
        <v>100</v>
      </c>
      <c r="M4586">
        <f>VLOOKUP(C4586,age_costs!$A$1:$B$52,2,FALSE)</f>
        <v>200</v>
      </c>
    </row>
    <row r="4587" spans="1:13" x14ac:dyDescent="0.25">
      <c r="A4587" t="s">
        <v>7008</v>
      </c>
      <c r="B4587" t="s">
        <v>2554</v>
      </c>
      <c r="C4587" s="2">
        <f t="shared" si="213"/>
        <v>5</v>
      </c>
      <c r="D4587" t="s">
        <v>12</v>
      </c>
      <c r="E4587" t="s">
        <v>2226</v>
      </c>
      <c r="F4587">
        <v>22</v>
      </c>
      <c r="G4587" t="str">
        <f t="shared" si="214"/>
        <v>Medium</v>
      </c>
      <c r="H4587" t="s">
        <v>5</v>
      </c>
      <c r="I4587" t="str">
        <f>IFERROR(VLOOKUP(A4587,sponsored_animals!$A$1:$C$2143,1,TRUE),0)</f>
        <v>214f8f6b359a1e</v>
      </c>
      <c r="J4587">
        <f>VLOOKUP(H4587,location_costs!$A$1:$B$6,2,FALSE)</f>
        <v>140</v>
      </c>
      <c r="K4587" t="str">
        <f t="shared" si="215"/>
        <v>Dog_Medium</v>
      </c>
      <c r="L4587">
        <f>VLOOKUP(K4587,size_costs!$D$1:$E$10,2,FALSE)</f>
        <v>150</v>
      </c>
      <c r="M4587">
        <f>VLOOKUP(C4587,age_costs!$A$1:$B$52,2,FALSE)</f>
        <v>100</v>
      </c>
    </row>
    <row r="4588" spans="1:13" x14ac:dyDescent="0.25">
      <c r="A4588" t="s">
        <v>7009</v>
      </c>
      <c r="B4588" t="s">
        <v>2876</v>
      </c>
      <c r="C4588" s="2">
        <f t="shared" si="213"/>
        <v>12</v>
      </c>
      <c r="D4588" t="s">
        <v>12</v>
      </c>
      <c r="E4588" t="s">
        <v>2533</v>
      </c>
      <c r="F4588">
        <v>45</v>
      </c>
      <c r="G4588" t="str">
        <f t="shared" si="214"/>
        <v>Large</v>
      </c>
      <c r="H4588" t="s">
        <v>3</v>
      </c>
      <c r="I4588" t="str">
        <f>IFERROR(VLOOKUP(A4588,sponsored_animals!$A$1:$C$2143,1,TRUE),0)</f>
        <v>214f8f6b359a1e</v>
      </c>
      <c r="J4588">
        <f>VLOOKUP(H4588,location_costs!$A$1:$B$6,2,FALSE)</f>
        <v>120</v>
      </c>
      <c r="K4588" t="str">
        <f t="shared" si="215"/>
        <v>Dog_Large</v>
      </c>
      <c r="L4588">
        <f>VLOOKUP(K4588,size_costs!$D$1:$E$10,2,FALSE)</f>
        <v>175</v>
      </c>
      <c r="M4588">
        <f>VLOOKUP(C4588,age_costs!$A$1:$B$52,2,FALSE)</f>
        <v>150</v>
      </c>
    </row>
    <row r="4589" spans="1:13" x14ac:dyDescent="0.25">
      <c r="A4589" t="s">
        <v>7011</v>
      </c>
      <c r="B4589" t="s">
        <v>14165</v>
      </c>
      <c r="C4589" s="2">
        <f t="shared" si="213"/>
        <v>5</v>
      </c>
      <c r="D4589" t="s">
        <v>19</v>
      </c>
      <c r="E4589" t="s">
        <v>2760</v>
      </c>
      <c r="F4589">
        <v>3</v>
      </c>
      <c r="G4589" t="str">
        <f t="shared" si="214"/>
        <v>Small</v>
      </c>
      <c r="H4589" t="s">
        <v>7</v>
      </c>
      <c r="I4589" t="str">
        <f>IFERROR(VLOOKUP(A4589,sponsored_animals!$A$1:$C$2143,1,TRUE),0)</f>
        <v>b14069999a0ee6</v>
      </c>
      <c r="J4589">
        <f>VLOOKUP(H4589,location_costs!$A$1:$B$6,2,FALSE)</f>
        <v>100</v>
      </c>
      <c r="K4589" t="str">
        <f t="shared" si="215"/>
        <v>Cat_Small</v>
      </c>
      <c r="L4589">
        <f>VLOOKUP(K4589,size_costs!$D$1:$E$10,2,FALSE)</f>
        <v>100</v>
      </c>
      <c r="M4589">
        <f>VLOOKUP(C4589,age_costs!$A$1:$B$52,2,FALSE)</f>
        <v>100</v>
      </c>
    </row>
    <row r="4590" spans="1:13" x14ac:dyDescent="0.25">
      <c r="A4590" t="s">
        <v>7012</v>
      </c>
      <c r="B4590" t="s">
        <v>13999</v>
      </c>
      <c r="C4590" s="2">
        <f t="shared" si="213"/>
        <v>9</v>
      </c>
      <c r="D4590" t="s">
        <v>19</v>
      </c>
      <c r="E4590" t="s">
        <v>2198</v>
      </c>
      <c r="F4590">
        <v>8.5</v>
      </c>
      <c r="G4590" t="str">
        <f t="shared" si="214"/>
        <v>Large</v>
      </c>
      <c r="H4590" t="s">
        <v>3</v>
      </c>
      <c r="I4590" t="str">
        <f>IFERROR(VLOOKUP(A4590,sponsored_animals!$A$1:$C$2143,1,TRUE),0)</f>
        <v>7c0c3e04e6a4d4</v>
      </c>
      <c r="J4590">
        <f>VLOOKUP(H4590,location_costs!$A$1:$B$6,2,FALSE)</f>
        <v>120</v>
      </c>
      <c r="K4590" t="str">
        <f t="shared" si="215"/>
        <v>Cat_Large</v>
      </c>
      <c r="L4590">
        <f>VLOOKUP(K4590,size_costs!$D$1:$E$10,2,FALSE)</f>
        <v>140</v>
      </c>
      <c r="M4590">
        <f>VLOOKUP(C4590,age_costs!$A$1:$B$52,2,FALSE)</f>
        <v>150</v>
      </c>
    </row>
    <row r="4591" spans="1:13" x14ac:dyDescent="0.25">
      <c r="A4591" t="s">
        <v>7013</v>
      </c>
      <c r="B4591" t="s">
        <v>15068</v>
      </c>
      <c r="C4591" s="2">
        <f t="shared" si="213"/>
        <v>5</v>
      </c>
      <c r="D4591" t="s">
        <v>12</v>
      </c>
      <c r="E4591" t="s">
        <v>2180</v>
      </c>
      <c r="F4591">
        <v>31.5</v>
      </c>
      <c r="G4591" t="str">
        <f t="shared" si="214"/>
        <v>Large</v>
      </c>
      <c r="H4591" t="s">
        <v>6</v>
      </c>
      <c r="I4591">
        <f>IFERROR(VLOOKUP(A4591,sponsored_animals!$A$1:$C$2143,1,TRUE),0)</f>
        <v>0</v>
      </c>
      <c r="J4591">
        <f>VLOOKUP(H4591,location_costs!$A$1:$B$6,2,FALSE)</f>
        <v>135</v>
      </c>
      <c r="K4591" t="str">
        <f t="shared" si="215"/>
        <v>Dog_Large</v>
      </c>
      <c r="L4591">
        <f>VLOOKUP(K4591,size_costs!$D$1:$E$10,2,FALSE)</f>
        <v>175</v>
      </c>
      <c r="M4591">
        <f>VLOOKUP(C4591,age_costs!$A$1:$B$52,2,FALSE)</f>
        <v>100</v>
      </c>
    </row>
    <row r="4592" spans="1:13" x14ac:dyDescent="0.25">
      <c r="A4592" t="s">
        <v>7014</v>
      </c>
      <c r="B4592" t="s">
        <v>13541</v>
      </c>
      <c r="C4592" s="2">
        <f t="shared" si="213"/>
        <v>9</v>
      </c>
      <c r="D4592" t="s">
        <v>19</v>
      </c>
      <c r="E4592" t="s">
        <v>2311</v>
      </c>
      <c r="F4592">
        <v>4</v>
      </c>
      <c r="G4592" t="str">
        <f t="shared" si="214"/>
        <v>Small</v>
      </c>
      <c r="H4592" t="s">
        <v>5</v>
      </c>
      <c r="I4592" t="str">
        <f>IFERROR(VLOOKUP(A4592,sponsored_animals!$A$1:$C$2143,1,TRUE),0)</f>
        <v>b14069999a0ee6</v>
      </c>
      <c r="J4592">
        <f>VLOOKUP(H4592,location_costs!$A$1:$B$6,2,FALSE)</f>
        <v>140</v>
      </c>
      <c r="K4592" t="str">
        <f t="shared" si="215"/>
        <v>Cat_Small</v>
      </c>
      <c r="L4592">
        <f>VLOOKUP(K4592,size_costs!$D$1:$E$10,2,FALSE)</f>
        <v>100</v>
      </c>
      <c r="M4592">
        <f>VLOOKUP(C4592,age_costs!$A$1:$B$52,2,FALSE)</f>
        <v>150</v>
      </c>
    </row>
    <row r="4593" spans="1:13" x14ac:dyDescent="0.25">
      <c r="A4593" t="s">
        <v>7015</v>
      </c>
      <c r="B4593" t="s">
        <v>14410</v>
      </c>
      <c r="C4593" s="2">
        <f t="shared" si="213"/>
        <v>6</v>
      </c>
      <c r="D4593" t="s">
        <v>12</v>
      </c>
      <c r="E4593" t="s">
        <v>2217</v>
      </c>
      <c r="F4593">
        <v>16</v>
      </c>
      <c r="G4593" t="str">
        <f t="shared" si="214"/>
        <v>Medium</v>
      </c>
      <c r="H4593" t="s">
        <v>6</v>
      </c>
      <c r="I4593" t="str">
        <f>IFERROR(VLOOKUP(A4593,sponsored_animals!$A$1:$C$2143,1,TRUE),0)</f>
        <v>b14069999a0ee6</v>
      </c>
      <c r="J4593">
        <f>VLOOKUP(H4593,location_costs!$A$1:$B$6,2,FALSE)</f>
        <v>135</v>
      </c>
      <c r="K4593" t="str">
        <f t="shared" si="215"/>
        <v>Dog_Medium</v>
      </c>
      <c r="L4593">
        <f>VLOOKUP(K4593,size_costs!$D$1:$E$10,2,FALSE)</f>
        <v>150</v>
      </c>
      <c r="M4593">
        <f>VLOOKUP(C4593,age_costs!$A$1:$B$52,2,FALSE)</f>
        <v>100</v>
      </c>
    </row>
    <row r="4594" spans="1:13" x14ac:dyDescent="0.25">
      <c r="A4594" t="s">
        <v>7016</v>
      </c>
      <c r="B4594" t="s">
        <v>14945</v>
      </c>
      <c r="C4594" s="2">
        <f t="shared" si="213"/>
        <v>5</v>
      </c>
      <c r="D4594" t="s">
        <v>12</v>
      </c>
      <c r="E4594" t="s">
        <v>2795</v>
      </c>
      <c r="F4594">
        <v>45</v>
      </c>
      <c r="G4594" t="str">
        <f t="shared" si="214"/>
        <v>Large</v>
      </c>
      <c r="H4594" t="s">
        <v>7</v>
      </c>
      <c r="I4594" t="str">
        <f>IFERROR(VLOOKUP(A4594,sponsored_animals!$A$1:$C$2143,1,TRUE),0)</f>
        <v>f3de00c24336c4</v>
      </c>
      <c r="J4594">
        <f>VLOOKUP(H4594,location_costs!$A$1:$B$6,2,FALSE)</f>
        <v>100</v>
      </c>
      <c r="K4594" t="str">
        <f t="shared" si="215"/>
        <v>Dog_Large</v>
      </c>
      <c r="L4594">
        <f>VLOOKUP(K4594,size_costs!$D$1:$E$10,2,FALSE)</f>
        <v>175</v>
      </c>
      <c r="M4594">
        <f>VLOOKUP(C4594,age_costs!$A$1:$B$52,2,FALSE)</f>
        <v>100</v>
      </c>
    </row>
    <row r="4595" spans="1:13" x14ac:dyDescent="0.25">
      <c r="A4595" t="s">
        <v>7017</v>
      </c>
      <c r="B4595" t="s">
        <v>13651</v>
      </c>
      <c r="C4595" s="2">
        <f t="shared" si="213"/>
        <v>5</v>
      </c>
      <c r="D4595" t="s">
        <v>19</v>
      </c>
      <c r="E4595" t="s">
        <v>2182</v>
      </c>
      <c r="F4595">
        <v>8</v>
      </c>
      <c r="G4595" t="str">
        <f t="shared" si="214"/>
        <v>Large</v>
      </c>
      <c r="H4595" t="s">
        <v>4</v>
      </c>
      <c r="I4595" t="str">
        <f>IFERROR(VLOOKUP(A4595,sponsored_animals!$A$1:$C$2143,1,TRUE),0)</f>
        <v>7c0c3e04e6a4d4</v>
      </c>
      <c r="J4595">
        <f>VLOOKUP(H4595,location_costs!$A$1:$B$6,2,FALSE)</f>
        <v>110</v>
      </c>
      <c r="K4595" t="str">
        <f t="shared" si="215"/>
        <v>Cat_Large</v>
      </c>
      <c r="L4595">
        <f>VLOOKUP(K4595,size_costs!$D$1:$E$10,2,FALSE)</f>
        <v>140</v>
      </c>
      <c r="M4595">
        <f>VLOOKUP(C4595,age_costs!$A$1:$B$52,2,FALSE)</f>
        <v>100</v>
      </c>
    </row>
    <row r="4596" spans="1:13" x14ac:dyDescent="0.25">
      <c r="A4596" t="s">
        <v>7018</v>
      </c>
      <c r="B4596" t="s">
        <v>3246</v>
      </c>
      <c r="C4596" s="2">
        <f t="shared" si="213"/>
        <v>5</v>
      </c>
      <c r="D4596" t="s">
        <v>12</v>
      </c>
      <c r="E4596" t="s">
        <v>2207</v>
      </c>
      <c r="F4596">
        <v>15</v>
      </c>
      <c r="G4596" t="str">
        <f t="shared" si="214"/>
        <v>Medium</v>
      </c>
      <c r="H4596" t="s">
        <v>4</v>
      </c>
      <c r="I4596" t="str">
        <f>IFERROR(VLOOKUP(A4596,sponsored_animals!$A$1:$C$2143,1,TRUE),0)</f>
        <v>870a9302845fa5</v>
      </c>
      <c r="J4596">
        <f>VLOOKUP(H4596,location_costs!$A$1:$B$6,2,FALSE)</f>
        <v>110</v>
      </c>
      <c r="K4596" t="str">
        <f t="shared" si="215"/>
        <v>Dog_Medium</v>
      </c>
      <c r="L4596">
        <f>VLOOKUP(K4596,size_costs!$D$1:$E$10,2,FALSE)</f>
        <v>150</v>
      </c>
      <c r="M4596">
        <f>VLOOKUP(C4596,age_costs!$A$1:$B$52,2,FALSE)</f>
        <v>100</v>
      </c>
    </row>
    <row r="4597" spans="1:13" x14ac:dyDescent="0.25">
      <c r="A4597" t="s">
        <v>7019</v>
      </c>
      <c r="B4597" t="s">
        <v>15392</v>
      </c>
      <c r="C4597" s="2">
        <f t="shared" si="213"/>
        <v>14</v>
      </c>
      <c r="D4597" t="s">
        <v>12</v>
      </c>
      <c r="E4597" t="s">
        <v>2207</v>
      </c>
      <c r="F4597">
        <v>33</v>
      </c>
      <c r="G4597" t="str">
        <f t="shared" si="214"/>
        <v>Large</v>
      </c>
      <c r="H4597" t="s">
        <v>5</v>
      </c>
      <c r="I4597" t="str">
        <f>IFERROR(VLOOKUP(A4597,sponsored_animals!$A$1:$C$2143,1,TRUE),0)</f>
        <v>36806649e5722d</v>
      </c>
      <c r="J4597">
        <f>VLOOKUP(H4597,location_costs!$A$1:$B$6,2,FALSE)</f>
        <v>140</v>
      </c>
      <c r="K4597" t="str">
        <f t="shared" si="215"/>
        <v>Dog_Large</v>
      </c>
      <c r="L4597">
        <f>VLOOKUP(K4597,size_costs!$D$1:$E$10,2,FALSE)</f>
        <v>175</v>
      </c>
      <c r="M4597">
        <f>VLOOKUP(C4597,age_costs!$A$1:$B$52,2,FALSE)</f>
        <v>200</v>
      </c>
    </row>
    <row r="4598" spans="1:13" x14ac:dyDescent="0.25">
      <c r="A4598" t="s">
        <v>7020</v>
      </c>
      <c r="B4598" t="s">
        <v>2444</v>
      </c>
      <c r="C4598" s="2">
        <f t="shared" si="213"/>
        <v>7</v>
      </c>
      <c r="D4598" t="s">
        <v>19</v>
      </c>
      <c r="E4598" t="s">
        <v>2210</v>
      </c>
      <c r="F4598">
        <v>3</v>
      </c>
      <c r="G4598" t="str">
        <f t="shared" si="214"/>
        <v>Small</v>
      </c>
      <c r="H4598" t="s">
        <v>6</v>
      </c>
      <c r="I4598" t="str">
        <f>IFERROR(VLOOKUP(A4598,sponsored_animals!$A$1:$C$2143,1,TRUE),0)</f>
        <v>b14069999a0ee6</v>
      </c>
      <c r="J4598">
        <f>VLOOKUP(H4598,location_costs!$A$1:$B$6,2,FALSE)</f>
        <v>135</v>
      </c>
      <c r="K4598" t="str">
        <f t="shared" si="215"/>
        <v>Cat_Small</v>
      </c>
      <c r="L4598">
        <f>VLOOKUP(K4598,size_costs!$D$1:$E$10,2,FALSE)</f>
        <v>100</v>
      </c>
      <c r="M4598">
        <f>VLOOKUP(C4598,age_costs!$A$1:$B$52,2,FALSE)</f>
        <v>100</v>
      </c>
    </row>
    <row r="4599" spans="1:13" x14ac:dyDescent="0.25">
      <c r="A4599" t="s">
        <v>7022</v>
      </c>
      <c r="B4599" t="s">
        <v>13561</v>
      </c>
      <c r="C4599" s="2">
        <f t="shared" si="213"/>
        <v>10</v>
      </c>
      <c r="D4599" t="s">
        <v>19</v>
      </c>
      <c r="E4599" t="s">
        <v>2340</v>
      </c>
      <c r="F4599">
        <v>8</v>
      </c>
      <c r="G4599" t="str">
        <f t="shared" si="214"/>
        <v>Large</v>
      </c>
      <c r="H4599" t="s">
        <v>4</v>
      </c>
      <c r="I4599" t="str">
        <f>IFERROR(VLOOKUP(A4599,sponsored_animals!$A$1:$C$2143,1,TRUE),0)</f>
        <v>214f8f6b359a1e</v>
      </c>
      <c r="J4599">
        <f>VLOOKUP(H4599,location_costs!$A$1:$B$6,2,FALSE)</f>
        <v>110</v>
      </c>
      <c r="K4599" t="str">
        <f t="shared" si="215"/>
        <v>Cat_Large</v>
      </c>
      <c r="L4599">
        <f>VLOOKUP(K4599,size_costs!$D$1:$E$10,2,FALSE)</f>
        <v>140</v>
      </c>
      <c r="M4599">
        <f>VLOOKUP(C4599,age_costs!$A$1:$B$52,2,FALSE)</f>
        <v>150</v>
      </c>
    </row>
    <row r="4600" spans="1:13" x14ac:dyDescent="0.25">
      <c r="A4600" t="s">
        <v>7023</v>
      </c>
      <c r="B4600" t="s">
        <v>14748</v>
      </c>
      <c r="C4600" s="2">
        <f t="shared" si="213"/>
        <v>10</v>
      </c>
      <c r="D4600" t="s">
        <v>12</v>
      </c>
      <c r="E4600" t="s">
        <v>2475</v>
      </c>
      <c r="F4600">
        <v>34</v>
      </c>
      <c r="G4600" t="str">
        <f t="shared" si="214"/>
        <v>Large</v>
      </c>
      <c r="H4600" t="s">
        <v>5</v>
      </c>
      <c r="I4600" t="str">
        <f>IFERROR(VLOOKUP(A4600,sponsored_animals!$A$1:$C$2143,1,TRUE),0)</f>
        <v>214f8f6b359a1e</v>
      </c>
      <c r="J4600">
        <f>VLOOKUP(H4600,location_costs!$A$1:$B$6,2,FALSE)</f>
        <v>140</v>
      </c>
      <c r="K4600" t="str">
        <f t="shared" si="215"/>
        <v>Dog_Large</v>
      </c>
      <c r="L4600">
        <f>VLOOKUP(K4600,size_costs!$D$1:$E$10,2,FALSE)</f>
        <v>175</v>
      </c>
      <c r="M4600">
        <f>VLOOKUP(C4600,age_costs!$A$1:$B$52,2,FALSE)</f>
        <v>150</v>
      </c>
    </row>
    <row r="4601" spans="1:13" x14ac:dyDescent="0.25">
      <c r="A4601" t="s">
        <v>7024</v>
      </c>
      <c r="B4601" t="s">
        <v>12627</v>
      </c>
      <c r="C4601" s="2">
        <f t="shared" si="213"/>
        <v>5</v>
      </c>
      <c r="D4601" t="s">
        <v>12</v>
      </c>
      <c r="E4601" t="s">
        <v>2202</v>
      </c>
      <c r="F4601">
        <v>5</v>
      </c>
      <c r="G4601" t="str">
        <f t="shared" si="214"/>
        <v>Small</v>
      </c>
      <c r="H4601" t="s">
        <v>7</v>
      </c>
      <c r="I4601" t="str">
        <f>IFERROR(VLOOKUP(A4601,sponsored_animals!$A$1:$C$2143,1,TRUE),0)</f>
        <v>7c0c3e04e6a4d4</v>
      </c>
      <c r="J4601">
        <f>VLOOKUP(H4601,location_costs!$A$1:$B$6,2,FALSE)</f>
        <v>100</v>
      </c>
      <c r="K4601" t="str">
        <f t="shared" si="215"/>
        <v>Dog_Small</v>
      </c>
      <c r="L4601">
        <f>VLOOKUP(K4601,size_costs!$D$1:$E$10,2,FALSE)</f>
        <v>125</v>
      </c>
      <c r="M4601">
        <f>VLOOKUP(C4601,age_costs!$A$1:$B$52,2,FALSE)</f>
        <v>100</v>
      </c>
    </row>
    <row r="4602" spans="1:13" x14ac:dyDescent="0.25">
      <c r="A4602" t="s">
        <v>178</v>
      </c>
      <c r="B4602" t="s">
        <v>13734</v>
      </c>
      <c r="C4602" s="2">
        <f t="shared" si="213"/>
        <v>3</v>
      </c>
      <c r="D4602" t="s">
        <v>19</v>
      </c>
      <c r="E4602" t="s">
        <v>2311</v>
      </c>
      <c r="F4602">
        <v>10</v>
      </c>
      <c r="G4602" t="str">
        <f t="shared" si="214"/>
        <v>Large</v>
      </c>
      <c r="H4602" t="s">
        <v>5</v>
      </c>
      <c r="I4602" t="str">
        <f>IFERROR(VLOOKUP(A4602,sponsored_animals!$A$1:$C$2143,1,TRUE),0)</f>
        <v>178f1189a06b68</v>
      </c>
      <c r="J4602">
        <f>VLOOKUP(H4602,location_costs!$A$1:$B$6,2,FALSE)</f>
        <v>140</v>
      </c>
      <c r="K4602" t="str">
        <f t="shared" si="215"/>
        <v>Cat_Large</v>
      </c>
      <c r="L4602">
        <f>VLOOKUP(K4602,size_costs!$D$1:$E$10,2,FALSE)</f>
        <v>140</v>
      </c>
      <c r="M4602">
        <f>VLOOKUP(C4602,age_costs!$A$1:$B$52,2,FALSE)</f>
        <v>0</v>
      </c>
    </row>
    <row r="4603" spans="1:13" x14ac:dyDescent="0.25">
      <c r="A4603" t="s">
        <v>7025</v>
      </c>
      <c r="B4603" t="s">
        <v>13568</v>
      </c>
      <c r="C4603" s="2">
        <f t="shared" si="213"/>
        <v>8</v>
      </c>
      <c r="D4603" t="s">
        <v>19</v>
      </c>
      <c r="E4603" t="s">
        <v>2760</v>
      </c>
      <c r="F4603">
        <v>2</v>
      </c>
      <c r="G4603" t="str">
        <f t="shared" si="214"/>
        <v>Small</v>
      </c>
      <c r="H4603" t="s">
        <v>5</v>
      </c>
      <c r="I4603" t="str">
        <f>IFERROR(VLOOKUP(A4603,sponsored_animals!$A$1:$C$2143,1,TRUE),0)</f>
        <v>36806649e5722d</v>
      </c>
      <c r="J4603">
        <f>VLOOKUP(H4603,location_costs!$A$1:$B$6,2,FALSE)</f>
        <v>140</v>
      </c>
      <c r="K4603" t="str">
        <f t="shared" si="215"/>
        <v>Cat_Small</v>
      </c>
      <c r="L4603">
        <f>VLOOKUP(K4603,size_costs!$D$1:$E$10,2,FALSE)</f>
        <v>100</v>
      </c>
      <c r="M4603">
        <f>VLOOKUP(C4603,age_costs!$A$1:$B$52,2,FALSE)</f>
        <v>150</v>
      </c>
    </row>
    <row r="4604" spans="1:13" x14ac:dyDescent="0.25">
      <c r="A4604" t="s">
        <v>7026</v>
      </c>
      <c r="B4604" t="s">
        <v>15371</v>
      </c>
      <c r="C4604" s="2">
        <f t="shared" si="213"/>
        <v>6</v>
      </c>
      <c r="D4604" t="s">
        <v>12</v>
      </c>
      <c r="E4604" t="s">
        <v>3101</v>
      </c>
      <c r="F4604">
        <v>11.5</v>
      </c>
      <c r="G4604" t="str">
        <f t="shared" si="214"/>
        <v>Medium</v>
      </c>
      <c r="H4604" t="s">
        <v>5</v>
      </c>
      <c r="I4604" t="str">
        <f>IFERROR(VLOOKUP(A4604,sponsored_animals!$A$1:$C$2143,1,TRUE),0)</f>
        <v>36806649e5722d</v>
      </c>
      <c r="J4604">
        <f>VLOOKUP(H4604,location_costs!$A$1:$B$6,2,FALSE)</f>
        <v>140</v>
      </c>
      <c r="K4604" t="str">
        <f t="shared" si="215"/>
        <v>Dog_Medium</v>
      </c>
      <c r="L4604">
        <f>VLOOKUP(K4604,size_costs!$D$1:$E$10,2,FALSE)</f>
        <v>150</v>
      </c>
      <c r="M4604">
        <f>VLOOKUP(C4604,age_costs!$A$1:$B$52,2,FALSE)</f>
        <v>100</v>
      </c>
    </row>
    <row r="4605" spans="1:13" x14ac:dyDescent="0.25">
      <c r="A4605" t="s">
        <v>7027</v>
      </c>
      <c r="B4605" t="s">
        <v>13671</v>
      </c>
      <c r="C4605" s="2">
        <f t="shared" si="213"/>
        <v>7</v>
      </c>
      <c r="D4605" t="s">
        <v>19</v>
      </c>
      <c r="E4605" t="s">
        <v>2252</v>
      </c>
      <c r="F4605">
        <v>8</v>
      </c>
      <c r="G4605" t="str">
        <f t="shared" si="214"/>
        <v>Large</v>
      </c>
      <c r="H4605" t="s">
        <v>7</v>
      </c>
      <c r="I4605">
        <f>IFERROR(VLOOKUP(A4605,sponsored_animals!$A$1:$C$2143,1,TRUE),0)</f>
        <v>0</v>
      </c>
      <c r="J4605">
        <f>VLOOKUP(H4605,location_costs!$A$1:$B$6,2,FALSE)</f>
        <v>100</v>
      </c>
      <c r="K4605" t="str">
        <f t="shared" si="215"/>
        <v>Cat_Large</v>
      </c>
      <c r="L4605">
        <f>VLOOKUP(K4605,size_costs!$D$1:$E$10,2,FALSE)</f>
        <v>140</v>
      </c>
      <c r="M4605">
        <f>VLOOKUP(C4605,age_costs!$A$1:$B$52,2,FALSE)</f>
        <v>100</v>
      </c>
    </row>
    <row r="4606" spans="1:13" x14ac:dyDescent="0.25">
      <c r="A4606" t="s">
        <v>7028</v>
      </c>
      <c r="B4606" t="s">
        <v>14015</v>
      </c>
      <c r="C4606" s="2">
        <f t="shared" si="213"/>
        <v>5</v>
      </c>
      <c r="D4606" t="s">
        <v>19</v>
      </c>
      <c r="E4606" t="s">
        <v>2198</v>
      </c>
      <c r="F4606">
        <v>9</v>
      </c>
      <c r="G4606" t="str">
        <f t="shared" si="214"/>
        <v>Large</v>
      </c>
      <c r="H4606" t="s">
        <v>3</v>
      </c>
      <c r="I4606" t="str">
        <f>IFERROR(VLOOKUP(A4606,sponsored_animals!$A$1:$C$2143,1,TRUE),0)</f>
        <v>214f8f6b359a1e</v>
      </c>
      <c r="J4606">
        <f>VLOOKUP(H4606,location_costs!$A$1:$B$6,2,FALSE)</f>
        <v>120</v>
      </c>
      <c r="K4606" t="str">
        <f t="shared" si="215"/>
        <v>Cat_Large</v>
      </c>
      <c r="L4606">
        <f>VLOOKUP(K4606,size_costs!$D$1:$E$10,2,FALSE)</f>
        <v>140</v>
      </c>
      <c r="M4606">
        <f>VLOOKUP(C4606,age_costs!$A$1:$B$52,2,FALSE)</f>
        <v>100</v>
      </c>
    </row>
    <row r="4607" spans="1:13" x14ac:dyDescent="0.25">
      <c r="A4607" t="s">
        <v>1110</v>
      </c>
      <c r="B4607" t="s">
        <v>15393</v>
      </c>
      <c r="C4607" s="2">
        <f t="shared" si="213"/>
        <v>9</v>
      </c>
      <c r="D4607" t="s">
        <v>12</v>
      </c>
      <c r="E4607" t="s">
        <v>2207</v>
      </c>
      <c r="F4607">
        <v>6</v>
      </c>
      <c r="G4607" t="str">
        <f t="shared" si="214"/>
        <v>Small</v>
      </c>
      <c r="H4607" t="s">
        <v>7</v>
      </c>
      <c r="I4607" t="str">
        <f>IFERROR(VLOOKUP(A4607,sponsored_animals!$A$1:$C$2143,1,TRUE),0)</f>
        <v>b14069999a0ee6</v>
      </c>
      <c r="J4607">
        <f>VLOOKUP(H4607,location_costs!$A$1:$B$6,2,FALSE)</f>
        <v>100</v>
      </c>
      <c r="K4607" t="str">
        <f t="shared" si="215"/>
        <v>Dog_Small</v>
      </c>
      <c r="L4607">
        <f>VLOOKUP(K4607,size_costs!$D$1:$E$10,2,FALSE)</f>
        <v>125</v>
      </c>
      <c r="M4607">
        <f>VLOOKUP(C4607,age_costs!$A$1:$B$52,2,FALSE)</f>
        <v>150</v>
      </c>
    </row>
    <row r="4608" spans="1:13" x14ac:dyDescent="0.25">
      <c r="A4608" t="s">
        <v>7029</v>
      </c>
      <c r="B4608" t="s">
        <v>2375</v>
      </c>
      <c r="C4608" s="2">
        <f t="shared" si="213"/>
        <v>5</v>
      </c>
      <c r="D4608" t="s">
        <v>12</v>
      </c>
      <c r="E4608" t="s">
        <v>2294</v>
      </c>
      <c r="F4608">
        <v>41</v>
      </c>
      <c r="G4608" t="str">
        <f t="shared" si="214"/>
        <v>Large</v>
      </c>
      <c r="H4608" t="s">
        <v>6</v>
      </c>
      <c r="I4608" t="str">
        <f>IFERROR(VLOOKUP(A4608,sponsored_animals!$A$1:$C$2143,1,TRUE),0)</f>
        <v>0918714dc3a6e1</v>
      </c>
      <c r="J4608">
        <f>VLOOKUP(H4608,location_costs!$A$1:$B$6,2,FALSE)</f>
        <v>135</v>
      </c>
      <c r="K4608" t="str">
        <f t="shared" si="215"/>
        <v>Dog_Large</v>
      </c>
      <c r="L4608">
        <f>VLOOKUP(K4608,size_costs!$D$1:$E$10,2,FALSE)</f>
        <v>175</v>
      </c>
      <c r="M4608">
        <f>VLOOKUP(C4608,age_costs!$A$1:$B$52,2,FALSE)</f>
        <v>100</v>
      </c>
    </row>
    <row r="4609" spans="1:13" x14ac:dyDescent="0.25">
      <c r="A4609" t="s">
        <v>516</v>
      </c>
      <c r="B4609" t="s">
        <v>14248</v>
      </c>
      <c r="C4609" s="2">
        <f t="shared" si="213"/>
        <v>7</v>
      </c>
      <c r="D4609" t="s">
        <v>12</v>
      </c>
      <c r="E4609" t="s">
        <v>2226</v>
      </c>
      <c r="F4609">
        <v>32</v>
      </c>
      <c r="G4609" t="str">
        <f t="shared" si="214"/>
        <v>Large</v>
      </c>
      <c r="H4609" t="s">
        <v>7</v>
      </c>
      <c r="I4609" t="str">
        <f>IFERROR(VLOOKUP(A4609,sponsored_animals!$A$1:$C$2143,1,TRUE),0)</f>
        <v>36806649e5722d</v>
      </c>
      <c r="J4609">
        <f>VLOOKUP(H4609,location_costs!$A$1:$B$6,2,FALSE)</f>
        <v>100</v>
      </c>
      <c r="K4609" t="str">
        <f t="shared" si="215"/>
        <v>Dog_Large</v>
      </c>
      <c r="L4609">
        <f>VLOOKUP(K4609,size_costs!$D$1:$E$10,2,FALSE)</f>
        <v>175</v>
      </c>
      <c r="M4609">
        <f>VLOOKUP(C4609,age_costs!$A$1:$B$52,2,FALSE)</f>
        <v>100</v>
      </c>
    </row>
    <row r="4610" spans="1:13" x14ac:dyDescent="0.25">
      <c r="A4610" t="s">
        <v>1218</v>
      </c>
      <c r="B4610" t="s">
        <v>15394</v>
      </c>
      <c r="C4610" s="2">
        <f t="shared" si="213"/>
        <v>21</v>
      </c>
      <c r="D4610" t="s">
        <v>12</v>
      </c>
      <c r="E4610" t="s">
        <v>2233</v>
      </c>
      <c r="F4610">
        <v>25</v>
      </c>
      <c r="G4610" t="str">
        <f t="shared" si="214"/>
        <v>Medium</v>
      </c>
      <c r="H4610" t="s">
        <v>5</v>
      </c>
      <c r="I4610" t="str">
        <f>IFERROR(VLOOKUP(A4610,sponsored_animals!$A$1:$C$2143,1,TRUE),0)</f>
        <v>36806649e5722d</v>
      </c>
      <c r="J4610">
        <f>VLOOKUP(H4610,location_costs!$A$1:$B$6,2,FALSE)</f>
        <v>140</v>
      </c>
      <c r="K4610" t="str">
        <f t="shared" si="215"/>
        <v>Dog_Medium</v>
      </c>
      <c r="L4610">
        <f>VLOOKUP(K4610,size_costs!$D$1:$E$10,2,FALSE)</f>
        <v>150</v>
      </c>
      <c r="M4610">
        <f>VLOOKUP(C4610,age_costs!$A$1:$B$52,2,FALSE)</f>
        <v>300</v>
      </c>
    </row>
    <row r="4611" spans="1:13" x14ac:dyDescent="0.25">
      <c r="A4611" t="s">
        <v>7031</v>
      </c>
      <c r="B4611" t="s">
        <v>15395</v>
      </c>
      <c r="C4611" s="2">
        <f t="shared" ref="C4611:C4674" si="216">ROUND(YEARFRAC(B4611,"31/12/2021"),0)</f>
        <v>1</v>
      </c>
      <c r="D4611" t="s">
        <v>19</v>
      </c>
      <c r="E4611" t="s">
        <v>2311</v>
      </c>
      <c r="F4611">
        <v>4</v>
      </c>
      <c r="G4611" t="str">
        <f t="shared" ref="G4611:G4674" si="217">IF(AND(D4611="Dog",F4611&lt;=10),"Small",IF(AND(D4611="Dog",F4611&gt;10,F4611&lt;=30),"Medium",IF(AND(D4611="Dog",F4611&gt;30),"Large",IF(AND(D4611="Cat",F4611&lt;=5),"Small",IF(AND(D4611="Cat",F4611&gt;5,F4611&lt;=7),"Medium",IF(AND(D4611="Cat",F4611&gt;=7),"Large",IF(AND(D4611="Bird",F4611&lt;=0.7),"Small",IF(AND(D4611="Bird",F4611&gt;0.7,F4611&lt;=1.1),"Medium",IF(AND(D4611="Bird",F4611&gt;1.1),"Large","Erro")))))))))</f>
        <v>Small</v>
      </c>
      <c r="H4611" t="s">
        <v>7</v>
      </c>
      <c r="I4611" t="str">
        <f>IFERROR(VLOOKUP(A4611,sponsored_animals!$A$1:$C$2143,1,TRUE),0)</f>
        <v>178f1189a06b68</v>
      </c>
      <c r="J4611">
        <f>VLOOKUP(H4611,location_costs!$A$1:$B$6,2,FALSE)</f>
        <v>100</v>
      </c>
      <c r="K4611" t="str">
        <f t="shared" ref="K4611:K4674" si="218">D4611&amp;"_"&amp;G4611</f>
        <v>Cat_Small</v>
      </c>
      <c r="L4611">
        <f>VLOOKUP(K4611,size_costs!$D$1:$E$10,2,FALSE)</f>
        <v>100</v>
      </c>
      <c r="M4611">
        <f>VLOOKUP(C4611,age_costs!$A$1:$B$52,2,FALSE)</f>
        <v>0</v>
      </c>
    </row>
    <row r="4612" spans="1:13" x14ac:dyDescent="0.25">
      <c r="A4612" t="s">
        <v>7032</v>
      </c>
      <c r="B4612" t="s">
        <v>2644</v>
      </c>
      <c r="C4612" s="2">
        <f t="shared" si="216"/>
        <v>3</v>
      </c>
      <c r="D4612" t="s">
        <v>12</v>
      </c>
      <c r="E4612" t="s">
        <v>2533</v>
      </c>
      <c r="F4612">
        <v>31.5</v>
      </c>
      <c r="G4612" t="str">
        <f t="shared" si="217"/>
        <v>Large</v>
      </c>
      <c r="H4612" t="s">
        <v>4</v>
      </c>
      <c r="I4612">
        <f>IFERROR(VLOOKUP(A4612,sponsored_animals!$A$1:$C$2143,1,TRUE),0)</f>
        <v>0</v>
      </c>
      <c r="J4612">
        <f>VLOOKUP(H4612,location_costs!$A$1:$B$6,2,FALSE)</f>
        <v>110</v>
      </c>
      <c r="K4612" t="str">
        <f t="shared" si="218"/>
        <v>Dog_Large</v>
      </c>
      <c r="L4612">
        <f>VLOOKUP(K4612,size_costs!$D$1:$E$10,2,FALSE)</f>
        <v>175</v>
      </c>
      <c r="M4612">
        <f>VLOOKUP(C4612,age_costs!$A$1:$B$52,2,FALSE)</f>
        <v>0</v>
      </c>
    </row>
    <row r="4613" spans="1:13" x14ac:dyDescent="0.25">
      <c r="A4613" t="s">
        <v>7034</v>
      </c>
      <c r="B4613" t="s">
        <v>8280</v>
      </c>
      <c r="C4613" s="2">
        <f t="shared" si="216"/>
        <v>7</v>
      </c>
      <c r="D4613" t="s">
        <v>19</v>
      </c>
      <c r="E4613" t="s">
        <v>2252</v>
      </c>
      <c r="F4613">
        <v>8.5</v>
      </c>
      <c r="G4613" t="str">
        <f t="shared" si="217"/>
        <v>Large</v>
      </c>
      <c r="H4613" t="s">
        <v>5</v>
      </c>
      <c r="I4613" t="str">
        <f>IFERROR(VLOOKUP(A4613,sponsored_animals!$A$1:$C$2143,1,TRUE),0)</f>
        <v>36806649e5722d</v>
      </c>
      <c r="J4613">
        <f>VLOOKUP(H4613,location_costs!$A$1:$B$6,2,FALSE)</f>
        <v>140</v>
      </c>
      <c r="K4613" t="str">
        <f t="shared" si="218"/>
        <v>Cat_Large</v>
      </c>
      <c r="L4613">
        <f>VLOOKUP(K4613,size_costs!$D$1:$E$10,2,FALSE)</f>
        <v>140</v>
      </c>
      <c r="M4613">
        <f>VLOOKUP(C4613,age_costs!$A$1:$B$52,2,FALSE)</f>
        <v>100</v>
      </c>
    </row>
    <row r="4614" spans="1:13" x14ac:dyDescent="0.25">
      <c r="A4614" t="s">
        <v>7035</v>
      </c>
      <c r="B4614" t="s">
        <v>14883</v>
      </c>
      <c r="C4614" s="2">
        <f t="shared" si="216"/>
        <v>2</v>
      </c>
      <c r="D4614" t="s">
        <v>19</v>
      </c>
      <c r="E4614" t="s">
        <v>2177</v>
      </c>
      <c r="F4614">
        <v>10</v>
      </c>
      <c r="G4614" t="str">
        <f t="shared" si="217"/>
        <v>Large</v>
      </c>
      <c r="H4614" t="s">
        <v>7</v>
      </c>
      <c r="I4614" t="str">
        <f>IFERROR(VLOOKUP(A4614,sponsored_animals!$A$1:$C$2143,1,TRUE),0)</f>
        <v>b14069999a0ee6</v>
      </c>
      <c r="J4614">
        <f>VLOOKUP(H4614,location_costs!$A$1:$B$6,2,FALSE)</f>
        <v>100</v>
      </c>
      <c r="K4614" t="str">
        <f t="shared" si="218"/>
        <v>Cat_Large</v>
      </c>
      <c r="L4614">
        <f>VLOOKUP(K4614,size_costs!$D$1:$E$10,2,FALSE)</f>
        <v>140</v>
      </c>
      <c r="M4614">
        <f>VLOOKUP(C4614,age_costs!$A$1:$B$52,2,FALSE)</f>
        <v>0</v>
      </c>
    </row>
    <row r="4615" spans="1:13" x14ac:dyDescent="0.25">
      <c r="A4615" t="s">
        <v>7036</v>
      </c>
      <c r="B4615" t="s">
        <v>13997</v>
      </c>
      <c r="C4615" s="2">
        <f t="shared" si="216"/>
        <v>9</v>
      </c>
      <c r="D4615" t="s">
        <v>12</v>
      </c>
      <c r="E4615" t="s">
        <v>2180</v>
      </c>
      <c r="F4615">
        <v>7</v>
      </c>
      <c r="G4615" t="str">
        <f t="shared" si="217"/>
        <v>Small</v>
      </c>
      <c r="H4615" t="s">
        <v>6</v>
      </c>
      <c r="I4615">
        <f>IFERROR(VLOOKUP(A4615,sponsored_animals!$A$1:$C$2143,1,TRUE),0)</f>
        <v>0</v>
      </c>
      <c r="J4615">
        <f>VLOOKUP(H4615,location_costs!$A$1:$B$6,2,FALSE)</f>
        <v>135</v>
      </c>
      <c r="K4615" t="str">
        <f t="shared" si="218"/>
        <v>Dog_Small</v>
      </c>
      <c r="L4615">
        <f>VLOOKUP(K4615,size_costs!$D$1:$E$10,2,FALSE)</f>
        <v>125</v>
      </c>
      <c r="M4615">
        <f>VLOOKUP(C4615,age_costs!$A$1:$B$52,2,FALSE)</f>
        <v>150</v>
      </c>
    </row>
    <row r="4616" spans="1:13" x14ac:dyDescent="0.25">
      <c r="A4616" t="s">
        <v>7037</v>
      </c>
      <c r="B4616" t="s">
        <v>14231</v>
      </c>
      <c r="C4616" s="2">
        <f t="shared" si="216"/>
        <v>9</v>
      </c>
      <c r="D4616" t="s">
        <v>19</v>
      </c>
      <c r="E4616" t="s">
        <v>2182</v>
      </c>
      <c r="F4616">
        <v>4</v>
      </c>
      <c r="G4616" t="str">
        <f t="shared" si="217"/>
        <v>Small</v>
      </c>
      <c r="H4616" t="s">
        <v>3</v>
      </c>
      <c r="I4616" t="str">
        <f>IFERROR(VLOOKUP(A4616,sponsored_animals!$A$1:$C$2143,1,TRUE),0)</f>
        <v>b14069999a0ee6</v>
      </c>
      <c r="J4616">
        <f>VLOOKUP(H4616,location_costs!$A$1:$B$6,2,FALSE)</f>
        <v>120</v>
      </c>
      <c r="K4616" t="str">
        <f t="shared" si="218"/>
        <v>Cat_Small</v>
      </c>
      <c r="L4616">
        <f>VLOOKUP(K4616,size_costs!$D$1:$E$10,2,FALSE)</f>
        <v>100</v>
      </c>
      <c r="M4616">
        <f>VLOOKUP(C4616,age_costs!$A$1:$B$52,2,FALSE)</f>
        <v>150</v>
      </c>
    </row>
    <row r="4617" spans="1:13" x14ac:dyDescent="0.25">
      <c r="A4617" t="s">
        <v>7038</v>
      </c>
      <c r="B4617" t="s">
        <v>14003</v>
      </c>
      <c r="C4617" s="2">
        <f t="shared" si="216"/>
        <v>5</v>
      </c>
      <c r="D4617" t="s">
        <v>19</v>
      </c>
      <c r="E4617" t="s">
        <v>5522</v>
      </c>
      <c r="F4617">
        <v>2</v>
      </c>
      <c r="G4617" t="str">
        <f t="shared" si="217"/>
        <v>Small</v>
      </c>
      <c r="H4617" t="s">
        <v>6</v>
      </c>
      <c r="I4617">
        <f>IFERROR(VLOOKUP(A4617,sponsored_animals!$A$1:$C$2143,1,TRUE),0)</f>
        <v>0</v>
      </c>
      <c r="J4617">
        <f>VLOOKUP(H4617,location_costs!$A$1:$B$6,2,FALSE)</f>
        <v>135</v>
      </c>
      <c r="K4617" t="str">
        <f t="shared" si="218"/>
        <v>Cat_Small</v>
      </c>
      <c r="L4617">
        <f>VLOOKUP(K4617,size_costs!$D$1:$E$10,2,FALSE)</f>
        <v>100</v>
      </c>
      <c r="M4617">
        <f>VLOOKUP(C4617,age_costs!$A$1:$B$52,2,FALSE)</f>
        <v>100</v>
      </c>
    </row>
    <row r="4618" spans="1:13" x14ac:dyDescent="0.25">
      <c r="A4618" t="s">
        <v>7039</v>
      </c>
      <c r="B4618" t="s">
        <v>13928</v>
      </c>
      <c r="C4618" s="2">
        <f t="shared" si="216"/>
        <v>10</v>
      </c>
      <c r="D4618" t="s">
        <v>19</v>
      </c>
      <c r="E4618" t="s">
        <v>2350</v>
      </c>
      <c r="F4618">
        <v>2</v>
      </c>
      <c r="G4618" t="str">
        <f t="shared" si="217"/>
        <v>Small</v>
      </c>
      <c r="H4618" t="s">
        <v>6</v>
      </c>
      <c r="I4618" t="str">
        <f>IFERROR(VLOOKUP(A4618,sponsored_animals!$A$1:$C$2143,1,TRUE),0)</f>
        <v>d40d0d9a6a4451</v>
      </c>
      <c r="J4618">
        <f>VLOOKUP(H4618,location_costs!$A$1:$B$6,2,FALSE)</f>
        <v>135</v>
      </c>
      <c r="K4618" t="str">
        <f t="shared" si="218"/>
        <v>Cat_Small</v>
      </c>
      <c r="L4618">
        <f>VLOOKUP(K4618,size_costs!$D$1:$E$10,2,FALSE)</f>
        <v>100</v>
      </c>
      <c r="M4618">
        <f>VLOOKUP(C4618,age_costs!$A$1:$B$52,2,FALSE)</f>
        <v>150</v>
      </c>
    </row>
    <row r="4619" spans="1:13" x14ac:dyDescent="0.25">
      <c r="A4619" t="s">
        <v>7040</v>
      </c>
      <c r="B4619" t="s">
        <v>9482</v>
      </c>
      <c r="C4619" s="2">
        <f t="shared" si="216"/>
        <v>7</v>
      </c>
      <c r="D4619" t="s">
        <v>23</v>
      </c>
      <c r="E4619" t="s">
        <v>2779</v>
      </c>
      <c r="F4619">
        <v>10.3</v>
      </c>
      <c r="G4619" t="str">
        <f t="shared" si="217"/>
        <v>Large</v>
      </c>
      <c r="H4619" t="s">
        <v>3</v>
      </c>
      <c r="I4619" t="str">
        <f>IFERROR(VLOOKUP(A4619,sponsored_animals!$A$1:$C$2143,1,TRUE),0)</f>
        <v>4fca6ef6dbda96</v>
      </c>
      <c r="J4619">
        <f>VLOOKUP(H4619,location_costs!$A$1:$B$6,2,FALSE)</f>
        <v>120</v>
      </c>
      <c r="K4619" t="str">
        <f t="shared" si="218"/>
        <v>Bird_Large</v>
      </c>
      <c r="L4619">
        <f>VLOOKUP(K4619,size_costs!$D$1:$E$10,2,FALSE)</f>
        <v>110</v>
      </c>
      <c r="M4619">
        <f>VLOOKUP(C4619,age_costs!$A$1:$B$52,2,FALSE)</f>
        <v>100</v>
      </c>
    </row>
    <row r="4620" spans="1:13" x14ac:dyDescent="0.25">
      <c r="A4620" t="s">
        <v>7041</v>
      </c>
      <c r="B4620" t="s">
        <v>15396</v>
      </c>
      <c r="C4620" s="2">
        <f t="shared" si="216"/>
        <v>14</v>
      </c>
      <c r="D4620" t="s">
        <v>12</v>
      </c>
      <c r="E4620" t="s">
        <v>2302</v>
      </c>
      <c r="F4620">
        <v>49</v>
      </c>
      <c r="G4620" t="str">
        <f t="shared" si="217"/>
        <v>Large</v>
      </c>
      <c r="H4620" t="s">
        <v>6</v>
      </c>
      <c r="I4620" t="str">
        <f>IFERROR(VLOOKUP(A4620,sponsored_animals!$A$1:$C$2143,1,TRUE),0)</f>
        <v>b14069999a0ee6</v>
      </c>
      <c r="J4620">
        <f>VLOOKUP(H4620,location_costs!$A$1:$B$6,2,FALSE)</f>
        <v>135</v>
      </c>
      <c r="K4620" t="str">
        <f t="shared" si="218"/>
        <v>Dog_Large</v>
      </c>
      <c r="L4620">
        <f>VLOOKUP(K4620,size_costs!$D$1:$E$10,2,FALSE)</f>
        <v>175</v>
      </c>
      <c r="M4620">
        <f>VLOOKUP(C4620,age_costs!$A$1:$B$52,2,FALSE)</f>
        <v>200</v>
      </c>
    </row>
    <row r="4621" spans="1:13" x14ac:dyDescent="0.25">
      <c r="A4621" t="s">
        <v>7042</v>
      </c>
      <c r="B4621" t="s">
        <v>15173</v>
      </c>
      <c r="C4621" s="2">
        <f t="shared" si="216"/>
        <v>5</v>
      </c>
      <c r="D4621" t="s">
        <v>19</v>
      </c>
      <c r="E4621" t="s">
        <v>2198</v>
      </c>
      <c r="F4621">
        <v>9</v>
      </c>
      <c r="G4621" t="str">
        <f t="shared" si="217"/>
        <v>Large</v>
      </c>
      <c r="H4621" t="s">
        <v>5</v>
      </c>
      <c r="I4621" t="str">
        <f>IFERROR(VLOOKUP(A4621,sponsored_animals!$A$1:$C$2143,1,TRUE),0)</f>
        <v>0ea863dbf1123f</v>
      </c>
      <c r="J4621">
        <f>VLOOKUP(H4621,location_costs!$A$1:$B$6,2,FALSE)</f>
        <v>140</v>
      </c>
      <c r="K4621" t="str">
        <f t="shared" si="218"/>
        <v>Cat_Large</v>
      </c>
      <c r="L4621">
        <f>VLOOKUP(K4621,size_costs!$D$1:$E$10,2,FALSE)</f>
        <v>140</v>
      </c>
      <c r="M4621">
        <f>VLOOKUP(C4621,age_costs!$A$1:$B$52,2,FALSE)</f>
        <v>100</v>
      </c>
    </row>
    <row r="4622" spans="1:13" x14ac:dyDescent="0.25">
      <c r="A4622" t="s">
        <v>7043</v>
      </c>
      <c r="B4622" t="s">
        <v>13537</v>
      </c>
      <c r="C4622" s="2">
        <f t="shared" si="216"/>
        <v>2</v>
      </c>
      <c r="D4622" t="s">
        <v>19</v>
      </c>
      <c r="E4622" t="s">
        <v>2200</v>
      </c>
      <c r="F4622">
        <v>6.5</v>
      </c>
      <c r="G4622" t="str">
        <f t="shared" si="217"/>
        <v>Medium</v>
      </c>
      <c r="H4622" t="s">
        <v>3</v>
      </c>
      <c r="I4622" t="str">
        <f>IFERROR(VLOOKUP(A4622,sponsored_animals!$A$1:$C$2143,1,TRUE),0)</f>
        <v>178f1189a06b68</v>
      </c>
      <c r="J4622">
        <f>VLOOKUP(H4622,location_costs!$A$1:$B$6,2,FALSE)</f>
        <v>120</v>
      </c>
      <c r="K4622" t="str">
        <f t="shared" si="218"/>
        <v>Cat_Medium</v>
      </c>
      <c r="L4622">
        <f>VLOOKUP(K4622,size_costs!$D$1:$E$10,2,FALSE)</f>
        <v>120</v>
      </c>
      <c r="M4622">
        <f>VLOOKUP(C4622,age_costs!$A$1:$B$52,2,FALSE)</f>
        <v>0</v>
      </c>
    </row>
    <row r="4623" spans="1:13" x14ac:dyDescent="0.25">
      <c r="A4623" t="s">
        <v>7044</v>
      </c>
      <c r="B4623" t="s">
        <v>15397</v>
      </c>
      <c r="C4623" s="2">
        <f t="shared" si="216"/>
        <v>6</v>
      </c>
      <c r="D4623" t="s">
        <v>12</v>
      </c>
      <c r="E4623" t="s">
        <v>2217</v>
      </c>
      <c r="F4623">
        <v>34</v>
      </c>
      <c r="G4623" t="str">
        <f t="shared" si="217"/>
        <v>Large</v>
      </c>
      <c r="H4623" t="s">
        <v>4</v>
      </c>
      <c r="I4623" t="str">
        <f>IFERROR(VLOOKUP(A4623,sponsored_animals!$A$1:$C$2143,1,TRUE),0)</f>
        <v>b14069999a0ee6</v>
      </c>
      <c r="J4623">
        <f>VLOOKUP(H4623,location_costs!$A$1:$B$6,2,FALSE)</f>
        <v>110</v>
      </c>
      <c r="K4623" t="str">
        <f t="shared" si="218"/>
        <v>Dog_Large</v>
      </c>
      <c r="L4623">
        <f>VLOOKUP(K4623,size_costs!$D$1:$E$10,2,FALSE)</f>
        <v>175</v>
      </c>
      <c r="M4623">
        <f>VLOOKUP(C4623,age_costs!$A$1:$B$52,2,FALSE)</f>
        <v>100</v>
      </c>
    </row>
    <row r="4624" spans="1:13" x14ac:dyDescent="0.25">
      <c r="A4624" t="s">
        <v>1835</v>
      </c>
      <c r="B4624" t="s">
        <v>2838</v>
      </c>
      <c r="C4624" s="2">
        <f t="shared" si="216"/>
        <v>6</v>
      </c>
      <c r="D4624" t="s">
        <v>12</v>
      </c>
      <c r="E4624" t="s">
        <v>2182</v>
      </c>
      <c r="F4624">
        <v>34</v>
      </c>
      <c r="G4624" t="str">
        <f t="shared" si="217"/>
        <v>Large</v>
      </c>
      <c r="H4624" t="s">
        <v>5</v>
      </c>
      <c r="I4624" t="str">
        <f>IFERROR(VLOOKUP(A4624,sponsored_animals!$A$1:$C$2143,1,TRUE),0)</f>
        <v>36806649e5722d</v>
      </c>
      <c r="J4624">
        <f>VLOOKUP(H4624,location_costs!$A$1:$B$6,2,FALSE)</f>
        <v>140</v>
      </c>
      <c r="K4624" t="str">
        <f t="shared" si="218"/>
        <v>Dog_Large</v>
      </c>
      <c r="L4624">
        <f>VLOOKUP(K4624,size_costs!$D$1:$E$10,2,FALSE)</f>
        <v>175</v>
      </c>
      <c r="M4624">
        <f>VLOOKUP(C4624,age_costs!$A$1:$B$52,2,FALSE)</f>
        <v>100</v>
      </c>
    </row>
    <row r="4625" spans="1:13" x14ac:dyDescent="0.25">
      <c r="A4625" t="s">
        <v>7045</v>
      </c>
      <c r="B4625" t="s">
        <v>14243</v>
      </c>
      <c r="C4625" s="2">
        <f t="shared" si="216"/>
        <v>4</v>
      </c>
      <c r="D4625" t="s">
        <v>12</v>
      </c>
      <c r="E4625" t="s">
        <v>3407</v>
      </c>
      <c r="F4625">
        <v>29</v>
      </c>
      <c r="G4625" t="str">
        <f t="shared" si="217"/>
        <v>Medium</v>
      </c>
      <c r="H4625" t="s">
        <v>3</v>
      </c>
      <c r="I4625" t="str">
        <f>IFERROR(VLOOKUP(A4625,sponsored_animals!$A$1:$C$2143,1,TRUE),0)</f>
        <v>b14069999a0ee6</v>
      </c>
      <c r="J4625">
        <f>VLOOKUP(H4625,location_costs!$A$1:$B$6,2,FALSE)</f>
        <v>120</v>
      </c>
      <c r="K4625" t="str">
        <f t="shared" si="218"/>
        <v>Dog_Medium</v>
      </c>
      <c r="L4625">
        <f>VLOOKUP(K4625,size_costs!$D$1:$E$10,2,FALSE)</f>
        <v>150</v>
      </c>
      <c r="M4625">
        <f>VLOOKUP(C4625,age_costs!$A$1:$B$52,2,FALSE)</f>
        <v>0</v>
      </c>
    </row>
    <row r="4626" spans="1:13" x14ac:dyDescent="0.25">
      <c r="A4626" t="s">
        <v>7046</v>
      </c>
      <c r="B4626" t="s">
        <v>14938</v>
      </c>
      <c r="C4626" s="2">
        <f t="shared" si="216"/>
        <v>8</v>
      </c>
      <c r="D4626" t="s">
        <v>19</v>
      </c>
      <c r="E4626" t="s">
        <v>2200</v>
      </c>
      <c r="F4626">
        <v>9</v>
      </c>
      <c r="G4626" t="str">
        <f t="shared" si="217"/>
        <v>Large</v>
      </c>
      <c r="H4626" t="s">
        <v>4</v>
      </c>
      <c r="I4626">
        <f>IFERROR(VLOOKUP(A4626,sponsored_animals!$A$1:$C$2143,1,TRUE),0)</f>
        <v>0</v>
      </c>
      <c r="J4626">
        <f>VLOOKUP(H4626,location_costs!$A$1:$B$6,2,FALSE)</f>
        <v>110</v>
      </c>
      <c r="K4626" t="str">
        <f t="shared" si="218"/>
        <v>Cat_Large</v>
      </c>
      <c r="L4626">
        <f>VLOOKUP(K4626,size_costs!$D$1:$E$10,2,FALSE)</f>
        <v>140</v>
      </c>
      <c r="M4626">
        <f>VLOOKUP(C4626,age_costs!$A$1:$B$52,2,FALSE)</f>
        <v>150</v>
      </c>
    </row>
    <row r="4627" spans="1:13" x14ac:dyDescent="0.25">
      <c r="A4627" t="s">
        <v>7047</v>
      </c>
      <c r="B4627" t="s">
        <v>15398</v>
      </c>
      <c r="C4627" s="2">
        <f t="shared" si="216"/>
        <v>4</v>
      </c>
      <c r="D4627" t="s">
        <v>12</v>
      </c>
      <c r="E4627" t="s">
        <v>2325</v>
      </c>
      <c r="F4627">
        <v>49</v>
      </c>
      <c r="G4627" t="str">
        <f t="shared" si="217"/>
        <v>Large</v>
      </c>
      <c r="H4627" t="s">
        <v>7</v>
      </c>
      <c r="I4627" t="str">
        <f>IFERROR(VLOOKUP(A4627,sponsored_animals!$A$1:$C$2143,1,TRUE),0)</f>
        <v>214f8f6b359a1e</v>
      </c>
      <c r="J4627">
        <f>VLOOKUP(H4627,location_costs!$A$1:$B$6,2,FALSE)</f>
        <v>100</v>
      </c>
      <c r="K4627" t="str">
        <f t="shared" si="218"/>
        <v>Dog_Large</v>
      </c>
      <c r="L4627">
        <f>VLOOKUP(K4627,size_costs!$D$1:$E$10,2,FALSE)</f>
        <v>175</v>
      </c>
      <c r="M4627">
        <f>VLOOKUP(C4627,age_costs!$A$1:$B$52,2,FALSE)</f>
        <v>0</v>
      </c>
    </row>
    <row r="4628" spans="1:13" x14ac:dyDescent="0.25">
      <c r="A4628" t="s">
        <v>7048</v>
      </c>
      <c r="B4628" t="s">
        <v>15399</v>
      </c>
      <c r="C4628" s="2">
        <f t="shared" si="216"/>
        <v>3</v>
      </c>
      <c r="D4628" t="s">
        <v>12</v>
      </c>
      <c r="E4628" t="s">
        <v>2182</v>
      </c>
      <c r="F4628">
        <v>24</v>
      </c>
      <c r="G4628" t="str">
        <f t="shared" si="217"/>
        <v>Medium</v>
      </c>
      <c r="H4628" t="s">
        <v>5</v>
      </c>
      <c r="I4628">
        <f>IFERROR(VLOOKUP(A4628,sponsored_animals!$A$1:$C$2143,1,TRUE),0)</f>
        <v>0</v>
      </c>
      <c r="J4628">
        <f>VLOOKUP(H4628,location_costs!$A$1:$B$6,2,FALSE)</f>
        <v>140</v>
      </c>
      <c r="K4628" t="str">
        <f t="shared" si="218"/>
        <v>Dog_Medium</v>
      </c>
      <c r="L4628">
        <f>VLOOKUP(K4628,size_costs!$D$1:$E$10,2,FALSE)</f>
        <v>150</v>
      </c>
      <c r="M4628">
        <f>VLOOKUP(C4628,age_costs!$A$1:$B$52,2,FALSE)</f>
        <v>0</v>
      </c>
    </row>
    <row r="4629" spans="1:13" x14ac:dyDescent="0.25">
      <c r="A4629" t="s">
        <v>7049</v>
      </c>
      <c r="B4629" t="s">
        <v>15400</v>
      </c>
      <c r="C4629" s="2">
        <f t="shared" si="216"/>
        <v>3</v>
      </c>
      <c r="D4629" t="s">
        <v>12</v>
      </c>
      <c r="E4629" t="s">
        <v>2190</v>
      </c>
      <c r="F4629">
        <v>42</v>
      </c>
      <c r="G4629" t="str">
        <f t="shared" si="217"/>
        <v>Large</v>
      </c>
      <c r="H4629" t="s">
        <v>6</v>
      </c>
      <c r="I4629" t="str">
        <f>IFERROR(VLOOKUP(A4629,sponsored_animals!$A$1:$C$2143,1,TRUE),0)</f>
        <v>74228ffdfe76aa</v>
      </c>
      <c r="J4629">
        <f>VLOOKUP(H4629,location_costs!$A$1:$B$6,2,FALSE)</f>
        <v>135</v>
      </c>
      <c r="K4629" t="str">
        <f t="shared" si="218"/>
        <v>Dog_Large</v>
      </c>
      <c r="L4629">
        <f>VLOOKUP(K4629,size_costs!$D$1:$E$10,2,FALSE)</f>
        <v>175</v>
      </c>
      <c r="M4629">
        <f>VLOOKUP(C4629,age_costs!$A$1:$B$52,2,FALSE)</f>
        <v>0</v>
      </c>
    </row>
    <row r="4630" spans="1:13" x14ac:dyDescent="0.25">
      <c r="A4630" t="s">
        <v>7050</v>
      </c>
      <c r="B4630" t="s">
        <v>13904</v>
      </c>
      <c r="C4630" s="2">
        <f t="shared" si="216"/>
        <v>5</v>
      </c>
      <c r="D4630" t="s">
        <v>19</v>
      </c>
      <c r="E4630" t="s">
        <v>2210</v>
      </c>
      <c r="F4630">
        <v>6.5</v>
      </c>
      <c r="G4630" t="str">
        <f t="shared" si="217"/>
        <v>Medium</v>
      </c>
      <c r="H4630" t="s">
        <v>4</v>
      </c>
      <c r="I4630" t="str">
        <f>IFERROR(VLOOKUP(A4630,sponsored_animals!$A$1:$C$2143,1,TRUE),0)</f>
        <v>36806649e5722d</v>
      </c>
      <c r="J4630">
        <f>VLOOKUP(H4630,location_costs!$A$1:$B$6,2,FALSE)</f>
        <v>110</v>
      </c>
      <c r="K4630" t="str">
        <f t="shared" si="218"/>
        <v>Cat_Medium</v>
      </c>
      <c r="L4630">
        <f>VLOOKUP(K4630,size_costs!$D$1:$E$10,2,FALSE)</f>
        <v>120</v>
      </c>
      <c r="M4630">
        <f>VLOOKUP(C4630,age_costs!$A$1:$B$52,2,FALSE)</f>
        <v>100</v>
      </c>
    </row>
    <row r="4631" spans="1:13" x14ac:dyDescent="0.25">
      <c r="A4631" t="s">
        <v>7051</v>
      </c>
      <c r="B4631" t="s">
        <v>13660</v>
      </c>
      <c r="C4631" s="2">
        <f t="shared" si="216"/>
        <v>7</v>
      </c>
      <c r="D4631" t="s">
        <v>19</v>
      </c>
      <c r="E4631" t="s">
        <v>2340</v>
      </c>
      <c r="F4631">
        <v>6</v>
      </c>
      <c r="G4631" t="str">
        <f t="shared" si="217"/>
        <v>Medium</v>
      </c>
      <c r="H4631" t="s">
        <v>6</v>
      </c>
      <c r="I4631" t="str">
        <f>IFERROR(VLOOKUP(A4631,sponsored_animals!$A$1:$C$2143,1,TRUE),0)</f>
        <v>4fca6ef6dbda96</v>
      </c>
      <c r="J4631">
        <f>VLOOKUP(H4631,location_costs!$A$1:$B$6,2,FALSE)</f>
        <v>135</v>
      </c>
      <c r="K4631" t="str">
        <f t="shared" si="218"/>
        <v>Cat_Medium</v>
      </c>
      <c r="L4631">
        <f>VLOOKUP(K4631,size_costs!$D$1:$E$10,2,FALSE)</f>
        <v>120</v>
      </c>
      <c r="M4631">
        <f>VLOOKUP(C4631,age_costs!$A$1:$B$52,2,FALSE)</f>
        <v>100</v>
      </c>
    </row>
    <row r="4632" spans="1:13" x14ac:dyDescent="0.25">
      <c r="A4632" t="s">
        <v>480</v>
      </c>
      <c r="B4632" t="s">
        <v>14120</v>
      </c>
      <c r="C4632" s="2">
        <f t="shared" si="216"/>
        <v>15</v>
      </c>
      <c r="D4632" t="s">
        <v>12</v>
      </c>
      <c r="E4632" t="s">
        <v>7052</v>
      </c>
      <c r="F4632">
        <v>13</v>
      </c>
      <c r="G4632" t="str">
        <f t="shared" si="217"/>
        <v>Medium</v>
      </c>
      <c r="H4632" t="s">
        <v>5</v>
      </c>
      <c r="I4632" t="str">
        <f>IFERROR(VLOOKUP(A4632,sponsored_animals!$A$1:$C$2143,1,TRUE),0)</f>
        <v>74228ffdfe76aa</v>
      </c>
      <c r="J4632">
        <f>VLOOKUP(H4632,location_costs!$A$1:$B$6,2,FALSE)</f>
        <v>140</v>
      </c>
      <c r="K4632" t="str">
        <f t="shared" si="218"/>
        <v>Dog_Medium</v>
      </c>
      <c r="L4632">
        <f>VLOOKUP(K4632,size_costs!$D$1:$E$10,2,FALSE)</f>
        <v>150</v>
      </c>
      <c r="M4632">
        <f>VLOOKUP(C4632,age_costs!$A$1:$B$52,2,FALSE)</f>
        <v>200</v>
      </c>
    </row>
    <row r="4633" spans="1:13" x14ac:dyDescent="0.25">
      <c r="A4633" t="s">
        <v>7053</v>
      </c>
      <c r="B4633" t="s">
        <v>3296</v>
      </c>
      <c r="C4633" s="2">
        <f t="shared" si="216"/>
        <v>7</v>
      </c>
      <c r="D4633" t="s">
        <v>12</v>
      </c>
      <c r="E4633" t="s">
        <v>2233</v>
      </c>
      <c r="F4633">
        <v>29</v>
      </c>
      <c r="G4633" t="str">
        <f t="shared" si="217"/>
        <v>Medium</v>
      </c>
      <c r="H4633" t="s">
        <v>4</v>
      </c>
      <c r="I4633" t="str">
        <f>IFERROR(VLOOKUP(A4633,sponsored_animals!$A$1:$C$2143,1,TRUE),0)</f>
        <v>f3de00c24336c4</v>
      </c>
      <c r="J4633">
        <f>VLOOKUP(H4633,location_costs!$A$1:$B$6,2,FALSE)</f>
        <v>110</v>
      </c>
      <c r="K4633" t="str">
        <f t="shared" si="218"/>
        <v>Dog_Medium</v>
      </c>
      <c r="L4633">
        <f>VLOOKUP(K4633,size_costs!$D$1:$E$10,2,FALSE)</f>
        <v>150</v>
      </c>
      <c r="M4633">
        <f>VLOOKUP(C4633,age_costs!$A$1:$B$52,2,FALSE)</f>
        <v>100</v>
      </c>
    </row>
    <row r="4634" spans="1:13" x14ac:dyDescent="0.25">
      <c r="A4634" t="s">
        <v>7054</v>
      </c>
      <c r="B4634" t="s">
        <v>2599</v>
      </c>
      <c r="C4634" s="2">
        <f t="shared" si="216"/>
        <v>9</v>
      </c>
      <c r="D4634" t="s">
        <v>12</v>
      </c>
      <c r="E4634" t="s">
        <v>2302</v>
      </c>
      <c r="F4634">
        <v>20</v>
      </c>
      <c r="G4634" t="str">
        <f t="shared" si="217"/>
        <v>Medium</v>
      </c>
      <c r="H4634" t="s">
        <v>6</v>
      </c>
      <c r="I4634">
        <f>IFERROR(VLOOKUP(A4634,sponsored_animals!$A$1:$C$2143,1,TRUE),0)</f>
        <v>0</v>
      </c>
      <c r="J4634">
        <f>VLOOKUP(H4634,location_costs!$A$1:$B$6,2,FALSE)</f>
        <v>135</v>
      </c>
      <c r="K4634" t="str">
        <f t="shared" si="218"/>
        <v>Dog_Medium</v>
      </c>
      <c r="L4634">
        <f>VLOOKUP(K4634,size_costs!$D$1:$E$10,2,FALSE)</f>
        <v>150</v>
      </c>
      <c r="M4634">
        <f>VLOOKUP(C4634,age_costs!$A$1:$B$52,2,FALSE)</f>
        <v>150</v>
      </c>
    </row>
    <row r="4635" spans="1:13" x14ac:dyDescent="0.25">
      <c r="A4635" t="s">
        <v>7055</v>
      </c>
      <c r="B4635" t="s">
        <v>15251</v>
      </c>
      <c r="C4635" s="2">
        <f t="shared" si="216"/>
        <v>2</v>
      </c>
      <c r="D4635" t="s">
        <v>19</v>
      </c>
      <c r="E4635" t="s">
        <v>2198</v>
      </c>
      <c r="F4635">
        <v>8.5</v>
      </c>
      <c r="G4635" t="str">
        <f t="shared" si="217"/>
        <v>Large</v>
      </c>
      <c r="H4635" t="s">
        <v>3</v>
      </c>
      <c r="I4635" t="str">
        <f>IFERROR(VLOOKUP(A4635,sponsored_animals!$A$1:$C$2143,1,TRUE),0)</f>
        <v>870a9302845fa5</v>
      </c>
      <c r="J4635">
        <f>VLOOKUP(H4635,location_costs!$A$1:$B$6,2,FALSE)</f>
        <v>120</v>
      </c>
      <c r="K4635" t="str">
        <f t="shared" si="218"/>
        <v>Cat_Large</v>
      </c>
      <c r="L4635">
        <f>VLOOKUP(K4635,size_costs!$D$1:$E$10,2,FALSE)</f>
        <v>140</v>
      </c>
      <c r="M4635">
        <f>VLOOKUP(C4635,age_costs!$A$1:$B$52,2,FALSE)</f>
        <v>0</v>
      </c>
    </row>
    <row r="4636" spans="1:13" x14ac:dyDescent="0.25">
      <c r="A4636" t="s">
        <v>1760</v>
      </c>
      <c r="B4636" t="s">
        <v>15401</v>
      </c>
      <c r="C4636" s="2">
        <f t="shared" si="216"/>
        <v>4</v>
      </c>
      <c r="D4636" t="s">
        <v>19</v>
      </c>
      <c r="E4636" t="s">
        <v>2174</v>
      </c>
      <c r="F4636">
        <v>9</v>
      </c>
      <c r="G4636" t="str">
        <f t="shared" si="217"/>
        <v>Large</v>
      </c>
      <c r="H4636" t="s">
        <v>6</v>
      </c>
      <c r="I4636" t="str">
        <f>IFERROR(VLOOKUP(A4636,sponsored_animals!$A$1:$C$2143,1,TRUE),0)</f>
        <v>178f1189a06b68</v>
      </c>
      <c r="J4636">
        <f>VLOOKUP(H4636,location_costs!$A$1:$B$6,2,FALSE)</f>
        <v>135</v>
      </c>
      <c r="K4636" t="str">
        <f t="shared" si="218"/>
        <v>Cat_Large</v>
      </c>
      <c r="L4636">
        <f>VLOOKUP(K4636,size_costs!$D$1:$E$10,2,FALSE)</f>
        <v>140</v>
      </c>
      <c r="M4636">
        <f>VLOOKUP(C4636,age_costs!$A$1:$B$52,2,FALSE)</f>
        <v>0</v>
      </c>
    </row>
    <row r="4637" spans="1:13" x14ac:dyDescent="0.25">
      <c r="A4637" t="s">
        <v>2131</v>
      </c>
      <c r="B4637" t="s">
        <v>15171</v>
      </c>
      <c r="C4637" s="2">
        <f t="shared" si="216"/>
        <v>9</v>
      </c>
      <c r="D4637" t="s">
        <v>12</v>
      </c>
      <c r="E4637" t="s">
        <v>2207</v>
      </c>
      <c r="F4637">
        <v>43</v>
      </c>
      <c r="G4637" t="str">
        <f t="shared" si="217"/>
        <v>Large</v>
      </c>
      <c r="H4637" t="s">
        <v>5</v>
      </c>
      <c r="I4637" t="str">
        <f>IFERROR(VLOOKUP(A4637,sponsored_animals!$A$1:$C$2143,1,TRUE),0)</f>
        <v>36806649e5722d</v>
      </c>
      <c r="J4637">
        <f>VLOOKUP(H4637,location_costs!$A$1:$B$6,2,FALSE)</f>
        <v>140</v>
      </c>
      <c r="K4637" t="str">
        <f t="shared" si="218"/>
        <v>Dog_Large</v>
      </c>
      <c r="L4637">
        <f>VLOOKUP(K4637,size_costs!$D$1:$E$10,2,FALSE)</f>
        <v>175</v>
      </c>
      <c r="M4637">
        <f>VLOOKUP(C4637,age_costs!$A$1:$B$52,2,FALSE)</f>
        <v>150</v>
      </c>
    </row>
    <row r="4638" spans="1:13" x14ac:dyDescent="0.25">
      <c r="A4638" t="s">
        <v>7056</v>
      </c>
      <c r="B4638" t="s">
        <v>15402</v>
      </c>
      <c r="C4638" s="2">
        <f t="shared" si="216"/>
        <v>8</v>
      </c>
      <c r="D4638" t="s">
        <v>12</v>
      </c>
      <c r="E4638" t="s">
        <v>2653</v>
      </c>
      <c r="F4638">
        <v>28</v>
      </c>
      <c r="G4638" t="str">
        <f t="shared" si="217"/>
        <v>Medium</v>
      </c>
      <c r="H4638" t="s">
        <v>7</v>
      </c>
      <c r="I4638" t="str">
        <f>IFERROR(VLOOKUP(A4638,sponsored_animals!$A$1:$C$2143,1,TRUE),0)</f>
        <v>7c0c3e04e6a4d4</v>
      </c>
      <c r="J4638">
        <f>VLOOKUP(H4638,location_costs!$A$1:$B$6,2,FALSE)</f>
        <v>100</v>
      </c>
      <c r="K4638" t="str">
        <f t="shared" si="218"/>
        <v>Dog_Medium</v>
      </c>
      <c r="L4638">
        <f>VLOOKUP(K4638,size_costs!$D$1:$E$10,2,FALSE)</f>
        <v>150</v>
      </c>
      <c r="M4638">
        <f>VLOOKUP(C4638,age_costs!$A$1:$B$52,2,FALSE)</f>
        <v>150</v>
      </c>
    </row>
    <row r="4639" spans="1:13" x14ac:dyDescent="0.25">
      <c r="A4639" t="s">
        <v>7057</v>
      </c>
      <c r="B4639" t="s">
        <v>14479</v>
      </c>
      <c r="C4639" s="2">
        <f t="shared" si="216"/>
        <v>7</v>
      </c>
      <c r="D4639" t="s">
        <v>19</v>
      </c>
      <c r="E4639" t="s">
        <v>2200</v>
      </c>
      <c r="F4639">
        <v>4</v>
      </c>
      <c r="G4639" t="str">
        <f t="shared" si="217"/>
        <v>Small</v>
      </c>
      <c r="H4639" t="s">
        <v>7</v>
      </c>
      <c r="I4639" t="str">
        <f>IFERROR(VLOOKUP(A4639,sponsored_animals!$A$1:$C$2143,1,TRUE),0)</f>
        <v>178f1189a06b68</v>
      </c>
      <c r="J4639">
        <f>VLOOKUP(H4639,location_costs!$A$1:$B$6,2,FALSE)</f>
        <v>100</v>
      </c>
      <c r="K4639" t="str">
        <f t="shared" si="218"/>
        <v>Cat_Small</v>
      </c>
      <c r="L4639">
        <f>VLOOKUP(K4639,size_costs!$D$1:$E$10,2,FALSE)</f>
        <v>100</v>
      </c>
      <c r="M4639">
        <f>VLOOKUP(C4639,age_costs!$A$1:$B$52,2,FALSE)</f>
        <v>100</v>
      </c>
    </row>
    <row r="4640" spans="1:13" x14ac:dyDescent="0.25">
      <c r="A4640" t="s">
        <v>81</v>
      </c>
      <c r="B4640" t="s">
        <v>15403</v>
      </c>
      <c r="C4640" s="2">
        <f t="shared" si="216"/>
        <v>12</v>
      </c>
      <c r="D4640" t="s">
        <v>12</v>
      </c>
      <c r="E4640" t="s">
        <v>2231</v>
      </c>
      <c r="F4640">
        <v>37</v>
      </c>
      <c r="G4640" t="str">
        <f t="shared" si="217"/>
        <v>Large</v>
      </c>
      <c r="H4640" t="s">
        <v>5</v>
      </c>
      <c r="I4640" t="str">
        <f>IFERROR(VLOOKUP(A4640,sponsored_animals!$A$1:$C$2143,1,TRUE),0)</f>
        <v>b14069999a0ee6</v>
      </c>
      <c r="J4640">
        <f>VLOOKUP(H4640,location_costs!$A$1:$B$6,2,FALSE)</f>
        <v>140</v>
      </c>
      <c r="K4640" t="str">
        <f t="shared" si="218"/>
        <v>Dog_Large</v>
      </c>
      <c r="L4640">
        <f>VLOOKUP(K4640,size_costs!$D$1:$E$10,2,FALSE)</f>
        <v>175</v>
      </c>
      <c r="M4640">
        <f>VLOOKUP(C4640,age_costs!$A$1:$B$52,2,FALSE)</f>
        <v>150</v>
      </c>
    </row>
    <row r="4641" spans="1:13" x14ac:dyDescent="0.25">
      <c r="A4641" t="s">
        <v>7058</v>
      </c>
      <c r="B4641" t="s">
        <v>5224</v>
      </c>
      <c r="C4641" s="2">
        <f t="shared" si="216"/>
        <v>7</v>
      </c>
      <c r="D4641" t="s">
        <v>12</v>
      </c>
      <c r="E4641" t="s">
        <v>2231</v>
      </c>
      <c r="F4641">
        <v>40</v>
      </c>
      <c r="G4641" t="str">
        <f t="shared" si="217"/>
        <v>Large</v>
      </c>
      <c r="H4641" t="s">
        <v>3</v>
      </c>
      <c r="I4641" t="str">
        <f>IFERROR(VLOOKUP(A4641,sponsored_animals!$A$1:$C$2143,1,TRUE),0)</f>
        <v>178f1189a06b68</v>
      </c>
      <c r="J4641">
        <f>VLOOKUP(H4641,location_costs!$A$1:$B$6,2,FALSE)</f>
        <v>120</v>
      </c>
      <c r="K4641" t="str">
        <f t="shared" si="218"/>
        <v>Dog_Large</v>
      </c>
      <c r="L4641">
        <f>VLOOKUP(K4641,size_costs!$D$1:$E$10,2,FALSE)</f>
        <v>175</v>
      </c>
      <c r="M4641">
        <f>VLOOKUP(C4641,age_costs!$A$1:$B$52,2,FALSE)</f>
        <v>100</v>
      </c>
    </row>
    <row r="4642" spans="1:13" x14ac:dyDescent="0.25">
      <c r="A4642" t="s">
        <v>43</v>
      </c>
      <c r="B4642" t="s">
        <v>2880</v>
      </c>
      <c r="C4642" s="2">
        <f t="shared" si="216"/>
        <v>5</v>
      </c>
      <c r="D4642" t="s">
        <v>19</v>
      </c>
      <c r="E4642" t="s">
        <v>2234</v>
      </c>
      <c r="F4642">
        <v>8</v>
      </c>
      <c r="G4642" t="str">
        <f t="shared" si="217"/>
        <v>Large</v>
      </c>
      <c r="H4642" t="s">
        <v>5</v>
      </c>
      <c r="I4642" t="str">
        <f>IFERROR(VLOOKUP(A4642,sponsored_animals!$A$1:$C$2143,1,TRUE),0)</f>
        <v>b14069999a0ee6</v>
      </c>
      <c r="J4642">
        <f>VLOOKUP(H4642,location_costs!$A$1:$B$6,2,FALSE)</f>
        <v>140</v>
      </c>
      <c r="K4642" t="str">
        <f t="shared" si="218"/>
        <v>Cat_Large</v>
      </c>
      <c r="L4642">
        <f>VLOOKUP(K4642,size_costs!$D$1:$E$10,2,FALSE)</f>
        <v>140</v>
      </c>
      <c r="M4642">
        <f>VLOOKUP(C4642,age_costs!$A$1:$B$52,2,FALSE)</f>
        <v>100</v>
      </c>
    </row>
    <row r="4643" spans="1:13" x14ac:dyDescent="0.25">
      <c r="A4643" t="s">
        <v>630</v>
      </c>
      <c r="B4643" t="s">
        <v>8071</v>
      </c>
      <c r="C4643" s="2">
        <f t="shared" si="216"/>
        <v>8</v>
      </c>
      <c r="D4643" t="s">
        <v>12</v>
      </c>
      <c r="E4643" t="s">
        <v>2226</v>
      </c>
      <c r="F4643">
        <v>26</v>
      </c>
      <c r="G4643" t="str">
        <f t="shared" si="217"/>
        <v>Medium</v>
      </c>
      <c r="H4643" t="s">
        <v>4</v>
      </c>
      <c r="I4643" t="str">
        <f>IFERROR(VLOOKUP(A4643,sponsored_animals!$A$1:$C$2143,1,TRUE),0)</f>
        <v>b14069999a0ee6</v>
      </c>
      <c r="J4643">
        <f>VLOOKUP(H4643,location_costs!$A$1:$B$6,2,FALSE)</f>
        <v>110</v>
      </c>
      <c r="K4643" t="str">
        <f t="shared" si="218"/>
        <v>Dog_Medium</v>
      </c>
      <c r="L4643">
        <f>VLOOKUP(K4643,size_costs!$D$1:$E$10,2,FALSE)</f>
        <v>150</v>
      </c>
      <c r="M4643">
        <f>VLOOKUP(C4643,age_costs!$A$1:$B$52,2,FALSE)</f>
        <v>150</v>
      </c>
    </row>
    <row r="4644" spans="1:13" x14ac:dyDescent="0.25">
      <c r="A4644" t="s">
        <v>7059</v>
      </c>
      <c r="B4644" t="s">
        <v>15404</v>
      </c>
      <c r="C4644" s="2">
        <f t="shared" si="216"/>
        <v>8</v>
      </c>
      <c r="D4644" t="s">
        <v>12</v>
      </c>
      <c r="E4644" t="s">
        <v>2231</v>
      </c>
      <c r="F4644">
        <v>26</v>
      </c>
      <c r="G4644" t="str">
        <f t="shared" si="217"/>
        <v>Medium</v>
      </c>
      <c r="H4644" t="s">
        <v>7</v>
      </c>
      <c r="I4644" t="str">
        <f>IFERROR(VLOOKUP(A4644,sponsored_animals!$A$1:$C$2143,1,TRUE),0)</f>
        <v>4fca6ef6dbda96</v>
      </c>
      <c r="J4644">
        <f>VLOOKUP(H4644,location_costs!$A$1:$B$6,2,FALSE)</f>
        <v>100</v>
      </c>
      <c r="K4644" t="str">
        <f t="shared" si="218"/>
        <v>Dog_Medium</v>
      </c>
      <c r="L4644">
        <f>VLOOKUP(K4644,size_costs!$D$1:$E$10,2,FALSE)</f>
        <v>150</v>
      </c>
      <c r="M4644">
        <f>VLOOKUP(C4644,age_costs!$A$1:$B$52,2,FALSE)</f>
        <v>150</v>
      </c>
    </row>
    <row r="4645" spans="1:13" x14ac:dyDescent="0.25">
      <c r="A4645" t="s">
        <v>7060</v>
      </c>
      <c r="B4645" t="s">
        <v>15405</v>
      </c>
      <c r="C4645" s="2">
        <f t="shared" si="216"/>
        <v>7</v>
      </c>
      <c r="D4645" t="s">
        <v>19</v>
      </c>
      <c r="E4645" t="s">
        <v>2200</v>
      </c>
      <c r="F4645">
        <v>2</v>
      </c>
      <c r="G4645" t="str">
        <f t="shared" si="217"/>
        <v>Small</v>
      </c>
      <c r="H4645" t="s">
        <v>7</v>
      </c>
      <c r="I4645" t="str">
        <f>IFERROR(VLOOKUP(A4645,sponsored_animals!$A$1:$C$2143,1,TRUE),0)</f>
        <v>36806649e5722d</v>
      </c>
      <c r="J4645">
        <f>VLOOKUP(H4645,location_costs!$A$1:$B$6,2,FALSE)</f>
        <v>100</v>
      </c>
      <c r="K4645" t="str">
        <f t="shared" si="218"/>
        <v>Cat_Small</v>
      </c>
      <c r="L4645">
        <f>VLOOKUP(K4645,size_costs!$D$1:$E$10,2,FALSE)</f>
        <v>100</v>
      </c>
      <c r="M4645">
        <f>VLOOKUP(C4645,age_costs!$A$1:$B$52,2,FALSE)</f>
        <v>100</v>
      </c>
    </row>
    <row r="4646" spans="1:13" x14ac:dyDescent="0.25">
      <c r="A4646" t="s">
        <v>7061</v>
      </c>
      <c r="B4646" t="s">
        <v>15406</v>
      </c>
      <c r="C4646" s="2">
        <f t="shared" si="216"/>
        <v>14</v>
      </c>
      <c r="D4646" t="s">
        <v>12</v>
      </c>
      <c r="E4646" t="s">
        <v>2191</v>
      </c>
      <c r="F4646">
        <v>37</v>
      </c>
      <c r="G4646" t="str">
        <f t="shared" si="217"/>
        <v>Large</v>
      </c>
      <c r="H4646" t="s">
        <v>6</v>
      </c>
      <c r="I4646" t="str">
        <f>IFERROR(VLOOKUP(A4646,sponsored_animals!$A$1:$C$2143,1,TRUE),0)</f>
        <v>178f1189a06b68</v>
      </c>
      <c r="J4646">
        <f>VLOOKUP(H4646,location_costs!$A$1:$B$6,2,FALSE)</f>
        <v>135</v>
      </c>
      <c r="K4646" t="str">
        <f t="shared" si="218"/>
        <v>Dog_Large</v>
      </c>
      <c r="L4646">
        <f>VLOOKUP(K4646,size_costs!$D$1:$E$10,2,FALSE)</f>
        <v>175</v>
      </c>
      <c r="M4646">
        <f>VLOOKUP(C4646,age_costs!$A$1:$B$52,2,FALSE)</f>
        <v>200</v>
      </c>
    </row>
    <row r="4647" spans="1:13" x14ac:dyDescent="0.25">
      <c r="A4647" t="s">
        <v>7062</v>
      </c>
      <c r="B4647" t="s">
        <v>14691</v>
      </c>
      <c r="C4647" s="2">
        <f t="shared" si="216"/>
        <v>7</v>
      </c>
      <c r="D4647" t="s">
        <v>12</v>
      </c>
      <c r="E4647" t="s">
        <v>2625</v>
      </c>
      <c r="F4647">
        <v>36</v>
      </c>
      <c r="G4647" t="str">
        <f t="shared" si="217"/>
        <v>Large</v>
      </c>
      <c r="H4647" t="s">
        <v>5</v>
      </c>
      <c r="I4647">
        <f>IFERROR(VLOOKUP(A4647,sponsored_animals!$A$1:$C$2143,1,TRUE),0)</f>
        <v>0</v>
      </c>
      <c r="J4647">
        <f>VLOOKUP(H4647,location_costs!$A$1:$B$6,2,FALSE)</f>
        <v>140</v>
      </c>
      <c r="K4647" t="str">
        <f t="shared" si="218"/>
        <v>Dog_Large</v>
      </c>
      <c r="L4647">
        <f>VLOOKUP(K4647,size_costs!$D$1:$E$10,2,FALSE)</f>
        <v>175</v>
      </c>
      <c r="M4647">
        <f>VLOOKUP(C4647,age_costs!$A$1:$B$52,2,FALSE)</f>
        <v>100</v>
      </c>
    </row>
    <row r="4648" spans="1:13" x14ac:dyDescent="0.25">
      <c r="A4648" t="s">
        <v>7063</v>
      </c>
      <c r="B4648" t="s">
        <v>14787</v>
      </c>
      <c r="C4648" s="2">
        <f t="shared" si="216"/>
        <v>10</v>
      </c>
      <c r="D4648" t="s">
        <v>12</v>
      </c>
      <c r="E4648" t="s">
        <v>2196</v>
      </c>
      <c r="F4648">
        <v>42</v>
      </c>
      <c r="G4648" t="str">
        <f t="shared" si="217"/>
        <v>Large</v>
      </c>
      <c r="H4648" t="s">
        <v>3</v>
      </c>
      <c r="I4648" t="str">
        <f>IFERROR(VLOOKUP(A4648,sponsored_animals!$A$1:$C$2143,1,TRUE),0)</f>
        <v>214f8f6b359a1e</v>
      </c>
      <c r="J4648">
        <f>VLOOKUP(H4648,location_costs!$A$1:$B$6,2,FALSE)</f>
        <v>120</v>
      </c>
      <c r="K4648" t="str">
        <f t="shared" si="218"/>
        <v>Dog_Large</v>
      </c>
      <c r="L4648">
        <f>VLOOKUP(K4648,size_costs!$D$1:$E$10,2,FALSE)</f>
        <v>175</v>
      </c>
      <c r="M4648">
        <f>VLOOKUP(C4648,age_costs!$A$1:$B$52,2,FALSE)</f>
        <v>150</v>
      </c>
    </row>
    <row r="4649" spans="1:13" x14ac:dyDescent="0.25">
      <c r="A4649" t="s">
        <v>7064</v>
      </c>
      <c r="B4649" t="s">
        <v>3222</v>
      </c>
      <c r="C4649" s="2">
        <f t="shared" si="216"/>
        <v>8</v>
      </c>
      <c r="D4649" t="s">
        <v>19</v>
      </c>
      <c r="E4649" t="s">
        <v>2198</v>
      </c>
      <c r="F4649">
        <v>2</v>
      </c>
      <c r="G4649" t="str">
        <f t="shared" si="217"/>
        <v>Small</v>
      </c>
      <c r="H4649" t="s">
        <v>5</v>
      </c>
      <c r="I4649" t="str">
        <f>IFERROR(VLOOKUP(A4649,sponsored_animals!$A$1:$C$2143,1,TRUE),0)</f>
        <v>b14069999a0ee6</v>
      </c>
      <c r="J4649">
        <f>VLOOKUP(H4649,location_costs!$A$1:$B$6,2,FALSE)</f>
        <v>140</v>
      </c>
      <c r="K4649" t="str">
        <f t="shared" si="218"/>
        <v>Cat_Small</v>
      </c>
      <c r="L4649">
        <f>VLOOKUP(K4649,size_costs!$D$1:$E$10,2,FALSE)</f>
        <v>100</v>
      </c>
      <c r="M4649">
        <f>VLOOKUP(C4649,age_costs!$A$1:$B$52,2,FALSE)</f>
        <v>150</v>
      </c>
    </row>
    <row r="4650" spans="1:13" x14ac:dyDescent="0.25">
      <c r="A4650" t="s">
        <v>7065</v>
      </c>
      <c r="B4650" t="s">
        <v>4952</v>
      </c>
      <c r="C4650" s="2">
        <f t="shared" si="216"/>
        <v>6</v>
      </c>
      <c r="D4650" t="s">
        <v>19</v>
      </c>
      <c r="E4650" t="s">
        <v>2223</v>
      </c>
      <c r="F4650">
        <v>2</v>
      </c>
      <c r="G4650" t="str">
        <f t="shared" si="217"/>
        <v>Small</v>
      </c>
      <c r="H4650" t="s">
        <v>5</v>
      </c>
      <c r="I4650" t="str">
        <f>IFERROR(VLOOKUP(A4650,sponsored_animals!$A$1:$C$2143,1,TRUE),0)</f>
        <v>178f1189a06b68</v>
      </c>
      <c r="J4650">
        <f>VLOOKUP(H4650,location_costs!$A$1:$B$6,2,FALSE)</f>
        <v>140</v>
      </c>
      <c r="K4650" t="str">
        <f t="shared" si="218"/>
        <v>Cat_Small</v>
      </c>
      <c r="L4650">
        <f>VLOOKUP(K4650,size_costs!$D$1:$E$10,2,FALSE)</f>
        <v>100</v>
      </c>
      <c r="M4650">
        <f>VLOOKUP(C4650,age_costs!$A$1:$B$52,2,FALSE)</f>
        <v>100</v>
      </c>
    </row>
    <row r="4651" spans="1:13" x14ac:dyDescent="0.25">
      <c r="A4651" t="s">
        <v>7067</v>
      </c>
      <c r="B4651" t="s">
        <v>13809</v>
      </c>
      <c r="C4651" s="2">
        <f t="shared" si="216"/>
        <v>10</v>
      </c>
      <c r="D4651" t="s">
        <v>12</v>
      </c>
      <c r="E4651" t="s">
        <v>2207</v>
      </c>
      <c r="F4651">
        <v>8</v>
      </c>
      <c r="G4651" t="str">
        <f t="shared" si="217"/>
        <v>Small</v>
      </c>
      <c r="H4651" t="s">
        <v>7</v>
      </c>
      <c r="I4651" t="str">
        <f>IFERROR(VLOOKUP(A4651,sponsored_animals!$A$1:$C$2143,1,TRUE),0)</f>
        <v>b14069999a0ee6</v>
      </c>
      <c r="J4651">
        <f>VLOOKUP(H4651,location_costs!$A$1:$B$6,2,FALSE)</f>
        <v>100</v>
      </c>
      <c r="K4651" t="str">
        <f t="shared" si="218"/>
        <v>Dog_Small</v>
      </c>
      <c r="L4651">
        <f>VLOOKUP(K4651,size_costs!$D$1:$E$10,2,FALSE)</f>
        <v>125</v>
      </c>
      <c r="M4651">
        <f>VLOOKUP(C4651,age_costs!$A$1:$B$52,2,FALSE)</f>
        <v>150</v>
      </c>
    </row>
    <row r="4652" spans="1:13" x14ac:dyDescent="0.25">
      <c r="A4652" t="s">
        <v>7068</v>
      </c>
      <c r="B4652" t="s">
        <v>15369</v>
      </c>
      <c r="C4652" s="2">
        <f t="shared" si="216"/>
        <v>7</v>
      </c>
      <c r="D4652" t="s">
        <v>19</v>
      </c>
      <c r="E4652" t="s">
        <v>2223</v>
      </c>
      <c r="F4652">
        <v>2</v>
      </c>
      <c r="G4652" t="str">
        <f t="shared" si="217"/>
        <v>Small</v>
      </c>
      <c r="H4652" t="s">
        <v>6</v>
      </c>
      <c r="I4652" t="str">
        <f>IFERROR(VLOOKUP(A4652,sponsored_animals!$A$1:$C$2143,1,TRUE),0)</f>
        <v>178f1189a06b68</v>
      </c>
      <c r="J4652">
        <f>VLOOKUP(H4652,location_costs!$A$1:$B$6,2,FALSE)</f>
        <v>135</v>
      </c>
      <c r="K4652" t="str">
        <f t="shared" si="218"/>
        <v>Cat_Small</v>
      </c>
      <c r="L4652">
        <f>VLOOKUP(K4652,size_costs!$D$1:$E$10,2,FALSE)</f>
        <v>100</v>
      </c>
      <c r="M4652">
        <f>VLOOKUP(C4652,age_costs!$A$1:$B$52,2,FALSE)</f>
        <v>100</v>
      </c>
    </row>
    <row r="4653" spans="1:13" x14ac:dyDescent="0.25">
      <c r="A4653" t="s">
        <v>7069</v>
      </c>
      <c r="B4653" t="s">
        <v>15407</v>
      </c>
      <c r="C4653" s="2">
        <f t="shared" si="216"/>
        <v>16</v>
      </c>
      <c r="D4653" t="s">
        <v>12</v>
      </c>
      <c r="E4653" t="s">
        <v>2208</v>
      </c>
      <c r="F4653">
        <v>6</v>
      </c>
      <c r="G4653" t="str">
        <f t="shared" si="217"/>
        <v>Small</v>
      </c>
      <c r="H4653" t="s">
        <v>7</v>
      </c>
      <c r="I4653">
        <f>IFERROR(VLOOKUP(A4653,sponsored_animals!$A$1:$C$2143,1,TRUE),0)</f>
        <v>0</v>
      </c>
      <c r="J4653">
        <f>VLOOKUP(H4653,location_costs!$A$1:$B$6,2,FALSE)</f>
        <v>100</v>
      </c>
      <c r="K4653" t="str">
        <f t="shared" si="218"/>
        <v>Dog_Small</v>
      </c>
      <c r="L4653">
        <f>VLOOKUP(K4653,size_costs!$D$1:$E$10,2,FALSE)</f>
        <v>125</v>
      </c>
      <c r="M4653">
        <f>VLOOKUP(C4653,age_costs!$A$1:$B$52,2,FALSE)</f>
        <v>300</v>
      </c>
    </row>
    <row r="4654" spans="1:13" x14ac:dyDescent="0.25">
      <c r="A4654" t="s">
        <v>7070</v>
      </c>
      <c r="B4654" t="s">
        <v>4884</v>
      </c>
      <c r="C4654" s="2">
        <f t="shared" si="216"/>
        <v>10</v>
      </c>
      <c r="D4654" t="s">
        <v>12</v>
      </c>
      <c r="E4654" t="s">
        <v>4792</v>
      </c>
      <c r="F4654">
        <v>11.5</v>
      </c>
      <c r="G4654" t="str">
        <f t="shared" si="217"/>
        <v>Medium</v>
      </c>
      <c r="H4654" t="s">
        <v>5</v>
      </c>
      <c r="I4654" t="str">
        <f>IFERROR(VLOOKUP(A4654,sponsored_animals!$A$1:$C$2143,1,TRUE),0)</f>
        <v>7c0c3e04e6a4d4</v>
      </c>
      <c r="J4654">
        <f>VLOOKUP(H4654,location_costs!$A$1:$B$6,2,FALSE)</f>
        <v>140</v>
      </c>
      <c r="K4654" t="str">
        <f t="shared" si="218"/>
        <v>Dog_Medium</v>
      </c>
      <c r="L4654">
        <f>VLOOKUP(K4654,size_costs!$D$1:$E$10,2,FALSE)</f>
        <v>150</v>
      </c>
      <c r="M4654">
        <f>VLOOKUP(C4654,age_costs!$A$1:$B$52,2,FALSE)</f>
        <v>150</v>
      </c>
    </row>
    <row r="4655" spans="1:13" x14ac:dyDescent="0.25">
      <c r="A4655" t="s">
        <v>7072</v>
      </c>
      <c r="B4655" t="s">
        <v>5561</v>
      </c>
      <c r="C4655" s="2">
        <f t="shared" si="216"/>
        <v>8</v>
      </c>
      <c r="D4655" t="s">
        <v>12</v>
      </c>
      <c r="E4655" t="s">
        <v>2202</v>
      </c>
      <c r="F4655">
        <v>27</v>
      </c>
      <c r="G4655" t="str">
        <f t="shared" si="217"/>
        <v>Medium</v>
      </c>
      <c r="H4655" t="s">
        <v>5</v>
      </c>
      <c r="I4655" t="str">
        <f>IFERROR(VLOOKUP(A4655,sponsored_animals!$A$1:$C$2143,1,TRUE),0)</f>
        <v>7c0c3e04e6a4d4</v>
      </c>
      <c r="J4655">
        <f>VLOOKUP(H4655,location_costs!$A$1:$B$6,2,FALSE)</f>
        <v>140</v>
      </c>
      <c r="K4655" t="str">
        <f t="shared" si="218"/>
        <v>Dog_Medium</v>
      </c>
      <c r="L4655">
        <f>VLOOKUP(K4655,size_costs!$D$1:$E$10,2,FALSE)</f>
        <v>150</v>
      </c>
      <c r="M4655">
        <f>VLOOKUP(C4655,age_costs!$A$1:$B$52,2,FALSE)</f>
        <v>150</v>
      </c>
    </row>
    <row r="4656" spans="1:13" x14ac:dyDescent="0.25">
      <c r="A4656" t="s">
        <v>7073</v>
      </c>
      <c r="B4656" t="s">
        <v>3542</v>
      </c>
      <c r="C4656" s="2">
        <f t="shared" si="216"/>
        <v>8</v>
      </c>
      <c r="D4656" t="s">
        <v>12</v>
      </c>
      <c r="E4656" t="s">
        <v>2190</v>
      </c>
      <c r="F4656">
        <v>27</v>
      </c>
      <c r="G4656" t="str">
        <f t="shared" si="217"/>
        <v>Medium</v>
      </c>
      <c r="H4656" t="s">
        <v>3</v>
      </c>
      <c r="I4656" t="str">
        <f>IFERROR(VLOOKUP(A4656,sponsored_animals!$A$1:$C$2143,1,TRUE),0)</f>
        <v>36806649e5722d</v>
      </c>
      <c r="J4656">
        <f>VLOOKUP(H4656,location_costs!$A$1:$B$6,2,FALSE)</f>
        <v>120</v>
      </c>
      <c r="K4656" t="str">
        <f t="shared" si="218"/>
        <v>Dog_Medium</v>
      </c>
      <c r="L4656">
        <f>VLOOKUP(K4656,size_costs!$D$1:$E$10,2,FALSE)</f>
        <v>150</v>
      </c>
      <c r="M4656">
        <f>VLOOKUP(C4656,age_costs!$A$1:$B$52,2,FALSE)</f>
        <v>150</v>
      </c>
    </row>
    <row r="4657" spans="1:13" x14ac:dyDescent="0.25">
      <c r="A4657" t="s">
        <v>7074</v>
      </c>
      <c r="B4657" t="s">
        <v>2855</v>
      </c>
      <c r="C4657" s="2">
        <f t="shared" si="216"/>
        <v>7</v>
      </c>
      <c r="D4657" t="s">
        <v>19</v>
      </c>
      <c r="E4657" t="s">
        <v>2198</v>
      </c>
      <c r="F4657">
        <v>2</v>
      </c>
      <c r="G4657" t="str">
        <f t="shared" si="217"/>
        <v>Small</v>
      </c>
      <c r="H4657" t="s">
        <v>5</v>
      </c>
      <c r="I4657" t="str">
        <f>IFERROR(VLOOKUP(A4657,sponsored_animals!$A$1:$C$2143,1,TRUE),0)</f>
        <v>7c0c3e04e6a4d4</v>
      </c>
      <c r="J4657">
        <f>VLOOKUP(H4657,location_costs!$A$1:$B$6,2,FALSE)</f>
        <v>140</v>
      </c>
      <c r="K4657" t="str">
        <f t="shared" si="218"/>
        <v>Cat_Small</v>
      </c>
      <c r="L4657">
        <f>VLOOKUP(K4657,size_costs!$D$1:$E$10,2,FALSE)</f>
        <v>100</v>
      </c>
      <c r="M4657">
        <f>VLOOKUP(C4657,age_costs!$A$1:$B$52,2,FALSE)</f>
        <v>100</v>
      </c>
    </row>
    <row r="4658" spans="1:13" x14ac:dyDescent="0.25">
      <c r="A4658" t="s">
        <v>7075</v>
      </c>
      <c r="B4658" t="s">
        <v>15408</v>
      </c>
      <c r="C4658" s="2">
        <f t="shared" si="216"/>
        <v>16</v>
      </c>
      <c r="D4658" t="s">
        <v>12</v>
      </c>
      <c r="E4658" t="s">
        <v>2217</v>
      </c>
      <c r="F4658">
        <v>13</v>
      </c>
      <c r="G4658" t="str">
        <f t="shared" si="217"/>
        <v>Medium</v>
      </c>
      <c r="H4658" t="s">
        <v>4</v>
      </c>
      <c r="I4658">
        <f>IFERROR(VLOOKUP(A4658,sponsored_animals!$A$1:$C$2143,1,TRUE),0)</f>
        <v>0</v>
      </c>
      <c r="J4658">
        <f>VLOOKUP(H4658,location_costs!$A$1:$B$6,2,FALSE)</f>
        <v>110</v>
      </c>
      <c r="K4658" t="str">
        <f t="shared" si="218"/>
        <v>Dog_Medium</v>
      </c>
      <c r="L4658">
        <f>VLOOKUP(K4658,size_costs!$D$1:$E$10,2,FALSE)</f>
        <v>150</v>
      </c>
      <c r="M4658">
        <f>VLOOKUP(C4658,age_costs!$A$1:$B$52,2,FALSE)</f>
        <v>300</v>
      </c>
    </row>
    <row r="4659" spans="1:13" x14ac:dyDescent="0.25">
      <c r="A4659" t="s">
        <v>7076</v>
      </c>
      <c r="B4659" t="s">
        <v>7584</v>
      </c>
      <c r="C4659" s="2">
        <f t="shared" si="216"/>
        <v>6</v>
      </c>
      <c r="D4659" t="s">
        <v>12</v>
      </c>
      <c r="E4659" t="s">
        <v>2511</v>
      </c>
      <c r="F4659">
        <v>9</v>
      </c>
      <c r="G4659" t="str">
        <f t="shared" si="217"/>
        <v>Small</v>
      </c>
      <c r="H4659" t="s">
        <v>6</v>
      </c>
      <c r="I4659" t="str">
        <f>IFERROR(VLOOKUP(A4659,sponsored_animals!$A$1:$C$2143,1,TRUE),0)</f>
        <v>36806649e5722d</v>
      </c>
      <c r="J4659">
        <f>VLOOKUP(H4659,location_costs!$A$1:$B$6,2,FALSE)</f>
        <v>135</v>
      </c>
      <c r="K4659" t="str">
        <f t="shared" si="218"/>
        <v>Dog_Small</v>
      </c>
      <c r="L4659">
        <f>VLOOKUP(K4659,size_costs!$D$1:$E$10,2,FALSE)</f>
        <v>125</v>
      </c>
      <c r="M4659">
        <f>VLOOKUP(C4659,age_costs!$A$1:$B$52,2,FALSE)</f>
        <v>100</v>
      </c>
    </row>
    <row r="4660" spans="1:13" x14ac:dyDescent="0.25">
      <c r="A4660" t="s">
        <v>7077</v>
      </c>
      <c r="B4660" t="s">
        <v>13645</v>
      </c>
      <c r="C4660" s="2">
        <f t="shared" si="216"/>
        <v>13</v>
      </c>
      <c r="D4660" t="s">
        <v>19</v>
      </c>
      <c r="E4660" t="s">
        <v>2357</v>
      </c>
      <c r="F4660">
        <v>6</v>
      </c>
      <c r="G4660" t="str">
        <f t="shared" si="217"/>
        <v>Medium</v>
      </c>
      <c r="H4660" t="s">
        <v>6</v>
      </c>
      <c r="I4660" t="str">
        <f>IFERROR(VLOOKUP(A4660,sponsored_animals!$A$1:$C$2143,1,TRUE),0)</f>
        <v>36806649e5722d</v>
      </c>
      <c r="J4660">
        <f>VLOOKUP(H4660,location_costs!$A$1:$B$6,2,FALSE)</f>
        <v>135</v>
      </c>
      <c r="K4660" t="str">
        <f t="shared" si="218"/>
        <v>Cat_Medium</v>
      </c>
      <c r="L4660">
        <f>VLOOKUP(K4660,size_costs!$D$1:$E$10,2,FALSE)</f>
        <v>120</v>
      </c>
      <c r="M4660">
        <f>VLOOKUP(C4660,age_costs!$A$1:$B$52,2,FALSE)</f>
        <v>200</v>
      </c>
    </row>
    <row r="4661" spans="1:13" x14ac:dyDescent="0.25">
      <c r="A4661" t="s">
        <v>7078</v>
      </c>
      <c r="B4661" t="s">
        <v>2664</v>
      </c>
      <c r="C4661" s="2">
        <f t="shared" si="216"/>
        <v>5</v>
      </c>
      <c r="D4661" t="s">
        <v>12</v>
      </c>
      <c r="E4661" t="s">
        <v>2280</v>
      </c>
      <c r="F4661">
        <v>9</v>
      </c>
      <c r="G4661" t="str">
        <f t="shared" si="217"/>
        <v>Small</v>
      </c>
      <c r="H4661" t="s">
        <v>6</v>
      </c>
      <c r="I4661">
        <f>IFERROR(VLOOKUP(A4661,sponsored_animals!$A$1:$C$2143,1,TRUE),0)</f>
        <v>0</v>
      </c>
      <c r="J4661">
        <f>VLOOKUP(H4661,location_costs!$A$1:$B$6,2,FALSE)</f>
        <v>135</v>
      </c>
      <c r="K4661" t="str">
        <f t="shared" si="218"/>
        <v>Dog_Small</v>
      </c>
      <c r="L4661">
        <f>VLOOKUP(K4661,size_costs!$D$1:$E$10,2,FALSE)</f>
        <v>125</v>
      </c>
      <c r="M4661">
        <f>VLOOKUP(C4661,age_costs!$A$1:$B$52,2,FALSE)</f>
        <v>100</v>
      </c>
    </row>
    <row r="4662" spans="1:13" x14ac:dyDescent="0.25">
      <c r="A4662" t="s">
        <v>7079</v>
      </c>
      <c r="B4662" t="s">
        <v>5752</v>
      </c>
      <c r="C4662" s="2">
        <f t="shared" si="216"/>
        <v>9</v>
      </c>
      <c r="D4662" t="s">
        <v>19</v>
      </c>
      <c r="E4662" t="s">
        <v>2200</v>
      </c>
      <c r="F4662">
        <v>8</v>
      </c>
      <c r="G4662" t="str">
        <f t="shared" si="217"/>
        <v>Large</v>
      </c>
      <c r="H4662" t="s">
        <v>4</v>
      </c>
      <c r="I4662" t="str">
        <f>IFERROR(VLOOKUP(A4662,sponsored_animals!$A$1:$C$2143,1,TRUE),0)</f>
        <v>d40d0d9a6a4451</v>
      </c>
      <c r="J4662">
        <f>VLOOKUP(H4662,location_costs!$A$1:$B$6,2,FALSE)</f>
        <v>110</v>
      </c>
      <c r="K4662" t="str">
        <f t="shared" si="218"/>
        <v>Cat_Large</v>
      </c>
      <c r="L4662">
        <f>VLOOKUP(K4662,size_costs!$D$1:$E$10,2,FALSE)</f>
        <v>140</v>
      </c>
      <c r="M4662">
        <f>VLOOKUP(C4662,age_costs!$A$1:$B$52,2,FALSE)</f>
        <v>150</v>
      </c>
    </row>
    <row r="4663" spans="1:13" x14ac:dyDescent="0.25">
      <c r="A4663" t="s">
        <v>7080</v>
      </c>
      <c r="B4663" t="s">
        <v>14648</v>
      </c>
      <c r="C4663" s="2">
        <f t="shared" si="216"/>
        <v>2</v>
      </c>
      <c r="D4663" t="s">
        <v>12</v>
      </c>
      <c r="E4663" t="s">
        <v>2280</v>
      </c>
      <c r="F4663">
        <v>7</v>
      </c>
      <c r="G4663" t="str">
        <f t="shared" si="217"/>
        <v>Small</v>
      </c>
      <c r="H4663" t="s">
        <v>3</v>
      </c>
      <c r="I4663">
        <f>IFERROR(VLOOKUP(A4663,sponsored_animals!$A$1:$C$2143,1,TRUE),0)</f>
        <v>0</v>
      </c>
      <c r="J4663">
        <f>VLOOKUP(H4663,location_costs!$A$1:$B$6,2,FALSE)</f>
        <v>120</v>
      </c>
      <c r="K4663" t="str">
        <f t="shared" si="218"/>
        <v>Dog_Small</v>
      </c>
      <c r="L4663">
        <f>VLOOKUP(K4663,size_costs!$D$1:$E$10,2,FALSE)</f>
        <v>125</v>
      </c>
      <c r="M4663">
        <f>VLOOKUP(C4663,age_costs!$A$1:$B$52,2,FALSE)</f>
        <v>0</v>
      </c>
    </row>
    <row r="4664" spans="1:13" x14ac:dyDescent="0.25">
      <c r="A4664" t="s">
        <v>7081</v>
      </c>
      <c r="B4664" t="s">
        <v>14835</v>
      </c>
      <c r="C4664" s="2">
        <f t="shared" si="216"/>
        <v>4</v>
      </c>
      <c r="D4664" t="s">
        <v>12</v>
      </c>
      <c r="E4664" t="s">
        <v>2190</v>
      </c>
      <c r="F4664">
        <v>11</v>
      </c>
      <c r="G4664" t="str">
        <f t="shared" si="217"/>
        <v>Medium</v>
      </c>
      <c r="H4664" t="s">
        <v>6</v>
      </c>
      <c r="I4664" t="str">
        <f>IFERROR(VLOOKUP(A4664,sponsored_animals!$A$1:$C$2143,1,TRUE),0)</f>
        <v>36806649e5722d</v>
      </c>
      <c r="J4664">
        <f>VLOOKUP(H4664,location_costs!$A$1:$B$6,2,FALSE)</f>
        <v>135</v>
      </c>
      <c r="K4664" t="str">
        <f t="shared" si="218"/>
        <v>Dog_Medium</v>
      </c>
      <c r="L4664">
        <f>VLOOKUP(K4664,size_costs!$D$1:$E$10,2,FALSE)</f>
        <v>150</v>
      </c>
      <c r="M4664">
        <f>VLOOKUP(C4664,age_costs!$A$1:$B$52,2,FALSE)</f>
        <v>0</v>
      </c>
    </row>
    <row r="4665" spans="1:13" x14ac:dyDescent="0.25">
      <c r="A4665" t="s">
        <v>7082</v>
      </c>
      <c r="B4665" t="s">
        <v>8806</v>
      </c>
      <c r="C4665" s="2">
        <f t="shared" si="216"/>
        <v>11</v>
      </c>
      <c r="D4665" t="s">
        <v>12</v>
      </c>
      <c r="E4665" t="s">
        <v>2207</v>
      </c>
      <c r="F4665">
        <v>37</v>
      </c>
      <c r="G4665" t="str">
        <f t="shared" si="217"/>
        <v>Large</v>
      </c>
      <c r="H4665" t="s">
        <v>6</v>
      </c>
      <c r="I4665">
        <f>IFERROR(VLOOKUP(A4665,sponsored_animals!$A$1:$C$2143,1,TRUE),0)</f>
        <v>0</v>
      </c>
      <c r="J4665">
        <f>VLOOKUP(H4665,location_costs!$A$1:$B$6,2,FALSE)</f>
        <v>135</v>
      </c>
      <c r="K4665" t="str">
        <f t="shared" si="218"/>
        <v>Dog_Large</v>
      </c>
      <c r="L4665">
        <f>VLOOKUP(K4665,size_costs!$D$1:$E$10,2,FALSE)</f>
        <v>175</v>
      </c>
      <c r="M4665">
        <f>VLOOKUP(C4665,age_costs!$A$1:$B$52,2,FALSE)</f>
        <v>150</v>
      </c>
    </row>
    <row r="4666" spans="1:13" x14ac:dyDescent="0.25">
      <c r="A4666" t="s">
        <v>7083</v>
      </c>
      <c r="B4666" t="s">
        <v>7084</v>
      </c>
      <c r="C4666" s="2">
        <f t="shared" si="216"/>
        <v>5</v>
      </c>
      <c r="D4666" t="s">
        <v>19</v>
      </c>
      <c r="E4666" t="s">
        <v>2210</v>
      </c>
      <c r="F4666">
        <v>8</v>
      </c>
      <c r="G4666" t="str">
        <f t="shared" si="217"/>
        <v>Large</v>
      </c>
      <c r="H4666" t="s">
        <v>6</v>
      </c>
      <c r="I4666">
        <f>IFERROR(VLOOKUP(A4666,sponsored_animals!$A$1:$C$2143,1,TRUE),0)</f>
        <v>0</v>
      </c>
      <c r="J4666">
        <f>VLOOKUP(H4666,location_costs!$A$1:$B$6,2,FALSE)</f>
        <v>135</v>
      </c>
      <c r="K4666" t="str">
        <f t="shared" si="218"/>
        <v>Cat_Large</v>
      </c>
      <c r="L4666">
        <f>VLOOKUP(K4666,size_costs!$D$1:$E$10,2,FALSE)</f>
        <v>140</v>
      </c>
      <c r="M4666">
        <f>VLOOKUP(C4666,age_costs!$A$1:$B$52,2,FALSE)</f>
        <v>100</v>
      </c>
    </row>
    <row r="4667" spans="1:13" x14ac:dyDescent="0.25">
      <c r="A4667" t="s">
        <v>7085</v>
      </c>
      <c r="B4667" t="s">
        <v>7206</v>
      </c>
      <c r="C4667" s="2">
        <f t="shared" si="216"/>
        <v>4</v>
      </c>
      <c r="D4667" t="s">
        <v>12</v>
      </c>
      <c r="E4667" t="s">
        <v>2207</v>
      </c>
      <c r="F4667">
        <v>37</v>
      </c>
      <c r="G4667" t="str">
        <f t="shared" si="217"/>
        <v>Large</v>
      </c>
      <c r="H4667" t="s">
        <v>4</v>
      </c>
      <c r="I4667" t="str">
        <f>IFERROR(VLOOKUP(A4667,sponsored_animals!$A$1:$C$2143,1,TRUE),0)</f>
        <v>74228ffdfe76aa</v>
      </c>
      <c r="J4667">
        <f>VLOOKUP(H4667,location_costs!$A$1:$B$6,2,FALSE)</f>
        <v>110</v>
      </c>
      <c r="K4667" t="str">
        <f t="shared" si="218"/>
        <v>Dog_Large</v>
      </c>
      <c r="L4667">
        <f>VLOOKUP(K4667,size_costs!$D$1:$E$10,2,FALSE)</f>
        <v>175</v>
      </c>
      <c r="M4667">
        <f>VLOOKUP(C4667,age_costs!$A$1:$B$52,2,FALSE)</f>
        <v>0</v>
      </c>
    </row>
    <row r="4668" spans="1:13" x14ac:dyDescent="0.25">
      <c r="A4668" t="s">
        <v>7086</v>
      </c>
      <c r="B4668" t="s">
        <v>15409</v>
      </c>
      <c r="C4668" s="2">
        <f t="shared" si="216"/>
        <v>10</v>
      </c>
      <c r="D4668" t="s">
        <v>12</v>
      </c>
      <c r="E4668" t="s">
        <v>2233</v>
      </c>
      <c r="F4668">
        <v>43</v>
      </c>
      <c r="G4668" t="str">
        <f t="shared" si="217"/>
        <v>Large</v>
      </c>
      <c r="H4668" t="s">
        <v>6</v>
      </c>
      <c r="I4668" t="str">
        <f>IFERROR(VLOOKUP(A4668,sponsored_animals!$A$1:$C$2143,1,TRUE),0)</f>
        <v>214f8f6b359a1e</v>
      </c>
      <c r="J4668">
        <f>VLOOKUP(H4668,location_costs!$A$1:$B$6,2,FALSE)</f>
        <v>135</v>
      </c>
      <c r="K4668" t="str">
        <f t="shared" si="218"/>
        <v>Dog_Large</v>
      </c>
      <c r="L4668">
        <f>VLOOKUP(K4668,size_costs!$D$1:$E$10,2,FALSE)</f>
        <v>175</v>
      </c>
      <c r="M4668">
        <f>VLOOKUP(C4668,age_costs!$A$1:$B$52,2,FALSE)</f>
        <v>150</v>
      </c>
    </row>
    <row r="4669" spans="1:13" x14ac:dyDescent="0.25">
      <c r="A4669" t="s">
        <v>7087</v>
      </c>
      <c r="B4669" t="s">
        <v>14422</v>
      </c>
      <c r="C4669" s="2">
        <f t="shared" si="216"/>
        <v>5</v>
      </c>
      <c r="D4669" t="s">
        <v>12</v>
      </c>
      <c r="E4669" t="s">
        <v>2194</v>
      </c>
      <c r="F4669">
        <v>45</v>
      </c>
      <c r="G4669" t="str">
        <f t="shared" si="217"/>
        <v>Large</v>
      </c>
      <c r="H4669" t="s">
        <v>6</v>
      </c>
      <c r="I4669" t="str">
        <f>IFERROR(VLOOKUP(A4669,sponsored_animals!$A$1:$C$2143,1,TRUE),0)</f>
        <v>74228ffdfe76aa</v>
      </c>
      <c r="J4669">
        <f>VLOOKUP(H4669,location_costs!$A$1:$B$6,2,FALSE)</f>
        <v>135</v>
      </c>
      <c r="K4669" t="str">
        <f t="shared" si="218"/>
        <v>Dog_Large</v>
      </c>
      <c r="L4669">
        <f>VLOOKUP(K4669,size_costs!$D$1:$E$10,2,FALSE)</f>
        <v>175</v>
      </c>
      <c r="M4669">
        <f>VLOOKUP(C4669,age_costs!$A$1:$B$52,2,FALSE)</f>
        <v>100</v>
      </c>
    </row>
    <row r="4670" spans="1:13" x14ac:dyDescent="0.25">
      <c r="A4670" t="s">
        <v>7088</v>
      </c>
      <c r="B4670" t="s">
        <v>3021</v>
      </c>
      <c r="C4670" s="2">
        <f t="shared" si="216"/>
        <v>9</v>
      </c>
      <c r="D4670" t="s">
        <v>19</v>
      </c>
      <c r="E4670" t="s">
        <v>2311</v>
      </c>
      <c r="F4670">
        <v>2</v>
      </c>
      <c r="G4670" t="str">
        <f t="shared" si="217"/>
        <v>Small</v>
      </c>
      <c r="H4670" t="s">
        <v>7</v>
      </c>
      <c r="I4670">
        <f>IFERROR(VLOOKUP(A4670,sponsored_animals!$A$1:$C$2143,1,TRUE),0)</f>
        <v>0</v>
      </c>
      <c r="J4670">
        <f>VLOOKUP(H4670,location_costs!$A$1:$B$6,2,FALSE)</f>
        <v>100</v>
      </c>
      <c r="K4670" t="str">
        <f t="shared" si="218"/>
        <v>Cat_Small</v>
      </c>
      <c r="L4670">
        <f>VLOOKUP(K4670,size_costs!$D$1:$E$10,2,FALSE)</f>
        <v>100</v>
      </c>
      <c r="M4670">
        <f>VLOOKUP(C4670,age_costs!$A$1:$B$52,2,FALSE)</f>
        <v>150</v>
      </c>
    </row>
    <row r="4671" spans="1:13" x14ac:dyDescent="0.25">
      <c r="A4671" t="s">
        <v>7089</v>
      </c>
      <c r="B4671" t="s">
        <v>15410</v>
      </c>
      <c r="C4671" s="2">
        <f t="shared" si="216"/>
        <v>9</v>
      </c>
      <c r="D4671" t="s">
        <v>19</v>
      </c>
      <c r="E4671" t="s">
        <v>2207</v>
      </c>
      <c r="F4671">
        <v>10</v>
      </c>
      <c r="G4671" t="str">
        <f t="shared" si="217"/>
        <v>Large</v>
      </c>
      <c r="H4671" t="s">
        <v>4</v>
      </c>
      <c r="I4671" t="str">
        <f>IFERROR(VLOOKUP(A4671,sponsored_animals!$A$1:$C$2143,1,TRUE),0)</f>
        <v>36806649e5722d</v>
      </c>
      <c r="J4671">
        <f>VLOOKUP(H4671,location_costs!$A$1:$B$6,2,FALSE)</f>
        <v>110</v>
      </c>
      <c r="K4671" t="str">
        <f t="shared" si="218"/>
        <v>Cat_Large</v>
      </c>
      <c r="L4671">
        <f>VLOOKUP(K4671,size_costs!$D$1:$E$10,2,FALSE)</f>
        <v>140</v>
      </c>
      <c r="M4671">
        <f>VLOOKUP(C4671,age_costs!$A$1:$B$52,2,FALSE)</f>
        <v>150</v>
      </c>
    </row>
    <row r="4672" spans="1:13" x14ac:dyDescent="0.25">
      <c r="A4672" t="s">
        <v>7090</v>
      </c>
      <c r="B4672" t="s">
        <v>9482</v>
      </c>
      <c r="C4672" s="2">
        <f t="shared" si="216"/>
        <v>7</v>
      </c>
      <c r="D4672" t="s">
        <v>12</v>
      </c>
      <c r="E4672" t="s">
        <v>6576</v>
      </c>
      <c r="F4672">
        <v>26</v>
      </c>
      <c r="G4672" t="str">
        <f t="shared" si="217"/>
        <v>Medium</v>
      </c>
      <c r="H4672" t="s">
        <v>5</v>
      </c>
      <c r="I4672" t="str">
        <f>IFERROR(VLOOKUP(A4672,sponsored_animals!$A$1:$C$2143,1,TRUE),0)</f>
        <v>178f1189a06b68</v>
      </c>
      <c r="J4672">
        <f>VLOOKUP(H4672,location_costs!$A$1:$B$6,2,FALSE)</f>
        <v>140</v>
      </c>
      <c r="K4672" t="str">
        <f t="shared" si="218"/>
        <v>Dog_Medium</v>
      </c>
      <c r="L4672">
        <f>VLOOKUP(K4672,size_costs!$D$1:$E$10,2,FALSE)</f>
        <v>150</v>
      </c>
      <c r="M4672">
        <f>VLOOKUP(C4672,age_costs!$A$1:$B$52,2,FALSE)</f>
        <v>100</v>
      </c>
    </row>
    <row r="4673" spans="1:13" x14ac:dyDescent="0.25">
      <c r="A4673" t="s">
        <v>1513</v>
      </c>
      <c r="B4673" t="s">
        <v>14085</v>
      </c>
      <c r="C4673" s="2">
        <f t="shared" si="216"/>
        <v>7</v>
      </c>
      <c r="D4673" t="s">
        <v>19</v>
      </c>
      <c r="E4673" t="s">
        <v>2223</v>
      </c>
      <c r="F4673">
        <v>8</v>
      </c>
      <c r="G4673" t="str">
        <f t="shared" si="217"/>
        <v>Large</v>
      </c>
      <c r="H4673" t="s">
        <v>6</v>
      </c>
      <c r="I4673" t="str">
        <f>IFERROR(VLOOKUP(A4673,sponsored_animals!$A$1:$C$2143,1,TRUE),0)</f>
        <v>870a9302845fa5</v>
      </c>
      <c r="J4673">
        <f>VLOOKUP(H4673,location_costs!$A$1:$B$6,2,FALSE)</f>
        <v>135</v>
      </c>
      <c r="K4673" t="str">
        <f t="shared" si="218"/>
        <v>Cat_Large</v>
      </c>
      <c r="L4673">
        <f>VLOOKUP(K4673,size_costs!$D$1:$E$10,2,FALSE)</f>
        <v>140</v>
      </c>
      <c r="M4673">
        <f>VLOOKUP(C4673,age_costs!$A$1:$B$52,2,FALSE)</f>
        <v>100</v>
      </c>
    </row>
    <row r="4674" spans="1:13" x14ac:dyDescent="0.25">
      <c r="A4674" t="s">
        <v>7091</v>
      </c>
      <c r="B4674" t="s">
        <v>7566</v>
      </c>
      <c r="C4674" s="2">
        <f t="shared" si="216"/>
        <v>8</v>
      </c>
      <c r="D4674" t="s">
        <v>19</v>
      </c>
      <c r="E4674" t="s">
        <v>2177</v>
      </c>
      <c r="F4674">
        <v>8.5</v>
      </c>
      <c r="G4674" t="str">
        <f t="shared" si="217"/>
        <v>Large</v>
      </c>
      <c r="H4674" t="s">
        <v>5</v>
      </c>
      <c r="I4674" t="str">
        <f>IFERROR(VLOOKUP(A4674,sponsored_animals!$A$1:$C$2143,1,TRUE),0)</f>
        <v>214f8f6b359a1e</v>
      </c>
      <c r="J4674">
        <f>VLOOKUP(H4674,location_costs!$A$1:$B$6,2,FALSE)</f>
        <v>140</v>
      </c>
      <c r="K4674" t="str">
        <f t="shared" si="218"/>
        <v>Cat_Large</v>
      </c>
      <c r="L4674">
        <f>VLOOKUP(K4674,size_costs!$D$1:$E$10,2,FALSE)</f>
        <v>140</v>
      </c>
      <c r="M4674">
        <f>VLOOKUP(C4674,age_costs!$A$1:$B$52,2,FALSE)</f>
        <v>150</v>
      </c>
    </row>
    <row r="4675" spans="1:13" x14ac:dyDescent="0.25">
      <c r="A4675" t="s">
        <v>7092</v>
      </c>
      <c r="B4675" t="s">
        <v>14680</v>
      </c>
      <c r="C4675" s="2">
        <f t="shared" ref="C4675:C4738" si="219">ROUND(YEARFRAC(B4675,"31/12/2021"),0)</f>
        <v>7</v>
      </c>
      <c r="D4675" t="s">
        <v>19</v>
      </c>
      <c r="E4675" t="s">
        <v>2223</v>
      </c>
      <c r="F4675">
        <v>9</v>
      </c>
      <c r="G4675" t="str">
        <f t="shared" ref="G4675:G4738" si="220">IF(AND(D4675="Dog",F4675&lt;=10),"Small",IF(AND(D4675="Dog",F4675&gt;10,F4675&lt;=30),"Medium",IF(AND(D4675="Dog",F4675&gt;30),"Large",IF(AND(D4675="Cat",F4675&lt;=5),"Small",IF(AND(D4675="Cat",F4675&gt;5,F4675&lt;=7),"Medium",IF(AND(D4675="Cat",F4675&gt;=7),"Large",IF(AND(D4675="Bird",F4675&lt;=0.7),"Small",IF(AND(D4675="Bird",F4675&gt;0.7,F4675&lt;=1.1),"Medium",IF(AND(D4675="Bird",F4675&gt;1.1),"Large","Erro")))))))))</f>
        <v>Large</v>
      </c>
      <c r="H4675" t="s">
        <v>6</v>
      </c>
      <c r="I4675" t="str">
        <f>IFERROR(VLOOKUP(A4675,sponsored_animals!$A$1:$C$2143,1,TRUE),0)</f>
        <v>b14069999a0ee6</v>
      </c>
      <c r="J4675">
        <f>VLOOKUP(H4675,location_costs!$A$1:$B$6,2,FALSE)</f>
        <v>135</v>
      </c>
      <c r="K4675" t="str">
        <f t="shared" ref="K4675:K4738" si="221">D4675&amp;"_"&amp;G4675</f>
        <v>Cat_Large</v>
      </c>
      <c r="L4675">
        <f>VLOOKUP(K4675,size_costs!$D$1:$E$10,2,FALSE)</f>
        <v>140</v>
      </c>
      <c r="M4675">
        <f>VLOOKUP(C4675,age_costs!$A$1:$B$52,2,FALSE)</f>
        <v>100</v>
      </c>
    </row>
    <row r="4676" spans="1:13" x14ac:dyDescent="0.25">
      <c r="A4676" t="s">
        <v>7093</v>
      </c>
      <c r="B4676" t="s">
        <v>15102</v>
      </c>
      <c r="C4676" s="2">
        <f t="shared" si="219"/>
        <v>3</v>
      </c>
      <c r="D4676" t="s">
        <v>19</v>
      </c>
      <c r="E4676" t="s">
        <v>2234</v>
      </c>
      <c r="F4676">
        <v>6</v>
      </c>
      <c r="G4676" t="str">
        <f t="shared" si="220"/>
        <v>Medium</v>
      </c>
      <c r="H4676" t="s">
        <v>5</v>
      </c>
      <c r="I4676" t="str">
        <f>IFERROR(VLOOKUP(A4676,sponsored_animals!$A$1:$C$2143,1,TRUE),0)</f>
        <v>b14069999a0ee6</v>
      </c>
      <c r="J4676">
        <f>VLOOKUP(H4676,location_costs!$A$1:$B$6,2,FALSE)</f>
        <v>140</v>
      </c>
      <c r="K4676" t="str">
        <f t="shared" si="221"/>
        <v>Cat_Medium</v>
      </c>
      <c r="L4676">
        <f>VLOOKUP(K4676,size_costs!$D$1:$E$10,2,FALSE)</f>
        <v>120</v>
      </c>
      <c r="M4676">
        <f>VLOOKUP(C4676,age_costs!$A$1:$B$52,2,FALSE)</f>
        <v>0</v>
      </c>
    </row>
    <row r="4677" spans="1:13" x14ac:dyDescent="0.25">
      <c r="A4677" t="s">
        <v>7094</v>
      </c>
      <c r="B4677" t="s">
        <v>5792</v>
      </c>
      <c r="C4677" s="2">
        <f t="shared" si="219"/>
        <v>3</v>
      </c>
      <c r="D4677" t="s">
        <v>12</v>
      </c>
      <c r="E4677" t="s">
        <v>2207</v>
      </c>
      <c r="F4677">
        <v>28</v>
      </c>
      <c r="G4677" t="str">
        <f t="shared" si="220"/>
        <v>Medium</v>
      </c>
      <c r="H4677" t="s">
        <v>6</v>
      </c>
      <c r="I4677" t="str">
        <f>IFERROR(VLOOKUP(A4677,sponsored_animals!$A$1:$C$2143,1,TRUE),0)</f>
        <v>36806649e5722d</v>
      </c>
      <c r="J4677">
        <f>VLOOKUP(H4677,location_costs!$A$1:$B$6,2,FALSE)</f>
        <v>135</v>
      </c>
      <c r="K4677" t="str">
        <f t="shared" si="221"/>
        <v>Dog_Medium</v>
      </c>
      <c r="L4677">
        <f>VLOOKUP(K4677,size_costs!$D$1:$E$10,2,FALSE)</f>
        <v>150</v>
      </c>
      <c r="M4677">
        <f>VLOOKUP(C4677,age_costs!$A$1:$B$52,2,FALSE)</f>
        <v>0</v>
      </c>
    </row>
    <row r="4678" spans="1:13" x14ac:dyDescent="0.25">
      <c r="A4678" t="s">
        <v>77</v>
      </c>
      <c r="B4678" t="s">
        <v>15411</v>
      </c>
      <c r="C4678" s="2">
        <f t="shared" si="219"/>
        <v>3</v>
      </c>
      <c r="D4678" t="s">
        <v>19</v>
      </c>
      <c r="E4678" t="s">
        <v>2182</v>
      </c>
      <c r="F4678">
        <v>3</v>
      </c>
      <c r="G4678" t="str">
        <f t="shared" si="220"/>
        <v>Small</v>
      </c>
      <c r="H4678" t="s">
        <v>6</v>
      </c>
      <c r="I4678" t="str">
        <f>IFERROR(VLOOKUP(A4678,sponsored_animals!$A$1:$C$2143,1,TRUE),0)</f>
        <v>178f1189a06b68</v>
      </c>
      <c r="J4678">
        <f>VLOOKUP(H4678,location_costs!$A$1:$B$6,2,FALSE)</f>
        <v>135</v>
      </c>
      <c r="K4678" t="str">
        <f t="shared" si="221"/>
        <v>Cat_Small</v>
      </c>
      <c r="L4678">
        <f>VLOOKUP(K4678,size_costs!$D$1:$E$10,2,FALSE)</f>
        <v>100</v>
      </c>
      <c r="M4678">
        <f>VLOOKUP(C4678,age_costs!$A$1:$B$52,2,FALSE)</f>
        <v>0</v>
      </c>
    </row>
    <row r="4679" spans="1:13" x14ac:dyDescent="0.25">
      <c r="A4679" t="s">
        <v>7096</v>
      </c>
      <c r="B4679" t="s">
        <v>15412</v>
      </c>
      <c r="C4679" s="2">
        <f t="shared" si="219"/>
        <v>7</v>
      </c>
      <c r="D4679" t="s">
        <v>12</v>
      </c>
      <c r="E4679" t="s">
        <v>2207</v>
      </c>
      <c r="F4679">
        <v>37</v>
      </c>
      <c r="G4679" t="str">
        <f t="shared" si="220"/>
        <v>Large</v>
      </c>
      <c r="H4679" t="s">
        <v>5</v>
      </c>
      <c r="I4679" t="str">
        <f>IFERROR(VLOOKUP(A4679,sponsored_animals!$A$1:$C$2143,1,TRUE),0)</f>
        <v>870a9302845fa5</v>
      </c>
      <c r="J4679">
        <f>VLOOKUP(H4679,location_costs!$A$1:$B$6,2,FALSE)</f>
        <v>140</v>
      </c>
      <c r="K4679" t="str">
        <f t="shared" si="221"/>
        <v>Dog_Large</v>
      </c>
      <c r="L4679">
        <f>VLOOKUP(K4679,size_costs!$D$1:$E$10,2,FALSE)</f>
        <v>175</v>
      </c>
      <c r="M4679">
        <f>VLOOKUP(C4679,age_costs!$A$1:$B$52,2,FALSE)</f>
        <v>100</v>
      </c>
    </row>
    <row r="4680" spans="1:13" x14ac:dyDescent="0.25">
      <c r="A4680" t="s">
        <v>7097</v>
      </c>
      <c r="B4680" t="s">
        <v>9482</v>
      </c>
      <c r="C4680" s="2">
        <f t="shared" si="219"/>
        <v>7</v>
      </c>
      <c r="D4680" t="s">
        <v>19</v>
      </c>
      <c r="E4680" t="s">
        <v>2210</v>
      </c>
      <c r="F4680">
        <v>9</v>
      </c>
      <c r="G4680" t="str">
        <f t="shared" si="220"/>
        <v>Large</v>
      </c>
      <c r="H4680" t="s">
        <v>4</v>
      </c>
      <c r="I4680" t="str">
        <f>IFERROR(VLOOKUP(A4680,sponsored_animals!$A$1:$C$2143,1,TRUE),0)</f>
        <v>7c0c3e04e6a4d4</v>
      </c>
      <c r="J4680">
        <f>VLOOKUP(H4680,location_costs!$A$1:$B$6,2,FALSE)</f>
        <v>110</v>
      </c>
      <c r="K4680" t="str">
        <f t="shared" si="221"/>
        <v>Cat_Large</v>
      </c>
      <c r="L4680">
        <f>VLOOKUP(K4680,size_costs!$D$1:$E$10,2,FALSE)</f>
        <v>140</v>
      </c>
      <c r="M4680">
        <f>VLOOKUP(C4680,age_costs!$A$1:$B$52,2,FALSE)</f>
        <v>100</v>
      </c>
    </row>
    <row r="4681" spans="1:13" x14ac:dyDescent="0.25">
      <c r="A4681" t="s">
        <v>881</v>
      </c>
      <c r="B4681" t="s">
        <v>15300</v>
      </c>
      <c r="C4681" s="2">
        <f t="shared" si="219"/>
        <v>12</v>
      </c>
      <c r="D4681" t="s">
        <v>12</v>
      </c>
      <c r="E4681" t="s">
        <v>2190</v>
      </c>
      <c r="F4681">
        <v>41</v>
      </c>
      <c r="G4681" t="str">
        <f t="shared" si="220"/>
        <v>Large</v>
      </c>
      <c r="H4681" t="s">
        <v>5</v>
      </c>
      <c r="I4681" t="str">
        <f>IFERROR(VLOOKUP(A4681,sponsored_animals!$A$1:$C$2143,1,TRUE),0)</f>
        <v>7c0c3e04e6a4d4</v>
      </c>
      <c r="J4681">
        <f>VLOOKUP(H4681,location_costs!$A$1:$B$6,2,FALSE)</f>
        <v>140</v>
      </c>
      <c r="K4681" t="str">
        <f t="shared" si="221"/>
        <v>Dog_Large</v>
      </c>
      <c r="L4681">
        <f>VLOOKUP(K4681,size_costs!$D$1:$E$10,2,FALSE)</f>
        <v>175</v>
      </c>
      <c r="M4681">
        <f>VLOOKUP(C4681,age_costs!$A$1:$B$52,2,FALSE)</f>
        <v>150</v>
      </c>
    </row>
    <row r="4682" spans="1:13" x14ac:dyDescent="0.25">
      <c r="A4682" t="s">
        <v>1979</v>
      </c>
      <c r="B4682" t="s">
        <v>15413</v>
      </c>
      <c r="C4682" s="2">
        <f t="shared" si="219"/>
        <v>7</v>
      </c>
      <c r="D4682" t="s">
        <v>12</v>
      </c>
      <c r="E4682" t="s">
        <v>2233</v>
      </c>
      <c r="F4682">
        <v>31</v>
      </c>
      <c r="G4682" t="str">
        <f t="shared" si="220"/>
        <v>Large</v>
      </c>
      <c r="H4682" t="s">
        <v>5</v>
      </c>
      <c r="I4682" t="str">
        <f>IFERROR(VLOOKUP(A4682,sponsored_animals!$A$1:$C$2143,1,TRUE),0)</f>
        <v>36806649e5722d</v>
      </c>
      <c r="J4682">
        <f>VLOOKUP(H4682,location_costs!$A$1:$B$6,2,FALSE)</f>
        <v>140</v>
      </c>
      <c r="K4682" t="str">
        <f t="shared" si="221"/>
        <v>Dog_Large</v>
      </c>
      <c r="L4682">
        <f>VLOOKUP(K4682,size_costs!$D$1:$E$10,2,FALSE)</f>
        <v>175</v>
      </c>
      <c r="M4682">
        <f>VLOOKUP(C4682,age_costs!$A$1:$B$52,2,FALSE)</f>
        <v>100</v>
      </c>
    </row>
    <row r="4683" spans="1:13" x14ac:dyDescent="0.25">
      <c r="A4683" t="s">
        <v>7098</v>
      </c>
      <c r="B4683" t="s">
        <v>15069</v>
      </c>
      <c r="C4683" s="2">
        <f t="shared" si="219"/>
        <v>6</v>
      </c>
      <c r="D4683" t="s">
        <v>19</v>
      </c>
      <c r="E4683" t="s">
        <v>2350</v>
      </c>
      <c r="F4683">
        <v>9</v>
      </c>
      <c r="G4683" t="str">
        <f t="shared" si="220"/>
        <v>Large</v>
      </c>
      <c r="H4683" t="s">
        <v>7</v>
      </c>
      <c r="I4683" t="str">
        <f>IFERROR(VLOOKUP(A4683,sponsored_animals!$A$1:$C$2143,1,TRUE),0)</f>
        <v>178f1189a06b68</v>
      </c>
      <c r="J4683">
        <f>VLOOKUP(H4683,location_costs!$A$1:$B$6,2,FALSE)</f>
        <v>100</v>
      </c>
      <c r="K4683" t="str">
        <f t="shared" si="221"/>
        <v>Cat_Large</v>
      </c>
      <c r="L4683">
        <f>VLOOKUP(K4683,size_costs!$D$1:$E$10,2,FALSE)</f>
        <v>140</v>
      </c>
      <c r="M4683">
        <f>VLOOKUP(C4683,age_costs!$A$1:$B$52,2,FALSE)</f>
        <v>100</v>
      </c>
    </row>
    <row r="4684" spans="1:13" x14ac:dyDescent="0.25">
      <c r="A4684" t="s">
        <v>7099</v>
      </c>
      <c r="B4684" t="s">
        <v>7571</v>
      </c>
      <c r="C4684" s="2">
        <f t="shared" si="219"/>
        <v>6</v>
      </c>
      <c r="D4684" t="s">
        <v>19</v>
      </c>
      <c r="E4684" t="s">
        <v>2210</v>
      </c>
      <c r="F4684">
        <v>6.5</v>
      </c>
      <c r="G4684" t="str">
        <f t="shared" si="220"/>
        <v>Medium</v>
      </c>
      <c r="H4684" t="s">
        <v>5</v>
      </c>
      <c r="I4684">
        <f>IFERROR(VLOOKUP(A4684,sponsored_animals!$A$1:$C$2143,1,TRUE),0)</f>
        <v>0</v>
      </c>
      <c r="J4684">
        <f>VLOOKUP(H4684,location_costs!$A$1:$B$6,2,FALSE)</f>
        <v>140</v>
      </c>
      <c r="K4684" t="str">
        <f t="shared" si="221"/>
        <v>Cat_Medium</v>
      </c>
      <c r="L4684">
        <f>VLOOKUP(K4684,size_costs!$D$1:$E$10,2,FALSE)</f>
        <v>120</v>
      </c>
      <c r="M4684">
        <f>VLOOKUP(C4684,age_costs!$A$1:$B$52,2,FALSE)</f>
        <v>100</v>
      </c>
    </row>
    <row r="4685" spans="1:13" x14ac:dyDescent="0.25">
      <c r="A4685" t="s">
        <v>7100</v>
      </c>
      <c r="B4685" t="s">
        <v>15414</v>
      </c>
      <c r="C4685" s="2">
        <f t="shared" si="219"/>
        <v>11</v>
      </c>
      <c r="D4685" t="s">
        <v>12</v>
      </c>
      <c r="E4685" t="s">
        <v>2182</v>
      </c>
      <c r="F4685">
        <v>14</v>
      </c>
      <c r="G4685" t="str">
        <f t="shared" si="220"/>
        <v>Medium</v>
      </c>
      <c r="H4685" t="s">
        <v>6</v>
      </c>
      <c r="I4685">
        <f>IFERROR(VLOOKUP(A4685,sponsored_animals!$A$1:$C$2143,1,TRUE),0)</f>
        <v>0</v>
      </c>
      <c r="J4685">
        <f>VLOOKUP(H4685,location_costs!$A$1:$B$6,2,FALSE)</f>
        <v>135</v>
      </c>
      <c r="K4685" t="str">
        <f t="shared" si="221"/>
        <v>Dog_Medium</v>
      </c>
      <c r="L4685">
        <f>VLOOKUP(K4685,size_costs!$D$1:$E$10,2,FALSE)</f>
        <v>150</v>
      </c>
      <c r="M4685">
        <f>VLOOKUP(C4685,age_costs!$A$1:$B$52,2,FALSE)</f>
        <v>150</v>
      </c>
    </row>
    <row r="4686" spans="1:13" x14ac:dyDescent="0.25">
      <c r="A4686" t="s">
        <v>107</v>
      </c>
      <c r="B4686" t="s">
        <v>3277</v>
      </c>
      <c r="C4686" s="2">
        <f t="shared" si="219"/>
        <v>7</v>
      </c>
      <c r="D4686" t="s">
        <v>12</v>
      </c>
      <c r="E4686" t="s">
        <v>2207</v>
      </c>
      <c r="F4686">
        <v>34</v>
      </c>
      <c r="G4686" t="str">
        <f t="shared" si="220"/>
        <v>Large</v>
      </c>
      <c r="H4686" t="s">
        <v>4</v>
      </c>
      <c r="I4686" t="str">
        <f>IFERROR(VLOOKUP(A4686,sponsored_animals!$A$1:$C$2143,1,TRUE),0)</f>
        <v>6951b98e9cb314</v>
      </c>
      <c r="J4686">
        <f>VLOOKUP(H4686,location_costs!$A$1:$B$6,2,FALSE)</f>
        <v>110</v>
      </c>
      <c r="K4686" t="str">
        <f t="shared" si="221"/>
        <v>Dog_Large</v>
      </c>
      <c r="L4686">
        <f>VLOOKUP(K4686,size_costs!$D$1:$E$10,2,FALSE)</f>
        <v>175</v>
      </c>
      <c r="M4686">
        <f>VLOOKUP(C4686,age_costs!$A$1:$B$52,2,FALSE)</f>
        <v>100</v>
      </c>
    </row>
    <row r="4687" spans="1:13" x14ac:dyDescent="0.25">
      <c r="A4687" t="s">
        <v>7101</v>
      </c>
      <c r="B4687" t="s">
        <v>15351</v>
      </c>
      <c r="C4687" s="2">
        <f t="shared" si="219"/>
        <v>5</v>
      </c>
      <c r="D4687" t="s">
        <v>19</v>
      </c>
      <c r="E4687" t="s">
        <v>2210</v>
      </c>
      <c r="F4687">
        <v>8</v>
      </c>
      <c r="G4687" t="str">
        <f t="shared" si="220"/>
        <v>Large</v>
      </c>
      <c r="H4687" t="s">
        <v>3</v>
      </c>
      <c r="I4687" t="str">
        <f>IFERROR(VLOOKUP(A4687,sponsored_animals!$A$1:$C$2143,1,TRUE),0)</f>
        <v>7c0c3e04e6a4d4</v>
      </c>
      <c r="J4687">
        <f>VLOOKUP(H4687,location_costs!$A$1:$B$6,2,FALSE)</f>
        <v>120</v>
      </c>
      <c r="K4687" t="str">
        <f t="shared" si="221"/>
        <v>Cat_Large</v>
      </c>
      <c r="L4687">
        <f>VLOOKUP(K4687,size_costs!$D$1:$E$10,2,FALSE)</f>
        <v>140</v>
      </c>
      <c r="M4687">
        <f>VLOOKUP(C4687,age_costs!$A$1:$B$52,2,FALSE)</f>
        <v>100</v>
      </c>
    </row>
    <row r="4688" spans="1:13" x14ac:dyDescent="0.25">
      <c r="A4688" t="s">
        <v>7102</v>
      </c>
      <c r="B4688" t="s">
        <v>13534</v>
      </c>
      <c r="C4688" s="2">
        <f t="shared" si="219"/>
        <v>3</v>
      </c>
      <c r="D4688" t="s">
        <v>12</v>
      </c>
      <c r="E4688" t="s">
        <v>3364</v>
      </c>
      <c r="F4688">
        <v>47</v>
      </c>
      <c r="G4688" t="str">
        <f t="shared" si="220"/>
        <v>Large</v>
      </c>
      <c r="H4688" t="s">
        <v>6</v>
      </c>
      <c r="I4688" t="str">
        <f>IFERROR(VLOOKUP(A4688,sponsored_animals!$A$1:$C$2143,1,TRUE),0)</f>
        <v>214f8f6b359a1e</v>
      </c>
      <c r="J4688">
        <f>VLOOKUP(H4688,location_costs!$A$1:$B$6,2,FALSE)</f>
        <v>135</v>
      </c>
      <c r="K4688" t="str">
        <f t="shared" si="221"/>
        <v>Dog_Large</v>
      </c>
      <c r="L4688">
        <f>VLOOKUP(K4688,size_costs!$D$1:$E$10,2,FALSE)</f>
        <v>175</v>
      </c>
      <c r="M4688">
        <f>VLOOKUP(C4688,age_costs!$A$1:$B$52,2,FALSE)</f>
        <v>0</v>
      </c>
    </row>
    <row r="4689" spans="1:13" x14ac:dyDescent="0.25">
      <c r="A4689" t="s">
        <v>1588</v>
      </c>
      <c r="B4689" t="s">
        <v>14281</v>
      </c>
      <c r="C4689" s="2">
        <f t="shared" si="219"/>
        <v>11</v>
      </c>
      <c r="D4689" t="s">
        <v>12</v>
      </c>
      <c r="E4689" t="s">
        <v>2190</v>
      </c>
      <c r="F4689">
        <v>31</v>
      </c>
      <c r="G4689" t="str">
        <f t="shared" si="220"/>
        <v>Large</v>
      </c>
      <c r="H4689" t="s">
        <v>5</v>
      </c>
      <c r="I4689" t="str">
        <f>IFERROR(VLOOKUP(A4689,sponsored_animals!$A$1:$C$2143,1,TRUE),0)</f>
        <v>0ea863dbf1123f</v>
      </c>
      <c r="J4689">
        <f>VLOOKUP(H4689,location_costs!$A$1:$B$6,2,FALSE)</f>
        <v>140</v>
      </c>
      <c r="K4689" t="str">
        <f t="shared" si="221"/>
        <v>Dog_Large</v>
      </c>
      <c r="L4689">
        <f>VLOOKUP(K4689,size_costs!$D$1:$E$10,2,FALSE)</f>
        <v>175</v>
      </c>
      <c r="M4689">
        <f>VLOOKUP(C4689,age_costs!$A$1:$B$52,2,FALSE)</f>
        <v>150</v>
      </c>
    </row>
    <row r="4690" spans="1:13" x14ac:dyDescent="0.25">
      <c r="A4690" t="s">
        <v>1834</v>
      </c>
      <c r="B4690" t="s">
        <v>15415</v>
      </c>
      <c r="C4690" s="2">
        <f t="shared" si="219"/>
        <v>7</v>
      </c>
      <c r="D4690" t="s">
        <v>12</v>
      </c>
      <c r="E4690" t="s">
        <v>2280</v>
      </c>
      <c r="F4690">
        <v>19</v>
      </c>
      <c r="G4690" t="str">
        <f t="shared" si="220"/>
        <v>Medium</v>
      </c>
      <c r="H4690" t="s">
        <v>7</v>
      </c>
      <c r="I4690" t="str">
        <f>IFERROR(VLOOKUP(A4690,sponsored_animals!$A$1:$C$2143,1,TRUE),0)</f>
        <v>7c0c3e04e6a4d4</v>
      </c>
      <c r="J4690">
        <f>VLOOKUP(H4690,location_costs!$A$1:$B$6,2,FALSE)</f>
        <v>100</v>
      </c>
      <c r="K4690" t="str">
        <f t="shared" si="221"/>
        <v>Dog_Medium</v>
      </c>
      <c r="L4690">
        <f>VLOOKUP(K4690,size_costs!$D$1:$E$10,2,FALSE)</f>
        <v>150</v>
      </c>
      <c r="M4690">
        <f>VLOOKUP(C4690,age_costs!$A$1:$B$52,2,FALSE)</f>
        <v>100</v>
      </c>
    </row>
    <row r="4691" spans="1:13" x14ac:dyDescent="0.25">
      <c r="A4691" t="s">
        <v>7103</v>
      </c>
      <c r="B4691" t="s">
        <v>2188</v>
      </c>
      <c r="C4691" s="2">
        <f t="shared" si="219"/>
        <v>5</v>
      </c>
      <c r="D4691" t="s">
        <v>12</v>
      </c>
      <c r="E4691" t="s">
        <v>2207</v>
      </c>
      <c r="F4691">
        <v>21</v>
      </c>
      <c r="G4691" t="str">
        <f t="shared" si="220"/>
        <v>Medium</v>
      </c>
      <c r="H4691" t="s">
        <v>3</v>
      </c>
      <c r="I4691" t="str">
        <f>IFERROR(VLOOKUP(A4691,sponsored_animals!$A$1:$C$2143,1,TRUE),0)</f>
        <v>b14069999a0ee6</v>
      </c>
      <c r="J4691">
        <f>VLOOKUP(H4691,location_costs!$A$1:$B$6,2,FALSE)</f>
        <v>120</v>
      </c>
      <c r="K4691" t="str">
        <f t="shared" si="221"/>
        <v>Dog_Medium</v>
      </c>
      <c r="L4691">
        <f>VLOOKUP(K4691,size_costs!$D$1:$E$10,2,FALSE)</f>
        <v>150</v>
      </c>
      <c r="M4691">
        <f>VLOOKUP(C4691,age_costs!$A$1:$B$52,2,FALSE)</f>
        <v>100</v>
      </c>
    </row>
    <row r="4692" spans="1:13" x14ac:dyDescent="0.25">
      <c r="A4692" t="s">
        <v>7104</v>
      </c>
      <c r="B4692" t="s">
        <v>14776</v>
      </c>
      <c r="C4692" s="2">
        <f t="shared" si="219"/>
        <v>9</v>
      </c>
      <c r="D4692" t="s">
        <v>12</v>
      </c>
      <c r="E4692" t="s">
        <v>2186</v>
      </c>
      <c r="F4692">
        <v>14</v>
      </c>
      <c r="G4692" t="str">
        <f t="shared" si="220"/>
        <v>Medium</v>
      </c>
      <c r="H4692" t="s">
        <v>3</v>
      </c>
      <c r="I4692" t="str">
        <f>IFERROR(VLOOKUP(A4692,sponsored_animals!$A$1:$C$2143,1,TRUE),0)</f>
        <v>178f1189a06b68</v>
      </c>
      <c r="J4692">
        <f>VLOOKUP(H4692,location_costs!$A$1:$B$6,2,FALSE)</f>
        <v>120</v>
      </c>
      <c r="K4692" t="str">
        <f t="shared" si="221"/>
        <v>Dog_Medium</v>
      </c>
      <c r="L4692">
        <f>VLOOKUP(K4692,size_costs!$D$1:$E$10,2,FALSE)</f>
        <v>150</v>
      </c>
      <c r="M4692">
        <f>VLOOKUP(C4692,age_costs!$A$1:$B$52,2,FALSE)</f>
        <v>150</v>
      </c>
    </row>
    <row r="4693" spans="1:13" x14ac:dyDescent="0.25">
      <c r="A4693" t="s">
        <v>7105</v>
      </c>
      <c r="B4693" t="s">
        <v>15416</v>
      </c>
      <c r="C4693" s="2">
        <f t="shared" si="219"/>
        <v>9</v>
      </c>
      <c r="D4693" t="s">
        <v>19</v>
      </c>
      <c r="E4693" t="s">
        <v>2182</v>
      </c>
      <c r="F4693">
        <v>8</v>
      </c>
      <c r="G4693" t="str">
        <f t="shared" si="220"/>
        <v>Large</v>
      </c>
      <c r="H4693" t="s">
        <v>6</v>
      </c>
      <c r="I4693">
        <f>IFERROR(VLOOKUP(A4693,sponsored_animals!$A$1:$C$2143,1,TRUE),0)</f>
        <v>0</v>
      </c>
      <c r="J4693">
        <f>VLOOKUP(H4693,location_costs!$A$1:$B$6,2,FALSE)</f>
        <v>135</v>
      </c>
      <c r="K4693" t="str">
        <f t="shared" si="221"/>
        <v>Cat_Large</v>
      </c>
      <c r="L4693">
        <f>VLOOKUP(K4693,size_costs!$D$1:$E$10,2,FALSE)</f>
        <v>140</v>
      </c>
      <c r="M4693">
        <f>VLOOKUP(C4693,age_costs!$A$1:$B$52,2,FALSE)</f>
        <v>150</v>
      </c>
    </row>
    <row r="4694" spans="1:13" x14ac:dyDescent="0.25">
      <c r="A4694" t="s">
        <v>7106</v>
      </c>
      <c r="B4694" t="s">
        <v>13705</v>
      </c>
      <c r="C4694" s="2">
        <f t="shared" si="219"/>
        <v>5</v>
      </c>
      <c r="D4694" t="s">
        <v>19</v>
      </c>
      <c r="E4694" t="s">
        <v>2198</v>
      </c>
      <c r="F4694">
        <v>2</v>
      </c>
      <c r="G4694" t="str">
        <f t="shared" si="220"/>
        <v>Small</v>
      </c>
      <c r="H4694" t="s">
        <v>6</v>
      </c>
      <c r="I4694" t="str">
        <f>IFERROR(VLOOKUP(A4694,sponsored_animals!$A$1:$C$2143,1,TRUE),0)</f>
        <v>7c0c3e04e6a4d4</v>
      </c>
      <c r="J4694">
        <f>VLOOKUP(H4694,location_costs!$A$1:$B$6,2,FALSE)</f>
        <v>135</v>
      </c>
      <c r="K4694" t="str">
        <f t="shared" si="221"/>
        <v>Cat_Small</v>
      </c>
      <c r="L4694">
        <f>VLOOKUP(K4694,size_costs!$D$1:$E$10,2,FALSE)</f>
        <v>100</v>
      </c>
      <c r="M4694">
        <f>VLOOKUP(C4694,age_costs!$A$1:$B$52,2,FALSE)</f>
        <v>100</v>
      </c>
    </row>
    <row r="4695" spans="1:13" x14ac:dyDescent="0.25">
      <c r="A4695" t="s">
        <v>7107</v>
      </c>
      <c r="B4695" t="s">
        <v>4675</v>
      </c>
      <c r="C4695" s="2">
        <f t="shared" si="219"/>
        <v>7</v>
      </c>
      <c r="D4695" t="s">
        <v>19</v>
      </c>
      <c r="E4695" t="s">
        <v>2234</v>
      </c>
      <c r="F4695">
        <v>8.5</v>
      </c>
      <c r="G4695" t="str">
        <f t="shared" si="220"/>
        <v>Large</v>
      </c>
      <c r="H4695" t="s">
        <v>7</v>
      </c>
      <c r="I4695">
        <f>IFERROR(VLOOKUP(A4695,sponsored_animals!$A$1:$C$2143,1,TRUE),0)</f>
        <v>0</v>
      </c>
      <c r="J4695">
        <f>VLOOKUP(H4695,location_costs!$A$1:$B$6,2,FALSE)</f>
        <v>100</v>
      </c>
      <c r="K4695" t="str">
        <f t="shared" si="221"/>
        <v>Cat_Large</v>
      </c>
      <c r="L4695">
        <f>VLOOKUP(K4695,size_costs!$D$1:$E$10,2,FALSE)</f>
        <v>140</v>
      </c>
      <c r="M4695">
        <f>VLOOKUP(C4695,age_costs!$A$1:$B$52,2,FALSE)</f>
        <v>100</v>
      </c>
    </row>
    <row r="4696" spans="1:13" x14ac:dyDescent="0.25">
      <c r="A4696" t="s">
        <v>7108</v>
      </c>
      <c r="B4696" t="s">
        <v>14515</v>
      </c>
      <c r="C4696" s="2">
        <f t="shared" si="219"/>
        <v>4</v>
      </c>
      <c r="D4696" t="s">
        <v>19</v>
      </c>
      <c r="E4696" t="s">
        <v>2234</v>
      </c>
      <c r="F4696">
        <v>6</v>
      </c>
      <c r="G4696" t="str">
        <f t="shared" si="220"/>
        <v>Medium</v>
      </c>
      <c r="H4696" t="s">
        <v>7</v>
      </c>
      <c r="I4696" t="str">
        <f>IFERROR(VLOOKUP(A4696,sponsored_animals!$A$1:$C$2143,1,TRUE),0)</f>
        <v>b14069999a0ee6</v>
      </c>
      <c r="J4696">
        <f>VLOOKUP(H4696,location_costs!$A$1:$B$6,2,FALSE)</f>
        <v>100</v>
      </c>
      <c r="K4696" t="str">
        <f t="shared" si="221"/>
        <v>Cat_Medium</v>
      </c>
      <c r="L4696">
        <f>VLOOKUP(K4696,size_costs!$D$1:$E$10,2,FALSE)</f>
        <v>120</v>
      </c>
      <c r="M4696">
        <f>VLOOKUP(C4696,age_costs!$A$1:$B$52,2,FALSE)</f>
        <v>0</v>
      </c>
    </row>
    <row r="4697" spans="1:13" x14ac:dyDescent="0.25">
      <c r="A4697" t="s">
        <v>7109</v>
      </c>
      <c r="B4697" t="s">
        <v>14179</v>
      </c>
      <c r="C4697" s="2">
        <f t="shared" si="219"/>
        <v>5</v>
      </c>
      <c r="D4697" t="s">
        <v>19</v>
      </c>
      <c r="E4697" t="s">
        <v>2200</v>
      </c>
      <c r="F4697">
        <v>2</v>
      </c>
      <c r="G4697" t="str">
        <f t="shared" si="220"/>
        <v>Small</v>
      </c>
      <c r="H4697" t="s">
        <v>6</v>
      </c>
      <c r="I4697" t="str">
        <f>IFERROR(VLOOKUP(A4697,sponsored_animals!$A$1:$C$2143,1,TRUE),0)</f>
        <v>36806649e5722d</v>
      </c>
      <c r="J4697">
        <f>VLOOKUP(H4697,location_costs!$A$1:$B$6,2,FALSE)</f>
        <v>135</v>
      </c>
      <c r="K4697" t="str">
        <f t="shared" si="221"/>
        <v>Cat_Small</v>
      </c>
      <c r="L4697">
        <f>VLOOKUP(K4697,size_costs!$D$1:$E$10,2,FALSE)</f>
        <v>100</v>
      </c>
      <c r="M4697">
        <f>VLOOKUP(C4697,age_costs!$A$1:$B$52,2,FALSE)</f>
        <v>100</v>
      </c>
    </row>
    <row r="4698" spans="1:13" x14ac:dyDescent="0.25">
      <c r="A4698" t="s">
        <v>7110</v>
      </c>
      <c r="B4698" t="s">
        <v>4928</v>
      </c>
      <c r="C4698" s="2">
        <f t="shared" si="219"/>
        <v>7</v>
      </c>
      <c r="D4698" t="s">
        <v>12</v>
      </c>
      <c r="E4698" t="s">
        <v>2241</v>
      </c>
      <c r="F4698">
        <v>45</v>
      </c>
      <c r="G4698" t="str">
        <f t="shared" si="220"/>
        <v>Large</v>
      </c>
      <c r="H4698" t="s">
        <v>6</v>
      </c>
      <c r="I4698">
        <f>IFERROR(VLOOKUP(A4698,sponsored_animals!$A$1:$C$2143,1,TRUE),0)</f>
        <v>0</v>
      </c>
      <c r="J4698">
        <f>VLOOKUP(H4698,location_costs!$A$1:$B$6,2,FALSE)</f>
        <v>135</v>
      </c>
      <c r="K4698" t="str">
        <f t="shared" si="221"/>
        <v>Dog_Large</v>
      </c>
      <c r="L4698">
        <f>VLOOKUP(K4698,size_costs!$D$1:$E$10,2,FALSE)</f>
        <v>175</v>
      </c>
      <c r="M4698">
        <f>VLOOKUP(C4698,age_costs!$A$1:$B$52,2,FALSE)</f>
        <v>100</v>
      </c>
    </row>
    <row r="4699" spans="1:13" x14ac:dyDescent="0.25">
      <c r="A4699" t="s">
        <v>7112</v>
      </c>
      <c r="B4699" t="s">
        <v>7113</v>
      </c>
      <c r="C4699" s="2">
        <f t="shared" si="219"/>
        <v>20</v>
      </c>
      <c r="D4699" t="s">
        <v>19</v>
      </c>
      <c r="E4699" t="s">
        <v>2219</v>
      </c>
      <c r="F4699">
        <v>10</v>
      </c>
      <c r="G4699" t="str">
        <f t="shared" si="220"/>
        <v>Large</v>
      </c>
      <c r="H4699" t="s">
        <v>6</v>
      </c>
      <c r="I4699">
        <f>IFERROR(VLOOKUP(A4699,sponsored_animals!$A$1:$C$2143,1,TRUE),0)</f>
        <v>0</v>
      </c>
      <c r="J4699">
        <f>VLOOKUP(H4699,location_costs!$A$1:$B$6,2,FALSE)</f>
        <v>135</v>
      </c>
      <c r="K4699" t="str">
        <f t="shared" si="221"/>
        <v>Cat_Large</v>
      </c>
      <c r="L4699">
        <f>VLOOKUP(K4699,size_costs!$D$1:$E$10,2,FALSE)</f>
        <v>140</v>
      </c>
      <c r="M4699">
        <f>VLOOKUP(C4699,age_costs!$A$1:$B$52,2,FALSE)</f>
        <v>300</v>
      </c>
    </row>
    <row r="4700" spans="1:13" x14ac:dyDescent="0.25">
      <c r="A4700" t="s">
        <v>115</v>
      </c>
      <c r="B4700" t="s">
        <v>5502</v>
      </c>
      <c r="C4700" s="2">
        <f t="shared" si="219"/>
        <v>6</v>
      </c>
      <c r="D4700" t="s">
        <v>12</v>
      </c>
      <c r="E4700" t="s">
        <v>2196</v>
      </c>
      <c r="F4700">
        <v>36</v>
      </c>
      <c r="G4700" t="str">
        <f t="shared" si="220"/>
        <v>Large</v>
      </c>
      <c r="H4700" t="s">
        <v>6</v>
      </c>
      <c r="I4700" t="str">
        <f>IFERROR(VLOOKUP(A4700,sponsored_animals!$A$1:$C$2143,1,TRUE),0)</f>
        <v>b14069999a0ee6</v>
      </c>
      <c r="J4700">
        <f>VLOOKUP(H4700,location_costs!$A$1:$B$6,2,FALSE)</f>
        <v>135</v>
      </c>
      <c r="K4700" t="str">
        <f t="shared" si="221"/>
        <v>Dog_Large</v>
      </c>
      <c r="L4700">
        <f>VLOOKUP(K4700,size_costs!$D$1:$E$10,2,FALSE)</f>
        <v>175</v>
      </c>
      <c r="M4700">
        <f>VLOOKUP(C4700,age_costs!$A$1:$B$52,2,FALSE)</f>
        <v>100</v>
      </c>
    </row>
    <row r="4701" spans="1:13" x14ac:dyDescent="0.25">
      <c r="A4701" t="s">
        <v>7114</v>
      </c>
      <c r="B4701" t="s">
        <v>14626</v>
      </c>
      <c r="C4701" s="2">
        <f t="shared" si="219"/>
        <v>3</v>
      </c>
      <c r="D4701" t="s">
        <v>19</v>
      </c>
      <c r="E4701" t="s">
        <v>2207</v>
      </c>
      <c r="F4701">
        <v>4</v>
      </c>
      <c r="G4701" t="str">
        <f t="shared" si="220"/>
        <v>Small</v>
      </c>
      <c r="H4701" t="s">
        <v>5</v>
      </c>
      <c r="I4701" t="str">
        <f>IFERROR(VLOOKUP(A4701,sponsored_animals!$A$1:$C$2143,1,TRUE),0)</f>
        <v>36806649e5722d</v>
      </c>
      <c r="J4701">
        <f>VLOOKUP(H4701,location_costs!$A$1:$B$6,2,FALSE)</f>
        <v>140</v>
      </c>
      <c r="K4701" t="str">
        <f t="shared" si="221"/>
        <v>Cat_Small</v>
      </c>
      <c r="L4701">
        <f>VLOOKUP(K4701,size_costs!$D$1:$E$10,2,FALSE)</f>
        <v>100</v>
      </c>
      <c r="M4701">
        <f>VLOOKUP(C4701,age_costs!$A$1:$B$52,2,FALSE)</f>
        <v>0</v>
      </c>
    </row>
    <row r="4702" spans="1:13" x14ac:dyDescent="0.25">
      <c r="A4702" t="s">
        <v>437</v>
      </c>
      <c r="B4702" t="s">
        <v>14086</v>
      </c>
      <c r="C4702" s="2">
        <f t="shared" si="219"/>
        <v>8</v>
      </c>
      <c r="D4702" t="s">
        <v>19</v>
      </c>
      <c r="E4702" t="s">
        <v>2311</v>
      </c>
      <c r="F4702">
        <v>4</v>
      </c>
      <c r="G4702" t="str">
        <f t="shared" si="220"/>
        <v>Small</v>
      </c>
      <c r="H4702" t="s">
        <v>4</v>
      </c>
      <c r="I4702" t="str">
        <f>IFERROR(VLOOKUP(A4702,sponsored_animals!$A$1:$C$2143,1,TRUE),0)</f>
        <v>178f1189a06b68</v>
      </c>
      <c r="J4702">
        <f>VLOOKUP(H4702,location_costs!$A$1:$B$6,2,FALSE)</f>
        <v>110</v>
      </c>
      <c r="K4702" t="str">
        <f t="shared" si="221"/>
        <v>Cat_Small</v>
      </c>
      <c r="L4702">
        <f>VLOOKUP(K4702,size_costs!$D$1:$E$10,2,FALSE)</f>
        <v>100</v>
      </c>
      <c r="M4702">
        <f>VLOOKUP(C4702,age_costs!$A$1:$B$52,2,FALSE)</f>
        <v>150</v>
      </c>
    </row>
    <row r="4703" spans="1:13" x14ac:dyDescent="0.25">
      <c r="A4703" t="s">
        <v>7115</v>
      </c>
      <c r="B4703" t="s">
        <v>14174</v>
      </c>
      <c r="C4703" s="2">
        <f t="shared" si="219"/>
        <v>7</v>
      </c>
      <c r="D4703" t="s">
        <v>12</v>
      </c>
      <c r="E4703" t="s">
        <v>5415</v>
      </c>
      <c r="F4703">
        <v>11.5</v>
      </c>
      <c r="G4703" t="str">
        <f t="shared" si="220"/>
        <v>Medium</v>
      </c>
      <c r="H4703" t="s">
        <v>6</v>
      </c>
      <c r="I4703" t="str">
        <f>IFERROR(VLOOKUP(A4703,sponsored_animals!$A$1:$C$2143,1,TRUE),0)</f>
        <v>74228ffdfe76aa</v>
      </c>
      <c r="J4703">
        <f>VLOOKUP(H4703,location_costs!$A$1:$B$6,2,FALSE)</f>
        <v>135</v>
      </c>
      <c r="K4703" t="str">
        <f t="shared" si="221"/>
        <v>Dog_Medium</v>
      </c>
      <c r="L4703">
        <f>VLOOKUP(K4703,size_costs!$D$1:$E$10,2,FALSE)</f>
        <v>150</v>
      </c>
      <c r="M4703">
        <f>VLOOKUP(C4703,age_costs!$A$1:$B$52,2,FALSE)</f>
        <v>100</v>
      </c>
    </row>
    <row r="4704" spans="1:13" x14ac:dyDescent="0.25">
      <c r="A4704" t="s">
        <v>890</v>
      </c>
      <c r="B4704" t="s">
        <v>2297</v>
      </c>
      <c r="C4704" s="2">
        <f t="shared" si="219"/>
        <v>8</v>
      </c>
      <c r="D4704" t="s">
        <v>12</v>
      </c>
      <c r="E4704" t="s">
        <v>2233</v>
      </c>
      <c r="F4704">
        <v>46</v>
      </c>
      <c r="G4704" t="str">
        <f t="shared" si="220"/>
        <v>Large</v>
      </c>
      <c r="H4704" t="s">
        <v>5</v>
      </c>
      <c r="I4704">
        <f>IFERROR(VLOOKUP(A4704,sponsored_animals!$A$1:$C$2143,1,TRUE),0)</f>
        <v>0</v>
      </c>
      <c r="J4704">
        <f>VLOOKUP(H4704,location_costs!$A$1:$B$6,2,FALSE)</f>
        <v>140</v>
      </c>
      <c r="K4704" t="str">
        <f t="shared" si="221"/>
        <v>Dog_Large</v>
      </c>
      <c r="L4704">
        <f>VLOOKUP(K4704,size_costs!$D$1:$E$10,2,FALSE)</f>
        <v>175</v>
      </c>
      <c r="M4704">
        <f>VLOOKUP(C4704,age_costs!$A$1:$B$52,2,FALSE)</f>
        <v>150</v>
      </c>
    </row>
    <row r="4705" spans="1:13" x14ac:dyDescent="0.25">
      <c r="A4705" t="s">
        <v>7116</v>
      </c>
      <c r="B4705" t="s">
        <v>15417</v>
      </c>
      <c r="C4705" s="2">
        <f t="shared" si="219"/>
        <v>2</v>
      </c>
      <c r="D4705" t="s">
        <v>19</v>
      </c>
      <c r="E4705" t="s">
        <v>2198</v>
      </c>
      <c r="F4705">
        <v>4</v>
      </c>
      <c r="G4705" t="str">
        <f t="shared" si="220"/>
        <v>Small</v>
      </c>
      <c r="H4705" t="s">
        <v>5</v>
      </c>
      <c r="I4705" t="str">
        <f>IFERROR(VLOOKUP(A4705,sponsored_animals!$A$1:$C$2143,1,TRUE),0)</f>
        <v>b14069999a0ee6</v>
      </c>
      <c r="J4705">
        <f>VLOOKUP(H4705,location_costs!$A$1:$B$6,2,FALSE)</f>
        <v>140</v>
      </c>
      <c r="K4705" t="str">
        <f t="shared" si="221"/>
        <v>Cat_Small</v>
      </c>
      <c r="L4705">
        <f>VLOOKUP(K4705,size_costs!$D$1:$E$10,2,FALSE)</f>
        <v>100</v>
      </c>
      <c r="M4705">
        <f>VLOOKUP(C4705,age_costs!$A$1:$B$52,2,FALSE)</f>
        <v>0</v>
      </c>
    </row>
    <row r="4706" spans="1:13" x14ac:dyDescent="0.25">
      <c r="A4706" t="s">
        <v>7117</v>
      </c>
      <c r="B4706" t="s">
        <v>14569</v>
      </c>
      <c r="C4706" s="2">
        <f t="shared" si="219"/>
        <v>8</v>
      </c>
      <c r="D4706" t="s">
        <v>12</v>
      </c>
      <c r="E4706" t="s">
        <v>2233</v>
      </c>
      <c r="F4706">
        <v>6</v>
      </c>
      <c r="G4706" t="str">
        <f t="shared" si="220"/>
        <v>Small</v>
      </c>
      <c r="H4706" t="s">
        <v>5</v>
      </c>
      <c r="I4706" t="str">
        <f>IFERROR(VLOOKUP(A4706,sponsored_animals!$A$1:$C$2143,1,TRUE),0)</f>
        <v>74228ffdfe76aa</v>
      </c>
      <c r="J4706">
        <f>VLOOKUP(H4706,location_costs!$A$1:$B$6,2,FALSE)</f>
        <v>140</v>
      </c>
      <c r="K4706" t="str">
        <f t="shared" si="221"/>
        <v>Dog_Small</v>
      </c>
      <c r="L4706">
        <f>VLOOKUP(K4706,size_costs!$D$1:$E$10,2,FALSE)</f>
        <v>125</v>
      </c>
      <c r="M4706">
        <f>VLOOKUP(C4706,age_costs!$A$1:$B$52,2,FALSE)</f>
        <v>150</v>
      </c>
    </row>
    <row r="4707" spans="1:13" x14ac:dyDescent="0.25">
      <c r="A4707" t="s">
        <v>512</v>
      </c>
      <c r="B4707" t="s">
        <v>8509</v>
      </c>
      <c r="C4707" s="2">
        <f t="shared" si="219"/>
        <v>4</v>
      </c>
      <c r="D4707" t="s">
        <v>19</v>
      </c>
      <c r="E4707" t="s">
        <v>2760</v>
      </c>
      <c r="F4707">
        <v>2</v>
      </c>
      <c r="G4707" t="str">
        <f t="shared" si="220"/>
        <v>Small</v>
      </c>
      <c r="H4707" t="s">
        <v>3</v>
      </c>
      <c r="I4707" t="str">
        <f>IFERROR(VLOOKUP(A4707,sponsored_animals!$A$1:$C$2143,1,TRUE),0)</f>
        <v>0ea863dbf1123f</v>
      </c>
      <c r="J4707">
        <f>VLOOKUP(H4707,location_costs!$A$1:$B$6,2,FALSE)</f>
        <v>120</v>
      </c>
      <c r="K4707" t="str">
        <f t="shared" si="221"/>
        <v>Cat_Small</v>
      </c>
      <c r="L4707">
        <f>VLOOKUP(K4707,size_costs!$D$1:$E$10,2,FALSE)</f>
        <v>100</v>
      </c>
      <c r="M4707">
        <f>VLOOKUP(C4707,age_costs!$A$1:$B$52,2,FALSE)</f>
        <v>0</v>
      </c>
    </row>
    <row r="4708" spans="1:13" x14ac:dyDescent="0.25">
      <c r="A4708" t="s">
        <v>1219</v>
      </c>
      <c r="B4708" t="s">
        <v>15418</v>
      </c>
      <c r="C4708" s="2">
        <f t="shared" si="219"/>
        <v>5</v>
      </c>
      <c r="D4708" t="s">
        <v>12</v>
      </c>
      <c r="E4708" t="s">
        <v>2217</v>
      </c>
      <c r="F4708">
        <v>42</v>
      </c>
      <c r="G4708" t="str">
        <f t="shared" si="220"/>
        <v>Large</v>
      </c>
      <c r="H4708" t="s">
        <v>3</v>
      </c>
      <c r="I4708" t="str">
        <f>IFERROR(VLOOKUP(A4708,sponsored_animals!$A$1:$C$2143,1,TRUE),0)</f>
        <v>b14069999a0ee6</v>
      </c>
      <c r="J4708">
        <f>VLOOKUP(H4708,location_costs!$A$1:$B$6,2,FALSE)</f>
        <v>120</v>
      </c>
      <c r="K4708" t="str">
        <f t="shared" si="221"/>
        <v>Dog_Large</v>
      </c>
      <c r="L4708">
        <f>VLOOKUP(K4708,size_costs!$D$1:$E$10,2,FALSE)</f>
        <v>175</v>
      </c>
      <c r="M4708">
        <f>VLOOKUP(C4708,age_costs!$A$1:$B$52,2,FALSE)</f>
        <v>100</v>
      </c>
    </row>
    <row r="4709" spans="1:13" x14ac:dyDescent="0.25">
      <c r="A4709" t="s">
        <v>190</v>
      </c>
      <c r="B4709" t="s">
        <v>14462</v>
      </c>
      <c r="C4709" s="2">
        <f t="shared" si="219"/>
        <v>8</v>
      </c>
      <c r="D4709" t="s">
        <v>19</v>
      </c>
      <c r="E4709" t="s">
        <v>2200</v>
      </c>
      <c r="F4709">
        <v>10</v>
      </c>
      <c r="G4709" t="str">
        <f t="shared" si="220"/>
        <v>Large</v>
      </c>
      <c r="H4709" t="s">
        <v>5</v>
      </c>
      <c r="I4709" t="str">
        <f>IFERROR(VLOOKUP(A4709,sponsored_animals!$A$1:$C$2143,1,TRUE),0)</f>
        <v>214f8f6b359a1e</v>
      </c>
      <c r="J4709">
        <f>VLOOKUP(H4709,location_costs!$A$1:$B$6,2,FALSE)</f>
        <v>140</v>
      </c>
      <c r="K4709" t="str">
        <f t="shared" si="221"/>
        <v>Cat_Large</v>
      </c>
      <c r="L4709">
        <f>VLOOKUP(K4709,size_costs!$D$1:$E$10,2,FALSE)</f>
        <v>140</v>
      </c>
      <c r="M4709">
        <f>VLOOKUP(C4709,age_costs!$A$1:$B$52,2,FALSE)</f>
        <v>150</v>
      </c>
    </row>
    <row r="4710" spans="1:13" x14ac:dyDescent="0.25">
      <c r="A4710" t="s">
        <v>1468</v>
      </c>
      <c r="B4710" t="s">
        <v>10326</v>
      </c>
      <c r="C4710" s="2">
        <f t="shared" si="219"/>
        <v>6</v>
      </c>
      <c r="D4710" t="s">
        <v>19</v>
      </c>
      <c r="E4710" t="s">
        <v>2182</v>
      </c>
      <c r="F4710">
        <v>8.5</v>
      </c>
      <c r="G4710" t="str">
        <f t="shared" si="220"/>
        <v>Large</v>
      </c>
      <c r="H4710" t="s">
        <v>6</v>
      </c>
      <c r="I4710">
        <f>IFERROR(VLOOKUP(A4710,sponsored_animals!$A$1:$C$2143,1,TRUE),0)</f>
        <v>0</v>
      </c>
      <c r="J4710">
        <f>VLOOKUP(H4710,location_costs!$A$1:$B$6,2,FALSE)</f>
        <v>135</v>
      </c>
      <c r="K4710" t="str">
        <f t="shared" si="221"/>
        <v>Cat_Large</v>
      </c>
      <c r="L4710">
        <f>VLOOKUP(K4710,size_costs!$D$1:$E$10,2,FALSE)</f>
        <v>140</v>
      </c>
      <c r="M4710">
        <f>VLOOKUP(C4710,age_costs!$A$1:$B$52,2,FALSE)</f>
        <v>100</v>
      </c>
    </row>
    <row r="4711" spans="1:13" x14ac:dyDescent="0.25">
      <c r="A4711" t="s">
        <v>7118</v>
      </c>
      <c r="B4711" t="s">
        <v>14127</v>
      </c>
      <c r="C4711" s="2">
        <f t="shared" si="219"/>
        <v>4</v>
      </c>
      <c r="D4711" t="s">
        <v>19</v>
      </c>
      <c r="E4711" t="s">
        <v>3598</v>
      </c>
      <c r="F4711">
        <v>9</v>
      </c>
      <c r="G4711" t="str">
        <f t="shared" si="220"/>
        <v>Large</v>
      </c>
      <c r="H4711" t="s">
        <v>6</v>
      </c>
      <c r="I4711" t="str">
        <f>IFERROR(VLOOKUP(A4711,sponsored_animals!$A$1:$C$2143,1,TRUE),0)</f>
        <v>214f8f6b359a1e</v>
      </c>
      <c r="J4711">
        <f>VLOOKUP(H4711,location_costs!$A$1:$B$6,2,FALSE)</f>
        <v>135</v>
      </c>
      <c r="K4711" t="str">
        <f t="shared" si="221"/>
        <v>Cat_Large</v>
      </c>
      <c r="L4711">
        <f>VLOOKUP(K4711,size_costs!$D$1:$E$10,2,FALSE)</f>
        <v>140</v>
      </c>
      <c r="M4711">
        <f>VLOOKUP(C4711,age_costs!$A$1:$B$52,2,FALSE)</f>
        <v>0</v>
      </c>
    </row>
    <row r="4712" spans="1:13" x14ac:dyDescent="0.25">
      <c r="A4712" t="s">
        <v>7119</v>
      </c>
      <c r="B4712" t="s">
        <v>15286</v>
      </c>
      <c r="C4712" s="2">
        <f t="shared" si="219"/>
        <v>4</v>
      </c>
      <c r="D4712" t="s">
        <v>19</v>
      </c>
      <c r="E4712" t="s">
        <v>2182</v>
      </c>
      <c r="F4712">
        <v>4</v>
      </c>
      <c r="G4712" t="str">
        <f t="shared" si="220"/>
        <v>Small</v>
      </c>
      <c r="H4712" t="s">
        <v>6</v>
      </c>
      <c r="I4712" t="str">
        <f>IFERROR(VLOOKUP(A4712,sponsored_animals!$A$1:$C$2143,1,TRUE),0)</f>
        <v>36806649e5722d</v>
      </c>
      <c r="J4712">
        <f>VLOOKUP(H4712,location_costs!$A$1:$B$6,2,FALSE)</f>
        <v>135</v>
      </c>
      <c r="K4712" t="str">
        <f t="shared" si="221"/>
        <v>Cat_Small</v>
      </c>
      <c r="L4712">
        <f>VLOOKUP(K4712,size_costs!$D$1:$E$10,2,FALSE)</f>
        <v>100</v>
      </c>
      <c r="M4712">
        <f>VLOOKUP(C4712,age_costs!$A$1:$B$52,2,FALSE)</f>
        <v>0</v>
      </c>
    </row>
    <row r="4713" spans="1:13" x14ac:dyDescent="0.25">
      <c r="A4713" t="s">
        <v>7120</v>
      </c>
      <c r="B4713" t="s">
        <v>15419</v>
      </c>
      <c r="C4713" s="2">
        <f t="shared" si="219"/>
        <v>2</v>
      </c>
      <c r="D4713" t="s">
        <v>12</v>
      </c>
      <c r="E4713" t="s">
        <v>2226</v>
      </c>
      <c r="F4713">
        <v>12</v>
      </c>
      <c r="G4713" t="str">
        <f t="shared" si="220"/>
        <v>Medium</v>
      </c>
      <c r="H4713" t="s">
        <v>3</v>
      </c>
      <c r="I4713" t="str">
        <f>IFERROR(VLOOKUP(A4713,sponsored_animals!$A$1:$C$2143,1,TRUE),0)</f>
        <v>f3de00c24336c4</v>
      </c>
      <c r="J4713">
        <f>VLOOKUP(H4713,location_costs!$A$1:$B$6,2,FALSE)</f>
        <v>120</v>
      </c>
      <c r="K4713" t="str">
        <f t="shared" si="221"/>
        <v>Dog_Medium</v>
      </c>
      <c r="L4713">
        <f>VLOOKUP(K4713,size_costs!$D$1:$E$10,2,FALSE)</f>
        <v>150</v>
      </c>
      <c r="M4713">
        <f>VLOOKUP(C4713,age_costs!$A$1:$B$52,2,FALSE)</f>
        <v>0</v>
      </c>
    </row>
    <row r="4714" spans="1:13" x14ac:dyDescent="0.25">
      <c r="A4714" t="s">
        <v>7121</v>
      </c>
      <c r="B4714" t="s">
        <v>15420</v>
      </c>
      <c r="C4714" s="2">
        <f t="shared" si="219"/>
        <v>2</v>
      </c>
      <c r="D4714" t="s">
        <v>19</v>
      </c>
      <c r="E4714" t="s">
        <v>2350</v>
      </c>
      <c r="F4714">
        <v>9</v>
      </c>
      <c r="G4714" t="str">
        <f t="shared" si="220"/>
        <v>Large</v>
      </c>
      <c r="H4714" t="s">
        <v>5</v>
      </c>
      <c r="I4714" t="str">
        <f>IFERROR(VLOOKUP(A4714,sponsored_animals!$A$1:$C$2143,1,TRUE),0)</f>
        <v>214f8f6b359a1e</v>
      </c>
      <c r="J4714">
        <f>VLOOKUP(H4714,location_costs!$A$1:$B$6,2,FALSE)</f>
        <v>140</v>
      </c>
      <c r="K4714" t="str">
        <f t="shared" si="221"/>
        <v>Cat_Large</v>
      </c>
      <c r="L4714">
        <f>VLOOKUP(K4714,size_costs!$D$1:$E$10,2,FALSE)</f>
        <v>140</v>
      </c>
      <c r="M4714">
        <f>VLOOKUP(C4714,age_costs!$A$1:$B$52,2,FALSE)</f>
        <v>0</v>
      </c>
    </row>
    <row r="4715" spans="1:13" x14ac:dyDescent="0.25">
      <c r="A4715" t="s">
        <v>7122</v>
      </c>
      <c r="B4715" t="s">
        <v>15421</v>
      </c>
      <c r="C4715" s="2">
        <f t="shared" si="219"/>
        <v>7</v>
      </c>
      <c r="D4715" t="s">
        <v>12</v>
      </c>
      <c r="E4715" t="s">
        <v>2233</v>
      </c>
      <c r="F4715">
        <v>19</v>
      </c>
      <c r="G4715" t="str">
        <f t="shared" si="220"/>
        <v>Medium</v>
      </c>
      <c r="H4715" t="s">
        <v>3</v>
      </c>
      <c r="I4715" t="str">
        <f>IFERROR(VLOOKUP(A4715,sponsored_animals!$A$1:$C$2143,1,TRUE),0)</f>
        <v>36806649e5722d</v>
      </c>
      <c r="J4715">
        <f>VLOOKUP(H4715,location_costs!$A$1:$B$6,2,FALSE)</f>
        <v>120</v>
      </c>
      <c r="K4715" t="str">
        <f t="shared" si="221"/>
        <v>Dog_Medium</v>
      </c>
      <c r="L4715">
        <f>VLOOKUP(K4715,size_costs!$D$1:$E$10,2,FALSE)</f>
        <v>150</v>
      </c>
      <c r="M4715">
        <f>VLOOKUP(C4715,age_costs!$A$1:$B$52,2,FALSE)</f>
        <v>100</v>
      </c>
    </row>
    <row r="4716" spans="1:13" x14ac:dyDescent="0.25">
      <c r="A4716" t="s">
        <v>7123</v>
      </c>
      <c r="B4716" t="s">
        <v>8708</v>
      </c>
      <c r="C4716" s="2">
        <f t="shared" si="219"/>
        <v>11</v>
      </c>
      <c r="D4716" t="s">
        <v>19</v>
      </c>
      <c r="E4716" t="s">
        <v>2234</v>
      </c>
      <c r="F4716">
        <v>6.5</v>
      </c>
      <c r="G4716" t="str">
        <f t="shared" si="220"/>
        <v>Medium</v>
      </c>
      <c r="H4716" t="s">
        <v>7</v>
      </c>
      <c r="I4716" t="str">
        <f>IFERROR(VLOOKUP(A4716,sponsored_animals!$A$1:$C$2143,1,TRUE),0)</f>
        <v>0918714dc3a6e1</v>
      </c>
      <c r="J4716">
        <f>VLOOKUP(H4716,location_costs!$A$1:$B$6,2,FALSE)</f>
        <v>100</v>
      </c>
      <c r="K4716" t="str">
        <f t="shared" si="221"/>
        <v>Cat_Medium</v>
      </c>
      <c r="L4716">
        <f>VLOOKUP(K4716,size_costs!$D$1:$E$10,2,FALSE)</f>
        <v>120</v>
      </c>
      <c r="M4716">
        <f>VLOOKUP(C4716,age_costs!$A$1:$B$52,2,FALSE)</f>
        <v>150</v>
      </c>
    </row>
    <row r="4717" spans="1:13" x14ac:dyDescent="0.25">
      <c r="A4717" t="s">
        <v>7124</v>
      </c>
      <c r="B4717" t="s">
        <v>13667</v>
      </c>
      <c r="C4717" s="2">
        <f t="shared" si="219"/>
        <v>8</v>
      </c>
      <c r="D4717" t="s">
        <v>19</v>
      </c>
      <c r="E4717" t="s">
        <v>5180</v>
      </c>
      <c r="F4717">
        <v>3</v>
      </c>
      <c r="G4717" t="str">
        <f t="shared" si="220"/>
        <v>Small</v>
      </c>
      <c r="H4717" t="s">
        <v>6</v>
      </c>
      <c r="I4717" t="str">
        <f>IFERROR(VLOOKUP(A4717,sponsored_animals!$A$1:$C$2143,1,TRUE),0)</f>
        <v>b14069999a0ee6</v>
      </c>
      <c r="J4717">
        <f>VLOOKUP(H4717,location_costs!$A$1:$B$6,2,FALSE)</f>
        <v>135</v>
      </c>
      <c r="K4717" t="str">
        <f t="shared" si="221"/>
        <v>Cat_Small</v>
      </c>
      <c r="L4717">
        <f>VLOOKUP(K4717,size_costs!$D$1:$E$10,2,FALSE)</f>
        <v>100</v>
      </c>
      <c r="M4717">
        <f>VLOOKUP(C4717,age_costs!$A$1:$B$52,2,FALSE)</f>
        <v>150</v>
      </c>
    </row>
    <row r="4718" spans="1:13" x14ac:dyDescent="0.25">
      <c r="A4718" t="s">
        <v>7125</v>
      </c>
      <c r="B4718" t="s">
        <v>14188</v>
      </c>
      <c r="C4718" s="2">
        <f t="shared" si="219"/>
        <v>3</v>
      </c>
      <c r="D4718" t="s">
        <v>12</v>
      </c>
      <c r="E4718" t="s">
        <v>2226</v>
      </c>
      <c r="F4718">
        <v>42</v>
      </c>
      <c r="G4718" t="str">
        <f t="shared" si="220"/>
        <v>Large</v>
      </c>
      <c r="H4718" t="s">
        <v>5</v>
      </c>
      <c r="I4718">
        <f>IFERROR(VLOOKUP(A4718,sponsored_animals!$A$1:$C$2143,1,TRUE),0)</f>
        <v>0</v>
      </c>
      <c r="J4718">
        <f>VLOOKUP(H4718,location_costs!$A$1:$B$6,2,FALSE)</f>
        <v>140</v>
      </c>
      <c r="K4718" t="str">
        <f t="shared" si="221"/>
        <v>Dog_Large</v>
      </c>
      <c r="L4718">
        <f>VLOOKUP(K4718,size_costs!$D$1:$E$10,2,FALSE)</f>
        <v>175</v>
      </c>
      <c r="M4718">
        <f>VLOOKUP(C4718,age_costs!$A$1:$B$52,2,FALSE)</f>
        <v>0</v>
      </c>
    </row>
    <row r="4719" spans="1:13" x14ac:dyDescent="0.25">
      <c r="A4719" t="s">
        <v>7126</v>
      </c>
      <c r="B4719" t="s">
        <v>15422</v>
      </c>
      <c r="C4719" s="2">
        <f t="shared" si="219"/>
        <v>6</v>
      </c>
      <c r="D4719" t="s">
        <v>19</v>
      </c>
      <c r="E4719" t="s">
        <v>2219</v>
      </c>
      <c r="F4719">
        <v>8.5</v>
      </c>
      <c r="G4719" t="str">
        <f t="shared" si="220"/>
        <v>Large</v>
      </c>
      <c r="H4719" t="s">
        <v>3</v>
      </c>
      <c r="I4719">
        <f>IFERROR(VLOOKUP(A4719,sponsored_animals!$A$1:$C$2143,1,TRUE),0)</f>
        <v>0</v>
      </c>
      <c r="J4719">
        <f>VLOOKUP(H4719,location_costs!$A$1:$B$6,2,FALSE)</f>
        <v>120</v>
      </c>
      <c r="K4719" t="str">
        <f t="shared" si="221"/>
        <v>Cat_Large</v>
      </c>
      <c r="L4719">
        <f>VLOOKUP(K4719,size_costs!$D$1:$E$10,2,FALSE)</f>
        <v>140</v>
      </c>
      <c r="M4719">
        <f>VLOOKUP(C4719,age_costs!$A$1:$B$52,2,FALSE)</f>
        <v>100</v>
      </c>
    </row>
    <row r="4720" spans="1:13" x14ac:dyDescent="0.25">
      <c r="A4720" t="s">
        <v>7127</v>
      </c>
      <c r="B4720" t="s">
        <v>7071</v>
      </c>
      <c r="C4720" s="2">
        <f t="shared" si="219"/>
        <v>10</v>
      </c>
      <c r="D4720" t="s">
        <v>12</v>
      </c>
      <c r="E4720" t="s">
        <v>2191</v>
      </c>
      <c r="F4720">
        <v>17</v>
      </c>
      <c r="G4720" t="str">
        <f t="shared" si="220"/>
        <v>Medium</v>
      </c>
      <c r="H4720" t="s">
        <v>7</v>
      </c>
      <c r="I4720" t="str">
        <f>IFERROR(VLOOKUP(A4720,sponsored_animals!$A$1:$C$2143,1,TRUE),0)</f>
        <v>36806649e5722d</v>
      </c>
      <c r="J4720">
        <f>VLOOKUP(H4720,location_costs!$A$1:$B$6,2,FALSE)</f>
        <v>100</v>
      </c>
      <c r="K4720" t="str">
        <f t="shared" si="221"/>
        <v>Dog_Medium</v>
      </c>
      <c r="L4720">
        <f>VLOOKUP(K4720,size_costs!$D$1:$E$10,2,FALSE)</f>
        <v>150</v>
      </c>
      <c r="M4720">
        <f>VLOOKUP(C4720,age_costs!$A$1:$B$52,2,FALSE)</f>
        <v>150</v>
      </c>
    </row>
    <row r="4721" spans="1:13" x14ac:dyDescent="0.25">
      <c r="A4721" t="s">
        <v>7128</v>
      </c>
      <c r="B4721" t="s">
        <v>15423</v>
      </c>
      <c r="C4721" s="2">
        <f t="shared" si="219"/>
        <v>10</v>
      </c>
      <c r="D4721" t="s">
        <v>19</v>
      </c>
      <c r="E4721" t="s">
        <v>2380</v>
      </c>
      <c r="F4721">
        <v>10</v>
      </c>
      <c r="G4721" t="str">
        <f t="shared" si="220"/>
        <v>Large</v>
      </c>
      <c r="H4721" t="s">
        <v>5</v>
      </c>
      <c r="I4721">
        <f>IFERROR(VLOOKUP(A4721,sponsored_animals!$A$1:$C$2143,1,TRUE),0)</f>
        <v>0</v>
      </c>
      <c r="J4721">
        <f>VLOOKUP(H4721,location_costs!$A$1:$B$6,2,FALSE)</f>
        <v>140</v>
      </c>
      <c r="K4721" t="str">
        <f t="shared" si="221"/>
        <v>Cat_Large</v>
      </c>
      <c r="L4721">
        <f>VLOOKUP(K4721,size_costs!$D$1:$E$10,2,FALSE)</f>
        <v>140</v>
      </c>
      <c r="M4721">
        <f>VLOOKUP(C4721,age_costs!$A$1:$B$52,2,FALSE)</f>
        <v>150</v>
      </c>
    </row>
    <row r="4722" spans="1:13" x14ac:dyDescent="0.25">
      <c r="A4722" t="s">
        <v>805</v>
      </c>
      <c r="B4722" t="s">
        <v>14350</v>
      </c>
      <c r="C4722" s="2">
        <f t="shared" si="219"/>
        <v>3</v>
      </c>
      <c r="D4722" t="s">
        <v>19</v>
      </c>
      <c r="E4722" t="s">
        <v>2226</v>
      </c>
      <c r="F4722">
        <v>2</v>
      </c>
      <c r="G4722" t="str">
        <f t="shared" si="220"/>
        <v>Small</v>
      </c>
      <c r="H4722" t="s">
        <v>3</v>
      </c>
      <c r="I4722" t="str">
        <f>IFERROR(VLOOKUP(A4722,sponsored_animals!$A$1:$C$2143,1,TRUE),0)</f>
        <v>178f1189a06b68</v>
      </c>
      <c r="J4722">
        <f>VLOOKUP(H4722,location_costs!$A$1:$B$6,2,FALSE)</f>
        <v>120</v>
      </c>
      <c r="K4722" t="str">
        <f t="shared" si="221"/>
        <v>Cat_Small</v>
      </c>
      <c r="L4722">
        <f>VLOOKUP(K4722,size_costs!$D$1:$E$10,2,FALSE)</f>
        <v>100</v>
      </c>
      <c r="M4722">
        <f>VLOOKUP(C4722,age_costs!$A$1:$B$52,2,FALSE)</f>
        <v>0</v>
      </c>
    </row>
    <row r="4723" spans="1:13" x14ac:dyDescent="0.25">
      <c r="A4723" t="s">
        <v>7129</v>
      </c>
      <c r="B4723" t="s">
        <v>3621</v>
      </c>
      <c r="C4723" s="2">
        <f t="shared" si="219"/>
        <v>10</v>
      </c>
      <c r="D4723" t="s">
        <v>12</v>
      </c>
      <c r="E4723" t="s">
        <v>2533</v>
      </c>
      <c r="F4723">
        <v>31</v>
      </c>
      <c r="G4723" t="str">
        <f t="shared" si="220"/>
        <v>Large</v>
      </c>
      <c r="H4723" t="s">
        <v>6</v>
      </c>
      <c r="I4723" t="str">
        <f>IFERROR(VLOOKUP(A4723,sponsored_animals!$A$1:$C$2143,1,TRUE),0)</f>
        <v>b14069999a0ee6</v>
      </c>
      <c r="J4723">
        <f>VLOOKUP(H4723,location_costs!$A$1:$B$6,2,FALSE)</f>
        <v>135</v>
      </c>
      <c r="K4723" t="str">
        <f t="shared" si="221"/>
        <v>Dog_Large</v>
      </c>
      <c r="L4723">
        <f>VLOOKUP(K4723,size_costs!$D$1:$E$10,2,FALSE)</f>
        <v>175</v>
      </c>
      <c r="M4723">
        <f>VLOOKUP(C4723,age_costs!$A$1:$B$52,2,FALSE)</f>
        <v>150</v>
      </c>
    </row>
    <row r="4724" spans="1:13" x14ac:dyDescent="0.25">
      <c r="A4724" t="s">
        <v>872</v>
      </c>
      <c r="B4724" t="s">
        <v>15424</v>
      </c>
      <c r="C4724" s="2">
        <f t="shared" si="219"/>
        <v>7</v>
      </c>
      <c r="D4724" t="s">
        <v>12</v>
      </c>
      <c r="E4724" t="s">
        <v>2208</v>
      </c>
      <c r="F4724">
        <v>11</v>
      </c>
      <c r="G4724" t="str">
        <f t="shared" si="220"/>
        <v>Medium</v>
      </c>
      <c r="H4724" t="s">
        <v>5</v>
      </c>
      <c r="I4724">
        <f>IFERROR(VLOOKUP(A4724,sponsored_animals!$A$1:$C$2143,1,TRUE),0)</f>
        <v>0</v>
      </c>
      <c r="J4724">
        <f>VLOOKUP(H4724,location_costs!$A$1:$B$6,2,FALSE)</f>
        <v>140</v>
      </c>
      <c r="K4724" t="str">
        <f t="shared" si="221"/>
        <v>Dog_Medium</v>
      </c>
      <c r="L4724">
        <f>VLOOKUP(K4724,size_costs!$D$1:$E$10,2,FALSE)</f>
        <v>150</v>
      </c>
      <c r="M4724">
        <f>VLOOKUP(C4724,age_costs!$A$1:$B$52,2,FALSE)</f>
        <v>100</v>
      </c>
    </row>
    <row r="4725" spans="1:13" x14ac:dyDescent="0.25">
      <c r="A4725" t="s">
        <v>7130</v>
      </c>
      <c r="B4725" t="s">
        <v>14134</v>
      </c>
      <c r="C4725" s="2">
        <f t="shared" si="219"/>
        <v>3</v>
      </c>
      <c r="D4725" t="s">
        <v>12</v>
      </c>
      <c r="E4725" t="s">
        <v>2217</v>
      </c>
      <c r="F4725">
        <v>38</v>
      </c>
      <c r="G4725" t="str">
        <f t="shared" si="220"/>
        <v>Large</v>
      </c>
      <c r="H4725" t="s">
        <v>5</v>
      </c>
      <c r="I4725" t="str">
        <f>IFERROR(VLOOKUP(A4725,sponsored_animals!$A$1:$C$2143,1,TRUE),0)</f>
        <v>214f8f6b359a1e</v>
      </c>
      <c r="J4725">
        <f>VLOOKUP(H4725,location_costs!$A$1:$B$6,2,FALSE)</f>
        <v>140</v>
      </c>
      <c r="K4725" t="str">
        <f t="shared" si="221"/>
        <v>Dog_Large</v>
      </c>
      <c r="L4725">
        <f>VLOOKUP(K4725,size_costs!$D$1:$E$10,2,FALSE)</f>
        <v>175</v>
      </c>
      <c r="M4725">
        <f>VLOOKUP(C4725,age_costs!$A$1:$B$52,2,FALSE)</f>
        <v>0</v>
      </c>
    </row>
    <row r="4726" spans="1:13" x14ac:dyDescent="0.25">
      <c r="A4726" t="s">
        <v>7131</v>
      </c>
      <c r="B4726" t="s">
        <v>15425</v>
      </c>
      <c r="C4726" s="2">
        <f t="shared" si="219"/>
        <v>2</v>
      </c>
      <c r="D4726" t="s">
        <v>12</v>
      </c>
      <c r="E4726" t="s">
        <v>2180</v>
      </c>
      <c r="F4726">
        <v>22</v>
      </c>
      <c r="G4726" t="str">
        <f t="shared" si="220"/>
        <v>Medium</v>
      </c>
      <c r="H4726" t="s">
        <v>5</v>
      </c>
      <c r="I4726" t="str">
        <f>IFERROR(VLOOKUP(A4726,sponsored_animals!$A$1:$C$2143,1,TRUE),0)</f>
        <v>178f1189a06b68</v>
      </c>
      <c r="J4726">
        <f>VLOOKUP(H4726,location_costs!$A$1:$B$6,2,FALSE)</f>
        <v>140</v>
      </c>
      <c r="K4726" t="str">
        <f t="shared" si="221"/>
        <v>Dog_Medium</v>
      </c>
      <c r="L4726">
        <f>VLOOKUP(K4726,size_costs!$D$1:$E$10,2,FALSE)</f>
        <v>150</v>
      </c>
      <c r="M4726">
        <f>VLOOKUP(C4726,age_costs!$A$1:$B$52,2,FALSE)</f>
        <v>0</v>
      </c>
    </row>
    <row r="4727" spans="1:13" x14ac:dyDescent="0.25">
      <c r="A4727" t="s">
        <v>7132</v>
      </c>
      <c r="B4727" t="s">
        <v>3788</v>
      </c>
      <c r="C4727" s="2">
        <f t="shared" si="219"/>
        <v>8</v>
      </c>
      <c r="D4727" t="s">
        <v>12</v>
      </c>
      <c r="E4727" t="s">
        <v>3015</v>
      </c>
      <c r="F4727">
        <v>44</v>
      </c>
      <c r="G4727" t="str">
        <f t="shared" si="220"/>
        <v>Large</v>
      </c>
      <c r="H4727" t="s">
        <v>7</v>
      </c>
      <c r="I4727">
        <f>IFERROR(VLOOKUP(A4727,sponsored_animals!$A$1:$C$2143,1,TRUE),0)</f>
        <v>0</v>
      </c>
      <c r="J4727">
        <f>VLOOKUP(H4727,location_costs!$A$1:$B$6,2,FALSE)</f>
        <v>100</v>
      </c>
      <c r="K4727" t="str">
        <f t="shared" si="221"/>
        <v>Dog_Large</v>
      </c>
      <c r="L4727">
        <f>VLOOKUP(K4727,size_costs!$D$1:$E$10,2,FALSE)</f>
        <v>175</v>
      </c>
      <c r="M4727">
        <f>VLOOKUP(C4727,age_costs!$A$1:$B$52,2,FALSE)</f>
        <v>150</v>
      </c>
    </row>
    <row r="4728" spans="1:13" x14ac:dyDescent="0.25">
      <c r="A4728" t="s">
        <v>7133</v>
      </c>
      <c r="B4728" t="s">
        <v>14325</v>
      </c>
      <c r="C4728" s="2">
        <f t="shared" si="219"/>
        <v>8</v>
      </c>
      <c r="D4728" t="s">
        <v>12</v>
      </c>
      <c r="E4728" t="s">
        <v>2202</v>
      </c>
      <c r="F4728">
        <v>22</v>
      </c>
      <c r="G4728" t="str">
        <f t="shared" si="220"/>
        <v>Medium</v>
      </c>
      <c r="H4728" t="s">
        <v>6</v>
      </c>
      <c r="I4728" t="str">
        <f>IFERROR(VLOOKUP(A4728,sponsored_animals!$A$1:$C$2143,1,TRUE),0)</f>
        <v>d40d0d9a6a4451</v>
      </c>
      <c r="J4728">
        <f>VLOOKUP(H4728,location_costs!$A$1:$B$6,2,FALSE)</f>
        <v>135</v>
      </c>
      <c r="K4728" t="str">
        <f t="shared" si="221"/>
        <v>Dog_Medium</v>
      </c>
      <c r="L4728">
        <f>VLOOKUP(K4728,size_costs!$D$1:$E$10,2,FALSE)</f>
        <v>150</v>
      </c>
      <c r="M4728">
        <f>VLOOKUP(C4728,age_costs!$A$1:$B$52,2,FALSE)</f>
        <v>150</v>
      </c>
    </row>
    <row r="4729" spans="1:13" x14ac:dyDescent="0.25">
      <c r="A4729" t="s">
        <v>7134</v>
      </c>
      <c r="B4729" t="s">
        <v>15426</v>
      </c>
      <c r="C4729" s="2">
        <f t="shared" si="219"/>
        <v>2</v>
      </c>
      <c r="D4729" t="s">
        <v>12</v>
      </c>
      <c r="E4729" t="s">
        <v>2409</v>
      </c>
      <c r="F4729">
        <v>20</v>
      </c>
      <c r="G4729" t="str">
        <f t="shared" si="220"/>
        <v>Medium</v>
      </c>
      <c r="H4729" t="s">
        <v>5</v>
      </c>
      <c r="I4729" t="str">
        <f>IFERROR(VLOOKUP(A4729,sponsored_animals!$A$1:$C$2143,1,TRUE),0)</f>
        <v>214f8f6b359a1e</v>
      </c>
      <c r="J4729">
        <f>VLOOKUP(H4729,location_costs!$A$1:$B$6,2,FALSE)</f>
        <v>140</v>
      </c>
      <c r="K4729" t="str">
        <f t="shared" si="221"/>
        <v>Dog_Medium</v>
      </c>
      <c r="L4729">
        <f>VLOOKUP(K4729,size_costs!$D$1:$E$10,2,FALSE)</f>
        <v>150</v>
      </c>
      <c r="M4729">
        <f>VLOOKUP(C4729,age_costs!$A$1:$B$52,2,FALSE)</f>
        <v>0</v>
      </c>
    </row>
    <row r="4730" spans="1:13" x14ac:dyDescent="0.25">
      <c r="A4730" t="s">
        <v>7135</v>
      </c>
      <c r="B4730" t="s">
        <v>14244</v>
      </c>
      <c r="C4730" s="2">
        <f t="shared" si="219"/>
        <v>11</v>
      </c>
      <c r="D4730" t="s">
        <v>19</v>
      </c>
      <c r="E4730" t="s">
        <v>2340</v>
      </c>
      <c r="F4730">
        <v>4</v>
      </c>
      <c r="G4730" t="str">
        <f t="shared" si="220"/>
        <v>Small</v>
      </c>
      <c r="H4730" t="s">
        <v>3</v>
      </c>
      <c r="I4730" t="str">
        <f>IFERROR(VLOOKUP(A4730,sponsored_animals!$A$1:$C$2143,1,TRUE),0)</f>
        <v>178f1189a06b68</v>
      </c>
      <c r="J4730">
        <f>VLOOKUP(H4730,location_costs!$A$1:$B$6,2,FALSE)</f>
        <v>120</v>
      </c>
      <c r="K4730" t="str">
        <f t="shared" si="221"/>
        <v>Cat_Small</v>
      </c>
      <c r="L4730">
        <f>VLOOKUP(K4730,size_costs!$D$1:$E$10,2,FALSE)</f>
        <v>100</v>
      </c>
      <c r="M4730">
        <f>VLOOKUP(C4730,age_costs!$A$1:$B$52,2,FALSE)</f>
        <v>150</v>
      </c>
    </row>
    <row r="4731" spans="1:13" x14ac:dyDescent="0.25">
      <c r="A4731" t="s">
        <v>7136</v>
      </c>
      <c r="B4731" t="s">
        <v>15427</v>
      </c>
      <c r="C4731" s="2">
        <f t="shared" si="219"/>
        <v>3</v>
      </c>
      <c r="D4731" t="s">
        <v>12</v>
      </c>
      <c r="E4731" t="s">
        <v>2241</v>
      </c>
      <c r="F4731">
        <v>15</v>
      </c>
      <c r="G4731" t="str">
        <f t="shared" si="220"/>
        <v>Medium</v>
      </c>
      <c r="H4731" t="s">
        <v>6</v>
      </c>
      <c r="I4731" t="str">
        <f>IFERROR(VLOOKUP(A4731,sponsored_animals!$A$1:$C$2143,1,TRUE),0)</f>
        <v>178f1189a06b68</v>
      </c>
      <c r="J4731">
        <f>VLOOKUP(H4731,location_costs!$A$1:$B$6,2,FALSE)</f>
        <v>135</v>
      </c>
      <c r="K4731" t="str">
        <f t="shared" si="221"/>
        <v>Dog_Medium</v>
      </c>
      <c r="L4731">
        <f>VLOOKUP(K4731,size_costs!$D$1:$E$10,2,FALSE)</f>
        <v>150</v>
      </c>
      <c r="M4731">
        <f>VLOOKUP(C4731,age_costs!$A$1:$B$52,2,FALSE)</f>
        <v>0</v>
      </c>
    </row>
    <row r="4732" spans="1:13" x14ac:dyDescent="0.25">
      <c r="A4732" t="s">
        <v>1134</v>
      </c>
      <c r="B4732" t="s">
        <v>14165</v>
      </c>
      <c r="C4732" s="2">
        <f t="shared" si="219"/>
        <v>5</v>
      </c>
      <c r="D4732" t="s">
        <v>12</v>
      </c>
      <c r="E4732" t="s">
        <v>2202</v>
      </c>
      <c r="F4732">
        <v>15</v>
      </c>
      <c r="G4732" t="str">
        <f t="shared" si="220"/>
        <v>Medium</v>
      </c>
      <c r="H4732" t="s">
        <v>5</v>
      </c>
      <c r="I4732" t="str">
        <f>IFERROR(VLOOKUP(A4732,sponsored_animals!$A$1:$C$2143,1,TRUE),0)</f>
        <v>178f1189a06b68</v>
      </c>
      <c r="J4732">
        <f>VLOOKUP(H4732,location_costs!$A$1:$B$6,2,FALSE)</f>
        <v>140</v>
      </c>
      <c r="K4732" t="str">
        <f t="shared" si="221"/>
        <v>Dog_Medium</v>
      </c>
      <c r="L4732">
        <f>VLOOKUP(K4732,size_costs!$D$1:$E$10,2,FALSE)</f>
        <v>150</v>
      </c>
      <c r="M4732">
        <f>VLOOKUP(C4732,age_costs!$A$1:$B$52,2,FALSE)</f>
        <v>100</v>
      </c>
    </row>
    <row r="4733" spans="1:13" x14ac:dyDescent="0.25">
      <c r="A4733" t="s">
        <v>7137</v>
      </c>
      <c r="B4733" t="s">
        <v>7830</v>
      </c>
      <c r="C4733" s="2">
        <f t="shared" si="219"/>
        <v>4</v>
      </c>
      <c r="D4733" t="s">
        <v>12</v>
      </c>
      <c r="E4733" t="s">
        <v>2294</v>
      </c>
      <c r="F4733">
        <v>36</v>
      </c>
      <c r="G4733" t="str">
        <f t="shared" si="220"/>
        <v>Large</v>
      </c>
      <c r="H4733" t="s">
        <v>6</v>
      </c>
      <c r="I4733" t="str">
        <f>IFERROR(VLOOKUP(A4733,sponsored_animals!$A$1:$C$2143,1,TRUE),0)</f>
        <v>178f1189a06b68</v>
      </c>
      <c r="J4733">
        <f>VLOOKUP(H4733,location_costs!$A$1:$B$6,2,FALSE)</f>
        <v>135</v>
      </c>
      <c r="K4733" t="str">
        <f t="shared" si="221"/>
        <v>Dog_Large</v>
      </c>
      <c r="L4733">
        <f>VLOOKUP(K4733,size_costs!$D$1:$E$10,2,FALSE)</f>
        <v>175</v>
      </c>
      <c r="M4733">
        <f>VLOOKUP(C4733,age_costs!$A$1:$B$52,2,FALSE)</f>
        <v>0</v>
      </c>
    </row>
    <row r="4734" spans="1:13" x14ac:dyDescent="0.25">
      <c r="A4734" t="s">
        <v>7139</v>
      </c>
      <c r="B4734" t="s">
        <v>13566</v>
      </c>
      <c r="C4734" s="2">
        <f t="shared" si="219"/>
        <v>4</v>
      </c>
      <c r="D4734" t="s">
        <v>19</v>
      </c>
      <c r="E4734" t="s">
        <v>2779</v>
      </c>
      <c r="F4734">
        <v>10</v>
      </c>
      <c r="G4734" t="str">
        <f t="shared" si="220"/>
        <v>Large</v>
      </c>
      <c r="H4734" t="s">
        <v>4</v>
      </c>
      <c r="I4734" t="str">
        <f>IFERROR(VLOOKUP(A4734,sponsored_animals!$A$1:$C$2143,1,TRUE),0)</f>
        <v>870a9302845fa5</v>
      </c>
      <c r="J4734">
        <f>VLOOKUP(H4734,location_costs!$A$1:$B$6,2,FALSE)</f>
        <v>110</v>
      </c>
      <c r="K4734" t="str">
        <f t="shared" si="221"/>
        <v>Cat_Large</v>
      </c>
      <c r="L4734">
        <f>VLOOKUP(K4734,size_costs!$D$1:$E$10,2,FALSE)</f>
        <v>140</v>
      </c>
      <c r="M4734">
        <f>VLOOKUP(C4734,age_costs!$A$1:$B$52,2,FALSE)</f>
        <v>0</v>
      </c>
    </row>
    <row r="4735" spans="1:13" x14ac:dyDescent="0.25">
      <c r="A4735" t="s">
        <v>7140</v>
      </c>
      <c r="B4735" t="s">
        <v>15335</v>
      </c>
      <c r="C4735" s="2">
        <f t="shared" si="219"/>
        <v>7</v>
      </c>
      <c r="D4735" t="s">
        <v>12</v>
      </c>
      <c r="E4735" t="s">
        <v>2207</v>
      </c>
      <c r="F4735">
        <v>29</v>
      </c>
      <c r="G4735" t="str">
        <f t="shared" si="220"/>
        <v>Medium</v>
      </c>
      <c r="H4735" t="s">
        <v>5</v>
      </c>
      <c r="I4735" t="str">
        <f>IFERROR(VLOOKUP(A4735,sponsored_animals!$A$1:$C$2143,1,TRUE),0)</f>
        <v>4fca6ef6dbda96</v>
      </c>
      <c r="J4735">
        <f>VLOOKUP(H4735,location_costs!$A$1:$B$6,2,FALSE)</f>
        <v>140</v>
      </c>
      <c r="K4735" t="str">
        <f t="shared" si="221"/>
        <v>Dog_Medium</v>
      </c>
      <c r="L4735">
        <f>VLOOKUP(K4735,size_costs!$D$1:$E$10,2,FALSE)</f>
        <v>150</v>
      </c>
      <c r="M4735">
        <f>VLOOKUP(C4735,age_costs!$A$1:$B$52,2,FALSE)</f>
        <v>100</v>
      </c>
    </row>
    <row r="4736" spans="1:13" x14ac:dyDescent="0.25">
      <c r="A4736" t="s">
        <v>7141</v>
      </c>
      <c r="B4736" t="s">
        <v>15428</v>
      </c>
      <c r="C4736" s="2">
        <f t="shared" si="219"/>
        <v>6</v>
      </c>
      <c r="D4736" t="s">
        <v>19</v>
      </c>
      <c r="E4736" t="s">
        <v>2234</v>
      </c>
      <c r="F4736">
        <v>4</v>
      </c>
      <c r="G4736" t="str">
        <f t="shared" si="220"/>
        <v>Small</v>
      </c>
      <c r="H4736" t="s">
        <v>5</v>
      </c>
      <c r="I4736" t="str">
        <f>IFERROR(VLOOKUP(A4736,sponsored_animals!$A$1:$C$2143,1,TRUE),0)</f>
        <v>b14069999a0ee6</v>
      </c>
      <c r="J4736">
        <f>VLOOKUP(H4736,location_costs!$A$1:$B$6,2,FALSE)</f>
        <v>140</v>
      </c>
      <c r="K4736" t="str">
        <f t="shared" si="221"/>
        <v>Cat_Small</v>
      </c>
      <c r="L4736">
        <f>VLOOKUP(K4736,size_costs!$D$1:$E$10,2,FALSE)</f>
        <v>100</v>
      </c>
      <c r="M4736">
        <f>VLOOKUP(C4736,age_costs!$A$1:$B$52,2,FALSE)</f>
        <v>100</v>
      </c>
    </row>
    <row r="4737" spans="1:13" x14ac:dyDescent="0.25">
      <c r="A4737" t="s">
        <v>7142</v>
      </c>
      <c r="B4737" t="s">
        <v>13704</v>
      </c>
      <c r="C4737" s="2">
        <f t="shared" si="219"/>
        <v>7</v>
      </c>
      <c r="D4737" t="s">
        <v>19</v>
      </c>
      <c r="E4737" t="s">
        <v>2369</v>
      </c>
      <c r="F4737">
        <v>6.5</v>
      </c>
      <c r="G4737" t="str">
        <f t="shared" si="220"/>
        <v>Medium</v>
      </c>
      <c r="H4737" t="s">
        <v>6</v>
      </c>
      <c r="I4737" t="str">
        <f>IFERROR(VLOOKUP(A4737,sponsored_animals!$A$1:$C$2143,1,TRUE),0)</f>
        <v>178f1189a06b68</v>
      </c>
      <c r="J4737">
        <f>VLOOKUP(H4737,location_costs!$A$1:$B$6,2,FALSE)</f>
        <v>135</v>
      </c>
      <c r="K4737" t="str">
        <f t="shared" si="221"/>
        <v>Cat_Medium</v>
      </c>
      <c r="L4737">
        <f>VLOOKUP(K4737,size_costs!$D$1:$E$10,2,FALSE)</f>
        <v>120</v>
      </c>
      <c r="M4737">
        <f>VLOOKUP(C4737,age_costs!$A$1:$B$52,2,FALSE)</f>
        <v>100</v>
      </c>
    </row>
    <row r="4738" spans="1:13" x14ac:dyDescent="0.25">
      <c r="A4738" t="s">
        <v>7143</v>
      </c>
      <c r="B4738" t="s">
        <v>15412</v>
      </c>
      <c r="C4738" s="2">
        <f t="shared" si="219"/>
        <v>7</v>
      </c>
      <c r="D4738" t="s">
        <v>12</v>
      </c>
      <c r="E4738" t="s">
        <v>2231</v>
      </c>
      <c r="F4738">
        <v>32</v>
      </c>
      <c r="G4738" t="str">
        <f t="shared" si="220"/>
        <v>Large</v>
      </c>
      <c r="H4738" t="s">
        <v>5</v>
      </c>
      <c r="I4738" t="str">
        <f>IFERROR(VLOOKUP(A4738,sponsored_animals!$A$1:$C$2143,1,TRUE),0)</f>
        <v>36806649e5722d</v>
      </c>
      <c r="J4738">
        <f>VLOOKUP(H4738,location_costs!$A$1:$B$6,2,FALSE)</f>
        <v>140</v>
      </c>
      <c r="K4738" t="str">
        <f t="shared" si="221"/>
        <v>Dog_Large</v>
      </c>
      <c r="L4738">
        <f>VLOOKUP(K4738,size_costs!$D$1:$E$10,2,FALSE)</f>
        <v>175</v>
      </c>
      <c r="M4738">
        <f>VLOOKUP(C4738,age_costs!$A$1:$B$52,2,FALSE)</f>
        <v>100</v>
      </c>
    </row>
    <row r="4739" spans="1:13" x14ac:dyDescent="0.25">
      <c r="A4739" t="s">
        <v>7144</v>
      </c>
      <c r="B4739" t="s">
        <v>14734</v>
      </c>
      <c r="C4739" s="2">
        <f t="shared" ref="C4739:C4802" si="222">ROUND(YEARFRAC(B4739,"31/12/2021"),0)</f>
        <v>3</v>
      </c>
      <c r="D4739" t="s">
        <v>19</v>
      </c>
      <c r="E4739" t="s">
        <v>2350</v>
      </c>
      <c r="F4739">
        <v>6</v>
      </c>
      <c r="G4739" t="str">
        <f t="shared" ref="G4739:G4802" si="223">IF(AND(D4739="Dog",F4739&lt;=10),"Small",IF(AND(D4739="Dog",F4739&gt;10,F4739&lt;=30),"Medium",IF(AND(D4739="Dog",F4739&gt;30),"Large",IF(AND(D4739="Cat",F4739&lt;=5),"Small",IF(AND(D4739="Cat",F4739&gt;5,F4739&lt;=7),"Medium",IF(AND(D4739="Cat",F4739&gt;=7),"Large",IF(AND(D4739="Bird",F4739&lt;=0.7),"Small",IF(AND(D4739="Bird",F4739&gt;0.7,F4739&lt;=1.1),"Medium",IF(AND(D4739="Bird",F4739&gt;1.1),"Large","Erro")))))))))</f>
        <v>Medium</v>
      </c>
      <c r="H4739" t="s">
        <v>5</v>
      </c>
      <c r="I4739" t="str">
        <f>IFERROR(VLOOKUP(A4739,sponsored_animals!$A$1:$C$2143,1,TRUE),0)</f>
        <v>b14069999a0ee6</v>
      </c>
      <c r="J4739">
        <f>VLOOKUP(H4739,location_costs!$A$1:$B$6,2,FALSE)</f>
        <v>140</v>
      </c>
      <c r="K4739" t="str">
        <f t="shared" ref="K4739:K4802" si="224">D4739&amp;"_"&amp;G4739</f>
        <v>Cat_Medium</v>
      </c>
      <c r="L4739">
        <f>VLOOKUP(K4739,size_costs!$D$1:$E$10,2,FALSE)</f>
        <v>120</v>
      </c>
      <c r="M4739">
        <f>VLOOKUP(C4739,age_costs!$A$1:$B$52,2,FALSE)</f>
        <v>0</v>
      </c>
    </row>
    <row r="4740" spans="1:13" x14ac:dyDescent="0.25">
      <c r="A4740" t="s">
        <v>7145</v>
      </c>
      <c r="B4740" t="s">
        <v>14824</v>
      </c>
      <c r="C4740" s="2">
        <f t="shared" si="222"/>
        <v>6</v>
      </c>
      <c r="D4740" t="s">
        <v>12</v>
      </c>
      <c r="E4740" t="s">
        <v>2288</v>
      </c>
      <c r="F4740">
        <v>40</v>
      </c>
      <c r="G4740" t="str">
        <f t="shared" si="223"/>
        <v>Large</v>
      </c>
      <c r="H4740" t="s">
        <v>6</v>
      </c>
      <c r="I4740" t="str">
        <f>IFERROR(VLOOKUP(A4740,sponsored_animals!$A$1:$C$2143,1,TRUE),0)</f>
        <v>b14069999a0ee6</v>
      </c>
      <c r="J4740">
        <f>VLOOKUP(H4740,location_costs!$A$1:$B$6,2,FALSE)</f>
        <v>135</v>
      </c>
      <c r="K4740" t="str">
        <f t="shared" si="224"/>
        <v>Dog_Large</v>
      </c>
      <c r="L4740">
        <f>VLOOKUP(K4740,size_costs!$D$1:$E$10,2,FALSE)</f>
        <v>175</v>
      </c>
      <c r="M4740">
        <f>VLOOKUP(C4740,age_costs!$A$1:$B$52,2,FALSE)</f>
        <v>100</v>
      </c>
    </row>
    <row r="4741" spans="1:13" x14ac:dyDescent="0.25">
      <c r="A4741" t="s">
        <v>7146</v>
      </c>
      <c r="B4741" t="s">
        <v>3117</v>
      </c>
      <c r="C4741" s="2">
        <f t="shared" si="222"/>
        <v>10</v>
      </c>
      <c r="D4741" t="s">
        <v>12</v>
      </c>
      <c r="E4741" t="s">
        <v>2217</v>
      </c>
      <c r="F4741">
        <v>46</v>
      </c>
      <c r="G4741" t="str">
        <f t="shared" si="223"/>
        <v>Large</v>
      </c>
      <c r="H4741" t="s">
        <v>7</v>
      </c>
      <c r="I4741">
        <f>IFERROR(VLOOKUP(A4741,sponsored_animals!$A$1:$C$2143,1,TRUE),0)</f>
        <v>0</v>
      </c>
      <c r="J4741">
        <f>VLOOKUP(H4741,location_costs!$A$1:$B$6,2,FALSE)</f>
        <v>100</v>
      </c>
      <c r="K4741" t="str">
        <f t="shared" si="224"/>
        <v>Dog_Large</v>
      </c>
      <c r="L4741">
        <f>VLOOKUP(K4741,size_costs!$D$1:$E$10,2,FALSE)</f>
        <v>175</v>
      </c>
      <c r="M4741">
        <f>VLOOKUP(C4741,age_costs!$A$1:$B$52,2,FALSE)</f>
        <v>150</v>
      </c>
    </row>
    <row r="4742" spans="1:13" x14ac:dyDescent="0.25">
      <c r="A4742" t="s">
        <v>7148</v>
      </c>
      <c r="B4742" t="s">
        <v>13919</v>
      </c>
      <c r="C4742" s="2">
        <f t="shared" si="222"/>
        <v>4</v>
      </c>
      <c r="D4742" t="s">
        <v>12</v>
      </c>
      <c r="E4742" t="s">
        <v>2233</v>
      </c>
      <c r="F4742">
        <v>4</v>
      </c>
      <c r="G4742" t="str">
        <f t="shared" si="223"/>
        <v>Small</v>
      </c>
      <c r="H4742" t="s">
        <v>6</v>
      </c>
      <c r="I4742">
        <f>IFERROR(VLOOKUP(A4742,sponsored_animals!$A$1:$C$2143,1,TRUE),0)</f>
        <v>0</v>
      </c>
      <c r="J4742">
        <f>VLOOKUP(H4742,location_costs!$A$1:$B$6,2,FALSE)</f>
        <v>135</v>
      </c>
      <c r="K4742" t="str">
        <f t="shared" si="224"/>
        <v>Dog_Small</v>
      </c>
      <c r="L4742">
        <f>VLOOKUP(K4742,size_costs!$D$1:$E$10,2,FALSE)</f>
        <v>125</v>
      </c>
      <c r="M4742">
        <f>VLOOKUP(C4742,age_costs!$A$1:$B$52,2,FALSE)</f>
        <v>0</v>
      </c>
    </row>
    <row r="4743" spans="1:13" x14ac:dyDescent="0.25">
      <c r="A4743" t="s">
        <v>7149</v>
      </c>
      <c r="B4743" t="s">
        <v>4838</v>
      </c>
      <c r="C4743" s="2">
        <f t="shared" si="222"/>
        <v>3</v>
      </c>
      <c r="D4743" t="s">
        <v>12</v>
      </c>
      <c r="E4743" t="s">
        <v>2615</v>
      </c>
      <c r="F4743">
        <v>27</v>
      </c>
      <c r="G4743" t="str">
        <f t="shared" si="223"/>
        <v>Medium</v>
      </c>
      <c r="H4743" t="s">
        <v>6</v>
      </c>
      <c r="I4743" t="str">
        <f>IFERROR(VLOOKUP(A4743,sponsored_animals!$A$1:$C$2143,1,TRUE),0)</f>
        <v>178f1189a06b68</v>
      </c>
      <c r="J4743">
        <f>VLOOKUP(H4743,location_costs!$A$1:$B$6,2,FALSE)</f>
        <v>135</v>
      </c>
      <c r="K4743" t="str">
        <f t="shared" si="224"/>
        <v>Dog_Medium</v>
      </c>
      <c r="L4743">
        <f>VLOOKUP(K4743,size_costs!$D$1:$E$10,2,FALSE)</f>
        <v>150</v>
      </c>
      <c r="M4743">
        <f>VLOOKUP(C4743,age_costs!$A$1:$B$52,2,FALSE)</f>
        <v>0</v>
      </c>
    </row>
    <row r="4744" spans="1:13" x14ac:dyDescent="0.25">
      <c r="A4744" t="s">
        <v>7151</v>
      </c>
      <c r="B4744" t="s">
        <v>15429</v>
      </c>
      <c r="C4744" s="2">
        <f t="shared" si="222"/>
        <v>13</v>
      </c>
      <c r="D4744" t="s">
        <v>19</v>
      </c>
      <c r="E4744" t="s">
        <v>2207</v>
      </c>
      <c r="F4744">
        <v>4</v>
      </c>
      <c r="G4744" t="str">
        <f t="shared" si="223"/>
        <v>Small</v>
      </c>
      <c r="H4744" t="s">
        <v>6</v>
      </c>
      <c r="I4744" t="str">
        <f>IFERROR(VLOOKUP(A4744,sponsored_animals!$A$1:$C$2143,1,TRUE),0)</f>
        <v>0918714dc3a6e1</v>
      </c>
      <c r="J4744">
        <f>VLOOKUP(H4744,location_costs!$A$1:$B$6,2,FALSE)</f>
        <v>135</v>
      </c>
      <c r="K4744" t="str">
        <f t="shared" si="224"/>
        <v>Cat_Small</v>
      </c>
      <c r="L4744">
        <f>VLOOKUP(K4744,size_costs!$D$1:$E$10,2,FALSE)</f>
        <v>100</v>
      </c>
      <c r="M4744">
        <f>VLOOKUP(C4744,age_costs!$A$1:$B$52,2,FALSE)</f>
        <v>200</v>
      </c>
    </row>
    <row r="4745" spans="1:13" x14ac:dyDescent="0.25">
      <c r="A4745" t="s">
        <v>7152</v>
      </c>
      <c r="B4745" t="s">
        <v>5498</v>
      </c>
      <c r="C4745" s="2">
        <f t="shared" si="222"/>
        <v>13</v>
      </c>
      <c r="D4745" t="s">
        <v>12</v>
      </c>
      <c r="E4745" t="s">
        <v>2241</v>
      </c>
      <c r="F4745">
        <v>35</v>
      </c>
      <c r="G4745" t="str">
        <f t="shared" si="223"/>
        <v>Large</v>
      </c>
      <c r="H4745" t="s">
        <v>3</v>
      </c>
      <c r="I4745" t="str">
        <f>IFERROR(VLOOKUP(A4745,sponsored_animals!$A$1:$C$2143,1,TRUE),0)</f>
        <v>36806649e5722d</v>
      </c>
      <c r="J4745">
        <f>VLOOKUP(H4745,location_costs!$A$1:$B$6,2,FALSE)</f>
        <v>120</v>
      </c>
      <c r="K4745" t="str">
        <f t="shared" si="224"/>
        <v>Dog_Large</v>
      </c>
      <c r="L4745">
        <f>VLOOKUP(K4745,size_costs!$D$1:$E$10,2,FALSE)</f>
        <v>175</v>
      </c>
      <c r="M4745">
        <f>VLOOKUP(C4745,age_costs!$A$1:$B$52,2,FALSE)</f>
        <v>200</v>
      </c>
    </row>
    <row r="4746" spans="1:13" x14ac:dyDescent="0.25">
      <c r="A4746" t="s">
        <v>7154</v>
      </c>
      <c r="B4746" t="s">
        <v>5897</v>
      </c>
      <c r="C4746" s="2">
        <f t="shared" si="222"/>
        <v>6</v>
      </c>
      <c r="D4746" t="s">
        <v>19</v>
      </c>
      <c r="E4746" t="s">
        <v>2198</v>
      </c>
      <c r="F4746">
        <v>3</v>
      </c>
      <c r="G4746" t="str">
        <f t="shared" si="223"/>
        <v>Small</v>
      </c>
      <c r="H4746" t="s">
        <v>6</v>
      </c>
      <c r="I4746" t="str">
        <f>IFERROR(VLOOKUP(A4746,sponsored_animals!$A$1:$C$2143,1,TRUE),0)</f>
        <v>36806649e5722d</v>
      </c>
      <c r="J4746">
        <f>VLOOKUP(H4746,location_costs!$A$1:$B$6,2,FALSE)</f>
        <v>135</v>
      </c>
      <c r="K4746" t="str">
        <f t="shared" si="224"/>
        <v>Cat_Small</v>
      </c>
      <c r="L4746">
        <f>VLOOKUP(K4746,size_costs!$D$1:$E$10,2,FALSE)</f>
        <v>100</v>
      </c>
      <c r="M4746">
        <f>VLOOKUP(C4746,age_costs!$A$1:$B$52,2,FALSE)</f>
        <v>100</v>
      </c>
    </row>
    <row r="4747" spans="1:13" x14ac:dyDescent="0.25">
      <c r="A4747" t="s">
        <v>7155</v>
      </c>
      <c r="B4747" t="s">
        <v>7156</v>
      </c>
      <c r="C4747" s="2">
        <f t="shared" si="222"/>
        <v>7</v>
      </c>
      <c r="D4747" t="s">
        <v>12</v>
      </c>
      <c r="E4747" t="s">
        <v>2223</v>
      </c>
      <c r="F4747">
        <v>15</v>
      </c>
      <c r="G4747" t="str">
        <f t="shared" si="223"/>
        <v>Medium</v>
      </c>
      <c r="H4747" t="s">
        <v>3</v>
      </c>
      <c r="I4747" t="str">
        <f>IFERROR(VLOOKUP(A4747,sponsored_animals!$A$1:$C$2143,1,TRUE),0)</f>
        <v>7c0c3e04e6a4d4</v>
      </c>
      <c r="J4747">
        <f>VLOOKUP(H4747,location_costs!$A$1:$B$6,2,FALSE)</f>
        <v>120</v>
      </c>
      <c r="K4747" t="str">
        <f t="shared" si="224"/>
        <v>Dog_Medium</v>
      </c>
      <c r="L4747">
        <f>VLOOKUP(K4747,size_costs!$D$1:$E$10,2,FALSE)</f>
        <v>150</v>
      </c>
      <c r="M4747">
        <f>VLOOKUP(C4747,age_costs!$A$1:$B$52,2,FALSE)</f>
        <v>100</v>
      </c>
    </row>
    <row r="4748" spans="1:13" x14ac:dyDescent="0.25">
      <c r="A4748" t="s">
        <v>7157</v>
      </c>
      <c r="B4748" t="s">
        <v>15430</v>
      </c>
      <c r="C4748" s="2">
        <f t="shared" si="222"/>
        <v>3</v>
      </c>
      <c r="D4748" t="s">
        <v>19</v>
      </c>
      <c r="E4748" t="s">
        <v>2182</v>
      </c>
      <c r="F4748">
        <v>4</v>
      </c>
      <c r="G4748" t="str">
        <f t="shared" si="223"/>
        <v>Small</v>
      </c>
      <c r="H4748" t="s">
        <v>7</v>
      </c>
      <c r="I4748" t="str">
        <f>IFERROR(VLOOKUP(A4748,sponsored_animals!$A$1:$C$2143,1,TRUE),0)</f>
        <v>36806649e5722d</v>
      </c>
      <c r="J4748">
        <f>VLOOKUP(H4748,location_costs!$A$1:$B$6,2,FALSE)</f>
        <v>100</v>
      </c>
      <c r="K4748" t="str">
        <f t="shared" si="224"/>
        <v>Cat_Small</v>
      </c>
      <c r="L4748">
        <f>VLOOKUP(K4748,size_costs!$D$1:$E$10,2,FALSE)</f>
        <v>100</v>
      </c>
      <c r="M4748">
        <f>VLOOKUP(C4748,age_costs!$A$1:$B$52,2,FALSE)</f>
        <v>0</v>
      </c>
    </row>
    <row r="4749" spans="1:13" x14ac:dyDescent="0.25">
      <c r="A4749" t="s">
        <v>7158</v>
      </c>
      <c r="B4749" t="s">
        <v>13708</v>
      </c>
      <c r="C4749" s="2">
        <f t="shared" si="222"/>
        <v>7</v>
      </c>
      <c r="D4749" t="s">
        <v>19</v>
      </c>
      <c r="E4749" t="s">
        <v>2210</v>
      </c>
      <c r="F4749">
        <v>6.5</v>
      </c>
      <c r="G4749" t="str">
        <f t="shared" si="223"/>
        <v>Medium</v>
      </c>
      <c r="H4749" t="s">
        <v>5</v>
      </c>
      <c r="I4749" t="str">
        <f>IFERROR(VLOOKUP(A4749,sponsored_animals!$A$1:$C$2143,1,TRUE),0)</f>
        <v>178f1189a06b68</v>
      </c>
      <c r="J4749">
        <f>VLOOKUP(H4749,location_costs!$A$1:$B$6,2,FALSE)</f>
        <v>140</v>
      </c>
      <c r="K4749" t="str">
        <f t="shared" si="224"/>
        <v>Cat_Medium</v>
      </c>
      <c r="L4749">
        <f>VLOOKUP(K4749,size_costs!$D$1:$E$10,2,FALSE)</f>
        <v>120</v>
      </c>
      <c r="M4749">
        <f>VLOOKUP(C4749,age_costs!$A$1:$B$52,2,FALSE)</f>
        <v>100</v>
      </c>
    </row>
    <row r="4750" spans="1:13" x14ac:dyDescent="0.25">
      <c r="A4750" t="s">
        <v>7159</v>
      </c>
      <c r="B4750" t="s">
        <v>2375</v>
      </c>
      <c r="C4750" s="2">
        <f t="shared" si="222"/>
        <v>5</v>
      </c>
      <c r="D4750" t="s">
        <v>12</v>
      </c>
      <c r="E4750" t="s">
        <v>2207</v>
      </c>
      <c r="F4750">
        <v>3</v>
      </c>
      <c r="G4750" t="str">
        <f t="shared" si="223"/>
        <v>Small</v>
      </c>
      <c r="H4750" t="s">
        <v>7</v>
      </c>
      <c r="I4750" t="str">
        <f>IFERROR(VLOOKUP(A4750,sponsored_animals!$A$1:$C$2143,1,TRUE),0)</f>
        <v>178f1189a06b68</v>
      </c>
      <c r="J4750">
        <f>VLOOKUP(H4750,location_costs!$A$1:$B$6,2,FALSE)</f>
        <v>100</v>
      </c>
      <c r="K4750" t="str">
        <f t="shared" si="224"/>
        <v>Dog_Small</v>
      </c>
      <c r="L4750">
        <f>VLOOKUP(K4750,size_costs!$D$1:$E$10,2,FALSE)</f>
        <v>125</v>
      </c>
      <c r="M4750">
        <f>VLOOKUP(C4750,age_costs!$A$1:$B$52,2,FALSE)</f>
        <v>100</v>
      </c>
    </row>
    <row r="4751" spans="1:13" x14ac:dyDescent="0.25">
      <c r="A4751" t="s">
        <v>7160</v>
      </c>
      <c r="B4751" t="s">
        <v>4527</v>
      </c>
      <c r="C4751" s="2">
        <f t="shared" si="222"/>
        <v>7</v>
      </c>
      <c r="D4751" t="s">
        <v>19</v>
      </c>
      <c r="E4751" t="s">
        <v>2760</v>
      </c>
      <c r="F4751">
        <v>6</v>
      </c>
      <c r="G4751" t="str">
        <f t="shared" si="223"/>
        <v>Medium</v>
      </c>
      <c r="H4751" t="s">
        <v>7</v>
      </c>
      <c r="I4751" t="str">
        <f>IFERROR(VLOOKUP(A4751,sponsored_animals!$A$1:$C$2143,1,TRUE),0)</f>
        <v>0ea863dbf1123f</v>
      </c>
      <c r="J4751">
        <f>VLOOKUP(H4751,location_costs!$A$1:$B$6,2,FALSE)</f>
        <v>100</v>
      </c>
      <c r="K4751" t="str">
        <f t="shared" si="224"/>
        <v>Cat_Medium</v>
      </c>
      <c r="L4751">
        <f>VLOOKUP(K4751,size_costs!$D$1:$E$10,2,FALSE)</f>
        <v>120</v>
      </c>
      <c r="M4751">
        <f>VLOOKUP(C4751,age_costs!$A$1:$B$52,2,FALSE)</f>
        <v>100</v>
      </c>
    </row>
    <row r="4752" spans="1:13" x14ac:dyDescent="0.25">
      <c r="A4752" t="s">
        <v>7161</v>
      </c>
      <c r="B4752" t="s">
        <v>13779</v>
      </c>
      <c r="C4752" s="2">
        <f t="shared" si="222"/>
        <v>10</v>
      </c>
      <c r="D4752" t="s">
        <v>12</v>
      </c>
      <c r="E4752" t="s">
        <v>2207</v>
      </c>
      <c r="F4752">
        <v>25</v>
      </c>
      <c r="G4752" t="str">
        <f t="shared" si="223"/>
        <v>Medium</v>
      </c>
      <c r="H4752" t="s">
        <v>3</v>
      </c>
      <c r="I4752">
        <f>IFERROR(VLOOKUP(A4752,sponsored_animals!$A$1:$C$2143,1,TRUE),0)</f>
        <v>0</v>
      </c>
      <c r="J4752">
        <f>VLOOKUP(H4752,location_costs!$A$1:$B$6,2,FALSE)</f>
        <v>120</v>
      </c>
      <c r="K4752" t="str">
        <f t="shared" si="224"/>
        <v>Dog_Medium</v>
      </c>
      <c r="L4752">
        <f>VLOOKUP(K4752,size_costs!$D$1:$E$10,2,FALSE)</f>
        <v>150</v>
      </c>
      <c r="M4752">
        <f>VLOOKUP(C4752,age_costs!$A$1:$B$52,2,FALSE)</f>
        <v>150</v>
      </c>
    </row>
    <row r="4753" spans="1:13" x14ac:dyDescent="0.25">
      <c r="A4753" t="s">
        <v>7162</v>
      </c>
      <c r="B4753" t="s">
        <v>13984</v>
      </c>
      <c r="C4753" s="2">
        <f t="shared" si="222"/>
        <v>6</v>
      </c>
      <c r="D4753" t="s">
        <v>12</v>
      </c>
      <c r="E4753" t="s">
        <v>2182</v>
      </c>
      <c r="F4753">
        <v>18</v>
      </c>
      <c r="G4753" t="str">
        <f t="shared" si="223"/>
        <v>Medium</v>
      </c>
      <c r="H4753" t="s">
        <v>4</v>
      </c>
      <c r="I4753">
        <f>IFERROR(VLOOKUP(A4753,sponsored_animals!$A$1:$C$2143,1,TRUE),0)</f>
        <v>0</v>
      </c>
      <c r="J4753">
        <f>VLOOKUP(H4753,location_costs!$A$1:$B$6,2,FALSE)</f>
        <v>110</v>
      </c>
      <c r="K4753" t="str">
        <f t="shared" si="224"/>
        <v>Dog_Medium</v>
      </c>
      <c r="L4753">
        <f>VLOOKUP(K4753,size_costs!$D$1:$E$10,2,FALSE)</f>
        <v>150</v>
      </c>
      <c r="M4753">
        <f>VLOOKUP(C4753,age_costs!$A$1:$B$52,2,FALSE)</f>
        <v>100</v>
      </c>
    </row>
    <row r="4754" spans="1:13" x14ac:dyDescent="0.25">
      <c r="A4754" t="s">
        <v>7163</v>
      </c>
      <c r="B4754" t="s">
        <v>13665</v>
      </c>
      <c r="C4754" s="2">
        <f t="shared" si="222"/>
        <v>6</v>
      </c>
      <c r="D4754" t="s">
        <v>19</v>
      </c>
      <c r="E4754" t="s">
        <v>2223</v>
      </c>
      <c r="F4754">
        <v>6.5</v>
      </c>
      <c r="G4754" t="str">
        <f t="shared" si="223"/>
        <v>Medium</v>
      </c>
      <c r="H4754" t="s">
        <v>5</v>
      </c>
      <c r="I4754" t="str">
        <f>IFERROR(VLOOKUP(A4754,sponsored_animals!$A$1:$C$2143,1,TRUE),0)</f>
        <v>214f8f6b359a1e</v>
      </c>
      <c r="J4754">
        <f>VLOOKUP(H4754,location_costs!$A$1:$B$6,2,FALSE)</f>
        <v>140</v>
      </c>
      <c r="K4754" t="str">
        <f t="shared" si="224"/>
        <v>Cat_Medium</v>
      </c>
      <c r="L4754">
        <f>VLOOKUP(K4754,size_costs!$D$1:$E$10,2,FALSE)</f>
        <v>120</v>
      </c>
      <c r="M4754">
        <f>VLOOKUP(C4754,age_costs!$A$1:$B$52,2,FALSE)</f>
        <v>100</v>
      </c>
    </row>
    <row r="4755" spans="1:13" x14ac:dyDescent="0.25">
      <c r="A4755" t="s">
        <v>7164</v>
      </c>
      <c r="B4755" t="s">
        <v>15431</v>
      </c>
      <c r="C4755" s="2">
        <f t="shared" si="222"/>
        <v>10</v>
      </c>
      <c r="D4755" t="s">
        <v>12</v>
      </c>
      <c r="E4755" t="s">
        <v>2231</v>
      </c>
      <c r="F4755">
        <v>29</v>
      </c>
      <c r="G4755" t="str">
        <f t="shared" si="223"/>
        <v>Medium</v>
      </c>
      <c r="H4755" t="s">
        <v>6</v>
      </c>
      <c r="I4755" t="str">
        <f>IFERROR(VLOOKUP(A4755,sponsored_animals!$A$1:$C$2143,1,TRUE),0)</f>
        <v>b14069999a0ee6</v>
      </c>
      <c r="J4755">
        <f>VLOOKUP(H4755,location_costs!$A$1:$B$6,2,FALSE)</f>
        <v>135</v>
      </c>
      <c r="K4755" t="str">
        <f t="shared" si="224"/>
        <v>Dog_Medium</v>
      </c>
      <c r="L4755">
        <f>VLOOKUP(K4755,size_costs!$D$1:$E$10,2,FALSE)</f>
        <v>150</v>
      </c>
      <c r="M4755">
        <f>VLOOKUP(C4755,age_costs!$A$1:$B$52,2,FALSE)</f>
        <v>150</v>
      </c>
    </row>
    <row r="4756" spans="1:13" x14ac:dyDescent="0.25">
      <c r="A4756" t="s">
        <v>1224</v>
      </c>
      <c r="B4756" t="s">
        <v>7772</v>
      </c>
      <c r="C4756" s="2">
        <f t="shared" si="222"/>
        <v>6</v>
      </c>
      <c r="D4756" t="s">
        <v>19</v>
      </c>
      <c r="E4756" t="s">
        <v>2182</v>
      </c>
      <c r="F4756">
        <v>6.5</v>
      </c>
      <c r="G4756" t="str">
        <f t="shared" si="223"/>
        <v>Medium</v>
      </c>
      <c r="H4756" t="s">
        <v>6</v>
      </c>
      <c r="I4756" t="str">
        <f>IFERROR(VLOOKUP(A4756,sponsored_animals!$A$1:$C$2143,1,TRUE),0)</f>
        <v>b14069999a0ee6</v>
      </c>
      <c r="J4756">
        <f>VLOOKUP(H4756,location_costs!$A$1:$B$6,2,FALSE)</f>
        <v>135</v>
      </c>
      <c r="K4756" t="str">
        <f t="shared" si="224"/>
        <v>Cat_Medium</v>
      </c>
      <c r="L4756">
        <f>VLOOKUP(K4756,size_costs!$D$1:$E$10,2,FALSE)</f>
        <v>120</v>
      </c>
      <c r="M4756">
        <f>VLOOKUP(C4756,age_costs!$A$1:$B$52,2,FALSE)</f>
        <v>100</v>
      </c>
    </row>
    <row r="4757" spans="1:13" x14ac:dyDescent="0.25">
      <c r="A4757" t="s">
        <v>7165</v>
      </c>
      <c r="B4757" t="s">
        <v>3304</v>
      </c>
      <c r="C4757" s="2">
        <f t="shared" si="222"/>
        <v>9</v>
      </c>
      <c r="D4757" t="s">
        <v>12</v>
      </c>
      <c r="E4757" t="s">
        <v>2186</v>
      </c>
      <c r="F4757">
        <v>39</v>
      </c>
      <c r="G4757" t="str">
        <f t="shared" si="223"/>
        <v>Large</v>
      </c>
      <c r="H4757" t="s">
        <v>6</v>
      </c>
      <c r="I4757">
        <f>IFERROR(VLOOKUP(A4757,sponsored_animals!$A$1:$C$2143,1,TRUE),0)</f>
        <v>0</v>
      </c>
      <c r="J4757">
        <f>VLOOKUP(H4757,location_costs!$A$1:$B$6,2,FALSE)</f>
        <v>135</v>
      </c>
      <c r="K4757" t="str">
        <f t="shared" si="224"/>
        <v>Dog_Large</v>
      </c>
      <c r="L4757">
        <f>VLOOKUP(K4757,size_costs!$D$1:$E$10,2,FALSE)</f>
        <v>175</v>
      </c>
      <c r="M4757">
        <f>VLOOKUP(C4757,age_costs!$A$1:$B$52,2,FALSE)</f>
        <v>150</v>
      </c>
    </row>
    <row r="4758" spans="1:13" x14ac:dyDescent="0.25">
      <c r="A4758" t="s">
        <v>7166</v>
      </c>
      <c r="B4758" t="s">
        <v>3919</v>
      </c>
      <c r="C4758" s="2">
        <f t="shared" si="222"/>
        <v>8</v>
      </c>
      <c r="D4758" t="s">
        <v>12</v>
      </c>
      <c r="E4758" t="s">
        <v>2233</v>
      </c>
      <c r="F4758">
        <v>44</v>
      </c>
      <c r="G4758" t="str">
        <f t="shared" si="223"/>
        <v>Large</v>
      </c>
      <c r="H4758" t="s">
        <v>3</v>
      </c>
      <c r="I4758" t="str">
        <f>IFERROR(VLOOKUP(A4758,sponsored_animals!$A$1:$C$2143,1,TRUE),0)</f>
        <v>36806649e5722d</v>
      </c>
      <c r="J4758">
        <f>VLOOKUP(H4758,location_costs!$A$1:$B$6,2,FALSE)</f>
        <v>120</v>
      </c>
      <c r="K4758" t="str">
        <f t="shared" si="224"/>
        <v>Dog_Large</v>
      </c>
      <c r="L4758">
        <f>VLOOKUP(K4758,size_costs!$D$1:$E$10,2,FALSE)</f>
        <v>175</v>
      </c>
      <c r="M4758">
        <f>VLOOKUP(C4758,age_costs!$A$1:$B$52,2,FALSE)</f>
        <v>150</v>
      </c>
    </row>
    <row r="4759" spans="1:13" x14ac:dyDescent="0.25">
      <c r="A4759" t="s">
        <v>7167</v>
      </c>
      <c r="B4759" t="s">
        <v>2605</v>
      </c>
      <c r="C4759" s="2">
        <f t="shared" si="222"/>
        <v>4</v>
      </c>
      <c r="D4759" t="s">
        <v>19</v>
      </c>
      <c r="E4759" t="s">
        <v>2198</v>
      </c>
      <c r="F4759">
        <v>6</v>
      </c>
      <c r="G4759" t="str">
        <f t="shared" si="223"/>
        <v>Medium</v>
      </c>
      <c r="H4759" t="s">
        <v>5</v>
      </c>
      <c r="I4759" t="str">
        <f>IFERROR(VLOOKUP(A4759,sponsored_animals!$A$1:$C$2143,1,TRUE),0)</f>
        <v>b14069999a0ee6</v>
      </c>
      <c r="J4759">
        <f>VLOOKUP(H4759,location_costs!$A$1:$B$6,2,FALSE)</f>
        <v>140</v>
      </c>
      <c r="K4759" t="str">
        <f t="shared" si="224"/>
        <v>Cat_Medium</v>
      </c>
      <c r="L4759">
        <f>VLOOKUP(K4759,size_costs!$D$1:$E$10,2,FALSE)</f>
        <v>120</v>
      </c>
      <c r="M4759">
        <f>VLOOKUP(C4759,age_costs!$A$1:$B$52,2,FALSE)</f>
        <v>0</v>
      </c>
    </row>
    <row r="4760" spans="1:13" x14ac:dyDescent="0.25">
      <c r="A4760" t="s">
        <v>7168</v>
      </c>
      <c r="B4760" t="s">
        <v>3050</v>
      </c>
      <c r="C4760" s="2">
        <f t="shared" si="222"/>
        <v>7</v>
      </c>
      <c r="D4760" t="s">
        <v>12</v>
      </c>
      <c r="E4760" t="s">
        <v>2322</v>
      </c>
      <c r="F4760">
        <v>12</v>
      </c>
      <c r="G4760" t="str">
        <f t="shared" si="223"/>
        <v>Medium</v>
      </c>
      <c r="H4760" t="s">
        <v>5</v>
      </c>
      <c r="I4760" t="str">
        <f>IFERROR(VLOOKUP(A4760,sponsored_animals!$A$1:$C$2143,1,TRUE),0)</f>
        <v>178f1189a06b68</v>
      </c>
      <c r="J4760">
        <f>VLOOKUP(H4760,location_costs!$A$1:$B$6,2,FALSE)</f>
        <v>140</v>
      </c>
      <c r="K4760" t="str">
        <f t="shared" si="224"/>
        <v>Dog_Medium</v>
      </c>
      <c r="L4760">
        <f>VLOOKUP(K4760,size_costs!$D$1:$E$10,2,FALSE)</f>
        <v>150</v>
      </c>
      <c r="M4760">
        <f>VLOOKUP(C4760,age_costs!$A$1:$B$52,2,FALSE)</f>
        <v>100</v>
      </c>
    </row>
    <row r="4761" spans="1:13" x14ac:dyDescent="0.25">
      <c r="A4761" t="s">
        <v>7169</v>
      </c>
      <c r="B4761" t="s">
        <v>13410</v>
      </c>
      <c r="C4761" s="2">
        <f t="shared" si="222"/>
        <v>11</v>
      </c>
      <c r="D4761" t="s">
        <v>12</v>
      </c>
      <c r="E4761" t="s">
        <v>2233</v>
      </c>
      <c r="F4761">
        <v>48</v>
      </c>
      <c r="G4761" t="str">
        <f t="shared" si="223"/>
        <v>Large</v>
      </c>
      <c r="H4761" t="s">
        <v>5</v>
      </c>
      <c r="I4761" t="str">
        <f>IFERROR(VLOOKUP(A4761,sponsored_animals!$A$1:$C$2143,1,TRUE),0)</f>
        <v>0ea863dbf1123f</v>
      </c>
      <c r="J4761">
        <f>VLOOKUP(H4761,location_costs!$A$1:$B$6,2,FALSE)</f>
        <v>140</v>
      </c>
      <c r="K4761" t="str">
        <f t="shared" si="224"/>
        <v>Dog_Large</v>
      </c>
      <c r="L4761">
        <f>VLOOKUP(K4761,size_costs!$D$1:$E$10,2,FALSE)</f>
        <v>175</v>
      </c>
      <c r="M4761">
        <f>VLOOKUP(C4761,age_costs!$A$1:$B$52,2,FALSE)</f>
        <v>150</v>
      </c>
    </row>
    <row r="4762" spans="1:13" x14ac:dyDescent="0.25">
      <c r="A4762" t="s">
        <v>7170</v>
      </c>
      <c r="B4762" t="s">
        <v>2356</v>
      </c>
      <c r="C4762" s="2">
        <f t="shared" si="222"/>
        <v>8</v>
      </c>
      <c r="D4762" t="s">
        <v>12</v>
      </c>
      <c r="E4762" t="s">
        <v>2207</v>
      </c>
      <c r="F4762">
        <v>33</v>
      </c>
      <c r="G4762" t="str">
        <f t="shared" si="223"/>
        <v>Large</v>
      </c>
      <c r="H4762" t="s">
        <v>4</v>
      </c>
      <c r="I4762" t="str">
        <f>IFERROR(VLOOKUP(A4762,sponsored_animals!$A$1:$C$2143,1,TRUE),0)</f>
        <v>d40d0d9a6a4451</v>
      </c>
      <c r="J4762">
        <f>VLOOKUP(H4762,location_costs!$A$1:$B$6,2,FALSE)</f>
        <v>110</v>
      </c>
      <c r="K4762" t="str">
        <f t="shared" si="224"/>
        <v>Dog_Large</v>
      </c>
      <c r="L4762">
        <f>VLOOKUP(K4762,size_costs!$D$1:$E$10,2,FALSE)</f>
        <v>175</v>
      </c>
      <c r="M4762">
        <f>VLOOKUP(C4762,age_costs!$A$1:$B$52,2,FALSE)</f>
        <v>150</v>
      </c>
    </row>
    <row r="4763" spans="1:13" x14ac:dyDescent="0.25">
      <c r="A4763" t="s">
        <v>7172</v>
      </c>
      <c r="B4763" t="s">
        <v>15432</v>
      </c>
      <c r="C4763" s="2">
        <f t="shared" si="222"/>
        <v>14</v>
      </c>
      <c r="D4763" t="s">
        <v>12</v>
      </c>
      <c r="E4763" t="s">
        <v>2231</v>
      </c>
      <c r="F4763">
        <v>42</v>
      </c>
      <c r="G4763" t="str">
        <f t="shared" si="223"/>
        <v>Large</v>
      </c>
      <c r="H4763" t="s">
        <v>3</v>
      </c>
      <c r="I4763" t="str">
        <f>IFERROR(VLOOKUP(A4763,sponsored_animals!$A$1:$C$2143,1,TRUE),0)</f>
        <v>b14069999a0ee6</v>
      </c>
      <c r="J4763">
        <f>VLOOKUP(H4763,location_costs!$A$1:$B$6,2,FALSE)</f>
        <v>120</v>
      </c>
      <c r="K4763" t="str">
        <f t="shared" si="224"/>
        <v>Dog_Large</v>
      </c>
      <c r="L4763">
        <f>VLOOKUP(K4763,size_costs!$D$1:$E$10,2,FALSE)</f>
        <v>175</v>
      </c>
      <c r="M4763">
        <f>VLOOKUP(C4763,age_costs!$A$1:$B$52,2,FALSE)</f>
        <v>200</v>
      </c>
    </row>
    <row r="4764" spans="1:13" x14ac:dyDescent="0.25">
      <c r="A4764" t="s">
        <v>1176</v>
      </c>
      <c r="B4764" t="s">
        <v>13858</v>
      </c>
      <c r="C4764" s="2">
        <f t="shared" si="222"/>
        <v>9</v>
      </c>
      <c r="D4764" t="s">
        <v>12</v>
      </c>
      <c r="E4764" t="s">
        <v>2207</v>
      </c>
      <c r="F4764">
        <v>27</v>
      </c>
      <c r="G4764" t="str">
        <f t="shared" si="223"/>
        <v>Medium</v>
      </c>
      <c r="H4764" t="s">
        <v>4</v>
      </c>
      <c r="I4764" t="str">
        <f>IFERROR(VLOOKUP(A4764,sponsored_animals!$A$1:$C$2143,1,TRUE),0)</f>
        <v>36806649e5722d</v>
      </c>
      <c r="J4764">
        <f>VLOOKUP(H4764,location_costs!$A$1:$B$6,2,FALSE)</f>
        <v>110</v>
      </c>
      <c r="K4764" t="str">
        <f t="shared" si="224"/>
        <v>Dog_Medium</v>
      </c>
      <c r="L4764">
        <f>VLOOKUP(K4764,size_costs!$D$1:$E$10,2,FALSE)</f>
        <v>150</v>
      </c>
      <c r="M4764">
        <f>VLOOKUP(C4764,age_costs!$A$1:$B$52,2,FALSE)</f>
        <v>150</v>
      </c>
    </row>
    <row r="4765" spans="1:13" x14ac:dyDescent="0.25">
      <c r="A4765" t="s">
        <v>7173</v>
      </c>
      <c r="B4765" t="s">
        <v>14773</v>
      </c>
      <c r="C4765" s="2">
        <f t="shared" si="222"/>
        <v>6</v>
      </c>
      <c r="D4765" t="s">
        <v>12</v>
      </c>
      <c r="E4765" t="s">
        <v>2207</v>
      </c>
      <c r="F4765">
        <v>17</v>
      </c>
      <c r="G4765" t="str">
        <f t="shared" si="223"/>
        <v>Medium</v>
      </c>
      <c r="H4765" t="s">
        <v>7</v>
      </c>
      <c r="I4765">
        <f>IFERROR(VLOOKUP(A4765,sponsored_animals!$A$1:$C$2143,1,TRUE),0)</f>
        <v>0</v>
      </c>
      <c r="J4765">
        <f>VLOOKUP(H4765,location_costs!$A$1:$B$6,2,FALSE)</f>
        <v>100</v>
      </c>
      <c r="K4765" t="str">
        <f t="shared" si="224"/>
        <v>Dog_Medium</v>
      </c>
      <c r="L4765">
        <f>VLOOKUP(K4765,size_costs!$D$1:$E$10,2,FALSE)</f>
        <v>150</v>
      </c>
      <c r="M4765">
        <f>VLOOKUP(C4765,age_costs!$A$1:$B$52,2,FALSE)</f>
        <v>100</v>
      </c>
    </row>
    <row r="4766" spans="1:13" x14ac:dyDescent="0.25">
      <c r="A4766" t="s">
        <v>7174</v>
      </c>
      <c r="B4766" t="s">
        <v>15433</v>
      </c>
      <c r="C4766" s="2">
        <f t="shared" si="222"/>
        <v>9</v>
      </c>
      <c r="D4766" t="s">
        <v>12</v>
      </c>
      <c r="E4766" t="s">
        <v>2223</v>
      </c>
      <c r="F4766">
        <v>6</v>
      </c>
      <c r="G4766" t="str">
        <f t="shared" si="223"/>
        <v>Small</v>
      </c>
      <c r="H4766" t="s">
        <v>7</v>
      </c>
      <c r="I4766" t="str">
        <f>IFERROR(VLOOKUP(A4766,sponsored_animals!$A$1:$C$2143,1,TRUE),0)</f>
        <v>36806649e5722d</v>
      </c>
      <c r="J4766">
        <f>VLOOKUP(H4766,location_costs!$A$1:$B$6,2,FALSE)</f>
        <v>100</v>
      </c>
      <c r="K4766" t="str">
        <f t="shared" si="224"/>
        <v>Dog_Small</v>
      </c>
      <c r="L4766">
        <f>VLOOKUP(K4766,size_costs!$D$1:$E$10,2,FALSE)</f>
        <v>125</v>
      </c>
      <c r="M4766">
        <f>VLOOKUP(C4766,age_costs!$A$1:$B$52,2,FALSE)</f>
        <v>150</v>
      </c>
    </row>
    <row r="4767" spans="1:13" x14ac:dyDescent="0.25">
      <c r="A4767" t="s">
        <v>7175</v>
      </c>
      <c r="B4767" t="s">
        <v>15434</v>
      </c>
      <c r="C4767" s="2">
        <f t="shared" si="222"/>
        <v>9</v>
      </c>
      <c r="D4767" t="s">
        <v>19</v>
      </c>
      <c r="E4767" t="s">
        <v>2198</v>
      </c>
      <c r="F4767">
        <v>6.5</v>
      </c>
      <c r="G4767" t="str">
        <f t="shared" si="223"/>
        <v>Medium</v>
      </c>
      <c r="H4767" t="s">
        <v>6</v>
      </c>
      <c r="I4767">
        <f>IFERROR(VLOOKUP(A4767,sponsored_animals!$A$1:$C$2143,1,TRUE),0)</f>
        <v>0</v>
      </c>
      <c r="J4767">
        <f>VLOOKUP(H4767,location_costs!$A$1:$B$6,2,FALSE)</f>
        <v>135</v>
      </c>
      <c r="K4767" t="str">
        <f t="shared" si="224"/>
        <v>Cat_Medium</v>
      </c>
      <c r="L4767">
        <f>VLOOKUP(K4767,size_costs!$D$1:$E$10,2,FALSE)</f>
        <v>120</v>
      </c>
      <c r="M4767">
        <f>VLOOKUP(C4767,age_costs!$A$1:$B$52,2,FALSE)</f>
        <v>150</v>
      </c>
    </row>
    <row r="4768" spans="1:13" x14ac:dyDescent="0.25">
      <c r="A4768" t="s">
        <v>662</v>
      </c>
      <c r="B4768" t="s">
        <v>4280</v>
      </c>
      <c r="C4768" s="2">
        <f t="shared" si="222"/>
        <v>8</v>
      </c>
      <c r="D4768" t="s">
        <v>12</v>
      </c>
      <c r="E4768" t="s">
        <v>2948</v>
      </c>
      <c r="F4768">
        <v>46</v>
      </c>
      <c r="G4768" t="str">
        <f t="shared" si="223"/>
        <v>Large</v>
      </c>
      <c r="H4768" t="s">
        <v>6</v>
      </c>
      <c r="I4768" t="str">
        <f>IFERROR(VLOOKUP(A4768,sponsored_animals!$A$1:$C$2143,1,TRUE),0)</f>
        <v>b14069999a0ee6</v>
      </c>
      <c r="J4768">
        <f>VLOOKUP(H4768,location_costs!$A$1:$B$6,2,FALSE)</f>
        <v>135</v>
      </c>
      <c r="K4768" t="str">
        <f t="shared" si="224"/>
        <v>Dog_Large</v>
      </c>
      <c r="L4768">
        <f>VLOOKUP(K4768,size_costs!$D$1:$E$10,2,FALSE)</f>
        <v>175</v>
      </c>
      <c r="M4768">
        <f>VLOOKUP(C4768,age_costs!$A$1:$B$52,2,FALSE)</f>
        <v>150</v>
      </c>
    </row>
    <row r="4769" spans="1:13" x14ac:dyDescent="0.25">
      <c r="A4769" t="s">
        <v>475</v>
      </c>
      <c r="B4769" t="s">
        <v>14483</v>
      </c>
      <c r="C4769" s="2">
        <f t="shared" si="222"/>
        <v>7</v>
      </c>
      <c r="D4769" t="s">
        <v>12</v>
      </c>
      <c r="E4769" t="s">
        <v>2231</v>
      </c>
      <c r="F4769">
        <v>14</v>
      </c>
      <c r="G4769" t="str">
        <f t="shared" si="223"/>
        <v>Medium</v>
      </c>
      <c r="H4769" t="s">
        <v>6</v>
      </c>
      <c r="I4769" t="str">
        <f>IFERROR(VLOOKUP(A4769,sponsored_animals!$A$1:$C$2143,1,TRUE),0)</f>
        <v>74228ffdfe76aa</v>
      </c>
      <c r="J4769">
        <f>VLOOKUP(H4769,location_costs!$A$1:$B$6,2,FALSE)</f>
        <v>135</v>
      </c>
      <c r="K4769" t="str">
        <f t="shared" si="224"/>
        <v>Dog_Medium</v>
      </c>
      <c r="L4769">
        <f>VLOOKUP(K4769,size_costs!$D$1:$E$10,2,FALSE)</f>
        <v>150</v>
      </c>
      <c r="M4769">
        <f>VLOOKUP(C4769,age_costs!$A$1:$B$52,2,FALSE)</f>
        <v>100</v>
      </c>
    </row>
    <row r="4770" spans="1:13" x14ac:dyDescent="0.25">
      <c r="A4770" t="s">
        <v>7176</v>
      </c>
      <c r="B4770" t="s">
        <v>15344</v>
      </c>
      <c r="C4770" s="2">
        <f t="shared" si="222"/>
        <v>3</v>
      </c>
      <c r="D4770" t="s">
        <v>12</v>
      </c>
      <c r="E4770" t="s">
        <v>2438</v>
      </c>
      <c r="F4770">
        <v>23</v>
      </c>
      <c r="G4770" t="str">
        <f t="shared" si="223"/>
        <v>Medium</v>
      </c>
      <c r="H4770" t="s">
        <v>3</v>
      </c>
      <c r="I4770" t="str">
        <f>IFERROR(VLOOKUP(A4770,sponsored_animals!$A$1:$C$2143,1,TRUE),0)</f>
        <v>4fca6ef6dbda96</v>
      </c>
      <c r="J4770">
        <f>VLOOKUP(H4770,location_costs!$A$1:$B$6,2,FALSE)</f>
        <v>120</v>
      </c>
      <c r="K4770" t="str">
        <f t="shared" si="224"/>
        <v>Dog_Medium</v>
      </c>
      <c r="L4770">
        <f>VLOOKUP(K4770,size_costs!$D$1:$E$10,2,FALSE)</f>
        <v>150</v>
      </c>
      <c r="M4770">
        <f>VLOOKUP(C4770,age_costs!$A$1:$B$52,2,FALSE)</f>
        <v>0</v>
      </c>
    </row>
    <row r="4771" spans="1:13" x14ac:dyDescent="0.25">
      <c r="A4771" t="s">
        <v>7177</v>
      </c>
      <c r="B4771" t="s">
        <v>6450</v>
      </c>
      <c r="C4771" s="2">
        <f t="shared" si="222"/>
        <v>2</v>
      </c>
      <c r="D4771" t="s">
        <v>12</v>
      </c>
      <c r="E4771" t="s">
        <v>2294</v>
      </c>
      <c r="F4771">
        <v>17</v>
      </c>
      <c r="G4771" t="str">
        <f t="shared" si="223"/>
        <v>Medium</v>
      </c>
      <c r="H4771" t="s">
        <v>7</v>
      </c>
      <c r="I4771" t="str">
        <f>IFERROR(VLOOKUP(A4771,sponsored_animals!$A$1:$C$2143,1,TRUE),0)</f>
        <v>7c0c3e04e6a4d4</v>
      </c>
      <c r="J4771">
        <f>VLOOKUP(H4771,location_costs!$A$1:$B$6,2,FALSE)</f>
        <v>100</v>
      </c>
      <c r="K4771" t="str">
        <f t="shared" si="224"/>
        <v>Dog_Medium</v>
      </c>
      <c r="L4771">
        <f>VLOOKUP(K4771,size_costs!$D$1:$E$10,2,FALSE)</f>
        <v>150</v>
      </c>
      <c r="M4771">
        <f>VLOOKUP(C4771,age_costs!$A$1:$B$52,2,FALSE)</f>
        <v>0</v>
      </c>
    </row>
    <row r="4772" spans="1:13" x14ac:dyDescent="0.25">
      <c r="A4772" t="s">
        <v>7179</v>
      </c>
      <c r="B4772" t="s">
        <v>14595</v>
      </c>
      <c r="C4772" s="2">
        <f t="shared" si="222"/>
        <v>7</v>
      </c>
      <c r="D4772" t="s">
        <v>12</v>
      </c>
      <c r="E4772" t="s">
        <v>2533</v>
      </c>
      <c r="F4772">
        <v>22</v>
      </c>
      <c r="G4772" t="str">
        <f t="shared" si="223"/>
        <v>Medium</v>
      </c>
      <c r="H4772" t="s">
        <v>6</v>
      </c>
      <c r="I4772" t="str">
        <f>IFERROR(VLOOKUP(A4772,sponsored_animals!$A$1:$C$2143,1,TRUE),0)</f>
        <v>178f1189a06b68</v>
      </c>
      <c r="J4772">
        <f>VLOOKUP(H4772,location_costs!$A$1:$B$6,2,FALSE)</f>
        <v>135</v>
      </c>
      <c r="K4772" t="str">
        <f t="shared" si="224"/>
        <v>Dog_Medium</v>
      </c>
      <c r="L4772">
        <f>VLOOKUP(K4772,size_costs!$D$1:$E$10,2,FALSE)</f>
        <v>150</v>
      </c>
      <c r="M4772">
        <f>VLOOKUP(C4772,age_costs!$A$1:$B$52,2,FALSE)</f>
        <v>100</v>
      </c>
    </row>
    <row r="4773" spans="1:13" x14ac:dyDescent="0.25">
      <c r="A4773" t="s">
        <v>646</v>
      </c>
      <c r="B4773" t="s">
        <v>11138</v>
      </c>
      <c r="C4773" s="2">
        <f t="shared" si="222"/>
        <v>8</v>
      </c>
      <c r="D4773" t="s">
        <v>12</v>
      </c>
      <c r="E4773" t="s">
        <v>2223</v>
      </c>
      <c r="F4773">
        <v>24</v>
      </c>
      <c r="G4773" t="str">
        <f t="shared" si="223"/>
        <v>Medium</v>
      </c>
      <c r="H4773" t="s">
        <v>5</v>
      </c>
      <c r="I4773">
        <f>IFERROR(VLOOKUP(A4773,sponsored_animals!$A$1:$C$2143,1,TRUE),0)</f>
        <v>0</v>
      </c>
      <c r="J4773">
        <f>VLOOKUP(H4773,location_costs!$A$1:$B$6,2,FALSE)</f>
        <v>140</v>
      </c>
      <c r="K4773" t="str">
        <f t="shared" si="224"/>
        <v>Dog_Medium</v>
      </c>
      <c r="L4773">
        <f>VLOOKUP(K4773,size_costs!$D$1:$E$10,2,FALSE)</f>
        <v>150</v>
      </c>
      <c r="M4773">
        <f>VLOOKUP(C4773,age_costs!$A$1:$B$52,2,FALSE)</f>
        <v>150</v>
      </c>
    </row>
    <row r="4774" spans="1:13" x14ac:dyDescent="0.25">
      <c r="A4774" t="s">
        <v>271</v>
      </c>
      <c r="B4774" t="s">
        <v>13693</v>
      </c>
      <c r="C4774" s="2">
        <f t="shared" si="222"/>
        <v>4</v>
      </c>
      <c r="D4774" t="s">
        <v>19</v>
      </c>
      <c r="E4774" t="s">
        <v>2198</v>
      </c>
      <c r="F4774">
        <v>3</v>
      </c>
      <c r="G4774" t="str">
        <f t="shared" si="223"/>
        <v>Small</v>
      </c>
      <c r="H4774" t="s">
        <v>4</v>
      </c>
      <c r="I4774" t="str">
        <f>IFERROR(VLOOKUP(A4774,sponsored_animals!$A$1:$C$2143,1,TRUE),0)</f>
        <v>36806649e5722d</v>
      </c>
      <c r="J4774">
        <f>VLOOKUP(H4774,location_costs!$A$1:$B$6,2,FALSE)</f>
        <v>110</v>
      </c>
      <c r="K4774" t="str">
        <f t="shared" si="224"/>
        <v>Cat_Small</v>
      </c>
      <c r="L4774">
        <f>VLOOKUP(K4774,size_costs!$D$1:$E$10,2,FALSE)</f>
        <v>100</v>
      </c>
      <c r="M4774">
        <f>VLOOKUP(C4774,age_costs!$A$1:$B$52,2,FALSE)</f>
        <v>0</v>
      </c>
    </row>
    <row r="4775" spans="1:13" x14ac:dyDescent="0.25">
      <c r="A4775" t="s">
        <v>1554</v>
      </c>
      <c r="B4775" t="s">
        <v>4449</v>
      </c>
      <c r="C4775" s="2">
        <f t="shared" si="222"/>
        <v>3</v>
      </c>
      <c r="D4775" t="s">
        <v>12</v>
      </c>
      <c r="E4775" t="s">
        <v>2233</v>
      </c>
      <c r="F4775">
        <v>8</v>
      </c>
      <c r="G4775" t="str">
        <f t="shared" si="223"/>
        <v>Small</v>
      </c>
      <c r="H4775" t="s">
        <v>4</v>
      </c>
      <c r="I4775">
        <f>IFERROR(VLOOKUP(A4775,sponsored_animals!$A$1:$C$2143,1,TRUE),0)</f>
        <v>0</v>
      </c>
      <c r="J4775">
        <f>VLOOKUP(H4775,location_costs!$A$1:$B$6,2,FALSE)</f>
        <v>110</v>
      </c>
      <c r="K4775" t="str">
        <f t="shared" si="224"/>
        <v>Dog_Small</v>
      </c>
      <c r="L4775">
        <f>VLOOKUP(K4775,size_costs!$D$1:$E$10,2,FALSE)</f>
        <v>125</v>
      </c>
      <c r="M4775">
        <f>VLOOKUP(C4775,age_costs!$A$1:$B$52,2,FALSE)</f>
        <v>0</v>
      </c>
    </row>
    <row r="4776" spans="1:13" x14ac:dyDescent="0.25">
      <c r="A4776" t="s">
        <v>7181</v>
      </c>
      <c r="B4776" t="s">
        <v>4546</v>
      </c>
      <c r="C4776" s="2">
        <f t="shared" si="222"/>
        <v>5</v>
      </c>
      <c r="D4776" t="s">
        <v>19</v>
      </c>
      <c r="E4776" t="s">
        <v>2177</v>
      </c>
      <c r="F4776">
        <v>8</v>
      </c>
      <c r="G4776" t="str">
        <f t="shared" si="223"/>
        <v>Large</v>
      </c>
      <c r="H4776" t="s">
        <v>6</v>
      </c>
      <c r="I4776" t="str">
        <f>IFERROR(VLOOKUP(A4776,sponsored_animals!$A$1:$C$2143,1,TRUE),0)</f>
        <v>7c0c3e04e6a4d4</v>
      </c>
      <c r="J4776">
        <f>VLOOKUP(H4776,location_costs!$A$1:$B$6,2,FALSE)</f>
        <v>135</v>
      </c>
      <c r="K4776" t="str">
        <f t="shared" si="224"/>
        <v>Cat_Large</v>
      </c>
      <c r="L4776">
        <f>VLOOKUP(K4776,size_costs!$D$1:$E$10,2,FALSE)</f>
        <v>140</v>
      </c>
      <c r="M4776">
        <f>VLOOKUP(C4776,age_costs!$A$1:$B$52,2,FALSE)</f>
        <v>100</v>
      </c>
    </row>
    <row r="4777" spans="1:13" x14ac:dyDescent="0.25">
      <c r="A4777" t="s">
        <v>7182</v>
      </c>
      <c r="B4777" t="s">
        <v>2441</v>
      </c>
      <c r="C4777" s="2">
        <f t="shared" si="222"/>
        <v>5</v>
      </c>
      <c r="D4777" t="s">
        <v>19</v>
      </c>
      <c r="E4777" t="s">
        <v>2198</v>
      </c>
      <c r="F4777">
        <v>9</v>
      </c>
      <c r="G4777" t="str">
        <f t="shared" si="223"/>
        <v>Large</v>
      </c>
      <c r="H4777" t="s">
        <v>5</v>
      </c>
      <c r="I4777" t="str">
        <f>IFERROR(VLOOKUP(A4777,sponsored_animals!$A$1:$C$2143,1,TRUE),0)</f>
        <v>f3de00c24336c4</v>
      </c>
      <c r="J4777">
        <f>VLOOKUP(H4777,location_costs!$A$1:$B$6,2,FALSE)</f>
        <v>140</v>
      </c>
      <c r="K4777" t="str">
        <f t="shared" si="224"/>
        <v>Cat_Large</v>
      </c>
      <c r="L4777">
        <f>VLOOKUP(K4777,size_costs!$D$1:$E$10,2,FALSE)</f>
        <v>140</v>
      </c>
      <c r="M4777">
        <f>VLOOKUP(C4777,age_costs!$A$1:$B$52,2,FALSE)</f>
        <v>100</v>
      </c>
    </row>
    <row r="4778" spans="1:13" x14ac:dyDescent="0.25">
      <c r="A4778" t="s">
        <v>7184</v>
      </c>
      <c r="B4778" t="s">
        <v>15435</v>
      </c>
      <c r="C4778" s="2">
        <f t="shared" si="222"/>
        <v>9</v>
      </c>
      <c r="D4778" t="s">
        <v>12</v>
      </c>
      <c r="E4778" t="s">
        <v>2207</v>
      </c>
      <c r="F4778">
        <v>39</v>
      </c>
      <c r="G4778" t="str">
        <f t="shared" si="223"/>
        <v>Large</v>
      </c>
      <c r="H4778" t="s">
        <v>3</v>
      </c>
      <c r="I4778" t="str">
        <f>IFERROR(VLOOKUP(A4778,sponsored_animals!$A$1:$C$2143,1,TRUE),0)</f>
        <v>4fca6ef6dbda96</v>
      </c>
      <c r="J4778">
        <f>VLOOKUP(H4778,location_costs!$A$1:$B$6,2,FALSE)</f>
        <v>120</v>
      </c>
      <c r="K4778" t="str">
        <f t="shared" si="224"/>
        <v>Dog_Large</v>
      </c>
      <c r="L4778">
        <f>VLOOKUP(K4778,size_costs!$D$1:$E$10,2,FALSE)</f>
        <v>175</v>
      </c>
      <c r="M4778">
        <f>VLOOKUP(C4778,age_costs!$A$1:$B$52,2,FALSE)</f>
        <v>150</v>
      </c>
    </row>
    <row r="4779" spans="1:13" x14ac:dyDescent="0.25">
      <c r="A4779" t="s">
        <v>7185</v>
      </c>
      <c r="B4779" t="s">
        <v>15436</v>
      </c>
      <c r="C4779" s="2">
        <f t="shared" si="222"/>
        <v>4</v>
      </c>
      <c r="D4779" t="s">
        <v>19</v>
      </c>
      <c r="E4779" t="s">
        <v>2182</v>
      </c>
      <c r="F4779">
        <v>4</v>
      </c>
      <c r="G4779" t="str">
        <f t="shared" si="223"/>
        <v>Small</v>
      </c>
      <c r="H4779" t="s">
        <v>4</v>
      </c>
      <c r="I4779" t="str">
        <f>IFERROR(VLOOKUP(A4779,sponsored_animals!$A$1:$C$2143,1,TRUE),0)</f>
        <v>178f1189a06b68</v>
      </c>
      <c r="J4779">
        <f>VLOOKUP(H4779,location_costs!$A$1:$B$6,2,FALSE)</f>
        <v>110</v>
      </c>
      <c r="K4779" t="str">
        <f t="shared" si="224"/>
        <v>Cat_Small</v>
      </c>
      <c r="L4779">
        <f>VLOOKUP(K4779,size_costs!$D$1:$E$10,2,FALSE)</f>
        <v>100</v>
      </c>
      <c r="M4779">
        <f>VLOOKUP(C4779,age_costs!$A$1:$B$52,2,FALSE)</f>
        <v>0</v>
      </c>
    </row>
    <row r="4780" spans="1:13" x14ac:dyDescent="0.25">
      <c r="A4780" t="s">
        <v>7186</v>
      </c>
      <c r="B4780" t="s">
        <v>14690</v>
      </c>
      <c r="C4780" s="2">
        <f t="shared" si="222"/>
        <v>5</v>
      </c>
      <c r="D4780" t="s">
        <v>12</v>
      </c>
      <c r="E4780" t="s">
        <v>2535</v>
      </c>
      <c r="F4780">
        <v>15</v>
      </c>
      <c r="G4780" t="str">
        <f t="shared" si="223"/>
        <v>Medium</v>
      </c>
      <c r="H4780" t="s">
        <v>6</v>
      </c>
      <c r="I4780" t="str">
        <f>IFERROR(VLOOKUP(A4780,sponsored_animals!$A$1:$C$2143,1,TRUE),0)</f>
        <v>b14069999a0ee6</v>
      </c>
      <c r="J4780">
        <f>VLOOKUP(H4780,location_costs!$A$1:$B$6,2,FALSE)</f>
        <v>135</v>
      </c>
      <c r="K4780" t="str">
        <f t="shared" si="224"/>
        <v>Dog_Medium</v>
      </c>
      <c r="L4780">
        <f>VLOOKUP(K4780,size_costs!$D$1:$E$10,2,FALSE)</f>
        <v>150</v>
      </c>
      <c r="M4780">
        <f>VLOOKUP(C4780,age_costs!$A$1:$B$52,2,FALSE)</f>
        <v>100</v>
      </c>
    </row>
    <row r="4781" spans="1:13" x14ac:dyDescent="0.25">
      <c r="A4781" t="s">
        <v>950</v>
      </c>
      <c r="B4781" t="s">
        <v>6450</v>
      </c>
      <c r="C4781" s="2">
        <f t="shared" si="222"/>
        <v>2</v>
      </c>
      <c r="D4781" t="s">
        <v>19</v>
      </c>
      <c r="E4781" t="s">
        <v>2207</v>
      </c>
      <c r="F4781">
        <v>6.5</v>
      </c>
      <c r="G4781" t="str">
        <f t="shared" si="223"/>
        <v>Medium</v>
      </c>
      <c r="H4781" t="s">
        <v>3</v>
      </c>
      <c r="I4781" t="str">
        <f>IFERROR(VLOOKUP(A4781,sponsored_animals!$A$1:$C$2143,1,TRUE),0)</f>
        <v>36806649e5722d</v>
      </c>
      <c r="J4781">
        <f>VLOOKUP(H4781,location_costs!$A$1:$B$6,2,FALSE)</f>
        <v>120</v>
      </c>
      <c r="K4781" t="str">
        <f t="shared" si="224"/>
        <v>Cat_Medium</v>
      </c>
      <c r="L4781">
        <f>VLOOKUP(K4781,size_costs!$D$1:$E$10,2,FALSE)</f>
        <v>120</v>
      </c>
      <c r="M4781">
        <f>VLOOKUP(C4781,age_costs!$A$1:$B$52,2,FALSE)</f>
        <v>0</v>
      </c>
    </row>
    <row r="4782" spans="1:13" x14ac:dyDescent="0.25">
      <c r="A4782" t="s">
        <v>7187</v>
      </c>
      <c r="B4782" t="s">
        <v>15437</v>
      </c>
      <c r="C4782" s="2">
        <f t="shared" si="222"/>
        <v>10</v>
      </c>
      <c r="D4782" t="s">
        <v>19</v>
      </c>
      <c r="E4782" t="s">
        <v>2849</v>
      </c>
      <c r="F4782">
        <v>10</v>
      </c>
      <c r="G4782" t="str">
        <f t="shared" si="223"/>
        <v>Large</v>
      </c>
      <c r="H4782" t="s">
        <v>6</v>
      </c>
      <c r="I4782" t="str">
        <f>IFERROR(VLOOKUP(A4782,sponsored_animals!$A$1:$C$2143,1,TRUE),0)</f>
        <v>214f8f6b359a1e</v>
      </c>
      <c r="J4782">
        <f>VLOOKUP(H4782,location_costs!$A$1:$B$6,2,FALSE)</f>
        <v>135</v>
      </c>
      <c r="K4782" t="str">
        <f t="shared" si="224"/>
        <v>Cat_Large</v>
      </c>
      <c r="L4782">
        <f>VLOOKUP(K4782,size_costs!$D$1:$E$10,2,FALSE)</f>
        <v>140</v>
      </c>
      <c r="M4782">
        <f>VLOOKUP(C4782,age_costs!$A$1:$B$52,2,FALSE)</f>
        <v>150</v>
      </c>
    </row>
    <row r="4783" spans="1:13" x14ac:dyDescent="0.25">
      <c r="A4783" t="s">
        <v>7188</v>
      </c>
      <c r="B4783" t="s">
        <v>14052</v>
      </c>
      <c r="C4783" s="2">
        <f t="shared" si="222"/>
        <v>7</v>
      </c>
      <c r="D4783" t="s">
        <v>19</v>
      </c>
      <c r="E4783" t="s">
        <v>2198</v>
      </c>
      <c r="F4783">
        <v>10</v>
      </c>
      <c r="G4783" t="str">
        <f t="shared" si="223"/>
        <v>Large</v>
      </c>
      <c r="H4783" t="s">
        <v>5</v>
      </c>
      <c r="I4783" t="str">
        <f>IFERROR(VLOOKUP(A4783,sponsored_animals!$A$1:$C$2143,1,TRUE),0)</f>
        <v>36806649e5722d</v>
      </c>
      <c r="J4783">
        <f>VLOOKUP(H4783,location_costs!$A$1:$B$6,2,FALSE)</f>
        <v>140</v>
      </c>
      <c r="K4783" t="str">
        <f t="shared" si="224"/>
        <v>Cat_Large</v>
      </c>
      <c r="L4783">
        <f>VLOOKUP(K4783,size_costs!$D$1:$E$10,2,FALSE)</f>
        <v>140</v>
      </c>
      <c r="M4783">
        <f>VLOOKUP(C4783,age_costs!$A$1:$B$52,2,FALSE)</f>
        <v>100</v>
      </c>
    </row>
    <row r="4784" spans="1:13" x14ac:dyDescent="0.25">
      <c r="A4784" t="s">
        <v>7189</v>
      </c>
      <c r="B4784" t="s">
        <v>14979</v>
      </c>
      <c r="C4784" s="2">
        <f t="shared" si="222"/>
        <v>9</v>
      </c>
      <c r="D4784" t="s">
        <v>12</v>
      </c>
      <c r="E4784" t="s">
        <v>2191</v>
      </c>
      <c r="F4784">
        <v>17</v>
      </c>
      <c r="G4784" t="str">
        <f t="shared" si="223"/>
        <v>Medium</v>
      </c>
      <c r="H4784" t="s">
        <v>4</v>
      </c>
      <c r="I4784">
        <f>IFERROR(VLOOKUP(A4784,sponsored_animals!$A$1:$C$2143,1,TRUE),0)</f>
        <v>0</v>
      </c>
      <c r="J4784">
        <f>VLOOKUP(H4784,location_costs!$A$1:$B$6,2,FALSE)</f>
        <v>110</v>
      </c>
      <c r="K4784" t="str">
        <f t="shared" si="224"/>
        <v>Dog_Medium</v>
      </c>
      <c r="L4784">
        <f>VLOOKUP(K4784,size_costs!$D$1:$E$10,2,FALSE)</f>
        <v>150</v>
      </c>
      <c r="M4784">
        <f>VLOOKUP(C4784,age_costs!$A$1:$B$52,2,FALSE)</f>
        <v>150</v>
      </c>
    </row>
    <row r="4785" spans="1:13" x14ac:dyDescent="0.25">
      <c r="A4785" t="s">
        <v>7190</v>
      </c>
      <c r="B4785" t="s">
        <v>2310</v>
      </c>
      <c r="C4785" s="2">
        <f t="shared" si="222"/>
        <v>6</v>
      </c>
      <c r="D4785" t="s">
        <v>19</v>
      </c>
      <c r="E4785" t="s">
        <v>3598</v>
      </c>
      <c r="F4785">
        <v>3</v>
      </c>
      <c r="G4785" t="str">
        <f t="shared" si="223"/>
        <v>Small</v>
      </c>
      <c r="H4785" t="s">
        <v>4</v>
      </c>
      <c r="I4785" t="str">
        <f>IFERROR(VLOOKUP(A4785,sponsored_animals!$A$1:$C$2143,1,TRUE),0)</f>
        <v>0ea863dbf1123f</v>
      </c>
      <c r="J4785">
        <f>VLOOKUP(H4785,location_costs!$A$1:$B$6,2,FALSE)</f>
        <v>110</v>
      </c>
      <c r="K4785" t="str">
        <f t="shared" si="224"/>
        <v>Cat_Small</v>
      </c>
      <c r="L4785">
        <f>VLOOKUP(K4785,size_costs!$D$1:$E$10,2,FALSE)</f>
        <v>100</v>
      </c>
      <c r="M4785">
        <f>VLOOKUP(C4785,age_costs!$A$1:$B$52,2,FALSE)</f>
        <v>100</v>
      </c>
    </row>
    <row r="4786" spans="1:13" x14ac:dyDescent="0.25">
      <c r="A4786" t="s">
        <v>7191</v>
      </c>
      <c r="B4786" t="s">
        <v>15438</v>
      </c>
      <c r="C4786" s="2">
        <f t="shared" si="222"/>
        <v>19</v>
      </c>
      <c r="D4786" t="s">
        <v>12</v>
      </c>
      <c r="E4786" t="s">
        <v>2294</v>
      </c>
      <c r="F4786">
        <v>37</v>
      </c>
      <c r="G4786" t="str">
        <f t="shared" si="223"/>
        <v>Large</v>
      </c>
      <c r="H4786" t="s">
        <v>6</v>
      </c>
      <c r="I4786" t="str">
        <f>IFERROR(VLOOKUP(A4786,sponsored_animals!$A$1:$C$2143,1,TRUE),0)</f>
        <v>178f1189a06b68</v>
      </c>
      <c r="J4786">
        <f>VLOOKUP(H4786,location_costs!$A$1:$B$6,2,FALSE)</f>
        <v>135</v>
      </c>
      <c r="K4786" t="str">
        <f t="shared" si="224"/>
        <v>Dog_Large</v>
      </c>
      <c r="L4786">
        <f>VLOOKUP(K4786,size_costs!$D$1:$E$10,2,FALSE)</f>
        <v>175</v>
      </c>
      <c r="M4786">
        <f>VLOOKUP(C4786,age_costs!$A$1:$B$52,2,FALSE)</f>
        <v>300</v>
      </c>
    </row>
    <row r="4787" spans="1:13" x14ac:dyDescent="0.25">
      <c r="A4787" t="s">
        <v>7192</v>
      </c>
      <c r="B4787" t="s">
        <v>13644</v>
      </c>
      <c r="C4787" s="2">
        <f t="shared" si="222"/>
        <v>6</v>
      </c>
      <c r="D4787" t="s">
        <v>12</v>
      </c>
      <c r="E4787" t="s">
        <v>2207</v>
      </c>
      <c r="F4787">
        <v>31.5</v>
      </c>
      <c r="G4787" t="str">
        <f t="shared" si="223"/>
        <v>Large</v>
      </c>
      <c r="H4787" t="s">
        <v>6</v>
      </c>
      <c r="I4787" t="str">
        <f>IFERROR(VLOOKUP(A4787,sponsored_animals!$A$1:$C$2143,1,TRUE),0)</f>
        <v>178f1189a06b68</v>
      </c>
      <c r="J4787">
        <f>VLOOKUP(H4787,location_costs!$A$1:$B$6,2,FALSE)</f>
        <v>135</v>
      </c>
      <c r="K4787" t="str">
        <f t="shared" si="224"/>
        <v>Dog_Large</v>
      </c>
      <c r="L4787">
        <f>VLOOKUP(K4787,size_costs!$D$1:$E$10,2,FALSE)</f>
        <v>175</v>
      </c>
      <c r="M4787">
        <f>VLOOKUP(C4787,age_costs!$A$1:$B$52,2,FALSE)</f>
        <v>100</v>
      </c>
    </row>
    <row r="4788" spans="1:13" x14ac:dyDescent="0.25">
      <c r="A4788" t="s">
        <v>7193</v>
      </c>
      <c r="B4788" t="s">
        <v>13985</v>
      </c>
      <c r="C4788" s="2">
        <f t="shared" si="222"/>
        <v>4</v>
      </c>
      <c r="D4788" t="s">
        <v>12</v>
      </c>
      <c r="E4788" t="s">
        <v>2294</v>
      </c>
      <c r="F4788">
        <v>9</v>
      </c>
      <c r="G4788" t="str">
        <f t="shared" si="223"/>
        <v>Small</v>
      </c>
      <c r="H4788" t="s">
        <v>7</v>
      </c>
      <c r="I4788" t="str">
        <f>IFERROR(VLOOKUP(A4788,sponsored_animals!$A$1:$C$2143,1,TRUE),0)</f>
        <v>36806649e5722d</v>
      </c>
      <c r="J4788">
        <f>VLOOKUP(H4788,location_costs!$A$1:$B$6,2,FALSE)</f>
        <v>100</v>
      </c>
      <c r="K4788" t="str">
        <f t="shared" si="224"/>
        <v>Dog_Small</v>
      </c>
      <c r="L4788">
        <f>VLOOKUP(K4788,size_costs!$D$1:$E$10,2,FALSE)</f>
        <v>125</v>
      </c>
      <c r="M4788">
        <f>VLOOKUP(C4788,age_costs!$A$1:$B$52,2,FALSE)</f>
        <v>0</v>
      </c>
    </row>
    <row r="4789" spans="1:13" x14ac:dyDescent="0.25">
      <c r="A4789" t="s">
        <v>7194</v>
      </c>
      <c r="B4789" t="s">
        <v>14155</v>
      </c>
      <c r="C4789" s="2">
        <f t="shared" si="222"/>
        <v>7</v>
      </c>
      <c r="D4789" t="s">
        <v>12</v>
      </c>
      <c r="E4789" t="s">
        <v>2226</v>
      </c>
      <c r="F4789">
        <v>11</v>
      </c>
      <c r="G4789" t="str">
        <f t="shared" si="223"/>
        <v>Medium</v>
      </c>
      <c r="H4789" t="s">
        <v>7</v>
      </c>
      <c r="I4789" t="str">
        <f>IFERROR(VLOOKUP(A4789,sponsored_animals!$A$1:$C$2143,1,TRUE),0)</f>
        <v>214f8f6b359a1e</v>
      </c>
      <c r="J4789">
        <f>VLOOKUP(H4789,location_costs!$A$1:$B$6,2,FALSE)</f>
        <v>100</v>
      </c>
      <c r="K4789" t="str">
        <f t="shared" si="224"/>
        <v>Dog_Medium</v>
      </c>
      <c r="L4789">
        <f>VLOOKUP(K4789,size_costs!$D$1:$E$10,2,FALSE)</f>
        <v>150</v>
      </c>
      <c r="M4789">
        <f>VLOOKUP(C4789,age_costs!$A$1:$B$52,2,FALSE)</f>
        <v>100</v>
      </c>
    </row>
    <row r="4790" spans="1:13" x14ac:dyDescent="0.25">
      <c r="A4790" t="s">
        <v>7195</v>
      </c>
      <c r="B4790" t="s">
        <v>2882</v>
      </c>
      <c r="C4790" s="2">
        <f t="shared" si="222"/>
        <v>8</v>
      </c>
      <c r="D4790" t="s">
        <v>12</v>
      </c>
      <c r="E4790" t="s">
        <v>2207</v>
      </c>
      <c r="F4790">
        <v>3</v>
      </c>
      <c r="G4790" t="str">
        <f t="shared" si="223"/>
        <v>Small</v>
      </c>
      <c r="H4790" t="s">
        <v>3</v>
      </c>
      <c r="I4790" t="str">
        <f>IFERROR(VLOOKUP(A4790,sponsored_animals!$A$1:$C$2143,1,TRUE),0)</f>
        <v>74228ffdfe76aa</v>
      </c>
      <c r="J4790">
        <f>VLOOKUP(H4790,location_costs!$A$1:$B$6,2,FALSE)</f>
        <v>120</v>
      </c>
      <c r="K4790" t="str">
        <f t="shared" si="224"/>
        <v>Dog_Small</v>
      </c>
      <c r="L4790">
        <f>VLOOKUP(K4790,size_costs!$D$1:$E$10,2,FALSE)</f>
        <v>125</v>
      </c>
      <c r="M4790">
        <f>VLOOKUP(C4790,age_costs!$A$1:$B$52,2,FALSE)</f>
        <v>150</v>
      </c>
    </row>
    <row r="4791" spans="1:13" x14ac:dyDescent="0.25">
      <c r="A4791" t="s">
        <v>7196</v>
      </c>
      <c r="B4791" t="s">
        <v>13533</v>
      </c>
      <c r="C4791" s="2">
        <f t="shared" si="222"/>
        <v>4</v>
      </c>
      <c r="D4791" t="s">
        <v>19</v>
      </c>
      <c r="E4791" t="s">
        <v>2612</v>
      </c>
      <c r="F4791">
        <v>8</v>
      </c>
      <c r="G4791" t="str">
        <f t="shared" si="223"/>
        <v>Large</v>
      </c>
      <c r="H4791" t="s">
        <v>4</v>
      </c>
      <c r="I4791" t="str">
        <f>IFERROR(VLOOKUP(A4791,sponsored_animals!$A$1:$C$2143,1,TRUE),0)</f>
        <v>214f8f6b359a1e</v>
      </c>
      <c r="J4791">
        <f>VLOOKUP(H4791,location_costs!$A$1:$B$6,2,FALSE)</f>
        <v>110</v>
      </c>
      <c r="K4791" t="str">
        <f t="shared" si="224"/>
        <v>Cat_Large</v>
      </c>
      <c r="L4791">
        <f>VLOOKUP(K4791,size_costs!$D$1:$E$10,2,FALSE)</f>
        <v>140</v>
      </c>
      <c r="M4791">
        <f>VLOOKUP(C4791,age_costs!$A$1:$B$52,2,FALSE)</f>
        <v>0</v>
      </c>
    </row>
    <row r="4792" spans="1:13" x14ac:dyDescent="0.25">
      <c r="A4792" t="s">
        <v>7197</v>
      </c>
      <c r="B4792" t="s">
        <v>14261</v>
      </c>
      <c r="C4792" s="2">
        <f t="shared" si="222"/>
        <v>3</v>
      </c>
      <c r="D4792" t="s">
        <v>19</v>
      </c>
      <c r="E4792" t="s">
        <v>2340</v>
      </c>
      <c r="F4792">
        <v>6.5</v>
      </c>
      <c r="G4792" t="str">
        <f t="shared" si="223"/>
        <v>Medium</v>
      </c>
      <c r="H4792" t="s">
        <v>6</v>
      </c>
      <c r="I4792" t="str">
        <f>IFERROR(VLOOKUP(A4792,sponsored_animals!$A$1:$C$2143,1,TRUE),0)</f>
        <v>178f1189a06b68</v>
      </c>
      <c r="J4792">
        <f>VLOOKUP(H4792,location_costs!$A$1:$B$6,2,FALSE)</f>
        <v>135</v>
      </c>
      <c r="K4792" t="str">
        <f t="shared" si="224"/>
        <v>Cat_Medium</v>
      </c>
      <c r="L4792">
        <f>VLOOKUP(K4792,size_costs!$D$1:$E$10,2,FALSE)</f>
        <v>120</v>
      </c>
      <c r="M4792">
        <f>VLOOKUP(C4792,age_costs!$A$1:$B$52,2,FALSE)</f>
        <v>0</v>
      </c>
    </row>
    <row r="4793" spans="1:13" x14ac:dyDescent="0.25">
      <c r="A4793" t="s">
        <v>7198</v>
      </c>
      <c r="B4793" t="s">
        <v>7199</v>
      </c>
      <c r="C4793" s="2">
        <f t="shared" si="222"/>
        <v>10</v>
      </c>
      <c r="D4793" t="s">
        <v>19</v>
      </c>
      <c r="E4793" t="s">
        <v>2210</v>
      </c>
      <c r="F4793">
        <v>6</v>
      </c>
      <c r="G4793" t="str">
        <f t="shared" si="223"/>
        <v>Medium</v>
      </c>
      <c r="H4793" t="s">
        <v>7</v>
      </c>
      <c r="I4793" t="str">
        <f>IFERROR(VLOOKUP(A4793,sponsored_animals!$A$1:$C$2143,1,TRUE),0)</f>
        <v>7c0c3e04e6a4d4</v>
      </c>
      <c r="J4793">
        <f>VLOOKUP(H4793,location_costs!$A$1:$B$6,2,FALSE)</f>
        <v>100</v>
      </c>
      <c r="K4793" t="str">
        <f t="shared" si="224"/>
        <v>Cat_Medium</v>
      </c>
      <c r="L4793">
        <f>VLOOKUP(K4793,size_costs!$D$1:$E$10,2,FALSE)</f>
        <v>120</v>
      </c>
      <c r="M4793">
        <f>VLOOKUP(C4793,age_costs!$A$1:$B$52,2,FALSE)</f>
        <v>150</v>
      </c>
    </row>
    <row r="4794" spans="1:13" x14ac:dyDescent="0.25">
      <c r="A4794" t="s">
        <v>7200</v>
      </c>
      <c r="B4794" t="s">
        <v>15439</v>
      </c>
      <c r="C4794" s="2">
        <f t="shared" si="222"/>
        <v>8</v>
      </c>
      <c r="D4794" t="s">
        <v>19</v>
      </c>
      <c r="E4794" t="s">
        <v>2311</v>
      </c>
      <c r="F4794">
        <v>8</v>
      </c>
      <c r="G4794" t="str">
        <f t="shared" si="223"/>
        <v>Large</v>
      </c>
      <c r="H4794" t="s">
        <v>4</v>
      </c>
      <c r="I4794" t="str">
        <f>IFERROR(VLOOKUP(A4794,sponsored_animals!$A$1:$C$2143,1,TRUE),0)</f>
        <v>36806649e5722d</v>
      </c>
      <c r="J4794">
        <f>VLOOKUP(H4794,location_costs!$A$1:$B$6,2,FALSE)</f>
        <v>110</v>
      </c>
      <c r="K4794" t="str">
        <f t="shared" si="224"/>
        <v>Cat_Large</v>
      </c>
      <c r="L4794">
        <f>VLOOKUP(K4794,size_costs!$D$1:$E$10,2,FALSE)</f>
        <v>140</v>
      </c>
      <c r="M4794">
        <f>VLOOKUP(C4794,age_costs!$A$1:$B$52,2,FALSE)</f>
        <v>150</v>
      </c>
    </row>
    <row r="4795" spans="1:13" x14ac:dyDescent="0.25">
      <c r="A4795" t="s">
        <v>1833</v>
      </c>
      <c r="B4795" t="s">
        <v>2919</v>
      </c>
      <c r="C4795" s="2">
        <f t="shared" si="222"/>
        <v>11</v>
      </c>
      <c r="D4795" t="s">
        <v>12</v>
      </c>
      <c r="E4795" t="s">
        <v>2190</v>
      </c>
      <c r="F4795">
        <v>39</v>
      </c>
      <c r="G4795" t="str">
        <f t="shared" si="223"/>
        <v>Large</v>
      </c>
      <c r="H4795" t="s">
        <v>7</v>
      </c>
      <c r="I4795" t="str">
        <f>IFERROR(VLOOKUP(A4795,sponsored_animals!$A$1:$C$2143,1,TRUE),0)</f>
        <v>178f1189a06b68</v>
      </c>
      <c r="J4795">
        <f>VLOOKUP(H4795,location_costs!$A$1:$B$6,2,FALSE)</f>
        <v>100</v>
      </c>
      <c r="K4795" t="str">
        <f t="shared" si="224"/>
        <v>Dog_Large</v>
      </c>
      <c r="L4795">
        <f>VLOOKUP(K4795,size_costs!$D$1:$E$10,2,FALSE)</f>
        <v>175</v>
      </c>
      <c r="M4795">
        <f>VLOOKUP(C4795,age_costs!$A$1:$B$52,2,FALSE)</f>
        <v>150</v>
      </c>
    </row>
    <row r="4796" spans="1:13" x14ac:dyDescent="0.25">
      <c r="A4796" t="s">
        <v>7201</v>
      </c>
      <c r="B4796" t="s">
        <v>7202</v>
      </c>
      <c r="C4796" s="2">
        <f t="shared" si="222"/>
        <v>12</v>
      </c>
      <c r="D4796" t="s">
        <v>12</v>
      </c>
      <c r="E4796" t="s">
        <v>2217</v>
      </c>
      <c r="F4796">
        <v>5</v>
      </c>
      <c r="G4796" t="str">
        <f t="shared" si="223"/>
        <v>Small</v>
      </c>
      <c r="H4796" t="s">
        <v>4</v>
      </c>
      <c r="I4796" t="str">
        <f>IFERROR(VLOOKUP(A4796,sponsored_animals!$A$1:$C$2143,1,TRUE),0)</f>
        <v>7c0c3e04e6a4d4</v>
      </c>
      <c r="J4796">
        <f>VLOOKUP(H4796,location_costs!$A$1:$B$6,2,FALSE)</f>
        <v>110</v>
      </c>
      <c r="K4796" t="str">
        <f t="shared" si="224"/>
        <v>Dog_Small</v>
      </c>
      <c r="L4796">
        <f>VLOOKUP(K4796,size_costs!$D$1:$E$10,2,FALSE)</f>
        <v>125</v>
      </c>
      <c r="M4796">
        <f>VLOOKUP(C4796,age_costs!$A$1:$B$52,2,FALSE)</f>
        <v>150</v>
      </c>
    </row>
    <row r="4797" spans="1:13" x14ac:dyDescent="0.25">
      <c r="A4797" t="s">
        <v>7203</v>
      </c>
      <c r="B4797" t="s">
        <v>14284</v>
      </c>
      <c r="C4797" s="2">
        <f t="shared" si="222"/>
        <v>6</v>
      </c>
      <c r="D4797" t="s">
        <v>12</v>
      </c>
      <c r="E4797" t="s">
        <v>2186</v>
      </c>
      <c r="F4797">
        <v>46</v>
      </c>
      <c r="G4797" t="str">
        <f t="shared" si="223"/>
        <v>Large</v>
      </c>
      <c r="H4797" t="s">
        <v>5</v>
      </c>
      <c r="I4797" t="str">
        <f>IFERROR(VLOOKUP(A4797,sponsored_animals!$A$1:$C$2143,1,TRUE),0)</f>
        <v>4fca6ef6dbda96</v>
      </c>
      <c r="J4797">
        <f>VLOOKUP(H4797,location_costs!$A$1:$B$6,2,FALSE)</f>
        <v>140</v>
      </c>
      <c r="K4797" t="str">
        <f t="shared" si="224"/>
        <v>Dog_Large</v>
      </c>
      <c r="L4797">
        <f>VLOOKUP(K4797,size_costs!$D$1:$E$10,2,FALSE)</f>
        <v>175</v>
      </c>
      <c r="M4797">
        <f>VLOOKUP(C4797,age_costs!$A$1:$B$52,2,FALSE)</f>
        <v>100</v>
      </c>
    </row>
    <row r="4798" spans="1:13" x14ac:dyDescent="0.25">
      <c r="A4798" t="s">
        <v>7204</v>
      </c>
      <c r="B4798" t="s">
        <v>2704</v>
      </c>
      <c r="C4798" s="2">
        <f t="shared" si="222"/>
        <v>7</v>
      </c>
      <c r="D4798" t="s">
        <v>12</v>
      </c>
      <c r="E4798" t="s">
        <v>2182</v>
      </c>
      <c r="F4798">
        <v>24</v>
      </c>
      <c r="G4798" t="str">
        <f t="shared" si="223"/>
        <v>Medium</v>
      </c>
      <c r="H4798" t="s">
        <v>6</v>
      </c>
      <c r="I4798">
        <f>IFERROR(VLOOKUP(A4798,sponsored_animals!$A$1:$C$2143,1,TRUE),0)</f>
        <v>0</v>
      </c>
      <c r="J4798">
        <f>VLOOKUP(H4798,location_costs!$A$1:$B$6,2,FALSE)</f>
        <v>135</v>
      </c>
      <c r="K4798" t="str">
        <f t="shared" si="224"/>
        <v>Dog_Medium</v>
      </c>
      <c r="L4798">
        <f>VLOOKUP(K4798,size_costs!$D$1:$E$10,2,FALSE)</f>
        <v>150</v>
      </c>
      <c r="M4798">
        <f>VLOOKUP(C4798,age_costs!$A$1:$B$52,2,FALSE)</f>
        <v>100</v>
      </c>
    </row>
    <row r="4799" spans="1:13" x14ac:dyDescent="0.25">
      <c r="A4799" t="s">
        <v>7205</v>
      </c>
      <c r="B4799" t="s">
        <v>5575</v>
      </c>
      <c r="C4799" s="2">
        <f t="shared" si="222"/>
        <v>3</v>
      </c>
      <c r="D4799" t="s">
        <v>12</v>
      </c>
      <c r="E4799" t="s">
        <v>2202</v>
      </c>
      <c r="F4799">
        <v>47</v>
      </c>
      <c r="G4799" t="str">
        <f t="shared" si="223"/>
        <v>Large</v>
      </c>
      <c r="H4799" t="s">
        <v>6</v>
      </c>
      <c r="I4799" t="str">
        <f>IFERROR(VLOOKUP(A4799,sponsored_animals!$A$1:$C$2143,1,TRUE),0)</f>
        <v>0ea863dbf1123f</v>
      </c>
      <c r="J4799">
        <f>VLOOKUP(H4799,location_costs!$A$1:$B$6,2,FALSE)</f>
        <v>135</v>
      </c>
      <c r="K4799" t="str">
        <f t="shared" si="224"/>
        <v>Dog_Large</v>
      </c>
      <c r="L4799">
        <f>VLOOKUP(K4799,size_costs!$D$1:$E$10,2,FALSE)</f>
        <v>175</v>
      </c>
      <c r="M4799">
        <f>VLOOKUP(C4799,age_costs!$A$1:$B$52,2,FALSE)</f>
        <v>0</v>
      </c>
    </row>
    <row r="4800" spans="1:13" x14ac:dyDescent="0.25">
      <c r="A4800" t="s">
        <v>7207</v>
      </c>
      <c r="B4800" t="s">
        <v>14058</v>
      </c>
      <c r="C4800" s="2">
        <f t="shared" si="222"/>
        <v>2</v>
      </c>
      <c r="D4800" t="s">
        <v>19</v>
      </c>
      <c r="E4800" t="s">
        <v>2200</v>
      </c>
      <c r="F4800">
        <v>6.5</v>
      </c>
      <c r="G4800" t="str">
        <f t="shared" si="223"/>
        <v>Medium</v>
      </c>
      <c r="H4800" t="s">
        <v>4</v>
      </c>
      <c r="I4800" t="str">
        <f>IFERROR(VLOOKUP(A4800,sponsored_animals!$A$1:$C$2143,1,TRUE),0)</f>
        <v>d40d0d9a6a4451</v>
      </c>
      <c r="J4800">
        <f>VLOOKUP(H4800,location_costs!$A$1:$B$6,2,FALSE)</f>
        <v>110</v>
      </c>
      <c r="K4800" t="str">
        <f t="shared" si="224"/>
        <v>Cat_Medium</v>
      </c>
      <c r="L4800">
        <f>VLOOKUP(K4800,size_costs!$D$1:$E$10,2,FALSE)</f>
        <v>120</v>
      </c>
      <c r="M4800">
        <f>VLOOKUP(C4800,age_costs!$A$1:$B$52,2,FALSE)</f>
        <v>0</v>
      </c>
    </row>
    <row r="4801" spans="1:13" x14ac:dyDescent="0.25">
      <c r="A4801" t="s">
        <v>7208</v>
      </c>
      <c r="B4801" t="s">
        <v>14210</v>
      </c>
      <c r="C4801" s="2">
        <f t="shared" si="222"/>
        <v>4</v>
      </c>
      <c r="D4801" t="s">
        <v>12</v>
      </c>
      <c r="E4801" t="s">
        <v>2186</v>
      </c>
      <c r="F4801">
        <v>4</v>
      </c>
      <c r="G4801" t="str">
        <f t="shared" si="223"/>
        <v>Small</v>
      </c>
      <c r="H4801" t="s">
        <v>6</v>
      </c>
      <c r="I4801" t="str">
        <f>IFERROR(VLOOKUP(A4801,sponsored_animals!$A$1:$C$2143,1,TRUE),0)</f>
        <v>b14069999a0ee6</v>
      </c>
      <c r="J4801">
        <f>VLOOKUP(H4801,location_costs!$A$1:$B$6,2,FALSE)</f>
        <v>135</v>
      </c>
      <c r="K4801" t="str">
        <f t="shared" si="224"/>
        <v>Dog_Small</v>
      </c>
      <c r="L4801">
        <f>VLOOKUP(K4801,size_costs!$D$1:$E$10,2,FALSE)</f>
        <v>125</v>
      </c>
      <c r="M4801">
        <f>VLOOKUP(C4801,age_costs!$A$1:$B$52,2,FALSE)</f>
        <v>0</v>
      </c>
    </row>
    <row r="4802" spans="1:13" x14ac:dyDescent="0.25">
      <c r="A4802" t="s">
        <v>7209</v>
      </c>
      <c r="B4802" t="s">
        <v>15440</v>
      </c>
      <c r="C4802" s="2">
        <f t="shared" si="222"/>
        <v>7</v>
      </c>
      <c r="D4802" t="s">
        <v>19</v>
      </c>
      <c r="E4802" t="s">
        <v>2207</v>
      </c>
      <c r="F4802">
        <v>10</v>
      </c>
      <c r="G4802" t="str">
        <f t="shared" si="223"/>
        <v>Large</v>
      </c>
      <c r="H4802" t="s">
        <v>3</v>
      </c>
      <c r="I4802" t="str">
        <f>IFERROR(VLOOKUP(A4802,sponsored_animals!$A$1:$C$2143,1,TRUE),0)</f>
        <v>b14069999a0ee6</v>
      </c>
      <c r="J4802">
        <f>VLOOKUP(H4802,location_costs!$A$1:$B$6,2,FALSE)</f>
        <v>120</v>
      </c>
      <c r="K4802" t="str">
        <f t="shared" si="224"/>
        <v>Cat_Large</v>
      </c>
      <c r="L4802">
        <f>VLOOKUP(K4802,size_costs!$D$1:$E$10,2,FALSE)</f>
        <v>140</v>
      </c>
      <c r="M4802">
        <f>VLOOKUP(C4802,age_costs!$A$1:$B$52,2,FALSE)</f>
        <v>100</v>
      </c>
    </row>
    <row r="4803" spans="1:13" x14ac:dyDescent="0.25">
      <c r="A4803" t="s">
        <v>7210</v>
      </c>
      <c r="B4803" t="s">
        <v>14596</v>
      </c>
      <c r="C4803" s="2">
        <f t="shared" ref="C4803:C4866" si="225">ROUND(YEARFRAC(B4803,"31/12/2021"),0)</f>
        <v>3</v>
      </c>
      <c r="D4803" t="s">
        <v>19</v>
      </c>
      <c r="E4803" t="s">
        <v>2198</v>
      </c>
      <c r="F4803">
        <v>8.5</v>
      </c>
      <c r="G4803" t="str">
        <f t="shared" ref="G4803:G4866" si="226">IF(AND(D4803="Dog",F4803&lt;=10),"Small",IF(AND(D4803="Dog",F4803&gt;10,F4803&lt;=30),"Medium",IF(AND(D4803="Dog",F4803&gt;30),"Large",IF(AND(D4803="Cat",F4803&lt;=5),"Small",IF(AND(D4803="Cat",F4803&gt;5,F4803&lt;=7),"Medium",IF(AND(D4803="Cat",F4803&gt;=7),"Large",IF(AND(D4803="Bird",F4803&lt;=0.7),"Small",IF(AND(D4803="Bird",F4803&gt;0.7,F4803&lt;=1.1),"Medium",IF(AND(D4803="Bird",F4803&gt;1.1),"Large","Erro")))))))))</f>
        <v>Large</v>
      </c>
      <c r="H4803" t="s">
        <v>4</v>
      </c>
      <c r="I4803" t="str">
        <f>IFERROR(VLOOKUP(A4803,sponsored_animals!$A$1:$C$2143,1,TRUE),0)</f>
        <v>178f1189a06b68</v>
      </c>
      <c r="J4803">
        <f>VLOOKUP(H4803,location_costs!$A$1:$B$6,2,FALSE)</f>
        <v>110</v>
      </c>
      <c r="K4803" t="str">
        <f t="shared" ref="K4803:K4866" si="227">D4803&amp;"_"&amp;G4803</f>
        <v>Cat_Large</v>
      </c>
      <c r="L4803">
        <f>VLOOKUP(K4803,size_costs!$D$1:$E$10,2,FALSE)</f>
        <v>140</v>
      </c>
      <c r="M4803">
        <f>VLOOKUP(C4803,age_costs!$A$1:$B$52,2,FALSE)</f>
        <v>0</v>
      </c>
    </row>
    <row r="4804" spans="1:13" x14ac:dyDescent="0.25">
      <c r="A4804" t="s">
        <v>7211</v>
      </c>
      <c r="B4804" t="s">
        <v>15441</v>
      </c>
      <c r="C4804" s="2">
        <f t="shared" si="225"/>
        <v>6</v>
      </c>
      <c r="D4804" t="s">
        <v>12</v>
      </c>
      <c r="E4804" t="s">
        <v>2217</v>
      </c>
      <c r="F4804">
        <v>20</v>
      </c>
      <c r="G4804" t="str">
        <f t="shared" si="226"/>
        <v>Medium</v>
      </c>
      <c r="H4804" t="s">
        <v>5</v>
      </c>
      <c r="I4804" t="str">
        <f>IFERROR(VLOOKUP(A4804,sponsored_animals!$A$1:$C$2143,1,TRUE),0)</f>
        <v>214f8f6b359a1e</v>
      </c>
      <c r="J4804">
        <f>VLOOKUP(H4804,location_costs!$A$1:$B$6,2,FALSE)</f>
        <v>140</v>
      </c>
      <c r="K4804" t="str">
        <f t="shared" si="227"/>
        <v>Dog_Medium</v>
      </c>
      <c r="L4804">
        <f>VLOOKUP(K4804,size_costs!$D$1:$E$10,2,FALSE)</f>
        <v>150</v>
      </c>
      <c r="M4804">
        <f>VLOOKUP(C4804,age_costs!$A$1:$B$52,2,FALSE)</f>
        <v>100</v>
      </c>
    </row>
    <row r="4805" spans="1:13" x14ac:dyDescent="0.25">
      <c r="A4805" t="s">
        <v>7212</v>
      </c>
      <c r="B4805" t="s">
        <v>14359</v>
      </c>
      <c r="C4805" s="2">
        <f t="shared" si="225"/>
        <v>7</v>
      </c>
      <c r="D4805" t="s">
        <v>12</v>
      </c>
      <c r="E4805" t="s">
        <v>2202</v>
      </c>
      <c r="F4805">
        <v>9</v>
      </c>
      <c r="G4805" t="str">
        <f t="shared" si="226"/>
        <v>Small</v>
      </c>
      <c r="H4805" t="s">
        <v>6</v>
      </c>
      <c r="I4805" t="str">
        <f>IFERROR(VLOOKUP(A4805,sponsored_animals!$A$1:$C$2143,1,TRUE),0)</f>
        <v>178f1189a06b68</v>
      </c>
      <c r="J4805">
        <f>VLOOKUP(H4805,location_costs!$A$1:$B$6,2,FALSE)</f>
        <v>135</v>
      </c>
      <c r="K4805" t="str">
        <f t="shared" si="227"/>
        <v>Dog_Small</v>
      </c>
      <c r="L4805">
        <f>VLOOKUP(K4805,size_costs!$D$1:$E$10,2,FALSE)</f>
        <v>125</v>
      </c>
      <c r="M4805">
        <f>VLOOKUP(C4805,age_costs!$A$1:$B$52,2,FALSE)</f>
        <v>100</v>
      </c>
    </row>
    <row r="4806" spans="1:13" x14ac:dyDescent="0.25">
      <c r="A4806" t="s">
        <v>7213</v>
      </c>
      <c r="B4806" t="s">
        <v>15442</v>
      </c>
      <c r="C4806" s="2">
        <f t="shared" si="225"/>
        <v>3</v>
      </c>
      <c r="D4806" t="s">
        <v>19</v>
      </c>
      <c r="E4806" t="s">
        <v>2486</v>
      </c>
      <c r="F4806">
        <v>2</v>
      </c>
      <c r="G4806" t="str">
        <f t="shared" si="226"/>
        <v>Small</v>
      </c>
      <c r="H4806" t="s">
        <v>5</v>
      </c>
      <c r="I4806" t="str">
        <f>IFERROR(VLOOKUP(A4806,sponsored_animals!$A$1:$C$2143,1,TRUE),0)</f>
        <v>0ea863dbf1123f</v>
      </c>
      <c r="J4806">
        <f>VLOOKUP(H4806,location_costs!$A$1:$B$6,2,FALSE)</f>
        <v>140</v>
      </c>
      <c r="K4806" t="str">
        <f t="shared" si="227"/>
        <v>Cat_Small</v>
      </c>
      <c r="L4806">
        <f>VLOOKUP(K4806,size_costs!$D$1:$E$10,2,FALSE)</f>
        <v>100</v>
      </c>
      <c r="M4806">
        <f>VLOOKUP(C4806,age_costs!$A$1:$B$52,2,FALSE)</f>
        <v>0</v>
      </c>
    </row>
    <row r="4807" spans="1:13" x14ac:dyDescent="0.25">
      <c r="A4807" t="s">
        <v>7214</v>
      </c>
      <c r="B4807" t="s">
        <v>14547</v>
      </c>
      <c r="C4807" s="2">
        <f t="shared" si="225"/>
        <v>5</v>
      </c>
      <c r="D4807" t="s">
        <v>12</v>
      </c>
      <c r="E4807" t="s">
        <v>2226</v>
      </c>
      <c r="F4807">
        <v>45</v>
      </c>
      <c r="G4807" t="str">
        <f t="shared" si="226"/>
        <v>Large</v>
      </c>
      <c r="H4807" t="s">
        <v>6</v>
      </c>
      <c r="I4807">
        <f>IFERROR(VLOOKUP(A4807,sponsored_animals!$A$1:$C$2143,1,TRUE),0)</f>
        <v>0</v>
      </c>
      <c r="J4807">
        <f>VLOOKUP(H4807,location_costs!$A$1:$B$6,2,FALSE)</f>
        <v>135</v>
      </c>
      <c r="K4807" t="str">
        <f t="shared" si="227"/>
        <v>Dog_Large</v>
      </c>
      <c r="L4807">
        <f>VLOOKUP(K4807,size_costs!$D$1:$E$10,2,FALSE)</f>
        <v>175</v>
      </c>
      <c r="M4807">
        <f>VLOOKUP(C4807,age_costs!$A$1:$B$52,2,FALSE)</f>
        <v>100</v>
      </c>
    </row>
    <row r="4808" spans="1:13" x14ac:dyDescent="0.25">
      <c r="A4808" t="s">
        <v>7215</v>
      </c>
      <c r="B4808" t="s">
        <v>15443</v>
      </c>
      <c r="C4808" s="2">
        <f t="shared" si="225"/>
        <v>10</v>
      </c>
      <c r="D4808" t="s">
        <v>12</v>
      </c>
      <c r="E4808" t="s">
        <v>2231</v>
      </c>
      <c r="F4808">
        <v>25</v>
      </c>
      <c r="G4808" t="str">
        <f t="shared" si="226"/>
        <v>Medium</v>
      </c>
      <c r="H4808" t="s">
        <v>3</v>
      </c>
      <c r="I4808">
        <f>IFERROR(VLOOKUP(A4808,sponsored_animals!$A$1:$C$2143,1,TRUE),0)</f>
        <v>0</v>
      </c>
      <c r="J4808">
        <f>VLOOKUP(H4808,location_costs!$A$1:$B$6,2,FALSE)</f>
        <v>120</v>
      </c>
      <c r="K4808" t="str">
        <f t="shared" si="227"/>
        <v>Dog_Medium</v>
      </c>
      <c r="L4808">
        <f>VLOOKUP(K4808,size_costs!$D$1:$E$10,2,FALSE)</f>
        <v>150</v>
      </c>
      <c r="M4808">
        <f>VLOOKUP(C4808,age_costs!$A$1:$B$52,2,FALSE)</f>
        <v>150</v>
      </c>
    </row>
    <row r="4809" spans="1:13" x14ac:dyDescent="0.25">
      <c r="A4809" t="s">
        <v>1189</v>
      </c>
      <c r="B4809" t="s">
        <v>3883</v>
      </c>
      <c r="C4809" s="2">
        <f t="shared" si="225"/>
        <v>5</v>
      </c>
      <c r="D4809" t="s">
        <v>12</v>
      </c>
      <c r="E4809" t="s">
        <v>2322</v>
      </c>
      <c r="F4809">
        <v>11.5</v>
      </c>
      <c r="G4809" t="str">
        <f t="shared" si="226"/>
        <v>Medium</v>
      </c>
      <c r="H4809" t="s">
        <v>6</v>
      </c>
      <c r="I4809" t="str">
        <f>IFERROR(VLOOKUP(A4809,sponsored_animals!$A$1:$C$2143,1,TRUE),0)</f>
        <v>4fca6ef6dbda96</v>
      </c>
      <c r="J4809">
        <f>VLOOKUP(H4809,location_costs!$A$1:$B$6,2,FALSE)</f>
        <v>135</v>
      </c>
      <c r="K4809" t="str">
        <f t="shared" si="227"/>
        <v>Dog_Medium</v>
      </c>
      <c r="L4809">
        <f>VLOOKUP(K4809,size_costs!$D$1:$E$10,2,FALSE)</f>
        <v>150</v>
      </c>
      <c r="M4809">
        <f>VLOOKUP(C4809,age_costs!$A$1:$B$52,2,FALSE)</f>
        <v>100</v>
      </c>
    </row>
    <row r="4810" spans="1:13" x14ac:dyDescent="0.25">
      <c r="A4810" t="s">
        <v>7216</v>
      </c>
      <c r="B4810" t="s">
        <v>15444</v>
      </c>
      <c r="C4810" s="2">
        <f t="shared" si="225"/>
        <v>8</v>
      </c>
      <c r="D4810" t="s">
        <v>19</v>
      </c>
      <c r="E4810" t="s">
        <v>2207</v>
      </c>
      <c r="F4810">
        <v>10</v>
      </c>
      <c r="G4810" t="str">
        <f t="shared" si="226"/>
        <v>Large</v>
      </c>
      <c r="H4810" t="s">
        <v>4</v>
      </c>
      <c r="I4810" t="str">
        <f>IFERROR(VLOOKUP(A4810,sponsored_animals!$A$1:$C$2143,1,TRUE),0)</f>
        <v>178f1189a06b68</v>
      </c>
      <c r="J4810">
        <f>VLOOKUP(H4810,location_costs!$A$1:$B$6,2,FALSE)</f>
        <v>110</v>
      </c>
      <c r="K4810" t="str">
        <f t="shared" si="227"/>
        <v>Cat_Large</v>
      </c>
      <c r="L4810">
        <f>VLOOKUP(K4810,size_costs!$D$1:$E$10,2,FALSE)</f>
        <v>140</v>
      </c>
      <c r="M4810">
        <f>VLOOKUP(C4810,age_costs!$A$1:$B$52,2,FALSE)</f>
        <v>150</v>
      </c>
    </row>
    <row r="4811" spans="1:13" x14ac:dyDescent="0.25">
      <c r="A4811" t="s">
        <v>7217</v>
      </c>
      <c r="B4811" t="s">
        <v>14703</v>
      </c>
      <c r="C4811" s="2">
        <f t="shared" si="225"/>
        <v>3</v>
      </c>
      <c r="D4811" t="s">
        <v>12</v>
      </c>
      <c r="E4811" t="s">
        <v>2207</v>
      </c>
      <c r="F4811">
        <v>32</v>
      </c>
      <c r="G4811" t="str">
        <f t="shared" si="226"/>
        <v>Large</v>
      </c>
      <c r="H4811" t="s">
        <v>5</v>
      </c>
      <c r="I4811">
        <f>IFERROR(VLOOKUP(A4811,sponsored_animals!$A$1:$C$2143,1,TRUE),0)</f>
        <v>0</v>
      </c>
      <c r="J4811">
        <f>VLOOKUP(H4811,location_costs!$A$1:$B$6,2,FALSE)</f>
        <v>140</v>
      </c>
      <c r="K4811" t="str">
        <f t="shared" si="227"/>
        <v>Dog_Large</v>
      </c>
      <c r="L4811">
        <f>VLOOKUP(K4811,size_costs!$D$1:$E$10,2,FALSE)</f>
        <v>175</v>
      </c>
      <c r="M4811">
        <f>VLOOKUP(C4811,age_costs!$A$1:$B$52,2,FALSE)</f>
        <v>0</v>
      </c>
    </row>
    <row r="4812" spans="1:13" x14ac:dyDescent="0.25">
      <c r="A4812" t="s">
        <v>7218</v>
      </c>
      <c r="B4812" t="s">
        <v>6874</v>
      </c>
      <c r="C4812" s="2">
        <f t="shared" si="225"/>
        <v>7</v>
      </c>
      <c r="D4812" t="s">
        <v>19</v>
      </c>
      <c r="E4812" t="s">
        <v>2210</v>
      </c>
      <c r="F4812">
        <v>10</v>
      </c>
      <c r="G4812" t="str">
        <f t="shared" si="226"/>
        <v>Large</v>
      </c>
      <c r="H4812" t="s">
        <v>5</v>
      </c>
      <c r="I4812" t="str">
        <f>IFERROR(VLOOKUP(A4812,sponsored_animals!$A$1:$C$2143,1,TRUE),0)</f>
        <v>f3de00c24336c4</v>
      </c>
      <c r="J4812">
        <f>VLOOKUP(H4812,location_costs!$A$1:$B$6,2,FALSE)</f>
        <v>140</v>
      </c>
      <c r="K4812" t="str">
        <f t="shared" si="227"/>
        <v>Cat_Large</v>
      </c>
      <c r="L4812">
        <f>VLOOKUP(K4812,size_costs!$D$1:$E$10,2,FALSE)</f>
        <v>140</v>
      </c>
      <c r="M4812">
        <f>VLOOKUP(C4812,age_costs!$A$1:$B$52,2,FALSE)</f>
        <v>100</v>
      </c>
    </row>
    <row r="4813" spans="1:13" x14ac:dyDescent="0.25">
      <c r="A4813" t="s">
        <v>7219</v>
      </c>
      <c r="B4813" t="s">
        <v>14595</v>
      </c>
      <c r="C4813" s="2">
        <f t="shared" si="225"/>
        <v>7</v>
      </c>
      <c r="D4813" t="s">
        <v>12</v>
      </c>
      <c r="E4813" t="s">
        <v>2207</v>
      </c>
      <c r="F4813">
        <v>18</v>
      </c>
      <c r="G4813" t="str">
        <f t="shared" si="226"/>
        <v>Medium</v>
      </c>
      <c r="H4813" t="s">
        <v>3</v>
      </c>
      <c r="I4813" t="str">
        <f>IFERROR(VLOOKUP(A4813,sponsored_animals!$A$1:$C$2143,1,TRUE),0)</f>
        <v>178f1189a06b68</v>
      </c>
      <c r="J4813">
        <f>VLOOKUP(H4813,location_costs!$A$1:$B$6,2,FALSE)</f>
        <v>120</v>
      </c>
      <c r="K4813" t="str">
        <f t="shared" si="227"/>
        <v>Dog_Medium</v>
      </c>
      <c r="L4813">
        <f>VLOOKUP(K4813,size_costs!$D$1:$E$10,2,FALSE)</f>
        <v>150</v>
      </c>
      <c r="M4813">
        <f>VLOOKUP(C4813,age_costs!$A$1:$B$52,2,FALSE)</f>
        <v>100</v>
      </c>
    </row>
    <row r="4814" spans="1:13" x14ac:dyDescent="0.25">
      <c r="A4814" t="s">
        <v>7220</v>
      </c>
      <c r="B4814" t="s">
        <v>15445</v>
      </c>
      <c r="C4814" s="2">
        <f t="shared" si="225"/>
        <v>13</v>
      </c>
      <c r="D4814" t="s">
        <v>12</v>
      </c>
      <c r="E4814" t="s">
        <v>2448</v>
      </c>
      <c r="F4814">
        <v>35</v>
      </c>
      <c r="G4814" t="str">
        <f t="shared" si="226"/>
        <v>Large</v>
      </c>
      <c r="H4814" t="s">
        <v>3</v>
      </c>
      <c r="I4814">
        <f>IFERROR(VLOOKUP(A4814,sponsored_animals!$A$1:$C$2143,1,TRUE),0)</f>
        <v>0</v>
      </c>
      <c r="J4814">
        <f>VLOOKUP(H4814,location_costs!$A$1:$B$6,2,FALSE)</f>
        <v>120</v>
      </c>
      <c r="K4814" t="str">
        <f t="shared" si="227"/>
        <v>Dog_Large</v>
      </c>
      <c r="L4814">
        <f>VLOOKUP(K4814,size_costs!$D$1:$E$10,2,FALSE)</f>
        <v>175</v>
      </c>
      <c r="M4814">
        <f>VLOOKUP(C4814,age_costs!$A$1:$B$52,2,FALSE)</f>
        <v>200</v>
      </c>
    </row>
    <row r="4815" spans="1:13" x14ac:dyDescent="0.25">
      <c r="A4815" t="s">
        <v>7221</v>
      </c>
      <c r="B4815" t="s">
        <v>4546</v>
      </c>
      <c r="C4815" s="2">
        <f t="shared" si="225"/>
        <v>5</v>
      </c>
      <c r="D4815" t="s">
        <v>23</v>
      </c>
      <c r="E4815" t="s">
        <v>2196</v>
      </c>
      <c r="F4815">
        <v>7.5</v>
      </c>
      <c r="G4815" t="str">
        <f t="shared" si="226"/>
        <v>Large</v>
      </c>
      <c r="H4815" t="s">
        <v>3</v>
      </c>
      <c r="I4815" t="str">
        <f>IFERROR(VLOOKUP(A4815,sponsored_animals!$A$1:$C$2143,1,TRUE),0)</f>
        <v>b14069999a0ee6</v>
      </c>
      <c r="J4815">
        <f>VLOOKUP(H4815,location_costs!$A$1:$B$6,2,FALSE)</f>
        <v>120</v>
      </c>
      <c r="K4815" t="str">
        <f t="shared" si="227"/>
        <v>Bird_Large</v>
      </c>
      <c r="L4815">
        <f>VLOOKUP(K4815,size_costs!$D$1:$E$10,2,FALSE)</f>
        <v>110</v>
      </c>
      <c r="M4815">
        <f>VLOOKUP(C4815,age_costs!$A$1:$B$52,2,FALSE)</f>
        <v>100</v>
      </c>
    </row>
    <row r="4816" spans="1:13" x14ac:dyDescent="0.25">
      <c r="A4816" t="s">
        <v>7222</v>
      </c>
      <c r="B4816" t="s">
        <v>2614</v>
      </c>
      <c r="C4816" s="2">
        <f t="shared" si="225"/>
        <v>8</v>
      </c>
      <c r="D4816" t="s">
        <v>12</v>
      </c>
      <c r="E4816" t="s">
        <v>2247</v>
      </c>
      <c r="F4816">
        <v>24</v>
      </c>
      <c r="G4816" t="str">
        <f t="shared" si="226"/>
        <v>Medium</v>
      </c>
      <c r="H4816" t="s">
        <v>5</v>
      </c>
      <c r="I4816" t="str">
        <f>IFERROR(VLOOKUP(A4816,sponsored_animals!$A$1:$C$2143,1,TRUE),0)</f>
        <v>36806649e5722d</v>
      </c>
      <c r="J4816">
        <f>VLOOKUP(H4816,location_costs!$A$1:$B$6,2,FALSE)</f>
        <v>140</v>
      </c>
      <c r="K4816" t="str">
        <f t="shared" si="227"/>
        <v>Dog_Medium</v>
      </c>
      <c r="L4816">
        <f>VLOOKUP(K4816,size_costs!$D$1:$E$10,2,FALSE)</f>
        <v>150</v>
      </c>
      <c r="M4816">
        <f>VLOOKUP(C4816,age_costs!$A$1:$B$52,2,FALSE)</f>
        <v>150</v>
      </c>
    </row>
    <row r="4817" spans="1:13" x14ac:dyDescent="0.25">
      <c r="A4817" t="s">
        <v>7224</v>
      </c>
      <c r="B4817" t="s">
        <v>6255</v>
      </c>
      <c r="C4817" s="2">
        <f t="shared" si="225"/>
        <v>6</v>
      </c>
      <c r="D4817" t="s">
        <v>19</v>
      </c>
      <c r="E4817" t="s">
        <v>2241</v>
      </c>
      <c r="F4817">
        <v>9</v>
      </c>
      <c r="G4817" t="str">
        <f t="shared" si="226"/>
        <v>Large</v>
      </c>
      <c r="H4817" t="s">
        <v>5</v>
      </c>
      <c r="I4817" t="str">
        <f>IFERROR(VLOOKUP(A4817,sponsored_animals!$A$1:$C$2143,1,TRUE),0)</f>
        <v>36806649e5722d</v>
      </c>
      <c r="J4817">
        <f>VLOOKUP(H4817,location_costs!$A$1:$B$6,2,FALSE)</f>
        <v>140</v>
      </c>
      <c r="K4817" t="str">
        <f t="shared" si="227"/>
        <v>Cat_Large</v>
      </c>
      <c r="L4817">
        <f>VLOOKUP(K4817,size_costs!$D$1:$E$10,2,FALSE)</f>
        <v>140</v>
      </c>
      <c r="M4817">
        <f>VLOOKUP(C4817,age_costs!$A$1:$B$52,2,FALSE)</f>
        <v>100</v>
      </c>
    </row>
    <row r="4818" spans="1:13" x14ac:dyDescent="0.25">
      <c r="A4818" t="s">
        <v>7225</v>
      </c>
      <c r="B4818" t="s">
        <v>9800</v>
      </c>
      <c r="C4818" s="2">
        <f t="shared" si="225"/>
        <v>12</v>
      </c>
      <c r="D4818" t="s">
        <v>12</v>
      </c>
      <c r="E4818" t="s">
        <v>2182</v>
      </c>
      <c r="F4818">
        <v>33</v>
      </c>
      <c r="G4818" t="str">
        <f t="shared" si="226"/>
        <v>Large</v>
      </c>
      <c r="H4818" t="s">
        <v>6</v>
      </c>
      <c r="I4818" t="str">
        <f>IFERROR(VLOOKUP(A4818,sponsored_animals!$A$1:$C$2143,1,TRUE),0)</f>
        <v>178f1189a06b68</v>
      </c>
      <c r="J4818">
        <f>VLOOKUP(H4818,location_costs!$A$1:$B$6,2,FALSE)</f>
        <v>135</v>
      </c>
      <c r="K4818" t="str">
        <f t="shared" si="227"/>
        <v>Dog_Large</v>
      </c>
      <c r="L4818">
        <f>VLOOKUP(K4818,size_costs!$D$1:$E$10,2,FALSE)</f>
        <v>175</v>
      </c>
      <c r="M4818">
        <f>VLOOKUP(C4818,age_costs!$A$1:$B$52,2,FALSE)</f>
        <v>150</v>
      </c>
    </row>
    <row r="4819" spans="1:13" x14ac:dyDescent="0.25">
      <c r="A4819" t="s">
        <v>7227</v>
      </c>
      <c r="B4819" t="s">
        <v>3146</v>
      </c>
      <c r="C4819" s="2">
        <f t="shared" si="225"/>
        <v>6</v>
      </c>
      <c r="D4819" t="s">
        <v>12</v>
      </c>
      <c r="E4819" t="s">
        <v>2535</v>
      </c>
      <c r="F4819">
        <v>19</v>
      </c>
      <c r="G4819" t="str">
        <f t="shared" si="226"/>
        <v>Medium</v>
      </c>
      <c r="H4819" t="s">
        <v>5</v>
      </c>
      <c r="I4819" t="str">
        <f>IFERROR(VLOOKUP(A4819,sponsored_animals!$A$1:$C$2143,1,TRUE),0)</f>
        <v>178f1189a06b68</v>
      </c>
      <c r="J4819">
        <f>VLOOKUP(H4819,location_costs!$A$1:$B$6,2,FALSE)</f>
        <v>140</v>
      </c>
      <c r="K4819" t="str">
        <f t="shared" si="227"/>
        <v>Dog_Medium</v>
      </c>
      <c r="L4819">
        <f>VLOOKUP(K4819,size_costs!$D$1:$E$10,2,FALSE)</f>
        <v>150</v>
      </c>
      <c r="M4819">
        <f>VLOOKUP(C4819,age_costs!$A$1:$B$52,2,FALSE)</f>
        <v>100</v>
      </c>
    </row>
    <row r="4820" spans="1:13" x14ac:dyDescent="0.25">
      <c r="A4820" t="s">
        <v>7229</v>
      </c>
      <c r="B4820" t="s">
        <v>15446</v>
      </c>
      <c r="C4820" s="2">
        <f t="shared" si="225"/>
        <v>6</v>
      </c>
      <c r="D4820" t="s">
        <v>12</v>
      </c>
      <c r="E4820" t="s">
        <v>2361</v>
      </c>
      <c r="F4820">
        <v>20</v>
      </c>
      <c r="G4820" t="str">
        <f t="shared" si="226"/>
        <v>Medium</v>
      </c>
      <c r="H4820" t="s">
        <v>4</v>
      </c>
      <c r="I4820" t="str">
        <f>IFERROR(VLOOKUP(A4820,sponsored_animals!$A$1:$C$2143,1,TRUE),0)</f>
        <v>870a9302845fa5</v>
      </c>
      <c r="J4820">
        <f>VLOOKUP(H4820,location_costs!$A$1:$B$6,2,FALSE)</f>
        <v>110</v>
      </c>
      <c r="K4820" t="str">
        <f t="shared" si="227"/>
        <v>Dog_Medium</v>
      </c>
      <c r="L4820">
        <f>VLOOKUP(K4820,size_costs!$D$1:$E$10,2,FALSE)</f>
        <v>150</v>
      </c>
      <c r="M4820">
        <f>VLOOKUP(C4820,age_costs!$A$1:$B$52,2,FALSE)</f>
        <v>100</v>
      </c>
    </row>
    <row r="4821" spans="1:13" x14ac:dyDescent="0.25">
      <c r="A4821" t="s">
        <v>354</v>
      </c>
      <c r="B4821" t="s">
        <v>15447</v>
      </c>
      <c r="C4821" s="2">
        <f t="shared" si="225"/>
        <v>14</v>
      </c>
      <c r="D4821" t="s">
        <v>12</v>
      </c>
      <c r="E4821" t="s">
        <v>2180</v>
      </c>
      <c r="F4821">
        <v>48</v>
      </c>
      <c r="G4821" t="str">
        <f t="shared" si="226"/>
        <v>Large</v>
      </c>
      <c r="H4821" t="s">
        <v>3</v>
      </c>
      <c r="I4821" t="str">
        <f>IFERROR(VLOOKUP(A4821,sponsored_animals!$A$1:$C$2143,1,TRUE),0)</f>
        <v>36806649e5722d</v>
      </c>
      <c r="J4821">
        <f>VLOOKUP(H4821,location_costs!$A$1:$B$6,2,FALSE)</f>
        <v>120</v>
      </c>
      <c r="K4821" t="str">
        <f t="shared" si="227"/>
        <v>Dog_Large</v>
      </c>
      <c r="L4821">
        <f>VLOOKUP(K4821,size_costs!$D$1:$E$10,2,FALSE)</f>
        <v>175</v>
      </c>
      <c r="M4821">
        <f>VLOOKUP(C4821,age_costs!$A$1:$B$52,2,FALSE)</f>
        <v>200</v>
      </c>
    </row>
    <row r="4822" spans="1:13" x14ac:dyDescent="0.25">
      <c r="A4822" t="s">
        <v>7230</v>
      </c>
      <c r="B4822" t="s">
        <v>2787</v>
      </c>
      <c r="C4822" s="2">
        <f t="shared" si="225"/>
        <v>5</v>
      </c>
      <c r="D4822" t="s">
        <v>19</v>
      </c>
      <c r="E4822" t="s">
        <v>2252</v>
      </c>
      <c r="F4822">
        <v>8.5</v>
      </c>
      <c r="G4822" t="str">
        <f t="shared" si="226"/>
        <v>Large</v>
      </c>
      <c r="H4822" t="s">
        <v>5</v>
      </c>
      <c r="I4822">
        <f>IFERROR(VLOOKUP(A4822,sponsored_animals!$A$1:$C$2143,1,TRUE),0)</f>
        <v>0</v>
      </c>
      <c r="J4822">
        <f>VLOOKUP(H4822,location_costs!$A$1:$B$6,2,FALSE)</f>
        <v>140</v>
      </c>
      <c r="K4822" t="str">
        <f t="shared" si="227"/>
        <v>Cat_Large</v>
      </c>
      <c r="L4822">
        <f>VLOOKUP(K4822,size_costs!$D$1:$E$10,2,FALSE)</f>
        <v>140</v>
      </c>
      <c r="M4822">
        <f>VLOOKUP(C4822,age_costs!$A$1:$B$52,2,FALSE)</f>
        <v>100</v>
      </c>
    </row>
    <row r="4823" spans="1:13" x14ac:dyDescent="0.25">
      <c r="A4823" t="s">
        <v>7232</v>
      </c>
      <c r="B4823" t="s">
        <v>15448</v>
      </c>
      <c r="C4823" s="2">
        <f t="shared" si="225"/>
        <v>6</v>
      </c>
      <c r="D4823" t="s">
        <v>19</v>
      </c>
      <c r="E4823" t="s">
        <v>2234</v>
      </c>
      <c r="F4823">
        <v>3</v>
      </c>
      <c r="G4823" t="str">
        <f t="shared" si="226"/>
        <v>Small</v>
      </c>
      <c r="H4823" t="s">
        <v>6</v>
      </c>
      <c r="I4823" t="str">
        <f>IFERROR(VLOOKUP(A4823,sponsored_animals!$A$1:$C$2143,1,TRUE),0)</f>
        <v>7c0c3e04e6a4d4</v>
      </c>
      <c r="J4823">
        <f>VLOOKUP(H4823,location_costs!$A$1:$B$6,2,FALSE)</f>
        <v>135</v>
      </c>
      <c r="K4823" t="str">
        <f t="shared" si="227"/>
        <v>Cat_Small</v>
      </c>
      <c r="L4823">
        <f>VLOOKUP(K4823,size_costs!$D$1:$E$10,2,FALSE)</f>
        <v>100</v>
      </c>
      <c r="M4823">
        <f>VLOOKUP(C4823,age_costs!$A$1:$B$52,2,FALSE)</f>
        <v>100</v>
      </c>
    </row>
    <row r="4824" spans="1:13" x14ac:dyDescent="0.25">
      <c r="A4824" t="s">
        <v>1975</v>
      </c>
      <c r="B4824" t="s">
        <v>14978</v>
      </c>
      <c r="C4824" s="2">
        <f t="shared" si="225"/>
        <v>8</v>
      </c>
      <c r="D4824" t="s">
        <v>12</v>
      </c>
      <c r="E4824" t="s">
        <v>2219</v>
      </c>
      <c r="F4824">
        <v>11</v>
      </c>
      <c r="G4824" t="str">
        <f t="shared" si="226"/>
        <v>Medium</v>
      </c>
      <c r="H4824" t="s">
        <v>5</v>
      </c>
      <c r="I4824" t="str">
        <f>IFERROR(VLOOKUP(A4824,sponsored_animals!$A$1:$C$2143,1,TRUE),0)</f>
        <v>36806649e5722d</v>
      </c>
      <c r="J4824">
        <f>VLOOKUP(H4824,location_costs!$A$1:$B$6,2,FALSE)</f>
        <v>140</v>
      </c>
      <c r="K4824" t="str">
        <f t="shared" si="227"/>
        <v>Dog_Medium</v>
      </c>
      <c r="L4824">
        <f>VLOOKUP(K4824,size_costs!$D$1:$E$10,2,FALSE)</f>
        <v>150</v>
      </c>
      <c r="M4824">
        <f>VLOOKUP(C4824,age_costs!$A$1:$B$52,2,FALSE)</f>
        <v>150</v>
      </c>
    </row>
    <row r="4825" spans="1:13" x14ac:dyDescent="0.25">
      <c r="A4825" t="s">
        <v>7233</v>
      </c>
      <c r="B4825" t="s">
        <v>14124</v>
      </c>
      <c r="C4825" s="2">
        <f t="shared" si="225"/>
        <v>5</v>
      </c>
      <c r="D4825" t="s">
        <v>19</v>
      </c>
      <c r="E4825" t="s">
        <v>2380</v>
      </c>
      <c r="F4825">
        <v>2</v>
      </c>
      <c r="G4825" t="str">
        <f t="shared" si="226"/>
        <v>Small</v>
      </c>
      <c r="H4825" t="s">
        <v>3</v>
      </c>
      <c r="I4825" t="str">
        <f>IFERROR(VLOOKUP(A4825,sponsored_animals!$A$1:$C$2143,1,TRUE),0)</f>
        <v>214f8f6b359a1e</v>
      </c>
      <c r="J4825">
        <f>VLOOKUP(H4825,location_costs!$A$1:$B$6,2,FALSE)</f>
        <v>120</v>
      </c>
      <c r="K4825" t="str">
        <f t="shared" si="227"/>
        <v>Cat_Small</v>
      </c>
      <c r="L4825">
        <f>VLOOKUP(K4825,size_costs!$D$1:$E$10,2,FALSE)</f>
        <v>100</v>
      </c>
      <c r="M4825">
        <f>VLOOKUP(C4825,age_costs!$A$1:$B$52,2,FALSE)</f>
        <v>100</v>
      </c>
    </row>
    <row r="4826" spans="1:13" x14ac:dyDescent="0.25">
      <c r="A4826" t="s">
        <v>7234</v>
      </c>
      <c r="B4826" t="s">
        <v>15449</v>
      </c>
      <c r="C4826" s="2">
        <f t="shared" si="225"/>
        <v>14</v>
      </c>
      <c r="D4826" t="s">
        <v>12</v>
      </c>
      <c r="E4826" t="s">
        <v>3412</v>
      </c>
      <c r="F4826">
        <v>35</v>
      </c>
      <c r="G4826" t="str">
        <f t="shared" si="226"/>
        <v>Large</v>
      </c>
      <c r="H4826" t="s">
        <v>6</v>
      </c>
      <c r="I4826" t="str">
        <f>IFERROR(VLOOKUP(A4826,sponsored_animals!$A$1:$C$2143,1,TRUE),0)</f>
        <v>7c0c3e04e6a4d4</v>
      </c>
      <c r="J4826">
        <f>VLOOKUP(H4826,location_costs!$A$1:$B$6,2,FALSE)</f>
        <v>135</v>
      </c>
      <c r="K4826" t="str">
        <f t="shared" si="227"/>
        <v>Dog_Large</v>
      </c>
      <c r="L4826">
        <f>VLOOKUP(K4826,size_costs!$D$1:$E$10,2,FALSE)</f>
        <v>175</v>
      </c>
      <c r="M4826">
        <f>VLOOKUP(C4826,age_costs!$A$1:$B$52,2,FALSE)</f>
        <v>200</v>
      </c>
    </row>
    <row r="4827" spans="1:13" x14ac:dyDescent="0.25">
      <c r="A4827" t="s">
        <v>7235</v>
      </c>
      <c r="B4827" t="s">
        <v>15113</v>
      </c>
      <c r="C4827" s="2">
        <f t="shared" si="225"/>
        <v>4</v>
      </c>
      <c r="D4827" t="s">
        <v>19</v>
      </c>
      <c r="E4827" t="s">
        <v>2311</v>
      </c>
      <c r="F4827">
        <v>3</v>
      </c>
      <c r="G4827" t="str">
        <f t="shared" si="226"/>
        <v>Small</v>
      </c>
      <c r="H4827" t="s">
        <v>5</v>
      </c>
      <c r="I4827" t="str">
        <f>IFERROR(VLOOKUP(A4827,sponsored_animals!$A$1:$C$2143,1,TRUE),0)</f>
        <v>214f8f6b359a1e</v>
      </c>
      <c r="J4827">
        <f>VLOOKUP(H4827,location_costs!$A$1:$B$6,2,FALSE)</f>
        <v>140</v>
      </c>
      <c r="K4827" t="str">
        <f t="shared" si="227"/>
        <v>Cat_Small</v>
      </c>
      <c r="L4827">
        <f>VLOOKUP(K4827,size_costs!$D$1:$E$10,2,FALSE)</f>
        <v>100</v>
      </c>
      <c r="M4827">
        <f>VLOOKUP(C4827,age_costs!$A$1:$B$52,2,FALSE)</f>
        <v>0</v>
      </c>
    </row>
    <row r="4828" spans="1:13" x14ac:dyDescent="0.25">
      <c r="A4828" t="s">
        <v>7236</v>
      </c>
      <c r="B4828" t="s">
        <v>2193</v>
      </c>
      <c r="C4828" s="2">
        <f t="shared" si="225"/>
        <v>5</v>
      </c>
      <c r="D4828" t="s">
        <v>12</v>
      </c>
      <c r="E4828" t="s">
        <v>2409</v>
      </c>
      <c r="F4828">
        <v>4</v>
      </c>
      <c r="G4828" t="str">
        <f t="shared" si="226"/>
        <v>Small</v>
      </c>
      <c r="H4828" t="s">
        <v>3</v>
      </c>
      <c r="I4828">
        <f>IFERROR(VLOOKUP(A4828,sponsored_animals!$A$1:$C$2143,1,TRUE),0)</f>
        <v>0</v>
      </c>
      <c r="J4828">
        <f>VLOOKUP(H4828,location_costs!$A$1:$B$6,2,FALSE)</f>
        <v>120</v>
      </c>
      <c r="K4828" t="str">
        <f t="shared" si="227"/>
        <v>Dog_Small</v>
      </c>
      <c r="L4828">
        <f>VLOOKUP(K4828,size_costs!$D$1:$E$10,2,FALSE)</f>
        <v>125</v>
      </c>
      <c r="M4828">
        <f>VLOOKUP(C4828,age_costs!$A$1:$B$52,2,FALSE)</f>
        <v>100</v>
      </c>
    </row>
    <row r="4829" spans="1:13" x14ac:dyDescent="0.25">
      <c r="A4829" t="s">
        <v>7238</v>
      </c>
      <c r="B4829" t="s">
        <v>3917</v>
      </c>
      <c r="C4829" s="2">
        <f t="shared" si="225"/>
        <v>4</v>
      </c>
      <c r="D4829" t="s">
        <v>19</v>
      </c>
      <c r="E4829" t="s">
        <v>2200</v>
      </c>
      <c r="F4829">
        <v>10</v>
      </c>
      <c r="G4829" t="str">
        <f t="shared" si="226"/>
        <v>Large</v>
      </c>
      <c r="H4829" t="s">
        <v>5</v>
      </c>
      <c r="I4829" t="str">
        <f>IFERROR(VLOOKUP(A4829,sponsored_animals!$A$1:$C$2143,1,TRUE),0)</f>
        <v>b14069999a0ee6</v>
      </c>
      <c r="J4829">
        <f>VLOOKUP(H4829,location_costs!$A$1:$B$6,2,FALSE)</f>
        <v>140</v>
      </c>
      <c r="K4829" t="str">
        <f t="shared" si="227"/>
        <v>Cat_Large</v>
      </c>
      <c r="L4829">
        <f>VLOOKUP(K4829,size_costs!$D$1:$E$10,2,FALSE)</f>
        <v>140</v>
      </c>
      <c r="M4829">
        <f>VLOOKUP(C4829,age_costs!$A$1:$B$52,2,FALSE)</f>
        <v>0</v>
      </c>
    </row>
    <row r="4830" spans="1:13" x14ac:dyDescent="0.25">
      <c r="A4830" t="s">
        <v>1030</v>
      </c>
      <c r="B4830" t="s">
        <v>2513</v>
      </c>
      <c r="C4830" s="2">
        <f t="shared" si="225"/>
        <v>8</v>
      </c>
      <c r="D4830" t="s">
        <v>19</v>
      </c>
      <c r="E4830" t="s">
        <v>2223</v>
      </c>
      <c r="F4830">
        <v>2</v>
      </c>
      <c r="G4830" t="str">
        <f t="shared" si="226"/>
        <v>Small</v>
      </c>
      <c r="H4830" t="s">
        <v>5</v>
      </c>
      <c r="I4830" t="str">
        <f>IFERROR(VLOOKUP(A4830,sponsored_animals!$A$1:$C$2143,1,TRUE),0)</f>
        <v>e14cca0ce552fa</v>
      </c>
      <c r="J4830">
        <f>VLOOKUP(H4830,location_costs!$A$1:$B$6,2,FALSE)</f>
        <v>140</v>
      </c>
      <c r="K4830" t="str">
        <f t="shared" si="227"/>
        <v>Cat_Small</v>
      </c>
      <c r="L4830">
        <f>VLOOKUP(K4830,size_costs!$D$1:$E$10,2,FALSE)</f>
        <v>100</v>
      </c>
      <c r="M4830">
        <f>VLOOKUP(C4830,age_costs!$A$1:$B$52,2,FALSE)</f>
        <v>150</v>
      </c>
    </row>
    <row r="4831" spans="1:13" x14ac:dyDescent="0.25">
      <c r="A4831" t="s">
        <v>261</v>
      </c>
      <c r="B4831" t="s">
        <v>13768</v>
      </c>
      <c r="C4831" s="2">
        <f t="shared" si="225"/>
        <v>8</v>
      </c>
      <c r="D4831" t="s">
        <v>19</v>
      </c>
      <c r="E4831" t="s">
        <v>2200</v>
      </c>
      <c r="F4831">
        <v>9</v>
      </c>
      <c r="G4831" t="str">
        <f t="shared" si="226"/>
        <v>Large</v>
      </c>
      <c r="H4831" t="s">
        <v>6</v>
      </c>
      <c r="I4831" t="str">
        <f>IFERROR(VLOOKUP(A4831,sponsored_animals!$A$1:$C$2143,1,TRUE),0)</f>
        <v>b14069999a0ee6</v>
      </c>
      <c r="J4831">
        <f>VLOOKUP(H4831,location_costs!$A$1:$B$6,2,FALSE)</f>
        <v>135</v>
      </c>
      <c r="K4831" t="str">
        <f t="shared" si="227"/>
        <v>Cat_Large</v>
      </c>
      <c r="L4831">
        <f>VLOOKUP(K4831,size_costs!$D$1:$E$10,2,FALSE)</f>
        <v>140</v>
      </c>
      <c r="M4831">
        <f>VLOOKUP(C4831,age_costs!$A$1:$B$52,2,FALSE)</f>
        <v>150</v>
      </c>
    </row>
    <row r="4832" spans="1:13" x14ac:dyDescent="0.25">
      <c r="A4832" t="s">
        <v>7240</v>
      </c>
      <c r="B4832" t="s">
        <v>15450</v>
      </c>
      <c r="C4832" s="2">
        <f t="shared" si="225"/>
        <v>15</v>
      </c>
      <c r="D4832" t="s">
        <v>19</v>
      </c>
      <c r="E4832" t="s">
        <v>3385</v>
      </c>
      <c r="F4832">
        <v>4</v>
      </c>
      <c r="G4832" t="str">
        <f t="shared" si="226"/>
        <v>Small</v>
      </c>
      <c r="H4832" t="s">
        <v>3</v>
      </c>
      <c r="I4832" t="str">
        <f>IFERROR(VLOOKUP(A4832,sponsored_animals!$A$1:$C$2143,1,TRUE),0)</f>
        <v>7c0c3e04e6a4d4</v>
      </c>
      <c r="J4832">
        <f>VLOOKUP(H4832,location_costs!$A$1:$B$6,2,FALSE)</f>
        <v>120</v>
      </c>
      <c r="K4832" t="str">
        <f t="shared" si="227"/>
        <v>Cat_Small</v>
      </c>
      <c r="L4832">
        <f>VLOOKUP(K4832,size_costs!$D$1:$E$10,2,FALSE)</f>
        <v>100</v>
      </c>
      <c r="M4832">
        <f>VLOOKUP(C4832,age_costs!$A$1:$B$52,2,FALSE)</f>
        <v>200</v>
      </c>
    </row>
    <row r="4833" spans="1:13" x14ac:dyDescent="0.25">
      <c r="A4833" t="s">
        <v>7241</v>
      </c>
      <c r="B4833" t="s">
        <v>13830</v>
      </c>
      <c r="C4833" s="2">
        <f t="shared" si="225"/>
        <v>5</v>
      </c>
      <c r="D4833" t="s">
        <v>19</v>
      </c>
      <c r="E4833" t="s">
        <v>2219</v>
      </c>
      <c r="F4833">
        <v>8</v>
      </c>
      <c r="G4833" t="str">
        <f t="shared" si="226"/>
        <v>Large</v>
      </c>
      <c r="H4833" t="s">
        <v>6</v>
      </c>
      <c r="I4833">
        <f>IFERROR(VLOOKUP(A4833,sponsored_animals!$A$1:$C$2143,1,TRUE),0)</f>
        <v>0</v>
      </c>
      <c r="J4833">
        <f>VLOOKUP(H4833,location_costs!$A$1:$B$6,2,FALSE)</f>
        <v>135</v>
      </c>
      <c r="K4833" t="str">
        <f t="shared" si="227"/>
        <v>Cat_Large</v>
      </c>
      <c r="L4833">
        <f>VLOOKUP(K4833,size_costs!$D$1:$E$10,2,FALSE)</f>
        <v>140</v>
      </c>
      <c r="M4833">
        <f>VLOOKUP(C4833,age_costs!$A$1:$B$52,2,FALSE)</f>
        <v>100</v>
      </c>
    </row>
    <row r="4834" spans="1:13" x14ac:dyDescent="0.25">
      <c r="A4834" t="s">
        <v>953</v>
      </c>
      <c r="B4834" t="s">
        <v>15451</v>
      </c>
      <c r="C4834" s="2">
        <f t="shared" si="225"/>
        <v>11</v>
      </c>
      <c r="D4834" t="s">
        <v>12</v>
      </c>
      <c r="E4834" t="s">
        <v>2241</v>
      </c>
      <c r="F4834">
        <v>29</v>
      </c>
      <c r="G4834" t="str">
        <f t="shared" si="226"/>
        <v>Medium</v>
      </c>
      <c r="H4834" t="s">
        <v>5</v>
      </c>
      <c r="I4834" t="str">
        <f>IFERROR(VLOOKUP(A4834,sponsored_animals!$A$1:$C$2143,1,TRUE),0)</f>
        <v>178f1189a06b68</v>
      </c>
      <c r="J4834">
        <f>VLOOKUP(H4834,location_costs!$A$1:$B$6,2,FALSE)</f>
        <v>140</v>
      </c>
      <c r="K4834" t="str">
        <f t="shared" si="227"/>
        <v>Dog_Medium</v>
      </c>
      <c r="L4834">
        <f>VLOOKUP(K4834,size_costs!$D$1:$E$10,2,FALSE)</f>
        <v>150</v>
      </c>
      <c r="M4834">
        <f>VLOOKUP(C4834,age_costs!$A$1:$B$52,2,FALSE)</f>
        <v>150</v>
      </c>
    </row>
    <row r="4835" spans="1:13" x14ac:dyDescent="0.25">
      <c r="A4835" t="s">
        <v>7242</v>
      </c>
      <c r="B4835" t="s">
        <v>15452</v>
      </c>
      <c r="C4835" s="2">
        <f t="shared" si="225"/>
        <v>6</v>
      </c>
      <c r="D4835" t="s">
        <v>12</v>
      </c>
      <c r="E4835" t="s">
        <v>4169</v>
      </c>
      <c r="F4835">
        <v>16</v>
      </c>
      <c r="G4835" t="str">
        <f t="shared" si="226"/>
        <v>Medium</v>
      </c>
      <c r="H4835" t="s">
        <v>6</v>
      </c>
      <c r="I4835" t="str">
        <f>IFERROR(VLOOKUP(A4835,sponsored_animals!$A$1:$C$2143,1,TRUE),0)</f>
        <v>7c0c3e04e6a4d4</v>
      </c>
      <c r="J4835">
        <f>VLOOKUP(H4835,location_costs!$A$1:$B$6,2,FALSE)</f>
        <v>135</v>
      </c>
      <c r="K4835" t="str">
        <f t="shared" si="227"/>
        <v>Dog_Medium</v>
      </c>
      <c r="L4835">
        <f>VLOOKUP(K4835,size_costs!$D$1:$E$10,2,FALSE)</f>
        <v>150</v>
      </c>
      <c r="M4835">
        <f>VLOOKUP(C4835,age_costs!$A$1:$B$52,2,FALSE)</f>
        <v>100</v>
      </c>
    </row>
    <row r="4836" spans="1:13" x14ac:dyDescent="0.25">
      <c r="A4836" t="s">
        <v>7243</v>
      </c>
      <c r="B4836" t="s">
        <v>13868</v>
      </c>
      <c r="C4836" s="2">
        <f t="shared" si="225"/>
        <v>7</v>
      </c>
      <c r="D4836" t="s">
        <v>12</v>
      </c>
      <c r="E4836" t="s">
        <v>2322</v>
      </c>
      <c r="F4836">
        <v>49</v>
      </c>
      <c r="G4836" t="str">
        <f t="shared" si="226"/>
        <v>Large</v>
      </c>
      <c r="H4836" t="s">
        <v>6</v>
      </c>
      <c r="I4836" t="str">
        <f>IFERROR(VLOOKUP(A4836,sponsored_animals!$A$1:$C$2143,1,TRUE),0)</f>
        <v>b14069999a0ee6</v>
      </c>
      <c r="J4836">
        <f>VLOOKUP(H4836,location_costs!$A$1:$B$6,2,FALSE)</f>
        <v>135</v>
      </c>
      <c r="K4836" t="str">
        <f t="shared" si="227"/>
        <v>Dog_Large</v>
      </c>
      <c r="L4836">
        <f>VLOOKUP(K4836,size_costs!$D$1:$E$10,2,FALSE)</f>
        <v>175</v>
      </c>
      <c r="M4836">
        <f>VLOOKUP(C4836,age_costs!$A$1:$B$52,2,FALSE)</f>
        <v>100</v>
      </c>
    </row>
    <row r="4837" spans="1:13" x14ac:dyDescent="0.25">
      <c r="A4837" t="s">
        <v>7244</v>
      </c>
      <c r="B4837" t="s">
        <v>7832</v>
      </c>
      <c r="C4837" s="2">
        <f t="shared" si="225"/>
        <v>6</v>
      </c>
      <c r="D4837" t="s">
        <v>12</v>
      </c>
      <c r="E4837" t="s">
        <v>2207</v>
      </c>
      <c r="F4837">
        <v>15</v>
      </c>
      <c r="G4837" t="str">
        <f t="shared" si="226"/>
        <v>Medium</v>
      </c>
      <c r="H4837" t="s">
        <v>3</v>
      </c>
      <c r="I4837">
        <f>IFERROR(VLOOKUP(A4837,sponsored_animals!$A$1:$C$2143,1,TRUE),0)</f>
        <v>0</v>
      </c>
      <c r="J4837">
        <f>VLOOKUP(H4837,location_costs!$A$1:$B$6,2,FALSE)</f>
        <v>120</v>
      </c>
      <c r="K4837" t="str">
        <f t="shared" si="227"/>
        <v>Dog_Medium</v>
      </c>
      <c r="L4837">
        <f>VLOOKUP(K4837,size_costs!$D$1:$E$10,2,FALSE)</f>
        <v>150</v>
      </c>
      <c r="M4837">
        <f>VLOOKUP(C4837,age_costs!$A$1:$B$52,2,FALSE)</f>
        <v>100</v>
      </c>
    </row>
    <row r="4838" spans="1:13" x14ac:dyDescent="0.25">
      <c r="A4838" t="s">
        <v>7245</v>
      </c>
      <c r="B4838" t="s">
        <v>14138</v>
      </c>
      <c r="C4838" s="2">
        <f t="shared" si="225"/>
        <v>10</v>
      </c>
      <c r="D4838" t="s">
        <v>19</v>
      </c>
      <c r="E4838" t="s">
        <v>2210</v>
      </c>
      <c r="F4838">
        <v>4</v>
      </c>
      <c r="G4838" t="str">
        <f t="shared" si="226"/>
        <v>Small</v>
      </c>
      <c r="H4838" t="s">
        <v>5</v>
      </c>
      <c r="I4838">
        <f>IFERROR(VLOOKUP(A4838,sponsored_animals!$A$1:$C$2143,1,TRUE),0)</f>
        <v>0</v>
      </c>
      <c r="J4838">
        <f>VLOOKUP(H4838,location_costs!$A$1:$B$6,2,FALSE)</f>
        <v>140</v>
      </c>
      <c r="K4838" t="str">
        <f t="shared" si="227"/>
        <v>Cat_Small</v>
      </c>
      <c r="L4838">
        <f>VLOOKUP(K4838,size_costs!$D$1:$E$10,2,FALSE)</f>
        <v>100</v>
      </c>
      <c r="M4838">
        <f>VLOOKUP(C4838,age_costs!$A$1:$B$52,2,FALSE)</f>
        <v>150</v>
      </c>
    </row>
    <row r="4839" spans="1:13" x14ac:dyDescent="0.25">
      <c r="A4839" t="s">
        <v>7246</v>
      </c>
      <c r="B4839" t="s">
        <v>3311</v>
      </c>
      <c r="C4839" s="2">
        <f t="shared" si="225"/>
        <v>5</v>
      </c>
      <c r="D4839" t="s">
        <v>19</v>
      </c>
      <c r="E4839" t="s">
        <v>2210</v>
      </c>
      <c r="F4839">
        <v>4</v>
      </c>
      <c r="G4839" t="str">
        <f t="shared" si="226"/>
        <v>Small</v>
      </c>
      <c r="H4839" t="s">
        <v>5</v>
      </c>
      <c r="I4839" t="str">
        <f>IFERROR(VLOOKUP(A4839,sponsored_animals!$A$1:$C$2143,1,TRUE),0)</f>
        <v>36806649e5722d</v>
      </c>
      <c r="J4839">
        <f>VLOOKUP(H4839,location_costs!$A$1:$B$6,2,FALSE)</f>
        <v>140</v>
      </c>
      <c r="K4839" t="str">
        <f t="shared" si="227"/>
        <v>Cat_Small</v>
      </c>
      <c r="L4839">
        <f>VLOOKUP(K4839,size_costs!$D$1:$E$10,2,FALSE)</f>
        <v>100</v>
      </c>
      <c r="M4839">
        <f>VLOOKUP(C4839,age_costs!$A$1:$B$52,2,FALSE)</f>
        <v>100</v>
      </c>
    </row>
    <row r="4840" spans="1:13" x14ac:dyDescent="0.25">
      <c r="A4840" t="s">
        <v>1097</v>
      </c>
      <c r="B4840" t="s">
        <v>15453</v>
      </c>
      <c r="C4840" s="2">
        <f t="shared" si="225"/>
        <v>3</v>
      </c>
      <c r="D4840" t="s">
        <v>12</v>
      </c>
      <c r="E4840" t="s">
        <v>2233</v>
      </c>
      <c r="F4840">
        <v>9</v>
      </c>
      <c r="G4840" t="str">
        <f t="shared" si="226"/>
        <v>Small</v>
      </c>
      <c r="H4840" t="s">
        <v>5</v>
      </c>
      <c r="I4840" t="str">
        <f>IFERROR(VLOOKUP(A4840,sponsored_animals!$A$1:$C$2143,1,TRUE),0)</f>
        <v>f1ee9c7639ce53</v>
      </c>
      <c r="J4840">
        <f>VLOOKUP(H4840,location_costs!$A$1:$B$6,2,FALSE)</f>
        <v>140</v>
      </c>
      <c r="K4840" t="str">
        <f t="shared" si="227"/>
        <v>Dog_Small</v>
      </c>
      <c r="L4840">
        <f>VLOOKUP(K4840,size_costs!$D$1:$E$10,2,FALSE)</f>
        <v>125</v>
      </c>
      <c r="M4840">
        <f>VLOOKUP(C4840,age_costs!$A$1:$B$52,2,FALSE)</f>
        <v>0</v>
      </c>
    </row>
    <row r="4841" spans="1:13" x14ac:dyDescent="0.25">
      <c r="A4841" t="s">
        <v>7247</v>
      </c>
      <c r="B4841" t="s">
        <v>5483</v>
      </c>
      <c r="C4841" s="2">
        <f t="shared" si="225"/>
        <v>9</v>
      </c>
      <c r="D4841" t="s">
        <v>12</v>
      </c>
      <c r="E4841" t="s">
        <v>2226</v>
      </c>
      <c r="F4841">
        <v>25</v>
      </c>
      <c r="G4841" t="str">
        <f t="shared" si="226"/>
        <v>Medium</v>
      </c>
      <c r="H4841" t="s">
        <v>5</v>
      </c>
      <c r="I4841">
        <f>IFERROR(VLOOKUP(A4841,sponsored_animals!$A$1:$C$2143,1,TRUE),0)</f>
        <v>0</v>
      </c>
      <c r="J4841">
        <f>VLOOKUP(H4841,location_costs!$A$1:$B$6,2,FALSE)</f>
        <v>140</v>
      </c>
      <c r="K4841" t="str">
        <f t="shared" si="227"/>
        <v>Dog_Medium</v>
      </c>
      <c r="L4841">
        <f>VLOOKUP(K4841,size_costs!$D$1:$E$10,2,FALSE)</f>
        <v>150</v>
      </c>
      <c r="M4841">
        <f>VLOOKUP(C4841,age_costs!$A$1:$B$52,2,FALSE)</f>
        <v>150</v>
      </c>
    </row>
    <row r="4842" spans="1:13" x14ac:dyDescent="0.25">
      <c r="A4842" t="s">
        <v>7248</v>
      </c>
      <c r="B4842" t="s">
        <v>3513</v>
      </c>
      <c r="C4842" s="2">
        <f t="shared" si="225"/>
        <v>5</v>
      </c>
      <c r="D4842" t="s">
        <v>19</v>
      </c>
      <c r="E4842" t="s">
        <v>2210</v>
      </c>
      <c r="F4842">
        <v>6</v>
      </c>
      <c r="G4842" t="str">
        <f t="shared" si="226"/>
        <v>Medium</v>
      </c>
      <c r="H4842" t="s">
        <v>4</v>
      </c>
      <c r="I4842" t="str">
        <f>IFERROR(VLOOKUP(A4842,sponsored_animals!$A$1:$C$2143,1,TRUE),0)</f>
        <v>b14069999a0ee6</v>
      </c>
      <c r="J4842">
        <f>VLOOKUP(H4842,location_costs!$A$1:$B$6,2,FALSE)</f>
        <v>110</v>
      </c>
      <c r="K4842" t="str">
        <f t="shared" si="227"/>
        <v>Cat_Medium</v>
      </c>
      <c r="L4842">
        <f>VLOOKUP(K4842,size_costs!$D$1:$E$10,2,FALSE)</f>
        <v>120</v>
      </c>
      <c r="M4842">
        <f>VLOOKUP(C4842,age_costs!$A$1:$B$52,2,FALSE)</f>
        <v>100</v>
      </c>
    </row>
    <row r="4843" spans="1:13" x14ac:dyDescent="0.25">
      <c r="A4843" t="s">
        <v>7249</v>
      </c>
      <c r="B4843" t="s">
        <v>15337</v>
      </c>
      <c r="C4843" s="2">
        <f t="shared" si="225"/>
        <v>8</v>
      </c>
      <c r="D4843" t="s">
        <v>19</v>
      </c>
      <c r="E4843" t="s">
        <v>2198</v>
      </c>
      <c r="F4843">
        <v>6</v>
      </c>
      <c r="G4843" t="str">
        <f t="shared" si="226"/>
        <v>Medium</v>
      </c>
      <c r="H4843" t="s">
        <v>7</v>
      </c>
      <c r="I4843" t="str">
        <f>IFERROR(VLOOKUP(A4843,sponsored_animals!$A$1:$C$2143,1,TRUE),0)</f>
        <v>36806649e5722d</v>
      </c>
      <c r="J4843">
        <f>VLOOKUP(H4843,location_costs!$A$1:$B$6,2,FALSE)</f>
        <v>100</v>
      </c>
      <c r="K4843" t="str">
        <f t="shared" si="227"/>
        <v>Cat_Medium</v>
      </c>
      <c r="L4843">
        <f>VLOOKUP(K4843,size_costs!$D$1:$E$10,2,FALSE)</f>
        <v>120</v>
      </c>
      <c r="M4843">
        <f>VLOOKUP(C4843,age_costs!$A$1:$B$52,2,FALSE)</f>
        <v>150</v>
      </c>
    </row>
    <row r="4844" spans="1:13" x14ac:dyDescent="0.25">
      <c r="A4844" t="s">
        <v>7250</v>
      </c>
      <c r="B4844" t="s">
        <v>15454</v>
      </c>
      <c r="C4844" s="2">
        <f t="shared" si="225"/>
        <v>9</v>
      </c>
      <c r="D4844" t="s">
        <v>12</v>
      </c>
      <c r="E4844" t="s">
        <v>2191</v>
      </c>
      <c r="F4844">
        <v>38</v>
      </c>
      <c r="G4844" t="str">
        <f t="shared" si="226"/>
        <v>Large</v>
      </c>
      <c r="H4844" t="s">
        <v>6</v>
      </c>
      <c r="I4844">
        <f>IFERROR(VLOOKUP(A4844,sponsored_animals!$A$1:$C$2143,1,TRUE),0)</f>
        <v>0</v>
      </c>
      <c r="J4844">
        <f>VLOOKUP(H4844,location_costs!$A$1:$B$6,2,FALSE)</f>
        <v>135</v>
      </c>
      <c r="K4844" t="str">
        <f t="shared" si="227"/>
        <v>Dog_Large</v>
      </c>
      <c r="L4844">
        <f>VLOOKUP(K4844,size_costs!$D$1:$E$10,2,FALSE)</f>
        <v>175</v>
      </c>
      <c r="M4844">
        <f>VLOOKUP(C4844,age_costs!$A$1:$B$52,2,FALSE)</f>
        <v>150</v>
      </c>
    </row>
    <row r="4845" spans="1:13" x14ac:dyDescent="0.25">
      <c r="A4845" t="s">
        <v>1223</v>
      </c>
      <c r="B4845" t="s">
        <v>15455</v>
      </c>
      <c r="C4845" s="2">
        <f t="shared" si="225"/>
        <v>14</v>
      </c>
      <c r="D4845" t="s">
        <v>19</v>
      </c>
      <c r="E4845" t="s">
        <v>2182</v>
      </c>
      <c r="F4845">
        <v>6.5</v>
      </c>
      <c r="G4845" t="str">
        <f t="shared" si="226"/>
        <v>Medium</v>
      </c>
      <c r="H4845" t="s">
        <v>3</v>
      </c>
      <c r="I4845" t="str">
        <f>IFERROR(VLOOKUP(A4845,sponsored_animals!$A$1:$C$2143,1,TRUE),0)</f>
        <v>178f1189a06b68</v>
      </c>
      <c r="J4845">
        <f>VLOOKUP(H4845,location_costs!$A$1:$B$6,2,FALSE)</f>
        <v>120</v>
      </c>
      <c r="K4845" t="str">
        <f t="shared" si="227"/>
        <v>Cat_Medium</v>
      </c>
      <c r="L4845">
        <f>VLOOKUP(K4845,size_costs!$D$1:$E$10,2,FALSE)</f>
        <v>120</v>
      </c>
      <c r="M4845">
        <f>VLOOKUP(C4845,age_costs!$A$1:$B$52,2,FALSE)</f>
        <v>200</v>
      </c>
    </row>
    <row r="4846" spans="1:13" x14ac:dyDescent="0.25">
      <c r="A4846" t="s">
        <v>7251</v>
      </c>
      <c r="B4846" t="s">
        <v>14540</v>
      </c>
      <c r="C4846" s="2">
        <f t="shared" si="225"/>
        <v>3</v>
      </c>
      <c r="D4846" t="s">
        <v>12</v>
      </c>
      <c r="E4846" t="s">
        <v>2191</v>
      </c>
      <c r="F4846">
        <v>13</v>
      </c>
      <c r="G4846" t="str">
        <f t="shared" si="226"/>
        <v>Medium</v>
      </c>
      <c r="H4846" t="s">
        <v>7</v>
      </c>
      <c r="I4846">
        <f>IFERROR(VLOOKUP(A4846,sponsored_animals!$A$1:$C$2143,1,TRUE),0)</f>
        <v>0</v>
      </c>
      <c r="J4846">
        <f>VLOOKUP(H4846,location_costs!$A$1:$B$6,2,FALSE)</f>
        <v>100</v>
      </c>
      <c r="K4846" t="str">
        <f t="shared" si="227"/>
        <v>Dog_Medium</v>
      </c>
      <c r="L4846">
        <f>VLOOKUP(K4846,size_costs!$D$1:$E$10,2,FALSE)</f>
        <v>150</v>
      </c>
      <c r="M4846">
        <f>VLOOKUP(C4846,age_costs!$A$1:$B$52,2,FALSE)</f>
        <v>0</v>
      </c>
    </row>
    <row r="4847" spans="1:13" x14ac:dyDescent="0.25">
      <c r="A4847" t="s">
        <v>604</v>
      </c>
      <c r="B4847" t="s">
        <v>15456</v>
      </c>
      <c r="C4847" s="2">
        <f t="shared" si="225"/>
        <v>3</v>
      </c>
      <c r="D4847" t="s">
        <v>19</v>
      </c>
      <c r="E4847" t="s">
        <v>2350</v>
      </c>
      <c r="F4847">
        <v>8.5</v>
      </c>
      <c r="G4847" t="str">
        <f t="shared" si="226"/>
        <v>Large</v>
      </c>
      <c r="H4847" t="s">
        <v>6</v>
      </c>
      <c r="I4847" t="str">
        <f>IFERROR(VLOOKUP(A4847,sponsored_animals!$A$1:$C$2143,1,TRUE),0)</f>
        <v>178f1189a06b68</v>
      </c>
      <c r="J4847">
        <f>VLOOKUP(H4847,location_costs!$A$1:$B$6,2,FALSE)</f>
        <v>135</v>
      </c>
      <c r="K4847" t="str">
        <f t="shared" si="227"/>
        <v>Cat_Large</v>
      </c>
      <c r="L4847">
        <f>VLOOKUP(K4847,size_costs!$D$1:$E$10,2,FALSE)</f>
        <v>140</v>
      </c>
      <c r="M4847">
        <f>VLOOKUP(C4847,age_costs!$A$1:$B$52,2,FALSE)</f>
        <v>0</v>
      </c>
    </row>
    <row r="4848" spans="1:13" x14ac:dyDescent="0.25">
      <c r="A4848" t="s">
        <v>7252</v>
      </c>
      <c r="B4848" t="s">
        <v>15457</v>
      </c>
      <c r="C4848" s="2">
        <f t="shared" si="225"/>
        <v>5</v>
      </c>
      <c r="D4848" t="s">
        <v>19</v>
      </c>
      <c r="E4848" t="s">
        <v>5726</v>
      </c>
      <c r="F4848">
        <v>4</v>
      </c>
      <c r="G4848" t="str">
        <f t="shared" si="226"/>
        <v>Small</v>
      </c>
      <c r="H4848" t="s">
        <v>3</v>
      </c>
      <c r="I4848" t="str">
        <f>IFERROR(VLOOKUP(A4848,sponsored_animals!$A$1:$C$2143,1,TRUE),0)</f>
        <v>b14069999a0ee6</v>
      </c>
      <c r="J4848">
        <f>VLOOKUP(H4848,location_costs!$A$1:$B$6,2,FALSE)</f>
        <v>120</v>
      </c>
      <c r="K4848" t="str">
        <f t="shared" si="227"/>
        <v>Cat_Small</v>
      </c>
      <c r="L4848">
        <f>VLOOKUP(K4848,size_costs!$D$1:$E$10,2,FALSE)</f>
        <v>100</v>
      </c>
      <c r="M4848">
        <f>VLOOKUP(C4848,age_costs!$A$1:$B$52,2,FALSE)</f>
        <v>100</v>
      </c>
    </row>
    <row r="4849" spans="1:13" x14ac:dyDescent="0.25">
      <c r="A4849" t="s">
        <v>7253</v>
      </c>
      <c r="B4849" t="s">
        <v>4956</v>
      </c>
      <c r="C4849" s="2">
        <f t="shared" si="225"/>
        <v>8</v>
      </c>
      <c r="D4849" t="s">
        <v>12</v>
      </c>
      <c r="E4849" t="s">
        <v>2674</v>
      </c>
      <c r="F4849">
        <v>45</v>
      </c>
      <c r="G4849" t="str">
        <f t="shared" si="226"/>
        <v>Large</v>
      </c>
      <c r="H4849" t="s">
        <v>5</v>
      </c>
      <c r="I4849" t="str">
        <f>IFERROR(VLOOKUP(A4849,sponsored_animals!$A$1:$C$2143,1,TRUE),0)</f>
        <v>4fca6ef6dbda96</v>
      </c>
      <c r="J4849">
        <f>VLOOKUP(H4849,location_costs!$A$1:$B$6,2,FALSE)</f>
        <v>140</v>
      </c>
      <c r="K4849" t="str">
        <f t="shared" si="227"/>
        <v>Dog_Large</v>
      </c>
      <c r="L4849">
        <f>VLOOKUP(K4849,size_costs!$D$1:$E$10,2,FALSE)</f>
        <v>175</v>
      </c>
      <c r="M4849">
        <f>VLOOKUP(C4849,age_costs!$A$1:$B$52,2,FALSE)</f>
        <v>150</v>
      </c>
    </row>
    <row r="4850" spans="1:13" x14ac:dyDescent="0.25">
      <c r="A4850" t="s">
        <v>7254</v>
      </c>
      <c r="B4850" t="s">
        <v>14797</v>
      </c>
      <c r="C4850" s="2">
        <f t="shared" si="225"/>
        <v>7</v>
      </c>
      <c r="D4850" t="s">
        <v>12</v>
      </c>
      <c r="E4850" t="s">
        <v>2207</v>
      </c>
      <c r="F4850">
        <v>44</v>
      </c>
      <c r="G4850" t="str">
        <f t="shared" si="226"/>
        <v>Large</v>
      </c>
      <c r="H4850" t="s">
        <v>4</v>
      </c>
      <c r="I4850" t="str">
        <f>IFERROR(VLOOKUP(A4850,sponsored_animals!$A$1:$C$2143,1,TRUE),0)</f>
        <v>0ea863dbf1123f</v>
      </c>
      <c r="J4850">
        <f>VLOOKUP(H4850,location_costs!$A$1:$B$6,2,FALSE)</f>
        <v>110</v>
      </c>
      <c r="K4850" t="str">
        <f t="shared" si="227"/>
        <v>Dog_Large</v>
      </c>
      <c r="L4850">
        <f>VLOOKUP(K4850,size_costs!$D$1:$E$10,2,FALSE)</f>
        <v>175</v>
      </c>
      <c r="M4850">
        <f>VLOOKUP(C4850,age_costs!$A$1:$B$52,2,FALSE)</f>
        <v>100</v>
      </c>
    </row>
    <row r="4851" spans="1:13" x14ac:dyDescent="0.25">
      <c r="A4851" t="s">
        <v>7255</v>
      </c>
      <c r="B4851" t="s">
        <v>13592</v>
      </c>
      <c r="C4851" s="2">
        <f t="shared" si="225"/>
        <v>9</v>
      </c>
      <c r="D4851" t="s">
        <v>12</v>
      </c>
      <c r="E4851" t="s">
        <v>2182</v>
      </c>
      <c r="F4851">
        <v>19</v>
      </c>
      <c r="G4851" t="str">
        <f t="shared" si="226"/>
        <v>Medium</v>
      </c>
      <c r="H4851" t="s">
        <v>7</v>
      </c>
      <c r="I4851" t="str">
        <f>IFERROR(VLOOKUP(A4851,sponsored_animals!$A$1:$C$2143,1,TRUE),0)</f>
        <v>f3de00c24336c4</v>
      </c>
      <c r="J4851">
        <f>VLOOKUP(H4851,location_costs!$A$1:$B$6,2,FALSE)</f>
        <v>100</v>
      </c>
      <c r="K4851" t="str">
        <f t="shared" si="227"/>
        <v>Dog_Medium</v>
      </c>
      <c r="L4851">
        <f>VLOOKUP(K4851,size_costs!$D$1:$E$10,2,FALSE)</f>
        <v>150</v>
      </c>
      <c r="M4851">
        <f>VLOOKUP(C4851,age_costs!$A$1:$B$52,2,FALSE)</f>
        <v>150</v>
      </c>
    </row>
    <row r="4852" spans="1:13" x14ac:dyDescent="0.25">
      <c r="A4852" t="s">
        <v>7256</v>
      </c>
      <c r="B4852" t="s">
        <v>15401</v>
      </c>
      <c r="C4852" s="2">
        <f t="shared" si="225"/>
        <v>4</v>
      </c>
      <c r="D4852" t="s">
        <v>12</v>
      </c>
      <c r="E4852" t="s">
        <v>2202</v>
      </c>
      <c r="F4852">
        <v>11.5</v>
      </c>
      <c r="G4852" t="str">
        <f t="shared" si="226"/>
        <v>Medium</v>
      </c>
      <c r="H4852" t="s">
        <v>3</v>
      </c>
      <c r="I4852" t="str">
        <f>IFERROR(VLOOKUP(A4852,sponsored_animals!$A$1:$C$2143,1,TRUE),0)</f>
        <v>74228ffdfe76aa</v>
      </c>
      <c r="J4852">
        <f>VLOOKUP(H4852,location_costs!$A$1:$B$6,2,FALSE)</f>
        <v>120</v>
      </c>
      <c r="K4852" t="str">
        <f t="shared" si="227"/>
        <v>Dog_Medium</v>
      </c>
      <c r="L4852">
        <f>VLOOKUP(K4852,size_costs!$D$1:$E$10,2,FALSE)</f>
        <v>150</v>
      </c>
      <c r="M4852">
        <f>VLOOKUP(C4852,age_costs!$A$1:$B$52,2,FALSE)</f>
        <v>0</v>
      </c>
    </row>
    <row r="4853" spans="1:13" x14ac:dyDescent="0.25">
      <c r="A4853" t="s">
        <v>7257</v>
      </c>
      <c r="B4853" t="s">
        <v>14227</v>
      </c>
      <c r="C4853" s="2">
        <f t="shared" si="225"/>
        <v>3</v>
      </c>
      <c r="D4853" t="s">
        <v>12</v>
      </c>
      <c r="E4853" t="s">
        <v>2610</v>
      </c>
      <c r="F4853">
        <v>3</v>
      </c>
      <c r="G4853" t="str">
        <f t="shared" si="226"/>
        <v>Small</v>
      </c>
      <c r="H4853" t="s">
        <v>6</v>
      </c>
      <c r="I4853" t="str">
        <f>IFERROR(VLOOKUP(A4853,sponsored_animals!$A$1:$C$2143,1,TRUE),0)</f>
        <v>178f1189a06b68</v>
      </c>
      <c r="J4853">
        <f>VLOOKUP(H4853,location_costs!$A$1:$B$6,2,FALSE)</f>
        <v>135</v>
      </c>
      <c r="K4853" t="str">
        <f t="shared" si="227"/>
        <v>Dog_Small</v>
      </c>
      <c r="L4853">
        <f>VLOOKUP(K4853,size_costs!$D$1:$E$10,2,FALSE)</f>
        <v>125</v>
      </c>
      <c r="M4853">
        <f>VLOOKUP(C4853,age_costs!$A$1:$B$52,2,FALSE)</f>
        <v>0</v>
      </c>
    </row>
    <row r="4854" spans="1:13" x14ac:dyDescent="0.25">
      <c r="A4854" t="s">
        <v>7258</v>
      </c>
      <c r="B4854" t="s">
        <v>5684</v>
      </c>
      <c r="C4854" s="2">
        <f t="shared" si="225"/>
        <v>3</v>
      </c>
      <c r="D4854" t="s">
        <v>12</v>
      </c>
      <c r="E4854" t="s">
        <v>2219</v>
      </c>
      <c r="F4854">
        <v>35</v>
      </c>
      <c r="G4854" t="str">
        <f t="shared" si="226"/>
        <v>Large</v>
      </c>
      <c r="H4854" t="s">
        <v>6</v>
      </c>
      <c r="I4854">
        <f>IFERROR(VLOOKUP(A4854,sponsored_animals!$A$1:$C$2143,1,TRUE),0)</f>
        <v>0</v>
      </c>
      <c r="J4854">
        <f>VLOOKUP(H4854,location_costs!$A$1:$B$6,2,FALSE)</f>
        <v>135</v>
      </c>
      <c r="K4854" t="str">
        <f t="shared" si="227"/>
        <v>Dog_Large</v>
      </c>
      <c r="L4854">
        <f>VLOOKUP(K4854,size_costs!$D$1:$E$10,2,FALSE)</f>
        <v>175</v>
      </c>
      <c r="M4854">
        <f>VLOOKUP(C4854,age_costs!$A$1:$B$52,2,FALSE)</f>
        <v>0</v>
      </c>
    </row>
    <row r="4855" spans="1:13" x14ac:dyDescent="0.25">
      <c r="A4855" t="s">
        <v>7259</v>
      </c>
      <c r="B4855" t="s">
        <v>15458</v>
      </c>
      <c r="C4855" s="2">
        <f t="shared" si="225"/>
        <v>17</v>
      </c>
      <c r="D4855" t="s">
        <v>12</v>
      </c>
      <c r="E4855" t="s">
        <v>2186</v>
      </c>
      <c r="F4855">
        <v>13</v>
      </c>
      <c r="G4855" t="str">
        <f t="shared" si="226"/>
        <v>Medium</v>
      </c>
      <c r="H4855" t="s">
        <v>7</v>
      </c>
      <c r="I4855" t="str">
        <f>IFERROR(VLOOKUP(A4855,sponsored_animals!$A$1:$C$2143,1,TRUE),0)</f>
        <v>b14069999a0ee6</v>
      </c>
      <c r="J4855">
        <f>VLOOKUP(H4855,location_costs!$A$1:$B$6,2,FALSE)</f>
        <v>100</v>
      </c>
      <c r="K4855" t="str">
        <f t="shared" si="227"/>
        <v>Dog_Medium</v>
      </c>
      <c r="L4855">
        <f>VLOOKUP(K4855,size_costs!$D$1:$E$10,2,FALSE)</f>
        <v>150</v>
      </c>
      <c r="M4855">
        <f>VLOOKUP(C4855,age_costs!$A$1:$B$52,2,FALSE)</f>
        <v>300</v>
      </c>
    </row>
    <row r="4856" spans="1:13" x14ac:dyDescent="0.25">
      <c r="A4856" t="s">
        <v>7260</v>
      </c>
      <c r="B4856" t="s">
        <v>13641</v>
      </c>
      <c r="C4856" s="2">
        <f t="shared" si="225"/>
        <v>6</v>
      </c>
      <c r="D4856" t="s">
        <v>19</v>
      </c>
      <c r="E4856" t="s">
        <v>2226</v>
      </c>
      <c r="F4856">
        <v>4</v>
      </c>
      <c r="G4856" t="str">
        <f t="shared" si="226"/>
        <v>Small</v>
      </c>
      <c r="H4856" t="s">
        <v>6</v>
      </c>
      <c r="I4856" t="str">
        <f>IFERROR(VLOOKUP(A4856,sponsored_animals!$A$1:$C$2143,1,TRUE),0)</f>
        <v>7c0c3e04e6a4d4</v>
      </c>
      <c r="J4856">
        <f>VLOOKUP(H4856,location_costs!$A$1:$B$6,2,FALSE)</f>
        <v>135</v>
      </c>
      <c r="K4856" t="str">
        <f t="shared" si="227"/>
        <v>Cat_Small</v>
      </c>
      <c r="L4856">
        <f>VLOOKUP(K4856,size_costs!$D$1:$E$10,2,FALSE)</f>
        <v>100</v>
      </c>
      <c r="M4856">
        <f>VLOOKUP(C4856,age_costs!$A$1:$B$52,2,FALSE)</f>
        <v>100</v>
      </c>
    </row>
    <row r="4857" spans="1:13" x14ac:dyDescent="0.25">
      <c r="A4857" t="s">
        <v>7261</v>
      </c>
      <c r="B4857" t="s">
        <v>14567</v>
      </c>
      <c r="C4857" s="2">
        <f t="shared" si="225"/>
        <v>9</v>
      </c>
      <c r="D4857" t="s">
        <v>12</v>
      </c>
      <c r="E4857" t="s">
        <v>2207</v>
      </c>
      <c r="F4857">
        <v>26</v>
      </c>
      <c r="G4857" t="str">
        <f t="shared" si="226"/>
        <v>Medium</v>
      </c>
      <c r="H4857" t="s">
        <v>4</v>
      </c>
      <c r="I4857" t="str">
        <f>IFERROR(VLOOKUP(A4857,sponsored_animals!$A$1:$C$2143,1,TRUE),0)</f>
        <v>214f8f6b359a1e</v>
      </c>
      <c r="J4857">
        <f>VLOOKUP(H4857,location_costs!$A$1:$B$6,2,FALSE)</f>
        <v>110</v>
      </c>
      <c r="K4857" t="str">
        <f t="shared" si="227"/>
        <v>Dog_Medium</v>
      </c>
      <c r="L4857">
        <f>VLOOKUP(K4857,size_costs!$D$1:$E$10,2,FALSE)</f>
        <v>150</v>
      </c>
      <c r="M4857">
        <f>VLOOKUP(C4857,age_costs!$A$1:$B$52,2,FALSE)</f>
        <v>150</v>
      </c>
    </row>
    <row r="4858" spans="1:13" x14ac:dyDescent="0.25">
      <c r="A4858" t="s">
        <v>7262</v>
      </c>
      <c r="B4858" t="s">
        <v>3715</v>
      </c>
      <c r="C4858" s="2">
        <f t="shared" si="225"/>
        <v>3</v>
      </c>
      <c r="D4858" t="s">
        <v>12</v>
      </c>
      <c r="E4858" t="s">
        <v>2325</v>
      </c>
      <c r="F4858">
        <v>33</v>
      </c>
      <c r="G4858" t="str">
        <f t="shared" si="226"/>
        <v>Large</v>
      </c>
      <c r="H4858" t="s">
        <v>4</v>
      </c>
      <c r="I4858" t="str">
        <f>IFERROR(VLOOKUP(A4858,sponsored_animals!$A$1:$C$2143,1,TRUE),0)</f>
        <v>438efb0f97b6a3</v>
      </c>
      <c r="J4858">
        <f>VLOOKUP(H4858,location_costs!$A$1:$B$6,2,FALSE)</f>
        <v>110</v>
      </c>
      <c r="K4858" t="str">
        <f t="shared" si="227"/>
        <v>Dog_Large</v>
      </c>
      <c r="L4858">
        <f>VLOOKUP(K4858,size_costs!$D$1:$E$10,2,FALSE)</f>
        <v>175</v>
      </c>
      <c r="M4858">
        <f>VLOOKUP(C4858,age_costs!$A$1:$B$52,2,FALSE)</f>
        <v>0</v>
      </c>
    </row>
    <row r="4859" spans="1:13" x14ac:dyDescent="0.25">
      <c r="A4859" t="s">
        <v>7263</v>
      </c>
      <c r="B4859" t="s">
        <v>8307</v>
      </c>
      <c r="C4859" s="2">
        <f t="shared" si="225"/>
        <v>10</v>
      </c>
      <c r="D4859" t="s">
        <v>12</v>
      </c>
      <c r="E4859" t="s">
        <v>2533</v>
      </c>
      <c r="F4859">
        <v>40</v>
      </c>
      <c r="G4859" t="str">
        <f t="shared" si="226"/>
        <v>Large</v>
      </c>
      <c r="H4859" t="s">
        <v>5</v>
      </c>
      <c r="I4859" t="str">
        <f>IFERROR(VLOOKUP(A4859,sponsored_animals!$A$1:$C$2143,1,TRUE),0)</f>
        <v>0ea863dbf1123f</v>
      </c>
      <c r="J4859">
        <f>VLOOKUP(H4859,location_costs!$A$1:$B$6,2,FALSE)</f>
        <v>140</v>
      </c>
      <c r="K4859" t="str">
        <f t="shared" si="227"/>
        <v>Dog_Large</v>
      </c>
      <c r="L4859">
        <f>VLOOKUP(K4859,size_costs!$D$1:$E$10,2,FALSE)</f>
        <v>175</v>
      </c>
      <c r="M4859">
        <f>VLOOKUP(C4859,age_costs!$A$1:$B$52,2,FALSE)</f>
        <v>150</v>
      </c>
    </row>
    <row r="4860" spans="1:13" x14ac:dyDescent="0.25">
      <c r="A4860" t="s">
        <v>7264</v>
      </c>
      <c r="B4860" t="s">
        <v>4166</v>
      </c>
      <c r="C4860" s="2">
        <f t="shared" si="225"/>
        <v>9</v>
      </c>
      <c r="D4860" t="s">
        <v>12</v>
      </c>
      <c r="E4860" t="s">
        <v>2217</v>
      </c>
      <c r="F4860">
        <v>28</v>
      </c>
      <c r="G4860" t="str">
        <f t="shared" si="226"/>
        <v>Medium</v>
      </c>
      <c r="H4860" t="s">
        <v>3</v>
      </c>
      <c r="I4860" t="str">
        <f>IFERROR(VLOOKUP(A4860,sponsored_animals!$A$1:$C$2143,1,TRUE),0)</f>
        <v>178f1189a06b68</v>
      </c>
      <c r="J4860">
        <f>VLOOKUP(H4860,location_costs!$A$1:$B$6,2,FALSE)</f>
        <v>120</v>
      </c>
      <c r="K4860" t="str">
        <f t="shared" si="227"/>
        <v>Dog_Medium</v>
      </c>
      <c r="L4860">
        <f>VLOOKUP(K4860,size_costs!$D$1:$E$10,2,FALSE)</f>
        <v>150</v>
      </c>
      <c r="M4860">
        <f>VLOOKUP(C4860,age_costs!$A$1:$B$52,2,FALSE)</f>
        <v>150</v>
      </c>
    </row>
    <row r="4861" spans="1:13" x14ac:dyDescent="0.25">
      <c r="A4861" t="s">
        <v>7266</v>
      </c>
      <c r="B4861" t="s">
        <v>8027</v>
      </c>
      <c r="C4861" s="2">
        <f t="shared" si="225"/>
        <v>3</v>
      </c>
      <c r="D4861" t="s">
        <v>12</v>
      </c>
      <c r="E4861" t="s">
        <v>2448</v>
      </c>
      <c r="F4861">
        <v>31.5</v>
      </c>
      <c r="G4861" t="str">
        <f t="shared" si="226"/>
        <v>Large</v>
      </c>
      <c r="H4861" t="s">
        <v>6</v>
      </c>
      <c r="I4861" t="str">
        <f>IFERROR(VLOOKUP(A4861,sponsored_animals!$A$1:$C$2143,1,TRUE),0)</f>
        <v>f3de00c24336c4</v>
      </c>
      <c r="J4861">
        <f>VLOOKUP(H4861,location_costs!$A$1:$B$6,2,FALSE)</f>
        <v>135</v>
      </c>
      <c r="K4861" t="str">
        <f t="shared" si="227"/>
        <v>Dog_Large</v>
      </c>
      <c r="L4861">
        <f>VLOOKUP(K4861,size_costs!$D$1:$E$10,2,FALSE)</f>
        <v>175</v>
      </c>
      <c r="M4861">
        <f>VLOOKUP(C4861,age_costs!$A$1:$B$52,2,FALSE)</f>
        <v>0</v>
      </c>
    </row>
    <row r="4862" spans="1:13" x14ac:dyDescent="0.25">
      <c r="A4862" t="s">
        <v>1098</v>
      </c>
      <c r="B4862" t="s">
        <v>15064</v>
      </c>
      <c r="C4862" s="2">
        <f t="shared" si="225"/>
        <v>8</v>
      </c>
      <c r="D4862" t="s">
        <v>12</v>
      </c>
      <c r="E4862" t="s">
        <v>2223</v>
      </c>
      <c r="F4862">
        <v>49</v>
      </c>
      <c r="G4862" t="str">
        <f t="shared" si="226"/>
        <v>Large</v>
      </c>
      <c r="H4862" t="s">
        <v>7</v>
      </c>
      <c r="I4862" t="str">
        <f>IFERROR(VLOOKUP(A4862,sponsored_animals!$A$1:$C$2143,1,TRUE),0)</f>
        <v>7c0c3e04e6a4d4</v>
      </c>
      <c r="J4862">
        <f>VLOOKUP(H4862,location_costs!$A$1:$B$6,2,FALSE)</f>
        <v>100</v>
      </c>
      <c r="K4862" t="str">
        <f t="shared" si="227"/>
        <v>Dog_Large</v>
      </c>
      <c r="L4862">
        <f>VLOOKUP(K4862,size_costs!$D$1:$E$10,2,FALSE)</f>
        <v>175</v>
      </c>
      <c r="M4862">
        <f>VLOOKUP(C4862,age_costs!$A$1:$B$52,2,FALSE)</f>
        <v>150</v>
      </c>
    </row>
    <row r="4863" spans="1:13" x14ac:dyDescent="0.25">
      <c r="A4863" t="s">
        <v>7267</v>
      </c>
      <c r="B4863" t="s">
        <v>15459</v>
      </c>
      <c r="C4863" s="2">
        <f t="shared" si="225"/>
        <v>17</v>
      </c>
      <c r="D4863" t="s">
        <v>19</v>
      </c>
      <c r="E4863" t="s">
        <v>2182</v>
      </c>
      <c r="F4863">
        <v>6.5</v>
      </c>
      <c r="G4863" t="str">
        <f t="shared" si="226"/>
        <v>Medium</v>
      </c>
      <c r="H4863" t="s">
        <v>5</v>
      </c>
      <c r="I4863" t="str">
        <f>IFERROR(VLOOKUP(A4863,sponsored_animals!$A$1:$C$2143,1,TRUE),0)</f>
        <v>36806649e5722d</v>
      </c>
      <c r="J4863">
        <f>VLOOKUP(H4863,location_costs!$A$1:$B$6,2,FALSE)</f>
        <v>140</v>
      </c>
      <c r="K4863" t="str">
        <f t="shared" si="227"/>
        <v>Cat_Medium</v>
      </c>
      <c r="L4863">
        <f>VLOOKUP(K4863,size_costs!$D$1:$E$10,2,FALSE)</f>
        <v>120</v>
      </c>
      <c r="M4863">
        <f>VLOOKUP(C4863,age_costs!$A$1:$B$52,2,FALSE)</f>
        <v>300</v>
      </c>
    </row>
    <row r="4864" spans="1:13" x14ac:dyDescent="0.25">
      <c r="A4864" t="s">
        <v>7268</v>
      </c>
      <c r="B4864" t="s">
        <v>14352</v>
      </c>
      <c r="C4864" s="2">
        <f t="shared" si="225"/>
        <v>3</v>
      </c>
      <c r="D4864" t="s">
        <v>12</v>
      </c>
      <c r="E4864" t="s">
        <v>2182</v>
      </c>
      <c r="F4864">
        <v>47</v>
      </c>
      <c r="G4864" t="str">
        <f t="shared" si="226"/>
        <v>Large</v>
      </c>
      <c r="H4864" t="s">
        <v>4</v>
      </c>
      <c r="I4864" t="str">
        <f>IFERROR(VLOOKUP(A4864,sponsored_animals!$A$1:$C$2143,1,TRUE),0)</f>
        <v>b14069999a0ee6</v>
      </c>
      <c r="J4864">
        <f>VLOOKUP(H4864,location_costs!$A$1:$B$6,2,FALSE)</f>
        <v>110</v>
      </c>
      <c r="K4864" t="str">
        <f t="shared" si="227"/>
        <v>Dog_Large</v>
      </c>
      <c r="L4864">
        <f>VLOOKUP(K4864,size_costs!$D$1:$E$10,2,FALSE)</f>
        <v>175</v>
      </c>
      <c r="M4864">
        <f>VLOOKUP(C4864,age_costs!$A$1:$B$52,2,FALSE)</f>
        <v>0</v>
      </c>
    </row>
    <row r="4865" spans="1:13" x14ac:dyDescent="0.25">
      <c r="A4865" t="s">
        <v>749</v>
      </c>
      <c r="B4865" t="s">
        <v>13998</v>
      </c>
      <c r="C4865" s="2">
        <f t="shared" si="225"/>
        <v>2</v>
      </c>
      <c r="D4865" t="s">
        <v>19</v>
      </c>
      <c r="E4865" t="s">
        <v>2223</v>
      </c>
      <c r="F4865">
        <v>4</v>
      </c>
      <c r="G4865" t="str">
        <f t="shared" si="226"/>
        <v>Small</v>
      </c>
      <c r="H4865" t="s">
        <v>6</v>
      </c>
      <c r="I4865" t="str">
        <f>IFERROR(VLOOKUP(A4865,sponsored_animals!$A$1:$C$2143,1,TRUE),0)</f>
        <v>178f1189a06b68</v>
      </c>
      <c r="J4865">
        <f>VLOOKUP(H4865,location_costs!$A$1:$B$6,2,FALSE)</f>
        <v>135</v>
      </c>
      <c r="K4865" t="str">
        <f t="shared" si="227"/>
        <v>Cat_Small</v>
      </c>
      <c r="L4865">
        <f>VLOOKUP(K4865,size_costs!$D$1:$E$10,2,FALSE)</f>
        <v>100</v>
      </c>
      <c r="M4865">
        <f>VLOOKUP(C4865,age_costs!$A$1:$B$52,2,FALSE)</f>
        <v>0</v>
      </c>
    </row>
    <row r="4866" spans="1:13" x14ac:dyDescent="0.25">
      <c r="A4866" t="s">
        <v>837</v>
      </c>
      <c r="B4866" t="s">
        <v>3277</v>
      </c>
      <c r="C4866" s="2">
        <f t="shared" si="225"/>
        <v>7</v>
      </c>
      <c r="D4866" t="s">
        <v>12</v>
      </c>
      <c r="E4866" t="s">
        <v>2207</v>
      </c>
      <c r="F4866">
        <v>32</v>
      </c>
      <c r="G4866" t="str">
        <f t="shared" si="226"/>
        <v>Large</v>
      </c>
      <c r="H4866" t="s">
        <v>6</v>
      </c>
      <c r="I4866" t="str">
        <f>IFERROR(VLOOKUP(A4866,sponsored_animals!$A$1:$C$2143,1,TRUE),0)</f>
        <v>214f8f6b359a1e</v>
      </c>
      <c r="J4866">
        <f>VLOOKUP(H4866,location_costs!$A$1:$B$6,2,FALSE)</f>
        <v>135</v>
      </c>
      <c r="K4866" t="str">
        <f t="shared" si="227"/>
        <v>Dog_Large</v>
      </c>
      <c r="L4866">
        <f>VLOOKUP(K4866,size_costs!$D$1:$E$10,2,FALSE)</f>
        <v>175</v>
      </c>
      <c r="M4866">
        <f>VLOOKUP(C4866,age_costs!$A$1:$B$52,2,FALSE)</f>
        <v>100</v>
      </c>
    </row>
    <row r="4867" spans="1:13" x14ac:dyDescent="0.25">
      <c r="A4867" t="s">
        <v>7269</v>
      </c>
      <c r="B4867" t="s">
        <v>15460</v>
      </c>
      <c r="C4867" s="2">
        <f t="shared" ref="C4867:C4930" si="228">ROUND(YEARFRAC(B4867,"31/12/2021"),0)</f>
        <v>2</v>
      </c>
      <c r="D4867" t="s">
        <v>12</v>
      </c>
      <c r="E4867" t="s">
        <v>2533</v>
      </c>
      <c r="F4867">
        <v>12</v>
      </c>
      <c r="G4867" t="str">
        <f t="shared" ref="G4867:G4930" si="229">IF(AND(D4867="Dog",F4867&lt;=10),"Small",IF(AND(D4867="Dog",F4867&gt;10,F4867&lt;=30),"Medium",IF(AND(D4867="Dog",F4867&gt;30),"Large",IF(AND(D4867="Cat",F4867&lt;=5),"Small",IF(AND(D4867="Cat",F4867&gt;5,F4867&lt;=7),"Medium",IF(AND(D4867="Cat",F4867&gt;=7),"Large",IF(AND(D4867="Bird",F4867&lt;=0.7),"Small",IF(AND(D4867="Bird",F4867&gt;0.7,F4867&lt;=1.1),"Medium",IF(AND(D4867="Bird",F4867&gt;1.1),"Large","Erro")))))))))</f>
        <v>Medium</v>
      </c>
      <c r="H4867" t="s">
        <v>5</v>
      </c>
      <c r="I4867" t="str">
        <f>IFERROR(VLOOKUP(A4867,sponsored_animals!$A$1:$C$2143,1,TRUE),0)</f>
        <v>214f8f6b359a1e</v>
      </c>
      <c r="J4867">
        <f>VLOOKUP(H4867,location_costs!$A$1:$B$6,2,FALSE)</f>
        <v>140</v>
      </c>
      <c r="K4867" t="str">
        <f t="shared" ref="K4867:K4930" si="230">D4867&amp;"_"&amp;G4867</f>
        <v>Dog_Medium</v>
      </c>
      <c r="L4867">
        <f>VLOOKUP(K4867,size_costs!$D$1:$E$10,2,FALSE)</f>
        <v>150</v>
      </c>
      <c r="M4867">
        <f>VLOOKUP(C4867,age_costs!$A$1:$B$52,2,FALSE)</f>
        <v>0</v>
      </c>
    </row>
    <row r="4868" spans="1:13" x14ac:dyDescent="0.25">
      <c r="A4868" t="s">
        <v>7270</v>
      </c>
      <c r="B4868" t="s">
        <v>5236</v>
      </c>
      <c r="C4868" s="2">
        <f t="shared" si="228"/>
        <v>3</v>
      </c>
      <c r="D4868" t="s">
        <v>12</v>
      </c>
      <c r="E4868" t="s">
        <v>2226</v>
      </c>
      <c r="F4868">
        <v>24</v>
      </c>
      <c r="G4868" t="str">
        <f t="shared" si="229"/>
        <v>Medium</v>
      </c>
      <c r="H4868" t="s">
        <v>6</v>
      </c>
      <c r="I4868">
        <f>IFERROR(VLOOKUP(A4868,sponsored_animals!$A$1:$C$2143,1,TRUE),0)</f>
        <v>0</v>
      </c>
      <c r="J4868">
        <f>VLOOKUP(H4868,location_costs!$A$1:$B$6,2,FALSE)</f>
        <v>135</v>
      </c>
      <c r="K4868" t="str">
        <f t="shared" si="230"/>
        <v>Dog_Medium</v>
      </c>
      <c r="L4868">
        <f>VLOOKUP(K4868,size_costs!$D$1:$E$10,2,FALSE)</f>
        <v>150</v>
      </c>
      <c r="M4868">
        <f>VLOOKUP(C4868,age_costs!$A$1:$B$52,2,FALSE)</f>
        <v>0</v>
      </c>
    </row>
    <row r="4869" spans="1:13" x14ac:dyDescent="0.25">
      <c r="A4869" t="s">
        <v>7271</v>
      </c>
      <c r="B4869" t="s">
        <v>5119</v>
      </c>
      <c r="C4869" s="2">
        <f t="shared" si="228"/>
        <v>14</v>
      </c>
      <c r="D4869" t="s">
        <v>12</v>
      </c>
      <c r="E4869" t="s">
        <v>2190</v>
      </c>
      <c r="F4869">
        <v>34</v>
      </c>
      <c r="G4869" t="str">
        <f t="shared" si="229"/>
        <v>Large</v>
      </c>
      <c r="H4869" t="s">
        <v>6</v>
      </c>
      <c r="I4869" t="str">
        <f>IFERROR(VLOOKUP(A4869,sponsored_animals!$A$1:$C$2143,1,TRUE),0)</f>
        <v>36806649e5722d</v>
      </c>
      <c r="J4869">
        <f>VLOOKUP(H4869,location_costs!$A$1:$B$6,2,FALSE)</f>
        <v>135</v>
      </c>
      <c r="K4869" t="str">
        <f t="shared" si="230"/>
        <v>Dog_Large</v>
      </c>
      <c r="L4869">
        <f>VLOOKUP(K4869,size_costs!$D$1:$E$10,2,FALSE)</f>
        <v>175</v>
      </c>
      <c r="M4869">
        <f>VLOOKUP(C4869,age_costs!$A$1:$B$52,2,FALSE)</f>
        <v>200</v>
      </c>
    </row>
    <row r="4870" spans="1:13" x14ac:dyDescent="0.25">
      <c r="A4870" t="s">
        <v>51</v>
      </c>
      <c r="B4870" t="s">
        <v>5981</v>
      </c>
      <c r="C4870" s="2">
        <f t="shared" si="228"/>
        <v>4</v>
      </c>
      <c r="D4870" t="s">
        <v>19</v>
      </c>
      <c r="E4870" t="s">
        <v>2340</v>
      </c>
      <c r="F4870">
        <v>6.5</v>
      </c>
      <c r="G4870" t="str">
        <f t="shared" si="229"/>
        <v>Medium</v>
      </c>
      <c r="H4870" t="s">
        <v>5</v>
      </c>
      <c r="I4870" t="str">
        <f>IFERROR(VLOOKUP(A4870,sponsored_animals!$A$1:$C$2143,1,TRUE),0)</f>
        <v>64cc3ddbe2f5be</v>
      </c>
      <c r="J4870">
        <f>VLOOKUP(H4870,location_costs!$A$1:$B$6,2,FALSE)</f>
        <v>140</v>
      </c>
      <c r="K4870" t="str">
        <f t="shared" si="230"/>
        <v>Cat_Medium</v>
      </c>
      <c r="L4870">
        <f>VLOOKUP(K4870,size_costs!$D$1:$E$10,2,FALSE)</f>
        <v>120</v>
      </c>
      <c r="M4870">
        <f>VLOOKUP(C4870,age_costs!$A$1:$B$52,2,FALSE)</f>
        <v>0</v>
      </c>
    </row>
    <row r="4871" spans="1:13" x14ac:dyDescent="0.25">
      <c r="A4871" t="s">
        <v>7273</v>
      </c>
      <c r="B4871" t="s">
        <v>15461</v>
      </c>
      <c r="C4871" s="2">
        <f t="shared" si="228"/>
        <v>10</v>
      </c>
      <c r="D4871" t="s">
        <v>12</v>
      </c>
      <c r="E4871" t="s">
        <v>2779</v>
      </c>
      <c r="F4871">
        <v>26</v>
      </c>
      <c r="G4871" t="str">
        <f t="shared" si="229"/>
        <v>Medium</v>
      </c>
      <c r="H4871" t="s">
        <v>4</v>
      </c>
      <c r="I4871" t="str">
        <f>IFERROR(VLOOKUP(A4871,sponsored_animals!$A$1:$C$2143,1,TRUE),0)</f>
        <v>36806649e5722d</v>
      </c>
      <c r="J4871">
        <f>VLOOKUP(H4871,location_costs!$A$1:$B$6,2,FALSE)</f>
        <v>110</v>
      </c>
      <c r="K4871" t="str">
        <f t="shared" si="230"/>
        <v>Dog_Medium</v>
      </c>
      <c r="L4871">
        <f>VLOOKUP(K4871,size_costs!$D$1:$E$10,2,FALSE)</f>
        <v>150</v>
      </c>
      <c r="M4871">
        <f>VLOOKUP(C4871,age_costs!$A$1:$B$52,2,FALSE)</f>
        <v>150</v>
      </c>
    </row>
    <row r="4872" spans="1:13" x14ac:dyDescent="0.25">
      <c r="A4872" t="s">
        <v>557</v>
      </c>
      <c r="B4872" t="s">
        <v>14879</v>
      </c>
      <c r="C4872" s="2">
        <f t="shared" si="228"/>
        <v>5</v>
      </c>
      <c r="D4872" t="s">
        <v>19</v>
      </c>
      <c r="E4872" t="s">
        <v>2198</v>
      </c>
      <c r="F4872">
        <v>10</v>
      </c>
      <c r="G4872" t="str">
        <f t="shared" si="229"/>
        <v>Large</v>
      </c>
      <c r="H4872" t="s">
        <v>5</v>
      </c>
      <c r="I4872" t="str">
        <f>IFERROR(VLOOKUP(A4872,sponsored_animals!$A$1:$C$2143,1,TRUE),0)</f>
        <v>0ea863dbf1123f</v>
      </c>
      <c r="J4872">
        <f>VLOOKUP(H4872,location_costs!$A$1:$B$6,2,FALSE)</f>
        <v>140</v>
      </c>
      <c r="K4872" t="str">
        <f t="shared" si="230"/>
        <v>Cat_Large</v>
      </c>
      <c r="L4872">
        <f>VLOOKUP(K4872,size_costs!$D$1:$E$10,2,FALSE)</f>
        <v>140</v>
      </c>
      <c r="M4872">
        <f>VLOOKUP(C4872,age_costs!$A$1:$B$52,2,FALSE)</f>
        <v>100</v>
      </c>
    </row>
    <row r="4873" spans="1:13" x14ac:dyDescent="0.25">
      <c r="A4873" t="s">
        <v>708</v>
      </c>
      <c r="B4873" t="s">
        <v>6754</v>
      </c>
      <c r="C4873" s="2">
        <f t="shared" si="228"/>
        <v>3</v>
      </c>
      <c r="D4873" t="s">
        <v>12</v>
      </c>
      <c r="E4873" t="s">
        <v>2459</v>
      </c>
      <c r="F4873">
        <v>22</v>
      </c>
      <c r="G4873" t="str">
        <f t="shared" si="229"/>
        <v>Medium</v>
      </c>
      <c r="H4873" t="s">
        <v>4</v>
      </c>
      <c r="I4873" t="str">
        <f>IFERROR(VLOOKUP(A4873,sponsored_animals!$A$1:$C$2143,1,TRUE),0)</f>
        <v>b14069999a0ee6</v>
      </c>
      <c r="J4873">
        <f>VLOOKUP(H4873,location_costs!$A$1:$B$6,2,FALSE)</f>
        <v>110</v>
      </c>
      <c r="K4873" t="str">
        <f t="shared" si="230"/>
        <v>Dog_Medium</v>
      </c>
      <c r="L4873">
        <f>VLOOKUP(K4873,size_costs!$D$1:$E$10,2,FALSE)</f>
        <v>150</v>
      </c>
      <c r="M4873">
        <f>VLOOKUP(C4873,age_costs!$A$1:$B$52,2,FALSE)</f>
        <v>0</v>
      </c>
    </row>
    <row r="4874" spans="1:13" x14ac:dyDescent="0.25">
      <c r="A4874" t="s">
        <v>1970</v>
      </c>
      <c r="B4874" t="s">
        <v>7199</v>
      </c>
      <c r="C4874" s="2">
        <f t="shared" si="228"/>
        <v>10</v>
      </c>
      <c r="D4874" t="s">
        <v>12</v>
      </c>
      <c r="E4874" t="s">
        <v>2190</v>
      </c>
      <c r="F4874">
        <v>11.5</v>
      </c>
      <c r="G4874" t="str">
        <f t="shared" si="229"/>
        <v>Medium</v>
      </c>
      <c r="H4874" t="s">
        <v>3</v>
      </c>
      <c r="I4874">
        <f>IFERROR(VLOOKUP(A4874,sponsored_animals!$A$1:$C$2143,1,TRUE),0)</f>
        <v>0</v>
      </c>
      <c r="J4874">
        <f>VLOOKUP(H4874,location_costs!$A$1:$B$6,2,FALSE)</f>
        <v>120</v>
      </c>
      <c r="K4874" t="str">
        <f t="shared" si="230"/>
        <v>Dog_Medium</v>
      </c>
      <c r="L4874">
        <f>VLOOKUP(K4874,size_costs!$D$1:$E$10,2,FALSE)</f>
        <v>150</v>
      </c>
      <c r="M4874">
        <f>VLOOKUP(C4874,age_costs!$A$1:$B$52,2,FALSE)</f>
        <v>150</v>
      </c>
    </row>
    <row r="4875" spans="1:13" x14ac:dyDescent="0.25">
      <c r="A4875" t="s">
        <v>7274</v>
      </c>
      <c r="B4875" t="s">
        <v>15209</v>
      </c>
      <c r="C4875" s="2">
        <f t="shared" si="228"/>
        <v>11</v>
      </c>
      <c r="D4875" t="s">
        <v>12</v>
      </c>
      <c r="E4875" t="s">
        <v>2233</v>
      </c>
      <c r="F4875">
        <v>46</v>
      </c>
      <c r="G4875" t="str">
        <f t="shared" si="229"/>
        <v>Large</v>
      </c>
      <c r="H4875" t="s">
        <v>6</v>
      </c>
      <c r="I4875" t="str">
        <f>IFERROR(VLOOKUP(A4875,sponsored_animals!$A$1:$C$2143,1,TRUE),0)</f>
        <v>0ea863dbf1123f</v>
      </c>
      <c r="J4875">
        <f>VLOOKUP(H4875,location_costs!$A$1:$B$6,2,FALSE)</f>
        <v>135</v>
      </c>
      <c r="K4875" t="str">
        <f t="shared" si="230"/>
        <v>Dog_Large</v>
      </c>
      <c r="L4875">
        <f>VLOOKUP(K4875,size_costs!$D$1:$E$10,2,FALSE)</f>
        <v>175</v>
      </c>
      <c r="M4875">
        <f>VLOOKUP(C4875,age_costs!$A$1:$B$52,2,FALSE)</f>
        <v>150</v>
      </c>
    </row>
    <row r="4876" spans="1:13" x14ac:dyDescent="0.25">
      <c r="A4876" t="s">
        <v>7275</v>
      </c>
      <c r="B4876" t="s">
        <v>6048</v>
      </c>
      <c r="C4876" s="2">
        <f t="shared" si="228"/>
        <v>6</v>
      </c>
      <c r="D4876" t="s">
        <v>19</v>
      </c>
      <c r="E4876" t="s">
        <v>2219</v>
      </c>
      <c r="F4876">
        <v>6.5</v>
      </c>
      <c r="G4876" t="str">
        <f t="shared" si="229"/>
        <v>Medium</v>
      </c>
      <c r="H4876" t="s">
        <v>4</v>
      </c>
      <c r="I4876" t="str">
        <f>IFERROR(VLOOKUP(A4876,sponsored_animals!$A$1:$C$2143,1,TRUE),0)</f>
        <v>7c0c3e04e6a4d4</v>
      </c>
      <c r="J4876">
        <f>VLOOKUP(H4876,location_costs!$A$1:$B$6,2,FALSE)</f>
        <v>110</v>
      </c>
      <c r="K4876" t="str">
        <f t="shared" si="230"/>
        <v>Cat_Medium</v>
      </c>
      <c r="L4876">
        <f>VLOOKUP(K4876,size_costs!$D$1:$E$10,2,FALSE)</f>
        <v>120</v>
      </c>
      <c r="M4876">
        <f>VLOOKUP(C4876,age_costs!$A$1:$B$52,2,FALSE)</f>
        <v>100</v>
      </c>
    </row>
    <row r="4877" spans="1:13" x14ac:dyDescent="0.25">
      <c r="A4877" t="s">
        <v>7276</v>
      </c>
      <c r="B4877" t="s">
        <v>15462</v>
      </c>
      <c r="C4877" s="2">
        <f t="shared" si="228"/>
        <v>11</v>
      </c>
      <c r="D4877" t="s">
        <v>12</v>
      </c>
      <c r="E4877" t="s">
        <v>2191</v>
      </c>
      <c r="F4877">
        <v>14</v>
      </c>
      <c r="G4877" t="str">
        <f t="shared" si="229"/>
        <v>Medium</v>
      </c>
      <c r="H4877" t="s">
        <v>4</v>
      </c>
      <c r="I4877" t="str">
        <f>IFERROR(VLOOKUP(A4877,sponsored_animals!$A$1:$C$2143,1,TRUE),0)</f>
        <v>178f1189a06b68</v>
      </c>
      <c r="J4877">
        <f>VLOOKUP(H4877,location_costs!$A$1:$B$6,2,FALSE)</f>
        <v>110</v>
      </c>
      <c r="K4877" t="str">
        <f t="shared" si="230"/>
        <v>Dog_Medium</v>
      </c>
      <c r="L4877">
        <f>VLOOKUP(K4877,size_costs!$D$1:$E$10,2,FALSE)</f>
        <v>150</v>
      </c>
      <c r="M4877">
        <f>VLOOKUP(C4877,age_costs!$A$1:$B$52,2,FALSE)</f>
        <v>150</v>
      </c>
    </row>
    <row r="4878" spans="1:13" x14ac:dyDescent="0.25">
      <c r="A4878" t="s">
        <v>7277</v>
      </c>
      <c r="B4878" t="s">
        <v>5360</v>
      </c>
      <c r="C4878" s="2">
        <f t="shared" si="228"/>
        <v>15</v>
      </c>
      <c r="D4878" t="s">
        <v>12</v>
      </c>
      <c r="E4878" t="s">
        <v>2332</v>
      </c>
      <c r="F4878">
        <v>34</v>
      </c>
      <c r="G4878" t="str">
        <f t="shared" si="229"/>
        <v>Large</v>
      </c>
      <c r="H4878" t="s">
        <v>6</v>
      </c>
      <c r="I4878" t="str">
        <f>IFERROR(VLOOKUP(A4878,sponsored_animals!$A$1:$C$2143,1,TRUE),0)</f>
        <v>b14069999a0ee6</v>
      </c>
      <c r="J4878">
        <f>VLOOKUP(H4878,location_costs!$A$1:$B$6,2,FALSE)</f>
        <v>135</v>
      </c>
      <c r="K4878" t="str">
        <f t="shared" si="230"/>
        <v>Dog_Large</v>
      </c>
      <c r="L4878">
        <f>VLOOKUP(K4878,size_costs!$D$1:$E$10,2,FALSE)</f>
        <v>175</v>
      </c>
      <c r="M4878">
        <f>VLOOKUP(C4878,age_costs!$A$1:$B$52,2,FALSE)</f>
        <v>200</v>
      </c>
    </row>
    <row r="4879" spans="1:13" x14ac:dyDescent="0.25">
      <c r="A4879" t="s">
        <v>7279</v>
      </c>
      <c r="B4879" t="s">
        <v>14996</v>
      </c>
      <c r="C4879" s="2">
        <f t="shared" si="228"/>
        <v>7</v>
      </c>
      <c r="D4879" t="s">
        <v>19</v>
      </c>
      <c r="E4879" t="s">
        <v>2340</v>
      </c>
      <c r="F4879">
        <v>6</v>
      </c>
      <c r="G4879" t="str">
        <f t="shared" si="229"/>
        <v>Medium</v>
      </c>
      <c r="H4879" t="s">
        <v>5</v>
      </c>
      <c r="I4879">
        <f>IFERROR(VLOOKUP(A4879,sponsored_animals!$A$1:$C$2143,1,TRUE),0)</f>
        <v>0</v>
      </c>
      <c r="J4879">
        <f>VLOOKUP(H4879,location_costs!$A$1:$B$6,2,FALSE)</f>
        <v>140</v>
      </c>
      <c r="K4879" t="str">
        <f t="shared" si="230"/>
        <v>Cat_Medium</v>
      </c>
      <c r="L4879">
        <f>VLOOKUP(K4879,size_costs!$D$1:$E$10,2,FALSE)</f>
        <v>120</v>
      </c>
      <c r="M4879">
        <f>VLOOKUP(C4879,age_costs!$A$1:$B$52,2,FALSE)</f>
        <v>100</v>
      </c>
    </row>
    <row r="4880" spans="1:13" x14ac:dyDescent="0.25">
      <c r="A4880" t="s">
        <v>7280</v>
      </c>
      <c r="B4880" t="s">
        <v>14080</v>
      </c>
      <c r="C4880" s="2">
        <f t="shared" si="228"/>
        <v>7</v>
      </c>
      <c r="D4880" t="s">
        <v>12</v>
      </c>
      <c r="E4880" t="s">
        <v>2294</v>
      </c>
      <c r="F4880">
        <v>23</v>
      </c>
      <c r="G4880" t="str">
        <f t="shared" si="229"/>
        <v>Medium</v>
      </c>
      <c r="H4880" t="s">
        <v>3</v>
      </c>
      <c r="I4880" t="str">
        <f>IFERROR(VLOOKUP(A4880,sponsored_animals!$A$1:$C$2143,1,TRUE),0)</f>
        <v>b14069999a0ee6</v>
      </c>
      <c r="J4880">
        <f>VLOOKUP(H4880,location_costs!$A$1:$B$6,2,FALSE)</f>
        <v>120</v>
      </c>
      <c r="K4880" t="str">
        <f t="shared" si="230"/>
        <v>Dog_Medium</v>
      </c>
      <c r="L4880">
        <f>VLOOKUP(K4880,size_costs!$D$1:$E$10,2,FALSE)</f>
        <v>150</v>
      </c>
      <c r="M4880">
        <f>VLOOKUP(C4880,age_costs!$A$1:$B$52,2,FALSE)</f>
        <v>100</v>
      </c>
    </row>
    <row r="4881" spans="1:13" x14ac:dyDescent="0.25">
      <c r="A4881" t="s">
        <v>7281</v>
      </c>
      <c r="B4881" t="s">
        <v>13891</v>
      </c>
      <c r="C4881" s="2">
        <f t="shared" si="228"/>
        <v>4</v>
      </c>
      <c r="D4881" t="s">
        <v>12</v>
      </c>
      <c r="E4881" t="s">
        <v>2541</v>
      </c>
      <c r="F4881">
        <v>44</v>
      </c>
      <c r="G4881" t="str">
        <f t="shared" si="229"/>
        <v>Large</v>
      </c>
      <c r="H4881" t="s">
        <v>3</v>
      </c>
      <c r="I4881" t="str">
        <f>IFERROR(VLOOKUP(A4881,sponsored_animals!$A$1:$C$2143,1,TRUE),0)</f>
        <v>214f8f6b359a1e</v>
      </c>
      <c r="J4881">
        <f>VLOOKUP(H4881,location_costs!$A$1:$B$6,2,FALSE)</f>
        <v>120</v>
      </c>
      <c r="K4881" t="str">
        <f t="shared" si="230"/>
        <v>Dog_Large</v>
      </c>
      <c r="L4881">
        <f>VLOOKUP(K4881,size_costs!$D$1:$E$10,2,FALSE)</f>
        <v>175</v>
      </c>
      <c r="M4881">
        <f>VLOOKUP(C4881,age_costs!$A$1:$B$52,2,FALSE)</f>
        <v>0</v>
      </c>
    </row>
    <row r="4882" spans="1:13" x14ac:dyDescent="0.25">
      <c r="A4882" t="s">
        <v>7282</v>
      </c>
      <c r="B4882" t="s">
        <v>14819</v>
      </c>
      <c r="C4882" s="2">
        <f t="shared" si="228"/>
        <v>6</v>
      </c>
      <c r="D4882" t="s">
        <v>12</v>
      </c>
      <c r="E4882" t="s">
        <v>2207</v>
      </c>
      <c r="F4882">
        <v>22</v>
      </c>
      <c r="G4882" t="str">
        <f t="shared" si="229"/>
        <v>Medium</v>
      </c>
      <c r="H4882" t="s">
        <v>5</v>
      </c>
      <c r="I4882" t="str">
        <f>IFERROR(VLOOKUP(A4882,sponsored_animals!$A$1:$C$2143,1,TRUE),0)</f>
        <v>36806649e5722d</v>
      </c>
      <c r="J4882">
        <f>VLOOKUP(H4882,location_costs!$A$1:$B$6,2,FALSE)</f>
        <v>140</v>
      </c>
      <c r="K4882" t="str">
        <f t="shared" si="230"/>
        <v>Dog_Medium</v>
      </c>
      <c r="L4882">
        <f>VLOOKUP(K4882,size_costs!$D$1:$E$10,2,FALSE)</f>
        <v>150</v>
      </c>
      <c r="M4882">
        <f>VLOOKUP(C4882,age_costs!$A$1:$B$52,2,FALSE)</f>
        <v>100</v>
      </c>
    </row>
    <row r="4883" spans="1:13" x14ac:dyDescent="0.25">
      <c r="A4883" t="s">
        <v>7283</v>
      </c>
      <c r="B4883" t="s">
        <v>15463</v>
      </c>
      <c r="C4883" s="2">
        <f t="shared" si="228"/>
        <v>13</v>
      </c>
      <c r="D4883" t="s">
        <v>19</v>
      </c>
      <c r="E4883" t="s">
        <v>2182</v>
      </c>
      <c r="F4883">
        <v>6.5</v>
      </c>
      <c r="G4883" t="str">
        <f t="shared" si="229"/>
        <v>Medium</v>
      </c>
      <c r="H4883" t="s">
        <v>5</v>
      </c>
      <c r="I4883" t="str">
        <f>IFERROR(VLOOKUP(A4883,sponsored_animals!$A$1:$C$2143,1,TRUE),0)</f>
        <v>0ea863dbf1123f</v>
      </c>
      <c r="J4883">
        <f>VLOOKUP(H4883,location_costs!$A$1:$B$6,2,FALSE)</f>
        <v>140</v>
      </c>
      <c r="K4883" t="str">
        <f t="shared" si="230"/>
        <v>Cat_Medium</v>
      </c>
      <c r="L4883">
        <f>VLOOKUP(K4883,size_costs!$D$1:$E$10,2,FALSE)</f>
        <v>120</v>
      </c>
      <c r="M4883">
        <f>VLOOKUP(C4883,age_costs!$A$1:$B$52,2,FALSE)</f>
        <v>200</v>
      </c>
    </row>
    <row r="4884" spans="1:13" x14ac:dyDescent="0.25">
      <c r="A4884" t="s">
        <v>7284</v>
      </c>
      <c r="B4884" t="s">
        <v>14479</v>
      </c>
      <c r="C4884" s="2">
        <f t="shared" si="228"/>
        <v>7</v>
      </c>
      <c r="D4884" t="s">
        <v>12</v>
      </c>
      <c r="E4884" t="s">
        <v>2182</v>
      </c>
      <c r="F4884">
        <v>15</v>
      </c>
      <c r="G4884" t="str">
        <f t="shared" si="229"/>
        <v>Medium</v>
      </c>
      <c r="H4884" t="s">
        <v>3</v>
      </c>
      <c r="I4884">
        <f>IFERROR(VLOOKUP(A4884,sponsored_animals!$A$1:$C$2143,1,TRUE),0)</f>
        <v>0</v>
      </c>
      <c r="J4884">
        <f>VLOOKUP(H4884,location_costs!$A$1:$B$6,2,FALSE)</f>
        <v>120</v>
      </c>
      <c r="K4884" t="str">
        <f t="shared" si="230"/>
        <v>Dog_Medium</v>
      </c>
      <c r="L4884">
        <f>VLOOKUP(K4884,size_costs!$D$1:$E$10,2,FALSE)</f>
        <v>150</v>
      </c>
      <c r="M4884">
        <f>VLOOKUP(C4884,age_costs!$A$1:$B$52,2,FALSE)</f>
        <v>100</v>
      </c>
    </row>
    <row r="4885" spans="1:13" x14ac:dyDescent="0.25">
      <c r="A4885" t="s">
        <v>7285</v>
      </c>
      <c r="B4885" t="s">
        <v>15464</v>
      </c>
      <c r="C4885" s="2">
        <f t="shared" si="228"/>
        <v>14</v>
      </c>
      <c r="D4885" t="s">
        <v>12</v>
      </c>
      <c r="E4885" t="s">
        <v>2226</v>
      </c>
      <c r="F4885">
        <v>3</v>
      </c>
      <c r="G4885" t="str">
        <f t="shared" si="229"/>
        <v>Small</v>
      </c>
      <c r="H4885" t="s">
        <v>6</v>
      </c>
      <c r="I4885">
        <f>IFERROR(VLOOKUP(A4885,sponsored_animals!$A$1:$C$2143,1,TRUE),0)</f>
        <v>0</v>
      </c>
      <c r="J4885">
        <f>VLOOKUP(H4885,location_costs!$A$1:$B$6,2,FALSE)</f>
        <v>135</v>
      </c>
      <c r="K4885" t="str">
        <f t="shared" si="230"/>
        <v>Dog_Small</v>
      </c>
      <c r="L4885">
        <f>VLOOKUP(K4885,size_costs!$D$1:$E$10,2,FALSE)</f>
        <v>125</v>
      </c>
      <c r="M4885">
        <f>VLOOKUP(C4885,age_costs!$A$1:$B$52,2,FALSE)</f>
        <v>200</v>
      </c>
    </row>
    <row r="4886" spans="1:13" x14ac:dyDescent="0.25">
      <c r="A4886" t="s">
        <v>7286</v>
      </c>
      <c r="B4886" t="s">
        <v>15465</v>
      </c>
      <c r="C4886" s="2">
        <f t="shared" si="228"/>
        <v>8</v>
      </c>
      <c r="D4886" t="s">
        <v>12</v>
      </c>
      <c r="E4886" t="s">
        <v>2241</v>
      </c>
      <c r="F4886">
        <v>19</v>
      </c>
      <c r="G4886" t="str">
        <f t="shared" si="229"/>
        <v>Medium</v>
      </c>
      <c r="H4886" t="s">
        <v>7</v>
      </c>
      <c r="I4886" t="str">
        <f>IFERROR(VLOOKUP(A4886,sponsored_animals!$A$1:$C$2143,1,TRUE),0)</f>
        <v>7c0c3e04e6a4d4</v>
      </c>
      <c r="J4886">
        <f>VLOOKUP(H4886,location_costs!$A$1:$B$6,2,FALSE)</f>
        <v>100</v>
      </c>
      <c r="K4886" t="str">
        <f t="shared" si="230"/>
        <v>Dog_Medium</v>
      </c>
      <c r="L4886">
        <f>VLOOKUP(K4886,size_costs!$D$1:$E$10,2,FALSE)</f>
        <v>150</v>
      </c>
      <c r="M4886">
        <f>VLOOKUP(C4886,age_costs!$A$1:$B$52,2,FALSE)</f>
        <v>150</v>
      </c>
    </row>
    <row r="4887" spans="1:13" x14ac:dyDescent="0.25">
      <c r="A4887" t="s">
        <v>7287</v>
      </c>
      <c r="B4887" t="s">
        <v>4659</v>
      </c>
      <c r="C4887" s="2">
        <f t="shared" si="228"/>
        <v>3</v>
      </c>
      <c r="D4887" t="s">
        <v>12</v>
      </c>
      <c r="E4887" t="s">
        <v>2226</v>
      </c>
      <c r="F4887">
        <v>14</v>
      </c>
      <c r="G4887" t="str">
        <f t="shared" si="229"/>
        <v>Medium</v>
      </c>
      <c r="H4887" t="s">
        <v>7</v>
      </c>
      <c r="I4887" t="str">
        <f>IFERROR(VLOOKUP(A4887,sponsored_animals!$A$1:$C$2143,1,TRUE),0)</f>
        <v>178f1189a06b68</v>
      </c>
      <c r="J4887">
        <f>VLOOKUP(H4887,location_costs!$A$1:$B$6,2,FALSE)</f>
        <v>100</v>
      </c>
      <c r="K4887" t="str">
        <f t="shared" si="230"/>
        <v>Dog_Medium</v>
      </c>
      <c r="L4887">
        <f>VLOOKUP(K4887,size_costs!$D$1:$E$10,2,FALSE)</f>
        <v>150</v>
      </c>
      <c r="M4887">
        <f>VLOOKUP(C4887,age_costs!$A$1:$B$52,2,FALSE)</f>
        <v>0</v>
      </c>
    </row>
    <row r="4888" spans="1:13" x14ac:dyDescent="0.25">
      <c r="A4888" t="s">
        <v>7288</v>
      </c>
      <c r="B4888" t="s">
        <v>13748</v>
      </c>
      <c r="C4888" s="2">
        <f t="shared" si="228"/>
        <v>7</v>
      </c>
      <c r="D4888" t="s">
        <v>12</v>
      </c>
      <c r="E4888" t="s">
        <v>2795</v>
      </c>
      <c r="F4888">
        <v>27</v>
      </c>
      <c r="G4888" t="str">
        <f t="shared" si="229"/>
        <v>Medium</v>
      </c>
      <c r="H4888" t="s">
        <v>6</v>
      </c>
      <c r="I4888" t="str">
        <f>IFERROR(VLOOKUP(A4888,sponsored_animals!$A$1:$C$2143,1,TRUE),0)</f>
        <v>7c0c3e04e6a4d4</v>
      </c>
      <c r="J4888">
        <f>VLOOKUP(H4888,location_costs!$A$1:$B$6,2,FALSE)</f>
        <v>135</v>
      </c>
      <c r="K4888" t="str">
        <f t="shared" si="230"/>
        <v>Dog_Medium</v>
      </c>
      <c r="L4888">
        <f>VLOOKUP(K4888,size_costs!$D$1:$E$10,2,FALSE)</f>
        <v>150</v>
      </c>
      <c r="M4888">
        <f>VLOOKUP(C4888,age_costs!$A$1:$B$52,2,FALSE)</f>
        <v>100</v>
      </c>
    </row>
    <row r="4889" spans="1:13" x14ac:dyDescent="0.25">
      <c r="A4889" t="s">
        <v>7289</v>
      </c>
      <c r="B4889" t="s">
        <v>3903</v>
      </c>
      <c r="C4889" s="2">
        <f t="shared" si="228"/>
        <v>11</v>
      </c>
      <c r="D4889" t="s">
        <v>12</v>
      </c>
      <c r="E4889" t="s">
        <v>2302</v>
      </c>
      <c r="F4889">
        <v>18</v>
      </c>
      <c r="G4889" t="str">
        <f t="shared" si="229"/>
        <v>Medium</v>
      </c>
      <c r="H4889" t="s">
        <v>7</v>
      </c>
      <c r="I4889" t="str">
        <f>IFERROR(VLOOKUP(A4889,sponsored_animals!$A$1:$C$2143,1,TRUE),0)</f>
        <v>36806649e5722d</v>
      </c>
      <c r="J4889">
        <f>VLOOKUP(H4889,location_costs!$A$1:$B$6,2,FALSE)</f>
        <v>100</v>
      </c>
      <c r="K4889" t="str">
        <f t="shared" si="230"/>
        <v>Dog_Medium</v>
      </c>
      <c r="L4889">
        <f>VLOOKUP(K4889,size_costs!$D$1:$E$10,2,FALSE)</f>
        <v>150</v>
      </c>
      <c r="M4889">
        <f>VLOOKUP(C4889,age_costs!$A$1:$B$52,2,FALSE)</f>
        <v>150</v>
      </c>
    </row>
    <row r="4890" spans="1:13" x14ac:dyDescent="0.25">
      <c r="A4890" t="s">
        <v>7291</v>
      </c>
      <c r="B4890" t="s">
        <v>15466</v>
      </c>
      <c r="C4890" s="2">
        <f t="shared" si="228"/>
        <v>2</v>
      </c>
      <c r="D4890" t="s">
        <v>12</v>
      </c>
      <c r="E4890" t="s">
        <v>2361</v>
      </c>
      <c r="F4890">
        <v>6</v>
      </c>
      <c r="G4890" t="str">
        <f t="shared" si="229"/>
        <v>Small</v>
      </c>
      <c r="H4890" t="s">
        <v>6</v>
      </c>
      <c r="I4890" t="str">
        <f>IFERROR(VLOOKUP(A4890,sponsored_animals!$A$1:$C$2143,1,TRUE),0)</f>
        <v>178f1189a06b68</v>
      </c>
      <c r="J4890">
        <f>VLOOKUP(H4890,location_costs!$A$1:$B$6,2,FALSE)</f>
        <v>135</v>
      </c>
      <c r="K4890" t="str">
        <f t="shared" si="230"/>
        <v>Dog_Small</v>
      </c>
      <c r="L4890">
        <f>VLOOKUP(K4890,size_costs!$D$1:$E$10,2,FALSE)</f>
        <v>125</v>
      </c>
      <c r="M4890">
        <f>VLOOKUP(C4890,age_costs!$A$1:$B$52,2,FALSE)</f>
        <v>0</v>
      </c>
    </row>
    <row r="4891" spans="1:13" x14ac:dyDescent="0.25">
      <c r="A4891" t="s">
        <v>2166</v>
      </c>
      <c r="B4891" t="s">
        <v>14625</v>
      </c>
      <c r="C4891" s="2">
        <f t="shared" si="228"/>
        <v>6</v>
      </c>
      <c r="D4891" t="s">
        <v>12</v>
      </c>
      <c r="E4891" t="s">
        <v>2207</v>
      </c>
      <c r="F4891">
        <v>14</v>
      </c>
      <c r="G4891" t="str">
        <f t="shared" si="229"/>
        <v>Medium</v>
      </c>
      <c r="H4891" t="s">
        <v>4</v>
      </c>
      <c r="I4891" t="str">
        <f>IFERROR(VLOOKUP(A4891,sponsored_animals!$A$1:$C$2143,1,TRUE),0)</f>
        <v>178f1189a06b68</v>
      </c>
      <c r="J4891">
        <f>VLOOKUP(H4891,location_costs!$A$1:$B$6,2,FALSE)</f>
        <v>110</v>
      </c>
      <c r="K4891" t="str">
        <f t="shared" si="230"/>
        <v>Dog_Medium</v>
      </c>
      <c r="L4891">
        <f>VLOOKUP(K4891,size_costs!$D$1:$E$10,2,FALSE)</f>
        <v>150</v>
      </c>
      <c r="M4891">
        <f>VLOOKUP(C4891,age_costs!$A$1:$B$52,2,FALSE)</f>
        <v>100</v>
      </c>
    </row>
    <row r="4892" spans="1:13" x14ac:dyDescent="0.25">
      <c r="A4892" t="s">
        <v>332</v>
      </c>
      <c r="B4892" t="s">
        <v>12980</v>
      </c>
      <c r="C4892" s="2">
        <f t="shared" si="228"/>
        <v>3</v>
      </c>
      <c r="D4892" t="s">
        <v>19</v>
      </c>
      <c r="E4892" t="s">
        <v>2198</v>
      </c>
      <c r="F4892">
        <v>6</v>
      </c>
      <c r="G4892" t="str">
        <f t="shared" si="229"/>
        <v>Medium</v>
      </c>
      <c r="H4892" t="s">
        <v>5</v>
      </c>
      <c r="I4892" t="str">
        <f>IFERROR(VLOOKUP(A4892,sponsored_animals!$A$1:$C$2143,1,TRUE),0)</f>
        <v>214f8f6b359a1e</v>
      </c>
      <c r="J4892">
        <f>VLOOKUP(H4892,location_costs!$A$1:$B$6,2,FALSE)</f>
        <v>140</v>
      </c>
      <c r="K4892" t="str">
        <f t="shared" si="230"/>
        <v>Cat_Medium</v>
      </c>
      <c r="L4892">
        <f>VLOOKUP(K4892,size_costs!$D$1:$E$10,2,FALSE)</f>
        <v>120</v>
      </c>
      <c r="M4892">
        <f>VLOOKUP(C4892,age_costs!$A$1:$B$52,2,FALSE)</f>
        <v>0</v>
      </c>
    </row>
    <row r="4893" spans="1:13" x14ac:dyDescent="0.25">
      <c r="A4893" t="s">
        <v>7292</v>
      </c>
      <c r="B4893" t="s">
        <v>15467</v>
      </c>
      <c r="C4893" s="2">
        <f t="shared" si="228"/>
        <v>6</v>
      </c>
      <c r="D4893" t="s">
        <v>19</v>
      </c>
      <c r="E4893" t="s">
        <v>2198</v>
      </c>
      <c r="F4893">
        <v>8.5</v>
      </c>
      <c r="G4893" t="str">
        <f t="shared" si="229"/>
        <v>Large</v>
      </c>
      <c r="H4893" t="s">
        <v>3</v>
      </c>
      <c r="I4893" t="str">
        <f>IFERROR(VLOOKUP(A4893,sponsored_animals!$A$1:$C$2143,1,TRUE),0)</f>
        <v>b14069999a0ee6</v>
      </c>
      <c r="J4893">
        <f>VLOOKUP(H4893,location_costs!$A$1:$B$6,2,FALSE)</f>
        <v>120</v>
      </c>
      <c r="K4893" t="str">
        <f t="shared" si="230"/>
        <v>Cat_Large</v>
      </c>
      <c r="L4893">
        <f>VLOOKUP(K4893,size_costs!$D$1:$E$10,2,FALSE)</f>
        <v>140</v>
      </c>
      <c r="M4893">
        <f>VLOOKUP(C4893,age_costs!$A$1:$B$52,2,FALSE)</f>
        <v>100</v>
      </c>
    </row>
    <row r="4894" spans="1:13" x14ac:dyDescent="0.25">
      <c r="A4894" t="s">
        <v>7293</v>
      </c>
      <c r="B4894" t="s">
        <v>15468</v>
      </c>
      <c r="C4894" s="2">
        <f t="shared" si="228"/>
        <v>5</v>
      </c>
      <c r="D4894" t="s">
        <v>12</v>
      </c>
      <c r="E4894" t="s">
        <v>2231</v>
      </c>
      <c r="F4894">
        <v>3</v>
      </c>
      <c r="G4894" t="str">
        <f t="shared" si="229"/>
        <v>Small</v>
      </c>
      <c r="H4894" t="s">
        <v>4</v>
      </c>
      <c r="I4894">
        <f>IFERROR(VLOOKUP(A4894,sponsored_animals!$A$1:$C$2143,1,TRUE),0)</f>
        <v>0</v>
      </c>
      <c r="J4894">
        <f>VLOOKUP(H4894,location_costs!$A$1:$B$6,2,FALSE)</f>
        <v>110</v>
      </c>
      <c r="K4894" t="str">
        <f t="shared" si="230"/>
        <v>Dog_Small</v>
      </c>
      <c r="L4894">
        <f>VLOOKUP(K4894,size_costs!$D$1:$E$10,2,FALSE)</f>
        <v>125</v>
      </c>
      <c r="M4894">
        <f>VLOOKUP(C4894,age_costs!$A$1:$B$52,2,FALSE)</f>
        <v>100</v>
      </c>
    </row>
    <row r="4895" spans="1:13" x14ac:dyDescent="0.25">
      <c r="A4895" t="s">
        <v>7294</v>
      </c>
      <c r="B4895" t="s">
        <v>15469</v>
      </c>
      <c r="C4895" s="2">
        <f t="shared" si="228"/>
        <v>6</v>
      </c>
      <c r="D4895" t="s">
        <v>19</v>
      </c>
      <c r="E4895" t="s">
        <v>2198</v>
      </c>
      <c r="F4895">
        <v>2</v>
      </c>
      <c r="G4895" t="str">
        <f t="shared" si="229"/>
        <v>Small</v>
      </c>
      <c r="H4895" t="s">
        <v>6</v>
      </c>
      <c r="I4895" t="str">
        <f>IFERROR(VLOOKUP(A4895,sponsored_animals!$A$1:$C$2143,1,TRUE),0)</f>
        <v>d40d0d9a6a4451</v>
      </c>
      <c r="J4895">
        <f>VLOOKUP(H4895,location_costs!$A$1:$B$6,2,FALSE)</f>
        <v>135</v>
      </c>
      <c r="K4895" t="str">
        <f t="shared" si="230"/>
        <v>Cat_Small</v>
      </c>
      <c r="L4895">
        <f>VLOOKUP(K4895,size_costs!$D$1:$E$10,2,FALSE)</f>
        <v>100</v>
      </c>
      <c r="M4895">
        <f>VLOOKUP(C4895,age_costs!$A$1:$B$52,2,FALSE)</f>
        <v>100</v>
      </c>
    </row>
    <row r="4896" spans="1:13" x14ac:dyDescent="0.25">
      <c r="A4896" t="s">
        <v>7295</v>
      </c>
      <c r="B4896" t="s">
        <v>15470</v>
      </c>
      <c r="C4896" s="2">
        <f t="shared" si="228"/>
        <v>10</v>
      </c>
      <c r="D4896" t="s">
        <v>19</v>
      </c>
      <c r="E4896" t="s">
        <v>2219</v>
      </c>
      <c r="F4896">
        <v>6.5</v>
      </c>
      <c r="G4896" t="str">
        <f t="shared" si="229"/>
        <v>Medium</v>
      </c>
      <c r="H4896" t="s">
        <v>5</v>
      </c>
      <c r="I4896" t="str">
        <f>IFERROR(VLOOKUP(A4896,sponsored_animals!$A$1:$C$2143,1,TRUE),0)</f>
        <v>0ea863dbf1123f</v>
      </c>
      <c r="J4896">
        <f>VLOOKUP(H4896,location_costs!$A$1:$B$6,2,FALSE)</f>
        <v>140</v>
      </c>
      <c r="K4896" t="str">
        <f t="shared" si="230"/>
        <v>Cat_Medium</v>
      </c>
      <c r="L4896">
        <f>VLOOKUP(K4896,size_costs!$D$1:$E$10,2,FALSE)</f>
        <v>120</v>
      </c>
      <c r="M4896">
        <f>VLOOKUP(C4896,age_costs!$A$1:$B$52,2,FALSE)</f>
        <v>150</v>
      </c>
    </row>
    <row r="4897" spans="1:13" x14ac:dyDescent="0.25">
      <c r="A4897" t="s">
        <v>7296</v>
      </c>
      <c r="B4897" t="s">
        <v>6348</v>
      </c>
      <c r="C4897" s="2">
        <f t="shared" si="228"/>
        <v>15</v>
      </c>
      <c r="D4897" t="s">
        <v>12</v>
      </c>
      <c r="E4897" t="s">
        <v>2241</v>
      </c>
      <c r="F4897">
        <v>17</v>
      </c>
      <c r="G4897" t="str">
        <f t="shared" si="229"/>
        <v>Medium</v>
      </c>
      <c r="H4897" t="s">
        <v>5</v>
      </c>
      <c r="I4897" t="str">
        <f>IFERROR(VLOOKUP(A4897,sponsored_animals!$A$1:$C$2143,1,TRUE),0)</f>
        <v>b14069999a0ee6</v>
      </c>
      <c r="J4897">
        <f>VLOOKUP(H4897,location_costs!$A$1:$B$6,2,FALSE)</f>
        <v>140</v>
      </c>
      <c r="K4897" t="str">
        <f t="shared" si="230"/>
        <v>Dog_Medium</v>
      </c>
      <c r="L4897">
        <f>VLOOKUP(K4897,size_costs!$D$1:$E$10,2,FALSE)</f>
        <v>150</v>
      </c>
      <c r="M4897">
        <f>VLOOKUP(C4897,age_costs!$A$1:$B$52,2,FALSE)</f>
        <v>200</v>
      </c>
    </row>
    <row r="4898" spans="1:13" x14ac:dyDescent="0.25">
      <c r="A4898" t="s">
        <v>848</v>
      </c>
      <c r="B4898" t="s">
        <v>3220</v>
      </c>
      <c r="C4898" s="2">
        <f t="shared" si="228"/>
        <v>4</v>
      </c>
      <c r="D4898" t="s">
        <v>12</v>
      </c>
      <c r="E4898" t="s">
        <v>2231</v>
      </c>
      <c r="F4898">
        <v>18</v>
      </c>
      <c r="G4898" t="str">
        <f t="shared" si="229"/>
        <v>Medium</v>
      </c>
      <c r="H4898" t="s">
        <v>5</v>
      </c>
      <c r="I4898" t="str">
        <f>IFERROR(VLOOKUP(A4898,sponsored_animals!$A$1:$C$2143,1,TRUE),0)</f>
        <v>214f8f6b359a1e</v>
      </c>
      <c r="J4898">
        <f>VLOOKUP(H4898,location_costs!$A$1:$B$6,2,FALSE)</f>
        <v>140</v>
      </c>
      <c r="K4898" t="str">
        <f t="shared" si="230"/>
        <v>Dog_Medium</v>
      </c>
      <c r="L4898">
        <f>VLOOKUP(K4898,size_costs!$D$1:$E$10,2,FALSE)</f>
        <v>150</v>
      </c>
      <c r="M4898">
        <f>VLOOKUP(C4898,age_costs!$A$1:$B$52,2,FALSE)</f>
        <v>0</v>
      </c>
    </row>
    <row r="4899" spans="1:13" x14ac:dyDescent="0.25">
      <c r="A4899" t="s">
        <v>7298</v>
      </c>
      <c r="B4899" t="s">
        <v>3054</v>
      </c>
      <c r="C4899" s="2">
        <f t="shared" si="228"/>
        <v>6</v>
      </c>
      <c r="D4899" t="s">
        <v>12</v>
      </c>
      <c r="E4899" t="s">
        <v>2207</v>
      </c>
      <c r="F4899">
        <v>12</v>
      </c>
      <c r="G4899" t="str">
        <f t="shared" si="229"/>
        <v>Medium</v>
      </c>
      <c r="H4899" t="s">
        <v>5</v>
      </c>
      <c r="I4899">
        <f>IFERROR(VLOOKUP(A4899,sponsored_animals!$A$1:$C$2143,1,TRUE),0)</f>
        <v>0</v>
      </c>
      <c r="J4899">
        <f>VLOOKUP(H4899,location_costs!$A$1:$B$6,2,FALSE)</f>
        <v>140</v>
      </c>
      <c r="K4899" t="str">
        <f t="shared" si="230"/>
        <v>Dog_Medium</v>
      </c>
      <c r="L4899">
        <f>VLOOKUP(K4899,size_costs!$D$1:$E$10,2,FALSE)</f>
        <v>150</v>
      </c>
      <c r="M4899">
        <f>VLOOKUP(C4899,age_costs!$A$1:$B$52,2,FALSE)</f>
        <v>100</v>
      </c>
    </row>
    <row r="4900" spans="1:13" x14ac:dyDescent="0.25">
      <c r="A4900" t="s">
        <v>7300</v>
      </c>
      <c r="B4900" t="s">
        <v>7301</v>
      </c>
      <c r="C4900" s="2">
        <f t="shared" si="228"/>
        <v>7</v>
      </c>
      <c r="D4900" t="s">
        <v>12</v>
      </c>
      <c r="E4900" t="s">
        <v>2233</v>
      </c>
      <c r="F4900">
        <v>34</v>
      </c>
      <c r="G4900" t="str">
        <f t="shared" si="229"/>
        <v>Large</v>
      </c>
      <c r="H4900" t="s">
        <v>6</v>
      </c>
      <c r="I4900" t="str">
        <f>IFERROR(VLOOKUP(A4900,sponsored_animals!$A$1:$C$2143,1,TRUE),0)</f>
        <v>178f1189a06b68</v>
      </c>
      <c r="J4900">
        <f>VLOOKUP(H4900,location_costs!$A$1:$B$6,2,FALSE)</f>
        <v>135</v>
      </c>
      <c r="K4900" t="str">
        <f t="shared" si="230"/>
        <v>Dog_Large</v>
      </c>
      <c r="L4900">
        <f>VLOOKUP(K4900,size_costs!$D$1:$E$10,2,FALSE)</f>
        <v>175</v>
      </c>
      <c r="M4900">
        <f>VLOOKUP(C4900,age_costs!$A$1:$B$52,2,FALSE)</f>
        <v>100</v>
      </c>
    </row>
    <row r="4901" spans="1:13" x14ac:dyDescent="0.25">
      <c r="A4901" t="s">
        <v>488</v>
      </c>
      <c r="B4901" t="s">
        <v>13614</v>
      </c>
      <c r="C4901" s="2">
        <f t="shared" si="228"/>
        <v>11</v>
      </c>
      <c r="D4901" t="s">
        <v>12</v>
      </c>
      <c r="E4901" t="s">
        <v>2247</v>
      </c>
      <c r="F4901">
        <v>41</v>
      </c>
      <c r="G4901" t="str">
        <f t="shared" si="229"/>
        <v>Large</v>
      </c>
      <c r="H4901" t="s">
        <v>3</v>
      </c>
      <c r="I4901">
        <f>IFERROR(VLOOKUP(A4901,sponsored_animals!$A$1:$C$2143,1,TRUE),0)</f>
        <v>0</v>
      </c>
      <c r="J4901">
        <f>VLOOKUP(H4901,location_costs!$A$1:$B$6,2,FALSE)</f>
        <v>120</v>
      </c>
      <c r="K4901" t="str">
        <f t="shared" si="230"/>
        <v>Dog_Large</v>
      </c>
      <c r="L4901">
        <f>VLOOKUP(K4901,size_costs!$D$1:$E$10,2,FALSE)</f>
        <v>175</v>
      </c>
      <c r="M4901">
        <f>VLOOKUP(C4901,age_costs!$A$1:$B$52,2,FALSE)</f>
        <v>150</v>
      </c>
    </row>
    <row r="4902" spans="1:13" x14ac:dyDescent="0.25">
      <c r="A4902" t="s">
        <v>7302</v>
      </c>
      <c r="B4902" t="s">
        <v>15352</v>
      </c>
      <c r="C4902" s="2">
        <f t="shared" si="228"/>
        <v>7</v>
      </c>
      <c r="D4902" t="s">
        <v>19</v>
      </c>
      <c r="E4902" t="s">
        <v>2198</v>
      </c>
      <c r="F4902">
        <v>8</v>
      </c>
      <c r="G4902" t="str">
        <f t="shared" si="229"/>
        <v>Large</v>
      </c>
      <c r="H4902" t="s">
        <v>6</v>
      </c>
      <c r="I4902" t="str">
        <f>IFERROR(VLOOKUP(A4902,sponsored_animals!$A$1:$C$2143,1,TRUE),0)</f>
        <v>36806649e5722d</v>
      </c>
      <c r="J4902">
        <f>VLOOKUP(H4902,location_costs!$A$1:$B$6,2,FALSE)</f>
        <v>135</v>
      </c>
      <c r="K4902" t="str">
        <f t="shared" si="230"/>
        <v>Cat_Large</v>
      </c>
      <c r="L4902">
        <f>VLOOKUP(K4902,size_costs!$D$1:$E$10,2,FALSE)</f>
        <v>140</v>
      </c>
      <c r="M4902">
        <f>VLOOKUP(C4902,age_costs!$A$1:$B$52,2,FALSE)</f>
        <v>100</v>
      </c>
    </row>
    <row r="4903" spans="1:13" x14ac:dyDescent="0.25">
      <c r="A4903" t="s">
        <v>7303</v>
      </c>
      <c r="B4903" t="s">
        <v>14545</v>
      </c>
      <c r="C4903" s="2">
        <f t="shared" si="228"/>
        <v>7</v>
      </c>
      <c r="D4903" t="s">
        <v>12</v>
      </c>
      <c r="E4903" t="s">
        <v>2302</v>
      </c>
      <c r="F4903">
        <v>19</v>
      </c>
      <c r="G4903" t="str">
        <f t="shared" si="229"/>
        <v>Medium</v>
      </c>
      <c r="H4903" t="s">
        <v>6</v>
      </c>
      <c r="I4903">
        <f>IFERROR(VLOOKUP(A4903,sponsored_animals!$A$1:$C$2143,1,TRUE),0)</f>
        <v>0</v>
      </c>
      <c r="J4903">
        <f>VLOOKUP(H4903,location_costs!$A$1:$B$6,2,FALSE)</f>
        <v>135</v>
      </c>
      <c r="K4903" t="str">
        <f t="shared" si="230"/>
        <v>Dog_Medium</v>
      </c>
      <c r="L4903">
        <f>VLOOKUP(K4903,size_costs!$D$1:$E$10,2,FALSE)</f>
        <v>150</v>
      </c>
      <c r="M4903">
        <f>VLOOKUP(C4903,age_costs!$A$1:$B$52,2,FALSE)</f>
        <v>100</v>
      </c>
    </row>
    <row r="4904" spans="1:13" x14ac:dyDescent="0.25">
      <c r="A4904" t="s">
        <v>7304</v>
      </c>
      <c r="B4904" t="s">
        <v>13609</v>
      </c>
      <c r="C4904" s="2">
        <f t="shared" si="228"/>
        <v>3</v>
      </c>
      <c r="D4904" t="s">
        <v>19</v>
      </c>
      <c r="E4904" t="s">
        <v>2252</v>
      </c>
      <c r="F4904">
        <v>10</v>
      </c>
      <c r="G4904" t="str">
        <f t="shared" si="229"/>
        <v>Large</v>
      </c>
      <c r="H4904" t="s">
        <v>6</v>
      </c>
      <c r="I4904" t="str">
        <f>IFERROR(VLOOKUP(A4904,sponsored_animals!$A$1:$C$2143,1,TRUE),0)</f>
        <v>6951b98e9cb314</v>
      </c>
      <c r="J4904">
        <f>VLOOKUP(H4904,location_costs!$A$1:$B$6,2,FALSE)</f>
        <v>135</v>
      </c>
      <c r="K4904" t="str">
        <f t="shared" si="230"/>
        <v>Cat_Large</v>
      </c>
      <c r="L4904">
        <f>VLOOKUP(K4904,size_costs!$D$1:$E$10,2,FALSE)</f>
        <v>140</v>
      </c>
      <c r="M4904">
        <f>VLOOKUP(C4904,age_costs!$A$1:$B$52,2,FALSE)</f>
        <v>0</v>
      </c>
    </row>
    <row r="4905" spans="1:13" x14ac:dyDescent="0.25">
      <c r="A4905" t="s">
        <v>7305</v>
      </c>
      <c r="B4905" t="s">
        <v>4233</v>
      </c>
      <c r="C4905" s="2">
        <f t="shared" si="228"/>
        <v>5</v>
      </c>
      <c r="D4905" t="s">
        <v>12</v>
      </c>
      <c r="E4905" t="s">
        <v>2280</v>
      </c>
      <c r="F4905">
        <v>22</v>
      </c>
      <c r="G4905" t="str">
        <f t="shared" si="229"/>
        <v>Medium</v>
      </c>
      <c r="H4905" t="s">
        <v>6</v>
      </c>
      <c r="I4905" t="str">
        <f>IFERROR(VLOOKUP(A4905,sponsored_animals!$A$1:$C$2143,1,TRUE),0)</f>
        <v>b14069999a0ee6</v>
      </c>
      <c r="J4905">
        <f>VLOOKUP(H4905,location_costs!$A$1:$B$6,2,FALSE)</f>
        <v>135</v>
      </c>
      <c r="K4905" t="str">
        <f t="shared" si="230"/>
        <v>Dog_Medium</v>
      </c>
      <c r="L4905">
        <f>VLOOKUP(K4905,size_costs!$D$1:$E$10,2,FALSE)</f>
        <v>150</v>
      </c>
      <c r="M4905">
        <f>VLOOKUP(C4905,age_costs!$A$1:$B$52,2,FALSE)</f>
        <v>100</v>
      </c>
    </row>
    <row r="4906" spans="1:13" x14ac:dyDescent="0.25">
      <c r="A4906" t="s">
        <v>7306</v>
      </c>
      <c r="B4906" t="s">
        <v>15471</v>
      </c>
      <c r="C4906" s="2">
        <f t="shared" si="228"/>
        <v>2</v>
      </c>
      <c r="D4906" t="s">
        <v>19</v>
      </c>
      <c r="E4906" t="s">
        <v>2350</v>
      </c>
      <c r="F4906">
        <v>8.5</v>
      </c>
      <c r="G4906" t="str">
        <f t="shared" si="229"/>
        <v>Large</v>
      </c>
      <c r="H4906" t="s">
        <v>3</v>
      </c>
      <c r="I4906" t="str">
        <f>IFERROR(VLOOKUP(A4906,sponsored_animals!$A$1:$C$2143,1,TRUE),0)</f>
        <v>178f1189a06b68</v>
      </c>
      <c r="J4906">
        <f>VLOOKUP(H4906,location_costs!$A$1:$B$6,2,FALSE)</f>
        <v>120</v>
      </c>
      <c r="K4906" t="str">
        <f t="shared" si="230"/>
        <v>Cat_Large</v>
      </c>
      <c r="L4906">
        <f>VLOOKUP(K4906,size_costs!$D$1:$E$10,2,FALSE)</f>
        <v>140</v>
      </c>
      <c r="M4906">
        <f>VLOOKUP(C4906,age_costs!$A$1:$B$52,2,FALSE)</f>
        <v>0</v>
      </c>
    </row>
    <row r="4907" spans="1:13" x14ac:dyDescent="0.25">
      <c r="A4907" t="s">
        <v>7307</v>
      </c>
      <c r="B4907" t="s">
        <v>6465</v>
      </c>
      <c r="C4907" s="2">
        <f t="shared" si="228"/>
        <v>7</v>
      </c>
      <c r="D4907" t="s">
        <v>19</v>
      </c>
      <c r="E4907" t="s">
        <v>2795</v>
      </c>
      <c r="F4907">
        <v>6.5</v>
      </c>
      <c r="G4907" t="str">
        <f t="shared" si="229"/>
        <v>Medium</v>
      </c>
      <c r="H4907" t="s">
        <v>5</v>
      </c>
      <c r="I4907">
        <f>IFERROR(VLOOKUP(A4907,sponsored_animals!$A$1:$C$2143,1,TRUE),0)</f>
        <v>0</v>
      </c>
      <c r="J4907">
        <f>VLOOKUP(H4907,location_costs!$A$1:$B$6,2,FALSE)</f>
        <v>140</v>
      </c>
      <c r="K4907" t="str">
        <f t="shared" si="230"/>
        <v>Cat_Medium</v>
      </c>
      <c r="L4907">
        <f>VLOOKUP(K4907,size_costs!$D$1:$E$10,2,FALSE)</f>
        <v>120</v>
      </c>
      <c r="M4907">
        <f>VLOOKUP(C4907,age_costs!$A$1:$B$52,2,FALSE)</f>
        <v>100</v>
      </c>
    </row>
    <row r="4908" spans="1:13" x14ac:dyDescent="0.25">
      <c r="A4908" t="s">
        <v>7308</v>
      </c>
      <c r="B4908" t="s">
        <v>15472</v>
      </c>
      <c r="C4908" s="2">
        <f t="shared" si="228"/>
        <v>4</v>
      </c>
      <c r="D4908" t="s">
        <v>12</v>
      </c>
      <c r="E4908" t="s">
        <v>2226</v>
      </c>
      <c r="F4908">
        <v>26</v>
      </c>
      <c r="G4908" t="str">
        <f t="shared" si="229"/>
        <v>Medium</v>
      </c>
      <c r="H4908" t="s">
        <v>5</v>
      </c>
      <c r="I4908">
        <f>IFERROR(VLOOKUP(A4908,sponsored_animals!$A$1:$C$2143,1,TRUE),0)</f>
        <v>0</v>
      </c>
      <c r="J4908">
        <f>VLOOKUP(H4908,location_costs!$A$1:$B$6,2,FALSE)</f>
        <v>140</v>
      </c>
      <c r="K4908" t="str">
        <f t="shared" si="230"/>
        <v>Dog_Medium</v>
      </c>
      <c r="L4908">
        <f>VLOOKUP(K4908,size_costs!$D$1:$E$10,2,FALSE)</f>
        <v>150</v>
      </c>
      <c r="M4908">
        <f>VLOOKUP(C4908,age_costs!$A$1:$B$52,2,FALSE)</f>
        <v>0</v>
      </c>
    </row>
    <row r="4909" spans="1:13" x14ac:dyDescent="0.25">
      <c r="A4909" t="s">
        <v>7309</v>
      </c>
      <c r="B4909" t="s">
        <v>15473</v>
      </c>
      <c r="C4909" s="2">
        <f t="shared" si="228"/>
        <v>15</v>
      </c>
      <c r="D4909" t="s">
        <v>12</v>
      </c>
      <c r="E4909" t="s">
        <v>2180</v>
      </c>
      <c r="F4909">
        <v>37</v>
      </c>
      <c r="G4909" t="str">
        <f t="shared" si="229"/>
        <v>Large</v>
      </c>
      <c r="H4909" t="s">
        <v>4</v>
      </c>
      <c r="I4909">
        <f>IFERROR(VLOOKUP(A4909,sponsored_animals!$A$1:$C$2143,1,TRUE),0)</f>
        <v>0</v>
      </c>
      <c r="J4909">
        <f>VLOOKUP(H4909,location_costs!$A$1:$B$6,2,FALSE)</f>
        <v>110</v>
      </c>
      <c r="K4909" t="str">
        <f t="shared" si="230"/>
        <v>Dog_Large</v>
      </c>
      <c r="L4909">
        <f>VLOOKUP(K4909,size_costs!$D$1:$E$10,2,FALSE)</f>
        <v>175</v>
      </c>
      <c r="M4909">
        <f>VLOOKUP(C4909,age_costs!$A$1:$B$52,2,FALSE)</f>
        <v>200</v>
      </c>
    </row>
    <row r="4910" spans="1:13" x14ac:dyDescent="0.25">
      <c r="A4910" t="s">
        <v>7310</v>
      </c>
      <c r="B4910" t="s">
        <v>3673</v>
      </c>
      <c r="C4910" s="2">
        <f t="shared" si="228"/>
        <v>3</v>
      </c>
      <c r="D4910" t="s">
        <v>12</v>
      </c>
      <c r="E4910" t="s">
        <v>2202</v>
      </c>
      <c r="F4910">
        <v>27</v>
      </c>
      <c r="G4910" t="str">
        <f t="shared" si="229"/>
        <v>Medium</v>
      </c>
      <c r="H4910" t="s">
        <v>3</v>
      </c>
      <c r="I4910" t="str">
        <f>IFERROR(VLOOKUP(A4910,sponsored_animals!$A$1:$C$2143,1,TRUE),0)</f>
        <v>7c0c3e04e6a4d4</v>
      </c>
      <c r="J4910">
        <f>VLOOKUP(H4910,location_costs!$A$1:$B$6,2,FALSE)</f>
        <v>120</v>
      </c>
      <c r="K4910" t="str">
        <f t="shared" si="230"/>
        <v>Dog_Medium</v>
      </c>
      <c r="L4910">
        <f>VLOOKUP(K4910,size_costs!$D$1:$E$10,2,FALSE)</f>
        <v>150</v>
      </c>
      <c r="M4910">
        <f>VLOOKUP(C4910,age_costs!$A$1:$B$52,2,FALSE)</f>
        <v>0</v>
      </c>
    </row>
    <row r="4911" spans="1:13" x14ac:dyDescent="0.25">
      <c r="A4911" t="s">
        <v>7311</v>
      </c>
      <c r="B4911" t="s">
        <v>15474</v>
      </c>
      <c r="C4911" s="2">
        <f t="shared" si="228"/>
        <v>15</v>
      </c>
      <c r="D4911" t="s">
        <v>12</v>
      </c>
      <c r="E4911" t="s">
        <v>2322</v>
      </c>
      <c r="F4911">
        <v>26</v>
      </c>
      <c r="G4911" t="str">
        <f t="shared" si="229"/>
        <v>Medium</v>
      </c>
      <c r="H4911" t="s">
        <v>6</v>
      </c>
      <c r="I4911">
        <f>IFERROR(VLOOKUP(A4911,sponsored_animals!$A$1:$C$2143,1,TRUE),0)</f>
        <v>0</v>
      </c>
      <c r="J4911">
        <f>VLOOKUP(H4911,location_costs!$A$1:$B$6,2,FALSE)</f>
        <v>135</v>
      </c>
      <c r="K4911" t="str">
        <f t="shared" si="230"/>
        <v>Dog_Medium</v>
      </c>
      <c r="L4911">
        <f>VLOOKUP(K4911,size_costs!$D$1:$E$10,2,FALSE)</f>
        <v>150</v>
      </c>
      <c r="M4911">
        <f>VLOOKUP(C4911,age_costs!$A$1:$B$52,2,FALSE)</f>
        <v>200</v>
      </c>
    </row>
    <row r="4912" spans="1:13" x14ac:dyDescent="0.25">
      <c r="A4912" t="s">
        <v>7312</v>
      </c>
      <c r="B4912" t="s">
        <v>5255</v>
      </c>
      <c r="C4912" s="2">
        <f t="shared" si="228"/>
        <v>5</v>
      </c>
      <c r="D4912" t="s">
        <v>12</v>
      </c>
      <c r="E4912" t="s">
        <v>2207</v>
      </c>
      <c r="F4912">
        <v>16</v>
      </c>
      <c r="G4912" t="str">
        <f t="shared" si="229"/>
        <v>Medium</v>
      </c>
      <c r="H4912" t="s">
        <v>4</v>
      </c>
      <c r="I4912">
        <f>IFERROR(VLOOKUP(A4912,sponsored_animals!$A$1:$C$2143,1,TRUE),0)</f>
        <v>0</v>
      </c>
      <c r="J4912">
        <f>VLOOKUP(H4912,location_costs!$A$1:$B$6,2,FALSE)</f>
        <v>110</v>
      </c>
      <c r="K4912" t="str">
        <f t="shared" si="230"/>
        <v>Dog_Medium</v>
      </c>
      <c r="L4912">
        <f>VLOOKUP(K4912,size_costs!$D$1:$E$10,2,FALSE)</f>
        <v>150</v>
      </c>
      <c r="M4912">
        <f>VLOOKUP(C4912,age_costs!$A$1:$B$52,2,FALSE)</f>
        <v>100</v>
      </c>
    </row>
    <row r="4913" spans="1:13" x14ac:dyDescent="0.25">
      <c r="A4913" t="s">
        <v>7313</v>
      </c>
      <c r="B4913" t="s">
        <v>15475</v>
      </c>
      <c r="C4913" s="2">
        <f t="shared" si="228"/>
        <v>2</v>
      </c>
      <c r="D4913" t="s">
        <v>19</v>
      </c>
      <c r="E4913" t="s">
        <v>2198</v>
      </c>
      <c r="F4913">
        <v>6</v>
      </c>
      <c r="G4913" t="str">
        <f t="shared" si="229"/>
        <v>Medium</v>
      </c>
      <c r="H4913" t="s">
        <v>7</v>
      </c>
      <c r="I4913" t="str">
        <f>IFERROR(VLOOKUP(A4913,sponsored_animals!$A$1:$C$2143,1,TRUE),0)</f>
        <v>178f1189a06b68</v>
      </c>
      <c r="J4913">
        <f>VLOOKUP(H4913,location_costs!$A$1:$B$6,2,FALSE)</f>
        <v>100</v>
      </c>
      <c r="K4913" t="str">
        <f t="shared" si="230"/>
        <v>Cat_Medium</v>
      </c>
      <c r="L4913">
        <f>VLOOKUP(K4913,size_costs!$D$1:$E$10,2,FALSE)</f>
        <v>120</v>
      </c>
      <c r="M4913">
        <f>VLOOKUP(C4913,age_costs!$A$1:$B$52,2,FALSE)</f>
        <v>0</v>
      </c>
    </row>
    <row r="4914" spans="1:13" x14ac:dyDescent="0.25">
      <c r="A4914" t="s">
        <v>7314</v>
      </c>
      <c r="B4914" t="s">
        <v>4813</v>
      </c>
      <c r="C4914" s="2">
        <f t="shared" si="228"/>
        <v>7</v>
      </c>
      <c r="D4914" t="s">
        <v>19</v>
      </c>
      <c r="E4914" t="s">
        <v>2182</v>
      </c>
      <c r="F4914">
        <v>6.5</v>
      </c>
      <c r="G4914" t="str">
        <f t="shared" si="229"/>
        <v>Medium</v>
      </c>
      <c r="H4914" t="s">
        <v>6</v>
      </c>
      <c r="I4914">
        <f>IFERROR(VLOOKUP(A4914,sponsored_animals!$A$1:$C$2143,1,TRUE),0)</f>
        <v>0</v>
      </c>
      <c r="J4914">
        <f>VLOOKUP(H4914,location_costs!$A$1:$B$6,2,FALSE)</f>
        <v>135</v>
      </c>
      <c r="K4914" t="str">
        <f t="shared" si="230"/>
        <v>Cat_Medium</v>
      </c>
      <c r="L4914">
        <f>VLOOKUP(K4914,size_costs!$D$1:$E$10,2,FALSE)</f>
        <v>120</v>
      </c>
      <c r="M4914">
        <f>VLOOKUP(C4914,age_costs!$A$1:$B$52,2,FALSE)</f>
        <v>100</v>
      </c>
    </row>
    <row r="4915" spans="1:13" x14ac:dyDescent="0.25">
      <c r="A4915" t="s">
        <v>7315</v>
      </c>
      <c r="B4915" t="s">
        <v>15476</v>
      </c>
      <c r="C4915" s="2">
        <f t="shared" si="228"/>
        <v>2</v>
      </c>
      <c r="D4915" t="s">
        <v>19</v>
      </c>
      <c r="E4915" t="s">
        <v>2177</v>
      </c>
      <c r="F4915">
        <v>6.5</v>
      </c>
      <c r="G4915" t="str">
        <f t="shared" si="229"/>
        <v>Medium</v>
      </c>
      <c r="H4915" t="s">
        <v>4</v>
      </c>
      <c r="I4915" t="str">
        <f>IFERROR(VLOOKUP(A4915,sponsored_animals!$A$1:$C$2143,1,TRUE),0)</f>
        <v>f3de00c24336c4</v>
      </c>
      <c r="J4915">
        <f>VLOOKUP(H4915,location_costs!$A$1:$B$6,2,FALSE)</f>
        <v>110</v>
      </c>
      <c r="K4915" t="str">
        <f t="shared" si="230"/>
        <v>Cat_Medium</v>
      </c>
      <c r="L4915">
        <f>VLOOKUP(K4915,size_costs!$D$1:$E$10,2,FALSE)</f>
        <v>120</v>
      </c>
      <c r="M4915">
        <f>VLOOKUP(C4915,age_costs!$A$1:$B$52,2,FALSE)</f>
        <v>0</v>
      </c>
    </row>
    <row r="4916" spans="1:13" x14ac:dyDescent="0.25">
      <c r="A4916" t="s">
        <v>7316</v>
      </c>
      <c r="B4916" t="s">
        <v>14823</v>
      </c>
      <c r="C4916" s="2">
        <f t="shared" si="228"/>
        <v>5</v>
      </c>
      <c r="D4916" t="s">
        <v>12</v>
      </c>
      <c r="E4916" t="s">
        <v>2223</v>
      </c>
      <c r="F4916">
        <v>17</v>
      </c>
      <c r="G4916" t="str">
        <f t="shared" si="229"/>
        <v>Medium</v>
      </c>
      <c r="H4916" t="s">
        <v>6</v>
      </c>
      <c r="I4916">
        <f>IFERROR(VLOOKUP(A4916,sponsored_animals!$A$1:$C$2143,1,TRUE),0)</f>
        <v>0</v>
      </c>
      <c r="J4916">
        <f>VLOOKUP(H4916,location_costs!$A$1:$B$6,2,FALSE)</f>
        <v>135</v>
      </c>
      <c r="K4916" t="str">
        <f t="shared" si="230"/>
        <v>Dog_Medium</v>
      </c>
      <c r="L4916">
        <f>VLOOKUP(K4916,size_costs!$D$1:$E$10,2,FALSE)</f>
        <v>150</v>
      </c>
      <c r="M4916">
        <f>VLOOKUP(C4916,age_costs!$A$1:$B$52,2,FALSE)</f>
        <v>100</v>
      </c>
    </row>
    <row r="4917" spans="1:13" x14ac:dyDescent="0.25">
      <c r="A4917" t="s">
        <v>7317</v>
      </c>
      <c r="B4917" t="s">
        <v>15477</v>
      </c>
      <c r="C4917" s="2">
        <f t="shared" si="228"/>
        <v>7</v>
      </c>
      <c r="D4917" t="s">
        <v>12</v>
      </c>
      <c r="E4917" t="s">
        <v>2217</v>
      </c>
      <c r="F4917">
        <v>13</v>
      </c>
      <c r="G4917" t="str">
        <f t="shared" si="229"/>
        <v>Medium</v>
      </c>
      <c r="H4917" t="s">
        <v>6</v>
      </c>
      <c r="I4917" t="str">
        <f>IFERROR(VLOOKUP(A4917,sponsored_animals!$A$1:$C$2143,1,TRUE),0)</f>
        <v>178f1189a06b68</v>
      </c>
      <c r="J4917">
        <f>VLOOKUP(H4917,location_costs!$A$1:$B$6,2,FALSE)</f>
        <v>135</v>
      </c>
      <c r="K4917" t="str">
        <f t="shared" si="230"/>
        <v>Dog_Medium</v>
      </c>
      <c r="L4917">
        <f>VLOOKUP(K4917,size_costs!$D$1:$E$10,2,FALSE)</f>
        <v>150</v>
      </c>
      <c r="M4917">
        <f>VLOOKUP(C4917,age_costs!$A$1:$B$52,2,FALSE)</f>
        <v>100</v>
      </c>
    </row>
    <row r="4918" spans="1:13" x14ac:dyDescent="0.25">
      <c r="A4918" t="s">
        <v>7318</v>
      </c>
      <c r="B4918" t="s">
        <v>3997</v>
      </c>
      <c r="C4918" s="2">
        <f t="shared" si="228"/>
        <v>4</v>
      </c>
      <c r="D4918" t="s">
        <v>12</v>
      </c>
      <c r="E4918" t="s">
        <v>2263</v>
      </c>
      <c r="F4918">
        <v>4</v>
      </c>
      <c r="G4918" t="str">
        <f t="shared" si="229"/>
        <v>Small</v>
      </c>
      <c r="H4918" t="s">
        <v>4</v>
      </c>
      <c r="I4918">
        <f>IFERROR(VLOOKUP(A4918,sponsored_animals!$A$1:$C$2143,1,TRUE),0)</f>
        <v>0</v>
      </c>
      <c r="J4918">
        <f>VLOOKUP(H4918,location_costs!$A$1:$B$6,2,FALSE)</f>
        <v>110</v>
      </c>
      <c r="K4918" t="str">
        <f t="shared" si="230"/>
        <v>Dog_Small</v>
      </c>
      <c r="L4918">
        <f>VLOOKUP(K4918,size_costs!$D$1:$E$10,2,FALSE)</f>
        <v>125</v>
      </c>
      <c r="M4918">
        <f>VLOOKUP(C4918,age_costs!$A$1:$B$52,2,FALSE)</f>
        <v>0</v>
      </c>
    </row>
    <row r="4919" spans="1:13" x14ac:dyDescent="0.25">
      <c r="A4919" t="s">
        <v>7319</v>
      </c>
      <c r="B4919" t="s">
        <v>13994</v>
      </c>
      <c r="C4919" s="2">
        <f t="shared" si="228"/>
        <v>5</v>
      </c>
      <c r="D4919" t="s">
        <v>12</v>
      </c>
      <c r="E4919" t="s">
        <v>2217</v>
      </c>
      <c r="F4919">
        <v>9</v>
      </c>
      <c r="G4919" t="str">
        <f t="shared" si="229"/>
        <v>Small</v>
      </c>
      <c r="H4919" t="s">
        <v>7</v>
      </c>
      <c r="I4919" t="str">
        <f>IFERROR(VLOOKUP(A4919,sponsored_animals!$A$1:$C$2143,1,TRUE),0)</f>
        <v>7c0c3e04e6a4d4</v>
      </c>
      <c r="J4919">
        <f>VLOOKUP(H4919,location_costs!$A$1:$B$6,2,FALSE)</f>
        <v>100</v>
      </c>
      <c r="K4919" t="str">
        <f t="shared" si="230"/>
        <v>Dog_Small</v>
      </c>
      <c r="L4919">
        <f>VLOOKUP(K4919,size_costs!$D$1:$E$10,2,FALSE)</f>
        <v>125</v>
      </c>
      <c r="M4919">
        <f>VLOOKUP(C4919,age_costs!$A$1:$B$52,2,FALSE)</f>
        <v>100</v>
      </c>
    </row>
    <row r="4920" spans="1:13" x14ac:dyDescent="0.25">
      <c r="A4920" t="s">
        <v>7320</v>
      </c>
      <c r="B4920" t="s">
        <v>15444</v>
      </c>
      <c r="C4920" s="2">
        <f t="shared" si="228"/>
        <v>8</v>
      </c>
      <c r="D4920" t="s">
        <v>12</v>
      </c>
      <c r="E4920" t="s">
        <v>2231</v>
      </c>
      <c r="F4920">
        <v>25</v>
      </c>
      <c r="G4920" t="str">
        <f t="shared" si="229"/>
        <v>Medium</v>
      </c>
      <c r="H4920" t="s">
        <v>5</v>
      </c>
      <c r="I4920" t="str">
        <f>IFERROR(VLOOKUP(A4920,sponsored_animals!$A$1:$C$2143,1,TRUE),0)</f>
        <v>178f1189a06b68</v>
      </c>
      <c r="J4920">
        <f>VLOOKUP(H4920,location_costs!$A$1:$B$6,2,FALSE)</f>
        <v>140</v>
      </c>
      <c r="K4920" t="str">
        <f t="shared" si="230"/>
        <v>Dog_Medium</v>
      </c>
      <c r="L4920">
        <f>VLOOKUP(K4920,size_costs!$D$1:$E$10,2,FALSE)</f>
        <v>150</v>
      </c>
      <c r="M4920">
        <f>VLOOKUP(C4920,age_costs!$A$1:$B$52,2,FALSE)</f>
        <v>150</v>
      </c>
    </row>
    <row r="4921" spans="1:13" x14ac:dyDescent="0.25">
      <c r="A4921" t="s">
        <v>7321</v>
      </c>
      <c r="B4921" t="s">
        <v>5167</v>
      </c>
      <c r="C4921" s="2">
        <f t="shared" si="228"/>
        <v>4</v>
      </c>
      <c r="D4921" t="s">
        <v>12</v>
      </c>
      <c r="E4921" t="s">
        <v>2191</v>
      </c>
      <c r="F4921">
        <v>18</v>
      </c>
      <c r="G4921" t="str">
        <f t="shared" si="229"/>
        <v>Medium</v>
      </c>
      <c r="H4921" t="s">
        <v>4</v>
      </c>
      <c r="I4921" t="str">
        <f>IFERROR(VLOOKUP(A4921,sponsored_animals!$A$1:$C$2143,1,TRUE),0)</f>
        <v>b14069999a0ee6</v>
      </c>
      <c r="J4921">
        <f>VLOOKUP(H4921,location_costs!$A$1:$B$6,2,FALSE)</f>
        <v>110</v>
      </c>
      <c r="K4921" t="str">
        <f t="shared" si="230"/>
        <v>Dog_Medium</v>
      </c>
      <c r="L4921">
        <f>VLOOKUP(K4921,size_costs!$D$1:$E$10,2,FALSE)</f>
        <v>150</v>
      </c>
      <c r="M4921">
        <f>VLOOKUP(C4921,age_costs!$A$1:$B$52,2,FALSE)</f>
        <v>0</v>
      </c>
    </row>
    <row r="4922" spans="1:13" x14ac:dyDescent="0.25">
      <c r="A4922" t="s">
        <v>7322</v>
      </c>
      <c r="B4922" t="s">
        <v>3544</v>
      </c>
      <c r="C4922" s="2">
        <f t="shared" si="228"/>
        <v>4</v>
      </c>
      <c r="D4922" t="s">
        <v>19</v>
      </c>
      <c r="E4922" t="s">
        <v>2357</v>
      </c>
      <c r="F4922">
        <v>8.5</v>
      </c>
      <c r="G4922" t="str">
        <f t="shared" si="229"/>
        <v>Large</v>
      </c>
      <c r="H4922" t="s">
        <v>3</v>
      </c>
      <c r="I4922" t="str">
        <f>IFERROR(VLOOKUP(A4922,sponsored_animals!$A$1:$C$2143,1,TRUE),0)</f>
        <v>36806649e5722d</v>
      </c>
      <c r="J4922">
        <f>VLOOKUP(H4922,location_costs!$A$1:$B$6,2,FALSE)</f>
        <v>120</v>
      </c>
      <c r="K4922" t="str">
        <f t="shared" si="230"/>
        <v>Cat_Large</v>
      </c>
      <c r="L4922">
        <f>VLOOKUP(K4922,size_costs!$D$1:$E$10,2,FALSE)</f>
        <v>140</v>
      </c>
      <c r="M4922">
        <f>VLOOKUP(C4922,age_costs!$A$1:$B$52,2,FALSE)</f>
        <v>0</v>
      </c>
    </row>
    <row r="4923" spans="1:13" x14ac:dyDescent="0.25">
      <c r="A4923" t="s">
        <v>877</v>
      </c>
      <c r="B4923" t="s">
        <v>2860</v>
      </c>
      <c r="C4923" s="2">
        <f t="shared" si="228"/>
        <v>7</v>
      </c>
      <c r="D4923" t="s">
        <v>12</v>
      </c>
      <c r="E4923" t="s">
        <v>2207</v>
      </c>
      <c r="F4923">
        <v>41</v>
      </c>
      <c r="G4923" t="str">
        <f t="shared" si="229"/>
        <v>Large</v>
      </c>
      <c r="H4923" t="s">
        <v>6</v>
      </c>
      <c r="I4923">
        <f>IFERROR(VLOOKUP(A4923,sponsored_animals!$A$1:$C$2143,1,TRUE),0)</f>
        <v>0</v>
      </c>
      <c r="J4923">
        <f>VLOOKUP(H4923,location_costs!$A$1:$B$6,2,FALSE)</f>
        <v>135</v>
      </c>
      <c r="K4923" t="str">
        <f t="shared" si="230"/>
        <v>Dog_Large</v>
      </c>
      <c r="L4923">
        <f>VLOOKUP(K4923,size_costs!$D$1:$E$10,2,FALSE)</f>
        <v>175</v>
      </c>
      <c r="M4923">
        <f>VLOOKUP(C4923,age_costs!$A$1:$B$52,2,FALSE)</f>
        <v>100</v>
      </c>
    </row>
    <row r="4924" spans="1:13" x14ac:dyDescent="0.25">
      <c r="A4924" t="s">
        <v>7324</v>
      </c>
      <c r="B4924" t="s">
        <v>15478</v>
      </c>
      <c r="C4924" s="2">
        <f t="shared" si="228"/>
        <v>11</v>
      </c>
      <c r="D4924" t="s">
        <v>12</v>
      </c>
      <c r="E4924" t="s">
        <v>2294</v>
      </c>
      <c r="F4924">
        <v>22</v>
      </c>
      <c r="G4924" t="str">
        <f t="shared" si="229"/>
        <v>Medium</v>
      </c>
      <c r="H4924" t="s">
        <v>7</v>
      </c>
      <c r="I4924" t="str">
        <f>IFERROR(VLOOKUP(A4924,sponsored_animals!$A$1:$C$2143,1,TRUE),0)</f>
        <v>d40d0d9a6a4451</v>
      </c>
      <c r="J4924">
        <f>VLOOKUP(H4924,location_costs!$A$1:$B$6,2,FALSE)</f>
        <v>100</v>
      </c>
      <c r="K4924" t="str">
        <f t="shared" si="230"/>
        <v>Dog_Medium</v>
      </c>
      <c r="L4924">
        <f>VLOOKUP(K4924,size_costs!$D$1:$E$10,2,FALSE)</f>
        <v>150</v>
      </c>
      <c r="M4924">
        <f>VLOOKUP(C4924,age_costs!$A$1:$B$52,2,FALSE)</f>
        <v>150</v>
      </c>
    </row>
    <row r="4925" spans="1:13" x14ac:dyDescent="0.25">
      <c r="A4925" t="s">
        <v>324</v>
      </c>
      <c r="B4925" t="s">
        <v>4284</v>
      </c>
      <c r="C4925" s="2">
        <f t="shared" si="228"/>
        <v>3</v>
      </c>
      <c r="D4925" t="s">
        <v>19</v>
      </c>
      <c r="E4925" t="s">
        <v>2177</v>
      </c>
      <c r="F4925">
        <v>4</v>
      </c>
      <c r="G4925" t="str">
        <f t="shared" si="229"/>
        <v>Small</v>
      </c>
      <c r="H4925" t="s">
        <v>5</v>
      </c>
      <c r="I4925">
        <f>IFERROR(VLOOKUP(A4925,sponsored_animals!$A$1:$C$2143,1,TRUE),0)</f>
        <v>0</v>
      </c>
      <c r="J4925">
        <f>VLOOKUP(H4925,location_costs!$A$1:$B$6,2,FALSE)</f>
        <v>140</v>
      </c>
      <c r="K4925" t="str">
        <f t="shared" si="230"/>
        <v>Cat_Small</v>
      </c>
      <c r="L4925">
        <f>VLOOKUP(K4925,size_costs!$D$1:$E$10,2,FALSE)</f>
        <v>100</v>
      </c>
      <c r="M4925">
        <f>VLOOKUP(C4925,age_costs!$A$1:$B$52,2,FALSE)</f>
        <v>0</v>
      </c>
    </row>
    <row r="4926" spans="1:13" x14ac:dyDescent="0.25">
      <c r="A4926" t="s">
        <v>7325</v>
      </c>
      <c r="B4926" t="s">
        <v>2531</v>
      </c>
      <c r="C4926" s="2">
        <f t="shared" si="228"/>
        <v>9</v>
      </c>
      <c r="D4926" t="s">
        <v>19</v>
      </c>
      <c r="E4926" t="s">
        <v>2207</v>
      </c>
      <c r="F4926">
        <v>10</v>
      </c>
      <c r="G4926" t="str">
        <f t="shared" si="229"/>
        <v>Large</v>
      </c>
      <c r="H4926" t="s">
        <v>5</v>
      </c>
      <c r="I4926" t="str">
        <f>IFERROR(VLOOKUP(A4926,sponsored_animals!$A$1:$C$2143,1,TRUE),0)</f>
        <v>870a9302845fa5</v>
      </c>
      <c r="J4926">
        <f>VLOOKUP(H4926,location_costs!$A$1:$B$6,2,FALSE)</f>
        <v>140</v>
      </c>
      <c r="K4926" t="str">
        <f t="shared" si="230"/>
        <v>Cat_Large</v>
      </c>
      <c r="L4926">
        <f>VLOOKUP(K4926,size_costs!$D$1:$E$10,2,FALSE)</f>
        <v>140</v>
      </c>
      <c r="M4926">
        <f>VLOOKUP(C4926,age_costs!$A$1:$B$52,2,FALSE)</f>
        <v>150</v>
      </c>
    </row>
    <row r="4927" spans="1:13" x14ac:dyDescent="0.25">
      <c r="A4927" t="s">
        <v>7327</v>
      </c>
      <c r="B4927" t="s">
        <v>15279</v>
      </c>
      <c r="C4927" s="2">
        <f t="shared" si="228"/>
        <v>10</v>
      </c>
      <c r="D4927" t="s">
        <v>12</v>
      </c>
      <c r="E4927" t="s">
        <v>2322</v>
      </c>
      <c r="F4927">
        <v>26</v>
      </c>
      <c r="G4927" t="str">
        <f t="shared" si="229"/>
        <v>Medium</v>
      </c>
      <c r="H4927" t="s">
        <v>5</v>
      </c>
      <c r="I4927" t="str">
        <f>IFERROR(VLOOKUP(A4927,sponsored_animals!$A$1:$C$2143,1,TRUE),0)</f>
        <v>7c0c3e04e6a4d4</v>
      </c>
      <c r="J4927">
        <f>VLOOKUP(H4927,location_costs!$A$1:$B$6,2,FALSE)</f>
        <v>140</v>
      </c>
      <c r="K4927" t="str">
        <f t="shared" si="230"/>
        <v>Dog_Medium</v>
      </c>
      <c r="L4927">
        <f>VLOOKUP(K4927,size_costs!$D$1:$E$10,2,FALSE)</f>
        <v>150</v>
      </c>
      <c r="M4927">
        <f>VLOOKUP(C4927,age_costs!$A$1:$B$52,2,FALSE)</f>
        <v>150</v>
      </c>
    </row>
    <row r="4928" spans="1:13" x14ac:dyDescent="0.25">
      <c r="A4928" t="s">
        <v>7328</v>
      </c>
      <c r="B4928" t="s">
        <v>8559</v>
      </c>
      <c r="C4928" s="2">
        <f t="shared" si="228"/>
        <v>10</v>
      </c>
      <c r="D4928" t="s">
        <v>12</v>
      </c>
      <c r="E4928" t="s">
        <v>7330</v>
      </c>
      <c r="F4928">
        <v>22</v>
      </c>
      <c r="G4928" t="str">
        <f t="shared" si="229"/>
        <v>Medium</v>
      </c>
      <c r="H4928" t="s">
        <v>7</v>
      </c>
      <c r="I4928">
        <f>IFERROR(VLOOKUP(A4928,sponsored_animals!$A$1:$C$2143,1,TRUE),0)</f>
        <v>0</v>
      </c>
      <c r="J4928">
        <f>VLOOKUP(H4928,location_costs!$A$1:$B$6,2,FALSE)</f>
        <v>100</v>
      </c>
      <c r="K4928" t="str">
        <f t="shared" si="230"/>
        <v>Dog_Medium</v>
      </c>
      <c r="L4928">
        <f>VLOOKUP(K4928,size_costs!$D$1:$E$10,2,FALSE)</f>
        <v>150</v>
      </c>
      <c r="M4928">
        <f>VLOOKUP(C4928,age_costs!$A$1:$B$52,2,FALSE)</f>
        <v>150</v>
      </c>
    </row>
    <row r="4929" spans="1:13" x14ac:dyDescent="0.25">
      <c r="A4929" t="s">
        <v>7331</v>
      </c>
      <c r="B4929" t="s">
        <v>15479</v>
      </c>
      <c r="C4929" s="2">
        <f t="shared" si="228"/>
        <v>1</v>
      </c>
      <c r="D4929" t="s">
        <v>19</v>
      </c>
      <c r="E4929" t="s">
        <v>2223</v>
      </c>
      <c r="F4929">
        <v>2</v>
      </c>
      <c r="G4929" t="str">
        <f t="shared" si="229"/>
        <v>Small</v>
      </c>
      <c r="H4929" t="s">
        <v>6</v>
      </c>
      <c r="I4929" t="str">
        <f>IFERROR(VLOOKUP(A4929,sponsored_animals!$A$1:$C$2143,1,TRUE),0)</f>
        <v>b14069999a0ee6</v>
      </c>
      <c r="J4929">
        <f>VLOOKUP(H4929,location_costs!$A$1:$B$6,2,FALSE)</f>
        <v>135</v>
      </c>
      <c r="K4929" t="str">
        <f t="shared" si="230"/>
        <v>Cat_Small</v>
      </c>
      <c r="L4929">
        <f>VLOOKUP(K4929,size_costs!$D$1:$E$10,2,FALSE)</f>
        <v>100</v>
      </c>
      <c r="M4929">
        <f>VLOOKUP(C4929,age_costs!$A$1:$B$52,2,FALSE)</f>
        <v>0</v>
      </c>
    </row>
    <row r="4930" spans="1:13" x14ac:dyDescent="0.25">
      <c r="A4930" t="s">
        <v>7332</v>
      </c>
      <c r="B4930" t="s">
        <v>15480</v>
      </c>
      <c r="C4930" s="2">
        <f t="shared" si="228"/>
        <v>5</v>
      </c>
      <c r="D4930" t="s">
        <v>19</v>
      </c>
      <c r="E4930" t="s">
        <v>2486</v>
      </c>
      <c r="F4930">
        <v>3</v>
      </c>
      <c r="G4930" t="str">
        <f t="shared" si="229"/>
        <v>Small</v>
      </c>
      <c r="H4930" t="s">
        <v>4</v>
      </c>
      <c r="I4930" t="str">
        <f>IFERROR(VLOOKUP(A4930,sponsored_animals!$A$1:$C$2143,1,TRUE),0)</f>
        <v>178f1189a06b68</v>
      </c>
      <c r="J4930">
        <f>VLOOKUP(H4930,location_costs!$A$1:$B$6,2,FALSE)</f>
        <v>110</v>
      </c>
      <c r="K4930" t="str">
        <f t="shared" si="230"/>
        <v>Cat_Small</v>
      </c>
      <c r="L4930">
        <f>VLOOKUP(K4930,size_costs!$D$1:$E$10,2,FALSE)</f>
        <v>100</v>
      </c>
      <c r="M4930">
        <f>VLOOKUP(C4930,age_costs!$A$1:$B$52,2,FALSE)</f>
        <v>100</v>
      </c>
    </row>
    <row r="4931" spans="1:13" x14ac:dyDescent="0.25">
      <c r="A4931" t="s">
        <v>584</v>
      </c>
      <c r="B4931" t="s">
        <v>13983</v>
      </c>
      <c r="C4931" s="2">
        <f t="shared" ref="C4931:C4994" si="231">ROUND(YEARFRAC(B4931,"31/12/2021"),0)</f>
        <v>9</v>
      </c>
      <c r="D4931" t="s">
        <v>12</v>
      </c>
      <c r="E4931" t="s">
        <v>2202</v>
      </c>
      <c r="F4931">
        <v>18</v>
      </c>
      <c r="G4931" t="str">
        <f t="shared" ref="G4931:G4994" si="232">IF(AND(D4931="Dog",F4931&lt;=10),"Small",IF(AND(D4931="Dog",F4931&gt;10,F4931&lt;=30),"Medium",IF(AND(D4931="Dog",F4931&gt;30),"Large",IF(AND(D4931="Cat",F4931&lt;=5),"Small",IF(AND(D4931="Cat",F4931&gt;5,F4931&lt;=7),"Medium",IF(AND(D4931="Cat",F4931&gt;=7),"Large",IF(AND(D4931="Bird",F4931&lt;=0.7),"Small",IF(AND(D4931="Bird",F4931&gt;0.7,F4931&lt;=1.1),"Medium",IF(AND(D4931="Bird",F4931&gt;1.1),"Large","Erro")))))))))</f>
        <v>Medium</v>
      </c>
      <c r="H4931" t="s">
        <v>7</v>
      </c>
      <c r="I4931" t="str">
        <f>IFERROR(VLOOKUP(A4931,sponsored_animals!$A$1:$C$2143,1,TRUE),0)</f>
        <v>4fca6ef6dbda96</v>
      </c>
      <c r="J4931">
        <f>VLOOKUP(H4931,location_costs!$A$1:$B$6,2,FALSE)</f>
        <v>100</v>
      </c>
      <c r="K4931" t="str">
        <f t="shared" ref="K4931:K4994" si="233">D4931&amp;"_"&amp;G4931</f>
        <v>Dog_Medium</v>
      </c>
      <c r="L4931">
        <f>VLOOKUP(K4931,size_costs!$D$1:$E$10,2,FALSE)</f>
        <v>150</v>
      </c>
      <c r="M4931">
        <f>VLOOKUP(C4931,age_costs!$A$1:$B$52,2,FALSE)</f>
        <v>150</v>
      </c>
    </row>
    <row r="4932" spans="1:13" x14ac:dyDescent="0.25">
      <c r="A4932" t="s">
        <v>7333</v>
      </c>
      <c r="B4932" t="s">
        <v>15481</v>
      </c>
      <c r="C4932" s="2">
        <f t="shared" si="231"/>
        <v>13</v>
      </c>
      <c r="D4932" t="s">
        <v>19</v>
      </c>
      <c r="E4932" t="s">
        <v>2200</v>
      </c>
      <c r="F4932">
        <v>8</v>
      </c>
      <c r="G4932" t="str">
        <f t="shared" si="232"/>
        <v>Large</v>
      </c>
      <c r="H4932" t="s">
        <v>4</v>
      </c>
      <c r="I4932">
        <f>IFERROR(VLOOKUP(A4932,sponsored_animals!$A$1:$C$2143,1,TRUE),0)</f>
        <v>0</v>
      </c>
      <c r="J4932">
        <f>VLOOKUP(H4932,location_costs!$A$1:$B$6,2,FALSE)</f>
        <v>110</v>
      </c>
      <c r="K4932" t="str">
        <f t="shared" si="233"/>
        <v>Cat_Large</v>
      </c>
      <c r="L4932">
        <f>VLOOKUP(K4932,size_costs!$D$1:$E$10,2,FALSE)</f>
        <v>140</v>
      </c>
      <c r="M4932">
        <f>VLOOKUP(C4932,age_costs!$A$1:$B$52,2,FALSE)</f>
        <v>200</v>
      </c>
    </row>
    <row r="4933" spans="1:13" x14ac:dyDescent="0.25">
      <c r="A4933" t="s">
        <v>7334</v>
      </c>
      <c r="B4933" t="s">
        <v>14786</v>
      </c>
      <c r="C4933" s="2">
        <f t="shared" si="231"/>
        <v>6</v>
      </c>
      <c r="D4933" t="s">
        <v>19</v>
      </c>
      <c r="E4933" t="s">
        <v>2198</v>
      </c>
      <c r="F4933">
        <v>3</v>
      </c>
      <c r="G4933" t="str">
        <f t="shared" si="232"/>
        <v>Small</v>
      </c>
      <c r="H4933" t="s">
        <v>3</v>
      </c>
      <c r="I4933" t="str">
        <f>IFERROR(VLOOKUP(A4933,sponsored_animals!$A$1:$C$2143,1,TRUE),0)</f>
        <v>36806649e5722d</v>
      </c>
      <c r="J4933">
        <f>VLOOKUP(H4933,location_costs!$A$1:$B$6,2,FALSE)</f>
        <v>120</v>
      </c>
      <c r="K4933" t="str">
        <f t="shared" si="233"/>
        <v>Cat_Small</v>
      </c>
      <c r="L4933">
        <f>VLOOKUP(K4933,size_costs!$D$1:$E$10,2,FALSE)</f>
        <v>100</v>
      </c>
      <c r="M4933">
        <f>VLOOKUP(C4933,age_costs!$A$1:$B$52,2,FALSE)</f>
        <v>100</v>
      </c>
    </row>
    <row r="4934" spans="1:13" x14ac:dyDescent="0.25">
      <c r="A4934" t="s">
        <v>7335</v>
      </c>
      <c r="B4934" t="s">
        <v>2880</v>
      </c>
      <c r="C4934" s="2">
        <f t="shared" si="231"/>
        <v>5</v>
      </c>
      <c r="D4934" t="s">
        <v>19</v>
      </c>
      <c r="E4934" t="s">
        <v>2182</v>
      </c>
      <c r="F4934">
        <v>10</v>
      </c>
      <c r="G4934" t="str">
        <f t="shared" si="232"/>
        <v>Large</v>
      </c>
      <c r="H4934" t="s">
        <v>5</v>
      </c>
      <c r="I4934" t="str">
        <f>IFERROR(VLOOKUP(A4934,sponsored_animals!$A$1:$C$2143,1,TRUE),0)</f>
        <v>b14069999a0ee6</v>
      </c>
      <c r="J4934">
        <f>VLOOKUP(H4934,location_costs!$A$1:$B$6,2,FALSE)</f>
        <v>140</v>
      </c>
      <c r="K4934" t="str">
        <f t="shared" si="233"/>
        <v>Cat_Large</v>
      </c>
      <c r="L4934">
        <f>VLOOKUP(K4934,size_costs!$D$1:$E$10,2,FALSE)</f>
        <v>140</v>
      </c>
      <c r="M4934">
        <f>VLOOKUP(C4934,age_costs!$A$1:$B$52,2,FALSE)</f>
        <v>100</v>
      </c>
    </row>
    <row r="4935" spans="1:13" x14ac:dyDescent="0.25">
      <c r="A4935" t="s">
        <v>7336</v>
      </c>
      <c r="B4935" t="s">
        <v>5122</v>
      </c>
      <c r="C4935" s="2">
        <f t="shared" si="231"/>
        <v>2</v>
      </c>
      <c r="D4935" t="s">
        <v>19</v>
      </c>
      <c r="E4935" t="s">
        <v>2311</v>
      </c>
      <c r="F4935">
        <v>10</v>
      </c>
      <c r="G4935" t="str">
        <f t="shared" si="232"/>
        <v>Large</v>
      </c>
      <c r="H4935" t="s">
        <v>6</v>
      </c>
      <c r="I4935" t="str">
        <f>IFERROR(VLOOKUP(A4935,sponsored_animals!$A$1:$C$2143,1,TRUE),0)</f>
        <v>74228ffdfe76aa</v>
      </c>
      <c r="J4935">
        <f>VLOOKUP(H4935,location_costs!$A$1:$B$6,2,FALSE)</f>
        <v>135</v>
      </c>
      <c r="K4935" t="str">
        <f t="shared" si="233"/>
        <v>Cat_Large</v>
      </c>
      <c r="L4935">
        <f>VLOOKUP(K4935,size_costs!$D$1:$E$10,2,FALSE)</f>
        <v>140</v>
      </c>
      <c r="M4935">
        <f>VLOOKUP(C4935,age_costs!$A$1:$B$52,2,FALSE)</f>
        <v>0</v>
      </c>
    </row>
    <row r="4936" spans="1:13" x14ac:dyDescent="0.25">
      <c r="A4936" t="s">
        <v>7337</v>
      </c>
      <c r="B4936" t="s">
        <v>3265</v>
      </c>
      <c r="C4936" s="2">
        <f t="shared" si="231"/>
        <v>6</v>
      </c>
      <c r="D4936" t="s">
        <v>12</v>
      </c>
      <c r="E4936" t="s">
        <v>2322</v>
      </c>
      <c r="F4936">
        <v>4</v>
      </c>
      <c r="G4936" t="str">
        <f t="shared" si="232"/>
        <v>Small</v>
      </c>
      <c r="H4936" t="s">
        <v>5</v>
      </c>
      <c r="I4936">
        <f>IFERROR(VLOOKUP(A4936,sponsored_animals!$A$1:$C$2143,1,TRUE),0)</f>
        <v>0</v>
      </c>
      <c r="J4936">
        <f>VLOOKUP(H4936,location_costs!$A$1:$B$6,2,FALSE)</f>
        <v>140</v>
      </c>
      <c r="K4936" t="str">
        <f t="shared" si="233"/>
        <v>Dog_Small</v>
      </c>
      <c r="L4936">
        <f>VLOOKUP(K4936,size_costs!$D$1:$E$10,2,FALSE)</f>
        <v>125</v>
      </c>
      <c r="M4936">
        <f>VLOOKUP(C4936,age_costs!$A$1:$B$52,2,FALSE)</f>
        <v>100</v>
      </c>
    </row>
    <row r="4937" spans="1:13" x14ac:dyDescent="0.25">
      <c r="A4937" t="s">
        <v>7339</v>
      </c>
      <c r="B4937" t="s">
        <v>2542</v>
      </c>
      <c r="C4937" s="2">
        <f t="shared" si="231"/>
        <v>16</v>
      </c>
      <c r="D4937" t="s">
        <v>19</v>
      </c>
      <c r="E4937" t="s">
        <v>2198</v>
      </c>
      <c r="F4937">
        <v>10</v>
      </c>
      <c r="G4937" t="str">
        <f t="shared" si="232"/>
        <v>Large</v>
      </c>
      <c r="H4937" t="s">
        <v>6</v>
      </c>
      <c r="I4937" t="str">
        <f>IFERROR(VLOOKUP(A4937,sponsored_animals!$A$1:$C$2143,1,TRUE),0)</f>
        <v>b14069999a0ee6</v>
      </c>
      <c r="J4937">
        <f>VLOOKUP(H4937,location_costs!$A$1:$B$6,2,FALSE)</f>
        <v>135</v>
      </c>
      <c r="K4937" t="str">
        <f t="shared" si="233"/>
        <v>Cat_Large</v>
      </c>
      <c r="L4937">
        <f>VLOOKUP(K4937,size_costs!$D$1:$E$10,2,FALSE)</f>
        <v>140</v>
      </c>
      <c r="M4937">
        <f>VLOOKUP(C4937,age_costs!$A$1:$B$52,2,FALSE)</f>
        <v>300</v>
      </c>
    </row>
    <row r="4938" spans="1:13" x14ac:dyDescent="0.25">
      <c r="A4938" t="s">
        <v>7341</v>
      </c>
      <c r="B4938" t="s">
        <v>15482</v>
      </c>
      <c r="C4938" s="2">
        <f t="shared" si="231"/>
        <v>12</v>
      </c>
      <c r="D4938" t="s">
        <v>12</v>
      </c>
      <c r="E4938" t="s">
        <v>2322</v>
      </c>
      <c r="F4938">
        <v>23</v>
      </c>
      <c r="G4938" t="str">
        <f t="shared" si="232"/>
        <v>Medium</v>
      </c>
      <c r="H4938" t="s">
        <v>5</v>
      </c>
      <c r="I4938">
        <f>IFERROR(VLOOKUP(A4938,sponsored_animals!$A$1:$C$2143,1,TRUE),0)</f>
        <v>0</v>
      </c>
      <c r="J4938">
        <f>VLOOKUP(H4938,location_costs!$A$1:$B$6,2,FALSE)</f>
        <v>140</v>
      </c>
      <c r="K4938" t="str">
        <f t="shared" si="233"/>
        <v>Dog_Medium</v>
      </c>
      <c r="L4938">
        <f>VLOOKUP(K4938,size_costs!$D$1:$E$10,2,FALSE)</f>
        <v>150</v>
      </c>
      <c r="M4938">
        <f>VLOOKUP(C4938,age_costs!$A$1:$B$52,2,FALSE)</f>
        <v>150</v>
      </c>
    </row>
    <row r="4939" spans="1:13" x14ac:dyDescent="0.25">
      <c r="A4939" t="s">
        <v>7342</v>
      </c>
      <c r="B4939" t="s">
        <v>3258</v>
      </c>
      <c r="C4939" s="2">
        <f t="shared" si="231"/>
        <v>3</v>
      </c>
      <c r="D4939" t="s">
        <v>12</v>
      </c>
      <c r="E4939" t="s">
        <v>2186</v>
      </c>
      <c r="F4939">
        <v>8</v>
      </c>
      <c r="G4939" t="str">
        <f t="shared" si="232"/>
        <v>Small</v>
      </c>
      <c r="H4939" t="s">
        <v>4</v>
      </c>
      <c r="I4939" t="str">
        <f>IFERROR(VLOOKUP(A4939,sponsored_animals!$A$1:$C$2143,1,TRUE),0)</f>
        <v>178f1189a06b68</v>
      </c>
      <c r="J4939">
        <f>VLOOKUP(H4939,location_costs!$A$1:$B$6,2,FALSE)</f>
        <v>110</v>
      </c>
      <c r="K4939" t="str">
        <f t="shared" si="233"/>
        <v>Dog_Small</v>
      </c>
      <c r="L4939">
        <f>VLOOKUP(K4939,size_costs!$D$1:$E$10,2,FALSE)</f>
        <v>125</v>
      </c>
      <c r="M4939">
        <f>VLOOKUP(C4939,age_costs!$A$1:$B$52,2,FALSE)</f>
        <v>0</v>
      </c>
    </row>
    <row r="4940" spans="1:13" x14ac:dyDescent="0.25">
      <c r="A4940" t="s">
        <v>7343</v>
      </c>
      <c r="B4940" t="s">
        <v>14709</v>
      </c>
      <c r="C4940" s="2">
        <f t="shared" si="231"/>
        <v>8</v>
      </c>
      <c r="D4940" t="s">
        <v>12</v>
      </c>
      <c r="E4940" t="s">
        <v>2180</v>
      </c>
      <c r="F4940">
        <v>11</v>
      </c>
      <c r="G4940" t="str">
        <f t="shared" si="232"/>
        <v>Medium</v>
      </c>
      <c r="H4940" t="s">
        <v>3</v>
      </c>
      <c r="I4940" t="str">
        <f>IFERROR(VLOOKUP(A4940,sponsored_animals!$A$1:$C$2143,1,TRUE),0)</f>
        <v>74228ffdfe76aa</v>
      </c>
      <c r="J4940">
        <f>VLOOKUP(H4940,location_costs!$A$1:$B$6,2,FALSE)</f>
        <v>120</v>
      </c>
      <c r="K4940" t="str">
        <f t="shared" si="233"/>
        <v>Dog_Medium</v>
      </c>
      <c r="L4940">
        <f>VLOOKUP(K4940,size_costs!$D$1:$E$10,2,FALSE)</f>
        <v>150</v>
      </c>
      <c r="M4940">
        <f>VLOOKUP(C4940,age_costs!$A$1:$B$52,2,FALSE)</f>
        <v>150</v>
      </c>
    </row>
    <row r="4941" spans="1:13" x14ac:dyDescent="0.25">
      <c r="A4941" t="s">
        <v>7344</v>
      </c>
      <c r="B4941" t="s">
        <v>13602</v>
      </c>
      <c r="C4941" s="2">
        <f t="shared" si="231"/>
        <v>5</v>
      </c>
      <c r="D4941" t="s">
        <v>19</v>
      </c>
      <c r="E4941" t="s">
        <v>2207</v>
      </c>
      <c r="F4941">
        <v>9</v>
      </c>
      <c r="G4941" t="str">
        <f t="shared" si="232"/>
        <v>Large</v>
      </c>
      <c r="H4941" t="s">
        <v>6</v>
      </c>
      <c r="I4941" t="str">
        <f>IFERROR(VLOOKUP(A4941,sponsored_animals!$A$1:$C$2143,1,TRUE),0)</f>
        <v>178f1189a06b68</v>
      </c>
      <c r="J4941">
        <f>VLOOKUP(H4941,location_costs!$A$1:$B$6,2,FALSE)</f>
        <v>135</v>
      </c>
      <c r="K4941" t="str">
        <f t="shared" si="233"/>
        <v>Cat_Large</v>
      </c>
      <c r="L4941">
        <f>VLOOKUP(K4941,size_costs!$D$1:$E$10,2,FALSE)</f>
        <v>140</v>
      </c>
      <c r="M4941">
        <f>VLOOKUP(C4941,age_costs!$A$1:$B$52,2,FALSE)</f>
        <v>100</v>
      </c>
    </row>
    <row r="4942" spans="1:13" x14ac:dyDescent="0.25">
      <c r="A4942" t="s">
        <v>7345</v>
      </c>
      <c r="B4942" t="s">
        <v>6434</v>
      </c>
      <c r="C4942" s="2">
        <f t="shared" si="231"/>
        <v>4</v>
      </c>
      <c r="D4942" t="s">
        <v>19</v>
      </c>
      <c r="E4942" t="s">
        <v>2350</v>
      </c>
      <c r="F4942">
        <v>9</v>
      </c>
      <c r="G4942" t="str">
        <f t="shared" si="232"/>
        <v>Large</v>
      </c>
      <c r="H4942" t="s">
        <v>3</v>
      </c>
      <c r="I4942" t="str">
        <f>IFERROR(VLOOKUP(A4942,sponsored_animals!$A$1:$C$2143,1,TRUE),0)</f>
        <v>b14069999a0ee6</v>
      </c>
      <c r="J4942">
        <f>VLOOKUP(H4942,location_costs!$A$1:$B$6,2,FALSE)</f>
        <v>120</v>
      </c>
      <c r="K4942" t="str">
        <f t="shared" si="233"/>
        <v>Cat_Large</v>
      </c>
      <c r="L4942">
        <f>VLOOKUP(K4942,size_costs!$D$1:$E$10,2,FALSE)</f>
        <v>140</v>
      </c>
      <c r="M4942">
        <f>VLOOKUP(C4942,age_costs!$A$1:$B$52,2,FALSE)</f>
        <v>0</v>
      </c>
    </row>
    <row r="4943" spans="1:13" x14ac:dyDescent="0.25">
      <c r="A4943" t="s">
        <v>7346</v>
      </c>
      <c r="B4943" t="s">
        <v>7347</v>
      </c>
      <c r="C4943" s="2">
        <f t="shared" si="231"/>
        <v>15</v>
      </c>
      <c r="D4943" t="s">
        <v>19</v>
      </c>
      <c r="E4943" t="s">
        <v>2200</v>
      </c>
      <c r="F4943">
        <v>2</v>
      </c>
      <c r="G4943" t="str">
        <f t="shared" si="232"/>
        <v>Small</v>
      </c>
      <c r="H4943" t="s">
        <v>6</v>
      </c>
      <c r="I4943">
        <f>IFERROR(VLOOKUP(A4943,sponsored_animals!$A$1:$C$2143,1,TRUE),0)</f>
        <v>0</v>
      </c>
      <c r="J4943">
        <f>VLOOKUP(H4943,location_costs!$A$1:$B$6,2,FALSE)</f>
        <v>135</v>
      </c>
      <c r="K4943" t="str">
        <f t="shared" si="233"/>
        <v>Cat_Small</v>
      </c>
      <c r="L4943">
        <f>VLOOKUP(K4943,size_costs!$D$1:$E$10,2,FALSE)</f>
        <v>100</v>
      </c>
      <c r="M4943">
        <f>VLOOKUP(C4943,age_costs!$A$1:$B$52,2,FALSE)</f>
        <v>200</v>
      </c>
    </row>
    <row r="4944" spans="1:13" x14ac:dyDescent="0.25">
      <c r="A4944" t="s">
        <v>7348</v>
      </c>
      <c r="B4944" t="s">
        <v>15483</v>
      </c>
      <c r="C4944" s="2">
        <f t="shared" si="231"/>
        <v>9</v>
      </c>
      <c r="D4944" t="s">
        <v>12</v>
      </c>
      <c r="E4944" t="s">
        <v>2280</v>
      </c>
      <c r="F4944">
        <v>15</v>
      </c>
      <c r="G4944" t="str">
        <f t="shared" si="232"/>
        <v>Medium</v>
      </c>
      <c r="H4944" t="s">
        <v>7</v>
      </c>
      <c r="I4944" t="str">
        <f>IFERROR(VLOOKUP(A4944,sponsored_animals!$A$1:$C$2143,1,TRUE),0)</f>
        <v>b14069999a0ee6</v>
      </c>
      <c r="J4944">
        <f>VLOOKUP(H4944,location_costs!$A$1:$B$6,2,FALSE)</f>
        <v>100</v>
      </c>
      <c r="K4944" t="str">
        <f t="shared" si="233"/>
        <v>Dog_Medium</v>
      </c>
      <c r="L4944">
        <f>VLOOKUP(K4944,size_costs!$D$1:$E$10,2,FALSE)</f>
        <v>150</v>
      </c>
      <c r="M4944">
        <f>VLOOKUP(C4944,age_costs!$A$1:$B$52,2,FALSE)</f>
        <v>150</v>
      </c>
    </row>
    <row r="4945" spans="1:13" x14ac:dyDescent="0.25">
      <c r="A4945" t="s">
        <v>7349</v>
      </c>
      <c r="B4945" t="s">
        <v>7084</v>
      </c>
      <c r="C4945" s="2">
        <f t="shared" si="231"/>
        <v>5</v>
      </c>
      <c r="D4945" t="s">
        <v>19</v>
      </c>
      <c r="E4945" t="s">
        <v>2182</v>
      </c>
      <c r="F4945">
        <v>2</v>
      </c>
      <c r="G4945" t="str">
        <f t="shared" si="232"/>
        <v>Small</v>
      </c>
      <c r="H4945" t="s">
        <v>5</v>
      </c>
      <c r="I4945" t="str">
        <f>IFERROR(VLOOKUP(A4945,sponsored_animals!$A$1:$C$2143,1,TRUE),0)</f>
        <v>7c0c3e04e6a4d4</v>
      </c>
      <c r="J4945">
        <f>VLOOKUP(H4945,location_costs!$A$1:$B$6,2,FALSE)</f>
        <v>140</v>
      </c>
      <c r="K4945" t="str">
        <f t="shared" si="233"/>
        <v>Cat_Small</v>
      </c>
      <c r="L4945">
        <f>VLOOKUP(K4945,size_costs!$D$1:$E$10,2,FALSE)</f>
        <v>100</v>
      </c>
      <c r="M4945">
        <f>VLOOKUP(C4945,age_costs!$A$1:$B$52,2,FALSE)</f>
        <v>100</v>
      </c>
    </row>
    <row r="4946" spans="1:13" x14ac:dyDescent="0.25">
      <c r="A4946" t="s">
        <v>7350</v>
      </c>
      <c r="B4946" t="s">
        <v>2640</v>
      </c>
      <c r="C4946" s="2">
        <f t="shared" si="231"/>
        <v>7</v>
      </c>
      <c r="D4946" t="s">
        <v>19</v>
      </c>
      <c r="E4946" t="s">
        <v>2198</v>
      </c>
      <c r="F4946">
        <v>6</v>
      </c>
      <c r="G4946" t="str">
        <f t="shared" si="232"/>
        <v>Medium</v>
      </c>
      <c r="H4946" t="s">
        <v>6</v>
      </c>
      <c r="I4946" t="str">
        <f>IFERROR(VLOOKUP(A4946,sponsored_animals!$A$1:$C$2143,1,TRUE),0)</f>
        <v>74228ffdfe76aa</v>
      </c>
      <c r="J4946">
        <f>VLOOKUP(H4946,location_costs!$A$1:$B$6,2,FALSE)</f>
        <v>135</v>
      </c>
      <c r="K4946" t="str">
        <f t="shared" si="233"/>
        <v>Cat_Medium</v>
      </c>
      <c r="L4946">
        <f>VLOOKUP(K4946,size_costs!$D$1:$E$10,2,FALSE)</f>
        <v>120</v>
      </c>
      <c r="M4946">
        <f>VLOOKUP(C4946,age_costs!$A$1:$B$52,2,FALSE)</f>
        <v>100</v>
      </c>
    </row>
    <row r="4947" spans="1:13" x14ac:dyDescent="0.25">
      <c r="A4947" t="s">
        <v>7352</v>
      </c>
      <c r="B4947" t="s">
        <v>13591</v>
      </c>
      <c r="C4947" s="2">
        <f t="shared" si="231"/>
        <v>4</v>
      </c>
      <c r="D4947" t="s">
        <v>19</v>
      </c>
      <c r="E4947" t="s">
        <v>2182</v>
      </c>
      <c r="F4947">
        <v>8.5</v>
      </c>
      <c r="G4947" t="str">
        <f t="shared" si="232"/>
        <v>Large</v>
      </c>
      <c r="H4947" t="s">
        <v>6</v>
      </c>
      <c r="I4947" t="str">
        <f>IFERROR(VLOOKUP(A4947,sponsored_animals!$A$1:$C$2143,1,TRUE),0)</f>
        <v>178f1189a06b68</v>
      </c>
      <c r="J4947">
        <f>VLOOKUP(H4947,location_costs!$A$1:$B$6,2,FALSE)</f>
        <v>135</v>
      </c>
      <c r="K4947" t="str">
        <f t="shared" si="233"/>
        <v>Cat_Large</v>
      </c>
      <c r="L4947">
        <f>VLOOKUP(K4947,size_costs!$D$1:$E$10,2,FALSE)</f>
        <v>140</v>
      </c>
      <c r="M4947">
        <f>VLOOKUP(C4947,age_costs!$A$1:$B$52,2,FALSE)</f>
        <v>0</v>
      </c>
    </row>
    <row r="4948" spans="1:13" x14ac:dyDescent="0.25">
      <c r="A4948" t="s">
        <v>7353</v>
      </c>
      <c r="B4948" t="s">
        <v>15446</v>
      </c>
      <c r="C4948" s="2">
        <f t="shared" si="231"/>
        <v>6</v>
      </c>
      <c r="D4948" t="s">
        <v>19</v>
      </c>
      <c r="E4948" t="s">
        <v>2207</v>
      </c>
      <c r="F4948">
        <v>3</v>
      </c>
      <c r="G4948" t="str">
        <f t="shared" si="232"/>
        <v>Small</v>
      </c>
      <c r="H4948" t="s">
        <v>3</v>
      </c>
      <c r="I4948" t="str">
        <f>IFERROR(VLOOKUP(A4948,sponsored_animals!$A$1:$C$2143,1,TRUE),0)</f>
        <v>178f1189a06b68</v>
      </c>
      <c r="J4948">
        <f>VLOOKUP(H4948,location_costs!$A$1:$B$6,2,FALSE)</f>
        <v>120</v>
      </c>
      <c r="K4948" t="str">
        <f t="shared" si="233"/>
        <v>Cat_Small</v>
      </c>
      <c r="L4948">
        <f>VLOOKUP(K4948,size_costs!$D$1:$E$10,2,FALSE)</f>
        <v>100</v>
      </c>
      <c r="M4948">
        <f>VLOOKUP(C4948,age_costs!$A$1:$B$52,2,FALSE)</f>
        <v>100</v>
      </c>
    </row>
    <row r="4949" spans="1:13" x14ac:dyDescent="0.25">
      <c r="A4949" t="s">
        <v>7354</v>
      </c>
      <c r="B4949" t="s">
        <v>15484</v>
      </c>
      <c r="C4949" s="2">
        <f t="shared" si="231"/>
        <v>8</v>
      </c>
      <c r="D4949" t="s">
        <v>19</v>
      </c>
      <c r="E4949" t="s">
        <v>2207</v>
      </c>
      <c r="F4949">
        <v>8.5</v>
      </c>
      <c r="G4949" t="str">
        <f t="shared" si="232"/>
        <v>Large</v>
      </c>
      <c r="H4949" t="s">
        <v>3</v>
      </c>
      <c r="I4949" t="str">
        <f>IFERROR(VLOOKUP(A4949,sponsored_animals!$A$1:$C$2143,1,TRUE),0)</f>
        <v>36806649e5722d</v>
      </c>
      <c r="J4949">
        <f>VLOOKUP(H4949,location_costs!$A$1:$B$6,2,FALSE)</f>
        <v>120</v>
      </c>
      <c r="K4949" t="str">
        <f t="shared" si="233"/>
        <v>Cat_Large</v>
      </c>
      <c r="L4949">
        <f>VLOOKUP(K4949,size_costs!$D$1:$E$10,2,FALSE)</f>
        <v>140</v>
      </c>
      <c r="M4949">
        <f>VLOOKUP(C4949,age_costs!$A$1:$B$52,2,FALSE)</f>
        <v>150</v>
      </c>
    </row>
    <row r="4950" spans="1:13" x14ac:dyDescent="0.25">
      <c r="A4950" t="s">
        <v>7355</v>
      </c>
      <c r="B4950" t="s">
        <v>3328</v>
      </c>
      <c r="C4950" s="2">
        <f t="shared" si="231"/>
        <v>6</v>
      </c>
      <c r="D4950" t="s">
        <v>12</v>
      </c>
      <c r="E4950" t="s">
        <v>2196</v>
      </c>
      <c r="F4950">
        <v>23</v>
      </c>
      <c r="G4950" t="str">
        <f t="shared" si="232"/>
        <v>Medium</v>
      </c>
      <c r="H4950" t="s">
        <v>4</v>
      </c>
      <c r="I4950">
        <f>IFERROR(VLOOKUP(A4950,sponsored_animals!$A$1:$C$2143,1,TRUE),0)</f>
        <v>0</v>
      </c>
      <c r="J4950">
        <f>VLOOKUP(H4950,location_costs!$A$1:$B$6,2,FALSE)</f>
        <v>110</v>
      </c>
      <c r="K4950" t="str">
        <f t="shared" si="233"/>
        <v>Dog_Medium</v>
      </c>
      <c r="L4950">
        <f>VLOOKUP(K4950,size_costs!$D$1:$E$10,2,FALSE)</f>
        <v>150</v>
      </c>
      <c r="M4950">
        <f>VLOOKUP(C4950,age_costs!$A$1:$B$52,2,FALSE)</f>
        <v>100</v>
      </c>
    </row>
    <row r="4951" spans="1:13" x14ac:dyDescent="0.25">
      <c r="A4951" t="s">
        <v>627</v>
      </c>
      <c r="B4951" t="s">
        <v>15485</v>
      </c>
      <c r="C4951" s="2">
        <f t="shared" si="231"/>
        <v>2</v>
      </c>
      <c r="D4951" t="s">
        <v>12</v>
      </c>
      <c r="E4951" t="s">
        <v>2191</v>
      </c>
      <c r="F4951">
        <v>6</v>
      </c>
      <c r="G4951" t="str">
        <f t="shared" si="232"/>
        <v>Small</v>
      </c>
      <c r="H4951" t="s">
        <v>3</v>
      </c>
      <c r="I4951">
        <f>IFERROR(VLOOKUP(A4951,sponsored_animals!$A$1:$C$2143,1,TRUE),0)</f>
        <v>0</v>
      </c>
      <c r="J4951">
        <f>VLOOKUP(H4951,location_costs!$A$1:$B$6,2,FALSE)</f>
        <v>120</v>
      </c>
      <c r="K4951" t="str">
        <f t="shared" si="233"/>
        <v>Dog_Small</v>
      </c>
      <c r="L4951">
        <f>VLOOKUP(K4951,size_costs!$D$1:$E$10,2,FALSE)</f>
        <v>125</v>
      </c>
      <c r="M4951">
        <f>VLOOKUP(C4951,age_costs!$A$1:$B$52,2,FALSE)</f>
        <v>0</v>
      </c>
    </row>
    <row r="4952" spans="1:13" x14ac:dyDescent="0.25">
      <c r="A4952" t="s">
        <v>1743</v>
      </c>
      <c r="B4952" t="s">
        <v>6805</v>
      </c>
      <c r="C4952" s="2">
        <f t="shared" si="231"/>
        <v>2</v>
      </c>
      <c r="D4952" t="s">
        <v>12</v>
      </c>
      <c r="E4952" t="s">
        <v>2207</v>
      </c>
      <c r="F4952">
        <v>32</v>
      </c>
      <c r="G4952" t="str">
        <f t="shared" si="232"/>
        <v>Large</v>
      </c>
      <c r="H4952" t="s">
        <v>3</v>
      </c>
      <c r="I4952" t="str">
        <f>IFERROR(VLOOKUP(A4952,sponsored_animals!$A$1:$C$2143,1,TRUE),0)</f>
        <v>b14069999a0ee6</v>
      </c>
      <c r="J4952">
        <f>VLOOKUP(H4952,location_costs!$A$1:$B$6,2,FALSE)</f>
        <v>120</v>
      </c>
      <c r="K4952" t="str">
        <f t="shared" si="233"/>
        <v>Dog_Large</v>
      </c>
      <c r="L4952">
        <f>VLOOKUP(K4952,size_costs!$D$1:$E$10,2,FALSE)</f>
        <v>175</v>
      </c>
      <c r="M4952">
        <f>VLOOKUP(C4952,age_costs!$A$1:$B$52,2,FALSE)</f>
        <v>0</v>
      </c>
    </row>
    <row r="4953" spans="1:13" x14ac:dyDescent="0.25">
      <c r="A4953" t="s">
        <v>7358</v>
      </c>
      <c r="B4953" t="s">
        <v>15385</v>
      </c>
      <c r="C4953" s="2">
        <f t="shared" si="231"/>
        <v>6</v>
      </c>
      <c r="D4953" t="s">
        <v>19</v>
      </c>
      <c r="E4953" t="s">
        <v>2198</v>
      </c>
      <c r="F4953">
        <v>2</v>
      </c>
      <c r="G4953" t="str">
        <f t="shared" si="232"/>
        <v>Small</v>
      </c>
      <c r="H4953" t="s">
        <v>7</v>
      </c>
      <c r="I4953" t="str">
        <f>IFERROR(VLOOKUP(A4953,sponsored_animals!$A$1:$C$2143,1,TRUE),0)</f>
        <v>36806649e5722d</v>
      </c>
      <c r="J4953">
        <f>VLOOKUP(H4953,location_costs!$A$1:$B$6,2,FALSE)</f>
        <v>100</v>
      </c>
      <c r="K4953" t="str">
        <f t="shared" si="233"/>
        <v>Cat_Small</v>
      </c>
      <c r="L4953">
        <f>VLOOKUP(K4953,size_costs!$D$1:$E$10,2,FALSE)</f>
        <v>100</v>
      </c>
      <c r="M4953">
        <f>VLOOKUP(C4953,age_costs!$A$1:$B$52,2,FALSE)</f>
        <v>100</v>
      </c>
    </row>
    <row r="4954" spans="1:13" x14ac:dyDescent="0.25">
      <c r="A4954" t="s">
        <v>1226</v>
      </c>
      <c r="B4954" t="s">
        <v>15486</v>
      </c>
      <c r="C4954" s="2">
        <f t="shared" si="231"/>
        <v>11</v>
      </c>
      <c r="D4954" t="s">
        <v>19</v>
      </c>
      <c r="E4954" t="s">
        <v>2226</v>
      </c>
      <c r="F4954">
        <v>8.5</v>
      </c>
      <c r="G4954" t="str">
        <f t="shared" si="232"/>
        <v>Large</v>
      </c>
      <c r="H4954" t="s">
        <v>4</v>
      </c>
      <c r="I4954" t="str">
        <f>IFERROR(VLOOKUP(A4954,sponsored_animals!$A$1:$C$2143,1,TRUE),0)</f>
        <v>b14069999a0ee6</v>
      </c>
      <c r="J4954">
        <f>VLOOKUP(H4954,location_costs!$A$1:$B$6,2,FALSE)</f>
        <v>110</v>
      </c>
      <c r="K4954" t="str">
        <f t="shared" si="233"/>
        <v>Cat_Large</v>
      </c>
      <c r="L4954">
        <f>VLOOKUP(K4954,size_costs!$D$1:$E$10,2,FALSE)</f>
        <v>140</v>
      </c>
      <c r="M4954">
        <f>VLOOKUP(C4954,age_costs!$A$1:$B$52,2,FALSE)</f>
        <v>150</v>
      </c>
    </row>
    <row r="4955" spans="1:13" x14ac:dyDescent="0.25">
      <c r="A4955" t="s">
        <v>7359</v>
      </c>
      <c r="B4955" t="s">
        <v>3575</v>
      </c>
      <c r="C4955" s="2">
        <f t="shared" si="231"/>
        <v>2</v>
      </c>
      <c r="D4955" t="s">
        <v>12</v>
      </c>
      <c r="E4955" t="s">
        <v>2182</v>
      </c>
      <c r="F4955">
        <v>42</v>
      </c>
      <c r="G4955" t="str">
        <f t="shared" si="232"/>
        <v>Large</v>
      </c>
      <c r="H4955" t="s">
        <v>6</v>
      </c>
      <c r="I4955">
        <f>IFERROR(VLOOKUP(A4955,sponsored_animals!$A$1:$C$2143,1,TRUE),0)</f>
        <v>0</v>
      </c>
      <c r="J4955">
        <f>VLOOKUP(H4955,location_costs!$A$1:$B$6,2,FALSE)</f>
        <v>135</v>
      </c>
      <c r="K4955" t="str">
        <f t="shared" si="233"/>
        <v>Dog_Large</v>
      </c>
      <c r="L4955">
        <f>VLOOKUP(K4955,size_costs!$D$1:$E$10,2,FALSE)</f>
        <v>175</v>
      </c>
      <c r="M4955">
        <f>VLOOKUP(C4955,age_costs!$A$1:$B$52,2,FALSE)</f>
        <v>0</v>
      </c>
    </row>
    <row r="4956" spans="1:13" x14ac:dyDescent="0.25">
      <c r="A4956" t="s">
        <v>380</v>
      </c>
      <c r="B4956" t="s">
        <v>14507</v>
      </c>
      <c r="C4956" s="2">
        <f t="shared" si="231"/>
        <v>12</v>
      </c>
      <c r="D4956" t="s">
        <v>19</v>
      </c>
      <c r="E4956" t="s">
        <v>2352</v>
      </c>
      <c r="F4956">
        <v>10</v>
      </c>
      <c r="G4956" t="str">
        <f t="shared" si="232"/>
        <v>Large</v>
      </c>
      <c r="H4956" t="s">
        <v>6</v>
      </c>
      <c r="I4956" t="str">
        <f>IFERROR(VLOOKUP(A4956,sponsored_animals!$A$1:$C$2143,1,TRUE),0)</f>
        <v>f3de00c24336c4</v>
      </c>
      <c r="J4956">
        <f>VLOOKUP(H4956,location_costs!$A$1:$B$6,2,FALSE)</f>
        <v>135</v>
      </c>
      <c r="K4956" t="str">
        <f t="shared" si="233"/>
        <v>Cat_Large</v>
      </c>
      <c r="L4956">
        <f>VLOOKUP(K4956,size_costs!$D$1:$E$10,2,FALSE)</f>
        <v>140</v>
      </c>
      <c r="M4956">
        <f>VLOOKUP(C4956,age_costs!$A$1:$B$52,2,FALSE)</f>
        <v>150</v>
      </c>
    </row>
    <row r="4957" spans="1:13" x14ac:dyDescent="0.25">
      <c r="A4957" t="s">
        <v>7360</v>
      </c>
      <c r="B4957" t="s">
        <v>14654</v>
      </c>
      <c r="C4957" s="2">
        <f t="shared" si="231"/>
        <v>6</v>
      </c>
      <c r="D4957" t="s">
        <v>12</v>
      </c>
      <c r="E4957" t="s">
        <v>2288</v>
      </c>
      <c r="F4957">
        <v>38</v>
      </c>
      <c r="G4957" t="str">
        <f t="shared" si="232"/>
        <v>Large</v>
      </c>
      <c r="H4957" t="s">
        <v>5</v>
      </c>
      <c r="I4957" t="str">
        <f>IFERROR(VLOOKUP(A4957,sponsored_animals!$A$1:$C$2143,1,TRUE),0)</f>
        <v>178f1189a06b68</v>
      </c>
      <c r="J4957">
        <f>VLOOKUP(H4957,location_costs!$A$1:$B$6,2,FALSE)</f>
        <v>140</v>
      </c>
      <c r="K4957" t="str">
        <f t="shared" si="233"/>
        <v>Dog_Large</v>
      </c>
      <c r="L4957">
        <f>VLOOKUP(K4957,size_costs!$D$1:$E$10,2,FALSE)</f>
        <v>175</v>
      </c>
      <c r="M4957">
        <f>VLOOKUP(C4957,age_costs!$A$1:$B$52,2,FALSE)</f>
        <v>100</v>
      </c>
    </row>
    <row r="4958" spans="1:13" x14ac:dyDescent="0.25">
      <c r="A4958" t="s">
        <v>7361</v>
      </c>
      <c r="B4958" t="s">
        <v>6002</v>
      </c>
      <c r="C4958" s="2">
        <f t="shared" si="231"/>
        <v>3</v>
      </c>
      <c r="D4958" t="s">
        <v>12</v>
      </c>
      <c r="E4958" t="s">
        <v>2241</v>
      </c>
      <c r="F4958">
        <v>12</v>
      </c>
      <c r="G4958" t="str">
        <f t="shared" si="232"/>
        <v>Medium</v>
      </c>
      <c r="H4958" t="s">
        <v>3</v>
      </c>
      <c r="I4958" t="str">
        <f>IFERROR(VLOOKUP(A4958,sponsored_animals!$A$1:$C$2143,1,TRUE),0)</f>
        <v>7c0c3e04e6a4d4</v>
      </c>
      <c r="J4958">
        <f>VLOOKUP(H4958,location_costs!$A$1:$B$6,2,FALSE)</f>
        <v>120</v>
      </c>
      <c r="K4958" t="str">
        <f t="shared" si="233"/>
        <v>Dog_Medium</v>
      </c>
      <c r="L4958">
        <f>VLOOKUP(K4958,size_costs!$D$1:$E$10,2,FALSE)</f>
        <v>150</v>
      </c>
      <c r="M4958">
        <f>VLOOKUP(C4958,age_costs!$A$1:$B$52,2,FALSE)</f>
        <v>0</v>
      </c>
    </row>
    <row r="4959" spans="1:13" x14ac:dyDescent="0.25">
      <c r="A4959" t="s">
        <v>829</v>
      </c>
      <c r="B4959" t="s">
        <v>13962</v>
      </c>
      <c r="C4959" s="2">
        <f t="shared" si="231"/>
        <v>5</v>
      </c>
      <c r="D4959" t="s">
        <v>12</v>
      </c>
      <c r="E4959" t="s">
        <v>2322</v>
      </c>
      <c r="F4959">
        <v>37</v>
      </c>
      <c r="G4959" t="str">
        <f t="shared" si="232"/>
        <v>Large</v>
      </c>
      <c r="H4959" t="s">
        <v>3</v>
      </c>
      <c r="I4959">
        <f>IFERROR(VLOOKUP(A4959,sponsored_animals!$A$1:$C$2143,1,TRUE),0)</f>
        <v>0</v>
      </c>
      <c r="J4959">
        <f>VLOOKUP(H4959,location_costs!$A$1:$B$6,2,FALSE)</f>
        <v>120</v>
      </c>
      <c r="K4959" t="str">
        <f t="shared" si="233"/>
        <v>Dog_Large</v>
      </c>
      <c r="L4959">
        <f>VLOOKUP(K4959,size_costs!$D$1:$E$10,2,FALSE)</f>
        <v>175</v>
      </c>
      <c r="M4959">
        <f>VLOOKUP(C4959,age_costs!$A$1:$B$52,2,FALSE)</f>
        <v>100</v>
      </c>
    </row>
    <row r="4960" spans="1:13" x14ac:dyDescent="0.25">
      <c r="A4960" t="s">
        <v>7363</v>
      </c>
      <c r="B4960" t="s">
        <v>13974</v>
      </c>
      <c r="C4960" s="2">
        <f t="shared" si="231"/>
        <v>7</v>
      </c>
      <c r="D4960" t="s">
        <v>12</v>
      </c>
      <c r="E4960" t="s">
        <v>2207</v>
      </c>
      <c r="F4960">
        <v>5</v>
      </c>
      <c r="G4960" t="str">
        <f t="shared" si="232"/>
        <v>Small</v>
      </c>
      <c r="H4960" t="s">
        <v>5</v>
      </c>
      <c r="I4960">
        <f>IFERROR(VLOOKUP(A4960,sponsored_animals!$A$1:$C$2143,1,TRUE),0)</f>
        <v>0</v>
      </c>
      <c r="J4960">
        <f>VLOOKUP(H4960,location_costs!$A$1:$B$6,2,FALSE)</f>
        <v>140</v>
      </c>
      <c r="K4960" t="str">
        <f t="shared" si="233"/>
        <v>Dog_Small</v>
      </c>
      <c r="L4960">
        <f>VLOOKUP(K4960,size_costs!$D$1:$E$10,2,FALSE)</f>
        <v>125</v>
      </c>
      <c r="M4960">
        <f>VLOOKUP(C4960,age_costs!$A$1:$B$52,2,FALSE)</f>
        <v>100</v>
      </c>
    </row>
    <row r="4961" spans="1:13" x14ac:dyDescent="0.25">
      <c r="A4961" t="s">
        <v>7364</v>
      </c>
      <c r="B4961" t="s">
        <v>3897</v>
      </c>
      <c r="C4961" s="2">
        <f t="shared" si="231"/>
        <v>5</v>
      </c>
      <c r="D4961" t="s">
        <v>19</v>
      </c>
      <c r="E4961" t="s">
        <v>2207</v>
      </c>
      <c r="F4961">
        <v>3</v>
      </c>
      <c r="G4961" t="str">
        <f t="shared" si="232"/>
        <v>Small</v>
      </c>
      <c r="H4961" t="s">
        <v>3</v>
      </c>
      <c r="I4961" t="str">
        <f>IFERROR(VLOOKUP(A4961,sponsored_animals!$A$1:$C$2143,1,TRUE),0)</f>
        <v>178f1189a06b68</v>
      </c>
      <c r="J4961">
        <f>VLOOKUP(H4961,location_costs!$A$1:$B$6,2,FALSE)</f>
        <v>120</v>
      </c>
      <c r="K4961" t="str">
        <f t="shared" si="233"/>
        <v>Cat_Small</v>
      </c>
      <c r="L4961">
        <f>VLOOKUP(K4961,size_costs!$D$1:$E$10,2,FALSE)</f>
        <v>100</v>
      </c>
      <c r="M4961">
        <f>VLOOKUP(C4961,age_costs!$A$1:$B$52,2,FALSE)</f>
        <v>100</v>
      </c>
    </row>
    <row r="4962" spans="1:13" x14ac:dyDescent="0.25">
      <c r="A4962" t="s">
        <v>771</v>
      </c>
      <c r="B4962" t="s">
        <v>3220</v>
      </c>
      <c r="C4962" s="2">
        <f t="shared" si="231"/>
        <v>4</v>
      </c>
      <c r="D4962" t="s">
        <v>19</v>
      </c>
      <c r="E4962" t="s">
        <v>2210</v>
      </c>
      <c r="F4962">
        <v>4</v>
      </c>
      <c r="G4962" t="str">
        <f t="shared" si="232"/>
        <v>Small</v>
      </c>
      <c r="H4962" t="s">
        <v>6</v>
      </c>
      <c r="I4962" t="str">
        <f>IFERROR(VLOOKUP(A4962,sponsored_animals!$A$1:$C$2143,1,TRUE),0)</f>
        <v>36806649e5722d</v>
      </c>
      <c r="J4962">
        <f>VLOOKUP(H4962,location_costs!$A$1:$B$6,2,FALSE)</f>
        <v>135</v>
      </c>
      <c r="K4962" t="str">
        <f t="shared" si="233"/>
        <v>Cat_Small</v>
      </c>
      <c r="L4962">
        <f>VLOOKUP(K4962,size_costs!$D$1:$E$10,2,FALSE)</f>
        <v>100</v>
      </c>
      <c r="M4962">
        <f>VLOOKUP(C4962,age_costs!$A$1:$B$52,2,FALSE)</f>
        <v>0</v>
      </c>
    </row>
    <row r="4963" spans="1:13" x14ac:dyDescent="0.25">
      <c r="A4963" t="s">
        <v>7366</v>
      </c>
      <c r="B4963" t="s">
        <v>3513</v>
      </c>
      <c r="C4963" s="2">
        <f t="shared" si="231"/>
        <v>5</v>
      </c>
      <c r="D4963" t="s">
        <v>19</v>
      </c>
      <c r="E4963" t="s">
        <v>2182</v>
      </c>
      <c r="F4963">
        <v>4</v>
      </c>
      <c r="G4963" t="str">
        <f t="shared" si="232"/>
        <v>Small</v>
      </c>
      <c r="H4963" t="s">
        <v>5</v>
      </c>
      <c r="I4963" t="str">
        <f>IFERROR(VLOOKUP(A4963,sponsored_animals!$A$1:$C$2143,1,TRUE),0)</f>
        <v>36806649e5722d</v>
      </c>
      <c r="J4963">
        <f>VLOOKUP(H4963,location_costs!$A$1:$B$6,2,FALSE)</f>
        <v>140</v>
      </c>
      <c r="K4963" t="str">
        <f t="shared" si="233"/>
        <v>Cat_Small</v>
      </c>
      <c r="L4963">
        <f>VLOOKUP(K4963,size_costs!$D$1:$E$10,2,FALSE)</f>
        <v>100</v>
      </c>
      <c r="M4963">
        <f>VLOOKUP(C4963,age_costs!$A$1:$B$52,2,FALSE)</f>
        <v>100</v>
      </c>
    </row>
    <row r="4964" spans="1:13" x14ac:dyDescent="0.25">
      <c r="A4964" t="s">
        <v>7367</v>
      </c>
      <c r="B4964" t="s">
        <v>13863</v>
      </c>
      <c r="C4964" s="2">
        <f t="shared" si="231"/>
        <v>8</v>
      </c>
      <c r="D4964" t="s">
        <v>19</v>
      </c>
      <c r="E4964" t="s">
        <v>2200</v>
      </c>
      <c r="F4964">
        <v>6</v>
      </c>
      <c r="G4964" t="str">
        <f t="shared" si="232"/>
        <v>Medium</v>
      </c>
      <c r="H4964" t="s">
        <v>5</v>
      </c>
      <c r="I4964" t="str">
        <f>IFERROR(VLOOKUP(A4964,sponsored_animals!$A$1:$C$2143,1,TRUE),0)</f>
        <v>b14069999a0ee6</v>
      </c>
      <c r="J4964">
        <f>VLOOKUP(H4964,location_costs!$A$1:$B$6,2,FALSE)</f>
        <v>140</v>
      </c>
      <c r="K4964" t="str">
        <f t="shared" si="233"/>
        <v>Cat_Medium</v>
      </c>
      <c r="L4964">
        <f>VLOOKUP(K4964,size_costs!$D$1:$E$10,2,FALSE)</f>
        <v>120</v>
      </c>
      <c r="M4964">
        <f>VLOOKUP(C4964,age_costs!$A$1:$B$52,2,FALSE)</f>
        <v>150</v>
      </c>
    </row>
    <row r="4965" spans="1:13" x14ac:dyDescent="0.25">
      <c r="A4965" t="s">
        <v>133</v>
      </c>
      <c r="B4965" t="s">
        <v>8458</v>
      </c>
      <c r="C4965" s="2">
        <f t="shared" si="231"/>
        <v>9</v>
      </c>
      <c r="D4965" t="s">
        <v>12</v>
      </c>
      <c r="E4965" t="s">
        <v>2233</v>
      </c>
      <c r="F4965">
        <v>41</v>
      </c>
      <c r="G4965" t="str">
        <f t="shared" si="232"/>
        <v>Large</v>
      </c>
      <c r="H4965" t="s">
        <v>6</v>
      </c>
      <c r="I4965">
        <f>IFERROR(VLOOKUP(A4965,sponsored_animals!$A$1:$C$2143,1,TRUE),0)</f>
        <v>0</v>
      </c>
      <c r="J4965">
        <f>VLOOKUP(H4965,location_costs!$A$1:$B$6,2,FALSE)</f>
        <v>135</v>
      </c>
      <c r="K4965" t="str">
        <f t="shared" si="233"/>
        <v>Dog_Large</v>
      </c>
      <c r="L4965">
        <f>VLOOKUP(K4965,size_costs!$D$1:$E$10,2,FALSE)</f>
        <v>175</v>
      </c>
      <c r="M4965">
        <f>VLOOKUP(C4965,age_costs!$A$1:$B$52,2,FALSE)</f>
        <v>150</v>
      </c>
    </row>
    <row r="4966" spans="1:13" x14ac:dyDescent="0.25">
      <c r="A4966" t="s">
        <v>7369</v>
      </c>
      <c r="B4966" t="s">
        <v>14769</v>
      </c>
      <c r="C4966" s="2">
        <f t="shared" si="231"/>
        <v>8</v>
      </c>
      <c r="D4966" t="s">
        <v>19</v>
      </c>
      <c r="E4966" t="s">
        <v>2182</v>
      </c>
      <c r="F4966">
        <v>10</v>
      </c>
      <c r="G4966" t="str">
        <f t="shared" si="232"/>
        <v>Large</v>
      </c>
      <c r="H4966" t="s">
        <v>6</v>
      </c>
      <c r="I4966" t="str">
        <f>IFERROR(VLOOKUP(A4966,sponsored_animals!$A$1:$C$2143,1,TRUE),0)</f>
        <v>214f8f6b359a1e</v>
      </c>
      <c r="J4966">
        <f>VLOOKUP(H4966,location_costs!$A$1:$B$6,2,FALSE)</f>
        <v>135</v>
      </c>
      <c r="K4966" t="str">
        <f t="shared" si="233"/>
        <v>Cat_Large</v>
      </c>
      <c r="L4966">
        <f>VLOOKUP(K4966,size_costs!$D$1:$E$10,2,FALSE)</f>
        <v>140</v>
      </c>
      <c r="M4966">
        <f>VLOOKUP(C4966,age_costs!$A$1:$B$52,2,FALSE)</f>
        <v>150</v>
      </c>
    </row>
    <row r="4967" spans="1:13" x14ac:dyDescent="0.25">
      <c r="A4967" t="s">
        <v>7370</v>
      </c>
      <c r="B4967" t="s">
        <v>14953</v>
      </c>
      <c r="C4967" s="2">
        <f t="shared" si="231"/>
        <v>8</v>
      </c>
      <c r="D4967" t="s">
        <v>19</v>
      </c>
      <c r="E4967" t="s">
        <v>2198</v>
      </c>
      <c r="F4967">
        <v>6.5</v>
      </c>
      <c r="G4967" t="str">
        <f t="shared" si="232"/>
        <v>Medium</v>
      </c>
      <c r="H4967" t="s">
        <v>3</v>
      </c>
      <c r="I4967" t="str">
        <f>IFERROR(VLOOKUP(A4967,sponsored_animals!$A$1:$C$2143,1,TRUE),0)</f>
        <v>36806649e5722d</v>
      </c>
      <c r="J4967">
        <f>VLOOKUP(H4967,location_costs!$A$1:$B$6,2,FALSE)</f>
        <v>120</v>
      </c>
      <c r="K4967" t="str">
        <f t="shared" si="233"/>
        <v>Cat_Medium</v>
      </c>
      <c r="L4967">
        <f>VLOOKUP(K4967,size_costs!$D$1:$E$10,2,FALSE)</f>
        <v>120</v>
      </c>
      <c r="M4967">
        <f>VLOOKUP(C4967,age_costs!$A$1:$B$52,2,FALSE)</f>
        <v>150</v>
      </c>
    </row>
    <row r="4968" spans="1:13" x14ac:dyDescent="0.25">
      <c r="A4968" t="s">
        <v>7371</v>
      </c>
      <c r="B4968" t="s">
        <v>13816</v>
      </c>
      <c r="C4968" s="2">
        <f t="shared" si="231"/>
        <v>3</v>
      </c>
      <c r="D4968" t="s">
        <v>19</v>
      </c>
      <c r="E4968" t="s">
        <v>2198</v>
      </c>
      <c r="F4968">
        <v>3</v>
      </c>
      <c r="G4968" t="str">
        <f t="shared" si="232"/>
        <v>Small</v>
      </c>
      <c r="H4968" t="s">
        <v>5</v>
      </c>
      <c r="I4968" t="str">
        <f>IFERROR(VLOOKUP(A4968,sponsored_animals!$A$1:$C$2143,1,TRUE),0)</f>
        <v>7c0c3e04e6a4d4</v>
      </c>
      <c r="J4968">
        <f>VLOOKUP(H4968,location_costs!$A$1:$B$6,2,FALSE)</f>
        <v>140</v>
      </c>
      <c r="K4968" t="str">
        <f t="shared" si="233"/>
        <v>Cat_Small</v>
      </c>
      <c r="L4968">
        <f>VLOOKUP(K4968,size_costs!$D$1:$E$10,2,FALSE)</f>
        <v>100</v>
      </c>
      <c r="M4968">
        <f>VLOOKUP(C4968,age_costs!$A$1:$B$52,2,FALSE)</f>
        <v>0</v>
      </c>
    </row>
    <row r="4969" spans="1:13" x14ac:dyDescent="0.25">
      <c r="A4969" t="s">
        <v>7372</v>
      </c>
      <c r="B4969" t="s">
        <v>14228</v>
      </c>
      <c r="C4969" s="2">
        <f t="shared" si="231"/>
        <v>8</v>
      </c>
      <c r="D4969" t="s">
        <v>19</v>
      </c>
      <c r="E4969" t="s">
        <v>2177</v>
      </c>
      <c r="F4969">
        <v>6</v>
      </c>
      <c r="G4969" t="str">
        <f t="shared" si="232"/>
        <v>Medium</v>
      </c>
      <c r="H4969" t="s">
        <v>5</v>
      </c>
      <c r="I4969" t="str">
        <f>IFERROR(VLOOKUP(A4969,sponsored_animals!$A$1:$C$2143,1,TRUE),0)</f>
        <v>b14069999a0ee6</v>
      </c>
      <c r="J4969">
        <f>VLOOKUP(H4969,location_costs!$A$1:$B$6,2,FALSE)</f>
        <v>140</v>
      </c>
      <c r="K4969" t="str">
        <f t="shared" si="233"/>
        <v>Cat_Medium</v>
      </c>
      <c r="L4969">
        <f>VLOOKUP(K4969,size_costs!$D$1:$E$10,2,FALSE)</f>
        <v>120</v>
      </c>
      <c r="M4969">
        <f>VLOOKUP(C4969,age_costs!$A$1:$B$52,2,FALSE)</f>
        <v>150</v>
      </c>
    </row>
    <row r="4970" spans="1:13" x14ac:dyDescent="0.25">
      <c r="A4970" t="s">
        <v>7373</v>
      </c>
      <c r="B4970" t="s">
        <v>4755</v>
      </c>
      <c r="C4970" s="2">
        <f t="shared" si="231"/>
        <v>3</v>
      </c>
      <c r="D4970" t="s">
        <v>19</v>
      </c>
      <c r="E4970" t="s">
        <v>2200</v>
      </c>
      <c r="F4970">
        <v>8.5</v>
      </c>
      <c r="G4970" t="str">
        <f t="shared" si="232"/>
        <v>Large</v>
      </c>
      <c r="H4970" t="s">
        <v>6</v>
      </c>
      <c r="I4970" t="str">
        <f>IFERROR(VLOOKUP(A4970,sponsored_animals!$A$1:$C$2143,1,TRUE),0)</f>
        <v>178f1189a06b68</v>
      </c>
      <c r="J4970">
        <f>VLOOKUP(H4970,location_costs!$A$1:$B$6,2,FALSE)</f>
        <v>135</v>
      </c>
      <c r="K4970" t="str">
        <f t="shared" si="233"/>
        <v>Cat_Large</v>
      </c>
      <c r="L4970">
        <f>VLOOKUP(K4970,size_costs!$D$1:$E$10,2,FALSE)</f>
        <v>140</v>
      </c>
      <c r="M4970">
        <f>VLOOKUP(C4970,age_costs!$A$1:$B$52,2,FALSE)</f>
        <v>0</v>
      </c>
    </row>
    <row r="4971" spans="1:13" x14ac:dyDescent="0.25">
      <c r="A4971" t="s">
        <v>7374</v>
      </c>
      <c r="B4971" t="s">
        <v>13837</v>
      </c>
      <c r="C4971" s="2">
        <f t="shared" si="231"/>
        <v>5</v>
      </c>
      <c r="D4971" t="s">
        <v>12</v>
      </c>
      <c r="E4971" t="s">
        <v>2247</v>
      </c>
      <c r="F4971">
        <v>31</v>
      </c>
      <c r="G4971" t="str">
        <f t="shared" si="232"/>
        <v>Large</v>
      </c>
      <c r="H4971" t="s">
        <v>6</v>
      </c>
      <c r="I4971">
        <f>IFERROR(VLOOKUP(A4971,sponsored_animals!$A$1:$C$2143,1,TRUE),0)</f>
        <v>0</v>
      </c>
      <c r="J4971">
        <f>VLOOKUP(H4971,location_costs!$A$1:$B$6,2,FALSE)</f>
        <v>135</v>
      </c>
      <c r="K4971" t="str">
        <f t="shared" si="233"/>
        <v>Dog_Large</v>
      </c>
      <c r="L4971">
        <f>VLOOKUP(K4971,size_costs!$D$1:$E$10,2,FALSE)</f>
        <v>175</v>
      </c>
      <c r="M4971">
        <f>VLOOKUP(C4971,age_costs!$A$1:$B$52,2,FALSE)</f>
        <v>100</v>
      </c>
    </row>
    <row r="4972" spans="1:13" x14ac:dyDescent="0.25">
      <c r="A4972" t="s">
        <v>7375</v>
      </c>
      <c r="B4972" t="s">
        <v>6514</v>
      </c>
      <c r="C4972" s="2">
        <f t="shared" si="231"/>
        <v>2</v>
      </c>
      <c r="D4972" t="s">
        <v>19</v>
      </c>
      <c r="E4972" t="s">
        <v>2207</v>
      </c>
      <c r="F4972">
        <v>3</v>
      </c>
      <c r="G4972" t="str">
        <f t="shared" si="232"/>
        <v>Small</v>
      </c>
      <c r="H4972" t="s">
        <v>6</v>
      </c>
      <c r="I4972">
        <f>IFERROR(VLOOKUP(A4972,sponsored_animals!$A$1:$C$2143,1,TRUE),0)</f>
        <v>0</v>
      </c>
      <c r="J4972">
        <f>VLOOKUP(H4972,location_costs!$A$1:$B$6,2,FALSE)</f>
        <v>135</v>
      </c>
      <c r="K4972" t="str">
        <f t="shared" si="233"/>
        <v>Cat_Small</v>
      </c>
      <c r="L4972">
        <f>VLOOKUP(K4972,size_costs!$D$1:$E$10,2,FALSE)</f>
        <v>100</v>
      </c>
      <c r="M4972">
        <f>VLOOKUP(C4972,age_costs!$A$1:$B$52,2,FALSE)</f>
        <v>0</v>
      </c>
    </row>
    <row r="4973" spans="1:13" x14ac:dyDescent="0.25">
      <c r="A4973" t="s">
        <v>7376</v>
      </c>
      <c r="B4973" t="s">
        <v>14881</v>
      </c>
      <c r="C4973" s="2">
        <f t="shared" si="231"/>
        <v>4</v>
      </c>
      <c r="D4973" t="s">
        <v>19</v>
      </c>
      <c r="E4973" t="s">
        <v>2207</v>
      </c>
      <c r="F4973">
        <v>6</v>
      </c>
      <c r="G4973" t="str">
        <f t="shared" si="232"/>
        <v>Medium</v>
      </c>
      <c r="H4973" t="s">
        <v>7</v>
      </c>
      <c r="I4973" t="str">
        <f>IFERROR(VLOOKUP(A4973,sponsored_animals!$A$1:$C$2143,1,TRUE),0)</f>
        <v>870a9302845fa5</v>
      </c>
      <c r="J4973">
        <f>VLOOKUP(H4973,location_costs!$A$1:$B$6,2,FALSE)</f>
        <v>100</v>
      </c>
      <c r="K4973" t="str">
        <f t="shared" si="233"/>
        <v>Cat_Medium</v>
      </c>
      <c r="L4973">
        <f>VLOOKUP(K4973,size_costs!$D$1:$E$10,2,FALSE)</f>
        <v>120</v>
      </c>
      <c r="M4973">
        <f>VLOOKUP(C4973,age_costs!$A$1:$B$52,2,FALSE)</f>
        <v>0</v>
      </c>
    </row>
    <row r="4974" spans="1:13" x14ac:dyDescent="0.25">
      <c r="A4974" t="s">
        <v>1275</v>
      </c>
      <c r="B4974" t="s">
        <v>14280</v>
      </c>
      <c r="C4974" s="2">
        <f t="shared" si="231"/>
        <v>8</v>
      </c>
      <c r="D4974" t="s">
        <v>12</v>
      </c>
      <c r="E4974" t="s">
        <v>2207</v>
      </c>
      <c r="F4974">
        <v>11</v>
      </c>
      <c r="G4974" t="str">
        <f t="shared" si="232"/>
        <v>Medium</v>
      </c>
      <c r="H4974" t="s">
        <v>5</v>
      </c>
      <c r="I4974" t="str">
        <f>IFERROR(VLOOKUP(A4974,sponsored_animals!$A$1:$C$2143,1,TRUE),0)</f>
        <v>36806649e5722d</v>
      </c>
      <c r="J4974">
        <f>VLOOKUP(H4974,location_costs!$A$1:$B$6,2,FALSE)</f>
        <v>140</v>
      </c>
      <c r="K4974" t="str">
        <f t="shared" si="233"/>
        <v>Dog_Medium</v>
      </c>
      <c r="L4974">
        <f>VLOOKUP(K4974,size_costs!$D$1:$E$10,2,FALSE)</f>
        <v>150</v>
      </c>
      <c r="M4974">
        <f>VLOOKUP(C4974,age_costs!$A$1:$B$52,2,FALSE)</f>
        <v>150</v>
      </c>
    </row>
    <row r="4975" spans="1:13" x14ac:dyDescent="0.25">
      <c r="A4975" t="s">
        <v>7377</v>
      </c>
      <c r="B4975" t="s">
        <v>13661</v>
      </c>
      <c r="C4975" s="2">
        <f t="shared" si="231"/>
        <v>6</v>
      </c>
      <c r="D4975" t="s">
        <v>12</v>
      </c>
      <c r="E4975" t="s">
        <v>2332</v>
      </c>
      <c r="F4975">
        <v>35</v>
      </c>
      <c r="G4975" t="str">
        <f t="shared" si="232"/>
        <v>Large</v>
      </c>
      <c r="H4975" t="s">
        <v>5</v>
      </c>
      <c r="I4975" t="str">
        <f>IFERROR(VLOOKUP(A4975,sponsored_animals!$A$1:$C$2143,1,TRUE),0)</f>
        <v>7c0c3e04e6a4d4</v>
      </c>
      <c r="J4975">
        <f>VLOOKUP(H4975,location_costs!$A$1:$B$6,2,FALSE)</f>
        <v>140</v>
      </c>
      <c r="K4975" t="str">
        <f t="shared" si="233"/>
        <v>Dog_Large</v>
      </c>
      <c r="L4975">
        <f>VLOOKUP(K4975,size_costs!$D$1:$E$10,2,FALSE)</f>
        <v>175</v>
      </c>
      <c r="M4975">
        <f>VLOOKUP(C4975,age_costs!$A$1:$B$52,2,FALSE)</f>
        <v>100</v>
      </c>
    </row>
    <row r="4976" spans="1:13" x14ac:dyDescent="0.25">
      <c r="A4976" t="s">
        <v>169</v>
      </c>
      <c r="B4976" t="s">
        <v>4670</v>
      </c>
      <c r="C4976" s="2">
        <f t="shared" si="231"/>
        <v>6</v>
      </c>
      <c r="D4976" t="s">
        <v>12</v>
      </c>
      <c r="E4976" t="s">
        <v>2207</v>
      </c>
      <c r="F4976">
        <v>3</v>
      </c>
      <c r="G4976" t="str">
        <f t="shared" si="232"/>
        <v>Small</v>
      </c>
      <c r="H4976" t="s">
        <v>3</v>
      </c>
      <c r="I4976">
        <f>IFERROR(VLOOKUP(A4976,sponsored_animals!$A$1:$C$2143,1,TRUE),0)</f>
        <v>0</v>
      </c>
      <c r="J4976">
        <f>VLOOKUP(H4976,location_costs!$A$1:$B$6,2,FALSE)</f>
        <v>120</v>
      </c>
      <c r="K4976" t="str">
        <f t="shared" si="233"/>
        <v>Dog_Small</v>
      </c>
      <c r="L4976">
        <f>VLOOKUP(K4976,size_costs!$D$1:$E$10,2,FALSE)</f>
        <v>125</v>
      </c>
      <c r="M4976">
        <f>VLOOKUP(C4976,age_costs!$A$1:$B$52,2,FALSE)</f>
        <v>100</v>
      </c>
    </row>
    <row r="4977" spans="1:13" x14ac:dyDescent="0.25">
      <c r="A4977" t="s">
        <v>7378</v>
      </c>
      <c r="B4977" t="s">
        <v>15487</v>
      </c>
      <c r="C4977" s="2">
        <f t="shared" si="231"/>
        <v>7</v>
      </c>
      <c r="D4977" t="s">
        <v>19</v>
      </c>
      <c r="E4977" t="s">
        <v>2340</v>
      </c>
      <c r="F4977">
        <v>9</v>
      </c>
      <c r="G4977" t="str">
        <f t="shared" si="232"/>
        <v>Large</v>
      </c>
      <c r="H4977" t="s">
        <v>4</v>
      </c>
      <c r="I4977">
        <f>IFERROR(VLOOKUP(A4977,sponsored_animals!$A$1:$C$2143,1,TRUE),0)</f>
        <v>0</v>
      </c>
      <c r="J4977">
        <f>VLOOKUP(H4977,location_costs!$A$1:$B$6,2,FALSE)</f>
        <v>110</v>
      </c>
      <c r="K4977" t="str">
        <f t="shared" si="233"/>
        <v>Cat_Large</v>
      </c>
      <c r="L4977">
        <f>VLOOKUP(K4977,size_costs!$D$1:$E$10,2,FALSE)</f>
        <v>140</v>
      </c>
      <c r="M4977">
        <f>VLOOKUP(C4977,age_costs!$A$1:$B$52,2,FALSE)</f>
        <v>100</v>
      </c>
    </row>
    <row r="4978" spans="1:13" x14ac:dyDescent="0.25">
      <c r="A4978" t="s">
        <v>7379</v>
      </c>
      <c r="B4978" t="s">
        <v>5205</v>
      </c>
      <c r="C4978" s="2">
        <f t="shared" si="231"/>
        <v>7</v>
      </c>
      <c r="D4978" t="s">
        <v>19</v>
      </c>
      <c r="E4978" t="s">
        <v>2207</v>
      </c>
      <c r="F4978">
        <v>9</v>
      </c>
      <c r="G4978" t="str">
        <f t="shared" si="232"/>
        <v>Large</v>
      </c>
      <c r="H4978" t="s">
        <v>5</v>
      </c>
      <c r="I4978" t="str">
        <f>IFERROR(VLOOKUP(A4978,sponsored_animals!$A$1:$C$2143,1,TRUE),0)</f>
        <v>7c0c3e04e6a4d4</v>
      </c>
      <c r="J4978">
        <f>VLOOKUP(H4978,location_costs!$A$1:$B$6,2,FALSE)</f>
        <v>140</v>
      </c>
      <c r="K4978" t="str">
        <f t="shared" si="233"/>
        <v>Cat_Large</v>
      </c>
      <c r="L4978">
        <f>VLOOKUP(K4978,size_costs!$D$1:$E$10,2,FALSE)</f>
        <v>140</v>
      </c>
      <c r="M4978">
        <f>VLOOKUP(C4978,age_costs!$A$1:$B$52,2,FALSE)</f>
        <v>100</v>
      </c>
    </row>
    <row r="4979" spans="1:13" x14ac:dyDescent="0.25">
      <c r="A4979" t="s">
        <v>1010</v>
      </c>
      <c r="B4979" t="s">
        <v>14563</v>
      </c>
      <c r="C4979" s="2">
        <f t="shared" si="231"/>
        <v>9</v>
      </c>
      <c r="D4979" t="s">
        <v>12</v>
      </c>
      <c r="E4979" t="s">
        <v>2207</v>
      </c>
      <c r="F4979">
        <v>21</v>
      </c>
      <c r="G4979" t="str">
        <f t="shared" si="232"/>
        <v>Medium</v>
      </c>
      <c r="H4979" t="s">
        <v>4</v>
      </c>
      <c r="I4979">
        <f>IFERROR(VLOOKUP(A4979,sponsored_animals!$A$1:$C$2143,1,TRUE),0)</f>
        <v>0</v>
      </c>
      <c r="J4979">
        <f>VLOOKUP(H4979,location_costs!$A$1:$B$6,2,FALSE)</f>
        <v>110</v>
      </c>
      <c r="K4979" t="str">
        <f t="shared" si="233"/>
        <v>Dog_Medium</v>
      </c>
      <c r="L4979">
        <f>VLOOKUP(K4979,size_costs!$D$1:$E$10,2,FALSE)</f>
        <v>150</v>
      </c>
      <c r="M4979">
        <f>VLOOKUP(C4979,age_costs!$A$1:$B$52,2,FALSE)</f>
        <v>150</v>
      </c>
    </row>
    <row r="4980" spans="1:13" x14ac:dyDescent="0.25">
      <c r="A4980" t="s">
        <v>1557</v>
      </c>
      <c r="B4980" t="s">
        <v>15488</v>
      </c>
      <c r="C4980" s="2">
        <f t="shared" si="231"/>
        <v>18</v>
      </c>
      <c r="D4980" t="s">
        <v>12</v>
      </c>
      <c r="E4980" t="s">
        <v>2191</v>
      </c>
      <c r="F4980">
        <v>27</v>
      </c>
      <c r="G4980" t="str">
        <f t="shared" si="232"/>
        <v>Medium</v>
      </c>
      <c r="H4980" t="s">
        <v>7</v>
      </c>
      <c r="I4980">
        <f>IFERROR(VLOOKUP(A4980,sponsored_animals!$A$1:$C$2143,1,TRUE),0)</f>
        <v>0</v>
      </c>
      <c r="J4980">
        <f>VLOOKUP(H4980,location_costs!$A$1:$B$6,2,FALSE)</f>
        <v>100</v>
      </c>
      <c r="K4980" t="str">
        <f t="shared" si="233"/>
        <v>Dog_Medium</v>
      </c>
      <c r="L4980">
        <f>VLOOKUP(K4980,size_costs!$D$1:$E$10,2,FALSE)</f>
        <v>150</v>
      </c>
      <c r="M4980">
        <f>VLOOKUP(C4980,age_costs!$A$1:$B$52,2,FALSE)</f>
        <v>300</v>
      </c>
    </row>
    <row r="4981" spans="1:13" x14ac:dyDescent="0.25">
      <c r="A4981" t="s">
        <v>7380</v>
      </c>
      <c r="B4981" t="s">
        <v>5777</v>
      </c>
      <c r="C4981" s="2">
        <f t="shared" si="231"/>
        <v>7</v>
      </c>
      <c r="D4981" t="s">
        <v>19</v>
      </c>
      <c r="E4981" t="s">
        <v>2217</v>
      </c>
      <c r="F4981">
        <v>3</v>
      </c>
      <c r="G4981" t="str">
        <f t="shared" si="232"/>
        <v>Small</v>
      </c>
      <c r="H4981" t="s">
        <v>5</v>
      </c>
      <c r="I4981" t="str">
        <f>IFERROR(VLOOKUP(A4981,sponsored_animals!$A$1:$C$2143,1,TRUE),0)</f>
        <v>b14069999a0ee6</v>
      </c>
      <c r="J4981">
        <f>VLOOKUP(H4981,location_costs!$A$1:$B$6,2,FALSE)</f>
        <v>140</v>
      </c>
      <c r="K4981" t="str">
        <f t="shared" si="233"/>
        <v>Cat_Small</v>
      </c>
      <c r="L4981">
        <f>VLOOKUP(K4981,size_costs!$D$1:$E$10,2,FALSE)</f>
        <v>100</v>
      </c>
      <c r="M4981">
        <f>VLOOKUP(C4981,age_costs!$A$1:$B$52,2,FALSE)</f>
        <v>100</v>
      </c>
    </row>
    <row r="4982" spans="1:13" x14ac:dyDescent="0.25">
      <c r="A4982" t="s">
        <v>7381</v>
      </c>
      <c r="B4982" t="s">
        <v>3256</v>
      </c>
      <c r="C4982" s="2">
        <f t="shared" si="231"/>
        <v>6</v>
      </c>
      <c r="D4982" t="s">
        <v>12</v>
      </c>
      <c r="E4982" t="s">
        <v>2190</v>
      </c>
      <c r="F4982">
        <v>40</v>
      </c>
      <c r="G4982" t="str">
        <f t="shared" si="232"/>
        <v>Large</v>
      </c>
      <c r="H4982" t="s">
        <v>3</v>
      </c>
      <c r="I4982" t="str">
        <f>IFERROR(VLOOKUP(A4982,sponsored_animals!$A$1:$C$2143,1,TRUE),0)</f>
        <v>0ea863dbf1123f</v>
      </c>
      <c r="J4982">
        <f>VLOOKUP(H4982,location_costs!$A$1:$B$6,2,FALSE)</f>
        <v>120</v>
      </c>
      <c r="K4982" t="str">
        <f t="shared" si="233"/>
        <v>Dog_Large</v>
      </c>
      <c r="L4982">
        <f>VLOOKUP(K4982,size_costs!$D$1:$E$10,2,FALSE)</f>
        <v>175</v>
      </c>
      <c r="M4982">
        <f>VLOOKUP(C4982,age_costs!$A$1:$B$52,2,FALSE)</f>
        <v>100</v>
      </c>
    </row>
    <row r="4983" spans="1:13" x14ac:dyDescent="0.25">
      <c r="A4983" t="s">
        <v>1172</v>
      </c>
      <c r="B4983" t="s">
        <v>15253</v>
      </c>
      <c r="C4983" s="2">
        <f t="shared" si="231"/>
        <v>8</v>
      </c>
      <c r="D4983" t="s">
        <v>12</v>
      </c>
      <c r="E4983" t="s">
        <v>2180</v>
      </c>
      <c r="F4983">
        <v>38</v>
      </c>
      <c r="G4983" t="str">
        <f t="shared" si="232"/>
        <v>Large</v>
      </c>
      <c r="H4983" t="s">
        <v>6</v>
      </c>
      <c r="I4983" t="str">
        <f>IFERROR(VLOOKUP(A4983,sponsored_animals!$A$1:$C$2143,1,TRUE),0)</f>
        <v>36806649e5722d</v>
      </c>
      <c r="J4983">
        <f>VLOOKUP(H4983,location_costs!$A$1:$B$6,2,FALSE)</f>
        <v>135</v>
      </c>
      <c r="K4983" t="str">
        <f t="shared" si="233"/>
        <v>Dog_Large</v>
      </c>
      <c r="L4983">
        <f>VLOOKUP(K4983,size_costs!$D$1:$E$10,2,FALSE)</f>
        <v>175</v>
      </c>
      <c r="M4983">
        <f>VLOOKUP(C4983,age_costs!$A$1:$B$52,2,FALSE)</f>
        <v>150</v>
      </c>
    </row>
    <row r="4984" spans="1:13" x14ac:dyDescent="0.25">
      <c r="A4984" t="s">
        <v>372</v>
      </c>
      <c r="B4984" t="s">
        <v>10217</v>
      </c>
      <c r="C4984" s="2">
        <f t="shared" si="231"/>
        <v>4</v>
      </c>
      <c r="D4984" t="s">
        <v>12</v>
      </c>
      <c r="E4984" t="s">
        <v>2294</v>
      </c>
      <c r="F4984">
        <v>42</v>
      </c>
      <c r="G4984" t="str">
        <f t="shared" si="232"/>
        <v>Large</v>
      </c>
      <c r="H4984" t="s">
        <v>6</v>
      </c>
      <c r="I4984" t="str">
        <f>IFERROR(VLOOKUP(A4984,sponsored_animals!$A$1:$C$2143,1,TRUE),0)</f>
        <v>b14069999a0ee6</v>
      </c>
      <c r="J4984">
        <f>VLOOKUP(H4984,location_costs!$A$1:$B$6,2,FALSE)</f>
        <v>135</v>
      </c>
      <c r="K4984" t="str">
        <f t="shared" si="233"/>
        <v>Dog_Large</v>
      </c>
      <c r="L4984">
        <f>VLOOKUP(K4984,size_costs!$D$1:$E$10,2,FALSE)</f>
        <v>175</v>
      </c>
      <c r="M4984">
        <f>VLOOKUP(C4984,age_costs!$A$1:$B$52,2,FALSE)</f>
        <v>0</v>
      </c>
    </row>
    <row r="4985" spans="1:13" x14ac:dyDescent="0.25">
      <c r="A4985" t="s">
        <v>523</v>
      </c>
      <c r="B4985" t="s">
        <v>3582</v>
      </c>
      <c r="C4985" s="2">
        <f t="shared" si="231"/>
        <v>8</v>
      </c>
      <c r="D4985" t="s">
        <v>19</v>
      </c>
      <c r="E4985" t="s">
        <v>2210</v>
      </c>
      <c r="F4985">
        <v>4</v>
      </c>
      <c r="G4985" t="str">
        <f t="shared" si="232"/>
        <v>Small</v>
      </c>
      <c r="H4985" t="s">
        <v>3</v>
      </c>
      <c r="I4985" t="str">
        <f>IFERROR(VLOOKUP(A4985,sponsored_animals!$A$1:$C$2143,1,TRUE),0)</f>
        <v>36806649e5722d</v>
      </c>
      <c r="J4985">
        <f>VLOOKUP(H4985,location_costs!$A$1:$B$6,2,FALSE)</f>
        <v>120</v>
      </c>
      <c r="K4985" t="str">
        <f t="shared" si="233"/>
        <v>Cat_Small</v>
      </c>
      <c r="L4985">
        <f>VLOOKUP(K4985,size_costs!$D$1:$E$10,2,FALSE)</f>
        <v>100</v>
      </c>
      <c r="M4985">
        <f>VLOOKUP(C4985,age_costs!$A$1:$B$52,2,FALSE)</f>
        <v>150</v>
      </c>
    </row>
    <row r="4986" spans="1:13" x14ac:dyDescent="0.25">
      <c r="A4986" t="s">
        <v>1078</v>
      </c>
      <c r="B4986" t="s">
        <v>14136</v>
      </c>
      <c r="C4986" s="2">
        <f t="shared" si="231"/>
        <v>5</v>
      </c>
      <c r="D4986" t="s">
        <v>12</v>
      </c>
      <c r="E4986" t="s">
        <v>2322</v>
      </c>
      <c r="F4986">
        <v>28</v>
      </c>
      <c r="G4986" t="str">
        <f t="shared" si="232"/>
        <v>Medium</v>
      </c>
      <c r="H4986" t="s">
        <v>7</v>
      </c>
      <c r="I4986">
        <f>IFERROR(VLOOKUP(A4986,sponsored_animals!$A$1:$C$2143,1,TRUE),0)</f>
        <v>0</v>
      </c>
      <c r="J4986">
        <f>VLOOKUP(H4986,location_costs!$A$1:$B$6,2,FALSE)</f>
        <v>100</v>
      </c>
      <c r="K4986" t="str">
        <f t="shared" si="233"/>
        <v>Dog_Medium</v>
      </c>
      <c r="L4986">
        <f>VLOOKUP(K4986,size_costs!$D$1:$E$10,2,FALSE)</f>
        <v>150</v>
      </c>
      <c r="M4986">
        <f>VLOOKUP(C4986,age_costs!$A$1:$B$52,2,FALSE)</f>
        <v>100</v>
      </c>
    </row>
    <row r="4987" spans="1:13" x14ac:dyDescent="0.25">
      <c r="A4987" t="s">
        <v>7382</v>
      </c>
      <c r="B4987" t="s">
        <v>15311</v>
      </c>
      <c r="C4987" s="2">
        <f t="shared" si="231"/>
        <v>12</v>
      </c>
      <c r="D4987" t="s">
        <v>19</v>
      </c>
      <c r="E4987" t="s">
        <v>2234</v>
      </c>
      <c r="F4987">
        <v>6</v>
      </c>
      <c r="G4987" t="str">
        <f t="shared" si="232"/>
        <v>Medium</v>
      </c>
      <c r="H4987" t="s">
        <v>6</v>
      </c>
      <c r="I4987" t="str">
        <f>IFERROR(VLOOKUP(A4987,sponsored_animals!$A$1:$C$2143,1,TRUE),0)</f>
        <v>36806649e5722d</v>
      </c>
      <c r="J4987">
        <f>VLOOKUP(H4987,location_costs!$A$1:$B$6,2,FALSE)</f>
        <v>135</v>
      </c>
      <c r="K4987" t="str">
        <f t="shared" si="233"/>
        <v>Cat_Medium</v>
      </c>
      <c r="L4987">
        <f>VLOOKUP(K4987,size_costs!$D$1:$E$10,2,FALSE)</f>
        <v>120</v>
      </c>
      <c r="M4987">
        <f>VLOOKUP(C4987,age_costs!$A$1:$B$52,2,FALSE)</f>
        <v>150</v>
      </c>
    </row>
    <row r="4988" spans="1:13" x14ac:dyDescent="0.25">
      <c r="A4988" t="s">
        <v>7383</v>
      </c>
      <c r="B4988" t="s">
        <v>14111</v>
      </c>
      <c r="C4988" s="2">
        <f t="shared" si="231"/>
        <v>8</v>
      </c>
      <c r="D4988" t="s">
        <v>12</v>
      </c>
      <c r="E4988" t="s">
        <v>2207</v>
      </c>
      <c r="F4988">
        <v>46</v>
      </c>
      <c r="G4988" t="str">
        <f t="shared" si="232"/>
        <v>Large</v>
      </c>
      <c r="H4988" t="s">
        <v>6</v>
      </c>
      <c r="I4988">
        <f>IFERROR(VLOOKUP(A4988,sponsored_animals!$A$1:$C$2143,1,TRUE),0)</f>
        <v>0</v>
      </c>
      <c r="J4988">
        <f>VLOOKUP(H4988,location_costs!$A$1:$B$6,2,FALSE)</f>
        <v>135</v>
      </c>
      <c r="K4988" t="str">
        <f t="shared" si="233"/>
        <v>Dog_Large</v>
      </c>
      <c r="L4988">
        <f>VLOOKUP(K4988,size_costs!$D$1:$E$10,2,FALSE)</f>
        <v>175</v>
      </c>
      <c r="M4988">
        <f>VLOOKUP(C4988,age_costs!$A$1:$B$52,2,FALSE)</f>
        <v>150</v>
      </c>
    </row>
    <row r="4989" spans="1:13" x14ac:dyDescent="0.25">
      <c r="A4989" t="s">
        <v>7384</v>
      </c>
      <c r="B4989" t="s">
        <v>14179</v>
      </c>
      <c r="C4989" s="2">
        <f t="shared" si="231"/>
        <v>5</v>
      </c>
      <c r="D4989" t="s">
        <v>19</v>
      </c>
      <c r="E4989" t="s">
        <v>2299</v>
      </c>
      <c r="F4989">
        <v>2</v>
      </c>
      <c r="G4989" t="str">
        <f t="shared" si="232"/>
        <v>Small</v>
      </c>
      <c r="H4989" t="s">
        <v>6</v>
      </c>
      <c r="I4989" t="str">
        <f>IFERROR(VLOOKUP(A4989,sponsored_animals!$A$1:$C$2143,1,TRUE),0)</f>
        <v>4fca6ef6dbda96</v>
      </c>
      <c r="J4989">
        <f>VLOOKUP(H4989,location_costs!$A$1:$B$6,2,FALSE)</f>
        <v>135</v>
      </c>
      <c r="K4989" t="str">
        <f t="shared" si="233"/>
        <v>Cat_Small</v>
      </c>
      <c r="L4989">
        <f>VLOOKUP(K4989,size_costs!$D$1:$E$10,2,FALSE)</f>
        <v>100</v>
      </c>
      <c r="M4989">
        <f>VLOOKUP(C4989,age_costs!$A$1:$B$52,2,FALSE)</f>
        <v>100</v>
      </c>
    </row>
    <row r="4990" spans="1:13" x14ac:dyDescent="0.25">
      <c r="A4990" t="s">
        <v>7385</v>
      </c>
      <c r="B4990" t="s">
        <v>15489</v>
      </c>
      <c r="C4990" s="2">
        <f t="shared" si="231"/>
        <v>7</v>
      </c>
      <c r="D4990" t="s">
        <v>19</v>
      </c>
      <c r="E4990" t="s">
        <v>2210</v>
      </c>
      <c r="F4990">
        <v>2</v>
      </c>
      <c r="G4990" t="str">
        <f t="shared" si="232"/>
        <v>Small</v>
      </c>
      <c r="H4990" t="s">
        <v>5</v>
      </c>
      <c r="I4990" t="str">
        <f>IFERROR(VLOOKUP(A4990,sponsored_animals!$A$1:$C$2143,1,TRUE),0)</f>
        <v>b14069999a0ee6</v>
      </c>
      <c r="J4990">
        <f>VLOOKUP(H4990,location_costs!$A$1:$B$6,2,FALSE)</f>
        <v>140</v>
      </c>
      <c r="K4990" t="str">
        <f t="shared" si="233"/>
        <v>Cat_Small</v>
      </c>
      <c r="L4990">
        <f>VLOOKUP(K4990,size_costs!$D$1:$E$10,2,FALSE)</f>
        <v>100</v>
      </c>
      <c r="M4990">
        <f>VLOOKUP(C4990,age_costs!$A$1:$B$52,2,FALSE)</f>
        <v>100</v>
      </c>
    </row>
    <row r="4991" spans="1:13" x14ac:dyDescent="0.25">
      <c r="A4991" t="s">
        <v>301</v>
      </c>
      <c r="B4991" t="s">
        <v>15490</v>
      </c>
      <c r="C4991" s="2">
        <f t="shared" si="231"/>
        <v>3</v>
      </c>
      <c r="D4991" t="s">
        <v>12</v>
      </c>
      <c r="E4991" t="s">
        <v>2409</v>
      </c>
      <c r="F4991">
        <v>8</v>
      </c>
      <c r="G4991" t="str">
        <f t="shared" si="232"/>
        <v>Small</v>
      </c>
      <c r="H4991" t="s">
        <v>3</v>
      </c>
      <c r="I4991">
        <f>IFERROR(VLOOKUP(A4991,sponsored_animals!$A$1:$C$2143,1,TRUE),0)</f>
        <v>0</v>
      </c>
      <c r="J4991">
        <f>VLOOKUP(H4991,location_costs!$A$1:$B$6,2,FALSE)</f>
        <v>120</v>
      </c>
      <c r="K4991" t="str">
        <f t="shared" si="233"/>
        <v>Dog_Small</v>
      </c>
      <c r="L4991">
        <f>VLOOKUP(K4991,size_costs!$D$1:$E$10,2,FALSE)</f>
        <v>125</v>
      </c>
      <c r="M4991">
        <f>VLOOKUP(C4991,age_costs!$A$1:$B$52,2,FALSE)</f>
        <v>0</v>
      </c>
    </row>
    <row r="4992" spans="1:13" x14ac:dyDescent="0.25">
      <c r="A4992" t="s">
        <v>7386</v>
      </c>
      <c r="B4992" t="s">
        <v>15442</v>
      </c>
      <c r="C4992" s="2">
        <f t="shared" si="231"/>
        <v>3</v>
      </c>
      <c r="D4992" t="s">
        <v>19</v>
      </c>
      <c r="E4992" t="s">
        <v>2241</v>
      </c>
      <c r="F4992">
        <v>9</v>
      </c>
      <c r="G4992" t="str">
        <f t="shared" si="232"/>
        <v>Large</v>
      </c>
      <c r="H4992" t="s">
        <v>6</v>
      </c>
      <c r="I4992" t="str">
        <f>IFERROR(VLOOKUP(A4992,sponsored_animals!$A$1:$C$2143,1,TRUE),0)</f>
        <v>870a9302845fa5</v>
      </c>
      <c r="J4992">
        <f>VLOOKUP(H4992,location_costs!$A$1:$B$6,2,FALSE)</f>
        <v>135</v>
      </c>
      <c r="K4992" t="str">
        <f t="shared" si="233"/>
        <v>Cat_Large</v>
      </c>
      <c r="L4992">
        <f>VLOOKUP(K4992,size_costs!$D$1:$E$10,2,FALSE)</f>
        <v>140</v>
      </c>
      <c r="M4992">
        <f>VLOOKUP(C4992,age_costs!$A$1:$B$52,2,FALSE)</f>
        <v>0</v>
      </c>
    </row>
    <row r="4993" spans="1:13" x14ac:dyDescent="0.25">
      <c r="A4993" t="s">
        <v>7387</v>
      </c>
      <c r="B4993" t="s">
        <v>14250</v>
      </c>
      <c r="C4993" s="2">
        <f t="shared" si="231"/>
        <v>4</v>
      </c>
      <c r="D4993" t="s">
        <v>19</v>
      </c>
      <c r="E4993" t="s">
        <v>2350</v>
      </c>
      <c r="F4993">
        <v>8.5</v>
      </c>
      <c r="G4993" t="str">
        <f t="shared" si="232"/>
        <v>Large</v>
      </c>
      <c r="H4993" t="s">
        <v>3</v>
      </c>
      <c r="I4993" t="str">
        <f>IFERROR(VLOOKUP(A4993,sponsored_animals!$A$1:$C$2143,1,TRUE),0)</f>
        <v>0ea863dbf1123f</v>
      </c>
      <c r="J4993">
        <f>VLOOKUP(H4993,location_costs!$A$1:$B$6,2,FALSE)</f>
        <v>120</v>
      </c>
      <c r="K4993" t="str">
        <f t="shared" si="233"/>
        <v>Cat_Large</v>
      </c>
      <c r="L4993">
        <f>VLOOKUP(K4993,size_costs!$D$1:$E$10,2,FALSE)</f>
        <v>140</v>
      </c>
      <c r="M4993">
        <f>VLOOKUP(C4993,age_costs!$A$1:$B$52,2,FALSE)</f>
        <v>0</v>
      </c>
    </row>
    <row r="4994" spans="1:13" x14ac:dyDescent="0.25">
      <c r="A4994" t="s">
        <v>7388</v>
      </c>
      <c r="B4994" t="s">
        <v>15491</v>
      </c>
      <c r="C4994" s="2">
        <f t="shared" si="231"/>
        <v>3</v>
      </c>
      <c r="D4994" t="s">
        <v>19</v>
      </c>
      <c r="E4994" t="s">
        <v>2200</v>
      </c>
      <c r="F4994">
        <v>10</v>
      </c>
      <c r="G4994" t="str">
        <f t="shared" si="232"/>
        <v>Large</v>
      </c>
      <c r="H4994" t="s">
        <v>4</v>
      </c>
      <c r="I4994">
        <f>IFERROR(VLOOKUP(A4994,sponsored_animals!$A$1:$C$2143,1,TRUE),0)</f>
        <v>0</v>
      </c>
      <c r="J4994">
        <f>VLOOKUP(H4994,location_costs!$A$1:$B$6,2,FALSE)</f>
        <v>110</v>
      </c>
      <c r="K4994" t="str">
        <f t="shared" si="233"/>
        <v>Cat_Large</v>
      </c>
      <c r="L4994">
        <f>VLOOKUP(K4994,size_costs!$D$1:$E$10,2,FALSE)</f>
        <v>140</v>
      </c>
      <c r="M4994">
        <f>VLOOKUP(C4994,age_costs!$A$1:$B$52,2,FALSE)</f>
        <v>0</v>
      </c>
    </row>
    <row r="4995" spans="1:13" x14ac:dyDescent="0.25">
      <c r="A4995" t="s">
        <v>655</v>
      </c>
      <c r="B4995" t="s">
        <v>15030</v>
      </c>
      <c r="C4995" s="2">
        <f t="shared" ref="C4995:C5058" si="234">ROUND(YEARFRAC(B4995,"31/12/2021"),0)</f>
        <v>6</v>
      </c>
      <c r="D4995" t="s">
        <v>12</v>
      </c>
      <c r="E4995" t="s">
        <v>2226</v>
      </c>
      <c r="F4995">
        <v>5</v>
      </c>
      <c r="G4995" t="str">
        <f t="shared" ref="G4995:G5058" si="235">IF(AND(D4995="Dog",F4995&lt;=10),"Small",IF(AND(D4995="Dog",F4995&gt;10,F4995&lt;=30),"Medium",IF(AND(D4995="Dog",F4995&gt;30),"Large",IF(AND(D4995="Cat",F4995&lt;=5),"Small",IF(AND(D4995="Cat",F4995&gt;5,F4995&lt;=7),"Medium",IF(AND(D4995="Cat",F4995&gt;=7),"Large",IF(AND(D4995="Bird",F4995&lt;=0.7),"Small",IF(AND(D4995="Bird",F4995&gt;0.7,F4995&lt;=1.1),"Medium",IF(AND(D4995="Bird",F4995&gt;1.1),"Large","Erro")))))))))</f>
        <v>Small</v>
      </c>
      <c r="H4995" t="s">
        <v>7</v>
      </c>
      <c r="I4995" t="str">
        <f>IFERROR(VLOOKUP(A4995,sponsored_animals!$A$1:$C$2143,1,TRUE),0)</f>
        <v>d40d0d9a6a4451</v>
      </c>
      <c r="J4995">
        <f>VLOOKUP(H4995,location_costs!$A$1:$B$6,2,FALSE)</f>
        <v>100</v>
      </c>
      <c r="K4995" t="str">
        <f t="shared" ref="K4995:K5058" si="236">D4995&amp;"_"&amp;G4995</f>
        <v>Dog_Small</v>
      </c>
      <c r="L4995">
        <f>VLOOKUP(K4995,size_costs!$D$1:$E$10,2,FALSE)</f>
        <v>125</v>
      </c>
      <c r="M4995">
        <f>VLOOKUP(C4995,age_costs!$A$1:$B$52,2,FALSE)</f>
        <v>100</v>
      </c>
    </row>
    <row r="4996" spans="1:13" x14ac:dyDescent="0.25">
      <c r="A4996" t="s">
        <v>7389</v>
      </c>
      <c r="B4996" t="s">
        <v>14486</v>
      </c>
      <c r="C4996" s="2">
        <f t="shared" si="234"/>
        <v>1</v>
      </c>
      <c r="D4996" t="s">
        <v>12</v>
      </c>
      <c r="E4996" t="s">
        <v>2231</v>
      </c>
      <c r="F4996">
        <v>48</v>
      </c>
      <c r="G4996" t="str">
        <f t="shared" si="235"/>
        <v>Large</v>
      </c>
      <c r="H4996" t="s">
        <v>7</v>
      </c>
      <c r="I4996" t="str">
        <f>IFERROR(VLOOKUP(A4996,sponsored_animals!$A$1:$C$2143,1,TRUE),0)</f>
        <v>36806649e5722d</v>
      </c>
      <c r="J4996">
        <f>VLOOKUP(H4996,location_costs!$A$1:$B$6,2,FALSE)</f>
        <v>100</v>
      </c>
      <c r="K4996" t="str">
        <f t="shared" si="236"/>
        <v>Dog_Large</v>
      </c>
      <c r="L4996">
        <f>VLOOKUP(K4996,size_costs!$D$1:$E$10,2,FALSE)</f>
        <v>175</v>
      </c>
      <c r="M4996">
        <f>VLOOKUP(C4996,age_costs!$A$1:$B$52,2,FALSE)</f>
        <v>0</v>
      </c>
    </row>
    <row r="4997" spans="1:13" x14ac:dyDescent="0.25">
      <c r="A4997" t="s">
        <v>514</v>
      </c>
      <c r="B4997" t="s">
        <v>5448</v>
      </c>
      <c r="C4997" s="2">
        <f t="shared" si="234"/>
        <v>6</v>
      </c>
      <c r="D4997" t="s">
        <v>12</v>
      </c>
      <c r="E4997" t="s">
        <v>2533</v>
      </c>
      <c r="F4997">
        <v>5</v>
      </c>
      <c r="G4997" t="str">
        <f t="shared" si="235"/>
        <v>Small</v>
      </c>
      <c r="H4997" t="s">
        <v>4</v>
      </c>
      <c r="I4997" t="str">
        <f>IFERROR(VLOOKUP(A4997,sponsored_animals!$A$1:$C$2143,1,TRUE),0)</f>
        <v>b14069999a0ee6</v>
      </c>
      <c r="J4997">
        <f>VLOOKUP(H4997,location_costs!$A$1:$B$6,2,FALSE)</f>
        <v>110</v>
      </c>
      <c r="K4997" t="str">
        <f t="shared" si="236"/>
        <v>Dog_Small</v>
      </c>
      <c r="L4997">
        <f>VLOOKUP(K4997,size_costs!$D$1:$E$10,2,FALSE)</f>
        <v>125</v>
      </c>
      <c r="M4997">
        <f>VLOOKUP(C4997,age_costs!$A$1:$B$52,2,FALSE)</f>
        <v>100</v>
      </c>
    </row>
    <row r="4998" spans="1:13" x14ac:dyDescent="0.25">
      <c r="A4998" t="s">
        <v>7390</v>
      </c>
      <c r="B4998" t="s">
        <v>14685</v>
      </c>
      <c r="C4998" s="2">
        <f t="shared" si="234"/>
        <v>5</v>
      </c>
      <c r="D4998" t="s">
        <v>19</v>
      </c>
      <c r="E4998" t="s">
        <v>2779</v>
      </c>
      <c r="F4998">
        <v>9</v>
      </c>
      <c r="G4998" t="str">
        <f t="shared" si="235"/>
        <v>Large</v>
      </c>
      <c r="H4998" t="s">
        <v>7</v>
      </c>
      <c r="I4998" t="str">
        <f>IFERROR(VLOOKUP(A4998,sponsored_animals!$A$1:$C$2143,1,TRUE),0)</f>
        <v>b14069999a0ee6</v>
      </c>
      <c r="J4998">
        <f>VLOOKUP(H4998,location_costs!$A$1:$B$6,2,FALSE)</f>
        <v>100</v>
      </c>
      <c r="K4998" t="str">
        <f t="shared" si="236"/>
        <v>Cat_Large</v>
      </c>
      <c r="L4998">
        <f>VLOOKUP(K4998,size_costs!$D$1:$E$10,2,FALSE)</f>
        <v>140</v>
      </c>
      <c r="M4998">
        <f>VLOOKUP(C4998,age_costs!$A$1:$B$52,2,FALSE)</f>
        <v>100</v>
      </c>
    </row>
    <row r="4999" spans="1:13" x14ac:dyDescent="0.25">
      <c r="A4999" t="s">
        <v>7391</v>
      </c>
      <c r="B4999" t="s">
        <v>14390</v>
      </c>
      <c r="C4999" s="2">
        <f t="shared" si="234"/>
        <v>9</v>
      </c>
      <c r="D4999" t="s">
        <v>12</v>
      </c>
      <c r="E4999" t="s">
        <v>2217</v>
      </c>
      <c r="F4999">
        <v>13</v>
      </c>
      <c r="G4999" t="str">
        <f t="shared" si="235"/>
        <v>Medium</v>
      </c>
      <c r="H4999" t="s">
        <v>5</v>
      </c>
      <c r="I4999" t="str">
        <f>IFERROR(VLOOKUP(A4999,sponsored_animals!$A$1:$C$2143,1,TRUE),0)</f>
        <v>b14069999a0ee6</v>
      </c>
      <c r="J4999">
        <f>VLOOKUP(H4999,location_costs!$A$1:$B$6,2,FALSE)</f>
        <v>140</v>
      </c>
      <c r="K4999" t="str">
        <f t="shared" si="236"/>
        <v>Dog_Medium</v>
      </c>
      <c r="L4999">
        <f>VLOOKUP(K4999,size_costs!$D$1:$E$10,2,FALSE)</f>
        <v>150</v>
      </c>
      <c r="M4999">
        <f>VLOOKUP(C4999,age_costs!$A$1:$B$52,2,FALSE)</f>
        <v>150</v>
      </c>
    </row>
    <row r="5000" spans="1:13" x14ac:dyDescent="0.25">
      <c r="A5000" t="s">
        <v>7392</v>
      </c>
      <c r="B5000" t="s">
        <v>15492</v>
      </c>
      <c r="C5000" s="2">
        <f t="shared" si="234"/>
        <v>19</v>
      </c>
      <c r="D5000" t="s">
        <v>12</v>
      </c>
      <c r="E5000" t="s">
        <v>2263</v>
      </c>
      <c r="F5000">
        <v>15</v>
      </c>
      <c r="G5000" t="str">
        <f t="shared" si="235"/>
        <v>Medium</v>
      </c>
      <c r="H5000" t="s">
        <v>6</v>
      </c>
      <c r="I5000" t="str">
        <f>IFERROR(VLOOKUP(A5000,sponsored_animals!$A$1:$C$2143,1,TRUE),0)</f>
        <v>74228ffdfe76aa</v>
      </c>
      <c r="J5000">
        <f>VLOOKUP(H5000,location_costs!$A$1:$B$6,2,FALSE)</f>
        <v>135</v>
      </c>
      <c r="K5000" t="str">
        <f t="shared" si="236"/>
        <v>Dog_Medium</v>
      </c>
      <c r="L5000">
        <f>VLOOKUP(K5000,size_costs!$D$1:$E$10,2,FALSE)</f>
        <v>150</v>
      </c>
      <c r="M5000">
        <f>VLOOKUP(C5000,age_costs!$A$1:$B$52,2,FALSE)</f>
        <v>300</v>
      </c>
    </row>
    <row r="5001" spans="1:13" x14ac:dyDescent="0.25">
      <c r="A5001" t="s">
        <v>1119</v>
      </c>
      <c r="B5001" t="s">
        <v>13740</v>
      </c>
      <c r="C5001" s="2">
        <f t="shared" si="234"/>
        <v>3</v>
      </c>
      <c r="D5001" t="s">
        <v>19</v>
      </c>
      <c r="E5001" t="s">
        <v>2234</v>
      </c>
      <c r="F5001">
        <v>8</v>
      </c>
      <c r="G5001" t="str">
        <f t="shared" si="235"/>
        <v>Large</v>
      </c>
      <c r="H5001" t="s">
        <v>6</v>
      </c>
      <c r="I5001" t="str">
        <f>IFERROR(VLOOKUP(A5001,sponsored_animals!$A$1:$C$2143,1,TRUE),0)</f>
        <v>178f1189a06b68</v>
      </c>
      <c r="J5001">
        <f>VLOOKUP(H5001,location_costs!$A$1:$B$6,2,FALSE)</f>
        <v>135</v>
      </c>
      <c r="K5001" t="str">
        <f t="shared" si="236"/>
        <v>Cat_Large</v>
      </c>
      <c r="L5001">
        <f>VLOOKUP(K5001,size_costs!$D$1:$E$10,2,FALSE)</f>
        <v>140</v>
      </c>
      <c r="M5001">
        <f>VLOOKUP(C5001,age_costs!$A$1:$B$52,2,FALSE)</f>
        <v>0</v>
      </c>
    </row>
    <row r="5002" spans="1:13" x14ac:dyDescent="0.25">
      <c r="A5002" t="s">
        <v>7393</v>
      </c>
      <c r="B5002" t="s">
        <v>14163</v>
      </c>
      <c r="C5002" s="2">
        <f t="shared" si="234"/>
        <v>4</v>
      </c>
      <c r="D5002" t="s">
        <v>12</v>
      </c>
      <c r="E5002" t="s">
        <v>2294</v>
      </c>
      <c r="F5002">
        <v>37</v>
      </c>
      <c r="G5002" t="str">
        <f t="shared" si="235"/>
        <v>Large</v>
      </c>
      <c r="H5002" t="s">
        <v>5</v>
      </c>
      <c r="I5002" t="str">
        <f>IFERROR(VLOOKUP(A5002,sponsored_animals!$A$1:$C$2143,1,TRUE),0)</f>
        <v>7c0c3e04e6a4d4</v>
      </c>
      <c r="J5002">
        <f>VLOOKUP(H5002,location_costs!$A$1:$B$6,2,FALSE)</f>
        <v>140</v>
      </c>
      <c r="K5002" t="str">
        <f t="shared" si="236"/>
        <v>Dog_Large</v>
      </c>
      <c r="L5002">
        <f>VLOOKUP(K5002,size_costs!$D$1:$E$10,2,FALSE)</f>
        <v>175</v>
      </c>
      <c r="M5002">
        <f>VLOOKUP(C5002,age_costs!$A$1:$B$52,2,FALSE)</f>
        <v>0</v>
      </c>
    </row>
    <row r="5003" spans="1:13" x14ac:dyDescent="0.25">
      <c r="A5003" t="s">
        <v>7394</v>
      </c>
      <c r="B5003" t="s">
        <v>14396</v>
      </c>
      <c r="C5003" s="2">
        <f t="shared" si="234"/>
        <v>4</v>
      </c>
      <c r="D5003" t="s">
        <v>19</v>
      </c>
      <c r="E5003" t="s">
        <v>2200</v>
      </c>
      <c r="F5003">
        <v>3</v>
      </c>
      <c r="G5003" t="str">
        <f t="shared" si="235"/>
        <v>Small</v>
      </c>
      <c r="H5003" t="s">
        <v>4</v>
      </c>
      <c r="I5003">
        <f>IFERROR(VLOOKUP(A5003,sponsored_animals!$A$1:$C$2143,1,TRUE),0)</f>
        <v>0</v>
      </c>
      <c r="J5003">
        <f>VLOOKUP(H5003,location_costs!$A$1:$B$6,2,FALSE)</f>
        <v>110</v>
      </c>
      <c r="K5003" t="str">
        <f t="shared" si="236"/>
        <v>Cat_Small</v>
      </c>
      <c r="L5003">
        <f>VLOOKUP(K5003,size_costs!$D$1:$E$10,2,FALSE)</f>
        <v>100</v>
      </c>
      <c r="M5003">
        <f>VLOOKUP(C5003,age_costs!$A$1:$B$52,2,FALSE)</f>
        <v>0</v>
      </c>
    </row>
    <row r="5004" spans="1:13" x14ac:dyDescent="0.25">
      <c r="A5004" t="s">
        <v>7395</v>
      </c>
      <c r="B5004" t="s">
        <v>14493</v>
      </c>
      <c r="C5004" s="2">
        <f t="shared" si="234"/>
        <v>4</v>
      </c>
      <c r="D5004" t="s">
        <v>12</v>
      </c>
      <c r="E5004" t="s">
        <v>2233</v>
      </c>
      <c r="F5004">
        <v>48</v>
      </c>
      <c r="G5004" t="str">
        <f t="shared" si="235"/>
        <v>Large</v>
      </c>
      <c r="H5004" t="s">
        <v>5</v>
      </c>
      <c r="I5004" t="str">
        <f>IFERROR(VLOOKUP(A5004,sponsored_animals!$A$1:$C$2143,1,TRUE),0)</f>
        <v>36806649e5722d</v>
      </c>
      <c r="J5004">
        <f>VLOOKUP(H5004,location_costs!$A$1:$B$6,2,FALSE)</f>
        <v>140</v>
      </c>
      <c r="K5004" t="str">
        <f t="shared" si="236"/>
        <v>Dog_Large</v>
      </c>
      <c r="L5004">
        <f>VLOOKUP(K5004,size_costs!$D$1:$E$10,2,FALSE)</f>
        <v>175</v>
      </c>
      <c r="M5004">
        <f>VLOOKUP(C5004,age_costs!$A$1:$B$52,2,FALSE)</f>
        <v>0</v>
      </c>
    </row>
    <row r="5005" spans="1:13" x14ac:dyDescent="0.25">
      <c r="A5005" t="s">
        <v>7396</v>
      </c>
      <c r="B5005" t="s">
        <v>15493</v>
      </c>
      <c r="C5005" s="2">
        <f t="shared" si="234"/>
        <v>12</v>
      </c>
      <c r="D5005" t="s">
        <v>12</v>
      </c>
      <c r="E5005" t="s">
        <v>2779</v>
      </c>
      <c r="F5005">
        <v>4</v>
      </c>
      <c r="G5005" t="str">
        <f t="shared" si="235"/>
        <v>Small</v>
      </c>
      <c r="H5005" t="s">
        <v>5</v>
      </c>
      <c r="I5005" t="str">
        <f>IFERROR(VLOOKUP(A5005,sponsored_animals!$A$1:$C$2143,1,TRUE),0)</f>
        <v>36806649e5722d</v>
      </c>
      <c r="J5005">
        <f>VLOOKUP(H5005,location_costs!$A$1:$B$6,2,FALSE)</f>
        <v>140</v>
      </c>
      <c r="K5005" t="str">
        <f t="shared" si="236"/>
        <v>Dog_Small</v>
      </c>
      <c r="L5005">
        <f>VLOOKUP(K5005,size_costs!$D$1:$E$10,2,FALSE)</f>
        <v>125</v>
      </c>
      <c r="M5005">
        <f>VLOOKUP(C5005,age_costs!$A$1:$B$52,2,FALSE)</f>
        <v>150</v>
      </c>
    </row>
    <row r="5006" spans="1:13" x14ac:dyDescent="0.25">
      <c r="A5006" t="s">
        <v>7397</v>
      </c>
      <c r="B5006" t="s">
        <v>15494</v>
      </c>
      <c r="C5006" s="2">
        <f t="shared" si="234"/>
        <v>3</v>
      </c>
      <c r="D5006" t="s">
        <v>19</v>
      </c>
      <c r="E5006" t="s">
        <v>2174</v>
      </c>
      <c r="F5006">
        <v>2</v>
      </c>
      <c r="G5006" t="str">
        <f t="shared" si="235"/>
        <v>Small</v>
      </c>
      <c r="H5006" t="s">
        <v>5</v>
      </c>
      <c r="I5006" t="str">
        <f>IFERROR(VLOOKUP(A5006,sponsored_animals!$A$1:$C$2143,1,TRUE),0)</f>
        <v>d40d0d9a6a4451</v>
      </c>
      <c r="J5006">
        <f>VLOOKUP(H5006,location_costs!$A$1:$B$6,2,FALSE)</f>
        <v>140</v>
      </c>
      <c r="K5006" t="str">
        <f t="shared" si="236"/>
        <v>Cat_Small</v>
      </c>
      <c r="L5006">
        <f>VLOOKUP(K5006,size_costs!$D$1:$E$10,2,FALSE)</f>
        <v>100</v>
      </c>
      <c r="M5006">
        <f>VLOOKUP(C5006,age_costs!$A$1:$B$52,2,FALSE)</f>
        <v>0</v>
      </c>
    </row>
    <row r="5007" spans="1:13" x14ac:dyDescent="0.25">
      <c r="A5007" t="s">
        <v>7398</v>
      </c>
      <c r="B5007" t="s">
        <v>15495</v>
      </c>
      <c r="C5007" s="2">
        <f t="shared" si="234"/>
        <v>13</v>
      </c>
      <c r="D5007" t="s">
        <v>12</v>
      </c>
      <c r="E5007" t="s">
        <v>2233</v>
      </c>
      <c r="F5007">
        <v>8</v>
      </c>
      <c r="G5007" t="str">
        <f t="shared" si="235"/>
        <v>Small</v>
      </c>
      <c r="H5007" t="s">
        <v>4</v>
      </c>
      <c r="I5007" t="str">
        <f>IFERROR(VLOOKUP(A5007,sponsored_animals!$A$1:$C$2143,1,TRUE),0)</f>
        <v>0ea863dbf1123f</v>
      </c>
      <c r="J5007">
        <f>VLOOKUP(H5007,location_costs!$A$1:$B$6,2,FALSE)</f>
        <v>110</v>
      </c>
      <c r="K5007" t="str">
        <f t="shared" si="236"/>
        <v>Dog_Small</v>
      </c>
      <c r="L5007">
        <f>VLOOKUP(K5007,size_costs!$D$1:$E$10,2,FALSE)</f>
        <v>125</v>
      </c>
      <c r="M5007">
        <f>VLOOKUP(C5007,age_costs!$A$1:$B$52,2,FALSE)</f>
        <v>200</v>
      </c>
    </row>
    <row r="5008" spans="1:13" x14ac:dyDescent="0.25">
      <c r="A5008" t="s">
        <v>59</v>
      </c>
      <c r="B5008" t="s">
        <v>13680</v>
      </c>
      <c r="C5008" s="2">
        <f t="shared" si="234"/>
        <v>7</v>
      </c>
      <c r="D5008" t="s">
        <v>19</v>
      </c>
      <c r="E5008" t="s">
        <v>2198</v>
      </c>
      <c r="F5008">
        <v>2</v>
      </c>
      <c r="G5008" t="str">
        <f t="shared" si="235"/>
        <v>Small</v>
      </c>
      <c r="H5008" t="s">
        <v>6</v>
      </c>
      <c r="I5008">
        <f>IFERROR(VLOOKUP(A5008,sponsored_animals!$A$1:$C$2143,1,TRUE),0)</f>
        <v>0</v>
      </c>
      <c r="J5008">
        <f>VLOOKUP(H5008,location_costs!$A$1:$B$6,2,FALSE)</f>
        <v>135</v>
      </c>
      <c r="K5008" t="str">
        <f t="shared" si="236"/>
        <v>Cat_Small</v>
      </c>
      <c r="L5008">
        <f>VLOOKUP(K5008,size_costs!$D$1:$E$10,2,FALSE)</f>
        <v>100</v>
      </c>
      <c r="M5008">
        <f>VLOOKUP(C5008,age_costs!$A$1:$B$52,2,FALSE)</f>
        <v>100</v>
      </c>
    </row>
    <row r="5009" spans="1:13" x14ac:dyDescent="0.25">
      <c r="A5009" t="s">
        <v>7399</v>
      </c>
      <c r="B5009" t="s">
        <v>2375</v>
      </c>
      <c r="C5009" s="2">
        <f t="shared" si="234"/>
        <v>5</v>
      </c>
      <c r="D5009" t="s">
        <v>12</v>
      </c>
      <c r="E5009" t="s">
        <v>2186</v>
      </c>
      <c r="F5009">
        <v>11.5</v>
      </c>
      <c r="G5009" t="str">
        <f t="shared" si="235"/>
        <v>Medium</v>
      </c>
      <c r="H5009" t="s">
        <v>5</v>
      </c>
      <c r="I5009" t="str">
        <f>IFERROR(VLOOKUP(A5009,sponsored_animals!$A$1:$C$2143,1,TRUE),0)</f>
        <v>178f1189a06b68</v>
      </c>
      <c r="J5009">
        <f>VLOOKUP(H5009,location_costs!$A$1:$B$6,2,FALSE)</f>
        <v>140</v>
      </c>
      <c r="K5009" t="str">
        <f t="shared" si="236"/>
        <v>Dog_Medium</v>
      </c>
      <c r="L5009">
        <f>VLOOKUP(K5009,size_costs!$D$1:$E$10,2,FALSE)</f>
        <v>150</v>
      </c>
      <c r="M5009">
        <f>VLOOKUP(C5009,age_costs!$A$1:$B$52,2,FALSE)</f>
        <v>100</v>
      </c>
    </row>
    <row r="5010" spans="1:13" x14ac:dyDescent="0.25">
      <c r="A5010" t="s">
        <v>1778</v>
      </c>
      <c r="B5010" t="s">
        <v>15496</v>
      </c>
      <c r="C5010" s="2">
        <f t="shared" si="234"/>
        <v>9</v>
      </c>
      <c r="D5010" t="s">
        <v>12</v>
      </c>
      <c r="E5010" t="s">
        <v>2207</v>
      </c>
      <c r="F5010">
        <v>41</v>
      </c>
      <c r="G5010" t="str">
        <f t="shared" si="235"/>
        <v>Large</v>
      </c>
      <c r="H5010" t="s">
        <v>4</v>
      </c>
      <c r="I5010" t="str">
        <f>IFERROR(VLOOKUP(A5010,sponsored_animals!$A$1:$C$2143,1,TRUE),0)</f>
        <v>178f1189a06b68</v>
      </c>
      <c r="J5010">
        <f>VLOOKUP(H5010,location_costs!$A$1:$B$6,2,FALSE)</f>
        <v>110</v>
      </c>
      <c r="K5010" t="str">
        <f t="shared" si="236"/>
        <v>Dog_Large</v>
      </c>
      <c r="L5010">
        <f>VLOOKUP(K5010,size_costs!$D$1:$E$10,2,FALSE)</f>
        <v>175</v>
      </c>
      <c r="M5010">
        <f>VLOOKUP(C5010,age_costs!$A$1:$B$52,2,FALSE)</f>
        <v>150</v>
      </c>
    </row>
    <row r="5011" spans="1:13" x14ac:dyDescent="0.25">
      <c r="A5011" t="s">
        <v>229</v>
      </c>
      <c r="B5011" t="s">
        <v>3052</v>
      </c>
      <c r="C5011" s="2">
        <f t="shared" si="234"/>
        <v>4</v>
      </c>
      <c r="D5011" t="s">
        <v>19</v>
      </c>
      <c r="E5011" t="s">
        <v>2182</v>
      </c>
      <c r="F5011">
        <v>10</v>
      </c>
      <c r="G5011" t="str">
        <f t="shared" si="235"/>
        <v>Large</v>
      </c>
      <c r="H5011" t="s">
        <v>5</v>
      </c>
      <c r="I5011">
        <f>IFERROR(VLOOKUP(A5011,sponsored_animals!$A$1:$C$2143,1,TRUE),0)</f>
        <v>0</v>
      </c>
      <c r="J5011">
        <f>VLOOKUP(H5011,location_costs!$A$1:$B$6,2,FALSE)</f>
        <v>140</v>
      </c>
      <c r="K5011" t="str">
        <f t="shared" si="236"/>
        <v>Cat_Large</v>
      </c>
      <c r="L5011">
        <f>VLOOKUP(K5011,size_costs!$D$1:$E$10,2,FALSE)</f>
        <v>140</v>
      </c>
      <c r="M5011">
        <f>VLOOKUP(C5011,age_costs!$A$1:$B$52,2,FALSE)</f>
        <v>0</v>
      </c>
    </row>
    <row r="5012" spans="1:13" x14ac:dyDescent="0.25">
      <c r="A5012" t="s">
        <v>7400</v>
      </c>
      <c r="B5012" t="s">
        <v>15497</v>
      </c>
      <c r="C5012" s="2">
        <f t="shared" si="234"/>
        <v>18</v>
      </c>
      <c r="D5012" t="s">
        <v>19</v>
      </c>
      <c r="E5012" t="s">
        <v>2369</v>
      </c>
      <c r="F5012">
        <v>2</v>
      </c>
      <c r="G5012" t="str">
        <f t="shared" si="235"/>
        <v>Small</v>
      </c>
      <c r="H5012" t="s">
        <v>5</v>
      </c>
      <c r="I5012" t="str">
        <f>IFERROR(VLOOKUP(A5012,sponsored_animals!$A$1:$C$2143,1,TRUE),0)</f>
        <v>b14069999a0ee6</v>
      </c>
      <c r="J5012">
        <f>VLOOKUP(H5012,location_costs!$A$1:$B$6,2,FALSE)</f>
        <v>140</v>
      </c>
      <c r="K5012" t="str">
        <f t="shared" si="236"/>
        <v>Cat_Small</v>
      </c>
      <c r="L5012">
        <f>VLOOKUP(K5012,size_costs!$D$1:$E$10,2,FALSE)</f>
        <v>100</v>
      </c>
      <c r="M5012">
        <f>VLOOKUP(C5012,age_costs!$A$1:$B$52,2,FALSE)</f>
        <v>300</v>
      </c>
    </row>
    <row r="5013" spans="1:13" x14ac:dyDescent="0.25">
      <c r="A5013" t="s">
        <v>7401</v>
      </c>
      <c r="B5013" t="s">
        <v>4715</v>
      </c>
      <c r="C5013" s="2">
        <f t="shared" si="234"/>
        <v>2</v>
      </c>
      <c r="D5013" t="s">
        <v>12</v>
      </c>
      <c r="E5013" t="s">
        <v>2533</v>
      </c>
      <c r="F5013">
        <v>13</v>
      </c>
      <c r="G5013" t="str">
        <f t="shared" si="235"/>
        <v>Medium</v>
      </c>
      <c r="H5013" t="s">
        <v>3</v>
      </c>
      <c r="I5013" t="str">
        <f>IFERROR(VLOOKUP(A5013,sponsored_animals!$A$1:$C$2143,1,TRUE),0)</f>
        <v>36806649e5722d</v>
      </c>
      <c r="J5013">
        <f>VLOOKUP(H5013,location_costs!$A$1:$B$6,2,FALSE)</f>
        <v>120</v>
      </c>
      <c r="K5013" t="str">
        <f t="shared" si="236"/>
        <v>Dog_Medium</v>
      </c>
      <c r="L5013">
        <f>VLOOKUP(K5013,size_costs!$D$1:$E$10,2,FALSE)</f>
        <v>150</v>
      </c>
      <c r="M5013">
        <f>VLOOKUP(C5013,age_costs!$A$1:$B$52,2,FALSE)</f>
        <v>0</v>
      </c>
    </row>
    <row r="5014" spans="1:13" x14ac:dyDescent="0.25">
      <c r="A5014" t="s">
        <v>7402</v>
      </c>
      <c r="B5014" t="s">
        <v>15498</v>
      </c>
      <c r="C5014" s="2">
        <f t="shared" si="234"/>
        <v>6</v>
      </c>
      <c r="D5014" t="s">
        <v>19</v>
      </c>
      <c r="E5014" t="s">
        <v>2252</v>
      </c>
      <c r="F5014">
        <v>3</v>
      </c>
      <c r="G5014" t="str">
        <f t="shared" si="235"/>
        <v>Small</v>
      </c>
      <c r="H5014" t="s">
        <v>6</v>
      </c>
      <c r="I5014" t="str">
        <f>IFERROR(VLOOKUP(A5014,sponsored_animals!$A$1:$C$2143,1,TRUE),0)</f>
        <v>7c0c3e04e6a4d4</v>
      </c>
      <c r="J5014">
        <f>VLOOKUP(H5014,location_costs!$A$1:$B$6,2,FALSE)</f>
        <v>135</v>
      </c>
      <c r="K5014" t="str">
        <f t="shared" si="236"/>
        <v>Cat_Small</v>
      </c>
      <c r="L5014">
        <f>VLOOKUP(K5014,size_costs!$D$1:$E$10,2,FALSE)</f>
        <v>100</v>
      </c>
      <c r="M5014">
        <f>VLOOKUP(C5014,age_costs!$A$1:$B$52,2,FALSE)</f>
        <v>100</v>
      </c>
    </row>
    <row r="5015" spans="1:13" x14ac:dyDescent="0.25">
      <c r="A5015" t="s">
        <v>7403</v>
      </c>
      <c r="B5015" t="s">
        <v>15492</v>
      </c>
      <c r="C5015" s="2">
        <f t="shared" si="234"/>
        <v>19</v>
      </c>
      <c r="D5015" t="s">
        <v>12</v>
      </c>
      <c r="E5015" t="s">
        <v>4169</v>
      </c>
      <c r="F5015">
        <v>8</v>
      </c>
      <c r="G5015" t="str">
        <f t="shared" si="235"/>
        <v>Small</v>
      </c>
      <c r="H5015" t="s">
        <v>3</v>
      </c>
      <c r="I5015" t="str">
        <f>IFERROR(VLOOKUP(A5015,sponsored_animals!$A$1:$C$2143,1,TRUE),0)</f>
        <v>214f8f6b359a1e</v>
      </c>
      <c r="J5015">
        <f>VLOOKUP(H5015,location_costs!$A$1:$B$6,2,FALSE)</f>
        <v>120</v>
      </c>
      <c r="K5015" t="str">
        <f t="shared" si="236"/>
        <v>Dog_Small</v>
      </c>
      <c r="L5015">
        <f>VLOOKUP(K5015,size_costs!$D$1:$E$10,2,FALSE)</f>
        <v>125</v>
      </c>
      <c r="M5015">
        <f>VLOOKUP(C5015,age_costs!$A$1:$B$52,2,FALSE)</f>
        <v>300</v>
      </c>
    </row>
    <row r="5016" spans="1:13" x14ac:dyDescent="0.25">
      <c r="A5016" t="s">
        <v>7404</v>
      </c>
      <c r="B5016" t="s">
        <v>15499</v>
      </c>
      <c r="C5016" s="2">
        <f t="shared" si="234"/>
        <v>1</v>
      </c>
      <c r="D5016" t="s">
        <v>12</v>
      </c>
      <c r="E5016" t="s">
        <v>2233</v>
      </c>
      <c r="F5016">
        <v>6</v>
      </c>
      <c r="G5016" t="str">
        <f t="shared" si="235"/>
        <v>Small</v>
      </c>
      <c r="H5016" t="s">
        <v>5</v>
      </c>
      <c r="I5016" t="str">
        <f>IFERROR(VLOOKUP(A5016,sponsored_animals!$A$1:$C$2143,1,TRUE),0)</f>
        <v>7c0c3e04e6a4d4</v>
      </c>
      <c r="J5016">
        <f>VLOOKUP(H5016,location_costs!$A$1:$B$6,2,FALSE)</f>
        <v>140</v>
      </c>
      <c r="K5016" t="str">
        <f t="shared" si="236"/>
        <v>Dog_Small</v>
      </c>
      <c r="L5016">
        <f>VLOOKUP(K5016,size_costs!$D$1:$E$10,2,FALSE)</f>
        <v>125</v>
      </c>
      <c r="M5016">
        <f>VLOOKUP(C5016,age_costs!$A$1:$B$52,2,FALSE)</f>
        <v>0</v>
      </c>
    </row>
    <row r="5017" spans="1:13" x14ac:dyDescent="0.25">
      <c r="A5017" t="s">
        <v>1415</v>
      </c>
      <c r="B5017" t="s">
        <v>15500</v>
      </c>
      <c r="C5017" s="2">
        <f t="shared" si="234"/>
        <v>9</v>
      </c>
      <c r="D5017" t="s">
        <v>12</v>
      </c>
      <c r="E5017" t="s">
        <v>2233</v>
      </c>
      <c r="F5017">
        <v>46</v>
      </c>
      <c r="G5017" t="str">
        <f t="shared" si="235"/>
        <v>Large</v>
      </c>
      <c r="H5017" t="s">
        <v>3</v>
      </c>
      <c r="I5017" t="str">
        <f>IFERROR(VLOOKUP(A5017,sponsored_animals!$A$1:$C$2143,1,TRUE),0)</f>
        <v>36806649e5722d</v>
      </c>
      <c r="J5017">
        <f>VLOOKUP(H5017,location_costs!$A$1:$B$6,2,FALSE)</f>
        <v>120</v>
      </c>
      <c r="K5017" t="str">
        <f t="shared" si="236"/>
        <v>Dog_Large</v>
      </c>
      <c r="L5017">
        <f>VLOOKUP(K5017,size_costs!$D$1:$E$10,2,FALSE)</f>
        <v>175</v>
      </c>
      <c r="M5017">
        <f>VLOOKUP(C5017,age_costs!$A$1:$B$52,2,FALSE)</f>
        <v>150</v>
      </c>
    </row>
    <row r="5018" spans="1:13" x14ac:dyDescent="0.25">
      <c r="A5018" t="s">
        <v>7405</v>
      </c>
      <c r="B5018" t="s">
        <v>3978</v>
      </c>
      <c r="C5018" s="2">
        <f t="shared" si="234"/>
        <v>5</v>
      </c>
      <c r="D5018" t="s">
        <v>12</v>
      </c>
      <c r="E5018" t="s">
        <v>2263</v>
      </c>
      <c r="F5018">
        <v>9</v>
      </c>
      <c r="G5018" t="str">
        <f t="shared" si="235"/>
        <v>Small</v>
      </c>
      <c r="H5018" t="s">
        <v>7</v>
      </c>
      <c r="I5018" t="str">
        <f>IFERROR(VLOOKUP(A5018,sponsored_animals!$A$1:$C$2143,1,TRUE),0)</f>
        <v>b14069999a0ee6</v>
      </c>
      <c r="J5018">
        <f>VLOOKUP(H5018,location_costs!$A$1:$B$6,2,FALSE)</f>
        <v>100</v>
      </c>
      <c r="K5018" t="str">
        <f t="shared" si="236"/>
        <v>Dog_Small</v>
      </c>
      <c r="L5018">
        <f>VLOOKUP(K5018,size_costs!$D$1:$E$10,2,FALSE)</f>
        <v>125</v>
      </c>
      <c r="M5018">
        <f>VLOOKUP(C5018,age_costs!$A$1:$B$52,2,FALSE)</f>
        <v>100</v>
      </c>
    </row>
    <row r="5019" spans="1:13" x14ac:dyDescent="0.25">
      <c r="A5019" t="s">
        <v>7406</v>
      </c>
      <c r="B5019" t="s">
        <v>12555</v>
      </c>
      <c r="C5019" s="2">
        <f t="shared" si="234"/>
        <v>2</v>
      </c>
      <c r="D5019" t="s">
        <v>19</v>
      </c>
      <c r="E5019" t="s">
        <v>2252</v>
      </c>
      <c r="F5019">
        <v>8</v>
      </c>
      <c r="G5019" t="str">
        <f t="shared" si="235"/>
        <v>Large</v>
      </c>
      <c r="H5019" t="s">
        <v>5</v>
      </c>
      <c r="I5019">
        <f>IFERROR(VLOOKUP(A5019,sponsored_animals!$A$1:$C$2143,1,TRUE),0)</f>
        <v>0</v>
      </c>
      <c r="J5019">
        <f>VLOOKUP(H5019,location_costs!$A$1:$B$6,2,FALSE)</f>
        <v>140</v>
      </c>
      <c r="K5019" t="str">
        <f t="shared" si="236"/>
        <v>Cat_Large</v>
      </c>
      <c r="L5019">
        <f>VLOOKUP(K5019,size_costs!$D$1:$E$10,2,FALSE)</f>
        <v>140</v>
      </c>
      <c r="M5019">
        <f>VLOOKUP(C5019,age_costs!$A$1:$B$52,2,FALSE)</f>
        <v>0</v>
      </c>
    </row>
    <row r="5020" spans="1:13" x14ac:dyDescent="0.25">
      <c r="A5020" t="s">
        <v>7407</v>
      </c>
      <c r="B5020" t="s">
        <v>2414</v>
      </c>
      <c r="C5020" s="2">
        <f t="shared" si="234"/>
        <v>10</v>
      </c>
      <c r="D5020" t="s">
        <v>12</v>
      </c>
      <c r="E5020" t="s">
        <v>2186</v>
      </c>
      <c r="F5020">
        <v>41</v>
      </c>
      <c r="G5020" t="str">
        <f t="shared" si="235"/>
        <v>Large</v>
      </c>
      <c r="H5020" t="s">
        <v>6</v>
      </c>
      <c r="I5020">
        <f>IFERROR(VLOOKUP(A5020,sponsored_animals!$A$1:$C$2143,1,TRUE),0)</f>
        <v>0</v>
      </c>
      <c r="J5020">
        <f>VLOOKUP(H5020,location_costs!$A$1:$B$6,2,FALSE)</f>
        <v>135</v>
      </c>
      <c r="K5020" t="str">
        <f t="shared" si="236"/>
        <v>Dog_Large</v>
      </c>
      <c r="L5020">
        <f>VLOOKUP(K5020,size_costs!$D$1:$E$10,2,FALSE)</f>
        <v>175</v>
      </c>
      <c r="M5020">
        <f>VLOOKUP(C5020,age_costs!$A$1:$B$52,2,FALSE)</f>
        <v>150</v>
      </c>
    </row>
    <row r="5021" spans="1:13" x14ac:dyDescent="0.25">
      <c r="A5021" t="s">
        <v>672</v>
      </c>
      <c r="B5021" t="s">
        <v>14695</v>
      </c>
      <c r="C5021" s="2">
        <f t="shared" si="234"/>
        <v>6</v>
      </c>
      <c r="D5021" t="s">
        <v>12</v>
      </c>
      <c r="E5021" t="s">
        <v>2231</v>
      </c>
      <c r="F5021">
        <v>47</v>
      </c>
      <c r="G5021" t="str">
        <f t="shared" si="235"/>
        <v>Large</v>
      </c>
      <c r="H5021" t="s">
        <v>5</v>
      </c>
      <c r="I5021" t="str">
        <f>IFERROR(VLOOKUP(A5021,sponsored_animals!$A$1:$C$2143,1,TRUE),0)</f>
        <v>7c0c3e04e6a4d4</v>
      </c>
      <c r="J5021">
        <f>VLOOKUP(H5021,location_costs!$A$1:$B$6,2,FALSE)</f>
        <v>140</v>
      </c>
      <c r="K5021" t="str">
        <f t="shared" si="236"/>
        <v>Dog_Large</v>
      </c>
      <c r="L5021">
        <f>VLOOKUP(K5021,size_costs!$D$1:$E$10,2,FALSE)</f>
        <v>175</v>
      </c>
      <c r="M5021">
        <f>VLOOKUP(C5021,age_costs!$A$1:$B$52,2,FALSE)</f>
        <v>100</v>
      </c>
    </row>
    <row r="5022" spans="1:13" x14ac:dyDescent="0.25">
      <c r="A5022" t="s">
        <v>757</v>
      </c>
      <c r="B5022" t="s">
        <v>15501</v>
      </c>
      <c r="C5022" s="2">
        <f t="shared" si="234"/>
        <v>10</v>
      </c>
      <c r="D5022" t="s">
        <v>12</v>
      </c>
      <c r="E5022" t="s">
        <v>3202</v>
      </c>
      <c r="F5022">
        <v>39</v>
      </c>
      <c r="G5022" t="str">
        <f t="shared" si="235"/>
        <v>Large</v>
      </c>
      <c r="H5022" t="s">
        <v>5</v>
      </c>
      <c r="I5022">
        <f>IFERROR(VLOOKUP(A5022,sponsored_animals!$A$1:$C$2143,1,TRUE),0)</f>
        <v>0</v>
      </c>
      <c r="J5022">
        <f>VLOOKUP(H5022,location_costs!$A$1:$B$6,2,FALSE)</f>
        <v>140</v>
      </c>
      <c r="K5022" t="str">
        <f t="shared" si="236"/>
        <v>Dog_Large</v>
      </c>
      <c r="L5022">
        <f>VLOOKUP(K5022,size_costs!$D$1:$E$10,2,FALSE)</f>
        <v>175</v>
      </c>
      <c r="M5022">
        <f>VLOOKUP(C5022,age_costs!$A$1:$B$52,2,FALSE)</f>
        <v>150</v>
      </c>
    </row>
    <row r="5023" spans="1:13" x14ac:dyDescent="0.25">
      <c r="A5023" t="s">
        <v>7409</v>
      </c>
      <c r="B5023" t="s">
        <v>13859</v>
      </c>
      <c r="C5023" s="2">
        <f t="shared" si="234"/>
        <v>5</v>
      </c>
      <c r="D5023" t="s">
        <v>12</v>
      </c>
      <c r="E5023" t="s">
        <v>4792</v>
      </c>
      <c r="F5023">
        <v>34</v>
      </c>
      <c r="G5023" t="str">
        <f t="shared" si="235"/>
        <v>Large</v>
      </c>
      <c r="H5023" t="s">
        <v>4</v>
      </c>
      <c r="I5023" t="str">
        <f>IFERROR(VLOOKUP(A5023,sponsored_animals!$A$1:$C$2143,1,TRUE),0)</f>
        <v>b14069999a0ee6</v>
      </c>
      <c r="J5023">
        <f>VLOOKUP(H5023,location_costs!$A$1:$B$6,2,FALSE)</f>
        <v>110</v>
      </c>
      <c r="K5023" t="str">
        <f t="shared" si="236"/>
        <v>Dog_Large</v>
      </c>
      <c r="L5023">
        <f>VLOOKUP(K5023,size_costs!$D$1:$E$10,2,FALSE)</f>
        <v>175</v>
      </c>
      <c r="M5023">
        <f>VLOOKUP(C5023,age_costs!$A$1:$B$52,2,FALSE)</f>
        <v>100</v>
      </c>
    </row>
    <row r="5024" spans="1:13" x14ac:dyDescent="0.25">
      <c r="A5024" t="s">
        <v>1443</v>
      </c>
      <c r="B5024" t="s">
        <v>4052</v>
      </c>
      <c r="C5024" s="2">
        <f t="shared" si="234"/>
        <v>5</v>
      </c>
      <c r="D5024" t="s">
        <v>12</v>
      </c>
      <c r="E5024" t="s">
        <v>2533</v>
      </c>
      <c r="F5024">
        <v>17</v>
      </c>
      <c r="G5024" t="str">
        <f t="shared" si="235"/>
        <v>Medium</v>
      </c>
      <c r="H5024" t="s">
        <v>3</v>
      </c>
      <c r="I5024">
        <f>IFERROR(VLOOKUP(A5024,sponsored_animals!$A$1:$C$2143,1,TRUE),0)</f>
        <v>0</v>
      </c>
      <c r="J5024">
        <f>VLOOKUP(H5024,location_costs!$A$1:$B$6,2,FALSE)</f>
        <v>120</v>
      </c>
      <c r="K5024" t="str">
        <f t="shared" si="236"/>
        <v>Dog_Medium</v>
      </c>
      <c r="L5024">
        <f>VLOOKUP(K5024,size_costs!$D$1:$E$10,2,FALSE)</f>
        <v>150</v>
      </c>
      <c r="M5024">
        <f>VLOOKUP(C5024,age_costs!$A$1:$B$52,2,FALSE)</f>
        <v>100</v>
      </c>
    </row>
    <row r="5025" spans="1:13" x14ac:dyDescent="0.25">
      <c r="A5025" t="s">
        <v>7410</v>
      </c>
      <c r="B5025" t="s">
        <v>15364</v>
      </c>
      <c r="C5025" s="2">
        <f t="shared" si="234"/>
        <v>16</v>
      </c>
      <c r="D5025" t="s">
        <v>12</v>
      </c>
      <c r="E5025" t="s">
        <v>2325</v>
      </c>
      <c r="F5025">
        <v>6</v>
      </c>
      <c r="G5025" t="str">
        <f t="shared" si="235"/>
        <v>Small</v>
      </c>
      <c r="H5025" t="s">
        <v>3</v>
      </c>
      <c r="I5025">
        <f>IFERROR(VLOOKUP(A5025,sponsored_animals!$A$1:$C$2143,1,TRUE),0)</f>
        <v>0</v>
      </c>
      <c r="J5025">
        <f>VLOOKUP(H5025,location_costs!$A$1:$B$6,2,FALSE)</f>
        <v>120</v>
      </c>
      <c r="K5025" t="str">
        <f t="shared" si="236"/>
        <v>Dog_Small</v>
      </c>
      <c r="L5025">
        <f>VLOOKUP(K5025,size_costs!$D$1:$E$10,2,FALSE)</f>
        <v>125</v>
      </c>
      <c r="M5025">
        <f>VLOOKUP(C5025,age_costs!$A$1:$B$52,2,FALSE)</f>
        <v>300</v>
      </c>
    </row>
    <row r="5026" spans="1:13" x14ac:dyDescent="0.25">
      <c r="A5026" t="s">
        <v>7411</v>
      </c>
      <c r="B5026" t="s">
        <v>15502</v>
      </c>
      <c r="C5026" s="2">
        <f t="shared" si="234"/>
        <v>5</v>
      </c>
      <c r="D5026" t="s">
        <v>12</v>
      </c>
      <c r="E5026" t="s">
        <v>2190</v>
      </c>
      <c r="F5026">
        <v>42</v>
      </c>
      <c r="G5026" t="str">
        <f t="shared" si="235"/>
        <v>Large</v>
      </c>
      <c r="H5026" t="s">
        <v>5</v>
      </c>
      <c r="I5026">
        <f>IFERROR(VLOOKUP(A5026,sponsored_animals!$A$1:$C$2143,1,TRUE),0)</f>
        <v>0</v>
      </c>
      <c r="J5026">
        <f>VLOOKUP(H5026,location_costs!$A$1:$B$6,2,FALSE)</f>
        <v>140</v>
      </c>
      <c r="K5026" t="str">
        <f t="shared" si="236"/>
        <v>Dog_Large</v>
      </c>
      <c r="L5026">
        <f>VLOOKUP(K5026,size_costs!$D$1:$E$10,2,FALSE)</f>
        <v>175</v>
      </c>
      <c r="M5026">
        <f>VLOOKUP(C5026,age_costs!$A$1:$B$52,2,FALSE)</f>
        <v>100</v>
      </c>
    </row>
    <row r="5027" spans="1:13" x14ac:dyDescent="0.25">
      <c r="A5027" t="s">
        <v>7412</v>
      </c>
      <c r="B5027" t="s">
        <v>7223</v>
      </c>
      <c r="C5027" s="2">
        <f t="shared" si="234"/>
        <v>8</v>
      </c>
      <c r="D5027" t="s">
        <v>12</v>
      </c>
      <c r="E5027" t="s">
        <v>2226</v>
      </c>
      <c r="F5027">
        <v>8</v>
      </c>
      <c r="G5027" t="str">
        <f t="shared" si="235"/>
        <v>Small</v>
      </c>
      <c r="H5027" t="s">
        <v>6</v>
      </c>
      <c r="I5027">
        <f>IFERROR(VLOOKUP(A5027,sponsored_animals!$A$1:$C$2143,1,TRUE),0)</f>
        <v>0</v>
      </c>
      <c r="J5027">
        <f>VLOOKUP(H5027,location_costs!$A$1:$B$6,2,FALSE)</f>
        <v>135</v>
      </c>
      <c r="K5027" t="str">
        <f t="shared" si="236"/>
        <v>Dog_Small</v>
      </c>
      <c r="L5027">
        <f>VLOOKUP(K5027,size_costs!$D$1:$E$10,2,FALSE)</f>
        <v>125</v>
      </c>
      <c r="M5027">
        <f>VLOOKUP(C5027,age_costs!$A$1:$B$52,2,FALSE)</f>
        <v>150</v>
      </c>
    </row>
    <row r="5028" spans="1:13" x14ac:dyDescent="0.25">
      <c r="A5028" t="s">
        <v>7413</v>
      </c>
      <c r="B5028" t="s">
        <v>14060</v>
      </c>
      <c r="C5028" s="2">
        <f t="shared" si="234"/>
        <v>4</v>
      </c>
      <c r="D5028" t="s">
        <v>12</v>
      </c>
      <c r="E5028" t="s">
        <v>2180</v>
      </c>
      <c r="F5028">
        <v>24</v>
      </c>
      <c r="G5028" t="str">
        <f t="shared" si="235"/>
        <v>Medium</v>
      </c>
      <c r="H5028" t="s">
        <v>6</v>
      </c>
      <c r="I5028" t="str">
        <f>IFERROR(VLOOKUP(A5028,sponsored_animals!$A$1:$C$2143,1,TRUE),0)</f>
        <v>178f1189a06b68</v>
      </c>
      <c r="J5028">
        <f>VLOOKUP(H5028,location_costs!$A$1:$B$6,2,FALSE)</f>
        <v>135</v>
      </c>
      <c r="K5028" t="str">
        <f t="shared" si="236"/>
        <v>Dog_Medium</v>
      </c>
      <c r="L5028">
        <f>VLOOKUP(K5028,size_costs!$D$1:$E$10,2,FALSE)</f>
        <v>150</v>
      </c>
      <c r="M5028">
        <f>VLOOKUP(C5028,age_costs!$A$1:$B$52,2,FALSE)</f>
        <v>0</v>
      </c>
    </row>
    <row r="5029" spans="1:13" x14ac:dyDescent="0.25">
      <c r="A5029" t="s">
        <v>1066</v>
      </c>
      <c r="B5029" t="s">
        <v>15503</v>
      </c>
      <c r="C5029" s="2">
        <f t="shared" si="234"/>
        <v>1</v>
      </c>
      <c r="D5029" t="s">
        <v>19</v>
      </c>
      <c r="E5029" t="s">
        <v>2200</v>
      </c>
      <c r="F5029">
        <v>8</v>
      </c>
      <c r="G5029" t="str">
        <f t="shared" si="235"/>
        <v>Large</v>
      </c>
      <c r="H5029" t="s">
        <v>6</v>
      </c>
      <c r="I5029" t="str">
        <f>IFERROR(VLOOKUP(A5029,sponsored_animals!$A$1:$C$2143,1,TRUE),0)</f>
        <v>0918714dc3a6e1</v>
      </c>
      <c r="J5029">
        <f>VLOOKUP(H5029,location_costs!$A$1:$B$6,2,FALSE)</f>
        <v>135</v>
      </c>
      <c r="K5029" t="str">
        <f t="shared" si="236"/>
        <v>Cat_Large</v>
      </c>
      <c r="L5029">
        <f>VLOOKUP(K5029,size_costs!$D$1:$E$10,2,FALSE)</f>
        <v>140</v>
      </c>
      <c r="M5029">
        <f>VLOOKUP(C5029,age_costs!$A$1:$B$52,2,FALSE)</f>
        <v>0</v>
      </c>
    </row>
    <row r="5030" spans="1:13" x14ac:dyDescent="0.25">
      <c r="A5030" t="s">
        <v>7414</v>
      </c>
      <c r="B5030" t="s">
        <v>15257</v>
      </c>
      <c r="C5030" s="2">
        <f t="shared" si="234"/>
        <v>7</v>
      </c>
      <c r="D5030" t="s">
        <v>12</v>
      </c>
      <c r="E5030" t="s">
        <v>2223</v>
      </c>
      <c r="F5030">
        <v>38</v>
      </c>
      <c r="G5030" t="str">
        <f t="shared" si="235"/>
        <v>Large</v>
      </c>
      <c r="H5030" t="s">
        <v>4</v>
      </c>
      <c r="I5030" t="str">
        <f>IFERROR(VLOOKUP(A5030,sponsored_animals!$A$1:$C$2143,1,TRUE),0)</f>
        <v>214f8f6b359a1e</v>
      </c>
      <c r="J5030">
        <f>VLOOKUP(H5030,location_costs!$A$1:$B$6,2,FALSE)</f>
        <v>110</v>
      </c>
      <c r="K5030" t="str">
        <f t="shared" si="236"/>
        <v>Dog_Large</v>
      </c>
      <c r="L5030">
        <f>VLOOKUP(K5030,size_costs!$D$1:$E$10,2,FALSE)</f>
        <v>175</v>
      </c>
      <c r="M5030">
        <f>VLOOKUP(C5030,age_costs!$A$1:$B$52,2,FALSE)</f>
        <v>100</v>
      </c>
    </row>
    <row r="5031" spans="1:13" x14ac:dyDescent="0.25">
      <c r="A5031" t="s">
        <v>7415</v>
      </c>
      <c r="B5031" t="s">
        <v>8366</v>
      </c>
      <c r="C5031" s="2">
        <f t="shared" si="234"/>
        <v>5</v>
      </c>
      <c r="D5031" t="s">
        <v>19</v>
      </c>
      <c r="E5031" t="s">
        <v>2210</v>
      </c>
      <c r="F5031">
        <v>3</v>
      </c>
      <c r="G5031" t="str">
        <f t="shared" si="235"/>
        <v>Small</v>
      </c>
      <c r="H5031" t="s">
        <v>4</v>
      </c>
      <c r="I5031" t="str">
        <f>IFERROR(VLOOKUP(A5031,sponsored_animals!$A$1:$C$2143,1,TRUE),0)</f>
        <v>0ea863dbf1123f</v>
      </c>
      <c r="J5031">
        <f>VLOOKUP(H5031,location_costs!$A$1:$B$6,2,FALSE)</f>
        <v>110</v>
      </c>
      <c r="K5031" t="str">
        <f t="shared" si="236"/>
        <v>Cat_Small</v>
      </c>
      <c r="L5031">
        <f>VLOOKUP(K5031,size_costs!$D$1:$E$10,2,FALSE)</f>
        <v>100</v>
      </c>
      <c r="M5031">
        <f>VLOOKUP(C5031,age_costs!$A$1:$B$52,2,FALSE)</f>
        <v>100</v>
      </c>
    </row>
    <row r="5032" spans="1:13" x14ac:dyDescent="0.25">
      <c r="A5032" t="s">
        <v>7416</v>
      </c>
      <c r="B5032" t="s">
        <v>6187</v>
      </c>
      <c r="C5032" s="2">
        <f t="shared" si="234"/>
        <v>7</v>
      </c>
      <c r="D5032" t="s">
        <v>19</v>
      </c>
      <c r="E5032" t="s">
        <v>2207</v>
      </c>
      <c r="F5032">
        <v>8.5</v>
      </c>
      <c r="G5032" t="str">
        <f t="shared" si="235"/>
        <v>Large</v>
      </c>
      <c r="H5032" t="s">
        <v>3</v>
      </c>
      <c r="I5032" t="str">
        <f>IFERROR(VLOOKUP(A5032,sponsored_animals!$A$1:$C$2143,1,TRUE),0)</f>
        <v>7c0c3e04e6a4d4</v>
      </c>
      <c r="J5032">
        <f>VLOOKUP(H5032,location_costs!$A$1:$B$6,2,FALSE)</f>
        <v>120</v>
      </c>
      <c r="K5032" t="str">
        <f t="shared" si="236"/>
        <v>Cat_Large</v>
      </c>
      <c r="L5032">
        <f>VLOOKUP(K5032,size_costs!$D$1:$E$10,2,FALSE)</f>
        <v>140</v>
      </c>
      <c r="M5032">
        <f>VLOOKUP(C5032,age_costs!$A$1:$B$52,2,FALSE)</f>
        <v>100</v>
      </c>
    </row>
    <row r="5033" spans="1:13" x14ac:dyDescent="0.25">
      <c r="A5033" t="s">
        <v>7417</v>
      </c>
      <c r="B5033" t="s">
        <v>4648</v>
      </c>
      <c r="C5033" s="2">
        <f t="shared" si="234"/>
        <v>3</v>
      </c>
      <c r="D5033" t="s">
        <v>19</v>
      </c>
      <c r="E5033" t="s">
        <v>2299</v>
      </c>
      <c r="F5033">
        <v>8.5</v>
      </c>
      <c r="G5033" t="str">
        <f t="shared" si="235"/>
        <v>Large</v>
      </c>
      <c r="H5033" t="s">
        <v>7</v>
      </c>
      <c r="I5033" t="str">
        <f>IFERROR(VLOOKUP(A5033,sponsored_animals!$A$1:$C$2143,1,TRUE),0)</f>
        <v>178f1189a06b68</v>
      </c>
      <c r="J5033">
        <f>VLOOKUP(H5033,location_costs!$A$1:$B$6,2,FALSE)</f>
        <v>100</v>
      </c>
      <c r="K5033" t="str">
        <f t="shared" si="236"/>
        <v>Cat_Large</v>
      </c>
      <c r="L5033">
        <f>VLOOKUP(K5033,size_costs!$D$1:$E$10,2,FALSE)</f>
        <v>140</v>
      </c>
      <c r="M5033">
        <f>VLOOKUP(C5033,age_costs!$A$1:$B$52,2,FALSE)</f>
        <v>0</v>
      </c>
    </row>
    <row r="5034" spans="1:13" x14ac:dyDescent="0.25">
      <c r="A5034" t="s">
        <v>7418</v>
      </c>
      <c r="B5034" t="s">
        <v>14088</v>
      </c>
      <c r="C5034" s="2">
        <f t="shared" si="234"/>
        <v>8</v>
      </c>
      <c r="D5034" t="s">
        <v>12</v>
      </c>
      <c r="E5034" t="s">
        <v>2223</v>
      </c>
      <c r="F5034">
        <v>40</v>
      </c>
      <c r="G5034" t="str">
        <f t="shared" si="235"/>
        <v>Large</v>
      </c>
      <c r="H5034" t="s">
        <v>5</v>
      </c>
      <c r="I5034" t="str">
        <f>IFERROR(VLOOKUP(A5034,sponsored_animals!$A$1:$C$2143,1,TRUE),0)</f>
        <v>b14069999a0ee6</v>
      </c>
      <c r="J5034">
        <f>VLOOKUP(H5034,location_costs!$A$1:$B$6,2,FALSE)</f>
        <v>140</v>
      </c>
      <c r="K5034" t="str">
        <f t="shared" si="236"/>
        <v>Dog_Large</v>
      </c>
      <c r="L5034">
        <f>VLOOKUP(K5034,size_costs!$D$1:$E$10,2,FALSE)</f>
        <v>175</v>
      </c>
      <c r="M5034">
        <f>VLOOKUP(C5034,age_costs!$A$1:$B$52,2,FALSE)</f>
        <v>150</v>
      </c>
    </row>
    <row r="5035" spans="1:13" x14ac:dyDescent="0.25">
      <c r="A5035" t="s">
        <v>7419</v>
      </c>
      <c r="B5035" t="s">
        <v>15356</v>
      </c>
      <c r="C5035" s="2">
        <f t="shared" si="234"/>
        <v>7</v>
      </c>
      <c r="D5035" t="s">
        <v>12</v>
      </c>
      <c r="E5035" t="s">
        <v>2219</v>
      </c>
      <c r="F5035">
        <v>35</v>
      </c>
      <c r="G5035" t="str">
        <f t="shared" si="235"/>
        <v>Large</v>
      </c>
      <c r="H5035" t="s">
        <v>5</v>
      </c>
      <c r="I5035" t="str">
        <f>IFERROR(VLOOKUP(A5035,sponsored_animals!$A$1:$C$2143,1,TRUE),0)</f>
        <v>7c0c3e04e6a4d4</v>
      </c>
      <c r="J5035">
        <f>VLOOKUP(H5035,location_costs!$A$1:$B$6,2,FALSE)</f>
        <v>140</v>
      </c>
      <c r="K5035" t="str">
        <f t="shared" si="236"/>
        <v>Dog_Large</v>
      </c>
      <c r="L5035">
        <f>VLOOKUP(K5035,size_costs!$D$1:$E$10,2,FALSE)</f>
        <v>175</v>
      </c>
      <c r="M5035">
        <f>VLOOKUP(C5035,age_costs!$A$1:$B$52,2,FALSE)</f>
        <v>100</v>
      </c>
    </row>
    <row r="5036" spans="1:13" x14ac:dyDescent="0.25">
      <c r="A5036" t="s">
        <v>1074</v>
      </c>
      <c r="B5036" t="s">
        <v>14355</v>
      </c>
      <c r="C5036" s="2">
        <f t="shared" si="234"/>
        <v>15</v>
      </c>
      <c r="D5036" t="s">
        <v>12</v>
      </c>
      <c r="E5036" t="s">
        <v>2207</v>
      </c>
      <c r="F5036">
        <v>36</v>
      </c>
      <c r="G5036" t="str">
        <f t="shared" si="235"/>
        <v>Large</v>
      </c>
      <c r="H5036" t="s">
        <v>7</v>
      </c>
      <c r="I5036" t="str">
        <f>IFERROR(VLOOKUP(A5036,sponsored_animals!$A$1:$C$2143,1,TRUE),0)</f>
        <v>36806649e5722d</v>
      </c>
      <c r="J5036">
        <f>VLOOKUP(H5036,location_costs!$A$1:$B$6,2,FALSE)</f>
        <v>100</v>
      </c>
      <c r="K5036" t="str">
        <f t="shared" si="236"/>
        <v>Dog_Large</v>
      </c>
      <c r="L5036">
        <f>VLOOKUP(K5036,size_costs!$D$1:$E$10,2,FALSE)</f>
        <v>175</v>
      </c>
      <c r="M5036">
        <f>VLOOKUP(C5036,age_costs!$A$1:$B$52,2,FALSE)</f>
        <v>200</v>
      </c>
    </row>
    <row r="5037" spans="1:13" x14ac:dyDescent="0.25">
      <c r="A5037" t="s">
        <v>1779</v>
      </c>
      <c r="B5037" t="s">
        <v>15504</v>
      </c>
      <c r="C5037" s="2">
        <f t="shared" si="234"/>
        <v>3</v>
      </c>
      <c r="D5037" t="s">
        <v>19</v>
      </c>
      <c r="E5037" t="s">
        <v>2998</v>
      </c>
      <c r="F5037">
        <v>8.5</v>
      </c>
      <c r="G5037" t="str">
        <f t="shared" si="235"/>
        <v>Large</v>
      </c>
      <c r="H5037" t="s">
        <v>3</v>
      </c>
      <c r="I5037" t="str">
        <f>IFERROR(VLOOKUP(A5037,sponsored_animals!$A$1:$C$2143,1,TRUE),0)</f>
        <v>f3de00c24336c4</v>
      </c>
      <c r="J5037">
        <f>VLOOKUP(H5037,location_costs!$A$1:$B$6,2,FALSE)</f>
        <v>120</v>
      </c>
      <c r="K5037" t="str">
        <f t="shared" si="236"/>
        <v>Cat_Large</v>
      </c>
      <c r="L5037">
        <f>VLOOKUP(K5037,size_costs!$D$1:$E$10,2,FALSE)</f>
        <v>140</v>
      </c>
      <c r="M5037">
        <f>VLOOKUP(C5037,age_costs!$A$1:$B$52,2,FALSE)</f>
        <v>0</v>
      </c>
    </row>
    <row r="5038" spans="1:13" x14ac:dyDescent="0.25">
      <c r="A5038" t="s">
        <v>7420</v>
      </c>
      <c r="B5038" t="s">
        <v>15505</v>
      </c>
      <c r="C5038" s="2">
        <f t="shared" si="234"/>
        <v>6</v>
      </c>
      <c r="D5038" t="s">
        <v>12</v>
      </c>
      <c r="E5038" t="s">
        <v>2186</v>
      </c>
      <c r="F5038">
        <v>38</v>
      </c>
      <c r="G5038" t="str">
        <f t="shared" si="235"/>
        <v>Large</v>
      </c>
      <c r="H5038" t="s">
        <v>4</v>
      </c>
      <c r="I5038" t="str">
        <f>IFERROR(VLOOKUP(A5038,sponsored_animals!$A$1:$C$2143,1,TRUE),0)</f>
        <v>b14069999a0ee6</v>
      </c>
      <c r="J5038">
        <f>VLOOKUP(H5038,location_costs!$A$1:$B$6,2,FALSE)</f>
        <v>110</v>
      </c>
      <c r="K5038" t="str">
        <f t="shared" si="236"/>
        <v>Dog_Large</v>
      </c>
      <c r="L5038">
        <f>VLOOKUP(K5038,size_costs!$D$1:$E$10,2,FALSE)</f>
        <v>175</v>
      </c>
      <c r="M5038">
        <f>VLOOKUP(C5038,age_costs!$A$1:$B$52,2,FALSE)</f>
        <v>100</v>
      </c>
    </row>
    <row r="5039" spans="1:13" x14ac:dyDescent="0.25">
      <c r="A5039" t="s">
        <v>7421</v>
      </c>
      <c r="B5039" t="s">
        <v>15063</v>
      </c>
      <c r="C5039" s="2">
        <f t="shared" si="234"/>
        <v>8</v>
      </c>
      <c r="D5039" t="s">
        <v>19</v>
      </c>
      <c r="E5039" t="s">
        <v>2252</v>
      </c>
      <c r="F5039">
        <v>8.5</v>
      </c>
      <c r="G5039" t="str">
        <f t="shared" si="235"/>
        <v>Large</v>
      </c>
      <c r="H5039" t="s">
        <v>6</v>
      </c>
      <c r="I5039" t="str">
        <f>IFERROR(VLOOKUP(A5039,sponsored_animals!$A$1:$C$2143,1,TRUE),0)</f>
        <v>36806649e5722d</v>
      </c>
      <c r="J5039">
        <f>VLOOKUP(H5039,location_costs!$A$1:$B$6,2,FALSE)</f>
        <v>135</v>
      </c>
      <c r="K5039" t="str">
        <f t="shared" si="236"/>
        <v>Cat_Large</v>
      </c>
      <c r="L5039">
        <f>VLOOKUP(K5039,size_costs!$D$1:$E$10,2,FALSE)</f>
        <v>140</v>
      </c>
      <c r="M5039">
        <f>VLOOKUP(C5039,age_costs!$A$1:$B$52,2,FALSE)</f>
        <v>150</v>
      </c>
    </row>
    <row r="5040" spans="1:13" x14ac:dyDescent="0.25">
      <c r="A5040" t="s">
        <v>1046</v>
      </c>
      <c r="B5040" t="s">
        <v>13765</v>
      </c>
      <c r="C5040" s="2">
        <f t="shared" si="234"/>
        <v>2</v>
      </c>
      <c r="D5040" t="s">
        <v>19</v>
      </c>
      <c r="E5040" t="s">
        <v>2182</v>
      </c>
      <c r="F5040">
        <v>10</v>
      </c>
      <c r="G5040" t="str">
        <f t="shared" si="235"/>
        <v>Large</v>
      </c>
      <c r="H5040" t="s">
        <v>6</v>
      </c>
      <c r="I5040" t="str">
        <f>IFERROR(VLOOKUP(A5040,sponsored_animals!$A$1:$C$2143,1,TRUE),0)</f>
        <v>0ea863dbf1123f</v>
      </c>
      <c r="J5040">
        <f>VLOOKUP(H5040,location_costs!$A$1:$B$6,2,FALSE)</f>
        <v>135</v>
      </c>
      <c r="K5040" t="str">
        <f t="shared" si="236"/>
        <v>Cat_Large</v>
      </c>
      <c r="L5040">
        <f>VLOOKUP(K5040,size_costs!$D$1:$E$10,2,FALSE)</f>
        <v>140</v>
      </c>
      <c r="M5040">
        <f>VLOOKUP(C5040,age_costs!$A$1:$B$52,2,FALSE)</f>
        <v>0</v>
      </c>
    </row>
    <row r="5041" spans="1:13" x14ac:dyDescent="0.25">
      <c r="A5041" t="s">
        <v>7422</v>
      </c>
      <c r="B5041" t="s">
        <v>13979</v>
      </c>
      <c r="C5041" s="2">
        <f t="shared" si="234"/>
        <v>10</v>
      </c>
      <c r="D5041" t="s">
        <v>12</v>
      </c>
      <c r="E5041" t="s">
        <v>2241</v>
      </c>
      <c r="F5041">
        <v>32</v>
      </c>
      <c r="G5041" t="str">
        <f t="shared" si="235"/>
        <v>Large</v>
      </c>
      <c r="H5041" t="s">
        <v>5</v>
      </c>
      <c r="I5041" t="str">
        <f>IFERROR(VLOOKUP(A5041,sponsored_animals!$A$1:$C$2143,1,TRUE),0)</f>
        <v>870a9302845fa5</v>
      </c>
      <c r="J5041">
        <f>VLOOKUP(H5041,location_costs!$A$1:$B$6,2,FALSE)</f>
        <v>140</v>
      </c>
      <c r="K5041" t="str">
        <f t="shared" si="236"/>
        <v>Dog_Large</v>
      </c>
      <c r="L5041">
        <f>VLOOKUP(K5041,size_costs!$D$1:$E$10,2,FALSE)</f>
        <v>175</v>
      </c>
      <c r="M5041">
        <f>VLOOKUP(C5041,age_costs!$A$1:$B$52,2,FALSE)</f>
        <v>150</v>
      </c>
    </row>
    <row r="5042" spans="1:13" x14ac:dyDescent="0.25">
      <c r="A5042" t="s">
        <v>7423</v>
      </c>
      <c r="B5042" t="s">
        <v>4184</v>
      </c>
      <c r="C5042" s="2">
        <f t="shared" si="234"/>
        <v>6</v>
      </c>
      <c r="D5042" t="s">
        <v>19</v>
      </c>
      <c r="E5042" t="s">
        <v>2486</v>
      </c>
      <c r="F5042">
        <v>6</v>
      </c>
      <c r="G5042" t="str">
        <f t="shared" si="235"/>
        <v>Medium</v>
      </c>
      <c r="H5042" t="s">
        <v>6</v>
      </c>
      <c r="I5042">
        <f>IFERROR(VLOOKUP(A5042,sponsored_animals!$A$1:$C$2143,1,TRUE),0)</f>
        <v>0</v>
      </c>
      <c r="J5042">
        <f>VLOOKUP(H5042,location_costs!$A$1:$B$6,2,FALSE)</f>
        <v>135</v>
      </c>
      <c r="K5042" t="str">
        <f t="shared" si="236"/>
        <v>Cat_Medium</v>
      </c>
      <c r="L5042">
        <f>VLOOKUP(K5042,size_costs!$D$1:$E$10,2,FALSE)</f>
        <v>120</v>
      </c>
      <c r="M5042">
        <f>VLOOKUP(C5042,age_costs!$A$1:$B$52,2,FALSE)</f>
        <v>100</v>
      </c>
    </row>
    <row r="5043" spans="1:13" x14ac:dyDescent="0.25">
      <c r="A5043" t="s">
        <v>7424</v>
      </c>
      <c r="B5043" t="s">
        <v>2500</v>
      </c>
      <c r="C5043" s="2">
        <f t="shared" si="234"/>
        <v>5</v>
      </c>
      <c r="D5043" t="s">
        <v>12</v>
      </c>
      <c r="E5043" t="s">
        <v>2207</v>
      </c>
      <c r="F5043">
        <v>6</v>
      </c>
      <c r="G5043" t="str">
        <f t="shared" si="235"/>
        <v>Small</v>
      </c>
      <c r="H5043" t="s">
        <v>4</v>
      </c>
      <c r="I5043" t="str">
        <f>IFERROR(VLOOKUP(A5043,sponsored_animals!$A$1:$C$2143,1,TRUE),0)</f>
        <v>870a9302845fa5</v>
      </c>
      <c r="J5043">
        <f>VLOOKUP(H5043,location_costs!$A$1:$B$6,2,FALSE)</f>
        <v>110</v>
      </c>
      <c r="K5043" t="str">
        <f t="shared" si="236"/>
        <v>Dog_Small</v>
      </c>
      <c r="L5043">
        <f>VLOOKUP(K5043,size_costs!$D$1:$E$10,2,FALSE)</f>
        <v>125</v>
      </c>
      <c r="M5043">
        <f>VLOOKUP(C5043,age_costs!$A$1:$B$52,2,FALSE)</f>
        <v>100</v>
      </c>
    </row>
    <row r="5044" spans="1:13" x14ac:dyDescent="0.25">
      <c r="A5044" t="s">
        <v>7425</v>
      </c>
      <c r="B5044" t="s">
        <v>15506</v>
      </c>
      <c r="C5044" s="2">
        <f t="shared" si="234"/>
        <v>10</v>
      </c>
      <c r="D5044" t="s">
        <v>12</v>
      </c>
      <c r="E5044" t="s">
        <v>2432</v>
      </c>
      <c r="F5044">
        <v>29</v>
      </c>
      <c r="G5044" t="str">
        <f t="shared" si="235"/>
        <v>Medium</v>
      </c>
      <c r="H5044" t="s">
        <v>3</v>
      </c>
      <c r="I5044">
        <f>IFERROR(VLOOKUP(A5044,sponsored_animals!$A$1:$C$2143,1,TRUE),0)</f>
        <v>0</v>
      </c>
      <c r="J5044">
        <f>VLOOKUP(H5044,location_costs!$A$1:$B$6,2,FALSE)</f>
        <v>120</v>
      </c>
      <c r="K5044" t="str">
        <f t="shared" si="236"/>
        <v>Dog_Medium</v>
      </c>
      <c r="L5044">
        <f>VLOOKUP(K5044,size_costs!$D$1:$E$10,2,FALSE)</f>
        <v>150</v>
      </c>
      <c r="M5044">
        <f>VLOOKUP(C5044,age_costs!$A$1:$B$52,2,FALSE)</f>
        <v>150</v>
      </c>
    </row>
    <row r="5045" spans="1:13" x14ac:dyDescent="0.25">
      <c r="A5045" t="s">
        <v>7426</v>
      </c>
      <c r="B5045" t="s">
        <v>13488</v>
      </c>
      <c r="C5045" s="2">
        <f t="shared" si="234"/>
        <v>13</v>
      </c>
      <c r="D5045" t="s">
        <v>19</v>
      </c>
      <c r="E5045" t="s">
        <v>2198</v>
      </c>
      <c r="F5045">
        <v>10</v>
      </c>
      <c r="G5045" t="str">
        <f t="shared" si="235"/>
        <v>Large</v>
      </c>
      <c r="H5045" t="s">
        <v>3</v>
      </c>
      <c r="I5045" t="str">
        <f>IFERROR(VLOOKUP(A5045,sponsored_animals!$A$1:$C$2143,1,TRUE),0)</f>
        <v>0ea863dbf1123f</v>
      </c>
      <c r="J5045">
        <f>VLOOKUP(H5045,location_costs!$A$1:$B$6,2,FALSE)</f>
        <v>120</v>
      </c>
      <c r="K5045" t="str">
        <f t="shared" si="236"/>
        <v>Cat_Large</v>
      </c>
      <c r="L5045">
        <f>VLOOKUP(K5045,size_costs!$D$1:$E$10,2,FALSE)</f>
        <v>140</v>
      </c>
      <c r="M5045">
        <f>VLOOKUP(C5045,age_costs!$A$1:$B$52,2,FALSE)</f>
        <v>200</v>
      </c>
    </row>
    <row r="5046" spans="1:13" x14ac:dyDescent="0.25">
      <c r="A5046" t="s">
        <v>46</v>
      </c>
      <c r="B5046" t="s">
        <v>13649</v>
      </c>
      <c r="C5046" s="2">
        <f t="shared" si="234"/>
        <v>8</v>
      </c>
      <c r="D5046" t="s">
        <v>12</v>
      </c>
      <c r="E5046" t="s">
        <v>2231</v>
      </c>
      <c r="F5046">
        <v>5</v>
      </c>
      <c r="G5046" t="str">
        <f t="shared" si="235"/>
        <v>Small</v>
      </c>
      <c r="H5046" t="s">
        <v>4</v>
      </c>
      <c r="I5046" t="str">
        <f>IFERROR(VLOOKUP(A5046,sponsored_animals!$A$1:$C$2143,1,TRUE),0)</f>
        <v>7c0c3e04e6a4d4</v>
      </c>
      <c r="J5046">
        <f>VLOOKUP(H5046,location_costs!$A$1:$B$6,2,FALSE)</f>
        <v>110</v>
      </c>
      <c r="K5046" t="str">
        <f t="shared" si="236"/>
        <v>Dog_Small</v>
      </c>
      <c r="L5046">
        <f>VLOOKUP(K5046,size_costs!$D$1:$E$10,2,FALSE)</f>
        <v>125</v>
      </c>
      <c r="M5046">
        <f>VLOOKUP(C5046,age_costs!$A$1:$B$52,2,FALSE)</f>
        <v>150</v>
      </c>
    </row>
    <row r="5047" spans="1:13" x14ac:dyDescent="0.25">
      <c r="A5047" t="s">
        <v>7428</v>
      </c>
      <c r="B5047" t="s">
        <v>4497</v>
      </c>
      <c r="C5047" s="2">
        <f t="shared" si="234"/>
        <v>6</v>
      </c>
      <c r="D5047" t="s">
        <v>12</v>
      </c>
      <c r="E5047" t="s">
        <v>2241</v>
      </c>
      <c r="F5047">
        <v>40</v>
      </c>
      <c r="G5047" t="str">
        <f t="shared" si="235"/>
        <v>Large</v>
      </c>
      <c r="H5047" t="s">
        <v>7</v>
      </c>
      <c r="I5047">
        <f>IFERROR(VLOOKUP(A5047,sponsored_animals!$A$1:$C$2143,1,TRUE),0)</f>
        <v>0</v>
      </c>
      <c r="J5047">
        <f>VLOOKUP(H5047,location_costs!$A$1:$B$6,2,FALSE)</f>
        <v>100</v>
      </c>
      <c r="K5047" t="str">
        <f t="shared" si="236"/>
        <v>Dog_Large</v>
      </c>
      <c r="L5047">
        <f>VLOOKUP(K5047,size_costs!$D$1:$E$10,2,FALSE)</f>
        <v>175</v>
      </c>
      <c r="M5047">
        <f>VLOOKUP(C5047,age_costs!$A$1:$B$52,2,FALSE)</f>
        <v>100</v>
      </c>
    </row>
    <row r="5048" spans="1:13" x14ac:dyDescent="0.25">
      <c r="A5048" t="s">
        <v>7429</v>
      </c>
      <c r="B5048" t="s">
        <v>14915</v>
      </c>
      <c r="C5048" s="2">
        <f t="shared" si="234"/>
        <v>4</v>
      </c>
      <c r="D5048" t="s">
        <v>19</v>
      </c>
      <c r="E5048" t="s">
        <v>2288</v>
      </c>
      <c r="F5048">
        <v>9</v>
      </c>
      <c r="G5048" t="str">
        <f t="shared" si="235"/>
        <v>Large</v>
      </c>
      <c r="H5048" t="s">
        <v>5</v>
      </c>
      <c r="I5048" t="str">
        <f>IFERROR(VLOOKUP(A5048,sponsored_animals!$A$1:$C$2143,1,TRUE),0)</f>
        <v>214f8f6b359a1e</v>
      </c>
      <c r="J5048">
        <f>VLOOKUP(H5048,location_costs!$A$1:$B$6,2,FALSE)</f>
        <v>140</v>
      </c>
      <c r="K5048" t="str">
        <f t="shared" si="236"/>
        <v>Cat_Large</v>
      </c>
      <c r="L5048">
        <f>VLOOKUP(K5048,size_costs!$D$1:$E$10,2,FALSE)</f>
        <v>140</v>
      </c>
      <c r="M5048">
        <f>VLOOKUP(C5048,age_costs!$A$1:$B$52,2,FALSE)</f>
        <v>0</v>
      </c>
    </row>
    <row r="5049" spans="1:13" x14ac:dyDescent="0.25">
      <c r="A5049" t="s">
        <v>7430</v>
      </c>
      <c r="B5049" t="s">
        <v>14659</v>
      </c>
      <c r="C5049" s="2">
        <f t="shared" si="234"/>
        <v>3</v>
      </c>
      <c r="D5049" t="s">
        <v>12</v>
      </c>
      <c r="E5049" t="s">
        <v>2223</v>
      </c>
      <c r="F5049">
        <v>46</v>
      </c>
      <c r="G5049" t="str">
        <f t="shared" si="235"/>
        <v>Large</v>
      </c>
      <c r="H5049" t="s">
        <v>6</v>
      </c>
      <c r="I5049" t="str">
        <f>IFERROR(VLOOKUP(A5049,sponsored_animals!$A$1:$C$2143,1,TRUE),0)</f>
        <v>b14069999a0ee6</v>
      </c>
      <c r="J5049">
        <f>VLOOKUP(H5049,location_costs!$A$1:$B$6,2,FALSE)</f>
        <v>135</v>
      </c>
      <c r="K5049" t="str">
        <f t="shared" si="236"/>
        <v>Dog_Large</v>
      </c>
      <c r="L5049">
        <f>VLOOKUP(K5049,size_costs!$D$1:$E$10,2,FALSE)</f>
        <v>175</v>
      </c>
      <c r="M5049">
        <f>VLOOKUP(C5049,age_costs!$A$1:$B$52,2,FALSE)</f>
        <v>0</v>
      </c>
    </row>
    <row r="5050" spans="1:13" x14ac:dyDescent="0.25">
      <c r="A5050" t="s">
        <v>7431</v>
      </c>
      <c r="B5050" t="s">
        <v>5375</v>
      </c>
      <c r="C5050" s="2">
        <f t="shared" si="234"/>
        <v>7</v>
      </c>
      <c r="D5050" t="s">
        <v>19</v>
      </c>
      <c r="E5050" t="s">
        <v>2210</v>
      </c>
      <c r="F5050">
        <v>8</v>
      </c>
      <c r="G5050" t="str">
        <f t="shared" si="235"/>
        <v>Large</v>
      </c>
      <c r="H5050" t="s">
        <v>7</v>
      </c>
      <c r="I5050">
        <f>IFERROR(VLOOKUP(A5050,sponsored_animals!$A$1:$C$2143,1,TRUE),0)</f>
        <v>0</v>
      </c>
      <c r="J5050">
        <f>VLOOKUP(H5050,location_costs!$A$1:$B$6,2,FALSE)</f>
        <v>100</v>
      </c>
      <c r="K5050" t="str">
        <f t="shared" si="236"/>
        <v>Cat_Large</v>
      </c>
      <c r="L5050">
        <f>VLOOKUP(K5050,size_costs!$D$1:$E$10,2,FALSE)</f>
        <v>140</v>
      </c>
      <c r="M5050">
        <f>VLOOKUP(C5050,age_costs!$A$1:$B$52,2,FALSE)</f>
        <v>100</v>
      </c>
    </row>
    <row r="5051" spans="1:13" x14ac:dyDescent="0.25">
      <c r="A5051" t="s">
        <v>1854</v>
      </c>
      <c r="B5051" t="s">
        <v>15507</v>
      </c>
      <c r="C5051" s="2">
        <f t="shared" si="234"/>
        <v>11</v>
      </c>
      <c r="D5051" t="s">
        <v>12</v>
      </c>
      <c r="E5051" t="s">
        <v>2190</v>
      </c>
      <c r="F5051">
        <v>6</v>
      </c>
      <c r="G5051" t="str">
        <f t="shared" si="235"/>
        <v>Small</v>
      </c>
      <c r="H5051" t="s">
        <v>5</v>
      </c>
      <c r="I5051">
        <f>IFERROR(VLOOKUP(A5051,sponsored_animals!$A$1:$C$2143,1,TRUE),0)</f>
        <v>0</v>
      </c>
      <c r="J5051">
        <f>VLOOKUP(H5051,location_costs!$A$1:$B$6,2,FALSE)</f>
        <v>140</v>
      </c>
      <c r="K5051" t="str">
        <f t="shared" si="236"/>
        <v>Dog_Small</v>
      </c>
      <c r="L5051">
        <f>VLOOKUP(K5051,size_costs!$D$1:$E$10,2,FALSE)</f>
        <v>125</v>
      </c>
      <c r="M5051">
        <f>VLOOKUP(C5051,age_costs!$A$1:$B$52,2,FALSE)</f>
        <v>150</v>
      </c>
    </row>
    <row r="5052" spans="1:13" x14ac:dyDescent="0.25">
      <c r="A5052" t="s">
        <v>7432</v>
      </c>
      <c r="B5052" t="s">
        <v>15508</v>
      </c>
      <c r="C5052" s="2">
        <f t="shared" si="234"/>
        <v>12</v>
      </c>
      <c r="D5052" t="s">
        <v>12</v>
      </c>
      <c r="E5052" t="s">
        <v>2332</v>
      </c>
      <c r="F5052">
        <v>43</v>
      </c>
      <c r="G5052" t="str">
        <f t="shared" si="235"/>
        <v>Large</v>
      </c>
      <c r="H5052" t="s">
        <v>6</v>
      </c>
      <c r="I5052" t="str">
        <f>IFERROR(VLOOKUP(A5052,sponsored_animals!$A$1:$C$2143,1,TRUE),0)</f>
        <v>f3de00c24336c4</v>
      </c>
      <c r="J5052">
        <f>VLOOKUP(H5052,location_costs!$A$1:$B$6,2,FALSE)</f>
        <v>135</v>
      </c>
      <c r="K5052" t="str">
        <f t="shared" si="236"/>
        <v>Dog_Large</v>
      </c>
      <c r="L5052">
        <f>VLOOKUP(K5052,size_costs!$D$1:$E$10,2,FALSE)</f>
        <v>175</v>
      </c>
      <c r="M5052">
        <f>VLOOKUP(C5052,age_costs!$A$1:$B$52,2,FALSE)</f>
        <v>150</v>
      </c>
    </row>
    <row r="5053" spans="1:13" x14ac:dyDescent="0.25">
      <c r="A5053" t="s">
        <v>7433</v>
      </c>
      <c r="B5053" t="s">
        <v>2526</v>
      </c>
      <c r="C5053" s="2">
        <f t="shared" si="234"/>
        <v>9</v>
      </c>
      <c r="D5053" t="s">
        <v>12</v>
      </c>
      <c r="E5053" t="s">
        <v>2217</v>
      </c>
      <c r="F5053">
        <v>46</v>
      </c>
      <c r="G5053" t="str">
        <f t="shared" si="235"/>
        <v>Large</v>
      </c>
      <c r="H5053" t="s">
        <v>5</v>
      </c>
      <c r="I5053">
        <f>IFERROR(VLOOKUP(A5053,sponsored_animals!$A$1:$C$2143,1,TRUE),0)</f>
        <v>0</v>
      </c>
      <c r="J5053">
        <f>VLOOKUP(H5053,location_costs!$A$1:$B$6,2,FALSE)</f>
        <v>140</v>
      </c>
      <c r="K5053" t="str">
        <f t="shared" si="236"/>
        <v>Dog_Large</v>
      </c>
      <c r="L5053">
        <f>VLOOKUP(K5053,size_costs!$D$1:$E$10,2,FALSE)</f>
        <v>175</v>
      </c>
      <c r="M5053">
        <f>VLOOKUP(C5053,age_costs!$A$1:$B$52,2,FALSE)</f>
        <v>150</v>
      </c>
    </row>
    <row r="5054" spans="1:13" x14ac:dyDescent="0.25">
      <c r="A5054" t="s">
        <v>7435</v>
      </c>
      <c r="B5054" t="s">
        <v>2650</v>
      </c>
      <c r="C5054" s="2">
        <f t="shared" si="234"/>
        <v>4</v>
      </c>
      <c r="D5054" t="s">
        <v>19</v>
      </c>
      <c r="E5054" t="s">
        <v>2210</v>
      </c>
      <c r="F5054">
        <v>2</v>
      </c>
      <c r="G5054" t="str">
        <f t="shared" si="235"/>
        <v>Small</v>
      </c>
      <c r="H5054" t="s">
        <v>6</v>
      </c>
      <c r="I5054" t="str">
        <f>IFERROR(VLOOKUP(A5054,sponsored_animals!$A$1:$C$2143,1,TRUE),0)</f>
        <v>178f1189a06b68</v>
      </c>
      <c r="J5054">
        <f>VLOOKUP(H5054,location_costs!$A$1:$B$6,2,FALSE)</f>
        <v>135</v>
      </c>
      <c r="K5054" t="str">
        <f t="shared" si="236"/>
        <v>Cat_Small</v>
      </c>
      <c r="L5054">
        <f>VLOOKUP(K5054,size_costs!$D$1:$E$10,2,FALSE)</f>
        <v>100</v>
      </c>
      <c r="M5054">
        <f>VLOOKUP(C5054,age_costs!$A$1:$B$52,2,FALSE)</f>
        <v>0</v>
      </c>
    </row>
    <row r="5055" spans="1:13" x14ac:dyDescent="0.25">
      <c r="A5055" t="s">
        <v>7436</v>
      </c>
      <c r="B5055" t="s">
        <v>14740</v>
      </c>
      <c r="C5055" s="2">
        <f t="shared" si="234"/>
        <v>4</v>
      </c>
      <c r="D5055" t="s">
        <v>12</v>
      </c>
      <c r="E5055" t="s">
        <v>2223</v>
      </c>
      <c r="F5055">
        <v>45</v>
      </c>
      <c r="G5055" t="str">
        <f t="shared" si="235"/>
        <v>Large</v>
      </c>
      <c r="H5055" t="s">
        <v>5</v>
      </c>
      <c r="I5055" t="str">
        <f>IFERROR(VLOOKUP(A5055,sponsored_animals!$A$1:$C$2143,1,TRUE),0)</f>
        <v>74228ffdfe76aa</v>
      </c>
      <c r="J5055">
        <f>VLOOKUP(H5055,location_costs!$A$1:$B$6,2,FALSE)</f>
        <v>140</v>
      </c>
      <c r="K5055" t="str">
        <f t="shared" si="236"/>
        <v>Dog_Large</v>
      </c>
      <c r="L5055">
        <f>VLOOKUP(K5055,size_costs!$D$1:$E$10,2,FALSE)</f>
        <v>175</v>
      </c>
      <c r="M5055">
        <f>VLOOKUP(C5055,age_costs!$A$1:$B$52,2,FALSE)</f>
        <v>0</v>
      </c>
    </row>
    <row r="5056" spans="1:13" x14ac:dyDescent="0.25">
      <c r="A5056" t="s">
        <v>7437</v>
      </c>
      <c r="B5056" t="s">
        <v>9055</v>
      </c>
      <c r="C5056" s="2">
        <f t="shared" si="234"/>
        <v>10</v>
      </c>
      <c r="D5056" t="s">
        <v>19</v>
      </c>
      <c r="E5056" t="s">
        <v>2174</v>
      </c>
      <c r="F5056">
        <v>10</v>
      </c>
      <c r="G5056" t="str">
        <f t="shared" si="235"/>
        <v>Large</v>
      </c>
      <c r="H5056" t="s">
        <v>4</v>
      </c>
      <c r="I5056">
        <f>IFERROR(VLOOKUP(A5056,sponsored_animals!$A$1:$C$2143,1,TRUE),0)</f>
        <v>0</v>
      </c>
      <c r="J5056">
        <f>VLOOKUP(H5056,location_costs!$A$1:$B$6,2,FALSE)</f>
        <v>110</v>
      </c>
      <c r="K5056" t="str">
        <f t="shared" si="236"/>
        <v>Cat_Large</v>
      </c>
      <c r="L5056">
        <f>VLOOKUP(K5056,size_costs!$D$1:$E$10,2,FALSE)</f>
        <v>140</v>
      </c>
      <c r="M5056">
        <f>VLOOKUP(C5056,age_costs!$A$1:$B$52,2,FALSE)</f>
        <v>150</v>
      </c>
    </row>
    <row r="5057" spans="1:13" x14ac:dyDescent="0.25">
      <c r="A5057" t="s">
        <v>7438</v>
      </c>
      <c r="B5057" t="s">
        <v>5613</v>
      </c>
      <c r="C5057" s="2">
        <f t="shared" si="234"/>
        <v>4</v>
      </c>
      <c r="D5057" t="s">
        <v>12</v>
      </c>
      <c r="E5057" t="s">
        <v>2207</v>
      </c>
      <c r="F5057">
        <v>3</v>
      </c>
      <c r="G5057" t="str">
        <f t="shared" si="235"/>
        <v>Small</v>
      </c>
      <c r="H5057" t="s">
        <v>5</v>
      </c>
      <c r="I5057">
        <f>IFERROR(VLOOKUP(A5057,sponsored_animals!$A$1:$C$2143,1,TRUE),0)</f>
        <v>0</v>
      </c>
      <c r="J5057">
        <f>VLOOKUP(H5057,location_costs!$A$1:$B$6,2,FALSE)</f>
        <v>140</v>
      </c>
      <c r="K5057" t="str">
        <f t="shared" si="236"/>
        <v>Dog_Small</v>
      </c>
      <c r="L5057">
        <f>VLOOKUP(K5057,size_costs!$D$1:$E$10,2,FALSE)</f>
        <v>125</v>
      </c>
      <c r="M5057">
        <f>VLOOKUP(C5057,age_costs!$A$1:$B$52,2,FALSE)</f>
        <v>0</v>
      </c>
    </row>
    <row r="5058" spans="1:13" x14ac:dyDescent="0.25">
      <c r="A5058" t="s">
        <v>7440</v>
      </c>
      <c r="B5058" t="s">
        <v>15509</v>
      </c>
      <c r="C5058" s="2">
        <f t="shared" si="234"/>
        <v>6</v>
      </c>
      <c r="D5058" t="s">
        <v>12</v>
      </c>
      <c r="E5058" t="s">
        <v>3309</v>
      </c>
      <c r="F5058">
        <v>42</v>
      </c>
      <c r="G5058" t="str">
        <f t="shared" si="235"/>
        <v>Large</v>
      </c>
      <c r="H5058" t="s">
        <v>5</v>
      </c>
      <c r="I5058">
        <f>IFERROR(VLOOKUP(A5058,sponsored_animals!$A$1:$C$2143,1,TRUE),0)</f>
        <v>0</v>
      </c>
      <c r="J5058">
        <f>VLOOKUP(H5058,location_costs!$A$1:$B$6,2,FALSE)</f>
        <v>140</v>
      </c>
      <c r="K5058" t="str">
        <f t="shared" si="236"/>
        <v>Dog_Large</v>
      </c>
      <c r="L5058">
        <f>VLOOKUP(K5058,size_costs!$D$1:$E$10,2,FALSE)</f>
        <v>175</v>
      </c>
      <c r="M5058">
        <f>VLOOKUP(C5058,age_costs!$A$1:$B$52,2,FALSE)</f>
        <v>100</v>
      </c>
    </row>
    <row r="5059" spans="1:13" x14ac:dyDescent="0.25">
      <c r="A5059" t="s">
        <v>7441</v>
      </c>
      <c r="B5059" t="s">
        <v>14364</v>
      </c>
      <c r="C5059" s="2">
        <f t="shared" ref="C5059:C5122" si="237">ROUND(YEARFRAC(B5059,"31/12/2021"),0)</f>
        <v>4</v>
      </c>
      <c r="D5059" t="s">
        <v>12</v>
      </c>
      <c r="E5059" t="s">
        <v>2202</v>
      </c>
      <c r="F5059">
        <v>26</v>
      </c>
      <c r="G5059" t="str">
        <f t="shared" ref="G5059:G5122" si="238">IF(AND(D5059="Dog",F5059&lt;=10),"Small",IF(AND(D5059="Dog",F5059&gt;10,F5059&lt;=30),"Medium",IF(AND(D5059="Dog",F5059&gt;30),"Large",IF(AND(D5059="Cat",F5059&lt;=5),"Small",IF(AND(D5059="Cat",F5059&gt;5,F5059&lt;=7),"Medium",IF(AND(D5059="Cat",F5059&gt;=7),"Large",IF(AND(D5059="Bird",F5059&lt;=0.7),"Small",IF(AND(D5059="Bird",F5059&gt;0.7,F5059&lt;=1.1),"Medium",IF(AND(D5059="Bird",F5059&gt;1.1),"Large","Erro")))))))))</f>
        <v>Medium</v>
      </c>
      <c r="H5059" t="s">
        <v>5</v>
      </c>
      <c r="I5059" t="str">
        <f>IFERROR(VLOOKUP(A5059,sponsored_animals!$A$1:$C$2143,1,TRUE),0)</f>
        <v>178f1189a06b68</v>
      </c>
      <c r="J5059">
        <f>VLOOKUP(H5059,location_costs!$A$1:$B$6,2,FALSE)</f>
        <v>140</v>
      </c>
      <c r="K5059" t="str">
        <f t="shared" ref="K5059:K5122" si="239">D5059&amp;"_"&amp;G5059</f>
        <v>Dog_Medium</v>
      </c>
      <c r="L5059">
        <f>VLOOKUP(K5059,size_costs!$D$1:$E$10,2,FALSE)</f>
        <v>150</v>
      </c>
      <c r="M5059">
        <f>VLOOKUP(C5059,age_costs!$A$1:$B$52,2,FALSE)</f>
        <v>0</v>
      </c>
    </row>
    <row r="5060" spans="1:13" x14ac:dyDescent="0.25">
      <c r="A5060" t="s">
        <v>7442</v>
      </c>
      <c r="B5060" t="s">
        <v>14770</v>
      </c>
      <c r="C5060" s="2">
        <f t="shared" si="237"/>
        <v>7</v>
      </c>
      <c r="D5060" t="s">
        <v>19</v>
      </c>
      <c r="E5060" t="s">
        <v>2217</v>
      </c>
      <c r="F5060">
        <v>4</v>
      </c>
      <c r="G5060" t="str">
        <f t="shared" si="238"/>
        <v>Small</v>
      </c>
      <c r="H5060" t="s">
        <v>5</v>
      </c>
      <c r="I5060" t="str">
        <f>IFERROR(VLOOKUP(A5060,sponsored_animals!$A$1:$C$2143,1,TRUE),0)</f>
        <v>438efb0f97b6a3</v>
      </c>
      <c r="J5060">
        <f>VLOOKUP(H5060,location_costs!$A$1:$B$6,2,FALSE)</f>
        <v>140</v>
      </c>
      <c r="K5060" t="str">
        <f t="shared" si="239"/>
        <v>Cat_Small</v>
      </c>
      <c r="L5060">
        <f>VLOOKUP(K5060,size_costs!$D$1:$E$10,2,FALSE)</f>
        <v>100</v>
      </c>
      <c r="M5060">
        <f>VLOOKUP(C5060,age_costs!$A$1:$B$52,2,FALSE)</f>
        <v>100</v>
      </c>
    </row>
    <row r="5061" spans="1:13" x14ac:dyDescent="0.25">
      <c r="A5061" t="s">
        <v>7443</v>
      </c>
      <c r="B5061" t="s">
        <v>3467</v>
      </c>
      <c r="C5061" s="2">
        <f t="shared" si="237"/>
        <v>8</v>
      </c>
      <c r="D5061" t="s">
        <v>19</v>
      </c>
      <c r="E5061" t="s">
        <v>3598</v>
      </c>
      <c r="F5061">
        <v>6.5</v>
      </c>
      <c r="G5061" t="str">
        <f t="shared" si="238"/>
        <v>Medium</v>
      </c>
      <c r="H5061" t="s">
        <v>5</v>
      </c>
      <c r="I5061" t="str">
        <f>IFERROR(VLOOKUP(A5061,sponsored_animals!$A$1:$C$2143,1,TRUE),0)</f>
        <v>178f1189a06b68</v>
      </c>
      <c r="J5061">
        <f>VLOOKUP(H5061,location_costs!$A$1:$B$6,2,FALSE)</f>
        <v>140</v>
      </c>
      <c r="K5061" t="str">
        <f t="shared" si="239"/>
        <v>Cat_Medium</v>
      </c>
      <c r="L5061">
        <f>VLOOKUP(K5061,size_costs!$D$1:$E$10,2,FALSE)</f>
        <v>120</v>
      </c>
      <c r="M5061">
        <f>VLOOKUP(C5061,age_costs!$A$1:$B$52,2,FALSE)</f>
        <v>150</v>
      </c>
    </row>
    <row r="5062" spans="1:13" x14ac:dyDescent="0.25">
      <c r="A5062" t="s">
        <v>7444</v>
      </c>
      <c r="B5062" t="s">
        <v>14089</v>
      </c>
      <c r="C5062" s="2">
        <f t="shared" si="237"/>
        <v>9</v>
      </c>
      <c r="D5062" t="s">
        <v>12</v>
      </c>
      <c r="E5062" t="s">
        <v>2182</v>
      </c>
      <c r="F5062">
        <v>7</v>
      </c>
      <c r="G5062" t="str">
        <f t="shared" si="238"/>
        <v>Small</v>
      </c>
      <c r="H5062" t="s">
        <v>7</v>
      </c>
      <c r="I5062" t="str">
        <f>IFERROR(VLOOKUP(A5062,sponsored_animals!$A$1:$C$2143,1,TRUE),0)</f>
        <v>74228ffdfe76aa</v>
      </c>
      <c r="J5062">
        <f>VLOOKUP(H5062,location_costs!$A$1:$B$6,2,FALSE)</f>
        <v>100</v>
      </c>
      <c r="K5062" t="str">
        <f t="shared" si="239"/>
        <v>Dog_Small</v>
      </c>
      <c r="L5062">
        <f>VLOOKUP(K5062,size_costs!$D$1:$E$10,2,FALSE)</f>
        <v>125</v>
      </c>
      <c r="M5062">
        <f>VLOOKUP(C5062,age_costs!$A$1:$B$52,2,FALSE)</f>
        <v>150</v>
      </c>
    </row>
    <row r="5063" spans="1:13" x14ac:dyDescent="0.25">
      <c r="A5063" t="s">
        <v>7445</v>
      </c>
      <c r="B5063" t="s">
        <v>4546</v>
      </c>
      <c r="C5063" s="2">
        <f t="shared" si="237"/>
        <v>5</v>
      </c>
      <c r="D5063" t="s">
        <v>12</v>
      </c>
      <c r="E5063" t="s">
        <v>2190</v>
      </c>
      <c r="F5063">
        <v>49</v>
      </c>
      <c r="G5063" t="str">
        <f t="shared" si="238"/>
        <v>Large</v>
      </c>
      <c r="H5063" t="s">
        <v>4</v>
      </c>
      <c r="I5063" t="str">
        <f>IFERROR(VLOOKUP(A5063,sponsored_animals!$A$1:$C$2143,1,TRUE),0)</f>
        <v>178f1189a06b68</v>
      </c>
      <c r="J5063">
        <f>VLOOKUP(H5063,location_costs!$A$1:$B$6,2,FALSE)</f>
        <v>110</v>
      </c>
      <c r="K5063" t="str">
        <f t="shared" si="239"/>
        <v>Dog_Large</v>
      </c>
      <c r="L5063">
        <f>VLOOKUP(K5063,size_costs!$D$1:$E$10,2,FALSE)</f>
        <v>175</v>
      </c>
      <c r="M5063">
        <f>VLOOKUP(C5063,age_costs!$A$1:$B$52,2,FALSE)</f>
        <v>100</v>
      </c>
    </row>
    <row r="5064" spans="1:13" x14ac:dyDescent="0.25">
      <c r="A5064" t="s">
        <v>7446</v>
      </c>
      <c r="B5064" t="s">
        <v>7301</v>
      </c>
      <c r="C5064" s="2">
        <f t="shared" si="237"/>
        <v>7</v>
      </c>
      <c r="D5064" t="s">
        <v>12</v>
      </c>
      <c r="E5064" t="s">
        <v>2459</v>
      </c>
      <c r="F5064">
        <v>43</v>
      </c>
      <c r="G5064" t="str">
        <f t="shared" si="238"/>
        <v>Large</v>
      </c>
      <c r="H5064" t="s">
        <v>3</v>
      </c>
      <c r="I5064" t="str">
        <f>IFERROR(VLOOKUP(A5064,sponsored_animals!$A$1:$C$2143,1,TRUE),0)</f>
        <v>7c0c3e04e6a4d4</v>
      </c>
      <c r="J5064">
        <f>VLOOKUP(H5064,location_costs!$A$1:$B$6,2,FALSE)</f>
        <v>120</v>
      </c>
      <c r="K5064" t="str">
        <f t="shared" si="239"/>
        <v>Dog_Large</v>
      </c>
      <c r="L5064">
        <f>VLOOKUP(K5064,size_costs!$D$1:$E$10,2,FALSE)</f>
        <v>175</v>
      </c>
      <c r="M5064">
        <f>VLOOKUP(C5064,age_costs!$A$1:$B$52,2,FALSE)</f>
        <v>100</v>
      </c>
    </row>
    <row r="5065" spans="1:13" x14ac:dyDescent="0.25">
      <c r="A5065" t="s">
        <v>7447</v>
      </c>
      <c r="B5065" t="s">
        <v>15510</v>
      </c>
      <c r="C5065" s="2">
        <f t="shared" si="237"/>
        <v>20</v>
      </c>
      <c r="D5065" t="s">
        <v>19</v>
      </c>
      <c r="E5065" t="s">
        <v>2182</v>
      </c>
      <c r="F5065">
        <v>6</v>
      </c>
      <c r="G5065" t="str">
        <f t="shared" si="238"/>
        <v>Medium</v>
      </c>
      <c r="H5065" t="s">
        <v>6</v>
      </c>
      <c r="I5065" t="str">
        <f>IFERROR(VLOOKUP(A5065,sponsored_animals!$A$1:$C$2143,1,TRUE),0)</f>
        <v>178f1189a06b68</v>
      </c>
      <c r="J5065">
        <f>VLOOKUP(H5065,location_costs!$A$1:$B$6,2,FALSE)</f>
        <v>135</v>
      </c>
      <c r="K5065" t="str">
        <f t="shared" si="239"/>
        <v>Cat_Medium</v>
      </c>
      <c r="L5065">
        <f>VLOOKUP(K5065,size_costs!$D$1:$E$10,2,FALSE)</f>
        <v>120</v>
      </c>
      <c r="M5065">
        <f>VLOOKUP(C5065,age_costs!$A$1:$B$52,2,FALSE)</f>
        <v>300</v>
      </c>
    </row>
    <row r="5066" spans="1:13" x14ac:dyDescent="0.25">
      <c r="A5066" t="s">
        <v>7448</v>
      </c>
      <c r="B5066" t="s">
        <v>3165</v>
      </c>
      <c r="C5066" s="2">
        <f t="shared" si="237"/>
        <v>6</v>
      </c>
      <c r="D5066" t="s">
        <v>19</v>
      </c>
      <c r="E5066" t="s">
        <v>2198</v>
      </c>
      <c r="F5066">
        <v>9</v>
      </c>
      <c r="G5066" t="str">
        <f t="shared" si="238"/>
        <v>Large</v>
      </c>
      <c r="H5066" t="s">
        <v>5</v>
      </c>
      <c r="I5066" t="str">
        <f>IFERROR(VLOOKUP(A5066,sponsored_animals!$A$1:$C$2143,1,TRUE),0)</f>
        <v>178f1189a06b68</v>
      </c>
      <c r="J5066">
        <f>VLOOKUP(H5066,location_costs!$A$1:$B$6,2,FALSE)</f>
        <v>140</v>
      </c>
      <c r="K5066" t="str">
        <f t="shared" si="239"/>
        <v>Cat_Large</v>
      </c>
      <c r="L5066">
        <f>VLOOKUP(K5066,size_costs!$D$1:$E$10,2,FALSE)</f>
        <v>140</v>
      </c>
      <c r="M5066">
        <f>VLOOKUP(C5066,age_costs!$A$1:$B$52,2,FALSE)</f>
        <v>100</v>
      </c>
    </row>
    <row r="5067" spans="1:13" x14ac:dyDescent="0.25">
      <c r="A5067" t="s">
        <v>7449</v>
      </c>
      <c r="B5067" t="s">
        <v>14087</v>
      </c>
      <c r="C5067" s="2">
        <f t="shared" si="237"/>
        <v>6</v>
      </c>
      <c r="D5067" t="s">
        <v>19</v>
      </c>
      <c r="E5067" t="s">
        <v>2207</v>
      </c>
      <c r="F5067">
        <v>8</v>
      </c>
      <c r="G5067" t="str">
        <f t="shared" si="238"/>
        <v>Large</v>
      </c>
      <c r="H5067" t="s">
        <v>6</v>
      </c>
      <c r="I5067">
        <f>IFERROR(VLOOKUP(A5067,sponsored_animals!$A$1:$C$2143,1,TRUE),0)</f>
        <v>0</v>
      </c>
      <c r="J5067">
        <f>VLOOKUP(H5067,location_costs!$A$1:$B$6,2,FALSE)</f>
        <v>135</v>
      </c>
      <c r="K5067" t="str">
        <f t="shared" si="239"/>
        <v>Cat_Large</v>
      </c>
      <c r="L5067">
        <f>VLOOKUP(K5067,size_costs!$D$1:$E$10,2,FALSE)</f>
        <v>140</v>
      </c>
      <c r="M5067">
        <f>VLOOKUP(C5067,age_costs!$A$1:$B$52,2,FALSE)</f>
        <v>100</v>
      </c>
    </row>
    <row r="5068" spans="1:13" x14ac:dyDescent="0.25">
      <c r="A5068" t="s">
        <v>7450</v>
      </c>
      <c r="B5068" t="s">
        <v>14950</v>
      </c>
      <c r="C5068" s="2">
        <f t="shared" si="237"/>
        <v>5</v>
      </c>
      <c r="D5068" t="s">
        <v>19</v>
      </c>
      <c r="E5068" t="s">
        <v>2182</v>
      </c>
      <c r="F5068">
        <v>10</v>
      </c>
      <c r="G5068" t="str">
        <f t="shared" si="238"/>
        <v>Large</v>
      </c>
      <c r="H5068" t="s">
        <v>6</v>
      </c>
      <c r="I5068">
        <f>IFERROR(VLOOKUP(A5068,sponsored_animals!$A$1:$C$2143,1,TRUE),0)</f>
        <v>0</v>
      </c>
      <c r="J5068">
        <f>VLOOKUP(H5068,location_costs!$A$1:$B$6,2,FALSE)</f>
        <v>135</v>
      </c>
      <c r="K5068" t="str">
        <f t="shared" si="239"/>
        <v>Cat_Large</v>
      </c>
      <c r="L5068">
        <f>VLOOKUP(K5068,size_costs!$D$1:$E$10,2,FALSE)</f>
        <v>140</v>
      </c>
      <c r="M5068">
        <f>VLOOKUP(C5068,age_costs!$A$1:$B$52,2,FALSE)</f>
        <v>100</v>
      </c>
    </row>
    <row r="5069" spans="1:13" x14ac:dyDescent="0.25">
      <c r="A5069" t="s">
        <v>7451</v>
      </c>
      <c r="B5069" t="s">
        <v>14268</v>
      </c>
      <c r="C5069" s="2">
        <f t="shared" si="237"/>
        <v>3</v>
      </c>
      <c r="D5069" t="s">
        <v>19</v>
      </c>
      <c r="E5069" t="s">
        <v>2207</v>
      </c>
      <c r="F5069">
        <v>8</v>
      </c>
      <c r="G5069" t="str">
        <f t="shared" si="238"/>
        <v>Large</v>
      </c>
      <c r="H5069" t="s">
        <v>3</v>
      </c>
      <c r="I5069" t="str">
        <f>IFERROR(VLOOKUP(A5069,sponsored_animals!$A$1:$C$2143,1,TRUE),0)</f>
        <v>b14069999a0ee6</v>
      </c>
      <c r="J5069">
        <f>VLOOKUP(H5069,location_costs!$A$1:$B$6,2,FALSE)</f>
        <v>120</v>
      </c>
      <c r="K5069" t="str">
        <f t="shared" si="239"/>
        <v>Cat_Large</v>
      </c>
      <c r="L5069">
        <f>VLOOKUP(K5069,size_costs!$D$1:$E$10,2,FALSE)</f>
        <v>140</v>
      </c>
      <c r="M5069">
        <f>VLOOKUP(C5069,age_costs!$A$1:$B$52,2,FALSE)</f>
        <v>0</v>
      </c>
    </row>
    <row r="5070" spans="1:13" x14ac:dyDescent="0.25">
      <c r="A5070" t="s">
        <v>7452</v>
      </c>
      <c r="B5070" t="s">
        <v>13649</v>
      </c>
      <c r="C5070" s="2">
        <f t="shared" si="237"/>
        <v>8</v>
      </c>
      <c r="D5070" t="s">
        <v>12</v>
      </c>
      <c r="E5070" t="s">
        <v>2182</v>
      </c>
      <c r="F5070">
        <v>39</v>
      </c>
      <c r="G5070" t="str">
        <f t="shared" si="238"/>
        <v>Large</v>
      </c>
      <c r="H5070" t="s">
        <v>6</v>
      </c>
      <c r="I5070">
        <f>IFERROR(VLOOKUP(A5070,sponsored_animals!$A$1:$C$2143,1,TRUE),0)</f>
        <v>0</v>
      </c>
      <c r="J5070">
        <f>VLOOKUP(H5070,location_costs!$A$1:$B$6,2,FALSE)</f>
        <v>135</v>
      </c>
      <c r="K5070" t="str">
        <f t="shared" si="239"/>
        <v>Dog_Large</v>
      </c>
      <c r="L5070">
        <f>VLOOKUP(K5070,size_costs!$D$1:$E$10,2,FALSE)</f>
        <v>175</v>
      </c>
      <c r="M5070">
        <f>VLOOKUP(C5070,age_costs!$A$1:$B$52,2,FALSE)</f>
        <v>150</v>
      </c>
    </row>
    <row r="5071" spans="1:13" x14ac:dyDescent="0.25">
      <c r="A5071" t="s">
        <v>7453</v>
      </c>
      <c r="B5071" t="s">
        <v>15282</v>
      </c>
      <c r="C5071" s="2">
        <f t="shared" si="237"/>
        <v>1</v>
      </c>
      <c r="D5071" t="s">
        <v>19</v>
      </c>
      <c r="E5071" t="s">
        <v>2226</v>
      </c>
      <c r="F5071">
        <v>8</v>
      </c>
      <c r="G5071" t="str">
        <f t="shared" si="238"/>
        <v>Large</v>
      </c>
      <c r="H5071" t="s">
        <v>6</v>
      </c>
      <c r="I5071" t="str">
        <f>IFERROR(VLOOKUP(A5071,sponsored_animals!$A$1:$C$2143,1,TRUE),0)</f>
        <v>36806649e5722d</v>
      </c>
      <c r="J5071">
        <f>VLOOKUP(H5071,location_costs!$A$1:$B$6,2,FALSE)</f>
        <v>135</v>
      </c>
      <c r="K5071" t="str">
        <f t="shared" si="239"/>
        <v>Cat_Large</v>
      </c>
      <c r="L5071">
        <f>VLOOKUP(K5071,size_costs!$D$1:$E$10,2,FALSE)</f>
        <v>140</v>
      </c>
      <c r="M5071">
        <f>VLOOKUP(C5071,age_costs!$A$1:$B$52,2,FALSE)</f>
        <v>0</v>
      </c>
    </row>
    <row r="5072" spans="1:13" x14ac:dyDescent="0.25">
      <c r="A5072" t="s">
        <v>7454</v>
      </c>
      <c r="B5072" t="s">
        <v>13715</v>
      </c>
      <c r="C5072" s="2">
        <f t="shared" si="237"/>
        <v>8</v>
      </c>
      <c r="D5072" t="s">
        <v>12</v>
      </c>
      <c r="E5072" t="s">
        <v>2207</v>
      </c>
      <c r="F5072">
        <v>25</v>
      </c>
      <c r="G5072" t="str">
        <f t="shared" si="238"/>
        <v>Medium</v>
      </c>
      <c r="H5072" t="s">
        <v>7</v>
      </c>
      <c r="I5072" t="str">
        <f>IFERROR(VLOOKUP(A5072,sponsored_animals!$A$1:$C$2143,1,TRUE),0)</f>
        <v>178f1189a06b68</v>
      </c>
      <c r="J5072">
        <f>VLOOKUP(H5072,location_costs!$A$1:$B$6,2,FALSE)</f>
        <v>100</v>
      </c>
      <c r="K5072" t="str">
        <f t="shared" si="239"/>
        <v>Dog_Medium</v>
      </c>
      <c r="L5072">
        <f>VLOOKUP(K5072,size_costs!$D$1:$E$10,2,FALSE)</f>
        <v>150</v>
      </c>
      <c r="M5072">
        <f>VLOOKUP(C5072,age_costs!$A$1:$B$52,2,FALSE)</f>
        <v>150</v>
      </c>
    </row>
    <row r="5073" spans="1:13" x14ac:dyDescent="0.25">
      <c r="A5073" t="s">
        <v>1446</v>
      </c>
      <c r="B5073" t="s">
        <v>15511</v>
      </c>
      <c r="C5073" s="2">
        <f t="shared" si="237"/>
        <v>2</v>
      </c>
      <c r="D5073" t="s">
        <v>12</v>
      </c>
      <c r="E5073" t="s">
        <v>2322</v>
      </c>
      <c r="F5073">
        <v>13</v>
      </c>
      <c r="G5073" t="str">
        <f t="shared" si="238"/>
        <v>Medium</v>
      </c>
      <c r="H5073" t="s">
        <v>6</v>
      </c>
      <c r="I5073" t="str">
        <f>IFERROR(VLOOKUP(A5073,sponsored_animals!$A$1:$C$2143,1,TRUE),0)</f>
        <v>0918714dc3a6e1</v>
      </c>
      <c r="J5073">
        <f>VLOOKUP(H5073,location_costs!$A$1:$B$6,2,FALSE)</f>
        <v>135</v>
      </c>
      <c r="K5073" t="str">
        <f t="shared" si="239"/>
        <v>Dog_Medium</v>
      </c>
      <c r="L5073">
        <f>VLOOKUP(K5073,size_costs!$D$1:$E$10,2,FALSE)</f>
        <v>150</v>
      </c>
      <c r="M5073">
        <f>VLOOKUP(C5073,age_costs!$A$1:$B$52,2,FALSE)</f>
        <v>0</v>
      </c>
    </row>
    <row r="5074" spans="1:13" x14ac:dyDescent="0.25">
      <c r="A5074" t="s">
        <v>7455</v>
      </c>
      <c r="B5074" t="s">
        <v>13164</v>
      </c>
      <c r="C5074" s="2">
        <f t="shared" si="237"/>
        <v>2</v>
      </c>
      <c r="D5074" t="s">
        <v>19</v>
      </c>
      <c r="E5074" t="s">
        <v>2198</v>
      </c>
      <c r="F5074">
        <v>6.5</v>
      </c>
      <c r="G5074" t="str">
        <f t="shared" si="238"/>
        <v>Medium</v>
      </c>
      <c r="H5074" t="s">
        <v>3</v>
      </c>
      <c r="I5074" t="str">
        <f>IFERROR(VLOOKUP(A5074,sponsored_animals!$A$1:$C$2143,1,TRUE),0)</f>
        <v>36806649e5722d</v>
      </c>
      <c r="J5074">
        <f>VLOOKUP(H5074,location_costs!$A$1:$B$6,2,FALSE)</f>
        <v>120</v>
      </c>
      <c r="K5074" t="str">
        <f t="shared" si="239"/>
        <v>Cat_Medium</v>
      </c>
      <c r="L5074">
        <f>VLOOKUP(K5074,size_costs!$D$1:$E$10,2,FALSE)</f>
        <v>120</v>
      </c>
      <c r="M5074">
        <f>VLOOKUP(C5074,age_costs!$A$1:$B$52,2,FALSE)</f>
        <v>0</v>
      </c>
    </row>
    <row r="5075" spans="1:13" x14ac:dyDescent="0.25">
      <c r="A5075" t="s">
        <v>7456</v>
      </c>
      <c r="B5075" t="s">
        <v>13711</v>
      </c>
      <c r="C5075" s="2">
        <f t="shared" si="237"/>
        <v>3</v>
      </c>
      <c r="D5075" t="s">
        <v>12</v>
      </c>
      <c r="E5075" t="s">
        <v>2886</v>
      </c>
      <c r="F5075">
        <v>41</v>
      </c>
      <c r="G5075" t="str">
        <f t="shared" si="238"/>
        <v>Large</v>
      </c>
      <c r="H5075" t="s">
        <v>7</v>
      </c>
      <c r="I5075" t="str">
        <f>IFERROR(VLOOKUP(A5075,sponsored_animals!$A$1:$C$2143,1,TRUE),0)</f>
        <v>36806649e5722d</v>
      </c>
      <c r="J5075">
        <f>VLOOKUP(H5075,location_costs!$A$1:$B$6,2,FALSE)</f>
        <v>100</v>
      </c>
      <c r="K5075" t="str">
        <f t="shared" si="239"/>
        <v>Dog_Large</v>
      </c>
      <c r="L5075">
        <f>VLOOKUP(K5075,size_costs!$D$1:$E$10,2,FALSE)</f>
        <v>175</v>
      </c>
      <c r="M5075">
        <f>VLOOKUP(C5075,age_costs!$A$1:$B$52,2,FALSE)</f>
        <v>0</v>
      </c>
    </row>
    <row r="5076" spans="1:13" x14ac:dyDescent="0.25">
      <c r="A5076" t="s">
        <v>7457</v>
      </c>
      <c r="B5076" t="s">
        <v>13410</v>
      </c>
      <c r="C5076" s="2">
        <f t="shared" si="237"/>
        <v>11</v>
      </c>
      <c r="D5076" t="s">
        <v>12</v>
      </c>
      <c r="E5076" t="s">
        <v>2233</v>
      </c>
      <c r="F5076">
        <v>15</v>
      </c>
      <c r="G5076" t="str">
        <f t="shared" si="238"/>
        <v>Medium</v>
      </c>
      <c r="H5076" t="s">
        <v>3</v>
      </c>
      <c r="I5076" t="str">
        <f>IFERROR(VLOOKUP(A5076,sponsored_animals!$A$1:$C$2143,1,TRUE),0)</f>
        <v>36806649e5722d</v>
      </c>
      <c r="J5076">
        <f>VLOOKUP(H5076,location_costs!$A$1:$B$6,2,FALSE)</f>
        <v>120</v>
      </c>
      <c r="K5076" t="str">
        <f t="shared" si="239"/>
        <v>Dog_Medium</v>
      </c>
      <c r="L5076">
        <f>VLOOKUP(K5076,size_costs!$D$1:$E$10,2,FALSE)</f>
        <v>150</v>
      </c>
      <c r="M5076">
        <f>VLOOKUP(C5076,age_costs!$A$1:$B$52,2,FALSE)</f>
        <v>150</v>
      </c>
    </row>
    <row r="5077" spans="1:13" x14ac:dyDescent="0.25">
      <c r="A5077" t="s">
        <v>7458</v>
      </c>
      <c r="B5077" t="s">
        <v>3052</v>
      </c>
      <c r="C5077" s="2">
        <f t="shared" si="237"/>
        <v>4</v>
      </c>
      <c r="D5077" t="s">
        <v>12</v>
      </c>
      <c r="E5077" t="s">
        <v>2202</v>
      </c>
      <c r="F5077">
        <v>38</v>
      </c>
      <c r="G5077" t="str">
        <f t="shared" si="238"/>
        <v>Large</v>
      </c>
      <c r="H5077" t="s">
        <v>6</v>
      </c>
      <c r="I5077" t="str">
        <f>IFERROR(VLOOKUP(A5077,sponsored_animals!$A$1:$C$2143,1,TRUE),0)</f>
        <v>74228ffdfe76aa</v>
      </c>
      <c r="J5077">
        <f>VLOOKUP(H5077,location_costs!$A$1:$B$6,2,FALSE)</f>
        <v>135</v>
      </c>
      <c r="K5077" t="str">
        <f t="shared" si="239"/>
        <v>Dog_Large</v>
      </c>
      <c r="L5077">
        <f>VLOOKUP(K5077,size_costs!$D$1:$E$10,2,FALSE)</f>
        <v>175</v>
      </c>
      <c r="M5077">
        <f>VLOOKUP(C5077,age_costs!$A$1:$B$52,2,FALSE)</f>
        <v>0</v>
      </c>
    </row>
    <row r="5078" spans="1:13" x14ac:dyDescent="0.25">
      <c r="A5078" t="s">
        <v>7459</v>
      </c>
      <c r="B5078" t="s">
        <v>15512</v>
      </c>
      <c r="C5078" s="2">
        <f t="shared" si="237"/>
        <v>7</v>
      </c>
      <c r="D5078" t="s">
        <v>12</v>
      </c>
      <c r="E5078" t="s">
        <v>4792</v>
      </c>
      <c r="F5078">
        <v>24</v>
      </c>
      <c r="G5078" t="str">
        <f t="shared" si="238"/>
        <v>Medium</v>
      </c>
      <c r="H5078" t="s">
        <v>5</v>
      </c>
      <c r="I5078" t="str">
        <f>IFERROR(VLOOKUP(A5078,sponsored_animals!$A$1:$C$2143,1,TRUE),0)</f>
        <v>4fca6ef6dbda96</v>
      </c>
      <c r="J5078">
        <f>VLOOKUP(H5078,location_costs!$A$1:$B$6,2,FALSE)</f>
        <v>140</v>
      </c>
      <c r="K5078" t="str">
        <f t="shared" si="239"/>
        <v>Dog_Medium</v>
      </c>
      <c r="L5078">
        <f>VLOOKUP(K5078,size_costs!$D$1:$E$10,2,FALSE)</f>
        <v>150</v>
      </c>
      <c r="M5078">
        <f>VLOOKUP(C5078,age_costs!$A$1:$B$52,2,FALSE)</f>
        <v>100</v>
      </c>
    </row>
    <row r="5079" spans="1:13" x14ac:dyDescent="0.25">
      <c r="A5079" t="s">
        <v>7460</v>
      </c>
      <c r="B5079" t="s">
        <v>15513</v>
      </c>
      <c r="C5079" s="2">
        <f t="shared" si="237"/>
        <v>2</v>
      </c>
      <c r="D5079" t="s">
        <v>19</v>
      </c>
      <c r="E5079" t="s">
        <v>2350</v>
      </c>
      <c r="F5079">
        <v>8</v>
      </c>
      <c r="G5079" t="str">
        <f t="shared" si="238"/>
        <v>Large</v>
      </c>
      <c r="H5079" t="s">
        <v>6</v>
      </c>
      <c r="I5079" t="str">
        <f>IFERROR(VLOOKUP(A5079,sponsored_animals!$A$1:$C$2143,1,TRUE),0)</f>
        <v>178f1189a06b68</v>
      </c>
      <c r="J5079">
        <f>VLOOKUP(H5079,location_costs!$A$1:$B$6,2,FALSE)</f>
        <v>135</v>
      </c>
      <c r="K5079" t="str">
        <f t="shared" si="239"/>
        <v>Cat_Large</v>
      </c>
      <c r="L5079">
        <f>VLOOKUP(K5079,size_costs!$D$1:$E$10,2,FALSE)</f>
        <v>140</v>
      </c>
      <c r="M5079">
        <f>VLOOKUP(C5079,age_costs!$A$1:$B$52,2,FALSE)</f>
        <v>0</v>
      </c>
    </row>
    <row r="5080" spans="1:13" x14ac:dyDescent="0.25">
      <c r="A5080" t="s">
        <v>7461</v>
      </c>
      <c r="B5080" t="s">
        <v>15514</v>
      </c>
      <c r="C5080" s="2">
        <f t="shared" si="237"/>
        <v>17</v>
      </c>
      <c r="D5080" t="s">
        <v>12</v>
      </c>
      <c r="E5080" t="s">
        <v>2223</v>
      </c>
      <c r="F5080">
        <v>41</v>
      </c>
      <c r="G5080" t="str">
        <f t="shared" si="238"/>
        <v>Large</v>
      </c>
      <c r="H5080" t="s">
        <v>6</v>
      </c>
      <c r="I5080" t="str">
        <f>IFERROR(VLOOKUP(A5080,sponsored_animals!$A$1:$C$2143,1,TRUE),0)</f>
        <v>870a9302845fa5</v>
      </c>
      <c r="J5080">
        <f>VLOOKUP(H5080,location_costs!$A$1:$B$6,2,FALSE)</f>
        <v>135</v>
      </c>
      <c r="K5080" t="str">
        <f t="shared" si="239"/>
        <v>Dog_Large</v>
      </c>
      <c r="L5080">
        <f>VLOOKUP(K5080,size_costs!$D$1:$E$10,2,FALSE)</f>
        <v>175</v>
      </c>
      <c r="M5080">
        <f>VLOOKUP(C5080,age_costs!$A$1:$B$52,2,FALSE)</f>
        <v>300</v>
      </c>
    </row>
    <row r="5081" spans="1:13" x14ac:dyDescent="0.25">
      <c r="A5081" t="s">
        <v>1044</v>
      </c>
      <c r="B5081" t="s">
        <v>11162</v>
      </c>
      <c r="C5081" s="2">
        <f t="shared" si="237"/>
        <v>11</v>
      </c>
      <c r="D5081" t="s">
        <v>19</v>
      </c>
      <c r="E5081" t="s">
        <v>2226</v>
      </c>
      <c r="F5081">
        <v>3</v>
      </c>
      <c r="G5081" t="str">
        <f t="shared" si="238"/>
        <v>Small</v>
      </c>
      <c r="H5081" t="s">
        <v>5</v>
      </c>
      <c r="I5081" t="str">
        <f>IFERROR(VLOOKUP(A5081,sponsored_animals!$A$1:$C$2143,1,TRUE),0)</f>
        <v>36806649e5722d</v>
      </c>
      <c r="J5081">
        <f>VLOOKUP(H5081,location_costs!$A$1:$B$6,2,FALSE)</f>
        <v>140</v>
      </c>
      <c r="K5081" t="str">
        <f t="shared" si="239"/>
        <v>Cat_Small</v>
      </c>
      <c r="L5081">
        <f>VLOOKUP(K5081,size_costs!$D$1:$E$10,2,FALSE)</f>
        <v>100</v>
      </c>
      <c r="M5081">
        <f>VLOOKUP(C5081,age_costs!$A$1:$B$52,2,FALSE)</f>
        <v>150</v>
      </c>
    </row>
    <row r="5082" spans="1:13" x14ac:dyDescent="0.25">
      <c r="A5082" t="s">
        <v>7462</v>
      </c>
      <c r="B5082" t="s">
        <v>14336</v>
      </c>
      <c r="C5082" s="2">
        <f t="shared" si="237"/>
        <v>9</v>
      </c>
      <c r="D5082" t="s">
        <v>12</v>
      </c>
      <c r="E5082" t="s">
        <v>2191</v>
      </c>
      <c r="F5082">
        <v>7</v>
      </c>
      <c r="G5082" t="str">
        <f t="shared" si="238"/>
        <v>Small</v>
      </c>
      <c r="H5082" t="s">
        <v>3</v>
      </c>
      <c r="I5082" t="str">
        <f>IFERROR(VLOOKUP(A5082,sponsored_animals!$A$1:$C$2143,1,TRUE),0)</f>
        <v>b14069999a0ee6</v>
      </c>
      <c r="J5082">
        <f>VLOOKUP(H5082,location_costs!$A$1:$B$6,2,FALSE)</f>
        <v>120</v>
      </c>
      <c r="K5082" t="str">
        <f t="shared" si="239"/>
        <v>Dog_Small</v>
      </c>
      <c r="L5082">
        <f>VLOOKUP(K5082,size_costs!$D$1:$E$10,2,FALSE)</f>
        <v>125</v>
      </c>
      <c r="M5082">
        <f>VLOOKUP(C5082,age_costs!$A$1:$B$52,2,FALSE)</f>
        <v>150</v>
      </c>
    </row>
    <row r="5083" spans="1:13" x14ac:dyDescent="0.25">
      <c r="A5083" t="s">
        <v>7463</v>
      </c>
      <c r="B5083" t="s">
        <v>2922</v>
      </c>
      <c r="C5083" s="2">
        <f t="shared" si="237"/>
        <v>9</v>
      </c>
      <c r="D5083" t="s">
        <v>12</v>
      </c>
      <c r="E5083" t="s">
        <v>2322</v>
      </c>
      <c r="F5083">
        <v>11</v>
      </c>
      <c r="G5083" t="str">
        <f t="shared" si="238"/>
        <v>Medium</v>
      </c>
      <c r="H5083" t="s">
        <v>6</v>
      </c>
      <c r="I5083" t="str">
        <f>IFERROR(VLOOKUP(A5083,sponsored_animals!$A$1:$C$2143,1,TRUE),0)</f>
        <v>214f8f6b359a1e</v>
      </c>
      <c r="J5083">
        <f>VLOOKUP(H5083,location_costs!$A$1:$B$6,2,FALSE)</f>
        <v>135</v>
      </c>
      <c r="K5083" t="str">
        <f t="shared" si="239"/>
        <v>Dog_Medium</v>
      </c>
      <c r="L5083">
        <f>VLOOKUP(K5083,size_costs!$D$1:$E$10,2,FALSE)</f>
        <v>150</v>
      </c>
      <c r="M5083">
        <f>VLOOKUP(C5083,age_costs!$A$1:$B$52,2,FALSE)</f>
        <v>150</v>
      </c>
    </row>
    <row r="5084" spans="1:13" x14ac:dyDescent="0.25">
      <c r="A5084" t="s">
        <v>7465</v>
      </c>
      <c r="B5084" t="s">
        <v>3705</v>
      </c>
      <c r="C5084" s="2">
        <f t="shared" si="237"/>
        <v>2</v>
      </c>
      <c r="D5084" t="s">
        <v>19</v>
      </c>
      <c r="E5084" t="s">
        <v>2234</v>
      </c>
      <c r="F5084">
        <v>8.5</v>
      </c>
      <c r="G5084" t="str">
        <f t="shared" si="238"/>
        <v>Large</v>
      </c>
      <c r="H5084" t="s">
        <v>3</v>
      </c>
      <c r="I5084">
        <f>IFERROR(VLOOKUP(A5084,sponsored_animals!$A$1:$C$2143,1,TRUE),0)</f>
        <v>0</v>
      </c>
      <c r="J5084">
        <f>VLOOKUP(H5084,location_costs!$A$1:$B$6,2,FALSE)</f>
        <v>120</v>
      </c>
      <c r="K5084" t="str">
        <f t="shared" si="239"/>
        <v>Cat_Large</v>
      </c>
      <c r="L5084">
        <f>VLOOKUP(K5084,size_costs!$D$1:$E$10,2,FALSE)</f>
        <v>140</v>
      </c>
      <c r="M5084">
        <f>VLOOKUP(C5084,age_costs!$A$1:$B$52,2,FALSE)</f>
        <v>0</v>
      </c>
    </row>
    <row r="5085" spans="1:13" x14ac:dyDescent="0.25">
      <c r="A5085" t="s">
        <v>7466</v>
      </c>
      <c r="B5085" t="s">
        <v>4019</v>
      </c>
      <c r="C5085" s="2">
        <f t="shared" si="237"/>
        <v>6</v>
      </c>
      <c r="D5085" t="s">
        <v>19</v>
      </c>
      <c r="E5085" t="s">
        <v>5199</v>
      </c>
      <c r="F5085">
        <v>6</v>
      </c>
      <c r="G5085" t="str">
        <f t="shared" si="238"/>
        <v>Medium</v>
      </c>
      <c r="H5085" t="s">
        <v>4</v>
      </c>
      <c r="I5085">
        <f>IFERROR(VLOOKUP(A5085,sponsored_animals!$A$1:$C$2143,1,TRUE),0)</f>
        <v>0</v>
      </c>
      <c r="J5085">
        <f>VLOOKUP(H5085,location_costs!$A$1:$B$6,2,FALSE)</f>
        <v>110</v>
      </c>
      <c r="K5085" t="str">
        <f t="shared" si="239"/>
        <v>Cat_Medium</v>
      </c>
      <c r="L5085">
        <f>VLOOKUP(K5085,size_costs!$D$1:$E$10,2,FALSE)</f>
        <v>120</v>
      </c>
      <c r="M5085">
        <f>VLOOKUP(C5085,age_costs!$A$1:$B$52,2,FALSE)</f>
        <v>100</v>
      </c>
    </row>
    <row r="5086" spans="1:13" x14ac:dyDescent="0.25">
      <c r="A5086" t="s">
        <v>7467</v>
      </c>
      <c r="B5086" t="s">
        <v>13769</v>
      </c>
      <c r="C5086" s="2">
        <f t="shared" si="237"/>
        <v>7</v>
      </c>
      <c r="D5086" t="s">
        <v>12</v>
      </c>
      <c r="E5086" t="s">
        <v>2191</v>
      </c>
      <c r="F5086">
        <v>35</v>
      </c>
      <c r="G5086" t="str">
        <f t="shared" si="238"/>
        <v>Large</v>
      </c>
      <c r="H5086" t="s">
        <v>4</v>
      </c>
      <c r="I5086">
        <f>IFERROR(VLOOKUP(A5086,sponsored_animals!$A$1:$C$2143,1,TRUE),0)</f>
        <v>0</v>
      </c>
      <c r="J5086">
        <f>VLOOKUP(H5086,location_costs!$A$1:$B$6,2,FALSE)</f>
        <v>110</v>
      </c>
      <c r="K5086" t="str">
        <f t="shared" si="239"/>
        <v>Dog_Large</v>
      </c>
      <c r="L5086">
        <f>VLOOKUP(K5086,size_costs!$D$1:$E$10,2,FALSE)</f>
        <v>175</v>
      </c>
      <c r="M5086">
        <f>VLOOKUP(C5086,age_costs!$A$1:$B$52,2,FALSE)</f>
        <v>100</v>
      </c>
    </row>
    <row r="5087" spans="1:13" x14ac:dyDescent="0.25">
      <c r="A5087" t="s">
        <v>7468</v>
      </c>
      <c r="B5087" t="s">
        <v>15433</v>
      </c>
      <c r="C5087" s="2">
        <f t="shared" si="237"/>
        <v>9</v>
      </c>
      <c r="D5087" t="s">
        <v>12</v>
      </c>
      <c r="E5087" t="s">
        <v>2207</v>
      </c>
      <c r="F5087">
        <v>17</v>
      </c>
      <c r="G5087" t="str">
        <f t="shared" si="238"/>
        <v>Medium</v>
      </c>
      <c r="H5087" t="s">
        <v>7</v>
      </c>
      <c r="I5087" t="str">
        <f>IFERROR(VLOOKUP(A5087,sponsored_animals!$A$1:$C$2143,1,TRUE),0)</f>
        <v>214f8f6b359a1e</v>
      </c>
      <c r="J5087">
        <f>VLOOKUP(H5087,location_costs!$A$1:$B$6,2,FALSE)</f>
        <v>100</v>
      </c>
      <c r="K5087" t="str">
        <f t="shared" si="239"/>
        <v>Dog_Medium</v>
      </c>
      <c r="L5087">
        <f>VLOOKUP(K5087,size_costs!$D$1:$E$10,2,FALSE)</f>
        <v>150</v>
      </c>
      <c r="M5087">
        <f>VLOOKUP(C5087,age_costs!$A$1:$B$52,2,FALSE)</f>
        <v>150</v>
      </c>
    </row>
    <row r="5088" spans="1:13" x14ac:dyDescent="0.25">
      <c r="A5088" t="s">
        <v>7469</v>
      </c>
      <c r="B5088" t="s">
        <v>15484</v>
      </c>
      <c r="C5088" s="2">
        <f t="shared" si="237"/>
        <v>8</v>
      </c>
      <c r="D5088" t="s">
        <v>19</v>
      </c>
      <c r="E5088" t="s">
        <v>2234</v>
      </c>
      <c r="F5088">
        <v>4</v>
      </c>
      <c r="G5088" t="str">
        <f t="shared" si="238"/>
        <v>Small</v>
      </c>
      <c r="H5088" t="s">
        <v>3</v>
      </c>
      <c r="I5088" t="str">
        <f>IFERROR(VLOOKUP(A5088,sponsored_animals!$A$1:$C$2143,1,TRUE),0)</f>
        <v>214f8f6b359a1e</v>
      </c>
      <c r="J5088">
        <f>VLOOKUP(H5088,location_costs!$A$1:$B$6,2,FALSE)</f>
        <v>120</v>
      </c>
      <c r="K5088" t="str">
        <f t="shared" si="239"/>
        <v>Cat_Small</v>
      </c>
      <c r="L5088">
        <f>VLOOKUP(K5088,size_costs!$D$1:$E$10,2,FALSE)</f>
        <v>100</v>
      </c>
      <c r="M5088">
        <f>VLOOKUP(C5088,age_costs!$A$1:$B$52,2,FALSE)</f>
        <v>150</v>
      </c>
    </row>
    <row r="5089" spans="1:13" x14ac:dyDescent="0.25">
      <c r="A5089" t="s">
        <v>7470</v>
      </c>
      <c r="B5089" t="s">
        <v>14979</v>
      </c>
      <c r="C5089" s="2">
        <f t="shared" si="237"/>
        <v>9</v>
      </c>
      <c r="D5089" t="s">
        <v>12</v>
      </c>
      <c r="E5089" t="s">
        <v>3326</v>
      </c>
      <c r="F5089">
        <v>18</v>
      </c>
      <c r="G5089" t="str">
        <f t="shared" si="238"/>
        <v>Medium</v>
      </c>
      <c r="H5089" t="s">
        <v>7</v>
      </c>
      <c r="I5089">
        <f>IFERROR(VLOOKUP(A5089,sponsored_animals!$A$1:$C$2143,1,TRUE),0)</f>
        <v>0</v>
      </c>
      <c r="J5089">
        <f>VLOOKUP(H5089,location_costs!$A$1:$B$6,2,FALSE)</f>
        <v>100</v>
      </c>
      <c r="K5089" t="str">
        <f t="shared" si="239"/>
        <v>Dog_Medium</v>
      </c>
      <c r="L5089">
        <f>VLOOKUP(K5089,size_costs!$D$1:$E$10,2,FALSE)</f>
        <v>150</v>
      </c>
      <c r="M5089">
        <f>VLOOKUP(C5089,age_costs!$A$1:$B$52,2,FALSE)</f>
        <v>150</v>
      </c>
    </row>
    <row r="5090" spans="1:13" x14ac:dyDescent="0.25">
      <c r="A5090" t="s">
        <v>7471</v>
      </c>
      <c r="B5090" t="s">
        <v>15324</v>
      </c>
      <c r="C5090" s="2">
        <f t="shared" si="237"/>
        <v>7</v>
      </c>
      <c r="D5090" t="s">
        <v>12</v>
      </c>
      <c r="E5090" t="s">
        <v>2207</v>
      </c>
      <c r="F5090">
        <v>13</v>
      </c>
      <c r="G5090" t="str">
        <f t="shared" si="238"/>
        <v>Medium</v>
      </c>
      <c r="H5090" t="s">
        <v>5</v>
      </c>
      <c r="I5090" t="str">
        <f>IFERROR(VLOOKUP(A5090,sponsored_animals!$A$1:$C$2143,1,TRUE),0)</f>
        <v>178f1189a06b68</v>
      </c>
      <c r="J5090">
        <f>VLOOKUP(H5090,location_costs!$A$1:$B$6,2,FALSE)</f>
        <v>140</v>
      </c>
      <c r="K5090" t="str">
        <f t="shared" si="239"/>
        <v>Dog_Medium</v>
      </c>
      <c r="L5090">
        <f>VLOOKUP(K5090,size_costs!$D$1:$E$10,2,FALSE)</f>
        <v>150</v>
      </c>
      <c r="M5090">
        <f>VLOOKUP(C5090,age_costs!$A$1:$B$52,2,FALSE)</f>
        <v>100</v>
      </c>
    </row>
    <row r="5091" spans="1:13" x14ac:dyDescent="0.25">
      <c r="A5091" t="s">
        <v>7472</v>
      </c>
      <c r="B5091" t="s">
        <v>14357</v>
      </c>
      <c r="C5091" s="2">
        <f t="shared" si="237"/>
        <v>12</v>
      </c>
      <c r="D5091" t="s">
        <v>12</v>
      </c>
      <c r="E5091" t="s">
        <v>2233</v>
      </c>
      <c r="F5091">
        <v>31</v>
      </c>
      <c r="G5091" t="str">
        <f t="shared" si="238"/>
        <v>Large</v>
      </c>
      <c r="H5091" t="s">
        <v>6</v>
      </c>
      <c r="I5091" t="str">
        <f>IFERROR(VLOOKUP(A5091,sponsored_animals!$A$1:$C$2143,1,TRUE),0)</f>
        <v>36806649e5722d</v>
      </c>
      <c r="J5091">
        <f>VLOOKUP(H5091,location_costs!$A$1:$B$6,2,FALSE)</f>
        <v>135</v>
      </c>
      <c r="K5091" t="str">
        <f t="shared" si="239"/>
        <v>Dog_Large</v>
      </c>
      <c r="L5091">
        <f>VLOOKUP(K5091,size_costs!$D$1:$E$10,2,FALSE)</f>
        <v>175</v>
      </c>
      <c r="M5091">
        <f>VLOOKUP(C5091,age_costs!$A$1:$B$52,2,FALSE)</f>
        <v>150</v>
      </c>
    </row>
    <row r="5092" spans="1:13" x14ac:dyDescent="0.25">
      <c r="A5092" t="s">
        <v>1000</v>
      </c>
      <c r="B5092" t="s">
        <v>2471</v>
      </c>
      <c r="C5092" s="2">
        <f t="shared" si="237"/>
        <v>8</v>
      </c>
      <c r="D5092" t="s">
        <v>19</v>
      </c>
      <c r="E5092" t="s">
        <v>2182</v>
      </c>
      <c r="F5092">
        <v>6.5</v>
      </c>
      <c r="G5092" t="str">
        <f t="shared" si="238"/>
        <v>Medium</v>
      </c>
      <c r="H5092" t="s">
        <v>4</v>
      </c>
      <c r="I5092" t="str">
        <f>IFERROR(VLOOKUP(A5092,sponsored_animals!$A$1:$C$2143,1,TRUE),0)</f>
        <v>36806649e5722d</v>
      </c>
      <c r="J5092">
        <f>VLOOKUP(H5092,location_costs!$A$1:$B$6,2,FALSE)</f>
        <v>110</v>
      </c>
      <c r="K5092" t="str">
        <f t="shared" si="239"/>
        <v>Cat_Medium</v>
      </c>
      <c r="L5092">
        <f>VLOOKUP(K5092,size_costs!$D$1:$E$10,2,FALSE)</f>
        <v>120</v>
      </c>
      <c r="M5092">
        <f>VLOOKUP(C5092,age_costs!$A$1:$B$52,2,FALSE)</f>
        <v>150</v>
      </c>
    </row>
    <row r="5093" spans="1:13" x14ac:dyDescent="0.25">
      <c r="A5093" t="s">
        <v>7473</v>
      </c>
      <c r="B5093" t="s">
        <v>4217</v>
      </c>
      <c r="C5093" s="2">
        <f t="shared" si="237"/>
        <v>3</v>
      </c>
      <c r="D5093" t="s">
        <v>19</v>
      </c>
      <c r="E5093" t="s">
        <v>2200</v>
      </c>
      <c r="F5093">
        <v>2</v>
      </c>
      <c r="G5093" t="str">
        <f t="shared" si="238"/>
        <v>Small</v>
      </c>
      <c r="H5093" t="s">
        <v>6</v>
      </c>
      <c r="I5093">
        <f>IFERROR(VLOOKUP(A5093,sponsored_animals!$A$1:$C$2143,1,TRUE),0)</f>
        <v>0</v>
      </c>
      <c r="J5093">
        <f>VLOOKUP(H5093,location_costs!$A$1:$B$6,2,FALSE)</f>
        <v>135</v>
      </c>
      <c r="K5093" t="str">
        <f t="shared" si="239"/>
        <v>Cat_Small</v>
      </c>
      <c r="L5093">
        <f>VLOOKUP(K5093,size_costs!$D$1:$E$10,2,FALSE)</f>
        <v>100</v>
      </c>
      <c r="M5093">
        <f>VLOOKUP(C5093,age_costs!$A$1:$B$52,2,FALSE)</f>
        <v>0</v>
      </c>
    </row>
    <row r="5094" spans="1:13" x14ac:dyDescent="0.25">
      <c r="A5094" t="s">
        <v>1812</v>
      </c>
      <c r="B5094" t="s">
        <v>14076</v>
      </c>
      <c r="C5094" s="2">
        <f t="shared" si="237"/>
        <v>8</v>
      </c>
      <c r="D5094" t="s">
        <v>12</v>
      </c>
      <c r="E5094" t="s">
        <v>2396</v>
      </c>
      <c r="F5094">
        <v>9</v>
      </c>
      <c r="G5094" t="str">
        <f t="shared" si="238"/>
        <v>Small</v>
      </c>
      <c r="H5094" t="s">
        <v>4</v>
      </c>
      <c r="I5094" t="str">
        <f>IFERROR(VLOOKUP(A5094,sponsored_animals!$A$1:$C$2143,1,TRUE),0)</f>
        <v>178f1189a06b68</v>
      </c>
      <c r="J5094">
        <f>VLOOKUP(H5094,location_costs!$A$1:$B$6,2,FALSE)</f>
        <v>110</v>
      </c>
      <c r="K5094" t="str">
        <f t="shared" si="239"/>
        <v>Dog_Small</v>
      </c>
      <c r="L5094">
        <f>VLOOKUP(K5094,size_costs!$D$1:$E$10,2,FALSE)</f>
        <v>125</v>
      </c>
      <c r="M5094">
        <f>VLOOKUP(C5094,age_costs!$A$1:$B$52,2,FALSE)</f>
        <v>150</v>
      </c>
    </row>
    <row r="5095" spans="1:13" x14ac:dyDescent="0.25">
      <c r="A5095" t="s">
        <v>7474</v>
      </c>
      <c r="B5095" t="s">
        <v>14933</v>
      </c>
      <c r="C5095" s="2">
        <f t="shared" si="237"/>
        <v>5</v>
      </c>
      <c r="D5095" t="s">
        <v>12</v>
      </c>
      <c r="E5095" t="s">
        <v>2190</v>
      </c>
      <c r="F5095">
        <v>31</v>
      </c>
      <c r="G5095" t="str">
        <f t="shared" si="238"/>
        <v>Large</v>
      </c>
      <c r="H5095" t="s">
        <v>5</v>
      </c>
      <c r="I5095" t="str">
        <f>IFERROR(VLOOKUP(A5095,sponsored_animals!$A$1:$C$2143,1,TRUE),0)</f>
        <v>4fca6ef6dbda96</v>
      </c>
      <c r="J5095">
        <f>VLOOKUP(H5095,location_costs!$A$1:$B$6,2,FALSE)</f>
        <v>140</v>
      </c>
      <c r="K5095" t="str">
        <f t="shared" si="239"/>
        <v>Dog_Large</v>
      </c>
      <c r="L5095">
        <f>VLOOKUP(K5095,size_costs!$D$1:$E$10,2,FALSE)</f>
        <v>175</v>
      </c>
      <c r="M5095">
        <f>VLOOKUP(C5095,age_costs!$A$1:$B$52,2,FALSE)</f>
        <v>100</v>
      </c>
    </row>
    <row r="5096" spans="1:13" x14ac:dyDescent="0.25">
      <c r="A5096" t="s">
        <v>7475</v>
      </c>
      <c r="B5096" t="s">
        <v>3383</v>
      </c>
      <c r="C5096" s="2">
        <f t="shared" si="237"/>
        <v>8</v>
      </c>
      <c r="D5096" t="s">
        <v>19</v>
      </c>
      <c r="E5096" t="s">
        <v>2198</v>
      </c>
      <c r="F5096">
        <v>6.5</v>
      </c>
      <c r="G5096" t="str">
        <f t="shared" si="238"/>
        <v>Medium</v>
      </c>
      <c r="H5096" t="s">
        <v>4</v>
      </c>
      <c r="I5096" t="str">
        <f>IFERROR(VLOOKUP(A5096,sponsored_animals!$A$1:$C$2143,1,TRUE),0)</f>
        <v>36806649e5722d</v>
      </c>
      <c r="J5096">
        <f>VLOOKUP(H5096,location_costs!$A$1:$B$6,2,FALSE)</f>
        <v>110</v>
      </c>
      <c r="K5096" t="str">
        <f t="shared" si="239"/>
        <v>Cat_Medium</v>
      </c>
      <c r="L5096">
        <f>VLOOKUP(K5096,size_costs!$D$1:$E$10,2,FALSE)</f>
        <v>120</v>
      </c>
      <c r="M5096">
        <f>VLOOKUP(C5096,age_costs!$A$1:$B$52,2,FALSE)</f>
        <v>150</v>
      </c>
    </row>
    <row r="5097" spans="1:13" x14ac:dyDescent="0.25">
      <c r="A5097" t="s">
        <v>7476</v>
      </c>
      <c r="B5097" t="s">
        <v>3108</v>
      </c>
      <c r="C5097" s="2">
        <f t="shared" si="237"/>
        <v>3</v>
      </c>
      <c r="D5097" t="s">
        <v>19</v>
      </c>
      <c r="E5097" t="s">
        <v>2207</v>
      </c>
      <c r="F5097">
        <v>6</v>
      </c>
      <c r="G5097" t="str">
        <f t="shared" si="238"/>
        <v>Medium</v>
      </c>
      <c r="H5097" t="s">
        <v>7</v>
      </c>
      <c r="I5097" t="str">
        <f>IFERROR(VLOOKUP(A5097,sponsored_animals!$A$1:$C$2143,1,TRUE),0)</f>
        <v>4fca6ef6dbda96</v>
      </c>
      <c r="J5097">
        <f>VLOOKUP(H5097,location_costs!$A$1:$B$6,2,FALSE)</f>
        <v>100</v>
      </c>
      <c r="K5097" t="str">
        <f t="shared" si="239"/>
        <v>Cat_Medium</v>
      </c>
      <c r="L5097">
        <f>VLOOKUP(K5097,size_costs!$D$1:$E$10,2,FALSE)</f>
        <v>120</v>
      </c>
      <c r="M5097">
        <f>VLOOKUP(C5097,age_costs!$A$1:$B$52,2,FALSE)</f>
        <v>0</v>
      </c>
    </row>
    <row r="5098" spans="1:13" x14ac:dyDescent="0.25">
      <c r="A5098" t="s">
        <v>7477</v>
      </c>
      <c r="B5098" t="s">
        <v>15241</v>
      </c>
      <c r="C5098" s="2">
        <f t="shared" si="237"/>
        <v>9</v>
      </c>
      <c r="D5098" t="s">
        <v>12</v>
      </c>
      <c r="E5098" t="s">
        <v>2533</v>
      </c>
      <c r="F5098">
        <v>3</v>
      </c>
      <c r="G5098" t="str">
        <f t="shared" si="238"/>
        <v>Small</v>
      </c>
      <c r="H5098" t="s">
        <v>3</v>
      </c>
      <c r="I5098" t="str">
        <f>IFERROR(VLOOKUP(A5098,sponsored_animals!$A$1:$C$2143,1,TRUE),0)</f>
        <v>0ea863dbf1123f</v>
      </c>
      <c r="J5098">
        <f>VLOOKUP(H5098,location_costs!$A$1:$B$6,2,FALSE)</f>
        <v>120</v>
      </c>
      <c r="K5098" t="str">
        <f t="shared" si="239"/>
        <v>Dog_Small</v>
      </c>
      <c r="L5098">
        <f>VLOOKUP(K5098,size_costs!$D$1:$E$10,2,FALSE)</f>
        <v>125</v>
      </c>
      <c r="M5098">
        <f>VLOOKUP(C5098,age_costs!$A$1:$B$52,2,FALSE)</f>
        <v>150</v>
      </c>
    </row>
    <row r="5099" spans="1:13" x14ac:dyDescent="0.25">
      <c r="A5099" t="s">
        <v>7478</v>
      </c>
      <c r="B5099" t="s">
        <v>15178</v>
      </c>
      <c r="C5099" s="2">
        <f t="shared" si="237"/>
        <v>4</v>
      </c>
      <c r="D5099" t="s">
        <v>12</v>
      </c>
      <c r="E5099" t="s">
        <v>2241</v>
      </c>
      <c r="F5099">
        <v>22</v>
      </c>
      <c r="G5099" t="str">
        <f t="shared" si="238"/>
        <v>Medium</v>
      </c>
      <c r="H5099" t="s">
        <v>4</v>
      </c>
      <c r="I5099">
        <f>IFERROR(VLOOKUP(A5099,sponsored_animals!$A$1:$C$2143,1,TRUE),0)</f>
        <v>0</v>
      </c>
      <c r="J5099">
        <f>VLOOKUP(H5099,location_costs!$A$1:$B$6,2,FALSE)</f>
        <v>110</v>
      </c>
      <c r="K5099" t="str">
        <f t="shared" si="239"/>
        <v>Dog_Medium</v>
      </c>
      <c r="L5099">
        <f>VLOOKUP(K5099,size_costs!$D$1:$E$10,2,FALSE)</f>
        <v>150</v>
      </c>
      <c r="M5099">
        <f>VLOOKUP(C5099,age_costs!$A$1:$B$52,2,FALSE)</f>
        <v>0</v>
      </c>
    </row>
    <row r="5100" spans="1:13" x14ac:dyDescent="0.25">
      <c r="A5100" t="s">
        <v>7479</v>
      </c>
      <c r="B5100" t="s">
        <v>6401</v>
      </c>
      <c r="C5100" s="2">
        <f t="shared" si="237"/>
        <v>6</v>
      </c>
      <c r="D5100" t="s">
        <v>12</v>
      </c>
      <c r="E5100" t="s">
        <v>2241</v>
      </c>
      <c r="F5100">
        <v>33</v>
      </c>
      <c r="G5100" t="str">
        <f t="shared" si="238"/>
        <v>Large</v>
      </c>
      <c r="H5100" t="s">
        <v>6</v>
      </c>
      <c r="I5100">
        <f>IFERROR(VLOOKUP(A5100,sponsored_animals!$A$1:$C$2143,1,TRUE),0)</f>
        <v>0</v>
      </c>
      <c r="J5100">
        <f>VLOOKUP(H5100,location_costs!$A$1:$B$6,2,FALSE)</f>
        <v>135</v>
      </c>
      <c r="K5100" t="str">
        <f t="shared" si="239"/>
        <v>Dog_Large</v>
      </c>
      <c r="L5100">
        <f>VLOOKUP(K5100,size_costs!$D$1:$E$10,2,FALSE)</f>
        <v>175</v>
      </c>
      <c r="M5100">
        <f>VLOOKUP(C5100,age_costs!$A$1:$B$52,2,FALSE)</f>
        <v>100</v>
      </c>
    </row>
    <row r="5101" spans="1:13" x14ac:dyDescent="0.25">
      <c r="A5101" t="s">
        <v>7480</v>
      </c>
      <c r="B5101" t="s">
        <v>14655</v>
      </c>
      <c r="C5101" s="2">
        <f t="shared" si="237"/>
        <v>6</v>
      </c>
      <c r="D5101" t="s">
        <v>19</v>
      </c>
      <c r="E5101" t="s">
        <v>2177</v>
      </c>
      <c r="F5101">
        <v>6.5</v>
      </c>
      <c r="G5101" t="str">
        <f t="shared" si="238"/>
        <v>Medium</v>
      </c>
      <c r="H5101" t="s">
        <v>7</v>
      </c>
      <c r="I5101" t="str">
        <f>IFERROR(VLOOKUP(A5101,sponsored_animals!$A$1:$C$2143,1,TRUE),0)</f>
        <v>178f1189a06b68</v>
      </c>
      <c r="J5101">
        <f>VLOOKUP(H5101,location_costs!$A$1:$B$6,2,FALSE)</f>
        <v>100</v>
      </c>
      <c r="K5101" t="str">
        <f t="shared" si="239"/>
        <v>Cat_Medium</v>
      </c>
      <c r="L5101">
        <f>VLOOKUP(K5101,size_costs!$D$1:$E$10,2,FALSE)</f>
        <v>120</v>
      </c>
      <c r="M5101">
        <f>VLOOKUP(C5101,age_costs!$A$1:$B$52,2,FALSE)</f>
        <v>100</v>
      </c>
    </row>
    <row r="5102" spans="1:13" x14ac:dyDescent="0.25">
      <c r="A5102" t="s">
        <v>1689</v>
      </c>
      <c r="B5102" t="s">
        <v>14818</v>
      </c>
      <c r="C5102" s="2">
        <f t="shared" si="237"/>
        <v>7</v>
      </c>
      <c r="D5102" t="s">
        <v>12</v>
      </c>
      <c r="E5102" t="s">
        <v>2186</v>
      </c>
      <c r="F5102">
        <v>32</v>
      </c>
      <c r="G5102" t="str">
        <f t="shared" si="238"/>
        <v>Large</v>
      </c>
      <c r="H5102" t="s">
        <v>6</v>
      </c>
      <c r="I5102" t="str">
        <f>IFERROR(VLOOKUP(A5102,sponsored_animals!$A$1:$C$2143,1,TRUE),0)</f>
        <v>7c0c3e04e6a4d4</v>
      </c>
      <c r="J5102">
        <f>VLOOKUP(H5102,location_costs!$A$1:$B$6,2,FALSE)</f>
        <v>135</v>
      </c>
      <c r="K5102" t="str">
        <f t="shared" si="239"/>
        <v>Dog_Large</v>
      </c>
      <c r="L5102">
        <f>VLOOKUP(K5102,size_costs!$D$1:$E$10,2,FALSE)</f>
        <v>175</v>
      </c>
      <c r="M5102">
        <f>VLOOKUP(C5102,age_costs!$A$1:$B$52,2,FALSE)</f>
        <v>100</v>
      </c>
    </row>
    <row r="5103" spans="1:13" x14ac:dyDescent="0.25">
      <c r="A5103" t="s">
        <v>7481</v>
      </c>
      <c r="B5103" t="s">
        <v>15515</v>
      </c>
      <c r="C5103" s="2">
        <f t="shared" si="237"/>
        <v>8</v>
      </c>
      <c r="D5103" t="s">
        <v>12</v>
      </c>
      <c r="E5103" t="s">
        <v>2191</v>
      </c>
      <c r="F5103">
        <v>45</v>
      </c>
      <c r="G5103" t="str">
        <f t="shared" si="238"/>
        <v>Large</v>
      </c>
      <c r="H5103" t="s">
        <v>3</v>
      </c>
      <c r="I5103">
        <f>IFERROR(VLOOKUP(A5103,sponsored_animals!$A$1:$C$2143,1,TRUE),0)</f>
        <v>0</v>
      </c>
      <c r="J5103">
        <f>VLOOKUP(H5103,location_costs!$A$1:$B$6,2,FALSE)</f>
        <v>120</v>
      </c>
      <c r="K5103" t="str">
        <f t="shared" si="239"/>
        <v>Dog_Large</v>
      </c>
      <c r="L5103">
        <f>VLOOKUP(K5103,size_costs!$D$1:$E$10,2,FALSE)</f>
        <v>175</v>
      </c>
      <c r="M5103">
        <f>VLOOKUP(C5103,age_costs!$A$1:$B$52,2,FALSE)</f>
        <v>150</v>
      </c>
    </row>
    <row r="5104" spans="1:13" x14ac:dyDescent="0.25">
      <c r="A5104" t="s">
        <v>7482</v>
      </c>
      <c r="B5104" t="s">
        <v>14576</v>
      </c>
      <c r="C5104" s="2">
        <f t="shared" si="237"/>
        <v>4</v>
      </c>
      <c r="D5104" t="s">
        <v>19</v>
      </c>
      <c r="E5104" t="s">
        <v>2200</v>
      </c>
      <c r="F5104">
        <v>9</v>
      </c>
      <c r="G5104" t="str">
        <f t="shared" si="238"/>
        <v>Large</v>
      </c>
      <c r="H5104" t="s">
        <v>5</v>
      </c>
      <c r="I5104" t="str">
        <f>IFERROR(VLOOKUP(A5104,sponsored_animals!$A$1:$C$2143,1,TRUE),0)</f>
        <v>214f8f6b359a1e</v>
      </c>
      <c r="J5104">
        <f>VLOOKUP(H5104,location_costs!$A$1:$B$6,2,FALSE)</f>
        <v>140</v>
      </c>
      <c r="K5104" t="str">
        <f t="shared" si="239"/>
        <v>Cat_Large</v>
      </c>
      <c r="L5104">
        <f>VLOOKUP(K5104,size_costs!$D$1:$E$10,2,FALSE)</f>
        <v>140</v>
      </c>
      <c r="M5104">
        <f>VLOOKUP(C5104,age_costs!$A$1:$B$52,2,FALSE)</f>
        <v>0</v>
      </c>
    </row>
    <row r="5105" spans="1:13" x14ac:dyDescent="0.25">
      <c r="A5105" t="s">
        <v>7483</v>
      </c>
      <c r="B5105" t="s">
        <v>14364</v>
      </c>
      <c r="C5105" s="2">
        <f t="shared" si="237"/>
        <v>4</v>
      </c>
      <c r="D5105" t="s">
        <v>19</v>
      </c>
      <c r="E5105" t="s">
        <v>2352</v>
      </c>
      <c r="F5105">
        <v>6</v>
      </c>
      <c r="G5105" t="str">
        <f t="shared" si="238"/>
        <v>Medium</v>
      </c>
      <c r="H5105" t="s">
        <v>5</v>
      </c>
      <c r="I5105" t="str">
        <f>IFERROR(VLOOKUP(A5105,sponsored_animals!$A$1:$C$2143,1,TRUE),0)</f>
        <v>870a9302845fa5</v>
      </c>
      <c r="J5105">
        <f>VLOOKUP(H5105,location_costs!$A$1:$B$6,2,FALSE)</f>
        <v>140</v>
      </c>
      <c r="K5105" t="str">
        <f t="shared" si="239"/>
        <v>Cat_Medium</v>
      </c>
      <c r="L5105">
        <f>VLOOKUP(K5105,size_costs!$D$1:$E$10,2,FALSE)</f>
        <v>120</v>
      </c>
      <c r="M5105">
        <f>VLOOKUP(C5105,age_costs!$A$1:$B$52,2,FALSE)</f>
        <v>0</v>
      </c>
    </row>
    <row r="5106" spans="1:13" x14ac:dyDescent="0.25">
      <c r="A5106" t="s">
        <v>7484</v>
      </c>
      <c r="B5106" t="s">
        <v>5777</v>
      </c>
      <c r="C5106" s="2">
        <f t="shared" si="237"/>
        <v>7</v>
      </c>
      <c r="D5106" t="s">
        <v>12</v>
      </c>
      <c r="E5106" t="s">
        <v>2233</v>
      </c>
      <c r="F5106">
        <v>14</v>
      </c>
      <c r="G5106" t="str">
        <f t="shared" si="238"/>
        <v>Medium</v>
      </c>
      <c r="H5106" t="s">
        <v>6</v>
      </c>
      <c r="I5106" t="str">
        <f>IFERROR(VLOOKUP(A5106,sponsored_animals!$A$1:$C$2143,1,TRUE),0)</f>
        <v>214f8f6b359a1e</v>
      </c>
      <c r="J5106">
        <f>VLOOKUP(H5106,location_costs!$A$1:$B$6,2,FALSE)</f>
        <v>135</v>
      </c>
      <c r="K5106" t="str">
        <f t="shared" si="239"/>
        <v>Dog_Medium</v>
      </c>
      <c r="L5106">
        <f>VLOOKUP(K5106,size_costs!$D$1:$E$10,2,FALSE)</f>
        <v>150</v>
      </c>
      <c r="M5106">
        <f>VLOOKUP(C5106,age_costs!$A$1:$B$52,2,FALSE)</f>
        <v>100</v>
      </c>
    </row>
    <row r="5107" spans="1:13" x14ac:dyDescent="0.25">
      <c r="A5107" t="s">
        <v>7485</v>
      </c>
      <c r="B5107" t="s">
        <v>13568</v>
      </c>
      <c r="C5107" s="2">
        <f t="shared" si="237"/>
        <v>8</v>
      </c>
      <c r="D5107" t="s">
        <v>19</v>
      </c>
      <c r="E5107" t="s">
        <v>2198</v>
      </c>
      <c r="F5107">
        <v>4</v>
      </c>
      <c r="G5107" t="str">
        <f t="shared" si="238"/>
        <v>Small</v>
      </c>
      <c r="H5107" t="s">
        <v>5</v>
      </c>
      <c r="I5107">
        <f>IFERROR(VLOOKUP(A5107,sponsored_animals!$A$1:$C$2143,1,TRUE),0)</f>
        <v>0</v>
      </c>
      <c r="J5107">
        <f>VLOOKUP(H5107,location_costs!$A$1:$B$6,2,FALSE)</f>
        <v>140</v>
      </c>
      <c r="K5107" t="str">
        <f t="shared" si="239"/>
        <v>Cat_Small</v>
      </c>
      <c r="L5107">
        <f>VLOOKUP(K5107,size_costs!$D$1:$E$10,2,FALSE)</f>
        <v>100</v>
      </c>
      <c r="M5107">
        <f>VLOOKUP(C5107,age_costs!$A$1:$B$52,2,FALSE)</f>
        <v>150</v>
      </c>
    </row>
    <row r="5108" spans="1:13" x14ac:dyDescent="0.25">
      <c r="A5108" t="s">
        <v>7486</v>
      </c>
      <c r="B5108" t="s">
        <v>15516</v>
      </c>
      <c r="C5108" s="2">
        <f t="shared" si="237"/>
        <v>13</v>
      </c>
      <c r="D5108" t="s">
        <v>19</v>
      </c>
      <c r="E5108" t="s">
        <v>2198</v>
      </c>
      <c r="F5108">
        <v>3</v>
      </c>
      <c r="G5108" t="str">
        <f t="shared" si="238"/>
        <v>Small</v>
      </c>
      <c r="H5108" t="s">
        <v>6</v>
      </c>
      <c r="I5108">
        <f>IFERROR(VLOOKUP(A5108,sponsored_animals!$A$1:$C$2143,1,TRUE),0)</f>
        <v>0</v>
      </c>
      <c r="J5108">
        <f>VLOOKUP(H5108,location_costs!$A$1:$B$6,2,FALSE)</f>
        <v>135</v>
      </c>
      <c r="K5108" t="str">
        <f t="shared" si="239"/>
        <v>Cat_Small</v>
      </c>
      <c r="L5108">
        <f>VLOOKUP(K5108,size_costs!$D$1:$E$10,2,FALSE)</f>
        <v>100</v>
      </c>
      <c r="M5108">
        <f>VLOOKUP(C5108,age_costs!$A$1:$B$52,2,FALSE)</f>
        <v>200</v>
      </c>
    </row>
    <row r="5109" spans="1:13" x14ac:dyDescent="0.25">
      <c r="A5109" t="s">
        <v>7487</v>
      </c>
      <c r="B5109" t="s">
        <v>15067</v>
      </c>
      <c r="C5109" s="2">
        <f t="shared" si="237"/>
        <v>9</v>
      </c>
      <c r="D5109" t="s">
        <v>12</v>
      </c>
      <c r="E5109" t="s">
        <v>2202</v>
      </c>
      <c r="F5109">
        <v>22</v>
      </c>
      <c r="G5109" t="str">
        <f t="shared" si="238"/>
        <v>Medium</v>
      </c>
      <c r="H5109" t="s">
        <v>7</v>
      </c>
      <c r="I5109" t="str">
        <f>IFERROR(VLOOKUP(A5109,sponsored_animals!$A$1:$C$2143,1,TRUE),0)</f>
        <v>36806649e5722d</v>
      </c>
      <c r="J5109">
        <f>VLOOKUP(H5109,location_costs!$A$1:$B$6,2,FALSE)</f>
        <v>100</v>
      </c>
      <c r="K5109" t="str">
        <f t="shared" si="239"/>
        <v>Dog_Medium</v>
      </c>
      <c r="L5109">
        <f>VLOOKUP(K5109,size_costs!$D$1:$E$10,2,FALSE)</f>
        <v>150</v>
      </c>
      <c r="M5109">
        <f>VLOOKUP(C5109,age_costs!$A$1:$B$52,2,FALSE)</f>
        <v>150</v>
      </c>
    </row>
    <row r="5110" spans="1:13" x14ac:dyDescent="0.25">
      <c r="A5110" t="s">
        <v>7488</v>
      </c>
      <c r="B5110" t="s">
        <v>13872</v>
      </c>
      <c r="C5110" s="2">
        <f t="shared" si="237"/>
        <v>3</v>
      </c>
      <c r="D5110" t="s">
        <v>12</v>
      </c>
      <c r="E5110" t="s">
        <v>2217</v>
      </c>
      <c r="F5110">
        <v>40</v>
      </c>
      <c r="G5110" t="str">
        <f t="shared" si="238"/>
        <v>Large</v>
      </c>
      <c r="H5110" t="s">
        <v>5</v>
      </c>
      <c r="I5110" t="str">
        <f>IFERROR(VLOOKUP(A5110,sponsored_animals!$A$1:$C$2143,1,TRUE),0)</f>
        <v>36806649e5722d</v>
      </c>
      <c r="J5110">
        <f>VLOOKUP(H5110,location_costs!$A$1:$B$6,2,FALSE)</f>
        <v>140</v>
      </c>
      <c r="K5110" t="str">
        <f t="shared" si="239"/>
        <v>Dog_Large</v>
      </c>
      <c r="L5110">
        <f>VLOOKUP(K5110,size_costs!$D$1:$E$10,2,FALSE)</f>
        <v>175</v>
      </c>
      <c r="M5110">
        <f>VLOOKUP(C5110,age_costs!$A$1:$B$52,2,FALSE)</f>
        <v>0</v>
      </c>
    </row>
    <row r="5111" spans="1:13" x14ac:dyDescent="0.25">
      <c r="A5111" t="s">
        <v>7489</v>
      </c>
      <c r="B5111" t="s">
        <v>13769</v>
      </c>
      <c r="C5111" s="2">
        <f t="shared" si="237"/>
        <v>7</v>
      </c>
      <c r="D5111" t="s">
        <v>12</v>
      </c>
      <c r="E5111" t="s">
        <v>2325</v>
      </c>
      <c r="F5111">
        <v>36</v>
      </c>
      <c r="G5111" t="str">
        <f t="shared" si="238"/>
        <v>Large</v>
      </c>
      <c r="H5111" t="s">
        <v>5</v>
      </c>
      <c r="I5111" t="str">
        <f>IFERROR(VLOOKUP(A5111,sponsored_animals!$A$1:$C$2143,1,TRUE),0)</f>
        <v>7c0c3e04e6a4d4</v>
      </c>
      <c r="J5111">
        <f>VLOOKUP(H5111,location_costs!$A$1:$B$6,2,FALSE)</f>
        <v>140</v>
      </c>
      <c r="K5111" t="str">
        <f t="shared" si="239"/>
        <v>Dog_Large</v>
      </c>
      <c r="L5111">
        <f>VLOOKUP(K5111,size_costs!$D$1:$E$10,2,FALSE)</f>
        <v>175</v>
      </c>
      <c r="M5111">
        <f>VLOOKUP(C5111,age_costs!$A$1:$B$52,2,FALSE)</f>
        <v>100</v>
      </c>
    </row>
    <row r="5112" spans="1:13" x14ac:dyDescent="0.25">
      <c r="A5112" t="s">
        <v>7490</v>
      </c>
      <c r="B5112" t="s">
        <v>13575</v>
      </c>
      <c r="C5112" s="2">
        <f t="shared" si="237"/>
        <v>10</v>
      </c>
      <c r="D5112" t="s">
        <v>12</v>
      </c>
      <c r="E5112" t="s">
        <v>2612</v>
      </c>
      <c r="F5112">
        <v>11.5</v>
      </c>
      <c r="G5112" t="str">
        <f t="shared" si="238"/>
        <v>Medium</v>
      </c>
      <c r="H5112" t="s">
        <v>7</v>
      </c>
      <c r="I5112" t="str">
        <f>IFERROR(VLOOKUP(A5112,sponsored_animals!$A$1:$C$2143,1,TRUE),0)</f>
        <v>0ea863dbf1123f</v>
      </c>
      <c r="J5112">
        <f>VLOOKUP(H5112,location_costs!$A$1:$B$6,2,FALSE)</f>
        <v>100</v>
      </c>
      <c r="K5112" t="str">
        <f t="shared" si="239"/>
        <v>Dog_Medium</v>
      </c>
      <c r="L5112">
        <f>VLOOKUP(K5112,size_costs!$D$1:$E$10,2,FALSE)</f>
        <v>150</v>
      </c>
      <c r="M5112">
        <f>VLOOKUP(C5112,age_costs!$A$1:$B$52,2,FALSE)</f>
        <v>150</v>
      </c>
    </row>
    <row r="5113" spans="1:13" x14ac:dyDescent="0.25">
      <c r="A5113" t="s">
        <v>7491</v>
      </c>
      <c r="B5113" t="s">
        <v>13959</v>
      </c>
      <c r="C5113" s="2">
        <f t="shared" si="237"/>
        <v>6</v>
      </c>
      <c r="D5113" t="s">
        <v>19</v>
      </c>
      <c r="E5113" t="s">
        <v>2226</v>
      </c>
      <c r="F5113">
        <v>4</v>
      </c>
      <c r="G5113" t="str">
        <f t="shared" si="238"/>
        <v>Small</v>
      </c>
      <c r="H5113" t="s">
        <v>6</v>
      </c>
      <c r="I5113" t="str">
        <f>IFERROR(VLOOKUP(A5113,sponsored_animals!$A$1:$C$2143,1,TRUE),0)</f>
        <v>4fca6ef6dbda96</v>
      </c>
      <c r="J5113">
        <f>VLOOKUP(H5113,location_costs!$A$1:$B$6,2,FALSE)</f>
        <v>135</v>
      </c>
      <c r="K5113" t="str">
        <f t="shared" si="239"/>
        <v>Cat_Small</v>
      </c>
      <c r="L5113">
        <f>VLOOKUP(K5113,size_costs!$D$1:$E$10,2,FALSE)</f>
        <v>100</v>
      </c>
      <c r="M5113">
        <f>VLOOKUP(C5113,age_costs!$A$1:$B$52,2,FALSE)</f>
        <v>100</v>
      </c>
    </row>
    <row r="5114" spans="1:13" x14ac:dyDescent="0.25">
      <c r="A5114" t="s">
        <v>7492</v>
      </c>
      <c r="B5114" t="s">
        <v>14136</v>
      </c>
      <c r="C5114" s="2">
        <f t="shared" si="237"/>
        <v>5</v>
      </c>
      <c r="D5114" t="s">
        <v>19</v>
      </c>
      <c r="E5114" t="s">
        <v>2177</v>
      </c>
      <c r="F5114">
        <v>6</v>
      </c>
      <c r="G5114" t="str">
        <f t="shared" si="238"/>
        <v>Medium</v>
      </c>
      <c r="H5114" t="s">
        <v>7</v>
      </c>
      <c r="I5114" t="str">
        <f>IFERROR(VLOOKUP(A5114,sponsored_animals!$A$1:$C$2143,1,TRUE),0)</f>
        <v>f3de00c24336c4</v>
      </c>
      <c r="J5114">
        <f>VLOOKUP(H5114,location_costs!$A$1:$B$6,2,FALSE)</f>
        <v>100</v>
      </c>
      <c r="K5114" t="str">
        <f t="shared" si="239"/>
        <v>Cat_Medium</v>
      </c>
      <c r="L5114">
        <f>VLOOKUP(K5114,size_costs!$D$1:$E$10,2,FALSE)</f>
        <v>120</v>
      </c>
      <c r="M5114">
        <f>VLOOKUP(C5114,age_costs!$A$1:$B$52,2,FALSE)</f>
        <v>100</v>
      </c>
    </row>
    <row r="5115" spans="1:13" x14ac:dyDescent="0.25">
      <c r="A5115" t="s">
        <v>7493</v>
      </c>
      <c r="B5115" t="s">
        <v>5448</v>
      </c>
      <c r="C5115" s="2">
        <f t="shared" si="237"/>
        <v>6</v>
      </c>
      <c r="D5115" t="s">
        <v>12</v>
      </c>
      <c r="E5115" t="s">
        <v>2207</v>
      </c>
      <c r="F5115">
        <v>39</v>
      </c>
      <c r="G5115" t="str">
        <f t="shared" si="238"/>
        <v>Large</v>
      </c>
      <c r="H5115" t="s">
        <v>7</v>
      </c>
      <c r="I5115" t="str">
        <f>IFERROR(VLOOKUP(A5115,sponsored_animals!$A$1:$C$2143,1,TRUE),0)</f>
        <v>178f1189a06b68</v>
      </c>
      <c r="J5115">
        <f>VLOOKUP(H5115,location_costs!$A$1:$B$6,2,FALSE)</f>
        <v>100</v>
      </c>
      <c r="K5115" t="str">
        <f t="shared" si="239"/>
        <v>Dog_Large</v>
      </c>
      <c r="L5115">
        <f>VLOOKUP(K5115,size_costs!$D$1:$E$10,2,FALSE)</f>
        <v>175</v>
      </c>
      <c r="M5115">
        <f>VLOOKUP(C5115,age_costs!$A$1:$B$52,2,FALSE)</f>
        <v>100</v>
      </c>
    </row>
    <row r="5116" spans="1:13" x14ac:dyDescent="0.25">
      <c r="A5116" t="s">
        <v>239</v>
      </c>
      <c r="B5116" t="s">
        <v>7494</v>
      </c>
      <c r="C5116" s="2">
        <f t="shared" si="237"/>
        <v>11</v>
      </c>
      <c r="D5116" t="s">
        <v>12</v>
      </c>
      <c r="E5116" t="s">
        <v>2533</v>
      </c>
      <c r="F5116">
        <v>48</v>
      </c>
      <c r="G5116" t="str">
        <f t="shared" si="238"/>
        <v>Large</v>
      </c>
      <c r="H5116" t="s">
        <v>3</v>
      </c>
      <c r="I5116" t="str">
        <f>IFERROR(VLOOKUP(A5116,sponsored_animals!$A$1:$C$2143,1,TRUE),0)</f>
        <v>36806649e5722d</v>
      </c>
      <c r="J5116">
        <f>VLOOKUP(H5116,location_costs!$A$1:$B$6,2,FALSE)</f>
        <v>120</v>
      </c>
      <c r="K5116" t="str">
        <f t="shared" si="239"/>
        <v>Dog_Large</v>
      </c>
      <c r="L5116">
        <f>VLOOKUP(K5116,size_costs!$D$1:$E$10,2,FALSE)</f>
        <v>175</v>
      </c>
      <c r="M5116">
        <f>VLOOKUP(C5116,age_costs!$A$1:$B$52,2,FALSE)</f>
        <v>150</v>
      </c>
    </row>
    <row r="5117" spans="1:13" x14ac:dyDescent="0.25">
      <c r="A5117" t="s">
        <v>7495</v>
      </c>
      <c r="B5117" t="s">
        <v>13626</v>
      </c>
      <c r="C5117" s="2">
        <f t="shared" si="237"/>
        <v>6</v>
      </c>
      <c r="D5117" t="s">
        <v>19</v>
      </c>
      <c r="E5117" t="s">
        <v>2198</v>
      </c>
      <c r="F5117">
        <v>6</v>
      </c>
      <c r="G5117" t="str">
        <f t="shared" si="238"/>
        <v>Medium</v>
      </c>
      <c r="H5117" t="s">
        <v>4</v>
      </c>
      <c r="I5117" t="str">
        <f>IFERROR(VLOOKUP(A5117,sponsored_animals!$A$1:$C$2143,1,TRUE),0)</f>
        <v>7c0c3e04e6a4d4</v>
      </c>
      <c r="J5117">
        <f>VLOOKUP(H5117,location_costs!$A$1:$B$6,2,FALSE)</f>
        <v>110</v>
      </c>
      <c r="K5117" t="str">
        <f t="shared" si="239"/>
        <v>Cat_Medium</v>
      </c>
      <c r="L5117">
        <f>VLOOKUP(K5117,size_costs!$D$1:$E$10,2,FALSE)</f>
        <v>120</v>
      </c>
      <c r="M5117">
        <f>VLOOKUP(C5117,age_costs!$A$1:$B$52,2,FALSE)</f>
        <v>100</v>
      </c>
    </row>
    <row r="5118" spans="1:13" x14ac:dyDescent="0.25">
      <c r="A5118" t="s">
        <v>7496</v>
      </c>
      <c r="B5118" t="s">
        <v>14113</v>
      </c>
      <c r="C5118" s="2">
        <f t="shared" si="237"/>
        <v>5</v>
      </c>
      <c r="D5118" t="s">
        <v>19</v>
      </c>
      <c r="E5118" t="s">
        <v>2369</v>
      </c>
      <c r="F5118">
        <v>6</v>
      </c>
      <c r="G5118" t="str">
        <f t="shared" si="238"/>
        <v>Medium</v>
      </c>
      <c r="H5118" t="s">
        <v>6</v>
      </c>
      <c r="I5118">
        <f>IFERROR(VLOOKUP(A5118,sponsored_animals!$A$1:$C$2143,1,TRUE),0)</f>
        <v>0</v>
      </c>
      <c r="J5118">
        <f>VLOOKUP(H5118,location_costs!$A$1:$B$6,2,FALSE)</f>
        <v>135</v>
      </c>
      <c r="K5118" t="str">
        <f t="shared" si="239"/>
        <v>Cat_Medium</v>
      </c>
      <c r="L5118">
        <f>VLOOKUP(K5118,size_costs!$D$1:$E$10,2,FALSE)</f>
        <v>120</v>
      </c>
      <c r="M5118">
        <f>VLOOKUP(C5118,age_costs!$A$1:$B$52,2,FALSE)</f>
        <v>100</v>
      </c>
    </row>
    <row r="5119" spans="1:13" x14ac:dyDescent="0.25">
      <c r="A5119" t="s">
        <v>7497</v>
      </c>
      <c r="B5119" t="s">
        <v>14779</v>
      </c>
      <c r="C5119" s="2">
        <f t="shared" si="237"/>
        <v>16</v>
      </c>
      <c r="D5119" t="s">
        <v>12</v>
      </c>
      <c r="E5119" t="s">
        <v>2241</v>
      </c>
      <c r="F5119">
        <v>16</v>
      </c>
      <c r="G5119" t="str">
        <f t="shared" si="238"/>
        <v>Medium</v>
      </c>
      <c r="H5119" t="s">
        <v>5</v>
      </c>
      <c r="I5119" t="str">
        <f>IFERROR(VLOOKUP(A5119,sponsored_animals!$A$1:$C$2143,1,TRUE),0)</f>
        <v>36806649e5722d</v>
      </c>
      <c r="J5119">
        <f>VLOOKUP(H5119,location_costs!$A$1:$B$6,2,FALSE)</f>
        <v>140</v>
      </c>
      <c r="K5119" t="str">
        <f t="shared" si="239"/>
        <v>Dog_Medium</v>
      </c>
      <c r="L5119">
        <f>VLOOKUP(K5119,size_costs!$D$1:$E$10,2,FALSE)</f>
        <v>150</v>
      </c>
      <c r="M5119">
        <f>VLOOKUP(C5119,age_costs!$A$1:$B$52,2,FALSE)</f>
        <v>300</v>
      </c>
    </row>
    <row r="5120" spans="1:13" x14ac:dyDescent="0.25">
      <c r="A5120" t="s">
        <v>7498</v>
      </c>
      <c r="B5120" t="s">
        <v>15517</v>
      </c>
      <c r="C5120" s="2">
        <f t="shared" si="237"/>
        <v>7</v>
      </c>
      <c r="D5120" t="s">
        <v>19</v>
      </c>
      <c r="E5120" t="s">
        <v>2200</v>
      </c>
      <c r="F5120">
        <v>6</v>
      </c>
      <c r="G5120" t="str">
        <f t="shared" si="238"/>
        <v>Medium</v>
      </c>
      <c r="H5120" t="s">
        <v>5</v>
      </c>
      <c r="I5120" t="str">
        <f>IFERROR(VLOOKUP(A5120,sponsored_animals!$A$1:$C$2143,1,TRUE),0)</f>
        <v>214f8f6b359a1e</v>
      </c>
      <c r="J5120">
        <f>VLOOKUP(H5120,location_costs!$A$1:$B$6,2,FALSE)</f>
        <v>140</v>
      </c>
      <c r="K5120" t="str">
        <f t="shared" si="239"/>
        <v>Cat_Medium</v>
      </c>
      <c r="L5120">
        <f>VLOOKUP(K5120,size_costs!$D$1:$E$10,2,FALSE)</f>
        <v>120</v>
      </c>
      <c r="M5120">
        <f>VLOOKUP(C5120,age_costs!$A$1:$B$52,2,FALSE)</f>
        <v>100</v>
      </c>
    </row>
    <row r="5121" spans="1:13" x14ac:dyDescent="0.25">
      <c r="A5121" t="s">
        <v>7499</v>
      </c>
      <c r="B5121" t="s">
        <v>14663</v>
      </c>
      <c r="C5121" s="2">
        <f t="shared" si="237"/>
        <v>5</v>
      </c>
      <c r="D5121" t="s">
        <v>19</v>
      </c>
      <c r="E5121" t="s">
        <v>2200</v>
      </c>
      <c r="F5121">
        <v>4</v>
      </c>
      <c r="G5121" t="str">
        <f t="shared" si="238"/>
        <v>Small</v>
      </c>
      <c r="H5121" t="s">
        <v>3</v>
      </c>
      <c r="I5121" t="str">
        <f>IFERROR(VLOOKUP(A5121,sponsored_animals!$A$1:$C$2143,1,TRUE),0)</f>
        <v>b14069999a0ee6</v>
      </c>
      <c r="J5121">
        <f>VLOOKUP(H5121,location_costs!$A$1:$B$6,2,FALSE)</f>
        <v>120</v>
      </c>
      <c r="K5121" t="str">
        <f t="shared" si="239"/>
        <v>Cat_Small</v>
      </c>
      <c r="L5121">
        <f>VLOOKUP(K5121,size_costs!$D$1:$E$10,2,FALSE)</f>
        <v>100</v>
      </c>
      <c r="M5121">
        <f>VLOOKUP(C5121,age_costs!$A$1:$B$52,2,FALSE)</f>
        <v>100</v>
      </c>
    </row>
    <row r="5122" spans="1:13" x14ac:dyDescent="0.25">
      <c r="A5122" t="s">
        <v>1139</v>
      </c>
      <c r="B5122" t="s">
        <v>14156</v>
      </c>
      <c r="C5122" s="2">
        <f t="shared" si="237"/>
        <v>1</v>
      </c>
      <c r="D5122" t="s">
        <v>19</v>
      </c>
      <c r="E5122" t="s">
        <v>2182</v>
      </c>
      <c r="F5122">
        <v>8.5</v>
      </c>
      <c r="G5122" t="str">
        <f t="shared" si="238"/>
        <v>Large</v>
      </c>
      <c r="H5122" t="s">
        <v>5</v>
      </c>
      <c r="I5122" t="str">
        <f>IFERROR(VLOOKUP(A5122,sponsored_animals!$A$1:$C$2143,1,TRUE),0)</f>
        <v>d40d0d9a6a4451</v>
      </c>
      <c r="J5122">
        <f>VLOOKUP(H5122,location_costs!$A$1:$B$6,2,FALSE)</f>
        <v>140</v>
      </c>
      <c r="K5122" t="str">
        <f t="shared" si="239"/>
        <v>Cat_Large</v>
      </c>
      <c r="L5122">
        <f>VLOOKUP(K5122,size_costs!$D$1:$E$10,2,FALSE)</f>
        <v>140</v>
      </c>
      <c r="M5122">
        <f>VLOOKUP(C5122,age_costs!$A$1:$B$52,2,FALSE)</f>
        <v>0</v>
      </c>
    </row>
    <row r="5123" spans="1:13" x14ac:dyDescent="0.25">
      <c r="A5123" t="s">
        <v>925</v>
      </c>
      <c r="B5123" t="s">
        <v>15518</v>
      </c>
      <c r="C5123" s="2">
        <f t="shared" ref="C5123:C5186" si="240">ROUND(YEARFRAC(B5123,"31/12/2021"),0)</f>
        <v>11</v>
      </c>
      <c r="D5123" t="s">
        <v>19</v>
      </c>
      <c r="E5123" t="s">
        <v>2182</v>
      </c>
      <c r="F5123">
        <v>10</v>
      </c>
      <c r="G5123" t="str">
        <f t="shared" ref="G5123:G5186" si="241">IF(AND(D5123="Dog",F5123&lt;=10),"Small",IF(AND(D5123="Dog",F5123&gt;10,F5123&lt;=30),"Medium",IF(AND(D5123="Dog",F5123&gt;30),"Large",IF(AND(D5123="Cat",F5123&lt;=5),"Small",IF(AND(D5123="Cat",F5123&gt;5,F5123&lt;=7),"Medium",IF(AND(D5123="Cat",F5123&gt;=7),"Large",IF(AND(D5123="Bird",F5123&lt;=0.7),"Small",IF(AND(D5123="Bird",F5123&gt;0.7,F5123&lt;=1.1),"Medium",IF(AND(D5123="Bird",F5123&gt;1.1),"Large","Erro")))))))))</f>
        <v>Large</v>
      </c>
      <c r="H5123" t="s">
        <v>5</v>
      </c>
      <c r="I5123" t="str">
        <f>IFERROR(VLOOKUP(A5123,sponsored_animals!$A$1:$C$2143,1,TRUE),0)</f>
        <v>b14069999a0ee6</v>
      </c>
      <c r="J5123">
        <f>VLOOKUP(H5123,location_costs!$A$1:$B$6,2,FALSE)</f>
        <v>140</v>
      </c>
      <c r="K5123" t="str">
        <f t="shared" ref="K5123:K5186" si="242">D5123&amp;"_"&amp;G5123</f>
        <v>Cat_Large</v>
      </c>
      <c r="L5123">
        <f>VLOOKUP(K5123,size_costs!$D$1:$E$10,2,FALSE)</f>
        <v>140</v>
      </c>
      <c r="M5123">
        <f>VLOOKUP(C5123,age_costs!$A$1:$B$52,2,FALSE)</f>
        <v>150</v>
      </c>
    </row>
    <row r="5124" spans="1:13" x14ac:dyDescent="0.25">
      <c r="A5124" t="s">
        <v>7500</v>
      </c>
      <c r="B5124" t="s">
        <v>2617</v>
      </c>
      <c r="C5124" s="2">
        <f t="shared" si="240"/>
        <v>3</v>
      </c>
      <c r="D5124" t="s">
        <v>19</v>
      </c>
      <c r="E5124" t="s">
        <v>2223</v>
      </c>
      <c r="F5124">
        <v>8.5</v>
      </c>
      <c r="G5124" t="str">
        <f t="shared" si="241"/>
        <v>Large</v>
      </c>
      <c r="H5124" t="s">
        <v>6</v>
      </c>
      <c r="I5124" t="str">
        <f>IFERROR(VLOOKUP(A5124,sponsored_animals!$A$1:$C$2143,1,TRUE),0)</f>
        <v>7c0c3e04e6a4d4</v>
      </c>
      <c r="J5124">
        <f>VLOOKUP(H5124,location_costs!$A$1:$B$6,2,FALSE)</f>
        <v>135</v>
      </c>
      <c r="K5124" t="str">
        <f t="shared" si="242"/>
        <v>Cat_Large</v>
      </c>
      <c r="L5124">
        <f>VLOOKUP(K5124,size_costs!$D$1:$E$10,2,FALSE)</f>
        <v>140</v>
      </c>
      <c r="M5124">
        <f>VLOOKUP(C5124,age_costs!$A$1:$B$52,2,FALSE)</f>
        <v>0</v>
      </c>
    </row>
    <row r="5125" spans="1:13" x14ac:dyDescent="0.25">
      <c r="A5125" t="s">
        <v>241</v>
      </c>
      <c r="B5125" t="s">
        <v>15376</v>
      </c>
      <c r="C5125" s="2">
        <f t="shared" si="240"/>
        <v>5</v>
      </c>
      <c r="D5125" t="s">
        <v>12</v>
      </c>
      <c r="E5125" t="s">
        <v>2186</v>
      </c>
      <c r="F5125">
        <v>16</v>
      </c>
      <c r="G5125" t="str">
        <f t="shared" si="241"/>
        <v>Medium</v>
      </c>
      <c r="H5125" t="s">
        <v>5</v>
      </c>
      <c r="I5125">
        <f>IFERROR(VLOOKUP(A5125,sponsored_animals!$A$1:$C$2143,1,TRUE),0)</f>
        <v>0</v>
      </c>
      <c r="J5125">
        <f>VLOOKUP(H5125,location_costs!$A$1:$B$6,2,FALSE)</f>
        <v>140</v>
      </c>
      <c r="K5125" t="str">
        <f t="shared" si="242"/>
        <v>Dog_Medium</v>
      </c>
      <c r="L5125">
        <f>VLOOKUP(K5125,size_costs!$D$1:$E$10,2,FALSE)</f>
        <v>150</v>
      </c>
      <c r="M5125">
        <f>VLOOKUP(C5125,age_costs!$A$1:$B$52,2,FALSE)</f>
        <v>100</v>
      </c>
    </row>
    <row r="5126" spans="1:13" x14ac:dyDescent="0.25">
      <c r="A5126" t="s">
        <v>7501</v>
      </c>
      <c r="B5126" t="s">
        <v>2454</v>
      </c>
      <c r="C5126" s="2">
        <f t="shared" si="240"/>
        <v>6</v>
      </c>
      <c r="D5126" t="s">
        <v>12</v>
      </c>
      <c r="E5126" t="s">
        <v>2182</v>
      </c>
      <c r="F5126">
        <v>41</v>
      </c>
      <c r="G5126" t="str">
        <f t="shared" si="241"/>
        <v>Large</v>
      </c>
      <c r="H5126" t="s">
        <v>5</v>
      </c>
      <c r="I5126" t="str">
        <f>IFERROR(VLOOKUP(A5126,sponsored_animals!$A$1:$C$2143,1,TRUE),0)</f>
        <v>f3de00c24336c4</v>
      </c>
      <c r="J5126">
        <f>VLOOKUP(H5126,location_costs!$A$1:$B$6,2,FALSE)</f>
        <v>140</v>
      </c>
      <c r="K5126" t="str">
        <f t="shared" si="242"/>
        <v>Dog_Large</v>
      </c>
      <c r="L5126">
        <f>VLOOKUP(K5126,size_costs!$D$1:$E$10,2,FALSE)</f>
        <v>175</v>
      </c>
      <c r="M5126">
        <f>VLOOKUP(C5126,age_costs!$A$1:$B$52,2,FALSE)</f>
        <v>100</v>
      </c>
    </row>
    <row r="5127" spans="1:13" x14ac:dyDescent="0.25">
      <c r="A5127" t="s">
        <v>7502</v>
      </c>
      <c r="B5127" t="s">
        <v>8024</v>
      </c>
      <c r="C5127" s="2">
        <f t="shared" si="240"/>
        <v>7</v>
      </c>
      <c r="D5127" t="s">
        <v>12</v>
      </c>
      <c r="E5127" t="s">
        <v>2217</v>
      </c>
      <c r="F5127">
        <v>37</v>
      </c>
      <c r="G5127" t="str">
        <f t="shared" si="241"/>
        <v>Large</v>
      </c>
      <c r="H5127" t="s">
        <v>3</v>
      </c>
      <c r="I5127">
        <f>IFERROR(VLOOKUP(A5127,sponsored_animals!$A$1:$C$2143,1,TRUE),0)</f>
        <v>0</v>
      </c>
      <c r="J5127">
        <f>VLOOKUP(H5127,location_costs!$A$1:$B$6,2,FALSE)</f>
        <v>120</v>
      </c>
      <c r="K5127" t="str">
        <f t="shared" si="242"/>
        <v>Dog_Large</v>
      </c>
      <c r="L5127">
        <f>VLOOKUP(K5127,size_costs!$D$1:$E$10,2,FALSE)</f>
        <v>175</v>
      </c>
      <c r="M5127">
        <f>VLOOKUP(C5127,age_costs!$A$1:$B$52,2,FALSE)</f>
        <v>100</v>
      </c>
    </row>
    <row r="5128" spans="1:13" x14ac:dyDescent="0.25">
      <c r="A5128" t="s">
        <v>7503</v>
      </c>
      <c r="B5128" t="s">
        <v>8808</v>
      </c>
      <c r="C5128" s="2">
        <f t="shared" si="240"/>
        <v>7</v>
      </c>
      <c r="D5128" t="s">
        <v>19</v>
      </c>
      <c r="E5128" t="s">
        <v>2340</v>
      </c>
      <c r="F5128">
        <v>2</v>
      </c>
      <c r="G5128" t="str">
        <f t="shared" si="241"/>
        <v>Small</v>
      </c>
      <c r="H5128" t="s">
        <v>5</v>
      </c>
      <c r="I5128" t="str">
        <f>IFERROR(VLOOKUP(A5128,sponsored_animals!$A$1:$C$2143,1,TRUE),0)</f>
        <v>7c0c3e04e6a4d4</v>
      </c>
      <c r="J5128">
        <f>VLOOKUP(H5128,location_costs!$A$1:$B$6,2,FALSE)</f>
        <v>140</v>
      </c>
      <c r="K5128" t="str">
        <f t="shared" si="242"/>
        <v>Cat_Small</v>
      </c>
      <c r="L5128">
        <f>VLOOKUP(K5128,size_costs!$D$1:$E$10,2,FALSE)</f>
        <v>100</v>
      </c>
      <c r="M5128">
        <f>VLOOKUP(C5128,age_costs!$A$1:$B$52,2,FALSE)</f>
        <v>100</v>
      </c>
    </row>
    <row r="5129" spans="1:13" x14ac:dyDescent="0.25">
      <c r="A5129" t="s">
        <v>7504</v>
      </c>
      <c r="B5129" t="s">
        <v>14210</v>
      </c>
      <c r="C5129" s="2">
        <f t="shared" si="240"/>
        <v>4</v>
      </c>
      <c r="D5129" t="s">
        <v>12</v>
      </c>
      <c r="E5129" t="s">
        <v>2325</v>
      </c>
      <c r="F5129">
        <v>39</v>
      </c>
      <c r="G5129" t="str">
        <f t="shared" si="241"/>
        <v>Large</v>
      </c>
      <c r="H5129" t="s">
        <v>7</v>
      </c>
      <c r="I5129" t="str">
        <f>IFERROR(VLOOKUP(A5129,sponsored_animals!$A$1:$C$2143,1,TRUE),0)</f>
        <v>178f1189a06b68</v>
      </c>
      <c r="J5129">
        <f>VLOOKUP(H5129,location_costs!$A$1:$B$6,2,FALSE)</f>
        <v>100</v>
      </c>
      <c r="K5129" t="str">
        <f t="shared" si="242"/>
        <v>Dog_Large</v>
      </c>
      <c r="L5129">
        <f>VLOOKUP(K5129,size_costs!$D$1:$E$10,2,FALSE)</f>
        <v>175</v>
      </c>
      <c r="M5129">
        <f>VLOOKUP(C5129,age_costs!$A$1:$B$52,2,FALSE)</f>
        <v>0</v>
      </c>
    </row>
    <row r="5130" spans="1:13" x14ac:dyDescent="0.25">
      <c r="A5130" t="s">
        <v>7505</v>
      </c>
      <c r="B5130" t="s">
        <v>14703</v>
      </c>
      <c r="C5130" s="2">
        <f t="shared" si="240"/>
        <v>3</v>
      </c>
      <c r="D5130" t="s">
        <v>12</v>
      </c>
      <c r="E5130" t="s">
        <v>2278</v>
      </c>
      <c r="F5130">
        <v>49</v>
      </c>
      <c r="G5130" t="str">
        <f t="shared" si="241"/>
        <v>Large</v>
      </c>
      <c r="H5130" t="s">
        <v>5</v>
      </c>
      <c r="I5130" t="str">
        <f>IFERROR(VLOOKUP(A5130,sponsored_animals!$A$1:$C$2143,1,TRUE),0)</f>
        <v>178f1189a06b68</v>
      </c>
      <c r="J5130">
        <f>VLOOKUP(H5130,location_costs!$A$1:$B$6,2,FALSE)</f>
        <v>140</v>
      </c>
      <c r="K5130" t="str">
        <f t="shared" si="242"/>
        <v>Dog_Large</v>
      </c>
      <c r="L5130">
        <f>VLOOKUP(K5130,size_costs!$D$1:$E$10,2,FALSE)</f>
        <v>175</v>
      </c>
      <c r="M5130">
        <f>VLOOKUP(C5130,age_costs!$A$1:$B$52,2,FALSE)</f>
        <v>0</v>
      </c>
    </row>
    <row r="5131" spans="1:13" x14ac:dyDescent="0.25">
      <c r="A5131" t="s">
        <v>414</v>
      </c>
      <c r="B5131" t="s">
        <v>3210</v>
      </c>
      <c r="C5131" s="2">
        <f t="shared" si="240"/>
        <v>10</v>
      </c>
      <c r="D5131" t="s">
        <v>19</v>
      </c>
      <c r="E5131" t="s">
        <v>2198</v>
      </c>
      <c r="F5131">
        <v>6.5</v>
      </c>
      <c r="G5131" t="str">
        <f t="shared" si="241"/>
        <v>Medium</v>
      </c>
      <c r="H5131" t="s">
        <v>5</v>
      </c>
      <c r="I5131" t="str">
        <f>IFERROR(VLOOKUP(A5131,sponsored_animals!$A$1:$C$2143,1,TRUE),0)</f>
        <v>b14069999a0ee6</v>
      </c>
      <c r="J5131">
        <f>VLOOKUP(H5131,location_costs!$A$1:$B$6,2,FALSE)</f>
        <v>140</v>
      </c>
      <c r="K5131" t="str">
        <f t="shared" si="242"/>
        <v>Cat_Medium</v>
      </c>
      <c r="L5131">
        <f>VLOOKUP(K5131,size_costs!$D$1:$E$10,2,FALSE)</f>
        <v>120</v>
      </c>
      <c r="M5131">
        <f>VLOOKUP(C5131,age_costs!$A$1:$B$52,2,FALSE)</f>
        <v>150</v>
      </c>
    </row>
    <row r="5132" spans="1:13" x14ac:dyDescent="0.25">
      <c r="A5132" t="s">
        <v>1514</v>
      </c>
      <c r="B5132" t="s">
        <v>15519</v>
      </c>
      <c r="C5132" s="2">
        <f t="shared" si="240"/>
        <v>9</v>
      </c>
      <c r="D5132" t="s">
        <v>12</v>
      </c>
      <c r="E5132" t="s">
        <v>2615</v>
      </c>
      <c r="F5132">
        <v>19</v>
      </c>
      <c r="G5132" t="str">
        <f t="shared" si="241"/>
        <v>Medium</v>
      </c>
      <c r="H5132" t="s">
        <v>7</v>
      </c>
      <c r="I5132">
        <f>IFERROR(VLOOKUP(A5132,sponsored_animals!$A$1:$C$2143,1,TRUE),0)</f>
        <v>0</v>
      </c>
      <c r="J5132">
        <f>VLOOKUP(H5132,location_costs!$A$1:$B$6,2,FALSE)</f>
        <v>100</v>
      </c>
      <c r="K5132" t="str">
        <f t="shared" si="242"/>
        <v>Dog_Medium</v>
      </c>
      <c r="L5132">
        <f>VLOOKUP(K5132,size_costs!$D$1:$E$10,2,FALSE)</f>
        <v>150</v>
      </c>
      <c r="M5132">
        <f>VLOOKUP(C5132,age_costs!$A$1:$B$52,2,FALSE)</f>
        <v>150</v>
      </c>
    </row>
    <row r="5133" spans="1:13" x14ac:dyDescent="0.25">
      <c r="A5133" t="s">
        <v>7506</v>
      </c>
      <c r="B5133" t="s">
        <v>14111</v>
      </c>
      <c r="C5133" s="2">
        <f t="shared" si="240"/>
        <v>8</v>
      </c>
      <c r="D5133" t="s">
        <v>19</v>
      </c>
      <c r="E5133" t="s">
        <v>2182</v>
      </c>
      <c r="F5133">
        <v>8</v>
      </c>
      <c r="G5133" t="str">
        <f t="shared" si="241"/>
        <v>Large</v>
      </c>
      <c r="H5133" t="s">
        <v>5</v>
      </c>
      <c r="I5133" t="str">
        <f>IFERROR(VLOOKUP(A5133,sponsored_animals!$A$1:$C$2143,1,TRUE),0)</f>
        <v>7c0c3e04e6a4d4</v>
      </c>
      <c r="J5133">
        <f>VLOOKUP(H5133,location_costs!$A$1:$B$6,2,FALSE)</f>
        <v>140</v>
      </c>
      <c r="K5133" t="str">
        <f t="shared" si="242"/>
        <v>Cat_Large</v>
      </c>
      <c r="L5133">
        <f>VLOOKUP(K5133,size_costs!$D$1:$E$10,2,FALSE)</f>
        <v>140</v>
      </c>
      <c r="M5133">
        <f>VLOOKUP(C5133,age_costs!$A$1:$B$52,2,FALSE)</f>
        <v>150</v>
      </c>
    </row>
    <row r="5134" spans="1:13" x14ac:dyDescent="0.25">
      <c r="A5134" t="s">
        <v>7507</v>
      </c>
      <c r="B5134" t="s">
        <v>7508</v>
      </c>
      <c r="C5134" s="2">
        <f t="shared" si="240"/>
        <v>2</v>
      </c>
      <c r="D5134" t="s">
        <v>12</v>
      </c>
      <c r="E5134" t="s">
        <v>2207</v>
      </c>
      <c r="F5134">
        <v>15</v>
      </c>
      <c r="G5134" t="str">
        <f t="shared" si="241"/>
        <v>Medium</v>
      </c>
      <c r="H5134" t="s">
        <v>5</v>
      </c>
      <c r="I5134">
        <f>IFERROR(VLOOKUP(A5134,sponsored_animals!$A$1:$C$2143,1,TRUE),0)</f>
        <v>0</v>
      </c>
      <c r="J5134">
        <f>VLOOKUP(H5134,location_costs!$A$1:$B$6,2,FALSE)</f>
        <v>140</v>
      </c>
      <c r="K5134" t="str">
        <f t="shared" si="242"/>
        <v>Dog_Medium</v>
      </c>
      <c r="L5134">
        <f>VLOOKUP(K5134,size_costs!$D$1:$E$10,2,FALSE)</f>
        <v>150</v>
      </c>
      <c r="M5134">
        <f>VLOOKUP(C5134,age_costs!$A$1:$B$52,2,FALSE)</f>
        <v>0</v>
      </c>
    </row>
    <row r="5135" spans="1:13" x14ac:dyDescent="0.25">
      <c r="A5135" t="s">
        <v>7509</v>
      </c>
      <c r="B5135" t="s">
        <v>15085</v>
      </c>
      <c r="C5135" s="2">
        <f t="shared" si="240"/>
        <v>4</v>
      </c>
      <c r="D5135" t="s">
        <v>19</v>
      </c>
      <c r="E5135" t="s">
        <v>2288</v>
      </c>
      <c r="F5135">
        <v>3</v>
      </c>
      <c r="G5135" t="str">
        <f t="shared" si="241"/>
        <v>Small</v>
      </c>
      <c r="H5135" t="s">
        <v>6</v>
      </c>
      <c r="I5135" t="str">
        <f>IFERROR(VLOOKUP(A5135,sponsored_animals!$A$1:$C$2143,1,TRUE),0)</f>
        <v>214f8f6b359a1e</v>
      </c>
      <c r="J5135">
        <f>VLOOKUP(H5135,location_costs!$A$1:$B$6,2,FALSE)</f>
        <v>135</v>
      </c>
      <c r="K5135" t="str">
        <f t="shared" si="242"/>
        <v>Cat_Small</v>
      </c>
      <c r="L5135">
        <f>VLOOKUP(K5135,size_costs!$D$1:$E$10,2,FALSE)</f>
        <v>100</v>
      </c>
      <c r="M5135">
        <f>VLOOKUP(C5135,age_costs!$A$1:$B$52,2,FALSE)</f>
        <v>0</v>
      </c>
    </row>
    <row r="5136" spans="1:13" x14ac:dyDescent="0.25">
      <c r="A5136" t="s">
        <v>7510</v>
      </c>
      <c r="B5136" t="s">
        <v>15520</v>
      </c>
      <c r="C5136" s="2">
        <f t="shared" si="240"/>
        <v>1</v>
      </c>
      <c r="D5136" t="s">
        <v>19</v>
      </c>
      <c r="E5136" t="s">
        <v>2252</v>
      </c>
      <c r="F5136">
        <v>10</v>
      </c>
      <c r="G5136" t="str">
        <f t="shared" si="241"/>
        <v>Large</v>
      </c>
      <c r="H5136" t="s">
        <v>6</v>
      </c>
      <c r="I5136" t="str">
        <f>IFERROR(VLOOKUP(A5136,sponsored_animals!$A$1:$C$2143,1,TRUE),0)</f>
        <v>b14069999a0ee6</v>
      </c>
      <c r="J5136">
        <f>VLOOKUP(H5136,location_costs!$A$1:$B$6,2,FALSE)</f>
        <v>135</v>
      </c>
      <c r="K5136" t="str">
        <f t="shared" si="242"/>
        <v>Cat_Large</v>
      </c>
      <c r="L5136">
        <f>VLOOKUP(K5136,size_costs!$D$1:$E$10,2,FALSE)</f>
        <v>140</v>
      </c>
      <c r="M5136">
        <f>VLOOKUP(C5136,age_costs!$A$1:$B$52,2,FALSE)</f>
        <v>0</v>
      </c>
    </row>
    <row r="5137" spans="1:13" x14ac:dyDescent="0.25">
      <c r="A5137" t="s">
        <v>7511</v>
      </c>
      <c r="B5137" t="s">
        <v>2275</v>
      </c>
      <c r="C5137" s="2">
        <f t="shared" si="240"/>
        <v>7</v>
      </c>
      <c r="D5137" t="s">
        <v>19</v>
      </c>
      <c r="E5137" t="s">
        <v>2198</v>
      </c>
      <c r="F5137">
        <v>3</v>
      </c>
      <c r="G5137" t="str">
        <f t="shared" si="241"/>
        <v>Small</v>
      </c>
      <c r="H5137" t="s">
        <v>4</v>
      </c>
      <c r="I5137" t="str">
        <f>IFERROR(VLOOKUP(A5137,sponsored_animals!$A$1:$C$2143,1,TRUE),0)</f>
        <v>7c0c3e04e6a4d4</v>
      </c>
      <c r="J5137">
        <f>VLOOKUP(H5137,location_costs!$A$1:$B$6,2,FALSE)</f>
        <v>110</v>
      </c>
      <c r="K5137" t="str">
        <f t="shared" si="242"/>
        <v>Cat_Small</v>
      </c>
      <c r="L5137">
        <f>VLOOKUP(K5137,size_costs!$D$1:$E$10,2,FALSE)</f>
        <v>100</v>
      </c>
      <c r="M5137">
        <f>VLOOKUP(C5137,age_costs!$A$1:$B$52,2,FALSE)</f>
        <v>100</v>
      </c>
    </row>
    <row r="5138" spans="1:13" x14ac:dyDescent="0.25">
      <c r="A5138" t="s">
        <v>7512</v>
      </c>
      <c r="B5138" t="s">
        <v>14849</v>
      </c>
      <c r="C5138" s="2">
        <f t="shared" si="240"/>
        <v>8</v>
      </c>
      <c r="D5138" t="s">
        <v>19</v>
      </c>
      <c r="E5138" t="s">
        <v>2340</v>
      </c>
      <c r="F5138">
        <v>9</v>
      </c>
      <c r="G5138" t="str">
        <f t="shared" si="241"/>
        <v>Large</v>
      </c>
      <c r="H5138" t="s">
        <v>4</v>
      </c>
      <c r="I5138" t="str">
        <f>IFERROR(VLOOKUP(A5138,sponsored_animals!$A$1:$C$2143,1,TRUE),0)</f>
        <v>b14069999a0ee6</v>
      </c>
      <c r="J5138">
        <f>VLOOKUP(H5138,location_costs!$A$1:$B$6,2,FALSE)</f>
        <v>110</v>
      </c>
      <c r="K5138" t="str">
        <f t="shared" si="242"/>
        <v>Cat_Large</v>
      </c>
      <c r="L5138">
        <f>VLOOKUP(K5138,size_costs!$D$1:$E$10,2,FALSE)</f>
        <v>140</v>
      </c>
      <c r="M5138">
        <f>VLOOKUP(C5138,age_costs!$A$1:$B$52,2,FALSE)</f>
        <v>150</v>
      </c>
    </row>
    <row r="5139" spans="1:13" x14ac:dyDescent="0.25">
      <c r="A5139" t="s">
        <v>7513</v>
      </c>
      <c r="B5139" t="s">
        <v>14007</v>
      </c>
      <c r="C5139" s="2">
        <f t="shared" si="240"/>
        <v>8</v>
      </c>
      <c r="D5139" t="s">
        <v>19</v>
      </c>
      <c r="E5139" t="s">
        <v>2182</v>
      </c>
      <c r="F5139">
        <v>10</v>
      </c>
      <c r="G5139" t="str">
        <f t="shared" si="241"/>
        <v>Large</v>
      </c>
      <c r="H5139" t="s">
        <v>4</v>
      </c>
      <c r="I5139">
        <f>IFERROR(VLOOKUP(A5139,sponsored_animals!$A$1:$C$2143,1,TRUE),0)</f>
        <v>0</v>
      </c>
      <c r="J5139">
        <f>VLOOKUP(H5139,location_costs!$A$1:$B$6,2,FALSE)</f>
        <v>110</v>
      </c>
      <c r="K5139" t="str">
        <f t="shared" si="242"/>
        <v>Cat_Large</v>
      </c>
      <c r="L5139">
        <f>VLOOKUP(K5139,size_costs!$D$1:$E$10,2,FALSE)</f>
        <v>140</v>
      </c>
      <c r="M5139">
        <f>VLOOKUP(C5139,age_costs!$A$1:$B$52,2,FALSE)</f>
        <v>150</v>
      </c>
    </row>
    <row r="5140" spans="1:13" x14ac:dyDescent="0.25">
      <c r="A5140" t="s">
        <v>733</v>
      </c>
      <c r="B5140" t="s">
        <v>15521</v>
      </c>
      <c r="C5140" s="2">
        <f t="shared" si="240"/>
        <v>19</v>
      </c>
      <c r="D5140" t="s">
        <v>19</v>
      </c>
      <c r="E5140" t="s">
        <v>2198</v>
      </c>
      <c r="F5140">
        <v>10</v>
      </c>
      <c r="G5140" t="str">
        <f t="shared" si="241"/>
        <v>Large</v>
      </c>
      <c r="H5140" t="s">
        <v>6</v>
      </c>
      <c r="I5140">
        <f>IFERROR(VLOOKUP(A5140,sponsored_animals!$A$1:$C$2143,1,TRUE),0)</f>
        <v>0</v>
      </c>
      <c r="J5140">
        <f>VLOOKUP(H5140,location_costs!$A$1:$B$6,2,FALSE)</f>
        <v>135</v>
      </c>
      <c r="K5140" t="str">
        <f t="shared" si="242"/>
        <v>Cat_Large</v>
      </c>
      <c r="L5140">
        <f>VLOOKUP(K5140,size_costs!$D$1:$E$10,2,FALSE)</f>
        <v>140</v>
      </c>
      <c r="M5140">
        <f>VLOOKUP(C5140,age_costs!$A$1:$B$52,2,FALSE)</f>
        <v>300</v>
      </c>
    </row>
    <row r="5141" spans="1:13" x14ac:dyDescent="0.25">
      <c r="A5141" t="s">
        <v>7514</v>
      </c>
      <c r="B5141" t="s">
        <v>15522</v>
      </c>
      <c r="C5141" s="2">
        <f t="shared" si="240"/>
        <v>4</v>
      </c>
      <c r="D5141" t="s">
        <v>19</v>
      </c>
      <c r="E5141" t="s">
        <v>2527</v>
      </c>
      <c r="F5141">
        <v>8</v>
      </c>
      <c r="G5141" t="str">
        <f t="shared" si="241"/>
        <v>Large</v>
      </c>
      <c r="H5141" t="s">
        <v>3</v>
      </c>
      <c r="I5141" t="str">
        <f>IFERROR(VLOOKUP(A5141,sponsored_animals!$A$1:$C$2143,1,TRUE),0)</f>
        <v>7c0c3e04e6a4d4</v>
      </c>
      <c r="J5141">
        <f>VLOOKUP(H5141,location_costs!$A$1:$B$6,2,FALSE)</f>
        <v>120</v>
      </c>
      <c r="K5141" t="str">
        <f t="shared" si="242"/>
        <v>Cat_Large</v>
      </c>
      <c r="L5141">
        <f>VLOOKUP(K5141,size_costs!$D$1:$E$10,2,FALSE)</f>
        <v>140</v>
      </c>
      <c r="M5141">
        <f>VLOOKUP(C5141,age_costs!$A$1:$B$52,2,FALSE)</f>
        <v>0</v>
      </c>
    </row>
    <row r="5142" spans="1:13" x14ac:dyDescent="0.25">
      <c r="A5142" t="s">
        <v>1796</v>
      </c>
      <c r="B5142" t="s">
        <v>4500</v>
      </c>
      <c r="C5142" s="2">
        <f t="shared" si="240"/>
        <v>4</v>
      </c>
      <c r="D5142" t="s">
        <v>12</v>
      </c>
      <c r="E5142" t="s">
        <v>2233</v>
      </c>
      <c r="F5142">
        <v>36</v>
      </c>
      <c r="G5142" t="str">
        <f t="shared" si="241"/>
        <v>Large</v>
      </c>
      <c r="H5142" t="s">
        <v>6</v>
      </c>
      <c r="I5142" t="str">
        <f>IFERROR(VLOOKUP(A5142,sponsored_animals!$A$1:$C$2143,1,TRUE),0)</f>
        <v>d40d0d9a6a4451</v>
      </c>
      <c r="J5142">
        <f>VLOOKUP(H5142,location_costs!$A$1:$B$6,2,FALSE)</f>
        <v>135</v>
      </c>
      <c r="K5142" t="str">
        <f t="shared" si="242"/>
        <v>Dog_Large</v>
      </c>
      <c r="L5142">
        <f>VLOOKUP(K5142,size_costs!$D$1:$E$10,2,FALSE)</f>
        <v>175</v>
      </c>
      <c r="M5142">
        <f>VLOOKUP(C5142,age_costs!$A$1:$B$52,2,FALSE)</f>
        <v>0</v>
      </c>
    </row>
    <row r="5143" spans="1:13" x14ac:dyDescent="0.25">
      <c r="A5143" t="s">
        <v>7516</v>
      </c>
      <c r="B5143" t="s">
        <v>14927</v>
      </c>
      <c r="C5143" s="2">
        <f t="shared" si="240"/>
        <v>7</v>
      </c>
      <c r="D5143" t="s">
        <v>12</v>
      </c>
      <c r="E5143" t="s">
        <v>2615</v>
      </c>
      <c r="F5143">
        <v>33</v>
      </c>
      <c r="G5143" t="str">
        <f t="shared" si="241"/>
        <v>Large</v>
      </c>
      <c r="H5143" t="s">
        <v>4</v>
      </c>
      <c r="I5143">
        <f>IFERROR(VLOOKUP(A5143,sponsored_animals!$A$1:$C$2143,1,TRUE),0)</f>
        <v>0</v>
      </c>
      <c r="J5143">
        <f>VLOOKUP(H5143,location_costs!$A$1:$B$6,2,FALSE)</f>
        <v>110</v>
      </c>
      <c r="K5143" t="str">
        <f t="shared" si="242"/>
        <v>Dog_Large</v>
      </c>
      <c r="L5143">
        <f>VLOOKUP(K5143,size_costs!$D$1:$E$10,2,FALSE)</f>
        <v>175</v>
      </c>
      <c r="M5143">
        <f>VLOOKUP(C5143,age_costs!$A$1:$B$52,2,FALSE)</f>
        <v>100</v>
      </c>
    </row>
    <row r="5144" spans="1:13" x14ac:dyDescent="0.25">
      <c r="A5144" t="s">
        <v>7517</v>
      </c>
      <c r="B5144" t="s">
        <v>15523</v>
      </c>
      <c r="C5144" s="2">
        <f t="shared" si="240"/>
        <v>10</v>
      </c>
      <c r="D5144" t="s">
        <v>12</v>
      </c>
      <c r="E5144" t="s">
        <v>2191</v>
      </c>
      <c r="F5144">
        <v>20</v>
      </c>
      <c r="G5144" t="str">
        <f t="shared" si="241"/>
        <v>Medium</v>
      </c>
      <c r="H5144" t="s">
        <v>3</v>
      </c>
      <c r="I5144" t="str">
        <f>IFERROR(VLOOKUP(A5144,sponsored_animals!$A$1:$C$2143,1,TRUE),0)</f>
        <v>7c0c3e04e6a4d4</v>
      </c>
      <c r="J5144">
        <f>VLOOKUP(H5144,location_costs!$A$1:$B$6,2,FALSE)</f>
        <v>120</v>
      </c>
      <c r="K5144" t="str">
        <f t="shared" si="242"/>
        <v>Dog_Medium</v>
      </c>
      <c r="L5144">
        <f>VLOOKUP(K5144,size_costs!$D$1:$E$10,2,FALSE)</f>
        <v>150</v>
      </c>
      <c r="M5144">
        <f>VLOOKUP(C5144,age_costs!$A$1:$B$52,2,FALSE)</f>
        <v>150</v>
      </c>
    </row>
    <row r="5145" spans="1:13" x14ac:dyDescent="0.25">
      <c r="A5145" t="s">
        <v>7518</v>
      </c>
      <c r="B5145" t="s">
        <v>15428</v>
      </c>
      <c r="C5145" s="2">
        <f t="shared" si="240"/>
        <v>6</v>
      </c>
      <c r="D5145" t="s">
        <v>12</v>
      </c>
      <c r="E5145" t="s">
        <v>2241</v>
      </c>
      <c r="F5145">
        <v>34</v>
      </c>
      <c r="G5145" t="str">
        <f t="shared" si="241"/>
        <v>Large</v>
      </c>
      <c r="H5145" t="s">
        <v>4</v>
      </c>
      <c r="I5145" t="str">
        <f>IFERROR(VLOOKUP(A5145,sponsored_animals!$A$1:$C$2143,1,TRUE),0)</f>
        <v>7c0c3e04e6a4d4</v>
      </c>
      <c r="J5145">
        <f>VLOOKUP(H5145,location_costs!$A$1:$B$6,2,FALSE)</f>
        <v>110</v>
      </c>
      <c r="K5145" t="str">
        <f t="shared" si="242"/>
        <v>Dog_Large</v>
      </c>
      <c r="L5145">
        <f>VLOOKUP(K5145,size_costs!$D$1:$E$10,2,FALSE)</f>
        <v>175</v>
      </c>
      <c r="M5145">
        <f>VLOOKUP(C5145,age_costs!$A$1:$B$52,2,FALSE)</f>
        <v>100</v>
      </c>
    </row>
    <row r="5146" spans="1:13" x14ac:dyDescent="0.25">
      <c r="A5146" t="s">
        <v>7519</v>
      </c>
      <c r="B5146" t="s">
        <v>7520</v>
      </c>
      <c r="C5146" s="2">
        <f t="shared" si="240"/>
        <v>5</v>
      </c>
      <c r="D5146" t="s">
        <v>12</v>
      </c>
      <c r="E5146" t="s">
        <v>2182</v>
      </c>
      <c r="F5146">
        <v>49</v>
      </c>
      <c r="G5146" t="str">
        <f t="shared" si="241"/>
        <v>Large</v>
      </c>
      <c r="H5146" t="s">
        <v>7</v>
      </c>
      <c r="I5146" t="str">
        <f>IFERROR(VLOOKUP(A5146,sponsored_animals!$A$1:$C$2143,1,TRUE),0)</f>
        <v>36806649e5722d</v>
      </c>
      <c r="J5146">
        <f>VLOOKUP(H5146,location_costs!$A$1:$B$6,2,FALSE)</f>
        <v>100</v>
      </c>
      <c r="K5146" t="str">
        <f t="shared" si="242"/>
        <v>Dog_Large</v>
      </c>
      <c r="L5146">
        <f>VLOOKUP(K5146,size_costs!$D$1:$E$10,2,FALSE)</f>
        <v>175</v>
      </c>
      <c r="M5146">
        <f>VLOOKUP(C5146,age_costs!$A$1:$B$52,2,FALSE)</f>
        <v>100</v>
      </c>
    </row>
    <row r="5147" spans="1:13" x14ac:dyDescent="0.25">
      <c r="A5147" t="s">
        <v>7521</v>
      </c>
      <c r="B5147" t="s">
        <v>15524</v>
      </c>
      <c r="C5147" s="2">
        <f t="shared" si="240"/>
        <v>16</v>
      </c>
      <c r="D5147" t="s">
        <v>12</v>
      </c>
      <c r="E5147" t="s">
        <v>2241</v>
      </c>
      <c r="F5147">
        <v>31</v>
      </c>
      <c r="G5147" t="str">
        <f t="shared" si="241"/>
        <v>Large</v>
      </c>
      <c r="H5147" t="s">
        <v>6</v>
      </c>
      <c r="I5147" t="str">
        <f>IFERROR(VLOOKUP(A5147,sponsored_animals!$A$1:$C$2143,1,TRUE),0)</f>
        <v>d40d0d9a6a4451</v>
      </c>
      <c r="J5147">
        <f>VLOOKUP(H5147,location_costs!$A$1:$B$6,2,FALSE)</f>
        <v>135</v>
      </c>
      <c r="K5147" t="str">
        <f t="shared" si="242"/>
        <v>Dog_Large</v>
      </c>
      <c r="L5147">
        <f>VLOOKUP(K5147,size_costs!$D$1:$E$10,2,FALSE)</f>
        <v>175</v>
      </c>
      <c r="M5147">
        <f>VLOOKUP(C5147,age_costs!$A$1:$B$52,2,FALSE)</f>
        <v>300</v>
      </c>
    </row>
    <row r="5148" spans="1:13" x14ac:dyDescent="0.25">
      <c r="A5148" t="s">
        <v>7522</v>
      </c>
      <c r="B5148" t="s">
        <v>15342</v>
      </c>
      <c r="C5148" s="2">
        <f t="shared" si="240"/>
        <v>12</v>
      </c>
      <c r="D5148" t="s">
        <v>12</v>
      </c>
      <c r="E5148" t="s">
        <v>2233</v>
      </c>
      <c r="F5148">
        <v>35</v>
      </c>
      <c r="G5148" t="str">
        <f t="shared" si="241"/>
        <v>Large</v>
      </c>
      <c r="H5148" t="s">
        <v>7</v>
      </c>
      <c r="I5148" t="str">
        <f>IFERROR(VLOOKUP(A5148,sponsored_animals!$A$1:$C$2143,1,TRUE),0)</f>
        <v>7c0c3e04e6a4d4</v>
      </c>
      <c r="J5148">
        <f>VLOOKUP(H5148,location_costs!$A$1:$B$6,2,FALSE)</f>
        <v>100</v>
      </c>
      <c r="K5148" t="str">
        <f t="shared" si="242"/>
        <v>Dog_Large</v>
      </c>
      <c r="L5148">
        <f>VLOOKUP(K5148,size_costs!$D$1:$E$10,2,FALSE)</f>
        <v>175</v>
      </c>
      <c r="M5148">
        <f>VLOOKUP(C5148,age_costs!$A$1:$B$52,2,FALSE)</f>
        <v>150</v>
      </c>
    </row>
    <row r="5149" spans="1:13" x14ac:dyDescent="0.25">
      <c r="A5149" t="s">
        <v>7523</v>
      </c>
      <c r="B5149" t="s">
        <v>14410</v>
      </c>
      <c r="C5149" s="2">
        <f t="shared" si="240"/>
        <v>6</v>
      </c>
      <c r="D5149" t="s">
        <v>12</v>
      </c>
      <c r="E5149" t="s">
        <v>2207</v>
      </c>
      <c r="F5149">
        <v>5</v>
      </c>
      <c r="G5149" t="str">
        <f t="shared" si="241"/>
        <v>Small</v>
      </c>
      <c r="H5149" t="s">
        <v>3</v>
      </c>
      <c r="I5149" t="str">
        <f>IFERROR(VLOOKUP(A5149,sponsored_animals!$A$1:$C$2143,1,TRUE),0)</f>
        <v>0ea863dbf1123f</v>
      </c>
      <c r="J5149">
        <f>VLOOKUP(H5149,location_costs!$A$1:$B$6,2,FALSE)</f>
        <v>120</v>
      </c>
      <c r="K5149" t="str">
        <f t="shared" si="242"/>
        <v>Dog_Small</v>
      </c>
      <c r="L5149">
        <f>VLOOKUP(K5149,size_costs!$D$1:$E$10,2,FALSE)</f>
        <v>125</v>
      </c>
      <c r="M5149">
        <f>VLOOKUP(C5149,age_costs!$A$1:$B$52,2,FALSE)</f>
        <v>100</v>
      </c>
    </row>
    <row r="5150" spans="1:13" x14ac:dyDescent="0.25">
      <c r="A5150" t="s">
        <v>7524</v>
      </c>
      <c r="B5150" t="s">
        <v>15525</v>
      </c>
      <c r="C5150" s="2">
        <f t="shared" si="240"/>
        <v>4</v>
      </c>
      <c r="D5150" t="s">
        <v>19</v>
      </c>
      <c r="E5150" t="s">
        <v>2210</v>
      </c>
      <c r="F5150">
        <v>8</v>
      </c>
      <c r="G5150" t="str">
        <f t="shared" si="241"/>
        <v>Large</v>
      </c>
      <c r="H5150" t="s">
        <v>5</v>
      </c>
      <c r="I5150" t="str">
        <f>IFERROR(VLOOKUP(A5150,sponsored_animals!$A$1:$C$2143,1,TRUE),0)</f>
        <v>d40d0d9a6a4451</v>
      </c>
      <c r="J5150">
        <f>VLOOKUP(H5150,location_costs!$A$1:$B$6,2,FALSE)</f>
        <v>140</v>
      </c>
      <c r="K5150" t="str">
        <f t="shared" si="242"/>
        <v>Cat_Large</v>
      </c>
      <c r="L5150">
        <f>VLOOKUP(K5150,size_costs!$D$1:$E$10,2,FALSE)</f>
        <v>140</v>
      </c>
      <c r="M5150">
        <f>VLOOKUP(C5150,age_costs!$A$1:$B$52,2,FALSE)</f>
        <v>0</v>
      </c>
    </row>
    <row r="5151" spans="1:13" x14ac:dyDescent="0.25">
      <c r="A5151" t="s">
        <v>7525</v>
      </c>
      <c r="B5151" t="s">
        <v>15422</v>
      </c>
      <c r="C5151" s="2">
        <f t="shared" si="240"/>
        <v>6</v>
      </c>
      <c r="D5151" t="s">
        <v>19</v>
      </c>
      <c r="E5151" t="s">
        <v>2219</v>
      </c>
      <c r="F5151">
        <v>8.5</v>
      </c>
      <c r="G5151" t="str">
        <f t="shared" si="241"/>
        <v>Large</v>
      </c>
      <c r="H5151" t="s">
        <v>4</v>
      </c>
      <c r="I5151" t="str">
        <f>IFERROR(VLOOKUP(A5151,sponsored_animals!$A$1:$C$2143,1,TRUE),0)</f>
        <v>36806649e5722d</v>
      </c>
      <c r="J5151">
        <f>VLOOKUP(H5151,location_costs!$A$1:$B$6,2,FALSE)</f>
        <v>110</v>
      </c>
      <c r="K5151" t="str">
        <f t="shared" si="242"/>
        <v>Cat_Large</v>
      </c>
      <c r="L5151">
        <f>VLOOKUP(K5151,size_costs!$D$1:$E$10,2,FALSE)</f>
        <v>140</v>
      </c>
      <c r="M5151">
        <f>VLOOKUP(C5151,age_costs!$A$1:$B$52,2,FALSE)</f>
        <v>100</v>
      </c>
    </row>
    <row r="5152" spans="1:13" x14ac:dyDescent="0.25">
      <c r="A5152" t="s">
        <v>7526</v>
      </c>
      <c r="B5152" t="s">
        <v>15526</v>
      </c>
      <c r="C5152" s="2">
        <f t="shared" si="240"/>
        <v>6</v>
      </c>
      <c r="D5152" t="s">
        <v>12</v>
      </c>
      <c r="E5152" t="s">
        <v>2535</v>
      </c>
      <c r="F5152">
        <v>11</v>
      </c>
      <c r="G5152" t="str">
        <f t="shared" si="241"/>
        <v>Medium</v>
      </c>
      <c r="H5152" t="s">
        <v>3</v>
      </c>
      <c r="I5152" t="str">
        <f>IFERROR(VLOOKUP(A5152,sponsored_animals!$A$1:$C$2143,1,TRUE),0)</f>
        <v>178f1189a06b68</v>
      </c>
      <c r="J5152">
        <f>VLOOKUP(H5152,location_costs!$A$1:$B$6,2,FALSE)</f>
        <v>120</v>
      </c>
      <c r="K5152" t="str">
        <f t="shared" si="242"/>
        <v>Dog_Medium</v>
      </c>
      <c r="L5152">
        <f>VLOOKUP(K5152,size_costs!$D$1:$E$10,2,FALSE)</f>
        <v>150</v>
      </c>
      <c r="M5152">
        <f>VLOOKUP(C5152,age_costs!$A$1:$B$52,2,FALSE)</f>
        <v>100</v>
      </c>
    </row>
    <row r="5153" spans="1:13" x14ac:dyDescent="0.25">
      <c r="A5153" t="s">
        <v>7527</v>
      </c>
      <c r="B5153" t="s">
        <v>2556</v>
      </c>
      <c r="C5153" s="2">
        <f t="shared" si="240"/>
        <v>4</v>
      </c>
      <c r="D5153" t="s">
        <v>19</v>
      </c>
      <c r="E5153" t="s">
        <v>2226</v>
      </c>
      <c r="F5153">
        <v>8</v>
      </c>
      <c r="G5153" t="str">
        <f t="shared" si="241"/>
        <v>Large</v>
      </c>
      <c r="H5153" t="s">
        <v>6</v>
      </c>
      <c r="I5153" t="str">
        <f>IFERROR(VLOOKUP(A5153,sponsored_animals!$A$1:$C$2143,1,TRUE),0)</f>
        <v>b14069999a0ee6</v>
      </c>
      <c r="J5153">
        <f>VLOOKUP(H5153,location_costs!$A$1:$B$6,2,FALSE)</f>
        <v>135</v>
      </c>
      <c r="K5153" t="str">
        <f t="shared" si="242"/>
        <v>Cat_Large</v>
      </c>
      <c r="L5153">
        <f>VLOOKUP(K5153,size_costs!$D$1:$E$10,2,FALSE)</f>
        <v>140</v>
      </c>
      <c r="M5153">
        <f>VLOOKUP(C5153,age_costs!$A$1:$B$52,2,FALSE)</f>
        <v>0</v>
      </c>
    </row>
    <row r="5154" spans="1:13" x14ac:dyDescent="0.25">
      <c r="A5154" t="s">
        <v>1703</v>
      </c>
      <c r="B5154" t="s">
        <v>5880</v>
      </c>
      <c r="C5154" s="2">
        <f t="shared" si="240"/>
        <v>3</v>
      </c>
      <c r="D5154" t="s">
        <v>19</v>
      </c>
      <c r="E5154" t="s">
        <v>2234</v>
      </c>
      <c r="F5154">
        <v>2</v>
      </c>
      <c r="G5154" t="str">
        <f t="shared" si="241"/>
        <v>Small</v>
      </c>
      <c r="H5154" t="s">
        <v>6</v>
      </c>
      <c r="I5154">
        <f>IFERROR(VLOOKUP(A5154,sponsored_animals!$A$1:$C$2143,1,TRUE),0)</f>
        <v>0</v>
      </c>
      <c r="J5154">
        <f>VLOOKUP(H5154,location_costs!$A$1:$B$6,2,FALSE)</f>
        <v>135</v>
      </c>
      <c r="K5154" t="str">
        <f t="shared" si="242"/>
        <v>Cat_Small</v>
      </c>
      <c r="L5154">
        <f>VLOOKUP(K5154,size_costs!$D$1:$E$10,2,FALSE)</f>
        <v>100</v>
      </c>
      <c r="M5154">
        <f>VLOOKUP(C5154,age_costs!$A$1:$B$52,2,FALSE)</f>
        <v>0</v>
      </c>
    </row>
    <row r="5155" spans="1:13" x14ac:dyDescent="0.25">
      <c r="A5155" t="s">
        <v>7529</v>
      </c>
      <c r="B5155" t="s">
        <v>3273</v>
      </c>
      <c r="C5155" s="2">
        <f t="shared" si="240"/>
        <v>7</v>
      </c>
      <c r="D5155" t="s">
        <v>19</v>
      </c>
      <c r="E5155" t="s">
        <v>2198</v>
      </c>
      <c r="F5155">
        <v>6.5</v>
      </c>
      <c r="G5155" t="str">
        <f t="shared" si="241"/>
        <v>Medium</v>
      </c>
      <c r="H5155" t="s">
        <v>6</v>
      </c>
      <c r="I5155" t="str">
        <f>IFERROR(VLOOKUP(A5155,sponsored_animals!$A$1:$C$2143,1,TRUE),0)</f>
        <v>36806649e5722d</v>
      </c>
      <c r="J5155">
        <f>VLOOKUP(H5155,location_costs!$A$1:$B$6,2,FALSE)</f>
        <v>135</v>
      </c>
      <c r="K5155" t="str">
        <f t="shared" si="242"/>
        <v>Cat_Medium</v>
      </c>
      <c r="L5155">
        <f>VLOOKUP(K5155,size_costs!$D$1:$E$10,2,FALSE)</f>
        <v>120</v>
      </c>
      <c r="M5155">
        <f>VLOOKUP(C5155,age_costs!$A$1:$B$52,2,FALSE)</f>
        <v>100</v>
      </c>
    </row>
    <row r="5156" spans="1:13" x14ac:dyDescent="0.25">
      <c r="A5156" t="s">
        <v>7531</v>
      </c>
      <c r="B5156" t="s">
        <v>14396</v>
      </c>
      <c r="C5156" s="2">
        <f t="shared" si="240"/>
        <v>4</v>
      </c>
      <c r="D5156" t="s">
        <v>19</v>
      </c>
      <c r="E5156" t="s">
        <v>2352</v>
      </c>
      <c r="F5156">
        <v>6.5</v>
      </c>
      <c r="G5156" t="str">
        <f t="shared" si="241"/>
        <v>Medium</v>
      </c>
      <c r="H5156" t="s">
        <v>6</v>
      </c>
      <c r="I5156">
        <f>IFERROR(VLOOKUP(A5156,sponsored_animals!$A$1:$C$2143,1,TRUE),0)</f>
        <v>0</v>
      </c>
      <c r="J5156">
        <f>VLOOKUP(H5156,location_costs!$A$1:$B$6,2,FALSE)</f>
        <v>135</v>
      </c>
      <c r="K5156" t="str">
        <f t="shared" si="242"/>
        <v>Cat_Medium</v>
      </c>
      <c r="L5156">
        <f>VLOOKUP(K5156,size_costs!$D$1:$E$10,2,FALSE)</f>
        <v>120</v>
      </c>
      <c r="M5156">
        <f>VLOOKUP(C5156,age_costs!$A$1:$B$52,2,FALSE)</f>
        <v>0</v>
      </c>
    </row>
    <row r="5157" spans="1:13" x14ac:dyDescent="0.25">
      <c r="A5157" t="s">
        <v>739</v>
      </c>
      <c r="B5157" t="s">
        <v>15039</v>
      </c>
      <c r="C5157" s="2">
        <f t="shared" si="240"/>
        <v>10</v>
      </c>
      <c r="D5157" t="s">
        <v>12</v>
      </c>
      <c r="E5157" t="s">
        <v>2202</v>
      </c>
      <c r="F5157">
        <v>16</v>
      </c>
      <c r="G5157" t="str">
        <f t="shared" si="241"/>
        <v>Medium</v>
      </c>
      <c r="H5157" t="s">
        <v>6</v>
      </c>
      <c r="I5157">
        <f>IFERROR(VLOOKUP(A5157,sponsored_animals!$A$1:$C$2143,1,TRUE),0)</f>
        <v>0</v>
      </c>
      <c r="J5157">
        <f>VLOOKUP(H5157,location_costs!$A$1:$B$6,2,FALSE)</f>
        <v>135</v>
      </c>
      <c r="K5157" t="str">
        <f t="shared" si="242"/>
        <v>Dog_Medium</v>
      </c>
      <c r="L5157">
        <f>VLOOKUP(K5157,size_costs!$D$1:$E$10,2,FALSE)</f>
        <v>150</v>
      </c>
      <c r="M5157">
        <f>VLOOKUP(C5157,age_costs!$A$1:$B$52,2,FALSE)</f>
        <v>150</v>
      </c>
    </row>
    <row r="5158" spans="1:13" x14ac:dyDescent="0.25">
      <c r="A5158" t="s">
        <v>7532</v>
      </c>
      <c r="B5158" t="s">
        <v>15527</v>
      </c>
      <c r="C5158" s="2">
        <f t="shared" si="240"/>
        <v>3</v>
      </c>
      <c r="D5158" t="s">
        <v>19</v>
      </c>
      <c r="E5158" t="s">
        <v>2252</v>
      </c>
      <c r="F5158">
        <v>6.5</v>
      </c>
      <c r="G5158" t="str">
        <f t="shared" si="241"/>
        <v>Medium</v>
      </c>
      <c r="H5158" t="s">
        <v>3</v>
      </c>
      <c r="I5158" t="str">
        <f>IFERROR(VLOOKUP(A5158,sponsored_animals!$A$1:$C$2143,1,TRUE),0)</f>
        <v>36806649e5722d</v>
      </c>
      <c r="J5158">
        <f>VLOOKUP(H5158,location_costs!$A$1:$B$6,2,FALSE)</f>
        <v>120</v>
      </c>
      <c r="K5158" t="str">
        <f t="shared" si="242"/>
        <v>Cat_Medium</v>
      </c>
      <c r="L5158">
        <f>VLOOKUP(K5158,size_costs!$D$1:$E$10,2,FALSE)</f>
        <v>120</v>
      </c>
      <c r="M5158">
        <f>VLOOKUP(C5158,age_costs!$A$1:$B$52,2,FALSE)</f>
        <v>0</v>
      </c>
    </row>
    <row r="5159" spans="1:13" x14ac:dyDescent="0.25">
      <c r="A5159" t="s">
        <v>7533</v>
      </c>
      <c r="B5159" t="s">
        <v>8808</v>
      </c>
      <c r="C5159" s="2">
        <f t="shared" si="240"/>
        <v>7</v>
      </c>
      <c r="D5159" t="s">
        <v>19</v>
      </c>
      <c r="E5159" t="s">
        <v>2198</v>
      </c>
      <c r="F5159">
        <v>4</v>
      </c>
      <c r="G5159" t="str">
        <f t="shared" si="241"/>
        <v>Small</v>
      </c>
      <c r="H5159" t="s">
        <v>5</v>
      </c>
      <c r="I5159" t="str">
        <f>IFERROR(VLOOKUP(A5159,sponsored_animals!$A$1:$C$2143,1,TRUE),0)</f>
        <v>36806649e5722d</v>
      </c>
      <c r="J5159">
        <f>VLOOKUP(H5159,location_costs!$A$1:$B$6,2,FALSE)</f>
        <v>140</v>
      </c>
      <c r="K5159" t="str">
        <f t="shared" si="242"/>
        <v>Cat_Small</v>
      </c>
      <c r="L5159">
        <f>VLOOKUP(K5159,size_costs!$D$1:$E$10,2,FALSE)</f>
        <v>100</v>
      </c>
      <c r="M5159">
        <f>VLOOKUP(C5159,age_costs!$A$1:$B$52,2,FALSE)</f>
        <v>100</v>
      </c>
    </row>
    <row r="5160" spans="1:13" x14ac:dyDescent="0.25">
      <c r="A5160" t="s">
        <v>7534</v>
      </c>
      <c r="B5160" t="s">
        <v>4561</v>
      </c>
      <c r="C5160" s="2">
        <f t="shared" si="240"/>
        <v>9</v>
      </c>
      <c r="D5160" t="s">
        <v>12</v>
      </c>
      <c r="E5160" t="s">
        <v>2182</v>
      </c>
      <c r="F5160">
        <v>12</v>
      </c>
      <c r="G5160" t="str">
        <f t="shared" si="241"/>
        <v>Medium</v>
      </c>
      <c r="H5160" t="s">
        <v>4</v>
      </c>
      <c r="I5160" t="str">
        <f>IFERROR(VLOOKUP(A5160,sponsored_animals!$A$1:$C$2143,1,TRUE),0)</f>
        <v>178f1189a06b68</v>
      </c>
      <c r="J5160">
        <f>VLOOKUP(H5160,location_costs!$A$1:$B$6,2,FALSE)</f>
        <v>110</v>
      </c>
      <c r="K5160" t="str">
        <f t="shared" si="242"/>
        <v>Dog_Medium</v>
      </c>
      <c r="L5160">
        <f>VLOOKUP(K5160,size_costs!$D$1:$E$10,2,FALSE)</f>
        <v>150</v>
      </c>
      <c r="M5160">
        <f>VLOOKUP(C5160,age_costs!$A$1:$B$52,2,FALSE)</f>
        <v>150</v>
      </c>
    </row>
    <row r="5161" spans="1:13" x14ac:dyDescent="0.25">
      <c r="A5161" t="s">
        <v>7536</v>
      </c>
      <c r="B5161" t="s">
        <v>13947</v>
      </c>
      <c r="C5161" s="2">
        <f t="shared" si="240"/>
        <v>5</v>
      </c>
      <c r="D5161" t="s">
        <v>12</v>
      </c>
      <c r="E5161" t="s">
        <v>2207</v>
      </c>
      <c r="F5161">
        <v>5</v>
      </c>
      <c r="G5161" t="str">
        <f t="shared" si="241"/>
        <v>Small</v>
      </c>
      <c r="H5161" t="s">
        <v>3</v>
      </c>
      <c r="I5161">
        <f>IFERROR(VLOOKUP(A5161,sponsored_animals!$A$1:$C$2143,1,TRUE),0)</f>
        <v>0</v>
      </c>
      <c r="J5161">
        <f>VLOOKUP(H5161,location_costs!$A$1:$B$6,2,FALSE)</f>
        <v>120</v>
      </c>
      <c r="K5161" t="str">
        <f t="shared" si="242"/>
        <v>Dog_Small</v>
      </c>
      <c r="L5161">
        <f>VLOOKUP(K5161,size_costs!$D$1:$E$10,2,FALSE)</f>
        <v>125</v>
      </c>
      <c r="M5161">
        <f>VLOOKUP(C5161,age_costs!$A$1:$B$52,2,FALSE)</f>
        <v>100</v>
      </c>
    </row>
    <row r="5162" spans="1:13" x14ac:dyDescent="0.25">
      <c r="A5162" t="s">
        <v>7537</v>
      </c>
      <c r="B5162" t="s">
        <v>15528</v>
      </c>
      <c r="C5162" s="2">
        <f t="shared" si="240"/>
        <v>14</v>
      </c>
      <c r="D5162" t="s">
        <v>12</v>
      </c>
      <c r="E5162" t="s">
        <v>2247</v>
      </c>
      <c r="F5162">
        <v>33</v>
      </c>
      <c r="G5162" t="str">
        <f t="shared" si="241"/>
        <v>Large</v>
      </c>
      <c r="H5162" t="s">
        <v>6</v>
      </c>
      <c r="I5162" t="str">
        <f>IFERROR(VLOOKUP(A5162,sponsored_animals!$A$1:$C$2143,1,TRUE),0)</f>
        <v>36806649e5722d</v>
      </c>
      <c r="J5162">
        <f>VLOOKUP(H5162,location_costs!$A$1:$B$6,2,FALSE)</f>
        <v>135</v>
      </c>
      <c r="K5162" t="str">
        <f t="shared" si="242"/>
        <v>Dog_Large</v>
      </c>
      <c r="L5162">
        <f>VLOOKUP(K5162,size_costs!$D$1:$E$10,2,FALSE)</f>
        <v>175</v>
      </c>
      <c r="M5162">
        <f>VLOOKUP(C5162,age_costs!$A$1:$B$52,2,FALSE)</f>
        <v>200</v>
      </c>
    </row>
    <row r="5163" spans="1:13" x14ac:dyDescent="0.25">
      <c r="A5163" t="s">
        <v>7538</v>
      </c>
      <c r="B5163" t="s">
        <v>15529</v>
      </c>
      <c r="C5163" s="2">
        <f t="shared" si="240"/>
        <v>17</v>
      </c>
      <c r="D5163" t="s">
        <v>19</v>
      </c>
      <c r="E5163" t="s">
        <v>2539</v>
      </c>
      <c r="F5163">
        <v>10</v>
      </c>
      <c r="G5163" t="str">
        <f t="shared" si="241"/>
        <v>Large</v>
      </c>
      <c r="H5163" t="s">
        <v>6</v>
      </c>
      <c r="I5163" t="str">
        <f>IFERROR(VLOOKUP(A5163,sponsored_animals!$A$1:$C$2143,1,TRUE),0)</f>
        <v>7c0c3e04e6a4d4</v>
      </c>
      <c r="J5163">
        <f>VLOOKUP(H5163,location_costs!$A$1:$B$6,2,FALSE)</f>
        <v>135</v>
      </c>
      <c r="K5163" t="str">
        <f t="shared" si="242"/>
        <v>Cat_Large</v>
      </c>
      <c r="L5163">
        <f>VLOOKUP(K5163,size_costs!$D$1:$E$10,2,FALSE)</f>
        <v>140</v>
      </c>
      <c r="M5163">
        <f>VLOOKUP(C5163,age_costs!$A$1:$B$52,2,FALSE)</f>
        <v>300</v>
      </c>
    </row>
    <row r="5164" spans="1:13" x14ac:dyDescent="0.25">
      <c r="A5164" t="s">
        <v>7539</v>
      </c>
      <c r="B5164" t="s">
        <v>15530</v>
      </c>
      <c r="C5164" s="2">
        <f t="shared" si="240"/>
        <v>10</v>
      </c>
      <c r="D5164" t="s">
        <v>12</v>
      </c>
      <c r="E5164" t="s">
        <v>2223</v>
      </c>
      <c r="F5164">
        <v>17</v>
      </c>
      <c r="G5164" t="str">
        <f t="shared" si="241"/>
        <v>Medium</v>
      </c>
      <c r="H5164" t="s">
        <v>6</v>
      </c>
      <c r="I5164" t="str">
        <f>IFERROR(VLOOKUP(A5164,sponsored_animals!$A$1:$C$2143,1,TRUE),0)</f>
        <v>b14069999a0ee6</v>
      </c>
      <c r="J5164">
        <f>VLOOKUP(H5164,location_costs!$A$1:$B$6,2,FALSE)</f>
        <v>135</v>
      </c>
      <c r="K5164" t="str">
        <f t="shared" si="242"/>
        <v>Dog_Medium</v>
      </c>
      <c r="L5164">
        <f>VLOOKUP(K5164,size_costs!$D$1:$E$10,2,FALSE)</f>
        <v>150</v>
      </c>
      <c r="M5164">
        <f>VLOOKUP(C5164,age_costs!$A$1:$B$52,2,FALSE)</f>
        <v>150</v>
      </c>
    </row>
    <row r="5165" spans="1:13" x14ac:dyDescent="0.25">
      <c r="A5165" t="s">
        <v>7540</v>
      </c>
      <c r="B5165" t="s">
        <v>15373</v>
      </c>
      <c r="C5165" s="2">
        <f t="shared" si="240"/>
        <v>10</v>
      </c>
      <c r="D5165" t="s">
        <v>12</v>
      </c>
      <c r="E5165" t="s">
        <v>2182</v>
      </c>
      <c r="F5165">
        <v>11</v>
      </c>
      <c r="G5165" t="str">
        <f t="shared" si="241"/>
        <v>Medium</v>
      </c>
      <c r="H5165" t="s">
        <v>4</v>
      </c>
      <c r="I5165" t="str">
        <f>IFERROR(VLOOKUP(A5165,sponsored_animals!$A$1:$C$2143,1,TRUE),0)</f>
        <v>214f8f6b359a1e</v>
      </c>
      <c r="J5165">
        <f>VLOOKUP(H5165,location_costs!$A$1:$B$6,2,FALSE)</f>
        <v>110</v>
      </c>
      <c r="K5165" t="str">
        <f t="shared" si="242"/>
        <v>Dog_Medium</v>
      </c>
      <c r="L5165">
        <f>VLOOKUP(K5165,size_costs!$D$1:$E$10,2,FALSE)</f>
        <v>150</v>
      </c>
      <c r="M5165">
        <f>VLOOKUP(C5165,age_costs!$A$1:$B$52,2,FALSE)</f>
        <v>150</v>
      </c>
    </row>
    <row r="5166" spans="1:13" x14ac:dyDescent="0.25">
      <c r="A5166" t="s">
        <v>7541</v>
      </c>
      <c r="B5166" t="s">
        <v>10061</v>
      </c>
      <c r="C5166" s="2">
        <f t="shared" si="240"/>
        <v>10</v>
      </c>
      <c r="D5166" t="s">
        <v>12</v>
      </c>
      <c r="E5166" t="s">
        <v>2202</v>
      </c>
      <c r="F5166">
        <v>31.5</v>
      </c>
      <c r="G5166" t="str">
        <f t="shared" si="241"/>
        <v>Large</v>
      </c>
      <c r="H5166" t="s">
        <v>5</v>
      </c>
      <c r="I5166" t="str">
        <f>IFERROR(VLOOKUP(A5166,sponsored_animals!$A$1:$C$2143,1,TRUE),0)</f>
        <v>178f1189a06b68</v>
      </c>
      <c r="J5166">
        <f>VLOOKUP(H5166,location_costs!$A$1:$B$6,2,FALSE)</f>
        <v>140</v>
      </c>
      <c r="K5166" t="str">
        <f t="shared" si="242"/>
        <v>Dog_Large</v>
      </c>
      <c r="L5166">
        <f>VLOOKUP(K5166,size_costs!$D$1:$E$10,2,FALSE)</f>
        <v>175</v>
      </c>
      <c r="M5166">
        <f>VLOOKUP(C5166,age_costs!$A$1:$B$52,2,FALSE)</f>
        <v>150</v>
      </c>
    </row>
    <row r="5167" spans="1:13" x14ac:dyDescent="0.25">
      <c r="A5167" t="s">
        <v>7542</v>
      </c>
      <c r="B5167" t="s">
        <v>15531</v>
      </c>
      <c r="C5167" s="2">
        <f t="shared" si="240"/>
        <v>2</v>
      </c>
      <c r="D5167" t="s">
        <v>19</v>
      </c>
      <c r="E5167" t="s">
        <v>2200</v>
      </c>
      <c r="F5167">
        <v>2</v>
      </c>
      <c r="G5167" t="str">
        <f t="shared" si="241"/>
        <v>Small</v>
      </c>
      <c r="H5167" t="s">
        <v>5</v>
      </c>
      <c r="I5167" t="str">
        <f>IFERROR(VLOOKUP(A5167,sponsored_animals!$A$1:$C$2143,1,TRUE),0)</f>
        <v>7c0c3e04e6a4d4</v>
      </c>
      <c r="J5167">
        <f>VLOOKUP(H5167,location_costs!$A$1:$B$6,2,FALSE)</f>
        <v>140</v>
      </c>
      <c r="K5167" t="str">
        <f t="shared" si="242"/>
        <v>Cat_Small</v>
      </c>
      <c r="L5167">
        <f>VLOOKUP(K5167,size_costs!$D$1:$E$10,2,FALSE)</f>
        <v>100</v>
      </c>
      <c r="M5167">
        <f>VLOOKUP(C5167,age_costs!$A$1:$B$52,2,FALSE)</f>
        <v>0</v>
      </c>
    </row>
    <row r="5168" spans="1:13" x14ac:dyDescent="0.25">
      <c r="A5168" t="s">
        <v>7543</v>
      </c>
      <c r="B5168" t="s">
        <v>15063</v>
      </c>
      <c r="C5168" s="2">
        <f t="shared" si="240"/>
        <v>8</v>
      </c>
      <c r="D5168" t="s">
        <v>12</v>
      </c>
      <c r="E5168" t="s">
        <v>2535</v>
      </c>
      <c r="F5168">
        <v>46</v>
      </c>
      <c r="G5168" t="str">
        <f t="shared" si="241"/>
        <v>Large</v>
      </c>
      <c r="H5168" t="s">
        <v>5</v>
      </c>
      <c r="I5168">
        <f>IFERROR(VLOOKUP(A5168,sponsored_animals!$A$1:$C$2143,1,TRUE),0)</f>
        <v>0</v>
      </c>
      <c r="J5168">
        <f>VLOOKUP(H5168,location_costs!$A$1:$B$6,2,FALSE)</f>
        <v>140</v>
      </c>
      <c r="K5168" t="str">
        <f t="shared" si="242"/>
        <v>Dog_Large</v>
      </c>
      <c r="L5168">
        <f>VLOOKUP(K5168,size_costs!$D$1:$E$10,2,FALSE)</f>
        <v>175</v>
      </c>
      <c r="M5168">
        <f>VLOOKUP(C5168,age_costs!$A$1:$B$52,2,FALSE)</f>
        <v>150</v>
      </c>
    </row>
    <row r="5169" spans="1:13" x14ac:dyDescent="0.25">
      <c r="A5169" t="s">
        <v>7544</v>
      </c>
      <c r="B5169" t="s">
        <v>4884</v>
      </c>
      <c r="C5169" s="2">
        <f t="shared" si="240"/>
        <v>10</v>
      </c>
      <c r="D5169" t="s">
        <v>19</v>
      </c>
      <c r="E5169" t="s">
        <v>2210</v>
      </c>
      <c r="F5169">
        <v>3</v>
      </c>
      <c r="G5169" t="str">
        <f t="shared" si="241"/>
        <v>Small</v>
      </c>
      <c r="H5169" t="s">
        <v>3</v>
      </c>
      <c r="I5169" t="str">
        <f>IFERROR(VLOOKUP(A5169,sponsored_animals!$A$1:$C$2143,1,TRUE),0)</f>
        <v>36806649e5722d</v>
      </c>
      <c r="J5169">
        <f>VLOOKUP(H5169,location_costs!$A$1:$B$6,2,FALSE)</f>
        <v>120</v>
      </c>
      <c r="K5169" t="str">
        <f t="shared" si="242"/>
        <v>Cat_Small</v>
      </c>
      <c r="L5169">
        <f>VLOOKUP(K5169,size_costs!$D$1:$E$10,2,FALSE)</f>
        <v>100</v>
      </c>
      <c r="M5169">
        <f>VLOOKUP(C5169,age_costs!$A$1:$B$52,2,FALSE)</f>
        <v>150</v>
      </c>
    </row>
    <row r="5170" spans="1:13" x14ac:dyDescent="0.25">
      <c r="A5170" t="s">
        <v>1669</v>
      </c>
      <c r="B5170" t="s">
        <v>14989</v>
      </c>
      <c r="C5170" s="2">
        <f t="shared" si="240"/>
        <v>10</v>
      </c>
      <c r="D5170" t="s">
        <v>12</v>
      </c>
      <c r="E5170" t="s">
        <v>2459</v>
      </c>
      <c r="F5170">
        <v>43</v>
      </c>
      <c r="G5170" t="str">
        <f t="shared" si="241"/>
        <v>Large</v>
      </c>
      <c r="H5170" t="s">
        <v>4</v>
      </c>
      <c r="I5170" t="str">
        <f>IFERROR(VLOOKUP(A5170,sponsored_animals!$A$1:$C$2143,1,TRUE),0)</f>
        <v>178f1189a06b68</v>
      </c>
      <c r="J5170">
        <f>VLOOKUP(H5170,location_costs!$A$1:$B$6,2,FALSE)</f>
        <v>110</v>
      </c>
      <c r="K5170" t="str">
        <f t="shared" si="242"/>
        <v>Dog_Large</v>
      </c>
      <c r="L5170">
        <f>VLOOKUP(K5170,size_costs!$D$1:$E$10,2,FALSE)</f>
        <v>175</v>
      </c>
      <c r="M5170">
        <f>VLOOKUP(C5170,age_costs!$A$1:$B$52,2,FALSE)</f>
        <v>150</v>
      </c>
    </row>
    <row r="5171" spans="1:13" x14ac:dyDescent="0.25">
      <c r="A5171" t="s">
        <v>1298</v>
      </c>
      <c r="B5171" t="s">
        <v>15532</v>
      </c>
      <c r="C5171" s="2">
        <f t="shared" si="240"/>
        <v>15</v>
      </c>
      <c r="D5171" t="s">
        <v>12</v>
      </c>
      <c r="E5171" t="s">
        <v>2332</v>
      </c>
      <c r="F5171">
        <v>33</v>
      </c>
      <c r="G5171" t="str">
        <f t="shared" si="241"/>
        <v>Large</v>
      </c>
      <c r="H5171" t="s">
        <v>6</v>
      </c>
      <c r="I5171">
        <f>IFERROR(VLOOKUP(A5171,sponsored_animals!$A$1:$C$2143,1,TRUE),0)</f>
        <v>0</v>
      </c>
      <c r="J5171">
        <f>VLOOKUP(H5171,location_costs!$A$1:$B$6,2,FALSE)</f>
        <v>135</v>
      </c>
      <c r="K5171" t="str">
        <f t="shared" si="242"/>
        <v>Dog_Large</v>
      </c>
      <c r="L5171">
        <f>VLOOKUP(K5171,size_costs!$D$1:$E$10,2,FALSE)</f>
        <v>175</v>
      </c>
      <c r="M5171">
        <f>VLOOKUP(C5171,age_costs!$A$1:$B$52,2,FALSE)</f>
        <v>200</v>
      </c>
    </row>
    <row r="5172" spans="1:13" x14ac:dyDescent="0.25">
      <c r="A5172" t="s">
        <v>7545</v>
      </c>
      <c r="B5172" t="s">
        <v>14589</v>
      </c>
      <c r="C5172" s="2">
        <f t="shared" si="240"/>
        <v>9</v>
      </c>
      <c r="D5172" t="s">
        <v>19</v>
      </c>
      <c r="E5172" t="s">
        <v>2182</v>
      </c>
      <c r="F5172">
        <v>10</v>
      </c>
      <c r="G5172" t="str">
        <f t="shared" si="241"/>
        <v>Large</v>
      </c>
      <c r="H5172" t="s">
        <v>5</v>
      </c>
      <c r="I5172" t="str">
        <f>IFERROR(VLOOKUP(A5172,sponsored_animals!$A$1:$C$2143,1,TRUE),0)</f>
        <v>0ea863dbf1123f</v>
      </c>
      <c r="J5172">
        <f>VLOOKUP(H5172,location_costs!$A$1:$B$6,2,FALSE)</f>
        <v>140</v>
      </c>
      <c r="K5172" t="str">
        <f t="shared" si="242"/>
        <v>Cat_Large</v>
      </c>
      <c r="L5172">
        <f>VLOOKUP(K5172,size_costs!$D$1:$E$10,2,FALSE)</f>
        <v>140</v>
      </c>
      <c r="M5172">
        <f>VLOOKUP(C5172,age_costs!$A$1:$B$52,2,FALSE)</f>
        <v>150</v>
      </c>
    </row>
    <row r="5173" spans="1:13" x14ac:dyDescent="0.25">
      <c r="A5173" t="s">
        <v>7546</v>
      </c>
      <c r="B5173" t="s">
        <v>15533</v>
      </c>
      <c r="C5173" s="2">
        <f t="shared" si="240"/>
        <v>8</v>
      </c>
      <c r="D5173" t="s">
        <v>12</v>
      </c>
      <c r="E5173" t="s">
        <v>2533</v>
      </c>
      <c r="F5173">
        <v>29</v>
      </c>
      <c r="G5173" t="str">
        <f t="shared" si="241"/>
        <v>Medium</v>
      </c>
      <c r="H5173" t="s">
        <v>3</v>
      </c>
      <c r="I5173" t="str">
        <f>IFERROR(VLOOKUP(A5173,sponsored_animals!$A$1:$C$2143,1,TRUE),0)</f>
        <v>b14069999a0ee6</v>
      </c>
      <c r="J5173">
        <f>VLOOKUP(H5173,location_costs!$A$1:$B$6,2,FALSE)</f>
        <v>120</v>
      </c>
      <c r="K5173" t="str">
        <f t="shared" si="242"/>
        <v>Dog_Medium</v>
      </c>
      <c r="L5173">
        <f>VLOOKUP(K5173,size_costs!$D$1:$E$10,2,FALSE)</f>
        <v>150</v>
      </c>
      <c r="M5173">
        <f>VLOOKUP(C5173,age_costs!$A$1:$B$52,2,FALSE)</f>
        <v>150</v>
      </c>
    </row>
    <row r="5174" spans="1:13" x14ac:dyDescent="0.25">
      <c r="A5174" t="s">
        <v>7547</v>
      </c>
      <c r="B5174" t="s">
        <v>13685</v>
      </c>
      <c r="C5174" s="2">
        <f t="shared" si="240"/>
        <v>8</v>
      </c>
      <c r="D5174" t="s">
        <v>12</v>
      </c>
      <c r="E5174" t="s">
        <v>2263</v>
      </c>
      <c r="F5174">
        <v>22</v>
      </c>
      <c r="G5174" t="str">
        <f t="shared" si="241"/>
        <v>Medium</v>
      </c>
      <c r="H5174" t="s">
        <v>6</v>
      </c>
      <c r="I5174">
        <f>IFERROR(VLOOKUP(A5174,sponsored_animals!$A$1:$C$2143,1,TRUE),0)</f>
        <v>0</v>
      </c>
      <c r="J5174">
        <f>VLOOKUP(H5174,location_costs!$A$1:$B$6,2,FALSE)</f>
        <v>135</v>
      </c>
      <c r="K5174" t="str">
        <f t="shared" si="242"/>
        <v>Dog_Medium</v>
      </c>
      <c r="L5174">
        <f>VLOOKUP(K5174,size_costs!$D$1:$E$10,2,FALSE)</f>
        <v>150</v>
      </c>
      <c r="M5174">
        <f>VLOOKUP(C5174,age_costs!$A$1:$B$52,2,FALSE)</f>
        <v>150</v>
      </c>
    </row>
    <row r="5175" spans="1:13" x14ac:dyDescent="0.25">
      <c r="A5175" t="s">
        <v>573</v>
      </c>
      <c r="B5175" t="s">
        <v>5155</v>
      </c>
      <c r="C5175" s="2">
        <f t="shared" si="240"/>
        <v>3</v>
      </c>
      <c r="D5175" t="s">
        <v>12</v>
      </c>
      <c r="E5175" t="s">
        <v>7548</v>
      </c>
      <c r="F5175">
        <v>34</v>
      </c>
      <c r="G5175" t="str">
        <f t="shared" si="241"/>
        <v>Large</v>
      </c>
      <c r="H5175" t="s">
        <v>5</v>
      </c>
      <c r="I5175" t="str">
        <f>IFERROR(VLOOKUP(A5175,sponsored_animals!$A$1:$C$2143,1,TRUE),0)</f>
        <v>f3de00c24336c4</v>
      </c>
      <c r="J5175">
        <f>VLOOKUP(H5175,location_costs!$A$1:$B$6,2,FALSE)</f>
        <v>140</v>
      </c>
      <c r="K5175" t="str">
        <f t="shared" si="242"/>
        <v>Dog_Large</v>
      </c>
      <c r="L5175">
        <f>VLOOKUP(K5175,size_costs!$D$1:$E$10,2,FALSE)</f>
        <v>175</v>
      </c>
      <c r="M5175">
        <f>VLOOKUP(C5175,age_costs!$A$1:$B$52,2,FALSE)</f>
        <v>0</v>
      </c>
    </row>
    <row r="5176" spans="1:13" x14ac:dyDescent="0.25">
      <c r="A5176" t="s">
        <v>299</v>
      </c>
      <c r="B5176" t="s">
        <v>15534</v>
      </c>
      <c r="C5176" s="2">
        <f t="shared" si="240"/>
        <v>4</v>
      </c>
      <c r="D5176" t="s">
        <v>12</v>
      </c>
      <c r="E5176" t="s">
        <v>2247</v>
      </c>
      <c r="F5176">
        <v>29</v>
      </c>
      <c r="G5176" t="str">
        <f t="shared" si="241"/>
        <v>Medium</v>
      </c>
      <c r="H5176" t="s">
        <v>4</v>
      </c>
      <c r="I5176" t="str">
        <f>IFERROR(VLOOKUP(A5176,sponsored_animals!$A$1:$C$2143,1,TRUE),0)</f>
        <v>178f1189a06b68</v>
      </c>
      <c r="J5176">
        <f>VLOOKUP(H5176,location_costs!$A$1:$B$6,2,FALSE)</f>
        <v>110</v>
      </c>
      <c r="K5176" t="str">
        <f t="shared" si="242"/>
        <v>Dog_Medium</v>
      </c>
      <c r="L5176">
        <f>VLOOKUP(K5176,size_costs!$D$1:$E$10,2,FALSE)</f>
        <v>150</v>
      </c>
      <c r="M5176">
        <f>VLOOKUP(C5176,age_costs!$A$1:$B$52,2,FALSE)</f>
        <v>0</v>
      </c>
    </row>
    <row r="5177" spans="1:13" x14ac:dyDescent="0.25">
      <c r="A5177" t="s">
        <v>7549</v>
      </c>
      <c r="B5177" t="s">
        <v>13896</v>
      </c>
      <c r="C5177" s="2">
        <f t="shared" si="240"/>
        <v>8</v>
      </c>
      <c r="D5177" t="s">
        <v>12</v>
      </c>
      <c r="E5177" t="s">
        <v>2241</v>
      </c>
      <c r="F5177">
        <v>45</v>
      </c>
      <c r="G5177" t="str">
        <f t="shared" si="241"/>
        <v>Large</v>
      </c>
      <c r="H5177" t="s">
        <v>4</v>
      </c>
      <c r="I5177">
        <f>IFERROR(VLOOKUP(A5177,sponsored_animals!$A$1:$C$2143,1,TRUE),0)</f>
        <v>0</v>
      </c>
      <c r="J5177">
        <f>VLOOKUP(H5177,location_costs!$A$1:$B$6,2,FALSE)</f>
        <v>110</v>
      </c>
      <c r="K5177" t="str">
        <f t="shared" si="242"/>
        <v>Dog_Large</v>
      </c>
      <c r="L5177">
        <f>VLOOKUP(K5177,size_costs!$D$1:$E$10,2,FALSE)</f>
        <v>175</v>
      </c>
      <c r="M5177">
        <f>VLOOKUP(C5177,age_costs!$A$1:$B$52,2,FALSE)</f>
        <v>150</v>
      </c>
    </row>
    <row r="5178" spans="1:13" x14ac:dyDescent="0.25">
      <c r="A5178" t="s">
        <v>7550</v>
      </c>
      <c r="B5178" t="s">
        <v>14164</v>
      </c>
      <c r="C5178" s="2">
        <f t="shared" si="240"/>
        <v>7</v>
      </c>
      <c r="D5178" t="s">
        <v>12</v>
      </c>
      <c r="E5178" t="s">
        <v>2226</v>
      </c>
      <c r="F5178">
        <v>43</v>
      </c>
      <c r="G5178" t="str">
        <f t="shared" si="241"/>
        <v>Large</v>
      </c>
      <c r="H5178" t="s">
        <v>3</v>
      </c>
      <c r="I5178" t="str">
        <f>IFERROR(VLOOKUP(A5178,sponsored_animals!$A$1:$C$2143,1,TRUE),0)</f>
        <v>b14069999a0ee6</v>
      </c>
      <c r="J5178">
        <f>VLOOKUP(H5178,location_costs!$A$1:$B$6,2,FALSE)</f>
        <v>120</v>
      </c>
      <c r="K5178" t="str">
        <f t="shared" si="242"/>
        <v>Dog_Large</v>
      </c>
      <c r="L5178">
        <f>VLOOKUP(K5178,size_costs!$D$1:$E$10,2,FALSE)</f>
        <v>175</v>
      </c>
      <c r="M5178">
        <f>VLOOKUP(C5178,age_costs!$A$1:$B$52,2,FALSE)</f>
        <v>100</v>
      </c>
    </row>
    <row r="5179" spans="1:13" x14ac:dyDescent="0.25">
      <c r="A5179" t="s">
        <v>7551</v>
      </c>
      <c r="B5179" t="s">
        <v>13654</v>
      </c>
      <c r="C5179" s="2">
        <f t="shared" si="240"/>
        <v>6</v>
      </c>
      <c r="D5179" t="s">
        <v>19</v>
      </c>
      <c r="E5179" t="s">
        <v>2200</v>
      </c>
      <c r="F5179">
        <v>10</v>
      </c>
      <c r="G5179" t="str">
        <f t="shared" si="241"/>
        <v>Large</v>
      </c>
      <c r="H5179" t="s">
        <v>4</v>
      </c>
      <c r="I5179" t="str">
        <f>IFERROR(VLOOKUP(A5179,sponsored_animals!$A$1:$C$2143,1,TRUE),0)</f>
        <v>74228ffdfe76aa</v>
      </c>
      <c r="J5179">
        <f>VLOOKUP(H5179,location_costs!$A$1:$B$6,2,FALSE)</f>
        <v>110</v>
      </c>
      <c r="K5179" t="str">
        <f t="shared" si="242"/>
        <v>Cat_Large</v>
      </c>
      <c r="L5179">
        <f>VLOOKUP(K5179,size_costs!$D$1:$E$10,2,FALSE)</f>
        <v>140</v>
      </c>
      <c r="M5179">
        <f>VLOOKUP(C5179,age_costs!$A$1:$B$52,2,FALSE)</f>
        <v>100</v>
      </c>
    </row>
    <row r="5180" spans="1:13" x14ac:dyDescent="0.25">
      <c r="A5180" t="s">
        <v>7552</v>
      </c>
      <c r="B5180" t="s">
        <v>14479</v>
      </c>
      <c r="C5180" s="2">
        <f t="shared" si="240"/>
        <v>7</v>
      </c>
      <c r="D5180" t="s">
        <v>19</v>
      </c>
      <c r="E5180" t="s">
        <v>2200</v>
      </c>
      <c r="F5180">
        <v>10</v>
      </c>
      <c r="G5180" t="str">
        <f t="shared" si="241"/>
        <v>Large</v>
      </c>
      <c r="H5180" t="s">
        <v>5</v>
      </c>
      <c r="I5180" t="str">
        <f>IFERROR(VLOOKUP(A5180,sponsored_animals!$A$1:$C$2143,1,TRUE),0)</f>
        <v>f3de00c24336c4</v>
      </c>
      <c r="J5180">
        <f>VLOOKUP(H5180,location_costs!$A$1:$B$6,2,FALSE)</f>
        <v>140</v>
      </c>
      <c r="K5180" t="str">
        <f t="shared" si="242"/>
        <v>Cat_Large</v>
      </c>
      <c r="L5180">
        <f>VLOOKUP(K5180,size_costs!$D$1:$E$10,2,FALSE)</f>
        <v>140</v>
      </c>
      <c r="M5180">
        <f>VLOOKUP(C5180,age_costs!$A$1:$B$52,2,FALSE)</f>
        <v>100</v>
      </c>
    </row>
    <row r="5181" spans="1:13" x14ac:dyDescent="0.25">
      <c r="A5181" t="s">
        <v>7553</v>
      </c>
      <c r="B5181" t="s">
        <v>5897</v>
      </c>
      <c r="C5181" s="2">
        <f t="shared" si="240"/>
        <v>6</v>
      </c>
      <c r="D5181" t="s">
        <v>19</v>
      </c>
      <c r="E5181" t="s">
        <v>2207</v>
      </c>
      <c r="F5181">
        <v>2</v>
      </c>
      <c r="G5181" t="str">
        <f t="shared" si="241"/>
        <v>Small</v>
      </c>
      <c r="H5181" t="s">
        <v>3</v>
      </c>
      <c r="I5181" t="str">
        <f>IFERROR(VLOOKUP(A5181,sponsored_animals!$A$1:$C$2143,1,TRUE),0)</f>
        <v>b14069999a0ee6</v>
      </c>
      <c r="J5181">
        <f>VLOOKUP(H5181,location_costs!$A$1:$B$6,2,FALSE)</f>
        <v>120</v>
      </c>
      <c r="K5181" t="str">
        <f t="shared" si="242"/>
        <v>Cat_Small</v>
      </c>
      <c r="L5181">
        <f>VLOOKUP(K5181,size_costs!$D$1:$E$10,2,FALSE)</f>
        <v>100</v>
      </c>
      <c r="M5181">
        <f>VLOOKUP(C5181,age_costs!$A$1:$B$52,2,FALSE)</f>
        <v>100</v>
      </c>
    </row>
    <row r="5182" spans="1:13" x14ac:dyDescent="0.25">
      <c r="A5182" t="s">
        <v>1718</v>
      </c>
      <c r="B5182" t="s">
        <v>15535</v>
      </c>
      <c r="C5182" s="2">
        <f t="shared" si="240"/>
        <v>18</v>
      </c>
      <c r="D5182" t="s">
        <v>12</v>
      </c>
      <c r="E5182" t="s">
        <v>2302</v>
      </c>
      <c r="F5182">
        <v>15</v>
      </c>
      <c r="G5182" t="str">
        <f t="shared" si="241"/>
        <v>Medium</v>
      </c>
      <c r="H5182" t="s">
        <v>5</v>
      </c>
      <c r="I5182" t="str">
        <f>IFERROR(VLOOKUP(A5182,sponsored_animals!$A$1:$C$2143,1,TRUE),0)</f>
        <v>178f1189a06b68</v>
      </c>
      <c r="J5182">
        <f>VLOOKUP(H5182,location_costs!$A$1:$B$6,2,FALSE)</f>
        <v>140</v>
      </c>
      <c r="K5182" t="str">
        <f t="shared" si="242"/>
        <v>Dog_Medium</v>
      </c>
      <c r="L5182">
        <f>VLOOKUP(K5182,size_costs!$D$1:$E$10,2,FALSE)</f>
        <v>150</v>
      </c>
      <c r="M5182">
        <f>VLOOKUP(C5182,age_costs!$A$1:$B$52,2,FALSE)</f>
        <v>300</v>
      </c>
    </row>
    <row r="5183" spans="1:13" x14ac:dyDescent="0.25">
      <c r="A5183" t="s">
        <v>7554</v>
      </c>
      <c r="B5183" t="s">
        <v>15536</v>
      </c>
      <c r="C5183" s="2">
        <f t="shared" si="240"/>
        <v>20</v>
      </c>
      <c r="D5183" t="s">
        <v>12</v>
      </c>
      <c r="E5183" t="s">
        <v>2207</v>
      </c>
      <c r="F5183">
        <v>19</v>
      </c>
      <c r="G5183" t="str">
        <f t="shared" si="241"/>
        <v>Medium</v>
      </c>
      <c r="H5183" t="s">
        <v>7</v>
      </c>
      <c r="I5183">
        <f>IFERROR(VLOOKUP(A5183,sponsored_animals!$A$1:$C$2143,1,TRUE),0)</f>
        <v>0</v>
      </c>
      <c r="J5183">
        <f>VLOOKUP(H5183,location_costs!$A$1:$B$6,2,FALSE)</f>
        <v>100</v>
      </c>
      <c r="K5183" t="str">
        <f t="shared" si="242"/>
        <v>Dog_Medium</v>
      </c>
      <c r="L5183">
        <f>VLOOKUP(K5183,size_costs!$D$1:$E$10,2,FALSE)</f>
        <v>150</v>
      </c>
      <c r="M5183">
        <f>VLOOKUP(C5183,age_costs!$A$1:$B$52,2,FALSE)</f>
        <v>300</v>
      </c>
    </row>
    <row r="5184" spans="1:13" x14ac:dyDescent="0.25">
      <c r="A5184" t="s">
        <v>7555</v>
      </c>
      <c r="B5184" t="s">
        <v>15134</v>
      </c>
      <c r="C5184" s="2">
        <f t="shared" si="240"/>
        <v>2</v>
      </c>
      <c r="D5184" t="s">
        <v>12</v>
      </c>
      <c r="E5184" t="s">
        <v>2535</v>
      </c>
      <c r="F5184">
        <v>32</v>
      </c>
      <c r="G5184" t="str">
        <f t="shared" si="241"/>
        <v>Large</v>
      </c>
      <c r="H5184" t="s">
        <v>5</v>
      </c>
      <c r="I5184" t="str">
        <f>IFERROR(VLOOKUP(A5184,sponsored_animals!$A$1:$C$2143,1,TRUE),0)</f>
        <v>178f1189a06b68</v>
      </c>
      <c r="J5184">
        <f>VLOOKUP(H5184,location_costs!$A$1:$B$6,2,FALSE)</f>
        <v>140</v>
      </c>
      <c r="K5184" t="str">
        <f t="shared" si="242"/>
        <v>Dog_Large</v>
      </c>
      <c r="L5184">
        <f>VLOOKUP(K5184,size_costs!$D$1:$E$10,2,FALSE)</f>
        <v>175</v>
      </c>
      <c r="M5184">
        <f>VLOOKUP(C5184,age_costs!$A$1:$B$52,2,FALSE)</f>
        <v>0</v>
      </c>
    </row>
    <row r="5185" spans="1:13" x14ac:dyDescent="0.25">
      <c r="A5185" t="s">
        <v>7556</v>
      </c>
      <c r="B5185" t="s">
        <v>14450</v>
      </c>
      <c r="C5185" s="2">
        <f t="shared" si="240"/>
        <v>6</v>
      </c>
      <c r="D5185" t="s">
        <v>19</v>
      </c>
      <c r="E5185" t="s">
        <v>2198</v>
      </c>
      <c r="F5185">
        <v>10</v>
      </c>
      <c r="G5185" t="str">
        <f t="shared" si="241"/>
        <v>Large</v>
      </c>
      <c r="H5185" t="s">
        <v>5</v>
      </c>
      <c r="I5185">
        <f>IFERROR(VLOOKUP(A5185,sponsored_animals!$A$1:$C$2143,1,TRUE),0)</f>
        <v>0</v>
      </c>
      <c r="J5185">
        <f>VLOOKUP(H5185,location_costs!$A$1:$B$6,2,FALSE)</f>
        <v>140</v>
      </c>
      <c r="K5185" t="str">
        <f t="shared" si="242"/>
        <v>Cat_Large</v>
      </c>
      <c r="L5185">
        <f>VLOOKUP(K5185,size_costs!$D$1:$E$10,2,FALSE)</f>
        <v>140</v>
      </c>
      <c r="M5185">
        <f>VLOOKUP(C5185,age_costs!$A$1:$B$52,2,FALSE)</f>
        <v>100</v>
      </c>
    </row>
    <row r="5186" spans="1:13" x14ac:dyDescent="0.25">
      <c r="A5186" t="s">
        <v>7557</v>
      </c>
      <c r="B5186" t="s">
        <v>15537</v>
      </c>
      <c r="C5186" s="2">
        <f t="shared" si="240"/>
        <v>3</v>
      </c>
      <c r="D5186" t="s">
        <v>19</v>
      </c>
      <c r="E5186" t="s">
        <v>2198</v>
      </c>
      <c r="F5186">
        <v>3</v>
      </c>
      <c r="G5186" t="str">
        <f t="shared" si="241"/>
        <v>Small</v>
      </c>
      <c r="H5186" t="s">
        <v>6</v>
      </c>
      <c r="I5186">
        <f>IFERROR(VLOOKUP(A5186,sponsored_animals!$A$1:$C$2143,1,TRUE),0)</f>
        <v>0</v>
      </c>
      <c r="J5186">
        <f>VLOOKUP(H5186,location_costs!$A$1:$B$6,2,FALSE)</f>
        <v>135</v>
      </c>
      <c r="K5186" t="str">
        <f t="shared" si="242"/>
        <v>Cat_Small</v>
      </c>
      <c r="L5186">
        <f>VLOOKUP(K5186,size_costs!$D$1:$E$10,2,FALSE)</f>
        <v>100</v>
      </c>
      <c r="M5186">
        <f>VLOOKUP(C5186,age_costs!$A$1:$B$52,2,FALSE)</f>
        <v>0</v>
      </c>
    </row>
    <row r="5187" spans="1:13" x14ac:dyDescent="0.25">
      <c r="A5187" t="s">
        <v>7558</v>
      </c>
      <c r="B5187" t="s">
        <v>3290</v>
      </c>
      <c r="C5187" s="2">
        <f t="shared" ref="C5187:C5250" si="243">ROUND(YEARFRAC(B5187,"31/12/2021"),0)</f>
        <v>9</v>
      </c>
      <c r="D5187" t="s">
        <v>12</v>
      </c>
      <c r="E5187" t="s">
        <v>2231</v>
      </c>
      <c r="F5187">
        <v>29</v>
      </c>
      <c r="G5187" t="str">
        <f t="shared" ref="G5187:G5250" si="244">IF(AND(D5187="Dog",F5187&lt;=10),"Small",IF(AND(D5187="Dog",F5187&gt;10,F5187&lt;=30),"Medium",IF(AND(D5187="Dog",F5187&gt;30),"Large",IF(AND(D5187="Cat",F5187&lt;=5),"Small",IF(AND(D5187="Cat",F5187&gt;5,F5187&lt;=7),"Medium",IF(AND(D5187="Cat",F5187&gt;=7),"Large",IF(AND(D5187="Bird",F5187&lt;=0.7),"Small",IF(AND(D5187="Bird",F5187&gt;0.7,F5187&lt;=1.1),"Medium",IF(AND(D5187="Bird",F5187&gt;1.1),"Large","Erro")))))))))</f>
        <v>Medium</v>
      </c>
      <c r="H5187" t="s">
        <v>7</v>
      </c>
      <c r="I5187">
        <f>IFERROR(VLOOKUP(A5187,sponsored_animals!$A$1:$C$2143,1,TRUE),0)</f>
        <v>0</v>
      </c>
      <c r="J5187">
        <f>VLOOKUP(H5187,location_costs!$A$1:$B$6,2,FALSE)</f>
        <v>100</v>
      </c>
      <c r="K5187" t="str">
        <f t="shared" ref="K5187:K5250" si="245">D5187&amp;"_"&amp;G5187</f>
        <v>Dog_Medium</v>
      </c>
      <c r="L5187">
        <f>VLOOKUP(K5187,size_costs!$D$1:$E$10,2,FALSE)</f>
        <v>150</v>
      </c>
      <c r="M5187">
        <f>VLOOKUP(C5187,age_costs!$A$1:$B$52,2,FALSE)</f>
        <v>150</v>
      </c>
    </row>
    <row r="5188" spans="1:13" x14ac:dyDescent="0.25">
      <c r="A5188" t="s">
        <v>7560</v>
      </c>
      <c r="B5188" t="s">
        <v>13712</v>
      </c>
      <c r="C5188" s="2">
        <f t="shared" si="243"/>
        <v>7</v>
      </c>
      <c r="D5188" t="s">
        <v>12</v>
      </c>
      <c r="E5188" t="s">
        <v>2332</v>
      </c>
      <c r="F5188">
        <v>36</v>
      </c>
      <c r="G5188" t="str">
        <f t="shared" si="244"/>
        <v>Large</v>
      </c>
      <c r="H5188" t="s">
        <v>6</v>
      </c>
      <c r="I5188">
        <f>IFERROR(VLOOKUP(A5188,sponsored_animals!$A$1:$C$2143,1,TRUE),0)</f>
        <v>0</v>
      </c>
      <c r="J5188">
        <f>VLOOKUP(H5188,location_costs!$A$1:$B$6,2,FALSE)</f>
        <v>135</v>
      </c>
      <c r="K5188" t="str">
        <f t="shared" si="245"/>
        <v>Dog_Large</v>
      </c>
      <c r="L5188">
        <f>VLOOKUP(K5188,size_costs!$D$1:$E$10,2,FALSE)</f>
        <v>175</v>
      </c>
      <c r="M5188">
        <f>VLOOKUP(C5188,age_costs!$A$1:$B$52,2,FALSE)</f>
        <v>100</v>
      </c>
    </row>
    <row r="5189" spans="1:13" x14ac:dyDescent="0.25">
      <c r="A5189" t="s">
        <v>7561</v>
      </c>
      <c r="B5189" t="s">
        <v>15525</v>
      </c>
      <c r="C5189" s="2">
        <f t="shared" si="243"/>
        <v>4</v>
      </c>
      <c r="D5189" t="s">
        <v>19</v>
      </c>
      <c r="E5189" t="s">
        <v>2849</v>
      </c>
      <c r="F5189">
        <v>6.5</v>
      </c>
      <c r="G5189" t="str">
        <f t="shared" si="244"/>
        <v>Medium</v>
      </c>
      <c r="H5189" t="s">
        <v>5</v>
      </c>
      <c r="I5189">
        <f>IFERROR(VLOOKUP(A5189,sponsored_animals!$A$1:$C$2143,1,TRUE),0)</f>
        <v>0</v>
      </c>
      <c r="J5189">
        <f>VLOOKUP(H5189,location_costs!$A$1:$B$6,2,FALSE)</f>
        <v>140</v>
      </c>
      <c r="K5189" t="str">
        <f t="shared" si="245"/>
        <v>Cat_Medium</v>
      </c>
      <c r="L5189">
        <f>VLOOKUP(K5189,size_costs!$D$1:$E$10,2,FALSE)</f>
        <v>120</v>
      </c>
      <c r="M5189">
        <f>VLOOKUP(C5189,age_costs!$A$1:$B$52,2,FALSE)</f>
        <v>0</v>
      </c>
    </row>
    <row r="5190" spans="1:13" x14ac:dyDescent="0.25">
      <c r="A5190" t="s">
        <v>7562</v>
      </c>
      <c r="B5190" t="s">
        <v>15538</v>
      </c>
      <c r="C5190" s="2">
        <f t="shared" si="243"/>
        <v>5</v>
      </c>
      <c r="D5190" t="s">
        <v>19</v>
      </c>
      <c r="E5190" t="s">
        <v>2350</v>
      </c>
      <c r="F5190">
        <v>9</v>
      </c>
      <c r="G5190" t="str">
        <f t="shared" si="244"/>
        <v>Large</v>
      </c>
      <c r="H5190" t="s">
        <v>5</v>
      </c>
      <c r="I5190" t="str">
        <f>IFERROR(VLOOKUP(A5190,sponsored_animals!$A$1:$C$2143,1,TRUE),0)</f>
        <v>4fca6ef6dbda96</v>
      </c>
      <c r="J5190">
        <f>VLOOKUP(H5190,location_costs!$A$1:$B$6,2,FALSE)</f>
        <v>140</v>
      </c>
      <c r="K5190" t="str">
        <f t="shared" si="245"/>
        <v>Cat_Large</v>
      </c>
      <c r="L5190">
        <f>VLOOKUP(K5190,size_costs!$D$1:$E$10,2,FALSE)</f>
        <v>140</v>
      </c>
      <c r="M5190">
        <f>VLOOKUP(C5190,age_costs!$A$1:$B$52,2,FALSE)</f>
        <v>100</v>
      </c>
    </row>
    <row r="5191" spans="1:13" x14ac:dyDescent="0.25">
      <c r="A5191" t="s">
        <v>7563</v>
      </c>
      <c r="B5191" t="s">
        <v>6139</v>
      </c>
      <c r="C5191" s="2">
        <f t="shared" si="243"/>
        <v>11</v>
      </c>
      <c r="D5191" t="s">
        <v>12</v>
      </c>
      <c r="E5191" t="s">
        <v>2533</v>
      </c>
      <c r="F5191">
        <v>47</v>
      </c>
      <c r="G5191" t="str">
        <f t="shared" si="244"/>
        <v>Large</v>
      </c>
      <c r="H5191" t="s">
        <v>5</v>
      </c>
      <c r="I5191" t="str">
        <f>IFERROR(VLOOKUP(A5191,sponsored_animals!$A$1:$C$2143,1,TRUE),0)</f>
        <v>36806649e5722d</v>
      </c>
      <c r="J5191">
        <f>VLOOKUP(H5191,location_costs!$A$1:$B$6,2,FALSE)</f>
        <v>140</v>
      </c>
      <c r="K5191" t="str">
        <f t="shared" si="245"/>
        <v>Dog_Large</v>
      </c>
      <c r="L5191">
        <f>VLOOKUP(K5191,size_costs!$D$1:$E$10,2,FALSE)</f>
        <v>175</v>
      </c>
      <c r="M5191">
        <f>VLOOKUP(C5191,age_costs!$A$1:$B$52,2,FALSE)</f>
        <v>150</v>
      </c>
    </row>
    <row r="5192" spans="1:13" x14ac:dyDescent="0.25">
      <c r="A5192" t="s">
        <v>7564</v>
      </c>
      <c r="B5192" t="s">
        <v>15539</v>
      </c>
      <c r="C5192" s="2">
        <f t="shared" si="243"/>
        <v>4</v>
      </c>
      <c r="D5192" t="s">
        <v>19</v>
      </c>
      <c r="E5192" t="s">
        <v>2198</v>
      </c>
      <c r="F5192">
        <v>6</v>
      </c>
      <c r="G5192" t="str">
        <f t="shared" si="244"/>
        <v>Medium</v>
      </c>
      <c r="H5192" t="s">
        <v>6</v>
      </c>
      <c r="I5192" t="str">
        <f>IFERROR(VLOOKUP(A5192,sponsored_animals!$A$1:$C$2143,1,TRUE),0)</f>
        <v>178f1189a06b68</v>
      </c>
      <c r="J5192">
        <f>VLOOKUP(H5192,location_costs!$A$1:$B$6,2,FALSE)</f>
        <v>135</v>
      </c>
      <c r="K5192" t="str">
        <f t="shared" si="245"/>
        <v>Cat_Medium</v>
      </c>
      <c r="L5192">
        <f>VLOOKUP(K5192,size_costs!$D$1:$E$10,2,FALSE)</f>
        <v>120</v>
      </c>
      <c r="M5192">
        <f>VLOOKUP(C5192,age_costs!$A$1:$B$52,2,FALSE)</f>
        <v>0</v>
      </c>
    </row>
    <row r="5193" spans="1:13" x14ac:dyDescent="0.25">
      <c r="A5193" t="s">
        <v>7565</v>
      </c>
      <c r="B5193" t="s">
        <v>4104</v>
      </c>
      <c r="C5193" s="2">
        <f t="shared" si="243"/>
        <v>8</v>
      </c>
      <c r="D5193" t="s">
        <v>19</v>
      </c>
      <c r="E5193" t="s">
        <v>2200</v>
      </c>
      <c r="F5193">
        <v>4</v>
      </c>
      <c r="G5193" t="str">
        <f t="shared" si="244"/>
        <v>Small</v>
      </c>
      <c r="H5193" t="s">
        <v>4</v>
      </c>
      <c r="I5193" t="str">
        <f>IFERROR(VLOOKUP(A5193,sponsored_animals!$A$1:$C$2143,1,TRUE),0)</f>
        <v>36806649e5722d</v>
      </c>
      <c r="J5193">
        <f>VLOOKUP(H5193,location_costs!$A$1:$B$6,2,FALSE)</f>
        <v>110</v>
      </c>
      <c r="K5193" t="str">
        <f t="shared" si="245"/>
        <v>Cat_Small</v>
      </c>
      <c r="L5193">
        <f>VLOOKUP(K5193,size_costs!$D$1:$E$10,2,FALSE)</f>
        <v>100</v>
      </c>
      <c r="M5193">
        <f>VLOOKUP(C5193,age_costs!$A$1:$B$52,2,FALSE)</f>
        <v>150</v>
      </c>
    </row>
    <row r="5194" spans="1:13" x14ac:dyDescent="0.25">
      <c r="A5194" t="s">
        <v>7567</v>
      </c>
      <c r="B5194" t="s">
        <v>10334</v>
      </c>
      <c r="C5194" s="2">
        <f t="shared" si="243"/>
        <v>7</v>
      </c>
      <c r="D5194" t="s">
        <v>12</v>
      </c>
      <c r="E5194" t="s">
        <v>2241</v>
      </c>
      <c r="F5194">
        <v>16</v>
      </c>
      <c r="G5194" t="str">
        <f t="shared" si="244"/>
        <v>Medium</v>
      </c>
      <c r="H5194" t="s">
        <v>7</v>
      </c>
      <c r="I5194">
        <f>IFERROR(VLOOKUP(A5194,sponsored_animals!$A$1:$C$2143,1,TRUE),0)</f>
        <v>0</v>
      </c>
      <c r="J5194">
        <f>VLOOKUP(H5194,location_costs!$A$1:$B$6,2,FALSE)</f>
        <v>100</v>
      </c>
      <c r="K5194" t="str">
        <f t="shared" si="245"/>
        <v>Dog_Medium</v>
      </c>
      <c r="L5194">
        <f>VLOOKUP(K5194,size_costs!$D$1:$E$10,2,FALSE)</f>
        <v>150</v>
      </c>
      <c r="M5194">
        <f>VLOOKUP(C5194,age_costs!$A$1:$B$52,2,FALSE)</f>
        <v>100</v>
      </c>
    </row>
    <row r="5195" spans="1:13" x14ac:dyDescent="0.25">
      <c r="A5195" t="s">
        <v>7568</v>
      </c>
      <c r="B5195" t="s">
        <v>3422</v>
      </c>
      <c r="C5195" s="2">
        <f t="shared" si="243"/>
        <v>6</v>
      </c>
      <c r="D5195" t="s">
        <v>19</v>
      </c>
      <c r="E5195" t="s">
        <v>7569</v>
      </c>
      <c r="F5195">
        <v>6</v>
      </c>
      <c r="G5195" t="str">
        <f t="shared" si="244"/>
        <v>Medium</v>
      </c>
      <c r="H5195" t="s">
        <v>3</v>
      </c>
      <c r="I5195">
        <f>IFERROR(VLOOKUP(A5195,sponsored_animals!$A$1:$C$2143,1,TRUE),0)</f>
        <v>0</v>
      </c>
      <c r="J5195">
        <f>VLOOKUP(H5195,location_costs!$A$1:$B$6,2,FALSE)</f>
        <v>120</v>
      </c>
      <c r="K5195" t="str">
        <f t="shared" si="245"/>
        <v>Cat_Medium</v>
      </c>
      <c r="L5195">
        <f>VLOOKUP(K5195,size_costs!$D$1:$E$10,2,FALSE)</f>
        <v>120</v>
      </c>
      <c r="M5195">
        <f>VLOOKUP(C5195,age_costs!$A$1:$B$52,2,FALSE)</f>
        <v>100</v>
      </c>
    </row>
    <row r="5196" spans="1:13" x14ac:dyDescent="0.25">
      <c r="A5196" t="s">
        <v>7570</v>
      </c>
      <c r="B5196" t="s">
        <v>4879</v>
      </c>
      <c r="C5196" s="2">
        <f t="shared" si="243"/>
        <v>6</v>
      </c>
      <c r="D5196" t="s">
        <v>19</v>
      </c>
      <c r="E5196" t="s">
        <v>2198</v>
      </c>
      <c r="F5196">
        <v>3</v>
      </c>
      <c r="G5196" t="str">
        <f t="shared" si="244"/>
        <v>Small</v>
      </c>
      <c r="H5196" t="s">
        <v>3</v>
      </c>
      <c r="I5196" t="str">
        <f>IFERROR(VLOOKUP(A5196,sponsored_animals!$A$1:$C$2143,1,TRUE),0)</f>
        <v>b14069999a0ee6</v>
      </c>
      <c r="J5196">
        <f>VLOOKUP(H5196,location_costs!$A$1:$B$6,2,FALSE)</f>
        <v>120</v>
      </c>
      <c r="K5196" t="str">
        <f t="shared" si="245"/>
        <v>Cat_Small</v>
      </c>
      <c r="L5196">
        <f>VLOOKUP(K5196,size_costs!$D$1:$E$10,2,FALSE)</f>
        <v>100</v>
      </c>
      <c r="M5196">
        <f>VLOOKUP(C5196,age_costs!$A$1:$B$52,2,FALSE)</f>
        <v>100</v>
      </c>
    </row>
    <row r="5197" spans="1:13" x14ac:dyDescent="0.25">
      <c r="A5197" t="s">
        <v>1764</v>
      </c>
      <c r="B5197" t="s">
        <v>6337</v>
      </c>
      <c r="C5197" s="2">
        <f t="shared" si="243"/>
        <v>4</v>
      </c>
      <c r="D5197" t="s">
        <v>12</v>
      </c>
      <c r="E5197" t="s">
        <v>2207</v>
      </c>
      <c r="F5197">
        <v>33</v>
      </c>
      <c r="G5197" t="str">
        <f t="shared" si="244"/>
        <v>Large</v>
      </c>
      <c r="H5197" t="s">
        <v>5</v>
      </c>
      <c r="I5197" t="str">
        <f>IFERROR(VLOOKUP(A5197,sponsored_animals!$A$1:$C$2143,1,TRUE),0)</f>
        <v>7c0c3e04e6a4d4</v>
      </c>
      <c r="J5197">
        <f>VLOOKUP(H5197,location_costs!$A$1:$B$6,2,FALSE)</f>
        <v>140</v>
      </c>
      <c r="K5197" t="str">
        <f t="shared" si="245"/>
        <v>Dog_Large</v>
      </c>
      <c r="L5197">
        <f>VLOOKUP(K5197,size_costs!$D$1:$E$10,2,FALSE)</f>
        <v>175</v>
      </c>
      <c r="M5197">
        <f>VLOOKUP(C5197,age_costs!$A$1:$B$52,2,FALSE)</f>
        <v>0</v>
      </c>
    </row>
    <row r="5198" spans="1:13" x14ac:dyDescent="0.25">
      <c r="A5198" t="s">
        <v>7572</v>
      </c>
      <c r="B5198" t="s">
        <v>12038</v>
      </c>
      <c r="C5198" s="2">
        <f t="shared" si="243"/>
        <v>8</v>
      </c>
      <c r="D5198" t="s">
        <v>19</v>
      </c>
      <c r="E5198" t="s">
        <v>2210</v>
      </c>
      <c r="F5198">
        <v>9</v>
      </c>
      <c r="G5198" t="str">
        <f t="shared" si="244"/>
        <v>Large</v>
      </c>
      <c r="H5198" t="s">
        <v>5</v>
      </c>
      <c r="I5198" t="str">
        <f>IFERROR(VLOOKUP(A5198,sponsored_animals!$A$1:$C$2143,1,TRUE),0)</f>
        <v>214f8f6b359a1e</v>
      </c>
      <c r="J5198">
        <f>VLOOKUP(H5198,location_costs!$A$1:$B$6,2,FALSE)</f>
        <v>140</v>
      </c>
      <c r="K5198" t="str">
        <f t="shared" si="245"/>
        <v>Cat_Large</v>
      </c>
      <c r="L5198">
        <f>VLOOKUP(K5198,size_costs!$D$1:$E$10,2,FALSE)</f>
        <v>140</v>
      </c>
      <c r="M5198">
        <f>VLOOKUP(C5198,age_costs!$A$1:$B$52,2,FALSE)</f>
        <v>150</v>
      </c>
    </row>
    <row r="5199" spans="1:13" x14ac:dyDescent="0.25">
      <c r="A5199" t="s">
        <v>7573</v>
      </c>
      <c r="B5199" t="s">
        <v>3621</v>
      </c>
      <c r="C5199" s="2">
        <f t="shared" si="243"/>
        <v>10</v>
      </c>
      <c r="D5199" t="s">
        <v>12</v>
      </c>
      <c r="E5199" t="s">
        <v>2182</v>
      </c>
      <c r="F5199">
        <v>33</v>
      </c>
      <c r="G5199" t="str">
        <f t="shared" si="244"/>
        <v>Large</v>
      </c>
      <c r="H5199" t="s">
        <v>6</v>
      </c>
      <c r="I5199" t="str">
        <f>IFERROR(VLOOKUP(A5199,sponsored_animals!$A$1:$C$2143,1,TRUE),0)</f>
        <v>0918714dc3a6e1</v>
      </c>
      <c r="J5199">
        <f>VLOOKUP(H5199,location_costs!$A$1:$B$6,2,FALSE)</f>
        <v>135</v>
      </c>
      <c r="K5199" t="str">
        <f t="shared" si="245"/>
        <v>Dog_Large</v>
      </c>
      <c r="L5199">
        <f>VLOOKUP(K5199,size_costs!$D$1:$E$10,2,FALSE)</f>
        <v>175</v>
      </c>
      <c r="M5199">
        <f>VLOOKUP(C5199,age_costs!$A$1:$B$52,2,FALSE)</f>
        <v>150</v>
      </c>
    </row>
    <row r="5200" spans="1:13" x14ac:dyDescent="0.25">
      <c r="A5200" t="s">
        <v>7574</v>
      </c>
      <c r="B5200" t="s">
        <v>15540</v>
      </c>
      <c r="C5200" s="2">
        <f t="shared" si="243"/>
        <v>12</v>
      </c>
      <c r="D5200" t="s">
        <v>12</v>
      </c>
      <c r="E5200" t="s">
        <v>2217</v>
      </c>
      <c r="F5200">
        <v>4</v>
      </c>
      <c r="G5200" t="str">
        <f t="shared" si="244"/>
        <v>Small</v>
      </c>
      <c r="H5200" t="s">
        <v>4</v>
      </c>
      <c r="I5200" t="str">
        <f>IFERROR(VLOOKUP(A5200,sponsored_animals!$A$1:$C$2143,1,TRUE),0)</f>
        <v>7c0c3e04e6a4d4</v>
      </c>
      <c r="J5200">
        <f>VLOOKUP(H5200,location_costs!$A$1:$B$6,2,FALSE)</f>
        <v>110</v>
      </c>
      <c r="K5200" t="str">
        <f t="shared" si="245"/>
        <v>Dog_Small</v>
      </c>
      <c r="L5200">
        <f>VLOOKUP(K5200,size_costs!$D$1:$E$10,2,FALSE)</f>
        <v>125</v>
      </c>
      <c r="M5200">
        <f>VLOOKUP(C5200,age_costs!$A$1:$B$52,2,FALSE)</f>
        <v>150</v>
      </c>
    </row>
    <row r="5201" spans="1:13" x14ac:dyDescent="0.25">
      <c r="A5201" t="s">
        <v>588</v>
      </c>
      <c r="B5201" t="s">
        <v>13999</v>
      </c>
      <c r="C5201" s="2">
        <f t="shared" si="243"/>
        <v>9</v>
      </c>
      <c r="D5201" t="s">
        <v>19</v>
      </c>
      <c r="E5201" t="s">
        <v>2198</v>
      </c>
      <c r="F5201">
        <v>8</v>
      </c>
      <c r="G5201" t="str">
        <f t="shared" si="244"/>
        <v>Large</v>
      </c>
      <c r="H5201" t="s">
        <v>5</v>
      </c>
      <c r="I5201" t="str">
        <f>IFERROR(VLOOKUP(A5201,sponsored_animals!$A$1:$C$2143,1,TRUE),0)</f>
        <v>7c0c3e04e6a4d4</v>
      </c>
      <c r="J5201">
        <f>VLOOKUP(H5201,location_costs!$A$1:$B$6,2,FALSE)</f>
        <v>140</v>
      </c>
      <c r="K5201" t="str">
        <f t="shared" si="245"/>
        <v>Cat_Large</v>
      </c>
      <c r="L5201">
        <f>VLOOKUP(K5201,size_costs!$D$1:$E$10,2,FALSE)</f>
        <v>140</v>
      </c>
      <c r="M5201">
        <f>VLOOKUP(C5201,age_costs!$A$1:$B$52,2,FALSE)</f>
        <v>150</v>
      </c>
    </row>
    <row r="5202" spans="1:13" x14ac:dyDescent="0.25">
      <c r="A5202" t="s">
        <v>7575</v>
      </c>
      <c r="B5202" t="s">
        <v>13539</v>
      </c>
      <c r="C5202" s="2">
        <f t="shared" si="243"/>
        <v>2</v>
      </c>
      <c r="D5202" t="s">
        <v>19</v>
      </c>
      <c r="E5202" t="s">
        <v>2198</v>
      </c>
      <c r="F5202">
        <v>9</v>
      </c>
      <c r="G5202" t="str">
        <f t="shared" si="244"/>
        <v>Large</v>
      </c>
      <c r="H5202" t="s">
        <v>7</v>
      </c>
      <c r="I5202" t="str">
        <f>IFERROR(VLOOKUP(A5202,sponsored_animals!$A$1:$C$2143,1,TRUE),0)</f>
        <v>178f1189a06b68</v>
      </c>
      <c r="J5202">
        <f>VLOOKUP(H5202,location_costs!$A$1:$B$6,2,FALSE)</f>
        <v>100</v>
      </c>
      <c r="K5202" t="str">
        <f t="shared" si="245"/>
        <v>Cat_Large</v>
      </c>
      <c r="L5202">
        <f>VLOOKUP(K5202,size_costs!$D$1:$E$10,2,FALSE)</f>
        <v>140</v>
      </c>
      <c r="M5202">
        <f>VLOOKUP(C5202,age_costs!$A$1:$B$52,2,FALSE)</f>
        <v>0</v>
      </c>
    </row>
    <row r="5203" spans="1:13" x14ac:dyDescent="0.25">
      <c r="A5203" t="s">
        <v>7576</v>
      </c>
      <c r="B5203" t="s">
        <v>15541</v>
      </c>
      <c r="C5203" s="2">
        <f t="shared" si="243"/>
        <v>12</v>
      </c>
      <c r="D5203" t="s">
        <v>12</v>
      </c>
      <c r="E5203" t="s">
        <v>2223</v>
      </c>
      <c r="F5203">
        <v>21</v>
      </c>
      <c r="G5203" t="str">
        <f t="shared" si="244"/>
        <v>Medium</v>
      </c>
      <c r="H5203" t="s">
        <v>5</v>
      </c>
      <c r="I5203" t="str">
        <f>IFERROR(VLOOKUP(A5203,sponsored_animals!$A$1:$C$2143,1,TRUE),0)</f>
        <v>7c0c3e04e6a4d4</v>
      </c>
      <c r="J5203">
        <f>VLOOKUP(H5203,location_costs!$A$1:$B$6,2,FALSE)</f>
        <v>140</v>
      </c>
      <c r="K5203" t="str">
        <f t="shared" si="245"/>
        <v>Dog_Medium</v>
      </c>
      <c r="L5203">
        <f>VLOOKUP(K5203,size_costs!$D$1:$E$10,2,FALSE)</f>
        <v>150</v>
      </c>
      <c r="M5203">
        <f>VLOOKUP(C5203,age_costs!$A$1:$B$52,2,FALSE)</f>
        <v>150</v>
      </c>
    </row>
    <row r="5204" spans="1:13" x14ac:dyDescent="0.25">
      <c r="A5204" t="s">
        <v>7577</v>
      </c>
      <c r="B5204" t="s">
        <v>13899</v>
      </c>
      <c r="C5204" s="2">
        <f t="shared" si="243"/>
        <v>5</v>
      </c>
      <c r="D5204" t="s">
        <v>19</v>
      </c>
      <c r="E5204" t="s">
        <v>2527</v>
      </c>
      <c r="F5204">
        <v>4</v>
      </c>
      <c r="G5204" t="str">
        <f t="shared" si="244"/>
        <v>Small</v>
      </c>
      <c r="H5204" t="s">
        <v>5</v>
      </c>
      <c r="I5204">
        <f>IFERROR(VLOOKUP(A5204,sponsored_animals!$A$1:$C$2143,1,TRUE),0)</f>
        <v>0</v>
      </c>
      <c r="J5204">
        <f>VLOOKUP(H5204,location_costs!$A$1:$B$6,2,FALSE)</f>
        <v>140</v>
      </c>
      <c r="K5204" t="str">
        <f t="shared" si="245"/>
        <v>Cat_Small</v>
      </c>
      <c r="L5204">
        <f>VLOOKUP(K5204,size_costs!$D$1:$E$10,2,FALSE)</f>
        <v>100</v>
      </c>
      <c r="M5204">
        <f>VLOOKUP(C5204,age_costs!$A$1:$B$52,2,FALSE)</f>
        <v>100</v>
      </c>
    </row>
    <row r="5205" spans="1:13" x14ac:dyDescent="0.25">
      <c r="A5205" t="s">
        <v>7578</v>
      </c>
      <c r="B5205" t="s">
        <v>14626</v>
      </c>
      <c r="C5205" s="2">
        <f t="shared" si="243"/>
        <v>3</v>
      </c>
      <c r="D5205" t="s">
        <v>12</v>
      </c>
      <c r="E5205" t="s">
        <v>2302</v>
      </c>
      <c r="F5205">
        <v>41</v>
      </c>
      <c r="G5205" t="str">
        <f t="shared" si="244"/>
        <v>Large</v>
      </c>
      <c r="H5205" t="s">
        <v>7</v>
      </c>
      <c r="I5205" t="str">
        <f>IFERROR(VLOOKUP(A5205,sponsored_animals!$A$1:$C$2143,1,TRUE),0)</f>
        <v>36806649e5722d</v>
      </c>
      <c r="J5205">
        <f>VLOOKUP(H5205,location_costs!$A$1:$B$6,2,FALSE)</f>
        <v>100</v>
      </c>
      <c r="K5205" t="str">
        <f t="shared" si="245"/>
        <v>Dog_Large</v>
      </c>
      <c r="L5205">
        <f>VLOOKUP(K5205,size_costs!$D$1:$E$10,2,FALSE)</f>
        <v>175</v>
      </c>
      <c r="M5205">
        <f>VLOOKUP(C5205,age_costs!$A$1:$B$52,2,FALSE)</f>
        <v>0</v>
      </c>
    </row>
    <row r="5206" spans="1:13" x14ac:dyDescent="0.25">
      <c r="A5206" t="s">
        <v>1242</v>
      </c>
      <c r="B5206" t="s">
        <v>14702</v>
      </c>
      <c r="C5206" s="2">
        <f t="shared" si="243"/>
        <v>8</v>
      </c>
      <c r="D5206" t="s">
        <v>19</v>
      </c>
      <c r="E5206" t="s">
        <v>2198</v>
      </c>
      <c r="F5206">
        <v>6</v>
      </c>
      <c r="G5206" t="str">
        <f t="shared" si="244"/>
        <v>Medium</v>
      </c>
      <c r="H5206" t="s">
        <v>6</v>
      </c>
      <c r="I5206" t="str">
        <f>IFERROR(VLOOKUP(A5206,sponsored_animals!$A$1:$C$2143,1,TRUE),0)</f>
        <v>178f1189a06b68</v>
      </c>
      <c r="J5206">
        <f>VLOOKUP(H5206,location_costs!$A$1:$B$6,2,FALSE)</f>
        <v>135</v>
      </c>
      <c r="K5206" t="str">
        <f t="shared" si="245"/>
        <v>Cat_Medium</v>
      </c>
      <c r="L5206">
        <f>VLOOKUP(K5206,size_costs!$D$1:$E$10,2,FALSE)</f>
        <v>120</v>
      </c>
      <c r="M5206">
        <f>VLOOKUP(C5206,age_costs!$A$1:$B$52,2,FALSE)</f>
        <v>150</v>
      </c>
    </row>
    <row r="5207" spans="1:13" x14ac:dyDescent="0.25">
      <c r="A5207" t="s">
        <v>7579</v>
      </c>
      <c r="B5207" t="s">
        <v>15542</v>
      </c>
      <c r="C5207" s="2">
        <f t="shared" si="243"/>
        <v>10</v>
      </c>
      <c r="D5207" t="s">
        <v>19</v>
      </c>
      <c r="E5207" t="s">
        <v>5277</v>
      </c>
      <c r="F5207">
        <v>9</v>
      </c>
      <c r="G5207" t="str">
        <f t="shared" si="244"/>
        <v>Large</v>
      </c>
      <c r="H5207" t="s">
        <v>4</v>
      </c>
      <c r="I5207" t="str">
        <f>IFERROR(VLOOKUP(A5207,sponsored_animals!$A$1:$C$2143,1,TRUE),0)</f>
        <v>214f8f6b359a1e</v>
      </c>
      <c r="J5207">
        <f>VLOOKUP(H5207,location_costs!$A$1:$B$6,2,FALSE)</f>
        <v>110</v>
      </c>
      <c r="K5207" t="str">
        <f t="shared" si="245"/>
        <v>Cat_Large</v>
      </c>
      <c r="L5207">
        <f>VLOOKUP(K5207,size_costs!$D$1:$E$10,2,FALSE)</f>
        <v>140</v>
      </c>
      <c r="M5207">
        <f>VLOOKUP(C5207,age_costs!$A$1:$B$52,2,FALSE)</f>
        <v>150</v>
      </c>
    </row>
    <row r="5208" spans="1:13" x14ac:dyDescent="0.25">
      <c r="A5208" t="s">
        <v>1464</v>
      </c>
      <c r="B5208" t="s">
        <v>14858</v>
      </c>
      <c r="C5208" s="2">
        <f t="shared" si="243"/>
        <v>6</v>
      </c>
      <c r="D5208" t="s">
        <v>12</v>
      </c>
      <c r="E5208" t="s">
        <v>2233</v>
      </c>
      <c r="F5208">
        <v>31.5</v>
      </c>
      <c r="G5208" t="str">
        <f t="shared" si="244"/>
        <v>Large</v>
      </c>
      <c r="H5208" t="s">
        <v>6</v>
      </c>
      <c r="I5208" t="str">
        <f>IFERROR(VLOOKUP(A5208,sponsored_animals!$A$1:$C$2143,1,TRUE),0)</f>
        <v>4fca6ef6dbda96</v>
      </c>
      <c r="J5208">
        <f>VLOOKUP(H5208,location_costs!$A$1:$B$6,2,FALSE)</f>
        <v>135</v>
      </c>
      <c r="K5208" t="str">
        <f t="shared" si="245"/>
        <v>Dog_Large</v>
      </c>
      <c r="L5208">
        <f>VLOOKUP(K5208,size_costs!$D$1:$E$10,2,FALSE)</f>
        <v>175</v>
      </c>
      <c r="M5208">
        <f>VLOOKUP(C5208,age_costs!$A$1:$B$52,2,FALSE)</f>
        <v>100</v>
      </c>
    </row>
    <row r="5209" spans="1:13" x14ac:dyDescent="0.25">
      <c r="A5209" t="s">
        <v>7580</v>
      </c>
      <c r="B5209" t="s">
        <v>5260</v>
      </c>
      <c r="C5209" s="2">
        <f t="shared" si="243"/>
        <v>8</v>
      </c>
      <c r="D5209" t="s">
        <v>12</v>
      </c>
      <c r="E5209" t="s">
        <v>2207</v>
      </c>
      <c r="F5209">
        <v>9</v>
      </c>
      <c r="G5209" t="str">
        <f t="shared" si="244"/>
        <v>Small</v>
      </c>
      <c r="H5209" t="s">
        <v>5</v>
      </c>
      <c r="I5209" t="str">
        <f>IFERROR(VLOOKUP(A5209,sponsored_animals!$A$1:$C$2143,1,TRUE),0)</f>
        <v>74228ffdfe76aa</v>
      </c>
      <c r="J5209">
        <f>VLOOKUP(H5209,location_costs!$A$1:$B$6,2,FALSE)</f>
        <v>140</v>
      </c>
      <c r="K5209" t="str">
        <f t="shared" si="245"/>
        <v>Dog_Small</v>
      </c>
      <c r="L5209">
        <f>VLOOKUP(K5209,size_costs!$D$1:$E$10,2,FALSE)</f>
        <v>125</v>
      </c>
      <c r="M5209">
        <f>VLOOKUP(C5209,age_costs!$A$1:$B$52,2,FALSE)</f>
        <v>150</v>
      </c>
    </row>
    <row r="5210" spans="1:13" x14ac:dyDescent="0.25">
      <c r="A5210" t="s">
        <v>7581</v>
      </c>
      <c r="B5210" t="s">
        <v>13660</v>
      </c>
      <c r="C5210" s="2">
        <f t="shared" si="243"/>
        <v>7</v>
      </c>
      <c r="D5210" t="s">
        <v>12</v>
      </c>
      <c r="E5210" t="s">
        <v>2322</v>
      </c>
      <c r="F5210">
        <v>12</v>
      </c>
      <c r="G5210" t="str">
        <f t="shared" si="244"/>
        <v>Medium</v>
      </c>
      <c r="H5210" t="s">
        <v>6</v>
      </c>
      <c r="I5210">
        <f>IFERROR(VLOOKUP(A5210,sponsored_animals!$A$1:$C$2143,1,TRUE),0)</f>
        <v>0</v>
      </c>
      <c r="J5210">
        <f>VLOOKUP(H5210,location_costs!$A$1:$B$6,2,FALSE)</f>
        <v>135</v>
      </c>
      <c r="K5210" t="str">
        <f t="shared" si="245"/>
        <v>Dog_Medium</v>
      </c>
      <c r="L5210">
        <f>VLOOKUP(K5210,size_costs!$D$1:$E$10,2,FALSE)</f>
        <v>150</v>
      </c>
      <c r="M5210">
        <f>VLOOKUP(C5210,age_costs!$A$1:$B$52,2,FALSE)</f>
        <v>100</v>
      </c>
    </row>
    <row r="5211" spans="1:13" x14ac:dyDescent="0.25">
      <c r="A5211" t="s">
        <v>7582</v>
      </c>
      <c r="B5211" t="s">
        <v>7239</v>
      </c>
      <c r="C5211" s="2">
        <f t="shared" si="243"/>
        <v>5</v>
      </c>
      <c r="D5211" t="s">
        <v>12</v>
      </c>
      <c r="E5211" t="s">
        <v>2207</v>
      </c>
      <c r="F5211">
        <v>29</v>
      </c>
      <c r="G5211" t="str">
        <f t="shared" si="244"/>
        <v>Medium</v>
      </c>
      <c r="H5211" t="s">
        <v>5</v>
      </c>
      <c r="I5211">
        <f>IFERROR(VLOOKUP(A5211,sponsored_animals!$A$1:$C$2143,1,TRUE),0)</f>
        <v>0</v>
      </c>
      <c r="J5211">
        <f>VLOOKUP(H5211,location_costs!$A$1:$B$6,2,FALSE)</f>
        <v>140</v>
      </c>
      <c r="K5211" t="str">
        <f t="shared" si="245"/>
        <v>Dog_Medium</v>
      </c>
      <c r="L5211">
        <f>VLOOKUP(K5211,size_costs!$D$1:$E$10,2,FALSE)</f>
        <v>150</v>
      </c>
      <c r="M5211">
        <f>VLOOKUP(C5211,age_costs!$A$1:$B$52,2,FALSE)</f>
        <v>100</v>
      </c>
    </row>
    <row r="5212" spans="1:13" x14ac:dyDescent="0.25">
      <c r="A5212" t="s">
        <v>7583</v>
      </c>
      <c r="B5212" t="s">
        <v>3865</v>
      </c>
      <c r="C5212" s="2">
        <f t="shared" si="243"/>
        <v>6</v>
      </c>
      <c r="D5212" t="s">
        <v>12</v>
      </c>
      <c r="E5212" t="s">
        <v>2207</v>
      </c>
      <c r="F5212">
        <v>19</v>
      </c>
      <c r="G5212" t="str">
        <f t="shared" si="244"/>
        <v>Medium</v>
      </c>
      <c r="H5212" t="s">
        <v>5</v>
      </c>
      <c r="I5212" t="str">
        <f>IFERROR(VLOOKUP(A5212,sponsored_animals!$A$1:$C$2143,1,TRUE),0)</f>
        <v>178f1189a06b68</v>
      </c>
      <c r="J5212">
        <f>VLOOKUP(H5212,location_costs!$A$1:$B$6,2,FALSE)</f>
        <v>140</v>
      </c>
      <c r="K5212" t="str">
        <f t="shared" si="245"/>
        <v>Dog_Medium</v>
      </c>
      <c r="L5212">
        <f>VLOOKUP(K5212,size_costs!$D$1:$E$10,2,FALSE)</f>
        <v>150</v>
      </c>
      <c r="M5212">
        <f>VLOOKUP(C5212,age_costs!$A$1:$B$52,2,FALSE)</f>
        <v>100</v>
      </c>
    </row>
    <row r="5213" spans="1:13" x14ac:dyDescent="0.25">
      <c r="A5213" t="s">
        <v>794</v>
      </c>
      <c r="B5213" t="s">
        <v>15543</v>
      </c>
      <c r="C5213" s="2">
        <f t="shared" si="243"/>
        <v>14</v>
      </c>
      <c r="D5213" t="s">
        <v>12</v>
      </c>
      <c r="E5213" t="s">
        <v>2302</v>
      </c>
      <c r="F5213">
        <v>20</v>
      </c>
      <c r="G5213" t="str">
        <f t="shared" si="244"/>
        <v>Medium</v>
      </c>
      <c r="H5213" t="s">
        <v>7</v>
      </c>
      <c r="I5213" t="str">
        <f>IFERROR(VLOOKUP(A5213,sponsored_animals!$A$1:$C$2143,1,TRUE),0)</f>
        <v>178f1189a06b68</v>
      </c>
      <c r="J5213">
        <f>VLOOKUP(H5213,location_costs!$A$1:$B$6,2,FALSE)</f>
        <v>100</v>
      </c>
      <c r="K5213" t="str">
        <f t="shared" si="245"/>
        <v>Dog_Medium</v>
      </c>
      <c r="L5213">
        <f>VLOOKUP(K5213,size_costs!$D$1:$E$10,2,FALSE)</f>
        <v>150</v>
      </c>
      <c r="M5213">
        <f>VLOOKUP(C5213,age_costs!$A$1:$B$52,2,FALSE)</f>
        <v>200</v>
      </c>
    </row>
    <row r="5214" spans="1:13" x14ac:dyDescent="0.25">
      <c r="A5214" t="s">
        <v>7585</v>
      </c>
      <c r="B5214" t="s">
        <v>5629</v>
      </c>
      <c r="C5214" s="2">
        <f t="shared" si="243"/>
        <v>5</v>
      </c>
      <c r="D5214" t="s">
        <v>12</v>
      </c>
      <c r="E5214" t="s">
        <v>2294</v>
      </c>
      <c r="F5214">
        <v>25</v>
      </c>
      <c r="G5214" t="str">
        <f t="shared" si="244"/>
        <v>Medium</v>
      </c>
      <c r="H5214" t="s">
        <v>4</v>
      </c>
      <c r="I5214" t="str">
        <f>IFERROR(VLOOKUP(A5214,sponsored_animals!$A$1:$C$2143,1,TRUE),0)</f>
        <v>d40d0d9a6a4451</v>
      </c>
      <c r="J5214">
        <f>VLOOKUP(H5214,location_costs!$A$1:$B$6,2,FALSE)</f>
        <v>110</v>
      </c>
      <c r="K5214" t="str">
        <f t="shared" si="245"/>
        <v>Dog_Medium</v>
      </c>
      <c r="L5214">
        <f>VLOOKUP(K5214,size_costs!$D$1:$E$10,2,FALSE)</f>
        <v>150</v>
      </c>
      <c r="M5214">
        <f>VLOOKUP(C5214,age_costs!$A$1:$B$52,2,FALSE)</f>
        <v>100</v>
      </c>
    </row>
    <row r="5215" spans="1:13" x14ac:dyDescent="0.25">
      <c r="A5215" t="s">
        <v>7586</v>
      </c>
      <c r="B5215" t="s">
        <v>3220</v>
      </c>
      <c r="C5215" s="2">
        <f t="shared" si="243"/>
        <v>4</v>
      </c>
      <c r="D5215" t="s">
        <v>19</v>
      </c>
      <c r="E5215" t="s">
        <v>2252</v>
      </c>
      <c r="F5215">
        <v>8.5</v>
      </c>
      <c r="G5215" t="str">
        <f t="shared" si="244"/>
        <v>Large</v>
      </c>
      <c r="H5215" t="s">
        <v>3</v>
      </c>
      <c r="I5215" t="str">
        <f>IFERROR(VLOOKUP(A5215,sponsored_animals!$A$1:$C$2143,1,TRUE),0)</f>
        <v>36806649e5722d</v>
      </c>
      <c r="J5215">
        <f>VLOOKUP(H5215,location_costs!$A$1:$B$6,2,FALSE)</f>
        <v>120</v>
      </c>
      <c r="K5215" t="str">
        <f t="shared" si="245"/>
        <v>Cat_Large</v>
      </c>
      <c r="L5215">
        <f>VLOOKUP(K5215,size_costs!$D$1:$E$10,2,FALSE)</f>
        <v>140</v>
      </c>
      <c r="M5215">
        <f>VLOOKUP(C5215,age_costs!$A$1:$B$52,2,FALSE)</f>
        <v>0</v>
      </c>
    </row>
    <row r="5216" spans="1:13" x14ac:dyDescent="0.25">
      <c r="A5216" t="s">
        <v>7587</v>
      </c>
      <c r="B5216" t="s">
        <v>14953</v>
      </c>
      <c r="C5216" s="2">
        <f t="shared" si="243"/>
        <v>8</v>
      </c>
      <c r="D5216" t="s">
        <v>12</v>
      </c>
      <c r="E5216" t="s">
        <v>2223</v>
      </c>
      <c r="F5216">
        <v>43</v>
      </c>
      <c r="G5216" t="str">
        <f t="shared" si="244"/>
        <v>Large</v>
      </c>
      <c r="H5216" t="s">
        <v>6</v>
      </c>
      <c r="I5216" t="str">
        <f>IFERROR(VLOOKUP(A5216,sponsored_animals!$A$1:$C$2143,1,TRUE),0)</f>
        <v>b14069999a0ee6</v>
      </c>
      <c r="J5216">
        <f>VLOOKUP(H5216,location_costs!$A$1:$B$6,2,FALSE)</f>
        <v>135</v>
      </c>
      <c r="K5216" t="str">
        <f t="shared" si="245"/>
        <v>Dog_Large</v>
      </c>
      <c r="L5216">
        <f>VLOOKUP(K5216,size_costs!$D$1:$E$10,2,FALSE)</f>
        <v>175</v>
      </c>
      <c r="M5216">
        <f>VLOOKUP(C5216,age_costs!$A$1:$B$52,2,FALSE)</f>
        <v>150</v>
      </c>
    </row>
    <row r="5217" spans="1:13" x14ac:dyDescent="0.25">
      <c r="A5217" t="s">
        <v>7588</v>
      </c>
      <c r="B5217" t="s">
        <v>15531</v>
      </c>
      <c r="C5217" s="2">
        <f t="shared" si="243"/>
        <v>2</v>
      </c>
      <c r="D5217" t="s">
        <v>12</v>
      </c>
      <c r="E5217" t="s">
        <v>2180</v>
      </c>
      <c r="F5217">
        <v>34</v>
      </c>
      <c r="G5217" t="str">
        <f t="shared" si="244"/>
        <v>Large</v>
      </c>
      <c r="H5217" t="s">
        <v>7</v>
      </c>
      <c r="I5217">
        <f>IFERROR(VLOOKUP(A5217,sponsored_animals!$A$1:$C$2143,1,TRUE),0)</f>
        <v>0</v>
      </c>
      <c r="J5217">
        <f>VLOOKUP(H5217,location_costs!$A$1:$B$6,2,FALSE)</f>
        <v>100</v>
      </c>
      <c r="K5217" t="str">
        <f t="shared" si="245"/>
        <v>Dog_Large</v>
      </c>
      <c r="L5217">
        <f>VLOOKUP(K5217,size_costs!$D$1:$E$10,2,FALSE)</f>
        <v>175</v>
      </c>
      <c r="M5217">
        <f>VLOOKUP(C5217,age_costs!$A$1:$B$52,2,FALSE)</f>
        <v>0</v>
      </c>
    </row>
    <row r="5218" spans="1:13" x14ac:dyDescent="0.25">
      <c r="A5218" t="s">
        <v>7589</v>
      </c>
      <c r="B5218" t="s">
        <v>3906</v>
      </c>
      <c r="C5218" s="2">
        <f t="shared" si="243"/>
        <v>6</v>
      </c>
      <c r="D5218" t="s">
        <v>12</v>
      </c>
      <c r="E5218" t="s">
        <v>2186</v>
      </c>
      <c r="F5218">
        <v>39</v>
      </c>
      <c r="G5218" t="str">
        <f t="shared" si="244"/>
        <v>Large</v>
      </c>
      <c r="H5218" t="s">
        <v>6</v>
      </c>
      <c r="I5218" t="str">
        <f>IFERROR(VLOOKUP(A5218,sponsored_animals!$A$1:$C$2143,1,TRUE),0)</f>
        <v>178f1189a06b68</v>
      </c>
      <c r="J5218">
        <f>VLOOKUP(H5218,location_costs!$A$1:$B$6,2,FALSE)</f>
        <v>135</v>
      </c>
      <c r="K5218" t="str">
        <f t="shared" si="245"/>
        <v>Dog_Large</v>
      </c>
      <c r="L5218">
        <f>VLOOKUP(K5218,size_costs!$D$1:$E$10,2,FALSE)</f>
        <v>175</v>
      </c>
      <c r="M5218">
        <f>VLOOKUP(C5218,age_costs!$A$1:$B$52,2,FALSE)</f>
        <v>100</v>
      </c>
    </row>
    <row r="5219" spans="1:13" x14ac:dyDescent="0.25">
      <c r="A5219" t="s">
        <v>7591</v>
      </c>
      <c r="B5219" t="s">
        <v>15544</v>
      </c>
      <c r="C5219" s="2">
        <f t="shared" si="243"/>
        <v>9</v>
      </c>
      <c r="D5219" t="s">
        <v>19</v>
      </c>
      <c r="E5219" t="s">
        <v>2340</v>
      </c>
      <c r="F5219">
        <v>3</v>
      </c>
      <c r="G5219" t="str">
        <f t="shared" si="244"/>
        <v>Small</v>
      </c>
      <c r="H5219" t="s">
        <v>7</v>
      </c>
      <c r="I5219" t="str">
        <f>IFERROR(VLOOKUP(A5219,sponsored_animals!$A$1:$C$2143,1,TRUE),0)</f>
        <v>36806649e5722d</v>
      </c>
      <c r="J5219">
        <f>VLOOKUP(H5219,location_costs!$A$1:$B$6,2,FALSE)</f>
        <v>100</v>
      </c>
      <c r="K5219" t="str">
        <f t="shared" si="245"/>
        <v>Cat_Small</v>
      </c>
      <c r="L5219">
        <f>VLOOKUP(K5219,size_costs!$D$1:$E$10,2,FALSE)</f>
        <v>100</v>
      </c>
      <c r="M5219">
        <f>VLOOKUP(C5219,age_costs!$A$1:$B$52,2,FALSE)</f>
        <v>150</v>
      </c>
    </row>
    <row r="5220" spans="1:13" x14ac:dyDescent="0.25">
      <c r="A5220" t="s">
        <v>7592</v>
      </c>
      <c r="B5220" t="s">
        <v>15017</v>
      </c>
      <c r="C5220" s="2">
        <f t="shared" si="243"/>
        <v>4</v>
      </c>
      <c r="D5220" t="s">
        <v>19</v>
      </c>
      <c r="E5220" t="s">
        <v>2219</v>
      </c>
      <c r="F5220">
        <v>8</v>
      </c>
      <c r="G5220" t="str">
        <f t="shared" si="244"/>
        <v>Large</v>
      </c>
      <c r="H5220" t="s">
        <v>3</v>
      </c>
      <c r="I5220" t="str">
        <f>IFERROR(VLOOKUP(A5220,sponsored_animals!$A$1:$C$2143,1,TRUE),0)</f>
        <v>36806649e5722d</v>
      </c>
      <c r="J5220">
        <f>VLOOKUP(H5220,location_costs!$A$1:$B$6,2,FALSE)</f>
        <v>120</v>
      </c>
      <c r="K5220" t="str">
        <f t="shared" si="245"/>
        <v>Cat_Large</v>
      </c>
      <c r="L5220">
        <f>VLOOKUP(K5220,size_costs!$D$1:$E$10,2,FALSE)</f>
        <v>140</v>
      </c>
      <c r="M5220">
        <f>VLOOKUP(C5220,age_costs!$A$1:$B$52,2,FALSE)</f>
        <v>0</v>
      </c>
    </row>
    <row r="5221" spans="1:13" x14ac:dyDescent="0.25">
      <c r="A5221" t="s">
        <v>7593</v>
      </c>
      <c r="B5221" t="s">
        <v>7802</v>
      </c>
      <c r="C5221" s="2">
        <f t="shared" si="243"/>
        <v>6</v>
      </c>
      <c r="D5221" t="s">
        <v>12</v>
      </c>
      <c r="E5221" t="s">
        <v>2448</v>
      </c>
      <c r="F5221">
        <v>15</v>
      </c>
      <c r="G5221" t="str">
        <f t="shared" si="244"/>
        <v>Medium</v>
      </c>
      <c r="H5221" t="s">
        <v>7</v>
      </c>
      <c r="I5221" t="str">
        <f>IFERROR(VLOOKUP(A5221,sponsored_animals!$A$1:$C$2143,1,TRUE),0)</f>
        <v>36806649e5722d</v>
      </c>
      <c r="J5221">
        <f>VLOOKUP(H5221,location_costs!$A$1:$B$6,2,FALSE)</f>
        <v>100</v>
      </c>
      <c r="K5221" t="str">
        <f t="shared" si="245"/>
        <v>Dog_Medium</v>
      </c>
      <c r="L5221">
        <f>VLOOKUP(K5221,size_costs!$D$1:$E$10,2,FALSE)</f>
        <v>150</v>
      </c>
      <c r="M5221">
        <f>VLOOKUP(C5221,age_costs!$A$1:$B$52,2,FALSE)</f>
        <v>100</v>
      </c>
    </row>
    <row r="5222" spans="1:13" x14ac:dyDescent="0.25">
      <c r="A5222" t="s">
        <v>1422</v>
      </c>
      <c r="B5222" t="s">
        <v>15414</v>
      </c>
      <c r="C5222" s="2">
        <f t="shared" si="243"/>
        <v>11</v>
      </c>
      <c r="D5222" t="s">
        <v>12</v>
      </c>
      <c r="E5222" t="s">
        <v>2191</v>
      </c>
      <c r="F5222">
        <v>40</v>
      </c>
      <c r="G5222" t="str">
        <f t="shared" si="244"/>
        <v>Large</v>
      </c>
      <c r="H5222" t="s">
        <v>3</v>
      </c>
      <c r="I5222" t="str">
        <f>IFERROR(VLOOKUP(A5222,sponsored_animals!$A$1:$C$2143,1,TRUE),0)</f>
        <v>b14069999a0ee6</v>
      </c>
      <c r="J5222">
        <f>VLOOKUP(H5222,location_costs!$A$1:$B$6,2,FALSE)</f>
        <v>120</v>
      </c>
      <c r="K5222" t="str">
        <f t="shared" si="245"/>
        <v>Dog_Large</v>
      </c>
      <c r="L5222">
        <f>VLOOKUP(K5222,size_costs!$D$1:$E$10,2,FALSE)</f>
        <v>175</v>
      </c>
      <c r="M5222">
        <f>VLOOKUP(C5222,age_costs!$A$1:$B$52,2,FALSE)</f>
        <v>150</v>
      </c>
    </row>
    <row r="5223" spans="1:13" x14ac:dyDescent="0.25">
      <c r="A5223" t="s">
        <v>1256</v>
      </c>
      <c r="B5223" t="s">
        <v>14725</v>
      </c>
      <c r="C5223" s="2">
        <f t="shared" si="243"/>
        <v>3</v>
      </c>
      <c r="D5223" t="s">
        <v>19</v>
      </c>
      <c r="E5223" t="s">
        <v>2223</v>
      </c>
      <c r="F5223">
        <v>10</v>
      </c>
      <c r="G5223" t="str">
        <f t="shared" si="244"/>
        <v>Large</v>
      </c>
      <c r="H5223" t="s">
        <v>5</v>
      </c>
      <c r="I5223" t="str">
        <f>IFERROR(VLOOKUP(A5223,sponsored_animals!$A$1:$C$2143,1,TRUE),0)</f>
        <v>438efb0f97b6a3</v>
      </c>
      <c r="J5223">
        <f>VLOOKUP(H5223,location_costs!$A$1:$B$6,2,FALSE)</f>
        <v>140</v>
      </c>
      <c r="K5223" t="str">
        <f t="shared" si="245"/>
        <v>Cat_Large</v>
      </c>
      <c r="L5223">
        <f>VLOOKUP(K5223,size_costs!$D$1:$E$10,2,FALSE)</f>
        <v>140</v>
      </c>
      <c r="M5223">
        <f>VLOOKUP(C5223,age_costs!$A$1:$B$52,2,FALSE)</f>
        <v>0</v>
      </c>
    </row>
    <row r="5224" spans="1:13" x14ac:dyDescent="0.25">
      <c r="A5224" t="s">
        <v>7594</v>
      </c>
      <c r="B5224" t="s">
        <v>3906</v>
      </c>
      <c r="C5224" s="2">
        <f t="shared" si="243"/>
        <v>6</v>
      </c>
      <c r="D5224" t="s">
        <v>12</v>
      </c>
      <c r="E5224" t="s">
        <v>2191</v>
      </c>
      <c r="F5224">
        <v>41</v>
      </c>
      <c r="G5224" t="str">
        <f t="shared" si="244"/>
        <v>Large</v>
      </c>
      <c r="H5224" t="s">
        <v>4</v>
      </c>
      <c r="I5224">
        <f>IFERROR(VLOOKUP(A5224,sponsored_animals!$A$1:$C$2143,1,TRUE),0)</f>
        <v>0</v>
      </c>
      <c r="J5224">
        <f>VLOOKUP(H5224,location_costs!$A$1:$B$6,2,FALSE)</f>
        <v>110</v>
      </c>
      <c r="K5224" t="str">
        <f t="shared" si="245"/>
        <v>Dog_Large</v>
      </c>
      <c r="L5224">
        <f>VLOOKUP(K5224,size_costs!$D$1:$E$10,2,FALSE)</f>
        <v>175</v>
      </c>
      <c r="M5224">
        <f>VLOOKUP(C5224,age_costs!$A$1:$B$52,2,FALSE)</f>
        <v>100</v>
      </c>
    </row>
    <row r="5225" spans="1:13" x14ac:dyDescent="0.25">
      <c r="A5225" t="s">
        <v>7595</v>
      </c>
      <c r="B5225" t="s">
        <v>3254</v>
      </c>
      <c r="C5225" s="2">
        <f t="shared" si="243"/>
        <v>7</v>
      </c>
      <c r="D5225" t="s">
        <v>19</v>
      </c>
      <c r="E5225" t="s">
        <v>2219</v>
      </c>
      <c r="F5225">
        <v>6.5</v>
      </c>
      <c r="G5225" t="str">
        <f t="shared" si="244"/>
        <v>Medium</v>
      </c>
      <c r="H5225" t="s">
        <v>5</v>
      </c>
      <c r="I5225">
        <f>IFERROR(VLOOKUP(A5225,sponsored_animals!$A$1:$C$2143,1,TRUE),0)</f>
        <v>0</v>
      </c>
      <c r="J5225">
        <f>VLOOKUP(H5225,location_costs!$A$1:$B$6,2,FALSE)</f>
        <v>140</v>
      </c>
      <c r="K5225" t="str">
        <f t="shared" si="245"/>
        <v>Cat_Medium</v>
      </c>
      <c r="L5225">
        <f>VLOOKUP(K5225,size_costs!$D$1:$E$10,2,FALSE)</f>
        <v>120</v>
      </c>
      <c r="M5225">
        <f>VLOOKUP(C5225,age_costs!$A$1:$B$52,2,FALSE)</f>
        <v>100</v>
      </c>
    </row>
    <row r="5226" spans="1:13" x14ac:dyDescent="0.25">
      <c r="A5226" t="s">
        <v>7596</v>
      </c>
      <c r="B5226" t="s">
        <v>13661</v>
      </c>
      <c r="C5226" s="2">
        <f t="shared" si="243"/>
        <v>6</v>
      </c>
      <c r="D5226" t="s">
        <v>12</v>
      </c>
      <c r="E5226" t="s">
        <v>2190</v>
      </c>
      <c r="F5226">
        <v>45</v>
      </c>
      <c r="G5226" t="str">
        <f t="shared" si="244"/>
        <v>Large</v>
      </c>
      <c r="H5226" t="s">
        <v>7</v>
      </c>
      <c r="I5226" t="str">
        <f>IFERROR(VLOOKUP(A5226,sponsored_animals!$A$1:$C$2143,1,TRUE),0)</f>
        <v>178f1189a06b68</v>
      </c>
      <c r="J5226">
        <f>VLOOKUP(H5226,location_costs!$A$1:$B$6,2,FALSE)</f>
        <v>100</v>
      </c>
      <c r="K5226" t="str">
        <f t="shared" si="245"/>
        <v>Dog_Large</v>
      </c>
      <c r="L5226">
        <f>VLOOKUP(K5226,size_costs!$D$1:$E$10,2,FALSE)</f>
        <v>175</v>
      </c>
      <c r="M5226">
        <f>VLOOKUP(C5226,age_costs!$A$1:$B$52,2,FALSE)</f>
        <v>100</v>
      </c>
    </row>
    <row r="5227" spans="1:13" x14ac:dyDescent="0.25">
      <c r="A5227" t="s">
        <v>7597</v>
      </c>
      <c r="B5227" t="s">
        <v>15545</v>
      </c>
      <c r="C5227" s="2">
        <f t="shared" si="243"/>
        <v>14</v>
      </c>
      <c r="D5227" t="s">
        <v>12</v>
      </c>
      <c r="E5227" t="s">
        <v>2186</v>
      </c>
      <c r="F5227">
        <v>11</v>
      </c>
      <c r="G5227" t="str">
        <f t="shared" si="244"/>
        <v>Medium</v>
      </c>
      <c r="H5227" t="s">
        <v>6</v>
      </c>
      <c r="I5227" t="str">
        <f>IFERROR(VLOOKUP(A5227,sponsored_animals!$A$1:$C$2143,1,TRUE),0)</f>
        <v>d40d0d9a6a4451</v>
      </c>
      <c r="J5227">
        <f>VLOOKUP(H5227,location_costs!$A$1:$B$6,2,FALSE)</f>
        <v>135</v>
      </c>
      <c r="K5227" t="str">
        <f t="shared" si="245"/>
        <v>Dog_Medium</v>
      </c>
      <c r="L5227">
        <f>VLOOKUP(K5227,size_costs!$D$1:$E$10,2,FALSE)</f>
        <v>150</v>
      </c>
      <c r="M5227">
        <f>VLOOKUP(C5227,age_costs!$A$1:$B$52,2,FALSE)</f>
        <v>200</v>
      </c>
    </row>
    <row r="5228" spans="1:13" x14ac:dyDescent="0.25">
      <c r="A5228" t="s">
        <v>7598</v>
      </c>
      <c r="B5228" t="s">
        <v>15366</v>
      </c>
      <c r="C5228" s="2">
        <f t="shared" si="243"/>
        <v>3</v>
      </c>
      <c r="D5228" t="s">
        <v>12</v>
      </c>
      <c r="E5228" t="s">
        <v>2241</v>
      </c>
      <c r="F5228">
        <v>6</v>
      </c>
      <c r="G5228" t="str">
        <f t="shared" si="244"/>
        <v>Small</v>
      </c>
      <c r="H5228" t="s">
        <v>5</v>
      </c>
      <c r="I5228" t="str">
        <f>IFERROR(VLOOKUP(A5228,sponsored_animals!$A$1:$C$2143,1,TRUE),0)</f>
        <v>36806649e5722d</v>
      </c>
      <c r="J5228">
        <f>VLOOKUP(H5228,location_costs!$A$1:$B$6,2,FALSE)</f>
        <v>140</v>
      </c>
      <c r="K5228" t="str">
        <f t="shared" si="245"/>
        <v>Dog_Small</v>
      </c>
      <c r="L5228">
        <f>VLOOKUP(K5228,size_costs!$D$1:$E$10,2,FALSE)</f>
        <v>125</v>
      </c>
      <c r="M5228">
        <f>VLOOKUP(C5228,age_costs!$A$1:$B$52,2,FALSE)</f>
        <v>0</v>
      </c>
    </row>
    <row r="5229" spans="1:13" x14ac:dyDescent="0.25">
      <c r="A5229" t="s">
        <v>7599</v>
      </c>
      <c r="B5229" t="s">
        <v>2642</v>
      </c>
      <c r="C5229" s="2">
        <f t="shared" si="243"/>
        <v>11</v>
      </c>
      <c r="D5229" t="s">
        <v>12</v>
      </c>
      <c r="E5229" t="s">
        <v>2186</v>
      </c>
      <c r="F5229">
        <v>9</v>
      </c>
      <c r="G5229" t="str">
        <f t="shared" si="244"/>
        <v>Small</v>
      </c>
      <c r="H5229" t="s">
        <v>5</v>
      </c>
      <c r="I5229" t="str">
        <f>IFERROR(VLOOKUP(A5229,sponsored_animals!$A$1:$C$2143,1,TRUE),0)</f>
        <v>178f1189a06b68</v>
      </c>
      <c r="J5229">
        <f>VLOOKUP(H5229,location_costs!$A$1:$B$6,2,FALSE)</f>
        <v>140</v>
      </c>
      <c r="K5229" t="str">
        <f t="shared" si="245"/>
        <v>Dog_Small</v>
      </c>
      <c r="L5229">
        <f>VLOOKUP(K5229,size_costs!$D$1:$E$10,2,FALSE)</f>
        <v>125</v>
      </c>
      <c r="M5229">
        <f>VLOOKUP(C5229,age_costs!$A$1:$B$52,2,FALSE)</f>
        <v>150</v>
      </c>
    </row>
    <row r="5230" spans="1:13" x14ac:dyDescent="0.25">
      <c r="A5230" t="s">
        <v>1292</v>
      </c>
      <c r="B5230" t="s">
        <v>11159</v>
      </c>
      <c r="C5230" s="2">
        <f t="shared" si="243"/>
        <v>9</v>
      </c>
      <c r="D5230" t="s">
        <v>12</v>
      </c>
      <c r="E5230" t="s">
        <v>5415</v>
      </c>
      <c r="F5230">
        <v>16</v>
      </c>
      <c r="G5230" t="str">
        <f t="shared" si="244"/>
        <v>Medium</v>
      </c>
      <c r="H5230" t="s">
        <v>3</v>
      </c>
      <c r="I5230" t="str">
        <f>IFERROR(VLOOKUP(A5230,sponsored_animals!$A$1:$C$2143,1,TRUE),0)</f>
        <v>b14069999a0ee6</v>
      </c>
      <c r="J5230">
        <f>VLOOKUP(H5230,location_costs!$A$1:$B$6,2,FALSE)</f>
        <v>120</v>
      </c>
      <c r="K5230" t="str">
        <f t="shared" si="245"/>
        <v>Dog_Medium</v>
      </c>
      <c r="L5230">
        <f>VLOOKUP(K5230,size_costs!$D$1:$E$10,2,FALSE)</f>
        <v>150</v>
      </c>
      <c r="M5230">
        <f>VLOOKUP(C5230,age_costs!$A$1:$B$52,2,FALSE)</f>
        <v>150</v>
      </c>
    </row>
    <row r="5231" spans="1:13" x14ac:dyDescent="0.25">
      <c r="A5231" t="s">
        <v>7600</v>
      </c>
      <c r="B5231" t="s">
        <v>14642</v>
      </c>
      <c r="C5231" s="2">
        <f t="shared" si="243"/>
        <v>5</v>
      </c>
      <c r="D5231" t="s">
        <v>12</v>
      </c>
      <c r="E5231" t="s">
        <v>2280</v>
      </c>
      <c r="F5231">
        <v>28</v>
      </c>
      <c r="G5231" t="str">
        <f t="shared" si="244"/>
        <v>Medium</v>
      </c>
      <c r="H5231" t="s">
        <v>4</v>
      </c>
      <c r="I5231" t="str">
        <f>IFERROR(VLOOKUP(A5231,sponsored_animals!$A$1:$C$2143,1,TRUE),0)</f>
        <v>b14069999a0ee6</v>
      </c>
      <c r="J5231">
        <f>VLOOKUP(H5231,location_costs!$A$1:$B$6,2,FALSE)</f>
        <v>110</v>
      </c>
      <c r="K5231" t="str">
        <f t="shared" si="245"/>
        <v>Dog_Medium</v>
      </c>
      <c r="L5231">
        <f>VLOOKUP(K5231,size_costs!$D$1:$E$10,2,FALSE)</f>
        <v>150</v>
      </c>
      <c r="M5231">
        <f>VLOOKUP(C5231,age_costs!$A$1:$B$52,2,FALSE)</f>
        <v>100</v>
      </c>
    </row>
    <row r="5232" spans="1:13" x14ac:dyDescent="0.25">
      <c r="A5232" t="s">
        <v>692</v>
      </c>
      <c r="B5232" t="s">
        <v>14133</v>
      </c>
      <c r="C5232" s="2">
        <f t="shared" si="243"/>
        <v>5</v>
      </c>
      <c r="D5232" t="s">
        <v>19</v>
      </c>
      <c r="E5232" t="s">
        <v>2182</v>
      </c>
      <c r="F5232">
        <v>4</v>
      </c>
      <c r="G5232" t="str">
        <f t="shared" si="244"/>
        <v>Small</v>
      </c>
      <c r="H5232" t="s">
        <v>6</v>
      </c>
      <c r="I5232" t="str">
        <f>IFERROR(VLOOKUP(A5232,sponsored_animals!$A$1:$C$2143,1,TRUE),0)</f>
        <v>178f1189a06b68</v>
      </c>
      <c r="J5232">
        <f>VLOOKUP(H5232,location_costs!$A$1:$B$6,2,FALSE)</f>
        <v>135</v>
      </c>
      <c r="K5232" t="str">
        <f t="shared" si="245"/>
        <v>Cat_Small</v>
      </c>
      <c r="L5232">
        <f>VLOOKUP(K5232,size_costs!$D$1:$E$10,2,FALSE)</f>
        <v>100</v>
      </c>
      <c r="M5232">
        <f>VLOOKUP(C5232,age_costs!$A$1:$B$52,2,FALSE)</f>
        <v>100</v>
      </c>
    </row>
    <row r="5233" spans="1:13" x14ac:dyDescent="0.25">
      <c r="A5233" t="s">
        <v>7601</v>
      </c>
      <c r="B5233" t="s">
        <v>14605</v>
      </c>
      <c r="C5233" s="2">
        <f t="shared" si="243"/>
        <v>11</v>
      </c>
      <c r="D5233" t="s">
        <v>12</v>
      </c>
      <c r="E5233" t="s">
        <v>2247</v>
      </c>
      <c r="F5233">
        <v>5</v>
      </c>
      <c r="G5233" t="str">
        <f t="shared" si="244"/>
        <v>Small</v>
      </c>
      <c r="H5233" t="s">
        <v>3</v>
      </c>
      <c r="I5233" t="str">
        <f>IFERROR(VLOOKUP(A5233,sponsored_animals!$A$1:$C$2143,1,TRUE),0)</f>
        <v>b14069999a0ee6</v>
      </c>
      <c r="J5233">
        <f>VLOOKUP(H5233,location_costs!$A$1:$B$6,2,FALSE)</f>
        <v>120</v>
      </c>
      <c r="K5233" t="str">
        <f t="shared" si="245"/>
        <v>Dog_Small</v>
      </c>
      <c r="L5233">
        <f>VLOOKUP(K5233,size_costs!$D$1:$E$10,2,FALSE)</f>
        <v>125</v>
      </c>
      <c r="M5233">
        <f>VLOOKUP(C5233,age_costs!$A$1:$B$52,2,FALSE)</f>
        <v>150</v>
      </c>
    </row>
    <row r="5234" spans="1:13" x14ac:dyDescent="0.25">
      <c r="A5234" t="s">
        <v>7602</v>
      </c>
      <c r="B5234" t="s">
        <v>14915</v>
      </c>
      <c r="C5234" s="2">
        <f t="shared" si="243"/>
        <v>4</v>
      </c>
      <c r="D5234" t="s">
        <v>12</v>
      </c>
      <c r="E5234" t="s">
        <v>2302</v>
      </c>
      <c r="F5234">
        <v>39</v>
      </c>
      <c r="G5234" t="str">
        <f t="shared" si="244"/>
        <v>Large</v>
      </c>
      <c r="H5234" t="s">
        <v>5</v>
      </c>
      <c r="I5234">
        <f>IFERROR(VLOOKUP(A5234,sponsored_animals!$A$1:$C$2143,1,TRUE),0)</f>
        <v>0</v>
      </c>
      <c r="J5234">
        <f>VLOOKUP(H5234,location_costs!$A$1:$B$6,2,FALSE)</f>
        <v>140</v>
      </c>
      <c r="K5234" t="str">
        <f t="shared" si="245"/>
        <v>Dog_Large</v>
      </c>
      <c r="L5234">
        <f>VLOOKUP(K5234,size_costs!$D$1:$E$10,2,FALSE)</f>
        <v>175</v>
      </c>
      <c r="M5234">
        <f>VLOOKUP(C5234,age_costs!$A$1:$B$52,2,FALSE)</f>
        <v>0</v>
      </c>
    </row>
    <row r="5235" spans="1:13" x14ac:dyDescent="0.25">
      <c r="A5235" t="s">
        <v>7603</v>
      </c>
      <c r="B5235" t="s">
        <v>14584</v>
      </c>
      <c r="C5235" s="2">
        <f t="shared" si="243"/>
        <v>8</v>
      </c>
      <c r="D5235" t="s">
        <v>12</v>
      </c>
      <c r="E5235" t="s">
        <v>2244</v>
      </c>
      <c r="F5235">
        <v>15</v>
      </c>
      <c r="G5235" t="str">
        <f t="shared" si="244"/>
        <v>Medium</v>
      </c>
      <c r="H5235" t="s">
        <v>4</v>
      </c>
      <c r="I5235" t="str">
        <f>IFERROR(VLOOKUP(A5235,sponsored_animals!$A$1:$C$2143,1,TRUE),0)</f>
        <v>178f1189a06b68</v>
      </c>
      <c r="J5235">
        <f>VLOOKUP(H5235,location_costs!$A$1:$B$6,2,FALSE)</f>
        <v>110</v>
      </c>
      <c r="K5235" t="str">
        <f t="shared" si="245"/>
        <v>Dog_Medium</v>
      </c>
      <c r="L5235">
        <f>VLOOKUP(K5235,size_costs!$D$1:$E$10,2,FALSE)</f>
        <v>150</v>
      </c>
      <c r="M5235">
        <f>VLOOKUP(C5235,age_costs!$A$1:$B$52,2,FALSE)</f>
        <v>150</v>
      </c>
    </row>
    <row r="5236" spans="1:13" x14ac:dyDescent="0.25">
      <c r="A5236" t="s">
        <v>7604</v>
      </c>
      <c r="B5236" t="s">
        <v>7439</v>
      </c>
      <c r="C5236" s="2">
        <f t="shared" si="243"/>
        <v>3</v>
      </c>
      <c r="D5236" t="s">
        <v>12</v>
      </c>
      <c r="E5236" t="s">
        <v>2223</v>
      </c>
      <c r="F5236">
        <v>8</v>
      </c>
      <c r="G5236" t="str">
        <f t="shared" si="244"/>
        <v>Small</v>
      </c>
      <c r="H5236" t="s">
        <v>6</v>
      </c>
      <c r="I5236">
        <f>IFERROR(VLOOKUP(A5236,sponsored_animals!$A$1:$C$2143,1,TRUE),0)</f>
        <v>0</v>
      </c>
      <c r="J5236">
        <f>VLOOKUP(H5236,location_costs!$A$1:$B$6,2,FALSE)</f>
        <v>135</v>
      </c>
      <c r="K5236" t="str">
        <f t="shared" si="245"/>
        <v>Dog_Small</v>
      </c>
      <c r="L5236">
        <f>VLOOKUP(K5236,size_costs!$D$1:$E$10,2,FALSE)</f>
        <v>125</v>
      </c>
      <c r="M5236">
        <f>VLOOKUP(C5236,age_costs!$A$1:$B$52,2,FALSE)</f>
        <v>0</v>
      </c>
    </row>
    <row r="5237" spans="1:13" x14ac:dyDescent="0.25">
      <c r="A5237" t="s">
        <v>2082</v>
      </c>
      <c r="B5237" t="s">
        <v>12555</v>
      </c>
      <c r="C5237" s="2">
        <f t="shared" si="243"/>
        <v>2</v>
      </c>
      <c r="D5237" t="s">
        <v>19</v>
      </c>
      <c r="E5237" t="s">
        <v>2200</v>
      </c>
      <c r="F5237">
        <v>8</v>
      </c>
      <c r="G5237" t="str">
        <f t="shared" si="244"/>
        <v>Large</v>
      </c>
      <c r="H5237" t="s">
        <v>6</v>
      </c>
      <c r="I5237" t="str">
        <f>IFERROR(VLOOKUP(A5237,sponsored_animals!$A$1:$C$2143,1,TRUE),0)</f>
        <v>0ea863dbf1123f</v>
      </c>
      <c r="J5237">
        <f>VLOOKUP(H5237,location_costs!$A$1:$B$6,2,FALSE)</f>
        <v>135</v>
      </c>
      <c r="K5237" t="str">
        <f t="shared" si="245"/>
        <v>Cat_Large</v>
      </c>
      <c r="L5237">
        <f>VLOOKUP(K5237,size_costs!$D$1:$E$10,2,FALSE)</f>
        <v>140</v>
      </c>
      <c r="M5237">
        <f>VLOOKUP(C5237,age_costs!$A$1:$B$52,2,FALSE)</f>
        <v>0</v>
      </c>
    </row>
    <row r="5238" spans="1:13" x14ac:dyDescent="0.25">
      <c r="A5238" t="s">
        <v>1900</v>
      </c>
      <c r="B5238" t="s">
        <v>15028</v>
      </c>
      <c r="C5238" s="2">
        <f t="shared" si="243"/>
        <v>4</v>
      </c>
      <c r="D5238" t="s">
        <v>12</v>
      </c>
      <c r="E5238" t="s">
        <v>2217</v>
      </c>
      <c r="F5238">
        <v>27</v>
      </c>
      <c r="G5238" t="str">
        <f t="shared" si="244"/>
        <v>Medium</v>
      </c>
      <c r="H5238" t="s">
        <v>4</v>
      </c>
      <c r="I5238" t="str">
        <f>IFERROR(VLOOKUP(A5238,sponsored_animals!$A$1:$C$2143,1,TRUE),0)</f>
        <v>178f1189a06b68</v>
      </c>
      <c r="J5238">
        <f>VLOOKUP(H5238,location_costs!$A$1:$B$6,2,FALSE)</f>
        <v>110</v>
      </c>
      <c r="K5238" t="str">
        <f t="shared" si="245"/>
        <v>Dog_Medium</v>
      </c>
      <c r="L5238">
        <f>VLOOKUP(K5238,size_costs!$D$1:$E$10,2,FALSE)</f>
        <v>150</v>
      </c>
      <c r="M5238">
        <f>VLOOKUP(C5238,age_costs!$A$1:$B$52,2,FALSE)</f>
        <v>0</v>
      </c>
    </row>
    <row r="5239" spans="1:13" x14ac:dyDescent="0.25">
      <c r="A5239" t="s">
        <v>7605</v>
      </c>
      <c r="B5239" t="s">
        <v>15546</v>
      </c>
      <c r="C5239" s="2">
        <f t="shared" si="243"/>
        <v>8</v>
      </c>
      <c r="D5239" t="s">
        <v>19</v>
      </c>
      <c r="E5239" t="s">
        <v>2198</v>
      </c>
      <c r="F5239">
        <v>10</v>
      </c>
      <c r="G5239" t="str">
        <f t="shared" si="244"/>
        <v>Large</v>
      </c>
      <c r="H5239" t="s">
        <v>7</v>
      </c>
      <c r="I5239" t="str">
        <f>IFERROR(VLOOKUP(A5239,sponsored_animals!$A$1:$C$2143,1,TRUE),0)</f>
        <v>178f1189a06b68</v>
      </c>
      <c r="J5239">
        <f>VLOOKUP(H5239,location_costs!$A$1:$B$6,2,FALSE)</f>
        <v>100</v>
      </c>
      <c r="K5239" t="str">
        <f t="shared" si="245"/>
        <v>Cat_Large</v>
      </c>
      <c r="L5239">
        <f>VLOOKUP(K5239,size_costs!$D$1:$E$10,2,FALSE)</f>
        <v>140</v>
      </c>
      <c r="M5239">
        <f>VLOOKUP(C5239,age_costs!$A$1:$B$52,2,FALSE)</f>
        <v>150</v>
      </c>
    </row>
    <row r="5240" spans="1:13" x14ac:dyDescent="0.25">
      <c r="A5240" t="s">
        <v>7606</v>
      </c>
      <c r="B5240" t="s">
        <v>15547</v>
      </c>
      <c r="C5240" s="2">
        <f t="shared" si="243"/>
        <v>3</v>
      </c>
      <c r="D5240" t="s">
        <v>12</v>
      </c>
      <c r="E5240" t="s">
        <v>2207</v>
      </c>
      <c r="F5240">
        <v>31.5</v>
      </c>
      <c r="G5240" t="str">
        <f t="shared" si="244"/>
        <v>Large</v>
      </c>
      <c r="H5240" t="s">
        <v>6</v>
      </c>
      <c r="I5240" t="str">
        <f>IFERROR(VLOOKUP(A5240,sponsored_animals!$A$1:$C$2143,1,TRUE),0)</f>
        <v>178f1189a06b68</v>
      </c>
      <c r="J5240">
        <f>VLOOKUP(H5240,location_costs!$A$1:$B$6,2,FALSE)</f>
        <v>135</v>
      </c>
      <c r="K5240" t="str">
        <f t="shared" si="245"/>
        <v>Dog_Large</v>
      </c>
      <c r="L5240">
        <f>VLOOKUP(K5240,size_costs!$D$1:$E$10,2,FALSE)</f>
        <v>175</v>
      </c>
      <c r="M5240">
        <f>VLOOKUP(C5240,age_costs!$A$1:$B$52,2,FALSE)</f>
        <v>0</v>
      </c>
    </row>
    <row r="5241" spans="1:13" x14ac:dyDescent="0.25">
      <c r="A5241" t="s">
        <v>1647</v>
      </c>
      <c r="B5241" t="s">
        <v>2306</v>
      </c>
      <c r="C5241" s="2">
        <f t="shared" si="243"/>
        <v>5</v>
      </c>
      <c r="D5241" t="s">
        <v>12</v>
      </c>
      <c r="E5241" t="s">
        <v>2322</v>
      </c>
      <c r="F5241">
        <v>31</v>
      </c>
      <c r="G5241" t="str">
        <f t="shared" si="244"/>
        <v>Large</v>
      </c>
      <c r="H5241" t="s">
        <v>6</v>
      </c>
      <c r="I5241" t="str">
        <f>IFERROR(VLOOKUP(A5241,sponsored_animals!$A$1:$C$2143,1,TRUE),0)</f>
        <v>36806649e5722d</v>
      </c>
      <c r="J5241">
        <f>VLOOKUP(H5241,location_costs!$A$1:$B$6,2,FALSE)</f>
        <v>135</v>
      </c>
      <c r="K5241" t="str">
        <f t="shared" si="245"/>
        <v>Dog_Large</v>
      </c>
      <c r="L5241">
        <f>VLOOKUP(K5241,size_costs!$D$1:$E$10,2,FALSE)</f>
        <v>175</v>
      </c>
      <c r="M5241">
        <f>VLOOKUP(C5241,age_costs!$A$1:$B$52,2,FALSE)</f>
        <v>100</v>
      </c>
    </row>
    <row r="5242" spans="1:13" x14ac:dyDescent="0.25">
      <c r="A5242" t="s">
        <v>7607</v>
      </c>
      <c r="B5242" t="s">
        <v>8549</v>
      </c>
      <c r="C5242" s="2">
        <f t="shared" si="243"/>
        <v>7</v>
      </c>
      <c r="D5242" t="s">
        <v>12</v>
      </c>
      <c r="E5242" t="s">
        <v>2226</v>
      </c>
      <c r="F5242">
        <v>7</v>
      </c>
      <c r="G5242" t="str">
        <f t="shared" si="244"/>
        <v>Small</v>
      </c>
      <c r="H5242" t="s">
        <v>6</v>
      </c>
      <c r="I5242" t="str">
        <f>IFERROR(VLOOKUP(A5242,sponsored_animals!$A$1:$C$2143,1,TRUE),0)</f>
        <v>36806649e5722d</v>
      </c>
      <c r="J5242">
        <f>VLOOKUP(H5242,location_costs!$A$1:$B$6,2,FALSE)</f>
        <v>135</v>
      </c>
      <c r="K5242" t="str">
        <f t="shared" si="245"/>
        <v>Dog_Small</v>
      </c>
      <c r="L5242">
        <f>VLOOKUP(K5242,size_costs!$D$1:$E$10,2,FALSE)</f>
        <v>125</v>
      </c>
      <c r="M5242">
        <f>VLOOKUP(C5242,age_costs!$A$1:$B$52,2,FALSE)</f>
        <v>100</v>
      </c>
    </row>
    <row r="5243" spans="1:13" x14ac:dyDescent="0.25">
      <c r="A5243" t="s">
        <v>7609</v>
      </c>
      <c r="B5243" t="s">
        <v>15436</v>
      </c>
      <c r="C5243" s="2">
        <f t="shared" si="243"/>
        <v>4</v>
      </c>
      <c r="D5243" t="s">
        <v>12</v>
      </c>
      <c r="E5243" t="s">
        <v>2533</v>
      </c>
      <c r="F5243">
        <v>41</v>
      </c>
      <c r="G5243" t="str">
        <f t="shared" si="244"/>
        <v>Large</v>
      </c>
      <c r="H5243" t="s">
        <v>5</v>
      </c>
      <c r="I5243" t="str">
        <f>IFERROR(VLOOKUP(A5243,sponsored_animals!$A$1:$C$2143,1,TRUE),0)</f>
        <v>214f8f6b359a1e</v>
      </c>
      <c r="J5243">
        <f>VLOOKUP(H5243,location_costs!$A$1:$B$6,2,FALSE)</f>
        <v>140</v>
      </c>
      <c r="K5243" t="str">
        <f t="shared" si="245"/>
        <v>Dog_Large</v>
      </c>
      <c r="L5243">
        <f>VLOOKUP(K5243,size_costs!$D$1:$E$10,2,FALSE)</f>
        <v>175</v>
      </c>
      <c r="M5243">
        <f>VLOOKUP(C5243,age_costs!$A$1:$B$52,2,FALSE)</f>
        <v>0</v>
      </c>
    </row>
    <row r="5244" spans="1:13" x14ac:dyDescent="0.25">
      <c r="A5244" t="s">
        <v>7610</v>
      </c>
      <c r="B5244" t="s">
        <v>14690</v>
      </c>
      <c r="C5244" s="2">
        <f t="shared" si="243"/>
        <v>5</v>
      </c>
      <c r="D5244" t="s">
        <v>12</v>
      </c>
      <c r="E5244" t="s">
        <v>2223</v>
      </c>
      <c r="F5244">
        <v>43</v>
      </c>
      <c r="G5244" t="str">
        <f t="shared" si="244"/>
        <v>Large</v>
      </c>
      <c r="H5244" t="s">
        <v>4</v>
      </c>
      <c r="I5244" t="str">
        <f>IFERROR(VLOOKUP(A5244,sponsored_animals!$A$1:$C$2143,1,TRUE),0)</f>
        <v>178f1189a06b68</v>
      </c>
      <c r="J5244">
        <f>VLOOKUP(H5244,location_costs!$A$1:$B$6,2,FALSE)</f>
        <v>110</v>
      </c>
      <c r="K5244" t="str">
        <f t="shared" si="245"/>
        <v>Dog_Large</v>
      </c>
      <c r="L5244">
        <f>VLOOKUP(K5244,size_costs!$D$1:$E$10,2,FALSE)</f>
        <v>175</v>
      </c>
      <c r="M5244">
        <f>VLOOKUP(C5244,age_costs!$A$1:$B$52,2,FALSE)</f>
        <v>100</v>
      </c>
    </row>
    <row r="5245" spans="1:13" x14ac:dyDescent="0.25">
      <c r="A5245" t="s">
        <v>7611</v>
      </c>
      <c r="B5245" t="s">
        <v>14726</v>
      </c>
      <c r="C5245" s="2">
        <f t="shared" si="243"/>
        <v>7</v>
      </c>
      <c r="D5245" t="s">
        <v>12</v>
      </c>
      <c r="E5245" t="s">
        <v>2196</v>
      </c>
      <c r="F5245">
        <v>34</v>
      </c>
      <c r="G5245" t="str">
        <f t="shared" si="244"/>
        <v>Large</v>
      </c>
      <c r="H5245" t="s">
        <v>6</v>
      </c>
      <c r="I5245">
        <f>IFERROR(VLOOKUP(A5245,sponsored_animals!$A$1:$C$2143,1,TRUE),0)</f>
        <v>0</v>
      </c>
      <c r="J5245">
        <f>VLOOKUP(H5245,location_costs!$A$1:$B$6,2,FALSE)</f>
        <v>135</v>
      </c>
      <c r="K5245" t="str">
        <f t="shared" si="245"/>
        <v>Dog_Large</v>
      </c>
      <c r="L5245">
        <f>VLOOKUP(K5245,size_costs!$D$1:$E$10,2,FALSE)</f>
        <v>175</v>
      </c>
      <c r="M5245">
        <f>VLOOKUP(C5245,age_costs!$A$1:$B$52,2,FALSE)</f>
        <v>100</v>
      </c>
    </row>
    <row r="5246" spans="1:13" x14ac:dyDescent="0.25">
      <c r="A5246" t="s">
        <v>7612</v>
      </c>
      <c r="B5246" t="s">
        <v>14881</v>
      </c>
      <c r="C5246" s="2">
        <f t="shared" si="243"/>
        <v>4</v>
      </c>
      <c r="D5246" t="s">
        <v>19</v>
      </c>
      <c r="E5246" t="s">
        <v>2234</v>
      </c>
      <c r="F5246">
        <v>4</v>
      </c>
      <c r="G5246" t="str">
        <f t="shared" si="244"/>
        <v>Small</v>
      </c>
      <c r="H5246" t="s">
        <v>7</v>
      </c>
      <c r="I5246" t="str">
        <f>IFERROR(VLOOKUP(A5246,sponsored_animals!$A$1:$C$2143,1,TRUE),0)</f>
        <v>b14069999a0ee6</v>
      </c>
      <c r="J5246">
        <f>VLOOKUP(H5246,location_costs!$A$1:$B$6,2,FALSE)</f>
        <v>100</v>
      </c>
      <c r="K5246" t="str">
        <f t="shared" si="245"/>
        <v>Cat_Small</v>
      </c>
      <c r="L5246">
        <f>VLOOKUP(K5246,size_costs!$D$1:$E$10,2,FALSE)</f>
        <v>100</v>
      </c>
      <c r="M5246">
        <f>VLOOKUP(C5246,age_costs!$A$1:$B$52,2,FALSE)</f>
        <v>0</v>
      </c>
    </row>
    <row r="5247" spans="1:13" x14ac:dyDescent="0.25">
      <c r="A5247" t="s">
        <v>7613</v>
      </c>
      <c r="B5247" t="s">
        <v>15423</v>
      </c>
      <c r="C5247" s="2">
        <f t="shared" si="243"/>
        <v>10</v>
      </c>
      <c r="D5247" t="s">
        <v>12</v>
      </c>
      <c r="E5247" t="s">
        <v>2219</v>
      </c>
      <c r="F5247">
        <v>12</v>
      </c>
      <c r="G5247" t="str">
        <f t="shared" si="244"/>
        <v>Medium</v>
      </c>
      <c r="H5247" t="s">
        <v>5</v>
      </c>
      <c r="I5247">
        <f>IFERROR(VLOOKUP(A5247,sponsored_animals!$A$1:$C$2143,1,TRUE),0)</f>
        <v>0</v>
      </c>
      <c r="J5247">
        <f>VLOOKUP(H5247,location_costs!$A$1:$B$6,2,FALSE)</f>
        <v>140</v>
      </c>
      <c r="K5247" t="str">
        <f t="shared" si="245"/>
        <v>Dog_Medium</v>
      </c>
      <c r="L5247">
        <f>VLOOKUP(K5247,size_costs!$D$1:$E$10,2,FALSE)</f>
        <v>150</v>
      </c>
      <c r="M5247">
        <f>VLOOKUP(C5247,age_costs!$A$1:$B$52,2,FALSE)</f>
        <v>150</v>
      </c>
    </row>
    <row r="5248" spans="1:13" x14ac:dyDescent="0.25">
      <c r="A5248" t="s">
        <v>7614</v>
      </c>
      <c r="B5248" t="s">
        <v>14496</v>
      </c>
      <c r="C5248" s="2">
        <f t="shared" si="243"/>
        <v>7</v>
      </c>
      <c r="D5248" t="s">
        <v>12</v>
      </c>
      <c r="E5248" t="s">
        <v>2182</v>
      </c>
      <c r="F5248">
        <v>18</v>
      </c>
      <c r="G5248" t="str">
        <f t="shared" si="244"/>
        <v>Medium</v>
      </c>
      <c r="H5248" t="s">
        <v>7</v>
      </c>
      <c r="I5248" t="str">
        <f>IFERROR(VLOOKUP(A5248,sponsored_animals!$A$1:$C$2143,1,TRUE),0)</f>
        <v>7c0c3e04e6a4d4</v>
      </c>
      <c r="J5248">
        <f>VLOOKUP(H5248,location_costs!$A$1:$B$6,2,FALSE)</f>
        <v>100</v>
      </c>
      <c r="K5248" t="str">
        <f t="shared" si="245"/>
        <v>Dog_Medium</v>
      </c>
      <c r="L5248">
        <f>VLOOKUP(K5248,size_costs!$D$1:$E$10,2,FALSE)</f>
        <v>150</v>
      </c>
      <c r="M5248">
        <f>VLOOKUP(C5248,age_costs!$A$1:$B$52,2,FALSE)</f>
        <v>100</v>
      </c>
    </row>
    <row r="5249" spans="1:13" x14ac:dyDescent="0.25">
      <c r="A5249" t="s">
        <v>7615</v>
      </c>
      <c r="B5249" t="s">
        <v>13715</v>
      </c>
      <c r="C5249" s="2">
        <f t="shared" si="243"/>
        <v>8</v>
      </c>
      <c r="D5249" t="s">
        <v>12</v>
      </c>
      <c r="E5249" t="s">
        <v>2207</v>
      </c>
      <c r="F5249">
        <v>29</v>
      </c>
      <c r="G5249" t="str">
        <f t="shared" si="244"/>
        <v>Medium</v>
      </c>
      <c r="H5249" t="s">
        <v>4</v>
      </c>
      <c r="I5249" t="str">
        <f>IFERROR(VLOOKUP(A5249,sponsored_animals!$A$1:$C$2143,1,TRUE),0)</f>
        <v>36806649e5722d</v>
      </c>
      <c r="J5249">
        <f>VLOOKUP(H5249,location_costs!$A$1:$B$6,2,FALSE)</f>
        <v>110</v>
      </c>
      <c r="K5249" t="str">
        <f t="shared" si="245"/>
        <v>Dog_Medium</v>
      </c>
      <c r="L5249">
        <f>VLOOKUP(K5249,size_costs!$D$1:$E$10,2,FALSE)</f>
        <v>150</v>
      </c>
      <c r="M5249">
        <f>VLOOKUP(C5249,age_costs!$A$1:$B$52,2,FALSE)</f>
        <v>150</v>
      </c>
    </row>
    <row r="5250" spans="1:13" x14ac:dyDescent="0.25">
      <c r="A5250" t="s">
        <v>7616</v>
      </c>
      <c r="B5250" t="s">
        <v>4877</v>
      </c>
      <c r="C5250" s="2">
        <f t="shared" si="243"/>
        <v>7</v>
      </c>
      <c r="D5250" t="s">
        <v>19</v>
      </c>
      <c r="E5250" t="s">
        <v>2948</v>
      </c>
      <c r="F5250">
        <v>8.5</v>
      </c>
      <c r="G5250" t="str">
        <f t="shared" si="244"/>
        <v>Large</v>
      </c>
      <c r="H5250" t="s">
        <v>5</v>
      </c>
      <c r="I5250">
        <f>IFERROR(VLOOKUP(A5250,sponsored_animals!$A$1:$C$2143,1,TRUE),0)</f>
        <v>0</v>
      </c>
      <c r="J5250">
        <f>VLOOKUP(H5250,location_costs!$A$1:$B$6,2,FALSE)</f>
        <v>140</v>
      </c>
      <c r="K5250" t="str">
        <f t="shared" si="245"/>
        <v>Cat_Large</v>
      </c>
      <c r="L5250">
        <f>VLOOKUP(K5250,size_costs!$D$1:$E$10,2,FALSE)</f>
        <v>140</v>
      </c>
      <c r="M5250">
        <f>VLOOKUP(C5250,age_costs!$A$1:$B$52,2,FALSE)</f>
        <v>100</v>
      </c>
    </row>
    <row r="5251" spans="1:13" x14ac:dyDescent="0.25">
      <c r="A5251" t="s">
        <v>7618</v>
      </c>
      <c r="B5251" t="s">
        <v>9726</v>
      </c>
      <c r="C5251" s="2">
        <f t="shared" ref="C5251:C5314" si="246">ROUND(YEARFRAC(B5251,"31/12/2021"),0)</f>
        <v>7</v>
      </c>
      <c r="D5251" t="s">
        <v>19</v>
      </c>
      <c r="E5251" t="s">
        <v>2174</v>
      </c>
      <c r="F5251">
        <v>2</v>
      </c>
      <c r="G5251" t="str">
        <f t="shared" ref="G5251:G5314" si="247">IF(AND(D5251="Dog",F5251&lt;=10),"Small",IF(AND(D5251="Dog",F5251&gt;10,F5251&lt;=30),"Medium",IF(AND(D5251="Dog",F5251&gt;30),"Large",IF(AND(D5251="Cat",F5251&lt;=5),"Small",IF(AND(D5251="Cat",F5251&gt;5,F5251&lt;=7),"Medium",IF(AND(D5251="Cat",F5251&gt;=7),"Large",IF(AND(D5251="Bird",F5251&lt;=0.7),"Small",IF(AND(D5251="Bird",F5251&gt;0.7,F5251&lt;=1.1),"Medium",IF(AND(D5251="Bird",F5251&gt;1.1),"Large","Erro")))))))))</f>
        <v>Small</v>
      </c>
      <c r="H5251" t="s">
        <v>5</v>
      </c>
      <c r="I5251" t="str">
        <f>IFERROR(VLOOKUP(A5251,sponsored_animals!$A$1:$C$2143,1,TRUE),0)</f>
        <v>36806649e5722d</v>
      </c>
      <c r="J5251">
        <f>VLOOKUP(H5251,location_costs!$A$1:$B$6,2,FALSE)</f>
        <v>140</v>
      </c>
      <c r="K5251" t="str">
        <f t="shared" ref="K5251:K5314" si="248">D5251&amp;"_"&amp;G5251</f>
        <v>Cat_Small</v>
      </c>
      <c r="L5251">
        <f>VLOOKUP(K5251,size_costs!$D$1:$E$10,2,FALSE)</f>
        <v>100</v>
      </c>
      <c r="M5251">
        <f>VLOOKUP(C5251,age_costs!$A$1:$B$52,2,FALSE)</f>
        <v>100</v>
      </c>
    </row>
    <row r="5252" spans="1:13" x14ac:dyDescent="0.25">
      <c r="A5252" t="s">
        <v>7619</v>
      </c>
      <c r="B5252" t="s">
        <v>15548</v>
      </c>
      <c r="C5252" s="2">
        <f t="shared" si="246"/>
        <v>12</v>
      </c>
      <c r="D5252" t="s">
        <v>12</v>
      </c>
      <c r="E5252" t="s">
        <v>2202</v>
      </c>
      <c r="F5252">
        <v>9</v>
      </c>
      <c r="G5252" t="str">
        <f t="shared" si="247"/>
        <v>Small</v>
      </c>
      <c r="H5252" t="s">
        <v>3</v>
      </c>
      <c r="I5252" t="str">
        <f>IFERROR(VLOOKUP(A5252,sponsored_animals!$A$1:$C$2143,1,TRUE),0)</f>
        <v>178f1189a06b68</v>
      </c>
      <c r="J5252">
        <f>VLOOKUP(H5252,location_costs!$A$1:$B$6,2,FALSE)</f>
        <v>120</v>
      </c>
      <c r="K5252" t="str">
        <f t="shared" si="248"/>
        <v>Dog_Small</v>
      </c>
      <c r="L5252">
        <f>VLOOKUP(K5252,size_costs!$D$1:$E$10,2,FALSE)</f>
        <v>125</v>
      </c>
      <c r="M5252">
        <f>VLOOKUP(C5252,age_costs!$A$1:$B$52,2,FALSE)</f>
        <v>150</v>
      </c>
    </row>
    <row r="5253" spans="1:13" x14ac:dyDescent="0.25">
      <c r="A5253" t="s">
        <v>7620</v>
      </c>
      <c r="B5253" t="s">
        <v>2522</v>
      </c>
      <c r="C5253" s="2">
        <f t="shared" si="246"/>
        <v>8</v>
      </c>
      <c r="D5253" t="s">
        <v>12</v>
      </c>
      <c r="E5253" t="s">
        <v>2247</v>
      </c>
      <c r="F5253">
        <v>42</v>
      </c>
      <c r="G5253" t="str">
        <f t="shared" si="247"/>
        <v>Large</v>
      </c>
      <c r="H5253" t="s">
        <v>6</v>
      </c>
      <c r="I5253" t="str">
        <f>IFERROR(VLOOKUP(A5253,sponsored_animals!$A$1:$C$2143,1,TRUE),0)</f>
        <v>36806649e5722d</v>
      </c>
      <c r="J5253">
        <f>VLOOKUP(H5253,location_costs!$A$1:$B$6,2,FALSE)</f>
        <v>135</v>
      </c>
      <c r="K5253" t="str">
        <f t="shared" si="248"/>
        <v>Dog_Large</v>
      </c>
      <c r="L5253">
        <f>VLOOKUP(K5253,size_costs!$D$1:$E$10,2,FALSE)</f>
        <v>175</v>
      </c>
      <c r="M5253">
        <f>VLOOKUP(C5253,age_costs!$A$1:$B$52,2,FALSE)</f>
        <v>150</v>
      </c>
    </row>
    <row r="5254" spans="1:13" x14ac:dyDescent="0.25">
      <c r="A5254" t="s">
        <v>7621</v>
      </c>
      <c r="B5254" t="s">
        <v>3567</v>
      </c>
      <c r="C5254" s="2">
        <f t="shared" si="246"/>
        <v>8</v>
      </c>
      <c r="D5254" t="s">
        <v>19</v>
      </c>
      <c r="E5254" t="s">
        <v>2198</v>
      </c>
      <c r="F5254">
        <v>9</v>
      </c>
      <c r="G5254" t="str">
        <f t="shared" si="247"/>
        <v>Large</v>
      </c>
      <c r="H5254" t="s">
        <v>4</v>
      </c>
      <c r="I5254" t="str">
        <f>IFERROR(VLOOKUP(A5254,sponsored_animals!$A$1:$C$2143,1,TRUE),0)</f>
        <v>214f8f6b359a1e</v>
      </c>
      <c r="J5254">
        <f>VLOOKUP(H5254,location_costs!$A$1:$B$6,2,FALSE)</f>
        <v>110</v>
      </c>
      <c r="K5254" t="str">
        <f t="shared" si="248"/>
        <v>Cat_Large</v>
      </c>
      <c r="L5254">
        <f>VLOOKUP(K5254,size_costs!$D$1:$E$10,2,FALSE)</f>
        <v>140</v>
      </c>
      <c r="M5254">
        <f>VLOOKUP(C5254,age_costs!$A$1:$B$52,2,FALSE)</f>
        <v>150</v>
      </c>
    </row>
    <row r="5255" spans="1:13" x14ac:dyDescent="0.25">
      <c r="A5255" t="s">
        <v>7622</v>
      </c>
      <c r="B5255" t="s">
        <v>14347</v>
      </c>
      <c r="C5255" s="2">
        <f t="shared" si="246"/>
        <v>12</v>
      </c>
      <c r="D5255" t="s">
        <v>12</v>
      </c>
      <c r="E5255" t="s">
        <v>2231</v>
      </c>
      <c r="F5255">
        <v>11</v>
      </c>
      <c r="G5255" t="str">
        <f t="shared" si="247"/>
        <v>Medium</v>
      </c>
      <c r="H5255" t="s">
        <v>5</v>
      </c>
      <c r="I5255" t="str">
        <f>IFERROR(VLOOKUP(A5255,sponsored_animals!$A$1:$C$2143,1,TRUE),0)</f>
        <v>36806649e5722d</v>
      </c>
      <c r="J5255">
        <f>VLOOKUP(H5255,location_costs!$A$1:$B$6,2,FALSE)</f>
        <v>140</v>
      </c>
      <c r="K5255" t="str">
        <f t="shared" si="248"/>
        <v>Dog_Medium</v>
      </c>
      <c r="L5255">
        <f>VLOOKUP(K5255,size_costs!$D$1:$E$10,2,FALSE)</f>
        <v>150</v>
      </c>
      <c r="M5255">
        <f>VLOOKUP(C5255,age_costs!$A$1:$B$52,2,FALSE)</f>
        <v>150</v>
      </c>
    </row>
    <row r="5256" spans="1:13" x14ac:dyDescent="0.25">
      <c r="A5256" t="s">
        <v>7623</v>
      </c>
      <c r="B5256" t="s">
        <v>14192</v>
      </c>
      <c r="C5256" s="2">
        <f t="shared" si="246"/>
        <v>6</v>
      </c>
      <c r="D5256" t="s">
        <v>19</v>
      </c>
      <c r="E5256" t="s">
        <v>2198</v>
      </c>
      <c r="F5256">
        <v>3</v>
      </c>
      <c r="G5256" t="str">
        <f t="shared" si="247"/>
        <v>Small</v>
      </c>
      <c r="H5256" t="s">
        <v>4</v>
      </c>
      <c r="I5256" t="str">
        <f>IFERROR(VLOOKUP(A5256,sponsored_animals!$A$1:$C$2143,1,TRUE),0)</f>
        <v>b14069999a0ee6</v>
      </c>
      <c r="J5256">
        <f>VLOOKUP(H5256,location_costs!$A$1:$B$6,2,FALSE)</f>
        <v>110</v>
      </c>
      <c r="K5256" t="str">
        <f t="shared" si="248"/>
        <v>Cat_Small</v>
      </c>
      <c r="L5256">
        <f>VLOOKUP(K5256,size_costs!$D$1:$E$10,2,FALSE)</f>
        <v>100</v>
      </c>
      <c r="M5256">
        <f>VLOOKUP(C5256,age_costs!$A$1:$B$52,2,FALSE)</f>
        <v>100</v>
      </c>
    </row>
    <row r="5257" spans="1:13" x14ac:dyDescent="0.25">
      <c r="A5257" t="s">
        <v>7624</v>
      </c>
      <c r="B5257" t="s">
        <v>14696</v>
      </c>
      <c r="C5257" s="2">
        <f t="shared" si="246"/>
        <v>7</v>
      </c>
      <c r="D5257" t="s">
        <v>19</v>
      </c>
      <c r="E5257" t="s">
        <v>2226</v>
      </c>
      <c r="F5257">
        <v>6.5</v>
      </c>
      <c r="G5257" t="str">
        <f t="shared" si="247"/>
        <v>Medium</v>
      </c>
      <c r="H5257" t="s">
        <v>7</v>
      </c>
      <c r="I5257">
        <f>IFERROR(VLOOKUP(A5257,sponsored_animals!$A$1:$C$2143,1,TRUE),0)</f>
        <v>0</v>
      </c>
      <c r="J5257">
        <f>VLOOKUP(H5257,location_costs!$A$1:$B$6,2,FALSE)</f>
        <v>100</v>
      </c>
      <c r="K5257" t="str">
        <f t="shared" si="248"/>
        <v>Cat_Medium</v>
      </c>
      <c r="L5257">
        <f>VLOOKUP(K5257,size_costs!$D$1:$E$10,2,FALSE)</f>
        <v>120</v>
      </c>
      <c r="M5257">
        <f>VLOOKUP(C5257,age_costs!$A$1:$B$52,2,FALSE)</f>
        <v>100</v>
      </c>
    </row>
    <row r="5258" spans="1:13" x14ac:dyDescent="0.25">
      <c r="A5258" t="s">
        <v>7625</v>
      </c>
      <c r="B5258" t="s">
        <v>6037</v>
      </c>
      <c r="C5258" s="2">
        <f t="shared" si="246"/>
        <v>6</v>
      </c>
      <c r="D5258" t="s">
        <v>19</v>
      </c>
      <c r="E5258" t="s">
        <v>2177</v>
      </c>
      <c r="F5258">
        <v>10</v>
      </c>
      <c r="G5258" t="str">
        <f t="shared" si="247"/>
        <v>Large</v>
      </c>
      <c r="H5258" t="s">
        <v>5</v>
      </c>
      <c r="I5258">
        <f>IFERROR(VLOOKUP(A5258,sponsored_animals!$A$1:$C$2143,1,TRUE),0)</f>
        <v>0</v>
      </c>
      <c r="J5258">
        <f>VLOOKUP(H5258,location_costs!$A$1:$B$6,2,FALSE)</f>
        <v>140</v>
      </c>
      <c r="K5258" t="str">
        <f t="shared" si="248"/>
        <v>Cat_Large</v>
      </c>
      <c r="L5258">
        <f>VLOOKUP(K5258,size_costs!$D$1:$E$10,2,FALSE)</f>
        <v>140</v>
      </c>
      <c r="M5258">
        <f>VLOOKUP(C5258,age_costs!$A$1:$B$52,2,FALSE)</f>
        <v>100</v>
      </c>
    </row>
    <row r="5259" spans="1:13" x14ac:dyDescent="0.25">
      <c r="A5259" t="s">
        <v>7626</v>
      </c>
      <c r="B5259" t="s">
        <v>15277</v>
      </c>
      <c r="C5259" s="2">
        <f t="shared" si="246"/>
        <v>3</v>
      </c>
      <c r="D5259" t="s">
        <v>12</v>
      </c>
      <c r="E5259" t="s">
        <v>2233</v>
      </c>
      <c r="F5259">
        <v>3</v>
      </c>
      <c r="G5259" t="str">
        <f t="shared" si="247"/>
        <v>Small</v>
      </c>
      <c r="H5259" t="s">
        <v>5</v>
      </c>
      <c r="I5259" t="str">
        <f>IFERROR(VLOOKUP(A5259,sponsored_animals!$A$1:$C$2143,1,TRUE),0)</f>
        <v>36806649e5722d</v>
      </c>
      <c r="J5259">
        <f>VLOOKUP(H5259,location_costs!$A$1:$B$6,2,FALSE)</f>
        <v>140</v>
      </c>
      <c r="K5259" t="str">
        <f t="shared" si="248"/>
        <v>Dog_Small</v>
      </c>
      <c r="L5259">
        <f>VLOOKUP(K5259,size_costs!$D$1:$E$10,2,FALSE)</f>
        <v>125</v>
      </c>
      <c r="M5259">
        <f>VLOOKUP(C5259,age_costs!$A$1:$B$52,2,FALSE)</f>
        <v>0</v>
      </c>
    </row>
    <row r="5260" spans="1:13" x14ac:dyDescent="0.25">
      <c r="A5260" t="s">
        <v>7627</v>
      </c>
      <c r="B5260" t="s">
        <v>15549</v>
      </c>
      <c r="C5260" s="2">
        <f t="shared" si="246"/>
        <v>22</v>
      </c>
      <c r="D5260" t="s">
        <v>12</v>
      </c>
      <c r="E5260" t="s">
        <v>2186</v>
      </c>
      <c r="F5260">
        <v>33</v>
      </c>
      <c r="G5260" t="str">
        <f t="shared" si="247"/>
        <v>Large</v>
      </c>
      <c r="H5260" t="s">
        <v>5</v>
      </c>
      <c r="I5260" t="str">
        <f>IFERROR(VLOOKUP(A5260,sponsored_animals!$A$1:$C$2143,1,TRUE),0)</f>
        <v>178f1189a06b68</v>
      </c>
      <c r="J5260">
        <f>VLOOKUP(H5260,location_costs!$A$1:$B$6,2,FALSE)</f>
        <v>140</v>
      </c>
      <c r="K5260" t="str">
        <f t="shared" si="248"/>
        <v>Dog_Large</v>
      </c>
      <c r="L5260">
        <f>VLOOKUP(K5260,size_costs!$D$1:$E$10,2,FALSE)</f>
        <v>175</v>
      </c>
      <c r="M5260">
        <f>VLOOKUP(C5260,age_costs!$A$1:$B$52,2,FALSE)</f>
        <v>300</v>
      </c>
    </row>
    <row r="5261" spans="1:13" x14ac:dyDescent="0.25">
      <c r="A5261" t="s">
        <v>7628</v>
      </c>
      <c r="B5261" t="s">
        <v>14569</v>
      </c>
      <c r="C5261" s="2">
        <f t="shared" si="246"/>
        <v>8</v>
      </c>
      <c r="D5261" t="s">
        <v>19</v>
      </c>
      <c r="E5261" t="s">
        <v>2198</v>
      </c>
      <c r="F5261">
        <v>8.5</v>
      </c>
      <c r="G5261" t="str">
        <f t="shared" si="247"/>
        <v>Large</v>
      </c>
      <c r="H5261" t="s">
        <v>7</v>
      </c>
      <c r="I5261" t="str">
        <f>IFERROR(VLOOKUP(A5261,sponsored_animals!$A$1:$C$2143,1,TRUE),0)</f>
        <v>36806649e5722d</v>
      </c>
      <c r="J5261">
        <f>VLOOKUP(H5261,location_costs!$A$1:$B$6,2,FALSE)</f>
        <v>100</v>
      </c>
      <c r="K5261" t="str">
        <f t="shared" si="248"/>
        <v>Cat_Large</v>
      </c>
      <c r="L5261">
        <f>VLOOKUP(K5261,size_costs!$D$1:$E$10,2,FALSE)</f>
        <v>140</v>
      </c>
      <c r="M5261">
        <f>VLOOKUP(C5261,age_costs!$A$1:$B$52,2,FALSE)</f>
        <v>150</v>
      </c>
    </row>
    <row r="5262" spans="1:13" x14ac:dyDescent="0.25">
      <c r="A5262" t="s">
        <v>7629</v>
      </c>
      <c r="B5262" t="s">
        <v>15550</v>
      </c>
      <c r="C5262" s="2">
        <f t="shared" si="246"/>
        <v>20</v>
      </c>
      <c r="D5262" t="s">
        <v>12</v>
      </c>
      <c r="E5262" t="s">
        <v>2233</v>
      </c>
      <c r="F5262">
        <v>34</v>
      </c>
      <c r="G5262" t="str">
        <f t="shared" si="247"/>
        <v>Large</v>
      </c>
      <c r="H5262" t="s">
        <v>6</v>
      </c>
      <c r="I5262">
        <f>IFERROR(VLOOKUP(A5262,sponsored_animals!$A$1:$C$2143,1,TRUE),0)</f>
        <v>0</v>
      </c>
      <c r="J5262">
        <f>VLOOKUP(H5262,location_costs!$A$1:$B$6,2,FALSE)</f>
        <v>135</v>
      </c>
      <c r="K5262" t="str">
        <f t="shared" si="248"/>
        <v>Dog_Large</v>
      </c>
      <c r="L5262">
        <f>VLOOKUP(K5262,size_costs!$D$1:$E$10,2,FALSE)</f>
        <v>175</v>
      </c>
      <c r="M5262">
        <f>VLOOKUP(C5262,age_costs!$A$1:$B$52,2,FALSE)</f>
        <v>300</v>
      </c>
    </row>
    <row r="5263" spans="1:13" x14ac:dyDescent="0.25">
      <c r="A5263" t="s">
        <v>7630</v>
      </c>
      <c r="B5263" t="s">
        <v>7631</v>
      </c>
      <c r="C5263" s="2">
        <f t="shared" si="246"/>
        <v>19</v>
      </c>
      <c r="D5263" t="s">
        <v>12</v>
      </c>
      <c r="E5263" t="s">
        <v>2202</v>
      </c>
      <c r="F5263">
        <v>47</v>
      </c>
      <c r="G5263" t="str">
        <f t="shared" si="247"/>
        <v>Large</v>
      </c>
      <c r="H5263" t="s">
        <v>3</v>
      </c>
      <c r="I5263">
        <f>IFERROR(VLOOKUP(A5263,sponsored_animals!$A$1:$C$2143,1,TRUE),0)</f>
        <v>0</v>
      </c>
      <c r="J5263">
        <f>VLOOKUP(H5263,location_costs!$A$1:$B$6,2,FALSE)</f>
        <v>120</v>
      </c>
      <c r="K5263" t="str">
        <f t="shared" si="248"/>
        <v>Dog_Large</v>
      </c>
      <c r="L5263">
        <f>VLOOKUP(K5263,size_costs!$D$1:$E$10,2,FALSE)</f>
        <v>175</v>
      </c>
      <c r="M5263">
        <f>VLOOKUP(C5263,age_costs!$A$1:$B$52,2,FALSE)</f>
        <v>300</v>
      </c>
    </row>
    <row r="5264" spans="1:13" x14ac:dyDescent="0.25">
      <c r="A5264" t="s">
        <v>860</v>
      </c>
      <c r="B5264" t="s">
        <v>8329</v>
      </c>
      <c r="C5264" s="2">
        <f t="shared" si="246"/>
        <v>8</v>
      </c>
      <c r="D5264" t="s">
        <v>19</v>
      </c>
      <c r="E5264" t="s">
        <v>2198</v>
      </c>
      <c r="F5264">
        <v>2</v>
      </c>
      <c r="G5264" t="str">
        <f t="shared" si="247"/>
        <v>Small</v>
      </c>
      <c r="H5264" t="s">
        <v>5</v>
      </c>
      <c r="I5264">
        <f>IFERROR(VLOOKUP(A5264,sponsored_animals!$A$1:$C$2143,1,TRUE),0)</f>
        <v>0</v>
      </c>
      <c r="J5264">
        <f>VLOOKUP(H5264,location_costs!$A$1:$B$6,2,FALSE)</f>
        <v>140</v>
      </c>
      <c r="K5264" t="str">
        <f t="shared" si="248"/>
        <v>Cat_Small</v>
      </c>
      <c r="L5264">
        <f>VLOOKUP(K5264,size_costs!$D$1:$E$10,2,FALSE)</f>
        <v>100</v>
      </c>
      <c r="M5264">
        <f>VLOOKUP(C5264,age_costs!$A$1:$B$52,2,FALSE)</f>
        <v>150</v>
      </c>
    </row>
    <row r="5265" spans="1:13" x14ac:dyDescent="0.25">
      <c r="A5265" t="s">
        <v>7632</v>
      </c>
      <c r="B5265" t="s">
        <v>15065</v>
      </c>
      <c r="C5265" s="2">
        <f t="shared" si="246"/>
        <v>4</v>
      </c>
      <c r="D5265" t="s">
        <v>19</v>
      </c>
      <c r="E5265" t="s">
        <v>2656</v>
      </c>
      <c r="F5265">
        <v>10</v>
      </c>
      <c r="G5265" t="str">
        <f t="shared" si="247"/>
        <v>Large</v>
      </c>
      <c r="H5265" t="s">
        <v>6</v>
      </c>
      <c r="I5265" t="str">
        <f>IFERROR(VLOOKUP(A5265,sponsored_animals!$A$1:$C$2143,1,TRUE),0)</f>
        <v>36806649e5722d</v>
      </c>
      <c r="J5265">
        <f>VLOOKUP(H5265,location_costs!$A$1:$B$6,2,FALSE)</f>
        <v>135</v>
      </c>
      <c r="K5265" t="str">
        <f t="shared" si="248"/>
        <v>Cat_Large</v>
      </c>
      <c r="L5265">
        <f>VLOOKUP(K5265,size_costs!$D$1:$E$10,2,FALSE)</f>
        <v>140</v>
      </c>
      <c r="M5265">
        <f>VLOOKUP(C5265,age_costs!$A$1:$B$52,2,FALSE)</f>
        <v>0</v>
      </c>
    </row>
    <row r="5266" spans="1:13" x14ac:dyDescent="0.25">
      <c r="A5266" t="s">
        <v>7633</v>
      </c>
      <c r="B5266" t="s">
        <v>10840</v>
      </c>
      <c r="C5266" s="2">
        <f t="shared" si="246"/>
        <v>4</v>
      </c>
      <c r="D5266" t="s">
        <v>12</v>
      </c>
      <c r="E5266" t="s">
        <v>2233</v>
      </c>
      <c r="F5266">
        <v>45</v>
      </c>
      <c r="G5266" t="str">
        <f t="shared" si="247"/>
        <v>Large</v>
      </c>
      <c r="H5266" t="s">
        <v>6</v>
      </c>
      <c r="I5266" t="str">
        <f>IFERROR(VLOOKUP(A5266,sponsored_animals!$A$1:$C$2143,1,TRUE),0)</f>
        <v>178f1189a06b68</v>
      </c>
      <c r="J5266">
        <f>VLOOKUP(H5266,location_costs!$A$1:$B$6,2,FALSE)</f>
        <v>135</v>
      </c>
      <c r="K5266" t="str">
        <f t="shared" si="248"/>
        <v>Dog_Large</v>
      </c>
      <c r="L5266">
        <f>VLOOKUP(K5266,size_costs!$D$1:$E$10,2,FALSE)</f>
        <v>175</v>
      </c>
      <c r="M5266">
        <f>VLOOKUP(C5266,age_costs!$A$1:$B$52,2,FALSE)</f>
        <v>0</v>
      </c>
    </row>
    <row r="5267" spans="1:13" x14ac:dyDescent="0.25">
      <c r="A5267" t="s">
        <v>796</v>
      </c>
      <c r="B5267" t="s">
        <v>4388</v>
      </c>
      <c r="C5267" s="2">
        <f t="shared" si="246"/>
        <v>7</v>
      </c>
      <c r="D5267" t="s">
        <v>12</v>
      </c>
      <c r="E5267" t="s">
        <v>2302</v>
      </c>
      <c r="F5267">
        <v>48</v>
      </c>
      <c r="G5267" t="str">
        <f t="shared" si="247"/>
        <v>Large</v>
      </c>
      <c r="H5267" t="s">
        <v>7</v>
      </c>
      <c r="I5267" t="str">
        <f>IFERROR(VLOOKUP(A5267,sponsored_animals!$A$1:$C$2143,1,TRUE),0)</f>
        <v>b14069999a0ee6</v>
      </c>
      <c r="J5267">
        <f>VLOOKUP(H5267,location_costs!$A$1:$B$6,2,FALSE)</f>
        <v>100</v>
      </c>
      <c r="K5267" t="str">
        <f t="shared" si="248"/>
        <v>Dog_Large</v>
      </c>
      <c r="L5267">
        <f>VLOOKUP(K5267,size_costs!$D$1:$E$10,2,FALSE)</f>
        <v>175</v>
      </c>
      <c r="M5267">
        <f>VLOOKUP(C5267,age_costs!$A$1:$B$52,2,FALSE)</f>
        <v>100</v>
      </c>
    </row>
    <row r="5268" spans="1:13" x14ac:dyDescent="0.25">
      <c r="A5268" t="s">
        <v>7634</v>
      </c>
      <c r="B5268" t="s">
        <v>13562</v>
      </c>
      <c r="C5268" s="2">
        <f t="shared" si="246"/>
        <v>6</v>
      </c>
      <c r="D5268" t="s">
        <v>12</v>
      </c>
      <c r="E5268" t="s">
        <v>2322</v>
      </c>
      <c r="F5268">
        <v>9</v>
      </c>
      <c r="G5268" t="str">
        <f t="shared" si="247"/>
        <v>Small</v>
      </c>
      <c r="H5268" t="s">
        <v>6</v>
      </c>
      <c r="I5268" t="str">
        <f>IFERROR(VLOOKUP(A5268,sponsored_animals!$A$1:$C$2143,1,TRUE),0)</f>
        <v>36806649e5722d</v>
      </c>
      <c r="J5268">
        <f>VLOOKUP(H5268,location_costs!$A$1:$B$6,2,FALSE)</f>
        <v>135</v>
      </c>
      <c r="K5268" t="str">
        <f t="shared" si="248"/>
        <v>Dog_Small</v>
      </c>
      <c r="L5268">
        <f>VLOOKUP(K5268,size_costs!$D$1:$E$10,2,FALSE)</f>
        <v>125</v>
      </c>
      <c r="M5268">
        <f>VLOOKUP(C5268,age_costs!$A$1:$B$52,2,FALSE)</f>
        <v>100</v>
      </c>
    </row>
    <row r="5269" spans="1:13" x14ac:dyDescent="0.25">
      <c r="A5269" t="s">
        <v>479</v>
      </c>
      <c r="B5269" t="s">
        <v>14726</v>
      </c>
      <c r="C5269" s="2">
        <f t="shared" si="246"/>
        <v>7</v>
      </c>
      <c r="D5269" t="s">
        <v>19</v>
      </c>
      <c r="E5269" t="s">
        <v>2231</v>
      </c>
      <c r="F5269">
        <v>9</v>
      </c>
      <c r="G5269" t="str">
        <f t="shared" si="247"/>
        <v>Large</v>
      </c>
      <c r="H5269" t="s">
        <v>3</v>
      </c>
      <c r="I5269">
        <f>IFERROR(VLOOKUP(A5269,sponsored_animals!$A$1:$C$2143,1,TRUE),0)</f>
        <v>0</v>
      </c>
      <c r="J5269">
        <f>VLOOKUP(H5269,location_costs!$A$1:$B$6,2,FALSE)</f>
        <v>120</v>
      </c>
      <c r="K5269" t="str">
        <f t="shared" si="248"/>
        <v>Cat_Large</v>
      </c>
      <c r="L5269">
        <f>VLOOKUP(K5269,size_costs!$D$1:$E$10,2,FALSE)</f>
        <v>140</v>
      </c>
      <c r="M5269">
        <f>VLOOKUP(C5269,age_costs!$A$1:$B$52,2,FALSE)</f>
        <v>100</v>
      </c>
    </row>
    <row r="5270" spans="1:13" x14ac:dyDescent="0.25">
      <c r="A5270" t="s">
        <v>748</v>
      </c>
      <c r="B5270" t="s">
        <v>14179</v>
      </c>
      <c r="C5270" s="2">
        <f t="shared" si="246"/>
        <v>5</v>
      </c>
      <c r="D5270" t="s">
        <v>19</v>
      </c>
      <c r="E5270" t="s">
        <v>2219</v>
      </c>
      <c r="F5270">
        <v>3</v>
      </c>
      <c r="G5270" t="str">
        <f t="shared" si="247"/>
        <v>Small</v>
      </c>
      <c r="H5270" t="s">
        <v>6</v>
      </c>
      <c r="I5270" t="str">
        <f>IFERROR(VLOOKUP(A5270,sponsored_animals!$A$1:$C$2143,1,TRUE),0)</f>
        <v>178f1189a06b68</v>
      </c>
      <c r="J5270">
        <f>VLOOKUP(H5270,location_costs!$A$1:$B$6,2,FALSE)</f>
        <v>135</v>
      </c>
      <c r="K5270" t="str">
        <f t="shared" si="248"/>
        <v>Cat_Small</v>
      </c>
      <c r="L5270">
        <f>VLOOKUP(K5270,size_costs!$D$1:$E$10,2,FALSE)</f>
        <v>100</v>
      </c>
      <c r="M5270">
        <f>VLOOKUP(C5270,age_costs!$A$1:$B$52,2,FALSE)</f>
        <v>100</v>
      </c>
    </row>
    <row r="5271" spans="1:13" x14ac:dyDescent="0.25">
      <c r="A5271" t="s">
        <v>7635</v>
      </c>
      <c r="B5271" t="s">
        <v>15551</v>
      </c>
      <c r="C5271" s="2">
        <f t="shared" si="246"/>
        <v>9</v>
      </c>
      <c r="D5271" t="s">
        <v>19</v>
      </c>
      <c r="E5271" t="s">
        <v>2219</v>
      </c>
      <c r="F5271">
        <v>10</v>
      </c>
      <c r="G5271" t="str">
        <f t="shared" si="247"/>
        <v>Large</v>
      </c>
      <c r="H5271" t="s">
        <v>6</v>
      </c>
      <c r="I5271" t="str">
        <f>IFERROR(VLOOKUP(A5271,sponsored_animals!$A$1:$C$2143,1,TRUE),0)</f>
        <v>178f1189a06b68</v>
      </c>
      <c r="J5271">
        <f>VLOOKUP(H5271,location_costs!$A$1:$B$6,2,FALSE)</f>
        <v>135</v>
      </c>
      <c r="K5271" t="str">
        <f t="shared" si="248"/>
        <v>Cat_Large</v>
      </c>
      <c r="L5271">
        <f>VLOOKUP(K5271,size_costs!$D$1:$E$10,2,FALSE)</f>
        <v>140</v>
      </c>
      <c r="M5271">
        <f>VLOOKUP(C5271,age_costs!$A$1:$B$52,2,FALSE)</f>
        <v>150</v>
      </c>
    </row>
    <row r="5272" spans="1:13" x14ac:dyDescent="0.25">
      <c r="A5272" t="s">
        <v>7636</v>
      </c>
      <c r="B5272" t="s">
        <v>15400</v>
      </c>
      <c r="C5272" s="2">
        <f t="shared" si="246"/>
        <v>3</v>
      </c>
      <c r="D5272" t="s">
        <v>12</v>
      </c>
      <c r="E5272" t="s">
        <v>2190</v>
      </c>
      <c r="F5272">
        <v>39</v>
      </c>
      <c r="G5272" t="str">
        <f t="shared" si="247"/>
        <v>Large</v>
      </c>
      <c r="H5272" t="s">
        <v>6</v>
      </c>
      <c r="I5272" t="str">
        <f>IFERROR(VLOOKUP(A5272,sponsored_animals!$A$1:$C$2143,1,TRUE),0)</f>
        <v>b14069999a0ee6</v>
      </c>
      <c r="J5272">
        <f>VLOOKUP(H5272,location_costs!$A$1:$B$6,2,FALSE)</f>
        <v>135</v>
      </c>
      <c r="K5272" t="str">
        <f t="shared" si="248"/>
        <v>Dog_Large</v>
      </c>
      <c r="L5272">
        <f>VLOOKUP(K5272,size_costs!$D$1:$E$10,2,FALSE)</f>
        <v>175</v>
      </c>
      <c r="M5272">
        <f>VLOOKUP(C5272,age_costs!$A$1:$B$52,2,FALSE)</f>
        <v>0</v>
      </c>
    </row>
    <row r="5273" spans="1:13" x14ac:dyDescent="0.25">
      <c r="A5273" t="s">
        <v>7637</v>
      </c>
      <c r="B5273" t="s">
        <v>2563</v>
      </c>
      <c r="C5273" s="2">
        <f t="shared" si="246"/>
        <v>5</v>
      </c>
      <c r="D5273" t="s">
        <v>19</v>
      </c>
      <c r="E5273" t="s">
        <v>2234</v>
      </c>
      <c r="F5273">
        <v>10</v>
      </c>
      <c r="G5273" t="str">
        <f t="shared" si="247"/>
        <v>Large</v>
      </c>
      <c r="H5273" t="s">
        <v>4</v>
      </c>
      <c r="I5273" t="str">
        <f>IFERROR(VLOOKUP(A5273,sponsored_animals!$A$1:$C$2143,1,TRUE),0)</f>
        <v>0ea863dbf1123f</v>
      </c>
      <c r="J5273">
        <f>VLOOKUP(H5273,location_costs!$A$1:$B$6,2,FALSE)</f>
        <v>110</v>
      </c>
      <c r="K5273" t="str">
        <f t="shared" si="248"/>
        <v>Cat_Large</v>
      </c>
      <c r="L5273">
        <f>VLOOKUP(K5273,size_costs!$D$1:$E$10,2,FALSE)</f>
        <v>140</v>
      </c>
      <c r="M5273">
        <f>VLOOKUP(C5273,age_costs!$A$1:$B$52,2,FALSE)</f>
        <v>100</v>
      </c>
    </row>
    <row r="5274" spans="1:13" x14ac:dyDescent="0.25">
      <c r="A5274" t="s">
        <v>7639</v>
      </c>
      <c r="B5274" t="s">
        <v>5547</v>
      </c>
      <c r="C5274" s="2">
        <f t="shared" si="246"/>
        <v>8</v>
      </c>
      <c r="D5274" t="s">
        <v>12</v>
      </c>
      <c r="E5274" t="s">
        <v>2207</v>
      </c>
      <c r="F5274">
        <v>33</v>
      </c>
      <c r="G5274" t="str">
        <f t="shared" si="247"/>
        <v>Large</v>
      </c>
      <c r="H5274" t="s">
        <v>5</v>
      </c>
      <c r="I5274">
        <f>IFERROR(VLOOKUP(A5274,sponsored_animals!$A$1:$C$2143,1,TRUE),0)</f>
        <v>0</v>
      </c>
      <c r="J5274">
        <f>VLOOKUP(H5274,location_costs!$A$1:$B$6,2,FALSE)</f>
        <v>140</v>
      </c>
      <c r="K5274" t="str">
        <f t="shared" si="248"/>
        <v>Dog_Large</v>
      </c>
      <c r="L5274">
        <f>VLOOKUP(K5274,size_costs!$D$1:$E$10,2,FALSE)</f>
        <v>175</v>
      </c>
      <c r="M5274">
        <f>VLOOKUP(C5274,age_costs!$A$1:$B$52,2,FALSE)</f>
        <v>150</v>
      </c>
    </row>
    <row r="5275" spans="1:13" x14ac:dyDescent="0.25">
      <c r="A5275" t="s">
        <v>7640</v>
      </c>
      <c r="B5275" t="s">
        <v>13809</v>
      </c>
      <c r="C5275" s="2">
        <f t="shared" si="246"/>
        <v>10</v>
      </c>
      <c r="D5275" t="s">
        <v>12</v>
      </c>
      <c r="E5275" t="s">
        <v>2186</v>
      </c>
      <c r="F5275">
        <v>11.5</v>
      </c>
      <c r="G5275" t="str">
        <f t="shared" si="247"/>
        <v>Medium</v>
      </c>
      <c r="H5275" t="s">
        <v>3</v>
      </c>
      <c r="I5275" t="str">
        <f>IFERROR(VLOOKUP(A5275,sponsored_animals!$A$1:$C$2143,1,TRUE),0)</f>
        <v>b14069999a0ee6</v>
      </c>
      <c r="J5275">
        <f>VLOOKUP(H5275,location_costs!$A$1:$B$6,2,FALSE)</f>
        <v>120</v>
      </c>
      <c r="K5275" t="str">
        <f t="shared" si="248"/>
        <v>Dog_Medium</v>
      </c>
      <c r="L5275">
        <f>VLOOKUP(K5275,size_costs!$D$1:$E$10,2,FALSE)</f>
        <v>150</v>
      </c>
      <c r="M5275">
        <f>VLOOKUP(C5275,age_costs!$A$1:$B$52,2,FALSE)</f>
        <v>150</v>
      </c>
    </row>
    <row r="5276" spans="1:13" x14ac:dyDescent="0.25">
      <c r="A5276" t="s">
        <v>7641</v>
      </c>
      <c r="B5276" t="s">
        <v>7642</v>
      </c>
      <c r="C5276" s="2">
        <f t="shared" si="246"/>
        <v>10</v>
      </c>
      <c r="D5276" t="s">
        <v>12</v>
      </c>
      <c r="E5276" t="s">
        <v>2214</v>
      </c>
      <c r="F5276">
        <v>24</v>
      </c>
      <c r="G5276" t="str">
        <f t="shared" si="247"/>
        <v>Medium</v>
      </c>
      <c r="H5276" t="s">
        <v>4</v>
      </c>
      <c r="I5276" t="str">
        <f>IFERROR(VLOOKUP(A5276,sponsored_animals!$A$1:$C$2143,1,TRUE),0)</f>
        <v>0918714dc3a6e1</v>
      </c>
      <c r="J5276">
        <f>VLOOKUP(H5276,location_costs!$A$1:$B$6,2,FALSE)</f>
        <v>110</v>
      </c>
      <c r="K5276" t="str">
        <f t="shared" si="248"/>
        <v>Dog_Medium</v>
      </c>
      <c r="L5276">
        <f>VLOOKUP(K5276,size_costs!$D$1:$E$10,2,FALSE)</f>
        <v>150</v>
      </c>
      <c r="M5276">
        <f>VLOOKUP(C5276,age_costs!$A$1:$B$52,2,FALSE)</f>
        <v>150</v>
      </c>
    </row>
    <row r="5277" spans="1:13" x14ac:dyDescent="0.25">
      <c r="A5277" t="s">
        <v>7643</v>
      </c>
      <c r="B5277" t="s">
        <v>3409</v>
      </c>
      <c r="C5277" s="2">
        <f t="shared" si="246"/>
        <v>6</v>
      </c>
      <c r="D5277" t="s">
        <v>12</v>
      </c>
      <c r="E5277" t="s">
        <v>2325</v>
      </c>
      <c r="F5277">
        <v>26</v>
      </c>
      <c r="G5277" t="str">
        <f t="shared" si="247"/>
        <v>Medium</v>
      </c>
      <c r="H5277" t="s">
        <v>4</v>
      </c>
      <c r="I5277">
        <f>IFERROR(VLOOKUP(A5277,sponsored_animals!$A$1:$C$2143,1,TRUE),0)</f>
        <v>0</v>
      </c>
      <c r="J5277">
        <f>VLOOKUP(H5277,location_costs!$A$1:$B$6,2,FALSE)</f>
        <v>110</v>
      </c>
      <c r="K5277" t="str">
        <f t="shared" si="248"/>
        <v>Dog_Medium</v>
      </c>
      <c r="L5277">
        <f>VLOOKUP(K5277,size_costs!$D$1:$E$10,2,FALSE)</f>
        <v>150</v>
      </c>
      <c r="M5277">
        <f>VLOOKUP(C5277,age_costs!$A$1:$B$52,2,FALSE)</f>
        <v>100</v>
      </c>
    </row>
    <row r="5278" spans="1:13" x14ac:dyDescent="0.25">
      <c r="A5278" t="s">
        <v>7644</v>
      </c>
      <c r="B5278" t="s">
        <v>15552</v>
      </c>
      <c r="C5278" s="2">
        <f t="shared" si="246"/>
        <v>19</v>
      </c>
      <c r="D5278" t="s">
        <v>12</v>
      </c>
      <c r="E5278" t="s">
        <v>2191</v>
      </c>
      <c r="F5278">
        <v>26</v>
      </c>
      <c r="G5278" t="str">
        <f t="shared" si="247"/>
        <v>Medium</v>
      </c>
      <c r="H5278" t="s">
        <v>5</v>
      </c>
      <c r="I5278">
        <f>IFERROR(VLOOKUP(A5278,sponsored_animals!$A$1:$C$2143,1,TRUE),0)</f>
        <v>0</v>
      </c>
      <c r="J5278">
        <f>VLOOKUP(H5278,location_costs!$A$1:$B$6,2,FALSE)</f>
        <v>140</v>
      </c>
      <c r="K5278" t="str">
        <f t="shared" si="248"/>
        <v>Dog_Medium</v>
      </c>
      <c r="L5278">
        <f>VLOOKUP(K5278,size_costs!$D$1:$E$10,2,FALSE)</f>
        <v>150</v>
      </c>
      <c r="M5278">
        <f>VLOOKUP(C5278,age_costs!$A$1:$B$52,2,FALSE)</f>
        <v>300</v>
      </c>
    </row>
    <row r="5279" spans="1:13" x14ac:dyDescent="0.25">
      <c r="A5279" t="s">
        <v>554</v>
      </c>
      <c r="B5279" t="s">
        <v>9151</v>
      </c>
      <c r="C5279" s="2">
        <f t="shared" si="246"/>
        <v>5</v>
      </c>
      <c r="D5279" t="s">
        <v>19</v>
      </c>
      <c r="E5279" t="s">
        <v>2198</v>
      </c>
      <c r="F5279">
        <v>4</v>
      </c>
      <c r="G5279" t="str">
        <f t="shared" si="247"/>
        <v>Small</v>
      </c>
      <c r="H5279" t="s">
        <v>4</v>
      </c>
      <c r="I5279" t="str">
        <f>IFERROR(VLOOKUP(A5279,sponsored_animals!$A$1:$C$2143,1,TRUE),0)</f>
        <v>b14069999a0ee6</v>
      </c>
      <c r="J5279">
        <f>VLOOKUP(H5279,location_costs!$A$1:$B$6,2,FALSE)</f>
        <v>110</v>
      </c>
      <c r="K5279" t="str">
        <f t="shared" si="248"/>
        <v>Cat_Small</v>
      </c>
      <c r="L5279">
        <f>VLOOKUP(K5279,size_costs!$D$1:$E$10,2,FALSE)</f>
        <v>100</v>
      </c>
      <c r="M5279">
        <f>VLOOKUP(C5279,age_costs!$A$1:$B$52,2,FALSE)</f>
        <v>100</v>
      </c>
    </row>
    <row r="5280" spans="1:13" x14ac:dyDescent="0.25">
      <c r="A5280" t="s">
        <v>7645</v>
      </c>
      <c r="B5280" t="s">
        <v>3395</v>
      </c>
      <c r="C5280" s="2">
        <f t="shared" si="246"/>
        <v>8</v>
      </c>
      <c r="D5280" t="s">
        <v>19</v>
      </c>
      <c r="E5280" t="s">
        <v>2340</v>
      </c>
      <c r="F5280">
        <v>6.5</v>
      </c>
      <c r="G5280" t="str">
        <f t="shared" si="247"/>
        <v>Medium</v>
      </c>
      <c r="H5280" t="s">
        <v>3</v>
      </c>
      <c r="I5280" t="str">
        <f>IFERROR(VLOOKUP(A5280,sponsored_animals!$A$1:$C$2143,1,TRUE),0)</f>
        <v>4fca6ef6dbda96</v>
      </c>
      <c r="J5280">
        <f>VLOOKUP(H5280,location_costs!$A$1:$B$6,2,FALSE)</f>
        <v>120</v>
      </c>
      <c r="K5280" t="str">
        <f t="shared" si="248"/>
        <v>Cat_Medium</v>
      </c>
      <c r="L5280">
        <f>VLOOKUP(K5280,size_costs!$D$1:$E$10,2,FALSE)</f>
        <v>120</v>
      </c>
      <c r="M5280">
        <f>VLOOKUP(C5280,age_costs!$A$1:$B$52,2,FALSE)</f>
        <v>150</v>
      </c>
    </row>
    <row r="5281" spans="1:13" x14ac:dyDescent="0.25">
      <c r="A5281" t="s">
        <v>7646</v>
      </c>
      <c r="B5281" t="s">
        <v>15070</v>
      </c>
      <c r="C5281" s="2">
        <f t="shared" si="246"/>
        <v>3</v>
      </c>
      <c r="D5281" t="s">
        <v>19</v>
      </c>
      <c r="E5281" t="s">
        <v>2182</v>
      </c>
      <c r="F5281">
        <v>8.5</v>
      </c>
      <c r="G5281" t="str">
        <f t="shared" si="247"/>
        <v>Large</v>
      </c>
      <c r="H5281" t="s">
        <v>5</v>
      </c>
      <c r="I5281" t="str">
        <f>IFERROR(VLOOKUP(A5281,sponsored_animals!$A$1:$C$2143,1,TRUE),0)</f>
        <v>178f1189a06b68</v>
      </c>
      <c r="J5281">
        <f>VLOOKUP(H5281,location_costs!$A$1:$B$6,2,FALSE)</f>
        <v>140</v>
      </c>
      <c r="K5281" t="str">
        <f t="shared" si="248"/>
        <v>Cat_Large</v>
      </c>
      <c r="L5281">
        <f>VLOOKUP(K5281,size_costs!$D$1:$E$10,2,FALSE)</f>
        <v>140</v>
      </c>
      <c r="M5281">
        <f>VLOOKUP(C5281,age_costs!$A$1:$B$52,2,FALSE)</f>
        <v>0</v>
      </c>
    </row>
    <row r="5282" spans="1:13" x14ac:dyDescent="0.25">
      <c r="A5282" t="s">
        <v>7647</v>
      </c>
      <c r="B5282" t="s">
        <v>13745</v>
      </c>
      <c r="C5282" s="2">
        <f t="shared" si="246"/>
        <v>6</v>
      </c>
      <c r="D5282" t="s">
        <v>19</v>
      </c>
      <c r="E5282" t="s">
        <v>2234</v>
      </c>
      <c r="F5282">
        <v>6.5</v>
      </c>
      <c r="G5282" t="str">
        <f t="shared" si="247"/>
        <v>Medium</v>
      </c>
      <c r="H5282" t="s">
        <v>6</v>
      </c>
      <c r="I5282" t="str">
        <f>IFERROR(VLOOKUP(A5282,sponsored_animals!$A$1:$C$2143,1,TRUE),0)</f>
        <v>178f1189a06b68</v>
      </c>
      <c r="J5282">
        <f>VLOOKUP(H5282,location_costs!$A$1:$B$6,2,FALSE)</f>
        <v>135</v>
      </c>
      <c r="K5282" t="str">
        <f t="shared" si="248"/>
        <v>Cat_Medium</v>
      </c>
      <c r="L5282">
        <f>VLOOKUP(K5282,size_costs!$D$1:$E$10,2,FALSE)</f>
        <v>120</v>
      </c>
      <c r="M5282">
        <f>VLOOKUP(C5282,age_costs!$A$1:$B$52,2,FALSE)</f>
        <v>100</v>
      </c>
    </row>
    <row r="5283" spans="1:13" x14ac:dyDescent="0.25">
      <c r="A5283" t="s">
        <v>7648</v>
      </c>
      <c r="B5283" t="s">
        <v>15055</v>
      </c>
      <c r="C5283" s="2">
        <f t="shared" si="246"/>
        <v>3</v>
      </c>
      <c r="D5283" t="s">
        <v>12</v>
      </c>
      <c r="E5283" t="s">
        <v>2207</v>
      </c>
      <c r="F5283">
        <v>35</v>
      </c>
      <c r="G5283" t="str">
        <f t="shared" si="247"/>
        <v>Large</v>
      </c>
      <c r="H5283" t="s">
        <v>6</v>
      </c>
      <c r="I5283" t="str">
        <f>IFERROR(VLOOKUP(A5283,sponsored_animals!$A$1:$C$2143,1,TRUE),0)</f>
        <v>7c0c3e04e6a4d4</v>
      </c>
      <c r="J5283">
        <f>VLOOKUP(H5283,location_costs!$A$1:$B$6,2,FALSE)</f>
        <v>135</v>
      </c>
      <c r="K5283" t="str">
        <f t="shared" si="248"/>
        <v>Dog_Large</v>
      </c>
      <c r="L5283">
        <f>VLOOKUP(K5283,size_costs!$D$1:$E$10,2,FALSE)</f>
        <v>175</v>
      </c>
      <c r="M5283">
        <f>VLOOKUP(C5283,age_costs!$A$1:$B$52,2,FALSE)</f>
        <v>0</v>
      </c>
    </row>
    <row r="5284" spans="1:13" x14ac:dyDescent="0.25">
      <c r="A5284" t="s">
        <v>7649</v>
      </c>
      <c r="B5284" t="s">
        <v>15553</v>
      </c>
      <c r="C5284" s="2">
        <f t="shared" si="246"/>
        <v>10</v>
      </c>
      <c r="D5284" t="s">
        <v>12</v>
      </c>
      <c r="E5284" t="s">
        <v>2190</v>
      </c>
      <c r="F5284">
        <v>37</v>
      </c>
      <c r="G5284" t="str">
        <f t="shared" si="247"/>
        <v>Large</v>
      </c>
      <c r="H5284" t="s">
        <v>6</v>
      </c>
      <c r="I5284">
        <f>IFERROR(VLOOKUP(A5284,sponsored_animals!$A$1:$C$2143,1,TRUE),0)</f>
        <v>0</v>
      </c>
      <c r="J5284">
        <f>VLOOKUP(H5284,location_costs!$A$1:$B$6,2,FALSE)</f>
        <v>135</v>
      </c>
      <c r="K5284" t="str">
        <f t="shared" si="248"/>
        <v>Dog_Large</v>
      </c>
      <c r="L5284">
        <f>VLOOKUP(K5284,size_costs!$D$1:$E$10,2,FALSE)</f>
        <v>175</v>
      </c>
      <c r="M5284">
        <f>VLOOKUP(C5284,age_costs!$A$1:$B$52,2,FALSE)</f>
        <v>150</v>
      </c>
    </row>
    <row r="5285" spans="1:13" x14ac:dyDescent="0.25">
      <c r="A5285" t="s">
        <v>7650</v>
      </c>
      <c r="B5285" t="s">
        <v>15554</v>
      </c>
      <c r="C5285" s="2">
        <f t="shared" si="246"/>
        <v>21</v>
      </c>
      <c r="D5285" t="s">
        <v>12</v>
      </c>
      <c r="E5285" t="s">
        <v>2186</v>
      </c>
      <c r="F5285">
        <v>35</v>
      </c>
      <c r="G5285" t="str">
        <f t="shared" si="247"/>
        <v>Large</v>
      </c>
      <c r="H5285" t="s">
        <v>6</v>
      </c>
      <c r="I5285" t="str">
        <f>IFERROR(VLOOKUP(A5285,sponsored_animals!$A$1:$C$2143,1,TRUE),0)</f>
        <v>36806649e5722d</v>
      </c>
      <c r="J5285">
        <f>VLOOKUP(H5285,location_costs!$A$1:$B$6,2,FALSE)</f>
        <v>135</v>
      </c>
      <c r="K5285" t="str">
        <f t="shared" si="248"/>
        <v>Dog_Large</v>
      </c>
      <c r="L5285">
        <f>VLOOKUP(K5285,size_costs!$D$1:$E$10,2,FALSE)</f>
        <v>175</v>
      </c>
      <c r="M5285">
        <f>VLOOKUP(C5285,age_costs!$A$1:$B$52,2,FALSE)</f>
        <v>300</v>
      </c>
    </row>
    <row r="5286" spans="1:13" x14ac:dyDescent="0.25">
      <c r="A5286" t="s">
        <v>1583</v>
      </c>
      <c r="B5286" t="s">
        <v>12480</v>
      </c>
      <c r="C5286" s="2">
        <f t="shared" si="246"/>
        <v>10</v>
      </c>
      <c r="D5286" t="s">
        <v>12</v>
      </c>
      <c r="E5286" t="s">
        <v>2535</v>
      </c>
      <c r="F5286">
        <v>14</v>
      </c>
      <c r="G5286" t="str">
        <f t="shared" si="247"/>
        <v>Medium</v>
      </c>
      <c r="H5286" t="s">
        <v>6</v>
      </c>
      <c r="I5286" t="str">
        <f>IFERROR(VLOOKUP(A5286,sponsored_animals!$A$1:$C$2143,1,TRUE),0)</f>
        <v>74228ffdfe76aa</v>
      </c>
      <c r="J5286">
        <f>VLOOKUP(H5286,location_costs!$A$1:$B$6,2,FALSE)</f>
        <v>135</v>
      </c>
      <c r="K5286" t="str">
        <f t="shared" si="248"/>
        <v>Dog_Medium</v>
      </c>
      <c r="L5286">
        <f>VLOOKUP(K5286,size_costs!$D$1:$E$10,2,FALSE)</f>
        <v>150</v>
      </c>
      <c r="M5286">
        <f>VLOOKUP(C5286,age_costs!$A$1:$B$52,2,FALSE)</f>
        <v>150</v>
      </c>
    </row>
    <row r="5287" spans="1:13" x14ac:dyDescent="0.25">
      <c r="A5287" t="s">
        <v>7652</v>
      </c>
      <c r="B5287" t="s">
        <v>2825</v>
      </c>
      <c r="C5287" s="2">
        <f t="shared" si="246"/>
        <v>12</v>
      </c>
      <c r="D5287" t="s">
        <v>19</v>
      </c>
      <c r="E5287" t="s">
        <v>2758</v>
      </c>
      <c r="F5287">
        <v>8.5</v>
      </c>
      <c r="G5287" t="str">
        <f t="shared" si="247"/>
        <v>Large</v>
      </c>
      <c r="H5287" t="s">
        <v>3</v>
      </c>
      <c r="I5287">
        <f>IFERROR(VLOOKUP(A5287,sponsored_animals!$A$1:$C$2143,1,TRUE),0)</f>
        <v>0</v>
      </c>
      <c r="J5287">
        <f>VLOOKUP(H5287,location_costs!$A$1:$B$6,2,FALSE)</f>
        <v>120</v>
      </c>
      <c r="K5287" t="str">
        <f t="shared" si="248"/>
        <v>Cat_Large</v>
      </c>
      <c r="L5287">
        <f>VLOOKUP(K5287,size_costs!$D$1:$E$10,2,FALSE)</f>
        <v>140</v>
      </c>
      <c r="M5287">
        <f>VLOOKUP(C5287,age_costs!$A$1:$B$52,2,FALSE)</f>
        <v>150</v>
      </c>
    </row>
    <row r="5288" spans="1:13" x14ac:dyDescent="0.25">
      <c r="A5288" t="s">
        <v>7653</v>
      </c>
      <c r="B5288" t="s">
        <v>8568</v>
      </c>
      <c r="C5288" s="2">
        <f t="shared" si="246"/>
        <v>4</v>
      </c>
      <c r="D5288" t="s">
        <v>12</v>
      </c>
      <c r="E5288" t="s">
        <v>2223</v>
      </c>
      <c r="F5288">
        <v>26</v>
      </c>
      <c r="G5288" t="str">
        <f t="shared" si="247"/>
        <v>Medium</v>
      </c>
      <c r="H5288" t="s">
        <v>6</v>
      </c>
      <c r="I5288" t="str">
        <f>IFERROR(VLOOKUP(A5288,sponsored_animals!$A$1:$C$2143,1,TRUE),0)</f>
        <v>d40d0d9a6a4451</v>
      </c>
      <c r="J5288">
        <f>VLOOKUP(H5288,location_costs!$A$1:$B$6,2,FALSE)</f>
        <v>135</v>
      </c>
      <c r="K5288" t="str">
        <f t="shared" si="248"/>
        <v>Dog_Medium</v>
      </c>
      <c r="L5288">
        <f>VLOOKUP(K5288,size_costs!$D$1:$E$10,2,FALSE)</f>
        <v>150</v>
      </c>
      <c r="M5288">
        <f>VLOOKUP(C5288,age_costs!$A$1:$B$52,2,FALSE)</f>
        <v>0</v>
      </c>
    </row>
    <row r="5289" spans="1:13" x14ac:dyDescent="0.25">
      <c r="A5289" t="s">
        <v>7654</v>
      </c>
      <c r="B5289" t="s">
        <v>15555</v>
      </c>
      <c r="C5289" s="2">
        <f t="shared" si="246"/>
        <v>11</v>
      </c>
      <c r="D5289" t="s">
        <v>12</v>
      </c>
      <c r="E5289" t="s">
        <v>2533</v>
      </c>
      <c r="F5289">
        <v>16</v>
      </c>
      <c r="G5289" t="str">
        <f t="shared" si="247"/>
        <v>Medium</v>
      </c>
      <c r="H5289" t="s">
        <v>4</v>
      </c>
      <c r="I5289" t="str">
        <f>IFERROR(VLOOKUP(A5289,sponsored_animals!$A$1:$C$2143,1,TRUE),0)</f>
        <v>214f8f6b359a1e</v>
      </c>
      <c r="J5289">
        <f>VLOOKUP(H5289,location_costs!$A$1:$B$6,2,FALSE)</f>
        <v>110</v>
      </c>
      <c r="K5289" t="str">
        <f t="shared" si="248"/>
        <v>Dog_Medium</v>
      </c>
      <c r="L5289">
        <f>VLOOKUP(K5289,size_costs!$D$1:$E$10,2,FALSE)</f>
        <v>150</v>
      </c>
      <c r="M5289">
        <f>VLOOKUP(C5289,age_costs!$A$1:$B$52,2,FALSE)</f>
        <v>150</v>
      </c>
    </row>
    <row r="5290" spans="1:13" x14ac:dyDescent="0.25">
      <c r="A5290" t="s">
        <v>7655</v>
      </c>
      <c r="B5290" t="s">
        <v>15556</v>
      </c>
      <c r="C5290" s="2">
        <f t="shared" si="246"/>
        <v>19</v>
      </c>
      <c r="D5290" t="s">
        <v>12</v>
      </c>
      <c r="E5290" t="s">
        <v>2294</v>
      </c>
      <c r="F5290">
        <v>3</v>
      </c>
      <c r="G5290" t="str">
        <f t="shared" si="247"/>
        <v>Small</v>
      </c>
      <c r="H5290" t="s">
        <v>3</v>
      </c>
      <c r="I5290" t="str">
        <f>IFERROR(VLOOKUP(A5290,sponsored_animals!$A$1:$C$2143,1,TRUE),0)</f>
        <v>4fca6ef6dbda96</v>
      </c>
      <c r="J5290">
        <f>VLOOKUP(H5290,location_costs!$A$1:$B$6,2,FALSE)</f>
        <v>120</v>
      </c>
      <c r="K5290" t="str">
        <f t="shared" si="248"/>
        <v>Dog_Small</v>
      </c>
      <c r="L5290">
        <f>VLOOKUP(K5290,size_costs!$D$1:$E$10,2,FALSE)</f>
        <v>125</v>
      </c>
      <c r="M5290">
        <f>VLOOKUP(C5290,age_costs!$A$1:$B$52,2,FALSE)</f>
        <v>300</v>
      </c>
    </row>
    <row r="5291" spans="1:13" x14ac:dyDescent="0.25">
      <c r="A5291" t="s">
        <v>7656</v>
      </c>
      <c r="B5291" t="s">
        <v>2561</v>
      </c>
      <c r="C5291" s="2">
        <f t="shared" si="246"/>
        <v>8</v>
      </c>
      <c r="D5291" t="s">
        <v>12</v>
      </c>
      <c r="E5291" t="s">
        <v>2207</v>
      </c>
      <c r="F5291">
        <v>23</v>
      </c>
      <c r="G5291" t="str">
        <f t="shared" si="247"/>
        <v>Medium</v>
      </c>
      <c r="H5291" t="s">
        <v>6</v>
      </c>
      <c r="I5291">
        <f>IFERROR(VLOOKUP(A5291,sponsored_animals!$A$1:$C$2143,1,TRUE),0)</f>
        <v>0</v>
      </c>
      <c r="J5291">
        <f>VLOOKUP(H5291,location_costs!$A$1:$B$6,2,FALSE)</f>
        <v>135</v>
      </c>
      <c r="K5291" t="str">
        <f t="shared" si="248"/>
        <v>Dog_Medium</v>
      </c>
      <c r="L5291">
        <f>VLOOKUP(K5291,size_costs!$D$1:$E$10,2,FALSE)</f>
        <v>150</v>
      </c>
      <c r="M5291">
        <f>VLOOKUP(C5291,age_costs!$A$1:$B$52,2,FALSE)</f>
        <v>150</v>
      </c>
    </row>
    <row r="5292" spans="1:13" x14ac:dyDescent="0.25">
      <c r="A5292" t="s">
        <v>7657</v>
      </c>
      <c r="B5292" t="s">
        <v>4952</v>
      </c>
      <c r="C5292" s="2">
        <f t="shared" si="246"/>
        <v>6</v>
      </c>
      <c r="D5292" t="s">
        <v>12</v>
      </c>
      <c r="E5292" t="s">
        <v>2180</v>
      </c>
      <c r="F5292">
        <v>35</v>
      </c>
      <c r="G5292" t="str">
        <f t="shared" si="247"/>
        <v>Large</v>
      </c>
      <c r="H5292" t="s">
        <v>6</v>
      </c>
      <c r="I5292" t="str">
        <f>IFERROR(VLOOKUP(A5292,sponsored_animals!$A$1:$C$2143,1,TRUE),0)</f>
        <v>214f8f6b359a1e</v>
      </c>
      <c r="J5292">
        <f>VLOOKUP(H5292,location_costs!$A$1:$B$6,2,FALSE)</f>
        <v>135</v>
      </c>
      <c r="K5292" t="str">
        <f t="shared" si="248"/>
        <v>Dog_Large</v>
      </c>
      <c r="L5292">
        <f>VLOOKUP(K5292,size_costs!$D$1:$E$10,2,FALSE)</f>
        <v>175</v>
      </c>
      <c r="M5292">
        <f>VLOOKUP(C5292,age_costs!$A$1:$B$52,2,FALSE)</f>
        <v>100</v>
      </c>
    </row>
    <row r="5293" spans="1:13" x14ac:dyDescent="0.25">
      <c r="A5293" t="s">
        <v>7658</v>
      </c>
      <c r="B5293" t="s">
        <v>15557</v>
      </c>
      <c r="C5293" s="2">
        <f t="shared" si="246"/>
        <v>14</v>
      </c>
      <c r="D5293" t="s">
        <v>12</v>
      </c>
      <c r="E5293" t="s">
        <v>2182</v>
      </c>
      <c r="F5293">
        <v>4</v>
      </c>
      <c r="G5293" t="str">
        <f t="shared" si="247"/>
        <v>Small</v>
      </c>
      <c r="H5293" t="s">
        <v>7</v>
      </c>
      <c r="I5293" t="str">
        <f>IFERROR(VLOOKUP(A5293,sponsored_animals!$A$1:$C$2143,1,TRUE),0)</f>
        <v>36806649e5722d</v>
      </c>
      <c r="J5293">
        <f>VLOOKUP(H5293,location_costs!$A$1:$B$6,2,FALSE)</f>
        <v>100</v>
      </c>
      <c r="K5293" t="str">
        <f t="shared" si="248"/>
        <v>Dog_Small</v>
      </c>
      <c r="L5293">
        <f>VLOOKUP(K5293,size_costs!$D$1:$E$10,2,FALSE)</f>
        <v>125</v>
      </c>
      <c r="M5293">
        <f>VLOOKUP(C5293,age_costs!$A$1:$B$52,2,FALSE)</f>
        <v>200</v>
      </c>
    </row>
    <row r="5294" spans="1:13" x14ac:dyDescent="0.25">
      <c r="A5294" t="s">
        <v>1040</v>
      </c>
      <c r="B5294" t="s">
        <v>15558</v>
      </c>
      <c r="C5294" s="2">
        <f t="shared" si="246"/>
        <v>16</v>
      </c>
      <c r="D5294" t="s">
        <v>12</v>
      </c>
      <c r="E5294" t="s">
        <v>2241</v>
      </c>
      <c r="F5294">
        <v>42</v>
      </c>
      <c r="G5294" t="str">
        <f t="shared" si="247"/>
        <v>Large</v>
      </c>
      <c r="H5294" t="s">
        <v>3</v>
      </c>
      <c r="I5294" t="str">
        <f>IFERROR(VLOOKUP(A5294,sponsored_animals!$A$1:$C$2143,1,TRUE),0)</f>
        <v>f3de00c24336c4</v>
      </c>
      <c r="J5294">
        <f>VLOOKUP(H5294,location_costs!$A$1:$B$6,2,FALSE)</f>
        <v>120</v>
      </c>
      <c r="K5294" t="str">
        <f t="shared" si="248"/>
        <v>Dog_Large</v>
      </c>
      <c r="L5294">
        <f>VLOOKUP(K5294,size_costs!$D$1:$E$10,2,FALSE)</f>
        <v>175</v>
      </c>
      <c r="M5294">
        <f>VLOOKUP(C5294,age_costs!$A$1:$B$52,2,FALSE)</f>
        <v>300</v>
      </c>
    </row>
    <row r="5295" spans="1:13" x14ac:dyDescent="0.25">
      <c r="A5295" t="s">
        <v>7659</v>
      </c>
      <c r="B5295" t="s">
        <v>4565</v>
      </c>
      <c r="C5295" s="2">
        <f t="shared" si="246"/>
        <v>10</v>
      </c>
      <c r="D5295" t="s">
        <v>12</v>
      </c>
      <c r="E5295" t="s">
        <v>2294</v>
      </c>
      <c r="F5295">
        <v>13</v>
      </c>
      <c r="G5295" t="str">
        <f t="shared" si="247"/>
        <v>Medium</v>
      </c>
      <c r="H5295" t="s">
        <v>5</v>
      </c>
      <c r="I5295" t="str">
        <f>IFERROR(VLOOKUP(A5295,sponsored_animals!$A$1:$C$2143,1,TRUE),0)</f>
        <v>d40d0d9a6a4451</v>
      </c>
      <c r="J5295">
        <f>VLOOKUP(H5295,location_costs!$A$1:$B$6,2,FALSE)</f>
        <v>140</v>
      </c>
      <c r="K5295" t="str">
        <f t="shared" si="248"/>
        <v>Dog_Medium</v>
      </c>
      <c r="L5295">
        <f>VLOOKUP(K5295,size_costs!$D$1:$E$10,2,FALSE)</f>
        <v>150</v>
      </c>
      <c r="M5295">
        <f>VLOOKUP(C5295,age_costs!$A$1:$B$52,2,FALSE)</f>
        <v>150</v>
      </c>
    </row>
    <row r="5296" spans="1:13" x14ac:dyDescent="0.25">
      <c r="A5296" t="s">
        <v>1615</v>
      </c>
      <c r="B5296" t="s">
        <v>15268</v>
      </c>
      <c r="C5296" s="2">
        <f t="shared" si="246"/>
        <v>4</v>
      </c>
      <c r="D5296" t="s">
        <v>19</v>
      </c>
      <c r="E5296" t="s">
        <v>2200</v>
      </c>
      <c r="F5296">
        <v>4</v>
      </c>
      <c r="G5296" t="str">
        <f t="shared" si="247"/>
        <v>Small</v>
      </c>
      <c r="H5296" t="s">
        <v>6</v>
      </c>
      <c r="I5296" t="str">
        <f>IFERROR(VLOOKUP(A5296,sponsored_animals!$A$1:$C$2143,1,TRUE),0)</f>
        <v>74228ffdfe76aa</v>
      </c>
      <c r="J5296">
        <f>VLOOKUP(H5296,location_costs!$A$1:$B$6,2,FALSE)</f>
        <v>135</v>
      </c>
      <c r="K5296" t="str">
        <f t="shared" si="248"/>
        <v>Cat_Small</v>
      </c>
      <c r="L5296">
        <f>VLOOKUP(K5296,size_costs!$D$1:$E$10,2,FALSE)</f>
        <v>100</v>
      </c>
      <c r="M5296">
        <f>VLOOKUP(C5296,age_costs!$A$1:$B$52,2,FALSE)</f>
        <v>0</v>
      </c>
    </row>
    <row r="5297" spans="1:13" x14ac:dyDescent="0.25">
      <c r="A5297" t="s">
        <v>7661</v>
      </c>
      <c r="B5297" t="s">
        <v>7662</v>
      </c>
      <c r="C5297" s="2">
        <f t="shared" si="246"/>
        <v>5</v>
      </c>
      <c r="D5297" t="s">
        <v>19</v>
      </c>
      <c r="E5297" t="s">
        <v>2200</v>
      </c>
      <c r="F5297">
        <v>8.5</v>
      </c>
      <c r="G5297" t="str">
        <f t="shared" si="247"/>
        <v>Large</v>
      </c>
      <c r="H5297" t="s">
        <v>6</v>
      </c>
      <c r="I5297" t="str">
        <f>IFERROR(VLOOKUP(A5297,sponsored_animals!$A$1:$C$2143,1,TRUE),0)</f>
        <v>178f1189a06b68</v>
      </c>
      <c r="J5297">
        <f>VLOOKUP(H5297,location_costs!$A$1:$B$6,2,FALSE)</f>
        <v>135</v>
      </c>
      <c r="K5297" t="str">
        <f t="shared" si="248"/>
        <v>Cat_Large</v>
      </c>
      <c r="L5297">
        <f>VLOOKUP(K5297,size_costs!$D$1:$E$10,2,FALSE)</f>
        <v>140</v>
      </c>
      <c r="M5297">
        <f>VLOOKUP(C5297,age_costs!$A$1:$B$52,2,FALSE)</f>
        <v>100</v>
      </c>
    </row>
    <row r="5298" spans="1:13" x14ac:dyDescent="0.25">
      <c r="A5298" t="s">
        <v>7663</v>
      </c>
      <c r="B5298" t="s">
        <v>7664</v>
      </c>
      <c r="C5298" s="2">
        <f t="shared" si="246"/>
        <v>1</v>
      </c>
      <c r="D5298" t="s">
        <v>19</v>
      </c>
      <c r="E5298" t="s">
        <v>2182</v>
      </c>
      <c r="F5298">
        <v>2</v>
      </c>
      <c r="G5298" t="str">
        <f t="shared" si="247"/>
        <v>Small</v>
      </c>
      <c r="H5298" t="s">
        <v>4</v>
      </c>
      <c r="I5298" t="str">
        <f>IFERROR(VLOOKUP(A5298,sponsored_animals!$A$1:$C$2143,1,TRUE),0)</f>
        <v>178f1189a06b68</v>
      </c>
      <c r="J5298">
        <f>VLOOKUP(H5298,location_costs!$A$1:$B$6,2,FALSE)</f>
        <v>110</v>
      </c>
      <c r="K5298" t="str">
        <f t="shared" si="248"/>
        <v>Cat_Small</v>
      </c>
      <c r="L5298">
        <f>VLOOKUP(K5298,size_costs!$D$1:$E$10,2,FALSE)</f>
        <v>100</v>
      </c>
      <c r="M5298">
        <f>VLOOKUP(C5298,age_costs!$A$1:$B$52,2,FALSE)</f>
        <v>0</v>
      </c>
    </row>
    <row r="5299" spans="1:13" x14ac:dyDescent="0.25">
      <c r="A5299" t="s">
        <v>272</v>
      </c>
      <c r="B5299" t="s">
        <v>13743</v>
      </c>
      <c r="C5299" s="2">
        <f t="shared" si="246"/>
        <v>3</v>
      </c>
      <c r="D5299" t="s">
        <v>12</v>
      </c>
      <c r="E5299" t="s">
        <v>2322</v>
      </c>
      <c r="F5299">
        <v>15</v>
      </c>
      <c r="G5299" t="str">
        <f t="shared" si="247"/>
        <v>Medium</v>
      </c>
      <c r="H5299" t="s">
        <v>7</v>
      </c>
      <c r="I5299" t="str">
        <f>IFERROR(VLOOKUP(A5299,sponsored_animals!$A$1:$C$2143,1,TRUE),0)</f>
        <v>74228ffdfe76aa</v>
      </c>
      <c r="J5299">
        <f>VLOOKUP(H5299,location_costs!$A$1:$B$6,2,FALSE)</f>
        <v>100</v>
      </c>
      <c r="K5299" t="str">
        <f t="shared" si="248"/>
        <v>Dog_Medium</v>
      </c>
      <c r="L5299">
        <f>VLOOKUP(K5299,size_costs!$D$1:$E$10,2,FALSE)</f>
        <v>150</v>
      </c>
      <c r="M5299">
        <f>VLOOKUP(C5299,age_costs!$A$1:$B$52,2,FALSE)</f>
        <v>0</v>
      </c>
    </row>
    <row r="5300" spans="1:13" x14ac:dyDescent="0.25">
      <c r="A5300" t="s">
        <v>7665</v>
      </c>
      <c r="B5300" t="s">
        <v>13713</v>
      </c>
      <c r="C5300" s="2">
        <f t="shared" si="246"/>
        <v>6</v>
      </c>
      <c r="D5300" t="s">
        <v>12</v>
      </c>
      <c r="E5300" t="s">
        <v>2186</v>
      </c>
      <c r="F5300">
        <v>41</v>
      </c>
      <c r="G5300" t="str">
        <f t="shared" si="247"/>
        <v>Large</v>
      </c>
      <c r="H5300" t="s">
        <v>6</v>
      </c>
      <c r="I5300">
        <f>IFERROR(VLOOKUP(A5300,sponsored_animals!$A$1:$C$2143,1,TRUE),0)</f>
        <v>0</v>
      </c>
      <c r="J5300">
        <f>VLOOKUP(H5300,location_costs!$A$1:$B$6,2,FALSE)</f>
        <v>135</v>
      </c>
      <c r="K5300" t="str">
        <f t="shared" si="248"/>
        <v>Dog_Large</v>
      </c>
      <c r="L5300">
        <f>VLOOKUP(K5300,size_costs!$D$1:$E$10,2,FALSE)</f>
        <v>175</v>
      </c>
      <c r="M5300">
        <f>VLOOKUP(C5300,age_costs!$A$1:$B$52,2,FALSE)</f>
        <v>100</v>
      </c>
    </row>
    <row r="5301" spans="1:13" x14ac:dyDescent="0.25">
      <c r="A5301" t="s">
        <v>7666</v>
      </c>
      <c r="B5301" t="s">
        <v>2745</v>
      </c>
      <c r="C5301" s="2">
        <f t="shared" si="246"/>
        <v>6</v>
      </c>
      <c r="D5301" t="s">
        <v>12</v>
      </c>
      <c r="E5301" t="s">
        <v>2226</v>
      </c>
      <c r="F5301">
        <v>35</v>
      </c>
      <c r="G5301" t="str">
        <f t="shared" si="247"/>
        <v>Large</v>
      </c>
      <c r="H5301" t="s">
        <v>3</v>
      </c>
      <c r="I5301" t="str">
        <f>IFERROR(VLOOKUP(A5301,sponsored_animals!$A$1:$C$2143,1,TRUE),0)</f>
        <v>36806649e5722d</v>
      </c>
      <c r="J5301">
        <f>VLOOKUP(H5301,location_costs!$A$1:$B$6,2,FALSE)</f>
        <v>120</v>
      </c>
      <c r="K5301" t="str">
        <f t="shared" si="248"/>
        <v>Dog_Large</v>
      </c>
      <c r="L5301">
        <f>VLOOKUP(K5301,size_costs!$D$1:$E$10,2,FALSE)</f>
        <v>175</v>
      </c>
      <c r="M5301">
        <f>VLOOKUP(C5301,age_costs!$A$1:$B$52,2,FALSE)</f>
        <v>100</v>
      </c>
    </row>
    <row r="5302" spans="1:13" x14ac:dyDescent="0.25">
      <c r="A5302" t="s">
        <v>7667</v>
      </c>
      <c r="B5302" t="s">
        <v>14888</v>
      </c>
      <c r="C5302" s="2">
        <f t="shared" si="246"/>
        <v>9</v>
      </c>
      <c r="D5302" t="s">
        <v>12</v>
      </c>
      <c r="E5302" t="s">
        <v>2190</v>
      </c>
      <c r="F5302">
        <v>49</v>
      </c>
      <c r="G5302" t="str">
        <f t="shared" si="247"/>
        <v>Large</v>
      </c>
      <c r="H5302" t="s">
        <v>3</v>
      </c>
      <c r="I5302">
        <f>IFERROR(VLOOKUP(A5302,sponsored_animals!$A$1:$C$2143,1,TRUE),0)</f>
        <v>0</v>
      </c>
      <c r="J5302">
        <f>VLOOKUP(H5302,location_costs!$A$1:$B$6,2,FALSE)</f>
        <v>120</v>
      </c>
      <c r="K5302" t="str">
        <f t="shared" si="248"/>
        <v>Dog_Large</v>
      </c>
      <c r="L5302">
        <f>VLOOKUP(K5302,size_costs!$D$1:$E$10,2,FALSE)</f>
        <v>175</v>
      </c>
      <c r="M5302">
        <f>VLOOKUP(C5302,age_costs!$A$1:$B$52,2,FALSE)</f>
        <v>150</v>
      </c>
    </row>
    <row r="5303" spans="1:13" x14ac:dyDescent="0.25">
      <c r="A5303" t="s">
        <v>7668</v>
      </c>
      <c r="B5303" t="s">
        <v>13853</v>
      </c>
      <c r="C5303" s="2">
        <f t="shared" si="246"/>
        <v>5</v>
      </c>
      <c r="D5303" t="s">
        <v>19</v>
      </c>
      <c r="E5303" t="s">
        <v>2234</v>
      </c>
      <c r="F5303">
        <v>6</v>
      </c>
      <c r="G5303" t="str">
        <f t="shared" si="247"/>
        <v>Medium</v>
      </c>
      <c r="H5303" t="s">
        <v>5</v>
      </c>
      <c r="I5303" t="str">
        <f>IFERROR(VLOOKUP(A5303,sponsored_animals!$A$1:$C$2143,1,TRUE),0)</f>
        <v>7c0c3e04e6a4d4</v>
      </c>
      <c r="J5303">
        <f>VLOOKUP(H5303,location_costs!$A$1:$B$6,2,FALSE)</f>
        <v>140</v>
      </c>
      <c r="K5303" t="str">
        <f t="shared" si="248"/>
        <v>Cat_Medium</v>
      </c>
      <c r="L5303">
        <f>VLOOKUP(K5303,size_costs!$D$1:$E$10,2,FALSE)</f>
        <v>120</v>
      </c>
      <c r="M5303">
        <f>VLOOKUP(C5303,age_costs!$A$1:$B$52,2,FALSE)</f>
        <v>100</v>
      </c>
    </row>
    <row r="5304" spans="1:13" x14ac:dyDescent="0.25">
      <c r="A5304" t="s">
        <v>2121</v>
      </c>
      <c r="B5304" t="s">
        <v>2228</v>
      </c>
      <c r="C5304" s="2">
        <f t="shared" si="246"/>
        <v>4</v>
      </c>
      <c r="D5304" t="s">
        <v>19</v>
      </c>
      <c r="E5304" t="s">
        <v>2223</v>
      </c>
      <c r="F5304">
        <v>8</v>
      </c>
      <c r="G5304" t="str">
        <f t="shared" si="247"/>
        <v>Large</v>
      </c>
      <c r="H5304" t="s">
        <v>3</v>
      </c>
      <c r="I5304">
        <f>IFERROR(VLOOKUP(A5304,sponsored_animals!$A$1:$C$2143,1,TRUE),0)</f>
        <v>0</v>
      </c>
      <c r="J5304">
        <f>VLOOKUP(H5304,location_costs!$A$1:$B$6,2,FALSE)</f>
        <v>120</v>
      </c>
      <c r="K5304" t="str">
        <f t="shared" si="248"/>
        <v>Cat_Large</v>
      </c>
      <c r="L5304">
        <f>VLOOKUP(K5304,size_costs!$D$1:$E$10,2,FALSE)</f>
        <v>140</v>
      </c>
      <c r="M5304">
        <f>VLOOKUP(C5304,age_costs!$A$1:$B$52,2,FALSE)</f>
        <v>0</v>
      </c>
    </row>
    <row r="5305" spans="1:13" x14ac:dyDescent="0.25">
      <c r="A5305" t="s">
        <v>7669</v>
      </c>
      <c r="B5305" t="s">
        <v>15015</v>
      </c>
      <c r="C5305" s="2">
        <f t="shared" si="246"/>
        <v>6</v>
      </c>
      <c r="D5305" t="s">
        <v>19</v>
      </c>
      <c r="E5305" t="s">
        <v>2198</v>
      </c>
      <c r="F5305">
        <v>8</v>
      </c>
      <c r="G5305" t="str">
        <f t="shared" si="247"/>
        <v>Large</v>
      </c>
      <c r="H5305" t="s">
        <v>5</v>
      </c>
      <c r="I5305" t="str">
        <f>IFERROR(VLOOKUP(A5305,sponsored_animals!$A$1:$C$2143,1,TRUE),0)</f>
        <v>b14069999a0ee6</v>
      </c>
      <c r="J5305">
        <f>VLOOKUP(H5305,location_costs!$A$1:$B$6,2,FALSE)</f>
        <v>140</v>
      </c>
      <c r="K5305" t="str">
        <f t="shared" si="248"/>
        <v>Cat_Large</v>
      </c>
      <c r="L5305">
        <f>VLOOKUP(K5305,size_costs!$D$1:$E$10,2,FALSE)</f>
        <v>140</v>
      </c>
      <c r="M5305">
        <f>VLOOKUP(C5305,age_costs!$A$1:$B$52,2,FALSE)</f>
        <v>100</v>
      </c>
    </row>
    <row r="5306" spans="1:13" x14ac:dyDescent="0.25">
      <c r="A5306" t="s">
        <v>482</v>
      </c>
      <c r="B5306" t="s">
        <v>13785</v>
      </c>
      <c r="C5306" s="2">
        <f t="shared" si="246"/>
        <v>7</v>
      </c>
      <c r="D5306" t="s">
        <v>12</v>
      </c>
      <c r="E5306" t="s">
        <v>2207</v>
      </c>
      <c r="F5306">
        <v>37</v>
      </c>
      <c r="G5306" t="str">
        <f t="shared" si="247"/>
        <v>Large</v>
      </c>
      <c r="H5306" t="s">
        <v>3</v>
      </c>
      <c r="I5306" t="str">
        <f>IFERROR(VLOOKUP(A5306,sponsored_animals!$A$1:$C$2143,1,TRUE),0)</f>
        <v>36806649e5722d</v>
      </c>
      <c r="J5306">
        <f>VLOOKUP(H5306,location_costs!$A$1:$B$6,2,FALSE)</f>
        <v>120</v>
      </c>
      <c r="K5306" t="str">
        <f t="shared" si="248"/>
        <v>Dog_Large</v>
      </c>
      <c r="L5306">
        <f>VLOOKUP(K5306,size_costs!$D$1:$E$10,2,FALSE)</f>
        <v>175</v>
      </c>
      <c r="M5306">
        <f>VLOOKUP(C5306,age_costs!$A$1:$B$52,2,FALSE)</f>
        <v>100</v>
      </c>
    </row>
    <row r="5307" spans="1:13" x14ac:dyDescent="0.25">
      <c r="A5307" t="s">
        <v>7670</v>
      </c>
      <c r="B5307" t="s">
        <v>15559</v>
      </c>
      <c r="C5307" s="2">
        <f t="shared" si="246"/>
        <v>15</v>
      </c>
      <c r="D5307" t="s">
        <v>12</v>
      </c>
      <c r="E5307" t="s">
        <v>5767</v>
      </c>
      <c r="F5307">
        <v>29</v>
      </c>
      <c r="G5307" t="str">
        <f t="shared" si="247"/>
        <v>Medium</v>
      </c>
      <c r="H5307" t="s">
        <v>7</v>
      </c>
      <c r="I5307" t="str">
        <f>IFERROR(VLOOKUP(A5307,sponsored_animals!$A$1:$C$2143,1,TRUE),0)</f>
        <v>178f1189a06b68</v>
      </c>
      <c r="J5307">
        <f>VLOOKUP(H5307,location_costs!$A$1:$B$6,2,FALSE)</f>
        <v>100</v>
      </c>
      <c r="K5307" t="str">
        <f t="shared" si="248"/>
        <v>Dog_Medium</v>
      </c>
      <c r="L5307">
        <f>VLOOKUP(K5307,size_costs!$D$1:$E$10,2,FALSE)</f>
        <v>150</v>
      </c>
      <c r="M5307">
        <f>VLOOKUP(C5307,age_costs!$A$1:$B$52,2,FALSE)</f>
        <v>200</v>
      </c>
    </row>
    <row r="5308" spans="1:13" x14ac:dyDescent="0.25">
      <c r="A5308" t="s">
        <v>7671</v>
      </c>
      <c r="B5308" t="s">
        <v>15560</v>
      </c>
      <c r="C5308" s="2">
        <f t="shared" si="246"/>
        <v>5</v>
      </c>
      <c r="D5308" t="s">
        <v>19</v>
      </c>
      <c r="E5308" t="s">
        <v>2182</v>
      </c>
      <c r="F5308">
        <v>4</v>
      </c>
      <c r="G5308" t="str">
        <f t="shared" si="247"/>
        <v>Small</v>
      </c>
      <c r="H5308" t="s">
        <v>3</v>
      </c>
      <c r="I5308" t="str">
        <f>IFERROR(VLOOKUP(A5308,sponsored_animals!$A$1:$C$2143,1,TRUE),0)</f>
        <v>b14069999a0ee6</v>
      </c>
      <c r="J5308">
        <f>VLOOKUP(H5308,location_costs!$A$1:$B$6,2,FALSE)</f>
        <v>120</v>
      </c>
      <c r="K5308" t="str">
        <f t="shared" si="248"/>
        <v>Cat_Small</v>
      </c>
      <c r="L5308">
        <f>VLOOKUP(K5308,size_costs!$D$1:$E$10,2,FALSE)</f>
        <v>100</v>
      </c>
      <c r="M5308">
        <f>VLOOKUP(C5308,age_costs!$A$1:$B$52,2,FALSE)</f>
        <v>100</v>
      </c>
    </row>
    <row r="5309" spans="1:13" x14ac:dyDescent="0.25">
      <c r="A5309" t="s">
        <v>7672</v>
      </c>
      <c r="B5309" t="s">
        <v>12681</v>
      </c>
      <c r="C5309" s="2">
        <f t="shared" si="246"/>
        <v>8</v>
      </c>
      <c r="D5309" t="s">
        <v>12</v>
      </c>
      <c r="E5309" t="s">
        <v>2202</v>
      </c>
      <c r="F5309">
        <v>45</v>
      </c>
      <c r="G5309" t="str">
        <f t="shared" si="247"/>
        <v>Large</v>
      </c>
      <c r="H5309" t="s">
        <v>6</v>
      </c>
      <c r="I5309" t="str">
        <f>IFERROR(VLOOKUP(A5309,sponsored_animals!$A$1:$C$2143,1,TRUE),0)</f>
        <v>7c0c3e04e6a4d4</v>
      </c>
      <c r="J5309">
        <f>VLOOKUP(H5309,location_costs!$A$1:$B$6,2,FALSE)</f>
        <v>135</v>
      </c>
      <c r="K5309" t="str">
        <f t="shared" si="248"/>
        <v>Dog_Large</v>
      </c>
      <c r="L5309">
        <f>VLOOKUP(K5309,size_costs!$D$1:$E$10,2,FALSE)</f>
        <v>175</v>
      </c>
      <c r="M5309">
        <f>VLOOKUP(C5309,age_costs!$A$1:$B$52,2,FALSE)</f>
        <v>150</v>
      </c>
    </row>
    <row r="5310" spans="1:13" x14ac:dyDescent="0.25">
      <c r="A5310" t="s">
        <v>7673</v>
      </c>
      <c r="B5310" t="s">
        <v>4161</v>
      </c>
      <c r="C5310" s="2">
        <f t="shared" si="246"/>
        <v>4</v>
      </c>
      <c r="D5310" t="s">
        <v>12</v>
      </c>
      <c r="E5310" t="s">
        <v>2294</v>
      </c>
      <c r="F5310">
        <v>6</v>
      </c>
      <c r="G5310" t="str">
        <f t="shared" si="247"/>
        <v>Small</v>
      </c>
      <c r="H5310" t="s">
        <v>4</v>
      </c>
      <c r="I5310" t="str">
        <f>IFERROR(VLOOKUP(A5310,sponsored_animals!$A$1:$C$2143,1,TRUE),0)</f>
        <v>7c0c3e04e6a4d4</v>
      </c>
      <c r="J5310">
        <f>VLOOKUP(H5310,location_costs!$A$1:$B$6,2,FALSE)</f>
        <v>110</v>
      </c>
      <c r="K5310" t="str">
        <f t="shared" si="248"/>
        <v>Dog_Small</v>
      </c>
      <c r="L5310">
        <f>VLOOKUP(K5310,size_costs!$D$1:$E$10,2,FALSE)</f>
        <v>125</v>
      </c>
      <c r="M5310">
        <f>VLOOKUP(C5310,age_costs!$A$1:$B$52,2,FALSE)</f>
        <v>0</v>
      </c>
    </row>
    <row r="5311" spans="1:13" x14ac:dyDescent="0.25">
      <c r="A5311" t="s">
        <v>7675</v>
      </c>
      <c r="B5311" t="s">
        <v>4497</v>
      </c>
      <c r="C5311" s="2">
        <f t="shared" si="246"/>
        <v>6</v>
      </c>
      <c r="D5311" t="s">
        <v>19</v>
      </c>
      <c r="E5311" t="s">
        <v>2350</v>
      </c>
      <c r="F5311">
        <v>2</v>
      </c>
      <c r="G5311" t="str">
        <f t="shared" si="247"/>
        <v>Small</v>
      </c>
      <c r="H5311" t="s">
        <v>6</v>
      </c>
      <c r="I5311" t="str">
        <f>IFERROR(VLOOKUP(A5311,sponsored_animals!$A$1:$C$2143,1,TRUE),0)</f>
        <v>b14069999a0ee6</v>
      </c>
      <c r="J5311">
        <f>VLOOKUP(H5311,location_costs!$A$1:$B$6,2,FALSE)</f>
        <v>135</v>
      </c>
      <c r="K5311" t="str">
        <f t="shared" si="248"/>
        <v>Cat_Small</v>
      </c>
      <c r="L5311">
        <f>VLOOKUP(K5311,size_costs!$D$1:$E$10,2,FALSE)</f>
        <v>100</v>
      </c>
      <c r="M5311">
        <f>VLOOKUP(C5311,age_costs!$A$1:$B$52,2,FALSE)</f>
        <v>100</v>
      </c>
    </row>
    <row r="5312" spans="1:13" x14ac:dyDescent="0.25">
      <c r="A5312" t="s">
        <v>7676</v>
      </c>
      <c r="B5312" t="s">
        <v>15561</v>
      </c>
      <c r="C5312" s="2">
        <f t="shared" si="246"/>
        <v>17</v>
      </c>
      <c r="D5312" t="s">
        <v>12</v>
      </c>
      <c r="E5312" t="s">
        <v>2182</v>
      </c>
      <c r="F5312">
        <v>43</v>
      </c>
      <c r="G5312" t="str">
        <f t="shared" si="247"/>
        <v>Large</v>
      </c>
      <c r="H5312" t="s">
        <v>3</v>
      </c>
      <c r="I5312" t="str">
        <f>IFERROR(VLOOKUP(A5312,sponsored_animals!$A$1:$C$2143,1,TRUE),0)</f>
        <v>b14069999a0ee6</v>
      </c>
      <c r="J5312">
        <f>VLOOKUP(H5312,location_costs!$A$1:$B$6,2,FALSE)</f>
        <v>120</v>
      </c>
      <c r="K5312" t="str">
        <f t="shared" si="248"/>
        <v>Dog_Large</v>
      </c>
      <c r="L5312">
        <f>VLOOKUP(K5312,size_costs!$D$1:$E$10,2,FALSE)</f>
        <v>175</v>
      </c>
      <c r="M5312">
        <f>VLOOKUP(C5312,age_costs!$A$1:$B$52,2,FALSE)</f>
        <v>300</v>
      </c>
    </row>
    <row r="5313" spans="1:13" x14ac:dyDescent="0.25">
      <c r="A5313" t="s">
        <v>7677</v>
      </c>
      <c r="B5313" t="s">
        <v>6664</v>
      </c>
      <c r="C5313" s="2">
        <f t="shared" si="246"/>
        <v>8</v>
      </c>
      <c r="D5313" t="s">
        <v>19</v>
      </c>
      <c r="E5313" t="s">
        <v>2288</v>
      </c>
      <c r="F5313">
        <v>2</v>
      </c>
      <c r="G5313" t="str">
        <f t="shared" si="247"/>
        <v>Small</v>
      </c>
      <c r="H5313" t="s">
        <v>3</v>
      </c>
      <c r="I5313" t="str">
        <f>IFERROR(VLOOKUP(A5313,sponsored_animals!$A$1:$C$2143,1,TRUE),0)</f>
        <v>178f1189a06b68</v>
      </c>
      <c r="J5313">
        <f>VLOOKUP(H5313,location_costs!$A$1:$B$6,2,FALSE)</f>
        <v>120</v>
      </c>
      <c r="K5313" t="str">
        <f t="shared" si="248"/>
        <v>Cat_Small</v>
      </c>
      <c r="L5313">
        <f>VLOOKUP(K5313,size_costs!$D$1:$E$10,2,FALSE)</f>
        <v>100</v>
      </c>
      <c r="M5313">
        <f>VLOOKUP(C5313,age_costs!$A$1:$B$52,2,FALSE)</f>
        <v>150</v>
      </c>
    </row>
    <row r="5314" spans="1:13" x14ac:dyDescent="0.25">
      <c r="A5314" t="s">
        <v>307</v>
      </c>
      <c r="B5314" t="s">
        <v>15562</v>
      </c>
      <c r="C5314" s="2">
        <f t="shared" si="246"/>
        <v>7</v>
      </c>
      <c r="D5314" t="s">
        <v>19</v>
      </c>
      <c r="E5314" t="s">
        <v>2325</v>
      </c>
      <c r="F5314">
        <v>6</v>
      </c>
      <c r="G5314" t="str">
        <f t="shared" si="247"/>
        <v>Medium</v>
      </c>
      <c r="H5314" t="s">
        <v>3</v>
      </c>
      <c r="I5314" t="str">
        <f>IFERROR(VLOOKUP(A5314,sponsored_animals!$A$1:$C$2143,1,TRUE),0)</f>
        <v>f3de00c24336c4</v>
      </c>
      <c r="J5314">
        <f>VLOOKUP(H5314,location_costs!$A$1:$B$6,2,FALSE)</f>
        <v>120</v>
      </c>
      <c r="K5314" t="str">
        <f t="shared" si="248"/>
        <v>Cat_Medium</v>
      </c>
      <c r="L5314">
        <f>VLOOKUP(K5314,size_costs!$D$1:$E$10,2,FALSE)</f>
        <v>120</v>
      </c>
      <c r="M5314">
        <f>VLOOKUP(C5314,age_costs!$A$1:$B$52,2,FALSE)</f>
        <v>100</v>
      </c>
    </row>
    <row r="5315" spans="1:13" x14ac:dyDescent="0.25">
      <c r="A5315" t="s">
        <v>7678</v>
      </c>
      <c r="B5315" t="s">
        <v>2868</v>
      </c>
      <c r="C5315" s="2">
        <f t="shared" ref="C5315:C5378" si="249">ROUND(YEARFRAC(B5315,"31/12/2021"),0)</f>
        <v>8</v>
      </c>
      <c r="D5315" t="s">
        <v>19</v>
      </c>
      <c r="E5315" t="s">
        <v>2198</v>
      </c>
      <c r="F5315">
        <v>4</v>
      </c>
      <c r="G5315" t="str">
        <f t="shared" ref="G5315:G5378" si="250">IF(AND(D5315="Dog",F5315&lt;=10),"Small",IF(AND(D5315="Dog",F5315&gt;10,F5315&lt;=30),"Medium",IF(AND(D5315="Dog",F5315&gt;30),"Large",IF(AND(D5315="Cat",F5315&lt;=5),"Small",IF(AND(D5315="Cat",F5315&gt;5,F5315&lt;=7),"Medium",IF(AND(D5315="Cat",F5315&gt;=7),"Large",IF(AND(D5315="Bird",F5315&lt;=0.7),"Small",IF(AND(D5315="Bird",F5315&gt;0.7,F5315&lt;=1.1),"Medium",IF(AND(D5315="Bird",F5315&gt;1.1),"Large","Erro")))))))))</f>
        <v>Small</v>
      </c>
      <c r="H5315" t="s">
        <v>3</v>
      </c>
      <c r="I5315" t="str">
        <f>IFERROR(VLOOKUP(A5315,sponsored_animals!$A$1:$C$2143,1,TRUE),0)</f>
        <v>d40d0d9a6a4451</v>
      </c>
      <c r="J5315">
        <f>VLOOKUP(H5315,location_costs!$A$1:$B$6,2,FALSE)</f>
        <v>120</v>
      </c>
      <c r="K5315" t="str">
        <f t="shared" ref="K5315:K5378" si="251">D5315&amp;"_"&amp;G5315</f>
        <v>Cat_Small</v>
      </c>
      <c r="L5315">
        <f>VLOOKUP(K5315,size_costs!$D$1:$E$10,2,FALSE)</f>
        <v>100</v>
      </c>
      <c r="M5315">
        <f>VLOOKUP(C5315,age_costs!$A$1:$B$52,2,FALSE)</f>
        <v>150</v>
      </c>
    </row>
    <row r="5316" spans="1:13" x14ac:dyDescent="0.25">
      <c r="A5316" t="s">
        <v>7679</v>
      </c>
      <c r="B5316" t="s">
        <v>9342</v>
      </c>
      <c r="C5316" s="2">
        <f t="shared" si="249"/>
        <v>9</v>
      </c>
      <c r="D5316" t="s">
        <v>19</v>
      </c>
      <c r="E5316" t="s">
        <v>2210</v>
      </c>
      <c r="F5316">
        <v>3</v>
      </c>
      <c r="G5316" t="str">
        <f t="shared" si="250"/>
        <v>Small</v>
      </c>
      <c r="H5316" t="s">
        <v>6</v>
      </c>
      <c r="I5316" t="str">
        <f>IFERROR(VLOOKUP(A5316,sponsored_animals!$A$1:$C$2143,1,TRUE),0)</f>
        <v>36806649e5722d</v>
      </c>
      <c r="J5316">
        <f>VLOOKUP(H5316,location_costs!$A$1:$B$6,2,FALSE)</f>
        <v>135</v>
      </c>
      <c r="K5316" t="str">
        <f t="shared" si="251"/>
        <v>Cat_Small</v>
      </c>
      <c r="L5316">
        <f>VLOOKUP(K5316,size_costs!$D$1:$E$10,2,FALSE)</f>
        <v>100</v>
      </c>
      <c r="M5316">
        <f>VLOOKUP(C5316,age_costs!$A$1:$B$52,2,FALSE)</f>
        <v>150</v>
      </c>
    </row>
    <row r="5317" spans="1:13" x14ac:dyDescent="0.25">
      <c r="A5317" t="s">
        <v>7680</v>
      </c>
      <c r="B5317" t="s">
        <v>15563</v>
      </c>
      <c r="C5317" s="2">
        <f t="shared" si="249"/>
        <v>3</v>
      </c>
      <c r="D5317" t="s">
        <v>19</v>
      </c>
      <c r="E5317" t="s">
        <v>2198</v>
      </c>
      <c r="F5317">
        <v>10</v>
      </c>
      <c r="G5317" t="str">
        <f t="shared" si="250"/>
        <v>Large</v>
      </c>
      <c r="H5317" t="s">
        <v>4</v>
      </c>
      <c r="I5317">
        <f>IFERROR(VLOOKUP(A5317,sponsored_animals!$A$1:$C$2143,1,TRUE),0)</f>
        <v>0</v>
      </c>
      <c r="J5317">
        <f>VLOOKUP(H5317,location_costs!$A$1:$B$6,2,FALSE)</f>
        <v>110</v>
      </c>
      <c r="K5317" t="str">
        <f t="shared" si="251"/>
        <v>Cat_Large</v>
      </c>
      <c r="L5317">
        <f>VLOOKUP(K5317,size_costs!$D$1:$E$10,2,FALSE)</f>
        <v>140</v>
      </c>
      <c r="M5317">
        <f>VLOOKUP(C5317,age_costs!$A$1:$B$52,2,FALSE)</f>
        <v>0</v>
      </c>
    </row>
    <row r="5318" spans="1:13" x14ac:dyDescent="0.25">
      <c r="A5318" t="s">
        <v>7681</v>
      </c>
      <c r="B5318" t="s">
        <v>13850</v>
      </c>
      <c r="C5318" s="2">
        <f t="shared" si="249"/>
        <v>8</v>
      </c>
      <c r="D5318" t="s">
        <v>12</v>
      </c>
      <c r="E5318" t="s">
        <v>2180</v>
      </c>
      <c r="F5318">
        <v>18</v>
      </c>
      <c r="G5318" t="str">
        <f t="shared" si="250"/>
        <v>Medium</v>
      </c>
      <c r="H5318" t="s">
        <v>4</v>
      </c>
      <c r="I5318" t="str">
        <f>IFERROR(VLOOKUP(A5318,sponsored_animals!$A$1:$C$2143,1,TRUE),0)</f>
        <v>4fca6ef6dbda96</v>
      </c>
      <c r="J5318">
        <f>VLOOKUP(H5318,location_costs!$A$1:$B$6,2,FALSE)</f>
        <v>110</v>
      </c>
      <c r="K5318" t="str">
        <f t="shared" si="251"/>
        <v>Dog_Medium</v>
      </c>
      <c r="L5318">
        <f>VLOOKUP(K5318,size_costs!$D$1:$E$10,2,FALSE)</f>
        <v>150</v>
      </c>
      <c r="M5318">
        <f>VLOOKUP(C5318,age_costs!$A$1:$B$52,2,FALSE)</f>
        <v>150</v>
      </c>
    </row>
    <row r="5319" spans="1:13" x14ac:dyDescent="0.25">
      <c r="A5319" t="s">
        <v>7682</v>
      </c>
      <c r="B5319" t="s">
        <v>8964</v>
      </c>
      <c r="C5319" s="2">
        <f t="shared" si="249"/>
        <v>9</v>
      </c>
      <c r="D5319" t="s">
        <v>12</v>
      </c>
      <c r="E5319" t="s">
        <v>2207</v>
      </c>
      <c r="F5319">
        <v>44</v>
      </c>
      <c r="G5319" t="str">
        <f t="shared" si="250"/>
        <v>Large</v>
      </c>
      <c r="H5319" t="s">
        <v>5</v>
      </c>
      <c r="I5319" t="str">
        <f>IFERROR(VLOOKUP(A5319,sponsored_animals!$A$1:$C$2143,1,TRUE),0)</f>
        <v>36806649e5722d</v>
      </c>
      <c r="J5319">
        <f>VLOOKUP(H5319,location_costs!$A$1:$B$6,2,FALSE)</f>
        <v>140</v>
      </c>
      <c r="K5319" t="str">
        <f t="shared" si="251"/>
        <v>Dog_Large</v>
      </c>
      <c r="L5319">
        <f>VLOOKUP(K5319,size_costs!$D$1:$E$10,2,FALSE)</f>
        <v>175</v>
      </c>
      <c r="M5319">
        <f>VLOOKUP(C5319,age_costs!$A$1:$B$52,2,FALSE)</f>
        <v>150</v>
      </c>
    </row>
    <row r="5320" spans="1:13" x14ac:dyDescent="0.25">
      <c r="A5320" t="s">
        <v>7683</v>
      </c>
      <c r="B5320" t="s">
        <v>15564</v>
      </c>
      <c r="C5320" s="2">
        <f t="shared" si="249"/>
        <v>8</v>
      </c>
      <c r="D5320" t="s">
        <v>12</v>
      </c>
      <c r="E5320" t="s">
        <v>2217</v>
      </c>
      <c r="F5320">
        <v>38</v>
      </c>
      <c r="G5320" t="str">
        <f t="shared" si="250"/>
        <v>Large</v>
      </c>
      <c r="H5320" t="s">
        <v>7</v>
      </c>
      <c r="I5320">
        <f>IFERROR(VLOOKUP(A5320,sponsored_animals!$A$1:$C$2143,1,TRUE),0)</f>
        <v>0</v>
      </c>
      <c r="J5320">
        <f>VLOOKUP(H5320,location_costs!$A$1:$B$6,2,FALSE)</f>
        <v>100</v>
      </c>
      <c r="K5320" t="str">
        <f t="shared" si="251"/>
        <v>Dog_Large</v>
      </c>
      <c r="L5320">
        <f>VLOOKUP(K5320,size_costs!$D$1:$E$10,2,FALSE)</f>
        <v>175</v>
      </c>
      <c r="M5320">
        <f>VLOOKUP(C5320,age_costs!$A$1:$B$52,2,FALSE)</f>
        <v>150</v>
      </c>
    </row>
    <row r="5321" spans="1:13" x14ac:dyDescent="0.25">
      <c r="A5321" t="s">
        <v>7684</v>
      </c>
      <c r="B5321" t="s">
        <v>7530</v>
      </c>
      <c r="C5321" s="2">
        <f t="shared" si="249"/>
        <v>8</v>
      </c>
      <c r="D5321" t="s">
        <v>12</v>
      </c>
      <c r="E5321" t="s">
        <v>2207</v>
      </c>
      <c r="F5321">
        <v>3</v>
      </c>
      <c r="G5321" t="str">
        <f t="shared" si="250"/>
        <v>Small</v>
      </c>
      <c r="H5321" t="s">
        <v>3</v>
      </c>
      <c r="I5321">
        <f>IFERROR(VLOOKUP(A5321,sponsored_animals!$A$1:$C$2143,1,TRUE),0)</f>
        <v>0</v>
      </c>
      <c r="J5321">
        <f>VLOOKUP(H5321,location_costs!$A$1:$B$6,2,FALSE)</f>
        <v>120</v>
      </c>
      <c r="K5321" t="str">
        <f t="shared" si="251"/>
        <v>Dog_Small</v>
      </c>
      <c r="L5321">
        <f>VLOOKUP(K5321,size_costs!$D$1:$E$10,2,FALSE)</f>
        <v>125</v>
      </c>
      <c r="M5321">
        <f>VLOOKUP(C5321,age_costs!$A$1:$B$52,2,FALSE)</f>
        <v>150</v>
      </c>
    </row>
    <row r="5322" spans="1:13" x14ac:dyDescent="0.25">
      <c r="A5322" t="s">
        <v>7685</v>
      </c>
      <c r="B5322" t="s">
        <v>15565</v>
      </c>
      <c r="C5322" s="2">
        <f t="shared" si="249"/>
        <v>6</v>
      </c>
      <c r="D5322" t="s">
        <v>12</v>
      </c>
      <c r="E5322" t="s">
        <v>2207</v>
      </c>
      <c r="F5322">
        <v>39</v>
      </c>
      <c r="G5322" t="str">
        <f t="shared" si="250"/>
        <v>Large</v>
      </c>
      <c r="H5322" t="s">
        <v>7</v>
      </c>
      <c r="I5322" t="str">
        <f>IFERROR(VLOOKUP(A5322,sponsored_animals!$A$1:$C$2143,1,TRUE),0)</f>
        <v>b14069999a0ee6</v>
      </c>
      <c r="J5322">
        <f>VLOOKUP(H5322,location_costs!$A$1:$B$6,2,FALSE)</f>
        <v>100</v>
      </c>
      <c r="K5322" t="str">
        <f t="shared" si="251"/>
        <v>Dog_Large</v>
      </c>
      <c r="L5322">
        <f>VLOOKUP(K5322,size_costs!$D$1:$E$10,2,FALSE)</f>
        <v>175</v>
      </c>
      <c r="M5322">
        <f>VLOOKUP(C5322,age_costs!$A$1:$B$52,2,FALSE)</f>
        <v>100</v>
      </c>
    </row>
    <row r="5323" spans="1:13" x14ac:dyDescent="0.25">
      <c r="A5323" t="s">
        <v>576</v>
      </c>
      <c r="B5323" t="s">
        <v>14258</v>
      </c>
      <c r="C5323" s="2">
        <f t="shared" si="249"/>
        <v>5</v>
      </c>
      <c r="D5323" t="s">
        <v>19</v>
      </c>
      <c r="E5323" t="s">
        <v>2299</v>
      </c>
      <c r="F5323">
        <v>8.5</v>
      </c>
      <c r="G5323" t="str">
        <f t="shared" si="250"/>
        <v>Large</v>
      </c>
      <c r="H5323" t="s">
        <v>3</v>
      </c>
      <c r="I5323" t="str">
        <f>IFERROR(VLOOKUP(A5323,sponsored_animals!$A$1:$C$2143,1,TRUE),0)</f>
        <v>7c0c3e04e6a4d4</v>
      </c>
      <c r="J5323">
        <f>VLOOKUP(H5323,location_costs!$A$1:$B$6,2,FALSE)</f>
        <v>120</v>
      </c>
      <c r="K5323" t="str">
        <f t="shared" si="251"/>
        <v>Cat_Large</v>
      </c>
      <c r="L5323">
        <f>VLOOKUP(K5323,size_costs!$D$1:$E$10,2,FALSE)</f>
        <v>140</v>
      </c>
      <c r="M5323">
        <f>VLOOKUP(C5323,age_costs!$A$1:$B$52,2,FALSE)</f>
        <v>100</v>
      </c>
    </row>
    <row r="5324" spans="1:13" x14ac:dyDescent="0.25">
      <c r="A5324" t="s">
        <v>208</v>
      </c>
      <c r="B5324" t="s">
        <v>12980</v>
      </c>
      <c r="C5324" s="2">
        <f t="shared" si="249"/>
        <v>3</v>
      </c>
      <c r="D5324" t="s">
        <v>19</v>
      </c>
      <c r="E5324" t="s">
        <v>2200</v>
      </c>
      <c r="F5324">
        <v>4</v>
      </c>
      <c r="G5324" t="str">
        <f t="shared" si="250"/>
        <v>Small</v>
      </c>
      <c r="H5324" t="s">
        <v>7</v>
      </c>
      <c r="I5324">
        <f>IFERROR(VLOOKUP(A5324,sponsored_animals!$A$1:$C$2143,1,TRUE),0)</f>
        <v>0</v>
      </c>
      <c r="J5324">
        <f>VLOOKUP(H5324,location_costs!$A$1:$B$6,2,FALSE)</f>
        <v>100</v>
      </c>
      <c r="K5324" t="str">
        <f t="shared" si="251"/>
        <v>Cat_Small</v>
      </c>
      <c r="L5324">
        <f>VLOOKUP(K5324,size_costs!$D$1:$E$10,2,FALSE)</f>
        <v>100</v>
      </c>
      <c r="M5324">
        <f>VLOOKUP(C5324,age_costs!$A$1:$B$52,2,FALSE)</f>
        <v>0</v>
      </c>
    </row>
    <row r="5325" spans="1:13" x14ac:dyDescent="0.25">
      <c r="A5325" t="s">
        <v>1194</v>
      </c>
      <c r="B5325" t="s">
        <v>15566</v>
      </c>
      <c r="C5325" s="2">
        <f t="shared" si="249"/>
        <v>16</v>
      </c>
      <c r="D5325" t="s">
        <v>12</v>
      </c>
      <c r="E5325" t="s">
        <v>2207</v>
      </c>
      <c r="F5325">
        <v>15</v>
      </c>
      <c r="G5325" t="str">
        <f t="shared" si="250"/>
        <v>Medium</v>
      </c>
      <c r="H5325" t="s">
        <v>3</v>
      </c>
      <c r="I5325" t="str">
        <f>IFERROR(VLOOKUP(A5325,sponsored_animals!$A$1:$C$2143,1,TRUE),0)</f>
        <v>4fca6ef6dbda96</v>
      </c>
      <c r="J5325">
        <f>VLOOKUP(H5325,location_costs!$A$1:$B$6,2,FALSE)</f>
        <v>120</v>
      </c>
      <c r="K5325" t="str">
        <f t="shared" si="251"/>
        <v>Dog_Medium</v>
      </c>
      <c r="L5325">
        <f>VLOOKUP(K5325,size_costs!$D$1:$E$10,2,FALSE)</f>
        <v>150</v>
      </c>
      <c r="M5325">
        <f>VLOOKUP(C5325,age_costs!$A$1:$B$52,2,FALSE)</f>
        <v>300</v>
      </c>
    </row>
    <row r="5326" spans="1:13" x14ac:dyDescent="0.25">
      <c r="A5326" t="s">
        <v>7686</v>
      </c>
      <c r="B5326" t="s">
        <v>5863</v>
      </c>
      <c r="C5326" s="2">
        <f t="shared" si="249"/>
        <v>6</v>
      </c>
      <c r="D5326" t="s">
        <v>12</v>
      </c>
      <c r="E5326" t="s">
        <v>2190</v>
      </c>
      <c r="F5326">
        <v>5</v>
      </c>
      <c r="G5326" t="str">
        <f t="shared" si="250"/>
        <v>Small</v>
      </c>
      <c r="H5326" t="s">
        <v>5</v>
      </c>
      <c r="I5326" t="str">
        <f>IFERROR(VLOOKUP(A5326,sponsored_animals!$A$1:$C$2143,1,TRUE),0)</f>
        <v>178f1189a06b68</v>
      </c>
      <c r="J5326">
        <f>VLOOKUP(H5326,location_costs!$A$1:$B$6,2,FALSE)</f>
        <v>140</v>
      </c>
      <c r="K5326" t="str">
        <f t="shared" si="251"/>
        <v>Dog_Small</v>
      </c>
      <c r="L5326">
        <f>VLOOKUP(K5326,size_costs!$D$1:$E$10,2,FALSE)</f>
        <v>125</v>
      </c>
      <c r="M5326">
        <f>VLOOKUP(C5326,age_costs!$A$1:$B$52,2,FALSE)</f>
        <v>100</v>
      </c>
    </row>
    <row r="5327" spans="1:13" x14ac:dyDescent="0.25">
      <c r="A5327" t="s">
        <v>7687</v>
      </c>
      <c r="B5327" t="s">
        <v>2523</v>
      </c>
      <c r="C5327" s="2">
        <f t="shared" si="249"/>
        <v>4</v>
      </c>
      <c r="D5327" t="s">
        <v>19</v>
      </c>
      <c r="E5327" t="s">
        <v>2226</v>
      </c>
      <c r="F5327">
        <v>10</v>
      </c>
      <c r="G5327" t="str">
        <f t="shared" si="250"/>
        <v>Large</v>
      </c>
      <c r="H5327" t="s">
        <v>4</v>
      </c>
      <c r="I5327" t="str">
        <f>IFERROR(VLOOKUP(A5327,sponsored_animals!$A$1:$C$2143,1,TRUE),0)</f>
        <v>b14069999a0ee6</v>
      </c>
      <c r="J5327">
        <f>VLOOKUP(H5327,location_costs!$A$1:$B$6,2,FALSE)</f>
        <v>110</v>
      </c>
      <c r="K5327" t="str">
        <f t="shared" si="251"/>
        <v>Cat_Large</v>
      </c>
      <c r="L5327">
        <f>VLOOKUP(K5327,size_costs!$D$1:$E$10,2,FALSE)</f>
        <v>140</v>
      </c>
      <c r="M5327">
        <f>VLOOKUP(C5327,age_costs!$A$1:$B$52,2,FALSE)</f>
        <v>0</v>
      </c>
    </row>
    <row r="5328" spans="1:13" x14ac:dyDescent="0.25">
      <c r="A5328" t="s">
        <v>7688</v>
      </c>
      <c r="B5328" t="s">
        <v>15123</v>
      </c>
      <c r="C5328" s="2">
        <f t="shared" si="249"/>
        <v>9</v>
      </c>
      <c r="D5328" t="s">
        <v>12</v>
      </c>
      <c r="E5328" t="s">
        <v>2332</v>
      </c>
      <c r="F5328">
        <v>43</v>
      </c>
      <c r="G5328" t="str">
        <f t="shared" si="250"/>
        <v>Large</v>
      </c>
      <c r="H5328" t="s">
        <v>6</v>
      </c>
      <c r="I5328">
        <f>IFERROR(VLOOKUP(A5328,sponsored_animals!$A$1:$C$2143,1,TRUE),0)</f>
        <v>0</v>
      </c>
      <c r="J5328">
        <f>VLOOKUP(H5328,location_costs!$A$1:$B$6,2,FALSE)</f>
        <v>135</v>
      </c>
      <c r="K5328" t="str">
        <f t="shared" si="251"/>
        <v>Dog_Large</v>
      </c>
      <c r="L5328">
        <f>VLOOKUP(K5328,size_costs!$D$1:$E$10,2,FALSE)</f>
        <v>175</v>
      </c>
      <c r="M5328">
        <f>VLOOKUP(C5328,age_costs!$A$1:$B$52,2,FALSE)</f>
        <v>150</v>
      </c>
    </row>
    <row r="5329" spans="1:13" x14ac:dyDescent="0.25">
      <c r="A5329" t="s">
        <v>7689</v>
      </c>
      <c r="B5329" t="s">
        <v>4057</v>
      </c>
      <c r="C5329" s="2">
        <f t="shared" si="249"/>
        <v>8</v>
      </c>
      <c r="D5329" t="s">
        <v>12</v>
      </c>
      <c r="E5329" t="s">
        <v>2280</v>
      </c>
      <c r="F5329">
        <v>44</v>
      </c>
      <c r="G5329" t="str">
        <f t="shared" si="250"/>
        <v>Large</v>
      </c>
      <c r="H5329" t="s">
        <v>6</v>
      </c>
      <c r="I5329" t="str">
        <f>IFERROR(VLOOKUP(A5329,sponsored_animals!$A$1:$C$2143,1,TRUE),0)</f>
        <v>b14069999a0ee6</v>
      </c>
      <c r="J5329">
        <f>VLOOKUP(H5329,location_costs!$A$1:$B$6,2,FALSE)</f>
        <v>135</v>
      </c>
      <c r="K5329" t="str">
        <f t="shared" si="251"/>
        <v>Dog_Large</v>
      </c>
      <c r="L5329">
        <f>VLOOKUP(K5329,size_costs!$D$1:$E$10,2,FALSE)</f>
        <v>175</v>
      </c>
      <c r="M5329">
        <f>VLOOKUP(C5329,age_costs!$A$1:$B$52,2,FALSE)</f>
        <v>150</v>
      </c>
    </row>
    <row r="5330" spans="1:13" x14ac:dyDescent="0.25">
      <c r="A5330" t="s">
        <v>7691</v>
      </c>
      <c r="B5330" t="s">
        <v>14852</v>
      </c>
      <c r="C5330" s="2">
        <f t="shared" si="249"/>
        <v>12</v>
      </c>
      <c r="D5330" t="s">
        <v>19</v>
      </c>
      <c r="E5330" t="s">
        <v>2182</v>
      </c>
      <c r="F5330">
        <v>9</v>
      </c>
      <c r="G5330" t="str">
        <f t="shared" si="250"/>
        <v>Large</v>
      </c>
      <c r="H5330" t="s">
        <v>6</v>
      </c>
      <c r="I5330" t="str">
        <f>IFERROR(VLOOKUP(A5330,sponsored_animals!$A$1:$C$2143,1,TRUE),0)</f>
        <v>b14069999a0ee6</v>
      </c>
      <c r="J5330">
        <f>VLOOKUP(H5330,location_costs!$A$1:$B$6,2,FALSE)</f>
        <v>135</v>
      </c>
      <c r="K5330" t="str">
        <f t="shared" si="251"/>
        <v>Cat_Large</v>
      </c>
      <c r="L5330">
        <f>VLOOKUP(K5330,size_costs!$D$1:$E$10,2,FALSE)</f>
        <v>140</v>
      </c>
      <c r="M5330">
        <f>VLOOKUP(C5330,age_costs!$A$1:$B$52,2,FALSE)</f>
        <v>150</v>
      </c>
    </row>
    <row r="5331" spans="1:13" x14ac:dyDescent="0.25">
      <c r="A5331" t="s">
        <v>1633</v>
      </c>
      <c r="B5331" t="s">
        <v>8167</v>
      </c>
      <c r="C5331" s="2">
        <f t="shared" si="249"/>
        <v>17</v>
      </c>
      <c r="D5331" t="s">
        <v>12</v>
      </c>
      <c r="E5331" t="s">
        <v>2182</v>
      </c>
      <c r="F5331">
        <v>39</v>
      </c>
      <c r="G5331" t="str">
        <f t="shared" si="250"/>
        <v>Large</v>
      </c>
      <c r="H5331" t="s">
        <v>7</v>
      </c>
      <c r="I5331" t="str">
        <f>IFERROR(VLOOKUP(A5331,sponsored_animals!$A$1:$C$2143,1,TRUE),0)</f>
        <v>74228ffdfe76aa</v>
      </c>
      <c r="J5331">
        <f>VLOOKUP(H5331,location_costs!$A$1:$B$6,2,FALSE)</f>
        <v>100</v>
      </c>
      <c r="K5331" t="str">
        <f t="shared" si="251"/>
        <v>Dog_Large</v>
      </c>
      <c r="L5331">
        <f>VLOOKUP(K5331,size_costs!$D$1:$E$10,2,FALSE)</f>
        <v>175</v>
      </c>
      <c r="M5331">
        <f>VLOOKUP(C5331,age_costs!$A$1:$B$52,2,FALSE)</f>
        <v>300</v>
      </c>
    </row>
    <row r="5332" spans="1:13" x14ac:dyDescent="0.25">
      <c r="A5332" t="s">
        <v>7693</v>
      </c>
      <c r="B5332" t="s">
        <v>15567</v>
      </c>
      <c r="C5332" s="2">
        <f t="shared" si="249"/>
        <v>9</v>
      </c>
      <c r="D5332" t="s">
        <v>12</v>
      </c>
      <c r="E5332" t="s">
        <v>2241</v>
      </c>
      <c r="F5332">
        <v>14</v>
      </c>
      <c r="G5332" t="str">
        <f t="shared" si="250"/>
        <v>Medium</v>
      </c>
      <c r="H5332" t="s">
        <v>6</v>
      </c>
      <c r="I5332" t="str">
        <f>IFERROR(VLOOKUP(A5332,sponsored_animals!$A$1:$C$2143,1,TRUE),0)</f>
        <v>b14069999a0ee6</v>
      </c>
      <c r="J5332">
        <f>VLOOKUP(H5332,location_costs!$A$1:$B$6,2,FALSE)</f>
        <v>135</v>
      </c>
      <c r="K5332" t="str">
        <f t="shared" si="251"/>
        <v>Dog_Medium</v>
      </c>
      <c r="L5332">
        <f>VLOOKUP(K5332,size_costs!$D$1:$E$10,2,FALSE)</f>
        <v>150</v>
      </c>
      <c r="M5332">
        <f>VLOOKUP(C5332,age_costs!$A$1:$B$52,2,FALSE)</f>
        <v>150</v>
      </c>
    </row>
    <row r="5333" spans="1:13" x14ac:dyDescent="0.25">
      <c r="A5333" t="s">
        <v>7694</v>
      </c>
      <c r="B5333" t="s">
        <v>13606</v>
      </c>
      <c r="C5333" s="2">
        <f t="shared" si="249"/>
        <v>3</v>
      </c>
      <c r="D5333" t="s">
        <v>19</v>
      </c>
      <c r="E5333" t="s">
        <v>2226</v>
      </c>
      <c r="F5333">
        <v>8.5</v>
      </c>
      <c r="G5333" t="str">
        <f t="shared" si="250"/>
        <v>Large</v>
      </c>
      <c r="H5333" t="s">
        <v>6</v>
      </c>
      <c r="I5333" t="str">
        <f>IFERROR(VLOOKUP(A5333,sponsored_animals!$A$1:$C$2143,1,TRUE),0)</f>
        <v>74228ffdfe76aa</v>
      </c>
      <c r="J5333">
        <f>VLOOKUP(H5333,location_costs!$A$1:$B$6,2,FALSE)</f>
        <v>135</v>
      </c>
      <c r="K5333" t="str">
        <f t="shared" si="251"/>
        <v>Cat_Large</v>
      </c>
      <c r="L5333">
        <f>VLOOKUP(K5333,size_costs!$D$1:$E$10,2,FALSE)</f>
        <v>140</v>
      </c>
      <c r="M5333">
        <f>VLOOKUP(C5333,age_costs!$A$1:$B$52,2,FALSE)</f>
        <v>0</v>
      </c>
    </row>
    <row r="5334" spans="1:13" x14ac:dyDescent="0.25">
      <c r="A5334" t="s">
        <v>7695</v>
      </c>
      <c r="B5334" t="s">
        <v>4233</v>
      </c>
      <c r="C5334" s="2">
        <f t="shared" si="249"/>
        <v>5</v>
      </c>
      <c r="D5334" t="s">
        <v>19</v>
      </c>
      <c r="E5334" t="s">
        <v>2219</v>
      </c>
      <c r="F5334">
        <v>9</v>
      </c>
      <c r="G5334" t="str">
        <f t="shared" si="250"/>
        <v>Large</v>
      </c>
      <c r="H5334" t="s">
        <v>6</v>
      </c>
      <c r="I5334" t="str">
        <f>IFERROR(VLOOKUP(A5334,sponsored_animals!$A$1:$C$2143,1,TRUE),0)</f>
        <v>f3de00c24336c4</v>
      </c>
      <c r="J5334">
        <f>VLOOKUP(H5334,location_costs!$A$1:$B$6,2,FALSE)</f>
        <v>135</v>
      </c>
      <c r="K5334" t="str">
        <f t="shared" si="251"/>
        <v>Cat_Large</v>
      </c>
      <c r="L5334">
        <f>VLOOKUP(K5334,size_costs!$D$1:$E$10,2,FALSE)</f>
        <v>140</v>
      </c>
      <c r="M5334">
        <f>VLOOKUP(C5334,age_costs!$A$1:$B$52,2,FALSE)</f>
        <v>100</v>
      </c>
    </row>
    <row r="5335" spans="1:13" x14ac:dyDescent="0.25">
      <c r="A5335" t="s">
        <v>1100</v>
      </c>
      <c r="B5335" t="s">
        <v>15568</v>
      </c>
      <c r="C5335" s="2">
        <f t="shared" si="249"/>
        <v>11</v>
      </c>
      <c r="D5335" t="s">
        <v>12</v>
      </c>
      <c r="E5335" t="s">
        <v>2226</v>
      </c>
      <c r="F5335">
        <v>42</v>
      </c>
      <c r="G5335" t="str">
        <f t="shared" si="250"/>
        <v>Large</v>
      </c>
      <c r="H5335" t="s">
        <v>6</v>
      </c>
      <c r="I5335" t="str">
        <f>IFERROR(VLOOKUP(A5335,sponsored_animals!$A$1:$C$2143,1,TRUE),0)</f>
        <v>36806649e5722d</v>
      </c>
      <c r="J5335">
        <f>VLOOKUP(H5335,location_costs!$A$1:$B$6,2,FALSE)</f>
        <v>135</v>
      </c>
      <c r="K5335" t="str">
        <f t="shared" si="251"/>
        <v>Dog_Large</v>
      </c>
      <c r="L5335">
        <f>VLOOKUP(K5335,size_costs!$D$1:$E$10,2,FALSE)</f>
        <v>175</v>
      </c>
      <c r="M5335">
        <f>VLOOKUP(C5335,age_costs!$A$1:$B$52,2,FALSE)</f>
        <v>150</v>
      </c>
    </row>
    <row r="5336" spans="1:13" x14ac:dyDescent="0.25">
      <c r="A5336" t="s">
        <v>7696</v>
      </c>
      <c r="B5336" t="s">
        <v>15546</v>
      </c>
      <c r="C5336" s="2">
        <f t="shared" si="249"/>
        <v>8</v>
      </c>
      <c r="D5336" t="s">
        <v>19</v>
      </c>
      <c r="E5336" t="s">
        <v>2200</v>
      </c>
      <c r="F5336">
        <v>4</v>
      </c>
      <c r="G5336" t="str">
        <f t="shared" si="250"/>
        <v>Small</v>
      </c>
      <c r="H5336" t="s">
        <v>6</v>
      </c>
      <c r="I5336" t="str">
        <f>IFERROR(VLOOKUP(A5336,sponsored_animals!$A$1:$C$2143,1,TRUE),0)</f>
        <v>d40d0d9a6a4451</v>
      </c>
      <c r="J5336">
        <f>VLOOKUP(H5336,location_costs!$A$1:$B$6,2,FALSE)</f>
        <v>135</v>
      </c>
      <c r="K5336" t="str">
        <f t="shared" si="251"/>
        <v>Cat_Small</v>
      </c>
      <c r="L5336">
        <f>VLOOKUP(K5336,size_costs!$D$1:$E$10,2,FALSE)</f>
        <v>100</v>
      </c>
      <c r="M5336">
        <f>VLOOKUP(C5336,age_costs!$A$1:$B$52,2,FALSE)</f>
        <v>150</v>
      </c>
    </row>
    <row r="5337" spans="1:13" x14ac:dyDescent="0.25">
      <c r="A5337" t="s">
        <v>7697</v>
      </c>
      <c r="B5337" t="s">
        <v>15569</v>
      </c>
      <c r="C5337" s="2">
        <f t="shared" si="249"/>
        <v>4</v>
      </c>
      <c r="D5337" t="s">
        <v>19</v>
      </c>
      <c r="E5337" t="s">
        <v>5726</v>
      </c>
      <c r="F5337">
        <v>6.5</v>
      </c>
      <c r="G5337" t="str">
        <f t="shared" si="250"/>
        <v>Medium</v>
      </c>
      <c r="H5337" t="s">
        <v>3</v>
      </c>
      <c r="I5337" t="str">
        <f>IFERROR(VLOOKUP(A5337,sponsored_animals!$A$1:$C$2143,1,TRUE),0)</f>
        <v>214f8f6b359a1e</v>
      </c>
      <c r="J5337">
        <f>VLOOKUP(H5337,location_costs!$A$1:$B$6,2,FALSE)</f>
        <v>120</v>
      </c>
      <c r="K5337" t="str">
        <f t="shared" si="251"/>
        <v>Cat_Medium</v>
      </c>
      <c r="L5337">
        <f>VLOOKUP(K5337,size_costs!$D$1:$E$10,2,FALSE)</f>
        <v>120</v>
      </c>
      <c r="M5337">
        <f>VLOOKUP(C5337,age_costs!$A$1:$B$52,2,FALSE)</f>
        <v>0</v>
      </c>
    </row>
    <row r="5338" spans="1:13" x14ac:dyDescent="0.25">
      <c r="A5338" t="s">
        <v>7698</v>
      </c>
      <c r="B5338" t="s">
        <v>14273</v>
      </c>
      <c r="C5338" s="2">
        <f t="shared" si="249"/>
        <v>10</v>
      </c>
      <c r="D5338" t="s">
        <v>12</v>
      </c>
      <c r="E5338" t="s">
        <v>2233</v>
      </c>
      <c r="F5338">
        <v>12</v>
      </c>
      <c r="G5338" t="str">
        <f t="shared" si="250"/>
        <v>Medium</v>
      </c>
      <c r="H5338" t="s">
        <v>5</v>
      </c>
      <c r="I5338" t="str">
        <f>IFERROR(VLOOKUP(A5338,sponsored_animals!$A$1:$C$2143,1,TRUE),0)</f>
        <v>178f1189a06b68</v>
      </c>
      <c r="J5338">
        <f>VLOOKUP(H5338,location_costs!$A$1:$B$6,2,FALSE)</f>
        <v>140</v>
      </c>
      <c r="K5338" t="str">
        <f t="shared" si="251"/>
        <v>Dog_Medium</v>
      </c>
      <c r="L5338">
        <f>VLOOKUP(K5338,size_costs!$D$1:$E$10,2,FALSE)</f>
        <v>150</v>
      </c>
      <c r="M5338">
        <f>VLOOKUP(C5338,age_costs!$A$1:$B$52,2,FALSE)</f>
        <v>150</v>
      </c>
    </row>
    <row r="5339" spans="1:13" x14ac:dyDescent="0.25">
      <c r="A5339" t="s">
        <v>878</v>
      </c>
      <c r="B5339" t="s">
        <v>4080</v>
      </c>
      <c r="C5339" s="2">
        <f t="shared" si="249"/>
        <v>5</v>
      </c>
      <c r="D5339" t="s">
        <v>19</v>
      </c>
      <c r="E5339" t="s">
        <v>2288</v>
      </c>
      <c r="F5339">
        <v>9</v>
      </c>
      <c r="G5339" t="str">
        <f t="shared" si="250"/>
        <v>Large</v>
      </c>
      <c r="H5339" t="s">
        <v>5</v>
      </c>
      <c r="I5339" t="str">
        <f>IFERROR(VLOOKUP(A5339,sponsored_animals!$A$1:$C$2143,1,TRUE),0)</f>
        <v>438efb0f97b6a3</v>
      </c>
      <c r="J5339">
        <f>VLOOKUP(H5339,location_costs!$A$1:$B$6,2,FALSE)</f>
        <v>140</v>
      </c>
      <c r="K5339" t="str">
        <f t="shared" si="251"/>
        <v>Cat_Large</v>
      </c>
      <c r="L5339">
        <f>VLOOKUP(K5339,size_costs!$D$1:$E$10,2,FALSE)</f>
        <v>140</v>
      </c>
      <c r="M5339">
        <f>VLOOKUP(C5339,age_costs!$A$1:$B$52,2,FALSE)</f>
        <v>100</v>
      </c>
    </row>
    <row r="5340" spans="1:13" x14ac:dyDescent="0.25">
      <c r="A5340" t="s">
        <v>121</v>
      </c>
      <c r="B5340" t="s">
        <v>13654</v>
      </c>
      <c r="C5340" s="2">
        <f t="shared" si="249"/>
        <v>6</v>
      </c>
      <c r="D5340" t="s">
        <v>12</v>
      </c>
      <c r="E5340" t="s">
        <v>2779</v>
      </c>
      <c r="F5340">
        <v>12</v>
      </c>
      <c r="G5340" t="str">
        <f t="shared" si="250"/>
        <v>Medium</v>
      </c>
      <c r="H5340" t="s">
        <v>5</v>
      </c>
      <c r="I5340" t="str">
        <f>IFERROR(VLOOKUP(A5340,sponsored_animals!$A$1:$C$2143,1,TRUE),0)</f>
        <v>36806649e5722d</v>
      </c>
      <c r="J5340">
        <f>VLOOKUP(H5340,location_costs!$A$1:$B$6,2,FALSE)</f>
        <v>140</v>
      </c>
      <c r="K5340" t="str">
        <f t="shared" si="251"/>
        <v>Dog_Medium</v>
      </c>
      <c r="L5340">
        <f>VLOOKUP(K5340,size_costs!$D$1:$E$10,2,FALSE)</f>
        <v>150</v>
      </c>
      <c r="M5340">
        <f>VLOOKUP(C5340,age_costs!$A$1:$B$52,2,FALSE)</f>
        <v>100</v>
      </c>
    </row>
    <row r="5341" spans="1:13" x14ac:dyDescent="0.25">
      <c r="A5341" t="s">
        <v>408</v>
      </c>
      <c r="B5341" t="s">
        <v>15570</v>
      </c>
      <c r="C5341" s="2">
        <f t="shared" si="249"/>
        <v>11</v>
      </c>
      <c r="D5341" t="s">
        <v>12</v>
      </c>
      <c r="E5341" t="s">
        <v>2968</v>
      </c>
      <c r="F5341">
        <v>36</v>
      </c>
      <c r="G5341" t="str">
        <f t="shared" si="250"/>
        <v>Large</v>
      </c>
      <c r="H5341" t="s">
        <v>3</v>
      </c>
      <c r="I5341" t="str">
        <f>IFERROR(VLOOKUP(A5341,sponsored_animals!$A$1:$C$2143,1,TRUE),0)</f>
        <v>178f1189a06b68</v>
      </c>
      <c r="J5341">
        <f>VLOOKUP(H5341,location_costs!$A$1:$B$6,2,FALSE)</f>
        <v>120</v>
      </c>
      <c r="K5341" t="str">
        <f t="shared" si="251"/>
        <v>Dog_Large</v>
      </c>
      <c r="L5341">
        <f>VLOOKUP(K5341,size_costs!$D$1:$E$10,2,FALSE)</f>
        <v>175</v>
      </c>
      <c r="M5341">
        <f>VLOOKUP(C5341,age_costs!$A$1:$B$52,2,FALSE)</f>
        <v>150</v>
      </c>
    </row>
    <row r="5342" spans="1:13" x14ac:dyDescent="0.25">
      <c r="A5342" t="s">
        <v>7700</v>
      </c>
      <c r="B5342" t="s">
        <v>15571</v>
      </c>
      <c r="C5342" s="2">
        <f t="shared" si="249"/>
        <v>8</v>
      </c>
      <c r="D5342" t="s">
        <v>19</v>
      </c>
      <c r="E5342" t="s">
        <v>2177</v>
      </c>
      <c r="F5342">
        <v>6</v>
      </c>
      <c r="G5342" t="str">
        <f t="shared" si="250"/>
        <v>Medium</v>
      </c>
      <c r="H5342" t="s">
        <v>5</v>
      </c>
      <c r="I5342">
        <f>IFERROR(VLOOKUP(A5342,sponsored_animals!$A$1:$C$2143,1,TRUE),0)</f>
        <v>0</v>
      </c>
      <c r="J5342">
        <f>VLOOKUP(H5342,location_costs!$A$1:$B$6,2,FALSE)</f>
        <v>140</v>
      </c>
      <c r="K5342" t="str">
        <f t="shared" si="251"/>
        <v>Cat_Medium</v>
      </c>
      <c r="L5342">
        <f>VLOOKUP(K5342,size_costs!$D$1:$E$10,2,FALSE)</f>
        <v>120</v>
      </c>
      <c r="M5342">
        <f>VLOOKUP(C5342,age_costs!$A$1:$B$52,2,FALSE)</f>
        <v>150</v>
      </c>
    </row>
    <row r="5343" spans="1:13" x14ac:dyDescent="0.25">
      <c r="A5343" t="s">
        <v>7701</v>
      </c>
      <c r="B5343" t="s">
        <v>14722</v>
      </c>
      <c r="C5343" s="2">
        <f t="shared" si="249"/>
        <v>3</v>
      </c>
      <c r="D5343" t="s">
        <v>19</v>
      </c>
      <c r="E5343" t="s">
        <v>2219</v>
      </c>
      <c r="F5343">
        <v>6</v>
      </c>
      <c r="G5343" t="str">
        <f t="shared" si="250"/>
        <v>Medium</v>
      </c>
      <c r="H5343" t="s">
        <v>5</v>
      </c>
      <c r="I5343">
        <f>IFERROR(VLOOKUP(A5343,sponsored_animals!$A$1:$C$2143,1,TRUE),0)</f>
        <v>0</v>
      </c>
      <c r="J5343">
        <f>VLOOKUP(H5343,location_costs!$A$1:$B$6,2,FALSE)</f>
        <v>140</v>
      </c>
      <c r="K5343" t="str">
        <f t="shared" si="251"/>
        <v>Cat_Medium</v>
      </c>
      <c r="L5343">
        <f>VLOOKUP(K5343,size_costs!$D$1:$E$10,2,FALSE)</f>
        <v>120</v>
      </c>
      <c r="M5343">
        <f>VLOOKUP(C5343,age_costs!$A$1:$B$52,2,FALSE)</f>
        <v>0</v>
      </c>
    </row>
    <row r="5344" spans="1:13" x14ac:dyDescent="0.25">
      <c r="A5344" t="s">
        <v>7702</v>
      </c>
      <c r="B5344" t="s">
        <v>2621</v>
      </c>
      <c r="C5344" s="2">
        <f t="shared" si="249"/>
        <v>8</v>
      </c>
      <c r="D5344" t="s">
        <v>19</v>
      </c>
      <c r="E5344" t="s">
        <v>2174</v>
      </c>
      <c r="F5344">
        <v>9</v>
      </c>
      <c r="G5344" t="str">
        <f t="shared" si="250"/>
        <v>Large</v>
      </c>
      <c r="H5344" t="s">
        <v>6</v>
      </c>
      <c r="I5344" t="str">
        <f>IFERROR(VLOOKUP(A5344,sponsored_animals!$A$1:$C$2143,1,TRUE),0)</f>
        <v>7c0c3e04e6a4d4</v>
      </c>
      <c r="J5344">
        <f>VLOOKUP(H5344,location_costs!$A$1:$B$6,2,FALSE)</f>
        <v>135</v>
      </c>
      <c r="K5344" t="str">
        <f t="shared" si="251"/>
        <v>Cat_Large</v>
      </c>
      <c r="L5344">
        <f>VLOOKUP(K5344,size_costs!$D$1:$E$10,2,FALSE)</f>
        <v>140</v>
      </c>
      <c r="M5344">
        <f>VLOOKUP(C5344,age_costs!$A$1:$B$52,2,FALSE)</f>
        <v>150</v>
      </c>
    </row>
    <row r="5345" spans="1:13" x14ac:dyDescent="0.25">
      <c r="A5345" t="s">
        <v>7703</v>
      </c>
      <c r="B5345" t="s">
        <v>14408</v>
      </c>
      <c r="C5345" s="2">
        <f t="shared" si="249"/>
        <v>8</v>
      </c>
      <c r="D5345" t="s">
        <v>19</v>
      </c>
      <c r="E5345" t="s">
        <v>2350</v>
      </c>
      <c r="F5345">
        <v>6.5</v>
      </c>
      <c r="G5345" t="str">
        <f t="shared" si="250"/>
        <v>Medium</v>
      </c>
      <c r="H5345" t="s">
        <v>6</v>
      </c>
      <c r="I5345" t="str">
        <f>IFERROR(VLOOKUP(A5345,sponsored_animals!$A$1:$C$2143,1,TRUE),0)</f>
        <v>214f8f6b359a1e</v>
      </c>
      <c r="J5345">
        <f>VLOOKUP(H5345,location_costs!$A$1:$B$6,2,FALSE)</f>
        <v>135</v>
      </c>
      <c r="K5345" t="str">
        <f t="shared" si="251"/>
        <v>Cat_Medium</v>
      </c>
      <c r="L5345">
        <f>VLOOKUP(K5345,size_costs!$D$1:$E$10,2,FALSE)</f>
        <v>120</v>
      </c>
      <c r="M5345">
        <f>VLOOKUP(C5345,age_costs!$A$1:$B$52,2,FALSE)</f>
        <v>150</v>
      </c>
    </row>
    <row r="5346" spans="1:13" x14ac:dyDescent="0.25">
      <c r="A5346" t="s">
        <v>1301</v>
      </c>
      <c r="B5346" t="s">
        <v>14881</v>
      </c>
      <c r="C5346" s="2">
        <f t="shared" si="249"/>
        <v>4</v>
      </c>
      <c r="D5346" t="s">
        <v>12</v>
      </c>
      <c r="E5346" t="s">
        <v>2190</v>
      </c>
      <c r="F5346">
        <v>6</v>
      </c>
      <c r="G5346" t="str">
        <f t="shared" si="250"/>
        <v>Small</v>
      </c>
      <c r="H5346" t="s">
        <v>6</v>
      </c>
      <c r="I5346" t="str">
        <f>IFERROR(VLOOKUP(A5346,sponsored_animals!$A$1:$C$2143,1,TRUE),0)</f>
        <v>7c0c3e04e6a4d4</v>
      </c>
      <c r="J5346">
        <f>VLOOKUP(H5346,location_costs!$A$1:$B$6,2,FALSE)</f>
        <v>135</v>
      </c>
      <c r="K5346" t="str">
        <f t="shared" si="251"/>
        <v>Dog_Small</v>
      </c>
      <c r="L5346">
        <f>VLOOKUP(K5346,size_costs!$D$1:$E$10,2,FALSE)</f>
        <v>125</v>
      </c>
      <c r="M5346">
        <f>VLOOKUP(C5346,age_costs!$A$1:$B$52,2,FALSE)</f>
        <v>0</v>
      </c>
    </row>
    <row r="5347" spans="1:13" x14ac:dyDescent="0.25">
      <c r="A5347" t="s">
        <v>7704</v>
      </c>
      <c r="B5347" t="s">
        <v>15426</v>
      </c>
      <c r="C5347" s="2">
        <f t="shared" si="249"/>
        <v>2</v>
      </c>
      <c r="D5347" t="s">
        <v>19</v>
      </c>
      <c r="E5347" t="s">
        <v>2182</v>
      </c>
      <c r="F5347">
        <v>2</v>
      </c>
      <c r="G5347" t="str">
        <f t="shared" si="250"/>
        <v>Small</v>
      </c>
      <c r="H5347" t="s">
        <v>4</v>
      </c>
      <c r="I5347" t="str">
        <f>IFERROR(VLOOKUP(A5347,sponsored_animals!$A$1:$C$2143,1,TRUE),0)</f>
        <v>36806649e5722d</v>
      </c>
      <c r="J5347">
        <f>VLOOKUP(H5347,location_costs!$A$1:$B$6,2,FALSE)</f>
        <v>110</v>
      </c>
      <c r="K5347" t="str">
        <f t="shared" si="251"/>
        <v>Cat_Small</v>
      </c>
      <c r="L5347">
        <f>VLOOKUP(K5347,size_costs!$D$1:$E$10,2,FALSE)</f>
        <v>100</v>
      </c>
      <c r="M5347">
        <f>VLOOKUP(C5347,age_costs!$A$1:$B$52,2,FALSE)</f>
        <v>0</v>
      </c>
    </row>
    <row r="5348" spans="1:13" x14ac:dyDescent="0.25">
      <c r="A5348" t="s">
        <v>7705</v>
      </c>
      <c r="B5348" t="s">
        <v>5588</v>
      </c>
      <c r="C5348" s="2">
        <f t="shared" si="249"/>
        <v>7</v>
      </c>
      <c r="D5348" t="s">
        <v>12</v>
      </c>
      <c r="E5348" t="s">
        <v>2182</v>
      </c>
      <c r="F5348">
        <v>17</v>
      </c>
      <c r="G5348" t="str">
        <f t="shared" si="250"/>
        <v>Medium</v>
      </c>
      <c r="H5348" t="s">
        <v>5</v>
      </c>
      <c r="I5348" t="str">
        <f>IFERROR(VLOOKUP(A5348,sponsored_animals!$A$1:$C$2143,1,TRUE),0)</f>
        <v>74228ffdfe76aa</v>
      </c>
      <c r="J5348">
        <f>VLOOKUP(H5348,location_costs!$A$1:$B$6,2,FALSE)</f>
        <v>140</v>
      </c>
      <c r="K5348" t="str">
        <f t="shared" si="251"/>
        <v>Dog_Medium</v>
      </c>
      <c r="L5348">
        <f>VLOOKUP(K5348,size_costs!$D$1:$E$10,2,FALSE)</f>
        <v>150</v>
      </c>
      <c r="M5348">
        <f>VLOOKUP(C5348,age_costs!$A$1:$B$52,2,FALSE)</f>
        <v>100</v>
      </c>
    </row>
    <row r="5349" spans="1:13" x14ac:dyDescent="0.25">
      <c r="A5349" t="s">
        <v>7706</v>
      </c>
      <c r="B5349" t="s">
        <v>7707</v>
      </c>
      <c r="C5349" s="2">
        <f t="shared" si="249"/>
        <v>9</v>
      </c>
      <c r="D5349" t="s">
        <v>19</v>
      </c>
      <c r="E5349" t="s">
        <v>2198</v>
      </c>
      <c r="F5349">
        <v>2</v>
      </c>
      <c r="G5349" t="str">
        <f t="shared" si="250"/>
        <v>Small</v>
      </c>
      <c r="H5349" t="s">
        <v>4</v>
      </c>
      <c r="I5349">
        <f>IFERROR(VLOOKUP(A5349,sponsored_animals!$A$1:$C$2143,1,TRUE),0)</f>
        <v>0</v>
      </c>
      <c r="J5349">
        <f>VLOOKUP(H5349,location_costs!$A$1:$B$6,2,FALSE)</f>
        <v>110</v>
      </c>
      <c r="K5349" t="str">
        <f t="shared" si="251"/>
        <v>Cat_Small</v>
      </c>
      <c r="L5349">
        <f>VLOOKUP(K5349,size_costs!$D$1:$E$10,2,FALSE)</f>
        <v>100</v>
      </c>
      <c r="M5349">
        <f>VLOOKUP(C5349,age_costs!$A$1:$B$52,2,FALSE)</f>
        <v>150</v>
      </c>
    </row>
    <row r="5350" spans="1:13" x14ac:dyDescent="0.25">
      <c r="A5350" t="s">
        <v>7708</v>
      </c>
      <c r="B5350" t="s">
        <v>15572</v>
      </c>
      <c r="C5350" s="2">
        <f t="shared" si="249"/>
        <v>9</v>
      </c>
      <c r="D5350" t="s">
        <v>12</v>
      </c>
      <c r="E5350" t="s">
        <v>2186</v>
      </c>
      <c r="F5350">
        <v>41</v>
      </c>
      <c r="G5350" t="str">
        <f t="shared" si="250"/>
        <v>Large</v>
      </c>
      <c r="H5350" t="s">
        <v>3</v>
      </c>
      <c r="I5350" t="str">
        <f>IFERROR(VLOOKUP(A5350,sponsored_animals!$A$1:$C$2143,1,TRUE),0)</f>
        <v>b14069999a0ee6</v>
      </c>
      <c r="J5350">
        <f>VLOOKUP(H5350,location_costs!$A$1:$B$6,2,FALSE)</f>
        <v>120</v>
      </c>
      <c r="K5350" t="str">
        <f t="shared" si="251"/>
        <v>Dog_Large</v>
      </c>
      <c r="L5350">
        <f>VLOOKUP(K5350,size_costs!$D$1:$E$10,2,FALSE)</f>
        <v>175</v>
      </c>
      <c r="M5350">
        <f>VLOOKUP(C5350,age_costs!$A$1:$B$52,2,FALSE)</f>
        <v>150</v>
      </c>
    </row>
    <row r="5351" spans="1:13" x14ac:dyDescent="0.25">
      <c r="A5351" t="s">
        <v>7709</v>
      </c>
      <c r="B5351" t="s">
        <v>13953</v>
      </c>
      <c r="C5351" s="2">
        <f t="shared" si="249"/>
        <v>5</v>
      </c>
      <c r="D5351" t="s">
        <v>12</v>
      </c>
      <c r="E5351" t="s">
        <v>2186</v>
      </c>
      <c r="F5351">
        <v>44</v>
      </c>
      <c r="G5351" t="str">
        <f t="shared" si="250"/>
        <v>Large</v>
      </c>
      <c r="H5351" t="s">
        <v>3</v>
      </c>
      <c r="I5351" t="str">
        <f>IFERROR(VLOOKUP(A5351,sponsored_animals!$A$1:$C$2143,1,TRUE),0)</f>
        <v>36806649e5722d</v>
      </c>
      <c r="J5351">
        <f>VLOOKUP(H5351,location_costs!$A$1:$B$6,2,FALSE)</f>
        <v>120</v>
      </c>
      <c r="K5351" t="str">
        <f t="shared" si="251"/>
        <v>Dog_Large</v>
      </c>
      <c r="L5351">
        <f>VLOOKUP(K5351,size_costs!$D$1:$E$10,2,FALSE)</f>
        <v>175</v>
      </c>
      <c r="M5351">
        <f>VLOOKUP(C5351,age_costs!$A$1:$B$52,2,FALSE)</f>
        <v>100</v>
      </c>
    </row>
    <row r="5352" spans="1:13" x14ac:dyDescent="0.25">
      <c r="A5352" t="s">
        <v>7710</v>
      </c>
      <c r="B5352" t="s">
        <v>15084</v>
      </c>
      <c r="C5352" s="2">
        <f t="shared" si="249"/>
        <v>7</v>
      </c>
      <c r="D5352" t="s">
        <v>12</v>
      </c>
      <c r="E5352" t="s">
        <v>2217</v>
      </c>
      <c r="F5352">
        <v>49</v>
      </c>
      <c r="G5352" t="str">
        <f t="shared" si="250"/>
        <v>Large</v>
      </c>
      <c r="H5352" t="s">
        <v>5</v>
      </c>
      <c r="I5352" t="str">
        <f>IFERROR(VLOOKUP(A5352,sponsored_animals!$A$1:$C$2143,1,TRUE),0)</f>
        <v>36806649e5722d</v>
      </c>
      <c r="J5352">
        <f>VLOOKUP(H5352,location_costs!$A$1:$B$6,2,FALSE)</f>
        <v>140</v>
      </c>
      <c r="K5352" t="str">
        <f t="shared" si="251"/>
        <v>Dog_Large</v>
      </c>
      <c r="L5352">
        <f>VLOOKUP(K5352,size_costs!$D$1:$E$10,2,FALSE)</f>
        <v>175</v>
      </c>
      <c r="M5352">
        <f>VLOOKUP(C5352,age_costs!$A$1:$B$52,2,FALSE)</f>
        <v>100</v>
      </c>
    </row>
    <row r="5353" spans="1:13" x14ac:dyDescent="0.25">
      <c r="A5353" t="s">
        <v>7711</v>
      </c>
      <c r="B5353" t="s">
        <v>4500</v>
      </c>
      <c r="C5353" s="2">
        <f t="shared" si="249"/>
        <v>4</v>
      </c>
      <c r="D5353" t="s">
        <v>12</v>
      </c>
      <c r="E5353" t="s">
        <v>2533</v>
      </c>
      <c r="F5353">
        <v>25</v>
      </c>
      <c r="G5353" t="str">
        <f t="shared" si="250"/>
        <v>Medium</v>
      </c>
      <c r="H5353" t="s">
        <v>6</v>
      </c>
      <c r="I5353" t="str">
        <f>IFERROR(VLOOKUP(A5353,sponsored_animals!$A$1:$C$2143,1,TRUE),0)</f>
        <v>b14069999a0ee6</v>
      </c>
      <c r="J5353">
        <f>VLOOKUP(H5353,location_costs!$A$1:$B$6,2,FALSE)</f>
        <v>135</v>
      </c>
      <c r="K5353" t="str">
        <f t="shared" si="251"/>
        <v>Dog_Medium</v>
      </c>
      <c r="L5353">
        <f>VLOOKUP(K5353,size_costs!$D$1:$E$10,2,FALSE)</f>
        <v>150</v>
      </c>
      <c r="M5353">
        <f>VLOOKUP(C5353,age_costs!$A$1:$B$52,2,FALSE)</f>
        <v>0</v>
      </c>
    </row>
    <row r="5354" spans="1:13" x14ac:dyDescent="0.25">
      <c r="A5354" t="s">
        <v>7712</v>
      </c>
      <c r="B5354" t="s">
        <v>14327</v>
      </c>
      <c r="C5354" s="2">
        <f t="shared" si="249"/>
        <v>3</v>
      </c>
      <c r="D5354" t="s">
        <v>19</v>
      </c>
      <c r="E5354" t="s">
        <v>2182</v>
      </c>
      <c r="F5354">
        <v>10</v>
      </c>
      <c r="G5354" t="str">
        <f t="shared" si="250"/>
        <v>Large</v>
      </c>
      <c r="H5354" t="s">
        <v>6</v>
      </c>
      <c r="I5354" t="str">
        <f>IFERROR(VLOOKUP(A5354,sponsored_animals!$A$1:$C$2143,1,TRUE),0)</f>
        <v>36806649e5722d</v>
      </c>
      <c r="J5354">
        <f>VLOOKUP(H5354,location_costs!$A$1:$B$6,2,FALSE)</f>
        <v>135</v>
      </c>
      <c r="K5354" t="str">
        <f t="shared" si="251"/>
        <v>Cat_Large</v>
      </c>
      <c r="L5354">
        <f>VLOOKUP(K5354,size_costs!$D$1:$E$10,2,FALSE)</f>
        <v>140</v>
      </c>
      <c r="M5354">
        <f>VLOOKUP(C5354,age_costs!$A$1:$B$52,2,FALSE)</f>
        <v>0</v>
      </c>
    </row>
    <row r="5355" spans="1:13" x14ac:dyDescent="0.25">
      <c r="A5355" t="s">
        <v>7713</v>
      </c>
      <c r="B5355" t="s">
        <v>3236</v>
      </c>
      <c r="C5355" s="2">
        <f t="shared" si="249"/>
        <v>9</v>
      </c>
      <c r="D5355" t="s">
        <v>19</v>
      </c>
      <c r="E5355" t="s">
        <v>2198</v>
      </c>
      <c r="F5355">
        <v>4</v>
      </c>
      <c r="G5355" t="str">
        <f t="shared" si="250"/>
        <v>Small</v>
      </c>
      <c r="H5355" t="s">
        <v>6</v>
      </c>
      <c r="I5355" t="str">
        <f>IFERROR(VLOOKUP(A5355,sponsored_animals!$A$1:$C$2143,1,TRUE),0)</f>
        <v>b14069999a0ee6</v>
      </c>
      <c r="J5355">
        <f>VLOOKUP(H5355,location_costs!$A$1:$B$6,2,FALSE)</f>
        <v>135</v>
      </c>
      <c r="K5355" t="str">
        <f t="shared" si="251"/>
        <v>Cat_Small</v>
      </c>
      <c r="L5355">
        <f>VLOOKUP(K5355,size_costs!$D$1:$E$10,2,FALSE)</f>
        <v>100</v>
      </c>
      <c r="M5355">
        <f>VLOOKUP(C5355,age_costs!$A$1:$B$52,2,FALSE)</f>
        <v>150</v>
      </c>
    </row>
    <row r="5356" spans="1:13" x14ac:dyDescent="0.25">
      <c r="A5356" t="s">
        <v>7714</v>
      </c>
      <c r="B5356" t="s">
        <v>13959</v>
      </c>
      <c r="C5356" s="2">
        <f t="shared" si="249"/>
        <v>6</v>
      </c>
      <c r="D5356" t="s">
        <v>19</v>
      </c>
      <c r="E5356" t="s">
        <v>2207</v>
      </c>
      <c r="F5356">
        <v>6</v>
      </c>
      <c r="G5356" t="str">
        <f t="shared" si="250"/>
        <v>Medium</v>
      </c>
      <c r="H5356" t="s">
        <v>6</v>
      </c>
      <c r="I5356">
        <f>IFERROR(VLOOKUP(A5356,sponsored_animals!$A$1:$C$2143,1,TRUE),0)</f>
        <v>0</v>
      </c>
      <c r="J5356">
        <f>VLOOKUP(H5356,location_costs!$A$1:$B$6,2,FALSE)</f>
        <v>135</v>
      </c>
      <c r="K5356" t="str">
        <f t="shared" si="251"/>
        <v>Cat_Medium</v>
      </c>
      <c r="L5356">
        <f>VLOOKUP(K5356,size_costs!$D$1:$E$10,2,FALSE)</f>
        <v>120</v>
      </c>
      <c r="M5356">
        <f>VLOOKUP(C5356,age_costs!$A$1:$B$52,2,FALSE)</f>
        <v>100</v>
      </c>
    </row>
    <row r="5357" spans="1:13" x14ac:dyDescent="0.25">
      <c r="A5357" t="s">
        <v>7715</v>
      </c>
      <c r="B5357" t="s">
        <v>15573</v>
      </c>
      <c r="C5357" s="2">
        <f t="shared" si="249"/>
        <v>18</v>
      </c>
      <c r="D5357" t="s">
        <v>12</v>
      </c>
      <c r="E5357" t="s">
        <v>2207</v>
      </c>
      <c r="F5357">
        <v>14</v>
      </c>
      <c r="G5357" t="str">
        <f t="shared" si="250"/>
        <v>Medium</v>
      </c>
      <c r="H5357" t="s">
        <v>7</v>
      </c>
      <c r="I5357">
        <f>IFERROR(VLOOKUP(A5357,sponsored_animals!$A$1:$C$2143,1,TRUE),0)</f>
        <v>0</v>
      </c>
      <c r="J5357">
        <f>VLOOKUP(H5357,location_costs!$A$1:$B$6,2,FALSE)</f>
        <v>100</v>
      </c>
      <c r="K5357" t="str">
        <f t="shared" si="251"/>
        <v>Dog_Medium</v>
      </c>
      <c r="L5357">
        <f>VLOOKUP(K5357,size_costs!$D$1:$E$10,2,FALSE)</f>
        <v>150</v>
      </c>
      <c r="M5357">
        <f>VLOOKUP(C5357,age_costs!$A$1:$B$52,2,FALSE)</f>
        <v>300</v>
      </c>
    </row>
    <row r="5358" spans="1:13" x14ac:dyDescent="0.25">
      <c r="A5358" t="s">
        <v>7716</v>
      </c>
      <c r="B5358" t="s">
        <v>14086</v>
      </c>
      <c r="C5358" s="2">
        <f t="shared" si="249"/>
        <v>8</v>
      </c>
      <c r="D5358" t="s">
        <v>12</v>
      </c>
      <c r="E5358" t="s">
        <v>2294</v>
      </c>
      <c r="F5358">
        <v>47</v>
      </c>
      <c r="G5358" t="str">
        <f t="shared" si="250"/>
        <v>Large</v>
      </c>
      <c r="H5358" t="s">
        <v>5</v>
      </c>
      <c r="I5358" t="str">
        <f>IFERROR(VLOOKUP(A5358,sponsored_animals!$A$1:$C$2143,1,TRUE),0)</f>
        <v>4fca6ef6dbda96</v>
      </c>
      <c r="J5358">
        <f>VLOOKUP(H5358,location_costs!$A$1:$B$6,2,FALSE)</f>
        <v>140</v>
      </c>
      <c r="K5358" t="str">
        <f t="shared" si="251"/>
        <v>Dog_Large</v>
      </c>
      <c r="L5358">
        <f>VLOOKUP(K5358,size_costs!$D$1:$E$10,2,FALSE)</f>
        <v>175</v>
      </c>
      <c r="M5358">
        <f>VLOOKUP(C5358,age_costs!$A$1:$B$52,2,FALSE)</f>
        <v>150</v>
      </c>
    </row>
    <row r="5359" spans="1:13" x14ac:dyDescent="0.25">
      <c r="A5359" t="s">
        <v>7717</v>
      </c>
      <c r="B5359" t="s">
        <v>5831</v>
      </c>
      <c r="C5359" s="2">
        <f t="shared" si="249"/>
        <v>5</v>
      </c>
      <c r="D5359" t="s">
        <v>19</v>
      </c>
      <c r="E5359" t="s">
        <v>2207</v>
      </c>
      <c r="F5359">
        <v>3</v>
      </c>
      <c r="G5359" t="str">
        <f t="shared" si="250"/>
        <v>Small</v>
      </c>
      <c r="H5359" t="s">
        <v>3</v>
      </c>
      <c r="I5359" t="str">
        <f>IFERROR(VLOOKUP(A5359,sponsored_animals!$A$1:$C$2143,1,TRUE),0)</f>
        <v>178f1189a06b68</v>
      </c>
      <c r="J5359">
        <f>VLOOKUP(H5359,location_costs!$A$1:$B$6,2,FALSE)</f>
        <v>120</v>
      </c>
      <c r="K5359" t="str">
        <f t="shared" si="251"/>
        <v>Cat_Small</v>
      </c>
      <c r="L5359">
        <f>VLOOKUP(K5359,size_costs!$D$1:$E$10,2,FALSE)</f>
        <v>100</v>
      </c>
      <c r="M5359">
        <f>VLOOKUP(C5359,age_costs!$A$1:$B$52,2,FALSE)</f>
        <v>100</v>
      </c>
    </row>
    <row r="5360" spans="1:13" x14ac:dyDescent="0.25">
      <c r="A5360" t="s">
        <v>7718</v>
      </c>
      <c r="B5360" t="s">
        <v>14466</v>
      </c>
      <c r="C5360" s="2">
        <f t="shared" si="249"/>
        <v>8</v>
      </c>
      <c r="D5360" t="s">
        <v>12</v>
      </c>
      <c r="E5360" t="s">
        <v>2217</v>
      </c>
      <c r="F5360">
        <v>24</v>
      </c>
      <c r="G5360" t="str">
        <f t="shared" si="250"/>
        <v>Medium</v>
      </c>
      <c r="H5360" t="s">
        <v>3</v>
      </c>
      <c r="I5360" t="str">
        <f>IFERROR(VLOOKUP(A5360,sponsored_animals!$A$1:$C$2143,1,TRUE),0)</f>
        <v>36806649e5722d</v>
      </c>
      <c r="J5360">
        <f>VLOOKUP(H5360,location_costs!$A$1:$B$6,2,FALSE)</f>
        <v>120</v>
      </c>
      <c r="K5360" t="str">
        <f t="shared" si="251"/>
        <v>Dog_Medium</v>
      </c>
      <c r="L5360">
        <f>VLOOKUP(K5360,size_costs!$D$1:$E$10,2,FALSE)</f>
        <v>150</v>
      </c>
      <c r="M5360">
        <f>VLOOKUP(C5360,age_costs!$A$1:$B$52,2,FALSE)</f>
        <v>150</v>
      </c>
    </row>
    <row r="5361" spans="1:13" x14ac:dyDescent="0.25">
      <c r="A5361" t="s">
        <v>416</v>
      </c>
      <c r="B5361" t="s">
        <v>14248</v>
      </c>
      <c r="C5361" s="2">
        <f t="shared" si="249"/>
        <v>7</v>
      </c>
      <c r="D5361" t="s">
        <v>19</v>
      </c>
      <c r="E5361" t="s">
        <v>2234</v>
      </c>
      <c r="F5361">
        <v>3</v>
      </c>
      <c r="G5361" t="str">
        <f t="shared" si="250"/>
        <v>Small</v>
      </c>
      <c r="H5361" t="s">
        <v>4</v>
      </c>
      <c r="I5361" t="str">
        <f>IFERROR(VLOOKUP(A5361,sponsored_animals!$A$1:$C$2143,1,TRUE),0)</f>
        <v>74228ffdfe76aa</v>
      </c>
      <c r="J5361">
        <f>VLOOKUP(H5361,location_costs!$A$1:$B$6,2,FALSE)</f>
        <v>110</v>
      </c>
      <c r="K5361" t="str">
        <f t="shared" si="251"/>
        <v>Cat_Small</v>
      </c>
      <c r="L5361">
        <f>VLOOKUP(K5361,size_costs!$D$1:$E$10,2,FALSE)</f>
        <v>100</v>
      </c>
      <c r="M5361">
        <f>VLOOKUP(C5361,age_costs!$A$1:$B$52,2,FALSE)</f>
        <v>100</v>
      </c>
    </row>
    <row r="5362" spans="1:13" x14ac:dyDescent="0.25">
      <c r="A5362" t="s">
        <v>1832</v>
      </c>
      <c r="B5362" t="s">
        <v>3898</v>
      </c>
      <c r="C5362" s="2">
        <f t="shared" si="249"/>
        <v>6</v>
      </c>
      <c r="D5362" t="s">
        <v>12</v>
      </c>
      <c r="E5362" t="s">
        <v>2186</v>
      </c>
      <c r="F5362">
        <v>32</v>
      </c>
      <c r="G5362" t="str">
        <f t="shared" si="250"/>
        <v>Large</v>
      </c>
      <c r="H5362" t="s">
        <v>4</v>
      </c>
      <c r="I5362" t="str">
        <f>IFERROR(VLOOKUP(A5362,sponsored_animals!$A$1:$C$2143,1,TRUE),0)</f>
        <v>178f1189a06b68</v>
      </c>
      <c r="J5362">
        <f>VLOOKUP(H5362,location_costs!$A$1:$B$6,2,FALSE)</f>
        <v>110</v>
      </c>
      <c r="K5362" t="str">
        <f t="shared" si="251"/>
        <v>Dog_Large</v>
      </c>
      <c r="L5362">
        <f>VLOOKUP(K5362,size_costs!$D$1:$E$10,2,FALSE)</f>
        <v>175</v>
      </c>
      <c r="M5362">
        <f>VLOOKUP(C5362,age_costs!$A$1:$B$52,2,FALSE)</f>
        <v>100</v>
      </c>
    </row>
    <row r="5363" spans="1:13" x14ac:dyDescent="0.25">
      <c r="A5363" t="s">
        <v>1418</v>
      </c>
      <c r="B5363" t="s">
        <v>5556</v>
      </c>
      <c r="C5363" s="2">
        <f t="shared" si="249"/>
        <v>6</v>
      </c>
      <c r="D5363" t="s">
        <v>12</v>
      </c>
      <c r="E5363" t="s">
        <v>2223</v>
      </c>
      <c r="F5363">
        <v>13</v>
      </c>
      <c r="G5363" t="str">
        <f t="shared" si="250"/>
        <v>Medium</v>
      </c>
      <c r="H5363" t="s">
        <v>7</v>
      </c>
      <c r="I5363" t="str">
        <f>IFERROR(VLOOKUP(A5363,sponsored_animals!$A$1:$C$2143,1,TRUE),0)</f>
        <v>b14069999a0ee6</v>
      </c>
      <c r="J5363">
        <f>VLOOKUP(H5363,location_costs!$A$1:$B$6,2,FALSE)</f>
        <v>100</v>
      </c>
      <c r="K5363" t="str">
        <f t="shared" si="251"/>
        <v>Dog_Medium</v>
      </c>
      <c r="L5363">
        <f>VLOOKUP(K5363,size_costs!$D$1:$E$10,2,FALSE)</f>
        <v>150</v>
      </c>
      <c r="M5363">
        <f>VLOOKUP(C5363,age_costs!$A$1:$B$52,2,FALSE)</f>
        <v>100</v>
      </c>
    </row>
    <row r="5364" spans="1:13" x14ac:dyDescent="0.25">
      <c r="A5364" t="s">
        <v>7719</v>
      </c>
      <c r="B5364" t="s">
        <v>15156</v>
      </c>
      <c r="C5364" s="2">
        <f t="shared" si="249"/>
        <v>8</v>
      </c>
      <c r="D5364" t="s">
        <v>12</v>
      </c>
      <c r="E5364" t="s">
        <v>2302</v>
      </c>
      <c r="F5364">
        <v>39</v>
      </c>
      <c r="G5364" t="str">
        <f t="shared" si="250"/>
        <v>Large</v>
      </c>
      <c r="H5364" t="s">
        <v>4</v>
      </c>
      <c r="I5364">
        <f>IFERROR(VLOOKUP(A5364,sponsored_animals!$A$1:$C$2143,1,TRUE),0)</f>
        <v>0</v>
      </c>
      <c r="J5364">
        <f>VLOOKUP(H5364,location_costs!$A$1:$B$6,2,FALSE)</f>
        <v>110</v>
      </c>
      <c r="K5364" t="str">
        <f t="shared" si="251"/>
        <v>Dog_Large</v>
      </c>
      <c r="L5364">
        <f>VLOOKUP(K5364,size_costs!$D$1:$E$10,2,FALSE)</f>
        <v>175</v>
      </c>
      <c r="M5364">
        <f>VLOOKUP(C5364,age_costs!$A$1:$B$52,2,FALSE)</f>
        <v>150</v>
      </c>
    </row>
    <row r="5365" spans="1:13" x14ac:dyDescent="0.25">
      <c r="A5365" t="s">
        <v>7720</v>
      </c>
      <c r="B5365" t="s">
        <v>14222</v>
      </c>
      <c r="C5365" s="2">
        <f t="shared" si="249"/>
        <v>5</v>
      </c>
      <c r="D5365" t="s">
        <v>19</v>
      </c>
      <c r="E5365" t="s">
        <v>2234</v>
      </c>
      <c r="F5365">
        <v>3</v>
      </c>
      <c r="G5365" t="str">
        <f t="shared" si="250"/>
        <v>Small</v>
      </c>
      <c r="H5365" t="s">
        <v>7</v>
      </c>
      <c r="I5365" t="str">
        <f>IFERROR(VLOOKUP(A5365,sponsored_animals!$A$1:$C$2143,1,TRUE),0)</f>
        <v>36806649e5722d</v>
      </c>
      <c r="J5365">
        <f>VLOOKUP(H5365,location_costs!$A$1:$B$6,2,FALSE)</f>
        <v>100</v>
      </c>
      <c r="K5365" t="str">
        <f t="shared" si="251"/>
        <v>Cat_Small</v>
      </c>
      <c r="L5365">
        <f>VLOOKUP(K5365,size_costs!$D$1:$E$10,2,FALSE)</f>
        <v>100</v>
      </c>
      <c r="M5365">
        <f>VLOOKUP(C5365,age_costs!$A$1:$B$52,2,FALSE)</f>
        <v>100</v>
      </c>
    </row>
    <row r="5366" spans="1:13" x14ac:dyDescent="0.25">
      <c r="A5366" t="s">
        <v>7721</v>
      </c>
      <c r="B5366" t="s">
        <v>5947</v>
      </c>
      <c r="C5366" s="2">
        <f t="shared" si="249"/>
        <v>7</v>
      </c>
      <c r="D5366" t="s">
        <v>19</v>
      </c>
      <c r="E5366" t="s">
        <v>2234</v>
      </c>
      <c r="F5366">
        <v>8.5</v>
      </c>
      <c r="G5366" t="str">
        <f t="shared" si="250"/>
        <v>Large</v>
      </c>
      <c r="H5366" t="s">
        <v>6</v>
      </c>
      <c r="I5366" t="str">
        <f>IFERROR(VLOOKUP(A5366,sponsored_animals!$A$1:$C$2143,1,TRUE),0)</f>
        <v>d40d0d9a6a4451</v>
      </c>
      <c r="J5366">
        <f>VLOOKUP(H5366,location_costs!$A$1:$B$6,2,FALSE)</f>
        <v>135</v>
      </c>
      <c r="K5366" t="str">
        <f t="shared" si="251"/>
        <v>Cat_Large</v>
      </c>
      <c r="L5366">
        <f>VLOOKUP(K5366,size_costs!$D$1:$E$10,2,FALSE)</f>
        <v>140</v>
      </c>
      <c r="M5366">
        <f>VLOOKUP(C5366,age_costs!$A$1:$B$52,2,FALSE)</f>
        <v>100</v>
      </c>
    </row>
    <row r="5367" spans="1:13" x14ac:dyDescent="0.25">
      <c r="A5367" t="s">
        <v>7722</v>
      </c>
      <c r="B5367" t="s">
        <v>15264</v>
      </c>
      <c r="C5367" s="2">
        <f t="shared" si="249"/>
        <v>2</v>
      </c>
      <c r="D5367" t="s">
        <v>19</v>
      </c>
      <c r="E5367" t="s">
        <v>2234</v>
      </c>
      <c r="F5367">
        <v>10</v>
      </c>
      <c r="G5367" t="str">
        <f t="shared" si="250"/>
        <v>Large</v>
      </c>
      <c r="H5367" t="s">
        <v>6</v>
      </c>
      <c r="I5367" t="str">
        <f>IFERROR(VLOOKUP(A5367,sponsored_animals!$A$1:$C$2143,1,TRUE),0)</f>
        <v>178f1189a06b68</v>
      </c>
      <c r="J5367">
        <f>VLOOKUP(H5367,location_costs!$A$1:$B$6,2,FALSE)</f>
        <v>135</v>
      </c>
      <c r="K5367" t="str">
        <f t="shared" si="251"/>
        <v>Cat_Large</v>
      </c>
      <c r="L5367">
        <f>VLOOKUP(K5367,size_costs!$D$1:$E$10,2,FALSE)</f>
        <v>140</v>
      </c>
      <c r="M5367">
        <f>VLOOKUP(C5367,age_costs!$A$1:$B$52,2,FALSE)</f>
        <v>0</v>
      </c>
    </row>
    <row r="5368" spans="1:13" x14ac:dyDescent="0.25">
      <c r="A5368" t="s">
        <v>7723</v>
      </c>
      <c r="B5368" t="s">
        <v>6754</v>
      </c>
      <c r="C5368" s="2">
        <f t="shared" si="249"/>
        <v>3</v>
      </c>
      <c r="D5368" t="s">
        <v>19</v>
      </c>
      <c r="E5368" t="s">
        <v>2182</v>
      </c>
      <c r="F5368">
        <v>9</v>
      </c>
      <c r="G5368" t="str">
        <f t="shared" si="250"/>
        <v>Large</v>
      </c>
      <c r="H5368" t="s">
        <v>3</v>
      </c>
      <c r="I5368" t="str">
        <f>IFERROR(VLOOKUP(A5368,sponsored_animals!$A$1:$C$2143,1,TRUE),0)</f>
        <v>214f8f6b359a1e</v>
      </c>
      <c r="J5368">
        <f>VLOOKUP(H5368,location_costs!$A$1:$B$6,2,FALSE)</f>
        <v>120</v>
      </c>
      <c r="K5368" t="str">
        <f t="shared" si="251"/>
        <v>Cat_Large</v>
      </c>
      <c r="L5368">
        <f>VLOOKUP(K5368,size_costs!$D$1:$E$10,2,FALSE)</f>
        <v>140</v>
      </c>
      <c r="M5368">
        <f>VLOOKUP(C5368,age_costs!$A$1:$B$52,2,FALSE)</f>
        <v>0</v>
      </c>
    </row>
    <row r="5369" spans="1:13" x14ac:dyDescent="0.25">
      <c r="A5369" t="s">
        <v>7724</v>
      </c>
      <c r="B5369" t="s">
        <v>5158</v>
      </c>
      <c r="C5369" s="2">
        <f t="shared" si="249"/>
        <v>9</v>
      </c>
      <c r="D5369" t="s">
        <v>12</v>
      </c>
      <c r="E5369" t="s">
        <v>2190</v>
      </c>
      <c r="F5369">
        <v>27</v>
      </c>
      <c r="G5369" t="str">
        <f t="shared" si="250"/>
        <v>Medium</v>
      </c>
      <c r="H5369" t="s">
        <v>3</v>
      </c>
      <c r="I5369" t="str">
        <f>IFERROR(VLOOKUP(A5369,sponsored_animals!$A$1:$C$2143,1,TRUE),0)</f>
        <v>36806649e5722d</v>
      </c>
      <c r="J5369">
        <f>VLOOKUP(H5369,location_costs!$A$1:$B$6,2,FALSE)</f>
        <v>120</v>
      </c>
      <c r="K5369" t="str">
        <f t="shared" si="251"/>
        <v>Dog_Medium</v>
      </c>
      <c r="L5369">
        <f>VLOOKUP(K5369,size_costs!$D$1:$E$10,2,FALSE)</f>
        <v>150</v>
      </c>
      <c r="M5369">
        <f>VLOOKUP(C5369,age_costs!$A$1:$B$52,2,FALSE)</f>
        <v>150</v>
      </c>
    </row>
    <row r="5370" spans="1:13" x14ac:dyDescent="0.25">
      <c r="A5370" t="s">
        <v>7725</v>
      </c>
      <c r="B5370" t="s">
        <v>5042</v>
      </c>
      <c r="C5370" s="2">
        <f t="shared" si="249"/>
        <v>7</v>
      </c>
      <c r="D5370" t="s">
        <v>12</v>
      </c>
      <c r="E5370" t="s">
        <v>2615</v>
      </c>
      <c r="F5370">
        <v>16</v>
      </c>
      <c r="G5370" t="str">
        <f t="shared" si="250"/>
        <v>Medium</v>
      </c>
      <c r="H5370" t="s">
        <v>6</v>
      </c>
      <c r="I5370" t="str">
        <f>IFERROR(VLOOKUP(A5370,sponsored_animals!$A$1:$C$2143,1,TRUE),0)</f>
        <v>870a9302845fa5</v>
      </c>
      <c r="J5370">
        <f>VLOOKUP(H5370,location_costs!$A$1:$B$6,2,FALSE)</f>
        <v>135</v>
      </c>
      <c r="K5370" t="str">
        <f t="shared" si="251"/>
        <v>Dog_Medium</v>
      </c>
      <c r="L5370">
        <f>VLOOKUP(K5370,size_costs!$D$1:$E$10,2,FALSE)</f>
        <v>150</v>
      </c>
      <c r="M5370">
        <f>VLOOKUP(C5370,age_costs!$A$1:$B$52,2,FALSE)</f>
        <v>100</v>
      </c>
    </row>
    <row r="5371" spans="1:13" x14ac:dyDescent="0.25">
      <c r="A5371" t="s">
        <v>7726</v>
      </c>
      <c r="B5371" t="s">
        <v>13694</v>
      </c>
      <c r="C5371" s="2">
        <f t="shared" si="249"/>
        <v>7</v>
      </c>
      <c r="D5371" t="s">
        <v>12</v>
      </c>
      <c r="E5371" t="s">
        <v>2207</v>
      </c>
      <c r="F5371">
        <v>12</v>
      </c>
      <c r="G5371" t="str">
        <f t="shared" si="250"/>
        <v>Medium</v>
      </c>
      <c r="H5371" t="s">
        <v>7</v>
      </c>
      <c r="I5371">
        <f>IFERROR(VLOOKUP(A5371,sponsored_animals!$A$1:$C$2143,1,TRUE),0)</f>
        <v>0</v>
      </c>
      <c r="J5371">
        <f>VLOOKUP(H5371,location_costs!$A$1:$B$6,2,FALSE)</f>
        <v>100</v>
      </c>
      <c r="K5371" t="str">
        <f t="shared" si="251"/>
        <v>Dog_Medium</v>
      </c>
      <c r="L5371">
        <f>VLOOKUP(K5371,size_costs!$D$1:$E$10,2,FALSE)</f>
        <v>150</v>
      </c>
      <c r="M5371">
        <f>VLOOKUP(C5371,age_costs!$A$1:$B$52,2,FALSE)</f>
        <v>100</v>
      </c>
    </row>
    <row r="5372" spans="1:13" x14ac:dyDescent="0.25">
      <c r="A5372" t="s">
        <v>7727</v>
      </c>
      <c r="B5372" t="s">
        <v>15565</v>
      </c>
      <c r="C5372" s="2">
        <f t="shared" si="249"/>
        <v>6</v>
      </c>
      <c r="D5372" t="s">
        <v>12</v>
      </c>
      <c r="E5372" t="s">
        <v>2202</v>
      </c>
      <c r="F5372">
        <v>13</v>
      </c>
      <c r="G5372" t="str">
        <f t="shared" si="250"/>
        <v>Medium</v>
      </c>
      <c r="H5372" t="s">
        <v>6</v>
      </c>
      <c r="I5372" t="str">
        <f>IFERROR(VLOOKUP(A5372,sponsored_animals!$A$1:$C$2143,1,TRUE),0)</f>
        <v>36806649e5722d</v>
      </c>
      <c r="J5372">
        <f>VLOOKUP(H5372,location_costs!$A$1:$B$6,2,FALSE)</f>
        <v>135</v>
      </c>
      <c r="K5372" t="str">
        <f t="shared" si="251"/>
        <v>Dog_Medium</v>
      </c>
      <c r="L5372">
        <f>VLOOKUP(K5372,size_costs!$D$1:$E$10,2,FALSE)</f>
        <v>150</v>
      </c>
      <c r="M5372">
        <f>VLOOKUP(C5372,age_costs!$A$1:$B$52,2,FALSE)</f>
        <v>100</v>
      </c>
    </row>
    <row r="5373" spans="1:13" x14ac:dyDescent="0.25">
      <c r="A5373" t="s">
        <v>289</v>
      </c>
      <c r="B5373" t="s">
        <v>15574</v>
      </c>
      <c r="C5373" s="2">
        <f t="shared" si="249"/>
        <v>13</v>
      </c>
      <c r="D5373" t="s">
        <v>19</v>
      </c>
      <c r="E5373" t="s">
        <v>2198</v>
      </c>
      <c r="F5373">
        <v>6</v>
      </c>
      <c r="G5373" t="str">
        <f t="shared" si="250"/>
        <v>Medium</v>
      </c>
      <c r="H5373" t="s">
        <v>6</v>
      </c>
      <c r="I5373" t="str">
        <f>IFERROR(VLOOKUP(A5373,sponsored_animals!$A$1:$C$2143,1,TRUE),0)</f>
        <v>178f1189a06b68</v>
      </c>
      <c r="J5373">
        <f>VLOOKUP(H5373,location_costs!$A$1:$B$6,2,FALSE)</f>
        <v>135</v>
      </c>
      <c r="K5373" t="str">
        <f t="shared" si="251"/>
        <v>Cat_Medium</v>
      </c>
      <c r="L5373">
        <f>VLOOKUP(K5373,size_costs!$D$1:$E$10,2,FALSE)</f>
        <v>120</v>
      </c>
      <c r="M5373">
        <f>VLOOKUP(C5373,age_costs!$A$1:$B$52,2,FALSE)</f>
        <v>200</v>
      </c>
    </row>
    <row r="5374" spans="1:13" x14ac:dyDescent="0.25">
      <c r="A5374" t="s">
        <v>7728</v>
      </c>
      <c r="B5374" t="s">
        <v>4589</v>
      </c>
      <c r="C5374" s="2">
        <f t="shared" si="249"/>
        <v>12</v>
      </c>
      <c r="D5374" t="s">
        <v>12</v>
      </c>
      <c r="E5374" t="s">
        <v>2231</v>
      </c>
      <c r="F5374">
        <v>31.5</v>
      </c>
      <c r="G5374" t="str">
        <f t="shared" si="250"/>
        <v>Large</v>
      </c>
      <c r="H5374" t="s">
        <v>7</v>
      </c>
      <c r="I5374" t="str">
        <f>IFERROR(VLOOKUP(A5374,sponsored_animals!$A$1:$C$2143,1,TRUE),0)</f>
        <v>178f1189a06b68</v>
      </c>
      <c r="J5374">
        <f>VLOOKUP(H5374,location_costs!$A$1:$B$6,2,FALSE)</f>
        <v>100</v>
      </c>
      <c r="K5374" t="str">
        <f t="shared" si="251"/>
        <v>Dog_Large</v>
      </c>
      <c r="L5374">
        <f>VLOOKUP(K5374,size_costs!$D$1:$E$10,2,FALSE)</f>
        <v>175</v>
      </c>
      <c r="M5374">
        <f>VLOOKUP(C5374,age_costs!$A$1:$B$52,2,FALSE)</f>
        <v>150</v>
      </c>
    </row>
    <row r="5375" spans="1:13" x14ac:dyDescent="0.25">
      <c r="A5375" t="s">
        <v>7730</v>
      </c>
      <c r="B5375" t="s">
        <v>3535</v>
      </c>
      <c r="C5375" s="2">
        <f t="shared" si="249"/>
        <v>4</v>
      </c>
      <c r="D5375" t="s">
        <v>23</v>
      </c>
      <c r="E5375" t="s">
        <v>2322</v>
      </c>
      <c r="F5375">
        <v>2.2000000000000002</v>
      </c>
      <c r="G5375" t="str">
        <f t="shared" si="250"/>
        <v>Large</v>
      </c>
      <c r="H5375" t="s">
        <v>5</v>
      </c>
      <c r="I5375" t="str">
        <f>IFERROR(VLOOKUP(A5375,sponsored_animals!$A$1:$C$2143,1,TRUE),0)</f>
        <v>178f1189a06b68</v>
      </c>
      <c r="J5375">
        <f>VLOOKUP(H5375,location_costs!$A$1:$B$6,2,FALSE)</f>
        <v>140</v>
      </c>
      <c r="K5375" t="str">
        <f t="shared" si="251"/>
        <v>Bird_Large</v>
      </c>
      <c r="L5375">
        <f>VLOOKUP(K5375,size_costs!$D$1:$E$10,2,FALSE)</f>
        <v>110</v>
      </c>
      <c r="M5375">
        <f>VLOOKUP(C5375,age_costs!$A$1:$B$52,2,FALSE)</f>
        <v>0</v>
      </c>
    </row>
    <row r="5376" spans="1:13" x14ac:dyDescent="0.25">
      <c r="A5376" t="s">
        <v>7732</v>
      </c>
      <c r="B5376" t="s">
        <v>15427</v>
      </c>
      <c r="C5376" s="2">
        <f t="shared" si="249"/>
        <v>3</v>
      </c>
      <c r="D5376" t="s">
        <v>19</v>
      </c>
      <c r="E5376" t="s">
        <v>2200</v>
      </c>
      <c r="F5376">
        <v>8</v>
      </c>
      <c r="G5376" t="str">
        <f t="shared" si="250"/>
        <v>Large</v>
      </c>
      <c r="H5376" t="s">
        <v>4</v>
      </c>
      <c r="I5376" t="str">
        <f>IFERROR(VLOOKUP(A5376,sponsored_animals!$A$1:$C$2143,1,TRUE),0)</f>
        <v>178f1189a06b68</v>
      </c>
      <c r="J5376">
        <f>VLOOKUP(H5376,location_costs!$A$1:$B$6,2,FALSE)</f>
        <v>110</v>
      </c>
      <c r="K5376" t="str">
        <f t="shared" si="251"/>
        <v>Cat_Large</v>
      </c>
      <c r="L5376">
        <f>VLOOKUP(K5376,size_costs!$D$1:$E$10,2,FALSE)</f>
        <v>140</v>
      </c>
      <c r="M5376">
        <f>VLOOKUP(C5376,age_costs!$A$1:$B$52,2,FALSE)</f>
        <v>0</v>
      </c>
    </row>
    <row r="5377" spans="1:13" x14ac:dyDescent="0.25">
      <c r="A5377" t="s">
        <v>7733</v>
      </c>
      <c r="B5377" t="s">
        <v>2575</v>
      </c>
      <c r="C5377" s="2">
        <f t="shared" si="249"/>
        <v>6</v>
      </c>
      <c r="D5377" t="s">
        <v>19</v>
      </c>
      <c r="E5377" t="s">
        <v>2198</v>
      </c>
      <c r="F5377">
        <v>10</v>
      </c>
      <c r="G5377" t="str">
        <f t="shared" si="250"/>
        <v>Large</v>
      </c>
      <c r="H5377" t="s">
        <v>6</v>
      </c>
      <c r="I5377">
        <f>IFERROR(VLOOKUP(A5377,sponsored_animals!$A$1:$C$2143,1,TRUE),0)</f>
        <v>0</v>
      </c>
      <c r="J5377">
        <f>VLOOKUP(H5377,location_costs!$A$1:$B$6,2,FALSE)</f>
        <v>135</v>
      </c>
      <c r="K5377" t="str">
        <f t="shared" si="251"/>
        <v>Cat_Large</v>
      </c>
      <c r="L5377">
        <f>VLOOKUP(K5377,size_costs!$D$1:$E$10,2,FALSE)</f>
        <v>140</v>
      </c>
      <c r="M5377">
        <f>VLOOKUP(C5377,age_costs!$A$1:$B$52,2,FALSE)</f>
        <v>100</v>
      </c>
    </row>
    <row r="5378" spans="1:13" x14ac:dyDescent="0.25">
      <c r="A5378" t="s">
        <v>2070</v>
      </c>
      <c r="B5378" t="s">
        <v>15167</v>
      </c>
      <c r="C5378" s="2">
        <f t="shared" si="249"/>
        <v>3</v>
      </c>
      <c r="D5378" t="s">
        <v>19</v>
      </c>
      <c r="E5378" t="s">
        <v>2182</v>
      </c>
      <c r="F5378">
        <v>6</v>
      </c>
      <c r="G5378" t="str">
        <f t="shared" si="250"/>
        <v>Medium</v>
      </c>
      <c r="H5378" t="s">
        <v>6</v>
      </c>
      <c r="I5378" t="str">
        <f>IFERROR(VLOOKUP(A5378,sponsored_animals!$A$1:$C$2143,1,TRUE),0)</f>
        <v>0918714dc3a6e1</v>
      </c>
      <c r="J5378">
        <f>VLOOKUP(H5378,location_costs!$A$1:$B$6,2,FALSE)</f>
        <v>135</v>
      </c>
      <c r="K5378" t="str">
        <f t="shared" si="251"/>
        <v>Cat_Medium</v>
      </c>
      <c r="L5378">
        <f>VLOOKUP(K5378,size_costs!$D$1:$E$10,2,FALSE)</f>
        <v>120</v>
      </c>
      <c r="M5378">
        <f>VLOOKUP(C5378,age_costs!$A$1:$B$52,2,FALSE)</f>
        <v>0</v>
      </c>
    </row>
    <row r="5379" spans="1:13" x14ac:dyDescent="0.25">
      <c r="A5379" t="s">
        <v>7734</v>
      </c>
      <c r="B5379" t="s">
        <v>15053</v>
      </c>
      <c r="C5379" s="2">
        <f t="shared" ref="C5379:C5442" si="252">ROUND(YEARFRAC(B5379,"31/12/2021"),0)</f>
        <v>5</v>
      </c>
      <c r="D5379" t="s">
        <v>19</v>
      </c>
      <c r="E5379" t="s">
        <v>2210</v>
      </c>
      <c r="F5379">
        <v>2</v>
      </c>
      <c r="G5379" t="str">
        <f t="shared" ref="G5379:G5442" si="253">IF(AND(D5379="Dog",F5379&lt;=10),"Small",IF(AND(D5379="Dog",F5379&gt;10,F5379&lt;=30),"Medium",IF(AND(D5379="Dog",F5379&gt;30),"Large",IF(AND(D5379="Cat",F5379&lt;=5),"Small",IF(AND(D5379="Cat",F5379&gt;5,F5379&lt;=7),"Medium",IF(AND(D5379="Cat",F5379&gt;=7),"Large",IF(AND(D5379="Bird",F5379&lt;=0.7),"Small",IF(AND(D5379="Bird",F5379&gt;0.7,F5379&lt;=1.1),"Medium",IF(AND(D5379="Bird",F5379&gt;1.1),"Large","Erro")))))))))</f>
        <v>Small</v>
      </c>
      <c r="H5379" t="s">
        <v>7</v>
      </c>
      <c r="I5379" t="str">
        <f>IFERROR(VLOOKUP(A5379,sponsored_animals!$A$1:$C$2143,1,TRUE),0)</f>
        <v>870a9302845fa5</v>
      </c>
      <c r="J5379">
        <f>VLOOKUP(H5379,location_costs!$A$1:$B$6,2,FALSE)</f>
        <v>100</v>
      </c>
      <c r="K5379" t="str">
        <f t="shared" ref="K5379:K5442" si="254">D5379&amp;"_"&amp;G5379</f>
        <v>Cat_Small</v>
      </c>
      <c r="L5379">
        <f>VLOOKUP(K5379,size_costs!$D$1:$E$10,2,FALSE)</f>
        <v>100</v>
      </c>
      <c r="M5379">
        <f>VLOOKUP(C5379,age_costs!$A$1:$B$52,2,FALSE)</f>
        <v>100</v>
      </c>
    </row>
    <row r="5380" spans="1:13" x14ac:dyDescent="0.25">
      <c r="A5380" t="s">
        <v>7735</v>
      </c>
      <c r="B5380" t="s">
        <v>13843</v>
      </c>
      <c r="C5380" s="2">
        <f t="shared" si="252"/>
        <v>6</v>
      </c>
      <c r="D5380" t="s">
        <v>19</v>
      </c>
      <c r="E5380" t="s">
        <v>2350</v>
      </c>
      <c r="F5380">
        <v>9</v>
      </c>
      <c r="G5380" t="str">
        <f t="shared" si="253"/>
        <v>Large</v>
      </c>
      <c r="H5380" t="s">
        <v>7</v>
      </c>
      <c r="I5380">
        <f>IFERROR(VLOOKUP(A5380,sponsored_animals!$A$1:$C$2143,1,TRUE),0)</f>
        <v>0</v>
      </c>
      <c r="J5380">
        <f>VLOOKUP(H5380,location_costs!$A$1:$B$6,2,FALSE)</f>
        <v>100</v>
      </c>
      <c r="K5380" t="str">
        <f t="shared" si="254"/>
        <v>Cat_Large</v>
      </c>
      <c r="L5380">
        <f>VLOOKUP(K5380,size_costs!$D$1:$E$10,2,FALSE)</f>
        <v>140</v>
      </c>
      <c r="M5380">
        <f>VLOOKUP(C5380,age_costs!$A$1:$B$52,2,FALSE)</f>
        <v>100</v>
      </c>
    </row>
    <row r="5381" spans="1:13" x14ac:dyDescent="0.25">
      <c r="A5381" t="s">
        <v>1853</v>
      </c>
      <c r="B5381" t="s">
        <v>4021</v>
      </c>
      <c r="C5381" s="2">
        <f t="shared" si="252"/>
        <v>8</v>
      </c>
      <c r="D5381" t="s">
        <v>12</v>
      </c>
      <c r="E5381" t="s">
        <v>2180</v>
      </c>
      <c r="F5381">
        <v>36</v>
      </c>
      <c r="G5381" t="str">
        <f t="shared" si="253"/>
        <v>Large</v>
      </c>
      <c r="H5381" t="s">
        <v>5</v>
      </c>
      <c r="I5381" t="str">
        <f>IFERROR(VLOOKUP(A5381,sponsored_animals!$A$1:$C$2143,1,TRUE),0)</f>
        <v>b14069999a0ee6</v>
      </c>
      <c r="J5381">
        <f>VLOOKUP(H5381,location_costs!$A$1:$B$6,2,FALSE)</f>
        <v>140</v>
      </c>
      <c r="K5381" t="str">
        <f t="shared" si="254"/>
        <v>Dog_Large</v>
      </c>
      <c r="L5381">
        <f>VLOOKUP(K5381,size_costs!$D$1:$E$10,2,FALSE)</f>
        <v>175</v>
      </c>
      <c r="M5381">
        <f>VLOOKUP(C5381,age_costs!$A$1:$B$52,2,FALSE)</f>
        <v>150</v>
      </c>
    </row>
    <row r="5382" spans="1:13" x14ac:dyDescent="0.25">
      <c r="A5382" t="s">
        <v>7736</v>
      </c>
      <c r="B5382" t="s">
        <v>14457</v>
      </c>
      <c r="C5382" s="2">
        <f t="shared" si="252"/>
        <v>6</v>
      </c>
      <c r="D5382" t="s">
        <v>12</v>
      </c>
      <c r="E5382" t="s">
        <v>2226</v>
      </c>
      <c r="F5382">
        <v>42</v>
      </c>
      <c r="G5382" t="str">
        <f t="shared" si="253"/>
        <v>Large</v>
      </c>
      <c r="H5382" t="s">
        <v>7</v>
      </c>
      <c r="I5382" t="str">
        <f>IFERROR(VLOOKUP(A5382,sponsored_animals!$A$1:$C$2143,1,TRUE),0)</f>
        <v>4fca6ef6dbda96</v>
      </c>
      <c r="J5382">
        <f>VLOOKUP(H5382,location_costs!$A$1:$B$6,2,FALSE)</f>
        <v>100</v>
      </c>
      <c r="K5382" t="str">
        <f t="shared" si="254"/>
        <v>Dog_Large</v>
      </c>
      <c r="L5382">
        <f>VLOOKUP(K5382,size_costs!$D$1:$E$10,2,FALSE)</f>
        <v>175</v>
      </c>
      <c r="M5382">
        <f>VLOOKUP(C5382,age_costs!$A$1:$B$52,2,FALSE)</f>
        <v>100</v>
      </c>
    </row>
    <row r="5383" spans="1:13" x14ac:dyDescent="0.25">
      <c r="A5383" t="s">
        <v>7737</v>
      </c>
      <c r="B5383" t="s">
        <v>14680</v>
      </c>
      <c r="C5383" s="2">
        <f t="shared" si="252"/>
        <v>7</v>
      </c>
      <c r="D5383" t="s">
        <v>12</v>
      </c>
      <c r="E5383" t="s">
        <v>2223</v>
      </c>
      <c r="F5383">
        <v>4</v>
      </c>
      <c r="G5383" t="str">
        <f t="shared" si="253"/>
        <v>Small</v>
      </c>
      <c r="H5383" t="s">
        <v>7</v>
      </c>
      <c r="I5383" t="str">
        <f>IFERROR(VLOOKUP(A5383,sponsored_animals!$A$1:$C$2143,1,TRUE),0)</f>
        <v>214f8f6b359a1e</v>
      </c>
      <c r="J5383">
        <f>VLOOKUP(H5383,location_costs!$A$1:$B$6,2,FALSE)</f>
        <v>100</v>
      </c>
      <c r="K5383" t="str">
        <f t="shared" si="254"/>
        <v>Dog_Small</v>
      </c>
      <c r="L5383">
        <f>VLOOKUP(K5383,size_costs!$D$1:$E$10,2,FALSE)</f>
        <v>125</v>
      </c>
      <c r="M5383">
        <f>VLOOKUP(C5383,age_costs!$A$1:$B$52,2,FALSE)</f>
        <v>100</v>
      </c>
    </row>
    <row r="5384" spans="1:13" x14ac:dyDescent="0.25">
      <c r="A5384" t="s">
        <v>310</v>
      </c>
      <c r="B5384" t="s">
        <v>14504</v>
      </c>
      <c r="C5384" s="2">
        <f t="shared" si="252"/>
        <v>5</v>
      </c>
      <c r="D5384" t="s">
        <v>12</v>
      </c>
      <c r="E5384" t="s">
        <v>2226</v>
      </c>
      <c r="F5384">
        <v>48</v>
      </c>
      <c r="G5384" t="str">
        <f t="shared" si="253"/>
        <v>Large</v>
      </c>
      <c r="H5384" t="s">
        <v>5</v>
      </c>
      <c r="I5384" t="str">
        <f>IFERROR(VLOOKUP(A5384,sponsored_animals!$A$1:$C$2143,1,TRUE),0)</f>
        <v>178f1189a06b68</v>
      </c>
      <c r="J5384">
        <f>VLOOKUP(H5384,location_costs!$A$1:$B$6,2,FALSE)</f>
        <v>140</v>
      </c>
      <c r="K5384" t="str">
        <f t="shared" si="254"/>
        <v>Dog_Large</v>
      </c>
      <c r="L5384">
        <f>VLOOKUP(K5384,size_costs!$D$1:$E$10,2,FALSE)</f>
        <v>175</v>
      </c>
      <c r="M5384">
        <f>VLOOKUP(C5384,age_costs!$A$1:$B$52,2,FALSE)</f>
        <v>100</v>
      </c>
    </row>
    <row r="5385" spans="1:13" x14ac:dyDescent="0.25">
      <c r="A5385" t="s">
        <v>7738</v>
      </c>
      <c r="B5385" t="s">
        <v>13773</v>
      </c>
      <c r="C5385" s="2">
        <f t="shared" si="252"/>
        <v>5</v>
      </c>
      <c r="D5385" t="s">
        <v>12</v>
      </c>
      <c r="E5385" t="s">
        <v>2322</v>
      </c>
      <c r="F5385">
        <v>29</v>
      </c>
      <c r="G5385" t="str">
        <f t="shared" si="253"/>
        <v>Medium</v>
      </c>
      <c r="H5385" t="s">
        <v>4</v>
      </c>
      <c r="I5385" t="str">
        <f>IFERROR(VLOOKUP(A5385,sponsored_animals!$A$1:$C$2143,1,TRUE),0)</f>
        <v>36806649e5722d</v>
      </c>
      <c r="J5385">
        <f>VLOOKUP(H5385,location_costs!$A$1:$B$6,2,FALSE)</f>
        <v>110</v>
      </c>
      <c r="K5385" t="str">
        <f t="shared" si="254"/>
        <v>Dog_Medium</v>
      </c>
      <c r="L5385">
        <f>VLOOKUP(K5385,size_costs!$D$1:$E$10,2,FALSE)</f>
        <v>150</v>
      </c>
      <c r="M5385">
        <f>VLOOKUP(C5385,age_costs!$A$1:$B$52,2,FALSE)</f>
        <v>100</v>
      </c>
    </row>
    <row r="5386" spans="1:13" x14ac:dyDescent="0.25">
      <c r="A5386" t="s">
        <v>7739</v>
      </c>
      <c r="B5386" t="s">
        <v>3808</v>
      </c>
      <c r="C5386" s="2">
        <f t="shared" si="252"/>
        <v>7</v>
      </c>
      <c r="D5386" t="s">
        <v>12</v>
      </c>
      <c r="E5386" t="s">
        <v>2231</v>
      </c>
      <c r="F5386">
        <v>15</v>
      </c>
      <c r="G5386" t="str">
        <f t="shared" si="253"/>
        <v>Medium</v>
      </c>
      <c r="H5386" t="s">
        <v>4</v>
      </c>
      <c r="I5386">
        <f>IFERROR(VLOOKUP(A5386,sponsored_animals!$A$1:$C$2143,1,TRUE),0)</f>
        <v>0</v>
      </c>
      <c r="J5386">
        <f>VLOOKUP(H5386,location_costs!$A$1:$B$6,2,FALSE)</f>
        <v>110</v>
      </c>
      <c r="K5386" t="str">
        <f t="shared" si="254"/>
        <v>Dog_Medium</v>
      </c>
      <c r="L5386">
        <f>VLOOKUP(K5386,size_costs!$D$1:$E$10,2,FALSE)</f>
        <v>150</v>
      </c>
      <c r="M5386">
        <f>VLOOKUP(C5386,age_costs!$A$1:$B$52,2,FALSE)</f>
        <v>100</v>
      </c>
    </row>
    <row r="5387" spans="1:13" x14ac:dyDescent="0.25">
      <c r="A5387" t="s">
        <v>7740</v>
      </c>
      <c r="B5387" t="s">
        <v>15575</v>
      </c>
      <c r="C5387" s="2">
        <f t="shared" si="252"/>
        <v>6</v>
      </c>
      <c r="D5387" t="s">
        <v>19</v>
      </c>
      <c r="E5387" t="s">
        <v>2198</v>
      </c>
      <c r="F5387">
        <v>4</v>
      </c>
      <c r="G5387" t="str">
        <f t="shared" si="253"/>
        <v>Small</v>
      </c>
      <c r="H5387" t="s">
        <v>6</v>
      </c>
      <c r="I5387" t="str">
        <f>IFERROR(VLOOKUP(A5387,sponsored_animals!$A$1:$C$2143,1,TRUE),0)</f>
        <v>0ea863dbf1123f</v>
      </c>
      <c r="J5387">
        <f>VLOOKUP(H5387,location_costs!$A$1:$B$6,2,FALSE)</f>
        <v>135</v>
      </c>
      <c r="K5387" t="str">
        <f t="shared" si="254"/>
        <v>Cat_Small</v>
      </c>
      <c r="L5387">
        <f>VLOOKUP(K5387,size_costs!$D$1:$E$10,2,FALSE)</f>
        <v>100</v>
      </c>
      <c r="M5387">
        <f>VLOOKUP(C5387,age_costs!$A$1:$B$52,2,FALSE)</f>
        <v>100</v>
      </c>
    </row>
    <row r="5388" spans="1:13" x14ac:dyDescent="0.25">
      <c r="A5388" t="s">
        <v>7741</v>
      </c>
      <c r="B5388" t="s">
        <v>13906</v>
      </c>
      <c r="C5388" s="2">
        <f t="shared" si="252"/>
        <v>1</v>
      </c>
      <c r="D5388" t="s">
        <v>12</v>
      </c>
      <c r="E5388" t="s">
        <v>2191</v>
      </c>
      <c r="F5388">
        <v>28</v>
      </c>
      <c r="G5388" t="str">
        <f t="shared" si="253"/>
        <v>Medium</v>
      </c>
      <c r="H5388" t="s">
        <v>5</v>
      </c>
      <c r="I5388" t="str">
        <f>IFERROR(VLOOKUP(A5388,sponsored_animals!$A$1:$C$2143,1,TRUE),0)</f>
        <v>b14069999a0ee6</v>
      </c>
      <c r="J5388">
        <f>VLOOKUP(H5388,location_costs!$A$1:$B$6,2,FALSE)</f>
        <v>140</v>
      </c>
      <c r="K5388" t="str">
        <f t="shared" si="254"/>
        <v>Dog_Medium</v>
      </c>
      <c r="L5388">
        <f>VLOOKUP(K5388,size_costs!$D$1:$E$10,2,FALSE)</f>
        <v>150</v>
      </c>
      <c r="M5388">
        <f>VLOOKUP(C5388,age_costs!$A$1:$B$52,2,FALSE)</f>
        <v>0</v>
      </c>
    </row>
    <row r="5389" spans="1:13" x14ac:dyDescent="0.25">
      <c r="A5389" t="s">
        <v>7742</v>
      </c>
      <c r="B5389" t="s">
        <v>13798</v>
      </c>
      <c r="C5389" s="2">
        <f t="shared" si="252"/>
        <v>11</v>
      </c>
      <c r="D5389" t="s">
        <v>12</v>
      </c>
      <c r="E5389" t="s">
        <v>2182</v>
      </c>
      <c r="F5389">
        <v>35</v>
      </c>
      <c r="G5389" t="str">
        <f t="shared" si="253"/>
        <v>Large</v>
      </c>
      <c r="H5389" t="s">
        <v>6</v>
      </c>
      <c r="I5389">
        <f>IFERROR(VLOOKUP(A5389,sponsored_animals!$A$1:$C$2143,1,TRUE),0)</f>
        <v>0</v>
      </c>
      <c r="J5389">
        <f>VLOOKUP(H5389,location_costs!$A$1:$B$6,2,FALSE)</f>
        <v>135</v>
      </c>
      <c r="K5389" t="str">
        <f t="shared" si="254"/>
        <v>Dog_Large</v>
      </c>
      <c r="L5389">
        <f>VLOOKUP(K5389,size_costs!$D$1:$E$10,2,FALSE)</f>
        <v>175</v>
      </c>
      <c r="M5389">
        <f>VLOOKUP(C5389,age_costs!$A$1:$B$52,2,FALSE)</f>
        <v>150</v>
      </c>
    </row>
    <row r="5390" spans="1:13" x14ac:dyDescent="0.25">
      <c r="A5390" t="s">
        <v>7743</v>
      </c>
      <c r="B5390" t="s">
        <v>3781</v>
      </c>
      <c r="C5390" s="2">
        <f t="shared" si="252"/>
        <v>8</v>
      </c>
      <c r="D5390" t="s">
        <v>12</v>
      </c>
      <c r="E5390" t="s">
        <v>2207</v>
      </c>
      <c r="F5390">
        <v>46</v>
      </c>
      <c r="G5390" t="str">
        <f t="shared" si="253"/>
        <v>Large</v>
      </c>
      <c r="H5390" t="s">
        <v>5</v>
      </c>
      <c r="I5390" t="str">
        <f>IFERROR(VLOOKUP(A5390,sponsored_animals!$A$1:$C$2143,1,TRUE),0)</f>
        <v>b14069999a0ee6</v>
      </c>
      <c r="J5390">
        <f>VLOOKUP(H5390,location_costs!$A$1:$B$6,2,FALSE)</f>
        <v>140</v>
      </c>
      <c r="K5390" t="str">
        <f t="shared" si="254"/>
        <v>Dog_Large</v>
      </c>
      <c r="L5390">
        <f>VLOOKUP(K5390,size_costs!$D$1:$E$10,2,FALSE)</f>
        <v>175</v>
      </c>
      <c r="M5390">
        <f>VLOOKUP(C5390,age_costs!$A$1:$B$52,2,FALSE)</f>
        <v>150</v>
      </c>
    </row>
    <row r="5391" spans="1:13" x14ac:dyDescent="0.25">
      <c r="A5391" t="s">
        <v>7745</v>
      </c>
      <c r="B5391" t="s">
        <v>4026</v>
      </c>
      <c r="C5391" s="2">
        <f t="shared" si="252"/>
        <v>2</v>
      </c>
      <c r="D5391" t="s">
        <v>19</v>
      </c>
      <c r="E5391" t="s">
        <v>2849</v>
      </c>
      <c r="F5391">
        <v>3</v>
      </c>
      <c r="G5391" t="str">
        <f t="shared" si="253"/>
        <v>Small</v>
      </c>
      <c r="H5391" t="s">
        <v>6</v>
      </c>
      <c r="I5391" t="str">
        <f>IFERROR(VLOOKUP(A5391,sponsored_animals!$A$1:$C$2143,1,TRUE),0)</f>
        <v>36806649e5722d</v>
      </c>
      <c r="J5391">
        <f>VLOOKUP(H5391,location_costs!$A$1:$B$6,2,FALSE)</f>
        <v>135</v>
      </c>
      <c r="K5391" t="str">
        <f t="shared" si="254"/>
        <v>Cat_Small</v>
      </c>
      <c r="L5391">
        <f>VLOOKUP(K5391,size_costs!$D$1:$E$10,2,FALSE)</f>
        <v>100</v>
      </c>
      <c r="M5391">
        <f>VLOOKUP(C5391,age_costs!$A$1:$B$52,2,FALSE)</f>
        <v>0</v>
      </c>
    </row>
    <row r="5392" spans="1:13" x14ac:dyDescent="0.25">
      <c r="A5392" t="s">
        <v>7747</v>
      </c>
      <c r="B5392" t="s">
        <v>15576</v>
      </c>
      <c r="C5392" s="2">
        <f t="shared" si="252"/>
        <v>2</v>
      </c>
      <c r="D5392" t="s">
        <v>12</v>
      </c>
      <c r="E5392" t="s">
        <v>2247</v>
      </c>
      <c r="F5392">
        <v>29</v>
      </c>
      <c r="G5392" t="str">
        <f t="shared" si="253"/>
        <v>Medium</v>
      </c>
      <c r="H5392" t="s">
        <v>6</v>
      </c>
      <c r="I5392" t="str">
        <f>IFERROR(VLOOKUP(A5392,sponsored_animals!$A$1:$C$2143,1,TRUE),0)</f>
        <v>36806649e5722d</v>
      </c>
      <c r="J5392">
        <f>VLOOKUP(H5392,location_costs!$A$1:$B$6,2,FALSE)</f>
        <v>135</v>
      </c>
      <c r="K5392" t="str">
        <f t="shared" si="254"/>
        <v>Dog_Medium</v>
      </c>
      <c r="L5392">
        <f>VLOOKUP(K5392,size_costs!$D$1:$E$10,2,FALSE)</f>
        <v>150</v>
      </c>
      <c r="M5392">
        <f>VLOOKUP(C5392,age_costs!$A$1:$B$52,2,FALSE)</f>
        <v>0</v>
      </c>
    </row>
    <row r="5393" spans="1:13" x14ac:dyDescent="0.25">
      <c r="A5393" t="s">
        <v>7748</v>
      </c>
      <c r="B5393" t="s">
        <v>2290</v>
      </c>
      <c r="C5393" s="2">
        <f t="shared" si="252"/>
        <v>4</v>
      </c>
      <c r="D5393" t="s">
        <v>19</v>
      </c>
      <c r="E5393" t="s">
        <v>2226</v>
      </c>
      <c r="F5393">
        <v>4</v>
      </c>
      <c r="G5393" t="str">
        <f t="shared" si="253"/>
        <v>Small</v>
      </c>
      <c r="H5393" t="s">
        <v>6</v>
      </c>
      <c r="I5393" t="str">
        <f>IFERROR(VLOOKUP(A5393,sponsored_animals!$A$1:$C$2143,1,TRUE),0)</f>
        <v>870a9302845fa5</v>
      </c>
      <c r="J5393">
        <f>VLOOKUP(H5393,location_costs!$A$1:$B$6,2,FALSE)</f>
        <v>135</v>
      </c>
      <c r="K5393" t="str">
        <f t="shared" si="254"/>
        <v>Cat_Small</v>
      </c>
      <c r="L5393">
        <f>VLOOKUP(K5393,size_costs!$D$1:$E$10,2,FALSE)</f>
        <v>100</v>
      </c>
      <c r="M5393">
        <f>VLOOKUP(C5393,age_costs!$A$1:$B$52,2,FALSE)</f>
        <v>0</v>
      </c>
    </row>
    <row r="5394" spans="1:13" x14ac:dyDescent="0.25">
      <c r="A5394" t="s">
        <v>7749</v>
      </c>
      <c r="B5394" t="s">
        <v>15577</v>
      </c>
      <c r="C5394" s="2">
        <f t="shared" si="252"/>
        <v>3</v>
      </c>
      <c r="D5394" t="s">
        <v>19</v>
      </c>
      <c r="E5394" t="s">
        <v>2182</v>
      </c>
      <c r="F5394">
        <v>8.5</v>
      </c>
      <c r="G5394" t="str">
        <f t="shared" si="253"/>
        <v>Large</v>
      </c>
      <c r="H5394" t="s">
        <v>6</v>
      </c>
      <c r="I5394">
        <f>IFERROR(VLOOKUP(A5394,sponsored_animals!$A$1:$C$2143,1,TRUE),0)</f>
        <v>0</v>
      </c>
      <c r="J5394">
        <f>VLOOKUP(H5394,location_costs!$A$1:$B$6,2,FALSE)</f>
        <v>135</v>
      </c>
      <c r="K5394" t="str">
        <f t="shared" si="254"/>
        <v>Cat_Large</v>
      </c>
      <c r="L5394">
        <f>VLOOKUP(K5394,size_costs!$D$1:$E$10,2,FALSE)</f>
        <v>140</v>
      </c>
      <c r="M5394">
        <f>VLOOKUP(C5394,age_costs!$A$1:$B$52,2,FALSE)</f>
        <v>0</v>
      </c>
    </row>
    <row r="5395" spans="1:13" x14ac:dyDescent="0.25">
      <c r="A5395" t="s">
        <v>7750</v>
      </c>
      <c r="B5395" t="s">
        <v>15578</v>
      </c>
      <c r="C5395" s="2">
        <f t="shared" si="252"/>
        <v>1</v>
      </c>
      <c r="D5395" t="s">
        <v>19</v>
      </c>
      <c r="E5395" t="s">
        <v>2200</v>
      </c>
      <c r="F5395">
        <v>8</v>
      </c>
      <c r="G5395" t="str">
        <f t="shared" si="253"/>
        <v>Large</v>
      </c>
      <c r="H5395" t="s">
        <v>6</v>
      </c>
      <c r="I5395" t="str">
        <f>IFERROR(VLOOKUP(A5395,sponsored_animals!$A$1:$C$2143,1,TRUE),0)</f>
        <v>36806649e5722d</v>
      </c>
      <c r="J5395">
        <f>VLOOKUP(H5395,location_costs!$A$1:$B$6,2,FALSE)</f>
        <v>135</v>
      </c>
      <c r="K5395" t="str">
        <f t="shared" si="254"/>
        <v>Cat_Large</v>
      </c>
      <c r="L5395">
        <f>VLOOKUP(K5395,size_costs!$D$1:$E$10,2,FALSE)</f>
        <v>140</v>
      </c>
      <c r="M5395">
        <f>VLOOKUP(C5395,age_costs!$A$1:$B$52,2,FALSE)</f>
        <v>0</v>
      </c>
    </row>
    <row r="5396" spans="1:13" x14ac:dyDescent="0.25">
      <c r="A5396" t="s">
        <v>7751</v>
      </c>
      <c r="B5396" t="s">
        <v>15579</v>
      </c>
      <c r="C5396" s="2">
        <f t="shared" si="252"/>
        <v>17</v>
      </c>
      <c r="D5396" t="s">
        <v>12</v>
      </c>
      <c r="E5396" t="s">
        <v>7752</v>
      </c>
      <c r="F5396">
        <v>27</v>
      </c>
      <c r="G5396" t="str">
        <f t="shared" si="253"/>
        <v>Medium</v>
      </c>
      <c r="H5396" t="s">
        <v>6</v>
      </c>
      <c r="I5396">
        <f>IFERROR(VLOOKUP(A5396,sponsored_animals!$A$1:$C$2143,1,TRUE),0)</f>
        <v>0</v>
      </c>
      <c r="J5396">
        <f>VLOOKUP(H5396,location_costs!$A$1:$B$6,2,FALSE)</f>
        <v>135</v>
      </c>
      <c r="K5396" t="str">
        <f t="shared" si="254"/>
        <v>Dog_Medium</v>
      </c>
      <c r="L5396">
        <f>VLOOKUP(K5396,size_costs!$D$1:$E$10,2,FALSE)</f>
        <v>150</v>
      </c>
      <c r="M5396">
        <f>VLOOKUP(C5396,age_costs!$A$1:$B$52,2,FALSE)</f>
        <v>300</v>
      </c>
    </row>
    <row r="5397" spans="1:13" x14ac:dyDescent="0.25">
      <c r="A5397" t="s">
        <v>7753</v>
      </c>
      <c r="B5397" t="s">
        <v>14688</v>
      </c>
      <c r="C5397" s="2">
        <f t="shared" si="252"/>
        <v>5</v>
      </c>
      <c r="D5397" t="s">
        <v>19</v>
      </c>
      <c r="E5397" t="s">
        <v>2198</v>
      </c>
      <c r="F5397">
        <v>8</v>
      </c>
      <c r="G5397" t="str">
        <f t="shared" si="253"/>
        <v>Large</v>
      </c>
      <c r="H5397" t="s">
        <v>6</v>
      </c>
      <c r="I5397" t="str">
        <f>IFERROR(VLOOKUP(A5397,sponsored_animals!$A$1:$C$2143,1,TRUE),0)</f>
        <v>36806649e5722d</v>
      </c>
      <c r="J5397">
        <f>VLOOKUP(H5397,location_costs!$A$1:$B$6,2,FALSE)</f>
        <v>135</v>
      </c>
      <c r="K5397" t="str">
        <f t="shared" si="254"/>
        <v>Cat_Large</v>
      </c>
      <c r="L5397">
        <f>VLOOKUP(K5397,size_costs!$D$1:$E$10,2,FALSE)</f>
        <v>140</v>
      </c>
      <c r="M5397">
        <f>VLOOKUP(C5397,age_costs!$A$1:$B$52,2,FALSE)</f>
        <v>100</v>
      </c>
    </row>
    <row r="5398" spans="1:13" x14ac:dyDescent="0.25">
      <c r="A5398" t="s">
        <v>7754</v>
      </c>
      <c r="B5398" t="s">
        <v>15580</v>
      </c>
      <c r="C5398" s="2">
        <f t="shared" si="252"/>
        <v>9</v>
      </c>
      <c r="D5398" t="s">
        <v>12</v>
      </c>
      <c r="E5398" t="s">
        <v>2207</v>
      </c>
      <c r="F5398">
        <v>40</v>
      </c>
      <c r="G5398" t="str">
        <f t="shared" si="253"/>
        <v>Large</v>
      </c>
      <c r="H5398" t="s">
        <v>7</v>
      </c>
      <c r="I5398" t="str">
        <f>IFERROR(VLOOKUP(A5398,sponsored_animals!$A$1:$C$2143,1,TRUE),0)</f>
        <v>7c0c3e04e6a4d4</v>
      </c>
      <c r="J5398">
        <f>VLOOKUP(H5398,location_costs!$A$1:$B$6,2,FALSE)</f>
        <v>100</v>
      </c>
      <c r="K5398" t="str">
        <f t="shared" si="254"/>
        <v>Dog_Large</v>
      </c>
      <c r="L5398">
        <f>VLOOKUP(K5398,size_costs!$D$1:$E$10,2,FALSE)</f>
        <v>175</v>
      </c>
      <c r="M5398">
        <f>VLOOKUP(C5398,age_costs!$A$1:$B$52,2,FALSE)</f>
        <v>150</v>
      </c>
    </row>
    <row r="5399" spans="1:13" x14ac:dyDescent="0.25">
      <c r="A5399" t="s">
        <v>7755</v>
      </c>
      <c r="B5399" t="s">
        <v>14172</v>
      </c>
      <c r="C5399" s="2">
        <f t="shared" si="252"/>
        <v>7</v>
      </c>
      <c r="D5399" t="s">
        <v>12</v>
      </c>
      <c r="E5399" t="s">
        <v>2247</v>
      </c>
      <c r="F5399">
        <v>11.5</v>
      </c>
      <c r="G5399" t="str">
        <f t="shared" si="253"/>
        <v>Medium</v>
      </c>
      <c r="H5399" t="s">
        <v>5</v>
      </c>
      <c r="I5399" t="str">
        <f>IFERROR(VLOOKUP(A5399,sponsored_animals!$A$1:$C$2143,1,TRUE),0)</f>
        <v>438efb0f97b6a3</v>
      </c>
      <c r="J5399">
        <f>VLOOKUP(H5399,location_costs!$A$1:$B$6,2,FALSE)</f>
        <v>140</v>
      </c>
      <c r="K5399" t="str">
        <f t="shared" si="254"/>
        <v>Dog_Medium</v>
      </c>
      <c r="L5399">
        <f>VLOOKUP(K5399,size_costs!$D$1:$E$10,2,FALSE)</f>
        <v>150</v>
      </c>
      <c r="M5399">
        <f>VLOOKUP(C5399,age_costs!$A$1:$B$52,2,FALSE)</f>
        <v>100</v>
      </c>
    </row>
    <row r="5400" spans="1:13" x14ac:dyDescent="0.25">
      <c r="A5400" t="s">
        <v>1567</v>
      </c>
      <c r="B5400" t="s">
        <v>2644</v>
      </c>
      <c r="C5400" s="2">
        <f t="shared" si="252"/>
        <v>3</v>
      </c>
      <c r="D5400" t="s">
        <v>12</v>
      </c>
      <c r="E5400" t="s">
        <v>2541</v>
      </c>
      <c r="F5400">
        <v>34</v>
      </c>
      <c r="G5400" t="str">
        <f t="shared" si="253"/>
        <v>Large</v>
      </c>
      <c r="H5400" t="s">
        <v>3</v>
      </c>
      <c r="I5400">
        <f>IFERROR(VLOOKUP(A5400,sponsored_animals!$A$1:$C$2143,1,TRUE),0)</f>
        <v>0</v>
      </c>
      <c r="J5400">
        <f>VLOOKUP(H5400,location_costs!$A$1:$B$6,2,FALSE)</f>
        <v>120</v>
      </c>
      <c r="K5400" t="str">
        <f t="shared" si="254"/>
        <v>Dog_Large</v>
      </c>
      <c r="L5400">
        <f>VLOOKUP(K5400,size_costs!$D$1:$E$10,2,FALSE)</f>
        <v>175</v>
      </c>
      <c r="M5400">
        <f>VLOOKUP(C5400,age_costs!$A$1:$B$52,2,FALSE)</f>
        <v>0</v>
      </c>
    </row>
    <row r="5401" spans="1:13" x14ac:dyDescent="0.25">
      <c r="A5401" t="s">
        <v>7756</v>
      </c>
      <c r="B5401" t="s">
        <v>15581</v>
      </c>
      <c r="C5401" s="2">
        <f t="shared" si="252"/>
        <v>12</v>
      </c>
      <c r="D5401" t="s">
        <v>12</v>
      </c>
      <c r="E5401" t="s">
        <v>2191</v>
      </c>
      <c r="F5401">
        <v>45</v>
      </c>
      <c r="G5401" t="str">
        <f t="shared" si="253"/>
        <v>Large</v>
      </c>
      <c r="H5401" t="s">
        <v>3</v>
      </c>
      <c r="I5401" t="str">
        <f>IFERROR(VLOOKUP(A5401,sponsored_animals!$A$1:$C$2143,1,TRUE),0)</f>
        <v>214f8f6b359a1e</v>
      </c>
      <c r="J5401">
        <f>VLOOKUP(H5401,location_costs!$A$1:$B$6,2,FALSE)</f>
        <v>120</v>
      </c>
      <c r="K5401" t="str">
        <f t="shared" si="254"/>
        <v>Dog_Large</v>
      </c>
      <c r="L5401">
        <f>VLOOKUP(K5401,size_costs!$D$1:$E$10,2,FALSE)</f>
        <v>175</v>
      </c>
      <c r="M5401">
        <f>VLOOKUP(C5401,age_costs!$A$1:$B$52,2,FALSE)</f>
        <v>150</v>
      </c>
    </row>
    <row r="5402" spans="1:13" x14ac:dyDescent="0.25">
      <c r="A5402" t="s">
        <v>1335</v>
      </c>
      <c r="B5402" t="s">
        <v>13891</v>
      </c>
      <c r="C5402" s="2">
        <f t="shared" si="252"/>
        <v>4</v>
      </c>
      <c r="D5402" t="s">
        <v>12</v>
      </c>
      <c r="E5402" t="s">
        <v>2233</v>
      </c>
      <c r="F5402">
        <v>39</v>
      </c>
      <c r="G5402" t="str">
        <f t="shared" si="253"/>
        <v>Large</v>
      </c>
      <c r="H5402" t="s">
        <v>6</v>
      </c>
      <c r="I5402">
        <f>IFERROR(VLOOKUP(A5402,sponsored_animals!$A$1:$C$2143,1,TRUE),0)</f>
        <v>0</v>
      </c>
      <c r="J5402">
        <f>VLOOKUP(H5402,location_costs!$A$1:$B$6,2,FALSE)</f>
        <v>135</v>
      </c>
      <c r="K5402" t="str">
        <f t="shared" si="254"/>
        <v>Dog_Large</v>
      </c>
      <c r="L5402">
        <f>VLOOKUP(K5402,size_costs!$D$1:$E$10,2,FALSE)</f>
        <v>175</v>
      </c>
      <c r="M5402">
        <f>VLOOKUP(C5402,age_costs!$A$1:$B$52,2,FALSE)</f>
        <v>0</v>
      </c>
    </row>
    <row r="5403" spans="1:13" x14ac:dyDescent="0.25">
      <c r="A5403" t="s">
        <v>7757</v>
      </c>
      <c r="B5403" t="s">
        <v>15582</v>
      </c>
      <c r="C5403" s="2">
        <f t="shared" si="252"/>
        <v>15</v>
      </c>
      <c r="D5403" t="s">
        <v>12</v>
      </c>
      <c r="E5403" t="s">
        <v>2779</v>
      </c>
      <c r="F5403">
        <v>42</v>
      </c>
      <c r="G5403" t="str">
        <f t="shared" si="253"/>
        <v>Large</v>
      </c>
      <c r="H5403" t="s">
        <v>5</v>
      </c>
      <c r="I5403" t="str">
        <f>IFERROR(VLOOKUP(A5403,sponsored_animals!$A$1:$C$2143,1,TRUE),0)</f>
        <v>74228ffdfe76aa</v>
      </c>
      <c r="J5403">
        <f>VLOOKUP(H5403,location_costs!$A$1:$B$6,2,FALSE)</f>
        <v>140</v>
      </c>
      <c r="K5403" t="str">
        <f t="shared" si="254"/>
        <v>Dog_Large</v>
      </c>
      <c r="L5403">
        <f>VLOOKUP(K5403,size_costs!$D$1:$E$10,2,FALSE)</f>
        <v>175</v>
      </c>
      <c r="M5403">
        <f>VLOOKUP(C5403,age_costs!$A$1:$B$52,2,FALSE)</f>
        <v>200</v>
      </c>
    </row>
    <row r="5404" spans="1:13" x14ac:dyDescent="0.25">
      <c r="A5404" t="s">
        <v>7758</v>
      </c>
      <c r="B5404" t="s">
        <v>14595</v>
      </c>
      <c r="C5404" s="2">
        <f t="shared" si="252"/>
        <v>7</v>
      </c>
      <c r="D5404" t="s">
        <v>12</v>
      </c>
      <c r="E5404" t="s">
        <v>2223</v>
      </c>
      <c r="F5404">
        <v>11.5</v>
      </c>
      <c r="G5404" t="str">
        <f t="shared" si="253"/>
        <v>Medium</v>
      </c>
      <c r="H5404" t="s">
        <v>6</v>
      </c>
      <c r="I5404" t="str">
        <f>IFERROR(VLOOKUP(A5404,sponsored_animals!$A$1:$C$2143,1,TRUE),0)</f>
        <v>b14069999a0ee6</v>
      </c>
      <c r="J5404">
        <f>VLOOKUP(H5404,location_costs!$A$1:$B$6,2,FALSE)</f>
        <v>135</v>
      </c>
      <c r="K5404" t="str">
        <f t="shared" si="254"/>
        <v>Dog_Medium</v>
      </c>
      <c r="L5404">
        <f>VLOOKUP(K5404,size_costs!$D$1:$E$10,2,FALSE)</f>
        <v>150</v>
      </c>
      <c r="M5404">
        <f>VLOOKUP(C5404,age_costs!$A$1:$B$52,2,FALSE)</f>
        <v>100</v>
      </c>
    </row>
    <row r="5405" spans="1:13" x14ac:dyDescent="0.25">
      <c r="A5405" t="s">
        <v>1768</v>
      </c>
      <c r="B5405" t="s">
        <v>8335</v>
      </c>
      <c r="C5405" s="2">
        <f t="shared" si="252"/>
        <v>10</v>
      </c>
      <c r="D5405" t="s">
        <v>12</v>
      </c>
      <c r="E5405" t="s">
        <v>2202</v>
      </c>
      <c r="F5405">
        <v>22</v>
      </c>
      <c r="G5405" t="str">
        <f t="shared" si="253"/>
        <v>Medium</v>
      </c>
      <c r="H5405" t="s">
        <v>4</v>
      </c>
      <c r="I5405" t="str">
        <f>IFERROR(VLOOKUP(A5405,sponsored_animals!$A$1:$C$2143,1,TRUE),0)</f>
        <v>36806649e5722d</v>
      </c>
      <c r="J5405">
        <f>VLOOKUP(H5405,location_costs!$A$1:$B$6,2,FALSE)</f>
        <v>110</v>
      </c>
      <c r="K5405" t="str">
        <f t="shared" si="254"/>
        <v>Dog_Medium</v>
      </c>
      <c r="L5405">
        <f>VLOOKUP(K5405,size_costs!$D$1:$E$10,2,FALSE)</f>
        <v>150</v>
      </c>
      <c r="M5405">
        <f>VLOOKUP(C5405,age_costs!$A$1:$B$52,2,FALSE)</f>
        <v>150</v>
      </c>
    </row>
    <row r="5406" spans="1:13" x14ac:dyDescent="0.25">
      <c r="A5406" t="s">
        <v>7759</v>
      </c>
      <c r="B5406" t="s">
        <v>14280</v>
      </c>
      <c r="C5406" s="2">
        <f t="shared" si="252"/>
        <v>8</v>
      </c>
      <c r="D5406" t="s">
        <v>19</v>
      </c>
      <c r="E5406" t="s">
        <v>2226</v>
      </c>
      <c r="F5406">
        <v>3</v>
      </c>
      <c r="G5406" t="str">
        <f t="shared" si="253"/>
        <v>Small</v>
      </c>
      <c r="H5406" t="s">
        <v>5</v>
      </c>
      <c r="I5406" t="str">
        <f>IFERROR(VLOOKUP(A5406,sponsored_animals!$A$1:$C$2143,1,TRUE),0)</f>
        <v>178f1189a06b68</v>
      </c>
      <c r="J5406">
        <f>VLOOKUP(H5406,location_costs!$A$1:$B$6,2,FALSE)</f>
        <v>140</v>
      </c>
      <c r="K5406" t="str">
        <f t="shared" si="254"/>
        <v>Cat_Small</v>
      </c>
      <c r="L5406">
        <f>VLOOKUP(K5406,size_costs!$D$1:$E$10,2,FALSE)</f>
        <v>100</v>
      </c>
      <c r="M5406">
        <f>VLOOKUP(C5406,age_costs!$A$1:$B$52,2,FALSE)</f>
        <v>150</v>
      </c>
    </row>
    <row r="5407" spans="1:13" x14ac:dyDescent="0.25">
      <c r="A5407" t="s">
        <v>7760</v>
      </c>
      <c r="B5407" t="s">
        <v>4121</v>
      </c>
      <c r="C5407" s="2">
        <f t="shared" si="252"/>
        <v>3</v>
      </c>
      <c r="D5407" t="s">
        <v>19</v>
      </c>
      <c r="E5407" t="s">
        <v>2340</v>
      </c>
      <c r="F5407">
        <v>3</v>
      </c>
      <c r="G5407" t="str">
        <f t="shared" si="253"/>
        <v>Small</v>
      </c>
      <c r="H5407" t="s">
        <v>4</v>
      </c>
      <c r="I5407" t="str">
        <f>IFERROR(VLOOKUP(A5407,sponsored_animals!$A$1:$C$2143,1,TRUE),0)</f>
        <v>b14069999a0ee6</v>
      </c>
      <c r="J5407">
        <f>VLOOKUP(H5407,location_costs!$A$1:$B$6,2,FALSE)</f>
        <v>110</v>
      </c>
      <c r="K5407" t="str">
        <f t="shared" si="254"/>
        <v>Cat_Small</v>
      </c>
      <c r="L5407">
        <f>VLOOKUP(K5407,size_costs!$D$1:$E$10,2,FALSE)</f>
        <v>100</v>
      </c>
      <c r="M5407">
        <f>VLOOKUP(C5407,age_costs!$A$1:$B$52,2,FALSE)</f>
        <v>0</v>
      </c>
    </row>
    <row r="5408" spans="1:13" x14ac:dyDescent="0.25">
      <c r="A5408" t="s">
        <v>7761</v>
      </c>
      <c r="B5408" t="s">
        <v>14786</v>
      </c>
      <c r="C5408" s="2">
        <f t="shared" si="252"/>
        <v>6</v>
      </c>
      <c r="D5408" t="s">
        <v>19</v>
      </c>
      <c r="E5408" t="s">
        <v>2207</v>
      </c>
      <c r="F5408">
        <v>10</v>
      </c>
      <c r="G5408" t="str">
        <f t="shared" si="253"/>
        <v>Large</v>
      </c>
      <c r="H5408" t="s">
        <v>5</v>
      </c>
      <c r="I5408" t="str">
        <f>IFERROR(VLOOKUP(A5408,sponsored_animals!$A$1:$C$2143,1,TRUE),0)</f>
        <v>7c0c3e04e6a4d4</v>
      </c>
      <c r="J5408">
        <f>VLOOKUP(H5408,location_costs!$A$1:$B$6,2,FALSE)</f>
        <v>140</v>
      </c>
      <c r="K5408" t="str">
        <f t="shared" si="254"/>
        <v>Cat_Large</v>
      </c>
      <c r="L5408">
        <f>VLOOKUP(K5408,size_costs!$D$1:$E$10,2,FALSE)</f>
        <v>140</v>
      </c>
      <c r="M5408">
        <f>VLOOKUP(C5408,age_costs!$A$1:$B$52,2,FALSE)</f>
        <v>100</v>
      </c>
    </row>
    <row r="5409" spans="1:13" x14ac:dyDescent="0.25">
      <c r="A5409" t="s">
        <v>1041</v>
      </c>
      <c r="B5409" t="s">
        <v>14747</v>
      </c>
      <c r="C5409" s="2">
        <f t="shared" si="252"/>
        <v>7</v>
      </c>
      <c r="D5409" t="s">
        <v>19</v>
      </c>
      <c r="E5409" t="s">
        <v>2234</v>
      </c>
      <c r="F5409">
        <v>9</v>
      </c>
      <c r="G5409" t="str">
        <f t="shared" si="253"/>
        <v>Large</v>
      </c>
      <c r="H5409" t="s">
        <v>5</v>
      </c>
      <c r="I5409">
        <f>IFERROR(VLOOKUP(A5409,sponsored_animals!$A$1:$C$2143,1,TRUE),0)</f>
        <v>0</v>
      </c>
      <c r="J5409">
        <f>VLOOKUP(H5409,location_costs!$A$1:$B$6,2,FALSE)</f>
        <v>140</v>
      </c>
      <c r="K5409" t="str">
        <f t="shared" si="254"/>
        <v>Cat_Large</v>
      </c>
      <c r="L5409">
        <f>VLOOKUP(K5409,size_costs!$D$1:$E$10,2,FALSE)</f>
        <v>140</v>
      </c>
      <c r="M5409">
        <f>VLOOKUP(C5409,age_costs!$A$1:$B$52,2,FALSE)</f>
        <v>100</v>
      </c>
    </row>
    <row r="5410" spans="1:13" x14ac:dyDescent="0.25">
      <c r="A5410" t="s">
        <v>7762</v>
      </c>
      <c r="B5410" t="s">
        <v>7763</v>
      </c>
      <c r="C5410" s="2">
        <f t="shared" si="252"/>
        <v>15</v>
      </c>
      <c r="D5410" t="s">
        <v>19</v>
      </c>
      <c r="E5410" t="s">
        <v>2352</v>
      </c>
      <c r="F5410">
        <v>2</v>
      </c>
      <c r="G5410" t="str">
        <f t="shared" si="253"/>
        <v>Small</v>
      </c>
      <c r="H5410" t="s">
        <v>6</v>
      </c>
      <c r="I5410" t="str">
        <f>IFERROR(VLOOKUP(A5410,sponsored_animals!$A$1:$C$2143,1,TRUE),0)</f>
        <v>36806649e5722d</v>
      </c>
      <c r="J5410">
        <f>VLOOKUP(H5410,location_costs!$A$1:$B$6,2,FALSE)</f>
        <v>135</v>
      </c>
      <c r="K5410" t="str">
        <f t="shared" si="254"/>
        <v>Cat_Small</v>
      </c>
      <c r="L5410">
        <f>VLOOKUP(K5410,size_costs!$D$1:$E$10,2,FALSE)</f>
        <v>100</v>
      </c>
      <c r="M5410">
        <f>VLOOKUP(C5410,age_costs!$A$1:$B$52,2,FALSE)</f>
        <v>200</v>
      </c>
    </row>
    <row r="5411" spans="1:13" x14ac:dyDescent="0.25">
      <c r="A5411" t="s">
        <v>7764</v>
      </c>
      <c r="B5411" t="s">
        <v>6646</v>
      </c>
      <c r="C5411" s="2">
        <f t="shared" si="252"/>
        <v>8</v>
      </c>
      <c r="D5411" t="s">
        <v>12</v>
      </c>
      <c r="E5411" t="s">
        <v>2202</v>
      </c>
      <c r="F5411">
        <v>18</v>
      </c>
      <c r="G5411" t="str">
        <f t="shared" si="253"/>
        <v>Medium</v>
      </c>
      <c r="H5411" t="s">
        <v>7</v>
      </c>
      <c r="I5411" t="str">
        <f>IFERROR(VLOOKUP(A5411,sponsored_animals!$A$1:$C$2143,1,TRUE),0)</f>
        <v>178f1189a06b68</v>
      </c>
      <c r="J5411">
        <f>VLOOKUP(H5411,location_costs!$A$1:$B$6,2,FALSE)</f>
        <v>100</v>
      </c>
      <c r="K5411" t="str">
        <f t="shared" si="254"/>
        <v>Dog_Medium</v>
      </c>
      <c r="L5411">
        <f>VLOOKUP(K5411,size_costs!$D$1:$E$10,2,FALSE)</f>
        <v>150</v>
      </c>
      <c r="M5411">
        <f>VLOOKUP(C5411,age_costs!$A$1:$B$52,2,FALSE)</f>
        <v>150</v>
      </c>
    </row>
    <row r="5412" spans="1:13" x14ac:dyDescent="0.25">
      <c r="A5412" t="s">
        <v>7765</v>
      </c>
      <c r="B5412" t="s">
        <v>15583</v>
      </c>
      <c r="C5412" s="2">
        <f t="shared" si="252"/>
        <v>9</v>
      </c>
      <c r="D5412" t="s">
        <v>12</v>
      </c>
      <c r="E5412" t="s">
        <v>2244</v>
      </c>
      <c r="F5412">
        <v>11.5</v>
      </c>
      <c r="G5412" t="str">
        <f t="shared" si="253"/>
        <v>Medium</v>
      </c>
      <c r="H5412" t="s">
        <v>6</v>
      </c>
      <c r="I5412" t="str">
        <f>IFERROR(VLOOKUP(A5412,sponsored_animals!$A$1:$C$2143,1,TRUE),0)</f>
        <v>4fca6ef6dbda96</v>
      </c>
      <c r="J5412">
        <f>VLOOKUP(H5412,location_costs!$A$1:$B$6,2,FALSE)</f>
        <v>135</v>
      </c>
      <c r="K5412" t="str">
        <f t="shared" si="254"/>
        <v>Dog_Medium</v>
      </c>
      <c r="L5412">
        <f>VLOOKUP(K5412,size_costs!$D$1:$E$10,2,FALSE)</f>
        <v>150</v>
      </c>
      <c r="M5412">
        <f>VLOOKUP(C5412,age_costs!$A$1:$B$52,2,FALSE)</f>
        <v>150</v>
      </c>
    </row>
    <row r="5413" spans="1:13" x14ac:dyDescent="0.25">
      <c r="A5413" t="s">
        <v>1889</v>
      </c>
      <c r="B5413" t="s">
        <v>15584</v>
      </c>
      <c r="C5413" s="2">
        <f t="shared" si="252"/>
        <v>23</v>
      </c>
      <c r="D5413" t="s">
        <v>12</v>
      </c>
      <c r="E5413" t="s">
        <v>2325</v>
      </c>
      <c r="F5413">
        <v>26</v>
      </c>
      <c r="G5413" t="str">
        <f t="shared" si="253"/>
        <v>Medium</v>
      </c>
      <c r="H5413" t="s">
        <v>5</v>
      </c>
      <c r="I5413" t="str">
        <f>IFERROR(VLOOKUP(A5413,sponsored_animals!$A$1:$C$2143,1,TRUE),0)</f>
        <v>74228ffdfe76aa</v>
      </c>
      <c r="J5413">
        <f>VLOOKUP(H5413,location_costs!$A$1:$B$6,2,FALSE)</f>
        <v>140</v>
      </c>
      <c r="K5413" t="str">
        <f t="shared" si="254"/>
        <v>Dog_Medium</v>
      </c>
      <c r="L5413">
        <f>VLOOKUP(K5413,size_costs!$D$1:$E$10,2,FALSE)</f>
        <v>150</v>
      </c>
      <c r="M5413">
        <f>VLOOKUP(C5413,age_costs!$A$1:$B$52,2,FALSE)</f>
        <v>300</v>
      </c>
    </row>
    <row r="5414" spans="1:13" x14ac:dyDescent="0.25">
      <c r="A5414" t="s">
        <v>7766</v>
      </c>
      <c r="B5414" t="s">
        <v>14145</v>
      </c>
      <c r="C5414" s="2">
        <f t="shared" si="252"/>
        <v>4</v>
      </c>
      <c r="D5414" t="s">
        <v>12</v>
      </c>
      <c r="E5414" t="s">
        <v>2233</v>
      </c>
      <c r="F5414">
        <v>13</v>
      </c>
      <c r="G5414" t="str">
        <f t="shared" si="253"/>
        <v>Medium</v>
      </c>
      <c r="H5414" t="s">
        <v>4</v>
      </c>
      <c r="I5414" t="str">
        <f>IFERROR(VLOOKUP(A5414,sponsored_animals!$A$1:$C$2143,1,TRUE),0)</f>
        <v>b14069999a0ee6</v>
      </c>
      <c r="J5414">
        <f>VLOOKUP(H5414,location_costs!$A$1:$B$6,2,FALSE)</f>
        <v>110</v>
      </c>
      <c r="K5414" t="str">
        <f t="shared" si="254"/>
        <v>Dog_Medium</v>
      </c>
      <c r="L5414">
        <f>VLOOKUP(K5414,size_costs!$D$1:$E$10,2,FALSE)</f>
        <v>150</v>
      </c>
      <c r="M5414">
        <f>VLOOKUP(C5414,age_costs!$A$1:$B$52,2,FALSE)</f>
        <v>0</v>
      </c>
    </row>
    <row r="5415" spans="1:13" x14ac:dyDescent="0.25">
      <c r="A5415" t="s">
        <v>7767</v>
      </c>
      <c r="B5415" t="s">
        <v>14012</v>
      </c>
      <c r="C5415" s="2">
        <f t="shared" si="252"/>
        <v>6</v>
      </c>
      <c r="D5415" t="s">
        <v>12</v>
      </c>
      <c r="E5415" t="s">
        <v>2191</v>
      </c>
      <c r="F5415">
        <v>48</v>
      </c>
      <c r="G5415" t="str">
        <f t="shared" si="253"/>
        <v>Large</v>
      </c>
      <c r="H5415" t="s">
        <v>5</v>
      </c>
      <c r="I5415">
        <f>IFERROR(VLOOKUP(A5415,sponsored_animals!$A$1:$C$2143,1,TRUE),0)</f>
        <v>0</v>
      </c>
      <c r="J5415">
        <f>VLOOKUP(H5415,location_costs!$A$1:$B$6,2,FALSE)</f>
        <v>140</v>
      </c>
      <c r="K5415" t="str">
        <f t="shared" si="254"/>
        <v>Dog_Large</v>
      </c>
      <c r="L5415">
        <f>VLOOKUP(K5415,size_costs!$D$1:$E$10,2,FALSE)</f>
        <v>175</v>
      </c>
      <c r="M5415">
        <f>VLOOKUP(C5415,age_costs!$A$1:$B$52,2,FALSE)</f>
        <v>100</v>
      </c>
    </row>
    <row r="5416" spans="1:13" x14ac:dyDescent="0.25">
      <c r="A5416" t="s">
        <v>221</v>
      </c>
      <c r="B5416" t="s">
        <v>5926</v>
      </c>
      <c r="C5416" s="2">
        <f t="shared" si="252"/>
        <v>5</v>
      </c>
      <c r="D5416" t="s">
        <v>12</v>
      </c>
      <c r="E5416" t="s">
        <v>2182</v>
      </c>
      <c r="F5416">
        <v>38</v>
      </c>
      <c r="G5416" t="str">
        <f t="shared" si="253"/>
        <v>Large</v>
      </c>
      <c r="H5416" t="s">
        <v>5</v>
      </c>
      <c r="I5416">
        <f>IFERROR(VLOOKUP(A5416,sponsored_animals!$A$1:$C$2143,1,TRUE),0)</f>
        <v>0</v>
      </c>
      <c r="J5416">
        <f>VLOOKUP(H5416,location_costs!$A$1:$B$6,2,FALSE)</f>
        <v>140</v>
      </c>
      <c r="K5416" t="str">
        <f t="shared" si="254"/>
        <v>Dog_Large</v>
      </c>
      <c r="L5416">
        <f>VLOOKUP(K5416,size_costs!$D$1:$E$10,2,FALSE)</f>
        <v>175</v>
      </c>
      <c r="M5416">
        <f>VLOOKUP(C5416,age_costs!$A$1:$B$52,2,FALSE)</f>
        <v>100</v>
      </c>
    </row>
    <row r="5417" spans="1:13" x14ac:dyDescent="0.25">
      <c r="A5417" t="s">
        <v>7768</v>
      </c>
      <c r="B5417" t="s">
        <v>14722</v>
      </c>
      <c r="C5417" s="2">
        <f t="shared" si="252"/>
        <v>3</v>
      </c>
      <c r="D5417" t="s">
        <v>19</v>
      </c>
      <c r="E5417" t="s">
        <v>2182</v>
      </c>
      <c r="F5417">
        <v>10</v>
      </c>
      <c r="G5417" t="str">
        <f t="shared" si="253"/>
        <v>Large</v>
      </c>
      <c r="H5417" t="s">
        <v>7</v>
      </c>
      <c r="I5417" t="str">
        <f>IFERROR(VLOOKUP(A5417,sponsored_animals!$A$1:$C$2143,1,TRUE),0)</f>
        <v>438efb0f97b6a3</v>
      </c>
      <c r="J5417">
        <f>VLOOKUP(H5417,location_costs!$A$1:$B$6,2,FALSE)</f>
        <v>100</v>
      </c>
      <c r="K5417" t="str">
        <f t="shared" si="254"/>
        <v>Cat_Large</v>
      </c>
      <c r="L5417">
        <f>VLOOKUP(K5417,size_costs!$D$1:$E$10,2,FALSE)</f>
        <v>140</v>
      </c>
      <c r="M5417">
        <f>VLOOKUP(C5417,age_costs!$A$1:$B$52,2,FALSE)</f>
        <v>0</v>
      </c>
    </row>
    <row r="5418" spans="1:13" x14ac:dyDescent="0.25">
      <c r="A5418" t="s">
        <v>7769</v>
      </c>
      <c r="B5418" t="s">
        <v>14118</v>
      </c>
      <c r="C5418" s="2">
        <f t="shared" si="252"/>
        <v>5</v>
      </c>
      <c r="D5418" t="s">
        <v>12</v>
      </c>
      <c r="E5418" t="s">
        <v>2186</v>
      </c>
      <c r="F5418">
        <v>26</v>
      </c>
      <c r="G5418" t="str">
        <f t="shared" si="253"/>
        <v>Medium</v>
      </c>
      <c r="H5418" t="s">
        <v>6</v>
      </c>
      <c r="I5418">
        <f>IFERROR(VLOOKUP(A5418,sponsored_animals!$A$1:$C$2143,1,TRUE),0)</f>
        <v>0</v>
      </c>
      <c r="J5418">
        <f>VLOOKUP(H5418,location_costs!$A$1:$B$6,2,FALSE)</f>
        <v>135</v>
      </c>
      <c r="K5418" t="str">
        <f t="shared" si="254"/>
        <v>Dog_Medium</v>
      </c>
      <c r="L5418">
        <f>VLOOKUP(K5418,size_costs!$D$1:$E$10,2,FALSE)</f>
        <v>150</v>
      </c>
      <c r="M5418">
        <f>VLOOKUP(C5418,age_costs!$A$1:$B$52,2,FALSE)</f>
        <v>100</v>
      </c>
    </row>
    <row r="5419" spans="1:13" x14ac:dyDescent="0.25">
      <c r="A5419" t="s">
        <v>7770</v>
      </c>
      <c r="B5419" t="s">
        <v>3315</v>
      </c>
      <c r="C5419" s="2">
        <f t="shared" si="252"/>
        <v>6</v>
      </c>
      <c r="D5419" t="s">
        <v>19</v>
      </c>
      <c r="E5419" t="s">
        <v>2252</v>
      </c>
      <c r="F5419">
        <v>4</v>
      </c>
      <c r="G5419" t="str">
        <f t="shared" si="253"/>
        <v>Small</v>
      </c>
      <c r="H5419" t="s">
        <v>5</v>
      </c>
      <c r="I5419" t="str">
        <f>IFERROR(VLOOKUP(A5419,sponsored_animals!$A$1:$C$2143,1,TRUE),0)</f>
        <v>f3de00c24336c4</v>
      </c>
      <c r="J5419">
        <f>VLOOKUP(H5419,location_costs!$A$1:$B$6,2,FALSE)</f>
        <v>140</v>
      </c>
      <c r="K5419" t="str">
        <f t="shared" si="254"/>
        <v>Cat_Small</v>
      </c>
      <c r="L5419">
        <f>VLOOKUP(K5419,size_costs!$D$1:$E$10,2,FALSE)</f>
        <v>100</v>
      </c>
      <c r="M5419">
        <f>VLOOKUP(C5419,age_costs!$A$1:$B$52,2,FALSE)</f>
        <v>100</v>
      </c>
    </row>
    <row r="5420" spans="1:13" x14ac:dyDescent="0.25">
      <c r="A5420" t="s">
        <v>2146</v>
      </c>
      <c r="B5420" t="s">
        <v>15290</v>
      </c>
      <c r="C5420" s="2">
        <f t="shared" si="252"/>
        <v>7</v>
      </c>
      <c r="D5420" t="s">
        <v>12</v>
      </c>
      <c r="E5420" t="s">
        <v>2322</v>
      </c>
      <c r="F5420">
        <v>35</v>
      </c>
      <c r="G5420" t="str">
        <f t="shared" si="253"/>
        <v>Large</v>
      </c>
      <c r="H5420" t="s">
        <v>3</v>
      </c>
      <c r="I5420">
        <f>IFERROR(VLOOKUP(A5420,sponsored_animals!$A$1:$C$2143,1,TRUE),0)</f>
        <v>0</v>
      </c>
      <c r="J5420">
        <f>VLOOKUP(H5420,location_costs!$A$1:$B$6,2,FALSE)</f>
        <v>120</v>
      </c>
      <c r="K5420" t="str">
        <f t="shared" si="254"/>
        <v>Dog_Large</v>
      </c>
      <c r="L5420">
        <f>VLOOKUP(K5420,size_costs!$D$1:$E$10,2,FALSE)</f>
        <v>175</v>
      </c>
      <c r="M5420">
        <f>VLOOKUP(C5420,age_costs!$A$1:$B$52,2,FALSE)</f>
        <v>100</v>
      </c>
    </row>
    <row r="5421" spans="1:13" x14ac:dyDescent="0.25">
      <c r="A5421" t="s">
        <v>7771</v>
      </c>
      <c r="B5421" t="s">
        <v>4828</v>
      </c>
      <c r="C5421" s="2">
        <f t="shared" si="252"/>
        <v>5</v>
      </c>
      <c r="D5421" t="s">
        <v>19</v>
      </c>
      <c r="E5421" t="s">
        <v>2182</v>
      </c>
      <c r="F5421">
        <v>3</v>
      </c>
      <c r="G5421" t="str">
        <f t="shared" si="253"/>
        <v>Small</v>
      </c>
      <c r="H5421" t="s">
        <v>6</v>
      </c>
      <c r="I5421">
        <f>IFERROR(VLOOKUP(A5421,sponsored_animals!$A$1:$C$2143,1,TRUE),0)</f>
        <v>0</v>
      </c>
      <c r="J5421">
        <f>VLOOKUP(H5421,location_costs!$A$1:$B$6,2,FALSE)</f>
        <v>135</v>
      </c>
      <c r="K5421" t="str">
        <f t="shared" si="254"/>
        <v>Cat_Small</v>
      </c>
      <c r="L5421">
        <f>VLOOKUP(K5421,size_costs!$D$1:$E$10,2,FALSE)</f>
        <v>100</v>
      </c>
      <c r="M5421">
        <f>VLOOKUP(C5421,age_costs!$A$1:$B$52,2,FALSE)</f>
        <v>100</v>
      </c>
    </row>
    <row r="5422" spans="1:13" x14ac:dyDescent="0.25">
      <c r="A5422" t="s">
        <v>7773</v>
      </c>
      <c r="B5422" t="s">
        <v>4249</v>
      </c>
      <c r="C5422" s="2">
        <f t="shared" si="252"/>
        <v>7</v>
      </c>
      <c r="D5422" t="s">
        <v>19</v>
      </c>
      <c r="E5422" t="s">
        <v>2219</v>
      </c>
      <c r="F5422">
        <v>2</v>
      </c>
      <c r="G5422" t="str">
        <f t="shared" si="253"/>
        <v>Small</v>
      </c>
      <c r="H5422" t="s">
        <v>3</v>
      </c>
      <c r="I5422" t="str">
        <f>IFERROR(VLOOKUP(A5422,sponsored_animals!$A$1:$C$2143,1,TRUE),0)</f>
        <v>36806649e5722d</v>
      </c>
      <c r="J5422">
        <f>VLOOKUP(H5422,location_costs!$A$1:$B$6,2,FALSE)</f>
        <v>120</v>
      </c>
      <c r="K5422" t="str">
        <f t="shared" si="254"/>
        <v>Cat_Small</v>
      </c>
      <c r="L5422">
        <f>VLOOKUP(K5422,size_costs!$D$1:$E$10,2,FALSE)</f>
        <v>100</v>
      </c>
      <c r="M5422">
        <f>VLOOKUP(C5422,age_costs!$A$1:$B$52,2,FALSE)</f>
        <v>100</v>
      </c>
    </row>
    <row r="5423" spans="1:13" x14ac:dyDescent="0.25">
      <c r="A5423" t="s">
        <v>830</v>
      </c>
      <c r="B5423" t="s">
        <v>13626</v>
      </c>
      <c r="C5423" s="2">
        <f t="shared" si="252"/>
        <v>6</v>
      </c>
      <c r="D5423" t="s">
        <v>12</v>
      </c>
      <c r="E5423" t="s">
        <v>2280</v>
      </c>
      <c r="F5423">
        <v>9</v>
      </c>
      <c r="G5423" t="str">
        <f t="shared" si="253"/>
        <v>Small</v>
      </c>
      <c r="H5423" t="s">
        <v>5</v>
      </c>
      <c r="I5423">
        <f>IFERROR(VLOOKUP(A5423,sponsored_animals!$A$1:$C$2143,1,TRUE),0)</f>
        <v>0</v>
      </c>
      <c r="J5423">
        <f>VLOOKUP(H5423,location_costs!$A$1:$B$6,2,FALSE)</f>
        <v>140</v>
      </c>
      <c r="K5423" t="str">
        <f t="shared" si="254"/>
        <v>Dog_Small</v>
      </c>
      <c r="L5423">
        <f>VLOOKUP(K5423,size_costs!$D$1:$E$10,2,FALSE)</f>
        <v>125</v>
      </c>
      <c r="M5423">
        <f>VLOOKUP(C5423,age_costs!$A$1:$B$52,2,FALSE)</f>
        <v>100</v>
      </c>
    </row>
    <row r="5424" spans="1:13" x14ac:dyDescent="0.25">
      <c r="A5424" t="s">
        <v>7774</v>
      </c>
      <c r="B5424" t="s">
        <v>15506</v>
      </c>
      <c r="C5424" s="2">
        <f t="shared" si="252"/>
        <v>10</v>
      </c>
      <c r="D5424" t="s">
        <v>12</v>
      </c>
      <c r="E5424" t="s">
        <v>2217</v>
      </c>
      <c r="F5424">
        <v>6</v>
      </c>
      <c r="G5424" t="str">
        <f t="shared" si="253"/>
        <v>Small</v>
      </c>
      <c r="H5424" t="s">
        <v>3</v>
      </c>
      <c r="I5424">
        <f>IFERROR(VLOOKUP(A5424,sponsored_animals!$A$1:$C$2143,1,TRUE),0)</f>
        <v>0</v>
      </c>
      <c r="J5424">
        <f>VLOOKUP(H5424,location_costs!$A$1:$B$6,2,FALSE)</f>
        <v>120</v>
      </c>
      <c r="K5424" t="str">
        <f t="shared" si="254"/>
        <v>Dog_Small</v>
      </c>
      <c r="L5424">
        <f>VLOOKUP(K5424,size_costs!$D$1:$E$10,2,FALSE)</f>
        <v>125</v>
      </c>
      <c r="M5424">
        <f>VLOOKUP(C5424,age_costs!$A$1:$B$52,2,FALSE)</f>
        <v>150</v>
      </c>
    </row>
    <row r="5425" spans="1:13" x14ac:dyDescent="0.25">
      <c r="A5425" t="s">
        <v>7775</v>
      </c>
      <c r="B5425" t="s">
        <v>14826</v>
      </c>
      <c r="C5425" s="2">
        <f t="shared" si="252"/>
        <v>8</v>
      </c>
      <c r="D5425" t="s">
        <v>12</v>
      </c>
      <c r="E5425" t="s">
        <v>2217</v>
      </c>
      <c r="F5425">
        <v>9</v>
      </c>
      <c r="G5425" t="str">
        <f t="shared" si="253"/>
        <v>Small</v>
      </c>
      <c r="H5425" t="s">
        <v>3</v>
      </c>
      <c r="I5425" t="str">
        <f>IFERROR(VLOOKUP(A5425,sponsored_animals!$A$1:$C$2143,1,TRUE),0)</f>
        <v>178f1189a06b68</v>
      </c>
      <c r="J5425">
        <f>VLOOKUP(H5425,location_costs!$A$1:$B$6,2,FALSE)</f>
        <v>120</v>
      </c>
      <c r="K5425" t="str">
        <f t="shared" si="254"/>
        <v>Dog_Small</v>
      </c>
      <c r="L5425">
        <f>VLOOKUP(K5425,size_costs!$D$1:$E$10,2,FALSE)</f>
        <v>125</v>
      </c>
      <c r="M5425">
        <f>VLOOKUP(C5425,age_costs!$A$1:$B$52,2,FALSE)</f>
        <v>150</v>
      </c>
    </row>
    <row r="5426" spans="1:13" x14ac:dyDescent="0.25">
      <c r="A5426" t="s">
        <v>1380</v>
      </c>
      <c r="B5426" t="s">
        <v>4136</v>
      </c>
      <c r="C5426" s="2">
        <f t="shared" si="252"/>
        <v>5</v>
      </c>
      <c r="D5426" t="s">
        <v>19</v>
      </c>
      <c r="E5426" t="s">
        <v>2515</v>
      </c>
      <c r="F5426">
        <v>3</v>
      </c>
      <c r="G5426" t="str">
        <f t="shared" si="253"/>
        <v>Small</v>
      </c>
      <c r="H5426" t="s">
        <v>5</v>
      </c>
      <c r="I5426" t="str">
        <f>IFERROR(VLOOKUP(A5426,sponsored_animals!$A$1:$C$2143,1,TRUE),0)</f>
        <v>36806649e5722d</v>
      </c>
      <c r="J5426">
        <f>VLOOKUP(H5426,location_costs!$A$1:$B$6,2,FALSE)</f>
        <v>140</v>
      </c>
      <c r="K5426" t="str">
        <f t="shared" si="254"/>
        <v>Cat_Small</v>
      </c>
      <c r="L5426">
        <f>VLOOKUP(K5426,size_costs!$D$1:$E$10,2,FALSE)</f>
        <v>100</v>
      </c>
      <c r="M5426">
        <f>VLOOKUP(C5426,age_costs!$A$1:$B$52,2,FALSE)</f>
        <v>100</v>
      </c>
    </row>
    <row r="5427" spans="1:13" x14ac:dyDescent="0.25">
      <c r="A5427" t="s">
        <v>1502</v>
      </c>
      <c r="B5427" t="s">
        <v>15585</v>
      </c>
      <c r="C5427" s="2">
        <f t="shared" si="252"/>
        <v>1</v>
      </c>
      <c r="D5427" t="s">
        <v>19</v>
      </c>
      <c r="E5427" t="s">
        <v>2182</v>
      </c>
      <c r="F5427">
        <v>8</v>
      </c>
      <c r="G5427" t="str">
        <f t="shared" si="253"/>
        <v>Large</v>
      </c>
      <c r="H5427" t="s">
        <v>5</v>
      </c>
      <c r="I5427" t="str">
        <f>IFERROR(VLOOKUP(A5427,sponsored_animals!$A$1:$C$2143,1,TRUE),0)</f>
        <v>36806649e5722d</v>
      </c>
      <c r="J5427">
        <f>VLOOKUP(H5427,location_costs!$A$1:$B$6,2,FALSE)</f>
        <v>140</v>
      </c>
      <c r="K5427" t="str">
        <f t="shared" si="254"/>
        <v>Cat_Large</v>
      </c>
      <c r="L5427">
        <f>VLOOKUP(K5427,size_costs!$D$1:$E$10,2,FALSE)</f>
        <v>140</v>
      </c>
      <c r="M5427">
        <f>VLOOKUP(C5427,age_costs!$A$1:$B$52,2,FALSE)</f>
        <v>0</v>
      </c>
    </row>
    <row r="5428" spans="1:13" x14ac:dyDescent="0.25">
      <c r="A5428" t="s">
        <v>7776</v>
      </c>
      <c r="B5428" t="s">
        <v>15586</v>
      </c>
      <c r="C5428" s="2">
        <f t="shared" si="252"/>
        <v>5</v>
      </c>
      <c r="D5428" t="s">
        <v>12</v>
      </c>
      <c r="E5428" t="s">
        <v>2233</v>
      </c>
      <c r="F5428">
        <v>40</v>
      </c>
      <c r="G5428" t="str">
        <f t="shared" si="253"/>
        <v>Large</v>
      </c>
      <c r="H5428" t="s">
        <v>5</v>
      </c>
      <c r="I5428" t="str">
        <f>IFERROR(VLOOKUP(A5428,sponsored_animals!$A$1:$C$2143,1,TRUE),0)</f>
        <v>0ea863dbf1123f</v>
      </c>
      <c r="J5428">
        <f>VLOOKUP(H5428,location_costs!$A$1:$B$6,2,FALSE)</f>
        <v>140</v>
      </c>
      <c r="K5428" t="str">
        <f t="shared" si="254"/>
        <v>Dog_Large</v>
      </c>
      <c r="L5428">
        <f>VLOOKUP(K5428,size_costs!$D$1:$E$10,2,FALSE)</f>
        <v>175</v>
      </c>
      <c r="M5428">
        <f>VLOOKUP(C5428,age_costs!$A$1:$B$52,2,FALSE)</f>
        <v>100</v>
      </c>
    </row>
    <row r="5429" spans="1:13" x14ac:dyDescent="0.25">
      <c r="A5429" t="s">
        <v>553</v>
      </c>
      <c r="B5429" t="s">
        <v>9864</v>
      </c>
      <c r="C5429" s="2">
        <f t="shared" si="252"/>
        <v>3</v>
      </c>
      <c r="D5429" t="s">
        <v>12</v>
      </c>
      <c r="E5429" t="s">
        <v>2231</v>
      </c>
      <c r="F5429">
        <v>25</v>
      </c>
      <c r="G5429" t="str">
        <f t="shared" si="253"/>
        <v>Medium</v>
      </c>
      <c r="H5429" t="s">
        <v>6</v>
      </c>
      <c r="I5429" t="str">
        <f>IFERROR(VLOOKUP(A5429,sponsored_animals!$A$1:$C$2143,1,TRUE),0)</f>
        <v>178f1189a06b68</v>
      </c>
      <c r="J5429">
        <f>VLOOKUP(H5429,location_costs!$A$1:$B$6,2,FALSE)</f>
        <v>135</v>
      </c>
      <c r="K5429" t="str">
        <f t="shared" si="254"/>
        <v>Dog_Medium</v>
      </c>
      <c r="L5429">
        <f>VLOOKUP(K5429,size_costs!$D$1:$E$10,2,FALSE)</f>
        <v>150</v>
      </c>
      <c r="M5429">
        <f>VLOOKUP(C5429,age_costs!$A$1:$B$52,2,FALSE)</f>
        <v>0</v>
      </c>
    </row>
    <row r="5430" spans="1:13" x14ac:dyDescent="0.25">
      <c r="A5430" t="s">
        <v>7778</v>
      </c>
      <c r="B5430" t="s">
        <v>14627</v>
      </c>
      <c r="C5430" s="2">
        <f t="shared" si="252"/>
        <v>7</v>
      </c>
      <c r="D5430" t="s">
        <v>19</v>
      </c>
      <c r="E5430" t="s">
        <v>2350</v>
      </c>
      <c r="F5430">
        <v>8.5</v>
      </c>
      <c r="G5430" t="str">
        <f t="shared" si="253"/>
        <v>Large</v>
      </c>
      <c r="H5430" t="s">
        <v>7</v>
      </c>
      <c r="I5430" t="str">
        <f>IFERROR(VLOOKUP(A5430,sponsored_animals!$A$1:$C$2143,1,TRUE),0)</f>
        <v>178f1189a06b68</v>
      </c>
      <c r="J5430">
        <f>VLOOKUP(H5430,location_costs!$A$1:$B$6,2,FALSE)</f>
        <v>100</v>
      </c>
      <c r="K5430" t="str">
        <f t="shared" si="254"/>
        <v>Cat_Large</v>
      </c>
      <c r="L5430">
        <f>VLOOKUP(K5430,size_costs!$D$1:$E$10,2,FALSE)</f>
        <v>140</v>
      </c>
      <c r="M5430">
        <f>VLOOKUP(C5430,age_costs!$A$1:$B$52,2,FALSE)</f>
        <v>100</v>
      </c>
    </row>
    <row r="5431" spans="1:13" x14ac:dyDescent="0.25">
      <c r="A5431" t="s">
        <v>7779</v>
      </c>
      <c r="B5431" t="s">
        <v>4944</v>
      </c>
      <c r="C5431" s="2">
        <f t="shared" si="252"/>
        <v>15</v>
      </c>
      <c r="D5431" t="s">
        <v>12</v>
      </c>
      <c r="E5431" t="s">
        <v>2182</v>
      </c>
      <c r="F5431">
        <v>12</v>
      </c>
      <c r="G5431" t="str">
        <f t="shared" si="253"/>
        <v>Medium</v>
      </c>
      <c r="H5431" t="s">
        <v>5</v>
      </c>
      <c r="I5431" t="str">
        <f>IFERROR(VLOOKUP(A5431,sponsored_animals!$A$1:$C$2143,1,TRUE),0)</f>
        <v>36806649e5722d</v>
      </c>
      <c r="J5431">
        <f>VLOOKUP(H5431,location_costs!$A$1:$B$6,2,FALSE)</f>
        <v>140</v>
      </c>
      <c r="K5431" t="str">
        <f t="shared" si="254"/>
        <v>Dog_Medium</v>
      </c>
      <c r="L5431">
        <f>VLOOKUP(K5431,size_costs!$D$1:$E$10,2,FALSE)</f>
        <v>150</v>
      </c>
      <c r="M5431">
        <f>VLOOKUP(C5431,age_costs!$A$1:$B$52,2,FALSE)</f>
        <v>200</v>
      </c>
    </row>
    <row r="5432" spans="1:13" x14ac:dyDescent="0.25">
      <c r="A5432" t="s">
        <v>7781</v>
      </c>
      <c r="B5432" t="s">
        <v>7030</v>
      </c>
      <c r="C5432" s="2">
        <f t="shared" si="252"/>
        <v>4</v>
      </c>
      <c r="D5432" t="s">
        <v>12</v>
      </c>
      <c r="E5432" t="s">
        <v>7782</v>
      </c>
      <c r="F5432">
        <v>11.5</v>
      </c>
      <c r="G5432" t="str">
        <f t="shared" si="253"/>
        <v>Medium</v>
      </c>
      <c r="H5432" t="s">
        <v>4</v>
      </c>
      <c r="I5432">
        <f>IFERROR(VLOOKUP(A5432,sponsored_animals!$A$1:$C$2143,1,TRUE),0)</f>
        <v>0</v>
      </c>
      <c r="J5432">
        <f>VLOOKUP(H5432,location_costs!$A$1:$B$6,2,FALSE)</f>
        <v>110</v>
      </c>
      <c r="K5432" t="str">
        <f t="shared" si="254"/>
        <v>Dog_Medium</v>
      </c>
      <c r="L5432">
        <f>VLOOKUP(K5432,size_costs!$D$1:$E$10,2,FALSE)</f>
        <v>150</v>
      </c>
      <c r="M5432">
        <f>VLOOKUP(C5432,age_costs!$A$1:$B$52,2,FALSE)</f>
        <v>0</v>
      </c>
    </row>
    <row r="5433" spans="1:13" x14ac:dyDescent="0.25">
      <c r="A5433" t="s">
        <v>938</v>
      </c>
      <c r="B5433" t="s">
        <v>15587</v>
      </c>
      <c r="C5433" s="2">
        <f t="shared" si="252"/>
        <v>11</v>
      </c>
      <c r="D5433" t="s">
        <v>12</v>
      </c>
      <c r="E5433" t="s">
        <v>2207</v>
      </c>
      <c r="F5433">
        <v>19</v>
      </c>
      <c r="G5433" t="str">
        <f t="shared" si="253"/>
        <v>Medium</v>
      </c>
      <c r="H5433" t="s">
        <v>6</v>
      </c>
      <c r="I5433" t="str">
        <f>IFERROR(VLOOKUP(A5433,sponsored_animals!$A$1:$C$2143,1,TRUE),0)</f>
        <v>7c0c3e04e6a4d4</v>
      </c>
      <c r="J5433">
        <f>VLOOKUP(H5433,location_costs!$A$1:$B$6,2,FALSE)</f>
        <v>135</v>
      </c>
      <c r="K5433" t="str">
        <f t="shared" si="254"/>
        <v>Dog_Medium</v>
      </c>
      <c r="L5433">
        <f>VLOOKUP(K5433,size_costs!$D$1:$E$10,2,FALSE)</f>
        <v>150</v>
      </c>
      <c r="M5433">
        <f>VLOOKUP(C5433,age_costs!$A$1:$B$52,2,FALSE)</f>
        <v>150</v>
      </c>
    </row>
    <row r="5434" spans="1:13" x14ac:dyDescent="0.25">
      <c r="A5434" t="s">
        <v>7783</v>
      </c>
      <c r="B5434" t="s">
        <v>13859</v>
      </c>
      <c r="C5434" s="2">
        <f t="shared" si="252"/>
        <v>5</v>
      </c>
      <c r="D5434" t="s">
        <v>12</v>
      </c>
      <c r="E5434" t="s">
        <v>2223</v>
      </c>
      <c r="F5434">
        <v>21</v>
      </c>
      <c r="G5434" t="str">
        <f t="shared" si="253"/>
        <v>Medium</v>
      </c>
      <c r="H5434" t="s">
        <v>5</v>
      </c>
      <c r="I5434" t="str">
        <f>IFERROR(VLOOKUP(A5434,sponsored_animals!$A$1:$C$2143,1,TRUE),0)</f>
        <v>214f8f6b359a1e</v>
      </c>
      <c r="J5434">
        <f>VLOOKUP(H5434,location_costs!$A$1:$B$6,2,FALSE)</f>
        <v>140</v>
      </c>
      <c r="K5434" t="str">
        <f t="shared" si="254"/>
        <v>Dog_Medium</v>
      </c>
      <c r="L5434">
        <f>VLOOKUP(K5434,size_costs!$D$1:$E$10,2,FALSE)</f>
        <v>150</v>
      </c>
      <c r="M5434">
        <f>VLOOKUP(C5434,age_costs!$A$1:$B$52,2,FALSE)</f>
        <v>100</v>
      </c>
    </row>
    <row r="5435" spans="1:13" x14ac:dyDescent="0.25">
      <c r="A5435" t="s">
        <v>7784</v>
      </c>
      <c r="B5435" t="s">
        <v>14131</v>
      </c>
      <c r="C5435" s="2">
        <f t="shared" si="252"/>
        <v>8</v>
      </c>
      <c r="D5435" t="s">
        <v>12</v>
      </c>
      <c r="E5435" t="s">
        <v>2217</v>
      </c>
      <c r="F5435">
        <v>23</v>
      </c>
      <c r="G5435" t="str">
        <f t="shared" si="253"/>
        <v>Medium</v>
      </c>
      <c r="H5435" t="s">
        <v>5</v>
      </c>
      <c r="I5435">
        <f>IFERROR(VLOOKUP(A5435,sponsored_animals!$A$1:$C$2143,1,TRUE),0)</f>
        <v>0</v>
      </c>
      <c r="J5435">
        <f>VLOOKUP(H5435,location_costs!$A$1:$B$6,2,FALSE)</f>
        <v>140</v>
      </c>
      <c r="K5435" t="str">
        <f t="shared" si="254"/>
        <v>Dog_Medium</v>
      </c>
      <c r="L5435">
        <f>VLOOKUP(K5435,size_costs!$D$1:$E$10,2,FALSE)</f>
        <v>150</v>
      </c>
      <c r="M5435">
        <f>VLOOKUP(C5435,age_costs!$A$1:$B$52,2,FALSE)</f>
        <v>150</v>
      </c>
    </row>
    <row r="5436" spans="1:13" x14ac:dyDescent="0.25">
      <c r="A5436" t="s">
        <v>711</v>
      </c>
      <c r="B5436" t="s">
        <v>7021</v>
      </c>
      <c r="C5436" s="2">
        <f t="shared" si="252"/>
        <v>6</v>
      </c>
      <c r="D5436" t="s">
        <v>19</v>
      </c>
      <c r="E5436" t="s">
        <v>2182</v>
      </c>
      <c r="F5436">
        <v>8</v>
      </c>
      <c r="G5436" t="str">
        <f t="shared" si="253"/>
        <v>Large</v>
      </c>
      <c r="H5436" t="s">
        <v>6</v>
      </c>
      <c r="I5436" t="str">
        <f>IFERROR(VLOOKUP(A5436,sponsored_animals!$A$1:$C$2143,1,TRUE),0)</f>
        <v>178f1189a06b68</v>
      </c>
      <c r="J5436">
        <f>VLOOKUP(H5436,location_costs!$A$1:$B$6,2,FALSE)</f>
        <v>135</v>
      </c>
      <c r="K5436" t="str">
        <f t="shared" si="254"/>
        <v>Cat_Large</v>
      </c>
      <c r="L5436">
        <f>VLOOKUP(K5436,size_costs!$D$1:$E$10,2,FALSE)</f>
        <v>140</v>
      </c>
      <c r="M5436">
        <f>VLOOKUP(C5436,age_costs!$A$1:$B$52,2,FALSE)</f>
        <v>100</v>
      </c>
    </row>
    <row r="5437" spans="1:13" x14ac:dyDescent="0.25">
      <c r="A5437" t="s">
        <v>7785</v>
      </c>
      <c r="B5437" t="s">
        <v>15565</v>
      </c>
      <c r="C5437" s="2">
        <f t="shared" si="252"/>
        <v>6</v>
      </c>
      <c r="D5437" t="s">
        <v>19</v>
      </c>
      <c r="E5437" t="s">
        <v>2198</v>
      </c>
      <c r="F5437">
        <v>6.5</v>
      </c>
      <c r="G5437" t="str">
        <f t="shared" si="253"/>
        <v>Medium</v>
      </c>
      <c r="H5437" t="s">
        <v>3</v>
      </c>
      <c r="I5437">
        <f>IFERROR(VLOOKUP(A5437,sponsored_animals!$A$1:$C$2143,1,TRUE),0)</f>
        <v>0</v>
      </c>
      <c r="J5437">
        <f>VLOOKUP(H5437,location_costs!$A$1:$B$6,2,FALSE)</f>
        <v>120</v>
      </c>
      <c r="K5437" t="str">
        <f t="shared" si="254"/>
        <v>Cat_Medium</v>
      </c>
      <c r="L5437">
        <f>VLOOKUP(K5437,size_costs!$D$1:$E$10,2,FALSE)</f>
        <v>120</v>
      </c>
      <c r="M5437">
        <f>VLOOKUP(C5437,age_costs!$A$1:$B$52,2,FALSE)</f>
        <v>100</v>
      </c>
    </row>
    <row r="5438" spans="1:13" x14ac:dyDescent="0.25">
      <c r="A5438" t="s">
        <v>7786</v>
      </c>
      <c r="B5438" t="s">
        <v>15588</v>
      </c>
      <c r="C5438" s="2">
        <f t="shared" si="252"/>
        <v>9</v>
      </c>
      <c r="D5438" t="s">
        <v>12</v>
      </c>
      <c r="E5438" t="s">
        <v>2207</v>
      </c>
      <c r="F5438">
        <v>47</v>
      </c>
      <c r="G5438" t="str">
        <f t="shared" si="253"/>
        <v>Large</v>
      </c>
      <c r="H5438" t="s">
        <v>5</v>
      </c>
      <c r="I5438" t="str">
        <f>IFERROR(VLOOKUP(A5438,sponsored_animals!$A$1:$C$2143,1,TRUE),0)</f>
        <v>178f1189a06b68</v>
      </c>
      <c r="J5438">
        <f>VLOOKUP(H5438,location_costs!$A$1:$B$6,2,FALSE)</f>
        <v>140</v>
      </c>
      <c r="K5438" t="str">
        <f t="shared" si="254"/>
        <v>Dog_Large</v>
      </c>
      <c r="L5438">
        <f>VLOOKUP(K5438,size_costs!$D$1:$E$10,2,FALSE)</f>
        <v>175</v>
      </c>
      <c r="M5438">
        <f>VLOOKUP(C5438,age_costs!$A$1:$B$52,2,FALSE)</f>
        <v>150</v>
      </c>
    </row>
    <row r="5439" spans="1:13" x14ac:dyDescent="0.25">
      <c r="A5439" t="s">
        <v>7787</v>
      </c>
      <c r="B5439" t="s">
        <v>6747</v>
      </c>
      <c r="C5439" s="2">
        <f t="shared" si="252"/>
        <v>11</v>
      </c>
      <c r="D5439" t="s">
        <v>19</v>
      </c>
      <c r="E5439" t="s">
        <v>2527</v>
      </c>
      <c r="F5439">
        <v>6</v>
      </c>
      <c r="G5439" t="str">
        <f t="shared" si="253"/>
        <v>Medium</v>
      </c>
      <c r="H5439" t="s">
        <v>3</v>
      </c>
      <c r="I5439" t="str">
        <f>IFERROR(VLOOKUP(A5439,sponsored_animals!$A$1:$C$2143,1,TRUE),0)</f>
        <v>b14069999a0ee6</v>
      </c>
      <c r="J5439">
        <f>VLOOKUP(H5439,location_costs!$A$1:$B$6,2,FALSE)</f>
        <v>120</v>
      </c>
      <c r="K5439" t="str">
        <f t="shared" si="254"/>
        <v>Cat_Medium</v>
      </c>
      <c r="L5439">
        <f>VLOOKUP(K5439,size_costs!$D$1:$E$10,2,FALSE)</f>
        <v>120</v>
      </c>
      <c r="M5439">
        <f>VLOOKUP(C5439,age_costs!$A$1:$B$52,2,FALSE)</f>
        <v>150</v>
      </c>
    </row>
    <row r="5440" spans="1:13" x14ac:dyDescent="0.25">
      <c r="A5440" t="s">
        <v>1914</v>
      </c>
      <c r="B5440" t="s">
        <v>2308</v>
      </c>
      <c r="C5440" s="2">
        <f t="shared" si="252"/>
        <v>7</v>
      </c>
      <c r="D5440" t="s">
        <v>19</v>
      </c>
      <c r="E5440" t="s">
        <v>2226</v>
      </c>
      <c r="F5440">
        <v>10</v>
      </c>
      <c r="G5440" t="str">
        <f t="shared" si="253"/>
        <v>Large</v>
      </c>
      <c r="H5440" t="s">
        <v>7</v>
      </c>
      <c r="I5440">
        <f>IFERROR(VLOOKUP(A5440,sponsored_animals!$A$1:$C$2143,1,TRUE),0)</f>
        <v>0</v>
      </c>
      <c r="J5440">
        <f>VLOOKUP(H5440,location_costs!$A$1:$B$6,2,FALSE)</f>
        <v>100</v>
      </c>
      <c r="K5440" t="str">
        <f t="shared" si="254"/>
        <v>Cat_Large</v>
      </c>
      <c r="L5440">
        <f>VLOOKUP(K5440,size_costs!$D$1:$E$10,2,FALSE)</f>
        <v>140</v>
      </c>
      <c r="M5440">
        <f>VLOOKUP(C5440,age_costs!$A$1:$B$52,2,FALSE)</f>
        <v>100</v>
      </c>
    </row>
    <row r="5441" spans="1:13" x14ac:dyDescent="0.25">
      <c r="A5441" t="s">
        <v>7789</v>
      </c>
      <c r="B5441" t="s">
        <v>15589</v>
      </c>
      <c r="C5441" s="2">
        <f t="shared" si="252"/>
        <v>8</v>
      </c>
      <c r="D5441" t="s">
        <v>12</v>
      </c>
      <c r="E5441" t="s">
        <v>2207</v>
      </c>
      <c r="F5441">
        <v>34</v>
      </c>
      <c r="G5441" t="str">
        <f t="shared" si="253"/>
        <v>Large</v>
      </c>
      <c r="H5441" t="s">
        <v>3</v>
      </c>
      <c r="I5441" t="str">
        <f>IFERROR(VLOOKUP(A5441,sponsored_animals!$A$1:$C$2143,1,TRUE),0)</f>
        <v>178f1189a06b68</v>
      </c>
      <c r="J5441">
        <f>VLOOKUP(H5441,location_costs!$A$1:$B$6,2,FALSE)</f>
        <v>120</v>
      </c>
      <c r="K5441" t="str">
        <f t="shared" si="254"/>
        <v>Dog_Large</v>
      </c>
      <c r="L5441">
        <f>VLOOKUP(K5441,size_costs!$D$1:$E$10,2,FALSE)</f>
        <v>175</v>
      </c>
      <c r="M5441">
        <f>VLOOKUP(C5441,age_costs!$A$1:$B$52,2,FALSE)</f>
        <v>150</v>
      </c>
    </row>
    <row r="5442" spans="1:13" x14ac:dyDescent="0.25">
      <c r="A5442" t="s">
        <v>7790</v>
      </c>
      <c r="B5442" t="s">
        <v>3731</v>
      </c>
      <c r="C5442" s="2">
        <f t="shared" si="252"/>
        <v>7</v>
      </c>
      <c r="D5442" t="s">
        <v>19</v>
      </c>
      <c r="E5442" t="s">
        <v>2340</v>
      </c>
      <c r="F5442">
        <v>3</v>
      </c>
      <c r="G5442" t="str">
        <f t="shared" si="253"/>
        <v>Small</v>
      </c>
      <c r="H5442" t="s">
        <v>6</v>
      </c>
      <c r="I5442" t="str">
        <f>IFERROR(VLOOKUP(A5442,sponsored_animals!$A$1:$C$2143,1,TRUE),0)</f>
        <v>7c0c3e04e6a4d4</v>
      </c>
      <c r="J5442">
        <f>VLOOKUP(H5442,location_costs!$A$1:$B$6,2,FALSE)</f>
        <v>135</v>
      </c>
      <c r="K5442" t="str">
        <f t="shared" si="254"/>
        <v>Cat_Small</v>
      </c>
      <c r="L5442">
        <f>VLOOKUP(K5442,size_costs!$D$1:$E$10,2,FALSE)</f>
        <v>100</v>
      </c>
      <c r="M5442">
        <f>VLOOKUP(C5442,age_costs!$A$1:$B$52,2,FALSE)</f>
        <v>100</v>
      </c>
    </row>
    <row r="5443" spans="1:13" x14ac:dyDescent="0.25">
      <c r="A5443" t="s">
        <v>7791</v>
      </c>
      <c r="B5443" t="s">
        <v>14866</v>
      </c>
      <c r="C5443" s="2">
        <f t="shared" ref="C5443:C5506" si="255">ROUND(YEARFRAC(B5443,"31/12/2021"),0)</f>
        <v>12</v>
      </c>
      <c r="D5443" t="s">
        <v>19</v>
      </c>
      <c r="E5443" t="s">
        <v>2219</v>
      </c>
      <c r="F5443">
        <v>6</v>
      </c>
      <c r="G5443" t="str">
        <f t="shared" ref="G5443:G5506" si="256">IF(AND(D5443="Dog",F5443&lt;=10),"Small",IF(AND(D5443="Dog",F5443&gt;10,F5443&lt;=30),"Medium",IF(AND(D5443="Dog",F5443&gt;30),"Large",IF(AND(D5443="Cat",F5443&lt;=5),"Small",IF(AND(D5443="Cat",F5443&gt;5,F5443&lt;=7),"Medium",IF(AND(D5443="Cat",F5443&gt;=7),"Large",IF(AND(D5443="Bird",F5443&lt;=0.7),"Small",IF(AND(D5443="Bird",F5443&gt;0.7,F5443&lt;=1.1),"Medium",IF(AND(D5443="Bird",F5443&gt;1.1),"Large","Erro")))))))))</f>
        <v>Medium</v>
      </c>
      <c r="H5443" t="s">
        <v>5</v>
      </c>
      <c r="I5443" t="str">
        <f>IFERROR(VLOOKUP(A5443,sponsored_animals!$A$1:$C$2143,1,TRUE),0)</f>
        <v>178f1189a06b68</v>
      </c>
      <c r="J5443">
        <f>VLOOKUP(H5443,location_costs!$A$1:$B$6,2,FALSE)</f>
        <v>140</v>
      </c>
      <c r="K5443" t="str">
        <f t="shared" ref="K5443:K5506" si="257">D5443&amp;"_"&amp;G5443</f>
        <v>Cat_Medium</v>
      </c>
      <c r="L5443">
        <f>VLOOKUP(K5443,size_costs!$D$1:$E$10,2,FALSE)</f>
        <v>120</v>
      </c>
      <c r="M5443">
        <f>VLOOKUP(C5443,age_costs!$A$1:$B$52,2,FALSE)</f>
        <v>150</v>
      </c>
    </row>
    <row r="5444" spans="1:13" x14ac:dyDescent="0.25">
      <c r="A5444" t="s">
        <v>7792</v>
      </c>
      <c r="B5444" t="s">
        <v>15018</v>
      </c>
      <c r="C5444" s="2">
        <f t="shared" si="255"/>
        <v>8</v>
      </c>
      <c r="D5444" t="s">
        <v>19</v>
      </c>
      <c r="E5444" t="s">
        <v>2207</v>
      </c>
      <c r="F5444">
        <v>4</v>
      </c>
      <c r="G5444" t="str">
        <f t="shared" si="256"/>
        <v>Small</v>
      </c>
      <c r="H5444" t="s">
        <v>6</v>
      </c>
      <c r="I5444" t="str">
        <f>IFERROR(VLOOKUP(A5444,sponsored_animals!$A$1:$C$2143,1,TRUE),0)</f>
        <v>4fca6ef6dbda96</v>
      </c>
      <c r="J5444">
        <f>VLOOKUP(H5444,location_costs!$A$1:$B$6,2,FALSE)</f>
        <v>135</v>
      </c>
      <c r="K5444" t="str">
        <f t="shared" si="257"/>
        <v>Cat_Small</v>
      </c>
      <c r="L5444">
        <f>VLOOKUP(K5444,size_costs!$D$1:$E$10,2,FALSE)</f>
        <v>100</v>
      </c>
      <c r="M5444">
        <f>VLOOKUP(C5444,age_costs!$A$1:$B$52,2,FALSE)</f>
        <v>150</v>
      </c>
    </row>
    <row r="5445" spans="1:13" x14ac:dyDescent="0.25">
      <c r="A5445" t="s">
        <v>7793</v>
      </c>
      <c r="B5445" t="s">
        <v>3637</v>
      </c>
      <c r="C5445" s="2">
        <f t="shared" si="255"/>
        <v>4</v>
      </c>
      <c r="D5445" t="s">
        <v>12</v>
      </c>
      <c r="E5445" t="s">
        <v>2191</v>
      </c>
      <c r="F5445">
        <v>35</v>
      </c>
      <c r="G5445" t="str">
        <f t="shared" si="256"/>
        <v>Large</v>
      </c>
      <c r="H5445" t="s">
        <v>3</v>
      </c>
      <c r="I5445">
        <f>IFERROR(VLOOKUP(A5445,sponsored_animals!$A$1:$C$2143,1,TRUE),0)</f>
        <v>0</v>
      </c>
      <c r="J5445">
        <f>VLOOKUP(H5445,location_costs!$A$1:$B$6,2,FALSE)</f>
        <v>120</v>
      </c>
      <c r="K5445" t="str">
        <f t="shared" si="257"/>
        <v>Dog_Large</v>
      </c>
      <c r="L5445">
        <f>VLOOKUP(K5445,size_costs!$D$1:$E$10,2,FALSE)</f>
        <v>175</v>
      </c>
      <c r="M5445">
        <f>VLOOKUP(C5445,age_costs!$A$1:$B$52,2,FALSE)</f>
        <v>0</v>
      </c>
    </row>
    <row r="5446" spans="1:13" x14ac:dyDescent="0.25">
      <c r="A5446" t="s">
        <v>7794</v>
      </c>
      <c r="B5446" t="s">
        <v>14672</v>
      </c>
      <c r="C5446" s="2">
        <f t="shared" si="255"/>
        <v>10</v>
      </c>
      <c r="D5446" t="s">
        <v>12</v>
      </c>
      <c r="E5446" t="s">
        <v>2207</v>
      </c>
      <c r="F5446">
        <v>34</v>
      </c>
      <c r="G5446" t="str">
        <f t="shared" si="256"/>
        <v>Large</v>
      </c>
      <c r="H5446" t="s">
        <v>5</v>
      </c>
      <c r="I5446" t="str">
        <f>IFERROR(VLOOKUP(A5446,sponsored_animals!$A$1:$C$2143,1,TRUE),0)</f>
        <v>d40d0d9a6a4451</v>
      </c>
      <c r="J5446">
        <f>VLOOKUP(H5446,location_costs!$A$1:$B$6,2,FALSE)</f>
        <v>140</v>
      </c>
      <c r="K5446" t="str">
        <f t="shared" si="257"/>
        <v>Dog_Large</v>
      </c>
      <c r="L5446">
        <f>VLOOKUP(K5446,size_costs!$D$1:$E$10,2,FALSE)</f>
        <v>175</v>
      </c>
      <c r="M5446">
        <f>VLOOKUP(C5446,age_costs!$A$1:$B$52,2,FALSE)</f>
        <v>150</v>
      </c>
    </row>
    <row r="5447" spans="1:13" x14ac:dyDescent="0.25">
      <c r="A5447" t="s">
        <v>7795</v>
      </c>
      <c r="B5447" t="s">
        <v>14671</v>
      </c>
      <c r="C5447" s="2">
        <f t="shared" si="255"/>
        <v>4</v>
      </c>
      <c r="D5447" t="s">
        <v>12</v>
      </c>
      <c r="E5447" t="s">
        <v>2186</v>
      </c>
      <c r="F5447">
        <v>3</v>
      </c>
      <c r="G5447" t="str">
        <f t="shared" si="256"/>
        <v>Small</v>
      </c>
      <c r="H5447" t="s">
        <v>5</v>
      </c>
      <c r="I5447">
        <f>IFERROR(VLOOKUP(A5447,sponsored_animals!$A$1:$C$2143,1,TRUE),0)</f>
        <v>0</v>
      </c>
      <c r="J5447">
        <f>VLOOKUP(H5447,location_costs!$A$1:$B$6,2,FALSE)</f>
        <v>140</v>
      </c>
      <c r="K5447" t="str">
        <f t="shared" si="257"/>
        <v>Dog_Small</v>
      </c>
      <c r="L5447">
        <f>VLOOKUP(K5447,size_costs!$D$1:$E$10,2,FALSE)</f>
        <v>125</v>
      </c>
      <c r="M5447">
        <f>VLOOKUP(C5447,age_costs!$A$1:$B$52,2,FALSE)</f>
        <v>0</v>
      </c>
    </row>
    <row r="5448" spans="1:13" x14ac:dyDescent="0.25">
      <c r="A5448" t="s">
        <v>7796</v>
      </c>
      <c r="B5448" t="s">
        <v>15590</v>
      </c>
      <c r="C5448" s="2">
        <f t="shared" si="255"/>
        <v>11</v>
      </c>
      <c r="D5448" t="s">
        <v>12</v>
      </c>
      <c r="E5448" t="s">
        <v>2186</v>
      </c>
      <c r="F5448">
        <v>35</v>
      </c>
      <c r="G5448" t="str">
        <f t="shared" si="256"/>
        <v>Large</v>
      </c>
      <c r="H5448" t="s">
        <v>3</v>
      </c>
      <c r="I5448" t="str">
        <f>IFERROR(VLOOKUP(A5448,sponsored_animals!$A$1:$C$2143,1,TRUE),0)</f>
        <v>36806649e5722d</v>
      </c>
      <c r="J5448">
        <f>VLOOKUP(H5448,location_costs!$A$1:$B$6,2,FALSE)</f>
        <v>120</v>
      </c>
      <c r="K5448" t="str">
        <f t="shared" si="257"/>
        <v>Dog_Large</v>
      </c>
      <c r="L5448">
        <f>VLOOKUP(K5448,size_costs!$D$1:$E$10,2,FALSE)</f>
        <v>175</v>
      </c>
      <c r="M5448">
        <f>VLOOKUP(C5448,age_costs!$A$1:$B$52,2,FALSE)</f>
        <v>150</v>
      </c>
    </row>
    <row r="5449" spans="1:13" x14ac:dyDescent="0.25">
      <c r="A5449" t="s">
        <v>7797</v>
      </c>
      <c r="B5449" t="s">
        <v>14526</v>
      </c>
      <c r="C5449" s="2">
        <f t="shared" si="255"/>
        <v>11</v>
      </c>
      <c r="D5449" t="s">
        <v>12</v>
      </c>
      <c r="E5449" t="s">
        <v>2241</v>
      </c>
      <c r="F5449">
        <v>25</v>
      </c>
      <c r="G5449" t="str">
        <f t="shared" si="256"/>
        <v>Medium</v>
      </c>
      <c r="H5449" t="s">
        <v>6</v>
      </c>
      <c r="I5449" t="str">
        <f>IFERROR(VLOOKUP(A5449,sponsored_animals!$A$1:$C$2143,1,TRUE),0)</f>
        <v>74228ffdfe76aa</v>
      </c>
      <c r="J5449">
        <f>VLOOKUP(H5449,location_costs!$A$1:$B$6,2,FALSE)</f>
        <v>135</v>
      </c>
      <c r="K5449" t="str">
        <f t="shared" si="257"/>
        <v>Dog_Medium</v>
      </c>
      <c r="L5449">
        <f>VLOOKUP(K5449,size_costs!$D$1:$E$10,2,FALSE)</f>
        <v>150</v>
      </c>
      <c r="M5449">
        <f>VLOOKUP(C5449,age_costs!$A$1:$B$52,2,FALSE)</f>
        <v>150</v>
      </c>
    </row>
    <row r="5450" spans="1:13" x14ac:dyDescent="0.25">
      <c r="A5450" t="s">
        <v>7798</v>
      </c>
      <c r="B5450" t="s">
        <v>15591</v>
      </c>
      <c r="C5450" s="2">
        <f t="shared" si="255"/>
        <v>7</v>
      </c>
      <c r="D5450" t="s">
        <v>12</v>
      </c>
      <c r="E5450" t="s">
        <v>2302</v>
      </c>
      <c r="F5450">
        <v>31.5</v>
      </c>
      <c r="G5450" t="str">
        <f t="shared" si="256"/>
        <v>Large</v>
      </c>
      <c r="H5450" t="s">
        <v>5</v>
      </c>
      <c r="I5450">
        <f>IFERROR(VLOOKUP(A5450,sponsored_animals!$A$1:$C$2143,1,TRUE),0)</f>
        <v>0</v>
      </c>
      <c r="J5450">
        <f>VLOOKUP(H5450,location_costs!$A$1:$B$6,2,FALSE)</f>
        <v>140</v>
      </c>
      <c r="K5450" t="str">
        <f t="shared" si="257"/>
        <v>Dog_Large</v>
      </c>
      <c r="L5450">
        <f>VLOOKUP(K5450,size_costs!$D$1:$E$10,2,FALSE)</f>
        <v>175</v>
      </c>
      <c r="M5450">
        <f>VLOOKUP(C5450,age_costs!$A$1:$B$52,2,FALSE)</f>
        <v>100</v>
      </c>
    </row>
    <row r="5451" spans="1:13" x14ac:dyDescent="0.25">
      <c r="A5451" t="s">
        <v>7799</v>
      </c>
      <c r="B5451" t="s">
        <v>5620</v>
      </c>
      <c r="C5451" s="2">
        <f t="shared" si="255"/>
        <v>5</v>
      </c>
      <c r="D5451" t="s">
        <v>12</v>
      </c>
      <c r="E5451" t="s">
        <v>4606</v>
      </c>
      <c r="F5451">
        <v>35</v>
      </c>
      <c r="G5451" t="str">
        <f t="shared" si="256"/>
        <v>Large</v>
      </c>
      <c r="H5451" t="s">
        <v>6</v>
      </c>
      <c r="I5451" t="str">
        <f>IFERROR(VLOOKUP(A5451,sponsored_animals!$A$1:$C$2143,1,TRUE),0)</f>
        <v>36806649e5722d</v>
      </c>
      <c r="J5451">
        <f>VLOOKUP(H5451,location_costs!$A$1:$B$6,2,FALSE)</f>
        <v>135</v>
      </c>
      <c r="K5451" t="str">
        <f t="shared" si="257"/>
        <v>Dog_Large</v>
      </c>
      <c r="L5451">
        <f>VLOOKUP(K5451,size_costs!$D$1:$E$10,2,FALSE)</f>
        <v>175</v>
      </c>
      <c r="M5451">
        <f>VLOOKUP(C5451,age_costs!$A$1:$B$52,2,FALSE)</f>
        <v>100</v>
      </c>
    </row>
    <row r="5452" spans="1:13" x14ac:dyDescent="0.25">
      <c r="A5452" t="s">
        <v>7800</v>
      </c>
      <c r="B5452" t="s">
        <v>13891</v>
      </c>
      <c r="C5452" s="2">
        <f t="shared" si="255"/>
        <v>4</v>
      </c>
      <c r="D5452" t="s">
        <v>19</v>
      </c>
      <c r="E5452" t="s">
        <v>2234</v>
      </c>
      <c r="F5452">
        <v>10</v>
      </c>
      <c r="G5452" t="str">
        <f t="shared" si="256"/>
        <v>Large</v>
      </c>
      <c r="H5452" t="s">
        <v>6</v>
      </c>
      <c r="I5452">
        <f>IFERROR(VLOOKUP(A5452,sponsored_animals!$A$1:$C$2143,1,TRUE),0)</f>
        <v>0</v>
      </c>
      <c r="J5452">
        <f>VLOOKUP(H5452,location_costs!$A$1:$B$6,2,FALSE)</f>
        <v>135</v>
      </c>
      <c r="K5452" t="str">
        <f t="shared" si="257"/>
        <v>Cat_Large</v>
      </c>
      <c r="L5452">
        <f>VLOOKUP(K5452,size_costs!$D$1:$E$10,2,FALSE)</f>
        <v>140</v>
      </c>
      <c r="M5452">
        <f>VLOOKUP(C5452,age_costs!$A$1:$B$52,2,FALSE)</f>
        <v>0</v>
      </c>
    </row>
    <row r="5453" spans="1:13" x14ac:dyDescent="0.25">
      <c r="A5453" t="s">
        <v>7801</v>
      </c>
      <c r="B5453" t="s">
        <v>3342</v>
      </c>
      <c r="C5453" s="2">
        <f t="shared" si="255"/>
        <v>6</v>
      </c>
      <c r="D5453" t="s">
        <v>19</v>
      </c>
      <c r="E5453" t="s">
        <v>2198</v>
      </c>
      <c r="F5453">
        <v>2</v>
      </c>
      <c r="G5453" t="str">
        <f t="shared" si="256"/>
        <v>Small</v>
      </c>
      <c r="H5453" t="s">
        <v>6</v>
      </c>
      <c r="I5453" t="str">
        <f>IFERROR(VLOOKUP(A5453,sponsored_animals!$A$1:$C$2143,1,TRUE),0)</f>
        <v>178f1189a06b68</v>
      </c>
      <c r="J5453">
        <f>VLOOKUP(H5453,location_costs!$A$1:$B$6,2,FALSE)</f>
        <v>135</v>
      </c>
      <c r="K5453" t="str">
        <f t="shared" si="257"/>
        <v>Cat_Small</v>
      </c>
      <c r="L5453">
        <f>VLOOKUP(K5453,size_costs!$D$1:$E$10,2,FALSE)</f>
        <v>100</v>
      </c>
      <c r="M5453">
        <f>VLOOKUP(C5453,age_costs!$A$1:$B$52,2,FALSE)</f>
        <v>100</v>
      </c>
    </row>
    <row r="5454" spans="1:13" x14ac:dyDescent="0.25">
      <c r="A5454" t="s">
        <v>7803</v>
      </c>
      <c r="B5454" t="s">
        <v>15592</v>
      </c>
      <c r="C5454" s="2">
        <f t="shared" si="255"/>
        <v>19</v>
      </c>
      <c r="D5454" t="s">
        <v>19</v>
      </c>
      <c r="E5454" t="s">
        <v>2182</v>
      </c>
      <c r="F5454">
        <v>4</v>
      </c>
      <c r="G5454" t="str">
        <f t="shared" si="256"/>
        <v>Small</v>
      </c>
      <c r="H5454" t="s">
        <v>6</v>
      </c>
      <c r="I5454" t="str">
        <f>IFERROR(VLOOKUP(A5454,sponsored_animals!$A$1:$C$2143,1,TRUE),0)</f>
        <v>7c0c3e04e6a4d4</v>
      </c>
      <c r="J5454">
        <f>VLOOKUP(H5454,location_costs!$A$1:$B$6,2,FALSE)</f>
        <v>135</v>
      </c>
      <c r="K5454" t="str">
        <f t="shared" si="257"/>
        <v>Cat_Small</v>
      </c>
      <c r="L5454">
        <f>VLOOKUP(K5454,size_costs!$D$1:$E$10,2,FALSE)</f>
        <v>100</v>
      </c>
      <c r="M5454">
        <f>VLOOKUP(C5454,age_costs!$A$1:$B$52,2,FALSE)</f>
        <v>300</v>
      </c>
    </row>
    <row r="5455" spans="1:13" x14ac:dyDescent="0.25">
      <c r="A5455" t="s">
        <v>949</v>
      </c>
      <c r="B5455" t="s">
        <v>5566</v>
      </c>
      <c r="C5455" s="2">
        <f t="shared" si="255"/>
        <v>8</v>
      </c>
      <c r="D5455" t="s">
        <v>19</v>
      </c>
      <c r="E5455" t="s">
        <v>2380</v>
      </c>
      <c r="F5455">
        <v>6.5</v>
      </c>
      <c r="G5455" t="str">
        <f t="shared" si="256"/>
        <v>Medium</v>
      </c>
      <c r="H5455" t="s">
        <v>3</v>
      </c>
      <c r="I5455" t="str">
        <f>IFERROR(VLOOKUP(A5455,sponsored_animals!$A$1:$C$2143,1,TRUE),0)</f>
        <v>214f8f6b359a1e</v>
      </c>
      <c r="J5455">
        <f>VLOOKUP(H5455,location_costs!$A$1:$B$6,2,FALSE)</f>
        <v>120</v>
      </c>
      <c r="K5455" t="str">
        <f t="shared" si="257"/>
        <v>Cat_Medium</v>
      </c>
      <c r="L5455">
        <f>VLOOKUP(K5455,size_costs!$D$1:$E$10,2,FALSE)</f>
        <v>120</v>
      </c>
      <c r="M5455">
        <f>VLOOKUP(C5455,age_costs!$A$1:$B$52,2,FALSE)</f>
        <v>150</v>
      </c>
    </row>
    <row r="5456" spans="1:13" x14ac:dyDescent="0.25">
      <c r="A5456" t="s">
        <v>7804</v>
      </c>
      <c r="B5456" t="s">
        <v>5375</v>
      </c>
      <c r="C5456" s="2">
        <f t="shared" si="255"/>
        <v>7</v>
      </c>
      <c r="D5456" t="s">
        <v>19</v>
      </c>
      <c r="E5456" t="s">
        <v>2252</v>
      </c>
      <c r="F5456">
        <v>9</v>
      </c>
      <c r="G5456" t="str">
        <f t="shared" si="256"/>
        <v>Large</v>
      </c>
      <c r="H5456" t="s">
        <v>6</v>
      </c>
      <c r="I5456" t="str">
        <f>IFERROR(VLOOKUP(A5456,sponsored_animals!$A$1:$C$2143,1,TRUE),0)</f>
        <v>7c0c3e04e6a4d4</v>
      </c>
      <c r="J5456">
        <f>VLOOKUP(H5456,location_costs!$A$1:$B$6,2,FALSE)</f>
        <v>135</v>
      </c>
      <c r="K5456" t="str">
        <f t="shared" si="257"/>
        <v>Cat_Large</v>
      </c>
      <c r="L5456">
        <f>VLOOKUP(K5456,size_costs!$D$1:$E$10,2,FALSE)</f>
        <v>140</v>
      </c>
      <c r="M5456">
        <f>VLOOKUP(C5456,age_costs!$A$1:$B$52,2,FALSE)</f>
        <v>100</v>
      </c>
    </row>
    <row r="5457" spans="1:13" x14ac:dyDescent="0.25">
      <c r="A5457" t="s">
        <v>7805</v>
      </c>
      <c r="B5457" t="s">
        <v>14807</v>
      </c>
      <c r="C5457" s="2">
        <f t="shared" si="255"/>
        <v>15</v>
      </c>
      <c r="D5457" t="s">
        <v>12</v>
      </c>
      <c r="E5457" t="s">
        <v>2207</v>
      </c>
      <c r="F5457">
        <v>12</v>
      </c>
      <c r="G5457" t="str">
        <f t="shared" si="256"/>
        <v>Medium</v>
      </c>
      <c r="H5457" t="s">
        <v>5</v>
      </c>
      <c r="I5457" t="str">
        <f>IFERROR(VLOOKUP(A5457,sponsored_animals!$A$1:$C$2143,1,TRUE),0)</f>
        <v>178f1189a06b68</v>
      </c>
      <c r="J5457">
        <f>VLOOKUP(H5457,location_costs!$A$1:$B$6,2,FALSE)</f>
        <v>140</v>
      </c>
      <c r="K5457" t="str">
        <f t="shared" si="257"/>
        <v>Dog_Medium</v>
      </c>
      <c r="L5457">
        <f>VLOOKUP(K5457,size_costs!$D$1:$E$10,2,FALSE)</f>
        <v>150</v>
      </c>
      <c r="M5457">
        <f>VLOOKUP(C5457,age_costs!$A$1:$B$52,2,FALSE)</f>
        <v>200</v>
      </c>
    </row>
    <row r="5458" spans="1:13" x14ac:dyDescent="0.25">
      <c r="A5458" t="s">
        <v>7806</v>
      </c>
      <c r="B5458" t="s">
        <v>14765</v>
      </c>
      <c r="C5458" s="2">
        <f t="shared" si="255"/>
        <v>6</v>
      </c>
      <c r="D5458" t="s">
        <v>12</v>
      </c>
      <c r="E5458" t="s">
        <v>2288</v>
      </c>
      <c r="F5458">
        <v>32</v>
      </c>
      <c r="G5458" t="str">
        <f t="shared" si="256"/>
        <v>Large</v>
      </c>
      <c r="H5458" t="s">
        <v>3</v>
      </c>
      <c r="I5458">
        <f>IFERROR(VLOOKUP(A5458,sponsored_animals!$A$1:$C$2143,1,TRUE),0)</f>
        <v>0</v>
      </c>
      <c r="J5458">
        <f>VLOOKUP(H5458,location_costs!$A$1:$B$6,2,FALSE)</f>
        <v>120</v>
      </c>
      <c r="K5458" t="str">
        <f t="shared" si="257"/>
        <v>Dog_Large</v>
      </c>
      <c r="L5458">
        <f>VLOOKUP(K5458,size_costs!$D$1:$E$10,2,FALSE)</f>
        <v>175</v>
      </c>
      <c r="M5458">
        <f>VLOOKUP(C5458,age_costs!$A$1:$B$52,2,FALSE)</f>
        <v>100</v>
      </c>
    </row>
    <row r="5459" spans="1:13" x14ac:dyDescent="0.25">
      <c r="A5459" t="s">
        <v>7807</v>
      </c>
      <c r="B5459" t="s">
        <v>7808</v>
      </c>
      <c r="C5459" s="2">
        <f t="shared" si="255"/>
        <v>10</v>
      </c>
      <c r="D5459" t="s">
        <v>12</v>
      </c>
      <c r="E5459" t="s">
        <v>2207</v>
      </c>
      <c r="F5459">
        <v>40</v>
      </c>
      <c r="G5459" t="str">
        <f t="shared" si="256"/>
        <v>Large</v>
      </c>
      <c r="H5459" t="s">
        <v>5</v>
      </c>
      <c r="I5459" t="str">
        <f>IFERROR(VLOOKUP(A5459,sponsored_animals!$A$1:$C$2143,1,TRUE),0)</f>
        <v>b14069999a0ee6</v>
      </c>
      <c r="J5459">
        <f>VLOOKUP(H5459,location_costs!$A$1:$B$6,2,FALSE)</f>
        <v>140</v>
      </c>
      <c r="K5459" t="str">
        <f t="shared" si="257"/>
        <v>Dog_Large</v>
      </c>
      <c r="L5459">
        <f>VLOOKUP(K5459,size_costs!$D$1:$E$10,2,FALSE)</f>
        <v>175</v>
      </c>
      <c r="M5459">
        <f>VLOOKUP(C5459,age_costs!$A$1:$B$52,2,FALSE)</f>
        <v>150</v>
      </c>
    </row>
    <row r="5460" spans="1:13" x14ac:dyDescent="0.25">
      <c r="A5460" t="s">
        <v>7809</v>
      </c>
      <c r="B5460" t="s">
        <v>7810</v>
      </c>
      <c r="C5460" s="2">
        <f t="shared" si="255"/>
        <v>4</v>
      </c>
      <c r="D5460" t="s">
        <v>12</v>
      </c>
      <c r="E5460" t="s">
        <v>2223</v>
      </c>
      <c r="F5460">
        <v>5</v>
      </c>
      <c r="G5460" t="str">
        <f t="shared" si="256"/>
        <v>Small</v>
      </c>
      <c r="H5460" t="s">
        <v>5</v>
      </c>
      <c r="I5460">
        <f>IFERROR(VLOOKUP(A5460,sponsored_animals!$A$1:$C$2143,1,TRUE),0)</f>
        <v>0</v>
      </c>
      <c r="J5460">
        <f>VLOOKUP(H5460,location_costs!$A$1:$B$6,2,FALSE)</f>
        <v>140</v>
      </c>
      <c r="K5460" t="str">
        <f t="shared" si="257"/>
        <v>Dog_Small</v>
      </c>
      <c r="L5460">
        <f>VLOOKUP(K5460,size_costs!$D$1:$E$10,2,FALSE)</f>
        <v>125</v>
      </c>
      <c r="M5460">
        <f>VLOOKUP(C5460,age_costs!$A$1:$B$52,2,FALSE)</f>
        <v>0</v>
      </c>
    </row>
    <row r="5461" spans="1:13" x14ac:dyDescent="0.25">
      <c r="A5461" t="s">
        <v>1605</v>
      </c>
      <c r="B5461" t="s">
        <v>15593</v>
      </c>
      <c r="C5461" s="2">
        <f t="shared" si="255"/>
        <v>16</v>
      </c>
      <c r="D5461" t="s">
        <v>12</v>
      </c>
      <c r="E5461" t="s">
        <v>2653</v>
      </c>
      <c r="F5461">
        <v>34</v>
      </c>
      <c r="G5461" t="str">
        <f t="shared" si="256"/>
        <v>Large</v>
      </c>
      <c r="H5461" t="s">
        <v>5</v>
      </c>
      <c r="I5461" t="str">
        <f>IFERROR(VLOOKUP(A5461,sponsored_animals!$A$1:$C$2143,1,TRUE),0)</f>
        <v>214f8f6b359a1e</v>
      </c>
      <c r="J5461">
        <f>VLOOKUP(H5461,location_costs!$A$1:$B$6,2,FALSE)</f>
        <v>140</v>
      </c>
      <c r="K5461" t="str">
        <f t="shared" si="257"/>
        <v>Dog_Large</v>
      </c>
      <c r="L5461">
        <f>VLOOKUP(K5461,size_costs!$D$1:$E$10,2,FALSE)</f>
        <v>175</v>
      </c>
      <c r="M5461">
        <f>VLOOKUP(C5461,age_costs!$A$1:$B$52,2,FALSE)</f>
        <v>300</v>
      </c>
    </row>
    <row r="5462" spans="1:13" x14ac:dyDescent="0.25">
      <c r="A5462" t="s">
        <v>7811</v>
      </c>
      <c r="B5462" t="s">
        <v>3473</v>
      </c>
      <c r="C5462" s="2">
        <f t="shared" si="255"/>
        <v>5</v>
      </c>
      <c r="D5462" t="s">
        <v>12</v>
      </c>
      <c r="E5462" t="s">
        <v>2207</v>
      </c>
      <c r="F5462">
        <v>17</v>
      </c>
      <c r="G5462" t="str">
        <f t="shared" si="256"/>
        <v>Medium</v>
      </c>
      <c r="H5462" t="s">
        <v>5</v>
      </c>
      <c r="I5462" t="str">
        <f>IFERROR(VLOOKUP(A5462,sponsored_animals!$A$1:$C$2143,1,TRUE),0)</f>
        <v>178f1189a06b68</v>
      </c>
      <c r="J5462">
        <f>VLOOKUP(H5462,location_costs!$A$1:$B$6,2,FALSE)</f>
        <v>140</v>
      </c>
      <c r="K5462" t="str">
        <f t="shared" si="257"/>
        <v>Dog_Medium</v>
      </c>
      <c r="L5462">
        <f>VLOOKUP(K5462,size_costs!$D$1:$E$10,2,FALSE)</f>
        <v>150</v>
      </c>
      <c r="M5462">
        <f>VLOOKUP(C5462,age_costs!$A$1:$B$52,2,FALSE)</f>
        <v>100</v>
      </c>
    </row>
    <row r="5463" spans="1:13" x14ac:dyDescent="0.25">
      <c r="A5463" t="s">
        <v>7812</v>
      </c>
      <c r="B5463" t="s">
        <v>6166</v>
      </c>
      <c r="C5463" s="2">
        <f t="shared" si="255"/>
        <v>9</v>
      </c>
      <c r="D5463" t="s">
        <v>12</v>
      </c>
      <c r="E5463" t="s">
        <v>2180</v>
      </c>
      <c r="F5463">
        <v>42</v>
      </c>
      <c r="G5463" t="str">
        <f t="shared" si="256"/>
        <v>Large</v>
      </c>
      <c r="H5463" t="s">
        <v>6</v>
      </c>
      <c r="I5463" t="str">
        <f>IFERROR(VLOOKUP(A5463,sponsored_animals!$A$1:$C$2143,1,TRUE),0)</f>
        <v>f3de00c24336c4</v>
      </c>
      <c r="J5463">
        <f>VLOOKUP(H5463,location_costs!$A$1:$B$6,2,FALSE)</f>
        <v>135</v>
      </c>
      <c r="K5463" t="str">
        <f t="shared" si="257"/>
        <v>Dog_Large</v>
      </c>
      <c r="L5463">
        <f>VLOOKUP(K5463,size_costs!$D$1:$E$10,2,FALSE)</f>
        <v>175</v>
      </c>
      <c r="M5463">
        <f>VLOOKUP(C5463,age_costs!$A$1:$B$52,2,FALSE)</f>
        <v>150</v>
      </c>
    </row>
    <row r="5464" spans="1:13" x14ac:dyDescent="0.25">
      <c r="A5464" t="s">
        <v>7814</v>
      </c>
      <c r="B5464" t="s">
        <v>7904</v>
      </c>
      <c r="C5464" s="2">
        <f t="shared" si="255"/>
        <v>15</v>
      </c>
      <c r="D5464" t="s">
        <v>19</v>
      </c>
      <c r="E5464" t="s">
        <v>2340</v>
      </c>
      <c r="F5464">
        <v>3</v>
      </c>
      <c r="G5464" t="str">
        <f t="shared" si="256"/>
        <v>Small</v>
      </c>
      <c r="H5464" t="s">
        <v>6</v>
      </c>
      <c r="I5464" t="str">
        <f>IFERROR(VLOOKUP(A5464,sponsored_animals!$A$1:$C$2143,1,TRUE),0)</f>
        <v>f3de00c24336c4</v>
      </c>
      <c r="J5464">
        <f>VLOOKUP(H5464,location_costs!$A$1:$B$6,2,FALSE)</f>
        <v>135</v>
      </c>
      <c r="K5464" t="str">
        <f t="shared" si="257"/>
        <v>Cat_Small</v>
      </c>
      <c r="L5464">
        <f>VLOOKUP(K5464,size_costs!$D$1:$E$10,2,FALSE)</f>
        <v>100</v>
      </c>
      <c r="M5464">
        <f>VLOOKUP(C5464,age_costs!$A$1:$B$52,2,FALSE)</f>
        <v>200</v>
      </c>
    </row>
    <row r="5465" spans="1:13" x14ac:dyDescent="0.25">
      <c r="A5465" t="s">
        <v>7816</v>
      </c>
      <c r="B5465" t="s">
        <v>14047</v>
      </c>
      <c r="C5465" s="2">
        <f t="shared" si="255"/>
        <v>10</v>
      </c>
      <c r="D5465" t="s">
        <v>12</v>
      </c>
      <c r="E5465" t="s">
        <v>3326</v>
      </c>
      <c r="F5465">
        <v>34</v>
      </c>
      <c r="G5465" t="str">
        <f t="shared" si="256"/>
        <v>Large</v>
      </c>
      <c r="H5465" t="s">
        <v>7</v>
      </c>
      <c r="I5465" t="str">
        <f>IFERROR(VLOOKUP(A5465,sponsored_animals!$A$1:$C$2143,1,TRUE),0)</f>
        <v>4fca6ef6dbda96</v>
      </c>
      <c r="J5465">
        <f>VLOOKUP(H5465,location_costs!$A$1:$B$6,2,FALSE)</f>
        <v>100</v>
      </c>
      <c r="K5465" t="str">
        <f t="shared" si="257"/>
        <v>Dog_Large</v>
      </c>
      <c r="L5465">
        <f>VLOOKUP(K5465,size_costs!$D$1:$E$10,2,FALSE)</f>
        <v>175</v>
      </c>
      <c r="M5465">
        <f>VLOOKUP(C5465,age_costs!$A$1:$B$52,2,FALSE)</f>
        <v>150</v>
      </c>
    </row>
    <row r="5466" spans="1:13" x14ac:dyDescent="0.25">
      <c r="A5466" t="s">
        <v>874</v>
      </c>
      <c r="B5466" t="s">
        <v>13875</v>
      </c>
      <c r="C5466" s="2">
        <f t="shared" si="255"/>
        <v>9</v>
      </c>
      <c r="D5466" t="s">
        <v>12</v>
      </c>
      <c r="E5466" t="s">
        <v>2186</v>
      </c>
      <c r="F5466">
        <v>27</v>
      </c>
      <c r="G5466" t="str">
        <f t="shared" si="256"/>
        <v>Medium</v>
      </c>
      <c r="H5466" t="s">
        <v>5</v>
      </c>
      <c r="I5466" t="str">
        <f>IFERROR(VLOOKUP(A5466,sponsored_animals!$A$1:$C$2143,1,TRUE),0)</f>
        <v>214f8f6b359a1e</v>
      </c>
      <c r="J5466">
        <f>VLOOKUP(H5466,location_costs!$A$1:$B$6,2,FALSE)</f>
        <v>140</v>
      </c>
      <c r="K5466" t="str">
        <f t="shared" si="257"/>
        <v>Dog_Medium</v>
      </c>
      <c r="L5466">
        <f>VLOOKUP(K5466,size_costs!$D$1:$E$10,2,FALSE)</f>
        <v>150</v>
      </c>
      <c r="M5466">
        <f>VLOOKUP(C5466,age_costs!$A$1:$B$52,2,FALSE)</f>
        <v>150</v>
      </c>
    </row>
    <row r="5467" spans="1:13" x14ac:dyDescent="0.25">
      <c r="A5467" t="s">
        <v>7817</v>
      </c>
      <c r="B5467" t="s">
        <v>15594</v>
      </c>
      <c r="C5467" s="2">
        <f t="shared" si="255"/>
        <v>11</v>
      </c>
      <c r="D5467" t="s">
        <v>12</v>
      </c>
      <c r="E5467" t="s">
        <v>2191</v>
      </c>
      <c r="F5467">
        <v>32</v>
      </c>
      <c r="G5467" t="str">
        <f t="shared" si="256"/>
        <v>Large</v>
      </c>
      <c r="H5467" t="s">
        <v>5</v>
      </c>
      <c r="I5467" t="str">
        <f>IFERROR(VLOOKUP(A5467,sponsored_animals!$A$1:$C$2143,1,TRUE),0)</f>
        <v>d40d0d9a6a4451</v>
      </c>
      <c r="J5467">
        <f>VLOOKUP(H5467,location_costs!$A$1:$B$6,2,FALSE)</f>
        <v>140</v>
      </c>
      <c r="K5467" t="str">
        <f t="shared" si="257"/>
        <v>Dog_Large</v>
      </c>
      <c r="L5467">
        <f>VLOOKUP(K5467,size_costs!$D$1:$E$10,2,FALSE)</f>
        <v>175</v>
      </c>
      <c r="M5467">
        <f>VLOOKUP(C5467,age_costs!$A$1:$B$52,2,FALSE)</f>
        <v>150</v>
      </c>
    </row>
    <row r="5468" spans="1:13" x14ac:dyDescent="0.25">
      <c r="A5468" t="s">
        <v>7818</v>
      </c>
      <c r="B5468" t="s">
        <v>13591</v>
      </c>
      <c r="C5468" s="2">
        <f t="shared" si="255"/>
        <v>4</v>
      </c>
      <c r="D5468" t="s">
        <v>12</v>
      </c>
      <c r="E5468" t="s">
        <v>2191</v>
      </c>
      <c r="F5468">
        <v>4</v>
      </c>
      <c r="G5468" t="str">
        <f t="shared" si="256"/>
        <v>Small</v>
      </c>
      <c r="H5468" t="s">
        <v>7</v>
      </c>
      <c r="I5468" t="str">
        <f>IFERROR(VLOOKUP(A5468,sponsored_animals!$A$1:$C$2143,1,TRUE),0)</f>
        <v>178f1189a06b68</v>
      </c>
      <c r="J5468">
        <f>VLOOKUP(H5468,location_costs!$A$1:$B$6,2,FALSE)</f>
        <v>100</v>
      </c>
      <c r="K5468" t="str">
        <f t="shared" si="257"/>
        <v>Dog_Small</v>
      </c>
      <c r="L5468">
        <f>VLOOKUP(K5468,size_costs!$D$1:$E$10,2,FALSE)</f>
        <v>125</v>
      </c>
      <c r="M5468">
        <f>VLOOKUP(C5468,age_costs!$A$1:$B$52,2,FALSE)</f>
        <v>0</v>
      </c>
    </row>
    <row r="5469" spans="1:13" x14ac:dyDescent="0.25">
      <c r="A5469" t="s">
        <v>7819</v>
      </c>
      <c r="B5469" t="s">
        <v>14285</v>
      </c>
      <c r="C5469" s="2">
        <f t="shared" si="255"/>
        <v>5</v>
      </c>
      <c r="D5469" t="s">
        <v>19</v>
      </c>
      <c r="E5469" t="s">
        <v>2311</v>
      </c>
      <c r="F5469">
        <v>10</v>
      </c>
      <c r="G5469" t="str">
        <f t="shared" si="256"/>
        <v>Large</v>
      </c>
      <c r="H5469" t="s">
        <v>4</v>
      </c>
      <c r="I5469" t="str">
        <f>IFERROR(VLOOKUP(A5469,sponsored_animals!$A$1:$C$2143,1,TRUE),0)</f>
        <v>178f1189a06b68</v>
      </c>
      <c r="J5469">
        <f>VLOOKUP(H5469,location_costs!$A$1:$B$6,2,FALSE)</f>
        <v>110</v>
      </c>
      <c r="K5469" t="str">
        <f t="shared" si="257"/>
        <v>Cat_Large</v>
      </c>
      <c r="L5469">
        <f>VLOOKUP(K5469,size_costs!$D$1:$E$10,2,FALSE)</f>
        <v>140</v>
      </c>
      <c r="M5469">
        <f>VLOOKUP(C5469,age_costs!$A$1:$B$52,2,FALSE)</f>
        <v>100</v>
      </c>
    </row>
    <row r="5470" spans="1:13" x14ac:dyDescent="0.25">
      <c r="A5470" t="s">
        <v>7820</v>
      </c>
      <c r="B5470" t="s">
        <v>13669</v>
      </c>
      <c r="C5470" s="2">
        <f t="shared" si="255"/>
        <v>3</v>
      </c>
      <c r="D5470" t="s">
        <v>19</v>
      </c>
      <c r="E5470" t="s">
        <v>2252</v>
      </c>
      <c r="F5470">
        <v>4</v>
      </c>
      <c r="G5470" t="str">
        <f t="shared" si="256"/>
        <v>Small</v>
      </c>
      <c r="H5470" t="s">
        <v>5</v>
      </c>
      <c r="I5470" t="str">
        <f>IFERROR(VLOOKUP(A5470,sponsored_animals!$A$1:$C$2143,1,TRUE),0)</f>
        <v>214f8f6b359a1e</v>
      </c>
      <c r="J5470">
        <f>VLOOKUP(H5470,location_costs!$A$1:$B$6,2,FALSE)</f>
        <v>140</v>
      </c>
      <c r="K5470" t="str">
        <f t="shared" si="257"/>
        <v>Cat_Small</v>
      </c>
      <c r="L5470">
        <f>VLOOKUP(K5470,size_costs!$D$1:$E$10,2,FALSE)</f>
        <v>100</v>
      </c>
      <c r="M5470">
        <f>VLOOKUP(C5470,age_costs!$A$1:$B$52,2,FALSE)</f>
        <v>0</v>
      </c>
    </row>
    <row r="5471" spans="1:13" x14ac:dyDescent="0.25">
      <c r="A5471" t="s">
        <v>7821</v>
      </c>
      <c r="B5471" t="s">
        <v>15595</v>
      </c>
      <c r="C5471" s="2">
        <f t="shared" si="255"/>
        <v>12</v>
      </c>
      <c r="D5471" t="s">
        <v>12</v>
      </c>
      <c r="E5471" t="s">
        <v>2207</v>
      </c>
      <c r="F5471">
        <v>31</v>
      </c>
      <c r="G5471" t="str">
        <f t="shared" si="256"/>
        <v>Large</v>
      </c>
      <c r="H5471" t="s">
        <v>6</v>
      </c>
      <c r="I5471" t="str">
        <f>IFERROR(VLOOKUP(A5471,sponsored_animals!$A$1:$C$2143,1,TRUE),0)</f>
        <v>4fca6ef6dbda96</v>
      </c>
      <c r="J5471">
        <f>VLOOKUP(H5471,location_costs!$A$1:$B$6,2,FALSE)</f>
        <v>135</v>
      </c>
      <c r="K5471" t="str">
        <f t="shared" si="257"/>
        <v>Dog_Large</v>
      </c>
      <c r="L5471">
        <f>VLOOKUP(K5471,size_costs!$D$1:$E$10,2,FALSE)</f>
        <v>175</v>
      </c>
      <c r="M5471">
        <f>VLOOKUP(C5471,age_costs!$A$1:$B$52,2,FALSE)</f>
        <v>150</v>
      </c>
    </row>
    <row r="5472" spans="1:13" x14ac:dyDescent="0.25">
      <c r="A5472" t="s">
        <v>7822</v>
      </c>
      <c r="B5472" t="s">
        <v>14147</v>
      </c>
      <c r="C5472" s="2">
        <f t="shared" si="255"/>
        <v>7</v>
      </c>
      <c r="D5472" t="s">
        <v>19</v>
      </c>
      <c r="E5472" t="s">
        <v>2252</v>
      </c>
      <c r="F5472">
        <v>6.5</v>
      </c>
      <c r="G5472" t="str">
        <f t="shared" si="256"/>
        <v>Medium</v>
      </c>
      <c r="H5472" t="s">
        <v>3</v>
      </c>
      <c r="I5472">
        <f>IFERROR(VLOOKUP(A5472,sponsored_animals!$A$1:$C$2143,1,TRUE),0)</f>
        <v>0</v>
      </c>
      <c r="J5472">
        <f>VLOOKUP(H5472,location_costs!$A$1:$B$6,2,FALSE)</f>
        <v>120</v>
      </c>
      <c r="K5472" t="str">
        <f t="shared" si="257"/>
        <v>Cat_Medium</v>
      </c>
      <c r="L5472">
        <f>VLOOKUP(K5472,size_costs!$D$1:$E$10,2,FALSE)</f>
        <v>120</v>
      </c>
      <c r="M5472">
        <f>VLOOKUP(C5472,age_costs!$A$1:$B$52,2,FALSE)</f>
        <v>100</v>
      </c>
    </row>
    <row r="5473" spans="1:13" x14ac:dyDescent="0.25">
      <c r="A5473" t="s">
        <v>7823</v>
      </c>
      <c r="B5473" t="s">
        <v>8925</v>
      </c>
      <c r="C5473" s="2">
        <f t="shared" si="255"/>
        <v>10</v>
      </c>
      <c r="D5473" t="s">
        <v>12</v>
      </c>
      <c r="E5473" t="s">
        <v>2241</v>
      </c>
      <c r="F5473">
        <v>15</v>
      </c>
      <c r="G5473" t="str">
        <f t="shared" si="256"/>
        <v>Medium</v>
      </c>
      <c r="H5473" t="s">
        <v>4</v>
      </c>
      <c r="I5473">
        <f>IFERROR(VLOOKUP(A5473,sponsored_animals!$A$1:$C$2143,1,TRUE),0)</f>
        <v>0</v>
      </c>
      <c r="J5473">
        <f>VLOOKUP(H5473,location_costs!$A$1:$B$6,2,FALSE)</f>
        <v>110</v>
      </c>
      <c r="K5473" t="str">
        <f t="shared" si="257"/>
        <v>Dog_Medium</v>
      </c>
      <c r="L5473">
        <f>VLOOKUP(K5473,size_costs!$D$1:$E$10,2,FALSE)</f>
        <v>150</v>
      </c>
      <c r="M5473">
        <f>VLOOKUP(C5473,age_costs!$A$1:$B$52,2,FALSE)</f>
        <v>150</v>
      </c>
    </row>
    <row r="5474" spans="1:13" x14ac:dyDescent="0.25">
      <c r="A5474" t="s">
        <v>7824</v>
      </c>
      <c r="B5474" t="s">
        <v>2866</v>
      </c>
      <c r="C5474" s="2">
        <f t="shared" si="255"/>
        <v>5</v>
      </c>
      <c r="D5474" t="s">
        <v>12</v>
      </c>
      <c r="E5474" t="s">
        <v>2190</v>
      </c>
      <c r="F5474">
        <v>24</v>
      </c>
      <c r="G5474" t="str">
        <f t="shared" si="256"/>
        <v>Medium</v>
      </c>
      <c r="H5474" t="s">
        <v>3</v>
      </c>
      <c r="I5474" t="str">
        <f>IFERROR(VLOOKUP(A5474,sponsored_animals!$A$1:$C$2143,1,TRUE),0)</f>
        <v>214f8f6b359a1e</v>
      </c>
      <c r="J5474">
        <f>VLOOKUP(H5474,location_costs!$A$1:$B$6,2,FALSE)</f>
        <v>120</v>
      </c>
      <c r="K5474" t="str">
        <f t="shared" si="257"/>
        <v>Dog_Medium</v>
      </c>
      <c r="L5474">
        <f>VLOOKUP(K5474,size_costs!$D$1:$E$10,2,FALSE)</f>
        <v>150</v>
      </c>
      <c r="M5474">
        <f>VLOOKUP(C5474,age_costs!$A$1:$B$52,2,FALSE)</f>
        <v>100</v>
      </c>
    </row>
    <row r="5475" spans="1:13" x14ac:dyDescent="0.25">
      <c r="A5475" t="s">
        <v>7825</v>
      </c>
      <c r="B5475" t="s">
        <v>15468</v>
      </c>
      <c r="C5475" s="2">
        <f t="shared" si="255"/>
        <v>5</v>
      </c>
      <c r="D5475" t="s">
        <v>19</v>
      </c>
      <c r="E5475" t="s">
        <v>2369</v>
      </c>
      <c r="F5475">
        <v>2</v>
      </c>
      <c r="G5475" t="str">
        <f t="shared" si="256"/>
        <v>Small</v>
      </c>
      <c r="H5475" t="s">
        <v>7</v>
      </c>
      <c r="I5475" t="str">
        <f>IFERROR(VLOOKUP(A5475,sponsored_animals!$A$1:$C$2143,1,TRUE),0)</f>
        <v>178f1189a06b68</v>
      </c>
      <c r="J5475">
        <f>VLOOKUP(H5475,location_costs!$A$1:$B$6,2,FALSE)</f>
        <v>100</v>
      </c>
      <c r="K5475" t="str">
        <f t="shared" si="257"/>
        <v>Cat_Small</v>
      </c>
      <c r="L5475">
        <f>VLOOKUP(K5475,size_costs!$D$1:$E$10,2,FALSE)</f>
        <v>100</v>
      </c>
      <c r="M5475">
        <f>VLOOKUP(C5475,age_costs!$A$1:$B$52,2,FALSE)</f>
        <v>100</v>
      </c>
    </row>
    <row r="5476" spans="1:13" x14ac:dyDescent="0.25">
      <c r="A5476" t="s">
        <v>7826</v>
      </c>
      <c r="B5476" t="s">
        <v>2522</v>
      </c>
      <c r="C5476" s="2">
        <f t="shared" si="255"/>
        <v>8</v>
      </c>
      <c r="D5476" t="s">
        <v>12</v>
      </c>
      <c r="E5476" t="s">
        <v>2217</v>
      </c>
      <c r="F5476">
        <v>7</v>
      </c>
      <c r="G5476" t="str">
        <f t="shared" si="256"/>
        <v>Small</v>
      </c>
      <c r="H5476" t="s">
        <v>5</v>
      </c>
      <c r="I5476" t="str">
        <f>IFERROR(VLOOKUP(A5476,sponsored_animals!$A$1:$C$2143,1,TRUE),0)</f>
        <v>0ea863dbf1123f</v>
      </c>
      <c r="J5476">
        <f>VLOOKUP(H5476,location_costs!$A$1:$B$6,2,FALSE)</f>
        <v>140</v>
      </c>
      <c r="K5476" t="str">
        <f t="shared" si="257"/>
        <v>Dog_Small</v>
      </c>
      <c r="L5476">
        <f>VLOOKUP(K5476,size_costs!$D$1:$E$10,2,FALSE)</f>
        <v>125</v>
      </c>
      <c r="M5476">
        <f>VLOOKUP(C5476,age_costs!$A$1:$B$52,2,FALSE)</f>
        <v>150</v>
      </c>
    </row>
    <row r="5477" spans="1:13" x14ac:dyDescent="0.25">
      <c r="A5477" t="s">
        <v>7827</v>
      </c>
      <c r="B5477" t="s">
        <v>14780</v>
      </c>
      <c r="C5477" s="2">
        <f t="shared" si="255"/>
        <v>5</v>
      </c>
      <c r="D5477" t="s">
        <v>19</v>
      </c>
      <c r="E5477" t="s">
        <v>2182</v>
      </c>
      <c r="F5477">
        <v>8.5</v>
      </c>
      <c r="G5477" t="str">
        <f t="shared" si="256"/>
        <v>Large</v>
      </c>
      <c r="H5477" t="s">
        <v>7</v>
      </c>
      <c r="I5477">
        <f>IFERROR(VLOOKUP(A5477,sponsored_animals!$A$1:$C$2143,1,TRUE),0)</f>
        <v>0</v>
      </c>
      <c r="J5477">
        <f>VLOOKUP(H5477,location_costs!$A$1:$B$6,2,FALSE)</f>
        <v>100</v>
      </c>
      <c r="K5477" t="str">
        <f t="shared" si="257"/>
        <v>Cat_Large</v>
      </c>
      <c r="L5477">
        <f>VLOOKUP(K5477,size_costs!$D$1:$E$10,2,FALSE)</f>
        <v>140</v>
      </c>
      <c r="M5477">
        <f>VLOOKUP(C5477,age_costs!$A$1:$B$52,2,FALSE)</f>
        <v>100</v>
      </c>
    </row>
    <row r="5478" spans="1:13" x14ac:dyDescent="0.25">
      <c r="A5478" t="s">
        <v>7828</v>
      </c>
      <c r="B5478" t="s">
        <v>15596</v>
      </c>
      <c r="C5478" s="2">
        <f t="shared" si="255"/>
        <v>2</v>
      </c>
      <c r="D5478" t="s">
        <v>19</v>
      </c>
      <c r="E5478" t="s">
        <v>2311</v>
      </c>
      <c r="F5478">
        <v>8.5</v>
      </c>
      <c r="G5478" t="str">
        <f t="shared" si="256"/>
        <v>Large</v>
      </c>
      <c r="H5478" t="s">
        <v>5</v>
      </c>
      <c r="I5478" t="str">
        <f>IFERROR(VLOOKUP(A5478,sponsored_animals!$A$1:$C$2143,1,TRUE),0)</f>
        <v>178f1189a06b68</v>
      </c>
      <c r="J5478">
        <f>VLOOKUP(H5478,location_costs!$A$1:$B$6,2,FALSE)</f>
        <v>140</v>
      </c>
      <c r="K5478" t="str">
        <f t="shared" si="257"/>
        <v>Cat_Large</v>
      </c>
      <c r="L5478">
        <f>VLOOKUP(K5478,size_costs!$D$1:$E$10,2,FALSE)</f>
        <v>140</v>
      </c>
      <c r="M5478">
        <f>VLOOKUP(C5478,age_costs!$A$1:$B$52,2,FALSE)</f>
        <v>0</v>
      </c>
    </row>
    <row r="5479" spans="1:13" x14ac:dyDescent="0.25">
      <c r="A5479" t="s">
        <v>7829</v>
      </c>
      <c r="B5479" t="s">
        <v>15597</v>
      </c>
      <c r="C5479" s="2">
        <f t="shared" si="255"/>
        <v>9</v>
      </c>
      <c r="D5479" t="s">
        <v>19</v>
      </c>
      <c r="E5479" t="s">
        <v>2198</v>
      </c>
      <c r="F5479">
        <v>3</v>
      </c>
      <c r="G5479" t="str">
        <f t="shared" si="256"/>
        <v>Small</v>
      </c>
      <c r="H5479" t="s">
        <v>5</v>
      </c>
      <c r="I5479" t="str">
        <f>IFERROR(VLOOKUP(A5479,sponsored_animals!$A$1:$C$2143,1,TRUE),0)</f>
        <v>b14069999a0ee6</v>
      </c>
      <c r="J5479">
        <f>VLOOKUP(H5479,location_costs!$A$1:$B$6,2,FALSE)</f>
        <v>140</v>
      </c>
      <c r="K5479" t="str">
        <f t="shared" si="257"/>
        <v>Cat_Small</v>
      </c>
      <c r="L5479">
        <f>VLOOKUP(K5479,size_costs!$D$1:$E$10,2,FALSE)</f>
        <v>100</v>
      </c>
      <c r="M5479">
        <f>VLOOKUP(C5479,age_costs!$A$1:$B$52,2,FALSE)</f>
        <v>150</v>
      </c>
    </row>
    <row r="5480" spans="1:13" x14ac:dyDescent="0.25">
      <c r="A5480" t="s">
        <v>69</v>
      </c>
      <c r="B5480" t="s">
        <v>15598</v>
      </c>
      <c r="C5480" s="2">
        <f t="shared" si="255"/>
        <v>13</v>
      </c>
      <c r="D5480" t="s">
        <v>19</v>
      </c>
      <c r="E5480" t="s">
        <v>2226</v>
      </c>
      <c r="F5480">
        <v>10</v>
      </c>
      <c r="G5480" t="str">
        <f t="shared" si="256"/>
        <v>Large</v>
      </c>
      <c r="H5480" t="s">
        <v>6</v>
      </c>
      <c r="I5480" t="str">
        <f>IFERROR(VLOOKUP(A5480,sponsored_animals!$A$1:$C$2143,1,TRUE),0)</f>
        <v>4fca6ef6dbda96</v>
      </c>
      <c r="J5480">
        <f>VLOOKUP(H5480,location_costs!$A$1:$B$6,2,FALSE)</f>
        <v>135</v>
      </c>
      <c r="K5480" t="str">
        <f t="shared" si="257"/>
        <v>Cat_Large</v>
      </c>
      <c r="L5480">
        <f>VLOOKUP(K5480,size_costs!$D$1:$E$10,2,FALSE)</f>
        <v>140</v>
      </c>
      <c r="M5480">
        <f>VLOOKUP(C5480,age_costs!$A$1:$B$52,2,FALSE)</f>
        <v>200</v>
      </c>
    </row>
    <row r="5481" spans="1:13" x14ac:dyDescent="0.25">
      <c r="A5481" t="s">
        <v>651</v>
      </c>
      <c r="B5481" t="s">
        <v>7138</v>
      </c>
      <c r="C5481" s="2">
        <f t="shared" si="255"/>
        <v>4</v>
      </c>
      <c r="D5481" t="s">
        <v>12</v>
      </c>
      <c r="E5481" t="s">
        <v>2615</v>
      </c>
      <c r="F5481">
        <v>37</v>
      </c>
      <c r="G5481" t="str">
        <f t="shared" si="256"/>
        <v>Large</v>
      </c>
      <c r="H5481" t="s">
        <v>5</v>
      </c>
      <c r="I5481">
        <f>IFERROR(VLOOKUP(A5481,sponsored_animals!$A$1:$C$2143,1,TRUE),0)</f>
        <v>0</v>
      </c>
      <c r="J5481">
        <f>VLOOKUP(H5481,location_costs!$A$1:$B$6,2,FALSE)</f>
        <v>140</v>
      </c>
      <c r="K5481" t="str">
        <f t="shared" si="257"/>
        <v>Dog_Large</v>
      </c>
      <c r="L5481">
        <f>VLOOKUP(K5481,size_costs!$D$1:$E$10,2,FALSE)</f>
        <v>175</v>
      </c>
      <c r="M5481">
        <f>VLOOKUP(C5481,age_costs!$A$1:$B$52,2,FALSE)</f>
        <v>0</v>
      </c>
    </row>
    <row r="5482" spans="1:13" x14ac:dyDescent="0.25">
      <c r="A5482" t="s">
        <v>7831</v>
      </c>
      <c r="B5482" t="s">
        <v>5985</v>
      </c>
      <c r="C5482" s="2">
        <f t="shared" si="255"/>
        <v>5</v>
      </c>
      <c r="D5482" t="s">
        <v>19</v>
      </c>
      <c r="E5482" t="s">
        <v>2210</v>
      </c>
      <c r="F5482">
        <v>6.5</v>
      </c>
      <c r="G5482" t="str">
        <f t="shared" si="256"/>
        <v>Medium</v>
      </c>
      <c r="H5482" t="s">
        <v>7</v>
      </c>
      <c r="I5482" t="str">
        <f>IFERROR(VLOOKUP(A5482,sponsored_animals!$A$1:$C$2143,1,TRUE),0)</f>
        <v>36806649e5722d</v>
      </c>
      <c r="J5482">
        <f>VLOOKUP(H5482,location_costs!$A$1:$B$6,2,FALSE)</f>
        <v>100</v>
      </c>
      <c r="K5482" t="str">
        <f t="shared" si="257"/>
        <v>Cat_Medium</v>
      </c>
      <c r="L5482">
        <f>VLOOKUP(K5482,size_costs!$D$1:$E$10,2,FALSE)</f>
        <v>120</v>
      </c>
      <c r="M5482">
        <f>VLOOKUP(C5482,age_costs!$A$1:$B$52,2,FALSE)</f>
        <v>100</v>
      </c>
    </row>
    <row r="5483" spans="1:13" x14ac:dyDescent="0.25">
      <c r="A5483" t="s">
        <v>7833</v>
      </c>
      <c r="B5483" t="s">
        <v>11138</v>
      </c>
      <c r="C5483" s="2">
        <f t="shared" si="255"/>
        <v>8</v>
      </c>
      <c r="D5483" t="s">
        <v>19</v>
      </c>
      <c r="E5483" t="s">
        <v>2177</v>
      </c>
      <c r="F5483">
        <v>2</v>
      </c>
      <c r="G5483" t="str">
        <f t="shared" si="256"/>
        <v>Small</v>
      </c>
      <c r="H5483" t="s">
        <v>5</v>
      </c>
      <c r="I5483" t="str">
        <f>IFERROR(VLOOKUP(A5483,sponsored_animals!$A$1:$C$2143,1,TRUE),0)</f>
        <v>7c0c3e04e6a4d4</v>
      </c>
      <c r="J5483">
        <f>VLOOKUP(H5483,location_costs!$A$1:$B$6,2,FALSE)</f>
        <v>140</v>
      </c>
      <c r="K5483" t="str">
        <f t="shared" si="257"/>
        <v>Cat_Small</v>
      </c>
      <c r="L5483">
        <f>VLOOKUP(K5483,size_costs!$D$1:$E$10,2,FALSE)</f>
        <v>100</v>
      </c>
      <c r="M5483">
        <f>VLOOKUP(C5483,age_costs!$A$1:$B$52,2,FALSE)</f>
        <v>150</v>
      </c>
    </row>
    <row r="5484" spans="1:13" x14ac:dyDescent="0.25">
      <c r="A5484" t="s">
        <v>7834</v>
      </c>
      <c r="B5484" t="s">
        <v>4828</v>
      </c>
      <c r="C5484" s="2">
        <f t="shared" si="255"/>
        <v>5</v>
      </c>
      <c r="D5484" t="s">
        <v>19</v>
      </c>
      <c r="E5484" t="s">
        <v>2182</v>
      </c>
      <c r="F5484">
        <v>8</v>
      </c>
      <c r="G5484" t="str">
        <f t="shared" si="256"/>
        <v>Large</v>
      </c>
      <c r="H5484" t="s">
        <v>5</v>
      </c>
      <c r="I5484" t="str">
        <f>IFERROR(VLOOKUP(A5484,sponsored_animals!$A$1:$C$2143,1,TRUE),0)</f>
        <v>178f1189a06b68</v>
      </c>
      <c r="J5484">
        <f>VLOOKUP(H5484,location_costs!$A$1:$B$6,2,FALSE)</f>
        <v>140</v>
      </c>
      <c r="K5484" t="str">
        <f t="shared" si="257"/>
        <v>Cat_Large</v>
      </c>
      <c r="L5484">
        <f>VLOOKUP(K5484,size_costs!$D$1:$E$10,2,FALSE)</f>
        <v>140</v>
      </c>
      <c r="M5484">
        <f>VLOOKUP(C5484,age_costs!$A$1:$B$52,2,FALSE)</f>
        <v>100</v>
      </c>
    </row>
    <row r="5485" spans="1:13" x14ac:dyDescent="0.25">
      <c r="A5485" t="s">
        <v>7835</v>
      </c>
      <c r="B5485" t="s">
        <v>4063</v>
      </c>
      <c r="C5485" s="2">
        <f t="shared" si="255"/>
        <v>8</v>
      </c>
      <c r="D5485" t="s">
        <v>12</v>
      </c>
      <c r="E5485" t="s">
        <v>2217</v>
      </c>
      <c r="F5485">
        <v>28</v>
      </c>
      <c r="G5485" t="str">
        <f t="shared" si="256"/>
        <v>Medium</v>
      </c>
      <c r="H5485" t="s">
        <v>5</v>
      </c>
      <c r="I5485" t="str">
        <f>IFERROR(VLOOKUP(A5485,sponsored_animals!$A$1:$C$2143,1,TRUE),0)</f>
        <v>178f1189a06b68</v>
      </c>
      <c r="J5485">
        <f>VLOOKUP(H5485,location_costs!$A$1:$B$6,2,FALSE)</f>
        <v>140</v>
      </c>
      <c r="K5485" t="str">
        <f t="shared" si="257"/>
        <v>Dog_Medium</v>
      </c>
      <c r="L5485">
        <f>VLOOKUP(K5485,size_costs!$D$1:$E$10,2,FALSE)</f>
        <v>150</v>
      </c>
      <c r="M5485">
        <f>VLOOKUP(C5485,age_costs!$A$1:$B$52,2,FALSE)</f>
        <v>150</v>
      </c>
    </row>
    <row r="5486" spans="1:13" x14ac:dyDescent="0.25">
      <c r="A5486" t="s">
        <v>7836</v>
      </c>
      <c r="B5486" t="s">
        <v>15599</v>
      </c>
      <c r="C5486" s="2">
        <f t="shared" si="255"/>
        <v>6</v>
      </c>
      <c r="D5486" t="s">
        <v>19</v>
      </c>
      <c r="E5486" t="s">
        <v>2207</v>
      </c>
      <c r="F5486">
        <v>9</v>
      </c>
      <c r="G5486" t="str">
        <f t="shared" si="256"/>
        <v>Large</v>
      </c>
      <c r="H5486" t="s">
        <v>5</v>
      </c>
      <c r="I5486" t="str">
        <f>IFERROR(VLOOKUP(A5486,sponsored_animals!$A$1:$C$2143,1,TRUE),0)</f>
        <v>b14069999a0ee6</v>
      </c>
      <c r="J5486">
        <f>VLOOKUP(H5486,location_costs!$A$1:$B$6,2,FALSE)</f>
        <v>140</v>
      </c>
      <c r="K5486" t="str">
        <f t="shared" si="257"/>
        <v>Cat_Large</v>
      </c>
      <c r="L5486">
        <f>VLOOKUP(K5486,size_costs!$D$1:$E$10,2,FALSE)</f>
        <v>140</v>
      </c>
      <c r="M5486">
        <f>VLOOKUP(C5486,age_costs!$A$1:$B$52,2,FALSE)</f>
        <v>100</v>
      </c>
    </row>
    <row r="5487" spans="1:13" x14ac:dyDescent="0.25">
      <c r="A5487" t="s">
        <v>7837</v>
      </c>
      <c r="B5487" t="s">
        <v>5355</v>
      </c>
      <c r="C5487" s="2">
        <f t="shared" si="255"/>
        <v>7</v>
      </c>
      <c r="D5487" t="s">
        <v>19</v>
      </c>
      <c r="E5487" t="s">
        <v>2210</v>
      </c>
      <c r="F5487">
        <v>3</v>
      </c>
      <c r="G5487" t="str">
        <f t="shared" si="256"/>
        <v>Small</v>
      </c>
      <c r="H5487" t="s">
        <v>5</v>
      </c>
      <c r="I5487" t="str">
        <f>IFERROR(VLOOKUP(A5487,sponsored_animals!$A$1:$C$2143,1,TRUE),0)</f>
        <v>36806649e5722d</v>
      </c>
      <c r="J5487">
        <f>VLOOKUP(H5487,location_costs!$A$1:$B$6,2,FALSE)</f>
        <v>140</v>
      </c>
      <c r="K5487" t="str">
        <f t="shared" si="257"/>
        <v>Cat_Small</v>
      </c>
      <c r="L5487">
        <f>VLOOKUP(K5487,size_costs!$D$1:$E$10,2,FALSE)</f>
        <v>100</v>
      </c>
      <c r="M5487">
        <f>VLOOKUP(C5487,age_costs!$A$1:$B$52,2,FALSE)</f>
        <v>100</v>
      </c>
    </row>
    <row r="5488" spans="1:13" x14ac:dyDescent="0.25">
      <c r="A5488" t="s">
        <v>7838</v>
      </c>
      <c r="B5488" t="s">
        <v>15226</v>
      </c>
      <c r="C5488" s="2">
        <f t="shared" si="255"/>
        <v>10</v>
      </c>
      <c r="D5488" t="s">
        <v>12</v>
      </c>
      <c r="E5488" t="s">
        <v>2241</v>
      </c>
      <c r="F5488">
        <v>27</v>
      </c>
      <c r="G5488" t="str">
        <f t="shared" si="256"/>
        <v>Medium</v>
      </c>
      <c r="H5488" t="s">
        <v>5</v>
      </c>
      <c r="I5488" t="str">
        <f>IFERROR(VLOOKUP(A5488,sponsored_animals!$A$1:$C$2143,1,TRUE),0)</f>
        <v>4fca6ef6dbda96</v>
      </c>
      <c r="J5488">
        <f>VLOOKUP(H5488,location_costs!$A$1:$B$6,2,FALSE)</f>
        <v>140</v>
      </c>
      <c r="K5488" t="str">
        <f t="shared" si="257"/>
        <v>Dog_Medium</v>
      </c>
      <c r="L5488">
        <f>VLOOKUP(K5488,size_costs!$D$1:$E$10,2,FALSE)</f>
        <v>150</v>
      </c>
      <c r="M5488">
        <f>VLOOKUP(C5488,age_costs!$A$1:$B$52,2,FALSE)</f>
        <v>150</v>
      </c>
    </row>
    <row r="5489" spans="1:13" x14ac:dyDescent="0.25">
      <c r="A5489" t="s">
        <v>7839</v>
      </c>
      <c r="B5489" t="s">
        <v>15600</v>
      </c>
      <c r="C5489" s="2">
        <f t="shared" si="255"/>
        <v>10</v>
      </c>
      <c r="D5489" t="s">
        <v>12</v>
      </c>
      <c r="E5489" t="s">
        <v>2182</v>
      </c>
      <c r="F5489">
        <v>22</v>
      </c>
      <c r="G5489" t="str">
        <f t="shared" si="256"/>
        <v>Medium</v>
      </c>
      <c r="H5489" t="s">
        <v>5</v>
      </c>
      <c r="I5489" t="str">
        <f>IFERROR(VLOOKUP(A5489,sponsored_animals!$A$1:$C$2143,1,TRUE),0)</f>
        <v>178f1189a06b68</v>
      </c>
      <c r="J5489">
        <f>VLOOKUP(H5489,location_costs!$A$1:$B$6,2,FALSE)</f>
        <v>140</v>
      </c>
      <c r="K5489" t="str">
        <f t="shared" si="257"/>
        <v>Dog_Medium</v>
      </c>
      <c r="L5489">
        <f>VLOOKUP(K5489,size_costs!$D$1:$E$10,2,FALSE)</f>
        <v>150</v>
      </c>
      <c r="M5489">
        <f>VLOOKUP(C5489,age_costs!$A$1:$B$52,2,FALSE)</f>
        <v>150</v>
      </c>
    </row>
    <row r="5490" spans="1:13" x14ac:dyDescent="0.25">
      <c r="A5490" t="s">
        <v>7840</v>
      </c>
      <c r="B5490" t="s">
        <v>14661</v>
      </c>
      <c r="C5490" s="2">
        <f t="shared" si="255"/>
        <v>9</v>
      </c>
      <c r="D5490" t="s">
        <v>12</v>
      </c>
      <c r="E5490" t="s">
        <v>2202</v>
      </c>
      <c r="F5490">
        <v>11.5</v>
      </c>
      <c r="G5490" t="str">
        <f t="shared" si="256"/>
        <v>Medium</v>
      </c>
      <c r="H5490" t="s">
        <v>6</v>
      </c>
      <c r="I5490" t="str">
        <f>IFERROR(VLOOKUP(A5490,sponsored_animals!$A$1:$C$2143,1,TRUE),0)</f>
        <v>178f1189a06b68</v>
      </c>
      <c r="J5490">
        <f>VLOOKUP(H5490,location_costs!$A$1:$B$6,2,FALSE)</f>
        <v>135</v>
      </c>
      <c r="K5490" t="str">
        <f t="shared" si="257"/>
        <v>Dog_Medium</v>
      </c>
      <c r="L5490">
        <f>VLOOKUP(K5490,size_costs!$D$1:$E$10,2,FALSE)</f>
        <v>150</v>
      </c>
      <c r="M5490">
        <f>VLOOKUP(C5490,age_costs!$A$1:$B$52,2,FALSE)</f>
        <v>150</v>
      </c>
    </row>
    <row r="5491" spans="1:13" x14ac:dyDescent="0.25">
      <c r="A5491" t="s">
        <v>821</v>
      </c>
      <c r="B5491" t="s">
        <v>15601</v>
      </c>
      <c r="C5491" s="2">
        <f t="shared" si="255"/>
        <v>4</v>
      </c>
      <c r="D5491" t="s">
        <v>19</v>
      </c>
      <c r="E5491" t="s">
        <v>2177</v>
      </c>
      <c r="F5491">
        <v>8</v>
      </c>
      <c r="G5491" t="str">
        <f t="shared" si="256"/>
        <v>Large</v>
      </c>
      <c r="H5491" t="s">
        <v>6</v>
      </c>
      <c r="I5491" t="str">
        <f>IFERROR(VLOOKUP(A5491,sponsored_animals!$A$1:$C$2143,1,TRUE),0)</f>
        <v>36806649e5722d</v>
      </c>
      <c r="J5491">
        <f>VLOOKUP(H5491,location_costs!$A$1:$B$6,2,FALSE)</f>
        <v>135</v>
      </c>
      <c r="K5491" t="str">
        <f t="shared" si="257"/>
        <v>Cat_Large</v>
      </c>
      <c r="L5491">
        <f>VLOOKUP(K5491,size_costs!$D$1:$E$10,2,FALSE)</f>
        <v>140</v>
      </c>
      <c r="M5491">
        <f>VLOOKUP(C5491,age_costs!$A$1:$B$52,2,FALSE)</f>
        <v>0</v>
      </c>
    </row>
    <row r="5492" spans="1:13" x14ac:dyDescent="0.25">
      <c r="A5492" t="s">
        <v>7841</v>
      </c>
      <c r="B5492" t="s">
        <v>14962</v>
      </c>
      <c r="C5492" s="2">
        <f t="shared" si="255"/>
        <v>10</v>
      </c>
      <c r="D5492" t="s">
        <v>12</v>
      </c>
      <c r="E5492" t="s">
        <v>2186</v>
      </c>
      <c r="F5492">
        <v>29</v>
      </c>
      <c r="G5492" t="str">
        <f t="shared" si="256"/>
        <v>Medium</v>
      </c>
      <c r="H5492" t="s">
        <v>5</v>
      </c>
      <c r="I5492">
        <f>IFERROR(VLOOKUP(A5492,sponsored_animals!$A$1:$C$2143,1,TRUE),0)</f>
        <v>0</v>
      </c>
      <c r="J5492">
        <f>VLOOKUP(H5492,location_costs!$A$1:$B$6,2,FALSE)</f>
        <v>140</v>
      </c>
      <c r="K5492" t="str">
        <f t="shared" si="257"/>
        <v>Dog_Medium</v>
      </c>
      <c r="L5492">
        <f>VLOOKUP(K5492,size_costs!$D$1:$E$10,2,FALSE)</f>
        <v>150</v>
      </c>
      <c r="M5492">
        <f>VLOOKUP(C5492,age_costs!$A$1:$B$52,2,FALSE)</f>
        <v>150</v>
      </c>
    </row>
    <row r="5493" spans="1:13" x14ac:dyDescent="0.25">
      <c r="A5493" t="s">
        <v>7842</v>
      </c>
      <c r="B5493" t="s">
        <v>15208</v>
      </c>
      <c r="C5493" s="2">
        <f t="shared" si="255"/>
        <v>6</v>
      </c>
      <c r="D5493" t="s">
        <v>12</v>
      </c>
      <c r="E5493" t="s">
        <v>2186</v>
      </c>
      <c r="F5493">
        <v>47</v>
      </c>
      <c r="G5493" t="str">
        <f t="shared" si="256"/>
        <v>Large</v>
      </c>
      <c r="H5493" t="s">
        <v>3</v>
      </c>
      <c r="I5493" t="str">
        <f>IFERROR(VLOOKUP(A5493,sponsored_animals!$A$1:$C$2143,1,TRUE),0)</f>
        <v>4fca6ef6dbda96</v>
      </c>
      <c r="J5493">
        <f>VLOOKUP(H5493,location_costs!$A$1:$B$6,2,FALSE)</f>
        <v>120</v>
      </c>
      <c r="K5493" t="str">
        <f t="shared" si="257"/>
        <v>Dog_Large</v>
      </c>
      <c r="L5493">
        <f>VLOOKUP(K5493,size_costs!$D$1:$E$10,2,FALSE)</f>
        <v>175</v>
      </c>
      <c r="M5493">
        <f>VLOOKUP(C5493,age_costs!$A$1:$B$52,2,FALSE)</f>
        <v>100</v>
      </c>
    </row>
    <row r="5494" spans="1:13" x14ac:dyDescent="0.25">
      <c r="A5494" t="s">
        <v>381</v>
      </c>
      <c r="B5494" t="s">
        <v>2882</v>
      </c>
      <c r="C5494" s="2">
        <f t="shared" si="255"/>
        <v>8</v>
      </c>
      <c r="D5494" t="s">
        <v>12</v>
      </c>
      <c r="E5494" t="s">
        <v>2247</v>
      </c>
      <c r="F5494">
        <v>7</v>
      </c>
      <c r="G5494" t="str">
        <f t="shared" si="256"/>
        <v>Small</v>
      </c>
      <c r="H5494" t="s">
        <v>4</v>
      </c>
      <c r="I5494">
        <f>IFERROR(VLOOKUP(A5494,sponsored_animals!$A$1:$C$2143,1,TRUE),0)</f>
        <v>0</v>
      </c>
      <c r="J5494">
        <f>VLOOKUP(H5494,location_costs!$A$1:$B$6,2,FALSE)</f>
        <v>110</v>
      </c>
      <c r="K5494" t="str">
        <f t="shared" si="257"/>
        <v>Dog_Small</v>
      </c>
      <c r="L5494">
        <f>VLOOKUP(K5494,size_costs!$D$1:$E$10,2,FALSE)</f>
        <v>125</v>
      </c>
      <c r="M5494">
        <f>VLOOKUP(C5494,age_costs!$A$1:$B$52,2,FALSE)</f>
        <v>150</v>
      </c>
    </row>
    <row r="5495" spans="1:13" x14ac:dyDescent="0.25">
      <c r="A5495" t="s">
        <v>1346</v>
      </c>
      <c r="B5495" t="s">
        <v>4589</v>
      </c>
      <c r="C5495" s="2">
        <f t="shared" si="255"/>
        <v>12</v>
      </c>
      <c r="D5495" t="s">
        <v>12</v>
      </c>
      <c r="E5495" t="s">
        <v>2207</v>
      </c>
      <c r="F5495">
        <v>46</v>
      </c>
      <c r="G5495" t="str">
        <f t="shared" si="256"/>
        <v>Large</v>
      </c>
      <c r="H5495" t="s">
        <v>6</v>
      </c>
      <c r="I5495" t="str">
        <f>IFERROR(VLOOKUP(A5495,sponsored_animals!$A$1:$C$2143,1,TRUE),0)</f>
        <v>178f1189a06b68</v>
      </c>
      <c r="J5495">
        <f>VLOOKUP(H5495,location_costs!$A$1:$B$6,2,FALSE)</f>
        <v>135</v>
      </c>
      <c r="K5495" t="str">
        <f t="shared" si="257"/>
        <v>Dog_Large</v>
      </c>
      <c r="L5495">
        <f>VLOOKUP(K5495,size_costs!$D$1:$E$10,2,FALSE)</f>
        <v>175</v>
      </c>
      <c r="M5495">
        <f>VLOOKUP(C5495,age_costs!$A$1:$B$52,2,FALSE)</f>
        <v>150</v>
      </c>
    </row>
    <row r="5496" spans="1:13" x14ac:dyDescent="0.25">
      <c r="A5496" t="s">
        <v>7843</v>
      </c>
      <c r="B5496" t="s">
        <v>15602</v>
      </c>
      <c r="C5496" s="2">
        <f t="shared" si="255"/>
        <v>14</v>
      </c>
      <c r="D5496" t="s">
        <v>12</v>
      </c>
      <c r="E5496" t="s">
        <v>2186</v>
      </c>
      <c r="F5496">
        <v>35</v>
      </c>
      <c r="G5496" t="str">
        <f t="shared" si="256"/>
        <v>Large</v>
      </c>
      <c r="H5496" t="s">
        <v>5</v>
      </c>
      <c r="I5496" t="str">
        <f>IFERROR(VLOOKUP(A5496,sponsored_animals!$A$1:$C$2143,1,TRUE),0)</f>
        <v>36806649e5722d</v>
      </c>
      <c r="J5496">
        <f>VLOOKUP(H5496,location_costs!$A$1:$B$6,2,FALSE)</f>
        <v>140</v>
      </c>
      <c r="K5496" t="str">
        <f t="shared" si="257"/>
        <v>Dog_Large</v>
      </c>
      <c r="L5496">
        <f>VLOOKUP(K5496,size_costs!$D$1:$E$10,2,FALSE)</f>
        <v>175</v>
      </c>
      <c r="M5496">
        <f>VLOOKUP(C5496,age_costs!$A$1:$B$52,2,FALSE)</f>
        <v>200</v>
      </c>
    </row>
    <row r="5497" spans="1:13" x14ac:dyDescent="0.25">
      <c r="A5497" t="s">
        <v>7844</v>
      </c>
      <c r="B5497" t="s">
        <v>6549</v>
      </c>
      <c r="C5497" s="2">
        <f t="shared" si="255"/>
        <v>5</v>
      </c>
      <c r="D5497" t="s">
        <v>12</v>
      </c>
      <c r="E5497" t="s">
        <v>2294</v>
      </c>
      <c r="F5497">
        <v>27</v>
      </c>
      <c r="G5497" t="str">
        <f t="shared" si="256"/>
        <v>Medium</v>
      </c>
      <c r="H5497" t="s">
        <v>6</v>
      </c>
      <c r="I5497" t="str">
        <f>IFERROR(VLOOKUP(A5497,sponsored_animals!$A$1:$C$2143,1,TRUE),0)</f>
        <v>b14069999a0ee6</v>
      </c>
      <c r="J5497">
        <f>VLOOKUP(H5497,location_costs!$A$1:$B$6,2,FALSE)</f>
        <v>135</v>
      </c>
      <c r="K5497" t="str">
        <f t="shared" si="257"/>
        <v>Dog_Medium</v>
      </c>
      <c r="L5497">
        <f>VLOOKUP(K5497,size_costs!$D$1:$E$10,2,FALSE)</f>
        <v>150</v>
      </c>
      <c r="M5497">
        <f>VLOOKUP(C5497,age_costs!$A$1:$B$52,2,FALSE)</f>
        <v>100</v>
      </c>
    </row>
    <row r="5498" spans="1:13" x14ac:dyDescent="0.25">
      <c r="A5498" t="s">
        <v>2123</v>
      </c>
      <c r="B5498" t="s">
        <v>14847</v>
      </c>
      <c r="C5498" s="2">
        <f t="shared" si="255"/>
        <v>6</v>
      </c>
      <c r="D5498" t="s">
        <v>12</v>
      </c>
      <c r="E5498" t="s">
        <v>5848</v>
      </c>
      <c r="F5498">
        <v>17</v>
      </c>
      <c r="G5498" t="str">
        <f t="shared" si="256"/>
        <v>Medium</v>
      </c>
      <c r="H5498" t="s">
        <v>5</v>
      </c>
      <c r="I5498" t="str">
        <f>IFERROR(VLOOKUP(A5498,sponsored_animals!$A$1:$C$2143,1,TRUE),0)</f>
        <v>0ea863dbf1123f</v>
      </c>
      <c r="J5498">
        <f>VLOOKUP(H5498,location_costs!$A$1:$B$6,2,FALSE)</f>
        <v>140</v>
      </c>
      <c r="K5498" t="str">
        <f t="shared" si="257"/>
        <v>Dog_Medium</v>
      </c>
      <c r="L5498">
        <f>VLOOKUP(K5498,size_costs!$D$1:$E$10,2,FALSE)</f>
        <v>150</v>
      </c>
      <c r="M5498">
        <f>VLOOKUP(C5498,age_costs!$A$1:$B$52,2,FALSE)</f>
        <v>100</v>
      </c>
    </row>
    <row r="5499" spans="1:13" x14ac:dyDescent="0.25">
      <c r="A5499" t="s">
        <v>597</v>
      </c>
      <c r="B5499" t="s">
        <v>3652</v>
      </c>
      <c r="C5499" s="2">
        <f t="shared" si="255"/>
        <v>3</v>
      </c>
      <c r="D5499" t="s">
        <v>19</v>
      </c>
      <c r="E5499" t="s">
        <v>2200</v>
      </c>
      <c r="F5499">
        <v>4</v>
      </c>
      <c r="G5499" t="str">
        <f t="shared" si="256"/>
        <v>Small</v>
      </c>
      <c r="H5499" t="s">
        <v>6</v>
      </c>
      <c r="I5499">
        <f>IFERROR(VLOOKUP(A5499,sponsored_animals!$A$1:$C$2143,1,TRUE),0)</f>
        <v>0</v>
      </c>
      <c r="J5499">
        <f>VLOOKUP(H5499,location_costs!$A$1:$B$6,2,FALSE)</f>
        <v>135</v>
      </c>
      <c r="K5499" t="str">
        <f t="shared" si="257"/>
        <v>Cat_Small</v>
      </c>
      <c r="L5499">
        <f>VLOOKUP(K5499,size_costs!$D$1:$E$10,2,FALSE)</f>
        <v>100</v>
      </c>
      <c r="M5499">
        <f>VLOOKUP(C5499,age_costs!$A$1:$B$52,2,FALSE)</f>
        <v>0</v>
      </c>
    </row>
    <row r="5500" spans="1:13" x14ac:dyDescent="0.25">
      <c r="A5500" t="s">
        <v>7846</v>
      </c>
      <c r="B5500" t="s">
        <v>13829</v>
      </c>
      <c r="C5500" s="2">
        <f t="shared" si="255"/>
        <v>5</v>
      </c>
      <c r="D5500" t="s">
        <v>12</v>
      </c>
      <c r="E5500" t="s">
        <v>2207</v>
      </c>
      <c r="F5500">
        <v>48</v>
      </c>
      <c r="G5500" t="str">
        <f t="shared" si="256"/>
        <v>Large</v>
      </c>
      <c r="H5500" t="s">
        <v>5</v>
      </c>
      <c r="I5500">
        <f>IFERROR(VLOOKUP(A5500,sponsored_animals!$A$1:$C$2143,1,TRUE),0)</f>
        <v>0</v>
      </c>
      <c r="J5500">
        <f>VLOOKUP(H5500,location_costs!$A$1:$B$6,2,FALSE)</f>
        <v>140</v>
      </c>
      <c r="K5500" t="str">
        <f t="shared" si="257"/>
        <v>Dog_Large</v>
      </c>
      <c r="L5500">
        <f>VLOOKUP(K5500,size_costs!$D$1:$E$10,2,FALSE)</f>
        <v>175</v>
      </c>
      <c r="M5500">
        <f>VLOOKUP(C5500,age_costs!$A$1:$B$52,2,FALSE)</f>
        <v>100</v>
      </c>
    </row>
    <row r="5501" spans="1:13" x14ac:dyDescent="0.25">
      <c r="A5501" t="s">
        <v>7847</v>
      </c>
      <c r="B5501" t="s">
        <v>14136</v>
      </c>
      <c r="C5501" s="2">
        <f t="shared" si="255"/>
        <v>5</v>
      </c>
      <c r="D5501" t="s">
        <v>12</v>
      </c>
      <c r="E5501" t="s">
        <v>2233</v>
      </c>
      <c r="F5501">
        <v>41</v>
      </c>
      <c r="G5501" t="str">
        <f t="shared" si="256"/>
        <v>Large</v>
      </c>
      <c r="H5501" t="s">
        <v>4</v>
      </c>
      <c r="I5501" t="str">
        <f>IFERROR(VLOOKUP(A5501,sponsored_animals!$A$1:$C$2143,1,TRUE),0)</f>
        <v>214f8f6b359a1e</v>
      </c>
      <c r="J5501">
        <f>VLOOKUP(H5501,location_costs!$A$1:$B$6,2,FALSE)</f>
        <v>110</v>
      </c>
      <c r="K5501" t="str">
        <f t="shared" si="257"/>
        <v>Dog_Large</v>
      </c>
      <c r="L5501">
        <f>VLOOKUP(K5501,size_costs!$D$1:$E$10,2,FALSE)</f>
        <v>175</v>
      </c>
      <c r="M5501">
        <f>VLOOKUP(C5501,age_costs!$A$1:$B$52,2,FALSE)</f>
        <v>100</v>
      </c>
    </row>
    <row r="5502" spans="1:13" x14ac:dyDescent="0.25">
      <c r="A5502" t="s">
        <v>7848</v>
      </c>
      <c r="B5502" t="s">
        <v>14206</v>
      </c>
      <c r="C5502" s="2">
        <f t="shared" si="255"/>
        <v>5</v>
      </c>
      <c r="D5502" t="s">
        <v>19</v>
      </c>
      <c r="E5502" t="s">
        <v>2182</v>
      </c>
      <c r="F5502">
        <v>3</v>
      </c>
      <c r="G5502" t="str">
        <f t="shared" si="256"/>
        <v>Small</v>
      </c>
      <c r="H5502" t="s">
        <v>5</v>
      </c>
      <c r="I5502">
        <f>IFERROR(VLOOKUP(A5502,sponsored_animals!$A$1:$C$2143,1,TRUE),0)</f>
        <v>0</v>
      </c>
      <c r="J5502">
        <f>VLOOKUP(H5502,location_costs!$A$1:$B$6,2,FALSE)</f>
        <v>140</v>
      </c>
      <c r="K5502" t="str">
        <f t="shared" si="257"/>
        <v>Cat_Small</v>
      </c>
      <c r="L5502">
        <f>VLOOKUP(K5502,size_costs!$D$1:$E$10,2,FALSE)</f>
        <v>100</v>
      </c>
      <c r="M5502">
        <f>VLOOKUP(C5502,age_costs!$A$1:$B$52,2,FALSE)</f>
        <v>100</v>
      </c>
    </row>
    <row r="5503" spans="1:13" x14ac:dyDescent="0.25">
      <c r="A5503" t="s">
        <v>7849</v>
      </c>
      <c r="B5503" t="s">
        <v>15301</v>
      </c>
      <c r="C5503" s="2">
        <f t="shared" si="255"/>
        <v>3</v>
      </c>
      <c r="D5503" t="s">
        <v>19</v>
      </c>
      <c r="E5503" t="s">
        <v>2198</v>
      </c>
      <c r="F5503">
        <v>8</v>
      </c>
      <c r="G5503" t="str">
        <f t="shared" si="256"/>
        <v>Large</v>
      </c>
      <c r="H5503" t="s">
        <v>4</v>
      </c>
      <c r="I5503" t="str">
        <f>IFERROR(VLOOKUP(A5503,sponsored_animals!$A$1:$C$2143,1,TRUE),0)</f>
        <v>178f1189a06b68</v>
      </c>
      <c r="J5503">
        <f>VLOOKUP(H5503,location_costs!$A$1:$B$6,2,FALSE)</f>
        <v>110</v>
      </c>
      <c r="K5503" t="str">
        <f t="shared" si="257"/>
        <v>Cat_Large</v>
      </c>
      <c r="L5503">
        <f>VLOOKUP(K5503,size_costs!$D$1:$E$10,2,FALSE)</f>
        <v>140</v>
      </c>
      <c r="M5503">
        <f>VLOOKUP(C5503,age_costs!$A$1:$B$52,2,FALSE)</f>
        <v>0</v>
      </c>
    </row>
    <row r="5504" spans="1:13" x14ac:dyDescent="0.25">
      <c r="A5504" t="s">
        <v>7850</v>
      </c>
      <c r="B5504" t="s">
        <v>3529</v>
      </c>
      <c r="C5504" s="2">
        <f t="shared" si="255"/>
        <v>9</v>
      </c>
      <c r="D5504" t="s">
        <v>12</v>
      </c>
      <c r="E5504" t="s">
        <v>2217</v>
      </c>
      <c r="F5504">
        <v>23</v>
      </c>
      <c r="G5504" t="str">
        <f t="shared" si="256"/>
        <v>Medium</v>
      </c>
      <c r="H5504" t="s">
        <v>3</v>
      </c>
      <c r="I5504" t="str">
        <f>IFERROR(VLOOKUP(A5504,sponsored_animals!$A$1:$C$2143,1,TRUE),0)</f>
        <v>b14069999a0ee6</v>
      </c>
      <c r="J5504">
        <f>VLOOKUP(H5504,location_costs!$A$1:$B$6,2,FALSE)</f>
        <v>120</v>
      </c>
      <c r="K5504" t="str">
        <f t="shared" si="257"/>
        <v>Dog_Medium</v>
      </c>
      <c r="L5504">
        <f>VLOOKUP(K5504,size_costs!$D$1:$E$10,2,FALSE)</f>
        <v>150</v>
      </c>
      <c r="M5504">
        <f>VLOOKUP(C5504,age_costs!$A$1:$B$52,2,FALSE)</f>
        <v>150</v>
      </c>
    </row>
    <row r="5505" spans="1:13" x14ac:dyDescent="0.25">
      <c r="A5505" t="s">
        <v>7851</v>
      </c>
      <c r="B5505" t="s">
        <v>3496</v>
      </c>
      <c r="C5505" s="2">
        <f t="shared" si="255"/>
        <v>7</v>
      </c>
      <c r="D5505" t="s">
        <v>19</v>
      </c>
      <c r="E5505" t="s">
        <v>2340</v>
      </c>
      <c r="F5505">
        <v>4</v>
      </c>
      <c r="G5505" t="str">
        <f t="shared" si="256"/>
        <v>Small</v>
      </c>
      <c r="H5505" t="s">
        <v>5</v>
      </c>
      <c r="I5505" t="str">
        <f>IFERROR(VLOOKUP(A5505,sponsored_animals!$A$1:$C$2143,1,TRUE),0)</f>
        <v>214f8f6b359a1e</v>
      </c>
      <c r="J5505">
        <f>VLOOKUP(H5505,location_costs!$A$1:$B$6,2,FALSE)</f>
        <v>140</v>
      </c>
      <c r="K5505" t="str">
        <f t="shared" si="257"/>
        <v>Cat_Small</v>
      </c>
      <c r="L5505">
        <f>VLOOKUP(K5505,size_costs!$D$1:$E$10,2,FALSE)</f>
        <v>100</v>
      </c>
      <c r="M5505">
        <f>VLOOKUP(C5505,age_costs!$A$1:$B$52,2,FALSE)</f>
        <v>100</v>
      </c>
    </row>
    <row r="5506" spans="1:13" x14ac:dyDescent="0.25">
      <c r="A5506" t="s">
        <v>7852</v>
      </c>
      <c r="B5506" t="s">
        <v>9195</v>
      </c>
      <c r="C5506" s="2">
        <f t="shared" si="255"/>
        <v>2</v>
      </c>
      <c r="D5506" t="s">
        <v>19</v>
      </c>
      <c r="E5506" t="s">
        <v>7854</v>
      </c>
      <c r="F5506">
        <v>10</v>
      </c>
      <c r="G5506" t="str">
        <f t="shared" si="256"/>
        <v>Large</v>
      </c>
      <c r="H5506" t="s">
        <v>6</v>
      </c>
      <c r="I5506" t="str">
        <f>IFERROR(VLOOKUP(A5506,sponsored_animals!$A$1:$C$2143,1,TRUE),0)</f>
        <v>178f1189a06b68</v>
      </c>
      <c r="J5506">
        <f>VLOOKUP(H5506,location_costs!$A$1:$B$6,2,FALSE)</f>
        <v>135</v>
      </c>
      <c r="K5506" t="str">
        <f t="shared" si="257"/>
        <v>Cat_Large</v>
      </c>
      <c r="L5506">
        <f>VLOOKUP(K5506,size_costs!$D$1:$E$10,2,FALSE)</f>
        <v>140</v>
      </c>
      <c r="M5506">
        <f>VLOOKUP(C5506,age_costs!$A$1:$B$52,2,FALSE)</f>
        <v>0</v>
      </c>
    </row>
    <row r="5507" spans="1:13" x14ac:dyDescent="0.25">
      <c r="A5507" t="s">
        <v>7855</v>
      </c>
      <c r="B5507" t="s">
        <v>3052</v>
      </c>
      <c r="C5507" s="2">
        <f t="shared" ref="C5507:C5570" si="258">ROUND(YEARFRAC(B5507,"31/12/2021"),0)</f>
        <v>4</v>
      </c>
      <c r="D5507" t="s">
        <v>19</v>
      </c>
      <c r="E5507" t="s">
        <v>2244</v>
      </c>
      <c r="F5507">
        <v>3</v>
      </c>
      <c r="G5507" t="str">
        <f t="shared" ref="G5507:G5570" si="259">IF(AND(D5507="Dog",F5507&lt;=10),"Small",IF(AND(D5507="Dog",F5507&gt;10,F5507&lt;=30),"Medium",IF(AND(D5507="Dog",F5507&gt;30),"Large",IF(AND(D5507="Cat",F5507&lt;=5),"Small",IF(AND(D5507="Cat",F5507&gt;5,F5507&lt;=7),"Medium",IF(AND(D5507="Cat",F5507&gt;=7),"Large",IF(AND(D5507="Bird",F5507&lt;=0.7),"Small",IF(AND(D5507="Bird",F5507&gt;0.7,F5507&lt;=1.1),"Medium",IF(AND(D5507="Bird",F5507&gt;1.1),"Large","Erro")))))))))</f>
        <v>Small</v>
      </c>
      <c r="H5507" t="s">
        <v>6</v>
      </c>
      <c r="I5507">
        <f>IFERROR(VLOOKUP(A5507,sponsored_animals!$A$1:$C$2143,1,TRUE),0)</f>
        <v>0</v>
      </c>
      <c r="J5507">
        <f>VLOOKUP(H5507,location_costs!$A$1:$B$6,2,FALSE)</f>
        <v>135</v>
      </c>
      <c r="K5507" t="str">
        <f t="shared" ref="K5507:K5570" si="260">D5507&amp;"_"&amp;G5507</f>
        <v>Cat_Small</v>
      </c>
      <c r="L5507">
        <f>VLOOKUP(K5507,size_costs!$D$1:$E$10,2,FALSE)</f>
        <v>100</v>
      </c>
      <c r="M5507">
        <f>VLOOKUP(C5507,age_costs!$A$1:$B$52,2,FALSE)</f>
        <v>0</v>
      </c>
    </row>
    <row r="5508" spans="1:13" x14ac:dyDescent="0.25">
      <c r="A5508" t="s">
        <v>7856</v>
      </c>
      <c r="B5508" t="s">
        <v>6646</v>
      </c>
      <c r="C5508" s="2">
        <f t="shared" si="258"/>
        <v>8</v>
      </c>
      <c r="D5508" t="s">
        <v>12</v>
      </c>
      <c r="E5508" t="s">
        <v>2207</v>
      </c>
      <c r="F5508">
        <v>7</v>
      </c>
      <c r="G5508" t="str">
        <f t="shared" si="259"/>
        <v>Small</v>
      </c>
      <c r="H5508" t="s">
        <v>7</v>
      </c>
      <c r="I5508" t="str">
        <f>IFERROR(VLOOKUP(A5508,sponsored_animals!$A$1:$C$2143,1,TRUE),0)</f>
        <v>36806649e5722d</v>
      </c>
      <c r="J5508">
        <f>VLOOKUP(H5508,location_costs!$A$1:$B$6,2,FALSE)</f>
        <v>100</v>
      </c>
      <c r="K5508" t="str">
        <f t="shared" si="260"/>
        <v>Dog_Small</v>
      </c>
      <c r="L5508">
        <f>VLOOKUP(K5508,size_costs!$D$1:$E$10,2,FALSE)</f>
        <v>125</v>
      </c>
      <c r="M5508">
        <f>VLOOKUP(C5508,age_costs!$A$1:$B$52,2,FALSE)</f>
        <v>150</v>
      </c>
    </row>
    <row r="5509" spans="1:13" x14ac:dyDescent="0.25">
      <c r="A5509" t="s">
        <v>7857</v>
      </c>
      <c r="B5509" t="s">
        <v>2737</v>
      </c>
      <c r="C5509" s="2">
        <f t="shared" si="258"/>
        <v>2</v>
      </c>
      <c r="D5509" t="s">
        <v>19</v>
      </c>
      <c r="E5509" t="s">
        <v>2182</v>
      </c>
      <c r="F5509">
        <v>3</v>
      </c>
      <c r="G5509" t="str">
        <f t="shared" si="259"/>
        <v>Small</v>
      </c>
      <c r="H5509" t="s">
        <v>5</v>
      </c>
      <c r="I5509">
        <f>IFERROR(VLOOKUP(A5509,sponsored_animals!$A$1:$C$2143,1,TRUE),0)</f>
        <v>0</v>
      </c>
      <c r="J5509">
        <f>VLOOKUP(H5509,location_costs!$A$1:$B$6,2,FALSE)</f>
        <v>140</v>
      </c>
      <c r="K5509" t="str">
        <f t="shared" si="260"/>
        <v>Cat_Small</v>
      </c>
      <c r="L5509">
        <f>VLOOKUP(K5509,size_costs!$D$1:$E$10,2,FALSE)</f>
        <v>100</v>
      </c>
      <c r="M5509">
        <f>VLOOKUP(C5509,age_costs!$A$1:$B$52,2,FALSE)</f>
        <v>0</v>
      </c>
    </row>
    <row r="5510" spans="1:13" x14ac:dyDescent="0.25">
      <c r="A5510" t="s">
        <v>1314</v>
      </c>
      <c r="B5510" t="s">
        <v>14325</v>
      </c>
      <c r="C5510" s="2">
        <f t="shared" si="258"/>
        <v>8</v>
      </c>
      <c r="D5510" t="s">
        <v>12</v>
      </c>
      <c r="E5510" t="s">
        <v>2207</v>
      </c>
      <c r="F5510">
        <v>5</v>
      </c>
      <c r="G5510" t="str">
        <f t="shared" si="259"/>
        <v>Small</v>
      </c>
      <c r="H5510" t="s">
        <v>5</v>
      </c>
      <c r="I5510" t="str">
        <f>IFERROR(VLOOKUP(A5510,sponsored_animals!$A$1:$C$2143,1,TRUE),0)</f>
        <v>f3de00c24336c4</v>
      </c>
      <c r="J5510">
        <f>VLOOKUP(H5510,location_costs!$A$1:$B$6,2,FALSE)</f>
        <v>140</v>
      </c>
      <c r="K5510" t="str">
        <f t="shared" si="260"/>
        <v>Dog_Small</v>
      </c>
      <c r="L5510">
        <f>VLOOKUP(K5510,size_costs!$D$1:$E$10,2,FALSE)</f>
        <v>125</v>
      </c>
      <c r="M5510">
        <f>VLOOKUP(C5510,age_costs!$A$1:$B$52,2,FALSE)</f>
        <v>150</v>
      </c>
    </row>
    <row r="5511" spans="1:13" x14ac:dyDescent="0.25">
      <c r="A5511" t="s">
        <v>7858</v>
      </c>
      <c r="B5511" t="s">
        <v>15603</v>
      </c>
      <c r="C5511" s="2">
        <f t="shared" si="258"/>
        <v>7</v>
      </c>
      <c r="D5511" t="s">
        <v>12</v>
      </c>
      <c r="E5511" t="s">
        <v>2207</v>
      </c>
      <c r="F5511">
        <v>3</v>
      </c>
      <c r="G5511" t="str">
        <f t="shared" si="259"/>
        <v>Small</v>
      </c>
      <c r="H5511" t="s">
        <v>6</v>
      </c>
      <c r="I5511" t="str">
        <f>IFERROR(VLOOKUP(A5511,sponsored_animals!$A$1:$C$2143,1,TRUE),0)</f>
        <v>36806649e5722d</v>
      </c>
      <c r="J5511">
        <f>VLOOKUP(H5511,location_costs!$A$1:$B$6,2,FALSE)</f>
        <v>135</v>
      </c>
      <c r="K5511" t="str">
        <f t="shared" si="260"/>
        <v>Dog_Small</v>
      </c>
      <c r="L5511">
        <f>VLOOKUP(K5511,size_costs!$D$1:$E$10,2,FALSE)</f>
        <v>125</v>
      </c>
      <c r="M5511">
        <f>VLOOKUP(C5511,age_costs!$A$1:$B$52,2,FALSE)</f>
        <v>100</v>
      </c>
    </row>
    <row r="5512" spans="1:13" x14ac:dyDescent="0.25">
      <c r="A5512" t="s">
        <v>7859</v>
      </c>
      <c r="B5512" t="s">
        <v>5620</v>
      </c>
      <c r="C5512" s="2">
        <f t="shared" si="258"/>
        <v>5</v>
      </c>
      <c r="D5512" t="s">
        <v>19</v>
      </c>
      <c r="E5512" t="s">
        <v>2207</v>
      </c>
      <c r="F5512">
        <v>4</v>
      </c>
      <c r="G5512" t="str">
        <f t="shared" si="259"/>
        <v>Small</v>
      </c>
      <c r="H5512" t="s">
        <v>6</v>
      </c>
      <c r="I5512" t="str">
        <f>IFERROR(VLOOKUP(A5512,sponsored_animals!$A$1:$C$2143,1,TRUE),0)</f>
        <v>214f8f6b359a1e</v>
      </c>
      <c r="J5512">
        <f>VLOOKUP(H5512,location_costs!$A$1:$B$6,2,FALSE)</f>
        <v>135</v>
      </c>
      <c r="K5512" t="str">
        <f t="shared" si="260"/>
        <v>Cat_Small</v>
      </c>
      <c r="L5512">
        <f>VLOOKUP(K5512,size_costs!$D$1:$E$10,2,FALSE)</f>
        <v>100</v>
      </c>
      <c r="M5512">
        <f>VLOOKUP(C5512,age_costs!$A$1:$B$52,2,FALSE)</f>
        <v>100</v>
      </c>
    </row>
    <row r="5513" spans="1:13" x14ac:dyDescent="0.25">
      <c r="A5513" t="s">
        <v>116</v>
      </c>
      <c r="B5513" t="s">
        <v>2254</v>
      </c>
      <c r="C5513" s="2">
        <f t="shared" si="258"/>
        <v>6</v>
      </c>
      <c r="D5513" t="s">
        <v>12</v>
      </c>
      <c r="E5513" t="s">
        <v>2294</v>
      </c>
      <c r="F5513">
        <v>49</v>
      </c>
      <c r="G5513" t="str">
        <f t="shared" si="259"/>
        <v>Large</v>
      </c>
      <c r="H5513" t="s">
        <v>4</v>
      </c>
      <c r="I5513">
        <f>IFERROR(VLOOKUP(A5513,sponsored_animals!$A$1:$C$2143,1,TRUE),0)</f>
        <v>0</v>
      </c>
      <c r="J5513">
        <f>VLOOKUP(H5513,location_costs!$A$1:$B$6,2,FALSE)</f>
        <v>110</v>
      </c>
      <c r="K5513" t="str">
        <f t="shared" si="260"/>
        <v>Dog_Large</v>
      </c>
      <c r="L5513">
        <f>VLOOKUP(K5513,size_costs!$D$1:$E$10,2,FALSE)</f>
        <v>175</v>
      </c>
      <c r="M5513">
        <f>VLOOKUP(C5513,age_costs!$A$1:$B$52,2,FALSE)</f>
        <v>100</v>
      </c>
    </row>
    <row r="5514" spans="1:13" x14ac:dyDescent="0.25">
      <c r="A5514" t="s">
        <v>7861</v>
      </c>
      <c r="B5514" t="s">
        <v>6393</v>
      </c>
      <c r="C5514" s="2">
        <f t="shared" si="258"/>
        <v>4</v>
      </c>
      <c r="D5514" t="s">
        <v>23</v>
      </c>
      <c r="E5514" t="s">
        <v>2207</v>
      </c>
      <c r="F5514">
        <v>18.8</v>
      </c>
      <c r="G5514" t="str">
        <f t="shared" si="259"/>
        <v>Large</v>
      </c>
      <c r="H5514" t="s">
        <v>7</v>
      </c>
      <c r="I5514" t="str">
        <f>IFERROR(VLOOKUP(A5514,sponsored_animals!$A$1:$C$2143,1,TRUE),0)</f>
        <v>b14069999a0ee6</v>
      </c>
      <c r="J5514">
        <f>VLOOKUP(H5514,location_costs!$A$1:$B$6,2,FALSE)</f>
        <v>100</v>
      </c>
      <c r="K5514" t="str">
        <f t="shared" si="260"/>
        <v>Bird_Large</v>
      </c>
      <c r="L5514">
        <f>VLOOKUP(K5514,size_costs!$D$1:$E$10,2,FALSE)</f>
        <v>110</v>
      </c>
      <c r="M5514">
        <f>VLOOKUP(C5514,age_costs!$A$1:$B$52,2,FALSE)</f>
        <v>0</v>
      </c>
    </row>
    <row r="5515" spans="1:13" x14ac:dyDescent="0.25">
      <c r="A5515" t="s">
        <v>1471</v>
      </c>
      <c r="B5515" t="s">
        <v>14475</v>
      </c>
      <c r="C5515" s="2">
        <f t="shared" si="258"/>
        <v>13</v>
      </c>
      <c r="D5515" t="s">
        <v>12</v>
      </c>
      <c r="E5515" t="s">
        <v>7862</v>
      </c>
      <c r="F5515">
        <v>3</v>
      </c>
      <c r="G5515" t="str">
        <f t="shared" si="259"/>
        <v>Small</v>
      </c>
      <c r="H5515" t="s">
        <v>5</v>
      </c>
      <c r="I5515" t="str">
        <f>IFERROR(VLOOKUP(A5515,sponsored_animals!$A$1:$C$2143,1,TRUE),0)</f>
        <v>7c0c3e04e6a4d4</v>
      </c>
      <c r="J5515">
        <f>VLOOKUP(H5515,location_costs!$A$1:$B$6,2,FALSE)</f>
        <v>140</v>
      </c>
      <c r="K5515" t="str">
        <f t="shared" si="260"/>
        <v>Dog_Small</v>
      </c>
      <c r="L5515">
        <f>VLOOKUP(K5515,size_costs!$D$1:$E$10,2,FALSE)</f>
        <v>125</v>
      </c>
      <c r="M5515">
        <f>VLOOKUP(C5515,age_costs!$A$1:$B$52,2,FALSE)</f>
        <v>200</v>
      </c>
    </row>
    <row r="5516" spans="1:13" x14ac:dyDescent="0.25">
      <c r="A5516" t="s">
        <v>7863</v>
      </c>
      <c r="B5516" t="s">
        <v>14817</v>
      </c>
      <c r="C5516" s="2">
        <f t="shared" si="258"/>
        <v>8</v>
      </c>
      <c r="D5516" t="s">
        <v>19</v>
      </c>
      <c r="E5516" t="s">
        <v>2198</v>
      </c>
      <c r="F5516">
        <v>6.5</v>
      </c>
      <c r="G5516" t="str">
        <f t="shared" si="259"/>
        <v>Medium</v>
      </c>
      <c r="H5516" t="s">
        <v>5</v>
      </c>
      <c r="I5516">
        <f>IFERROR(VLOOKUP(A5516,sponsored_animals!$A$1:$C$2143,1,TRUE),0)</f>
        <v>0</v>
      </c>
      <c r="J5516">
        <f>VLOOKUP(H5516,location_costs!$A$1:$B$6,2,FALSE)</f>
        <v>140</v>
      </c>
      <c r="K5516" t="str">
        <f t="shared" si="260"/>
        <v>Cat_Medium</v>
      </c>
      <c r="L5516">
        <f>VLOOKUP(K5516,size_costs!$D$1:$E$10,2,FALSE)</f>
        <v>120</v>
      </c>
      <c r="M5516">
        <f>VLOOKUP(C5516,age_costs!$A$1:$B$52,2,FALSE)</f>
        <v>150</v>
      </c>
    </row>
    <row r="5517" spans="1:13" x14ac:dyDescent="0.25">
      <c r="A5517" t="s">
        <v>7864</v>
      </c>
      <c r="B5517" t="s">
        <v>14632</v>
      </c>
      <c r="C5517" s="2">
        <f t="shared" si="258"/>
        <v>6</v>
      </c>
      <c r="D5517" t="s">
        <v>12</v>
      </c>
      <c r="E5517" t="s">
        <v>2207</v>
      </c>
      <c r="F5517">
        <v>14</v>
      </c>
      <c r="G5517" t="str">
        <f t="shared" si="259"/>
        <v>Medium</v>
      </c>
      <c r="H5517" t="s">
        <v>5</v>
      </c>
      <c r="I5517" t="str">
        <f>IFERROR(VLOOKUP(A5517,sponsored_animals!$A$1:$C$2143,1,TRUE),0)</f>
        <v>74228ffdfe76aa</v>
      </c>
      <c r="J5517">
        <f>VLOOKUP(H5517,location_costs!$A$1:$B$6,2,FALSE)</f>
        <v>140</v>
      </c>
      <c r="K5517" t="str">
        <f t="shared" si="260"/>
        <v>Dog_Medium</v>
      </c>
      <c r="L5517">
        <f>VLOOKUP(K5517,size_costs!$D$1:$E$10,2,FALSE)</f>
        <v>150</v>
      </c>
      <c r="M5517">
        <f>VLOOKUP(C5517,age_costs!$A$1:$B$52,2,FALSE)</f>
        <v>100</v>
      </c>
    </row>
    <row r="5518" spans="1:13" x14ac:dyDescent="0.25">
      <c r="A5518" t="s">
        <v>445</v>
      </c>
      <c r="B5518" t="s">
        <v>15604</v>
      </c>
      <c r="C5518" s="2">
        <f t="shared" si="258"/>
        <v>9</v>
      </c>
      <c r="D5518" t="s">
        <v>12</v>
      </c>
      <c r="E5518" t="s">
        <v>2533</v>
      </c>
      <c r="F5518">
        <v>28</v>
      </c>
      <c r="G5518" t="str">
        <f t="shared" si="259"/>
        <v>Medium</v>
      </c>
      <c r="H5518" t="s">
        <v>5</v>
      </c>
      <c r="I5518" t="str">
        <f>IFERROR(VLOOKUP(A5518,sponsored_animals!$A$1:$C$2143,1,TRUE),0)</f>
        <v>178f1189a06b68</v>
      </c>
      <c r="J5518">
        <f>VLOOKUP(H5518,location_costs!$A$1:$B$6,2,FALSE)</f>
        <v>140</v>
      </c>
      <c r="K5518" t="str">
        <f t="shared" si="260"/>
        <v>Dog_Medium</v>
      </c>
      <c r="L5518">
        <f>VLOOKUP(K5518,size_costs!$D$1:$E$10,2,FALSE)</f>
        <v>150</v>
      </c>
      <c r="M5518">
        <f>VLOOKUP(C5518,age_costs!$A$1:$B$52,2,FALSE)</f>
        <v>150</v>
      </c>
    </row>
    <row r="5519" spans="1:13" x14ac:dyDescent="0.25">
      <c r="A5519" t="s">
        <v>579</v>
      </c>
      <c r="B5519" t="s">
        <v>13868</v>
      </c>
      <c r="C5519" s="2">
        <f t="shared" si="258"/>
        <v>7</v>
      </c>
      <c r="D5519" t="s">
        <v>19</v>
      </c>
      <c r="E5519" t="s">
        <v>2234</v>
      </c>
      <c r="F5519">
        <v>3</v>
      </c>
      <c r="G5519" t="str">
        <f t="shared" si="259"/>
        <v>Small</v>
      </c>
      <c r="H5519" t="s">
        <v>4</v>
      </c>
      <c r="I5519" t="str">
        <f>IFERROR(VLOOKUP(A5519,sponsored_animals!$A$1:$C$2143,1,TRUE),0)</f>
        <v>7c0c3e04e6a4d4</v>
      </c>
      <c r="J5519">
        <f>VLOOKUP(H5519,location_costs!$A$1:$B$6,2,FALSE)</f>
        <v>110</v>
      </c>
      <c r="K5519" t="str">
        <f t="shared" si="260"/>
        <v>Cat_Small</v>
      </c>
      <c r="L5519">
        <f>VLOOKUP(K5519,size_costs!$D$1:$E$10,2,FALSE)</f>
        <v>100</v>
      </c>
      <c r="M5519">
        <f>VLOOKUP(C5519,age_costs!$A$1:$B$52,2,FALSE)</f>
        <v>100</v>
      </c>
    </row>
    <row r="5520" spans="1:13" x14ac:dyDescent="0.25">
      <c r="A5520" t="s">
        <v>7865</v>
      </c>
      <c r="B5520" t="s">
        <v>14978</v>
      </c>
      <c r="C5520" s="2">
        <f t="shared" si="258"/>
        <v>8</v>
      </c>
      <c r="D5520" t="s">
        <v>19</v>
      </c>
      <c r="E5520" t="s">
        <v>2210</v>
      </c>
      <c r="F5520">
        <v>4</v>
      </c>
      <c r="G5520" t="str">
        <f t="shared" si="259"/>
        <v>Small</v>
      </c>
      <c r="H5520" t="s">
        <v>7</v>
      </c>
      <c r="I5520">
        <f>IFERROR(VLOOKUP(A5520,sponsored_animals!$A$1:$C$2143,1,TRUE),0)</f>
        <v>0</v>
      </c>
      <c r="J5520">
        <f>VLOOKUP(H5520,location_costs!$A$1:$B$6,2,FALSE)</f>
        <v>100</v>
      </c>
      <c r="K5520" t="str">
        <f t="shared" si="260"/>
        <v>Cat_Small</v>
      </c>
      <c r="L5520">
        <f>VLOOKUP(K5520,size_costs!$D$1:$E$10,2,FALSE)</f>
        <v>100</v>
      </c>
      <c r="M5520">
        <f>VLOOKUP(C5520,age_costs!$A$1:$B$52,2,FALSE)</f>
        <v>150</v>
      </c>
    </row>
    <row r="5521" spans="1:13" x14ac:dyDescent="0.25">
      <c r="A5521" t="s">
        <v>7866</v>
      </c>
      <c r="B5521" t="s">
        <v>14375</v>
      </c>
      <c r="C5521" s="2">
        <f t="shared" si="258"/>
        <v>8</v>
      </c>
      <c r="D5521" t="s">
        <v>19</v>
      </c>
      <c r="E5521" t="s">
        <v>2219</v>
      </c>
      <c r="F5521">
        <v>9</v>
      </c>
      <c r="G5521" t="str">
        <f t="shared" si="259"/>
        <v>Large</v>
      </c>
      <c r="H5521" t="s">
        <v>7</v>
      </c>
      <c r="I5521" t="str">
        <f>IFERROR(VLOOKUP(A5521,sponsored_animals!$A$1:$C$2143,1,TRUE),0)</f>
        <v>178f1189a06b68</v>
      </c>
      <c r="J5521">
        <f>VLOOKUP(H5521,location_costs!$A$1:$B$6,2,FALSE)</f>
        <v>100</v>
      </c>
      <c r="K5521" t="str">
        <f t="shared" si="260"/>
        <v>Cat_Large</v>
      </c>
      <c r="L5521">
        <f>VLOOKUP(K5521,size_costs!$D$1:$E$10,2,FALSE)</f>
        <v>140</v>
      </c>
      <c r="M5521">
        <f>VLOOKUP(C5521,age_costs!$A$1:$B$52,2,FALSE)</f>
        <v>150</v>
      </c>
    </row>
    <row r="5522" spans="1:13" x14ac:dyDescent="0.25">
      <c r="A5522" t="s">
        <v>7867</v>
      </c>
      <c r="B5522" t="s">
        <v>14061</v>
      </c>
      <c r="C5522" s="2">
        <f t="shared" si="258"/>
        <v>6</v>
      </c>
      <c r="D5522" t="s">
        <v>12</v>
      </c>
      <c r="E5522" t="s">
        <v>2207</v>
      </c>
      <c r="F5522">
        <v>21</v>
      </c>
      <c r="G5522" t="str">
        <f t="shared" si="259"/>
        <v>Medium</v>
      </c>
      <c r="H5522" t="s">
        <v>6</v>
      </c>
      <c r="I5522" t="str">
        <f>IFERROR(VLOOKUP(A5522,sponsored_animals!$A$1:$C$2143,1,TRUE),0)</f>
        <v>178f1189a06b68</v>
      </c>
      <c r="J5522">
        <f>VLOOKUP(H5522,location_costs!$A$1:$B$6,2,FALSE)</f>
        <v>135</v>
      </c>
      <c r="K5522" t="str">
        <f t="shared" si="260"/>
        <v>Dog_Medium</v>
      </c>
      <c r="L5522">
        <f>VLOOKUP(K5522,size_costs!$D$1:$E$10,2,FALSE)</f>
        <v>150</v>
      </c>
      <c r="M5522">
        <f>VLOOKUP(C5522,age_costs!$A$1:$B$52,2,FALSE)</f>
        <v>100</v>
      </c>
    </row>
    <row r="5523" spans="1:13" x14ac:dyDescent="0.25">
      <c r="A5523" t="s">
        <v>7868</v>
      </c>
      <c r="B5523" t="s">
        <v>4854</v>
      </c>
      <c r="C5523" s="2">
        <f t="shared" si="258"/>
        <v>2</v>
      </c>
      <c r="D5523" t="s">
        <v>19</v>
      </c>
      <c r="E5523" t="s">
        <v>2252</v>
      </c>
      <c r="F5523">
        <v>4</v>
      </c>
      <c r="G5523" t="str">
        <f t="shared" si="259"/>
        <v>Small</v>
      </c>
      <c r="H5523" t="s">
        <v>7</v>
      </c>
      <c r="I5523" t="str">
        <f>IFERROR(VLOOKUP(A5523,sponsored_animals!$A$1:$C$2143,1,TRUE),0)</f>
        <v>b14069999a0ee6</v>
      </c>
      <c r="J5523">
        <f>VLOOKUP(H5523,location_costs!$A$1:$B$6,2,FALSE)</f>
        <v>100</v>
      </c>
      <c r="K5523" t="str">
        <f t="shared" si="260"/>
        <v>Cat_Small</v>
      </c>
      <c r="L5523">
        <f>VLOOKUP(K5523,size_costs!$D$1:$E$10,2,FALSE)</f>
        <v>100</v>
      </c>
      <c r="M5523">
        <f>VLOOKUP(C5523,age_costs!$A$1:$B$52,2,FALSE)</f>
        <v>0</v>
      </c>
    </row>
    <row r="5524" spans="1:13" x14ac:dyDescent="0.25">
      <c r="A5524" t="s">
        <v>7870</v>
      </c>
      <c r="B5524" t="s">
        <v>6096</v>
      </c>
      <c r="C5524" s="2">
        <f t="shared" si="258"/>
        <v>2</v>
      </c>
      <c r="D5524" t="s">
        <v>19</v>
      </c>
      <c r="E5524" t="s">
        <v>2182</v>
      </c>
      <c r="F5524">
        <v>9</v>
      </c>
      <c r="G5524" t="str">
        <f t="shared" si="259"/>
        <v>Large</v>
      </c>
      <c r="H5524" t="s">
        <v>5</v>
      </c>
      <c r="I5524">
        <f>IFERROR(VLOOKUP(A5524,sponsored_animals!$A$1:$C$2143,1,TRUE),0)</f>
        <v>0</v>
      </c>
      <c r="J5524">
        <f>VLOOKUP(H5524,location_costs!$A$1:$B$6,2,FALSE)</f>
        <v>140</v>
      </c>
      <c r="K5524" t="str">
        <f t="shared" si="260"/>
        <v>Cat_Large</v>
      </c>
      <c r="L5524">
        <f>VLOOKUP(K5524,size_costs!$D$1:$E$10,2,FALSE)</f>
        <v>140</v>
      </c>
      <c r="M5524">
        <f>VLOOKUP(C5524,age_costs!$A$1:$B$52,2,FALSE)</f>
        <v>0</v>
      </c>
    </row>
    <row r="5525" spans="1:13" x14ac:dyDescent="0.25">
      <c r="A5525" t="s">
        <v>7871</v>
      </c>
      <c r="B5525" t="s">
        <v>15605</v>
      </c>
      <c r="C5525" s="2">
        <f t="shared" si="258"/>
        <v>2</v>
      </c>
      <c r="D5525" t="s">
        <v>12</v>
      </c>
      <c r="E5525" t="s">
        <v>2186</v>
      </c>
      <c r="F5525">
        <v>21</v>
      </c>
      <c r="G5525" t="str">
        <f t="shared" si="259"/>
        <v>Medium</v>
      </c>
      <c r="H5525" t="s">
        <v>5</v>
      </c>
      <c r="I5525" t="str">
        <f>IFERROR(VLOOKUP(A5525,sponsored_animals!$A$1:$C$2143,1,TRUE),0)</f>
        <v>b14069999a0ee6</v>
      </c>
      <c r="J5525">
        <f>VLOOKUP(H5525,location_costs!$A$1:$B$6,2,FALSE)</f>
        <v>140</v>
      </c>
      <c r="K5525" t="str">
        <f t="shared" si="260"/>
        <v>Dog_Medium</v>
      </c>
      <c r="L5525">
        <f>VLOOKUP(K5525,size_costs!$D$1:$E$10,2,FALSE)</f>
        <v>150</v>
      </c>
      <c r="M5525">
        <f>VLOOKUP(C5525,age_costs!$A$1:$B$52,2,FALSE)</f>
        <v>0</v>
      </c>
    </row>
    <row r="5526" spans="1:13" x14ac:dyDescent="0.25">
      <c r="A5526" t="s">
        <v>7872</v>
      </c>
      <c r="B5526" t="s">
        <v>2579</v>
      </c>
      <c r="C5526" s="2">
        <f t="shared" si="258"/>
        <v>6</v>
      </c>
      <c r="D5526" t="s">
        <v>12</v>
      </c>
      <c r="E5526" t="s">
        <v>2182</v>
      </c>
      <c r="F5526">
        <v>27</v>
      </c>
      <c r="G5526" t="str">
        <f t="shared" si="259"/>
        <v>Medium</v>
      </c>
      <c r="H5526" t="s">
        <v>3</v>
      </c>
      <c r="I5526">
        <f>IFERROR(VLOOKUP(A5526,sponsored_animals!$A$1:$C$2143,1,TRUE),0)</f>
        <v>0</v>
      </c>
      <c r="J5526">
        <f>VLOOKUP(H5526,location_costs!$A$1:$B$6,2,FALSE)</f>
        <v>120</v>
      </c>
      <c r="K5526" t="str">
        <f t="shared" si="260"/>
        <v>Dog_Medium</v>
      </c>
      <c r="L5526">
        <f>VLOOKUP(K5526,size_costs!$D$1:$E$10,2,FALSE)</f>
        <v>150</v>
      </c>
      <c r="M5526">
        <f>VLOOKUP(C5526,age_costs!$A$1:$B$52,2,FALSE)</f>
        <v>100</v>
      </c>
    </row>
    <row r="5527" spans="1:13" x14ac:dyDescent="0.25">
      <c r="A5527" t="s">
        <v>7873</v>
      </c>
      <c r="B5527" t="s">
        <v>14383</v>
      </c>
      <c r="C5527" s="2">
        <f t="shared" si="258"/>
        <v>4</v>
      </c>
      <c r="D5527" t="s">
        <v>19</v>
      </c>
      <c r="E5527" t="s">
        <v>2340</v>
      </c>
      <c r="F5527">
        <v>6</v>
      </c>
      <c r="G5527" t="str">
        <f t="shared" si="259"/>
        <v>Medium</v>
      </c>
      <c r="H5527" t="s">
        <v>5</v>
      </c>
      <c r="I5527" t="str">
        <f>IFERROR(VLOOKUP(A5527,sponsored_animals!$A$1:$C$2143,1,TRUE),0)</f>
        <v>b14069999a0ee6</v>
      </c>
      <c r="J5527">
        <f>VLOOKUP(H5527,location_costs!$A$1:$B$6,2,FALSE)</f>
        <v>140</v>
      </c>
      <c r="K5527" t="str">
        <f t="shared" si="260"/>
        <v>Cat_Medium</v>
      </c>
      <c r="L5527">
        <f>VLOOKUP(K5527,size_costs!$D$1:$E$10,2,FALSE)</f>
        <v>120</v>
      </c>
      <c r="M5527">
        <f>VLOOKUP(C5527,age_costs!$A$1:$B$52,2,FALSE)</f>
        <v>0</v>
      </c>
    </row>
    <row r="5528" spans="1:13" x14ac:dyDescent="0.25">
      <c r="A5528" t="s">
        <v>7874</v>
      </c>
      <c r="B5528" t="s">
        <v>15412</v>
      </c>
      <c r="C5528" s="2">
        <f t="shared" si="258"/>
        <v>7</v>
      </c>
      <c r="D5528" t="s">
        <v>12</v>
      </c>
      <c r="E5528" t="s">
        <v>2190</v>
      </c>
      <c r="F5528">
        <v>43</v>
      </c>
      <c r="G5528" t="str">
        <f t="shared" si="259"/>
        <v>Large</v>
      </c>
      <c r="H5528" t="s">
        <v>5</v>
      </c>
      <c r="I5528" t="str">
        <f>IFERROR(VLOOKUP(A5528,sponsored_animals!$A$1:$C$2143,1,TRUE),0)</f>
        <v>178f1189a06b68</v>
      </c>
      <c r="J5528">
        <f>VLOOKUP(H5528,location_costs!$A$1:$B$6,2,FALSE)</f>
        <v>140</v>
      </c>
      <c r="K5528" t="str">
        <f t="shared" si="260"/>
        <v>Dog_Large</v>
      </c>
      <c r="L5528">
        <f>VLOOKUP(K5528,size_costs!$D$1:$E$10,2,FALSE)</f>
        <v>175</v>
      </c>
      <c r="M5528">
        <f>VLOOKUP(C5528,age_costs!$A$1:$B$52,2,FALSE)</f>
        <v>100</v>
      </c>
    </row>
    <row r="5529" spans="1:13" x14ac:dyDescent="0.25">
      <c r="A5529" t="s">
        <v>7875</v>
      </c>
      <c r="B5529" t="s">
        <v>15606</v>
      </c>
      <c r="C5529" s="2">
        <f t="shared" si="258"/>
        <v>2</v>
      </c>
      <c r="D5529" t="s">
        <v>19</v>
      </c>
      <c r="E5529" t="s">
        <v>2350</v>
      </c>
      <c r="F5529">
        <v>6.5</v>
      </c>
      <c r="G5529" t="str">
        <f t="shared" si="259"/>
        <v>Medium</v>
      </c>
      <c r="H5529" t="s">
        <v>6</v>
      </c>
      <c r="I5529" t="str">
        <f>IFERROR(VLOOKUP(A5529,sponsored_animals!$A$1:$C$2143,1,TRUE),0)</f>
        <v>178f1189a06b68</v>
      </c>
      <c r="J5529">
        <f>VLOOKUP(H5529,location_costs!$A$1:$B$6,2,FALSE)</f>
        <v>135</v>
      </c>
      <c r="K5529" t="str">
        <f t="shared" si="260"/>
        <v>Cat_Medium</v>
      </c>
      <c r="L5529">
        <f>VLOOKUP(K5529,size_costs!$D$1:$E$10,2,FALSE)</f>
        <v>120</v>
      </c>
      <c r="M5529">
        <f>VLOOKUP(C5529,age_costs!$A$1:$B$52,2,FALSE)</f>
        <v>0</v>
      </c>
    </row>
    <row r="5530" spans="1:13" x14ac:dyDescent="0.25">
      <c r="A5530" t="s">
        <v>7876</v>
      </c>
      <c r="B5530" t="s">
        <v>13814</v>
      </c>
      <c r="C5530" s="2">
        <f t="shared" si="258"/>
        <v>5</v>
      </c>
      <c r="D5530" t="s">
        <v>12</v>
      </c>
      <c r="E5530" t="s">
        <v>2320</v>
      </c>
      <c r="F5530">
        <v>40</v>
      </c>
      <c r="G5530" t="str">
        <f t="shared" si="259"/>
        <v>Large</v>
      </c>
      <c r="H5530" t="s">
        <v>4</v>
      </c>
      <c r="I5530" t="str">
        <f>IFERROR(VLOOKUP(A5530,sponsored_animals!$A$1:$C$2143,1,TRUE),0)</f>
        <v>7c0c3e04e6a4d4</v>
      </c>
      <c r="J5530">
        <f>VLOOKUP(H5530,location_costs!$A$1:$B$6,2,FALSE)</f>
        <v>110</v>
      </c>
      <c r="K5530" t="str">
        <f t="shared" si="260"/>
        <v>Dog_Large</v>
      </c>
      <c r="L5530">
        <f>VLOOKUP(K5530,size_costs!$D$1:$E$10,2,FALSE)</f>
        <v>175</v>
      </c>
      <c r="M5530">
        <f>VLOOKUP(C5530,age_costs!$A$1:$B$52,2,FALSE)</f>
        <v>100</v>
      </c>
    </row>
    <row r="5531" spans="1:13" x14ac:dyDescent="0.25">
      <c r="A5531" t="s">
        <v>7877</v>
      </c>
      <c r="B5531" t="s">
        <v>5897</v>
      </c>
      <c r="C5531" s="2">
        <f t="shared" si="258"/>
        <v>6</v>
      </c>
      <c r="D5531" t="s">
        <v>19</v>
      </c>
      <c r="E5531" t="s">
        <v>2200</v>
      </c>
      <c r="F5531">
        <v>8.5</v>
      </c>
      <c r="G5531" t="str">
        <f t="shared" si="259"/>
        <v>Large</v>
      </c>
      <c r="H5531" t="s">
        <v>4</v>
      </c>
      <c r="I5531" t="str">
        <f>IFERROR(VLOOKUP(A5531,sponsored_animals!$A$1:$C$2143,1,TRUE),0)</f>
        <v>b14069999a0ee6</v>
      </c>
      <c r="J5531">
        <f>VLOOKUP(H5531,location_costs!$A$1:$B$6,2,FALSE)</f>
        <v>110</v>
      </c>
      <c r="K5531" t="str">
        <f t="shared" si="260"/>
        <v>Cat_Large</v>
      </c>
      <c r="L5531">
        <f>VLOOKUP(K5531,size_costs!$D$1:$E$10,2,FALSE)</f>
        <v>140</v>
      </c>
      <c r="M5531">
        <f>VLOOKUP(C5531,age_costs!$A$1:$B$52,2,FALSE)</f>
        <v>100</v>
      </c>
    </row>
    <row r="5532" spans="1:13" x14ac:dyDescent="0.25">
      <c r="A5532" t="s">
        <v>7878</v>
      </c>
      <c r="B5532" t="s">
        <v>15607</v>
      </c>
      <c r="C5532" s="2">
        <f t="shared" si="258"/>
        <v>6</v>
      </c>
      <c r="D5532" t="s">
        <v>12</v>
      </c>
      <c r="E5532" t="s">
        <v>2226</v>
      </c>
      <c r="F5532">
        <v>19</v>
      </c>
      <c r="G5532" t="str">
        <f t="shared" si="259"/>
        <v>Medium</v>
      </c>
      <c r="H5532" t="s">
        <v>3</v>
      </c>
      <c r="I5532">
        <f>IFERROR(VLOOKUP(A5532,sponsored_animals!$A$1:$C$2143,1,TRUE),0)</f>
        <v>0</v>
      </c>
      <c r="J5532">
        <f>VLOOKUP(H5532,location_costs!$A$1:$B$6,2,FALSE)</f>
        <v>120</v>
      </c>
      <c r="K5532" t="str">
        <f t="shared" si="260"/>
        <v>Dog_Medium</v>
      </c>
      <c r="L5532">
        <f>VLOOKUP(K5532,size_costs!$D$1:$E$10,2,FALSE)</f>
        <v>150</v>
      </c>
      <c r="M5532">
        <f>VLOOKUP(C5532,age_costs!$A$1:$B$52,2,FALSE)</f>
        <v>100</v>
      </c>
    </row>
    <row r="5533" spans="1:13" x14ac:dyDescent="0.25">
      <c r="A5533" t="s">
        <v>828</v>
      </c>
      <c r="B5533" t="s">
        <v>9215</v>
      </c>
      <c r="C5533" s="2">
        <f t="shared" si="258"/>
        <v>3</v>
      </c>
      <c r="D5533" t="s">
        <v>12</v>
      </c>
      <c r="E5533" t="s">
        <v>2190</v>
      </c>
      <c r="F5533">
        <v>35</v>
      </c>
      <c r="G5533" t="str">
        <f t="shared" si="259"/>
        <v>Large</v>
      </c>
      <c r="H5533" t="s">
        <v>6</v>
      </c>
      <c r="I5533" t="str">
        <f>IFERROR(VLOOKUP(A5533,sponsored_animals!$A$1:$C$2143,1,TRUE),0)</f>
        <v>870a9302845fa5</v>
      </c>
      <c r="J5533">
        <f>VLOOKUP(H5533,location_costs!$A$1:$B$6,2,FALSE)</f>
        <v>135</v>
      </c>
      <c r="K5533" t="str">
        <f t="shared" si="260"/>
        <v>Dog_Large</v>
      </c>
      <c r="L5533">
        <f>VLOOKUP(K5533,size_costs!$D$1:$E$10,2,FALSE)</f>
        <v>175</v>
      </c>
      <c r="M5533">
        <f>VLOOKUP(C5533,age_costs!$A$1:$B$52,2,FALSE)</f>
        <v>0</v>
      </c>
    </row>
    <row r="5534" spans="1:13" x14ac:dyDescent="0.25">
      <c r="A5534" t="s">
        <v>657</v>
      </c>
      <c r="B5534" t="s">
        <v>15444</v>
      </c>
      <c r="C5534" s="2">
        <f t="shared" si="258"/>
        <v>8</v>
      </c>
      <c r="D5534" t="s">
        <v>12</v>
      </c>
      <c r="E5534" t="s">
        <v>2207</v>
      </c>
      <c r="F5534">
        <v>29</v>
      </c>
      <c r="G5534" t="str">
        <f t="shared" si="259"/>
        <v>Medium</v>
      </c>
      <c r="H5534" t="s">
        <v>4</v>
      </c>
      <c r="I5534" t="str">
        <f>IFERROR(VLOOKUP(A5534,sponsored_animals!$A$1:$C$2143,1,TRUE),0)</f>
        <v>4fca6ef6dbda96</v>
      </c>
      <c r="J5534">
        <f>VLOOKUP(H5534,location_costs!$A$1:$B$6,2,FALSE)</f>
        <v>110</v>
      </c>
      <c r="K5534" t="str">
        <f t="shared" si="260"/>
        <v>Dog_Medium</v>
      </c>
      <c r="L5534">
        <f>VLOOKUP(K5534,size_costs!$D$1:$E$10,2,FALSE)</f>
        <v>150</v>
      </c>
      <c r="M5534">
        <f>VLOOKUP(C5534,age_costs!$A$1:$B$52,2,FALSE)</f>
        <v>150</v>
      </c>
    </row>
    <row r="5535" spans="1:13" x14ac:dyDescent="0.25">
      <c r="A5535" t="s">
        <v>7879</v>
      </c>
      <c r="B5535" t="s">
        <v>14786</v>
      </c>
      <c r="C5535" s="2">
        <f t="shared" si="258"/>
        <v>6</v>
      </c>
      <c r="D5535" t="s">
        <v>12</v>
      </c>
      <c r="E5535" t="s">
        <v>2223</v>
      </c>
      <c r="F5535">
        <v>46</v>
      </c>
      <c r="G5535" t="str">
        <f t="shared" si="259"/>
        <v>Large</v>
      </c>
      <c r="H5535" t="s">
        <v>6</v>
      </c>
      <c r="I5535" t="str">
        <f>IFERROR(VLOOKUP(A5535,sponsored_animals!$A$1:$C$2143,1,TRUE),0)</f>
        <v>b14069999a0ee6</v>
      </c>
      <c r="J5535">
        <f>VLOOKUP(H5535,location_costs!$A$1:$B$6,2,FALSE)</f>
        <v>135</v>
      </c>
      <c r="K5535" t="str">
        <f t="shared" si="260"/>
        <v>Dog_Large</v>
      </c>
      <c r="L5535">
        <f>VLOOKUP(K5535,size_costs!$D$1:$E$10,2,FALSE)</f>
        <v>175</v>
      </c>
      <c r="M5535">
        <f>VLOOKUP(C5535,age_costs!$A$1:$B$52,2,FALSE)</f>
        <v>100</v>
      </c>
    </row>
    <row r="5536" spans="1:13" x14ac:dyDescent="0.25">
      <c r="A5536" t="s">
        <v>7880</v>
      </c>
      <c r="B5536" t="s">
        <v>14318</v>
      </c>
      <c r="C5536" s="2">
        <f t="shared" si="258"/>
        <v>7</v>
      </c>
      <c r="D5536" t="s">
        <v>19</v>
      </c>
      <c r="E5536" t="s">
        <v>2198</v>
      </c>
      <c r="F5536">
        <v>3</v>
      </c>
      <c r="G5536" t="str">
        <f t="shared" si="259"/>
        <v>Small</v>
      </c>
      <c r="H5536" t="s">
        <v>6</v>
      </c>
      <c r="I5536" t="str">
        <f>IFERROR(VLOOKUP(A5536,sponsored_animals!$A$1:$C$2143,1,TRUE),0)</f>
        <v>36806649e5722d</v>
      </c>
      <c r="J5536">
        <f>VLOOKUP(H5536,location_costs!$A$1:$B$6,2,FALSE)</f>
        <v>135</v>
      </c>
      <c r="K5536" t="str">
        <f t="shared" si="260"/>
        <v>Cat_Small</v>
      </c>
      <c r="L5536">
        <f>VLOOKUP(K5536,size_costs!$D$1:$E$10,2,FALSE)</f>
        <v>100</v>
      </c>
      <c r="M5536">
        <f>VLOOKUP(C5536,age_costs!$A$1:$B$52,2,FALSE)</f>
        <v>100</v>
      </c>
    </row>
    <row r="5537" spans="1:13" x14ac:dyDescent="0.25">
      <c r="A5537" t="s">
        <v>7881</v>
      </c>
      <c r="B5537" t="s">
        <v>14858</v>
      </c>
      <c r="C5537" s="2">
        <f t="shared" si="258"/>
        <v>6</v>
      </c>
      <c r="D5537" t="s">
        <v>12</v>
      </c>
      <c r="E5537" t="s">
        <v>2233</v>
      </c>
      <c r="F5537">
        <v>37</v>
      </c>
      <c r="G5537" t="str">
        <f t="shared" si="259"/>
        <v>Large</v>
      </c>
      <c r="H5537" t="s">
        <v>5</v>
      </c>
      <c r="I5537" t="str">
        <f>IFERROR(VLOOKUP(A5537,sponsored_animals!$A$1:$C$2143,1,TRUE),0)</f>
        <v>4fca6ef6dbda96</v>
      </c>
      <c r="J5537">
        <f>VLOOKUP(H5537,location_costs!$A$1:$B$6,2,FALSE)</f>
        <v>140</v>
      </c>
      <c r="K5537" t="str">
        <f t="shared" si="260"/>
        <v>Dog_Large</v>
      </c>
      <c r="L5537">
        <f>VLOOKUP(K5537,size_costs!$D$1:$E$10,2,FALSE)</f>
        <v>175</v>
      </c>
      <c r="M5537">
        <f>VLOOKUP(C5537,age_costs!$A$1:$B$52,2,FALSE)</f>
        <v>100</v>
      </c>
    </row>
    <row r="5538" spans="1:13" x14ac:dyDescent="0.25">
      <c r="A5538" t="s">
        <v>7882</v>
      </c>
      <c r="B5538" t="s">
        <v>13397</v>
      </c>
      <c r="C5538" s="2">
        <f t="shared" si="258"/>
        <v>9</v>
      </c>
      <c r="D5538" t="s">
        <v>12</v>
      </c>
      <c r="E5538" t="s">
        <v>2263</v>
      </c>
      <c r="F5538">
        <v>4</v>
      </c>
      <c r="G5538" t="str">
        <f t="shared" si="259"/>
        <v>Small</v>
      </c>
      <c r="H5538" t="s">
        <v>7</v>
      </c>
      <c r="I5538" t="str">
        <f>IFERROR(VLOOKUP(A5538,sponsored_animals!$A$1:$C$2143,1,TRUE),0)</f>
        <v>870a9302845fa5</v>
      </c>
      <c r="J5538">
        <f>VLOOKUP(H5538,location_costs!$A$1:$B$6,2,FALSE)</f>
        <v>100</v>
      </c>
      <c r="K5538" t="str">
        <f t="shared" si="260"/>
        <v>Dog_Small</v>
      </c>
      <c r="L5538">
        <f>VLOOKUP(K5538,size_costs!$D$1:$E$10,2,FALSE)</f>
        <v>125</v>
      </c>
      <c r="M5538">
        <f>VLOOKUP(C5538,age_costs!$A$1:$B$52,2,FALSE)</f>
        <v>150</v>
      </c>
    </row>
    <row r="5539" spans="1:13" x14ac:dyDescent="0.25">
      <c r="A5539" t="s">
        <v>356</v>
      </c>
      <c r="B5539" t="s">
        <v>3582</v>
      </c>
      <c r="C5539" s="2">
        <f t="shared" si="258"/>
        <v>8</v>
      </c>
      <c r="D5539" t="s">
        <v>19</v>
      </c>
      <c r="E5539" t="s">
        <v>2234</v>
      </c>
      <c r="F5539">
        <v>6.5</v>
      </c>
      <c r="G5539" t="str">
        <f t="shared" si="259"/>
        <v>Medium</v>
      </c>
      <c r="H5539" t="s">
        <v>7</v>
      </c>
      <c r="I5539" t="str">
        <f>IFERROR(VLOOKUP(A5539,sponsored_animals!$A$1:$C$2143,1,TRUE),0)</f>
        <v>178f1189a06b68</v>
      </c>
      <c r="J5539">
        <f>VLOOKUP(H5539,location_costs!$A$1:$B$6,2,FALSE)</f>
        <v>100</v>
      </c>
      <c r="K5539" t="str">
        <f t="shared" si="260"/>
        <v>Cat_Medium</v>
      </c>
      <c r="L5539">
        <f>VLOOKUP(K5539,size_costs!$D$1:$E$10,2,FALSE)</f>
        <v>120</v>
      </c>
      <c r="M5539">
        <f>VLOOKUP(C5539,age_costs!$A$1:$B$52,2,FALSE)</f>
        <v>150</v>
      </c>
    </row>
    <row r="5540" spans="1:13" x14ac:dyDescent="0.25">
      <c r="A5540" t="s">
        <v>7883</v>
      </c>
      <c r="B5540" t="s">
        <v>15608</v>
      </c>
      <c r="C5540" s="2">
        <f t="shared" si="258"/>
        <v>9</v>
      </c>
      <c r="D5540" t="s">
        <v>19</v>
      </c>
      <c r="E5540" t="s">
        <v>2266</v>
      </c>
      <c r="F5540">
        <v>3</v>
      </c>
      <c r="G5540" t="str">
        <f t="shared" si="259"/>
        <v>Small</v>
      </c>
      <c r="H5540" t="s">
        <v>6</v>
      </c>
      <c r="I5540">
        <f>IFERROR(VLOOKUP(A5540,sponsored_animals!$A$1:$C$2143,1,TRUE),0)</f>
        <v>0</v>
      </c>
      <c r="J5540">
        <f>VLOOKUP(H5540,location_costs!$A$1:$B$6,2,FALSE)</f>
        <v>135</v>
      </c>
      <c r="K5540" t="str">
        <f t="shared" si="260"/>
        <v>Cat_Small</v>
      </c>
      <c r="L5540">
        <f>VLOOKUP(K5540,size_costs!$D$1:$E$10,2,FALSE)</f>
        <v>100</v>
      </c>
      <c r="M5540">
        <f>VLOOKUP(C5540,age_costs!$A$1:$B$52,2,FALSE)</f>
        <v>150</v>
      </c>
    </row>
    <row r="5541" spans="1:13" x14ac:dyDescent="0.25">
      <c r="A5541" t="s">
        <v>7884</v>
      </c>
      <c r="B5541" t="s">
        <v>14600</v>
      </c>
      <c r="C5541" s="2">
        <f t="shared" si="258"/>
        <v>7</v>
      </c>
      <c r="D5541" t="s">
        <v>19</v>
      </c>
      <c r="E5541" t="s">
        <v>2198</v>
      </c>
      <c r="F5541">
        <v>9</v>
      </c>
      <c r="G5541" t="str">
        <f t="shared" si="259"/>
        <v>Large</v>
      </c>
      <c r="H5541" t="s">
        <v>6</v>
      </c>
      <c r="I5541" t="str">
        <f>IFERROR(VLOOKUP(A5541,sponsored_animals!$A$1:$C$2143,1,TRUE),0)</f>
        <v>178f1189a06b68</v>
      </c>
      <c r="J5541">
        <f>VLOOKUP(H5541,location_costs!$A$1:$B$6,2,FALSE)</f>
        <v>135</v>
      </c>
      <c r="K5541" t="str">
        <f t="shared" si="260"/>
        <v>Cat_Large</v>
      </c>
      <c r="L5541">
        <f>VLOOKUP(K5541,size_costs!$D$1:$E$10,2,FALSE)</f>
        <v>140</v>
      </c>
      <c r="M5541">
        <f>VLOOKUP(C5541,age_costs!$A$1:$B$52,2,FALSE)</f>
        <v>100</v>
      </c>
    </row>
    <row r="5542" spans="1:13" x14ac:dyDescent="0.25">
      <c r="A5542" t="s">
        <v>7885</v>
      </c>
      <c r="B5542" t="s">
        <v>13709</v>
      </c>
      <c r="C5542" s="2">
        <f t="shared" si="258"/>
        <v>8</v>
      </c>
      <c r="D5542" t="s">
        <v>12</v>
      </c>
      <c r="E5542" t="s">
        <v>2322</v>
      </c>
      <c r="F5542">
        <v>12</v>
      </c>
      <c r="G5542" t="str">
        <f t="shared" si="259"/>
        <v>Medium</v>
      </c>
      <c r="H5542" t="s">
        <v>5</v>
      </c>
      <c r="I5542" t="str">
        <f>IFERROR(VLOOKUP(A5542,sponsored_animals!$A$1:$C$2143,1,TRUE),0)</f>
        <v>36806649e5722d</v>
      </c>
      <c r="J5542">
        <f>VLOOKUP(H5542,location_costs!$A$1:$B$6,2,FALSE)</f>
        <v>140</v>
      </c>
      <c r="K5542" t="str">
        <f t="shared" si="260"/>
        <v>Dog_Medium</v>
      </c>
      <c r="L5542">
        <f>VLOOKUP(K5542,size_costs!$D$1:$E$10,2,FALSE)</f>
        <v>150</v>
      </c>
      <c r="M5542">
        <f>VLOOKUP(C5542,age_costs!$A$1:$B$52,2,FALSE)</f>
        <v>150</v>
      </c>
    </row>
    <row r="5543" spans="1:13" x14ac:dyDescent="0.25">
      <c r="A5543" t="s">
        <v>7886</v>
      </c>
      <c r="B5543" t="s">
        <v>10124</v>
      </c>
      <c r="C5543" s="2">
        <f t="shared" si="258"/>
        <v>9</v>
      </c>
      <c r="D5543" t="s">
        <v>12</v>
      </c>
      <c r="E5543" t="s">
        <v>2241</v>
      </c>
      <c r="F5543">
        <v>42</v>
      </c>
      <c r="G5543" t="str">
        <f t="shared" si="259"/>
        <v>Large</v>
      </c>
      <c r="H5543" t="s">
        <v>5</v>
      </c>
      <c r="I5543" t="str">
        <f>IFERROR(VLOOKUP(A5543,sponsored_animals!$A$1:$C$2143,1,TRUE),0)</f>
        <v>178f1189a06b68</v>
      </c>
      <c r="J5543">
        <f>VLOOKUP(H5543,location_costs!$A$1:$B$6,2,FALSE)</f>
        <v>140</v>
      </c>
      <c r="K5543" t="str">
        <f t="shared" si="260"/>
        <v>Dog_Large</v>
      </c>
      <c r="L5543">
        <f>VLOOKUP(K5543,size_costs!$D$1:$E$10,2,FALSE)</f>
        <v>175</v>
      </c>
      <c r="M5543">
        <f>VLOOKUP(C5543,age_costs!$A$1:$B$52,2,FALSE)</f>
        <v>150</v>
      </c>
    </row>
    <row r="5544" spans="1:13" x14ac:dyDescent="0.25">
      <c r="A5544" t="s">
        <v>7887</v>
      </c>
      <c r="B5544" t="s">
        <v>14155</v>
      </c>
      <c r="C5544" s="2">
        <f t="shared" si="258"/>
        <v>7</v>
      </c>
      <c r="D5544" t="s">
        <v>12</v>
      </c>
      <c r="E5544" t="s">
        <v>2332</v>
      </c>
      <c r="F5544">
        <v>16</v>
      </c>
      <c r="G5544" t="str">
        <f t="shared" si="259"/>
        <v>Medium</v>
      </c>
      <c r="H5544" t="s">
        <v>7</v>
      </c>
      <c r="I5544" t="str">
        <f>IFERROR(VLOOKUP(A5544,sponsored_animals!$A$1:$C$2143,1,TRUE),0)</f>
        <v>b14069999a0ee6</v>
      </c>
      <c r="J5544">
        <f>VLOOKUP(H5544,location_costs!$A$1:$B$6,2,FALSE)</f>
        <v>100</v>
      </c>
      <c r="K5544" t="str">
        <f t="shared" si="260"/>
        <v>Dog_Medium</v>
      </c>
      <c r="L5544">
        <f>VLOOKUP(K5544,size_costs!$D$1:$E$10,2,FALSE)</f>
        <v>150</v>
      </c>
      <c r="M5544">
        <f>VLOOKUP(C5544,age_costs!$A$1:$B$52,2,FALSE)</f>
        <v>100</v>
      </c>
    </row>
    <row r="5545" spans="1:13" x14ac:dyDescent="0.25">
      <c r="A5545" t="s">
        <v>7888</v>
      </c>
      <c r="B5545" t="s">
        <v>8329</v>
      </c>
      <c r="C5545" s="2">
        <f t="shared" si="258"/>
        <v>8</v>
      </c>
      <c r="D5545" t="s">
        <v>19</v>
      </c>
      <c r="E5545" t="s">
        <v>2207</v>
      </c>
      <c r="F5545">
        <v>6.5</v>
      </c>
      <c r="G5545" t="str">
        <f t="shared" si="259"/>
        <v>Medium</v>
      </c>
      <c r="H5545" t="s">
        <v>5</v>
      </c>
      <c r="I5545" t="str">
        <f>IFERROR(VLOOKUP(A5545,sponsored_animals!$A$1:$C$2143,1,TRUE),0)</f>
        <v>178f1189a06b68</v>
      </c>
      <c r="J5545">
        <f>VLOOKUP(H5545,location_costs!$A$1:$B$6,2,FALSE)</f>
        <v>140</v>
      </c>
      <c r="K5545" t="str">
        <f t="shared" si="260"/>
        <v>Cat_Medium</v>
      </c>
      <c r="L5545">
        <f>VLOOKUP(K5545,size_costs!$D$1:$E$10,2,FALSE)</f>
        <v>120</v>
      </c>
      <c r="M5545">
        <f>VLOOKUP(C5545,age_costs!$A$1:$B$52,2,FALSE)</f>
        <v>150</v>
      </c>
    </row>
    <row r="5546" spans="1:13" x14ac:dyDescent="0.25">
      <c r="A5546" t="s">
        <v>2046</v>
      </c>
      <c r="B5546" t="s">
        <v>15609</v>
      </c>
      <c r="C5546" s="2">
        <f t="shared" si="258"/>
        <v>6</v>
      </c>
      <c r="D5546" t="s">
        <v>19</v>
      </c>
      <c r="E5546" t="s">
        <v>2340</v>
      </c>
      <c r="F5546">
        <v>2</v>
      </c>
      <c r="G5546" t="str">
        <f t="shared" si="259"/>
        <v>Small</v>
      </c>
      <c r="H5546" t="s">
        <v>5</v>
      </c>
      <c r="I5546" t="str">
        <f>IFERROR(VLOOKUP(A5546,sponsored_animals!$A$1:$C$2143,1,TRUE),0)</f>
        <v>36806649e5722d</v>
      </c>
      <c r="J5546">
        <f>VLOOKUP(H5546,location_costs!$A$1:$B$6,2,FALSE)</f>
        <v>140</v>
      </c>
      <c r="K5546" t="str">
        <f t="shared" si="260"/>
        <v>Cat_Small</v>
      </c>
      <c r="L5546">
        <f>VLOOKUP(K5546,size_costs!$D$1:$E$10,2,FALSE)</f>
        <v>100</v>
      </c>
      <c r="M5546">
        <f>VLOOKUP(C5546,age_costs!$A$1:$B$52,2,FALSE)</f>
        <v>100</v>
      </c>
    </row>
    <row r="5547" spans="1:13" x14ac:dyDescent="0.25">
      <c r="A5547" t="s">
        <v>7889</v>
      </c>
      <c r="B5547" t="s">
        <v>7237</v>
      </c>
      <c r="C5547" s="2">
        <f t="shared" si="258"/>
        <v>5</v>
      </c>
      <c r="D5547" t="s">
        <v>12</v>
      </c>
      <c r="E5547" t="s">
        <v>2217</v>
      </c>
      <c r="F5547">
        <v>27</v>
      </c>
      <c r="G5547" t="str">
        <f t="shared" si="259"/>
        <v>Medium</v>
      </c>
      <c r="H5547" t="s">
        <v>5</v>
      </c>
      <c r="I5547" t="str">
        <f>IFERROR(VLOOKUP(A5547,sponsored_animals!$A$1:$C$2143,1,TRUE),0)</f>
        <v>b14069999a0ee6</v>
      </c>
      <c r="J5547">
        <f>VLOOKUP(H5547,location_costs!$A$1:$B$6,2,FALSE)</f>
        <v>140</v>
      </c>
      <c r="K5547" t="str">
        <f t="shared" si="260"/>
        <v>Dog_Medium</v>
      </c>
      <c r="L5547">
        <f>VLOOKUP(K5547,size_costs!$D$1:$E$10,2,FALSE)</f>
        <v>150</v>
      </c>
      <c r="M5547">
        <f>VLOOKUP(C5547,age_costs!$A$1:$B$52,2,FALSE)</f>
        <v>100</v>
      </c>
    </row>
    <row r="5548" spans="1:13" x14ac:dyDescent="0.25">
      <c r="A5548" t="s">
        <v>7890</v>
      </c>
      <c r="B5548" t="s">
        <v>4469</v>
      </c>
      <c r="C5548" s="2">
        <f t="shared" si="258"/>
        <v>14</v>
      </c>
      <c r="D5548" t="s">
        <v>12</v>
      </c>
      <c r="E5548" t="s">
        <v>2217</v>
      </c>
      <c r="F5548">
        <v>48</v>
      </c>
      <c r="G5548" t="str">
        <f t="shared" si="259"/>
        <v>Large</v>
      </c>
      <c r="H5548" t="s">
        <v>6</v>
      </c>
      <c r="I5548" t="str">
        <f>IFERROR(VLOOKUP(A5548,sponsored_animals!$A$1:$C$2143,1,TRUE),0)</f>
        <v>178f1189a06b68</v>
      </c>
      <c r="J5548">
        <f>VLOOKUP(H5548,location_costs!$A$1:$B$6,2,FALSE)</f>
        <v>135</v>
      </c>
      <c r="K5548" t="str">
        <f t="shared" si="260"/>
        <v>Dog_Large</v>
      </c>
      <c r="L5548">
        <f>VLOOKUP(K5548,size_costs!$D$1:$E$10,2,FALSE)</f>
        <v>175</v>
      </c>
      <c r="M5548">
        <f>VLOOKUP(C5548,age_costs!$A$1:$B$52,2,FALSE)</f>
        <v>200</v>
      </c>
    </row>
    <row r="5549" spans="1:13" x14ac:dyDescent="0.25">
      <c r="A5549" t="s">
        <v>7892</v>
      </c>
      <c r="B5549" t="s">
        <v>12980</v>
      </c>
      <c r="C5549" s="2">
        <f t="shared" si="258"/>
        <v>3</v>
      </c>
      <c r="D5549" t="s">
        <v>19</v>
      </c>
      <c r="E5549" t="s">
        <v>2340</v>
      </c>
      <c r="F5549">
        <v>9</v>
      </c>
      <c r="G5549" t="str">
        <f t="shared" si="259"/>
        <v>Large</v>
      </c>
      <c r="H5549" t="s">
        <v>6</v>
      </c>
      <c r="I5549" t="str">
        <f>IFERROR(VLOOKUP(A5549,sponsored_animals!$A$1:$C$2143,1,TRUE),0)</f>
        <v>178f1189a06b68</v>
      </c>
      <c r="J5549">
        <f>VLOOKUP(H5549,location_costs!$A$1:$B$6,2,FALSE)</f>
        <v>135</v>
      </c>
      <c r="K5549" t="str">
        <f t="shared" si="260"/>
        <v>Cat_Large</v>
      </c>
      <c r="L5549">
        <f>VLOOKUP(K5549,size_costs!$D$1:$E$10,2,FALSE)</f>
        <v>140</v>
      </c>
      <c r="M5549">
        <f>VLOOKUP(C5549,age_costs!$A$1:$B$52,2,FALSE)</f>
        <v>0</v>
      </c>
    </row>
    <row r="5550" spans="1:13" x14ac:dyDescent="0.25">
      <c r="A5550" t="s">
        <v>7893</v>
      </c>
      <c r="B5550" t="s">
        <v>2513</v>
      </c>
      <c r="C5550" s="2">
        <f t="shared" si="258"/>
        <v>8</v>
      </c>
      <c r="D5550" t="s">
        <v>19</v>
      </c>
      <c r="E5550" t="s">
        <v>2200</v>
      </c>
      <c r="F5550">
        <v>10</v>
      </c>
      <c r="G5550" t="str">
        <f t="shared" si="259"/>
        <v>Large</v>
      </c>
      <c r="H5550" t="s">
        <v>6</v>
      </c>
      <c r="I5550" t="str">
        <f>IFERROR(VLOOKUP(A5550,sponsored_animals!$A$1:$C$2143,1,TRUE),0)</f>
        <v>b14069999a0ee6</v>
      </c>
      <c r="J5550">
        <f>VLOOKUP(H5550,location_costs!$A$1:$B$6,2,FALSE)</f>
        <v>135</v>
      </c>
      <c r="K5550" t="str">
        <f t="shared" si="260"/>
        <v>Cat_Large</v>
      </c>
      <c r="L5550">
        <f>VLOOKUP(K5550,size_costs!$D$1:$E$10,2,FALSE)</f>
        <v>140</v>
      </c>
      <c r="M5550">
        <f>VLOOKUP(C5550,age_costs!$A$1:$B$52,2,FALSE)</f>
        <v>150</v>
      </c>
    </row>
    <row r="5551" spans="1:13" x14ac:dyDescent="0.25">
      <c r="A5551" t="s">
        <v>7894</v>
      </c>
      <c r="B5551" t="s">
        <v>13768</v>
      </c>
      <c r="C5551" s="2">
        <f t="shared" si="258"/>
        <v>8</v>
      </c>
      <c r="D5551" t="s">
        <v>12</v>
      </c>
      <c r="E5551" t="s">
        <v>4586</v>
      </c>
      <c r="F5551">
        <v>26</v>
      </c>
      <c r="G5551" t="str">
        <f t="shared" si="259"/>
        <v>Medium</v>
      </c>
      <c r="H5551" t="s">
        <v>6</v>
      </c>
      <c r="I5551" t="str">
        <f>IFERROR(VLOOKUP(A5551,sponsored_animals!$A$1:$C$2143,1,TRUE),0)</f>
        <v>870a9302845fa5</v>
      </c>
      <c r="J5551">
        <f>VLOOKUP(H5551,location_costs!$A$1:$B$6,2,FALSE)</f>
        <v>135</v>
      </c>
      <c r="K5551" t="str">
        <f t="shared" si="260"/>
        <v>Dog_Medium</v>
      </c>
      <c r="L5551">
        <f>VLOOKUP(K5551,size_costs!$D$1:$E$10,2,FALSE)</f>
        <v>150</v>
      </c>
      <c r="M5551">
        <f>VLOOKUP(C5551,age_costs!$A$1:$B$52,2,FALSE)</f>
        <v>150</v>
      </c>
    </row>
    <row r="5552" spans="1:13" x14ac:dyDescent="0.25">
      <c r="A5552" t="s">
        <v>1136</v>
      </c>
      <c r="B5552" t="s">
        <v>15610</v>
      </c>
      <c r="C5552" s="2">
        <f t="shared" si="258"/>
        <v>11</v>
      </c>
      <c r="D5552" t="s">
        <v>19</v>
      </c>
      <c r="E5552" t="s">
        <v>2210</v>
      </c>
      <c r="F5552">
        <v>6</v>
      </c>
      <c r="G5552" t="str">
        <f t="shared" si="259"/>
        <v>Medium</v>
      </c>
      <c r="H5552" t="s">
        <v>4</v>
      </c>
      <c r="I5552" t="str">
        <f>IFERROR(VLOOKUP(A5552,sponsored_animals!$A$1:$C$2143,1,TRUE),0)</f>
        <v>438efb0f97b6a3</v>
      </c>
      <c r="J5552">
        <f>VLOOKUP(H5552,location_costs!$A$1:$B$6,2,FALSE)</f>
        <v>110</v>
      </c>
      <c r="K5552" t="str">
        <f t="shared" si="260"/>
        <v>Cat_Medium</v>
      </c>
      <c r="L5552">
        <f>VLOOKUP(K5552,size_costs!$D$1:$E$10,2,FALSE)</f>
        <v>120</v>
      </c>
      <c r="M5552">
        <f>VLOOKUP(C5552,age_costs!$A$1:$B$52,2,FALSE)</f>
        <v>150</v>
      </c>
    </row>
    <row r="5553" spans="1:13" x14ac:dyDescent="0.25">
      <c r="A5553" t="s">
        <v>7895</v>
      </c>
      <c r="B5553" t="s">
        <v>15611</v>
      </c>
      <c r="C5553" s="2">
        <f t="shared" si="258"/>
        <v>12</v>
      </c>
      <c r="D5553" t="s">
        <v>19</v>
      </c>
      <c r="E5553" t="s">
        <v>7896</v>
      </c>
      <c r="F5553">
        <v>3</v>
      </c>
      <c r="G5553" t="str">
        <f t="shared" si="259"/>
        <v>Small</v>
      </c>
      <c r="H5553" t="s">
        <v>3</v>
      </c>
      <c r="I5553" t="str">
        <f>IFERROR(VLOOKUP(A5553,sponsored_animals!$A$1:$C$2143,1,TRUE),0)</f>
        <v>7c0c3e04e6a4d4</v>
      </c>
      <c r="J5553">
        <f>VLOOKUP(H5553,location_costs!$A$1:$B$6,2,FALSE)</f>
        <v>120</v>
      </c>
      <c r="K5553" t="str">
        <f t="shared" si="260"/>
        <v>Cat_Small</v>
      </c>
      <c r="L5553">
        <f>VLOOKUP(K5553,size_costs!$D$1:$E$10,2,FALSE)</f>
        <v>100</v>
      </c>
      <c r="M5553">
        <f>VLOOKUP(C5553,age_costs!$A$1:$B$52,2,FALSE)</f>
        <v>150</v>
      </c>
    </row>
    <row r="5554" spans="1:13" x14ac:dyDescent="0.25">
      <c r="A5554" t="s">
        <v>7897</v>
      </c>
      <c r="B5554" t="s">
        <v>10610</v>
      </c>
      <c r="C5554" s="2">
        <f t="shared" si="258"/>
        <v>9</v>
      </c>
      <c r="D5554" t="s">
        <v>12</v>
      </c>
      <c r="E5554" t="s">
        <v>2396</v>
      </c>
      <c r="F5554">
        <v>45</v>
      </c>
      <c r="G5554" t="str">
        <f t="shared" si="259"/>
        <v>Large</v>
      </c>
      <c r="H5554" t="s">
        <v>5</v>
      </c>
      <c r="I5554" t="str">
        <f>IFERROR(VLOOKUP(A5554,sponsored_animals!$A$1:$C$2143,1,TRUE),0)</f>
        <v>178f1189a06b68</v>
      </c>
      <c r="J5554">
        <f>VLOOKUP(H5554,location_costs!$A$1:$B$6,2,FALSE)</f>
        <v>140</v>
      </c>
      <c r="K5554" t="str">
        <f t="shared" si="260"/>
        <v>Dog_Large</v>
      </c>
      <c r="L5554">
        <f>VLOOKUP(K5554,size_costs!$D$1:$E$10,2,FALSE)</f>
        <v>175</v>
      </c>
      <c r="M5554">
        <f>VLOOKUP(C5554,age_costs!$A$1:$B$52,2,FALSE)</f>
        <v>150</v>
      </c>
    </row>
    <row r="5555" spans="1:13" x14ac:dyDescent="0.25">
      <c r="A5555" t="s">
        <v>7898</v>
      </c>
      <c r="B5555" t="s">
        <v>14712</v>
      </c>
      <c r="C5555" s="2">
        <f t="shared" si="258"/>
        <v>11</v>
      </c>
      <c r="D5555" t="s">
        <v>12</v>
      </c>
      <c r="E5555" t="s">
        <v>2244</v>
      </c>
      <c r="F5555">
        <v>18</v>
      </c>
      <c r="G5555" t="str">
        <f t="shared" si="259"/>
        <v>Medium</v>
      </c>
      <c r="H5555" t="s">
        <v>6</v>
      </c>
      <c r="I5555" t="str">
        <f>IFERROR(VLOOKUP(A5555,sponsored_animals!$A$1:$C$2143,1,TRUE),0)</f>
        <v>0918714dc3a6e1</v>
      </c>
      <c r="J5555">
        <f>VLOOKUP(H5555,location_costs!$A$1:$B$6,2,FALSE)</f>
        <v>135</v>
      </c>
      <c r="K5555" t="str">
        <f t="shared" si="260"/>
        <v>Dog_Medium</v>
      </c>
      <c r="L5555">
        <f>VLOOKUP(K5555,size_costs!$D$1:$E$10,2,FALSE)</f>
        <v>150</v>
      </c>
      <c r="M5555">
        <f>VLOOKUP(C5555,age_costs!$A$1:$B$52,2,FALSE)</f>
        <v>150</v>
      </c>
    </row>
    <row r="5556" spans="1:13" x14ac:dyDescent="0.25">
      <c r="A5556" t="s">
        <v>7899</v>
      </c>
      <c r="B5556" t="s">
        <v>9095</v>
      </c>
      <c r="C5556" s="2">
        <f t="shared" si="258"/>
        <v>6</v>
      </c>
      <c r="D5556" t="s">
        <v>12</v>
      </c>
      <c r="E5556" t="s">
        <v>2207</v>
      </c>
      <c r="F5556">
        <v>26</v>
      </c>
      <c r="G5556" t="str">
        <f t="shared" si="259"/>
        <v>Medium</v>
      </c>
      <c r="H5556" t="s">
        <v>7</v>
      </c>
      <c r="I5556" t="str">
        <f>IFERROR(VLOOKUP(A5556,sponsored_animals!$A$1:$C$2143,1,TRUE),0)</f>
        <v>36806649e5722d</v>
      </c>
      <c r="J5556">
        <f>VLOOKUP(H5556,location_costs!$A$1:$B$6,2,FALSE)</f>
        <v>100</v>
      </c>
      <c r="K5556" t="str">
        <f t="shared" si="260"/>
        <v>Dog_Medium</v>
      </c>
      <c r="L5556">
        <f>VLOOKUP(K5556,size_costs!$D$1:$E$10,2,FALSE)</f>
        <v>150</v>
      </c>
      <c r="M5556">
        <f>VLOOKUP(C5556,age_costs!$A$1:$B$52,2,FALSE)</f>
        <v>100</v>
      </c>
    </row>
    <row r="5557" spans="1:13" x14ac:dyDescent="0.25">
      <c r="A5557" t="s">
        <v>7900</v>
      </c>
      <c r="B5557" t="s">
        <v>14983</v>
      </c>
      <c r="C5557" s="2">
        <f t="shared" si="258"/>
        <v>7</v>
      </c>
      <c r="D5557" t="s">
        <v>12</v>
      </c>
      <c r="E5557" t="s">
        <v>2280</v>
      </c>
      <c r="F5557">
        <v>24</v>
      </c>
      <c r="G5557" t="str">
        <f t="shared" si="259"/>
        <v>Medium</v>
      </c>
      <c r="H5557" t="s">
        <v>4</v>
      </c>
      <c r="I5557" t="str">
        <f>IFERROR(VLOOKUP(A5557,sponsored_animals!$A$1:$C$2143,1,TRUE),0)</f>
        <v>36806649e5722d</v>
      </c>
      <c r="J5557">
        <f>VLOOKUP(H5557,location_costs!$A$1:$B$6,2,FALSE)</f>
        <v>110</v>
      </c>
      <c r="K5557" t="str">
        <f t="shared" si="260"/>
        <v>Dog_Medium</v>
      </c>
      <c r="L5557">
        <f>VLOOKUP(K5557,size_costs!$D$1:$E$10,2,FALSE)</f>
        <v>150</v>
      </c>
      <c r="M5557">
        <f>VLOOKUP(C5557,age_costs!$A$1:$B$52,2,FALSE)</f>
        <v>100</v>
      </c>
    </row>
    <row r="5558" spans="1:13" x14ac:dyDescent="0.25">
      <c r="A5558" t="s">
        <v>1272</v>
      </c>
      <c r="B5558" t="s">
        <v>14579</v>
      </c>
      <c r="C5558" s="2">
        <f t="shared" si="258"/>
        <v>8</v>
      </c>
      <c r="D5558" t="s">
        <v>12</v>
      </c>
      <c r="E5558" t="s">
        <v>2241</v>
      </c>
      <c r="F5558">
        <v>11.5</v>
      </c>
      <c r="G5558" t="str">
        <f t="shared" si="259"/>
        <v>Medium</v>
      </c>
      <c r="H5558" t="s">
        <v>6</v>
      </c>
      <c r="I5558" t="str">
        <f>IFERROR(VLOOKUP(A5558,sponsored_animals!$A$1:$C$2143,1,TRUE),0)</f>
        <v>4fca6ef6dbda96</v>
      </c>
      <c r="J5558">
        <f>VLOOKUP(H5558,location_costs!$A$1:$B$6,2,FALSE)</f>
        <v>135</v>
      </c>
      <c r="K5558" t="str">
        <f t="shared" si="260"/>
        <v>Dog_Medium</v>
      </c>
      <c r="L5558">
        <f>VLOOKUP(K5558,size_costs!$D$1:$E$10,2,FALSE)</f>
        <v>150</v>
      </c>
      <c r="M5558">
        <f>VLOOKUP(C5558,age_costs!$A$1:$B$52,2,FALSE)</f>
        <v>150</v>
      </c>
    </row>
    <row r="5559" spans="1:13" x14ac:dyDescent="0.25">
      <c r="A5559" t="s">
        <v>7901</v>
      </c>
      <c r="B5559" t="s">
        <v>4149</v>
      </c>
      <c r="C5559" s="2">
        <f t="shared" si="258"/>
        <v>4</v>
      </c>
      <c r="D5559" t="s">
        <v>12</v>
      </c>
      <c r="E5559" t="s">
        <v>2533</v>
      </c>
      <c r="F5559">
        <v>28</v>
      </c>
      <c r="G5559" t="str">
        <f t="shared" si="259"/>
        <v>Medium</v>
      </c>
      <c r="H5559" t="s">
        <v>5</v>
      </c>
      <c r="I5559" t="str">
        <f>IFERROR(VLOOKUP(A5559,sponsored_animals!$A$1:$C$2143,1,TRUE),0)</f>
        <v>178f1189a06b68</v>
      </c>
      <c r="J5559">
        <f>VLOOKUP(H5559,location_costs!$A$1:$B$6,2,FALSE)</f>
        <v>140</v>
      </c>
      <c r="K5559" t="str">
        <f t="shared" si="260"/>
        <v>Dog_Medium</v>
      </c>
      <c r="L5559">
        <f>VLOOKUP(K5559,size_costs!$D$1:$E$10,2,FALSE)</f>
        <v>150</v>
      </c>
      <c r="M5559">
        <f>VLOOKUP(C5559,age_costs!$A$1:$B$52,2,FALSE)</f>
        <v>0</v>
      </c>
    </row>
    <row r="5560" spans="1:13" x14ac:dyDescent="0.25">
      <c r="A5560" t="s">
        <v>7902</v>
      </c>
      <c r="B5560" t="s">
        <v>7731</v>
      </c>
      <c r="C5560" s="2">
        <f t="shared" si="258"/>
        <v>5</v>
      </c>
      <c r="D5560" t="s">
        <v>12</v>
      </c>
      <c r="E5560" t="s">
        <v>2191</v>
      </c>
      <c r="F5560">
        <v>24</v>
      </c>
      <c r="G5560" t="str">
        <f t="shared" si="259"/>
        <v>Medium</v>
      </c>
      <c r="H5560" t="s">
        <v>6</v>
      </c>
      <c r="I5560">
        <f>IFERROR(VLOOKUP(A5560,sponsored_animals!$A$1:$C$2143,1,TRUE),0)</f>
        <v>0</v>
      </c>
      <c r="J5560">
        <f>VLOOKUP(H5560,location_costs!$A$1:$B$6,2,FALSE)</f>
        <v>135</v>
      </c>
      <c r="K5560" t="str">
        <f t="shared" si="260"/>
        <v>Dog_Medium</v>
      </c>
      <c r="L5560">
        <f>VLOOKUP(K5560,size_costs!$D$1:$E$10,2,FALSE)</f>
        <v>150</v>
      </c>
      <c r="M5560">
        <f>VLOOKUP(C5560,age_costs!$A$1:$B$52,2,FALSE)</f>
        <v>100</v>
      </c>
    </row>
    <row r="5561" spans="1:13" x14ac:dyDescent="0.25">
      <c r="A5561" t="s">
        <v>7903</v>
      </c>
      <c r="B5561" t="s">
        <v>7815</v>
      </c>
      <c r="C5561" s="2">
        <f t="shared" si="258"/>
        <v>14</v>
      </c>
      <c r="D5561" t="s">
        <v>12</v>
      </c>
      <c r="E5561" t="s">
        <v>2263</v>
      </c>
      <c r="F5561">
        <v>26</v>
      </c>
      <c r="G5561" t="str">
        <f t="shared" si="259"/>
        <v>Medium</v>
      </c>
      <c r="H5561" t="s">
        <v>3</v>
      </c>
      <c r="I5561" t="str">
        <f>IFERROR(VLOOKUP(A5561,sponsored_animals!$A$1:$C$2143,1,TRUE),0)</f>
        <v>b14069999a0ee6</v>
      </c>
      <c r="J5561">
        <f>VLOOKUP(H5561,location_costs!$A$1:$B$6,2,FALSE)</f>
        <v>120</v>
      </c>
      <c r="K5561" t="str">
        <f t="shared" si="260"/>
        <v>Dog_Medium</v>
      </c>
      <c r="L5561">
        <f>VLOOKUP(K5561,size_costs!$D$1:$E$10,2,FALSE)</f>
        <v>150</v>
      </c>
      <c r="M5561">
        <f>VLOOKUP(C5561,age_costs!$A$1:$B$52,2,FALSE)</f>
        <v>200</v>
      </c>
    </row>
    <row r="5562" spans="1:13" x14ac:dyDescent="0.25">
      <c r="A5562" t="s">
        <v>7905</v>
      </c>
      <c r="B5562" t="s">
        <v>3193</v>
      </c>
      <c r="C5562" s="2">
        <f t="shared" si="258"/>
        <v>8</v>
      </c>
      <c r="D5562" t="s">
        <v>12</v>
      </c>
      <c r="E5562" t="s">
        <v>2247</v>
      </c>
      <c r="F5562">
        <v>41</v>
      </c>
      <c r="G5562" t="str">
        <f t="shared" si="259"/>
        <v>Large</v>
      </c>
      <c r="H5562" t="s">
        <v>3</v>
      </c>
      <c r="I5562">
        <f>IFERROR(VLOOKUP(A5562,sponsored_animals!$A$1:$C$2143,1,TRUE),0)</f>
        <v>0</v>
      </c>
      <c r="J5562">
        <f>VLOOKUP(H5562,location_costs!$A$1:$B$6,2,FALSE)</f>
        <v>120</v>
      </c>
      <c r="K5562" t="str">
        <f t="shared" si="260"/>
        <v>Dog_Large</v>
      </c>
      <c r="L5562">
        <f>VLOOKUP(K5562,size_costs!$D$1:$E$10,2,FALSE)</f>
        <v>175</v>
      </c>
      <c r="M5562">
        <f>VLOOKUP(C5562,age_costs!$A$1:$B$52,2,FALSE)</f>
        <v>150</v>
      </c>
    </row>
    <row r="5563" spans="1:13" x14ac:dyDescent="0.25">
      <c r="A5563" t="s">
        <v>7906</v>
      </c>
      <c r="B5563" t="s">
        <v>15167</v>
      </c>
      <c r="C5563" s="2">
        <f t="shared" si="258"/>
        <v>3</v>
      </c>
      <c r="D5563" t="s">
        <v>19</v>
      </c>
      <c r="E5563" t="s">
        <v>2340</v>
      </c>
      <c r="F5563">
        <v>8.5</v>
      </c>
      <c r="G5563" t="str">
        <f t="shared" si="259"/>
        <v>Large</v>
      </c>
      <c r="H5563" t="s">
        <v>4</v>
      </c>
      <c r="I5563" t="str">
        <f>IFERROR(VLOOKUP(A5563,sponsored_animals!$A$1:$C$2143,1,TRUE),0)</f>
        <v>178f1189a06b68</v>
      </c>
      <c r="J5563">
        <f>VLOOKUP(H5563,location_costs!$A$1:$B$6,2,FALSE)</f>
        <v>110</v>
      </c>
      <c r="K5563" t="str">
        <f t="shared" si="260"/>
        <v>Cat_Large</v>
      </c>
      <c r="L5563">
        <f>VLOOKUP(K5563,size_costs!$D$1:$E$10,2,FALSE)</f>
        <v>140</v>
      </c>
      <c r="M5563">
        <f>VLOOKUP(C5563,age_costs!$A$1:$B$52,2,FALSE)</f>
        <v>0</v>
      </c>
    </row>
    <row r="5564" spans="1:13" x14ac:dyDescent="0.25">
      <c r="A5564" t="s">
        <v>7907</v>
      </c>
      <c r="B5564" t="s">
        <v>15612</v>
      </c>
      <c r="C5564" s="2">
        <f t="shared" si="258"/>
        <v>3</v>
      </c>
      <c r="D5564" t="s">
        <v>12</v>
      </c>
      <c r="E5564" t="s">
        <v>2533</v>
      </c>
      <c r="F5564">
        <v>22</v>
      </c>
      <c r="G5564" t="str">
        <f t="shared" si="259"/>
        <v>Medium</v>
      </c>
      <c r="H5564" t="s">
        <v>6</v>
      </c>
      <c r="I5564">
        <f>IFERROR(VLOOKUP(A5564,sponsored_animals!$A$1:$C$2143,1,TRUE),0)</f>
        <v>0</v>
      </c>
      <c r="J5564">
        <f>VLOOKUP(H5564,location_costs!$A$1:$B$6,2,FALSE)</f>
        <v>135</v>
      </c>
      <c r="K5564" t="str">
        <f t="shared" si="260"/>
        <v>Dog_Medium</v>
      </c>
      <c r="L5564">
        <f>VLOOKUP(K5564,size_costs!$D$1:$E$10,2,FALSE)</f>
        <v>150</v>
      </c>
      <c r="M5564">
        <f>VLOOKUP(C5564,age_costs!$A$1:$B$52,2,FALSE)</f>
        <v>0</v>
      </c>
    </row>
    <row r="5565" spans="1:13" x14ac:dyDescent="0.25">
      <c r="A5565" t="s">
        <v>7908</v>
      </c>
      <c r="B5565" t="s">
        <v>6874</v>
      </c>
      <c r="C5565" s="2">
        <f t="shared" si="258"/>
        <v>7</v>
      </c>
      <c r="D5565" t="s">
        <v>19</v>
      </c>
      <c r="E5565" t="s">
        <v>5199</v>
      </c>
      <c r="F5565">
        <v>9</v>
      </c>
      <c r="G5565" t="str">
        <f t="shared" si="259"/>
        <v>Large</v>
      </c>
      <c r="H5565" t="s">
        <v>3</v>
      </c>
      <c r="I5565" t="str">
        <f>IFERROR(VLOOKUP(A5565,sponsored_animals!$A$1:$C$2143,1,TRUE),0)</f>
        <v>36806649e5722d</v>
      </c>
      <c r="J5565">
        <f>VLOOKUP(H5565,location_costs!$A$1:$B$6,2,FALSE)</f>
        <v>120</v>
      </c>
      <c r="K5565" t="str">
        <f t="shared" si="260"/>
        <v>Cat_Large</v>
      </c>
      <c r="L5565">
        <f>VLOOKUP(K5565,size_costs!$D$1:$E$10,2,FALSE)</f>
        <v>140</v>
      </c>
      <c r="M5565">
        <f>VLOOKUP(C5565,age_costs!$A$1:$B$52,2,FALSE)</f>
        <v>100</v>
      </c>
    </row>
    <row r="5566" spans="1:13" x14ac:dyDescent="0.25">
      <c r="A5566" t="s">
        <v>7909</v>
      </c>
      <c r="B5566" t="s">
        <v>13679</v>
      </c>
      <c r="C5566" s="2">
        <f t="shared" si="258"/>
        <v>6</v>
      </c>
      <c r="D5566" t="s">
        <v>12</v>
      </c>
      <c r="E5566" t="s">
        <v>2519</v>
      </c>
      <c r="F5566">
        <v>14</v>
      </c>
      <c r="G5566" t="str">
        <f t="shared" si="259"/>
        <v>Medium</v>
      </c>
      <c r="H5566" t="s">
        <v>3</v>
      </c>
      <c r="I5566">
        <f>IFERROR(VLOOKUP(A5566,sponsored_animals!$A$1:$C$2143,1,TRUE),0)</f>
        <v>0</v>
      </c>
      <c r="J5566">
        <f>VLOOKUP(H5566,location_costs!$A$1:$B$6,2,FALSE)</f>
        <v>120</v>
      </c>
      <c r="K5566" t="str">
        <f t="shared" si="260"/>
        <v>Dog_Medium</v>
      </c>
      <c r="L5566">
        <f>VLOOKUP(K5566,size_costs!$D$1:$E$10,2,FALSE)</f>
        <v>150</v>
      </c>
      <c r="M5566">
        <f>VLOOKUP(C5566,age_costs!$A$1:$B$52,2,FALSE)</f>
        <v>100</v>
      </c>
    </row>
    <row r="5567" spans="1:13" x14ac:dyDescent="0.25">
      <c r="A5567" t="s">
        <v>7910</v>
      </c>
      <c r="B5567" t="s">
        <v>15613</v>
      </c>
      <c r="C5567" s="2">
        <f t="shared" si="258"/>
        <v>20</v>
      </c>
      <c r="D5567" t="s">
        <v>19</v>
      </c>
      <c r="E5567" t="s">
        <v>2486</v>
      </c>
      <c r="F5567">
        <v>6</v>
      </c>
      <c r="G5567" t="str">
        <f t="shared" si="259"/>
        <v>Medium</v>
      </c>
      <c r="H5567" t="s">
        <v>7</v>
      </c>
      <c r="I5567" t="str">
        <f>IFERROR(VLOOKUP(A5567,sponsored_animals!$A$1:$C$2143,1,TRUE),0)</f>
        <v>0918714dc3a6e1</v>
      </c>
      <c r="J5567">
        <f>VLOOKUP(H5567,location_costs!$A$1:$B$6,2,FALSE)</f>
        <v>100</v>
      </c>
      <c r="K5567" t="str">
        <f t="shared" si="260"/>
        <v>Cat_Medium</v>
      </c>
      <c r="L5567">
        <f>VLOOKUP(K5567,size_costs!$D$1:$E$10,2,FALSE)</f>
        <v>120</v>
      </c>
      <c r="M5567">
        <f>VLOOKUP(C5567,age_costs!$A$1:$B$52,2,FALSE)</f>
        <v>300</v>
      </c>
    </row>
    <row r="5568" spans="1:13" x14ac:dyDescent="0.25">
      <c r="A5568" t="s">
        <v>7911</v>
      </c>
      <c r="B5568" t="s">
        <v>2599</v>
      </c>
      <c r="C5568" s="2">
        <f t="shared" si="258"/>
        <v>9</v>
      </c>
      <c r="D5568" t="s">
        <v>12</v>
      </c>
      <c r="E5568" t="s">
        <v>2208</v>
      </c>
      <c r="F5568">
        <v>17</v>
      </c>
      <c r="G5568" t="str">
        <f t="shared" si="259"/>
        <v>Medium</v>
      </c>
      <c r="H5568" t="s">
        <v>4</v>
      </c>
      <c r="I5568" t="str">
        <f>IFERROR(VLOOKUP(A5568,sponsored_animals!$A$1:$C$2143,1,TRUE),0)</f>
        <v>b14069999a0ee6</v>
      </c>
      <c r="J5568">
        <f>VLOOKUP(H5568,location_costs!$A$1:$B$6,2,FALSE)</f>
        <v>110</v>
      </c>
      <c r="K5568" t="str">
        <f t="shared" si="260"/>
        <v>Dog_Medium</v>
      </c>
      <c r="L5568">
        <f>VLOOKUP(K5568,size_costs!$D$1:$E$10,2,FALSE)</f>
        <v>150</v>
      </c>
      <c r="M5568">
        <f>VLOOKUP(C5568,age_costs!$A$1:$B$52,2,FALSE)</f>
        <v>150</v>
      </c>
    </row>
    <row r="5569" spans="1:13" x14ac:dyDescent="0.25">
      <c r="A5569" t="s">
        <v>7912</v>
      </c>
      <c r="B5569" t="s">
        <v>3656</v>
      </c>
      <c r="C5569" s="2">
        <f t="shared" si="258"/>
        <v>5</v>
      </c>
      <c r="D5569" t="s">
        <v>12</v>
      </c>
      <c r="E5569" t="s">
        <v>2208</v>
      </c>
      <c r="F5569">
        <v>16</v>
      </c>
      <c r="G5569" t="str">
        <f t="shared" si="259"/>
        <v>Medium</v>
      </c>
      <c r="H5569" t="s">
        <v>3</v>
      </c>
      <c r="I5569" t="str">
        <f>IFERROR(VLOOKUP(A5569,sponsored_animals!$A$1:$C$2143,1,TRUE),0)</f>
        <v>178f1189a06b68</v>
      </c>
      <c r="J5569">
        <f>VLOOKUP(H5569,location_costs!$A$1:$B$6,2,FALSE)</f>
        <v>120</v>
      </c>
      <c r="K5569" t="str">
        <f t="shared" si="260"/>
        <v>Dog_Medium</v>
      </c>
      <c r="L5569">
        <f>VLOOKUP(K5569,size_costs!$D$1:$E$10,2,FALSE)</f>
        <v>150</v>
      </c>
      <c r="M5569">
        <f>VLOOKUP(C5569,age_costs!$A$1:$B$52,2,FALSE)</f>
        <v>100</v>
      </c>
    </row>
    <row r="5570" spans="1:13" x14ac:dyDescent="0.25">
      <c r="A5570" t="s">
        <v>7913</v>
      </c>
      <c r="B5570" t="s">
        <v>15614</v>
      </c>
      <c r="C5570" s="2">
        <f t="shared" si="258"/>
        <v>15</v>
      </c>
      <c r="D5570" t="s">
        <v>12</v>
      </c>
      <c r="E5570" t="s">
        <v>2779</v>
      </c>
      <c r="F5570">
        <v>36</v>
      </c>
      <c r="G5570" t="str">
        <f t="shared" si="259"/>
        <v>Large</v>
      </c>
      <c r="H5570" t="s">
        <v>6</v>
      </c>
      <c r="I5570" t="str">
        <f>IFERROR(VLOOKUP(A5570,sponsored_animals!$A$1:$C$2143,1,TRUE),0)</f>
        <v>178f1189a06b68</v>
      </c>
      <c r="J5570">
        <f>VLOOKUP(H5570,location_costs!$A$1:$B$6,2,FALSE)</f>
        <v>135</v>
      </c>
      <c r="K5570" t="str">
        <f t="shared" si="260"/>
        <v>Dog_Large</v>
      </c>
      <c r="L5570">
        <f>VLOOKUP(K5570,size_costs!$D$1:$E$10,2,FALSE)</f>
        <v>175</v>
      </c>
      <c r="M5570">
        <f>VLOOKUP(C5570,age_costs!$A$1:$B$52,2,FALSE)</f>
        <v>200</v>
      </c>
    </row>
    <row r="5571" spans="1:13" x14ac:dyDescent="0.25">
      <c r="A5571" t="s">
        <v>7914</v>
      </c>
      <c r="B5571" t="s">
        <v>15491</v>
      </c>
      <c r="C5571" s="2">
        <f t="shared" ref="C5571:C5634" si="261">ROUND(YEARFRAC(B5571,"31/12/2021"),0)</f>
        <v>3</v>
      </c>
      <c r="D5571" t="s">
        <v>19</v>
      </c>
      <c r="E5571" t="s">
        <v>2350</v>
      </c>
      <c r="F5571">
        <v>6.5</v>
      </c>
      <c r="G5571" t="str">
        <f t="shared" ref="G5571:G5634" si="262">IF(AND(D5571="Dog",F5571&lt;=10),"Small",IF(AND(D5571="Dog",F5571&gt;10,F5571&lt;=30),"Medium",IF(AND(D5571="Dog",F5571&gt;30),"Large",IF(AND(D5571="Cat",F5571&lt;=5),"Small",IF(AND(D5571="Cat",F5571&gt;5,F5571&lt;=7),"Medium",IF(AND(D5571="Cat",F5571&gt;=7),"Large",IF(AND(D5571="Bird",F5571&lt;=0.7),"Small",IF(AND(D5571="Bird",F5571&gt;0.7,F5571&lt;=1.1),"Medium",IF(AND(D5571="Bird",F5571&gt;1.1),"Large","Erro")))))))))</f>
        <v>Medium</v>
      </c>
      <c r="H5571" t="s">
        <v>4</v>
      </c>
      <c r="I5571" t="str">
        <f>IFERROR(VLOOKUP(A5571,sponsored_animals!$A$1:$C$2143,1,TRUE),0)</f>
        <v>214f8f6b359a1e</v>
      </c>
      <c r="J5571">
        <f>VLOOKUP(H5571,location_costs!$A$1:$B$6,2,FALSE)</f>
        <v>110</v>
      </c>
      <c r="K5571" t="str">
        <f t="shared" ref="K5571:K5634" si="263">D5571&amp;"_"&amp;G5571</f>
        <v>Cat_Medium</v>
      </c>
      <c r="L5571">
        <f>VLOOKUP(K5571,size_costs!$D$1:$E$10,2,FALSE)</f>
        <v>120</v>
      </c>
      <c r="M5571">
        <f>VLOOKUP(C5571,age_costs!$A$1:$B$52,2,FALSE)</f>
        <v>0</v>
      </c>
    </row>
    <row r="5572" spans="1:13" x14ac:dyDescent="0.25">
      <c r="A5572" t="s">
        <v>7915</v>
      </c>
      <c r="B5572" t="s">
        <v>3218</v>
      </c>
      <c r="C5572" s="2">
        <f t="shared" si="261"/>
        <v>7</v>
      </c>
      <c r="D5572" t="s">
        <v>12</v>
      </c>
      <c r="E5572" t="s">
        <v>2241</v>
      </c>
      <c r="F5572">
        <v>3</v>
      </c>
      <c r="G5572" t="str">
        <f t="shared" si="262"/>
        <v>Small</v>
      </c>
      <c r="H5572" t="s">
        <v>6</v>
      </c>
      <c r="I5572" t="str">
        <f>IFERROR(VLOOKUP(A5572,sponsored_animals!$A$1:$C$2143,1,TRUE),0)</f>
        <v>36806649e5722d</v>
      </c>
      <c r="J5572">
        <f>VLOOKUP(H5572,location_costs!$A$1:$B$6,2,FALSE)</f>
        <v>135</v>
      </c>
      <c r="K5572" t="str">
        <f t="shared" si="263"/>
        <v>Dog_Small</v>
      </c>
      <c r="L5572">
        <f>VLOOKUP(K5572,size_costs!$D$1:$E$10,2,FALSE)</f>
        <v>125</v>
      </c>
      <c r="M5572">
        <f>VLOOKUP(C5572,age_costs!$A$1:$B$52,2,FALSE)</f>
        <v>100</v>
      </c>
    </row>
    <row r="5573" spans="1:13" x14ac:dyDescent="0.25">
      <c r="A5573" t="s">
        <v>7916</v>
      </c>
      <c r="B5573" t="s">
        <v>14882</v>
      </c>
      <c r="C5573" s="2">
        <f t="shared" si="261"/>
        <v>10</v>
      </c>
      <c r="D5573" t="s">
        <v>12</v>
      </c>
      <c r="E5573" t="s">
        <v>2186</v>
      </c>
      <c r="F5573">
        <v>14</v>
      </c>
      <c r="G5573" t="str">
        <f t="shared" si="262"/>
        <v>Medium</v>
      </c>
      <c r="H5573" t="s">
        <v>6</v>
      </c>
      <c r="I5573" t="str">
        <f>IFERROR(VLOOKUP(A5573,sponsored_animals!$A$1:$C$2143,1,TRUE),0)</f>
        <v>74228ffdfe76aa</v>
      </c>
      <c r="J5573">
        <f>VLOOKUP(H5573,location_costs!$A$1:$B$6,2,FALSE)</f>
        <v>135</v>
      </c>
      <c r="K5573" t="str">
        <f t="shared" si="263"/>
        <v>Dog_Medium</v>
      </c>
      <c r="L5573">
        <f>VLOOKUP(K5573,size_costs!$D$1:$E$10,2,FALSE)</f>
        <v>150</v>
      </c>
      <c r="M5573">
        <f>VLOOKUP(C5573,age_costs!$A$1:$B$52,2,FALSE)</f>
        <v>150</v>
      </c>
    </row>
    <row r="5574" spans="1:13" x14ac:dyDescent="0.25">
      <c r="A5574" t="s">
        <v>476</v>
      </c>
      <c r="B5574" t="s">
        <v>15560</v>
      </c>
      <c r="C5574" s="2">
        <f t="shared" si="261"/>
        <v>5</v>
      </c>
      <c r="D5574" t="s">
        <v>19</v>
      </c>
      <c r="E5574" t="s">
        <v>2198</v>
      </c>
      <c r="F5574">
        <v>2</v>
      </c>
      <c r="G5574" t="str">
        <f t="shared" si="262"/>
        <v>Small</v>
      </c>
      <c r="H5574" t="s">
        <v>5</v>
      </c>
      <c r="I5574" t="str">
        <f>IFERROR(VLOOKUP(A5574,sponsored_animals!$A$1:$C$2143,1,TRUE),0)</f>
        <v>36806649e5722d</v>
      </c>
      <c r="J5574">
        <f>VLOOKUP(H5574,location_costs!$A$1:$B$6,2,FALSE)</f>
        <v>140</v>
      </c>
      <c r="K5574" t="str">
        <f t="shared" si="263"/>
        <v>Cat_Small</v>
      </c>
      <c r="L5574">
        <f>VLOOKUP(K5574,size_costs!$D$1:$E$10,2,FALSE)</f>
        <v>100</v>
      </c>
      <c r="M5574">
        <f>VLOOKUP(C5574,age_costs!$A$1:$B$52,2,FALSE)</f>
        <v>100</v>
      </c>
    </row>
    <row r="5575" spans="1:13" x14ac:dyDescent="0.25">
      <c r="A5575" t="s">
        <v>7917</v>
      </c>
      <c r="B5575" t="s">
        <v>5358</v>
      </c>
      <c r="C5575" s="2">
        <f t="shared" si="261"/>
        <v>12</v>
      </c>
      <c r="D5575" t="s">
        <v>12</v>
      </c>
      <c r="E5575" t="s">
        <v>2190</v>
      </c>
      <c r="F5575">
        <v>9</v>
      </c>
      <c r="G5575" t="str">
        <f t="shared" si="262"/>
        <v>Small</v>
      </c>
      <c r="H5575" t="s">
        <v>5</v>
      </c>
      <c r="I5575" t="str">
        <f>IFERROR(VLOOKUP(A5575,sponsored_animals!$A$1:$C$2143,1,TRUE),0)</f>
        <v>178f1189a06b68</v>
      </c>
      <c r="J5575">
        <f>VLOOKUP(H5575,location_costs!$A$1:$B$6,2,FALSE)</f>
        <v>140</v>
      </c>
      <c r="K5575" t="str">
        <f t="shared" si="263"/>
        <v>Dog_Small</v>
      </c>
      <c r="L5575">
        <f>VLOOKUP(K5575,size_costs!$D$1:$E$10,2,FALSE)</f>
        <v>125</v>
      </c>
      <c r="M5575">
        <f>VLOOKUP(C5575,age_costs!$A$1:$B$52,2,FALSE)</f>
        <v>150</v>
      </c>
    </row>
    <row r="5576" spans="1:13" x14ac:dyDescent="0.25">
      <c r="A5576" t="s">
        <v>7918</v>
      </c>
      <c r="B5576" t="s">
        <v>3456</v>
      </c>
      <c r="C5576" s="2">
        <f t="shared" si="261"/>
        <v>5</v>
      </c>
      <c r="D5576" t="s">
        <v>19</v>
      </c>
      <c r="E5576" t="s">
        <v>2198</v>
      </c>
      <c r="F5576">
        <v>2</v>
      </c>
      <c r="G5576" t="str">
        <f t="shared" si="262"/>
        <v>Small</v>
      </c>
      <c r="H5576" t="s">
        <v>7</v>
      </c>
      <c r="I5576" t="str">
        <f>IFERROR(VLOOKUP(A5576,sponsored_animals!$A$1:$C$2143,1,TRUE),0)</f>
        <v>178f1189a06b68</v>
      </c>
      <c r="J5576">
        <f>VLOOKUP(H5576,location_costs!$A$1:$B$6,2,FALSE)</f>
        <v>100</v>
      </c>
      <c r="K5576" t="str">
        <f t="shared" si="263"/>
        <v>Cat_Small</v>
      </c>
      <c r="L5576">
        <f>VLOOKUP(K5576,size_costs!$D$1:$E$10,2,FALSE)</f>
        <v>100</v>
      </c>
      <c r="M5576">
        <f>VLOOKUP(C5576,age_costs!$A$1:$B$52,2,FALSE)</f>
        <v>100</v>
      </c>
    </row>
    <row r="5577" spans="1:13" x14ac:dyDescent="0.25">
      <c r="A5577" t="s">
        <v>7920</v>
      </c>
      <c r="B5577" t="s">
        <v>6187</v>
      </c>
      <c r="C5577" s="2">
        <f t="shared" si="261"/>
        <v>7</v>
      </c>
      <c r="D5577" t="s">
        <v>12</v>
      </c>
      <c r="E5577" t="s">
        <v>2207</v>
      </c>
      <c r="F5577">
        <v>44</v>
      </c>
      <c r="G5577" t="str">
        <f t="shared" si="262"/>
        <v>Large</v>
      </c>
      <c r="H5577" t="s">
        <v>7</v>
      </c>
      <c r="I5577" t="str">
        <f>IFERROR(VLOOKUP(A5577,sponsored_animals!$A$1:$C$2143,1,TRUE),0)</f>
        <v>0ea863dbf1123f</v>
      </c>
      <c r="J5577">
        <f>VLOOKUP(H5577,location_costs!$A$1:$B$6,2,FALSE)</f>
        <v>100</v>
      </c>
      <c r="K5577" t="str">
        <f t="shared" si="263"/>
        <v>Dog_Large</v>
      </c>
      <c r="L5577">
        <f>VLOOKUP(K5577,size_costs!$D$1:$E$10,2,FALSE)</f>
        <v>175</v>
      </c>
      <c r="M5577">
        <f>VLOOKUP(C5577,age_costs!$A$1:$B$52,2,FALSE)</f>
        <v>100</v>
      </c>
    </row>
    <row r="5578" spans="1:13" x14ac:dyDescent="0.25">
      <c r="A5578" t="s">
        <v>7921</v>
      </c>
      <c r="B5578" t="s">
        <v>14312</v>
      </c>
      <c r="C5578" s="2">
        <f t="shared" si="261"/>
        <v>14</v>
      </c>
      <c r="D5578" t="s">
        <v>12</v>
      </c>
      <c r="E5578" t="s">
        <v>2191</v>
      </c>
      <c r="F5578">
        <v>49</v>
      </c>
      <c r="G5578" t="str">
        <f t="shared" si="262"/>
        <v>Large</v>
      </c>
      <c r="H5578" t="s">
        <v>6</v>
      </c>
      <c r="I5578" t="str">
        <f>IFERROR(VLOOKUP(A5578,sponsored_animals!$A$1:$C$2143,1,TRUE),0)</f>
        <v>178f1189a06b68</v>
      </c>
      <c r="J5578">
        <f>VLOOKUP(H5578,location_costs!$A$1:$B$6,2,FALSE)</f>
        <v>135</v>
      </c>
      <c r="K5578" t="str">
        <f t="shared" si="263"/>
        <v>Dog_Large</v>
      </c>
      <c r="L5578">
        <f>VLOOKUP(K5578,size_costs!$D$1:$E$10,2,FALSE)</f>
        <v>175</v>
      </c>
      <c r="M5578">
        <f>VLOOKUP(C5578,age_costs!$A$1:$B$52,2,FALSE)</f>
        <v>200</v>
      </c>
    </row>
    <row r="5579" spans="1:13" x14ac:dyDescent="0.25">
      <c r="A5579" t="s">
        <v>7922</v>
      </c>
      <c r="B5579" t="s">
        <v>5629</v>
      </c>
      <c r="C5579" s="2">
        <f t="shared" si="261"/>
        <v>5</v>
      </c>
      <c r="D5579" t="s">
        <v>19</v>
      </c>
      <c r="E5579" t="s">
        <v>2207</v>
      </c>
      <c r="F5579">
        <v>9</v>
      </c>
      <c r="G5579" t="str">
        <f t="shared" si="262"/>
        <v>Large</v>
      </c>
      <c r="H5579" t="s">
        <v>5</v>
      </c>
      <c r="I5579" t="str">
        <f>IFERROR(VLOOKUP(A5579,sponsored_animals!$A$1:$C$2143,1,TRUE),0)</f>
        <v>74228ffdfe76aa</v>
      </c>
      <c r="J5579">
        <f>VLOOKUP(H5579,location_costs!$A$1:$B$6,2,FALSE)</f>
        <v>140</v>
      </c>
      <c r="K5579" t="str">
        <f t="shared" si="263"/>
        <v>Cat_Large</v>
      </c>
      <c r="L5579">
        <f>VLOOKUP(K5579,size_costs!$D$1:$E$10,2,FALSE)</f>
        <v>140</v>
      </c>
      <c r="M5579">
        <f>VLOOKUP(C5579,age_costs!$A$1:$B$52,2,FALSE)</f>
        <v>100</v>
      </c>
    </row>
    <row r="5580" spans="1:13" x14ac:dyDescent="0.25">
      <c r="A5580" t="s">
        <v>7923</v>
      </c>
      <c r="B5580" t="s">
        <v>14248</v>
      </c>
      <c r="C5580" s="2">
        <f t="shared" si="261"/>
        <v>7</v>
      </c>
      <c r="D5580" t="s">
        <v>19</v>
      </c>
      <c r="E5580" t="s">
        <v>2207</v>
      </c>
      <c r="F5580">
        <v>4</v>
      </c>
      <c r="G5580" t="str">
        <f t="shared" si="262"/>
        <v>Small</v>
      </c>
      <c r="H5580" t="s">
        <v>7</v>
      </c>
      <c r="I5580">
        <f>IFERROR(VLOOKUP(A5580,sponsored_animals!$A$1:$C$2143,1,TRUE),0)</f>
        <v>0</v>
      </c>
      <c r="J5580">
        <f>VLOOKUP(H5580,location_costs!$A$1:$B$6,2,FALSE)</f>
        <v>100</v>
      </c>
      <c r="K5580" t="str">
        <f t="shared" si="263"/>
        <v>Cat_Small</v>
      </c>
      <c r="L5580">
        <f>VLOOKUP(K5580,size_costs!$D$1:$E$10,2,FALSE)</f>
        <v>100</v>
      </c>
      <c r="M5580">
        <f>VLOOKUP(C5580,age_costs!$A$1:$B$52,2,FALSE)</f>
        <v>100</v>
      </c>
    </row>
    <row r="5581" spans="1:13" x14ac:dyDescent="0.25">
      <c r="A5581" t="s">
        <v>7924</v>
      </c>
      <c r="B5581" t="s">
        <v>15615</v>
      </c>
      <c r="C5581" s="2">
        <f t="shared" si="261"/>
        <v>16</v>
      </c>
      <c r="D5581" t="s">
        <v>12</v>
      </c>
      <c r="E5581" t="s">
        <v>2948</v>
      </c>
      <c r="F5581">
        <v>31.5</v>
      </c>
      <c r="G5581" t="str">
        <f t="shared" si="262"/>
        <v>Large</v>
      </c>
      <c r="H5581" t="s">
        <v>7</v>
      </c>
      <c r="I5581">
        <f>IFERROR(VLOOKUP(A5581,sponsored_animals!$A$1:$C$2143,1,TRUE),0)</f>
        <v>0</v>
      </c>
      <c r="J5581">
        <f>VLOOKUP(H5581,location_costs!$A$1:$B$6,2,FALSE)</f>
        <v>100</v>
      </c>
      <c r="K5581" t="str">
        <f t="shared" si="263"/>
        <v>Dog_Large</v>
      </c>
      <c r="L5581">
        <f>VLOOKUP(K5581,size_costs!$D$1:$E$10,2,FALSE)</f>
        <v>175</v>
      </c>
      <c r="M5581">
        <f>VLOOKUP(C5581,age_costs!$A$1:$B$52,2,FALSE)</f>
        <v>300</v>
      </c>
    </row>
    <row r="5582" spans="1:13" x14ac:dyDescent="0.25">
      <c r="A5582" t="s">
        <v>1137</v>
      </c>
      <c r="B5582" t="s">
        <v>15616</v>
      </c>
      <c r="C5582" s="2">
        <f t="shared" si="261"/>
        <v>6</v>
      </c>
      <c r="D5582" t="s">
        <v>19</v>
      </c>
      <c r="E5582" t="s">
        <v>2291</v>
      </c>
      <c r="F5582">
        <v>8.5</v>
      </c>
      <c r="G5582" t="str">
        <f t="shared" si="262"/>
        <v>Large</v>
      </c>
      <c r="H5582" t="s">
        <v>6</v>
      </c>
      <c r="I5582" t="str">
        <f>IFERROR(VLOOKUP(A5582,sponsored_animals!$A$1:$C$2143,1,TRUE),0)</f>
        <v>7c0c3e04e6a4d4</v>
      </c>
      <c r="J5582">
        <f>VLOOKUP(H5582,location_costs!$A$1:$B$6,2,FALSE)</f>
        <v>135</v>
      </c>
      <c r="K5582" t="str">
        <f t="shared" si="263"/>
        <v>Cat_Large</v>
      </c>
      <c r="L5582">
        <f>VLOOKUP(K5582,size_costs!$D$1:$E$10,2,FALSE)</f>
        <v>140</v>
      </c>
      <c r="M5582">
        <f>VLOOKUP(C5582,age_costs!$A$1:$B$52,2,FALSE)</f>
        <v>100</v>
      </c>
    </row>
    <row r="5583" spans="1:13" x14ac:dyDescent="0.25">
      <c r="A5583" t="s">
        <v>7925</v>
      </c>
      <c r="B5583" t="s">
        <v>13850</v>
      </c>
      <c r="C5583" s="2">
        <f t="shared" si="261"/>
        <v>8</v>
      </c>
      <c r="D5583" t="s">
        <v>12</v>
      </c>
      <c r="E5583" t="s">
        <v>2247</v>
      </c>
      <c r="F5583">
        <v>4</v>
      </c>
      <c r="G5583" t="str">
        <f t="shared" si="262"/>
        <v>Small</v>
      </c>
      <c r="H5583" t="s">
        <v>5</v>
      </c>
      <c r="I5583" t="str">
        <f>IFERROR(VLOOKUP(A5583,sponsored_animals!$A$1:$C$2143,1,TRUE),0)</f>
        <v>214f8f6b359a1e</v>
      </c>
      <c r="J5583">
        <f>VLOOKUP(H5583,location_costs!$A$1:$B$6,2,FALSE)</f>
        <v>140</v>
      </c>
      <c r="K5583" t="str">
        <f t="shared" si="263"/>
        <v>Dog_Small</v>
      </c>
      <c r="L5583">
        <f>VLOOKUP(K5583,size_costs!$D$1:$E$10,2,FALSE)</f>
        <v>125</v>
      </c>
      <c r="M5583">
        <f>VLOOKUP(C5583,age_costs!$A$1:$B$52,2,FALSE)</f>
        <v>150</v>
      </c>
    </row>
    <row r="5584" spans="1:13" x14ac:dyDescent="0.25">
      <c r="A5584" t="s">
        <v>727</v>
      </c>
      <c r="B5584" t="s">
        <v>15503</v>
      </c>
      <c r="C5584" s="2">
        <f t="shared" si="261"/>
        <v>1</v>
      </c>
      <c r="D5584" t="s">
        <v>19</v>
      </c>
      <c r="E5584" t="s">
        <v>2241</v>
      </c>
      <c r="F5584">
        <v>8</v>
      </c>
      <c r="G5584" t="str">
        <f t="shared" si="262"/>
        <v>Large</v>
      </c>
      <c r="H5584" t="s">
        <v>3</v>
      </c>
      <c r="I5584" t="str">
        <f>IFERROR(VLOOKUP(A5584,sponsored_animals!$A$1:$C$2143,1,TRUE),0)</f>
        <v>178f1189a06b68</v>
      </c>
      <c r="J5584">
        <f>VLOOKUP(H5584,location_costs!$A$1:$B$6,2,FALSE)</f>
        <v>120</v>
      </c>
      <c r="K5584" t="str">
        <f t="shared" si="263"/>
        <v>Cat_Large</v>
      </c>
      <c r="L5584">
        <f>VLOOKUP(K5584,size_costs!$D$1:$E$10,2,FALSE)</f>
        <v>140</v>
      </c>
      <c r="M5584">
        <f>VLOOKUP(C5584,age_costs!$A$1:$B$52,2,FALSE)</f>
        <v>0</v>
      </c>
    </row>
    <row r="5585" spans="1:13" x14ac:dyDescent="0.25">
      <c r="A5585" t="s">
        <v>1547</v>
      </c>
      <c r="B5585" t="s">
        <v>10651</v>
      </c>
      <c r="C5585" s="2">
        <f t="shared" si="261"/>
        <v>3</v>
      </c>
      <c r="D5585" t="s">
        <v>19</v>
      </c>
      <c r="E5585" t="s">
        <v>2241</v>
      </c>
      <c r="F5585">
        <v>8</v>
      </c>
      <c r="G5585" t="str">
        <f t="shared" si="262"/>
        <v>Large</v>
      </c>
      <c r="H5585" t="s">
        <v>5</v>
      </c>
      <c r="I5585" t="str">
        <f>IFERROR(VLOOKUP(A5585,sponsored_animals!$A$1:$C$2143,1,TRUE),0)</f>
        <v>4fca6ef6dbda96</v>
      </c>
      <c r="J5585">
        <f>VLOOKUP(H5585,location_costs!$A$1:$B$6,2,FALSE)</f>
        <v>140</v>
      </c>
      <c r="K5585" t="str">
        <f t="shared" si="263"/>
        <v>Cat_Large</v>
      </c>
      <c r="L5585">
        <f>VLOOKUP(K5585,size_costs!$D$1:$E$10,2,FALSE)</f>
        <v>140</v>
      </c>
      <c r="M5585">
        <f>VLOOKUP(C5585,age_costs!$A$1:$B$52,2,FALSE)</f>
        <v>0</v>
      </c>
    </row>
    <row r="5586" spans="1:13" x14ac:dyDescent="0.25">
      <c r="A5586" t="s">
        <v>7927</v>
      </c>
      <c r="B5586" t="s">
        <v>13671</v>
      </c>
      <c r="C5586" s="2">
        <f t="shared" si="261"/>
        <v>7</v>
      </c>
      <c r="D5586" t="s">
        <v>19</v>
      </c>
      <c r="E5586" t="s">
        <v>2207</v>
      </c>
      <c r="F5586">
        <v>3</v>
      </c>
      <c r="G5586" t="str">
        <f t="shared" si="262"/>
        <v>Small</v>
      </c>
      <c r="H5586" t="s">
        <v>6</v>
      </c>
      <c r="I5586">
        <f>IFERROR(VLOOKUP(A5586,sponsored_animals!$A$1:$C$2143,1,TRUE),0)</f>
        <v>0</v>
      </c>
      <c r="J5586">
        <f>VLOOKUP(H5586,location_costs!$A$1:$B$6,2,FALSE)</f>
        <v>135</v>
      </c>
      <c r="K5586" t="str">
        <f t="shared" si="263"/>
        <v>Cat_Small</v>
      </c>
      <c r="L5586">
        <f>VLOOKUP(K5586,size_costs!$D$1:$E$10,2,FALSE)</f>
        <v>100</v>
      </c>
      <c r="M5586">
        <f>VLOOKUP(C5586,age_costs!$A$1:$B$52,2,FALSE)</f>
        <v>100</v>
      </c>
    </row>
    <row r="5587" spans="1:13" x14ac:dyDescent="0.25">
      <c r="A5587" t="s">
        <v>7928</v>
      </c>
      <c r="B5587" t="s">
        <v>7566</v>
      </c>
      <c r="C5587" s="2">
        <f t="shared" si="261"/>
        <v>8</v>
      </c>
      <c r="D5587" t="s">
        <v>12</v>
      </c>
      <c r="E5587" t="s">
        <v>2202</v>
      </c>
      <c r="F5587">
        <v>12</v>
      </c>
      <c r="G5587" t="str">
        <f t="shared" si="262"/>
        <v>Medium</v>
      </c>
      <c r="H5587" t="s">
        <v>3</v>
      </c>
      <c r="I5587">
        <f>IFERROR(VLOOKUP(A5587,sponsored_animals!$A$1:$C$2143,1,TRUE),0)</f>
        <v>0</v>
      </c>
      <c r="J5587">
        <f>VLOOKUP(H5587,location_costs!$A$1:$B$6,2,FALSE)</f>
        <v>120</v>
      </c>
      <c r="K5587" t="str">
        <f t="shared" si="263"/>
        <v>Dog_Medium</v>
      </c>
      <c r="L5587">
        <f>VLOOKUP(K5587,size_costs!$D$1:$E$10,2,FALSE)</f>
        <v>150</v>
      </c>
      <c r="M5587">
        <f>VLOOKUP(C5587,age_costs!$A$1:$B$52,2,FALSE)</f>
        <v>150</v>
      </c>
    </row>
    <row r="5588" spans="1:13" x14ac:dyDescent="0.25">
      <c r="A5588" t="s">
        <v>7929</v>
      </c>
      <c r="B5588" t="s">
        <v>4588</v>
      </c>
      <c r="C5588" s="2">
        <f t="shared" si="261"/>
        <v>5</v>
      </c>
      <c r="D5588" t="s">
        <v>12</v>
      </c>
      <c r="E5588" t="s">
        <v>2231</v>
      </c>
      <c r="F5588">
        <v>38</v>
      </c>
      <c r="G5588" t="str">
        <f t="shared" si="262"/>
        <v>Large</v>
      </c>
      <c r="H5588" t="s">
        <v>6</v>
      </c>
      <c r="I5588" t="str">
        <f>IFERROR(VLOOKUP(A5588,sponsored_animals!$A$1:$C$2143,1,TRUE),0)</f>
        <v>178f1189a06b68</v>
      </c>
      <c r="J5588">
        <f>VLOOKUP(H5588,location_costs!$A$1:$B$6,2,FALSE)</f>
        <v>135</v>
      </c>
      <c r="K5588" t="str">
        <f t="shared" si="263"/>
        <v>Dog_Large</v>
      </c>
      <c r="L5588">
        <f>VLOOKUP(K5588,size_costs!$D$1:$E$10,2,FALSE)</f>
        <v>175</v>
      </c>
      <c r="M5588">
        <f>VLOOKUP(C5588,age_costs!$A$1:$B$52,2,FALSE)</f>
        <v>100</v>
      </c>
    </row>
    <row r="5589" spans="1:13" x14ac:dyDescent="0.25">
      <c r="A5589" t="s">
        <v>7930</v>
      </c>
      <c r="B5589" t="s">
        <v>15277</v>
      </c>
      <c r="C5589" s="2">
        <f t="shared" si="261"/>
        <v>3</v>
      </c>
      <c r="D5589" t="s">
        <v>19</v>
      </c>
      <c r="E5589" t="s">
        <v>2207</v>
      </c>
      <c r="F5589">
        <v>8</v>
      </c>
      <c r="G5589" t="str">
        <f t="shared" si="262"/>
        <v>Large</v>
      </c>
      <c r="H5589" t="s">
        <v>4</v>
      </c>
      <c r="I5589" t="str">
        <f>IFERROR(VLOOKUP(A5589,sponsored_animals!$A$1:$C$2143,1,TRUE),0)</f>
        <v>178f1189a06b68</v>
      </c>
      <c r="J5589">
        <f>VLOOKUP(H5589,location_costs!$A$1:$B$6,2,FALSE)</f>
        <v>110</v>
      </c>
      <c r="K5589" t="str">
        <f t="shared" si="263"/>
        <v>Cat_Large</v>
      </c>
      <c r="L5589">
        <f>VLOOKUP(K5589,size_costs!$D$1:$E$10,2,FALSE)</f>
        <v>140</v>
      </c>
      <c r="M5589">
        <f>VLOOKUP(C5589,age_costs!$A$1:$B$52,2,FALSE)</f>
        <v>0</v>
      </c>
    </row>
    <row r="5590" spans="1:13" x14ac:dyDescent="0.25">
      <c r="A5590" t="s">
        <v>7931</v>
      </c>
      <c r="B5590" t="s">
        <v>14000</v>
      </c>
      <c r="C5590" s="2">
        <f t="shared" si="261"/>
        <v>6</v>
      </c>
      <c r="D5590" t="s">
        <v>19</v>
      </c>
      <c r="E5590" t="s">
        <v>2234</v>
      </c>
      <c r="F5590">
        <v>3</v>
      </c>
      <c r="G5590" t="str">
        <f t="shared" si="262"/>
        <v>Small</v>
      </c>
      <c r="H5590" t="s">
        <v>3</v>
      </c>
      <c r="I5590" t="str">
        <f>IFERROR(VLOOKUP(A5590,sponsored_animals!$A$1:$C$2143,1,TRUE),0)</f>
        <v>178f1189a06b68</v>
      </c>
      <c r="J5590">
        <f>VLOOKUP(H5590,location_costs!$A$1:$B$6,2,FALSE)</f>
        <v>120</v>
      </c>
      <c r="K5590" t="str">
        <f t="shared" si="263"/>
        <v>Cat_Small</v>
      </c>
      <c r="L5590">
        <f>VLOOKUP(K5590,size_costs!$D$1:$E$10,2,FALSE)</f>
        <v>100</v>
      </c>
      <c r="M5590">
        <f>VLOOKUP(C5590,age_costs!$A$1:$B$52,2,FALSE)</f>
        <v>100</v>
      </c>
    </row>
    <row r="5591" spans="1:13" x14ac:dyDescent="0.25">
      <c r="A5591" t="s">
        <v>7932</v>
      </c>
      <c r="B5591" t="s">
        <v>15617</v>
      </c>
      <c r="C5591" s="2">
        <f t="shared" si="261"/>
        <v>3</v>
      </c>
      <c r="D5591" t="s">
        <v>12</v>
      </c>
      <c r="E5591" t="s">
        <v>2241</v>
      </c>
      <c r="F5591">
        <v>45</v>
      </c>
      <c r="G5591" t="str">
        <f t="shared" si="262"/>
        <v>Large</v>
      </c>
      <c r="H5591" t="s">
        <v>3</v>
      </c>
      <c r="I5591" t="str">
        <f>IFERROR(VLOOKUP(A5591,sponsored_animals!$A$1:$C$2143,1,TRUE),0)</f>
        <v>36806649e5722d</v>
      </c>
      <c r="J5591">
        <f>VLOOKUP(H5591,location_costs!$A$1:$B$6,2,FALSE)</f>
        <v>120</v>
      </c>
      <c r="K5591" t="str">
        <f t="shared" si="263"/>
        <v>Dog_Large</v>
      </c>
      <c r="L5591">
        <f>VLOOKUP(K5591,size_costs!$D$1:$E$10,2,FALSE)</f>
        <v>175</v>
      </c>
      <c r="M5591">
        <f>VLOOKUP(C5591,age_costs!$A$1:$B$52,2,FALSE)</f>
        <v>0</v>
      </c>
    </row>
    <row r="5592" spans="1:13" x14ac:dyDescent="0.25">
      <c r="A5592" t="s">
        <v>7933</v>
      </c>
      <c r="B5592" t="s">
        <v>2572</v>
      </c>
      <c r="C5592" s="2">
        <f t="shared" si="261"/>
        <v>7</v>
      </c>
      <c r="D5592" t="s">
        <v>19</v>
      </c>
      <c r="E5592" t="s">
        <v>2210</v>
      </c>
      <c r="F5592">
        <v>4</v>
      </c>
      <c r="G5592" t="str">
        <f t="shared" si="262"/>
        <v>Small</v>
      </c>
      <c r="H5592" t="s">
        <v>5</v>
      </c>
      <c r="I5592">
        <f>IFERROR(VLOOKUP(A5592,sponsored_animals!$A$1:$C$2143,1,TRUE),0)</f>
        <v>0</v>
      </c>
      <c r="J5592">
        <f>VLOOKUP(H5592,location_costs!$A$1:$B$6,2,FALSE)</f>
        <v>140</v>
      </c>
      <c r="K5592" t="str">
        <f t="shared" si="263"/>
        <v>Cat_Small</v>
      </c>
      <c r="L5592">
        <f>VLOOKUP(K5592,size_costs!$D$1:$E$10,2,FALSE)</f>
        <v>100</v>
      </c>
      <c r="M5592">
        <f>VLOOKUP(C5592,age_costs!$A$1:$B$52,2,FALSE)</f>
        <v>100</v>
      </c>
    </row>
    <row r="5593" spans="1:13" x14ac:dyDescent="0.25">
      <c r="A5593" t="s">
        <v>7934</v>
      </c>
      <c r="B5593" t="s">
        <v>15618</v>
      </c>
      <c r="C5593" s="2">
        <f t="shared" si="261"/>
        <v>10</v>
      </c>
      <c r="D5593" t="s">
        <v>12</v>
      </c>
      <c r="E5593" t="s">
        <v>2294</v>
      </c>
      <c r="F5593">
        <v>8</v>
      </c>
      <c r="G5593" t="str">
        <f t="shared" si="262"/>
        <v>Small</v>
      </c>
      <c r="H5593" t="s">
        <v>3</v>
      </c>
      <c r="I5593" t="str">
        <f>IFERROR(VLOOKUP(A5593,sponsored_animals!$A$1:$C$2143,1,TRUE),0)</f>
        <v>178f1189a06b68</v>
      </c>
      <c r="J5593">
        <f>VLOOKUP(H5593,location_costs!$A$1:$B$6,2,FALSE)</f>
        <v>120</v>
      </c>
      <c r="K5593" t="str">
        <f t="shared" si="263"/>
        <v>Dog_Small</v>
      </c>
      <c r="L5593">
        <f>VLOOKUP(K5593,size_costs!$D$1:$E$10,2,FALSE)</f>
        <v>125</v>
      </c>
      <c r="M5593">
        <f>VLOOKUP(C5593,age_costs!$A$1:$B$52,2,FALSE)</f>
        <v>150</v>
      </c>
    </row>
    <row r="5594" spans="1:13" x14ac:dyDescent="0.25">
      <c r="A5594" t="s">
        <v>7935</v>
      </c>
      <c r="B5594" t="s">
        <v>14314</v>
      </c>
      <c r="C5594" s="2">
        <f t="shared" si="261"/>
        <v>8</v>
      </c>
      <c r="D5594" t="s">
        <v>12</v>
      </c>
      <c r="E5594" t="s">
        <v>2186</v>
      </c>
      <c r="F5594">
        <v>3</v>
      </c>
      <c r="G5594" t="str">
        <f t="shared" si="262"/>
        <v>Small</v>
      </c>
      <c r="H5594" t="s">
        <v>5</v>
      </c>
      <c r="I5594" t="str">
        <f>IFERROR(VLOOKUP(A5594,sponsored_animals!$A$1:$C$2143,1,TRUE),0)</f>
        <v>178f1189a06b68</v>
      </c>
      <c r="J5594">
        <f>VLOOKUP(H5594,location_costs!$A$1:$B$6,2,FALSE)</f>
        <v>140</v>
      </c>
      <c r="K5594" t="str">
        <f t="shared" si="263"/>
        <v>Dog_Small</v>
      </c>
      <c r="L5594">
        <f>VLOOKUP(K5594,size_costs!$D$1:$E$10,2,FALSE)</f>
        <v>125</v>
      </c>
      <c r="M5594">
        <f>VLOOKUP(C5594,age_costs!$A$1:$B$52,2,FALSE)</f>
        <v>150</v>
      </c>
    </row>
    <row r="5595" spans="1:13" x14ac:dyDescent="0.25">
      <c r="A5595" t="s">
        <v>7936</v>
      </c>
      <c r="B5595" t="s">
        <v>3931</v>
      </c>
      <c r="C5595" s="2">
        <f t="shared" si="261"/>
        <v>3</v>
      </c>
      <c r="D5595" t="s">
        <v>19</v>
      </c>
      <c r="E5595" t="s">
        <v>2198</v>
      </c>
      <c r="F5595">
        <v>9</v>
      </c>
      <c r="G5595" t="str">
        <f t="shared" si="262"/>
        <v>Large</v>
      </c>
      <c r="H5595" t="s">
        <v>6</v>
      </c>
      <c r="I5595" t="str">
        <f>IFERROR(VLOOKUP(A5595,sponsored_animals!$A$1:$C$2143,1,TRUE),0)</f>
        <v>f3de00c24336c4</v>
      </c>
      <c r="J5595">
        <f>VLOOKUP(H5595,location_costs!$A$1:$B$6,2,FALSE)</f>
        <v>135</v>
      </c>
      <c r="K5595" t="str">
        <f t="shared" si="263"/>
        <v>Cat_Large</v>
      </c>
      <c r="L5595">
        <f>VLOOKUP(K5595,size_costs!$D$1:$E$10,2,FALSE)</f>
        <v>140</v>
      </c>
      <c r="M5595">
        <f>VLOOKUP(C5595,age_costs!$A$1:$B$52,2,FALSE)</f>
        <v>0</v>
      </c>
    </row>
    <row r="5596" spans="1:13" x14ac:dyDescent="0.25">
      <c r="A5596" t="s">
        <v>7937</v>
      </c>
      <c r="B5596" t="s">
        <v>14842</v>
      </c>
      <c r="C5596" s="2">
        <f t="shared" si="261"/>
        <v>7</v>
      </c>
      <c r="D5596" t="s">
        <v>19</v>
      </c>
      <c r="E5596" t="s">
        <v>2182</v>
      </c>
      <c r="F5596">
        <v>10</v>
      </c>
      <c r="G5596" t="str">
        <f t="shared" si="262"/>
        <v>Large</v>
      </c>
      <c r="H5596" t="s">
        <v>5</v>
      </c>
      <c r="I5596" t="str">
        <f>IFERROR(VLOOKUP(A5596,sponsored_animals!$A$1:$C$2143,1,TRUE),0)</f>
        <v>0918714dc3a6e1</v>
      </c>
      <c r="J5596">
        <f>VLOOKUP(H5596,location_costs!$A$1:$B$6,2,FALSE)</f>
        <v>140</v>
      </c>
      <c r="K5596" t="str">
        <f t="shared" si="263"/>
        <v>Cat_Large</v>
      </c>
      <c r="L5596">
        <f>VLOOKUP(K5596,size_costs!$D$1:$E$10,2,FALSE)</f>
        <v>140</v>
      </c>
      <c r="M5596">
        <f>VLOOKUP(C5596,age_costs!$A$1:$B$52,2,FALSE)</f>
        <v>100</v>
      </c>
    </row>
    <row r="5597" spans="1:13" x14ac:dyDescent="0.25">
      <c r="A5597" t="s">
        <v>1955</v>
      </c>
      <c r="B5597" t="s">
        <v>14304</v>
      </c>
      <c r="C5597" s="2">
        <f t="shared" si="261"/>
        <v>7</v>
      </c>
      <c r="D5597" t="s">
        <v>19</v>
      </c>
      <c r="E5597" t="s">
        <v>2380</v>
      </c>
      <c r="F5597">
        <v>8</v>
      </c>
      <c r="G5597" t="str">
        <f t="shared" si="262"/>
        <v>Large</v>
      </c>
      <c r="H5597" t="s">
        <v>6</v>
      </c>
      <c r="I5597">
        <f>IFERROR(VLOOKUP(A5597,sponsored_animals!$A$1:$C$2143,1,TRUE),0)</f>
        <v>0</v>
      </c>
      <c r="J5597">
        <f>VLOOKUP(H5597,location_costs!$A$1:$B$6,2,FALSE)</f>
        <v>135</v>
      </c>
      <c r="K5597" t="str">
        <f t="shared" si="263"/>
        <v>Cat_Large</v>
      </c>
      <c r="L5597">
        <f>VLOOKUP(K5597,size_costs!$D$1:$E$10,2,FALSE)</f>
        <v>140</v>
      </c>
      <c r="M5597">
        <f>VLOOKUP(C5597,age_costs!$A$1:$B$52,2,FALSE)</f>
        <v>100</v>
      </c>
    </row>
    <row r="5598" spans="1:13" x14ac:dyDescent="0.25">
      <c r="A5598" t="s">
        <v>7938</v>
      </c>
      <c r="B5598" t="s">
        <v>15580</v>
      </c>
      <c r="C5598" s="2">
        <f t="shared" si="261"/>
        <v>9</v>
      </c>
      <c r="D5598" t="s">
        <v>12</v>
      </c>
      <c r="E5598" t="s">
        <v>2475</v>
      </c>
      <c r="F5598">
        <v>25</v>
      </c>
      <c r="G5598" t="str">
        <f t="shared" si="262"/>
        <v>Medium</v>
      </c>
      <c r="H5598" t="s">
        <v>5</v>
      </c>
      <c r="I5598" t="str">
        <f>IFERROR(VLOOKUP(A5598,sponsored_animals!$A$1:$C$2143,1,TRUE),0)</f>
        <v>36806649e5722d</v>
      </c>
      <c r="J5598">
        <f>VLOOKUP(H5598,location_costs!$A$1:$B$6,2,FALSE)</f>
        <v>140</v>
      </c>
      <c r="K5598" t="str">
        <f t="shared" si="263"/>
        <v>Dog_Medium</v>
      </c>
      <c r="L5598">
        <f>VLOOKUP(K5598,size_costs!$D$1:$E$10,2,FALSE)</f>
        <v>150</v>
      </c>
      <c r="M5598">
        <f>VLOOKUP(C5598,age_costs!$A$1:$B$52,2,FALSE)</f>
        <v>150</v>
      </c>
    </row>
    <row r="5599" spans="1:13" x14ac:dyDescent="0.25">
      <c r="A5599" t="s">
        <v>7939</v>
      </c>
      <c r="B5599" t="s">
        <v>15413</v>
      </c>
      <c r="C5599" s="2">
        <f t="shared" si="261"/>
        <v>7</v>
      </c>
      <c r="D5599" t="s">
        <v>12</v>
      </c>
      <c r="E5599" t="s">
        <v>2233</v>
      </c>
      <c r="F5599">
        <v>18</v>
      </c>
      <c r="G5599" t="str">
        <f t="shared" si="262"/>
        <v>Medium</v>
      </c>
      <c r="H5599" t="s">
        <v>5</v>
      </c>
      <c r="I5599">
        <f>IFERROR(VLOOKUP(A5599,sponsored_animals!$A$1:$C$2143,1,TRUE),0)</f>
        <v>0</v>
      </c>
      <c r="J5599">
        <f>VLOOKUP(H5599,location_costs!$A$1:$B$6,2,FALSE)</f>
        <v>140</v>
      </c>
      <c r="K5599" t="str">
        <f t="shared" si="263"/>
        <v>Dog_Medium</v>
      </c>
      <c r="L5599">
        <f>VLOOKUP(K5599,size_costs!$D$1:$E$10,2,FALSE)</f>
        <v>150</v>
      </c>
      <c r="M5599">
        <f>VLOOKUP(C5599,age_costs!$A$1:$B$52,2,FALSE)</f>
        <v>100</v>
      </c>
    </row>
    <row r="5600" spans="1:13" x14ac:dyDescent="0.25">
      <c r="A5600" t="s">
        <v>7940</v>
      </c>
      <c r="B5600" t="s">
        <v>2579</v>
      </c>
      <c r="C5600" s="2">
        <f t="shared" si="261"/>
        <v>6</v>
      </c>
      <c r="D5600" t="s">
        <v>19</v>
      </c>
      <c r="E5600" t="s">
        <v>2198</v>
      </c>
      <c r="F5600">
        <v>2</v>
      </c>
      <c r="G5600" t="str">
        <f t="shared" si="262"/>
        <v>Small</v>
      </c>
      <c r="H5600" t="s">
        <v>7</v>
      </c>
      <c r="I5600" t="str">
        <f>IFERROR(VLOOKUP(A5600,sponsored_animals!$A$1:$C$2143,1,TRUE),0)</f>
        <v>7c0c3e04e6a4d4</v>
      </c>
      <c r="J5600">
        <f>VLOOKUP(H5600,location_costs!$A$1:$B$6,2,FALSE)</f>
        <v>100</v>
      </c>
      <c r="K5600" t="str">
        <f t="shared" si="263"/>
        <v>Cat_Small</v>
      </c>
      <c r="L5600">
        <f>VLOOKUP(K5600,size_costs!$D$1:$E$10,2,FALSE)</f>
        <v>100</v>
      </c>
      <c r="M5600">
        <f>VLOOKUP(C5600,age_costs!$A$1:$B$52,2,FALSE)</f>
        <v>100</v>
      </c>
    </row>
    <row r="5601" spans="1:13" x14ac:dyDescent="0.25">
      <c r="A5601" t="s">
        <v>7941</v>
      </c>
      <c r="B5601" t="s">
        <v>3781</v>
      </c>
      <c r="C5601" s="2">
        <f t="shared" si="261"/>
        <v>8</v>
      </c>
      <c r="D5601" t="s">
        <v>12</v>
      </c>
      <c r="E5601" t="s">
        <v>2191</v>
      </c>
      <c r="F5601">
        <v>15</v>
      </c>
      <c r="G5601" t="str">
        <f t="shared" si="262"/>
        <v>Medium</v>
      </c>
      <c r="H5601" t="s">
        <v>4</v>
      </c>
      <c r="I5601" t="str">
        <f>IFERROR(VLOOKUP(A5601,sponsored_animals!$A$1:$C$2143,1,TRUE),0)</f>
        <v>36806649e5722d</v>
      </c>
      <c r="J5601">
        <f>VLOOKUP(H5601,location_costs!$A$1:$B$6,2,FALSE)</f>
        <v>110</v>
      </c>
      <c r="K5601" t="str">
        <f t="shared" si="263"/>
        <v>Dog_Medium</v>
      </c>
      <c r="L5601">
        <f>VLOOKUP(K5601,size_costs!$D$1:$E$10,2,FALSE)</f>
        <v>150</v>
      </c>
      <c r="M5601">
        <f>VLOOKUP(C5601,age_costs!$A$1:$B$52,2,FALSE)</f>
        <v>150</v>
      </c>
    </row>
    <row r="5602" spans="1:13" x14ac:dyDescent="0.25">
      <c r="A5602" t="s">
        <v>7942</v>
      </c>
      <c r="B5602" t="s">
        <v>14924</v>
      </c>
      <c r="C5602" s="2">
        <f t="shared" si="261"/>
        <v>9</v>
      </c>
      <c r="D5602" t="s">
        <v>12</v>
      </c>
      <c r="E5602" t="s">
        <v>2207</v>
      </c>
      <c r="F5602">
        <v>5</v>
      </c>
      <c r="G5602" t="str">
        <f t="shared" si="262"/>
        <v>Small</v>
      </c>
      <c r="H5602" t="s">
        <v>6</v>
      </c>
      <c r="I5602" t="str">
        <f>IFERROR(VLOOKUP(A5602,sponsored_animals!$A$1:$C$2143,1,TRUE),0)</f>
        <v>178f1189a06b68</v>
      </c>
      <c r="J5602">
        <f>VLOOKUP(H5602,location_costs!$A$1:$B$6,2,FALSE)</f>
        <v>135</v>
      </c>
      <c r="K5602" t="str">
        <f t="shared" si="263"/>
        <v>Dog_Small</v>
      </c>
      <c r="L5602">
        <f>VLOOKUP(K5602,size_costs!$D$1:$E$10,2,FALSE)</f>
        <v>125</v>
      </c>
      <c r="M5602">
        <f>VLOOKUP(C5602,age_costs!$A$1:$B$52,2,FALSE)</f>
        <v>150</v>
      </c>
    </row>
    <row r="5603" spans="1:13" x14ac:dyDescent="0.25">
      <c r="A5603" t="s">
        <v>7943</v>
      </c>
      <c r="B5603" t="s">
        <v>3560</v>
      </c>
      <c r="C5603" s="2">
        <f t="shared" si="261"/>
        <v>5</v>
      </c>
      <c r="D5603" t="s">
        <v>19</v>
      </c>
      <c r="E5603" t="s">
        <v>2198</v>
      </c>
      <c r="F5603">
        <v>6.5</v>
      </c>
      <c r="G5603" t="str">
        <f t="shared" si="262"/>
        <v>Medium</v>
      </c>
      <c r="H5603" t="s">
        <v>7</v>
      </c>
      <c r="I5603" t="str">
        <f>IFERROR(VLOOKUP(A5603,sponsored_animals!$A$1:$C$2143,1,TRUE),0)</f>
        <v>4fca6ef6dbda96</v>
      </c>
      <c r="J5603">
        <f>VLOOKUP(H5603,location_costs!$A$1:$B$6,2,FALSE)</f>
        <v>100</v>
      </c>
      <c r="K5603" t="str">
        <f t="shared" si="263"/>
        <v>Cat_Medium</v>
      </c>
      <c r="L5603">
        <f>VLOOKUP(K5603,size_costs!$D$1:$E$10,2,FALSE)</f>
        <v>120</v>
      </c>
      <c r="M5603">
        <f>VLOOKUP(C5603,age_costs!$A$1:$B$52,2,FALSE)</f>
        <v>100</v>
      </c>
    </row>
    <row r="5604" spans="1:13" x14ac:dyDescent="0.25">
      <c r="A5604" t="s">
        <v>7944</v>
      </c>
      <c r="B5604" t="s">
        <v>13661</v>
      </c>
      <c r="C5604" s="2">
        <f t="shared" si="261"/>
        <v>6</v>
      </c>
      <c r="D5604" t="s">
        <v>12</v>
      </c>
      <c r="E5604" t="s">
        <v>2886</v>
      </c>
      <c r="F5604">
        <v>7</v>
      </c>
      <c r="G5604" t="str">
        <f t="shared" si="262"/>
        <v>Small</v>
      </c>
      <c r="H5604" t="s">
        <v>5</v>
      </c>
      <c r="I5604">
        <f>IFERROR(VLOOKUP(A5604,sponsored_animals!$A$1:$C$2143,1,TRUE),0)</f>
        <v>0</v>
      </c>
      <c r="J5604">
        <f>VLOOKUP(H5604,location_costs!$A$1:$B$6,2,FALSE)</f>
        <v>140</v>
      </c>
      <c r="K5604" t="str">
        <f t="shared" si="263"/>
        <v>Dog_Small</v>
      </c>
      <c r="L5604">
        <f>VLOOKUP(K5604,size_costs!$D$1:$E$10,2,FALSE)</f>
        <v>125</v>
      </c>
      <c r="M5604">
        <f>VLOOKUP(C5604,age_costs!$A$1:$B$52,2,FALSE)</f>
        <v>100</v>
      </c>
    </row>
    <row r="5605" spans="1:13" x14ac:dyDescent="0.25">
      <c r="A5605" t="s">
        <v>7945</v>
      </c>
      <c r="B5605" t="s">
        <v>2899</v>
      </c>
      <c r="C5605" s="2">
        <f t="shared" si="261"/>
        <v>9</v>
      </c>
      <c r="D5605" t="s">
        <v>12</v>
      </c>
      <c r="E5605" t="s">
        <v>2202</v>
      </c>
      <c r="F5605">
        <v>24</v>
      </c>
      <c r="G5605" t="str">
        <f t="shared" si="262"/>
        <v>Medium</v>
      </c>
      <c r="H5605" t="s">
        <v>5</v>
      </c>
      <c r="I5605" t="str">
        <f>IFERROR(VLOOKUP(A5605,sponsored_animals!$A$1:$C$2143,1,TRUE),0)</f>
        <v>214f8f6b359a1e</v>
      </c>
      <c r="J5605">
        <f>VLOOKUP(H5605,location_costs!$A$1:$B$6,2,FALSE)</f>
        <v>140</v>
      </c>
      <c r="K5605" t="str">
        <f t="shared" si="263"/>
        <v>Dog_Medium</v>
      </c>
      <c r="L5605">
        <f>VLOOKUP(K5605,size_costs!$D$1:$E$10,2,FALSE)</f>
        <v>150</v>
      </c>
      <c r="M5605">
        <f>VLOOKUP(C5605,age_costs!$A$1:$B$52,2,FALSE)</f>
        <v>150</v>
      </c>
    </row>
    <row r="5606" spans="1:13" x14ac:dyDescent="0.25">
      <c r="A5606" t="s">
        <v>7946</v>
      </c>
      <c r="B5606" t="s">
        <v>8024</v>
      </c>
      <c r="C5606" s="2">
        <f t="shared" si="261"/>
        <v>7</v>
      </c>
      <c r="D5606" t="s">
        <v>19</v>
      </c>
      <c r="E5606" t="s">
        <v>2182</v>
      </c>
      <c r="F5606">
        <v>10</v>
      </c>
      <c r="G5606" t="str">
        <f t="shared" si="262"/>
        <v>Large</v>
      </c>
      <c r="H5606" t="s">
        <v>5</v>
      </c>
      <c r="I5606" t="str">
        <f>IFERROR(VLOOKUP(A5606,sponsored_animals!$A$1:$C$2143,1,TRUE),0)</f>
        <v>36806649e5722d</v>
      </c>
      <c r="J5606">
        <f>VLOOKUP(H5606,location_costs!$A$1:$B$6,2,FALSE)</f>
        <v>140</v>
      </c>
      <c r="K5606" t="str">
        <f t="shared" si="263"/>
        <v>Cat_Large</v>
      </c>
      <c r="L5606">
        <f>VLOOKUP(K5606,size_costs!$D$1:$E$10,2,FALSE)</f>
        <v>140</v>
      </c>
      <c r="M5606">
        <f>VLOOKUP(C5606,age_costs!$A$1:$B$52,2,FALSE)</f>
        <v>100</v>
      </c>
    </row>
    <row r="5607" spans="1:13" x14ac:dyDescent="0.25">
      <c r="A5607" t="s">
        <v>7947</v>
      </c>
      <c r="B5607" t="s">
        <v>13805</v>
      </c>
      <c r="C5607" s="2">
        <f t="shared" si="261"/>
        <v>5</v>
      </c>
      <c r="D5607" t="s">
        <v>19</v>
      </c>
      <c r="E5607" t="s">
        <v>2210</v>
      </c>
      <c r="F5607">
        <v>9</v>
      </c>
      <c r="G5607" t="str">
        <f t="shared" si="262"/>
        <v>Large</v>
      </c>
      <c r="H5607" t="s">
        <v>6</v>
      </c>
      <c r="I5607" t="str">
        <f>IFERROR(VLOOKUP(A5607,sponsored_animals!$A$1:$C$2143,1,TRUE),0)</f>
        <v>438efb0f97b6a3</v>
      </c>
      <c r="J5607">
        <f>VLOOKUP(H5607,location_costs!$A$1:$B$6,2,FALSE)</f>
        <v>135</v>
      </c>
      <c r="K5607" t="str">
        <f t="shared" si="263"/>
        <v>Cat_Large</v>
      </c>
      <c r="L5607">
        <f>VLOOKUP(K5607,size_costs!$D$1:$E$10,2,FALSE)</f>
        <v>140</v>
      </c>
      <c r="M5607">
        <f>VLOOKUP(C5607,age_costs!$A$1:$B$52,2,FALSE)</f>
        <v>100</v>
      </c>
    </row>
    <row r="5608" spans="1:13" x14ac:dyDescent="0.25">
      <c r="A5608" t="s">
        <v>7948</v>
      </c>
      <c r="B5608" t="s">
        <v>5173</v>
      </c>
      <c r="C5608" s="2">
        <f t="shared" si="261"/>
        <v>3</v>
      </c>
      <c r="D5608" t="s">
        <v>12</v>
      </c>
      <c r="E5608" t="s">
        <v>2278</v>
      </c>
      <c r="F5608">
        <v>26</v>
      </c>
      <c r="G5608" t="str">
        <f t="shared" si="262"/>
        <v>Medium</v>
      </c>
      <c r="H5608" t="s">
        <v>6</v>
      </c>
      <c r="I5608">
        <f>IFERROR(VLOOKUP(A5608,sponsored_animals!$A$1:$C$2143,1,TRUE),0)</f>
        <v>0</v>
      </c>
      <c r="J5608">
        <f>VLOOKUP(H5608,location_costs!$A$1:$B$6,2,FALSE)</f>
        <v>135</v>
      </c>
      <c r="K5608" t="str">
        <f t="shared" si="263"/>
        <v>Dog_Medium</v>
      </c>
      <c r="L5608">
        <f>VLOOKUP(K5608,size_costs!$D$1:$E$10,2,FALSE)</f>
        <v>150</v>
      </c>
      <c r="M5608">
        <f>VLOOKUP(C5608,age_costs!$A$1:$B$52,2,FALSE)</f>
        <v>0</v>
      </c>
    </row>
    <row r="5609" spans="1:13" x14ac:dyDescent="0.25">
      <c r="A5609" t="s">
        <v>7949</v>
      </c>
      <c r="B5609" t="s">
        <v>13590</v>
      </c>
      <c r="C5609" s="2">
        <f t="shared" si="261"/>
        <v>5</v>
      </c>
      <c r="D5609" t="s">
        <v>12</v>
      </c>
      <c r="E5609" t="s">
        <v>2322</v>
      </c>
      <c r="F5609">
        <v>23</v>
      </c>
      <c r="G5609" t="str">
        <f t="shared" si="262"/>
        <v>Medium</v>
      </c>
      <c r="H5609" t="s">
        <v>3</v>
      </c>
      <c r="I5609" t="str">
        <f>IFERROR(VLOOKUP(A5609,sponsored_animals!$A$1:$C$2143,1,TRUE),0)</f>
        <v>36806649e5722d</v>
      </c>
      <c r="J5609">
        <f>VLOOKUP(H5609,location_costs!$A$1:$B$6,2,FALSE)</f>
        <v>120</v>
      </c>
      <c r="K5609" t="str">
        <f t="shared" si="263"/>
        <v>Dog_Medium</v>
      </c>
      <c r="L5609">
        <f>VLOOKUP(K5609,size_costs!$D$1:$E$10,2,FALSE)</f>
        <v>150</v>
      </c>
      <c r="M5609">
        <f>VLOOKUP(C5609,age_costs!$A$1:$B$52,2,FALSE)</f>
        <v>100</v>
      </c>
    </row>
    <row r="5610" spans="1:13" x14ac:dyDescent="0.25">
      <c r="A5610" t="s">
        <v>7950</v>
      </c>
      <c r="B5610" t="s">
        <v>15619</v>
      </c>
      <c r="C5610" s="2">
        <f t="shared" si="261"/>
        <v>9</v>
      </c>
      <c r="D5610" t="s">
        <v>19</v>
      </c>
      <c r="E5610" t="s">
        <v>2849</v>
      </c>
      <c r="F5610">
        <v>6</v>
      </c>
      <c r="G5610" t="str">
        <f t="shared" si="262"/>
        <v>Medium</v>
      </c>
      <c r="H5610" t="s">
        <v>7</v>
      </c>
      <c r="I5610" t="str">
        <f>IFERROR(VLOOKUP(A5610,sponsored_animals!$A$1:$C$2143,1,TRUE),0)</f>
        <v>b14069999a0ee6</v>
      </c>
      <c r="J5610">
        <f>VLOOKUP(H5610,location_costs!$A$1:$B$6,2,FALSE)</f>
        <v>100</v>
      </c>
      <c r="K5610" t="str">
        <f t="shared" si="263"/>
        <v>Cat_Medium</v>
      </c>
      <c r="L5610">
        <f>VLOOKUP(K5610,size_costs!$D$1:$E$10,2,FALSE)</f>
        <v>120</v>
      </c>
      <c r="M5610">
        <f>VLOOKUP(C5610,age_costs!$A$1:$B$52,2,FALSE)</f>
        <v>150</v>
      </c>
    </row>
    <row r="5611" spans="1:13" x14ac:dyDescent="0.25">
      <c r="A5611" t="s">
        <v>7951</v>
      </c>
      <c r="B5611" t="s">
        <v>6075</v>
      </c>
      <c r="C5611" s="2">
        <f t="shared" si="261"/>
        <v>7</v>
      </c>
      <c r="D5611" t="s">
        <v>12</v>
      </c>
      <c r="E5611" t="s">
        <v>2302</v>
      </c>
      <c r="F5611">
        <v>20</v>
      </c>
      <c r="G5611" t="str">
        <f t="shared" si="262"/>
        <v>Medium</v>
      </c>
      <c r="H5611" t="s">
        <v>3</v>
      </c>
      <c r="I5611" t="str">
        <f>IFERROR(VLOOKUP(A5611,sponsored_animals!$A$1:$C$2143,1,TRUE),0)</f>
        <v>36806649e5722d</v>
      </c>
      <c r="J5611">
        <f>VLOOKUP(H5611,location_costs!$A$1:$B$6,2,FALSE)</f>
        <v>120</v>
      </c>
      <c r="K5611" t="str">
        <f t="shared" si="263"/>
        <v>Dog_Medium</v>
      </c>
      <c r="L5611">
        <f>VLOOKUP(K5611,size_costs!$D$1:$E$10,2,FALSE)</f>
        <v>150</v>
      </c>
      <c r="M5611">
        <f>VLOOKUP(C5611,age_costs!$A$1:$B$52,2,FALSE)</f>
        <v>100</v>
      </c>
    </row>
    <row r="5612" spans="1:13" x14ac:dyDescent="0.25">
      <c r="A5612" t="s">
        <v>7952</v>
      </c>
      <c r="B5612" t="s">
        <v>14289</v>
      </c>
      <c r="C5612" s="2">
        <f t="shared" si="261"/>
        <v>6</v>
      </c>
      <c r="D5612" t="s">
        <v>12</v>
      </c>
      <c r="E5612" t="s">
        <v>2182</v>
      </c>
      <c r="F5612">
        <v>7</v>
      </c>
      <c r="G5612" t="str">
        <f t="shared" si="262"/>
        <v>Small</v>
      </c>
      <c r="H5612" t="s">
        <v>6</v>
      </c>
      <c r="I5612" t="str">
        <f>IFERROR(VLOOKUP(A5612,sponsored_animals!$A$1:$C$2143,1,TRUE),0)</f>
        <v>7c0c3e04e6a4d4</v>
      </c>
      <c r="J5612">
        <f>VLOOKUP(H5612,location_costs!$A$1:$B$6,2,FALSE)</f>
        <v>135</v>
      </c>
      <c r="K5612" t="str">
        <f t="shared" si="263"/>
        <v>Dog_Small</v>
      </c>
      <c r="L5612">
        <f>VLOOKUP(K5612,size_costs!$D$1:$E$10,2,FALSE)</f>
        <v>125</v>
      </c>
      <c r="M5612">
        <f>VLOOKUP(C5612,age_costs!$A$1:$B$52,2,FALSE)</f>
        <v>100</v>
      </c>
    </row>
    <row r="5613" spans="1:13" x14ac:dyDescent="0.25">
      <c r="A5613" t="s">
        <v>7953</v>
      </c>
      <c r="B5613" t="s">
        <v>8683</v>
      </c>
      <c r="C5613" s="2">
        <f t="shared" si="261"/>
        <v>6</v>
      </c>
      <c r="D5613" t="s">
        <v>12</v>
      </c>
      <c r="E5613" t="s">
        <v>2223</v>
      </c>
      <c r="F5613">
        <v>20</v>
      </c>
      <c r="G5613" t="str">
        <f t="shared" si="262"/>
        <v>Medium</v>
      </c>
      <c r="H5613" t="s">
        <v>7</v>
      </c>
      <c r="I5613" t="str">
        <f>IFERROR(VLOOKUP(A5613,sponsored_animals!$A$1:$C$2143,1,TRUE),0)</f>
        <v>b14069999a0ee6</v>
      </c>
      <c r="J5613">
        <f>VLOOKUP(H5613,location_costs!$A$1:$B$6,2,FALSE)</f>
        <v>100</v>
      </c>
      <c r="K5613" t="str">
        <f t="shared" si="263"/>
        <v>Dog_Medium</v>
      </c>
      <c r="L5613">
        <f>VLOOKUP(K5613,size_costs!$D$1:$E$10,2,FALSE)</f>
        <v>150</v>
      </c>
      <c r="M5613">
        <f>VLOOKUP(C5613,age_costs!$A$1:$B$52,2,FALSE)</f>
        <v>100</v>
      </c>
    </row>
    <row r="5614" spans="1:13" x14ac:dyDescent="0.25">
      <c r="A5614" t="s">
        <v>7954</v>
      </c>
      <c r="B5614" t="s">
        <v>10217</v>
      </c>
      <c r="C5614" s="2">
        <f t="shared" si="261"/>
        <v>4</v>
      </c>
      <c r="D5614" t="s">
        <v>19</v>
      </c>
      <c r="E5614" t="s">
        <v>2350</v>
      </c>
      <c r="F5614">
        <v>2</v>
      </c>
      <c r="G5614" t="str">
        <f t="shared" si="262"/>
        <v>Small</v>
      </c>
      <c r="H5614" t="s">
        <v>6</v>
      </c>
      <c r="I5614" t="str">
        <f>IFERROR(VLOOKUP(A5614,sponsored_animals!$A$1:$C$2143,1,TRUE),0)</f>
        <v>178f1189a06b68</v>
      </c>
      <c r="J5614">
        <f>VLOOKUP(H5614,location_costs!$A$1:$B$6,2,FALSE)</f>
        <v>135</v>
      </c>
      <c r="K5614" t="str">
        <f t="shared" si="263"/>
        <v>Cat_Small</v>
      </c>
      <c r="L5614">
        <f>VLOOKUP(K5614,size_costs!$D$1:$E$10,2,FALSE)</f>
        <v>100</v>
      </c>
      <c r="M5614">
        <f>VLOOKUP(C5614,age_costs!$A$1:$B$52,2,FALSE)</f>
        <v>0</v>
      </c>
    </row>
    <row r="5615" spans="1:13" x14ac:dyDescent="0.25">
      <c r="A5615" t="s">
        <v>376</v>
      </c>
      <c r="B5615" t="s">
        <v>14021</v>
      </c>
      <c r="C5615" s="2">
        <f t="shared" si="261"/>
        <v>8</v>
      </c>
      <c r="D5615" t="s">
        <v>12</v>
      </c>
      <c r="E5615" t="s">
        <v>2182</v>
      </c>
      <c r="F5615">
        <v>45</v>
      </c>
      <c r="G5615" t="str">
        <f t="shared" si="262"/>
        <v>Large</v>
      </c>
      <c r="H5615" t="s">
        <v>3</v>
      </c>
      <c r="I5615" t="str">
        <f>IFERROR(VLOOKUP(A5615,sponsored_animals!$A$1:$C$2143,1,TRUE),0)</f>
        <v>36806649e5722d</v>
      </c>
      <c r="J5615">
        <f>VLOOKUP(H5615,location_costs!$A$1:$B$6,2,FALSE)</f>
        <v>120</v>
      </c>
      <c r="K5615" t="str">
        <f t="shared" si="263"/>
        <v>Dog_Large</v>
      </c>
      <c r="L5615">
        <f>VLOOKUP(K5615,size_costs!$D$1:$E$10,2,FALSE)</f>
        <v>175</v>
      </c>
      <c r="M5615">
        <f>VLOOKUP(C5615,age_costs!$A$1:$B$52,2,FALSE)</f>
        <v>150</v>
      </c>
    </row>
    <row r="5616" spans="1:13" x14ac:dyDescent="0.25">
      <c r="A5616" t="s">
        <v>7955</v>
      </c>
      <c r="B5616" t="s">
        <v>2569</v>
      </c>
      <c r="C5616" s="2">
        <f t="shared" si="261"/>
        <v>13</v>
      </c>
      <c r="D5616" t="s">
        <v>12</v>
      </c>
      <c r="E5616" t="s">
        <v>2322</v>
      </c>
      <c r="F5616">
        <v>37</v>
      </c>
      <c r="G5616" t="str">
        <f t="shared" si="262"/>
        <v>Large</v>
      </c>
      <c r="H5616" t="s">
        <v>4</v>
      </c>
      <c r="I5616" t="str">
        <f>IFERROR(VLOOKUP(A5616,sponsored_animals!$A$1:$C$2143,1,TRUE),0)</f>
        <v>178f1189a06b68</v>
      </c>
      <c r="J5616">
        <f>VLOOKUP(H5616,location_costs!$A$1:$B$6,2,FALSE)</f>
        <v>110</v>
      </c>
      <c r="K5616" t="str">
        <f t="shared" si="263"/>
        <v>Dog_Large</v>
      </c>
      <c r="L5616">
        <f>VLOOKUP(K5616,size_costs!$D$1:$E$10,2,FALSE)</f>
        <v>175</v>
      </c>
      <c r="M5616">
        <f>VLOOKUP(C5616,age_costs!$A$1:$B$52,2,FALSE)</f>
        <v>200</v>
      </c>
    </row>
    <row r="5617" spans="1:13" x14ac:dyDescent="0.25">
      <c r="A5617" t="s">
        <v>7957</v>
      </c>
      <c r="B5617" t="s">
        <v>15620</v>
      </c>
      <c r="C5617" s="2">
        <f t="shared" si="261"/>
        <v>2</v>
      </c>
      <c r="D5617" t="s">
        <v>19</v>
      </c>
      <c r="E5617" t="s">
        <v>7958</v>
      </c>
      <c r="F5617">
        <v>4</v>
      </c>
      <c r="G5617" t="str">
        <f t="shared" si="262"/>
        <v>Small</v>
      </c>
      <c r="H5617" t="s">
        <v>6</v>
      </c>
      <c r="I5617">
        <f>IFERROR(VLOOKUP(A5617,sponsored_animals!$A$1:$C$2143,1,TRUE),0)</f>
        <v>0</v>
      </c>
      <c r="J5617">
        <f>VLOOKUP(H5617,location_costs!$A$1:$B$6,2,FALSE)</f>
        <v>135</v>
      </c>
      <c r="K5617" t="str">
        <f t="shared" si="263"/>
        <v>Cat_Small</v>
      </c>
      <c r="L5617">
        <f>VLOOKUP(K5617,size_costs!$D$1:$E$10,2,FALSE)</f>
        <v>100</v>
      </c>
      <c r="M5617">
        <f>VLOOKUP(C5617,age_costs!$A$1:$B$52,2,FALSE)</f>
        <v>0</v>
      </c>
    </row>
    <row r="5618" spans="1:13" x14ac:dyDescent="0.25">
      <c r="A5618" t="s">
        <v>7959</v>
      </c>
      <c r="B5618" t="s">
        <v>14373</v>
      </c>
      <c r="C5618" s="2">
        <f t="shared" si="261"/>
        <v>10</v>
      </c>
      <c r="D5618" t="s">
        <v>12</v>
      </c>
      <c r="E5618" t="s">
        <v>2332</v>
      </c>
      <c r="F5618">
        <v>7</v>
      </c>
      <c r="G5618" t="str">
        <f t="shared" si="262"/>
        <v>Small</v>
      </c>
      <c r="H5618" t="s">
        <v>6</v>
      </c>
      <c r="I5618" t="str">
        <f>IFERROR(VLOOKUP(A5618,sponsored_animals!$A$1:$C$2143,1,TRUE),0)</f>
        <v>d40d0d9a6a4451</v>
      </c>
      <c r="J5618">
        <f>VLOOKUP(H5618,location_costs!$A$1:$B$6,2,FALSE)</f>
        <v>135</v>
      </c>
      <c r="K5618" t="str">
        <f t="shared" si="263"/>
        <v>Dog_Small</v>
      </c>
      <c r="L5618">
        <f>VLOOKUP(K5618,size_costs!$D$1:$E$10,2,FALSE)</f>
        <v>125</v>
      </c>
      <c r="M5618">
        <f>VLOOKUP(C5618,age_costs!$A$1:$B$52,2,FALSE)</f>
        <v>150</v>
      </c>
    </row>
    <row r="5619" spans="1:13" x14ac:dyDescent="0.25">
      <c r="A5619" t="s">
        <v>7960</v>
      </c>
      <c r="B5619" t="s">
        <v>14346</v>
      </c>
      <c r="C5619" s="2">
        <f t="shared" si="261"/>
        <v>4</v>
      </c>
      <c r="D5619" t="s">
        <v>12</v>
      </c>
      <c r="E5619" t="s">
        <v>2302</v>
      </c>
      <c r="F5619">
        <v>34</v>
      </c>
      <c r="G5619" t="str">
        <f t="shared" si="262"/>
        <v>Large</v>
      </c>
      <c r="H5619" t="s">
        <v>4</v>
      </c>
      <c r="I5619" t="str">
        <f>IFERROR(VLOOKUP(A5619,sponsored_animals!$A$1:$C$2143,1,TRUE),0)</f>
        <v>4fca6ef6dbda96</v>
      </c>
      <c r="J5619">
        <f>VLOOKUP(H5619,location_costs!$A$1:$B$6,2,FALSE)</f>
        <v>110</v>
      </c>
      <c r="K5619" t="str">
        <f t="shared" si="263"/>
        <v>Dog_Large</v>
      </c>
      <c r="L5619">
        <f>VLOOKUP(K5619,size_costs!$D$1:$E$10,2,FALSE)</f>
        <v>175</v>
      </c>
      <c r="M5619">
        <f>VLOOKUP(C5619,age_costs!$A$1:$B$52,2,FALSE)</f>
        <v>0</v>
      </c>
    </row>
    <row r="5620" spans="1:13" x14ac:dyDescent="0.25">
      <c r="A5620" t="s">
        <v>7961</v>
      </c>
      <c r="B5620" t="s">
        <v>14202</v>
      </c>
      <c r="C5620" s="2">
        <f t="shared" si="261"/>
        <v>4</v>
      </c>
      <c r="D5620" t="s">
        <v>19</v>
      </c>
      <c r="E5620" t="s">
        <v>2198</v>
      </c>
      <c r="F5620">
        <v>8.5</v>
      </c>
      <c r="G5620" t="str">
        <f t="shared" si="262"/>
        <v>Large</v>
      </c>
      <c r="H5620" t="s">
        <v>7</v>
      </c>
      <c r="I5620" t="str">
        <f>IFERROR(VLOOKUP(A5620,sponsored_animals!$A$1:$C$2143,1,TRUE),0)</f>
        <v>438efb0f97b6a3</v>
      </c>
      <c r="J5620">
        <f>VLOOKUP(H5620,location_costs!$A$1:$B$6,2,FALSE)</f>
        <v>100</v>
      </c>
      <c r="K5620" t="str">
        <f t="shared" si="263"/>
        <v>Cat_Large</v>
      </c>
      <c r="L5620">
        <f>VLOOKUP(K5620,size_costs!$D$1:$E$10,2,FALSE)</f>
        <v>140</v>
      </c>
      <c r="M5620">
        <f>VLOOKUP(C5620,age_costs!$A$1:$B$52,2,FALSE)</f>
        <v>0</v>
      </c>
    </row>
    <row r="5621" spans="1:13" x14ac:dyDescent="0.25">
      <c r="A5621" t="s">
        <v>7962</v>
      </c>
      <c r="B5621" t="s">
        <v>15358</v>
      </c>
      <c r="C5621" s="2">
        <f t="shared" si="261"/>
        <v>2</v>
      </c>
      <c r="D5621" t="s">
        <v>19</v>
      </c>
      <c r="E5621" t="s">
        <v>2198</v>
      </c>
      <c r="F5621">
        <v>6</v>
      </c>
      <c r="G5621" t="str">
        <f t="shared" si="262"/>
        <v>Medium</v>
      </c>
      <c r="H5621" t="s">
        <v>4</v>
      </c>
      <c r="I5621" t="str">
        <f>IFERROR(VLOOKUP(A5621,sponsored_animals!$A$1:$C$2143,1,TRUE),0)</f>
        <v>74228ffdfe76aa</v>
      </c>
      <c r="J5621">
        <f>VLOOKUP(H5621,location_costs!$A$1:$B$6,2,FALSE)</f>
        <v>110</v>
      </c>
      <c r="K5621" t="str">
        <f t="shared" si="263"/>
        <v>Cat_Medium</v>
      </c>
      <c r="L5621">
        <f>VLOOKUP(K5621,size_costs!$D$1:$E$10,2,FALSE)</f>
        <v>120</v>
      </c>
      <c r="M5621">
        <f>VLOOKUP(C5621,age_costs!$A$1:$B$52,2,FALSE)</f>
        <v>0</v>
      </c>
    </row>
    <row r="5622" spans="1:13" x14ac:dyDescent="0.25">
      <c r="A5622" t="s">
        <v>581</v>
      </c>
      <c r="B5622" t="s">
        <v>15621</v>
      </c>
      <c r="C5622" s="2">
        <f t="shared" si="261"/>
        <v>8</v>
      </c>
      <c r="D5622" t="s">
        <v>12</v>
      </c>
      <c r="E5622" t="s">
        <v>2294</v>
      </c>
      <c r="F5622">
        <v>5</v>
      </c>
      <c r="G5622" t="str">
        <f t="shared" si="262"/>
        <v>Small</v>
      </c>
      <c r="H5622" t="s">
        <v>4</v>
      </c>
      <c r="I5622">
        <f>IFERROR(VLOOKUP(A5622,sponsored_animals!$A$1:$C$2143,1,TRUE),0)</f>
        <v>0</v>
      </c>
      <c r="J5622">
        <f>VLOOKUP(H5622,location_costs!$A$1:$B$6,2,FALSE)</f>
        <v>110</v>
      </c>
      <c r="K5622" t="str">
        <f t="shared" si="263"/>
        <v>Dog_Small</v>
      </c>
      <c r="L5622">
        <f>VLOOKUP(K5622,size_costs!$D$1:$E$10,2,FALSE)</f>
        <v>125</v>
      </c>
      <c r="M5622">
        <f>VLOOKUP(C5622,age_costs!$A$1:$B$52,2,FALSE)</f>
        <v>150</v>
      </c>
    </row>
    <row r="5623" spans="1:13" x14ac:dyDescent="0.25">
      <c r="A5623" t="s">
        <v>7963</v>
      </c>
      <c r="B5623" t="s">
        <v>9694</v>
      </c>
      <c r="C5623" s="2">
        <f t="shared" si="261"/>
        <v>9</v>
      </c>
      <c r="D5623" t="s">
        <v>12</v>
      </c>
      <c r="E5623" t="s">
        <v>2231</v>
      </c>
      <c r="F5623">
        <v>12</v>
      </c>
      <c r="G5623" t="str">
        <f t="shared" si="262"/>
        <v>Medium</v>
      </c>
      <c r="H5623" t="s">
        <v>6</v>
      </c>
      <c r="I5623">
        <f>IFERROR(VLOOKUP(A5623,sponsored_animals!$A$1:$C$2143,1,TRUE),0)</f>
        <v>0</v>
      </c>
      <c r="J5623">
        <f>VLOOKUP(H5623,location_costs!$A$1:$B$6,2,FALSE)</f>
        <v>135</v>
      </c>
      <c r="K5623" t="str">
        <f t="shared" si="263"/>
        <v>Dog_Medium</v>
      </c>
      <c r="L5623">
        <f>VLOOKUP(K5623,size_costs!$D$1:$E$10,2,FALSE)</f>
        <v>150</v>
      </c>
      <c r="M5623">
        <f>VLOOKUP(C5623,age_costs!$A$1:$B$52,2,FALSE)</f>
        <v>150</v>
      </c>
    </row>
    <row r="5624" spans="1:13" x14ac:dyDescent="0.25">
      <c r="A5624" t="s">
        <v>7964</v>
      </c>
      <c r="B5624" t="s">
        <v>5448</v>
      </c>
      <c r="C5624" s="2">
        <f t="shared" si="261"/>
        <v>6</v>
      </c>
      <c r="D5624" t="s">
        <v>19</v>
      </c>
      <c r="E5624" t="s">
        <v>2234</v>
      </c>
      <c r="F5624">
        <v>6</v>
      </c>
      <c r="G5624" t="str">
        <f t="shared" si="262"/>
        <v>Medium</v>
      </c>
      <c r="H5624" t="s">
        <v>6</v>
      </c>
      <c r="I5624" t="str">
        <f>IFERROR(VLOOKUP(A5624,sponsored_animals!$A$1:$C$2143,1,TRUE),0)</f>
        <v>b14069999a0ee6</v>
      </c>
      <c r="J5624">
        <f>VLOOKUP(H5624,location_costs!$A$1:$B$6,2,FALSE)</f>
        <v>135</v>
      </c>
      <c r="K5624" t="str">
        <f t="shared" si="263"/>
        <v>Cat_Medium</v>
      </c>
      <c r="L5624">
        <f>VLOOKUP(K5624,size_costs!$D$1:$E$10,2,FALSE)</f>
        <v>120</v>
      </c>
      <c r="M5624">
        <f>VLOOKUP(C5624,age_costs!$A$1:$B$52,2,FALSE)</f>
        <v>100</v>
      </c>
    </row>
    <row r="5625" spans="1:13" x14ac:dyDescent="0.25">
      <c r="A5625" t="s">
        <v>63</v>
      </c>
      <c r="B5625" t="s">
        <v>14754</v>
      </c>
      <c r="C5625" s="2">
        <f t="shared" si="261"/>
        <v>9</v>
      </c>
      <c r="D5625" t="s">
        <v>12</v>
      </c>
      <c r="E5625" t="s">
        <v>2241</v>
      </c>
      <c r="F5625">
        <v>24</v>
      </c>
      <c r="G5625" t="str">
        <f t="shared" si="262"/>
        <v>Medium</v>
      </c>
      <c r="H5625" t="s">
        <v>7</v>
      </c>
      <c r="I5625" t="str">
        <f>IFERROR(VLOOKUP(A5625,sponsored_animals!$A$1:$C$2143,1,TRUE),0)</f>
        <v>36806649e5722d</v>
      </c>
      <c r="J5625">
        <f>VLOOKUP(H5625,location_costs!$A$1:$B$6,2,FALSE)</f>
        <v>100</v>
      </c>
      <c r="K5625" t="str">
        <f t="shared" si="263"/>
        <v>Dog_Medium</v>
      </c>
      <c r="L5625">
        <f>VLOOKUP(K5625,size_costs!$D$1:$E$10,2,FALSE)</f>
        <v>150</v>
      </c>
      <c r="M5625">
        <f>VLOOKUP(C5625,age_costs!$A$1:$B$52,2,FALSE)</f>
        <v>150</v>
      </c>
    </row>
    <row r="5626" spans="1:13" x14ac:dyDescent="0.25">
      <c r="A5626" t="s">
        <v>7965</v>
      </c>
      <c r="B5626" t="s">
        <v>10800</v>
      </c>
      <c r="C5626" s="2">
        <f t="shared" si="261"/>
        <v>8</v>
      </c>
      <c r="D5626" t="s">
        <v>19</v>
      </c>
      <c r="E5626" t="s">
        <v>2174</v>
      </c>
      <c r="F5626">
        <v>6.5</v>
      </c>
      <c r="G5626" t="str">
        <f t="shared" si="262"/>
        <v>Medium</v>
      </c>
      <c r="H5626" t="s">
        <v>5</v>
      </c>
      <c r="I5626" t="str">
        <f>IFERROR(VLOOKUP(A5626,sponsored_animals!$A$1:$C$2143,1,TRUE),0)</f>
        <v>74228ffdfe76aa</v>
      </c>
      <c r="J5626">
        <f>VLOOKUP(H5626,location_costs!$A$1:$B$6,2,FALSE)</f>
        <v>140</v>
      </c>
      <c r="K5626" t="str">
        <f t="shared" si="263"/>
        <v>Cat_Medium</v>
      </c>
      <c r="L5626">
        <f>VLOOKUP(K5626,size_costs!$D$1:$E$10,2,FALSE)</f>
        <v>120</v>
      </c>
      <c r="M5626">
        <f>VLOOKUP(C5626,age_costs!$A$1:$B$52,2,FALSE)</f>
        <v>150</v>
      </c>
    </row>
    <row r="5627" spans="1:13" x14ac:dyDescent="0.25">
      <c r="A5627" t="s">
        <v>7966</v>
      </c>
      <c r="B5627" t="s">
        <v>15262</v>
      </c>
      <c r="C5627" s="2">
        <f t="shared" si="261"/>
        <v>8</v>
      </c>
      <c r="D5627" t="s">
        <v>12</v>
      </c>
      <c r="E5627" t="s">
        <v>2288</v>
      </c>
      <c r="F5627">
        <v>44</v>
      </c>
      <c r="G5627" t="str">
        <f t="shared" si="262"/>
        <v>Large</v>
      </c>
      <c r="H5627" t="s">
        <v>5</v>
      </c>
      <c r="I5627" t="str">
        <f>IFERROR(VLOOKUP(A5627,sponsored_animals!$A$1:$C$2143,1,TRUE),0)</f>
        <v>178f1189a06b68</v>
      </c>
      <c r="J5627">
        <f>VLOOKUP(H5627,location_costs!$A$1:$B$6,2,FALSE)</f>
        <v>140</v>
      </c>
      <c r="K5627" t="str">
        <f t="shared" si="263"/>
        <v>Dog_Large</v>
      </c>
      <c r="L5627">
        <f>VLOOKUP(K5627,size_costs!$D$1:$E$10,2,FALSE)</f>
        <v>175</v>
      </c>
      <c r="M5627">
        <f>VLOOKUP(C5627,age_costs!$A$1:$B$52,2,FALSE)</f>
        <v>150</v>
      </c>
    </row>
    <row r="5628" spans="1:13" x14ac:dyDescent="0.25">
      <c r="A5628" t="s">
        <v>7967</v>
      </c>
      <c r="B5628" t="s">
        <v>15452</v>
      </c>
      <c r="C5628" s="2">
        <f t="shared" si="261"/>
        <v>6</v>
      </c>
      <c r="D5628" t="s">
        <v>12</v>
      </c>
      <c r="E5628" t="s">
        <v>2226</v>
      </c>
      <c r="F5628">
        <v>29</v>
      </c>
      <c r="G5628" t="str">
        <f t="shared" si="262"/>
        <v>Medium</v>
      </c>
      <c r="H5628" t="s">
        <v>3</v>
      </c>
      <c r="I5628" t="str">
        <f>IFERROR(VLOOKUP(A5628,sponsored_animals!$A$1:$C$2143,1,TRUE),0)</f>
        <v>36806649e5722d</v>
      </c>
      <c r="J5628">
        <f>VLOOKUP(H5628,location_costs!$A$1:$B$6,2,FALSE)</f>
        <v>120</v>
      </c>
      <c r="K5628" t="str">
        <f t="shared" si="263"/>
        <v>Dog_Medium</v>
      </c>
      <c r="L5628">
        <f>VLOOKUP(K5628,size_costs!$D$1:$E$10,2,FALSE)</f>
        <v>150</v>
      </c>
      <c r="M5628">
        <f>VLOOKUP(C5628,age_costs!$A$1:$B$52,2,FALSE)</f>
        <v>100</v>
      </c>
    </row>
    <row r="5629" spans="1:13" x14ac:dyDescent="0.25">
      <c r="A5629" t="s">
        <v>7968</v>
      </c>
      <c r="B5629" t="s">
        <v>14221</v>
      </c>
      <c r="C5629" s="2">
        <f t="shared" si="261"/>
        <v>7</v>
      </c>
      <c r="D5629" t="s">
        <v>12</v>
      </c>
      <c r="E5629" t="s">
        <v>2241</v>
      </c>
      <c r="F5629">
        <v>42</v>
      </c>
      <c r="G5629" t="str">
        <f t="shared" si="262"/>
        <v>Large</v>
      </c>
      <c r="H5629" t="s">
        <v>3</v>
      </c>
      <c r="I5629" t="str">
        <f>IFERROR(VLOOKUP(A5629,sponsored_animals!$A$1:$C$2143,1,TRUE),0)</f>
        <v>7c0c3e04e6a4d4</v>
      </c>
      <c r="J5629">
        <f>VLOOKUP(H5629,location_costs!$A$1:$B$6,2,FALSE)</f>
        <v>120</v>
      </c>
      <c r="K5629" t="str">
        <f t="shared" si="263"/>
        <v>Dog_Large</v>
      </c>
      <c r="L5629">
        <f>VLOOKUP(K5629,size_costs!$D$1:$E$10,2,FALSE)</f>
        <v>175</v>
      </c>
      <c r="M5629">
        <f>VLOOKUP(C5629,age_costs!$A$1:$B$52,2,FALSE)</f>
        <v>100</v>
      </c>
    </row>
    <row r="5630" spans="1:13" x14ac:dyDescent="0.25">
      <c r="A5630" t="s">
        <v>7969</v>
      </c>
      <c r="B5630" t="s">
        <v>14294</v>
      </c>
      <c r="C5630" s="2">
        <f t="shared" si="261"/>
        <v>5</v>
      </c>
      <c r="D5630" t="s">
        <v>12</v>
      </c>
      <c r="E5630" t="s">
        <v>2233</v>
      </c>
      <c r="F5630">
        <v>33</v>
      </c>
      <c r="G5630" t="str">
        <f t="shared" si="262"/>
        <v>Large</v>
      </c>
      <c r="H5630" t="s">
        <v>3</v>
      </c>
      <c r="I5630" t="str">
        <f>IFERROR(VLOOKUP(A5630,sponsored_animals!$A$1:$C$2143,1,TRUE),0)</f>
        <v>4fca6ef6dbda96</v>
      </c>
      <c r="J5630">
        <f>VLOOKUP(H5630,location_costs!$A$1:$B$6,2,FALSE)</f>
        <v>120</v>
      </c>
      <c r="K5630" t="str">
        <f t="shared" si="263"/>
        <v>Dog_Large</v>
      </c>
      <c r="L5630">
        <f>VLOOKUP(K5630,size_costs!$D$1:$E$10,2,FALSE)</f>
        <v>175</v>
      </c>
      <c r="M5630">
        <f>VLOOKUP(C5630,age_costs!$A$1:$B$52,2,FALSE)</f>
        <v>100</v>
      </c>
    </row>
    <row r="5631" spans="1:13" x14ac:dyDescent="0.25">
      <c r="A5631" t="s">
        <v>7970</v>
      </c>
      <c r="B5631" t="s">
        <v>15622</v>
      </c>
      <c r="C5631" s="2">
        <f t="shared" si="261"/>
        <v>2</v>
      </c>
      <c r="D5631" t="s">
        <v>12</v>
      </c>
      <c r="E5631" t="s">
        <v>2207</v>
      </c>
      <c r="F5631">
        <v>4</v>
      </c>
      <c r="G5631" t="str">
        <f t="shared" si="262"/>
        <v>Small</v>
      </c>
      <c r="H5631" t="s">
        <v>6</v>
      </c>
      <c r="I5631" t="str">
        <f>IFERROR(VLOOKUP(A5631,sponsored_animals!$A$1:$C$2143,1,TRUE),0)</f>
        <v>178f1189a06b68</v>
      </c>
      <c r="J5631">
        <f>VLOOKUP(H5631,location_costs!$A$1:$B$6,2,FALSE)</f>
        <v>135</v>
      </c>
      <c r="K5631" t="str">
        <f t="shared" si="263"/>
        <v>Dog_Small</v>
      </c>
      <c r="L5631">
        <f>VLOOKUP(K5631,size_costs!$D$1:$E$10,2,FALSE)</f>
        <v>125</v>
      </c>
      <c r="M5631">
        <f>VLOOKUP(C5631,age_costs!$A$1:$B$52,2,FALSE)</f>
        <v>0</v>
      </c>
    </row>
    <row r="5632" spans="1:13" x14ac:dyDescent="0.25">
      <c r="A5632" t="s">
        <v>7971</v>
      </c>
      <c r="B5632" t="s">
        <v>7731</v>
      </c>
      <c r="C5632" s="2">
        <f t="shared" si="261"/>
        <v>5</v>
      </c>
      <c r="D5632" t="s">
        <v>12</v>
      </c>
      <c r="E5632" t="s">
        <v>2207</v>
      </c>
      <c r="F5632">
        <v>48</v>
      </c>
      <c r="G5632" t="str">
        <f t="shared" si="262"/>
        <v>Large</v>
      </c>
      <c r="H5632" t="s">
        <v>6</v>
      </c>
      <c r="I5632" t="str">
        <f>IFERROR(VLOOKUP(A5632,sponsored_animals!$A$1:$C$2143,1,TRUE),0)</f>
        <v>7c0c3e04e6a4d4</v>
      </c>
      <c r="J5632">
        <f>VLOOKUP(H5632,location_costs!$A$1:$B$6,2,FALSE)</f>
        <v>135</v>
      </c>
      <c r="K5632" t="str">
        <f t="shared" si="263"/>
        <v>Dog_Large</v>
      </c>
      <c r="L5632">
        <f>VLOOKUP(K5632,size_costs!$D$1:$E$10,2,FALSE)</f>
        <v>175</v>
      </c>
      <c r="M5632">
        <f>VLOOKUP(C5632,age_costs!$A$1:$B$52,2,FALSE)</f>
        <v>100</v>
      </c>
    </row>
    <row r="5633" spans="1:13" x14ac:dyDescent="0.25">
      <c r="A5633" t="s">
        <v>7972</v>
      </c>
      <c r="B5633" t="s">
        <v>14548</v>
      </c>
      <c r="C5633" s="2">
        <f t="shared" si="261"/>
        <v>8</v>
      </c>
      <c r="D5633" t="s">
        <v>12</v>
      </c>
      <c r="E5633" t="s">
        <v>2294</v>
      </c>
      <c r="F5633">
        <v>4</v>
      </c>
      <c r="G5633" t="str">
        <f t="shared" si="262"/>
        <v>Small</v>
      </c>
      <c r="H5633" t="s">
        <v>5</v>
      </c>
      <c r="I5633" t="str">
        <f>IFERROR(VLOOKUP(A5633,sponsored_animals!$A$1:$C$2143,1,TRUE),0)</f>
        <v>7c0c3e04e6a4d4</v>
      </c>
      <c r="J5633">
        <f>VLOOKUP(H5633,location_costs!$A$1:$B$6,2,FALSE)</f>
        <v>140</v>
      </c>
      <c r="K5633" t="str">
        <f t="shared" si="263"/>
        <v>Dog_Small</v>
      </c>
      <c r="L5633">
        <f>VLOOKUP(K5633,size_costs!$D$1:$E$10,2,FALSE)</f>
        <v>125</v>
      </c>
      <c r="M5633">
        <f>VLOOKUP(C5633,age_costs!$A$1:$B$52,2,FALSE)</f>
        <v>150</v>
      </c>
    </row>
    <row r="5634" spans="1:13" x14ac:dyDescent="0.25">
      <c r="A5634" t="s">
        <v>7973</v>
      </c>
      <c r="B5634" t="s">
        <v>15434</v>
      </c>
      <c r="C5634" s="2">
        <f t="shared" si="261"/>
        <v>9</v>
      </c>
      <c r="D5634" t="s">
        <v>12</v>
      </c>
      <c r="E5634" t="s">
        <v>2233</v>
      </c>
      <c r="F5634">
        <v>7</v>
      </c>
      <c r="G5634" t="str">
        <f t="shared" si="262"/>
        <v>Small</v>
      </c>
      <c r="H5634" t="s">
        <v>6</v>
      </c>
      <c r="I5634" t="str">
        <f>IFERROR(VLOOKUP(A5634,sponsored_animals!$A$1:$C$2143,1,TRUE),0)</f>
        <v>36806649e5722d</v>
      </c>
      <c r="J5634">
        <f>VLOOKUP(H5634,location_costs!$A$1:$B$6,2,FALSE)</f>
        <v>135</v>
      </c>
      <c r="K5634" t="str">
        <f t="shared" si="263"/>
        <v>Dog_Small</v>
      </c>
      <c r="L5634">
        <f>VLOOKUP(K5634,size_costs!$D$1:$E$10,2,FALSE)</f>
        <v>125</v>
      </c>
      <c r="M5634">
        <f>VLOOKUP(C5634,age_costs!$A$1:$B$52,2,FALSE)</f>
        <v>150</v>
      </c>
    </row>
    <row r="5635" spans="1:13" x14ac:dyDescent="0.25">
      <c r="A5635" t="s">
        <v>7974</v>
      </c>
      <c r="B5635" t="s">
        <v>4648</v>
      </c>
      <c r="C5635" s="2">
        <f t="shared" ref="C5635:C5698" si="264">ROUND(YEARFRAC(B5635,"31/12/2021"),0)</f>
        <v>3</v>
      </c>
      <c r="D5635" t="s">
        <v>19</v>
      </c>
      <c r="E5635" t="s">
        <v>2223</v>
      </c>
      <c r="F5635">
        <v>6.5</v>
      </c>
      <c r="G5635" t="str">
        <f t="shared" ref="G5635:G5698" si="265">IF(AND(D5635="Dog",F5635&lt;=10),"Small",IF(AND(D5635="Dog",F5635&gt;10,F5635&lt;=30),"Medium",IF(AND(D5635="Dog",F5635&gt;30),"Large",IF(AND(D5635="Cat",F5635&lt;=5),"Small",IF(AND(D5635="Cat",F5635&gt;5,F5635&lt;=7),"Medium",IF(AND(D5635="Cat",F5635&gt;=7),"Large",IF(AND(D5635="Bird",F5635&lt;=0.7),"Small",IF(AND(D5635="Bird",F5635&gt;0.7,F5635&lt;=1.1),"Medium",IF(AND(D5635="Bird",F5635&gt;1.1),"Large","Erro")))))))))</f>
        <v>Medium</v>
      </c>
      <c r="H5635" t="s">
        <v>4</v>
      </c>
      <c r="I5635" t="str">
        <f>IFERROR(VLOOKUP(A5635,sponsored_animals!$A$1:$C$2143,1,TRUE),0)</f>
        <v>36806649e5722d</v>
      </c>
      <c r="J5635">
        <f>VLOOKUP(H5635,location_costs!$A$1:$B$6,2,FALSE)</f>
        <v>110</v>
      </c>
      <c r="K5635" t="str">
        <f t="shared" ref="K5635:K5698" si="266">D5635&amp;"_"&amp;G5635</f>
        <v>Cat_Medium</v>
      </c>
      <c r="L5635">
        <f>VLOOKUP(K5635,size_costs!$D$1:$E$10,2,FALSE)</f>
        <v>120</v>
      </c>
      <c r="M5635">
        <f>VLOOKUP(C5635,age_costs!$A$1:$B$52,2,FALSE)</f>
        <v>0</v>
      </c>
    </row>
    <row r="5636" spans="1:13" x14ac:dyDescent="0.25">
      <c r="A5636" t="s">
        <v>7975</v>
      </c>
      <c r="B5636" t="s">
        <v>15623</v>
      </c>
      <c r="C5636" s="2">
        <f t="shared" si="264"/>
        <v>8</v>
      </c>
      <c r="D5636" t="s">
        <v>12</v>
      </c>
      <c r="E5636" t="s">
        <v>2186</v>
      </c>
      <c r="F5636">
        <v>3</v>
      </c>
      <c r="G5636" t="str">
        <f t="shared" si="265"/>
        <v>Small</v>
      </c>
      <c r="H5636" t="s">
        <v>6</v>
      </c>
      <c r="I5636" t="str">
        <f>IFERROR(VLOOKUP(A5636,sponsored_animals!$A$1:$C$2143,1,TRUE),0)</f>
        <v>178f1189a06b68</v>
      </c>
      <c r="J5636">
        <f>VLOOKUP(H5636,location_costs!$A$1:$B$6,2,FALSE)</f>
        <v>135</v>
      </c>
      <c r="K5636" t="str">
        <f t="shared" si="266"/>
        <v>Dog_Small</v>
      </c>
      <c r="L5636">
        <f>VLOOKUP(K5636,size_costs!$D$1:$E$10,2,FALSE)</f>
        <v>125</v>
      </c>
      <c r="M5636">
        <f>VLOOKUP(C5636,age_costs!$A$1:$B$52,2,FALSE)</f>
        <v>150</v>
      </c>
    </row>
    <row r="5637" spans="1:13" x14ac:dyDescent="0.25">
      <c r="A5637" t="s">
        <v>795</v>
      </c>
      <c r="B5637" t="s">
        <v>13785</v>
      </c>
      <c r="C5637" s="2">
        <f t="shared" si="264"/>
        <v>7</v>
      </c>
      <c r="D5637" t="s">
        <v>12</v>
      </c>
      <c r="E5637" t="s">
        <v>2182</v>
      </c>
      <c r="F5637">
        <v>45</v>
      </c>
      <c r="G5637" t="str">
        <f t="shared" si="265"/>
        <v>Large</v>
      </c>
      <c r="H5637" t="s">
        <v>4</v>
      </c>
      <c r="I5637" t="str">
        <f>IFERROR(VLOOKUP(A5637,sponsored_animals!$A$1:$C$2143,1,TRUE),0)</f>
        <v>74228ffdfe76aa</v>
      </c>
      <c r="J5637">
        <f>VLOOKUP(H5637,location_costs!$A$1:$B$6,2,FALSE)</f>
        <v>110</v>
      </c>
      <c r="K5637" t="str">
        <f t="shared" si="266"/>
        <v>Dog_Large</v>
      </c>
      <c r="L5637">
        <f>VLOOKUP(K5637,size_costs!$D$1:$E$10,2,FALSE)</f>
        <v>175</v>
      </c>
      <c r="M5637">
        <f>VLOOKUP(C5637,age_costs!$A$1:$B$52,2,FALSE)</f>
        <v>100</v>
      </c>
    </row>
    <row r="5638" spans="1:13" x14ac:dyDescent="0.25">
      <c r="A5638" t="s">
        <v>2143</v>
      </c>
      <c r="B5638" t="s">
        <v>14458</v>
      </c>
      <c r="C5638" s="2">
        <f t="shared" si="264"/>
        <v>8</v>
      </c>
      <c r="D5638" t="s">
        <v>12</v>
      </c>
      <c r="E5638" t="s">
        <v>2190</v>
      </c>
      <c r="F5638">
        <v>39</v>
      </c>
      <c r="G5638" t="str">
        <f t="shared" si="265"/>
        <v>Large</v>
      </c>
      <c r="H5638" t="s">
        <v>5</v>
      </c>
      <c r="I5638" t="str">
        <f>IFERROR(VLOOKUP(A5638,sponsored_animals!$A$1:$C$2143,1,TRUE),0)</f>
        <v>36806649e5722d</v>
      </c>
      <c r="J5638">
        <f>VLOOKUP(H5638,location_costs!$A$1:$B$6,2,FALSE)</f>
        <v>140</v>
      </c>
      <c r="K5638" t="str">
        <f t="shared" si="266"/>
        <v>Dog_Large</v>
      </c>
      <c r="L5638">
        <f>VLOOKUP(K5638,size_costs!$D$1:$E$10,2,FALSE)</f>
        <v>175</v>
      </c>
      <c r="M5638">
        <f>VLOOKUP(C5638,age_costs!$A$1:$B$52,2,FALSE)</f>
        <v>150</v>
      </c>
    </row>
    <row r="5639" spans="1:13" x14ac:dyDescent="0.25">
      <c r="A5639" t="s">
        <v>7976</v>
      </c>
      <c r="B5639" t="s">
        <v>15624</v>
      </c>
      <c r="C5639" s="2">
        <f t="shared" si="264"/>
        <v>1</v>
      </c>
      <c r="D5639" t="s">
        <v>12</v>
      </c>
      <c r="E5639" t="s">
        <v>7977</v>
      </c>
      <c r="F5639">
        <v>49</v>
      </c>
      <c r="G5639" t="str">
        <f t="shared" si="265"/>
        <v>Large</v>
      </c>
      <c r="H5639" t="s">
        <v>6</v>
      </c>
      <c r="I5639" t="str">
        <f>IFERROR(VLOOKUP(A5639,sponsored_animals!$A$1:$C$2143,1,TRUE),0)</f>
        <v>36806649e5722d</v>
      </c>
      <c r="J5639">
        <f>VLOOKUP(H5639,location_costs!$A$1:$B$6,2,FALSE)</f>
        <v>135</v>
      </c>
      <c r="K5639" t="str">
        <f t="shared" si="266"/>
        <v>Dog_Large</v>
      </c>
      <c r="L5639">
        <f>VLOOKUP(K5639,size_costs!$D$1:$E$10,2,FALSE)</f>
        <v>175</v>
      </c>
      <c r="M5639">
        <f>VLOOKUP(C5639,age_costs!$A$1:$B$52,2,FALSE)</f>
        <v>0</v>
      </c>
    </row>
    <row r="5640" spans="1:13" x14ac:dyDescent="0.25">
      <c r="A5640" t="s">
        <v>1052</v>
      </c>
      <c r="B5640" t="s">
        <v>4233</v>
      </c>
      <c r="C5640" s="2">
        <f t="shared" si="264"/>
        <v>5</v>
      </c>
      <c r="D5640" t="s">
        <v>19</v>
      </c>
      <c r="E5640" t="s">
        <v>2234</v>
      </c>
      <c r="F5640">
        <v>9</v>
      </c>
      <c r="G5640" t="str">
        <f t="shared" si="265"/>
        <v>Large</v>
      </c>
      <c r="H5640" t="s">
        <v>7</v>
      </c>
      <c r="I5640" t="str">
        <f>IFERROR(VLOOKUP(A5640,sponsored_animals!$A$1:$C$2143,1,TRUE),0)</f>
        <v>b14069999a0ee6</v>
      </c>
      <c r="J5640">
        <f>VLOOKUP(H5640,location_costs!$A$1:$B$6,2,FALSE)</f>
        <v>100</v>
      </c>
      <c r="K5640" t="str">
        <f t="shared" si="266"/>
        <v>Cat_Large</v>
      </c>
      <c r="L5640">
        <f>VLOOKUP(K5640,size_costs!$D$1:$E$10,2,FALSE)</f>
        <v>140</v>
      </c>
      <c r="M5640">
        <f>VLOOKUP(C5640,age_costs!$A$1:$B$52,2,FALSE)</f>
        <v>100</v>
      </c>
    </row>
    <row r="5641" spans="1:13" x14ac:dyDescent="0.25">
      <c r="A5641" t="s">
        <v>7978</v>
      </c>
      <c r="B5641" t="s">
        <v>6840</v>
      </c>
      <c r="C5641" s="2">
        <f t="shared" si="264"/>
        <v>6</v>
      </c>
      <c r="D5641" t="s">
        <v>12</v>
      </c>
      <c r="E5641" t="s">
        <v>2191</v>
      </c>
      <c r="F5641">
        <v>31</v>
      </c>
      <c r="G5641" t="str">
        <f t="shared" si="265"/>
        <v>Large</v>
      </c>
      <c r="H5641" t="s">
        <v>6</v>
      </c>
      <c r="I5641" t="str">
        <f>IFERROR(VLOOKUP(A5641,sponsored_animals!$A$1:$C$2143,1,TRUE),0)</f>
        <v>7c0c3e04e6a4d4</v>
      </c>
      <c r="J5641">
        <f>VLOOKUP(H5641,location_costs!$A$1:$B$6,2,FALSE)</f>
        <v>135</v>
      </c>
      <c r="K5641" t="str">
        <f t="shared" si="266"/>
        <v>Dog_Large</v>
      </c>
      <c r="L5641">
        <f>VLOOKUP(K5641,size_costs!$D$1:$E$10,2,FALSE)</f>
        <v>175</v>
      </c>
      <c r="M5641">
        <f>VLOOKUP(C5641,age_costs!$A$1:$B$52,2,FALSE)</f>
        <v>100</v>
      </c>
    </row>
    <row r="5642" spans="1:13" x14ac:dyDescent="0.25">
      <c r="A5642" t="s">
        <v>7979</v>
      </c>
      <c r="B5642" t="s">
        <v>13745</v>
      </c>
      <c r="C5642" s="2">
        <f t="shared" si="264"/>
        <v>6</v>
      </c>
      <c r="D5642" t="s">
        <v>12</v>
      </c>
      <c r="E5642" t="s">
        <v>2182</v>
      </c>
      <c r="F5642">
        <v>6</v>
      </c>
      <c r="G5642" t="str">
        <f t="shared" si="265"/>
        <v>Small</v>
      </c>
      <c r="H5642" t="s">
        <v>5</v>
      </c>
      <c r="I5642" t="str">
        <f>IFERROR(VLOOKUP(A5642,sponsored_animals!$A$1:$C$2143,1,TRUE),0)</f>
        <v>36806649e5722d</v>
      </c>
      <c r="J5642">
        <f>VLOOKUP(H5642,location_costs!$A$1:$B$6,2,FALSE)</f>
        <v>140</v>
      </c>
      <c r="K5642" t="str">
        <f t="shared" si="266"/>
        <v>Dog_Small</v>
      </c>
      <c r="L5642">
        <f>VLOOKUP(K5642,size_costs!$D$1:$E$10,2,FALSE)</f>
        <v>125</v>
      </c>
      <c r="M5642">
        <f>VLOOKUP(C5642,age_costs!$A$1:$B$52,2,FALSE)</f>
        <v>100</v>
      </c>
    </row>
    <row r="5643" spans="1:13" x14ac:dyDescent="0.25">
      <c r="A5643" t="s">
        <v>7980</v>
      </c>
      <c r="B5643" t="s">
        <v>15159</v>
      </c>
      <c r="C5643" s="2">
        <f t="shared" si="264"/>
        <v>10</v>
      </c>
      <c r="D5643" t="s">
        <v>19</v>
      </c>
      <c r="E5643" t="s">
        <v>2182</v>
      </c>
      <c r="F5643">
        <v>9</v>
      </c>
      <c r="G5643" t="str">
        <f t="shared" si="265"/>
        <v>Large</v>
      </c>
      <c r="H5643" t="s">
        <v>4</v>
      </c>
      <c r="I5643" t="str">
        <f>IFERROR(VLOOKUP(A5643,sponsored_animals!$A$1:$C$2143,1,TRUE),0)</f>
        <v>b14069999a0ee6</v>
      </c>
      <c r="J5643">
        <f>VLOOKUP(H5643,location_costs!$A$1:$B$6,2,FALSE)</f>
        <v>110</v>
      </c>
      <c r="K5643" t="str">
        <f t="shared" si="266"/>
        <v>Cat_Large</v>
      </c>
      <c r="L5643">
        <f>VLOOKUP(K5643,size_costs!$D$1:$E$10,2,FALSE)</f>
        <v>140</v>
      </c>
      <c r="M5643">
        <f>VLOOKUP(C5643,age_costs!$A$1:$B$52,2,FALSE)</f>
        <v>150</v>
      </c>
    </row>
    <row r="5644" spans="1:13" x14ac:dyDescent="0.25">
      <c r="A5644" t="s">
        <v>7981</v>
      </c>
      <c r="B5644" t="s">
        <v>15625</v>
      </c>
      <c r="C5644" s="2">
        <f t="shared" si="264"/>
        <v>3</v>
      </c>
      <c r="D5644" t="s">
        <v>19</v>
      </c>
      <c r="E5644" t="s">
        <v>2226</v>
      </c>
      <c r="F5644">
        <v>9</v>
      </c>
      <c r="G5644" t="str">
        <f t="shared" si="265"/>
        <v>Large</v>
      </c>
      <c r="H5644" t="s">
        <v>5</v>
      </c>
      <c r="I5644">
        <f>IFERROR(VLOOKUP(A5644,sponsored_animals!$A$1:$C$2143,1,TRUE),0)</f>
        <v>0</v>
      </c>
      <c r="J5644">
        <f>VLOOKUP(H5644,location_costs!$A$1:$B$6,2,FALSE)</f>
        <v>140</v>
      </c>
      <c r="K5644" t="str">
        <f t="shared" si="266"/>
        <v>Cat_Large</v>
      </c>
      <c r="L5644">
        <f>VLOOKUP(K5644,size_costs!$D$1:$E$10,2,FALSE)</f>
        <v>140</v>
      </c>
      <c r="M5644">
        <f>VLOOKUP(C5644,age_costs!$A$1:$B$52,2,FALSE)</f>
        <v>0</v>
      </c>
    </row>
    <row r="5645" spans="1:13" x14ac:dyDescent="0.25">
      <c r="A5645" t="s">
        <v>7982</v>
      </c>
      <c r="B5645" t="s">
        <v>15626</v>
      </c>
      <c r="C5645" s="2">
        <f t="shared" si="264"/>
        <v>14</v>
      </c>
      <c r="D5645" t="s">
        <v>12</v>
      </c>
      <c r="E5645" t="s">
        <v>2180</v>
      </c>
      <c r="F5645">
        <v>39</v>
      </c>
      <c r="G5645" t="str">
        <f t="shared" si="265"/>
        <v>Large</v>
      </c>
      <c r="H5645" t="s">
        <v>7</v>
      </c>
      <c r="I5645" t="str">
        <f>IFERROR(VLOOKUP(A5645,sponsored_animals!$A$1:$C$2143,1,TRUE),0)</f>
        <v>36806649e5722d</v>
      </c>
      <c r="J5645">
        <f>VLOOKUP(H5645,location_costs!$A$1:$B$6,2,FALSE)</f>
        <v>100</v>
      </c>
      <c r="K5645" t="str">
        <f t="shared" si="266"/>
        <v>Dog_Large</v>
      </c>
      <c r="L5645">
        <f>VLOOKUP(K5645,size_costs!$D$1:$E$10,2,FALSE)</f>
        <v>175</v>
      </c>
      <c r="M5645">
        <f>VLOOKUP(C5645,age_costs!$A$1:$B$52,2,FALSE)</f>
        <v>200</v>
      </c>
    </row>
    <row r="5646" spans="1:13" x14ac:dyDescent="0.25">
      <c r="A5646" t="s">
        <v>7983</v>
      </c>
      <c r="B5646" t="s">
        <v>4500</v>
      </c>
      <c r="C5646" s="2">
        <f t="shared" si="264"/>
        <v>4</v>
      </c>
      <c r="D5646" t="s">
        <v>12</v>
      </c>
      <c r="E5646" t="s">
        <v>2322</v>
      </c>
      <c r="F5646">
        <v>4</v>
      </c>
      <c r="G5646" t="str">
        <f t="shared" si="265"/>
        <v>Small</v>
      </c>
      <c r="H5646" t="s">
        <v>5</v>
      </c>
      <c r="I5646" t="str">
        <f>IFERROR(VLOOKUP(A5646,sponsored_animals!$A$1:$C$2143,1,TRUE),0)</f>
        <v>36806649e5722d</v>
      </c>
      <c r="J5646">
        <f>VLOOKUP(H5646,location_costs!$A$1:$B$6,2,FALSE)</f>
        <v>140</v>
      </c>
      <c r="K5646" t="str">
        <f t="shared" si="266"/>
        <v>Dog_Small</v>
      </c>
      <c r="L5646">
        <f>VLOOKUP(K5646,size_costs!$D$1:$E$10,2,FALSE)</f>
        <v>125</v>
      </c>
      <c r="M5646">
        <f>VLOOKUP(C5646,age_costs!$A$1:$B$52,2,FALSE)</f>
        <v>0</v>
      </c>
    </row>
    <row r="5647" spans="1:13" x14ac:dyDescent="0.25">
      <c r="A5647" t="s">
        <v>7984</v>
      </c>
      <c r="B5647" t="s">
        <v>15627</v>
      </c>
      <c r="C5647" s="2">
        <f t="shared" si="264"/>
        <v>15</v>
      </c>
      <c r="D5647" t="s">
        <v>19</v>
      </c>
      <c r="E5647" t="s">
        <v>2350</v>
      </c>
      <c r="F5647">
        <v>6.5</v>
      </c>
      <c r="G5647" t="str">
        <f t="shared" si="265"/>
        <v>Medium</v>
      </c>
      <c r="H5647" t="s">
        <v>5</v>
      </c>
      <c r="I5647" t="str">
        <f>IFERROR(VLOOKUP(A5647,sponsored_animals!$A$1:$C$2143,1,TRUE),0)</f>
        <v>7c0c3e04e6a4d4</v>
      </c>
      <c r="J5647">
        <f>VLOOKUP(H5647,location_costs!$A$1:$B$6,2,FALSE)</f>
        <v>140</v>
      </c>
      <c r="K5647" t="str">
        <f t="shared" si="266"/>
        <v>Cat_Medium</v>
      </c>
      <c r="L5647">
        <f>VLOOKUP(K5647,size_costs!$D$1:$E$10,2,FALSE)</f>
        <v>120</v>
      </c>
      <c r="M5647">
        <f>VLOOKUP(C5647,age_costs!$A$1:$B$52,2,FALSE)</f>
        <v>200</v>
      </c>
    </row>
    <row r="5648" spans="1:13" x14ac:dyDescent="0.25">
      <c r="A5648" t="s">
        <v>2138</v>
      </c>
      <c r="B5648" t="s">
        <v>2987</v>
      </c>
      <c r="C5648" s="2">
        <f t="shared" si="264"/>
        <v>4</v>
      </c>
      <c r="D5648" t="s">
        <v>12</v>
      </c>
      <c r="E5648" t="s">
        <v>5456</v>
      </c>
      <c r="F5648">
        <v>45</v>
      </c>
      <c r="G5648" t="str">
        <f t="shared" si="265"/>
        <v>Large</v>
      </c>
      <c r="H5648" t="s">
        <v>3</v>
      </c>
      <c r="I5648" t="str">
        <f>IFERROR(VLOOKUP(A5648,sponsored_animals!$A$1:$C$2143,1,TRUE),0)</f>
        <v>214f8f6b359a1e</v>
      </c>
      <c r="J5648">
        <f>VLOOKUP(H5648,location_costs!$A$1:$B$6,2,FALSE)</f>
        <v>120</v>
      </c>
      <c r="K5648" t="str">
        <f t="shared" si="266"/>
        <v>Dog_Large</v>
      </c>
      <c r="L5648">
        <f>VLOOKUP(K5648,size_costs!$D$1:$E$10,2,FALSE)</f>
        <v>175</v>
      </c>
      <c r="M5648">
        <f>VLOOKUP(C5648,age_costs!$A$1:$B$52,2,FALSE)</f>
        <v>0</v>
      </c>
    </row>
    <row r="5649" spans="1:13" x14ac:dyDescent="0.25">
      <c r="A5649" t="s">
        <v>7985</v>
      </c>
      <c r="B5649" t="s">
        <v>6366</v>
      </c>
      <c r="C5649" s="2">
        <f t="shared" si="264"/>
        <v>4</v>
      </c>
      <c r="D5649" t="s">
        <v>12</v>
      </c>
      <c r="E5649" t="s">
        <v>2186</v>
      </c>
      <c r="F5649">
        <v>7</v>
      </c>
      <c r="G5649" t="str">
        <f t="shared" si="265"/>
        <v>Small</v>
      </c>
      <c r="H5649" t="s">
        <v>4</v>
      </c>
      <c r="I5649">
        <f>IFERROR(VLOOKUP(A5649,sponsored_animals!$A$1:$C$2143,1,TRUE),0)</f>
        <v>0</v>
      </c>
      <c r="J5649">
        <f>VLOOKUP(H5649,location_costs!$A$1:$B$6,2,FALSE)</f>
        <v>110</v>
      </c>
      <c r="K5649" t="str">
        <f t="shared" si="266"/>
        <v>Dog_Small</v>
      </c>
      <c r="L5649">
        <f>VLOOKUP(K5649,size_costs!$D$1:$E$10,2,FALSE)</f>
        <v>125</v>
      </c>
      <c r="M5649">
        <f>VLOOKUP(C5649,age_costs!$A$1:$B$52,2,FALSE)</f>
        <v>0</v>
      </c>
    </row>
    <row r="5650" spans="1:13" x14ac:dyDescent="0.25">
      <c r="A5650" t="s">
        <v>7986</v>
      </c>
      <c r="B5650" t="s">
        <v>15268</v>
      </c>
      <c r="C5650" s="2">
        <f t="shared" si="264"/>
        <v>4</v>
      </c>
      <c r="D5650" t="s">
        <v>19</v>
      </c>
      <c r="E5650" t="s">
        <v>2207</v>
      </c>
      <c r="F5650">
        <v>10</v>
      </c>
      <c r="G5650" t="str">
        <f t="shared" si="265"/>
        <v>Large</v>
      </c>
      <c r="H5650" t="s">
        <v>6</v>
      </c>
      <c r="I5650" t="str">
        <f>IFERROR(VLOOKUP(A5650,sponsored_animals!$A$1:$C$2143,1,TRUE),0)</f>
        <v>d40d0d9a6a4451</v>
      </c>
      <c r="J5650">
        <f>VLOOKUP(H5650,location_costs!$A$1:$B$6,2,FALSE)</f>
        <v>135</v>
      </c>
      <c r="K5650" t="str">
        <f t="shared" si="266"/>
        <v>Cat_Large</v>
      </c>
      <c r="L5650">
        <f>VLOOKUP(K5650,size_costs!$D$1:$E$10,2,FALSE)</f>
        <v>140</v>
      </c>
      <c r="M5650">
        <f>VLOOKUP(C5650,age_costs!$A$1:$B$52,2,FALSE)</f>
        <v>0</v>
      </c>
    </row>
    <row r="5651" spans="1:13" x14ac:dyDescent="0.25">
      <c r="A5651" t="s">
        <v>7987</v>
      </c>
      <c r="B5651" t="s">
        <v>14710</v>
      </c>
      <c r="C5651" s="2">
        <f t="shared" si="264"/>
        <v>10</v>
      </c>
      <c r="D5651" t="s">
        <v>19</v>
      </c>
      <c r="E5651" t="s">
        <v>2226</v>
      </c>
      <c r="F5651">
        <v>8</v>
      </c>
      <c r="G5651" t="str">
        <f t="shared" si="265"/>
        <v>Large</v>
      </c>
      <c r="H5651" t="s">
        <v>6</v>
      </c>
      <c r="I5651">
        <f>IFERROR(VLOOKUP(A5651,sponsored_animals!$A$1:$C$2143,1,TRUE),0)</f>
        <v>0</v>
      </c>
      <c r="J5651">
        <f>VLOOKUP(H5651,location_costs!$A$1:$B$6,2,FALSE)</f>
        <v>135</v>
      </c>
      <c r="K5651" t="str">
        <f t="shared" si="266"/>
        <v>Cat_Large</v>
      </c>
      <c r="L5651">
        <f>VLOOKUP(K5651,size_costs!$D$1:$E$10,2,FALSE)</f>
        <v>140</v>
      </c>
      <c r="M5651">
        <f>VLOOKUP(C5651,age_costs!$A$1:$B$52,2,FALSE)</f>
        <v>150</v>
      </c>
    </row>
    <row r="5652" spans="1:13" x14ac:dyDescent="0.25">
      <c r="A5652" t="s">
        <v>7988</v>
      </c>
      <c r="B5652" t="s">
        <v>15628</v>
      </c>
      <c r="C5652" s="2">
        <f t="shared" si="264"/>
        <v>3</v>
      </c>
      <c r="D5652" t="s">
        <v>19</v>
      </c>
      <c r="E5652" t="s">
        <v>2182</v>
      </c>
      <c r="F5652">
        <v>3</v>
      </c>
      <c r="G5652" t="str">
        <f t="shared" si="265"/>
        <v>Small</v>
      </c>
      <c r="H5652" t="s">
        <v>4</v>
      </c>
      <c r="I5652" t="str">
        <f>IFERROR(VLOOKUP(A5652,sponsored_animals!$A$1:$C$2143,1,TRUE),0)</f>
        <v>214f8f6b359a1e</v>
      </c>
      <c r="J5652">
        <f>VLOOKUP(H5652,location_costs!$A$1:$B$6,2,FALSE)</f>
        <v>110</v>
      </c>
      <c r="K5652" t="str">
        <f t="shared" si="266"/>
        <v>Cat_Small</v>
      </c>
      <c r="L5652">
        <f>VLOOKUP(K5652,size_costs!$D$1:$E$10,2,FALSE)</f>
        <v>100</v>
      </c>
      <c r="M5652">
        <f>VLOOKUP(C5652,age_costs!$A$1:$B$52,2,FALSE)</f>
        <v>0</v>
      </c>
    </row>
    <row r="5653" spans="1:13" x14ac:dyDescent="0.25">
      <c r="A5653" t="s">
        <v>1111</v>
      </c>
      <c r="B5653" t="s">
        <v>13806</v>
      </c>
      <c r="C5653" s="2">
        <f t="shared" si="264"/>
        <v>5</v>
      </c>
      <c r="D5653" t="s">
        <v>12</v>
      </c>
      <c r="E5653" t="s">
        <v>2190</v>
      </c>
      <c r="F5653">
        <v>7</v>
      </c>
      <c r="G5653" t="str">
        <f t="shared" si="265"/>
        <v>Small</v>
      </c>
      <c r="H5653" t="s">
        <v>6</v>
      </c>
      <c r="I5653" t="str">
        <f>IFERROR(VLOOKUP(A5653,sponsored_animals!$A$1:$C$2143,1,TRUE),0)</f>
        <v>36806649e5722d</v>
      </c>
      <c r="J5653">
        <f>VLOOKUP(H5653,location_costs!$A$1:$B$6,2,FALSE)</f>
        <v>135</v>
      </c>
      <c r="K5653" t="str">
        <f t="shared" si="266"/>
        <v>Dog_Small</v>
      </c>
      <c r="L5653">
        <f>VLOOKUP(K5653,size_costs!$D$1:$E$10,2,FALSE)</f>
        <v>125</v>
      </c>
      <c r="M5653">
        <f>VLOOKUP(C5653,age_costs!$A$1:$B$52,2,FALSE)</f>
        <v>100</v>
      </c>
    </row>
    <row r="5654" spans="1:13" x14ac:dyDescent="0.25">
      <c r="A5654" t="s">
        <v>870</v>
      </c>
      <c r="B5654" t="s">
        <v>4114</v>
      </c>
      <c r="C5654" s="2">
        <f t="shared" si="264"/>
        <v>8</v>
      </c>
      <c r="D5654" t="s">
        <v>19</v>
      </c>
      <c r="E5654" t="s">
        <v>2200</v>
      </c>
      <c r="F5654">
        <v>6</v>
      </c>
      <c r="G5654" t="str">
        <f t="shared" si="265"/>
        <v>Medium</v>
      </c>
      <c r="H5654" t="s">
        <v>7</v>
      </c>
      <c r="I5654" t="str">
        <f>IFERROR(VLOOKUP(A5654,sponsored_animals!$A$1:$C$2143,1,TRUE),0)</f>
        <v>b14069999a0ee6</v>
      </c>
      <c r="J5654">
        <f>VLOOKUP(H5654,location_costs!$A$1:$B$6,2,FALSE)</f>
        <v>100</v>
      </c>
      <c r="K5654" t="str">
        <f t="shared" si="266"/>
        <v>Cat_Medium</v>
      </c>
      <c r="L5654">
        <f>VLOOKUP(K5654,size_costs!$D$1:$E$10,2,FALSE)</f>
        <v>120</v>
      </c>
      <c r="M5654">
        <f>VLOOKUP(C5654,age_costs!$A$1:$B$52,2,FALSE)</f>
        <v>150</v>
      </c>
    </row>
    <row r="5655" spans="1:13" x14ac:dyDescent="0.25">
      <c r="A5655" t="s">
        <v>7989</v>
      </c>
      <c r="B5655" t="s">
        <v>9092</v>
      </c>
      <c r="C5655" s="2">
        <f t="shared" si="264"/>
        <v>8</v>
      </c>
      <c r="D5655" t="s">
        <v>19</v>
      </c>
      <c r="E5655" t="s">
        <v>2198</v>
      </c>
      <c r="F5655">
        <v>9</v>
      </c>
      <c r="G5655" t="str">
        <f t="shared" si="265"/>
        <v>Large</v>
      </c>
      <c r="H5655" t="s">
        <v>6</v>
      </c>
      <c r="I5655">
        <f>IFERROR(VLOOKUP(A5655,sponsored_animals!$A$1:$C$2143,1,TRUE),0)</f>
        <v>0</v>
      </c>
      <c r="J5655">
        <f>VLOOKUP(H5655,location_costs!$A$1:$B$6,2,FALSE)</f>
        <v>135</v>
      </c>
      <c r="K5655" t="str">
        <f t="shared" si="266"/>
        <v>Cat_Large</v>
      </c>
      <c r="L5655">
        <f>VLOOKUP(K5655,size_costs!$D$1:$E$10,2,FALSE)</f>
        <v>140</v>
      </c>
      <c r="M5655">
        <f>VLOOKUP(C5655,age_costs!$A$1:$B$52,2,FALSE)</f>
        <v>150</v>
      </c>
    </row>
    <row r="5656" spans="1:13" x14ac:dyDescent="0.25">
      <c r="A5656" t="s">
        <v>7990</v>
      </c>
      <c r="B5656" t="s">
        <v>13701</v>
      </c>
      <c r="C5656" s="2">
        <f t="shared" si="264"/>
        <v>5</v>
      </c>
      <c r="D5656" t="s">
        <v>12</v>
      </c>
      <c r="E5656" t="s">
        <v>2241</v>
      </c>
      <c r="F5656">
        <v>14</v>
      </c>
      <c r="G5656" t="str">
        <f t="shared" si="265"/>
        <v>Medium</v>
      </c>
      <c r="H5656" t="s">
        <v>5</v>
      </c>
      <c r="I5656">
        <f>IFERROR(VLOOKUP(A5656,sponsored_animals!$A$1:$C$2143,1,TRUE),0)</f>
        <v>0</v>
      </c>
      <c r="J5656">
        <f>VLOOKUP(H5656,location_costs!$A$1:$B$6,2,FALSE)</f>
        <v>140</v>
      </c>
      <c r="K5656" t="str">
        <f t="shared" si="266"/>
        <v>Dog_Medium</v>
      </c>
      <c r="L5656">
        <f>VLOOKUP(K5656,size_costs!$D$1:$E$10,2,FALSE)</f>
        <v>150</v>
      </c>
      <c r="M5656">
        <f>VLOOKUP(C5656,age_costs!$A$1:$B$52,2,FALSE)</f>
        <v>100</v>
      </c>
    </row>
    <row r="5657" spans="1:13" x14ac:dyDescent="0.25">
      <c r="A5657" t="s">
        <v>7991</v>
      </c>
      <c r="B5657" t="s">
        <v>15629</v>
      </c>
      <c r="C5657" s="2">
        <f t="shared" si="264"/>
        <v>6</v>
      </c>
      <c r="D5657" t="s">
        <v>12</v>
      </c>
      <c r="E5657" t="s">
        <v>2294</v>
      </c>
      <c r="F5657">
        <v>45</v>
      </c>
      <c r="G5657" t="str">
        <f t="shared" si="265"/>
        <v>Large</v>
      </c>
      <c r="H5657" t="s">
        <v>6</v>
      </c>
      <c r="I5657" t="str">
        <f>IFERROR(VLOOKUP(A5657,sponsored_animals!$A$1:$C$2143,1,TRUE),0)</f>
        <v>178f1189a06b68</v>
      </c>
      <c r="J5657">
        <f>VLOOKUP(H5657,location_costs!$A$1:$B$6,2,FALSE)</f>
        <v>135</v>
      </c>
      <c r="K5657" t="str">
        <f t="shared" si="266"/>
        <v>Dog_Large</v>
      </c>
      <c r="L5657">
        <f>VLOOKUP(K5657,size_costs!$D$1:$E$10,2,FALSE)</f>
        <v>175</v>
      </c>
      <c r="M5657">
        <f>VLOOKUP(C5657,age_costs!$A$1:$B$52,2,FALSE)</f>
        <v>100</v>
      </c>
    </row>
    <row r="5658" spans="1:13" x14ac:dyDescent="0.25">
      <c r="A5658" t="s">
        <v>7992</v>
      </c>
      <c r="B5658" t="s">
        <v>15630</v>
      </c>
      <c r="C5658" s="2">
        <f t="shared" si="264"/>
        <v>8</v>
      </c>
      <c r="D5658" t="s">
        <v>12</v>
      </c>
      <c r="E5658" t="s">
        <v>2207</v>
      </c>
      <c r="F5658">
        <v>32</v>
      </c>
      <c r="G5658" t="str">
        <f t="shared" si="265"/>
        <v>Large</v>
      </c>
      <c r="H5658" t="s">
        <v>5</v>
      </c>
      <c r="I5658" t="str">
        <f>IFERROR(VLOOKUP(A5658,sponsored_animals!$A$1:$C$2143,1,TRUE),0)</f>
        <v>4fca6ef6dbda96</v>
      </c>
      <c r="J5658">
        <f>VLOOKUP(H5658,location_costs!$A$1:$B$6,2,FALSE)</f>
        <v>140</v>
      </c>
      <c r="K5658" t="str">
        <f t="shared" si="266"/>
        <v>Dog_Large</v>
      </c>
      <c r="L5658">
        <f>VLOOKUP(K5658,size_costs!$D$1:$E$10,2,FALSE)</f>
        <v>175</v>
      </c>
      <c r="M5658">
        <f>VLOOKUP(C5658,age_costs!$A$1:$B$52,2,FALSE)</f>
        <v>150</v>
      </c>
    </row>
    <row r="5659" spans="1:13" x14ac:dyDescent="0.25">
      <c r="A5659" t="s">
        <v>7993</v>
      </c>
      <c r="B5659" t="s">
        <v>14327</v>
      </c>
      <c r="C5659" s="2">
        <f t="shared" si="264"/>
        <v>3</v>
      </c>
      <c r="D5659" t="s">
        <v>12</v>
      </c>
      <c r="E5659" t="s">
        <v>2186</v>
      </c>
      <c r="F5659">
        <v>40</v>
      </c>
      <c r="G5659" t="str">
        <f t="shared" si="265"/>
        <v>Large</v>
      </c>
      <c r="H5659" t="s">
        <v>7</v>
      </c>
      <c r="I5659" t="str">
        <f>IFERROR(VLOOKUP(A5659,sponsored_animals!$A$1:$C$2143,1,TRUE),0)</f>
        <v>36806649e5722d</v>
      </c>
      <c r="J5659">
        <f>VLOOKUP(H5659,location_costs!$A$1:$B$6,2,FALSE)</f>
        <v>100</v>
      </c>
      <c r="K5659" t="str">
        <f t="shared" si="266"/>
        <v>Dog_Large</v>
      </c>
      <c r="L5659">
        <f>VLOOKUP(K5659,size_costs!$D$1:$E$10,2,FALSE)</f>
        <v>175</v>
      </c>
      <c r="M5659">
        <f>VLOOKUP(C5659,age_costs!$A$1:$B$52,2,FALSE)</f>
        <v>0</v>
      </c>
    </row>
    <row r="5660" spans="1:13" x14ac:dyDescent="0.25">
      <c r="A5660" t="s">
        <v>7994</v>
      </c>
      <c r="B5660" t="s">
        <v>14247</v>
      </c>
      <c r="C5660" s="2">
        <f t="shared" si="264"/>
        <v>5</v>
      </c>
      <c r="D5660" t="s">
        <v>19</v>
      </c>
      <c r="E5660" t="s">
        <v>3537</v>
      </c>
      <c r="F5660">
        <v>8</v>
      </c>
      <c r="G5660" t="str">
        <f t="shared" si="265"/>
        <v>Large</v>
      </c>
      <c r="H5660" t="s">
        <v>6</v>
      </c>
      <c r="I5660" t="str">
        <f>IFERROR(VLOOKUP(A5660,sponsored_animals!$A$1:$C$2143,1,TRUE),0)</f>
        <v>4fca6ef6dbda96</v>
      </c>
      <c r="J5660">
        <f>VLOOKUP(H5660,location_costs!$A$1:$B$6,2,FALSE)</f>
        <v>135</v>
      </c>
      <c r="K5660" t="str">
        <f t="shared" si="266"/>
        <v>Cat_Large</v>
      </c>
      <c r="L5660">
        <f>VLOOKUP(K5660,size_costs!$D$1:$E$10,2,FALSE)</f>
        <v>140</v>
      </c>
      <c r="M5660">
        <f>VLOOKUP(C5660,age_costs!$A$1:$B$52,2,FALSE)</f>
        <v>100</v>
      </c>
    </row>
    <row r="5661" spans="1:13" x14ac:dyDescent="0.25">
      <c r="A5661" t="s">
        <v>7995</v>
      </c>
      <c r="B5661" t="s">
        <v>10334</v>
      </c>
      <c r="C5661" s="2">
        <f t="shared" si="264"/>
        <v>7</v>
      </c>
      <c r="D5661" t="s">
        <v>12</v>
      </c>
      <c r="E5661" t="s">
        <v>2231</v>
      </c>
      <c r="F5661">
        <v>24</v>
      </c>
      <c r="G5661" t="str">
        <f t="shared" si="265"/>
        <v>Medium</v>
      </c>
      <c r="H5661" t="s">
        <v>3</v>
      </c>
      <c r="I5661">
        <f>IFERROR(VLOOKUP(A5661,sponsored_animals!$A$1:$C$2143,1,TRUE),0)</f>
        <v>0</v>
      </c>
      <c r="J5661">
        <f>VLOOKUP(H5661,location_costs!$A$1:$B$6,2,FALSE)</f>
        <v>120</v>
      </c>
      <c r="K5661" t="str">
        <f t="shared" si="266"/>
        <v>Dog_Medium</v>
      </c>
      <c r="L5661">
        <f>VLOOKUP(K5661,size_costs!$D$1:$E$10,2,FALSE)</f>
        <v>150</v>
      </c>
      <c r="M5661">
        <f>VLOOKUP(C5661,age_costs!$A$1:$B$52,2,FALSE)</f>
        <v>100</v>
      </c>
    </row>
    <row r="5662" spans="1:13" x14ac:dyDescent="0.25">
      <c r="A5662" t="s">
        <v>7996</v>
      </c>
      <c r="B5662" t="s">
        <v>3254</v>
      </c>
      <c r="C5662" s="2">
        <f t="shared" si="264"/>
        <v>7</v>
      </c>
      <c r="D5662" t="s">
        <v>19</v>
      </c>
      <c r="E5662" t="s">
        <v>2182</v>
      </c>
      <c r="F5662">
        <v>8</v>
      </c>
      <c r="G5662" t="str">
        <f t="shared" si="265"/>
        <v>Large</v>
      </c>
      <c r="H5662" t="s">
        <v>7</v>
      </c>
      <c r="I5662" t="str">
        <f>IFERROR(VLOOKUP(A5662,sponsored_animals!$A$1:$C$2143,1,TRUE),0)</f>
        <v>7c0c3e04e6a4d4</v>
      </c>
      <c r="J5662">
        <f>VLOOKUP(H5662,location_costs!$A$1:$B$6,2,FALSE)</f>
        <v>100</v>
      </c>
      <c r="K5662" t="str">
        <f t="shared" si="266"/>
        <v>Cat_Large</v>
      </c>
      <c r="L5662">
        <f>VLOOKUP(K5662,size_costs!$D$1:$E$10,2,FALSE)</f>
        <v>140</v>
      </c>
      <c r="M5662">
        <f>VLOOKUP(C5662,age_costs!$A$1:$B$52,2,FALSE)</f>
        <v>100</v>
      </c>
    </row>
    <row r="5663" spans="1:13" x14ac:dyDescent="0.25">
      <c r="A5663" t="s">
        <v>7997</v>
      </c>
      <c r="B5663" t="s">
        <v>14553</v>
      </c>
      <c r="C5663" s="2">
        <f t="shared" si="264"/>
        <v>11</v>
      </c>
      <c r="D5663" t="s">
        <v>12</v>
      </c>
      <c r="E5663" t="s">
        <v>2202</v>
      </c>
      <c r="F5663">
        <v>11.5</v>
      </c>
      <c r="G5663" t="str">
        <f t="shared" si="265"/>
        <v>Medium</v>
      </c>
      <c r="H5663" t="s">
        <v>3</v>
      </c>
      <c r="I5663" t="str">
        <f>IFERROR(VLOOKUP(A5663,sponsored_animals!$A$1:$C$2143,1,TRUE),0)</f>
        <v>36806649e5722d</v>
      </c>
      <c r="J5663">
        <f>VLOOKUP(H5663,location_costs!$A$1:$B$6,2,FALSE)</f>
        <v>120</v>
      </c>
      <c r="K5663" t="str">
        <f t="shared" si="266"/>
        <v>Dog_Medium</v>
      </c>
      <c r="L5663">
        <f>VLOOKUP(K5663,size_costs!$D$1:$E$10,2,FALSE)</f>
        <v>150</v>
      </c>
      <c r="M5663">
        <f>VLOOKUP(C5663,age_costs!$A$1:$B$52,2,FALSE)</f>
        <v>150</v>
      </c>
    </row>
    <row r="5664" spans="1:13" x14ac:dyDescent="0.25">
      <c r="A5664" t="s">
        <v>1847</v>
      </c>
      <c r="B5664" t="s">
        <v>14969</v>
      </c>
      <c r="C5664" s="2">
        <f t="shared" si="264"/>
        <v>2</v>
      </c>
      <c r="D5664" t="s">
        <v>19</v>
      </c>
      <c r="E5664" t="s">
        <v>2486</v>
      </c>
      <c r="F5664">
        <v>3</v>
      </c>
      <c r="G5664" t="str">
        <f t="shared" si="265"/>
        <v>Small</v>
      </c>
      <c r="H5664" t="s">
        <v>5</v>
      </c>
      <c r="I5664" t="str">
        <f>IFERROR(VLOOKUP(A5664,sponsored_animals!$A$1:$C$2143,1,TRUE),0)</f>
        <v>0918714dc3a6e1</v>
      </c>
      <c r="J5664">
        <f>VLOOKUP(H5664,location_costs!$A$1:$B$6,2,FALSE)</f>
        <v>140</v>
      </c>
      <c r="K5664" t="str">
        <f t="shared" si="266"/>
        <v>Cat_Small</v>
      </c>
      <c r="L5664">
        <f>VLOOKUP(K5664,size_costs!$D$1:$E$10,2,FALSE)</f>
        <v>100</v>
      </c>
      <c r="M5664">
        <f>VLOOKUP(C5664,age_costs!$A$1:$B$52,2,FALSE)</f>
        <v>0</v>
      </c>
    </row>
    <row r="5665" spans="1:13" x14ac:dyDescent="0.25">
      <c r="A5665" t="s">
        <v>7998</v>
      </c>
      <c r="B5665" t="s">
        <v>15631</v>
      </c>
      <c r="C5665" s="2">
        <f t="shared" si="264"/>
        <v>12</v>
      </c>
      <c r="D5665" t="s">
        <v>12</v>
      </c>
      <c r="E5665" t="s">
        <v>2233</v>
      </c>
      <c r="F5665">
        <v>24</v>
      </c>
      <c r="G5665" t="str">
        <f t="shared" si="265"/>
        <v>Medium</v>
      </c>
      <c r="H5665" t="s">
        <v>6</v>
      </c>
      <c r="I5665" t="str">
        <f>IFERROR(VLOOKUP(A5665,sponsored_animals!$A$1:$C$2143,1,TRUE),0)</f>
        <v>438efb0f97b6a3</v>
      </c>
      <c r="J5665">
        <f>VLOOKUP(H5665,location_costs!$A$1:$B$6,2,FALSE)</f>
        <v>135</v>
      </c>
      <c r="K5665" t="str">
        <f t="shared" si="266"/>
        <v>Dog_Medium</v>
      </c>
      <c r="L5665">
        <f>VLOOKUP(K5665,size_costs!$D$1:$E$10,2,FALSE)</f>
        <v>150</v>
      </c>
      <c r="M5665">
        <f>VLOOKUP(C5665,age_costs!$A$1:$B$52,2,FALSE)</f>
        <v>150</v>
      </c>
    </row>
    <row r="5666" spans="1:13" x14ac:dyDescent="0.25">
      <c r="A5666" t="s">
        <v>664</v>
      </c>
      <c r="B5666" t="s">
        <v>13786</v>
      </c>
      <c r="C5666" s="2">
        <f t="shared" si="264"/>
        <v>5</v>
      </c>
      <c r="D5666" t="s">
        <v>19</v>
      </c>
      <c r="E5666" t="s">
        <v>2219</v>
      </c>
      <c r="F5666">
        <v>8.5</v>
      </c>
      <c r="G5666" t="str">
        <f t="shared" si="265"/>
        <v>Large</v>
      </c>
      <c r="H5666" t="s">
        <v>6</v>
      </c>
      <c r="I5666" t="str">
        <f>IFERROR(VLOOKUP(A5666,sponsored_animals!$A$1:$C$2143,1,TRUE),0)</f>
        <v>214f8f6b359a1e</v>
      </c>
      <c r="J5666">
        <f>VLOOKUP(H5666,location_costs!$A$1:$B$6,2,FALSE)</f>
        <v>135</v>
      </c>
      <c r="K5666" t="str">
        <f t="shared" si="266"/>
        <v>Cat_Large</v>
      </c>
      <c r="L5666">
        <f>VLOOKUP(K5666,size_costs!$D$1:$E$10,2,FALSE)</f>
        <v>140</v>
      </c>
      <c r="M5666">
        <f>VLOOKUP(C5666,age_costs!$A$1:$B$52,2,FALSE)</f>
        <v>100</v>
      </c>
    </row>
    <row r="5667" spans="1:13" x14ac:dyDescent="0.25">
      <c r="A5667" t="s">
        <v>7999</v>
      </c>
      <c r="B5667" t="s">
        <v>13999</v>
      </c>
      <c r="C5667" s="2">
        <f t="shared" si="264"/>
        <v>9</v>
      </c>
      <c r="D5667" t="s">
        <v>19</v>
      </c>
      <c r="E5667" t="s">
        <v>2177</v>
      </c>
      <c r="F5667">
        <v>3</v>
      </c>
      <c r="G5667" t="str">
        <f t="shared" si="265"/>
        <v>Small</v>
      </c>
      <c r="H5667" t="s">
        <v>4</v>
      </c>
      <c r="I5667" t="str">
        <f>IFERROR(VLOOKUP(A5667,sponsored_animals!$A$1:$C$2143,1,TRUE),0)</f>
        <v>214f8f6b359a1e</v>
      </c>
      <c r="J5667">
        <f>VLOOKUP(H5667,location_costs!$A$1:$B$6,2,FALSE)</f>
        <v>110</v>
      </c>
      <c r="K5667" t="str">
        <f t="shared" si="266"/>
        <v>Cat_Small</v>
      </c>
      <c r="L5667">
        <f>VLOOKUP(K5667,size_costs!$D$1:$E$10,2,FALSE)</f>
        <v>100</v>
      </c>
      <c r="M5667">
        <f>VLOOKUP(C5667,age_costs!$A$1:$B$52,2,FALSE)</f>
        <v>150</v>
      </c>
    </row>
    <row r="5668" spans="1:13" x14ac:dyDescent="0.25">
      <c r="A5668" t="s">
        <v>1593</v>
      </c>
      <c r="B5668" t="s">
        <v>8000</v>
      </c>
      <c r="C5668" s="2">
        <f t="shared" si="264"/>
        <v>1</v>
      </c>
      <c r="D5668" t="s">
        <v>12</v>
      </c>
      <c r="E5668" t="s">
        <v>2795</v>
      </c>
      <c r="F5668">
        <v>6</v>
      </c>
      <c r="G5668" t="str">
        <f t="shared" si="265"/>
        <v>Small</v>
      </c>
      <c r="H5668" t="s">
        <v>5</v>
      </c>
      <c r="I5668" t="str">
        <f>IFERROR(VLOOKUP(A5668,sponsored_animals!$A$1:$C$2143,1,TRUE),0)</f>
        <v>7c0c3e04e6a4d4</v>
      </c>
      <c r="J5668">
        <f>VLOOKUP(H5668,location_costs!$A$1:$B$6,2,FALSE)</f>
        <v>140</v>
      </c>
      <c r="K5668" t="str">
        <f t="shared" si="266"/>
        <v>Dog_Small</v>
      </c>
      <c r="L5668">
        <f>VLOOKUP(K5668,size_costs!$D$1:$E$10,2,FALSE)</f>
        <v>125</v>
      </c>
      <c r="M5668">
        <f>VLOOKUP(C5668,age_costs!$A$1:$B$52,2,FALSE)</f>
        <v>0</v>
      </c>
    </row>
    <row r="5669" spans="1:13" x14ac:dyDescent="0.25">
      <c r="A5669" t="s">
        <v>163</v>
      </c>
      <c r="B5669" t="s">
        <v>15337</v>
      </c>
      <c r="C5669" s="2">
        <f t="shared" si="264"/>
        <v>8</v>
      </c>
      <c r="D5669" t="s">
        <v>12</v>
      </c>
      <c r="E5669" t="s">
        <v>2241</v>
      </c>
      <c r="F5669">
        <v>46</v>
      </c>
      <c r="G5669" t="str">
        <f t="shared" si="265"/>
        <v>Large</v>
      </c>
      <c r="H5669" t="s">
        <v>6</v>
      </c>
      <c r="I5669" t="str">
        <f>IFERROR(VLOOKUP(A5669,sponsored_animals!$A$1:$C$2143,1,TRUE),0)</f>
        <v>b14069999a0ee6</v>
      </c>
      <c r="J5669">
        <f>VLOOKUP(H5669,location_costs!$A$1:$B$6,2,FALSE)</f>
        <v>135</v>
      </c>
      <c r="K5669" t="str">
        <f t="shared" si="266"/>
        <v>Dog_Large</v>
      </c>
      <c r="L5669">
        <f>VLOOKUP(K5669,size_costs!$D$1:$E$10,2,FALSE)</f>
        <v>175</v>
      </c>
      <c r="M5669">
        <f>VLOOKUP(C5669,age_costs!$A$1:$B$52,2,FALSE)</f>
        <v>150</v>
      </c>
    </row>
    <row r="5670" spans="1:13" x14ac:dyDescent="0.25">
      <c r="A5670" t="s">
        <v>8001</v>
      </c>
      <c r="B5670" t="s">
        <v>2929</v>
      </c>
      <c r="C5670" s="2">
        <f t="shared" si="264"/>
        <v>6</v>
      </c>
      <c r="D5670" t="s">
        <v>12</v>
      </c>
      <c r="E5670" t="s">
        <v>2182</v>
      </c>
      <c r="F5670">
        <v>18</v>
      </c>
      <c r="G5670" t="str">
        <f t="shared" si="265"/>
        <v>Medium</v>
      </c>
      <c r="H5670" t="s">
        <v>7</v>
      </c>
      <c r="I5670">
        <f>IFERROR(VLOOKUP(A5670,sponsored_animals!$A$1:$C$2143,1,TRUE),0)</f>
        <v>0</v>
      </c>
      <c r="J5670">
        <f>VLOOKUP(H5670,location_costs!$A$1:$B$6,2,FALSE)</f>
        <v>100</v>
      </c>
      <c r="K5670" t="str">
        <f t="shared" si="266"/>
        <v>Dog_Medium</v>
      </c>
      <c r="L5670">
        <f>VLOOKUP(K5670,size_costs!$D$1:$E$10,2,FALSE)</f>
        <v>150</v>
      </c>
      <c r="M5670">
        <f>VLOOKUP(C5670,age_costs!$A$1:$B$52,2,FALSE)</f>
        <v>100</v>
      </c>
    </row>
    <row r="5671" spans="1:13" x14ac:dyDescent="0.25">
      <c r="A5671" t="s">
        <v>8002</v>
      </c>
      <c r="B5671" t="s">
        <v>15632</v>
      </c>
      <c r="C5671" s="2">
        <f t="shared" si="264"/>
        <v>7</v>
      </c>
      <c r="D5671" t="s">
        <v>12</v>
      </c>
      <c r="E5671" t="s">
        <v>2432</v>
      </c>
      <c r="F5671">
        <v>8</v>
      </c>
      <c r="G5671" t="str">
        <f t="shared" si="265"/>
        <v>Small</v>
      </c>
      <c r="H5671" t="s">
        <v>3</v>
      </c>
      <c r="I5671" t="str">
        <f>IFERROR(VLOOKUP(A5671,sponsored_animals!$A$1:$C$2143,1,TRUE),0)</f>
        <v>178f1189a06b68</v>
      </c>
      <c r="J5671">
        <f>VLOOKUP(H5671,location_costs!$A$1:$B$6,2,FALSE)</f>
        <v>120</v>
      </c>
      <c r="K5671" t="str">
        <f t="shared" si="266"/>
        <v>Dog_Small</v>
      </c>
      <c r="L5671">
        <f>VLOOKUP(K5671,size_costs!$D$1:$E$10,2,FALSE)</f>
        <v>125</v>
      </c>
      <c r="M5671">
        <f>VLOOKUP(C5671,age_costs!$A$1:$B$52,2,FALSE)</f>
        <v>100</v>
      </c>
    </row>
    <row r="5672" spans="1:13" x14ac:dyDescent="0.25">
      <c r="A5672" t="s">
        <v>8003</v>
      </c>
      <c r="B5672" t="s">
        <v>14228</v>
      </c>
      <c r="C5672" s="2">
        <f t="shared" si="264"/>
        <v>8</v>
      </c>
      <c r="D5672" t="s">
        <v>12</v>
      </c>
      <c r="E5672" t="s">
        <v>2191</v>
      </c>
      <c r="F5672">
        <v>33</v>
      </c>
      <c r="G5672" t="str">
        <f t="shared" si="265"/>
        <v>Large</v>
      </c>
      <c r="H5672" t="s">
        <v>3</v>
      </c>
      <c r="I5672" t="str">
        <f>IFERROR(VLOOKUP(A5672,sponsored_animals!$A$1:$C$2143,1,TRUE),0)</f>
        <v>214f8f6b359a1e</v>
      </c>
      <c r="J5672">
        <f>VLOOKUP(H5672,location_costs!$A$1:$B$6,2,FALSE)</f>
        <v>120</v>
      </c>
      <c r="K5672" t="str">
        <f t="shared" si="266"/>
        <v>Dog_Large</v>
      </c>
      <c r="L5672">
        <f>VLOOKUP(K5672,size_costs!$D$1:$E$10,2,FALSE)</f>
        <v>175</v>
      </c>
      <c r="M5672">
        <f>VLOOKUP(C5672,age_costs!$A$1:$B$52,2,FALSE)</f>
        <v>150</v>
      </c>
    </row>
    <row r="5673" spans="1:13" x14ac:dyDescent="0.25">
      <c r="A5673" t="s">
        <v>8004</v>
      </c>
      <c r="B5673" t="s">
        <v>15564</v>
      </c>
      <c r="C5673" s="2">
        <f t="shared" si="264"/>
        <v>8</v>
      </c>
      <c r="D5673" t="s">
        <v>12</v>
      </c>
      <c r="E5673" t="s">
        <v>2180</v>
      </c>
      <c r="F5673">
        <v>31</v>
      </c>
      <c r="G5673" t="str">
        <f t="shared" si="265"/>
        <v>Large</v>
      </c>
      <c r="H5673" t="s">
        <v>6</v>
      </c>
      <c r="I5673" t="str">
        <f>IFERROR(VLOOKUP(A5673,sponsored_animals!$A$1:$C$2143,1,TRUE),0)</f>
        <v>b14069999a0ee6</v>
      </c>
      <c r="J5673">
        <f>VLOOKUP(H5673,location_costs!$A$1:$B$6,2,FALSE)</f>
        <v>135</v>
      </c>
      <c r="K5673" t="str">
        <f t="shared" si="266"/>
        <v>Dog_Large</v>
      </c>
      <c r="L5673">
        <f>VLOOKUP(K5673,size_costs!$D$1:$E$10,2,FALSE)</f>
        <v>175</v>
      </c>
      <c r="M5673">
        <f>VLOOKUP(C5673,age_costs!$A$1:$B$52,2,FALSE)</f>
        <v>150</v>
      </c>
    </row>
    <row r="5674" spans="1:13" x14ac:dyDescent="0.25">
      <c r="A5674" t="s">
        <v>8005</v>
      </c>
      <c r="B5674" t="s">
        <v>14186</v>
      </c>
      <c r="C5674" s="2">
        <f t="shared" si="264"/>
        <v>13</v>
      </c>
      <c r="D5674" t="s">
        <v>19</v>
      </c>
      <c r="E5674" t="s">
        <v>2352</v>
      </c>
      <c r="F5674">
        <v>2</v>
      </c>
      <c r="G5674" t="str">
        <f t="shared" si="265"/>
        <v>Small</v>
      </c>
      <c r="H5674" t="s">
        <v>3</v>
      </c>
      <c r="I5674" t="str">
        <f>IFERROR(VLOOKUP(A5674,sponsored_animals!$A$1:$C$2143,1,TRUE),0)</f>
        <v>214f8f6b359a1e</v>
      </c>
      <c r="J5674">
        <f>VLOOKUP(H5674,location_costs!$A$1:$B$6,2,FALSE)</f>
        <v>120</v>
      </c>
      <c r="K5674" t="str">
        <f t="shared" si="266"/>
        <v>Cat_Small</v>
      </c>
      <c r="L5674">
        <f>VLOOKUP(K5674,size_costs!$D$1:$E$10,2,FALSE)</f>
        <v>100</v>
      </c>
      <c r="M5674">
        <f>VLOOKUP(C5674,age_costs!$A$1:$B$52,2,FALSE)</f>
        <v>200</v>
      </c>
    </row>
    <row r="5675" spans="1:13" x14ac:dyDescent="0.25">
      <c r="A5675" t="s">
        <v>8006</v>
      </c>
      <c r="B5675" t="s">
        <v>13896</v>
      </c>
      <c r="C5675" s="2">
        <f t="shared" si="264"/>
        <v>8</v>
      </c>
      <c r="D5675" t="s">
        <v>12</v>
      </c>
      <c r="E5675" t="s">
        <v>2207</v>
      </c>
      <c r="F5675">
        <v>20</v>
      </c>
      <c r="G5675" t="str">
        <f t="shared" si="265"/>
        <v>Medium</v>
      </c>
      <c r="H5675" t="s">
        <v>6</v>
      </c>
      <c r="I5675" t="str">
        <f>IFERROR(VLOOKUP(A5675,sponsored_animals!$A$1:$C$2143,1,TRUE),0)</f>
        <v>b14069999a0ee6</v>
      </c>
      <c r="J5675">
        <f>VLOOKUP(H5675,location_costs!$A$1:$B$6,2,FALSE)</f>
        <v>135</v>
      </c>
      <c r="K5675" t="str">
        <f t="shared" si="266"/>
        <v>Dog_Medium</v>
      </c>
      <c r="L5675">
        <f>VLOOKUP(K5675,size_costs!$D$1:$E$10,2,FALSE)</f>
        <v>150</v>
      </c>
      <c r="M5675">
        <f>VLOOKUP(C5675,age_costs!$A$1:$B$52,2,FALSE)</f>
        <v>150</v>
      </c>
    </row>
    <row r="5676" spans="1:13" x14ac:dyDescent="0.25">
      <c r="A5676" t="s">
        <v>8007</v>
      </c>
      <c r="B5676" t="s">
        <v>13622</v>
      </c>
      <c r="C5676" s="2">
        <f t="shared" si="264"/>
        <v>6</v>
      </c>
      <c r="D5676" t="s">
        <v>12</v>
      </c>
      <c r="E5676" t="s">
        <v>2180</v>
      </c>
      <c r="F5676">
        <v>31.5</v>
      </c>
      <c r="G5676" t="str">
        <f t="shared" si="265"/>
        <v>Large</v>
      </c>
      <c r="H5676" t="s">
        <v>7</v>
      </c>
      <c r="I5676" t="str">
        <f>IFERROR(VLOOKUP(A5676,sponsored_animals!$A$1:$C$2143,1,TRUE),0)</f>
        <v>178f1189a06b68</v>
      </c>
      <c r="J5676">
        <f>VLOOKUP(H5676,location_costs!$A$1:$B$6,2,FALSE)</f>
        <v>100</v>
      </c>
      <c r="K5676" t="str">
        <f t="shared" si="266"/>
        <v>Dog_Large</v>
      </c>
      <c r="L5676">
        <f>VLOOKUP(K5676,size_costs!$D$1:$E$10,2,FALSE)</f>
        <v>175</v>
      </c>
      <c r="M5676">
        <f>VLOOKUP(C5676,age_costs!$A$1:$B$52,2,FALSE)</f>
        <v>100</v>
      </c>
    </row>
    <row r="5677" spans="1:13" x14ac:dyDescent="0.25">
      <c r="A5677" t="s">
        <v>8008</v>
      </c>
      <c r="B5677" t="s">
        <v>13707</v>
      </c>
      <c r="C5677" s="2">
        <f t="shared" si="264"/>
        <v>4</v>
      </c>
      <c r="D5677" t="s">
        <v>12</v>
      </c>
      <c r="E5677" t="s">
        <v>2533</v>
      </c>
      <c r="F5677">
        <v>15</v>
      </c>
      <c r="G5677" t="str">
        <f t="shared" si="265"/>
        <v>Medium</v>
      </c>
      <c r="H5677" t="s">
        <v>6</v>
      </c>
      <c r="I5677">
        <f>IFERROR(VLOOKUP(A5677,sponsored_animals!$A$1:$C$2143,1,TRUE),0)</f>
        <v>0</v>
      </c>
      <c r="J5677">
        <f>VLOOKUP(H5677,location_costs!$A$1:$B$6,2,FALSE)</f>
        <v>135</v>
      </c>
      <c r="K5677" t="str">
        <f t="shared" si="266"/>
        <v>Dog_Medium</v>
      </c>
      <c r="L5677">
        <f>VLOOKUP(K5677,size_costs!$D$1:$E$10,2,FALSE)</f>
        <v>150</v>
      </c>
      <c r="M5677">
        <f>VLOOKUP(C5677,age_costs!$A$1:$B$52,2,FALSE)</f>
        <v>0</v>
      </c>
    </row>
    <row r="5678" spans="1:13" x14ac:dyDescent="0.25">
      <c r="A5678" t="s">
        <v>8009</v>
      </c>
      <c r="B5678" t="s">
        <v>15144</v>
      </c>
      <c r="C5678" s="2">
        <f t="shared" si="264"/>
        <v>7</v>
      </c>
      <c r="D5678" t="s">
        <v>19</v>
      </c>
      <c r="E5678" t="s">
        <v>2350</v>
      </c>
      <c r="F5678">
        <v>6</v>
      </c>
      <c r="G5678" t="str">
        <f t="shared" si="265"/>
        <v>Medium</v>
      </c>
      <c r="H5678" t="s">
        <v>3</v>
      </c>
      <c r="I5678" t="str">
        <f>IFERROR(VLOOKUP(A5678,sponsored_animals!$A$1:$C$2143,1,TRUE),0)</f>
        <v>b14069999a0ee6</v>
      </c>
      <c r="J5678">
        <f>VLOOKUP(H5678,location_costs!$A$1:$B$6,2,FALSE)</f>
        <v>120</v>
      </c>
      <c r="K5678" t="str">
        <f t="shared" si="266"/>
        <v>Cat_Medium</v>
      </c>
      <c r="L5678">
        <f>VLOOKUP(K5678,size_costs!$D$1:$E$10,2,FALSE)</f>
        <v>120</v>
      </c>
      <c r="M5678">
        <f>VLOOKUP(C5678,age_costs!$A$1:$B$52,2,FALSE)</f>
        <v>100</v>
      </c>
    </row>
    <row r="5679" spans="1:13" x14ac:dyDescent="0.25">
      <c r="A5679" t="s">
        <v>8010</v>
      </c>
      <c r="B5679" t="s">
        <v>7566</v>
      </c>
      <c r="C5679" s="2">
        <f t="shared" si="264"/>
        <v>8</v>
      </c>
      <c r="D5679" t="s">
        <v>12</v>
      </c>
      <c r="E5679" t="s">
        <v>2202</v>
      </c>
      <c r="F5679">
        <v>49</v>
      </c>
      <c r="G5679" t="str">
        <f t="shared" si="265"/>
        <v>Large</v>
      </c>
      <c r="H5679" t="s">
        <v>3</v>
      </c>
      <c r="I5679" t="str">
        <f>IFERROR(VLOOKUP(A5679,sponsored_animals!$A$1:$C$2143,1,TRUE),0)</f>
        <v>178f1189a06b68</v>
      </c>
      <c r="J5679">
        <f>VLOOKUP(H5679,location_costs!$A$1:$B$6,2,FALSE)</f>
        <v>120</v>
      </c>
      <c r="K5679" t="str">
        <f t="shared" si="266"/>
        <v>Dog_Large</v>
      </c>
      <c r="L5679">
        <f>VLOOKUP(K5679,size_costs!$D$1:$E$10,2,FALSE)</f>
        <v>175</v>
      </c>
      <c r="M5679">
        <f>VLOOKUP(C5679,age_costs!$A$1:$B$52,2,FALSE)</f>
        <v>150</v>
      </c>
    </row>
    <row r="5680" spans="1:13" x14ac:dyDescent="0.25">
      <c r="A5680" t="s">
        <v>8011</v>
      </c>
      <c r="B5680" t="s">
        <v>8391</v>
      </c>
      <c r="C5680" s="2">
        <f t="shared" si="264"/>
        <v>3</v>
      </c>
      <c r="D5680" t="s">
        <v>19</v>
      </c>
      <c r="E5680" t="s">
        <v>2210</v>
      </c>
      <c r="F5680">
        <v>2</v>
      </c>
      <c r="G5680" t="str">
        <f t="shared" si="265"/>
        <v>Small</v>
      </c>
      <c r="H5680" t="s">
        <v>3</v>
      </c>
      <c r="I5680" t="str">
        <f>IFERROR(VLOOKUP(A5680,sponsored_animals!$A$1:$C$2143,1,TRUE),0)</f>
        <v>b14069999a0ee6</v>
      </c>
      <c r="J5680">
        <f>VLOOKUP(H5680,location_costs!$A$1:$B$6,2,FALSE)</f>
        <v>120</v>
      </c>
      <c r="K5680" t="str">
        <f t="shared" si="266"/>
        <v>Cat_Small</v>
      </c>
      <c r="L5680">
        <f>VLOOKUP(K5680,size_costs!$D$1:$E$10,2,FALSE)</f>
        <v>100</v>
      </c>
      <c r="M5680">
        <f>VLOOKUP(C5680,age_costs!$A$1:$B$52,2,FALSE)</f>
        <v>0</v>
      </c>
    </row>
    <row r="5681" spans="1:13" x14ac:dyDescent="0.25">
      <c r="A5681" t="s">
        <v>8012</v>
      </c>
      <c r="B5681" t="s">
        <v>15633</v>
      </c>
      <c r="C5681" s="2">
        <f t="shared" si="264"/>
        <v>8</v>
      </c>
      <c r="D5681" t="s">
        <v>12</v>
      </c>
      <c r="E5681" t="s">
        <v>2223</v>
      </c>
      <c r="F5681">
        <v>38</v>
      </c>
      <c r="G5681" t="str">
        <f t="shared" si="265"/>
        <v>Large</v>
      </c>
      <c r="H5681" t="s">
        <v>6</v>
      </c>
      <c r="I5681" t="str">
        <f>IFERROR(VLOOKUP(A5681,sponsored_animals!$A$1:$C$2143,1,TRUE),0)</f>
        <v>7c0c3e04e6a4d4</v>
      </c>
      <c r="J5681">
        <f>VLOOKUP(H5681,location_costs!$A$1:$B$6,2,FALSE)</f>
        <v>135</v>
      </c>
      <c r="K5681" t="str">
        <f t="shared" si="266"/>
        <v>Dog_Large</v>
      </c>
      <c r="L5681">
        <f>VLOOKUP(K5681,size_costs!$D$1:$E$10,2,FALSE)</f>
        <v>175</v>
      </c>
      <c r="M5681">
        <f>VLOOKUP(C5681,age_costs!$A$1:$B$52,2,FALSE)</f>
        <v>150</v>
      </c>
    </row>
    <row r="5682" spans="1:13" x14ac:dyDescent="0.25">
      <c r="A5682" t="s">
        <v>1691</v>
      </c>
      <c r="B5682" t="s">
        <v>13794</v>
      </c>
      <c r="C5682" s="2">
        <f t="shared" si="264"/>
        <v>12</v>
      </c>
      <c r="D5682" t="s">
        <v>19</v>
      </c>
      <c r="E5682" t="s">
        <v>5199</v>
      </c>
      <c r="F5682">
        <v>3</v>
      </c>
      <c r="G5682" t="str">
        <f t="shared" si="265"/>
        <v>Small</v>
      </c>
      <c r="H5682" t="s">
        <v>5</v>
      </c>
      <c r="I5682" t="str">
        <f>IFERROR(VLOOKUP(A5682,sponsored_animals!$A$1:$C$2143,1,TRUE),0)</f>
        <v>b14069999a0ee6</v>
      </c>
      <c r="J5682">
        <f>VLOOKUP(H5682,location_costs!$A$1:$B$6,2,FALSE)</f>
        <v>140</v>
      </c>
      <c r="K5682" t="str">
        <f t="shared" si="266"/>
        <v>Cat_Small</v>
      </c>
      <c r="L5682">
        <f>VLOOKUP(K5682,size_costs!$D$1:$E$10,2,FALSE)</f>
        <v>100</v>
      </c>
      <c r="M5682">
        <f>VLOOKUP(C5682,age_costs!$A$1:$B$52,2,FALSE)</f>
        <v>150</v>
      </c>
    </row>
    <row r="5683" spans="1:13" x14ac:dyDescent="0.25">
      <c r="A5683" t="s">
        <v>8013</v>
      </c>
      <c r="B5683" t="s">
        <v>15271</v>
      </c>
      <c r="C5683" s="2">
        <f t="shared" si="264"/>
        <v>8</v>
      </c>
      <c r="D5683" t="s">
        <v>12</v>
      </c>
      <c r="E5683" t="s">
        <v>2202</v>
      </c>
      <c r="F5683">
        <v>14</v>
      </c>
      <c r="G5683" t="str">
        <f t="shared" si="265"/>
        <v>Medium</v>
      </c>
      <c r="H5683" t="s">
        <v>3</v>
      </c>
      <c r="I5683">
        <f>IFERROR(VLOOKUP(A5683,sponsored_animals!$A$1:$C$2143,1,TRUE),0)</f>
        <v>0</v>
      </c>
      <c r="J5683">
        <f>VLOOKUP(H5683,location_costs!$A$1:$B$6,2,FALSE)</f>
        <v>120</v>
      </c>
      <c r="K5683" t="str">
        <f t="shared" si="266"/>
        <v>Dog_Medium</v>
      </c>
      <c r="L5683">
        <f>VLOOKUP(K5683,size_costs!$D$1:$E$10,2,FALSE)</f>
        <v>150</v>
      </c>
      <c r="M5683">
        <f>VLOOKUP(C5683,age_costs!$A$1:$B$52,2,FALSE)</f>
        <v>150</v>
      </c>
    </row>
    <row r="5684" spans="1:13" x14ac:dyDescent="0.25">
      <c r="A5684" t="s">
        <v>1553</v>
      </c>
      <c r="B5684" t="s">
        <v>15634</v>
      </c>
      <c r="C5684" s="2">
        <f t="shared" si="264"/>
        <v>17</v>
      </c>
      <c r="D5684" t="s">
        <v>12</v>
      </c>
      <c r="E5684" t="s">
        <v>2182</v>
      </c>
      <c r="F5684">
        <v>27</v>
      </c>
      <c r="G5684" t="str">
        <f t="shared" si="265"/>
        <v>Medium</v>
      </c>
      <c r="H5684" t="s">
        <v>6</v>
      </c>
      <c r="I5684" t="str">
        <f>IFERROR(VLOOKUP(A5684,sponsored_animals!$A$1:$C$2143,1,TRUE),0)</f>
        <v>b14069999a0ee6</v>
      </c>
      <c r="J5684">
        <f>VLOOKUP(H5684,location_costs!$A$1:$B$6,2,FALSE)</f>
        <v>135</v>
      </c>
      <c r="K5684" t="str">
        <f t="shared" si="266"/>
        <v>Dog_Medium</v>
      </c>
      <c r="L5684">
        <f>VLOOKUP(K5684,size_costs!$D$1:$E$10,2,FALSE)</f>
        <v>150</v>
      </c>
      <c r="M5684">
        <f>VLOOKUP(C5684,age_costs!$A$1:$B$52,2,FALSE)</f>
        <v>300</v>
      </c>
    </row>
    <row r="5685" spans="1:13" x14ac:dyDescent="0.25">
      <c r="A5685" t="s">
        <v>8014</v>
      </c>
      <c r="B5685" t="s">
        <v>15635</v>
      </c>
      <c r="C5685" s="2">
        <f t="shared" si="264"/>
        <v>14</v>
      </c>
      <c r="D5685" t="s">
        <v>12</v>
      </c>
      <c r="E5685" t="s">
        <v>2302</v>
      </c>
      <c r="F5685">
        <v>44</v>
      </c>
      <c r="G5685" t="str">
        <f t="shared" si="265"/>
        <v>Large</v>
      </c>
      <c r="H5685" t="s">
        <v>7</v>
      </c>
      <c r="I5685" t="str">
        <f>IFERROR(VLOOKUP(A5685,sponsored_animals!$A$1:$C$2143,1,TRUE),0)</f>
        <v>4fca6ef6dbda96</v>
      </c>
      <c r="J5685">
        <f>VLOOKUP(H5685,location_costs!$A$1:$B$6,2,FALSE)</f>
        <v>100</v>
      </c>
      <c r="K5685" t="str">
        <f t="shared" si="266"/>
        <v>Dog_Large</v>
      </c>
      <c r="L5685">
        <f>VLOOKUP(K5685,size_costs!$D$1:$E$10,2,FALSE)</f>
        <v>175</v>
      </c>
      <c r="M5685">
        <f>VLOOKUP(C5685,age_costs!$A$1:$B$52,2,FALSE)</f>
        <v>200</v>
      </c>
    </row>
    <row r="5686" spans="1:13" x14ac:dyDescent="0.25">
      <c r="A5686" t="s">
        <v>1839</v>
      </c>
      <c r="B5686" t="s">
        <v>3265</v>
      </c>
      <c r="C5686" s="2">
        <f t="shared" si="264"/>
        <v>6</v>
      </c>
      <c r="D5686" t="s">
        <v>12</v>
      </c>
      <c r="E5686" t="s">
        <v>2190</v>
      </c>
      <c r="F5686">
        <v>35</v>
      </c>
      <c r="G5686" t="str">
        <f t="shared" si="265"/>
        <v>Large</v>
      </c>
      <c r="H5686" t="s">
        <v>6</v>
      </c>
      <c r="I5686">
        <f>IFERROR(VLOOKUP(A5686,sponsored_animals!$A$1:$C$2143,1,TRUE),0)</f>
        <v>0</v>
      </c>
      <c r="J5686">
        <f>VLOOKUP(H5686,location_costs!$A$1:$B$6,2,FALSE)</f>
        <v>135</v>
      </c>
      <c r="K5686" t="str">
        <f t="shared" si="266"/>
        <v>Dog_Large</v>
      </c>
      <c r="L5686">
        <f>VLOOKUP(K5686,size_costs!$D$1:$E$10,2,FALSE)</f>
        <v>175</v>
      </c>
      <c r="M5686">
        <f>VLOOKUP(C5686,age_costs!$A$1:$B$52,2,FALSE)</f>
        <v>100</v>
      </c>
    </row>
    <row r="5687" spans="1:13" x14ac:dyDescent="0.25">
      <c r="A5687" t="s">
        <v>8015</v>
      </c>
      <c r="B5687" t="s">
        <v>9339</v>
      </c>
      <c r="C5687" s="2">
        <f t="shared" si="264"/>
        <v>9</v>
      </c>
      <c r="D5687" t="s">
        <v>12</v>
      </c>
      <c r="E5687" t="s">
        <v>2535</v>
      </c>
      <c r="F5687">
        <v>18</v>
      </c>
      <c r="G5687" t="str">
        <f t="shared" si="265"/>
        <v>Medium</v>
      </c>
      <c r="H5687" t="s">
        <v>6</v>
      </c>
      <c r="I5687">
        <f>IFERROR(VLOOKUP(A5687,sponsored_animals!$A$1:$C$2143,1,TRUE),0)</f>
        <v>0</v>
      </c>
      <c r="J5687">
        <f>VLOOKUP(H5687,location_costs!$A$1:$B$6,2,FALSE)</f>
        <v>135</v>
      </c>
      <c r="K5687" t="str">
        <f t="shared" si="266"/>
        <v>Dog_Medium</v>
      </c>
      <c r="L5687">
        <f>VLOOKUP(K5687,size_costs!$D$1:$E$10,2,FALSE)</f>
        <v>150</v>
      </c>
      <c r="M5687">
        <f>VLOOKUP(C5687,age_costs!$A$1:$B$52,2,FALSE)</f>
        <v>150</v>
      </c>
    </row>
    <row r="5688" spans="1:13" x14ac:dyDescent="0.25">
      <c r="A5688" t="s">
        <v>8017</v>
      </c>
      <c r="B5688" t="s">
        <v>15636</v>
      </c>
      <c r="C5688" s="2">
        <f t="shared" si="264"/>
        <v>9</v>
      </c>
      <c r="D5688" t="s">
        <v>12</v>
      </c>
      <c r="E5688" t="s">
        <v>8018</v>
      </c>
      <c r="F5688">
        <v>35</v>
      </c>
      <c r="G5688" t="str">
        <f t="shared" si="265"/>
        <v>Large</v>
      </c>
      <c r="H5688" t="s">
        <v>6</v>
      </c>
      <c r="I5688">
        <f>IFERROR(VLOOKUP(A5688,sponsored_animals!$A$1:$C$2143,1,TRUE),0)</f>
        <v>0</v>
      </c>
      <c r="J5688">
        <f>VLOOKUP(H5688,location_costs!$A$1:$B$6,2,FALSE)</f>
        <v>135</v>
      </c>
      <c r="K5688" t="str">
        <f t="shared" si="266"/>
        <v>Dog_Large</v>
      </c>
      <c r="L5688">
        <f>VLOOKUP(K5688,size_costs!$D$1:$E$10,2,FALSE)</f>
        <v>175</v>
      </c>
      <c r="M5688">
        <f>VLOOKUP(C5688,age_costs!$A$1:$B$52,2,FALSE)</f>
        <v>150</v>
      </c>
    </row>
    <row r="5689" spans="1:13" x14ac:dyDescent="0.25">
      <c r="A5689" t="s">
        <v>8019</v>
      </c>
      <c r="B5689" t="s">
        <v>13712</v>
      </c>
      <c r="C5689" s="2">
        <f t="shared" si="264"/>
        <v>7</v>
      </c>
      <c r="D5689" t="s">
        <v>12</v>
      </c>
      <c r="E5689" t="s">
        <v>2207</v>
      </c>
      <c r="F5689">
        <v>19</v>
      </c>
      <c r="G5689" t="str">
        <f t="shared" si="265"/>
        <v>Medium</v>
      </c>
      <c r="H5689" t="s">
        <v>3</v>
      </c>
      <c r="I5689" t="str">
        <f>IFERROR(VLOOKUP(A5689,sponsored_animals!$A$1:$C$2143,1,TRUE),0)</f>
        <v>f3de00c24336c4</v>
      </c>
      <c r="J5689">
        <f>VLOOKUP(H5689,location_costs!$A$1:$B$6,2,FALSE)</f>
        <v>120</v>
      </c>
      <c r="K5689" t="str">
        <f t="shared" si="266"/>
        <v>Dog_Medium</v>
      </c>
      <c r="L5689">
        <f>VLOOKUP(K5689,size_costs!$D$1:$E$10,2,FALSE)</f>
        <v>150</v>
      </c>
      <c r="M5689">
        <f>VLOOKUP(C5689,age_costs!$A$1:$B$52,2,FALSE)</f>
        <v>100</v>
      </c>
    </row>
    <row r="5690" spans="1:13" x14ac:dyDescent="0.25">
      <c r="A5690" t="s">
        <v>8020</v>
      </c>
      <c r="B5690" t="s">
        <v>5616</v>
      </c>
      <c r="C5690" s="2">
        <f t="shared" si="264"/>
        <v>3</v>
      </c>
      <c r="D5690" t="s">
        <v>12</v>
      </c>
      <c r="E5690" t="s">
        <v>2186</v>
      </c>
      <c r="F5690">
        <v>20</v>
      </c>
      <c r="G5690" t="str">
        <f t="shared" si="265"/>
        <v>Medium</v>
      </c>
      <c r="H5690" t="s">
        <v>7</v>
      </c>
      <c r="I5690">
        <f>IFERROR(VLOOKUP(A5690,sponsored_animals!$A$1:$C$2143,1,TRUE),0)</f>
        <v>0</v>
      </c>
      <c r="J5690">
        <f>VLOOKUP(H5690,location_costs!$A$1:$B$6,2,FALSE)</f>
        <v>100</v>
      </c>
      <c r="K5690" t="str">
        <f t="shared" si="266"/>
        <v>Dog_Medium</v>
      </c>
      <c r="L5690">
        <f>VLOOKUP(K5690,size_costs!$D$1:$E$10,2,FALSE)</f>
        <v>150</v>
      </c>
      <c r="M5690">
        <f>VLOOKUP(C5690,age_costs!$A$1:$B$52,2,FALSE)</f>
        <v>0</v>
      </c>
    </row>
    <row r="5691" spans="1:13" x14ac:dyDescent="0.25">
      <c r="A5691" t="s">
        <v>570</v>
      </c>
      <c r="B5691" t="s">
        <v>15418</v>
      </c>
      <c r="C5691" s="2">
        <f t="shared" si="264"/>
        <v>5</v>
      </c>
      <c r="D5691" t="s">
        <v>12</v>
      </c>
      <c r="E5691" t="s">
        <v>2182</v>
      </c>
      <c r="F5691">
        <v>47</v>
      </c>
      <c r="G5691" t="str">
        <f t="shared" si="265"/>
        <v>Large</v>
      </c>
      <c r="H5691" t="s">
        <v>3</v>
      </c>
      <c r="I5691" t="str">
        <f>IFERROR(VLOOKUP(A5691,sponsored_animals!$A$1:$C$2143,1,TRUE),0)</f>
        <v>7c0c3e04e6a4d4</v>
      </c>
      <c r="J5691">
        <f>VLOOKUP(H5691,location_costs!$A$1:$B$6,2,FALSE)</f>
        <v>120</v>
      </c>
      <c r="K5691" t="str">
        <f t="shared" si="266"/>
        <v>Dog_Large</v>
      </c>
      <c r="L5691">
        <f>VLOOKUP(K5691,size_costs!$D$1:$E$10,2,FALSE)</f>
        <v>175</v>
      </c>
      <c r="M5691">
        <f>VLOOKUP(C5691,age_costs!$A$1:$B$52,2,FALSE)</f>
        <v>100</v>
      </c>
    </row>
    <row r="5692" spans="1:13" x14ac:dyDescent="0.25">
      <c r="A5692" t="s">
        <v>8022</v>
      </c>
      <c r="B5692" t="s">
        <v>8431</v>
      </c>
      <c r="C5692" s="2">
        <f t="shared" si="264"/>
        <v>5</v>
      </c>
      <c r="D5692" t="s">
        <v>12</v>
      </c>
      <c r="E5692" t="s">
        <v>2322</v>
      </c>
      <c r="F5692">
        <v>9</v>
      </c>
      <c r="G5692" t="str">
        <f t="shared" si="265"/>
        <v>Small</v>
      </c>
      <c r="H5692" t="s">
        <v>3</v>
      </c>
      <c r="I5692" t="str">
        <f>IFERROR(VLOOKUP(A5692,sponsored_animals!$A$1:$C$2143,1,TRUE),0)</f>
        <v>214f8f6b359a1e</v>
      </c>
      <c r="J5692">
        <f>VLOOKUP(H5692,location_costs!$A$1:$B$6,2,FALSE)</f>
        <v>120</v>
      </c>
      <c r="K5692" t="str">
        <f t="shared" si="266"/>
        <v>Dog_Small</v>
      </c>
      <c r="L5692">
        <f>VLOOKUP(K5692,size_costs!$D$1:$E$10,2,FALSE)</f>
        <v>125</v>
      </c>
      <c r="M5692">
        <f>VLOOKUP(C5692,age_costs!$A$1:$B$52,2,FALSE)</f>
        <v>100</v>
      </c>
    </row>
    <row r="5693" spans="1:13" x14ac:dyDescent="0.25">
      <c r="A5693" t="s">
        <v>8023</v>
      </c>
      <c r="B5693" t="s">
        <v>6263</v>
      </c>
      <c r="C5693" s="2">
        <f t="shared" si="264"/>
        <v>6</v>
      </c>
      <c r="D5693" t="s">
        <v>12</v>
      </c>
      <c r="E5693" t="s">
        <v>2241</v>
      </c>
      <c r="F5693">
        <v>47</v>
      </c>
      <c r="G5693" t="str">
        <f t="shared" si="265"/>
        <v>Large</v>
      </c>
      <c r="H5693" t="s">
        <v>4</v>
      </c>
      <c r="I5693" t="str">
        <f>IFERROR(VLOOKUP(A5693,sponsored_animals!$A$1:$C$2143,1,TRUE),0)</f>
        <v>178f1189a06b68</v>
      </c>
      <c r="J5693">
        <f>VLOOKUP(H5693,location_costs!$A$1:$B$6,2,FALSE)</f>
        <v>110</v>
      </c>
      <c r="K5693" t="str">
        <f t="shared" si="266"/>
        <v>Dog_Large</v>
      </c>
      <c r="L5693">
        <f>VLOOKUP(K5693,size_costs!$D$1:$E$10,2,FALSE)</f>
        <v>175</v>
      </c>
      <c r="M5693">
        <f>VLOOKUP(C5693,age_costs!$A$1:$B$52,2,FALSE)</f>
        <v>100</v>
      </c>
    </row>
    <row r="5694" spans="1:13" x14ac:dyDescent="0.25">
      <c r="A5694" t="s">
        <v>8025</v>
      </c>
      <c r="B5694" t="s">
        <v>15637</v>
      </c>
      <c r="C5694" s="2">
        <f t="shared" si="264"/>
        <v>7</v>
      </c>
      <c r="D5694" t="s">
        <v>12</v>
      </c>
      <c r="E5694" t="s">
        <v>2219</v>
      </c>
      <c r="F5694">
        <v>46</v>
      </c>
      <c r="G5694" t="str">
        <f t="shared" si="265"/>
        <v>Large</v>
      </c>
      <c r="H5694" t="s">
        <v>6</v>
      </c>
      <c r="I5694" t="str">
        <f>IFERROR(VLOOKUP(A5694,sponsored_animals!$A$1:$C$2143,1,TRUE),0)</f>
        <v>36806649e5722d</v>
      </c>
      <c r="J5694">
        <f>VLOOKUP(H5694,location_costs!$A$1:$B$6,2,FALSE)</f>
        <v>135</v>
      </c>
      <c r="K5694" t="str">
        <f t="shared" si="266"/>
        <v>Dog_Large</v>
      </c>
      <c r="L5694">
        <f>VLOOKUP(K5694,size_costs!$D$1:$E$10,2,FALSE)</f>
        <v>175</v>
      </c>
      <c r="M5694">
        <f>VLOOKUP(C5694,age_costs!$A$1:$B$52,2,FALSE)</f>
        <v>100</v>
      </c>
    </row>
    <row r="5695" spans="1:13" x14ac:dyDescent="0.25">
      <c r="A5695" t="s">
        <v>8026</v>
      </c>
      <c r="B5695" t="s">
        <v>4316</v>
      </c>
      <c r="C5695" s="2">
        <f t="shared" si="264"/>
        <v>3</v>
      </c>
      <c r="D5695" t="s">
        <v>19</v>
      </c>
      <c r="E5695" t="s">
        <v>2207</v>
      </c>
      <c r="F5695">
        <v>3</v>
      </c>
      <c r="G5695" t="str">
        <f t="shared" si="265"/>
        <v>Small</v>
      </c>
      <c r="H5695" t="s">
        <v>7</v>
      </c>
      <c r="I5695" t="str">
        <f>IFERROR(VLOOKUP(A5695,sponsored_animals!$A$1:$C$2143,1,TRUE),0)</f>
        <v>0ea863dbf1123f</v>
      </c>
      <c r="J5695">
        <f>VLOOKUP(H5695,location_costs!$A$1:$B$6,2,FALSE)</f>
        <v>100</v>
      </c>
      <c r="K5695" t="str">
        <f t="shared" si="266"/>
        <v>Cat_Small</v>
      </c>
      <c r="L5695">
        <f>VLOOKUP(K5695,size_costs!$D$1:$E$10,2,FALSE)</f>
        <v>100</v>
      </c>
      <c r="M5695">
        <f>VLOOKUP(C5695,age_costs!$A$1:$B$52,2,FALSE)</f>
        <v>0</v>
      </c>
    </row>
    <row r="5696" spans="1:13" x14ac:dyDescent="0.25">
      <c r="A5696" t="s">
        <v>8028</v>
      </c>
      <c r="B5696" t="s">
        <v>2498</v>
      </c>
      <c r="C5696" s="2">
        <f t="shared" si="264"/>
        <v>4</v>
      </c>
      <c r="D5696" t="s">
        <v>19</v>
      </c>
      <c r="E5696" t="s">
        <v>2198</v>
      </c>
      <c r="F5696">
        <v>8.5</v>
      </c>
      <c r="G5696" t="str">
        <f t="shared" si="265"/>
        <v>Large</v>
      </c>
      <c r="H5696" t="s">
        <v>5</v>
      </c>
      <c r="I5696" t="str">
        <f>IFERROR(VLOOKUP(A5696,sponsored_animals!$A$1:$C$2143,1,TRUE),0)</f>
        <v>36806649e5722d</v>
      </c>
      <c r="J5696">
        <f>VLOOKUP(H5696,location_costs!$A$1:$B$6,2,FALSE)</f>
        <v>140</v>
      </c>
      <c r="K5696" t="str">
        <f t="shared" si="266"/>
        <v>Cat_Large</v>
      </c>
      <c r="L5696">
        <f>VLOOKUP(K5696,size_costs!$D$1:$E$10,2,FALSE)</f>
        <v>140</v>
      </c>
      <c r="M5696">
        <f>VLOOKUP(C5696,age_costs!$A$1:$B$52,2,FALSE)</f>
        <v>0</v>
      </c>
    </row>
    <row r="5697" spans="1:13" x14ac:dyDescent="0.25">
      <c r="A5697" t="s">
        <v>8030</v>
      </c>
      <c r="B5697" t="s">
        <v>13701</v>
      </c>
      <c r="C5697" s="2">
        <f t="shared" si="264"/>
        <v>5</v>
      </c>
      <c r="D5697" t="s">
        <v>12</v>
      </c>
      <c r="E5697" t="s">
        <v>2223</v>
      </c>
      <c r="F5697">
        <v>20</v>
      </c>
      <c r="G5697" t="str">
        <f t="shared" si="265"/>
        <v>Medium</v>
      </c>
      <c r="H5697" t="s">
        <v>5</v>
      </c>
      <c r="I5697">
        <f>IFERROR(VLOOKUP(A5697,sponsored_animals!$A$1:$C$2143,1,TRUE),0)</f>
        <v>0</v>
      </c>
      <c r="J5697">
        <f>VLOOKUP(H5697,location_costs!$A$1:$B$6,2,FALSE)</f>
        <v>140</v>
      </c>
      <c r="K5697" t="str">
        <f t="shared" si="266"/>
        <v>Dog_Medium</v>
      </c>
      <c r="L5697">
        <f>VLOOKUP(K5697,size_costs!$D$1:$E$10,2,FALSE)</f>
        <v>150</v>
      </c>
      <c r="M5697">
        <f>VLOOKUP(C5697,age_costs!$A$1:$B$52,2,FALSE)</f>
        <v>100</v>
      </c>
    </row>
    <row r="5698" spans="1:13" x14ac:dyDescent="0.25">
      <c r="A5698" t="s">
        <v>8031</v>
      </c>
      <c r="B5698" t="s">
        <v>15638</v>
      </c>
      <c r="C5698" s="2">
        <f t="shared" si="264"/>
        <v>18</v>
      </c>
      <c r="D5698" t="s">
        <v>12</v>
      </c>
      <c r="E5698" t="s">
        <v>2241</v>
      </c>
      <c r="F5698">
        <v>37</v>
      </c>
      <c r="G5698" t="str">
        <f t="shared" si="265"/>
        <v>Large</v>
      </c>
      <c r="H5698" t="s">
        <v>5</v>
      </c>
      <c r="I5698">
        <f>IFERROR(VLOOKUP(A5698,sponsored_animals!$A$1:$C$2143,1,TRUE),0)</f>
        <v>0</v>
      </c>
      <c r="J5698">
        <f>VLOOKUP(H5698,location_costs!$A$1:$B$6,2,FALSE)</f>
        <v>140</v>
      </c>
      <c r="K5698" t="str">
        <f t="shared" si="266"/>
        <v>Dog_Large</v>
      </c>
      <c r="L5698">
        <f>VLOOKUP(K5698,size_costs!$D$1:$E$10,2,FALSE)</f>
        <v>175</v>
      </c>
      <c r="M5698">
        <f>VLOOKUP(C5698,age_costs!$A$1:$B$52,2,FALSE)</f>
        <v>300</v>
      </c>
    </row>
    <row r="5699" spans="1:13" x14ac:dyDescent="0.25">
      <c r="A5699" t="s">
        <v>8032</v>
      </c>
      <c r="B5699" t="s">
        <v>3355</v>
      </c>
      <c r="C5699" s="2">
        <f t="shared" ref="C5699:C5762" si="267">ROUND(YEARFRAC(B5699,"31/12/2021"),0)</f>
        <v>3</v>
      </c>
      <c r="D5699" t="s">
        <v>19</v>
      </c>
      <c r="E5699" t="s">
        <v>2252</v>
      </c>
      <c r="F5699">
        <v>2</v>
      </c>
      <c r="G5699" t="str">
        <f t="shared" ref="G5699:G5762" si="268">IF(AND(D5699="Dog",F5699&lt;=10),"Small",IF(AND(D5699="Dog",F5699&gt;10,F5699&lt;=30),"Medium",IF(AND(D5699="Dog",F5699&gt;30),"Large",IF(AND(D5699="Cat",F5699&lt;=5),"Small",IF(AND(D5699="Cat",F5699&gt;5,F5699&lt;=7),"Medium",IF(AND(D5699="Cat",F5699&gt;=7),"Large",IF(AND(D5699="Bird",F5699&lt;=0.7),"Small",IF(AND(D5699="Bird",F5699&gt;0.7,F5699&lt;=1.1),"Medium",IF(AND(D5699="Bird",F5699&gt;1.1),"Large","Erro")))))))))</f>
        <v>Small</v>
      </c>
      <c r="H5699" t="s">
        <v>5</v>
      </c>
      <c r="I5699">
        <f>IFERROR(VLOOKUP(A5699,sponsored_animals!$A$1:$C$2143,1,TRUE),0)</f>
        <v>0</v>
      </c>
      <c r="J5699">
        <f>VLOOKUP(H5699,location_costs!$A$1:$B$6,2,FALSE)</f>
        <v>140</v>
      </c>
      <c r="K5699" t="str">
        <f t="shared" ref="K5699:K5762" si="269">D5699&amp;"_"&amp;G5699</f>
        <v>Cat_Small</v>
      </c>
      <c r="L5699">
        <f>VLOOKUP(K5699,size_costs!$D$1:$E$10,2,FALSE)</f>
        <v>100</v>
      </c>
      <c r="M5699">
        <f>VLOOKUP(C5699,age_costs!$A$1:$B$52,2,FALSE)</f>
        <v>0</v>
      </c>
    </row>
    <row r="5700" spans="1:13" x14ac:dyDescent="0.25">
      <c r="A5700" t="s">
        <v>8034</v>
      </c>
      <c r="B5700" t="s">
        <v>3644</v>
      </c>
      <c r="C5700" s="2">
        <f t="shared" si="267"/>
        <v>3</v>
      </c>
      <c r="D5700" t="s">
        <v>19</v>
      </c>
      <c r="E5700" t="s">
        <v>2182</v>
      </c>
      <c r="F5700">
        <v>4</v>
      </c>
      <c r="G5700" t="str">
        <f t="shared" si="268"/>
        <v>Small</v>
      </c>
      <c r="H5700" t="s">
        <v>5</v>
      </c>
      <c r="I5700" t="str">
        <f>IFERROR(VLOOKUP(A5700,sponsored_animals!$A$1:$C$2143,1,TRUE),0)</f>
        <v>b14069999a0ee6</v>
      </c>
      <c r="J5700">
        <f>VLOOKUP(H5700,location_costs!$A$1:$B$6,2,FALSE)</f>
        <v>140</v>
      </c>
      <c r="K5700" t="str">
        <f t="shared" si="269"/>
        <v>Cat_Small</v>
      </c>
      <c r="L5700">
        <f>VLOOKUP(K5700,size_costs!$D$1:$E$10,2,FALSE)</f>
        <v>100</v>
      </c>
      <c r="M5700">
        <f>VLOOKUP(C5700,age_costs!$A$1:$B$52,2,FALSE)</f>
        <v>0</v>
      </c>
    </row>
    <row r="5701" spans="1:13" x14ac:dyDescent="0.25">
      <c r="A5701" t="s">
        <v>8035</v>
      </c>
      <c r="B5701" t="s">
        <v>14363</v>
      </c>
      <c r="C5701" s="2">
        <f t="shared" si="267"/>
        <v>10</v>
      </c>
      <c r="D5701" t="s">
        <v>12</v>
      </c>
      <c r="E5701" t="s">
        <v>2223</v>
      </c>
      <c r="F5701">
        <v>43</v>
      </c>
      <c r="G5701" t="str">
        <f t="shared" si="268"/>
        <v>Large</v>
      </c>
      <c r="H5701" t="s">
        <v>7</v>
      </c>
      <c r="I5701" t="str">
        <f>IFERROR(VLOOKUP(A5701,sponsored_animals!$A$1:$C$2143,1,TRUE),0)</f>
        <v>b14069999a0ee6</v>
      </c>
      <c r="J5701">
        <f>VLOOKUP(H5701,location_costs!$A$1:$B$6,2,FALSE)</f>
        <v>100</v>
      </c>
      <c r="K5701" t="str">
        <f t="shared" si="269"/>
        <v>Dog_Large</v>
      </c>
      <c r="L5701">
        <f>VLOOKUP(K5701,size_costs!$D$1:$E$10,2,FALSE)</f>
        <v>175</v>
      </c>
      <c r="M5701">
        <f>VLOOKUP(C5701,age_costs!$A$1:$B$52,2,FALSE)</f>
        <v>150</v>
      </c>
    </row>
    <row r="5702" spans="1:13" x14ac:dyDescent="0.25">
      <c r="A5702" t="s">
        <v>216</v>
      </c>
      <c r="B5702" t="s">
        <v>15639</v>
      </c>
      <c r="C5702" s="2">
        <f t="shared" si="267"/>
        <v>8</v>
      </c>
      <c r="D5702" t="s">
        <v>12</v>
      </c>
      <c r="E5702" t="s">
        <v>8036</v>
      </c>
      <c r="F5702">
        <v>4</v>
      </c>
      <c r="G5702" t="str">
        <f t="shared" si="268"/>
        <v>Small</v>
      </c>
      <c r="H5702" t="s">
        <v>5</v>
      </c>
      <c r="I5702">
        <f>IFERROR(VLOOKUP(A5702,sponsored_animals!$A$1:$C$2143,1,TRUE),0)</f>
        <v>0</v>
      </c>
      <c r="J5702">
        <f>VLOOKUP(H5702,location_costs!$A$1:$B$6,2,FALSE)</f>
        <v>140</v>
      </c>
      <c r="K5702" t="str">
        <f t="shared" si="269"/>
        <v>Dog_Small</v>
      </c>
      <c r="L5702">
        <f>VLOOKUP(K5702,size_costs!$D$1:$E$10,2,FALSE)</f>
        <v>125</v>
      </c>
      <c r="M5702">
        <f>VLOOKUP(C5702,age_costs!$A$1:$B$52,2,FALSE)</f>
        <v>150</v>
      </c>
    </row>
    <row r="5703" spans="1:13" x14ac:dyDescent="0.25">
      <c r="A5703" t="s">
        <v>8037</v>
      </c>
      <c r="B5703" t="s">
        <v>15087</v>
      </c>
      <c r="C5703" s="2">
        <f t="shared" si="267"/>
        <v>7</v>
      </c>
      <c r="D5703" t="s">
        <v>12</v>
      </c>
      <c r="E5703" t="s">
        <v>2233</v>
      </c>
      <c r="F5703">
        <v>42</v>
      </c>
      <c r="G5703" t="str">
        <f t="shared" si="268"/>
        <v>Large</v>
      </c>
      <c r="H5703" t="s">
        <v>6</v>
      </c>
      <c r="I5703">
        <f>IFERROR(VLOOKUP(A5703,sponsored_animals!$A$1:$C$2143,1,TRUE),0)</f>
        <v>0</v>
      </c>
      <c r="J5703">
        <f>VLOOKUP(H5703,location_costs!$A$1:$B$6,2,FALSE)</f>
        <v>135</v>
      </c>
      <c r="K5703" t="str">
        <f t="shared" si="269"/>
        <v>Dog_Large</v>
      </c>
      <c r="L5703">
        <f>VLOOKUP(K5703,size_costs!$D$1:$E$10,2,FALSE)</f>
        <v>175</v>
      </c>
      <c r="M5703">
        <f>VLOOKUP(C5703,age_costs!$A$1:$B$52,2,FALSE)</f>
        <v>100</v>
      </c>
    </row>
    <row r="5704" spans="1:13" x14ac:dyDescent="0.25">
      <c r="A5704" t="s">
        <v>1075</v>
      </c>
      <c r="B5704" t="s">
        <v>14192</v>
      </c>
      <c r="C5704" s="2">
        <f t="shared" si="267"/>
        <v>6</v>
      </c>
      <c r="D5704" t="s">
        <v>19</v>
      </c>
      <c r="E5704" t="s">
        <v>2219</v>
      </c>
      <c r="F5704">
        <v>4</v>
      </c>
      <c r="G5704" t="str">
        <f t="shared" si="268"/>
        <v>Small</v>
      </c>
      <c r="H5704" t="s">
        <v>3</v>
      </c>
      <c r="I5704" t="str">
        <f>IFERROR(VLOOKUP(A5704,sponsored_animals!$A$1:$C$2143,1,TRUE),0)</f>
        <v>36806649e5722d</v>
      </c>
      <c r="J5704">
        <f>VLOOKUP(H5704,location_costs!$A$1:$B$6,2,FALSE)</f>
        <v>120</v>
      </c>
      <c r="K5704" t="str">
        <f t="shared" si="269"/>
        <v>Cat_Small</v>
      </c>
      <c r="L5704">
        <f>VLOOKUP(K5704,size_costs!$D$1:$E$10,2,FALSE)</f>
        <v>100</v>
      </c>
      <c r="M5704">
        <f>VLOOKUP(C5704,age_costs!$A$1:$B$52,2,FALSE)</f>
        <v>100</v>
      </c>
    </row>
    <row r="5705" spans="1:13" x14ac:dyDescent="0.25">
      <c r="A5705" t="s">
        <v>204</v>
      </c>
      <c r="B5705" t="s">
        <v>14012</v>
      </c>
      <c r="C5705" s="2">
        <f t="shared" si="267"/>
        <v>6</v>
      </c>
      <c r="D5705" t="s">
        <v>12</v>
      </c>
      <c r="E5705" t="s">
        <v>3202</v>
      </c>
      <c r="F5705">
        <v>48</v>
      </c>
      <c r="G5705" t="str">
        <f t="shared" si="268"/>
        <v>Large</v>
      </c>
      <c r="H5705" t="s">
        <v>5</v>
      </c>
      <c r="I5705" t="str">
        <f>IFERROR(VLOOKUP(A5705,sponsored_animals!$A$1:$C$2143,1,TRUE),0)</f>
        <v>b14069999a0ee6</v>
      </c>
      <c r="J5705">
        <f>VLOOKUP(H5705,location_costs!$A$1:$B$6,2,FALSE)</f>
        <v>140</v>
      </c>
      <c r="K5705" t="str">
        <f t="shared" si="269"/>
        <v>Dog_Large</v>
      </c>
      <c r="L5705">
        <f>VLOOKUP(K5705,size_costs!$D$1:$E$10,2,FALSE)</f>
        <v>175</v>
      </c>
      <c r="M5705">
        <f>VLOOKUP(C5705,age_costs!$A$1:$B$52,2,FALSE)</f>
        <v>100</v>
      </c>
    </row>
    <row r="5706" spans="1:13" x14ac:dyDescent="0.25">
      <c r="A5706" t="s">
        <v>8038</v>
      </c>
      <c r="B5706" t="s">
        <v>14817</v>
      </c>
      <c r="C5706" s="2">
        <f t="shared" si="267"/>
        <v>8</v>
      </c>
      <c r="D5706" t="s">
        <v>12</v>
      </c>
      <c r="E5706" t="s">
        <v>2409</v>
      </c>
      <c r="F5706">
        <v>26</v>
      </c>
      <c r="G5706" t="str">
        <f t="shared" si="268"/>
        <v>Medium</v>
      </c>
      <c r="H5706" t="s">
        <v>6</v>
      </c>
      <c r="I5706" t="str">
        <f>IFERROR(VLOOKUP(A5706,sponsored_animals!$A$1:$C$2143,1,TRUE),0)</f>
        <v>438efb0f97b6a3</v>
      </c>
      <c r="J5706">
        <f>VLOOKUP(H5706,location_costs!$A$1:$B$6,2,FALSE)</f>
        <v>135</v>
      </c>
      <c r="K5706" t="str">
        <f t="shared" si="269"/>
        <v>Dog_Medium</v>
      </c>
      <c r="L5706">
        <f>VLOOKUP(K5706,size_costs!$D$1:$E$10,2,FALSE)</f>
        <v>150</v>
      </c>
      <c r="M5706">
        <f>VLOOKUP(C5706,age_costs!$A$1:$B$52,2,FALSE)</f>
        <v>150</v>
      </c>
    </row>
    <row r="5707" spans="1:13" x14ac:dyDescent="0.25">
      <c r="A5707" t="s">
        <v>8039</v>
      </c>
      <c r="B5707" t="s">
        <v>4161</v>
      </c>
      <c r="C5707" s="2">
        <f t="shared" si="267"/>
        <v>4</v>
      </c>
      <c r="D5707" t="s">
        <v>19</v>
      </c>
      <c r="E5707" t="s">
        <v>2182</v>
      </c>
      <c r="F5707">
        <v>3</v>
      </c>
      <c r="G5707" t="str">
        <f t="shared" si="268"/>
        <v>Small</v>
      </c>
      <c r="H5707" t="s">
        <v>3</v>
      </c>
      <c r="I5707" t="str">
        <f>IFERROR(VLOOKUP(A5707,sponsored_animals!$A$1:$C$2143,1,TRUE),0)</f>
        <v>870a9302845fa5</v>
      </c>
      <c r="J5707">
        <f>VLOOKUP(H5707,location_costs!$A$1:$B$6,2,FALSE)</f>
        <v>120</v>
      </c>
      <c r="K5707" t="str">
        <f t="shared" si="269"/>
        <v>Cat_Small</v>
      </c>
      <c r="L5707">
        <f>VLOOKUP(K5707,size_costs!$D$1:$E$10,2,FALSE)</f>
        <v>100</v>
      </c>
      <c r="M5707">
        <f>VLOOKUP(C5707,age_costs!$A$1:$B$52,2,FALSE)</f>
        <v>0</v>
      </c>
    </row>
    <row r="5708" spans="1:13" x14ac:dyDescent="0.25">
      <c r="A5708" t="s">
        <v>8040</v>
      </c>
      <c r="B5708" t="s">
        <v>15640</v>
      </c>
      <c r="C5708" s="2">
        <f t="shared" si="267"/>
        <v>2</v>
      </c>
      <c r="D5708" t="s">
        <v>19</v>
      </c>
      <c r="E5708" t="s">
        <v>2210</v>
      </c>
      <c r="F5708">
        <v>9</v>
      </c>
      <c r="G5708" t="str">
        <f t="shared" si="268"/>
        <v>Large</v>
      </c>
      <c r="H5708" t="s">
        <v>5</v>
      </c>
      <c r="I5708">
        <f>IFERROR(VLOOKUP(A5708,sponsored_animals!$A$1:$C$2143,1,TRUE),0)</f>
        <v>0</v>
      </c>
      <c r="J5708">
        <f>VLOOKUP(H5708,location_costs!$A$1:$B$6,2,FALSE)</f>
        <v>140</v>
      </c>
      <c r="K5708" t="str">
        <f t="shared" si="269"/>
        <v>Cat_Large</v>
      </c>
      <c r="L5708">
        <f>VLOOKUP(K5708,size_costs!$D$1:$E$10,2,FALSE)</f>
        <v>140</v>
      </c>
      <c r="M5708">
        <f>VLOOKUP(C5708,age_costs!$A$1:$B$52,2,FALSE)</f>
        <v>0</v>
      </c>
    </row>
    <row r="5709" spans="1:13" x14ac:dyDescent="0.25">
      <c r="A5709" t="s">
        <v>481</v>
      </c>
      <c r="B5709" t="s">
        <v>15641</v>
      </c>
      <c r="C5709" s="2">
        <f t="shared" si="267"/>
        <v>15</v>
      </c>
      <c r="D5709" t="s">
        <v>12</v>
      </c>
      <c r="E5709" t="s">
        <v>2302</v>
      </c>
      <c r="F5709">
        <v>23</v>
      </c>
      <c r="G5709" t="str">
        <f t="shared" si="268"/>
        <v>Medium</v>
      </c>
      <c r="H5709" t="s">
        <v>6</v>
      </c>
      <c r="I5709" t="str">
        <f>IFERROR(VLOOKUP(A5709,sponsored_animals!$A$1:$C$2143,1,TRUE),0)</f>
        <v>d40d0d9a6a4451</v>
      </c>
      <c r="J5709">
        <f>VLOOKUP(H5709,location_costs!$A$1:$B$6,2,FALSE)</f>
        <v>135</v>
      </c>
      <c r="K5709" t="str">
        <f t="shared" si="269"/>
        <v>Dog_Medium</v>
      </c>
      <c r="L5709">
        <f>VLOOKUP(K5709,size_costs!$D$1:$E$10,2,FALSE)</f>
        <v>150</v>
      </c>
      <c r="M5709">
        <f>VLOOKUP(C5709,age_costs!$A$1:$B$52,2,FALSE)</f>
        <v>200</v>
      </c>
    </row>
    <row r="5710" spans="1:13" x14ac:dyDescent="0.25">
      <c r="A5710" t="s">
        <v>8041</v>
      </c>
      <c r="B5710" t="s">
        <v>15642</v>
      </c>
      <c r="C5710" s="2">
        <f t="shared" si="267"/>
        <v>13</v>
      </c>
      <c r="D5710" t="s">
        <v>12</v>
      </c>
      <c r="E5710" t="s">
        <v>8042</v>
      </c>
      <c r="F5710">
        <v>14</v>
      </c>
      <c r="G5710" t="str">
        <f t="shared" si="268"/>
        <v>Medium</v>
      </c>
      <c r="H5710" t="s">
        <v>6</v>
      </c>
      <c r="I5710" t="str">
        <f>IFERROR(VLOOKUP(A5710,sponsored_animals!$A$1:$C$2143,1,TRUE),0)</f>
        <v>d40d0d9a6a4451</v>
      </c>
      <c r="J5710">
        <f>VLOOKUP(H5710,location_costs!$A$1:$B$6,2,FALSE)</f>
        <v>135</v>
      </c>
      <c r="K5710" t="str">
        <f t="shared" si="269"/>
        <v>Dog_Medium</v>
      </c>
      <c r="L5710">
        <f>VLOOKUP(K5710,size_costs!$D$1:$E$10,2,FALSE)</f>
        <v>150</v>
      </c>
      <c r="M5710">
        <f>VLOOKUP(C5710,age_costs!$A$1:$B$52,2,FALSE)</f>
        <v>200</v>
      </c>
    </row>
    <row r="5711" spans="1:13" x14ac:dyDescent="0.25">
      <c r="A5711" t="s">
        <v>800</v>
      </c>
      <c r="B5711" t="s">
        <v>13649</v>
      </c>
      <c r="C5711" s="2">
        <f t="shared" si="267"/>
        <v>8</v>
      </c>
      <c r="D5711" t="s">
        <v>12</v>
      </c>
      <c r="E5711" t="s">
        <v>2302</v>
      </c>
      <c r="F5711">
        <v>22</v>
      </c>
      <c r="G5711" t="str">
        <f t="shared" si="268"/>
        <v>Medium</v>
      </c>
      <c r="H5711" t="s">
        <v>3</v>
      </c>
      <c r="I5711" t="str">
        <f>IFERROR(VLOOKUP(A5711,sponsored_animals!$A$1:$C$2143,1,TRUE),0)</f>
        <v>36806649e5722d</v>
      </c>
      <c r="J5711">
        <f>VLOOKUP(H5711,location_costs!$A$1:$B$6,2,FALSE)</f>
        <v>120</v>
      </c>
      <c r="K5711" t="str">
        <f t="shared" si="269"/>
        <v>Dog_Medium</v>
      </c>
      <c r="L5711">
        <f>VLOOKUP(K5711,size_costs!$D$1:$E$10,2,FALSE)</f>
        <v>150</v>
      </c>
      <c r="M5711">
        <f>VLOOKUP(C5711,age_costs!$A$1:$B$52,2,FALSE)</f>
        <v>150</v>
      </c>
    </row>
    <row r="5712" spans="1:13" x14ac:dyDescent="0.25">
      <c r="A5712" t="s">
        <v>8043</v>
      </c>
      <c r="B5712" t="s">
        <v>15643</v>
      </c>
      <c r="C5712" s="2">
        <f t="shared" si="267"/>
        <v>2</v>
      </c>
      <c r="D5712" t="s">
        <v>19</v>
      </c>
      <c r="E5712" t="s">
        <v>2207</v>
      </c>
      <c r="F5712">
        <v>6.5</v>
      </c>
      <c r="G5712" t="str">
        <f t="shared" si="268"/>
        <v>Medium</v>
      </c>
      <c r="H5712" t="s">
        <v>6</v>
      </c>
      <c r="I5712">
        <f>IFERROR(VLOOKUP(A5712,sponsored_animals!$A$1:$C$2143,1,TRUE),0)</f>
        <v>0</v>
      </c>
      <c r="J5712">
        <f>VLOOKUP(H5712,location_costs!$A$1:$B$6,2,FALSE)</f>
        <v>135</v>
      </c>
      <c r="K5712" t="str">
        <f t="shared" si="269"/>
        <v>Cat_Medium</v>
      </c>
      <c r="L5712">
        <f>VLOOKUP(K5712,size_costs!$D$1:$E$10,2,FALSE)</f>
        <v>120</v>
      </c>
      <c r="M5712">
        <f>VLOOKUP(C5712,age_costs!$A$1:$B$52,2,FALSE)</f>
        <v>0</v>
      </c>
    </row>
    <row r="5713" spans="1:13" x14ac:dyDescent="0.25">
      <c r="A5713" t="s">
        <v>8044</v>
      </c>
      <c r="B5713" t="s">
        <v>6324</v>
      </c>
      <c r="C5713" s="2">
        <f t="shared" si="267"/>
        <v>4</v>
      </c>
      <c r="D5713" t="s">
        <v>19</v>
      </c>
      <c r="E5713" t="s">
        <v>2357</v>
      </c>
      <c r="F5713">
        <v>4</v>
      </c>
      <c r="G5713" t="str">
        <f t="shared" si="268"/>
        <v>Small</v>
      </c>
      <c r="H5713" t="s">
        <v>3</v>
      </c>
      <c r="I5713">
        <f>IFERROR(VLOOKUP(A5713,sponsored_animals!$A$1:$C$2143,1,TRUE),0)</f>
        <v>0</v>
      </c>
      <c r="J5713">
        <f>VLOOKUP(H5713,location_costs!$A$1:$B$6,2,FALSE)</f>
        <v>120</v>
      </c>
      <c r="K5713" t="str">
        <f t="shared" si="269"/>
        <v>Cat_Small</v>
      </c>
      <c r="L5713">
        <f>VLOOKUP(K5713,size_costs!$D$1:$E$10,2,FALSE)</f>
        <v>100</v>
      </c>
      <c r="M5713">
        <f>VLOOKUP(C5713,age_costs!$A$1:$B$52,2,FALSE)</f>
        <v>0</v>
      </c>
    </row>
    <row r="5714" spans="1:13" x14ac:dyDescent="0.25">
      <c r="A5714" t="s">
        <v>8045</v>
      </c>
      <c r="B5714" t="s">
        <v>3754</v>
      </c>
      <c r="C5714" s="2">
        <f t="shared" si="267"/>
        <v>8</v>
      </c>
      <c r="D5714" t="s">
        <v>19</v>
      </c>
      <c r="E5714" t="s">
        <v>2207</v>
      </c>
      <c r="F5714">
        <v>8</v>
      </c>
      <c r="G5714" t="str">
        <f t="shared" si="268"/>
        <v>Large</v>
      </c>
      <c r="H5714" t="s">
        <v>6</v>
      </c>
      <c r="I5714" t="str">
        <f>IFERROR(VLOOKUP(A5714,sponsored_animals!$A$1:$C$2143,1,TRUE),0)</f>
        <v>36806649e5722d</v>
      </c>
      <c r="J5714">
        <f>VLOOKUP(H5714,location_costs!$A$1:$B$6,2,FALSE)</f>
        <v>135</v>
      </c>
      <c r="K5714" t="str">
        <f t="shared" si="269"/>
        <v>Cat_Large</v>
      </c>
      <c r="L5714">
        <f>VLOOKUP(K5714,size_costs!$D$1:$E$10,2,FALSE)</f>
        <v>140</v>
      </c>
      <c r="M5714">
        <f>VLOOKUP(C5714,age_costs!$A$1:$B$52,2,FALSE)</f>
        <v>150</v>
      </c>
    </row>
    <row r="5715" spans="1:13" x14ac:dyDescent="0.25">
      <c r="A5715" t="s">
        <v>8046</v>
      </c>
      <c r="B5715" t="s">
        <v>5365</v>
      </c>
      <c r="C5715" s="2">
        <f t="shared" si="267"/>
        <v>5</v>
      </c>
      <c r="D5715" t="s">
        <v>12</v>
      </c>
      <c r="E5715" t="s">
        <v>2202</v>
      </c>
      <c r="F5715">
        <v>27</v>
      </c>
      <c r="G5715" t="str">
        <f t="shared" si="268"/>
        <v>Medium</v>
      </c>
      <c r="H5715" t="s">
        <v>7</v>
      </c>
      <c r="I5715" t="str">
        <f>IFERROR(VLOOKUP(A5715,sponsored_animals!$A$1:$C$2143,1,TRUE),0)</f>
        <v>7c0c3e04e6a4d4</v>
      </c>
      <c r="J5715">
        <f>VLOOKUP(H5715,location_costs!$A$1:$B$6,2,FALSE)</f>
        <v>100</v>
      </c>
      <c r="K5715" t="str">
        <f t="shared" si="269"/>
        <v>Dog_Medium</v>
      </c>
      <c r="L5715">
        <f>VLOOKUP(K5715,size_costs!$D$1:$E$10,2,FALSE)</f>
        <v>150</v>
      </c>
      <c r="M5715">
        <f>VLOOKUP(C5715,age_costs!$A$1:$B$52,2,FALSE)</f>
        <v>100</v>
      </c>
    </row>
    <row r="5716" spans="1:13" x14ac:dyDescent="0.25">
      <c r="A5716" t="s">
        <v>8047</v>
      </c>
      <c r="B5716" t="s">
        <v>14662</v>
      </c>
      <c r="C5716" s="2">
        <f t="shared" si="267"/>
        <v>3</v>
      </c>
      <c r="D5716" t="s">
        <v>19</v>
      </c>
      <c r="E5716" t="s">
        <v>2226</v>
      </c>
      <c r="F5716">
        <v>6.5</v>
      </c>
      <c r="G5716" t="str">
        <f t="shared" si="268"/>
        <v>Medium</v>
      </c>
      <c r="H5716" t="s">
        <v>5</v>
      </c>
      <c r="I5716" t="str">
        <f>IFERROR(VLOOKUP(A5716,sponsored_animals!$A$1:$C$2143,1,TRUE),0)</f>
        <v>7c0c3e04e6a4d4</v>
      </c>
      <c r="J5716">
        <f>VLOOKUP(H5716,location_costs!$A$1:$B$6,2,FALSE)</f>
        <v>140</v>
      </c>
      <c r="K5716" t="str">
        <f t="shared" si="269"/>
        <v>Cat_Medium</v>
      </c>
      <c r="L5716">
        <f>VLOOKUP(K5716,size_costs!$D$1:$E$10,2,FALSE)</f>
        <v>120</v>
      </c>
      <c r="M5716">
        <f>VLOOKUP(C5716,age_costs!$A$1:$B$52,2,FALSE)</f>
        <v>0</v>
      </c>
    </row>
    <row r="5717" spans="1:13" x14ac:dyDescent="0.25">
      <c r="A5717" t="s">
        <v>8048</v>
      </c>
      <c r="B5717" t="s">
        <v>15644</v>
      </c>
      <c r="C5717" s="2">
        <f t="shared" si="267"/>
        <v>7</v>
      </c>
      <c r="D5717" t="s">
        <v>12</v>
      </c>
      <c r="E5717" t="s">
        <v>2182</v>
      </c>
      <c r="F5717">
        <v>37</v>
      </c>
      <c r="G5717" t="str">
        <f t="shared" si="268"/>
        <v>Large</v>
      </c>
      <c r="H5717" t="s">
        <v>5</v>
      </c>
      <c r="I5717" t="str">
        <f>IFERROR(VLOOKUP(A5717,sponsored_animals!$A$1:$C$2143,1,TRUE),0)</f>
        <v>b14069999a0ee6</v>
      </c>
      <c r="J5717">
        <f>VLOOKUP(H5717,location_costs!$A$1:$B$6,2,FALSE)</f>
        <v>140</v>
      </c>
      <c r="K5717" t="str">
        <f t="shared" si="269"/>
        <v>Dog_Large</v>
      </c>
      <c r="L5717">
        <f>VLOOKUP(K5717,size_costs!$D$1:$E$10,2,FALSE)</f>
        <v>175</v>
      </c>
      <c r="M5717">
        <f>VLOOKUP(C5717,age_costs!$A$1:$B$52,2,FALSE)</f>
        <v>100</v>
      </c>
    </row>
    <row r="5718" spans="1:13" x14ac:dyDescent="0.25">
      <c r="A5718" t="s">
        <v>8049</v>
      </c>
      <c r="B5718" t="s">
        <v>14579</v>
      </c>
      <c r="C5718" s="2">
        <f t="shared" si="267"/>
        <v>8</v>
      </c>
      <c r="D5718" t="s">
        <v>19</v>
      </c>
      <c r="E5718" t="s">
        <v>2198</v>
      </c>
      <c r="F5718">
        <v>6.5</v>
      </c>
      <c r="G5718" t="str">
        <f t="shared" si="268"/>
        <v>Medium</v>
      </c>
      <c r="H5718" t="s">
        <v>5</v>
      </c>
      <c r="I5718" t="str">
        <f>IFERROR(VLOOKUP(A5718,sponsored_animals!$A$1:$C$2143,1,TRUE),0)</f>
        <v>4fca6ef6dbda96</v>
      </c>
      <c r="J5718">
        <f>VLOOKUP(H5718,location_costs!$A$1:$B$6,2,FALSE)</f>
        <v>140</v>
      </c>
      <c r="K5718" t="str">
        <f t="shared" si="269"/>
        <v>Cat_Medium</v>
      </c>
      <c r="L5718">
        <f>VLOOKUP(K5718,size_costs!$D$1:$E$10,2,FALSE)</f>
        <v>120</v>
      </c>
      <c r="M5718">
        <f>VLOOKUP(C5718,age_costs!$A$1:$B$52,2,FALSE)</f>
        <v>150</v>
      </c>
    </row>
    <row r="5719" spans="1:13" x14ac:dyDescent="0.25">
      <c r="A5719" t="s">
        <v>8050</v>
      </c>
      <c r="B5719" t="s">
        <v>5636</v>
      </c>
      <c r="C5719" s="2">
        <f t="shared" si="267"/>
        <v>3</v>
      </c>
      <c r="D5719" t="s">
        <v>12</v>
      </c>
      <c r="E5719" t="s">
        <v>2241</v>
      </c>
      <c r="F5719">
        <v>31.5</v>
      </c>
      <c r="G5719" t="str">
        <f t="shared" si="268"/>
        <v>Large</v>
      </c>
      <c r="H5719" t="s">
        <v>6</v>
      </c>
      <c r="I5719" t="str">
        <f>IFERROR(VLOOKUP(A5719,sponsored_animals!$A$1:$C$2143,1,TRUE),0)</f>
        <v>36806649e5722d</v>
      </c>
      <c r="J5719">
        <f>VLOOKUP(H5719,location_costs!$A$1:$B$6,2,FALSE)</f>
        <v>135</v>
      </c>
      <c r="K5719" t="str">
        <f t="shared" si="269"/>
        <v>Dog_Large</v>
      </c>
      <c r="L5719">
        <f>VLOOKUP(K5719,size_costs!$D$1:$E$10,2,FALSE)</f>
        <v>175</v>
      </c>
      <c r="M5719">
        <f>VLOOKUP(C5719,age_costs!$A$1:$B$52,2,FALSE)</f>
        <v>0</v>
      </c>
    </row>
    <row r="5720" spans="1:13" x14ac:dyDescent="0.25">
      <c r="A5720" t="s">
        <v>8051</v>
      </c>
      <c r="B5720" t="s">
        <v>4197</v>
      </c>
      <c r="C5720" s="2">
        <f t="shared" si="267"/>
        <v>4</v>
      </c>
      <c r="D5720" t="s">
        <v>12</v>
      </c>
      <c r="E5720" t="s">
        <v>2217</v>
      </c>
      <c r="F5720">
        <v>9</v>
      </c>
      <c r="G5720" t="str">
        <f t="shared" si="268"/>
        <v>Small</v>
      </c>
      <c r="H5720" t="s">
        <v>5</v>
      </c>
      <c r="I5720" t="str">
        <f>IFERROR(VLOOKUP(A5720,sponsored_animals!$A$1:$C$2143,1,TRUE),0)</f>
        <v>178f1189a06b68</v>
      </c>
      <c r="J5720">
        <f>VLOOKUP(H5720,location_costs!$A$1:$B$6,2,FALSE)</f>
        <v>140</v>
      </c>
      <c r="K5720" t="str">
        <f t="shared" si="269"/>
        <v>Dog_Small</v>
      </c>
      <c r="L5720">
        <f>VLOOKUP(K5720,size_costs!$D$1:$E$10,2,FALSE)</f>
        <v>125</v>
      </c>
      <c r="M5720">
        <f>VLOOKUP(C5720,age_costs!$A$1:$B$52,2,FALSE)</f>
        <v>0</v>
      </c>
    </row>
    <row r="5721" spans="1:13" x14ac:dyDescent="0.25">
      <c r="A5721" t="s">
        <v>8052</v>
      </c>
      <c r="B5721" t="s">
        <v>15645</v>
      </c>
      <c r="C5721" s="2">
        <f t="shared" si="267"/>
        <v>23</v>
      </c>
      <c r="D5721" t="s">
        <v>19</v>
      </c>
      <c r="E5721" t="s">
        <v>2182</v>
      </c>
      <c r="F5721">
        <v>4</v>
      </c>
      <c r="G5721" t="str">
        <f t="shared" si="268"/>
        <v>Small</v>
      </c>
      <c r="H5721" t="s">
        <v>3</v>
      </c>
      <c r="I5721" t="str">
        <f>IFERROR(VLOOKUP(A5721,sponsored_animals!$A$1:$C$2143,1,TRUE),0)</f>
        <v>178f1189a06b68</v>
      </c>
      <c r="J5721">
        <f>VLOOKUP(H5721,location_costs!$A$1:$B$6,2,FALSE)</f>
        <v>120</v>
      </c>
      <c r="K5721" t="str">
        <f t="shared" si="269"/>
        <v>Cat_Small</v>
      </c>
      <c r="L5721">
        <f>VLOOKUP(K5721,size_costs!$D$1:$E$10,2,FALSE)</f>
        <v>100</v>
      </c>
      <c r="M5721">
        <f>VLOOKUP(C5721,age_costs!$A$1:$B$52,2,FALSE)</f>
        <v>300</v>
      </c>
    </row>
    <row r="5722" spans="1:13" x14ac:dyDescent="0.25">
      <c r="A5722" t="s">
        <v>8053</v>
      </c>
      <c r="B5722" t="s">
        <v>14018</v>
      </c>
      <c r="C5722" s="2">
        <f t="shared" si="267"/>
        <v>4</v>
      </c>
      <c r="D5722" t="s">
        <v>19</v>
      </c>
      <c r="E5722" t="s">
        <v>2198</v>
      </c>
      <c r="F5722">
        <v>3</v>
      </c>
      <c r="G5722" t="str">
        <f t="shared" si="268"/>
        <v>Small</v>
      </c>
      <c r="H5722" t="s">
        <v>6</v>
      </c>
      <c r="I5722">
        <f>IFERROR(VLOOKUP(A5722,sponsored_animals!$A$1:$C$2143,1,TRUE),0)</f>
        <v>0</v>
      </c>
      <c r="J5722">
        <f>VLOOKUP(H5722,location_costs!$A$1:$B$6,2,FALSE)</f>
        <v>135</v>
      </c>
      <c r="K5722" t="str">
        <f t="shared" si="269"/>
        <v>Cat_Small</v>
      </c>
      <c r="L5722">
        <f>VLOOKUP(K5722,size_costs!$D$1:$E$10,2,FALSE)</f>
        <v>100</v>
      </c>
      <c r="M5722">
        <f>VLOOKUP(C5722,age_costs!$A$1:$B$52,2,FALSE)</f>
        <v>0</v>
      </c>
    </row>
    <row r="5723" spans="1:13" x14ac:dyDescent="0.25">
      <c r="A5723" t="s">
        <v>8054</v>
      </c>
      <c r="B5723" t="s">
        <v>15646</v>
      </c>
      <c r="C5723" s="2">
        <f t="shared" si="267"/>
        <v>12</v>
      </c>
      <c r="D5723" t="s">
        <v>12</v>
      </c>
      <c r="E5723" t="s">
        <v>2322</v>
      </c>
      <c r="F5723">
        <v>43</v>
      </c>
      <c r="G5723" t="str">
        <f t="shared" si="268"/>
        <v>Large</v>
      </c>
      <c r="H5723" t="s">
        <v>3</v>
      </c>
      <c r="I5723" t="str">
        <f>IFERROR(VLOOKUP(A5723,sponsored_animals!$A$1:$C$2143,1,TRUE),0)</f>
        <v>214f8f6b359a1e</v>
      </c>
      <c r="J5723">
        <f>VLOOKUP(H5723,location_costs!$A$1:$B$6,2,FALSE)</f>
        <v>120</v>
      </c>
      <c r="K5723" t="str">
        <f t="shared" si="269"/>
        <v>Dog_Large</v>
      </c>
      <c r="L5723">
        <f>VLOOKUP(K5723,size_costs!$D$1:$E$10,2,FALSE)</f>
        <v>175</v>
      </c>
      <c r="M5723">
        <f>VLOOKUP(C5723,age_costs!$A$1:$B$52,2,FALSE)</f>
        <v>150</v>
      </c>
    </row>
    <row r="5724" spans="1:13" x14ac:dyDescent="0.25">
      <c r="A5724" t="s">
        <v>8055</v>
      </c>
      <c r="B5724" t="s">
        <v>2356</v>
      </c>
      <c r="C5724" s="2">
        <f t="shared" si="267"/>
        <v>8</v>
      </c>
      <c r="D5724" t="s">
        <v>19</v>
      </c>
      <c r="E5724" t="s">
        <v>2198</v>
      </c>
      <c r="F5724">
        <v>3</v>
      </c>
      <c r="G5724" t="str">
        <f t="shared" si="268"/>
        <v>Small</v>
      </c>
      <c r="H5724" t="s">
        <v>3</v>
      </c>
      <c r="I5724" t="str">
        <f>IFERROR(VLOOKUP(A5724,sponsored_animals!$A$1:$C$2143,1,TRUE),0)</f>
        <v>4fca6ef6dbda96</v>
      </c>
      <c r="J5724">
        <f>VLOOKUP(H5724,location_costs!$A$1:$B$6,2,FALSE)</f>
        <v>120</v>
      </c>
      <c r="K5724" t="str">
        <f t="shared" si="269"/>
        <v>Cat_Small</v>
      </c>
      <c r="L5724">
        <f>VLOOKUP(K5724,size_costs!$D$1:$E$10,2,FALSE)</f>
        <v>100</v>
      </c>
      <c r="M5724">
        <f>VLOOKUP(C5724,age_costs!$A$1:$B$52,2,FALSE)</f>
        <v>150</v>
      </c>
    </row>
    <row r="5725" spans="1:13" x14ac:dyDescent="0.25">
      <c r="A5725" t="s">
        <v>428</v>
      </c>
      <c r="B5725" t="s">
        <v>15647</v>
      </c>
      <c r="C5725" s="2">
        <f t="shared" si="267"/>
        <v>17</v>
      </c>
      <c r="D5725" t="s">
        <v>12</v>
      </c>
      <c r="E5725" t="s">
        <v>2217</v>
      </c>
      <c r="F5725">
        <v>38</v>
      </c>
      <c r="G5725" t="str">
        <f t="shared" si="268"/>
        <v>Large</v>
      </c>
      <c r="H5725" t="s">
        <v>4</v>
      </c>
      <c r="I5725" t="str">
        <f>IFERROR(VLOOKUP(A5725,sponsored_animals!$A$1:$C$2143,1,TRUE),0)</f>
        <v>36806649e5722d</v>
      </c>
      <c r="J5725">
        <f>VLOOKUP(H5725,location_costs!$A$1:$B$6,2,FALSE)</f>
        <v>110</v>
      </c>
      <c r="K5725" t="str">
        <f t="shared" si="269"/>
        <v>Dog_Large</v>
      </c>
      <c r="L5725">
        <f>VLOOKUP(K5725,size_costs!$D$1:$E$10,2,FALSE)</f>
        <v>175</v>
      </c>
      <c r="M5725">
        <f>VLOOKUP(C5725,age_costs!$A$1:$B$52,2,FALSE)</f>
        <v>300</v>
      </c>
    </row>
    <row r="5726" spans="1:13" x14ac:dyDescent="0.25">
      <c r="A5726" t="s">
        <v>8056</v>
      </c>
      <c r="B5726" t="s">
        <v>4712</v>
      </c>
      <c r="C5726" s="2">
        <f t="shared" si="267"/>
        <v>7</v>
      </c>
      <c r="D5726" t="s">
        <v>12</v>
      </c>
      <c r="E5726" t="s">
        <v>2226</v>
      </c>
      <c r="F5726">
        <v>12</v>
      </c>
      <c r="G5726" t="str">
        <f t="shared" si="268"/>
        <v>Medium</v>
      </c>
      <c r="H5726" t="s">
        <v>6</v>
      </c>
      <c r="I5726" t="str">
        <f>IFERROR(VLOOKUP(A5726,sponsored_animals!$A$1:$C$2143,1,TRUE),0)</f>
        <v>74228ffdfe76aa</v>
      </c>
      <c r="J5726">
        <f>VLOOKUP(H5726,location_costs!$A$1:$B$6,2,FALSE)</f>
        <v>135</v>
      </c>
      <c r="K5726" t="str">
        <f t="shared" si="269"/>
        <v>Dog_Medium</v>
      </c>
      <c r="L5726">
        <f>VLOOKUP(K5726,size_costs!$D$1:$E$10,2,FALSE)</f>
        <v>150</v>
      </c>
      <c r="M5726">
        <f>VLOOKUP(C5726,age_costs!$A$1:$B$52,2,FALSE)</f>
        <v>100</v>
      </c>
    </row>
    <row r="5727" spans="1:13" x14ac:dyDescent="0.25">
      <c r="A5727" t="s">
        <v>8057</v>
      </c>
      <c r="B5727" t="s">
        <v>15648</v>
      </c>
      <c r="C5727" s="2">
        <f t="shared" si="267"/>
        <v>13</v>
      </c>
      <c r="D5727" t="s">
        <v>12</v>
      </c>
      <c r="E5727" t="s">
        <v>2190</v>
      </c>
      <c r="F5727">
        <v>4</v>
      </c>
      <c r="G5727" t="str">
        <f t="shared" si="268"/>
        <v>Small</v>
      </c>
      <c r="H5727" t="s">
        <v>7</v>
      </c>
      <c r="I5727" t="str">
        <f>IFERROR(VLOOKUP(A5727,sponsored_animals!$A$1:$C$2143,1,TRUE),0)</f>
        <v>b14069999a0ee6</v>
      </c>
      <c r="J5727">
        <f>VLOOKUP(H5727,location_costs!$A$1:$B$6,2,FALSE)</f>
        <v>100</v>
      </c>
      <c r="K5727" t="str">
        <f t="shared" si="269"/>
        <v>Dog_Small</v>
      </c>
      <c r="L5727">
        <f>VLOOKUP(K5727,size_costs!$D$1:$E$10,2,FALSE)</f>
        <v>125</v>
      </c>
      <c r="M5727">
        <f>VLOOKUP(C5727,age_costs!$A$1:$B$52,2,FALSE)</f>
        <v>200</v>
      </c>
    </row>
    <row r="5728" spans="1:13" x14ac:dyDescent="0.25">
      <c r="A5728" t="s">
        <v>8058</v>
      </c>
      <c r="B5728" t="s">
        <v>15649</v>
      </c>
      <c r="C5728" s="2">
        <f t="shared" si="267"/>
        <v>12</v>
      </c>
      <c r="D5728" t="s">
        <v>12</v>
      </c>
      <c r="E5728" t="s">
        <v>3080</v>
      </c>
      <c r="F5728">
        <v>40</v>
      </c>
      <c r="G5728" t="str">
        <f t="shared" si="268"/>
        <v>Large</v>
      </c>
      <c r="H5728" t="s">
        <v>3</v>
      </c>
      <c r="I5728">
        <f>IFERROR(VLOOKUP(A5728,sponsored_animals!$A$1:$C$2143,1,TRUE),0)</f>
        <v>0</v>
      </c>
      <c r="J5728">
        <f>VLOOKUP(H5728,location_costs!$A$1:$B$6,2,FALSE)</f>
        <v>120</v>
      </c>
      <c r="K5728" t="str">
        <f t="shared" si="269"/>
        <v>Dog_Large</v>
      </c>
      <c r="L5728">
        <f>VLOOKUP(K5728,size_costs!$D$1:$E$10,2,FALSE)</f>
        <v>175</v>
      </c>
      <c r="M5728">
        <f>VLOOKUP(C5728,age_costs!$A$1:$B$52,2,FALSE)</f>
        <v>150</v>
      </c>
    </row>
    <row r="5729" spans="1:13" x14ac:dyDescent="0.25">
      <c r="A5729" t="s">
        <v>8059</v>
      </c>
      <c r="B5729" t="s">
        <v>2444</v>
      </c>
      <c r="C5729" s="2">
        <f t="shared" si="267"/>
        <v>7</v>
      </c>
      <c r="D5729" t="s">
        <v>12</v>
      </c>
      <c r="E5729" t="s">
        <v>2207</v>
      </c>
      <c r="F5729">
        <v>44</v>
      </c>
      <c r="G5729" t="str">
        <f t="shared" si="268"/>
        <v>Large</v>
      </c>
      <c r="H5729" t="s">
        <v>3</v>
      </c>
      <c r="I5729" t="str">
        <f>IFERROR(VLOOKUP(A5729,sponsored_animals!$A$1:$C$2143,1,TRUE),0)</f>
        <v>36806649e5722d</v>
      </c>
      <c r="J5729">
        <f>VLOOKUP(H5729,location_costs!$A$1:$B$6,2,FALSE)</f>
        <v>120</v>
      </c>
      <c r="K5729" t="str">
        <f t="shared" si="269"/>
        <v>Dog_Large</v>
      </c>
      <c r="L5729">
        <f>VLOOKUP(K5729,size_costs!$D$1:$E$10,2,FALSE)</f>
        <v>175</v>
      </c>
      <c r="M5729">
        <f>VLOOKUP(C5729,age_costs!$A$1:$B$52,2,FALSE)</f>
        <v>100</v>
      </c>
    </row>
    <row r="5730" spans="1:13" x14ac:dyDescent="0.25">
      <c r="A5730" t="s">
        <v>8060</v>
      </c>
      <c r="B5730" t="s">
        <v>8061</v>
      </c>
      <c r="C5730" s="2">
        <f t="shared" si="267"/>
        <v>13</v>
      </c>
      <c r="D5730" t="s">
        <v>12</v>
      </c>
      <c r="E5730" t="s">
        <v>2182</v>
      </c>
      <c r="F5730">
        <v>14</v>
      </c>
      <c r="G5730" t="str">
        <f t="shared" si="268"/>
        <v>Medium</v>
      </c>
      <c r="H5730" t="s">
        <v>4</v>
      </c>
      <c r="I5730" t="str">
        <f>IFERROR(VLOOKUP(A5730,sponsored_animals!$A$1:$C$2143,1,TRUE),0)</f>
        <v>4fca6ef6dbda96</v>
      </c>
      <c r="J5730">
        <f>VLOOKUP(H5730,location_costs!$A$1:$B$6,2,FALSE)</f>
        <v>110</v>
      </c>
      <c r="K5730" t="str">
        <f t="shared" si="269"/>
        <v>Dog_Medium</v>
      </c>
      <c r="L5730">
        <f>VLOOKUP(K5730,size_costs!$D$1:$E$10,2,FALSE)</f>
        <v>150</v>
      </c>
      <c r="M5730">
        <f>VLOOKUP(C5730,age_costs!$A$1:$B$52,2,FALSE)</f>
        <v>200</v>
      </c>
    </row>
    <row r="5731" spans="1:13" x14ac:dyDescent="0.25">
      <c r="A5731" t="s">
        <v>8062</v>
      </c>
      <c r="B5731" t="s">
        <v>14131</v>
      </c>
      <c r="C5731" s="2">
        <f t="shared" si="267"/>
        <v>8</v>
      </c>
      <c r="D5731" t="s">
        <v>12</v>
      </c>
      <c r="E5731" t="s">
        <v>2475</v>
      </c>
      <c r="F5731">
        <v>31</v>
      </c>
      <c r="G5731" t="str">
        <f t="shared" si="268"/>
        <v>Large</v>
      </c>
      <c r="H5731" t="s">
        <v>4</v>
      </c>
      <c r="I5731" t="str">
        <f>IFERROR(VLOOKUP(A5731,sponsored_animals!$A$1:$C$2143,1,TRUE),0)</f>
        <v>36806649e5722d</v>
      </c>
      <c r="J5731">
        <f>VLOOKUP(H5731,location_costs!$A$1:$B$6,2,FALSE)</f>
        <v>110</v>
      </c>
      <c r="K5731" t="str">
        <f t="shared" si="269"/>
        <v>Dog_Large</v>
      </c>
      <c r="L5731">
        <f>VLOOKUP(K5731,size_costs!$D$1:$E$10,2,FALSE)</f>
        <v>175</v>
      </c>
      <c r="M5731">
        <f>VLOOKUP(C5731,age_costs!$A$1:$B$52,2,FALSE)</f>
        <v>150</v>
      </c>
    </row>
    <row r="5732" spans="1:13" x14ac:dyDescent="0.25">
      <c r="A5732" t="s">
        <v>8063</v>
      </c>
      <c r="B5732" t="s">
        <v>15650</v>
      </c>
      <c r="C5732" s="2">
        <f t="shared" si="267"/>
        <v>9</v>
      </c>
      <c r="D5732" t="s">
        <v>12</v>
      </c>
      <c r="E5732" t="s">
        <v>2294</v>
      </c>
      <c r="F5732">
        <v>12</v>
      </c>
      <c r="G5732" t="str">
        <f t="shared" si="268"/>
        <v>Medium</v>
      </c>
      <c r="H5732" t="s">
        <v>6</v>
      </c>
      <c r="I5732" t="str">
        <f>IFERROR(VLOOKUP(A5732,sponsored_animals!$A$1:$C$2143,1,TRUE),0)</f>
        <v>214f8f6b359a1e</v>
      </c>
      <c r="J5732">
        <f>VLOOKUP(H5732,location_costs!$A$1:$B$6,2,FALSE)</f>
        <v>135</v>
      </c>
      <c r="K5732" t="str">
        <f t="shared" si="269"/>
        <v>Dog_Medium</v>
      </c>
      <c r="L5732">
        <f>VLOOKUP(K5732,size_costs!$D$1:$E$10,2,FALSE)</f>
        <v>150</v>
      </c>
      <c r="M5732">
        <f>VLOOKUP(C5732,age_costs!$A$1:$B$52,2,FALSE)</f>
        <v>150</v>
      </c>
    </row>
    <row r="5733" spans="1:13" x14ac:dyDescent="0.25">
      <c r="A5733" t="s">
        <v>8064</v>
      </c>
      <c r="B5733" t="s">
        <v>15359</v>
      </c>
      <c r="C5733" s="2">
        <f t="shared" si="267"/>
        <v>10</v>
      </c>
      <c r="D5733" t="s">
        <v>19</v>
      </c>
      <c r="E5733" t="s">
        <v>2226</v>
      </c>
      <c r="F5733">
        <v>8.5</v>
      </c>
      <c r="G5733" t="str">
        <f t="shared" si="268"/>
        <v>Large</v>
      </c>
      <c r="H5733" t="s">
        <v>7</v>
      </c>
      <c r="I5733" t="str">
        <f>IFERROR(VLOOKUP(A5733,sponsored_animals!$A$1:$C$2143,1,TRUE),0)</f>
        <v>36806649e5722d</v>
      </c>
      <c r="J5733">
        <f>VLOOKUP(H5733,location_costs!$A$1:$B$6,2,FALSE)</f>
        <v>100</v>
      </c>
      <c r="K5733" t="str">
        <f t="shared" si="269"/>
        <v>Cat_Large</v>
      </c>
      <c r="L5733">
        <f>VLOOKUP(K5733,size_costs!$D$1:$E$10,2,FALSE)</f>
        <v>140</v>
      </c>
      <c r="M5733">
        <f>VLOOKUP(C5733,age_costs!$A$1:$B$52,2,FALSE)</f>
        <v>150</v>
      </c>
    </row>
    <row r="5734" spans="1:13" x14ac:dyDescent="0.25">
      <c r="A5734" t="s">
        <v>8065</v>
      </c>
      <c r="B5734" t="s">
        <v>15150</v>
      </c>
      <c r="C5734" s="2">
        <f t="shared" si="267"/>
        <v>5</v>
      </c>
      <c r="D5734" t="s">
        <v>12</v>
      </c>
      <c r="E5734" t="s">
        <v>2223</v>
      </c>
      <c r="F5734">
        <v>8</v>
      </c>
      <c r="G5734" t="str">
        <f t="shared" si="268"/>
        <v>Small</v>
      </c>
      <c r="H5734" t="s">
        <v>5</v>
      </c>
      <c r="I5734" t="str">
        <f>IFERROR(VLOOKUP(A5734,sponsored_animals!$A$1:$C$2143,1,TRUE),0)</f>
        <v>214f8f6b359a1e</v>
      </c>
      <c r="J5734">
        <f>VLOOKUP(H5734,location_costs!$A$1:$B$6,2,FALSE)</f>
        <v>140</v>
      </c>
      <c r="K5734" t="str">
        <f t="shared" si="269"/>
        <v>Dog_Small</v>
      </c>
      <c r="L5734">
        <f>VLOOKUP(K5734,size_costs!$D$1:$E$10,2,FALSE)</f>
        <v>125</v>
      </c>
      <c r="M5734">
        <f>VLOOKUP(C5734,age_costs!$A$1:$B$52,2,FALSE)</f>
        <v>100</v>
      </c>
    </row>
    <row r="5735" spans="1:13" x14ac:dyDescent="0.25">
      <c r="A5735" t="s">
        <v>537</v>
      </c>
      <c r="B5735" t="s">
        <v>5883</v>
      </c>
      <c r="C5735" s="2">
        <f t="shared" si="267"/>
        <v>9</v>
      </c>
      <c r="D5735" t="s">
        <v>12</v>
      </c>
      <c r="E5735" t="s">
        <v>2241</v>
      </c>
      <c r="F5735">
        <v>35</v>
      </c>
      <c r="G5735" t="str">
        <f t="shared" si="268"/>
        <v>Large</v>
      </c>
      <c r="H5735" t="s">
        <v>5</v>
      </c>
      <c r="I5735" t="str">
        <f>IFERROR(VLOOKUP(A5735,sponsored_animals!$A$1:$C$2143,1,TRUE),0)</f>
        <v>178f1189a06b68</v>
      </c>
      <c r="J5735">
        <f>VLOOKUP(H5735,location_costs!$A$1:$B$6,2,FALSE)</f>
        <v>140</v>
      </c>
      <c r="K5735" t="str">
        <f t="shared" si="269"/>
        <v>Dog_Large</v>
      </c>
      <c r="L5735">
        <f>VLOOKUP(K5735,size_costs!$D$1:$E$10,2,FALSE)</f>
        <v>175</v>
      </c>
      <c r="M5735">
        <f>VLOOKUP(C5735,age_costs!$A$1:$B$52,2,FALSE)</f>
        <v>150</v>
      </c>
    </row>
    <row r="5736" spans="1:13" x14ac:dyDescent="0.25">
      <c r="A5736" t="s">
        <v>8066</v>
      </c>
      <c r="B5736" t="s">
        <v>13540</v>
      </c>
      <c r="C5736" s="2">
        <f t="shared" si="267"/>
        <v>9</v>
      </c>
      <c r="D5736" t="s">
        <v>12</v>
      </c>
      <c r="E5736" t="s">
        <v>2196</v>
      </c>
      <c r="F5736">
        <v>32</v>
      </c>
      <c r="G5736" t="str">
        <f t="shared" si="268"/>
        <v>Large</v>
      </c>
      <c r="H5736" t="s">
        <v>6</v>
      </c>
      <c r="I5736">
        <f>IFERROR(VLOOKUP(A5736,sponsored_animals!$A$1:$C$2143,1,TRUE),0)</f>
        <v>0</v>
      </c>
      <c r="J5736">
        <f>VLOOKUP(H5736,location_costs!$A$1:$B$6,2,FALSE)</f>
        <v>135</v>
      </c>
      <c r="K5736" t="str">
        <f t="shared" si="269"/>
        <v>Dog_Large</v>
      </c>
      <c r="L5736">
        <f>VLOOKUP(K5736,size_costs!$D$1:$E$10,2,FALSE)</f>
        <v>175</v>
      </c>
      <c r="M5736">
        <f>VLOOKUP(C5736,age_costs!$A$1:$B$52,2,FALSE)</f>
        <v>150</v>
      </c>
    </row>
    <row r="5737" spans="1:13" x14ac:dyDescent="0.25">
      <c r="A5737" t="s">
        <v>1376</v>
      </c>
      <c r="B5737" t="s">
        <v>5255</v>
      </c>
      <c r="C5737" s="2">
        <f t="shared" si="267"/>
        <v>5</v>
      </c>
      <c r="D5737" t="s">
        <v>19</v>
      </c>
      <c r="E5737" t="s">
        <v>2182</v>
      </c>
      <c r="F5737">
        <v>6.5</v>
      </c>
      <c r="G5737" t="str">
        <f t="shared" si="268"/>
        <v>Medium</v>
      </c>
      <c r="H5737" t="s">
        <v>6</v>
      </c>
      <c r="I5737" t="str">
        <f>IFERROR(VLOOKUP(A5737,sponsored_animals!$A$1:$C$2143,1,TRUE),0)</f>
        <v>178f1189a06b68</v>
      </c>
      <c r="J5737">
        <f>VLOOKUP(H5737,location_costs!$A$1:$B$6,2,FALSE)</f>
        <v>135</v>
      </c>
      <c r="K5737" t="str">
        <f t="shared" si="269"/>
        <v>Cat_Medium</v>
      </c>
      <c r="L5737">
        <f>VLOOKUP(K5737,size_costs!$D$1:$E$10,2,FALSE)</f>
        <v>120</v>
      </c>
      <c r="M5737">
        <f>VLOOKUP(C5737,age_costs!$A$1:$B$52,2,FALSE)</f>
        <v>100</v>
      </c>
    </row>
    <row r="5738" spans="1:13" x14ac:dyDescent="0.25">
      <c r="A5738" t="s">
        <v>1688</v>
      </c>
      <c r="B5738" t="s">
        <v>13902</v>
      </c>
      <c r="C5738" s="2">
        <f t="shared" si="267"/>
        <v>5</v>
      </c>
      <c r="D5738" t="s">
        <v>12</v>
      </c>
      <c r="E5738" t="s">
        <v>3124</v>
      </c>
      <c r="F5738">
        <v>44</v>
      </c>
      <c r="G5738" t="str">
        <f t="shared" si="268"/>
        <v>Large</v>
      </c>
      <c r="H5738" t="s">
        <v>3</v>
      </c>
      <c r="I5738" t="str">
        <f>IFERROR(VLOOKUP(A5738,sponsored_animals!$A$1:$C$2143,1,TRUE),0)</f>
        <v>214f8f6b359a1e</v>
      </c>
      <c r="J5738">
        <f>VLOOKUP(H5738,location_costs!$A$1:$B$6,2,FALSE)</f>
        <v>120</v>
      </c>
      <c r="K5738" t="str">
        <f t="shared" si="269"/>
        <v>Dog_Large</v>
      </c>
      <c r="L5738">
        <f>VLOOKUP(K5738,size_costs!$D$1:$E$10,2,FALSE)</f>
        <v>175</v>
      </c>
      <c r="M5738">
        <f>VLOOKUP(C5738,age_costs!$A$1:$B$52,2,FALSE)</f>
        <v>100</v>
      </c>
    </row>
    <row r="5739" spans="1:13" x14ac:dyDescent="0.25">
      <c r="A5739" t="s">
        <v>8067</v>
      </c>
      <c r="B5739" t="s">
        <v>14161</v>
      </c>
      <c r="C5739" s="2">
        <f t="shared" si="267"/>
        <v>5</v>
      </c>
      <c r="D5739" t="s">
        <v>19</v>
      </c>
      <c r="E5739" t="s">
        <v>2299</v>
      </c>
      <c r="F5739">
        <v>8</v>
      </c>
      <c r="G5739" t="str">
        <f t="shared" si="268"/>
        <v>Large</v>
      </c>
      <c r="H5739" t="s">
        <v>4</v>
      </c>
      <c r="I5739" t="str">
        <f>IFERROR(VLOOKUP(A5739,sponsored_animals!$A$1:$C$2143,1,TRUE),0)</f>
        <v>178f1189a06b68</v>
      </c>
      <c r="J5739">
        <f>VLOOKUP(H5739,location_costs!$A$1:$B$6,2,FALSE)</f>
        <v>110</v>
      </c>
      <c r="K5739" t="str">
        <f t="shared" si="269"/>
        <v>Cat_Large</v>
      </c>
      <c r="L5739">
        <f>VLOOKUP(K5739,size_costs!$D$1:$E$10,2,FALSE)</f>
        <v>140</v>
      </c>
      <c r="M5739">
        <f>VLOOKUP(C5739,age_costs!$A$1:$B$52,2,FALSE)</f>
        <v>100</v>
      </c>
    </row>
    <row r="5740" spans="1:13" x14ac:dyDescent="0.25">
      <c r="A5740" t="s">
        <v>8068</v>
      </c>
      <c r="B5740" t="s">
        <v>15320</v>
      </c>
      <c r="C5740" s="2">
        <f t="shared" si="267"/>
        <v>8</v>
      </c>
      <c r="D5740" t="s">
        <v>19</v>
      </c>
      <c r="E5740" t="s">
        <v>2340</v>
      </c>
      <c r="F5740">
        <v>8.5</v>
      </c>
      <c r="G5740" t="str">
        <f t="shared" si="268"/>
        <v>Large</v>
      </c>
      <c r="H5740" t="s">
        <v>6</v>
      </c>
      <c r="I5740" t="str">
        <f>IFERROR(VLOOKUP(A5740,sponsored_animals!$A$1:$C$2143,1,TRUE),0)</f>
        <v>b14069999a0ee6</v>
      </c>
      <c r="J5740">
        <f>VLOOKUP(H5740,location_costs!$A$1:$B$6,2,FALSE)</f>
        <v>135</v>
      </c>
      <c r="K5740" t="str">
        <f t="shared" si="269"/>
        <v>Cat_Large</v>
      </c>
      <c r="L5740">
        <f>VLOOKUP(K5740,size_costs!$D$1:$E$10,2,FALSE)</f>
        <v>140</v>
      </c>
      <c r="M5740">
        <f>VLOOKUP(C5740,age_costs!$A$1:$B$52,2,FALSE)</f>
        <v>150</v>
      </c>
    </row>
    <row r="5741" spans="1:13" x14ac:dyDescent="0.25">
      <c r="A5741" t="s">
        <v>1816</v>
      </c>
      <c r="B5741" t="s">
        <v>14916</v>
      </c>
      <c r="C5741" s="2">
        <f t="shared" si="267"/>
        <v>9</v>
      </c>
      <c r="D5741" t="s">
        <v>19</v>
      </c>
      <c r="E5741" t="s">
        <v>2223</v>
      </c>
      <c r="F5741">
        <v>4</v>
      </c>
      <c r="G5741" t="str">
        <f t="shared" si="268"/>
        <v>Small</v>
      </c>
      <c r="H5741" t="s">
        <v>5</v>
      </c>
      <c r="I5741" t="str">
        <f>IFERROR(VLOOKUP(A5741,sponsored_animals!$A$1:$C$2143,1,TRUE),0)</f>
        <v>74228ffdfe76aa</v>
      </c>
      <c r="J5741">
        <f>VLOOKUP(H5741,location_costs!$A$1:$B$6,2,FALSE)</f>
        <v>140</v>
      </c>
      <c r="K5741" t="str">
        <f t="shared" si="269"/>
        <v>Cat_Small</v>
      </c>
      <c r="L5741">
        <f>VLOOKUP(K5741,size_costs!$D$1:$E$10,2,FALSE)</f>
        <v>100</v>
      </c>
      <c r="M5741">
        <f>VLOOKUP(C5741,age_costs!$A$1:$B$52,2,FALSE)</f>
        <v>150</v>
      </c>
    </row>
    <row r="5742" spans="1:13" x14ac:dyDescent="0.25">
      <c r="A5742" t="s">
        <v>8069</v>
      </c>
      <c r="B5742" t="s">
        <v>14722</v>
      </c>
      <c r="C5742" s="2">
        <f t="shared" si="267"/>
        <v>3</v>
      </c>
      <c r="D5742" t="s">
        <v>19</v>
      </c>
      <c r="E5742" t="s">
        <v>2252</v>
      </c>
      <c r="F5742">
        <v>6.5</v>
      </c>
      <c r="G5742" t="str">
        <f t="shared" si="268"/>
        <v>Medium</v>
      </c>
      <c r="H5742" t="s">
        <v>4</v>
      </c>
      <c r="I5742">
        <f>IFERROR(VLOOKUP(A5742,sponsored_animals!$A$1:$C$2143,1,TRUE),0)</f>
        <v>0</v>
      </c>
      <c r="J5742">
        <f>VLOOKUP(H5742,location_costs!$A$1:$B$6,2,FALSE)</f>
        <v>110</v>
      </c>
      <c r="K5742" t="str">
        <f t="shared" si="269"/>
        <v>Cat_Medium</v>
      </c>
      <c r="L5742">
        <f>VLOOKUP(K5742,size_costs!$D$1:$E$10,2,FALSE)</f>
        <v>120</v>
      </c>
      <c r="M5742">
        <f>VLOOKUP(C5742,age_costs!$A$1:$B$52,2,FALSE)</f>
        <v>0</v>
      </c>
    </row>
    <row r="5743" spans="1:13" x14ac:dyDescent="0.25">
      <c r="A5743" t="s">
        <v>8070</v>
      </c>
      <c r="B5743" t="s">
        <v>5715</v>
      </c>
      <c r="C5743" s="2">
        <f t="shared" si="267"/>
        <v>7</v>
      </c>
      <c r="D5743" t="s">
        <v>12</v>
      </c>
      <c r="E5743" t="s">
        <v>2223</v>
      </c>
      <c r="F5743">
        <v>3</v>
      </c>
      <c r="G5743" t="str">
        <f t="shared" si="268"/>
        <v>Small</v>
      </c>
      <c r="H5743" t="s">
        <v>5</v>
      </c>
      <c r="I5743" t="str">
        <f>IFERROR(VLOOKUP(A5743,sponsored_animals!$A$1:$C$2143,1,TRUE),0)</f>
        <v>36806649e5722d</v>
      </c>
      <c r="J5743">
        <f>VLOOKUP(H5743,location_costs!$A$1:$B$6,2,FALSE)</f>
        <v>140</v>
      </c>
      <c r="K5743" t="str">
        <f t="shared" si="269"/>
        <v>Dog_Small</v>
      </c>
      <c r="L5743">
        <f>VLOOKUP(K5743,size_costs!$D$1:$E$10,2,FALSE)</f>
        <v>125</v>
      </c>
      <c r="M5743">
        <f>VLOOKUP(C5743,age_costs!$A$1:$B$52,2,FALSE)</f>
        <v>100</v>
      </c>
    </row>
    <row r="5744" spans="1:13" x14ac:dyDescent="0.25">
      <c r="A5744" t="s">
        <v>8072</v>
      </c>
      <c r="B5744" t="s">
        <v>13881</v>
      </c>
      <c r="C5744" s="2">
        <f t="shared" si="267"/>
        <v>7</v>
      </c>
      <c r="D5744" t="s">
        <v>12</v>
      </c>
      <c r="E5744" t="s">
        <v>2196</v>
      </c>
      <c r="F5744">
        <v>38</v>
      </c>
      <c r="G5744" t="str">
        <f t="shared" si="268"/>
        <v>Large</v>
      </c>
      <c r="H5744" t="s">
        <v>6</v>
      </c>
      <c r="I5744" t="str">
        <f>IFERROR(VLOOKUP(A5744,sponsored_animals!$A$1:$C$2143,1,TRUE),0)</f>
        <v>f3de00c24336c4</v>
      </c>
      <c r="J5744">
        <f>VLOOKUP(H5744,location_costs!$A$1:$B$6,2,FALSE)</f>
        <v>135</v>
      </c>
      <c r="K5744" t="str">
        <f t="shared" si="269"/>
        <v>Dog_Large</v>
      </c>
      <c r="L5744">
        <f>VLOOKUP(K5744,size_costs!$D$1:$E$10,2,FALSE)</f>
        <v>175</v>
      </c>
      <c r="M5744">
        <f>VLOOKUP(C5744,age_costs!$A$1:$B$52,2,FALSE)</f>
        <v>100</v>
      </c>
    </row>
    <row r="5745" spans="1:13" x14ac:dyDescent="0.25">
      <c r="A5745" t="s">
        <v>8073</v>
      </c>
      <c r="B5745" t="s">
        <v>15651</v>
      </c>
      <c r="C5745" s="2">
        <f t="shared" si="267"/>
        <v>6</v>
      </c>
      <c r="D5745" t="s">
        <v>19</v>
      </c>
      <c r="E5745" t="s">
        <v>2266</v>
      </c>
      <c r="F5745">
        <v>6.5</v>
      </c>
      <c r="G5745" t="str">
        <f t="shared" si="268"/>
        <v>Medium</v>
      </c>
      <c r="H5745" t="s">
        <v>5</v>
      </c>
      <c r="I5745">
        <f>IFERROR(VLOOKUP(A5745,sponsored_animals!$A$1:$C$2143,1,TRUE),0)</f>
        <v>0</v>
      </c>
      <c r="J5745">
        <f>VLOOKUP(H5745,location_costs!$A$1:$B$6,2,FALSE)</f>
        <v>140</v>
      </c>
      <c r="K5745" t="str">
        <f t="shared" si="269"/>
        <v>Cat_Medium</v>
      </c>
      <c r="L5745">
        <f>VLOOKUP(K5745,size_costs!$D$1:$E$10,2,FALSE)</f>
        <v>120</v>
      </c>
      <c r="M5745">
        <f>VLOOKUP(C5745,age_costs!$A$1:$B$52,2,FALSE)</f>
        <v>100</v>
      </c>
    </row>
    <row r="5746" spans="1:13" x14ac:dyDescent="0.25">
      <c r="A5746" t="s">
        <v>8074</v>
      </c>
      <c r="B5746" t="s">
        <v>14497</v>
      </c>
      <c r="C5746" s="2">
        <f t="shared" si="267"/>
        <v>7</v>
      </c>
      <c r="D5746" t="s">
        <v>12</v>
      </c>
      <c r="E5746" t="s">
        <v>2233</v>
      </c>
      <c r="F5746">
        <v>39</v>
      </c>
      <c r="G5746" t="str">
        <f t="shared" si="268"/>
        <v>Large</v>
      </c>
      <c r="H5746" t="s">
        <v>5</v>
      </c>
      <c r="I5746" t="str">
        <f>IFERROR(VLOOKUP(A5746,sponsored_animals!$A$1:$C$2143,1,TRUE),0)</f>
        <v>4fca6ef6dbda96</v>
      </c>
      <c r="J5746">
        <f>VLOOKUP(H5746,location_costs!$A$1:$B$6,2,FALSE)</f>
        <v>140</v>
      </c>
      <c r="K5746" t="str">
        <f t="shared" si="269"/>
        <v>Dog_Large</v>
      </c>
      <c r="L5746">
        <f>VLOOKUP(K5746,size_costs!$D$1:$E$10,2,FALSE)</f>
        <v>175</v>
      </c>
      <c r="M5746">
        <f>VLOOKUP(C5746,age_costs!$A$1:$B$52,2,FALSE)</f>
        <v>100</v>
      </c>
    </row>
    <row r="5747" spans="1:13" x14ac:dyDescent="0.25">
      <c r="A5747" t="s">
        <v>8075</v>
      </c>
      <c r="B5747" t="s">
        <v>14479</v>
      </c>
      <c r="C5747" s="2">
        <f t="shared" si="267"/>
        <v>7</v>
      </c>
      <c r="D5747" t="s">
        <v>19</v>
      </c>
      <c r="E5747" t="s">
        <v>2198</v>
      </c>
      <c r="F5747">
        <v>6.5</v>
      </c>
      <c r="G5747" t="str">
        <f t="shared" si="268"/>
        <v>Medium</v>
      </c>
      <c r="H5747" t="s">
        <v>7</v>
      </c>
      <c r="I5747" t="str">
        <f>IFERROR(VLOOKUP(A5747,sponsored_animals!$A$1:$C$2143,1,TRUE),0)</f>
        <v>178f1189a06b68</v>
      </c>
      <c r="J5747">
        <f>VLOOKUP(H5747,location_costs!$A$1:$B$6,2,FALSE)</f>
        <v>100</v>
      </c>
      <c r="K5747" t="str">
        <f t="shared" si="269"/>
        <v>Cat_Medium</v>
      </c>
      <c r="L5747">
        <f>VLOOKUP(K5747,size_costs!$D$1:$E$10,2,FALSE)</f>
        <v>120</v>
      </c>
      <c r="M5747">
        <f>VLOOKUP(C5747,age_costs!$A$1:$B$52,2,FALSE)</f>
        <v>100</v>
      </c>
    </row>
    <row r="5748" spans="1:13" x14ac:dyDescent="0.25">
      <c r="A5748" t="s">
        <v>189</v>
      </c>
      <c r="B5748" t="s">
        <v>14341</v>
      </c>
      <c r="C5748" s="2">
        <f t="shared" si="267"/>
        <v>5</v>
      </c>
      <c r="D5748" t="s">
        <v>19</v>
      </c>
      <c r="E5748" t="s">
        <v>2200</v>
      </c>
      <c r="F5748">
        <v>4</v>
      </c>
      <c r="G5748" t="str">
        <f t="shared" si="268"/>
        <v>Small</v>
      </c>
      <c r="H5748" t="s">
        <v>6</v>
      </c>
      <c r="I5748" t="str">
        <f>IFERROR(VLOOKUP(A5748,sponsored_animals!$A$1:$C$2143,1,TRUE),0)</f>
        <v>b14069999a0ee6</v>
      </c>
      <c r="J5748">
        <f>VLOOKUP(H5748,location_costs!$A$1:$B$6,2,FALSE)</f>
        <v>135</v>
      </c>
      <c r="K5748" t="str">
        <f t="shared" si="269"/>
        <v>Cat_Small</v>
      </c>
      <c r="L5748">
        <f>VLOOKUP(K5748,size_costs!$D$1:$E$10,2,FALSE)</f>
        <v>100</v>
      </c>
      <c r="M5748">
        <f>VLOOKUP(C5748,age_costs!$A$1:$B$52,2,FALSE)</f>
        <v>100</v>
      </c>
    </row>
    <row r="5749" spans="1:13" x14ac:dyDescent="0.25">
      <c r="A5749" t="s">
        <v>8076</v>
      </c>
      <c r="B5749" t="s">
        <v>13889</v>
      </c>
      <c r="C5749" s="2">
        <f t="shared" si="267"/>
        <v>3</v>
      </c>
      <c r="D5749" t="s">
        <v>19</v>
      </c>
      <c r="E5749" t="s">
        <v>2219</v>
      </c>
      <c r="F5749">
        <v>3</v>
      </c>
      <c r="G5749" t="str">
        <f t="shared" si="268"/>
        <v>Small</v>
      </c>
      <c r="H5749" t="s">
        <v>4</v>
      </c>
      <c r="I5749" t="str">
        <f>IFERROR(VLOOKUP(A5749,sponsored_animals!$A$1:$C$2143,1,TRUE),0)</f>
        <v>b14069999a0ee6</v>
      </c>
      <c r="J5749">
        <f>VLOOKUP(H5749,location_costs!$A$1:$B$6,2,FALSE)</f>
        <v>110</v>
      </c>
      <c r="K5749" t="str">
        <f t="shared" si="269"/>
        <v>Cat_Small</v>
      </c>
      <c r="L5749">
        <f>VLOOKUP(K5749,size_costs!$D$1:$E$10,2,FALSE)</f>
        <v>100</v>
      </c>
      <c r="M5749">
        <f>VLOOKUP(C5749,age_costs!$A$1:$B$52,2,FALSE)</f>
        <v>0</v>
      </c>
    </row>
    <row r="5750" spans="1:13" x14ac:dyDescent="0.25">
      <c r="A5750" t="s">
        <v>8077</v>
      </c>
      <c r="B5750" t="s">
        <v>5147</v>
      </c>
      <c r="C5750" s="2">
        <f t="shared" si="267"/>
        <v>4</v>
      </c>
      <c r="D5750" t="s">
        <v>12</v>
      </c>
      <c r="E5750" t="s">
        <v>2217</v>
      </c>
      <c r="F5750">
        <v>27</v>
      </c>
      <c r="G5750" t="str">
        <f t="shared" si="268"/>
        <v>Medium</v>
      </c>
      <c r="H5750" t="s">
        <v>4</v>
      </c>
      <c r="I5750">
        <f>IFERROR(VLOOKUP(A5750,sponsored_animals!$A$1:$C$2143,1,TRUE),0)</f>
        <v>0</v>
      </c>
      <c r="J5750">
        <f>VLOOKUP(H5750,location_costs!$A$1:$B$6,2,FALSE)</f>
        <v>110</v>
      </c>
      <c r="K5750" t="str">
        <f t="shared" si="269"/>
        <v>Dog_Medium</v>
      </c>
      <c r="L5750">
        <f>VLOOKUP(K5750,size_costs!$D$1:$E$10,2,FALSE)</f>
        <v>150</v>
      </c>
      <c r="M5750">
        <f>VLOOKUP(C5750,age_costs!$A$1:$B$52,2,FALSE)</f>
        <v>0</v>
      </c>
    </row>
    <row r="5751" spans="1:13" x14ac:dyDescent="0.25">
      <c r="A5751" t="s">
        <v>8079</v>
      </c>
      <c r="B5751" t="s">
        <v>4619</v>
      </c>
      <c r="C5751" s="2">
        <f t="shared" si="267"/>
        <v>4</v>
      </c>
      <c r="D5751" t="s">
        <v>12</v>
      </c>
      <c r="E5751" t="s">
        <v>5039</v>
      </c>
      <c r="F5751">
        <v>19</v>
      </c>
      <c r="G5751" t="str">
        <f t="shared" si="268"/>
        <v>Medium</v>
      </c>
      <c r="H5751" t="s">
        <v>7</v>
      </c>
      <c r="I5751" t="str">
        <f>IFERROR(VLOOKUP(A5751,sponsored_animals!$A$1:$C$2143,1,TRUE),0)</f>
        <v>d40d0d9a6a4451</v>
      </c>
      <c r="J5751">
        <f>VLOOKUP(H5751,location_costs!$A$1:$B$6,2,FALSE)</f>
        <v>100</v>
      </c>
      <c r="K5751" t="str">
        <f t="shared" si="269"/>
        <v>Dog_Medium</v>
      </c>
      <c r="L5751">
        <f>VLOOKUP(K5751,size_costs!$D$1:$E$10,2,FALSE)</f>
        <v>150</v>
      </c>
      <c r="M5751">
        <f>VLOOKUP(C5751,age_costs!$A$1:$B$52,2,FALSE)</f>
        <v>0</v>
      </c>
    </row>
    <row r="5752" spans="1:13" x14ac:dyDescent="0.25">
      <c r="A5752" t="s">
        <v>8080</v>
      </c>
      <c r="B5752" t="s">
        <v>13721</v>
      </c>
      <c r="C5752" s="2">
        <f t="shared" si="267"/>
        <v>4</v>
      </c>
      <c r="D5752" t="s">
        <v>12</v>
      </c>
      <c r="E5752" t="s">
        <v>2207</v>
      </c>
      <c r="F5752">
        <v>40</v>
      </c>
      <c r="G5752" t="str">
        <f t="shared" si="268"/>
        <v>Large</v>
      </c>
      <c r="H5752" t="s">
        <v>3</v>
      </c>
      <c r="I5752" t="str">
        <f>IFERROR(VLOOKUP(A5752,sponsored_animals!$A$1:$C$2143,1,TRUE),0)</f>
        <v>36806649e5722d</v>
      </c>
      <c r="J5752">
        <f>VLOOKUP(H5752,location_costs!$A$1:$B$6,2,FALSE)</f>
        <v>120</v>
      </c>
      <c r="K5752" t="str">
        <f t="shared" si="269"/>
        <v>Dog_Large</v>
      </c>
      <c r="L5752">
        <f>VLOOKUP(K5752,size_costs!$D$1:$E$10,2,FALSE)</f>
        <v>175</v>
      </c>
      <c r="M5752">
        <f>VLOOKUP(C5752,age_costs!$A$1:$B$52,2,FALSE)</f>
        <v>0</v>
      </c>
    </row>
    <row r="5753" spans="1:13" x14ac:dyDescent="0.25">
      <c r="A5753" t="s">
        <v>8081</v>
      </c>
      <c r="B5753" t="s">
        <v>3414</v>
      </c>
      <c r="C5753" s="2">
        <f t="shared" si="267"/>
        <v>3</v>
      </c>
      <c r="D5753" t="s">
        <v>12</v>
      </c>
      <c r="E5753" t="s">
        <v>2207</v>
      </c>
      <c r="F5753">
        <v>6</v>
      </c>
      <c r="G5753" t="str">
        <f t="shared" si="268"/>
        <v>Small</v>
      </c>
      <c r="H5753" t="s">
        <v>5</v>
      </c>
      <c r="I5753">
        <f>IFERROR(VLOOKUP(A5753,sponsored_animals!$A$1:$C$2143,1,TRUE),0)</f>
        <v>0</v>
      </c>
      <c r="J5753">
        <f>VLOOKUP(H5753,location_costs!$A$1:$B$6,2,FALSE)</f>
        <v>140</v>
      </c>
      <c r="K5753" t="str">
        <f t="shared" si="269"/>
        <v>Dog_Small</v>
      </c>
      <c r="L5753">
        <f>VLOOKUP(K5753,size_costs!$D$1:$E$10,2,FALSE)</f>
        <v>125</v>
      </c>
      <c r="M5753">
        <f>VLOOKUP(C5753,age_costs!$A$1:$B$52,2,FALSE)</f>
        <v>0</v>
      </c>
    </row>
    <row r="5754" spans="1:13" x14ac:dyDescent="0.25">
      <c r="A5754" t="s">
        <v>8082</v>
      </c>
      <c r="B5754" t="s">
        <v>13928</v>
      </c>
      <c r="C5754" s="2">
        <f t="shared" si="267"/>
        <v>10</v>
      </c>
      <c r="D5754" t="s">
        <v>12</v>
      </c>
      <c r="E5754" t="s">
        <v>2322</v>
      </c>
      <c r="F5754">
        <v>21</v>
      </c>
      <c r="G5754" t="str">
        <f t="shared" si="268"/>
        <v>Medium</v>
      </c>
      <c r="H5754" t="s">
        <v>6</v>
      </c>
      <c r="I5754" t="str">
        <f>IFERROR(VLOOKUP(A5754,sponsored_animals!$A$1:$C$2143,1,TRUE),0)</f>
        <v>214f8f6b359a1e</v>
      </c>
      <c r="J5754">
        <f>VLOOKUP(H5754,location_costs!$A$1:$B$6,2,FALSE)</f>
        <v>135</v>
      </c>
      <c r="K5754" t="str">
        <f t="shared" si="269"/>
        <v>Dog_Medium</v>
      </c>
      <c r="L5754">
        <f>VLOOKUP(K5754,size_costs!$D$1:$E$10,2,FALSE)</f>
        <v>150</v>
      </c>
      <c r="M5754">
        <f>VLOOKUP(C5754,age_costs!$A$1:$B$52,2,FALSE)</f>
        <v>150</v>
      </c>
    </row>
    <row r="5755" spans="1:13" x14ac:dyDescent="0.25">
      <c r="A5755" t="s">
        <v>8083</v>
      </c>
      <c r="B5755" t="s">
        <v>15652</v>
      </c>
      <c r="C5755" s="2">
        <f t="shared" si="267"/>
        <v>2</v>
      </c>
      <c r="D5755" t="s">
        <v>12</v>
      </c>
      <c r="E5755" t="s">
        <v>2294</v>
      </c>
      <c r="F5755">
        <v>41</v>
      </c>
      <c r="G5755" t="str">
        <f t="shared" si="268"/>
        <v>Large</v>
      </c>
      <c r="H5755" t="s">
        <v>3</v>
      </c>
      <c r="I5755" t="str">
        <f>IFERROR(VLOOKUP(A5755,sponsored_animals!$A$1:$C$2143,1,TRUE),0)</f>
        <v>438efb0f97b6a3</v>
      </c>
      <c r="J5755">
        <f>VLOOKUP(H5755,location_costs!$A$1:$B$6,2,FALSE)</f>
        <v>120</v>
      </c>
      <c r="K5755" t="str">
        <f t="shared" si="269"/>
        <v>Dog_Large</v>
      </c>
      <c r="L5755">
        <f>VLOOKUP(K5755,size_costs!$D$1:$E$10,2,FALSE)</f>
        <v>175</v>
      </c>
      <c r="M5755">
        <f>VLOOKUP(C5755,age_costs!$A$1:$B$52,2,FALSE)</f>
        <v>0</v>
      </c>
    </row>
    <row r="5756" spans="1:13" x14ac:dyDescent="0.25">
      <c r="A5756" t="s">
        <v>8084</v>
      </c>
      <c r="B5756" t="s">
        <v>14115</v>
      </c>
      <c r="C5756" s="2">
        <f t="shared" si="267"/>
        <v>5</v>
      </c>
      <c r="D5756" t="s">
        <v>19</v>
      </c>
      <c r="E5756" t="s">
        <v>2234</v>
      </c>
      <c r="F5756">
        <v>8.5</v>
      </c>
      <c r="G5756" t="str">
        <f t="shared" si="268"/>
        <v>Large</v>
      </c>
      <c r="H5756" t="s">
        <v>7</v>
      </c>
      <c r="I5756" t="str">
        <f>IFERROR(VLOOKUP(A5756,sponsored_animals!$A$1:$C$2143,1,TRUE),0)</f>
        <v>b14069999a0ee6</v>
      </c>
      <c r="J5756">
        <f>VLOOKUP(H5756,location_costs!$A$1:$B$6,2,FALSE)</f>
        <v>100</v>
      </c>
      <c r="K5756" t="str">
        <f t="shared" si="269"/>
        <v>Cat_Large</v>
      </c>
      <c r="L5756">
        <f>VLOOKUP(K5756,size_costs!$D$1:$E$10,2,FALSE)</f>
        <v>140</v>
      </c>
      <c r="M5756">
        <f>VLOOKUP(C5756,age_costs!$A$1:$B$52,2,FALSE)</f>
        <v>100</v>
      </c>
    </row>
    <row r="5757" spans="1:13" x14ac:dyDescent="0.25">
      <c r="A5757" t="s">
        <v>8085</v>
      </c>
      <c r="B5757" t="s">
        <v>15653</v>
      </c>
      <c r="C5757" s="2">
        <f t="shared" si="267"/>
        <v>17</v>
      </c>
      <c r="D5757" t="s">
        <v>12</v>
      </c>
      <c r="E5757" t="s">
        <v>2217</v>
      </c>
      <c r="F5757">
        <v>29</v>
      </c>
      <c r="G5757" t="str">
        <f t="shared" si="268"/>
        <v>Medium</v>
      </c>
      <c r="H5757" t="s">
        <v>5</v>
      </c>
      <c r="I5757" t="str">
        <f>IFERROR(VLOOKUP(A5757,sponsored_animals!$A$1:$C$2143,1,TRUE),0)</f>
        <v>178f1189a06b68</v>
      </c>
      <c r="J5757">
        <f>VLOOKUP(H5757,location_costs!$A$1:$B$6,2,FALSE)</f>
        <v>140</v>
      </c>
      <c r="K5757" t="str">
        <f t="shared" si="269"/>
        <v>Dog_Medium</v>
      </c>
      <c r="L5757">
        <f>VLOOKUP(K5757,size_costs!$D$1:$E$10,2,FALSE)</f>
        <v>150</v>
      </c>
      <c r="M5757">
        <f>VLOOKUP(C5757,age_costs!$A$1:$B$52,2,FALSE)</f>
        <v>300</v>
      </c>
    </row>
    <row r="5758" spans="1:13" x14ac:dyDescent="0.25">
      <c r="A5758" t="s">
        <v>8086</v>
      </c>
      <c r="B5758" t="s">
        <v>14117</v>
      </c>
      <c r="C5758" s="2">
        <f t="shared" si="267"/>
        <v>7</v>
      </c>
      <c r="D5758" t="s">
        <v>19</v>
      </c>
      <c r="E5758" t="s">
        <v>2210</v>
      </c>
      <c r="F5758">
        <v>6.5</v>
      </c>
      <c r="G5758" t="str">
        <f t="shared" si="268"/>
        <v>Medium</v>
      </c>
      <c r="H5758" t="s">
        <v>3</v>
      </c>
      <c r="I5758" t="str">
        <f>IFERROR(VLOOKUP(A5758,sponsored_animals!$A$1:$C$2143,1,TRUE),0)</f>
        <v>36806649e5722d</v>
      </c>
      <c r="J5758">
        <f>VLOOKUP(H5758,location_costs!$A$1:$B$6,2,FALSE)</f>
        <v>120</v>
      </c>
      <c r="K5758" t="str">
        <f t="shared" si="269"/>
        <v>Cat_Medium</v>
      </c>
      <c r="L5758">
        <f>VLOOKUP(K5758,size_costs!$D$1:$E$10,2,FALSE)</f>
        <v>120</v>
      </c>
      <c r="M5758">
        <f>VLOOKUP(C5758,age_costs!$A$1:$B$52,2,FALSE)</f>
        <v>100</v>
      </c>
    </row>
    <row r="5759" spans="1:13" x14ac:dyDescent="0.25">
      <c r="A5759" t="s">
        <v>8087</v>
      </c>
      <c r="B5759" t="s">
        <v>3225</v>
      </c>
      <c r="C5759" s="2">
        <f t="shared" si="267"/>
        <v>4</v>
      </c>
      <c r="D5759" t="s">
        <v>12</v>
      </c>
      <c r="E5759" t="s">
        <v>2219</v>
      </c>
      <c r="F5759">
        <v>25</v>
      </c>
      <c r="G5759" t="str">
        <f t="shared" si="268"/>
        <v>Medium</v>
      </c>
      <c r="H5759" t="s">
        <v>5</v>
      </c>
      <c r="I5759" t="str">
        <f>IFERROR(VLOOKUP(A5759,sponsored_animals!$A$1:$C$2143,1,TRUE),0)</f>
        <v>7c0c3e04e6a4d4</v>
      </c>
      <c r="J5759">
        <f>VLOOKUP(H5759,location_costs!$A$1:$B$6,2,FALSE)</f>
        <v>140</v>
      </c>
      <c r="K5759" t="str">
        <f t="shared" si="269"/>
        <v>Dog_Medium</v>
      </c>
      <c r="L5759">
        <f>VLOOKUP(K5759,size_costs!$D$1:$E$10,2,FALSE)</f>
        <v>150</v>
      </c>
      <c r="M5759">
        <f>VLOOKUP(C5759,age_costs!$A$1:$B$52,2,FALSE)</f>
        <v>0</v>
      </c>
    </row>
    <row r="5760" spans="1:13" x14ac:dyDescent="0.25">
      <c r="A5760" t="s">
        <v>8088</v>
      </c>
      <c r="B5760" t="s">
        <v>13823</v>
      </c>
      <c r="C5760" s="2">
        <f t="shared" si="267"/>
        <v>4</v>
      </c>
      <c r="D5760" t="s">
        <v>12</v>
      </c>
      <c r="E5760" t="s">
        <v>2186</v>
      </c>
      <c r="F5760">
        <v>11.5</v>
      </c>
      <c r="G5760" t="str">
        <f t="shared" si="268"/>
        <v>Medium</v>
      </c>
      <c r="H5760" t="s">
        <v>6</v>
      </c>
      <c r="I5760" t="str">
        <f>IFERROR(VLOOKUP(A5760,sponsored_animals!$A$1:$C$2143,1,TRUE),0)</f>
        <v>b14069999a0ee6</v>
      </c>
      <c r="J5760">
        <f>VLOOKUP(H5760,location_costs!$A$1:$B$6,2,FALSE)</f>
        <v>135</v>
      </c>
      <c r="K5760" t="str">
        <f t="shared" si="269"/>
        <v>Dog_Medium</v>
      </c>
      <c r="L5760">
        <f>VLOOKUP(K5760,size_costs!$D$1:$E$10,2,FALSE)</f>
        <v>150</v>
      </c>
      <c r="M5760">
        <f>VLOOKUP(C5760,age_costs!$A$1:$B$52,2,FALSE)</f>
        <v>0</v>
      </c>
    </row>
    <row r="5761" spans="1:13" x14ac:dyDescent="0.25">
      <c r="A5761" t="s">
        <v>8089</v>
      </c>
      <c r="B5761" t="s">
        <v>15411</v>
      </c>
      <c r="C5761" s="2">
        <f t="shared" si="267"/>
        <v>3</v>
      </c>
      <c r="D5761" t="s">
        <v>12</v>
      </c>
      <c r="E5761" t="s">
        <v>2674</v>
      </c>
      <c r="F5761">
        <v>16</v>
      </c>
      <c r="G5761" t="str">
        <f t="shared" si="268"/>
        <v>Medium</v>
      </c>
      <c r="H5761" t="s">
        <v>6</v>
      </c>
      <c r="I5761" t="str">
        <f>IFERROR(VLOOKUP(A5761,sponsored_animals!$A$1:$C$2143,1,TRUE),0)</f>
        <v>178f1189a06b68</v>
      </c>
      <c r="J5761">
        <f>VLOOKUP(H5761,location_costs!$A$1:$B$6,2,FALSE)</f>
        <v>135</v>
      </c>
      <c r="K5761" t="str">
        <f t="shared" si="269"/>
        <v>Dog_Medium</v>
      </c>
      <c r="L5761">
        <f>VLOOKUP(K5761,size_costs!$D$1:$E$10,2,FALSE)</f>
        <v>150</v>
      </c>
      <c r="M5761">
        <f>VLOOKUP(C5761,age_costs!$A$1:$B$52,2,FALSE)</f>
        <v>0</v>
      </c>
    </row>
    <row r="5762" spans="1:13" x14ac:dyDescent="0.25">
      <c r="A5762" t="s">
        <v>8090</v>
      </c>
      <c r="B5762" t="s">
        <v>4061</v>
      </c>
      <c r="C5762" s="2">
        <f t="shared" si="267"/>
        <v>4</v>
      </c>
      <c r="D5762" t="s">
        <v>12</v>
      </c>
      <c r="E5762" t="s">
        <v>2207</v>
      </c>
      <c r="F5762">
        <v>17</v>
      </c>
      <c r="G5762" t="str">
        <f t="shared" si="268"/>
        <v>Medium</v>
      </c>
      <c r="H5762" t="s">
        <v>5</v>
      </c>
      <c r="I5762">
        <f>IFERROR(VLOOKUP(A5762,sponsored_animals!$A$1:$C$2143,1,TRUE),0)</f>
        <v>0</v>
      </c>
      <c r="J5762">
        <f>VLOOKUP(H5762,location_costs!$A$1:$B$6,2,FALSE)</f>
        <v>140</v>
      </c>
      <c r="K5762" t="str">
        <f t="shared" si="269"/>
        <v>Dog_Medium</v>
      </c>
      <c r="L5762">
        <f>VLOOKUP(K5762,size_costs!$D$1:$E$10,2,FALSE)</f>
        <v>150</v>
      </c>
      <c r="M5762">
        <f>VLOOKUP(C5762,age_costs!$A$1:$B$52,2,FALSE)</f>
        <v>0</v>
      </c>
    </row>
    <row r="5763" spans="1:13" x14ac:dyDescent="0.25">
      <c r="A5763" t="s">
        <v>8091</v>
      </c>
      <c r="B5763" t="s">
        <v>13640</v>
      </c>
      <c r="C5763" s="2">
        <f t="shared" ref="C5763:C5826" si="270">ROUND(YEARFRAC(B5763,"31/12/2021"),0)</f>
        <v>12</v>
      </c>
      <c r="D5763" t="s">
        <v>19</v>
      </c>
      <c r="E5763" t="s">
        <v>2219</v>
      </c>
      <c r="F5763">
        <v>10</v>
      </c>
      <c r="G5763" t="str">
        <f t="shared" ref="G5763:G5826" si="271">IF(AND(D5763="Dog",F5763&lt;=10),"Small",IF(AND(D5763="Dog",F5763&gt;10,F5763&lt;=30),"Medium",IF(AND(D5763="Dog",F5763&gt;30),"Large",IF(AND(D5763="Cat",F5763&lt;=5),"Small",IF(AND(D5763="Cat",F5763&gt;5,F5763&lt;=7),"Medium",IF(AND(D5763="Cat",F5763&gt;=7),"Large",IF(AND(D5763="Bird",F5763&lt;=0.7),"Small",IF(AND(D5763="Bird",F5763&gt;0.7,F5763&lt;=1.1),"Medium",IF(AND(D5763="Bird",F5763&gt;1.1),"Large","Erro")))))))))</f>
        <v>Large</v>
      </c>
      <c r="H5763" t="s">
        <v>3</v>
      </c>
      <c r="I5763">
        <f>IFERROR(VLOOKUP(A5763,sponsored_animals!$A$1:$C$2143,1,TRUE),0)</f>
        <v>0</v>
      </c>
      <c r="J5763">
        <f>VLOOKUP(H5763,location_costs!$A$1:$B$6,2,FALSE)</f>
        <v>120</v>
      </c>
      <c r="K5763" t="str">
        <f t="shared" ref="K5763:K5826" si="272">D5763&amp;"_"&amp;G5763</f>
        <v>Cat_Large</v>
      </c>
      <c r="L5763">
        <f>VLOOKUP(K5763,size_costs!$D$1:$E$10,2,FALSE)</f>
        <v>140</v>
      </c>
      <c r="M5763">
        <f>VLOOKUP(C5763,age_costs!$A$1:$B$52,2,FALSE)</f>
        <v>150</v>
      </c>
    </row>
    <row r="5764" spans="1:13" x14ac:dyDescent="0.25">
      <c r="A5764" t="s">
        <v>8092</v>
      </c>
      <c r="B5764" t="s">
        <v>13559</v>
      </c>
      <c r="C5764" s="2">
        <f t="shared" si="270"/>
        <v>5</v>
      </c>
      <c r="D5764" t="s">
        <v>12</v>
      </c>
      <c r="E5764" t="s">
        <v>2182</v>
      </c>
      <c r="F5764">
        <v>46</v>
      </c>
      <c r="G5764" t="str">
        <f t="shared" si="271"/>
        <v>Large</v>
      </c>
      <c r="H5764" t="s">
        <v>6</v>
      </c>
      <c r="I5764">
        <f>IFERROR(VLOOKUP(A5764,sponsored_animals!$A$1:$C$2143,1,TRUE),0)</f>
        <v>0</v>
      </c>
      <c r="J5764">
        <f>VLOOKUP(H5764,location_costs!$A$1:$B$6,2,FALSE)</f>
        <v>135</v>
      </c>
      <c r="K5764" t="str">
        <f t="shared" si="272"/>
        <v>Dog_Large</v>
      </c>
      <c r="L5764">
        <f>VLOOKUP(K5764,size_costs!$D$1:$E$10,2,FALSE)</f>
        <v>175</v>
      </c>
      <c r="M5764">
        <f>VLOOKUP(C5764,age_costs!$A$1:$B$52,2,FALSE)</f>
        <v>100</v>
      </c>
    </row>
    <row r="5765" spans="1:13" x14ac:dyDescent="0.25">
      <c r="A5765" t="s">
        <v>8093</v>
      </c>
      <c r="B5765" t="s">
        <v>15586</v>
      </c>
      <c r="C5765" s="2">
        <f t="shared" si="270"/>
        <v>5</v>
      </c>
      <c r="D5765" t="s">
        <v>12</v>
      </c>
      <c r="E5765" t="s">
        <v>3326</v>
      </c>
      <c r="F5765">
        <v>43</v>
      </c>
      <c r="G5765" t="str">
        <f t="shared" si="271"/>
        <v>Large</v>
      </c>
      <c r="H5765" t="s">
        <v>6</v>
      </c>
      <c r="I5765" t="str">
        <f>IFERROR(VLOOKUP(A5765,sponsored_animals!$A$1:$C$2143,1,TRUE),0)</f>
        <v>0ea863dbf1123f</v>
      </c>
      <c r="J5765">
        <f>VLOOKUP(H5765,location_costs!$A$1:$B$6,2,FALSE)</f>
        <v>135</v>
      </c>
      <c r="K5765" t="str">
        <f t="shared" si="272"/>
        <v>Dog_Large</v>
      </c>
      <c r="L5765">
        <f>VLOOKUP(K5765,size_costs!$D$1:$E$10,2,FALSE)</f>
        <v>175</v>
      </c>
      <c r="M5765">
        <f>VLOOKUP(C5765,age_costs!$A$1:$B$52,2,FALSE)</f>
        <v>100</v>
      </c>
    </row>
    <row r="5766" spans="1:13" x14ac:dyDescent="0.25">
      <c r="A5766" t="s">
        <v>8094</v>
      </c>
      <c r="B5766" t="s">
        <v>14511</v>
      </c>
      <c r="C5766" s="2">
        <f t="shared" si="270"/>
        <v>6</v>
      </c>
      <c r="D5766" t="s">
        <v>19</v>
      </c>
      <c r="E5766" t="s">
        <v>2198</v>
      </c>
      <c r="F5766">
        <v>6</v>
      </c>
      <c r="G5766" t="str">
        <f t="shared" si="271"/>
        <v>Medium</v>
      </c>
      <c r="H5766" t="s">
        <v>4</v>
      </c>
      <c r="I5766" t="str">
        <f>IFERROR(VLOOKUP(A5766,sponsored_animals!$A$1:$C$2143,1,TRUE),0)</f>
        <v>b14069999a0ee6</v>
      </c>
      <c r="J5766">
        <f>VLOOKUP(H5766,location_costs!$A$1:$B$6,2,FALSE)</f>
        <v>110</v>
      </c>
      <c r="K5766" t="str">
        <f t="shared" si="272"/>
        <v>Cat_Medium</v>
      </c>
      <c r="L5766">
        <f>VLOOKUP(K5766,size_costs!$D$1:$E$10,2,FALSE)</f>
        <v>120</v>
      </c>
      <c r="M5766">
        <f>VLOOKUP(C5766,age_costs!$A$1:$B$52,2,FALSE)</f>
        <v>100</v>
      </c>
    </row>
    <row r="5767" spans="1:13" x14ac:dyDescent="0.25">
      <c r="A5767" t="s">
        <v>8095</v>
      </c>
      <c r="B5767" t="s">
        <v>15249</v>
      </c>
      <c r="C5767" s="2">
        <f t="shared" si="270"/>
        <v>6</v>
      </c>
      <c r="D5767" t="s">
        <v>19</v>
      </c>
      <c r="E5767" t="s">
        <v>2182</v>
      </c>
      <c r="F5767">
        <v>8.5</v>
      </c>
      <c r="G5767" t="str">
        <f t="shared" si="271"/>
        <v>Large</v>
      </c>
      <c r="H5767" t="s">
        <v>5</v>
      </c>
      <c r="I5767" t="str">
        <f>IFERROR(VLOOKUP(A5767,sponsored_animals!$A$1:$C$2143,1,TRUE),0)</f>
        <v>36806649e5722d</v>
      </c>
      <c r="J5767">
        <f>VLOOKUP(H5767,location_costs!$A$1:$B$6,2,FALSE)</f>
        <v>140</v>
      </c>
      <c r="K5767" t="str">
        <f t="shared" si="272"/>
        <v>Cat_Large</v>
      </c>
      <c r="L5767">
        <f>VLOOKUP(K5767,size_costs!$D$1:$E$10,2,FALSE)</f>
        <v>140</v>
      </c>
      <c r="M5767">
        <f>VLOOKUP(C5767,age_costs!$A$1:$B$52,2,FALSE)</f>
        <v>100</v>
      </c>
    </row>
    <row r="5768" spans="1:13" x14ac:dyDescent="0.25">
      <c r="A5768" t="s">
        <v>8096</v>
      </c>
      <c r="B5768" t="s">
        <v>4467</v>
      </c>
      <c r="C5768" s="2">
        <f t="shared" si="270"/>
        <v>5</v>
      </c>
      <c r="D5768" t="s">
        <v>12</v>
      </c>
      <c r="E5768" t="s">
        <v>2182</v>
      </c>
      <c r="F5768">
        <v>29</v>
      </c>
      <c r="G5768" t="str">
        <f t="shared" si="271"/>
        <v>Medium</v>
      </c>
      <c r="H5768" t="s">
        <v>3</v>
      </c>
      <c r="I5768">
        <f>IFERROR(VLOOKUP(A5768,sponsored_animals!$A$1:$C$2143,1,TRUE),0)</f>
        <v>0</v>
      </c>
      <c r="J5768">
        <f>VLOOKUP(H5768,location_costs!$A$1:$B$6,2,FALSE)</f>
        <v>120</v>
      </c>
      <c r="K5768" t="str">
        <f t="shared" si="272"/>
        <v>Dog_Medium</v>
      </c>
      <c r="L5768">
        <f>VLOOKUP(K5768,size_costs!$D$1:$E$10,2,FALSE)</f>
        <v>150</v>
      </c>
      <c r="M5768">
        <f>VLOOKUP(C5768,age_costs!$A$1:$B$52,2,FALSE)</f>
        <v>100</v>
      </c>
    </row>
    <row r="5769" spans="1:13" x14ac:dyDescent="0.25">
      <c r="A5769" t="s">
        <v>8097</v>
      </c>
      <c r="B5769" t="s">
        <v>15124</v>
      </c>
      <c r="C5769" s="2">
        <f t="shared" si="270"/>
        <v>8</v>
      </c>
      <c r="D5769" t="s">
        <v>19</v>
      </c>
      <c r="E5769" t="s">
        <v>2207</v>
      </c>
      <c r="F5769">
        <v>4</v>
      </c>
      <c r="G5769" t="str">
        <f t="shared" si="271"/>
        <v>Small</v>
      </c>
      <c r="H5769" t="s">
        <v>3</v>
      </c>
      <c r="I5769">
        <f>IFERROR(VLOOKUP(A5769,sponsored_animals!$A$1:$C$2143,1,TRUE),0)</f>
        <v>0</v>
      </c>
      <c r="J5769">
        <f>VLOOKUP(H5769,location_costs!$A$1:$B$6,2,FALSE)</f>
        <v>120</v>
      </c>
      <c r="K5769" t="str">
        <f t="shared" si="272"/>
        <v>Cat_Small</v>
      </c>
      <c r="L5769">
        <f>VLOOKUP(K5769,size_costs!$D$1:$E$10,2,FALSE)</f>
        <v>100</v>
      </c>
      <c r="M5769">
        <f>VLOOKUP(C5769,age_costs!$A$1:$B$52,2,FALSE)</f>
        <v>150</v>
      </c>
    </row>
    <row r="5770" spans="1:13" x14ac:dyDescent="0.25">
      <c r="A5770" t="s">
        <v>211</v>
      </c>
      <c r="B5770" t="s">
        <v>13905</v>
      </c>
      <c r="C5770" s="2">
        <f t="shared" si="270"/>
        <v>10</v>
      </c>
      <c r="D5770" t="s">
        <v>12</v>
      </c>
      <c r="E5770" t="s">
        <v>2294</v>
      </c>
      <c r="F5770">
        <v>11</v>
      </c>
      <c r="G5770" t="str">
        <f t="shared" si="271"/>
        <v>Medium</v>
      </c>
      <c r="H5770" t="s">
        <v>5</v>
      </c>
      <c r="I5770">
        <f>IFERROR(VLOOKUP(A5770,sponsored_animals!$A$1:$C$2143,1,TRUE),0)</f>
        <v>0</v>
      </c>
      <c r="J5770">
        <f>VLOOKUP(H5770,location_costs!$A$1:$B$6,2,FALSE)</f>
        <v>140</v>
      </c>
      <c r="K5770" t="str">
        <f t="shared" si="272"/>
        <v>Dog_Medium</v>
      </c>
      <c r="L5770">
        <f>VLOOKUP(K5770,size_costs!$D$1:$E$10,2,FALSE)</f>
        <v>150</v>
      </c>
      <c r="M5770">
        <f>VLOOKUP(C5770,age_costs!$A$1:$B$52,2,FALSE)</f>
        <v>150</v>
      </c>
    </row>
    <row r="5771" spans="1:13" x14ac:dyDescent="0.25">
      <c r="A5771" t="s">
        <v>861</v>
      </c>
      <c r="B5771" t="s">
        <v>2513</v>
      </c>
      <c r="C5771" s="2">
        <f t="shared" si="270"/>
        <v>8</v>
      </c>
      <c r="D5771" t="s">
        <v>12</v>
      </c>
      <c r="E5771" t="s">
        <v>2208</v>
      </c>
      <c r="F5771">
        <v>31.5</v>
      </c>
      <c r="G5771" t="str">
        <f t="shared" si="271"/>
        <v>Large</v>
      </c>
      <c r="H5771" t="s">
        <v>6</v>
      </c>
      <c r="I5771">
        <f>IFERROR(VLOOKUP(A5771,sponsored_animals!$A$1:$C$2143,1,TRUE),0)</f>
        <v>0</v>
      </c>
      <c r="J5771">
        <f>VLOOKUP(H5771,location_costs!$A$1:$B$6,2,FALSE)</f>
        <v>135</v>
      </c>
      <c r="K5771" t="str">
        <f t="shared" si="272"/>
        <v>Dog_Large</v>
      </c>
      <c r="L5771">
        <f>VLOOKUP(K5771,size_costs!$D$1:$E$10,2,FALSE)</f>
        <v>175</v>
      </c>
      <c r="M5771">
        <f>VLOOKUP(C5771,age_costs!$A$1:$B$52,2,FALSE)</f>
        <v>150</v>
      </c>
    </row>
    <row r="5772" spans="1:13" x14ac:dyDescent="0.25">
      <c r="A5772" t="s">
        <v>8098</v>
      </c>
      <c r="B5772" t="s">
        <v>3467</v>
      </c>
      <c r="C5772" s="2">
        <f t="shared" si="270"/>
        <v>8</v>
      </c>
      <c r="D5772" t="s">
        <v>12</v>
      </c>
      <c r="E5772" t="s">
        <v>2226</v>
      </c>
      <c r="F5772">
        <v>27</v>
      </c>
      <c r="G5772" t="str">
        <f t="shared" si="271"/>
        <v>Medium</v>
      </c>
      <c r="H5772" t="s">
        <v>6</v>
      </c>
      <c r="I5772" t="str">
        <f>IFERROR(VLOOKUP(A5772,sponsored_animals!$A$1:$C$2143,1,TRUE),0)</f>
        <v>36806649e5722d</v>
      </c>
      <c r="J5772">
        <f>VLOOKUP(H5772,location_costs!$A$1:$B$6,2,FALSE)</f>
        <v>135</v>
      </c>
      <c r="K5772" t="str">
        <f t="shared" si="272"/>
        <v>Dog_Medium</v>
      </c>
      <c r="L5772">
        <f>VLOOKUP(K5772,size_costs!$D$1:$E$10,2,FALSE)</f>
        <v>150</v>
      </c>
      <c r="M5772">
        <f>VLOOKUP(C5772,age_costs!$A$1:$B$52,2,FALSE)</f>
        <v>150</v>
      </c>
    </row>
    <row r="5773" spans="1:13" x14ac:dyDescent="0.25">
      <c r="A5773" t="s">
        <v>8099</v>
      </c>
      <c r="B5773" t="s">
        <v>8403</v>
      </c>
      <c r="C5773" s="2">
        <f t="shared" si="270"/>
        <v>6</v>
      </c>
      <c r="D5773" t="s">
        <v>12</v>
      </c>
      <c r="E5773" t="s">
        <v>2396</v>
      </c>
      <c r="F5773">
        <v>31</v>
      </c>
      <c r="G5773" t="str">
        <f t="shared" si="271"/>
        <v>Large</v>
      </c>
      <c r="H5773" t="s">
        <v>6</v>
      </c>
      <c r="I5773" t="str">
        <f>IFERROR(VLOOKUP(A5773,sponsored_animals!$A$1:$C$2143,1,TRUE),0)</f>
        <v>7c0c3e04e6a4d4</v>
      </c>
      <c r="J5773">
        <f>VLOOKUP(H5773,location_costs!$A$1:$B$6,2,FALSE)</f>
        <v>135</v>
      </c>
      <c r="K5773" t="str">
        <f t="shared" si="272"/>
        <v>Dog_Large</v>
      </c>
      <c r="L5773">
        <f>VLOOKUP(K5773,size_costs!$D$1:$E$10,2,FALSE)</f>
        <v>175</v>
      </c>
      <c r="M5773">
        <f>VLOOKUP(C5773,age_costs!$A$1:$B$52,2,FALSE)</f>
        <v>100</v>
      </c>
    </row>
    <row r="5774" spans="1:13" x14ac:dyDescent="0.25">
      <c r="A5774" t="s">
        <v>8101</v>
      </c>
      <c r="B5774" t="s">
        <v>15654</v>
      </c>
      <c r="C5774" s="2">
        <f t="shared" si="270"/>
        <v>11</v>
      </c>
      <c r="D5774" t="s">
        <v>19</v>
      </c>
      <c r="E5774" t="s">
        <v>2234</v>
      </c>
      <c r="F5774">
        <v>6.5</v>
      </c>
      <c r="G5774" t="str">
        <f t="shared" si="271"/>
        <v>Medium</v>
      </c>
      <c r="H5774" t="s">
        <v>5</v>
      </c>
      <c r="I5774">
        <f>IFERROR(VLOOKUP(A5774,sponsored_animals!$A$1:$C$2143,1,TRUE),0)</f>
        <v>0</v>
      </c>
      <c r="J5774">
        <f>VLOOKUP(H5774,location_costs!$A$1:$B$6,2,FALSE)</f>
        <v>140</v>
      </c>
      <c r="K5774" t="str">
        <f t="shared" si="272"/>
        <v>Cat_Medium</v>
      </c>
      <c r="L5774">
        <f>VLOOKUP(K5774,size_costs!$D$1:$E$10,2,FALSE)</f>
        <v>120</v>
      </c>
      <c r="M5774">
        <f>VLOOKUP(C5774,age_costs!$A$1:$B$52,2,FALSE)</f>
        <v>150</v>
      </c>
    </row>
    <row r="5775" spans="1:13" x14ac:dyDescent="0.25">
      <c r="A5775" t="s">
        <v>1360</v>
      </c>
      <c r="B5775" t="s">
        <v>6096</v>
      </c>
      <c r="C5775" s="2">
        <f t="shared" si="270"/>
        <v>2</v>
      </c>
      <c r="D5775" t="s">
        <v>19</v>
      </c>
      <c r="E5775" t="s">
        <v>2207</v>
      </c>
      <c r="F5775">
        <v>4</v>
      </c>
      <c r="G5775" t="str">
        <f t="shared" si="271"/>
        <v>Small</v>
      </c>
      <c r="H5775" t="s">
        <v>4</v>
      </c>
      <c r="I5775" t="str">
        <f>IFERROR(VLOOKUP(A5775,sponsored_animals!$A$1:$C$2143,1,TRUE),0)</f>
        <v>7c0c3e04e6a4d4</v>
      </c>
      <c r="J5775">
        <f>VLOOKUP(H5775,location_costs!$A$1:$B$6,2,FALSE)</f>
        <v>110</v>
      </c>
      <c r="K5775" t="str">
        <f t="shared" si="272"/>
        <v>Cat_Small</v>
      </c>
      <c r="L5775">
        <f>VLOOKUP(K5775,size_costs!$D$1:$E$10,2,FALSE)</f>
        <v>100</v>
      </c>
      <c r="M5775">
        <f>VLOOKUP(C5775,age_costs!$A$1:$B$52,2,FALSE)</f>
        <v>0</v>
      </c>
    </row>
    <row r="5776" spans="1:13" x14ac:dyDescent="0.25">
      <c r="A5776" t="s">
        <v>8102</v>
      </c>
      <c r="B5776" t="s">
        <v>13542</v>
      </c>
      <c r="C5776" s="2">
        <f t="shared" si="270"/>
        <v>3</v>
      </c>
      <c r="D5776" t="s">
        <v>12</v>
      </c>
      <c r="E5776" t="s">
        <v>2186</v>
      </c>
      <c r="F5776">
        <v>32</v>
      </c>
      <c r="G5776" t="str">
        <f t="shared" si="271"/>
        <v>Large</v>
      </c>
      <c r="H5776" t="s">
        <v>4</v>
      </c>
      <c r="I5776" t="str">
        <f>IFERROR(VLOOKUP(A5776,sponsored_animals!$A$1:$C$2143,1,TRUE),0)</f>
        <v>7c0c3e04e6a4d4</v>
      </c>
      <c r="J5776">
        <f>VLOOKUP(H5776,location_costs!$A$1:$B$6,2,FALSE)</f>
        <v>110</v>
      </c>
      <c r="K5776" t="str">
        <f t="shared" si="272"/>
        <v>Dog_Large</v>
      </c>
      <c r="L5776">
        <f>VLOOKUP(K5776,size_costs!$D$1:$E$10,2,FALSE)</f>
        <v>175</v>
      </c>
      <c r="M5776">
        <f>VLOOKUP(C5776,age_costs!$A$1:$B$52,2,FALSE)</f>
        <v>0</v>
      </c>
    </row>
    <row r="5777" spans="1:13" x14ac:dyDescent="0.25">
      <c r="A5777" t="s">
        <v>8103</v>
      </c>
      <c r="B5777" t="s">
        <v>13535</v>
      </c>
      <c r="C5777" s="2">
        <f t="shared" si="270"/>
        <v>8</v>
      </c>
      <c r="D5777" t="s">
        <v>19</v>
      </c>
      <c r="E5777" t="s">
        <v>2340</v>
      </c>
      <c r="F5777">
        <v>10</v>
      </c>
      <c r="G5777" t="str">
        <f t="shared" si="271"/>
        <v>Large</v>
      </c>
      <c r="H5777" t="s">
        <v>3</v>
      </c>
      <c r="I5777" t="str">
        <f>IFERROR(VLOOKUP(A5777,sponsored_animals!$A$1:$C$2143,1,TRUE),0)</f>
        <v>b14069999a0ee6</v>
      </c>
      <c r="J5777">
        <f>VLOOKUP(H5777,location_costs!$A$1:$B$6,2,FALSE)</f>
        <v>120</v>
      </c>
      <c r="K5777" t="str">
        <f t="shared" si="272"/>
        <v>Cat_Large</v>
      </c>
      <c r="L5777">
        <f>VLOOKUP(K5777,size_costs!$D$1:$E$10,2,FALSE)</f>
        <v>140</v>
      </c>
      <c r="M5777">
        <f>VLOOKUP(C5777,age_costs!$A$1:$B$52,2,FALSE)</f>
        <v>150</v>
      </c>
    </row>
    <row r="5778" spans="1:13" x14ac:dyDescent="0.25">
      <c r="A5778" t="s">
        <v>8104</v>
      </c>
      <c r="B5778" t="s">
        <v>14165</v>
      </c>
      <c r="C5778" s="2">
        <f t="shared" si="270"/>
        <v>5</v>
      </c>
      <c r="D5778" t="s">
        <v>23</v>
      </c>
      <c r="E5778" t="s">
        <v>2217</v>
      </c>
      <c r="F5778">
        <v>12.7</v>
      </c>
      <c r="G5778" t="str">
        <f t="shared" si="271"/>
        <v>Large</v>
      </c>
      <c r="H5778" t="s">
        <v>5</v>
      </c>
      <c r="I5778" t="str">
        <f>IFERROR(VLOOKUP(A5778,sponsored_animals!$A$1:$C$2143,1,TRUE),0)</f>
        <v>d40d0d9a6a4451</v>
      </c>
      <c r="J5778">
        <f>VLOOKUP(H5778,location_costs!$A$1:$B$6,2,FALSE)</f>
        <v>140</v>
      </c>
      <c r="K5778" t="str">
        <f t="shared" si="272"/>
        <v>Bird_Large</v>
      </c>
      <c r="L5778">
        <f>VLOOKUP(K5778,size_costs!$D$1:$E$10,2,FALSE)</f>
        <v>110</v>
      </c>
      <c r="M5778">
        <f>VLOOKUP(C5778,age_costs!$A$1:$B$52,2,FALSE)</f>
        <v>100</v>
      </c>
    </row>
    <row r="5779" spans="1:13" x14ac:dyDescent="0.25">
      <c r="A5779" t="s">
        <v>8105</v>
      </c>
      <c r="B5779" t="s">
        <v>15655</v>
      </c>
      <c r="C5779" s="2">
        <f t="shared" si="270"/>
        <v>16</v>
      </c>
      <c r="D5779" t="s">
        <v>19</v>
      </c>
      <c r="E5779" t="s">
        <v>3812</v>
      </c>
      <c r="F5779">
        <v>8</v>
      </c>
      <c r="G5779" t="str">
        <f t="shared" si="271"/>
        <v>Large</v>
      </c>
      <c r="H5779" t="s">
        <v>4</v>
      </c>
      <c r="I5779">
        <f>IFERROR(VLOOKUP(A5779,sponsored_animals!$A$1:$C$2143,1,TRUE),0)</f>
        <v>0</v>
      </c>
      <c r="J5779">
        <f>VLOOKUP(H5779,location_costs!$A$1:$B$6,2,FALSE)</f>
        <v>110</v>
      </c>
      <c r="K5779" t="str">
        <f t="shared" si="272"/>
        <v>Cat_Large</v>
      </c>
      <c r="L5779">
        <f>VLOOKUP(K5779,size_costs!$D$1:$E$10,2,FALSE)</f>
        <v>140</v>
      </c>
      <c r="M5779">
        <f>VLOOKUP(C5779,age_costs!$A$1:$B$52,2,FALSE)</f>
        <v>300</v>
      </c>
    </row>
    <row r="5780" spans="1:13" x14ac:dyDescent="0.25">
      <c r="A5780" t="s">
        <v>8106</v>
      </c>
      <c r="B5780" t="s">
        <v>4806</v>
      </c>
      <c r="C5780" s="2">
        <f t="shared" si="270"/>
        <v>6</v>
      </c>
      <c r="D5780" t="s">
        <v>12</v>
      </c>
      <c r="E5780" t="s">
        <v>2190</v>
      </c>
      <c r="F5780">
        <v>14</v>
      </c>
      <c r="G5780" t="str">
        <f t="shared" si="271"/>
        <v>Medium</v>
      </c>
      <c r="H5780" t="s">
        <v>5</v>
      </c>
      <c r="I5780" t="str">
        <f>IFERROR(VLOOKUP(A5780,sponsored_animals!$A$1:$C$2143,1,TRUE),0)</f>
        <v>d40d0d9a6a4451</v>
      </c>
      <c r="J5780">
        <f>VLOOKUP(H5780,location_costs!$A$1:$B$6,2,FALSE)</f>
        <v>140</v>
      </c>
      <c r="K5780" t="str">
        <f t="shared" si="272"/>
        <v>Dog_Medium</v>
      </c>
      <c r="L5780">
        <f>VLOOKUP(K5780,size_costs!$D$1:$E$10,2,FALSE)</f>
        <v>150</v>
      </c>
      <c r="M5780">
        <f>VLOOKUP(C5780,age_costs!$A$1:$B$52,2,FALSE)</f>
        <v>100</v>
      </c>
    </row>
    <row r="5781" spans="1:13" x14ac:dyDescent="0.25">
      <c r="A5781" t="s">
        <v>8108</v>
      </c>
      <c r="B5781" t="s">
        <v>15656</v>
      </c>
      <c r="C5781" s="2">
        <f t="shared" si="270"/>
        <v>15</v>
      </c>
      <c r="D5781" t="s">
        <v>19</v>
      </c>
      <c r="E5781" t="s">
        <v>2207</v>
      </c>
      <c r="F5781">
        <v>4</v>
      </c>
      <c r="G5781" t="str">
        <f t="shared" si="271"/>
        <v>Small</v>
      </c>
      <c r="H5781" t="s">
        <v>5</v>
      </c>
      <c r="I5781">
        <f>IFERROR(VLOOKUP(A5781,sponsored_animals!$A$1:$C$2143,1,TRUE),0)</f>
        <v>0</v>
      </c>
      <c r="J5781">
        <f>VLOOKUP(H5781,location_costs!$A$1:$B$6,2,FALSE)</f>
        <v>140</v>
      </c>
      <c r="K5781" t="str">
        <f t="shared" si="272"/>
        <v>Cat_Small</v>
      </c>
      <c r="L5781">
        <f>VLOOKUP(K5781,size_costs!$D$1:$E$10,2,FALSE)</f>
        <v>100</v>
      </c>
      <c r="M5781">
        <f>VLOOKUP(C5781,age_costs!$A$1:$B$52,2,FALSE)</f>
        <v>200</v>
      </c>
    </row>
    <row r="5782" spans="1:13" x14ac:dyDescent="0.25">
      <c r="A5782" t="s">
        <v>8109</v>
      </c>
      <c r="B5782" t="s">
        <v>15628</v>
      </c>
      <c r="C5782" s="2">
        <f t="shared" si="270"/>
        <v>3</v>
      </c>
      <c r="D5782" t="s">
        <v>19</v>
      </c>
      <c r="E5782" t="s">
        <v>2299</v>
      </c>
      <c r="F5782">
        <v>6.5</v>
      </c>
      <c r="G5782" t="str">
        <f t="shared" si="271"/>
        <v>Medium</v>
      </c>
      <c r="H5782" t="s">
        <v>5</v>
      </c>
      <c r="I5782" t="str">
        <f>IFERROR(VLOOKUP(A5782,sponsored_animals!$A$1:$C$2143,1,TRUE),0)</f>
        <v>b14069999a0ee6</v>
      </c>
      <c r="J5782">
        <f>VLOOKUP(H5782,location_costs!$A$1:$B$6,2,FALSE)</f>
        <v>140</v>
      </c>
      <c r="K5782" t="str">
        <f t="shared" si="272"/>
        <v>Cat_Medium</v>
      </c>
      <c r="L5782">
        <f>VLOOKUP(K5782,size_costs!$D$1:$E$10,2,FALSE)</f>
        <v>120</v>
      </c>
      <c r="M5782">
        <f>VLOOKUP(C5782,age_costs!$A$1:$B$52,2,FALSE)</f>
        <v>0</v>
      </c>
    </row>
    <row r="5783" spans="1:13" x14ac:dyDescent="0.25">
      <c r="A5783" t="s">
        <v>161</v>
      </c>
      <c r="B5783" t="s">
        <v>10217</v>
      </c>
      <c r="C5783" s="2">
        <f t="shared" si="270"/>
        <v>4</v>
      </c>
      <c r="D5783" t="s">
        <v>19</v>
      </c>
      <c r="E5783" t="s">
        <v>2210</v>
      </c>
      <c r="F5783">
        <v>6.5</v>
      </c>
      <c r="G5783" t="str">
        <f t="shared" si="271"/>
        <v>Medium</v>
      </c>
      <c r="H5783" t="s">
        <v>6</v>
      </c>
      <c r="I5783" t="str">
        <f>IFERROR(VLOOKUP(A5783,sponsored_animals!$A$1:$C$2143,1,TRUE),0)</f>
        <v>4fca6ef6dbda96</v>
      </c>
      <c r="J5783">
        <f>VLOOKUP(H5783,location_costs!$A$1:$B$6,2,FALSE)</f>
        <v>135</v>
      </c>
      <c r="K5783" t="str">
        <f t="shared" si="272"/>
        <v>Cat_Medium</v>
      </c>
      <c r="L5783">
        <f>VLOOKUP(K5783,size_costs!$D$1:$E$10,2,FALSE)</f>
        <v>120</v>
      </c>
      <c r="M5783">
        <f>VLOOKUP(C5783,age_costs!$A$1:$B$52,2,FALSE)</f>
        <v>0</v>
      </c>
    </row>
    <row r="5784" spans="1:13" x14ac:dyDescent="0.25">
      <c r="A5784" t="s">
        <v>8110</v>
      </c>
      <c r="B5784" t="s">
        <v>14333</v>
      </c>
      <c r="C5784" s="2">
        <f t="shared" si="270"/>
        <v>9</v>
      </c>
      <c r="D5784" t="s">
        <v>12</v>
      </c>
      <c r="E5784" t="s">
        <v>2207</v>
      </c>
      <c r="F5784">
        <v>42</v>
      </c>
      <c r="G5784" t="str">
        <f t="shared" si="271"/>
        <v>Large</v>
      </c>
      <c r="H5784" t="s">
        <v>6</v>
      </c>
      <c r="I5784">
        <f>IFERROR(VLOOKUP(A5784,sponsored_animals!$A$1:$C$2143,1,TRUE),0)</f>
        <v>0</v>
      </c>
      <c r="J5784">
        <f>VLOOKUP(H5784,location_costs!$A$1:$B$6,2,FALSE)</f>
        <v>135</v>
      </c>
      <c r="K5784" t="str">
        <f t="shared" si="272"/>
        <v>Dog_Large</v>
      </c>
      <c r="L5784">
        <f>VLOOKUP(K5784,size_costs!$D$1:$E$10,2,FALSE)</f>
        <v>175</v>
      </c>
      <c r="M5784">
        <f>VLOOKUP(C5784,age_costs!$A$1:$B$52,2,FALSE)</f>
        <v>150</v>
      </c>
    </row>
    <row r="5785" spans="1:13" x14ac:dyDescent="0.25">
      <c r="A5785" t="s">
        <v>8111</v>
      </c>
      <c r="B5785" t="s">
        <v>13725</v>
      </c>
      <c r="C5785" s="2">
        <f t="shared" si="270"/>
        <v>3</v>
      </c>
      <c r="D5785" t="s">
        <v>12</v>
      </c>
      <c r="E5785" t="s">
        <v>2231</v>
      </c>
      <c r="F5785">
        <v>41</v>
      </c>
      <c r="G5785" t="str">
        <f t="shared" si="271"/>
        <v>Large</v>
      </c>
      <c r="H5785" t="s">
        <v>6</v>
      </c>
      <c r="I5785">
        <f>IFERROR(VLOOKUP(A5785,sponsored_animals!$A$1:$C$2143,1,TRUE),0)</f>
        <v>0</v>
      </c>
      <c r="J5785">
        <f>VLOOKUP(H5785,location_costs!$A$1:$B$6,2,FALSE)</f>
        <v>135</v>
      </c>
      <c r="K5785" t="str">
        <f t="shared" si="272"/>
        <v>Dog_Large</v>
      </c>
      <c r="L5785">
        <f>VLOOKUP(K5785,size_costs!$D$1:$E$10,2,FALSE)</f>
        <v>175</v>
      </c>
      <c r="M5785">
        <f>VLOOKUP(C5785,age_costs!$A$1:$B$52,2,FALSE)</f>
        <v>0</v>
      </c>
    </row>
    <row r="5786" spans="1:13" x14ac:dyDescent="0.25">
      <c r="A5786" t="s">
        <v>8112</v>
      </c>
      <c r="B5786" t="s">
        <v>15657</v>
      </c>
      <c r="C5786" s="2">
        <f t="shared" si="270"/>
        <v>7</v>
      </c>
      <c r="D5786" t="s">
        <v>12</v>
      </c>
      <c r="E5786" t="s">
        <v>2233</v>
      </c>
      <c r="F5786">
        <v>40</v>
      </c>
      <c r="G5786" t="str">
        <f t="shared" si="271"/>
        <v>Large</v>
      </c>
      <c r="H5786" t="s">
        <v>5</v>
      </c>
      <c r="I5786" t="str">
        <f>IFERROR(VLOOKUP(A5786,sponsored_animals!$A$1:$C$2143,1,TRUE),0)</f>
        <v>214f8f6b359a1e</v>
      </c>
      <c r="J5786">
        <f>VLOOKUP(H5786,location_costs!$A$1:$B$6,2,FALSE)</f>
        <v>140</v>
      </c>
      <c r="K5786" t="str">
        <f t="shared" si="272"/>
        <v>Dog_Large</v>
      </c>
      <c r="L5786">
        <f>VLOOKUP(K5786,size_costs!$D$1:$E$10,2,FALSE)</f>
        <v>175</v>
      </c>
      <c r="M5786">
        <f>VLOOKUP(C5786,age_costs!$A$1:$B$52,2,FALSE)</f>
        <v>100</v>
      </c>
    </row>
    <row r="5787" spans="1:13" x14ac:dyDescent="0.25">
      <c r="A5787" t="s">
        <v>8113</v>
      </c>
      <c r="B5787" t="s">
        <v>15333</v>
      </c>
      <c r="C5787" s="2">
        <f t="shared" si="270"/>
        <v>4</v>
      </c>
      <c r="D5787" t="s">
        <v>19</v>
      </c>
      <c r="E5787" t="s">
        <v>2241</v>
      </c>
      <c r="F5787">
        <v>9</v>
      </c>
      <c r="G5787" t="str">
        <f t="shared" si="271"/>
        <v>Large</v>
      </c>
      <c r="H5787" t="s">
        <v>4</v>
      </c>
      <c r="I5787" t="str">
        <f>IFERROR(VLOOKUP(A5787,sponsored_animals!$A$1:$C$2143,1,TRUE),0)</f>
        <v>b14069999a0ee6</v>
      </c>
      <c r="J5787">
        <f>VLOOKUP(H5787,location_costs!$A$1:$B$6,2,FALSE)</f>
        <v>110</v>
      </c>
      <c r="K5787" t="str">
        <f t="shared" si="272"/>
        <v>Cat_Large</v>
      </c>
      <c r="L5787">
        <f>VLOOKUP(K5787,size_costs!$D$1:$E$10,2,FALSE)</f>
        <v>140</v>
      </c>
      <c r="M5787">
        <f>VLOOKUP(C5787,age_costs!$A$1:$B$52,2,FALSE)</f>
        <v>0</v>
      </c>
    </row>
    <row r="5788" spans="1:13" x14ac:dyDescent="0.25">
      <c r="A5788" t="s">
        <v>8114</v>
      </c>
      <c r="B5788" t="s">
        <v>8115</v>
      </c>
      <c r="C5788" s="2">
        <f t="shared" si="270"/>
        <v>8</v>
      </c>
      <c r="D5788" t="s">
        <v>12</v>
      </c>
      <c r="E5788" t="s">
        <v>2223</v>
      </c>
      <c r="F5788">
        <v>23</v>
      </c>
      <c r="G5788" t="str">
        <f t="shared" si="271"/>
        <v>Medium</v>
      </c>
      <c r="H5788" t="s">
        <v>5</v>
      </c>
      <c r="I5788" t="str">
        <f>IFERROR(VLOOKUP(A5788,sponsored_animals!$A$1:$C$2143,1,TRUE),0)</f>
        <v>178f1189a06b68</v>
      </c>
      <c r="J5788">
        <f>VLOOKUP(H5788,location_costs!$A$1:$B$6,2,FALSE)</f>
        <v>140</v>
      </c>
      <c r="K5788" t="str">
        <f t="shared" si="272"/>
        <v>Dog_Medium</v>
      </c>
      <c r="L5788">
        <f>VLOOKUP(K5788,size_costs!$D$1:$E$10,2,FALSE)</f>
        <v>150</v>
      </c>
      <c r="M5788">
        <f>VLOOKUP(C5788,age_costs!$A$1:$B$52,2,FALSE)</f>
        <v>150</v>
      </c>
    </row>
    <row r="5789" spans="1:13" x14ac:dyDescent="0.25">
      <c r="A5789" t="s">
        <v>1732</v>
      </c>
      <c r="B5789" t="s">
        <v>15132</v>
      </c>
      <c r="C5789" s="2">
        <f t="shared" si="270"/>
        <v>4</v>
      </c>
      <c r="D5789" t="s">
        <v>19</v>
      </c>
      <c r="E5789" t="s">
        <v>2207</v>
      </c>
      <c r="F5789">
        <v>3</v>
      </c>
      <c r="G5789" t="str">
        <f t="shared" si="271"/>
        <v>Small</v>
      </c>
      <c r="H5789" t="s">
        <v>7</v>
      </c>
      <c r="I5789" t="str">
        <f>IFERROR(VLOOKUP(A5789,sponsored_animals!$A$1:$C$2143,1,TRUE),0)</f>
        <v>d40d0d9a6a4451</v>
      </c>
      <c r="J5789">
        <f>VLOOKUP(H5789,location_costs!$A$1:$B$6,2,FALSE)</f>
        <v>100</v>
      </c>
      <c r="K5789" t="str">
        <f t="shared" si="272"/>
        <v>Cat_Small</v>
      </c>
      <c r="L5789">
        <f>VLOOKUP(K5789,size_costs!$D$1:$E$10,2,FALSE)</f>
        <v>100</v>
      </c>
      <c r="M5789">
        <f>VLOOKUP(C5789,age_costs!$A$1:$B$52,2,FALSE)</f>
        <v>0</v>
      </c>
    </row>
    <row r="5790" spans="1:13" x14ac:dyDescent="0.25">
      <c r="A5790" t="s">
        <v>8116</v>
      </c>
      <c r="B5790" t="s">
        <v>14007</v>
      </c>
      <c r="C5790" s="2">
        <f t="shared" si="270"/>
        <v>8</v>
      </c>
      <c r="D5790" t="s">
        <v>19</v>
      </c>
      <c r="E5790" t="s">
        <v>2200</v>
      </c>
      <c r="F5790">
        <v>8</v>
      </c>
      <c r="G5790" t="str">
        <f t="shared" si="271"/>
        <v>Large</v>
      </c>
      <c r="H5790" t="s">
        <v>5</v>
      </c>
      <c r="I5790" t="str">
        <f>IFERROR(VLOOKUP(A5790,sponsored_animals!$A$1:$C$2143,1,TRUE),0)</f>
        <v>4fca6ef6dbda96</v>
      </c>
      <c r="J5790">
        <f>VLOOKUP(H5790,location_costs!$A$1:$B$6,2,FALSE)</f>
        <v>140</v>
      </c>
      <c r="K5790" t="str">
        <f t="shared" si="272"/>
        <v>Cat_Large</v>
      </c>
      <c r="L5790">
        <f>VLOOKUP(K5790,size_costs!$D$1:$E$10,2,FALSE)</f>
        <v>140</v>
      </c>
      <c r="M5790">
        <f>VLOOKUP(C5790,age_costs!$A$1:$B$52,2,FALSE)</f>
        <v>150</v>
      </c>
    </row>
    <row r="5791" spans="1:13" x14ac:dyDescent="0.25">
      <c r="A5791" t="s">
        <v>8117</v>
      </c>
      <c r="B5791" t="s">
        <v>14923</v>
      </c>
      <c r="C5791" s="2">
        <f t="shared" si="270"/>
        <v>8</v>
      </c>
      <c r="D5791" t="s">
        <v>12</v>
      </c>
      <c r="E5791" t="s">
        <v>2207</v>
      </c>
      <c r="F5791">
        <v>28</v>
      </c>
      <c r="G5791" t="str">
        <f t="shared" si="271"/>
        <v>Medium</v>
      </c>
      <c r="H5791" t="s">
        <v>6</v>
      </c>
      <c r="I5791" t="str">
        <f>IFERROR(VLOOKUP(A5791,sponsored_animals!$A$1:$C$2143,1,TRUE),0)</f>
        <v>b14069999a0ee6</v>
      </c>
      <c r="J5791">
        <f>VLOOKUP(H5791,location_costs!$A$1:$B$6,2,FALSE)</f>
        <v>135</v>
      </c>
      <c r="K5791" t="str">
        <f t="shared" si="272"/>
        <v>Dog_Medium</v>
      </c>
      <c r="L5791">
        <f>VLOOKUP(K5791,size_costs!$D$1:$E$10,2,FALSE)</f>
        <v>150</v>
      </c>
      <c r="M5791">
        <f>VLOOKUP(C5791,age_costs!$A$1:$B$52,2,FALSE)</f>
        <v>150</v>
      </c>
    </row>
    <row r="5792" spans="1:13" x14ac:dyDescent="0.25">
      <c r="A5792" t="s">
        <v>1392</v>
      </c>
      <c r="B5792" t="s">
        <v>13545</v>
      </c>
      <c r="C5792" s="2">
        <f t="shared" si="270"/>
        <v>5</v>
      </c>
      <c r="D5792" t="s">
        <v>12</v>
      </c>
      <c r="E5792" t="s">
        <v>2191</v>
      </c>
      <c r="F5792">
        <v>9</v>
      </c>
      <c r="G5792" t="str">
        <f t="shared" si="271"/>
        <v>Small</v>
      </c>
      <c r="H5792" t="s">
        <v>4</v>
      </c>
      <c r="I5792" t="str">
        <f>IFERROR(VLOOKUP(A5792,sponsored_animals!$A$1:$C$2143,1,TRUE),0)</f>
        <v>36806649e5722d</v>
      </c>
      <c r="J5792">
        <f>VLOOKUP(H5792,location_costs!$A$1:$B$6,2,FALSE)</f>
        <v>110</v>
      </c>
      <c r="K5792" t="str">
        <f t="shared" si="272"/>
        <v>Dog_Small</v>
      </c>
      <c r="L5792">
        <f>VLOOKUP(K5792,size_costs!$D$1:$E$10,2,FALSE)</f>
        <v>125</v>
      </c>
      <c r="M5792">
        <f>VLOOKUP(C5792,age_costs!$A$1:$B$52,2,FALSE)</f>
        <v>100</v>
      </c>
    </row>
    <row r="5793" spans="1:13" x14ac:dyDescent="0.25">
      <c r="A5793" t="s">
        <v>8118</v>
      </c>
      <c r="B5793" t="s">
        <v>2558</v>
      </c>
      <c r="C5793" s="2">
        <f t="shared" si="270"/>
        <v>7</v>
      </c>
      <c r="D5793" t="s">
        <v>12</v>
      </c>
      <c r="E5793" t="s">
        <v>2182</v>
      </c>
      <c r="F5793">
        <v>16</v>
      </c>
      <c r="G5793" t="str">
        <f t="shared" si="271"/>
        <v>Medium</v>
      </c>
      <c r="H5793" t="s">
        <v>5</v>
      </c>
      <c r="I5793">
        <f>IFERROR(VLOOKUP(A5793,sponsored_animals!$A$1:$C$2143,1,TRUE),0)</f>
        <v>0</v>
      </c>
      <c r="J5793">
        <f>VLOOKUP(H5793,location_costs!$A$1:$B$6,2,FALSE)</f>
        <v>140</v>
      </c>
      <c r="K5793" t="str">
        <f t="shared" si="272"/>
        <v>Dog_Medium</v>
      </c>
      <c r="L5793">
        <f>VLOOKUP(K5793,size_costs!$D$1:$E$10,2,FALSE)</f>
        <v>150</v>
      </c>
      <c r="M5793">
        <f>VLOOKUP(C5793,age_costs!$A$1:$B$52,2,FALSE)</f>
        <v>100</v>
      </c>
    </row>
    <row r="5794" spans="1:13" x14ac:dyDescent="0.25">
      <c r="A5794" t="s">
        <v>1560</v>
      </c>
      <c r="B5794" t="s">
        <v>11159</v>
      </c>
      <c r="C5794" s="2">
        <f t="shared" si="270"/>
        <v>9</v>
      </c>
      <c r="D5794" t="s">
        <v>12</v>
      </c>
      <c r="E5794" t="s">
        <v>2263</v>
      </c>
      <c r="F5794">
        <v>45</v>
      </c>
      <c r="G5794" t="str">
        <f t="shared" si="271"/>
        <v>Large</v>
      </c>
      <c r="H5794" t="s">
        <v>6</v>
      </c>
      <c r="I5794" t="str">
        <f>IFERROR(VLOOKUP(A5794,sponsored_animals!$A$1:$C$2143,1,TRUE),0)</f>
        <v>36806649e5722d</v>
      </c>
      <c r="J5794">
        <f>VLOOKUP(H5794,location_costs!$A$1:$B$6,2,FALSE)</f>
        <v>135</v>
      </c>
      <c r="K5794" t="str">
        <f t="shared" si="272"/>
        <v>Dog_Large</v>
      </c>
      <c r="L5794">
        <f>VLOOKUP(K5794,size_costs!$D$1:$E$10,2,FALSE)</f>
        <v>175</v>
      </c>
      <c r="M5794">
        <f>VLOOKUP(C5794,age_costs!$A$1:$B$52,2,FALSE)</f>
        <v>150</v>
      </c>
    </row>
    <row r="5795" spans="1:13" x14ac:dyDescent="0.25">
      <c r="A5795" t="s">
        <v>8119</v>
      </c>
      <c r="B5795" t="s">
        <v>15658</v>
      </c>
      <c r="C5795" s="2">
        <f t="shared" si="270"/>
        <v>6</v>
      </c>
      <c r="D5795" t="s">
        <v>12</v>
      </c>
      <c r="E5795" t="s">
        <v>2182</v>
      </c>
      <c r="F5795">
        <v>12</v>
      </c>
      <c r="G5795" t="str">
        <f t="shared" si="271"/>
        <v>Medium</v>
      </c>
      <c r="H5795" t="s">
        <v>7</v>
      </c>
      <c r="I5795" t="str">
        <f>IFERROR(VLOOKUP(A5795,sponsored_animals!$A$1:$C$2143,1,TRUE),0)</f>
        <v>870a9302845fa5</v>
      </c>
      <c r="J5795">
        <f>VLOOKUP(H5795,location_costs!$A$1:$B$6,2,FALSE)</f>
        <v>100</v>
      </c>
      <c r="K5795" t="str">
        <f t="shared" si="272"/>
        <v>Dog_Medium</v>
      </c>
      <c r="L5795">
        <f>VLOOKUP(K5795,size_costs!$D$1:$E$10,2,FALSE)</f>
        <v>150</v>
      </c>
      <c r="M5795">
        <f>VLOOKUP(C5795,age_costs!$A$1:$B$52,2,FALSE)</f>
        <v>100</v>
      </c>
    </row>
    <row r="5796" spans="1:13" x14ac:dyDescent="0.25">
      <c r="A5796" t="s">
        <v>8120</v>
      </c>
      <c r="B5796" t="s">
        <v>8121</v>
      </c>
      <c r="C5796" s="2">
        <f t="shared" si="270"/>
        <v>5</v>
      </c>
      <c r="D5796" t="s">
        <v>12</v>
      </c>
      <c r="E5796" t="s">
        <v>2226</v>
      </c>
      <c r="F5796">
        <v>21</v>
      </c>
      <c r="G5796" t="str">
        <f t="shared" si="271"/>
        <v>Medium</v>
      </c>
      <c r="H5796" t="s">
        <v>6</v>
      </c>
      <c r="I5796" t="str">
        <f>IFERROR(VLOOKUP(A5796,sponsored_animals!$A$1:$C$2143,1,TRUE),0)</f>
        <v>0ea863dbf1123f</v>
      </c>
      <c r="J5796">
        <f>VLOOKUP(H5796,location_costs!$A$1:$B$6,2,FALSE)</f>
        <v>135</v>
      </c>
      <c r="K5796" t="str">
        <f t="shared" si="272"/>
        <v>Dog_Medium</v>
      </c>
      <c r="L5796">
        <f>VLOOKUP(K5796,size_costs!$D$1:$E$10,2,FALSE)</f>
        <v>150</v>
      </c>
      <c r="M5796">
        <f>VLOOKUP(C5796,age_costs!$A$1:$B$52,2,FALSE)</f>
        <v>100</v>
      </c>
    </row>
    <row r="5797" spans="1:13" x14ac:dyDescent="0.25">
      <c r="A5797" t="s">
        <v>8122</v>
      </c>
      <c r="B5797" t="s">
        <v>15659</v>
      </c>
      <c r="C5797" s="2">
        <f t="shared" si="270"/>
        <v>19</v>
      </c>
      <c r="D5797" t="s">
        <v>19</v>
      </c>
      <c r="E5797" t="s">
        <v>2207</v>
      </c>
      <c r="F5797">
        <v>8.5</v>
      </c>
      <c r="G5797" t="str">
        <f t="shared" si="271"/>
        <v>Large</v>
      </c>
      <c r="H5797" t="s">
        <v>7</v>
      </c>
      <c r="I5797" t="str">
        <f>IFERROR(VLOOKUP(A5797,sponsored_animals!$A$1:$C$2143,1,TRUE),0)</f>
        <v>870a9302845fa5</v>
      </c>
      <c r="J5797">
        <f>VLOOKUP(H5797,location_costs!$A$1:$B$6,2,FALSE)</f>
        <v>100</v>
      </c>
      <c r="K5797" t="str">
        <f t="shared" si="272"/>
        <v>Cat_Large</v>
      </c>
      <c r="L5797">
        <f>VLOOKUP(K5797,size_costs!$D$1:$E$10,2,FALSE)</f>
        <v>140</v>
      </c>
      <c r="M5797">
        <f>VLOOKUP(C5797,age_costs!$A$1:$B$52,2,FALSE)</f>
        <v>300</v>
      </c>
    </row>
    <row r="5798" spans="1:13" x14ac:dyDescent="0.25">
      <c r="A5798" t="s">
        <v>8123</v>
      </c>
      <c r="B5798" t="s">
        <v>14381</v>
      </c>
      <c r="C5798" s="2">
        <f t="shared" si="270"/>
        <v>8</v>
      </c>
      <c r="D5798" t="s">
        <v>12</v>
      </c>
      <c r="E5798" t="s">
        <v>2241</v>
      </c>
      <c r="F5798">
        <v>19</v>
      </c>
      <c r="G5798" t="str">
        <f t="shared" si="271"/>
        <v>Medium</v>
      </c>
      <c r="H5798" t="s">
        <v>5</v>
      </c>
      <c r="I5798" t="str">
        <f>IFERROR(VLOOKUP(A5798,sponsored_animals!$A$1:$C$2143,1,TRUE),0)</f>
        <v>4fca6ef6dbda96</v>
      </c>
      <c r="J5798">
        <f>VLOOKUP(H5798,location_costs!$A$1:$B$6,2,FALSE)</f>
        <v>140</v>
      </c>
      <c r="K5798" t="str">
        <f t="shared" si="272"/>
        <v>Dog_Medium</v>
      </c>
      <c r="L5798">
        <f>VLOOKUP(K5798,size_costs!$D$1:$E$10,2,FALSE)</f>
        <v>150</v>
      </c>
      <c r="M5798">
        <f>VLOOKUP(C5798,age_costs!$A$1:$B$52,2,FALSE)</f>
        <v>150</v>
      </c>
    </row>
    <row r="5799" spans="1:13" x14ac:dyDescent="0.25">
      <c r="A5799" t="s">
        <v>8124</v>
      </c>
      <c r="B5799" t="s">
        <v>15660</v>
      </c>
      <c r="C5799" s="2">
        <f t="shared" si="270"/>
        <v>20</v>
      </c>
      <c r="D5799" t="s">
        <v>19</v>
      </c>
      <c r="E5799" t="s">
        <v>2207</v>
      </c>
      <c r="F5799">
        <v>6</v>
      </c>
      <c r="G5799" t="str">
        <f t="shared" si="271"/>
        <v>Medium</v>
      </c>
      <c r="H5799" t="s">
        <v>3</v>
      </c>
      <c r="I5799" t="str">
        <f>IFERROR(VLOOKUP(A5799,sponsored_animals!$A$1:$C$2143,1,TRUE),0)</f>
        <v>0ea863dbf1123f</v>
      </c>
      <c r="J5799">
        <f>VLOOKUP(H5799,location_costs!$A$1:$B$6,2,FALSE)</f>
        <v>120</v>
      </c>
      <c r="K5799" t="str">
        <f t="shared" si="272"/>
        <v>Cat_Medium</v>
      </c>
      <c r="L5799">
        <f>VLOOKUP(K5799,size_costs!$D$1:$E$10,2,FALSE)</f>
        <v>120</v>
      </c>
      <c r="M5799">
        <f>VLOOKUP(C5799,age_costs!$A$1:$B$52,2,FALSE)</f>
        <v>300</v>
      </c>
    </row>
    <row r="5800" spans="1:13" x14ac:dyDescent="0.25">
      <c r="A5800" t="s">
        <v>8125</v>
      </c>
      <c r="B5800" t="s">
        <v>15016</v>
      </c>
      <c r="C5800" s="2">
        <f t="shared" si="270"/>
        <v>5</v>
      </c>
      <c r="D5800" t="s">
        <v>12</v>
      </c>
      <c r="E5800" t="s">
        <v>2241</v>
      </c>
      <c r="F5800">
        <v>44</v>
      </c>
      <c r="G5800" t="str">
        <f t="shared" si="271"/>
        <v>Large</v>
      </c>
      <c r="H5800" t="s">
        <v>3</v>
      </c>
      <c r="I5800" t="str">
        <f>IFERROR(VLOOKUP(A5800,sponsored_animals!$A$1:$C$2143,1,TRUE),0)</f>
        <v>178f1189a06b68</v>
      </c>
      <c r="J5800">
        <f>VLOOKUP(H5800,location_costs!$A$1:$B$6,2,FALSE)</f>
        <v>120</v>
      </c>
      <c r="K5800" t="str">
        <f t="shared" si="272"/>
        <v>Dog_Large</v>
      </c>
      <c r="L5800">
        <f>VLOOKUP(K5800,size_costs!$D$1:$E$10,2,FALSE)</f>
        <v>175</v>
      </c>
      <c r="M5800">
        <f>VLOOKUP(C5800,age_costs!$A$1:$B$52,2,FALSE)</f>
        <v>100</v>
      </c>
    </row>
    <row r="5801" spans="1:13" x14ac:dyDescent="0.25">
      <c r="A5801" t="s">
        <v>8126</v>
      </c>
      <c r="B5801" t="s">
        <v>15661</v>
      </c>
      <c r="C5801" s="2">
        <f t="shared" si="270"/>
        <v>4</v>
      </c>
      <c r="D5801" t="s">
        <v>12</v>
      </c>
      <c r="E5801" t="s">
        <v>2207</v>
      </c>
      <c r="F5801">
        <v>22</v>
      </c>
      <c r="G5801" t="str">
        <f t="shared" si="271"/>
        <v>Medium</v>
      </c>
      <c r="H5801" t="s">
        <v>6</v>
      </c>
      <c r="I5801" t="str">
        <f>IFERROR(VLOOKUP(A5801,sponsored_animals!$A$1:$C$2143,1,TRUE),0)</f>
        <v>b14069999a0ee6</v>
      </c>
      <c r="J5801">
        <f>VLOOKUP(H5801,location_costs!$A$1:$B$6,2,FALSE)</f>
        <v>135</v>
      </c>
      <c r="K5801" t="str">
        <f t="shared" si="272"/>
        <v>Dog_Medium</v>
      </c>
      <c r="L5801">
        <f>VLOOKUP(K5801,size_costs!$D$1:$E$10,2,FALSE)</f>
        <v>150</v>
      </c>
      <c r="M5801">
        <f>VLOOKUP(C5801,age_costs!$A$1:$B$52,2,FALSE)</f>
        <v>0</v>
      </c>
    </row>
    <row r="5802" spans="1:13" x14ac:dyDescent="0.25">
      <c r="A5802" t="s">
        <v>8127</v>
      </c>
      <c r="B5802" t="s">
        <v>14148</v>
      </c>
      <c r="C5802" s="2">
        <f t="shared" si="270"/>
        <v>4</v>
      </c>
      <c r="D5802" t="s">
        <v>12</v>
      </c>
      <c r="E5802" t="s">
        <v>2233</v>
      </c>
      <c r="F5802">
        <v>9</v>
      </c>
      <c r="G5802" t="str">
        <f t="shared" si="271"/>
        <v>Small</v>
      </c>
      <c r="H5802" t="s">
        <v>4</v>
      </c>
      <c r="I5802">
        <f>IFERROR(VLOOKUP(A5802,sponsored_animals!$A$1:$C$2143,1,TRUE),0)</f>
        <v>0</v>
      </c>
      <c r="J5802">
        <f>VLOOKUP(H5802,location_costs!$A$1:$B$6,2,FALSE)</f>
        <v>110</v>
      </c>
      <c r="K5802" t="str">
        <f t="shared" si="272"/>
        <v>Dog_Small</v>
      </c>
      <c r="L5802">
        <f>VLOOKUP(K5802,size_costs!$D$1:$E$10,2,FALSE)</f>
        <v>125</v>
      </c>
      <c r="M5802">
        <f>VLOOKUP(C5802,age_costs!$A$1:$B$52,2,FALSE)</f>
        <v>0</v>
      </c>
    </row>
    <row r="5803" spans="1:13" x14ac:dyDescent="0.25">
      <c r="A5803" t="s">
        <v>8128</v>
      </c>
      <c r="B5803" t="s">
        <v>4080</v>
      </c>
      <c r="C5803" s="2">
        <f t="shared" si="270"/>
        <v>5</v>
      </c>
      <c r="D5803" t="s">
        <v>12</v>
      </c>
      <c r="E5803" t="s">
        <v>7862</v>
      </c>
      <c r="F5803">
        <v>22</v>
      </c>
      <c r="G5803" t="str">
        <f t="shared" si="271"/>
        <v>Medium</v>
      </c>
      <c r="H5803" t="s">
        <v>5</v>
      </c>
      <c r="I5803" t="str">
        <f>IFERROR(VLOOKUP(A5803,sponsored_animals!$A$1:$C$2143,1,TRUE),0)</f>
        <v>178f1189a06b68</v>
      </c>
      <c r="J5803">
        <f>VLOOKUP(H5803,location_costs!$A$1:$B$6,2,FALSE)</f>
        <v>140</v>
      </c>
      <c r="K5803" t="str">
        <f t="shared" si="272"/>
        <v>Dog_Medium</v>
      </c>
      <c r="L5803">
        <f>VLOOKUP(K5803,size_costs!$D$1:$E$10,2,FALSE)</f>
        <v>150</v>
      </c>
      <c r="M5803">
        <f>VLOOKUP(C5803,age_costs!$A$1:$B$52,2,FALSE)</f>
        <v>100</v>
      </c>
    </row>
    <row r="5804" spans="1:13" x14ac:dyDescent="0.25">
      <c r="A5804" t="s">
        <v>166</v>
      </c>
      <c r="B5804" t="s">
        <v>6088</v>
      </c>
      <c r="C5804" s="2">
        <f t="shared" si="270"/>
        <v>3</v>
      </c>
      <c r="D5804" t="s">
        <v>19</v>
      </c>
      <c r="E5804" t="s">
        <v>2182</v>
      </c>
      <c r="F5804">
        <v>9</v>
      </c>
      <c r="G5804" t="str">
        <f t="shared" si="271"/>
        <v>Large</v>
      </c>
      <c r="H5804" t="s">
        <v>7</v>
      </c>
      <c r="I5804" t="str">
        <f>IFERROR(VLOOKUP(A5804,sponsored_animals!$A$1:$C$2143,1,TRUE),0)</f>
        <v>d40d0d9a6a4451</v>
      </c>
      <c r="J5804">
        <f>VLOOKUP(H5804,location_costs!$A$1:$B$6,2,FALSE)</f>
        <v>100</v>
      </c>
      <c r="K5804" t="str">
        <f t="shared" si="272"/>
        <v>Cat_Large</v>
      </c>
      <c r="L5804">
        <f>VLOOKUP(K5804,size_costs!$D$1:$E$10,2,FALSE)</f>
        <v>140</v>
      </c>
      <c r="M5804">
        <f>VLOOKUP(C5804,age_costs!$A$1:$B$52,2,FALSE)</f>
        <v>0</v>
      </c>
    </row>
    <row r="5805" spans="1:13" x14ac:dyDescent="0.25">
      <c r="A5805" t="s">
        <v>8129</v>
      </c>
      <c r="B5805" t="s">
        <v>15662</v>
      </c>
      <c r="C5805" s="2">
        <f t="shared" si="270"/>
        <v>5</v>
      </c>
      <c r="D5805" t="s">
        <v>12</v>
      </c>
      <c r="E5805" t="s">
        <v>2191</v>
      </c>
      <c r="F5805">
        <v>39</v>
      </c>
      <c r="G5805" t="str">
        <f t="shared" si="271"/>
        <v>Large</v>
      </c>
      <c r="H5805" t="s">
        <v>6</v>
      </c>
      <c r="I5805" t="str">
        <f>IFERROR(VLOOKUP(A5805,sponsored_animals!$A$1:$C$2143,1,TRUE),0)</f>
        <v>178f1189a06b68</v>
      </c>
      <c r="J5805">
        <f>VLOOKUP(H5805,location_costs!$A$1:$B$6,2,FALSE)</f>
        <v>135</v>
      </c>
      <c r="K5805" t="str">
        <f t="shared" si="272"/>
        <v>Dog_Large</v>
      </c>
      <c r="L5805">
        <f>VLOOKUP(K5805,size_costs!$D$1:$E$10,2,FALSE)</f>
        <v>175</v>
      </c>
      <c r="M5805">
        <f>VLOOKUP(C5805,age_costs!$A$1:$B$52,2,FALSE)</f>
        <v>100</v>
      </c>
    </row>
    <row r="5806" spans="1:13" x14ac:dyDescent="0.25">
      <c r="A5806" t="s">
        <v>8130</v>
      </c>
      <c r="B5806" t="s">
        <v>14686</v>
      </c>
      <c r="C5806" s="2">
        <f t="shared" si="270"/>
        <v>9</v>
      </c>
      <c r="D5806" t="s">
        <v>19</v>
      </c>
      <c r="E5806" t="s">
        <v>3369</v>
      </c>
      <c r="F5806">
        <v>6.5</v>
      </c>
      <c r="G5806" t="str">
        <f t="shared" si="271"/>
        <v>Medium</v>
      </c>
      <c r="H5806" t="s">
        <v>6</v>
      </c>
      <c r="I5806" t="str">
        <f>IFERROR(VLOOKUP(A5806,sponsored_animals!$A$1:$C$2143,1,TRUE),0)</f>
        <v>36806649e5722d</v>
      </c>
      <c r="J5806">
        <f>VLOOKUP(H5806,location_costs!$A$1:$B$6,2,FALSE)</f>
        <v>135</v>
      </c>
      <c r="K5806" t="str">
        <f t="shared" si="272"/>
        <v>Cat_Medium</v>
      </c>
      <c r="L5806">
        <f>VLOOKUP(K5806,size_costs!$D$1:$E$10,2,FALSE)</f>
        <v>120</v>
      </c>
      <c r="M5806">
        <f>VLOOKUP(C5806,age_costs!$A$1:$B$52,2,FALSE)</f>
        <v>150</v>
      </c>
    </row>
    <row r="5807" spans="1:13" x14ac:dyDescent="0.25">
      <c r="A5807" t="s">
        <v>1864</v>
      </c>
      <c r="B5807" t="s">
        <v>2710</v>
      </c>
      <c r="C5807" s="2">
        <f t="shared" si="270"/>
        <v>5</v>
      </c>
      <c r="D5807" t="s">
        <v>12</v>
      </c>
      <c r="E5807" t="s">
        <v>2409</v>
      </c>
      <c r="F5807">
        <v>45</v>
      </c>
      <c r="G5807" t="str">
        <f t="shared" si="271"/>
        <v>Large</v>
      </c>
      <c r="H5807" t="s">
        <v>7</v>
      </c>
      <c r="I5807" t="str">
        <f>IFERROR(VLOOKUP(A5807,sponsored_animals!$A$1:$C$2143,1,TRUE),0)</f>
        <v>178f1189a06b68</v>
      </c>
      <c r="J5807">
        <f>VLOOKUP(H5807,location_costs!$A$1:$B$6,2,FALSE)</f>
        <v>100</v>
      </c>
      <c r="K5807" t="str">
        <f t="shared" si="272"/>
        <v>Dog_Large</v>
      </c>
      <c r="L5807">
        <f>VLOOKUP(K5807,size_costs!$D$1:$E$10,2,FALSE)</f>
        <v>175</v>
      </c>
      <c r="M5807">
        <f>VLOOKUP(C5807,age_costs!$A$1:$B$52,2,FALSE)</f>
        <v>100</v>
      </c>
    </row>
    <row r="5808" spans="1:13" x14ac:dyDescent="0.25">
      <c r="A5808" t="s">
        <v>8132</v>
      </c>
      <c r="B5808" t="s">
        <v>15522</v>
      </c>
      <c r="C5808" s="2">
        <f t="shared" si="270"/>
        <v>4</v>
      </c>
      <c r="D5808" t="s">
        <v>12</v>
      </c>
      <c r="E5808" t="s">
        <v>2207</v>
      </c>
      <c r="F5808">
        <v>5</v>
      </c>
      <c r="G5808" t="str">
        <f t="shared" si="271"/>
        <v>Small</v>
      </c>
      <c r="H5808" t="s">
        <v>6</v>
      </c>
      <c r="I5808" t="str">
        <f>IFERROR(VLOOKUP(A5808,sponsored_animals!$A$1:$C$2143,1,TRUE),0)</f>
        <v>36806649e5722d</v>
      </c>
      <c r="J5808">
        <f>VLOOKUP(H5808,location_costs!$A$1:$B$6,2,FALSE)</f>
        <v>135</v>
      </c>
      <c r="K5808" t="str">
        <f t="shared" si="272"/>
        <v>Dog_Small</v>
      </c>
      <c r="L5808">
        <f>VLOOKUP(K5808,size_costs!$D$1:$E$10,2,FALSE)</f>
        <v>125</v>
      </c>
      <c r="M5808">
        <f>VLOOKUP(C5808,age_costs!$A$1:$B$52,2,FALSE)</f>
        <v>0</v>
      </c>
    </row>
    <row r="5809" spans="1:13" x14ac:dyDescent="0.25">
      <c r="A5809" t="s">
        <v>8133</v>
      </c>
      <c r="B5809" t="s">
        <v>15663</v>
      </c>
      <c r="C5809" s="2">
        <f t="shared" si="270"/>
        <v>9</v>
      </c>
      <c r="D5809" t="s">
        <v>12</v>
      </c>
      <c r="E5809" t="s">
        <v>2207</v>
      </c>
      <c r="F5809">
        <v>35</v>
      </c>
      <c r="G5809" t="str">
        <f t="shared" si="271"/>
        <v>Large</v>
      </c>
      <c r="H5809" t="s">
        <v>3</v>
      </c>
      <c r="I5809">
        <f>IFERROR(VLOOKUP(A5809,sponsored_animals!$A$1:$C$2143,1,TRUE),0)</f>
        <v>0</v>
      </c>
      <c r="J5809">
        <f>VLOOKUP(H5809,location_costs!$A$1:$B$6,2,FALSE)</f>
        <v>120</v>
      </c>
      <c r="K5809" t="str">
        <f t="shared" si="272"/>
        <v>Dog_Large</v>
      </c>
      <c r="L5809">
        <f>VLOOKUP(K5809,size_costs!$D$1:$E$10,2,FALSE)</f>
        <v>175</v>
      </c>
      <c r="M5809">
        <f>VLOOKUP(C5809,age_costs!$A$1:$B$52,2,FALSE)</f>
        <v>150</v>
      </c>
    </row>
    <row r="5810" spans="1:13" x14ac:dyDescent="0.25">
      <c r="A5810" t="s">
        <v>8134</v>
      </c>
      <c r="B5810" t="s">
        <v>8718</v>
      </c>
      <c r="C5810" s="2">
        <f t="shared" si="270"/>
        <v>5</v>
      </c>
      <c r="D5810" t="s">
        <v>12</v>
      </c>
      <c r="E5810" t="s">
        <v>3202</v>
      </c>
      <c r="F5810">
        <v>5</v>
      </c>
      <c r="G5810" t="str">
        <f t="shared" si="271"/>
        <v>Small</v>
      </c>
      <c r="H5810" t="s">
        <v>5</v>
      </c>
      <c r="I5810">
        <f>IFERROR(VLOOKUP(A5810,sponsored_animals!$A$1:$C$2143,1,TRUE),0)</f>
        <v>0</v>
      </c>
      <c r="J5810">
        <f>VLOOKUP(H5810,location_costs!$A$1:$B$6,2,FALSE)</f>
        <v>140</v>
      </c>
      <c r="K5810" t="str">
        <f t="shared" si="272"/>
        <v>Dog_Small</v>
      </c>
      <c r="L5810">
        <f>VLOOKUP(K5810,size_costs!$D$1:$E$10,2,FALSE)</f>
        <v>125</v>
      </c>
      <c r="M5810">
        <f>VLOOKUP(C5810,age_costs!$A$1:$B$52,2,FALSE)</f>
        <v>100</v>
      </c>
    </row>
    <row r="5811" spans="1:13" x14ac:dyDescent="0.25">
      <c r="A5811" t="s">
        <v>926</v>
      </c>
      <c r="B5811" t="s">
        <v>14293</v>
      </c>
      <c r="C5811" s="2">
        <f t="shared" si="270"/>
        <v>4</v>
      </c>
      <c r="D5811" t="s">
        <v>12</v>
      </c>
      <c r="E5811" t="s">
        <v>2191</v>
      </c>
      <c r="F5811">
        <v>44</v>
      </c>
      <c r="G5811" t="str">
        <f t="shared" si="271"/>
        <v>Large</v>
      </c>
      <c r="H5811" t="s">
        <v>5</v>
      </c>
      <c r="I5811" t="str">
        <f>IFERROR(VLOOKUP(A5811,sponsored_animals!$A$1:$C$2143,1,TRUE),0)</f>
        <v>36806649e5722d</v>
      </c>
      <c r="J5811">
        <f>VLOOKUP(H5811,location_costs!$A$1:$B$6,2,FALSE)</f>
        <v>140</v>
      </c>
      <c r="K5811" t="str">
        <f t="shared" si="272"/>
        <v>Dog_Large</v>
      </c>
      <c r="L5811">
        <f>VLOOKUP(K5811,size_costs!$D$1:$E$10,2,FALSE)</f>
        <v>175</v>
      </c>
      <c r="M5811">
        <f>VLOOKUP(C5811,age_costs!$A$1:$B$52,2,FALSE)</f>
        <v>0</v>
      </c>
    </row>
    <row r="5812" spans="1:13" x14ac:dyDescent="0.25">
      <c r="A5812" t="s">
        <v>8135</v>
      </c>
      <c r="B5812" t="s">
        <v>3287</v>
      </c>
      <c r="C5812" s="2">
        <f t="shared" si="270"/>
        <v>8</v>
      </c>
      <c r="D5812" t="s">
        <v>12</v>
      </c>
      <c r="E5812" t="s">
        <v>4792</v>
      </c>
      <c r="F5812">
        <v>17</v>
      </c>
      <c r="G5812" t="str">
        <f t="shared" si="271"/>
        <v>Medium</v>
      </c>
      <c r="H5812" t="s">
        <v>3</v>
      </c>
      <c r="I5812" t="str">
        <f>IFERROR(VLOOKUP(A5812,sponsored_animals!$A$1:$C$2143,1,TRUE),0)</f>
        <v>0ea863dbf1123f</v>
      </c>
      <c r="J5812">
        <f>VLOOKUP(H5812,location_costs!$A$1:$B$6,2,FALSE)</f>
        <v>120</v>
      </c>
      <c r="K5812" t="str">
        <f t="shared" si="272"/>
        <v>Dog_Medium</v>
      </c>
      <c r="L5812">
        <f>VLOOKUP(K5812,size_costs!$D$1:$E$10,2,FALSE)</f>
        <v>150</v>
      </c>
      <c r="M5812">
        <f>VLOOKUP(C5812,age_costs!$A$1:$B$52,2,FALSE)</f>
        <v>150</v>
      </c>
    </row>
    <row r="5813" spans="1:13" x14ac:dyDescent="0.25">
      <c r="A5813" t="s">
        <v>8136</v>
      </c>
      <c r="B5813" t="s">
        <v>15664</v>
      </c>
      <c r="C5813" s="2">
        <f t="shared" si="270"/>
        <v>13</v>
      </c>
      <c r="D5813" t="s">
        <v>12</v>
      </c>
      <c r="E5813" t="s">
        <v>2182</v>
      </c>
      <c r="F5813">
        <v>12</v>
      </c>
      <c r="G5813" t="str">
        <f t="shared" si="271"/>
        <v>Medium</v>
      </c>
      <c r="H5813" t="s">
        <v>5</v>
      </c>
      <c r="I5813" t="str">
        <f>IFERROR(VLOOKUP(A5813,sponsored_animals!$A$1:$C$2143,1,TRUE),0)</f>
        <v>7c0c3e04e6a4d4</v>
      </c>
      <c r="J5813">
        <f>VLOOKUP(H5813,location_costs!$A$1:$B$6,2,FALSE)</f>
        <v>140</v>
      </c>
      <c r="K5813" t="str">
        <f t="shared" si="272"/>
        <v>Dog_Medium</v>
      </c>
      <c r="L5813">
        <f>VLOOKUP(K5813,size_costs!$D$1:$E$10,2,FALSE)</f>
        <v>150</v>
      </c>
      <c r="M5813">
        <f>VLOOKUP(C5813,age_costs!$A$1:$B$52,2,FALSE)</f>
        <v>200</v>
      </c>
    </row>
    <row r="5814" spans="1:13" x14ac:dyDescent="0.25">
      <c r="A5814" t="s">
        <v>8137</v>
      </c>
      <c r="B5814" t="s">
        <v>15021</v>
      </c>
      <c r="C5814" s="2">
        <f t="shared" si="270"/>
        <v>11</v>
      </c>
      <c r="D5814" t="s">
        <v>12</v>
      </c>
      <c r="E5814" t="s">
        <v>2186</v>
      </c>
      <c r="F5814">
        <v>32</v>
      </c>
      <c r="G5814" t="str">
        <f t="shared" si="271"/>
        <v>Large</v>
      </c>
      <c r="H5814" t="s">
        <v>3</v>
      </c>
      <c r="I5814" t="str">
        <f>IFERROR(VLOOKUP(A5814,sponsored_animals!$A$1:$C$2143,1,TRUE),0)</f>
        <v>7c0c3e04e6a4d4</v>
      </c>
      <c r="J5814">
        <f>VLOOKUP(H5814,location_costs!$A$1:$B$6,2,FALSE)</f>
        <v>120</v>
      </c>
      <c r="K5814" t="str">
        <f t="shared" si="272"/>
        <v>Dog_Large</v>
      </c>
      <c r="L5814">
        <f>VLOOKUP(K5814,size_costs!$D$1:$E$10,2,FALSE)</f>
        <v>175</v>
      </c>
      <c r="M5814">
        <f>VLOOKUP(C5814,age_costs!$A$1:$B$52,2,FALSE)</f>
        <v>150</v>
      </c>
    </row>
    <row r="5815" spans="1:13" x14ac:dyDescent="0.25">
      <c r="A5815" t="s">
        <v>8138</v>
      </c>
      <c r="B5815" t="s">
        <v>15665</v>
      </c>
      <c r="C5815" s="2">
        <f t="shared" si="270"/>
        <v>6</v>
      </c>
      <c r="D5815" t="s">
        <v>19</v>
      </c>
      <c r="E5815" t="s">
        <v>2849</v>
      </c>
      <c r="F5815">
        <v>9</v>
      </c>
      <c r="G5815" t="str">
        <f t="shared" si="271"/>
        <v>Large</v>
      </c>
      <c r="H5815" t="s">
        <v>3</v>
      </c>
      <c r="I5815" t="str">
        <f>IFERROR(VLOOKUP(A5815,sponsored_animals!$A$1:$C$2143,1,TRUE),0)</f>
        <v>36806649e5722d</v>
      </c>
      <c r="J5815">
        <f>VLOOKUP(H5815,location_costs!$A$1:$B$6,2,FALSE)</f>
        <v>120</v>
      </c>
      <c r="K5815" t="str">
        <f t="shared" si="272"/>
        <v>Cat_Large</v>
      </c>
      <c r="L5815">
        <f>VLOOKUP(K5815,size_costs!$D$1:$E$10,2,FALSE)</f>
        <v>140</v>
      </c>
      <c r="M5815">
        <f>VLOOKUP(C5815,age_costs!$A$1:$B$52,2,FALSE)</f>
        <v>100</v>
      </c>
    </row>
    <row r="5816" spans="1:13" x14ac:dyDescent="0.25">
      <c r="A5816" t="s">
        <v>8139</v>
      </c>
      <c r="B5816" t="s">
        <v>14445</v>
      </c>
      <c r="C5816" s="2">
        <f t="shared" si="270"/>
        <v>2</v>
      </c>
      <c r="D5816" t="s">
        <v>19</v>
      </c>
      <c r="E5816" t="s">
        <v>2198</v>
      </c>
      <c r="F5816">
        <v>4</v>
      </c>
      <c r="G5816" t="str">
        <f t="shared" si="271"/>
        <v>Small</v>
      </c>
      <c r="H5816" t="s">
        <v>3</v>
      </c>
      <c r="I5816" t="str">
        <f>IFERROR(VLOOKUP(A5816,sponsored_animals!$A$1:$C$2143,1,TRUE),0)</f>
        <v>74228ffdfe76aa</v>
      </c>
      <c r="J5816">
        <f>VLOOKUP(H5816,location_costs!$A$1:$B$6,2,FALSE)</f>
        <v>120</v>
      </c>
      <c r="K5816" t="str">
        <f t="shared" si="272"/>
        <v>Cat_Small</v>
      </c>
      <c r="L5816">
        <f>VLOOKUP(K5816,size_costs!$D$1:$E$10,2,FALSE)</f>
        <v>100</v>
      </c>
      <c r="M5816">
        <f>VLOOKUP(C5816,age_costs!$A$1:$B$52,2,FALSE)</f>
        <v>0</v>
      </c>
    </row>
    <row r="5817" spans="1:13" x14ac:dyDescent="0.25">
      <c r="A5817" t="s">
        <v>8140</v>
      </c>
      <c r="B5817" t="s">
        <v>10126</v>
      </c>
      <c r="C5817" s="2">
        <f t="shared" si="270"/>
        <v>10</v>
      </c>
      <c r="D5817" t="s">
        <v>12</v>
      </c>
      <c r="E5817" t="s">
        <v>2535</v>
      </c>
      <c r="F5817">
        <v>11.5</v>
      </c>
      <c r="G5817" t="str">
        <f t="shared" si="271"/>
        <v>Medium</v>
      </c>
      <c r="H5817" t="s">
        <v>7</v>
      </c>
      <c r="I5817" t="str">
        <f>IFERROR(VLOOKUP(A5817,sponsored_animals!$A$1:$C$2143,1,TRUE),0)</f>
        <v>36806649e5722d</v>
      </c>
      <c r="J5817">
        <f>VLOOKUP(H5817,location_costs!$A$1:$B$6,2,FALSE)</f>
        <v>100</v>
      </c>
      <c r="K5817" t="str">
        <f t="shared" si="272"/>
        <v>Dog_Medium</v>
      </c>
      <c r="L5817">
        <f>VLOOKUP(K5817,size_costs!$D$1:$E$10,2,FALSE)</f>
        <v>150</v>
      </c>
      <c r="M5817">
        <f>VLOOKUP(C5817,age_costs!$A$1:$B$52,2,FALSE)</f>
        <v>150</v>
      </c>
    </row>
    <row r="5818" spans="1:13" x14ac:dyDescent="0.25">
      <c r="A5818" t="s">
        <v>8142</v>
      </c>
      <c r="B5818" t="s">
        <v>14239</v>
      </c>
      <c r="C5818" s="2">
        <f t="shared" si="270"/>
        <v>3</v>
      </c>
      <c r="D5818" t="s">
        <v>19</v>
      </c>
      <c r="E5818" t="s">
        <v>2198</v>
      </c>
      <c r="F5818">
        <v>3</v>
      </c>
      <c r="G5818" t="str">
        <f t="shared" si="271"/>
        <v>Small</v>
      </c>
      <c r="H5818" t="s">
        <v>5</v>
      </c>
      <c r="I5818" t="str">
        <f>IFERROR(VLOOKUP(A5818,sponsored_animals!$A$1:$C$2143,1,TRUE),0)</f>
        <v>438efb0f97b6a3</v>
      </c>
      <c r="J5818">
        <f>VLOOKUP(H5818,location_costs!$A$1:$B$6,2,FALSE)</f>
        <v>140</v>
      </c>
      <c r="K5818" t="str">
        <f t="shared" si="272"/>
        <v>Cat_Small</v>
      </c>
      <c r="L5818">
        <f>VLOOKUP(K5818,size_costs!$D$1:$E$10,2,FALSE)</f>
        <v>100</v>
      </c>
      <c r="M5818">
        <f>VLOOKUP(C5818,age_costs!$A$1:$B$52,2,FALSE)</f>
        <v>0</v>
      </c>
    </row>
    <row r="5819" spans="1:13" x14ac:dyDescent="0.25">
      <c r="A5819" t="s">
        <v>8143</v>
      </c>
      <c r="B5819" t="s">
        <v>15666</v>
      </c>
      <c r="C5819" s="2">
        <f t="shared" si="270"/>
        <v>10</v>
      </c>
      <c r="D5819" t="s">
        <v>12</v>
      </c>
      <c r="E5819" t="s">
        <v>2186</v>
      </c>
      <c r="F5819">
        <v>15</v>
      </c>
      <c r="G5819" t="str">
        <f t="shared" si="271"/>
        <v>Medium</v>
      </c>
      <c r="H5819" t="s">
        <v>6</v>
      </c>
      <c r="I5819" t="str">
        <f>IFERROR(VLOOKUP(A5819,sponsored_animals!$A$1:$C$2143,1,TRUE),0)</f>
        <v>178f1189a06b68</v>
      </c>
      <c r="J5819">
        <f>VLOOKUP(H5819,location_costs!$A$1:$B$6,2,FALSE)</f>
        <v>135</v>
      </c>
      <c r="K5819" t="str">
        <f t="shared" si="272"/>
        <v>Dog_Medium</v>
      </c>
      <c r="L5819">
        <f>VLOOKUP(K5819,size_costs!$D$1:$E$10,2,FALSE)</f>
        <v>150</v>
      </c>
      <c r="M5819">
        <f>VLOOKUP(C5819,age_costs!$A$1:$B$52,2,FALSE)</f>
        <v>150</v>
      </c>
    </row>
    <row r="5820" spans="1:13" x14ac:dyDescent="0.25">
      <c r="A5820" t="s">
        <v>8144</v>
      </c>
      <c r="B5820" t="s">
        <v>4205</v>
      </c>
      <c r="C5820" s="2">
        <f t="shared" si="270"/>
        <v>6</v>
      </c>
      <c r="D5820" t="s">
        <v>12</v>
      </c>
      <c r="E5820" t="s">
        <v>2191</v>
      </c>
      <c r="F5820">
        <v>42</v>
      </c>
      <c r="G5820" t="str">
        <f t="shared" si="271"/>
        <v>Large</v>
      </c>
      <c r="H5820" t="s">
        <v>7</v>
      </c>
      <c r="I5820" t="str">
        <f>IFERROR(VLOOKUP(A5820,sponsored_animals!$A$1:$C$2143,1,TRUE),0)</f>
        <v>36806649e5722d</v>
      </c>
      <c r="J5820">
        <f>VLOOKUP(H5820,location_costs!$A$1:$B$6,2,FALSE)</f>
        <v>100</v>
      </c>
      <c r="K5820" t="str">
        <f t="shared" si="272"/>
        <v>Dog_Large</v>
      </c>
      <c r="L5820">
        <f>VLOOKUP(K5820,size_costs!$D$1:$E$10,2,FALSE)</f>
        <v>175</v>
      </c>
      <c r="M5820">
        <f>VLOOKUP(C5820,age_costs!$A$1:$B$52,2,FALSE)</f>
        <v>100</v>
      </c>
    </row>
    <row r="5821" spans="1:13" x14ac:dyDescent="0.25">
      <c r="A5821" t="s">
        <v>8146</v>
      </c>
      <c r="B5821" t="s">
        <v>15598</v>
      </c>
      <c r="C5821" s="2">
        <f t="shared" si="270"/>
        <v>13</v>
      </c>
      <c r="D5821" t="s">
        <v>12</v>
      </c>
      <c r="E5821" t="s">
        <v>2207</v>
      </c>
      <c r="F5821">
        <v>23</v>
      </c>
      <c r="G5821" t="str">
        <f t="shared" si="271"/>
        <v>Medium</v>
      </c>
      <c r="H5821" t="s">
        <v>4</v>
      </c>
      <c r="I5821" t="str">
        <f>IFERROR(VLOOKUP(A5821,sponsored_animals!$A$1:$C$2143,1,TRUE),0)</f>
        <v>214f8f6b359a1e</v>
      </c>
      <c r="J5821">
        <f>VLOOKUP(H5821,location_costs!$A$1:$B$6,2,FALSE)</f>
        <v>110</v>
      </c>
      <c r="K5821" t="str">
        <f t="shared" si="272"/>
        <v>Dog_Medium</v>
      </c>
      <c r="L5821">
        <f>VLOOKUP(K5821,size_costs!$D$1:$E$10,2,FALSE)</f>
        <v>150</v>
      </c>
      <c r="M5821">
        <f>VLOOKUP(C5821,age_costs!$A$1:$B$52,2,FALSE)</f>
        <v>200</v>
      </c>
    </row>
    <row r="5822" spans="1:13" x14ac:dyDescent="0.25">
      <c r="A5822" t="s">
        <v>8147</v>
      </c>
      <c r="B5822" t="s">
        <v>15422</v>
      </c>
      <c r="C5822" s="2">
        <f t="shared" si="270"/>
        <v>6</v>
      </c>
      <c r="D5822" t="s">
        <v>12</v>
      </c>
      <c r="E5822" t="s">
        <v>5415</v>
      </c>
      <c r="F5822">
        <v>6</v>
      </c>
      <c r="G5822" t="str">
        <f t="shared" si="271"/>
        <v>Small</v>
      </c>
      <c r="H5822" t="s">
        <v>3</v>
      </c>
      <c r="I5822" t="str">
        <f>IFERROR(VLOOKUP(A5822,sponsored_animals!$A$1:$C$2143,1,TRUE),0)</f>
        <v>870a9302845fa5</v>
      </c>
      <c r="J5822">
        <f>VLOOKUP(H5822,location_costs!$A$1:$B$6,2,FALSE)</f>
        <v>120</v>
      </c>
      <c r="K5822" t="str">
        <f t="shared" si="272"/>
        <v>Dog_Small</v>
      </c>
      <c r="L5822">
        <f>VLOOKUP(K5822,size_costs!$D$1:$E$10,2,FALSE)</f>
        <v>125</v>
      </c>
      <c r="M5822">
        <f>VLOOKUP(C5822,age_costs!$A$1:$B$52,2,FALSE)</f>
        <v>100</v>
      </c>
    </row>
    <row r="5823" spans="1:13" x14ac:dyDescent="0.25">
      <c r="A5823" t="s">
        <v>8148</v>
      </c>
      <c r="B5823" t="s">
        <v>4449</v>
      </c>
      <c r="C5823" s="2">
        <f t="shared" si="270"/>
        <v>3</v>
      </c>
      <c r="D5823" t="s">
        <v>19</v>
      </c>
      <c r="E5823" t="s">
        <v>2200</v>
      </c>
      <c r="F5823">
        <v>10</v>
      </c>
      <c r="G5823" t="str">
        <f t="shared" si="271"/>
        <v>Large</v>
      </c>
      <c r="H5823" t="s">
        <v>3</v>
      </c>
      <c r="I5823" t="str">
        <f>IFERROR(VLOOKUP(A5823,sponsored_animals!$A$1:$C$2143,1,TRUE),0)</f>
        <v>178f1189a06b68</v>
      </c>
      <c r="J5823">
        <f>VLOOKUP(H5823,location_costs!$A$1:$B$6,2,FALSE)</f>
        <v>120</v>
      </c>
      <c r="K5823" t="str">
        <f t="shared" si="272"/>
        <v>Cat_Large</v>
      </c>
      <c r="L5823">
        <f>VLOOKUP(K5823,size_costs!$D$1:$E$10,2,FALSE)</f>
        <v>140</v>
      </c>
      <c r="M5823">
        <f>VLOOKUP(C5823,age_costs!$A$1:$B$52,2,FALSE)</f>
        <v>0</v>
      </c>
    </row>
    <row r="5824" spans="1:13" x14ac:dyDescent="0.25">
      <c r="A5824" t="s">
        <v>8149</v>
      </c>
      <c r="B5824" t="s">
        <v>5177</v>
      </c>
      <c r="C5824" s="2">
        <f t="shared" si="270"/>
        <v>3</v>
      </c>
      <c r="D5824" t="s">
        <v>12</v>
      </c>
      <c r="E5824" t="s">
        <v>2223</v>
      </c>
      <c r="F5824">
        <v>31.5</v>
      </c>
      <c r="G5824" t="str">
        <f t="shared" si="271"/>
        <v>Large</v>
      </c>
      <c r="H5824" t="s">
        <v>6</v>
      </c>
      <c r="I5824" t="str">
        <f>IFERROR(VLOOKUP(A5824,sponsored_animals!$A$1:$C$2143,1,TRUE),0)</f>
        <v>b14069999a0ee6</v>
      </c>
      <c r="J5824">
        <f>VLOOKUP(H5824,location_costs!$A$1:$B$6,2,FALSE)</f>
        <v>135</v>
      </c>
      <c r="K5824" t="str">
        <f t="shared" si="272"/>
        <v>Dog_Large</v>
      </c>
      <c r="L5824">
        <f>VLOOKUP(K5824,size_costs!$D$1:$E$10,2,FALSE)</f>
        <v>175</v>
      </c>
      <c r="M5824">
        <f>VLOOKUP(C5824,age_costs!$A$1:$B$52,2,FALSE)</f>
        <v>0</v>
      </c>
    </row>
    <row r="5825" spans="1:13" x14ac:dyDescent="0.25">
      <c r="A5825" t="s">
        <v>8150</v>
      </c>
      <c r="B5825" t="s">
        <v>15537</v>
      </c>
      <c r="C5825" s="2">
        <f t="shared" si="270"/>
        <v>3</v>
      </c>
      <c r="D5825" t="s">
        <v>19</v>
      </c>
      <c r="E5825" t="s">
        <v>2198</v>
      </c>
      <c r="F5825">
        <v>3</v>
      </c>
      <c r="G5825" t="str">
        <f t="shared" si="271"/>
        <v>Small</v>
      </c>
      <c r="H5825" t="s">
        <v>7</v>
      </c>
      <c r="I5825" t="str">
        <f>IFERROR(VLOOKUP(A5825,sponsored_animals!$A$1:$C$2143,1,TRUE),0)</f>
        <v>f3de00c24336c4</v>
      </c>
      <c r="J5825">
        <f>VLOOKUP(H5825,location_costs!$A$1:$B$6,2,FALSE)</f>
        <v>100</v>
      </c>
      <c r="K5825" t="str">
        <f t="shared" si="272"/>
        <v>Cat_Small</v>
      </c>
      <c r="L5825">
        <f>VLOOKUP(K5825,size_costs!$D$1:$E$10,2,FALSE)</f>
        <v>100</v>
      </c>
      <c r="M5825">
        <f>VLOOKUP(C5825,age_costs!$A$1:$B$52,2,FALSE)</f>
        <v>0</v>
      </c>
    </row>
    <row r="5826" spans="1:13" x14ac:dyDescent="0.25">
      <c r="A5826" t="s">
        <v>403</v>
      </c>
      <c r="B5826" t="s">
        <v>15177</v>
      </c>
      <c r="C5826" s="2">
        <f t="shared" si="270"/>
        <v>4</v>
      </c>
      <c r="D5826" t="s">
        <v>19</v>
      </c>
      <c r="E5826" t="s">
        <v>2210</v>
      </c>
      <c r="F5826">
        <v>8.5</v>
      </c>
      <c r="G5826" t="str">
        <f t="shared" si="271"/>
        <v>Large</v>
      </c>
      <c r="H5826" t="s">
        <v>5</v>
      </c>
      <c r="I5826" t="str">
        <f>IFERROR(VLOOKUP(A5826,sponsored_animals!$A$1:$C$2143,1,TRUE),0)</f>
        <v>178f1189a06b68</v>
      </c>
      <c r="J5826">
        <f>VLOOKUP(H5826,location_costs!$A$1:$B$6,2,FALSE)</f>
        <v>140</v>
      </c>
      <c r="K5826" t="str">
        <f t="shared" si="272"/>
        <v>Cat_Large</v>
      </c>
      <c r="L5826">
        <f>VLOOKUP(K5826,size_costs!$D$1:$E$10,2,FALSE)</f>
        <v>140</v>
      </c>
      <c r="M5826">
        <f>VLOOKUP(C5826,age_costs!$A$1:$B$52,2,FALSE)</f>
        <v>0</v>
      </c>
    </row>
    <row r="5827" spans="1:13" x14ac:dyDescent="0.25">
      <c r="A5827" t="s">
        <v>8151</v>
      </c>
      <c r="B5827" t="s">
        <v>7147</v>
      </c>
      <c r="C5827" s="2">
        <f t="shared" ref="C5827:C5890" si="273">ROUND(YEARFRAC(B5827,"31/12/2021"),0)</f>
        <v>9</v>
      </c>
      <c r="D5827" t="s">
        <v>12</v>
      </c>
      <c r="E5827" t="s">
        <v>2207</v>
      </c>
      <c r="F5827">
        <v>28</v>
      </c>
      <c r="G5827" t="str">
        <f t="shared" ref="G5827:G5890" si="274">IF(AND(D5827="Dog",F5827&lt;=10),"Small",IF(AND(D5827="Dog",F5827&gt;10,F5827&lt;=30),"Medium",IF(AND(D5827="Dog",F5827&gt;30),"Large",IF(AND(D5827="Cat",F5827&lt;=5),"Small",IF(AND(D5827="Cat",F5827&gt;5,F5827&lt;=7),"Medium",IF(AND(D5827="Cat",F5827&gt;=7),"Large",IF(AND(D5827="Bird",F5827&lt;=0.7),"Small",IF(AND(D5827="Bird",F5827&gt;0.7,F5827&lt;=1.1),"Medium",IF(AND(D5827="Bird",F5827&gt;1.1),"Large","Erro")))))))))</f>
        <v>Medium</v>
      </c>
      <c r="H5827" t="s">
        <v>6</v>
      </c>
      <c r="I5827" t="str">
        <f>IFERROR(VLOOKUP(A5827,sponsored_animals!$A$1:$C$2143,1,TRUE),0)</f>
        <v>b14069999a0ee6</v>
      </c>
      <c r="J5827">
        <f>VLOOKUP(H5827,location_costs!$A$1:$B$6,2,FALSE)</f>
        <v>135</v>
      </c>
      <c r="K5827" t="str">
        <f t="shared" ref="K5827:K5890" si="275">D5827&amp;"_"&amp;G5827</f>
        <v>Dog_Medium</v>
      </c>
      <c r="L5827">
        <f>VLOOKUP(K5827,size_costs!$D$1:$E$10,2,FALSE)</f>
        <v>150</v>
      </c>
      <c r="M5827">
        <f>VLOOKUP(C5827,age_costs!$A$1:$B$52,2,FALSE)</f>
        <v>150</v>
      </c>
    </row>
    <row r="5828" spans="1:13" x14ac:dyDescent="0.25">
      <c r="A5828" t="s">
        <v>1566</v>
      </c>
      <c r="B5828" t="s">
        <v>15572</v>
      </c>
      <c r="C5828" s="2">
        <f t="shared" si="273"/>
        <v>9</v>
      </c>
      <c r="D5828" t="s">
        <v>12</v>
      </c>
      <c r="E5828" t="s">
        <v>2233</v>
      </c>
      <c r="F5828">
        <v>39</v>
      </c>
      <c r="G5828" t="str">
        <f t="shared" si="274"/>
        <v>Large</v>
      </c>
      <c r="H5828" t="s">
        <v>5</v>
      </c>
      <c r="I5828" t="str">
        <f>IFERROR(VLOOKUP(A5828,sponsored_animals!$A$1:$C$2143,1,TRUE),0)</f>
        <v>178f1189a06b68</v>
      </c>
      <c r="J5828">
        <f>VLOOKUP(H5828,location_costs!$A$1:$B$6,2,FALSE)</f>
        <v>140</v>
      </c>
      <c r="K5828" t="str">
        <f t="shared" si="275"/>
        <v>Dog_Large</v>
      </c>
      <c r="L5828">
        <f>VLOOKUP(K5828,size_costs!$D$1:$E$10,2,FALSE)</f>
        <v>175</v>
      </c>
      <c r="M5828">
        <f>VLOOKUP(C5828,age_costs!$A$1:$B$52,2,FALSE)</f>
        <v>150</v>
      </c>
    </row>
    <row r="5829" spans="1:13" x14ac:dyDescent="0.25">
      <c r="A5829" t="s">
        <v>8152</v>
      </c>
      <c r="B5829" t="s">
        <v>15306</v>
      </c>
      <c r="C5829" s="2">
        <f t="shared" si="273"/>
        <v>6</v>
      </c>
      <c r="D5829" t="s">
        <v>19</v>
      </c>
      <c r="E5829" t="s">
        <v>2182</v>
      </c>
      <c r="F5829">
        <v>4</v>
      </c>
      <c r="G5829" t="str">
        <f t="shared" si="274"/>
        <v>Small</v>
      </c>
      <c r="H5829" t="s">
        <v>4</v>
      </c>
      <c r="I5829" t="str">
        <f>IFERROR(VLOOKUP(A5829,sponsored_animals!$A$1:$C$2143,1,TRUE),0)</f>
        <v>b14069999a0ee6</v>
      </c>
      <c r="J5829">
        <f>VLOOKUP(H5829,location_costs!$A$1:$B$6,2,FALSE)</f>
        <v>110</v>
      </c>
      <c r="K5829" t="str">
        <f t="shared" si="275"/>
        <v>Cat_Small</v>
      </c>
      <c r="L5829">
        <f>VLOOKUP(K5829,size_costs!$D$1:$E$10,2,FALSE)</f>
        <v>100</v>
      </c>
      <c r="M5829">
        <f>VLOOKUP(C5829,age_costs!$A$1:$B$52,2,FALSE)</f>
        <v>100</v>
      </c>
    </row>
    <row r="5830" spans="1:13" x14ac:dyDescent="0.25">
      <c r="A5830" t="s">
        <v>8153</v>
      </c>
      <c r="B5830" t="s">
        <v>13732</v>
      </c>
      <c r="C5830" s="2">
        <f t="shared" si="273"/>
        <v>5</v>
      </c>
      <c r="D5830" t="s">
        <v>12</v>
      </c>
      <c r="E5830" t="s">
        <v>2322</v>
      </c>
      <c r="F5830">
        <v>42</v>
      </c>
      <c r="G5830" t="str">
        <f t="shared" si="274"/>
        <v>Large</v>
      </c>
      <c r="H5830" t="s">
        <v>6</v>
      </c>
      <c r="I5830" t="str">
        <f>IFERROR(VLOOKUP(A5830,sponsored_animals!$A$1:$C$2143,1,TRUE),0)</f>
        <v>36806649e5722d</v>
      </c>
      <c r="J5830">
        <f>VLOOKUP(H5830,location_costs!$A$1:$B$6,2,FALSE)</f>
        <v>135</v>
      </c>
      <c r="K5830" t="str">
        <f t="shared" si="275"/>
        <v>Dog_Large</v>
      </c>
      <c r="L5830">
        <f>VLOOKUP(K5830,size_costs!$D$1:$E$10,2,FALSE)</f>
        <v>175</v>
      </c>
      <c r="M5830">
        <f>VLOOKUP(C5830,age_costs!$A$1:$B$52,2,FALSE)</f>
        <v>100</v>
      </c>
    </row>
    <row r="5831" spans="1:13" x14ac:dyDescent="0.25">
      <c r="A5831" t="s">
        <v>8154</v>
      </c>
      <c r="B5831" t="s">
        <v>15035</v>
      </c>
      <c r="C5831" s="2">
        <f t="shared" si="273"/>
        <v>8</v>
      </c>
      <c r="D5831" t="s">
        <v>19</v>
      </c>
      <c r="E5831" t="s">
        <v>3812</v>
      </c>
      <c r="F5831">
        <v>6.5</v>
      </c>
      <c r="G5831" t="str">
        <f t="shared" si="274"/>
        <v>Medium</v>
      </c>
      <c r="H5831" t="s">
        <v>5</v>
      </c>
      <c r="I5831" t="str">
        <f>IFERROR(VLOOKUP(A5831,sponsored_animals!$A$1:$C$2143,1,TRUE),0)</f>
        <v>36806649e5722d</v>
      </c>
      <c r="J5831">
        <f>VLOOKUP(H5831,location_costs!$A$1:$B$6,2,FALSE)</f>
        <v>140</v>
      </c>
      <c r="K5831" t="str">
        <f t="shared" si="275"/>
        <v>Cat_Medium</v>
      </c>
      <c r="L5831">
        <f>VLOOKUP(K5831,size_costs!$D$1:$E$10,2,FALSE)</f>
        <v>120</v>
      </c>
      <c r="M5831">
        <f>VLOOKUP(C5831,age_costs!$A$1:$B$52,2,FALSE)</f>
        <v>150</v>
      </c>
    </row>
    <row r="5832" spans="1:13" x14ac:dyDescent="0.25">
      <c r="A5832" t="s">
        <v>8155</v>
      </c>
      <c r="B5832" t="s">
        <v>14957</v>
      </c>
      <c r="C5832" s="2">
        <f t="shared" si="273"/>
        <v>5</v>
      </c>
      <c r="D5832" t="s">
        <v>19</v>
      </c>
      <c r="E5832" t="s">
        <v>2352</v>
      </c>
      <c r="F5832">
        <v>3</v>
      </c>
      <c r="G5832" t="str">
        <f t="shared" si="274"/>
        <v>Small</v>
      </c>
      <c r="H5832" t="s">
        <v>5</v>
      </c>
      <c r="I5832" t="str">
        <f>IFERROR(VLOOKUP(A5832,sponsored_animals!$A$1:$C$2143,1,TRUE),0)</f>
        <v>b14069999a0ee6</v>
      </c>
      <c r="J5832">
        <f>VLOOKUP(H5832,location_costs!$A$1:$B$6,2,FALSE)</f>
        <v>140</v>
      </c>
      <c r="K5832" t="str">
        <f t="shared" si="275"/>
        <v>Cat_Small</v>
      </c>
      <c r="L5832">
        <f>VLOOKUP(K5832,size_costs!$D$1:$E$10,2,FALSE)</f>
        <v>100</v>
      </c>
      <c r="M5832">
        <f>VLOOKUP(C5832,age_costs!$A$1:$B$52,2,FALSE)</f>
        <v>100</v>
      </c>
    </row>
    <row r="5833" spans="1:13" x14ac:dyDescent="0.25">
      <c r="A5833" t="s">
        <v>8156</v>
      </c>
      <c r="B5833" t="s">
        <v>15667</v>
      </c>
      <c r="C5833" s="2">
        <f t="shared" si="273"/>
        <v>16</v>
      </c>
      <c r="D5833" t="s">
        <v>12</v>
      </c>
      <c r="E5833" t="s">
        <v>2610</v>
      </c>
      <c r="F5833">
        <v>46</v>
      </c>
      <c r="G5833" t="str">
        <f t="shared" si="274"/>
        <v>Large</v>
      </c>
      <c r="H5833" t="s">
        <v>5</v>
      </c>
      <c r="I5833" t="str">
        <f>IFERROR(VLOOKUP(A5833,sponsored_animals!$A$1:$C$2143,1,TRUE),0)</f>
        <v>74228ffdfe76aa</v>
      </c>
      <c r="J5833">
        <f>VLOOKUP(H5833,location_costs!$A$1:$B$6,2,FALSE)</f>
        <v>140</v>
      </c>
      <c r="K5833" t="str">
        <f t="shared" si="275"/>
        <v>Dog_Large</v>
      </c>
      <c r="L5833">
        <f>VLOOKUP(K5833,size_costs!$D$1:$E$10,2,FALSE)</f>
        <v>175</v>
      </c>
      <c r="M5833">
        <f>VLOOKUP(C5833,age_costs!$A$1:$B$52,2,FALSE)</f>
        <v>300</v>
      </c>
    </row>
    <row r="5834" spans="1:13" x14ac:dyDescent="0.25">
      <c r="A5834" t="s">
        <v>8157</v>
      </c>
      <c r="B5834" t="s">
        <v>5197</v>
      </c>
      <c r="C5834" s="2">
        <f t="shared" si="273"/>
        <v>2</v>
      </c>
      <c r="D5834" t="s">
        <v>12</v>
      </c>
      <c r="E5834" t="s">
        <v>2409</v>
      </c>
      <c r="F5834">
        <v>14</v>
      </c>
      <c r="G5834" t="str">
        <f t="shared" si="274"/>
        <v>Medium</v>
      </c>
      <c r="H5834" t="s">
        <v>6</v>
      </c>
      <c r="I5834">
        <f>IFERROR(VLOOKUP(A5834,sponsored_animals!$A$1:$C$2143,1,TRUE),0)</f>
        <v>0</v>
      </c>
      <c r="J5834">
        <f>VLOOKUP(H5834,location_costs!$A$1:$B$6,2,FALSE)</f>
        <v>135</v>
      </c>
      <c r="K5834" t="str">
        <f t="shared" si="275"/>
        <v>Dog_Medium</v>
      </c>
      <c r="L5834">
        <f>VLOOKUP(K5834,size_costs!$D$1:$E$10,2,FALSE)</f>
        <v>150</v>
      </c>
      <c r="M5834">
        <f>VLOOKUP(C5834,age_costs!$A$1:$B$52,2,FALSE)</f>
        <v>0</v>
      </c>
    </row>
    <row r="5835" spans="1:13" x14ac:dyDescent="0.25">
      <c r="A5835" t="s">
        <v>8158</v>
      </c>
      <c r="B5835" t="s">
        <v>15668</v>
      </c>
      <c r="C5835" s="2">
        <f t="shared" si="273"/>
        <v>8</v>
      </c>
      <c r="D5835" t="s">
        <v>12</v>
      </c>
      <c r="E5835" t="s">
        <v>2322</v>
      </c>
      <c r="F5835">
        <v>45</v>
      </c>
      <c r="G5835" t="str">
        <f t="shared" si="274"/>
        <v>Large</v>
      </c>
      <c r="H5835" t="s">
        <v>6</v>
      </c>
      <c r="I5835" t="str">
        <f>IFERROR(VLOOKUP(A5835,sponsored_animals!$A$1:$C$2143,1,TRUE),0)</f>
        <v>214f8f6b359a1e</v>
      </c>
      <c r="J5835">
        <f>VLOOKUP(H5835,location_costs!$A$1:$B$6,2,FALSE)</f>
        <v>135</v>
      </c>
      <c r="K5835" t="str">
        <f t="shared" si="275"/>
        <v>Dog_Large</v>
      </c>
      <c r="L5835">
        <f>VLOOKUP(K5835,size_costs!$D$1:$E$10,2,FALSE)</f>
        <v>175</v>
      </c>
      <c r="M5835">
        <f>VLOOKUP(C5835,age_costs!$A$1:$B$52,2,FALSE)</f>
        <v>150</v>
      </c>
    </row>
    <row r="5836" spans="1:13" x14ac:dyDescent="0.25">
      <c r="A5836" t="s">
        <v>8159</v>
      </c>
      <c r="B5836" t="s">
        <v>14334</v>
      </c>
      <c r="C5836" s="2">
        <f t="shared" si="273"/>
        <v>5</v>
      </c>
      <c r="D5836" t="s">
        <v>12</v>
      </c>
      <c r="E5836" t="s">
        <v>2191</v>
      </c>
      <c r="F5836">
        <v>6</v>
      </c>
      <c r="G5836" t="str">
        <f t="shared" si="274"/>
        <v>Small</v>
      </c>
      <c r="H5836" t="s">
        <v>3</v>
      </c>
      <c r="I5836">
        <f>IFERROR(VLOOKUP(A5836,sponsored_animals!$A$1:$C$2143,1,TRUE),0)</f>
        <v>0</v>
      </c>
      <c r="J5836">
        <f>VLOOKUP(H5836,location_costs!$A$1:$B$6,2,FALSE)</f>
        <v>120</v>
      </c>
      <c r="K5836" t="str">
        <f t="shared" si="275"/>
        <v>Dog_Small</v>
      </c>
      <c r="L5836">
        <f>VLOOKUP(K5836,size_costs!$D$1:$E$10,2,FALSE)</f>
        <v>125</v>
      </c>
      <c r="M5836">
        <f>VLOOKUP(C5836,age_costs!$A$1:$B$52,2,FALSE)</f>
        <v>100</v>
      </c>
    </row>
    <row r="5837" spans="1:13" x14ac:dyDescent="0.25">
      <c r="A5837" t="s">
        <v>8160</v>
      </c>
      <c r="B5837" t="s">
        <v>13878</v>
      </c>
      <c r="C5837" s="2">
        <f t="shared" si="273"/>
        <v>6</v>
      </c>
      <c r="D5837" t="s">
        <v>19</v>
      </c>
      <c r="E5837" t="s">
        <v>2311</v>
      </c>
      <c r="F5837">
        <v>6.5</v>
      </c>
      <c r="G5837" t="str">
        <f t="shared" si="274"/>
        <v>Medium</v>
      </c>
      <c r="H5837" t="s">
        <v>3</v>
      </c>
      <c r="I5837" t="str">
        <f>IFERROR(VLOOKUP(A5837,sponsored_animals!$A$1:$C$2143,1,TRUE),0)</f>
        <v>f3de00c24336c4</v>
      </c>
      <c r="J5837">
        <f>VLOOKUP(H5837,location_costs!$A$1:$B$6,2,FALSE)</f>
        <v>120</v>
      </c>
      <c r="K5837" t="str">
        <f t="shared" si="275"/>
        <v>Cat_Medium</v>
      </c>
      <c r="L5837">
        <f>VLOOKUP(K5837,size_costs!$D$1:$E$10,2,FALSE)</f>
        <v>120</v>
      </c>
      <c r="M5837">
        <f>VLOOKUP(C5837,age_costs!$A$1:$B$52,2,FALSE)</f>
        <v>100</v>
      </c>
    </row>
    <row r="5838" spans="1:13" x14ac:dyDescent="0.25">
      <c r="A5838" t="s">
        <v>8161</v>
      </c>
      <c r="B5838" t="s">
        <v>14794</v>
      </c>
      <c r="C5838" s="2">
        <f t="shared" si="273"/>
        <v>7</v>
      </c>
      <c r="D5838" t="s">
        <v>12</v>
      </c>
      <c r="E5838" t="s">
        <v>2217</v>
      </c>
      <c r="F5838">
        <v>24</v>
      </c>
      <c r="G5838" t="str">
        <f t="shared" si="274"/>
        <v>Medium</v>
      </c>
      <c r="H5838" t="s">
        <v>5</v>
      </c>
      <c r="I5838" t="str">
        <f>IFERROR(VLOOKUP(A5838,sponsored_animals!$A$1:$C$2143,1,TRUE),0)</f>
        <v>36806649e5722d</v>
      </c>
      <c r="J5838">
        <f>VLOOKUP(H5838,location_costs!$A$1:$B$6,2,FALSE)</f>
        <v>140</v>
      </c>
      <c r="K5838" t="str">
        <f t="shared" si="275"/>
        <v>Dog_Medium</v>
      </c>
      <c r="L5838">
        <f>VLOOKUP(K5838,size_costs!$D$1:$E$10,2,FALSE)</f>
        <v>150</v>
      </c>
      <c r="M5838">
        <f>VLOOKUP(C5838,age_costs!$A$1:$B$52,2,FALSE)</f>
        <v>100</v>
      </c>
    </row>
    <row r="5839" spans="1:13" x14ac:dyDescent="0.25">
      <c r="A5839" t="s">
        <v>8162</v>
      </c>
      <c r="B5839" t="s">
        <v>15262</v>
      </c>
      <c r="C5839" s="2">
        <f t="shared" si="273"/>
        <v>8</v>
      </c>
      <c r="D5839" t="s">
        <v>12</v>
      </c>
      <c r="E5839" t="s">
        <v>8163</v>
      </c>
      <c r="F5839">
        <v>38</v>
      </c>
      <c r="G5839" t="str">
        <f t="shared" si="274"/>
        <v>Large</v>
      </c>
      <c r="H5839" t="s">
        <v>4</v>
      </c>
      <c r="I5839" t="str">
        <f>IFERROR(VLOOKUP(A5839,sponsored_animals!$A$1:$C$2143,1,TRUE),0)</f>
        <v>b14069999a0ee6</v>
      </c>
      <c r="J5839">
        <f>VLOOKUP(H5839,location_costs!$A$1:$B$6,2,FALSE)</f>
        <v>110</v>
      </c>
      <c r="K5839" t="str">
        <f t="shared" si="275"/>
        <v>Dog_Large</v>
      </c>
      <c r="L5839">
        <f>VLOOKUP(K5839,size_costs!$D$1:$E$10,2,FALSE)</f>
        <v>175</v>
      </c>
      <c r="M5839">
        <f>VLOOKUP(C5839,age_costs!$A$1:$B$52,2,FALSE)</f>
        <v>150</v>
      </c>
    </row>
    <row r="5840" spans="1:13" x14ac:dyDescent="0.25">
      <c r="A5840" t="s">
        <v>8164</v>
      </c>
      <c r="B5840" t="s">
        <v>14623</v>
      </c>
      <c r="C5840" s="2">
        <f t="shared" si="273"/>
        <v>9</v>
      </c>
      <c r="D5840" t="s">
        <v>12</v>
      </c>
      <c r="E5840" t="s">
        <v>2322</v>
      </c>
      <c r="F5840">
        <v>26</v>
      </c>
      <c r="G5840" t="str">
        <f t="shared" si="274"/>
        <v>Medium</v>
      </c>
      <c r="H5840" t="s">
        <v>7</v>
      </c>
      <c r="I5840" t="str">
        <f>IFERROR(VLOOKUP(A5840,sponsored_animals!$A$1:$C$2143,1,TRUE),0)</f>
        <v>214f8f6b359a1e</v>
      </c>
      <c r="J5840">
        <f>VLOOKUP(H5840,location_costs!$A$1:$B$6,2,FALSE)</f>
        <v>100</v>
      </c>
      <c r="K5840" t="str">
        <f t="shared" si="275"/>
        <v>Dog_Medium</v>
      </c>
      <c r="L5840">
        <f>VLOOKUP(K5840,size_costs!$D$1:$E$10,2,FALSE)</f>
        <v>150</v>
      </c>
      <c r="M5840">
        <f>VLOOKUP(C5840,age_costs!$A$1:$B$52,2,FALSE)</f>
        <v>150</v>
      </c>
    </row>
    <row r="5841" spans="1:13" x14ac:dyDescent="0.25">
      <c r="A5841" t="s">
        <v>8165</v>
      </c>
      <c r="B5841" t="s">
        <v>14947</v>
      </c>
      <c r="C5841" s="2">
        <f t="shared" si="273"/>
        <v>4</v>
      </c>
      <c r="D5841" t="s">
        <v>12</v>
      </c>
      <c r="E5841" t="s">
        <v>2191</v>
      </c>
      <c r="F5841">
        <v>8</v>
      </c>
      <c r="G5841" t="str">
        <f t="shared" si="274"/>
        <v>Small</v>
      </c>
      <c r="H5841" t="s">
        <v>7</v>
      </c>
      <c r="I5841" t="str">
        <f>IFERROR(VLOOKUP(A5841,sponsored_animals!$A$1:$C$2143,1,TRUE),0)</f>
        <v>b14069999a0ee6</v>
      </c>
      <c r="J5841">
        <f>VLOOKUP(H5841,location_costs!$A$1:$B$6,2,FALSE)</f>
        <v>100</v>
      </c>
      <c r="K5841" t="str">
        <f t="shared" si="275"/>
        <v>Dog_Small</v>
      </c>
      <c r="L5841">
        <f>VLOOKUP(K5841,size_costs!$D$1:$E$10,2,FALSE)</f>
        <v>125</v>
      </c>
      <c r="M5841">
        <f>VLOOKUP(C5841,age_costs!$A$1:$B$52,2,FALSE)</f>
        <v>0</v>
      </c>
    </row>
    <row r="5842" spans="1:13" x14ac:dyDescent="0.25">
      <c r="A5842" t="s">
        <v>8166</v>
      </c>
      <c r="B5842" t="s">
        <v>7692</v>
      </c>
      <c r="C5842" s="2">
        <f t="shared" si="273"/>
        <v>18</v>
      </c>
      <c r="D5842" t="s">
        <v>19</v>
      </c>
      <c r="E5842" t="s">
        <v>2210</v>
      </c>
      <c r="F5842">
        <v>6</v>
      </c>
      <c r="G5842" t="str">
        <f t="shared" si="274"/>
        <v>Medium</v>
      </c>
      <c r="H5842" t="s">
        <v>5</v>
      </c>
      <c r="I5842" t="str">
        <f>IFERROR(VLOOKUP(A5842,sponsored_animals!$A$1:$C$2143,1,TRUE),0)</f>
        <v>178f1189a06b68</v>
      </c>
      <c r="J5842">
        <f>VLOOKUP(H5842,location_costs!$A$1:$B$6,2,FALSE)</f>
        <v>140</v>
      </c>
      <c r="K5842" t="str">
        <f t="shared" si="275"/>
        <v>Cat_Medium</v>
      </c>
      <c r="L5842">
        <f>VLOOKUP(K5842,size_costs!$D$1:$E$10,2,FALSE)</f>
        <v>120</v>
      </c>
      <c r="M5842">
        <f>VLOOKUP(C5842,age_costs!$A$1:$B$52,2,FALSE)</f>
        <v>300</v>
      </c>
    </row>
    <row r="5843" spans="1:13" x14ac:dyDescent="0.25">
      <c r="A5843" t="s">
        <v>8168</v>
      </c>
      <c r="B5843" t="s">
        <v>15669</v>
      </c>
      <c r="C5843" s="2">
        <f t="shared" si="273"/>
        <v>18</v>
      </c>
      <c r="D5843" t="s">
        <v>12</v>
      </c>
      <c r="E5843" t="s">
        <v>2207</v>
      </c>
      <c r="F5843">
        <v>19</v>
      </c>
      <c r="G5843" t="str">
        <f t="shared" si="274"/>
        <v>Medium</v>
      </c>
      <c r="H5843" t="s">
        <v>6</v>
      </c>
      <c r="I5843" t="str">
        <f>IFERROR(VLOOKUP(A5843,sponsored_animals!$A$1:$C$2143,1,TRUE),0)</f>
        <v>b14069999a0ee6</v>
      </c>
      <c r="J5843">
        <f>VLOOKUP(H5843,location_costs!$A$1:$B$6,2,FALSE)</f>
        <v>135</v>
      </c>
      <c r="K5843" t="str">
        <f t="shared" si="275"/>
        <v>Dog_Medium</v>
      </c>
      <c r="L5843">
        <f>VLOOKUP(K5843,size_costs!$D$1:$E$10,2,FALSE)</f>
        <v>150</v>
      </c>
      <c r="M5843">
        <f>VLOOKUP(C5843,age_costs!$A$1:$B$52,2,FALSE)</f>
        <v>300</v>
      </c>
    </row>
    <row r="5844" spans="1:13" x14ac:dyDescent="0.25">
      <c r="A5844" t="s">
        <v>8169</v>
      </c>
      <c r="B5844" t="s">
        <v>4531</v>
      </c>
      <c r="C5844" s="2">
        <f t="shared" si="273"/>
        <v>5</v>
      </c>
      <c r="D5844" t="s">
        <v>12</v>
      </c>
      <c r="E5844" t="s">
        <v>2202</v>
      </c>
      <c r="F5844">
        <v>11.5</v>
      </c>
      <c r="G5844" t="str">
        <f t="shared" si="274"/>
        <v>Medium</v>
      </c>
      <c r="H5844" t="s">
        <v>3</v>
      </c>
      <c r="I5844" t="str">
        <f>IFERROR(VLOOKUP(A5844,sponsored_animals!$A$1:$C$2143,1,TRUE),0)</f>
        <v>b14069999a0ee6</v>
      </c>
      <c r="J5844">
        <f>VLOOKUP(H5844,location_costs!$A$1:$B$6,2,FALSE)</f>
        <v>120</v>
      </c>
      <c r="K5844" t="str">
        <f t="shared" si="275"/>
        <v>Dog_Medium</v>
      </c>
      <c r="L5844">
        <f>VLOOKUP(K5844,size_costs!$D$1:$E$10,2,FALSE)</f>
        <v>150</v>
      </c>
      <c r="M5844">
        <f>VLOOKUP(C5844,age_costs!$A$1:$B$52,2,FALSE)</f>
        <v>100</v>
      </c>
    </row>
    <row r="5845" spans="1:13" x14ac:dyDescent="0.25">
      <c r="A5845" t="s">
        <v>8170</v>
      </c>
      <c r="B5845" t="s">
        <v>15670</v>
      </c>
      <c r="C5845" s="2">
        <f t="shared" si="273"/>
        <v>13</v>
      </c>
      <c r="D5845" t="s">
        <v>12</v>
      </c>
      <c r="E5845" t="s">
        <v>2190</v>
      </c>
      <c r="F5845">
        <v>3</v>
      </c>
      <c r="G5845" t="str">
        <f t="shared" si="274"/>
        <v>Small</v>
      </c>
      <c r="H5845" t="s">
        <v>6</v>
      </c>
      <c r="I5845" t="str">
        <f>IFERROR(VLOOKUP(A5845,sponsored_animals!$A$1:$C$2143,1,TRUE),0)</f>
        <v>b14069999a0ee6</v>
      </c>
      <c r="J5845">
        <f>VLOOKUP(H5845,location_costs!$A$1:$B$6,2,FALSE)</f>
        <v>135</v>
      </c>
      <c r="K5845" t="str">
        <f t="shared" si="275"/>
        <v>Dog_Small</v>
      </c>
      <c r="L5845">
        <f>VLOOKUP(K5845,size_costs!$D$1:$E$10,2,FALSE)</f>
        <v>125</v>
      </c>
      <c r="M5845">
        <f>VLOOKUP(C5845,age_costs!$A$1:$B$52,2,FALSE)</f>
        <v>200</v>
      </c>
    </row>
    <row r="5846" spans="1:13" x14ac:dyDescent="0.25">
      <c r="A5846" t="s">
        <v>907</v>
      </c>
      <c r="B5846" t="s">
        <v>10486</v>
      </c>
      <c r="C5846" s="2">
        <f t="shared" si="273"/>
        <v>2</v>
      </c>
      <c r="D5846" t="s">
        <v>12</v>
      </c>
      <c r="E5846" t="s">
        <v>2332</v>
      </c>
      <c r="F5846">
        <v>33</v>
      </c>
      <c r="G5846" t="str">
        <f t="shared" si="274"/>
        <v>Large</v>
      </c>
      <c r="H5846" t="s">
        <v>5</v>
      </c>
      <c r="I5846" t="str">
        <f>IFERROR(VLOOKUP(A5846,sponsored_animals!$A$1:$C$2143,1,TRUE),0)</f>
        <v>178f1189a06b68</v>
      </c>
      <c r="J5846">
        <f>VLOOKUP(H5846,location_costs!$A$1:$B$6,2,FALSE)</f>
        <v>140</v>
      </c>
      <c r="K5846" t="str">
        <f t="shared" si="275"/>
        <v>Dog_Large</v>
      </c>
      <c r="L5846">
        <f>VLOOKUP(K5846,size_costs!$D$1:$E$10,2,FALSE)</f>
        <v>175</v>
      </c>
      <c r="M5846">
        <f>VLOOKUP(C5846,age_costs!$A$1:$B$52,2,FALSE)</f>
        <v>0</v>
      </c>
    </row>
    <row r="5847" spans="1:13" x14ac:dyDescent="0.25">
      <c r="A5847" t="s">
        <v>8171</v>
      </c>
      <c r="B5847" t="s">
        <v>15671</v>
      </c>
      <c r="C5847" s="2">
        <f t="shared" si="273"/>
        <v>13</v>
      </c>
      <c r="D5847" t="s">
        <v>12</v>
      </c>
      <c r="E5847" t="s">
        <v>2223</v>
      </c>
      <c r="F5847">
        <v>5</v>
      </c>
      <c r="G5847" t="str">
        <f t="shared" si="274"/>
        <v>Small</v>
      </c>
      <c r="H5847" t="s">
        <v>6</v>
      </c>
      <c r="I5847" t="str">
        <f>IFERROR(VLOOKUP(A5847,sponsored_animals!$A$1:$C$2143,1,TRUE),0)</f>
        <v>f3de00c24336c4</v>
      </c>
      <c r="J5847">
        <f>VLOOKUP(H5847,location_costs!$A$1:$B$6,2,FALSE)</f>
        <v>135</v>
      </c>
      <c r="K5847" t="str">
        <f t="shared" si="275"/>
        <v>Dog_Small</v>
      </c>
      <c r="L5847">
        <f>VLOOKUP(K5847,size_costs!$D$1:$E$10,2,FALSE)</f>
        <v>125</v>
      </c>
      <c r="M5847">
        <f>VLOOKUP(C5847,age_costs!$A$1:$B$52,2,FALSE)</f>
        <v>200</v>
      </c>
    </row>
    <row r="5848" spans="1:13" x14ac:dyDescent="0.25">
      <c r="A5848" t="s">
        <v>8172</v>
      </c>
      <c r="B5848" t="s">
        <v>14005</v>
      </c>
      <c r="C5848" s="2">
        <f t="shared" si="273"/>
        <v>3</v>
      </c>
      <c r="D5848" t="s">
        <v>12</v>
      </c>
      <c r="E5848" t="s">
        <v>2325</v>
      </c>
      <c r="F5848">
        <v>43</v>
      </c>
      <c r="G5848" t="str">
        <f t="shared" si="274"/>
        <v>Large</v>
      </c>
      <c r="H5848" t="s">
        <v>7</v>
      </c>
      <c r="I5848" t="str">
        <f>IFERROR(VLOOKUP(A5848,sponsored_animals!$A$1:$C$2143,1,TRUE),0)</f>
        <v>438efb0f97b6a3</v>
      </c>
      <c r="J5848">
        <f>VLOOKUP(H5848,location_costs!$A$1:$B$6,2,FALSE)</f>
        <v>100</v>
      </c>
      <c r="K5848" t="str">
        <f t="shared" si="275"/>
        <v>Dog_Large</v>
      </c>
      <c r="L5848">
        <f>VLOOKUP(K5848,size_costs!$D$1:$E$10,2,FALSE)</f>
        <v>175</v>
      </c>
      <c r="M5848">
        <f>VLOOKUP(C5848,age_costs!$A$1:$B$52,2,FALSE)</f>
        <v>0</v>
      </c>
    </row>
    <row r="5849" spans="1:13" x14ac:dyDescent="0.25">
      <c r="A5849" t="s">
        <v>8173</v>
      </c>
      <c r="B5849" t="s">
        <v>13897</v>
      </c>
      <c r="C5849" s="2">
        <f t="shared" si="273"/>
        <v>5</v>
      </c>
      <c r="D5849" t="s">
        <v>19</v>
      </c>
      <c r="E5849" t="s">
        <v>2198</v>
      </c>
      <c r="F5849">
        <v>8.5</v>
      </c>
      <c r="G5849" t="str">
        <f t="shared" si="274"/>
        <v>Large</v>
      </c>
      <c r="H5849" t="s">
        <v>7</v>
      </c>
      <c r="I5849">
        <f>IFERROR(VLOOKUP(A5849,sponsored_animals!$A$1:$C$2143,1,TRUE),0)</f>
        <v>0</v>
      </c>
      <c r="J5849">
        <f>VLOOKUP(H5849,location_costs!$A$1:$B$6,2,FALSE)</f>
        <v>100</v>
      </c>
      <c r="K5849" t="str">
        <f t="shared" si="275"/>
        <v>Cat_Large</v>
      </c>
      <c r="L5849">
        <f>VLOOKUP(K5849,size_costs!$D$1:$E$10,2,FALSE)</f>
        <v>140</v>
      </c>
      <c r="M5849">
        <f>VLOOKUP(C5849,age_costs!$A$1:$B$52,2,FALSE)</f>
        <v>100</v>
      </c>
    </row>
    <row r="5850" spans="1:13" x14ac:dyDescent="0.25">
      <c r="A5850" t="s">
        <v>8174</v>
      </c>
      <c r="B5850" t="s">
        <v>15672</v>
      </c>
      <c r="C5850" s="2">
        <f t="shared" si="273"/>
        <v>10</v>
      </c>
      <c r="D5850" t="s">
        <v>12</v>
      </c>
      <c r="E5850" t="s">
        <v>2231</v>
      </c>
      <c r="F5850">
        <v>46</v>
      </c>
      <c r="G5850" t="str">
        <f t="shared" si="274"/>
        <v>Large</v>
      </c>
      <c r="H5850" t="s">
        <v>5</v>
      </c>
      <c r="I5850" t="str">
        <f>IFERROR(VLOOKUP(A5850,sponsored_animals!$A$1:$C$2143,1,TRUE),0)</f>
        <v>36806649e5722d</v>
      </c>
      <c r="J5850">
        <f>VLOOKUP(H5850,location_costs!$A$1:$B$6,2,FALSE)</f>
        <v>140</v>
      </c>
      <c r="K5850" t="str">
        <f t="shared" si="275"/>
        <v>Dog_Large</v>
      </c>
      <c r="L5850">
        <f>VLOOKUP(K5850,size_costs!$D$1:$E$10,2,FALSE)</f>
        <v>175</v>
      </c>
      <c r="M5850">
        <f>VLOOKUP(C5850,age_costs!$A$1:$B$52,2,FALSE)</f>
        <v>150</v>
      </c>
    </row>
    <row r="5851" spans="1:13" x14ac:dyDescent="0.25">
      <c r="A5851" t="s">
        <v>8175</v>
      </c>
      <c r="B5851" t="s">
        <v>15673</v>
      </c>
      <c r="C5851" s="2">
        <f t="shared" si="273"/>
        <v>6</v>
      </c>
      <c r="D5851" t="s">
        <v>12</v>
      </c>
      <c r="E5851" t="s">
        <v>2233</v>
      </c>
      <c r="F5851">
        <v>3</v>
      </c>
      <c r="G5851" t="str">
        <f t="shared" si="274"/>
        <v>Small</v>
      </c>
      <c r="H5851" t="s">
        <v>7</v>
      </c>
      <c r="I5851" t="str">
        <f>IFERROR(VLOOKUP(A5851,sponsored_animals!$A$1:$C$2143,1,TRUE),0)</f>
        <v>b14069999a0ee6</v>
      </c>
      <c r="J5851">
        <f>VLOOKUP(H5851,location_costs!$A$1:$B$6,2,FALSE)</f>
        <v>100</v>
      </c>
      <c r="K5851" t="str">
        <f t="shared" si="275"/>
        <v>Dog_Small</v>
      </c>
      <c r="L5851">
        <f>VLOOKUP(K5851,size_costs!$D$1:$E$10,2,FALSE)</f>
        <v>125</v>
      </c>
      <c r="M5851">
        <f>VLOOKUP(C5851,age_costs!$A$1:$B$52,2,FALSE)</f>
        <v>100</v>
      </c>
    </row>
    <row r="5852" spans="1:13" x14ac:dyDescent="0.25">
      <c r="A5852" t="s">
        <v>8176</v>
      </c>
      <c r="B5852" t="s">
        <v>13968</v>
      </c>
      <c r="C5852" s="2">
        <f t="shared" si="273"/>
        <v>3</v>
      </c>
      <c r="D5852" t="s">
        <v>12</v>
      </c>
      <c r="E5852" t="s">
        <v>2190</v>
      </c>
      <c r="F5852">
        <v>33</v>
      </c>
      <c r="G5852" t="str">
        <f t="shared" si="274"/>
        <v>Large</v>
      </c>
      <c r="H5852" t="s">
        <v>6</v>
      </c>
      <c r="I5852" t="str">
        <f>IFERROR(VLOOKUP(A5852,sponsored_animals!$A$1:$C$2143,1,TRUE),0)</f>
        <v>0918714dc3a6e1</v>
      </c>
      <c r="J5852">
        <f>VLOOKUP(H5852,location_costs!$A$1:$B$6,2,FALSE)</f>
        <v>135</v>
      </c>
      <c r="K5852" t="str">
        <f t="shared" si="275"/>
        <v>Dog_Large</v>
      </c>
      <c r="L5852">
        <f>VLOOKUP(K5852,size_costs!$D$1:$E$10,2,FALSE)</f>
        <v>175</v>
      </c>
      <c r="M5852">
        <f>VLOOKUP(C5852,age_costs!$A$1:$B$52,2,FALSE)</f>
        <v>0</v>
      </c>
    </row>
    <row r="5853" spans="1:13" x14ac:dyDescent="0.25">
      <c r="A5853" t="s">
        <v>1266</v>
      </c>
      <c r="B5853" t="s">
        <v>14554</v>
      </c>
      <c r="C5853" s="2">
        <f t="shared" si="273"/>
        <v>5</v>
      </c>
      <c r="D5853" t="s">
        <v>19</v>
      </c>
      <c r="E5853" t="s">
        <v>2210</v>
      </c>
      <c r="F5853">
        <v>8</v>
      </c>
      <c r="G5853" t="str">
        <f t="shared" si="274"/>
        <v>Large</v>
      </c>
      <c r="H5853" t="s">
        <v>7</v>
      </c>
      <c r="I5853" t="str">
        <f>IFERROR(VLOOKUP(A5853,sponsored_animals!$A$1:$C$2143,1,TRUE),0)</f>
        <v>36806649e5722d</v>
      </c>
      <c r="J5853">
        <f>VLOOKUP(H5853,location_costs!$A$1:$B$6,2,FALSE)</f>
        <v>100</v>
      </c>
      <c r="K5853" t="str">
        <f t="shared" si="275"/>
        <v>Cat_Large</v>
      </c>
      <c r="L5853">
        <f>VLOOKUP(K5853,size_costs!$D$1:$E$10,2,FALSE)</f>
        <v>140</v>
      </c>
      <c r="M5853">
        <f>VLOOKUP(C5853,age_costs!$A$1:$B$52,2,FALSE)</f>
        <v>100</v>
      </c>
    </row>
    <row r="5854" spans="1:13" x14ac:dyDescent="0.25">
      <c r="A5854" t="s">
        <v>8177</v>
      </c>
      <c r="B5854" t="s">
        <v>14780</v>
      </c>
      <c r="C5854" s="2">
        <f t="shared" si="273"/>
        <v>5</v>
      </c>
      <c r="D5854" t="s">
        <v>19</v>
      </c>
      <c r="E5854" t="s">
        <v>2234</v>
      </c>
      <c r="F5854">
        <v>10</v>
      </c>
      <c r="G5854" t="str">
        <f t="shared" si="274"/>
        <v>Large</v>
      </c>
      <c r="H5854" t="s">
        <v>5</v>
      </c>
      <c r="I5854">
        <f>IFERROR(VLOOKUP(A5854,sponsored_animals!$A$1:$C$2143,1,TRUE),0)</f>
        <v>0</v>
      </c>
      <c r="J5854">
        <f>VLOOKUP(H5854,location_costs!$A$1:$B$6,2,FALSE)</f>
        <v>140</v>
      </c>
      <c r="K5854" t="str">
        <f t="shared" si="275"/>
        <v>Cat_Large</v>
      </c>
      <c r="L5854">
        <f>VLOOKUP(K5854,size_costs!$D$1:$E$10,2,FALSE)</f>
        <v>140</v>
      </c>
      <c r="M5854">
        <f>VLOOKUP(C5854,age_costs!$A$1:$B$52,2,FALSE)</f>
        <v>100</v>
      </c>
    </row>
    <row r="5855" spans="1:13" x14ac:dyDescent="0.25">
      <c r="A5855" t="s">
        <v>8178</v>
      </c>
      <c r="B5855" t="s">
        <v>13672</v>
      </c>
      <c r="C5855" s="2">
        <f t="shared" si="273"/>
        <v>4</v>
      </c>
      <c r="D5855" t="s">
        <v>12</v>
      </c>
      <c r="E5855" t="s">
        <v>2202</v>
      </c>
      <c r="F5855">
        <v>4</v>
      </c>
      <c r="G5855" t="str">
        <f t="shared" si="274"/>
        <v>Small</v>
      </c>
      <c r="H5855" t="s">
        <v>5</v>
      </c>
      <c r="I5855" t="str">
        <f>IFERROR(VLOOKUP(A5855,sponsored_animals!$A$1:$C$2143,1,TRUE),0)</f>
        <v>36806649e5722d</v>
      </c>
      <c r="J5855">
        <f>VLOOKUP(H5855,location_costs!$A$1:$B$6,2,FALSE)</f>
        <v>140</v>
      </c>
      <c r="K5855" t="str">
        <f t="shared" si="275"/>
        <v>Dog_Small</v>
      </c>
      <c r="L5855">
        <f>VLOOKUP(K5855,size_costs!$D$1:$E$10,2,FALSE)</f>
        <v>125</v>
      </c>
      <c r="M5855">
        <f>VLOOKUP(C5855,age_costs!$A$1:$B$52,2,FALSE)</f>
        <v>0</v>
      </c>
    </row>
    <row r="5856" spans="1:13" x14ac:dyDescent="0.25">
      <c r="A5856" t="s">
        <v>8179</v>
      </c>
      <c r="B5856" t="s">
        <v>15674</v>
      </c>
      <c r="C5856" s="2">
        <f t="shared" si="273"/>
        <v>14</v>
      </c>
      <c r="D5856" t="s">
        <v>19</v>
      </c>
      <c r="E5856" t="s">
        <v>2252</v>
      </c>
      <c r="F5856">
        <v>3</v>
      </c>
      <c r="G5856" t="str">
        <f t="shared" si="274"/>
        <v>Small</v>
      </c>
      <c r="H5856" t="s">
        <v>4</v>
      </c>
      <c r="I5856" t="str">
        <f>IFERROR(VLOOKUP(A5856,sponsored_animals!$A$1:$C$2143,1,TRUE),0)</f>
        <v>b14069999a0ee6</v>
      </c>
      <c r="J5856">
        <f>VLOOKUP(H5856,location_costs!$A$1:$B$6,2,FALSE)</f>
        <v>110</v>
      </c>
      <c r="K5856" t="str">
        <f t="shared" si="275"/>
        <v>Cat_Small</v>
      </c>
      <c r="L5856">
        <f>VLOOKUP(K5856,size_costs!$D$1:$E$10,2,FALSE)</f>
        <v>100</v>
      </c>
      <c r="M5856">
        <f>VLOOKUP(C5856,age_costs!$A$1:$B$52,2,FALSE)</f>
        <v>200</v>
      </c>
    </row>
    <row r="5857" spans="1:13" x14ac:dyDescent="0.25">
      <c r="A5857" t="s">
        <v>8180</v>
      </c>
      <c r="B5857" t="s">
        <v>7830</v>
      </c>
      <c r="C5857" s="2">
        <f t="shared" si="273"/>
        <v>4</v>
      </c>
      <c r="D5857" t="s">
        <v>12</v>
      </c>
      <c r="E5857" t="s">
        <v>2202</v>
      </c>
      <c r="F5857">
        <v>35</v>
      </c>
      <c r="G5857" t="str">
        <f t="shared" si="274"/>
        <v>Large</v>
      </c>
      <c r="H5857" t="s">
        <v>5</v>
      </c>
      <c r="I5857" t="str">
        <f>IFERROR(VLOOKUP(A5857,sponsored_animals!$A$1:$C$2143,1,TRUE),0)</f>
        <v>36806649e5722d</v>
      </c>
      <c r="J5857">
        <f>VLOOKUP(H5857,location_costs!$A$1:$B$6,2,FALSE)</f>
        <v>140</v>
      </c>
      <c r="K5857" t="str">
        <f t="shared" si="275"/>
        <v>Dog_Large</v>
      </c>
      <c r="L5857">
        <f>VLOOKUP(K5857,size_costs!$D$1:$E$10,2,FALSE)</f>
        <v>175</v>
      </c>
      <c r="M5857">
        <f>VLOOKUP(C5857,age_costs!$A$1:$B$52,2,FALSE)</f>
        <v>0</v>
      </c>
    </row>
    <row r="5858" spans="1:13" x14ac:dyDescent="0.25">
      <c r="A5858" t="s">
        <v>8181</v>
      </c>
      <c r="B5858" t="s">
        <v>3612</v>
      </c>
      <c r="C5858" s="2">
        <f t="shared" si="273"/>
        <v>4</v>
      </c>
      <c r="D5858" t="s">
        <v>12</v>
      </c>
      <c r="E5858" t="s">
        <v>2241</v>
      </c>
      <c r="F5858">
        <v>21</v>
      </c>
      <c r="G5858" t="str">
        <f t="shared" si="274"/>
        <v>Medium</v>
      </c>
      <c r="H5858" t="s">
        <v>5</v>
      </c>
      <c r="I5858" t="str">
        <f>IFERROR(VLOOKUP(A5858,sponsored_animals!$A$1:$C$2143,1,TRUE),0)</f>
        <v>36806649e5722d</v>
      </c>
      <c r="J5858">
        <f>VLOOKUP(H5858,location_costs!$A$1:$B$6,2,FALSE)</f>
        <v>140</v>
      </c>
      <c r="K5858" t="str">
        <f t="shared" si="275"/>
        <v>Dog_Medium</v>
      </c>
      <c r="L5858">
        <f>VLOOKUP(K5858,size_costs!$D$1:$E$10,2,FALSE)</f>
        <v>150</v>
      </c>
      <c r="M5858">
        <f>VLOOKUP(C5858,age_costs!$A$1:$B$52,2,FALSE)</f>
        <v>0</v>
      </c>
    </row>
    <row r="5859" spans="1:13" x14ac:dyDescent="0.25">
      <c r="A5859" t="s">
        <v>8182</v>
      </c>
      <c r="B5859" t="s">
        <v>13705</v>
      </c>
      <c r="C5859" s="2">
        <f t="shared" si="273"/>
        <v>5</v>
      </c>
      <c r="D5859" t="s">
        <v>12</v>
      </c>
      <c r="E5859" t="s">
        <v>2233</v>
      </c>
      <c r="F5859">
        <v>46</v>
      </c>
      <c r="G5859" t="str">
        <f t="shared" si="274"/>
        <v>Large</v>
      </c>
      <c r="H5859" t="s">
        <v>5</v>
      </c>
      <c r="I5859" t="str">
        <f>IFERROR(VLOOKUP(A5859,sponsored_animals!$A$1:$C$2143,1,TRUE),0)</f>
        <v>36806649e5722d</v>
      </c>
      <c r="J5859">
        <f>VLOOKUP(H5859,location_costs!$A$1:$B$6,2,FALSE)</f>
        <v>140</v>
      </c>
      <c r="K5859" t="str">
        <f t="shared" si="275"/>
        <v>Dog_Large</v>
      </c>
      <c r="L5859">
        <f>VLOOKUP(K5859,size_costs!$D$1:$E$10,2,FALSE)</f>
        <v>175</v>
      </c>
      <c r="M5859">
        <f>VLOOKUP(C5859,age_costs!$A$1:$B$52,2,FALSE)</f>
        <v>100</v>
      </c>
    </row>
    <row r="5860" spans="1:13" x14ac:dyDescent="0.25">
      <c r="A5860" t="s">
        <v>8183</v>
      </c>
      <c r="B5860" t="s">
        <v>14076</v>
      </c>
      <c r="C5860" s="2">
        <f t="shared" si="273"/>
        <v>8</v>
      </c>
      <c r="D5860" t="s">
        <v>12</v>
      </c>
      <c r="E5860" t="s">
        <v>2191</v>
      </c>
      <c r="F5860">
        <v>35</v>
      </c>
      <c r="G5860" t="str">
        <f t="shared" si="274"/>
        <v>Large</v>
      </c>
      <c r="H5860" t="s">
        <v>5</v>
      </c>
      <c r="I5860" t="str">
        <f>IFERROR(VLOOKUP(A5860,sponsored_animals!$A$1:$C$2143,1,TRUE),0)</f>
        <v>7c0c3e04e6a4d4</v>
      </c>
      <c r="J5860">
        <f>VLOOKUP(H5860,location_costs!$A$1:$B$6,2,FALSE)</f>
        <v>140</v>
      </c>
      <c r="K5860" t="str">
        <f t="shared" si="275"/>
        <v>Dog_Large</v>
      </c>
      <c r="L5860">
        <f>VLOOKUP(K5860,size_costs!$D$1:$E$10,2,FALSE)</f>
        <v>175</v>
      </c>
      <c r="M5860">
        <f>VLOOKUP(C5860,age_costs!$A$1:$B$52,2,FALSE)</f>
        <v>150</v>
      </c>
    </row>
    <row r="5861" spans="1:13" x14ac:dyDescent="0.25">
      <c r="A5861" t="s">
        <v>8184</v>
      </c>
      <c r="B5861" t="s">
        <v>2270</v>
      </c>
      <c r="C5861" s="2">
        <f t="shared" si="273"/>
        <v>11</v>
      </c>
      <c r="D5861" t="s">
        <v>19</v>
      </c>
      <c r="E5861" t="s">
        <v>2210</v>
      </c>
      <c r="F5861">
        <v>2</v>
      </c>
      <c r="G5861" t="str">
        <f t="shared" si="274"/>
        <v>Small</v>
      </c>
      <c r="H5861" t="s">
        <v>5</v>
      </c>
      <c r="I5861">
        <f>IFERROR(VLOOKUP(A5861,sponsored_animals!$A$1:$C$2143,1,TRUE),0)</f>
        <v>0</v>
      </c>
      <c r="J5861">
        <f>VLOOKUP(H5861,location_costs!$A$1:$B$6,2,FALSE)</f>
        <v>140</v>
      </c>
      <c r="K5861" t="str">
        <f t="shared" si="275"/>
        <v>Cat_Small</v>
      </c>
      <c r="L5861">
        <f>VLOOKUP(K5861,size_costs!$D$1:$E$10,2,FALSE)</f>
        <v>100</v>
      </c>
      <c r="M5861">
        <f>VLOOKUP(C5861,age_costs!$A$1:$B$52,2,FALSE)</f>
        <v>150</v>
      </c>
    </row>
    <row r="5862" spans="1:13" x14ac:dyDescent="0.25">
      <c r="A5862" t="s">
        <v>1241</v>
      </c>
      <c r="B5862" t="s">
        <v>15675</v>
      </c>
      <c r="C5862" s="2">
        <f t="shared" si="273"/>
        <v>16</v>
      </c>
      <c r="D5862" t="s">
        <v>12</v>
      </c>
      <c r="E5862" t="s">
        <v>2231</v>
      </c>
      <c r="F5862">
        <v>37</v>
      </c>
      <c r="G5862" t="str">
        <f t="shared" si="274"/>
        <v>Large</v>
      </c>
      <c r="H5862" t="s">
        <v>3</v>
      </c>
      <c r="I5862" t="str">
        <f>IFERROR(VLOOKUP(A5862,sponsored_animals!$A$1:$C$2143,1,TRUE),0)</f>
        <v>178f1189a06b68</v>
      </c>
      <c r="J5862">
        <f>VLOOKUP(H5862,location_costs!$A$1:$B$6,2,FALSE)</f>
        <v>120</v>
      </c>
      <c r="K5862" t="str">
        <f t="shared" si="275"/>
        <v>Dog_Large</v>
      </c>
      <c r="L5862">
        <f>VLOOKUP(K5862,size_costs!$D$1:$E$10,2,FALSE)</f>
        <v>175</v>
      </c>
      <c r="M5862">
        <f>VLOOKUP(C5862,age_costs!$A$1:$B$52,2,FALSE)</f>
        <v>300</v>
      </c>
    </row>
    <row r="5863" spans="1:13" x14ac:dyDescent="0.25">
      <c r="A5863" t="s">
        <v>8185</v>
      </c>
      <c r="B5863" t="s">
        <v>2401</v>
      </c>
      <c r="C5863" s="2">
        <f t="shared" si="273"/>
        <v>8</v>
      </c>
      <c r="D5863" t="s">
        <v>12</v>
      </c>
      <c r="E5863" t="s">
        <v>2231</v>
      </c>
      <c r="F5863">
        <v>49</v>
      </c>
      <c r="G5863" t="str">
        <f t="shared" si="274"/>
        <v>Large</v>
      </c>
      <c r="H5863" t="s">
        <v>6</v>
      </c>
      <c r="I5863">
        <f>IFERROR(VLOOKUP(A5863,sponsored_animals!$A$1:$C$2143,1,TRUE),0)</f>
        <v>0</v>
      </c>
      <c r="J5863">
        <f>VLOOKUP(H5863,location_costs!$A$1:$B$6,2,FALSE)</f>
        <v>135</v>
      </c>
      <c r="K5863" t="str">
        <f t="shared" si="275"/>
        <v>Dog_Large</v>
      </c>
      <c r="L5863">
        <f>VLOOKUP(K5863,size_costs!$D$1:$E$10,2,FALSE)</f>
        <v>175</v>
      </c>
      <c r="M5863">
        <f>VLOOKUP(C5863,age_costs!$A$1:$B$52,2,FALSE)</f>
        <v>150</v>
      </c>
    </row>
    <row r="5864" spans="1:13" x14ac:dyDescent="0.25">
      <c r="A5864" t="s">
        <v>8186</v>
      </c>
      <c r="B5864" t="s">
        <v>8107</v>
      </c>
      <c r="C5864" s="2">
        <f t="shared" si="273"/>
        <v>5</v>
      </c>
      <c r="D5864" t="s">
        <v>12</v>
      </c>
      <c r="E5864" t="s">
        <v>2202</v>
      </c>
      <c r="F5864">
        <v>38</v>
      </c>
      <c r="G5864" t="str">
        <f t="shared" si="274"/>
        <v>Large</v>
      </c>
      <c r="H5864" t="s">
        <v>3</v>
      </c>
      <c r="I5864" t="str">
        <f>IFERROR(VLOOKUP(A5864,sponsored_animals!$A$1:$C$2143,1,TRUE),0)</f>
        <v>d40d0d9a6a4451</v>
      </c>
      <c r="J5864">
        <f>VLOOKUP(H5864,location_costs!$A$1:$B$6,2,FALSE)</f>
        <v>120</v>
      </c>
      <c r="K5864" t="str">
        <f t="shared" si="275"/>
        <v>Dog_Large</v>
      </c>
      <c r="L5864">
        <f>VLOOKUP(K5864,size_costs!$D$1:$E$10,2,FALSE)</f>
        <v>175</v>
      </c>
      <c r="M5864">
        <f>VLOOKUP(C5864,age_costs!$A$1:$B$52,2,FALSE)</f>
        <v>100</v>
      </c>
    </row>
    <row r="5865" spans="1:13" x14ac:dyDescent="0.25">
      <c r="A5865" t="s">
        <v>1509</v>
      </c>
      <c r="B5865" t="s">
        <v>15320</v>
      </c>
      <c r="C5865" s="2">
        <f t="shared" si="273"/>
        <v>8</v>
      </c>
      <c r="D5865" t="s">
        <v>23</v>
      </c>
      <c r="E5865" t="s">
        <v>8187</v>
      </c>
      <c r="F5865">
        <v>18.5</v>
      </c>
      <c r="G5865" t="str">
        <f t="shared" si="274"/>
        <v>Large</v>
      </c>
      <c r="H5865" t="s">
        <v>4</v>
      </c>
      <c r="I5865" t="str">
        <f>IFERROR(VLOOKUP(A5865,sponsored_animals!$A$1:$C$2143,1,TRUE),0)</f>
        <v>178f1189a06b68</v>
      </c>
      <c r="J5865">
        <f>VLOOKUP(H5865,location_costs!$A$1:$B$6,2,FALSE)</f>
        <v>110</v>
      </c>
      <c r="K5865" t="str">
        <f t="shared" si="275"/>
        <v>Bird_Large</v>
      </c>
      <c r="L5865">
        <f>VLOOKUP(K5865,size_costs!$D$1:$E$10,2,FALSE)</f>
        <v>110</v>
      </c>
      <c r="M5865">
        <f>VLOOKUP(C5865,age_costs!$A$1:$B$52,2,FALSE)</f>
        <v>150</v>
      </c>
    </row>
    <row r="5866" spans="1:13" x14ac:dyDescent="0.25">
      <c r="A5866" t="s">
        <v>8188</v>
      </c>
      <c r="B5866" t="s">
        <v>15603</v>
      </c>
      <c r="C5866" s="2">
        <f t="shared" si="273"/>
        <v>7</v>
      </c>
      <c r="D5866" t="s">
        <v>19</v>
      </c>
      <c r="E5866" t="s">
        <v>2200</v>
      </c>
      <c r="F5866">
        <v>10</v>
      </c>
      <c r="G5866" t="str">
        <f t="shared" si="274"/>
        <v>Large</v>
      </c>
      <c r="H5866" t="s">
        <v>6</v>
      </c>
      <c r="I5866" t="str">
        <f>IFERROR(VLOOKUP(A5866,sponsored_animals!$A$1:$C$2143,1,TRUE),0)</f>
        <v>4fca6ef6dbda96</v>
      </c>
      <c r="J5866">
        <f>VLOOKUP(H5866,location_costs!$A$1:$B$6,2,FALSE)</f>
        <v>135</v>
      </c>
      <c r="K5866" t="str">
        <f t="shared" si="275"/>
        <v>Cat_Large</v>
      </c>
      <c r="L5866">
        <f>VLOOKUP(K5866,size_costs!$D$1:$E$10,2,FALSE)</f>
        <v>140</v>
      </c>
      <c r="M5866">
        <f>VLOOKUP(C5866,age_costs!$A$1:$B$52,2,FALSE)</f>
        <v>100</v>
      </c>
    </row>
    <row r="5867" spans="1:13" x14ac:dyDescent="0.25">
      <c r="A5867" t="s">
        <v>8189</v>
      </c>
      <c r="B5867" t="s">
        <v>14751</v>
      </c>
      <c r="C5867" s="2">
        <f t="shared" si="273"/>
        <v>4</v>
      </c>
      <c r="D5867" t="s">
        <v>19</v>
      </c>
      <c r="E5867" t="s">
        <v>2357</v>
      </c>
      <c r="F5867">
        <v>9</v>
      </c>
      <c r="G5867" t="str">
        <f t="shared" si="274"/>
        <v>Large</v>
      </c>
      <c r="H5867" t="s">
        <v>6</v>
      </c>
      <c r="I5867">
        <f>IFERROR(VLOOKUP(A5867,sponsored_animals!$A$1:$C$2143,1,TRUE),0)</f>
        <v>0</v>
      </c>
      <c r="J5867">
        <f>VLOOKUP(H5867,location_costs!$A$1:$B$6,2,FALSE)</f>
        <v>135</v>
      </c>
      <c r="K5867" t="str">
        <f t="shared" si="275"/>
        <v>Cat_Large</v>
      </c>
      <c r="L5867">
        <f>VLOOKUP(K5867,size_costs!$D$1:$E$10,2,FALSE)</f>
        <v>140</v>
      </c>
      <c r="M5867">
        <f>VLOOKUP(C5867,age_costs!$A$1:$B$52,2,FALSE)</f>
        <v>0</v>
      </c>
    </row>
    <row r="5868" spans="1:13" x14ac:dyDescent="0.25">
      <c r="A5868" t="s">
        <v>8190</v>
      </c>
      <c r="B5868" t="s">
        <v>15676</v>
      </c>
      <c r="C5868" s="2">
        <f t="shared" si="273"/>
        <v>15</v>
      </c>
      <c r="D5868" t="s">
        <v>12</v>
      </c>
      <c r="E5868" t="s">
        <v>2207</v>
      </c>
      <c r="F5868">
        <v>36</v>
      </c>
      <c r="G5868" t="str">
        <f t="shared" si="274"/>
        <v>Large</v>
      </c>
      <c r="H5868" t="s">
        <v>6</v>
      </c>
      <c r="I5868">
        <f>IFERROR(VLOOKUP(A5868,sponsored_animals!$A$1:$C$2143,1,TRUE),0)</f>
        <v>0</v>
      </c>
      <c r="J5868">
        <f>VLOOKUP(H5868,location_costs!$A$1:$B$6,2,FALSE)</f>
        <v>135</v>
      </c>
      <c r="K5868" t="str">
        <f t="shared" si="275"/>
        <v>Dog_Large</v>
      </c>
      <c r="L5868">
        <f>VLOOKUP(K5868,size_costs!$D$1:$E$10,2,FALSE)</f>
        <v>175</v>
      </c>
      <c r="M5868">
        <f>VLOOKUP(C5868,age_costs!$A$1:$B$52,2,FALSE)</f>
        <v>200</v>
      </c>
    </row>
    <row r="5869" spans="1:13" x14ac:dyDescent="0.25">
      <c r="A5869" t="s">
        <v>8191</v>
      </c>
      <c r="B5869" t="s">
        <v>3108</v>
      </c>
      <c r="C5869" s="2">
        <f t="shared" si="273"/>
        <v>3</v>
      </c>
      <c r="D5869" t="s">
        <v>19</v>
      </c>
      <c r="E5869" t="s">
        <v>2198</v>
      </c>
      <c r="F5869">
        <v>3</v>
      </c>
      <c r="G5869" t="str">
        <f t="shared" si="274"/>
        <v>Small</v>
      </c>
      <c r="H5869" t="s">
        <v>6</v>
      </c>
      <c r="I5869" t="str">
        <f>IFERROR(VLOOKUP(A5869,sponsored_animals!$A$1:$C$2143,1,TRUE),0)</f>
        <v>4fca6ef6dbda96</v>
      </c>
      <c r="J5869">
        <f>VLOOKUP(H5869,location_costs!$A$1:$B$6,2,FALSE)</f>
        <v>135</v>
      </c>
      <c r="K5869" t="str">
        <f t="shared" si="275"/>
        <v>Cat_Small</v>
      </c>
      <c r="L5869">
        <f>VLOOKUP(K5869,size_costs!$D$1:$E$10,2,FALSE)</f>
        <v>100</v>
      </c>
      <c r="M5869">
        <f>VLOOKUP(C5869,age_costs!$A$1:$B$52,2,FALSE)</f>
        <v>0</v>
      </c>
    </row>
    <row r="5870" spans="1:13" x14ac:dyDescent="0.25">
      <c r="A5870" t="s">
        <v>8192</v>
      </c>
      <c r="B5870" t="s">
        <v>13771</v>
      </c>
      <c r="C5870" s="2">
        <f t="shared" si="273"/>
        <v>8</v>
      </c>
      <c r="D5870" t="s">
        <v>19</v>
      </c>
      <c r="E5870" t="s">
        <v>2369</v>
      </c>
      <c r="F5870">
        <v>6</v>
      </c>
      <c r="G5870" t="str">
        <f t="shared" si="274"/>
        <v>Medium</v>
      </c>
      <c r="H5870" t="s">
        <v>5</v>
      </c>
      <c r="I5870" t="str">
        <f>IFERROR(VLOOKUP(A5870,sponsored_animals!$A$1:$C$2143,1,TRUE),0)</f>
        <v>4fca6ef6dbda96</v>
      </c>
      <c r="J5870">
        <f>VLOOKUP(H5870,location_costs!$A$1:$B$6,2,FALSE)</f>
        <v>140</v>
      </c>
      <c r="K5870" t="str">
        <f t="shared" si="275"/>
        <v>Cat_Medium</v>
      </c>
      <c r="L5870">
        <f>VLOOKUP(K5870,size_costs!$D$1:$E$10,2,FALSE)</f>
        <v>120</v>
      </c>
      <c r="M5870">
        <f>VLOOKUP(C5870,age_costs!$A$1:$B$52,2,FALSE)</f>
        <v>150</v>
      </c>
    </row>
    <row r="5871" spans="1:13" x14ac:dyDescent="0.25">
      <c r="A5871" t="s">
        <v>8193</v>
      </c>
      <c r="B5871" t="s">
        <v>15677</v>
      </c>
      <c r="C5871" s="2">
        <f t="shared" si="273"/>
        <v>13</v>
      </c>
      <c r="D5871" t="s">
        <v>12</v>
      </c>
      <c r="E5871" t="s">
        <v>2475</v>
      </c>
      <c r="F5871">
        <v>19</v>
      </c>
      <c r="G5871" t="str">
        <f t="shared" si="274"/>
        <v>Medium</v>
      </c>
      <c r="H5871" t="s">
        <v>4</v>
      </c>
      <c r="I5871">
        <f>IFERROR(VLOOKUP(A5871,sponsored_animals!$A$1:$C$2143,1,TRUE),0)</f>
        <v>0</v>
      </c>
      <c r="J5871">
        <f>VLOOKUP(H5871,location_costs!$A$1:$B$6,2,FALSE)</f>
        <v>110</v>
      </c>
      <c r="K5871" t="str">
        <f t="shared" si="275"/>
        <v>Dog_Medium</v>
      </c>
      <c r="L5871">
        <f>VLOOKUP(K5871,size_costs!$D$1:$E$10,2,FALSE)</f>
        <v>150</v>
      </c>
      <c r="M5871">
        <f>VLOOKUP(C5871,age_costs!$A$1:$B$52,2,FALSE)</f>
        <v>200</v>
      </c>
    </row>
    <row r="5872" spans="1:13" x14ac:dyDescent="0.25">
      <c r="A5872" t="s">
        <v>8194</v>
      </c>
      <c r="B5872" t="s">
        <v>15678</v>
      </c>
      <c r="C5872" s="2">
        <f t="shared" si="273"/>
        <v>12</v>
      </c>
      <c r="D5872" t="s">
        <v>19</v>
      </c>
      <c r="E5872" t="s">
        <v>2234</v>
      </c>
      <c r="F5872">
        <v>6.5</v>
      </c>
      <c r="G5872" t="str">
        <f t="shared" si="274"/>
        <v>Medium</v>
      </c>
      <c r="H5872" t="s">
        <v>5</v>
      </c>
      <c r="I5872">
        <f>IFERROR(VLOOKUP(A5872,sponsored_animals!$A$1:$C$2143,1,TRUE),0)</f>
        <v>0</v>
      </c>
      <c r="J5872">
        <f>VLOOKUP(H5872,location_costs!$A$1:$B$6,2,FALSE)</f>
        <v>140</v>
      </c>
      <c r="K5872" t="str">
        <f t="shared" si="275"/>
        <v>Cat_Medium</v>
      </c>
      <c r="L5872">
        <f>VLOOKUP(K5872,size_costs!$D$1:$E$10,2,FALSE)</f>
        <v>120</v>
      </c>
      <c r="M5872">
        <f>VLOOKUP(C5872,age_costs!$A$1:$B$52,2,FALSE)</f>
        <v>150</v>
      </c>
    </row>
    <row r="5873" spans="1:13" x14ac:dyDescent="0.25">
      <c r="A5873" t="s">
        <v>8195</v>
      </c>
      <c r="B5873" t="s">
        <v>13678</v>
      </c>
      <c r="C5873" s="2">
        <f t="shared" si="273"/>
        <v>7</v>
      </c>
      <c r="D5873" t="s">
        <v>12</v>
      </c>
      <c r="E5873" t="s">
        <v>2191</v>
      </c>
      <c r="F5873">
        <v>18</v>
      </c>
      <c r="G5873" t="str">
        <f t="shared" si="274"/>
        <v>Medium</v>
      </c>
      <c r="H5873" t="s">
        <v>5</v>
      </c>
      <c r="I5873" t="str">
        <f>IFERROR(VLOOKUP(A5873,sponsored_animals!$A$1:$C$2143,1,TRUE),0)</f>
        <v>36806649e5722d</v>
      </c>
      <c r="J5873">
        <f>VLOOKUP(H5873,location_costs!$A$1:$B$6,2,FALSE)</f>
        <v>140</v>
      </c>
      <c r="K5873" t="str">
        <f t="shared" si="275"/>
        <v>Dog_Medium</v>
      </c>
      <c r="L5873">
        <f>VLOOKUP(K5873,size_costs!$D$1:$E$10,2,FALSE)</f>
        <v>150</v>
      </c>
      <c r="M5873">
        <f>VLOOKUP(C5873,age_costs!$A$1:$B$52,2,FALSE)</f>
        <v>100</v>
      </c>
    </row>
    <row r="5874" spans="1:13" x14ac:dyDescent="0.25">
      <c r="A5874" t="s">
        <v>935</v>
      </c>
      <c r="B5874" t="s">
        <v>15102</v>
      </c>
      <c r="C5874" s="2">
        <f t="shared" si="273"/>
        <v>3</v>
      </c>
      <c r="D5874" t="s">
        <v>12</v>
      </c>
      <c r="E5874" t="s">
        <v>2217</v>
      </c>
      <c r="F5874">
        <v>34</v>
      </c>
      <c r="G5874" t="str">
        <f t="shared" si="274"/>
        <v>Large</v>
      </c>
      <c r="H5874" t="s">
        <v>6</v>
      </c>
      <c r="I5874" t="str">
        <f>IFERROR(VLOOKUP(A5874,sponsored_animals!$A$1:$C$2143,1,TRUE),0)</f>
        <v>7c0c3e04e6a4d4</v>
      </c>
      <c r="J5874">
        <f>VLOOKUP(H5874,location_costs!$A$1:$B$6,2,FALSE)</f>
        <v>135</v>
      </c>
      <c r="K5874" t="str">
        <f t="shared" si="275"/>
        <v>Dog_Large</v>
      </c>
      <c r="L5874">
        <f>VLOOKUP(K5874,size_costs!$D$1:$E$10,2,FALSE)</f>
        <v>175</v>
      </c>
      <c r="M5874">
        <f>VLOOKUP(C5874,age_costs!$A$1:$B$52,2,FALSE)</f>
        <v>0</v>
      </c>
    </row>
    <row r="5875" spans="1:13" x14ac:dyDescent="0.25">
      <c r="A5875" t="s">
        <v>8196</v>
      </c>
      <c r="B5875" t="s">
        <v>2888</v>
      </c>
      <c r="C5875" s="2">
        <f t="shared" si="273"/>
        <v>8</v>
      </c>
      <c r="D5875" t="s">
        <v>19</v>
      </c>
      <c r="E5875" t="s">
        <v>5056</v>
      </c>
      <c r="F5875">
        <v>3</v>
      </c>
      <c r="G5875" t="str">
        <f t="shared" si="274"/>
        <v>Small</v>
      </c>
      <c r="H5875" t="s">
        <v>5</v>
      </c>
      <c r="I5875">
        <f>IFERROR(VLOOKUP(A5875,sponsored_animals!$A$1:$C$2143,1,TRUE),0)</f>
        <v>0</v>
      </c>
      <c r="J5875">
        <f>VLOOKUP(H5875,location_costs!$A$1:$B$6,2,FALSE)</f>
        <v>140</v>
      </c>
      <c r="K5875" t="str">
        <f t="shared" si="275"/>
        <v>Cat_Small</v>
      </c>
      <c r="L5875">
        <f>VLOOKUP(K5875,size_costs!$D$1:$E$10,2,FALSE)</f>
        <v>100</v>
      </c>
      <c r="M5875">
        <f>VLOOKUP(C5875,age_costs!$A$1:$B$52,2,FALSE)</f>
        <v>150</v>
      </c>
    </row>
    <row r="5876" spans="1:13" x14ac:dyDescent="0.25">
      <c r="A5876" t="s">
        <v>8197</v>
      </c>
      <c r="B5876" t="s">
        <v>4979</v>
      </c>
      <c r="C5876" s="2">
        <f t="shared" si="273"/>
        <v>6</v>
      </c>
      <c r="D5876" t="s">
        <v>19</v>
      </c>
      <c r="E5876" t="s">
        <v>2182</v>
      </c>
      <c r="F5876">
        <v>2</v>
      </c>
      <c r="G5876" t="str">
        <f t="shared" si="274"/>
        <v>Small</v>
      </c>
      <c r="H5876" t="s">
        <v>3</v>
      </c>
      <c r="I5876" t="str">
        <f>IFERROR(VLOOKUP(A5876,sponsored_animals!$A$1:$C$2143,1,TRUE),0)</f>
        <v>d40d0d9a6a4451</v>
      </c>
      <c r="J5876">
        <f>VLOOKUP(H5876,location_costs!$A$1:$B$6,2,FALSE)</f>
        <v>120</v>
      </c>
      <c r="K5876" t="str">
        <f t="shared" si="275"/>
        <v>Cat_Small</v>
      </c>
      <c r="L5876">
        <f>VLOOKUP(K5876,size_costs!$D$1:$E$10,2,FALSE)</f>
        <v>100</v>
      </c>
      <c r="M5876">
        <f>VLOOKUP(C5876,age_costs!$A$1:$B$52,2,FALSE)</f>
        <v>100</v>
      </c>
    </row>
    <row r="5877" spans="1:13" x14ac:dyDescent="0.25">
      <c r="A5877" t="s">
        <v>501</v>
      </c>
      <c r="B5877" t="s">
        <v>14764</v>
      </c>
      <c r="C5877" s="2">
        <f t="shared" si="273"/>
        <v>5</v>
      </c>
      <c r="D5877" t="s">
        <v>12</v>
      </c>
      <c r="E5877" t="s">
        <v>2223</v>
      </c>
      <c r="F5877">
        <v>32</v>
      </c>
      <c r="G5877" t="str">
        <f t="shared" si="274"/>
        <v>Large</v>
      </c>
      <c r="H5877" t="s">
        <v>7</v>
      </c>
      <c r="I5877" t="str">
        <f>IFERROR(VLOOKUP(A5877,sponsored_animals!$A$1:$C$2143,1,TRUE),0)</f>
        <v>74228ffdfe76aa</v>
      </c>
      <c r="J5877">
        <f>VLOOKUP(H5877,location_costs!$A$1:$B$6,2,FALSE)</f>
        <v>100</v>
      </c>
      <c r="K5877" t="str">
        <f t="shared" si="275"/>
        <v>Dog_Large</v>
      </c>
      <c r="L5877">
        <f>VLOOKUP(K5877,size_costs!$D$1:$E$10,2,FALSE)</f>
        <v>175</v>
      </c>
      <c r="M5877">
        <f>VLOOKUP(C5877,age_costs!$A$1:$B$52,2,FALSE)</f>
        <v>100</v>
      </c>
    </row>
    <row r="5878" spans="1:13" x14ac:dyDescent="0.25">
      <c r="A5878" t="s">
        <v>8198</v>
      </c>
      <c r="B5878" t="s">
        <v>14982</v>
      </c>
      <c r="C5878" s="2">
        <f t="shared" si="273"/>
        <v>10</v>
      </c>
      <c r="D5878" t="s">
        <v>12</v>
      </c>
      <c r="E5878" t="s">
        <v>2207</v>
      </c>
      <c r="F5878">
        <v>43</v>
      </c>
      <c r="G5878" t="str">
        <f t="shared" si="274"/>
        <v>Large</v>
      </c>
      <c r="H5878" t="s">
        <v>6</v>
      </c>
      <c r="I5878" t="str">
        <f>IFERROR(VLOOKUP(A5878,sponsored_animals!$A$1:$C$2143,1,TRUE),0)</f>
        <v>0ea863dbf1123f</v>
      </c>
      <c r="J5878">
        <f>VLOOKUP(H5878,location_costs!$A$1:$B$6,2,FALSE)</f>
        <v>135</v>
      </c>
      <c r="K5878" t="str">
        <f t="shared" si="275"/>
        <v>Dog_Large</v>
      </c>
      <c r="L5878">
        <f>VLOOKUP(K5878,size_costs!$D$1:$E$10,2,FALSE)</f>
        <v>175</v>
      </c>
      <c r="M5878">
        <f>VLOOKUP(C5878,age_costs!$A$1:$B$52,2,FALSE)</f>
        <v>150</v>
      </c>
    </row>
    <row r="5879" spans="1:13" x14ac:dyDescent="0.25">
      <c r="A5879" t="s">
        <v>8199</v>
      </c>
      <c r="B5879" t="s">
        <v>6666</v>
      </c>
      <c r="C5879" s="2">
        <f t="shared" si="273"/>
        <v>4</v>
      </c>
      <c r="D5879" t="s">
        <v>19</v>
      </c>
      <c r="E5879" t="s">
        <v>2217</v>
      </c>
      <c r="F5879">
        <v>6.5</v>
      </c>
      <c r="G5879" t="str">
        <f t="shared" si="274"/>
        <v>Medium</v>
      </c>
      <c r="H5879" t="s">
        <v>6</v>
      </c>
      <c r="I5879" t="str">
        <f>IFERROR(VLOOKUP(A5879,sponsored_animals!$A$1:$C$2143,1,TRUE),0)</f>
        <v>36806649e5722d</v>
      </c>
      <c r="J5879">
        <f>VLOOKUP(H5879,location_costs!$A$1:$B$6,2,FALSE)</f>
        <v>135</v>
      </c>
      <c r="K5879" t="str">
        <f t="shared" si="275"/>
        <v>Cat_Medium</v>
      </c>
      <c r="L5879">
        <f>VLOOKUP(K5879,size_costs!$D$1:$E$10,2,FALSE)</f>
        <v>120</v>
      </c>
      <c r="M5879">
        <f>VLOOKUP(C5879,age_costs!$A$1:$B$52,2,FALSE)</f>
        <v>0</v>
      </c>
    </row>
    <row r="5880" spans="1:13" x14ac:dyDescent="0.25">
      <c r="A5880" t="s">
        <v>8200</v>
      </c>
      <c r="B5880" t="s">
        <v>6573</v>
      </c>
      <c r="C5880" s="2">
        <f t="shared" si="273"/>
        <v>2</v>
      </c>
      <c r="D5880" t="s">
        <v>19</v>
      </c>
      <c r="E5880" t="s">
        <v>2234</v>
      </c>
      <c r="F5880">
        <v>10</v>
      </c>
      <c r="G5880" t="str">
        <f t="shared" si="274"/>
        <v>Large</v>
      </c>
      <c r="H5880" t="s">
        <v>4</v>
      </c>
      <c r="I5880" t="str">
        <f>IFERROR(VLOOKUP(A5880,sponsored_animals!$A$1:$C$2143,1,TRUE),0)</f>
        <v>178f1189a06b68</v>
      </c>
      <c r="J5880">
        <f>VLOOKUP(H5880,location_costs!$A$1:$B$6,2,FALSE)</f>
        <v>110</v>
      </c>
      <c r="K5880" t="str">
        <f t="shared" si="275"/>
        <v>Cat_Large</v>
      </c>
      <c r="L5880">
        <f>VLOOKUP(K5880,size_costs!$D$1:$E$10,2,FALSE)</f>
        <v>140</v>
      </c>
      <c r="M5880">
        <f>VLOOKUP(C5880,age_costs!$A$1:$B$52,2,FALSE)</f>
        <v>0</v>
      </c>
    </row>
    <row r="5881" spans="1:13" x14ac:dyDescent="0.25">
      <c r="A5881" t="s">
        <v>8202</v>
      </c>
      <c r="B5881" t="s">
        <v>13801</v>
      </c>
      <c r="C5881" s="2">
        <f t="shared" si="273"/>
        <v>6</v>
      </c>
      <c r="D5881" t="s">
        <v>19</v>
      </c>
      <c r="E5881" t="s">
        <v>2210</v>
      </c>
      <c r="F5881">
        <v>3</v>
      </c>
      <c r="G5881" t="str">
        <f t="shared" si="274"/>
        <v>Small</v>
      </c>
      <c r="H5881" t="s">
        <v>6</v>
      </c>
      <c r="I5881" t="str">
        <f>IFERROR(VLOOKUP(A5881,sponsored_animals!$A$1:$C$2143,1,TRUE),0)</f>
        <v>36806649e5722d</v>
      </c>
      <c r="J5881">
        <f>VLOOKUP(H5881,location_costs!$A$1:$B$6,2,FALSE)</f>
        <v>135</v>
      </c>
      <c r="K5881" t="str">
        <f t="shared" si="275"/>
        <v>Cat_Small</v>
      </c>
      <c r="L5881">
        <f>VLOOKUP(K5881,size_costs!$D$1:$E$10,2,FALSE)</f>
        <v>100</v>
      </c>
      <c r="M5881">
        <f>VLOOKUP(C5881,age_costs!$A$1:$B$52,2,FALSE)</f>
        <v>100</v>
      </c>
    </row>
    <row r="5882" spans="1:13" x14ac:dyDescent="0.25">
      <c r="A5882" t="s">
        <v>763</v>
      </c>
      <c r="B5882" t="s">
        <v>14085</v>
      </c>
      <c r="C5882" s="2">
        <f t="shared" si="273"/>
        <v>7</v>
      </c>
      <c r="D5882" t="s">
        <v>19</v>
      </c>
      <c r="E5882" t="s">
        <v>5522</v>
      </c>
      <c r="F5882">
        <v>3</v>
      </c>
      <c r="G5882" t="str">
        <f t="shared" si="274"/>
        <v>Small</v>
      </c>
      <c r="H5882" t="s">
        <v>3</v>
      </c>
      <c r="I5882" t="str">
        <f>IFERROR(VLOOKUP(A5882,sponsored_animals!$A$1:$C$2143,1,TRUE),0)</f>
        <v>214f8f6b359a1e</v>
      </c>
      <c r="J5882">
        <f>VLOOKUP(H5882,location_costs!$A$1:$B$6,2,FALSE)</f>
        <v>120</v>
      </c>
      <c r="K5882" t="str">
        <f t="shared" si="275"/>
        <v>Cat_Small</v>
      </c>
      <c r="L5882">
        <f>VLOOKUP(K5882,size_costs!$D$1:$E$10,2,FALSE)</f>
        <v>100</v>
      </c>
      <c r="M5882">
        <f>VLOOKUP(C5882,age_costs!$A$1:$B$52,2,FALSE)</f>
        <v>100</v>
      </c>
    </row>
    <row r="5883" spans="1:13" x14ac:dyDescent="0.25">
      <c r="A5883" t="s">
        <v>8203</v>
      </c>
      <c r="B5883" t="s">
        <v>15397</v>
      </c>
      <c r="C5883" s="2">
        <f t="shared" si="273"/>
        <v>6</v>
      </c>
      <c r="D5883" t="s">
        <v>19</v>
      </c>
      <c r="E5883" t="s">
        <v>2177</v>
      </c>
      <c r="F5883">
        <v>10</v>
      </c>
      <c r="G5883" t="str">
        <f t="shared" si="274"/>
        <v>Large</v>
      </c>
      <c r="H5883" t="s">
        <v>5</v>
      </c>
      <c r="I5883">
        <f>IFERROR(VLOOKUP(A5883,sponsored_animals!$A$1:$C$2143,1,TRUE),0)</f>
        <v>0</v>
      </c>
      <c r="J5883">
        <f>VLOOKUP(H5883,location_costs!$A$1:$B$6,2,FALSE)</f>
        <v>140</v>
      </c>
      <c r="K5883" t="str">
        <f t="shared" si="275"/>
        <v>Cat_Large</v>
      </c>
      <c r="L5883">
        <f>VLOOKUP(K5883,size_costs!$D$1:$E$10,2,FALSE)</f>
        <v>140</v>
      </c>
      <c r="M5883">
        <f>VLOOKUP(C5883,age_costs!$A$1:$B$52,2,FALSE)</f>
        <v>100</v>
      </c>
    </row>
    <row r="5884" spans="1:13" x14ac:dyDescent="0.25">
      <c r="A5884" t="s">
        <v>8204</v>
      </c>
      <c r="B5884" t="s">
        <v>14474</v>
      </c>
      <c r="C5884" s="2">
        <f t="shared" si="273"/>
        <v>8</v>
      </c>
      <c r="D5884" t="s">
        <v>19</v>
      </c>
      <c r="E5884" t="s">
        <v>2200</v>
      </c>
      <c r="F5884">
        <v>6</v>
      </c>
      <c r="G5884" t="str">
        <f t="shared" si="274"/>
        <v>Medium</v>
      </c>
      <c r="H5884" t="s">
        <v>7</v>
      </c>
      <c r="I5884" t="str">
        <f>IFERROR(VLOOKUP(A5884,sponsored_animals!$A$1:$C$2143,1,TRUE),0)</f>
        <v>b14069999a0ee6</v>
      </c>
      <c r="J5884">
        <f>VLOOKUP(H5884,location_costs!$A$1:$B$6,2,FALSE)</f>
        <v>100</v>
      </c>
      <c r="K5884" t="str">
        <f t="shared" si="275"/>
        <v>Cat_Medium</v>
      </c>
      <c r="L5884">
        <f>VLOOKUP(K5884,size_costs!$D$1:$E$10,2,FALSE)</f>
        <v>120</v>
      </c>
      <c r="M5884">
        <f>VLOOKUP(C5884,age_costs!$A$1:$B$52,2,FALSE)</f>
        <v>150</v>
      </c>
    </row>
    <row r="5885" spans="1:13" x14ac:dyDescent="0.25">
      <c r="A5885" t="s">
        <v>8205</v>
      </c>
      <c r="B5885" t="s">
        <v>15202</v>
      </c>
      <c r="C5885" s="2">
        <f t="shared" si="273"/>
        <v>8</v>
      </c>
      <c r="D5885" t="s">
        <v>12</v>
      </c>
      <c r="E5885" t="s">
        <v>2597</v>
      </c>
      <c r="F5885">
        <v>40</v>
      </c>
      <c r="G5885" t="str">
        <f t="shared" si="274"/>
        <v>Large</v>
      </c>
      <c r="H5885" t="s">
        <v>5</v>
      </c>
      <c r="I5885" t="str">
        <f>IFERROR(VLOOKUP(A5885,sponsored_animals!$A$1:$C$2143,1,TRUE),0)</f>
        <v>178f1189a06b68</v>
      </c>
      <c r="J5885">
        <f>VLOOKUP(H5885,location_costs!$A$1:$B$6,2,FALSE)</f>
        <v>140</v>
      </c>
      <c r="K5885" t="str">
        <f t="shared" si="275"/>
        <v>Dog_Large</v>
      </c>
      <c r="L5885">
        <f>VLOOKUP(K5885,size_costs!$D$1:$E$10,2,FALSE)</f>
        <v>175</v>
      </c>
      <c r="M5885">
        <f>VLOOKUP(C5885,age_costs!$A$1:$B$52,2,FALSE)</f>
        <v>150</v>
      </c>
    </row>
    <row r="5886" spans="1:13" x14ac:dyDescent="0.25">
      <c r="A5886" t="s">
        <v>8206</v>
      </c>
      <c r="B5886" t="s">
        <v>13991</v>
      </c>
      <c r="C5886" s="2">
        <f t="shared" si="273"/>
        <v>7</v>
      </c>
      <c r="D5886" t="s">
        <v>12</v>
      </c>
      <c r="E5886" t="s">
        <v>2182</v>
      </c>
      <c r="F5886">
        <v>35</v>
      </c>
      <c r="G5886" t="str">
        <f t="shared" si="274"/>
        <v>Large</v>
      </c>
      <c r="H5886" t="s">
        <v>5</v>
      </c>
      <c r="I5886" t="str">
        <f>IFERROR(VLOOKUP(A5886,sponsored_animals!$A$1:$C$2143,1,TRUE),0)</f>
        <v>d40d0d9a6a4451</v>
      </c>
      <c r="J5886">
        <f>VLOOKUP(H5886,location_costs!$A$1:$B$6,2,FALSE)</f>
        <v>140</v>
      </c>
      <c r="K5886" t="str">
        <f t="shared" si="275"/>
        <v>Dog_Large</v>
      </c>
      <c r="L5886">
        <f>VLOOKUP(K5886,size_costs!$D$1:$E$10,2,FALSE)</f>
        <v>175</v>
      </c>
      <c r="M5886">
        <f>VLOOKUP(C5886,age_costs!$A$1:$B$52,2,FALSE)</f>
        <v>100</v>
      </c>
    </row>
    <row r="5887" spans="1:13" x14ac:dyDescent="0.25">
      <c r="A5887" t="s">
        <v>8207</v>
      </c>
      <c r="B5887" t="s">
        <v>15387</v>
      </c>
      <c r="C5887" s="2">
        <f t="shared" si="273"/>
        <v>4</v>
      </c>
      <c r="D5887" t="s">
        <v>12</v>
      </c>
      <c r="E5887" t="s">
        <v>2322</v>
      </c>
      <c r="F5887">
        <v>29</v>
      </c>
      <c r="G5887" t="str">
        <f t="shared" si="274"/>
        <v>Medium</v>
      </c>
      <c r="H5887" t="s">
        <v>4</v>
      </c>
      <c r="I5887" t="str">
        <f>IFERROR(VLOOKUP(A5887,sponsored_animals!$A$1:$C$2143,1,TRUE),0)</f>
        <v>b14069999a0ee6</v>
      </c>
      <c r="J5887">
        <f>VLOOKUP(H5887,location_costs!$A$1:$B$6,2,FALSE)</f>
        <v>110</v>
      </c>
      <c r="K5887" t="str">
        <f t="shared" si="275"/>
        <v>Dog_Medium</v>
      </c>
      <c r="L5887">
        <f>VLOOKUP(K5887,size_costs!$D$1:$E$10,2,FALSE)</f>
        <v>150</v>
      </c>
      <c r="M5887">
        <f>VLOOKUP(C5887,age_costs!$A$1:$B$52,2,FALSE)</f>
        <v>0</v>
      </c>
    </row>
    <row r="5888" spans="1:13" x14ac:dyDescent="0.25">
      <c r="A5888" t="s">
        <v>8208</v>
      </c>
      <c r="B5888" t="s">
        <v>14076</v>
      </c>
      <c r="C5888" s="2">
        <f t="shared" si="273"/>
        <v>8</v>
      </c>
      <c r="D5888" t="s">
        <v>12</v>
      </c>
      <c r="E5888" t="s">
        <v>2202</v>
      </c>
      <c r="F5888">
        <v>6</v>
      </c>
      <c r="G5888" t="str">
        <f t="shared" si="274"/>
        <v>Small</v>
      </c>
      <c r="H5888" t="s">
        <v>6</v>
      </c>
      <c r="I5888" t="str">
        <f>IFERROR(VLOOKUP(A5888,sponsored_animals!$A$1:$C$2143,1,TRUE),0)</f>
        <v>178f1189a06b68</v>
      </c>
      <c r="J5888">
        <f>VLOOKUP(H5888,location_costs!$A$1:$B$6,2,FALSE)</f>
        <v>135</v>
      </c>
      <c r="K5888" t="str">
        <f t="shared" si="275"/>
        <v>Dog_Small</v>
      </c>
      <c r="L5888">
        <f>VLOOKUP(K5888,size_costs!$D$1:$E$10,2,FALSE)</f>
        <v>125</v>
      </c>
      <c r="M5888">
        <f>VLOOKUP(C5888,age_costs!$A$1:$B$52,2,FALSE)</f>
        <v>150</v>
      </c>
    </row>
    <row r="5889" spans="1:13" x14ac:dyDescent="0.25">
      <c r="A5889" t="s">
        <v>8209</v>
      </c>
      <c r="B5889" t="s">
        <v>13707</v>
      </c>
      <c r="C5889" s="2">
        <f t="shared" si="273"/>
        <v>4</v>
      </c>
      <c r="D5889" t="s">
        <v>12</v>
      </c>
      <c r="E5889" t="s">
        <v>2217</v>
      </c>
      <c r="F5889">
        <v>39</v>
      </c>
      <c r="G5889" t="str">
        <f t="shared" si="274"/>
        <v>Large</v>
      </c>
      <c r="H5889" t="s">
        <v>6</v>
      </c>
      <c r="I5889" t="str">
        <f>IFERROR(VLOOKUP(A5889,sponsored_animals!$A$1:$C$2143,1,TRUE),0)</f>
        <v>36806649e5722d</v>
      </c>
      <c r="J5889">
        <f>VLOOKUP(H5889,location_costs!$A$1:$B$6,2,FALSE)</f>
        <v>135</v>
      </c>
      <c r="K5889" t="str">
        <f t="shared" si="275"/>
        <v>Dog_Large</v>
      </c>
      <c r="L5889">
        <f>VLOOKUP(K5889,size_costs!$D$1:$E$10,2,FALSE)</f>
        <v>175</v>
      </c>
      <c r="M5889">
        <f>VLOOKUP(C5889,age_costs!$A$1:$B$52,2,FALSE)</f>
        <v>0</v>
      </c>
    </row>
    <row r="5890" spans="1:13" x14ac:dyDescent="0.25">
      <c r="A5890" t="s">
        <v>94</v>
      </c>
      <c r="B5890" t="s">
        <v>15276</v>
      </c>
      <c r="C5890" s="2">
        <f t="shared" si="273"/>
        <v>8</v>
      </c>
      <c r="D5890" t="s">
        <v>19</v>
      </c>
      <c r="E5890" t="s">
        <v>2219</v>
      </c>
      <c r="F5890">
        <v>8</v>
      </c>
      <c r="G5890" t="str">
        <f t="shared" si="274"/>
        <v>Large</v>
      </c>
      <c r="H5890" t="s">
        <v>3</v>
      </c>
      <c r="I5890" t="str">
        <f>IFERROR(VLOOKUP(A5890,sponsored_animals!$A$1:$C$2143,1,TRUE),0)</f>
        <v>d40d0d9a6a4451</v>
      </c>
      <c r="J5890">
        <f>VLOOKUP(H5890,location_costs!$A$1:$B$6,2,FALSE)</f>
        <v>120</v>
      </c>
      <c r="K5890" t="str">
        <f t="shared" si="275"/>
        <v>Cat_Large</v>
      </c>
      <c r="L5890">
        <f>VLOOKUP(K5890,size_costs!$D$1:$E$10,2,FALSE)</f>
        <v>140</v>
      </c>
      <c r="M5890">
        <f>VLOOKUP(C5890,age_costs!$A$1:$B$52,2,FALSE)</f>
        <v>150</v>
      </c>
    </row>
    <row r="5891" spans="1:13" x14ac:dyDescent="0.25">
      <c r="A5891" t="s">
        <v>8210</v>
      </c>
      <c r="B5891" t="s">
        <v>15040</v>
      </c>
      <c r="C5891" s="2">
        <f t="shared" ref="C5891:C5954" si="276">ROUND(YEARFRAC(B5891,"31/12/2021"),0)</f>
        <v>11</v>
      </c>
      <c r="D5891" t="s">
        <v>12</v>
      </c>
      <c r="E5891" t="s">
        <v>2223</v>
      </c>
      <c r="F5891">
        <v>17</v>
      </c>
      <c r="G5891" t="str">
        <f t="shared" ref="G5891:G5954" si="277">IF(AND(D5891="Dog",F5891&lt;=10),"Small",IF(AND(D5891="Dog",F5891&gt;10,F5891&lt;=30),"Medium",IF(AND(D5891="Dog",F5891&gt;30),"Large",IF(AND(D5891="Cat",F5891&lt;=5),"Small",IF(AND(D5891="Cat",F5891&gt;5,F5891&lt;=7),"Medium",IF(AND(D5891="Cat",F5891&gt;=7),"Large",IF(AND(D5891="Bird",F5891&lt;=0.7),"Small",IF(AND(D5891="Bird",F5891&gt;0.7,F5891&lt;=1.1),"Medium",IF(AND(D5891="Bird",F5891&gt;1.1),"Large","Erro")))))))))</f>
        <v>Medium</v>
      </c>
      <c r="H5891" t="s">
        <v>6</v>
      </c>
      <c r="I5891" t="str">
        <f>IFERROR(VLOOKUP(A5891,sponsored_animals!$A$1:$C$2143,1,TRUE),0)</f>
        <v>36806649e5722d</v>
      </c>
      <c r="J5891">
        <f>VLOOKUP(H5891,location_costs!$A$1:$B$6,2,FALSE)</f>
        <v>135</v>
      </c>
      <c r="K5891" t="str">
        <f t="shared" ref="K5891:K5954" si="278">D5891&amp;"_"&amp;G5891</f>
        <v>Dog_Medium</v>
      </c>
      <c r="L5891">
        <f>VLOOKUP(K5891,size_costs!$D$1:$E$10,2,FALSE)</f>
        <v>150</v>
      </c>
      <c r="M5891">
        <f>VLOOKUP(C5891,age_costs!$A$1:$B$52,2,FALSE)</f>
        <v>150</v>
      </c>
    </row>
    <row r="5892" spans="1:13" x14ac:dyDescent="0.25">
      <c r="A5892" t="s">
        <v>8211</v>
      </c>
      <c r="B5892" t="s">
        <v>9592</v>
      </c>
      <c r="C5892" s="2">
        <f t="shared" si="276"/>
        <v>12</v>
      </c>
      <c r="D5892" t="s">
        <v>12</v>
      </c>
      <c r="E5892" t="s">
        <v>2233</v>
      </c>
      <c r="F5892">
        <v>23</v>
      </c>
      <c r="G5892" t="str">
        <f t="shared" si="277"/>
        <v>Medium</v>
      </c>
      <c r="H5892" t="s">
        <v>6</v>
      </c>
      <c r="I5892" t="str">
        <f>IFERROR(VLOOKUP(A5892,sponsored_animals!$A$1:$C$2143,1,TRUE),0)</f>
        <v>36806649e5722d</v>
      </c>
      <c r="J5892">
        <f>VLOOKUP(H5892,location_costs!$A$1:$B$6,2,FALSE)</f>
        <v>135</v>
      </c>
      <c r="K5892" t="str">
        <f t="shared" si="278"/>
        <v>Dog_Medium</v>
      </c>
      <c r="L5892">
        <f>VLOOKUP(K5892,size_costs!$D$1:$E$10,2,FALSE)</f>
        <v>150</v>
      </c>
      <c r="M5892">
        <f>VLOOKUP(C5892,age_costs!$A$1:$B$52,2,FALSE)</f>
        <v>150</v>
      </c>
    </row>
    <row r="5893" spans="1:13" x14ac:dyDescent="0.25">
      <c r="A5893" t="s">
        <v>8213</v>
      </c>
      <c r="B5893" t="s">
        <v>15679</v>
      </c>
      <c r="C5893" s="2">
        <f t="shared" si="276"/>
        <v>8</v>
      </c>
      <c r="D5893" t="s">
        <v>12</v>
      </c>
      <c r="E5893" t="s">
        <v>2432</v>
      </c>
      <c r="F5893">
        <v>19</v>
      </c>
      <c r="G5893" t="str">
        <f t="shared" si="277"/>
        <v>Medium</v>
      </c>
      <c r="H5893" t="s">
        <v>3</v>
      </c>
      <c r="I5893">
        <f>IFERROR(VLOOKUP(A5893,sponsored_animals!$A$1:$C$2143,1,TRUE),0)</f>
        <v>0</v>
      </c>
      <c r="J5893">
        <f>VLOOKUP(H5893,location_costs!$A$1:$B$6,2,FALSE)</f>
        <v>120</v>
      </c>
      <c r="K5893" t="str">
        <f t="shared" si="278"/>
        <v>Dog_Medium</v>
      </c>
      <c r="L5893">
        <f>VLOOKUP(K5893,size_costs!$D$1:$E$10,2,FALSE)</f>
        <v>150</v>
      </c>
      <c r="M5893">
        <f>VLOOKUP(C5893,age_costs!$A$1:$B$52,2,FALSE)</f>
        <v>150</v>
      </c>
    </row>
    <row r="5894" spans="1:13" x14ac:dyDescent="0.25">
      <c r="A5894" t="s">
        <v>8214</v>
      </c>
      <c r="B5894" t="s">
        <v>15680</v>
      </c>
      <c r="C5894" s="2">
        <f t="shared" si="276"/>
        <v>10</v>
      </c>
      <c r="D5894" t="s">
        <v>12</v>
      </c>
      <c r="E5894" t="s">
        <v>2223</v>
      </c>
      <c r="F5894">
        <v>21</v>
      </c>
      <c r="G5894" t="str">
        <f t="shared" si="277"/>
        <v>Medium</v>
      </c>
      <c r="H5894" t="s">
        <v>5</v>
      </c>
      <c r="I5894" t="str">
        <f>IFERROR(VLOOKUP(A5894,sponsored_animals!$A$1:$C$2143,1,TRUE),0)</f>
        <v>36806649e5722d</v>
      </c>
      <c r="J5894">
        <f>VLOOKUP(H5894,location_costs!$A$1:$B$6,2,FALSE)</f>
        <v>140</v>
      </c>
      <c r="K5894" t="str">
        <f t="shared" si="278"/>
        <v>Dog_Medium</v>
      </c>
      <c r="L5894">
        <f>VLOOKUP(K5894,size_costs!$D$1:$E$10,2,FALSE)</f>
        <v>150</v>
      </c>
      <c r="M5894">
        <f>VLOOKUP(C5894,age_costs!$A$1:$B$52,2,FALSE)</f>
        <v>150</v>
      </c>
    </row>
    <row r="5895" spans="1:13" x14ac:dyDescent="0.25">
      <c r="A5895" t="s">
        <v>8215</v>
      </c>
      <c r="B5895" t="s">
        <v>15681</v>
      </c>
      <c r="C5895" s="2">
        <f t="shared" si="276"/>
        <v>12</v>
      </c>
      <c r="D5895" t="s">
        <v>12</v>
      </c>
      <c r="E5895" t="s">
        <v>2322</v>
      </c>
      <c r="F5895">
        <v>47</v>
      </c>
      <c r="G5895" t="str">
        <f t="shared" si="277"/>
        <v>Large</v>
      </c>
      <c r="H5895" t="s">
        <v>6</v>
      </c>
      <c r="I5895" t="str">
        <f>IFERROR(VLOOKUP(A5895,sponsored_animals!$A$1:$C$2143,1,TRUE),0)</f>
        <v>214f8f6b359a1e</v>
      </c>
      <c r="J5895">
        <f>VLOOKUP(H5895,location_costs!$A$1:$B$6,2,FALSE)</f>
        <v>135</v>
      </c>
      <c r="K5895" t="str">
        <f t="shared" si="278"/>
        <v>Dog_Large</v>
      </c>
      <c r="L5895">
        <f>VLOOKUP(K5895,size_costs!$D$1:$E$10,2,FALSE)</f>
        <v>175</v>
      </c>
      <c r="M5895">
        <f>VLOOKUP(C5895,age_costs!$A$1:$B$52,2,FALSE)</f>
        <v>150</v>
      </c>
    </row>
    <row r="5896" spans="1:13" x14ac:dyDescent="0.25">
      <c r="A5896" t="s">
        <v>8216</v>
      </c>
      <c r="B5896" t="s">
        <v>14280</v>
      </c>
      <c r="C5896" s="2">
        <f t="shared" si="276"/>
        <v>8</v>
      </c>
      <c r="D5896" t="s">
        <v>12</v>
      </c>
      <c r="E5896" t="s">
        <v>2217</v>
      </c>
      <c r="F5896">
        <v>3</v>
      </c>
      <c r="G5896" t="str">
        <f t="shared" si="277"/>
        <v>Small</v>
      </c>
      <c r="H5896" t="s">
        <v>4</v>
      </c>
      <c r="I5896" t="str">
        <f>IFERROR(VLOOKUP(A5896,sponsored_animals!$A$1:$C$2143,1,TRUE),0)</f>
        <v>4fca6ef6dbda96</v>
      </c>
      <c r="J5896">
        <f>VLOOKUP(H5896,location_costs!$A$1:$B$6,2,FALSE)</f>
        <v>110</v>
      </c>
      <c r="K5896" t="str">
        <f t="shared" si="278"/>
        <v>Dog_Small</v>
      </c>
      <c r="L5896">
        <f>VLOOKUP(K5896,size_costs!$D$1:$E$10,2,FALSE)</f>
        <v>125</v>
      </c>
      <c r="M5896">
        <f>VLOOKUP(C5896,age_costs!$A$1:$B$52,2,FALSE)</f>
        <v>150</v>
      </c>
    </row>
    <row r="5897" spans="1:13" x14ac:dyDescent="0.25">
      <c r="A5897" t="s">
        <v>8217</v>
      </c>
      <c r="B5897" t="s">
        <v>15682</v>
      </c>
      <c r="C5897" s="2">
        <f t="shared" si="276"/>
        <v>9</v>
      </c>
      <c r="D5897" t="s">
        <v>12</v>
      </c>
      <c r="E5897" t="s">
        <v>2186</v>
      </c>
      <c r="F5897">
        <v>12</v>
      </c>
      <c r="G5897" t="str">
        <f t="shared" si="277"/>
        <v>Medium</v>
      </c>
      <c r="H5897" t="s">
        <v>4</v>
      </c>
      <c r="I5897" t="str">
        <f>IFERROR(VLOOKUP(A5897,sponsored_animals!$A$1:$C$2143,1,TRUE),0)</f>
        <v>178f1189a06b68</v>
      </c>
      <c r="J5897">
        <f>VLOOKUP(H5897,location_costs!$A$1:$B$6,2,FALSE)</f>
        <v>110</v>
      </c>
      <c r="K5897" t="str">
        <f t="shared" si="278"/>
        <v>Dog_Medium</v>
      </c>
      <c r="L5897">
        <f>VLOOKUP(K5897,size_costs!$D$1:$E$10,2,FALSE)</f>
        <v>150</v>
      </c>
      <c r="M5897">
        <f>VLOOKUP(C5897,age_costs!$A$1:$B$52,2,FALSE)</f>
        <v>150</v>
      </c>
    </row>
    <row r="5898" spans="1:13" x14ac:dyDescent="0.25">
      <c r="A5898" t="s">
        <v>1960</v>
      </c>
      <c r="B5898" t="s">
        <v>4249</v>
      </c>
      <c r="C5898" s="2">
        <f t="shared" si="276"/>
        <v>7</v>
      </c>
      <c r="D5898" t="s">
        <v>12</v>
      </c>
      <c r="E5898" t="s">
        <v>2191</v>
      </c>
      <c r="F5898">
        <v>32</v>
      </c>
      <c r="G5898" t="str">
        <f t="shared" si="277"/>
        <v>Large</v>
      </c>
      <c r="H5898" t="s">
        <v>5</v>
      </c>
      <c r="I5898" t="str">
        <f>IFERROR(VLOOKUP(A5898,sponsored_animals!$A$1:$C$2143,1,TRUE),0)</f>
        <v>178f1189a06b68</v>
      </c>
      <c r="J5898">
        <f>VLOOKUP(H5898,location_costs!$A$1:$B$6,2,FALSE)</f>
        <v>140</v>
      </c>
      <c r="K5898" t="str">
        <f t="shared" si="278"/>
        <v>Dog_Large</v>
      </c>
      <c r="L5898">
        <f>VLOOKUP(K5898,size_costs!$D$1:$E$10,2,FALSE)</f>
        <v>175</v>
      </c>
      <c r="M5898">
        <f>VLOOKUP(C5898,age_costs!$A$1:$B$52,2,FALSE)</f>
        <v>100</v>
      </c>
    </row>
    <row r="5899" spans="1:13" x14ac:dyDescent="0.25">
      <c r="A5899" t="s">
        <v>8218</v>
      </c>
      <c r="B5899" t="s">
        <v>13898</v>
      </c>
      <c r="C5899" s="2">
        <f t="shared" si="276"/>
        <v>9</v>
      </c>
      <c r="D5899" t="s">
        <v>12</v>
      </c>
      <c r="E5899" t="s">
        <v>2948</v>
      </c>
      <c r="F5899">
        <v>44</v>
      </c>
      <c r="G5899" t="str">
        <f t="shared" si="277"/>
        <v>Large</v>
      </c>
      <c r="H5899" t="s">
        <v>5</v>
      </c>
      <c r="I5899" t="str">
        <f>IFERROR(VLOOKUP(A5899,sponsored_animals!$A$1:$C$2143,1,TRUE),0)</f>
        <v>6951b98e9cb314</v>
      </c>
      <c r="J5899">
        <f>VLOOKUP(H5899,location_costs!$A$1:$B$6,2,FALSE)</f>
        <v>140</v>
      </c>
      <c r="K5899" t="str">
        <f t="shared" si="278"/>
        <v>Dog_Large</v>
      </c>
      <c r="L5899">
        <f>VLOOKUP(K5899,size_costs!$D$1:$E$10,2,FALSE)</f>
        <v>175</v>
      </c>
      <c r="M5899">
        <f>VLOOKUP(C5899,age_costs!$A$1:$B$52,2,FALSE)</f>
        <v>150</v>
      </c>
    </row>
    <row r="5900" spans="1:13" x14ac:dyDescent="0.25">
      <c r="A5900" t="s">
        <v>8219</v>
      </c>
      <c r="B5900" t="s">
        <v>8220</v>
      </c>
      <c r="C5900" s="2">
        <f t="shared" si="276"/>
        <v>4</v>
      </c>
      <c r="D5900" t="s">
        <v>19</v>
      </c>
      <c r="E5900" t="s">
        <v>2182</v>
      </c>
      <c r="F5900">
        <v>9</v>
      </c>
      <c r="G5900" t="str">
        <f t="shared" si="277"/>
        <v>Large</v>
      </c>
      <c r="H5900" t="s">
        <v>5</v>
      </c>
      <c r="I5900">
        <f>IFERROR(VLOOKUP(A5900,sponsored_animals!$A$1:$C$2143,1,TRUE),0)</f>
        <v>0</v>
      </c>
      <c r="J5900">
        <f>VLOOKUP(H5900,location_costs!$A$1:$B$6,2,FALSE)</f>
        <v>140</v>
      </c>
      <c r="K5900" t="str">
        <f t="shared" si="278"/>
        <v>Cat_Large</v>
      </c>
      <c r="L5900">
        <f>VLOOKUP(K5900,size_costs!$D$1:$E$10,2,FALSE)</f>
        <v>140</v>
      </c>
      <c r="M5900">
        <f>VLOOKUP(C5900,age_costs!$A$1:$B$52,2,FALSE)</f>
        <v>0</v>
      </c>
    </row>
    <row r="5901" spans="1:13" x14ac:dyDescent="0.25">
      <c r="A5901" t="s">
        <v>8221</v>
      </c>
      <c r="B5901" t="s">
        <v>14184</v>
      </c>
      <c r="C5901" s="2">
        <f t="shared" si="276"/>
        <v>3</v>
      </c>
      <c r="D5901" t="s">
        <v>19</v>
      </c>
      <c r="E5901" t="s">
        <v>2210</v>
      </c>
      <c r="F5901">
        <v>10</v>
      </c>
      <c r="G5901" t="str">
        <f t="shared" si="277"/>
        <v>Large</v>
      </c>
      <c r="H5901" t="s">
        <v>6</v>
      </c>
      <c r="I5901" t="str">
        <f>IFERROR(VLOOKUP(A5901,sponsored_animals!$A$1:$C$2143,1,TRUE),0)</f>
        <v>214f8f6b359a1e</v>
      </c>
      <c r="J5901">
        <f>VLOOKUP(H5901,location_costs!$A$1:$B$6,2,FALSE)</f>
        <v>135</v>
      </c>
      <c r="K5901" t="str">
        <f t="shared" si="278"/>
        <v>Cat_Large</v>
      </c>
      <c r="L5901">
        <f>VLOOKUP(K5901,size_costs!$D$1:$E$10,2,FALSE)</f>
        <v>140</v>
      </c>
      <c r="M5901">
        <f>VLOOKUP(C5901,age_costs!$A$1:$B$52,2,FALSE)</f>
        <v>0</v>
      </c>
    </row>
    <row r="5902" spans="1:13" x14ac:dyDescent="0.25">
      <c r="A5902" t="s">
        <v>8222</v>
      </c>
      <c r="B5902" t="s">
        <v>15683</v>
      </c>
      <c r="C5902" s="2">
        <f t="shared" si="276"/>
        <v>12</v>
      </c>
      <c r="D5902" t="s">
        <v>19</v>
      </c>
      <c r="E5902" t="s">
        <v>2198</v>
      </c>
      <c r="F5902">
        <v>2</v>
      </c>
      <c r="G5902" t="str">
        <f t="shared" si="277"/>
        <v>Small</v>
      </c>
      <c r="H5902" t="s">
        <v>4</v>
      </c>
      <c r="I5902" t="str">
        <f>IFERROR(VLOOKUP(A5902,sponsored_animals!$A$1:$C$2143,1,TRUE),0)</f>
        <v>178f1189a06b68</v>
      </c>
      <c r="J5902">
        <f>VLOOKUP(H5902,location_costs!$A$1:$B$6,2,FALSE)</f>
        <v>110</v>
      </c>
      <c r="K5902" t="str">
        <f t="shared" si="278"/>
        <v>Cat_Small</v>
      </c>
      <c r="L5902">
        <f>VLOOKUP(K5902,size_costs!$D$1:$E$10,2,FALSE)</f>
        <v>100</v>
      </c>
      <c r="M5902">
        <f>VLOOKUP(C5902,age_costs!$A$1:$B$52,2,FALSE)</f>
        <v>150</v>
      </c>
    </row>
    <row r="5903" spans="1:13" x14ac:dyDescent="0.25">
      <c r="A5903" t="s">
        <v>8223</v>
      </c>
      <c r="B5903" t="s">
        <v>14690</v>
      </c>
      <c r="C5903" s="2">
        <f t="shared" si="276"/>
        <v>5</v>
      </c>
      <c r="D5903" t="s">
        <v>19</v>
      </c>
      <c r="E5903" t="s">
        <v>2234</v>
      </c>
      <c r="F5903">
        <v>6</v>
      </c>
      <c r="G5903" t="str">
        <f t="shared" si="277"/>
        <v>Medium</v>
      </c>
      <c r="H5903" t="s">
        <v>7</v>
      </c>
      <c r="I5903" t="str">
        <f>IFERROR(VLOOKUP(A5903,sponsored_animals!$A$1:$C$2143,1,TRUE),0)</f>
        <v>7c0c3e04e6a4d4</v>
      </c>
      <c r="J5903">
        <f>VLOOKUP(H5903,location_costs!$A$1:$B$6,2,FALSE)</f>
        <v>100</v>
      </c>
      <c r="K5903" t="str">
        <f t="shared" si="278"/>
        <v>Cat_Medium</v>
      </c>
      <c r="L5903">
        <f>VLOOKUP(K5903,size_costs!$D$1:$E$10,2,FALSE)</f>
        <v>120</v>
      </c>
      <c r="M5903">
        <f>VLOOKUP(C5903,age_costs!$A$1:$B$52,2,FALSE)</f>
        <v>100</v>
      </c>
    </row>
    <row r="5904" spans="1:13" x14ac:dyDescent="0.25">
      <c r="A5904" t="s">
        <v>8224</v>
      </c>
      <c r="B5904" t="s">
        <v>13897</v>
      </c>
      <c r="C5904" s="2">
        <f t="shared" si="276"/>
        <v>5</v>
      </c>
      <c r="D5904" t="s">
        <v>19</v>
      </c>
      <c r="E5904" t="s">
        <v>2207</v>
      </c>
      <c r="F5904">
        <v>6.5</v>
      </c>
      <c r="G5904" t="str">
        <f t="shared" si="277"/>
        <v>Medium</v>
      </c>
      <c r="H5904" t="s">
        <v>5</v>
      </c>
      <c r="I5904" t="str">
        <f>IFERROR(VLOOKUP(A5904,sponsored_animals!$A$1:$C$2143,1,TRUE),0)</f>
        <v>36806649e5722d</v>
      </c>
      <c r="J5904">
        <f>VLOOKUP(H5904,location_costs!$A$1:$B$6,2,FALSE)</f>
        <v>140</v>
      </c>
      <c r="K5904" t="str">
        <f t="shared" si="278"/>
        <v>Cat_Medium</v>
      </c>
      <c r="L5904">
        <f>VLOOKUP(K5904,size_costs!$D$1:$E$10,2,FALSE)</f>
        <v>120</v>
      </c>
      <c r="M5904">
        <f>VLOOKUP(C5904,age_costs!$A$1:$B$52,2,FALSE)</f>
        <v>100</v>
      </c>
    </row>
    <row r="5905" spans="1:13" x14ac:dyDescent="0.25">
      <c r="A5905" t="s">
        <v>8225</v>
      </c>
      <c r="B5905" t="s">
        <v>13562</v>
      </c>
      <c r="C5905" s="2">
        <f t="shared" si="276"/>
        <v>6</v>
      </c>
      <c r="D5905" t="s">
        <v>12</v>
      </c>
      <c r="E5905" t="s">
        <v>2535</v>
      </c>
      <c r="F5905">
        <v>18</v>
      </c>
      <c r="G5905" t="str">
        <f t="shared" si="277"/>
        <v>Medium</v>
      </c>
      <c r="H5905" t="s">
        <v>7</v>
      </c>
      <c r="I5905" t="str">
        <f>IFERROR(VLOOKUP(A5905,sponsored_animals!$A$1:$C$2143,1,TRUE),0)</f>
        <v>b14069999a0ee6</v>
      </c>
      <c r="J5905">
        <f>VLOOKUP(H5905,location_costs!$A$1:$B$6,2,FALSE)</f>
        <v>100</v>
      </c>
      <c r="K5905" t="str">
        <f t="shared" si="278"/>
        <v>Dog_Medium</v>
      </c>
      <c r="L5905">
        <f>VLOOKUP(K5905,size_costs!$D$1:$E$10,2,FALSE)</f>
        <v>150</v>
      </c>
      <c r="M5905">
        <f>VLOOKUP(C5905,age_costs!$A$1:$B$52,2,FALSE)</f>
        <v>100</v>
      </c>
    </row>
    <row r="5906" spans="1:13" x14ac:dyDescent="0.25">
      <c r="A5906" t="s">
        <v>8226</v>
      </c>
      <c r="B5906" t="s">
        <v>13438</v>
      </c>
      <c r="C5906" s="2">
        <f t="shared" si="276"/>
        <v>7</v>
      </c>
      <c r="D5906" t="s">
        <v>19</v>
      </c>
      <c r="E5906" t="s">
        <v>2182</v>
      </c>
      <c r="F5906">
        <v>6.5</v>
      </c>
      <c r="G5906" t="str">
        <f t="shared" si="277"/>
        <v>Medium</v>
      </c>
      <c r="H5906" t="s">
        <v>6</v>
      </c>
      <c r="I5906" t="str">
        <f>IFERROR(VLOOKUP(A5906,sponsored_animals!$A$1:$C$2143,1,TRUE),0)</f>
        <v>178f1189a06b68</v>
      </c>
      <c r="J5906">
        <f>VLOOKUP(H5906,location_costs!$A$1:$B$6,2,FALSE)</f>
        <v>135</v>
      </c>
      <c r="K5906" t="str">
        <f t="shared" si="278"/>
        <v>Cat_Medium</v>
      </c>
      <c r="L5906">
        <f>VLOOKUP(K5906,size_costs!$D$1:$E$10,2,FALSE)</f>
        <v>120</v>
      </c>
      <c r="M5906">
        <f>VLOOKUP(C5906,age_costs!$A$1:$B$52,2,FALSE)</f>
        <v>100</v>
      </c>
    </row>
    <row r="5907" spans="1:13" x14ac:dyDescent="0.25">
      <c r="A5907" t="s">
        <v>8227</v>
      </c>
      <c r="B5907" t="s">
        <v>14637</v>
      </c>
      <c r="C5907" s="2">
        <f t="shared" si="276"/>
        <v>4</v>
      </c>
      <c r="D5907" t="s">
        <v>19</v>
      </c>
      <c r="E5907" t="s">
        <v>2311</v>
      </c>
      <c r="F5907">
        <v>4</v>
      </c>
      <c r="G5907" t="str">
        <f t="shared" si="277"/>
        <v>Small</v>
      </c>
      <c r="H5907" t="s">
        <v>3</v>
      </c>
      <c r="I5907" t="str">
        <f>IFERROR(VLOOKUP(A5907,sponsored_animals!$A$1:$C$2143,1,TRUE),0)</f>
        <v>178f1189a06b68</v>
      </c>
      <c r="J5907">
        <f>VLOOKUP(H5907,location_costs!$A$1:$B$6,2,FALSE)</f>
        <v>120</v>
      </c>
      <c r="K5907" t="str">
        <f t="shared" si="278"/>
        <v>Cat_Small</v>
      </c>
      <c r="L5907">
        <f>VLOOKUP(K5907,size_costs!$D$1:$E$10,2,FALSE)</f>
        <v>100</v>
      </c>
      <c r="M5907">
        <f>VLOOKUP(C5907,age_costs!$A$1:$B$52,2,FALSE)</f>
        <v>0</v>
      </c>
    </row>
    <row r="5908" spans="1:13" x14ac:dyDescent="0.25">
      <c r="A5908" t="s">
        <v>8228</v>
      </c>
      <c r="B5908" t="s">
        <v>15583</v>
      </c>
      <c r="C5908" s="2">
        <f t="shared" si="276"/>
        <v>9</v>
      </c>
      <c r="D5908" t="s">
        <v>12</v>
      </c>
      <c r="E5908" t="s">
        <v>2241</v>
      </c>
      <c r="F5908">
        <v>31.5</v>
      </c>
      <c r="G5908" t="str">
        <f t="shared" si="277"/>
        <v>Large</v>
      </c>
      <c r="H5908" t="s">
        <v>6</v>
      </c>
      <c r="I5908">
        <f>IFERROR(VLOOKUP(A5908,sponsored_animals!$A$1:$C$2143,1,TRUE),0)</f>
        <v>0</v>
      </c>
      <c r="J5908">
        <f>VLOOKUP(H5908,location_costs!$A$1:$B$6,2,FALSE)</f>
        <v>135</v>
      </c>
      <c r="K5908" t="str">
        <f t="shared" si="278"/>
        <v>Dog_Large</v>
      </c>
      <c r="L5908">
        <f>VLOOKUP(K5908,size_costs!$D$1:$E$10,2,FALSE)</f>
        <v>175</v>
      </c>
      <c r="M5908">
        <f>VLOOKUP(C5908,age_costs!$A$1:$B$52,2,FALSE)</f>
        <v>150</v>
      </c>
    </row>
    <row r="5909" spans="1:13" x14ac:dyDescent="0.25">
      <c r="A5909" t="s">
        <v>8229</v>
      </c>
      <c r="B5909" t="s">
        <v>8024</v>
      </c>
      <c r="C5909" s="2">
        <f t="shared" si="276"/>
        <v>7</v>
      </c>
      <c r="D5909" t="s">
        <v>12</v>
      </c>
      <c r="E5909" t="s">
        <v>2247</v>
      </c>
      <c r="F5909">
        <v>37</v>
      </c>
      <c r="G5909" t="str">
        <f t="shared" si="277"/>
        <v>Large</v>
      </c>
      <c r="H5909" t="s">
        <v>6</v>
      </c>
      <c r="I5909">
        <f>IFERROR(VLOOKUP(A5909,sponsored_animals!$A$1:$C$2143,1,TRUE),0)</f>
        <v>0</v>
      </c>
      <c r="J5909">
        <f>VLOOKUP(H5909,location_costs!$A$1:$B$6,2,FALSE)</f>
        <v>135</v>
      </c>
      <c r="K5909" t="str">
        <f t="shared" si="278"/>
        <v>Dog_Large</v>
      </c>
      <c r="L5909">
        <f>VLOOKUP(K5909,size_costs!$D$1:$E$10,2,FALSE)</f>
        <v>175</v>
      </c>
      <c r="M5909">
        <f>VLOOKUP(C5909,age_costs!$A$1:$B$52,2,FALSE)</f>
        <v>100</v>
      </c>
    </row>
    <row r="5910" spans="1:13" x14ac:dyDescent="0.25">
      <c r="A5910" t="s">
        <v>1099</v>
      </c>
      <c r="B5910" t="s">
        <v>14849</v>
      </c>
      <c r="C5910" s="2">
        <f t="shared" si="276"/>
        <v>8</v>
      </c>
      <c r="D5910" t="s">
        <v>12</v>
      </c>
      <c r="E5910" t="s">
        <v>2191</v>
      </c>
      <c r="F5910">
        <v>34</v>
      </c>
      <c r="G5910" t="str">
        <f t="shared" si="277"/>
        <v>Large</v>
      </c>
      <c r="H5910" t="s">
        <v>5</v>
      </c>
      <c r="I5910" t="str">
        <f>IFERROR(VLOOKUP(A5910,sponsored_animals!$A$1:$C$2143,1,TRUE),0)</f>
        <v>178f1189a06b68</v>
      </c>
      <c r="J5910">
        <f>VLOOKUP(H5910,location_costs!$A$1:$B$6,2,FALSE)</f>
        <v>140</v>
      </c>
      <c r="K5910" t="str">
        <f t="shared" si="278"/>
        <v>Dog_Large</v>
      </c>
      <c r="L5910">
        <f>VLOOKUP(K5910,size_costs!$D$1:$E$10,2,FALSE)</f>
        <v>175</v>
      </c>
      <c r="M5910">
        <f>VLOOKUP(C5910,age_costs!$A$1:$B$52,2,FALSE)</f>
        <v>150</v>
      </c>
    </row>
    <row r="5911" spans="1:13" x14ac:dyDescent="0.25">
      <c r="A5911" t="s">
        <v>8230</v>
      </c>
      <c r="B5911" t="s">
        <v>13871</v>
      </c>
      <c r="C5911" s="2">
        <f t="shared" si="276"/>
        <v>4</v>
      </c>
      <c r="D5911" t="s">
        <v>12</v>
      </c>
      <c r="E5911" t="s">
        <v>2186</v>
      </c>
      <c r="F5911">
        <v>34</v>
      </c>
      <c r="G5911" t="str">
        <f t="shared" si="277"/>
        <v>Large</v>
      </c>
      <c r="H5911" t="s">
        <v>3</v>
      </c>
      <c r="I5911" t="str">
        <f>IFERROR(VLOOKUP(A5911,sponsored_animals!$A$1:$C$2143,1,TRUE),0)</f>
        <v>b14069999a0ee6</v>
      </c>
      <c r="J5911">
        <f>VLOOKUP(H5911,location_costs!$A$1:$B$6,2,FALSE)</f>
        <v>120</v>
      </c>
      <c r="K5911" t="str">
        <f t="shared" si="278"/>
        <v>Dog_Large</v>
      </c>
      <c r="L5911">
        <f>VLOOKUP(K5911,size_costs!$D$1:$E$10,2,FALSE)</f>
        <v>175</v>
      </c>
      <c r="M5911">
        <f>VLOOKUP(C5911,age_costs!$A$1:$B$52,2,FALSE)</f>
        <v>0</v>
      </c>
    </row>
    <row r="5912" spans="1:13" x14ac:dyDescent="0.25">
      <c r="A5912" t="s">
        <v>8231</v>
      </c>
      <c r="B5912" t="s">
        <v>15684</v>
      </c>
      <c r="C5912" s="2">
        <f t="shared" si="276"/>
        <v>14</v>
      </c>
      <c r="D5912" t="s">
        <v>12</v>
      </c>
      <c r="E5912" t="s">
        <v>2233</v>
      </c>
      <c r="F5912">
        <v>19</v>
      </c>
      <c r="G5912" t="str">
        <f t="shared" si="277"/>
        <v>Medium</v>
      </c>
      <c r="H5912" t="s">
        <v>5</v>
      </c>
      <c r="I5912" t="str">
        <f>IFERROR(VLOOKUP(A5912,sponsored_animals!$A$1:$C$2143,1,TRUE),0)</f>
        <v>36806649e5722d</v>
      </c>
      <c r="J5912">
        <f>VLOOKUP(H5912,location_costs!$A$1:$B$6,2,FALSE)</f>
        <v>140</v>
      </c>
      <c r="K5912" t="str">
        <f t="shared" si="278"/>
        <v>Dog_Medium</v>
      </c>
      <c r="L5912">
        <f>VLOOKUP(K5912,size_costs!$D$1:$E$10,2,FALSE)</f>
        <v>150</v>
      </c>
      <c r="M5912">
        <f>VLOOKUP(C5912,age_costs!$A$1:$B$52,2,FALSE)</f>
        <v>200</v>
      </c>
    </row>
    <row r="5913" spans="1:13" x14ac:dyDescent="0.25">
      <c r="A5913" t="s">
        <v>8232</v>
      </c>
      <c r="B5913" t="s">
        <v>10627</v>
      </c>
      <c r="C5913" s="2">
        <f t="shared" si="276"/>
        <v>11</v>
      </c>
      <c r="D5913" t="s">
        <v>12</v>
      </c>
      <c r="E5913" t="s">
        <v>2180</v>
      </c>
      <c r="F5913">
        <v>5</v>
      </c>
      <c r="G5913" t="str">
        <f t="shared" si="277"/>
        <v>Small</v>
      </c>
      <c r="H5913" t="s">
        <v>5</v>
      </c>
      <c r="I5913" t="str">
        <f>IFERROR(VLOOKUP(A5913,sponsored_animals!$A$1:$C$2143,1,TRUE),0)</f>
        <v>178f1189a06b68</v>
      </c>
      <c r="J5913">
        <f>VLOOKUP(H5913,location_costs!$A$1:$B$6,2,FALSE)</f>
        <v>140</v>
      </c>
      <c r="K5913" t="str">
        <f t="shared" si="278"/>
        <v>Dog_Small</v>
      </c>
      <c r="L5913">
        <f>VLOOKUP(K5913,size_costs!$D$1:$E$10,2,FALSE)</f>
        <v>125</v>
      </c>
      <c r="M5913">
        <f>VLOOKUP(C5913,age_costs!$A$1:$B$52,2,FALSE)</f>
        <v>150</v>
      </c>
    </row>
    <row r="5914" spans="1:13" x14ac:dyDescent="0.25">
      <c r="A5914" t="s">
        <v>8234</v>
      </c>
      <c r="B5914" t="s">
        <v>3929</v>
      </c>
      <c r="C5914" s="2">
        <f t="shared" si="276"/>
        <v>4</v>
      </c>
      <c r="D5914" t="s">
        <v>19</v>
      </c>
      <c r="E5914" t="s">
        <v>2448</v>
      </c>
      <c r="F5914">
        <v>6.5</v>
      </c>
      <c r="G5914" t="str">
        <f t="shared" si="277"/>
        <v>Medium</v>
      </c>
      <c r="H5914" t="s">
        <v>4</v>
      </c>
      <c r="I5914" t="str">
        <f>IFERROR(VLOOKUP(A5914,sponsored_animals!$A$1:$C$2143,1,TRUE),0)</f>
        <v>b14069999a0ee6</v>
      </c>
      <c r="J5914">
        <f>VLOOKUP(H5914,location_costs!$A$1:$B$6,2,FALSE)</f>
        <v>110</v>
      </c>
      <c r="K5914" t="str">
        <f t="shared" si="278"/>
        <v>Cat_Medium</v>
      </c>
      <c r="L5914">
        <f>VLOOKUP(K5914,size_costs!$D$1:$E$10,2,FALSE)</f>
        <v>120</v>
      </c>
      <c r="M5914">
        <f>VLOOKUP(C5914,age_costs!$A$1:$B$52,2,FALSE)</f>
        <v>0</v>
      </c>
    </row>
    <row r="5915" spans="1:13" x14ac:dyDescent="0.25">
      <c r="A5915" t="s">
        <v>8235</v>
      </c>
      <c r="B5915" t="s">
        <v>15468</v>
      </c>
      <c r="C5915" s="2">
        <f t="shared" si="276"/>
        <v>5</v>
      </c>
      <c r="D5915" t="s">
        <v>12</v>
      </c>
      <c r="E5915" t="s">
        <v>2231</v>
      </c>
      <c r="F5915">
        <v>23</v>
      </c>
      <c r="G5915" t="str">
        <f t="shared" si="277"/>
        <v>Medium</v>
      </c>
      <c r="H5915" t="s">
        <v>3</v>
      </c>
      <c r="I5915" t="str">
        <f>IFERROR(VLOOKUP(A5915,sponsored_animals!$A$1:$C$2143,1,TRUE),0)</f>
        <v>214f8f6b359a1e</v>
      </c>
      <c r="J5915">
        <f>VLOOKUP(H5915,location_costs!$A$1:$B$6,2,FALSE)</f>
        <v>120</v>
      </c>
      <c r="K5915" t="str">
        <f t="shared" si="278"/>
        <v>Dog_Medium</v>
      </c>
      <c r="L5915">
        <f>VLOOKUP(K5915,size_costs!$D$1:$E$10,2,FALSE)</f>
        <v>150</v>
      </c>
      <c r="M5915">
        <f>VLOOKUP(C5915,age_costs!$A$1:$B$52,2,FALSE)</f>
        <v>100</v>
      </c>
    </row>
    <row r="5916" spans="1:13" x14ac:dyDescent="0.25">
      <c r="A5916" t="s">
        <v>998</v>
      </c>
      <c r="B5916" t="s">
        <v>4668</v>
      </c>
      <c r="C5916" s="2">
        <f t="shared" si="276"/>
        <v>2</v>
      </c>
      <c r="D5916" t="s">
        <v>19</v>
      </c>
      <c r="E5916" t="s">
        <v>2234</v>
      </c>
      <c r="F5916">
        <v>8</v>
      </c>
      <c r="G5916" t="str">
        <f t="shared" si="277"/>
        <v>Large</v>
      </c>
      <c r="H5916" t="s">
        <v>7</v>
      </c>
      <c r="I5916" t="str">
        <f>IFERROR(VLOOKUP(A5916,sponsored_animals!$A$1:$C$2143,1,TRUE),0)</f>
        <v>36806649e5722d</v>
      </c>
      <c r="J5916">
        <f>VLOOKUP(H5916,location_costs!$A$1:$B$6,2,FALSE)</f>
        <v>100</v>
      </c>
      <c r="K5916" t="str">
        <f t="shared" si="278"/>
        <v>Cat_Large</v>
      </c>
      <c r="L5916">
        <f>VLOOKUP(K5916,size_costs!$D$1:$E$10,2,FALSE)</f>
        <v>140</v>
      </c>
      <c r="M5916">
        <f>VLOOKUP(C5916,age_costs!$A$1:$B$52,2,FALSE)</f>
        <v>0</v>
      </c>
    </row>
    <row r="5917" spans="1:13" x14ac:dyDescent="0.25">
      <c r="A5917" t="s">
        <v>8237</v>
      </c>
      <c r="B5917" t="s">
        <v>2230</v>
      </c>
      <c r="C5917" s="2">
        <f t="shared" si="276"/>
        <v>7</v>
      </c>
      <c r="D5917" t="s">
        <v>19</v>
      </c>
      <c r="E5917" t="s">
        <v>2210</v>
      </c>
      <c r="F5917">
        <v>4</v>
      </c>
      <c r="G5917" t="str">
        <f t="shared" si="277"/>
        <v>Small</v>
      </c>
      <c r="H5917" t="s">
        <v>5</v>
      </c>
      <c r="I5917">
        <f>IFERROR(VLOOKUP(A5917,sponsored_animals!$A$1:$C$2143,1,TRUE),0)</f>
        <v>0</v>
      </c>
      <c r="J5917">
        <f>VLOOKUP(H5917,location_costs!$A$1:$B$6,2,FALSE)</f>
        <v>140</v>
      </c>
      <c r="K5917" t="str">
        <f t="shared" si="278"/>
        <v>Cat_Small</v>
      </c>
      <c r="L5917">
        <f>VLOOKUP(K5917,size_costs!$D$1:$E$10,2,FALSE)</f>
        <v>100</v>
      </c>
      <c r="M5917">
        <f>VLOOKUP(C5917,age_costs!$A$1:$B$52,2,FALSE)</f>
        <v>100</v>
      </c>
    </row>
    <row r="5918" spans="1:13" x14ac:dyDescent="0.25">
      <c r="A5918" t="s">
        <v>8238</v>
      </c>
      <c r="B5918" t="s">
        <v>15685</v>
      </c>
      <c r="C5918" s="2">
        <f t="shared" si="276"/>
        <v>11</v>
      </c>
      <c r="D5918" t="s">
        <v>12</v>
      </c>
      <c r="E5918" t="s">
        <v>2207</v>
      </c>
      <c r="F5918">
        <v>32</v>
      </c>
      <c r="G5918" t="str">
        <f t="shared" si="277"/>
        <v>Large</v>
      </c>
      <c r="H5918" t="s">
        <v>6</v>
      </c>
      <c r="I5918">
        <f>IFERROR(VLOOKUP(A5918,sponsored_animals!$A$1:$C$2143,1,TRUE),0)</f>
        <v>0</v>
      </c>
      <c r="J5918">
        <f>VLOOKUP(H5918,location_costs!$A$1:$B$6,2,FALSE)</f>
        <v>135</v>
      </c>
      <c r="K5918" t="str">
        <f t="shared" si="278"/>
        <v>Dog_Large</v>
      </c>
      <c r="L5918">
        <f>VLOOKUP(K5918,size_costs!$D$1:$E$10,2,FALSE)</f>
        <v>175</v>
      </c>
      <c r="M5918">
        <f>VLOOKUP(C5918,age_costs!$A$1:$B$52,2,FALSE)</f>
        <v>150</v>
      </c>
    </row>
    <row r="5919" spans="1:13" x14ac:dyDescent="0.25">
      <c r="A5919" t="s">
        <v>8239</v>
      </c>
      <c r="B5919" t="s">
        <v>14609</v>
      </c>
      <c r="C5919" s="2">
        <f t="shared" si="276"/>
        <v>5</v>
      </c>
      <c r="D5919" t="s">
        <v>12</v>
      </c>
      <c r="E5919" t="s">
        <v>2207</v>
      </c>
      <c r="F5919">
        <v>11</v>
      </c>
      <c r="G5919" t="str">
        <f t="shared" si="277"/>
        <v>Medium</v>
      </c>
      <c r="H5919" t="s">
        <v>4</v>
      </c>
      <c r="I5919" t="str">
        <f>IFERROR(VLOOKUP(A5919,sponsored_animals!$A$1:$C$2143,1,TRUE),0)</f>
        <v>0ea863dbf1123f</v>
      </c>
      <c r="J5919">
        <f>VLOOKUP(H5919,location_costs!$A$1:$B$6,2,FALSE)</f>
        <v>110</v>
      </c>
      <c r="K5919" t="str">
        <f t="shared" si="278"/>
        <v>Dog_Medium</v>
      </c>
      <c r="L5919">
        <f>VLOOKUP(K5919,size_costs!$D$1:$E$10,2,FALSE)</f>
        <v>150</v>
      </c>
      <c r="M5919">
        <f>VLOOKUP(C5919,age_costs!$A$1:$B$52,2,FALSE)</f>
        <v>100</v>
      </c>
    </row>
    <row r="5920" spans="1:13" x14ac:dyDescent="0.25">
      <c r="A5920" t="s">
        <v>8240</v>
      </c>
      <c r="B5920" t="s">
        <v>14982</v>
      </c>
      <c r="C5920" s="2">
        <f t="shared" si="276"/>
        <v>10</v>
      </c>
      <c r="D5920" t="s">
        <v>12</v>
      </c>
      <c r="E5920" t="s">
        <v>2207</v>
      </c>
      <c r="F5920">
        <v>18</v>
      </c>
      <c r="G5920" t="str">
        <f t="shared" si="277"/>
        <v>Medium</v>
      </c>
      <c r="H5920" t="s">
        <v>3</v>
      </c>
      <c r="I5920" t="str">
        <f>IFERROR(VLOOKUP(A5920,sponsored_animals!$A$1:$C$2143,1,TRUE),0)</f>
        <v>0ea863dbf1123f</v>
      </c>
      <c r="J5920">
        <f>VLOOKUP(H5920,location_costs!$A$1:$B$6,2,FALSE)</f>
        <v>120</v>
      </c>
      <c r="K5920" t="str">
        <f t="shared" si="278"/>
        <v>Dog_Medium</v>
      </c>
      <c r="L5920">
        <f>VLOOKUP(K5920,size_costs!$D$1:$E$10,2,FALSE)</f>
        <v>150</v>
      </c>
      <c r="M5920">
        <f>VLOOKUP(C5920,age_costs!$A$1:$B$52,2,FALSE)</f>
        <v>150</v>
      </c>
    </row>
    <row r="5921" spans="1:13" x14ac:dyDescent="0.25">
      <c r="A5921" t="s">
        <v>8241</v>
      </c>
      <c r="B5921" t="s">
        <v>15539</v>
      </c>
      <c r="C5921" s="2">
        <f t="shared" si="276"/>
        <v>4</v>
      </c>
      <c r="D5921" t="s">
        <v>19</v>
      </c>
      <c r="E5921" t="s">
        <v>2357</v>
      </c>
      <c r="F5921">
        <v>6.5</v>
      </c>
      <c r="G5921" t="str">
        <f t="shared" si="277"/>
        <v>Medium</v>
      </c>
      <c r="H5921" t="s">
        <v>3</v>
      </c>
      <c r="I5921" t="str">
        <f>IFERROR(VLOOKUP(A5921,sponsored_animals!$A$1:$C$2143,1,TRUE),0)</f>
        <v>b14069999a0ee6</v>
      </c>
      <c r="J5921">
        <f>VLOOKUP(H5921,location_costs!$A$1:$B$6,2,FALSE)</f>
        <v>120</v>
      </c>
      <c r="K5921" t="str">
        <f t="shared" si="278"/>
        <v>Cat_Medium</v>
      </c>
      <c r="L5921">
        <f>VLOOKUP(K5921,size_costs!$D$1:$E$10,2,FALSE)</f>
        <v>120</v>
      </c>
      <c r="M5921">
        <f>VLOOKUP(C5921,age_costs!$A$1:$B$52,2,FALSE)</f>
        <v>0</v>
      </c>
    </row>
    <row r="5922" spans="1:13" x14ac:dyDescent="0.25">
      <c r="A5922" t="s">
        <v>969</v>
      </c>
      <c r="B5922" t="s">
        <v>14464</v>
      </c>
      <c r="C5922" s="2">
        <f t="shared" si="276"/>
        <v>9</v>
      </c>
      <c r="D5922" t="s">
        <v>12</v>
      </c>
      <c r="E5922" t="s">
        <v>2207</v>
      </c>
      <c r="F5922">
        <v>13</v>
      </c>
      <c r="G5922" t="str">
        <f t="shared" si="277"/>
        <v>Medium</v>
      </c>
      <c r="H5922" t="s">
        <v>5</v>
      </c>
      <c r="I5922" t="str">
        <f>IFERROR(VLOOKUP(A5922,sponsored_animals!$A$1:$C$2143,1,TRUE),0)</f>
        <v>438efb0f97b6a3</v>
      </c>
      <c r="J5922">
        <f>VLOOKUP(H5922,location_costs!$A$1:$B$6,2,FALSE)</f>
        <v>140</v>
      </c>
      <c r="K5922" t="str">
        <f t="shared" si="278"/>
        <v>Dog_Medium</v>
      </c>
      <c r="L5922">
        <f>VLOOKUP(K5922,size_costs!$D$1:$E$10,2,FALSE)</f>
        <v>150</v>
      </c>
      <c r="M5922">
        <f>VLOOKUP(C5922,age_costs!$A$1:$B$52,2,FALSE)</f>
        <v>150</v>
      </c>
    </row>
    <row r="5923" spans="1:13" x14ac:dyDescent="0.25">
      <c r="A5923" t="s">
        <v>8242</v>
      </c>
      <c r="B5923" t="s">
        <v>15268</v>
      </c>
      <c r="C5923" s="2">
        <f t="shared" si="276"/>
        <v>4</v>
      </c>
      <c r="D5923" t="s">
        <v>12</v>
      </c>
      <c r="E5923" t="s">
        <v>2226</v>
      </c>
      <c r="F5923">
        <v>18</v>
      </c>
      <c r="G5923" t="str">
        <f t="shared" si="277"/>
        <v>Medium</v>
      </c>
      <c r="H5923" t="s">
        <v>7</v>
      </c>
      <c r="I5923" t="str">
        <f>IFERROR(VLOOKUP(A5923,sponsored_animals!$A$1:$C$2143,1,TRUE),0)</f>
        <v>178f1189a06b68</v>
      </c>
      <c r="J5923">
        <f>VLOOKUP(H5923,location_costs!$A$1:$B$6,2,FALSE)</f>
        <v>100</v>
      </c>
      <c r="K5923" t="str">
        <f t="shared" si="278"/>
        <v>Dog_Medium</v>
      </c>
      <c r="L5923">
        <f>VLOOKUP(K5923,size_costs!$D$1:$E$10,2,FALSE)</f>
        <v>150</v>
      </c>
      <c r="M5923">
        <f>VLOOKUP(C5923,age_costs!$A$1:$B$52,2,FALSE)</f>
        <v>0</v>
      </c>
    </row>
    <row r="5924" spans="1:13" x14ac:dyDescent="0.25">
      <c r="A5924" t="s">
        <v>8243</v>
      </c>
      <c r="B5924" t="s">
        <v>14113</v>
      </c>
      <c r="C5924" s="2">
        <f t="shared" si="276"/>
        <v>5</v>
      </c>
      <c r="D5924" t="s">
        <v>19</v>
      </c>
      <c r="E5924" t="s">
        <v>2266</v>
      </c>
      <c r="F5924">
        <v>3</v>
      </c>
      <c r="G5924" t="str">
        <f t="shared" si="277"/>
        <v>Small</v>
      </c>
      <c r="H5924" t="s">
        <v>4</v>
      </c>
      <c r="I5924" t="str">
        <f>IFERROR(VLOOKUP(A5924,sponsored_animals!$A$1:$C$2143,1,TRUE),0)</f>
        <v>7c0c3e04e6a4d4</v>
      </c>
      <c r="J5924">
        <f>VLOOKUP(H5924,location_costs!$A$1:$B$6,2,FALSE)</f>
        <v>110</v>
      </c>
      <c r="K5924" t="str">
        <f t="shared" si="278"/>
        <v>Cat_Small</v>
      </c>
      <c r="L5924">
        <f>VLOOKUP(K5924,size_costs!$D$1:$E$10,2,FALSE)</f>
        <v>100</v>
      </c>
      <c r="M5924">
        <f>VLOOKUP(C5924,age_costs!$A$1:$B$52,2,FALSE)</f>
        <v>100</v>
      </c>
    </row>
    <row r="5925" spans="1:13" x14ac:dyDescent="0.25">
      <c r="A5925" t="s">
        <v>8244</v>
      </c>
      <c r="B5925" t="s">
        <v>2300</v>
      </c>
      <c r="C5925" s="2">
        <f t="shared" si="276"/>
        <v>6</v>
      </c>
      <c r="D5925" t="s">
        <v>12</v>
      </c>
      <c r="E5925" t="s">
        <v>2202</v>
      </c>
      <c r="F5925">
        <v>31.5</v>
      </c>
      <c r="G5925" t="str">
        <f t="shared" si="277"/>
        <v>Large</v>
      </c>
      <c r="H5925" t="s">
        <v>3</v>
      </c>
      <c r="I5925" t="str">
        <f>IFERROR(VLOOKUP(A5925,sponsored_animals!$A$1:$C$2143,1,TRUE),0)</f>
        <v>4fca6ef6dbda96</v>
      </c>
      <c r="J5925">
        <f>VLOOKUP(H5925,location_costs!$A$1:$B$6,2,FALSE)</f>
        <v>120</v>
      </c>
      <c r="K5925" t="str">
        <f t="shared" si="278"/>
        <v>Dog_Large</v>
      </c>
      <c r="L5925">
        <f>VLOOKUP(K5925,size_costs!$D$1:$E$10,2,FALSE)</f>
        <v>175</v>
      </c>
      <c r="M5925">
        <f>VLOOKUP(C5925,age_costs!$A$1:$B$52,2,FALSE)</f>
        <v>100</v>
      </c>
    </row>
    <row r="5926" spans="1:13" x14ac:dyDescent="0.25">
      <c r="A5926" t="s">
        <v>8245</v>
      </c>
      <c r="B5926" t="s">
        <v>15686</v>
      </c>
      <c r="C5926" s="2">
        <f t="shared" si="276"/>
        <v>9</v>
      </c>
      <c r="D5926" t="s">
        <v>19</v>
      </c>
      <c r="E5926" t="s">
        <v>2210</v>
      </c>
      <c r="F5926">
        <v>10</v>
      </c>
      <c r="G5926" t="str">
        <f t="shared" si="277"/>
        <v>Large</v>
      </c>
      <c r="H5926" t="s">
        <v>3</v>
      </c>
      <c r="I5926" t="str">
        <f>IFERROR(VLOOKUP(A5926,sponsored_animals!$A$1:$C$2143,1,TRUE),0)</f>
        <v>b14069999a0ee6</v>
      </c>
      <c r="J5926">
        <f>VLOOKUP(H5926,location_costs!$A$1:$B$6,2,FALSE)</f>
        <v>120</v>
      </c>
      <c r="K5926" t="str">
        <f t="shared" si="278"/>
        <v>Cat_Large</v>
      </c>
      <c r="L5926">
        <f>VLOOKUP(K5926,size_costs!$D$1:$E$10,2,FALSE)</f>
        <v>140</v>
      </c>
      <c r="M5926">
        <f>VLOOKUP(C5926,age_costs!$A$1:$B$52,2,FALSE)</f>
        <v>150</v>
      </c>
    </row>
    <row r="5927" spans="1:13" x14ac:dyDescent="0.25">
      <c r="A5927" t="s">
        <v>8246</v>
      </c>
      <c r="B5927" t="s">
        <v>8247</v>
      </c>
      <c r="C5927" s="2">
        <f t="shared" si="276"/>
        <v>13</v>
      </c>
      <c r="D5927" t="s">
        <v>12</v>
      </c>
      <c r="E5927" t="s">
        <v>2302</v>
      </c>
      <c r="F5927">
        <v>41</v>
      </c>
      <c r="G5927" t="str">
        <f t="shared" si="277"/>
        <v>Large</v>
      </c>
      <c r="H5927" t="s">
        <v>5</v>
      </c>
      <c r="I5927" t="str">
        <f>IFERROR(VLOOKUP(A5927,sponsored_animals!$A$1:$C$2143,1,TRUE),0)</f>
        <v>0918714dc3a6e1</v>
      </c>
      <c r="J5927">
        <f>VLOOKUP(H5927,location_costs!$A$1:$B$6,2,FALSE)</f>
        <v>140</v>
      </c>
      <c r="K5927" t="str">
        <f t="shared" si="278"/>
        <v>Dog_Large</v>
      </c>
      <c r="L5927">
        <f>VLOOKUP(K5927,size_costs!$D$1:$E$10,2,FALSE)</f>
        <v>175</v>
      </c>
      <c r="M5927">
        <f>VLOOKUP(C5927,age_costs!$A$1:$B$52,2,FALSE)</f>
        <v>200</v>
      </c>
    </row>
    <row r="5928" spans="1:13" x14ac:dyDescent="0.25">
      <c r="A5928" t="s">
        <v>8248</v>
      </c>
      <c r="B5928" t="s">
        <v>15158</v>
      </c>
      <c r="C5928" s="2">
        <f t="shared" si="276"/>
        <v>2</v>
      </c>
      <c r="D5928" t="s">
        <v>12</v>
      </c>
      <c r="E5928" t="s">
        <v>2322</v>
      </c>
      <c r="F5928">
        <v>17</v>
      </c>
      <c r="G5928" t="str">
        <f t="shared" si="277"/>
        <v>Medium</v>
      </c>
      <c r="H5928" t="s">
        <v>3</v>
      </c>
      <c r="I5928" t="str">
        <f>IFERROR(VLOOKUP(A5928,sponsored_animals!$A$1:$C$2143,1,TRUE),0)</f>
        <v>74228ffdfe76aa</v>
      </c>
      <c r="J5928">
        <f>VLOOKUP(H5928,location_costs!$A$1:$B$6,2,FALSE)</f>
        <v>120</v>
      </c>
      <c r="K5928" t="str">
        <f t="shared" si="278"/>
        <v>Dog_Medium</v>
      </c>
      <c r="L5928">
        <f>VLOOKUP(K5928,size_costs!$D$1:$E$10,2,FALSE)</f>
        <v>150</v>
      </c>
      <c r="M5928">
        <f>VLOOKUP(C5928,age_costs!$A$1:$B$52,2,FALSE)</f>
        <v>0</v>
      </c>
    </row>
    <row r="5929" spans="1:13" x14ac:dyDescent="0.25">
      <c r="A5929" t="s">
        <v>8249</v>
      </c>
      <c r="B5929" t="s">
        <v>15350</v>
      </c>
      <c r="C5929" s="2">
        <f t="shared" si="276"/>
        <v>9</v>
      </c>
      <c r="D5929" t="s">
        <v>12</v>
      </c>
      <c r="E5929" t="s">
        <v>2231</v>
      </c>
      <c r="F5929">
        <v>11</v>
      </c>
      <c r="G5929" t="str">
        <f t="shared" si="277"/>
        <v>Medium</v>
      </c>
      <c r="H5929" t="s">
        <v>4</v>
      </c>
      <c r="I5929">
        <f>IFERROR(VLOOKUP(A5929,sponsored_animals!$A$1:$C$2143,1,TRUE),0)</f>
        <v>0</v>
      </c>
      <c r="J5929">
        <f>VLOOKUP(H5929,location_costs!$A$1:$B$6,2,FALSE)</f>
        <v>110</v>
      </c>
      <c r="K5929" t="str">
        <f t="shared" si="278"/>
        <v>Dog_Medium</v>
      </c>
      <c r="L5929">
        <f>VLOOKUP(K5929,size_costs!$D$1:$E$10,2,FALSE)</f>
        <v>150</v>
      </c>
      <c r="M5929">
        <f>VLOOKUP(C5929,age_costs!$A$1:$B$52,2,FALSE)</f>
        <v>150</v>
      </c>
    </row>
    <row r="5930" spans="1:13" x14ac:dyDescent="0.25">
      <c r="A5930" t="s">
        <v>8250</v>
      </c>
      <c r="B5930" t="s">
        <v>14028</v>
      </c>
      <c r="C5930" s="2">
        <f t="shared" si="276"/>
        <v>13</v>
      </c>
      <c r="D5930" t="s">
        <v>12</v>
      </c>
      <c r="E5930" t="s">
        <v>2233</v>
      </c>
      <c r="F5930">
        <v>21</v>
      </c>
      <c r="G5930" t="str">
        <f t="shared" si="277"/>
        <v>Medium</v>
      </c>
      <c r="H5930" t="s">
        <v>5</v>
      </c>
      <c r="I5930" t="str">
        <f>IFERROR(VLOOKUP(A5930,sponsored_animals!$A$1:$C$2143,1,TRUE),0)</f>
        <v>d40d0d9a6a4451</v>
      </c>
      <c r="J5930">
        <f>VLOOKUP(H5930,location_costs!$A$1:$B$6,2,FALSE)</f>
        <v>140</v>
      </c>
      <c r="K5930" t="str">
        <f t="shared" si="278"/>
        <v>Dog_Medium</v>
      </c>
      <c r="L5930">
        <f>VLOOKUP(K5930,size_costs!$D$1:$E$10,2,FALSE)</f>
        <v>150</v>
      </c>
      <c r="M5930">
        <f>VLOOKUP(C5930,age_costs!$A$1:$B$52,2,FALSE)</f>
        <v>200</v>
      </c>
    </row>
    <row r="5931" spans="1:13" x14ac:dyDescent="0.25">
      <c r="A5931" t="s">
        <v>8251</v>
      </c>
      <c r="B5931" t="s">
        <v>14428</v>
      </c>
      <c r="C5931" s="2">
        <f t="shared" si="276"/>
        <v>3</v>
      </c>
      <c r="D5931" t="s">
        <v>12</v>
      </c>
      <c r="E5931" t="s">
        <v>2190</v>
      </c>
      <c r="F5931">
        <v>16</v>
      </c>
      <c r="G5931" t="str">
        <f t="shared" si="277"/>
        <v>Medium</v>
      </c>
      <c r="H5931" t="s">
        <v>6</v>
      </c>
      <c r="I5931" t="str">
        <f>IFERROR(VLOOKUP(A5931,sponsored_animals!$A$1:$C$2143,1,TRUE),0)</f>
        <v>214f8f6b359a1e</v>
      </c>
      <c r="J5931">
        <f>VLOOKUP(H5931,location_costs!$A$1:$B$6,2,FALSE)</f>
        <v>135</v>
      </c>
      <c r="K5931" t="str">
        <f t="shared" si="278"/>
        <v>Dog_Medium</v>
      </c>
      <c r="L5931">
        <f>VLOOKUP(K5931,size_costs!$D$1:$E$10,2,FALSE)</f>
        <v>150</v>
      </c>
      <c r="M5931">
        <f>VLOOKUP(C5931,age_costs!$A$1:$B$52,2,FALSE)</f>
        <v>0</v>
      </c>
    </row>
    <row r="5932" spans="1:13" x14ac:dyDescent="0.25">
      <c r="A5932" t="s">
        <v>8252</v>
      </c>
      <c r="B5932" t="s">
        <v>13709</v>
      </c>
      <c r="C5932" s="2">
        <f t="shared" si="276"/>
        <v>8</v>
      </c>
      <c r="D5932" t="s">
        <v>19</v>
      </c>
      <c r="E5932" t="s">
        <v>2198</v>
      </c>
      <c r="F5932">
        <v>10</v>
      </c>
      <c r="G5932" t="str">
        <f t="shared" si="277"/>
        <v>Large</v>
      </c>
      <c r="H5932" t="s">
        <v>7</v>
      </c>
      <c r="I5932" t="str">
        <f>IFERROR(VLOOKUP(A5932,sponsored_animals!$A$1:$C$2143,1,TRUE),0)</f>
        <v>36806649e5722d</v>
      </c>
      <c r="J5932">
        <f>VLOOKUP(H5932,location_costs!$A$1:$B$6,2,FALSE)</f>
        <v>100</v>
      </c>
      <c r="K5932" t="str">
        <f t="shared" si="278"/>
        <v>Cat_Large</v>
      </c>
      <c r="L5932">
        <f>VLOOKUP(K5932,size_costs!$D$1:$E$10,2,FALSE)</f>
        <v>140</v>
      </c>
      <c r="M5932">
        <f>VLOOKUP(C5932,age_costs!$A$1:$B$52,2,FALSE)</f>
        <v>150</v>
      </c>
    </row>
    <row r="5933" spans="1:13" x14ac:dyDescent="0.25">
      <c r="A5933" t="s">
        <v>8253</v>
      </c>
      <c r="B5933" t="s">
        <v>4527</v>
      </c>
      <c r="C5933" s="2">
        <f t="shared" si="276"/>
        <v>7</v>
      </c>
      <c r="D5933" t="s">
        <v>19</v>
      </c>
      <c r="E5933" t="s">
        <v>2182</v>
      </c>
      <c r="F5933">
        <v>9</v>
      </c>
      <c r="G5933" t="str">
        <f t="shared" si="277"/>
        <v>Large</v>
      </c>
      <c r="H5933" t="s">
        <v>6</v>
      </c>
      <c r="I5933" t="str">
        <f>IFERROR(VLOOKUP(A5933,sponsored_animals!$A$1:$C$2143,1,TRUE),0)</f>
        <v>d40d0d9a6a4451</v>
      </c>
      <c r="J5933">
        <f>VLOOKUP(H5933,location_costs!$A$1:$B$6,2,FALSE)</f>
        <v>135</v>
      </c>
      <c r="K5933" t="str">
        <f t="shared" si="278"/>
        <v>Cat_Large</v>
      </c>
      <c r="L5933">
        <f>VLOOKUP(K5933,size_costs!$D$1:$E$10,2,FALSE)</f>
        <v>140</v>
      </c>
      <c r="M5933">
        <f>VLOOKUP(C5933,age_costs!$A$1:$B$52,2,FALSE)</f>
        <v>100</v>
      </c>
    </row>
    <row r="5934" spans="1:13" x14ac:dyDescent="0.25">
      <c r="A5934" t="s">
        <v>1260</v>
      </c>
      <c r="B5934" t="s">
        <v>5236</v>
      </c>
      <c r="C5934" s="2">
        <f t="shared" si="276"/>
        <v>3</v>
      </c>
      <c r="D5934" t="s">
        <v>12</v>
      </c>
      <c r="E5934" t="s">
        <v>2322</v>
      </c>
      <c r="F5934">
        <v>48</v>
      </c>
      <c r="G5934" t="str">
        <f t="shared" si="277"/>
        <v>Large</v>
      </c>
      <c r="H5934" t="s">
        <v>3</v>
      </c>
      <c r="I5934">
        <f>IFERROR(VLOOKUP(A5934,sponsored_animals!$A$1:$C$2143,1,TRUE),0)</f>
        <v>0</v>
      </c>
      <c r="J5934">
        <f>VLOOKUP(H5934,location_costs!$A$1:$B$6,2,FALSE)</f>
        <v>120</v>
      </c>
      <c r="K5934" t="str">
        <f t="shared" si="278"/>
        <v>Dog_Large</v>
      </c>
      <c r="L5934">
        <f>VLOOKUP(K5934,size_costs!$D$1:$E$10,2,FALSE)</f>
        <v>175</v>
      </c>
      <c r="M5934">
        <f>VLOOKUP(C5934,age_costs!$A$1:$B$52,2,FALSE)</f>
        <v>0</v>
      </c>
    </row>
    <row r="5935" spans="1:13" x14ac:dyDescent="0.25">
      <c r="A5935" t="s">
        <v>8254</v>
      </c>
      <c r="B5935" t="s">
        <v>8532</v>
      </c>
      <c r="C5935" s="2">
        <f t="shared" si="276"/>
        <v>13</v>
      </c>
      <c r="D5935" t="s">
        <v>12</v>
      </c>
      <c r="E5935" t="s">
        <v>2294</v>
      </c>
      <c r="F5935">
        <v>22</v>
      </c>
      <c r="G5935" t="str">
        <f t="shared" si="277"/>
        <v>Medium</v>
      </c>
      <c r="H5935" t="s">
        <v>4</v>
      </c>
      <c r="I5935" t="str">
        <f>IFERROR(VLOOKUP(A5935,sponsored_animals!$A$1:$C$2143,1,TRUE),0)</f>
        <v>178f1189a06b68</v>
      </c>
      <c r="J5935">
        <f>VLOOKUP(H5935,location_costs!$A$1:$B$6,2,FALSE)</f>
        <v>110</v>
      </c>
      <c r="K5935" t="str">
        <f t="shared" si="278"/>
        <v>Dog_Medium</v>
      </c>
      <c r="L5935">
        <f>VLOOKUP(K5935,size_costs!$D$1:$E$10,2,FALSE)</f>
        <v>150</v>
      </c>
      <c r="M5935">
        <f>VLOOKUP(C5935,age_costs!$A$1:$B$52,2,FALSE)</f>
        <v>200</v>
      </c>
    </row>
    <row r="5936" spans="1:13" x14ac:dyDescent="0.25">
      <c r="A5936" t="s">
        <v>8256</v>
      </c>
      <c r="B5936" t="s">
        <v>14360</v>
      </c>
      <c r="C5936" s="2">
        <f t="shared" si="276"/>
        <v>9</v>
      </c>
      <c r="D5936" t="s">
        <v>12</v>
      </c>
      <c r="E5936" t="s">
        <v>2294</v>
      </c>
      <c r="F5936">
        <v>28</v>
      </c>
      <c r="G5936" t="str">
        <f t="shared" si="277"/>
        <v>Medium</v>
      </c>
      <c r="H5936" t="s">
        <v>7</v>
      </c>
      <c r="I5936" t="str">
        <f>IFERROR(VLOOKUP(A5936,sponsored_animals!$A$1:$C$2143,1,TRUE),0)</f>
        <v>4fca6ef6dbda96</v>
      </c>
      <c r="J5936">
        <f>VLOOKUP(H5936,location_costs!$A$1:$B$6,2,FALSE)</f>
        <v>100</v>
      </c>
      <c r="K5936" t="str">
        <f t="shared" si="278"/>
        <v>Dog_Medium</v>
      </c>
      <c r="L5936">
        <f>VLOOKUP(K5936,size_costs!$D$1:$E$10,2,FALSE)</f>
        <v>150</v>
      </c>
      <c r="M5936">
        <f>VLOOKUP(C5936,age_costs!$A$1:$B$52,2,FALSE)</f>
        <v>150</v>
      </c>
    </row>
    <row r="5937" spans="1:13" x14ac:dyDescent="0.25">
      <c r="A5937" t="s">
        <v>8257</v>
      </c>
      <c r="B5937" t="s">
        <v>13918</v>
      </c>
      <c r="C5937" s="2">
        <f t="shared" si="276"/>
        <v>7</v>
      </c>
      <c r="D5937" t="s">
        <v>19</v>
      </c>
      <c r="E5937" t="s">
        <v>5726</v>
      </c>
      <c r="F5937">
        <v>2</v>
      </c>
      <c r="G5937" t="str">
        <f t="shared" si="277"/>
        <v>Small</v>
      </c>
      <c r="H5937" t="s">
        <v>4</v>
      </c>
      <c r="I5937" t="str">
        <f>IFERROR(VLOOKUP(A5937,sponsored_animals!$A$1:$C$2143,1,TRUE),0)</f>
        <v>b14069999a0ee6</v>
      </c>
      <c r="J5937">
        <f>VLOOKUP(H5937,location_costs!$A$1:$B$6,2,FALSE)</f>
        <v>110</v>
      </c>
      <c r="K5937" t="str">
        <f t="shared" si="278"/>
        <v>Cat_Small</v>
      </c>
      <c r="L5937">
        <f>VLOOKUP(K5937,size_costs!$D$1:$E$10,2,FALSE)</f>
        <v>100</v>
      </c>
      <c r="M5937">
        <f>VLOOKUP(C5937,age_costs!$A$1:$B$52,2,FALSE)</f>
        <v>100</v>
      </c>
    </row>
    <row r="5938" spans="1:13" x14ac:dyDescent="0.25">
      <c r="A5938" t="s">
        <v>753</v>
      </c>
      <c r="B5938" t="s">
        <v>14499</v>
      </c>
      <c r="C5938" s="2">
        <f t="shared" si="276"/>
        <v>2</v>
      </c>
      <c r="D5938" t="s">
        <v>12</v>
      </c>
      <c r="E5938" t="s">
        <v>2180</v>
      </c>
      <c r="F5938">
        <v>28</v>
      </c>
      <c r="G5938" t="str">
        <f t="shared" si="277"/>
        <v>Medium</v>
      </c>
      <c r="H5938" t="s">
        <v>6</v>
      </c>
      <c r="I5938" t="str">
        <f>IFERROR(VLOOKUP(A5938,sponsored_animals!$A$1:$C$2143,1,TRUE),0)</f>
        <v>178f1189a06b68</v>
      </c>
      <c r="J5938">
        <f>VLOOKUP(H5938,location_costs!$A$1:$B$6,2,FALSE)</f>
        <v>135</v>
      </c>
      <c r="K5938" t="str">
        <f t="shared" si="278"/>
        <v>Dog_Medium</v>
      </c>
      <c r="L5938">
        <f>VLOOKUP(K5938,size_costs!$D$1:$E$10,2,FALSE)</f>
        <v>150</v>
      </c>
      <c r="M5938">
        <f>VLOOKUP(C5938,age_costs!$A$1:$B$52,2,FALSE)</f>
        <v>0</v>
      </c>
    </row>
    <row r="5939" spans="1:13" x14ac:dyDescent="0.25">
      <c r="A5939" t="s">
        <v>409</v>
      </c>
      <c r="B5939" t="s">
        <v>14124</v>
      </c>
      <c r="C5939" s="2">
        <f t="shared" si="276"/>
        <v>5</v>
      </c>
      <c r="D5939" t="s">
        <v>19</v>
      </c>
      <c r="E5939" t="s">
        <v>2219</v>
      </c>
      <c r="F5939">
        <v>8.5</v>
      </c>
      <c r="G5939" t="str">
        <f t="shared" si="277"/>
        <v>Large</v>
      </c>
      <c r="H5939" t="s">
        <v>3</v>
      </c>
      <c r="I5939" t="str">
        <f>IFERROR(VLOOKUP(A5939,sponsored_animals!$A$1:$C$2143,1,TRUE),0)</f>
        <v>b14069999a0ee6</v>
      </c>
      <c r="J5939">
        <f>VLOOKUP(H5939,location_costs!$A$1:$B$6,2,FALSE)</f>
        <v>120</v>
      </c>
      <c r="K5939" t="str">
        <f t="shared" si="278"/>
        <v>Cat_Large</v>
      </c>
      <c r="L5939">
        <f>VLOOKUP(K5939,size_costs!$D$1:$E$10,2,FALSE)</f>
        <v>140</v>
      </c>
      <c r="M5939">
        <f>VLOOKUP(C5939,age_costs!$A$1:$B$52,2,FALSE)</f>
        <v>100</v>
      </c>
    </row>
    <row r="5940" spans="1:13" x14ac:dyDescent="0.25">
      <c r="A5940" t="s">
        <v>97</v>
      </c>
      <c r="B5940" t="s">
        <v>6048</v>
      </c>
      <c r="C5940" s="2">
        <f t="shared" si="276"/>
        <v>6</v>
      </c>
      <c r="D5940" t="s">
        <v>12</v>
      </c>
      <c r="E5940" t="s">
        <v>2231</v>
      </c>
      <c r="F5940">
        <v>44</v>
      </c>
      <c r="G5940" t="str">
        <f t="shared" si="277"/>
        <v>Large</v>
      </c>
      <c r="H5940" t="s">
        <v>5</v>
      </c>
      <c r="I5940" t="str">
        <f>IFERROR(VLOOKUP(A5940,sponsored_animals!$A$1:$C$2143,1,TRUE),0)</f>
        <v>b14069999a0ee6</v>
      </c>
      <c r="J5940">
        <f>VLOOKUP(H5940,location_costs!$A$1:$B$6,2,FALSE)</f>
        <v>140</v>
      </c>
      <c r="K5940" t="str">
        <f t="shared" si="278"/>
        <v>Dog_Large</v>
      </c>
      <c r="L5940">
        <f>VLOOKUP(K5940,size_costs!$D$1:$E$10,2,FALSE)</f>
        <v>175</v>
      </c>
      <c r="M5940">
        <f>VLOOKUP(C5940,age_costs!$A$1:$B$52,2,FALSE)</f>
        <v>100</v>
      </c>
    </row>
    <row r="5941" spans="1:13" x14ac:dyDescent="0.25">
      <c r="A5941" t="s">
        <v>8258</v>
      </c>
      <c r="B5941" t="s">
        <v>15687</v>
      </c>
      <c r="C5941" s="2">
        <f t="shared" si="276"/>
        <v>16</v>
      </c>
      <c r="D5941" t="s">
        <v>12</v>
      </c>
      <c r="E5941" t="s">
        <v>2322</v>
      </c>
      <c r="F5941">
        <v>41</v>
      </c>
      <c r="G5941" t="str">
        <f t="shared" si="277"/>
        <v>Large</v>
      </c>
      <c r="H5941" t="s">
        <v>4</v>
      </c>
      <c r="I5941" t="str">
        <f>IFERROR(VLOOKUP(A5941,sponsored_animals!$A$1:$C$2143,1,TRUE),0)</f>
        <v>214f8f6b359a1e</v>
      </c>
      <c r="J5941">
        <f>VLOOKUP(H5941,location_costs!$A$1:$B$6,2,FALSE)</f>
        <v>110</v>
      </c>
      <c r="K5941" t="str">
        <f t="shared" si="278"/>
        <v>Dog_Large</v>
      </c>
      <c r="L5941">
        <f>VLOOKUP(K5941,size_costs!$D$1:$E$10,2,FALSE)</f>
        <v>175</v>
      </c>
      <c r="M5941">
        <f>VLOOKUP(C5941,age_costs!$A$1:$B$52,2,FALSE)</f>
        <v>300</v>
      </c>
    </row>
    <row r="5942" spans="1:13" x14ac:dyDescent="0.25">
      <c r="A5942" t="s">
        <v>8259</v>
      </c>
      <c r="B5942" t="s">
        <v>14009</v>
      </c>
      <c r="C5942" s="2">
        <f t="shared" si="276"/>
        <v>3</v>
      </c>
      <c r="D5942" t="s">
        <v>19</v>
      </c>
      <c r="E5942" t="s">
        <v>2210</v>
      </c>
      <c r="F5942">
        <v>4</v>
      </c>
      <c r="G5942" t="str">
        <f t="shared" si="277"/>
        <v>Small</v>
      </c>
      <c r="H5942" t="s">
        <v>4</v>
      </c>
      <c r="I5942" t="str">
        <f>IFERROR(VLOOKUP(A5942,sponsored_animals!$A$1:$C$2143,1,TRUE),0)</f>
        <v>b14069999a0ee6</v>
      </c>
      <c r="J5942">
        <f>VLOOKUP(H5942,location_costs!$A$1:$B$6,2,FALSE)</f>
        <v>110</v>
      </c>
      <c r="K5942" t="str">
        <f t="shared" si="278"/>
        <v>Cat_Small</v>
      </c>
      <c r="L5942">
        <f>VLOOKUP(K5942,size_costs!$D$1:$E$10,2,FALSE)</f>
        <v>100</v>
      </c>
      <c r="M5942">
        <f>VLOOKUP(C5942,age_costs!$A$1:$B$52,2,FALSE)</f>
        <v>0</v>
      </c>
    </row>
    <row r="5943" spans="1:13" x14ac:dyDescent="0.25">
      <c r="A5943" t="s">
        <v>8260</v>
      </c>
      <c r="B5943" t="s">
        <v>15688</v>
      </c>
      <c r="C5943" s="2">
        <f t="shared" si="276"/>
        <v>4</v>
      </c>
      <c r="D5943" t="s">
        <v>19</v>
      </c>
      <c r="E5943" t="s">
        <v>2448</v>
      </c>
      <c r="F5943">
        <v>4</v>
      </c>
      <c r="G5943" t="str">
        <f t="shared" si="277"/>
        <v>Small</v>
      </c>
      <c r="H5943" t="s">
        <v>6</v>
      </c>
      <c r="I5943" t="str">
        <f>IFERROR(VLOOKUP(A5943,sponsored_animals!$A$1:$C$2143,1,TRUE),0)</f>
        <v>178f1189a06b68</v>
      </c>
      <c r="J5943">
        <f>VLOOKUP(H5943,location_costs!$A$1:$B$6,2,FALSE)</f>
        <v>135</v>
      </c>
      <c r="K5943" t="str">
        <f t="shared" si="278"/>
        <v>Cat_Small</v>
      </c>
      <c r="L5943">
        <f>VLOOKUP(K5943,size_costs!$D$1:$E$10,2,FALSE)</f>
        <v>100</v>
      </c>
      <c r="M5943">
        <f>VLOOKUP(C5943,age_costs!$A$1:$B$52,2,FALSE)</f>
        <v>0</v>
      </c>
    </row>
    <row r="5944" spans="1:13" x14ac:dyDescent="0.25">
      <c r="A5944" t="s">
        <v>8261</v>
      </c>
      <c r="B5944" t="s">
        <v>15689</v>
      </c>
      <c r="C5944" s="2">
        <f t="shared" si="276"/>
        <v>16</v>
      </c>
      <c r="D5944" t="s">
        <v>12</v>
      </c>
      <c r="E5944" t="s">
        <v>2432</v>
      </c>
      <c r="F5944">
        <v>9</v>
      </c>
      <c r="G5944" t="str">
        <f t="shared" si="277"/>
        <v>Small</v>
      </c>
      <c r="H5944" t="s">
        <v>3</v>
      </c>
      <c r="I5944" t="str">
        <f>IFERROR(VLOOKUP(A5944,sponsored_animals!$A$1:$C$2143,1,TRUE),0)</f>
        <v>214f8f6b359a1e</v>
      </c>
      <c r="J5944">
        <f>VLOOKUP(H5944,location_costs!$A$1:$B$6,2,FALSE)</f>
        <v>120</v>
      </c>
      <c r="K5944" t="str">
        <f t="shared" si="278"/>
        <v>Dog_Small</v>
      </c>
      <c r="L5944">
        <f>VLOOKUP(K5944,size_costs!$D$1:$E$10,2,FALSE)</f>
        <v>125</v>
      </c>
      <c r="M5944">
        <f>VLOOKUP(C5944,age_costs!$A$1:$B$52,2,FALSE)</f>
        <v>300</v>
      </c>
    </row>
    <row r="5945" spans="1:13" x14ac:dyDescent="0.25">
      <c r="A5945" t="s">
        <v>8262</v>
      </c>
      <c r="B5945" t="s">
        <v>14513</v>
      </c>
      <c r="C5945" s="2">
        <f t="shared" si="276"/>
        <v>8</v>
      </c>
      <c r="D5945" t="s">
        <v>12</v>
      </c>
      <c r="E5945" t="s">
        <v>2322</v>
      </c>
      <c r="F5945">
        <v>48</v>
      </c>
      <c r="G5945" t="str">
        <f t="shared" si="277"/>
        <v>Large</v>
      </c>
      <c r="H5945" t="s">
        <v>6</v>
      </c>
      <c r="I5945" t="str">
        <f>IFERROR(VLOOKUP(A5945,sponsored_animals!$A$1:$C$2143,1,TRUE),0)</f>
        <v>b14069999a0ee6</v>
      </c>
      <c r="J5945">
        <f>VLOOKUP(H5945,location_costs!$A$1:$B$6,2,FALSE)</f>
        <v>135</v>
      </c>
      <c r="K5945" t="str">
        <f t="shared" si="278"/>
        <v>Dog_Large</v>
      </c>
      <c r="L5945">
        <f>VLOOKUP(K5945,size_costs!$D$1:$E$10,2,FALSE)</f>
        <v>175</v>
      </c>
      <c r="M5945">
        <f>VLOOKUP(C5945,age_costs!$A$1:$B$52,2,FALSE)</f>
        <v>150</v>
      </c>
    </row>
    <row r="5946" spans="1:13" x14ac:dyDescent="0.25">
      <c r="A5946" t="s">
        <v>8263</v>
      </c>
      <c r="B5946" t="s">
        <v>14915</v>
      </c>
      <c r="C5946" s="2">
        <f t="shared" si="276"/>
        <v>4</v>
      </c>
      <c r="D5946" t="s">
        <v>19</v>
      </c>
      <c r="E5946" t="s">
        <v>2198</v>
      </c>
      <c r="F5946">
        <v>9</v>
      </c>
      <c r="G5946" t="str">
        <f t="shared" si="277"/>
        <v>Large</v>
      </c>
      <c r="H5946" t="s">
        <v>6</v>
      </c>
      <c r="I5946" t="str">
        <f>IFERROR(VLOOKUP(A5946,sponsored_animals!$A$1:$C$2143,1,TRUE),0)</f>
        <v>178f1189a06b68</v>
      </c>
      <c r="J5946">
        <f>VLOOKUP(H5946,location_costs!$A$1:$B$6,2,FALSE)</f>
        <v>135</v>
      </c>
      <c r="K5946" t="str">
        <f t="shared" si="278"/>
        <v>Cat_Large</v>
      </c>
      <c r="L5946">
        <f>VLOOKUP(K5946,size_costs!$D$1:$E$10,2,FALSE)</f>
        <v>140</v>
      </c>
      <c r="M5946">
        <f>VLOOKUP(C5946,age_costs!$A$1:$B$52,2,FALSE)</f>
        <v>0</v>
      </c>
    </row>
    <row r="5947" spans="1:13" x14ac:dyDescent="0.25">
      <c r="A5947" t="s">
        <v>2013</v>
      </c>
      <c r="B5947" t="s">
        <v>14776</v>
      </c>
      <c r="C5947" s="2">
        <f t="shared" si="276"/>
        <v>9</v>
      </c>
      <c r="D5947" t="s">
        <v>12</v>
      </c>
      <c r="E5947" t="s">
        <v>2535</v>
      </c>
      <c r="F5947">
        <v>15</v>
      </c>
      <c r="G5947" t="str">
        <f t="shared" si="277"/>
        <v>Medium</v>
      </c>
      <c r="H5947" t="s">
        <v>3</v>
      </c>
      <c r="I5947" t="str">
        <f>IFERROR(VLOOKUP(A5947,sponsored_animals!$A$1:$C$2143,1,TRUE),0)</f>
        <v>214f8f6b359a1e</v>
      </c>
      <c r="J5947">
        <f>VLOOKUP(H5947,location_costs!$A$1:$B$6,2,FALSE)</f>
        <v>120</v>
      </c>
      <c r="K5947" t="str">
        <f t="shared" si="278"/>
        <v>Dog_Medium</v>
      </c>
      <c r="L5947">
        <f>VLOOKUP(K5947,size_costs!$D$1:$E$10,2,FALSE)</f>
        <v>150</v>
      </c>
      <c r="M5947">
        <f>VLOOKUP(C5947,age_costs!$A$1:$B$52,2,FALSE)</f>
        <v>150</v>
      </c>
    </row>
    <row r="5948" spans="1:13" x14ac:dyDescent="0.25">
      <c r="A5948" t="s">
        <v>8264</v>
      </c>
      <c r="B5948" t="s">
        <v>7674</v>
      </c>
      <c r="C5948" s="2">
        <f t="shared" si="276"/>
        <v>3</v>
      </c>
      <c r="D5948" t="s">
        <v>19</v>
      </c>
      <c r="E5948" t="s">
        <v>2486</v>
      </c>
      <c r="F5948">
        <v>3</v>
      </c>
      <c r="G5948" t="str">
        <f t="shared" si="277"/>
        <v>Small</v>
      </c>
      <c r="H5948" t="s">
        <v>7</v>
      </c>
      <c r="I5948" t="str">
        <f>IFERROR(VLOOKUP(A5948,sponsored_animals!$A$1:$C$2143,1,TRUE),0)</f>
        <v>7c0c3e04e6a4d4</v>
      </c>
      <c r="J5948">
        <f>VLOOKUP(H5948,location_costs!$A$1:$B$6,2,FALSE)</f>
        <v>100</v>
      </c>
      <c r="K5948" t="str">
        <f t="shared" si="278"/>
        <v>Cat_Small</v>
      </c>
      <c r="L5948">
        <f>VLOOKUP(K5948,size_costs!$D$1:$E$10,2,FALSE)</f>
        <v>100</v>
      </c>
      <c r="M5948">
        <f>VLOOKUP(C5948,age_costs!$A$1:$B$52,2,FALSE)</f>
        <v>0</v>
      </c>
    </row>
    <row r="5949" spans="1:13" x14ac:dyDescent="0.25">
      <c r="A5949" t="s">
        <v>8265</v>
      </c>
      <c r="B5949" t="s">
        <v>15255</v>
      </c>
      <c r="C5949" s="2">
        <f t="shared" si="276"/>
        <v>9</v>
      </c>
      <c r="D5949" t="s">
        <v>12</v>
      </c>
      <c r="E5949" t="s">
        <v>2186</v>
      </c>
      <c r="F5949">
        <v>3</v>
      </c>
      <c r="G5949" t="str">
        <f t="shared" si="277"/>
        <v>Small</v>
      </c>
      <c r="H5949" t="s">
        <v>5</v>
      </c>
      <c r="I5949">
        <f>IFERROR(VLOOKUP(A5949,sponsored_animals!$A$1:$C$2143,1,TRUE),0)</f>
        <v>0</v>
      </c>
      <c r="J5949">
        <f>VLOOKUP(H5949,location_costs!$A$1:$B$6,2,FALSE)</f>
        <v>140</v>
      </c>
      <c r="K5949" t="str">
        <f t="shared" si="278"/>
        <v>Dog_Small</v>
      </c>
      <c r="L5949">
        <f>VLOOKUP(K5949,size_costs!$D$1:$E$10,2,FALSE)</f>
        <v>125</v>
      </c>
      <c r="M5949">
        <f>VLOOKUP(C5949,age_costs!$A$1:$B$52,2,FALSE)</f>
        <v>150</v>
      </c>
    </row>
    <row r="5950" spans="1:13" x14ac:dyDescent="0.25">
      <c r="A5950" t="s">
        <v>8266</v>
      </c>
      <c r="B5950" t="s">
        <v>15690</v>
      </c>
      <c r="C5950" s="2">
        <f t="shared" si="276"/>
        <v>9</v>
      </c>
      <c r="D5950" t="s">
        <v>12</v>
      </c>
      <c r="E5950" t="s">
        <v>2226</v>
      </c>
      <c r="F5950">
        <v>43</v>
      </c>
      <c r="G5950" t="str">
        <f t="shared" si="277"/>
        <v>Large</v>
      </c>
      <c r="H5950" t="s">
        <v>7</v>
      </c>
      <c r="I5950" t="str">
        <f>IFERROR(VLOOKUP(A5950,sponsored_animals!$A$1:$C$2143,1,TRUE),0)</f>
        <v>74228ffdfe76aa</v>
      </c>
      <c r="J5950">
        <f>VLOOKUP(H5950,location_costs!$A$1:$B$6,2,FALSE)</f>
        <v>100</v>
      </c>
      <c r="K5950" t="str">
        <f t="shared" si="278"/>
        <v>Dog_Large</v>
      </c>
      <c r="L5950">
        <f>VLOOKUP(K5950,size_costs!$D$1:$E$10,2,FALSE)</f>
        <v>175</v>
      </c>
      <c r="M5950">
        <f>VLOOKUP(C5950,age_costs!$A$1:$B$52,2,FALSE)</f>
        <v>150</v>
      </c>
    </row>
    <row r="5951" spans="1:13" x14ac:dyDescent="0.25">
      <c r="A5951" t="s">
        <v>8267</v>
      </c>
      <c r="B5951" t="s">
        <v>4176</v>
      </c>
      <c r="C5951" s="2">
        <f t="shared" si="276"/>
        <v>8</v>
      </c>
      <c r="D5951" t="s">
        <v>19</v>
      </c>
      <c r="E5951" t="s">
        <v>2207</v>
      </c>
      <c r="F5951">
        <v>3</v>
      </c>
      <c r="G5951" t="str">
        <f t="shared" si="277"/>
        <v>Small</v>
      </c>
      <c r="H5951" t="s">
        <v>5</v>
      </c>
      <c r="I5951">
        <f>IFERROR(VLOOKUP(A5951,sponsored_animals!$A$1:$C$2143,1,TRUE),0)</f>
        <v>0</v>
      </c>
      <c r="J5951">
        <f>VLOOKUP(H5951,location_costs!$A$1:$B$6,2,FALSE)</f>
        <v>140</v>
      </c>
      <c r="K5951" t="str">
        <f t="shared" si="278"/>
        <v>Cat_Small</v>
      </c>
      <c r="L5951">
        <f>VLOOKUP(K5951,size_costs!$D$1:$E$10,2,FALSE)</f>
        <v>100</v>
      </c>
      <c r="M5951">
        <f>VLOOKUP(C5951,age_costs!$A$1:$B$52,2,FALSE)</f>
        <v>150</v>
      </c>
    </row>
    <row r="5952" spans="1:13" x14ac:dyDescent="0.25">
      <c r="A5952" t="s">
        <v>8268</v>
      </c>
      <c r="B5952" t="s">
        <v>15144</v>
      </c>
      <c r="C5952" s="2">
        <f t="shared" si="276"/>
        <v>7</v>
      </c>
      <c r="D5952" t="s">
        <v>19</v>
      </c>
      <c r="E5952" t="s">
        <v>2200</v>
      </c>
      <c r="F5952">
        <v>6.5</v>
      </c>
      <c r="G5952" t="str">
        <f t="shared" si="277"/>
        <v>Medium</v>
      </c>
      <c r="H5952" t="s">
        <v>5</v>
      </c>
      <c r="I5952" t="str">
        <f>IFERROR(VLOOKUP(A5952,sponsored_animals!$A$1:$C$2143,1,TRUE),0)</f>
        <v>178f1189a06b68</v>
      </c>
      <c r="J5952">
        <f>VLOOKUP(H5952,location_costs!$A$1:$B$6,2,FALSE)</f>
        <v>140</v>
      </c>
      <c r="K5952" t="str">
        <f t="shared" si="278"/>
        <v>Cat_Medium</v>
      </c>
      <c r="L5952">
        <f>VLOOKUP(K5952,size_costs!$D$1:$E$10,2,FALSE)</f>
        <v>120</v>
      </c>
      <c r="M5952">
        <f>VLOOKUP(C5952,age_costs!$A$1:$B$52,2,FALSE)</f>
        <v>100</v>
      </c>
    </row>
    <row r="5953" spans="1:13" x14ac:dyDescent="0.25">
      <c r="A5953" t="s">
        <v>8269</v>
      </c>
      <c r="B5953" t="s">
        <v>15691</v>
      </c>
      <c r="C5953" s="2">
        <f t="shared" si="276"/>
        <v>9</v>
      </c>
      <c r="D5953" t="s">
        <v>12</v>
      </c>
      <c r="E5953" t="s">
        <v>2207</v>
      </c>
      <c r="F5953">
        <v>6</v>
      </c>
      <c r="G5953" t="str">
        <f t="shared" si="277"/>
        <v>Small</v>
      </c>
      <c r="H5953" t="s">
        <v>7</v>
      </c>
      <c r="I5953" t="str">
        <f>IFERROR(VLOOKUP(A5953,sponsored_animals!$A$1:$C$2143,1,TRUE),0)</f>
        <v>7c0c3e04e6a4d4</v>
      </c>
      <c r="J5953">
        <f>VLOOKUP(H5953,location_costs!$A$1:$B$6,2,FALSE)</f>
        <v>100</v>
      </c>
      <c r="K5953" t="str">
        <f t="shared" si="278"/>
        <v>Dog_Small</v>
      </c>
      <c r="L5953">
        <f>VLOOKUP(K5953,size_costs!$D$1:$E$10,2,FALSE)</f>
        <v>125</v>
      </c>
      <c r="M5953">
        <f>VLOOKUP(C5953,age_costs!$A$1:$B$52,2,FALSE)</f>
        <v>150</v>
      </c>
    </row>
    <row r="5954" spans="1:13" x14ac:dyDescent="0.25">
      <c r="A5954" t="s">
        <v>8270</v>
      </c>
      <c r="B5954" t="s">
        <v>14395</v>
      </c>
      <c r="C5954" s="2">
        <f t="shared" si="276"/>
        <v>8</v>
      </c>
      <c r="D5954" t="s">
        <v>12</v>
      </c>
      <c r="E5954" t="s">
        <v>2409</v>
      </c>
      <c r="F5954">
        <v>9</v>
      </c>
      <c r="G5954" t="str">
        <f t="shared" si="277"/>
        <v>Small</v>
      </c>
      <c r="H5954" t="s">
        <v>7</v>
      </c>
      <c r="I5954" t="str">
        <f>IFERROR(VLOOKUP(A5954,sponsored_animals!$A$1:$C$2143,1,TRUE),0)</f>
        <v>870a9302845fa5</v>
      </c>
      <c r="J5954">
        <f>VLOOKUP(H5954,location_costs!$A$1:$B$6,2,FALSE)</f>
        <v>100</v>
      </c>
      <c r="K5954" t="str">
        <f t="shared" si="278"/>
        <v>Dog_Small</v>
      </c>
      <c r="L5954">
        <f>VLOOKUP(K5954,size_costs!$D$1:$E$10,2,FALSE)</f>
        <v>125</v>
      </c>
      <c r="M5954">
        <f>VLOOKUP(C5954,age_costs!$A$1:$B$52,2,FALSE)</f>
        <v>150</v>
      </c>
    </row>
    <row r="5955" spans="1:13" x14ac:dyDescent="0.25">
      <c r="A5955" t="s">
        <v>8271</v>
      </c>
      <c r="B5955" t="s">
        <v>15692</v>
      </c>
      <c r="C5955" s="2">
        <f t="shared" ref="C5955:C6018" si="279">ROUND(YEARFRAC(B5955,"31/12/2021"),0)</f>
        <v>6</v>
      </c>
      <c r="D5955" t="s">
        <v>19</v>
      </c>
      <c r="E5955" t="s">
        <v>8272</v>
      </c>
      <c r="F5955">
        <v>9</v>
      </c>
      <c r="G5955" t="str">
        <f t="shared" ref="G5955:G6018" si="280">IF(AND(D5955="Dog",F5955&lt;=10),"Small",IF(AND(D5955="Dog",F5955&gt;10,F5955&lt;=30),"Medium",IF(AND(D5955="Dog",F5955&gt;30),"Large",IF(AND(D5955="Cat",F5955&lt;=5),"Small",IF(AND(D5955="Cat",F5955&gt;5,F5955&lt;=7),"Medium",IF(AND(D5955="Cat",F5955&gt;=7),"Large",IF(AND(D5955="Bird",F5955&lt;=0.7),"Small",IF(AND(D5955="Bird",F5955&gt;0.7,F5955&lt;=1.1),"Medium",IF(AND(D5955="Bird",F5955&gt;1.1),"Large","Erro")))))))))</f>
        <v>Large</v>
      </c>
      <c r="H5955" t="s">
        <v>3</v>
      </c>
      <c r="I5955" t="str">
        <f>IFERROR(VLOOKUP(A5955,sponsored_animals!$A$1:$C$2143,1,TRUE),0)</f>
        <v>214f8f6b359a1e</v>
      </c>
      <c r="J5955">
        <f>VLOOKUP(H5955,location_costs!$A$1:$B$6,2,FALSE)</f>
        <v>120</v>
      </c>
      <c r="K5955" t="str">
        <f t="shared" ref="K5955:K6018" si="281">D5955&amp;"_"&amp;G5955</f>
        <v>Cat_Large</v>
      </c>
      <c r="L5955">
        <f>VLOOKUP(K5955,size_costs!$D$1:$E$10,2,FALSE)</f>
        <v>140</v>
      </c>
      <c r="M5955">
        <f>VLOOKUP(C5955,age_costs!$A$1:$B$52,2,FALSE)</f>
        <v>100</v>
      </c>
    </row>
    <row r="5956" spans="1:13" x14ac:dyDescent="0.25">
      <c r="A5956" t="s">
        <v>8273</v>
      </c>
      <c r="B5956" t="s">
        <v>15657</v>
      </c>
      <c r="C5956" s="2">
        <f t="shared" si="279"/>
        <v>7</v>
      </c>
      <c r="D5956" t="s">
        <v>12</v>
      </c>
      <c r="E5956" t="s">
        <v>2280</v>
      </c>
      <c r="F5956">
        <v>17</v>
      </c>
      <c r="G5956" t="str">
        <f t="shared" si="280"/>
        <v>Medium</v>
      </c>
      <c r="H5956" t="s">
        <v>3</v>
      </c>
      <c r="I5956">
        <f>IFERROR(VLOOKUP(A5956,sponsored_animals!$A$1:$C$2143,1,TRUE),0)</f>
        <v>0</v>
      </c>
      <c r="J5956">
        <f>VLOOKUP(H5956,location_costs!$A$1:$B$6,2,FALSE)</f>
        <v>120</v>
      </c>
      <c r="K5956" t="str">
        <f t="shared" si="281"/>
        <v>Dog_Medium</v>
      </c>
      <c r="L5956">
        <f>VLOOKUP(K5956,size_costs!$D$1:$E$10,2,FALSE)</f>
        <v>150</v>
      </c>
      <c r="M5956">
        <f>VLOOKUP(C5956,age_costs!$A$1:$B$52,2,FALSE)</f>
        <v>100</v>
      </c>
    </row>
    <row r="5957" spans="1:13" x14ac:dyDescent="0.25">
      <c r="A5957" t="s">
        <v>556</v>
      </c>
      <c r="B5957" t="s">
        <v>15255</v>
      </c>
      <c r="C5957" s="2">
        <f t="shared" si="279"/>
        <v>9</v>
      </c>
      <c r="D5957" t="s">
        <v>12</v>
      </c>
      <c r="E5957" t="s">
        <v>2190</v>
      </c>
      <c r="F5957">
        <v>11.5</v>
      </c>
      <c r="G5957" t="str">
        <f t="shared" si="280"/>
        <v>Medium</v>
      </c>
      <c r="H5957" t="s">
        <v>6</v>
      </c>
      <c r="I5957" t="str">
        <f>IFERROR(VLOOKUP(A5957,sponsored_animals!$A$1:$C$2143,1,TRUE),0)</f>
        <v>b14069999a0ee6</v>
      </c>
      <c r="J5957">
        <f>VLOOKUP(H5957,location_costs!$A$1:$B$6,2,FALSE)</f>
        <v>135</v>
      </c>
      <c r="K5957" t="str">
        <f t="shared" si="281"/>
        <v>Dog_Medium</v>
      </c>
      <c r="L5957">
        <f>VLOOKUP(K5957,size_costs!$D$1:$E$10,2,FALSE)</f>
        <v>150</v>
      </c>
      <c r="M5957">
        <f>VLOOKUP(C5957,age_costs!$A$1:$B$52,2,FALSE)</f>
        <v>150</v>
      </c>
    </row>
    <row r="5958" spans="1:13" x14ac:dyDescent="0.25">
      <c r="A5958" t="s">
        <v>8274</v>
      </c>
      <c r="B5958" t="s">
        <v>14010</v>
      </c>
      <c r="C5958" s="2">
        <f t="shared" si="279"/>
        <v>8</v>
      </c>
      <c r="D5958" t="s">
        <v>12</v>
      </c>
      <c r="E5958" t="s">
        <v>2196</v>
      </c>
      <c r="F5958">
        <v>21</v>
      </c>
      <c r="G5958" t="str">
        <f t="shared" si="280"/>
        <v>Medium</v>
      </c>
      <c r="H5958" t="s">
        <v>5</v>
      </c>
      <c r="I5958" t="str">
        <f>IFERROR(VLOOKUP(A5958,sponsored_animals!$A$1:$C$2143,1,TRUE),0)</f>
        <v>178f1189a06b68</v>
      </c>
      <c r="J5958">
        <f>VLOOKUP(H5958,location_costs!$A$1:$B$6,2,FALSE)</f>
        <v>140</v>
      </c>
      <c r="K5958" t="str">
        <f t="shared" si="281"/>
        <v>Dog_Medium</v>
      </c>
      <c r="L5958">
        <f>VLOOKUP(K5958,size_costs!$D$1:$E$10,2,FALSE)</f>
        <v>150</v>
      </c>
      <c r="M5958">
        <f>VLOOKUP(C5958,age_costs!$A$1:$B$52,2,FALSE)</f>
        <v>150</v>
      </c>
    </row>
    <row r="5959" spans="1:13" x14ac:dyDescent="0.25">
      <c r="A5959" t="s">
        <v>8275</v>
      </c>
      <c r="B5959" t="s">
        <v>3590</v>
      </c>
      <c r="C5959" s="2">
        <f t="shared" si="279"/>
        <v>5</v>
      </c>
      <c r="D5959" t="s">
        <v>12</v>
      </c>
      <c r="E5959" t="s">
        <v>2207</v>
      </c>
      <c r="F5959">
        <v>13</v>
      </c>
      <c r="G5959" t="str">
        <f t="shared" si="280"/>
        <v>Medium</v>
      </c>
      <c r="H5959" t="s">
        <v>7</v>
      </c>
      <c r="I5959" t="str">
        <f>IFERROR(VLOOKUP(A5959,sponsored_animals!$A$1:$C$2143,1,TRUE),0)</f>
        <v>214f8f6b359a1e</v>
      </c>
      <c r="J5959">
        <f>VLOOKUP(H5959,location_costs!$A$1:$B$6,2,FALSE)</f>
        <v>100</v>
      </c>
      <c r="K5959" t="str">
        <f t="shared" si="281"/>
        <v>Dog_Medium</v>
      </c>
      <c r="L5959">
        <f>VLOOKUP(K5959,size_costs!$D$1:$E$10,2,FALSE)</f>
        <v>150</v>
      </c>
      <c r="M5959">
        <f>VLOOKUP(C5959,age_costs!$A$1:$B$52,2,FALSE)</f>
        <v>100</v>
      </c>
    </row>
    <row r="5960" spans="1:13" x14ac:dyDescent="0.25">
      <c r="A5960" t="s">
        <v>8276</v>
      </c>
      <c r="B5960" t="s">
        <v>15369</v>
      </c>
      <c r="C5960" s="2">
        <f t="shared" si="279"/>
        <v>7</v>
      </c>
      <c r="D5960" t="s">
        <v>12</v>
      </c>
      <c r="E5960" t="s">
        <v>2475</v>
      </c>
      <c r="F5960">
        <v>18</v>
      </c>
      <c r="G5960" t="str">
        <f t="shared" si="280"/>
        <v>Medium</v>
      </c>
      <c r="H5960" t="s">
        <v>5</v>
      </c>
      <c r="I5960">
        <f>IFERROR(VLOOKUP(A5960,sponsored_animals!$A$1:$C$2143,1,TRUE),0)</f>
        <v>0</v>
      </c>
      <c r="J5960">
        <f>VLOOKUP(H5960,location_costs!$A$1:$B$6,2,FALSE)</f>
        <v>140</v>
      </c>
      <c r="K5960" t="str">
        <f t="shared" si="281"/>
        <v>Dog_Medium</v>
      </c>
      <c r="L5960">
        <f>VLOOKUP(K5960,size_costs!$D$1:$E$10,2,FALSE)</f>
        <v>150</v>
      </c>
      <c r="M5960">
        <f>VLOOKUP(C5960,age_costs!$A$1:$B$52,2,FALSE)</f>
        <v>100</v>
      </c>
    </row>
    <row r="5961" spans="1:13" x14ac:dyDescent="0.25">
      <c r="A5961" t="s">
        <v>8277</v>
      </c>
      <c r="B5961" t="s">
        <v>14359</v>
      </c>
      <c r="C5961" s="2">
        <f t="shared" si="279"/>
        <v>7</v>
      </c>
      <c r="D5961" t="s">
        <v>12</v>
      </c>
      <c r="E5961" t="s">
        <v>2302</v>
      </c>
      <c r="F5961">
        <v>17</v>
      </c>
      <c r="G5961" t="str">
        <f t="shared" si="280"/>
        <v>Medium</v>
      </c>
      <c r="H5961" t="s">
        <v>3</v>
      </c>
      <c r="I5961" t="str">
        <f>IFERROR(VLOOKUP(A5961,sponsored_animals!$A$1:$C$2143,1,TRUE),0)</f>
        <v>74228ffdfe76aa</v>
      </c>
      <c r="J5961">
        <f>VLOOKUP(H5961,location_costs!$A$1:$B$6,2,FALSE)</f>
        <v>120</v>
      </c>
      <c r="K5961" t="str">
        <f t="shared" si="281"/>
        <v>Dog_Medium</v>
      </c>
      <c r="L5961">
        <f>VLOOKUP(K5961,size_costs!$D$1:$E$10,2,FALSE)</f>
        <v>150</v>
      </c>
      <c r="M5961">
        <f>VLOOKUP(C5961,age_costs!$A$1:$B$52,2,FALSE)</f>
        <v>100</v>
      </c>
    </row>
    <row r="5962" spans="1:13" x14ac:dyDescent="0.25">
      <c r="A5962" t="s">
        <v>8278</v>
      </c>
      <c r="B5962" t="s">
        <v>15693</v>
      </c>
      <c r="C5962" s="2">
        <f t="shared" si="279"/>
        <v>12</v>
      </c>
      <c r="D5962" t="s">
        <v>12</v>
      </c>
      <c r="E5962" t="s">
        <v>2280</v>
      </c>
      <c r="F5962">
        <v>24</v>
      </c>
      <c r="G5962" t="str">
        <f t="shared" si="280"/>
        <v>Medium</v>
      </c>
      <c r="H5962" t="s">
        <v>6</v>
      </c>
      <c r="I5962">
        <f>IFERROR(VLOOKUP(A5962,sponsored_animals!$A$1:$C$2143,1,TRUE),0)</f>
        <v>0</v>
      </c>
      <c r="J5962">
        <f>VLOOKUP(H5962,location_costs!$A$1:$B$6,2,FALSE)</f>
        <v>135</v>
      </c>
      <c r="K5962" t="str">
        <f t="shared" si="281"/>
        <v>Dog_Medium</v>
      </c>
      <c r="L5962">
        <f>VLOOKUP(K5962,size_costs!$D$1:$E$10,2,FALSE)</f>
        <v>150</v>
      </c>
      <c r="M5962">
        <f>VLOOKUP(C5962,age_costs!$A$1:$B$52,2,FALSE)</f>
        <v>150</v>
      </c>
    </row>
    <row r="5963" spans="1:13" x14ac:dyDescent="0.25">
      <c r="A5963" t="s">
        <v>8279</v>
      </c>
      <c r="B5963" t="s">
        <v>3987</v>
      </c>
      <c r="C5963" s="2">
        <f t="shared" si="279"/>
        <v>7</v>
      </c>
      <c r="D5963" t="s">
        <v>12</v>
      </c>
      <c r="E5963" t="s">
        <v>2241</v>
      </c>
      <c r="F5963">
        <v>28</v>
      </c>
      <c r="G5963" t="str">
        <f t="shared" si="280"/>
        <v>Medium</v>
      </c>
      <c r="H5963" t="s">
        <v>4</v>
      </c>
      <c r="I5963">
        <f>IFERROR(VLOOKUP(A5963,sponsored_animals!$A$1:$C$2143,1,TRUE),0)</f>
        <v>0</v>
      </c>
      <c r="J5963">
        <f>VLOOKUP(H5963,location_costs!$A$1:$B$6,2,FALSE)</f>
        <v>110</v>
      </c>
      <c r="K5963" t="str">
        <f t="shared" si="281"/>
        <v>Dog_Medium</v>
      </c>
      <c r="L5963">
        <f>VLOOKUP(K5963,size_costs!$D$1:$E$10,2,FALSE)</f>
        <v>150</v>
      </c>
      <c r="M5963">
        <f>VLOOKUP(C5963,age_costs!$A$1:$B$52,2,FALSE)</f>
        <v>100</v>
      </c>
    </row>
    <row r="5964" spans="1:13" x14ac:dyDescent="0.25">
      <c r="A5964" t="s">
        <v>8281</v>
      </c>
      <c r="B5964" t="s">
        <v>9266</v>
      </c>
      <c r="C5964" s="2">
        <f t="shared" si="279"/>
        <v>5</v>
      </c>
      <c r="D5964" t="s">
        <v>19</v>
      </c>
      <c r="E5964" t="s">
        <v>2182</v>
      </c>
      <c r="F5964">
        <v>8.5</v>
      </c>
      <c r="G5964" t="str">
        <f t="shared" si="280"/>
        <v>Large</v>
      </c>
      <c r="H5964" t="s">
        <v>6</v>
      </c>
      <c r="I5964">
        <f>IFERROR(VLOOKUP(A5964,sponsored_animals!$A$1:$C$2143,1,TRUE),0)</f>
        <v>0</v>
      </c>
      <c r="J5964">
        <f>VLOOKUP(H5964,location_costs!$A$1:$B$6,2,FALSE)</f>
        <v>135</v>
      </c>
      <c r="K5964" t="str">
        <f t="shared" si="281"/>
        <v>Cat_Large</v>
      </c>
      <c r="L5964">
        <f>VLOOKUP(K5964,size_costs!$D$1:$E$10,2,FALSE)</f>
        <v>140</v>
      </c>
      <c r="M5964">
        <f>VLOOKUP(C5964,age_costs!$A$1:$B$52,2,FALSE)</f>
        <v>100</v>
      </c>
    </row>
    <row r="5965" spans="1:13" x14ac:dyDescent="0.25">
      <c r="A5965" t="s">
        <v>8282</v>
      </c>
      <c r="B5965" t="s">
        <v>2627</v>
      </c>
      <c r="C5965" s="2">
        <f t="shared" si="279"/>
        <v>4</v>
      </c>
      <c r="D5965" t="s">
        <v>12</v>
      </c>
      <c r="E5965" t="s">
        <v>2182</v>
      </c>
      <c r="F5965">
        <v>43</v>
      </c>
      <c r="G5965" t="str">
        <f t="shared" si="280"/>
        <v>Large</v>
      </c>
      <c r="H5965" t="s">
        <v>5</v>
      </c>
      <c r="I5965" t="str">
        <f>IFERROR(VLOOKUP(A5965,sponsored_animals!$A$1:$C$2143,1,TRUE),0)</f>
        <v>b14069999a0ee6</v>
      </c>
      <c r="J5965">
        <f>VLOOKUP(H5965,location_costs!$A$1:$B$6,2,FALSE)</f>
        <v>140</v>
      </c>
      <c r="K5965" t="str">
        <f t="shared" si="281"/>
        <v>Dog_Large</v>
      </c>
      <c r="L5965">
        <f>VLOOKUP(K5965,size_costs!$D$1:$E$10,2,FALSE)</f>
        <v>175</v>
      </c>
      <c r="M5965">
        <f>VLOOKUP(C5965,age_costs!$A$1:$B$52,2,FALSE)</f>
        <v>0</v>
      </c>
    </row>
    <row r="5966" spans="1:13" x14ac:dyDescent="0.25">
      <c r="A5966" t="s">
        <v>1957</v>
      </c>
      <c r="B5966" t="s">
        <v>15694</v>
      </c>
      <c r="C5966" s="2">
        <f t="shared" si="279"/>
        <v>5</v>
      </c>
      <c r="D5966" t="s">
        <v>12</v>
      </c>
      <c r="E5966" t="s">
        <v>2226</v>
      </c>
      <c r="F5966">
        <v>36</v>
      </c>
      <c r="G5966" t="str">
        <f t="shared" si="280"/>
        <v>Large</v>
      </c>
      <c r="H5966" t="s">
        <v>6</v>
      </c>
      <c r="I5966" t="str">
        <f>IFERROR(VLOOKUP(A5966,sponsored_animals!$A$1:$C$2143,1,TRUE),0)</f>
        <v>74228ffdfe76aa</v>
      </c>
      <c r="J5966">
        <f>VLOOKUP(H5966,location_costs!$A$1:$B$6,2,FALSE)</f>
        <v>135</v>
      </c>
      <c r="K5966" t="str">
        <f t="shared" si="281"/>
        <v>Dog_Large</v>
      </c>
      <c r="L5966">
        <f>VLOOKUP(K5966,size_costs!$D$1:$E$10,2,FALSE)</f>
        <v>175</v>
      </c>
      <c r="M5966">
        <f>VLOOKUP(C5966,age_costs!$A$1:$B$52,2,FALSE)</f>
        <v>100</v>
      </c>
    </row>
    <row r="5967" spans="1:13" x14ac:dyDescent="0.25">
      <c r="A5967" t="s">
        <v>850</v>
      </c>
      <c r="B5967" t="s">
        <v>13919</v>
      </c>
      <c r="C5967" s="2">
        <f t="shared" si="279"/>
        <v>4</v>
      </c>
      <c r="D5967" t="s">
        <v>19</v>
      </c>
      <c r="E5967" t="s">
        <v>2174</v>
      </c>
      <c r="F5967">
        <v>3</v>
      </c>
      <c r="G5967" t="str">
        <f t="shared" si="280"/>
        <v>Small</v>
      </c>
      <c r="H5967" t="s">
        <v>6</v>
      </c>
      <c r="I5967" t="str">
        <f>IFERROR(VLOOKUP(A5967,sponsored_animals!$A$1:$C$2143,1,TRUE),0)</f>
        <v>178f1189a06b68</v>
      </c>
      <c r="J5967">
        <f>VLOOKUP(H5967,location_costs!$A$1:$B$6,2,FALSE)</f>
        <v>135</v>
      </c>
      <c r="K5967" t="str">
        <f t="shared" si="281"/>
        <v>Cat_Small</v>
      </c>
      <c r="L5967">
        <f>VLOOKUP(K5967,size_costs!$D$1:$E$10,2,FALSE)</f>
        <v>100</v>
      </c>
      <c r="M5967">
        <f>VLOOKUP(C5967,age_costs!$A$1:$B$52,2,FALSE)</f>
        <v>0</v>
      </c>
    </row>
    <row r="5968" spans="1:13" x14ac:dyDescent="0.25">
      <c r="A5968" t="s">
        <v>8284</v>
      </c>
      <c r="B5968" t="s">
        <v>4424</v>
      </c>
      <c r="C5968" s="2">
        <f t="shared" si="279"/>
        <v>3</v>
      </c>
      <c r="D5968" t="s">
        <v>12</v>
      </c>
      <c r="E5968" t="s">
        <v>2186</v>
      </c>
      <c r="F5968">
        <v>14</v>
      </c>
      <c r="G5968" t="str">
        <f t="shared" si="280"/>
        <v>Medium</v>
      </c>
      <c r="H5968" t="s">
        <v>7</v>
      </c>
      <c r="I5968" t="str">
        <f>IFERROR(VLOOKUP(A5968,sponsored_animals!$A$1:$C$2143,1,TRUE),0)</f>
        <v>4fca6ef6dbda96</v>
      </c>
      <c r="J5968">
        <f>VLOOKUP(H5968,location_costs!$A$1:$B$6,2,FALSE)</f>
        <v>100</v>
      </c>
      <c r="K5968" t="str">
        <f t="shared" si="281"/>
        <v>Dog_Medium</v>
      </c>
      <c r="L5968">
        <f>VLOOKUP(K5968,size_costs!$D$1:$E$10,2,FALSE)</f>
        <v>150</v>
      </c>
      <c r="M5968">
        <f>VLOOKUP(C5968,age_costs!$A$1:$B$52,2,FALSE)</f>
        <v>0</v>
      </c>
    </row>
    <row r="5969" spans="1:13" x14ac:dyDescent="0.25">
      <c r="A5969" t="s">
        <v>1799</v>
      </c>
      <c r="B5969" t="s">
        <v>13845</v>
      </c>
      <c r="C5969" s="2">
        <f t="shared" si="279"/>
        <v>6</v>
      </c>
      <c r="D5969" t="s">
        <v>12</v>
      </c>
      <c r="E5969" t="s">
        <v>2202</v>
      </c>
      <c r="F5969">
        <v>27</v>
      </c>
      <c r="G5969" t="str">
        <f t="shared" si="280"/>
        <v>Medium</v>
      </c>
      <c r="H5969" t="s">
        <v>7</v>
      </c>
      <c r="I5969" t="str">
        <f>IFERROR(VLOOKUP(A5969,sponsored_animals!$A$1:$C$2143,1,TRUE),0)</f>
        <v>d40d0d9a6a4451</v>
      </c>
      <c r="J5969">
        <f>VLOOKUP(H5969,location_costs!$A$1:$B$6,2,FALSE)</f>
        <v>100</v>
      </c>
      <c r="K5969" t="str">
        <f t="shared" si="281"/>
        <v>Dog_Medium</v>
      </c>
      <c r="L5969">
        <f>VLOOKUP(K5969,size_costs!$D$1:$E$10,2,FALSE)</f>
        <v>150</v>
      </c>
      <c r="M5969">
        <f>VLOOKUP(C5969,age_costs!$A$1:$B$52,2,FALSE)</f>
        <v>100</v>
      </c>
    </row>
    <row r="5970" spans="1:13" x14ac:dyDescent="0.25">
      <c r="A5970" t="s">
        <v>8285</v>
      </c>
      <c r="B5970" t="s">
        <v>10186</v>
      </c>
      <c r="C5970" s="2">
        <f t="shared" si="279"/>
        <v>14</v>
      </c>
      <c r="D5970" t="s">
        <v>19</v>
      </c>
      <c r="E5970" t="s">
        <v>2357</v>
      </c>
      <c r="F5970">
        <v>6</v>
      </c>
      <c r="G5970" t="str">
        <f t="shared" si="280"/>
        <v>Medium</v>
      </c>
      <c r="H5970" t="s">
        <v>3</v>
      </c>
      <c r="I5970" t="str">
        <f>IFERROR(VLOOKUP(A5970,sponsored_animals!$A$1:$C$2143,1,TRUE),0)</f>
        <v>b14069999a0ee6</v>
      </c>
      <c r="J5970">
        <f>VLOOKUP(H5970,location_costs!$A$1:$B$6,2,FALSE)</f>
        <v>120</v>
      </c>
      <c r="K5970" t="str">
        <f t="shared" si="281"/>
        <v>Cat_Medium</v>
      </c>
      <c r="L5970">
        <f>VLOOKUP(K5970,size_costs!$D$1:$E$10,2,FALSE)</f>
        <v>120</v>
      </c>
      <c r="M5970">
        <f>VLOOKUP(C5970,age_costs!$A$1:$B$52,2,FALSE)</f>
        <v>200</v>
      </c>
    </row>
    <row r="5971" spans="1:13" x14ac:dyDescent="0.25">
      <c r="A5971" t="s">
        <v>8287</v>
      </c>
      <c r="B5971" t="s">
        <v>14304</v>
      </c>
      <c r="C5971" s="2">
        <f t="shared" si="279"/>
        <v>7</v>
      </c>
      <c r="D5971" t="s">
        <v>12</v>
      </c>
      <c r="E5971" t="s">
        <v>2207</v>
      </c>
      <c r="F5971">
        <v>27</v>
      </c>
      <c r="G5971" t="str">
        <f t="shared" si="280"/>
        <v>Medium</v>
      </c>
      <c r="H5971" t="s">
        <v>4</v>
      </c>
      <c r="I5971">
        <f>IFERROR(VLOOKUP(A5971,sponsored_animals!$A$1:$C$2143,1,TRUE),0)</f>
        <v>0</v>
      </c>
      <c r="J5971">
        <f>VLOOKUP(H5971,location_costs!$A$1:$B$6,2,FALSE)</f>
        <v>110</v>
      </c>
      <c r="K5971" t="str">
        <f t="shared" si="281"/>
        <v>Dog_Medium</v>
      </c>
      <c r="L5971">
        <f>VLOOKUP(K5971,size_costs!$D$1:$E$10,2,FALSE)</f>
        <v>150</v>
      </c>
      <c r="M5971">
        <f>VLOOKUP(C5971,age_costs!$A$1:$B$52,2,FALSE)</f>
        <v>100</v>
      </c>
    </row>
    <row r="5972" spans="1:13" x14ac:dyDescent="0.25">
      <c r="A5972" t="s">
        <v>8288</v>
      </c>
      <c r="B5972" t="s">
        <v>15043</v>
      </c>
      <c r="C5972" s="2">
        <f t="shared" si="279"/>
        <v>4</v>
      </c>
      <c r="D5972" t="s">
        <v>19</v>
      </c>
      <c r="E5972" t="s">
        <v>2340</v>
      </c>
      <c r="F5972">
        <v>3</v>
      </c>
      <c r="G5972" t="str">
        <f t="shared" si="280"/>
        <v>Small</v>
      </c>
      <c r="H5972" t="s">
        <v>6</v>
      </c>
      <c r="I5972" t="str">
        <f>IFERROR(VLOOKUP(A5972,sponsored_animals!$A$1:$C$2143,1,TRUE),0)</f>
        <v>f3de00c24336c4</v>
      </c>
      <c r="J5972">
        <f>VLOOKUP(H5972,location_costs!$A$1:$B$6,2,FALSE)</f>
        <v>135</v>
      </c>
      <c r="K5972" t="str">
        <f t="shared" si="281"/>
        <v>Cat_Small</v>
      </c>
      <c r="L5972">
        <f>VLOOKUP(K5972,size_costs!$D$1:$E$10,2,FALSE)</f>
        <v>100</v>
      </c>
      <c r="M5972">
        <f>VLOOKUP(C5972,age_costs!$A$1:$B$52,2,FALSE)</f>
        <v>0</v>
      </c>
    </row>
    <row r="5973" spans="1:13" x14ac:dyDescent="0.25">
      <c r="A5973" t="s">
        <v>8289</v>
      </c>
      <c r="B5973" t="s">
        <v>8290</v>
      </c>
      <c r="C5973" s="2">
        <f t="shared" si="279"/>
        <v>7</v>
      </c>
      <c r="D5973" t="s">
        <v>12</v>
      </c>
      <c r="E5973" t="s">
        <v>2332</v>
      </c>
      <c r="F5973">
        <v>28</v>
      </c>
      <c r="G5973" t="str">
        <f t="shared" si="280"/>
        <v>Medium</v>
      </c>
      <c r="H5973" t="s">
        <v>3</v>
      </c>
      <c r="I5973" t="str">
        <f>IFERROR(VLOOKUP(A5973,sponsored_animals!$A$1:$C$2143,1,TRUE),0)</f>
        <v>36806649e5722d</v>
      </c>
      <c r="J5973">
        <f>VLOOKUP(H5973,location_costs!$A$1:$B$6,2,FALSE)</f>
        <v>120</v>
      </c>
      <c r="K5973" t="str">
        <f t="shared" si="281"/>
        <v>Dog_Medium</v>
      </c>
      <c r="L5973">
        <f>VLOOKUP(K5973,size_costs!$D$1:$E$10,2,FALSE)</f>
        <v>150</v>
      </c>
      <c r="M5973">
        <f>VLOOKUP(C5973,age_costs!$A$1:$B$52,2,FALSE)</f>
        <v>100</v>
      </c>
    </row>
    <row r="5974" spans="1:13" x14ac:dyDescent="0.25">
      <c r="A5974" t="s">
        <v>274</v>
      </c>
      <c r="B5974" t="s">
        <v>13925</v>
      </c>
      <c r="C5974" s="2">
        <f t="shared" si="279"/>
        <v>11</v>
      </c>
      <c r="D5974" t="s">
        <v>12</v>
      </c>
      <c r="E5974" t="s">
        <v>2207</v>
      </c>
      <c r="F5974">
        <v>49</v>
      </c>
      <c r="G5974" t="str">
        <f t="shared" si="280"/>
        <v>Large</v>
      </c>
      <c r="H5974" t="s">
        <v>6</v>
      </c>
      <c r="I5974" t="str">
        <f>IFERROR(VLOOKUP(A5974,sponsored_animals!$A$1:$C$2143,1,TRUE),0)</f>
        <v>36806649e5722d</v>
      </c>
      <c r="J5974">
        <f>VLOOKUP(H5974,location_costs!$A$1:$B$6,2,FALSE)</f>
        <v>135</v>
      </c>
      <c r="K5974" t="str">
        <f t="shared" si="281"/>
        <v>Dog_Large</v>
      </c>
      <c r="L5974">
        <f>VLOOKUP(K5974,size_costs!$D$1:$E$10,2,FALSE)</f>
        <v>175</v>
      </c>
      <c r="M5974">
        <f>VLOOKUP(C5974,age_costs!$A$1:$B$52,2,FALSE)</f>
        <v>150</v>
      </c>
    </row>
    <row r="5975" spans="1:13" x14ac:dyDescent="0.25">
      <c r="A5975" t="s">
        <v>8291</v>
      </c>
      <c r="B5975" t="s">
        <v>14781</v>
      </c>
      <c r="C5975" s="2">
        <f t="shared" si="279"/>
        <v>9</v>
      </c>
      <c r="D5975" t="s">
        <v>12</v>
      </c>
      <c r="E5975" t="s">
        <v>2207</v>
      </c>
      <c r="F5975">
        <v>36</v>
      </c>
      <c r="G5975" t="str">
        <f t="shared" si="280"/>
        <v>Large</v>
      </c>
      <c r="H5975" t="s">
        <v>7</v>
      </c>
      <c r="I5975" t="str">
        <f>IFERROR(VLOOKUP(A5975,sponsored_animals!$A$1:$C$2143,1,TRUE),0)</f>
        <v>870a9302845fa5</v>
      </c>
      <c r="J5975">
        <f>VLOOKUP(H5975,location_costs!$A$1:$B$6,2,FALSE)</f>
        <v>100</v>
      </c>
      <c r="K5975" t="str">
        <f t="shared" si="281"/>
        <v>Dog_Large</v>
      </c>
      <c r="L5975">
        <f>VLOOKUP(K5975,size_costs!$D$1:$E$10,2,FALSE)</f>
        <v>175</v>
      </c>
      <c r="M5975">
        <f>VLOOKUP(C5975,age_costs!$A$1:$B$52,2,FALSE)</f>
        <v>150</v>
      </c>
    </row>
    <row r="5976" spans="1:13" x14ac:dyDescent="0.25">
      <c r="A5976" t="s">
        <v>8292</v>
      </c>
      <c r="B5976" t="s">
        <v>5928</v>
      </c>
      <c r="C5976" s="2">
        <f t="shared" si="279"/>
        <v>7</v>
      </c>
      <c r="D5976" t="s">
        <v>12</v>
      </c>
      <c r="E5976" t="s">
        <v>2217</v>
      </c>
      <c r="F5976">
        <v>39</v>
      </c>
      <c r="G5976" t="str">
        <f t="shared" si="280"/>
        <v>Large</v>
      </c>
      <c r="H5976" t="s">
        <v>5</v>
      </c>
      <c r="I5976" t="str">
        <f>IFERROR(VLOOKUP(A5976,sponsored_animals!$A$1:$C$2143,1,TRUE),0)</f>
        <v>178f1189a06b68</v>
      </c>
      <c r="J5976">
        <f>VLOOKUP(H5976,location_costs!$A$1:$B$6,2,FALSE)</f>
        <v>140</v>
      </c>
      <c r="K5976" t="str">
        <f t="shared" si="281"/>
        <v>Dog_Large</v>
      </c>
      <c r="L5976">
        <f>VLOOKUP(K5976,size_costs!$D$1:$E$10,2,FALSE)</f>
        <v>175</v>
      </c>
      <c r="M5976">
        <f>VLOOKUP(C5976,age_costs!$A$1:$B$52,2,FALSE)</f>
        <v>100</v>
      </c>
    </row>
    <row r="5977" spans="1:13" x14ac:dyDescent="0.25">
      <c r="A5977" t="s">
        <v>8293</v>
      </c>
      <c r="B5977" t="s">
        <v>14537</v>
      </c>
      <c r="C5977" s="2">
        <f t="shared" si="279"/>
        <v>6</v>
      </c>
      <c r="D5977" t="s">
        <v>19</v>
      </c>
      <c r="E5977" t="s">
        <v>2200</v>
      </c>
      <c r="F5977">
        <v>6.5</v>
      </c>
      <c r="G5977" t="str">
        <f t="shared" si="280"/>
        <v>Medium</v>
      </c>
      <c r="H5977" t="s">
        <v>3</v>
      </c>
      <c r="I5977" t="str">
        <f>IFERROR(VLOOKUP(A5977,sponsored_animals!$A$1:$C$2143,1,TRUE),0)</f>
        <v>f3de00c24336c4</v>
      </c>
      <c r="J5977">
        <f>VLOOKUP(H5977,location_costs!$A$1:$B$6,2,FALSE)</f>
        <v>120</v>
      </c>
      <c r="K5977" t="str">
        <f t="shared" si="281"/>
        <v>Cat_Medium</v>
      </c>
      <c r="L5977">
        <f>VLOOKUP(K5977,size_costs!$D$1:$E$10,2,FALSE)</f>
        <v>120</v>
      </c>
      <c r="M5977">
        <f>VLOOKUP(C5977,age_costs!$A$1:$B$52,2,FALSE)</f>
        <v>100</v>
      </c>
    </row>
    <row r="5978" spans="1:13" x14ac:dyDescent="0.25">
      <c r="A5978" t="s">
        <v>8294</v>
      </c>
      <c r="B5978" t="s">
        <v>4753</v>
      </c>
      <c r="C5978" s="2">
        <f t="shared" si="279"/>
        <v>5</v>
      </c>
      <c r="D5978" t="s">
        <v>12</v>
      </c>
      <c r="E5978" t="s">
        <v>2180</v>
      </c>
      <c r="F5978">
        <v>49</v>
      </c>
      <c r="G5978" t="str">
        <f t="shared" si="280"/>
        <v>Large</v>
      </c>
      <c r="H5978" t="s">
        <v>5</v>
      </c>
      <c r="I5978" t="str">
        <f>IFERROR(VLOOKUP(A5978,sponsored_animals!$A$1:$C$2143,1,TRUE),0)</f>
        <v>7c0c3e04e6a4d4</v>
      </c>
      <c r="J5978">
        <f>VLOOKUP(H5978,location_costs!$A$1:$B$6,2,FALSE)</f>
        <v>140</v>
      </c>
      <c r="K5978" t="str">
        <f t="shared" si="281"/>
        <v>Dog_Large</v>
      </c>
      <c r="L5978">
        <f>VLOOKUP(K5978,size_costs!$D$1:$E$10,2,FALSE)</f>
        <v>175</v>
      </c>
      <c r="M5978">
        <f>VLOOKUP(C5978,age_costs!$A$1:$B$52,2,FALSE)</f>
        <v>100</v>
      </c>
    </row>
    <row r="5979" spans="1:13" x14ac:dyDescent="0.25">
      <c r="A5979" t="s">
        <v>8295</v>
      </c>
      <c r="B5979" t="s">
        <v>11641</v>
      </c>
      <c r="C5979" s="2">
        <f t="shared" si="279"/>
        <v>1</v>
      </c>
      <c r="D5979" t="s">
        <v>12</v>
      </c>
      <c r="E5979" t="s">
        <v>2217</v>
      </c>
      <c r="F5979">
        <v>35</v>
      </c>
      <c r="G5979" t="str">
        <f t="shared" si="280"/>
        <v>Large</v>
      </c>
      <c r="H5979" t="s">
        <v>6</v>
      </c>
      <c r="I5979">
        <f>IFERROR(VLOOKUP(A5979,sponsored_animals!$A$1:$C$2143,1,TRUE),0)</f>
        <v>0</v>
      </c>
      <c r="J5979">
        <f>VLOOKUP(H5979,location_costs!$A$1:$B$6,2,FALSE)</f>
        <v>135</v>
      </c>
      <c r="K5979" t="str">
        <f t="shared" si="281"/>
        <v>Dog_Large</v>
      </c>
      <c r="L5979">
        <f>VLOOKUP(K5979,size_costs!$D$1:$E$10,2,FALSE)</f>
        <v>175</v>
      </c>
      <c r="M5979">
        <f>VLOOKUP(C5979,age_costs!$A$1:$B$52,2,FALSE)</f>
        <v>0</v>
      </c>
    </row>
    <row r="5980" spans="1:13" x14ac:dyDescent="0.25">
      <c r="A5980" t="s">
        <v>8296</v>
      </c>
      <c r="B5980" t="s">
        <v>14390</v>
      </c>
      <c r="C5980" s="2">
        <f t="shared" si="279"/>
        <v>9</v>
      </c>
      <c r="D5980" t="s">
        <v>12</v>
      </c>
      <c r="E5980" t="s">
        <v>2332</v>
      </c>
      <c r="F5980">
        <v>17</v>
      </c>
      <c r="G5980" t="str">
        <f t="shared" si="280"/>
        <v>Medium</v>
      </c>
      <c r="H5980" t="s">
        <v>3</v>
      </c>
      <c r="I5980" t="str">
        <f>IFERROR(VLOOKUP(A5980,sponsored_animals!$A$1:$C$2143,1,TRUE),0)</f>
        <v>870a9302845fa5</v>
      </c>
      <c r="J5980">
        <f>VLOOKUP(H5980,location_costs!$A$1:$B$6,2,FALSE)</f>
        <v>120</v>
      </c>
      <c r="K5980" t="str">
        <f t="shared" si="281"/>
        <v>Dog_Medium</v>
      </c>
      <c r="L5980">
        <f>VLOOKUP(K5980,size_costs!$D$1:$E$10,2,FALSE)</f>
        <v>150</v>
      </c>
      <c r="M5980">
        <f>VLOOKUP(C5980,age_costs!$A$1:$B$52,2,FALSE)</f>
        <v>150</v>
      </c>
    </row>
    <row r="5981" spans="1:13" x14ac:dyDescent="0.25">
      <c r="A5981" t="s">
        <v>8297</v>
      </c>
      <c r="B5981" t="s">
        <v>15695</v>
      </c>
      <c r="C5981" s="2">
        <f t="shared" si="279"/>
        <v>20</v>
      </c>
      <c r="D5981" t="s">
        <v>12</v>
      </c>
      <c r="E5981" t="s">
        <v>2302</v>
      </c>
      <c r="F5981">
        <v>43</v>
      </c>
      <c r="G5981" t="str">
        <f t="shared" si="280"/>
        <v>Large</v>
      </c>
      <c r="H5981" t="s">
        <v>3</v>
      </c>
      <c r="I5981">
        <f>IFERROR(VLOOKUP(A5981,sponsored_animals!$A$1:$C$2143,1,TRUE),0)</f>
        <v>0</v>
      </c>
      <c r="J5981">
        <f>VLOOKUP(H5981,location_costs!$A$1:$B$6,2,FALSE)</f>
        <v>120</v>
      </c>
      <c r="K5981" t="str">
        <f t="shared" si="281"/>
        <v>Dog_Large</v>
      </c>
      <c r="L5981">
        <f>VLOOKUP(K5981,size_costs!$D$1:$E$10,2,FALSE)</f>
        <v>175</v>
      </c>
      <c r="M5981">
        <f>VLOOKUP(C5981,age_costs!$A$1:$B$52,2,FALSE)</f>
        <v>300</v>
      </c>
    </row>
    <row r="5982" spans="1:13" x14ac:dyDescent="0.25">
      <c r="A5982" t="s">
        <v>8298</v>
      </c>
      <c r="B5982" t="s">
        <v>15696</v>
      </c>
      <c r="C5982" s="2">
        <f t="shared" si="279"/>
        <v>9</v>
      </c>
      <c r="D5982" t="s">
        <v>12</v>
      </c>
      <c r="E5982" t="s">
        <v>2322</v>
      </c>
      <c r="F5982">
        <v>16</v>
      </c>
      <c r="G5982" t="str">
        <f t="shared" si="280"/>
        <v>Medium</v>
      </c>
      <c r="H5982" t="s">
        <v>7</v>
      </c>
      <c r="I5982" t="str">
        <f>IFERROR(VLOOKUP(A5982,sponsored_animals!$A$1:$C$2143,1,TRUE),0)</f>
        <v>36806649e5722d</v>
      </c>
      <c r="J5982">
        <f>VLOOKUP(H5982,location_costs!$A$1:$B$6,2,FALSE)</f>
        <v>100</v>
      </c>
      <c r="K5982" t="str">
        <f t="shared" si="281"/>
        <v>Dog_Medium</v>
      </c>
      <c r="L5982">
        <f>VLOOKUP(K5982,size_costs!$D$1:$E$10,2,FALSE)</f>
        <v>150</v>
      </c>
      <c r="M5982">
        <f>VLOOKUP(C5982,age_costs!$A$1:$B$52,2,FALSE)</f>
        <v>150</v>
      </c>
    </row>
    <row r="5983" spans="1:13" x14ac:dyDescent="0.25">
      <c r="A5983" t="s">
        <v>8299</v>
      </c>
      <c r="B5983" t="s">
        <v>15697</v>
      </c>
      <c r="C5983" s="2">
        <f t="shared" si="279"/>
        <v>9</v>
      </c>
      <c r="D5983" t="s">
        <v>12</v>
      </c>
      <c r="E5983" t="s">
        <v>2190</v>
      </c>
      <c r="F5983">
        <v>33</v>
      </c>
      <c r="G5983" t="str">
        <f t="shared" si="280"/>
        <v>Large</v>
      </c>
      <c r="H5983" t="s">
        <v>6</v>
      </c>
      <c r="I5983" t="str">
        <f>IFERROR(VLOOKUP(A5983,sponsored_animals!$A$1:$C$2143,1,TRUE),0)</f>
        <v>36806649e5722d</v>
      </c>
      <c r="J5983">
        <f>VLOOKUP(H5983,location_costs!$A$1:$B$6,2,FALSE)</f>
        <v>135</v>
      </c>
      <c r="K5983" t="str">
        <f t="shared" si="281"/>
        <v>Dog_Large</v>
      </c>
      <c r="L5983">
        <f>VLOOKUP(K5983,size_costs!$D$1:$E$10,2,FALSE)</f>
        <v>175</v>
      </c>
      <c r="M5983">
        <f>VLOOKUP(C5983,age_costs!$A$1:$B$52,2,FALSE)</f>
        <v>150</v>
      </c>
    </row>
    <row r="5984" spans="1:13" x14ac:dyDescent="0.25">
      <c r="A5984" t="s">
        <v>8300</v>
      </c>
      <c r="B5984" t="s">
        <v>14352</v>
      </c>
      <c r="C5984" s="2">
        <f t="shared" si="279"/>
        <v>3</v>
      </c>
      <c r="D5984" t="s">
        <v>19</v>
      </c>
      <c r="E5984" t="s">
        <v>2200</v>
      </c>
      <c r="F5984">
        <v>3</v>
      </c>
      <c r="G5984" t="str">
        <f t="shared" si="280"/>
        <v>Small</v>
      </c>
      <c r="H5984" t="s">
        <v>7</v>
      </c>
      <c r="I5984" t="str">
        <f>IFERROR(VLOOKUP(A5984,sponsored_animals!$A$1:$C$2143,1,TRUE),0)</f>
        <v>178f1189a06b68</v>
      </c>
      <c r="J5984">
        <f>VLOOKUP(H5984,location_costs!$A$1:$B$6,2,FALSE)</f>
        <v>100</v>
      </c>
      <c r="K5984" t="str">
        <f t="shared" si="281"/>
        <v>Cat_Small</v>
      </c>
      <c r="L5984">
        <f>VLOOKUP(K5984,size_costs!$D$1:$E$10,2,FALSE)</f>
        <v>100</v>
      </c>
      <c r="M5984">
        <f>VLOOKUP(C5984,age_costs!$A$1:$B$52,2,FALSE)</f>
        <v>0</v>
      </c>
    </row>
    <row r="5985" spans="1:13" x14ac:dyDescent="0.25">
      <c r="A5985" t="s">
        <v>8301</v>
      </c>
      <c r="B5985" t="s">
        <v>4114</v>
      </c>
      <c r="C5985" s="2">
        <f t="shared" si="279"/>
        <v>8</v>
      </c>
      <c r="D5985" t="s">
        <v>12</v>
      </c>
      <c r="E5985" t="s">
        <v>2207</v>
      </c>
      <c r="F5985">
        <v>34</v>
      </c>
      <c r="G5985" t="str">
        <f t="shared" si="280"/>
        <v>Large</v>
      </c>
      <c r="H5985" t="s">
        <v>3</v>
      </c>
      <c r="I5985" t="str">
        <f>IFERROR(VLOOKUP(A5985,sponsored_animals!$A$1:$C$2143,1,TRUE),0)</f>
        <v>178f1189a06b68</v>
      </c>
      <c r="J5985">
        <f>VLOOKUP(H5985,location_costs!$A$1:$B$6,2,FALSE)</f>
        <v>120</v>
      </c>
      <c r="K5985" t="str">
        <f t="shared" si="281"/>
        <v>Dog_Large</v>
      </c>
      <c r="L5985">
        <f>VLOOKUP(K5985,size_costs!$D$1:$E$10,2,FALSE)</f>
        <v>175</v>
      </c>
      <c r="M5985">
        <f>VLOOKUP(C5985,age_costs!$A$1:$B$52,2,FALSE)</f>
        <v>150</v>
      </c>
    </row>
    <row r="5986" spans="1:13" x14ac:dyDescent="0.25">
      <c r="A5986" t="s">
        <v>8302</v>
      </c>
      <c r="B5986" t="s">
        <v>8593</v>
      </c>
      <c r="C5986" s="2">
        <f t="shared" si="279"/>
        <v>11</v>
      </c>
      <c r="D5986" t="s">
        <v>12</v>
      </c>
      <c r="E5986" t="s">
        <v>2180</v>
      </c>
      <c r="F5986">
        <v>39</v>
      </c>
      <c r="G5986" t="str">
        <f t="shared" si="280"/>
        <v>Large</v>
      </c>
      <c r="H5986" t="s">
        <v>5</v>
      </c>
      <c r="I5986">
        <f>IFERROR(VLOOKUP(A5986,sponsored_animals!$A$1:$C$2143,1,TRUE),0)</f>
        <v>0</v>
      </c>
      <c r="J5986">
        <f>VLOOKUP(H5986,location_costs!$A$1:$B$6,2,FALSE)</f>
        <v>140</v>
      </c>
      <c r="K5986" t="str">
        <f t="shared" si="281"/>
        <v>Dog_Large</v>
      </c>
      <c r="L5986">
        <f>VLOOKUP(K5986,size_costs!$D$1:$E$10,2,FALSE)</f>
        <v>175</v>
      </c>
      <c r="M5986">
        <f>VLOOKUP(C5986,age_costs!$A$1:$B$52,2,FALSE)</f>
        <v>150</v>
      </c>
    </row>
    <row r="5987" spans="1:13" x14ac:dyDescent="0.25">
      <c r="A5987" t="s">
        <v>1563</v>
      </c>
      <c r="B5987" t="s">
        <v>15698</v>
      </c>
      <c r="C5987" s="2">
        <f t="shared" si="279"/>
        <v>18</v>
      </c>
      <c r="D5987" t="s">
        <v>12</v>
      </c>
      <c r="E5987" t="s">
        <v>2202</v>
      </c>
      <c r="F5987">
        <v>16</v>
      </c>
      <c r="G5987" t="str">
        <f t="shared" si="280"/>
        <v>Medium</v>
      </c>
      <c r="H5987" t="s">
        <v>3</v>
      </c>
      <c r="I5987" t="str">
        <f>IFERROR(VLOOKUP(A5987,sponsored_animals!$A$1:$C$2143,1,TRUE),0)</f>
        <v>4fca6ef6dbda96</v>
      </c>
      <c r="J5987">
        <f>VLOOKUP(H5987,location_costs!$A$1:$B$6,2,FALSE)</f>
        <v>120</v>
      </c>
      <c r="K5987" t="str">
        <f t="shared" si="281"/>
        <v>Dog_Medium</v>
      </c>
      <c r="L5987">
        <f>VLOOKUP(K5987,size_costs!$D$1:$E$10,2,FALSE)</f>
        <v>150</v>
      </c>
      <c r="M5987">
        <f>VLOOKUP(C5987,age_costs!$A$1:$B$52,2,FALSE)</f>
        <v>300</v>
      </c>
    </row>
    <row r="5988" spans="1:13" x14ac:dyDescent="0.25">
      <c r="A5988" t="s">
        <v>8303</v>
      </c>
      <c r="B5988" t="s">
        <v>15699</v>
      </c>
      <c r="C5988" s="2">
        <f t="shared" si="279"/>
        <v>2</v>
      </c>
      <c r="D5988" t="s">
        <v>12</v>
      </c>
      <c r="E5988" t="s">
        <v>2186</v>
      </c>
      <c r="F5988">
        <v>12</v>
      </c>
      <c r="G5988" t="str">
        <f t="shared" si="280"/>
        <v>Medium</v>
      </c>
      <c r="H5988" t="s">
        <v>6</v>
      </c>
      <c r="I5988" t="str">
        <f>IFERROR(VLOOKUP(A5988,sponsored_animals!$A$1:$C$2143,1,TRUE),0)</f>
        <v>178f1189a06b68</v>
      </c>
      <c r="J5988">
        <f>VLOOKUP(H5988,location_costs!$A$1:$B$6,2,FALSE)</f>
        <v>135</v>
      </c>
      <c r="K5988" t="str">
        <f t="shared" si="281"/>
        <v>Dog_Medium</v>
      </c>
      <c r="L5988">
        <f>VLOOKUP(K5988,size_costs!$D$1:$E$10,2,FALSE)</f>
        <v>150</v>
      </c>
      <c r="M5988">
        <f>VLOOKUP(C5988,age_costs!$A$1:$B$52,2,FALSE)</f>
        <v>0</v>
      </c>
    </row>
    <row r="5989" spans="1:13" x14ac:dyDescent="0.25">
      <c r="A5989" t="s">
        <v>8304</v>
      </c>
      <c r="B5989" t="s">
        <v>8643</v>
      </c>
      <c r="C5989" s="2">
        <f t="shared" si="279"/>
        <v>13</v>
      </c>
      <c r="D5989" t="s">
        <v>12</v>
      </c>
      <c r="E5989" t="s">
        <v>2190</v>
      </c>
      <c r="F5989">
        <v>27</v>
      </c>
      <c r="G5989" t="str">
        <f t="shared" si="280"/>
        <v>Medium</v>
      </c>
      <c r="H5989" t="s">
        <v>5</v>
      </c>
      <c r="I5989" t="str">
        <f>IFERROR(VLOOKUP(A5989,sponsored_animals!$A$1:$C$2143,1,TRUE),0)</f>
        <v>870a9302845fa5</v>
      </c>
      <c r="J5989">
        <f>VLOOKUP(H5989,location_costs!$A$1:$B$6,2,FALSE)</f>
        <v>140</v>
      </c>
      <c r="K5989" t="str">
        <f t="shared" si="281"/>
        <v>Dog_Medium</v>
      </c>
      <c r="L5989">
        <f>VLOOKUP(K5989,size_costs!$D$1:$E$10,2,FALSE)</f>
        <v>150</v>
      </c>
      <c r="M5989">
        <f>VLOOKUP(C5989,age_costs!$A$1:$B$52,2,FALSE)</f>
        <v>200</v>
      </c>
    </row>
    <row r="5990" spans="1:13" x14ac:dyDescent="0.25">
      <c r="A5990" t="s">
        <v>8306</v>
      </c>
      <c r="B5990" t="s">
        <v>3401</v>
      </c>
      <c r="C5990" s="2">
        <f t="shared" si="279"/>
        <v>10</v>
      </c>
      <c r="D5990" t="s">
        <v>19</v>
      </c>
      <c r="E5990" t="s">
        <v>2198</v>
      </c>
      <c r="F5990">
        <v>10</v>
      </c>
      <c r="G5990" t="str">
        <f t="shared" si="280"/>
        <v>Large</v>
      </c>
      <c r="H5990" t="s">
        <v>6</v>
      </c>
      <c r="I5990" t="str">
        <f>IFERROR(VLOOKUP(A5990,sponsored_animals!$A$1:$C$2143,1,TRUE),0)</f>
        <v>4fca6ef6dbda96</v>
      </c>
      <c r="J5990">
        <f>VLOOKUP(H5990,location_costs!$A$1:$B$6,2,FALSE)</f>
        <v>135</v>
      </c>
      <c r="K5990" t="str">
        <f t="shared" si="281"/>
        <v>Cat_Large</v>
      </c>
      <c r="L5990">
        <f>VLOOKUP(K5990,size_costs!$D$1:$E$10,2,FALSE)</f>
        <v>140</v>
      </c>
      <c r="M5990">
        <f>VLOOKUP(C5990,age_costs!$A$1:$B$52,2,FALSE)</f>
        <v>150</v>
      </c>
    </row>
    <row r="5991" spans="1:13" x14ac:dyDescent="0.25">
      <c r="A5991" t="s">
        <v>8308</v>
      </c>
      <c r="B5991" t="s">
        <v>14466</v>
      </c>
      <c r="C5991" s="2">
        <f t="shared" si="279"/>
        <v>8</v>
      </c>
      <c r="D5991" t="s">
        <v>19</v>
      </c>
      <c r="E5991" t="s">
        <v>3415</v>
      </c>
      <c r="F5991">
        <v>8</v>
      </c>
      <c r="G5991" t="str">
        <f t="shared" si="280"/>
        <v>Large</v>
      </c>
      <c r="H5991" t="s">
        <v>4</v>
      </c>
      <c r="I5991" t="str">
        <f>IFERROR(VLOOKUP(A5991,sponsored_animals!$A$1:$C$2143,1,TRUE),0)</f>
        <v>214f8f6b359a1e</v>
      </c>
      <c r="J5991">
        <f>VLOOKUP(H5991,location_costs!$A$1:$B$6,2,FALSE)</f>
        <v>110</v>
      </c>
      <c r="K5991" t="str">
        <f t="shared" si="281"/>
        <v>Cat_Large</v>
      </c>
      <c r="L5991">
        <f>VLOOKUP(K5991,size_costs!$D$1:$E$10,2,FALSE)</f>
        <v>140</v>
      </c>
      <c r="M5991">
        <f>VLOOKUP(C5991,age_costs!$A$1:$B$52,2,FALSE)</f>
        <v>150</v>
      </c>
    </row>
    <row r="5992" spans="1:13" x14ac:dyDescent="0.25">
      <c r="A5992" t="s">
        <v>8309</v>
      </c>
      <c r="B5992" t="s">
        <v>15608</v>
      </c>
      <c r="C5992" s="2">
        <f t="shared" si="279"/>
        <v>9</v>
      </c>
      <c r="D5992" t="s">
        <v>19</v>
      </c>
      <c r="E5992" t="s">
        <v>2226</v>
      </c>
      <c r="F5992">
        <v>8</v>
      </c>
      <c r="G5992" t="str">
        <f t="shared" si="280"/>
        <v>Large</v>
      </c>
      <c r="H5992" t="s">
        <v>5</v>
      </c>
      <c r="I5992" t="str">
        <f>IFERROR(VLOOKUP(A5992,sponsored_animals!$A$1:$C$2143,1,TRUE),0)</f>
        <v>178f1189a06b68</v>
      </c>
      <c r="J5992">
        <f>VLOOKUP(H5992,location_costs!$A$1:$B$6,2,FALSE)</f>
        <v>140</v>
      </c>
      <c r="K5992" t="str">
        <f t="shared" si="281"/>
        <v>Cat_Large</v>
      </c>
      <c r="L5992">
        <f>VLOOKUP(K5992,size_costs!$D$1:$E$10,2,FALSE)</f>
        <v>140</v>
      </c>
      <c r="M5992">
        <f>VLOOKUP(C5992,age_costs!$A$1:$B$52,2,FALSE)</f>
        <v>150</v>
      </c>
    </row>
    <row r="5993" spans="1:13" x14ac:dyDescent="0.25">
      <c r="A5993" t="s">
        <v>8310</v>
      </c>
      <c r="B5993" t="s">
        <v>11102</v>
      </c>
      <c r="C5993" s="2">
        <f t="shared" si="279"/>
        <v>4</v>
      </c>
      <c r="D5993" t="s">
        <v>12</v>
      </c>
      <c r="E5993" t="s">
        <v>2533</v>
      </c>
      <c r="F5993">
        <v>36</v>
      </c>
      <c r="G5993" t="str">
        <f t="shared" si="280"/>
        <v>Large</v>
      </c>
      <c r="H5993" t="s">
        <v>7</v>
      </c>
      <c r="I5993" t="str">
        <f>IFERROR(VLOOKUP(A5993,sponsored_animals!$A$1:$C$2143,1,TRUE),0)</f>
        <v>b14069999a0ee6</v>
      </c>
      <c r="J5993">
        <f>VLOOKUP(H5993,location_costs!$A$1:$B$6,2,FALSE)</f>
        <v>100</v>
      </c>
      <c r="K5993" t="str">
        <f t="shared" si="281"/>
        <v>Dog_Large</v>
      </c>
      <c r="L5993">
        <f>VLOOKUP(K5993,size_costs!$D$1:$E$10,2,FALSE)</f>
        <v>175</v>
      </c>
      <c r="M5993">
        <f>VLOOKUP(C5993,age_costs!$A$1:$B$52,2,FALSE)</f>
        <v>0</v>
      </c>
    </row>
    <row r="5994" spans="1:13" x14ac:dyDescent="0.25">
      <c r="A5994" t="s">
        <v>8311</v>
      </c>
      <c r="B5994" t="s">
        <v>3052</v>
      </c>
      <c r="C5994" s="2">
        <f t="shared" si="279"/>
        <v>4</v>
      </c>
      <c r="D5994" t="s">
        <v>19</v>
      </c>
      <c r="E5994" t="s">
        <v>2369</v>
      </c>
      <c r="F5994">
        <v>6.5</v>
      </c>
      <c r="G5994" t="str">
        <f t="shared" si="280"/>
        <v>Medium</v>
      </c>
      <c r="H5994" t="s">
        <v>7</v>
      </c>
      <c r="I5994" t="str">
        <f>IFERROR(VLOOKUP(A5994,sponsored_animals!$A$1:$C$2143,1,TRUE),0)</f>
        <v>4fca6ef6dbda96</v>
      </c>
      <c r="J5994">
        <f>VLOOKUP(H5994,location_costs!$A$1:$B$6,2,FALSE)</f>
        <v>100</v>
      </c>
      <c r="K5994" t="str">
        <f t="shared" si="281"/>
        <v>Cat_Medium</v>
      </c>
      <c r="L5994">
        <f>VLOOKUP(K5994,size_costs!$D$1:$E$10,2,FALSE)</f>
        <v>120</v>
      </c>
      <c r="M5994">
        <f>VLOOKUP(C5994,age_costs!$A$1:$B$52,2,FALSE)</f>
        <v>0</v>
      </c>
    </row>
    <row r="5995" spans="1:13" x14ac:dyDescent="0.25">
      <c r="A5995" t="s">
        <v>1746</v>
      </c>
      <c r="B5995" t="s">
        <v>12627</v>
      </c>
      <c r="C5995" s="2">
        <f t="shared" si="279"/>
        <v>5</v>
      </c>
      <c r="D5995" t="s">
        <v>12</v>
      </c>
      <c r="E5995" t="s">
        <v>2294</v>
      </c>
      <c r="F5995">
        <v>32</v>
      </c>
      <c r="G5995" t="str">
        <f t="shared" si="280"/>
        <v>Large</v>
      </c>
      <c r="H5995" t="s">
        <v>3</v>
      </c>
      <c r="I5995" t="str">
        <f>IFERROR(VLOOKUP(A5995,sponsored_animals!$A$1:$C$2143,1,TRUE),0)</f>
        <v>4fca6ef6dbda96</v>
      </c>
      <c r="J5995">
        <f>VLOOKUP(H5995,location_costs!$A$1:$B$6,2,FALSE)</f>
        <v>120</v>
      </c>
      <c r="K5995" t="str">
        <f t="shared" si="281"/>
        <v>Dog_Large</v>
      </c>
      <c r="L5995">
        <f>VLOOKUP(K5995,size_costs!$D$1:$E$10,2,FALSE)</f>
        <v>175</v>
      </c>
      <c r="M5995">
        <f>VLOOKUP(C5995,age_costs!$A$1:$B$52,2,FALSE)</f>
        <v>100</v>
      </c>
    </row>
    <row r="5996" spans="1:13" x14ac:dyDescent="0.25">
      <c r="A5996" t="s">
        <v>8312</v>
      </c>
      <c r="B5996" t="s">
        <v>15700</v>
      </c>
      <c r="C5996" s="2">
        <f t="shared" si="279"/>
        <v>21</v>
      </c>
      <c r="D5996" t="s">
        <v>12</v>
      </c>
      <c r="E5996" t="s">
        <v>2217</v>
      </c>
      <c r="F5996">
        <v>7</v>
      </c>
      <c r="G5996" t="str">
        <f t="shared" si="280"/>
        <v>Small</v>
      </c>
      <c r="H5996" t="s">
        <v>7</v>
      </c>
      <c r="I5996" t="str">
        <f>IFERROR(VLOOKUP(A5996,sponsored_animals!$A$1:$C$2143,1,TRUE),0)</f>
        <v>214f8f6b359a1e</v>
      </c>
      <c r="J5996">
        <f>VLOOKUP(H5996,location_costs!$A$1:$B$6,2,FALSE)</f>
        <v>100</v>
      </c>
      <c r="K5996" t="str">
        <f t="shared" si="281"/>
        <v>Dog_Small</v>
      </c>
      <c r="L5996">
        <f>VLOOKUP(K5996,size_costs!$D$1:$E$10,2,FALSE)</f>
        <v>125</v>
      </c>
      <c r="M5996">
        <f>VLOOKUP(C5996,age_costs!$A$1:$B$52,2,FALSE)</f>
        <v>300</v>
      </c>
    </row>
    <row r="5997" spans="1:13" x14ac:dyDescent="0.25">
      <c r="A5997" t="s">
        <v>8313</v>
      </c>
      <c r="B5997" t="s">
        <v>3380</v>
      </c>
      <c r="C5997" s="2">
        <f t="shared" si="279"/>
        <v>7</v>
      </c>
      <c r="D5997" t="s">
        <v>19</v>
      </c>
      <c r="E5997" t="s">
        <v>2369</v>
      </c>
      <c r="F5997">
        <v>9</v>
      </c>
      <c r="G5997" t="str">
        <f t="shared" si="280"/>
        <v>Large</v>
      </c>
      <c r="H5997" t="s">
        <v>4</v>
      </c>
      <c r="I5997">
        <f>IFERROR(VLOOKUP(A5997,sponsored_animals!$A$1:$C$2143,1,TRUE),0)</f>
        <v>0</v>
      </c>
      <c r="J5997">
        <f>VLOOKUP(H5997,location_costs!$A$1:$B$6,2,FALSE)</f>
        <v>110</v>
      </c>
      <c r="K5997" t="str">
        <f t="shared" si="281"/>
        <v>Cat_Large</v>
      </c>
      <c r="L5997">
        <f>VLOOKUP(K5997,size_costs!$D$1:$E$10,2,FALSE)</f>
        <v>140</v>
      </c>
      <c r="M5997">
        <f>VLOOKUP(C5997,age_costs!$A$1:$B$52,2,FALSE)</f>
        <v>100</v>
      </c>
    </row>
    <row r="5998" spans="1:13" x14ac:dyDescent="0.25">
      <c r="A5998" t="s">
        <v>8314</v>
      </c>
      <c r="B5998" t="s">
        <v>5777</v>
      </c>
      <c r="C5998" s="2">
        <f t="shared" si="279"/>
        <v>7</v>
      </c>
      <c r="D5998" t="s">
        <v>19</v>
      </c>
      <c r="E5998" t="s">
        <v>2182</v>
      </c>
      <c r="F5998">
        <v>8</v>
      </c>
      <c r="G5998" t="str">
        <f t="shared" si="280"/>
        <v>Large</v>
      </c>
      <c r="H5998" t="s">
        <v>6</v>
      </c>
      <c r="I5998">
        <f>IFERROR(VLOOKUP(A5998,sponsored_animals!$A$1:$C$2143,1,TRUE),0)</f>
        <v>0</v>
      </c>
      <c r="J5998">
        <f>VLOOKUP(H5998,location_costs!$A$1:$B$6,2,FALSE)</f>
        <v>135</v>
      </c>
      <c r="K5998" t="str">
        <f t="shared" si="281"/>
        <v>Cat_Large</v>
      </c>
      <c r="L5998">
        <f>VLOOKUP(K5998,size_costs!$D$1:$E$10,2,FALSE)</f>
        <v>140</v>
      </c>
      <c r="M5998">
        <f>VLOOKUP(C5998,age_costs!$A$1:$B$52,2,FALSE)</f>
        <v>100</v>
      </c>
    </row>
    <row r="5999" spans="1:13" x14ac:dyDescent="0.25">
      <c r="A5999" t="s">
        <v>8315</v>
      </c>
      <c r="B5999" t="s">
        <v>14333</v>
      </c>
      <c r="C5999" s="2">
        <f t="shared" si="279"/>
        <v>9</v>
      </c>
      <c r="D5999" t="s">
        <v>12</v>
      </c>
      <c r="E5999" t="s">
        <v>3124</v>
      </c>
      <c r="F5999">
        <v>34</v>
      </c>
      <c r="G5999" t="str">
        <f t="shared" si="280"/>
        <v>Large</v>
      </c>
      <c r="H5999" t="s">
        <v>6</v>
      </c>
      <c r="I5999" t="str">
        <f>IFERROR(VLOOKUP(A5999,sponsored_animals!$A$1:$C$2143,1,TRUE),0)</f>
        <v>f3de00c24336c4</v>
      </c>
      <c r="J5999">
        <f>VLOOKUP(H5999,location_costs!$A$1:$B$6,2,FALSE)</f>
        <v>135</v>
      </c>
      <c r="K5999" t="str">
        <f t="shared" si="281"/>
        <v>Dog_Large</v>
      </c>
      <c r="L5999">
        <f>VLOOKUP(K5999,size_costs!$D$1:$E$10,2,FALSE)</f>
        <v>175</v>
      </c>
      <c r="M5999">
        <f>VLOOKUP(C5999,age_costs!$A$1:$B$52,2,FALSE)</f>
        <v>150</v>
      </c>
    </row>
    <row r="6000" spans="1:13" x14ac:dyDescent="0.25">
      <c r="A6000" t="s">
        <v>8316</v>
      </c>
      <c r="B6000" t="s">
        <v>15701</v>
      </c>
      <c r="C6000" s="2">
        <f t="shared" si="279"/>
        <v>10</v>
      </c>
      <c r="D6000" t="s">
        <v>12</v>
      </c>
      <c r="E6000" t="s">
        <v>2223</v>
      </c>
      <c r="F6000">
        <v>13</v>
      </c>
      <c r="G6000" t="str">
        <f t="shared" si="280"/>
        <v>Medium</v>
      </c>
      <c r="H6000" t="s">
        <v>4</v>
      </c>
      <c r="I6000" t="str">
        <f>IFERROR(VLOOKUP(A6000,sponsored_animals!$A$1:$C$2143,1,TRUE),0)</f>
        <v>7c0c3e04e6a4d4</v>
      </c>
      <c r="J6000">
        <f>VLOOKUP(H6000,location_costs!$A$1:$B$6,2,FALSE)</f>
        <v>110</v>
      </c>
      <c r="K6000" t="str">
        <f t="shared" si="281"/>
        <v>Dog_Medium</v>
      </c>
      <c r="L6000">
        <f>VLOOKUP(K6000,size_costs!$D$1:$E$10,2,FALSE)</f>
        <v>150</v>
      </c>
      <c r="M6000">
        <f>VLOOKUP(C6000,age_costs!$A$1:$B$52,2,FALSE)</f>
        <v>150</v>
      </c>
    </row>
    <row r="6001" spans="1:13" x14ac:dyDescent="0.25">
      <c r="A6001" t="s">
        <v>8317</v>
      </c>
      <c r="B6001" t="s">
        <v>10930</v>
      </c>
      <c r="C6001" s="2">
        <f t="shared" si="279"/>
        <v>11</v>
      </c>
      <c r="D6001" t="s">
        <v>19</v>
      </c>
      <c r="E6001" t="s">
        <v>2350</v>
      </c>
      <c r="F6001">
        <v>8</v>
      </c>
      <c r="G6001" t="str">
        <f t="shared" si="280"/>
        <v>Large</v>
      </c>
      <c r="H6001" t="s">
        <v>6</v>
      </c>
      <c r="I6001" t="str">
        <f>IFERROR(VLOOKUP(A6001,sponsored_animals!$A$1:$C$2143,1,TRUE),0)</f>
        <v>b14069999a0ee6</v>
      </c>
      <c r="J6001">
        <f>VLOOKUP(H6001,location_costs!$A$1:$B$6,2,FALSE)</f>
        <v>135</v>
      </c>
      <c r="K6001" t="str">
        <f t="shared" si="281"/>
        <v>Cat_Large</v>
      </c>
      <c r="L6001">
        <f>VLOOKUP(K6001,size_costs!$D$1:$E$10,2,FALSE)</f>
        <v>140</v>
      </c>
      <c r="M6001">
        <f>VLOOKUP(C6001,age_costs!$A$1:$B$52,2,FALSE)</f>
        <v>150</v>
      </c>
    </row>
    <row r="6002" spans="1:13" x14ac:dyDescent="0.25">
      <c r="A6002" t="s">
        <v>8318</v>
      </c>
      <c r="B6002" t="s">
        <v>4136</v>
      </c>
      <c r="C6002" s="2">
        <f t="shared" si="279"/>
        <v>5</v>
      </c>
      <c r="D6002" t="s">
        <v>12</v>
      </c>
      <c r="E6002" t="s">
        <v>2182</v>
      </c>
      <c r="F6002">
        <v>47</v>
      </c>
      <c r="G6002" t="str">
        <f t="shared" si="280"/>
        <v>Large</v>
      </c>
      <c r="H6002" t="s">
        <v>6</v>
      </c>
      <c r="I6002">
        <f>IFERROR(VLOOKUP(A6002,sponsored_animals!$A$1:$C$2143,1,TRUE),0)</f>
        <v>0</v>
      </c>
      <c r="J6002">
        <f>VLOOKUP(H6002,location_costs!$A$1:$B$6,2,FALSE)</f>
        <v>135</v>
      </c>
      <c r="K6002" t="str">
        <f t="shared" si="281"/>
        <v>Dog_Large</v>
      </c>
      <c r="L6002">
        <f>VLOOKUP(K6002,size_costs!$D$1:$E$10,2,FALSE)</f>
        <v>175</v>
      </c>
      <c r="M6002">
        <f>VLOOKUP(C6002,age_costs!$A$1:$B$52,2,FALSE)</f>
        <v>100</v>
      </c>
    </row>
    <row r="6003" spans="1:13" x14ac:dyDescent="0.25">
      <c r="A6003" t="s">
        <v>8319</v>
      </c>
      <c r="B6003" t="s">
        <v>15527</v>
      </c>
      <c r="C6003" s="2">
        <f t="shared" si="279"/>
        <v>3</v>
      </c>
      <c r="D6003" t="s">
        <v>12</v>
      </c>
      <c r="E6003" t="s">
        <v>2233</v>
      </c>
      <c r="F6003">
        <v>24</v>
      </c>
      <c r="G6003" t="str">
        <f t="shared" si="280"/>
        <v>Medium</v>
      </c>
      <c r="H6003" t="s">
        <v>4</v>
      </c>
      <c r="I6003">
        <f>IFERROR(VLOOKUP(A6003,sponsored_animals!$A$1:$C$2143,1,TRUE),0)</f>
        <v>0</v>
      </c>
      <c r="J6003">
        <f>VLOOKUP(H6003,location_costs!$A$1:$B$6,2,FALSE)</f>
        <v>110</v>
      </c>
      <c r="K6003" t="str">
        <f t="shared" si="281"/>
        <v>Dog_Medium</v>
      </c>
      <c r="L6003">
        <f>VLOOKUP(K6003,size_costs!$D$1:$E$10,2,FALSE)</f>
        <v>150</v>
      </c>
      <c r="M6003">
        <f>VLOOKUP(C6003,age_costs!$A$1:$B$52,2,FALSE)</f>
        <v>0</v>
      </c>
    </row>
    <row r="6004" spans="1:13" x14ac:dyDescent="0.25">
      <c r="A6004" t="s">
        <v>8320</v>
      </c>
      <c r="B6004" t="s">
        <v>14150</v>
      </c>
      <c r="C6004" s="2">
        <f t="shared" si="279"/>
        <v>9</v>
      </c>
      <c r="D6004" t="s">
        <v>12</v>
      </c>
      <c r="E6004" t="s">
        <v>2207</v>
      </c>
      <c r="F6004">
        <v>35</v>
      </c>
      <c r="G6004" t="str">
        <f t="shared" si="280"/>
        <v>Large</v>
      </c>
      <c r="H6004" t="s">
        <v>6</v>
      </c>
      <c r="I6004">
        <f>IFERROR(VLOOKUP(A6004,sponsored_animals!$A$1:$C$2143,1,TRUE),0)</f>
        <v>0</v>
      </c>
      <c r="J6004">
        <f>VLOOKUP(H6004,location_costs!$A$1:$B$6,2,FALSE)</f>
        <v>135</v>
      </c>
      <c r="K6004" t="str">
        <f t="shared" si="281"/>
        <v>Dog_Large</v>
      </c>
      <c r="L6004">
        <f>VLOOKUP(K6004,size_costs!$D$1:$E$10,2,FALSE)</f>
        <v>175</v>
      </c>
      <c r="M6004">
        <f>VLOOKUP(C6004,age_costs!$A$1:$B$52,2,FALSE)</f>
        <v>150</v>
      </c>
    </row>
    <row r="6005" spans="1:13" x14ac:dyDescent="0.25">
      <c r="A6005" t="s">
        <v>8321</v>
      </c>
      <c r="B6005" t="s">
        <v>13600</v>
      </c>
      <c r="C6005" s="2">
        <f t="shared" si="279"/>
        <v>10</v>
      </c>
      <c r="D6005" t="s">
        <v>12</v>
      </c>
      <c r="E6005" t="s">
        <v>2182</v>
      </c>
      <c r="F6005">
        <v>9</v>
      </c>
      <c r="G6005" t="str">
        <f t="shared" si="280"/>
        <v>Small</v>
      </c>
      <c r="H6005" t="s">
        <v>7</v>
      </c>
      <c r="I6005" t="str">
        <f>IFERROR(VLOOKUP(A6005,sponsored_animals!$A$1:$C$2143,1,TRUE),0)</f>
        <v>b14069999a0ee6</v>
      </c>
      <c r="J6005">
        <f>VLOOKUP(H6005,location_costs!$A$1:$B$6,2,FALSE)</f>
        <v>100</v>
      </c>
      <c r="K6005" t="str">
        <f t="shared" si="281"/>
        <v>Dog_Small</v>
      </c>
      <c r="L6005">
        <f>VLOOKUP(K6005,size_costs!$D$1:$E$10,2,FALSE)</f>
        <v>125</v>
      </c>
      <c r="M6005">
        <f>VLOOKUP(C6005,age_costs!$A$1:$B$52,2,FALSE)</f>
        <v>150</v>
      </c>
    </row>
    <row r="6006" spans="1:13" x14ac:dyDescent="0.25">
      <c r="A6006" t="s">
        <v>1359</v>
      </c>
      <c r="B6006" t="s">
        <v>9342</v>
      </c>
      <c r="C6006" s="2">
        <f t="shared" si="279"/>
        <v>9</v>
      </c>
      <c r="D6006" t="s">
        <v>19</v>
      </c>
      <c r="E6006" t="s">
        <v>2311</v>
      </c>
      <c r="F6006">
        <v>3</v>
      </c>
      <c r="G6006" t="str">
        <f t="shared" si="280"/>
        <v>Small</v>
      </c>
      <c r="H6006" t="s">
        <v>6</v>
      </c>
      <c r="I6006" t="str">
        <f>IFERROR(VLOOKUP(A6006,sponsored_animals!$A$1:$C$2143,1,TRUE),0)</f>
        <v>b14069999a0ee6</v>
      </c>
      <c r="J6006">
        <f>VLOOKUP(H6006,location_costs!$A$1:$B$6,2,FALSE)</f>
        <v>135</v>
      </c>
      <c r="K6006" t="str">
        <f t="shared" si="281"/>
        <v>Cat_Small</v>
      </c>
      <c r="L6006">
        <f>VLOOKUP(K6006,size_costs!$D$1:$E$10,2,FALSE)</f>
        <v>100</v>
      </c>
      <c r="M6006">
        <f>VLOOKUP(C6006,age_costs!$A$1:$B$52,2,FALSE)</f>
        <v>150</v>
      </c>
    </row>
    <row r="6007" spans="1:13" x14ac:dyDescent="0.25">
      <c r="A6007" t="s">
        <v>8322</v>
      </c>
      <c r="B6007" t="s">
        <v>15702</v>
      </c>
      <c r="C6007" s="2">
        <f t="shared" si="279"/>
        <v>5</v>
      </c>
      <c r="D6007" t="s">
        <v>12</v>
      </c>
      <c r="E6007" t="s">
        <v>2190</v>
      </c>
      <c r="F6007">
        <v>13</v>
      </c>
      <c r="G6007" t="str">
        <f t="shared" si="280"/>
        <v>Medium</v>
      </c>
      <c r="H6007" t="s">
        <v>3</v>
      </c>
      <c r="I6007" t="str">
        <f>IFERROR(VLOOKUP(A6007,sponsored_animals!$A$1:$C$2143,1,TRUE),0)</f>
        <v>36806649e5722d</v>
      </c>
      <c r="J6007">
        <f>VLOOKUP(H6007,location_costs!$A$1:$B$6,2,FALSE)</f>
        <v>120</v>
      </c>
      <c r="K6007" t="str">
        <f t="shared" si="281"/>
        <v>Dog_Medium</v>
      </c>
      <c r="L6007">
        <f>VLOOKUP(K6007,size_costs!$D$1:$E$10,2,FALSE)</f>
        <v>150</v>
      </c>
      <c r="M6007">
        <f>VLOOKUP(C6007,age_costs!$A$1:$B$52,2,FALSE)</f>
        <v>100</v>
      </c>
    </row>
    <row r="6008" spans="1:13" x14ac:dyDescent="0.25">
      <c r="A6008" t="s">
        <v>8323</v>
      </c>
      <c r="B6008" t="s">
        <v>6301</v>
      </c>
      <c r="C6008" s="2">
        <f t="shared" si="279"/>
        <v>10</v>
      </c>
      <c r="D6008" t="s">
        <v>12</v>
      </c>
      <c r="E6008" t="s">
        <v>2322</v>
      </c>
      <c r="F6008">
        <v>12</v>
      </c>
      <c r="G6008" t="str">
        <f t="shared" si="280"/>
        <v>Medium</v>
      </c>
      <c r="H6008" t="s">
        <v>5</v>
      </c>
      <c r="I6008" t="str">
        <f>IFERROR(VLOOKUP(A6008,sponsored_animals!$A$1:$C$2143,1,TRUE),0)</f>
        <v>36806649e5722d</v>
      </c>
      <c r="J6008">
        <f>VLOOKUP(H6008,location_costs!$A$1:$B$6,2,FALSE)</f>
        <v>140</v>
      </c>
      <c r="K6008" t="str">
        <f t="shared" si="281"/>
        <v>Dog_Medium</v>
      </c>
      <c r="L6008">
        <f>VLOOKUP(K6008,size_costs!$D$1:$E$10,2,FALSE)</f>
        <v>150</v>
      </c>
      <c r="M6008">
        <f>VLOOKUP(C6008,age_costs!$A$1:$B$52,2,FALSE)</f>
        <v>150</v>
      </c>
    </row>
    <row r="6009" spans="1:13" x14ac:dyDescent="0.25">
      <c r="A6009" t="s">
        <v>8324</v>
      </c>
      <c r="B6009" t="s">
        <v>15703</v>
      </c>
      <c r="C6009" s="2">
        <f t="shared" si="279"/>
        <v>6</v>
      </c>
      <c r="D6009" t="s">
        <v>12</v>
      </c>
      <c r="E6009" t="s">
        <v>2322</v>
      </c>
      <c r="F6009">
        <v>33</v>
      </c>
      <c r="G6009" t="str">
        <f t="shared" si="280"/>
        <v>Large</v>
      </c>
      <c r="H6009" t="s">
        <v>6</v>
      </c>
      <c r="I6009" t="str">
        <f>IFERROR(VLOOKUP(A6009,sponsored_animals!$A$1:$C$2143,1,TRUE),0)</f>
        <v>b14069999a0ee6</v>
      </c>
      <c r="J6009">
        <f>VLOOKUP(H6009,location_costs!$A$1:$B$6,2,FALSE)</f>
        <v>135</v>
      </c>
      <c r="K6009" t="str">
        <f t="shared" si="281"/>
        <v>Dog_Large</v>
      </c>
      <c r="L6009">
        <f>VLOOKUP(K6009,size_costs!$D$1:$E$10,2,FALSE)</f>
        <v>175</v>
      </c>
      <c r="M6009">
        <f>VLOOKUP(C6009,age_costs!$A$1:$B$52,2,FALSE)</f>
        <v>100</v>
      </c>
    </row>
    <row r="6010" spans="1:13" x14ac:dyDescent="0.25">
      <c r="A6010" t="s">
        <v>8325</v>
      </c>
      <c r="B6010" t="s">
        <v>11485</v>
      </c>
      <c r="C6010" s="2">
        <f t="shared" si="279"/>
        <v>6</v>
      </c>
      <c r="D6010" t="s">
        <v>12</v>
      </c>
      <c r="E6010" t="s">
        <v>2190</v>
      </c>
      <c r="F6010">
        <v>35</v>
      </c>
      <c r="G6010" t="str">
        <f t="shared" si="280"/>
        <v>Large</v>
      </c>
      <c r="H6010" t="s">
        <v>4</v>
      </c>
      <c r="I6010" t="str">
        <f>IFERROR(VLOOKUP(A6010,sponsored_animals!$A$1:$C$2143,1,TRUE),0)</f>
        <v>7c0c3e04e6a4d4</v>
      </c>
      <c r="J6010">
        <f>VLOOKUP(H6010,location_costs!$A$1:$B$6,2,FALSE)</f>
        <v>110</v>
      </c>
      <c r="K6010" t="str">
        <f t="shared" si="281"/>
        <v>Dog_Large</v>
      </c>
      <c r="L6010">
        <f>VLOOKUP(K6010,size_costs!$D$1:$E$10,2,FALSE)</f>
        <v>175</v>
      </c>
      <c r="M6010">
        <f>VLOOKUP(C6010,age_costs!$A$1:$B$52,2,FALSE)</f>
        <v>100</v>
      </c>
    </row>
    <row r="6011" spans="1:13" x14ac:dyDescent="0.25">
      <c r="A6011" t="s">
        <v>8326</v>
      </c>
      <c r="B6011" t="s">
        <v>6393</v>
      </c>
      <c r="C6011" s="2">
        <f t="shared" si="279"/>
        <v>4</v>
      </c>
      <c r="D6011" t="s">
        <v>23</v>
      </c>
      <c r="E6011" t="s">
        <v>3326</v>
      </c>
      <c r="F6011">
        <v>13.1</v>
      </c>
      <c r="G6011" t="str">
        <f t="shared" si="280"/>
        <v>Large</v>
      </c>
      <c r="H6011" t="s">
        <v>3</v>
      </c>
      <c r="I6011" t="str">
        <f>IFERROR(VLOOKUP(A6011,sponsored_animals!$A$1:$C$2143,1,TRUE),0)</f>
        <v>36806649e5722d</v>
      </c>
      <c r="J6011">
        <f>VLOOKUP(H6011,location_costs!$A$1:$B$6,2,FALSE)</f>
        <v>120</v>
      </c>
      <c r="K6011" t="str">
        <f t="shared" si="281"/>
        <v>Bird_Large</v>
      </c>
      <c r="L6011">
        <f>VLOOKUP(K6011,size_costs!$D$1:$E$10,2,FALSE)</f>
        <v>110</v>
      </c>
      <c r="M6011">
        <f>VLOOKUP(C6011,age_costs!$A$1:$B$52,2,FALSE)</f>
        <v>0</v>
      </c>
    </row>
    <row r="6012" spans="1:13" x14ac:dyDescent="0.25">
      <c r="A6012" t="s">
        <v>8327</v>
      </c>
      <c r="B6012" t="s">
        <v>15704</v>
      </c>
      <c r="C6012" s="2">
        <f t="shared" si="279"/>
        <v>12</v>
      </c>
      <c r="D6012" t="s">
        <v>12</v>
      </c>
      <c r="E6012" t="s">
        <v>2241</v>
      </c>
      <c r="F6012">
        <v>15</v>
      </c>
      <c r="G6012" t="str">
        <f t="shared" si="280"/>
        <v>Medium</v>
      </c>
      <c r="H6012" t="s">
        <v>7</v>
      </c>
      <c r="I6012" t="str">
        <f>IFERROR(VLOOKUP(A6012,sponsored_animals!$A$1:$C$2143,1,TRUE),0)</f>
        <v>178f1189a06b68</v>
      </c>
      <c r="J6012">
        <f>VLOOKUP(H6012,location_costs!$A$1:$B$6,2,FALSE)</f>
        <v>100</v>
      </c>
      <c r="K6012" t="str">
        <f t="shared" si="281"/>
        <v>Dog_Medium</v>
      </c>
      <c r="L6012">
        <f>VLOOKUP(K6012,size_costs!$D$1:$E$10,2,FALSE)</f>
        <v>150</v>
      </c>
      <c r="M6012">
        <f>VLOOKUP(C6012,age_costs!$A$1:$B$52,2,FALSE)</f>
        <v>150</v>
      </c>
    </row>
    <row r="6013" spans="1:13" x14ac:dyDescent="0.25">
      <c r="A6013" t="s">
        <v>8328</v>
      </c>
      <c r="B6013" t="s">
        <v>2959</v>
      </c>
      <c r="C6013" s="2">
        <f t="shared" si="279"/>
        <v>8</v>
      </c>
      <c r="D6013" t="s">
        <v>12</v>
      </c>
      <c r="E6013" t="s">
        <v>2182</v>
      </c>
      <c r="F6013">
        <v>25</v>
      </c>
      <c r="G6013" t="str">
        <f t="shared" si="280"/>
        <v>Medium</v>
      </c>
      <c r="H6013" t="s">
        <v>4</v>
      </c>
      <c r="I6013" t="str">
        <f>IFERROR(VLOOKUP(A6013,sponsored_animals!$A$1:$C$2143,1,TRUE),0)</f>
        <v>178f1189a06b68</v>
      </c>
      <c r="J6013">
        <f>VLOOKUP(H6013,location_costs!$A$1:$B$6,2,FALSE)</f>
        <v>110</v>
      </c>
      <c r="K6013" t="str">
        <f t="shared" si="281"/>
        <v>Dog_Medium</v>
      </c>
      <c r="L6013">
        <f>VLOOKUP(K6013,size_costs!$D$1:$E$10,2,FALSE)</f>
        <v>150</v>
      </c>
      <c r="M6013">
        <f>VLOOKUP(C6013,age_costs!$A$1:$B$52,2,FALSE)</f>
        <v>150</v>
      </c>
    </row>
    <row r="6014" spans="1:13" x14ac:dyDescent="0.25">
      <c r="A6014" t="s">
        <v>8330</v>
      </c>
      <c r="B6014" t="s">
        <v>14688</v>
      </c>
      <c r="C6014" s="2">
        <f t="shared" si="279"/>
        <v>5</v>
      </c>
      <c r="D6014" t="s">
        <v>19</v>
      </c>
      <c r="E6014" t="s">
        <v>2200</v>
      </c>
      <c r="F6014">
        <v>8.5</v>
      </c>
      <c r="G6014" t="str">
        <f t="shared" si="280"/>
        <v>Large</v>
      </c>
      <c r="H6014" t="s">
        <v>6</v>
      </c>
      <c r="I6014" t="str">
        <f>IFERROR(VLOOKUP(A6014,sponsored_animals!$A$1:$C$2143,1,TRUE),0)</f>
        <v>74228ffdfe76aa</v>
      </c>
      <c r="J6014">
        <f>VLOOKUP(H6014,location_costs!$A$1:$B$6,2,FALSE)</f>
        <v>135</v>
      </c>
      <c r="K6014" t="str">
        <f t="shared" si="281"/>
        <v>Cat_Large</v>
      </c>
      <c r="L6014">
        <f>VLOOKUP(K6014,size_costs!$D$1:$E$10,2,FALSE)</f>
        <v>140</v>
      </c>
      <c r="M6014">
        <f>VLOOKUP(C6014,age_costs!$A$1:$B$52,2,FALSE)</f>
        <v>100</v>
      </c>
    </row>
    <row r="6015" spans="1:13" x14ac:dyDescent="0.25">
      <c r="A6015" t="s">
        <v>8331</v>
      </c>
      <c r="B6015" t="s">
        <v>13818</v>
      </c>
      <c r="C6015" s="2">
        <f t="shared" si="279"/>
        <v>3</v>
      </c>
      <c r="D6015" t="s">
        <v>19</v>
      </c>
      <c r="E6015" t="s">
        <v>2207</v>
      </c>
      <c r="F6015">
        <v>9</v>
      </c>
      <c r="G6015" t="str">
        <f t="shared" si="280"/>
        <v>Large</v>
      </c>
      <c r="H6015" t="s">
        <v>5</v>
      </c>
      <c r="I6015" t="str">
        <f>IFERROR(VLOOKUP(A6015,sponsored_animals!$A$1:$C$2143,1,TRUE),0)</f>
        <v>7c0c3e04e6a4d4</v>
      </c>
      <c r="J6015">
        <f>VLOOKUP(H6015,location_costs!$A$1:$B$6,2,FALSE)</f>
        <v>140</v>
      </c>
      <c r="K6015" t="str">
        <f t="shared" si="281"/>
        <v>Cat_Large</v>
      </c>
      <c r="L6015">
        <f>VLOOKUP(K6015,size_costs!$D$1:$E$10,2,FALSE)</f>
        <v>140</v>
      </c>
      <c r="M6015">
        <f>VLOOKUP(C6015,age_costs!$A$1:$B$52,2,FALSE)</f>
        <v>0</v>
      </c>
    </row>
    <row r="6016" spans="1:13" x14ac:dyDescent="0.25">
      <c r="A6016" t="s">
        <v>8332</v>
      </c>
      <c r="B6016" t="s">
        <v>15705</v>
      </c>
      <c r="C6016" s="2">
        <f t="shared" si="279"/>
        <v>5</v>
      </c>
      <c r="D6016" t="s">
        <v>19</v>
      </c>
      <c r="E6016" t="s">
        <v>2182</v>
      </c>
      <c r="F6016">
        <v>9</v>
      </c>
      <c r="G6016" t="str">
        <f t="shared" si="280"/>
        <v>Large</v>
      </c>
      <c r="H6016" t="s">
        <v>5</v>
      </c>
      <c r="I6016">
        <f>IFERROR(VLOOKUP(A6016,sponsored_animals!$A$1:$C$2143,1,TRUE),0)</f>
        <v>0</v>
      </c>
      <c r="J6016">
        <f>VLOOKUP(H6016,location_costs!$A$1:$B$6,2,FALSE)</f>
        <v>140</v>
      </c>
      <c r="K6016" t="str">
        <f t="shared" si="281"/>
        <v>Cat_Large</v>
      </c>
      <c r="L6016">
        <f>VLOOKUP(K6016,size_costs!$D$1:$E$10,2,FALSE)</f>
        <v>140</v>
      </c>
      <c r="M6016">
        <f>VLOOKUP(C6016,age_costs!$A$1:$B$52,2,FALSE)</f>
        <v>100</v>
      </c>
    </row>
    <row r="6017" spans="1:13" x14ac:dyDescent="0.25">
      <c r="A6017" t="s">
        <v>8333</v>
      </c>
      <c r="B6017" t="s">
        <v>14193</v>
      </c>
      <c r="C6017" s="2">
        <f t="shared" si="279"/>
        <v>4</v>
      </c>
      <c r="D6017" t="s">
        <v>19</v>
      </c>
      <c r="E6017" t="s">
        <v>2219</v>
      </c>
      <c r="F6017">
        <v>10</v>
      </c>
      <c r="G6017" t="str">
        <f t="shared" si="280"/>
        <v>Large</v>
      </c>
      <c r="H6017" t="s">
        <v>7</v>
      </c>
      <c r="I6017" t="str">
        <f>IFERROR(VLOOKUP(A6017,sponsored_animals!$A$1:$C$2143,1,TRUE),0)</f>
        <v>7c0c3e04e6a4d4</v>
      </c>
      <c r="J6017">
        <f>VLOOKUP(H6017,location_costs!$A$1:$B$6,2,FALSE)</f>
        <v>100</v>
      </c>
      <c r="K6017" t="str">
        <f t="shared" si="281"/>
        <v>Cat_Large</v>
      </c>
      <c r="L6017">
        <f>VLOOKUP(K6017,size_costs!$D$1:$E$10,2,FALSE)</f>
        <v>140</v>
      </c>
      <c r="M6017">
        <f>VLOOKUP(C6017,age_costs!$A$1:$B$52,2,FALSE)</f>
        <v>0</v>
      </c>
    </row>
    <row r="6018" spans="1:13" x14ac:dyDescent="0.25">
      <c r="A6018" t="s">
        <v>8334</v>
      </c>
      <c r="B6018" t="s">
        <v>2546</v>
      </c>
      <c r="C6018" s="2">
        <f t="shared" si="279"/>
        <v>11</v>
      </c>
      <c r="D6018" t="s">
        <v>12</v>
      </c>
      <c r="E6018" t="s">
        <v>2182</v>
      </c>
      <c r="F6018">
        <v>14</v>
      </c>
      <c r="G6018" t="str">
        <f t="shared" si="280"/>
        <v>Medium</v>
      </c>
      <c r="H6018" t="s">
        <v>3</v>
      </c>
      <c r="I6018">
        <f>IFERROR(VLOOKUP(A6018,sponsored_animals!$A$1:$C$2143,1,TRUE),0)</f>
        <v>0</v>
      </c>
      <c r="J6018">
        <f>VLOOKUP(H6018,location_costs!$A$1:$B$6,2,FALSE)</f>
        <v>120</v>
      </c>
      <c r="K6018" t="str">
        <f t="shared" si="281"/>
        <v>Dog_Medium</v>
      </c>
      <c r="L6018">
        <f>VLOOKUP(K6018,size_costs!$D$1:$E$10,2,FALSE)</f>
        <v>150</v>
      </c>
      <c r="M6018">
        <f>VLOOKUP(C6018,age_costs!$A$1:$B$52,2,FALSE)</f>
        <v>150</v>
      </c>
    </row>
    <row r="6019" spans="1:13" x14ac:dyDescent="0.25">
      <c r="A6019" t="s">
        <v>8336</v>
      </c>
      <c r="B6019" t="s">
        <v>15706</v>
      </c>
      <c r="C6019" s="2">
        <f t="shared" ref="C6019:C6082" si="282">ROUND(YEARFRAC(B6019,"31/12/2021"),0)</f>
        <v>12</v>
      </c>
      <c r="D6019" t="s">
        <v>12</v>
      </c>
      <c r="E6019" t="s">
        <v>2182</v>
      </c>
      <c r="F6019">
        <v>33</v>
      </c>
      <c r="G6019" t="str">
        <f t="shared" ref="G6019:G6082" si="283">IF(AND(D6019="Dog",F6019&lt;=10),"Small",IF(AND(D6019="Dog",F6019&gt;10,F6019&lt;=30),"Medium",IF(AND(D6019="Dog",F6019&gt;30),"Large",IF(AND(D6019="Cat",F6019&lt;=5),"Small",IF(AND(D6019="Cat",F6019&gt;5,F6019&lt;=7),"Medium",IF(AND(D6019="Cat",F6019&gt;=7),"Large",IF(AND(D6019="Bird",F6019&lt;=0.7),"Small",IF(AND(D6019="Bird",F6019&gt;0.7,F6019&lt;=1.1),"Medium",IF(AND(D6019="Bird",F6019&gt;1.1),"Large","Erro")))))))))</f>
        <v>Large</v>
      </c>
      <c r="H6019" t="s">
        <v>7</v>
      </c>
      <c r="I6019">
        <f>IFERROR(VLOOKUP(A6019,sponsored_animals!$A$1:$C$2143,1,TRUE),0)</f>
        <v>0</v>
      </c>
      <c r="J6019">
        <f>VLOOKUP(H6019,location_costs!$A$1:$B$6,2,FALSE)</f>
        <v>100</v>
      </c>
      <c r="K6019" t="str">
        <f t="shared" ref="K6019:K6082" si="284">D6019&amp;"_"&amp;G6019</f>
        <v>Dog_Large</v>
      </c>
      <c r="L6019">
        <f>VLOOKUP(K6019,size_costs!$D$1:$E$10,2,FALSE)</f>
        <v>175</v>
      </c>
      <c r="M6019">
        <f>VLOOKUP(C6019,age_costs!$A$1:$B$52,2,FALSE)</f>
        <v>150</v>
      </c>
    </row>
    <row r="6020" spans="1:13" x14ac:dyDescent="0.25">
      <c r="A6020" t="s">
        <v>8337</v>
      </c>
      <c r="B6020" t="s">
        <v>3785</v>
      </c>
      <c r="C6020" s="2">
        <f t="shared" si="282"/>
        <v>6</v>
      </c>
      <c r="D6020" t="s">
        <v>19</v>
      </c>
      <c r="E6020" t="s">
        <v>2182</v>
      </c>
      <c r="F6020">
        <v>6.5</v>
      </c>
      <c r="G6020" t="str">
        <f t="shared" si="283"/>
        <v>Medium</v>
      </c>
      <c r="H6020" t="s">
        <v>3</v>
      </c>
      <c r="I6020" t="str">
        <f>IFERROR(VLOOKUP(A6020,sponsored_animals!$A$1:$C$2143,1,TRUE),0)</f>
        <v>36806649e5722d</v>
      </c>
      <c r="J6020">
        <f>VLOOKUP(H6020,location_costs!$A$1:$B$6,2,FALSE)</f>
        <v>120</v>
      </c>
      <c r="K6020" t="str">
        <f t="shared" si="284"/>
        <v>Cat_Medium</v>
      </c>
      <c r="L6020">
        <f>VLOOKUP(K6020,size_costs!$D$1:$E$10,2,FALSE)</f>
        <v>120</v>
      </c>
      <c r="M6020">
        <f>VLOOKUP(C6020,age_costs!$A$1:$B$52,2,FALSE)</f>
        <v>100</v>
      </c>
    </row>
    <row r="6021" spans="1:13" x14ac:dyDescent="0.25">
      <c r="A6021" t="s">
        <v>8338</v>
      </c>
      <c r="B6021" t="s">
        <v>15707</v>
      </c>
      <c r="C6021" s="2">
        <f t="shared" si="282"/>
        <v>14</v>
      </c>
      <c r="D6021" t="s">
        <v>12</v>
      </c>
      <c r="E6021" t="s">
        <v>2186</v>
      </c>
      <c r="F6021">
        <v>24</v>
      </c>
      <c r="G6021" t="str">
        <f t="shared" si="283"/>
        <v>Medium</v>
      </c>
      <c r="H6021" t="s">
        <v>6</v>
      </c>
      <c r="I6021" t="str">
        <f>IFERROR(VLOOKUP(A6021,sponsored_animals!$A$1:$C$2143,1,TRUE),0)</f>
        <v>178f1189a06b68</v>
      </c>
      <c r="J6021">
        <f>VLOOKUP(H6021,location_costs!$A$1:$B$6,2,FALSE)</f>
        <v>135</v>
      </c>
      <c r="K6021" t="str">
        <f t="shared" si="284"/>
        <v>Dog_Medium</v>
      </c>
      <c r="L6021">
        <f>VLOOKUP(K6021,size_costs!$D$1:$E$10,2,FALSE)</f>
        <v>150</v>
      </c>
      <c r="M6021">
        <f>VLOOKUP(C6021,age_costs!$A$1:$B$52,2,FALSE)</f>
        <v>200</v>
      </c>
    </row>
    <row r="6022" spans="1:13" x14ac:dyDescent="0.25">
      <c r="A6022" t="s">
        <v>8339</v>
      </c>
      <c r="B6022" t="s">
        <v>8340</v>
      </c>
      <c r="C6022" s="2">
        <f t="shared" si="282"/>
        <v>4</v>
      </c>
      <c r="D6022" t="s">
        <v>19</v>
      </c>
      <c r="E6022" t="s">
        <v>2340</v>
      </c>
      <c r="F6022">
        <v>8.5</v>
      </c>
      <c r="G6022" t="str">
        <f t="shared" si="283"/>
        <v>Large</v>
      </c>
      <c r="H6022" t="s">
        <v>5</v>
      </c>
      <c r="I6022">
        <f>IFERROR(VLOOKUP(A6022,sponsored_animals!$A$1:$C$2143,1,TRUE),0)</f>
        <v>0</v>
      </c>
      <c r="J6022">
        <f>VLOOKUP(H6022,location_costs!$A$1:$B$6,2,FALSE)</f>
        <v>140</v>
      </c>
      <c r="K6022" t="str">
        <f t="shared" si="284"/>
        <v>Cat_Large</v>
      </c>
      <c r="L6022">
        <f>VLOOKUP(K6022,size_costs!$D$1:$E$10,2,FALSE)</f>
        <v>140</v>
      </c>
      <c r="M6022">
        <f>VLOOKUP(C6022,age_costs!$A$1:$B$52,2,FALSE)</f>
        <v>0</v>
      </c>
    </row>
    <row r="6023" spans="1:13" x14ac:dyDescent="0.25">
      <c r="A6023" t="s">
        <v>8341</v>
      </c>
      <c r="B6023" t="s">
        <v>14016</v>
      </c>
      <c r="C6023" s="2">
        <f t="shared" si="282"/>
        <v>3</v>
      </c>
      <c r="D6023" t="s">
        <v>12</v>
      </c>
      <c r="E6023" t="s">
        <v>2207</v>
      </c>
      <c r="F6023">
        <v>39</v>
      </c>
      <c r="G6023" t="str">
        <f t="shared" si="283"/>
        <v>Large</v>
      </c>
      <c r="H6023" t="s">
        <v>3</v>
      </c>
      <c r="I6023" t="str">
        <f>IFERROR(VLOOKUP(A6023,sponsored_animals!$A$1:$C$2143,1,TRUE),0)</f>
        <v>214f8f6b359a1e</v>
      </c>
      <c r="J6023">
        <f>VLOOKUP(H6023,location_costs!$A$1:$B$6,2,FALSE)</f>
        <v>120</v>
      </c>
      <c r="K6023" t="str">
        <f t="shared" si="284"/>
        <v>Dog_Large</v>
      </c>
      <c r="L6023">
        <f>VLOOKUP(K6023,size_costs!$D$1:$E$10,2,FALSE)</f>
        <v>175</v>
      </c>
      <c r="M6023">
        <f>VLOOKUP(C6023,age_costs!$A$1:$B$52,2,FALSE)</f>
        <v>0</v>
      </c>
    </row>
    <row r="6024" spans="1:13" x14ac:dyDescent="0.25">
      <c r="A6024" t="s">
        <v>8342</v>
      </c>
      <c r="B6024" t="s">
        <v>13783</v>
      </c>
      <c r="C6024" s="2">
        <f t="shared" si="282"/>
        <v>4</v>
      </c>
      <c r="D6024" t="s">
        <v>12</v>
      </c>
      <c r="E6024" t="s">
        <v>2207</v>
      </c>
      <c r="F6024">
        <v>20</v>
      </c>
      <c r="G6024" t="str">
        <f t="shared" si="283"/>
        <v>Medium</v>
      </c>
      <c r="H6024" t="s">
        <v>5</v>
      </c>
      <c r="I6024" t="str">
        <f>IFERROR(VLOOKUP(A6024,sponsored_animals!$A$1:$C$2143,1,TRUE),0)</f>
        <v>214f8f6b359a1e</v>
      </c>
      <c r="J6024">
        <f>VLOOKUP(H6024,location_costs!$A$1:$B$6,2,FALSE)</f>
        <v>140</v>
      </c>
      <c r="K6024" t="str">
        <f t="shared" si="284"/>
        <v>Dog_Medium</v>
      </c>
      <c r="L6024">
        <f>VLOOKUP(K6024,size_costs!$D$1:$E$10,2,FALSE)</f>
        <v>150</v>
      </c>
      <c r="M6024">
        <f>VLOOKUP(C6024,age_costs!$A$1:$B$52,2,FALSE)</f>
        <v>0</v>
      </c>
    </row>
    <row r="6025" spans="1:13" x14ac:dyDescent="0.25">
      <c r="A6025" t="s">
        <v>136</v>
      </c>
      <c r="B6025" t="s">
        <v>14975</v>
      </c>
      <c r="C6025" s="2">
        <f t="shared" si="282"/>
        <v>7</v>
      </c>
      <c r="D6025" t="s">
        <v>19</v>
      </c>
      <c r="E6025" t="s">
        <v>2210</v>
      </c>
      <c r="F6025">
        <v>6</v>
      </c>
      <c r="G6025" t="str">
        <f t="shared" si="283"/>
        <v>Medium</v>
      </c>
      <c r="H6025" t="s">
        <v>7</v>
      </c>
      <c r="I6025" t="str">
        <f>IFERROR(VLOOKUP(A6025,sponsored_animals!$A$1:$C$2143,1,TRUE),0)</f>
        <v>7c0c3e04e6a4d4</v>
      </c>
      <c r="J6025">
        <f>VLOOKUP(H6025,location_costs!$A$1:$B$6,2,FALSE)</f>
        <v>100</v>
      </c>
      <c r="K6025" t="str">
        <f t="shared" si="284"/>
        <v>Cat_Medium</v>
      </c>
      <c r="L6025">
        <f>VLOOKUP(K6025,size_costs!$D$1:$E$10,2,FALSE)</f>
        <v>120</v>
      </c>
      <c r="M6025">
        <f>VLOOKUP(C6025,age_costs!$A$1:$B$52,2,FALSE)</f>
        <v>100</v>
      </c>
    </row>
    <row r="6026" spans="1:13" x14ac:dyDescent="0.25">
      <c r="A6026" t="s">
        <v>8343</v>
      </c>
      <c r="B6026" t="s">
        <v>15708</v>
      </c>
      <c r="C6026" s="2">
        <f t="shared" si="282"/>
        <v>7</v>
      </c>
      <c r="D6026" t="s">
        <v>12</v>
      </c>
      <c r="E6026" t="s">
        <v>2180</v>
      </c>
      <c r="F6026">
        <v>15</v>
      </c>
      <c r="G6026" t="str">
        <f t="shared" si="283"/>
        <v>Medium</v>
      </c>
      <c r="H6026" t="s">
        <v>5</v>
      </c>
      <c r="I6026" t="str">
        <f>IFERROR(VLOOKUP(A6026,sponsored_animals!$A$1:$C$2143,1,TRUE),0)</f>
        <v>178f1189a06b68</v>
      </c>
      <c r="J6026">
        <f>VLOOKUP(H6026,location_costs!$A$1:$B$6,2,FALSE)</f>
        <v>140</v>
      </c>
      <c r="K6026" t="str">
        <f t="shared" si="284"/>
        <v>Dog_Medium</v>
      </c>
      <c r="L6026">
        <f>VLOOKUP(K6026,size_costs!$D$1:$E$10,2,FALSE)</f>
        <v>150</v>
      </c>
      <c r="M6026">
        <f>VLOOKUP(C6026,age_costs!$A$1:$B$52,2,FALSE)</f>
        <v>100</v>
      </c>
    </row>
    <row r="6027" spans="1:13" x14ac:dyDescent="0.25">
      <c r="A6027" t="s">
        <v>1077</v>
      </c>
      <c r="B6027" t="s">
        <v>15709</v>
      </c>
      <c r="C6027" s="2">
        <f t="shared" si="282"/>
        <v>19</v>
      </c>
      <c r="D6027" t="s">
        <v>12</v>
      </c>
      <c r="E6027" t="s">
        <v>2241</v>
      </c>
      <c r="F6027">
        <v>11</v>
      </c>
      <c r="G6027" t="str">
        <f t="shared" si="283"/>
        <v>Medium</v>
      </c>
      <c r="H6027" t="s">
        <v>4</v>
      </c>
      <c r="I6027" t="str">
        <f>IFERROR(VLOOKUP(A6027,sponsored_animals!$A$1:$C$2143,1,TRUE),0)</f>
        <v>178f1189a06b68</v>
      </c>
      <c r="J6027">
        <f>VLOOKUP(H6027,location_costs!$A$1:$B$6,2,FALSE)</f>
        <v>110</v>
      </c>
      <c r="K6027" t="str">
        <f t="shared" si="284"/>
        <v>Dog_Medium</v>
      </c>
      <c r="L6027">
        <f>VLOOKUP(K6027,size_costs!$D$1:$E$10,2,FALSE)</f>
        <v>150</v>
      </c>
      <c r="M6027">
        <f>VLOOKUP(C6027,age_costs!$A$1:$B$52,2,FALSE)</f>
        <v>300</v>
      </c>
    </row>
    <row r="6028" spans="1:13" x14ac:dyDescent="0.25">
      <c r="A6028" t="s">
        <v>8344</v>
      </c>
      <c r="B6028" t="s">
        <v>2972</v>
      </c>
      <c r="C6028" s="2">
        <f t="shared" si="282"/>
        <v>7</v>
      </c>
      <c r="D6028" t="s">
        <v>19</v>
      </c>
      <c r="E6028" t="s">
        <v>2207</v>
      </c>
      <c r="F6028">
        <v>4</v>
      </c>
      <c r="G6028" t="str">
        <f t="shared" si="283"/>
        <v>Small</v>
      </c>
      <c r="H6028" t="s">
        <v>5</v>
      </c>
      <c r="I6028" t="str">
        <f>IFERROR(VLOOKUP(A6028,sponsored_animals!$A$1:$C$2143,1,TRUE),0)</f>
        <v>74228ffdfe76aa</v>
      </c>
      <c r="J6028">
        <f>VLOOKUP(H6028,location_costs!$A$1:$B$6,2,FALSE)</f>
        <v>140</v>
      </c>
      <c r="K6028" t="str">
        <f t="shared" si="284"/>
        <v>Cat_Small</v>
      </c>
      <c r="L6028">
        <f>VLOOKUP(K6028,size_costs!$D$1:$E$10,2,FALSE)</f>
        <v>100</v>
      </c>
      <c r="M6028">
        <f>VLOOKUP(C6028,age_costs!$A$1:$B$52,2,FALSE)</f>
        <v>100</v>
      </c>
    </row>
    <row r="6029" spans="1:13" x14ac:dyDescent="0.25">
      <c r="A6029" t="s">
        <v>8345</v>
      </c>
      <c r="B6029" t="s">
        <v>3656</v>
      </c>
      <c r="C6029" s="2">
        <f t="shared" si="282"/>
        <v>5</v>
      </c>
      <c r="D6029" t="s">
        <v>12</v>
      </c>
      <c r="E6029" t="s">
        <v>2207</v>
      </c>
      <c r="F6029">
        <v>9</v>
      </c>
      <c r="G6029" t="str">
        <f t="shared" si="283"/>
        <v>Small</v>
      </c>
      <c r="H6029" t="s">
        <v>3</v>
      </c>
      <c r="I6029" t="str">
        <f>IFERROR(VLOOKUP(A6029,sponsored_animals!$A$1:$C$2143,1,TRUE),0)</f>
        <v>214f8f6b359a1e</v>
      </c>
      <c r="J6029">
        <f>VLOOKUP(H6029,location_costs!$A$1:$B$6,2,FALSE)</f>
        <v>120</v>
      </c>
      <c r="K6029" t="str">
        <f t="shared" si="284"/>
        <v>Dog_Small</v>
      </c>
      <c r="L6029">
        <f>VLOOKUP(K6029,size_costs!$D$1:$E$10,2,FALSE)</f>
        <v>125</v>
      </c>
      <c r="M6029">
        <f>VLOOKUP(C6029,age_costs!$A$1:$B$52,2,FALSE)</f>
        <v>100</v>
      </c>
    </row>
    <row r="6030" spans="1:13" x14ac:dyDescent="0.25">
      <c r="A6030" t="s">
        <v>8346</v>
      </c>
      <c r="B6030" t="s">
        <v>3222</v>
      </c>
      <c r="C6030" s="2">
        <f t="shared" si="282"/>
        <v>8</v>
      </c>
      <c r="D6030" t="s">
        <v>12</v>
      </c>
      <c r="E6030" t="s">
        <v>2217</v>
      </c>
      <c r="F6030">
        <v>36</v>
      </c>
      <c r="G6030" t="str">
        <f t="shared" si="283"/>
        <v>Large</v>
      </c>
      <c r="H6030" t="s">
        <v>7</v>
      </c>
      <c r="I6030" t="str">
        <f>IFERROR(VLOOKUP(A6030,sponsored_animals!$A$1:$C$2143,1,TRUE),0)</f>
        <v>178f1189a06b68</v>
      </c>
      <c r="J6030">
        <f>VLOOKUP(H6030,location_costs!$A$1:$B$6,2,FALSE)</f>
        <v>100</v>
      </c>
      <c r="K6030" t="str">
        <f t="shared" si="284"/>
        <v>Dog_Large</v>
      </c>
      <c r="L6030">
        <f>VLOOKUP(K6030,size_costs!$D$1:$E$10,2,FALSE)</f>
        <v>175</v>
      </c>
      <c r="M6030">
        <f>VLOOKUP(C6030,age_costs!$A$1:$B$52,2,FALSE)</f>
        <v>150</v>
      </c>
    </row>
    <row r="6031" spans="1:13" x14ac:dyDescent="0.25">
      <c r="A6031" t="s">
        <v>8347</v>
      </c>
      <c r="B6031" t="s">
        <v>14007</v>
      </c>
      <c r="C6031" s="2">
        <f t="shared" si="282"/>
        <v>8</v>
      </c>
      <c r="D6031" t="s">
        <v>19</v>
      </c>
      <c r="E6031" t="s">
        <v>2200</v>
      </c>
      <c r="F6031">
        <v>8.5</v>
      </c>
      <c r="G6031" t="str">
        <f t="shared" si="283"/>
        <v>Large</v>
      </c>
      <c r="H6031" t="s">
        <v>6</v>
      </c>
      <c r="I6031" t="str">
        <f>IFERROR(VLOOKUP(A6031,sponsored_animals!$A$1:$C$2143,1,TRUE),0)</f>
        <v>7c0c3e04e6a4d4</v>
      </c>
      <c r="J6031">
        <f>VLOOKUP(H6031,location_costs!$A$1:$B$6,2,FALSE)</f>
        <v>135</v>
      </c>
      <c r="K6031" t="str">
        <f t="shared" si="284"/>
        <v>Cat_Large</v>
      </c>
      <c r="L6031">
        <f>VLOOKUP(K6031,size_costs!$D$1:$E$10,2,FALSE)</f>
        <v>140</v>
      </c>
      <c r="M6031">
        <f>VLOOKUP(C6031,age_costs!$A$1:$B$52,2,FALSE)</f>
        <v>150</v>
      </c>
    </row>
    <row r="6032" spans="1:13" x14ac:dyDescent="0.25">
      <c r="A6032" t="s">
        <v>1059</v>
      </c>
      <c r="B6032" t="s">
        <v>15044</v>
      </c>
      <c r="C6032" s="2">
        <f t="shared" si="282"/>
        <v>9</v>
      </c>
      <c r="D6032" t="s">
        <v>12</v>
      </c>
      <c r="E6032" t="s">
        <v>2186</v>
      </c>
      <c r="F6032">
        <v>23</v>
      </c>
      <c r="G6032" t="str">
        <f t="shared" si="283"/>
        <v>Medium</v>
      </c>
      <c r="H6032" t="s">
        <v>4</v>
      </c>
      <c r="I6032" t="str">
        <f>IFERROR(VLOOKUP(A6032,sponsored_animals!$A$1:$C$2143,1,TRUE),0)</f>
        <v>f3de00c24336c4</v>
      </c>
      <c r="J6032">
        <f>VLOOKUP(H6032,location_costs!$A$1:$B$6,2,FALSE)</f>
        <v>110</v>
      </c>
      <c r="K6032" t="str">
        <f t="shared" si="284"/>
        <v>Dog_Medium</v>
      </c>
      <c r="L6032">
        <f>VLOOKUP(K6032,size_costs!$D$1:$E$10,2,FALSE)</f>
        <v>150</v>
      </c>
      <c r="M6032">
        <f>VLOOKUP(C6032,age_costs!$A$1:$B$52,2,FALSE)</f>
        <v>150</v>
      </c>
    </row>
    <row r="6033" spans="1:13" x14ac:dyDescent="0.25">
      <c r="A6033" t="s">
        <v>8348</v>
      </c>
      <c r="B6033" t="s">
        <v>2567</v>
      </c>
      <c r="C6033" s="2">
        <f t="shared" si="282"/>
        <v>8</v>
      </c>
      <c r="D6033" t="s">
        <v>19</v>
      </c>
      <c r="E6033" t="s">
        <v>2177</v>
      </c>
      <c r="F6033">
        <v>8</v>
      </c>
      <c r="G6033" t="str">
        <f t="shared" si="283"/>
        <v>Large</v>
      </c>
      <c r="H6033" t="s">
        <v>5</v>
      </c>
      <c r="I6033">
        <f>IFERROR(VLOOKUP(A6033,sponsored_animals!$A$1:$C$2143,1,TRUE),0)</f>
        <v>0</v>
      </c>
      <c r="J6033">
        <f>VLOOKUP(H6033,location_costs!$A$1:$B$6,2,FALSE)</f>
        <v>140</v>
      </c>
      <c r="K6033" t="str">
        <f t="shared" si="284"/>
        <v>Cat_Large</v>
      </c>
      <c r="L6033">
        <f>VLOOKUP(K6033,size_costs!$D$1:$E$10,2,FALSE)</f>
        <v>140</v>
      </c>
      <c r="M6033">
        <f>VLOOKUP(C6033,age_costs!$A$1:$B$52,2,FALSE)</f>
        <v>150</v>
      </c>
    </row>
    <row r="6034" spans="1:13" x14ac:dyDescent="0.25">
      <c r="A6034" t="s">
        <v>8350</v>
      </c>
      <c r="B6034" t="s">
        <v>13999</v>
      </c>
      <c r="C6034" s="2">
        <f t="shared" si="282"/>
        <v>9</v>
      </c>
      <c r="D6034" t="s">
        <v>12</v>
      </c>
      <c r="E6034" t="s">
        <v>2231</v>
      </c>
      <c r="F6034">
        <v>27</v>
      </c>
      <c r="G6034" t="str">
        <f t="shared" si="283"/>
        <v>Medium</v>
      </c>
      <c r="H6034" t="s">
        <v>6</v>
      </c>
      <c r="I6034">
        <f>IFERROR(VLOOKUP(A6034,sponsored_animals!$A$1:$C$2143,1,TRUE),0)</f>
        <v>0</v>
      </c>
      <c r="J6034">
        <f>VLOOKUP(H6034,location_costs!$A$1:$B$6,2,FALSE)</f>
        <v>135</v>
      </c>
      <c r="K6034" t="str">
        <f t="shared" si="284"/>
        <v>Dog_Medium</v>
      </c>
      <c r="L6034">
        <f>VLOOKUP(K6034,size_costs!$D$1:$E$10,2,FALSE)</f>
        <v>150</v>
      </c>
      <c r="M6034">
        <f>VLOOKUP(C6034,age_costs!$A$1:$B$52,2,FALSE)</f>
        <v>150</v>
      </c>
    </row>
    <row r="6035" spans="1:13" x14ac:dyDescent="0.25">
      <c r="A6035" t="s">
        <v>8351</v>
      </c>
      <c r="B6035" t="s">
        <v>8349</v>
      </c>
      <c r="C6035" s="2">
        <f t="shared" si="282"/>
        <v>9</v>
      </c>
      <c r="D6035" t="s">
        <v>12</v>
      </c>
      <c r="E6035" t="s">
        <v>2223</v>
      </c>
      <c r="F6035">
        <v>42</v>
      </c>
      <c r="G6035" t="str">
        <f t="shared" si="283"/>
        <v>Large</v>
      </c>
      <c r="H6035" t="s">
        <v>5</v>
      </c>
      <c r="I6035" t="str">
        <f>IFERROR(VLOOKUP(A6035,sponsored_animals!$A$1:$C$2143,1,TRUE),0)</f>
        <v>0ea863dbf1123f</v>
      </c>
      <c r="J6035">
        <f>VLOOKUP(H6035,location_costs!$A$1:$B$6,2,FALSE)</f>
        <v>140</v>
      </c>
      <c r="K6035" t="str">
        <f t="shared" si="284"/>
        <v>Dog_Large</v>
      </c>
      <c r="L6035">
        <f>VLOOKUP(K6035,size_costs!$D$1:$E$10,2,FALSE)</f>
        <v>175</v>
      </c>
      <c r="M6035">
        <f>VLOOKUP(C6035,age_costs!$A$1:$B$52,2,FALSE)</f>
        <v>150</v>
      </c>
    </row>
    <row r="6036" spans="1:13" x14ac:dyDescent="0.25">
      <c r="A6036" t="s">
        <v>8352</v>
      </c>
      <c r="B6036" t="s">
        <v>14569</v>
      </c>
      <c r="C6036" s="2">
        <f t="shared" si="282"/>
        <v>8</v>
      </c>
      <c r="D6036" t="s">
        <v>12</v>
      </c>
      <c r="E6036" t="s">
        <v>2217</v>
      </c>
      <c r="F6036">
        <v>26</v>
      </c>
      <c r="G6036" t="str">
        <f t="shared" si="283"/>
        <v>Medium</v>
      </c>
      <c r="H6036" t="s">
        <v>4</v>
      </c>
      <c r="I6036" t="str">
        <f>IFERROR(VLOOKUP(A6036,sponsored_animals!$A$1:$C$2143,1,TRUE),0)</f>
        <v>d40d0d9a6a4451</v>
      </c>
      <c r="J6036">
        <f>VLOOKUP(H6036,location_costs!$A$1:$B$6,2,FALSE)</f>
        <v>110</v>
      </c>
      <c r="K6036" t="str">
        <f t="shared" si="284"/>
        <v>Dog_Medium</v>
      </c>
      <c r="L6036">
        <f>VLOOKUP(K6036,size_costs!$D$1:$E$10,2,FALSE)</f>
        <v>150</v>
      </c>
      <c r="M6036">
        <f>VLOOKUP(C6036,age_costs!$A$1:$B$52,2,FALSE)</f>
        <v>150</v>
      </c>
    </row>
    <row r="6037" spans="1:13" x14ac:dyDescent="0.25">
      <c r="A6037" t="s">
        <v>8353</v>
      </c>
      <c r="B6037" t="s">
        <v>15341</v>
      </c>
      <c r="C6037" s="2">
        <f t="shared" si="282"/>
        <v>7</v>
      </c>
      <c r="D6037" t="s">
        <v>19</v>
      </c>
      <c r="E6037" t="s">
        <v>2207</v>
      </c>
      <c r="F6037">
        <v>9</v>
      </c>
      <c r="G6037" t="str">
        <f t="shared" si="283"/>
        <v>Large</v>
      </c>
      <c r="H6037" t="s">
        <v>6</v>
      </c>
      <c r="I6037" t="str">
        <f>IFERROR(VLOOKUP(A6037,sponsored_animals!$A$1:$C$2143,1,TRUE),0)</f>
        <v>36806649e5722d</v>
      </c>
      <c r="J6037">
        <f>VLOOKUP(H6037,location_costs!$A$1:$B$6,2,FALSE)</f>
        <v>135</v>
      </c>
      <c r="K6037" t="str">
        <f t="shared" si="284"/>
        <v>Cat_Large</v>
      </c>
      <c r="L6037">
        <f>VLOOKUP(K6037,size_costs!$D$1:$E$10,2,FALSE)</f>
        <v>140</v>
      </c>
      <c r="M6037">
        <f>VLOOKUP(C6037,age_costs!$A$1:$B$52,2,FALSE)</f>
        <v>100</v>
      </c>
    </row>
    <row r="6038" spans="1:13" x14ac:dyDescent="0.25">
      <c r="A6038" t="s">
        <v>8354</v>
      </c>
      <c r="B6038" t="s">
        <v>15324</v>
      </c>
      <c r="C6038" s="2">
        <f t="shared" si="282"/>
        <v>7</v>
      </c>
      <c r="D6038" t="s">
        <v>23</v>
      </c>
      <c r="E6038" t="s">
        <v>8355</v>
      </c>
      <c r="F6038">
        <v>10.1</v>
      </c>
      <c r="G6038" t="str">
        <f t="shared" si="283"/>
        <v>Large</v>
      </c>
      <c r="H6038" t="s">
        <v>3</v>
      </c>
      <c r="I6038" t="str">
        <f>IFERROR(VLOOKUP(A6038,sponsored_animals!$A$1:$C$2143,1,TRUE),0)</f>
        <v>178f1189a06b68</v>
      </c>
      <c r="J6038">
        <f>VLOOKUP(H6038,location_costs!$A$1:$B$6,2,FALSE)</f>
        <v>120</v>
      </c>
      <c r="K6038" t="str">
        <f t="shared" si="284"/>
        <v>Bird_Large</v>
      </c>
      <c r="L6038">
        <f>VLOOKUP(K6038,size_costs!$D$1:$E$10,2,FALSE)</f>
        <v>110</v>
      </c>
      <c r="M6038">
        <f>VLOOKUP(C6038,age_costs!$A$1:$B$52,2,FALSE)</f>
        <v>100</v>
      </c>
    </row>
    <row r="6039" spans="1:13" x14ac:dyDescent="0.25">
      <c r="A6039" t="s">
        <v>8356</v>
      </c>
      <c r="B6039" t="s">
        <v>4314</v>
      </c>
      <c r="C6039" s="2">
        <f t="shared" si="282"/>
        <v>5</v>
      </c>
      <c r="D6039" t="s">
        <v>12</v>
      </c>
      <c r="E6039" t="s">
        <v>7782</v>
      </c>
      <c r="F6039">
        <v>36</v>
      </c>
      <c r="G6039" t="str">
        <f t="shared" si="283"/>
        <v>Large</v>
      </c>
      <c r="H6039" t="s">
        <v>5</v>
      </c>
      <c r="I6039" t="str">
        <f>IFERROR(VLOOKUP(A6039,sponsored_animals!$A$1:$C$2143,1,TRUE),0)</f>
        <v>36806649e5722d</v>
      </c>
      <c r="J6039">
        <f>VLOOKUP(H6039,location_costs!$A$1:$B$6,2,FALSE)</f>
        <v>140</v>
      </c>
      <c r="K6039" t="str">
        <f t="shared" si="284"/>
        <v>Dog_Large</v>
      </c>
      <c r="L6039">
        <f>VLOOKUP(K6039,size_costs!$D$1:$E$10,2,FALSE)</f>
        <v>175</v>
      </c>
      <c r="M6039">
        <f>VLOOKUP(C6039,age_costs!$A$1:$B$52,2,FALSE)</f>
        <v>100</v>
      </c>
    </row>
    <row r="6040" spans="1:13" x14ac:dyDescent="0.25">
      <c r="A6040" t="s">
        <v>8358</v>
      </c>
      <c r="B6040" t="s">
        <v>15710</v>
      </c>
      <c r="C6040" s="2">
        <f t="shared" si="282"/>
        <v>4</v>
      </c>
      <c r="D6040" t="s">
        <v>19</v>
      </c>
      <c r="E6040" t="s">
        <v>2200</v>
      </c>
      <c r="F6040">
        <v>8.5</v>
      </c>
      <c r="G6040" t="str">
        <f t="shared" si="283"/>
        <v>Large</v>
      </c>
      <c r="H6040" t="s">
        <v>5</v>
      </c>
      <c r="I6040" t="str">
        <f>IFERROR(VLOOKUP(A6040,sponsored_animals!$A$1:$C$2143,1,TRUE),0)</f>
        <v>178f1189a06b68</v>
      </c>
      <c r="J6040">
        <f>VLOOKUP(H6040,location_costs!$A$1:$B$6,2,FALSE)</f>
        <v>140</v>
      </c>
      <c r="K6040" t="str">
        <f t="shared" si="284"/>
        <v>Cat_Large</v>
      </c>
      <c r="L6040">
        <f>VLOOKUP(K6040,size_costs!$D$1:$E$10,2,FALSE)</f>
        <v>140</v>
      </c>
      <c r="M6040">
        <f>VLOOKUP(C6040,age_costs!$A$1:$B$52,2,FALSE)</f>
        <v>0</v>
      </c>
    </row>
    <row r="6041" spans="1:13" x14ac:dyDescent="0.25">
      <c r="A6041" t="s">
        <v>8359</v>
      </c>
      <c r="B6041" t="s">
        <v>9654</v>
      </c>
      <c r="C6041" s="2">
        <f t="shared" si="282"/>
        <v>5</v>
      </c>
      <c r="D6041" t="s">
        <v>19</v>
      </c>
      <c r="E6041" t="s">
        <v>8361</v>
      </c>
      <c r="F6041">
        <v>6.5</v>
      </c>
      <c r="G6041" t="str">
        <f t="shared" si="283"/>
        <v>Medium</v>
      </c>
      <c r="H6041" t="s">
        <v>5</v>
      </c>
      <c r="I6041" t="str">
        <f>IFERROR(VLOOKUP(A6041,sponsored_animals!$A$1:$C$2143,1,TRUE),0)</f>
        <v>36806649e5722d</v>
      </c>
      <c r="J6041">
        <f>VLOOKUP(H6041,location_costs!$A$1:$B$6,2,FALSE)</f>
        <v>140</v>
      </c>
      <c r="K6041" t="str">
        <f t="shared" si="284"/>
        <v>Cat_Medium</v>
      </c>
      <c r="L6041">
        <f>VLOOKUP(K6041,size_costs!$D$1:$E$10,2,FALSE)</f>
        <v>120</v>
      </c>
      <c r="M6041">
        <f>VLOOKUP(C6041,age_costs!$A$1:$B$52,2,FALSE)</f>
        <v>100</v>
      </c>
    </row>
    <row r="6042" spans="1:13" x14ac:dyDescent="0.25">
      <c r="A6042" t="s">
        <v>8362</v>
      </c>
      <c r="B6042" t="s">
        <v>11481</v>
      </c>
      <c r="C6042" s="2">
        <f t="shared" si="282"/>
        <v>7</v>
      </c>
      <c r="D6042" t="s">
        <v>12</v>
      </c>
      <c r="E6042" t="s">
        <v>2186</v>
      </c>
      <c r="F6042">
        <v>6</v>
      </c>
      <c r="G6042" t="str">
        <f t="shared" si="283"/>
        <v>Small</v>
      </c>
      <c r="H6042" t="s">
        <v>4</v>
      </c>
      <c r="I6042" t="str">
        <f>IFERROR(VLOOKUP(A6042,sponsored_animals!$A$1:$C$2143,1,TRUE),0)</f>
        <v>b14069999a0ee6</v>
      </c>
      <c r="J6042">
        <f>VLOOKUP(H6042,location_costs!$A$1:$B$6,2,FALSE)</f>
        <v>110</v>
      </c>
      <c r="K6042" t="str">
        <f t="shared" si="284"/>
        <v>Dog_Small</v>
      </c>
      <c r="L6042">
        <f>VLOOKUP(K6042,size_costs!$D$1:$E$10,2,FALSE)</f>
        <v>125</v>
      </c>
      <c r="M6042">
        <f>VLOOKUP(C6042,age_costs!$A$1:$B$52,2,FALSE)</f>
        <v>100</v>
      </c>
    </row>
    <row r="6043" spans="1:13" x14ac:dyDescent="0.25">
      <c r="A6043" t="s">
        <v>8363</v>
      </c>
      <c r="B6043" t="s">
        <v>2450</v>
      </c>
      <c r="C6043" s="2">
        <f t="shared" si="282"/>
        <v>3</v>
      </c>
      <c r="D6043" t="s">
        <v>19</v>
      </c>
      <c r="E6043" t="s">
        <v>2210</v>
      </c>
      <c r="F6043">
        <v>8</v>
      </c>
      <c r="G6043" t="str">
        <f t="shared" si="283"/>
        <v>Large</v>
      </c>
      <c r="H6043" t="s">
        <v>7</v>
      </c>
      <c r="I6043" t="str">
        <f>IFERROR(VLOOKUP(A6043,sponsored_animals!$A$1:$C$2143,1,TRUE),0)</f>
        <v>b14069999a0ee6</v>
      </c>
      <c r="J6043">
        <f>VLOOKUP(H6043,location_costs!$A$1:$B$6,2,FALSE)</f>
        <v>100</v>
      </c>
      <c r="K6043" t="str">
        <f t="shared" si="284"/>
        <v>Cat_Large</v>
      </c>
      <c r="L6043">
        <f>VLOOKUP(K6043,size_costs!$D$1:$E$10,2,FALSE)</f>
        <v>140</v>
      </c>
      <c r="M6043">
        <f>VLOOKUP(C6043,age_costs!$A$1:$B$52,2,FALSE)</f>
        <v>0</v>
      </c>
    </row>
    <row r="6044" spans="1:13" x14ac:dyDescent="0.25">
      <c r="A6044" t="s">
        <v>8364</v>
      </c>
      <c r="B6044" t="s">
        <v>3165</v>
      </c>
      <c r="C6044" s="2">
        <f t="shared" si="282"/>
        <v>6</v>
      </c>
      <c r="D6044" t="s">
        <v>12</v>
      </c>
      <c r="E6044" t="s">
        <v>2182</v>
      </c>
      <c r="F6044">
        <v>20</v>
      </c>
      <c r="G6044" t="str">
        <f t="shared" si="283"/>
        <v>Medium</v>
      </c>
      <c r="H6044" t="s">
        <v>4</v>
      </c>
      <c r="I6044" t="str">
        <f>IFERROR(VLOOKUP(A6044,sponsored_animals!$A$1:$C$2143,1,TRUE),0)</f>
        <v>7c0c3e04e6a4d4</v>
      </c>
      <c r="J6044">
        <f>VLOOKUP(H6044,location_costs!$A$1:$B$6,2,FALSE)</f>
        <v>110</v>
      </c>
      <c r="K6044" t="str">
        <f t="shared" si="284"/>
        <v>Dog_Medium</v>
      </c>
      <c r="L6044">
        <f>VLOOKUP(K6044,size_costs!$D$1:$E$10,2,FALSE)</f>
        <v>150</v>
      </c>
      <c r="M6044">
        <f>VLOOKUP(C6044,age_costs!$A$1:$B$52,2,FALSE)</f>
        <v>100</v>
      </c>
    </row>
    <row r="6045" spans="1:13" x14ac:dyDescent="0.25">
      <c r="A6045" t="s">
        <v>8365</v>
      </c>
      <c r="B6045" t="s">
        <v>5219</v>
      </c>
      <c r="C6045" s="2">
        <f t="shared" si="282"/>
        <v>5</v>
      </c>
      <c r="D6045" t="s">
        <v>19</v>
      </c>
      <c r="E6045" t="s">
        <v>2219</v>
      </c>
      <c r="F6045">
        <v>3</v>
      </c>
      <c r="G6045" t="str">
        <f t="shared" si="283"/>
        <v>Small</v>
      </c>
      <c r="H6045" t="s">
        <v>6</v>
      </c>
      <c r="I6045">
        <f>IFERROR(VLOOKUP(A6045,sponsored_animals!$A$1:$C$2143,1,TRUE),0)</f>
        <v>0</v>
      </c>
      <c r="J6045">
        <f>VLOOKUP(H6045,location_costs!$A$1:$B$6,2,FALSE)</f>
        <v>135</v>
      </c>
      <c r="K6045" t="str">
        <f t="shared" si="284"/>
        <v>Cat_Small</v>
      </c>
      <c r="L6045">
        <f>VLOOKUP(K6045,size_costs!$D$1:$E$10,2,FALSE)</f>
        <v>100</v>
      </c>
      <c r="M6045">
        <f>VLOOKUP(C6045,age_costs!$A$1:$B$52,2,FALSE)</f>
        <v>100</v>
      </c>
    </row>
    <row r="6046" spans="1:13" x14ac:dyDescent="0.25">
      <c r="A6046" t="s">
        <v>8367</v>
      </c>
      <c r="B6046" t="s">
        <v>13660</v>
      </c>
      <c r="C6046" s="2">
        <f t="shared" si="282"/>
        <v>7</v>
      </c>
      <c r="D6046" t="s">
        <v>19</v>
      </c>
      <c r="E6046" t="s">
        <v>2182</v>
      </c>
      <c r="F6046">
        <v>8.5</v>
      </c>
      <c r="G6046" t="str">
        <f t="shared" si="283"/>
        <v>Large</v>
      </c>
      <c r="H6046" t="s">
        <v>6</v>
      </c>
      <c r="I6046">
        <f>IFERROR(VLOOKUP(A6046,sponsored_animals!$A$1:$C$2143,1,TRUE),0)</f>
        <v>0</v>
      </c>
      <c r="J6046">
        <f>VLOOKUP(H6046,location_costs!$A$1:$B$6,2,FALSE)</f>
        <v>135</v>
      </c>
      <c r="K6046" t="str">
        <f t="shared" si="284"/>
        <v>Cat_Large</v>
      </c>
      <c r="L6046">
        <f>VLOOKUP(K6046,size_costs!$D$1:$E$10,2,FALSE)</f>
        <v>140</v>
      </c>
      <c r="M6046">
        <f>VLOOKUP(C6046,age_costs!$A$1:$B$52,2,FALSE)</f>
        <v>100</v>
      </c>
    </row>
    <row r="6047" spans="1:13" x14ac:dyDescent="0.25">
      <c r="A6047" t="s">
        <v>8368</v>
      </c>
      <c r="B6047" t="s">
        <v>6255</v>
      </c>
      <c r="C6047" s="2">
        <f t="shared" si="282"/>
        <v>6</v>
      </c>
      <c r="D6047" t="s">
        <v>12</v>
      </c>
      <c r="E6047" t="s">
        <v>2226</v>
      </c>
      <c r="F6047">
        <v>45</v>
      </c>
      <c r="G6047" t="str">
        <f t="shared" si="283"/>
        <v>Large</v>
      </c>
      <c r="H6047" t="s">
        <v>6</v>
      </c>
      <c r="I6047" t="str">
        <f>IFERROR(VLOOKUP(A6047,sponsored_animals!$A$1:$C$2143,1,TRUE),0)</f>
        <v>36806649e5722d</v>
      </c>
      <c r="J6047">
        <f>VLOOKUP(H6047,location_costs!$A$1:$B$6,2,FALSE)</f>
        <v>135</v>
      </c>
      <c r="K6047" t="str">
        <f t="shared" si="284"/>
        <v>Dog_Large</v>
      </c>
      <c r="L6047">
        <f>VLOOKUP(K6047,size_costs!$D$1:$E$10,2,FALSE)</f>
        <v>175</v>
      </c>
      <c r="M6047">
        <f>VLOOKUP(C6047,age_costs!$A$1:$B$52,2,FALSE)</f>
        <v>100</v>
      </c>
    </row>
    <row r="6048" spans="1:13" x14ac:dyDescent="0.25">
      <c r="A6048" t="s">
        <v>8369</v>
      </c>
      <c r="B6048" t="s">
        <v>15711</v>
      </c>
      <c r="C6048" s="2">
        <f t="shared" si="282"/>
        <v>3</v>
      </c>
      <c r="D6048" t="s">
        <v>19</v>
      </c>
      <c r="E6048" t="s">
        <v>2849</v>
      </c>
      <c r="F6048">
        <v>3</v>
      </c>
      <c r="G6048" t="str">
        <f t="shared" si="283"/>
        <v>Small</v>
      </c>
      <c r="H6048" t="s">
        <v>5</v>
      </c>
      <c r="I6048" t="str">
        <f>IFERROR(VLOOKUP(A6048,sponsored_animals!$A$1:$C$2143,1,TRUE),0)</f>
        <v>178f1189a06b68</v>
      </c>
      <c r="J6048">
        <f>VLOOKUP(H6048,location_costs!$A$1:$B$6,2,FALSE)</f>
        <v>140</v>
      </c>
      <c r="K6048" t="str">
        <f t="shared" si="284"/>
        <v>Cat_Small</v>
      </c>
      <c r="L6048">
        <f>VLOOKUP(K6048,size_costs!$D$1:$E$10,2,FALSE)</f>
        <v>100</v>
      </c>
      <c r="M6048">
        <f>VLOOKUP(C6048,age_costs!$A$1:$B$52,2,FALSE)</f>
        <v>0</v>
      </c>
    </row>
    <row r="6049" spans="1:13" x14ac:dyDescent="0.25">
      <c r="A6049" t="s">
        <v>8370</v>
      </c>
      <c r="B6049" t="s">
        <v>2506</v>
      </c>
      <c r="C6049" s="2">
        <f t="shared" si="282"/>
        <v>8</v>
      </c>
      <c r="D6049" t="s">
        <v>19</v>
      </c>
      <c r="E6049" t="s">
        <v>2219</v>
      </c>
      <c r="F6049">
        <v>9</v>
      </c>
      <c r="G6049" t="str">
        <f t="shared" si="283"/>
        <v>Large</v>
      </c>
      <c r="H6049" t="s">
        <v>5</v>
      </c>
      <c r="I6049" t="str">
        <f>IFERROR(VLOOKUP(A6049,sponsored_animals!$A$1:$C$2143,1,TRUE),0)</f>
        <v>f3de00c24336c4</v>
      </c>
      <c r="J6049">
        <f>VLOOKUP(H6049,location_costs!$A$1:$B$6,2,FALSE)</f>
        <v>140</v>
      </c>
      <c r="K6049" t="str">
        <f t="shared" si="284"/>
        <v>Cat_Large</v>
      </c>
      <c r="L6049">
        <f>VLOOKUP(K6049,size_costs!$D$1:$E$10,2,FALSE)</f>
        <v>140</v>
      </c>
      <c r="M6049">
        <f>VLOOKUP(C6049,age_costs!$A$1:$B$52,2,FALSE)</f>
        <v>150</v>
      </c>
    </row>
    <row r="6050" spans="1:13" x14ac:dyDescent="0.25">
      <c r="A6050" t="s">
        <v>8371</v>
      </c>
      <c r="B6050" t="s">
        <v>15712</v>
      </c>
      <c r="C6050" s="2">
        <f t="shared" si="282"/>
        <v>5</v>
      </c>
      <c r="D6050" t="s">
        <v>12</v>
      </c>
      <c r="E6050" t="s">
        <v>2207</v>
      </c>
      <c r="F6050">
        <v>25</v>
      </c>
      <c r="G6050" t="str">
        <f t="shared" si="283"/>
        <v>Medium</v>
      </c>
      <c r="H6050" t="s">
        <v>5</v>
      </c>
      <c r="I6050" t="str">
        <f>IFERROR(VLOOKUP(A6050,sponsored_animals!$A$1:$C$2143,1,TRUE),0)</f>
        <v>178f1189a06b68</v>
      </c>
      <c r="J6050">
        <f>VLOOKUP(H6050,location_costs!$A$1:$B$6,2,FALSE)</f>
        <v>140</v>
      </c>
      <c r="K6050" t="str">
        <f t="shared" si="284"/>
        <v>Dog_Medium</v>
      </c>
      <c r="L6050">
        <f>VLOOKUP(K6050,size_costs!$D$1:$E$10,2,FALSE)</f>
        <v>150</v>
      </c>
      <c r="M6050">
        <f>VLOOKUP(C6050,age_costs!$A$1:$B$52,2,FALSE)</f>
        <v>100</v>
      </c>
    </row>
    <row r="6051" spans="1:13" x14ac:dyDescent="0.25">
      <c r="A6051" t="s">
        <v>8372</v>
      </c>
      <c r="B6051" t="s">
        <v>14351</v>
      </c>
      <c r="C6051" s="2">
        <f t="shared" si="282"/>
        <v>7</v>
      </c>
      <c r="D6051" t="s">
        <v>19</v>
      </c>
      <c r="E6051" t="s">
        <v>2350</v>
      </c>
      <c r="F6051">
        <v>8.5</v>
      </c>
      <c r="G6051" t="str">
        <f t="shared" si="283"/>
        <v>Large</v>
      </c>
      <c r="H6051" t="s">
        <v>6</v>
      </c>
      <c r="I6051">
        <f>IFERROR(VLOOKUP(A6051,sponsored_animals!$A$1:$C$2143,1,TRUE),0)</f>
        <v>0</v>
      </c>
      <c r="J6051">
        <f>VLOOKUP(H6051,location_costs!$A$1:$B$6,2,FALSE)</f>
        <v>135</v>
      </c>
      <c r="K6051" t="str">
        <f t="shared" si="284"/>
        <v>Cat_Large</v>
      </c>
      <c r="L6051">
        <f>VLOOKUP(K6051,size_costs!$D$1:$E$10,2,FALSE)</f>
        <v>140</v>
      </c>
      <c r="M6051">
        <f>VLOOKUP(C6051,age_costs!$A$1:$B$52,2,FALSE)</f>
        <v>100</v>
      </c>
    </row>
    <row r="6052" spans="1:13" x14ac:dyDescent="0.25">
      <c r="A6052" t="s">
        <v>8373</v>
      </c>
      <c r="B6052" t="s">
        <v>14953</v>
      </c>
      <c r="C6052" s="2">
        <f t="shared" si="282"/>
        <v>8</v>
      </c>
      <c r="D6052" t="s">
        <v>19</v>
      </c>
      <c r="E6052" t="s">
        <v>2198</v>
      </c>
      <c r="F6052">
        <v>8.5</v>
      </c>
      <c r="G6052" t="str">
        <f t="shared" si="283"/>
        <v>Large</v>
      </c>
      <c r="H6052" t="s">
        <v>5</v>
      </c>
      <c r="I6052" t="str">
        <f>IFERROR(VLOOKUP(A6052,sponsored_animals!$A$1:$C$2143,1,TRUE),0)</f>
        <v>36806649e5722d</v>
      </c>
      <c r="J6052">
        <f>VLOOKUP(H6052,location_costs!$A$1:$B$6,2,FALSE)</f>
        <v>140</v>
      </c>
      <c r="K6052" t="str">
        <f t="shared" si="284"/>
        <v>Cat_Large</v>
      </c>
      <c r="L6052">
        <f>VLOOKUP(K6052,size_costs!$D$1:$E$10,2,FALSE)</f>
        <v>140</v>
      </c>
      <c r="M6052">
        <f>VLOOKUP(C6052,age_costs!$A$1:$B$52,2,FALSE)</f>
        <v>150</v>
      </c>
    </row>
    <row r="6053" spans="1:13" x14ac:dyDescent="0.25">
      <c r="A6053" t="s">
        <v>8374</v>
      </c>
      <c r="B6053" t="s">
        <v>8375</v>
      </c>
      <c r="C6053" s="2">
        <f t="shared" si="282"/>
        <v>8</v>
      </c>
      <c r="D6053" t="s">
        <v>12</v>
      </c>
      <c r="E6053" t="s">
        <v>2226</v>
      </c>
      <c r="F6053">
        <v>24</v>
      </c>
      <c r="G6053" t="str">
        <f t="shared" si="283"/>
        <v>Medium</v>
      </c>
      <c r="H6053" t="s">
        <v>6</v>
      </c>
      <c r="I6053">
        <f>IFERROR(VLOOKUP(A6053,sponsored_animals!$A$1:$C$2143,1,TRUE),0)</f>
        <v>0</v>
      </c>
      <c r="J6053">
        <f>VLOOKUP(H6053,location_costs!$A$1:$B$6,2,FALSE)</f>
        <v>135</v>
      </c>
      <c r="K6053" t="str">
        <f t="shared" si="284"/>
        <v>Dog_Medium</v>
      </c>
      <c r="L6053">
        <f>VLOOKUP(K6053,size_costs!$D$1:$E$10,2,FALSE)</f>
        <v>150</v>
      </c>
      <c r="M6053">
        <f>VLOOKUP(C6053,age_costs!$A$1:$B$52,2,FALSE)</f>
        <v>150</v>
      </c>
    </row>
    <row r="6054" spans="1:13" x14ac:dyDescent="0.25">
      <c r="A6054" t="s">
        <v>8376</v>
      </c>
      <c r="B6054" t="s">
        <v>15713</v>
      </c>
      <c r="C6054" s="2">
        <f t="shared" si="282"/>
        <v>3</v>
      </c>
      <c r="D6054" t="s">
        <v>12</v>
      </c>
      <c r="E6054" t="s">
        <v>2325</v>
      </c>
      <c r="F6054">
        <v>18</v>
      </c>
      <c r="G6054" t="str">
        <f t="shared" si="283"/>
        <v>Medium</v>
      </c>
      <c r="H6054" t="s">
        <v>3</v>
      </c>
      <c r="I6054" t="str">
        <f>IFERROR(VLOOKUP(A6054,sponsored_animals!$A$1:$C$2143,1,TRUE),0)</f>
        <v>7c0c3e04e6a4d4</v>
      </c>
      <c r="J6054">
        <f>VLOOKUP(H6054,location_costs!$A$1:$B$6,2,FALSE)</f>
        <v>120</v>
      </c>
      <c r="K6054" t="str">
        <f t="shared" si="284"/>
        <v>Dog_Medium</v>
      </c>
      <c r="L6054">
        <f>VLOOKUP(K6054,size_costs!$D$1:$E$10,2,FALSE)</f>
        <v>150</v>
      </c>
      <c r="M6054">
        <f>VLOOKUP(C6054,age_costs!$A$1:$B$52,2,FALSE)</f>
        <v>0</v>
      </c>
    </row>
    <row r="6055" spans="1:13" x14ac:dyDescent="0.25">
      <c r="A6055" t="s">
        <v>8377</v>
      </c>
      <c r="B6055" t="s">
        <v>12654</v>
      </c>
      <c r="C6055" s="2">
        <f t="shared" si="282"/>
        <v>12</v>
      </c>
      <c r="D6055" t="s">
        <v>12</v>
      </c>
      <c r="E6055" t="s">
        <v>2190</v>
      </c>
      <c r="F6055">
        <v>42</v>
      </c>
      <c r="G6055" t="str">
        <f t="shared" si="283"/>
        <v>Large</v>
      </c>
      <c r="H6055" t="s">
        <v>4</v>
      </c>
      <c r="I6055" t="str">
        <f>IFERROR(VLOOKUP(A6055,sponsored_animals!$A$1:$C$2143,1,TRUE),0)</f>
        <v>178f1189a06b68</v>
      </c>
      <c r="J6055">
        <f>VLOOKUP(H6055,location_costs!$A$1:$B$6,2,FALSE)</f>
        <v>110</v>
      </c>
      <c r="K6055" t="str">
        <f t="shared" si="284"/>
        <v>Dog_Large</v>
      </c>
      <c r="L6055">
        <f>VLOOKUP(K6055,size_costs!$D$1:$E$10,2,FALSE)</f>
        <v>175</v>
      </c>
      <c r="M6055">
        <f>VLOOKUP(C6055,age_costs!$A$1:$B$52,2,FALSE)</f>
        <v>150</v>
      </c>
    </row>
    <row r="6056" spans="1:13" x14ac:dyDescent="0.25">
      <c r="A6056" t="s">
        <v>8379</v>
      </c>
      <c r="B6056" t="s">
        <v>8380</v>
      </c>
      <c r="C6056" s="2">
        <f t="shared" si="282"/>
        <v>7</v>
      </c>
      <c r="D6056" t="s">
        <v>12</v>
      </c>
      <c r="E6056" t="s">
        <v>2226</v>
      </c>
      <c r="F6056">
        <v>45</v>
      </c>
      <c r="G6056" t="str">
        <f t="shared" si="283"/>
        <v>Large</v>
      </c>
      <c r="H6056" t="s">
        <v>3</v>
      </c>
      <c r="I6056" t="str">
        <f>IFERROR(VLOOKUP(A6056,sponsored_animals!$A$1:$C$2143,1,TRUE),0)</f>
        <v>214f8f6b359a1e</v>
      </c>
      <c r="J6056">
        <f>VLOOKUP(H6056,location_costs!$A$1:$B$6,2,FALSE)</f>
        <v>120</v>
      </c>
      <c r="K6056" t="str">
        <f t="shared" si="284"/>
        <v>Dog_Large</v>
      </c>
      <c r="L6056">
        <f>VLOOKUP(K6056,size_costs!$D$1:$E$10,2,FALSE)</f>
        <v>175</v>
      </c>
      <c r="M6056">
        <f>VLOOKUP(C6056,age_costs!$A$1:$B$52,2,FALSE)</f>
        <v>100</v>
      </c>
    </row>
    <row r="6057" spans="1:13" x14ac:dyDescent="0.25">
      <c r="A6057" t="s">
        <v>8381</v>
      </c>
      <c r="B6057" t="s">
        <v>13951</v>
      </c>
      <c r="C6057" s="2">
        <f t="shared" si="282"/>
        <v>6</v>
      </c>
      <c r="D6057" t="s">
        <v>19</v>
      </c>
      <c r="E6057" t="s">
        <v>2207</v>
      </c>
      <c r="F6057">
        <v>9</v>
      </c>
      <c r="G6057" t="str">
        <f t="shared" si="283"/>
        <v>Large</v>
      </c>
      <c r="H6057" t="s">
        <v>6</v>
      </c>
      <c r="I6057">
        <f>IFERROR(VLOOKUP(A6057,sponsored_animals!$A$1:$C$2143,1,TRUE),0)</f>
        <v>0</v>
      </c>
      <c r="J6057">
        <f>VLOOKUP(H6057,location_costs!$A$1:$B$6,2,FALSE)</f>
        <v>135</v>
      </c>
      <c r="K6057" t="str">
        <f t="shared" si="284"/>
        <v>Cat_Large</v>
      </c>
      <c r="L6057">
        <f>VLOOKUP(K6057,size_costs!$D$1:$E$10,2,FALSE)</f>
        <v>140</v>
      </c>
      <c r="M6057">
        <f>VLOOKUP(C6057,age_costs!$A$1:$B$52,2,FALSE)</f>
        <v>100</v>
      </c>
    </row>
    <row r="6058" spans="1:13" x14ac:dyDescent="0.25">
      <c r="A6058" t="s">
        <v>8382</v>
      </c>
      <c r="B6058" t="s">
        <v>15714</v>
      </c>
      <c r="C6058" s="2">
        <f t="shared" si="282"/>
        <v>1</v>
      </c>
      <c r="D6058" t="s">
        <v>12</v>
      </c>
      <c r="E6058" t="s">
        <v>2438</v>
      </c>
      <c r="F6058">
        <v>17</v>
      </c>
      <c r="G6058" t="str">
        <f t="shared" si="283"/>
        <v>Medium</v>
      </c>
      <c r="H6058" t="s">
        <v>5</v>
      </c>
      <c r="I6058">
        <f>IFERROR(VLOOKUP(A6058,sponsored_animals!$A$1:$C$2143,1,TRUE),0)</f>
        <v>0</v>
      </c>
      <c r="J6058">
        <f>VLOOKUP(H6058,location_costs!$A$1:$B$6,2,FALSE)</f>
        <v>140</v>
      </c>
      <c r="K6058" t="str">
        <f t="shared" si="284"/>
        <v>Dog_Medium</v>
      </c>
      <c r="L6058">
        <f>VLOOKUP(K6058,size_costs!$D$1:$E$10,2,FALSE)</f>
        <v>150</v>
      </c>
      <c r="M6058">
        <f>VLOOKUP(C6058,age_costs!$A$1:$B$52,2,FALSE)</f>
        <v>0</v>
      </c>
    </row>
    <row r="6059" spans="1:13" x14ac:dyDescent="0.25">
      <c r="A6059" t="s">
        <v>278</v>
      </c>
      <c r="B6059" t="s">
        <v>9482</v>
      </c>
      <c r="C6059" s="2">
        <f t="shared" si="282"/>
        <v>7</v>
      </c>
      <c r="D6059" t="s">
        <v>19</v>
      </c>
      <c r="E6059" t="s">
        <v>2207</v>
      </c>
      <c r="F6059">
        <v>6</v>
      </c>
      <c r="G6059" t="str">
        <f t="shared" si="283"/>
        <v>Medium</v>
      </c>
      <c r="H6059" t="s">
        <v>5</v>
      </c>
      <c r="I6059" t="str">
        <f>IFERROR(VLOOKUP(A6059,sponsored_animals!$A$1:$C$2143,1,TRUE),0)</f>
        <v>b14069999a0ee6</v>
      </c>
      <c r="J6059">
        <f>VLOOKUP(H6059,location_costs!$A$1:$B$6,2,FALSE)</f>
        <v>140</v>
      </c>
      <c r="K6059" t="str">
        <f t="shared" si="284"/>
        <v>Cat_Medium</v>
      </c>
      <c r="L6059">
        <f>VLOOKUP(K6059,size_costs!$D$1:$E$10,2,FALSE)</f>
        <v>120</v>
      </c>
      <c r="M6059">
        <f>VLOOKUP(C6059,age_costs!$A$1:$B$52,2,FALSE)</f>
        <v>100</v>
      </c>
    </row>
    <row r="6060" spans="1:13" x14ac:dyDescent="0.25">
      <c r="A6060" t="s">
        <v>8383</v>
      </c>
      <c r="B6060" t="s">
        <v>3701</v>
      </c>
      <c r="C6060" s="2">
        <f t="shared" si="282"/>
        <v>10</v>
      </c>
      <c r="D6060" t="s">
        <v>12</v>
      </c>
      <c r="E6060" t="s">
        <v>2182</v>
      </c>
      <c r="F6060">
        <v>14</v>
      </c>
      <c r="G6060" t="str">
        <f t="shared" si="283"/>
        <v>Medium</v>
      </c>
      <c r="H6060" t="s">
        <v>6</v>
      </c>
      <c r="I6060" t="str">
        <f>IFERROR(VLOOKUP(A6060,sponsored_animals!$A$1:$C$2143,1,TRUE),0)</f>
        <v>178f1189a06b68</v>
      </c>
      <c r="J6060">
        <f>VLOOKUP(H6060,location_costs!$A$1:$B$6,2,FALSE)</f>
        <v>135</v>
      </c>
      <c r="K6060" t="str">
        <f t="shared" si="284"/>
        <v>Dog_Medium</v>
      </c>
      <c r="L6060">
        <f>VLOOKUP(K6060,size_costs!$D$1:$E$10,2,FALSE)</f>
        <v>150</v>
      </c>
      <c r="M6060">
        <f>VLOOKUP(C6060,age_costs!$A$1:$B$52,2,FALSE)</f>
        <v>150</v>
      </c>
    </row>
    <row r="6061" spans="1:13" x14ac:dyDescent="0.25">
      <c r="A6061" t="s">
        <v>8384</v>
      </c>
      <c r="B6061" t="s">
        <v>14331</v>
      </c>
      <c r="C6061" s="2">
        <f t="shared" si="282"/>
        <v>6</v>
      </c>
      <c r="D6061" t="s">
        <v>12</v>
      </c>
      <c r="E6061" t="s">
        <v>6291</v>
      </c>
      <c r="F6061">
        <v>21</v>
      </c>
      <c r="G6061" t="str">
        <f t="shared" si="283"/>
        <v>Medium</v>
      </c>
      <c r="H6061" t="s">
        <v>6</v>
      </c>
      <c r="I6061">
        <f>IFERROR(VLOOKUP(A6061,sponsored_animals!$A$1:$C$2143,1,TRUE),0)</f>
        <v>0</v>
      </c>
      <c r="J6061">
        <f>VLOOKUP(H6061,location_costs!$A$1:$B$6,2,FALSE)</f>
        <v>135</v>
      </c>
      <c r="K6061" t="str">
        <f t="shared" si="284"/>
        <v>Dog_Medium</v>
      </c>
      <c r="L6061">
        <f>VLOOKUP(K6061,size_costs!$D$1:$E$10,2,FALSE)</f>
        <v>150</v>
      </c>
      <c r="M6061">
        <f>VLOOKUP(C6061,age_costs!$A$1:$B$52,2,FALSE)</f>
        <v>100</v>
      </c>
    </row>
    <row r="6062" spans="1:13" x14ac:dyDescent="0.25">
      <c r="A6062" t="s">
        <v>8385</v>
      </c>
      <c r="B6062" t="s">
        <v>11965</v>
      </c>
      <c r="C6062" s="2">
        <f t="shared" si="282"/>
        <v>6</v>
      </c>
      <c r="D6062" t="s">
        <v>19</v>
      </c>
      <c r="E6062" t="s">
        <v>2200</v>
      </c>
      <c r="F6062">
        <v>10</v>
      </c>
      <c r="G6062" t="str">
        <f t="shared" si="283"/>
        <v>Large</v>
      </c>
      <c r="H6062" t="s">
        <v>5</v>
      </c>
      <c r="I6062" t="str">
        <f>IFERROR(VLOOKUP(A6062,sponsored_animals!$A$1:$C$2143,1,TRUE),0)</f>
        <v>178f1189a06b68</v>
      </c>
      <c r="J6062">
        <f>VLOOKUP(H6062,location_costs!$A$1:$B$6,2,FALSE)</f>
        <v>140</v>
      </c>
      <c r="K6062" t="str">
        <f t="shared" si="284"/>
        <v>Cat_Large</v>
      </c>
      <c r="L6062">
        <f>VLOOKUP(K6062,size_costs!$D$1:$E$10,2,FALSE)</f>
        <v>140</v>
      </c>
      <c r="M6062">
        <f>VLOOKUP(C6062,age_costs!$A$1:$B$52,2,FALSE)</f>
        <v>100</v>
      </c>
    </row>
    <row r="6063" spans="1:13" x14ac:dyDescent="0.25">
      <c r="A6063" t="s">
        <v>1094</v>
      </c>
      <c r="B6063" t="s">
        <v>4914</v>
      </c>
      <c r="C6063" s="2">
        <f t="shared" si="282"/>
        <v>8</v>
      </c>
      <c r="D6063" t="s">
        <v>12</v>
      </c>
      <c r="E6063" t="s">
        <v>2302</v>
      </c>
      <c r="F6063">
        <v>47</v>
      </c>
      <c r="G6063" t="str">
        <f t="shared" si="283"/>
        <v>Large</v>
      </c>
      <c r="H6063" t="s">
        <v>4</v>
      </c>
      <c r="I6063" t="str">
        <f>IFERROR(VLOOKUP(A6063,sponsored_animals!$A$1:$C$2143,1,TRUE),0)</f>
        <v>ea87ac8cbfad26</v>
      </c>
      <c r="J6063">
        <f>VLOOKUP(H6063,location_costs!$A$1:$B$6,2,FALSE)</f>
        <v>110</v>
      </c>
      <c r="K6063" t="str">
        <f t="shared" si="284"/>
        <v>Dog_Large</v>
      </c>
      <c r="L6063">
        <f>VLOOKUP(K6063,size_costs!$D$1:$E$10,2,FALSE)</f>
        <v>175</v>
      </c>
      <c r="M6063">
        <f>VLOOKUP(C6063,age_costs!$A$1:$B$52,2,FALSE)</f>
        <v>150</v>
      </c>
    </row>
    <row r="6064" spans="1:13" x14ac:dyDescent="0.25">
      <c r="A6064" t="s">
        <v>8386</v>
      </c>
      <c r="B6064" t="s">
        <v>15427</v>
      </c>
      <c r="C6064" s="2">
        <f t="shared" si="282"/>
        <v>3</v>
      </c>
      <c r="D6064" t="s">
        <v>12</v>
      </c>
      <c r="E6064" t="s">
        <v>2223</v>
      </c>
      <c r="F6064">
        <v>16</v>
      </c>
      <c r="G6064" t="str">
        <f t="shared" si="283"/>
        <v>Medium</v>
      </c>
      <c r="H6064" t="s">
        <v>5</v>
      </c>
      <c r="I6064" t="str">
        <f>IFERROR(VLOOKUP(A6064,sponsored_animals!$A$1:$C$2143,1,TRUE),0)</f>
        <v>214f8f6b359a1e</v>
      </c>
      <c r="J6064">
        <f>VLOOKUP(H6064,location_costs!$A$1:$B$6,2,FALSE)</f>
        <v>140</v>
      </c>
      <c r="K6064" t="str">
        <f t="shared" si="284"/>
        <v>Dog_Medium</v>
      </c>
      <c r="L6064">
        <f>VLOOKUP(K6064,size_costs!$D$1:$E$10,2,FALSE)</f>
        <v>150</v>
      </c>
      <c r="M6064">
        <f>VLOOKUP(C6064,age_costs!$A$1:$B$52,2,FALSE)</f>
        <v>0</v>
      </c>
    </row>
    <row r="6065" spans="1:13" x14ac:dyDescent="0.25">
      <c r="A6065" t="s">
        <v>8387</v>
      </c>
      <c r="B6065" t="s">
        <v>15715</v>
      </c>
      <c r="C6065" s="2">
        <f t="shared" si="282"/>
        <v>10</v>
      </c>
      <c r="D6065" t="s">
        <v>19</v>
      </c>
      <c r="E6065" t="s">
        <v>2340</v>
      </c>
      <c r="F6065">
        <v>6</v>
      </c>
      <c r="G6065" t="str">
        <f t="shared" si="283"/>
        <v>Medium</v>
      </c>
      <c r="H6065" t="s">
        <v>4</v>
      </c>
      <c r="I6065" t="str">
        <f>IFERROR(VLOOKUP(A6065,sponsored_animals!$A$1:$C$2143,1,TRUE),0)</f>
        <v>178f1189a06b68</v>
      </c>
      <c r="J6065">
        <f>VLOOKUP(H6065,location_costs!$A$1:$B$6,2,FALSE)</f>
        <v>110</v>
      </c>
      <c r="K6065" t="str">
        <f t="shared" si="284"/>
        <v>Cat_Medium</v>
      </c>
      <c r="L6065">
        <f>VLOOKUP(K6065,size_costs!$D$1:$E$10,2,FALSE)</f>
        <v>120</v>
      </c>
      <c r="M6065">
        <f>VLOOKUP(C6065,age_costs!$A$1:$B$52,2,FALSE)</f>
        <v>150</v>
      </c>
    </row>
    <row r="6066" spans="1:13" x14ac:dyDescent="0.25">
      <c r="A6066" t="s">
        <v>8388</v>
      </c>
      <c r="B6066" t="s">
        <v>15371</v>
      </c>
      <c r="C6066" s="2">
        <f t="shared" si="282"/>
        <v>6</v>
      </c>
      <c r="D6066" t="s">
        <v>19</v>
      </c>
      <c r="E6066" t="s">
        <v>2198</v>
      </c>
      <c r="F6066">
        <v>9</v>
      </c>
      <c r="G6066" t="str">
        <f t="shared" si="283"/>
        <v>Large</v>
      </c>
      <c r="H6066" t="s">
        <v>6</v>
      </c>
      <c r="I6066" t="str">
        <f>IFERROR(VLOOKUP(A6066,sponsored_animals!$A$1:$C$2143,1,TRUE),0)</f>
        <v>7c0c3e04e6a4d4</v>
      </c>
      <c r="J6066">
        <f>VLOOKUP(H6066,location_costs!$A$1:$B$6,2,FALSE)</f>
        <v>135</v>
      </c>
      <c r="K6066" t="str">
        <f t="shared" si="284"/>
        <v>Cat_Large</v>
      </c>
      <c r="L6066">
        <f>VLOOKUP(K6066,size_costs!$D$1:$E$10,2,FALSE)</f>
        <v>140</v>
      </c>
      <c r="M6066">
        <f>VLOOKUP(C6066,age_costs!$A$1:$B$52,2,FALSE)</f>
        <v>100</v>
      </c>
    </row>
    <row r="6067" spans="1:13" x14ac:dyDescent="0.25">
      <c r="A6067" t="s">
        <v>8389</v>
      </c>
      <c r="B6067" t="s">
        <v>15716</v>
      </c>
      <c r="C6067" s="2">
        <f t="shared" si="282"/>
        <v>2</v>
      </c>
      <c r="D6067" t="s">
        <v>19</v>
      </c>
      <c r="E6067" t="s">
        <v>2241</v>
      </c>
      <c r="F6067">
        <v>6</v>
      </c>
      <c r="G6067" t="str">
        <f t="shared" si="283"/>
        <v>Medium</v>
      </c>
      <c r="H6067" t="s">
        <v>3</v>
      </c>
      <c r="I6067" t="str">
        <f>IFERROR(VLOOKUP(A6067,sponsored_animals!$A$1:$C$2143,1,TRUE),0)</f>
        <v>214f8f6b359a1e</v>
      </c>
      <c r="J6067">
        <f>VLOOKUP(H6067,location_costs!$A$1:$B$6,2,FALSE)</f>
        <v>120</v>
      </c>
      <c r="K6067" t="str">
        <f t="shared" si="284"/>
        <v>Cat_Medium</v>
      </c>
      <c r="L6067">
        <f>VLOOKUP(K6067,size_costs!$D$1:$E$10,2,FALSE)</f>
        <v>120</v>
      </c>
      <c r="M6067">
        <f>VLOOKUP(C6067,age_costs!$A$1:$B$52,2,FALSE)</f>
        <v>0</v>
      </c>
    </row>
    <row r="6068" spans="1:13" x14ac:dyDescent="0.25">
      <c r="A6068" t="s">
        <v>8390</v>
      </c>
      <c r="B6068" t="s">
        <v>6381</v>
      </c>
      <c r="C6068" s="2">
        <f t="shared" si="282"/>
        <v>4</v>
      </c>
      <c r="D6068" t="s">
        <v>19</v>
      </c>
      <c r="E6068" t="s">
        <v>2350</v>
      </c>
      <c r="F6068">
        <v>6</v>
      </c>
      <c r="G6068" t="str">
        <f t="shared" si="283"/>
        <v>Medium</v>
      </c>
      <c r="H6068" t="s">
        <v>3</v>
      </c>
      <c r="I6068">
        <f>IFERROR(VLOOKUP(A6068,sponsored_animals!$A$1:$C$2143,1,TRUE),0)</f>
        <v>0</v>
      </c>
      <c r="J6068">
        <f>VLOOKUP(H6068,location_costs!$A$1:$B$6,2,FALSE)</f>
        <v>120</v>
      </c>
      <c r="K6068" t="str">
        <f t="shared" si="284"/>
        <v>Cat_Medium</v>
      </c>
      <c r="L6068">
        <f>VLOOKUP(K6068,size_costs!$D$1:$E$10,2,FALSE)</f>
        <v>120</v>
      </c>
      <c r="M6068">
        <f>VLOOKUP(C6068,age_costs!$A$1:$B$52,2,FALSE)</f>
        <v>0</v>
      </c>
    </row>
    <row r="6069" spans="1:13" x14ac:dyDescent="0.25">
      <c r="A6069" t="s">
        <v>255</v>
      </c>
      <c r="B6069" t="s">
        <v>14542</v>
      </c>
      <c r="C6069" s="2">
        <f t="shared" si="282"/>
        <v>9</v>
      </c>
      <c r="D6069" t="s">
        <v>19</v>
      </c>
      <c r="E6069" t="s">
        <v>2350</v>
      </c>
      <c r="F6069">
        <v>3</v>
      </c>
      <c r="G6069" t="str">
        <f t="shared" si="283"/>
        <v>Small</v>
      </c>
      <c r="H6069" t="s">
        <v>7</v>
      </c>
      <c r="I6069" t="str">
        <f>IFERROR(VLOOKUP(A6069,sponsored_animals!$A$1:$C$2143,1,TRUE),0)</f>
        <v>b14069999a0ee6</v>
      </c>
      <c r="J6069">
        <f>VLOOKUP(H6069,location_costs!$A$1:$B$6,2,FALSE)</f>
        <v>100</v>
      </c>
      <c r="K6069" t="str">
        <f t="shared" si="284"/>
        <v>Cat_Small</v>
      </c>
      <c r="L6069">
        <f>VLOOKUP(K6069,size_costs!$D$1:$E$10,2,FALSE)</f>
        <v>100</v>
      </c>
      <c r="M6069">
        <f>VLOOKUP(C6069,age_costs!$A$1:$B$52,2,FALSE)</f>
        <v>150</v>
      </c>
    </row>
    <row r="6070" spans="1:13" x14ac:dyDescent="0.25">
      <c r="A6070" t="s">
        <v>8392</v>
      </c>
      <c r="B6070" t="s">
        <v>14773</v>
      </c>
      <c r="C6070" s="2">
        <f t="shared" si="282"/>
        <v>6</v>
      </c>
      <c r="D6070" t="s">
        <v>12</v>
      </c>
      <c r="E6070" t="s">
        <v>2233</v>
      </c>
      <c r="F6070">
        <v>11</v>
      </c>
      <c r="G6070" t="str">
        <f t="shared" si="283"/>
        <v>Medium</v>
      </c>
      <c r="H6070" t="s">
        <v>3</v>
      </c>
      <c r="I6070" t="str">
        <f>IFERROR(VLOOKUP(A6070,sponsored_animals!$A$1:$C$2143,1,TRUE),0)</f>
        <v>36806649e5722d</v>
      </c>
      <c r="J6070">
        <f>VLOOKUP(H6070,location_costs!$A$1:$B$6,2,FALSE)</f>
        <v>120</v>
      </c>
      <c r="K6070" t="str">
        <f t="shared" si="284"/>
        <v>Dog_Medium</v>
      </c>
      <c r="L6070">
        <f>VLOOKUP(K6070,size_costs!$D$1:$E$10,2,FALSE)</f>
        <v>150</v>
      </c>
      <c r="M6070">
        <f>VLOOKUP(C6070,age_costs!$A$1:$B$52,2,FALSE)</f>
        <v>100</v>
      </c>
    </row>
    <row r="6071" spans="1:13" x14ac:dyDescent="0.25">
      <c r="A6071" t="s">
        <v>8393</v>
      </c>
      <c r="B6071" t="s">
        <v>15717</v>
      </c>
      <c r="C6071" s="2">
        <f t="shared" si="282"/>
        <v>7</v>
      </c>
      <c r="D6071" t="s">
        <v>12</v>
      </c>
      <c r="E6071" t="s">
        <v>2214</v>
      </c>
      <c r="F6071">
        <v>42</v>
      </c>
      <c r="G6071" t="str">
        <f t="shared" si="283"/>
        <v>Large</v>
      </c>
      <c r="H6071" t="s">
        <v>3</v>
      </c>
      <c r="I6071" t="str">
        <f>IFERROR(VLOOKUP(A6071,sponsored_animals!$A$1:$C$2143,1,TRUE),0)</f>
        <v>36806649e5722d</v>
      </c>
      <c r="J6071">
        <f>VLOOKUP(H6071,location_costs!$A$1:$B$6,2,FALSE)</f>
        <v>120</v>
      </c>
      <c r="K6071" t="str">
        <f t="shared" si="284"/>
        <v>Dog_Large</v>
      </c>
      <c r="L6071">
        <f>VLOOKUP(K6071,size_costs!$D$1:$E$10,2,FALSE)</f>
        <v>175</v>
      </c>
      <c r="M6071">
        <f>VLOOKUP(C6071,age_costs!$A$1:$B$52,2,FALSE)</f>
        <v>100</v>
      </c>
    </row>
    <row r="6072" spans="1:13" x14ac:dyDescent="0.25">
      <c r="A6072" t="s">
        <v>1148</v>
      </c>
      <c r="B6072" t="s">
        <v>4966</v>
      </c>
      <c r="C6072" s="2">
        <f t="shared" si="282"/>
        <v>9</v>
      </c>
      <c r="D6072" t="s">
        <v>19</v>
      </c>
      <c r="E6072" t="s">
        <v>2210</v>
      </c>
      <c r="F6072">
        <v>8</v>
      </c>
      <c r="G6072" t="str">
        <f t="shared" si="283"/>
        <v>Large</v>
      </c>
      <c r="H6072" t="s">
        <v>5</v>
      </c>
      <c r="I6072" t="str">
        <f>IFERROR(VLOOKUP(A6072,sponsored_animals!$A$1:$C$2143,1,TRUE),0)</f>
        <v>36806649e5722d</v>
      </c>
      <c r="J6072">
        <f>VLOOKUP(H6072,location_costs!$A$1:$B$6,2,FALSE)</f>
        <v>140</v>
      </c>
      <c r="K6072" t="str">
        <f t="shared" si="284"/>
        <v>Cat_Large</v>
      </c>
      <c r="L6072">
        <f>VLOOKUP(K6072,size_costs!$D$1:$E$10,2,FALSE)</f>
        <v>140</v>
      </c>
      <c r="M6072">
        <f>VLOOKUP(C6072,age_costs!$A$1:$B$52,2,FALSE)</f>
        <v>150</v>
      </c>
    </row>
    <row r="6073" spans="1:13" x14ac:dyDescent="0.25">
      <c r="A6073" t="s">
        <v>8395</v>
      </c>
      <c r="B6073" t="s">
        <v>15718</v>
      </c>
      <c r="C6073" s="2">
        <f t="shared" si="282"/>
        <v>22</v>
      </c>
      <c r="D6073" t="s">
        <v>19</v>
      </c>
      <c r="E6073" t="s">
        <v>2475</v>
      </c>
      <c r="F6073">
        <v>6.5</v>
      </c>
      <c r="G6073" t="str">
        <f t="shared" si="283"/>
        <v>Medium</v>
      </c>
      <c r="H6073" t="s">
        <v>5</v>
      </c>
      <c r="I6073" t="str">
        <f>IFERROR(VLOOKUP(A6073,sponsored_animals!$A$1:$C$2143,1,TRUE),0)</f>
        <v>74228ffdfe76aa</v>
      </c>
      <c r="J6073">
        <f>VLOOKUP(H6073,location_costs!$A$1:$B$6,2,FALSE)</f>
        <v>140</v>
      </c>
      <c r="K6073" t="str">
        <f t="shared" si="284"/>
        <v>Cat_Medium</v>
      </c>
      <c r="L6073">
        <f>VLOOKUP(K6073,size_costs!$D$1:$E$10,2,FALSE)</f>
        <v>120</v>
      </c>
      <c r="M6073">
        <f>VLOOKUP(C6073,age_costs!$A$1:$B$52,2,FALSE)</f>
        <v>300</v>
      </c>
    </row>
    <row r="6074" spans="1:13" x14ac:dyDescent="0.25">
      <c r="A6074" t="s">
        <v>1255</v>
      </c>
      <c r="B6074" t="s">
        <v>15351</v>
      </c>
      <c r="C6074" s="2">
        <f t="shared" si="282"/>
        <v>5</v>
      </c>
      <c r="D6074" t="s">
        <v>12</v>
      </c>
      <c r="E6074" t="s">
        <v>2202</v>
      </c>
      <c r="F6074">
        <v>18</v>
      </c>
      <c r="G6074" t="str">
        <f t="shared" si="283"/>
        <v>Medium</v>
      </c>
      <c r="H6074" t="s">
        <v>7</v>
      </c>
      <c r="I6074" t="str">
        <f>IFERROR(VLOOKUP(A6074,sponsored_animals!$A$1:$C$2143,1,TRUE),0)</f>
        <v>b14069999a0ee6</v>
      </c>
      <c r="J6074">
        <f>VLOOKUP(H6074,location_costs!$A$1:$B$6,2,FALSE)</f>
        <v>100</v>
      </c>
      <c r="K6074" t="str">
        <f t="shared" si="284"/>
        <v>Dog_Medium</v>
      </c>
      <c r="L6074">
        <f>VLOOKUP(K6074,size_costs!$D$1:$E$10,2,FALSE)</f>
        <v>150</v>
      </c>
      <c r="M6074">
        <f>VLOOKUP(C6074,age_costs!$A$1:$B$52,2,FALSE)</f>
        <v>100</v>
      </c>
    </row>
    <row r="6075" spans="1:13" x14ac:dyDescent="0.25">
      <c r="A6075" t="s">
        <v>8396</v>
      </c>
      <c r="B6075" t="s">
        <v>14541</v>
      </c>
      <c r="C6075" s="2">
        <f t="shared" si="282"/>
        <v>7</v>
      </c>
      <c r="D6075" t="s">
        <v>12</v>
      </c>
      <c r="E6075" t="s">
        <v>2182</v>
      </c>
      <c r="F6075">
        <v>19</v>
      </c>
      <c r="G6075" t="str">
        <f t="shared" si="283"/>
        <v>Medium</v>
      </c>
      <c r="H6075" t="s">
        <v>6</v>
      </c>
      <c r="I6075">
        <f>IFERROR(VLOOKUP(A6075,sponsored_animals!$A$1:$C$2143,1,TRUE),0)</f>
        <v>0</v>
      </c>
      <c r="J6075">
        <f>VLOOKUP(H6075,location_costs!$A$1:$B$6,2,FALSE)</f>
        <v>135</v>
      </c>
      <c r="K6075" t="str">
        <f t="shared" si="284"/>
        <v>Dog_Medium</v>
      </c>
      <c r="L6075">
        <f>VLOOKUP(K6075,size_costs!$D$1:$E$10,2,FALSE)</f>
        <v>150</v>
      </c>
      <c r="M6075">
        <f>VLOOKUP(C6075,age_costs!$A$1:$B$52,2,FALSE)</f>
        <v>100</v>
      </c>
    </row>
    <row r="6076" spans="1:13" x14ac:dyDescent="0.25">
      <c r="A6076" t="s">
        <v>8397</v>
      </c>
      <c r="B6076" t="s">
        <v>14374</v>
      </c>
      <c r="C6076" s="2">
        <f t="shared" si="282"/>
        <v>3</v>
      </c>
      <c r="D6076" t="s">
        <v>19</v>
      </c>
      <c r="E6076" t="s">
        <v>2182</v>
      </c>
      <c r="F6076">
        <v>6.5</v>
      </c>
      <c r="G6076" t="str">
        <f t="shared" si="283"/>
        <v>Medium</v>
      </c>
      <c r="H6076" t="s">
        <v>5</v>
      </c>
      <c r="I6076" t="str">
        <f>IFERROR(VLOOKUP(A6076,sponsored_animals!$A$1:$C$2143,1,TRUE),0)</f>
        <v>178f1189a06b68</v>
      </c>
      <c r="J6076">
        <f>VLOOKUP(H6076,location_costs!$A$1:$B$6,2,FALSE)</f>
        <v>140</v>
      </c>
      <c r="K6076" t="str">
        <f t="shared" si="284"/>
        <v>Cat_Medium</v>
      </c>
      <c r="L6076">
        <f>VLOOKUP(K6076,size_costs!$D$1:$E$10,2,FALSE)</f>
        <v>120</v>
      </c>
      <c r="M6076">
        <f>VLOOKUP(C6076,age_costs!$A$1:$B$52,2,FALSE)</f>
        <v>0</v>
      </c>
    </row>
    <row r="6077" spans="1:13" x14ac:dyDescent="0.25">
      <c r="A6077" t="s">
        <v>8398</v>
      </c>
      <c r="B6077" t="s">
        <v>5260</v>
      </c>
      <c r="C6077" s="2">
        <f t="shared" si="282"/>
        <v>8</v>
      </c>
      <c r="D6077" t="s">
        <v>12</v>
      </c>
      <c r="E6077" t="s">
        <v>2332</v>
      </c>
      <c r="F6077">
        <v>9</v>
      </c>
      <c r="G6077" t="str">
        <f t="shared" si="283"/>
        <v>Small</v>
      </c>
      <c r="H6077" t="s">
        <v>3</v>
      </c>
      <c r="I6077" t="str">
        <f>IFERROR(VLOOKUP(A6077,sponsored_animals!$A$1:$C$2143,1,TRUE),0)</f>
        <v>214f8f6b359a1e</v>
      </c>
      <c r="J6077">
        <f>VLOOKUP(H6077,location_costs!$A$1:$B$6,2,FALSE)</f>
        <v>120</v>
      </c>
      <c r="K6077" t="str">
        <f t="shared" si="284"/>
        <v>Dog_Small</v>
      </c>
      <c r="L6077">
        <f>VLOOKUP(K6077,size_costs!$D$1:$E$10,2,FALSE)</f>
        <v>125</v>
      </c>
      <c r="M6077">
        <f>VLOOKUP(C6077,age_costs!$A$1:$B$52,2,FALSE)</f>
        <v>150</v>
      </c>
    </row>
    <row r="6078" spans="1:13" x14ac:dyDescent="0.25">
      <c r="A6078" t="s">
        <v>8399</v>
      </c>
      <c r="B6078" t="s">
        <v>15425</v>
      </c>
      <c r="C6078" s="2">
        <f t="shared" si="282"/>
        <v>2</v>
      </c>
      <c r="D6078" t="s">
        <v>19</v>
      </c>
      <c r="E6078" t="s">
        <v>2207</v>
      </c>
      <c r="F6078">
        <v>3</v>
      </c>
      <c r="G6078" t="str">
        <f t="shared" si="283"/>
        <v>Small</v>
      </c>
      <c r="H6078" t="s">
        <v>6</v>
      </c>
      <c r="I6078" t="str">
        <f>IFERROR(VLOOKUP(A6078,sponsored_animals!$A$1:$C$2143,1,TRUE),0)</f>
        <v>178f1189a06b68</v>
      </c>
      <c r="J6078">
        <f>VLOOKUP(H6078,location_costs!$A$1:$B$6,2,FALSE)</f>
        <v>135</v>
      </c>
      <c r="K6078" t="str">
        <f t="shared" si="284"/>
        <v>Cat_Small</v>
      </c>
      <c r="L6078">
        <f>VLOOKUP(K6078,size_costs!$D$1:$E$10,2,FALSE)</f>
        <v>100</v>
      </c>
      <c r="M6078">
        <f>VLOOKUP(C6078,age_costs!$A$1:$B$52,2,FALSE)</f>
        <v>0</v>
      </c>
    </row>
    <row r="6079" spans="1:13" x14ac:dyDescent="0.25">
      <c r="A6079" t="s">
        <v>8400</v>
      </c>
      <c r="B6079" t="s">
        <v>15719</v>
      </c>
      <c r="C6079" s="2">
        <f t="shared" si="282"/>
        <v>6</v>
      </c>
      <c r="D6079" t="s">
        <v>12</v>
      </c>
      <c r="E6079" t="s">
        <v>2233</v>
      </c>
      <c r="F6079">
        <v>39</v>
      </c>
      <c r="G6079" t="str">
        <f t="shared" si="283"/>
        <v>Large</v>
      </c>
      <c r="H6079" t="s">
        <v>3</v>
      </c>
      <c r="I6079" t="str">
        <f>IFERROR(VLOOKUP(A6079,sponsored_animals!$A$1:$C$2143,1,TRUE),0)</f>
        <v>36806649e5722d</v>
      </c>
      <c r="J6079">
        <f>VLOOKUP(H6079,location_costs!$A$1:$B$6,2,FALSE)</f>
        <v>120</v>
      </c>
      <c r="K6079" t="str">
        <f t="shared" si="284"/>
        <v>Dog_Large</v>
      </c>
      <c r="L6079">
        <f>VLOOKUP(K6079,size_costs!$D$1:$E$10,2,FALSE)</f>
        <v>175</v>
      </c>
      <c r="M6079">
        <f>VLOOKUP(C6079,age_costs!$A$1:$B$52,2,FALSE)</f>
        <v>100</v>
      </c>
    </row>
    <row r="6080" spans="1:13" x14ac:dyDescent="0.25">
      <c r="A6080" t="s">
        <v>8401</v>
      </c>
      <c r="B6080" t="s">
        <v>3898</v>
      </c>
      <c r="C6080" s="2">
        <f t="shared" si="282"/>
        <v>6</v>
      </c>
      <c r="D6080" t="s">
        <v>12</v>
      </c>
      <c r="E6080" t="s">
        <v>2182</v>
      </c>
      <c r="F6080">
        <v>25</v>
      </c>
      <c r="G6080" t="str">
        <f t="shared" si="283"/>
        <v>Medium</v>
      </c>
      <c r="H6080" t="s">
        <v>6</v>
      </c>
      <c r="I6080" t="str">
        <f>IFERROR(VLOOKUP(A6080,sponsored_animals!$A$1:$C$2143,1,TRUE),0)</f>
        <v>d40d0d9a6a4451</v>
      </c>
      <c r="J6080">
        <f>VLOOKUP(H6080,location_costs!$A$1:$B$6,2,FALSE)</f>
        <v>135</v>
      </c>
      <c r="K6080" t="str">
        <f t="shared" si="284"/>
        <v>Dog_Medium</v>
      </c>
      <c r="L6080">
        <f>VLOOKUP(K6080,size_costs!$D$1:$E$10,2,FALSE)</f>
        <v>150</v>
      </c>
      <c r="M6080">
        <f>VLOOKUP(C6080,age_costs!$A$1:$B$52,2,FALSE)</f>
        <v>100</v>
      </c>
    </row>
    <row r="6081" spans="1:13" x14ac:dyDescent="0.25">
      <c r="A6081" t="s">
        <v>8402</v>
      </c>
      <c r="B6081" t="s">
        <v>8100</v>
      </c>
      <c r="C6081" s="2">
        <f t="shared" si="282"/>
        <v>6</v>
      </c>
      <c r="D6081" t="s">
        <v>12</v>
      </c>
      <c r="E6081" t="s">
        <v>2241</v>
      </c>
      <c r="F6081">
        <v>8</v>
      </c>
      <c r="G6081" t="str">
        <f t="shared" si="283"/>
        <v>Small</v>
      </c>
      <c r="H6081" t="s">
        <v>3</v>
      </c>
      <c r="I6081" t="str">
        <f>IFERROR(VLOOKUP(A6081,sponsored_animals!$A$1:$C$2143,1,TRUE),0)</f>
        <v>36806649e5722d</v>
      </c>
      <c r="J6081">
        <f>VLOOKUP(H6081,location_costs!$A$1:$B$6,2,FALSE)</f>
        <v>120</v>
      </c>
      <c r="K6081" t="str">
        <f t="shared" si="284"/>
        <v>Dog_Small</v>
      </c>
      <c r="L6081">
        <f>VLOOKUP(K6081,size_costs!$D$1:$E$10,2,FALSE)</f>
        <v>125</v>
      </c>
      <c r="M6081">
        <f>VLOOKUP(C6081,age_costs!$A$1:$B$52,2,FALSE)</f>
        <v>100</v>
      </c>
    </row>
    <row r="6082" spans="1:13" x14ac:dyDescent="0.25">
      <c r="A6082" t="s">
        <v>8404</v>
      </c>
      <c r="B6082" t="s">
        <v>15025</v>
      </c>
      <c r="C6082" s="2">
        <f t="shared" si="282"/>
        <v>3</v>
      </c>
      <c r="D6082" t="s">
        <v>19</v>
      </c>
      <c r="E6082" t="s">
        <v>2210</v>
      </c>
      <c r="F6082">
        <v>9</v>
      </c>
      <c r="G6082" t="str">
        <f t="shared" si="283"/>
        <v>Large</v>
      </c>
      <c r="H6082" t="s">
        <v>4</v>
      </c>
      <c r="I6082" t="str">
        <f>IFERROR(VLOOKUP(A6082,sponsored_animals!$A$1:$C$2143,1,TRUE),0)</f>
        <v>36806649e5722d</v>
      </c>
      <c r="J6082">
        <f>VLOOKUP(H6082,location_costs!$A$1:$B$6,2,FALSE)</f>
        <v>110</v>
      </c>
      <c r="K6082" t="str">
        <f t="shared" si="284"/>
        <v>Cat_Large</v>
      </c>
      <c r="L6082">
        <f>VLOOKUP(K6082,size_costs!$D$1:$E$10,2,FALSE)</f>
        <v>140</v>
      </c>
      <c r="M6082">
        <f>VLOOKUP(C6082,age_costs!$A$1:$B$52,2,FALSE)</f>
        <v>0</v>
      </c>
    </row>
    <row r="6083" spans="1:13" x14ac:dyDescent="0.25">
      <c r="A6083" t="s">
        <v>940</v>
      </c>
      <c r="B6083" t="s">
        <v>14384</v>
      </c>
      <c r="C6083" s="2">
        <f t="shared" ref="C6083:C6146" si="285">ROUND(YEARFRAC(B6083,"31/12/2021"),0)</f>
        <v>5</v>
      </c>
      <c r="D6083" t="s">
        <v>12</v>
      </c>
      <c r="E6083" t="s">
        <v>2207</v>
      </c>
      <c r="F6083">
        <v>46</v>
      </c>
      <c r="G6083" t="str">
        <f t="shared" ref="G6083:G6146" si="286">IF(AND(D6083="Dog",F6083&lt;=10),"Small",IF(AND(D6083="Dog",F6083&gt;10,F6083&lt;=30),"Medium",IF(AND(D6083="Dog",F6083&gt;30),"Large",IF(AND(D6083="Cat",F6083&lt;=5),"Small",IF(AND(D6083="Cat",F6083&gt;5,F6083&lt;=7),"Medium",IF(AND(D6083="Cat",F6083&gt;=7),"Large",IF(AND(D6083="Bird",F6083&lt;=0.7),"Small",IF(AND(D6083="Bird",F6083&gt;0.7,F6083&lt;=1.1),"Medium",IF(AND(D6083="Bird",F6083&gt;1.1),"Large","Erro")))))))))</f>
        <v>Large</v>
      </c>
      <c r="H6083" t="s">
        <v>6</v>
      </c>
      <c r="I6083" t="str">
        <f>IFERROR(VLOOKUP(A6083,sponsored_animals!$A$1:$C$2143,1,TRUE),0)</f>
        <v>b14069999a0ee6</v>
      </c>
      <c r="J6083">
        <f>VLOOKUP(H6083,location_costs!$A$1:$B$6,2,FALSE)</f>
        <v>135</v>
      </c>
      <c r="K6083" t="str">
        <f t="shared" ref="K6083:K6146" si="287">D6083&amp;"_"&amp;G6083</f>
        <v>Dog_Large</v>
      </c>
      <c r="L6083">
        <f>VLOOKUP(K6083,size_costs!$D$1:$E$10,2,FALSE)</f>
        <v>175</v>
      </c>
      <c r="M6083">
        <f>VLOOKUP(C6083,age_costs!$A$1:$B$52,2,FALSE)</f>
        <v>100</v>
      </c>
    </row>
    <row r="6084" spans="1:13" x14ac:dyDescent="0.25">
      <c r="A6084" t="s">
        <v>8405</v>
      </c>
      <c r="B6084" t="s">
        <v>14824</v>
      </c>
      <c r="C6084" s="2">
        <f t="shared" si="285"/>
        <v>6</v>
      </c>
      <c r="D6084" t="s">
        <v>19</v>
      </c>
      <c r="E6084" t="s">
        <v>2182</v>
      </c>
      <c r="F6084">
        <v>8</v>
      </c>
      <c r="G6084" t="str">
        <f t="shared" si="286"/>
        <v>Large</v>
      </c>
      <c r="H6084" t="s">
        <v>5</v>
      </c>
      <c r="I6084" t="str">
        <f>IFERROR(VLOOKUP(A6084,sponsored_animals!$A$1:$C$2143,1,TRUE),0)</f>
        <v>36806649e5722d</v>
      </c>
      <c r="J6084">
        <f>VLOOKUP(H6084,location_costs!$A$1:$B$6,2,FALSE)</f>
        <v>140</v>
      </c>
      <c r="K6084" t="str">
        <f t="shared" si="287"/>
        <v>Cat_Large</v>
      </c>
      <c r="L6084">
        <f>VLOOKUP(K6084,size_costs!$D$1:$E$10,2,FALSE)</f>
        <v>140</v>
      </c>
      <c r="M6084">
        <f>VLOOKUP(C6084,age_costs!$A$1:$B$52,2,FALSE)</f>
        <v>100</v>
      </c>
    </row>
    <row r="6085" spans="1:13" x14ac:dyDescent="0.25">
      <c r="A6085" t="s">
        <v>8406</v>
      </c>
      <c r="B6085" t="s">
        <v>14519</v>
      </c>
      <c r="C6085" s="2">
        <f t="shared" si="285"/>
        <v>2</v>
      </c>
      <c r="D6085" t="s">
        <v>19</v>
      </c>
      <c r="E6085" t="s">
        <v>2210</v>
      </c>
      <c r="F6085">
        <v>2</v>
      </c>
      <c r="G6085" t="str">
        <f t="shared" si="286"/>
        <v>Small</v>
      </c>
      <c r="H6085" t="s">
        <v>5</v>
      </c>
      <c r="I6085">
        <f>IFERROR(VLOOKUP(A6085,sponsored_animals!$A$1:$C$2143,1,TRUE),0)</f>
        <v>0</v>
      </c>
      <c r="J6085">
        <f>VLOOKUP(H6085,location_costs!$A$1:$B$6,2,FALSE)</f>
        <v>140</v>
      </c>
      <c r="K6085" t="str">
        <f t="shared" si="287"/>
        <v>Cat_Small</v>
      </c>
      <c r="L6085">
        <f>VLOOKUP(K6085,size_costs!$D$1:$E$10,2,FALSE)</f>
        <v>100</v>
      </c>
      <c r="M6085">
        <f>VLOOKUP(C6085,age_costs!$A$1:$B$52,2,FALSE)</f>
        <v>0</v>
      </c>
    </row>
    <row r="6086" spans="1:13" x14ac:dyDescent="0.25">
      <c r="A6086" t="s">
        <v>8407</v>
      </c>
      <c r="B6086" t="s">
        <v>13750</v>
      </c>
      <c r="C6086" s="2">
        <f t="shared" si="285"/>
        <v>6</v>
      </c>
      <c r="D6086" t="s">
        <v>19</v>
      </c>
      <c r="E6086" t="s">
        <v>2182</v>
      </c>
      <c r="F6086">
        <v>6</v>
      </c>
      <c r="G6086" t="str">
        <f t="shared" si="286"/>
        <v>Medium</v>
      </c>
      <c r="H6086" t="s">
        <v>3</v>
      </c>
      <c r="I6086" t="str">
        <f>IFERROR(VLOOKUP(A6086,sponsored_animals!$A$1:$C$2143,1,TRUE),0)</f>
        <v>36806649e5722d</v>
      </c>
      <c r="J6086">
        <f>VLOOKUP(H6086,location_costs!$A$1:$B$6,2,FALSE)</f>
        <v>120</v>
      </c>
      <c r="K6086" t="str">
        <f t="shared" si="287"/>
        <v>Cat_Medium</v>
      </c>
      <c r="L6086">
        <f>VLOOKUP(K6086,size_costs!$D$1:$E$10,2,FALSE)</f>
        <v>120</v>
      </c>
      <c r="M6086">
        <f>VLOOKUP(C6086,age_costs!$A$1:$B$52,2,FALSE)</f>
        <v>100</v>
      </c>
    </row>
    <row r="6087" spans="1:13" x14ac:dyDescent="0.25">
      <c r="A6087" t="s">
        <v>873</v>
      </c>
      <c r="B6087" t="s">
        <v>10800</v>
      </c>
      <c r="C6087" s="2">
        <f t="shared" si="285"/>
        <v>8</v>
      </c>
      <c r="D6087" t="s">
        <v>12</v>
      </c>
      <c r="E6087" t="s">
        <v>2196</v>
      </c>
      <c r="F6087">
        <v>49</v>
      </c>
      <c r="G6087" t="str">
        <f t="shared" si="286"/>
        <v>Large</v>
      </c>
      <c r="H6087" t="s">
        <v>5</v>
      </c>
      <c r="I6087" t="str">
        <f>IFERROR(VLOOKUP(A6087,sponsored_animals!$A$1:$C$2143,1,TRUE),0)</f>
        <v>4fca6ef6dbda96</v>
      </c>
      <c r="J6087">
        <f>VLOOKUP(H6087,location_costs!$A$1:$B$6,2,FALSE)</f>
        <v>140</v>
      </c>
      <c r="K6087" t="str">
        <f t="shared" si="287"/>
        <v>Dog_Large</v>
      </c>
      <c r="L6087">
        <f>VLOOKUP(K6087,size_costs!$D$1:$E$10,2,FALSE)</f>
        <v>175</v>
      </c>
      <c r="M6087">
        <f>VLOOKUP(C6087,age_costs!$A$1:$B$52,2,FALSE)</f>
        <v>150</v>
      </c>
    </row>
    <row r="6088" spans="1:13" x14ac:dyDescent="0.25">
      <c r="A6088" t="s">
        <v>8408</v>
      </c>
      <c r="B6088" t="s">
        <v>5725</v>
      </c>
      <c r="C6088" s="2">
        <f t="shared" si="285"/>
        <v>8</v>
      </c>
      <c r="D6088" t="s">
        <v>12</v>
      </c>
      <c r="E6088" t="s">
        <v>2322</v>
      </c>
      <c r="F6088">
        <v>45</v>
      </c>
      <c r="G6088" t="str">
        <f t="shared" si="286"/>
        <v>Large</v>
      </c>
      <c r="H6088" t="s">
        <v>7</v>
      </c>
      <c r="I6088" t="str">
        <f>IFERROR(VLOOKUP(A6088,sponsored_animals!$A$1:$C$2143,1,TRUE),0)</f>
        <v>7c0c3e04e6a4d4</v>
      </c>
      <c r="J6088">
        <f>VLOOKUP(H6088,location_costs!$A$1:$B$6,2,FALSE)</f>
        <v>100</v>
      </c>
      <c r="K6088" t="str">
        <f t="shared" si="287"/>
        <v>Dog_Large</v>
      </c>
      <c r="L6088">
        <f>VLOOKUP(K6088,size_costs!$D$1:$E$10,2,FALSE)</f>
        <v>175</v>
      </c>
      <c r="M6088">
        <f>VLOOKUP(C6088,age_costs!$A$1:$B$52,2,FALSE)</f>
        <v>150</v>
      </c>
    </row>
    <row r="6089" spans="1:13" x14ac:dyDescent="0.25">
      <c r="A6089" t="s">
        <v>8409</v>
      </c>
      <c r="B6089" t="s">
        <v>15049</v>
      </c>
      <c r="C6089" s="2">
        <f t="shared" si="285"/>
        <v>2</v>
      </c>
      <c r="D6089" t="s">
        <v>19</v>
      </c>
      <c r="E6089" t="s">
        <v>2219</v>
      </c>
      <c r="F6089">
        <v>2</v>
      </c>
      <c r="G6089" t="str">
        <f t="shared" si="286"/>
        <v>Small</v>
      </c>
      <c r="H6089" t="s">
        <v>6</v>
      </c>
      <c r="I6089" t="str">
        <f>IFERROR(VLOOKUP(A6089,sponsored_animals!$A$1:$C$2143,1,TRUE),0)</f>
        <v>178f1189a06b68</v>
      </c>
      <c r="J6089">
        <f>VLOOKUP(H6089,location_costs!$A$1:$B$6,2,FALSE)</f>
        <v>135</v>
      </c>
      <c r="K6089" t="str">
        <f t="shared" si="287"/>
        <v>Cat_Small</v>
      </c>
      <c r="L6089">
        <f>VLOOKUP(K6089,size_costs!$D$1:$E$10,2,FALSE)</f>
        <v>100</v>
      </c>
      <c r="M6089">
        <f>VLOOKUP(C6089,age_costs!$A$1:$B$52,2,FALSE)</f>
        <v>0</v>
      </c>
    </row>
    <row r="6090" spans="1:13" x14ac:dyDescent="0.25">
      <c r="A6090" t="s">
        <v>8410</v>
      </c>
      <c r="B6090" t="s">
        <v>15720</v>
      </c>
      <c r="C6090" s="2">
        <f t="shared" si="285"/>
        <v>4</v>
      </c>
      <c r="D6090" t="s">
        <v>12</v>
      </c>
      <c r="E6090" t="s">
        <v>3469</v>
      </c>
      <c r="F6090">
        <v>49</v>
      </c>
      <c r="G6090" t="str">
        <f t="shared" si="286"/>
        <v>Large</v>
      </c>
      <c r="H6090" t="s">
        <v>6</v>
      </c>
      <c r="I6090" t="str">
        <f>IFERROR(VLOOKUP(A6090,sponsored_animals!$A$1:$C$2143,1,TRUE),0)</f>
        <v>214f8f6b359a1e</v>
      </c>
      <c r="J6090">
        <f>VLOOKUP(H6090,location_costs!$A$1:$B$6,2,FALSE)</f>
        <v>135</v>
      </c>
      <c r="K6090" t="str">
        <f t="shared" si="287"/>
        <v>Dog_Large</v>
      </c>
      <c r="L6090">
        <f>VLOOKUP(K6090,size_costs!$D$1:$E$10,2,FALSE)</f>
        <v>175</v>
      </c>
      <c r="M6090">
        <f>VLOOKUP(C6090,age_costs!$A$1:$B$52,2,FALSE)</f>
        <v>0</v>
      </c>
    </row>
    <row r="6091" spans="1:13" x14ac:dyDescent="0.25">
      <c r="A6091" t="s">
        <v>8411</v>
      </c>
      <c r="B6091" t="s">
        <v>7530</v>
      </c>
      <c r="C6091" s="2">
        <f t="shared" si="285"/>
        <v>8</v>
      </c>
      <c r="D6091" t="s">
        <v>12</v>
      </c>
      <c r="E6091" t="s">
        <v>2432</v>
      </c>
      <c r="F6091">
        <v>39</v>
      </c>
      <c r="G6091" t="str">
        <f t="shared" si="286"/>
        <v>Large</v>
      </c>
      <c r="H6091" t="s">
        <v>6</v>
      </c>
      <c r="I6091">
        <f>IFERROR(VLOOKUP(A6091,sponsored_animals!$A$1:$C$2143,1,TRUE),0)</f>
        <v>0</v>
      </c>
      <c r="J6091">
        <f>VLOOKUP(H6091,location_costs!$A$1:$B$6,2,FALSE)</f>
        <v>135</v>
      </c>
      <c r="K6091" t="str">
        <f t="shared" si="287"/>
        <v>Dog_Large</v>
      </c>
      <c r="L6091">
        <f>VLOOKUP(K6091,size_costs!$D$1:$E$10,2,FALSE)</f>
        <v>175</v>
      </c>
      <c r="M6091">
        <f>VLOOKUP(C6091,age_costs!$A$1:$B$52,2,FALSE)</f>
        <v>150</v>
      </c>
    </row>
    <row r="6092" spans="1:13" x14ac:dyDescent="0.25">
      <c r="A6092" t="s">
        <v>8412</v>
      </c>
      <c r="B6092" t="s">
        <v>2306</v>
      </c>
      <c r="C6092" s="2">
        <f t="shared" si="285"/>
        <v>5</v>
      </c>
      <c r="D6092" t="s">
        <v>12</v>
      </c>
      <c r="E6092" t="s">
        <v>2180</v>
      </c>
      <c r="F6092">
        <v>31</v>
      </c>
      <c r="G6092" t="str">
        <f t="shared" si="286"/>
        <v>Large</v>
      </c>
      <c r="H6092" t="s">
        <v>4</v>
      </c>
      <c r="I6092" t="str">
        <f>IFERROR(VLOOKUP(A6092,sponsored_animals!$A$1:$C$2143,1,TRUE),0)</f>
        <v>f3de00c24336c4</v>
      </c>
      <c r="J6092">
        <f>VLOOKUP(H6092,location_costs!$A$1:$B$6,2,FALSE)</f>
        <v>110</v>
      </c>
      <c r="K6092" t="str">
        <f t="shared" si="287"/>
        <v>Dog_Large</v>
      </c>
      <c r="L6092">
        <f>VLOOKUP(K6092,size_costs!$D$1:$E$10,2,FALSE)</f>
        <v>175</v>
      </c>
      <c r="M6092">
        <f>VLOOKUP(C6092,age_costs!$A$1:$B$52,2,FALSE)</f>
        <v>100</v>
      </c>
    </row>
    <row r="6093" spans="1:13" x14ac:dyDescent="0.25">
      <c r="A6093" t="s">
        <v>8413</v>
      </c>
      <c r="B6093" t="s">
        <v>15483</v>
      </c>
      <c r="C6093" s="2">
        <f t="shared" si="285"/>
        <v>9</v>
      </c>
      <c r="D6093" t="s">
        <v>12</v>
      </c>
      <c r="E6093" t="s">
        <v>2182</v>
      </c>
      <c r="F6093">
        <v>45</v>
      </c>
      <c r="G6093" t="str">
        <f t="shared" si="286"/>
        <v>Large</v>
      </c>
      <c r="H6093" t="s">
        <v>4</v>
      </c>
      <c r="I6093" t="str">
        <f>IFERROR(VLOOKUP(A6093,sponsored_animals!$A$1:$C$2143,1,TRUE),0)</f>
        <v>178f1189a06b68</v>
      </c>
      <c r="J6093">
        <f>VLOOKUP(H6093,location_costs!$A$1:$B$6,2,FALSE)</f>
        <v>110</v>
      </c>
      <c r="K6093" t="str">
        <f t="shared" si="287"/>
        <v>Dog_Large</v>
      </c>
      <c r="L6093">
        <f>VLOOKUP(K6093,size_costs!$D$1:$E$10,2,FALSE)</f>
        <v>175</v>
      </c>
      <c r="M6093">
        <f>VLOOKUP(C6093,age_costs!$A$1:$B$52,2,FALSE)</f>
        <v>150</v>
      </c>
    </row>
    <row r="6094" spans="1:13" x14ac:dyDescent="0.25">
      <c r="A6094" t="s">
        <v>8414</v>
      </c>
      <c r="B6094" t="s">
        <v>15721</v>
      </c>
      <c r="C6094" s="2">
        <f t="shared" si="285"/>
        <v>13</v>
      </c>
      <c r="D6094" t="s">
        <v>12</v>
      </c>
      <c r="E6094" t="s">
        <v>6410</v>
      </c>
      <c r="F6094">
        <v>41</v>
      </c>
      <c r="G6094" t="str">
        <f t="shared" si="286"/>
        <v>Large</v>
      </c>
      <c r="H6094" t="s">
        <v>6</v>
      </c>
      <c r="I6094">
        <f>IFERROR(VLOOKUP(A6094,sponsored_animals!$A$1:$C$2143,1,TRUE),0)</f>
        <v>0</v>
      </c>
      <c r="J6094">
        <f>VLOOKUP(H6094,location_costs!$A$1:$B$6,2,FALSE)</f>
        <v>135</v>
      </c>
      <c r="K6094" t="str">
        <f t="shared" si="287"/>
        <v>Dog_Large</v>
      </c>
      <c r="L6094">
        <f>VLOOKUP(K6094,size_costs!$D$1:$E$10,2,FALSE)</f>
        <v>175</v>
      </c>
      <c r="M6094">
        <f>VLOOKUP(C6094,age_costs!$A$1:$B$52,2,FALSE)</f>
        <v>200</v>
      </c>
    </row>
    <row r="6095" spans="1:13" x14ac:dyDescent="0.25">
      <c r="A6095" t="s">
        <v>8415</v>
      </c>
      <c r="B6095" t="s">
        <v>5776</v>
      </c>
      <c r="C6095" s="2">
        <f t="shared" si="285"/>
        <v>5</v>
      </c>
      <c r="D6095" t="s">
        <v>19</v>
      </c>
      <c r="E6095" t="s">
        <v>2234</v>
      </c>
      <c r="F6095">
        <v>8</v>
      </c>
      <c r="G6095" t="str">
        <f t="shared" si="286"/>
        <v>Large</v>
      </c>
      <c r="H6095" t="s">
        <v>5</v>
      </c>
      <c r="I6095">
        <f>IFERROR(VLOOKUP(A6095,sponsored_animals!$A$1:$C$2143,1,TRUE),0)</f>
        <v>0</v>
      </c>
      <c r="J6095">
        <f>VLOOKUP(H6095,location_costs!$A$1:$B$6,2,FALSE)</f>
        <v>140</v>
      </c>
      <c r="K6095" t="str">
        <f t="shared" si="287"/>
        <v>Cat_Large</v>
      </c>
      <c r="L6095">
        <f>VLOOKUP(K6095,size_costs!$D$1:$E$10,2,FALSE)</f>
        <v>140</v>
      </c>
      <c r="M6095">
        <f>VLOOKUP(C6095,age_costs!$A$1:$B$52,2,FALSE)</f>
        <v>100</v>
      </c>
    </row>
    <row r="6096" spans="1:13" x14ac:dyDescent="0.25">
      <c r="A6096" t="s">
        <v>8416</v>
      </c>
      <c r="B6096" t="s">
        <v>15555</v>
      </c>
      <c r="C6096" s="2">
        <f t="shared" si="285"/>
        <v>11</v>
      </c>
      <c r="D6096" t="s">
        <v>12</v>
      </c>
      <c r="E6096" t="s">
        <v>2194</v>
      </c>
      <c r="F6096">
        <v>41</v>
      </c>
      <c r="G6096" t="str">
        <f t="shared" si="286"/>
        <v>Large</v>
      </c>
      <c r="H6096" t="s">
        <v>4</v>
      </c>
      <c r="I6096" t="str">
        <f>IFERROR(VLOOKUP(A6096,sponsored_animals!$A$1:$C$2143,1,TRUE),0)</f>
        <v>178f1189a06b68</v>
      </c>
      <c r="J6096">
        <f>VLOOKUP(H6096,location_costs!$A$1:$B$6,2,FALSE)</f>
        <v>110</v>
      </c>
      <c r="K6096" t="str">
        <f t="shared" si="287"/>
        <v>Dog_Large</v>
      </c>
      <c r="L6096">
        <f>VLOOKUP(K6096,size_costs!$D$1:$E$10,2,FALSE)</f>
        <v>175</v>
      </c>
      <c r="M6096">
        <f>VLOOKUP(C6096,age_costs!$A$1:$B$52,2,FALSE)</f>
        <v>150</v>
      </c>
    </row>
    <row r="6097" spans="1:13" x14ac:dyDescent="0.25">
      <c r="A6097" t="s">
        <v>8417</v>
      </c>
      <c r="B6097" t="s">
        <v>13768</v>
      </c>
      <c r="C6097" s="2">
        <f t="shared" si="285"/>
        <v>8</v>
      </c>
      <c r="D6097" t="s">
        <v>19</v>
      </c>
      <c r="E6097" t="s">
        <v>5522</v>
      </c>
      <c r="F6097">
        <v>8</v>
      </c>
      <c r="G6097" t="str">
        <f t="shared" si="286"/>
        <v>Large</v>
      </c>
      <c r="H6097" t="s">
        <v>3</v>
      </c>
      <c r="I6097" t="str">
        <f>IFERROR(VLOOKUP(A6097,sponsored_animals!$A$1:$C$2143,1,TRUE),0)</f>
        <v>36806649e5722d</v>
      </c>
      <c r="J6097">
        <f>VLOOKUP(H6097,location_costs!$A$1:$B$6,2,FALSE)</f>
        <v>120</v>
      </c>
      <c r="K6097" t="str">
        <f t="shared" si="287"/>
        <v>Cat_Large</v>
      </c>
      <c r="L6097">
        <f>VLOOKUP(K6097,size_costs!$D$1:$E$10,2,FALSE)</f>
        <v>140</v>
      </c>
      <c r="M6097">
        <f>VLOOKUP(C6097,age_costs!$A$1:$B$52,2,FALSE)</f>
        <v>150</v>
      </c>
    </row>
    <row r="6098" spans="1:13" x14ac:dyDescent="0.25">
      <c r="A6098" t="s">
        <v>8418</v>
      </c>
      <c r="B6098" t="s">
        <v>13649</v>
      </c>
      <c r="C6098" s="2">
        <f t="shared" si="285"/>
        <v>8</v>
      </c>
      <c r="D6098" t="s">
        <v>19</v>
      </c>
      <c r="E6098" t="s">
        <v>2198</v>
      </c>
      <c r="F6098">
        <v>6.5</v>
      </c>
      <c r="G6098" t="str">
        <f t="shared" si="286"/>
        <v>Medium</v>
      </c>
      <c r="H6098" t="s">
        <v>6</v>
      </c>
      <c r="I6098" t="str">
        <f>IFERROR(VLOOKUP(A6098,sponsored_animals!$A$1:$C$2143,1,TRUE),0)</f>
        <v>36806649e5722d</v>
      </c>
      <c r="J6098">
        <f>VLOOKUP(H6098,location_costs!$A$1:$B$6,2,FALSE)</f>
        <v>135</v>
      </c>
      <c r="K6098" t="str">
        <f t="shared" si="287"/>
        <v>Cat_Medium</v>
      </c>
      <c r="L6098">
        <f>VLOOKUP(K6098,size_costs!$D$1:$E$10,2,FALSE)</f>
        <v>120</v>
      </c>
      <c r="M6098">
        <f>VLOOKUP(C6098,age_costs!$A$1:$B$52,2,FALSE)</f>
        <v>150</v>
      </c>
    </row>
    <row r="6099" spans="1:13" x14ac:dyDescent="0.25">
      <c r="A6099" t="s">
        <v>8419</v>
      </c>
      <c r="B6099" t="s">
        <v>14079</v>
      </c>
      <c r="C6099" s="2">
        <f t="shared" si="285"/>
        <v>7</v>
      </c>
      <c r="D6099" t="s">
        <v>19</v>
      </c>
      <c r="E6099" t="s">
        <v>2207</v>
      </c>
      <c r="F6099">
        <v>3</v>
      </c>
      <c r="G6099" t="str">
        <f t="shared" si="286"/>
        <v>Small</v>
      </c>
      <c r="H6099" t="s">
        <v>4</v>
      </c>
      <c r="I6099" t="str">
        <f>IFERROR(VLOOKUP(A6099,sponsored_animals!$A$1:$C$2143,1,TRUE),0)</f>
        <v>f3de00c24336c4</v>
      </c>
      <c r="J6099">
        <f>VLOOKUP(H6099,location_costs!$A$1:$B$6,2,FALSE)</f>
        <v>110</v>
      </c>
      <c r="K6099" t="str">
        <f t="shared" si="287"/>
        <v>Cat_Small</v>
      </c>
      <c r="L6099">
        <f>VLOOKUP(K6099,size_costs!$D$1:$E$10,2,FALSE)</f>
        <v>100</v>
      </c>
      <c r="M6099">
        <f>VLOOKUP(C6099,age_costs!$A$1:$B$52,2,FALSE)</f>
        <v>100</v>
      </c>
    </row>
    <row r="6100" spans="1:13" x14ac:dyDescent="0.25">
      <c r="A6100" t="s">
        <v>8420</v>
      </c>
      <c r="B6100" t="s">
        <v>12649</v>
      </c>
      <c r="C6100" s="2">
        <f t="shared" si="285"/>
        <v>9</v>
      </c>
      <c r="D6100" t="s">
        <v>12</v>
      </c>
      <c r="E6100" t="s">
        <v>2241</v>
      </c>
      <c r="F6100">
        <v>24</v>
      </c>
      <c r="G6100" t="str">
        <f t="shared" si="286"/>
        <v>Medium</v>
      </c>
      <c r="H6100" t="s">
        <v>5</v>
      </c>
      <c r="I6100">
        <f>IFERROR(VLOOKUP(A6100,sponsored_animals!$A$1:$C$2143,1,TRUE),0)</f>
        <v>0</v>
      </c>
      <c r="J6100">
        <f>VLOOKUP(H6100,location_costs!$A$1:$B$6,2,FALSE)</f>
        <v>140</v>
      </c>
      <c r="K6100" t="str">
        <f t="shared" si="287"/>
        <v>Dog_Medium</v>
      </c>
      <c r="L6100">
        <f>VLOOKUP(K6100,size_costs!$D$1:$E$10,2,FALSE)</f>
        <v>150</v>
      </c>
      <c r="M6100">
        <f>VLOOKUP(C6100,age_costs!$A$1:$B$52,2,FALSE)</f>
        <v>150</v>
      </c>
    </row>
    <row r="6101" spans="1:13" x14ac:dyDescent="0.25">
      <c r="A6101" t="s">
        <v>8421</v>
      </c>
      <c r="B6101" t="s">
        <v>15722</v>
      </c>
      <c r="C6101" s="2">
        <f t="shared" si="285"/>
        <v>9</v>
      </c>
      <c r="D6101" t="s">
        <v>19</v>
      </c>
      <c r="E6101" t="s">
        <v>2207</v>
      </c>
      <c r="F6101">
        <v>6</v>
      </c>
      <c r="G6101" t="str">
        <f t="shared" si="286"/>
        <v>Medium</v>
      </c>
      <c r="H6101" t="s">
        <v>5</v>
      </c>
      <c r="I6101" t="str">
        <f>IFERROR(VLOOKUP(A6101,sponsored_animals!$A$1:$C$2143,1,TRUE),0)</f>
        <v>74228ffdfe76aa</v>
      </c>
      <c r="J6101">
        <f>VLOOKUP(H6101,location_costs!$A$1:$B$6,2,FALSE)</f>
        <v>140</v>
      </c>
      <c r="K6101" t="str">
        <f t="shared" si="287"/>
        <v>Cat_Medium</v>
      </c>
      <c r="L6101">
        <f>VLOOKUP(K6101,size_costs!$D$1:$E$10,2,FALSE)</f>
        <v>120</v>
      </c>
      <c r="M6101">
        <f>VLOOKUP(C6101,age_costs!$A$1:$B$52,2,FALSE)</f>
        <v>150</v>
      </c>
    </row>
    <row r="6102" spans="1:13" x14ac:dyDescent="0.25">
      <c r="A6102" t="s">
        <v>8422</v>
      </c>
      <c r="B6102" t="s">
        <v>13660</v>
      </c>
      <c r="C6102" s="2">
        <f t="shared" si="285"/>
        <v>7</v>
      </c>
      <c r="D6102" t="s">
        <v>12</v>
      </c>
      <c r="E6102" t="s">
        <v>2615</v>
      </c>
      <c r="F6102">
        <v>39</v>
      </c>
      <c r="G6102" t="str">
        <f t="shared" si="286"/>
        <v>Large</v>
      </c>
      <c r="H6102" t="s">
        <v>5</v>
      </c>
      <c r="I6102">
        <f>IFERROR(VLOOKUP(A6102,sponsored_animals!$A$1:$C$2143,1,TRUE),0)</f>
        <v>0</v>
      </c>
      <c r="J6102">
        <f>VLOOKUP(H6102,location_costs!$A$1:$B$6,2,FALSE)</f>
        <v>140</v>
      </c>
      <c r="K6102" t="str">
        <f t="shared" si="287"/>
        <v>Dog_Large</v>
      </c>
      <c r="L6102">
        <f>VLOOKUP(K6102,size_costs!$D$1:$E$10,2,FALSE)</f>
        <v>175</v>
      </c>
      <c r="M6102">
        <f>VLOOKUP(C6102,age_costs!$A$1:$B$52,2,FALSE)</f>
        <v>100</v>
      </c>
    </row>
    <row r="6103" spans="1:13" x14ac:dyDescent="0.25">
      <c r="A6103" t="s">
        <v>8423</v>
      </c>
      <c r="B6103" t="s">
        <v>15723</v>
      </c>
      <c r="C6103" s="2">
        <f t="shared" si="285"/>
        <v>14</v>
      </c>
      <c r="D6103" t="s">
        <v>12</v>
      </c>
      <c r="E6103" t="s">
        <v>2231</v>
      </c>
      <c r="F6103">
        <v>42</v>
      </c>
      <c r="G6103" t="str">
        <f t="shared" si="286"/>
        <v>Large</v>
      </c>
      <c r="H6103" t="s">
        <v>3</v>
      </c>
      <c r="I6103">
        <f>IFERROR(VLOOKUP(A6103,sponsored_animals!$A$1:$C$2143,1,TRUE),0)</f>
        <v>0</v>
      </c>
      <c r="J6103">
        <f>VLOOKUP(H6103,location_costs!$A$1:$B$6,2,FALSE)</f>
        <v>120</v>
      </c>
      <c r="K6103" t="str">
        <f t="shared" si="287"/>
        <v>Dog_Large</v>
      </c>
      <c r="L6103">
        <f>VLOOKUP(K6103,size_costs!$D$1:$E$10,2,FALSE)</f>
        <v>175</v>
      </c>
      <c r="M6103">
        <f>VLOOKUP(C6103,age_costs!$A$1:$B$52,2,FALSE)</f>
        <v>200</v>
      </c>
    </row>
    <row r="6104" spans="1:13" x14ac:dyDescent="0.25">
      <c r="A6104" t="s">
        <v>8424</v>
      </c>
      <c r="B6104" t="s">
        <v>5385</v>
      </c>
      <c r="C6104" s="2">
        <f t="shared" si="285"/>
        <v>7</v>
      </c>
      <c r="D6104" t="s">
        <v>19</v>
      </c>
      <c r="E6104" t="s">
        <v>2527</v>
      </c>
      <c r="F6104">
        <v>3</v>
      </c>
      <c r="G6104" t="str">
        <f t="shared" si="286"/>
        <v>Small</v>
      </c>
      <c r="H6104" t="s">
        <v>5</v>
      </c>
      <c r="I6104" t="str">
        <f>IFERROR(VLOOKUP(A6104,sponsored_animals!$A$1:$C$2143,1,TRUE),0)</f>
        <v>36806649e5722d</v>
      </c>
      <c r="J6104">
        <f>VLOOKUP(H6104,location_costs!$A$1:$B$6,2,FALSE)</f>
        <v>140</v>
      </c>
      <c r="K6104" t="str">
        <f t="shared" si="287"/>
        <v>Cat_Small</v>
      </c>
      <c r="L6104">
        <f>VLOOKUP(K6104,size_costs!$D$1:$E$10,2,FALSE)</f>
        <v>100</v>
      </c>
      <c r="M6104">
        <f>VLOOKUP(C6104,age_costs!$A$1:$B$52,2,FALSE)</f>
        <v>100</v>
      </c>
    </row>
    <row r="6105" spans="1:13" x14ac:dyDescent="0.25">
      <c r="A6105" t="s">
        <v>8426</v>
      </c>
      <c r="B6105" t="s">
        <v>14743</v>
      </c>
      <c r="C6105" s="2">
        <f t="shared" si="285"/>
        <v>8</v>
      </c>
      <c r="D6105" t="s">
        <v>12</v>
      </c>
      <c r="E6105" t="s">
        <v>2332</v>
      </c>
      <c r="F6105">
        <v>37</v>
      </c>
      <c r="G6105" t="str">
        <f t="shared" si="286"/>
        <v>Large</v>
      </c>
      <c r="H6105" t="s">
        <v>6</v>
      </c>
      <c r="I6105" t="str">
        <f>IFERROR(VLOOKUP(A6105,sponsored_animals!$A$1:$C$2143,1,TRUE),0)</f>
        <v>36806649e5722d</v>
      </c>
      <c r="J6105">
        <f>VLOOKUP(H6105,location_costs!$A$1:$B$6,2,FALSE)</f>
        <v>135</v>
      </c>
      <c r="K6105" t="str">
        <f t="shared" si="287"/>
        <v>Dog_Large</v>
      </c>
      <c r="L6105">
        <f>VLOOKUP(K6105,size_costs!$D$1:$E$10,2,FALSE)</f>
        <v>175</v>
      </c>
      <c r="M6105">
        <f>VLOOKUP(C6105,age_costs!$A$1:$B$52,2,FALSE)</f>
        <v>150</v>
      </c>
    </row>
    <row r="6106" spans="1:13" x14ac:dyDescent="0.25">
      <c r="A6106" t="s">
        <v>8427</v>
      </c>
      <c r="B6106" t="s">
        <v>13960</v>
      </c>
      <c r="C6106" s="2">
        <f t="shared" si="285"/>
        <v>6</v>
      </c>
      <c r="D6106" t="s">
        <v>12</v>
      </c>
      <c r="E6106" t="s">
        <v>2241</v>
      </c>
      <c r="F6106">
        <v>47</v>
      </c>
      <c r="G6106" t="str">
        <f t="shared" si="286"/>
        <v>Large</v>
      </c>
      <c r="H6106" t="s">
        <v>7</v>
      </c>
      <c r="I6106" t="str">
        <f>IFERROR(VLOOKUP(A6106,sponsored_animals!$A$1:$C$2143,1,TRUE),0)</f>
        <v>7c0c3e04e6a4d4</v>
      </c>
      <c r="J6106">
        <f>VLOOKUP(H6106,location_costs!$A$1:$B$6,2,FALSE)</f>
        <v>100</v>
      </c>
      <c r="K6106" t="str">
        <f t="shared" si="287"/>
        <v>Dog_Large</v>
      </c>
      <c r="L6106">
        <f>VLOOKUP(K6106,size_costs!$D$1:$E$10,2,FALSE)</f>
        <v>175</v>
      </c>
      <c r="M6106">
        <f>VLOOKUP(C6106,age_costs!$A$1:$B$52,2,FALSE)</f>
        <v>100</v>
      </c>
    </row>
    <row r="6107" spans="1:13" x14ac:dyDescent="0.25">
      <c r="A6107" t="s">
        <v>8428</v>
      </c>
      <c r="B6107" t="s">
        <v>15724</v>
      </c>
      <c r="C6107" s="2">
        <f t="shared" si="285"/>
        <v>7</v>
      </c>
      <c r="D6107" t="s">
        <v>12</v>
      </c>
      <c r="E6107" t="s">
        <v>2223</v>
      </c>
      <c r="F6107">
        <v>41</v>
      </c>
      <c r="G6107" t="str">
        <f t="shared" si="286"/>
        <v>Large</v>
      </c>
      <c r="H6107" t="s">
        <v>7</v>
      </c>
      <c r="I6107">
        <f>IFERROR(VLOOKUP(A6107,sponsored_animals!$A$1:$C$2143,1,TRUE),0)</f>
        <v>0</v>
      </c>
      <c r="J6107">
        <f>VLOOKUP(H6107,location_costs!$A$1:$B$6,2,FALSE)</f>
        <v>100</v>
      </c>
      <c r="K6107" t="str">
        <f t="shared" si="287"/>
        <v>Dog_Large</v>
      </c>
      <c r="L6107">
        <f>VLOOKUP(K6107,size_costs!$D$1:$E$10,2,FALSE)</f>
        <v>175</v>
      </c>
      <c r="M6107">
        <f>VLOOKUP(C6107,age_costs!$A$1:$B$52,2,FALSE)</f>
        <v>100</v>
      </c>
    </row>
    <row r="6108" spans="1:13" x14ac:dyDescent="0.25">
      <c r="A6108" t="s">
        <v>8429</v>
      </c>
      <c r="B6108" t="s">
        <v>13814</v>
      </c>
      <c r="C6108" s="2">
        <f t="shared" si="285"/>
        <v>5</v>
      </c>
      <c r="D6108" t="s">
        <v>19</v>
      </c>
      <c r="E6108" t="s">
        <v>2234</v>
      </c>
      <c r="F6108">
        <v>6.5</v>
      </c>
      <c r="G6108" t="str">
        <f t="shared" si="286"/>
        <v>Medium</v>
      </c>
      <c r="H6108" t="s">
        <v>3</v>
      </c>
      <c r="I6108" t="str">
        <f>IFERROR(VLOOKUP(A6108,sponsored_animals!$A$1:$C$2143,1,TRUE),0)</f>
        <v>7c0c3e04e6a4d4</v>
      </c>
      <c r="J6108">
        <f>VLOOKUP(H6108,location_costs!$A$1:$B$6,2,FALSE)</f>
        <v>120</v>
      </c>
      <c r="K6108" t="str">
        <f t="shared" si="287"/>
        <v>Cat_Medium</v>
      </c>
      <c r="L6108">
        <f>VLOOKUP(K6108,size_costs!$D$1:$E$10,2,FALSE)</f>
        <v>120</v>
      </c>
      <c r="M6108">
        <f>VLOOKUP(C6108,age_costs!$A$1:$B$52,2,FALSE)</f>
        <v>100</v>
      </c>
    </row>
    <row r="6109" spans="1:13" x14ac:dyDescent="0.25">
      <c r="A6109" t="s">
        <v>8430</v>
      </c>
      <c r="B6109" t="s">
        <v>5106</v>
      </c>
      <c r="C6109" s="2">
        <f t="shared" si="285"/>
        <v>5</v>
      </c>
      <c r="D6109" t="s">
        <v>19</v>
      </c>
      <c r="E6109" t="s">
        <v>2234</v>
      </c>
      <c r="F6109">
        <v>10</v>
      </c>
      <c r="G6109" t="str">
        <f t="shared" si="286"/>
        <v>Large</v>
      </c>
      <c r="H6109" t="s">
        <v>5</v>
      </c>
      <c r="I6109" t="str">
        <f>IFERROR(VLOOKUP(A6109,sponsored_animals!$A$1:$C$2143,1,TRUE),0)</f>
        <v>b14069999a0ee6</v>
      </c>
      <c r="J6109">
        <f>VLOOKUP(H6109,location_costs!$A$1:$B$6,2,FALSE)</f>
        <v>140</v>
      </c>
      <c r="K6109" t="str">
        <f t="shared" si="287"/>
        <v>Cat_Large</v>
      </c>
      <c r="L6109">
        <f>VLOOKUP(K6109,size_costs!$D$1:$E$10,2,FALSE)</f>
        <v>140</v>
      </c>
      <c r="M6109">
        <f>VLOOKUP(C6109,age_costs!$A$1:$B$52,2,FALSE)</f>
        <v>100</v>
      </c>
    </row>
    <row r="6110" spans="1:13" x14ac:dyDescent="0.25">
      <c r="A6110" t="s">
        <v>8432</v>
      </c>
      <c r="B6110" t="s">
        <v>14305</v>
      </c>
      <c r="C6110" s="2">
        <f t="shared" si="285"/>
        <v>7</v>
      </c>
      <c r="D6110" t="s">
        <v>19</v>
      </c>
      <c r="E6110" t="s">
        <v>2198</v>
      </c>
      <c r="F6110">
        <v>4</v>
      </c>
      <c r="G6110" t="str">
        <f t="shared" si="286"/>
        <v>Small</v>
      </c>
      <c r="H6110" t="s">
        <v>6</v>
      </c>
      <c r="I6110" t="str">
        <f>IFERROR(VLOOKUP(A6110,sponsored_animals!$A$1:$C$2143,1,TRUE),0)</f>
        <v>b14069999a0ee6</v>
      </c>
      <c r="J6110">
        <f>VLOOKUP(H6110,location_costs!$A$1:$B$6,2,FALSE)</f>
        <v>135</v>
      </c>
      <c r="K6110" t="str">
        <f t="shared" si="287"/>
        <v>Cat_Small</v>
      </c>
      <c r="L6110">
        <f>VLOOKUP(K6110,size_costs!$D$1:$E$10,2,FALSE)</f>
        <v>100</v>
      </c>
      <c r="M6110">
        <f>VLOOKUP(C6110,age_costs!$A$1:$B$52,2,FALSE)</f>
        <v>100</v>
      </c>
    </row>
    <row r="6111" spans="1:13" x14ac:dyDescent="0.25">
      <c r="A6111" t="s">
        <v>1863</v>
      </c>
      <c r="B6111" t="s">
        <v>14238</v>
      </c>
      <c r="C6111" s="2">
        <f t="shared" si="285"/>
        <v>2</v>
      </c>
      <c r="D6111" t="s">
        <v>12</v>
      </c>
      <c r="E6111" t="s">
        <v>2322</v>
      </c>
      <c r="F6111">
        <v>49</v>
      </c>
      <c r="G6111" t="str">
        <f t="shared" si="286"/>
        <v>Large</v>
      </c>
      <c r="H6111" t="s">
        <v>6</v>
      </c>
      <c r="I6111">
        <f>IFERROR(VLOOKUP(A6111,sponsored_animals!$A$1:$C$2143,1,TRUE),0)</f>
        <v>0</v>
      </c>
      <c r="J6111">
        <f>VLOOKUP(H6111,location_costs!$A$1:$B$6,2,FALSE)</f>
        <v>135</v>
      </c>
      <c r="K6111" t="str">
        <f t="shared" si="287"/>
        <v>Dog_Large</v>
      </c>
      <c r="L6111">
        <f>VLOOKUP(K6111,size_costs!$D$1:$E$10,2,FALSE)</f>
        <v>175</v>
      </c>
      <c r="M6111">
        <f>VLOOKUP(C6111,age_costs!$A$1:$B$52,2,FALSE)</f>
        <v>0</v>
      </c>
    </row>
    <row r="6112" spans="1:13" x14ac:dyDescent="0.25">
      <c r="A6112" t="s">
        <v>812</v>
      </c>
      <c r="B6112" t="s">
        <v>15725</v>
      </c>
      <c r="C6112" s="2">
        <f t="shared" si="285"/>
        <v>20</v>
      </c>
      <c r="D6112" t="s">
        <v>12</v>
      </c>
      <c r="E6112" t="s">
        <v>2322</v>
      </c>
      <c r="F6112">
        <v>32</v>
      </c>
      <c r="G6112" t="str">
        <f t="shared" si="286"/>
        <v>Large</v>
      </c>
      <c r="H6112" t="s">
        <v>5</v>
      </c>
      <c r="I6112">
        <f>IFERROR(VLOOKUP(A6112,sponsored_animals!$A$1:$C$2143,1,TRUE),0)</f>
        <v>0</v>
      </c>
      <c r="J6112">
        <f>VLOOKUP(H6112,location_costs!$A$1:$B$6,2,FALSE)</f>
        <v>140</v>
      </c>
      <c r="K6112" t="str">
        <f t="shared" si="287"/>
        <v>Dog_Large</v>
      </c>
      <c r="L6112">
        <f>VLOOKUP(K6112,size_costs!$D$1:$E$10,2,FALSE)</f>
        <v>175</v>
      </c>
      <c r="M6112">
        <f>VLOOKUP(C6112,age_costs!$A$1:$B$52,2,FALSE)</f>
        <v>300</v>
      </c>
    </row>
    <row r="6113" spans="1:13" x14ac:dyDescent="0.25">
      <c r="A6113" t="s">
        <v>8433</v>
      </c>
      <c r="B6113" t="s">
        <v>8434</v>
      </c>
      <c r="C6113" s="2">
        <f t="shared" si="285"/>
        <v>14</v>
      </c>
      <c r="D6113" t="s">
        <v>19</v>
      </c>
      <c r="E6113" t="s">
        <v>2198</v>
      </c>
      <c r="F6113">
        <v>3</v>
      </c>
      <c r="G6113" t="str">
        <f t="shared" si="286"/>
        <v>Small</v>
      </c>
      <c r="H6113" t="s">
        <v>7</v>
      </c>
      <c r="I6113" t="str">
        <f>IFERROR(VLOOKUP(A6113,sponsored_animals!$A$1:$C$2143,1,TRUE),0)</f>
        <v>7c0c3e04e6a4d4</v>
      </c>
      <c r="J6113">
        <f>VLOOKUP(H6113,location_costs!$A$1:$B$6,2,FALSE)</f>
        <v>100</v>
      </c>
      <c r="K6113" t="str">
        <f t="shared" si="287"/>
        <v>Cat_Small</v>
      </c>
      <c r="L6113">
        <f>VLOOKUP(K6113,size_costs!$D$1:$E$10,2,FALSE)</f>
        <v>100</v>
      </c>
      <c r="M6113">
        <f>VLOOKUP(C6113,age_costs!$A$1:$B$52,2,FALSE)</f>
        <v>200</v>
      </c>
    </row>
    <row r="6114" spans="1:13" x14ac:dyDescent="0.25">
      <c r="A6114" t="s">
        <v>8435</v>
      </c>
      <c r="B6114" t="s">
        <v>3663</v>
      </c>
      <c r="C6114" s="2">
        <f t="shared" si="285"/>
        <v>2</v>
      </c>
      <c r="D6114" t="s">
        <v>12</v>
      </c>
      <c r="E6114" t="s">
        <v>2231</v>
      </c>
      <c r="F6114">
        <v>6</v>
      </c>
      <c r="G6114" t="str">
        <f t="shared" si="286"/>
        <v>Small</v>
      </c>
      <c r="H6114" t="s">
        <v>6</v>
      </c>
      <c r="I6114" t="str">
        <f>IFERROR(VLOOKUP(A6114,sponsored_animals!$A$1:$C$2143,1,TRUE),0)</f>
        <v>178f1189a06b68</v>
      </c>
      <c r="J6114">
        <f>VLOOKUP(H6114,location_costs!$A$1:$B$6,2,FALSE)</f>
        <v>135</v>
      </c>
      <c r="K6114" t="str">
        <f t="shared" si="287"/>
        <v>Dog_Small</v>
      </c>
      <c r="L6114">
        <f>VLOOKUP(K6114,size_costs!$D$1:$E$10,2,FALSE)</f>
        <v>125</v>
      </c>
      <c r="M6114">
        <f>VLOOKUP(C6114,age_costs!$A$1:$B$52,2,FALSE)</f>
        <v>0</v>
      </c>
    </row>
    <row r="6115" spans="1:13" x14ac:dyDescent="0.25">
      <c r="A6115" t="s">
        <v>1498</v>
      </c>
      <c r="B6115" t="s">
        <v>15623</v>
      </c>
      <c r="C6115" s="2">
        <f t="shared" si="285"/>
        <v>8</v>
      </c>
      <c r="D6115" t="s">
        <v>12</v>
      </c>
      <c r="E6115" t="s">
        <v>8437</v>
      </c>
      <c r="F6115">
        <v>39</v>
      </c>
      <c r="G6115" t="str">
        <f t="shared" si="286"/>
        <v>Large</v>
      </c>
      <c r="H6115" t="s">
        <v>3</v>
      </c>
      <c r="I6115" t="str">
        <f>IFERROR(VLOOKUP(A6115,sponsored_animals!$A$1:$C$2143,1,TRUE),0)</f>
        <v>36806649e5722d</v>
      </c>
      <c r="J6115">
        <f>VLOOKUP(H6115,location_costs!$A$1:$B$6,2,FALSE)</f>
        <v>120</v>
      </c>
      <c r="K6115" t="str">
        <f t="shared" si="287"/>
        <v>Dog_Large</v>
      </c>
      <c r="L6115">
        <f>VLOOKUP(K6115,size_costs!$D$1:$E$10,2,FALSE)</f>
        <v>175</v>
      </c>
      <c r="M6115">
        <f>VLOOKUP(C6115,age_costs!$A$1:$B$52,2,FALSE)</f>
        <v>150</v>
      </c>
    </row>
    <row r="6116" spans="1:13" x14ac:dyDescent="0.25">
      <c r="A6116" t="s">
        <v>8438</v>
      </c>
      <c r="B6116" t="s">
        <v>13670</v>
      </c>
      <c r="C6116" s="2">
        <f t="shared" si="285"/>
        <v>7</v>
      </c>
      <c r="D6116" t="s">
        <v>19</v>
      </c>
      <c r="E6116" t="s">
        <v>8439</v>
      </c>
      <c r="F6116">
        <v>6</v>
      </c>
      <c r="G6116" t="str">
        <f t="shared" si="286"/>
        <v>Medium</v>
      </c>
      <c r="H6116" t="s">
        <v>4</v>
      </c>
      <c r="I6116" t="str">
        <f>IFERROR(VLOOKUP(A6116,sponsored_animals!$A$1:$C$2143,1,TRUE),0)</f>
        <v>7c0c3e04e6a4d4</v>
      </c>
      <c r="J6116">
        <f>VLOOKUP(H6116,location_costs!$A$1:$B$6,2,FALSE)</f>
        <v>110</v>
      </c>
      <c r="K6116" t="str">
        <f t="shared" si="287"/>
        <v>Cat_Medium</v>
      </c>
      <c r="L6116">
        <f>VLOOKUP(K6116,size_costs!$D$1:$E$10,2,FALSE)</f>
        <v>120</v>
      </c>
      <c r="M6116">
        <f>VLOOKUP(C6116,age_costs!$A$1:$B$52,2,FALSE)</f>
        <v>100</v>
      </c>
    </row>
    <row r="6117" spans="1:13" x14ac:dyDescent="0.25">
      <c r="A6117" t="s">
        <v>8440</v>
      </c>
      <c r="B6117" t="s">
        <v>14741</v>
      </c>
      <c r="C6117" s="2">
        <f t="shared" si="285"/>
        <v>4</v>
      </c>
      <c r="D6117" t="s">
        <v>19</v>
      </c>
      <c r="E6117" t="s">
        <v>2182</v>
      </c>
      <c r="F6117">
        <v>8</v>
      </c>
      <c r="G6117" t="str">
        <f t="shared" si="286"/>
        <v>Large</v>
      </c>
      <c r="H6117" t="s">
        <v>3</v>
      </c>
      <c r="I6117" t="str">
        <f>IFERROR(VLOOKUP(A6117,sponsored_animals!$A$1:$C$2143,1,TRUE),0)</f>
        <v>36806649e5722d</v>
      </c>
      <c r="J6117">
        <f>VLOOKUP(H6117,location_costs!$A$1:$B$6,2,FALSE)</f>
        <v>120</v>
      </c>
      <c r="K6117" t="str">
        <f t="shared" si="287"/>
        <v>Cat_Large</v>
      </c>
      <c r="L6117">
        <f>VLOOKUP(K6117,size_costs!$D$1:$E$10,2,FALSE)</f>
        <v>140</v>
      </c>
      <c r="M6117">
        <f>VLOOKUP(C6117,age_costs!$A$1:$B$52,2,FALSE)</f>
        <v>0</v>
      </c>
    </row>
    <row r="6118" spans="1:13" x14ac:dyDescent="0.25">
      <c r="A6118" t="s">
        <v>8441</v>
      </c>
      <c r="B6118" t="s">
        <v>2931</v>
      </c>
      <c r="C6118" s="2">
        <f t="shared" si="285"/>
        <v>3</v>
      </c>
      <c r="D6118" t="s">
        <v>12</v>
      </c>
      <c r="E6118" t="s">
        <v>2247</v>
      </c>
      <c r="F6118">
        <v>39</v>
      </c>
      <c r="G6118" t="str">
        <f t="shared" si="286"/>
        <v>Large</v>
      </c>
      <c r="H6118" t="s">
        <v>5</v>
      </c>
      <c r="I6118" t="str">
        <f>IFERROR(VLOOKUP(A6118,sponsored_animals!$A$1:$C$2143,1,TRUE),0)</f>
        <v>178f1189a06b68</v>
      </c>
      <c r="J6118">
        <f>VLOOKUP(H6118,location_costs!$A$1:$B$6,2,FALSE)</f>
        <v>140</v>
      </c>
      <c r="K6118" t="str">
        <f t="shared" si="287"/>
        <v>Dog_Large</v>
      </c>
      <c r="L6118">
        <f>VLOOKUP(K6118,size_costs!$D$1:$E$10,2,FALSE)</f>
        <v>175</v>
      </c>
      <c r="M6118">
        <f>VLOOKUP(C6118,age_costs!$A$1:$B$52,2,FALSE)</f>
        <v>0</v>
      </c>
    </row>
    <row r="6119" spans="1:13" x14ac:dyDescent="0.25">
      <c r="A6119" t="s">
        <v>8442</v>
      </c>
      <c r="B6119" t="s">
        <v>3078</v>
      </c>
      <c r="C6119" s="2">
        <f t="shared" si="285"/>
        <v>3</v>
      </c>
      <c r="D6119" t="s">
        <v>12</v>
      </c>
      <c r="E6119" t="s">
        <v>3202</v>
      </c>
      <c r="F6119">
        <v>35</v>
      </c>
      <c r="G6119" t="str">
        <f t="shared" si="286"/>
        <v>Large</v>
      </c>
      <c r="H6119" t="s">
        <v>3</v>
      </c>
      <c r="I6119" t="str">
        <f>IFERROR(VLOOKUP(A6119,sponsored_animals!$A$1:$C$2143,1,TRUE),0)</f>
        <v>178f1189a06b68</v>
      </c>
      <c r="J6119">
        <f>VLOOKUP(H6119,location_costs!$A$1:$B$6,2,FALSE)</f>
        <v>120</v>
      </c>
      <c r="K6119" t="str">
        <f t="shared" si="287"/>
        <v>Dog_Large</v>
      </c>
      <c r="L6119">
        <f>VLOOKUP(K6119,size_costs!$D$1:$E$10,2,FALSE)</f>
        <v>175</v>
      </c>
      <c r="M6119">
        <f>VLOOKUP(C6119,age_costs!$A$1:$B$52,2,FALSE)</f>
        <v>0</v>
      </c>
    </row>
    <row r="6120" spans="1:13" x14ac:dyDescent="0.25">
      <c r="A6120" t="s">
        <v>8443</v>
      </c>
      <c r="B6120" t="s">
        <v>15372</v>
      </c>
      <c r="C6120" s="2">
        <f t="shared" si="285"/>
        <v>2</v>
      </c>
      <c r="D6120" t="s">
        <v>19</v>
      </c>
      <c r="E6120" t="s">
        <v>2198</v>
      </c>
      <c r="F6120">
        <v>8.5</v>
      </c>
      <c r="G6120" t="str">
        <f t="shared" si="286"/>
        <v>Large</v>
      </c>
      <c r="H6120" t="s">
        <v>5</v>
      </c>
      <c r="I6120" t="str">
        <f>IFERROR(VLOOKUP(A6120,sponsored_animals!$A$1:$C$2143,1,TRUE),0)</f>
        <v>36806649e5722d</v>
      </c>
      <c r="J6120">
        <f>VLOOKUP(H6120,location_costs!$A$1:$B$6,2,FALSE)</f>
        <v>140</v>
      </c>
      <c r="K6120" t="str">
        <f t="shared" si="287"/>
        <v>Cat_Large</v>
      </c>
      <c r="L6120">
        <f>VLOOKUP(K6120,size_costs!$D$1:$E$10,2,FALSE)</f>
        <v>140</v>
      </c>
      <c r="M6120">
        <f>VLOOKUP(C6120,age_costs!$A$1:$B$52,2,FALSE)</f>
        <v>0</v>
      </c>
    </row>
    <row r="6121" spans="1:13" x14ac:dyDescent="0.25">
      <c r="A6121" t="s">
        <v>8444</v>
      </c>
      <c r="B6121" t="s">
        <v>3802</v>
      </c>
      <c r="C6121" s="2">
        <f t="shared" si="285"/>
        <v>9</v>
      </c>
      <c r="D6121" t="s">
        <v>12</v>
      </c>
      <c r="E6121" t="s">
        <v>2233</v>
      </c>
      <c r="F6121">
        <v>22</v>
      </c>
      <c r="G6121" t="str">
        <f t="shared" si="286"/>
        <v>Medium</v>
      </c>
      <c r="H6121" t="s">
        <v>5</v>
      </c>
      <c r="I6121" t="str">
        <f>IFERROR(VLOOKUP(A6121,sponsored_animals!$A$1:$C$2143,1,TRUE),0)</f>
        <v>f3de00c24336c4</v>
      </c>
      <c r="J6121">
        <f>VLOOKUP(H6121,location_costs!$A$1:$B$6,2,FALSE)</f>
        <v>140</v>
      </c>
      <c r="K6121" t="str">
        <f t="shared" si="287"/>
        <v>Dog_Medium</v>
      </c>
      <c r="L6121">
        <f>VLOOKUP(K6121,size_costs!$D$1:$E$10,2,FALSE)</f>
        <v>150</v>
      </c>
      <c r="M6121">
        <f>VLOOKUP(C6121,age_costs!$A$1:$B$52,2,FALSE)</f>
        <v>150</v>
      </c>
    </row>
    <row r="6122" spans="1:13" x14ac:dyDescent="0.25">
      <c r="A6122" t="s">
        <v>1990</v>
      </c>
      <c r="B6122" t="s">
        <v>13807</v>
      </c>
      <c r="C6122" s="2">
        <f t="shared" si="285"/>
        <v>7</v>
      </c>
      <c r="D6122" t="s">
        <v>12</v>
      </c>
      <c r="E6122" t="s">
        <v>2207</v>
      </c>
      <c r="F6122">
        <v>44</v>
      </c>
      <c r="G6122" t="str">
        <f t="shared" si="286"/>
        <v>Large</v>
      </c>
      <c r="H6122" t="s">
        <v>6</v>
      </c>
      <c r="I6122" t="str">
        <f>IFERROR(VLOOKUP(A6122,sponsored_animals!$A$1:$C$2143,1,TRUE),0)</f>
        <v>178f1189a06b68</v>
      </c>
      <c r="J6122">
        <f>VLOOKUP(H6122,location_costs!$A$1:$B$6,2,FALSE)</f>
        <v>135</v>
      </c>
      <c r="K6122" t="str">
        <f t="shared" si="287"/>
        <v>Dog_Large</v>
      </c>
      <c r="L6122">
        <f>VLOOKUP(K6122,size_costs!$D$1:$E$10,2,FALSE)</f>
        <v>175</v>
      </c>
      <c r="M6122">
        <f>VLOOKUP(C6122,age_costs!$A$1:$B$52,2,FALSE)</f>
        <v>100</v>
      </c>
    </row>
    <row r="6123" spans="1:13" x14ac:dyDescent="0.25">
      <c r="A6123" t="s">
        <v>8446</v>
      </c>
      <c r="B6123" t="s">
        <v>5419</v>
      </c>
      <c r="C6123" s="2">
        <f t="shared" si="285"/>
        <v>7</v>
      </c>
      <c r="D6123" t="s">
        <v>12</v>
      </c>
      <c r="E6123" t="s">
        <v>2475</v>
      </c>
      <c r="F6123">
        <v>3</v>
      </c>
      <c r="G6123" t="str">
        <f t="shared" si="286"/>
        <v>Small</v>
      </c>
      <c r="H6123" t="s">
        <v>5</v>
      </c>
      <c r="I6123" t="str">
        <f>IFERROR(VLOOKUP(A6123,sponsored_animals!$A$1:$C$2143,1,TRUE),0)</f>
        <v>214f8f6b359a1e</v>
      </c>
      <c r="J6123">
        <f>VLOOKUP(H6123,location_costs!$A$1:$B$6,2,FALSE)</f>
        <v>140</v>
      </c>
      <c r="K6123" t="str">
        <f t="shared" si="287"/>
        <v>Dog_Small</v>
      </c>
      <c r="L6123">
        <f>VLOOKUP(K6123,size_costs!$D$1:$E$10,2,FALSE)</f>
        <v>125</v>
      </c>
      <c r="M6123">
        <f>VLOOKUP(C6123,age_costs!$A$1:$B$52,2,FALSE)</f>
        <v>100</v>
      </c>
    </row>
    <row r="6124" spans="1:13" x14ac:dyDescent="0.25">
      <c r="A6124" t="s">
        <v>8447</v>
      </c>
      <c r="B6124" t="s">
        <v>14219</v>
      </c>
      <c r="C6124" s="2">
        <f t="shared" si="285"/>
        <v>4</v>
      </c>
      <c r="D6124" t="s">
        <v>19</v>
      </c>
      <c r="E6124" t="s">
        <v>2198</v>
      </c>
      <c r="F6124">
        <v>6.5</v>
      </c>
      <c r="G6124" t="str">
        <f t="shared" si="286"/>
        <v>Medium</v>
      </c>
      <c r="H6124" t="s">
        <v>5</v>
      </c>
      <c r="I6124" t="str">
        <f>IFERROR(VLOOKUP(A6124,sponsored_animals!$A$1:$C$2143,1,TRUE),0)</f>
        <v>178f1189a06b68</v>
      </c>
      <c r="J6124">
        <f>VLOOKUP(H6124,location_costs!$A$1:$B$6,2,FALSE)</f>
        <v>140</v>
      </c>
      <c r="K6124" t="str">
        <f t="shared" si="287"/>
        <v>Cat_Medium</v>
      </c>
      <c r="L6124">
        <f>VLOOKUP(K6124,size_costs!$D$1:$E$10,2,FALSE)</f>
        <v>120</v>
      </c>
      <c r="M6124">
        <f>VLOOKUP(C6124,age_costs!$A$1:$B$52,2,FALSE)</f>
        <v>0</v>
      </c>
    </row>
    <row r="6125" spans="1:13" x14ac:dyDescent="0.25">
      <c r="A6125" t="s">
        <v>1886</v>
      </c>
      <c r="B6125" t="s">
        <v>13617</v>
      </c>
      <c r="C6125" s="2">
        <f t="shared" si="285"/>
        <v>2</v>
      </c>
      <c r="D6125" t="s">
        <v>19</v>
      </c>
      <c r="E6125" t="s">
        <v>2210</v>
      </c>
      <c r="F6125">
        <v>10</v>
      </c>
      <c r="G6125" t="str">
        <f t="shared" si="286"/>
        <v>Large</v>
      </c>
      <c r="H6125" t="s">
        <v>5</v>
      </c>
      <c r="I6125" t="str">
        <f>IFERROR(VLOOKUP(A6125,sponsored_animals!$A$1:$C$2143,1,TRUE),0)</f>
        <v>178f1189a06b68</v>
      </c>
      <c r="J6125">
        <f>VLOOKUP(H6125,location_costs!$A$1:$B$6,2,FALSE)</f>
        <v>140</v>
      </c>
      <c r="K6125" t="str">
        <f t="shared" si="287"/>
        <v>Cat_Large</v>
      </c>
      <c r="L6125">
        <f>VLOOKUP(K6125,size_costs!$D$1:$E$10,2,FALSE)</f>
        <v>140</v>
      </c>
      <c r="M6125">
        <f>VLOOKUP(C6125,age_costs!$A$1:$B$52,2,FALSE)</f>
        <v>0</v>
      </c>
    </row>
    <row r="6126" spans="1:13" x14ac:dyDescent="0.25">
      <c r="A6126" t="s">
        <v>8448</v>
      </c>
      <c r="B6126" t="s">
        <v>3449</v>
      </c>
      <c r="C6126" s="2">
        <f t="shared" si="285"/>
        <v>7</v>
      </c>
      <c r="D6126" t="s">
        <v>12</v>
      </c>
      <c r="E6126" t="s">
        <v>2182</v>
      </c>
      <c r="F6126">
        <v>21</v>
      </c>
      <c r="G6126" t="str">
        <f t="shared" si="286"/>
        <v>Medium</v>
      </c>
      <c r="H6126" t="s">
        <v>6</v>
      </c>
      <c r="I6126" t="str">
        <f>IFERROR(VLOOKUP(A6126,sponsored_animals!$A$1:$C$2143,1,TRUE),0)</f>
        <v>36806649e5722d</v>
      </c>
      <c r="J6126">
        <f>VLOOKUP(H6126,location_costs!$A$1:$B$6,2,FALSE)</f>
        <v>135</v>
      </c>
      <c r="K6126" t="str">
        <f t="shared" si="287"/>
        <v>Dog_Medium</v>
      </c>
      <c r="L6126">
        <f>VLOOKUP(K6126,size_costs!$D$1:$E$10,2,FALSE)</f>
        <v>150</v>
      </c>
      <c r="M6126">
        <f>VLOOKUP(C6126,age_costs!$A$1:$B$52,2,FALSE)</f>
        <v>100</v>
      </c>
    </row>
    <row r="6127" spans="1:13" x14ac:dyDescent="0.25">
      <c r="A6127" t="s">
        <v>8449</v>
      </c>
      <c r="B6127" t="s">
        <v>2348</v>
      </c>
      <c r="C6127" s="2">
        <f t="shared" si="285"/>
        <v>9</v>
      </c>
      <c r="D6127" t="s">
        <v>12</v>
      </c>
      <c r="E6127" t="s">
        <v>2180</v>
      </c>
      <c r="F6127">
        <v>3</v>
      </c>
      <c r="G6127" t="str">
        <f t="shared" si="286"/>
        <v>Small</v>
      </c>
      <c r="H6127" t="s">
        <v>3</v>
      </c>
      <c r="I6127">
        <f>IFERROR(VLOOKUP(A6127,sponsored_animals!$A$1:$C$2143,1,TRUE),0)</f>
        <v>0</v>
      </c>
      <c r="J6127">
        <f>VLOOKUP(H6127,location_costs!$A$1:$B$6,2,FALSE)</f>
        <v>120</v>
      </c>
      <c r="K6127" t="str">
        <f t="shared" si="287"/>
        <v>Dog_Small</v>
      </c>
      <c r="L6127">
        <f>VLOOKUP(K6127,size_costs!$D$1:$E$10,2,FALSE)</f>
        <v>125</v>
      </c>
      <c r="M6127">
        <f>VLOOKUP(C6127,age_costs!$A$1:$B$52,2,FALSE)</f>
        <v>150</v>
      </c>
    </row>
    <row r="6128" spans="1:13" x14ac:dyDescent="0.25">
      <c r="A6128" t="s">
        <v>8451</v>
      </c>
      <c r="B6128" t="s">
        <v>15457</v>
      </c>
      <c r="C6128" s="2">
        <f t="shared" si="285"/>
        <v>5</v>
      </c>
      <c r="D6128" t="s">
        <v>12</v>
      </c>
      <c r="E6128" t="s">
        <v>2409</v>
      </c>
      <c r="F6128">
        <v>19</v>
      </c>
      <c r="G6128" t="str">
        <f t="shared" si="286"/>
        <v>Medium</v>
      </c>
      <c r="H6128" t="s">
        <v>5</v>
      </c>
      <c r="I6128" t="str">
        <f>IFERROR(VLOOKUP(A6128,sponsored_animals!$A$1:$C$2143,1,TRUE),0)</f>
        <v>f3de00c24336c4</v>
      </c>
      <c r="J6128">
        <f>VLOOKUP(H6128,location_costs!$A$1:$B$6,2,FALSE)</f>
        <v>140</v>
      </c>
      <c r="K6128" t="str">
        <f t="shared" si="287"/>
        <v>Dog_Medium</v>
      </c>
      <c r="L6128">
        <f>VLOOKUP(K6128,size_costs!$D$1:$E$10,2,FALSE)</f>
        <v>150</v>
      </c>
      <c r="M6128">
        <f>VLOOKUP(C6128,age_costs!$A$1:$B$52,2,FALSE)</f>
        <v>100</v>
      </c>
    </row>
    <row r="6129" spans="1:13" x14ac:dyDescent="0.25">
      <c r="A6129" t="s">
        <v>8452</v>
      </c>
      <c r="B6129" t="s">
        <v>7464</v>
      </c>
      <c r="C6129" s="2">
        <f t="shared" si="285"/>
        <v>10</v>
      </c>
      <c r="D6129" t="s">
        <v>12</v>
      </c>
      <c r="E6129" t="s">
        <v>2186</v>
      </c>
      <c r="F6129">
        <v>49</v>
      </c>
      <c r="G6129" t="str">
        <f t="shared" si="286"/>
        <v>Large</v>
      </c>
      <c r="H6129" t="s">
        <v>6</v>
      </c>
      <c r="I6129" t="str">
        <f>IFERROR(VLOOKUP(A6129,sponsored_animals!$A$1:$C$2143,1,TRUE),0)</f>
        <v>b14069999a0ee6</v>
      </c>
      <c r="J6129">
        <f>VLOOKUP(H6129,location_costs!$A$1:$B$6,2,FALSE)</f>
        <v>135</v>
      </c>
      <c r="K6129" t="str">
        <f t="shared" si="287"/>
        <v>Dog_Large</v>
      </c>
      <c r="L6129">
        <f>VLOOKUP(K6129,size_costs!$D$1:$E$10,2,FALSE)</f>
        <v>175</v>
      </c>
      <c r="M6129">
        <f>VLOOKUP(C6129,age_costs!$A$1:$B$52,2,FALSE)</f>
        <v>150</v>
      </c>
    </row>
    <row r="6130" spans="1:13" x14ac:dyDescent="0.25">
      <c r="A6130" t="s">
        <v>1966</v>
      </c>
      <c r="B6130" t="s">
        <v>15173</v>
      </c>
      <c r="C6130" s="2">
        <f t="shared" si="285"/>
        <v>5</v>
      </c>
      <c r="D6130" t="s">
        <v>12</v>
      </c>
      <c r="E6130" t="s">
        <v>2752</v>
      </c>
      <c r="F6130">
        <v>24</v>
      </c>
      <c r="G6130" t="str">
        <f t="shared" si="286"/>
        <v>Medium</v>
      </c>
      <c r="H6130" t="s">
        <v>5</v>
      </c>
      <c r="I6130">
        <f>IFERROR(VLOOKUP(A6130,sponsored_animals!$A$1:$C$2143,1,TRUE),0)</f>
        <v>0</v>
      </c>
      <c r="J6130">
        <f>VLOOKUP(H6130,location_costs!$A$1:$B$6,2,FALSE)</f>
        <v>140</v>
      </c>
      <c r="K6130" t="str">
        <f t="shared" si="287"/>
        <v>Dog_Medium</v>
      </c>
      <c r="L6130">
        <f>VLOOKUP(K6130,size_costs!$D$1:$E$10,2,FALSE)</f>
        <v>150</v>
      </c>
      <c r="M6130">
        <f>VLOOKUP(C6130,age_costs!$A$1:$B$52,2,FALSE)</f>
        <v>100</v>
      </c>
    </row>
    <row r="6131" spans="1:13" x14ac:dyDescent="0.25">
      <c r="A6131" t="s">
        <v>8453</v>
      </c>
      <c r="B6131" t="s">
        <v>3795</v>
      </c>
      <c r="C6131" s="2">
        <f t="shared" si="285"/>
        <v>10</v>
      </c>
      <c r="D6131" t="s">
        <v>12</v>
      </c>
      <c r="E6131" t="s">
        <v>2207</v>
      </c>
      <c r="F6131">
        <v>37</v>
      </c>
      <c r="G6131" t="str">
        <f t="shared" si="286"/>
        <v>Large</v>
      </c>
      <c r="H6131" t="s">
        <v>3</v>
      </c>
      <c r="I6131">
        <f>IFERROR(VLOOKUP(A6131,sponsored_animals!$A$1:$C$2143,1,TRUE),0)</f>
        <v>0</v>
      </c>
      <c r="J6131">
        <f>VLOOKUP(H6131,location_costs!$A$1:$B$6,2,FALSE)</f>
        <v>120</v>
      </c>
      <c r="K6131" t="str">
        <f t="shared" si="287"/>
        <v>Dog_Large</v>
      </c>
      <c r="L6131">
        <f>VLOOKUP(K6131,size_costs!$D$1:$E$10,2,FALSE)</f>
        <v>175</v>
      </c>
      <c r="M6131">
        <f>VLOOKUP(C6131,age_costs!$A$1:$B$52,2,FALSE)</f>
        <v>150</v>
      </c>
    </row>
    <row r="6132" spans="1:13" x14ac:dyDescent="0.25">
      <c r="A6132" t="s">
        <v>1913</v>
      </c>
      <c r="B6132" t="s">
        <v>3898</v>
      </c>
      <c r="C6132" s="2">
        <f t="shared" si="285"/>
        <v>6</v>
      </c>
      <c r="D6132" t="s">
        <v>19</v>
      </c>
      <c r="E6132" t="s">
        <v>2182</v>
      </c>
      <c r="F6132">
        <v>8.5</v>
      </c>
      <c r="G6132" t="str">
        <f t="shared" si="286"/>
        <v>Large</v>
      </c>
      <c r="H6132" t="s">
        <v>5</v>
      </c>
      <c r="I6132" t="str">
        <f>IFERROR(VLOOKUP(A6132,sponsored_animals!$A$1:$C$2143,1,TRUE),0)</f>
        <v>7c0c3e04e6a4d4</v>
      </c>
      <c r="J6132">
        <f>VLOOKUP(H6132,location_costs!$A$1:$B$6,2,FALSE)</f>
        <v>140</v>
      </c>
      <c r="K6132" t="str">
        <f t="shared" si="287"/>
        <v>Cat_Large</v>
      </c>
      <c r="L6132">
        <f>VLOOKUP(K6132,size_costs!$D$1:$E$10,2,FALSE)</f>
        <v>140</v>
      </c>
      <c r="M6132">
        <f>VLOOKUP(C6132,age_costs!$A$1:$B$52,2,FALSE)</f>
        <v>100</v>
      </c>
    </row>
    <row r="6133" spans="1:13" x14ac:dyDescent="0.25">
      <c r="A6133" t="s">
        <v>8454</v>
      </c>
      <c r="B6133" t="s">
        <v>15301</v>
      </c>
      <c r="C6133" s="2">
        <f t="shared" si="285"/>
        <v>3</v>
      </c>
      <c r="D6133" t="s">
        <v>12</v>
      </c>
      <c r="E6133" t="s">
        <v>2247</v>
      </c>
      <c r="F6133">
        <v>27</v>
      </c>
      <c r="G6133" t="str">
        <f t="shared" si="286"/>
        <v>Medium</v>
      </c>
      <c r="H6133" t="s">
        <v>3</v>
      </c>
      <c r="I6133" t="str">
        <f>IFERROR(VLOOKUP(A6133,sponsored_animals!$A$1:$C$2143,1,TRUE),0)</f>
        <v>7c0c3e04e6a4d4</v>
      </c>
      <c r="J6133">
        <f>VLOOKUP(H6133,location_costs!$A$1:$B$6,2,FALSE)</f>
        <v>120</v>
      </c>
      <c r="K6133" t="str">
        <f t="shared" si="287"/>
        <v>Dog_Medium</v>
      </c>
      <c r="L6133">
        <f>VLOOKUP(K6133,size_costs!$D$1:$E$10,2,FALSE)</f>
        <v>150</v>
      </c>
      <c r="M6133">
        <f>VLOOKUP(C6133,age_costs!$A$1:$B$52,2,FALSE)</f>
        <v>0</v>
      </c>
    </row>
    <row r="6134" spans="1:13" x14ac:dyDescent="0.25">
      <c r="A6134" t="s">
        <v>8455</v>
      </c>
      <c r="B6134" t="s">
        <v>8839</v>
      </c>
      <c r="C6134" s="2">
        <f t="shared" si="285"/>
        <v>12</v>
      </c>
      <c r="D6134" t="s">
        <v>12</v>
      </c>
      <c r="E6134" t="s">
        <v>2182</v>
      </c>
      <c r="F6134">
        <v>19</v>
      </c>
      <c r="G6134" t="str">
        <f t="shared" si="286"/>
        <v>Medium</v>
      </c>
      <c r="H6134" t="s">
        <v>4</v>
      </c>
      <c r="I6134">
        <f>IFERROR(VLOOKUP(A6134,sponsored_animals!$A$1:$C$2143,1,TRUE),0)</f>
        <v>0</v>
      </c>
      <c r="J6134">
        <f>VLOOKUP(H6134,location_costs!$A$1:$B$6,2,FALSE)</f>
        <v>110</v>
      </c>
      <c r="K6134" t="str">
        <f t="shared" si="287"/>
        <v>Dog_Medium</v>
      </c>
      <c r="L6134">
        <f>VLOOKUP(K6134,size_costs!$D$1:$E$10,2,FALSE)</f>
        <v>150</v>
      </c>
      <c r="M6134">
        <f>VLOOKUP(C6134,age_costs!$A$1:$B$52,2,FALSE)</f>
        <v>150</v>
      </c>
    </row>
    <row r="6135" spans="1:13" x14ac:dyDescent="0.25">
      <c r="A6135" t="s">
        <v>8457</v>
      </c>
      <c r="B6135" t="s">
        <v>7368</v>
      </c>
      <c r="C6135" s="2">
        <f t="shared" si="285"/>
        <v>10</v>
      </c>
      <c r="D6135" t="s">
        <v>19</v>
      </c>
      <c r="E6135" t="s">
        <v>2207</v>
      </c>
      <c r="F6135">
        <v>2</v>
      </c>
      <c r="G6135" t="str">
        <f t="shared" si="286"/>
        <v>Small</v>
      </c>
      <c r="H6135" t="s">
        <v>4</v>
      </c>
      <c r="I6135" t="str">
        <f>IFERROR(VLOOKUP(A6135,sponsored_animals!$A$1:$C$2143,1,TRUE),0)</f>
        <v>b14069999a0ee6</v>
      </c>
      <c r="J6135">
        <f>VLOOKUP(H6135,location_costs!$A$1:$B$6,2,FALSE)</f>
        <v>110</v>
      </c>
      <c r="K6135" t="str">
        <f t="shared" si="287"/>
        <v>Cat_Small</v>
      </c>
      <c r="L6135">
        <f>VLOOKUP(K6135,size_costs!$D$1:$E$10,2,FALSE)</f>
        <v>100</v>
      </c>
      <c r="M6135">
        <f>VLOOKUP(C6135,age_costs!$A$1:$B$52,2,FALSE)</f>
        <v>150</v>
      </c>
    </row>
    <row r="6136" spans="1:13" x14ac:dyDescent="0.25">
      <c r="A6136" t="s">
        <v>1018</v>
      </c>
      <c r="B6136" t="s">
        <v>4114</v>
      </c>
      <c r="C6136" s="2">
        <f t="shared" si="285"/>
        <v>8</v>
      </c>
      <c r="D6136" t="s">
        <v>19</v>
      </c>
      <c r="E6136" t="s">
        <v>2207</v>
      </c>
      <c r="F6136">
        <v>6.5</v>
      </c>
      <c r="G6136" t="str">
        <f t="shared" si="286"/>
        <v>Medium</v>
      </c>
      <c r="H6136" t="s">
        <v>4</v>
      </c>
      <c r="I6136" t="str">
        <f>IFERROR(VLOOKUP(A6136,sponsored_animals!$A$1:$C$2143,1,TRUE),0)</f>
        <v>178f1189a06b68</v>
      </c>
      <c r="J6136">
        <f>VLOOKUP(H6136,location_costs!$A$1:$B$6,2,FALSE)</f>
        <v>110</v>
      </c>
      <c r="K6136" t="str">
        <f t="shared" si="287"/>
        <v>Cat_Medium</v>
      </c>
      <c r="L6136">
        <f>VLOOKUP(K6136,size_costs!$D$1:$E$10,2,FALSE)</f>
        <v>120</v>
      </c>
      <c r="M6136">
        <f>VLOOKUP(C6136,age_costs!$A$1:$B$52,2,FALSE)</f>
        <v>150</v>
      </c>
    </row>
    <row r="6137" spans="1:13" x14ac:dyDescent="0.25">
      <c r="A6137" t="s">
        <v>8459</v>
      </c>
      <c r="B6137" t="s">
        <v>8873</v>
      </c>
      <c r="C6137" s="2">
        <f t="shared" si="285"/>
        <v>4</v>
      </c>
      <c r="D6137" t="s">
        <v>19</v>
      </c>
      <c r="E6137" t="s">
        <v>3537</v>
      </c>
      <c r="F6137">
        <v>6.5</v>
      </c>
      <c r="G6137" t="str">
        <f t="shared" si="286"/>
        <v>Medium</v>
      </c>
      <c r="H6137" t="s">
        <v>3</v>
      </c>
      <c r="I6137">
        <f>IFERROR(VLOOKUP(A6137,sponsored_animals!$A$1:$C$2143,1,TRUE),0)</f>
        <v>0</v>
      </c>
      <c r="J6137">
        <f>VLOOKUP(H6137,location_costs!$A$1:$B$6,2,FALSE)</f>
        <v>120</v>
      </c>
      <c r="K6137" t="str">
        <f t="shared" si="287"/>
        <v>Cat_Medium</v>
      </c>
      <c r="L6137">
        <f>VLOOKUP(K6137,size_costs!$D$1:$E$10,2,FALSE)</f>
        <v>120</v>
      </c>
      <c r="M6137">
        <f>VLOOKUP(C6137,age_costs!$A$1:$B$52,2,FALSE)</f>
        <v>0</v>
      </c>
    </row>
    <row r="6138" spans="1:13" x14ac:dyDescent="0.25">
      <c r="A6138" t="s">
        <v>8461</v>
      </c>
      <c r="B6138" t="s">
        <v>14050</v>
      </c>
      <c r="C6138" s="2">
        <f t="shared" si="285"/>
        <v>6</v>
      </c>
      <c r="D6138" t="s">
        <v>12</v>
      </c>
      <c r="E6138" t="s">
        <v>8462</v>
      </c>
      <c r="F6138">
        <v>4</v>
      </c>
      <c r="G6138" t="str">
        <f t="shared" si="286"/>
        <v>Small</v>
      </c>
      <c r="H6138" t="s">
        <v>4</v>
      </c>
      <c r="I6138" t="str">
        <f>IFERROR(VLOOKUP(A6138,sponsored_animals!$A$1:$C$2143,1,TRUE),0)</f>
        <v>b14069999a0ee6</v>
      </c>
      <c r="J6138">
        <f>VLOOKUP(H6138,location_costs!$A$1:$B$6,2,FALSE)</f>
        <v>110</v>
      </c>
      <c r="K6138" t="str">
        <f t="shared" si="287"/>
        <v>Dog_Small</v>
      </c>
      <c r="L6138">
        <f>VLOOKUP(K6138,size_costs!$D$1:$E$10,2,FALSE)</f>
        <v>125</v>
      </c>
      <c r="M6138">
        <f>VLOOKUP(C6138,age_costs!$A$1:$B$52,2,FALSE)</f>
        <v>100</v>
      </c>
    </row>
    <row r="6139" spans="1:13" x14ac:dyDescent="0.25">
      <c r="A6139" t="s">
        <v>8463</v>
      </c>
      <c r="B6139" t="s">
        <v>3996</v>
      </c>
      <c r="C6139" s="2">
        <f t="shared" si="285"/>
        <v>6</v>
      </c>
      <c r="D6139" t="s">
        <v>12</v>
      </c>
      <c r="E6139" t="s">
        <v>2207</v>
      </c>
      <c r="F6139">
        <v>22</v>
      </c>
      <c r="G6139" t="str">
        <f t="shared" si="286"/>
        <v>Medium</v>
      </c>
      <c r="H6139" t="s">
        <v>6</v>
      </c>
      <c r="I6139">
        <f>IFERROR(VLOOKUP(A6139,sponsored_animals!$A$1:$C$2143,1,TRUE),0)</f>
        <v>0</v>
      </c>
      <c r="J6139">
        <f>VLOOKUP(H6139,location_costs!$A$1:$B$6,2,FALSE)</f>
        <v>135</v>
      </c>
      <c r="K6139" t="str">
        <f t="shared" si="287"/>
        <v>Dog_Medium</v>
      </c>
      <c r="L6139">
        <f>VLOOKUP(K6139,size_costs!$D$1:$E$10,2,FALSE)</f>
        <v>150</v>
      </c>
      <c r="M6139">
        <f>VLOOKUP(C6139,age_costs!$A$1:$B$52,2,FALSE)</f>
        <v>100</v>
      </c>
    </row>
    <row r="6140" spans="1:13" x14ac:dyDescent="0.25">
      <c r="A6140" t="s">
        <v>8464</v>
      </c>
      <c r="B6140" t="s">
        <v>14945</v>
      </c>
      <c r="C6140" s="2">
        <f t="shared" si="285"/>
        <v>5</v>
      </c>
      <c r="D6140" t="s">
        <v>12</v>
      </c>
      <c r="E6140" t="s">
        <v>2241</v>
      </c>
      <c r="F6140">
        <v>13</v>
      </c>
      <c r="G6140" t="str">
        <f t="shared" si="286"/>
        <v>Medium</v>
      </c>
      <c r="H6140" t="s">
        <v>7</v>
      </c>
      <c r="I6140" t="str">
        <f>IFERROR(VLOOKUP(A6140,sponsored_animals!$A$1:$C$2143,1,TRUE),0)</f>
        <v>178f1189a06b68</v>
      </c>
      <c r="J6140">
        <f>VLOOKUP(H6140,location_costs!$A$1:$B$6,2,FALSE)</f>
        <v>100</v>
      </c>
      <c r="K6140" t="str">
        <f t="shared" si="287"/>
        <v>Dog_Medium</v>
      </c>
      <c r="L6140">
        <f>VLOOKUP(K6140,size_costs!$D$1:$E$10,2,FALSE)</f>
        <v>150</v>
      </c>
      <c r="M6140">
        <f>VLOOKUP(C6140,age_costs!$A$1:$B$52,2,FALSE)</f>
        <v>100</v>
      </c>
    </row>
    <row r="6141" spans="1:13" x14ac:dyDescent="0.25">
      <c r="A6141" t="s">
        <v>8465</v>
      </c>
      <c r="B6141" t="s">
        <v>8466</v>
      </c>
      <c r="C6141" s="2">
        <f t="shared" si="285"/>
        <v>8</v>
      </c>
      <c r="D6141" t="s">
        <v>12</v>
      </c>
      <c r="E6141" t="s">
        <v>2202</v>
      </c>
      <c r="F6141">
        <v>7</v>
      </c>
      <c r="G6141" t="str">
        <f t="shared" si="286"/>
        <v>Small</v>
      </c>
      <c r="H6141" t="s">
        <v>7</v>
      </c>
      <c r="I6141" t="str">
        <f>IFERROR(VLOOKUP(A6141,sponsored_animals!$A$1:$C$2143,1,TRUE),0)</f>
        <v>4fca6ef6dbda96</v>
      </c>
      <c r="J6141">
        <f>VLOOKUP(H6141,location_costs!$A$1:$B$6,2,FALSE)</f>
        <v>100</v>
      </c>
      <c r="K6141" t="str">
        <f t="shared" si="287"/>
        <v>Dog_Small</v>
      </c>
      <c r="L6141">
        <f>VLOOKUP(K6141,size_costs!$D$1:$E$10,2,FALSE)</f>
        <v>125</v>
      </c>
      <c r="M6141">
        <f>VLOOKUP(C6141,age_costs!$A$1:$B$52,2,FALSE)</f>
        <v>150</v>
      </c>
    </row>
    <row r="6142" spans="1:13" x14ac:dyDescent="0.25">
      <c r="A6142" t="s">
        <v>8467</v>
      </c>
      <c r="B6142" t="s">
        <v>5197</v>
      </c>
      <c r="C6142" s="2">
        <f t="shared" si="285"/>
        <v>2</v>
      </c>
      <c r="D6142" t="s">
        <v>19</v>
      </c>
      <c r="E6142" t="s">
        <v>2340</v>
      </c>
      <c r="F6142">
        <v>6.5</v>
      </c>
      <c r="G6142" t="str">
        <f t="shared" si="286"/>
        <v>Medium</v>
      </c>
      <c r="H6142" t="s">
        <v>6</v>
      </c>
      <c r="I6142" t="str">
        <f>IFERROR(VLOOKUP(A6142,sponsored_animals!$A$1:$C$2143,1,TRUE),0)</f>
        <v>36806649e5722d</v>
      </c>
      <c r="J6142">
        <f>VLOOKUP(H6142,location_costs!$A$1:$B$6,2,FALSE)</f>
        <v>135</v>
      </c>
      <c r="K6142" t="str">
        <f t="shared" si="287"/>
        <v>Cat_Medium</v>
      </c>
      <c r="L6142">
        <f>VLOOKUP(K6142,size_costs!$D$1:$E$10,2,FALSE)</f>
        <v>120</v>
      </c>
      <c r="M6142">
        <f>VLOOKUP(C6142,age_costs!$A$1:$B$52,2,FALSE)</f>
        <v>0</v>
      </c>
    </row>
    <row r="6143" spans="1:13" x14ac:dyDescent="0.25">
      <c r="A6143" t="s">
        <v>8468</v>
      </c>
      <c r="B6143" t="s">
        <v>6029</v>
      </c>
      <c r="C6143" s="2">
        <f t="shared" si="285"/>
        <v>8</v>
      </c>
      <c r="D6143" t="s">
        <v>12</v>
      </c>
      <c r="E6143" t="s">
        <v>2233</v>
      </c>
      <c r="F6143">
        <v>38</v>
      </c>
      <c r="G6143" t="str">
        <f t="shared" si="286"/>
        <v>Large</v>
      </c>
      <c r="H6143" t="s">
        <v>7</v>
      </c>
      <c r="I6143" t="str">
        <f>IFERROR(VLOOKUP(A6143,sponsored_animals!$A$1:$C$2143,1,TRUE),0)</f>
        <v>214f8f6b359a1e</v>
      </c>
      <c r="J6143">
        <f>VLOOKUP(H6143,location_costs!$A$1:$B$6,2,FALSE)</f>
        <v>100</v>
      </c>
      <c r="K6143" t="str">
        <f t="shared" si="287"/>
        <v>Dog_Large</v>
      </c>
      <c r="L6143">
        <f>VLOOKUP(K6143,size_costs!$D$1:$E$10,2,FALSE)</f>
        <v>175</v>
      </c>
      <c r="M6143">
        <f>VLOOKUP(C6143,age_costs!$A$1:$B$52,2,FALSE)</f>
        <v>150</v>
      </c>
    </row>
    <row r="6144" spans="1:13" x14ac:dyDescent="0.25">
      <c r="A6144" t="s">
        <v>8470</v>
      </c>
      <c r="B6144" t="s">
        <v>15726</v>
      </c>
      <c r="C6144" s="2">
        <f t="shared" si="285"/>
        <v>2</v>
      </c>
      <c r="D6144" t="s">
        <v>19</v>
      </c>
      <c r="E6144" t="s">
        <v>8471</v>
      </c>
      <c r="F6144">
        <v>2</v>
      </c>
      <c r="G6144" t="str">
        <f t="shared" si="286"/>
        <v>Small</v>
      </c>
      <c r="H6144" t="s">
        <v>3</v>
      </c>
      <c r="I6144">
        <f>IFERROR(VLOOKUP(A6144,sponsored_animals!$A$1:$C$2143,1,TRUE),0)</f>
        <v>0</v>
      </c>
      <c r="J6144">
        <f>VLOOKUP(H6144,location_costs!$A$1:$B$6,2,FALSE)</f>
        <v>120</v>
      </c>
      <c r="K6144" t="str">
        <f t="shared" si="287"/>
        <v>Cat_Small</v>
      </c>
      <c r="L6144">
        <f>VLOOKUP(K6144,size_costs!$D$1:$E$10,2,FALSE)</f>
        <v>100</v>
      </c>
      <c r="M6144">
        <f>VLOOKUP(C6144,age_costs!$A$1:$B$52,2,FALSE)</f>
        <v>0</v>
      </c>
    </row>
    <row r="6145" spans="1:13" x14ac:dyDescent="0.25">
      <c r="A6145" t="s">
        <v>8472</v>
      </c>
      <c r="B6145" t="s">
        <v>3558</v>
      </c>
      <c r="C6145" s="2">
        <f t="shared" si="285"/>
        <v>8</v>
      </c>
      <c r="D6145" t="s">
        <v>12</v>
      </c>
      <c r="E6145" t="s">
        <v>2288</v>
      </c>
      <c r="F6145">
        <v>24</v>
      </c>
      <c r="G6145" t="str">
        <f t="shared" si="286"/>
        <v>Medium</v>
      </c>
      <c r="H6145" t="s">
        <v>3</v>
      </c>
      <c r="I6145" t="str">
        <f>IFERROR(VLOOKUP(A6145,sponsored_animals!$A$1:$C$2143,1,TRUE),0)</f>
        <v>36806649e5722d</v>
      </c>
      <c r="J6145">
        <f>VLOOKUP(H6145,location_costs!$A$1:$B$6,2,FALSE)</f>
        <v>120</v>
      </c>
      <c r="K6145" t="str">
        <f t="shared" si="287"/>
        <v>Dog_Medium</v>
      </c>
      <c r="L6145">
        <f>VLOOKUP(K6145,size_costs!$D$1:$E$10,2,FALSE)</f>
        <v>150</v>
      </c>
      <c r="M6145">
        <f>VLOOKUP(C6145,age_costs!$A$1:$B$52,2,FALSE)</f>
        <v>150</v>
      </c>
    </row>
    <row r="6146" spans="1:13" x14ac:dyDescent="0.25">
      <c r="A6146" t="s">
        <v>8473</v>
      </c>
      <c r="B6146" t="s">
        <v>4176</v>
      </c>
      <c r="C6146" s="2">
        <f t="shared" si="285"/>
        <v>8</v>
      </c>
      <c r="D6146" t="s">
        <v>19</v>
      </c>
      <c r="E6146" t="s">
        <v>2198</v>
      </c>
      <c r="F6146">
        <v>3</v>
      </c>
      <c r="G6146" t="str">
        <f t="shared" si="286"/>
        <v>Small</v>
      </c>
      <c r="H6146" t="s">
        <v>3</v>
      </c>
      <c r="I6146" t="str">
        <f>IFERROR(VLOOKUP(A6146,sponsored_animals!$A$1:$C$2143,1,TRUE),0)</f>
        <v>214f8f6b359a1e</v>
      </c>
      <c r="J6146">
        <f>VLOOKUP(H6146,location_costs!$A$1:$B$6,2,FALSE)</f>
        <v>120</v>
      </c>
      <c r="K6146" t="str">
        <f t="shared" si="287"/>
        <v>Cat_Small</v>
      </c>
      <c r="L6146">
        <f>VLOOKUP(K6146,size_costs!$D$1:$E$10,2,FALSE)</f>
        <v>100</v>
      </c>
      <c r="M6146">
        <f>VLOOKUP(C6146,age_costs!$A$1:$B$52,2,FALSE)</f>
        <v>150</v>
      </c>
    </row>
    <row r="6147" spans="1:13" x14ac:dyDescent="0.25">
      <c r="A6147" t="s">
        <v>8474</v>
      </c>
      <c r="B6147" t="s">
        <v>14203</v>
      </c>
      <c r="C6147" s="2">
        <f t="shared" ref="C6147:C6210" si="288">ROUND(YEARFRAC(B6147,"31/12/2021"),0)</f>
        <v>8</v>
      </c>
      <c r="D6147" t="s">
        <v>12</v>
      </c>
      <c r="E6147" t="s">
        <v>2535</v>
      </c>
      <c r="F6147">
        <v>27</v>
      </c>
      <c r="G6147" t="str">
        <f t="shared" ref="G6147:G6210" si="289">IF(AND(D6147="Dog",F6147&lt;=10),"Small",IF(AND(D6147="Dog",F6147&gt;10,F6147&lt;=30),"Medium",IF(AND(D6147="Dog",F6147&gt;30),"Large",IF(AND(D6147="Cat",F6147&lt;=5),"Small",IF(AND(D6147="Cat",F6147&gt;5,F6147&lt;=7),"Medium",IF(AND(D6147="Cat",F6147&gt;=7),"Large",IF(AND(D6147="Bird",F6147&lt;=0.7),"Small",IF(AND(D6147="Bird",F6147&gt;0.7,F6147&lt;=1.1),"Medium",IF(AND(D6147="Bird",F6147&gt;1.1),"Large","Erro")))))))))</f>
        <v>Medium</v>
      </c>
      <c r="H6147" t="s">
        <v>3</v>
      </c>
      <c r="I6147" t="str">
        <f>IFERROR(VLOOKUP(A6147,sponsored_animals!$A$1:$C$2143,1,TRUE),0)</f>
        <v>214f8f6b359a1e</v>
      </c>
      <c r="J6147">
        <f>VLOOKUP(H6147,location_costs!$A$1:$B$6,2,FALSE)</f>
        <v>120</v>
      </c>
      <c r="K6147" t="str">
        <f t="shared" ref="K6147:K6210" si="290">D6147&amp;"_"&amp;G6147</f>
        <v>Dog_Medium</v>
      </c>
      <c r="L6147">
        <f>VLOOKUP(K6147,size_costs!$D$1:$E$10,2,FALSE)</f>
        <v>150</v>
      </c>
      <c r="M6147">
        <f>VLOOKUP(C6147,age_costs!$A$1:$B$52,2,FALSE)</f>
        <v>150</v>
      </c>
    </row>
    <row r="6148" spans="1:13" x14ac:dyDescent="0.25">
      <c r="A6148" t="s">
        <v>8475</v>
      </c>
      <c r="B6148" t="s">
        <v>15727</v>
      </c>
      <c r="C6148" s="2">
        <f t="shared" si="288"/>
        <v>5</v>
      </c>
      <c r="D6148" t="s">
        <v>12</v>
      </c>
      <c r="E6148" t="s">
        <v>3326</v>
      </c>
      <c r="F6148">
        <v>46</v>
      </c>
      <c r="G6148" t="str">
        <f t="shared" si="289"/>
        <v>Large</v>
      </c>
      <c r="H6148" t="s">
        <v>5</v>
      </c>
      <c r="I6148" t="str">
        <f>IFERROR(VLOOKUP(A6148,sponsored_animals!$A$1:$C$2143,1,TRUE),0)</f>
        <v>7c0c3e04e6a4d4</v>
      </c>
      <c r="J6148">
        <f>VLOOKUP(H6148,location_costs!$A$1:$B$6,2,FALSE)</f>
        <v>140</v>
      </c>
      <c r="K6148" t="str">
        <f t="shared" si="290"/>
        <v>Dog_Large</v>
      </c>
      <c r="L6148">
        <f>VLOOKUP(K6148,size_costs!$D$1:$E$10,2,FALSE)</f>
        <v>175</v>
      </c>
      <c r="M6148">
        <f>VLOOKUP(C6148,age_costs!$A$1:$B$52,2,FALSE)</f>
        <v>100</v>
      </c>
    </row>
    <row r="6149" spans="1:13" x14ac:dyDescent="0.25">
      <c r="A6149" t="s">
        <v>1128</v>
      </c>
      <c r="B6149" t="s">
        <v>15025</v>
      </c>
      <c r="C6149" s="2">
        <f t="shared" si="288"/>
        <v>3</v>
      </c>
      <c r="D6149" t="s">
        <v>12</v>
      </c>
      <c r="E6149" t="s">
        <v>2219</v>
      </c>
      <c r="F6149">
        <v>29</v>
      </c>
      <c r="G6149" t="str">
        <f t="shared" si="289"/>
        <v>Medium</v>
      </c>
      <c r="H6149" t="s">
        <v>5</v>
      </c>
      <c r="I6149" t="str">
        <f>IFERROR(VLOOKUP(A6149,sponsored_animals!$A$1:$C$2143,1,TRUE),0)</f>
        <v>214f8f6b359a1e</v>
      </c>
      <c r="J6149">
        <f>VLOOKUP(H6149,location_costs!$A$1:$B$6,2,FALSE)</f>
        <v>140</v>
      </c>
      <c r="K6149" t="str">
        <f t="shared" si="290"/>
        <v>Dog_Medium</v>
      </c>
      <c r="L6149">
        <f>VLOOKUP(K6149,size_costs!$D$1:$E$10,2,FALSE)</f>
        <v>150</v>
      </c>
      <c r="M6149">
        <f>VLOOKUP(C6149,age_costs!$A$1:$B$52,2,FALSE)</f>
        <v>0</v>
      </c>
    </row>
    <row r="6150" spans="1:13" x14ac:dyDescent="0.25">
      <c r="A6150" t="s">
        <v>8476</v>
      </c>
      <c r="B6150" t="s">
        <v>13849</v>
      </c>
      <c r="C6150" s="2">
        <f t="shared" si="288"/>
        <v>6</v>
      </c>
      <c r="D6150" t="s">
        <v>19</v>
      </c>
      <c r="E6150" t="s">
        <v>2252</v>
      </c>
      <c r="F6150">
        <v>6.5</v>
      </c>
      <c r="G6150" t="str">
        <f t="shared" si="289"/>
        <v>Medium</v>
      </c>
      <c r="H6150" t="s">
        <v>7</v>
      </c>
      <c r="I6150" t="str">
        <f>IFERROR(VLOOKUP(A6150,sponsored_animals!$A$1:$C$2143,1,TRUE),0)</f>
        <v>74228ffdfe76aa</v>
      </c>
      <c r="J6150">
        <f>VLOOKUP(H6150,location_costs!$A$1:$B$6,2,FALSE)</f>
        <v>100</v>
      </c>
      <c r="K6150" t="str">
        <f t="shared" si="290"/>
        <v>Cat_Medium</v>
      </c>
      <c r="L6150">
        <f>VLOOKUP(K6150,size_costs!$D$1:$E$10,2,FALSE)</f>
        <v>120</v>
      </c>
      <c r="M6150">
        <f>VLOOKUP(C6150,age_costs!$A$1:$B$52,2,FALSE)</f>
        <v>100</v>
      </c>
    </row>
    <row r="6151" spans="1:13" x14ac:dyDescent="0.25">
      <c r="A6151" t="s">
        <v>8477</v>
      </c>
      <c r="B6151" t="s">
        <v>2230</v>
      </c>
      <c r="C6151" s="2">
        <f t="shared" si="288"/>
        <v>7</v>
      </c>
      <c r="D6151" t="s">
        <v>12</v>
      </c>
      <c r="E6151" t="s">
        <v>2535</v>
      </c>
      <c r="F6151">
        <v>19</v>
      </c>
      <c r="G6151" t="str">
        <f t="shared" si="289"/>
        <v>Medium</v>
      </c>
      <c r="H6151" t="s">
        <v>5</v>
      </c>
      <c r="I6151" t="str">
        <f>IFERROR(VLOOKUP(A6151,sponsored_animals!$A$1:$C$2143,1,TRUE),0)</f>
        <v>36806649e5722d</v>
      </c>
      <c r="J6151">
        <f>VLOOKUP(H6151,location_costs!$A$1:$B$6,2,FALSE)</f>
        <v>140</v>
      </c>
      <c r="K6151" t="str">
        <f t="shared" si="290"/>
        <v>Dog_Medium</v>
      </c>
      <c r="L6151">
        <f>VLOOKUP(K6151,size_costs!$D$1:$E$10,2,FALSE)</f>
        <v>150</v>
      </c>
      <c r="M6151">
        <f>VLOOKUP(C6151,age_costs!$A$1:$B$52,2,FALSE)</f>
        <v>100</v>
      </c>
    </row>
    <row r="6152" spans="1:13" x14ac:dyDescent="0.25">
      <c r="A6152" t="s">
        <v>8478</v>
      </c>
      <c r="B6152" t="s">
        <v>14721</v>
      </c>
      <c r="C6152" s="2">
        <f t="shared" si="288"/>
        <v>8</v>
      </c>
      <c r="D6152" t="s">
        <v>12</v>
      </c>
      <c r="E6152" t="s">
        <v>2322</v>
      </c>
      <c r="F6152">
        <v>23</v>
      </c>
      <c r="G6152" t="str">
        <f t="shared" si="289"/>
        <v>Medium</v>
      </c>
      <c r="H6152" t="s">
        <v>5</v>
      </c>
      <c r="I6152" t="str">
        <f>IFERROR(VLOOKUP(A6152,sponsored_animals!$A$1:$C$2143,1,TRUE),0)</f>
        <v>f3de00c24336c4</v>
      </c>
      <c r="J6152">
        <f>VLOOKUP(H6152,location_costs!$A$1:$B$6,2,FALSE)</f>
        <v>140</v>
      </c>
      <c r="K6152" t="str">
        <f t="shared" si="290"/>
        <v>Dog_Medium</v>
      </c>
      <c r="L6152">
        <f>VLOOKUP(K6152,size_costs!$D$1:$E$10,2,FALSE)</f>
        <v>150</v>
      </c>
      <c r="M6152">
        <f>VLOOKUP(C6152,age_costs!$A$1:$B$52,2,FALSE)</f>
        <v>150</v>
      </c>
    </row>
    <row r="6153" spans="1:13" x14ac:dyDescent="0.25">
      <c r="A6153" t="s">
        <v>8479</v>
      </c>
      <c r="B6153" t="s">
        <v>3134</v>
      </c>
      <c r="C6153" s="2">
        <f t="shared" si="288"/>
        <v>7</v>
      </c>
      <c r="D6153" t="s">
        <v>12</v>
      </c>
      <c r="E6153" t="s">
        <v>2533</v>
      </c>
      <c r="F6153">
        <v>32</v>
      </c>
      <c r="G6153" t="str">
        <f t="shared" si="289"/>
        <v>Large</v>
      </c>
      <c r="H6153" t="s">
        <v>3</v>
      </c>
      <c r="I6153" t="str">
        <f>IFERROR(VLOOKUP(A6153,sponsored_animals!$A$1:$C$2143,1,TRUE),0)</f>
        <v>36806649e5722d</v>
      </c>
      <c r="J6153">
        <f>VLOOKUP(H6153,location_costs!$A$1:$B$6,2,FALSE)</f>
        <v>120</v>
      </c>
      <c r="K6153" t="str">
        <f t="shared" si="290"/>
        <v>Dog_Large</v>
      </c>
      <c r="L6153">
        <f>VLOOKUP(K6153,size_costs!$D$1:$E$10,2,FALSE)</f>
        <v>175</v>
      </c>
      <c r="M6153">
        <f>VLOOKUP(C6153,age_costs!$A$1:$B$52,2,FALSE)</f>
        <v>100</v>
      </c>
    </row>
    <row r="6154" spans="1:13" x14ac:dyDescent="0.25">
      <c r="A6154" t="s">
        <v>8480</v>
      </c>
      <c r="B6154" t="s">
        <v>14336</v>
      </c>
      <c r="C6154" s="2">
        <f t="shared" si="288"/>
        <v>9</v>
      </c>
      <c r="D6154" t="s">
        <v>12</v>
      </c>
      <c r="E6154" t="s">
        <v>2241</v>
      </c>
      <c r="F6154">
        <v>25</v>
      </c>
      <c r="G6154" t="str">
        <f t="shared" si="289"/>
        <v>Medium</v>
      </c>
      <c r="H6154" t="s">
        <v>3</v>
      </c>
      <c r="I6154" t="str">
        <f>IFERROR(VLOOKUP(A6154,sponsored_animals!$A$1:$C$2143,1,TRUE),0)</f>
        <v>870a9302845fa5</v>
      </c>
      <c r="J6154">
        <f>VLOOKUP(H6154,location_costs!$A$1:$B$6,2,FALSE)</f>
        <v>120</v>
      </c>
      <c r="K6154" t="str">
        <f t="shared" si="290"/>
        <v>Dog_Medium</v>
      </c>
      <c r="L6154">
        <f>VLOOKUP(K6154,size_costs!$D$1:$E$10,2,FALSE)</f>
        <v>150</v>
      </c>
      <c r="M6154">
        <f>VLOOKUP(C6154,age_costs!$A$1:$B$52,2,FALSE)</f>
        <v>150</v>
      </c>
    </row>
    <row r="6155" spans="1:13" x14ac:dyDescent="0.25">
      <c r="A6155" t="s">
        <v>1590</v>
      </c>
      <c r="B6155" t="s">
        <v>14722</v>
      </c>
      <c r="C6155" s="2">
        <f t="shared" si="288"/>
        <v>3</v>
      </c>
      <c r="D6155" t="s">
        <v>19</v>
      </c>
      <c r="E6155" t="s">
        <v>3812</v>
      </c>
      <c r="F6155">
        <v>10</v>
      </c>
      <c r="G6155" t="str">
        <f t="shared" si="289"/>
        <v>Large</v>
      </c>
      <c r="H6155" t="s">
        <v>7</v>
      </c>
      <c r="I6155" t="str">
        <f>IFERROR(VLOOKUP(A6155,sponsored_animals!$A$1:$C$2143,1,TRUE),0)</f>
        <v>36806649e5722d</v>
      </c>
      <c r="J6155">
        <f>VLOOKUP(H6155,location_costs!$A$1:$B$6,2,FALSE)</f>
        <v>100</v>
      </c>
      <c r="K6155" t="str">
        <f t="shared" si="290"/>
        <v>Cat_Large</v>
      </c>
      <c r="L6155">
        <f>VLOOKUP(K6155,size_costs!$D$1:$E$10,2,FALSE)</f>
        <v>140</v>
      </c>
      <c r="M6155">
        <f>VLOOKUP(C6155,age_costs!$A$1:$B$52,2,FALSE)</f>
        <v>0</v>
      </c>
    </row>
    <row r="6156" spans="1:13" x14ac:dyDescent="0.25">
      <c r="A6156" t="s">
        <v>8481</v>
      </c>
      <c r="B6156" t="s">
        <v>13438</v>
      </c>
      <c r="C6156" s="2">
        <f t="shared" si="288"/>
        <v>7</v>
      </c>
      <c r="D6156" t="s">
        <v>12</v>
      </c>
      <c r="E6156" t="s">
        <v>2207</v>
      </c>
      <c r="F6156">
        <v>5</v>
      </c>
      <c r="G6156" t="str">
        <f t="shared" si="289"/>
        <v>Small</v>
      </c>
      <c r="H6156" t="s">
        <v>6</v>
      </c>
      <c r="I6156" t="str">
        <f>IFERROR(VLOOKUP(A6156,sponsored_animals!$A$1:$C$2143,1,TRUE),0)</f>
        <v>7c0c3e04e6a4d4</v>
      </c>
      <c r="J6156">
        <f>VLOOKUP(H6156,location_costs!$A$1:$B$6,2,FALSE)</f>
        <v>135</v>
      </c>
      <c r="K6156" t="str">
        <f t="shared" si="290"/>
        <v>Dog_Small</v>
      </c>
      <c r="L6156">
        <f>VLOOKUP(K6156,size_costs!$D$1:$E$10,2,FALSE)</f>
        <v>125</v>
      </c>
      <c r="M6156">
        <f>VLOOKUP(C6156,age_costs!$A$1:$B$52,2,FALSE)</f>
        <v>100</v>
      </c>
    </row>
    <row r="6157" spans="1:13" x14ac:dyDescent="0.25">
      <c r="A6157" t="s">
        <v>8482</v>
      </c>
      <c r="B6157" t="s">
        <v>14932</v>
      </c>
      <c r="C6157" s="2">
        <f t="shared" si="288"/>
        <v>6</v>
      </c>
      <c r="D6157" t="s">
        <v>19</v>
      </c>
      <c r="E6157" t="s">
        <v>2200</v>
      </c>
      <c r="F6157">
        <v>9</v>
      </c>
      <c r="G6157" t="str">
        <f t="shared" si="289"/>
        <v>Large</v>
      </c>
      <c r="H6157" t="s">
        <v>4</v>
      </c>
      <c r="I6157" t="str">
        <f>IFERROR(VLOOKUP(A6157,sponsored_animals!$A$1:$C$2143,1,TRUE),0)</f>
        <v>b14069999a0ee6</v>
      </c>
      <c r="J6157">
        <f>VLOOKUP(H6157,location_costs!$A$1:$B$6,2,FALSE)</f>
        <v>110</v>
      </c>
      <c r="K6157" t="str">
        <f t="shared" si="290"/>
        <v>Cat_Large</v>
      </c>
      <c r="L6157">
        <f>VLOOKUP(K6157,size_costs!$D$1:$E$10,2,FALSE)</f>
        <v>140</v>
      </c>
      <c r="M6157">
        <f>VLOOKUP(C6157,age_costs!$A$1:$B$52,2,FALSE)</f>
        <v>100</v>
      </c>
    </row>
    <row r="6158" spans="1:13" x14ac:dyDescent="0.25">
      <c r="A6158" t="s">
        <v>8483</v>
      </c>
      <c r="B6158" t="s">
        <v>15223</v>
      </c>
      <c r="C6158" s="2">
        <f t="shared" si="288"/>
        <v>12</v>
      </c>
      <c r="D6158" t="s">
        <v>19</v>
      </c>
      <c r="E6158" t="s">
        <v>2174</v>
      </c>
      <c r="F6158">
        <v>6.5</v>
      </c>
      <c r="G6158" t="str">
        <f t="shared" si="289"/>
        <v>Medium</v>
      </c>
      <c r="H6158" t="s">
        <v>6</v>
      </c>
      <c r="I6158" t="str">
        <f>IFERROR(VLOOKUP(A6158,sponsored_animals!$A$1:$C$2143,1,TRUE),0)</f>
        <v>36806649e5722d</v>
      </c>
      <c r="J6158">
        <f>VLOOKUP(H6158,location_costs!$A$1:$B$6,2,FALSE)</f>
        <v>135</v>
      </c>
      <c r="K6158" t="str">
        <f t="shared" si="290"/>
        <v>Cat_Medium</v>
      </c>
      <c r="L6158">
        <f>VLOOKUP(K6158,size_costs!$D$1:$E$10,2,FALSE)</f>
        <v>120</v>
      </c>
      <c r="M6158">
        <f>VLOOKUP(C6158,age_costs!$A$1:$B$52,2,FALSE)</f>
        <v>150</v>
      </c>
    </row>
    <row r="6159" spans="1:13" x14ac:dyDescent="0.25">
      <c r="A6159" t="s">
        <v>36</v>
      </c>
      <c r="B6159" t="s">
        <v>14670</v>
      </c>
      <c r="C6159" s="2">
        <f t="shared" si="288"/>
        <v>5</v>
      </c>
      <c r="D6159" t="s">
        <v>12</v>
      </c>
      <c r="E6159" t="s">
        <v>3471</v>
      </c>
      <c r="F6159">
        <v>22</v>
      </c>
      <c r="G6159" t="str">
        <f t="shared" si="289"/>
        <v>Medium</v>
      </c>
      <c r="H6159" t="s">
        <v>7</v>
      </c>
      <c r="I6159" t="str">
        <f>IFERROR(VLOOKUP(A6159,sponsored_animals!$A$1:$C$2143,1,TRUE),0)</f>
        <v>178f1189a06b68</v>
      </c>
      <c r="J6159">
        <f>VLOOKUP(H6159,location_costs!$A$1:$B$6,2,FALSE)</f>
        <v>100</v>
      </c>
      <c r="K6159" t="str">
        <f t="shared" si="290"/>
        <v>Dog_Medium</v>
      </c>
      <c r="L6159">
        <f>VLOOKUP(K6159,size_costs!$D$1:$E$10,2,FALSE)</f>
        <v>150</v>
      </c>
      <c r="M6159">
        <f>VLOOKUP(C6159,age_costs!$A$1:$B$52,2,FALSE)</f>
        <v>100</v>
      </c>
    </row>
    <row r="6160" spans="1:13" x14ac:dyDescent="0.25">
      <c r="A6160" t="s">
        <v>8484</v>
      </c>
      <c r="B6160" t="s">
        <v>14261</v>
      </c>
      <c r="C6160" s="2">
        <f t="shared" si="288"/>
        <v>3</v>
      </c>
      <c r="D6160" t="s">
        <v>19</v>
      </c>
      <c r="E6160" t="s">
        <v>2198</v>
      </c>
      <c r="F6160">
        <v>2</v>
      </c>
      <c r="G6160" t="str">
        <f t="shared" si="289"/>
        <v>Small</v>
      </c>
      <c r="H6160" t="s">
        <v>4</v>
      </c>
      <c r="I6160" t="str">
        <f>IFERROR(VLOOKUP(A6160,sponsored_animals!$A$1:$C$2143,1,TRUE),0)</f>
        <v>0ea863dbf1123f</v>
      </c>
      <c r="J6160">
        <f>VLOOKUP(H6160,location_costs!$A$1:$B$6,2,FALSE)</f>
        <v>110</v>
      </c>
      <c r="K6160" t="str">
        <f t="shared" si="290"/>
        <v>Cat_Small</v>
      </c>
      <c r="L6160">
        <f>VLOOKUP(K6160,size_costs!$D$1:$E$10,2,FALSE)</f>
        <v>100</v>
      </c>
      <c r="M6160">
        <f>VLOOKUP(C6160,age_costs!$A$1:$B$52,2,FALSE)</f>
        <v>0</v>
      </c>
    </row>
    <row r="6161" spans="1:13" x14ac:dyDescent="0.25">
      <c r="A6161" t="s">
        <v>1752</v>
      </c>
      <c r="B6161" t="s">
        <v>5245</v>
      </c>
      <c r="C6161" s="2">
        <f t="shared" si="288"/>
        <v>6</v>
      </c>
      <c r="D6161" t="s">
        <v>12</v>
      </c>
      <c r="E6161" t="s">
        <v>2191</v>
      </c>
      <c r="F6161">
        <v>25</v>
      </c>
      <c r="G6161" t="str">
        <f t="shared" si="289"/>
        <v>Medium</v>
      </c>
      <c r="H6161" t="s">
        <v>7</v>
      </c>
      <c r="I6161">
        <f>IFERROR(VLOOKUP(A6161,sponsored_animals!$A$1:$C$2143,1,TRUE),0)</f>
        <v>0</v>
      </c>
      <c r="J6161">
        <f>VLOOKUP(H6161,location_costs!$A$1:$B$6,2,FALSE)</f>
        <v>100</v>
      </c>
      <c r="K6161" t="str">
        <f t="shared" si="290"/>
        <v>Dog_Medium</v>
      </c>
      <c r="L6161">
        <f>VLOOKUP(K6161,size_costs!$D$1:$E$10,2,FALSE)</f>
        <v>150</v>
      </c>
      <c r="M6161">
        <f>VLOOKUP(C6161,age_costs!$A$1:$B$52,2,FALSE)</f>
        <v>100</v>
      </c>
    </row>
    <row r="6162" spans="1:13" x14ac:dyDescent="0.25">
      <c r="A6162" t="s">
        <v>8486</v>
      </c>
      <c r="B6162" t="s">
        <v>15728</v>
      </c>
      <c r="C6162" s="2">
        <f t="shared" si="288"/>
        <v>8</v>
      </c>
      <c r="D6162" t="s">
        <v>12</v>
      </c>
      <c r="E6162" t="s">
        <v>2223</v>
      </c>
      <c r="F6162">
        <v>17</v>
      </c>
      <c r="G6162" t="str">
        <f t="shared" si="289"/>
        <v>Medium</v>
      </c>
      <c r="H6162" t="s">
        <v>5</v>
      </c>
      <c r="I6162" t="str">
        <f>IFERROR(VLOOKUP(A6162,sponsored_animals!$A$1:$C$2143,1,TRUE),0)</f>
        <v>b14069999a0ee6</v>
      </c>
      <c r="J6162">
        <f>VLOOKUP(H6162,location_costs!$A$1:$B$6,2,FALSE)</f>
        <v>140</v>
      </c>
      <c r="K6162" t="str">
        <f t="shared" si="290"/>
        <v>Dog_Medium</v>
      </c>
      <c r="L6162">
        <f>VLOOKUP(K6162,size_costs!$D$1:$E$10,2,FALSE)</f>
        <v>150</v>
      </c>
      <c r="M6162">
        <f>VLOOKUP(C6162,age_costs!$A$1:$B$52,2,FALSE)</f>
        <v>150</v>
      </c>
    </row>
    <row r="6163" spans="1:13" x14ac:dyDescent="0.25">
      <c r="A6163" t="s">
        <v>8487</v>
      </c>
      <c r="B6163" t="s">
        <v>14884</v>
      </c>
      <c r="C6163" s="2">
        <f t="shared" si="288"/>
        <v>8</v>
      </c>
      <c r="D6163" t="s">
        <v>12</v>
      </c>
      <c r="E6163" t="s">
        <v>2226</v>
      </c>
      <c r="F6163">
        <v>41</v>
      </c>
      <c r="G6163" t="str">
        <f t="shared" si="289"/>
        <v>Large</v>
      </c>
      <c r="H6163" t="s">
        <v>6</v>
      </c>
      <c r="I6163" t="str">
        <f>IFERROR(VLOOKUP(A6163,sponsored_animals!$A$1:$C$2143,1,TRUE),0)</f>
        <v>7c0c3e04e6a4d4</v>
      </c>
      <c r="J6163">
        <f>VLOOKUP(H6163,location_costs!$A$1:$B$6,2,FALSE)</f>
        <v>135</v>
      </c>
      <c r="K6163" t="str">
        <f t="shared" si="290"/>
        <v>Dog_Large</v>
      </c>
      <c r="L6163">
        <f>VLOOKUP(K6163,size_costs!$D$1:$E$10,2,FALSE)</f>
        <v>175</v>
      </c>
      <c r="M6163">
        <f>VLOOKUP(C6163,age_costs!$A$1:$B$52,2,FALSE)</f>
        <v>150</v>
      </c>
    </row>
    <row r="6164" spans="1:13" x14ac:dyDescent="0.25">
      <c r="A6164" t="s">
        <v>8488</v>
      </c>
      <c r="B6164" t="s">
        <v>13866</v>
      </c>
      <c r="C6164" s="2">
        <f t="shared" si="288"/>
        <v>4</v>
      </c>
      <c r="D6164" t="s">
        <v>19</v>
      </c>
      <c r="E6164" t="s">
        <v>2198</v>
      </c>
      <c r="F6164">
        <v>6</v>
      </c>
      <c r="G6164" t="str">
        <f t="shared" si="289"/>
        <v>Medium</v>
      </c>
      <c r="H6164" t="s">
        <v>5</v>
      </c>
      <c r="I6164" t="str">
        <f>IFERROR(VLOOKUP(A6164,sponsored_animals!$A$1:$C$2143,1,TRUE),0)</f>
        <v>7c0c3e04e6a4d4</v>
      </c>
      <c r="J6164">
        <f>VLOOKUP(H6164,location_costs!$A$1:$B$6,2,FALSE)</f>
        <v>140</v>
      </c>
      <c r="K6164" t="str">
        <f t="shared" si="290"/>
        <v>Cat_Medium</v>
      </c>
      <c r="L6164">
        <f>VLOOKUP(K6164,size_costs!$D$1:$E$10,2,FALSE)</f>
        <v>120</v>
      </c>
      <c r="M6164">
        <f>VLOOKUP(C6164,age_costs!$A$1:$B$52,2,FALSE)</f>
        <v>0</v>
      </c>
    </row>
    <row r="6165" spans="1:13" x14ac:dyDescent="0.25">
      <c r="A6165" t="s">
        <v>8489</v>
      </c>
      <c r="B6165" t="s">
        <v>13703</v>
      </c>
      <c r="C6165" s="2">
        <f t="shared" si="288"/>
        <v>4</v>
      </c>
      <c r="D6165" t="s">
        <v>19</v>
      </c>
      <c r="E6165" t="s">
        <v>2234</v>
      </c>
      <c r="F6165">
        <v>8</v>
      </c>
      <c r="G6165" t="str">
        <f t="shared" si="289"/>
        <v>Large</v>
      </c>
      <c r="H6165" t="s">
        <v>6</v>
      </c>
      <c r="I6165" t="str">
        <f>IFERROR(VLOOKUP(A6165,sponsored_animals!$A$1:$C$2143,1,TRUE),0)</f>
        <v>74228ffdfe76aa</v>
      </c>
      <c r="J6165">
        <f>VLOOKUP(H6165,location_costs!$A$1:$B$6,2,FALSE)</f>
        <v>135</v>
      </c>
      <c r="K6165" t="str">
        <f t="shared" si="290"/>
        <v>Cat_Large</v>
      </c>
      <c r="L6165">
        <f>VLOOKUP(K6165,size_costs!$D$1:$E$10,2,FALSE)</f>
        <v>140</v>
      </c>
      <c r="M6165">
        <f>VLOOKUP(C6165,age_costs!$A$1:$B$52,2,FALSE)</f>
        <v>0</v>
      </c>
    </row>
    <row r="6166" spans="1:13" x14ac:dyDescent="0.25">
      <c r="A6166" t="s">
        <v>8490</v>
      </c>
      <c r="B6166" t="s">
        <v>14954</v>
      </c>
      <c r="C6166" s="2">
        <f t="shared" si="288"/>
        <v>6</v>
      </c>
      <c r="D6166" t="s">
        <v>12</v>
      </c>
      <c r="E6166" t="s">
        <v>2186</v>
      </c>
      <c r="F6166">
        <v>14</v>
      </c>
      <c r="G6166" t="str">
        <f t="shared" si="289"/>
        <v>Medium</v>
      </c>
      <c r="H6166" t="s">
        <v>6</v>
      </c>
      <c r="I6166" t="str">
        <f>IFERROR(VLOOKUP(A6166,sponsored_animals!$A$1:$C$2143,1,TRUE),0)</f>
        <v>b14069999a0ee6</v>
      </c>
      <c r="J6166">
        <f>VLOOKUP(H6166,location_costs!$A$1:$B$6,2,FALSE)</f>
        <v>135</v>
      </c>
      <c r="K6166" t="str">
        <f t="shared" si="290"/>
        <v>Dog_Medium</v>
      </c>
      <c r="L6166">
        <f>VLOOKUP(K6166,size_costs!$D$1:$E$10,2,FALSE)</f>
        <v>150</v>
      </c>
      <c r="M6166">
        <f>VLOOKUP(C6166,age_costs!$A$1:$B$52,2,FALSE)</f>
        <v>100</v>
      </c>
    </row>
    <row r="6167" spans="1:13" x14ac:dyDescent="0.25">
      <c r="A6167" t="s">
        <v>1543</v>
      </c>
      <c r="B6167" t="s">
        <v>15729</v>
      </c>
      <c r="C6167" s="2">
        <f t="shared" si="288"/>
        <v>13</v>
      </c>
      <c r="D6167" t="s">
        <v>19</v>
      </c>
      <c r="E6167" t="s">
        <v>2210</v>
      </c>
      <c r="F6167">
        <v>4</v>
      </c>
      <c r="G6167" t="str">
        <f t="shared" si="289"/>
        <v>Small</v>
      </c>
      <c r="H6167" t="s">
        <v>4</v>
      </c>
      <c r="I6167" t="str">
        <f>IFERROR(VLOOKUP(A6167,sponsored_animals!$A$1:$C$2143,1,TRUE),0)</f>
        <v>870a9302845fa5</v>
      </c>
      <c r="J6167">
        <f>VLOOKUP(H6167,location_costs!$A$1:$B$6,2,FALSE)</f>
        <v>110</v>
      </c>
      <c r="K6167" t="str">
        <f t="shared" si="290"/>
        <v>Cat_Small</v>
      </c>
      <c r="L6167">
        <f>VLOOKUP(K6167,size_costs!$D$1:$E$10,2,FALSE)</f>
        <v>100</v>
      </c>
      <c r="M6167">
        <f>VLOOKUP(C6167,age_costs!$A$1:$B$52,2,FALSE)</f>
        <v>200</v>
      </c>
    </row>
    <row r="6168" spans="1:13" x14ac:dyDescent="0.25">
      <c r="A6168" t="s">
        <v>8491</v>
      </c>
      <c r="B6168" t="s">
        <v>7351</v>
      </c>
      <c r="C6168" s="2">
        <f t="shared" si="288"/>
        <v>8</v>
      </c>
      <c r="D6168" t="s">
        <v>12</v>
      </c>
      <c r="E6168" t="s">
        <v>2535</v>
      </c>
      <c r="F6168">
        <v>16</v>
      </c>
      <c r="G6168" t="str">
        <f t="shared" si="289"/>
        <v>Medium</v>
      </c>
      <c r="H6168" t="s">
        <v>7</v>
      </c>
      <c r="I6168">
        <f>IFERROR(VLOOKUP(A6168,sponsored_animals!$A$1:$C$2143,1,TRUE),0)</f>
        <v>0</v>
      </c>
      <c r="J6168">
        <f>VLOOKUP(H6168,location_costs!$A$1:$B$6,2,FALSE)</f>
        <v>100</v>
      </c>
      <c r="K6168" t="str">
        <f t="shared" si="290"/>
        <v>Dog_Medium</v>
      </c>
      <c r="L6168">
        <f>VLOOKUP(K6168,size_costs!$D$1:$E$10,2,FALSE)</f>
        <v>150</v>
      </c>
      <c r="M6168">
        <f>VLOOKUP(C6168,age_costs!$A$1:$B$52,2,FALSE)</f>
        <v>150</v>
      </c>
    </row>
    <row r="6169" spans="1:13" x14ac:dyDescent="0.25">
      <c r="A6169" t="s">
        <v>8492</v>
      </c>
      <c r="B6169" t="s">
        <v>14076</v>
      </c>
      <c r="C6169" s="2">
        <f t="shared" si="288"/>
        <v>8</v>
      </c>
      <c r="D6169" t="s">
        <v>12</v>
      </c>
      <c r="E6169" t="s">
        <v>2207</v>
      </c>
      <c r="F6169">
        <v>31</v>
      </c>
      <c r="G6169" t="str">
        <f t="shared" si="289"/>
        <v>Large</v>
      </c>
      <c r="H6169" t="s">
        <v>7</v>
      </c>
      <c r="I6169" t="str">
        <f>IFERROR(VLOOKUP(A6169,sponsored_animals!$A$1:$C$2143,1,TRUE),0)</f>
        <v>36806649e5722d</v>
      </c>
      <c r="J6169">
        <f>VLOOKUP(H6169,location_costs!$A$1:$B$6,2,FALSE)</f>
        <v>100</v>
      </c>
      <c r="K6169" t="str">
        <f t="shared" si="290"/>
        <v>Dog_Large</v>
      </c>
      <c r="L6169">
        <f>VLOOKUP(K6169,size_costs!$D$1:$E$10,2,FALSE)</f>
        <v>175</v>
      </c>
      <c r="M6169">
        <f>VLOOKUP(C6169,age_costs!$A$1:$B$52,2,FALSE)</f>
        <v>150</v>
      </c>
    </row>
    <row r="6170" spans="1:13" x14ac:dyDescent="0.25">
      <c r="A6170" t="s">
        <v>8493</v>
      </c>
      <c r="B6170" t="s">
        <v>14647</v>
      </c>
      <c r="C6170" s="2">
        <f t="shared" si="288"/>
        <v>3</v>
      </c>
      <c r="D6170" t="s">
        <v>19</v>
      </c>
      <c r="E6170" t="s">
        <v>2207</v>
      </c>
      <c r="F6170">
        <v>2</v>
      </c>
      <c r="G6170" t="str">
        <f t="shared" si="289"/>
        <v>Small</v>
      </c>
      <c r="H6170" t="s">
        <v>7</v>
      </c>
      <c r="I6170" t="str">
        <f>IFERROR(VLOOKUP(A6170,sponsored_animals!$A$1:$C$2143,1,TRUE),0)</f>
        <v>4fca6ef6dbda96</v>
      </c>
      <c r="J6170">
        <f>VLOOKUP(H6170,location_costs!$A$1:$B$6,2,FALSE)</f>
        <v>100</v>
      </c>
      <c r="K6170" t="str">
        <f t="shared" si="290"/>
        <v>Cat_Small</v>
      </c>
      <c r="L6170">
        <f>VLOOKUP(K6170,size_costs!$D$1:$E$10,2,FALSE)</f>
        <v>100</v>
      </c>
      <c r="M6170">
        <f>VLOOKUP(C6170,age_costs!$A$1:$B$52,2,FALSE)</f>
        <v>0</v>
      </c>
    </row>
    <row r="6171" spans="1:13" x14ac:dyDescent="0.25">
      <c r="A6171" t="s">
        <v>8494</v>
      </c>
      <c r="B6171" t="s">
        <v>9339</v>
      </c>
      <c r="C6171" s="2">
        <f t="shared" si="288"/>
        <v>9</v>
      </c>
      <c r="D6171" t="s">
        <v>12</v>
      </c>
      <c r="E6171" t="s">
        <v>2191</v>
      </c>
      <c r="F6171">
        <v>32</v>
      </c>
      <c r="G6171" t="str">
        <f t="shared" si="289"/>
        <v>Large</v>
      </c>
      <c r="H6171" t="s">
        <v>6</v>
      </c>
      <c r="I6171">
        <f>IFERROR(VLOOKUP(A6171,sponsored_animals!$A$1:$C$2143,1,TRUE),0)</f>
        <v>0</v>
      </c>
      <c r="J6171">
        <f>VLOOKUP(H6171,location_costs!$A$1:$B$6,2,FALSE)</f>
        <v>135</v>
      </c>
      <c r="K6171" t="str">
        <f t="shared" si="290"/>
        <v>Dog_Large</v>
      </c>
      <c r="L6171">
        <f>VLOOKUP(K6171,size_costs!$D$1:$E$10,2,FALSE)</f>
        <v>175</v>
      </c>
      <c r="M6171">
        <f>VLOOKUP(C6171,age_costs!$A$1:$B$52,2,FALSE)</f>
        <v>150</v>
      </c>
    </row>
    <row r="6172" spans="1:13" x14ac:dyDescent="0.25">
      <c r="A6172" t="s">
        <v>8495</v>
      </c>
      <c r="B6172" t="s">
        <v>13680</v>
      </c>
      <c r="C6172" s="2">
        <f t="shared" si="288"/>
        <v>7</v>
      </c>
      <c r="D6172" t="s">
        <v>12</v>
      </c>
      <c r="E6172" t="s">
        <v>2182</v>
      </c>
      <c r="F6172">
        <v>12</v>
      </c>
      <c r="G6172" t="str">
        <f t="shared" si="289"/>
        <v>Medium</v>
      </c>
      <c r="H6172" t="s">
        <v>4</v>
      </c>
      <c r="I6172">
        <f>IFERROR(VLOOKUP(A6172,sponsored_animals!$A$1:$C$2143,1,TRUE),0)</f>
        <v>0</v>
      </c>
      <c r="J6172">
        <f>VLOOKUP(H6172,location_costs!$A$1:$B$6,2,FALSE)</f>
        <v>110</v>
      </c>
      <c r="K6172" t="str">
        <f t="shared" si="290"/>
        <v>Dog_Medium</v>
      </c>
      <c r="L6172">
        <f>VLOOKUP(K6172,size_costs!$D$1:$E$10,2,FALSE)</f>
        <v>150</v>
      </c>
      <c r="M6172">
        <f>VLOOKUP(C6172,age_costs!$A$1:$B$52,2,FALSE)</f>
        <v>100</v>
      </c>
    </row>
    <row r="6173" spans="1:13" x14ac:dyDescent="0.25">
      <c r="A6173" t="s">
        <v>8496</v>
      </c>
      <c r="B6173" t="s">
        <v>13590</v>
      </c>
      <c r="C6173" s="2">
        <f t="shared" si="288"/>
        <v>5</v>
      </c>
      <c r="D6173" t="s">
        <v>12</v>
      </c>
      <c r="E6173" t="s">
        <v>2533</v>
      </c>
      <c r="F6173">
        <v>27</v>
      </c>
      <c r="G6173" t="str">
        <f t="shared" si="289"/>
        <v>Medium</v>
      </c>
      <c r="H6173" t="s">
        <v>5</v>
      </c>
      <c r="I6173" t="str">
        <f>IFERROR(VLOOKUP(A6173,sponsored_animals!$A$1:$C$2143,1,TRUE),0)</f>
        <v>214f8f6b359a1e</v>
      </c>
      <c r="J6173">
        <f>VLOOKUP(H6173,location_costs!$A$1:$B$6,2,FALSE)</f>
        <v>140</v>
      </c>
      <c r="K6173" t="str">
        <f t="shared" si="290"/>
        <v>Dog_Medium</v>
      </c>
      <c r="L6173">
        <f>VLOOKUP(K6173,size_costs!$D$1:$E$10,2,FALSE)</f>
        <v>150</v>
      </c>
      <c r="M6173">
        <f>VLOOKUP(C6173,age_costs!$A$1:$B$52,2,FALSE)</f>
        <v>100</v>
      </c>
    </row>
    <row r="6174" spans="1:13" x14ac:dyDescent="0.25">
      <c r="A6174" t="s">
        <v>8497</v>
      </c>
      <c r="B6174" t="s">
        <v>15730</v>
      </c>
      <c r="C6174" s="2">
        <f t="shared" si="288"/>
        <v>11</v>
      </c>
      <c r="D6174" t="s">
        <v>12</v>
      </c>
      <c r="E6174" t="s">
        <v>2191</v>
      </c>
      <c r="F6174">
        <v>11</v>
      </c>
      <c r="G6174" t="str">
        <f t="shared" si="289"/>
        <v>Medium</v>
      </c>
      <c r="H6174" t="s">
        <v>6</v>
      </c>
      <c r="I6174" t="str">
        <f>IFERROR(VLOOKUP(A6174,sponsored_animals!$A$1:$C$2143,1,TRUE),0)</f>
        <v>214f8f6b359a1e</v>
      </c>
      <c r="J6174">
        <f>VLOOKUP(H6174,location_costs!$A$1:$B$6,2,FALSE)</f>
        <v>135</v>
      </c>
      <c r="K6174" t="str">
        <f t="shared" si="290"/>
        <v>Dog_Medium</v>
      </c>
      <c r="L6174">
        <f>VLOOKUP(K6174,size_costs!$D$1:$E$10,2,FALSE)</f>
        <v>150</v>
      </c>
      <c r="M6174">
        <f>VLOOKUP(C6174,age_costs!$A$1:$B$52,2,FALSE)</f>
        <v>150</v>
      </c>
    </row>
    <row r="6175" spans="1:13" x14ac:dyDescent="0.25">
      <c r="A6175" t="s">
        <v>8498</v>
      </c>
      <c r="B6175" t="s">
        <v>14532</v>
      </c>
      <c r="C6175" s="2">
        <f t="shared" si="288"/>
        <v>4</v>
      </c>
      <c r="D6175" t="s">
        <v>12</v>
      </c>
      <c r="E6175" t="s">
        <v>2196</v>
      </c>
      <c r="F6175">
        <v>17</v>
      </c>
      <c r="G6175" t="str">
        <f t="shared" si="289"/>
        <v>Medium</v>
      </c>
      <c r="H6175" t="s">
        <v>5</v>
      </c>
      <c r="I6175" t="str">
        <f>IFERROR(VLOOKUP(A6175,sponsored_animals!$A$1:$C$2143,1,TRUE),0)</f>
        <v>7c0c3e04e6a4d4</v>
      </c>
      <c r="J6175">
        <f>VLOOKUP(H6175,location_costs!$A$1:$B$6,2,FALSE)</f>
        <v>140</v>
      </c>
      <c r="K6175" t="str">
        <f t="shared" si="290"/>
        <v>Dog_Medium</v>
      </c>
      <c r="L6175">
        <f>VLOOKUP(K6175,size_costs!$D$1:$E$10,2,FALSE)</f>
        <v>150</v>
      </c>
      <c r="M6175">
        <f>VLOOKUP(C6175,age_costs!$A$1:$B$52,2,FALSE)</f>
        <v>0</v>
      </c>
    </row>
    <row r="6176" spans="1:13" x14ac:dyDescent="0.25">
      <c r="A6176" t="s">
        <v>8499</v>
      </c>
      <c r="B6176" t="s">
        <v>4518</v>
      </c>
      <c r="C6176" s="2">
        <f t="shared" si="288"/>
        <v>7</v>
      </c>
      <c r="D6176" t="s">
        <v>12</v>
      </c>
      <c r="E6176" t="s">
        <v>2535</v>
      </c>
      <c r="F6176">
        <v>6</v>
      </c>
      <c r="G6176" t="str">
        <f t="shared" si="289"/>
        <v>Small</v>
      </c>
      <c r="H6176" t="s">
        <v>6</v>
      </c>
      <c r="I6176">
        <f>IFERROR(VLOOKUP(A6176,sponsored_animals!$A$1:$C$2143,1,TRUE),0)</f>
        <v>0</v>
      </c>
      <c r="J6176">
        <f>VLOOKUP(H6176,location_costs!$A$1:$B$6,2,FALSE)</f>
        <v>135</v>
      </c>
      <c r="K6176" t="str">
        <f t="shared" si="290"/>
        <v>Dog_Small</v>
      </c>
      <c r="L6176">
        <f>VLOOKUP(K6176,size_costs!$D$1:$E$10,2,FALSE)</f>
        <v>125</v>
      </c>
      <c r="M6176">
        <f>VLOOKUP(C6176,age_costs!$A$1:$B$52,2,FALSE)</f>
        <v>100</v>
      </c>
    </row>
    <row r="6177" spans="1:13" x14ac:dyDescent="0.25">
      <c r="A6177" t="s">
        <v>8500</v>
      </c>
      <c r="B6177" t="s">
        <v>13907</v>
      </c>
      <c r="C6177" s="2">
        <f t="shared" si="288"/>
        <v>7</v>
      </c>
      <c r="D6177" t="s">
        <v>12</v>
      </c>
      <c r="E6177" t="s">
        <v>2180</v>
      </c>
      <c r="F6177">
        <v>17</v>
      </c>
      <c r="G6177" t="str">
        <f t="shared" si="289"/>
        <v>Medium</v>
      </c>
      <c r="H6177" t="s">
        <v>6</v>
      </c>
      <c r="I6177" t="str">
        <f>IFERROR(VLOOKUP(A6177,sponsored_animals!$A$1:$C$2143,1,TRUE),0)</f>
        <v>36806649e5722d</v>
      </c>
      <c r="J6177">
        <f>VLOOKUP(H6177,location_costs!$A$1:$B$6,2,FALSE)</f>
        <v>135</v>
      </c>
      <c r="K6177" t="str">
        <f t="shared" si="290"/>
        <v>Dog_Medium</v>
      </c>
      <c r="L6177">
        <f>VLOOKUP(K6177,size_costs!$D$1:$E$10,2,FALSE)</f>
        <v>150</v>
      </c>
      <c r="M6177">
        <f>VLOOKUP(C6177,age_costs!$A$1:$B$52,2,FALSE)</f>
        <v>100</v>
      </c>
    </row>
    <row r="6178" spans="1:13" x14ac:dyDescent="0.25">
      <c r="A6178" t="s">
        <v>1475</v>
      </c>
      <c r="B6178" t="s">
        <v>13818</v>
      </c>
      <c r="C6178" s="2">
        <f t="shared" si="288"/>
        <v>3</v>
      </c>
      <c r="D6178" t="s">
        <v>19</v>
      </c>
      <c r="E6178" t="s">
        <v>2182</v>
      </c>
      <c r="F6178">
        <v>4</v>
      </c>
      <c r="G6178" t="str">
        <f t="shared" si="289"/>
        <v>Small</v>
      </c>
      <c r="H6178" t="s">
        <v>6</v>
      </c>
      <c r="I6178">
        <f>IFERROR(VLOOKUP(A6178,sponsored_animals!$A$1:$C$2143,1,TRUE),0)</f>
        <v>0</v>
      </c>
      <c r="J6178">
        <f>VLOOKUP(H6178,location_costs!$A$1:$B$6,2,FALSE)</f>
        <v>135</v>
      </c>
      <c r="K6178" t="str">
        <f t="shared" si="290"/>
        <v>Cat_Small</v>
      </c>
      <c r="L6178">
        <f>VLOOKUP(K6178,size_costs!$D$1:$E$10,2,FALSE)</f>
        <v>100</v>
      </c>
      <c r="M6178">
        <f>VLOOKUP(C6178,age_costs!$A$1:$B$52,2,FALSE)</f>
        <v>0</v>
      </c>
    </row>
    <row r="6179" spans="1:13" x14ac:dyDescent="0.25">
      <c r="A6179" t="s">
        <v>8501</v>
      </c>
      <c r="B6179" t="s">
        <v>13614</v>
      </c>
      <c r="C6179" s="2">
        <f t="shared" si="288"/>
        <v>11</v>
      </c>
      <c r="D6179" t="s">
        <v>12</v>
      </c>
      <c r="E6179" t="s">
        <v>8502</v>
      </c>
      <c r="F6179">
        <v>13</v>
      </c>
      <c r="G6179" t="str">
        <f t="shared" si="289"/>
        <v>Medium</v>
      </c>
      <c r="H6179" t="s">
        <v>5</v>
      </c>
      <c r="I6179">
        <f>IFERROR(VLOOKUP(A6179,sponsored_animals!$A$1:$C$2143,1,TRUE),0)</f>
        <v>0</v>
      </c>
      <c r="J6179">
        <f>VLOOKUP(H6179,location_costs!$A$1:$B$6,2,FALSE)</f>
        <v>140</v>
      </c>
      <c r="K6179" t="str">
        <f t="shared" si="290"/>
        <v>Dog_Medium</v>
      </c>
      <c r="L6179">
        <f>VLOOKUP(K6179,size_costs!$D$1:$E$10,2,FALSE)</f>
        <v>150</v>
      </c>
      <c r="M6179">
        <f>VLOOKUP(C6179,age_costs!$A$1:$B$52,2,FALSE)</f>
        <v>150</v>
      </c>
    </row>
    <row r="6180" spans="1:13" x14ac:dyDescent="0.25">
      <c r="A6180" t="s">
        <v>1377</v>
      </c>
      <c r="B6180" t="s">
        <v>4500</v>
      </c>
      <c r="C6180" s="2">
        <f t="shared" si="288"/>
        <v>4</v>
      </c>
      <c r="D6180" t="s">
        <v>12</v>
      </c>
      <c r="E6180" t="s">
        <v>2302</v>
      </c>
      <c r="F6180">
        <v>22</v>
      </c>
      <c r="G6180" t="str">
        <f t="shared" si="289"/>
        <v>Medium</v>
      </c>
      <c r="H6180" t="s">
        <v>3</v>
      </c>
      <c r="I6180">
        <f>IFERROR(VLOOKUP(A6180,sponsored_animals!$A$1:$C$2143,1,TRUE),0)</f>
        <v>0</v>
      </c>
      <c r="J6180">
        <f>VLOOKUP(H6180,location_costs!$A$1:$B$6,2,FALSE)</f>
        <v>120</v>
      </c>
      <c r="K6180" t="str">
        <f t="shared" si="290"/>
        <v>Dog_Medium</v>
      </c>
      <c r="L6180">
        <f>VLOOKUP(K6180,size_costs!$D$1:$E$10,2,FALSE)</f>
        <v>150</v>
      </c>
      <c r="M6180">
        <f>VLOOKUP(C6180,age_costs!$A$1:$B$52,2,FALSE)</f>
        <v>0</v>
      </c>
    </row>
    <row r="6181" spans="1:13" x14ac:dyDescent="0.25">
      <c r="A6181" t="s">
        <v>8503</v>
      </c>
      <c r="B6181" t="s">
        <v>14168</v>
      </c>
      <c r="C6181" s="2">
        <f t="shared" si="288"/>
        <v>6</v>
      </c>
      <c r="D6181" t="s">
        <v>12</v>
      </c>
      <c r="E6181" t="s">
        <v>2223</v>
      </c>
      <c r="F6181">
        <v>29</v>
      </c>
      <c r="G6181" t="str">
        <f t="shared" si="289"/>
        <v>Medium</v>
      </c>
      <c r="H6181" t="s">
        <v>6</v>
      </c>
      <c r="I6181" t="str">
        <f>IFERROR(VLOOKUP(A6181,sponsored_animals!$A$1:$C$2143,1,TRUE),0)</f>
        <v>36806649e5722d</v>
      </c>
      <c r="J6181">
        <f>VLOOKUP(H6181,location_costs!$A$1:$B$6,2,FALSE)</f>
        <v>135</v>
      </c>
      <c r="K6181" t="str">
        <f t="shared" si="290"/>
        <v>Dog_Medium</v>
      </c>
      <c r="L6181">
        <f>VLOOKUP(K6181,size_costs!$D$1:$E$10,2,FALSE)</f>
        <v>150</v>
      </c>
      <c r="M6181">
        <f>VLOOKUP(C6181,age_costs!$A$1:$B$52,2,FALSE)</f>
        <v>100</v>
      </c>
    </row>
    <row r="6182" spans="1:13" x14ac:dyDescent="0.25">
      <c r="A6182" t="s">
        <v>1233</v>
      </c>
      <c r="B6182" t="s">
        <v>15731</v>
      </c>
      <c r="C6182" s="2">
        <f t="shared" si="288"/>
        <v>4</v>
      </c>
      <c r="D6182" t="s">
        <v>12</v>
      </c>
      <c r="E6182" t="s">
        <v>2226</v>
      </c>
      <c r="F6182">
        <v>29</v>
      </c>
      <c r="G6182" t="str">
        <f t="shared" si="289"/>
        <v>Medium</v>
      </c>
      <c r="H6182" t="s">
        <v>7</v>
      </c>
      <c r="I6182" t="str">
        <f>IFERROR(VLOOKUP(A6182,sponsored_animals!$A$1:$C$2143,1,TRUE),0)</f>
        <v>7c0c3e04e6a4d4</v>
      </c>
      <c r="J6182">
        <f>VLOOKUP(H6182,location_costs!$A$1:$B$6,2,FALSE)</f>
        <v>100</v>
      </c>
      <c r="K6182" t="str">
        <f t="shared" si="290"/>
        <v>Dog_Medium</v>
      </c>
      <c r="L6182">
        <f>VLOOKUP(K6182,size_costs!$D$1:$E$10,2,FALSE)</f>
        <v>150</v>
      </c>
      <c r="M6182">
        <f>VLOOKUP(C6182,age_costs!$A$1:$B$52,2,FALSE)</f>
        <v>0</v>
      </c>
    </row>
    <row r="6183" spans="1:13" x14ac:dyDescent="0.25">
      <c r="A6183" t="s">
        <v>2051</v>
      </c>
      <c r="B6183" t="s">
        <v>15230</v>
      </c>
      <c r="C6183" s="2">
        <f t="shared" si="288"/>
        <v>2</v>
      </c>
      <c r="D6183" t="s">
        <v>12</v>
      </c>
      <c r="E6183" t="s">
        <v>2217</v>
      </c>
      <c r="F6183">
        <v>46</v>
      </c>
      <c r="G6183" t="str">
        <f t="shared" si="289"/>
        <v>Large</v>
      </c>
      <c r="H6183" t="s">
        <v>7</v>
      </c>
      <c r="I6183" t="str">
        <f>IFERROR(VLOOKUP(A6183,sponsored_animals!$A$1:$C$2143,1,TRUE),0)</f>
        <v>178f1189a06b68</v>
      </c>
      <c r="J6183">
        <f>VLOOKUP(H6183,location_costs!$A$1:$B$6,2,FALSE)</f>
        <v>100</v>
      </c>
      <c r="K6183" t="str">
        <f t="shared" si="290"/>
        <v>Dog_Large</v>
      </c>
      <c r="L6183">
        <f>VLOOKUP(K6183,size_costs!$D$1:$E$10,2,FALSE)</f>
        <v>175</v>
      </c>
      <c r="M6183">
        <f>VLOOKUP(C6183,age_costs!$A$1:$B$52,2,FALSE)</f>
        <v>0</v>
      </c>
    </row>
    <row r="6184" spans="1:13" x14ac:dyDescent="0.25">
      <c r="A6184" t="s">
        <v>1945</v>
      </c>
      <c r="B6184" t="s">
        <v>6467</v>
      </c>
      <c r="C6184" s="2">
        <f t="shared" si="288"/>
        <v>5</v>
      </c>
      <c r="D6184" t="s">
        <v>19</v>
      </c>
      <c r="E6184" t="s">
        <v>2182</v>
      </c>
      <c r="F6184">
        <v>6.5</v>
      </c>
      <c r="G6184" t="str">
        <f t="shared" si="289"/>
        <v>Medium</v>
      </c>
      <c r="H6184" t="s">
        <v>6</v>
      </c>
      <c r="I6184" t="str">
        <f>IFERROR(VLOOKUP(A6184,sponsored_animals!$A$1:$C$2143,1,TRUE),0)</f>
        <v>178f1189a06b68</v>
      </c>
      <c r="J6184">
        <f>VLOOKUP(H6184,location_costs!$A$1:$B$6,2,FALSE)</f>
        <v>135</v>
      </c>
      <c r="K6184" t="str">
        <f t="shared" si="290"/>
        <v>Cat_Medium</v>
      </c>
      <c r="L6184">
        <f>VLOOKUP(K6184,size_costs!$D$1:$E$10,2,FALSE)</f>
        <v>120</v>
      </c>
      <c r="M6184">
        <f>VLOOKUP(C6184,age_costs!$A$1:$B$52,2,FALSE)</f>
        <v>100</v>
      </c>
    </row>
    <row r="6185" spans="1:13" x14ac:dyDescent="0.25">
      <c r="A6185" t="s">
        <v>8504</v>
      </c>
      <c r="B6185" t="s">
        <v>3165</v>
      </c>
      <c r="C6185" s="2">
        <f t="shared" si="288"/>
        <v>6</v>
      </c>
      <c r="D6185" t="s">
        <v>12</v>
      </c>
      <c r="E6185" t="s">
        <v>2223</v>
      </c>
      <c r="F6185">
        <v>3</v>
      </c>
      <c r="G6185" t="str">
        <f t="shared" si="289"/>
        <v>Small</v>
      </c>
      <c r="H6185" t="s">
        <v>4</v>
      </c>
      <c r="I6185" t="str">
        <f>IFERROR(VLOOKUP(A6185,sponsored_animals!$A$1:$C$2143,1,TRUE),0)</f>
        <v>178f1189a06b68</v>
      </c>
      <c r="J6185">
        <f>VLOOKUP(H6185,location_costs!$A$1:$B$6,2,FALSE)</f>
        <v>110</v>
      </c>
      <c r="K6185" t="str">
        <f t="shared" si="290"/>
        <v>Dog_Small</v>
      </c>
      <c r="L6185">
        <f>VLOOKUP(K6185,size_costs!$D$1:$E$10,2,FALSE)</f>
        <v>125</v>
      </c>
      <c r="M6185">
        <f>VLOOKUP(C6185,age_costs!$A$1:$B$52,2,FALSE)</f>
        <v>100</v>
      </c>
    </row>
    <row r="6186" spans="1:13" x14ac:dyDescent="0.25">
      <c r="A6186" t="s">
        <v>8505</v>
      </c>
      <c r="B6186" t="s">
        <v>15732</v>
      </c>
      <c r="C6186" s="2">
        <f t="shared" si="288"/>
        <v>9</v>
      </c>
      <c r="D6186" t="s">
        <v>12</v>
      </c>
      <c r="E6186" t="s">
        <v>2280</v>
      </c>
      <c r="F6186">
        <v>3</v>
      </c>
      <c r="G6186" t="str">
        <f t="shared" si="289"/>
        <v>Small</v>
      </c>
      <c r="H6186" t="s">
        <v>6</v>
      </c>
      <c r="I6186" t="str">
        <f>IFERROR(VLOOKUP(A6186,sponsored_animals!$A$1:$C$2143,1,TRUE),0)</f>
        <v>214f8f6b359a1e</v>
      </c>
      <c r="J6186">
        <f>VLOOKUP(H6186,location_costs!$A$1:$B$6,2,FALSE)</f>
        <v>135</v>
      </c>
      <c r="K6186" t="str">
        <f t="shared" si="290"/>
        <v>Dog_Small</v>
      </c>
      <c r="L6186">
        <f>VLOOKUP(K6186,size_costs!$D$1:$E$10,2,FALSE)</f>
        <v>125</v>
      </c>
      <c r="M6186">
        <f>VLOOKUP(C6186,age_costs!$A$1:$B$52,2,FALSE)</f>
        <v>150</v>
      </c>
    </row>
    <row r="6187" spans="1:13" x14ac:dyDescent="0.25">
      <c r="A6187" t="s">
        <v>8506</v>
      </c>
      <c r="B6187" t="s">
        <v>14891</v>
      </c>
      <c r="C6187" s="2">
        <f t="shared" si="288"/>
        <v>7</v>
      </c>
      <c r="D6187" t="s">
        <v>23</v>
      </c>
      <c r="E6187" t="s">
        <v>2241</v>
      </c>
      <c r="F6187">
        <v>8.1999999999999993</v>
      </c>
      <c r="G6187" t="str">
        <f t="shared" si="289"/>
        <v>Large</v>
      </c>
      <c r="H6187" t="s">
        <v>6</v>
      </c>
      <c r="I6187" t="str">
        <f>IFERROR(VLOOKUP(A6187,sponsored_animals!$A$1:$C$2143,1,TRUE),0)</f>
        <v>7c0c3e04e6a4d4</v>
      </c>
      <c r="J6187">
        <f>VLOOKUP(H6187,location_costs!$A$1:$B$6,2,FALSE)</f>
        <v>135</v>
      </c>
      <c r="K6187" t="str">
        <f t="shared" si="290"/>
        <v>Bird_Large</v>
      </c>
      <c r="L6187">
        <f>VLOOKUP(K6187,size_costs!$D$1:$E$10,2,FALSE)</f>
        <v>110</v>
      </c>
      <c r="M6187">
        <f>VLOOKUP(C6187,age_costs!$A$1:$B$52,2,FALSE)</f>
        <v>100</v>
      </c>
    </row>
    <row r="6188" spans="1:13" x14ac:dyDescent="0.25">
      <c r="A6188" t="s">
        <v>8507</v>
      </c>
      <c r="B6188" t="s">
        <v>4419</v>
      </c>
      <c r="C6188" s="2">
        <f t="shared" si="288"/>
        <v>8</v>
      </c>
      <c r="D6188" t="s">
        <v>19</v>
      </c>
      <c r="E6188" t="s">
        <v>2207</v>
      </c>
      <c r="F6188">
        <v>10</v>
      </c>
      <c r="G6188" t="str">
        <f t="shared" si="289"/>
        <v>Large</v>
      </c>
      <c r="H6188" t="s">
        <v>5</v>
      </c>
      <c r="I6188">
        <f>IFERROR(VLOOKUP(A6188,sponsored_animals!$A$1:$C$2143,1,TRUE),0)</f>
        <v>0</v>
      </c>
      <c r="J6188">
        <f>VLOOKUP(H6188,location_costs!$A$1:$B$6,2,FALSE)</f>
        <v>140</v>
      </c>
      <c r="K6188" t="str">
        <f t="shared" si="290"/>
        <v>Cat_Large</v>
      </c>
      <c r="L6188">
        <f>VLOOKUP(K6188,size_costs!$D$1:$E$10,2,FALSE)</f>
        <v>140</v>
      </c>
      <c r="M6188">
        <f>VLOOKUP(C6188,age_costs!$A$1:$B$52,2,FALSE)</f>
        <v>150</v>
      </c>
    </row>
    <row r="6189" spans="1:13" x14ac:dyDescent="0.25">
      <c r="A6189" t="s">
        <v>8508</v>
      </c>
      <c r="B6189" t="s">
        <v>5507</v>
      </c>
      <c r="C6189" s="2">
        <f t="shared" si="288"/>
        <v>5</v>
      </c>
      <c r="D6189" t="s">
        <v>12</v>
      </c>
      <c r="E6189" t="s">
        <v>2196</v>
      </c>
      <c r="F6189">
        <v>34</v>
      </c>
      <c r="G6189" t="str">
        <f t="shared" si="289"/>
        <v>Large</v>
      </c>
      <c r="H6189" t="s">
        <v>5</v>
      </c>
      <c r="I6189" t="str">
        <f>IFERROR(VLOOKUP(A6189,sponsored_animals!$A$1:$C$2143,1,TRUE),0)</f>
        <v>36806649e5722d</v>
      </c>
      <c r="J6189">
        <f>VLOOKUP(H6189,location_costs!$A$1:$B$6,2,FALSE)</f>
        <v>140</v>
      </c>
      <c r="K6189" t="str">
        <f t="shared" si="290"/>
        <v>Dog_Large</v>
      </c>
      <c r="L6189">
        <f>VLOOKUP(K6189,size_costs!$D$1:$E$10,2,FALSE)</f>
        <v>175</v>
      </c>
      <c r="M6189">
        <f>VLOOKUP(C6189,age_costs!$A$1:$B$52,2,FALSE)</f>
        <v>100</v>
      </c>
    </row>
    <row r="6190" spans="1:13" x14ac:dyDescent="0.25">
      <c r="A6190" t="s">
        <v>8510</v>
      </c>
      <c r="B6190" t="s">
        <v>15733</v>
      </c>
      <c r="C6190" s="2">
        <f t="shared" si="288"/>
        <v>2</v>
      </c>
      <c r="D6190" t="s">
        <v>19</v>
      </c>
      <c r="E6190" t="s">
        <v>2311</v>
      </c>
      <c r="F6190">
        <v>10</v>
      </c>
      <c r="G6190" t="str">
        <f t="shared" si="289"/>
        <v>Large</v>
      </c>
      <c r="H6190" t="s">
        <v>6</v>
      </c>
      <c r="I6190" t="str">
        <f>IFERROR(VLOOKUP(A6190,sponsored_animals!$A$1:$C$2143,1,TRUE),0)</f>
        <v>178f1189a06b68</v>
      </c>
      <c r="J6190">
        <f>VLOOKUP(H6190,location_costs!$A$1:$B$6,2,FALSE)</f>
        <v>135</v>
      </c>
      <c r="K6190" t="str">
        <f t="shared" si="290"/>
        <v>Cat_Large</v>
      </c>
      <c r="L6190">
        <f>VLOOKUP(K6190,size_costs!$D$1:$E$10,2,FALSE)</f>
        <v>140</v>
      </c>
      <c r="M6190">
        <f>VLOOKUP(C6190,age_costs!$A$1:$B$52,2,FALSE)</f>
        <v>0</v>
      </c>
    </row>
    <row r="6191" spans="1:13" x14ac:dyDescent="0.25">
      <c r="A6191" t="s">
        <v>8511</v>
      </c>
      <c r="B6191" t="s">
        <v>14774</v>
      </c>
      <c r="C6191" s="2">
        <f t="shared" si="288"/>
        <v>2</v>
      </c>
      <c r="D6191" t="s">
        <v>12</v>
      </c>
      <c r="E6191" t="s">
        <v>2196</v>
      </c>
      <c r="F6191">
        <v>21</v>
      </c>
      <c r="G6191" t="str">
        <f t="shared" si="289"/>
        <v>Medium</v>
      </c>
      <c r="H6191" t="s">
        <v>6</v>
      </c>
      <c r="I6191" t="str">
        <f>IFERROR(VLOOKUP(A6191,sponsored_animals!$A$1:$C$2143,1,TRUE),0)</f>
        <v>36806649e5722d</v>
      </c>
      <c r="J6191">
        <f>VLOOKUP(H6191,location_costs!$A$1:$B$6,2,FALSE)</f>
        <v>135</v>
      </c>
      <c r="K6191" t="str">
        <f t="shared" si="290"/>
        <v>Dog_Medium</v>
      </c>
      <c r="L6191">
        <f>VLOOKUP(K6191,size_costs!$D$1:$E$10,2,FALSE)</f>
        <v>150</v>
      </c>
      <c r="M6191">
        <f>VLOOKUP(C6191,age_costs!$A$1:$B$52,2,FALSE)</f>
        <v>0</v>
      </c>
    </row>
    <row r="6192" spans="1:13" x14ac:dyDescent="0.25">
      <c r="A6192" t="s">
        <v>8512</v>
      </c>
      <c r="B6192" t="s">
        <v>13899</v>
      </c>
      <c r="C6192" s="2">
        <f t="shared" si="288"/>
        <v>5</v>
      </c>
      <c r="D6192" t="s">
        <v>19</v>
      </c>
      <c r="E6192" t="s">
        <v>2486</v>
      </c>
      <c r="F6192">
        <v>6.5</v>
      </c>
      <c r="G6192" t="str">
        <f t="shared" si="289"/>
        <v>Medium</v>
      </c>
      <c r="H6192" t="s">
        <v>5</v>
      </c>
      <c r="I6192">
        <f>IFERROR(VLOOKUP(A6192,sponsored_animals!$A$1:$C$2143,1,TRUE),0)</f>
        <v>0</v>
      </c>
      <c r="J6192">
        <f>VLOOKUP(H6192,location_costs!$A$1:$B$6,2,FALSE)</f>
        <v>140</v>
      </c>
      <c r="K6192" t="str">
        <f t="shared" si="290"/>
        <v>Cat_Medium</v>
      </c>
      <c r="L6192">
        <f>VLOOKUP(K6192,size_costs!$D$1:$E$10,2,FALSE)</f>
        <v>120</v>
      </c>
      <c r="M6192">
        <f>VLOOKUP(C6192,age_costs!$A$1:$B$52,2,FALSE)</f>
        <v>100</v>
      </c>
    </row>
    <row r="6193" spans="1:13" x14ac:dyDescent="0.25">
      <c r="A6193" t="s">
        <v>774</v>
      </c>
      <c r="B6193" t="s">
        <v>7690</v>
      </c>
      <c r="C6193" s="2">
        <f t="shared" si="288"/>
        <v>7</v>
      </c>
      <c r="D6193" t="s">
        <v>19</v>
      </c>
      <c r="E6193" t="s">
        <v>2234</v>
      </c>
      <c r="F6193">
        <v>8.5</v>
      </c>
      <c r="G6193" t="str">
        <f t="shared" si="289"/>
        <v>Large</v>
      </c>
      <c r="H6193" t="s">
        <v>5</v>
      </c>
      <c r="I6193" t="str">
        <f>IFERROR(VLOOKUP(A6193,sponsored_animals!$A$1:$C$2143,1,TRUE),0)</f>
        <v>7c0c3e04e6a4d4</v>
      </c>
      <c r="J6193">
        <f>VLOOKUP(H6193,location_costs!$A$1:$B$6,2,FALSE)</f>
        <v>140</v>
      </c>
      <c r="K6193" t="str">
        <f t="shared" si="290"/>
        <v>Cat_Large</v>
      </c>
      <c r="L6193">
        <f>VLOOKUP(K6193,size_costs!$D$1:$E$10,2,FALSE)</f>
        <v>140</v>
      </c>
      <c r="M6193">
        <f>VLOOKUP(C6193,age_costs!$A$1:$B$52,2,FALSE)</f>
        <v>100</v>
      </c>
    </row>
    <row r="6194" spans="1:13" x14ac:dyDescent="0.25">
      <c r="A6194" t="s">
        <v>350</v>
      </c>
      <c r="B6194" t="s">
        <v>15480</v>
      </c>
      <c r="C6194" s="2">
        <f t="shared" si="288"/>
        <v>5</v>
      </c>
      <c r="D6194" t="s">
        <v>19</v>
      </c>
      <c r="E6194" t="s">
        <v>3369</v>
      </c>
      <c r="F6194">
        <v>8.5</v>
      </c>
      <c r="G6194" t="str">
        <f t="shared" si="289"/>
        <v>Large</v>
      </c>
      <c r="H6194" t="s">
        <v>6</v>
      </c>
      <c r="I6194">
        <f>IFERROR(VLOOKUP(A6194,sponsored_animals!$A$1:$C$2143,1,TRUE),0)</f>
        <v>0</v>
      </c>
      <c r="J6194">
        <f>VLOOKUP(H6194,location_costs!$A$1:$B$6,2,FALSE)</f>
        <v>135</v>
      </c>
      <c r="K6194" t="str">
        <f t="shared" si="290"/>
        <v>Cat_Large</v>
      </c>
      <c r="L6194">
        <f>VLOOKUP(K6194,size_costs!$D$1:$E$10,2,FALSE)</f>
        <v>140</v>
      </c>
      <c r="M6194">
        <f>VLOOKUP(C6194,age_costs!$A$1:$B$52,2,FALSE)</f>
        <v>100</v>
      </c>
    </row>
    <row r="6195" spans="1:13" x14ac:dyDescent="0.25">
      <c r="A6195" t="s">
        <v>8513</v>
      </c>
      <c r="B6195" t="s">
        <v>14975</v>
      </c>
      <c r="C6195" s="2">
        <f t="shared" si="288"/>
        <v>7</v>
      </c>
      <c r="D6195" t="s">
        <v>19</v>
      </c>
      <c r="E6195" t="s">
        <v>2311</v>
      </c>
      <c r="F6195">
        <v>8.5</v>
      </c>
      <c r="G6195" t="str">
        <f t="shared" si="289"/>
        <v>Large</v>
      </c>
      <c r="H6195" t="s">
        <v>5</v>
      </c>
      <c r="I6195" t="str">
        <f>IFERROR(VLOOKUP(A6195,sponsored_animals!$A$1:$C$2143,1,TRUE),0)</f>
        <v>178f1189a06b68</v>
      </c>
      <c r="J6195">
        <f>VLOOKUP(H6195,location_costs!$A$1:$B$6,2,FALSE)</f>
        <v>140</v>
      </c>
      <c r="K6195" t="str">
        <f t="shared" si="290"/>
        <v>Cat_Large</v>
      </c>
      <c r="L6195">
        <f>VLOOKUP(K6195,size_costs!$D$1:$E$10,2,FALSE)</f>
        <v>140</v>
      </c>
      <c r="M6195">
        <f>VLOOKUP(C6195,age_costs!$A$1:$B$52,2,FALSE)</f>
        <v>100</v>
      </c>
    </row>
    <row r="6196" spans="1:13" x14ac:dyDescent="0.25">
      <c r="A6196" t="s">
        <v>8514</v>
      </c>
      <c r="B6196" t="s">
        <v>13868</v>
      </c>
      <c r="C6196" s="2">
        <f t="shared" si="288"/>
        <v>7</v>
      </c>
      <c r="D6196" t="s">
        <v>19</v>
      </c>
      <c r="E6196" t="s">
        <v>2200</v>
      </c>
      <c r="F6196">
        <v>4</v>
      </c>
      <c r="G6196" t="str">
        <f t="shared" si="289"/>
        <v>Small</v>
      </c>
      <c r="H6196" t="s">
        <v>7</v>
      </c>
      <c r="I6196" t="str">
        <f>IFERROR(VLOOKUP(A6196,sponsored_animals!$A$1:$C$2143,1,TRUE),0)</f>
        <v>36806649e5722d</v>
      </c>
      <c r="J6196">
        <f>VLOOKUP(H6196,location_costs!$A$1:$B$6,2,FALSE)</f>
        <v>100</v>
      </c>
      <c r="K6196" t="str">
        <f t="shared" si="290"/>
        <v>Cat_Small</v>
      </c>
      <c r="L6196">
        <f>VLOOKUP(K6196,size_costs!$D$1:$E$10,2,FALSE)</f>
        <v>100</v>
      </c>
      <c r="M6196">
        <f>VLOOKUP(C6196,age_costs!$A$1:$B$52,2,FALSE)</f>
        <v>100</v>
      </c>
    </row>
    <row r="6197" spans="1:13" x14ac:dyDescent="0.25">
      <c r="A6197" t="s">
        <v>8515</v>
      </c>
      <c r="B6197" t="s">
        <v>15734</v>
      </c>
      <c r="C6197" s="2">
        <f t="shared" si="288"/>
        <v>19</v>
      </c>
      <c r="D6197" t="s">
        <v>12</v>
      </c>
      <c r="E6197" t="s">
        <v>2182</v>
      </c>
      <c r="F6197">
        <v>26</v>
      </c>
      <c r="G6197" t="str">
        <f t="shared" si="289"/>
        <v>Medium</v>
      </c>
      <c r="H6197" t="s">
        <v>4</v>
      </c>
      <c r="I6197" t="str">
        <f>IFERROR(VLOOKUP(A6197,sponsored_animals!$A$1:$C$2143,1,TRUE),0)</f>
        <v>178f1189a06b68</v>
      </c>
      <c r="J6197">
        <f>VLOOKUP(H6197,location_costs!$A$1:$B$6,2,FALSE)</f>
        <v>110</v>
      </c>
      <c r="K6197" t="str">
        <f t="shared" si="290"/>
        <v>Dog_Medium</v>
      </c>
      <c r="L6197">
        <f>VLOOKUP(K6197,size_costs!$D$1:$E$10,2,FALSE)</f>
        <v>150</v>
      </c>
      <c r="M6197">
        <f>VLOOKUP(C6197,age_costs!$A$1:$B$52,2,FALSE)</f>
        <v>300</v>
      </c>
    </row>
    <row r="6198" spans="1:13" x14ac:dyDescent="0.25">
      <c r="A6198" t="s">
        <v>1622</v>
      </c>
      <c r="B6198" t="s">
        <v>15720</v>
      </c>
      <c r="C6198" s="2">
        <f t="shared" si="288"/>
        <v>4</v>
      </c>
      <c r="D6198" t="s">
        <v>19</v>
      </c>
      <c r="E6198" t="s">
        <v>2198</v>
      </c>
      <c r="F6198">
        <v>4</v>
      </c>
      <c r="G6198" t="str">
        <f t="shared" si="289"/>
        <v>Small</v>
      </c>
      <c r="H6198" t="s">
        <v>5</v>
      </c>
      <c r="I6198">
        <f>IFERROR(VLOOKUP(A6198,sponsored_animals!$A$1:$C$2143,1,TRUE),0)</f>
        <v>0</v>
      </c>
      <c r="J6198">
        <f>VLOOKUP(H6198,location_costs!$A$1:$B$6,2,FALSE)</f>
        <v>140</v>
      </c>
      <c r="K6198" t="str">
        <f t="shared" si="290"/>
        <v>Cat_Small</v>
      </c>
      <c r="L6198">
        <f>VLOOKUP(K6198,size_costs!$D$1:$E$10,2,FALSE)</f>
        <v>100</v>
      </c>
      <c r="M6198">
        <f>VLOOKUP(C6198,age_costs!$A$1:$B$52,2,FALSE)</f>
        <v>0</v>
      </c>
    </row>
    <row r="6199" spans="1:13" x14ac:dyDescent="0.25">
      <c r="A6199" t="s">
        <v>8516</v>
      </c>
      <c r="B6199" t="s">
        <v>3234</v>
      </c>
      <c r="C6199" s="2">
        <f t="shared" si="288"/>
        <v>6</v>
      </c>
      <c r="D6199" t="s">
        <v>12</v>
      </c>
      <c r="E6199" t="s">
        <v>3136</v>
      </c>
      <c r="F6199">
        <v>40</v>
      </c>
      <c r="G6199" t="str">
        <f t="shared" si="289"/>
        <v>Large</v>
      </c>
      <c r="H6199" t="s">
        <v>4</v>
      </c>
      <c r="I6199" t="str">
        <f>IFERROR(VLOOKUP(A6199,sponsored_animals!$A$1:$C$2143,1,TRUE),0)</f>
        <v>178f1189a06b68</v>
      </c>
      <c r="J6199">
        <f>VLOOKUP(H6199,location_costs!$A$1:$B$6,2,FALSE)</f>
        <v>110</v>
      </c>
      <c r="K6199" t="str">
        <f t="shared" si="290"/>
        <v>Dog_Large</v>
      </c>
      <c r="L6199">
        <f>VLOOKUP(K6199,size_costs!$D$1:$E$10,2,FALSE)</f>
        <v>175</v>
      </c>
      <c r="M6199">
        <f>VLOOKUP(C6199,age_costs!$A$1:$B$52,2,FALSE)</f>
        <v>100</v>
      </c>
    </row>
    <row r="6200" spans="1:13" x14ac:dyDescent="0.25">
      <c r="A6200" t="s">
        <v>8517</v>
      </c>
      <c r="B6200" t="s">
        <v>4010</v>
      </c>
      <c r="C6200" s="2">
        <f t="shared" si="288"/>
        <v>6</v>
      </c>
      <c r="D6200" t="s">
        <v>19</v>
      </c>
      <c r="E6200" t="s">
        <v>2226</v>
      </c>
      <c r="F6200">
        <v>6</v>
      </c>
      <c r="G6200" t="str">
        <f t="shared" si="289"/>
        <v>Medium</v>
      </c>
      <c r="H6200" t="s">
        <v>3</v>
      </c>
      <c r="I6200" t="str">
        <f>IFERROR(VLOOKUP(A6200,sponsored_animals!$A$1:$C$2143,1,TRUE),0)</f>
        <v>0918714dc3a6e1</v>
      </c>
      <c r="J6200">
        <f>VLOOKUP(H6200,location_costs!$A$1:$B$6,2,FALSE)</f>
        <v>120</v>
      </c>
      <c r="K6200" t="str">
        <f t="shared" si="290"/>
        <v>Cat_Medium</v>
      </c>
      <c r="L6200">
        <f>VLOOKUP(K6200,size_costs!$D$1:$E$10,2,FALSE)</f>
        <v>120</v>
      </c>
      <c r="M6200">
        <f>VLOOKUP(C6200,age_costs!$A$1:$B$52,2,FALSE)</f>
        <v>100</v>
      </c>
    </row>
    <row r="6201" spans="1:13" x14ac:dyDescent="0.25">
      <c r="A6201" t="s">
        <v>8518</v>
      </c>
      <c r="B6201" t="s">
        <v>12038</v>
      </c>
      <c r="C6201" s="2">
        <f t="shared" si="288"/>
        <v>8</v>
      </c>
      <c r="D6201" t="s">
        <v>19</v>
      </c>
      <c r="E6201" t="s">
        <v>2219</v>
      </c>
      <c r="F6201">
        <v>3</v>
      </c>
      <c r="G6201" t="str">
        <f t="shared" si="289"/>
        <v>Small</v>
      </c>
      <c r="H6201" t="s">
        <v>4</v>
      </c>
      <c r="I6201">
        <f>IFERROR(VLOOKUP(A6201,sponsored_animals!$A$1:$C$2143,1,TRUE),0)</f>
        <v>0</v>
      </c>
      <c r="J6201">
        <f>VLOOKUP(H6201,location_costs!$A$1:$B$6,2,FALSE)</f>
        <v>110</v>
      </c>
      <c r="K6201" t="str">
        <f t="shared" si="290"/>
        <v>Cat_Small</v>
      </c>
      <c r="L6201">
        <f>VLOOKUP(K6201,size_costs!$D$1:$E$10,2,FALSE)</f>
        <v>100</v>
      </c>
      <c r="M6201">
        <f>VLOOKUP(C6201,age_costs!$A$1:$B$52,2,FALSE)</f>
        <v>150</v>
      </c>
    </row>
    <row r="6202" spans="1:13" x14ac:dyDescent="0.25">
      <c r="A6202" t="s">
        <v>8519</v>
      </c>
      <c r="B6202" t="s">
        <v>15735</v>
      </c>
      <c r="C6202" s="2">
        <f t="shared" si="288"/>
        <v>7</v>
      </c>
      <c r="D6202" t="s">
        <v>19</v>
      </c>
      <c r="E6202" t="s">
        <v>2198</v>
      </c>
      <c r="F6202">
        <v>8.5</v>
      </c>
      <c r="G6202" t="str">
        <f t="shared" si="289"/>
        <v>Large</v>
      </c>
      <c r="H6202" t="s">
        <v>6</v>
      </c>
      <c r="I6202" t="str">
        <f>IFERROR(VLOOKUP(A6202,sponsored_animals!$A$1:$C$2143,1,TRUE),0)</f>
        <v>36806649e5722d</v>
      </c>
      <c r="J6202">
        <f>VLOOKUP(H6202,location_costs!$A$1:$B$6,2,FALSE)</f>
        <v>135</v>
      </c>
      <c r="K6202" t="str">
        <f t="shared" si="290"/>
        <v>Cat_Large</v>
      </c>
      <c r="L6202">
        <f>VLOOKUP(K6202,size_costs!$D$1:$E$10,2,FALSE)</f>
        <v>140</v>
      </c>
      <c r="M6202">
        <f>VLOOKUP(C6202,age_costs!$A$1:$B$52,2,FALSE)</f>
        <v>100</v>
      </c>
    </row>
    <row r="6203" spans="1:13" x14ac:dyDescent="0.25">
      <c r="A6203" t="s">
        <v>8520</v>
      </c>
      <c r="B6203" t="s">
        <v>15736</v>
      </c>
      <c r="C6203" s="2">
        <f t="shared" si="288"/>
        <v>3</v>
      </c>
      <c r="D6203" t="s">
        <v>12</v>
      </c>
      <c r="E6203" t="s">
        <v>4606</v>
      </c>
      <c r="F6203">
        <v>13</v>
      </c>
      <c r="G6203" t="str">
        <f t="shared" si="289"/>
        <v>Medium</v>
      </c>
      <c r="H6203" t="s">
        <v>3</v>
      </c>
      <c r="I6203">
        <f>IFERROR(VLOOKUP(A6203,sponsored_animals!$A$1:$C$2143,1,TRUE),0)</f>
        <v>0</v>
      </c>
      <c r="J6203">
        <f>VLOOKUP(H6203,location_costs!$A$1:$B$6,2,FALSE)</f>
        <v>120</v>
      </c>
      <c r="K6203" t="str">
        <f t="shared" si="290"/>
        <v>Dog_Medium</v>
      </c>
      <c r="L6203">
        <f>VLOOKUP(K6203,size_costs!$D$1:$E$10,2,FALSE)</f>
        <v>150</v>
      </c>
      <c r="M6203">
        <f>VLOOKUP(C6203,age_costs!$A$1:$B$52,2,FALSE)</f>
        <v>0</v>
      </c>
    </row>
    <row r="6204" spans="1:13" x14ac:dyDescent="0.25">
      <c r="A6204" t="s">
        <v>8521</v>
      </c>
      <c r="B6204" t="s">
        <v>15737</v>
      </c>
      <c r="C6204" s="2">
        <f t="shared" si="288"/>
        <v>3</v>
      </c>
      <c r="D6204" t="s">
        <v>12</v>
      </c>
      <c r="E6204" t="s">
        <v>2180</v>
      </c>
      <c r="F6204">
        <v>26</v>
      </c>
      <c r="G6204" t="str">
        <f t="shared" si="289"/>
        <v>Medium</v>
      </c>
      <c r="H6204" t="s">
        <v>3</v>
      </c>
      <c r="I6204" t="str">
        <f>IFERROR(VLOOKUP(A6204,sponsored_animals!$A$1:$C$2143,1,TRUE),0)</f>
        <v>36806649e5722d</v>
      </c>
      <c r="J6204">
        <f>VLOOKUP(H6204,location_costs!$A$1:$B$6,2,FALSE)</f>
        <v>120</v>
      </c>
      <c r="K6204" t="str">
        <f t="shared" si="290"/>
        <v>Dog_Medium</v>
      </c>
      <c r="L6204">
        <f>VLOOKUP(K6204,size_costs!$D$1:$E$10,2,FALSE)</f>
        <v>150</v>
      </c>
      <c r="M6204">
        <f>VLOOKUP(C6204,age_costs!$A$1:$B$52,2,FALSE)</f>
        <v>0</v>
      </c>
    </row>
    <row r="6205" spans="1:13" x14ac:dyDescent="0.25">
      <c r="A6205" t="s">
        <v>2004</v>
      </c>
      <c r="B6205" t="s">
        <v>15738</v>
      </c>
      <c r="C6205" s="2">
        <f t="shared" si="288"/>
        <v>1</v>
      </c>
      <c r="D6205" t="s">
        <v>19</v>
      </c>
      <c r="E6205" t="s">
        <v>2779</v>
      </c>
      <c r="F6205">
        <v>10</v>
      </c>
      <c r="G6205" t="str">
        <f t="shared" si="289"/>
        <v>Large</v>
      </c>
      <c r="H6205" t="s">
        <v>7</v>
      </c>
      <c r="I6205">
        <f>IFERROR(VLOOKUP(A6205,sponsored_animals!$A$1:$C$2143,1,TRUE),0)</f>
        <v>0</v>
      </c>
      <c r="J6205">
        <f>VLOOKUP(H6205,location_costs!$A$1:$B$6,2,FALSE)</f>
        <v>100</v>
      </c>
      <c r="K6205" t="str">
        <f t="shared" si="290"/>
        <v>Cat_Large</v>
      </c>
      <c r="L6205">
        <f>VLOOKUP(K6205,size_costs!$D$1:$E$10,2,FALSE)</f>
        <v>140</v>
      </c>
      <c r="M6205">
        <f>VLOOKUP(C6205,age_costs!$A$1:$B$52,2,FALSE)</f>
        <v>0</v>
      </c>
    </row>
    <row r="6206" spans="1:13" x14ac:dyDescent="0.25">
      <c r="A6206" t="s">
        <v>8522</v>
      </c>
      <c r="B6206" t="s">
        <v>15739</v>
      </c>
      <c r="C6206" s="2">
        <f t="shared" si="288"/>
        <v>18</v>
      </c>
      <c r="D6206" t="s">
        <v>12</v>
      </c>
      <c r="E6206" t="s">
        <v>2231</v>
      </c>
      <c r="F6206">
        <v>43</v>
      </c>
      <c r="G6206" t="str">
        <f t="shared" si="289"/>
        <v>Large</v>
      </c>
      <c r="H6206" t="s">
        <v>5</v>
      </c>
      <c r="I6206" t="str">
        <f>IFERROR(VLOOKUP(A6206,sponsored_animals!$A$1:$C$2143,1,TRUE),0)</f>
        <v>36806649e5722d</v>
      </c>
      <c r="J6206">
        <f>VLOOKUP(H6206,location_costs!$A$1:$B$6,2,FALSE)</f>
        <v>140</v>
      </c>
      <c r="K6206" t="str">
        <f t="shared" si="290"/>
        <v>Dog_Large</v>
      </c>
      <c r="L6206">
        <f>VLOOKUP(K6206,size_costs!$D$1:$E$10,2,FALSE)</f>
        <v>175</v>
      </c>
      <c r="M6206">
        <f>VLOOKUP(C6206,age_costs!$A$1:$B$52,2,FALSE)</f>
        <v>300</v>
      </c>
    </row>
    <row r="6207" spans="1:13" x14ac:dyDescent="0.25">
      <c r="A6207" t="s">
        <v>8523</v>
      </c>
      <c r="B6207" t="s">
        <v>14515</v>
      </c>
      <c r="C6207" s="2">
        <f t="shared" si="288"/>
        <v>4</v>
      </c>
      <c r="D6207" t="s">
        <v>12</v>
      </c>
      <c r="E6207" t="s">
        <v>2674</v>
      </c>
      <c r="F6207">
        <v>40</v>
      </c>
      <c r="G6207" t="str">
        <f t="shared" si="289"/>
        <v>Large</v>
      </c>
      <c r="H6207" t="s">
        <v>6</v>
      </c>
      <c r="I6207">
        <f>IFERROR(VLOOKUP(A6207,sponsored_animals!$A$1:$C$2143,1,TRUE),0)</f>
        <v>0</v>
      </c>
      <c r="J6207">
        <f>VLOOKUP(H6207,location_costs!$A$1:$B$6,2,FALSE)</f>
        <v>135</v>
      </c>
      <c r="K6207" t="str">
        <f t="shared" si="290"/>
        <v>Dog_Large</v>
      </c>
      <c r="L6207">
        <f>VLOOKUP(K6207,size_costs!$D$1:$E$10,2,FALSE)</f>
        <v>175</v>
      </c>
      <c r="M6207">
        <f>VLOOKUP(C6207,age_costs!$A$1:$B$52,2,FALSE)</f>
        <v>0</v>
      </c>
    </row>
    <row r="6208" spans="1:13" x14ac:dyDescent="0.25">
      <c r="A6208" t="s">
        <v>8524</v>
      </c>
      <c r="B6208" t="s">
        <v>15740</v>
      </c>
      <c r="C6208" s="2">
        <f t="shared" si="288"/>
        <v>6</v>
      </c>
      <c r="D6208" t="s">
        <v>12</v>
      </c>
      <c r="E6208" t="s">
        <v>2223</v>
      </c>
      <c r="F6208">
        <v>29</v>
      </c>
      <c r="G6208" t="str">
        <f t="shared" si="289"/>
        <v>Medium</v>
      </c>
      <c r="H6208" t="s">
        <v>6</v>
      </c>
      <c r="I6208" t="str">
        <f>IFERROR(VLOOKUP(A6208,sponsored_animals!$A$1:$C$2143,1,TRUE),0)</f>
        <v>36806649e5722d</v>
      </c>
      <c r="J6208">
        <f>VLOOKUP(H6208,location_costs!$A$1:$B$6,2,FALSE)</f>
        <v>135</v>
      </c>
      <c r="K6208" t="str">
        <f t="shared" si="290"/>
        <v>Dog_Medium</v>
      </c>
      <c r="L6208">
        <f>VLOOKUP(K6208,size_costs!$D$1:$E$10,2,FALSE)</f>
        <v>150</v>
      </c>
      <c r="M6208">
        <f>VLOOKUP(C6208,age_costs!$A$1:$B$52,2,FALSE)</f>
        <v>100</v>
      </c>
    </row>
    <row r="6209" spans="1:13" x14ac:dyDescent="0.25">
      <c r="A6209" t="s">
        <v>8525</v>
      </c>
      <c r="B6209" t="s">
        <v>15268</v>
      </c>
      <c r="C6209" s="2">
        <f t="shared" si="288"/>
        <v>4</v>
      </c>
      <c r="D6209" t="s">
        <v>12</v>
      </c>
      <c r="E6209" t="s">
        <v>2294</v>
      </c>
      <c r="F6209">
        <v>11</v>
      </c>
      <c r="G6209" t="str">
        <f t="shared" si="289"/>
        <v>Medium</v>
      </c>
      <c r="H6209" t="s">
        <v>5</v>
      </c>
      <c r="I6209" t="str">
        <f>IFERROR(VLOOKUP(A6209,sponsored_animals!$A$1:$C$2143,1,TRUE),0)</f>
        <v>178f1189a06b68</v>
      </c>
      <c r="J6209">
        <f>VLOOKUP(H6209,location_costs!$A$1:$B$6,2,FALSE)</f>
        <v>140</v>
      </c>
      <c r="K6209" t="str">
        <f t="shared" si="290"/>
        <v>Dog_Medium</v>
      </c>
      <c r="L6209">
        <f>VLOOKUP(K6209,size_costs!$D$1:$E$10,2,FALSE)</f>
        <v>150</v>
      </c>
      <c r="M6209">
        <f>VLOOKUP(C6209,age_costs!$A$1:$B$52,2,FALSE)</f>
        <v>0</v>
      </c>
    </row>
    <row r="6210" spans="1:13" x14ac:dyDescent="0.25">
      <c r="A6210" t="s">
        <v>2045</v>
      </c>
      <c r="B6210" t="s">
        <v>14815</v>
      </c>
      <c r="C6210" s="2">
        <f t="shared" si="288"/>
        <v>6</v>
      </c>
      <c r="D6210" t="s">
        <v>19</v>
      </c>
      <c r="E6210" t="s">
        <v>2207</v>
      </c>
      <c r="F6210">
        <v>8</v>
      </c>
      <c r="G6210" t="str">
        <f t="shared" si="289"/>
        <v>Large</v>
      </c>
      <c r="H6210" t="s">
        <v>6</v>
      </c>
      <c r="I6210" t="str">
        <f>IFERROR(VLOOKUP(A6210,sponsored_animals!$A$1:$C$2143,1,TRUE),0)</f>
        <v>7c0c3e04e6a4d4</v>
      </c>
      <c r="J6210">
        <f>VLOOKUP(H6210,location_costs!$A$1:$B$6,2,FALSE)</f>
        <v>135</v>
      </c>
      <c r="K6210" t="str">
        <f t="shared" si="290"/>
        <v>Cat_Large</v>
      </c>
      <c r="L6210">
        <f>VLOOKUP(K6210,size_costs!$D$1:$E$10,2,FALSE)</f>
        <v>140</v>
      </c>
      <c r="M6210">
        <f>VLOOKUP(C6210,age_costs!$A$1:$B$52,2,FALSE)</f>
        <v>100</v>
      </c>
    </row>
    <row r="6211" spans="1:13" x14ac:dyDescent="0.25">
      <c r="A6211" t="s">
        <v>8526</v>
      </c>
      <c r="B6211" t="s">
        <v>5613</v>
      </c>
      <c r="C6211" s="2">
        <f t="shared" ref="C6211:C6274" si="291">ROUND(YEARFRAC(B6211,"31/12/2021"),0)</f>
        <v>4</v>
      </c>
      <c r="D6211" t="s">
        <v>12</v>
      </c>
      <c r="E6211" t="s">
        <v>2191</v>
      </c>
      <c r="F6211">
        <v>41</v>
      </c>
      <c r="G6211" t="str">
        <f t="shared" ref="G6211:G6274" si="292">IF(AND(D6211="Dog",F6211&lt;=10),"Small",IF(AND(D6211="Dog",F6211&gt;10,F6211&lt;=30),"Medium",IF(AND(D6211="Dog",F6211&gt;30),"Large",IF(AND(D6211="Cat",F6211&lt;=5),"Small",IF(AND(D6211="Cat",F6211&gt;5,F6211&lt;=7),"Medium",IF(AND(D6211="Cat",F6211&gt;=7),"Large",IF(AND(D6211="Bird",F6211&lt;=0.7),"Small",IF(AND(D6211="Bird",F6211&gt;0.7,F6211&lt;=1.1),"Medium",IF(AND(D6211="Bird",F6211&gt;1.1),"Large","Erro")))))))))</f>
        <v>Large</v>
      </c>
      <c r="H6211" t="s">
        <v>6</v>
      </c>
      <c r="I6211" t="str">
        <f>IFERROR(VLOOKUP(A6211,sponsored_animals!$A$1:$C$2143,1,TRUE),0)</f>
        <v>d40d0d9a6a4451</v>
      </c>
      <c r="J6211">
        <f>VLOOKUP(H6211,location_costs!$A$1:$B$6,2,FALSE)</f>
        <v>135</v>
      </c>
      <c r="K6211" t="str">
        <f t="shared" ref="K6211:K6274" si="293">D6211&amp;"_"&amp;G6211</f>
        <v>Dog_Large</v>
      </c>
      <c r="L6211">
        <f>VLOOKUP(K6211,size_costs!$D$1:$E$10,2,FALSE)</f>
        <v>175</v>
      </c>
      <c r="M6211">
        <f>VLOOKUP(C6211,age_costs!$A$1:$B$52,2,FALSE)</f>
        <v>0</v>
      </c>
    </row>
    <row r="6212" spans="1:13" x14ac:dyDescent="0.25">
      <c r="A6212" t="s">
        <v>8527</v>
      </c>
      <c r="B6212" t="s">
        <v>14418</v>
      </c>
      <c r="C6212" s="2">
        <f t="shared" si="291"/>
        <v>10</v>
      </c>
      <c r="D6212" t="s">
        <v>12</v>
      </c>
      <c r="E6212" t="s">
        <v>2244</v>
      </c>
      <c r="F6212">
        <v>27</v>
      </c>
      <c r="G6212" t="str">
        <f t="shared" si="292"/>
        <v>Medium</v>
      </c>
      <c r="H6212" t="s">
        <v>4</v>
      </c>
      <c r="I6212">
        <f>IFERROR(VLOOKUP(A6212,sponsored_animals!$A$1:$C$2143,1,TRUE),0)</f>
        <v>0</v>
      </c>
      <c r="J6212">
        <f>VLOOKUP(H6212,location_costs!$A$1:$B$6,2,FALSE)</f>
        <v>110</v>
      </c>
      <c r="K6212" t="str">
        <f t="shared" si="293"/>
        <v>Dog_Medium</v>
      </c>
      <c r="L6212">
        <f>VLOOKUP(K6212,size_costs!$D$1:$E$10,2,FALSE)</f>
        <v>150</v>
      </c>
      <c r="M6212">
        <f>VLOOKUP(C6212,age_costs!$A$1:$B$52,2,FALSE)</f>
        <v>150</v>
      </c>
    </row>
    <row r="6213" spans="1:13" x14ac:dyDescent="0.25">
      <c r="A6213" t="s">
        <v>1507</v>
      </c>
      <c r="B6213" t="s">
        <v>15741</v>
      </c>
      <c r="C6213" s="2">
        <f t="shared" si="291"/>
        <v>12</v>
      </c>
      <c r="D6213" t="s">
        <v>12</v>
      </c>
      <c r="E6213" t="s">
        <v>2247</v>
      </c>
      <c r="F6213">
        <v>35</v>
      </c>
      <c r="G6213" t="str">
        <f t="shared" si="292"/>
        <v>Large</v>
      </c>
      <c r="H6213" t="s">
        <v>3</v>
      </c>
      <c r="I6213" t="str">
        <f>IFERROR(VLOOKUP(A6213,sponsored_animals!$A$1:$C$2143,1,TRUE),0)</f>
        <v>4fca6ef6dbda96</v>
      </c>
      <c r="J6213">
        <f>VLOOKUP(H6213,location_costs!$A$1:$B$6,2,FALSE)</f>
        <v>120</v>
      </c>
      <c r="K6213" t="str">
        <f t="shared" si="293"/>
        <v>Dog_Large</v>
      </c>
      <c r="L6213">
        <f>VLOOKUP(K6213,size_costs!$D$1:$E$10,2,FALSE)</f>
        <v>175</v>
      </c>
      <c r="M6213">
        <f>VLOOKUP(C6213,age_costs!$A$1:$B$52,2,FALSE)</f>
        <v>150</v>
      </c>
    </row>
    <row r="6214" spans="1:13" x14ac:dyDescent="0.25">
      <c r="A6214" t="s">
        <v>8528</v>
      </c>
      <c r="B6214" t="s">
        <v>14285</v>
      </c>
      <c r="C6214" s="2">
        <f t="shared" si="291"/>
        <v>5</v>
      </c>
      <c r="D6214" t="s">
        <v>19</v>
      </c>
      <c r="E6214" t="s">
        <v>2252</v>
      </c>
      <c r="F6214">
        <v>2</v>
      </c>
      <c r="G6214" t="str">
        <f t="shared" si="292"/>
        <v>Small</v>
      </c>
      <c r="H6214" t="s">
        <v>6</v>
      </c>
      <c r="I6214" t="str">
        <f>IFERROR(VLOOKUP(A6214,sponsored_animals!$A$1:$C$2143,1,TRUE),0)</f>
        <v>178f1189a06b68</v>
      </c>
      <c r="J6214">
        <f>VLOOKUP(H6214,location_costs!$A$1:$B$6,2,FALSE)</f>
        <v>135</v>
      </c>
      <c r="K6214" t="str">
        <f t="shared" si="293"/>
        <v>Cat_Small</v>
      </c>
      <c r="L6214">
        <f>VLOOKUP(K6214,size_costs!$D$1:$E$10,2,FALSE)</f>
        <v>100</v>
      </c>
      <c r="M6214">
        <f>VLOOKUP(C6214,age_costs!$A$1:$B$52,2,FALSE)</f>
        <v>100</v>
      </c>
    </row>
    <row r="6215" spans="1:13" x14ac:dyDescent="0.25">
      <c r="A6215" t="s">
        <v>8529</v>
      </c>
      <c r="B6215" t="s">
        <v>5233</v>
      </c>
      <c r="C6215" s="2">
        <f t="shared" si="291"/>
        <v>14</v>
      </c>
      <c r="D6215" t="s">
        <v>12</v>
      </c>
      <c r="E6215" t="s">
        <v>2186</v>
      </c>
      <c r="F6215">
        <v>11.5</v>
      </c>
      <c r="G6215" t="str">
        <f t="shared" si="292"/>
        <v>Medium</v>
      </c>
      <c r="H6215" t="s">
        <v>5</v>
      </c>
      <c r="I6215">
        <f>IFERROR(VLOOKUP(A6215,sponsored_animals!$A$1:$C$2143,1,TRUE),0)</f>
        <v>0</v>
      </c>
      <c r="J6215">
        <f>VLOOKUP(H6215,location_costs!$A$1:$B$6,2,FALSE)</f>
        <v>140</v>
      </c>
      <c r="K6215" t="str">
        <f t="shared" si="293"/>
        <v>Dog_Medium</v>
      </c>
      <c r="L6215">
        <f>VLOOKUP(K6215,size_costs!$D$1:$E$10,2,FALSE)</f>
        <v>150</v>
      </c>
      <c r="M6215">
        <f>VLOOKUP(C6215,age_costs!$A$1:$B$52,2,FALSE)</f>
        <v>200</v>
      </c>
    </row>
    <row r="6216" spans="1:13" x14ac:dyDescent="0.25">
      <c r="A6216" t="s">
        <v>8531</v>
      </c>
      <c r="B6216" t="s">
        <v>8255</v>
      </c>
      <c r="C6216" s="2">
        <f t="shared" si="291"/>
        <v>13</v>
      </c>
      <c r="D6216" t="s">
        <v>12</v>
      </c>
      <c r="E6216" t="s">
        <v>2202</v>
      </c>
      <c r="F6216">
        <v>48</v>
      </c>
      <c r="G6216" t="str">
        <f t="shared" si="292"/>
        <v>Large</v>
      </c>
      <c r="H6216" t="s">
        <v>5</v>
      </c>
      <c r="I6216" t="str">
        <f>IFERROR(VLOOKUP(A6216,sponsored_animals!$A$1:$C$2143,1,TRUE),0)</f>
        <v>214f8f6b359a1e</v>
      </c>
      <c r="J6216">
        <f>VLOOKUP(H6216,location_costs!$A$1:$B$6,2,FALSE)</f>
        <v>140</v>
      </c>
      <c r="K6216" t="str">
        <f t="shared" si="293"/>
        <v>Dog_Large</v>
      </c>
      <c r="L6216">
        <f>VLOOKUP(K6216,size_costs!$D$1:$E$10,2,FALSE)</f>
        <v>175</v>
      </c>
      <c r="M6216">
        <f>VLOOKUP(C6216,age_costs!$A$1:$B$52,2,FALSE)</f>
        <v>200</v>
      </c>
    </row>
    <row r="6217" spans="1:13" x14ac:dyDescent="0.25">
      <c r="A6217" t="s">
        <v>8533</v>
      </c>
      <c r="B6217" t="s">
        <v>15742</v>
      </c>
      <c r="C6217" s="2">
        <f t="shared" si="291"/>
        <v>1</v>
      </c>
      <c r="D6217" t="s">
        <v>19</v>
      </c>
      <c r="E6217" t="s">
        <v>2210</v>
      </c>
      <c r="F6217">
        <v>9</v>
      </c>
      <c r="G6217" t="str">
        <f t="shared" si="292"/>
        <v>Large</v>
      </c>
      <c r="H6217" t="s">
        <v>6</v>
      </c>
      <c r="I6217" t="str">
        <f>IFERROR(VLOOKUP(A6217,sponsored_animals!$A$1:$C$2143,1,TRUE),0)</f>
        <v>4fca6ef6dbda96</v>
      </c>
      <c r="J6217">
        <f>VLOOKUP(H6217,location_costs!$A$1:$B$6,2,FALSE)</f>
        <v>135</v>
      </c>
      <c r="K6217" t="str">
        <f t="shared" si="293"/>
        <v>Cat_Large</v>
      </c>
      <c r="L6217">
        <f>VLOOKUP(K6217,size_costs!$D$1:$E$10,2,FALSE)</f>
        <v>140</v>
      </c>
      <c r="M6217">
        <f>VLOOKUP(C6217,age_costs!$A$1:$B$52,2,FALSE)</f>
        <v>0</v>
      </c>
    </row>
    <row r="6218" spans="1:13" x14ac:dyDescent="0.25">
      <c r="A6218" t="s">
        <v>8534</v>
      </c>
      <c r="B6218" t="s">
        <v>3473</v>
      </c>
      <c r="C6218" s="2">
        <f t="shared" si="291"/>
        <v>5</v>
      </c>
      <c r="D6218" t="s">
        <v>12</v>
      </c>
      <c r="E6218" t="s">
        <v>2325</v>
      </c>
      <c r="F6218">
        <v>22</v>
      </c>
      <c r="G6218" t="str">
        <f t="shared" si="292"/>
        <v>Medium</v>
      </c>
      <c r="H6218" t="s">
        <v>6</v>
      </c>
      <c r="I6218" t="str">
        <f>IFERROR(VLOOKUP(A6218,sponsored_animals!$A$1:$C$2143,1,TRUE),0)</f>
        <v>178f1189a06b68</v>
      </c>
      <c r="J6218">
        <f>VLOOKUP(H6218,location_costs!$A$1:$B$6,2,FALSE)</f>
        <v>135</v>
      </c>
      <c r="K6218" t="str">
        <f t="shared" si="293"/>
        <v>Dog_Medium</v>
      </c>
      <c r="L6218">
        <f>VLOOKUP(K6218,size_costs!$D$1:$E$10,2,FALSE)</f>
        <v>150</v>
      </c>
      <c r="M6218">
        <f>VLOOKUP(C6218,age_costs!$A$1:$B$52,2,FALSE)</f>
        <v>100</v>
      </c>
    </row>
    <row r="6219" spans="1:13" x14ac:dyDescent="0.25">
      <c r="A6219" t="s">
        <v>8535</v>
      </c>
      <c r="B6219" t="s">
        <v>5636</v>
      </c>
      <c r="C6219" s="2">
        <f t="shared" si="291"/>
        <v>3</v>
      </c>
      <c r="D6219" t="s">
        <v>19</v>
      </c>
      <c r="E6219" t="s">
        <v>2226</v>
      </c>
      <c r="F6219">
        <v>6</v>
      </c>
      <c r="G6219" t="str">
        <f t="shared" si="292"/>
        <v>Medium</v>
      </c>
      <c r="H6219" t="s">
        <v>5</v>
      </c>
      <c r="I6219">
        <f>IFERROR(VLOOKUP(A6219,sponsored_animals!$A$1:$C$2143,1,TRUE),0)</f>
        <v>0</v>
      </c>
      <c r="J6219">
        <f>VLOOKUP(H6219,location_costs!$A$1:$B$6,2,FALSE)</f>
        <v>140</v>
      </c>
      <c r="K6219" t="str">
        <f t="shared" si="293"/>
        <v>Cat_Medium</v>
      </c>
      <c r="L6219">
        <f>VLOOKUP(K6219,size_costs!$D$1:$E$10,2,FALSE)</f>
        <v>120</v>
      </c>
      <c r="M6219">
        <f>VLOOKUP(C6219,age_costs!$A$1:$B$52,2,FALSE)</f>
        <v>0</v>
      </c>
    </row>
    <row r="6220" spans="1:13" x14ac:dyDescent="0.25">
      <c r="A6220" t="s">
        <v>8536</v>
      </c>
      <c r="B6220" t="s">
        <v>15242</v>
      </c>
      <c r="C6220" s="2">
        <f t="shared" si="291"/>
        <v>6</v>
      </c>
      <c r="D6220" t="s">
        <v>19</v>
      </c>
      <c r="E6220" t="s">
        <v>2448</v>
      </c>
      <c r="F6220">
        <v>6</v>
      </c>
      <c r="G6220" t="str">
        <f t="shared" si="292"/>
        <v>Medium</v>
      </c>
      <c r="H6220" t="s">
        <v>6</v>
      </c>
      <c r="I6220">
        <f>IFERROR(VLOOKUP(A6220,sponsored_animals!$A$1:$C$2143,1,TRUE),0)</f>
        <v>0</v>
      </c>
      <c r="J6220">
        <f>VLOOKUP(H6220,location_costs!$A$1:$B$6,2,FALSE)</f>
        <v>135</v>
      </c>
      <c r="K6220" t="str">
        <f t="shared" si="293"/>
        <v>Cat_Medium</v>
      </c>
      <c r="L6220">
        <f>VLOOKUP(K6220,size_costs!$D$1:$E$10,2,FALSE)</f>
        <v>120</v>
      </c>
      <c r="M6220">
        <f>VLOOKUP(C6220,age_costs!$A$1:$B$52,2,FALSE)</f>
        <v>100</v>
      </c>
    </row>
    <row r="6221" spans="1:13" x14ac:dyDescent="0.25">
      <c r="A6221" t="s">
        <v>8537</v>
      </c>
      <c r="B6221" t="s">
        <v>15743</v>
      </c>
      <c r="C6221" s="2">
        <f t="shared" si="291"/>
        <v>8</v>
      </c>
      <c r="D6221" t="s">
        <v>19</v>
      </c>
      <c r="E6221" t="s">
        <v>2207</v>
      </c>
      <c r="F6221">
        <v>4</v>
      </c>
      <c r="G6221" t="str">
        <f t="shared" si="292"/>
        <v>Small</v>
      </c>
      <c r="H6221" t="s">
        <v>6</v>
      </c>
      <c r="I6221" t="str">
        <f>IFERROR(VLOOKUP(A6221,sponsored_animals!$A$1:$C$2143,1,TRUE),0)</f>
        <v>36806649e5722d</v>
      </c>
      <c r="J6221">
        <f>VLOOKUP(H6221,location_costs!$A$1:$B$6,2,FALSE)</f>
        <v>135</v>
      </c>
      <c r="K6221" t="str">
        <f t="shared" si="293"/>
        <v>Cat_Small</v>
      </c>
      <c r="L6221">
        <f>VLOOKUP(K6221,size_costs!$D$1:$E$10,2,FALSE)</f>
        <v>100</v>
      </c>
      <c r="M6221">
        <f>VLOOKUP(C6221,age_costs!$A$1:$B$52,2,FALSE)</f>
        <v>150</v>
      </c>
    </row>
    <row r="6222" spans="1:13" x14ac:dyDescent="0.25">
      <c r="A6222" t="s">
        <v>8538</v>
      </c>
      <c r="B6222" t="s">
        <v>6187</v>
      </c>
      <c r="C6222" s="2">
        <f t="shared" si="291"/>
        <v>7</v>
      </c>
      <c r="D6222" t="s">
        <v>19</v>
      </c>
      <c r="E6222" t="s">
        <v>2198</v>
      </c>
      <c r="F6222">
        <v>6</v>
      </c>
      <c r="G6222" t="str">
        <f t="shared" si="292"/>
        <v>Medium</v>
      </c>
      <c r="H6222" t="s">
        <v>6</v>
      </c>
      <c r="I6222" t="str">
        <f>IFERROR(VLOOKUP(A6222,sponsored_animals!$A$1:$C$2143,1,TRUE),0)</f>
        <v>0918714dc3a6e1</v>
      </c>
      <c r="J6222">
        <f>VLOOKUP(H6222,location_costs!$A$1:$B$6,2,FALSE)</f>
        <v>135</v>
      </c>
      <c r="K6222" t="str">
        <f t="shared" si="293"/>
        <v>Cat_Medium</v>
      </c>
      <c r="L6222">
        <f>VLOOKUP(K6222,size_costs!$D$1:$E$10,2,FALSE)</f>
        <v>120</v>
      </c>
      <c r="M6222">
        <f>VLOOKUP(C6222,age_costs!$A$1:$B$52,2,FALSE)</f>
        <v>100</v>
      </c>
    </row>
    <row r="6223" spans="1:13" x14ac:dyDescent="0.25">
      <c r="A6223" t="s">
        <v>8539</v>
      </c>
      <c r="B6223" t="s">
        <v>14791</v>
      </c>
      <c r="C6223" s="2">
        <f t="shared" si="291"/>
        <v>8</v>
      </c>
      <c r="D6223" t="s">
        <v>19</v>
      </c>
      <c r="E6223" t="s">
        <v>2182</v>
      </c>
      <c r="F6223">
        <v>9</v>
      </c>
      <c r="G6223" t="str">
        <f t="shared" si="292"/>
        <v>Large</v>
      </c>
      <c r="H6223" t="s">
        <v>6</v>
      </c>
      <c r="I6223" t="str">
        <f>IFERROR(VLOOKUP(A6223,sponsored_animals!$A$1:$C$2143,1,TRUE),0)</f>
        <v>0ea863dbf1123f</v>
      </c>
      <c r="J6223">
        <f>VLOOKUP(H6223,location_costs!$A$1:$B$6,2,FALSE)</f>
        <v>135</v>
      </c>
      <c r="K6223" t="str">
        <f t="shared" si="293"/>
        <v>Cat_Large</v>
      </c>
      <c r="L6223">
        <f>VLOOKUP(K6223,size_costs!$D$1:$E$10,2,FALSE)</f>
        <v>140</v>
      </c>
      <c r="M6223">
        <f>VLOOKUP(C6223,age_costs!$A$1:$B$52,2,FALSE)</f>
        <v>150</v>
      </c>
    </row>
    <row r="6224" spans="1:13" x14ac:dyDescent="0.25">
      <c r="A6224" t="s">
        <v>8540</v>
      </c>
      <c r="B6224" t="s">
        <v>5042</v>
      </c>
      <c r="C6224" s="2">
        <f t="shared" si="291"/>
        <v>7</v>
      </c>
      <c r="D6224" t="s">
        <v>12</v>
      </c>
      <c r="E6224" t="s">
        <v>2533</v>
      </c>
      <c r="F6224">
        <v>8</v>
      </c>
      <c r="G6224" t="str">
        <f t="shared" si="292"/>
        <v>Small</v>
      </c>
      <c r="H6224" t="s">
        <v>5</v>
      </c>
      <c r="I6224" t="str">
        <f>IFERROR(VLOOKUP(A6224,sponsored_animals!$A$1:$C$2143,1,TRUE),0)</f>
        <v>d40d0d9a6a4451</v>
      </c>
      <c r="J6224">
        <f>VLOOKUP(H6224,location_costs!$A$1:$B$6,2,FALSE)</f>
        <v>140</v>
      </c>
      <c r="K6224" t="str">
        <f t="shared" si="293"/>
        <v>Dog_Small</v>
      </c>
      <c r="L6224">
        <f>VLOOKUP(K6224,size_costs!$D$1:$E$10,2,FALSE)</f>
        <v>125</v>
      </c>
      <c r="M6224">
        <f>VLOOKUP(C6224,age_costs!$A$1:$B$52,2,FALSE)</f>
        <v>100</v>
      </c>
    </row>
    <row r="6225" spans="1:13" x14ac:dyDescent="0.25">
      <c r="A6225" t="s">
        <v>1159</v>
      </c>
      <c r="B6225" t="s">
        <v>15724</v>
      </c>
      <c r="C6225" s="2">
        <f t="shared" si="291"/>
        <v>7</v>
      </c>
      <c r="D6225" t="s">
        <v>19</v>
      </c>
      <c r="E6225" t="s">
        <v>2340</v>
      </c>
      <c r="F6225">
        <v>6.5</v>
      </c>
      <c r="G6225" t="str">
        <f t="shared" si="292"/>
        <v>Medium</v>
      </c>
      <c r="H6225" t="s">
        <v>7</v>
      </c>
      <c r="I6225" t="str">
        <f>IFERROR(VLOOKUP(A6225,sponsored_animals!$A$1:$C$2143,1,TRUE),0)</f>
        <v>178f1189a06b68</v>
      </c>
      <c r="J6225">
        <f>VLOOKUP(H6225,location_costs!$A$1:$B$6,2,FALSE)</f>
        <v>100</v>
      </c>
      <c r="K6225" t="str">
        <f t="shared" si="293"/>
        <v>Cat_Medium</v>
      </c>
      <c r="L6225">
        <f>VLOOKUP(K6225,size_costs!$D$1:$E$10,2,FALSE)</f>
        <v>120</v>
      </c>
      <c r="M6225">
        <f>VLOOKUP(C6225,age_costs!$A$1:$B$52,2,FALSE)</f>
        <v>100</v>
      </c>
    </row>
    <row r="6226" spans="1:13" x14ac:dyDescent="0.25">
      <c r="A6226" t="s">
        <v>375</v>
      </c>
      <c r="B6226" t="s">
        <v>15744</v>
      </c>
      <c r="C6226" s="2">
        <f t="shared" si="291"/>
        <v>12</v>
      </c>
      <c r="D6226" t="s">
        <v>19</v>
      </c>
      <c r="E6226" t="s">
        <v>2177</v>
      </c>
      <c r="F6226">
        <v>10</v>
      </c>
      <c r="G6226" t="str">
        <f t="shared" si="292"/>
        <v>Large</v>
      </c>
      <c r="H6226" t="s">
        <v>5</v>
      </c>
      <c r="I6226" t="str">
        <f>IFERROR(VLOOKUP(A6226,sponsored_animals!$A$1:$C$2143,1,TRUE),0)</f>
        <v>36806649e5722d</v>
      </c>
      <c r="J6226">
        <f>VLOOKUP(H6226,location_costs!$A$1:$B$6,2,FALSE)</f>
        <v>140</v>
      </c>
      <c r="K6226" t="str">
        <f t="shared" si="293"/>
        <v>Cat_Large</v>
      </c>
      <c r="L6226">
        <f>VLOOKUP(K6226,size_costs!$D$1:$E$10,2,FALSE)</f>
        <v>140</v>
      </c>
      <c r="M6226">
        <f>VLOOKUP(C6226,age_costs!$A$1:$B$52,2,FALSE)</f>
        <v>150</v>
      </c>
    </row>
    <row r="6227" spans="1:13" x14ac:dyDescent="0.25">
      <c r="A6227" t="s">
        <v>177</v>
      </c>
      <c r="B6227" t="s">
        <v>14086</v>
      </c>
      <c r="C6227" s="2">
        <f t="shared" si="291"/>
        <v>8</v>
      </c>
      <c r="D6227" t="s">
        <v>12</v>
      </c>
      <c r="E6227" t="s">
        <v>2217</v>
      </c>
      <c r="F6227">
        <v>21</v>
      </c>
      <c r="G6227" t="str">
        <f t="shared" si="292"/>
        <v>Medium</v>
      </c>
      <c r="H6227" t="s">
        <v>6</v>
      </c>
      <c r="I6227" t="str">
        <f>IFERROR(VLOOKUP(A6227,sponsored_animals!$A$1:$C$2143,1,TRUE),0)</f>
        <v>36806649e5722d</v>
      </c>
      <c r="J6227">
        <f>VLOOKUP(H6227,location_costs!$A$1:$B$6,2,FALSE)</f>
        <v>135</v>
      </c>
      <c r="K6227" t="str">
        <f t="shared" si="293"/>
        <v>Dog_Medium</v>
      </c>
      <c r="L6227">
        <f>VLOOKUP(K6227,size_costs!$D$1:$E$10,2,FALSE)</f>
        <v>150</v>
      </c>
      <c r="M6227">
        <f>VLOOKUP(C6227,age_costs!$A$1:$B$52,2,FALSE)</f>
        <v>150</v>
      </c>
    </row>
    <row r="6228" spans="1:13" x14ac:dyDescent="0.25">
      <c r="A6228" t="s">
        <v>8541</v>
      </c>
      <c r="B6228" t="s">
        <v>14038</v>
      </c>
      <c r="C6228" s="2">
        <f t="shared" si="291"/>
        <v>8</v>
      </c>
      <c r="D6228" t="s">
        <v>12</v>
      </c>
      <c r="E6228" t="s">
        <v>2186</v>
      </c>
      <c r="F6228">
        <v>26</v>
      </c>
      <c r="G6228" t="str">
        <f t="shared" si="292"/>
        <v>Medium</v>
      </c>
      <c r="H6228" t="s">
        <v>4</v>
      </c>
      <c r="I6228" t="str">
        <f>IFERROR(VLOOKUP(A6228,sponsored_animals!$A$1:$C$2143,1,TRUE),0)</f>
        <v>178f1189a06b68</v>
      </c>
      <c r="J6228">
        <f>VLOOKUP(H6228,location_costs!$A$1:$B$6,2,FALSE)</f>
        <v>110</v>
      </c>
      <c r="K6228" t="str">
        <f t="shared" si="293"/>
        <v>Dog_Medium</v>
      </c>
      <c r="L6228">
        <f>VLOOKUP(K6228,size_costs!$D$1:$E$10,2,FALSE)</f>
        <v>150</v>
      </c>
      <c r="M6228">
        <f>VLOOKUP(C6228,age_costs!$A$1:$B$52,2,FALSE)</f>
        <v>150</v>
      </c>
    </row>
    <row r="6229" spans="1:13" x14ac:dyDescent="0.25">
      <c r="A6229" t="s">
        <v>8542</v>
      </c>
      <c r="B6229" t="s">
        <v>11319</v>
      </c>
      <c r="C6229" s="2">
        <f t="shared" si="291"/>
        <v>12</v>
      </c>
      <c r="D6229" t="s">
        <v>12</v>
      </c>
      <c r="E6229" t="s">
        <v>2241</v>
      </c>
      <c r="F6229">
        <v>9</v>
      </c>
      <c r="G6229" t="str">
        <f t="shared" si="292"/>
        <v>Small</v>
      </c>
      <c r="H6229" t="s">
        <v>6</v>
      </c>
      <c r="I6229" t="str">
        <f>IFERROR(VLOOKUP(A6229,sponsored_animals!$A$1:$C$2143,1,TRUE),0)</f>
        <v>4fca6ef6dbda96</v>
      </c>
      <c r="J6229">
        <f>VLOOKUP(H6229,location_costs!$A$1:$B$6,2,FALSE)</f>
        <v>135</v>
      </c>
      <c r="K6229" t="str">
        <f t="shared" si="293"/>
        <v>Dog_Small</v>
      </c>
      <c r="L6229">
        <f>VLOOKUP(K6229,size_costs!$D$1:$E$10,2,FALSE)</f>
        <v>125</v>
      </c>
      <c r="M6229">
        <f>VLOOKUP(C6229,age_costs!$A$1:$B$52,2,FALSE)</f>
        <v>150</v>
      </c>
    </row>
    <row r="6230" spans="1:13" x14ac:dyDescent="0.25">
      <c r="A6230" t="s">
        <v>8544</v>
      </c>
      <c r="B6230" t="s">
        <v>3222</v>
      </c>
      <c r="C6230" s="2">
        <f t="shared" si="291"/>
        <v>8</v>
      </c>
      <c r="D6230" t="s">
        <v>19</v>
      </c>
      <c r="E6230" t="s">
        <v>4606</v>
      </c>
      <c r="F6230">
        <v>6.5</v>
      </c>
      <c r="G6230" t="str">
        <f t="shared" si="292"/>
        <v>Medium</v>
      </c>
      <c r="H6230" t="s">
        <v>6</v>
      </c>
      <c r="I6230" t="str">
        <f>IFERROR(VLOOKUP(A6230,sponsored_animals!$A$1:$C$2143,1,TRUE),0)</f>
        <v>36806649e5722d</v>
      </c>
      <c r="J6230">
        <f>VLOOKUP(H6230,location_costs!$A$1:$B$6,2,FALSE)</f>
        <v>135</v>
      </c>
      <c r="K6230" t="str">
        <f t="shared" si="293"/>
        <v>Cat_Medium</v>
      </c>
      <c r="L6230">
        <f>VLOOKUP(K6230,size_costs!$D$1:$E$10,2,FALSE)</f>
        <v>120</v>
      </c>
      <c r="M6230">
        <f>VLOOKUP(C6230,age_costs!$A$1:$B$52,2,FALSE)</f>
        <v>150</v>
      </c>
    </row>
    <row r="6231" spans="1:13" x14ac:dyDescent="0.25">
      <c r="A6231" t="s">
        <v>8545</v>
      </c>
      <c r="B6231" t="s">
        <v>15713</v>
      </c>
      <c r="C6231" s="2">
        <f t="shared" si="291"/>
        <v>3</v>
      </c>
      <c r="D6231" t="s">
        <v>12</v>
      </c>
      <c r="E6231" t="s">
        <v>2241</v>
      </c>
      <c r="F6231">
        <v>34</v>
      </c>
      <c r="G6231" t="str">
        <f t="shared" si="292"/>
        <v>Large</v>
      </c>
      <c r="H6231" t="s">
        <v>6</v>
      </c>
      <c r="I6231" t="str">
        <f>IFERROR(VLOOKUP(A6231,sponsored_animals!$A$1:$C$2143,1,TRUE),0)</f>
        <v>b14069999a0ee6</v>
      </c>
      <c r="J6231">
        <f>VLOOKUP(H6231,location_costs!$A$1:$B$6,2,FALSE)</f>
        <v>135</v>
      </c>
      <c r="K6231" t="str">
        <f t="shared" si="293"/>
        <v>Dog_Large</v>
      </c>
      <c r="L6231">
        <f>VLOOKUP(K6231,size_costs!$D$1:$E$10,2,FALSE)</f>
        <v>175</v>
      </c>
      <c r="M6231">
        <f>VLOOKUP(C6231,age_costs!$A$1:$B$52,2,FALSE)</f>
        <v>0</v>
      </c>
    </row>
    <row r="6232" spans="1:13" x14ac:dyDescent="0.25">
      <c r="A6232" t="s">
        <v>8546</v>
      </c>
      <c r="B6232" t="s">
        <v>13868</v>
      </c>
      <c r="C6232" s="2">
        <f t="shared" si="291"/>
        <v>7</v>
      </c>
      <c r="D6232" t="s">
        <v>19</v>
      </c>
      <c r="E6232" t="s">
        <v>2380</v>
      </c>
      <c r="F6232">
        <v>9</v>
      </c>
      <c r="G6232" t="str">
        <f t="shared" si="292"/>
        <v>Large</v>
      </c>
      <c r="H6232" t="s">
        <v>5</v>
      </c>
      <c r="I6232" t="str">
        <f>IFERROR(VLOOKUP(A6232,sponsored_animals!$A$1:$C$2143,1,TRUE),0)</f>
        <v>7c0c3e04e6a4d4</v>
      </c>
      <c r="J6232">
        <f>VLOOKUP(H6232,location_costs!$A$1:$B$6,2,FALSE)</f>
        <v>140</v>
      </c>
      <c r="K6232" t="str">
        <f t="shared" si="293"/>
        <v>Cat_Large</v>
      </c>
      <c r="L6232">
        <f>VLOOKUP(K6232,size_costs!$D$1:$E$10,2,FALSE)</f>
        <v>140</v>
      </c>
      <c r="M6232">
        <f>VLOOKUP(C6232,age_costs!$A$1:$B$52,2,FALSE)</f>
        <v>100</v>
      </c>
    </row>
    <row r="6233" spans="1:13" x14ac:dyDescent="0.25">
      <c r="A6233" t="s">
        <v>8547</v>
      </c>
      <c r="B6233" t="s">
        <v>2844</v>
      </c>
      <c r="C6233" s="2">
        <f t="shared" si="291"/>
        <v>12</v>
      </c>
      <c r="D6233" t="s">
        <v>12</v>
      </c>
      <c r="E6233" t="s">
        <v>2332</v>
      </c>
      <c r="F6233">
        <v>9</v>
      </c>
      <c r="G6233" t="str">
        <f t="shared" si="292"/>
        <v>Small</v>
      </c>
      <c r="H6233" t="s">
        <v>6</v>
      </c>
      <c r="I6233" t="str">
        <f>IFERROR(VLOOKUP(A6233,sponsored_animals!$A$1:$C$2143,1,TRUE),0)</f>
        <v>178f1189a06b68</v>
      </c>
      <c r="J6233">
        <f>VLOOKUP(H6233,location_costs!$A$1:$B$6,2,FALSE)</f>
        <v>135</v>
      </c>
      <c r="K6233" t="str">
        <f t="shared" si="293"/>
        <v>Dog_Small</v>
      </c>
      <c r="L6233">
        <f>VLOOKUP(K6233,size_costs!$D$1:$E$10,2,FALSE)</f>
        <v>125</v>
      </c>
      <c r="M6233">
        <f>VLOOKUP(C6233,age_costs!$A$1:$B$52,2,FALSE)</f>
        <v>150</v>
      </c>
    </row>
    <row r="6234" spans="1:13" x14ac:dyDescent="0.25">
      <c r="A6234" t="s">
        <v>510</v>
      </c>
      <c r="B6234" t="s">
        <v>7608</v>
      </c>
      <c r="C6234" s="2">
        <f t="shared" si="291"/>
        <v>6</v>
      </c>
      <c r="D6234" t="s">
        <v>12</v>
      </c>
      <c r="E6234" t="s">
        <v>2247</v>
      </c>
      <c r="F6234">
        <v>31</v>
      </c>
      <c r="G6234" t="str">
        <f t="shared" si="292"/>
        <v>Large</v>
      </c>
      <c r="H6234" t="s">
        <v>5</v>
      </c>
      <c r="I6234" t="str">
        <f>IFERROR(VLOOKUP(A6234,sponsored_animals!$A$1:$C$2143,1,TRUE),0)</f>
        <v>36806649e5722d</v>
      </c>
      <c r="J6234">
        <f>VLOOKUP(H6234,location_costs!$A$1:$B$6,2,FALSE)</f>
        <v>140</v>
      </c>
      <c r="K6234" t="str">
        <f t="shared" si="293"/>
        <v>Dog_Large</v>
      </c>
      <c r="L6234">
        <f>VLOOKUP(K6234,size_costs!$D$1:$E$10,2,FALSE)</f>
        <v>175</v>
      </c>
      <c r="M6234">
        <f>VLOOKUP(C6234,age_costs!$A$1:$B$52,2,FALSE)</f>
        <v>100</v>
      </c>
    </row>
    <row r="6235" spans="1:13" x14ac:dyDescent="0.25">
      <c r="A6235" t="s">
        <v>8550</v>
      </c>
      <c r="B6235" t="s">
        <v>13950</v>
      </c>
      <c r="C6235" s="2">
        <f t="shared" si="291"/>
        <v>5</v>
      </c>
      <c r="D6235" t="s">
        <v>19</v>
      </c>
      <c r="E6235" t="s">
        <v>2219</v>
      </c>
      <c r="F6235">
        <v>3</v>
      </c>
      <c r="G6235" t="str">
        <f t="shared" si="292"/>
        <v>Small</v>
      </c>
      <c r="H6235" t="s">
        <v>6</v>
      </c>
      <c r="I6235" t="str">
        <f>IFERROR(VLOOKUP(A6235,sponsored_animals!$A$1:$C$2143,1,TRUE),0)</f>
        <v>d40d0d9a6a4451</v>
      </c>
      <c r="J6235">
        <f>VLOOKUP(H6235,location_costs!$A$1:$B$6,2,FALSE)</f>
        <v>135</v>
      </c>
      <c r="K6235" t="str">
        <f t="shared" si="293"/>
        <v>Cat_Small</v>
      </c>
      <c r="L6235">
        <f>VLOOKUP(K6235,size_costs!$D$1:$E$10,2,FALSE)</f>
        <v>100</v>
      </c>
      <c r="M6235">
        <f>VLOOKUP(C6235,age_costs!$A$1:$B$52,2,FALSE)</f>
        <v>100</v>
      </c>
    </row>
    <row r="6236" spans="1:13" x14ac:dyDescent="0.25">
      <c r="A6236" t="s">
        <v>8551</v>
      </c>
      <c r="B6236" t="s">
        <v>14505</v>
      </c>
      <c r="C6236" s="2">
        <f t="shared" si="291"/>
        <v>6</v>
      </c>
      <c r="D6236" t="s">
        <v>19</v>
      </c>
      <c r="E6236" t="s">
        <v>2198</v>
      </c>
      <c r="F6236">
        <v>6</v>
      </c>
      <c r="G6236" t="str">
        <f t="shared" si="292"/>
        <v>Medium</v>
      </c>
      <c r="H6236" t="s">
        <v>3</v>
      </c>
      <c r="I6236" t="str">
        <f>IFERROR(VLOOKUP(A6236,sponsored_animals!$A$1:$C$2143,1,TRUE),0)</f>
        <v>178f1189a06b68</v>
      </c>
      <c r="J6236">
        <f>VLOOKUP(H6236,location_costs!$A$1:$B$6,2,FALSE)</f>
        <v>120</v>
      </c>
      <c r="K6236" t="str">
        <f t="shared" si="293"/>
        <v>Cat_Medium</v>
      </c>
      <c r="L6236">
        <f>VLOOKUP(K6236,size_costs!$D$1:$E$10,2,FALSE)</f>
        <v>120</v>
      </c>
      <c r="M6236">
        <f>VLOOKUP(C6236,age_costs!$A$1:$B$52,2,FALSE)</f>
        <v>100</v>
      </c>
    </row>
    <row r="6237" spans="1:13" x14ac:dyDescent="0.25">
      <c r="A6237" t="s">
        <v>8552</v>
      </c>
      <c r="B6237" t="s">
        <v>6243</v>
      </c>
      <c r="C6237" s="2">
        <f t="shared" si="291"/>
        <v>4</v>
      </c>
      <c r="D6237" t="s">
        <v>19</v>
      </c>
      <c r="E6237" t="s">
        <v>2200</v>
      </c>
      <c r="F6237">
        <v>2</v>
      </c>
      <c r="G6237" t="str">
        <f t="shared" si="292"/>
        <v>Small</v>
      </c>
      <c r="H6237" t="s">
        <v>6</v>
      </c>
      <c r="I6237">
        <f>IFERROR(VLOOKUP(A6237,sponsored_animals!$A$1:$C$2143,1,TRUE),0)</f>
        <v>0</v>
      </c>
      <c r="J6237">
        <f>VLOOKUP(H6237,location_costs!$A$1:$B$6,2,FALSE)</f>
        <v>135</v>
      </c>
      <c r="K6237" t="str">
        <f t="shared" si="293"/>
        <v>Cat_Small</v>
      </c>
      <c r="L6237">
        <f>VLOOKUP(K6237,size_costs!$D$1:$E$10,2,FALSE)</f>
        <v>100</v>
      </c>
      <c r="M6237">
        <f>VLOOKUP(C6237,age_costs!$A$1:$B$52,2,FALSE)</f>
        <v>0</v>
      </c>
    </row>
    <row r="6238" spans="1:13" x14ac:dyDescent="0.25">
      <c r="A6238" t="s">
        <v>8553</v>
      </c>
      <c r="B6238" t="s">
        <v>8554</v>
      </c>
      <c r="C6238" s="2">
        <f t="shared" si="291"/>
        <v>16</v>
      </c>
      <c r="D6238" t="s">
        <v>12</v>
      </c>
      <c r="E6238" t="s">
        <v>2180</v>
      </c>
      <c r="F6238">
        <v>28</v>
      </c>
      <c r="G6238" t="str">
        <f t="shared" si="292"/>
        <v>Medium</v>
      </c>
      <c r="H6238" t="s">
        <v>6</v>
      </c>
      <c r="I6238">
        <f>IFERROR(VLOOKUP(A6238,sponsored_animals!$A$1:$C$2143,1,TRUE),0)</f>
        <v>0</v>
      </c>
      <c r="J6238">
        <f>VLOOKUP(H6238,location_costs!$A$1:$B$6,2,FALSE)</f>
        <v>135</v>
      </c>
      <c r="K6238" t="str">
        <f t="shared" si="293"/>
        <v>Dog_Medium</v>
      </c>
      <c r="L6238">
        <f>VLOOKUP(K6238,size_costs!$D$1:$E$10,2,FALSE)</f>
        <v>150</v>
      </c>
      <c r="M6238">
        <f>VLOOKUP(C6238,age_costs!$A$1:$B$52,2,FALSE)</f>
        <v>300</v>
      </c>
    </row>
    <row r="6239" spans="1:13" x14ac:dyDescent="0.25">
      <c r="A6239" t="s">
        <v>541</v>
      </c>
      <c r="B6239" t="s">
        <v>2787</v>
      </c>
      <c r="C6239" s="2">
        <f t="shared" si="291"/>
        <v>5</v>
      </c>
      <c r="D6239" t="s">
        <v>12</v>
      </c>
      <c r="E6239" t="s">
        <v>2208</v>
      </c>
      <c r="F6239">
        <v>31</v>
      </c>
      <c r="G6239" t="str">
        <f t="shared" si="292"/>
        <v>Large</v>
      </c>
      <c r="H6239" t="s">
        <v>6</v>
      </c>
      <c r="I6239" t="str">
        <f>IFERROR(VLOOKUP(A6239,sponsored_animals!$A$1:$C$2143,1,TRUE),0)</f>
        <v>178f1189a06b68</v>
      </c>
      <c r="J6239">
        <f>VLOOKUP(H6239,location_costs!$A$1:$B$6,2,FALSE)</f>
        <v>135</v>
      </c>
      <c r="K6239" t="str">
        <f t="shared" si="293"/>
        <v>Dog_Large</v>
      </c>
      <c r="L6239">
        <f>VLOOKUP(K6239,size_costs!$D$1:$E$10,2,FALSE)</f>
        <v>175</v>
      </c>
      <c r="M6239">
        <f>VLOOKUP(C6239,age_costs!$A$1:$B$52,2,FALSE)</f>
        <v>100</v>
      </c>
    </row>
    <row r="6240" spans="1:13" x14ac:dyDescent="0.25">
      <c r="A6240" t="s">
        <v>8555</v>
      </c>
      <c r="B6240" t="s">
        <v>14003</v>
      </c>
      <c r="C6240" s="2">
        <f t="shared" si="291"/>
        <v>5</v>
      </c>
      <c r="D6240" t="s">
        <v>19</v>
      </c>
      <c r="E6240" t="s">
        <v>2350</v>
      </c>
      <c r="F6240">
        <v>6.5</v>
      </c>
      <c r="G6240" t="str">
        <f t="shared" si="292"/>
        <v>Medium</v>
      </c>
      <c r="H6240" t="s">
        <v>6</v>
      </c>
      <c r="I6240">
        <f>IFERROR(VLOOKUP(A6240,sponsored_animals!$A$1:$C$2143,1,TRUE),0)</f>
        <v>0</v>
      </c>
      <c r="J6240">
        <f>VLOOKUP(H6240,location_costs!$A$1:$B$6,2,FALSE)</f>
        <v>135</v>
      </c>
      <c r="K6240" t="str">
        <f t="shared" si="293"/>
        <v>Cat_Medium</v>
      </c>
      <c r="L6240">
        <f>VLOOKUP(K6240,size_costs!$D$1:$E$10,2,FALSE)</f>
        <v>120</v>
      </c>
      <c r="M6240">
        <f>VLOOKUP(C6240,age_costs!$A$1:$B$52,2,FALSE)</f>
        <v>100</v>
      </c>
    </row>
    <row r="6241" spans="1:13" x14ac:dyDescent="0.25">
      <c r="A6241" t="s">
        <v>8556</v>
      </c>
      <c r="B6241" t="s">
        <v>15745</v>
      </c>
      <c r="C6241" s="2">
        <f t="shared" si="291"/>
        <v>10</v>
      </c>
      <c r="D6241" t="s">
        <v>12</v>
      </c>
      <c r="E6241" t="s">
        <v>2968</v>
      </c>
      <c r="F6241">
        <v>37</v>
      </c>
      <c r="G6241" t="str">
        <f t="shared" si="292"/>
        <v>Large</v>
      </c>
      <c r="H6241" t="s">
        <v>5</v>
      </c>
      <c r="I6241" t="str">
        <f>IFERROR(VLOOKUP(A6241,sponsored_animals!$A$1:$C$2143,1,TRUE),0)</f>
        <v>0ea863dbf1123f</v>
      </c>
      <c r="J6241">
        <f>VLOOKUP(H6241,location_costs!$A$1:$B$6,2,FALSE)</f>
        <v>140</v>
      </c>
      <c r="K6241" t="str">
        <f t="shared" si="293"/>
        <v>Dog_Large</v>
      </c>
      <c r="L6241">
        <f>VLOOKUP(K6241,size_costs!$D$1:$E$10,2,FALSE)</f>
        <v>175</v>
      </c>
      <c r="M6241">
        <f>VLOOKUP(C6241,age_costs!$A$1:$B$52,2,FALSE)</f>
        <v>150</v>
      </c>
    </row>
    <row r="6242" spans="1:13" x14ac:dyDescent="0.25">
      <c r="A6242" t="s">
        <v>8557</v>
      </c>
      <c r="B6242" t="s">
        <v>15746</v>
      </c>
      <c r="C6242" s="2">
        <f t="shared" si="291"/>
        <v>1</v>
      </c>
      <c r="D6242" t="s">
        <v>12</v>
      </c>
      <c r="E6242" t="s">
        <v>2186</v>
      </c>
      <c r="F6242">
        <v>8</v>
      </c>
      <c r="G6242" t="str">
        <f t="shared" si="292"/>
        <v>Small</v>
      </c>
      <c r="H6242" t="s">
        <v>7</v>
      </c>
      <c r="I6242">
        <f>IFERROR(VLOOKUP(A6242,sponsored_animals!$A$1:$C$2143,1,TRUE),0)</f>
        <v>0</v>
      </c>
      <c r="J6242">
        <f>VLOOKUP(H6242,location_costs!$A$1:$B$6,2,FALSE)</f>
        <v>100</v>
      </c>
      <c r="K6242" t="str">
        <f t="shared" si="293"/>
        <v>Dog_Small</v>
      </c>
      <c r="L6242">
        <f>VLOOKUP(K6242,size_costs!$D$1:$E$10,2,FALSE)</f>
        <v>125</v>
      </c>
      <c r="M6242">
        <f>VLOOKUP(C6242,age_costs!$A$1:$B$52,2,FALSE)</f>
        <v>0</v>
      </c>
    </row>
    <row r="6243" spans="1:13" x14ac:dyDescent="0.25">
      <c r="A6243" t="s">
        <v>8558</v>
      </c>
      <c r="B6243" t="s">
        <v>7329</v>
      </c>
      <c r="C6243" s="2">
        <f t="shared" si="291"/>
        <v>9</v>
      </c>
      <c r="D6243" t="s">
        <v>12</v>
      </c>
      <c r="E6243" t="s">
        <v>2247</v>
      </c>
      <c r="F6243">
        <v>18</v>
      </c>
      <c r="G6243" t="str">
        <f t="shared" si="292"/>
        <v>Medium</v>
      </c>
      <c r="H6243" t="s">
        <v>3</v>
      </c>
      <c r="I6243">
        <f>IFERROR(VLOOKUP(A6243,sponsored_animals!$A$1:$C$2143,1,TRUE),0)</f>
        <v>0</v>
      </c>
      <c r="J6243">
        <f>VLOOKUP(H6243,location_costs!$A$1:$B$6,2,FALSE)</f>
        <v>120</v>
      </c>
      <c r="K6243" t="str">
        <f t="shared" si="293"/>
        <v>Dog_Medium</v>
      </c>
      <c r="L6243">
        <f>VLOOKUP(K6243,size_costs!$D$1:$E$10,2,FALSE)</f>
        <v>150</v>
      </c>
      <c r="M6243">
        <f>VLOOKUP(C6243,age_costs!$A$1:$B$52,2,FALSE)</f>
        <v>150</v>
      </c>
    </row>
    <row r="6244" spans="1:13" x14ac:dyDescent="0.25">
      <c r="A6244" t="s">
        <v>8560</v>
      </c>
      <c r="B6244" t="s">
        <v>14609</v>
      </c>
      <c r="C6244" s="2">
        <f t="shared" si="291"/>
        <v>5</v>
      </c>
      <c r="D6244" t="s">
        <v>19</v>
      </c>
      <c r="E6244" t="s">
        <v>2252</v>
      </c>
      <c r="F6244">
        <v>6.5</v>
      </c>
      <c r="G6244" t="str">
        <f t="shared" si="292"/>
        <v>Medium</v>
      </c>
      <c r="H6244" t="s">
        <v>6</v>
      </c>
      <c r="I6244" t="str">
        <f>IFERROR(VLOOKUP(A6244,sponsored_animals!$A$1:$C$2143,1,TRUE),0)</f>
        <v>7c0c3e04e6a4d4</v>
      </c>
      <c r="J6244">
        <f>VLOOKUP(H6244,location_costs!$A$1:$B$6,2,FALSE)</f>
        <v>135</v>
      </c>
      <c r="K6244" t="str">
        <f t="shared" si="293"/>
        <v>Cat_Medium</v>
      </c>
      <c r="L6244">
        <f>VLOOKUP(K6244,size_costs!$D$1:$E$10,2,FALSE)</f>
        <v>120</v>
      </c>
      <c r="M6244">
        <f>VLOOKUP(C6244,age_costs!$A$1:$B$52,2,FALSE)</f>
        <v>100</v>
      </c>
    </row>
    <row r="6245" spans="1:13" x14ac:dyDescent="0.25">
      <c r="A6245" t="s">
        <v>8561</v>
      </c>
      <c r="B6245" t="s">
        <v>9092</v>
      </c>
      <c r="C6245" s="2">
        <f t="shared" si="291"/>
        <v>8</v>
      </c>
      <c r="D6245" t="s">
        <v>12</v>
      </c>
      <c r="E6245" t="s">
        <v>2186</v>
      </c>
      <c r="F6245">
        <v>14</v>
      </c>
      <c r="G6245" t="str">
        <f t="shared" si="292"/>
        <v>Medium</v>
      </c>
      <c r="H6245" t="s">
        <v>7</v>
      </c>
      <c r="I6245" t="str">
        <f>IFERROR(VLOOKUP(A6245,sponsored_animals!$A$1:$C$2143,1,TRUE),0)</f>
        <v>7c0c3e04e6a4d4</v>
      </c>
      <c r="J6245">
        <f>VLOOKUP(H6245,location_costs!$A$1:$B$6,2,FALSE)</f>
        <v>100</v>
      </c>
      <c r="K6245" t="str">
        <f t="shared" si="293"/>
        <v>Dog_Medium</v>
      </c>
      <c r="L6245">
        <f>VLOOKUP(K6245,size_costs!$D$1:$E$10,2,FALSE)</f>
        <v>150</v>
      </c>
      <c r="M6245">
        <f>VLOOKUP(C6245,age_costs!$A$1:$B$52,2,FALSE)</f>
        <v>150</v>
      </c>
    </row>
    <row r="6246" spans="1:13" x14ac:dyDescent="0.25">
      <c r="A6246" t="s">
        <v>8562</v>
      </c>
      <c r="B6246" t="s">
        <v>14521</v>
      </c>
      <c r="C6246" s="2">
        <f t="shared" si="291"/>
        <v>5</v>
      </c>
      <c r="D6246" t="s">
        <v>12</v>
      </c>
      <c r="E6246" t="s">
        <v>8563</v>
      </c>
      <c r="F6246">
        <v>4</v>
      </c>
      <c r="G6246" t="str">
        <f t="shared" si="292"/>
        <v>Small</v>
      </c>
      <c r="H6246" t="s">
        <v>3</v>
      </c>
      <c r="I6246" t="str">
        <f>IFERROR(VLOOKUP(A6246,sponsored_animals!$A$1:$C$2143,1,TRUE),0)</f>
        <v>178f1189a06b68</v>
      </c>
      <c r="J6246">
        <f>VLOOKUP(H6246,location_costs!$A$1:$B$6,2,FALSE)</f>
        <v>120</v>
      </c>
      <c r="K6246" t="str">
        <f t="shared" si="293"/>
        <v>Dog_Small</v>
      </c>
      <c r="L6246">
        <f>VLOOKUP(K6246,size_costs!$D$1:$E$10,2,FALSE)</f>
        <v>125</v>
      </c>
      <c r="M6246">
        <f>VLOOKUP(C6246,age_costs!$A$1:$B$52,2,FALSE)</f>
        <v>100</v>
      </c>
    </row>
    <row r="6247" spans="1:13" x14ac:dyDescent="0.25">
      <c r="A6247" t="s">
        <v>8564</v>
      </c>
      <c r="B6247" t="s">
        <v>13761</v>
      </c>
      <c r="C6247" s="2">
        <f t="shared" si="291"/>
        <v>2</v>
      </c>
      <c r="D6247" t="s">
        <v>19</v>
      </c>
      <c r="E6247" t="s">
        <v>2198</v>
      </c>
      <c r="F6247">
        <v>2</v>
      </c>
      <c r="G6247" t="str">
        <f t="shared" si="292"/>
        <v>Small</v>
      </c>
      <c r="H6247" t="s">
        <v>7</v>
      </c>
      <c r="I6247" t="str">
        <f>IFERROR(VLOOKUP(A6247,sponsored_animals!$A$1:$C$2143,1,TRUE),0)</f>
        <v>b14069999a0ee6</v>
      </c>
      <c r="J6247">
        <f>VLOOKUP(H6247,location_costs!$A$1:$B$6,2,FALSE)</f>
        <v>100</v>
      </c>
      <c r="K6247" t="str">
        <f t="shared" si="293"/>
        <v>Cat_Small</v>
      </c>
      <c r="L6247">
        <f>VLOOKUP(K6247,size_costs!$D$1:$E$10,2,FALSE)</f>
        <v>100</v>
      </c>
      <c r="M6247">
        <f>VLOOKUP(C6247,age_costs!$A$1:$B$52,2,FALSE)</f>
        <v>0</v>
      </c>
    </row>
    <row r="6248" spans="1:13" x14ac:dyDescent="0.25">
      <c r="A6248" t="s">
        <v>8565</v>
      </c>
      <c r="B6248" t="s">
        <v>3256</v>
      </c>
      <c r="C6248" s="2">
        <f t="shared" si="291"/>
        <v>6</v>
      </c>
      <c r="D6248" t="s">
        <v>12</v>
      </c>
      <c r="E6248" t="s">
        <v>2533</v>
      </c>
      <c r="F6248">
        <v>34</v>
      </c>
      <c r="G6248" t="str">
        <f t="shared" si="292"/>
        <v>Large</v>
      </c>
      <c r="H6248" t="s">
        <v>3</v>
      </c>
      <c r="I6248">
        <f>IFERROR(VLOOKUP(A6248,sponsored_animals!$A$1:$C$2143,1,TRUE),0)</f>
        <v>0</v>
      </c>
      <c r="J6248">
        <f>VLOOKUP(H6248,location_costs!$A$1:$B$6,2,FALSE)</f>
        <v>120</v>
      </c>
      <c r="K6248" t="str">
        <f t="shared" si="293"/>
        <v>Dog_Large</v>
      </c>
      <c r="L6248">
        <f>VLOOKUP(K6248,size_costs!$D$1:$E$10,2,FALSE)</f>
        <v>175</v>
      </c>
      <c r="M6248">
        <f>VLOOKUP(C6248,age_costs!$A$1:$B$52,2,FALSE)</f>
        <v>100</v>
      </c>
    </row>
    <row r="6249" spans="1:13" x14ac:dyDescent="0.25">
      <c r="A6249" t="s">
        <v>593</v>
      </c>
      <c r="B6249" t="s">
        <v>14356</v>
      </c>
      <c r="C6249" s="2">
        <f t="shared" si="291"/>
        <v>4</v>
      </c>
      <c r="D6249" t="s">
        <v>19</v>
      </c>
      <c r="E6249" t="s">
        <v>2200</v>
      </c>
      <c r="F6249">
        <v>6</v>
      </c>
      <c r="G6249" t="str">
        <f t="shared" si="292"/>
        <v>Medium</v>
      </c>
      <c r="H6249" t="s">
        <v>5</v>
      </c>
      <c r="I6249" t="str">
        <f>IFERROR(VLOOKUP(A6249,sponsored_animals!$A$1:$C$2143,1,TRUE),0)</f>
        <v>b14069999a0ee6</v>
      </c>
      <c r="J6249">
        <f>VLOOKUP(H6249,location_costs!$A$1:$B$6,2,FALSE)</f>
        <v>140</v>
      </c>
      <c r="K6249" t="str">
        <f t="shared" si="293"/>
        <v>Cat_Medium</v>
      </c>
      <c r="L6249">
        <f>VLOOKUP(K6249,size_costs!$D$1:$E$10,2,FALSE)</f>
        <v>120</v>
      </c>
      <c r="M6249">
        <f>VLOOKUP(C6249,age_costs!$A$1:$B$52,2,FALSE)</f>
        <v>0</v>
      </c>
    </row>
    <row r="6250" spans="1:13" x14ac:dyDescent="0.25">
      <c r="A6250" t="s">
        <v>8566</v>
      </c>
      <c r="B6250" t="s">
        <v>14252</v>
      </c>
      <c r="C6250" s="2">
        <f t="shared" si="291"/>
        <v>5</v>
      </c>
      <c r="D6250" t="s">
        <v>12</v>
      </c>
      <c r="E6250" t="s">
        <v>2207</v>
      </c>
      <c r="F6250">
        <v>22</v>
      </c>
      <c r="G6250" t="str">
        <f t="shared" si="292"/>
        <v>Medium</v>
      </c>
      <c r="H6250" t="s">
        <v>6</v>
      </c>
      <c r="I6250" t="str">
        <f>IFERROR(VLOOKUP(A6250,sponsored_animals!$A$1:$C$2143,1,TRUE),0)</f>
        <v>214f8f6b359a1e</v>
      </c>
      <c r="J6250">
        <f>VLOOKUP(H6250,location_costs!$A$1:$B$6,2,FALSE)</f>
        <v>135</v>
      </c>
      <c r="K6250" t="str">
        <f t="shared" si="293"/>
        <v>Dog_Medium</v>
      </c>
      <c r="L6250">
        <f>VLOOKUP(K6250,size_costs!$D$1:$E$10,2,FALSE)</f>
        <v>150</v>
      </c>
      <c r="M6250">
        <f>VLOOKUP(C6250,age_costs!$A$1:$B$52,2,FALSE)</f>
        <v>100</v>
      </c>
    </row>
    <row r="6251" spans="1:13" x14ac:dyDescent="0.25">
      <c r="A6251" t="s">
        <v>1385</v>
      </c>
      <c r="B6251" t="s">
        <v>15526</v>
      </c>
      <c r="C6251" s="2">
        <f t="shared" si="291"/>
        <v>6</v>
      </c>
      <c r="D6251" t="s">
        <v>19</v>
      </c>
      <c r="E6251" t="s">
        <v>2350</v>
      </c>
      <c r="F6251">
        <v>6</v>
      </c>
      <c r="G6251" t="str">
        <f t="shared" si="292"/>
        <v>Medium</v>
      </c>
      <c r="H6251" t="s">
        <v>6</v>
      </c>
      <c r="I6251" t="str">
        <f>IFERROR(VLOOKUP(A6251,sponsored_animals!$A$1:$C$2143,1,TRUE),0)</f>
        <v>36806649e5722d</v>
      </c>
      <c r="J6251">
        <f>VLOOKUP(H6251,location_costs!$A$1:$B$6,2,FALSE)</f>
        <v>135</v>
      </c>
      <c r="K6251" t="str">
        <f t="shared" si="293"/>
        <v>Cat_Medium</v>
      </c>
      <c r="L6251">
        <f>VLOOKUP(K6251,size_costs!$D$1:$E$10,2,FALSE)</f>
        <v>120</v>
      </c>
      <c r="M6251">
        <f>VLOOKUP(C6251,age_costs!$A$1:$B$52,2,FALSE)</f>
        <v>100</v>
      </c>
    </row>
    <row r="6252" spans="1:13" x14ac:dyDescent="0.25">
      <c r="A6252" t="s">
        <v>8567</v>
      </c>
      <c r="B6252" t="s">
        <v>5605</v>
      </c>
      <c r="C6252" s="2">
        <f t="shared" si="291"/>
        <v>4</v>
      </c>
      <c r="D6252" t="s">
        <v>19</v>
      </c>
      <c r="E6252" t="s">
        <v>2234</v>
      </c>
      <c r="F6252">
        <v>2</v>
      </c>
      <c r="G6252" t="str">
        <f t="shared" si="292"/>
        <v>Small</v>
      </c>
      <c r="H6252" t="s">
        <v>3</v>
      </c>
      <c r="I6252" t="str">
        <f>IFERROR(VLOOKUP(A6252,sponsored_animals!$A$1:$C$2143,1,TRUE),0)</f>
        <v>f3de00c24336c4</v>
      </c>
      <c r="J6252">
        <f>VLOOKUP(H6252,location_costs!$A$1:$B$6,2,FALSE)</f>
        <v>120</v>
      </c>
      <c r="K6252" t="str">
        <f t="shared" si="293"/>
        <v>Cat_Small</v>
      </c>
      <c r="L6252">
        <f>VLOOKUP(K6252,size_costs!$D$1:$E$10,2,FALSE)</f>
        <v>100</v>
      </c>
      <c r="M6252">
        <f>VLOOKUP(C6252,age_costs!$A$1:$B$52,2,FALSE)</f>
        <v>0</v>
      </c>
    </row>
    <row r="6253" spans="1:13" x14ac:dyDescent="0.25">
      <c r="A6253" t="s">
        <v>8569</v>
      </c>
      <c r="B6253" t="s">
        <v>3258</v>
      </c>
      <c r="C6253" s="2">
        <f t="shared" si="291"/>
        <v>3</v>
      </c>
      <c r="D6253" t="s">
        <v>19</v>
      </c>
      <c r="E6253" t="s">
        <v>2226</v>
      </c>
      <c r="F6253">
        <v>3</v>
      </c>
      <c r="G6253" t="str">
        <f t="shared" si="292"/>
        <v>Small</v>
      </c>
      <c r="H6253" t="s">
        <v>6</v>
      </c>
      <c r="I6253" t="str">
        <f>IFERROR(VLOOKUP(A6253,sponsored_animals!$A$1:$C$2143,1,TRUE),0)</f>
        <v>214f8f6b359a1e</v>
      </c>
      <c r="J6253">
        <f>VLOOKUP(H6253,location_costs!$A$1:$B$6,2,FALSE)</f>
        <v>135</v>
      </c>
      <c r="K6253" t="str">
        <f t="shared" si="293"/>
        <v>Cat_Small</v>
      </c>
      <c r="L6253">
        <f>VLOOKUP(K6253,size_costs!$D$1:$E$10,2,FALSE)</f>
        <v>100</v>
      </c>
      <c r="M6253">
        <f>VLOOKUP(C6253,age_costs!$A$1:$B$52,2,FALSE)</f>
        <v>0</v>
      </c>
    </row>
    <row r="6254" spans="1:13" x14ac:dyDescent="0.25">
      <c r="A6254" t="s">
        <v>8570</v>
      </c>
      <c r="B6254" t="s">
        <v>14628</v>
      </c>
      <c r="C6254" s="2">
        <f t="shared" si="291"/>
        <v>6</v>
      </c>
      <c r="D6254" t="s">
        <v>12</v>
      </c>
      <c r="E6254" t="s">
        <v>2217</v>
      </c>
      <c r="F6254">
        <v>28</v>
      </c>
      <c r="G6254" t="str">
        <f t="shared" si="292"/>
        <v>Medium</v>
      </c>
      <c r="H6254" t="s">
        <v>5</v>
      </c>
      <c r="I6254" t="str">
        <f>IFERROR(VLOOKUP(A6254,sponsored_animals!$A$1:$C$2143,1,TRUE),0)</f>
        <v>f3de00c24336c4</v>
      </c>
      <c r="J6254">
        <f>VLOOKUP(H6254,location_costs!$A$1:$B$6,2,FALSE)</f>
        <v>140</v>
      </c>
      <c r="K6254" t="str">
        <f t="shared" si="293"/>
        <v>Dog_Medium</v>
      </c>
      <c r="L6254">
        <f>VLOOKUP(K6254,size_costs!$D$1:$E$10,2,FALSE)</f>
        <v>150</v>
      </c>
      <c r="M6254">
        <f>VLOOKUP(C6254,age_costs!$A$1:$B$52,2,FALSE)</f>
        <v>100</v>
      </c>
    </row>
    <row r="6255" spans="1:13" x14ac:dyDescent="0.25">
      <c r="A6255" t="s">
        <v>8571</v>
      </c>
      <c r="B6255" t="s">
        <v>15143</v>
      </c>
      <c r="C6255" s="2">
        <f t="shared" si="291"/>
        <v>10</v>
      </c>
      <c r="D6255" t="s">
        <v>12</v>
      </c>
      <c r="E6255" t="s">
        <v>2207</v>
      </c>
      <c r="F6255">
        <v>43</v>
      </c>
      <c r="G6255" t="str">
        <f t="shared" si="292"/>
        <v>Large</v>
      </c>
      <c r="H6255" t="s">
        <v>5</v>
      </c>
      <c r="I6255" t="str">
        <f>IFERROR(VLOOKUP(A6255,sponsored_animals!$A$1:$C$2143,1,TRUE),0)</f>
        <v>178f1189a06b68</v>
      </c>
      <c r="J6255">
        <f>VLOOKUP(H6255,location_costs!$A$1:$B$6,2,FALSE)</f>
        <v>140</v>
      </c>
      <c r="K6255" t="str">
        <f t="shared" si="293"/>
        <v>Dog_Large</v>
      </c>
      <c r="L6255">
        <f>VLOOKUP(K6255,size_costs!$D$1:$E$10,2,FALSE)</f>
        <v>175</v>
      </c>
      <c r="M6255">
        <f>VLOOKUP(C6255,age_costs!$A$1:$B$52,2,FALSE)</f>
        <v>150</v>
      </c>
    </row>
    <row r="6256" spans="1:13" x14ac:dyDescent="0.25">
      <c r="A6256" t="s">
        <v>8572</v>
      </c>
      <c r="B6256" t="s">
        <v>15747</v>
      </c>
      <c r="C6256" s="2">
        <f t="shared" si="291"/>
        <v>13</v>
      </c>
      <c r="D6256" t="s">
        <v>12</v>
      </c>
      <c r="E6256" t="s">
        <v>2263</v>
      </c>
      <c r="F6256">
        <v>46</v>
      </c>
      <c r="G6256" t="str">
        <f t="shared" si="292"/>
        <v>Large</v>
      </c>
      <c r="H6256" t="s">
        <v>5</v>
      </c>
      <c r="I6256" t="str">
        <f>IFERROR(VLOOKUP(A6256,sponsored_animals!$A$1:$C$2143,1,TRUE),0)</f>
        <v>214f8f6b359a1e</v>
      </c>
      <c r="J6256">
        <f>VLOOKUP(H6256,location_costs!$A$1:$B$6,2,FALSE)</f>
        <v>140</v>
      </c>
      <c r="K6256" t="str">
        <f t="shared" si="293"/>
        <v>Dog_Large</v>
      </c>
      <c r="L6256">
        <f>VLOOKUP(K6256,size_costs!$D$1:$E$10,2,FALSE)</f>
        <v>175</v>
      </c>
      <c r="M6256">
        <f>VLOOKUP(C6256,age_costs!$A$1:$B$52,2,FALSE)</f>
        <v>200</v>
      </c>
    </row>
    <row r="6257" spans="1:13" x14ac:dyDescent="0.25">
      <c r="A6257" t="s">
        <v>8573</v>
      </c>
      <c r="B6257" t="s">
        <v>13955</v>
      </c>
      <c r="C6257" s="2">
        <f t="shared" si="291"/>
        <v>3</v>
      </c>
      <c r="D6257" t="s">
        <v>19</v>
      </c>
      <c r="E6257" t="s">
        <v>2174</v>
      </c>
      <c r="F6257">
        <v>6</v>
      </c>
      <c r="G6257" t="str">
        <f t="shared" si="292"/>
        <v>Medium</v>
      </c>
      <c r="H6257" t="s">
        <v>7</v>
      </c>
      <c r="I6257" t="str">
        <f>IFERROR(VLOOKUP(A6257,sponsored_animals!$A$1:$C$2143,1,TRUE),0)</f>
        <v>4fca6ef6dbda96</v>
      </c>
      <c r="J6257">
        <f>VLOOKUP(H6257,location_costs!$A$1:$B$6,2,FALSE)</f>
        <v>100</v>
      </c>
      <c r="K6257" t="str">
        <f t="shared" si="293"/>
        <v>Cat_Medium</v>
      </c>
      <c r="L6257">
        <f>VLOOKUP(K6257,size_costs!$D$1:$E$10,2,FALSE)</f>
        <v>120</v>
      </c>
      <c r="M6257">
        <f>VLOOKUP(C6257,age_costs!$A$1:$B$52,2,FALSE)</f>
        <v>0</v>
      </c>
    </row>
    <row r="6258" spans="1:13" x14ac:dyDescent="0.25">
      <c r="A6258" t="s">
        <v>8574</v>
      </c>
      <c r="B6258" t="s">
        <v>15748</v>
      </c>
      <c r="C6258" s="2">
        <f t="shared" si="291"/>
        <v>9</v>
      </c>
      <c r="D6258" t="s">
        <v>12</v>
      </c>
      <c r="E6258" t="s">
        <v>2615</v>
      </c>
      <c r="F6258">
        <v>34</v>
      </c>
      <c r="G6258" t="str">
        <f t="shared" si="292"/>
        <v>Large</v>
      </c>
      <c r="H6258" t="s">
        <v>6</v>
      </c>
      <c r="I6258">
        <f>IFERROR(VLOOKUP(A6258,sponsored_animals!$A$1:$C$2143,1,TRUE),0)</f>
        <v>0</v>
      </c>
      <c r="J6258">
        <f>VLOOKUP(H6258,location_costs!$A$1:$B$6,2,FALSE)</f>
        <v>135</v>
      </c>
      <c r="K6258" t="str">
        <f t="shared" si="293"/>
        <v>Dog_Large</v>
      </c>
      <c r="L6258">
        <f>VLOOKUP(K6258,size_costs!$D$1:$E$10,2,FALSE)</f>
        <v>175</v>
      </c>
      <c r="M6258">
        <f>VLOOKUP(C6258,age_costs!$A$1:$B$52,2,FALSE)</f>
        <v>150</v>
      </c>
    </row>
    <row r="6259" spans="1:13" x14ac:dyDescent="0.25">
      <c r="A6259" t="s">
        <v>8575</v>
      </c>
      <c r="B6259" t="s">
        <v>15749</v>
      </c>
      <c r="C6259" s="2">
        <f t="shared" si="291"/>
        <v>14</v>
      </c>
      <c r="D6259" t="s">
        <v>12</v>
      </c>
      <c r="E6259" t="s">
        <v>8576</v>
      </c>
      <c r="F6259">
        <v>37</v>
      </c>
      <c r="G6259" t="str">
        <f t="shared" si="292"/>
        <v>Large</v>
      </c>
      <c r="H6259" t="s">
        <v>4</v>
      </c>
      <c r="I6259" t="str">
        <f>IFERROR(VLOOKUP(A6259,sponsored_animals!$A$1:$C$2143,1,TRUE),0)</f>
        <v>178f1189a06b68</v>
      </c>
      <c r="J6259">
        <f>VLOOKUP(H6259,location_costs!$A$1:$B$6,2,FALSE)</f>
        <v>110</v>
      </c>
      <c r="K6259" t="str">
        <f t="shared" si="293"/>
        <v>Dog_Large</v>
      </c>
      <c r="L6259">
        <f>VLOOKUP(K6259,size_costs!$D$1:$E$10,2,FALSE)</f>
        <v>175</v>
      </c>
      <c r="M6259">
        <f>VLOOKUP(C6259,age_costs!$A$1:$B$52,2,FALSE)</f>
        <v>200</v>
      </c>
    </row>
    <row r="6260" spans="1:13" x14ac:dyDescent="0.25">
      <c r="A6260" t="s">
        <v>210</v>
      </c>
      <c r="B6260" t="s">
        <v>7810</v>
      </c>
      <c r="C6260" s="2">
        <f t="shared" si="291"/>
        <v>4</v>
      </c>
      <c r="D6260" t="s">
        <v>12</v>
      </c>
      <c r="E6260" t="s">
        <v>2207</v>
      </c>
      <c r="F6260">
        <v>31.5</v>
      </c>
      <c r="G6260" t="str">
        <f t="shared" si="292"/>
        <v>Large</v>
      </c>
      <c r="H6260" t="s">
        <v>6</v>
      </c>
      <c r="I6260" t="str">
        <f>IFERROR(VLOOKUP(A6260,sponsored_animals!$A$1:$C$2143,1,TRUE),0)</f>
        <v>178f1189a06b68</v>
      </c>
      <c r="J6260">
        <f>VLOOKUP(H6260,location_costs!$A$1:$B$6,2,FALSE)</f>
        <v>135</v>
      </c>
      <c r="K6260" t="str">
        <f t="shared" si="293"/>
        <v>Dog_Large</v>
      </c>
      <c r="L6260">
        <f>VLOOKUP(K6260,size_costs!$D$1:$E$10,2,FALSE)</f>
        <v>175</v>
      </c>
      <c r="M6260">
        <f>VLOOKUP(C6260,age_costs!$A$1:$B$52,2,FALSE)</f>
        <v>0</v>
      </c>
    </row>
    <row r="6261" spans="1:13" x14ac:dyDescent="0.25">
      <c r="A6261" t="s">
        <v>8577</v>
      </c>
      <c r="B6261" t="s">
        <v>15750</v>
      </c>
      <c r="C6261" s="2">
        <f t="shared" si="291"/>
        <v>17</v>
      </c>
      <c r="D6261" t="s">
        <v>12</v>
      </c>
      <c r="E6261" t="s">
        <v>2217</v>
      </c>
      <c r="F6261">
        <v>38</v>
      </c>
      <c r="G6261" t="str">
        <f t="shared" si="292"/>
        <v>Large</v>
      </c>
      <c r="H6261" t="s">
        <v>5</v>
      </c>
      <c r="I6261" t="str">
        <f>IFERROR(VLOOKUP(A6261,sponsored_animals!$A$1:$C$2143,1,TRUE),0)</f>
        <v>f3de00c24336c4</v>
      </c>
      <c r="J6261">
        <f>VLOOKUP(H6261,location_costs!$A$1:$B$6,2,FALSE)</f>
        <v>140</v>
      </c>
      <c r="K6261" t="str">
        <f t="shared" si="293"/>
        <v>Dog_Large</v>
      </c>
      <c r="L6261">
        <f>VLOOKUP(K6261,size_costs!$D$1:$E$10,2,FALSE)</f>
        <v>175</v>
      </c>
      <c r="M6261">
        <f>VLOOKUP(C6261,age_costs!$A$1:$B$52,2,FALSE)</f>
        <v>300</v>
      </c>
    </row>
    <row r="6262" spans="1:13" x14ac:dyDescent="0.25">
      <c r="A6262" t="s">
        <v>8578</v>
      </c>
      <c r="B6262" t="s">
        <v>13957</v>
      </c>
      <c r="C6262" s="2">
        <f t="shared" si="291"/>
        <v>9</v>
      </c>
      <c r="D6262" t="s">
        <v>12</v>
      </c>
      <c r="E6262" t="s">
        <v>2207</v>
      </c>
      <c r="F6262">
        <v>43</v>
      </c>
      <c r="G6262" t="str">
        <f t="shared" si="292"/>
        <v>Large</v>
      </c>
      <c r="H6262" t="s">
        <v>3</v>
      </c>
      <c r="I6262" t="str">
        <f>IFERROR(VLOOKUP(A6262,sponsored_animals!$A$1:$C$2143,1,TRUE),0)</f>
        <v>4fca6ef6dbda96</v>
      </c>
      <c r="J6262">
        <f>VLOOKUP(H6262,location_costs!$A$1:$B$6,2,FALSE)</f>
        <v>120</v>
      </c>
      <c r="K6262" t="str">
        <f t="shared" si="293"/>
        <v>Dog_Large</v>
      </c>
      <c r="L6262">
        <f>VLOOKUP(K6262,size_costs!$D$1:$E$10,2,FALSE)</f>
        <v>175</v>
      </c>
      <c r="M6262">
        <f>VLOOKUP(C6262,age_costs!$A$1:$B$52,2,FALSE)</f>
        <v>150</v>
      </c>
    </row>
    <row r="6263" spans="1:13" x14ac:dyDescent="0.25">
      <c r="A6263" t="s">
        <v>8579</v>
      </c>
      <c r="B6263" t="s">
        <v>14466</v>
      </c>
      <c r="C6263" s="2">
        <f t="shared" si="291"/>
        <v>8</v>
      </c>
      <c r="D6263" t="s">
        <v>19</v>
      </c>
      <c r="E6263" t="s">
        <v>2200</v>
      </c>
      <c r="F6263">
        <v>6</v>
      </c>
      <c r="G6263" t="str">
        <f t="shared" si="292"/>
        <v>Medium</v>
      </c>
      <c r="H6263" t="s">
        <v>7</v>
      </c>
      <c r="I6263" t="str">
        <f>IFERROR(VLOOKUP(A6263,sponsored_animals!$A$1:$C$2143,1,TRUE),0)</f>
        <v>0ea863dbf1123f</v>
      </c>
      <c r="J6263">
        <f>VLOOKUP(H6263,location_costs!$A$1:$B$6,2,FALSE)</f>
        <v>100</v>
      </c>
      <c r="K6263" t="str">
        <f t="shared" si="293"/>
        <v>Cat_Medium</v>
      </c>
      <c r="L6263">
        <f>VLOOKUP(K6263,size_costs!$D$1:$E$10,2,FALSE)</f>
        <v>120</v>
      </c>
      <c r="M6263">
        <f>VLOOKUP(C6263,age_costs!$A$1:$B$52,2,FALSE)</f>
        <v>150</v>
      </c>
    </row>
    <row r="6264" spans="1:13" x14ac:dyDescent="0.25">
      <c r="A6264" t="s">
        <v>8580</v>
      </c>
      <c r="B6264" t="s">
        <v>13610</v>
      </c>
      <c r="C6264" s="2">
        <f t="shared" si="291"/>
        <v>9</v>
      </c>
      <c r="D6264" t="s">
        <v>12</v>
      </c>
      <c r="E6264" t="s">
        <v>2779</v>
      </c>
      <c r="F6264">
        <v>20</v>
      </c>
      <c r="G6264" t="str">
        <f t="shared" si="292"/>
        <v>Medium</v>
      </c>
      <c r="H6264" t="s">
        <v>6</v>
      </c>
      <c r="I6264">
        <f>IFERROR(VLOOKUP(A6264,sponsored_animals!$A$1:$C$2143,1,TRUE),0)</f>
        <v>0</v>
      </c>
      <c r="J6264">
        <f>VLOOKUP(H6264,location_costs!$A$1:$B$6,2,FALSE)</f>
        <v>135</v>
      </c>
      <c r="K6264" t="str">
        <f t="shared" si="293"/>
        <v>Dog_Medium</v>
      </c>
      <c r="L6264">
        <f>VLOOKUP(K6264,size_costs!$D$1:$E$10,2,FALSE)</f>
        <v>150</v>
      </c>
      <c r="M6264">
        <f>VLOOKUP(C6264,age_costs!$A$1:$B$52,2,FALSE)</f>
        <v>150</v>
      </c>
    </row>
    <row r="6265" spans="1:13" x14ac:dyDescent="0.25">
      <c r="A6265" t="s">
        <v>8581</v>
      </c>
      <c r="B6265" t="s">
        <v>14984</v>
      </c>
      <c r="C6265" s="2">
        <f t="shared" si="291"/>
        <v>6</v>
      </c>
      <c r="D6265" t="s">
        <v>12</v>
      </c>
      <c r="E6265" t="s">
        <v>2233</v>
      </c>
      <c r="F6265">
        <v>41</v>
      </c>
      <c r="G6265" t="str">
        <f t="shared" si="292"/>
        <v>Large</v>
      </c>
      <c r="H6265" t="s">
        <v>6</v>
      </c>
      <c r="I6265" t="str">
        <f>IFERROR(VLOOKUP(A6265,sponsored_animals!$A$1:$C$2143,1,TRUE),0)</f>
        <v>d40d0d9a6a4451</v>
      </c>
      <c r="J6265">
        <f>VLOOKUP(H6265,location_costs!$A$1:$B$6,2,FALSE)</f>
        <v>135</v>
      </c>
      <c r="K6265" t="str">
        <f t="shared" si="293"/>
        <v>Dog_Large</v>
      </c>
      <c r="L6265">
        <f>VLOOKUP(K6265,size_costs!$D$1:$E$10,2,FALSE)</f>
        <v>175</v>
      </c>
      <c r="M6265">
        <f>VLOOKUP(C6265,age_costs!$A$1:$B$52,2,FALSE)</f>
        <v>100</v>
      </c>
    </row>
    <row r="6266" spans="1:13" x14ac:dyDescent="0.25">
      <c r="A6266" t="s">
        <v>8582</v>
      </c>
      <c r="B6266" t="s">
        <v>2356</v>
      </c>
      <c r="C6266" s="2">
        <f t="shared" si="291"/>
        <v>8</v>
      </c>
      <c r="D6266" t="s">
        <v>12</v>
      </c>
      <c r="E6266" t="s">
        <v>2207</v>
      </c>
      <c r="F6266">
        <v>11.5</v>
      </c>
      <c r="G6266" t="str">
        <f t="shared" si="292"/>
        <v>Medium</v>
      </c>
      <c r="H6266" t="s">
        <v>6</v>
      </c>
      <c r="I6266" t="str">
        <f>IFERROR(VLOOKUP(A6266,sponsored_animals!$A$1:$C$2143,1,TRUE),0)</f>
        <v>36806649e5722d</v>
      </c>
      <c r="J6266">
        <f>VLOOKUP(H6266,location_costs!$A$1:$B$6,2,FALSE)</f>
        <v>135</v>
      </c>
      <c r="K6266" t="str">
        <f t="shared" si="293"/>
        <v>Dog_Medium</v>
      </c>
      <c r="L6266">
        <f>VLOOKUP(K6266,size_costs!$D$1:$E$10,2,FALSE)</f>
        <v>150</v>
      </c>
      <c r="M6266">
        <f>VLOOKUP(C6266,age_costs!$A$1:$B$52,2,FALSE)</f>
        <v>150</v>
      </c>
    </row>
    <row r="6267" spans="1:13" x14ac:dyDescent="0.25">
      <c r="A6267" t="s">
        <v>8583</v>
      </c>
      <c r="B6267" t="s">
        <v>15751</v>
      </c>
      <c r="C6267" s="2">
        <f t="shared" si="291"/>
        <v>12</v>
      </c>
      <c r="D6267" t="s">
        <v>12</v>
      </c>
      <c r="E6267" t="s">
        <v>2231</v>
      </c>
      <c r="F6267">
        <v>26</v>
      </c>
      <c r="G6267" t="str">
        <f t="shared" si="292"/>
        <v>Medium</v>
      </c>
      <c r="H6267" t="s">
        <v>4</v>
      </c>
      <c r="I6267" t="str">
        <f>IFERROR(VLOOKUP(A6267,sponsored_animals!$A$1:$C$2143,1,TRUE),0)</f>
        <v>178f1189a06b68</v>
      </c>
      <c r="J6267">
        <f>VLOOKUP(H6267,location_costs!$A$1:$B$6,2,FALSE)</f>
        <v>110</v>
      </c>
      <c r="K6267" t="str">
        <f t="shared" si="293"/>
        <v>Dog_Medium</v>
      </c>
      <c r="L6267">
        <f>VLOOKUP(K6267,size_costs!$D$1:$E$10,2,FALSE)</f>
        <v>150</v>
      </c>
      <c r="M6267">
        <f>VLOOKUP(C6267,age_costs!$A$1:$B$52,2,FALSE)</f>
        <v>150</v>
      </c>
    </row>
    <row r="6268" spans="1:13" x14ac:dyDescent="0.25">
      <c r="A6268" t="s">
        <v>8584</v>
      </c>
      <c r="B6268" t="s">
        <v>13057</v>
      </c>
      <c r="C6268" s="2">
        <f t="shared" si="291"/>
        <v>12</v>
      </c>
      <c r="D6268" t="s">
        <v>12</v>
      </c>
      <c r="E6268" t="s">
        <v>2186</v>
      </c>
      <c r="F6268">
        <v>12</v>
      </c>
      <c r="G6268" t="str">
        <f t="shared" si="292"/>
        <v>Medium</v>
      </c>
      <c r="H6268" t="s">
        <v>5</v>
      </c>
      <c r="I6268">
        <f>IFERROR(VLOOKUP(A6268,sponsored_animals!$A$1:$C$2143,1,TRUE),0)</f>
        <v>0</v>
      </c>
      <c r="J6268">
        <f>VLOOKUP(H6268,location_costs!$A$1:$B$6,2,FALSE)</f>
        <v>140</v>
      </c>
      <c r="K6268" t="str">
        <f t="shared" si="293"/>
        <v>Dog_Medium</v>
      </c>
      <c r="L6268">
        <f>VLOOKUP(K6268,size_costs!$D$1:$E$10,2,FALSE)</f>
        <v>150</v>
      </c>
      <c r="M6268">
        <f>VLOOKUP(C6268,age_costs!$A$1:$B$52,2,FALSE)</f>
        <v>150</v>
      </c>
    </row>
    <row r="6269" spans="1:13" x14ac:dyDescent="0.25">
      <c r="A6269" t="s">
        <v>8586</v>
      </c>
      <c r="B6269" t="s">
        <v>15752</v>
      </c>
      <c r="C6269" s="2">
        <f t="shared" si="291"/>
        <v>16</v>
      </c>
      <c r="D6269" t="s">
        <v>12</v>
      </c>
      <c r="E6269" t="s">
        <v>2322</v>
      </c>
      <c r="F6269">
        <v>24</v>
      </c>
      <c r="G6269" t="str">
        <f t="shared" si="292"/>
        <v>Medium</v>
      </c>
      <c r="H6269" t="s">
        <v>6</v>
      </c>
      <c r="I6269" t="str">
        <f>IFERROR(VLOOKUP(A6269,sponsored_animals!$A$1:$C$2143,1,TRUE),0)</f>
        <v>36806649e5722d</v>
      </c>
      <c r="J6269">
        <f>VLOOKUP(H6269,location_costs!$A$1:$B$6,2,FALSE)</f>
        <v>135</v>
      </c>
      <c r="K6269" t="str">
        <f t="shared" si="293"/>
        <v>Dog_Medium</v>
      </c>
      <c r="L6269">
        <f>VLOOKUP(K6269,size_costs!$D$1:$E$10,2,FALSE)</f>
        <v>150</v>
      </c>
      <c r="M6269">
        <f>VLOOKUP(C6269,age_costs!$A$1:$B$52,2,FALSE)</f>
        <v>300</v>
      </c>
    </row>
    <row r="6270" spans="1:13" x14ac:dyDescent="0.25">
      <c r="A6270" t="s">
        <v>8587</v>
      </c>
      <c r="B6270" t="s">
        <v>13756</v>
      </c>
      <c r="C6270" s="2">
        <f t="shared" si="291"/>
        <v>6</v>
      </c>
      <c r="D6270" t="s">
        <v>12</v>
      </c>
      <c r="E6270" t="s">
        <v>2302</v>
      </c>
      <c r="F6270">
        <v>16</v>
      </c>
      <c r="G6270" t="str">
        <f t="shared" si="292"/>
        <v>Medium</v>
      </c>
      <c r="H6270" t="s">
        <v>3</v>
      </c>
      <c r="I6270" t="str">
        <f>IFERROR(VLOOKUP(A6270,sponsored_animals!$A$1:$C$2143,1,TRUE),0)</f>
        <v>36806649e5722d</v>
      </c>
      <c r="J6270">
        <f>VLOOKUP(H6270,location_costs!$A$1:$B$6,2,FALSE)</f>
        <v>120</v>
      </c>
      <c r="K6270" t="str">
        <f t="shared" si="293"/>
        <v>Dog_Medium</v>
      </c>
      <c r="L6270">
        <f>VLOOKUP(K6270,size_costs!$D$1:$E$10,2,FALSE)</f>
        <v>150</v>
      </c>
      <c r="M6270">
        <f>VLOOKUP(C6270,age_costs!$A$1:$B$52,2,FALSE)</f>
        <v>100</v>
      </c>
    </row>
    <row r="6271" spans="1:13" x14ac:dyDescent="0.25">
      <c r="A6271" t="s">
        <v>8588</v>
      </c>
      <c r="B6271" t="s">
        <v>15753</v>
      </c>
      <c r="C6271" s="2">
        <f t="shared" si="291"/>
        <v>13</v>
      </c>
      <c r="D6271" t="s">
        <v>12</v>
      </c>
      <c r="E6271" t="s">
        <v>2535</v>
      </c>
      <c r="F6271">
        <v>22</v>
      </c>
      <c r="G6271" t="str">
        <f t="shared" si="292"/>
        <v>Medium</v>
      </c>
      <c r="H6271" t="s">
        <v>3</v>
      </c>
      <c r="I6271">
        <f>IFERROR(VLOOKUP(A6271,sponsored_animals!$A$1:$C$2143,1,TRUE),0)</f>
        <v>0</v>
      </c>
      <c r="J6271">
        <f>VLOOKUP(H6271,location_costs!$A$1:$B$6,2,FALSE)</f>
        <v>120</v>
      </c>
      <c r="K6271" t="str">
        <f t="shared" si="293"/>
        <v>Dog_Medium</v>
      </c>
      <c r="L6271">
        <f>VLOOKUP(K6271,size_costs!$D$1:$E$10,2,FALSE)</f>
        <v>150</v>
      </c>
      <c r="M6271">
        <f>VLOOKUP(C6271,age_costs!$A$1:$B$52,2,FALSE)</f>
        <v>200</v>
      </c>
    </row>
    <row r="6272" spans="1:13" x14ac:dyDescent="0.25">
      <c r="A6272" t="s">
        <v>8589</v>
      </c>
      <c r="B6272" t="s">
        <v>14460</v>
      </c>
      <c r="C6272" s="2">
        <f t="shared" si="291"/>
        <v>5</v>
      </c>
      <c r="D6272" t="s">
        <v>12</v>
      </c>
      <c r="E6272" t="s">
        <v>2533</v>
      </c>
      <c r="F6272">
        <v>39</v>
      </c>
      <c r="G6272" t="str">
        <f t="shared" si="292"/>
        <v>Large</v>
      </c>
      <c r="H6272" t="s">
        <v>4</v>
      </c>
      <c r="I6272" t="str">
        <f>IFERROR(VLOOKUP(A6272,sponsored_animals!$A$1:$C$2143,1,TRUE),0)</f>
        <v>0ea863dbf1123f</v>
      </c>
      <c r="J6272">
        <f>VLOOKUP(H6272,location_costs!$A$1:$B$6,2,FALSE)</f>
        <v>110</v>
      </c>
      <c r="K6272" t="str">
        <f t="shared" si="293"/>
        <v>Dog_Large</v>
      </c>
      <c r="L6272">
        <f>VLOOKUP(K6272,size_costs!$D$1:$E$10,2,FALSE)</f>
        <v>175</v>
      </c>
      <c r="M6272">
        <f>VLOOKUP(C6272,age_costs!$A$1:$B$52,2,FALSE)</f>
        <v>100</v>
      </c>
    </row>
    <row r="6273" spans="1:13" x14ac:dyDescent="0.25">
      <c r="A6273" t="s">
        <v>311</v>
      </c>
      <c r="B6273" t="s">
        <v>3401</v>
      </c>
      <c r="C6273" s="2">
        <f t="shared" si="291"/>
        <v>10</v>
      </c>
      <c r="D6273" t="s">
        <v>12</v>
      </c>
      <c r="E6273" t="s">
        <v>2191</v>
      </c>
      <c r="F6273">
        <v>35</v>
      </c>
      <c r="G6273" t="str">
        <f t="shared" si="292"/>
        <v>Large</v>
      </c>
      <c r="H6273" t="s">
        <v>4</v>
      </c>
      <c r="I6273">
        <f>IFERROR(VLOOKUP(A6273,sponsored_animals!$A$1:$C$2143,1,TRUE),0)</f>
        <v>0</v>
      </c>
      <c r="J6273">
        <f>VLOOKUP(H6273,location_costs!$A$1:$B$6,2,FALSE)</f>
        <v>110</v>
      </c>
      <c r="K6273" t="str">
        <f t="shared" si="293"/>
        <v>Dog_Large</v>
      </c>
      <c r="L6273">
        <f>VLOOKUP(K6273,size_costs!$D$1:$E$10,2,FALSE)</f>
        <v>175</v>
      </c>
      <c r="M6273">
        <f>VLOOKUP(C6273,age_costs!$A$1:$B$52,2,FALSE)</f>
        <v>150</v>
      </c>
    </row>
    <row r="6274" spans="1:13" x14ac:dyDescent="0.25">
      <c r="A6274" t="s">
        <v>8590</v>
      </c>
      <c r="B6274" t="s">
        <v>14395</v>
      </c>
      <c r="C6274" s="2">
        <f t="shared" si="291"/>
        <v>8</v>
      </c>
      <c r="D6274" t="s">
        <v>12</v>
      </c>
      <c r="E6274" t="s">
        <v>2180</v>
      </c>
      <c r="F6274">
        <v>29</v>
      </c>
      <c r="G6274" t="str">
        <f t="shared" si="292"/>
        <v>Medium</v>
      </c>
      <c r="H6274" t="s">
        <v>6</v>
      </c>
      <c r="I6274" t="str">
        <f>IFERROR(VLOOKUP(A6274,sponsored_animals!$A$1:$C$2143,1,TRUE),0)</f>
        <v>b14069999a0ee6</v>
      </c>
      <c r="J6274">
        <f>VLOOKUP(H6274,location_costs!$A$1:$B$6,2,FALSE)</f>
        <v>135</v>
      </c>
      <c r="K6274" t="str">
        <f t="shared" si="293"/>
        <v>Dog_Medium</v>
      </c>
      <c r="L6274">
        <f>VLOOKUP(K6274,size_costs!$D$1:$E$10,2,FALSE)</f>
        <v>150</v>
      </c>
      <c r="M6274">
        <f>VLOOKUP(C6274,age_costs!$A$1:$B$52,2,FALSE)</f>
        <v>150</v>
      </c>
    </row>
    <row r="6275" spans="1:13" x14ac:dyDescent="0.25">
      <c r="A6275" t="s">
        <v>1931</v>
      </c>
      <c r="B6275" t="s">
        <v>13627</v>
      </c>
      <c r="C6275" s="2">
        <f t="shared" ref="C6275:C6338" si="294">ROUND(YEARFRAC(B6275,"31/12/2021"),0)</f>
        <v>9</v>
      </c>
      <c r="D6275" t="s">
        <v>12</v>
      </c>
      <c r="E6275" t="s">
        <v>2302</v>
      </c>
      <c r="F6275">
        <v>16</v>
      </c>
      <c r="G6275" t="str">
        <f t="shared" ref="G6275:G6338" si="295">IF(AND(D6275="Dog",F6275&lt;=10),"Small",IF(AND(D6275="Dog",F6275&gt;10,F6275&lt;=30),"Medium",IF(AND(D6275="Dog",F6275&gt;30),"Large",IF(AND(D6275="Cat",F6275&lt;=5),"Small",IF(AND(D6275="Cat",F6275&gt;5,F6275&lt;=7),"Medium",IF(AND(D6275="Cat",F6275&gt;=7),"Large",IF(AND(D6275="Bird",F6275&lt;=0.7),"Small",IF(AND(D6275="Bird",F6275&gt;0.7,F6275&lt;=1.1),"Medium",IF(AND(D6275="Bird",F6275&gt;1.1),"Large","Erro")))))))))</f>
        <v>Medium</v>
      </c>
      <c r="H6275" t="s">
        <v>6</v>
      </c>
      <c r="I6275" t="str">
        <f>IFERROR(VLOOKUP(A6275,sponsored_animals!$A$1:$C$2143,1,TRUE),0)</f>
        <v>438efb0f97b6a3</v>
      </c>
      <c r="J6275">
        <f>VLOOKUP(H6275,location_costs!$A$1:$B$6,2,FALSE)</f>
        <v>135</v>
      </c>
      <c r="K6275" t="str">
        <f t="shared" ref="K6275:K6338" si="296">D6275&amp;"_"&amp;G6275</f>
        <v>Dog_Medium</v>
      </c>
      <c r="L6275">
        <f>VLOOKUP(K6275,size_costs!$D$1:$E$10,2,FALSE)</f>
        <v>150</v>
      </c>
      <c r="M6275">
        <f>VLOOKUP(C6275,age_costs!$A$1:$B$52,2,FALSE)</f>
        <v>150</v>
      </c>
    </row>
    <row r="6276" spans="1:13" x14ac:dyDescent="0.25">
      <c r="A6276" t="s">
        <v>8591</v>
      </c>
      <c r="B6276" t="s">
        <v>15269</v>
      </c>
      <c r="C6276" s="2">
        <f t="shared" si="294"/>
        <v>5</v>
      </c>
      <c r="D6276" t="s">
        <v>19</v>
      </c>
      <c r="E6276" t="s">
        <v>2198</v>
      </c>
      <c r="F6276">
        <v>8</v>
      </c>
      <c r="G6276" t="str">
        <f t="shared" si="295"/>
        <v>Large</v>
      </c>
      <c r="H6276" t="s">
        <v>6</v>
      </c>
      <c r="I6276" t="str">
        <f>IFERROR(VLOOKUP(A6276,sponsored_animals!$A$1:$C$2143,1,TRUE),0)</f>
        <v>74228ffdfe76aa</v>
      </c>
      <c r="J6276">
        <f>VLOOKUP(H6276,location_costs!$A$1:$B$6,2,FALSE)</f>
        <v>135</v>
      </c>
      <c r="K6276" t="str">
        <f t="shared" si="296"/>
        <v>Cat_Large</v>
      </c>
      <c r="L6276">
        <f>VLOOKUP(K6276,size_costs!$D$1:$E$10,2,FALSE)</f>
        <v>140</v>
      </c>
      <c r="M6276">
        <f>VLOOKUP(C6276,age_costs!$A$1:$B$52,2,FALSE)</f>
        <v>100</v>
      </c>
    </row>
    <row r="6277" spans="1:13" x14ac:dyDescent="0.25">
      <c r="A6277" t="s">
        <v>8592</v>
      </c>
      <c r="B6277" t="s">
        <v>5826</v>
      </c>
      <c r="C6277" s="2">
        <f t="shared" si="294"/>
        <v>11</v>
      </c>
      <c r="D6277" t="s">
        <v>12</v>
      </c>
      <c r="E6277" t="s">
        <v>5415</v>
      </c>
      <c r="F6277">
        <v>31.5</v>
      </c>
      <c r="G6277" t="str">
        <f t="shared" si="295"/>
        <v>Large</v>
      </c>
      <c r="H6277" t="s">
        <v>5</v>
      </c>
      <c r="I6277" t="str">
        <f>IFERROR(VLOOKUP(A6277,sponsored_animals!$A$1:$C$2143,1,TRUE),0)</f>
        <v>214f8f6b359a1e</v>
      </c>
      <c r="J6277">
        <f>VLOOKUP(H6277,location_costs!$A$1:$B$6,2,FALSE)</f>
        <v>140</v>
      </c>
      <c r="K6277" t="str">
        <f t="shared" si="296"/>
        <v>Dog_Large</v>
      </c>
      <c r="L6277">
        <f>VLOOKUP(K6277,size_costs!$D$1:$E$10,2,FALSE)</f>
        <v>175</v>
      </c>
      <c r="M6277">
        <f>VLOOKUP(C6277,age_costs!$A$1:$B$52,2,FALSE)</f>
        <v>150</v>
      </c>
    </row>
    <row r="6278" spans="1:13" x14ac:dyDescent="0.25">
      <c r="A6278" t="s">
        <v>8594</v>
      </c>
      <c r="B6278" t="s">
        <v>15754</v>
      </c>
      <c r="C6278" s="2">
        <f t="shared" si="294"/>
        <v>5</v>
      </c>
      <c r="D6278" t="s">
        <v>12</v>
      </c>
      <c r="E6278" t="s">
        <v>2533</v>
      </c>
      <c r="F6278">
        <v>29</v>
      </c>
      <c r="G6278" t="str">
        <f t="shared" si="295"/>
        <v>Medium</v>
      </c>
      <c r="H6278" t="s">
        <v>4</v>
      </c>
      <c r="I6278">
        <f>IFERROR(VLOOKUP(A6278,sponsored_animals!$A$1:$C$2143,1,TRUE),0)</f>
        <v>0</v>
      </c>
      <c r="J6278">
        <f>VLOOKUP(H6278,location_costs!$A$1:$B$6,2,FALSE)</f>
        <v>110</v>
      </c>
      <c r="K6278" t="str">
        <f t="shared" si="296"/>
        <v>Dog_Medium</v>
      </c>
      <c r="L6278">
        <f>VLOOKUP(K6278,size_costs!$D$1:$E$10,2,FALSE)</f>
        <v>150</v>
      </c>
      <c r="M6278">
        <f>VLOOKUP(C6278,age_costs!$A$1:$B$52,2,FALSE)</f>
        <v>100</v>
      </c>
    </row>
    <row r="6279" spans="1:13" x14ac:dyDescent="0.25">
      <c r="A6279" t="s">
        <v>8595</v>
      </c>
      <c r="B6279" t="s">
        <v>12038</v>
      </c>
      <c r="C6279" s="2">
        <f t="shared" si="294"/>
        <v>8</v>
      </c>
      <c r="D6279" t="s">
        <v>19</v>
      </c>
      <c r="E6279" t="s">
        <v>2182</v>
      </c>
      <c r="F6279">
        <v>8</v>
      </c>
      <c r="G6279" t="str">
        <f t="shared" si="295"/>
        <v>Large</v>
      </c>
      <c r="H6279" t="s">
        <v>4</v>
      </c>
      <c r="I6279">
        <f>IFERROR(VLOOKUP(A6279,sponsored_animals!$A$1:$C$2143,1,TRUE),0)</f>
        <v>0</v>
      </c>
      <c r="J6279">
        <f>VLOOKUP(H6279,location_costs!$A$1:$B$6,2,FALSE)</f>
        <v>110</v>
      </c>
      <c r="K6279" t="str">
        <f t="shared" si="296"/>
        <v>Cat_Large</v>
      </c>
      <c r="L6279">
        <f>VLOOKUP(K6279,size_costs!$D$1:$E$10,2,FALSE)</f>
        <v>140</v>
      </c>
      <c r="M6279">
        <f>VLOOKUP(C6279,age_costs!$A$1:$B$52,2,FALSE)</f>
        <v>150</v>
      </c>
    </row>
    <row r="6280" spans="1:13" x14ac:dyDescent="0.25">
      <c r="A6280" t="s">
        <v>8596</v>
      </c>
      <c r="B6280" t="s">
        <v>7638</v>
      </c>
      <c r="C6280" s="2">
        <f t="shared" si="294"/>
        <v>6</v>
      </c>
      <c r="D6280" t="s">
        <v>19</v>
      </c>
      <c r="E6280" t="s">
        <v>2311</v>
      </c>
      <c r="F6280">
        <v>8</v>
      </c>
      <c r="G6280" t="str">
        <f t="shared" si="295"/>
        <v>Large</v>
      </c>
      <c r="H6280" t="s">
        <v>6</v>
      </c>
      <c r="I6280" t="str">
        <f>IFERROR(VLOOKUP(A6280,sponsored_animals!$A$1:$C$2143,1,TRUE),0)</f>
        <v>b14069999a0ee6</v>
      </c>
      <c r="J6280">
        <f>VLOOKUP(H6280,location_costs!$A$1:$B$6,2,FALSE)</f>
        <v>135</v>
      </c>
      <c r="K6280" t="str">
        <f t="shared" si="296"/>
        <v>Cat_Large</v>
      </c>
      <c r="L6280">
        <f>VLOOKUP(K6280,size_costs!$D$1:$E$10,2,FALSE)</f>
        <v>140</v>
      </c>
      <c r="M6280">
        <f>VLOOKUP(C6280,age_costs!$A$1:$B$52,2,FALSE)</f>
        <v>100</v>
      </c>
    </row>
    <row r="6281" spans="1:13" x14ac:dyDescent="0.25">
      <c r="A6281" t="s">
        <v>8597</v>
      </c>
      <c r="B6281" t="s">
        <v>15400</v>
      </c>
      <c r="C6281" s="2">
        <f t="shared" si="294"/>
        <v>3</v>
      </c>
      <c r="D6281" t="s">
        <v>12</v>
      </c>
      <c r="E6281" t="s">
        <v>2190</v>
      </c>
      <c r="F6281">
        <v>34</v>
      </c>
      <c r="G6281" t="str">
        <f t="shared" si="295"/>
        <v>Large</v>
      </c>
      <c r="H6281" t="s">
        <v>7</v>
      </c>
      <c r="I6281" t="str">
        <f>IFERROR(VLOOKUP(A6281,sponsored_animals!$A$1:$C$2143,1,TRUE),0)</f>
        <v>438efb0f97b6a3</v>
      </c>
      <c r="J6281">
        <f>VLOOKUP(H6281,location_costs!$A$1:$B$6,2,FALSE)</f>
        <v>100</v>
      </c>
      <c r="K6281" t="str">
        <f t="shared" si="296"/>
        <v>Dog_Large</v>
      </c>
      <c r="L6281">
        <f>VLOOKUP(K6281,size_costs!$D$1:$E$10,2,FALSE)</f>
        <v>175</v>
      </c>
      <c r="M6281">
        <f>VLOOKUP(C6281,age_costs!$A$1:$B$52,2,FALSE)</f>
        <v>0</v>
      </c>
    </row>
    <row r="6282" spans="1:13" x14ac:dyDescent="0.25">
      <c r="A6282" t="s">
        <v>8598</v>
      </c>
      <c r="B6282" t="s">
        <v>3901</v>
      </c>
      <c r="C6282" s="2">
        <f t="shared" si="294"/>
        <v>4</v>
      </c>
      <c r="D6282" t="s">
        <v>19</v>
      </c>
      <c r="E6282" t="s">
        <v>2313</v>
      </c>
      <c r="F6282">
        <v>8</v>
      </c>
      <c r="G6282" t="str">
        <f t="shared" si="295"/>
        <v>Large</v>
      </c>
      <c r="H6282" t="s">
        <v>3</v>
      </c>
      <c r="I6282" t="str">
        <f>IFERROR(VLOOKUP(A6282,sponsored_animals!$A$1:$C$2143,1,TRUE),0)</f>
        <v>7c0c3e04e6a4d4</v>
      </c>
      <c r="J6282">
        <f>VLOOKUP(H6282,location_costs!$A$1:$B$6,2,FALSE)</f>
        <v>120</v>
      </c>
      <c r="K6282" t="str">
        <f t="shared" si="296"/>
        <v>Cat_Large</v>
      </c>
      <c r="L6282">
        <f>VLOOKUP(K6282,size_costs!$D$1:$E$10,2,FALSE)</f>
        <v>140</v>
      </c>
      <c r="M6282">
        <f>VLOOKUP(C6282,age_costs!$A$1:$B$52,2,FALSE)</f>
        <v>0</v>
      </c>
    </row>
    <row r="6283" spans="1:13" x14ac:dyDescent="0.25">
      <c r="A6283" t="s">
        <v>8599</v>
      </c>
      <c r="B6283" t="s">
        <v>7707</v>
      </c>
      <c r="C6283" s="2">
        <f t="shared" si="294"/>
        <v>9</v>
      </c>
      <c r="D6283" t="s">
        <v>12</v>
      </c>
      <c r="E6283" t="s">
        <v>2207</v>
      </c>
      <c r="F6283">
        <v>16</v>
      </c>
      <c r="G6283" t="str">
        <f t="shared" si="295"/>
        <v>Medium</v>
      </c>
      <c r="H6283" t="s">
        <v>5</v>
      </c>
      <c r="I6283" t="str">
        <f>IFERROR(VLOOKUP(A6283,sponsored_animals!$A$1:$C$2143,1,TRUE),0)</f>
        <v>178f1189a06b68</v>
      </c>
      <c r="J6283">
        <f>VLOOKUP(H6283,location_costs!$A$1:$B$6,2,FALSE)</f>
        <v>140</v>
      </c>
      <c r="K6283" t="str">
        <f t="shared" si="296"/>
        <v>Dog_Medium</v>
      </c>
      <c r="L6283">
        <f>VLOOKUP(K6283,size_costs!$D$1:$E$10,2,FALSE)</f>
        <v>150</v>
      </c>
      <c r="M6283">
        <f>VLOOKUP(C6283,age_costs!$A$1:$B$52,2,FALSE)</f>
        <v>150</v>
      </c>
    </row>
    <row r="6284" spans="1:13" x14ac:dyDescent="0.25">
      <c r="A6284" t="s">
        <v>8600</v>
      </c>
      <c r="B6284" t="s">
        <v>15496</v>
      </c>
      <c r="C6284" s="2">
        <f t="shared" si="294"/>
        <v>9</v>
      </c>
      <c r="D6284" t="s">
        <v>12</v>
      </c>
      <c r="E6284" t="s">
        <v>2332</v>
      </c>
      <c r="F6284">
        <v>11</v>
      </c>
      <c r="G6284" t="str">
        <f t="shared" si="295"/>
        <v>Medium</v>
      </c>
      <c r="H6284" t="s">
        <v>5</v>
      </c>
      <c r="I6284" t="str">
        <f>IFERROR(VLOOKUP(A6284,sponsored_animals!$A$1:$C$2143,1,TRUE),0)</f>
        <v>214f8f6b359a1e</v>
      </c>
      <c r="J6284">
        <f>VLOOKUP(H6284,location_costs!$A$1:$B$6,2,FALSE)</f>
        <v>140</v>
      </c>
      <c r="K6284" t="str">
        <f t="shared" si="296"/>
        <v>Dog_Medium</v>
      </c>
      <c r="L6284">
        <f>VLOOKUP(K6284,size_costs!$D$1:$E$10,2,FALSE)</f>
        <v>150</v>
      </c>
      <c r="M6284">
        <f>VLOOKUP(C6284,age_costs!$A$1:$B$52,2,FALSE)</f>
        <v>150</v>
      </c>
    </row>
    <row r="6285" spans="1:13" x14ac:dyDescent="0.25">
      <c r="A6285" t="s">
        <v>8601</v>
      </c>
      <c r="B6285" t="s">
        <v>13817</v>
      </c>
      <c r="C6285" s="2">
        <f t="shared" si="294"/>
        <v>4</v>
      </c>
      <c r="D6285" t="s">
        <v>12</v>
      </c>
      <c r="E6285" t="s">
        <v>2409</v>
      </c>
      <c r="F6285">
        <v>27</v>
      </c>
      <c r="G6285" t="str">
        <f t="shared" si="295"/>
        <v>Medium</v>
      </c>
      <c r="H6285" t="s">
        <v>6</v>
      </c>
      <c r="I6285" t="str">
        <f>IFERROR(VLOOKUP(A6285,sponsored_animals!$A$1:$C$2143,1,TRUE),0)</f>
        <v>0918714dc3a6e1</v>
      </c>
      <c r="J6285">
        <f>VLOOKUP(H6285,location_costs!$A$1:$B$6,2,FALSE)</f>
        <v>135</v>
      </c>
      <c r="K6285" t="str">
        <f t="shared" si="296"/>
        <v>Dog_Medium</v>
      </c>
      <c r="L6285">
        <f>VLOOKUP(K6285,size_costs!$D$1:$E$10,2,FALSE)</f>
        <v>150</v>
      </c>
      <c r="M6285">
        <f>VLOOKUP(C6285,age_costs!$A$1:$B$52,2,FALSE)</f>
        <v>0</v>
      </c>
    </row>
    <row r="6286" spans="1:13" x14ac:dyDescent="0.25">
      <c r="A6286" t="s">
        <v>8602</v>
      </c>
      <c r="B6286" t="s">
        <v>15062</v>
      </c>
      <c r="C6286" s="2">
        <f t="shared" si="294"/>
        <v>9</v>
      </c>
      <c r="D6286" t="s">
        <v>12</v>
      </c>
      <c r="E6286" t="s">
        <v>2186</v>
      </c>
      <c r="F6286">
        <v>23</v>
      </c>
      <c r="G6286" t="str">
        <f t="shared" si="295"/>
        <v>Medium</v>
      </c>
      <c r="H6286" t="s">
        <v>6</v>
      </c>
      <c r="I6286">
        <f>IFERROR(VLOOKUP(A6286,sponsored_animals!$A$1:$C$2143,1,TRUE),0)</f>
        <v>0</v>
      </c>
      <c r="J6286">
        <f>VLOOKUP(H6286,location_costs!$A$1:$B$6,2,FALSE)</f>
        <v>135</v>
      </c>
      <c r="K6286" t="str">
        <f t="shared" si="296"/>
        <v>Dog_Medium</v>
      </c>
      <c r="L6286">
        <f>VLOOKUP(K6286,size_costs!$D$1:$E$10,2,FALSE)</f>
        <v>150</v>
      </c>
      <c r="M6286">
        <f>VLOOKUP(C6286,age_costs!$A$1:$B$52,2,FALSE)</f>
        <v>150</v>
      </c>
    </row>
    <row r="6287" spans="1:13" x14ac:dyDescent="0.25">
      <c r="A6287" t="s">
        <v>8603</v>
      </c>
      <c r="B6287" t="s">
        <v>13989</v>
      </c>
      <c r="C6287" s="2">
        <f t="shared" si="294"/>
        <v>7</v>
      </c>
      <c r="D6287" t="s">
        <v>12</v>
      </c>
      <c r="E6287" t="s">
        <v>2231</v>
      </c>
      <c r="F6287">
        <v>36</v>
      </c>
      <c r="G6287" t="str">
        <f t="shared" si="295"/>
        <v>Large</v>
      </c>
      <c r="H6287" t="s">
        <v>5</v>
      </c>
      <c r="I6287">
        <f>IFERROR(VLOOKUP(A6287,sponsored_animals!$A$1:$C$2143,1,TRUE),0)</f>
        <v>0</v>
      </c>
      <c r="J6287">
        <f>VLOOKUP(H6287,location_costs!$A$1:$B$6,2,FALSE)</f>
        <v>140</v>
      </c>
      <c r="K6287" t="str">
        <f t="shared" si="296"/>
        <v>Dog_Large</v>
      </c>
      <c r="L6287">
        <f>VLOOKUP(K6287,size_costs!$D$1:$E$10,2,FALSE)</f>
        <v>175</v>
      </c>
      <c r="M6287">
        <f>VLOOKUP(C6287,age_costs!$A$1:$B$52,2,FALSE)</f>
        <v>100</v>
      </c>
    </row>
    <row r="6288" spans="1:13" x14ac:dyDescent="0.25">
      <c r="A6288" t="s">
        <v>1279</v>
      </c>
      <c r="B6288" t="s">
        <v>2915</v>
      </c>
      <c r="C6288" s="2">
        <f t="shared" si="294"/>
        <v>5</v>
      </c>
      <c r="D6288" t="s">
        <v>12</v>
      </c>
      <c r="E6288" t="s">
        <v>2217</v>
      </c>
      <c r="F6288">
        <v>13</v>
      </c>
      <c r="G6288" t="str">
        <f t="shared" si="295"/>
        <v>Medium</v>
      </c>
      <c r="H6288" t="s">
        <v>6</v>
      </c>
      <c r="I6288" t="str">
        <f>IFERROR(VLOOKUP(A6288,sponsored_animals!$A$1:$C$2143,1,TRUE),0)</f>
        <v>b14069999a0ee6</v>
      </c>
      <c r="J6288">
        <f>VLOOKUP(H6288,location_costs!$A$1:$B$6,2,FALSE)</f>
        <v>135</v>
      </c>
      <c r="K6288" t="str">
        <f t="shared" si="296"/>
        <v>Dog_Medium</v>
      </c>
      <c r="L6288">
        <f>VLOOKUP(K6288,size_costs!$D$1:$E$10,2,FALSE)</f>
        <v>150</v>
      </c>
      <c r="M6288">
        <f>VLOOKUP(C6288,age_costs!$A$1:$B$52,2,FALSE)</f>
        <v>100</v>
      </c>
    </row>
    <row r="6289" spans="1:13" x14ac:dyDescent="0.25">
      <c r="A6289" t="s">
        <v>8604</v>
      </c>
      <c r="B6289" t="s">
        <v>2905</v>
      </c>
      <c r="C6289" s="2">
        <f t="shared" si="294"/>
        <v>7</v>
      </c>
      <c r="D6289" t="s">
        <v>19</v>
      </c>
      <c r="E6289" t="s">
        <v>2380</v>
      </c>
      <c r="F6289">
        <v>10</v>
      </c>
      <c r="G6289" t="str">
        <f t="shared" si="295"/>
        <v>Large</v>
      </c>
      <c r="H6289" t="s">
        <v>6</v>
      </c>
      <c r="I6289" t="str">
        <f>IFERROR(VLOOKUP(A6289,sponsored_animals!$A$1:$C$2143,1,TRUE),0)</f>
        <v>178f1189a06b68</v>
      </c>
      <c r="J6289">
        <f>VLOOKUP(H6289,location_costs!$A$1:$B$6,2,FALSE)</f>
        <v>135</v>
      </c>
      <c r="K6289" t="str">
        <f t="shared" si="296"/>
        <v>Cat_Large</v>
      </c>
      <c r="L6289">
        <f>VLOOKUP(K6289,size_costs!$D$1:$E$10,2,FALSE)</f>
        <v>140</v>
      </c>
      <c r="M6289">
        <f>VLOOKUP(C6289,age_costs!$A$1:$B$52,2,FALSE)</f>
        <v>100</v>
      </c>
    </row>
    <row r="6290" spans="1:13" x14ac:dyDescent="0.25">
      <c r="A6290" t="s">
        <v>8605</v>
      </c>
      <c r="B6290" t="s">
        <v>2429</v>
      </c>
      <c r="C6290" s="2">
        <f t="shared" si="294"/>
        <v>11</v>
      </c>
      <c r="D6290" t="s">
        <v>12</v>
      </c>
      <c r="E6290" t="s">
        <v>2202</v>
      </c>
      <c r="F6290">
        <v>40</v>
      </c>
      <c r="G6290" t="str">
        <f t="shared" si="295"/>
        <v>Large</v>
      </c>
      <c r="H6290" t="s">
        <v>3</v>
      </c>
      <c r="I6290">
        <f>IFERROR(VLOOKUP(A6290,sponsored_animals!$A$1:$C$2143,1,TRUE),0)</f>
        <v>0</v>
      </c>
      <c r="J6290">
        <f>VLOOKUP(H6290,location_costs!$A$1:$B$6,2,FALSE)</f>
        <v>120</v>
      </c>
      <c r="K6290" t="str">
        <f t="shared" si="296"/>
        <v>Dog_Large</v>
      </c>
      <c r="L6290">
        <f>VLOOKUP(K6290,size_costs!$D$1:$E$10,2,FALSE)</f>
        <v>175</v>
      </c>
      <c r="M6290">
        <f>VLOOKUP(C6290,age_costs!$A$1:$B$52,2,FALSE)</f>
        <v>150</v>
      </c>
    </row>
    <row r="6291" spans="1:13" x14ac:dyDescent="0.25">
      <c r="A6291" t="s">
        <v>8607</v>
      </c>
      <c r="B6291" t="s">
        <v>14724</v>
      </c>
      <c r="C6291" s="2">
        <f t="shared" si="294"/>
        <v>4</v>
      </c>
      <c r="D6291" t="s">
        <v>12</v>
      </c>
      <c r="E6291" t="s">
        <v>5064</v>
      </c>
      <c r="F6291">
        <v>16</v>
      </c>
      <c r="G6291" t="str">
        <f t="shared" si="295"/>
        <v>Medium</v>
      </c>
      <c r="H6291" t="s">
        <v>6</v>
      </c>
      <c r="I6291" t="str">
        <f>IFERROR(VLOOKUP(A6291,sponsored_animals!$A$1:$C$2143,1,TRUE),0)</f>
        <v>214f8f6b359a1e</v>
      </c>
      <c r="J6291">
        <f>VLOOKUP(H6291,location_costs!$A$1:$B$6,2,FALSE)</f>
        <v>135</v>
      </c>
      <c r="K6291" t="str">
        <f t="shared" si="296"/>
        <v>Dog_Medium</v>
      </c>
      <c r="L6291">
        <f>VLOOKUP(K6291,size_costs!$D$1:$E$10,2,FALSE)</f>
        <v>150</v>
      </c>
      <c r="M6291">
        <f>VLOOKUP(C6291,age_costs!$A$1:$B$52,2,FALSE)</f>
        <v>0</v>
      </c>
    </row>
    <row r="6292" spans="1:13" x14ac:dyDescent="0.25">
      <c r="A6292" t="s">
        <v>2096</v>
      </c>
      <c r="B6292" t="s">
        <v>15755</v>
      </c>
      <c r="C6292" s="2">
        <f t="shared" si="294"/>
        <v>1</v>
      </c>
      <c r="D6292" t="s">
        <v>12</v>
      </c>
      <c r="E6292" t="s">
        <v>2180</v>
      </c>
      <c r="F6292">
        <v>23</v>
      </c>
      <c r="G6292" t="str">
        <f t="shared" si="295"/>
        <v>Medium</v>
      </c>
      <c r="H6292" t="s">
        <v>3</v>
      </c>
      <c r="I6292" t="str">
        <f>IFERROR(VLOOKUP(A6292,sponsored_animals!$A$1:$C$2143,1,TRUE),0)</f>
        <v>4fca6ef6dbda96</v>
      </c>
      <c r="J6292">
        <f>VLOOKUP(H6292,location_costs!$A$1:$B$6,2,FALSE)</f>
        <v>120</v>
      </c>
      <c r="K6292" t="str">
        <f t="shared" si="296"/>
        <v>Dog_Medium</v>
      </c>
      <c r="L6292">
        <f>VLOOKUP(K6292,size_costs!$D$1:$E$10,2,FALSE)</f>
        <v>150</v>
      </c>
      <c r="M6292">
        <f>VLOOKUP(C6292,age_costs!$A$1:$B$52,2,FALSE)</f>
        <v>0</v>
      </c>
    </row>
    <row r="6293" spans="1:13" x14ac:dyDescent="0.25">
      <c r="A6293" t="s">
        <v>734</v>
      </c>
      <c r="B6293" t="s">
        <v>14025</v>
      </c>
      <c r="C6293" s="2">
        <f t="shared" si="294"/>
        <v>9</v>
      </c>
      <c r="D6293" t="s">
        <v>12</v>
      </c>
      <c r="E6293" t="s">
        <v>2226</v>
      </c>
      <c r="F6293">
        <v>31.5</v>
      </c>
      <c r="G6293" t="str">
        <f t="shared" si="295"/>
        <v>Large</v>
      </c>
      <c r="H6293" t="s">
        <v>5</v>
      </c>
      <c r="I6293">
        <f>IFERROR(VLOOKUP(A6293,sponsored_animals!$A$1:$C$2143,1,TRUE),0)</f>
        <v>0</v>
      </c>
      <c r="J6293">
        <f>VLOOKUP(H6293,location_costs!$A$1:$B$6,2,FALSE)</f>
        <v>140</v>
      </c>
      <c r="K6293" t="str">
        <f t="shared" si="296"/>
        <v>Dog_Large</v>
      </c>
      <c r="L6293">
        <f>VLOOKUP(K6293,size_costs!$D$1:$E$10,2,FALSE)</f>
        <v>175</v>
      </c>
      <c r="M6293">
        <f>VLOOKUP(C6293,age_costs!$A$1:$B$52,2,FALSE)</f>
        <v>150</v>
      </c>
    </row>
    <row r="6294" spans="1:13" x14ac:dyDescent="0.25">
      <c r="A6294" t="s">
        <v>8608</v>
      </c>
      <c r="B6294" t="s">
        <v>7138</v>
      </c>
      <c r="C6294" s="2">
        <f t="shared" si="294"/>
        <v>4</v>
      </c>
      <c r="D6294" t="s">
        <v>19</v>
      </c>
      <c r="E6294" t="s">
        <v>2182</v>
      </c>
      <c r="F6294">
        <v>6.5</v>
      </c>
      <c r="G6294" t="str">
        <f t="shared" si="295"/>
        <v>Medium</v>
      </c>
      <c r="H6294" t="s">
        <v>3</v>
      </c>
      <c r="I6294">
        <f>IFERROR(VLOOKUP(A6294,sponsored_animals!$A$1:$C$2143,1,TRUE),0)</f>
        <v>0</v>
      </c>
      <c r="J6294">
        <f>VLOOKUP(H6294,location_costs!$A$1:$B$6,2,FALSE)</f>
        <v>120</v>
      </c>
      <c r="K6294" t="str">
        <f t="shared" si="296"/>
        <v>Cat_Medium</v>
      </c>
      <c r="L6294">
        <f>VLOOKUP(K6294,size_costs!$D$1:$E$10,2,FALSE)</f>
        <v>120</v>
      </c>
      <c r="M6294">
        <f>VLOOKUP(C6294,age_costs!$A$1:$B$52,2,FALSE)</f>
        <v>0</v>
      </c>
    </row>
    <row r="6295" spans="1:13" x14ac:dyDescent="0.25">
      <c r="A6295" t="s">
        <v>8609</v>
      </c>
      <c r="B6295" t="s">
        <v>15756</v>
      </c>
      <c r="C6295" s="2">
        <f t="shared" si="294"/>
        <v>4</v>
      </c>
      <c r="D6295" t="s">
        <v>19</v>
      </c>
      <c r="E6295" t="s">
        <v>2182</v>
      </c>
      <c r="F6295">
        <v>9</v>
      </c>
      <c r="G6295" t="str">
        <f t="shared" si="295"/>
        <v>Large</v>
      </c>
      <c r="H6295" t="s">
        <v>7</v>
      </c>
      <c r="I6295" t="str">
        <f>IFERROR(VLOOKUP(A6295,sponsored_animals!$A$1:$C$2143,1,TRUE),0)</f>
        <v>0ea863dbf1123f</v>
      </c>
      <c r="J6295">
        <f>VLOOKUP(H6295,location_costs!$A$1:$B$6,2,FALSE)</f>
        <v>100</v>
      </c>
      <c r="K6295" t="str">
        <f t="shared" si="296"/>
        <v>Cat_Large</v>
      </c>
      <c r="L6295">
        <f>VLOOKUP(K6295,size_costs!$D$1:$E$10,2,FALSE)</f>
        <v>140</v>
      </c>
      <c r="M6295">
        <f>VLOOKUP(C6295,age_costs!$A$1:$B$52,2,FALSE)</f>
        <v>0</v>
      </c>
    </row>
    <row r="6296" spans="1:13" x14ac:dyDescent="0.25">
      <c r="A6296" t="s">
        <v>8610</v>
      </c>
      <c r="B6296" t="s">
        <v>15757</v>
      </c>
      <c r="C6296" s="2">
        <f t="shared" si="294"/>
        <v>7</v>
      </c>
      <c r="D6296" t="s">
        <v>12</v>
      </c>
      <c r="E6296" t="s">
        <v>2226</v>
      </c>
      <c r="F6296">
        <v>42</v>
      </c>
      <c r="G6296" t="str">
        <f t="shared" si="295"/>
        <v>Large</v>
      </c>
      <c r="H6296" t="s">
        <v>7</v>
      </c>
      <c r="I6296" t="str">
        <f>IFERROR(VLOOKUP(A6296,sponsored_animals!$A$1:$C$2143,1,TRUE),0)</f>
        <v>178f1189a06b68</v>
      </c>
      <c r="J6296">
        <f>VLOOKUP(H6296,location_costs!$A$1:$B$6,2,FALSE)</f>
        <v>100</v>
      </c>
      <c r="K6296" t="str">
        <f t="shared" si="296"/>
        <v>Dog_Large</v>
      </c>
      <c r="L6296">
        <f>VLOOKUP(K6296,size_costs!$D$1:$E$10,2,FALSE)</f>
        <v>175</v>
      </c>
      <c r="M6296">
        <f>VLOOKUP(C6296,age_costs!$A$1:$B$52,2,FALSE)</f>
        <v>100</v>
      </c>
    </row>
    <row r="6297" spans="1:13" x14ac:dyDescent="0.25">
      <c r="A6297" t="s">
        <v>8611</v>
      </c>
      <c r="B6297" t="s">
        <v>14360</v>
      </c>
      <c r="C6297" s="2">
        <f t="shared" si="294"/>
        <v>9</v>
      </c>
      <c r="D6297" t="s">
        <v>19</v>
      </c>
      <c r="E6297" t="s">
        <v>2357</v>
      </c>
      <c r="F6297">
        <v>6.5</v>
      </c>
      <c r="G6297" t="str">
        <f t="shared" si="295"/>
        <v>Medium</v>
      </c>
      <c r="H6297" t="s">
        <v>6</v>
      </c>
      <c r="I6297" t="str">
        <f>IFERROR(VLOOKUP(A6297,sponsored_animals!$A$1:$C$2143,1,TRUE),0)</f>
        <v>36806649e5722d</v>
      </c>
      <c r="J6297">
        <f>VLOOKUP(H6297,location_costs!$A$1:$B$6,2,FALSE)</f>
        <v>135</v>
      </c>
      <c r="K6297" t="str">
        <f t="shared" si="296"/>
        <v>Cat_Medium</v>
      </c>
      <c r="L6297">
        <f>VLOOKUP(K6297,size_costs!$D$1:$E$10,2,FALSE)</f>
        <v>120</v>
      </c>
      <c r="M6297">
        <f>VLOOKUP(C6297,age_costs!$A$1:$B$52,2,FALSE)</f>
        <v>150</v>
      </c>
    </row>
    <row r="6298" spans="1:13" x14ac:dyDescent="0.25">
      <c r="A6298" t="s">
        <v>8612</v>
      </c>
      <c r="B6298" t="s">
        <v>4648</v>
      </c>
      <c r="C6298" s="2">
        <f t="shared" si="294"/>
        <v>3</v>
      </c>
      <c r="D6298" t="s">
        <v>19</v>
      </c>
      <c r="E6298" t="s">
        <v>2252</v>
      </c>
      <c r="F6298">
        <v>6.5</v>
      </c>
      <c r="G6298" t="str">
        <f t="shared" si="295"/>
        <v>Medium</v>
      </c>
      <c r="H6298" t="s">
        <v>3</v>
      </c>
      <c r="I6298" t="str">
        <f>IFERROR(VLOOKUP(A6298,sponsored_animals!$A$1:$C$2143,1,TRUE),0)</f>
        <v>178f1189a06b68</v>
      </c>
      <c r="J6298">
        <f>VLOOKUP(H6298,location_costs!$A$1:$B$6,2,FALSE)</f>
        <v>120</v>
      </c>
      <c r="K6298" t="str">
        <f t="shared" si="296"/>
        <v>Cat_Medium</v>
      </c>
      <c r="L6298">
        <f>VLOOKUP(K6298,size_costs!$D$1:$E$10,2,FALSE)</f>
        <v>120</v>
      </c>
      <c r="M6298">
        <f>VLOOKUP(C6298,age_costs!$A$1:$B$52,2,FALSE)</f>
        <v>0</v>
      </c>
    </row>
    <row r="6299" spans="1:13" x14ac:dyDescent="0.25">
      <c r="A6299" t="s">
        <v>8613</v>
      </c>
      <c r="B6299" t="s">
        <v>11516</v>
      </c>
      <c r="C6299" s="2">
        <f t="shared" si="294"/>
        <v>8</v>
      </c>
      <c r="D6299" t="s">
        <v>12</v>
      </c>
      <c r="E6299" t="s">
        <v>2217</v>
      </c>
      <c r="F6299">
        <v>45</v>
      </c>
      <c r="G6299" t="str">
        <f t="shared" si="295"/>
        <v>Large</v>
      </c>
      <c r="H6299" t="s">
        <v>5</v>
      </c>
      <c r="I6299">
        <f>IFERROR(VLOOKUP(A6299,sponsored_animals!$A$1:$C$2143,1,TRUE),0)</f>
        <v>0</v>
      </c>
      <c r="J6299">
        <f>VLOOKUP(H6299,location_costs!$A$1:$B$6,2,FALSE)</f>
        <v>140</v>
      </c>
      <c r="K6299" t="str">
        <f t="shared" si="296"/>
        <v>Dog_Large</v>
      </c>
      <c r="L6299">
        <f>VLOOKUP(K6299,size_costs!$D$1:$E$10,2,FALSE)</f>
        <v>175</v>
      </c>
      <c r="M6299">
        <f>VLOOKUP(C6299,age_costs!$A$1:$B$52,2,FALSE)</f>
        <v>150</v>
      </c>
    </row>
    <row r="6300" spans="1:13" x14ac:dyDescent="0.25">
      <c r="A6300" t="s">
        <v>8615</v>
      </c>
      <c r="B6300" t="s">
        <v>15410</v>
      </c>
      <c r="C6300" s="2">
        <f t="shared" si="294"/>
        <v>9</v>
      </c>
      <c r="D6300" t="s">
        <v>19</v>
      </c>
      <c r="E6300" t="s">
        <v>2350</v>
      </c>
      <c r="F6300">
        <v>6.5</v>
      </c>
      <c r="G6300" t="str">
        <f t="shared" si="295"/>
        <v>Medium</v>
      </c>
      <c r="H6300" t="s">
        <v>5</v>
      </c>
      <c r="I6300" t="str">
        <f>IFERROR(VLOOKUP(A6300,sponsored_animals!$A$1:$C$2143,1,TRUE),0)</f>
        <v>d40d0d9a6a4451</v>
      </c>
      <c r="J6300">
        <f>VLOOKUP(H6300,location_costs!$A$1:$B$6,2,FALSE)</f>
        <v>140</v>
      </c>
      <c r="K6300" t="str">
        <f t="shared" si="296"/>
        <v>Cat_Medium</v>
      </c>
      <c r="L6300">
        <f>VLOOKUP(K6300,size_costs!$D$1:$E$10,2,FALSE)</f>
        <v>120</v>
      </c>
      <c r="M6300">
        <f>VLOOKUP(C6300,age_costs!$A$1:$B$52,2,FALSE)</f>
        <v>150</v>
      </c>
    </row>
    <row r="6301" spans="1:13" x14ac:dyDescent="0.25">
      <c r="A6301" t="s">
        <v>8616</v>
      </c>
      <c r="B6301" t="s">
        <v>14092</v>
      </c>
      <c r="C6301" s="2">
        <f t="shared" si="294"/>
        <v>8</v>
      </c>
      <c r="D6301" t="s">
        <v>12</v>
      </c>
      <c r="E6301" t="s">
        <v>2432</v>
      </c>
      <c r="F6301">
        <v>29</v>
      </c>
      <c r="G6301" t="str">
        <f t="shared" si="295"/>
        <v>Medium</v>
      </c>
      <c r="H6301" t="s">
        <v>5</v>
      </c>
      <c r="I6301" t="str">
        <f>IFERROR(VLOOKUP(A6301,sponsored_animals!$A$1:$C$2143,1,TRUE),0)</f>
        <v>74228ffdfe76aa</v>
      </c>
      <c r="J6301">
        <f>VLOOKUP(H6301,location_costs!$A$1:$B$6,2,FALSE)</f>
        <v>140</v>
      </c>
      <c r="K6301" t="str">
        <f t="shared" si="296"/>
        <v>Dog_Medium</v>
      </c>
      <c r="L6301">
        <f>VLOOKUP(K6301,size_costs!$D$1:$E$10,2,FALSE)</f>
        <v>150</v>
      </c>
      <c r="M6301">
        <f>VLOOKUP(C6301,age_costs!$A$1:$B$52,2,FALSE)</f>
        <v>150</v>
      </c>
    </row>
    <row r="6302" spans="1:13" x14ac:dyDescent="0.25">
      <c r="A6302" t="s">
        <v>8617</v>
      </c>
      <c r="B6302" t="s">
        <v>3052</v>
      </c>
      <c r="C6302" s="2">
        <f t="shared" si="294"/>
        <v>4</v>
      </c>
      <c r="D6302" t="s">
        <v>19</v>
      </c>
      <c r="E6302" t="s">
        <v>2200</v>
      </c>
      <c r="F6302">
        <v>8.5</v>
      </c>
      <c r="G6302" t="str">
        <f t="shared" si="295"/>
        <v>Large</v>
      </c>
      <c r="H6302" t="s">
        <v>3</v>
      </c>
      <c r="I6302" t="str">
        <f>IFERROR(VLOOKUP(A6302,sponsored_animals!$A$1:$C$2143,1,TRUE),0)</f>
        <v>b14069999a0ee6</v>
      </c>
      <c r="J6302">
        <f>VLOOKUP(H6302,location_costs!$A$1:$B$6,2,FALSE)</f>
        <v>120</v>
      </c>
      <c r="K6302" t="str">
        <f t="shared" si="296"/>
        <v>Cat_Large</v>
      </c>
      <c r="L6302">
        <f>VLOOKUP(K6302,size_costs!$D$1:$E$10,2,FALSE)</f>
        <v>140</v>
      </c>
      <c r="M6302">
        <f>VLOOKUP(C6302,age_costs!$A$1:$B$52,2,FALSE)</f>
        <v>0</v>
      </c>
    </row>
    <row r="6303" spans="1:13" x14ac:dyDescent="0.25">
      <c r="A6303" t="s">
        <v>74</v>
      </c>
      <c r="B6303" t="s">
        <v>14504</v>
      </c>
      <c r="C6303" s="2">
        <f t="shared" si="294"/>
        <v>5</v>
      </c>
      <c r="D6303" t="s">
        <v>19</v>
      </c>
      <c r="E6303" t="s">
        <v>2198</v>
      </c>
      <c r="F6303">
        <v>8.5</v>
      </c>
      <c r="G6303" t="str">
        <f t="shared" si="295"/>
        <v>Large</v>
      </c>
      <c r="H6303" t="s">
        <v>3</v>
      </c>
      <c r="I6303" t="str">
        <f>IFERROR(VLOOKUP(A6303,sponsored_animals!$A$1:$C$2143,1,TRUE),0)</f>
        <v>178f1189a06b68</v>
      </c>
      <c r="J6303">
        <f>VLOOKUP(H6303,location_costs!$A$1:$B$6,2,FALSE)</f>
        <v>120</v>
      </c>
      <c r="K6303" t="str">
        <f t="shared" si="296"/>
        <v>Cat_Large</v>
      </c>
      <c r="L6303">
        <f>VLOOKUP(K6303,size_costs!$D$1:$E$10,2,FALSE)</f>
        <v>140</v>
      </c>
      <c r="M6303">
        <f>VLOOKUP(C6303,age_costs!$A$1:$B$52,2,FALSE)</f>
        <v>100</v>
      </c>
    </row>
    <row r="6304" spans="1:13" x14ac:dyDescent="0.25">
      <c r="A6304" t="s">
        <v>8618</v>
      </c>
      <c r="B6304" t="s">
        <v>14853</v>
      </c>
      <c r="C6304" s="2">
        <f t="shared" si="294"/>
        <v>13</v>
      </c>
      <c r="D6304" t="s">
        <v>12</v>
      </c>
      <c r="E6304" t="s">
        <v>2217</v>
      </c>
      <c r="F6304">
        <v>26</v>
      </c>
      <c r="G6304" t="str">
        <f t="shared" si="295"/>
        <v>Medium</v>
      </c>
      <c r="H6304" t="s">
        <v>3</v>
      </c>
      <c r="I6304" t="str">
        <f>IFERROR(VLOOKUP(A6304,sponsored_animals!$A$1:$C$2143,1,TRUE),0)</f>
        <v>36806649e5722d</v>
      </c>
      <c r="J6304">
        <f>VLOOKUP(H6304,location_costs!$A$1:$B$6,2,FALSE)</f>
        <v>120</v>
      </c>
      <c r="K6304" t="str">
        <f t="shared" si="296"/>
        <v>Dog_Medium</v>
      </c>
      <c r="L6304">
        <f>VLOOKUP(K6304,size_costs!$D$1:$E$10,2,FALSE)</f>
        <v>150</v>
      </c>
      <c r="M6304">
        <f>VLOOKUP(C6304,age_costs!$A$1:$B$52,2,FALSE)</f>
        <v>200</v>
      </c>
    </row>
    <row r="6305" spans="1:13" x14ac:dyDescent="0.25">
      <c r="A6305" t="s">
        <v>8619</v>
      </c>
      <c r="B6305" t="s">
        <v>15758</v>
      </c>
      <c r="C6305" s="2">
        <f t="shared" si="294"/>
        <v>20</v>
      </c>
      <c r="D6305" t="s">
        <v>12</v>
      </c>
      <c r="E6305" t="s">
        <v>2322</v>
      </c>
      <c r="F6305">
        <v>15</v>
      </c>
      <c r="G6305" t="str">
        <f t="shared" si="295"/>
        <v>Medium</v>
      </c>
      <c r="H6305" t="s">
        <v>4</v>
      </c>
      <c r="I6305">
        <f>IFERROR(VLOOKUP(A6305,sponsored_animals!$A$1:$C$2143,1,TRUE),0)</f>
        <v>0</v>
      </c>
      <c r="J6305">
        <f>VLOOKUP(H6305,location_costs!$A$1:$B$6,2,FALSE)</f>
        <v>110</v>
      </c>
      <c r="K6305" t="str">
        <f t="shared" si="296"/>
        <v>Dog_Medium</v>
      </c>
      <c r="L6305">
        <f>VLOOKUP(K6305,size_costs!$D$1:$E$10,2,FALSE)</f>
        <v>150</v>
      </c>
      <c r="M6305">
        <f>VLOOKUP(C6305,age_costs!$A$1:$B$52,2,FALSE)</f>
        <v>300</v>
      </c>
    </row>
    <row r="6306" spans="1:13" x14ac:dyDescent="0.25">
      <c r="A6306" t="s">
        <v>8620</v>
      </c>
      <c r="B6306" t="s">
        <v>10670</v>
      </c>
      <c r="C6306" s="2">
        <f t="shared" si="294"/>
        <v>10</v>
      </c>
      <c r="D6306" t="s">
        <v>12</v>
      </c>
      <c r="E6306" t="s">
        <v>2190</v>
      </c>
      <c r="F6306">
        <v>20</v>
      </c>
      <c r="G6306" t="str">
        <f t="shared" si="295"/>
        <v>Medium</v>
      </c>
      <c r="H6306" t="s">
        <v>5</v>
      </c>
      <c r="I6306">
        <f>IFERROR(VLOOKUP(A6306,sponsored_animals!$A$1:$C$2143,1,TRUE),0)</f>
        <v>0</v>
      </c>
      <c r="J6306">
        <f>VLOOKUP(H6306,location_costs!$A$1:$B$6,2,FALSE)</f>
        <v>140</v>
      </c>
      <c r="K6306" t="str">
        <f t="shared" si="296"/>
        <v>Dog_Medium</v>
      </c>
      <c r="L6306">
        <f>VLOOKUP(K6306,size_costs!$D$1:$E$10,2,FALSE)</f>
        <v>150</v>
      </c>
      <c r="M6306">
        <f>VLOOKUP(C6306,age_costs!$A$1:$B$52,2,FALSE)</f>
        <v>150</v>
      </c>
    </row>
    <row r="6307" spans="1:13" x14ac:dyDescent="0.25">
      <c r="A6307" t="s">
        <v>8621</v>
      </c>
      <c r="B6307" t="s">
        <v>14085</v>
      </c>
      <c r="C6307" s="2">
        <f t="shared" si="294"/>
        <v>7</v>
      </c>
      <c r="D6307" t="s">
        <v>12</v>
      </c>
      <c r="E6307" t="s">
        <v>2217</v>
      </c>
      <c r="F6307">
        <v>49</v>
      </c>
      <c r="G6307" t="str">
        <f t="shared" si="295"/>
        <v>Large</v>
      </c>
      <c r="H6307" t="s">
        <v>7</v>
      </c>
      <c r="I6307">
        <f>IFERROR(VLOOKUP(A6307,sponsored_animals!$A$1:$C$2143,1,TRUE),0)</f>
        <v>0</v>
      </c>
      <c r="J6307">
        <f>VLOOKUP(H6307,location_costs!$A$1:$B$6,2,FALSE)</f>
        <v>100</v>
      </c>
      <c r="K6307" t="str">
        <f t="shared" si="296"/>
        <v>Dog_Large</v>
      </c>
      <c r="L6307">
        <f>VLOOKUP(K6307,size_costs!$D$1:$E$10,2,FALSE)</f>
        <v>175</v>
      </c>
      <c r="M6307">
        <f>VLOOKUP(C6307,age_costs!$A$1:$B$52,2,FALSE)</f>
        <v>100</v>
      </c>
    </row>
    <row r="6308" spans="1:13" x14ac:dyDescent="0.25">
      <c r="A6308" t="s">
        <v>8622</v>
      </c>
      <c r="B6308" t="s">
        <v>13674</v>
      </c>
      <c r="C6308" s="2">
        <f t="shared" si="294"/>
        <v>13</v>
      </c>
      <c r="D6308" t="s">
        <v>12</v>
      </c>
      <c r="E6308" t="s">
        <v>2191</v>
      </c>
      <c r="F6308">
        <v>42</v>
      </c>
      <c r="G6308" t="str">
        <f t="shared" si="295"/>
        <v>Large</v>
      </c>
      <c r="H6308" t="s">
        <v>6</v>
      </c>
      <c r="I6308" t="str">
        <f>IFERROR(VLOOKUP(A6308,sponsored_animals!$A$1:$C$2143,1,TRUE),0)</f>
        <v>0918714dc3a6e1</v>
      </c>
      <c r="J6308">
        <f>VLOOKUP(H6308,location_costs!$A$1:$B$6,2,FALSE)</f>
        <v>135</v>
      </c>
      <c r="K6308" t="str">
        <f t="shared" si="296"/>
        <v>Dog_Large</v>
      </c>
      <c r="L6308">
        <f>VLOOKUP(K6308,size_costs!$D$1:$E$10,2,FALSE)</f>
        <v>175</v>
      </c>
      <c r="M6308">
        <f>VLOOKUP(C6308,age_costs!$A$1:$B$52,2,FALSE)</f>
        <v>200</v>
      </c>
    </row>
    <row r="6309" spans="1:13" x14ac:dyDescent="0.25">
      <c r="A6309" t="s">
        <v>607</v>
      </c>
      <c r="B6309" t="s">
        <v>15274</v>
      </c>
      <c r="C6309" s="2">
        <f t="shared" si="294"/>
        <v>9</v>
      </c>
      <c r="D6309" t="s">
        <v>12</v>
      </c>
      <c r="E6309" t="s">
        <v>2231</v>
      </c>
      <c r="F6309">
        <v>3</v>
      </c>
      <c r="G6309" t="str">
        <f t="shared" si="295"/>
        <v>Small</v>
      </c>
      <c r="H6309" t="s">
        <v>3</v>
      </c>
      <c r="I6309" t="str">
        <f>IFERROR(VLOOKUP(A6309,sponsored_animals!$A$1:$C$2143,1,TRUE),0)</f>
        <v>36806649e5722d</v>
      </c>
      <c r="J6309">
        <f>VLOOKUP(H6309,location_costs!$A$1:$B$6,2,FALSE)</f>
        <v>120</v>
      </c>
      <c r="K6309" t="str">
        <f t="shared" si="296"/>
        <v>Dog_Small</v>
      </c>
      <c r="L6309">
        <f>VLOOKUP(K6309,size_costs!$D$1:$E$10,2,FALSE)</f>
        <v>125</v>
      </c>
      <c r="M6309">
        <f>VLOOKUP(C6309,age_costs!$A$1:$B$52,2,FALSE)</f>
        <v>150</v>
      </c>
    </row>
    <row r="6310" spans="1:13" x14ac:dyDescent="0.25">
      <c r="A6310" t="s">
        <v>8623</v>
      </c>
      <c r="B6310" t="s">
        <v>15759</v>
      </c>
      <c r="C6310" s="2">
        <f t="shared" si="294"/>
        <v>10</v>
      </c>
      <c r="D6310" t="s">
        <v>12</v>
      </c>
      <c r="E6310" t="s">
        <v>8624</v>
      </c>
      <c r="F6310">
        <v>6</v>
      </c>
      <c r="G6310" t="str">
        <f t="shared" si="295"/>
        <v>Small</v>
      </c>
      <c r="H6310" t="s">
        <v>6</v>
      </c>
      <c r="I6310">
        <f>IFERROR(VLOOKUP(A6310,sponsored_animals!$A$1:$C$2143,1,TRUE),0)</f>
        <v>0</v>
      </c>
      <c r="J6310">
        <f>VLOOKUP(H6310,location_costs!$A$1:$B$6,2,FALSE)</f>
        <v>135</v>
      </c>
      <c r="K6310" t="str">
        <f t="shared" si="296"/>
        <v>Dog_Small</v>
      </c>
      <c r="L6310">
        <f>VLOOKUP(K6310,size_costs!$D$1:$E$10,2,FALSE)</f>
        <v>125</v>
      </c>
      <c r="M6310">
        <f>VLOOKUP(C6310,age_costs!$A$1:$B$52,2,FALSE)</f>
        <v>150</v>
      </c>
    </row>
    <row r="6311" spans="1:13" x14ac:dyDescent="0.25">
      <c r="A6311" t="s">
        <v>8625</v>
      </c>
      <c r="B6311" t="s">
        <v>15760</v>
      </c>
      <c r="C6311" s="2">
        <f t="shared" si="294"/>
        <v>7</v>
      </c>
      <c r="D6311" t="s">
        <v>19</v>
      </c>
      <c r="E6311" t="s">
        <v>2198</v>
      </c>
      <c r="F6311">
        <v>8</v>
      </c>
      <c r="G6311" t="str">
        <f t="shared" si="295"/>
        <v>Large</v>
      </c>
      <c r="H6311" t="s">
        <v>6</v>
      </c>
      <c r="I6311" t="str">
        <f>IFERROR(VLOOKUP(A6311,sponsored_animals!$A$1:$C$2143,1,TRUE),0)</f>
        <v>178f1189a06b68</v>
      </c>
      <c r="J6311">
        <f>VLOOKUP(H6311,location_costs!$A$1:$B$6,2,FALSE)</f>
        <v>135</v>
      </c>
      <c r="K6311" t="str">
        <f t="shared" si="296"/>
        <v>Cat_Large</v>
      </c>
      <c r="L6311">
        <f>VLOOKUP(K6311,size_costs!$D$1:$E$10,2,FALSE)</f>
        <v>140</v>
      </c>
      <c r="M6311">
        <f>VLOOKUP(C6311,age_costs!$A$1:$B$52,2,FALSE)</f>
        <v>100</v>
      </c>
    </row>
    <row r="6312" spans="1:13" x14ac:dyDescent="0.25">
      <c r="A6312" t="s">
        <v>8626</v>
      </c>
      <c r="B6312" t="s">
        <v>9151</v>
      </c>
      <c r="C6312" s="2">
        <f t="shared" si="294"/>
        <v>5</v>
      </c>
      <c r="D6312" t="s">
        <v>12</v>
      </c>
      <c r="E6312" t="s">
        <v>2182</v>
      </c>
      <c r="F6312">
        <v>40</v>
      </c>
      <c r="G6312" t="str">
        <f t="shared" si="295"/>
        <v>Large</v>
      </c>
      <c r="H6312" t="s">
        <v>3</v>
      </c>
      <c r="I6312" t="str">
        <f>IFERROR(VLOOKUP(A6312,sponsored_animals!$A$1:$C$2143,1,TRUE),0)</f>
        <v>4fca6ef6dbda96</v>
      </c>
      <c r="J6312">
        <f>VLOOKUP(H6312,location_costs!$A$1:$B$6,2,FALSE)</f>
        <v>120</v>
      </c>
      <c r="K6312" t="str">
        <f t="shared" si="296"/>
        <v>Dog_Large</v>
      </c>
      <c r="L6312">
        <f>VLOOKUP(K6312,size_costs!$D$1:$E$10,2,FALSE)</f>
        <v>175</v>
      </c>
      <c r="M6312">
        <f>VLOOKUP(C6312,age_costs!$A$1:$B$52,2,FALSE)</f>
        <v>100</v>
      </c>
    </row>
    <row r="6313" spans="1:13" x14ac:dyDescent="0.25">
      <c r="A6313" t="s">
        <v>611</v>
      </c>
      <c r="B6313" t="s">
        <v>5226</v>
      </c>
      <c r="C6313" s="2">
        <f t="shared" si="294"/>
        <v>5</v>
      </c>
      <c r="D6313" t="s">
        <v>19</v>
      </c>
      <c r="E6313" t="s">
        <v>2198</v>
      </c>
      <c r="F6313">
        <v>3</v>
      </c>
      <c r="G6313" t="str">
        <f t="shared" si="295"/>
        <v>Small</v>
      </c>
      <c r="H6313" t="s">
        <v>5</v>
      </c>
      <c r="I6313" t="str">
        <f>IFERROR(VLOOKUP(A6313,sponsored_animals!$A$1:$C$2143,1,TRUE),0)</f>
        <v>7c0c3e04e6a4d4</v>
      </c>
      <c r="J6313">
        <f>VLOOKUP(H6313,location_costs!$A$1:$B$6,2,FALSE)</f>
        <v>140</v>
      </c>
      <c r="K6313" t="str">
        <f t="shared" si="296"/>
        <v>Cat_Small</v>
      </c>
      <c r="L6313">
        <f>VLOOKUP(K6313,size_costs!$D$1:$E$10,2,FALSE)</f>
        <v>100</v>
      </c>
      <c r="M6313">
        <f>VLOOKUP(C6313,age_costs!$A$1:$B$52,2,FALSE)</f>
        <v>100</v>
      </c>
    </row>
    <row r="6314" spans="1:13" x14ac:dyDescent="0.25">
      <c r="A6314" t="s">
        <v>8627</v>
      </c>
      <c r="B6314" t="s">
        <v>15681</v>
      </c>
      <c r="C6314" s="2">
        <f t="shared" si="294"/>
        <v>12</v>
      </c>
      <c r="D6314" t="s">
        <v>12</v>
      </c>
      <c r="E6314" t="s">
        <v>2231</v>
      </c>
      <c r="F6314">
        <v>12</v>
      </c>
      <c r="G6314" t="str">
        <f t="shared" si="295"/>
        <v>Medium</v>
      </c>
      <c r="H6314" t="s">
        <v>4</v>
      </c>
      <c r="I6314" t="str">
        <f>IFERROR(VLOOKUP(A6314,sponsored_animals!$A$1:$C$2143,1,TRUE),0)</f>
        <v>0ea863dbf1123f</v>
      </c>
      <c r="J6314">
        <f>VLOOKUP(H6314,location_costs!$A$1:$B$6,2,FALSE)</f>
        <v>110</v>
      </c>
      <c r="K6314" t="str">
        <f t="shared" si="296"/>
        <v>Dog_Medium</v>
      </c>
      <c r="L6314">
        <f>VLOOKUP(K6314,size_costs!$D$1:$E$10,2,FALSE)</f>
        <v>150</v>
      </c>
      <c r="M6314">
        <f>VLOOKUP(C6314,age_costs!$A$1:$B$52,2,FALSE)</f>
        <v>150</v>
      </c>
    </row>
    <row r="6315" spans="1:13" x14ac:dyDescent="0.25">
      <c r="A6315" t="s">
        <v>8628</v>
      </c>
      <c r="B6315" t="s">
        <v>14465</v>
      </c>
      <c r="C6315" s="2">
        <f t="shared" si="294"/>
        <v>6</v>
      </c>
      <c r="D6315" t="s">
        <v>12</v>
      </c>
      <c r="E6315" t="s">
        <v>2186</v>
      </c>
      <c r="F6315">
        <v>18</v>
      </c>
      <c r="G6315" t="str">
        <f t="shared" si="295"/>
        <v>Medium</v>
      </c>
      <c r="H6315" t="s">
        <v>5</v>
      </c>
      <c r="I6315" t="str">
        <f>IFERROR(VLOOKUP(A6315,sponsored_animals!$A$1:$C$2143,1,TRUE),0)</f>
        <v>178f1189a06b68</v>
      </c>
      <c r="J6315">
        <f>VLOOKUP(H6315,location_costs!$A$1:$B$6,2,FALSE)</f>
        <v>140</v>
      </c>
      <c r="K6315" t="str">
        <f t="shared" si="296"/>
        <v>Dog_Medium</v>
      </c>
      <c r="L6315">
        <f>VLOOKUP(K6315,size_costs!$D$1:$E$10,2,FALSE)</f>
        <v>150</v>
      </c>
      <c r="M6315">
        <f>VLOOKUP(C6315,age_costs!$A$1:$B$52,2,FALSE)</f>
        <v>100</v>
      </c>
    </row>
    <row r="6316" spans="1:13" x14ac:dyDescent="0.25">
      <c r="A6316" t="s">
        <v>8629</v>
      </c>
      <c r="B6316" t="s">
        <v>3409</v>
      </c>
      <c r="C6316" s="2">
        <f t="shared" si="294"/>
        <v>6</v>
      </c>
      <c r="D6316" t="s">
        <v>12</v>
      </c>
      <c r="E6316" t="s">
        <v>2223</v>
      </c>
      <c r="F6316">
        <v>19</v>
      </c>
      <c r="G6316" t="str">
        <f t="shared" si="295"/>
        <v>Medium</v>
      </c>
      <c r="H6316" t="s">
        <v>4</v>
      </c>
      <c r="I6316" t="str">
        <f>IFERROR(VLOOKUP(A6316,sponsored_animals!$A$1:$C$2143,1,TRUE),0)</f>
        <v>74228ffdfe76aa</v>
      </c>
      <c r="J6316">
        <f>VLOOKUP(H6316,location_costs!$A$1:$B$6,2,FALSE)</f>
        <v>110</v>
      </c>
      <c r="K6316" t="str">
        <f t="shared" si="296"/>
        <v>Dog_Medium</v>
      </c>
      <c r="L6316">
        <f>VLOOKUP(K6316,size_costs!$D$1:$E$10,2,FALSE)</f>
        <v>150</v>
      </c>
      <c r="M6316">
        <f>VLOOKUP(C6316,age_costs!$A$1:$B$52,2,FALSE)</f>
        <v>100</v>
      </c>
    </row>
    <row r="6317" spans="1:13" x14ac:dyDescent="0.25">
      <c r="A6317" t="s">
        <v>1358</v>
      </c>
      <c r="B6317" t="s">
        <v>15485</v>
      </c>
      <c r="C6317" s="2">
        <f t="shared" si="294"/>
        <v>2</v>
      </c>
      <c r="D6317" t="s">
        <v>19</v>
      </c>
      <c r="E6317" t="s">
        <v>2182</v>
      </c>
      <c r="F6317">
        <v>8.5</v>
      </c>
      <c r="G6317" t="str">
        <f t="shared" si="295"/>
        <v>Large</v>
      </c>
      <c r="H6317" t="s">
        <v>3</v>
      </c>
      <c r="I6317" t="str">
        <f>IFERROR(VLOOKUP(A6317,sponsored_animals!$A$1:$C$2143,1,TRUE),0)</f>
        <v>74228ffdfe76aa</v>
      </c>
      <c r="J6317">
        <f>VLOOKUP(H6317,location_costs!$A$1:$B$6,2,FALSE)</f>
        <v>120</v>
      </c>
      <c r="K6317" t="str">
        <f t="shared" si="296"/>
        <v>Cat_Large</v>
      </c>
      <c r="L6317">
        <f>VLOOKUP(K6317,size_costs!$D$1:$E$10,2,FALSE)</f>
        <v>140</v>
      </c>
      <c r="M6317">
        <f>VLOOKUP(C6317,age_costs!$A$1:$B$52,2,FALSE)</f>
        <v>0</v>
      </c>
    </row>
    <row r="6318" spans="1:13" x14ac:dyDescent="0.25">
      <c r="A6318" t="s">
        <v>8630</v>
      </c>
      <c r="B6318" t="s">
        <v>2627</v>
      </c>
      <c r="C6318" s="2">
        <f t="shared" si="294"/>
        <v>4</v>
      </c>
      <c r="D6318" t="s">
        <v>19</v>
      </c>
      <c r="E6318" t="s">
        <v>2210</v>
      </c>
      <c r="F6318">
        <v>10</v>
      </c>
      <c r="G6318" t="str">
        <f t="shared" si="295"/>
        <v>Large</v>
      </c>
      <c r="H6318" t="s">
        <v>3</v>
      </c>
      <c r="I6318">
        <f>IFERROR(VLOOKUP(A6318,sponsored_animals!$A$1:$C$2143,1,TRUE),0)</f>
        <v>0</v>
      </c>
      <c r="J6318">
        <f>VLOOKUP(H6318,location_costs!$A$1:$B$6,2,FALSE)</f>
        <v>120</v>
      </c>
      <c r="K6318" t="str">
        <f t="shared" si="296"/>
        <v>Cat_Large</v>
      </c>
      <c r="L6318">
        <f>VLOOKUP(K6318,size_costs!$D$1:$E$10,2,FALSE)</f>
        <v>140</v>
      </c>
      <c r="M6318">
        <f>VLOOKUP(C6318,age_costs!$A$1:$B$52,2,FALSE)</f>
        <v>0</v>
      </c>
    </row>
    <row r="6319" spans="1:13" x14ac:dyDescent="0.25">
      <c r="A6319" t="s">
        <v>8631</v>
      </c>
      <c r="B6319" t="s">
        <v>6913</v>
      </c>
      <c r="C6319" s="2">
        <f t="shared" si="294"/>
        <v>13</v>
      </c>
      <c r="D6319" t="s">
        <v>12</v>
      </c>
      <c r="E6319" t="s">
        <v>2263</v>
      </c>
      <c r="F6319">
        <v>29</v>
      </c>
      <c r="G6319" t="str">
        <f t="shared" si="295"/>
        <v>Medium</v>
      </c>
      <c r="H6319" t="s">
        <v>6</v>
      </c>
      <c r="I6319">
        <f>IFERROR(VLOOKUP(A6319,sponsored_animals!$A$1:$C$2143,1,TRUE),0)</f>
        <v>0</v>
      </c>
      <c r="J6319">
        <f>VLOOKUP(H6319,location_costs!$A$1:$B$6,2,FALSE)</f>
        <v>135</v>
      </c>
      <c r="K6319" t="str">
        <f t="shared" si="296"/>
        <v>Dog_Medium</v>
      </c>
      <c r="L6319">
        <f>VLOOKUP(K6319,size_costs!$D$1:$E$10,2,FALSE)</f>
        <v>150</v>
      </c>
      <c r="M6319">
        <f>VLOOKUP(C6319,age_costs!$A$1:$B$52,2,FALSE)</f>
        <v>200</v>
      </c>
    </row>
    <row r="6320" spans="1:13" x14ac:dyDescent="0.25">
      <c r="A6320" t="s">
        <v>8633</v>
      </c>
      <c r="B6320" t="s">
        <v>15058</v>
      </c>
      <c r="C6320" s="2">
        <f t="shared" si="294"/>
        <v>8</v>
      </c>
      <c r="D6320" t="s">
        <v>12</v>
      </c>
      <c r="E6320" t="s">
        <v>2217</v>
      </c>
      <c r="F6320">
        <v>43</v>
      </c>
      <c r="G6320" t="str">
        <f t="shared" si="295"/>
        <v>Large</v>
      </c>
      <c r="H6320" t="s">
        <v>7</v>
      </c>
      <c r="I6320">
        <f>IFERROR(VLOOKUP(A6320,sponsored_animals!$A$1:$C$2143,1,TRUE),0)</f>
        <v>0</v>
      </c>
      <c r="J6320">
        <f>VLOOKUP(H6320,location_costs!$A$1:$B$6,2,FALSE)</f>
        <v>100</v>
      </c>
      <c r="K6320" t="str">
        <f t="shared" si="296"/>
        <v>Dog_Large</v>
      </c>
      <c r="L6320">
        <f>VLOOKUP(K6320,size_costs!$D$1:$E$10,2,FALSE)</f>
        <v>175</v>
      </c>
      <c r="M6320">
        <f>VLOOKUP(C6320,age_costs!$A$1:$B$52,2,FALSE)</f>
        <v>150</v>
      </c>
    </row>
    <row r="6321" spans="1:13" x14ac:dyDescent="0.25">
      <c r="A6321" t="s">
        <v>8634</v>
      </c>
      <c r="B6321" t="s">
        <v>13626</v>
      </c>
      <c r="C6321" s="2">
        <f t="shared" si="294"/>
        <v>6</v>
      </c>
      <c r="D6321" t="s">
        <v>12</v>
      </c>
      <c r="E6321" t="s">
        <v>2280</v>
      </c>
      <c r="F6321">
        <v>48</v>
      </c>
      <c r="G6321" t="str">
        <f t="shared" si="295"/>
        <v>Large</v>
      </c>
      <c r="H6321" t="s">
        <v>3</v>
      </c>
      <c r="I6321" t="str">
        <f>IFERROR(VLOOKUP(A6321,sponsored_animals!$A$1:$C$2143,1,TRUE),0)</f>
        <v>438efb0f97b6a3</v>
      </c>
      <c r="J6321">
        <f>VLOOKUP(H6321,location_costs!$A$1:$B$6,2,FALSE)</f>
        <v>120</v>
      </c>
      <c r="K6321" t="str">
        <f t="shared" si="296"/>
        <v>Dog_Large</v>
      </c>
      <c r="L6321">
        <f>VLOOKUP(K6321,size_costs!$D$1:$E$10,2,FALSE)</f>
        <v>175</v>
      </c>
      <c r="M6321">
        <f>VLOOKUP(C6321,age_costs!$A$1:$B$52,2,FALSE)</f>
        <v>100</v>
      </c>
    </row>
    <row r="6322" spans="1:13" x14ac:dyDescent="0.25">
      <c r="A6322" t="s">
        <v>8635</v>
      </c>
      <c r="B6322" t="s">
        <v>15322</v>
      </c>
      <c r="C6322" s="2">
        <f t="shared" si="294"/>
        <v>12</v>
      </c>
      <c r="D6322" t="s">
        <v>19</v>
      </c>
      <c r="E6322" t="s">
        <v>2177</v>
      </c>
      <c r="F6322">
        <v>6</v>
      </c>
      <c r="G6322" t="str">
        <f t="shared" si="295"/>
        <v>Medium</v>
      </c>
      <c r="H6322" t="s">
        <v>3</v>
      </c>
      <c r="I6322" t="str">
        <f>IFERROR(VLOOKUP(A6322,sponsored_animals!$A$1:$C$2143,1,TRUE),0)</f>
        <v>b14069999a0ee6</v>
      </c>
      <c r="J6322">
        <f>VLOOKUP(H6322,location_costs!$A$1:$B$6,2,FALSE)</f>
        <v>120</v>
      </c>
      <c r="K6322" t="str">
        <f t="shared" si="296"/>
        <v>Cat_Medium</v>
      </c>
      <c r="L6322">
        <f>VLOOKUP(K6322,size_costs!$D$1:$E$10,2,FALSE)</f>
        <v>120</v>
      </c>
      <c r="M6322">
        <f>VLOOKUP(C6322,age_costs!$A$1:$B$52,2,FALSE)</f>
        <v>150</v>
      </c>
    </row>
    <row r="6323" spans="1:13" x14ac:dyDescent="0.25">
      <c r="A6323" t="s">
        <v>1677</v>
      </c>
      <c r="B6323" t="s">
        <v>6195</v>
      </c>
      <c r="C6323" s="2">
        <f t="shared" si="294"/>
        <v>5</v>
      </c>
      <c r="D6323" t="s">
        <v>12</v>
      </c>
      <c r="E6323" t="s">
        <v>2182</v>
      </c>
      <c r="F6323">
        <v>43</v>
      </c>
      <c r="G6323" t="str">
        <f t="shared" si="295"/>
        <v>Large</v>
      </c>
      <c r="H6323" t="s">
        <v>5</v>
      </c>
      <c r="I6323" t="str">
        <f>IFERROR(VLOOKUP(A6323,sponsored_animals!$A$1:$C$2143,1,TRUE),0)</f>
        <v>36806649e5722d</v>
      </c>
      <c r="J6323">
        <f>VLOOKUP(H6323,location_costs!$A$1:$B$6,2,FALSE)</f>
        <v>140</v>
      </c>
      <c r="K6323" t="str">
        <f t="shared" si="296"/>
        <v>Dog_Large</v>
      </c>
      <c r="L6323">
        <f>VLOOKUP(K6323,size_costs!$D$1:$E$10,2,FALSE)</f>
        <v>175</v>
      </c>
      <c r="M6323">
        <f>VLOOKUP(C6323,age_costs!$A$1:$B$52,2,FALSE)</f>
        <v>100</v>
      </c>
    </row>
    <row r="6324" spans="1:13" x14ac:dyDescent="0.25">
      <c r="A6324" t="s">
        <v>8636</v>
      </c>
      <c r="B6324" t="s">
        <v>14959</v>
      </c>
      <c r="C6324" s="2">
        <f t="shared" si="294"/>
        <v>7</v>
      </c>
      <c r="D6324" t="s">
        <v>12</v>
      </c>
      <c r="E6324" t="s">
        <v>2233</v>
      </c>
      <c r="F6324">
        <v>29</v>
      </c>
      <c r="G6324" t="str">
        <f t="shared" si="295"/>
        <v>Medium</v>
      </c>
      <c r="H6324" t="s">
        <v>7</v>
      </c>
      <c r="I6324">
        <f>IFERROR(VLOOKUP(A6324,sponsored_animals!$A$1:$C$2143,1,TRUE),0)</f>
        <v>0</v>
      </c>
      <c r="J6324">
        <f>VLOOKUP(H6324,location_costs!$A$1:$B$6,2,FALSE)</f>
        <v>100</v>
      </c>
      <c r="K6324" t="str">
        <f t="shared" si="296"/>
        <v>Dog_Medium</v>
      </c>
      <c r="L6324">
        <f>VLOOKUP(K6324,size_costs!$D$1:$E$10,2,FALSE)</f>
        <v>150</v>
      </c>
      <c r="M6324">
        <f>VLOOKUP(C6324,age_costs!$A$1:$B$52,2,FALSE)</f>
        <v>100</v>
      </c>
    </row>
    <row r="6325" spans="1:13" x14ac:dyDescent="0.25">
      <c r="A6325" t="s">
        <v>8637</v>
      </c>
      <c r="B6325" t="s">
        <v>14364</v>
      </c>
      <c r="C6325" s="2">
        <f t="shared" si="294"/>
        <v>4</v>
      </c>
      <c r="D6325" t="s">
        <v>12</v>
      </c>
      <c r="E6325" t="s">
        <v>2533</v>
      </c>
      <c r="F6325">
        <v>15</v>
      </c>
      <c r="G6325" t="str">
        <f t="shared" si="295"/>
        <v>Medium</v>
      </c>
      <c r="H6325" t="s">
        <v>6</v>
      </c>
      <c r="I6325" t="str">
        <f>IFERROR(VLOOKUP(A6325,sponsored_animals!$A$1:$C$2143,1,TRUE),0)</f>
        <v>178f1189a06b68</v>
      </c>
      <c r="J6325">
        <f>VLOOKUP(H6325,location_costs!$A$1:$B$6,2,FALSE)</f>
        <v>135</v>
      </c>
      <c r="K6325" t="str">
        <f t="shared" si="296"/>
        <v>Dog_Medium</v>
      </c>
      <c r="L6325">
        <f>VLOOKUP(K6325,size_costs!$D$1:$E$10,2,FALSE)</f>
        <v>150</v>
      </c>
      <c r="M6325">
        <f>VLOOKUP(C6325,age_costs!$A$1:$B$52,2,FALSE)</f>
        <v>0</v>
      </c>
    </row>
    <row r="6326" spans="1:13" x14ac:dyDescent="0.25">
      <c r="A6326" t="s">
        <v>8638</v>
      </c>
      <c r="B6326" t="s">
        <v>14349</v>
      </c>
      <c r="C6326" s="2">
        <f t="shared" si="294"/>
        <v>3</v>
      </c>
      <c r="D6326" t="s">
        <v>19</v>
      </c>
      <c r="E6326" t="s">
        <v>2299</v>
      </c>
      <c r="F6326">
        <v>2</v>
      </c>
      <c r="G6326" t="str">
        <f t="shared" si="295"/>
        <v>Small</v>
      </c>
      <c r="H6326" t="s">
        <v>5</v>
      </c>
      <c r="I6326" t="str">
        <f>IFERROR(VLOOKUP(A6326,sponsored_animals!$A$1:$C$2143,1,TRUE),0)</f>
        <v>b14069999a0ee6</v>
      </c>
      <c r="J6326">
        <f>VLOOKUP(H6326,location_costs!$A$1:$B$6,2,FALSE)</f>
        <v>140</v>
      </c>
      <c r="K6326" t="str">
        <f t="shared" si="296"/>
        <v>Cat_Small</v>
      </c>
      <c r="L6326">
        <f>VLOOKUP(K6326,size_costs!$D$1:$E$10,2,FALSE)</f>
        <v>100</v>
      </c>
      <c r="M6326">
        <f>VLOOKUP(C6326,age_costs!$A$1:$B$52,2,FALSE)</f>
        <v>0</v>
      </c>
    </row>
    <row r="6327" spans="1:13" x14ac:dyDescent="0.25">
      <c r="A6327" t="s">
        <v>1477</v>
      </c>
      <c r="B6327" t="s">
        <v>5230</v>
      </c>
      <c r="C6327" s="2">
        <f t="shared" si="294"/>
        <v>3</v>
      </c>
      <c r="D6327" t="s">
        <v>12</v>
      </c>
      <c r="E6327" t="s">
        <v>2186</v>
      </c>
      <c r="F6327">
        <v>21</v>
      </c>
      <c r="G6327" t="str">
        <f t="shared" si="295"/>
        <v>Medium</v>
      </c>
      <c r="H6327" t="s">
        <v>4</v>
      </c>
      <c r="I6327">
        <f>IFERROR(VLOOKUP(A6327,sponsored_animals!$A$1:$C$2143,1,TRUE),0)</f>
        <v>0</v>
      </c>
      <c r="J6327">
        <f>VLOOKUP(H6327,location_costs!$A$1:$B$6,2,FALSE)</f>
        <v>110</v>
      </c>
      <c r="K6327" t="str">
        <f t="shared" si="296"/>
        <v>Dog_Medium</v>
      </c>
      <c r="L6327">
        <f>VLOOKUP(K6327,size_costs!$D$1:$E$10,2,FALSE)</f>
        <v>150</v>
      </c>
      <c r="M6327">
        <f>VLOOKUP(C6327,age_costs!$A$1:$B$52,2,FALSE)</f>
        <v>0</v>
      </c>
    </row>
    <row r="6328" spans="1:13" x14ac:dyDescent="0.25">
      <c r="A6328" t="s">
        <v>623</v>
      </c>
      <c r="B6328" t="s">
        <v>14956</v>
      </c>
      <c r="C6328" s="2">
        <f t="shared" si="294"/>
        <v>3</v>
      </c>
      <c r="D6328" t="s">
        <v>19</v>
      </c>
      <c r="E6328" t="s">
        <v>2207</v>
      </c>
      <c r="F6328">
        <v>8</v>
      </c>
      <c r="G6328" t="str">
        <f t="shared" si="295"/>
        <v>Large</v>
      </c>
      <c r="H6328" t="s">
        <v>5</v>
      </c>
      <c r="I6328" t="str">
        <f>IFERROR(VLOOKUP(A6328,sponsored_animals!$A$1:$C$2143,1,TRUE),0)</f>
        <v>36806649e5722d</v>
      </c>
      <c r="J6328">
        <f>VLOOKUP(H6328,location_costs!$A$1:$B$6,2,FALSE)</f>
        <v>140</v>
      </c>
      <c r="K6328" t="str">
        <f t="shared" si="296"/>
        <v>Cat_Large</v>
      </c>
      <c r="L6328">
        <f>VLOOKUP(K6328,size_costs!$D$1:$E$10,2,FALSE)</f>
        <v>140</v>
      </c>
      <c r="M6328">
        <f>VLOOKUP(C6328,age_costs!$A$1:$B$52,2,FALSE)</f>
        <v>0</v>
      </c>
    </row>
    <row r="6329" spans="1:13" x14ac:dyDescent="0.25">
      <c r="A6329" t="s">
        <v>8639</v>
      </c>
      <c r="B6329" t="s">
        <v>15562</v>
      </c>
      <c r="C6329" s="2">
        <f t="shared" si="294"/>
        <v>7</v>
      </c>
      <c r="D6329" t="s">
        <v>19</v>
      </c>
      <c r="E6329" t="s">
        <v>2656</v>
      </c>
      <c r="F6329">
        <v>9</v>
      </c>
      <c r="G6329" t="str">
        <f t="shared" si="295"/>
        <v>Large</v>
      </c>
      <c r="H6329" t="s">
        <v>7</v>
      </c>
      <c r="I6329">
        <f>IFERROR(VLOOKUP(A6329,sponsored_animals!$A$1:$C$2143,1,TRUE),0)</f>
        <v>0</v>
      </c>
      <c r="J6329">
        <f>VLOOKUP(H6329,location_costs!$A$1:$B$6,2,FALSE)</f>
        <v>100</v>
      </c>
      <c r="K6329" t="str">
        <f t="shared" si="296"/>
        <v>Cat_Large</v>
      </c>
      <c r="L6329">
        <f>VLOOKUP(K6329,size_costs!$D$1:$E$10,2,FALSE)</f>
        <v>140</v>
      </c>
      <c r="M6329">
        <f>VLOOKUP(C6329,age_costs!$A$1:$B$52,2,FALSE)</f>
        <v>100</v>
      </c>
    </row>
    <row r="6330" spans="1:13" x14ac:dyDescent="0.25">
      <c r="A6330" t="s">
        <v>8640</v>
      </c>
      <c r="B6330" t="s">
        <v>2640</v>
      </c>
      <c r="C6330" s="2">
        <f t="shared" si="294"/>
        <v>7</v>
      </c>
      <c r="D6330" t="s">
        <v>19</v>
      </c>
      <c r="E6330" t="s">
        <v>3812</v>
      </c>
      <c r="F6330">
        <v>2</v>
      </c>
      <c r="G6330" t="str">
        <f t="shared" si="295"/>
        <v>Small</v>
      </c>
      <c r="H6330" t="s">
        <v>7</v>
      </c>
      <c r="I6330">
        <f>IFERROR(VLOOKUP(A6330,sponsored_animals!$A$1:$C$2143,1,TRUE),0)</f>
        <v>0</v>
      </c>
      <c r="J6330">
        <f>VLOOKUP(H6330,location_costs!$A$1:$B$6,2,FALSE)</f>
        <v>100</v>
      </c>
      <c r="K6330" t="str">
        <f t="shared" si="296"/>
        <v>Cat_Small</v>
      </c>
      <c r="L6330">
        <f>VLOOKUP(K6330,size_costs!$D$1:$E$10,2,FALSE)</f>
        <v>100</v>
      </c>
      <c r="M6330">
        <f>VLOOKUP(C6330,age_costs!$A$1:$B$52,2,FALSE)</f>
        <v>100</v>
      </c>
    </row>
    <row r="6331" spans="1:13" x14ac:dyDescent="0.25">
      <c r="A6331" t="s">
        <v>8641</v>
      </c>
      <c r="B6331" t="s">
        <v>2614</v>
      </c>
      <c r="C6331" s="2">
        <f t="shared" si="294"/>
        <v>8</v>
      </c>
      <c r="D6331" t="s">
        <v>12</v>
      </c>
      <c r="E6331" t="s">
        <v>2208</v>
      </c>
      <c r="F6331">
        <v>13</v>
      </c>
      <c r="G6331" t="str">
        <f t="shared" si="295"/>
        <v>Medium</v>
      </c>
      <c r="H6331" t="s">
        <v>5</v>
      </c>
      <c r="I6331" t="str">
        <f>IFERROR(VLOOKUP(A6331,sponsored_animals!$A$1:$C$2143,1,TRUE),0)</f>
        <v>178f1189a06b68</v>
      </c>
      <c r="J6331">
        <f>VLOOKUP(H6331,location_costs!$A$1:$B$6,2,FALSE)</f>
        <v>140</v>
      </c>
      <c r="K6331" t="str">
        <f t="shared" si="296"/>
        <v>Dog_Medium</v>
      </c>
      <c r="L6331">
        <f>VLOOKUP(K6331,size_costs!$D$1:$E$10,2,FALSE)</f>
        <v>150</v>
      </c>
      <c r="M6331">
        <f>VLOOKUP(C6331,age_costs!$A$1:$B$52,2,FALSE)</f>
        <v>150</v>
      </c>
    </row>
    <row r="6332" spans="1:13" x14ac:dyDescent="0.25">
      <c r="A6332" t="s">
        <v>8642</v>
      </c>
      <c r="B6332" t="s">
        <v>8305</v>
      </c>
      <c r="C6332" s="2">
        <f t="shared" si="294"/>
        <v>12</v>
      </c>
      <c r="D6332" t="s">
        <v>12</v>
      </c>
      <c r="E6332" t="s">
        <v>2186</v>
      </c>
      <c r="F6332">
        <v>42</v>
      </c>
      <c r="G6332" t="str">
        <f t="shared" si="295"/>
        <v>Large</v>
      </c>
      <c r="H6332" t="s">
        <v>5</v>
      </c>
      <c r="I6332" t="str">
        <f>IFERROR(VLOOKUP(A6332,sponsored_animals!$A$1:$C$2143,1,TRUE),0)</f>
        <v>178f1189a06b68</v>
      </c>
      <c r="J6332">
        <f>VLOOKUP(H6332,location_costs!$A$1:$B$6,2,FALSE)</f>
        <v>140</v>
      </c>
      <c r="K6332" t="str">
        <f t="shared" si="296"/>
        <v>Dog_Large</v>
      </c>
      <c r="L6332">
        <f>VLOOKUP(K6332,size_costs!$D$1:$E$10,2,FALSE)</f>
        <v>175</v>
      </c>
      <c r="M6332">
        <f>VLOOKUP(C6332,age_costs!$A$1:$B$52,2,FALSE)</f>
        <v>150</v>
      </c>
    </row>
    <row r="6333" spans="1:13" x14ac:dyDescent="0.25">
      <c r="A6333" t="s">
        <v>8644</v>
      </c>
      <c r="B6333" t="s">
        <v>4233</v>
      </c>
      <c r="C6333" s="2">
        <f t="shared" si="294"/>
        <v>5</v>
      </c>
      <c r="D6333" t="s">
        <v>12</v>
      </c>
      <c r="E6333" t="s">
        <v>2202</v>
      </c>
      <c r="F6333">
        <v>11.5</v>
      </c>
      <c r="G6333" t="str">
        <f t="shared" si="295"/>
        <v>Medium</v>
      </c>
      <c r="H6333" t="s">
        <v>3</v>
      </c>
      <c r="I6333">
        <f>IFERROR(VLOOKUP(A6333,sponsored_animals!$A$1:$C$2143,1,TRUE),0)</f>
        <v>0</v>
      </c>
      <c r="J6333">
        <f>VLOOKUP(H6333,location_costs!$A$1:$B$6,2,FALSE)</f>
        <v>120</v>
      </c>
      <c r="K6333" t="str">
        <f t="shared" si="296"/>
        <v>Dog_Medium</v>
      </c>
      <c r="L6333">
        <f>VLOOKUP(K6333,size_costs!$D$1:$E$10,2,FALSE)</f>
        <v>150</v>
      </c>
      <c r="M6333">
        <f>VLOOKUP(C6333,age_costs!$A$1:$B$52,2,FALSE)</f>
        <v>100</v>
      </c>
    </row>
    <row r="6334" spans="1:13" x14ac:dyDescent="0.25">
      <c r="A6334" t="s">
        <v>8645</v>
      </c>
      <c r="B6334" t="s">
        <v>15761</v>
      </c>
      <c r="C6334" s="2">
        <f t="shared" si="294"/>
        <v>3</v>
      </c>
      <c r="D6334" t="s">
        <v>19</v>
      </c>
      <c r="E6334" t="s">
        <v>2198</v>
      </c>
      <c r="F6334">
        <v>6</v>
      </c>
      <c r="G6334" t="str">
        <f t="shared" si="295"/>
        <v>Medium</v>
      </c>
      <c r="H6334" t="s">
        <v>6</v>
      </c>
      <c r="I6334" t="str">
        <f>IFERROR(VLOOKUP(A6334,sponsored_animals!$A$1:$C$2143,1,TRUE),0)</f>
        <v>b14069999a0ee6</v>
      </c>
      <c r="J6334">
        <f>VLOOKUP(H6334,location_costs!$A$1:$B$6,2,FALSE)</f>
        <v>135</v>
      </c>
      <c r="K6334" t="str">
        <f t="shared" si="296"/>
        <v>Cat_Medium</v>
      </c>
      <c r="L6334">
        <f>VLOOKUP(K6334,size_costs!$D$1:$E$10,2,FALSE)</f>
        <v>120</v>
      </c>
      <c r="M6334">
        <f>VLOOKUP(C6334,age_costs!$A$1:$B$52,2,FALSE)</f>
        <v>0</v>
      </c>
    </row>
    <row r="6335" spans="1:13" x14ac:dyDescent="0.25">
      <c r="A6335" t="s">
        <v>964</v>
      </c>
      <c r="B6335" t="s">
        <v>4675</v>
      </c>
      <c r="C6335" s="2">
        <f t="shared" si="294"/>
        <v>7</v>
      </c>
      <c r="D6335" t="s">
        <v>12</v>
      </c>
      <c r="E6335" t="s">
        <v>2322</v>
      </c>
      <c r="F6335">
        <v>27</v>
      </c>
      <c r="G6335" t="str">
        <f t="shared" si="295"/>
        <v>Medium</v>
      </c>
      <c r="H6335" t="s">
        <v>7</v>
      </c>
      <c r="I6335" t="str">
        <f>IFERROR(VLOOKUP(A6335,sponsored_animals!$A$1:$C$2143,1,TRUE),0)</f>
        <v>870a9302845fa5</v>
      </c>
      <c r="J6335">
        <f>VLOOKUP(H6335,location_costs!$A$1:$B$6,2,FALSE)</f>
        <v>100</v>
      </c>
      <c r="K6335" t="str">
        <f t="shared" si="296"/>
        <v>Dog_Medium</v>
      </c>
      <c r="L6335">
        <f>VLOOKUP(K6335,size_costs!$D$1:$E$10,2,FALSE)</f>
        <v>150</v>
      </c>
      <c r="M6335">
        <f>VLOOKUP(C6335,age_costs!$A$1:$B$52,2,FALSE)</f>
        <v>100</v>
      </c>
    </row>
    <row r="6336" spans="1:13" x14ac:dyDescent="0.25">
      <c r="A6336" t="s">
        <v>8646</v>
      </c>
      <c r="B6336" t="s">
        <v>2368</v>
      </c>
      <c r="C6336" s="2">
        <f t="shared" si="294"/>
        <v>5</v>
      </c>
      <c r="D6336" t="s">
        <v>12</v>
      </c>
      <c r="E6336" t="s">
        <v>2223</v>
      </c>
      <c r="F6336">
        <v>48</v>
      </c>
      <c r="G6336" t="str">
        <f t="shared" si="295"/>
        <v>Large</v>
      </c>
      <c r="H6336" t="s">
        <v>6</v>
      </c>
      <c r="I6336" t="str">
        <f>IFERROR(VLOOKUP(A6336,sponsored_animals!$A$1:$C$2143,1,TRUE),0)</f>
        <v>214f8f6b359a1e</v>
      </c>
      <c r="J6336">
        <f>VLOOKUP(H6336,location_costs!$A$1:$B$6,2,FALSE)</f>
        <v>135</v>
      </c>
      <c r="K6336" t="str">
        <f t="shared" si="296"/>
        <v>Dog_Large</v>
      </c>
      <c r="L6336">
        <f>VLOOKUP(K6336,size_costs!$D$1:$E$10,2,FALSE)</f>
        <v>175</v>
      </c>
      <c r="M6336">
        <f>VLOOKUP(C6336,age_costs!$A$1:$B$52,2,FALSE)</f>
        <v>100</v>
      </c>
    </row>
    <row r="6337" spans="1:13" x14ac:dyDescent="0.25">
      <c r="A6337" t="s">
        <v>8647</v>
      </c>
      <c r="B6337" t="s">
        <v>3750</v>
      </c>
      <c r="C6337" s="2">
        <f t="shared" si="294"/>
        <v>5</v>
      </c>
      <c r="D6337" t="s">
        <v>12</v>
      </c>
      <c r="E6337" t="s">
        <v>2190</v>
      </c>
      <c r="F6337">
        <v>4</v>
      </c>
      <c r="G6337" t="str">
        <f t="shared" si="295"/>
        <v>Small</v>
      </c>
      <c r="H6337" t="s">
        <v>5</v>
      </c>
      <c r="I6337">
        <f>IFERROR(VLOOKUP(A6337,sponsored_animals!$A$1:$C$2143,1,TRUE),0)</f>
        <v>0</v>
      </c>
      <c r="J6337">
        <f>VLOOKUP(H6337,location_costs!$A$1:$B$6,2,FALSE)</f>
        <v>140</v>
      </c>
      <c r="K6337" t="str">
        <f t="shared" si="296"/>
        <v>Dog_Small</v>
      </c>
      <c r="L6337">
        <f>VLOOKUP(K6337,size_costs!$D$1:$E$10,2,FALSE)</f>
        <v>125</v>
      </c>
      <c r="M6337">
        <f>VLOOKUP(C6337,age_costs!$A$1:$B$52,2,FALSE)</f>
        <v>100</v>
      </c>
    </row>
    <row r="6338" spans="1:13" x14ac:dyDescent="0.25">
      <c r="A6338" t="s">
        <v>8648</v>
      </c>
      <c r="B6338" t="s">
        <v>13826</v>
      </c>
      <c r="C6338" s="2">
        <f t="shared" si="294"/>
        <v>4</v>
      </c>
      <c r="D6338" t="s">
        <v>19</v>
      </c>
      <c r="E6338" t="s">
        <v>2234</v>
      </c>
      <c r="F6338">
        <v>6</v>
      </c>
      <c r="G6338" t="str">
        <f t="shared" si="295"/>
        <v>Medium</v>
      </c>
      <c r="H6338" t="s">
        <v>6</v>
      </c>
      <c r="I6338" t="str">
        <f>IFERROR(VLOOKUP(A6338,sponsored_animals!$A$1:$C$2143,1,TRUE),0)</f>
        <v>7c0c3e04e6a4d4</v>
      </c>
      <c r="J6338">
        <f>VLOOKUP(H6338,location_costs!$A$1:$B$6,2,FALSE)</f>
        <v>135</v>
      </c>
      <c r="K6338" t="str">
        <f t="shared" si="296"/>
        <v>Cat_Medium</v>
      </c>
      <c r="L6338">
        <f>VLOOKUP(K6338,size_costs!$D$1:$E$10,2,FALSE)</f>
        <v>120</v>
      </c>
      <c r="M6338">
        <f>VLOOKUP(C6338,age_costs!$A$1:$B$52,2,FALSE)</f>
        <v>0</v>
      </c>
    </row>
    <row r="6339" spans="1:13" x14ac:dyDescent="0.25">
      <c r="A6339" t="s">
        <v>8649</v>
      </c>
      <c r="B6339" t="s">
        <v>14088</v>
      </c>
      <c r="C6339" s="2">
        <f t="shared" ref="C6339:C6402" si="297">ROUND(YEARFRAC(B6339,"31/12/2021"),0)</f>
        <v>8</v>
      </c>
      <c r="D6339" t="s">
        <v>12</v>
      </c>
      <c r="E6339" t="s">
        <v>2886</v>
      </c>
      <c r="F6339">
        <v>6</v>
      </c>
      <c r="G6339" t="str">
        <f t="shared" ref="G6339:G6402" si="298">IF(AND(D6339="Dog",F6339&lt;=10),"Small",IF(AND(D6339="Dog",F6339&gt;10,F6339&lt;=30),"Medium",IF(AND(D6339="Dog",F6339&gt;30),"Large",IF(AND(D6339="Cat",F6339&lt;=5),"Small",IF(AND(D6339="Cat",F6339&gt;5,F6339&lt;=7),"Medium",IF(AND(D6339="Cat",F6339&gt;=7),"Large",IF(AND(D6339="Bird",F6339&lt;=0.7),"Small",IF(AND(D6339="Bird",F6339&gt;0.7,F6339&lt;=1.1),"Medium",IF(AND(D6339="Bird",F6339&gt;1.1),"Large","Erro")))))))))</f>
        <v>Small</v>
      </c>
      <c r="H6339" t="s">
        <v>6</v>
      </c>
      <c r="I6339" t="str">
        <f>IFERROR(VLOOKUP(A6339,sponsored_animals!$A$1:$C$2143,1,TRUE),0)</f>
        <v>b14069999a0ee6</v>
      </c>
      <c r="J6339">
        <f>VLOOKUP(H6339,location_costs!$A$1:$B$6,2,FALSE)</f>
        <v>135</v>
      </c>
      <c r="K6339" t="str">
        <f t="shared" ref="K6339:K6402" si="299">D6339&amp;"_"&amp;G6339</f>
        <v>Dog_Small</v>
      </c>
      <c r="L6339">
        <f>VLOOKUP(K6339,size_costs!$D$1:$E$10,2,FALSE)</f>
        <v>125</v>
      </c>
      <c r="M6339">
        <f>VLOOKUP(C6339,age_costs!$A$1:$B$52,2,FALSE)</f>
        <v>150</v>
      </c>
    </row>
    <row r="6340" spans="1:13" x14ac:dyDescent="0.25">
      <c r="A6340" t="s">
        <v>8650</v>
      </c>
      <c r="B6340" t="s">
        <v>3580</v>
      </c>
      <c r="C6340" s="2">
        <f t="shared" si="297"/>
        <v>7</v>
      </c>
      <c r="D6340" t="s">
        <v>19</v>
      </c>
      <c r="E6340" t="s">
        <v>2198</v>
      </c>
      <c r="F6340">
        <v>8</v>
      </c>
      <c r="G6340" t="str">
        <f t="shared" si="298"/>
        <v>Large</v>
      </c>
      <c r="H6340" t="s">
        <v>4</v>
      </c>
      <c r="I6340">
        <f>IFERROR(VLOOKUP(A6340,sponsored_animals!$A$1:$C$2143,1,TRUE),0)</f>
        <v>0</v>
      </c>
      <c r="J6340">
        <f>VLOOKUP(H6340,location_costs!$A$1:$B$6,2,FALSE)</f>
        <v>110</v>
      </c>
      <c r="K6340" t="str">
        <f t="shared" si="299"/>
        <v>Cat_Large</v>
      </c>
      <c r="L6340">
        <f>VLOOKUP(K6340,size_costs!$D$1:$E$10,2,FALSE)</f>
        <v>140</v>
      </c>
      <c r="M6340">
        <f>VLOOKUP(C6340,age_costs!$A$1:$B$52,2,FALSE)</f>
        <v>100</v>
      </c>
    </row>
    <row r="6341" spans="1:13" x14ac:dyDescent="0.25">
      <c r="A6341" t="s">
        <v>8651</v>
      </c>
      <c r="B6341" t="s">
        <v>2563</v>
      </c>
      <c r="C6341" s="2">
        <f t="shared" si="297"/>
        <v>5</v>
      </c>
      <c r="D6341" t="s">
        <v>19</v>
      </c>
      <c r="E6341" t="s">
        <v>2200</v>
      </c>
      <c r="F6341">
        <v>8.5</v>
      </c>
      <c r="G6341" t="str">
        <f t="shared" si="298"/>
        <v>Large</v>
      </c>
      <c r="H6341" t="s">
        <v>6</v>
      </c>
      <c r="I6341" t="str">
        <f>IFERROR(VLOOKUP(A6341,sponsored_animals!$A$1:$C$2143,1,TRUE),0)</f>
        <v>178f1189a06b68</v>
      </c>
      <c r="J6341">
        <f>VLOOKUP(H6341,location_costs!$A$1:$B$6,2,FALSE)</f>
        <v>135</v>
      </c>
      <c r="K6341" t="str">
        <f t="shared" si="299"/>
        <v>Cat_Large</v>
      </c>
      <c r="L6341">
        <f>VLOOKUP(K6341,size_costs!$D$1:$E$10,2,FALSE)</f>
        <v>140</v>
      </c>
      <c r="M6341">
        <f>VLOOKUP(C6341,age_costs!$A$1:$B$52,2,FALSE)</f>
        <v>100</v>
      </c>
    </row>
    <row r="6342" spans="1:13" x14ac:dyDescent="0.25">
      <c r="A6342" t="s">
        <v>8652</v>
      </c>
      <c r="B6342" t="s">
        <v>14181</v>
      </c>
      <c r="C6342" s="2">
        <f t="shared" si="297"/>
        <v>7</v>
      </c>
      <c r="D6342" t="s">
        <v>19</v>
      </c>
      <c r="E6342" t="s">
        <v>2177</v>
      </c>
      <c r="F6342">
        <v>4</v>
      </c>
      <c r="G6342" t="str">
        <f t="shared" si="298"/>
        <v>Small</v>
      </c>
      <c r="H6342" t="s">
        <v>6</v>
      </c>
      <c r="I6342" t="str">
        <f>IFERROR(VLOOKUP(A6342,sponsored_animals!$A$1:$C$2143,1,TRUE),0)</f>
        <v>36806649e5722d</v>
      </c>
      <c r="J6342">
        <f>VLOOKUP(H6342,location_costs!$A$1:$B$6,2,FALSE)</f>
        <v>135</v>
      </c>
      <c r="K6342" t="str">
        <f t="shared" si="299"/>
        <v>Cat_Small</v>
      </c>
      <c r="L6342">
        <f>VLOOKUP(K6342,size_costs!$D$1:$E$10,2,FALSE)</f>
        <v>100</v>
      </c>
      <c r="M6342">
        <f>VLOOKUP(C6342,age_costs!$A$1:$B$52,2,FALSE)</f>
        <v>100</v>
      </c>
    </row>
    <row r="6343" spans="1:13" x14ac:dyDescent="0.25">
      <c r="A6343" t="s">
        <v>1724</v>
      </c>
      <c r="B6343" t="s">
        <v>2979</v>
      </c>
      <c r="C6343" s="2">
        <f t="shared" si="297"/>
        <v>4</v>
      </c>
      <c r="D6343" t="s">
        <v>12</v>
      </c>
      <c r="E6343" t="s">
        <v>2207</v>
      </c>
      <c r="F6343">
        <v>42</v>
      </c>
      <c r="G6343" t="str">
        <f t="shared" si="298"/>
        <v>Large</v>
      </c>
      <c r="H6343" t="s">
        <v>7</v>
      </c>
      <c r="I6343">
        <f>IFERROR(VLOOKUP(A6343,sponsored_animals!$A$1:$C$2143,1,TRUE),0)</f>
        <v>0</v>
      </c>
      <c r="J6343">
        <f>VLOOKUP(H6343,location_costs!$A$1:$B$6,2,FALSE)</f>
        <v>100</v>
      </c>
      <c r="K6343" t="str">
        <f t="shared" si="299"/>
        <v>Dog_Large</v>
      </c>
      <c r="L6343">
        <f>VLOOKUP(K6343,size_costs!$D$1:$E$10,2,FALSE)</f>
        <v>175</v>
      </c>
      <c r="M6343">
        <f>VLOOKUP(C6343,age_costs!$A$1:$B$52,2,FALSE)</f>
        <v>0</v>
      </c>
    </row>
    <row r="6344" spans="1:13" x14ac:dyDescent="0.25">
      <c r="A6344" t="s">
        <v>8653</v>
      </c>
      <c r="B6344" t="s">
        <v>15762</v>
      </c>
      <c r="C6344" s="2">
        <f t="shared" si="297"/>
        <v>20</v>
      </c>
      <c r="D6344" t="s">
        <v>12</v>
      </c>
      <c r="E6344" t="s">
        <v>2325</v>
      </c>
      <c r="F6344">
        <v>12</v>
      </c>
      <c r="G6344" t="str">
        <f t="shared" si="298"/>
        <v>Medium</v>
      </c>
      <c r="H6344" t="s">
        <v>6</v>
      </c>
      <c r="I6344">
        <f>IFERROR(VLOOKUP(A6344,sponsored_animals!$A$1:$C$2143,1,TRUE),0)</f>
        <v>0</v>
      </c>
      <c r="J6344">
        <f>VLOOKUP(H6344,location_costs!$A$1:$B$6,2,FALSE)</f>
        <v>135</v>
      </c>
      <c r="K6344" t="str">
        <f t="shared" si="299"/>
        <v>Dog_Medium</v>
      </c>
      <c r="L6344">
        <f>VLOOKUP(K6344,size_costs!$D$1:$E$10,2,FALSE)</f>
        <v>150</v>
      </c>
      <c r="M6344">
        <f>VLOOKUP(C6344,age_costs!$A$1:$B$52,2,FALSE)</f>
        <v>300</v>
      </c>
    </row>
    <row r="6345" spans="1:13" x14ac:dyDescent="0.25">
      <c r="A6345" t="s">
        <v>8654</v>
      </c>
      <c r="B6345" t="s">
        <v>15657</v>
      </c>
      <c r="C6345" s="2">
        <f t="shared" si="297"/>
        <v>7</v>
      </c>
      <c r="D6345" t="s">
        <v>12</v>
      </c>
      <c r="E6345" t="s">
        <v>2190</v>
      </c>
      <c r="F6345">
        <v>7</v>
      </c>
      <c r="G6345" t="str">
        <f t="shared" si="298"/>
        <v>Small</v>
      </c>
      <c r="H6345" t="s">
        <v>5</v>
      </c>
      <c r="I6345" t="str">
        <f>IFERROR(VLOOKUP(A6345,sponsored_animals!$A$1:$C$2143,1,TRUE),0)</f>
        <v>178f1189a06b68</v>
      </c>
      <c r="J6345">
        <f>VLOOKUP(H6345,location_costs!$A$1:$B$6,2,FALSE)</f>
        <v>140</v>
      </c>
      <c r="K6345" t="str">
        <f t="shared" si="299"/>
        <v>Dog_Small</v>
      </c>
      <c r="L6345">
        <f>VLOOKUP(K6345,size_costs!$D$1:$E$10,2,FALSE)</f>
        <v>125</v>
      </c>
      <c r="M6345">
        <f>VLOOKUP(C6345,age_costs!$A$1:$B$52,2,FALSE)</f>
        <v>100</v>
      </c>
    </row>
    <row r="6346" spans="1:13" x14ac:dyDescent="0.25">
      <c r="A6346" t="s">
        <v>8655</v>
      </c>
      <c r="B6346" t="s">
        <v>14586</v>
      </c>
      <c r="C6346" s="2">
        <f t="shared" si="297"/>
        <v>5</v>
      </c>
      <c r="D6346" t="s">
        <v>12</v>
      </c>
      <c r="E6346" t="s">
        <v>2625</v>
      </c>
      <c r="F6346">
        <v>42</v>
      </c>
      <c r="G6346" t="str">
        <f t="shared" si="298"/>
        <v>Large</v>
      </c>
      <c r="H6346" t="s">
        <v>3</v>
      </c>
      <c r="I6346">
        <f>IFERROR(VLOOKUP(A6346,sponsored_animals!$A$1:$C$2143,1,TRUE),0)</f>
        <v>0</v>
      </c>
      <c r="J6346">
        <f>VLOOKUP(H6346,location_costs!$A$1:$B$6,2,FALSE)</f>
        <v>120</v>
      </c>
      <c r="K6346" t="str">
        <f t="shared" si="299"/>
        <v>Dog_Large</v>
      </c>
      <c r="L6346">
        <f>VLOOKUP(K6346,size_costs!$D$1:$E$10,2,FALSE)</f>
        <v>175</v>
      </c>
      <c r="M6346">
        <f>VLOOKUP(C6346,age_costs!$A$1:$B$52,2,FALSE)</f>
        <v>100</v>
      </c>
    </row>
    <row r="6347" spans="1:13" x14ac:dyDescent="0.25">
      <c r="A6347" t="s">
        <v>8656</v>
      </c>
      <c r="B6347" t="s">
        <v>8845</v>
      </c>
      <c r="C6347" s="2">
        <f t="shared" si="297"/>
        <v>7</v>
      </c>
      <c r="D6347" t="s">
        <v>19</v>
      </c>
      <c r="E6347" t="s">
        <v>2210</v>
      </c>
      <c r="F6347">
        <v>10</v>
      </c>
      <c r="G6347" t="str">
        <f t="shared" si="298"/>
        <v>Large</v>
      </c>
      <c r="H6347" t="s">
        <v>6</v>
      </c>
      <c r="I6347" t="str">
        <f>IFERROR(VLOOKUP(A6347,sponsored_animals!$A$1:$C$2143,1,TRUE),0)</f>
        <v>178f1189a06b68</v>
      </c>
      <c r="J6347">
        <f>VLOOKUP(H6347,location_costs!$A$1:$B$6,2,FALSE)</f>
        <v>135</v>
      </c>
      <c r="K6347" t="str">
        <f t="shared" si="299"/>
        <v>Cat_Large</v>
      </c>
      <c r="L6347">
        <f>VLOOKUP(K6347,size_costs!$D$1:$E$10,2,FALSE)</f>
        <v>140</v>
      </c>
      <c r="M6347">
        <f>VLOOKUP(C6347,age_costs!$A$1:$B$52,2,FALSE)</f>
        <v>100</v>
      </c>
    </row>
    <row r="6348" spans="1:13" x14ac:dyDescent="0.25">
      <c r="A6348" t="s">
        <v>422</v>
      </c>
      <c r="B6348" t="s">
        <v>13854</v>
      </c>
      <c r="C6348" s="2">
        <f t="shared" si="297"/>
        <v>8</v>
      </c>
      <c r="D6348" t="s">
        <v>12</v>
      </c>
      <c r="E6348" t="s">
        <v>2186</v>
      </c>
      <c r="F6348">
        <v>12</v>
      </c>
      <c r="G6348" t="str">
        <f t="shared" si="298"/>
        <v>Medium</v>
      </c>
      <c r="H6348" t="s">
        <v>6</v>
      </c>
      <c r="I6348">
        <f>IFERROR(VLOOKUP(A6348,sponsored_animals!$A$1:$C$2143,1,TRUE),0)</f>
        <v>0</v>
      </c>
      <c r="J6348">
        <f>VLOOKUP(H6348,location_costs!$A$1:$B$6,2,FALSE)</f>
        <v>135</v>
      </c>
      <c r="K6348" t="str">
        <f t="shared" si="299"/>
        <v>Dog_Medium</v>
      </c>
      <c r="L6348">
        <f>VLOOKUP(K6348,size_costs!$D$1:$E$10,2,FALSE)</f>
        <v>150</v>
      </c>
      <c r="M6348">
        <f>VLOOKUP(C6348,age_costs!$A$1:$B$52,2,FALSE)</f>
        <v>150</v>
      </c>
    </row>
    <row r="6349" spans="1:13" x14ac:dyDescent="0.25">
      <c r="A6349" t="s">
        <v>8657</v>
      </c>
      <c r="B6349" t="s">
        <v>14671</v>
      </c>
      <c r="C6349" s="2">
        <f t="shared" si="297"/>
        <v>4</v>
      </c>
      <c r="D6349" t="s">
        <v>19</v>
      </c>
      <c r="E6349" t="s">
        <v>2779</v>
      </c>
      <c r="F6349">
        <v>9</v>
      </c>
      <c r="G6349" t="str">
        <f t="shared" si="298"/>
        <v>Large</v>
      </c>
      <c r="H6349" t="s">
        <v>5</v>
      </c>
      <c r="I6349" t="str">
        <f>IFERROR(VLOOKUP(A6349,sponsored_animals!$A$1:$C$2143,1,TRUE),0)</f>
        <v>b14069999a0ee6</v>
      </c>
      <c r="J6349">
        <f>VLOOKUP(H6349,location_costs!$A$1:$B$6,2,FALSE)</f>
        <v>140</v>
      </c>
      <c r="K6349" t="str">
        <f t="shared" si="299"/>
        <v>Cat_Large</v>
      </c>
      <c r="L6349">
        <f>VLOOKUP(K6349,size_costs!$D$1:$E$10,2,FALSE)</f>
        <v>140</v>
      </c>
      <c r="M6349">
        <f>VLOOKUP(C6349,age_costs!$A$1:$B$52,2,FALSE)</f>
        <v>0</v>
      </c>
    </row>
    <row r="6350" spans="1:13" x14ac:dyDescent="0.25">
      <c r="A6350" t="s">
        <v>8658</v>
      </c>
      <c r="B6350" t="s">
        <v>7183</v>
      </c>
      <c r="C6350" s="2">
        <f t="shared" si="297"/>
        <v>4</v>
      </c>
      <c r="D6350" t="s">
        <v>19</v>
      </c>
      <c r="E6350" t="s">
        <v>2200</v>
      </c>
      <c r="F6350">
        <v>2</v>
      </c>
      <c r="G6350" t="str">
        <f t="shared" si="298"/>
        <v>Small</v>
      </c>
      <c r="H6350" t="s">
        <v>7</v>
      </c>
      <c r="I6350" t="str">
        <f>IFERROR(VLOOKUP(A6350,sponsored_animals!$A$1:$C$2143,1,TRUE),0)</f>
        <v>36806649e5722d</v>
      </c>
      <c r="J6350">
        <f>VLOOKUP(H6350,location_costs!$A$1:$B$6,2,FALSE)</f>
        <v>100</v>
      </c>
      <c r="K6350" t="str">
        <f t="shared" si="299"/>
        <v>Cat_Small</v>
      </c>
      <c r="L6350">
        <f>VLOOKUP(K6350,size_costs!$D$1:$E$10,2,FALSE)</f>
        <v>100</v>
      </c>
      <c r="M6350">
        <f>VLOOKUP(C6350,age_costs!$A$1:$B$52,2,FALSE)</f>
        <v>0</v>
      </c>
    </row>
    <row r="6351" spans="1:13" x14ac:dyDescent="0.25">
      <c r="A6351" t="s">
        <v>8659</v>
      </c>
      <c r="B6351" t="s">
        <v>15763</v>
      </c>
      <c r="C6351" s="2">
        <f t="shared" si="297"/>
        <v>8</v>
      </c>
      <c r="D6351" t="s">
        <v>12</v>
      </c>
      <c r="E6351" t="s">
        <v>2202</v>
      </c>
      <c r="F6351">
        <v>33</v>
      </c>
      <c r="G6351" t="str">
        <f t="shared" si="298"/>
        <v>Large</v>
      </c>
      <c r="H6351" t="s">
        <v>6</v>
      </c>
      <c r="I6351">
        <f>IFERROR(VLOOKUP(A6351,sponsored_animals!$A$1:$C$2143,1,TRUE),0)</f>
        <v>0</v>
      </c>
      <c r="J6351">
        <f>VLOOKUP(H6351,location_costs!$A$1:$B$6,2,FALSE)</f>
        <v>135</v>
      </c>
      <c r="K6351" t="str">
        <f t="shared" si="299"/>
        <v>Dog_Large</v>
      </c>
      <c r="L6351">
        <f>VLOOKUP(K6351,size_costs!$D$1:$E$10,2,FALSE)</f>
        <v>175</v>
      </c>
      <c r="M6351">
        <f>VLOOKUP(C6351,age_costs!$A$1:$B$52,2,FALSE)</f>
        <v>150</v>
      </c>
    </row>
    <row r="6352" spans="1:13" x14ac:dyDescent="0.25">
      <c r="A6352" t="s">
        <v>8660</v>
      </c>
      <c r="B6352" t="s">
        <v>3243</v>
      </c>
      <c r="C6352" s="2">
        <f t="shared" si="297"/>
        <v>14</v>
      </c>
      <c r="D6352" t="s">
        <v>12</v>
      </c>
      <c r="E6352" t="s">
        <v>2226</v>
      </c>
      <c r="F6352">
        <v>22</v>
      </c>
      <c r="G6352" t="str">
        <f t="shared" si="298"/>
        <v>Medium</v>
      </c>
      <c r="H6352" t="s">
        <v>7</v>
      </c>
      <c r="I6352" t="str">
        <f>IFERROR(VLOOKUP(A6352,sponsored_animals!$A$1:$C$2143,1,TRUE),0)</f>
        <v>36806649e5722d</v>
      </c>
      <c r="J6352">
        <f>VLOOKUP(H6352,location_costs!$A$1:$B$6,2,FALSE)</f>
        <v>100</v>
      </c>
      <c r="K6352" t="str">
        <f t="shared" si="299"/>
        <v>Dog_Medium</v>
      </c>
      <c r="L6352">
        <f>VLOOKUP(K6352,size_costs!$D$1:$E$10,2,FALSE)</f>
        <v>150</v>
      </c>
      <c r="M6352">
        <f>VLOOKUP(C6352,age_costs!$A$1:$B$52,2,FALSE)</f>
        <v>200</v>
      </c>
    </row>
    <row r="6353" spans="1:13" x14ac:dyDescent="0.25">
      <c r="A6353" t="s">
        <v>399</v>
      </c>
      <c r="B6353" t="s">
        <v>13701</v>
      </c>
      <c r="C6353" s="2">
        <f t="shared" si="297"/>
        <v>5</v>
      </c>
      <c r="D6353" t="s">
        <v>12</v>
      </c>
      <c r="E6353" t="s">
        <v>4169</v>
      </c>
      <c r="F6353">
        <v>7</v>
      </c>
      <c r="G6353" t="str">
        <f t="shared" si="298"/>
        <v>Small</v>
      </c>
      <c r="H6353" t="s">
        <v>4</v>
      </c>
      <c r="I6353" t="str">
        <f>IFERROR(VLOOKUP(A6353,sponsored_animals!$A$1:$C$2143,1,TRUE),0)</f>
        <v>214f8f6b359a1e</v>
      </c>
      <c r="J6353">
        <f>VLOOKUP(H6353,location_costs!$A$1:$B$6,2,FALSE)</f>
        <v>110</v>
      </c>
      <c r="K6353" t="str">
        <f t="shared" si="299"/>
        <v>Dog_Small</v>
      </c>
      <c r="L6353">
        <f>VLOOKUP(K6353,size_costs!$D$1:$E$10,2,FALSE)</f>
        <v>125</v>
      </c>
      <c r="M6353">
        <f>VLOOKUP(C6353,age_costs!$A$1:$B$52,2,FALSE)</f>
        <v>100</v>
      </c>
    </row>
    <row r="6354" spans="1:13" x14ac:dyDescent="0.25">
      <c r="A6354" t="s">
        <v>8662</v>
      </c>
      <c r="B6354" t="s">
        <v>4276</v>
      </c>
      <c r="C6354" s="2">
        <f t="shared" si="297"/>
        <v>7</v>
      </c>
      <c r="D6354" t="s">
        <v>12</v>
      </c>
      <c r="E6354" t="s">
        <v>2226</v>
      </c>
      <c r="F6354">
        <v>49</v>
      </c>
      <c r="G6354" t="str">
        <f t="shared" si="298"/>
        <v>Large</v>
      </c>
      <c r="H6354" t="s">
        <v>6</v>
      </c>
      <c r="I6354" t="str">
        <f>IFERROR(VLOOKUP(A6354,sponsored_animals!$A$1:$C$2143,1,TRUE),0)</f>
        <v>36806649e5722d</v>
      </c>
      <c r="J6354">
        <f>VLOOKUP(H6354,location_costs!$A$1:$B$6,2,FALSE)</f>
        <v>135</v>
      </c>
      <c r="K6354" t="str">
        <f t="shared" si="299"/>
        <v>Dog_Large</v>
      </c>
      <c r="L6354">
        <f>VLOOKUP(K6354,size_costs!$D$1:$E$10,2,FALSE)</f>
        <v>175</v>
      </c>
      <c r="M6354">
        <f>VLOOKUP(C6354,age_costs!$A$1:$B$52,2,FALSE)</f>
        <v>100</v>
      </c>
    </row>
    <row r="6355" spans="1:13" x14ac:dyDescent="0.25">
      <c r="A6355" t="s">
        <v>8663</v>
      </c>
      <c r="B6355" t="s">
        <v>15764</v>
      </c>
      <c r="C6355" s="2">
        <f t="shared" si="297"/>
        <v>14</v>
      </c>
      <c r="D6355" t="s">
        <v>12</v>
      </c>
      <c r="E6355" t="s">
        <v>2207</v>
      </c>
      <c r="F6355">
        <v>18</v>
      </c>
      <c r="G6355" t="str">
        <f t="shared" si="298"/>
        <v>Medium</v>
      </c>
      <c r="H6355" t="s">
        <v>6</v>
      </c>
      <c r="I6355" t="str">
        <f>IFERROR(VLOOKUP(A6355,sponsored_animals!$A$1:$C$2143,1,TRUE),0)</f>
        <v>36806649e5722d</v>
      </c>
      <c r="J6355">
        <f>VLOOKUP(H6355,location_costs!$A$1:$B$6,2,FALSE)</f>
        <v>135</v>
      </c>
      <c r="K6355" t="str">
        <f t="shared" si="299"/>
        <v>Dog_Medium</v>
      </c>
      <c r="L6355">
        <f>VLOOKUP(K6355,size_costs!$D$1:$E$10,2,FALSE)</f>
        <v>150</v>
      </c>
      <c r="M6355">
        <f>VLOOKUP(C6355,age_costs!$A$1:$B$52,2,FALSE)</f>
        <v>200</v>
      </c>
    </row>
    <row r="6356" spans="1:13" x14ac:dyDescent="0.25">
      <c r="A6356" t="s">
        <v>8664</v>
      </c>
      <c r="B6356" t="s">
        <v>14744</v>
      </c>
      <c r="C6356" s="2">
        <f t="shared" si="297"/>
        <v>11</v>
      </c>
      <c r="D6356" t="s">
        <v>19</v>
      </c>
      <c r="E6356" t="s">
        <v>2182</v>
      </c>
      <c r="F6356">
        <v>8.5</v>
      </c>
      <c r="G6356" t="str">
        <f t="shared" si="298"/>
        <v>Large</v>
      </c>
      <c r="H6356" t="s">
        <v>3</v>
      </c>
      <c r="I6356">
        <f>IFERROR(VLOOKUP(A6356,sponsored_animals!$A$1:$C$2143,1,TRUE),0)</f>
        <v>0</v>
      </c>
      <c r="J6356">
        <f>VLOOKUP(H6356,location_costs!$A$1:$B$6,2,FALSE)</f>
        <v>120</v>
      </c>
      <c r="K6356" t="str">
        <f t="shared" si="299"/>
        <v>Cat_Large</v>
      </c>
      <c r="L6356">
        <f>VLOOKUP(K6356,size_costs!$D$1:$E$10,2,FALSE)</f>
        <v>140</v>
      </c>
      <c r="M6356">
        <f>VLOOKUP(C6356,age_costs!$A$1:$B$52,2,FALSE)</f>
        <v>150</v>
      </c>
    </row>
    <row r="6357" spans="1:13" x14ac:dyDescent="0.25">
      <c r="A6357" t="s">
        <v>1304</v>
      </c>
      <c r="B6357" t="s">
        <v>13596</v>
      </c>
      <c r="C6357" s="2">
        <f t="shared" si="297"/>
        <v>4</v>
      </c>
      <c r="D6357" t="s">
        <v>19</v>
      </c>
      <c r="E6357" t="s">
        <v>2198</v>
      </c>
      <c r="F6357">
        <v>8.5</v>
      </c>
      <c r="G6357" t="str">
        <f t="shared" si="298"/>
        <v>Large</v>
      </c>
      <c r="H6357" t="s">
        <v>6</v>
      </c>
      <c r="I6357" t="str">
        <f>IFERROR(VLOOKUP(A6357,sponsored_animals!$A$1:$C$2143,1,TRUE),0)</f>
        <v>36806649e5722d</v>
      </c>
      <c r="J6357">
        <f>VLOOKUP(H6357,location_costs!$A$1:$B$6,2,FALSE)</f>
        <v>135</v>
      </c>
      <c r="K6357" t="str">
        <f t="shared" si="299"/>
        <v>Cat_Large</v>
      </c>
      <c r="L6357">
        <f>VLOOKUP(K6357,size_costs!$D$1:$E$10,2,FALSE)</f>
        <v>140</v>
      </c>
      <c r="M6357">
        <f>VLOOKUP(C6357,age_costs!$A$1:$B$52,2,FALSE)</f>
        <v>0</v>
      </c>
    </row>
    <row r="6358" spans="1:13" x14ac:dyDescent="0.25">
      <c r="A6358" t="s">
        <v>8665</v>
      </c>
      <c r="B6358" t="s">
        <v>3750</v>
      </c>
      <c r="C6358" s="2">
        <f t="shared" si="297"/>
        <v>5</v>
      </c>
      <c r="D6358" t="s">
        <v>19</v>
      </c>
      <c r="E6358" t="s">
        <v>2849</v>
      </c>
      <c r="F6358">
        <v>2</v>
      </c>
      <c r="G6358" t="str">
        <f t="shared" si="298"/>
        <v>Small</v>
      </c>
      <c r="H6358" t="s">
        <v>7</v>
      </c>
      <c r="I6358" t="str">
        <f>IFERROR(VLOOKUP(A6358,sponsored_animals!$A$1:$C$2143,1,TRUE),0)</f>
        <v>36806649e5722d</v>
      </c>
      <c r="J6358">
        <f>VLOOKUP(H6358,location_costs!$A$1:$B$6,2,FALSE)</f>
        <v>100</v>
      </c>
      <c r="K6358" t="str">
        <f t="shared" si="299"/>
        <v>Cat_Small</v>
      </c>
      <c r="L6358">
        <f>VLOOKUP(K6358,size_costs!$D$1:$E$10,2,FALSE)</f>
        <v>100</v>
      </c>
      <c r="M6358">
        <f>VLOOKUP(C6358,age_costs!$A$1:$B$52,2,FALSE)</f>
        <v>100</v>
      </c>
    </row>
    <row r="6359" spans="1:13" x14ac:dyDescent="0.25">
      <c r="A6359" t="s">
        <v>936</v>
      </c>
      <c r="B6359" t="s">
        <v>14586</v>
      </c>
      <c r="C6359" s="2">
        <f t="shared" si="297"/>
        <v>5</v>
      </c>
      <c r="D6359" t="s">
        <v>12</v>
      </c>
      <c r="E6359" t="s">
        <v>2207</v>
      </c>
      <c r="F6359">
        <v>9</v>
      </c>
      <c r="G6359" t="str">
        <f t="shared" si="298"/>
        <v>Small</v>
      </c>
      <c r="H6359" t="s">
        <v>3</v>
      </c>
      <c r="I6359" t="str">
        <f>IFERROR(VLOOKUP(A6359,sponsored_animals!$A$1:$C$2143,1,TRUE),0)</f>
        <v>b14069999a0ee6</v>
      </c>
      <c r="J6359">
        <f>VLOOKUP(H6359,location_costs!$A$1:$B$6,2,FALSE)</f>
        <v>120</v>
      </c>
      <c r="K6359" t="str">
        <f t="shared" si="299"/>
        <v>Dog_Small</v>
      </c>
      <c r="L6359">
        <f>VLOOKUP(K6359,size_costs!$D$1:$E$10,2,FALSE)</f>
        <v>125</v>
      </c>
      <c r="M6359">
        <f>VLOOKUP(C6359,age_costs!$A$1:$B$52,2,FALSE)</f>
        <v>100</v>
      </c>
    </row>
    <row r="6360" spans="1:13" x14ac:dyDescent="0.25">
      <c r="A6360" t="s">
        <v>8666</v>
      </c>
      <c r="B6360" t="s">
        <v>4888</v>
      </c>
      <c r="C6360" s="2">
        <f t="shared" si="297"/>
        <v>7</v>
      </c>
      <c r="D6360" t="s">
        <v>12</v>
      </c>
      <c r="E6360" t="s">
        <v>2186</v>
      </c>
      <c r="F6360">
        <v>35</v>
      </c>
      <c r="G6360" t="str">
        <f t="shared" si="298"/>
        <v>Large</v>
      </c>
      <c r="H6360" t="s">
        <v>7</v>
      </c>
      <c r="I6360" t="str">
        <f>IFERROR(VLOOKUP(A6360,sponsored_animals!$A$1:$C$2143,1,TRUE),0)</f>
        <v>178f1189a06b68</v>
      </c>
      <c r="J6360">
        <f>VLOOKUP(H6360,location_costs!$A$1:$B$6,2,FALSE)</f>
        <v>100</v>
      </c>
      <c r="K6360" t="str">
        <f t="shared" si="299"/>
        <v>Dog_Large</v>
      </c>
      <c r="L6360">
        <f>VLOOKUP(K6360,size_costs!$D$1:$E$10,2,FALSE)</f>
        <v>175</v>
      </c>
      <c r="M6360">
        <f>VLOOKUP(C6360,age_costs!$A$1:$B$52,2,FALSE)</f>
        <v>100</v>
      </c>
    </row>
    <row r="6361" spans="1:13" x14ac:dyDescent="0.25">
      <c r="A6361" t="s">
        <v>8668</v>
      </c>
      <c r="B6361" t="s">
        <v>14935</v>
      </c>
      <c r="C6361" s="2">
        <f t="shared" si="297"/>
        <v>10</v>
      </c>
      <c r="D6361" t="s">
        <v>12</v>
      </c>
      <c r="E6361" t="s">
        <v>2217</v>
      </c>
      <c r="F6361">
        <v>48</v>
      </c>
      <c r="G6361" t="str">
        <f t="shared" si="298"/>
        <v>Large</v>
      </c>
      <c r="H6361" t="s">
        <v>4</v>
      </c>
      <c r="I6361" t="str">
        <f>IFERROR(VLOOKUP(A6361,sponsored_animals!$A$1:$C$2143,1,TRUE),0)</f>
        <v>178f1189a06b68</v>
      </c>
      <c r="J6361">
        <f>VLOOKUP(H6361,location_costs!$A$1:$B$6,2,FALSE)</f>
        <v>110</v>
      </c>
      <c r="K6361" t="str">
        <f t="shared" si="299"/>
        <v>Dog_Large</v>
      </c>
      <c r="L6361">
        <f>VLOOKUP(K6361,size_costs!$D$1:$E$10,2,FALSE)</f>
        <v>175</v>
      </c>
      <c r="M6361">
        <f>VLOOKUP(C6361,age_costs!$A$1:$B$52,2,FALSE)</f>
        <v>150</v>
      </c>
    </row>
    <row r="6362" spans="1:13" x14ac:dyDescent="0.25">
      <c r="A6362" t="s">
        <v>8669</v>
      </c>
      <c r="B6362" t="s">
        <v>14155</v>
      </c>
      <c r="C6362" s="2">
        <f t="shared" si="297"/>
        <v>7</v>
      </c>
      <c r="D6362" t="s">
        <v>19</v>
      </c>
      <c r="E6362" t="s">
        <v>2198</v>
      </c>
      <c r="F6362">
        <v>2</v>
      </c>
      <c r="G6362" t="str">
        <f t="shared" si="298"/>
        <v>Small</v>
      </c>
      <c r="H6362" t="s">
        <v>7</v>
      </c>
      <c r="I6362" t="str">
        <f>IFERROR(VLOOKUP(A6362,sponsored_animals!$A$1:$C$2143,1,TRUE),0)</f>
        <v>b14069999a0ee6</v>
      </c>
      <c r="J6362">
        <f>VLOOKUP(H6362,location_costs!$A$1:$B$6,2,FALSE)</f>
        <v>100</v>
      </c>
      <c r="K6362" t="str">
        <f t="shared" si="299"/>
        <v>Cat_Small</v>
      </c>
      <c r="L6362">
        <f>VLOOKUP(K6362,size_costs!$D$1:$E$10,2,FALSE)</f>
        <v>100</v>
      </c>
      <c r="M6362">
        <f>VLOOKUP(C6362,age_costs!$A$1:$B$52,2,FALSE)</f>
        <v>100</v>
      </c>
    </row>
    <row r="6363" spans="1:13" x14ac:dyDescent="0.25">
      <c r="A6363" t="s">
        <v>8670</v>
      </c>
      <c r="B6363" t="s">
        <v>5725</v>
      </c>
      <c r="C6363" s="2">
        <f t="shared" si="297"/>
        <v>8</v>
      </c>
      <c r="D6363" t="s">
        <v>19</v>
      </c>
      <c r="E6363" t="s">
        <v>2182</v>
      </c>
      <c r="F6363">
        <v>2</v>
      </c>
      <c r="G6363" t="str">
        <f t="shared" si="298"/>
        <v>Small</v>
      </c>
      <c r="H6363" t="s">
        <v>5</v>
      </c>
      <c r="I6363">
        <f>IFERROR(VLOOKUP(A6363,sponsored_animals!$A$1:$C$2143,1,TRUE),0)</f>
        <v>0</v>
      </c>
      <c r="J6363">
        <f>VLOOKUP(H6363,location_costs!$A$1:$B$6,2,FALSE)</f>
        <v>140</v>
      </c>
      <c r="K6363" t="str">
        <f t="shared" si="299"/>
        <v>Cat_Small</v>
      </c>
      <c r="L6363">
        <f>VLOOKUP(K6363,size_costs!$D$1:$E$10,2,FALSE)</f>
        <v>100</v>
      </c>
      <c r="M6363">
        <f>VLOOKUP(C6363,age_costs!$A$1:$B$52,2,FALSE)</f>
        <v>150</v>
      </c>
    </row>
    <row r="6364" spans="1:13" x14ac:dyDescent="0.25">
      <c r="A6364" t="s">
        <v>8671</v>
      </c>
      <c r="B6364" t="s">
        <v>15765</v>
      </c>
      <c r="C6364" s="2">
        <f t="shared" si="297"/>
        <v>12</v>
      </c>
      <c r="D6364" t="s">
        <v>12</v>
      </c>
      <c r="E6364" t="s">
        <v>2325</v>
      </c>
      <c r="F6364">
        <v>28</v>
      </c>
      <c r="G6364" t="str">
        <f t="shared" si="298"/>
        <v>Medium</v>
      </c>
      <c r="H6364" t="s">
        <v>6</v>
      </c>
      <c r="I6364">
        <f>IFERROR(VLOOKUP(A6364,sponsored_animals!$A$1:$C$2143,1,TRUE),0)</f>
        <v>0</v>
      </c>
      <c r="J6364">
        <f>VLOOKUP(H6364,location_costs!$A$1:$B$6,2,FALSE)</f>
        <v>135</v>
      </c>
      <c r="K6364" t="str">
        <f t="shared" si="299"/>
        <v>Dog_Medium</v>
      </c>
      <c r="L6364">
        <f>VLOOKUP(K6364,size_costs!$D$1:$E$10,2,FALSE)</f>
        <v>150</v>
      </c>
      <c r="M6364">
        <f>VLOOKUP(C6364,age_costs!$A$1:$B$52,2,FALSE)</f>
        <v>150</v>
      </c>
    </row>
    <row r="6365" spans="1:13" x14ac:dyDescent="0.25">
      <c r="A6365" t="s">
        <v>8672</v>
      </c>
      <c r="B6365" t="s">
        <v>6313</v>
      </c>
      <c r="C6365" s="2">
        <f t="shared" si="297"/>
        <v>12</v>
      </c>
      <c r="D6365" t="s">
        <v>12</v>
      </c>
      <c r="E6365" t="s">
        <v>2322</v>
      </c>
      <c r="F6365">
        <v>9</v>
      </c>
      <c r="G6365" t="str">
        <f t="shared" si="298"/>
        <v>Small</v>
      </c>
      <c r="H6365" t="s">
        <v>4</v>
      </c>
      <c r="I6365" t="str">
        <f>IFERROR(VLOOKUP(A6365,sponsored_animals!$A$1:$C$2143,1,TRUE),0)</f>
        <v>36806649e5722d</v>
      </c>
      <c r="J6365">
        <f>VLOOKUP(H6365,location_costs!$A$1:$B$6,2,FALSE)</f>
        <v>110</v>
      </c>
      <c r="K6365" t="str">
        <f t="shared" si="299"/>
        <v>Dog_Small</v>
      </c>
      <c r="L6365">
        <f>VLOOKUP(K6365,size_costs!$D$1:$E$10,2,FALSE)</f>
        <v>125</v>
      </c>
      <c r="M6365">
        <f>VLOOKUP(C6365,age_costs!$A$1:$B$52,2,FALSE)</f>
        <v>150</v>
      </c>
    </row>
    <row r="6366" spans="1:13" x14ac:dyDescent="0.25">
      <c r="A6366" t="s">
        <v>8674</v>
      </c>
      <c r="B6366" t="s">
        <v>15766</v>
      </c>
      <c r="C6366" s="2">
        <f t="shared" si="297"/>
        <v>17</v>
      </c>
      <c r="D6366" t="s">
        <v>12</v>
      </c>
      <c r="E6366" t="s">
        <v>2191</v>
      </c>
      <c r="F6366">
        <v>33</v>
      </c>
      <c r="G6366" t="str">
        <f t="shared" si="298"/>
        <v>Large</v>
      </c>
      <c r="H6366" t="s">
        <v>4</v>
      </c>
      <c r="I6366">
        <f>IFERROR(VLOOKUP(A6366,sponsored_animals!$A$1:$C$2143,1,TRUE),0)</f>
        <v>0</v>
      </c>
      <c r="J6366">
        <f>VLOOKUP(H6366,location_costs!$A$1:$B$6,2,FALSE)</f>
        <v>110</v>
      </c>
      <c r="K6366" t="str">
        <f t="shared" si="299"/>
        <v>Dog_Large</v>
      </c>
      <c r="L6366">
        <f>VLOOKUP(K6366,size_costs!$D$1:$E$10,2,FALSE)</f>
        <v>175</v>
      </c>
      <c r="M6366">
        <f>VLOOKUP(C6366,age_costs!$A$1:$B$52,2,FALSE)</f>
        <v>300</v>
      </c>
    </row>
    <row r="6367" spans="1:13" x14ac:dyDescent="0.25">
      <c r="A6367" t="s">
        <v>72</v>
      </c>
      <c r="B6367" t="s">
        <v>15767</v>
      </c>
      <c r="C6367" s="2">
        <f t="shared" si="297"/>
        <v>12</v>
      </c>
      <c r="D6367" t="s">
        <v>12</v>
      </c>
      <c r="E6367" t="s">
        <v>2186</v>
      </c>
      <c r="F6367">
        <v>16</v>
      </c>
      <c r="G6367" t="str">
        <f t="shared" si="298"/>
        <v>Medium</v>
      </c>
      <c r="H6367" t="s">
        <v>6</v>
      </c>
      <c r="I6367" t="str">
        <f>IFERROR(VLOOKUP(A6367,sponsored_animals!$A$1:$C$2143,1,TRUE),0)</f>
        <v>36806649e5722d</v>
      </c>
      <c r="J6367">
        <f>VLOOKUP(H6367,location_costs!$A$1:$B$6,2,FALSE)</f>
        <v>135</v>
      </c>
      <c r="K6367" t="str">
        <f t="shared" si="299"/>
        <v>Dog_Medium</v>
      </c>
      <c r="L6367">
        <f>VLOOKUP(K6367,size_costs!$D$1:$E$10,2,FALSE)</f>
        <v>150</v>
      </c>
      <c r="M6367">
        <f>VLOOKUP(C6367,age_costs!$A$1:$B$52,2,FALSE)</f>
        <v>150</v>
      </c>
    </row>
    <row r="6368" spans="1:13" x14ac:dyDescent="0.25">
      <c r="A6368" t="s">
        <v>8675</v>
      </c>
      <c r="B6368" t="s">
        <v>14778</v>
      </c>
      <c r="C6368" s="2">
        <f t="shared" si="297"/>
        <v>2</v>
      </c>
      <c r="D6368" t="s">
        <v>12</v>
      </c>
      <c r="E6368" t="s">
        <v>2233</v>
      </c>
      <c r="F6368">
        <v>44</v>
      </c>
      <c r="G6368" t="str">
        <f t="shared" si="298"/>
        <v>Large</v>
      </c>
      <c r="H6368" t="s">
        <v>4</v>
      </c>
      <c r="I6368" t="str">
        <f>IFERROR(VLOOKUP(A6368,sponsored_animals!$A$1:$C$2143,1,TRUE),0)</f>
        <v>178f1189a06b68</v>
      </c>
      <c r="J6368">
        <f>VLOOKUP(H6368,location_costs!$A$1:$B$6,2,FALSE)</f>
        <v>110</v>
      </c>
      <c r="K6368" t="str">
        <f t="shared" si="299"/>
        <v>Dog_Large</v>
      </c>
      <c r="L6368">
        <f>VLOOKUP(K6368,size_costs!$D$1:$E$10,2,FALSE)</f>
        <v>175</v>
      </c>
      <c r="M6368">
        <f>VLOOKUP(C6368,age_costs!$A$1:$B$52,2,FALSE)</f>
        <v>0</v>
      </c>
    </row>
    <row r="6369" spans="1:13" x14ac:dyDescent="0.25">
      <c r="A6369" t="s">
        <v>8676</v>
      </c>
      <c r="B6369" t="s">
        <v>15768</v>
      </c>
      <c r="C6369" s="2">
        <f t="shared" si="297"/>
        <v>1</v>
      </c>
      <c r="D6369" t="s">
        <v>12</v>
      </c>
      <c r="E6369" t="s">
        <v>2207</v>
      </c>
      <c r="F6369">
        <v>36</v>
      </c>
      <c r="G6369" t="str">
        <f t="shared" si="298"/>
        <v>Large</v>
      </c>
      <c r="H6369" t="s">
        <v>7</v>
      </c>
      <c r="I6369" t="str">
        <f>IFERROR(VLOOKUP(A6369,sponsored_animals!$A$1:$C$2143,1,TRUE),0)</f>
        <v>36806649e5722d</v>
      </c>
      <c r="J6369">
        <f>VLOOKUP(H6369,location_costs!$A$1:$B$6,2,FALSE)</f>
        <v>100</v>
      </c>
      <c r="K6369" t="str">
        <f t="shared" si="299"/>
        <v>Dog_Large</v>
      </c>
      <c r="L6369">
        <f>VLOOKUP(K6369,size_costs!$D$1:$E$10,2,FALSE)</f>
        <v>175</v>
      </c>
      <c r="M6369">
        <f>VLOOKUP(C6369,age_costs!$A$1:$B$52,2,FALSE)</f>
        <v>0</v>
      </c>
    </row>
    <row r="6370" spans="1:13" x14ac:dyDescent="0.25">
      <c r="A6370" t="s">
        <v>8677</v>
      </c>
      <c r="B6370" t="s">
        <v>14743</v>
      </c>
      <c r="C6370" s="2">
        <f t="shared" si="297"/>
        <v>8</v>
      </c>
      <c r="D6370" t="s">
        <v>12</v>
      </c>
      <c r="E6370" t="s">
        <v>2241</v>
      </c>
      <c r="F6370">
        <v>26</v>
      </c>
      <c r="G6370" t="str">
        <f t="shared" si="298"/>
        <v>Medium</v>
      </c>
      <c r="H6370" t="s">
        <v>5</v>
      </c>
      <c r="I6370" t="str">
        <f>IFERROR(VLOOKUP(A6370,sponsored_animals!$A$1:$C$2143,1,TRUE),0)</f>
        <v>4fca6ef6dbda96</v>
      </c>
      <c r="J6370">
        <f>VLOOKUP(H6370,location_costs!$A$1:$B$6,2,FALSE)</f>
        <v>140</v>
      </c>
      <c r="K6370" t="str">
        <f t="shared" si="299"/>
        <v>Dog_Medium</v>
      </c>
      <c r="L6370">
        <f>VLOOKUP(K6370,size_costs!$D$1:$E$10,2,FALSE)</f>
        <v>150</v>
      </c>
      <c r="M6370">
        <f>VLOOKUP(C6370,age_costs!$A$1:$B$52,2,FALSE)</f>
        <v>150</v>
      </c>
    </row>
    <row r="6371" spans="1:13" x14ac:dyDescent="0.25">
      <c r="A6371" t="s">
        <v>8678</v>
      </c>
      <c r="B6371" t="s">
        <v>3438</v>
      </c>
      <c r="C6371" s="2">
        <f t="shared" si="297"/>
        <v>3</v>
      </c>
      <c r="D6371" t="s">
        <v>12</v>
      </c>
      <c r="E6371" t="s">
        <v>2332</v>
      </c>
      <c r="F6371">
        <v>38</v>
      </c>
      <c r="G6371" t="str">
        <f t="shared" si="298"/>
        <v>Large</v>
      </c>
      <c r="H6371" t="s">
        <v>6</v>
      </c>
      <c r="I6371" t="str">
        <f>IFERROR(VLOOKUP(A6371,sponsored_animals!$A$1:$C$2143,1,TRUE),0)</f>
        <v>214f8f6b359a1e</v>
      </c>
      <c r="J6371">
        <f>VLOOKUP(H6371,location_costs!$A$1:$B$6,2,FALSE)</f>
        <v>135</v>
      </c>
      <c r="K6371" t="str">
        <f t="shared" si="299"/>
        <v>Dog_Large</v>
      </c>
      <c r="L6371">
        <f>VLOOKUP(K6371,size_costs!$D$1:$E$10,2,FALSE)</f>
        <v>175</v>
      </c>
      <c r="M6371">
        <f>VLOOKUP(C6371,age_costs!$A$1:$B$52,2,FALSE)</f>
        <v>0</v>
      </c>
    </row>
    <row r="6372" spans="1:13" x14ac:dyDescent="0.25">
      <c r="A6372" t="s">
        <v>8679</v>
      </c>
      <c r="B6372" t="s">
        <v>14419</v>
      </c>
      <c r="C6372" s="2">
        <f t="shared" si="297"/>
        <v>3</v>
      </c>
      <c r="D6372" t="s">
        <v>19</v>
      </c>
      <c r="E6372" t="s">
        <v>2350</v>
      </c>
      <c r="F6372">
        <v>2</v>
      </c>
      <c r="G6372" t="str">
        <f t="shared" si="298"/>
        <v>Small</v>
      </c>
      <c r="H6372" t="s">
        <v>6</v>
      </c>
      <c r="I6372" t="str">
        <f>IFERROR(VLOOKUP(A6372,sponsored_animals!$A$1:$C$2143,1,TRUE),0)</f>
        <v>74228ffdfe76aa</v>
      </c>
      <c r="J6372">
        <f>VLOOKUP(H6372,location_costs!$A$1:$B$6,2,FALSE)</f>
        <v>135</v>
      </c>
      <c r="K6372" t="str">
        <f t="shared" si="299"/>
        <v>Cat_Small</v>
      </c>
      <c r="L6372">
        <f>VLOOKUP(K6372,size_costs!$D$1:$E$10,2,FALSE)</f>
        <v>100</v>
      </c>
      <c r="M6372">
        <f>VLOOKUP(C6372,age_costs!$A$1:$B$52,2,FALSE)</f>
        <v>0</v>
      </c>
    </row>
    <row r="6373" spans="1:13" x14ac:dyDescent="0.25">
      <c r="A6373" t="s">
        <v>8680</v>
      </c>
      <c r="B6373" t="s">
        <v>14185</v>
      </c>
      <c r="C6373" s="2">
        <f t="shared" si="297"/>
        <v>6</v>
      </c>
      <c r="D6373" t="s">
        <v>12</v>
      </c>
      <c r="E6373" t="s">
        <v>2217</v>
      </c>
      <c r="F6373">
        <v>49</v>
      </c>
      <c r="G6373" t="str">
        <f t="shared" si="298"/>
        <v>Large</v>
      </c>
      <c r="H6373" t="s">
        <v>4</v>
      </c>
      <c r="I6373" t="str">
        <f>IFERROR(VLOOKUP(A6373,sponsored_animals!$A$1:$C$2143,1,TRUE),0)</f>
        <v>4fca6ef6dbda96</v>
      </c>
      <c r="J6373">
        <f>VLOOKUP(H6373,location_costs!$A$1:$B$6,2,FALSE)</f>
        <v>110</v>
      </c>
      <c r="K6373" t="str">
        <f t="shared" si="299"/>
        <v>Dog_Large</v>
      </c>
      <c r="L6373">
        <f>VLOOKUP(K6373,size_costs!$D$1:$E$10,2,FALSE)</f>
        <v>175</v>
      </c>
      <c r="M6373">
        <f>VLOOKUP(C6373,age_costs!$A$1:$B$52,2,FALSE)</f>
        <v>100</v>
      </c>
    </row>
    <row r="6374" spans="1:13" x14ac:dyDescent="0.25">
      <c r="A6374" t="s">
        <v>2039</v>
      </c>
      <c r="B6374" t="s">
        <v>13824</v>
      </c>
      <c r="C6374" s="2">
        <f t="shared" si="297"/>
        <v>5</v>
      </c>
      <c r="D6374" t="s">
        <v>12</v>
      </c>
      <c r="E6374" t="s">
        <v>2190</v>
      </c>
      <c r="F6374">
        <v>17</v>
      </c>
      <c r="G6374" t="str">
        <f t="shared" si="298"/>
        <v>Medium</v>
      </c>
      <c r="H6374" t="s">
        <v>6</v>
      </c>
      <c r="I6374" t="str">
        <f>IFERROR(VLOOKUP(A6374,sponsored_animals!$A$1:$C$2143,1,TRUE),0)</f>
        <v>36806649e5722d</v>
      </c>
      <c r="J6374">
        <f>VLOOKUP(H6374,location_costs!$A$1:$B$6,2,FALSE)</f>
        <v>135</v>
      </c>
      <c r="K6374" t="str">
        <f t="shared" si="299"/>
        <v>Dog_Medium</v>
      </c>
      <c r="L6374">
        <f>VLOOKUP(K6374,size_costs!$D$1:$E$10,2,FALSE)</f>
        <v>150</v>
      </c>
      <c r="M6374">
        <f>VLOOKUP(C6374,age_costs!$A$1:$B$52,2,FALSE)</f>
        <v>100</v>
      </c>
    </row>
    <row r="6375" spans="1:13" x14ac:dyDescent="0.25">
      <c r="A6375" t="s">
        <v>8681</v>
      </c>
      <c r="B6375" t="s">
        <v>13910</v>
      </c>
      <c r="C6375" s="2">
        <f t="shared" si="297"/>
        <v>3</v>
      </c>
      <c r="D6375" t="s">
        <v>12</v>
      </c>
      <c r="E6375" t="s">
        <v>2322</v>
      </c>
      <c r="F6375">
        <v>13</v>
      </c>
      <c r="G6375" t="str">
        <f t="shared" si="298"/>
        <v>Medium</v>
      </c>
      <c r="H6375" t="s">
        <v>4</v>
      </c>
      <c r="I6375">
        <f>IFERROR(VLOOKUP(A6375,sponsored_animals!$A$1:$C$2143,1,TRUE),0)</f>
        <v>0</v>
      </c>
      <c r="J6375">
        <f>VLOOKUP(H6375,location_costs!$A$1:$B$6,2,FALSE)</f>
        <v>110</v>
      </c>
      <c r="K6375" t="str">
        <f t="shared" si="299"/>
        <v>Dog_Medium</v>
      </c>
      <c r="L6375">
        <f>VLOOKUP(K6375,size_costs!$D$1:$E$10,2,FALSE)</f>
        <v>150</v>
      </c>
      <c r="M6375">
        <f>VLOOKUP(C6375,age_costs!$A$1:$B$52,2,FALSE)</f>
        <v>0</v>
      </c>
    </row>
    <row r="6376" spans="1:13" x14ac:dyDescent="0.25">
      <c r="A6376" t="s">
        <v>8682</v>
      </c>
      <c r="B6376" t="s">
        <v>3208</v>
      </c>
      <c r="C6376" s="2">
        <f t="shared" si="297"/>
        <v>5</v>
      </c>
      <c r="D6376" t="s">
        <v>12</v>
      </c>
      <c r="E6376" t="s">
        <v>2182</v>
      </c>
      <c r="F6376">
        <v>22</v>
      </c>
      <c r="G6376" t="str">
        <f t="shared" si="298"/>
        <v>Medium</v>
      </c>
      <c r="H6376" t="s">
        <v>6</v>
      </c>
      <c r="I6376" t="str">
        <f>IFERROR(VLOOKUP(A6376,sponsored_animals!$A$1:$C$2143,1,TRUE),0)</f>
        <v>36806649e5722d</v>
      </c>
      <c r="J6376">
        <f>VLOOKUP(H6376,location_costs!$A$1:$B$6,2,FALSE)</f>
        <v>135</v>
      </c>
      <c r="K6376" t="str">
        <f t="shared" si="299"/>
        <v>Dog_Medium</v>
      </c>
      <c r="L6376">
        <f>VLOOKUP(K6376,size_costs!$D$1:$E$10,2,FALSE)</f>
        <v>150</v>
      </c>
      <c r="M6376">
        <f>VLOOKUP(C6376,age_costs!$A$1:$B$52,2,FALSE)</f>
        <v>100</v>
      </c>
    </row>
    <row r="6377" spans="1:13" x14ac:dyDescent="0.25">
      <c r="A6377" t="s">
        <v>8684</v>
      </c>
      <c r="B6377" t="s">
        <v>8806</v>
      </c>
      <c r="C6377" s="2">
        <f t="shared" si="297"/>
        <v>11</v>
      </c>
      <c r="D6377" t="s">
        <v>12</v>
      </c>
      <c r="E6377" t="s">
        <v>2186</v>
      </c>
      <c r="F6377">
        <v>26</v>
      </c>
      <c r="G6377" t="str">
        <f t="shared" si="298"/>
        <v>Medium</v>
      </c>
      <c r="H6377" t="s">
        <v>6</v>
      </c>
      <c r="I6377" t="str">
        <f>IFERROR(VLOOKUP(A6377,sponsored_animals!$A$1:$C$2143,1,TRUE),0)</f>
        <v>74228ffdfe76aa</v>
      </c>
      <c r="J6377">
        <f>VLOOKUP(H6377,location_costs!$A$1:$B$6,2,FALSE)</f>
        <v>135</v>
      </c>
      <c r="K6377" t="str">
        <f t="shared" si="299"/>
        <v>Dog_Medium</v>
      </c>
      <c r="L6377">
        <f>VLOOKUP(K6377,size_costs!$D$1:$E$10,2,FALSE)</f>
        <v>150</v>
      </c>
      <c r="M6377">
        <f>VLOOKUP(C6377,age_costs!$A$1:$B$52,2,FALSE)</f>
        <v>150</v>
      </c>
    </row>
    <row r="6378" spans="1:13" x14ac:dyDescent="0.25">
      <c r="A6378" t="s">
        <v>8685</v>
      </c>
      <c r="B6378" t="s">
        <v>13653</v>
      </c>
      <c r="C6378" s="2">
        <f t="shared" si="297"/>
        <v>9</v>
      </c>
      <c r="D6378" t="s">
        <v>12</v>
      </c>
      <c r="E6378" t="s">
        <v>2207</v>
      </c>
      <c r="F6378">
        <v>25</v>
      </c>
      <c r="G6378" t="str">
        <f t="shared" si="298"/>
        <v>Medium</v>
      </c>
      <c r="H6378" t="s">
        <v>5</v>
      </c>
      <c r="I6378">
        <f>IFERROR(VLOOKUP(A6378,sponsored_animals!$A$1:$C$2143,1,TRUE),0)</f>
        <v>0</v>
      </c>
      <c r="J6378">
        <f>VLOOKUP(H6378,location_costs!$A$1:$B$6,2,FALSE)</f>
        <v>140</v>
      </c>
      <c r="K6378" t="str">
        <f t="shared" si="299"/>
        <v>Dog_Medium</v>
      </c>
      <c r="L6378">
        <f>VLOOKUP(K6378,size_costs!$D$1:$E$10,2,FALSE)</f>
        <v>150</v>
      </c>
      <c r="M6378">
        <f>VLOOKUP(C6378,age_costs!$A$1:$B$52,2,FALSE)</f>
        <v>150</v>
      </c>
    </row>
    <row r="6379" spans="1:13" x14ac:dyDescent="0.25">
      <c r="A6379" t="s">
        <v>8686</v>
      </c>
      <c r="B6379" t="s">
        <v>3273</v>
      </c>
      <c r="C6379" s="2">
        <f t="shared" si="297"/>
        <v>7</v>
      </c>
      <c r="D6379" t="s">
        <v>12</v>
      </c>
      <c r="E6379" t="s">
        <v>2615</v>
      </c>
      <c r="F6379">
        <v>11</v>
      </c>
      <c r="G6379" t="str">
        <f t="shared" si="298"/>
        <v>Medium</v>
      </c>
      <c r="H6379" t="s">
        <v>3</v>
      </c>
      <c r="I6379" t="str">
        <f>IFERROR(VLOOKUP(A6379,sponsored_animals!$A$1:$C$2143,1,TRUE),0)</f>
        <v>870a9302845fa5</v>
      </c>
      <c r="J6379">
        <f>VLOOKUP(H6379,location_costs!$A$1:$B$6,2,FALSE)</f>
        <v>120</v>
      </c>
      <c r="K6379" t="str">
        <f t="shared" si="299"/>
        <v>Dog_Medium</v>
      </c>
      <c r="L6379">
        <f>VLOOKUP(K6379,size_costs!$D$1:$E$10,2,FALSE)</f>
        <v>150</v>
      </c>
      <c r="M6379">
        <f>VLOOKUP(C6379,age_costs!$A$1:$B$52,2,FALSE)</f>
        <v>100</v>
      </c>
    </row>
    <row r="6380" spans="1:13" x14ac:dyDescent="0.25">
      <c r="A6380" t="s">
        <v>8687</v>
      </c>
      <c r="B6380" t="s">
        <v>15769</v>
      </c>
      <c r="C6380" s="2">
        <f t="shared" si="297"/>
        <v>2</v>
      </c>
      <c r="D6380" t="s">
        <v>19</v>
      </c>
      <c r="E6380" t="s">
        <v>3034</v>
      </c>
      <c r="F6380">
        <v>8.5</v>
      </c>
      <c r="G6380" t="str">
        <f t="shared" si="298"/>
        <v>Large</v>
      </c>
      <c r="H6380" t="s">
        <v>4</v>
      </c>
      <c r="I6380">
        <f>IFERROR(VLOOKUP(A6380,sponsored_animals!$A$1:$C$2143,1,TRUE),0)</f>
        <v>0</v>
      </c>
      <c r="J6380">
        <f>VLOOKUP(H6380,location_costs!$A$1:$B$6,2,FALSE)</f>
        <v>110</v>
      </c>
      <c r="K6380" t="str">
        <f t="shared" si="299"/>
        <v>Cat_Large</v>
      </c>
      <c r="L6380">
        <f>VLOOKUP(K6380,size_costs!$D$1:$E$10,2,FALSE)</f>
        <v>140</v>
      </c>
      <c r="M6380">
        <f>VLOOKUP(C6380,age_costs!$A$1:$B$52,2,FALSE)</f>
        <v>0</v>
      </c>
    </row>
    <row r="6381" spans="1:13" x14ac:dyDescent="0.25">
      <c r="A6381" t="s">
        <v>8688</v>
      </c>
      <c r="B6381" t="s">
        <v>14103</v>
      </c>
      <c r="C6381" s="2">
        <f t="shared" si="297"/>
        <v>5</v>
      </c>
      <c r="D6381" t="s">
        <v>12</v>
      </c>
      <c r="E6381" t="s">
        <v>2190</v>
      </c>
      <c r="F6381">
        <v>19</v>
      </c>
      <c r="G6381" t="str">
        <f t="shared" si="298"/>
        <v>Medium</v>
      </c>
      <c r="H6381" t="s">
        <v>3</v>
      </c>
      <c r="I6381" t="str">
        <f>IFERROR(VLOOKUP(A6381,sponsored_animals!$A$1:$C$2143,1,TRUE),0)</f>
        <v>36806649e5722d</v>
      </c>
      <c r="J6381">
        <f>VLOOKUP(H6381,location_costs!$A$1:$B$6,2,FALSE)</f>
        <v>120</v>
      </c>
      <c r="K6381" t="str">
        <f t="shared" si="299"/>
        <v>Dog_Medium</v>
      </c>
      <c r="L6381">
        <f>VLOOKUP(K6381,size_costs!$D$1:$E$10,2,FALSE)</f>
        <v>150</v>
      </c>
      <c r="M6381">
        <f>VLOOKUP(C6381,age_costs!$A$1:$B$52,2,FALSE)</f>
        <v>100</v>
      </c>
    </row>
    <row r="6382" spans="1:13" x14ac:dyDescent="0.25">
      <c r="A6382" t="s">
        <v>8689</v>
      </c>
      <c r="B6382" t="s">
        <v>14705</v>
      </c>
      <c r="C6382" s="2">
        <f t="shared" si="297"/>
        <v>7</v>
      </c>
      <c r="D6382" t="s">
        <v>12</v>
      </c>
      <c r="E6382" t="s">
        <v>2280</v>
      </c>
      <c r="F6382">
        <v>35</v>
      </c>
      <c r="G6382" t="str">
        <f t="shared" si="298"/>
        <v>Large</v>
      </c>
      <c r="H6382" t="s">
        <v>3</v>
      </c>
      <c r="I6382" t="str">
        <f>IFERROR(VLOOKUP(A6382,sponsored_animals!$A$1:$C$2143,1,TRUE),0)</f>
        <v>b14069999a0ee6</v>
      </c>
      <c r="J6382">
        <f>VLOOKUP(H6382,location_costs!$A$1:$B$6,2,FALSE)</f>
        <v>120</v>
      </c>
      <c r="K6382" t="str">
        <f t="shared" si="299"/>
        <v>Dog_Large</v>
      </c>
      <c r="L6382">
        <f>VLOOKUP(K6382,size_costs!$D$1:$E$10,2,FALSE)</f>
        <v>175</v>
      </c>
      <c r="M6382">
        <f>VLOOKUP(C6382,age_costs!$A$1:$B$52,2,FALSE)</f>
        <v>100</v>
      </c>
    </row>
    <row r="6383" spans="1:13" x14ac:dyDescent="0.25">
      <c r="A6383" t="s">
        <v>8690</v>
      </c>
      <c r="B6383" t="s">
        <v>8458</v>
      </c>
      <c r="C6383" s="2">
        <f t="shared" si="297"/>
        <v>9</v>
      </c>
      <c r="D6383" t="s">
        <v>19</v>
      </c>
      <c r="E6383" t="s">
        <v>2380</v>
      </c>
      <c r="F6383">
        <v>8</v>
      </c>
      <c r="G6383" t="str">
        <f t="shared" si="298"/>
        <v>Large</v>
      </c>
      <c r="H6383" t="s">
        <v>5</v>
      </c>
      <c r="I6383" t="str">
        <f>IFERROR(VLOOKUP(A6383,sponsored_animals!$A$1:$C$2143,1,TRUE),0)</f>
        <v>36806649e5722d</v>
      </c>
      <c r="J6383">
        <f>VLOOKUP(H6383,location_costs!$A$1:$B$6,2,FALSE)</f>
        <v>140</v>
      </c>
      <c r="K6383" t="str">
        <f t="shared" si="299"/>
        <v>Cat_Large</v>
      </c>
      <c r="L6383">
        <f>VLOOKUP(K6383,size_costs!$D$1:$E$10,2,FALSE)</f>
        <v>140</v>
      </c>
      <c r="M6383">
        <f>VLOOKUP(C6383,age_costs!$A$1:$B$52,2,FALSE)</f>
        <v>150</v>
      </c>
    </row>
    <row r="6384" spans="1:13" x14ac:dyDescent="0.25">
      <c r="A6384" t="s">
        <v>8691</v>
      </c>
      <c r="B6384" t="s">
        <v>14586</v>
      </c>
      <c r="C6384" s="2">
        <f t="shared" si="297"/>
        <v>5</v>
      </c>
      <c r="D6384" t="s">
        <v>12</v>
      </c>
      <c r="E6384" t="s">
        <v>2207</v>
      </c>
      <c r="F6384">
        <v>28</v>
      </c>
      <c r="G6384" t="str">
        <f t="shared" si="298"/>
        <v>Medium</v>
      </c>
      <c r="H6384" t="s">
        <v>7</v>
      </c>
      <c r="I6384" t="str">
        <f>IFERROR(VLOOKUP(A6384,sponsored_animals!$A$1:$C$2143,1,TRUE),0)</f>
        <v>36806649e5722d</v>
      </c>
      <c r="J6384">
        <f>VLOOKUP(H6384,location_costs!$A$1:$B$6,2,FALSE)</f>
        <v>100</v>
      </c>
      <c r="K6384" t="str">
        <f t="shared" si="299"/>
        <v>Dog_Medium</v>
      </c>
      <c r="L6384">
        <f>VLOOKUP(K6384,size_costs!$D$1:$E$10,2,FALSE)</f>
        <v>150</v>
      </c>
      <c r="M6384">
        <f>VLOOKUP(C6384,age_costs!$A$1:$B$52,2,FALSE)</f>
        <v>100</v>
      </c>
    </row>
    <row r="6385" spans="1:13" x14ac:dyDescent="0.25">
      <c r="A6385" t="s">
        <v>8692</v>
      </c>
      <c r="B6385" t="s">
        <v>10217</v>
      </c>
      <c r="C6385" s="2">
        <f t="shared" si="297"/>
        <v>4</v>
      </c>
      <c r="D6385" t="s">
        <v>12</v>
      </c>
      <c r="E6385" t="s">
        <v>2217</v>
      </c>
      <c r="F6385">
        <v>7</v>
      </c>
      <c r="G6385" t="str">
        <f t="shared" si="298"/>
        <v>Small</v>
      </c>
      <c r="H6385" t="s">
        <v>6</v>
      </c>
      <c r="I6385" t="str">
        <f>IFERROR(VLOOKUP(A6385,sponsored_animals!$A$1:$C$2143,1,TRUE),0)</f>
        <v>0ea863dbf1123f</v>
      </c>
      <c r="J6385">
        <f>VLOOKUP(H6385,location_costs!$A$1:$B$6,2,FALSE)</f>
        <v>135</v>
      </c>
      <c r="K6385" t="str">
        <f t="shared" si="299"/>
        <v>Dog_Small</v>
      </c>
      <c r="L6385">
        <f>VLOOKUP(K6385,size_costs!$D$1:$E$10,2,FALSE)</f>
        <v>125</v>
      </c>
      <c r="M6385">
        <f>VLOOKUP(C6385,age_costs!$A$1:$B$52,2,FALSE)</f>
        <v>0</v>
      </c>
    </row>
    <row r="6386" spans="1:13" x14ac:dyDescent="0.25">
      <c r="A6386" t="s">
        <v>8693</v>
      </c>
      <c r="B6386" t="s">
        <v>7071</v>
      </c>
      <c r="C6386" s="2">
        <f t="shared" si="297"/>
        <v>10</v>
      </c>
      <c r="D6386" t="s">
        <v>12</v>
      </c>
      <c r="E6386" t="s">
        <v>2191</v>
      </c>
      <c r="F6386">
        <v>34</v>
      </c>
      <c r="G6386" t="str">
        <f t="shared" si="298"/>
        <v>Large</v>
      </c>
      <c r="H6386" t="s">
        <v>6</v>
      </c>
      <c r="I6386" t="str">
        <f>IFERROR(VLOOKUP(A6386,sponsored_animals!$A$1:$C$2143,1,TRUE),0)</f>
        <v>36806649e5722d</v>
      </c>
      <c r="J6386">
        <f>VLOOKUP(H6386,location_costs!$A$1:$B$6,2,FALSE)</f>
        <v>135</v>
      </c>
      <c r="K6386" t="str">
        <f t="shared" si="299"/>
        <v>Dog_Large</v>
      </c>
      <c r="L6386">
        <f>VLOOKUP(K6386,size_costs!$D$1:$E$10,2,FALSE)</f>
        <v>175</v>
      </c>
      <c r="M6386">
        <f>VLOOKUP(C6386,age_costs!$A$1:$B$52,2,FALSE)</f>
        <v>150</v>
      </c>
    </row>
    <row r="6387" spans="1:13" x14ac:dyDescent="0.25">
      <c r="A6387" t="s">
        <v>405</v>
      </c>
      <c r="B6387" t="s">
        <v>4372</v>
      </c>
      <c r="C6387" s="2">
        <f t="shared" si="297"/>
        <v>7</v>
      </c>
      <c r="D6387" t="s">
        <v>19</v>
      </c>
      <c r="E6387" t="s">
        <v>2200</v>
      </c>
      <c r="F6387">
        <v>8.5</v>
      </c>
      <c r="G6387" t="str">
        <f t="shared" si="298"/>
        <v>Large</v>
      </c>
      <c r="H6387" t="s">
        <v>6</v>
      </c>
      <c r="I6387" t="str">
        <f>IFERROR(VLOOKUP(A6387,sponsored_animals!$A$1:$C$2143,1,TRUE),0)</f>
        <v>36806649e5722d</v>
      </c>
      <c r="J6387">
        <f>VLOOKUP(H6387,location_costs!$A$1:$B$6,2,FALSE)</f>
        <v>135</v>
      </c>
      <c r="K6387" t="str">
        <f t="shared" si="299"/>
        <v>Cat_Large</v>
      </c>
      <c r="L6387">
        <f>VLOOKUP(K6387,size_costs!$D$1:$E$10,2,FALSE)</f>
        <v>140</v>
      </c>
      <c r="M6387">
        <f>VLOOKUP(C6387,age_costs!$A$1:$B$52,2,FALSE)</f>
        <v>100</v>
      </c>
    </row>
    <row r="6388" spans="1:13" x14ac:dyDescent="0.25">
      <c r="A6388" t="s">
        <v>8694</v>
      </c>
      <c r="B6388" t="s">
        <v>14124</v>
      </c>
      <c r="C6388" s="2">
        <f t="shared" si="297"/>
        <v>5</v>
      </c>
      <c r="D6388" t="s">
        <v>19</v>
      </c>
      <c r="E6388" t="s">
        <v>2340</v>
      </c>
      <c r="F6388">
        <v>8.5</v>
      </c>
      <c r="G6388" t="str">
        <f t="shared" si="298"/>
        <v>Large</v>
      </c>
      <c r="H6388" t="s">
        <v>3</v>
      </c>
      <c r="I6388" t="str">
        <f>IFERROR(VLOOKUP(A6388,sponsored_animals!$A$1:$C$2143,1,TRUE),0)</f>
        <v>7c0c3e04e6a4d4</v>
      </c>
      <c r="J6388">
        <f>VLOOKUP(H6388,location_costs!$A$1:$B$6,2,FALSE)</f>
        <v>120</v>
      </c>
      <c r="K6388" t="str">
        <f t="shared" si="299"/>
        <v>Cat_Large</v>
      </c>
      <c r="L6388">
        <f>VLOOKUP(K6388,size_costs!$D$1:$E$10,2,FALSE)</f>
        <v>140</v>
      </c>
      <c r="M6388">
        <f>VLOOKUP(C6388,age_costs!$A$1:$B$52,2,FALSE)</f>
        <v>100</v>
      </c>
    </row>
    <row r="6389" spans="1:13" x14ac:dyDescent="0.25">
      <c r="A6389" t="s">
        <v>1412</v>
      </c>
      <c r="B6389" t="s">
        <v>4114</v>
      </c>
      <c r="C6389" s="2">
        <f t="shared" si="297"/>
        <v>8</v>
      </c>
      <c r="D6389" t="s">
        <v>12</v>
      </c>
      <c r="E6389" t="s">
        <v>2280</v>
      </c>
      <c r="F6389">
        <v>47</v>
      </c>
      <c r="G6389" t="str">
        <f t="shared" si="298"/>
        <v>Large</v>
      </c>
      <c r="H6389" t="s">
        <v>7</v>
      </c>
      <c r="I6389" t="str">
        <f>IFERROR(VLOOKUP(A6389,sponsored_animals!$A$1:$C$2143,1,TRUE),0)</f>
        <v>36806649e5722d</v>
      </c>
      <c r="J6389">
        <f>VLOOKUP(H6389,location_costs!$A$1:$B$6,2,FALSE)</f>
        <v>100</v>
      </c>
      <c r="K6389" t="str">
        <f t="shared" si="299"/>
        <v>Dog_Large</v>
      </c>
      <c r="L6389">
        <f>VLOOKUP(K6389,size_costs!$D$1:$E$10,2,FALSE)</f>
        <v>175</v>
      </c>
      <c r="M6389">
        <f>VLOOKUP(C6389,age_costs!$A$1:$B$52,2,FALSE)</f>
        <v>150</v>
      </c>
    </row>
    <row r="6390" spans="1:13" x14ac:dyDescent="0.25">
      <c r="A6390" t="s">
        <v>8695</v>
      </c>
      <c r="B6390" t="s">
        <v>14347</v>
      </c>
      <c r="C6390" s="2">
        <f t="shared" si="297"/>
        <v>12</v>
      </c>
      <c r="D6390" t="s">
        <v>19</v>
      </c>
      <c r="E6390" t="s">
        <v>2760</v>
      </c>
      <c r="F6390">
        <v>2</v>
      </c>
      <c r="G6390" t="str">
        <f t="shared" si="298"/>
        <v>Small</v>
      </c>
      <c r="H6390" t="s">
        <v>6</v>
      </c>
      <c r="I6390" t="str">
        <f>IFERROR(VLOOKUP(A6390,sponsored_animals!$A$1:$C$2143,1,TRUE),0)</f>
        <v>178f1189a06b68</v>
      </c>
      <c r="J6390">
        <f>VLOOKUP(H6390,location_costs!$A$1:$B$6,2,FALSE)</f>
        <v>135</v>
      </c>
      <c r="K6390" t="str">
        <f t="shared" si="299"/>
        <v>Cat_Small</v>
      </c>
      <c r="L6390">
        <f>VLOOKUP(K6390,size_costs!$D$1:$E$10,2,FALSE)</f>
        <v>100</v>
      </c>
      <c r="M6390">
        <f>VLOOKUP(C6390,age_costs!$A$1:$B$52,2,FALSE)</f>
        <v>150</v>
      </c>
    </row>
    <row r="6391" spans="1:13" x14ac:dyDescent="0.25">
      <c r="A6391" t="s">
        <v>730</v>
      </c>
      <c r="B6391" t="s">
        <v>15428</v>
      </c>
      <c r="C6391" s="2">
        <f t="shared" si="297"/>
        <v>6</v>
      </c>
      <c r="D6391" t="s">
        <v>12</v>
      </c>
      <c r="E6391" t="s">
        <v>2247</v>
      </c>
      <c r="F6391">
        <v>6</v>
      </c>
      <c r="G6391" t="str">
        <f t="shared" si="298"/>
        <v>Small</v>
      </c>
      <c r="H6391" t="s">
        <v>3</v>
      </c>
      <c r="I6391" t="str">
        <f>IFERROR(VLOOKUP(A6391,sponsored_animals!$A$1:$C$2143,1,TRUE),0)</f>
        <v>178f1189a06b68</v>
      </c>
      <c r="J6391">
        <f>VLOOKUP(H6391,location_costs!$A$1:$B$6,2,FALSE)</f>
        <v>120</v>
      </c>
      <c r="K6391" t="str">
        <f t="shared" si="299"/>
        <v>Dog_Small</v>
      </c>
      <c r="L6391">
        <f>VLOOKUP(K6391,size_costs!$D$1:$E$10,2,FALSE)</f>
        <v>125</v>
      </c>
      <c r="M6391">
        <f>VLOOKUP(C6391,age_costs!$A$1:$B$52,2,FALSE)</f>
        <v>100</v>
      </c>
    </row>
    <row r="6392" spans="1:13" x14ac:dyDescent="0.25">
      <c r="A6392" t="s">
        <v>8696</v>
      </c>
      <c r="B6392" t="s">
        <v>5291</v>
      </c>
      <c r="C6392" s="2">
        <f t="shared" si="297"/>
        <v>5</v>
      </c>
      <c r="D6392" t="s">
        <v>12</v>
      </c>
      <c r="E6392" t="s">
        <v>2223</v>
      </c>
      <c r="F6392">
        <v>25</v>
      </c>
      <c r="G6392" t="str">
        <f t="shared" si="298"/>
        <v>Medium</v>
      </c>
      <c r="H6392" t="s">
        <v>3</v>
      </c>
      <c r="I6392" t="str">
        <f>IFERROR(VLOOKUP(A6392,sponsored_animals!$A$1:$C$2143,1,TRUE),0)</f>
        <v>b14069999a0ee6</v>
      </c>
      <c r="J6392">
        <f>VLOOKUP(H6392,location_costs!$A$1:$B$6,2,FALSE)</f>
        <v>120</v>
      </c>
      <c r="K6392" t="str">
        <f t="shared" si="299"/>
        <v>Dog_Medium</v>
      </c>
      <c r="L6392">
        <f>VLOOKUP(K6392,size_costs!$D$1:$E$10,2,FALSE)</f>
        <v>150</v>
      </c>
      <c r="M6392">
        <f>VLOOKUP(C6392,age_costs!$A$1:$B$52,2,FALSE)</f>
        <v>100</v>
      </c>
    </row>
    <row r="6393" spans="1:13" x14ac:dyDescent="0.25">
      <c r="A6393" t="s">
        <v>8697</v>
      </c>
      <c r="B6393" t="s">
        <v>14974</v>
      </c>
      <c r="C6393" s="2">
        <f t="shared" si="297"/>
        <v>11</v>
      </c>
      <c r="D6393" t="s">
        <v>12</v>
      </c>
      <c r="E6393" t="s">
        <v>2207</v>
      </c>
      <c r="F6393">
        <v>6</v>
      </c>
      <c r="G6393" t="str">
        <f t="shared" si="298"/>
        <v>Small</v>
      </c>
      <c r="H6393" t="s">
        <v>3</v>
      </c>
      <c r="I6393">
        <f>IFERROR(VLOOKUP(A6393,sponsored_animals!$A$1:$C$2143,1,TRUE),0)</f>
        <v>0</v>
      </c>
      <c r="J6393">
        <f>VLOOKUP(H6393,location_costs!$A$1:$B$6,2,FALSE)</f>
        <v>120</v>
      </c>
      <c r="K6393" t="str">
        <f t="shared" si="299"/>
        <v>Dog_Small</v>
      </c>
      <c r="L6393">
        <f>VLOOKUP(K6393,size_costs!$D$1:$E$10,2,FALSE)</f>
        <v>125</v>
      </c>
      <c r="M6393">
        <f>VLOOKUP(C6393,age_costs!$A$1:$B$52,2,FALSE)</f>
        <v>150</v>
      </c>
    </row>
    <row r="6394" spans="1:13" x14ac:dyDescent="0.25">
      <c r="A6394" t="s">
        <v>293</v>
      </c>
      <c r="B6394" t="s">
        <v>13650</v>
      </c>
      <c r="C6394" s="2">
        <f t="shared" si="297"/>
        <v>10</v>
      </c>
      <c r="D6394" t="s">
        <v>12</v>
      </c>
      <c r="E6394" t="s">
        <v>2182</v>
      </c>
      <c r="F6394">
        <v>29</v>
      </c>
      <c r="G6394" t="str">
        <f t="shared" si="298"/>
        <v>Medium</v>
      </c>
      <c r="H6394" t="s">
        <v>6</v>
      </c>
      <c r="I6394" t="str">
        <f>IFERROR(VLOOKUP(A6394,sponsored_animals!$A$1:$C$2143,1,TRUE),0)</f>
        <v>940a059fee771f</v>
      </c>
      <c r="J6394">
        <f>VLOOKUP(H6394,location_costs!$A$1:$B$6,2,FALSE)</f>
        <v>135</v>
      </c>
      <c r="K6394" t="str">
        <f t="shared" si="299"/>
        <v>Dog_Medium</v>
      </c>
      <c r="L6394">
        <f>VLOOKUP(K6394,size_costs!$D$1:$E$10,2,FALSE)</f>
        <v>150</v>
      </c>
      <c r="M6394">
        <f>VLOOKUP(C6394,age_costs!$A$1:$B$52,2,FALSE)</f>
        <v>150</v>
      </c>
    </row>
    <row r="6395" spans="1:13" x14ac:dyDescent="0.25">
      <c r="A6395" t="s">
        <v>8698</v>
      </c>
      <c r="B6395" t="s">
        <v>13690</v>
      </c>
      <c r="C6395" s="2">
        <f t="shared" si="297"/>
        <v>5</v>
      </c>
      <c r="D6395" t="s">
        <v>12</v>
      </c>
      <c r="E6395" t="s">
        <v>2241</v>
      </c>
      <c r="F6395">
        <v>33</v>
      </c>
      <c r="G6395" t="str">
        <f t="shared" si="298"/>
        <v>Large</v>
      </c>
      <c r="H6395" t="s">
        <v>6</v>
      </c>
      <c r="I6395" t="str">
        <f>IFERROR(VLOOKUP(A6395,sponsored_animals!$A$1:$C$2143,1,TRUE),0)</f>
        <v>7c0c3e04e6a4d4</v>
      </c>
      <c r="J6395">
        <f>VLOOKUP(H6395,location_costs!$A$1:$B$6,2,FALSE)</f>
        <v>135</v>
      </c>
      <c r="K6395" t="str">
        <f t="shared" si="299"/>
        <v>Dog_Large</v>
      </c>
      <c r="L6395">
        <f>VLOOKUP(K6395,size_costs!$D$1:$E$10,2,FALSE)</f>
        <v>175</v>
      </c>
      <c r="M6395">
        <f>VLOOKUP(C6395,age_costs!$A$1:$B$52,2,FALSE)</f>
        <v>100</v>
      </c>
    </row>
    <row r="6396" spans="1:13" x14ac:dyDescent="0.25">
      <c r="A6396" t="s">
        <v>8699</v>
      </c>
      <c r="B6396" t="s">
        <v>2841</v>
      </c>
      <c r="C6396" s="2">
        <f t="shared" si="297"/>
        <v>7</v>
      </c>
      <c r="D6396" t="s">
        <v>12</v>
      </c>
      <c r="E6396" t="s">
        <v>2280</v>
      </c>
      <c r="F6396">
        <v>43</v>
      </c>
      <c r="G6396" t="str">
        <f t="shared" si="298"/>
        <v>Large</v>
      </c>
      <c r="H6396" t="s">
        <v>5</v>
      </c>
      <c r="I6396" t="str">
        <f>IFERROR(VLOOKUP(A6396,sponsored_animals!$A$1:$C$2143,1,TRUE),0)</f>
        <v>870a9302845fa5</v>
      </c>
      <c r="J6396">
        <f>VLOOKUP(H6396,location_costs!$A$1:$B$6,2,FALSE)</f>
        <v>140</v>
      </c>
      <c r="K6396" t="str">
        <f t="shared" si="299"/>
        <v>Dog_Large</v>
      </c>
      <c r="L6396">
        <f>VLOOKUP(K6396,size_costs!$D$1:$E$10,2,FALSE)</f>
        <v>175</v>
      </c>
      <c r="M6396">
        <f>VLOOKUP(C6396,age_costs!$A$1:$B$52,2,FALSE)</f>
        <v>100</v>
      </c>
    </row>
    <row r="6397" spans="1:13" x14ac:dyDescent="0.25">
      <c r="A6397" t="s">
        <v>8700</v>
      </c>
      <c r="B6397" t="s">
        <v>15599</v>
      </c>
      <c r="C6397" s="2">
        <f t="shared" si="297"/>
        <v>6</v>
      </c>
      <c r="D6397" t="s">
        <v>12</v>
      </c>
      <c r="E6397" t="s">
        <v>2190</v>
      </c>
      <c r="F6397">
        <v>18</v>
      </c>
      <c r="G6397" t="str">
        <f t="shared" si="298"/>
        <v>Medium</v>
      </c>
      <c r="H6397" t="s">
        <v>6</v>
      </c>
      <c r="I6397">
        <f>IFERROR(VLOOKUP(A6397,sponsored_animals!$A$1:$C$2143,1,TRUE),0)</f>
        <v>0</v>
      </c>
      <c r="J6397">
        <f>VLOOKUP(H6397,location_costs!$A$1:$B$6,2,FALSE)</f>
        <v>135</v>
      </c>
      <c r="K6397" t="str">
        <f t="shared" si="299"/>
        <v>Dog_Medium</v>
      </c>
      <c r="L6397">
        <f>VLOOKUP(K6397,size_costs!$D$1:$E$10,2,FALSE)</f>
        <v>150</v>
      </c>
      <c r="M6397">
        <f>VLOOKUP(C6397,age_costs!$A$1:$B$52,2,FALSE)</f>
        <v>100</v>
      </c>
    </row>
    <row r="6398" spans="1:13" x14ac:dyDescent="0.25">
      <c r="A6398" t="s">
        <v>8701</v>
      </c>
      <c r="B6398" t="s">
        <v>13743</v>
      </c>
      <c r="C6398" s="2">
        <f t="shared" si="297"/>
        <v>3</v>
      </c>
      <c r="D6398" t="s">
        <v>12</v>
      </c>
      <c r="E6398" t="s">
        <v>2207</v>
      </c>
      <c r="F6398">
        <v>40</v>
      </c>
      <c r="G6398" t="str">
        <f t="shared" si="298"/>
        <v>Large</v>
      </c>
      <c r="H6398" t="s">
        <v>6</v>
      </c>
      <c r="I6398">
        <f>IFERROR(VLOOKUP(A6398,sponsored_animals!$A$1:$C$2143,1,TRUE),0)</f>
        <v>0</v>
      </c>
      <c r="J6398">
        <f>VLOOKUP(H6398,location_costs!$A$1:$B$6,2,FALSE)</f>
        <v>135</v>
      </c>
      <c r="K6398" t="str">
        <f t="shared" si="299"/>
        <v>Dog_Large</v>
      </c>
      <c r="L6398">
        <f>VLOOKUP(K6398,size_costs!$D$1:$E$10,2,FALSE)</f>
        <v>175</v>
      </c>
      <c r="M6398">
        <f>VLOOKUP(C6398,age_costs!$A$1:$B$52,2,FALSE)</f>
        <v>0</v>
      </c>
    </row>
    <row r="6399" spans="1:13" x14ac:dyDescent="0.25">
      <c r="A6399" t="s">
        <v>8702</v>
      </c>
      <c r="B6399" t="s">
        <v>3926</v>
      </c>
      <c r="C6399" s="2">
        <f t="shared" si="297"/>
        <v>12</v>
      </c>
      <c r="D6399" t="s">
        <v>12</v>
      </c>
      <c r="E6399" t="s">
        <v>2226</v>
      </c>
      <c r="F6399">
        <v>26</v>
      </c>
      <c r="G6399" t="str">
        <f t="shared" si="298"/>
        <v>Medium</v>
      </c>
      <c r="H6399" t="s">
        <v>3</v>
      </c>
      <c r="I6399" t="str">
        <f>IFERROR(VLOOKUP(A6399,sponsored_animals!$A$1:$C$2143,1,TRUE),0)</f>
        <v>b14069999a0ee6</v>
      </c>
      <c r="J6399">
        <f>VLOOKUP(H6399,location_costs!$A$1:$B$6,2,FALSE)</f>
        <v>120</v>
      </c>
      <c r="K6399" t="str">
        <f t="shared" si="299"/>
        <v>Dog_Medium</v>
      </c>
      <c r="L6399">
        <f>VLOOKUP(K6399,size_costs!$D$1:$E$10,2,FALSE)</f>
        <v>150</v>
      </c>
      <c r="M6399">
        <f>VLOOKUP(C6399,age_costs!$A$1:$B$52,2,FALSE)</f>
        <v>150</v>
      </c>
    </row>
    <row r="6400" spans="1:13" x14ac:dyDescent="0.25">
      <c r="A6400" t="s">
        <v>477</v>
      </c>
      <c r="B6400" t="s">
        <v>14952</v>
      </c>
      <c r="C6400" s="2">
        <f t="shared" si="297"/>
        <v>2</v>
      </c>
      <c r="D6400" t="s">
        <v>19</v>
      </c>
      <c r="E6400" t="s">
        <v>2234</v>
      </c>
      <c r="F6400">
        <v>6</v>
      </c>
      <c r="G6400" t="str">
        <f t="shared" si="298"/>
        <v>Medium</v>
      </c>
      <c r="H6400" t="s">
        <v>7</v>
      </c>
      <c r="I6400">
        <f>IFERROR(VLOOKUP(A6400,sponsored_animals!$A$1:$C$2143,1,TRUE),0)</f>
        <v>0</v>
      </c>
      <c r="J6400">
        <f>VLOOKUP(H6400,location_costs!$A$1:$B$6,2,FALSE)</f>
        <v>100</v>
      </c>
      <c r="K6400" t="str">
        <f t="shared" si="299"/>
        <v>Cat_Medium</v>
      </c>
      <c r="L6400">
        <f>VLOOKUP(K6400,size_costs!$D$1:$E$10,2,FALSE)</f>
        <v>120</v>
      </c>
      <c r="M6400">
        <f>VLOOKUP(C6400,age_costs!$A$1:$B$52,2,FALSE)</f>
        <v>0</v>
      </c>
    </row>
    <row r="6401" spans="1:13" x14ac:dyDescent="0.25">
      <c r="A6401" t="s">
        <v>268</v>
      </c>
      <c r="B6401" t="s">
        <v>8845</v>
      </c>
      <c r="C6401" s="2">
        <f t="shared" si="297"/>
        <v>7</v>
      </c>
      <c r="D6401" t="s">
        <v>19</v>
      </c>
      <c r="E6401" t="s">
        <v>2207</v>
      </c>
      <c r="F6401">
        <v>8.5</v>
      </c>
      <c r="G6401" t="str">
        <f t="shared" si="298"/>
        <v>Large</v>
      </c>
      <c r="H6401" t="s">
        <v>4</v>
      </c>
      <c r="I6401">
        <f>IFERROR(VLOOKUP(A6401,sponsored_animals!$A$1:$C$2143,1,TRUE),0)</f>
        <v>0</v>
      </c>
      <c r="J6401">
        <f>VLOOKUP(H6401,location_costs!$A$1:$B$6,2,FALSE)</f>
        <v>110</v>
      </c>
      <c r="K6401" t="str">
        <f t="shared" si="299"/>
        <v>Cat_Large</v>
      </c>
      <c r="L6401">
        <f>VLOOKUP(K6401,size_costs!$D$1:$E$10,2,FALSE)</f>
        <v>140</v>
      </c>
      <c r="M6401">
        <f>VLOOKUP(C6401,age_costs!$A$1:$B$52,2,FALSE)</f>
        <v>100</v>
      </c>
    </row>
    <row r="6402" spans="1:13" x14ac:dyDescent="0.25">
      <c r="A6402" t="s">
        <v>8704</v>
      </c>
      <c r="B6402" t="s">
        <v>2745</v>
      </c>
      <c r="C6402" s="2">
        <f t="shared" si="297"/>
        <v>6</v>
      </c>
      <c r="D6402" t="s">
        <v>19</v>
      </c>
      <c r="E6402" t="s">
        <v>2252</v>
      </c>
      <c r="F6402">
        <v>10</v>
      </c>
      <c r="G6402" t="str">
        <f t="shared" si="298"/>
        <v>Large</v>
      </c>
      <c r="H6402" t="s">
        <v>5</v>
      </c>
      <c r="I6402" t="str">
        <f>IFERROR(VLOOKUP(A6402,sponsored_animals!$A$1:$C$2143,1,TRUE),0)</f>
        <v>36806649e5722d</v>
      </c>
      <c r="J6402">
        <f>VLOOKUP(H6402,location_costs!$A$1:$B$6,2,FALSE)</f>
        <v>140</v>
      </c>
      <c r="K6402" t="str">
        <f t="shared" si="299"/>
        <v>Cat_Large</v>
      </c>
      <c r="L6402">
        <f>VLOOKUP(K6402,size_costs!$D$1:$E$10,2,FALSE)</f>
        <v>140</v>
      </c>
      <c r="M6402">
        <f>VLOOKUP(C6402,age_costs!$A$1:$B$52,2,FALSE)</f>
        <v>100</v>
      </c>
    </row>
    <row r="6403" spans="1:13" x14ac:dyDescent="0.25">
      <c r="A6403" t="s">
        <v>8705</v>
      </c>
      <c r="B6403" t="s">
        <v>14697</v>
      </c>
      <c r="C6403" s="2">
        <f t="shared" ref="C6403:C6466" si="300">ROUND(YEARFRAC(B6403,"31/12/2021"),0)</f>
        <v>5</v>
      </c>
      <c r="D6403" t="s">
        <v>19</v>
      </c>
      <c r="E6403" t="s">
        <v>2198</v>
      </c>
      <c r="F6403">
        <v>10</v>
      </c>
      <c r="G6403" t="str">
        <f t="shared" ref="G6403:G6466" si="301">IF(AND(D6403="Dog",F6403&lt;=10),"Small",IF(AND(D6403="Dog",F6403&gt;10,F6403&lt;=30),"Medium",IF(AND(D6403="Dog",F6403&gt;30),"Large",IF(AND(D6403="Cat",F6403&lt;=5),"Small",IF(AND(D6403="Cat",F6403&gt;5,F6403&lt;=7),"Medium",IF(AND(D6403="Cat",F6403&gt;=7),"Large",IF(AND(D6403="Bird",F6403&lt;=0.7),"Small",IF(AND(D6403="Bird",F6403&gt;0.7,F6403&lt;=1.1),"Medium",IF(AND(D6403="Bird",F6403&gt;1.1),"Large","Erro")))))))))</f>
        <v>Large</v>
      </c>
      <c r="H6403" t="s">
        <v>5</v>
      </c>
      <c r="I6403" t="str">
        <f>IFERROR(VLOOKUP(A6403,sponsored_animals!$A$1:$C$2143,1,TRUE),0)</f>
        <v>4fca6ef6dbda96</v>
      </c>
      <c r="J6403">
        <f>VLOOKUP(H6403,location_costs!$A$1:$B$6,2,FALSE)</f>
        <v>140</v>
      </c>
      <c r="K6403" t="str">
        <f t="shared" ref="K6403:K6466" si="302">D6403&amp;"_"&amp;G6403</f>
        <v>Cat_Large</v>
      </c>
      <c r="L6403">
        <f>VLOOKUP(K6403,size_costs!$D$1:$E$10,2,FALSE)</f>
        <v>140</v>
      </c>
      <c r="M6403">
        <f>VLOOKUP(C6403,age_costs!$A$1:$B$52,2,FALSE)</f>
        <v>100</v>
      </c>
    </row>
    <row r="6404" spans="1:13" x14ac:dyDescent="0.25">
      <c r="A6404" t="s">
        <v>8706</v>
      </c>
      <c r="B6404" t="s">
        <v>14889</v>
      </c>
      <c r="C6404" s="2">
        <f t="shared" si="300"/>
        <v>7</v>
      </c>
      <c r="D6404" t="s">
        <v>12</v>
      </c>
      <c r="E6404" t="s">
        <v>2459</v>
      </c>
      <c r="F6404">
        <v>4</v>
      </c>
      <c r="G6404" t="str">
        <f t="shared" si="301"/>
        <v>Small</v>
      </c>
      <c r="H6404" t="s">
        <v>3</v>
      </c>
      <c r="I6404" t="str">
        <f>IFERROR(VLOOKUP(A6404,sponsored_animals!$A$1:$C$2143,1,TRUE),0)</f>
        <v>36806649e5722d</v>
      </c>
      <c r="J6404">
        <f>VLOOKUP(H6404,location_costs!$A$1:$B$6,2,FALSE)</f>
        <v>120</v>
      </c>
      <c r="K6404" t="str">
        <f t="shared" si="302"/>
        <v>Dog_Small</v>
      </c>
      <c r="L6404">
        <f>VLOOKUP(K6404,size_costs!$D$1:$E$10,2,FALSE)</f>
        <v>125</v>
      </c>
      <c r="M6404">
        <f>VLOOKUP(C6404,age_costs!$A$1:$B$52,2,FALSE)</f>
        <v>100</v>
      </c>
    </row>
    <row r="6405" spans="1:13" x14ac:dyDescent="0.25">
      <c r="A6405" t="s">
        <v>8707</v>
      </c>
      <c r="B6405" t="s">
        <v>4480</v>
      </c>
      <c r="C6405" s="2">
        <f t="shared" si="300"/>
        <v>11</v>
      </c>
      <c r="D6405" t="s">
        <v>12</v>
      </c>
      <c r="E6405" t="s">
        <v>2231</v>
      </c>
      <c r="F6405">
        <v>3</v>
      </c>
      <c r="G6405" t="str">
        <f t="shared" si="301"/>
        <v>Small</v>
      </c>
      <c r="H6405" t="s">
        <v>6</v>
      </c>
      <c r="I6405">
        <f>IFERROR(VLOOKUP(A6405,sponsored_animals!$A$1:$C$2143,1,TRUE),0)</f>
        <v>0</v>
      </c>
      <c r="J6405">
        <f>VLOOKUP(H6405,location_costs!$A$1:$B$6,2,FALSE)</f>
        <v>135</v>
      </c>
      <c r="K6405" t="str">
        <f t="shared" si="302"/>
        <v>Dog_Small</v>
      </c>
      <c r="L6405">
        <f>VLOOKUP(K6405,size_costs!$D$1:$E$10,2,FALSE)</f>
        <v>125</v>
      </c>
      <c r="M6405">
        <f>VLOOKUP(C6405,age_costs!$A$1:$B$52,2,FALSE)</f>
        <v>150</v>
      </c>
    </row>
    <row r="6406" spans="1:13" x14ac:dyDescent="0.25">
      <c r="A6406" t="s">
        <v>8709</v>
      </c>
      <c r="B6406" t="s">
        <v>15770</v>
      </c>
      <c r="C6406" s="2">
        <f t="shared" si="300"/>
        <v>7</v>
      </c>
      <c r="D6406" t="s">
        <v>12</v>
      </c>
      <c r="E6406" t="s">
        <v>2332</v>
      </c>
      <c r="F6406">
        <v>26</v>
      </c>
      <c r="G6406" t="str">
        <f t="shared" si="301"/>
        <v>Medium</v>
      </c>
      <c r="H6406" t="s">
        <v>3</v>
      </c>
      <c r="I6406" t="str">
        <f>IFERROR(VLOOKUP(A6406,sponsored_animals!$A$1:$C$2143,1,TRUE),0)</f>
        <v>178f1189a06b68</v>
      </c>
      <c r="J6406">
        <f>VLOOKUP(H6406,location_costs!$A$1:$B$6,2,FALSE)</f>
        <v>120</v>
      </c>
      <c r="K6406" t="str">
        <f t="shared" si="302"/>
        <v>Dog_Medium</v>
      </c>
      <c r="L6406">
        <f>VLOOKUP(K6406,size_costs!$D$1:$E$10,2,FALSE)</f>
        <v>150</v>
      </c>
      <c r="M6406">
        <f>VLOOKUP(C6406,age_costs!$A$1:$B$52,2,FALSE)</f>
        <v>100</v>
      </c>
    </row>
    <row r="6407" spans="1:13" x14ac:dyDescent="0.25">
      <c r="A6407" t="s">
        <v>8710</v>
      </c>
      <c r="B6407" t="s">
        <v>13895</v>
      </c>
      <c r="C6407" s="2">
        <f t="shared" si="300"/>
        <v>8</v>
      </c>
      <c r="D6407" t="s">
        <v>19</v>
      </c>
      <c r="E6407" t="s">
        <v>2311</v>
      </c>
      <c r="F6407">
        <v>6.5</v>
      </c>
      <c r="G6407" t="str">
        <f t="shared" si="301"/>
        <v>Medium</v>
      </c>
      <c r="H6407" t="s">
        <v>3</v>
      </c>
      <c r="I6407" t="str">
        <f>IFERROR(VLOOKUP(A6407,sponsored_animals!$A$1:$C$2143,1,TRUE),0)</f>
        <v>178f1189a06b68</v>
      </c>
      <c r="J6407">
        <f>VLOOKUP(H6407,location_costs!$A$1:$B$6,2,FALSE)</f>
        <v>120</v>
      </c>
      <c r="K6407" t="str">
        <f t="shared" si="302"/>
        <v>Cat_Medium</v>
      </c>
      <c r="L6407">
        <f>VLOOKUP(K6407,size_costs!$D$1:$E$10,2,FALSE)</f>
        <v>120</v>
      </c>
      <c r="M6407">
        <f>VLOOKUP(C6407,age_costs!$A$1:$B$52,2,FALSE)</f>
        <v>150</v>
      </c>
    </row>
    <row r="6408" spans="1:13" x14ac:dyDescent="0.25">
      <c r="A6408" t="s">
        <v>8711</v>
      </c>
      <c r="B6408" t="s">
        <v>15177</v>
      </c>
      <c r="C6408" s="2">
        <f t="shared" si="300"/>
        <v>4</v>
      </c>
      <c r="D6408" t="s">
        <v>12</v>
      </c>
      <c r="E6408" t="s">
        <v>2533</v>
      </c>
      <c r="F6408">
        <v>6</v>
      </c>
      <c r="G6408" t="str">
        <f t="shared" si="301"/>
        <v>Small</v>
      </c>
      <c r="H6408" t="s">
        <v>7</v>
      </c>
      <c r="I6408" t="str">
        <f>IFERROR(VLOOKUP(A6408,sponsored_animals!$A$1:$C$2143,1,TRUE),0)</f>
        <v>0ea863dbf1123f</v>
      </c>
      <c r="J6408">
        <f>VLOOKUP(H6408,location_costs!$A$1:$B$6,2,FALSE)</f>
        <v>100</v>
      </c>
      <c r="K6408" t="str">
        <f t="shared" si="302"/>
        <v>Dog_Small</v>
      </c>
      <c r="L6408">
        <f>VLOOKUP(K6408,size_costs!$D$1:$E$10,2,FALSE)</f>
        <v>125</v>
      </c>
      <c r="M6408">
        <f>VLOOKUP(C6408,age_costs!$A$1:$B$52,2,FALSE)</f>
        <v>0</v>
      </c>
    </row>
    <row r="6409" spans="1:13" x14ac:dyDescent="0.25">
      <c r="A6409" t="s">
        <v>8712</v>
      </c>
      <c r="B6409" t="s">
        <v>3384</v>
      </c>
      <c r="C6409" s="2">
        <f t="shared" si="300"/>
        <v>7</v>
      </c>
      <c r="D6409" t="s">
        <v>12</v>
      </c>
      <c r="E6409" t="s">
        <v>2186</v>
      </c>
      <c r="F6409">
        <v>20</v>
      </c>
      <c r="G6409" t="str">
        <f t="shared" si="301"/>
        <v>Medium</v>
      </c>
      <c r="H6409" t="s">
        <v>4</v>
      </c>
      <c r="I6409" t="str">
        <f>IFERROR(VLOOKUP(A6409,sponsored_animals!$A$1:$C$2143,1,TRUE),0)</f>
        <v>b14069999a0ee6</v>
      </c>
      <c r="J6409">
        <f>VLOOKUP(H6409,location_costs!$A$1:$B$6,2,FALSE)</f>
        <v>110</v>
      </c>
      <c r="K6409" t="str">
        <f t="shared" si="302"/>
        <v>Dog_Medium</v>
      </c>
      <c r="L6409">
        <f>VLOOKUP(K6409,size_costs!$D$1:$E$10,2,FALSE)</f>
        <v>150</v>
      </c>
      <c r="M6409">
        <f>VLOOKUP(C6409,age_costs!$A$1:$B$52,2,FALSE)</f>
        <v>100</v>
      </c>
    </row>
    <row r="6410" spans="1:13" x14ac:dyDescent="0.25">
      <c r="A6410" t="s">
        <v>8713</v>
      </c>
      <c r="B6410" t="s">
        <v>5260</v>
      </c>
      <c r="C6410" s="2">
        <f t="shared" si="300"/>
        <v>8</v>
      </c>
      <c r="D6410" t="s">
        <v>19</v>
      </c>
      <c r="E6410" t="s">
        <v>2182</v>
      </c>
      <c r="F6410">
        <v>8</v>
      </c>
      <c r="G6410" t="str">
        <f t="shared" si="301"/>
        <v>Large</v>
      </c>
      <c r="H6410" t="s">
        <v>4</v>
      </c>
      <c r="I6410" t="str">
        <f>IFERROR(VLOOKUP(A6410,sponsored_animals!$A$1:$C$2143,1,TRUE),0)</f>
        <v>36806649e5722d</v>
      </c>
      <c r="J6410">
        <f>VLOOKUP(H6410,location_costs!$A$1:$B$6,2,FALSE)</f>
        <v>110</v>
      </c>
      <c r="K6410" t="str">
        <f t="shared" si="302"/>
        <v>Cat_Large</v>
      </c>
      <c r="L6410">
        <f>VLOOKUP(K6410,size_costs!$D$1:$E$10,2,FALSE)</f>
        <v>140</v>
      </c>
      <c r="M6410">
        <f>VLOOKUP(C6410,age_costs!$A$1:$B$52,2,FALSE)</f>
        <v>150</v>
      </c>
    </row>
    <row r="6411" spans="1:13" x14ac:dyDescent="0.25">
      <c r="A6411" t="s">
        <v>8714</v>
      </c>
      <c r="B6411" t="s">
        <v>14455</v>
      </c>
      <c r="C6411" s="2">
        <f t="shared" si="300"/>
        <v>11</v>
      </c>
      <c r="D6411" t="s">
        <v>12</v>
      </c>
      <c r="E6411" t="s">
        <v>2231</v>
      </c>
      <c r="F6411">
        <v>31.5</v>
      </c>
      <c r="G6411" t="str">
        <f t="shared" si="301"/>
        <v>Large</v>
      </c>
      <c r="H6411" t="s">
        <v>5</v>
      </c>
      <c r="I6411" t="str">
        <f>IFERROR(VLOOKUP(A6411,sponsored_animals!$A$1:$C$2143,1,TRUE),0)</f>
        <v>7c0c3e04e6a4d4</v>
      </c>
      <c r="J6411">
        <f>VLOOKUP(H6411,location_costs!$A$1:$B$6,2,FALSE)</f>
        <v>140</v>
      </c>
      <c r="K6411" t="str">
        <f t="shared" si="302"/>
        <v>Dog_Large</v>
      </c>
      <c r="L6411">
        <f>VLOOKUP(K6411,size_costs!$D$1:$E$10,2,FALSE)</f>
        <v>175</v>
      </c>
      <c r="M6411">
        <f>VLOOKUP(C6411,age_costs!$A$1:$B$52,2,FALSE)</f>
        <v>150</v>
      </c>
    </row>
    <row r="6412" spans="1:13" x14ac:dyDescent="0.25">
      <c r="A6412" t="s">
        <v>8715</v>
      </c>
      <c r="B6412" t="s">
        <v>15746</v>
      </c>
      <c r="C6412" s="2">
        <f t="shared" si="300"/>
        <v>1</v>
      </c>
      <c r="D6412" t="s">
        <v>19</v>
      </c>
      <c r="E6412" t="s">
        <v>2200</v>
      </c>
      <c r="F6412">
        <v>6.5</v>
      </c>
      <c r="G6412" t="str">
        <f t="shared" si="301"/>
        <v>Medium</v>
      </c>
      <c r="H6412" t="s">
        <v>4</v>
      </c>
      <c r="I6412" t="str">
        <f>IFERROR(VLOOKUP(A6412,sponsored_animals!$A$1:$C$2143,1,TRUE),0)</f>
        <v>438efb0f97b6a3</v>
      </c>
      <c r="J6412">
        <f>VLOOKUP(H6412,location_costs!$A$1:$B$6,2,FALSE)</f>
        <v>110</v>
      </c>
      <c r="K6412" t="str">
        <f t="shared" si="302"/>
        <v>Cat_Medium</v>
      </c>
      <c r="L6412">
        <f>VLOOKUP(K6412,size_costs!$D$1:$E$10,2,FALSE)</f>
        <v>120</v>
      </c>
      <c r="M6412">
        <f>VLOOKUP(C6412,age_costs!$A$1:$B$52,2,FALSE)</f>
        <v>0</v>
      </c>
    </row>
    <row r="6413" spans="1:13" x14ac:dyDescent="0.25">
      <c r="A6413" t="s">
        <v>8716</v>
      </c>
      <c r="B6413" t="s">
        <v>15771</v>
      </c>
      <c r="C6413" s="2">
        <f t="shared" si="300"/>
        <v>12</v>
      </c>
      <c r="D6413" t="s">
        <v>19</v>
      </c>
      <c r="E6413" t="s">
        <v>2182</v>
      </c>
      <c r="F6413">
        <v>8</v>
      </c>
      <c r="G6413" t="str">
        <f t="shared" si="301"/>
        <v>Large</v>
      </c>
      <c r="H6413" t="s">
        <v>7</v>
      </c>
      <c r="I6413" t="str">
        <f>IFERROR(VLOOKUP(A6413,sponsored_animals!$A$1:$C$2143,1,TRUE),0)</f>
        <v>214f8f6b359a1e</v>
      </c>
      <c r="J6413">
        <f>VLOOKUP(H6413,location_costs!$A$1:$B$6,2,FALSE)</f>
        <v>100</v>
      </c>
      <c r="K6413" t="str">
        <f t="shared" si="302"/>
        <v>Cat_Large</v>
      </c>
      <c r="L6413">
        <f>VLOOKUP(K6413,size_costs!$D$1:$E$10,2,FALSE)</f>
        <v>140</v>
      </c>
      <c r="M6413">
        <f>VLOOKUP(C6413,age_costs!$A$1:$B$52,2,FALSE)</f>
        <v>150</v>
      </c>
    </row>
    <row r="6414" spans="1:13" x14ac:dyDescent="0.25">
      <c r="A6414" t="s">
        <v>1349</v>
      </c>
      <c r="B6414" t="s">
        <v>4825</v>
      </c>
      <c r="C6414" s="2">
        <f t="shared" si="300"/>
        <v>7</v>
      </c>
      <c r="D6414" t="s">
        <v>12</v>
      </c>
      <c r="E6414" t="s">
        <v>2182</v>
      </c>
      <c r="F6414">
        <v>31.5</v>
      </c>
      <c r="G6414" t="str">
        <f t="shared" si="301"/>
        <v>Large</v>
      </c>
      <c r="H6414" t="s">
        <v>6</v>
      </c>
      <c r="I6414" t="str">
        <f>IFERROR(VLOOKUP(A6414,sponsored_animals!$A$1:$C$2143,1,TRUE),0)</f>
        <v>178f1189a06b68</v>
      </c>
      <c r="J6414">
        <f>VLOOKUP(H6414,location_costs!$A$1:$B$6,2,FALSE)</f>
        <v>135</v>
      </c>
      <c r="K6414" t="str">
        <f t="shared" si="302"/>
        <v>Dog_Large</v>
      </c>
      <c r="L6414">
        <f>VLOOKUP(K6414,size_costs!$D$1:$E$10,2,FALSE)</f>
        <v>175</v>
      </c>
      <c r="M6414">
        <f>VLOOKUP(C6414,age_costs!$A$1:$B$52,2,FALSE)</f>
        <v>100</v>
      </c>
    </row>
    <row r="6415" spans="1:13" x14ac:dyDescent="0.25">
      <c r="A6415" t="s">
        <v>8717</v>
      </c>
      <c r="B6415" t="s">
        <v>2403</v>
      </c>
      <c r="C6415" s="2">
        <f t="shared" si="300"/>
        <v>4</v>
      </c>
      <c r="D6415" t="s">
        <v>19</v>
      </c>
      <c r="E6415" t="s">
        <v>2325</v>
      </c>
      <c r="F6415">
        <v>3</v>
      </c>
      <c r="G6415" t="str">
        <f t="shared" si="301"/>
        <v>Small</v>
      </c>
      <c r="H6415" t="s">
        <v>6</v>
      </c>
      <c r="I6415" t="str">
        <f>IFERROR(VLOOKUP(A6415,sponsored_animals!$A$1:$C$2143,1,TRUE),0)</f>
        <v>7c0c3e04e6a4d4</v>
      </c>
      <c r="J6415">
        <f>VLOOKUP(H6415,location_costs!$A$1:$B$6,2,FALSE)</f>
        <v>135</v>
      </c>
      <c r="K6415" t="str">
        <f t="shared" si="302"/>
        <v>Cat_Small</v>
      </c>
      <c r="L6415">
        <f>VLOOKUP(K6415,size_costs!$D$1:$E$10,2,FALSE)</f>
        <v>100</v>
      </c>
      <c r="M6415">
        <f>VLOOKUP(C6415,age_costs!$A$1:$B$52,2,FALSE)</f>
        <v>0</v>
      </c>
    </row>
    <row r="6416" spans="1:13" x14ac:dyDescent="0.25">
      <c r="A6416" t="s">
        <v>1494</v>
      </c>
      <c r="B6416" t="s">
        <v>7356</v>
      </c>
      <c r="C6416" s="2">
        <f t="shared" si="300"/>
        <v>6</v>
      </c>
      <c r="D6416" t="s">
        <v>19</v>
      </c>
      <c r="E6416" t="s">
        <v>5716</v>
      </c>
      <c r="F6416">
        <v>3</v>
      </c>
      <c r="G6416" t="str">
        <f t="shared" si="301"/>
        <v>Small</v>
      </c>
      <c r="H6416" t="s">
        <v>5</v>
      </c>
      <c r="I6416" t="str">
        <f>IFERROR(VLOOKUP(A6416,sponsored_animals!$A$1:$C$2143,1,TRUE),0)</f>
        <v>36806649e5722d</v>
      </c>
      <c r="J6416">
        <f>VLOOKUP(H6416,location_costs!$A$1:$B$6,2,FALSE)</f>
        <v>140</v>
      </c>
      <c r="K6416" t="str">
        <f t="shared" si="302"/>
        <v>Cat_Small</v>
      </c>
      <c r="L6416">
        <f>VLOOKUP(K6416,size_costs!$D$1:$E$10,2,FALSE)</f>
        <v>100</v>
      </c>
      <c r="M6416">
        <f>VLOOKUP(C6416,age_costs!$A$1:$B$52,2,FALSE)</f>
        <v>100</v>
      </c>
    </row>
    <row r="6417" spans="1:13" x14ac:dyDescent="0.25">
      <c r="A6417" t="s">
        <v>8719</v>
      </c>
      <c r="B6417" t="s">
        <v>15456</v>
      </c>
      <c r="C6417" s="2">
        <f t="shared" si="300"/>
        <v>3</v>
      </c>
      <c r="D6417" t="s">
        <v>12</v>
      </c>
      <c r="E6417" t="s">
        <v>4781</v>
      </c>
      <c r="F6417">
        <v>29</v>
      </c>
      <c r="G6417" t="str">
        <f t="shared" si="301"/>
        <v>Medium</v>
      </c>
      <c r="H6417" t="s">
        <v>3</v>
      </c>
      <c r="I6417" t="str">
        <f>IFERROR(VLOOKUP(A6417,sponsored_animals!$A$1:$C$2143,1,TRUE),0)</f>
        <v>870a9302845fa5</v>
      </c>
      <c r="J6417">
        <f>VLOOKUP(H6417,location_costs!$A$1:$B$6,2,FALSE)</f>
        <v>120</v>
      </c>
      <c r="K6417" t="str">
        <f t="shared" si="302"/>
        <v>Dog_Medium</v>
      </c>
      <c r="L6417">
        <f>VLOOKUP(K6417,size_costs!$D$1:$E$10,2,FALSE)</f>
        <v>150</v>
      </c>
      <c r="M6417">
        <f>VLOOKUP(C6417,age_costs!$A$1:$B$52,2,FALSE)</f>
        <v>0</v>
      </c>
    </row>
    <row r="6418" spans="1:13" x14ac:dyDescent="0.25">
      <c r="A6418" t="s">
        <v>8720</v>
      </c>
      <c r="B6418" t="s">
        <v>15103</v>
      </c>
      <c r="C6418" s="2">
        <f t="shared" si="300"/>
        <v>2</v>
      </c>
      <c r="D6418" t="s">
        <v>19</v>
      </c>
      <c r="E6418" t="s">
        <v>2760</v>
      </c>
      <c r="F6418">
        <v>6.5</v>
      </c>
      <c r="G6418" t="str">
        <f t="shared" si="301"/>
        <v>Medium</v>
      </c>
      <c r="H6418" t="s">
        <v>6</v>
      </c>
      <c r="I6418" t="str">
        <f>IFERROR(VLOOKUP(A6418,sponsored_animals!$A$1:$C$2143,1,TRUE),0)</f>
        <v>b14069999a0ee6</v>
      </c>
      <c r="J6418">
        <f>VLOOKUP(H6418,location_costs!$A$1:$B$6,2,FALSE)</f>
        <v>135</v>
      </c>
      <c r="K6418" t="str">
        <f t="shared" si="302"/>
        <v>Cat_Medium</v>
      </c>
      <c r="L6418">
        <f>VLOOKUP(K6418,size_costs!$D$1:$E$10,2,FALSE)</f>
        <v>120</v>
      </c>
      <c r="M6418">
        <f>VLOOKUP(C6418,age_costs!$A$1:$B$52,2,FALSE)</f>
        <v>0</v>
      </c>
    </row>
    <row r="6419" spans="1:13" x14ac:dyDescent="0.25">
      <c r="A6419" t="s">
        <v>8721</v>
      </c>
      <c r="B6419" t="s">
        <v>2339</v>
      </c>
      <c r="C6419" s="2">
        <f t="shared" si="300"/>
        <v>6</v>
      </c>
      <c r="D6419" t="s">
        <v>12</v>
      </c>
      <c r="E6419" t="s">
        <v>2180</v>
      </c>
      <c r="F6419">
        <v>31</v>
      </c>
      <c r="G6419" t="str">
        <f t="shared" si="301"/>
        <v>Large</v>
      </c>
      <c r="H6419" t="s">
        <v>3</v>
      </c>
      <c r="I6419" t="str">
        <f>IFERROR(VLOOKUP(A6419,sponsored_animals!$A$1:$C$2143,1,TRUE),0)</f>
        <v>178f1189a06b68</v>
      </c>
      <c r="J6419">
        <f>VLOOKUP(H6419,location_costs!$A$1:$B$6,2,FALSE)</f>
        <v>120</v>
      </c>
      <c r="K6419" t="str">
        <f t="shared" si="302"/>
        <v>Dog_Large</v>
      </c>
      <c r="L6419">
        <f>VLOOKUP(K6419,size_costs!$D$1:$E$10,2,FALSE)</f>
        <v>175</v>
      </c>
      <c r="M6419">
        <f>VLOOKUP(C6419,age_costs!$A$1:$B$52,2,FALSE)</f>
        <v>100</v>
      </c>
    </row>
    <row r="6420" spans="1:13" x14ac:dyDescent="0.25">
      <c r="A6420" t="s">
        <v>8722</v>
      </c>
      <c r="B6420" t="s">
        <v>6747</v>
      </c>
      <c r="C6420" s="2">
        <f t="shared" si="300"/>
        <v>11</v>
      </c>
      <c r="D6420" t="s">
        <v>12</v>
      </c>
      <c r="E6420" t="s">
        <v>2263</v>
      </c>
      <c r="F6420">
        <v>5</v>
      </c>
      <c r="G6420" t="str">
        <f t="shared" si="301"/>
        <v>Small</v>
      </c>
      <c r="H6420" t="s">
        <v>4</v>
      </c>
      <c r="I6420" t="str">
        <f>IFERROR(VLOOKUP(A6420,sponsored_animals!$A$1:$C$2143,1,TRUE),0)</f>
        <v>178f1189a06b68</v>
      </c>
      <c r="J6420">
        <f>VLOOKUP(H6420,location_costs!$A$1:$B$6,2,FALSE)</f>
        <v>110</v>
      </c>
      <c r="K6420" t="str">
        <f t="shared" si="302"/>
        <v>Dog_Small</v>
      </c>
      <c r="L6420">
        <f>VLOOKUP(K6420,size_costs!$D$1:$E$10,2,FALSE)</f>
        <v>125</v>
      </c>
      <c r="M6420">
        <f>VLOOKUP(C6420,age_costs!$A$1:$B$52,2,FALSE)</f>
        <v>150</v>
      </c>
    </row>
    <row r="6421" spans="1:13" x14ac:dyDescent="0.25">
      <c r="A6421" t="s">
        <v>8723</v>
      </c>
      <c r="B6421" t="s">
        <v>5398</v>
      </c>
      <c r="C6421" s="2">
        <f t="shared" si="300"/>
        <v>5</v>
      </c>
      <c r="D6421" t="s">
        <v>19</v>
      </c>
      <c r="E6421" t="s">
        <v>2182</v>
      </c>
      <c r="F6421">
        <v>6.5</v>
      </c>
      <c r="G6421" t="str">
        <f t="shared" si="301"/>
        <v>Medium</v>
      </c>
      <c r="H6421" t="s">
        <v>7</v>
      </c>
      <c r="I6421" t="str">
        <f>IFERROR(VLOOKUP(A6421,sponsored_animals!$A$1:$C$2143,1,TRUE),0)</f>
        <v>7c0c3e04e6a4d4</v>
      </c>
      <c r="J6421">
        <f>VLOOKUP(H6421,location_costs!$A$1:$B$6,2,FALSE)</f>
        <v>100</v>
      </c>
      <c r="K6421" t="str">
        <f t="shared" si="302"/>
        <v>Cat_Medium</v>
      </c>
      <c r="L6421">
        <f>VLOOKUP(K6421,size_costs!$D$1:$E$10,2,FALSE)</f>
        <v>120</v>
      </c>
      <c r="M6421">
        <f>VLOOKUP(C6421,age_costs!$A$1:$B$52,2,FALSE)</f>
        <v>100</v>
      </c>
    </row>
    <row r="6422" spans="1:13" x14ac:dyDescent="0.25">
      <c r="A6422" t="s">
        <v>8724</v>
      </c>
      <c r="B6422" t="s">
        <v>15353</v>
      </c>
      <c r="C6422" s="2">
        <f t="shared" si="300"/>
        <v>11</v>
      </c>
      <c r="D6422" t="s">
        <v>12</v>
      </c>
      <c r="E6422" t="s">
        <v>2294</v>
      </c>
      <c r="F6422">
        <v>11</v>
      </c>
      <c r="G6422" t="str">
        <f t="shared" si="301"/>
        <v>Medium</v>
      </c>
      <c r="H6422" t="s">
        <v>3</v>
      </c>
      <c r="I6422" t="str">
        <f>IFERROR(VLOOKUP(A6422,sponsored_animals!$A$1:$C$2143,1,TRUE),0)</f>
        <v>f3de00c24336c4</v>
      </c>
      <c r="J6422">
        <f>VLOOKUP(H6422,location_costs!$A$1:$B$6,2,FALSE)</f>
        <v>120</v>
      </c>
      <c r="K6422" t="str">
        <f t="shared" si="302"/>
        <v>Dog_Medium</v>
      </c>
      <c r="L6422">
        <f>VLOOKUP(K6422,size_costs!$D$1:$E$10,2,FALSE)</f>
        <v>150</v>
      </c>
      <c r="M6422">
        <f>VLOOKUP(C6422,age_costs!$A$1:$B$52,2,FALSE)</f>
        <v>150</v>
      </c>
    </row>
    <row r="6423" spans="1:13" x14ac:dyDescent="0.25">
      <c r="A6423" t="s">
        <v>8725</v>
      </c>
      <c r="B6423" t="s">
        <v>14581</v>
      </c>
      <c r="C6423" s="2">
        <f t="shared" si="300"/>
        <v>8</v>
      </c>
      <c r="D6423" t="s">
        <v>19</v>
      </c>
      <c r="E6423" t="s">
        <v>2340</v>
      </c>
      <c r="F6423">
        <v>2</v>
      </c>
      <c r="G6423" t="str">
        <f t="shared" si="301"/>
        <v>Small</v>
      </c>
      <c r="H6423" t="s">
        <v>3</v>
      </c>
      <c r="I6423">
        <f>IFERROR(VLOOKUP(A6423,sponsored_animals!$A$1:$C$2143,1,TRUE),0)</f>
        <v>0</v>
      </c>
      <c r="J6423">
        <f>VLOOKUP(H6423,location_costs!$A$1:$B$6,2,FALSE)</f>
        <v>120</v>
      </c>
      <c r="K6423" t="str">
        <f t="shared" si="302"/>
        <v>Cat_Small</v>
      </c>
      <c r="L6423">
        <f>VLOOKUP(K6423,size_costs!$D$1:$E$10,2,FALSE)</f>
        <v>100</v>
      </c>
      <c r="M6423">
        <f>VLOOKUP(C6423,age_costs!$A$1:$B$52,2,FALSE)</f>
        <v>150</v>
      </c>
    </row>
    <row r="6424" spans="1:13" x14ac:dyDescent="0.25">
      <c r="A6424" t="s">
        <v>1056</v>
      </c>
      <c r="B6424" t="s">
        <v>6754</v>
      </c>
      <c r="C6424" s="2">
        <f t="shared" si="300"/>
        <v>3</v>
      </c>
      <c r="D6424" t="s">
        <v>12</v>
      </c>
      <c r="E6424" t="s">
        <v>2533</v>
      </c>
      <c r="F6424">
        <v>48</v>
      </c>
      <c r="G6424" t="str">
        <f t="shared" si="301"/>
        <v>Large</v>
      </c>
      <c r="H6424" t="s">
        <v>6</v>
      </c>
      <c r="I6424" t="str">
        <f>IFERROR(VLOOKUP(A6424,sponsored_animals!$A$1:$C$2143,1,TRUE),0)</f>
        <v>7c0c3e04e6a4d4</v>
      </c>
      <c r="J6424">
        <f>VLOOKUP(H6424,location_costs!$A$1:$B$6,2,FALSE)</f>
        <v>135</v>
      </c>
      <c r="K6424" t="str">
        <f t="shared" si="302"/>
        <v>Dog_Large</v>
      </c>
      <c r="L6424">
        <f>VLOOKUP(K6424,size_costs!$D$1:$E$10,2,FALSE)</f>
        <v>175</v>
      </c>
      <c r="M6424">
        <f>VLOOKUP(C6424,age_costs!$A$1:$B$52,2,FALSE)</f>
        <v>0</v>
      </c>
    </row>
    <row r="6425" spans="1:13" x14ac:dyDescent="0.25">
      <c r="A6425" t="s">
        <v>1848</v>
      </c>
      <c r="B6425" t="s">
        <v>4233</v>
      </c>
      <c r="C6425" s="2">
        <f t="shared" si="300"/>
        <v>5</v>
      </c>
      <c r="D6425" t="s">
        <v>19</v>
      </c>
      <c r="E6425" t="s">
        <v>2226</v>
      </c>
      <c r="F6425">
        <v>4</v>
      </c>
      <c r="G6425" t="str">
        <f t="shared" si="301"/>
        <v>Small</v>
      </c>
      <c r="H6425" t="s">
        <v>7</v>
      </c>
      <c r="I6425">
        <f>IFERROR(VLOOKUP(A6425,sponsored_animals!$A$1:$C$2143,1,TRUE),0)</f>
        <v>0</v>
      </c>
      <c r="J6425">
        <f>VLOOKUP(H6425,location_costs!$A$1:$B$6,2,FALSE)</f>
        <v>100</v>
      </c>
      <c r="K6425" t="str">
        <f t="shared" si="302"/>
        <v>Cat_Small</v>
      </c>
      <c r="L6425">
        <f>VLOOKUP(K6425,size_costs!$D$1:$E$10,2,FALSE)</f>
        <v>100</v>
      </c>
      <c r="M6425">
        <f>VLOOKUP(C6425,age_costs!$A$1:$B$52,2,FALSE)</f>
        <v>100</v>
      </c>
    </row>
    <row r="6426" spans="1:13" x14ac:dyDescent="0.25">
      <c r="A6426" t="s">
        <v>8726</v>
      </c>
      <c r="B6426" t="s">
        <v>6807</v>
      </c>
      <c r="C6426" s="2">
        <f t="shared" si="300"/>
        <v>5</v>
      </c>
      <c r="D6426" t="s">
        <v>12</v>
      </c>
      <c r="E6426" t="s">
        <v>2194</v>
      </c>
      <c r="F6426">
        <v>18</v>
      </c>
      <c r="G6426" t="str">
        <f t="shared" si="301"/>
        <v>Medium</v>
      </c>
      <c r="H6426" t="s">
        <v>7</v>
      </c>
      <c r="I6426" t="str">
        <f>IFERROR(VLOOKUP(A6426,sponsored_animals!$A$1:$C$2143,1,TRUE),0)</f>
        <v>7c0c3e04e6a4d4</v>
      </c>
      <c r="J6426">
        <f>VLOOKUP(H6426,location_costs!$A$1:$B$6,2,FALSE)</f>
        <v>100</v>
      </c>
      <c r="K6426" t="str">
        <f t="shared" si="302"/>
        <v>Dog_Medium</v>
      </c>
      <c r="L6426">
        <f>VLOOKUP(K6426,size_costs!$D$1:$E$10,2,FALSE)</f>
        <v>150</v>
      </c>
      <c r="M6426">
        <f>VLOOKUP(C6426,age_costs!$A$1:$B$52,2,FALSE)</f>
        <v>100</v>
      </c>
    </row>
    <row r="6427" spans="1:13" x14ac:dyDescent="0.25">
      <c r="A6427" t="s">
        <v>1803</v>
      </c>
      <c r="B6427" t="s">
        <v>14621</v>
      </c>
      <c r="C6427" s="2">
        <f t="shared" si="300"/>
        <v>8</v>
      </c>
      <c r="D6427" t="s">
        <v>19</v>
      </c>
      <c r="E6427" t="s">
        <v>2288</v>
      </c>
      <c r="F6427">
        <v>6</v>
      </c>
      <c r="G6427" t="str">
        <f t="shared" si="301"/>
        <v>Medium</v>
      </c>
      <c r="H6427" t="s">
        <v>6</v>
      </c>
      <c r="I6427">
        <f>IFERROR(VLOOKUP(A6427,sponsored_animals!$A$1:$C$2143,1,TRUE),0)</f>
        <v>0</v>
      </c>
      <c r="J6427">
        <f>VLOOKUP(H6427,location_costs!$A$1:$B$6,2,FALSE)</f>
        <v>135</v>
      </c>
      <c r="K6427" t="str">
        <f t="shared" si="302"/>
        <v>Cat_Medium</v>
      </c>
      <c r="L6427">
        <f>VLOOKUP(K6427,size_costs!$D$1:$E$10,2,FALSE)</f>
        <v>120</v>
      </c>
      <c r="M6427">
        <f>VLOOKUP(C6427,age_costs!$A$1:$B$52,2,FALSE)</f>
        <v>150</v>
      </c>
    </row>
    <row r="6428" spans="1:13" x14ac:dyDescent="0.25">
      <c r="A6428" t="s">
        <v>8728</v>
      </c>
      <c r="B6428" t="s">
        <v>13878</v>
      </c>
      <c r="C6428" s="2">
        <f t="shared" si="300"/>
        <v>6</v>
      </c>
      <c r="D6428" t="s">
        <v>19</v>
      </c>
      <c r="E6428" t="s">
        <v>2198</v>
      </c>
      <c r="F6428">
        <v>6.5</v>
      </c>
      <c r="G6428" t="str">
        <f t="shared" si="301"/>
        <v>Medium</v>
      </c>
      <c r="H6428" t="s">
        <v>5</v>
      </c>
      <c r="I6428" t="str">
        <f>IFERROR(VLOOKUP(A6428,sponsored_animals!$A$1:$C$2143,1,TRUE),0)</f>
        <v>b14069999a0ee6</v>
      </c>
      <c r="J6428">
        <f>VLOOKUP(H6428,location_costs!$A$1:$B$6,2,FALSE)</f>
        <v>140</v>
      </c>
      <c r="K6428" t="str">
        <f t="shared" si="302"/>
        <v>Cat_Medium</v>
      </c>
      <c r="L6428">
        <f>VLOOKUP(K6428,size_costs!$D$1:$E$10,2,FALSE)</f>
        <v>120</v>
      </c>
      <c r="M6428">
        <f>VLOOKUP(C6428,age_costs!$A$1:$B$52,2,FALSE)</f>
        <v>100</v>
      </c>
    </row>
    <row r="6429" spans="1:13" x14ac:dyDescent="0.25">
      <c r="A6429" t="s">
        <v>1558</v>
      </c>
      <c r="B6429" t="s">
        <v>4619</v>
      </c>
      <c r="C6429" s="2">
        <f t="shared" si="300"/>
        <v>4</v>
      </c>
      <c r="D6429" t="s">
        <v>12</v>
      </c>
      <c r="E6429" t="s">
        <v>2241</v>
      </c>
      <c r="F6429">
        <v>40</v>
      </c>
      <c r="G6429" t="str">
        <f t="shared" si="301"/>
        <v>Large</v>
      </c>
      <c r="H6429" t="s">
        <v>7</v>
      </c>
      <c r="I6429" t="str">
        <f>IFERROR(VLOOKUP(A6429,sponsored_animals!$A$1:$C$2143,1,TRUE),0)</f>
        <v>b14069999a0ee6</v>
      </c>
      <c r="J6429">
        <f>VLOOKUP(H6429,location_costs!$A$1:$B$6,2,FALSE)</f>
        <v>100</v>
      </c>
      <c r="K6429" t="str">
        <f t="shared" si="302"/>
        <v>Dog_Large</v>
      </c>
      <c r="L6429">
        <f>VLOOKUP(K6429,size_costs!$D$1:$E$10,2,FALSE)</f>
        <v>175</v>
      </c>
      <c r="M6429">
        <f>VLOOKUP(C6429,age_costs!$A$1:$B$52,2,FALSE)</f>
        <v>0</v>
      </c>
    </row>
    <row r="6430" spans="1:13" x14ac:dyDescent="0.25">
      <c r="A6430" t="s">
        <v>8729</v>
      </c>
      <c r="B6430" t="s">
        <v>8450</v>
      </c>
      <c r="C6430" s="2">
        <f t="shared" si="300"/>
        <v>10</v>
      </c>
      <c r="D6430" t="s">
        <v>12</v>
      </c>
      <c r="E6430" t="s">
        <v>2263</v>
      </c>
      <c r="F6430">
        <v>14</v>
      </c>
      <c r="G6430" t="str">
        <f t="shared" si="301"/>
        <v>Medium</v>
      </c>
      <c r="H6430" t="s">
        <v>3</v>
      </c>
      <c r="I6430" t="str">
        <f>IFERROR(VLOOKUP(A6430,sponsored_animals!$A$1:$C$2143,1,TRUE),0)</f>
        <v>178f1189a06b68</v>
      </c>
      <c r="J6430">
        <f>VLOOKUP(H6430,location_costs!$A$1:$B$6,2,FALSE)</f>
        <v>120</v>
      </c>
      <c r="K6430" t="str">
        <f t="shared" si="302"/>
        <v>Dog_Medium</v>
      </c>
      <c r="L6430">
        <f>VLOOKUP(K6430,size_costs!$D$1:$E$10,2,FALSE)</f>
        <v>150</v>
      </c>
      <c r="M6430">
        <f>VLOOKUP(C6430,age_costs!$A$1:$B$52,2,FALSE)</f>
        <v>150</v>
      </c>
    </row>
    <row r="6431" spans="1:13" x14ac:dyDescent="0.25">
      <c r="A6431" t="s">
        <v>8730</v>
      </c>
      <c r="B6431" t="s">
        <v>15772</v>
      </c>
      <c r="C6431" s="2">
        <f t="shared" si="300"/>
        <v>13</v>
      </c>
      <c r="D6431" t="s">
        <v>12</v>
      </c>
      <c r="E6431" t="s">
        <v>2217</v>
      </c>
      <c r="F6431">
        <v>12</v>
      </c>
      <c r="G6431" t="str">
        <f t="shared" si="301"/>
        <v>Medium</v>
      </c>
      <c r="H6431" t="s">
        <v>3</v>
      </c>
      <c r="I6431" t="str">
        <f>IFERROR(VLOOKUP(A6431,sponsored_animals!$A$1:$C$2143,1,TRUE),0)</f>
        <v>d40d0d9a6a4451</v>
      </c>
      <c r="J6431">
        <f>VLOOKUP(H6431,location_costs!$A$1:$B$6,2,FALSE)</f>
        <v>120</v>
      </c>
      <c r="K6431" t="str">
        <f t="shared" si="302"/>
        <v>Dog_Medium</v>
      </c>
      <c r="L6431">
        <f>VLOOKUP(K6431,size_costs!$D$1:$E$10,2,FALSE)</f>
        <v>150</v>
      </c>
      <c r="M6431">
        <f>VLOOKUP(C6431,age_costs!$A$1:$B$52,2,FALSE)</f>
        <v>200</v>
      </c>
    </row>
    <row r="6432" spans="1:13" x14ac:dyDescent="0.25">
      <c r="A6432" t="s">
        <v>8731</v>
      </c>
      <c r="B6432" t="s">
        <v>6050</v>
      </c>
      <c r="C6432" s="2">
        <f t="shared" si="300"/>
        <v>10</v>
      </c>
      <c r="D6432" t="s">
        <v>12</v>
      </c>
      <c r="E6432" t="s">
        <v>2247</v>
      </c>
      <c r="F6432">
        <v>6</v>
      </c>
      <c r="G6432" t="str">
        <f t="shared" si="301"/>
        <v>Small</v>
      </c>
      <c r="H6432" t="s">
        <v>4</v>
      </c>
      <c r="I6432" t="str">
        <f>IFERROR(VLOOKUP(A6432,sponsored_animals!$A$1:$C$2143,1,TRUE),0)</f>
        <v>74228ffdfe76aa</v>
      </c>
      <c r="J6432">
        <f>VLOOKUP(H6432,location_costs!$A$1:$B$6,2,FALSE)</f>
        <v>110</v>
      </c>
      <c r="K6432" t="str">
        <f t="shared" si="302"/>
        <v>Dog_Small</v>
      </c>
      <c r="L6432">
        <f>VLOOKUP(K6432,size_costs!$D$1:$E$10,2,FALSE)</f>
        <v>125</v>
      </c>
      <c r="M6432">
        <f>VLOOKUP(C6432,age_costs!$A$1:$B$52,2,FALSE)</f>
        <v>150</v>
      </c>
    </row>
    <row r="6433" spans="1:13" x14ac:dyDescent="0.25">
      <c r="A6433" t="s">
        <v>8732</v>
      </c>
      <c r="B6433" t="s">
        <v>14684</v>
      </c>
      <c r="C6433" s="2">
        <f t="shared" si="300"/>
        <v>11</v>
      </c>
      <c r="D6433" t="s">
        <v>12</v>
      </c>
      <c r="E6433" t="s">
        <v>2202</v>
      </c>
      <c r="F6433">
        <v>11.5</v>
      </c>
      <c r="G6433" t="str">
        <f t="shared" si="301"/>
        <v>Medium</v>
      </c>
      <c r="H6433" t="s">
        <v>6</v>
      </c>
      <c r="I6433">
        <f>IFERROR(VLOOKUP(A6433,sponsored_animals!$A$1:$C$2143,1,TRUE),0)</f>
        <v>0</v>
      </c>
      <c r="J6433">
        <f>VLOOKUP(H6433,location_costs!$A$1:$B$6,2,FALSE)</f>
        <v>135</v>
      </c>
      <c r="K6433" t="str">
        <f t="shared" si="302"/>
        <v>Dog_Medium</v>
      </c>
      <c r="L6433">
        <f>VLOOKUP(K6433,size_costs!$D$1:$E$10,2,FALSE)</f>
        <v>150</v>
      </c>
      <c r="M6433">
        <f>VLOOKUP(C6433,age_costs!$A$1:$B$52,2,FALSE)</f>
        <v>150</v>
      </c>
    </row>
    <row r="6434" spans="1:13" x14ac:dyDescent="0.25">
      <c r="A6434" t="s">
        <v>8733</v>
      </c>
      <c r="B6434" t="s">
        <v>13698</v>
      </c>
      <c r="C6434" s="2">
        <f t="shared" si="300"/>
        <v>4</v>
      </c>
      <c r="D6434" t="s">
        <v>12</v>
      </c>
      <c r="E6434" t="s">
        <v>2226</v>
      </c>
      <c r="F6434">
        <v>22</v>
      </c>
      <c r="G6434" t="str">
        <f t="shared" si="301"/>
        <v>Medium</v>
      </c>
      <c r="H6434" t="s">
        <v>6</v>
      </c>
      <c r="I6434" t="str">
        <f>IFERROR(VLOOKUP(A6434,sponsored_animals!$A$1:$C$2143,1,TRUE),0)</f>
        <v>f3de00c24336c4</v>
      </c>
      <c r="J6434">
        <f>VLOOKUP(H6434,location_costs!$A$1:$B$6,2,FALSE)</f>
        <v>135</v>
      </c>
      <c r="K6434" t="str">
        <f t="shared" si="302"/>
        <v>Dog_Medium</v>
      </c>
      <c r="L6434">
        <f>VLOOKUP(K6434,size_costs!$D$1:$E$10,2,FALSE)</f>
        <v>150</v>
      </c>
      <c r="M6434">
        <f>VLOOKUP(C6434,age_costs!$A$1:$B$52,2,FALSE)</f>
        <v>0</v>
      </c>
    </row>
    <row r="6435" spans="1:13" x14ac:dyDescent="0.25">
      <c r="A6435" t="s">
        <v>8734</v>
      </c>
      <c r="B6435" t="s">
        <v>14308</v>
      </c>
      <c r="C6435" s="2">
        <f t="shared" si="300"/>
        <v>2</v>
      </c>
      <c r="D6435" t="s">
        <v>19</v>
      </c>
      <c r="E6435" t="s">
        <v>2198</v>
      </c>
      <c r="F6435">
        <v>8</v>
      </c>
      <c r="G6435" t="str">
        <f t="shared" si="301"/>
        <v>Large</v>
      </c>
      <c r="H6435" t="s">
        <v>6</v>
      </c>
      <c r="I6435" t="str">
        <f>IFERROR(VLOOKUP(A6435,sponsored_animals!$A$1:$C$2143,1,TRUE),0)</f>
        <v>178f1189a06b68</v>
      </c>
      <c r="J6435">
        <f>VLOOKUP(H6435,location_costs!$A$1:$B$6,2,FALSE)</f>
        <v>135</v>
      </c>
      <c r="K6435" t="str">
        <f t="shared" si="302"/>
        <v>Cat_Large</v>
      </c>
      <c r="L6435">
        <f>VLOOKUP(K6435,size_costs!$D$1:$E$10,2,FALSE)</f>
        <v>140</v>
      </c>
      <c r="M6435">
        <f>VLOOKUP(C6435,age_costs!$A$1:$B$52,2,FALSE)</f>
        <v>0</v>
      </c>
    </row>
    <row r="6436" spans="1:13" x14ac:dyDescent="0.25">
      <c r="A6436" t="s">
        <v>1289</v>
      </c>
      <c r="B6436" t="s">
        <v>14609</v>
      </c>
      <c r="C6436" s="2">
        <f t="shared" si="300"/>
        <v>5</v>
      </c>
      <c r="D6436" t="s">
        <v>12</v>
      </c>
      <c r="E6436" t="s">
        <v>2207</v>
      </c>
      <c r="F6436">
        <v>34</v>
      </c>
      <c r="G6436" t="str">
        <f t="shared" si="301"/>
        <v>Large</v>
      </c>
      <c r="H6436" t="s">
        <v>3</v>
      </c>
      <c r="I6436">
        <f>IFERROR(VLOOKUP(A6436,sponsored_animals!$A$1:$C$2143,1,TRUE),0)</f>
        <v>0</v>
      </c>
      <c r="J6436">
        <f>VLOOKUP(H6436,location_costs!$A$1:$B$6,2,FALSE)</f>
        <v>120</v>
      </c>
      <c r="K6436" t="str">
        <f t="shared" si="302"/>
        <v>Dog_Large</v>
      </c>
      <c r="L6436">
        <f>VLOOKUP(K6436,size_costs!$D$1:$E$10,2,FALSE)</f>
        <v>175</v>
      </c>
      <c r="M6436">
        <f>VLOOKUP(C6436,age_costs!$A$1:$B$52,2,FALSE)</f>
        <v>100</v>
      </c>
    </row>
    <row r="6437" spans="1:13" x14ac:dyDescent="0.25">
      <c r="A6437" t="s">
        <v>8735</v>
      </c>
      <c r="B6437" t="s">
        <v>3898</v>
      </c>
      <c r="C6437" s="2">
        <f t="shared" si="300"/>
        <v>6</v>
      </c>
      <c r="D6437" t="s">
        <v>12</v>
      </c>
      <c r="E6437" t="s">
        <v>2182</v>
      </c>
      <c r="F6437">
        <v>41</v>
      </c>
      <c r="G6437" t="str">
        <f t="shared" si="301"/>
        <v>Large</v>
      </c>
      <c r="H6437" t="s">
        <v>5</v>
      </c>
      <c r="I6437" t="str">
        <f>IFERROR(VLOOKUP(A6437,sponsored_animals!$A$1:$C$2143,1,TRUE),0)</f>
        <v>74228ffdfe76aa</v>
      </c>
      <c r="J6437">
        <f>VLOOKUP(H6437,location_costs!$A$1:$B$6,2,FALSE)</f>
        <v>140</v>
      </c>
      <c r="K6437" t="str">
        <f t="shared" si="302"/>
        <v>Dog_Large</v>
      </c>
      <c r="L6437">
        <f>VLOOKUP(K6437,size_costs!$D$1:$E$10,2,FALSE)</f>
        <v>175</v>
      </c>
      <c r="M6437">
        <f>VLOOKUP(C6437,age_costs!$A$1:$B$52,2,FALSE)</f>
        <v>100</v>
      </c>
    </row>
    <row r="6438" spans="1:13" x14ac:dyDescent="0.25">
      <c r="A6438" t="s">
        <v>8736</v>
      </c>
      <c r="B6438" t="s">
        <v>8737</v>
      </c>
      <c r="C6438" s="2">
        <f t="shared" si="300"/>
        <v>16</v>
      </c>
      <c r="D6438" t="s">
        <v>19</v>
      </c>
      <c r="E6438" t="s">
        <v>2361</v>
      </c>
      <c r="F6438">
        <v>6.5</v>
      </c>
      <c r="G6438" t="str">
        <f t="shared" si="301"/>
        <v>Medium</v>
      </c>
      <c r="H6438" t="s">
        <v>7</v>
      </c>
      <c r="I6438" t="str">
        <f>IFERROR(VLOOKUP(A6438,sponsored_animals!$A$1:$C$2143,1,TRUE),0)</f>
        <v>b14069999a0ee6</v>
      </c>
      <c r="J6438">
        <f>VLOOKUP(H6438,location_costs!$A$1:$B$6,2,FALSE)</f>
        <v>100</v>
      </c>
      <c r="K6438" t="str">
        <f t="shared" si="302"/>
        <v>Cat_Medium</v>
      </c>
      <c r="L6438">
        <f>VLOOKUP(K6438,size_costs!$D$1:$E$10,2,FALSE)</f>
        <v>120</v>
      </c>
      <c r="M6438">
        <f>VLOOKUP(C6438,age_costs!$A$1:$B$52,2,FALSE)</f>
        <v>300</v>
      </c>
    </row>
    <row r="6439" spans="1:13" x14ac:dyDescent="0.25">
      <c r="A6439" t="s">
        <v>8738</v>
      </c>
      <c r="B6439" t="s">
        <v>14910</v>
      </c>
      <c r="C6439" s="2">
        <f t="shared" si="300"/>
        <v>9</v>
      </c>
      <c r="D6439" t="s">
        <v>12</v>
      </c>
      <c r="E6439" t="s">
        <v>5415</v>
      </c>
      <c r="F6439">
        <v>6</v>
      </c>
      <c r="G6439" t="str">
        <f t="shared" si="301"/>
        <v>Small</v>
      </c>
      <c r="H6439" t="s">
        <v>5</v>
      </c>
      <c r="I6439" t="str">
        <f>IFERROR(VLOOKUP(A6439,sponsored_animals!$A$1:$C$2143,1,TRUE),0)</f>
        <v>36806649e5722d</v>
      </c>
      <c r="J6439">
        <f>VLOOKUP(H6439,location_costs!$A$1:$B$6,2,FALSE)</f>
        <v>140</v>
      </c>
      <c r="K6439" t="str">
        <f t="shared" si="302"/>
        <v>Dog_Small</v>
      </c>
      <c r="L6439">
        <f>VLOOKUP(K6439,size_costs!$D$1:$E$10,2,FALSE)</f>
        <v>125</v>
      </c>
      <c r="M6439">
        <f>VLOOKUP(C6439,age_costs!$A$1:$B$52,2,FALSE)</f>
        <v>150</v>
      </c>
    </row>
    <row r="6440" spans="1:13" x14ac:dyDescent="0.25">
      <c r="A6440" t="s">
        <v>1704</v>
      </c>
      <c r="B6440" t="s">
        <v>15124</v>
      </c>
      <c r="C6440" s="2">
        <f t="shared" si="300"/>
        <v>8</v>
      </c>
      <c r="D6440" t="s">
        <v>12</v>
      </c>
      <c r="E6440" t="s">
        <v>2207</v>
      </c>
      <c r="F6440">
        <v>19</v>
      </c>
      <c r="G6440" t="str">
        <f t="shared" si="301"/>
        <v>Medium</v>
      </c>
      <c r="H6440" t="s">
        <v>5</v>
      </c>
      <c r="I6440" t="str">
        <f>IFERROR(VLOOKUP(A6440,sponsored_animals!$A$1:$C$2143,1,TRUE),0)</f>
        <v>178f1189a06b68</v>
      </c>
      <c r="J6440">
        <f>VLOOKUP(H6440,location_costs!$A$1:$B$6,2,FALSE)</f>
        <v>140</v>
      </c>
      <c r="K6440" t="str">
        <f t="shared" si="302"/>
        <v>Dog_Medium</v>
      </c>
      <c r="L6440">
        <f>VLOOKUP(K6440,size_costs!$D$1:$E$10,2,FALSE)</f>
        <v>150</v>
      </c>
      <c r="M6440">
        <f>VLOOKUP(C6440,age_costs!$A$1:$B$52,2,FALSE)</f>
        <v>150</v>
      </c>
    </row>
    <row r="6441" spans="1:13" x14ac:dyDescent="0.25">
      <c r="A6441" t="s">
        <v>8739</v>
      </c>
      <c r="B6441" t="s">
        <v>13728</v>
      </c>
      <c r="C6441" s="2">
        <f t="shared" si="300"/>
        <v>8</v>
      </c>
      <c r="D6441" t="s">
        <v>12</v>
      </c>
      <c r="E6441" t="s">
        <v>2241</v>
      </c>
      <c r="F6441">
        <v>43</v>
      </c>
      <c r="G6441" t="str">
        <f t="shared" si="301"/>
        <v>Large</v>
      </c>
      <c r="H6441" t="s">
        <v>7</v>
      </c>
      <c r="I6441" t="str">
        <f>IFERROR(VLOOKUP(A6441,sponsored_animals!$A$1:$C$2143,1,TRUE),0)</f>
        <v>178f1189a06b68</v>
      </c>
      <c r="J6441">
        <f>VLOOKUP(H6441,location_costs!$A$1:$B$6,2,FALSE)</f>
        <v>100</v>
      </c>
      <c r="K6441" t="str">
        <f t="shared" si="302"/>
        <v>Dog_Large</v>
      </c>
      <c r="L6441">
        <f>VLOOKUP(K6441,size_costs!$D$1:$E$10,2,FALSE)</f>
        <v>175</v>
      </c>
      <c r="M6441">
        <f>VLOOKUP(C6441,age_costs!$A$1:$B$52,2,FALSE)</f>
        <v>150</v>
      </c>
    </row>
    <row r="6442" spans="1:13" x14ac:dyDescent="0.25">
      <c r="A6442" t="s">
        <v>8740</v>
      </c>
      <c r="B6442" t="s">
        <v>2408</v>
      </c>
      <c r="C6442" s="2">
        <f t="shared" si="300"/>
        <v>5</v>
      </c>
      <c r="D6442" t="s">
        <v>19</v>
      </c>
      <c r="E6442" t="s">
        <v>2241</v>
      </c>
      <c r="F6442">
        <v>10</v>
      </c>
      <c r="G6442" t="str">
        <f t="shared" si="301"/>
        <v>Large</v>
      </c>
      <c r="H6442" t="s">
        <v>4</v>
      </c>
      <c r="I6442" t="str">
        <f>IFERROR(VLOOKUP(A6442,sponsored_animals!$A$1:$C$2143,1,TRUE),0)</f>
        <v>178f1189a06b68</v>
      </c>
      <c r="J6442">
        <f>VLOOKUP(H6442,location_costs!$A$1:$B$6,2,FALSE)</f>
        <v>110</v>
      </c>
      <c r="K6442" t="str">
        <f t="shared" si="302"/>
        <v>Cat_Large</v>
      </c>
      <c r="L6442">
        <f>VLOOKUP(K6442,size_costs!$D$1:$E$10,2,FALSE)</f>
        <v>140</v>
      </c>
      <c r="M6442">
        <f>VLOOKUP(C6442,age_costs!$A$1:$B$52,2,FALSE)</f>
        <v>100</v>
      </c>
    </row>
    <row r="6443" spans="1:13" x14ac:dyDescent="0.25">
      <c r="A6443" t="s">
        <v>8741</v>
      </c>
      <c r="B6443" t="s">
        <v>14040</v>
      </c>
      <c r="C6443" s="2">
        <f t="shared" si="300"/>
        <v>7</v>
      </c>
      <c r="D6443" t="s">
        <v>19</v>
      </c>
      <c r="E6443" t="s">
        <v>2210</v>
      </c>
      <c r="F6443">
        <v>6.5</v>
      </c>
      <c r="G6443" t="str">
        <f t="shared" si="301"/>
        <v>Medium</v>
      </c>
      <c r="H6443" t="s">
        <v>6</v>
      </c>
      <c r="I6443" t="str">
        <f>IFERROR(VLOOKUP(A6443,sponsored_animals!$A$1:$C$2143,1,TRUE),0)</f>
        <v>f3de00c24336c4</v>
      </c>
      <c r="J6443">
        <f>VLOOKUP(H6443,location_costs!$A$1:$B$6,2,FALSE)</f>
        <v>135</v>
      </c>
      <c r="K6443" t="str">
        <f t="shared" si="302"/>
        <v>Cat_Medium</v>
      </c>
      <c r="L6443">
        <f>VLOOKUP(K6443,size_costs!$D$1:$E$10,2,FALSE)</f>
        <v>120</v>
      </c>
      <c r="M6443">
        <f>VLOOKUP(C6443,age_costs!$A$1:$B$52,2,FALSE)</f>
        <v>100</v>
      </c>
    </row>
    <row r="6444" spans="1:13" x14ac:dyDescent="0.25">
      <c r="A6444" t="s">
        <v>1761</v>
      </c>
      <c r="B6444" t="s">
        <v>10642</v>
      </c>
      <c r="C6444" s="2">
        <f t="shared" si="300"/>
        <v>8</v>
      </c>
      <c r="D6444" t="s">
        <v>19</v>
      </c>
      <c r="E6444" t="s">
        <v>5818</v>
      </c>
      <c r="F6444">
        <v>6</v>
      </c>
      <c r="G6444" t="str">
        <f t="shared" si="301"/>
        <v>Medium</v>
      </c>
      <c r="H6444" t="s">
        <v>5</v>
      </c>
      <c r="I6444">
        <f>IFERROR(VLOOKUP(A6444,sponsored_animals!$A$1:$C$2143,1,TRUE),0)</f>
        <v>0</v>
      </c>
      <c r="J6444">
        <f>VLOOKUP(H6444,location_costs!$A$1:$B$6,2,FALSE)</f>
        <v>140</v>
      </c>
      <c r="K6444" t="str">
        <f t="shared" si="302"/>
        <v>Cat_Medium</v>
      </c>
      <c r="L6444">
        <f>VLOOKUP(K6444,size_costs!$D$1:$E$10,2,FALSE)</f>
        <v>120</v>
      </c>
      <c r="M6444">
        <f>VLOOKUP(C6444,age_costs!$A$1:$B$52,2,FALSE)</f>
        <v>150</v>
      </c>
    </row>
    <row r="6445" spans="1:13" x14ac:dyDescent="0.25">
      <c r="A6445" t="s">
        <v>8742</v>
      </c>
      <c r="B6445" t="s">
        <v>15505</v>
      </c>
      <c r="C6445" s="2">
        <f t="shared" si="300"/>
        <v>6</v>
      </c>
      <c r="D6445" t="s">
        <v>12</v>
      </c>
      <c r="E6445" t="s">
        <v>2207</v>
      </c>
      <c r="F6445">
        <v>49</v>
      </c>
      <c r="G6445" t="str">
        <f t="shared" si="301"/>
        <v>Large</v>
      </c>
      <c r="H6445" t="s">
        <v>5</v>
      </c>
      <c r="I6445" t="str">
        <f>IFERROR(VLOOKUP(A6445,sponsored_animals!$A$1:$C$2143,1,TRUE),0)</f>
        <v>214f8f6b359a1e</v>
      </c>
      <c r="J6445">
        <f>VLOOKUP(H6445,location_costs!$A$1:$B$6,2,FALSE)</f>
        <v>140</v>
      </c>
      <c r="K6445" t="str">
        <f t="shared" si="302"/>
        <v>Dog_Large</v>
      </c>
      <c r="L6445">
        <f>VLOOKUP(K6445,size_costs!$D$1:$E$10,2,FALSE)</f>
        <v>175</v>
      </c>
      <c r="M6445">
        <f>VLOOKUP(C6445,age_costs!$A$1:$B$52,2,FALSE)</f>
        <v>100</v>
      </c>
    </row>
    <row r="6446" spans="1:13" x14ac:dyDescent="0.25">
      <c r="A6446" t="s">
        <v>8743</v>
      </c>
      <c r="B6446" t="s">
        <v>7772</v>
      </c>
      <c r="C6446" s="2">
        <f t="shared" si="300"/>
        <v>6</v>
      </c>
      <c r="D6446" t="s">
        <v>19</v>
      </c>
      <c r="E6446" t="s">
        <v>2182</v>
      </c>
      <c r="F6446">
        <v>3</v>
      </c>
      <c r="G6446" t="str">
        <f t="shared" si="301"/>
        <v>Small</v>
      </c>
      <c r="H6446" t="s">
        <v>5</v>
      </c>
      <c r="I6446" t="str">
        <f>IFERROR(VLOOKUP(A6446,sponsored_animals!$A$1:$C$2143,1,TRUE),0)</f>
        <v>b14069999a0ee6</v>
      </c>
      <c r="J6446">
        <f>VLOOKUP(H6446,location_costs!$A$1:$B$6,2,FALSE)</f>
        <v>140</v>
      </c>
      <c r="K6446" t="str">
        <f t="shared" si="302"/>
        <v>Cat_Small</v>
      </c>
      <c r="L6446">
        <f>VLOOKUP(K6446,size_costs!$D$1:$E$10,2,FALSE)</f>
        <v>100</v>
      </c>
      <c r="M6446">
        <f>VLOOKUP(C6446,age_costs!$A$1:$B$52,2,FALSE)</f>
        <v>100</v>
      </c>
    </row>
    <row r="6447" spans="1:13" x14ac:dyDescent="0.25">
      <c r="A6447" t="s">
        <v>8744</v>
      </c>
      <c r="B6447" t="s">
        <v>13925</v>
      </c>
      <c r="C6447" s="2">
        <f t="shared" si="300"/>
        <v>11</v>
      </c>
      <c r="D6447" t="s">
        <v>12</v>
      </c>
      <c r="E6447" t="s">
        <v>2233</v>
      </c>
      <c r="F6447">
        <v>46</v>
      </c>
      <c r="G6447" t="str">
        <f t="shared" si="301"/>
        <v>Large</v>
      </c>
      <c r="H6447" t="s">
        <v>6</v>
      </c>
      <c r="I6447" t="str">
        <f>IFERROR(VLOOKUP(A6447,sponsored_animals!$A$1:$C$2143,1,TRUE),0)</f>
        <v>b14069999a0ee6</v>
      </c>
      <c r="J6447">
        <f>VLOOKUP(H6447,location_costs!$A$1:$B$6,2,FALSE)</f>
        <v>135</v>
      </c>
      <c r="K6447" t="str">
        <f t="shared" si="302"/>
        <v>Dog_Large</v>
      </c>
      <c r="L6447">
        <f>VLOOKUP(K6447,size_costs!$D$1:$E$10,2,FALSE)</f>
        <v>175</v>
      </c>
      <c r="M6447">
        <f>VLOOKUP(C6447,age_costs!$A$1:$B$52,2,FALSE)</f>
        <v>150</v>
      </c>
    </row>
    <row r="6448" spans="1:13" x14ac:dyDescent="0.25">
      <c r="A6448" t="s">
        <v>8745</v>
      </c>
      <c r="B6448" t="s">
        <v>2522</v>
      </c>
      <c r="C6448" s="2">
        <f t="shared" si="300"/>
        <v>8</v>
      </c>
      <c r="D6448" t="s">
        <v>12</v>
      </c>
      <c r="E6448" t="s">
        <v>2302</v>
      </c>
      <c r="F6448">
        <v>12</v>
      </c>
      <c r="G6448" t="str">
        <f t="shared" si="301"/>
        <v>Medium</v>
      </c>
      <c r="H6448" t="s">
        <v>3</v>
      </c>
      <c r="I6448" t="str">
        <f>IFERROR(VLOOKUP(A6448,sponsored_animals!$A$1:$C$2143,1,TRUE),0)</f>
        <v>36806649e5722d</v>
      </c>
      <c r="J6448">
        <f>VLOOKUP(H6448,location_costs!$A$1:$B$6,2,FALSE)</f>
        <v>120</v>
      </c>
      <c r="K6448" t="str">
        <f t="shared" si="302"/>
        <v>Dog_Medium</v>
      </c>
      <c r="L6448">
        <f>VLOOKUP(K6448,size_costs!$D$1:$E$10,2,FALSE)</f>
        <v>150</v>
      </c>
      <c r="M6448">
        <f>VLOOKUP(C6448,age_costs!$A$1:$B$52,2,FALSE)</f>
        <v>150</v>
      </c>
    </row>
    <row r="6449" spans="1:13" x14ac:dyDescent="0.25">
      <c r="A6449" t="s">
        <v>8746</v>
      </c>
      <c r="B6449" t="s">
        <v>15717</v>
      </c>
      <c r="C6449" s="2">
        <f t="shared" si="300"/>
        <v>7</v>
      </c>
      <c r="D6449" t="s">
        <v>12</v>
      </c>
      <c r="E6449" t="s">
        <v>2280</v>
      </c>
      <c r="F6449">
        <v>37</v>
      </c>
      <c r="G6449" t="str">
        <f t="shared" si="301"/>
        <v>Large</v>
      </c>
      <c r="H6449" t="s">
        <v>6</v>
      </c>
      <c r="I6449">
        <f>IFERROR(VLOOKUP(A6449,sponsored_animals!$A$1:$C$2143,1,TRUE),0)</f>
        <v>0</v>
      </c>
      <c r="J6449">
        <f>VLOOKUP(H6449,location_costs!$A$1:$B$6,2,FALSE)</f>
        <v>135</v>
      </c>
      <c r="K6449" t="str">
        <f t="shared" si="302"/>
        <v>Dog_Large</v>
      </c>
      <c r="L6449">
        <f>VLOOKUP(K6449,size_costs!$D$1:$E$10,2,FALSE)</f>
        <v>175</v>
      </c>
      <c r="M6449">
        <f>VLOOKUP(C6449,age_costs!$A$1:$B$52,2,FALSE)</f>
        <v>100</v>
      </c>
    </row>
    <row r="6450" spans="1:13" x14ac:dyDescent="0.25">
      <c r="A6450" t="s">
        <v>8747</v>
      </c>
      <c r="B6450" t="s">
        <v>15420</v>
      </c>
      <c r="C6450" s="2">
        <f t="shared" si="300"/>
        <v>2</v>
      </c>
      <c r="D6450" t="s">
        <v>12</v>
      </c>
      <c r="E6450" t="s">
        <v>2241</v>
      </c>
      <c r="F6450">
        <v>13</v>
      </c>
      <c r="G6450" t="str">
        <f t="shared" si="301"/>
        <v>Medium</v>
      </c>
      <c r="H6450" t="s">
        <v>3</v>
      </c>
      <c r="I6450">
        <f>IFERROR(VLOOKUP(A6450,sponsored_animals!$A$1:$C$2143,1,TRUE),0)</f>
        <v>0</v>
      </c>
      <c r="J6450">
        <f>VLOOKUP(H6450,location_costs!$A$1:$B$6,2,FALSE)</f>
        <v>120</v>
      </c>
      <c r="K6450" t="str">
        <f t="shared" si="302"/>
        <v>Dog_Medium</v>
      </c>
      <c r="L6450">
        <f>VLOOKUP(K6450,size_costs!$D$1:$E$10,2,FALSE)</f>
        <v>150</v>
      </c>
      <c r="M6450">
        <f>VLOOKUP(C6450,age_costs!$A$1:$B$52,2,FALSE)</f>
        <v>0</v>
      </c>
    </row>
    <row r="6451" spans="1:13" x14ac:dyDescent="0.25">
      <c r="A6451" t="s">
        <v>8748</v>
      </c>
      <c r="B6451" t="s">
        <v>15571</v>
      </c>
      <c r="C6451" s="2">
        <f t="shared" si="300"/>
        <v>8</v>
      </c>
      <c r="D6451" t="s">
        <v>19</v>
      </c>
      <c r="E6451" t="s">
        <v>2340</v>
      </c>
      <c r="F6451">
        <v>6.5</v>
      </c>
      <c r="G6451" t="str">
        <f t="shared" si="301"/>
        <v>Medium</v>
      </c>
      <c r="H6451" t="s">
        <v>6</v>
      </c>
      <c r="I6451" t="str">
        <f>IFERROR(VLOOKUP(A6451,sponsored_animals!$A$1:$C$2143,1,TRUE),0)</f>
        <v>7c0c3e04e6a4d4</v>
      </c>
      <c r="J6451">
        <f>VLOOKUP(H6451,location_costs!$A$1:$B$6,2,FALSE)</f>
        <v>135</v>
      </c>
      <c r="K6451" t="str">
        <f t="shared" si="302"/>
        <v>Cat_Medium</v>
      </c>
      <c r="L6451">
        <f>VLOOKUP(K6451,size_costs!$D$1:$E$10,2,FALSE)</f>
        <v>120</v>
      </c>
      <c r="M6451">
        <f>VLOOKUP(C6451,age_costs!$A$1:$B$52,2,FALSE)</f>
        <v>150</v>
      </c>
    </row>
    <row r="6452" spans="1:13" x14ac:dyDescent="0.25">
      <c r="A6452" t="s">
        <v>8749</v>
      </c>
      <c r="B6452" t="s">
        <v>14950</v>
      </c>
      <c r="C6452" s="2">
        <f t="shared" si="300"/>
        <v>5</v>
      </c>
      <c r="D6452" t="s">
        <v>19</v>
      </c>
      <c r="E6452" t="s">
        <v>2210</v>
      </c>
      <c r="F6452">
        <v>10</v>
      </c>
      <c r="G6452" t="str">
        <f t="shared" si="301"/>
        <v>Large</v>
      </c>
      <c r="H6452" t="s">
        <v>5</v>
      </c>
      <c r="I6452">
        <f>IFERROR(VLOOKUP(A6452,sponsored_animals!$A$1:$C$2143,1,TRUE),0)</f>
        <v>0</v>
      </c>
      <c r="J6452">
        <f>VLOOKUP(H6452,location_costs!$A$1:$B$6,2,FALSE)</f>
        <v>140</v>
      </c>
      <c r="K6452" t="str">
        <f t="shared" si="302"/>
        <v>Cat_Large</v>
      </c>
      <c r="L6452">
        <f>VLOOKUP(K6452,size_costs!$D$1:$E$10,2,FALSE)</f>
        <v>140</v>
      </c>
      <c r="M6452">
        <f>VLOOKUP(C6452,age_costs!$A$1:$B$52,2,FALSE)</f>
        <v>100</v>
      </c>
    </row>
    <row r="6453" spans="1:13" x14ac:dyDescent="0.25">
      <c r="A6453" t="s">
        <v>8750</v>
      </c>
      <c r="B6453" t="s">
        <v>14774</v>
      </c>
      <c r="C6453" s="2">
        <f t="shared" si="300"/>
        <v>2</v>
      </c>
      <c r="D6453" t="s">
        <v>12</v>
      </c>
      <c r="E6453" t="s">
        <v>2223</v>
      </c>
      <c r="F6453">
        <v>8</v>
      </c>
      <c r="G6453" t="str">
        <f t="shared" si="301"/>
        <v>Small</v>
      </c>
      <c r="H6453" t="s">
        <v>6</v>
      </c>
      <c r="I6453">
        <f>IFERROR(VLOOKUP(A6453,sponsored_animals!$A$1:$C$2143,1,TRUE),0)</f>
        <v>0</v>
      </c>
      <c r="J6453">
        <f>VLOOKUP(H6453,location_costs!$A$1:$B$6,2,FALSE)</f>
        <v>135</v>
      </c>
      <c r="K6453" t="str">
        <f t="shared" si="302"/>
        <v>Dog_Small</v>
      </c>
      <c r="L6453">
        <f>VLOOKUP(K6453,size_costs!$D$1:$E$10,2,FALSE)</f>
        <v>125</v>
      </c>
      <c r="M6453">
        <f>VLOOKUP(C6453,age_costs!$A$1:$B$52,2,FALSE)</f>
        <v>0</v>
      </c>
    </row>
    <row r="6454" spans="1:13" x14ac:dyDescent="0.25">
      <c r="A6454" t="s">
        <v>520</v>
      </c>
      <c r="B6454" t="s">
        <v>14961</v>
      </c>
      <c r="C6454" s="2">
        <f t="shared" si="300"/>
        <v>7</v>
      </c>
      <c r="D6454" t="s">
        <v>19</v>
      </c>
      <c r="E6454" t="s">
        <v>2234</v>
      </c>
      <c r="F6454">
        <v>8</v>
      </c>
      <c r="G6454" t="str">
        <f t="shared" si="301"/>
        <v>Large</v>
      </c>
      <c r="H6454" t="s">
        <v>3</v>
      </c>
      <c r="I6454" t="str">
        <f>IFERROR(VLOOKUP(A6454,sponsored_animals!$A$1:$C$2143,1,TRUE),0)</f>
        <v>b14069999a0ee6</v>
      </c>
      <c r="J6454">
        <f>VLOOKUP(H6454,location_costs!$A$1:$B$6,2,FALSE)</f>
        <v>120</v>
      </c>
      <c r="K6454" t="str">
        <f t="shared" si="302"/>
        <v>Cat_Large</v>
      </c>
      <c r="L6454">
        <f>VLOOKUP(K6454,size_costs!$D$1:$E$10,2,FALSE)</f>
        <v>140</v>
      </c>
      <c r="M6454">
        <f>VLOOKUP(C6454,age_costs!$A$1:$B$52,2,FALSE)</f>
        <v>100</v>
      </c>
    </row>
    <row r="6455" spans="1:13" x14ac:dyDescent="0.25">
      <c r="A6455" t="s">
        <v>1782</v>
      </c>
      <c r="B6455" t="s">
        <v>15062</v>
      </c>
      <c r="C6455" s="2">
        <f t="shared" si="300"/>
        <v>9</v>
      </c>
      <c r="D6455" t="s">
        <v>12</v>
      </c>
      <c r="E6455" t="s">
        <v>2217</v>
      </c>
      <c r="F6455">
        <v>40</v>
      </c>
      <c r="G6455" t="str">
        <f t="shared" si="301"/>
        <v>Large</v>
      </c>
      <c r="H6455" t="s">
        <v>5</v>
      </c>
      <c r="I6455" t="str">
        <f>IFERROR(VLOOKUP(A6455,sponsored_animals!$A$1:$C$2143,1,TRUE),0)</f>
        <v>36806649e5722d</v>
      </c>
      <c r="J6455">
        <f>VLOOKUP(H6455,location_costs!$A$1:$B$6,2,FALSE)</f>
        <v>140</v>
      </c>
      <c r="K6455" t="str">
        <f t="shared" si="302"/>
        <v>Dog_Large</v>
      </c>
      <c r="L6455">
        <f>VLOOKUP(K6455,size_costs!$D$1:$E$10,2,FALSE)</f>
        <v>175</v>
      </c>
      <c r="M6455">
        <f>VLOOKUP(C6455,age_costs!$A$1:$B$52,2,FALSE)</f>
        <v>150</v>
      </c>
    </row>
    <row r="6456" spans="1:13" x14ac:dyDescent="0.25">
      <c r="A6456" t="s">
        <v>8751</v>
      </c>
      <c r="B6456" t="s">
        <v>13611</v>
      </c>
      <c r="C6456" s="2">
        <f t="shared" si="300"/>
        <v>7</v>
      </c>
      <c r="D6456" t="s">
        <v>19</v>
      </c>
      <c r="E6456" t="s">
        <v>2198</v>
      </c>
      <c r="F6456">
        <v>2</v>
      </c>
      <c r="G6456" t="str">
        <f t="shared" si="301"/>
        <v>Small</v>
      </c>
      <c r="H6456" t="s">
        <v>7</v>
      </c>
      <c r="I6456" t="str">
        <f>IFERROR(VLOOKUP(A6456,sponsored_animals!$A$1:$C$2143,1,TRUE),0)</f>
        <v>178f1189a06b68</v>
      </c>
      <c r="J6456">
        <f>VLOOKUP(H6456,location_costs!$A$1:$B$6,2,FALSE)</f>
        <v>100</v>
      </c>
      <c r="K6456" t="str">
        <f t="shared" si="302"/>
        <v>Cat_Small</v>
      </c>
      <c r="L6456">
        <f>VLOOKUP(K6456,size_costs!$D$1:$E$10,2,FALSE)</f>
        <v>100</v>
      </c>
      <c r="M6456">
        <f>VLOOKUP(C6456,age_costs!$A$1:$B$52,2,FALSE)</f>
        <v>100</v>
      </c>
    </row>
    <row r="6457" spans="1:13" x14ac:dyDescent="0.25">
      <c r="A6457" t="s">
        <v>817</v>
      </c>
      <c r="B6457" t="s">
        <v>14118</v>
      </c>
      <c r="C6457" s="2">
        <f t="shared" si="300"/>
        <v>5</v>
      </c>
      <c r="D6457" t="s">
        <v>12</v>
      </c>
      <c r="E6457" t="s">
        <v>2202</v>
      </c>
      <c r="F6457">
        <v>31.5</v>
      </c>
      <c r="G6457" t="str">
        <f t="shared" si="301"/>
        <v>Large</v>
      </c>
      <c r="H6457" t="s">
        <v>5</v>
      </c>
      <c r="I6457" t="str">
        <f>IFERROR(VLOOKUP(A6457,sponsored_animals!$A$1:$C$2143,1,TRUE),0)</f>
        <v>7c0c3e04e6a4d4</v>
      </c>
      <c r="J6457">
        <f>VLOOKUP(H6457,location_costs!$A$1:$B$6,2,FALSE)</f>
        <v>140</v>
      </c>
      <c r="K6457" t="str">
        <f t="shared" si="302"/>
        <v>Dog_Large</v>
      </c>
      <c r="L6457">
        <f>VLOOKUP(K6457,size_costs!$D$1:$E$10,2,FALSE)</f>
        <v>175</v>
      </c>
      <c r="M6457">
        <f>VLOOKUP(C6457,age_costs!$A$1:$B$52,2,FALSE)</f>
        <v>100</v>
      </c>
    </row>
    <row r="6458" spans="1:13" x14ac:dyDescent="0.25">
      <c r="A6458" t="s">
        <v>8752</v>
      </c>
      <c r="B6458" t="s">
        <v>14161</v>
      </c>
      <c r="C6458" s="2">
        <f t="shared" si="300"/>
        <v>5</v>
      </c>
      <c r="D6458" t="s">
        <v>19</v>
      </c>
      <c r="E6458" t="s">
        <v>3812</v>
      </c>
      <c r="F6458">
        <v>6.5</v>
      </c>
      <c r="G6458" t="str">
        <f t="shared" si="301"/>
        <v>Medium</v>
      </c>
      <c r="H6458" t="s">
        <v>3</v>
      </c>
      <c r="I6458">
        <f>IFERROR(VLOOKUP(A6458,sponsored_animals!$A$1:$C$2143,1,TRUE),0)</f>
        <v>0</v>
      </c>
      <c r="J6458">
        <f>VLOOKUP(H6458,location_costs!$A$1:$B$6,2,FALSE)</f>
        <v>120</v>
      </c>
      <c r="K6458" t="str">
        <f t="shared" si="302"/>
        <v>Cat_Medium</v>
      </c>
      <c r="L6458">
        <f>VLOOKUP(K6458,size_costs!$D$1:$E$10,2,FALSE)</f>
        <v>120</v>
      </c>
      <c r="M6458">
        <f>VLOOKUP(C6458,age_costs!$A$1:$B$52,2,FALSE)</f>
        <v>100</v>
      </c>
    </row>
    <row r="6459" spans="1:13" x14ac:dyDescent="0.25">
      <c r="A6459" t="s">
        <v>8753</v>
      </c>
      <c r="B6459" t="s">
        <v>14422</v>
      </c>
      <c r="C6459" s="2">
        <f t="shared" si="300"/>
        <v>5</v>
      </c>
      <c r="D6459" t="s">
        <v>19</v>
      </c>
      <c r="E6459" t="s">
        <v>2198</v>
      </c>
      <c r="F6459">
        <v>3</v>
      </c>
      <c r="G6459" t="str">
        <f t="shared" si="301"/>
        <v>Small</v>
      </c>
      <c r="H6459" t="s">
        <v>4</v>
      </c>
      <c r="I6459">
        <f>IFERROR(VLOOKUP(A6459,sponsored_animals!$A$1:$C$2143,1,TRUE),0)</f>
        <v>0</v>
      </c>
      <c r="J6459">
        <f>VLOOKUP(H6459,location_costs!$A$1:$B$6,2,FALSE)</f>
        <v>110</v>
      </c>
      <c r="K6459" t="str">
        <f t="shared" si="302"/>
        <v>Cat_Small</v>
      </c>
      <c r="L6459">
        <f>VLOOKUP(K6459,size_costs!$D$1:$E$10,2,FALSE)</f>
        <v>100</v>
      </c>
      <c r="M6459">
        <f>VLOOKUP(C6459,age_costs!$A$1:$B$52,2,FALSE)</f>
        <v>100</v>
      </c>
    </row>
    <row r="6460" spans="1:13" x14ac:dyDescent="0.25">
      <c r="A6460" t="s">
        <v>717</v>
      </c>
      <c r="B6460" t="s">
        <v>14235</v>
      </c>
      <c r="C6460" s="2">
        <f t="shared" si="300"/>
        <v>4</v>
      </c>
      <c r="D6460" t="s">
        <v>19</v>
      </c>
      <c r="E6460" t="s">
        <v>2198</v>
      </c>
      <c r="F6460">
        <v>10</v>
      </c>
      <c r="G6460" t="str">
        <f t="shared" si="301"/>
        <v>Large</v>
      </c>
      <c r="H6460" t="s">
        <v>3</v>
      </c>
      <c r="I6460" t="str">
        <f>IFERROR(VLOOKUP(A6460,sponsored_animals!$A$1:$C$2143,1,TRUE),0)</f>
        <v>214f8f6b359a1e</v>
      </c>
      <c r="J6460">
        <f>VLOOKUP(H6460,location_costs!$A$1:$B$6,2,FALSE)</f>
        <v>120</v>
      </c>
      <c r="K6460" t="str">
        <f t="shared" si="302"/>
        <v>Cat_Large</v>
      </c>
      <c r="L6460">
        <f>VLOOKUP(K6460,size_costs!$D$1:$E$10,2,FALSE)</f>
        <v>140</v>
      </c>
      <c r="M6460">
        <f>VLOOKUP(C6460,age_costs!$A$1:$B$52,2,FALSE)</f>
        <v>0</v>
      </c>
    </row>
    <row r="6461" spans="1:13" x14ac:dyDescent="0.25">
      <c r="A6461" t="s">
        <v>8754</v>
      </c>
      <c r="B6461" t="s">
        <v>14685</v>
      </c>
      <c r="C6461" s="2">
        <f t="shared" si="300"/>
        <v>5</v>
      </c>
      <c r="D6461" t="s">
        <v>12</v>
      </c>
      <c r="E6461" t="s">
        <v>2322</v>
      </c>
      <c r="F6461">
        <v>38</v>
      </c>
      <c r="G6461" t="str">
        <f t="shared" si="301"/>
        <v>Large</v>
      </c>
      <c r="H6461" t="s">
        <v>6</v>
      </c>
      <c r="I6461" t="str">
        <f>IFERROR(VLOOKUP(A6461,sponsored_animals!$A$1:$C$2143,1,TRUE),0)</f>
        <v>36806649e5722d</v>
      </c>
      <c r="J6461">
        <f>VLOOKUP(H6461,location_costs!$A$1:$B$6,2,FALSE)</f>
        <v>135</v>
      </c>
      <c r="K6461" t="str">
        <f t="shared" si="302"/>
        <v>Dog_Large</v>
      </c>
      <c r="L6461">
        <f>VLOOKUP(K6461,size_costs!$D$1:$E$10,2,FALSE)</f>
        <v>175</v>
      </c>
      <c r="M6461">
        <f>VLOOKUP(C6461,age_costs!$A$1:$B$52,2,FALSE)</f>
        <v>100</v>
      </c>
    </row>
    <row r="6462" spans="1:13" x14ac:dyDescent="0.25">
      <c r="A6462" t="s">
        <v>8755</v>
      </c>
      <c r="B6462" t="s">
        <v>13758</v>
      </c>
      <c r="C6462" s="2">
        <f t="shared" si="300"/>
        <v>10</v>
      </c>
      <c r="D6462" t="s">
        <v>12</v>
      </c>
      <c r="E6462" t="s">
        <v>2217</v>
      </c>
      <c r="F6462">
        <v>8</v>
      </c>
      <c r="G6462" t="str">
        <f t="shared" si="301"/>
        <v>Small</v>
      </c>
      <c r="H6462" t="s">
        <v>7</v>
      </c>
      <c r="I6462" t="str">
        <f>IFERROR(VLOOKUP(A6462,sponsored_animals!$A$1:$C$2143,1,TRUE),0)</f>
        <v>36806649e5722d</v>
      </c>
      <c r="J6462">
        <f>VLOOKUP(H6462,location_costs!$A$1:$B$6,2,FALSE)</f>
        <v>100</v>
      </c>
      <c r="K6462" t="str">
        <f t="shared" si="302"/>
        <v>Dog_Small</v>
      </c>
      <c r="L6462">
        <f>VLOOKUP(K6462,size_costs!$D$1:$E$10,2,FALSE)</f>
        <v>125</v>
      </c>
      <c r="M6462">
        <f>VLOOKUP(C6462,age_costs!$A$1:$B$52,2,FALSE)</f>
        <v>150</v>
      </c>
    </row>
    <row r="6463" spans="1:13" x14ac:dyDescent="0.25">
      <c r="A6463" t="s">
        <v>670</v>
      </c>
      <c r="B6463" t="s">
        <v>14310</v>
      </c>
      <c r="C6463" s="2">
        <f t="shared" si="300"/>
        <v>16</v>
      </c>
      <c r="D6463" t="s">
        <v>12</v>
      </c>
      <c r="E6463" t="s">
        <v>2535</v>
      </c>
      <c r="F6463">
        <v>29</v>
      </c>
      <c r="G6463" t="str">
        <f t="shared" si="301"/>
        <v>Medium</v>
      </c>
      <c r="H6463" t="s">
        <v>3</v>
      </c>
      <c r="I6463" t="str">
        <f>IFERROR(VLOOKUP(A6463,sponsored_animals!$A$1:$C$2143,1,TRUE),0)</f>
        <v>7c0c3e04e6a4d4</v>
      </c>
      <c r="J6463">
        <f>VLOOKUP(H6463,location_costs!$A$1:$B$6,2,FALSE)</f>
        <v>120</v>
      </c>
      <c r="K6463" t="str">
        <f t="shared" si="302"/>
        <v>Dog_Medium</v>
      </c>
      <c r="L6463">
        <f>VLOOKUP(K6463,size_costs!$D$1:$E$10,2,FALSE)</f>
        <v>150</v>
      </c>
      <c r="M6463">
        <f>VLOOKUP(C6463,age_costs!$A$1:$B$52,2,FALSE)</f>
        <v>300</v>
      </c>
    </row>
    <row r="6464" spans="1:13" x14ac:dyDescent="0.25">
      <c r="A6464" t="s">
        <v>1108</v>
      </c>
      <c r="B6464" t="s">
        <v>7813</v>
      </c>
      <c r="C6464" s="2">
        <f t="shared" si="300"/>
        <v>8</v>
      </c>
      <c r="D6464" t="s">
        <v>12</v>
      </c>
      <c r="E6464" t="s">
        <v>2610</v>
      </c>
      <c r="F6464">
        <v>47</v>
      </c>
      <c r="G6464" t="str">
        <f t="shared" si="301"/>
        <v>Large</v>
      </c>
      <c r="H6464" t="s">
        <v>7</v>
      </c>
      <c r="I6464" t="str">
        <f>IFERROR(VLOOKUP(A6464,sponsored_animals!$A$1:$C$2143,1,TRUE),0)</f>
        <v>f3de00c24336c4</v>
      </c>
      <c r="J6464">
        <f>VLOOKUP(H6464,location_costs!$A$1:$B$6,2,FALSE)</f>
        <v>100</v>
      </c>
      <c r="K6464" t="str">
        <f t="shared" si="302"/>
        <v>Dog_Large</v>
      </c>
      <c r="L6464">
        <f>VLOOKUP(K6464,size_costs!$D$1:$E$10,2,FALSE)</f>
        <v>175</v>
      </c>
      <c r="M6464">
        <f>VLOOKUP(C6464,age_costs!$A$1:$B$52,2,FALSE)</f>
        <v>150</v>
      </c>
    </row>
    <row r="6465" spans="1:13" x14ac:dyDescent="0.25">
      <c r="A6465" t="s">
        <v>1551</v>
      </c>
      <c r="B6465" t="s">
        <v>15773</v>
      </c>
      <c r="C6465" s="2">
        <f t="shared" si="300"/>
        <v>1</v>
      </c>
      <c r="D6465" t="s">
        <v>19</v>
      </c>
      <c r="E6465" t="s">
        <v>2207</v>
      </c>
      <c r="F6465">
        <v>8.5</v>
      </c>
      <c r="G6465" t="str">
        <f t="shared" si="301"/>
        <v>Large</v>
      </c>
      <c r="H6465" t="s">
        <v>6</v>
      </c>
      <c r="I6465" t="str">
        <f>IFERROR(VLOOKUP(A6465,sponsored_animals!$A$1:$C$2143,1,TRUE),0)</f>
        <v>7c0c3e04e6a4d4</v>
      </c>
      <c r="J6465">
        <f>VLOOKUP(H6465,location_costs!$A$1:$B$6,2,FALSE)</f>
        <v>135</v>
      </c>
      <c r="K6465" t="str">
        <f t="shared" si="302"/>
        <v>Cat_Large</v>
      </c>
      <c r="L6465">
        <f>VLOOKUP(K6465,size_costs!$D$1:$E$10,2,FALSE)</f>
        <v>140</v>
      </c>
      <c r="M6465">
        <f>VLOOKUP(C6465,age_costs!$A$1:$B$52,2,FALSE)</f>
        <v>0</v>
      </c>
    </row>
    <row r="6466" spans="1:13" x14ac:dyDescent="0.25">
      <c r="A6466" t="s">
        <v>8756</v>
      </c>
      <c r="B6466" t="s">
        <v>15774</v>
      </c>
      <c r="C6466" s="2">
        <f t="shared" si="300"/>
        <v>24</v>
      </c>
      <c r="D6466" t="s">
        <v>12</v>
      </c>
      <c r="E6466" t="s">
        <v>2202</v>
      </c>
      <c r="F6466">
        <v>40</v>
      </c>
      <c r="G6466" t="str">
        <f t="shared" si="301"/>
        <v>Large</v>
      </c>
      <c r="H6466" t="s">
        <v>6</v>
      </c>
      <c r="I6466" t="str">
        <f>IFERROR(VLOOKUP(A6466,sponsored_animals!$A$1:$C$2143,1,TRUE),0)</f>
        <v>214f8f6b359a1e</v>
      </c>
      <c r="J6466">
        <f>VLOOKUP(H6466,location_costs!$A$1:$B$6,2,FALSE)</f>
        <v>135</v>
      </c>
      <c r="K6466" t="str">
        <f t="shared" si="302"/>
        <v>Dog_Large</v>
      </c>
      <c r="L6466">
        <f>VLOOKUP(K6466,size_costs!$D$1:$E$10,2,FALSE)</f>
        <v>175</v>
      </c>
      <c r="M6466">
        <f>VLOOKUP(C6466,age_costs!$A$1:$B$52,2,FALSE)</f>
        <v>300</v>
      </c>
    </row>
    <row r="6467" spans="1:13" x14ac:dyDescent="0.25">
      <c r="A6467" t="s">
        <v>8757</v>
      </c>
      <c r="B6467" t="s">
        <v>14618</v>
      </c>
      <c r="C6467" s="2">
        <f t="shared" ref="C6467:C6530" si="303">ROUND(YEARFRAC(B6467,"31/12/2021"),0)</f>
        <v>6</v>
      </c>
      <c r="D6467" t="s">
        <v>12</v>
      </c>
      <c r="E6467" t="s">
        <v>2432</v>
      </c>
      <c r="F6467">
        <v>4</v>
      </c>
      <c r="G6467" t="str">
        <f t="shared" ref="G6467:G6530" si="304">IF(AND(D6467="Dog",F6467&lt;=10),"Small",IF(AND(D6467="Dog",F6467&gt;10,F6467&lt;=30),"Medium",IF(AND(D6467="Dog",F6467&gt;30),"Large",IF(AND(D6467="Cat",F6467&lt;=5),"Small",IF(AND(D6467="Cat",F6467&gt;5,F6467&lt;=7),"Medium",IF(AND(D6467="Cat",F6467&gt;=7),"Large",IF(AND(D6467="Bird",F6467&lt;=0.7),"Small",IF(AND(D6467="Bird",F6467&gt;0.7,F6467&lt;=1.1),"Medium",IF(AND(D6467="Bird",F6467&gt;1.1),"Large","Erro")))))))))</f>
        <v>Small</v>
      </c>
      <c r="H6467" t="s">
        <v>3</v>
      </c>
      <c r="I6467" t="str">
        <f>IFERROR(VLOOKUP(A6467,sponsored_animals!$A$1:$C$2143,1,TRUE),0)</f>
        <v>36806649e5722d</v>
      </c>
      <c r="J6467">
        <f>VLOOKUP(H6467,location_costs!$A$1:$B$6,2,FALSE)</f>
        <v>120</v>
      </c>
      <c r="K6467" t="str">
        <f t="shared" ref="K6467:K6530" si="305">D6467&amp;"_"&amp;G6467</f>
        <v>Dog_Small</v>
      </c>
      <c r="L6467">
        <f>VLOOKUP(K6467,size_costs!$D$1:$E$10,2,FALSE)</f>
        <v>125</v>
      </c>
      <c r="M6467">
        <f>VLOOKUP(C6467,age_costs!$A$1:$B$52,2,FALSE)</f>
        <v>100</v>
      </c>
    </row>
    <row r="6468" spans="1:13" x14ac:dyDescent="0.25">
      <c r="A6468" t="s">
        <v>1154</v>
      </c>
      <c r="B6468" t="s">
        <v>14424</v>
      </c>
      <c r="C6468" s="2">
        <f t="shared" si="303"/>
        <v>5</v>
      </c>
      <c r="D6468" t="s">
        <v>19</v>
      </c>
      <c r="E6468" t="s">
        <v>2210</v>
      </c>
      <c r="F6468">
        <v>8</v>
      </c>
      <c r="G6468" t="str">
        <f t="shared" si="304"/>
        <v>Large</v>
      </c>
      <c r="H6468" t="s">
        <v>3</v>
      </c>
      <c r="I6468" t="str">
        <f>IFERROR(VLOOKUP(A6468,sponsored_animals!$A$1:$C$2143,1,TRUE),0)</f>
        <v>178f1189a06b68</v>
      </c>
      <c r="J6468">
        <f>VLOOKUP(H6468,location_costs!$A$1:$B$6,2,FALSE)</f>
        <v>120</v>
      </c>
      <c r="K6468" t="str">
        <f t="shared" si="305"/>
        <v>Cat_Large</v>
      </c>
      <c r="L6468">
        <f>VLOOKUP(K6468,size_costs!$D$1:$E$10,2,FALSE)</f>
        <v>140</v>
      </c>
      <c r="M6468">
        <f>VLOOKUP(C6468,age_costs!$A$1:$B$52,2,FALSE)</f>
        <v>100</v>
      </c>
    </row>
    <row r="6469" spans="1:13" x14ac:dyDescent="0.25">
      <c r="A6469" t="s">
        <v>8758</v>
      </c>
      <c r="B6469" t="s">
        <v>15068</v>
      </c>
      <c r="C6469" s="2">
        <f t="shared" si="303"/>
        <v>5</v>
      </c>
      <c r="D6469" t="s">
        <v>12</v>
      </c>
      <c r="E6469" t="s">
        <v>2226</v>
      </c>
      <c r="F6469">
        <v>8</v>
      </c>
      <c r="G6469" t="str">
        <f t="shared" si="304"/>
        <v>Small</v>
      </c>
      <c r="H6469" t="s">
        <v>5</v>
      </c>
      <c r="I6469" t="str">
        <f>IFERROR(VLOOKUP(A6469,sponsored_animals!$A$1:$C$2143,1,TRUE),0)</f>
        <v>178f1189a06b68</v>
      </c>
      <c r="J6469">
        <f>VLOOKUP(H6469,location_costs!$A$1:$B$6,2,FALSE)</f>
        <v>140</v>
      </c>
      <c r="K6469" t="str">
        <f t="shared" si="305"/>
        <v>Dog_Small</v>
      </c>
      <c r="L6469">
        <f>VLOOKUP(K6469,size_costs!$D$1:$E$10,2,FALSE)</f>
        <v>125</v>
      </c>
      <c r="M6469">
        <f>VLOOKUP(C6469,age_costs!$A$1:$B$52,2,FALSE)</f>
        <v>100</v>
      </c>
    </row>
    <row r="6470" spans="1:13" x14ac:dyDescent="0.25">
      <c r="A6470" t="s">
        <v>8759</v>
      </c>
      <c r="B6470" t="s">
        <v>4230</v>
      </c>
      <c r="C6470" s="2">
        <f t="shared" si="303"/>
        <v>5</v>
      </c>
      <c r="D6470" t="s">
        <v>12</v>
      </c>
      <c r="E6470" t="s">
        <v>2190</v>
      </c>
      <c r="F6470">
        <v>3</v>
      </c>
      <c r="G6470" t="str">
        <f t="shared" si="304"/>
        <v>Small</v>
      </c>
      <c r="H6470" t="s">
        <v>6</v>
      </c>
      <c r="I6470">
        <f>IFERROR(VLOOKUP(A6470,sponsored_animals!$A$1:$C$2143,1,TRUE),0)</f>
        <v>0</v>
      </c>
      <c r="J6470">
        <f>VLOOKUP(H6470,location_costs!$A$1:$B$6,2,FALSE)</f>
        <v>135</v>
      </c>
      <c r="K6470" t="str">
        <f t="shared" si="305"/>
        <v>Dog_Small</v>
      </c>
      <c r="L6470">
        <f>VLOOKUP(K6470,size_costs!$D$1:$E$10,2,FALSE)</f>
        <v>125</v>
      </c>
      <c r="M6470">
        <f>VLOOKUP(C6470,age_costs!$A$1:$B$52,2,FALSE)</f>
        <v>100</v>
      </c>
    </row>
    <row r="6471" spans="1:13" x14ac:dyDescent="0.25">
      <c r="A6471" t="s">
        <v>8760</v>
      </c>
      <c r="B6471" t="s">
        <v>2788</v>
      </c>
      <c r="C6471" s="2">
        <f t="shared" si="303"/>
        <v>7</v>
      </c>
      <c r="D6471" t="s">
        <v>12</v>
      </c>
      <c r="E6471" t="s">
        <v>2207</v>
      </c>
      <c r="F6471">
        <v>41</v>
      </c>
      <c r="G6471" t="str">
        <f t="shared" si="304"/>
        <v>Large</v>
      </c>
      <c r="H6471" t="s">
        <v>5</v>
      </c>
      <c r="I6471" t="str">
        <f>IFERROR(VLOOKUP(A6471,sponsored_animals!$A$1:$C$2143,1,TRUE),0)</f>
        <v>178f1189a06b68</v>
      </c>
      <c r="J6471">
        <f>VLOOKUP(H6471,location_costs!$A$1:$B$6,2,FALSE)</f>
        <v>140</v>
      </c>
      <c r="K6471" t="str">
        <f t="shared" si="305"/>
        <v>Dog_Large</v>
      </c>
      <c r="L6471">
        <f>VLOOKUP(K6471,size_costs!$D$1:$E$10,2,FALSE)</f>
        <v>175</v>
      </c>
      <c r="M6471">
        <f>VLOOKUP(C6471,age_costs!$A$1:$B$52,2,FALSE)</f>
        <v>100</v>
      </c>
    </row>
    <row r="6472" spans="1:13" x14ac:dyDescent="0.25">
      <c r="A6472" t="s">
        <v>709</v>
      </c>
      <c r="B6472" t="s">
        <v>7744</v>
      </c>
      <c r="C6472" s="2">
        <f t="shared" si="303"/>
        <v>7</v>
      </c>
      <c r="D6472" t="s">
        <v>12</v>
      </c>
      <c r="E6472" t="s">
        <v>2612</v>
      </c>
      <c r="F6472">
        <v>12</v>
      </c>
      <c r="G6472" t="str">
        <f t="shared" si="304"/>
        <v>Medium</v>
      </c>
      <c r="H6472" t="s">
        <v>5</v>
      </c>
      <c r="I6472">
        <f>IFERROR(VLOOKUP(A6472,sponsored_animals!$A$1:$C$2143,1,TRUE),0)</f>
        <v>0</v>
      </c>
      <c r="J6472">
        <f>VLOOKUP(H6472,location_costs!$A$1:$B$6,2,FALSE)</f>
        <v>140</v>
      </c>
      <c r="K6472" t="str">
        <f t="shared" si="305"/>
        <v>Dog_Medium</v>
      </c>
      <c r="L6472">
        <f>VLOOKUP(K6472,size_costs!$D$1:$E$10,2,FALSE)</f>
        <v>150</v>
      </c>
      <c r="M6472">
        <f>VLOOKUP(C6472,age_costs!$A$1:$B$52,2,FALSE)</f>
        <v>100</v>
      </c>
    </row>
    <row r="6473" spans="1:13" x14ac:dyDescent="0.25">
      <c r="A6473" t="s">
        <v>8761</v>
      </c>
      <c r="B6473" t="s">
        <v>15775</v>
      </c>
      <c r="C6473" s="2">
        <f t="shared" si="303"/>
        <v>9</v>
      </c>
      <c r="D6473" t="s">
        <v>19</v>
      </c>
      <c r="E6473" t="s">
        <v>2234</v>
      </c>
      <c r="F6473">
        <v>6.5</v>
      </c>
      <c r="G6473" t="str">
        <f t="shared" si="304"/>
        <v>Medium</v>
      </c>
      <c r="H6473" t="s">
        <v>4</v>
      </c>
      <c r="I6473" t="str">
        <f>IFERROR(VLOOKUP(A6473,sponsored_animals!$A$1:$C$2143,1,TRUE),0)</f>
        <v>7c0c3e04e6a4d4</v>
      </c>
      <c r="J6473">
        <f>VLOOKUP(H6473,location_costs!$A$1:$B$6,2,FALSE)</f>
        <v>110</v>
      </c>
      <c r="K6473" t="str">
        <f t="shared" si="305"/>
        <v>Cat_Medium</v>
      </c>
      <c r="L6473">
        <f>VLOOKUP(K6473,size_costs!$D$1:$E$10,2,FALSE)</f>
        <v>120</v>
      </c>
      <c r="M6473">
        <f>VLOOKUP(C6473,age_costs!$A$1:$B$52,2,FALSE)</f>
        <v>150</v>
      </c>
    </row>
    <row r="6474" spans="1:13" x14ac:dyDescent="0.25">
      <c r="A6474" t="s">
        <v>8762</v>
      </c>
      <c r="B6474" t="s">
        <v>5605</v>
      </c>
      <c r="C6474" s="2">
        <f t="shared" si="303"/>
        <v>4</v>
      </c>
      <c r="D6474" t="s">
        <v>19</v>
      </c>
      <c r="E6474" t="s">
        <v>2198</v>
      </c>
      <c r="F6474">
        <v>8</v>
      </c>
      <c r="G6474" t="str">
        <f t="shared" si="304"/>
        <v>Large</v>
      </c>
      <c r="H6474" t="s">
        <v>4</v>
      </c>
      <c r="I6474" t="str">
        <f>IFERROR(VLOOKUP(A6474,sponsored_animals!$A$1:$C$2143,1,TRUE),0)</f>
        <v>0ea863dbf1123f</v>
      </c>
      <c r="J6474">
        <f>VLOOKUP(H6474,location_costs!$A$1:$B$6,2,FALSE)</f>
        <v>110</v>
      </c>
      <c r="K6474" t="str">
        <f t="shared" si="305"/>
        <v>Cat_Large</v>
      </c>
      <c r="L6474">
        <f>VLOOKUP(K6474,size_costs!$D$1:$E$10,2,FALSE)</f>
        <v>140</v>
      </c>
      <c r="M6474">
        <f>VLOOKUP(C6474,age_costs!$A$1:$B$52,2,FALSE)</f>
        <v>0</v>
      </c>
    </row>
    <row r="6475" spans="1:13" x14ac:dyDescent="0.25">
      <c r="A6475" t="s">
        <v>8763</v>
      </c>
      <c r="B6475" t="s">
        <v>3383</v>
      </c>
      <c r="C6475" s="2">
        <f t="shared" si="303"/>
        <v>8</v>
      </c>
      <c r="D6475" t="s">
        <v>19</v>
      </c>
      <c r="E6475" t="s">
        <v>2198</v>
      </c>
      <c r="F6475">
        <v>2</v>
      </c>
      <c r="G6475" t="str">
        <f t="shared" si="304"/>
        <v>Small</v>
      </c>
      <c r="H6475" t="s">
        <v>6</v>
      </c>
      <c r="I6475">
        <f>IFERROR(VLOOKUP(A6475,sponsored_animals!$A$1:$C$2143,1,TRUE),0)</f>
        <v>0</v>
      </c>
      <c r="J6475">
        <f>VLOOKUP(H6475,location_costs!$A$1:$B$6,2,FALSE)</f>
        <v>135</v>
      </c>
      <c r="K6475" t="str">
        <f t="shared" si="305"/>
        <v>Cat_Small</v>
      </c>
      <c r="L6475">
        <f>VLOOKUP(K6475,size_costs!$D$1:$E$10,2,FALSE)</f>
        <v>100</v>
      </c>
      <c r="M6475">
        <f>VLOOKUP(C6475,age_costs!$A$1:$B$52,2,FALSE)</f>
        <v>150</v>
      </c>
    </row>
    <row r="6476" spans="1:13" x14ac:dyDescent="0.25">
      <c r="A6476" t="s">
        <v>8764</v>
      </c>
      <c r="B6476" t="s">
        <v>15776</v>
      </c>
      <c r="C6476" s="2">
        <f t="shared" si="303"/>
        <v>11</v>
      </c>
      <c r="D6476" t="s">
        <v>19</v>
      </c>
      <c r="E6476" t="s">
        <v>2200</v>
      </c>
      <c r="F6476">
        <v>4</v>
      </c>
      <c r="G6476" t="str">
        <f t="shared" si="304"/>
        <v>Small</v>
      </c>
      <c r="H6476" t="s">
        <v>7</v>
      </c>
      <c r="I6476">
        <f>IFERROR(VLOOKUP(A6476,sponsored_animals!$A$1:$C$2143,1,TRUE),0)</f>
        <v>0</v>
      </c>
      <c r="J6476">
        <f>VLOOKUP(H6476,location_costs!$A$1:$B$6,2,FALSE)</f>
        <v>100</v>
      </c>
      <c r="K6476" t="str">
        <f t="shared" si="305"/>
        <v>Cat_Small</v>
      </c>
      <c r="L6476">
        <f>VLOOKUP(K6476,size_costs!$D$1:$E$10,2,FALSE)</f>
        <v>100</v>
      </c>
      <c r="M6476">
        <f>VLOOKUP(C6476,age_costs!$A$1:$B$52,2,FALSE)</f>
        <v>150</v>
      </c>
    </row>
    <row r="6477" spans="1:13" x14ac:dyDescent="0.25">
      <c r="A6477" t="s">
        <v>2093</v>
      </c>
      <c r="B6477" t="s">
        <v>15567</v>
      </c>
      <c r="C6477" s="2">
        <f t="shared" si="303"/>
        <v>9</v>
      </c>
      <c r="D6477" t="s">
        <v>12</v>
      </c>
      <c r="E6477" t="s">
        <v>2332</v>
      </c>
      <c r="F6477">
        <v>11.5</v>
      </c>
      <c r="G6477" t="str">
        <f t="shared" si="304"/>
        <v>Medium</v>
      </c>
      <c r="H6477" t="s">
        <v>6</v>
      </c>
      <c r="I6477" t="str">
        <f>IFERROR(VLOOKUP(A6477,sponsored_animals!$A$1:$C$2143,1,TRUE),0)</f>
        <v>36806649e5722d</v>
      </c>
      <c r="J6477">
        <f>VLOOKUP(H6477,location_costs!$A$1:$B$6,2,FALSE)</f>
        <v>135</v>
      </c>
      <c r="K6477" t="str">
        <f t="shared" si="305"/>
        <v>Dog_Medium</v>
      </c>
      <c r="L6477">
        <f>VLOOKUP(K6477,size_costs!$D$1:$E$10,2,FALSE)</f>
        <v>150</v>
      </c>
      <c r="M6477">
        <f>VLOOKUP(C6477,age_costs!$A$1:$B$52,2,FALSE)</f>
        <v>150</v>
      </c>
    </row>
    <row r="6478" spans="1:13" x14ac:dyDescent="0.25">
      <c r="A6478" t="s">
        <v>8765</v>
      </c>
      <c r="B6478" t="s">
        <v>5230</v>
      </c>
      <c r="C6478" s="2">
        <f t="shared" si="303"/>
        <v>3</v>
      </c>
      <c r="D6478" t="s">
        <v>12</v>
      </c>
      <c r="E6478" t="s">
        <v>2207</v>
      </c>
      <c r="F6478">
        <v>33</v>
      </c>
      <c r="G6478" t="str">
        <f t="shared" si="304"/>
        <v>Large</v>
      </c>
      <c r="H6478" t="s">
        <v>7</v>
      </c>
      <c r="I6478">
        <f>IFERROR(VLOOKUP(A6478,sponsored_animals!$A$1:$C$2143,1,TRUE),0)</f>
        <v>0</v>
      </c>
      <c r="J6478">
        <f>VLOOKUP(H6478,location_costs!$A$1:$B$6,2,FALSE)</f>
        <v>100</v>
      </c>
      <c r="K6478" t="str">
        <f t="shared" si="305"/>
        <v>Dog_Large</v>
      </c>
      <c r="L6478">
        <f>VLOOKUP(K6478,size_costs!$D$1:$E$10,2,FALSE)</f>
        <v>175</v>
      </c>
      <c r="M6478">
        <f>VLOOKUP(C6478,age_costs!$A$1:$B$52,2,FALSE)</f>
        <v>0</v>
      </c>
    </row>
    <row r="6479" spans="1:13" x14ac:dyDescent="0.25">
      <c r="A6479" t="s">
        <v>8766</v>
      </c>
      <c r="B6479" t="s">
        <v>14808</v>
      </c>
      <c r="C6479" s="2">
        <f t="shared" si="303"/>
        <v>7</v>
      </c>
      <c r="D6479" t="s">
        <v>19</v>
      </c>
      <c r="E6479" t="s">
        <v>2340</v>
      </c>
      <c r="F6479">
        <v>4</v>
      </c>
      <c r="G6479" t="str">
        <f t="shared" si="304"/>
        <v>Small</v>
      </c>
      <c r="H6479" t="s">
        <v>5</v>
      </c>
      <c r="I6479">
        <f>IFERROR(VLOOKUP(A6479,sponsored_animals!$A$1:$C$2143,1,TRUE),0)</f>
        <v>0</v>
      </c>
      <c r="J6479">
        <f>VLOOKUP(H6479,location_costs!$A$1:$B$6,2,FALSE)</f>
        <v>140</v>
      </c>
      <c r="K6479" t="str">
        <f t="shared" si="305"/>
        <v>Cat_Small</v>
      </c>
      <c r="L6479">
        <f>VLOOKUP(K6479,size_costs!$D$1:$E$10,2,FALSE)</f>
        <v>100</v>
      </c>
      <c r="M6479">
        <f>VLOOKUP(C6479,age_costs!$A$1:$B$52,2,FALSE)</f>
        <v>100</v>
      </c>
    </row>
    <row r="6480" spans="1:13" x14ac:dyDescent="0.25">
      <c r="A6480" t="s">
        <v>55</v>
      </c>
      <c r="B6480" t="s">
        <v>14858</v>
      </c>
      <c r="C6480" s="2">
        <f t="shared" si="303"/>
        <v>6</v>
      </c>
      <c r="D6480" t="s">
        <v>19</v>
      </c>
      <c r="E6480" t="s">
        <v>2182</v>
      </c>
      <c r="F6480">
        <v>2</v>
      </c>
      <c r="G6480" t="str">
        <f t="shared" si="304"/>
        <v>Small</v>
      </c>
      <c r="H6480" t="s">
        <v>3</v>
      </c>
      <c r="I6480" t="str">
        <f>IFERROR(VLOOKUP(A6480,sponsored_animals!$A$1:$C$2143,1,TRUE),0)</f>
        <v>7c0c3e04e6a4d4</v>
      </c>
      <c r="J6480">
        <f>VLOOKUP(H6480,location_costs!$A$1:$B$6,2,FALSE)</f>
        <v>120</v>
      </c>
      <c r="K6480" t="str">
        <f t="shared" si="305"/>
        <v>Cat_Small</v>
      </c>
      <c r="L6480">
        <f>VLOOKUP(K6480,size_costs!$D$1:$E$10,2,FALSE)</f>
        <v>100</v>
      </c>
      <c r="M6480">
        <f>VLOOKUP(C6480,age_costs!$A$1:$B$52,2,FALSE)</f>
        <v>100</v>
      </c>
    </row>
    <row r="6481" spans="1:13" x14ac:dyDescent="0.25">
      <c r="A6481" t="s">
        <v>8767</v>
      </c>
      <c r="B6481" t="s">
        <v>7744</v>
      </c>
      <c r="C6481" s="2">
        <f t="shared" si="303"/>
        <v>7</v>
      </c>
      <c r="D6481" t="s">
        <v>12</v>
      </c>
      <c r="E6481" t="s">
        <v>2226</v>
      </c>
      <c r="F6481">
        <v>14</v>
      </c>
      <c r="G6481" t="str">
        <f t="shared" si="304"/>
        <v>Medium</v>
      </c>
      <c r="H6481" t="s">
        <v>6</v>
      </c>
      <c r="I6481">
        <f>IFERROR(VLOOKUP(A6481,sponsored_animals!$A$1:$C$2143,1,TRUE),0)</f>
        <v>0</v>
      </c>
      <c r="J6481">
        <f>VLOOKUP(H6481,location_costs!$A$1:$B$6,2,FALSE)</f>
        <v>135</v>
      </c>
      <c r="K6481" t="str">
        <f t="shared" si="305"/>
        <v>Dog_Medium</v>
      </c>
      <c r="L6481">
        <f>VLOOKUP(K6481,size_costs!$D$1:$E$10,2,FALSE)</f>
        <v>150</v>
      </c>
      <c r="M6481">
        <f>VLOOKUP(C6481,age_costs!$A$1:$B$52,2,FALSE)</f>
        <v>100</v>
      </c>
    </row>
    <row r="6482" spans="1:13" x14ac:dyDescent="0.25">
      <c r="A6482" t="s">
        <v>8768</v>
      </c>
      <c r="B6482" t="s">
        <v>15777</v>
      </c>
      <c r="C6482" s="2">
        <f t="shared" si="303"/>
        <v>1</v>
      </c>
      <c r="D6482" t="s">
        <v>12</v>
      </c>
      <c r="E6482" t="s">
        <v>2186</v>
      </c>
      <c r="F6482">
        <v>47</v>
      </c>
      <c r="G6482" t="str">
        <f t="shared" si="304"/>
        <v>Large</v>
      </c>
      <c r="H6482" t="s">
        <v>5</v>
      </c>
      <c r="I6482">
        <f>IFERROR(VLOOKUP(A6482,sponsored_animals!$A$1:$C$2143,1,TRUE),0)</f>
        <v>0</v>
      </c>
      <c r="J6482">
        <f>VLOOKUP(H6482,location_costs!$A$1:$B$6,2,FALSE)</f>
        <v>140</v>
      </c>
      <c r="K6482" t="str">
        <f t="shared" si="305"/>
        <v>Dog_Large</v>
      </c>
      <c r="L6482">
        <f>VLOOKUP(K6482,size_costs!$D$1:$E$10,2,FALSE)</f>
        <v>175</v>
      </c>
      <c r="M6482">
        <f>VLOOKUP(C6482,age_costs!$A$1:$B$52,2,FALSE)</f>
        <v>0</v>
      </c>
    </row>
    <row r="6483" spans="1:13" x14ac:dyDescent="0.25">
      <c r="A6483" t="s">
        <v>8769</v>
      </c>
      <c r="B6483" t="s">
        <v>6120</v>
      </c>
      <c r="C6483" s="2">
        <f t="shared" si="303"/>
        <v>3</v>
      </c>
      <c r="D6483" t="s">
        <v>19</v>
      </c>
      <c r="E6483" t="s">
        <v>6571</v>
      </c>
      <c r="F6483">
        <v>9</v>
      </c>
      <c r="G6483" t="str">
        <f t="shared" si="304"/>
        <v>Large</v>
      </c>
      <c r="H6483" t="s">
        <v>4</v>
      </c>
      <c r="I6483">
        <f>IFERROR(VLOOKUP(A6483,sponsored_animals!$A$1:$C$2143,1,TRUE),0)</f>
        <v>0</v>
      </c>
      <c r="J6483">
        <f>VLOOKUP(H6483,location_costs!$A$1:$B$6,2,FALSE)</f>
        <v>110</v>
      </c>
      <c r="K6483" t="str">
        <f t="shared" si="305"/>
        <v>Cat_Large</v>
      </c>
      <c r="L6483">
        <f>VLOOKUP(K6483,size_costs!$D$1:$E$10,2,FALSE)</f>
        <v>140</v>
      </c>
      <c r="M6483">
        <f>VLOOKUP(C6483,age_costs!$A$1:$B$52,2,FALSE)</f>
        <v>0</v>
      </c>
    </row>
    <row r="6484" spans="1:13" x14ac:dyDescent="0.25">
      <c r="A6484" t="s">
        <v>8770</v>
      </c>
      <c r="B6484" t="s">
        <v>15043</v>
      </c>
      <c r="C6484" s="2">
        <f t="shared" si="303"/>
        <v>4</v>
      </c>
      <c r="D6484" t="s">
        <v>12</v>
      </c>
      <c r="E6484" t="s">
        <v>2535</v>
      </c>
      <c r="F6484">
        <v>8</v>
      </c>
      <c r="G6484" t="str">
        <f t="shared" si="304"/>
        <v>Small</v>
      </c>
      <c r="H6484" t="s">
        <v>5</v>
      </c>
      <c r="I6484" t="str">
        <f>IFERROR(VLOOKUP(A6484,sponsored_animals!$A$1:$C$2143,1,TRUE),0)</f>
        <v>7c0c3e04e6a4d4</v>
      </c>
      <c r="J6484">
        <f>VLOOKUP(H6484,location_costs!$A$1:$B$6,2,FALSE)</f>
        <v>140</v>
      </c>
      <c r="K6484" t="str">
        <f t="shared" si="305"/>
        <v>Dog_Small</v>
      </c>
      <c r="L6484">
        <f>VLOOKUP(K6484,size_costs!$D$1:$E$10,2,FALSE)</f>
        <v>125</v>
      </c>
      <c r="M6484">
        <f>VLOOKUP(C6484,age_costs!$A$1:$B$52,2,FALSE)</f>
        <v>0</v>
      </c>
    </row>
    <row r="6485" spans="1:13" x14ac:dyDescent="0.25">
      <c r="A6485" t="s">
        <v>8771</v>
      </c>
      <c r="B6485" t="s">
        <v>14718</v>
      </c>
      <c r="C6485" s="2">
        <f t="shared" si="303"/>
        <v>6</v>
      </c>
      <c r="D6485" t="s">
        <v>12</v>
      </c>
      <c r="E6485" t="s">
        <v>2194</v>
      </c>
      <c r="F6485">
        <v>8</v>
      </c>
      <c r="G6485" t="str">
        <f t="shared" si="304"/>
        <v>Small</v>
      </c>
      <c r="H6485" t="s">
        <v>5</v>
      </c>
      <c r="I6485" t="str">
        <f>IFERROR(VLOOKUP(A6485,sponsored_animals!$A$1:$C$2143,1,TRUE),0)</f>
        <v>178f1189a06b68</v>
      </c>
      <c r="J6485">
        <f>VLOOKUP(H6485,location_costs!$A$1:$B$6,2,FALSE)</f>
        <v>140</v>
      </c>
      <c r="K6485" t="str">
        <f t="shared" si="305"/>
        <v>Dog_Small</v>
      </c>
      <c r="L6485">
        <f>VLOOKUP(K6485,size_costs!$D$1:$E$10,2,FALSE)</f>
        <v>125</v>
      </c>
      <c r="M6485">
        <f>VLOOKUP(C6485,age_costs!$A$1:$B$52,2,FALSE)</f>
        <v>100</v>
      </c>
    </row>
    <row r="6486" spans="1:13" x14ac:dyDescent="0.25">
      <c r="A6486" t="s">
        <v>8772</v>
      </c>
      <c r="B6486" t="s">
        <v>14771</v>
      </c>
      <c r="C6486" s="2">
        <f t="shared" si="303"/>
        <v>2</v>
      </c>
      <c r="D6486" t="s">
        <v>12</v>
      </c>
      <c r="E6486" t="s">
        <v>2186</v>
      </c>
      <c r="F6486">
        <v>15</v>
      </c>
      <c r="G6486" t="str">
        <f t="shared" si="304"/>
        <v>Medium</v>
      </c>
      <c r="H6486" t="s">
        <v>4</v>
      </c>
      <c r="I6486" t="str">
        <f>IFERROR(VLOOKUP(A6486,sponsored_animals!$A$1:$C$2143,1,TRUE),0)</f>
        <v>7c0c3e04e6a4d4</v>
      </c>
      <c r="J6486">
        <f>VLOOKUP(H6486,location_costs!$A$1:$B$6,2,FALSE)</f>
        <v>110</v>
      </c>
      <c r="K6486" t="str">
        <f t="shared" si="305"/>
        <v>Dog_Medium</v>
      </c>
      <c r="L6486">
        <f>VLOOKUP(K6486,size_costs!$D$1:$E$10,2,FALSE)</f>
        <v>150</v>
      </c>
      <c r="M6486">
        <f>VLOOKUP(C6486,age_costs!$A$1:$B$52,2,FALSE)</f>
        <v>0</v>
      </c>
    </row>
    <row r="6487" spans="1:13" x14ac:dyDescent="0.25">
      <c r="A6487" t="s">
        <v>1897</v>
      </c>
      <c r="B6487" t="s">
        <v>14010</v>
      </c>
      <c r="C6487" s="2">
        <f t="shared" si="303"/>
        <v>8</v>
      </c>
      <c r="D6487" t="s">
        <v>12</v>
      </c>
      <c r="E6487" t="s">
        <v>2302</v>
      </c>
      <c r="F6487">
        <v>5</v>
      </c>
      <c r="G6487" t="str">
        <f t="shared" si="304"/>
        <v>Small</v>
      </c>
      <c r="H6487" t="s">
        <v>4</v>
      </c>
      <c r="I6487">
        <f>IFERROR(VLOOKUP(A6487,sponsored_animals!$A$1:$C$2143,1,TRUE),0)</f>
        <v>0</v>
      </c>
      <c r="J6487">
        <f>VLOOKUP(H6487,location_costs!$A$1:$B$6,2,FALSE)</f>
        <v>110</v>
      </c>
      <c r="K6487" t="str">
        <f t="shared" si="305"/>
        <v>Dog_Small</v>
      </c>
      <c r="L6487">
        <f>VLOOKUP(K6487,size_costs!$D$1:$E$10,2,FALSE)</f>
        <v>125</v>
      </c>
      <c r="M6487">
        <f>VLOOKUP(C6487,age_costs!$A$1:$B$52,2,FALSE)</f>
        <v>150</v>
      </c>
    </row>
    <row r="6488" spans="1:13" x14ac:dyDescent="0.25">
      <c r="A6488" t="s">
        <v>8773</v>
      </c>
      <c r="B6488" t="s">
        <v>15778</v>
      </c>
      <c r="C6488" s="2">
        <f t="shared" si="303"/>
        <v>2</v>
      </c>
      <c r="D6488" t="s">
        <v>12</v>
      </c>
      <c r="E6488" t="s">
        <v>2233</v>
      </c>
      <c r="F6488">
        <v>29</v>
      </c>
      <c r="G6488" t="str">
        <f t="shared" si="304"/>
        <v>Medium</v>
      </c>
      <c r="H6488" t="s">
        <v>5</v>
      </c>
      <c r="I6488" t="str">
        <f>IFERROR(VLOOKUP(A6488,sponsored_animals!$A$1:$C$2143,1,TRUE),0)</f>
        <v>214f8f6b359a1e</v>
      </c>
      <c r="J6488">
        <f>VLOOKUP(H6488,location_costs!$A$1:$B$6,2,FALSE)</f>
        <v>140</v>
      </c>
      <c r="K6488" t="str">
        <f t="shared" si="305"/>
        <v>Dog_Medium</v>
      </c>
      <c r="L6488">
        <f>VLOOKUP(K6488,size_costs!$D$1:$E$10,2,FALSE)</f>
        <v>150</v>
      </c>
      <c r="M6488">
        <f>VLOOKUP(C6488,age_costs!$A$1:$B$52,2,FALSE)</f>
        <v>0</v>
      </c>
    </row>
    <row r="6489" spans="1:13" x14ac:dyDescent="0.25">
      <c r="A6489" t="s">
        <v>8774</v>
      </c>
      <c r="B6489" t="s">
        <v>15028</v>
      </c>
      <c r="C6489" s="2">
        <f t="shared" si="303"/>
        <v>4</v>
      </c>
      <c r="D6489" t="s">
        <v>19</v>
      </c>
      <c r="E6489" t="s">
        <v>2198</v>
      </c>
      <c r="F6489">
        <v>6.5</v>
      </c>
      <c r="G6489" t="str">
        <f t="shared" si="304"/>
        <v>Medium</v>
      </c>
      <c r="H6489" t="s">
        <v>3</v>
      </c>
      <c r="I6489" t="str">
        <f>IFERROR(VLOOKUP(A6489,sponsored_animals!$A$1:$C$2143,1,TRUE),0)</f>
        <v>214f8f6b359a1e</v>
      </c>
      <c r="J6489">
        <f>VLOOKUP(H6489,location_costs!$A$1:$B$6,2,FALSE)</f>
        <v>120</v>
      </c>
      <c r="K6489" t="str">
        <f t="shared" si="305"/>
        <v>Cat_Medium</v>
      </c>
      <c r="L6489">
        <f>VLOOKUP(K6489,size_costs!$D$1:$E$10,2,FALSE)</f>
        <v>120</v>
      </c>
      <c r="M6489">
        <f>VLOOKUP(C6489,age_costs!$A$1:$B$52,2,FALSE)</f>
        <v>0</v>
      </c>
    </row>
    <row r="6490" spans="1:13" x14ac:dyDescent="0.25">
      <c r="A6490" t="s">
        <v>8775</v>
      </c>
      <c r="B6490" t="s">
        <v>15779</v>
      </c>
      <c r="C6490" s="2">
        <f t="shared" si="303"/>
        <v>3</v>
      </c>
      <c r="D6490" t="s">
        <v>19</v>
      </c>
      <c r="E6490" t="s">
        <v>2219</v>
      </c>
      <c r="F6490">
        <v>2</v>
      </c>
      <c r="G6490" t="str">
        <f t="shared" si="304"/>
        <v>Small</v>
      </c>
      <c r="H6490" t="s">
        <v>3</v>
      </c>
      <c r="I6490" t="str">
        <f>IFERROR(VLOOKUP(A6490,sponsored_animals!$A$1:$C$2143,1,TRUE),0)</f>
        <v>74228ffdfe76aa</v>
      </c>
      <c r="J6490">
        <f>VLOOKUP(H6490,location_costs!$A$1:$B$6,2,FALSE)</f>
        <v>120</v>
      </c>
      <c r="K6490" t="str">
        <f t="shared" si="305"/>
        <v>Cat_Small</v>
      </c>
      <c r="L6490">
        <f>VLOOKUP(K6490,size_costs!$D$1:$E$10,2,FALSE)</f>
        <v>100</v>
      </c>
      <c r="M6490">
        <f>VLOOKUP(C6490,age_costs!$A$1:$B$52,2,FALSE)</f>
        <v>0</v>
      </c>
    </row>
    <row r="6491" spans="1:13" x14ac:dyDescent="0.25">
      <c r="A6491" t="s">
        <v>8776</v>
      </c>
      <c r="B6491" t="s">
        <v>14286</v>
      </c>
      <c r="C6491" s="2">
        <f t="shared" si="303"/>
        <v>13</v>
      </c>
      <c r="D6491" t="s">
        <v>12</v>
      </c>
      <c r="E6491" t="s">
        <v>2180</v>
      </c>
      <c r="F6491">
        <v>20</v>
      </c>
      <c r="G6491" t="str">
        <f t="shared" si="304"/>
        <v>Medium</v>
      </c>
      <c r="H6491" t="s">
        <v>6</v>
      </c>
      <c r="I6491" t="str">
        <f>IFERROR(VLOOKUP(A6491,sponsored_animals!$A$1:$C$2143,1,TRUE),0)</f>
        <v>214f8f6b359a1e</v>
      </c>
      <c r="J6491">
        <f>VLOOKUP(H6491,location_costs!$A$1:$B$6,2,FALSE)</f>
        <v>135</v>
      </c>
      <c r="K6491" t="str">
        <f t="shared" si="305"/>
        <v>Dog_Medium</v>
      </c>
      <c r="L6491">
        <f>VLOOKUP(K6491,size_costs!$D$1:$E$10,2,FALSE)</f>
        <v>150</v>
      </c>
      <c r="M6491">
        <f>VLOOKUP(C6491,age_costs!$A$1:$B$52,2,FALSE)</f>
        <v>200</v>
      </c>
    </row>
    <row r="6492" spans="1:13" x14ac:dyDescent="0.25">
      <c r="A6492" t="s">
        <v>8777</v>
      </c>
      <c r="B6492" t="s">
        <v>15780</v>
      </c>
      <c r="C6492" s="2">
        <f t="shared" si="303"/>
        <v>13</v>
      </c>
      <c r="D6492" t="s">
        <v>12</v>
      </c>
      <c r="E6492" t="s">
        <v>2182</v>
      </c>
      <c r="F6492">
        <v>27</v>
      </c>
      <c r="G6492" t="str">
        <f t="shared" si="304"/>
        <v>Medium</v>
      </c>
      <c r="H6492" t="s">
        <v>5</v>
      </c>
      <c r="I6492" t="str">
        <f>IFERROR(VLOOKUP(A6492,sponsored_animals!$A$1:$C$2143,1,TRUE),0)</f>
        <v>178f1189a06b68</v>
      </c>
      <c r="J6492">
        <f>VLOOKUP(H6492,location_costs!$A$1:$B$6,2,FALSE)</f>
        <v>140</v>
      </c>
      <c r="K6492" t="str">
        <f t="shared" si="305"/>
        <v>Dog_Medium</v>
      </c>
      <c r="L6492">
        <f>VLOOKUP(K6492,size_costs!$D$1:$E$10,2,FALSE)</f>
        <v>150</v>
      </c>
      <c r="M6492">
        <f>VLOOKUP(C6492,age_costs!$A$1:$B$52,2,FALSE)</f>
        <v>200</v>
      </c>
    </row>
    <row r="6493" spans="1:13" x14ac:dyDescent="0.25">
      <c r="A6493" t="s">
        <v>8778</v>
      </c>
      <c r="B6493" t="s">
        <v>15781</v>
      </c>
      <c r="C6493" s="2">
        <f t="shared" si="303"/>
        <v>10</v>
      </c>
      <c r="D6493" t="s">
        <v>12</v>
      </c>
      <c r="E6493" t="s">
        <v>2241</v>
      </c>
      <c r="F6493">
        <v>40</v>
      </c>
      <c r="G6493" t="str">
        <f t="shared" si="304"/>
        <v>Large</v>
      </c>
      <c r="H6493" t="s">
        <v>7</v>
      </c>
      <c r="I6493">
        <f>IFERROR(VLOOKUP(A6493,sponsored_animals!$A$1:$C$2143,1,TRUE),0)</f>
        <v>0</v>
      </c>
      <c r="J6493">
        <f>VLOOKUP(H6493,location_costs!$A$1:$B$6,2,FALSE)</f>
        <v>100</v>
      </c>
      <c r="K6493" t="str">
        <f t="shared" si="305"/>
        <v>Dog_Large</v>
      </c>
      <c r="L6493">
        <f>VLOOKUP(K6493,size_costs!$D$1:$E$10,2,FALSE)</f>
        <v>175</v>
      </c>
      <c r="M6493">
        <f>VLOOKUP(C6493,age_costs!$A$1:$B$52,2,FALSE)</f>
        <v>150</v>
      </c>
    </row>
    <row r="6494" spans="1:13" x14ac:dyDescent="0.25">
      <c r="A6494" t="s">
        <v>8779</v>
      </c>
      <c r="B6494" t="s">
        <v>15629</v>
      </c>
      <c r="C6494" s="2">
        <f t="shared" si="303"/>
        <v>6</v>
      </c>
      <c r="D6494" t="s">
        <v>12</v>
      </c>
      <c r="E6494" t="s">
        <v>2535</v>
      </c>
      <c r="F6494">
        <v>18</v>
      </c>
      <c r="G6494" t="str">
        <f t="shared" si="304"/>
        <v>Medium</v>
      </c>
      <c r="H6494" t="s">
        <v>3</v>
      </c>
      <c r="I6494" t="str">
        <f>IFERROR(VLOOKUP(A6494,sponsored_animals!$A$1:$C$2143,1,TRUE),0)</f>
        <v>36806649e5722d</v>
      </c>
      <c r="J6494">
        <f>VLOOKUP(H6494,location_costs!$A$1:$B$6,2,FALSE)</f>
        <v>120</v>
      </c>
      <c r="K6494" t="str">
        <f t="shared" si="305"/>
        <v>Dog_Medium</v>
      </c>
      <c r="L6494">
        <f>VLOOKUP(K6494,size_costs!$D$1:$E$10,2,FALSE)</f>
        <v>150</v>
      </c>
      <c r="M6494">
        <f>VLOOKUP(C6494,age_costs!$A$1:$B$52,2,FALSE)</f>
        <v>100</v>
      </c>
    </row>
    <row r="6495" spans="1:13" x14ac:dyDescent="0.25">
      <c r="A6495" t="s">
        <v>8780</v>
      </c>
      <c r="B6495" t="s">
        <v>15782</v>
      </c>
      <c r="C6495" s="2">
        <f t="shared" si="303"/>
        <v>7</v>
      </c>
      <c r="D6495" t="s">
        <v>12</v>
      </c>
      <c r="E6495" t="s">
        <v>2233</v>
      </c>
      <c r="F6495">
        <v>4</v>
      </c>
      <c r="G6495" t="str">
        <f t="shared" si="304"/>
        <v>Small</v>
      </c>
      <c r="H6495" t="s">
        <v>7</v>
      </c>
      <c r="I6495">
        <f>IFERROR(VLOOKUP(A6495,sponsored_animals!$A$1:$C$2143,1,TRUE),0)</f>
        <v>0</v>
      </c>
      <c r="J6495">
        <f>VLOOKUP(H6495,location_costs!$A$1:$B$6,2,FALSE)</f>
        <v>100</v>
      </c>
      <c r="K6495" t="str">
        <f t="shared" si="305"/>
        <v>Dog_Small</v>
      </c>
      <c r="L6495">
        <f>VLOOKUP(K6495,size_costs!$D$1:$E$10,2,FALSE)</f>
        <v>125</v>
      </c>
      <c r="M6495">
        <f>VLOOKUP(C6495,age_costs!$A$1:$B$52,2,FALSE)</f>
        <v>100</v>
      </c>
    </row>
    <row r="6496" spans="1:13" x14ac:dyDescent="0.25">
      <c r="A6496" t="s">
        <v>8781</v>
      </c>
      <c r="B6496" t="s">
        <v>15373</v>
      </c>
      <c r="C6496" s="2">
        <f t="shared" si="303"/>
        <v>10</v>
      </c>
      <c r="D6496" t="s">
        <v>12</v>
      </c>
      <c r="E6496" t="s">
        <v>8782</v>
      </c>
      <c r="F6496">
        <v>16</v>
      </c>
      <c r="G6496" t="str">
        <f t="shared" si="304"/>
        <v>Medium</v>
      </c>
      <c r="H6496" t="s">
        <v>5</v>
      </c>
      <c r="I6496" t="str">
        <f>IFERROR(VLOOKUP(A6496,sponsored_animals!$A$1:$C$2143,1,TRUE),0)</f>
        <v>178f1189a06b68</v>
      </c>
      <c r="J6496">
        <f>VLOOKUP(H6496,location_costs!$A$1:$B$6,2,FALSE)</f>
        <v>140</v>
      </c>
      <c r="K6496" t="str">
        <f t="shared" si="305"/>
        <v>Dog_Medium</v>
      </c>
      <c r="L6496">
        <f>VLOOKUP(K6496,size_costs!$D$1:$E$10,2,FALSE)</f>
        <v>150</v>
      </c>
      <c r="M6496">
        <f>VLOOKUP(C6496,age_costs!$A$1:$B$52,2,FALSE)</f>
        <v>150</v>
      </c>
    </row>
    <row r="6497" spans="1:13" x14ac:dyDescent="0.25">
      <c r="A6497" t="s">
        <v>8783</v>
      </c>
      <c r="B6497" t="s">
        <v>3357</v>
      </c>
      <c r="C6497" s="2">
        <f t="shared" si="303"/>
        <v>7</v>
      </c>
      <c r="D6497" t="s">
        <v>12</v>
      </c>
      <c r="E6497" t="s">
        <v>2182</v>
      </c>
      <c r="F6497">
        <v>31.5</v>
      </c>
      <c r="G6497" t="str">
        <f t="shared" si="304"/>
        <v>Large</v>
      </c>
      <c r="H6497" t="s">
        <v>6</v>
      </c>
      <c r="I6497" t="str">
        <f>IFERROR(VLOOKUP(A6497,sponsored_animals!$A$1:$C$2143,1,TRUE),0)</f>
        <v>b14069999a0ee6</v>
      </c>
      <c r="J6497">
        <f>VLOOKUP(H6497,location_costs!$A$1:$B$6,2,FALSE)</f>
        <v>135</v>
      </c>
      <c r="K6497" t="str">
        <f t="shared" si="305"/>
        <v>Dog_Large</v>
      </c>
      <c r="L6497">
        <f>VLOOKUP(K6497,size_costs!$D$1:$E$10,2,FALSE)</f>
        <v>175</v>
      </c>
      <c r="M6497">
        <f>VLOOKUP(C6497,age_costs!$A$1:$B$52,2,FALSE)</f>
        <v>100</v>
      </c>
    </row>
    <row r="6498" spans="1:13" x14ac:dyDescent="0.25">
      <c r="A6498" t="s">
        <v>8784</v>
      </c>
      <c r="B6498" t="s">
        <v>15783</v>
      </c>
      <c r="C6498" s="2">
        <f t="shared" si="303"/>
        <v>20</v>
      </c>
      <c r="D6498" t="s">
        <v>12</v>
      </c>
      <c r="E6498" t="s">
        <v>2202</v>
      </c>
      <c r="F6498">
        <v>36</v>
      </c>
      <c r="G6498" t="str">
        <f t="shared" si="304"/>
        <v>Large</v>
      </c>
      <c r="H6498" t="s">
        <v>4</v>
      </c>
      <c r="I6498" t="str">
        <f>IFERROR(VLOOKUP(A6498,sponsored_animals!$A$1:$C$2143,1,TRUE),0)</f>
        <v>178f1189a06b68</v>
      </c>
      <c r="J6498">
        <f>VLOOKUP(H6498,location_costs!$A$1:$B$6,2,FALSE)</f>
        <v>110</v>
      </c>
      <c r="K6498" t="str">
        <f t="shared" si="305"/>
        <v>Dog_Large</v>
      </c>
      <c r="L6498">
        <f>VLOOKUP(K6498,size_costs!$D$1:$E$10,2,FALSE)</f>
        <v>175</v>
      </c>
      <c r="M6498">
        <f>VLOOKUP(C6498,age_costs!$A$1:$B$52,2,FALSE)</f>
        <v>300</v>
      </c>
    </row>
    <row r="6499" spans="1:13" x14ac:dyDescent="0.25">
      <c r="A6499" t="s">
        <v>8785</v>
      </c>
      <c r="B6499" t="s">
        <v>15754</v>
      </c>
      <c r="C6499" s="2">
        <f t="shared" si="303"/>
        <v>5</v>
      </c>
      <c r="D6499" t="s">
        <v>19</v>
      </c>
      <c r="E6499" t="s">
        <v>2207</v>
      </c>
      <c r="F6499">
        <v>9</v>
      </c>
      <c r="G6499" t="str">
        <f t="shared" si="304"/>
        <v>Large</v>
      </c>
      <c r="H6499" t="s">
        <v>5</v>
      </c>
      <c r="I6499" t="str">
        <f>IFERROR(VLOOKUP(A6499,sponsored_animals!$A$1:$C$2143,1,TRUE),0)</f>
        <v>0ea863dbf1123f</v>
      </c>
      <c r="J6499">
        <f>VLOOKUP(H6499,location_costs!$A$1:$B$6,2,FALSE)</f>
        <v>140</v>
      </c>
      <c r="K6499" t="str">
        <f t="shared" si="305"/>
        <v>Cat_Large</v>
      </c>
      <c r="L6499">
        <f>VLOOKUP(K6499,size_costs!$D$1:$E$10,2,FALSE)</f>
        <v>140</v>
      </c>
      <c r="M6499">
        <f>VLOOKUP(C6499,age_costs!$A$1:$B$52,2,FALSE)</f>
        <v>100</v>
      </c>
    </row>
    <row r="6500" spans="1:13" x14ac:dyDescent="0.25">
      <c r="A6500" t="s">
        <v>8786</v>
      </c>
      <c r="B6500" t="s">
        <v>15784</v>
      </c>
      <c r="C6500" s="2">
        <f t="shared" si="303"/>
        <v>5</v>
      </c>
      <c r="D6500" t="s">
        <v>12</v>
      </c>
      <c r="E6500" t="s">
        <v>2191</v>
      </c>
      <c r="F6500">
        <v>9</v>
      </c>
      <c r="G6500" t="str">
        <f t="shared" si="304"/>
        <v>Small</v>
      </c>
      <c r="H6500" t="s">
        <v>5</v>
      </c>
      <c r="I6500" t="str">
        <f>IFERROR(VLOOKUP(A6500,sponsored_animals!$A$1:$C$2143,1,TRUE),0)</f>
        <v>7c0c3e04e6a4d4</v>
      </c>
      <c r="J6500">
        <f>VLOOKUP(H6500,location_costs!$A$1:$B$6,2,FALSE)</f>
        <v>140</v>
      </c>
      <c r="K6500" t="str">
        <f t="shared" si="305"/>
        <v>Dog_Small</v>
      </c>
      <c r="L6500">
        <f>VLOOKUP(K6500,size_costs!$D$1:$E$10,2,FALSE)</f>
        <v>125</v>
      </c>
      <c r="M6500">
        <f>VLOOKUP(C6500,age_costs!$A$1:$B$52,2,FALSE)</f>
        <v>100</v>
      </c>
    </row>
    <row r="6501" spans="1:13" x14ac:dyDescent="0.25">
      <c r="A6501" t="s">
        <v>2168</v>
      </c>
      <c r="B6501" t="s">
        <v>14543</v>
      </c>
      <c r="C6501" s="2">
        <f t="shared" si="303"/>
        <v>4</v>
      </c>
      <c r="D6501" t="s">
        <v>12</v>
      </c>
      <c r="E6501" t="s">
        <v>2182</v>
      </c>
      <c r="F6501">
        <v>14</v>
      </c>
      <c r="G6501" t="str">
        <f t="shared" si="304"/>
        <v>Medium</v>
      </c>
      <c r="H6501" t="s">
        <v>5</v>
      </c>
      <c r="I6501" t="str">
        <f>IFERROR(VLOOKUP(A6501,sponsored_animals!$A$1:$C$2143,1,TRUE),0)</f>
        <v>d40d0d9a6a4451</v>
      </c>
      <c r="J6501">
        <f>VLOOKUP(H6501,location_costs!$A$1:$B$6,2,FALSE)</f>
        <v>140</v>
      </c>
      <c r="K6501" t="str">
        <f t="shared" si="305"/>
        <v>Dog_Medium</v>
      </c>
      <c r="L6501">
        <f>VLOOKUP(K6501,size_costs!$D$1:$E$10,2,FALSE)</f>
        <v>150</v>
      </c>
      <c r="M6501">
        <f>VLOOKUP(C6501,age_costs!$A$1:$B$52,2,FALSE)</f>
        <v>0</v>
      </c>
    </row>
    <row r="6502" spans="1:13" x14ac:dyDescent="0.25">
      <c r="A6502" t="s">
        <v>8787</v>
      </c>
      <c r="B6502" t="s">
        <v>14416</v>
      </c>
      <c r="C6502" s="2">
        <f t="shared" si="303"/>
        <v>10</v>
      </c>
      <c r="D6502" t="s">
        <v>12</v>
      </c>
      <c r="E6502" t="s">
        <v>2226</v>
      </c>
      <c r="F6502">
        <v>27</v>
      </c>
      <c r="G6502" t="str">
        <f t="shared" si="304"/>
        <v>Medium</v>
      </c>
      <c r="H6502" t="s">
        <v>6</v>
      </c>
      <c r="I6502" t="str">
        <f>IFERROR(VLOOKUP(A6502,sponsored_animals!$A$1:$C$2143,1,TRUE),0)</f>
        <v>214f8f6b359a1e</v>
      </c>
      <c r="J6502">
        <f>VLOOKUP(H6502,location_costs!$A$1:$B$6,2,FALSE)</f>
        <v>135</v>
      </c>
      <c r="K6502" t="str">
        <f t="shared" si="305"/>
        <v>Dog_Medium</v>
      </c>
      <c r="L6502">
        <f>VLOOKUP(K6502,size_costs!$D$1:$E$10,2,FALSE)</f>
        <v>150</v>
      </c>
      <c r="M6502">
        <f>VLOOKUP(C6502,age_costs!$A$1:$B$52,2,FALSE)</f>
        <v>150</v>
      </c>
    </row>
    <row r="6503" spans="1:13" x14ac:dyDescent="0.25">
      <c r="A6503" t="s">
        <v>1932</v>
      </c>
      <c r="B6503" t="s">
        <v>14025</v>
      </c>
      <c r="C6503" s="2">
        <f t="shared" si="303"/>
        <v>9</v>
      </c>
      <c r="D6503" t="s">
        <v>12</v>
      </c>
      <c r="E6503" t="s">
        <v>2223</v>
      </c>
      <c r="F6503">
        <v>9</v>
      </c>
      <c r="G6503" t="str">
        <f t="shared" si="304"/>
        <v>Small</v>
      </c>
      <c r="H6503" t="s">
        <v>5</v>
      </c>
      <c r="I6503" t="str">
        <f>IFERROR(VLOOKUP(A6503,sponsored_animals!$A$1:$C$2143,1,TRUE),0)</f>
        <v>178f1189a06b68</v>
      </c>
      <c r="J6503">
        <f>VLOOKUP(H6503,location_costs!$A$1:$B$6,2,FALSE)</f>
        <v>140</v>
      </c>
      <c r="K6503" t="str">
        <f t="shared" si="305"/>
        <v>Dog_Small</v>
      </c>
      <c r="L6503">
        <f>VLOOKUP(K6503,size_costs!$D$1:$E$10,2,FALSE)</f>
        <v>125</v>
      </c>
      <c r="M6503">
        <f>VLOOKUP(C6503,age_costs!$A$1:$B$52,2,FALSE)</f>
        <v>150</v>
      </c>
    </row>
    <row r="6504" spans="1:13" x14ac:dyDescent="0.25">
      <c r="A6504" t="s">
        <v>8788</v>
      </c>
      <c r="B6504" t="s">
        <v>15785</v>
      </c>
      <c r="C6504" s="2">
        <f t="shared" si="303"/>
        <v>2</v>
      </c>
      <c r="D6504" t="s">
        <v>12</v>
      </c>
      <c r="E6504" t="s">
        <v>2191</v>
      </c>
      <c r="F6504">
        <v>19</v>
      </c>
      <c r="G6504" t="str">
        <f t="shared" si="304"/>
        <v>Medium</v>
      </c>
      <c r="H6504" t="s">
        <v>3</v>
      </c>
      <c r="I6504" t="str">
        <f>IFERROR(VLOOKUP(A6504,sponsored_animals!$A$1:$C$2143,1,TRUE),0)</f>
        <v>214f8f6b359a1e</v>
      </c>
      <c r="J6504">
        <f>VLOOKUP(H6504,location_costs!$A$1:$B$6,2,FALSE)</f>
        <v>120</v>
      </c>
      <c r="K6504" t="str">
        <f t="shared" si="305"/>
        <v>Dog_Medium</v>
      </c>
      <c r="L6504">
        <f>VLOOKUP(K6504,size_costs!$D$1:$E$10,2,FALSE)</f>
        <v>150</v>
      </c>
      <c r="M6504">
        <f>VLOOKUP(C6504,age_costs!$A$1:$B$52,2,FALSE)</f>
        <v>0</v>
      </c>
    </row>
    <row r="6505" spans="1:13" x14ac:dyDescent="0.25">
      <c r="A6505" t="s">
        <v>8789</v>
      </c>
      <c r="B6505" t="s">
        <v>15786</v>
      </c>
      <c r="C6505" s="2">
        <f t="shared" si="303"/>
        <v>2</v>
      </c>
      <c r="D6505" t="s">
        <v>19</v>
      </c>
      <c r="E6505" t="s">
        <v>2198</v>
      </c>
      <c r="F6505">
        <v>10</v>
      </c>
      <c r="G6505" t="str">
        <f t="shared" si="304"/>
        <v>Large</v>
      </c>
      <c r="H6505" t="s">
        <v>5</v>
      </c>
      <c r="I6505" t="str">
        <f>IFERROR(VLOOKUP(A6505,sponsored_animals!$A$1:$C$2143,1,TRUE),0)</f>
        <v>36806649e5722d</v>
      </c>
      <c r="J6505">
        <f>VLOOKUP(H6505,location_costs!$A$1:$B$6,2,FALSE)</f>
        <v>140</v>
      </c>
      <c r="K6505" t="str">
        <f t="shared" si="305"/>
        <v>Cat_Large</v>
      </c>
      <c r="L6505">
        <f>VLOOKUP(K6505,size_costs!$D$1:$E$10,2,FALSE)</f>
        <v>140</v>
      </c>
      <c r="M6505">
        <f>VLOOKUP(C6505,age_costs!$A$1:$B$52,2,FALSE)</f>
        <v>0</v>
      </c>
    </row>
    <row r="6506" spans="1:13" x14ac:dyDescent="0.25">
      <c r="A6506" t="s">
        <v>8790</v>
      </c>
      <c r="B6506" t="s">
        <v>9133</v>
      </c>
      <c r="C6506" s="2">
        <f t="shared" si="303"/>
        <v>9</v>
      </c>
      <c r="D6506" t="s">
        <v>19</v>
      </c>
      <c r="E6506" t="s">
        <v>2252</v>
      </c>
      <c r="F6506">
        <v>8</v>
      </c>
      <c r="G6506" t="str">
        <f t="shared" si="304"/>
        <v>Large</v>
      </c>
      <c r="H6506" t="s">
        <v>6</v>
      </c>
      <c r="I6506">
        <f>IFERROR(VLOOKUP(A6506,sponsored_animals!$A$1:$C$2143,1,TRUE),0)</f>
        <v>0</v>
      </c>
      <c r="J6506">
        <f>VLOOKUP(H6506,location_costs!$A$1:$B$6,2,FALSE)</f>
        <v>135</v>
      </c>
      <c r="K6506" t="str">
        <f t="shared" si="305"/>
        <v>Cat_Large</v>
      </c>
      <c r="L6506">
        <f>VLOOKUP(K6506,size_costs!$D$1:$E$10,2,FALSE)</f>
        <v>140</v>
      </c>
      <c r="M6506">
        <f>VLOOKUP(C6506,age_costs!$A$1:$B$52,2,FALSE)</f>
        <v>150</v>
      </c>
    </row>
    <row r="6507" spans="1:13" x14ac:dyDescent="0.25">
      <c r="A6507" t="s">
        <v>835</v>
      </c>
      <c r="B6507" t="s">
        <v>14670</v>
      </c>
      <c r="C6507" s="2">
        <f t="shared" si="303"/>
        <v>5</v>
      </c>
      <c r="D6507" t="s">
        <v>12</v>
      </c>
      <c r="E6507" t="s">
        <v>2247</v>
      </c>
      <c r="F6507">
        <v>5</v>
      </c>
      <c r="G6507" t="str">
        <f t="shared" si="304"/>
        <v>Small</v>
      </c>
      <c r="H6507" t="s">
        <v>5</v>
      </c>
      <c r="I6507" t="str">
        <f>IFERROR(VLOOKUP(A6507,sponsored_animals!$A$1:$C$2143,1,TRUE),0)</f>
        <v>36806649e5722d</v>
      </c>
      <c r="J6507">
        <f>VLOOKUP(H6507,location_costs!$A$1:$B$6,2,FALSE)</f>
        <v>140</v>
      </c>
      <c r="K6507" t="str">
        <f t="shared" si="305"/>
        <v>Dog_Small</v>
      </c>
      <c r="L6507">
        <f>VLOOKUP(K6507,size_costs!$D$1:$E$10,2,FALSE)</f>
        <v>125</v>
      </c>
      <c r="M6507">
        <f>VLOOKUP(C6507,age_costs!$A$1:$B$52,2,FALSE)</f>
        <v>100</v>
      </c>
    </row>
    <row r="6508" spans="1:13" x14ac:dyDescent="0.25">
      <c r="A6508" t="s">
        <v>8792</v>
      </c>
      <c r="B6508" t="s">
        <v>5947</v>
      </c>
      <c r="C6508" s="2">
        <f t="shared" si="303"/>
        <v>7</v>
      </c>
      <c r="D6508" t="s">
        <v>19</v>
      </c>
      <c r="E6508" t="s">
        <v>2207</v>
      </c>
      <c r="F6508">
        <v>3</v>
      </c>
      <c r="G6508" t="str">
        <f t="shared" si="304"/>
        <v>Small</v>
      </c>
      <c r="H6508" t="s">
        <v>3</v>
      </c>
      <c r="I6508" t="str">
        <f>IFERROR(VLOOKUP(A6508,sponsored_animals!$A$1:$C$2143,1,TRUE),0)</f>
        <v>d40d0d9a6a4451</v>
      </c>
      <c r="J6508">
        <f>VLOOKUP(H6508,location_costs!$A$1:$B$6,2,FALSE)</f>
        <v>120</v>
      </c>
      <c r="K6508" t="str">
        <f t="shared" si="305"/>
        <v>Cat_Small</v>
      </c>
      <c r="L6508">
        <f>VLOOKUP(K6508,size_costs!$D$1:$E$10,2,FALSE)</f>
        <v>100</v>
      </c>
      <c r="M6508">
        <f>VLOOKUP(C6508,age_costs!$A$1:$B$52,2,FALSE)</f>
        <v>100</v>
      </c>
    </row>
    <row r="6509" spans="1:13" x14ac:dyDescent="0.25">
      <c r="A6509" t="s">
        <v>996</v>
      </c>
      <c r="B6509" t="s">
        <v>14680</v>
      </c>
      <c r="C6509" s="2">
        <f t="shared" si="303"/>
        <v>7</v>
      </c>
      <c r="D6509" t="s">
        <v>12</v>
      </c>
      <c r="E6509" t="s">
        <v>2217</v>
      </c>
      <c r="F6509">
        <v>47</v>
      </c>
      <c r="G6509" t="str">
        <f t="shared" si="304"/>
        <v>Large</v>
      </c>
      <c r="H6509" t="s">
        <v>5</v>
      </c>
      <c r="I6509" t="str">
        <f>IFERROR(VLOOKUP(A6509,sponsored_animals!$A$1:$C$2143,1,TRUE),0)</f>
        <v>36806649e5722d</v>
      </c>
      <c r="J6509">
        <f>VLOOKUP(H6509,location_costs!$A$1:$B$6,2,FALSE)</f>
        <v>140</v>
      </c>
      <c r="K6509" t="str">
        <f t="shared" si="305"/>
        <v>Dog_Large</v>
      </c>
      <c r="L6509">
        <f>VLOOKUP(K6509,size_costs!$D$1:$E$10,2,FALSE)</f>
        <v>175</v>
      </c>
      <c r="M6509">
        <f>VLOOKUP(C6509,age_costs!$A$1:$B$52,2,FALSE)</f>
        <v>100</v>
      </c>
    </row>
    <row r="6510" spans="1:13" x14ac:dyDescent="0.25">
      <c r="A6510" t="s">
        <v>698</v>
      </c>
      <c r="B6510" t="s">
        <v>3906</v>
      </c>
      <c r="C6510" s="2">
        <f t="shared" si="303"/>
        <v>6</v>
      </c>
      <c r="D6510" t="s">
        <v>12</v>
      </c>
      <c r="E6510" t="s">
        <v>2288</v>
      </c>
      <c r="F6510">
        <v>46</v>
      </c>
      <c r="G6510" t="str">
        <f t="shared" si="304"/>
        <v>Large</v>
      </c>
      <c r="H6510" t="s">
        <v>6</v>
      </c>
      <c r="I6510">
        <f>IFERROR(VLOOKUP(A6510,sponsored_animals!$A$1:$C$2143,1,TRUE),0)</f>
        <v>0</v>
      </c>
      <c r="J6510">
        <f>VLOOKUP(H6510,location_costs!$A$1:$B$6,2,FALSE)</f>
        <v>135</v>
      </c>
      <c r="K6510" t="str">
        <f t="shared" si="305"/>
        <v>Dog_Large</v>
      </c>
      <c r="L6510">
        <f>VLOOKUP(K6510,size_costs!$D$1:$E$10,2,FALSE)</f>
        <v>175</v>
      </c>
      <c r="M6510">
        <f>VLOOKUP(C6510,age_costs!$A$1:$B$52,2,FALSE)</f>
        <v>100</v>
      </c>
    </row>
    <row r="6511" spans="1:13" x14ac:dyDescent="0.25">
      <c r="A6511" t="s">
        <v>8793</v>
      </c>
      <c r="B6511" t="s">
        <v>14075</v>
      </c>
      <c r="C6511" s="2">
        <f t="shared" si="303"/>
        <v>9</v>
      </c>
      <c r="D6511" t="s">
        <v>19</v>
      </c>
      <c r="E6511" t="s">
        <v>2210</v>
      </c>
      <c r="F6511">
        <v>9</v>
      </c>
      <c r="G6511" t="str">
        <f t="shared" si="304"/>
        <v>Large</v>
      </c>
      <c r="H6511" t="s">
        <v>3</v>
      </c>
      <c r="I6511" t="str">
        <f>IFERROR(VLOOKUP(A6511,sponsored_animals!$A$1:$C$2143,1,TRUE),0)</f>
        <v>178f1189a06b68</v>
      </c>
      <c r="J6511">
        <f>VLOOKUP(H6511,location_costs!$A$1:$B$6,2,FALSE)</f>
        <v>120</v>
      </c>
      <c r="K6511" t="str">
        <f t="shared" si="305"/>
        <v>Cat_Large</v>
      </c>
      <c r="L6511">
        <f>VLOOKUP(K6511,size_costs!$D$1:$E$10,2,FALSE)</f>
        <v>140</v>
      </c>
      <c r="M6511">
        <f>VLOOKUP(C6511,age_costs!$A$1:$B$52,2,FALSE)</f>
        <v>150</v>
      </c>
    </row>
    <row r="6512" spans="1:13" x14ac:dyDescent="0.25">
      <c r="A6512" t="s">
        <v>885</v>
      </c>
      <c r="B6512" t="s">
        <v>13919</v>
      </c>
      <c r="C6512" s="2">
        <f t="shared" si="303"/>
        <v>4</v>
      </c>
      <c r="D6512" t="s">
        <v>19</v>
      </c>
      <c r="E6512" t="s">
        <v>2200</v>
      </c>
      <c r="F6512">
        <v>4</v>
      </c>
      <c r="G6512" t="str">
        <f t="shared" si="304"/>
        <v>Small</v>
      </c>
      <c r="H6512" t="s">
        <v>6</v>
      </c>
      <c r="I6512" t="str">
        <f>IFERROR(VLOOKUP(A6512,sponsored_animals!$A$1:$C$2143,1,TRUE),0)</f>
        <v>178f1189a06b68</v>
      </c>
      <c r="J6512">
        <f>VLOOKUP(H6512,location_costs!$A$1:$B$6,2,FALSE)</f>
        <v>135</v>
      </c>
      <c r="K6512" t="str">
        <f t="shared" si="305"/>
        <v>Cat_Small</v>
      </c>
      <c r="L6512">
        <f>VLOOKUP(K6512,size_costs!$D$1:$E$10,2,FALSE)</f>
        <v>100</v>
      </c>
      <c r="M6512">
        <f>VLOOKUP(C6512,age_costs!$A$1:$B$52,2,FALSE)</f>
        <v>0</v>
      </c>
    </row>
    <row r="6513" spans="1:13" x14ac:dyDescent="0.25">
      <c r="A6513" t="s">
        <v>8794</v>
      </c>
      <c r="B6513" t="s">
        <v>15515</v>
      </c>
      <c r="C6513" s="2">
        <f t="shared" si="303"/>
        <v>8</v>
      </c>
      <c r="D6513" t="s">
        <v>12</v>
      </c>
      <c r="E6513" t="s">
        <v>2241</v>
      </c>
      <c r="F6513">
        <v>40</v>
      </c>
      <c r="G6513" t="str">
        <f t="shared" si="304"/>
        <v>Large</v>
      </c>
      <c r="H6513" t="s">
        <v>4</v>
      </c>
      <c r="I6513" t="str">
        <f>IFERROR(VLOOKUP(A6513,sponsored_animals!$A$1:$C$2143,1,TRUE),0)</f>
        <v>36806649e5722d</v>
      </c>
      <c r="J6513">
        <f>VLOOKUP(H6513,location_costs!$A$1:$B$6,2,FALSE)</f>
        <v>110</v>
      </c>
      <c r="K6513" t="str">
        <f t="shared" si="305"/>
        <v>Dog_Large</v>
      </c>
      <c r="L6513">
        <f>VLOOKUP(K6513,size_costs!$D$1:$E$10,2,FALSE)</f>
        <v>175</v>
      </c>
      <c r="M6513">
        <f>VLOOKUP(C6513,age_costs!$A$1:$B$52,2,FALSE)</f>
        <v>150</v>
      </c>
    </row>
    <row r="6514" spans="1:13" x14ac:dyDescent="0.25">
      <c r="A6514" t="s">
        <v>8795</v>
      </c>
      <c r="B6514" t="s">
        <v>9419</v>
      </c>
      <c r="C6514" s="2">
        <f t="shared" si="303"/>
        <v>4</v>
      </c>
      <c r="D6514" t="s">
        <v>19</v>
      </c>
      <c r="E6514" t="s">
        <v>2200</v>
      </c>
      <c r="F6514">
        <v>2</v>
      </c>
      <c r="G6514" t="str">
        <f t="shared" si="304"/>
        <v>Small</v>
      </c>
      <c r="H6514" t="s">
        <v>3</v>
      </c>
      <c r="I6514" t="str">
        <f>IFERROR(VLOOKUP(A6514,sponsored_animals!$A$1:$C$2143,1,TRUE),0)</f>
        <v>178f1189a06b68</v>
      </c>
      <c r="J6514">
        <f>VLOOKUP(H6514,location_costs!$A$1:$B$6,2,FALSE)</f>
        <v>120</v>
      </c>
      <c r="K6514" t="str">
        <f t="shared" si="305"/>
        <v>Cat_Small</v>
      </c>
      <c r="L6514">
        <f>VLOOKUP(K6514,size_costs!$D$1:$E$10,2,FALSE)</f>
        <v>100</v>
      </c>
      <c r="M6514">
        <f>VLOOKUP(C6514,age_costs!$A$1:$B$52,2,FALSE)</f>
        <v>0</v>
      </c>
    </row>
    <row r="6515" spans="1:13" x14ac:dyDescent="0.25">
      <c r="A6515" t="s">
        <v>8797</v>
      </c>
      <c r="B6515" t="s">
        <v>15787</v>
      </c>
      <c r="C6515" s="2">
        <f t="shared" si="303"/>
        <v>14</v>
      </c>
      <c r="D6515" t="s">
        <v>19</v>
      </c>
      <c r="E6515" t="s">
        <v>2234</v>
      </c>
      <c r="F6515">
        <v>10</v>
      </c>
      <c r="G6515" t="str">
        <f t="shared" si="304"/>
        <v>Large</v>
      </c>
      <c r="H6515" t="s">
        <v>6</v>
      </c>
      <c r="I6515" t="str">
        <f>IFERROR(VLOOKUP(A6515,sponsored_animals!$A$1:$C$2143,1,TRUE),0)</f>
        <v>4fca6ef6dbda96</v>
      </c>
      <c r="J6515">
        <f>VLOOKUP(H6515,location_costs!$A$1:$B$6,2,FALSE)</f>
        <v>135</v>
      </c>
      <c r="K6515" t="str">
        <f t="shared" si="305"/>
        <v>Cat_Large</v>
      </c>
      <c r="L6515">
        <f>VLOOKUP(K6515,size_costs!$D$1:$E$10,2,FALSE)</f>
        <v>140</v>
      </c>
      <c r="M6515">
        <f>VLOOKUP(C6515,age_costs!$A$1:$B$52,2,FALSE)</f>
        <v>200</v>
      </c>
    </row>
    <row r="6516" spans="1:13" x14ac:dyDescent="0.25">
      <c r="A6516" t="s">
        <v>8798</v>
      </c>
      <c r="B6516" t="s">
        <v>14118</v>
      </c>
      <c r="C6516" s="2">
        <f t="shared" si="303"/>
        <v>5</v>
      </c>
      <c r="D6516" t="s">
        <v>19</v>
      </c>
      <c r="E6516" t="s">
        <v>2223</v>
      </c>
      <c r="F6516">
        <v>9</v>
      </c>
      <c r="G6516" t="str">
        <f t="shared" si="304"/>
        <v>Large</v>
      </c>
      <c r="H6516" t="s">
        <v>3</v>
      </c>
      <c r="I6516" t="str">
        <f>IFERROR(VLOOKUP(A6516,sponsored_animals!$A$1:$C$2143,1,TRUE),0)</f>
        <v>214f8f6b359a1e</v>
      </c>
      <c r="J6516">
        <f>VLOOKUP(H6516,location_costs!$A$1:$B$6,2,FALSE)</f>
        <v>120</v>
      </c>
      <c r="K6516" t="str">
        <f t="shared" si="305"/>
        <v>Cat_Large</v>
      </c>
      <c r="L6516">
        <f>VLOOKUP(K6516,size_costs!$D$1:$E$10,2,FALSE)</f>
        <v>140</v>
      </c>
      <c r="M6516">
        <f>VLOOKUP(C6516,age_costs!$A$1:$B$52,2,FALSE)</f>
        <v>100</v>
      </c>
    </row>
    <row r="6517" spans="1:13" x14ac:dyDescent="0.25">
      <c r="A6517" t="s">
        <v>8799</v>
      </c>
      <c r="B6517" t="s">
        <v>15788</v>
      </c>
      <c r="C6517" s="2">
        <f t="shared" si="303"/>
        <v>6</v>
      </c>
      <c r="D6517" t="s">
        <v>12</v>
      </c>
      <c r="E6517" t="s">
        <v>2533</v>
      </c>
      <c r="F6517">
        <v>8</v>
      </c>
      <c r="G6517" t="str">
        <f t="shared" si="304"/>
        <v>Small</v>
      </c>
      <c r="H6517" t="s">
        <v>5</v>
      </c>
      <c r="I6517" t="str">
        <f>IFERROR(VLOOKUP(A6517,sponsored_animals!$A$1:$C$2143,1,TRUE),0)</f>
        <v>178f1189a06b68</v>
      </c>
      <c r="J6517">
        <f>VLOOKUP(H6517,location_costs!$A$1:$B$6,2,FALSE)</f>
        <v>140</v>
      </c>
      <c r="K6517" t="str">
        <f t="shared" si="305"/>
        <v>Dog_Small</v>
      </c>
      <c r="L6517">
        <f>VLOOKUP(K6517,size_costs!$D$1:$E$10,2,FALSE)</f>
        <v>125</v>
      </c>
      <c r="M6517">
        <f>VLOOKUP(C6517,age_costs!$A$1:$B$52,2,FALSE)</f>
        <v>100</v>
      </c>
    </row>
    <row r="6518" spans="1:13" x14ac:dyDescent="0.25">
      <c r="A6518" t="s">
        <v>8800</v>
      </c>
      <c r="B6518" t="s">
        <v>7744</v>
      </c>
      <c r="C6518" s="2">
        <f t="shared" si="303"/>
        <v>7</v>
      </c>
      <c r="D6518" t="s">
        <v>19</v>
      </c>
      <c r="E6518" t="s">
        <v>8801</v>
      </c>
      <c r="F6518">
        <v>8</v>
      </c>
      <c r="G6518" t="str">
        <f t="shared" si="304"/>
        <v>Large</v>
      </c>
      <c r="H6518" t="s">
        <v>6</v>
      </c>
      <c r="I6518" t="str">
        <f>IFERROR(VLOOKUP(A6518,sponsored_animals!$A$1:$C$2143,1,TRUE),0)</f>
        <v>7c0c3e04e6a4d4</v>
      </c>
      <c r="J6518">
        <f>VLOOKUP(H6518,location_costs!$A$1:$B$6,2,FALSE)</f>
        <v>135</v>
      </c>
      <c r="K6518" t="str">
        <f t="shared" si="305"/>
        <v>Cat_Large</v>
      </c>
      <c r="L6518">
        <f>VLOOKUP(K6518,size_costs!$D$1:$E$10,2,FALSE)</f>
        <v>140</v>
      </c>
      <c r="M6518">
        <f>VLOOKUP(C6518,age_costs!$A$1:$B$52,2,FALSE)</f>
        <v>100</v>
      </c>
    </row>
    <row r="6519" spans="1:13" x14ac:dyDescent="0.25">
      <c r="A6519" t="s">
        <v>8802</v>
      </c>
      <c r="B6519" t="s">
        <v>13667</v>
      </c>
      <c r="C6519" s="2">
        <f t="shared" si="303"/>
        <v>8</v>
      </c>
      <c r="D6519" t="s">
        <v>12</v>
      </c>
      <c r="E6519" t="s">
        <v>2233</v>
      </c>
      <c r="F6519">
        <v>42</v>
      </c>
      <c r="G6519" t="str">
        <f t="shared" si="304"/>
        <v>Large</v>
      </c>
      <c r="H6519" t="s">
        <v>7</v>
      </c>
      <c r="I6519" t="str">
        <f>IFERROR(VLOOKUP(A6519,sponsored_animals!$A$1:$C$2143,1,TRUE),0)</f>
        <v>36806649e5722d</v>
      </c>
      <c r="J6519">
        <f>VLOOKUP(H6519,location_costs!$A$1:$B$6,2,FALSE)</f>
        <v>100</v>
      </c>
      <c r="K6519" t="str">
        <f t="shared" si="305"/>
        <v>Dog_Large</v>
      </c>
      <c r="L6519">
        <f>VLOOKUP(K6519,size_costs!$D$1:$E$10,2,FALSE)</f>
        <v>175</v>
      </c>
      <c r="M6519">
        <f>VLOOKUP(C6519,age_costs!$A$1:$B$52,2,FALSE)</f>
        <v>150</v>
      </c>
    </row>
    <row r="6520" spans="1:13" x14ac:dyDescent="0.25">
      <c r="A6520" t="s">
        <v>8803</v>
      </c>
      <c r="B6520" t="s">
        <v>15623</v>
      </c>
      <c r="C6520" s="2">
        <f t="shared" si="303"/>
        <v>8</v>
      </c>
      <c r="D6520" t="s">
        <v>19</v>
      </c>
      <c r="E6520" t="s">
        <v>2234</v>
      </c>
      <c r="F6520">
        <v>4</v>
      </c>
      <c r="G6520" t="str">
        <f t="shared" si="304"/>
        <v>Small</v>
      </c>
      <c r="H6520" t="s">
        <v>3</v>
      </c>
      <c r="I6520" t="str">
        <f>IFERROR(VLOOKUP(A6520,sponsored_animals!$A$1:$C$2143,1,TRUE),0)</f>
        <v>b14069999a0ee6</v>
      </c>
      <c r="J6520">
        <f>VLOOKUP(H6520,location_costs!$A$1:$B$6,2,FALSE)</f>
        <v>120</v>
      </c>
      <c r="K6520" t="str">
        <f t="shared" si="305"/>
        <v>Cat_Small</v>
      </c>
      <c r="L6520">
        <f>VLOOKUP(K6520,size_costs!$D$1:$E$10,2,FALSE)</f>
        <v>100</v>
      </c>
      <c r="M6520">
        <f>VLOOKUP(C6520,age_costs!$A$1:$B$52,2,FALSE)</f>
        <v>150</v>
      </c>
    </row>
    <row r="6521" spans="1:13" x14ac:dyDescent="0.25">
      <c r="A6521" t="s">
        <v>8804</v>
      </c>
      <c r="B6521" t="s">
        <v>15789</v>
      </c>
      <c r="C6521" s="2">
        <f t="shared" si="303"/>
        <v>15</v>
      </c>
      <c r="D6521" t="s">
        <v>12</v>
      </c>
      <c r="E6521" t="s">
        <v>2233</v>
      </c>
      <c r="F6521">
        <v>33</v>
      </c>
      <c r="G6521" t="str">
        <f t="shared" si="304"/>
        <v>Large</v>
      </c>
      <c r="H6521" t="s">
        <v>4</v>
      </c>
      <c r="I6521">
        <f>IFERROR(VLOOKUP(A6521,sponsored_animals!$A$1:$C$2143,1,TRUE),0)</f>
        <v>0</v>
      </c>
      <c r="J6521">
        <f>VLOOKUP(H6521,location_costs!$A$1:$B$6,2,FALSE)</f>
        <v>110</v>
      </c>
      <c r="K6521" t="str">
        <f t="shared" si="305"/>
        <v>Dog_Large</v>
      </c>
      <c r="L6521">
        <f>VLOOKUP(K6521,size_costs!$D$1:$E$10,2,FALSE)</f>
        <v>175</v>
      </c>
      <c r="M6521">
        <f>VLOOKUP(C6521,age_costs!$A$1:$B$52,2,FALSE)</f>
        <v>200</v>
      </c>
    </row>
    <row r="6522" spans="1:13" x14ac:dyDescent="0.25">
      <c r="A6522" t="s">
        <v>8805</v>
      </c>
      <c r="B6522" t="s">
        <v>5706</v>
      </c>
      <c r="C6522" s="2">
        <f t="shared" si="303"/>
        <v>11</v>
      </c>
      <c r="D6522" t="s">
        <v>19</v>
      </c>
      <c r="E6522" t="s">
        <v>2210</v>
      </c>
      <c r="F6522">
        <v>3</v>
      </c>
      <c r="G6522" t="str">
        <f t="shared" si="304"/>
        <v>Small</v>
      </c>
      <c r="H6522" t="s">
        <v>4</v>
      </c>
      <c r="I6522" t="str">
        <f>IFERROR(VLOOKUP(A6522,sponsored_animals!$A$1:$C$2143,1,TRUE),0)</f>
        <v>178f1189a06b68</v>
      </c>
      <c r="J6522">
        <f>VLOOKUP(H6522,location_costs!$A$1:$B$6,2,FALSE)</f>
        <v>110</v>
      </c>
      <c r="K6522" t="str">
        <f t="shared" si="305"/>
        <v>Cat_Small</v>
      </c>
      <c r="L6522">
        <f>VLOOKUP(K6522,size_costs!$D$1:$E$10,2,FALSE)</f>
        <v>100</v>
      </c>
      <c r="M6522">
        <f>VLOOKUP(C6522,age_costs!$A$1:$B$52,2,FALSE)</f>
        <v>150</v>
      </c>
    </row>
    <row r="6523" spans="1:13" x14ac:dyDescent="0.25">
      <c r="A6523" t="s">
        <v>1337</v>
      </c>
      <c r="B6523" t="s">
        <v>15097</v>
      </c>
      <c r="C6523" s="2">
        <f t="shared" si="303"/>
        <v>7</v>
      </c>
      <c r="D6523" t="s">
        <v>19</v>
      </c>
      <c r="E6523" t="s">
        <v>2234</v>
      </c>
      <c r="F6523">
        <v>8</v>
      </c>
      <c r="G6523" t="str">
        <f t="shared" si="304"/>
        <v>Large</v>
      </c>
      <c r="H6523" t="s">
        <v>5</v>
      </c>
      <c r="I6523">
        <f>IFERROR(VLOOKUP(A6523,sponsored_animals!$A$1:$C$2143,1,TRUE),0)</f>
        <v>0</v>
      </c>
      <c r="J6523">
        <f>VLOOKUP(H6523,location_costs!$A$1:$B$6,2,FALSE)</f>
        <v>140</v>
      </c>
      <c r="K6523" t="str">
        <f t="shared" si="305"/>
        <v>Cat_Large</v>
      </c>
      <c r="L6523">
        <f>VLOOKUP(K6523,size_costs!$D$1:$E$10,2,FALSE)</f>
        <v>140</v>
      </c>
      <c r="M6523">
        <f>VLOOKUP(C6523,age_costs!$A$1:$B$52,2,FALSE)</f>
        <v>100</v>
      </c>
    </row>
    <row r="6524" spans="1:13" x14ac:dyDescent="0.25">
      <c r="A6524" t="s">
        <v>8807</v>
      </c>
      <c r="B6524" t="s">
        <v>4258</v>
      </c>
      <c r="C6524" s="2">
        <f t="shared" si="303"/>
        <v>8</v>
      </c>
      <c r="D6524" t="s">
        <v>12</v>
      </c>
      <c r="E6524" t="s">
        <v>2226</v>
      </c>
      <c r="F6524">
        <v>43</v>
      </c>
      <c r="G6524" t="str">
        <f t="shared" si="304"/>
        <v>Large</v>
      </c>
      <c r="H6524" t="s">
        <v>7</v>
      </c>
      <c r="I6524" t="str">
        <f>IFERROR(VLOOKUP(A6524,sponsored_animals!$A$1:$C$2143,1,TRUE),0)</f>
        <v>b14069999a0ee6</v>
      </c>
      <c r="J6524">
        <f>VLOOKUP(H6524,location_costs!$A$1:$B$6,2,FALSE)</f>
        <v>100</v>
      </c>
      <c r="K6524" t="str">
        <f t="shared" si="305"/>
        <v>Dog_Large</v>
      </c>
      <c r="L6524">
        <f>VLOOKUP(K6524,size_costs!$D$1:$E$10,2,FALSE)</f>
        <v>175</v>
      </c>
      <c r="M6524">
        <f>VLOOKUP(C6524,age_costs!$A$1:$B$52,2,FALSE)</f>
        <v>150</v>
      </c>
    </row>
    <row r="6525" spans="1:13" x14ac:dyDescent="0.25">
      <c r="A6525" t="s">
        <v>8809</v>
      </c>
      <c r="B6525" t="s">
        <v>14304</v>
      </c>
      <c r="C6525" s="2">
        <f t="shared" si="303"/>
        <v>7</v>
      </c>
      <c r="D6525" t="s">
        <v>19</v>
      </c>
      <c r="E6525" t="s">
        <v>2252</v>
      </c>
      <c r="F6525">
        <v>8.5</v>
      </c>
      <c r="G6525" t="str">
        <f t="shared" si="304"/>
        <v>Large</v>
      </c>
      <c r="H6525" t="s">
        <v>5</v>
      </c>
      <c r="I6525" t="str">
        <f>IFERROR(VLOOKUP(A6525,sponsored_animals!$A$1:$C$2143,1,TRUE),0)</f>
        <v>0ea863dbf1123f</v>
      </c>
      <c r="J6525">
        <f>VLOOKUP(H6525,location_costs!$A$1:$B$6,2,FALSE)</f>
        <v>140</v>
      </c>
      <c r="K6525" t="str">
        <f t="shared" si="305"/>
        <v>Cat_Large</v>
      </c>
      <c r="L6525">
        <f>VLOOKUP(K6525,size_costs!$D$1:$E$10,2,FALSE)</f>
        <v>140</v>
      </c>
      <c r="M6525">
        <f>VLOOKUP(C6525,age_costs!$A$1:$B$52,2,FALSE)</f>
        <v>100</v>
      </c>
    </row>
    <row r="6526" spans="1:13" x14ac:dyDescent="0.25">
      <c r="A6526" t="s">
        <v>8810</v>
      </c>
      <c r="B6526" t="s">
        <v>15068</v>
      </c>
      <c r="C6526" s="2">
        <f t="shared" si="303"/>
        <v>5</v>
      </c>
      <c r="D6526" t="s">
        <v>19</v>
      </c>
      <c r="E6526" t="s">
        <v>2210</v>
      </c>
      <c r="F6526">
        <v>10</v>
      </c>
      <c r="G6526" t="str">
        <f t="shared" si="304"/>
        <v>Large</v>
      </c>
      <c r="H6526" t="s">
        <v>4</v>
      </c>
      <c r="I6526" t="str">
        <f>IFERROR(VLOOKUP(A6526,sponsored_animals!$A$1:$C$2143,1,TRUE),0)</f>
        <v>7c0c3e04e6a4d4</v>
      </c>
      <c r="J6526">
        <f>VLOOKUP(H6526,location_costs!$A$1:$B$6,2,FALSE)</f>
        <v>110</v>
      </c>
      <c r="K6526" t="str">
        <f t="shared" si="305"/>
        <v>Cat_Large</v>
      </c>
      <c r="L6526">
        <f>VLOOKUP(K6526,size_costs!$D$1:$E$10,2,FALSE)</f>
        <v>140</v>
      </c>
      <c r="M6526">
        <f>VLOOKUP(C6526,age_costs!$A$1:$B$52,2,FALSE)</f>
        <v>100</v>
      </c>
    </row>
    <row r="6527" spans="1:13" x14ac:dyDescent="0.25">
      <c r="A6527" t="s">
        <v>8811</v>
      </c>
      <c r="B6527" t="s">
        <v>15790</v>
      </c>
      <c r="C6527" s="2">
        <f t="shared" si="303"/>
        <v>10</v>
      </c>
      <c r="D6527" t="s">
        <v>12</v>
      </c>
      <c r="E6527" t="s">
        <v>2280</v>
      </c>
      <c r="F6527">
        <v>34</v>
      </c>
      <c r="G6527" t="str">
        <f t="shared" si="304"/>
        <v>Large</v>
      </c>
      <c r="H6527" t="s">
        <v>5</v>
      </c>
      <c r="I6527">
        <f>IFERROR(VLOOKUP(A6527,sponsored_animals!$A$1:$C$2143,1,TRUE),0)</f>
        <v>0</v>
      </c>
      <c r="J6527">
        <f>VLOOKUP(H6527,location_costs!$A$1:$B$6,2,FALSE)</f>
        <v>140</v>
      </c>
      <c r="K6527" t="str">
        <f t="shared" si="305"/>
        <v>Dog_Large</v>
      </c>
      <c r="L6527">
        <f>VLOOKUP(K6527,size_costs!$D$1:$E$10,2,FALSE)</f>
        <v>175</v>
      </c>
      <c r="M6527">
        <f>VLOOKUP(C6527,age_costs!$A$1:$B$52,2,FALSE)</f>
        <v>150</v>
      </c>
    </row>
    <row r="6528" spans="1:13" x14ac:dyDescent="0.25">
      <c r="A6528" t="s">
        <v>8812</v>
      </c>
      <c r="B6528" t="s">
        <v>13850</v>
      </c>
      <c r="C6528" s="2">
        <f t="shared" si="303"/>
        <v>8</v>
      </c>
      <c r="D6528" t="s">
        <v>19</v>
      </c>
      <c r="E6528" t="s">
        <v>2207</v>
      </c>
      <c r="F6528">
        <v>9</v>
      </c>
      <c r="G6528" t="str">
        <f t="shared" si="304"/>
        <v>Large</v>
      </c>
      <c r="H6528" t="s">
        <v>7</v>
      </c>
      <c r="I6528" t="str">
        <f>IFERROR(VLOOKUP(A6528,sponsored_animals!$A$1:$C$2143,1,TRUE),0)</f>
        <v>74228ffdfe76aa</v>
      </c>
      <c r="J6528">
        <f>VLOOKUP(H6528,location_costs!$A$1:$B$6,2,FALSE)</f>
        <v>100</v>
      </c>
      <c r="K6528" t="str">
        <f t="shared" si="305"/>
        <v>Cat_Large</v>
      </c>
      <c r="L6528">
        <f>VLOOKUP(K6528,size_costs!$D$1:$E$10,2,FALSE)</f>
        <v>140</v>
      </c>
      <c r="M6528">
        <f>VLOOKUP(C6528,age_costs!$A$1:$B$52,2,FALSE)</f>
        <v>150</v>
      </c>
    </row>
    <row r="6529" spans="1:13" x14ac:dyDescent="0.25">
      <c r="A6529" t="s">
        <v>8813</v>
      </c>
      <c r="B6529" t="s">
        <v>15619</v>
      </c>
      <c r="C6529" s="2">
        <f t="shared" si="303"/>
        <v>9</v>
      </c>
      <c r="D6529" t="s">
        <v>19</v>
      </c>
      <c r="E6529" t="s">
        <v>2200</v>
      </c>
      <c r="F6529">
        <v>8</v>
      </c>
      <c r="G6529" t="str">
        <f t="shared" si="304"/>
        <v>Large</v>
      </c>
      <c r="H6529" t="s">
        <v>3</v>
      </c>
      <c r="I6529" t="str">
        <f>IFERROR(VLOOKUP(A6529,sponsored_animals!$A$1:$C$2143,1,TRUE),0)</f>
        <v>b14069999a0ee6</v>
      </c>
      <c r="J6529">
        <f>VLOOKUP(H6529,location_costs!$A$1:$B$6,2,FALSE)</f>
        <v>120</v>
      </c>
      <c r="K6529" t="str">
        <f t="shared" si="305"/>
        <v>Cat_Large</v>
      </c>
      <c r="L6529">
        <f>VLOOKUP(K6529,size_costs!$D$1:$E$10,2,FALSE)</f>
        <v>140</v>
      </c>
      <c r="M6529">
        <f>VLOOKUP(C6529,age_costs!$A$1:$B$52,2,FALSE)</f>
        <v>150</v>
      </c>
    </row>
    <row r="6530" spans="1:13" x14ac:dyDescent="0.25">
      <c r="A6530" t="s">
        <v>8814</v>
      </c>
      <c r="B6530" t="s">
        <v>15133</v>
      </c>
      <c r="C6530" s="2">
        <f t="shared" si="303"/>
        <v>8</v>
      </c>
      <c r="D6530" t="s">
        <v>12</v>
      </c>
      <c r="E6530" t="s">
        <v>2231</v>
      </c>
      <c r="F6530">
        <v>33</v>
      </c>
      <c r="G6530" t="str">
        <f t="shared" si="304"/>
        <v>Large</v>
      </c>
      <c r="H6530" t="s">
        <v>6</v>
      </c>
      <c r="I6530" t="str">
        <f>IFERROR(VLOOKUP(A6530,sponsored_animals!$A$1:$C$2143,1,TRUE),0)</f>
        <v>b14069999a0ee6</v>
      </c>
      <c r="J6530">
        <f>VLOOKUP(H6530,location_costs!$A$1:$B$6,2,FALSE)</f>
        <v>135</v>
      </c>
      <c r="K6530" t="str">
        <f t="shared" si="305"/>
        <v>Dog_Large</v>
      </c>
      <c r="L6530">
        <f>VLOOKUP(K6530,size_costs!$D$1:$E$10,2,FALSE)</f>
        <v>175</v>
      </c>
      <c r="M6530">
        <f>VLOOKUP(C6530,age_costs!$A$1:$B$52,2,FALSE)</f>
        <v>150</v>
      </c>
    </row>
    <row r="6531" spans="1:13" x14ac:dyDescent="0.25">
      <c r="A6531" t="s">
        <v>8815</v>
      </c>
      <c r="B6531" t="s">
        <v>10401</v>
      </c>
      <c r="C6531" s="2">
        <f t="shared" ref="C6531:C6594" si="306">ROUND(YEARFRAC(B6531,"31/12/2021"),0)</f>
        <v>14</v>
      </c>
      <c r="D6531" t="s">
        <v>12</v>
      </c>
      <c r="E6531" t="s">
        <v>2241</v>
      </c>
      <c r="F6531">
        <v>47</v>
      </c>
      <c r="G6531" t="str">
        <f t="shared" ref="G6531:G6594" si="307">IF(AND(D6531="Dog",F6531&lt;=10),"Small",IF(AND(D6531="Dog",F6531&gt;10,F6531&lt;=30),"Medium",IF(AND(D6531="Dog",F6531&gt;30),"Large",IF(AND(D6531="Cat",F6531&lt;=5),"Small",IF(AND(D6531="Cat",F6531&gt;5,F6531&lt;=7),"Medium",IF(AND(D6531="Cat",F6531&gt;=7),"Large",IF(AND(D6531="Bird",F6531&lt;=0.7),"Small",IF(AND(D6531="Bird",F6531&gt;0.7,F6531&lt;=1.1),"Medium",IF(AND(D6531="Bird",F6531&gt;1.1),"Large","Erro")))))))))</f>
        <v>Large</v>
      </c>
      <c r="H6531" t="s">
        <v>3</v>
      </c>
      <c r="I6531" t="str">
        <f>IFERROR(VLOOKUP(A6531,sponsored_animals!$A$1:$C$2143,1,TRUE),0)</f>
        <v>36806649e5722d</v>
      </c>
      <c r="J6531">
        <f>VLOOKUP(H6531,location_costs!$A$1:$B$6,2,FALSE)</f>
        <v>120</v>
      </c>
      <c r="K6531" t="str">
        <f t="shared" ref="K6531:K6594" si="308">D6531&amp;"_"&amp;G6531</f>
        <v>Dog_Large</v>
      </c>
      <c r="L6531">
        <f>VLOOKUP(K6531,size_costs!$D$1:$E$10,2,FALSE)</f>
        <v>175</v>
      </c>
      <c r="M6531">
        <f>VLOOKUP(C6531,age_costs!$A$1:$B$52,2,FALSE)</f>
        <v>200</v>
      </c>
    </row>
    <row r="6532" spans="1:13" x14ac:dyDescent="0.25">
      <c r="A6532" t="s">
        <v>8817</v>
      </c>
      <c r="B6532" t="s">
        <v>8078</v>
      </c>
      <c r="C6532" s="2">
        <f t="shared" si="306"/>
        <v>4</v>
      </c>
      <c r="D6532" t="s">
        <v>19</v>
      </c>
      <c r="E6532" t="s">
        <v>2200</v>
      </c>
      <c r="F6532">
        <v>9</v>
      </c>
      <c r="G6532" t="str">
        <f t="shared" si="307"/>
        <v>Large</v>
      </c>
      <c r="H6532" t="s">
        <v>6</v>
      </c>
      <c r="I6532" t="str">
        <f>IFERROR(VLOOKUP(A6532,sponsored_animals!$A$1:$C$2143,1,TRUE),0)</f>
        <v>214f8f6b359a1e</v>
      </c>
      <c r="J6532">
        <f>VLOOKUP(H6532,location_costs!$A$1:$B$6,2,FALSE)</f>
        <v>135</v>
      </c>
      <c r="K6532" t="str">
        <f t="shared" si="308"/>
        <v>Cat_Large</v>
      </c>
      <c r="L6532">
        <f>VLOOKUP(K6532,size_costs!$D$1:$E$10,2,FALSE)</f>
        <v>140</v>
      </c>
      <c r="M6532">
        <f>VLOOKUP(C6532,age_costs!$A$1:$B$52,2,FALSE)</f>
        <v>0</v>
      </c>
    </row>
    <row r="6533" spans="1:13" x14ac:dyDescent="0.25">
      <c r="A6533" t="s">
        <v>8818</v>
      </c>
      <c r="B6533" t="s">
        <v>8819</v>
      </c>
      <c r="C6533" s="2">
        <f t="shared" si="306"/>
        <v>6</v>
      </c>
      <c r="D6533" t="s">
        <v>12</v>
      </c>
      <c r="E6533" t="s">
        <v>2207</v>
      </c>
      <c r="F6533">
        <v>6</v>
      </c>
      <c r="G6533" t="str">
        <f t="shared" si="307"/>
        <v>Small</v>
      </c>
      <c r="H6533" t="s">
        <v>7</v>
      </c>
      <c r="I6533" t="str">
        <f>IFERROR(VLOOKUP(A6533,sponsored_animals!$A$1:$C$2143,1,TRUE),0)</f>
        <v>4fca6ef6dbda96</v>
      </c>
      <c r="J6533">
        <f>VLOOKUP(H6533,location_costs!$A$1:$B$6,2,FALSE)</f>
        <v>100</v>
      </c>
      <c r="K6533" t="str">
        <f t="shared" si="308"/>
        <v>Dog_Small</v>
      </c>
      <c r="L6533">
        <f>VLOOKUP(K6533,size_costs!$D$1:$E$10,2,FALSE)</f>
        <v>125</v>
      </c>
      <c r="M6533">
        <f>VLOOKUP(C6533,age_costs!$A$1:$B$52,2,FALSE)</f>
        <v>100</v>
      </c>
    </row>
    <row r="6534" spans="1:13" x14ac:dyDescent="0.25">
      <c r="A6534" t="s">
        <v>8820</v>
      </c>
      <c r="B6534" t="s">
        <v>15085</v>
      </c>
      <c r="C6534" s="2">
        <f t="shared" si="306"/>
        <v>4</v>
      </c>
      <c r="D6534" t="s">
        <v>12</v>
      </c>
      <c r="E6534" t="s">
        <v>2247</v>
      </c>
      <c r="F6534">
        <v>14</v>
      </c>
      <c r="G6534" t="str">
        <f t="shared" si="307"/>
        <v>Medium</v>
      </c>
      <c r="H6534" t="s">
        <v>3</v>
      </c>
      <c r="I6534" t="str">
        <f>IFERROR(VLOOKUP(A6534,sponsored_animals!$A$1:$C$2143,1,TRUE),0)</f>
        <v>b14069999a0ee6</v>
      </c>
      <c r="J6534">
        <f>VLOOKUP(H6534,location_costs!$A$1:$B$6,2,FALSE)</f>
        <v>120</v>
      </c>
      <c r="K6534" t="str">
        <f t="shared" si="308"/>
        <v>Dog_Medium</v>
      </c>
      <c r="L6534">
        <f>VLOOKUP(K6534,size_costs!$D$1:$E$10,2,FALSE)</f>
        <v>150</v>
      </c>
      <c r="M6534">
        <f>VLOOKUP(C6534,age_costs!$A$1:$B$52,2,FALSE)</f>
        <v>0</v>
      </c>
    </row>
    <row r="6535" spans="1:13" x14ac:dyDescent="0.25">
      <c r="A6535" t="s">
        <v>8821</v>
      </c>
      <c r="B6535" t="s">
        <v>4712</v>
      </c>
      <c r="C6535" s="2">
        <f t="shared" si="306"/>
        <v>7</v>
      </c>
      <c r="D6535" t="s">
        <v>19</v>
      </c>
      <c r="E6535" t="s">
        <v>5726</v>
      </c>
      <c r="F6535">
        <v>8</v>
      </c>
      <c r="G6535" t="str">
        <f t="shared" si="307"/>
        <v>Large</v>
      </c>
      <c r="H6535" t="s">
        <v>5</v>
      </c>
      <c r="I6535" t="str">
        <f>IFERROR(VLOOKUP(A6535,sponsored_animals!$A$1:$C$2143,1,TRUE),0)</f>
        <v>36806649e5722d</v>
      </c>
      <c r="J6535">
        <f>VLOOKUP(H6535,location_costs!$A$1:$B$6,2,FALSE)</f>
        <v>140</v>
      </c>
      <c r="K6535" t="str">
        <f t="shared" si="308"/>
        <v>Cat_Large</v>
      </c>
      <c r="L6535">
        <f>VLOOKUP(K6535,size_costs!$D$1:$E$10,2,FALSE)</f>
        <v>140</v>
      </c>
      <c r="M6535">
        <f>VLOOKUP(C6535,age_costs!$A$1:$B$52,2,FALSE)</f>
        <v>100</v>
      </c>
    </row>
    <row r="6536" spans="1:13" x14ac:dyDescent="0.25">
      <c r="A6536" t="s">
        <v>8822</v>
      </c>
      <c r="B6536" t="s">
        <v>14340</v>
      </c>
      <c r="C6536" s="2">
        <f t="shared" si="306"/>
        <v>9</v>
      </c>
      <c r="D6536" t="s">
        <v>19</v>
      </c>
      <c r="E6536" t="s">
        <v>2207</v>
      </c>
      <c r="F6536">
        <v>2</v>
      </c>
      <c r="G6536" t="str">
        <f t="shared" si="307"/>
        <v>Small</v>
      </c>
      <c r="H6536" t="s">
        <v>5</v>
      </c>
      <c r="I6536" t="str">
        <f>IFERROR(VLOOKUP(A6536,sponsored_animals!$A$1:$C$2143,1,TRUE),0)</f>
        <v>36806649e5722d</v>
      </c>
      <c r="J6536">
        <f>VLOOKUP(H6536,location_costs!$A$1:$B$6,2,FALSE)</f>
        <v>140</v>
      </c>
      <c r="K6536" t="str">
        <f t="shared" si="308"/>
        <v>Cat_Small</v>
      </c>
      <c r="L6536">
        <f>VLOOKUP(K6536,size_costs!$D$1:$E$10,2,FALSE)</f>
        <v>100</v>
      </c>
      <c r="M6536">
        <f>VLOOKUP(C6536,age_costs!$A$1:$B$52,2,FALSE)</f>
        <v>150</v>
      </c>
    </row>
    <row r="6537" spans="1:13" x14ac:dyDescent="0.25">
      <c r="A6537" t="s">
        <v>8823</v>
      </c>
      <c r="B6537" t="s">
        <v>13997</v>
      </c>
      <c r="C6537" s="2">
        <f t="shared" si="306"/>
        <v>9</v>
      </c>
      <c r="D6537" t="s">
        <v>12</v>
      </c>
      <c r="E6537" t="s">
        <v>2186</v>
      </c>
      <c r="F6537">
        <v>35</v>
      </c>
      <c r="G6537" t="str">
        <f t="shared" si="307"/>
        <v>Large</v>
      </c>
      <c r="H6537" t="s">
        <v>6</v>
      </c>
      <c r="I6537" t="str">
        <f>IFERROR(VLOOKUP(A6537,sponsored_animals!$A$1:$C$2143,1,TRUE),0)</f>
        <v>214f8f6b359a1e</v>
      </c>
      <c r="J6537">
        <f>VLOOKUP(H6537,location_costs!$A$1:$B$6,2,FALSE)</f>
        <v>135</v>
      </c>
      <c r="K6537" t="str">
        <f t="shared" si="308"/>
        <v>Dog_Large</v>
      </c>
      <c r="L6537">
        <f>VLOOKUP(K6537,size_costs!$D$1:$E$10,2,FALSE)</f>
        <v>175</v>
      </c>
      <c r="M6537">
        <f>VLOOKUP(C6537,age_costs!$A$1:$B$52,2,FALSE)</f>
        <v>150</v>
      </c>
    </row>
    <row r="6538" spans="1:13" x14ac:dyDescent="0.25">
      <c r="A6538" t="s">
        <v>8824</v>
      </c>
      <c r="B6538" t="s">
        <v>14551</v>
      </c>
      <c r="C6538" s="2">
        <f t="shared" si="306"/>
        <v>8</v>
      </c>
      <c r="D6538" t="s">
        <v>12</v>
      </c>
      <c r="E6538" t="s">
        <v>2241</v>
      </c>
      <c r="F6538">
        <v>13</v>
      </c>
      <c r="G6538" t="str">
        <f t="shared" si="307"/>
        <v>Medium</v>
      </c>
      <c r="H6538" t="s">
        <v>4</v>
      </c>
      <c r="I6538" t="str">
        <f>IFERROR(VLOOKUP(A6538,sponsored_animals!$A$1:$C$2143,1,TRUE),0)</f>
        <v>178f1189a06b68</v>
      </c>
      <c r="J6538">
        <f>VLOOKUP(H6538,location_costs!$A$1:$B$6,2,FALSE)</f>
        <v>110</v>
      </c>
      <c r="K6538" t="str">
        <f t="shared" si="308"/>
        <v>Dog_Medium</v>
      </c>
      <c r="L6538">
        <f>VLOOKUP(K6538,size_costs!$D$1:$E$10,2,FALSE)</f>
        <v>150</v>
      </c>
      <c r="M6538">
        <f>VLOOKUP(C6538,age_costs!$A$1:$B$52,2,FALSE)</f>
        <v>150</v>
      </c>
    </row>
    <row r="6539" spans="1:13" x14ac:dyDescent="0.25">
      <c r="A6539" t="s">
        <v>1958</v>
      </c>
      <c r="B6539" t="s">
        <v>13438</v>
      </c>
      <c r="C6539" s="2">
        <f t="shared" si="306"/>
        <v>7</v>
      </c>
      <c r="D6539" t="s">
        <v>19</v>
      </c>
      <c r="E6539" t="s">
        <v>2226</v>
      </c>
      <c r="F6539">
        <v>9</v>
      </c>
      <c r="G6539" t="str">
        <f t="shared" si="307"/>
        <v>Large</v>
      </c>
      <c r="H6539" t="s">
        <v>3</v>
      </c>
      <c r="I6539">
        <f>IFERROR(VLOOKUP(A6539,sponsored_animals!$A$1:$C$2143,1,TRUE),0)</f>
        <v>0</v>
      </c>
      <c r="J6539">
        <f>VLOOKUP(H6539,location_costs!$A$1:$B$6,2,FALSE)</f>
        <v>120</v>
      </c>
      <c r="K6539" t="str">
        <f t="shared" si="308"/>
        <v>Cat_Large</v>
      </c>
      <c r="L6539">
        <f>VLOOKUP(K6539,size_costs!$D$1:$E$10,2,FALSE)</f>
        <v>140</v>
      </c>
      <c r="M6539">
        <f>VLOOKUP(C6539,age_costs!$A$1:$B$52,2,FALSE)</f>
        <v>100</v>
      </c>
    </row>
    <row r="6540" spans="1:13" x14ac:dyDescent="0.25">
      <c r="A6540" t="s">
        <v>8825</v>
      </c>
      <c r="B6540" t="s">
        <v>15791</v>
      </c>
      <c r="C6540" s="2">
        <f t="shared" si="306"/>
        <v>1</v>
      </c>
      <c r="D6540" t="s">
        <v>19</v>
      </c>
      <c r="E6540" t="s">
        <v>2198</v>
      </c>
      <c r="F6540">
        <v>2</v>
      </c>
      <c r="G6540" t="str">
        <f t="shared" si="307"/>
        <v>Small</v>
      </c>
      <c r="H6540" t="s">
        <v>7</v>
      </c>
      <c r="I6540" t="str">
        <f>IFERROR(VLOOKUP(A6540,sponsored_animals!$A$1:$C$2143,1,TRUE),0)</f>
        <v>b14069999a0ee6</v>
      </c>
      <c r="J6540">
        <f>VLOOKUP(H6540,location_costs!$A$1:$B$6,2,FALSE)</f>
        <v>100</v>
      </c>
      <c r="K6540" t="str">
        <f t="shared" si="308"/>
        <v>Cat_Small</v>
      </c>
      <c r="L6540">
        <f>VLOOKUP(K6540,size_costs!$D$1:$E$10,2,FALSE)</f>
        <v>100</v>
      </c>
      <c r="M6540">
        <f>VLOOKUP(C6540,age_costs!$A$1:$B$52,2,FALSE)</f>
        <v>0</v>
      </c>
    </row>
    <row r="6541" spans="1:13" x14ac:dyDescent="0.25">
      <c r="A6541" t="s">
        <v>8826</v>
      </c>
      <c r="B6541" t="s">
        <v>15792</v>
      </c>
      <c r="C6541" s="2">
        <f t="shared" si="306"/>
        <v>4</v>
      </c>
      <c r="D6541" t="s">
        <v>12</v>
      </c>
      <c r="E6541" t="s">
        <v>2207</v>
      </c>
      <c r="F6541">
        <v>24</v>
      </c>
      <c r="G6541" t="str">
        <f t="shared" si="307"/>
        <v>Medium</v>
      </c>
      <c r="H6541" t="s">
        <v>7</v>
      </c>
      <c r="I6541">
        <f>IFERROR(VLOOKUP(A6541,sponsored_animals!$A$1:$C$2143,1,TRUE),0)</f>
        <v>0</v>
      </c>
      <c r="J6541">
        <f>VLOOKUP(H6541,location_costs!$A$1:$B$6,2,FALSE)</f>
        <v>100</v>
      </c>
      <c r="K6541" t="str">
        <f t="shared" si="308"/>
        <v>Dog_Medium</v>
      </c>
      <c r="L6541">
        <f>VLOOKUP(K6541,size_costs!$D$1:$E$10,2,FALSE)</f>
        <v>150</v>
      </c>
      <c r="M6541">
        <f>VLOOKUP(C6541,age_costs!$A$1:$B$52,2,FALSE)</f>
        <v>0</v>
      </c>
    </row>
    <row r="6542" spans="1:13" x14ac:dyDescent="0.25">
      <c r="A6542" t="s">
        <v>8827</v>
      </c>
      <c r="B6542" t="s">
        <v>15140</v>
      </c>
      <c r="C6542" s="2">
        <f t="shared" si="306"/>
        <v>9</v>
      </c>
      <c r="D6542" t="s">
        <v>12</v>
      </c>
      <c r="E6542" t="s">
        <v>2302</v>
      </c>
      <c r="F6542">
        <v>31</v>
      </c>
      <c r="G6542" t="str">
        <f t="shared" si="307"/>
        <v>Large</v>
      </c>
      <c r="H6542" t="s">
        <v>5</v>
      </c>
      <c r="I6542" t="str">
        <f>IFERROR(VLOOKUP(A6542,sponsored_animals!$A$1:$C$2143,1,TRUE),0)</f>
        <v>36806649e5722d</v>
      </c>
      <c r="J6542">
        <f>VLOOKUP(H6542,location_costs!$A$1:$B$6,2,FALSE)</f>
        <v>140</v>
      </c>
      <c r="K6542" t="str">
        <f t="shared" si="308"/>
        <v>Dog_Large</v>
      </c>
      <c r="L6542">
        <f>VLOOKUP(K6542,size_costs!$D$1:$E$10,2,FALSE)</f>
        <v>175</v>
      </c>
      <c r="M6542">
        <f>VLOOKUP(C6542,age_costs!$A$1:$B$52,2,FALSE)</f>
        <v>150</v>
      </c>
    </row>
    <row r="6543" spans="1:13" x14ac:dyDescent="0.25">
      <c r="A6543" t="s">
        <v>8828</v>
      </c>
      <c r="B6543" t="s">
        <v>2627</v>
      </c>
      <c r="C6543" s="2">
        <f t="shared" si="306"/>
        <v>4</v>
      </c>
      <c r="D6543" t="s">
        <v>12</v>
      </c>
      <c r="E6543" t="s">
        <v>2533</v>
      </c>
      <c r="F6543">
        <v>41</v>
      </c>
      <c r="G6543" t="str">
        <f t="shared" si="307"/>
        <v>Large</v>
      </c>
      <c r="H6543" t="s">
        <v>5</v>
      </c>
      <c r="I6543" t="str">
        <f>IFERROR(VLOOKUP(A6543,sponsored_animals!$A$1:$C$2143,1,TRUE),0)</f>
        <v>178f1189a06b68</v>
      </c>
      <c r="J6543">
        <f>VLOOKUP(H6543,location_costs!$A$1:$B$6,2,FALSE)</f>
        <v>140</v>
      </c>
      <c r="K6543" t="str">
        <f t="shared" si="308"/>
        <v>Dog_Large</v>
      </c>
      <c r="L6543">
        <f>VLOOKUP(K6543,size_costs!$D$1:$E$10,2,FALSE)</f>
        <v>175</v>
      </c>
      <c r="M6543">
        <f>VLOOKUP(C6543,age_costs!$A$1:$B$52,2,FALSE)</f>
        <v>0</v>
      </c>
    </row>
    <row r="6544" spans="1:13" x14ac:dyDescent="0.25">
      <c r="A6544" t="s">
        <v>8829</v>
      </c>
      <c r="B6544" t="s">
        <v>14671</v>
      </c>
      <c r="C6544" s="2">
        <f t="shared" si="306"/>
        <v>4</v>
      </c>
      <c r="D6544" t="s">
        <v>19</v>
      </c>
      <c r="E6544" t="s">
        <v>2207</v>
      </c>
      <c r="F6544">
        <v>6.5</v>
      </c>
      <c r="G6544" t="str">
        <f t="shared" si="307"/>
        <v>Medium</v>
      </c>
      <c r="H6544" t="s">
        <v>3</v>
      </c>
      <c r="I6544" t="str">
        <f>IFERROR(VLOOKUP(A6544,sponsored_animals!$A$1:$C$2143,1,TRUE),0)</f>
        <v>178f1189a06b68</v>
      </c>
      <c r="J6544">
        <f>VLOOKUP(H6544,location_costs!$A$1:$B$6,2,FALSE)</f>
        <v>120</v>
      </c>
      <c r="K6544" t="str">
        <f t="shared" si="308"/>
        <v>Cat_Medium</v>
      </c>
      <c r="L6544">
        <f>VLOOKUP(K6544,size_costs!$D$1:$E$10,2,FALSE)</f>
        <v>120</v>
      </c>
      <c r="M6544">
        <f>VLOOKUP(C6544,age_costs!$A$1:$B$52,2,FALSE)</f>
        <v>0</v>
      </c>
    </row>
    <row r="6545" spans="1:13" x14ac:dyDescent="0.25">
      <c r="A6545" t="s">
        <v>8830</v>
      </c>
      <c r="B6545" t="s">
        <v>13541</v>
      </c>
      <c r="C6545" s="2">
        <f t="shared" si="306"/>
        <v>9</v>
      </c>
      <c r="D6545" t="s">
        <v>12</v>
      </c>
      <c r="E6545" t="s">
        <v>2448</v>
      </c>
      <c r="F6545">
        <v>37</v>
      </c>
      <c r="G6545" t="str">
        <f t="shared" si="307"/>
        <v>Large</v>
      </c>
      <c r="H6545" t="s">
        <v>4</v>
      </c>
      <c r="I6545">
        <f>IFERROR(VLOOKUP(A6545,sponsored_animals!$A$1:$C$2143,1,TRUE),0)</f>
        <v>0</v>
      </c>
      <c r="J6545">
        <f>VLOOKUP(H6545,location_costs!$A$1:$B$6,2,FALSE)</f>
        <v>110</v>
      </c>
      <c r="K6545" t="str">
        <f t="shared" si="308"/>
        <v>Dog_Large</v>
      </c>
      <c r="L6545">
        <f>VLOOKUP(K6545,size_costs!$D$1:$E$10,2,FALSE)</f>
        <v>175</v>
      </c>
      <c r="M6545">
        <f>VLOOKUP(C6545,age_costs!$A$1:$B$52,2,FALSE)</f>
        <v>150</v>
      </c>
    </row>
    <row r="6546" spans="1:13" x14ac:dyDescent="0.25">
      <c r="A6546" t="s">
        <v>8831</v>
      </c>
      <c r="B6546" t="s">
        <v>4220</v>
      </c>
      <c r="C6546" s="2">
        <f t="shared" si="306"/>
        <v>5</v>
      </c>
      <c r="D6546" t="s">
        <v>12</v>
      </c>
      <c r="E6546" t="s">
        <v>2325</v>
      </c>
      <c r="F6546">
        <v>11</v>
      </c>
      <c r="G6546" t="str">
        <f t="shared" si="307"/>
        <v>Medium</v>
      </c>
      <c r="H6546" t="s">
        <v>4</v>
      </c>
      <c r="I6546" t="str">
        <f>IFERROR(VLOOKUP(A6546,sponsored_animals!$A$1:$C$2143,1,TRUE),0)</f>
        <v>d40d0d9a6a4451</v>
      </c>
      <c r="J6546">
        <f>VLOOKUP(H6546,location_costs!$A$1:$B$6,2,FALSE)</f>
        <v>110</v>
      </c>
      <c r="K6546" t="str">
        <f t="shared" si="308"/>
        <v>Dog_Medium</v>
      </c>
      <c r="L6546">
        <f>VLOOKUP(K6546,size_costs!$D$1:$E$10,2,FALSE)</f>
        <v>150</v>
      </c>
      <c r="M6546">
        <f>VLOOKUP(C6546,age_costs!$A$1:$B$52,2,FALSE)</f>
        <v>100</v>
      </c>
    </row>
    <row r="6547" spans="1:13" x14ac:dyDescent="0.25">
      <c r="A6547" t="s">
        <v>8832</v>
      </c>
      <c r="B6547" t="s">
        <v>15793</v>
      </c>
      <c r="C6547" s="2">
        <f t="shared" si="306"/>
        <v>6</v>
      </c>
      <c r="D6547" t="s">
        <v>12</v>
      </c>
      <c r="E6547" t="s">
        <v>2190</v>
      </c>
      <c r="F6547">
        <v>25</v>
      </c>
      <c r="G6547" t="str">
        <f t="shared" si="307"/>
        <v>Medium</v>
      </c>
      <c r="H6547" t="s">
        <v>3</v>
      </c>
      <c r="I6547" t="str">
        <f>IFERROR(VLOOKUP(A6547,sponsored_animals!$A$1:$C$2143,1,TRUE),0)</f>
        <v>36806649e5722d</v>
      </c>
      <c r="J6547">
        <f>VLOOKUP(H6547,location_costs!$A$1:$B$6,2,FALSE)</f>
        <v>120</v>
      </c>
      <c r="K6547" t="str">
        <f t="shared" si="308"/>
        <v>Dog_Medium</v>
      </c>
      <c r="L6547">
        <f>VLOOKUP(K6547,size_costs!$D$1:$E$10,2,FALSE)</f>
        <v>150</v>
      </c>
      <c r="M6547">
        <f>VLOOKUP(C6547,age_costs!$A$1:$B$52,2,FALSE)</f>
        <v>100</v>
      </c>
    </row>
    <row r="6548" spans="1:13" x14ac:dyDescent="0.25">
      <c r="A6548" t="s">
        <v>8833</v>
      </c>
      <c r="B6548" t="s">
        <v>13605</v>
      </c>
      <c r="C6548" s="2">
        <f t="shared" si="306"/>
        <v>6</v>
      </c>
      <c r="D6548" t="s">
        <v>12</v>
      </c>
      <c r="E6548" t="s">
        <v>3136</v>
      </c>
      <c r="F6548">
        <v>6</v>
      </c>
      <c r="G6548" t="str">
        <f t="shared" si="307"/>
        <v>Small</v>
      </c>
      <c r="H6548" t="s">
        <v>3</v>
      </c>
      <c r="I6548" t="str">
        <f>IFERROR(VLOOKUP(A6548,sponsored_animals!$A$1:$C$2143,1,TRUE),0)</f>
        <v>7c0c3e04e6a4d4</v>
      </c>
      <c r="J6548">
        <f>VLOOKUP(H6548,location_costs!$A$1:$B$6,2,FALSE)</f>
        <v>120</v>
      </c>
      <c r="K6548" t="str">
        <f t="shared" si="308"/>
        <v>Dog_Small</v>
      </c>
      <c r="L6548">
        <f>VLOOKUP(K6548,size_costs!$D$1:$E$10,2,FALSE)</f>
        <v>125</v>
      </c>
      <c r="M6548">
        <f>VLOOKUP(C6548,age_costs!$A$1:$B$52,2,FALSE)</f>
        <v>100</v>
      </c>
    </row>
    <row r="6549" spans="1:13" x14ac:dyDescent="0.25">
      <c r="A6549" t="s">
        <v>8834</v>
      </c>
      <c r="B6549" t="s">
        <v>13622</v>
      </c>
      <c r="C6549" s="2">
        <f t="shared" si="306"/>
        <v>6</v>
      </c>
      <c r="D6549" t="s">
        <v>19</v>
      </c>
      <c r="E6549" t="s">
        <v>2226</v>
      </c>
      <c r="F6549">
        <v>3</v>
      </c>
      <c r="G6549" t="str">
        <f t="shared" si="307"/>
        <v>Small</v>
      </c>
      <c r="H6549" t="s">
        <v>5</v>
      </c>
      <c r="I6549" t="str">
        <f>IFERROR(VLOOKUP(A6549,sponsored_animals!$A$1:$C$2143,1,TRUE),0)</f>
        <v>438efb0f97b6a3</v>
      </c>
      <c r="J6549">
        <f>VLOOKUP(H6549,location_costs!$A$1:$B$6,2,FALSE)</f>
        <v>140</v>
      </c>
      <c r="K6549" t="str">
        <f t="shared" si="308"/>
        <v>Cat_Small</v>
      </c>
      <c r="L6549">
        <f>VLOOKUP(K6549,size_costs!$D$1:$E$10,2,FALSE)</f>
        <v>100</v>
      </c>
      <c r="M6549">
        <f>VLOOKUP(C6549,age_costs!$A$1:$B$52,2,FALSE)</f>
        <v>100</v>
      </c>
    </row>
    <row r="6550" spans="1:13" x14ac:dyDescent="0.25">
      <c r="A6550" t="s">
        <v>8835</v>
      </c>
      <c r="B6550" t="s">
        <v>6027</v>
      </c>
      <c r="C6550" s="2">
        <f t="shared" si="306"/>
        <v>3</v>
      </c>
      <c r="D6550" t="s">
        <v>12</v>
      </c>
      <c r="E6550" t="s">
        <v>2322</v>
      </c>
      <c r="F6550">
        <v>46</v>
      </c>
      <c r="G6550" t="str">
        <f t="shared" si="307"/>
        <v>Large</v>
      </c>
      <c r="H6550" t="s">
        <v>7</v>
      </c>
      <c r="I6550">
        <f>IFERROR(VLOOKUP(A6550,sponsored_animals!$A$1:$C$2143,1,TRUE),0)</f>
        <v>0</v>
      </c>
      <c r="J6550">
        <f>VLOOKUP(H6550,location_costs!$A$1:$B$6,2,FALSE)</f>
        <v>100</v>
      </c>
      <c r="K6550" t="str">
        <f t="shared" si="308"/>
        <v>Dog_Large</v>
      </c>
      <c r="L6550">
        <f>VLOOKUP(K6550,size_costs!$D$1:$E$10,2,FALSE)</f>
        <v>175</v>
      </c>
      <c r="M6550">
        <f>VLOOKUP(C6550,age_costs!$A$1:$B$52,2,FALSE)</f>
        <v>0</v>
      </c>
    </row>
    <row r="6551" spans="1:13" x14ac:dyDescent="0.25">
      <c r="A6551" t="s">
        <v>8836</v>
      </c>
      <c r="B6551" t="s">
        <v>3593</v>
      </c>
      <c r="C6551" s="2">
        <f t="shared" si="306"/>
        <v>4</v>
      </c>
      <c r="D6551" t="s">
        <v>12</v>
      </c>
      <c r="E6551" t="s">
        <v>2207</v>
      </c>
      <c r="F6551">
        <v>40</v>
      </c>
      <c r="G6551" t="str">
        <f t="shared" si="307"/>
        <v>Large</v>
      </c>
      <c r="H6551" t="s">
        <v>6</v>
      </c>
      <c r="I6551" t="str">
        <f>IFERROR(VLOOKUP(A6551,sponsored_animals!$A$1:$C$2143,1,TRUE),0)</f>
        <v>36806649e5722d</v>
      </c>
      <c r="J6551">
        <f>VLOOKUP(H6551,location_costs!$A$1:$B$6,2,FALSE)</f>
        <v>135</v>
      </c>
      <c r="K6551" t="str">
        <f t="shared" si="308"/>
        <v>Dog_Large</v>
      </c>
      <c r="L6551">
        <f>VLOOKUP(K6551,size_costs!$D$1:$E$10,2,FALSE)</f>
        <v>175</v>
      </c>
      <c r="M6551">
        <f>VLOOKUP(C6551,age_costs!$A$1:$B$52,2,FALSE)</f>
        <v>0</v>
      </c>
    </row>
    <row r="6552" spans="1:13" x14ac:dyDescent="0.25">
      <c r="A6552" t="s">
        <v>8837</v>
      </c>
      <c r="B6552" t="s">
        <v>15028</v>
      </c>
      <c r="C6552" s="2">
        <f t="shared" si="306"/>
        <v>4</v>
      </c>
      <c r="D6552" t="s">
        <v>12</v>
      </c>
      <c r="E6552" t="s">
        <v>2217</v>
      </c>
      <c r="F6552">
        <v>8</v>
      </c>
      <c r="G6552" t="str">
        <f t="shared" si="307"/>
        <v>Small</v>
      </c>
      <c r="H6552" t="s">
        <v>5</v>
      </c>
      <c r="I6552" t="str">
        <f>IFERROR(VLOOKUP(A6552,sponsored_animals!$A$1:$C$2143,1,TRUE),0)</f>
        <v>f3de00c24336c4</v>
      </c>
      <c r="J6552">
        <f>VLOOKUP(H6552,location_costs!$A$1:$B$6,2,FALSE)</f>
        <v>140</v>
      </c>
      <c r="K6552" t="str">
        <f t="shared" si="308"/>
        <v>Dog_Small</v>
      </c>
      <c r="L6552">
        <f>VLOOKUP(K6552,size_costs!$D$1:$E$10,2,FALSE)</f>
        <v>125</v>
      </c>
      <c r="M6552">
        <f>VLOOKUP(C6552,age_costs!$A$1:$B$52,2,FALSE)</f>
        <v>0</v>
      </c>
    </row>
    <row r="6553" spans="1:13" x14ac:dyDescent="0.25">
      <c r="A6553" t="s">
        <v>1068</v>
      </c>
      <c r="B6553" t="s">
        <v>15794</v>
      </c>
      <c r="C6553" s="2">
        <f t="shared" si="306"/>
        <v>13</v>
      </c>
      <c r="D6553" t="s">
        <v>12</v>
      </c>
      <c r="E6553" t="s">
        <v>2182</v>
      </c>
      <c r="F6553">
        <v>15</v>
      </c>
      <c r="G6553" t="str">
        <f t="shared" si="307"/>
        <v>Medium</v>
      </c>
      <c r="H6553" t="s">
        <v>6</v>
      </c>
      <c r="I6553" t="str">
        <f>IFERROR(VLOOKUP(A6553,sponsored_animals!$A$1:$C$2143,1,TRUE),0)</f>
        <v>b14069999a0ee6</v>
      </c>
      <c r="J6553">
        <f>VLOOKUP(H6553,location_costs!$A$1:$B$6,2,FALSE)</f>
        <v>135</v>
      </c>
      <c r="K6553" t="str">
        <f t="shared" si="308"/>
        <v>Dog_Medium</v>
      </c>
      <c r="L6553">
        <f>VLOOKUP(K6553,size_costs!$D$1:$E$10,2,FALSE)</f>
        <v>150</v>
      </c>
      <c r="M6553">
        <f>VLOOKUP(C6553,age_costs!$A$1:$B$52,2,FALSE)</f>
        <v>200</v>
      </c>
    </row>
    <row r="6554" spans="1:13" x14ac:dyDescent="0.25">
      <c r="A6554" t="s">
        <v>8838</v>
      </c>
      <c r="B6554" t="s">
        <v>8456</v>
      </c>
      <c r="C6554" s="2">
        <f t="shared" si="306"/>
        <v>11</v>
      </c>
      <c r="D6554" t="s">
        <v>12</v>
      </c>
      <c r="E6554" t="s">
        <v>2233</v>
      </c>
      <c r="F6554">
        <v>24</v>
      </c>
      <c r="G6554" t="str">
        <f t="shared" si="307"/>
        <v>Medium</v>
      </c>
      <c r="H6554" t="s">
        <v>7</v>
      </c>
      <c r="I6554" t="str">
        <f>IFERROR(VLOOKUP(A6554,sponsored_animals!$A$1:$C$2143,1,TRUE),0)</f>
        <v>7c0c3e04e6a4d4</v>
      </c>
      <c r="J6554">
        <f>VLOOKUP(H6554,location_costs!$A$1:$B$6,2,FALSE)</f>
        <v>100</v>
      </c>
      <c r="K6554" t="str">
        <f t="shared" si="308"/>
        <v>Dog_Medium</v>
      </c>
      <c r="L6554">
        <f>VLOOKUP(K6554,size_costs!$D$1:$E$10,2,FALSE)</f>
        <v>150</v>
      </c>
      <c r="M6554">
        <f>VLOOKUP(C6554,age_costs!$A$1:$B$52,2,FALSE)</f>
        <v>150</v>
      </c>
    </row>
    <row r="6555" spans="1:13" x14ac:dyDescent="0.25">
      <c r="A6555" t="s">
        <v>8840</v>
      </c>
      <c r="B6555" t="s">
        <v>3009</v>
      </c>
      <c r="C6555" s="2">
        <f t="shared" si="306"/>
        <v>9</v>
      </c>
      <c r="D6555" t="s">
        <v>19</v>
      </c>
      <c r="E6555" t="s">
        <v>2207</v>
      </c>
      <c r="F6555">
        <v>4</v>
      </c>
      <c r="G6555" t="str">
        <f t="shared" si="307"/>
        <v>Small</v>
      </c>
      <c r="H6555" t="s">
        <v>4</v>
      </c>
      <c r="I6555" t="str">
        <f>IFERROR(VLOOKUP(A6555,sponsored_animals!$A$1:$C$2143,1,TRUE),0)</f>
        <v>0ea863dbf1123f</v>
      </c>
      <c r="J6555">
        <f>VLOOKUP(H6555,location_costs!$A$1:$B$6,2,FALSE)</f>
        <v>110</v>
      </c>
      <c r="K6555" t="str">
        <f t="shared" si="308"/>
        <v>Cat_Small</v>
      </c>
      <c r="L6555">
        <f>VLOOKUP(K6555,size_costs!$D$1:$E$10,2,FALSE)</f>
        <v>100</v>
      </c>
      <c r="M6555">
        <f>VLOOKUP(C6555,age_costs!$A$1:$B$52,2,FALSE)</f>
        <v>150</v>
      </c>
    </row>
    <row r="6556" spans="1:13" x14ac:dyDescent="0.25">
      <c r="A6556" t="s">
        <v>8841</v>
      </c>
      <c r="B6556" t="s">
        <v>4247</v>
      </c>
      <c r="C6556" s="2">
        <f t="shared" si="306"/>
        <v>3</v>
      </c>
      <c r="D6556" t="s">
        <v>19</v>
      </c>
      <c r="E6556" t="s">
        <v>2182</v>
      </c>
      <c r="F6556">
        <v>4</v>
      </c>
      <c r="G6556" t="str">
        <f t="shared" si="307"/>
        <v>Small</v>
      </c>
      <c r="H6556" t="s">
        <v>7</v>
      </c>
      <c r="I6556" t="str">
        <f>IFERROR(VLOOKUP(A6556,sponsored_animals!$A$1:$C$2143,1,TRUE),0)</f>
        <v>178f1189a06b68</v>
      </c>
      <c r="J6556">
        <f>VLOOKUP(H6556,location_costs!$A$1:$B$6,2,FALSE)</f>
        <v>100</v>
      </c>
      <c r="K6556" t="str">
        <f t="shared" si="308"/>
        <v>Cat_Small</v>
      </c>
      <c r="L6556">
        <f>VLOOKUP(K6556,size_costs!$D$1:$E$10,2,FALSE)</f>
        <v>100</v>
      </c>
      <c r="M6556">
        <f>VLOOKUP(C6556,age_costs!$A$1:$B$52,2,FALSE)</f>
        <v>0</v>
      </c>
    </row>
    <row r="6557" spans="1:13" x14ac:dyDescent="0.25">
      <c r="A6557" t="s">
        <v>8842</v>
      </c>
      <c r="B6557" t="s">
        <v>14049</v>
      </c>
      <c r="C6557" s="2">
        <f t="shared" si="306"/>
        <v>8</v>
      </c>
      <c r="D6557" t="s">
        <v>19</v>
      </c>
      <c r="E6557" t="s">
        <v>2219</v>
      </c>
      <c r="F6557">
        <v>9</v>
      </c>
      <c r="G6557" t="str">
        <f t="shared" si="307"/>
        <v>Large</v>
      </c>
      <c r="H6557" t="s">
        <v>6</v>
      </c>
      <c r="I6557" t="str">
        <f>IFERROR(VLOOKUP(A6557,sponsored_animals!$A$1:$C$2143,1,TRUE),0)</f>
        <v>178f1189a06b68</v>
      </c>
      <c r="J6557">
        <f>VLOOKUP(H6557,location_costs!$A$1:$B$6,2,FALSE)</f>
        <v>135</v>
      </c>
      <c r="K6557" t="str">
        <f t="shared" si="308"/>
        <v>Cat_Large</v>
      </c>
      <c r="L6557">
        <f>VLOOKUP(K6557,size_costs!$D$1:$E$10,2,FALSE)</f>
        <v>140</v>
      </c>
      <c r="M6557">
        <f>VLOOKUP(C6557,age_costs!$A$1:$B$52,2,FALSE)</f>
        <v>150</v>
      </c>
    </row>
    <row r="6558" spans="1:13" x14ac:dyDescent="0.25">
      <c r="A6558" t="s">
        <v>8843</v>
      </c>
      <c r="B6558" t="s">
        <v>14508</v>
      </c>
      <c r="C6558" s="2">
        <f t="shared" si="306"/>
        <v>9</v>
      </c>
      <c r="D6558" t="s">
        <v>12</v>
      </c>
      <c r="E6558" t="s">
        <v>2207</v>
      </c>
      <c r="F6558">
        <v>39</v>
      </c>
      <c r="G6558" t="str">
        <f t="shared" si="307"/>
        <v>Large</v>
      </c>
      <c r="H6558" t="s">
        <v>6</v>
      </c>
      <c r="I6558" t="str">
        <f>IFERROR(VLOOKUP(A6558,sponsored_animals!$A$1:$C$2143,1,TRUE),0)</f>
        <v>f3de00c24336c4</v>
      </c>
      <c r="J6558">
        <f>VLOOKUP(H6558,location_costs!$A$1:$B$6,2,FALSE)</f>
        <v>135</v>
      </c>
      <c r="K6558" t="str">
        <f t="shared" si="308"/>
        <v>Dog_Large</v>
      </c>
      <c r="L6558">
        <f>VLOOKUP(K6558,size_costs!$D$1:$E$10,2,FALSE)</f>
        <v>175</v>
      </c>
      <c r="M6558">
        <f>VLOOKUP(C6558,age_costs!$A$1:$B$52,2,FALSE)</f>
        <v>150</v>
      </c>
    </row>
    <row r="6559" spans="1:13" x14ac:dyDescent="0.25">
      <c r="A6559" t="s">
        <v>8844</v>
      </c>
      <c r="B6559" t="s">
        <v>2471</v>
      </c>
      <c r="C6559" s="2">
        <f t="shared" si="306"/>
        <v>8</v>
      </c>
      <c r="D6559" t="s">
        <v>12</v>
      </c>
      <c r="E6559" t="s">
        <v>2186</v>
      </c>
      <c r="F6559">
        <v>49</v>
      </c>
      <c r="G6559" t="str">
        <f t="shared" si="307"/>
        <v>Large</v>
      </c>
      <c r="H6559" t="s">
        <v>5</v>
      </c>
      <c r="I6559" t="str">
        <f>IFERROR(VLOOKUP(A6559,sponsored_animals!$A$1:$C$2143,1,TRUE),0)</f>
        <v>36806649e5722d</v>
      </c>
      <c r="J6559">
        <f>VLOOKUP(H6559,location_costs!$A$1:$B$6,2,FALSE)</f>
        <v>140</v>
      </c>
      <c r="K6559" t="str">
        <f t="shared" si="308"/>
        <v>Dog_Large</v>
      </c>
      <c r="L6559">
        <f>VLOOKUP(K6559,size_costs!$D$1:$E$10,2,FALSE)</f>
        <v>175</v>
      </c>
      <c r="M6559">
        <f>VLOOKUP(C6559,age_costs!$A$1:$B$52,2,FALSE)</f>
        <v>150</v>
      </c>
    </row>
    <row r="6560" spans="1:13" x14ac:dyDescent="0.25">
      <c r="A6560" t="s">
        <v>1795</v>
      </c>
      <c r="B6560" t="s">
        <v>5444</v>
      </c>
      <c r="C6560" s="2">
        <f t="shared" si="306"/>
        <v>8</v>
      </c>
      <c r="D6560" t="s">
        <v>12</v>
      </c>
      <c r="E6560" t="s">
        <v>2190</v>
      </c>
      <c r="F6560">
        <v>38</v>
      </c>
      <c r="G6560" t="str">
        <f t="shared" si="307"/>
        <v>Large</v>
      </c>
      <c r="H6560" t="s">
        <v>6</v>
      </c>
      <c r="I6560" t="str">
        <f>IFERROR(VLOOKUP(A6560,sponsored_animals!$A$1:$C$2143,1,TRUE),0)</f>
        <v>36806649e5722d</v>
      </c>
      <c r="J6560">
        <f>VLOOKUP(H6560,location_costs!$A$1:$B$6,2,FALSE)</f>
        <v>135</v>
      </c>
      <c r="K6560" t="str">
        <f t="shared" si="308"/>
        <v>Dog_Large</v>
      </c>
      <c r="L6560">
        <f>VLOOKUP(K6560,size_costs!$D$1:$E$10,2,FALSE)</f>
        <v>175</v>
      </c>
      <c r="M6560">
        <f>VLOOKUP(C6560,age_costs!$A$1:$B$52,2,FALSE)</f>
        <v>150</v>
      </c>
    </row>
    <row r="6561" spans="1:13" x14ac:dyDescent="0.25">
      <c r="A6561" t="s">
        <v>8846</v>
      </c>
      <c r="B6561" t="s">
        <v>13813</v>
      </c>
      <c r="C6561" s="2">
        <f t="shared" si="306"/>
        <v>5</v>
      </c>
      <c r="D6561" t="s">
        <v>12</v>
      </c>
      <c r="E6561" t="s">
        <v>2255</v>
      </c>
      <c r="F6561">
        <v>14</v>
      </c>
      <c r="G6561" t="str">
        <f t="shared" si="307"/>
        <v>Medium</v>
      </c>
      <c r="H6561" t="s">
        <v>3</v>
      </c>
      <c r="I6561" t="str">
        <f>IFERROR(VLOOKUP(A6561,sponsored_animals!$A$1:$C$2143,1,TRUE),0)</f>
        <v>74228ffdfe76aa</v>
      </c>
      <c r="J6561">
        <f>VLOOKUP(H6561,location_costs!$A$1:$B$6,2,FALSE)</f>
        <v>120</v>
      </c>
      <c r="K6561" t="str">
        <f t="shared" si="308"/>
        <v>Dog_Medium</v>
      </c>
      <c r="L6561">
        <f>VLOOKUP(K6561,size_costs!$D$1:$E$10,2,FALSE)</f>
        <v>150</v>
      </c>
      <c r="M6561">
        <f>VLOOKUP(C6561,age_costs!$A$1:$B$52,2,FALSE)</f>
        <v>100</v>
      </c>
    </row>
    <row r="6562" spans="1:13" x14ac:dyDescent="0.25">
      <c r="A6562" t="s">
        <v>8847</v>
      </c>
      <c r="B6562" t="s">
        <v>5147</v>
      </c>
      <c r="C6562" s="2">
        <f t="shared" si="306"/>
        <v>4</v>
      </c>
      <c r="D6562" t="s">
        <v>12</v>
      </c>
      <c r="E6562" t="s">
        <v>2332</v>
      </c>
      <c r="F6562">
        <v>36</v>
      </c>
      <c r="G6562" t="str">
        <f t="shared" si="307"/>
        <v>Large</v>
      </c>
      <c r="H6562" t="s">
        <v>3</v>
      </c>
      <c r="I6562" t="str">
        <f>IFERROR(VLOOKUP(A6562,sponsored_animals!$A$1:$C$2143,1,TRUE),0)</f>
        <v>36806649e5722d</v>
      </c>
      <c r="J6562">
        <f>VLOOKUP(H6562,location_costs!$A$1:$B$6,2,FALSE)</f>
        <v>120</v>
      </c>
      <c r="K6562" t="str">
        <f t="shared" si="308"/>
        <v>Dog_Large</v>
      </c>
      <c r="L6562">
        <f>VLOOKUP(K6562,size_costs!$D$1:$E$10,2,FALSE)</f>
        <v>175</v>
      </c>
      <c r="M6562">
        <f>VLOOKUP(C6562,age_costs!$A$1:$B$52,2,FALSE)</f>
        <v>0</v>
      </c>
    </row>
    <row r="6563" spans="1:13" x14ac:dyDescent="0.25">
      <c r="A6563" t="s">
        <v>8848</v>
      </c>
      <c r="B6563" t="s">
        <v>15795</v>
      </c>
      <c r="C6563" s="2">
        <f t="shared" si="306"/>
        <v>11</v>
      </c>
      <c r="D6563" t="s">
        <v>12</v>
      </c>
      <c r="E6563" t="s">
        <v>2247</v>
      </c>
      <c r="F6563">
        <v>20</v>
      </c>
      <c r="G6563" t="str">
        <f t="shared" si="307"/>
        <v>Medium</v>
      </c>
      <c r="H6563" t="s">
        <v>7</v>
      </c>
      <c r="I6563" t="str">
        <f>IFERROR(VLOOKUP(A6563,sponsored_animals!$A$1:$C$2143,1,TRUE),0)</f>
        <v>4fca6ef6dbda96</v>
      </c>
      <c r="J6563">
        <f>VLOOKUP(H6563,location_costs!$A$1:$B$6,2,FALSE)</f>
        <v>100</v>
      </c>
      <c r="K6563" t="str">
        <f t="shared" si="308"/>
        <v>Dog_Medium</v>
      </c>
      <c r="L6563">
        <f>VLOOKUP(K6563,size_costs!$D$1:$E$10,2,FALSE)</f>
        <v>150</v>
      </c>
      <c r="M6563">
        <f>VLOOKUP(C6563,age_costs!$A$1:$B$52,2,FALSE)</f>
        <v>150</v>
      </c>
    </row>
    <row r="6564" spans="1:13" x14ac:dyDescent="0.25">
      <c r="A6564" t="s">
        <v>8849</v>
      </c>
      <c r="B6564" t="s">
        <v>13644</v>
      </c>
      <c r="C6564" s="2">
        <f t="shared" si="306"/>
        <v>6</v>
      </c>
      <c r="D6564" t="s">
        <v>12</v>
      </c>
      <c r="E6564" t="s">
        <v>2674</v>
      </c>
      <c r="F6564">
        <v>48</v>
      </c>
      <c r="G6564" t="str">
        <f t="shared" si="307"/>
        <v>Large</v>
      </c>
      <c r="H6564" t="s">
        <v>5</v>
      </c>
      <c r="I6564">
        <f>IFERROR(VLOOKUP(A6564,sponsored_animals!$A$1:$C$2143,1,TRUE),0)</f>
        <v>0</v>
      </c>
      <c r="J6564">
        <f>VLOOKUP(H6564,location_costs!$A$1:$B$6,2,FALSE)</f>
        <v>140</v>
      </c>
      <c r="K6564" t="str">
        <f t="shared" si="308"/>
        <v>Dog_Large</v>
      </c>
      <c r="L6564">
        <f>VLOOKUP(K6564,size_costs!$D$1:$E$10,2,FALSE)</f>
        <v>175</v>
      </c>
      <c r="M6564">
        <f>VLOOKUP(C6564,age_costs!$A$1:$B$52,2,FALSE)</f>
        <v>100</v>
      </c>
    </row>
    <row r="6565" spans="1:13" x14ac:dyDescent="0.25">
      <c r="A6565" t="s">
        <v>8850</v>
      </c>
      <c r="B6565" t="s">
        <v>4205</v>
      </c>
      <c r="C6565" s="2">
        <f t="shared" si="306"/>
        <v>6</v>
      </c>
      <c r="D6565" t="s">
        <v>19</v>
      </c>
      <c r="E6565" t="s">
        <v>5056</v>
      </c>
      <c r="F6565">
        <v>4</v>
      </c>
      <c r="G6565" t="str">
        <f t="shared" si="307"/>
        <v>Small</v>
      </c>
      <c r="H6565" t="s">
        <v>5</v>
      </c>
      <c r="I6565" t="str">
        <f>IFERROR(VLOOKUP(A6565,sponsored_animals!$A$1:$C$2143,1,TRUE),0)</f>
        <v>214f8f6b359a1e</v>
      </c>
      <c r="J6565">
        <f>VLOOKUP(H6565,location_costs!$A$1:$B$6,2,FALSE)</f>
        <v>140</v>
      </c>
      <c r="K6565" t="str">
        <f t="shared" si="308"/>
        <v>Cat_Small</v>
      </c>
      <c r="L6565">
        <f>VLOOKUP(K6565,size_costs!$D$1:$E$10,2,FALSE)</f>
        <v>100</v>
      </c>
      <c r="M6565">
        <f>VLOOKUP(C6565,age_costs!$A$1:$B$52,2,FALSE)</f>
        <v>100</v>
      </c>
    </row>
    <row r="6566" spans="1:13" x14ac:dyDescent="0.25">
      <c r="A6566" t="s">
        <v>8851</v>
      </c>
      <c r="B6566" t="s">
        <v>15123</v>
      </c>
      <c r="C6566" s="2">
        <f t="shared" si="306"/>
        <v>9</v>
      </c>
      <c r="D6566" t="s">
        <v>12</v>
      </c>
      <c r="E6566" t="s">
        <v>2263</v>
      </c>
      <c r="F6566">
        <v>21</v>
      </c>
      <c r="G6566" t="str">
        <f t="shared" si="307"/>
        <v>Medium</v>
      </c>
      <c r="H6566" t="s">
        <v>6</v>
      </c>
      <c r="I6566" t="str">
        <f>IFERROR(VLOOKUP(A6566,sponsored_animals!$A$1:$C$2143,1,TRUE),0)</f>
        <v>0918714dc3a6e1</v>
      </c>
      <c r="J6566">
        <f>VLOOKUP(H6566,location_costs!$A$1:$B$6,2,FALSE)</f>
        <v>135</v>
      </c>
      <c r="K6566" t="str">
        <f t="shared" si="308"/>
        <v>Dog_Medium</v>
      </c>
      <c r="L6566">
        <f>VLOOKUP(K6566,size_costs!$D$1:$E$10,2,FALSE)</f>
        <v>150</v>
      </c>
      <c r="M6566">
        <f>VLOOKUP(C6566,age_costs!$A$1:$B$52,2,FALSE)</f>
        <v>150</v>
      </c>
    </row>
    <row r="6567" spans="1:13" x14ac:dyDescent="0.25">
      <c r="A6567" t="s">
        <v>8852</v>
      </c>
      <c r="B6567" t="s">
        <v>14431</v>
      </c>
      <c r="C6567" s="2">
        <f t="shared" si="306"/>
        <v>8</v>
      </c>
      <c r="D6567" t="s">
        <v>19</v>
      </c>
      <c r="E6567" t="s">
        <v>2182</v>
      </c>
      <c r="F6567">
        <v>3</v>
      </c>
      <c r="G6567" t="str">
        <f t="shared" si="307"/>
        <v>Small</v>
      </c>
      <c r="H6567" t="s">
        <v>4</v>
      </c>
      <c r="I6567" t="str">
        <f>IFERROR(VLOOKUP(A6567,sponsored_animals!$A$1:$C$2143,1,TRUE),0)</f>
        <v>178f1189a06b68</v>
      </c>
      <c r="J6567">
        <f>VLOOKUP(H6567,location_costs!$A$1:$B$6,2,FALSE)</f>
        <v>110</v>
      </c>
      <c r="K6567" t="str">
        <f t="shared" si="308"/>
        <v>Cat_Small</v>
      </c>
      <c r="L6567">
        <f>VLOOKUP(K6567,size_costs!$D$1:$E$10,2,FALSE)</f>
        <v>100</v>
      </c>
      <c r="M6567">
        <f>VLOOKUP(C6567,age_costs!$A$1:$B$52,2,FALSE)</f>
        <v>150</v>
      </c>
    </row>
    <row r="6568" spans="1:13" x14ac:dyDescent="0.25">
      <c r="A6568" t="s">
        <v>8853</v>
      </c>
      <c r="B6568" t="s">
        <v>15591</v>
      </c>
      <c r="C6568" s="2">
        <f t="shared" si="306"/>
        <v>7</v>
      </c>
      <c r="D6568" t="s">
        <v>12</v>
      </c>
      <c r="E6568" t="s">
        <v>2241</v>
      </c>
      <c r="F6568">
        <v>25</v>
      </c>
      <c r="G6568" t="str">
        <f t="shared" si="307"/>
        <v>Medium</v>
      </c>
      <c r="H6568" t="s">
        <v>5</v>
      </c>
      <c r="I6568">
        <f>IFERROR(VLOOKUP(A6568,sponsored_animals!$A$1:$C$2143,1,TRUE),0)</f>
        <v>0</v>
      </c>
      <c r="J6568">
        <f>VLOOKUP(H6568,location_costs!$A$1:$B$6,2,FALSE)</f>
        <v>140</v>
      </c>
      <c r="K6568" t="str">
        <f t="shared" si="308"/>
        <v>Dog_Medium</v>
      </c>
      <c r="L6568">
        <f>VLOOKUP(K6568,size_costs!$D$1:$E$10,2,FALSE)</f>
        <v>150</v>
      </c>
      <c r="M6568">
        <f>VLOOKUP(C6568,age_costs!$A$1:$B$52,2,FALSE)</f>
        <v>100</v>
      </c>
    </row>
    <row r="6569" spans="1:13" x14ac:dyDescent="0.25">
      <c r="A6569" t="s">
        <v>8854</v>
      </c>
      <c r="B6569" t="s">
        <v>15796</v>
      </c>
      <c r="C6569" s="2">
        <f t="shared" si="306"/>
        <v>15</v>
      </c>
      <c r="D6569" t="s">
        <v>12</v>
      </c>
      <c r="E6569" t="s">
        <v>2448</v>
      </c>
      <c r="F6569">
        <v>31</v>
      </c>
      <c r="G6569" t="str">
        <f t="shared" si="307"/>
        <v>Large</v>
      </c>
      <c r="H6569" t="s">
        <v>6</v>
      </c>
      <c r="I6569" t="str">
        <f>IFERROR(VLOOKUP(A6569,sponsored_animals!$A$1:$C$2143,1,TRUE),0)</f>
        <v>36806649e5722d</v>
      </c>
      <c r="J6569">
        <f>VLOOKUP(H6569,location_costs!$A$1:$B$6,2,FALSE)</f>
        <v>135</v>
      </c>
      <c r="K6569" t="str">
        <f t="shared" si="308"/>
        <v>Dog_Large</v>
      </c>
      <c r="L6569">
        <f>VLOOKUP(K6569,size_costs!$D$1:$E$10,2,FALSE)</f>
        <v>175</v>
      </c>
      <c r="M6569">
        <f>VLOOKUP(C6569,age_costs!$A$1:$B$52,2,FALSE)</f>
        <v>200</v>
      </c>
    </row>
    <row r="6570" spans="1:13" x14ac:dyDescent="0.25">
      <c r="A6570" t="s">
        <v>8855</v>
      </c>
      <c r="B6570" t="s">
        <v>13689</v>
      </c>
      <c r="C6570" s="2">
        <f t="shared" si="306"/>
        <v>12</v>
      </c>
      <c r="D6570" t="s">
        <v>12</v>
      </c>
      <c r="E6570" t="s">
        <v>2233</v>
      </c>
      <c r="F6570">
        <v>47</v>
      </c>
      <c r="G6570" t="str">
        <f t="shared" si="307"/>
        <v>Large</v>
      </c>
      <c r="H6570" t="s">
        <v>5</v>
      </c>
      <c r="I6570" t="str">
        <f>IFERROR(VLOOKUP(A6570,sponsored_animals!$A$1:$C$2143,1,TRUE),0)</f>
        <v>36806649e5722d</v>
      </c>
      <c r="J6570">
        <f>VLOOKUP(H6570,location_costs!$A$1:$B$6,2,FALSE)</f>
        <v>140</v>
      </c>
      <c r="K6570" t="str">
        <f t="shared" si="308"/>
        <v>Dog_Large</v>
      </c>
      <c r="L6570">
        <f>VLOOKUP(K6570,size_costs!$D$1:$E$10,2,FALSE)</f>
        <v>175</v>
      </c>
      <c r="M6570">
        <f>VLOOKUP(C6570,age_costs!$A$1:$B$52,2,FALSE)</f>
        <v>150</v>
      </c>
    </row>
    <row r="6571" spans="1:13" x14ac:dyDescent="0.25">
      <c r="A6571" t="s">
        <v>8856</v>
      </c>
      <c r="B6571" t="s">
        <v>14786</v>
      </c>
      <c r="C6571" s="2">
        <f t="shared" si="306"/>
        <v>6</v>
      </c>
      <c r="D6571" t="s">
        <v>12</v>
      </c>
      <c r="E6571" t="s">
        <v>2190</v>
      </c>
      <c r="F6571">
        <v>47</v>
      </c>
      <c r="G6571" t="str">
        <f t="shared" si="307"/>
        <v>Large</v>
      </c>
      <c r="H6571" t="s">
        <v>3</v>
      </c>
      <c r="I6571">
        <f>IFERROR(VLOOKUP(A6571,sponsored_animals!$A$1:$C$2143,1,TRUE),0)</f>
        <v>0</v>
      </c>
      <c r="J6571">
        <f>VLOOKUP(H6571,location_costs!$A$1:$B$6,2,FALSE)</f>
        <v>120</v>
      </c>
      <c r="K6571" t="str">
        <f t="shared" si="308"/>
        <v>Dog_Large</v>
      </c>
      <c r="L6571">
        <f>VLOOKUP(K6571,size_costs!$D$1:$E$10,2,FALSE)</f>
        <v>175</v>
      </c>
      <c r="M6571">
        <f>VLOOKUP(C6571,age_costs!$A$1:$B$52,2,FALSE)</f>
        <v>100</v>
      </c>
    </row>
    <row r="6572" spans="1:13" x14ac:dyDescent="0.25">
      <c r="A6572" t="s">
        <v>8857</v>
      </c>
      <c r="B6572" t="s">
        <v>3384</v>
      </c>
      <c r="C6572" s="2">
        <f t="shared" si="306"/>
        <v>7</v>
      </c>
      <c r="D6572" t="s">
        <v>19</v>
      </c>
      <c r="E6572" t="s">
        <v>8858</v>
      </c>
      <c r="F6572">
        <v>4</v>
      </c>
      <c r="G6572" t="str">
        <f t="shared" si="307"/>
        <v>Small</v>
      </c>
      <c r="H6572" t="s">
        <v>3</v>
      </c>
      <c r="I6572" t="str">
        <f>IFERROR(VLOOKUP(A6572,sponsored_animals!$A$1:$C$2143,1,TRUE),0)</f>
        <v>b14069999a0ee6</v>
      </c>
      <c r="J6572">
        <f>VLOOKUP(H6572,location_costs!$A$1:$B$6,2,FALSE)</f>
        <v>120</v>
      </c>
      <c r="K6572" t="str">
        <f t="shared" si="308"/>
        <v>Cat_Small</v>
      </c>
      <c r="L6572">
        <f>VLOOKUP(K6572,size_costs!$D$1:$E$10,2,FALSE)</f>
        <v>100</v>
      </c>
      <c r="M6572">
        <f>VLOOKUP(C6572,age_costs!$A$1:$B$52,2,FALSE)</f>
        <v>100</v>
      </c>
    </row>
    <row r="6573" spans="1:13" x14ac:dyDescent="0.25">
      <c r="A6573" t="s">
        <v>767</v>
      </c>
      <c r="B6573" t="s">
        <v>15790</v>
      </c>
      <c r="C6573" s="2">
        <f t="shared" si="306"/>
        <v>10</v>
      </c>
      <c r="D6573" t="s">
        <v>19</v>
      </c>
      <c r="E6573" t="s">
        <v>2226</v>
      </c>
      <c r="F6573">
        <v>4</v>
      </c>
      <c r="G6573" t="str">
        <f t="shared" si="307"/>
        <v>Small</v>
      </c>
      <c r="H6573" t="s">
        <v>3</v>
      </c>
      <c r="I6573" t="str">
        <f>IFERROR(VLOOKUP(A6573,sponsored_animals!$A$1:$C$2143,1,TRUE),0)</f>
        <v>36806649e5722d</v>
      </c>
      <c r="J6573">
        <f>VLOOKUP(H6573,location_costs!$A$1:$B$6,2,FALSE)</f>
        <v>120</v>
      </c>
      <c r="K6573" t="str">
        <f t="shared" si="308"/>
        <v>Cat_Small</v>
      </c>
      <c r="L6573">
        <f>VLOOKUP(K6573,size_costs!$D$1:$E$10,2,FALSE)</f>
        <v>100</v>
      </c>
      <c r="M6573">
        <f>VLOOKUP(C6573,age_costs!$A$1:$B$52,2,FALSE)</f>
        <v>150</v>
      </c>
    </row>
    <row r="6574" spans="1:13" x14ac:dyDescent="0.25">
      <c r="A6574" t="s">
        <v>8859</v>
      </c>
      <c r="B6574" t="s">
        <v>15797</v>
      </c>
      <c r="C6574" s="2">
        <f t="shared" si="306"/>
        <v>7</v>
      </c>
      <c r="D6574" t="s">
        <v>12</v>
      </c>
      <c r="E6574" t="s">
        <v>2186</v>
      </c>
      <c r="F6574">
        <v>20</v>
      </c>
      <c r="G6574" t="str">
        <f t="shared" si="307"/>
        <v>Medium</v>
      </c>
      <c r="H6574" t="s">
        <v>6</v>
      </c>
      <c r="I6574" t="str">
        <f>IFERROR(VLOOKUP(A6574,sponsored_animals!$A$1:$C$2143,1,TRUE),0)</f>
        <v>214f8f6b359a1e</v>
      </c>
      <c r="J6574">
        <f>VLOOKUP(H6574,location_costs!$A$1:$B$6,2,FALSE)</f>
        <v>135</v>
      </c>
      <c r="K6574" t="str">
        <f t="shared" si="308"/>
        <v>Dog_Medium</v>
      </c>
      <c r="L6574">
        <f>VLOOKUP(K6574,size_costs!$D$1:$E$10,2,FALSE)</f>
        <v>150</v>
      </c>
      <c r="M6574">
        <f>VLOOKUP(C6574,age_costs!$A$1:$B$52,2,FALSE)</f>
        <v>100</v>
      </c>
    </row>
    <row r="6575" spans="1:13" x14ac:dyDescent="0.25">
      <c r="A6575" t="s">
        <v>8860</v>
      </c>
      <c r="B6575" t="s">
        <v>14854</v>
      </c>
      <c r="C6575" s="2">
        <f t="shared" si="306"/>
        <v>10</v>
      </c>
      <c r="D6575" t="s">
        <v>12</v>
      </c>
      <c r="E6575" t="s">
        <v>2186</v>
      </c>
      <c r="F6575">
        <v>33</v>
      </c>
      <c r="G6575" t="str">
        <f t="shared" si="307"/>
        <v>Large</v>
      </c>
      <c r="H6575" t="s">
        <v>3</v>
      </c>
      <c r="I6575" t="str">
        <f>IFERROR(VLOOKUP(A6575,sponsored_animals!$A$1:$C$2143,1,TRUE),0)</f>
        <v>f3de00c24336c4</v>
      </c>
      <c r="J6575">
        <f>VLOOKUP(H6575,location_costs!$A$1:$B$6,2,FALSE)</f>
        <v>120</v>
      </c>
      <c r="K6575" t="str">
        <f t="shared" si="308"/>
        <v>Dog_Large</v>
      </c>
      <c r="L6575">
        <f>VLOOKUP(K6575,size_costs!$D$1:$E$10,2,FALSE)</f>
        <v>175</v>
      </c>
      <c r="M6575">
        <f>VLOOKUP(C6575,age_costs!$A$1:$B$52,2,FALSE)</f>
        <v>150</v>
      </c>
    </row>
    <row r="6576" spans="1:13" x14ac:dyDescent="0.25">
      <c r="A6576" t="s">
        <v>8861</v>
      </c>
      <c r="B6576" t="s">
        <v>6587</v>
      </c>
      <c r="C6576" s="2">
        <f t="shared" si="306"/>
        <v>3</v>
      </c>
      <c r="D6576" t="s">
        <v>12</v>
      </c>
      <c r="E6576" t="s">
        <v>2322</v>
      </c>
      <c r="F6576">
        <v>29</v>
      </c>
      <c r="G6576" t="str">
        <f t="shared" si="307"/>
        <v>Medium</v>
      </c>
      <c r="H6576" t="s">
        <v>6</v>
      </c>
      <c r="I6576" t="str">
        <f>IFERROR(VLOOKUP(A6576,sponsored_animals!$A$1:$C$2143,1,TRUE),0)</f>
        <v>214f8f6b359a1e</v>
      </c>
      <c r="J6576">
        <f>VLOOKUP(H6576,location_costs!$A$1:$B$6,2,FALSE)</f>
        <v>135</v>
      </c>
      <c r="K6576" t="str">
        <f t="shared" si="308"/>
        <v>Dog_Medium</v>
      </c>
      <c r="L6576">
        <f>VLOOKUP(K6576,size_costs!$D$1:$E$10,2,FALSE)</f>
        <v>150</v>
      </c>
      <c r="M6576">
        <f>VLOOKUP(C6576,age_costs!$A$1:$B$52,2,FALSE)</f>
        <v>0</v>
      </c>
    </row>
    <row r="6577" spans="1:13" x14ac:dyDescent="0.25">
      <c r="A6577" t="s">
        <v>8862</v>
      </c>
      <c r="B6577" t="s">
        <v>6096</v>
      </c>
      <c r="C6577" s="2">
        <f t="shared" si="306"/>
        <v>2</v>
      </c>
      <c r="D6577" t="s">
        <v>12</v>
      </c>
      <c r="E6577" t="s">
        <v>2217</v>
      </c>
      <c r="F6577">
        <v>20</v>
      </c>
      <c r="G6577" t="str">
        <f t="shared" si="307"/>
        <v>Medium</v>
      </c>
      <c r="H6577" t="s">
        <v>5</v>
      </c>
      <c r="I6577">
        <f>IFERROR(VLOOKUP(A6577,sponsored_animals!$A$1:$C$2143,1,TRUE),0)</f>
        <v>0</v>
      </c>
      <c r="J6577">
        <f>VLOOKUP(H6577,location_costs!$A$1:$B$6,2,FALSE)</f>
        <v>140</v>
      </c>
      <c r="K6577" t="str">
        <f t="shared" si="308"/>
        <v>Dog_Medium</v>
      </c>
      <c r="L6577">
        <f>VLOOKUP(K6577,size_costs!$D$1:$E$10,2,FALSE)</f>
        <v>150</v>
      </c>
      <c r="M6577">
        <f>VLOOKUP(C6577,age_costs!$A$1:$B$52,2,FALSE)</f>
        <v>0</v>
      </c>
    </row>
    <row r="6578" spans="1:13" x14ac:dyDescent="0.25">
      <c r="A6578" t="s">
        <v>8863</v>
      </c>
      <c r="B6578" t="s">
        <v>9082</v>
      </c>
      <c r="C6578" s="2">
        <f t="shared" si="306"/>
        <v>6</v>
      </c>
      <c r="D6578" t="s">
        <v>12</v>
      </c>
      <c r="E6578" t="s">
        <v>2294</v>
      </c>
      <c r="F6578">
        <v>17</v>
      </c>
      <c r="G6578" t="str">
        <f t="shared" si="307"/>
        <v>Medium</v>
      </c>
      <c r="H6578" t="s">
        <v>3</v>
      </c>
      <c r="I6578">
        <f>IFERROR(VLOOKUP(A6578,sponsored_animals!$A$1:$C$2143,1,TRUE),0)</f>
        <v>0</v>
      </c>
      <c r="J6578">
        <f>VLOOKUP(H6578,location_costs!$A$1:$B$6,2,FALSE)</f>
        <v>120</v>
      </c>
      <c r="K6578" t="str">
        <f t="shared" si="308"/>
        <v>Dog_Medium</v>
      </c>
      <c r="L6578">
        <f>VLOOKUP(K6578,size_costs!$D$1:$E$10,2,FALSE)</f>
        <v>150</v>
      </c>
      <c r="M6578">
        <f>VLOOKUP(C6578,age_costs!$A$1:$B$52,2,FALSE)</f>
        <v>100</v>
      </c>
    </row>
    <row r="6579" spans="1:13" x14ac:dyDescent="0.25">
      <c r="A6579" t="s">
        <v>859</v>
      </c>
      <c r="B6579" t="s">
        <v>15798</v>
      </c>
      <c r="C6579" s="2">
        <f t="shared" si="306"/>
        <v>1</v>
      </c>
      <c r="D6579" t="s">
        <v>12</v>
      </c>
      <c r="E6579" t="s">
        <v>2294</v>
      </c>
      <c r="F6579">
        <v>12</v>
      </c>
      <c r="G6579" t="str">
        <f t="shared" si="307"/>
        <v>Medium</v>
      </c>
      <c r="H6579" t="s">
        <v>4</v>
      </c>
      <c r="I6579" t="str">
        <f>IFERROR(VLOOKUP(A6579,sponsored_animals!$A$1:$C$2143,1,TRUE),0)</f>
        <v>b14069999a0ee6</v>
      </c>
      <c r="J6579">
        <f>VLOOKUP(H6579,location_costs!$A$1:$B$6,2,FALSE)</f>
        <v>110</v>
      </c>
      <c r="K6579" t="str">
        <f t="shared" si="308"/>
        <v>Dog_Medium</v>
      </c>
      <c r="L6579">
        <f>VLOOKUP(K6579,size_costs!$D$1:$E$10,2,FALSE)</f>
        <v>150</v>
      </c>
      <c r="M6579">
        <f>VLOOKUP(C6579,age_costs!$A$1:$B$52,2,FALSE)</f>
        <v>0</v>
      </c>
    </row>
    <row r="6580" spans="1:13" x14ac:dyDescent="0.25">
      <c r="A6580" t="s">
        <v>342</v>
      </c>
      <c r="B6580" t="s">
        <v>13761</v>
      </c>
      <c r="C6580" s="2">
        <f t="shared" si="306"/>
        <v>2</v>
      </c>
      <c r="D6580" t="s">
        <v>12</v>
      </c>
      <c r="E6580" t="s">
        <v>2191</v>
      </c>
      <c r="F6580">
        <v>11.5</v>
      </c>
      <c r="G6580" t="str">
        <f t="shared" si="307"/>
        <v>Medium</v>
      </c>
      <c r="H6580" t="s">
        <v>3</v>
      </c>
      <c r="I6580">
        <f>IFERROR(VLOOKUP(A6580,sponsored_animals!$A$1:$C$2143,1,TRUE),0)</f>
        <v>0</v>
      </c>
      <c r="J6580">
        <f>VLOOKUP(H6580,location_costs!$A$1:$B$6,2,FALSE)</f>
        <v>120</v>
      </c>
      <c r="K6580" t="str">
        <f t="shared" si="308"/>
        <v>Dog_Medium</v>
      </c>
      <c r="L6580">
        <f>VLOOKUP(K6580,size_costs!$D$1:$E$10,2,FALSE)</f>
        <v>150</v>
      </c>
      <c r="M6580">
        <f>VLOOKUP(C6580,age_costs!$A$1:$B$52,2,FALSE)</f>
        <v>0</v>
      </c>
    </row>
    <row r="6581" spans="1:13" x14ac:dyDescent="0.25">
      <c r="A6581" t="s">
        <v>8864</v>
      </c>
      <c r="B6581" t="s">
        <v>2293</v>
      </c>
      <c r="C6581" s="2">
        <f t="shared" si="306"/>
        <v>5</v>
      </c>
      <c r="D6581" t="s">
        <v>12</v>
      </c>
      <c r="E6581" t="s">
        <v>7052</v>
      </c>
      <c r="F6581">
        <v>15</v>
      </c>
      <c r="G6581" t="str">
        <f t="shared" si="307"/>
        <v>Medium</v>
      </c>
      <c r="H6581" t="s">
        <v>6</v>
      </c>
      <c r="I6581">
        <f>IFERROR(VLOOKUP(A6581,sponsored_animals!$A$1:$C$2143,1,TRUE),0)</f>
        <v>0</v>
      </c>
      <c r="J6581">
        <f>VLOOKUP(H6581,location_costs!$A$1:$B$6,2,FALSE)</f>
        <v>135</v>
      </c>
      <c r="K6581" t="str">
        <f t="shared" si="308"/>
        <v>Dog_Medium</v>
      </c>
      <c r="L6581">
        <f>VLOOKUP(K6581,size_costs!$D$1:$E$10,2,FALSE)</f>
        <v>150</v>
      </c>
      <c r="M6581">
        <f>VLOOKUP(C6581,age_costs!$A$1:$B$52,2,FALSE)</f>
        <v>100</v>
      </c>
    </row>
    <row r="6582" spans="1:13" x14ac:dyDescent="0.25">
      <c r="A6582" t="s">
        <v>8865</v>
      </c>
      <c r="B6582" t="s">
        <v>15799</v>
      </c>
      <c r="C6582" s="2">
        <f t="shared" si="306"/>
        <v>10</v>
      </c>
      <c r="D6582" t="s">
        <v>12</v>
      </c>
      <c r="E6582" t="s">
        <v>2247</v>
      </c>
      <c r="F6582">
        <v>45</v>
      </c>
      <c r="G6582" t="str">
        <f t="shared" si="307"/>
        <v>Large</v>
      </c>
      <c r="H6582" t="s">
        <v>5</v>
      </c>
      <c r="I6582" t="str">
        <f>IFERROR(VLOOKUP(A6582,sponsored_animals!$A$1:$C$2143,1,TRUE),0)</f>
        <v>178f1189a06b68</v>
      </c>
      <c r="J6582">
        <f>VLOOKUP(H6582,location_costs!$A$1:$B$6,2,FALSE)</f>
        <v>140</v>
      </c>
      <c r="K6582" t="str">
        <f t="shared" si="308"/>
        <v>Dog_Large</v>
      </c>
      <c r="L6582">
        <f>VLOOKUP(K6582,size_costs!$D$1:$E$10,2,FALSE)</f>
        <v>175</v>
      </c>
      <c r="M6582">
        <f>VLOOKUP(C6582,age_costs!$A$1:$B$52,2,FALSE)</f>
        <v>150</v>
      </c>
    </row>
    <row r="6583" spans="1:13" x14ac:dyDescent="0.25">
      <c r="A6583" t="s">
        <v>8866</v>
      </c>
      <c r="B6583" t="s">
        <v>14513</v>
      </c>
      <c r="C6583" s="2">
        <f t="shared" si="306"/>
        <v>8</v>
      </c>
      <c r="D6583" t="s">
        <v>19</v>
      </c>
      <c r="E6583" t="s">
        <v>2219</v>
      </c>
      <c r="F6583">
        <v>6.5</v>
      </c>
      <c r="G6583" t="str">
        <f t="shared" si="307"/>
        <v>Medium</v>
      </c>
      <c r="H6583" t="s">
        <v>5</v>
      </c>
      <c r="I6583" t="str">
        <f>IFERROR(VLOOKUP(A6583,sponsored_animals!$A$1:$C$2143,1,TRUE),0)</f>
        <v>f3de00c24336c4</v>
      </c>
      <c r="J6583">
        <f>VLOOKUP(H6583,location_costs!$A$1:$B$6,2,FALSE)</f>
        <v>140</v>
      </c>
      <c r="K6583" t="str">
        <f t="shared" si="308"/>
        <v>Cat_Medium</v>
      </c>
      <c r="L6583">
        <f>VLOOKUP(K6583,size_costs!$D$1:$E$10,2,FALSE)</f>
        <v>120</v>
      </c>
      <c r="M6583">
        <f>VLOOKUP(C6583,age_costs!$A$1:$B$52,2,FALSE)</f>
        <v>150</v>
      </c>
    </row>
    <row r="6584" spans="1:13" x14ac:dyDescent="0.25">
      <c r="A6584" t="s">
        <v>8867</v>
      </c>
      <c r="B6584" t="s">
        <v>12038</v>
      </c>
      <c r="C6584" s="2">
        <f t="shared" si="306"/>
        <v>8</v>
      </c>
      <c r="D6584" t="s">
        <v>12</v>
      </c>
      <c r="E6584" t="s">
        <v>2182</v>
      </c>
      <c r="F6584">
        <v>46</v>
      </c>
      <c r="G6584" t="str">
        <f t="shared" si="307"/>
        <v>Large</v>
      </c>
      <c r="H6584" t="s">
        <v>6</v>
      </c>
      <c r="I6584">
        <f>IFERROR(VLOOKUP(A6584,sponsored_animals!$A$1:$C$2143,1,TRUE),0)</f>
        <v>0</v>
      </c>
      <c r="J6584">
        <f>VLOOKUP(H6584,location_costs!$A$1:$B$6,2,FALSE)</f>
        <v>135</v>
      </c>
      <c r="K6584" t="str">
        <f t="shared" si="308"/>
        <v>Dog_Large</v>
      </c>
      <c r="L6584">
        <f>VLOOKUP(K6584,size_costs!$D$1:$E$10,2,FALSE)</f>
        <v>175</v>
      </c>
      <c r="M6584">
        <f>VLOOKUP(C6584,age_costs!$A$1:$B$52,2,FALSE)</f>
        <v>150</v>
      </c>
    </row>
    <row r="6585" spans="1:13" x14ac:dyDescent="0.25">
      <c r="A6585" t="s">
        <v>8868</v>
      </c>
      <c r="B6585" t="s">
        <v>15751</v>
      </c>
      <c r="C6585" s="2">
        <f t="shared" si="306"/>
        <v>12</v>
      </c>
      <c r="D6585" t="s">
        <v>12</v>
      </c>
      <c r="E6585" t="s">
        <v>2202</v>
      </c>
      <c r="F6585">
        <v>20</v>
      </c>
      <c r="G6585" t="str">
        <f t="shared" si="307"/>
        <v>Medium</v>
      </c>
      <c r="H6585" t="s">
        <v>7</v>
      </c>
      <c r="I6585">
        <f>IFERROR(VLOOKUP(A6585,sponsored_animals!$A$1:$C$2143,1,TRUE),0)</f>
        <v>0</v>
      </c>
      <c r="J6585">
        <f>VLOOKUP(H6585,location_costs!$A$1:$B$6,2,FALSE)</f>
        <v>100</v>
      </c>
      <c r="K6585" t="str">
        <f t="shared" si="308"/>
        <v>Dog_Medium</v>
      </c>
      <c r="L6585">
        <f>VLOOKUP(K6585,size_costs!$D$1:$E$10,2,FALSE)</f>
        <v>150</v>
      </c>
      <c r="M6585">
        <f>VLOOKUP(C6585,age_costs!$A$1:$B$52,2,FALSE)</f>
        <v>150</v>
      </c>
    </row>
    <row r="6586" spans="1:13" x14ac:dyDescent="0.25">
      <c r="A6586" t="s">
        <v>8869</v>
      </c>
      <c r="B6586" t="s">
        <v>14760</v>
      </c>
      <c r="C6586" s="2">
        <f t="shared" si="306"/>
        <v>7</v>
      </c>
      <c r="D6586" t="s">
        <v>12</v>
      </c>
      <c r="E6586" t="s">
        <v>2190</v>
      </c>
      <c r="F6586">
        <v>24</v>
      </c>
      <c r="G6586" t="str">
        <f t="shared" si="307"/>
        <v>Medium</v>
      </c>
      <c r="H6586" t="s">
        <v>4</v>
      </c>
      <c r="I6586" t="str">
        <f>IFERROR(VLOOKUP(A6586,sponsored_animals!$A$1:$C$2143,1,TRUE),0)</f>
        <v>178f1189a06b68</v>
      </c>
      <c r="J6586">
        <f>VLOOKUP(H6586,location_costs!$A$1:$B$6,2,FALSE)</f>
        <v>110</v>
      </c>
      <c r="K6586" t="str">
        <f t="shared" si="308"/>
        <v>Dog_Medium</v>
      </c>
      <c r="L6586">
        <f>VLOOKUP(K6586,size_costs!$D$1:$E$10,2,FALSE)</f>
        <v>150</v>
      </c>
      <c r="M6586">
        <f>VLOOKUP(C6586,age_costs!$A$1:$B$52,2,FALSE)</f>
        <v>100</v>
      </c>
    </row>
    <row r="6587" spans="1:13" x14ac:dyDescent="0.25">
      <c r="A6587" t="s">
        <v>8870</v>
      </c>
      <c r="B6587" t="s">
        <v>7147</v>
      </c>
      <c r="C6587" s="2">
        <f t="shared" si="306"/>
        <v>9</v>
      </c>
      <c r="D6587" t="s">
        <v>12</v>
      </c>
      <c r="E6587" t="s">
        <v>2207</v>
      </c>
      <c r="F6587">
        <v>16</v>
      </c>
      <c r="G6587" t="str">
        <f t="shared" si="307"/>
        <v>Medium</v>
      </c>
      <c r="H6587" t="s">
        <v>6</v>
      </c>
      <c r="I6587" t="str">
        <f>IFERROR(VLOOKUP(A6587,sponsored_animals!$A$1:$C$2143,1,TRUE),0)</f>
        <v>74228ffdfe76aa</v>
      </c>
      <c r="J6587">
        <f>VLOOKUP(H6587,location_costs!$A$1:$B$6,2,FALSE)</f>
        <v>135</v>
      </c>
      <c r="K6587" t="str">
        <f t="shared" si="308"/>
        <v>Dog_Medium</v>
      </c>
      <c r="L6587">
        <f>VLOOKUP(K6587,size_costs!$D$1:$E$10,2,FALSE)</f>
        <v>150</v>
      </c>
      <c r="M6587">
        <f>VLOOKUP(C6587,age_costs!$A$1:$B$52,2,FALSE)</f>
        <v>150</v>
      </c>
    </row>
    <row r="6588" spans="1:13" x14ac:dyDescent="0.25">
      <c r="A6588" t="s">
        <v>1496</v>
      </c>
      <c r="B6588" t="s">
        <v>14253</v>
      </c>
      <c r="C6588" s="2">
        <f t="shared" si="306"/>
        <v>8</v>
      </c>
      <c r="D6588" t="s">
        <v>12</v>
      </c>
      <c r="E6588" t="s">
        <v>2223</v>
      </c>
      <c r="F6588">
        <v>49</v>
      </c>
      <c r="G6588" t="str">
        <f t="shared" si="307"/>
        <v>Large</v>
      </c>
      <c r="H6588" t="s">
        <v>3</v>
      </c>
      <c r="I6588" t="str">
        <f>IFERROR(VLOOKUP(A6588,sponsored_animals!$A$1:$C$2143,1,TRUE),0)</f>
        <v>178f1189a06b68</v>
      </c>
      <c r="J6588">
        <f>VLOOKUP(H6588,location_costs!$A$1:$B$6,2,FALSE)</f>
        <v>120</v>
      </c>
      <c r="K6588" t="str">
        <f t="shared" si="308"/>
        <v>Dog_Large</v>
      </c>
      <c r="L6588">
        <f>VLOOKUP(K6588,size_costs!$D$1:$E$10,2,FALSE)</f>
        <v>175</v>
      </c>
      <c r="M6588">
        <f>VLOOKUP(C6588,age_costs!$A$1:$B$52,2,FALSE)</f>
        <v>150</v>
      </c>
    </row>
    <row r="6589" spans="1:13" x14ac:dyDescent="0.25">
      <c r="A6589" t="s">
        <v>8871</v>
      </c>
      <c r="B6589" t="s">
        <v>13819</v>
      </c>
      <c r="C6589" s="2">
        <f t="shared" si="306"/>
        <v>6</v>
      </c>
      <c r="D6589" t="s">
        <v>19</v>
      </c>
      <c r="E6589" t="s">
        <v>2200</v>
      </c>
      <c r="F6589">
        <v>6.5</v>
      </c>
      <c r="G6589" t="str">
        <f t="shared" si="307"/>
        <v>Medium</v>
      </c>
      <c r="H6589" t="s">
        <v>5</v>
      </c>
      <c r="I6589" t="str">
        <f>IFERROR(VLOOKUP(A6589,sponsored_animals!$A$1:$C$2143,1,TRUE),0)</f>
        <v>178f1189a06b68</v>
      </c>
      <c r="J6589">
        <f>VLOOKUP(H6589,location_costs!$A$1:$B$6,2,FALSE)</f>
        <v>140</v>
      </c>
      <c r="K6589" t="str">
        <f t="shared" si="308"/>
        <v>Cat_Medium</v>
      </c>
      <c r="L6589">
        <f>VLOOKUP(K6589,size_costs!$D$1:$E$10,2,FALSE)</f>
        <v>120</v>
      </c>
      <c r="M6589">
        <f>VLOOKUP(C6589,age_costs!$A$1:$B$52,2,FALSE)</f>
        <v>100</v>
      </c>
    </row>
    <row r="6590" spans="1:13" x14ac:dyDescent="0.25">
      <c r="A6590" t="s">
        <v>8872</v>
      </c>
      <c r="B6590" t="s">
        <v>8460</v>
      </c>
      <c r="C6590" s="2">
        <f t="shared" si="306"/>
        <v>5</v>
      </c>
      <c r="D6590" t="s">
        <v>12</v>
      </c>
      <c r="E6590" t="s">
        <v>2396</v>
      </c>
      <c r="F6590">
        <v>5</v>
      </c>
      <c r="G6590" t="str">
        <f t="shared" si="307"/>
        <v>Small</v>
      </c>
      <c r="H6590" t="s">
        <v>7</v>
      </c>
      <c r="I6590" t="str">
        <f>IFERROR(VLOOKUP(A6590,sponsored_animals!$A$1:$C$2143,1,TRUE),0)</f>
        <v>178f1189a06b68</v>
      </c>
      <c r="J6590">
        <f>VLOOKUP(H6590,location_costs!$A$1:$B$6,2,FALSE)</f>
        <v>100</v>
      </c>
      <c r="K6590" t="str">
        <f t="shared" si="308"/>
        <v>Dog_Small</v>
      </c>
      <c r="L6590">
        <f>VLOOKUP(K6590,size_costs!$D$1:$E$10,2,FALSE)</f>
        <v>125</v>
      </c>
      <c r="M6590">
        <f>VLOOKUP(C6590,age_costs!$A$1:$B$52,2,FALSE)</f>
        <v>100</v>
      </c>
    </row>
    <row r="6591" spans="1:13" x14ac:dyDescent="0.25">
      <c r="A6591" t="s">
        <v>8874</v>
      </c>
      <c r="B6591" t="s">
        <v>15800</v>
      </c>
      <c r="C6591" s="2">
        <f t="shared" si="306"/>
        <v>15</v>
      </c>
      <c r="D6591" t="s">
        <v>12</v>
      </c>
      <c r="E6591" t="s">
        <v>2948</v>
      </c>
      <c r="F6591">
        <v>35</v>
      </c>
      <c r="G6591" t="str">
        <f t="shared" si="307"/>
        <v>Large</v>
      </c>
      <c r="H6591" t="s">
        <v>6</v>
      </c>
      <c r="I6591" t="str">
        <f>IFERROR(VLOOKUP(A6591,sponsored_animals!$A$1:$C$2143,1,TRUE),0)</f>
        <v>f3de00c24336c4</v>
      </c>
      <c r="J6591">
        <f>VLOOKUP(H6591,location_costs!$A$1:$B$6,2,FALSE)</f>
        <v>135</v>
      </c>
      <c r="K6591" t="str">
        <f t="shared" si="308"/>
        <v>Dog_Large</v>
      </c>
      <c r="L6591">
        <f>VLOOKUP(K6591,size_costs!$D$1:$E$10,2,FALSE)</f>
        <v>175</v>
      </c>
      <c r="M6591">
        <f>VLOOKUP(C6591,age_costs!$A$1:$B$52,2,FALSE)</f>
        <v>200</v>
      </c>
    </row>
    <row r="6592" spans="1:13" x14ac:dyDescent="0.25">
      <c r="A6592" t="s">
        <v>8875</v>
      </c>
      <c r="B6592" t="s">
        <v>15611</v>
      </c>
      <c r="C6592" s="2">
        <f t="shared" si="306"/>
        <v>12</v>
      </c>
      <c r="D6592" t="s">
        <v>19</v>
      </c>
      <c r="E6592" t="s">
        <v>2177</v>
      </c>
      <c r="F6592">
        <v>6.5</v>
      </c>
      <c r="G6592" t="str">
        <f t="shared" si="307"/>
        <v>Medium</v>
      </c>
      <c r="H6592" t="s">
        <v>7</v>
      </c>
      <c r="I6592" t="str">
        <f>IFERROR(VLOOKUP(A6592,sponsored_animals!$A$1:$C$2143,1,TRUE),0)</f>
        <v>36806649e5722d</v>
      </c>
      <c r="J6592">
        <f>VLOOKUP(H6592,location_costs!$A$1:$B$6,2,FALSE)</f>
        <v>100</v>
      </c>
      <c r="K6592" t="str">
        <f t="shared" si="308"/>
        <v>Cat_Medium</v>
      </c>
      <c r="L6592">
        <f>VLOOKUP(K6592,size_costs!$D$1:$E$10,2,FALSE)</f>
        <v>120</v>
      </c>
      <c r="M6592">
        <f>VLOOKUP(C6592,age_costs!$A$1:$B$52,2,FALSE)</f>
        <v>150</v>
      </c>
    </row>
    <row r="6593" spans="1:13" x14ac:dyDescent="0.25">
      <c r="A6593" t="s">
        <v>8876</v>
      </c>
      <c r="B6593" t="s">
        <v>3311</v>
      </c>
      <c r="C6593" s="2">
        <f t="shared" si="306"/>
        <v>5</v>
      </c>
      <c r="D6593" t="s">
        <v>19</v>
      </c>
      <c r="E6593" t="s">
        <v>2177</v>
      </c>
      <c r="F6593">
        <v>8</v>
      </c>
      <c r="G6593" t="str">
        <f t="shared" si="307"/>
        <v>Large</v>
      </c>
      <c r="H6593" t="s">
        <v>7</v>
      </c>
      <c r="I6593" t="str">
        <f>IFERROR(VLOOKUP(A6593,sponsored_animals!$A$1:$C$2143,1,TRUE),0)</f>
        <v>b14069999a0ee6</v>
      </c>
      <c r="J6593">
        <f>VLOOKUP(H6593,location_costs!$A$1:$B$6,2,FALSE)</f>
        <v>100</v>
      </c>
      <c r="K6593" t="str">
        <f t="shared" si="308"/>
        <v>Cat_Large</v>
      </c>
      <c r="L6593">
        <f>VLOOKUP(K6593,size_costs!$D$1:$E$10,2,FALSE)</f>
        <v>140</v>
      </c>
      <c r="M6593">
        <f>VLOOKUP(C6593,age_costs!$A$1:$B$52,2,FALSE)</f>
        <v>100</v>
      </c>
    </row>
    <row r="6594" spans="1:13" x14ac:dyDescent="0.25">
      <c r="A6594" t="s">
        <v>8877</v>
      </c>
      <c r="B6594" t="s">
        <v>14422</v>
      </c>
      <c r="C6594" s="2">
        <f t="shared" si="306"/>
        <v>5</v>
      </c>
      <c r="D6594" t="s">
        <v>12</v>
      </c>
      <c r="E6594" t="s">
        <v>2233</v>
      </c>
      <c r="F6594">
        <v>4</v>
      </c>
      <c r="G6594" t="str">
        <f t="shared" si="307"/>
        <v>Small</v>
      </c>
      <c r="H6594" t="s">
        <v>7</v>
      </c>
      <c r="I6594" t="str">
        <f>IFERROR(VLOOKUP(A6594,sponsored_animals!$A$1:$C$2143,1,TRUE),0)</f>
        <v>36806649e5722d</v>
      </c>
      <c r="J6594">
        <f>VLOOKUP(H6594,location_costs!$A$1:$B$6,2,FALSE)</f>
        <v>100</v>
      </c>
      <c r="K6594" t="str">
        <f t="shared" si="308"/>
        <v>Dog_Small</v>
      </c>
      <c r="L6594">
        <f>VLOOKUP(K6594,size_costs!$D$1:$E$10,2,FALSE)</f>
        <v>125</v>
      </c>
      <c r="M6594">
        <f>VLOOKUP(C6594,age_costs!$A$1:$B$52,2,FALSE)</f>
        <v>100</v>
      </c>
    </row>
    <row r="6595" spans="1:13" x14ac:dyDescent="0.25">
      <c r="A6595" t="s">
        <v>8878</v>
      </c>
      <c r="B6595" t="s">
        <v>15801</v>
      </c>
      <c r="C6595" s="2">
        <f t="shared" ref="C6595:C6658" si="309">ROUND(YEARFRAC(B6595,"31/12/2021"),0)</f>
        <v>3</v>
      </c>
      <c r="D6595" t="s">
        <v>12</v>
      </c>
      <c r="E6595" t="s">
        <v>2332</v>
      </c>
      <c r="F6595">
        <v>32</v>
      </c>
      <c r="G6595" t="str">
        <f t="shared" ref="G6595:G6658" si="310">IF(AND(D6595="Dog",F6595&lt;=10),"Small",IF(AND(D6595="Dog",F6595&gt;10,F6595&lt;=30),"Medium",IF(AND(D6595="Dog",F6595&gt;30),"Large",IF(AND(D6595="Cat",F6595&lt;=5),"Small",IF(AND(D6595="Cat",F6595&gt;5,F6595&lt;=7),"Medium",IF(AND(D6595="Cat",F6595&gt;=7),"Large",IF(AND(D6595="Bird",F6595&lt;=0.7),"Small",IF(AND(D6595="Bird",F6595&gt;0.7,F6595&lt;=1.1),"Medium",IF(AND(D6595="Bird",F6595&gt;1.1),"Large","Erro")))))))))</f>
        <v>Large</v>
      </c>
      <c r="H6595" t="s">
        <v>4</v>
      </c>
      <c r="I6595" t="str">
        <f>IFERROR(VLOOKUP(A6595,sponsored_animals!$A$1:$C$2143,1,TRUE),0)</f>
        <v>d40d0d9a6a4451</v>
      </c>
      <c r="J6595">
        <f>VLOOKUP(H6595,location_costs!$A$1:$B$6,2,FALSE)</f>
        <v>110</v>
      </c>
      <c r="K6595" t="str">
        <f t="shared" ref="K6595:K6658" si="311">D6595&amp;"_"&amp;G6595</f>
        <v>Dog_Large</v>
      </c>
      <c r="L6595">
        <f>VLOOKUP(K6595,size_costs!$D$1:$E$10,2,FALSE)</f>
        <v>175</v>
      </c>
      <c r="M6595">
        <f>VLOOKUP(C6595,age_costs!$A$1:$B$52,2,FALSE)</f>
        <v>0</v>
      </c>
    </row>
    <row r="6596" spans="1:13" x14ac:dyDescent="0.25">
      <c r="A6596" t="s">
        <v>8879</v>
      </c>
      <c r="B6596" t="s">
        <v>10419</v>
      </c>
      <c r="C6596" s="2">
        <f t="shared" si="309"/>
        <v>5</v>
      </c>
      <c r="D6596" t="s">
        <v>19</v>
      </c>
      <c r="E6596" t="s">
        <v>2357</v>
      </c>
      <c r="F6596">
        <v>10</v>
      </c>
      <c r="G6596" t="str">
        <f t="shared" si="310"/>
        <v>Large</v>
      </c>
      <c r="H6596" t="s">
        <v>4</v>
      </c>
      <c r="I6596" t="str">
        <f>IFERROR(VLOOKUP(A6596,sponsored_animals!$A$1:$C$2143,1,TRUE),0)</f>
        <v>74228ffdfe76aa</v>
      </c>
      <c r="J6596">
        <f>VLOOKUP(H6596,location_costs!$A$1:$B$6,2,FALSE)</f>
        <v>110</v>
      </c>
      <c r="K6596" t="str">
        <f t="shared" si="311"/>
        <v>Cat_Large</v>
      </c>
      <c r="L6596">
        <f>VLOOKUP(K6596,size_costs!$D$1:$E$10,2,FALSE)</f>
        <v>140</v>
      </c>
      <c r="M6596">
        <f>VLOOKUP(C6596,age_costs!$A$1:$B$52,2,FALSE)</f>
        <v>100</v>
      </c>
    </row>
    <row r="6597" spans="1:13" x14ac:dyDescent="0.25">
      <c r="A6597" t="s">
        <v>8880</v>
      </c>
      <c r="B6597" t="s">
        <v>15222</v>
      </c>
      <c r="C6597" s="2">
        <f t="shared" si="309"/>
        <v>5</v>
      </c>
      <c r="D6597" t="s">
        <v>12</v>
      </c>
      <c r="E6597" t="s">
        <v>2223</v>
      </c>
      <c r="F6597">
        <v>20</v>
      </c>
      <c r="G6597" t="str">
        <f t="shared" si="310"/>
        <v>Medium</v>
      </c>
      <c r="H6597" t="s">
        <v>4</v>
      </c>
      <c r="I6597" t="str">
        <f>IFERROR(VLOOKUP(A6597,sponsored_animals!$A$1:$C$2143,1,TRUE),0)</f>
        <v>178f1189a06b68</v>
      </c>
      <c r="J6597">
        <f>VLOOKUP(H6597,location_costs!$A$1:$B$6,2,FALSE)</f>
        <v>110</v>
      </c>
      <c r="K6597" t="str">
        <f t="shared" si="311"/>
        <v>Dog_Medium</v>
      </c>
      <c r="L6597">
        <f>VLOOKUP(K6597,size_costs!$D$1:$E$10,2,FALSE)</f>
        <v>150</v>
      </c>
      <c r="M6597">
        <f>VLOOKUP(C6597,age_costs!$A$1:$B$52,2,FALSE)</f>
        <v>100</v>
      </c>
    </row>
    <row r="6598" spans="1:13" x14ac:dyDescent="0.25">
      <c r="A6598" t="s">
        <v>1905</v>
      </c>
      <c r="B6598" t="s">
        <v>14264</v>
      </c>
      <c r="C6598" s="2">
        <f t="shared" si="309"/>
        <v>6</v>
      </c>
      <c r="D6598" t="s">
        <v>19</v>
      </c>
      <c r="E6598" t="s">
        <v>2198</v>
      </c>
      <c r="F6598">
        <v>8</v>
      </c>
      <c r="G6598" t="str">
        <f t="shared" si="310"/>
        <v>Large</v>
      </c>
      <c r="H6598" t="s">
        <v>4</v>
      </c>
      <c r="I6598" t="str">
        <f>IFERROR(VLOOKUP(A6598,sponsored_animals!$A$1:$C$2143,1,TRUE),0)</f>
        <v>b14069999a0ee6</v>
      </c>
      <c r="J6598">
        <f>VLOOKUP(H6598,location_costs!$A$1:$B$6,2,FALSE)</f>
        <v>110</v>
      </c>
      <c r="K6598" t="str">
        <f t="shared" si="311"/>
        <v>Cat_Large</v>
      </c>
      <c r="L6598">
        <f>VLOOKUP(K6598,size_costs!$D$1:$E$10,2,FALSE)</f>
        <v>140</v>
      </c>
      <c r="M6598">
        <f>VLOOKUP(C6598,age_costs!$A$1:$B$52,2,FALSE)</f>
        <v>100</v>
      </c>
    </row>
    <row r="6599" spans="1:13" x14ac:dyDescent="0.25">
      <c r="A6599" t="s">
        <v>8881</v>
      </c>
      <c r="B6599" t="s">
        <v>5725</v>
      </c>
      <c r="C6599" s="2">
        <f t="shared" si="309"/>
        <v>8</v>
      </c>
      <c r="D6599" t="s">
        <v>19</v>
      </c>
      <c r="E6599" t="s">
        <v>2182</v>
      </c>
      <c r="F6599">
        <v>10</v>
      </c>
      <c r="G6599" t="str">
        <f t="shared" si="310"/>
        <v>Large</v>
      </c>
      <c r="H6599" t="s">
        <v>5</v>
      </c>
      <c r="I6599" t="str">
        <f>IFERROR(VLOOKUP(A6599,sponsored_animals!$A$1:$C$2143,1,TRUE),0)</f>
        <v>4fca6ef6dbda96</v>
      </c>
      <c r="J6599">
        <f>VLOOKUP(H6599,location_costs!$A$1:$B$6,2,FALSE)</f>
        <v>140</v>
      </c>
      <c r="K6599" t="str">
        <f t="shared" si="311"/>
        <v>Cat_Large</v>
      </c>
      <c r="L6599">
        <f>VLOOKUP(K6599,size_costs!$D$1:$E$10,2,FALSE)</f>
        <v>140</v>
      </c>
      <c r="M6599">
        <f>VLOOKUP(C6599,age_costs!$A$1:$B$52,2,FALSE)</f>
        <v>150</v>
      </c>
    </row>
    <row r="6600" spans="1:13" x14ac:dyDescent="0.25">
      <c r="A6600" t="s">
        <v>8882</v>
      </c>
      <c r="B6600" t="s">
        <v>14045</v>
      </c>
      <c r="C6600" s="2">
        <f t="shared" si="309"/>
        <v>6</v>
      </c>
      <c r="D6600" t="s">
        <v>12</v>
      </c>
      <c r="E6600" t="s">
        <v>2233</v>
      </c>
      <c r="F6600">
        <v>18</v>
      </c>
      <c r="G6600" t="str">
        <f t="shared" si="310"/>
        <v>Medium</v>
      </c>
      <c r="H6600" t="s">
        <v>4</v>
      </c>
      <c r="I6600" t="str">
        <f>IFERROR(VLOOKUP(A6600,sponsored_animals!$A$1:$C$2143,1,TRUE),0)</f>
        <v>7c0c3e04e6a4d4</v>
      </c>
      <c r="J6600">
        <f>VLOOKUP(H6600,location_costs!$A$1:$B$6,2,FALSE)</f>
        <v>110</v>
      </c>
      <c r="K6600" t="str">
        <f t="shared" si="311"/>
        <v>Dog_Medium</v>
      </c>
      <c r="L6600">
        <f>VLOOKUP(K6600,size_costs!$D$1:$E$10,2,FALSE)</f>
        <v>150</v>
      </c>
      <c r="M6600">
        <f>VLOOKUP(C6600,age_costs!$A$1:$B$52,2,FALSE)</f>
        <v>100</v>
      </c>
    </row>
    <row r="6601" spans="1:13" x14ac:dyDescent="0.25">
      <c r="A6601" t="s">
        <v>8883</v>
      </c>
      <c r="B6601" t="s">
        <v>3697</v>
      </c>
      <c r="C6601" s="2">
        <f t="shared" si="309"/>
        <v>6</v>
      </c>
      <c r="D6601" t="s">
        <v>19</v>
      </c>
      <c r="E6601" t="s">
        <v>2182</v>
      </c>
      <c r="F6601">
        <v>9</v>
      </c>
      <c r="G6601" t="str">
        <f t="shared" si="310"/>
        <v>Large</v>
      </c>
      <c r="H6601" t="s">
        <v>6</v>
      </c>
      <c r="I6601">
        <f>IFERROR(VLOOKUP(A6601,sponsored_animals!$A$1:$C$2143,1,TRUE),0)</f>
        <v>0</v>
      </c>
      <c r="J6601">
        <f>VLOOKUP(H6601,location_costs!$A$1:$B$6,2,FALSE)</f>
        <v>135</v>
      </c>
      <c r="K6601" t="str">
        <f t="shared" si="311"/>
        <v>Cat_Large</v>
      </c>
      <c r="L6601">
        <f>VLOOKUP(K6601,size_costs!$D$1:$E$10,2,FALSE)</f>
        <v>140</v>
      </c>
      <c r="M6601">
        <f>VLOOKUP(C6601,age_costs!$A$1:$B$52,2,FALSE)</f>
        <v>100</v>
      </c>
    </row>
    <row r="6602" spans="1:13" x14ac:dyDescent="0.25">
      <c r="A6602" t="s">
        <v>8884</v>
      </c>
      <c r="B6602" t="s">
        <v>15802</v>
      </c>
      <c r="C6602" s="2">
        <f t="shared" si="309"/>
        <v>14</v>
      </c>
      <c r="D6602" t="s">
        <v>12</v>
      </c>
      <c r="E6602" t="s">
        <v>2180</v>
      </c>
      <c r="F6602">
        <v>38</v>
      </c>
      <c r="G6602" t="str">
        <f t="shared" si="310"/>
        <v>Large</v>
      </c>
      <c r="H6602" t="s">
        <v>7</v>
      </c>
      <c r="I6602" t="str">
        <f>IFERROR(VLOOKUP(A6602,sponsored_animals!$A$1:$C$2143,1,TRUE),0)</f>
        <v>b14069999a0ee6</v>
      </c>
      <c r="J6602">
        <f>VLOOKUP(H6602,location_costs!$A$1:$B$6,2,FALSE)</f>
        <v>100</v>
      </c>
      <c r="K6602" t="str">
        <f t="shared" si="311"/>
        <v>Dog_Large</v>
      </c>
      <c r="L6602">
        <f>VLOOKUP(K6602,size_costs!$D$1:$E$10,2,FALSE)</f>
        <v>175</v>
      </c>
      <c r="M6602">
        <f>VLOOKUP(C6602,age_costs!$A$1:$B$52,2,FALSE)</f>
        <v>200</v>
      </c>
    </row>
    <row r="6603" spans="1:13" x14ac:dyDescent="0.25">
      <c r="A6603" t="s">
        <v>1643</v>
      </c>
      <c r="B6603" t="s">
        <v>15179</v>
      </c>
      <c r="C6603" s="2">
        <f t="shared" si="309"/>
        <v>5</v>
      </c>
      <c r="D6603" t="s">
        <v>12</v>
      </c>
      <c r="E6603" t="s">
        <v>2182</v>
      </c>
      <c r="F6603">
        <v>49</v>
      </c>
      <c r="G6603" t="str">
        <f t="shared" si="310"/>
        <v>Large</v>
      </c>
      <c r="H6603" t="s">
        <v>6</v>
      </c>
      <c r="I6603" t="str">
        <f>IFERROR(VLOOKUP(A6603,sponsored_animals!$A$1:$C$2143,1,TRUE),0)</f>
        <v>7c0c3e04e6a4d4</v>
      </c>
      <c r="J6603">
        <f>VLOOKUP(H6603,location_costs!$A$1:$B$6,2,FALSE)</f>
        <v>135</v>
      </c>
      <c r="K6603" t="str">
        <f t="shared" si="311"/>
        <v>Dog_Large</v>
      </c>
      <c r="L6603">
        <f>VLOOKUP(K6603,size_costs!$D$1:$E$10,2,FALSE)</f>
        <v>175</v>
      </c>
      <c r="M6603">
        <f>VLOOKUP(C6603,age_costs!$A$1:$B$52,2,FALSE)</f>
        <v>100</v>
      </c>
    </row>
    <row r="6604" spans="1:13" x14ac:dyDescent="0.25">
      <c r="A6604" t="s">
        <v>8885</v>
      </c>
      <c r="B6604" t="s">
        <v>14611</v>
      </c>
      <c r="C6604" s="2">
        <f t="shared" si="309"/>
        <v>7</v>
      </c>
      <c r="D6604" t="s">
        <v>19</v>
      </c>
      <c r="E6604" t="s">
        <v>2200</v>
      </c>
      <c r="F6604">
        <v>2</v>
      </c>
      <c r="G6604" t="str">
        <f t="shared" si="310"/>
        <v>Small</v>
      </c>
      <c r="H6604" t="s">
        <v>6</v>
      </c>
      <c r="I6604" t="str">
        <f>IFERROR(VLOOKUP(A6604,sponsored_animals!$A$1:$C$2143,1,TRUE),0)</f>
        <v>b14069999a0ee6</v>
      </c>
      <c r="J6604">
        <f>VLOOKUP(H6604,location_costs!$A$1:$B$6,2,FALSE)</f>
        <v>135</v>
      </c>
      <c r="K6604" t="str">
        <f t="shared" si="311"/>
        <v>Cat_Small</v>
      </c>
      <c r="L6604">
        <f>VLOOKUP(K6604,size_costs!$D$1:$E$10,2,FALSE)</f>
        <v>100</v>
      </c>
      <c r="M6604">
        <f>VLOOKUP(C6604,age_costs!$A$1:$B$52,2,FALSE)</f>
        <v>100</v>
      </c>
    </row>
    <row r="6605" spans="1:13" x14ac:dyDescent="0.25">
      <c r="A6605" t="s">
        <v>8886</v>
      </c>
      <c r="B6605" t="s">
        <v>15803</v>
      </c>
      <c r="C6605" s="2">
        <f t="shared" si="309"/>
        <v>12</v>
      </c>
      <c r="D6605" t="s">
        <v>12</v>
      </c>
      <c r="E6605" t="s">
        <v>2182</v>
      </c>
      <c r="F6605">
        <v>4</v>
      </c>
      <c r="G6605" t="str">
        <f t="shared" si="310"/>
        <v>Small</v>
      </c>
      <c r="H6605" t="s">
        <v>4</v>
      </c>
      <c r="I6605" t="str">
        <f>IFERROR(VLOOKUP(A6605,sponsored_animals!$A$1:$C$2143,1,TRUE),0)</f>
        <v>178f1189a06b68</v>
      </c>
      <c r="J6605">
        <f>VLOOKUP(H6605,location_costs!$A$1:$B$6,2,FALSE)</f>
        <v>110</v>
      </c>
      <c r="K6605" t="str">
        <f t="shared" si="311"/>
        <v>Dog_Small</v>
      </c>
      <c r="L6605">
        <f>VLOOKUP(K6605,size_costs!$D$1:$E$10,2,FALSE)</f>
        <v>125</v>
      </c>
      <c r="M6605">
        <f>VLOOKUP(C6605,age_costs!$A$1:$B$52,2,FALSE)</f>
        <v>150</v>
      </c>
    </row>
    <row r="6606" spans="1:13" x14ac:dyDescent="0.25">
      <c r="A6606" t="s">
        <v>1575</v>
      </c>
      <c r="B6606" t="s">
        <v>14181</v>
      </c>
      <c r="C6606" s="2">
        <f t="shared" si="309"/>
        <v>7</v>
      </c>
      <c r="D6606" t="s">
        <v>19</v>
      </c>
      <c r="E6606" t="s">
        <v>2210</v>
      </c>
      <c r="F6606">
        <v>6.5</v>
      </c>
      <c r="G6606" t="str">
        <f t="shared" si="310"/>
        <v>Medium</v>
      </c>
      <c r="H6606" t="s">
        <v>4</v>
      </c>
      <c r="I6606" t="str">
        <f>IFERROR(VLOOKUP(A6606,sponsored_animals!$A$1:$C$2143,1,TRUE),0)</f>
        <v>f3de00c24336c4</v>
      </c>
      <c r="J6606">
        <f>VLOOKUP(H6606,location_costs!$A$1:$B$6,2,FALSE)</f>
        <v>110</v>
      </c>
      <c r="K6606" t="str">
        <f t="shared" si="311"/>
        <v>Cat_Medium</v>
      </c>
      <c r="L6606">
        <f>VLOOKUP(K6606,size_costs!$D$1:$E$10,2,FALSE)</f>
        <v>120</v>
      </c>
      <c r="M6606">
        <f>VLOOKUP(C6606,age_costs!$A$1:$B$52,2,FALSE)</f>
        <v>100</v>
      </c>
    </row>
    <row r="6607" spans="1:13" x14ac:dyDescent="0.25">
      <c r="A6607" t="s">
        <v>1512</v>
      </c>
      <c r="B6607" t="s">
        <v>13639</v>
      </c>
      <c r="C6607" s="2">
        <f t="shared" si="309"/>
        <v>4</v>
      </c>
      <c r="D6607" t="s">
        <v>19</v>
      </c>
      <c r="E6607" t="s">
        <v>2299</v>
      </c>
      <c r="F6607">
        <v>6.5</v>
      </c>
      <c r="G6607" t="str">
        <f t="shared" si="310"/>
        <v>Medium</v>
      </c>
      <c r="H6607" t="s">
        <v>7</v>
      </c>
      <c r="I6607">
        <f>IFERROR(VLOOKUP(A6607,sponsored_animals!$A$1:$C$2143,1,TRUE),0)</f>
        <v>0</v>
      </c>
      <c r="J6607">
        <f>VLOOKUP(H6607,location_costs!$A$1:$B$6,2,FALSE)</f>
        <v>100</v>
      </c>
      <c r="K6607" t="str">
        <f t="shared" si="311"/>
        <v>Cat_Medium</v>
      </c>
      <c r="L6607">
        <f>VLOOKUP(K6607,size_costs!$D$1:$E$10,2,FALSE)</f>
        <v>120</v>
      </c>
      <c r="M6607">
        <f>VLOOKUP(C6607,age_costs!$A$1:$B$52,2,FALSE)</f>
        <v>0</v>
      </c>
    </row>
    <row r="6608" spans="1:13" x14ac:dyDescent="0.25">
      <c r="A6608" t="s">
        <v>8887</v>
      </c>
      <c r="B6608" t="s">
        <v>15804</v>
      </c>
      <c r="C6608" s="2">
        <f t="shared" si="309"/>
        <v>9</v>
      </c>
      <c r="D6608" t="s">
        <v>12</v>
      </c>
      <c r="E6608" t="s">
        <v>2207</v>
      </c>
      <c r="F6608">
        <v>4</v>
      </c>
      <c r="G6608" t="str">
        <f t="shared" si="310"/>
        <v>Small</v>
      </c>
      <c r="H6608" t="s">
        <v>6</v>
      </c>
      <c r="I6608" t="str">
        <f>IFERROR(VLOOKUP(A6608,sponsored_animals!$A$1:$C$2143,1,TRUE),0)</f>
        <v>214f8f6b359a1e</v>
      </c>
      <c r="J6608">
        <f>VLOOKUP(H6608,location_costs!$A$1:$B$6,2,FALSE)</f>
        <v>135</v>
      </c>
      <c r="K6608" t="str">
        <f t="shared" si="311"/>
        <v>Dog_Small</v>
      </c>
      <c r="L6608">
        <f>VLOOKUP(K6608,size_costs!$D$1:$E$10,2,FALSE)</f>
        <v>125</v>
      </c>
      <c r="M6608">
        <f>VLOOKUP(C6608,age_costs!$A$1:$B$52,2,FALSE)</f>
        <v>150</v>
      </c>
    </row>
    <row r="6609" spans="1:13" x14ac:dyDescent="0.25">
      <c r="A6609" t="s">
        <v>8888</v>
      </c>
      <c r="B6609" t="s">
        <v>15324</v>
      </c>
      <c r="C6609" s="2">
        <f t="shared" si="309"/>
        <v>7</v>
      </c>
      <c r="D6609" t="s">
        <v>19</v>
      </c>
      <c r="E6609" t="s">
        <v>2207</v>
      </c>
      <c r="F6609">
        <v>2</v>
      </c>
      <c r="G6609" t="str">
        <f t="shared" si="310"/>
        <v>Small</v>
      </c>
      <c r="H6609" t="s">
        <v>3</v>
      </c>
      <c r="I6609" t="str">
        <f>IFERROR(VLOOKUP(A6609,sponsored_animals!$A$1:$C$2143,1,TRUE),0)</f>
        <v>7c0c3e04e6a4d4</v>
      </c>
      <c r="J6609">
        <f>VLOOKUP(H6609,location_costs!$A$1:$B$6,2,FALSE)</f>
        <v>120</v>
      </c>
      <c r="K6609" t="str">
        <f t="shared" si="311"/>
        <v>Cat_Small</v>
      </c>
      <c r="L6609">
        <f>VLOOKUP(K6609,size_costs!$D$1:$E$10,2,FALSE)</f>
        <v>100</v>
      </c>
      <c r="M6609">
        <f>VLOOKUP(C6609,age_costs!$A$1:$B$52,2,FALSE)</f>
        <v>100</v>
      </c>
    </row>
    <row r="6610" spans="1:13" x14ac:dyDescent="0.25">
      <c r="A6610" t="s">
        <v>1082</v>
      </c>
      <c r="B6610" t="s">
        <v>15253</v>
      </c>
      <c r="C6610" s="2">
        <f t="shared" si="309"/>
        <v>8</v>
      </c>
      <c r="D6610" t="s">
        <v>12</v>
      </c>
      <c r="E6610" t="s">
        <v>2223</v>
      </c>
      <c r="F6610">
        <v>6</v>
      </c>
      <c r="G6610" t="str">
        <f t="shared" si="310"/>
        <v>Small</v>
      </c>
      <c r="H6610" t="s">
        <v>4</v>
      </c>
      <c r="I6610" t="str">
        <f>IFERROR(VLOOKUP(A6610,sponsored_animals!$A$1:$C$2143,1,TRUE),0)</f>
        <v>178f1189a06b68</v>
      </c>
      <c r="J6610">
        <f>VLOOKUP(H6610,location_costs!$A$1:$B$6,2,FALSE)</f>
        <v>110</v>
      </c>
      <c r="K6610" t="str">
        <f t="shared" si="311"/>
        <v>Dog_Small</v>
      </c>
      <c r="L6610">
        <f>VLOOKUP(K6610,size_costs!$D$1:$E$10,2,FALSE)</f>
        <v>125</v>
      </c>
      <c r="M6610">
        <f>VLOOKUP(C6610,age_costs!$A$1:$B$52,2,FALSE)</f>
        <v>150</v>
      </c>
    </row>
    <row r="6611" spans="1:13" x14ac:dyDescent="0.25">
      <c r="A6611" t="s">
        <v>8889</v>
      </c>
      <c r="B6611" t="s">
        <v>15450</v>
      </c>
      <c r="C6611" s="2">
        <f t="shared" si="309"/>
        <v>15</v>
      </c>
      <c r="D6611" t="s">
        <v>12</v>
      </c>
      <c r="E6611" t="s">
        <v>2219</v>
      </c>
      <c r="F6611">
        <v>40</v>
      </c>
      <c r="G6611" t="str">
        <f t="shared" si="310"/>
        <v>Large</v>
      </c>
      <c r="H6611" t="s">
        <v>6</v>
      </c>
      <c r="I6611" t="str">
        <f>IFERROR(VLOOKUP(A6611,sponsored_animals!$A$1:$C$2143,1,TRUE),0)</f>
        <v>178f1189a06b68</v>
      </c>
      <c r="J6611">
        <f>VLOOKUP(H6611,location_costs!$A$1:$B$6,2,FALSE)</f>
        <v>135</v>
      </c>
      <c r="K6611" t="str">
        <f t="shared" si="311"/>
        <v>Dog_Large</v>
      </c>
      <c r="L6611">
        <f>VLOOKUP(K6611,size_costs!$D$1:$E$10,2,FALSE)</f>
        <v>175</v>
      </c>
      <c r="M6611">
        <f>VLOOKUP(C6611,age_costs!$A$1:$B$52,2,FALSE)</f>
        <v>200</v>
      </c>
    </row>
    <row r="6612" spans="1:13" x14ac:dyDescent="0.25">
      <c r="A6612" t="s">
        <v>8890</v>
      </c>
      <c r="B6612" t="s">
        <v>15805</v>
      </c>
      <c r="C6612" s="2">
        <f t="shared" si="309"/>
        <v>7</v>
      </c>
      <c r="D6612" t="s">
        <v>12</v>
      </c>
      <c r="E6612" t="s">
        <v>2207</v>
      </c>
      <c r="F6612">
        <v>4</v>
      </c>
      <c r="G6612" t="str">
        <f t="shared" si="310"/>
        <v>Small</v>
      </c>
      <c r="H6612" t="s">
        <v>4</v>
      </c>
      <c r="I6612" t="str">
        <f>IFERROR(VLOOKUP(A6612,sponsored_animals!$A$1:$C$2143,1,TRUE),0)</f>
        <v>36806649e5722d</v>
      </c>
      <c r="J6612">
        <f>VLOOKUP(H6612,location_costs!$A$1:$B$6,2,FALSE)</f>
        <v>110</v>
      </c>
      <c r="K6612" t="str">
        <f t="shared" si="311"/>
        <v>Dog_Small</v>
      </c>
      <c r="L6612">
        <f>VLOOKUP(K6612,size_costs!$D$1:$E$10,2,FALSE)</f>
        <v>125</v>
      </c>
      <c r="M6612">
        <f>VLOOKUP(C6612,age_costs!$A$1:$B$52,2,FALSE)</f>
        <v>100</v>
      </c>
    </row>
    <row r="6613" spans="1:13" x14ac:dyDescent="0.25">
      <c r="A6613" t="s">
        <v>8891</v>
      </c>
      <c r="B6613" t="s">
        <v>15806</v>
      </c>
      <c r="C6613" s="2">
        <f t="shared" si="309"/>
        <v>5</v>
      </c>
      <c r="D6613" t="s">
        <v>19</v>
      </c>
      <c r="E6613" t="s">
        <v>2350</v>
      </c>
      <c r="F6613">
        <v>4</v>
      </c>
      <c r="G6613" t="str">
        <f t="shared" si="310"/>
        <v>Small</v>
      </c>
      <c r="H6613" t="s">
        <v>7</v>
      </c>
      <c r="I6613" t="str">
        <f>IFERROR(VLOOKUP(A6613,sponsored_animals!$A$1:$C$2143,1,TRUE),0)</f>
        <v>178f1189a06b68</v>
      </c>
      <c r="J6613">
        <f>VLOOKUP(H6613,location_costs!$A$1:$B$6,2,FALSE)</f>
        <v>100</v>
      </c>
      <c r="K6613" t="str">
        <f t="shared" si="311"/>
        <v>Cat_Small</v>
      </c>
      <c r="L6613">
        <f>VLOOKUP(K6613,size_costs!$D$1:$E$10,2,FALSE)</f>
        <v>100</v>
      </c>
      <c r="M6613">
        <f>VLOOKUP(C6613,age_costs!$A$1:$B$52,2,FALSE)</f>
        <v>100</v>
      </c>
    </row>
    <row r="6614" spans="1:13" x14ac:dyDescent="0.25">
      <c r="A6614" t="s">
        <v>8892</v>
      </c>
      <c r="B6614" t="s">
        <v>8893</v>
      </c>
      <c r="C6614" s="2">
        <f t="shared" si="309"/>
        <v>16</v>
      </c>
      <c r="D6614" t="s">
        <v>12</v>
      </c>
      <c r="E6614" t="s">
        <v>2186</v>
      </c>
      <c r="F6614">
        <v>15</v>
      </c>
      <c r="G6614" t="str">
        <f t="shared" si="310"/>
        <v>Medium</v>
      </c>
      <c r="H6614" t="s">
        <v>4</v>
      </c>
      <c r="I6614" t="str">
        <f>IFERROR(VLOOKUP(A6614,sponsored_animals!$A$1:$C$2143,1,TRUE),0)</f>
        <v>7c0c3e04e6a4d4</v>
      </c>
      <c r="J6614">
        <f>VLOOKUP(H6614,location_costs!$A$1:$B$6,2,FALSE)</f>
        <v>110</v>
      </c>
      <c r="K6614" t="str">
        <f t="shared" si="311"/>
        <v>Dog_Medium</v>
      </c>
      <c r="L6614">
        <f>VLOOKUP(K6614,size_costs!$D$1:$E$10,2,FALSE)</f>
        <v>150</v>
      </c>
      <c r="M6614">
        <f>VLOOKUP(C6614,age_costs!$A$1:$B$52,2,FALSE)</f>
        <v>300</v>
      </c>
    </row>
    <row r="6615" spans="1:13" x14ac:dyDescent="0.25">
      <c r="A6615" t="s">
        <v>8894</v>
      </c>
      <c r="B6615" t="s">
        <v>13544</v>
      </c>
      <c r="C6615" s="2">
        <f t="shared" si="309"/>
        <v>8</v>
      </c>
      <c r="D6615" t="s">
        <v>12</v>
      </c>
      <c r="E6615" t="s">
        <v>2233</v>
      </c>
      <c r="F6615">
        <v>29</v>
      </c>
      <c r="G6615" t="str">
        <f t="shared" si="310"/>
        <v>Medium</v>
      </c>
      <c r="H6615" t="s">
        <v>6</v>
      </c>
      <c r="I6615" t="str">
        <f>IFERROR(VLOOKUP(A6615,sponsored_animals!$A$1:$C$2143,1,TRUE),0)</f>
        <v>178f1189a06b68</v>
      </c>
      <c r="J6615">
        <f>VLOOKUP(H6615,location_costs!$A$1:$B$6,2,FALSE)</f>
        <v>135</v>
      </c>
      <c r="K6615" t="str">
        <f t="shared" si="311"/>
        <v>Dog_Medium</v>
      </c>
      <c r="L6615">
        <f>VLOOKUP(K6615,size_costs!$D$1:$E$10,2,FALSE)</f>
        <v>150</v>
      </c>
      <c r="M6615">
        <f>VLOOKUP(C6615,age_costs!$A$1:$B$52,2,FALSE)</f>
        <v>150</v>
      </c>
    </row>
    <row r="6616" spans="1:13" x14ac:dyDescent="0.25">
      <c r="A6616" t="s">
        <v>8895</v>
      </c>
      <c r="B6616" t="s">
        <v>4635</v>
      </c>
      <c r="C6616" s="2">
        <f t="shared" si="309"/>
        <v>8</v>
      </c>
      <c r="D6616" t="s">
        <v>12</v>
      </c>
      <c r="E6616" t="s">
        <v>2615</v>
      </c>
      <c r="F6616">
        <v>45</v>
      </c>
      <c r="G6616" t="str">
        <f t="shared" si="310"/>
        <v>Large</v>
      </c>
      <c r="H6616" t="s">
        <v>3</v>
      </c>
      <c r="I6616">
        <f>IFERROR(VLOOKUP(A6616,sponsored_animals!$A$1:$C$2143,1,TRUE),0)</f>
        <v>0</v>
      </c>
      <c r="J6616">
        <f>VLOOKUP(H6616,location_costs!$A$1:$B$6,2,FALSE)</f>
        <v>120</v>
      </c>
      <c r="K6616" t="str">
        <f t="shared" si="311"/>
        <v>Dog_Large</v>
      </c>
      <c r="L6616">
        <f>VLOOKUP(K6616,size_costs!$D$1:$E$10,2,FALSE)</f>
        <v>175</v>
      </c>
      <c r="M6616">
        <f>VLOOKUP(C6616,age_costs!$A$1:$B$52,2,FALSE)</f>
        <v>150</v>
      </c>
    </row>
    <row r="6617" spans="1:13" x14ac:dyDescent="0.25">
      <c r="A6617" t="s">
        <v>8896</v>
      </c>
      <c r="B6617" t="s">
        <v>13885</v>
      </c>
      <c r="C6617" s="2">
        <f t="shared" si="309"/>
        <v>5</v>
      </c>
      <c r="D6617" t="s">
        <v>19</v>
      </c>
      <c r="E6617" t="s">
        <v>2350</v>
      </c>
      <c r="F6617">
        <v>2</v>
      </c>
      <c r="G6617" t="str">
        <f t="shared" si="310"/>
        <v>Small</v>
      </c>
      <c r="H6617" t="s">
        <v>5</v>
      </c>
      <c r="I6617" t="str">
        <f>IFERROR(VLOOKUP(A6617,sponsored_animals!$A$1:$C$2143,1,TRUE),0)</f>
        <v>178f1189a06b68</v>
      </c>
      <c r="J6617">
        <f>VLOOKUP(H6617,location_costs!$A$1:$B$6,2,FALSE)</f>
        <v>140</v>
      </c>
      <c r="K6617" t="str">
        <f t="shared" si="311"/>
        <v>Cat_Small</v>
      </c>
      <c r="L6617">
        <f>VLOOKUP(K6617,size_costs!$D$1:$E$10,2,FALSE)</f>
        <v>100</v>
      </c>
      <c r="M6617">
        <f>VLOOKUP(C6617,age_costs!$A$1:$B$52,2,FALSE)</f>
        <v>100</v>
      </c>
    </row>
    <row r="6618" spans="1:13" x14ac:dyDescent="0.25">
      <c r="A6618" t="s">
        <v>8897</v>
      </c>
      <c r="B6618" t="s">
        <v>14078</v>
      </c>
      <c r="C6618" s="2">
        <f t="shared" si="309"/>
        <v>12</v>
      </c>
      <c r="D6618" t="s">
        <v>12</v>
      </c>
      <c r="E6618" t="s">
        <v>2263</v>
      </c>
      <c r="F6618">
        <v>21</v>
      </c>
      <c r="G6618" t="str">
        <f t="shared" si="310"/>
        <v>Medium</v>
      </c>
      <c r="H6618" t="s">
        <v>5</v>
      </c>
      <c r="I6618" t="str">
        <f>IFERROR(VLOOKUP(A6618,sponsored_animals!$A$1:$C$2143,1,TRUE),0)</f>
        <v>36806649e5722d</v>
      </c>
      <c r="J6618">
        <f>VLOOKUP(H6618,location_costs!$A$1:$B$6,2,FALSE)</f>
        <v>140</v>
      </c>
      <c r="K6618" t="str">
        <f t="shared" si="311"/>
        <v>Dog_Medium</v>
      </c>
      <c r="L6618">
        <f>VLOOKUP(K6618,size_costs!$D$1:$E$10,2,FALSE)</f>
        <v>150</v>
      </c>
      <c r="M6618">
        <f>VLOOKUP(C6618,age_costs!$A$1:$B$52,2,FALSE)</f>
        <v>150</v>
      </c>
    </row>
    <row r="6619" spans="1:13" x14ac:dyDescent="0.25">
      <c r="A6619" t="s">
        <v>8898</v>
      </c>
      <c r="B6619" t="s">
        <v>5808</v>
      </c>
      <c r="C6619" s="2">
        <f t="shared" si="309"/>
        <v>10</v>
      </c>
      <c r="D6619" t="s">
        <v>12</v>
      </c>
      <c r="E6619" t="s">
        <v>2247</v>
      </c>
      <c r="F6619">
        <v>48</v>
      </c>
      <c r="G6619" t="str">
        <f t="shared" si="310"/>
        <v>Large</v>
      </c>
      <c r="H6619" t="s">
        <v>6</v>
      </c>
      <c r="I6619" t="str">
        <f>IFERROR(VLOOKUP(A6619,sponsored_animals!$A$1:$C$2143,1,TRUE),0)</f>
        <v>7c0c3e04e6a4d4</v>
      </c>
      <c r="J6619">
        <f>VLOOKUP(H6619,location_costs!$A$1:$B$6,2,FALSE)</f>
        <v>135</v>
      </c>
      <c r="K6619" t="str">
        <f t="shared" si="311"/>
        <v>Dog_Large</v>
      </c>
      <c r="L6619">
        <f>VLOOKUP(K6619,size_costs!$D$1:$E$10,2,FALSE)</f>
        <v>175</v>
      </c>
      <c r="M6619">
        <f>VLOOKUP(C6619,age_costs!$A$1:$B$52,2,FALSE)</f>
        <v>150</v>
      </c>
    </row>
    <row r="6620" spans="1:13" x14ac:dyDescent="0.25">
      <c r="A6620" t="s">
        <v>8900</v>
      </c>
      <c r="B6620" t="s">
        <v>14470</v>
      </c>
      <c r="C6620" s="2">
        <f t="shared" si="309"/>
        <v>4</v>
      </c>
      <c r="D6620" t="s">
        <v>12</v>
      </c>
      <c r="E6620" t="s">
        <v>2207</v>
      </c>
      <c r="F6620">
        <v>43</v>
      </c>
      <c r="G6620" t="str">
        <f t="shared" si="310"/>
        <v>Large</v>
      </c>
      <c r="H6620" t="s">
        <v>5</v>
      </c>
      <c r="I6620">
        <f>IFERROR(VLOOKUP(A6620,sponsored_animals!$A$1:$C$2143,1,TRUE),0)</f>
        <v>0</v>
      </c>
      <c r="J6620">
        <f>VLOOKUP(H6620,location_costs!$A$1:$B$6,2,FALSE)</f>
        <v>140</v>
      </c>
      <c r="K6620" t="str">
        <f t="shared" si="311"/>
        <v>Dog_Large</v>
      </c>
      <c r="L6620">
        <f>VLOOKUP(K6620,size_costs!$D$1:$E$10,2,FALSE)</f>
        <v>175</v>
      </c>
      <c r="M6620">
        <f>VLOOKUP(C6620,age_costs!$A$1:$B$52,2,FALSE)</f>
        <v>0</v>
      </c>
    </row>
    <row r="6621" spans="1:13" x14ac:dyDescent="0.25">
      <c r="A6621" t="s">
        <v>8901</v>
      </c>
      <c r="B6621" t="s">
        <v>3254</v>
      </c>
      <c r="C6621" s="2">
        <f t="shared" si="309"/>
        <v>7</v>
      </c>
      <c r="D6621" t="s">
        <v>19</v>
      </c>
      <c r="E6621" t="s">
        <v>2182</v>
      </c>
      <c r="F6621">
        <v>2</v>
      </c>
      <c r="G6621" t="str">
        <f t="shared" si="310"/>
        <v>Small</v>
      </c>
      <c r="H6621" t="s">
        <v>6</v>
      </c>
      <c r="I6621" t="str">
        <f>IFERROR(VLOOKUP(A6621,sponsored_animals!$A$1:$C$2143,1,TRUE),0)</f>
        <v>178f1189a06b68</v>
      </c>
      <c r="J6621">
        <f>VLOOKUP(H6621,location_costs!$A$1:$B$6,2,FALSE)</f>
        <v>135</v>
      </c>
      <c r="K6621" t="str">
        <f t="shared" si="311"/>
        <v>Cat_Small</v>
      </c>
      <c r="L6621">
        <f>VLOOKUP(K6621,size_costs!$D$1:$E$10,2,FALSE)</f>
        <v>100</v>
      </c>
      <c r="M6621">
        <f>VLOOKUP(C6621,age_costs!$A$1:$B$52,2,FALSE)</f>
        <v>100</v>
      </c>
    </row>
    <row r="6622" spans="1:13" x14ac:dyDescent="0.25">
      <c r="A6622" t="s">
        <v>8902</v>
      </c>
      <c r="B6622" t="s">
        <v>15807</v>
      </c>
      <c r="C6622" s="2">
        <f t="shared" si="309"/>
        <v>14</v>
      </c>
      <c r="D6622" t="s">
        <v>12</v>
      </c>
      <c r="E6622" t="s">
        <v>2223</v>
      </c>
      <c r="F6622">
        <v>42</v>
      </c>
      <c r="G6622" t="str">
        <f t="shared" si="310"/>
        <v>Large</v>
      </c>
      <c r="H6622" t="s">
        <v>6</v>
      </c>
      <c r="I6622" t="str">
        <f>IFERROR(VLOOKUP(A6622,sponsored_animals!$A$1:$C$2143,1,TRUE),0)</f>
        <v>178f1189a06b68</v>
      </c>
      <c r="J6622">
        <f>VLOOKUP(H6622,location_costs!$A$1:$B$6,2,FALSE)</f>
        <v>135</v>
      </c>
      <c r="K6622" t="str">
        <f t="shared" si="311"/>
        <v>Dog_Large</v>
      </c>
      <c r="L6622">
        <f>VLOOKUP(K6622,size_costs!$D$1:$E$10,2,FALSE)</f>
        <v>175</v>
      </c>
      <c r="M6622">
        <f>VLOOKUP(C6622,age_costs!$A$1:$B$52,2,FALSE)</f>
        <v>200</v>
      </c>
    </row>
    <row r="6623" spans="1:13" x14ac:dyDescent="0.25">
      <c r="A6623" t="s">
        <v>8903</v>
      </c>
      <c r="B6623" t="s">
        <v>14190</v>
      </c>
      <c r="C6623" s="2">
        <f t="shared" si="309"/>
        <v>9</v>
      </c>
      <c r="D6623" t="s">
        <v>12</v>
      </c>
      <c r="E6623" t="s">
        <v>2186</v>
      </c>
      <c r="F6623">
        <v>31</v>
      </c>
      <c r="G6623" t="str">
        <f t="shared" si="310"/>
        <v>Large</v>
      </c>
      <c r="H6623" t="s">
        <v>3</v>
      </c>
      <c r="I6623" t="str">
        <f>IFERROR(VLOOKUP(A6623,sponsored_animals!$A$1:$C$2143,1,TRUE),0)</f>
        <v>4fca6ef6dbda96</v>
      </c>
      <c r="J6623">
        <f>VLOOKUP(H6623,location_costs!$A$1:$B$6,2,FALSE)</f>
        <v>120</v>
      </c>
      <c r="K6623" t="str">
        <f t="shared" si="311"/>
        <v>Dog_Large</v>
      </c>
      <c r="L6623">
        <f>VLOOKUP(K6623,size_costs!$D$1:$E$10,2,FALSE)</f>
        <v>175</v>
      </c>
      <c r="M6623">
        <f>VLOOKUP(C6623,age_costs!$A$1:$B$52,2,FALSE)</f>
        <v>150</v>
      </c>
    </row>
    <row r="6624" spans="1:13" x14ac:dyDescent="0.25">
      <c r="A6624" t="s">
        <v>8904</v>
      </c>
      <c r="B6624" t="s">
        <v>14574</v>
      </c>
      <c r="C6624" s="2">
        <f t="shared" si="309"/>
        <v>5</v>
      </c>
      <c r="D6624" t="s">
        <v>19</v>
      </c>
      <c r="E6624" t="s">
        <v>2849</v>
      </c>
      <c r="F6624">
        <v>6.5</v>
      </c>
      <c r="G6624" t="str">
        <f t="shared" si="310"/>
        <v>Medium</v>
      </c>
      <c r="H6624" t="s">
        <v>6</v>
      </c>
      <c r="I6624" t="str">
        <f>IFERROR(VLOOKUP(A6624,sponsored_animals!$A$1:$C$2143,1,TRUE),0)</f>
        <v>f3de00c24336c4</v>
      </c>
      <c r="J6624">
        <f>VLOOKUP(H6624,location_costs!$A$1:$B$6,2,FALSE)</f>
        <v>135</v>
      </c>
      <c r="K6624" t="str">
        <f t="shared" si="311"/>
        <v>Cat_Medium</v>
      </c>
      <c r="L6624">
        <f>VLOOKUP(K6624,size_costs!$D$1:$E$10,2,FALSE)</f>
        <v>120</v>
      </c>
      <c r="M6624">
        <f>VLOOKUP(C6624,age_costs!$A$1:$B$52,2,FALSE)</f>
        <v>100</v>
      </c>
    </row>
    <row r="6625" spans="1:13" x14ac:dyDescent="0.25">
      <c r="A6625" t="s">
        <v>8905</v>
      </c>
      <c r="B6625" t="s">
        <v>15808</v>
      </c>
      <c r="C6625" s="2">
        <f t="shared" si="309"/>
        <v>10</v>
      </c>
      <c r="D6625" t="s">
        <v>12</v>
      </c>
      <c r="E6625" t="s">
        <v>2202</v>
      </c>
      <c r="F6625">
        <v>40</v>
      </c>
      <c r="G6625" t="str">
        <f t="shared" si="310"/>
        <v>Large</v>
      </c>
      <c r="H6625" t="s">
        <v>7</v>
      </c>
      <c r="I6625" t="str">
        <f>IFERROR(VLOOKUP(A6625,sponsored_animals!$A$1:$C$2143,1,TRUE),0)</f>
        <v>b14069999a0ee6</v>
      </c>
      <c r="J6625">
        <f>VLOOKUP(H6625,location_costs!$A$1:$B$6,2,FALSE)</f>
        <v>100</v>
      </c>
      <c r="K6625" t="str">
        <f t="shared" si="311"/>
        <v>Dog_Large</v>
      </c>
      <c r="L6625">
        <f>VLOOKUP(K6625,size_costs!$D$1:$E$10,2,FALSE)</f>
        <v>175</v>
      </c>
      <c r="M6625">
        <f>VLOOKUP(C6625,age_costs!$A$1:$B$52,2,FALSE)</f>
        <v>150</v>
      </c>
    </row>
    <row r="6626" spans="1:13" x14ac:dyDescent="0.25">
      <c r="A6626" t="s">
        <v>8906</v>
      </c>
      <c r="B6626" t="s">
        <v>5830</v>
      </c>
      <c r="C6626" s="2">
        <f t="shared" si="309"/>
        <v>4</v>
      </c>
      <c r="D6626" t="s">
        <v>12</v>
      </c>
      <c r="E6626" t="s">
        <v>2190</v>
      </c>
      <c r="F6626">
        <v>41</v>
      </c>
      <c r="G6626" t="str">
        <f t="shared" si="310"/>
        <v>Large</v>
      </c>
      <c r="H6626" t="s">
        <v>6</v>
      </c>
      <c r="I6626" t="str">
        <f>IFERROR(VLOOKUP(A6626,sponsored_animals!$A$1:$C$2143,1,TRUE),0)</f>
        <v>b14069999a0ee6</v>
      </c>
      <c r="J6626">
        <f>VLOOKUP(H6626,location_costs!$A$1:$B$6,2,FALSE)</f>
        <v>135</v>
      </c>
      <c r="K6626" t="str">
        <f t="shared" si="311"/>
        <v>Dog_Large</v>
      </c>
      <c r="L6626">
        <f>VLOOKUP(K6626,size_costs!$D$1:$E$10,2,FALSE)</f>
        <v>175</v>
      </c>
      <c r="M6626">
        <f>VLOOKUP(C6626,age_costs!$A$1:$B$52,2,FALSE)</f>
        <v>0</v>
      </c>
    </row>
    <row r="6627" spans="1:13" x14ac:dyDescent="0.25">
      <c r="A6627" t="s">
        <v>762</v>
      </c>
      <c r="B6627" t="s">
        <v>15051</v>
      </c>
      <c r="C6627" s="2">
        <f t="shared" si="309"/>
        <v>5</v>
      </c>
      <c r="D6627" t="s">
        <v>12</v>
      </c>
      <c r="E6627" t="s">
        <v>2247</v>
      </c>
      <c r="F6627">
        <v>45</v>
      </c>
      <c r="G6627" t="str">
        <f t="shared" si="310"/>
        <v>Large</v>
      </c>
      <c r="H6627" t="s">
        <v>5</v>
      </c>
      <c r="I6627" t="str">
        <f>IFERROR(VLOOKUP(A6627,sponsored_animals!$A$1:$C$2143,1,TRUE),0)</f>
        <v>b14069999a0ee6</v>
      </c>
      <c r="J6627">
        <f>VLOOKUP(H6627,location_costs!$A$1:$B$6,2,FALSE)</f>
        <v>140</v>
      </c>
      <c r="K6627" t="str">
        <f t="shared" si="311"/>
        <v>Dog_Large</v>
      </c>
      <c r="L6627">
        <f>VLOOKUP(K6627,size_costs!$D$1:$E$10,2,FALSE)</f>
        <v>175</v>
      </c>
      <c r="M6627">
        <f>VLOOKUP(C6627,age_costs!$A$1:$B$52,2,FALSE)</f>
        <v>100</v>
      </c>
    </row>
    <row r="6628" spans="1:13" x14ac:dyDescent="0.25">
      <c r="A6628" t="s">
        <v>8907</v>
      </c>
      <c r="B6628" t="s">
        <v>8908</v>
      </c>
      <c r="C6628" s="2">
        <f t="shared" si="309"/>
        <v>1</v>
      </c>
      <c r="D6628" t="s">
        <v>19</v>
      </c>
      <c r="E6628" t="s">
        <v>2198</v>
      </c>
      <c r="F6628">
        <v>8</v>
      </c>
      <c r="G6628" t="str">
        <f t="shared" si="310"/>
        <v>Large</v>
      </c>
      <c r="H6628" t="s">
        <v>5</v>
      </c>
      <c r="I6628">
        <f>IFERROR(VLOOKUP(A6628,sponsored_animals!$A$1:$C$2143,1,TRUE),0)</f>
        <v>0</v>
      </c>
      <c r="J6628">
        <f>VLOOKUP(H6628,location_costs!$A$1:$B$6,2,FALSE)</f>
        <v>140</v>
      </c>
      <c r="K6628" t="str">
        <f t="shared" si="311"/>
        <v>Cat_Large</v>
      </c>
      <c r="L6628">
        <f>VLOOKUP(K6628,size_costs!$D$1:$E$10,2,FALSE)</f>
        <v>140</v>
      </c>
      <c r="M6628">
        <f>VLOOKUP(C6628,age_costs!$A$1:$B$52,2,FALSE)</f>
        <v>0</v>
      </c>
    </row>
    <row r="6629" spans="1:13" x14ac:dyDescent="0.25">
      <c r="A6629" t="s">
        <v>8909</v>
      </c>
      <c r="B6629" t="s">
        <v>3304</v>
      </c>
      <c r="C6629" s="2">
        <f t="shared" si="309"/>
        <v>9</v>
      </c>
      <c r="D6629" t="s">
        <v>12</v>
      </c>
      <c r="E6629" t="s">
        <v>2186</v>
      </c>
      <c r="F6629">
        <v>31.5</v>
      </c>
      <c r="G6629" t="str">
        <f t="shared" si="310"/>
        <v>Large</v>
      </c>
      <c r="H6629" t="s">
        <v>6</v>
      </c>
      <c r="I6629" t="str">
        <f>IFERROR(VLOOKUP(A6629,sponsored_animals!$A$1:$C$2143,1,TRUE),0)</f>
        <v>36806649e5722d</v>
      </c>
      <c r="J6629">
        <f>VLOOKUP(H6629,location_costs!$A$1:$B$6,2,FALSE)</f>
        <v>135</v>
      </c>
      <c r="K6629" t="str">
        <f t="shared" si="311"/>
        <v>Dog_Large</v>
      </c>
      <c r="L6629">
        <f>VLOOKUP(K6629,size_costs!$D$1:$E$10,2,FALSE)</f>
        <v>175</v>
      </c>
      <c r="M6629">
        <f>VLOOKUP(C6629,age_costs!$A$1:$B$52,2,FALSE)</f>
        <v>150</v>
      </c>
    </row>
    <row r="6630" spans="1:13" x14ac:dyDescent="0.25">
      <c r="A6630" t="s">
        <v>8910</v>
      </c>
      <c r="B6630" t="s">
        <v>2401</v>
      </c>
      <c r="C6630" s="2">
        <f t="shared" si="309"/>
        <v>8</v>
      </c>
      <c r="D6630" t="s">
        <v>19</v>
      </c>
      <c r="E6630" t="s">
        <v>2207</v>
      </c>
      <c r="F6630">
        <v>8.5</v>
      </c>
      <c r="G6630" t="str">
        <f t="shared" si="310"/>
        <v>Large</v>
      </c>
      <c r="H6630" t="s">
        <v>5</v>
      </c>
      <c r="I6630">
        <f>IFERROR(VLOOKUP(A6630,sponsored_animals!$A$1:$C$2143,1,TRUE),0)</f>
        <v>0</v>
      </c>
      <c r="J6630">
        <f>VLOOKUP(H6630,location_costs!$A$1:$B$6,2,FALSE)</f>
        <v>140</v>
      </c>
      <c r="K6630" t="str">
        <f t="shared" si="311"/>
        <v>Cat_Large</v>
      </c>
      <c r="L6630">
        <f>VLOOKUP(K6630,size_costs!$D$1:$E$10,2,FALSE)</f>
        <v>140</v>
      </c>
      <c r="M6630">
        <f>VLOOKUP(C6630,age_costs!$A$1:$B$52,2,FALSE)</f>
        <v>150</v>
      </c>
    </row>
    <row r="6631" spans="1:13" x14ac:dyDescent="0.25">
      <c r="A6631" t="s">
        <v>8911</v>
      </c>
      <c r="B6631" t="s">
        <v>5824</v>
      </c>
      <c r="C6631" s="2">
        <f t="shared" si="309"/>
        <v>6</v>
      </c>
      <c r="D6631" t="s">
        <v>19</v>
      </c>
      <c r="E6631" t="s">
        <v>2198</v>
      </c>
      <c r="F6631">
        <v>6</v>
      </c>
      <c r="G6631" t="str">
        <f t="shared" si="310"/>
        <v>Medium</v>
      </c>
      <c r="H6631" t="s">
        <v>7</v>
      </c>
      <c r="I6631" t="str">
        <f>IFERROR(VLOOKUP(A6631,sponsored_animals!$A$1:$C$2143,1,TRUE),0)</f>
        <v>36806649e5722d</v>
      </c>
      <c r="J6631">
        <f>VLOOKUP(H6631,location_costs!$A$1:$B$6,2,FALSE)</f>
        <v>100</v>
      </c>
      <c r="K6631" t="str">
        <f t="shared" si="311"/>
        <v>Cat_Medium</v>
      </c>
      <c r="L6631">
        <f>VLOOKUP(K6631,size_costs!$D$1:$E$10,2,FALSE)</f>
        <v>120</v>
      </c>
      <c r="M6631">
        <f>VLOOKUP(C6631,age_costs!$A$1:$B$52,2,FALSE)</f>
        <v>100</v>
      </c>
    </row>
    <row r="6632" spans="1:13" x14ac:dyDescent="0.25">
      <c r="A6632" t="s">
        <v>8912</v>
      </c>
      <c r="B6632" t="s">
        <v>15809</v>
      </c>
      <c r="C6632" s="2">
        <f t="shared" si="309"/>
        <v>20</v>
      </c>
      <c r="D6632" t="s">
        <v>12</v>
      </c>
      <c r="E6632" t="s">
        <v>2325</v>
      </c>
      <c r="F6632">
        <v>11.5</v>
      </c>
      <c r="G6632" t="str">
        <f t="shared" si="310"/>
        <v>Medium</v>
      </c>
      <c r="H6632" t="s">
        <v>3</v>
      </c>
      <c r="I6632">
        <f>IFERROR(VLOOKUP(A6632,sponsored_animals!$A$1:$C$2143,1,TRUE),0)</f>
        <v>0</v>
      </c>
      <c r="J6632">
        <f>VLOOKUP(H6632,location_costs!$A$1:$B$6,2,FALSE)</f>
        <v>120</v>
      </c>
      <c r="K6632" t="str">
        <f t="shared" si="311"/>
        <v>Dog_Medium</v>
      </c>
      <c r="L6632">
        <f>VLOOKUP(K6632,size_costs!$D$1:$E$10,2,FALSE)</f>
        <v>150</v>
      </c>
      <c r="M6632">
        <f>VLOOKUP(C6632,age_costs!$A$1:$B$52,2,FALSE)</f>
        <v>300</v>
      </c>
    </row>
    <row r="6633" spans="1:13" x14ac:dyDescent="0.25">
      <c r="A6633" t="s">
        <v>8913</v>
      </c>
      <c r="B6633" t="s">
        <v>5155</v>
      </c>
      <c r="C6633" s="2">
        <f t="shared" si="309"/>
        <v>3</v>
      </c>
      <c r="D6633" t="s">
        <v>12</v>
      </c>
      <c r="E6633" t="s">
        <v>2207</v>
      </c>
      <c r="F6633">
        <v>28</v>
      </c>
      <c r="G6633" t="str">
        <f t="shared" si="310"/>
        <v>Medium</v>
      </c>
      <c r="H6633" t="s">
        <v>4</v>
      </c>
      <c r="I6633" t="str">
        <f>IFERROR(VLOOKUP(A6633,sponsored_animals!$A$1:$C$2143,1,TRUE),0)</f>
        <v>36806649e5722d</v>
      </c>
      <c r="J6633">
        <f>VLOOKUP(H6633,location_costs!$A$1:$B$6,2,FALSE)</f>
        <v>110</v>
      </c>
      <c r="K6633" t="str">
        <f t="shared" si="311"/>
        <v>Dog_Medium</v>
      </c>
      <c r="L6633">
        <f>VLOOKUP(K6633,size_costs!$D$1:$E$10,2,FALSE)</f>
        <v>150</v>
      </c>
      <c r="M6633">
        <f>VLOOKUP(C6633,age_costs!$A$1:$B$52,2,FALSE)</f>
        <v>0</v>
      </c>
    </row>
    <row r="6634" spans="1:13" x14ac:dyDescent="0.25">
      <c r="A6634" t="s">
        <v>273</v>
      </c>
      <c r="B6634" t="s">
        <v>3284</v>
      </c>
      <c r="C6634" s="2">
        <f t="shared" si="309"/>
        <v>7</v>
      </c>
      <c r="D6634" t="s">
        <v>12</v>
      </c>
      <c r="E6634" t="s">
        <v>2207</v>
      </c>
      <c r="F6634">
        <v>7</v>
      </c>
      <c r="G6634" t="str">
        <f t="shared" si="310"/>
        <v>Small</v>
      </c>
      <c r="H6634" t="s">
        <v>4</v>
      </c>
      <c r="I6634" t="str">
        <f>IFERROR(VLOOKUP(A6634,sponsored_animals!$A$1:$C$2143,1,TRUE),0)</f>
        <v>b14069999a0ee6</v>
      </c>
      <c r="J6634">
        <f>VLOOKUP(H6634,location_costs!$A$1:$B$6,2,FALSE)</f>
        <v>110</v>
      </c>
      <c r="K6634" t="str">
        <f t="shared" si="311"/>
        <v>Dog_Small</v>
      </c>
      <c r="L6634">
        <f>VLOOKUP(K6634,size_costs!$D$1:$E$10,2,FALSE)</f>
        <v>125</v>
      </c>
      <c r="M6634">
        <f>VLOOKUP(C6634,age_costs!$A$1:$B$52,2,FALSE)</f>
        <v>100</v>
      </c>
    </row>
    <row r="6635" spans="1:13" x14ac:dyDescent="0.25">
      <c r="A6635" t="s">
        <v>8914</v>
      </c>
      <c r="B6635" t="s">
        <v>8915</v>
      </c>
      <c r="C6635" s="2">
        <f t="shared" si="309"/>
        <v>8</v>
      </c>
      <c r="D6635" t="s">
        <v>12</v>
      </c>
      <c r="E6635" t="s">
        <v>2207</v>
      </c>
      <c r="F6635">
        <v>5</v>
      </c>
      <c r="G6635" t="str">
        <f t="shared" si="310"/>
        <v>Small</v>
      </c>
      <c r="H6635" t="s">
        <v>6</v>
      </c>
      <c r="I6635" t="str">
        <f>IFERROR(VLOOKUP(A6635,sponsored_animals!$A$1:$C$2143,1,TRUE),0)</f>
        <v>d40d0d9a6a4451</v>
      </c>
      <c r="J6635">
        <f>VLOOKUP(H6635,location_costs!$A$1:$B$6,2,FALSE)</f>
        <v>135</v>
      </c>
      <c r="K6635" t="str">
        <f t="shared" si="311"/>
        <v>Dog_Small</v>
      </c>
      <c r="L6635">
        <f>VLOOKUP(K6635,size_costs!$D$1:$E$10,2,FALSE)</f>
        <v>125</v>
      </c>
      <c r="M6635">
        <f>VLOOKUP(C6635,age_costs!$A$1:$B$52,2,FALSE)</f>
        <v>150</v>
      </c>
    </row>
    <row r="6636" spans="1:13" x14ac:dyDescent="0.25">
      <c r="A6636" t="s">
        <v>8916</v>
      </c>
      <c r="B6636" t="s">
        <v>10334</v>
      </c>
      <c r="C6636" s="2">
        <f t="shared" si="309"/>
        <v>7</v>
      </c>
      <c r="D6636" t="s">
        <v>19</v>
      </c>
      <c r="E6636" t="s">
        <v>3415</v>
      </c>
      <c r="F6636">
        <v>9</v>
      </c>
      <c r="G6636" t="str">
        <f t="shared" si="310"/>
        <v>Large</v>
      </c>
      <c r="H6636" t="s">
        <v>4</v>
      </c>
      <c r="I6636" t="str">
        <f>IFERROR(VLOOKUP(A6636,sponsored_animals!$A$1:$C$2143,1,TRUE),0)</f>
        <v>178f1189a06b68</v>
      </c>
      <c r="J6636">
        <f>VLOOKUP(H6636,location_costs!$A$1:$B$6,2,FALSE)</f>
        <v>110</v>
      </c>
      <c r="K6636" t="str">
        <f t="shared" si="311"/>
        <v>Cat_Large</v>
      </c>
      <c r="L6636">
        <f>VLOOKUP(K6636,size_costs!$D$1:$E$10,2,FALSE)</f>
        <v>140</v>
      </c>
      <c r="M6636">
        <f>VLOOKUP(C6636,age_costs!$A$1:$B$52,2,FALSE)</f>
        <v>100</v>
      </c>
    </row>
    <row r="6637" spans="1:13" x14ac:dyDescent="0.25">
      <c r="A6637" t="s">
        <v>8917</v>
      </c>
      <c r="B6637" t="s">
        <v>14375</v>
      </c>
      <c r="C6637" s="2">
        <f t="shared" si="309"/>
        <v>8</v>
      </c>
      <c r="D6637" t="s">
        <v>12</v>
      </c>
      <c r="E6637" t="s">
        <v>2322</v>
      </c>
      <c r="F6637">
        <v>23</v>
      </c>
      <c r="G6637" t="str">
        <f t="shared" si="310"/>
        <v>Medium</v>
      </c>
      <c r="H6637" t="s">
        <v>6</v>
      </c>
      <c r="I6637" t="str">
        <f>IFERROR(VLOOKUP(A6637,sponsored_animals!$A$1:$C$2143,1,TRUE),0)</f>
        <v>7c0c3e04e6a4d4</v>
      </c>
      <c r="J6637">
        <f>VLOOKUP(H6637,location_costs!$A$1:$B$6,2,FALSE)</f>
        <v>135</v>
      </c>
      <c r="K6637" t="str">
        <f t="shared" si="311"/>
        <v>Dog_Medium</v>
      </c>
      <c r="L6637">
        <f>VLOOKUP(K6637,size_costs!$D$1:$E$10,2,FALSE)</f>
        <v>150</v>
      </c>
      <c r="M6637">
        <f>VLOOKUP(C6637,age_costs!$A$1:$B$52,2,FALSE)</f>
        <v>150</v>
      </c>
    </row>
    <row r="6638" spans="1:13" x14ac:dyDescent="0.25">
      <c r="A6638" t="s">
        <v>8918</v>
      </c>
      <c r="B6638" t="s">
        <v>13751</v>
      </c>
      <c r="C6638" s="2">
        <f t="shared" si="309"/>
        <v>8</v>
      </c>
      <c r="D6638" t="s">
        <v>19</v>
      </c>
      <c r="E6638" t="s">
        <v>2198</v>
      </c>
      <c r="F6638">
        <v>8</v>
      </c>
      <c r="G6638" t="str">
        <f t="shared" si="310"/>
        <v>Large</v>
      </c>
      <c r="H6638" t="s">
        <v>6</v>
      </c>
      <c r="I6638" t="str">
        <f>IFERROR(VLOOKUP(A6638,sponsored_animals!$A$1:$C$2143,1,TRUE),0)</f>
        <v>7c0c3e04e6a4d4</v>
      </c>
      <c r="J6638">
        <f>VLOOKUP(H6638,location_costs!$A$1:$B$6,2,FALSE)</f>
        <v>135</v>
      </c>
      <c r="K6638" t="str">
        <f t="shared" si="311"/>
        <v>Cat_Large</v>
      </c>
      <c r="L6638">
        <f>VLOOKUP(K6638,size_costs!$D$1:$E$10,2,FALSE)</f>
        <v>140</v>
      </c>
      <c r="M6638">
        <f>VLOOKUP(C6638,age_costs!$A$1:$B$52,2,FALSE)</f>
        <v>150</v>
      </c>
    </row>
    <row r="6639" spans="1:13" x14ac:dyDescent="0.25">
      <c r="A6639" t="s">
        <v>8919</v>
      </c>
      <c r="B6639" t="s">
        <v>3246</v>
      </c>
      <c r="C6639" s="2">
        <f t="shared" si="309"/>
        <v>5</v>
      </c>
      <c r="D6639" t="s">
        <v>19</v>
      </c>
      <c r="E6639" t="s">
        <v>2210</v>
      </c>
      <c r="F6639">
        <v>8</v>
      </c>
      <c r="G6639" t="str">
        <f t="shared" si="310"/>
        <v>Large</v>
      </c>
      <c r="H6639" t="s">
        <v>3</v>
      </c>
      <c r="I6639" t="str">
        <f>IFERROR(VLOOKUP(A6639,sponsored_animals!$A$1:$C$2143,1,TRUE),0)</f>
        <v>36806649e5722d</v>
      </c>
      <c r="J6639">
        <f>VLOOKUP(H6639,location_costs!$A$1:$B$6,2,FALSE)</f>
        <v>120</v>
      </c>
      <c r="K6639" t="str">
        <f t="shared" si="311"/>
        <v>Cat_Large</v>
      </c>
      <c r="L6639">
        <f>VLOOKUP(K6639,size_costs!$D$1:$E$10,2,FALSE)</f>
        <v>140</v>
      </c>
      <c r="M6639">
        <f>VLOOKUP(C6639,age_costs!$A$1:$B$52,2,FALSE)</f>
        <v>100</v>
      </c>
    </row>
    <row r="6640" spans="1:13" x14ac:dyDescent="0.25">
      <c r="A6640" t="s">
        <v>8920</v>
      </c>
      <c r="B6640" t="s">
        <v>14921</v>
      </c>
      <c r="C6640" s="2">
        <f t="shared" si="309"/>
        <v>8</v>
      </c>
      <c r="D6640" t="s">
        <v>12</v>
      </c>
      <c r="E6640" t="s">
        <v>2226</v>
      </c>
      <c r="F6640">
        <v>40</v>
      </c>
      <c r="G6640" t="str">
        <f t="shared" si="310"/>
        <v>Large</v>
      </c>
      <c r="H6640" t="s">
        <v>4</v>
      </c>
      <c r="I6640" t="str">
        <f>IFERROR(VLOOKUP(A6640,sponsored_animals!$A$1:$C$2143,1,TRUE),0)</f>
        <v>36806649e5722d</v>
      </c>
      <c r="J6640">
        <f>VLOOKUP(H6640,location_costs!$A$1:$B$6,2,FALSE)</f>
        <v>110</v>
      </c>
      <c r="K6640" t="str">
        <f t="shared" si="311"/>
        <v>Dog_Large</v>
      </c>
      <c r="L6640">
        <f>VLOOKUP(K6640,size_costs!$D$1:$E$10,2,FALSE)</f>
        <v>175</v>
      </c>
      <c r="M6640">
        <f>VLOOKUP(C6640,age_costs!$A$1:$B$52,2,FALSE)</f>
        <v>150</v>
      </c>
    </row>
    <row r="6641" spans="1:13" x14ac:dyDescent="0.25">
      <c r="A6641" t="s">
        <v>8921</v>
      </c>
      <c r="B6641" t="s">
        <v>6547</v>
      </c>
      <c r="C6641" s="2">
        <f t="shared" si="309"/>
        <v>12</v>
      </c>
      <c r="D6641" t="s">
        <v>12</v>
      </c>
      <c r="E6641" t="s">
        <v>2191</v>
      </c>
      <c r="F6641">
        <v>15</v>
      </c>
      <c r="G6641" t="str">
        <f t="shared" si="310"/>
        <v>Medium</v>
      </c>
      <c r="H6641" t="s">
        <v>5</v>
      </c>
      <c r="I6641" t="str">
        <f>IFERROR(VLOOKUP(A6641,sponsored_animals!$A$1:$C$2143,1,TRUE),0)</f>
        <v>36806649e5722d</v>
      </c>
      <c r="J6641">
        <f>VLOOKUP(H6641,location_costs!$A$1:$B$6,2,FALSE)</f>
        <v>140</v>
      </c>
      <c r="K6641" t="str">
        <f t="shared" si="311"/>
        <v>Dog_Medium</v>
      </c>
      <c r="L6641">
        <f>VLOOKUP(K6641,size_costs!$D$1:$E$10,2,FALSE)</f>
        <v>150</v>
      </c>
      <c r="M6641">
        <f>VLOOKUP(C6641,age_costs!$A$1:$B$52,2,FALSE)</f>
        <v>150</v>
      </c>
    </row>
    <row r="6642" spans="1:13" x14ac:dyDescent="0.25">
      <c r="A6642" t="s">
        <v>8922</v>
      </c>
      <c r="B6642" t="s">
        <v>13944</v>
      </c>
      <c r="C6642" s="2">
        <f t="shared" si="309"/>
        <v>5</v>
      </c>
      <c r="D6642" t="s">
        <v>19</v>
      </c>
      <c r="E6642" t="s">
        <v>2207</v>
      </c>
      <c r="F6642">
        <v>2</v>
      </c>
      <c r="G6642" t="str">
        <f t="shared" si="310"/>
        <v>Small</v>
      </c>
      <c r="H6642" t="s">
        <v>6</v>
      </c>
      <c r="I6642" t="str">
        <f>IFERROR(VLOOKUP(A6642,sponsored_animals!$A$1:$C$2143,1,TRUE),0)</f>
        <v>d40d0d9a6a4451</v>
      </c>
      <c r="J6642">
        <f>VLOOKUP(H6642,location_costs!$A$1:$B$6,2,FALSE)</f>
        <v>135</v>
      </c>
      <c r="K6642" t="str">
        <f t="shared" si="311"/>
        <v>Cat_Small</v>
      </c>
      <c r="L6642">
        <f>VLOOKUP(K6642,size_costs!$D$1:$E$10,2,FALSE)</f>
        <v>100</v>
      </c>
      <c r="M6642">
        <f>VLOOKUP(C6642,age_costs!$A$1:$B$52,2,FALSE)</f>
        <v>100</v>
      </c>
    </row>
    <row r="6643" spans="1:13" x14ac:dyDescent="0.25">
      <c r="A6643" t="s">
        <v>8923</v>
      </c>
      <c r="B6643" t="s">
        <v>14410</v>
      </c>
      <c r="C6643" s="2">
        <f t="shared" si="309"/>
        <v>6</v>
      </c>
      <c r="D6643" t="s">
        <v>12</v>
      </c>
      <c r="E6643" t="s">
        <v>2191</v>
      </c>
      <c r="F6643">
        <v>23</v>
      </c>
      <c r="G6643" t="str">
        <f t="shared" si="310"/>
        <v>Medium</v>
      </c>
      <c r="H6643" t="s">
        <v>5</v>
      </c>
      <c r="I6643" t="str">
        <f>IFERROR(VLOOKUP(A6643,sponsored_animals!$A$1:$C$2143,1,TRUE),0)</f>
        <v>36806649e5722d</v>
      </c>
      <c r="J6643">
        <f>VLOOKUP(H6643,location_costs!$A$1:$B$6,2,FALSE)</f>
        <v>140</v>
      </c>
      <c r="K6643" t="str">
        <f t="shared" si="311"/>
        <v>Dog_Medium</v>
      </c>
      <c r="L6643">
        <f>VLOOKUP(K6643,size_costs!$D$1:$E$10,2,FALSE)</f>
        <v>150</v>
      </c>
      <c r="M6643">
        <f>VLOOKUP(C6643,age_costs!$A$1:$B$52,2,FALSE)</f>
        <v>100</v>
      </c>
    </row>
    <row r="6644" spans="1:13" x14ac:dyDescent="0.25">
      <c r="A6644" t="s">
        <v>8924</v>
      </c>
      <c r="B6644" t="s">
        <v>2707</v>
      </c>
      <c r="C6644" s="2">
        <f t="shared" si="309"/>
        <v>10</v>
      </c>
      <c r="D6644" t="s">
        <v>12</v>
      </c>
      <c r="E6644" t="s">
        <v>2190</v>
      </c>
      <c r="F6644">
        <v>8</v>
      </c>
      <c r="G6644" t="str">
        <f t="shared" si="310"/>
        <v>Small</v>
      </c>
      <c r="H6644" t="s">
        <v>4</v>
      </c>
      <c r="I6644" t="str">
        <f>IFERROR(VLOOKUP(A6644,sponsored_animals!$A$1:$C$2143,1,TRUE),0)</f>
        <v>178f1189a06b68</v>
      </c>
      <c r="J6644">
        <f>VLOOKUP(H6644,location_costs!$A$1:$B$6,2,FALSE)</f>
        <v>110</v>
      </c>
      <c r="K6644" t="str">
        <f t="shared" si="311"/>
        <v>Dog_Small</v>
      </c>
      <c r="L6644">
        <f>VLOOKUP(K6644,size_costs!$D$1:$E$10,2,FALSE)</f>
        <v>125</v>
      </c>
      <c r="M6644">
        <f>VLOOKUP(C6644,age_costs!$A$1:$B$52,2,FALSE)</f>
        <v>150</v>
      </c>
    </row>
    <row r="6645" spans="1:13" x14ac:dyDescent="0.25">
      <c r="A6645" t="s">
        <v>8926</v>
      </c>
      <c r="B6645" t="s">
        <v>15374</v>
      </c>
      <c r="C6645" s="2">
        <f t="shared" si="309"/>
        <v>4</v>
      </c>
      <c r="D6645" t="s">
        <v>23</v>
      </c>
      <c r="E6645" t="s">
        <v>2241</v>
      </c>
      <c r="F6645">
        <v>8.3000000000000007</v>
      </c>
      <c r="G6645" t="str">
        <f t="shared" si="310"/>
        <v>Large</v>
      </c>
      <c r="H6645" t="s">
        <v>7</v>
      </c>
      <c r="I6645" t="str">
        <f>IFERROR(VLOOKUP(A6645,sponsored_animals!$A$1:$C$2143,1,TRUE),0)</f>
        <v>36806649e5722d</v>
      </c>
      <c r="J6645">
        <f>VLOOKUP(H6645,location_costs!$A$1:$B$6,2,FALSE)</f>
        <v>100</v>
      </c>
      <c r="K6645" t="str">
        <f t="shared" si="311"/>
        <v>Bird_Large</v>
      </c>
      <c r="L6645">
        <f>VLOOKUP(K6645,size_costs!$D$1:$E$10,2,FALSE)</f>
        <v>110</v>
      </c>
      <c r="M6645">
        <f>VLOOKUP(C6645,age_costs!$A$1:$B$52,2,FALSE)</f>
        <v>0</v>
      </c>
    </row>
    <row r="6646" spans="1:13" x14ac:dyDescent="0.25">
      <c r="A6646" t="s">
        <v>8927</v>
      </c>
      <c r="B6646" t="s">
        <v>4325</v>
      </c>
      <c r="C6646" s="2">
        <f t="shared" si="309"/>
        <v>3</v>
      </c>
      <c r="D6646" t="s">
        <v>19</v>
      </c>
      <c r="E6646" t="s">
        <v>2198</v>
      </c>
      <c r="F6646">
        <v>4</v>
      </c>
      <c r="G6646" t="str">
        <f t="shared" si="310"/>
        <v>Small</v>
      </c>
      <c r="H6646" t="s">
        <v>3</v>
      </c>
      <c r="I6646">
        <f>IFERROR(VLOOKUP(A6646,sponsored_animals!$A$1:$C$2143,1,TRUE),0)</f>
        <v>0</v>
      </c>
      <c r="J6646">
        <f>VLOOKUP(H6646,location_costs!$A$1:$B$6,2,FALSE)</f>
        <v>120</v>
      </c>
      <c r="K6646" t="str">
        <f t="shared" si="311"/>
        <v>Cat_Small</v>
      </c>
      <c r="L6646">
        <f>VLOOKUP(K6646,size_costs!$D$1:$E$10,2,FALSE)</f>
        <v>100</v>
      </c>
      <c r="M6646">
        <f>VLOOKUP(C6646,age_costs!$A$1:$B$52,2,FALSE)</f>
        <v>0</v>
      </c>
    </row>
    <row r="6647" spans="1:13" x14ac:dyDescent="0.25">
      <c r="A6647" t="s">
        <v>8928</v>
      </c>
      <c r="B6647" t="s">
        <v>13897</v>
      </c>
      <c r="C6647" s="2">
        <f t="shared" si="309"/>
        <v>5</v>
      </c>
      <c r="D6647" t="s">
        <v>12</v>
      </c>
      <c r="E6647" t="s">
        <v>2231</v>
      </c>
      <c r="F6647">
        <v>22</v>
      </c>
      <c r="G6647" t="str">
        <f t="shared" si="310"/>
        <v>Medium</v>
      </c>
      <c r="H6647" t="s">
        <v>7</v>
      </c>
      <c r="I6647" t="str">
        <f>IFERROR(VLOOKUP(A6647,sponsored_animals!$A$1:$C$2143,1,TRUE),0)</f>
        <v>b14069999a0ee6</v>
      </c>
      <c r="J6647">
        <f>VLOOKUP(H6647,location_costs!$A$1:$B$6,2,FALSE)</f>
        <v>100</v>
      </c>
      <c r="K6647" t="str">
        <f t="shared" si="311"/>
        <v>Dog_Medium</v>
      </c>
      <c r="L6647">
        <f>VLOOKUP(K6647,size_costs!$D$1:$E$10,2,FALSE)</f>
        <v>150</v>
      </c>
      <c r="M6647">
        <f>VLOOKUP(C6647,age_costs!$A$1:$B$52,2,FALSE)</f>
        <v>100</v>
      </c>
    </row>
    <row r="6648" spans="1:13" x14ac:dyDescent="0.25">
      <c r="A6648" t="s">
        <v>8929</v>
      </c>
      <c r="B6648" t="s">
        <v>14753</v>
      </c>
      <c r="C6648" s="2">
        <f t="shared" si="309"/>
        <v>12</v>
      </c>
      <c r="D6648" t="s">
        <v>12</v>
      </c>
      <c r="E6648" t="s">
        <v>2186</v>
      </c>
      <c r="F6648">
        <v>36</v>
      </c>
      <c r="G6648" t="str">
        <f t="shared" si="310"/>
        <v>Large</v>
      </c>
      <c r="H6648" t="s">
        <v>4</v>
      </c>
      <c r="I6648" t="str">
        <f>IFERROR(VLOOKUP(A6648,sponsored_animals!$A$1:$C$2143,1,TRUE),0)</f>
        <v>0ea863dbf1123f</v>
      </c>
      <c r="J6648">
        <f>VLOOKUP(H6648,location_costs!$A$1:$B$6,2,FALSE)</f>
        <v>110</v>
      </c>
      <c r="K6648" t="str">
        <f t="shared" si="311"/>
        <v>Dog_Large</v>
      </c>
      <c r="L6648">
        <f>VLOOKUP(K6648,size_costs!$D$1:$E$10,2,FALSE)</f>
        <v>175</v>
      </c>
      <c r="M6648">
        <f>VLOOKUP(C6648,age_costs!$A$1:$B$52,2,FALSE)</f>
        <v>150</v>
      </c>
    </row>
    <row r="6649" spans="1:13" x14ac:dyDescent="0.25">
      <c r="A6649" t="s">
        <v>8930</v>
      </c>
      <c r="B6649" t="s">
        <v>4151</v>
      </c>
      <c r="C6649" s="2">
        <f t="shared" si="309"/>
        <v>4</v>
      </c>
      <c r="D6649" t="s">
        <v>12</v>
      </c>
      <c r="E6649" t="s">
        <v>2182</v>
      </c>
      <c r="F6649">
        <v>38</v>
      </c>
      <c r="G6649" t="str">
        <f t="shared" si="310"/>
        <v>Large</v>
      </c>
      <c r="H6649" t="s">
        <v>6</v>
      </c>
      <c r="I6649" t="str">
        <f>IFERROR(VLOOKUP(A6649,sponsored_animals!$A$1:$C$2143,1,TRUE),0)</f>
        <v>214f8f6b359a1e</v>
      </c>
      <c r="J6649">
        <f>VLOOKUP(H6649,location_costs!$A$1:$B$6,2,FALSE)</f>
        <v>135</v>
      </c>
      <c r="K6649" t="str">
        <f t="shared" si="311"/>
        <v>Dog_Large</v>
      </c>
      <c r="L6649">
        <f>VLOOKUP(K6649,size_costs!$D$1:$E$10,2,FALSE)</f>
        <v>175</v>
      </c>
      <c r="M6649">
        <f>VLOOKUP(C6649,age_costs!$A$1:$B$52,2,FALSE)</f>
        <v>0</v>
      </c>
    </row>
    <row r="6650" spans="1:13" x14ac:dyDescent="0.25">
      <c r="A6650" t="s">
        <v>8931</v>
      </c>
      <c r="B6650" t="s">
        <v>13944</v>
      </c>
      <c r="C6650" s="2">
        <f t="shared" si="309"/>
        <v>5</v>
      </c>
      <c r="D6650" t="s">
        <v>12</v>
      </c>
      <c r="E6650" t="s">
        <v>2207</v>
      </c>
      <c r="F6650">
        <v>6</v>
      </c>
      <c r="G6650" t="str">
        <f t="shared" si="310"/>
        <v>Small</v>
      </c>
      <c r="H6650" t="s">
        <v>3</v>
      </c>
      <c r="I6650" t="str">
        <f>IFERROR(VLOOKUP(A6650,sponsored_animals!$A$1:$C$2143,1,TRUE),0)</f>
        <v>7c0c3e04e6a4d4</v>
      </c>
      <c r="J6650">
        <f>VLOOKUP(H6650,location_costs!$A$1:$B$6,2,FALSE)</f>
        <v>120</v>
      </c>
      <c r="K6650" t="str">
        <f t="shared" si="311"/>
        <v>Dog_Small</v>
      </c>
      <c r="L6650">
        <f>VLOOKUP(K6650,size_costs!$D$1:$E$10,2,FALSE)</f>
        <v>125</v>
      </c>
      <c r="M6650">
        <f>VLOOKUP(C6650,age_costs!$A$1:$B$52,2,FALSE)</f>
        <v>100</v>
      </c>
    </row>
    <row r="6651" spans="1:13" x14ac:dyDescent="0.25">
      <c r="A6651" t="s">
        <v>8932</v>
      </c>
      <c r="B6651" t="s">
        <v>13980</v>
      </c>
      <c r="C6651" s="2">
        <f t="shared" si="309"/>
        <v>9</v>
      </c>
      <c r="D6651" t="s">
        <v>19</v>
      </c>
      <c r="E6651" t="s">
        <v>2200</v>
      </c>
      <c r="F6651">
        <v>4</v>
      </c>
      <c r="G6651" t="str">
        <f t="shared" si="310"/>
        <v>Small</v>
      </c>
      <c r="H6651" t="s">
        <v>5</v>
      </c>
      <c r="I6651">
        <f>IFERROR(VLOOKUP(A6651,sponsored_animals!$A$1:$C$2143,1,TRUE),0)</f>
        <v>0</v>
      </c>
      <c r="J6651">
        <f>VLOOKUP(H6651,location_costs!$A$1:$B$6,2,FALSE)</f>
        <v>140</v>
      </c>
      <c r="K6651" t="str">
        <f t="shared" si="311"/>
        <v>Cat_Small</v>
      </c>
      <c r="L6651">
        <f>VLOOKUP(K6651,size_costs!$D$1:$E$10,2,FALSE)</f>
        <v>100</v>
      </c>
      <c r="M6651">
        <f>VLOOKUP(C6651,age_costs!$A$1:$B$52,2,FALSE)</f>
        <v>150</v>
      </c>
    </row>
    <row r="6652" spans="1:13" x14ac:dyDescent="0.25">
      <c r="A6652" t="s">
        <v>196</v>
      </c>
      <c r="B6652" t="s">
        <v>6273</v>
      </c>
      <c r="C6652" s="2">
        <f t="shared" si="309"/>
        <v>3</v>
      </c>
      <c r="D6652" t="s">
        <v>19</v>
      </c>
      <c r="E6652" t="s">
        <v>2696</v>
      </c>
      <c r="F6652">
        <v>6.5</v>
      </c>
      <c r="G6652" t="str">
        <f t="shared" si="310"/>
        <v>Medium</v>
      </c>
      <c r="H6652" t="s">
        <v>5</v>
      </c>
      <c r="I6652">
        <f>IFERROR(VLOOKUP(A6652,sponsored_animals!$A$1:$C$2143,1,TRUE),0)</f>
        <v>0</v>
      </c>
      <c r="J6652">
        <f>VLOOKUP(H6652,location_costs!$A$1:$B$6,2,FALSE)</f>
        <v>140</v>
      </c>
      <c r="K6652" t="str">
        <f t="shared" si="311"/>
        <v>Cat_Medium</v>
      </c>
      <c r="L6652">
        <f>VLOOKUP(K6652,size_costs!$D$1:$E$10,2,FALSE)</f>
        <v>120</v>
      </c>
      <c r="M6652">
        <f>VLOOKUP(C6652,age_costs!$A$1:$B$52,2,FALSE)</f>
        <v>0</v>
      </c>
    </row>
    <row r="6653" spans="1:13" x14ac:dyDescent="0.25">
      <c r="A6653" t="s">
        <v>2088</v>
      </c>
      <c r="B6653" t="s">
        <v>13967</v>
      </c>
      <c r="C6653" s="2">
        <f t="shared" si="309"/>
        <v>5</v>
      </c>
      <c r="D6653" t="s">
        <v>12</v>
      </c>
      <c r="E6653" t="s">
        <v>2186</v>
      </c>
      <c r="F6653">
        <v>9</v>
      </c>
      <c r="G6653" t="str">
        <f t="shared" si="310"/>
        <v>Small</v>
      </c>
      <c r="H6653" t="s">
        <v>5</v>
      </c>
      <c r="I6653" t="str">
        <f>IFERROR(VLOOKUP(A6653,sponsored_animals!$A$1:$C$2143,1,TRUE),0)</f>
        <v>7c0c3e04e6a4d4</v>
      </c>
      <c r="J6653">
        <f>VLOOKUP(H6653,location_costs!$A$1:$B$6,2,FALSE)</f>
        <v>140</v>
      </c>
      <c r="K6653" t="str">
        <f t="shared" si="311"/>
        <v>Dog_Small</v>
      </c>
      <c r="L6653">
        <f>VLOOKUP(K6653,size_costs!$D$1:$E$10,2,FALSE)</f>
        <v>125</v>
      </c>
      <c r="M6653">
        <f>VLOOKUP(C6653,age_costs!$A$1:$B$52,2,FALSE)</f>
        <v>100</v>
      </c>
    </row>
    <row r="6654" spans="1:13" x14ac:dyDescent="0.25">
      <c r="A6654" t="s">
        <v>8933</v>
      </c>
      <c r="B6654" t="s">
        <v>15146</v>
      </c>
      <c r="C6654" s="2">
        <f t="shared" si="309"/>
        <v>6</v>
      </c>
      <c r="D6654" t="s">
        <v>12</v>
      </c>
      <c r="E6654" t="s">
        <v>2244</v>
      </c>
      <c r="F6654">
        <v>33</v>
      </c>
      <c r="G6654" t="str">
        <f t="shared" si="310"/>
        <v>Large</v>
      </c>
      <c r="H6654" t="s">
        <v>3</v>
      </c>
      <c r="I6654" t="str">
        <f>IFERROR(VLOOKUP(A6654,sponsored_animals!$A$1:$C$2143,1,TRUE),0)</f>
        <v>36806649e5722d</v>
      </c>
      <c r="J6654">
        <f>VLOOKUP(H6654,location_costs!$A$1:$B$6,2,FALSE)</f>
        <v>120</v>
      </c>
      <c r="K6654" t="str">
        <f t="shared" si="311"/>
        <v>Dog_Large</v>
      </c>
      <c r="L6654">
        <f>VLOOKUP(K6654,size_costs!$D$1:$E$10,2,FALSE)</f>
        <v>175</v>
      </c>
      <c r="M6654">
        <f>VLOOKUP(C6654,age_costs!$A$1:$B$52,2,FALSE)</f>
        <v>100</v>
      </c>
    </row>
    <row r="6655" spans="1:13" x14ac:dyDescent="0.25">
      <c r="A6655" t="s">
        <v>8934</v>
      </c>
      <c r="B6655" t="s">
        <v>15810</v>
      </c>
      <c r="C6655" s="2">
        <f t="shared" si="309"/>
        <v>16</v>
      </c>
      <c r="D6655" t="s">
        <v>12</v>
      </c>
      <c r="E6655" t="s">
        <v>2202</v>
      </c>
      <c r="F6655">
        <v>33</v>
      </c>
      <c r="G6655" t="str">
        <f t="shared" si="310"/>
        <v>Large</v>
      </c>
      <c r="H6655" t="s">
        <v>6</v>
      </c>
      <c r="I6655">
        <f>IFERROR(VLOOKUP(A6655,sponsored_animals!$A$1:$C$2143,1,TRUE),0)</f>
        <v>0</v>
      </c>
      <c r="J6655">
        <f>VLOOKUP(H6655,location_costs!$A$1:$B$6,2,FALSE)</f>
        <v>135</v>
      </c>
      <c r="K6655" t="str">
        <f t="shared" si="311"/>
        <v>Dog_Large</v>
      </c>
      <c r="L6655">
        <f>VLOOKUP(K6655,size_costs!$D$1:$E$10,2,FALSE)</f>
        <v>175</v>
      </c>
      <c r="M6655">
        <f>VLOOKUP(C6655,age_costs!$A$1:$B$52,2,FALSE)</f>
        <v>300</v>
      </c>
    </row>
    <row r="6656" spans="1:13" x14ac:dyDescent="0.25">
      <c r="A6656" t="s">
        <v>358</v>
      </c>
      <c r="B6656" t="s">
        <v>3246</v>
      </c>
      <c r="C6656" s="2">
        <f t="shared" si="309"/>
        <v>5</v>
      </c>
      <c r="D6656" t="s">
        <v>19</v>
      </c>
      <c r="E6656" t="s">
        <v>2210</v>
      </c>
      <c r="F6656">
        <v>4</v>
      </c>
      <c r="G6656" t="str">
        <f t="shared" si="310"/>
        <v>Small</v>
      </c>
      <c r="H6656" t="s">
        <v>4</v>
      </c>
      <c r="I6656">
        <f>IFERROR(VLOOKUP(A6656,sponsored_animals!$A$1:$C$2143,1,TRUE),0)</f>
        <v>0</v>
      </c>
      <c r="J6656">
        <f>VLOOKUP(H6656,location_costs!$A$1:$B$6,2,FALSE)</f>
        <v>110</v>
      </c>
      <c r="K6656" t="str">
        <f t="shared" si="311"/>
        <v>Cat_Small</v>
      </c>
      <c r="L6656">
        <f>VLOOKUP(K6656,size_costs!$D$1:$E$10,2,FALSE)</f>
        <v>100</v>
      </c>
      <c r="M6656">
        <f>VLOOKUP(C6656,age_costs!$A$1:$B$52,2,FALSE)</f>
        <v>100</v>
      </c>
    </row>
    <row r="6657" spans="1:13" x14ac:dyDescent="0.25">
      <c r="A6657" t="s">
        <v>8935</v>
      </c>
      <c r="B6657" t="s">
        <v>8936</v>
      </c>
      <c r="C6657" s="2">
        <f t="shared" si="309"/>
        <v>9</v>
      </c>
      <c r="D6657" t="s">
        <v>12</v>
      </c>
      <c r="E6657" t="s">
        <v>2332</v>
      </c>
      <c r="F6657">
        <v>24</v>
      </c>
      <c r="G6657" t="str">
        <f t="shared" si="310"/>
        <v>Medium</v>
      </c>
      <c r="H6657" t="s">
        <v>6</v>
      </c>
      <c r="I6657" t="str">
        <f>IFERROR(VLOOKUP(A6657,sponsored_animals!$A$1:$C$2143,1,TRUE),0)</f>
        <v>178f1189a06b68</v>
      </c>
      <c r="J6657">
        <f>VLOOKUP(H6657,location_costs!$A$1:$B$6,2,FALSE)</f>
        <v>135</v>
      </c>
      <c r="K6657" t="str">
        <f t="shared" si="311"/>
        <v>Dog_Medium</v>
      </c>
      <c r="L6657">
        <f>VLOOKUP(K6657,size_costs!$D$1:$E$10,2,FALSE)</f>
        <v>150</v>
      </c>
      <c r="M6657">
        <f>VLOOKUP(C6657,age_costs!$A$1:$B$52,2,FALSE)</f>
        <v>150</v>
      </c>
    </row>
    <row r="6658" spans="1:13" x14ac:dyDescent="0.25">
      <c r="A6658" t="s">
        <v>8937</v>
      </c>
      <c r="B6658" t="s">
        <v>15668</v>
      </c>
      <c r="C6658" s="2">
        <f t="shared" si="309"/>
        <v>8</v>
      </c>
      <c r="D6658" t="s">
        <v>19</v>
      </c>
      <c r="E6658" t="s">
        <v>2252</v>
      </c>
      <c r="F6658">
        <v>9</v>
      </c>
      <c r="G6658" t="str">
        <f t="shared" si="310"/>
        <v>Large</v>
      </c>
      <c r="H6658" t="s">
        <v>4</v>
      </c>
      <c r="I6658" t="str">
        <f>IFERROR(VLOOKUP(A6658,sponsored_animals!$A$1:$C$2143,1,TRUE),0)</f>
        <v>4fca6ef6dbda96</v>
      </c>
      <c r="J6658">
        <f>VLOOKUP(H6658,location_costs!$A$1:$B$6,2,FALSE)</f>
        <v>110</v>
      </c>
      <c r="K6658" t="str">
        <f t="shared" si="311"/>
        <v>Cat_Large</v>
      </c>
      <c r="L6658">
        <f>VLOOKUP(K6658,size_costs!$D$1:$E$10,2,FALSE)</f>
        <v>140</v>
      </c>
      <c r="M6658">
        <f>VLOOKUP(C6658,age_costs!$A$1:$B$52,2,FALSE)</f>
        <v>150</v>
      </c>
    </row>
    <row r="6659" spans="1:13" x14ac:dyDescent="0.25">
      <c r="A6659" t="s">
        <v>8938</v>
      </c>
      <c r="B6659" t="s">
        <v>14419</v>
      </c>
      <c r="C6659" s="2">
        <f t="shared" ref="C6659:C6722" si="312">ROUND(YEARFRAC(B6659,"31/12/2021"),0)</f>
        <v>3</v>
      </c>
      <c r="D6659" t="s">
        <v>12</v>
      </c>
      <c r="E6659" t="s">
        <v>2612</v>
      </c>
      <c r="F6659">
        <v>5</v>
      </c>
      <c r="G6659" t="str">
        <f t="shared" ref="G6659:G6722" si="313">IF(AND(D6659="Dog",F6659&lt;=10),"Small",IF(AND(D6659="Dog",F6659&gt;10,F6659&lt;=30),"Medium",IF(AND(D6659="Dog",F6659&gt;30),"Large",IF(AND(D6659="Cat",F6659&lt;=5),"Small",IF(AND(D6659="Cat",F6659&gt;5,F6659&lt;=7),"Medium",IF(AND(D6659="Cat",F6659&gt;=7),"Large",IF(AND(D6659="Bird",F6659&lt;=0.7),"Small",IF(AND(D6659="Bird",F6659&gt;0.7,F6659&lt;=1.1),"Medium",IF(AND(D6659="Bird",F6659&gt;1.1),"Large","Erro")))))))))</f>
        <v>Small</v>
      </c>
      <c r="H6659" t="s">
        <v>3</v>
      </c>
      <c r="I6659" t="str">
        <f>IFERROR(VLOOKUP(A6659,sponsored_animals!$A$1:$C$2143,1,TRUE),0)</f>
        <v>b14069999a0ee6</v>
      </c>
      <c r="J6659">
        <f>VLOOKUP(H6659,location_costs!$A$1:$B$6,2,FALSE)</f>
        <v>120</v>
      </c>
      <c r="K6659" t="str">
        <f t="shared" ref="K6659:K6722" si="314">D6659&amp;"_"&amp;G6659</f>
        <v>Dog_Small</v>
      </c>
      <c r="L6659">
        <f>VLOOKUP(K6659,size_costs!$D$1:$E$10,2,FALSE)</f>
        <v>125</v>
      </c>
      <c r="M6659">
        <f>VLOOKUP(C6659,age_costs!$A$1:$B$52,2,FALSE)</f>
        <v>0</v>
      </c>
    </row>
    <row r="6660" spans="1:13" x14ac:dyDescent="0.25">
      <c r="A6660" t="s">
        <v>552</v>
      </c>
      <c r="B6660" t="s">
        <v>14497</v>
      </c>
      <c r="C6660" s="2">
        <f t="shared" si="312"/>
        <v>7</v>
      </c>
      <c r="D6660" t="s">
        <v>19</v>
      </c>
      <c r="E6660" t="s">
        <v>2350</v>
      </c>
      <c r="F6660">
        <v>9</v>
      </c>
      <c r="G6660" t="str">
        <f t="shared" si="313"/>
        <v>Large</v>
      </c>
      <c r="H6660" t="s">
        <v>6</v>
      </c>
      <c r="I6660" t="str">
        <f>IFERROR(VLOOKUP(A6660,sponsored_animals!$A$1:$C$2143,1,TRUE),0)</f>
        <v>36806649e5722d</v>
      </c>
      <c r="J6660">
        <f>VLOOKUP(H6660,location_costs!$A$1:$B$6,2,FALSE)</f>
        <v>135</v>
      </c>
      <c r="K6660" t="str">
        <f t="shared" si="314"/>
        <v>Cat_Large</v>
      </c>
      <c r="L6660">
        <f>VLOOKUP(K6660,size_costs!$D$1:$E$10,2,FALSE)</f>
        <v>140</v>
      </c>
      <c r="M6660">
        <f>VLOOKUP(C6660,age_costs!$A$1:$B$52,2,FALSE)</f>
        <v>100</v>
      </c>
    </row>
    <row r="6661" spans="1:13" x14ac:dyDescent="0.25">
      <c r="A6661" t="s">
        <v>8939</v>
      </c>
      <c r="B6661" t="s">
        <v>15811</v>
      </c>
      <c r="C6661" s="2">
        <f t="shared" si="312"/>
        <v>4</v>
      </c>
      <c r="D6661" t="s">
        <v>12</v>
      </c>
      <c r="E6661" t="s">
        <v>2233</v>
      </c>
      <c r="F6661">
        <v>47</v>
      </c>
      <c r="G6661" t="str">
        <f t="shared" si="313"/>
        <v>Large</v>
      </c>
      <c r="H6661" t="s">
        <v>3</v>
      </c>
      <c r="I6661" t="str">
        <f>IFERROR(VLOOKUP(A6661,sponsored_animals!$A$1:$C$2143,1,TRUE),0)</f>
        <v>b14069999a0ee6</v>
      </c>
      <c r="J6661">
        <f>VLOOKUP(H6661,location_costs!$A$1:$B$6,2,FALSE)</f>
        <v>120</v>
      </c>
      <c r="K6661" t="str">
        <f t="shared" si="314"/>
        <v>Dog_Large</v>
      </c>
      <c r="L6661">
        <f>VLOOKUP(K6661,size_costs!$D$1:$E$10,2,FALSE)</f>
        <v>175</v>
      </c>
      <c r="M6661">
        <f>VLOOKUP(C6661,age_costs!$A$1:$B$52,2,FALSE)</f>
        <v>0</v>
      </c>
    </row>
    <row r="6662" spans="1:13" x14ac:dyDescent="0.25">
      <c r="A6662" t="s">
        <v>8940</v>
      </c>
      <c r="B6662" t="s">
        <v>13886</v>
      </c>
      <c r="C6662" s="2">
        <f t="shared" si="312"/>
        <v>7</v>
      </c>
      <c r="D6662" t="s">
        <v>19</v>
      </c>
      <c r="E6662" t="s">
        <v>2198</v>
      </c>
      <c r="F6662">
        <v>8</v>
      </c>
      <c r="G6662" t="str">
        <f t="shared" si="313"/>
        <v>Large</v>
      </c>
      <c r="H6662" t="s">
        <v>7</v>
      </c>
      <c r="I6662" t="str">
        <f>IFERROR(VLOOKUP(A6662,sponsored_animals!$A$1:$C$2143,1,TRUE),0)</f>
        <v>b14069999a0ee6</v>
      </c>
      <c r="J6662">
        <f>VLOOKUP(H6662,location_costs!$A$1:$B$6,2,FALSE)</f>
        <v>100</v>
      </c>
      <c r="K6662" t="str">
        <f t="shared" si="314"/>
        <v>Cat_Large</v>
      </c>
      <c r="L6662">
        <f>VLOOKUP(K6662,size_costs!$D$1:$E$10,2,FALSE)</f>
        <v>140</v>
      </c>
      <c r="M6662">
        <f>VLOOKUP(C6662,age_costs!$A$1:$B$52,2,FALSE)</f>
        <v>100</v>
      </c>
    </row>
    <row r="6663" spans="1:13" x14ac:dyDescent="0.25">
      <c r="A6663" t="s">
        <v>8941</v>
      </c>
      <c r="B6663" t="s">
        <v>13720</v>
      </c>
      <c r="C6663" s="2">
        <f t="shared" si="312"/>
        <v>10</v>
      </c>
      <c r="D6663" t="s">
        <v>12</v>
      </c>
      <c r="E6663" t="s">
        <v>2182</v>
      </c>
      <c r="F6663">
        <v>11</v>
      </c>
      <c r="G6663" t="str">
        <f t="shared" si="313"/>
        <v>Medium</v>
      </c>
      <c r="H6663" t="s">
        <v>7</v>
      </c>
      <c r="I6663">
        <f>IFERROR(VLOOKUP(A6663,sponsored_animals!$A$1:$C$2143,1,TRUE),0)</f>
        <v>0</v>
      </c>
      <c r="J6663">
        <f>VLOOKUP(H6663,location_costs!$A$1:$B$6,2,FALSE)</f>
        <v>100</v>
      </c>
      <c r="K6663" t="str">
        <f t="shared" si="314"/>
        <v>Dog_Medium</v>
      </c>
      <c r="L6663">
        <f>VLOOKUP(K6663,size_costs!$D$1:$E$10,2,FALSE)</f>
        <v>150</v>
      </c>
      <c r="M6663">
        <f>VLOOKUP(C6663,age_costs!$A$1:$B$52,2,FALSE)</f>
        <v>150</v>
      </c>
    </row>
    <row r="6664" spans="1:13" x14ac:dyDescent="0.25">
      <c r="A6664" t="s">
        <v>206</v>
      </c>
      <c r="B6664" t="s">
        <v>7638</v>
      </c>
      <c r="C6664" s="2">
        <f t="shared" si="312"/>
        <v>6</v>
      </c>
      <c r="D6664" t="s">
        <v>12</v>
      </c>
      <c r="E6664" t="s">
        <v>2180</v>
      </c>
      <c r="F6664">
        <v>42</v>
      </c>
      <c r="G6664" t="str">
        <f t="shared" si="313"/>
        <v>Large</v>
      </c>
      <c r="H6664" t="s">
        <v>7</v>
      </c>
      <c r="I6664" t="str">
        <f>IFERROR(VLOOKUP(A6664,sponsored_animals!$A$1:$C$2143,1,TRUE),0)</f>
        <v>b14069999a0ee6</v>
      </c>
      <c r="J6664">
        <f>VLOOKUP(H6664,location_costs!$A$1:$B$6,2,FALSE)</f>
        <v>100</v>
      </c>
      <c r="K6664" t="str">
        <f t="shared" si="314"/>
        <v>Dog_Large</v>
      </c>
      <c r="L6664">
        <f>VLOOKUP(K6664,size_costs!$D$1:$E$10,2,FALSE)</f>
        <v>175</v>
      </c>
      <c r="M6664">
        <f>VLOOKUP(C6664,age_costs!$A$1:$B$52,2,FALSE)</f>
        <v>100</v>
      </c>
    </row>
    <row r="6665" spans="1:13" x14ac:dyDescent="0.25">
      <c r="A6665" t="s">
        <v>2027</v>
      </c>
      <c r="B6665" t="s">
        <v>8718</v>
      </c>
      <c r="C6665" s="2">
        <f t="shared" si="312"/>
        <v>5</v>
      </c>
      <c r="D6665" t="s">
        <v>12</v>
      </c>
      <c r="E6665" t="s">
        <v>2207</v>
      </c>
      <c r="F6665">
        <v>49</v>
      </c>
      <c r="G6665" t="str">
        <f t="shared" si="313"/>
        <v>Large</v>
      </c>
      <c r="H6665" t="s">
        <v>6</v>
      </c>
      <c r="I6665" t="str">
        <f>IFERROR(VLOOKUP(A6665,sponsored_animals!$A$1:$C$2143,1,TRUE),0)</f>
        <v>7c0c3e04e6a4d4</v>
      </c>
      <c r="J6665">
        <f>VLOOKUP(H6665,location_costs!$A$1:$B$6,2,FALSE)</f>
        <v>135</v>
      </c>
      <c r="K6665" t="str">
        <f t="shared" si="314"/>
        <v>Dog_Large</v>
      </c>
      <c r="L6665">
        <f>VLOOKUP(K6665,size_costs!$D$1:$E$10,2,FALSE)</f>
        <v>175</v>
      </c>
      <c r="M6665">
        <f>VLOOKUP(C6665,age_costs!$A$1:$B$52,2,FALSE)</f>
        <v>100</v>
      </c>
    </row>
    <row r="6666" spans="1:13" x14ac:dyDescent="0.25">
      <c r="A6666" t="s">
        <v>8942</v>
      </c>
      <c r="B6666" t="s">
        <v>15812</v>
      </c>
      <c r="C6666" s="2">
        <f t="shared" si="312"/>
        <v>14</v>
      </c>
      <c r="D6666" t="s">
        <v>12</v>
      </c>
      <c r="E6666" t="s">
        <v>2241</v>
      </c>
      <c r="F6666">
        <v>24</v>
      </c>
      <c r="G6666" t="str">
        <f t="shared" si="313"/>
        <v>Medium</v>
      </c>
      <c r="H6666" t="s">
        <v>5</v>
      </c>
      <c r="I6666" t="str">
        <f>IFERROR(VLOOKUP(A6666,sponsored_animals!$A$1:$C$2143,1,TRUE),0)</f>
        <v>36806649e5722d</v>
      </c>
      <c r="J6666">
        <f>VLOOKUP(H6666,location_costs!$A$1:$B$6,2,FALSE)</f>
        <v>140</v>
      </c>
      <c r="K6666" t="str">
        <f t="shared" si="314"/>
        <v>Dog_Medium</v>
      </c>
      <c r="L6666">
        <f>VLOOKUP(K6666,size_costs!$D$1:$E$10,2,FALSE)</f>
        <v>150</v>
      </c>
      <c r="M6666">
        <f>VLOOKUP(C6666,age_costs!$A$1:$B$52,2,FALSE)</f>
        <v>200</v>
      </c>
    </row>
    <row r="6667" spans="1:13" x14ac:dyDescent="0.25">
      <c r="A6667" t="s">
        <v>8943</v>
      </c>
      <c r="B6667" t="s">
        <v>3621</v>
      </c>
      <c r="C6667" s="2">
        <f t="shared" si="312"/>
        <v>10</v>
      </c>
      <c r="D6667" t="s">
        <v>12</v>
      </c>
      <c r="E6667" t="s">
        <v>2294</v>
      </c>
      <c r="F6667">
        <v>11</v>
      </c>
      <c r="G6667" t="str">
        <f t="shared" si="313"/>
        <v>Medium</v>
      </c>
      <c r="H6667" t="s">
        <v>4</v>
      </c>
      <c r="I6667" t="str">
        <f>IFERROR(VLOOKUP(A6667,sponsored_animals!$A$1:$C$2143,1,TRUE),0)</f>
        <v>d40d0d9a6a4451</v>
      </c>
      <c r="J6667">
        <f>VLOOKUP(H6667,location_costs!$A$1:$B$6,2,FALSE)</f>
        <v>110</v>
      </c>
      <c r="K6667" t="str">
        <f t="shared" si="314"/>
        <v>Dog_Medium</v>
      </c>
      <c r="L6667">
        <f>VLOOKUP(K6667,size_costs!$D$1:$E$10,2,FALSE)</f>
        <v>150</v>
      </c>
      <c r="M6667">
        <f>VLOOKUP(C6667,age_costs!$A$1:$B$52,2,FALSE)</f>
        <v>150</v>
      </c>
    </row>
    <row r="6668" spans="1:13" x14ac:dyDescent="0.25">
      <c r="A6668" t="s">
        <v>2015</v>
      </c>
      <c r="B6668" t="s">
        <v>14189</v>
      </c>
      <c r="C6668" s="2">
        <f t="shared" si="312"/>
        <v>8</v>
      </c>
      <c r="D6668" t="s">
        <v>12</v>
      </c>
      <c r="E6668" t="s">
        <v>8944</v>
      </c>
      <c r="F6668">
        <v>29</v>
      </c>
      <c r="G6668" t="str">
        <f t="shared" si="313"/>
        <v>Medium</v>
      </c>
      <c r="H6668" t="s">
        <v>6</v>
      </c>
      <c r="I6668" t="str">
        <f>IFERROR(VLOOKUP(A6668,sponsored_animals!$A$1:$C$2143,1,TRUE),0)</f>
        <v>178f1189a06b68</v>
      </c>
      <c r="J6668">
        <f>VLOOKUP(H6668,location_costs!$A$1:$B$6,2,FALSE)</f>
        <v>135</v>
      </c>
      <c r="K6668" t="str">
        <f t="shared" si="314"/>
        <v>Dog_Medium</v>
      </c>
      <c r="L6668">
        <f>VLOOKUP(K6668,size_costs!$D$1:$E$10,2,FALSE)</f>
        <v>150</v>
      </c>
      <c r="M6668">
        <f>VLOOKUP(C6668,age_costs!$A$1:$B$52,2,FALSE)</f>
        <v>150</v>
      </c>
    </row>
    <row r="6669" spans="1:13" x14ac:dyDescent="0.25">
      <c r="A6669" t="s">
        <v>8945</v>
      </c>
      <c r="B6669" t="s">
        <v>15813</v>
      </c>
      <c r="C6669" s="2">
        <f t="shared" si="312"/>
        <v>7</v>
      </c>
      <c r="D6669" t="s">
        <v>12</v>
      </c>
      <c r="E6669" t="s">
        <v>2322</v>
      </c>
      <c r="F6669">
        <v>37</v>
      </c>
      <c r="G6669" t="str">
        <f t="shared" si="313"/>
        <v>Large</v>
      </c>
      <c r="H6669" t="s">
        <v>5</v>
      </c>
      <c r="I6669" t="str">
        <f>IFERROR(VLOOKUP(A6669,sponsored_animals!$A$1:$C$2143,1,TRUE),0)</f>
        <v>7c0c3e04e6a4d4</v>
      </c>
      <c r="J6669">
        <f>VLOOKUP(H6669,location_costs!$A$1:$B$6,2,FALSE)</f>
        <v>140</v>
      </c>
      <c r="K6669" t="str">
        <f t="shared" si="314"/>
        <v>Dog_Large</v>
      </c>
      <c r="L6669">
        <f>VLOOKUP(K6669,size_costs!$D$1:$E$10,2,FALSE)</f>
        <v>175</v>
      </c>
      <c r="M6669">
        <f>VLOOKUP(C6669,age_costs!$A$1:$B$52,2,FALSE)</f>
        <v>100</v>
      </c>
    </row>
    <row r="6670" spans="1:13" x14ac:dyDescent="0.25">
      <c r="A6670" t="s">
        <v>8946</v>
      </c>
      <c r="B6670" t="s">
        <v>4753</v>
      </c>
      <c r="C6670" s="2">
        <f t="shared" si="312"/>
        <v>5</v>
      </c>
      <c r="D6670" t="s">
        <v>19</v>
      </c>
      <c r="E6670" t="s">
        <v>2182</v>
      </c>
      <c r="F6670">
        <v>6.5</v>
      </c>
      <c r="G6670" t="str">
        <f t="shared" si="313"/>
        <v>Medium</v>
      </c>
      <c r="H6670" t="s">
        <v>5</v>
      </c>
      <c r="I6670" t="str">
        <f>IFERROR(VLOOKUP(A6670,sponsored_animals!$A$1:$C$2143,1,TRUE),0)</f>
        <v>b14069999a0ee6</v>
      </c>
      <c r="J6670">
        <f>VLOOKUP(H6670,location_costs!$A$1:$B$6,2,FALSE)</f>
        <v>140</v>
      </c>
      <c r="K6670" t="str">
        <f t="shared" si="314"/>
        <v>Cat_Medium</v>
      </c>
      <c r="L6670">
        <f>VLOOKUP(K6670,size_costs!$D$1:$E$10,2,FALSE)</f>
        <v>120</v>
      </c>
      <c r="M6670">
        <f>VLOOKUP(C6670,age_costs!$A$1:$B$52,2,FALSE)</f>
        <v>100</v>
      </c>
    </row>
    <row r="6671" spans="1:13" x14ac:dyDescent="0.25">
      <c r="A6671" t="s">
        <v>8947</v>
      </c>
      <c r="B6671" t="s">
        <v>14837</v>
      </c>
      <c r="C6671" s="2">
        <f t="shared" si="312"/>
        <v>8</v>
      </c>
      <c r="D6671" t="s">
        <v>12</v>
      </c>
      <c r="E6671" t="s">
        <v>2610</v>
      </c>
      <c r="F6671">
        <v>22</v>
      </c>
      <c r="G6671" t="str">
        <f t="shared" si="313"/>
        <v>Medium</v>
      </c>
      <c r="H6671" t="s">
        <v>4</v>
      </c>
      <c r="I6671">
        <f>IFERROR(VLOOKUP(A6671,sponsored_animals!$A$1:$C$2143,1,TRUE),0)</f>
        <v>0</v>
      </c>
      <c r="J6671">
        <f>VLOOKUP(H6671,location_costs!$A$1:$B$6,2,FALSE)</f>
        <v>110</v>
      </c>
      <c r="K6671" t="str">
        <f t="shared" si="314"/>
        <v>Dog_Medium</v>
      </c>
      <c r="L6671">
        <f>VLOOKUP(K6671,size_costs!$D$1:$E$10,2,FALSE)</f>
        <v>150</v>
      </c>
      <c r="M6671">
        <f>VLOOKUP(C6671,age_costs!$A$1:$B$52,2,FALSE)</f>
        <v>150</v>
      </c>
    </row>
    <row r="6672" spans="1:13" x14ac:dyDescent="0.25">
      <c r="A6672" t="s">
        <v>8948</v>
      </c>
      <c r="B6672" t="s">
        <v>7464</v>
      </c>
      <c r="C6672" s="2">
        <f t="shared" si="312"/>
        <v>10</v>
      </c>
      <c r="D6672" t="s">
        <v>12</v>
      </c>
      <c r="E6672" t="s">
        <v>2207</v>
      </c>
      <c r="F6672">
        <v>21</v>
      </c>
      <c r="G6672" t="str">
        <f t="shared" si="313"/>
        <v>Medium</v>
      </c>
      <c r="H6672" t="s">
        <v>6</v>
      </c>
      <c r="I6672" t="str">
        <f>IFERROR(VLOOKUP(A6672,sponsored_animals!$A$1:$C$2143,1,TRUE),0)</f>
        <v>7c0c3e04e6a4d4</v>
      </c>
      <c r="J6672">
        <f>VLOOKUP(H6672,location_costs!$A$1:$B$6,2,FALSE)</f>
        <v>135</v>
      </c>
      <c r="K6672" t="str">
        <f t="shared" si="314"/>
        <v>Dog_Medium</v>
      </c>
      <c r="L6672">
        <f>VLOOKUP(K6672,size_costs!$D$1:$E$10,2,FALSE)</f>
        <v>150</v>
      </c>
      <c r="M6672">
        <f>VLOOKUP(C6672,age_costs!$A$1:$B$52,2,FALSE)</f>
        <v>150</v>
      </c>
    </row>
    <row r="6673" spans="1:13" x14ac:dyDescent="0.25">
      <c r="A6673" t="s">
        <v>8949</v>
      </c>
      <c r="B6673" t="s">
        <v>14300</v>
      </c>
      <c r="C6673" s="2">
        <f t="shared" si="312"/>
        <v>9</v>
      </c>
      <c r="D6673" t="s">
        <v>12</v>
      </c>
      <c r="E6673" t="s">
        <v>2191</v>
      </c>
      <c r="F6673">
        <v>5</v>
      </c>
      <c r="G6673" t="str">
        <f t="shared" si="313"/>
        <v>Small</v>
      </c>
      <c r="H6673" t="s">
        <v>5</v>
      </c>
      <c r="I6673" t="str">
        <f>IFERROR(VLOOKUP(A6673,sponsored_animals!$A$1:$C$2143,1,TRUE),0)</f>
        <v>36806649e5722d</v>
      </c>
      <c r="J6673">
        <f>VLOOKUP(H6673,location_costs!$A$1:$B$6,2,FALSE)</f>
        <v>140</v>
      </c>
      <c r="K6673" t="str">
        <f t="shared" si="314"/>
        <v>Dog_Small</v>
      </c>
      <c r="L6673">
        <f>VLOOKUP(K6673,size_costs!$D$1:$E$10,2,FALSE)</f>
        <v>125</v>
      </c>
      <c r="M6673">
        <f>VLOOKUP(C6673,age_costs!$A$1:$B$52,2,FALSE)</f>
        <v>150</v>
      </c>
    </row>
    <row r="6674" spans="1:13" x14ac:dyDescent="0.25">
      <c r="A6674" t="s">
        <v>509</v>
      </c>
      <c r="B6674" t="s">
        <v>4715</v>
      </c>
      <c r="C6674" s="2">
        <f t="shared" si="312"/>
        <v>2</v>
      </c>
      <c r="D6674" t="s">
        <v>12</v>
      </c>
      <c r="E6674" t="s">
        <v>2322</v>
      </c>
      <c r="F6674">
        <v>7</v>
      </c>
      <c r="G6674" t="str">
        <f t="shared" si="313"/>
        <v>Small</v>
      </c>
      <c r="H6674" t="s">
        <v>7</v>
      </c>
      <c r="I6674">
        <f>IFERROR(VLOOKUP(A6674,sponsored_animals!$A$1:$C$2143,1,TRUE),0)</f>
        <v>0</v>
      </c>
      <c r="J6674">
        <f>VLOOKUP(H6674,location_costs!$A$1:$B$6,2,FALSE)</f>
        <v>100</v>
      </c>
      <c r="K6674" t="str">
        <f t="shared" si="314"/>
        <v>Dog_Small</v>
      </c>
      <c r="L6674">
        <f>VLOOKUP(K6674,size_costs!$D$1:$E$10,2,FALSE)</f>
        <v>125</v>
      </c>
      <c r="M6674">
        <f>VLOOKUP(C6674,age_costs!$A$1:$B$52,2,FALSE)</f>
        <v>0</v>
      </c>
    </row>
    <row r="6675" spans="1:13" x14ac:dyDescent="0.25">
      <c r="A6675" t="s">
        <v>1322</v>
      </c>
      <c r="B6675" t="s">
        <v>15701</v>
      </c>
      <c r="C6675" s="2">
        <f t="shared" si="312"/>
        <v>10</v>
      </c>
      <c r="D6675" t="s">
        <v>12</v>
      </c>
      <c r="E6675" t="s">
        <v>2217</v>
      </c>
      <c r="F6675">
        <v>29</v>
      </c>
      <c r="G6675" t="str">
        <f t="shared" si="313"/>
        <v>Medium</v>
      </c>
      <c r="H6675" t="s">
        <v>6</v>
      </c>
      <c r="I6675" t="str">
        <f>IFERROR(VLOOKUP(A6675,sponsored_animals!$A$1:$C$2143,1,TRUE),0)</f>
        <v>36806649e5722d</v>
      </c>
      <c r="J6675">
        <f>VLOOKUP(H6675,location_costs!$A$1:$B$6,2,FALSE)</f>
        <v>135</v>
      </c>
      <c r="K6675" t="str">
        <f t="shared" si="314"/>
        <v>Dog_Medium</v>
      </c>
      <c r="L6675">
        <f>VLOOKUP(K6675,size_costs!$D$1:$E$10,2,FALSE)</f>
        <v>150</v>
      </c>
      <c r="M6675">
        <f>VLOOKUP(C6675,age_costs!$A$1:$B$52,2,FALSE)</f>
        <v>150</v>
      </c>
    </row>
    <row r="6676" spans="1:13" x14ac:dyDescent="0.25">
      <c r="A6676" t="s">
        <v>8950</v>
      </c>
      <c r="B6676" t="s">
        <v>8456</v>
      </c>
      <c r="C6676" s="2">
        <f t="shared" si="312"/>
        <v>11</v>
      </c>
      <c r="D6676" t="s">
        <v>12</v>
      </c>
      <c r="E6676" t="s">
        <v>2302</v>
      </c>
      <c r="F6676">
        <v>4</v>
      </c>
      <c r="G6676" t="str">
        <f t="shared" si="313"/>
        <v>Small</v>
      </c>
      <c r="H6676" t="s">
        <v>3</v>
      </c>
      <c r="I6676" t="str">
        <f>IFERROR(VLOOKUP(A6676,sponsored_animals!$A$1:$C$2143,1,TRUE),0)</f>
        <v>36806649e5722d</v>
      </c>
      <c r="J6676">
        <f>VLOOKUP(H6676,location_costs!$A$1:$B$6,2,FALSE)</f>
        <v>120</v>
      </c>
      <c r="K6676" t="str">
        <f t="shared" si="314"/>
        <v>Dog_Small</v>
      </c>
      <c r="L6676">
        <f>VLOOKUP(K6676,size_costs!$D$1:$E$10,2,FALSE)</f>
        <v>125</v>
      </c>
      <c r="M6676">
        <f>VLOOKUP(C6676,age_costs!$A$1:$B$52,2,FALSE)</f>
        <v>150</v>
      </c>
    </row>
    <row r="6677" spans="1:13" x14ac:dyDescent="0.25">
      <c r="A6677" t="s">
        <v>8951</v>
      </c>
      <c r="B6677" t="s">
        <v>15814</v>
      </c>
      <c r="C6677" s="2">
        <f t="shared" si="312"/>
        <v>9</v>
      </c>
      <c r="D6677" t="s">
        <v>12</v>
      </c>
      <c r="E6677" t="s">
        <v>2511</v>
      </c>
      <c r="F6677">
        <v>32</v>
      </c>
      <c r="G6677" t="str">
        <f t="shared" si="313"/>
        <v>Large</v>
      </c>
      <c r="H6677" t="s">
        <v>7</v>
      </c>
      <c r="I6677" t="str">
        <f>IFERROR(VLOOKUP(A6677,sponsored_animals!$A$1:$C$2143,1,TRUE),0)</f>
        <v>7c0c3e04e6a4d4</v>
      </c>
      <c r="J6677">
        <f>VLOOKUP(H6677,location_costs!$A$1:$B$6,2,FALSE)</f>
        <v>100</v>
      </c>
      <c r="K6677" t="str">
        <f t="shared" si="314"/>
        <v>Dog_Large</v>
      </c>
      <c r="L6677">
        <f>VLOOKUP(K6677,size_costs!$D$1:$E$10,2,FALSE)</f>
        <v>175</v>
      </c>
      <c r="M6677">
        <f>VLOOKUP(C6677,age_costs!$A$1:$B$52,2,FALSE)</f>
        <v>150</v>
      </c>
    </row>
    <row r="6678" spans="1:13" x14ac:dyDescent="0.25">
      <c r="A6678" t="s">
        <v>620</v>
      </c>
      <c r="B6678" t="s">
        <v>15815</v>
      </c>
      <c r="C6678" s="2">
        <f t="shared" si="312"/>
        <v>12</v>
      </c>
      <c r="D6678" t="s">
        <v>12</v>
      </c>
      <c r="E6678" t="s">
        <v>2475</v>
      </c>
      <c r="F6678">
        <v>34</v>
      </c>
      <c r="G6678" t="str">
        <f t="shared" si="313"/>
        <v>Large</v>
      </c>
      <c r="H6678" t="s">
        <v>3</v>
      </c>
      <c r="I6678" t="str">
        <f>IFERROR(VLOOKUP(A6678,sponsored_animals!$A$1:$C$2143,1,TRUE),0)</f>
        <v>b14069999a0ee6</v>
      </c>
      <c r="J6678">
        <f>VLOOKUP(H6678,location_costs!$A$1:$B$6,2,FALSE)</f>
        <v>120</v>
      </c>
      <c r="K6678" t="str">
        <f t="shared" si="314"/>
        <v>Dog_Large</v>
      </c>
      <c r="L6678">
        <f>VLOOKUP(K6678,size_costs!$D$1:$E$10,2,FALSE)</f>
        <v>175</v>
      </c>
      <c r="M6678">
        <f>VLOOKUP(C6678,age_costs!$A$1:$B$52,2,FALSE)</f>
        <v>150</v>
      </c>
    </row>
    <row r="6679" spans="1:13" x14ac:dyDescent="0.25">
      <c r="A6679" t="s">
        <v>8952</v>
      </c>
      <c r="B6679" t="s">
        <v>14391</v>
      </c>
      <c r="C6679" s="2">
        <f t="shared" si="312"/>
        <v>5</v>
      </c>
      <c r="D6679" t="s">
        <v>12</v>
      </c>
      <c r="E6679" t="s">
        <v>2779</v>
      </c>
      <c r="F6679">
        <v>5</v>
      </c>
      <c r="G6679" t="str">
        <f t="shared" si="313"/>
        <v>Small</v>
      </c>
      <c r="H6679" t="s">
        <v>3</v>
      </c>
      <c r="I6679">
        <f>IFERROR(VLOOKUP(A6679,sponsored_animals!$A$1:$C$2143,1,TRUE),0)</f>
        <v>0</v>
      </c>
      <c r="J6679">
        <f>VLOOKUP(H6679,location_costs!$A$1:$B$6,2,FALSE)</f>
        <v>120</v>
      </c>
      <c r="K6679" t="str">
        <f t="shared" si="314"/>
        <v>Dog_Small</v>
      </c>
      <c r="L6679">
        <f>VLOOKUP(K6679,size_costs!$D$1:$E$10,2,FALSE)</f>
        <v>125</v>
      </c>
      <c r="M6679">
        <f>VLOOKUP(C6679,age_costs!$A$1:$B$52,2,FALSE)</f>
        <v>100</v>
      </c>
    </row>
    <row r="6680" spans="1:13" x14ac:dyDescent="0.25">
      <c r="A6680" t="s">
        <v>8953</v>
      </c>
      <c r="B6680" t="s">
        <v>15816</v>
      </c>
      <c r="C6680" s="2">
        <f t="shared" si="312"/>
        <v>10</v>
      </c>
      <c r="D6680" t="s">
        <v>12</v>
      </c>
      <c r="E6680" t="s">
        <v>2223</v>
      </c>
      <c r="F6680">
        <v>23</v>
      </c>
      <c r="G6680" t="str">
        <f t="shared" si="313"/>
        <v>Medium</v>
      </c>
      <c r="H6680" t="s">
        <v>7</v>
      </c>
      <c r="I6680" t="str">
        <f>IFERROR(VLOOKUP(A6680,sponsored_animals!$A$1:$C$2143,1,TRUE),0)</f>
        <v>178f1189a06b68</v>
      </c>
      <c r="J6680">
        <f>VLOOKUP(H6680,location_costs!$A$1:$B$6,2,FALSE)</f>
        <v>100</v>
      </c>
      <c r="K6680" t="str">
        <f t="shared" si="314"/>
        <v>Dog_Medium</v>
      </c>
      <c r="L6680">
        <f>VLOOKUP(K6680,size_costs!$D$1:$E$10,2,FALSE)</f>
        <v>150</v>
      </c>
      <c r="M6680">
        <f>VLOOKUP(C6680,age_costs!$A$1:$B$52,2,FALSE)</f>
        <v>150</v>
      </c>
    </row>
    <row r="6681" spans="1:13" x14ac:dyDescent="0.25">
      <c r="A6681" t="s">
        <v>8954</v>
      </c>
      <c r="B6681" t="s">
        <v>14962</v>
      </c>
      <c r="C6681" s="2">
        <f t="shared" si="312"/>
        <v>10</v>
      </c>
      <c r="D6681" t="s">
        <v>12</v>
      </c>
      <c r="E6681" t="s">
        <v>2533</v>
      </c>
      <c r="F6681">
        <v>31.5</v>
      </c>
      <c r="G6681" t="str">
        <f t="shared" si="313"/>
        <v>Large</v>
      </c>
      <c r="H6681" t="s">
        <v>4</v>
      </c>
      <c r="I6681" t="str">
        <f>IFERROR(VLOOKUP(A6681,sponsored_animals!$A$1:$C$2143,1,TRUE),0)</f>
        <v>0918714dc3a6e1</v>
      </c>
      <c r="J6681">
        <f>VLOOKUP(H6681,location_costs!$A$1:$B$6,2,FALSE)</f>
        <v>110</v>
      </c>
      <c r="K6681" t="str">
        <f t="shared" si="314"/>
        <v>Dog_Large</v>
      </c>
      <c r="L6681">
        <f>VLOOKUP(K6681,size_costs!$D$1:$E$10,2,FALSE)</f>
        <v>175</v>
      </c>
      <c r="M6681">
        <f>VLOOKUP(C6681,age_costs!$A$1:$B$52,2,FALSE)</f>
        <v>150</v>
      </c>
    </row>
    <row r="6682" spans="1:13" x14ac:dyDescent="0.25">
      <c r="A6682" t="s">
        <v>8955</v>
      </c>
      <c r="B6682" t="s">
        <v>15102</v>
      </c>
      <c r="C6682" s="2">
        <f t="shared" si="312"/>
        <v>3</v>
      </c>
      <c r="D6682" t="s">
        <v>12</v>
      </c>
      <c r="E6682" t="s">
        <v>2207</v>
      </c>
      <c r="F6682">
        <v>12</v>
      </c>
      <c r="G6682" t="str">
        <f t="shared" si="313"/>
        <v>Medium</v>
      </c>
      <c r="H6682" t="s">
        <v>3</v>
      </c>
      <c r="I6682" t="str">
        <f>IFERROR(VLOOKUP(A6682,sponsored_animals!$A$1:$C$2143,1,TRUE),0)</f>
        <v>36806649e5722d</v>
      </c>
      <c r="J6682">
        <f>VLOOKUP(H6682,location_costs!$A$1:$B$6,2,FALSE)</f>
        <v>120</v>
      </c>
      <c r="K6682" t="str">
        <f t="shared" si="314"/>
        <v>Dog_Medium</v>
      </c>
      <c r="L6682">
        <f>VLOOKUP(K6682,size_costs!$D$1:$E$10,2,FALSE)</f>
        <v>150</v>
      </c>
      <c r="M6682">
        <f>VLOOKUP(C6682,age_costs!$A$1:$B$52,2,FALSE)</f>
        <v>0</v>
      </c>
    </row>
    <row r="6683" spans="1:13" x14ac:dyDescent="0.25">
      <c r="A6683" t="s">
        <v>8956</v>
      </c>
      <c r="B6683" t="s">
        <v>15066</v>
      </c>
      <c r="C6683" s="2">
        <f t="shared" si="312"/>
        <v>7</v>
      </c>
      <c r="D6683" t="s">
        <v>19</v>
      </c>
      <c r="E6683" t="s">
        <v>2340</v>
      </c>
      <c r="F6683">
        <v>8.5</v>
      </c>
      <c r="G6683" t="str">
        <f t="shared" si="313"/>
        <v>Large</v>
      </c>
      <c r="H6683" t="s">
        <v>6</v>
      </c>
      <c r="I6683" t="str">
        <f>IFERROR(VLOOKUP(A6683,sponsored_animals!$A$1:$C$2143,1,TRUE),0)</f>
        <v>214f8f6b359a1e</v>
      </c>
      <c r="J6683">
        <f>VLOOKUP(H6683,location_costs!$A$1:$B$6,2,FALSE)</f>
        <v>135</v>
      </c>
      <c r="K6683" t="str">
        <f t="shared" si="314"/>
        <v>Cat_Large</v>
      </c>
      <c r="L6683">
        <f>VLOOKUP(K6683,size_costs!$D$1:$E$10,2,FALSE)</f>
        <v>140</v>
      </c>
      <c r="M6683">
        <f>VLOOKUP(C6683,age_costs!$A$1:$B$52,2,FALSE)</f>
        <v>100</v>
      </c>
    </row>
    <row r="6684" spans="1:13" x14ac:dyDescent="0.25">
      <c r="A6684" t="s">
        <v>691</v>
      </c>
      <c r="B6684" t="s">
        <v>13858</v>
      </c>
      <c r="C6684" s="2">
        <f t="shared" si="312"/>
        <v>9</v>
      </c>
      <c r="D6684" t="s">
        <v>12</v>
      </c>
      <c r="E6684" t="s">
        <v>2186</v>
      </c>
      <c r="F6684">
        <v>23</v>
      </c>
      <c r="G6684" t="str">
        <f t="shared" si="313"/>
        <v>Medium</v>
      </c>
      <c r="H6684" t="s">
        <v>5</v>
      </c>
      <c r="I6684">
        <f>IFERROR(VLOOKUP(A6684,sponsored_animals!$A$1:$C$2143,1,TRUE),0)</f>
        <v>0</v>
      </c>
      <c r="J6684">
        <f>VLOOKUP(H6684,location_costs!$A$1:$B$6,2,FALSE)</f>
        <v>140</v>
      </c>
      <c r="K6684" t="str">
        <f t="shared" si="314"/>
        <v>Dog_Medium</v>
      </c>
      <c r="L6684">
        <f>VLOOKUP(K6684,size_costs!$D$1:$E$10,2,FALSE)</f>
        <v>150</v>
      </c>
      <c r="M6684">
        <f>VLOOKUP(C6684,age_costs!$A$1:$B$52,2,FALSE)</f>
        <v>150</v>
      </c>
    </row>
    <row r="6685" spans="1:13" x14ac:dyDescent="0.25">
      <c r="A6685" t="s">
        <v>8957</v>
      </c>
      <c r="B6685" t="s">
        <v>6273</v>
      </c>
      <c r="C6685" s="2">
        <f t="shared" si="312"/>
        <v>3</v>
      </c>
      <c r="D6685" t="s">
        <v>12</v>
      </c>
      <c r="E6685" t="s">
        <v>2217</v>
      </c>
      <c r="F6685">
        <v>31</v>
      </c>
      <c r="G6685" t="str">
        <f t="shared" si="313"/>
        <v>Large</v>
      </c>
      <c r="H6685" t="s">
        <v>3</v>
      </c>
      <c r="I6685">
        <f>IFERROR(VLOOKUP(A6685,sponsored_animals!$A$1:$C$2143,1,TRUE),0)</f>
        <v>0</v>
      </c>
      <c r="J6685">
        <f>VLOOKUP(H6685,location_costs!$A$1:$B$6,2,FALSE)</f>
        <v>120</v>
      </c>
      <c r="K6685" t="str">
        <f t="shared" si="314"/>
        <v>Dog_Large</v>
      </c>
      <c r="L6685">
        <f>VLOOKUP(K6685,size_costs!$D$1:$E$10,2,FALSE)</f>
        <v>175</v>
      </c>
      <c r="M6685">
        <f>VLOOKUP(C6685,age_costs!$A$1:$B$52,2,FALSE)</f>
        <v>0</v>
      </c>
    </row>
    <row r="6686" spans="1:13" x14ac:dyDescent="0.25">
      <c r="A6686" t="s">
        <v>8958</v>
      </c>
      <c r="B6686" t="s">
        <v>2868</v>
      </c>
      <c r="C6686" s="2">
        <f t="shared" si="312"/>
        <v>8</v>
      </c>
      <c r="D6686" t="s">
        <v>12</v>
      </c>
      <c r="E6686" t="s">
        <v>2180</v>
      </c>
      <c r="F6686">
        <v>11.5</v>
      </c>
      <c r="G6686" t="str">
        <f t="shared" si="313"/>
        <v>Medium</v>
      </c>
      <c r="H6686" t="s">
        <v>6</v>
      </c>
      <c r="I6686" t="str">
        <f>IFERROR(VLOOKUP(A6686,sponsored_animals!$A$1:$C$2143,1,TRUE),0)</f>
        <v>b14069999a0ee6</v>
      </c>
      <c r="J6686">
        <f>VLOOKUP(H6686,location_costs!$A$1:$B$6,2,FALSE)</f>
        <v>135</v>
      </c>
      <c r="K6686" t="str">
        <f t="shared" si="314"/>
        <v>Dog_Medium</v>
      </c>
      <c r="L6686">
        <f>VLOOKUP(K6686,size_costs!$D$1:$E$10,2,FALSE)</f>
        <v>150</v>
      </c>
      <c r="M6686">
        <f>VLOOKUP(C6686,age_costs!$A$1:$B$52,2,FALSE)</f>
        <v>150</v>
      </c>
    </row>
    <row r="6687" spans="1:13" x14ac:dyDescent="0.25">
      <c r="A6687" t="s">
        <v>154</v>
      </c>
      <c r="B6687" t="s">
        <v>10124</v>
      </c>
      <c r="C6687" s="2">
        <f t="shared" si="312"/>
        <v>9</v>
      </c>
      <c r="D6687" t="s">
        <v>12</v>
      </c>
      <c r="E6687" t="s">
        <v>2182</v>
      </c>
      <c r="F6687">
        <v>19</v>
      </c>
      <c r="G6687" t="str">
        <f t="shared" si="313"/>
        <v>Medium</v>
      </c>
      <c r="H6687" t="s">
        <v>6</v>
      </c>
      <c r="I6687" t="str">
        <f>IFERROR(VLOOKUP(A6687,sponsored_animals!$A$1:$C$2143,1,TRUE),0)</f>
        <v>178f1189a06b68</v>
      </c>
      <c r="J6687">
        <f>VLOOKUP(H6687,location_costs!$A$1:$B$6,2,FALSE)</f>
        <v>135</v>
      </c>
      <c r="K6687" t="str">
        <f t="shared" si="314"/>
        <v>Dog_Medium</v>
      </c>
      <c r="L6687">
        <f>VLOOKUP(K6687,size_costs!$D$1:$E$10,2,FALSE)</f>
        <v>150</v>
      </c>
      <c r="M6687">
        <f>VLOOKUP(C6687,age_costs!$A$1:$B$52,2,FALSE)</f>
        <v>150</v>
      </c>
    </row>
    <row r="6688" spans="1:13" x14ac:dyDescent="0.25">
      <c r="A6688" t="s">
        <v>8959</v>
      </c>
      <c r="B6688" t="s">
        <v>14390</v>
      </c>
      <c r="C6688" s="2">
        <f t="shared" si="312"/>
        <v>9</v>
      </c>
      <c r="D6688" t="s">
        <v>12</v>
      </c>
      <c r="E6688" t="s">
        <v>2233</v>
      </c>
      <c r="F6688">
        <v>37</v>
      </c>
      <c r="G6688" t="str">
        <f t="shared" si="313"/>
        <v>Large</v>
      </c>
      <c r="H6688" t="s">
        <v>7</v>
      </c>
      <c r="I6688">
        <f>IFERROR(VLOOKUP(A6688,sponsored_animals!$A$1:$C$2143,1,TRUE),0)</f>
        <v>0</v>
      </c>
      <c r="J6688">
        <f>VLOOKUP(H6688,location_costs!$A$1:$B$6,2,FALSE)</f>
        <v>100</v>
      </c>
      <c r="K6688" t="str">
        <f t="shared" si="314"/>
        <v>Dog_Large</v>
      </c>
      <c r="L6688">
        <f>VLOOKUP(K6688,size_costs!$D$1:$E$10,2,FALSE)</f>
        <v>175</v>
      </c>
      <c r="M6688">
        <f>VLOOKUP(C6688,age_costs!$A$1:$B$52,2,FALSE)</f>
        <v>150</v>
      </c>
    </row>
    <row r="6689" spans="1:13" x14ac:dyDescent="0.25">
      <c r="A6689" t="s">
        <v>8960</v>
      </c>
      <c r="B6689" t="s">
        <v>3389</v>
      </c>
      <c r="C6689" s="2">
        <f t="shared" si="312"/>
        <v>4</v>
      </c>
      <c r="D6689" t="s">
        <v>12</v>
      </c>
      <c r="E6689" t="s">
        <v>2207</v>
      </c>
      <c r="F6689">
        <v>7</v>
      </c>
      <c r="G6689" t="str">
        <f t="shared" si="313"/>
        <v>Small</v>
      </c>
      <c r="H6689" t="s">
        <v>5</v>
      </c>
      <c r="I6689" t="str">
        <f>IFERROR(VLOOKUP(A6689,sponsored_animals!$A$1:$C$2143,1,TRUE),0)</f>
        <v>b14069999a0ee6</v>
      </c>
      <c r="J6689">
        <f>VLOOKUP(H6689,location_costs!$A$1:$B$6,2,FALSE)</f>
        <v>140</v>
      </c>
      <c r="K6689" t="str">
        <f t="shared" si="314"/>
        <v>Dog_Small</v>
      </c>
      <c r="L6689">
        <f>VLOOKUP(K6689,size_costs!$D$1:$E$10,2,FALSE)</f>
        <v>125</v>
      </c>
      <c r="M6689">
        <f>VLOOKUP(C6689,age_costs!$A$1:$B$52,2,FALSE)</f>
        <v>0</v>
      </c>
    </row>
    <row r="6690" spans="1:13" x14ac:dyDescent="0.25">
      <c r="A6690" t="s">
        <v>8961</v>
      </c>
      <c r="B6690" t="s">
        <v>15817</v>
      </c>
      <c r="C6690" s="2">
        <f t="shared" si="312"/>
        <v>12</v>
      </c>
      <c r="D6690" t="s">
        <v>12</v>
      </c>
      <c r="E6690" t="s">
        <v>2322</v>
      </c>
      <c r="F6690">
        <v>4</v>
      </c>
      <c r="G6690" t="str">
        <f t="shared" si="313"/>
        <v>Small</v>
      </c>
      <c r="H6690" t="s">
        <v>7</v>
      </c>
      <c r="I6690" t="str">
        <f>IFERROR(VLOOKUP(A6690,sponsored_animals!$A$1:$C$2143,1,TRUE),0)</f>
        <v>7c0c3e04e6a4d4</v>
      </c>
      <c r="J6690">
        <f>VLOOKUP(H6690,location_costs!$A$1:$B$6,2,FALSE)</f>
        <v>100</v>
      </c>
      <c r="K6690" t="str">
        <f t="shared" si="314"/>
        <v>Dog_Small</v>
      </c>
      <c r="L6690">
        <f>VLOOKUP(K6690,size_costs!$D$1:$E$10,2,FALSE)</f>
        <v>125</v>
      </c>
      <c r="M6690">
        <f>VLOOKUP(C6690,age_costs!$A$1:$B$52,2,FALSE)</f>
        <v>150</v>
      </c>
    </row>
    <row r="6691" spans="1:13" x14ac:dyDescent="0.25">
      <c r="A6691" t="s">
        <v>8962</v>
      </c>
      <c r="B6691" t="s">
        <v>14633</v>
      </c>
      <c r="C6691" s="2">
        <f t="shared" si="312"/>
        <v>6</v>
      </c>
      <c r="D6691" t="s">
        <v>19</v>
      </c>
      <c r="E6691" t="s">
        <v>2174</v>
      </c>
      <c r="F6691">
        <v>2</v>
      </c>
      <c r="G6691" t="str">
        <f t="shared" si="313"/>
        <v>Small</v>
      </c>
      <c r="H6691" t="s">
        <v>4</v>
      </c>
      <c r="I6691">
        <f>IFERROR(VLOOKUP(A6691,sponsored_animals!$A$1:$C$2143,1,TRUE),0)</f>
        <v>0</v>
      </c>
      <c r="J6691">
        <f>VLOOKUP(H6691,location_costs!$A$1:$B$6,2,FALSE)</f>
        <v>110</v>
      </c>
      <c r="K6691" t="str">
        <f t="shared" si="314"/>
        <v>Cat_Small</v>
      </c>
      <c r="L6691">
        <f>VLOOKUP(K6691,size_costs!$D$1:$E$10,2,FALSE)</f>
        <v>100</v>
      </c>
      <c r="M6691">
        <f>VLOOKUP(C6691,age_costs!$A$1:$B$52,2,FALSE)</f>
        <v>100</v>
      </c>
    </row>
    <row r="6692" spans="1:13" x14ac:dyDescent="0.25">
      <c r="A6692" t="s">
        <v>8963</v>
      </c>
      <c r="B6692" t="s">
        <v>3378</v>
      </c>
      <c r="C6692" s="2">
        <f t="shared" si="312"/>
        <v>9</v>
      </c>
      <c r="D6692" t="s">
        <v>12</v>
      </c>
      <c r="E6692" t="s">
        <v>2207</v>
      </c>
      <c r="F6692">
        <v>14</v>
      </c>
      <c r="G6692" t="str">
        <f t="shared" si="313"/>
        <v>Medium</v>
      </c>
      <c r="H6692" t="s">
        <v>6</v>
      </c>
      <c r="I6692">
        <f>IFERROR(VLOOKUP(A6692,sponsored_animals!$A$1:$C$2143,1,TRUE),0)</f>
        <v>0</v>
      </c>
      <c r="J6692">
        <f>VLOOKUP(H6692,location_costs!$A$1:$B$6,2,FALSE)</f>
        <v>135</v>
      </c>
      <c r="K6692" t="str">
        <f t="shared" si="314"/>
        <v>Dog_Medium</v>
      </c>
      <c r="L6692">
        <f>VLOOKUP(K6692,size_costs!$D$1:$E$10,2,FALSE)</f>
        <v>150</v>
      </c>
      <c r="M6692">
        <f>VLOOKUP(C6692,age_costs!$A$1:$B$52,2,FALSE)</f>
        <v>150</v>
      </c>
    </row>
    <row r="6693" spans="1:13" x14ac:dyDescent="0.25">
      <c r="A6693" t="s">
        <v>8965</v>
      </c>
      <c r="B6693" t="s">
        <v>2420</v>
      </c>
      <c r="C6693" s="2">
        <f t="shared" si="312"/>
        <v>6</v>
      </c>
      <c r="D6693" t="s">
        <v>12</v>
      </c>
      <c r="E6693" t="s">
        <v>2180</v>
      </c>
      <c r="F6693">
        <v>26</v>
      </c>
      <c r="G6693" t="str">
        <f t="shared" si="313"/>
        <v>Medium</v>
      </c>
      <c r="H6693" t="s">
        <v>6</v>
      </c>
      <c r="I6693" t="str">
        <f>IFERROR(VLOOKUP(A6693,sponsored_animals!$A$1:$C$2143,1,TRUE),0)</f>
        <v>36806649e5722d</v>
      </c>
      <c r="J6693">
        <f>VLOOKUP(H6693,location_costs!$A$1:$B$6,2,FALSE)</f>
        <v>135</v>
      </c>
      <c r="K6693" t="str">
        <f t="shared" si="314"/>
        <v>Dog_Medium</v>
      </c>
      <c r="L6693">
        <f>VLOOKUP(K6693,size_costs!$D$1:$E$10,2,FALSE)</f>
        <v>150</v>
      </c>
      <c r="M6693">
        <f>VLOOKUP(C6693,age_costs!$A$1:$B$52,2,FALSE)</f>
        <v>100</v>
      </c>
    </row>
    <row r="6694" spans="1:13" x14ac:dyDescent="0.25">
      <c r="A6694" t="s">
        <v>8966</v>
      </c>
      <c r="B6694" t="s">
        <v>5362</v>
      </c>
      <c r="C6694" s="2">
        <f t="shared" si="312"/>
        <v>9</v>
      </c>
      <c r="D6694" t="s">
        <v>19</v>
      </c>
      <c r="E6694" t="s">
        <v>2340</v>
      </c>
      <c r="F6694">
        <v>4</v>
      </c>
      <c r="G6694" t="str">
        <f t="shared" si="313"/>
        <v>Small</v>
      </c>
      <c r="H6694" t="s">
        <v>5</v>
      </c>
      <c r="I6694" t="str">
        <f>IFERROR(VLOOKUP(A6694,sponsored_animals!$A$1:$C$2143,1,TRUE),0)</f>
        <v>36806649e5722d</v>
      </c>
      <c r="J6694">
        <f>VLOOKUP(H6694,location_costs!$A$1:$B$6,2,FALSE)</f>
        <v>140</v>
      </c>
      <c r="K6694" t="str">
        <f t="shared" si="314"/>
        <v>Cat_Small</v>
      </c>
      <c r="L6694">
        <f>VLOOKUP(K6694,size_costs!$D$1:$E$10,2,FALSE)</f>
        <v>100</v>
      </c>
      <c r="M6694">
        <f>VLOOKUP(C6694,age_costs!$A$1:$B$52,2,FALSE)</f>
        <v>150</v>
      </c>
    </row>
    <row r="6695" spans="1:13" x14ac:dyDescent="0.25">
      <c r="A6695" t="s">
        <v>8967</v>
      </c>
      <c r="B6695" t="s">
        <v>15818</v>
      </c>
      <c r="C6695" s="2">
        <f t="shared" si="312"/>
        <v>5</v>
      </c>
      <c r="D6695" t="s">
        <v>12</v>
      </c>
      <c r="E6695" t="s">
        <v>2207</v>
      </c>
      <c r="F6695">
        <v>15</v>
      </c>
      <c r="G6695" t="str">
        <f t="shared" si="313"/>
        <v>Medium</v>
      </c>
      <c r="H6695" t="s">
        <v>4</v>
      </c>
      <c r="I6695" t="str">
        <f>IFERROR(VLOOKUP(A6695,sponsored_animals!$A$1:$C$2143,1,TRUE),0)</f>
        <v>4fca6ef6dbda96</v>
      </c>
      <c r="J6695">
        <f>VLOOKUP(H6695,location_costs!$A$1:$B$6,2,FALSE)</f>
        <v>110</v>
      </c>
      <c r="K6695" t="str">
        <f t="shared" si="314"/>
        <v>Dog_Medium</v>
      </c>
      <c r="L6695">
        <f>VLOOKUP(K6695,size_costs!$D$1:$E$10,2,FALSE)</f>
        <v>150</v>
      </c>
      <c r="M6695">
        <f>VLOOKUP(C6695,age_costs!$A$1:$B$52,2,FALSE)</f>
        <v>100</v>
      </c>
    </row>
    <row r="6696" spans="1:13" x14ac:dyDescent="0.25">
      <c r="A6696" t="s">
        <v>8968</v>
      </c>
      <c r="B6696" t="s">
        <v>14264</v>
      </c>
      <c r="C6696" s="2">
        <f t="shared" si="312"/>
        <v>6</v>
      </c>
      <c r="D6696" t="s">
        <v>19</v>
      </c>
      <c r="E6696" t="s">
        <v>2234</v>
      </c>
      <c r="F6696">
        <v>6.5</v>
      </c>
      <c r="G6696" t="str">
        <f t="shared" si="313"/>
        <v>Medium</v>
      </c>
      <c r="H6696" t="s">
        <v>3</v>
      </c>
      <c r="I6696" t="str">
        <f>IFERROR(VLOOKUP(A6696,sponsored_animals!$A$1:$C$2143,1,TRUE),0)</f>
        <v>0918714dc3a6e1</v>
      </c>
      <c r="J6696">
        <f>VLOOKUP(H6696,location_costs!$A$1:$B$6,2,FALSE)</f>
        <v>120</v>
      </c>
      <c r="K6696" t="str">
        <f t="shared" si="314"/>
        <v>Cat_Medium</v>
      </c>
      <c r="L6696">
        <f>VLOOKUP(K6696,size_costs!$D$1:$E$10,2,FALSE)</f>
        <v>120</v>
      </c>
      <c r="M6696">
        <f>VLOOKUP(C6696,age_costs!$A$1:$B$52,2,FALSE)</f>
        <v>100</v>
      </c>
    </row>
    <row r="6697" spans="1:13" x14ac:dyDescent="0.25">
      <c r="A6697" t="s">
        <v>8969</v>
      </c>
      <c r="B6697" t="s">
        <v>14891</v>
      </c>
      <c r="C6697" s="2">
        <f t="shared" si="312"/>
        <v>7</v>
      </c>
      <c r="D6697" t="s">
        <v>12</v>
      </c>
      <c r="E6697" t="s">
        <v>2191</v>
      </c>
      <c r="F6697">
        <v>34</v>
      </c>
      <c r="G6697" t="str">
        <f t="shared" si="313"/>
        <v>Large</v>
      </c>
      <c r="H6697" t="s">
        <v>7</v>
      </c>
      <c r="I6697" t="str">
        <f>IFERROR(VLOOKUP(A6697,sponsored_animals!$A$1:$C$2143,1,TRUE),0)</f>
        <v>74228ffdfe76aa</v>
      </c>
      <c r="J6697">
        <f>VLOOKUP(H6697,location_costs!$A$1:$B$6,2,FALSE)</f>
        <v>100</v>
      </c>
      <c r="K6697" t="str">
        <f t="shared" si="314"/>
        <v>Dog_Large</v>
      </c>
      <c r="L6697">
        <f>VLOOKUP(K6697,size_costs!$D$1:$E$10,2,FALSE)</f>
        <v>175</v>
      </c>
      <c r="M6697">
        <f>VLOOKUP(C6697,age_costs!$A$1:$B$52,2,FALSE)</f>
        <v>100</v>
      </c>
    </row>
    <row r="6698" spans="1:13" x14ac:dyDescent="0.25">
      <c r="A6698" t="s">
        <v>8970</v>
      </c>
      <c r="B6698" t="s">
        <v>15819</v>
      </c>
      <c r="C6698" s="2">
        <f t="shared" si="312"/>
        <v>22</v>
      </c>
      <c r="D6698" t="s">
        <v>12</v>
      </c>
      <c r="E6698" t="s">
        <v>2196</v>
      </c>
      <c r="F6698">
        <v>26</v>
      </c>
      <c r="G6698" t="str">
        <f t="shared" si="313"/>
        <v>Medium</v>
      </c>
      <c r="H6698" t="s">
        <v>4</v>
      </c>
      <c r="I6698" t="str">
        <f>IFERROR(VLOOKUP(A6698,sponsored_animals!$A$1:$C$2143,1,TRUE),0)</f>
        <v>178f1189a06b68</v>
      </c>
      <c r="J6698">
        <f>VLOOKUP(H6698,location_costs!$A$1:$B$6,2,FALSE)</f>
        <v>110</v>
      </c>
      <c r="K6698" t="str">
        <f t="shared" si="314"/>
        <v>Dog_Medium</v>
      </c>
      <c r="L6698">
        <f>VLOOKUP(K6698,size_costs!$D$1:$E$10,2,FALSE)</f>
        <v>150</v>
      </c>
      <c r="M6698">
        <f>VLOOKUP(C6698,age_costs!$A$1:$B$52,2,FALSE)</f>
        <v>300</v>
      </c>
    </row>
    <row r="6699" spans="1:13" x14ac:dyDescent="0.25">
      <c r="A6699" t="s">
        <v>218</v>
      </c>
      <c r="B6699" t="s">
        <v>9482</v>
      </c>
      <c r="C6699" s="2">
        <f t="shared" si="312"/>
        <v>7</v>
      </c>
      <c r="D6699" t="s">
        <v>19</v>
      </c>
      <c r="E6699" t="s">
        <v>2350</v>
      </c>
      <c r="F6699">
        <v>4</v>
      </c>
      <c r="G6699" t="str">
        <f t="shared" si="313"/>
        <v>Small</v>
      </c>
      <c r="H6699" t="s">
        <v>7</v>
      </c>
      <c r="I6699">
        <f>IFERROR(VLOOKUP(A6699,sponsored_animals!$A$1:$C$2143,1,TRUE),0)</f>
        <v>0</v>
      </c>
      <c r="J6699">
        <f>VLOOKUP(H6699,location_costs!$A$1:$B$6,2,FALSE)</f>
        <v>100</v>
      </c>
      <c r="K6699" t="str">
        <f t="shared" si="314"/>
        <v>Cat_Small</v>
      </c>
      <c r="L6699">
        <f>VLOOKUP(K6699,size_costs!$D$1:$E$10,2,FALSE)</f>
        <v>100</v>
      </c>
      <c r="M6699">
        <f>VLOOKUP(C6699,age_costs!$A$1:$B$52,2,FALSE)</f>
        <v>100</v>
      </c>
    </row>
    <row r="6700" spans="1:13" x14ac:dyDescent="0.25">
      <c r="A6700" t="s">
        <v>1616</v>
      </c>
      <c r="B6700" t="s">
        <v>13627</v>
      </c>
      <c r="C6700" s="2">
        <f t="shared" si="312"/>
        <v>9</v>
      </c>
      <c r="D6700" t="s">
        <v>12</v>
      </c>
      <c r="E6700" t="s">
        <v>2696</v>
      </c>
      <c r="F6700">
        <v>13</v>
      </c>
      <c r="G6700" t="str">
        <f t="shared" si="313"/>
        <v>Medium</v>
      </c>
      <c r="H6700" t="s">
        <v>3</v>
      </c>
      <c r="I6700" t="str">
        <f>IFERROR(VLOOKUP(A6700,sponsored_animals!$A$1:$C$2143,1,TRUE),0)</f>
        <v>36806649e5722d</v>
      </c>
      <c r="J6700">
        <f>VLOOKUP(H6700,location_costs!$A$1:$B$6,2,FALSE)</f>
        <v>120</v>
      </c>
      <c r="K6700" t="str">
        <f t="shared" si="314"/>
        <v>Dog_Medium</v>
      </c>
      <c r="L6700">
        <f>VLOOKUP(K6700,size_costs!$D$1:$E$10,2,FALSE)</f>
        <v>150</v>
      </c>
      <c r="M6700">
        <f>VLOOKUP(C6700,age_costs!$A$1:$B$52,2,FALSE)</f>
        <v>150</v>
      </c>
    </row>
    <row r="6701" spans="1:13" x14ac:dyDescent="0.25">
      <c r="A6701" t="s">
        <v>8971</v>
      </c>
      <c r="B6701" t="s">
        <v>15820</v>
      </c>
      <c r="C6701" s="2">
        <f t="shared" si="312"/>
        <v>6</v>
      </c>
      <c r="D6701" t="s">
        <v>12</v>
      </c>
      <c r="E6701" t="s">
        <v>2241</v>
      </c>
      <c r="F6701">
        <v>31</v>
      </c>
      <c r="G6701" t="str">
        <f t="shared" si="313"/>
        <v>Large</v>
      </c>
      <c r="H6701" t="s">
        <v>3</v>
      </c>
      <c r="I6701" t="str">
        <f>IFERROR(VLOOKUP(A6701,sponsored_animals!$A$1:$C$2143,1,TRUE),0)</f>
        <v>b14069999a0ee6</v>
      </c>
      <c r="J6701">
        <f>VLOOKUP(H6701,location_costs!$A$1:$B$6,2,FALSE)</f>
        <v>120</v>
      </c>
      <c r="K6701" t="str">
        <f t="shared" si="314"/>
        <v>Dog_Large</v>
      </c>
      <c r="L6701">
        <f>VLOOKUP(K6701,size_costs!$D$1:$E$10,2,FALSE)</f>
        <v>175</v>
      </c>
      <c r="M6701">
        <f>VLOOKUP(C6701,age_costs!$A$1:$B$52,2,FALSE)</f>
        <v>100</v>
      </c>
    </row>
    <row r="6702" spans="1:13" x14ac:dyDescent="0.25">
      <c r="A6702" t="s">
        <v>8972</v>
      </c>
      <c r="B6702" t="s">
        <v>15490</v>
      </c>
      <c r="C6702" s="2">
        <f t="shared" si="312"/>
        <v>3</v>
      </c>
      <c r="D6702" t="s">
        <v>12</v>
      </c>
      <c r="E6702" t="s">
        <v>2207</v>
      </c>
      <c r="F6702">
        <v>14</v>
      </c>
      <c r="G6702" t="str">
        <f t="shared" si="313"/>
        <v>Medium</v>
      </c>
      <c r="H6702" t="s">
        <v>6</v>
      </c>
      <c r="I6702" t="str">
        <f>IFERROR(VLOOKUP(A6702,sponsored_animals!$A$1:$C$2143,1,TRUE),0)</f>
        <v>b14069999a0ee6</v>
      </c>
      <c r="J6702">
        <f>VLOOKUP(H6702,location_costs!$A$1:$B$6,2,FALSE)</f>
        <v>135</v>
      </c>
      <c r="K6702" t="str">
        <f t="shared" si="314"/>
        <v>Dog_Medium</v>
      </c>
      <c r="L6702">
        <f>VLOOKUP(K6702,size_costs!$D$1:$E$10,2,FALSE)</f>
        <v>150</v>
      </c>
      <c r="M6702">
        <f>VLOOKUP(C6702,age_costs!$A$1:$B$52,2,FALSE)</f>
        <v>0</v>
      </c>
    </row>
    <row r="6703" spans="1:13" x14ac:dyDescent="0.25">
      <c r="A6703" t="s">
        <v>8973</v>
      </c>
      <c r="B6703" t="s">
        <v>15102</v>
      </c>
      <c r="C6703" s="2">
        <f t="shared" si="312"/>
        <v>3</v>
      </c>
      <c r="D6703" t="s">
        <v>19</v>
      </c>
      <c r="E6703" t="s">
        <v>2210</v>
      </c>
      <c r="F6703">
        <v>3</v>
      </c>
      <c r="G6703" t="str">
        <f t="shared" si="313"/>
        <v>Small</v>
      </c>
      <c r="H6703" t="s">
        <v>7</v>
      </c>
      <c r="I6703">
        <f>IFERROR(VLOOKUP(A6703,sponsored_animals!$A$1:$C$2143,1,TRUE),0)</f>
        <v>0</v>
      </c>
      <c r="J6703">
        <f>VLOOKUP(H6703,location_costs!$A$1:$B$6,2,FALSE)</f>
        <v>100</v>
      </c>
      <c r="K6703" t="str">
        <f t="shared" si="314"/>
        <v>Cat_Small</v>
      </c>
      <c r="L6703">
        <f>VLOOKUP(K6703,size_costs!$D$1:$E$10,2,FALSE)</f>
        <v>100</v>
      </c>
      <c r="M6703">
        <f>VLOOKUP(C6703,age_costs!$A$1:$B$52,2,FALSE)</f>
        <v>0</v>
      </c>
    </row>
    <row r="6704" spans="1:13" x14ac:dyDescent="0.25">
      <c r="A6704" t="s">
        <v>8974</v>
      </c>
      <c r="B6704" t="s">
        <v>15821</v>
      </c>
      <c r="C6704" s="2">
        <f t="shared" si="312"/>
        <v>8</v>
      </c>
      <c r="D6704" t="s">
        <v>12</v>
      </c>
      <c r="E6704" t="s">
        <v>8975</v>
      </c>
      <c r="F6704">
        <v>38</v>
      </c>
      <c r="G6704" t="str">
        <f t="shared" si="313"/>
        <v>Large</v>
      </c>
      <c r="H6704" t="s">
        <v>5</v>
      </c>
      <c r="I6704" t="str">
        <f>IFERROR(VLOOKUP(A6704,sponsored_animals!$A$1:$C$2143,1,TRUE),0)</f>
        <v>7c0c3e04e6a4d4</v>
      </c>
      <c r="J6704">
        <f>VLOOKUP(H6704,location_costs!$A$1:$B$6,2,FALSE)</f>
        <v>140</v>
      </c>
      <c r="K6704" t="str">
        <f t="shared" si="314"/>
        <v>Dog_Large</v>
      </c>
      <c r="L6704">
        <f>VLOOKUP(K6704,size_costs!$D$1:$E$10,2,FALSE)</f>
        <v>175</v>
      </c>
      <c r="M6704">
        <f>VLOOKUP(C6704,age_costs!$A$1:$B$52,2,FALSE)</f>
        <v>150</v>
      </c>
    </row>
    <row r="6705" spans="1:13" x14ac:dyDescent="0.25">
      <c r="A6705" t="s">
        <v>8976</v>
      </c>
      <c r="B6705" t="s">
        <v>13858</v>
      </c>
      <c r="C6705" s="2">
        <f t="shared" si="312"/>
        <v>9</v>
      </c>
      <c r="D6705" t="s">
        <v>12</v>
      </c>
      <c r="E6705" t="s">
        <v>2207</v>
      </c>
      <c r="F6705">
        <v>27</v>
      </c>
      <c r="G6705" t="str">
        <f t="shared" si="313"/>
        <v>Medium</v>
      </c>
      <c r="H6705" t="s">
        <v>6</v>
      </c>
      <c r="I6705" t="str">
        <f>IFERROR(VLOOKUP(A6705,sponsored_animals!$A$1:$C$2143,1,TRUE),0)</f>
        <v>74228ffdfe76aa</v>
      </c>
      <c r="J6705">
        <f>VLOOKUP(H6705,location_costs!$A$1:$B$6,2,FALSE)</f>
        <v>135</v>
      </c>
      <c r="K6705" t="str">
        <f t="shared" si="314"/>
        <v>Dog_Medium</v>
      </c>
      <c r="L6705">
        <f>VLOOKUP(K6705,size_costs!$D$1:$E$10,2,FALSE)</f>
        <v>150</v>
      </c>
      <c r="M6705">
        <f>VLOOKUP(C6705,age_costs!$A$1:$B$52,2,FALSE)</f>
        <v>150</v>
      </c>
    </row>
    <row r="6706" spans="1:13" x14ac:dyDescent="0.25">
      <c r="A6706" t="s">
        <v>8977</v>
      </c>
      <c r="B6706" t="s">
        <v>15822</v>
      </c>
      <c r="C6706" s="2">
        <f t="shared" si="312"/>
        <v>12</v>
      </c>
      <c r="D6706" t="s">
        <v>12</v>
      </c>
      <c r="E6706" t="s">
        <v>2186</v>
      </c>
      <c r="F6706">
        <v>28</v>
      </c>
      <c r="G6706" t="str">
        <f t="shared" si="313"/>
        <v>Medium</v>
      </c>
      <c r="H6706" t="s">
        <v>3</v>
      </c>
      <c r="I6706" t="str">
        <f>IFERROR(VLOOKUP(A6706,sponsored_animals!$A$1:$C$2143,1,TRUE),0)</f>
        <v>178f1189a06b68</v>
      </c>
      <c r="J6706">
        <f>VLOOKUP(H6706,location_costs!$A$1:$B$6,2,FALSE)</f>
        <v>120</v>
      </c>
      <c r="K6706" t="str">
        <f t="shared" si="314"/>
        <v>Dog_Medium</v>
      </c>
      <c r="L6706">
        <f>VLOOKUP(K6706,size_costs!$D$1:$E$10,2,FALSE)</f>
        <v>150</v>
      </c>
      <c r="M6706">
        <f>VLOOKUP(C6706,age_costs!$A$1:$B$52,2,FALSE)</f>
        <v>150</v>
      </c>
    </row>
    <row r="6707" spans="1:13" x14ac:dyDescent="0.25">
      <c r="A6707" t="s">
        <v>816</v>
      </c>
      <c r="B6707" t="s">
        <v>15583</v>
      </c>
      <c r="C6707" s="2">
        <f t="shared" si="312"/>
        <v>9</v>
      </c>
      <c r="D6707" t="s">
        <v>19</v>
      </c>
      <c r="E6707" t="s">
        <v>2219</v>
      </c>
      <c r="F6707">
        <v>4</v>
      </c>
      <c r="G6707" t="str">
        <f t="shared" si="313"/>
        <v>Small</v>
      </c>
      <c r="H6707" t="s">
        <v>7</v>
      </c>
      <c r="I6707">
        <f>IFERROR(VLOOKUP(A6707,sponsored_animals!$A$1:$C$2143,1,TRUE),0)</f>
        <v>0</v>
      </c>
      <c r="J6707">
        <f>VLOOKUP(H6707,location_costs!$A$1:$B$6,2,FALSE)</f>
        <v>100</v>
      </c>
      <c r="K6707" t="str">
        <f t="shared" si="314"/>
        <v>Cat_Small</v>
      </c>
      <c r="L6707">
        <f>VLOOKUP(K6707,size_costs!$D$1:$E$10,2,FALSE)</f>
        <v>100</v>
      </c>
      <c r="M6707">
        <f>VLOOKUP(C6707,age_costs!$A$1:$B$52,2,FALSE)</f>
        <v>150</v>
      </c>
    </row>
    <row r="6708" spans="1:13" x14ac:dyDescent="0.25">
      <c r="A6708" t="s">
        <v>8978</v>
      </c>
      <c r="B6708" t="s">
        <v>15079</v>
      </c>
      <c r="C6708" s="2">
        <f t="shared" si="312"/>
        <v>8</v>
      </c>
      <c r="D6708" t="s">
        <v>19</v>
      </c>
      <c r="E6708" t="s">
        <v>2198</v>
      </c>
      <c r="F6708">
        <v>6</v>
      </c>
      <c r="G6708" t="str">
        <f t="shared" si="313"/>
        <v>Medium</v>
      </c>
      <c r="H6708" t="s">
        <v>4</v>
      </c>
      <c r="I6708">
        <f>IFERROR(VLOOKUP(A6708,sponsored_animals!$A$1:$C$2143,1,TRUE),0)</f>
        <v>0</v>
      </c>
      <c r="J6708">
        <f>VLOOKUP(H6708,location_costs!$A$1:$B$6,2,FALSE)</f>
        <v>110</v>
      </c>
      <c r="K6708" t="str">
        <f t="shared" si="314"/>
        <v>Cat_Medium</v>
      </c>
      <c r="L6708">
        <f>VLOOKUP(K6708,size_costs!$D$1:$E$10,2,FALSE)</f>
        <v>120</v>
      </c>
      <c r="M6708">
        <f>VLOOKUP(C6708,age_costs!$A$1:$B$52,2,FALSE)</f>
        <v>150</v>
      </c>
    </row>
    <row r="6709" spans="1:13" x14ac:dyDescent="0.25">
      <c r="A6709" t="s">
        <v>8979</v>
      </c>
      <c r="B6709" t="s">
        <v>4284</v>
      </c>
      <c r="C6709" s="2">
        <f t="shared" si="312"/>
        <v>3</v>
      </c>
      <c r="D6709" t="s">
        <v>12</v>
      </c>
      <c r="E6709" t="s">
        <v>2533</v>
      </c>
      <c r="F6709">
        <v>44</v>
      </c>
      <c r="G6709" t="str">
        <f t="shared" si="313"/>
        <v>Large</v>
      </c>
      <c r="H6709" t="s">
        <v>5</v>
      </c>
      <c r="I6709" t="str">
        <f>IFERROR(VLOOKUP(A6709,sponsored_animals!$A$1:$C$2143,1,TRUE),0)</f>
        <v>d40d0d9a6a4451</v>
      </c>
      <c r="J6709">
        <f>VLOOKUP(H6709,location_costs!$A$1:$B$6,2,FALSE)</f>
        <v>140</v>
      </c>
      <c r="K6709" t="str">
        <f t="shared" si="314"/>
        <v>Dog_Large</v>
      </c>
      <c r="L6709">
        <f>VLOOKUP(K6709,size_costs!$D$1:$E$10,2,FALSE)</f>
        <v>175</v>
      </c>
      <c r="M6709">
        <f>VLOOKUP(C6709,age_costs!$A$1:$B$52,2,FALSE)</f>
        <v>0</v>
      </c>
    </row>
    <row r="6710" spans="1:13" x14ac:dyDescent="0.25">
      <c r="A6710" t="s">
        <v>8980</v>
      </c>
      <c r="B6710" t="s">
        <v>15823</v>
      </c>
      <c r="C6710" s="2">
        <f t="shared" si="312"/>
        <v>11</v>
      </c>
      <c r="D6710" t="s">
        <v>19</v>
      </c>
      <c r="E6710" t="s">
        <v>2200</v>
      </c>
      <c r="F6710">
        <v>9</v>
      </c>
      <c r="G6710" t="str">
        <f t="shared" si="313"/>
        <v>Large</v>
      </c>
      <c r="H6710" t="s">
        <v>7</v>
      </c>
      <c r="I6710" t="str">
        <f>IFERROR(VLOOKUP(A6710,sponsored_animals!$A$1:$C$2143,1,TRUE),0)</f>
        <v>0ea863dbf1123f</v>
      </c>
      <c r="J6710">
        <f>VLOOKUP(H6710,location_costs!$A$1:$B$6,2,FALSE)</f>
        <v>100</v>
      </c>
      <c r="K6710" t="str">
        <f t="shared" si="314"/>
        <v>Cat_Large</v>
      </c>
      <c r="L6710">
        <f>VLOOKUP(K6710,size_costs!$D$1:$E$10,2,FALSE)</f>
        <v>140</v>
      </c>
      <c r="M6710">
        <f>VLOOKUP(C6710,age_costs!$A$1:$B$52,2,FALSE)</f>
        <v>150</v>
      </c>
    </row>
    <row r="6711" spans="1:13" x14ac:dyDescent="0.25">
      <c r="A6711" t="s">
        <v>8981</v>
      </c>
      <c r="B6711" t="s">
        <v>14017</v>
      </c>
      <c r="C6711" s="2">
        <f t="shared" si="312"/>
        <v>7</v>
      </c>
      <c r="D6711" t="s">
        <v>12</v>
      </c>
      <c r="E6711" t="s">
        <v>2231</v>
      </c>
      <c r="F6711">
        <v>39</v>
      </c>
      <c r="G6711" t="str">
        <f t="shared" si="313"/>
        <v>Large</v>
      </c>
      <c r="H6711" t="s">
        <v>6</v>
      </c>
      <c r="I6711" t="str">
        <f>IFERROR(VLOOKUP(A6711,sponsored_animals!$A$1:$C$2143,1,TRUE),0)</f>
        <v>178f1189a06b68</v>
      </c>
      <c r="J6711">
        <f>VLOOKUP(H6711,location_costs!$A$1:$B$6,2,FALSE)</f>
        <v>135</v>
      </c>
      <c r="K6711" t="str">
        <f t="shared" si="314"/>
        <v>Dog_Large</v>
      </c>
      <c r="L6711">
        <f>VLOOKUP(K6711,size_costs!$D$1:$E$10,2,FALSE)</f>
        <v>175</v>
      </c>
      <c r="M6711">
        <f>VLOOKUP(C6711,age_costs!$A$1:$B$52,2,FALSE)</f>
        <v>100</v>
      </c>
    </row>
    <row r="6712" spans="1:13" x14ac:dyDescent="0.25">
      <c r="A6712" t="s">
        <v>8982</v>
      </c>
      <c r="B6712" t="s">
        <v>5725</v>
      </c>
      <c r="C6712" s="2">
        <f t="shared" si="312"/>
        <v>8</v>
      </c>
      <c r="D6712" t="s">
        <v>12</v>
      </c>
      <c r="E6712" t="s">
        <v>2217</v>
      </c>
      <c r="F6712">
        <v>14</v>
      </c>
      <c r="G6712" t="str">
        <f t="shared" si="313"/>
        <v>Medium</v>
      </c>
      <c r="H6712" t="s">
        <v>6</v>
      </c>
      <c r="I6712" t="str">
        <f>IFERROR(VLOOKUP(A6712,sponsored_animals!$A$1:$C$2143,1,TRUE),0)</f>
        <v>f3de00c24336c4</v>
      </c>
      <c r="J6712">
        <f>VLOOKUP(H6712,location_costs!$A$1:$B$6,2,FALSE)</f>
        <v>135</v>
      </c>
      <c r="K6712" t="str">
        <f t="shared" si="314"/>
        <v>Dog_Medium</v>
      </c>
      <c r="L6712">
        <f>VLOOKUP(K6712,size_costs!$D$1:$E$10,2,FALSE)</f>
        <v>150</v>
      </c>
      <c r="M6712">
        <f>VLOOKUP(C6712,age_costs!$A$1:$B$52,2,FALSE)</f>
        <v>150</v>
      </c>
    </row>
    <row r="6713" spans="1:13" x14ac:dyDescent="0.25">
      <c r="A6713" t="s">
        <v>8983</v>
      </c>
      <c r="B6713" t="s">
        <v>14551</v>
      </c>
      <c r="C6713" s="2">
        <f t="shared" si="312"/>
        <v>8</v>
      </c>
      <c r="D6713" t="s">
        <v>19</v>
      </c>
      <c r="E6713" t="s">
        <v>2252</v>
      </c>
      <c r="F6713">
        <v>6</v>
      </c>
      <c r="G6713" t="str">
        <f t="shared" si="313"/>
        <v>Medium</v>
      </c>
      <c r="H6713" t="s">
        <v>5</v>
      </c>
      <c r="I6713" t="str">
        <f>IFERROR(VLOOKUP(A6713,sponsored_animals!$A$1:$C$2143,1,TRUE),0)</f>
        <v>36806649e5722d</v>
      </c>
      <c r="J6713">
        <f>VLOOKUP(H6713,location_costs!$A$1:$B$6,2,FALSE)</f>
        <v>140</v>
      </c>
      <c r="K6713" t="str">
        <f t="shared" si="314"/>
        <v>Cat_Medium</v>
      </c>
      <c r="L6713">
        <f>VLOOKUP(K6713,size_costs!$D$1:$E$10,2,FALSE)</f>
        <v>120</v>
      </c>
      <c r="M6713">
        <f>VLOOKUP(C6713,age_costs!$A$1:$B$52,2,FALSE)</f>
        <v>150</v>
      </c>
    </row>
    <row r="6714" spans="1:13" x14ac:dyDescent="0.25">
      <c r="A6714" t="s">
        <v>1684</v>
      </c>
      <c r="B6714" t="s">
        <v>14836</v>
      </c>
      <c r="C6714" s="2">
        <f t="shared" si="312"/>
        <v>3</v>
      </c>
      <c r="D6714" t="s">
        <v>19</v>
      </c>
      <c r="E6714" t="s">
        <v>2486</v>
      </c>
      <c r="F6714">
        <v>8</v>
      </c>
      <c r="G6714" t="str">
        <f t="shared" si="313"/>
        <v>Large</v>
      </c>
      <c r="H6714" t="s">
        <v>6</v>
      </c>
      <c r="I6714">
        <f>IFERROR(VLOOKUP(A6714,sponsored_animals!$A$1:$C$2143,1,TRUE),0)</f>
        <v>0</v>
      </c>
      <c r="J6714">
        <f>VLOOKUP(H6714,location_costs!$A$1:$B$6,2,FALSE)</f>
        <v>135</v>
      </c>
      <c r="K6714" t="str">
        <f t="shared" si="314"/>
        <v>Cat_Large</v>
      </c>
      <c r="L6714">
        <f>VLOOKUP(K6714,size_costs!$D$1:$E$10,2,FALSE)</f>
        <v>140</v>
      </c>
      <c r="M6714">
        <f>VLOOKUP(C6714,age_costs!$A$1:$B$52,2,FALSE)</f>
        <v>0</v>
      </c>
    </row>
    <row r="6715" spans="1:13" x14ac:dyDescent="0.25">
      <c r="A6715" t="s">
        <v>8984</v>
      </c>
      <c r="B6715" t="s">
        <v>15824</v>
      </c>
      <c r="C6715" s="2">
        <f t="shared" si="312"/>
        <v>15</v>
      </c>
      <c r="D6715" t="s">
        <v>12</v>
      </c>
      <c r="E6715" t="s">
        <v>2231</v>
      </c>
      <c r="F6715">
        <v>21</v>
      </c>
      <c r="G6715" t="str">
        <f t="shared" si="313"/>
        <v>Medium</v>
      </c>
      <c r="H6715" t="s">
        <v>4</v>
      </c>
      <c r="I6715" t="str">
        <f>IFERROR(VLOOKUP(A6715,sponsored_animals!$A$1:$C$2143,1,TRUE),0)</f>
        <v>178f1189a06b68</v>
      </c>
      <c r="J6715">
        <f>VLOOKUP(H6715,location_costs!$A$1:$B$6,2,FALSE)</f>
        <v>110</v>
      </c>
      <c r="K6715" t="str">
        <f t="shared" si="314"/>
        <v>Dog_Medium</v>
      </c>
      <c r="L6715">
        <f>VLOOKUP(K6715,size_costs!$D$1:$E$10,2,FALSE)</f>
        <v>150</v>
      </c>
      <c r="M6715">
        <f>VLOOKUP(C6715,age_costs!$A$1:$B$52,2,FALSE)</f>
        <v>200</v>
      </c>
    </row>
    <row r="6716" spans="1:13" x14ac:dyDescent="0.25">
      <c r="A6716" t="s">
        <v>8985</v>
      </c>
      <c r="B6716" t="s">
        <v>13757</v>
      </c>
      <c r="C6716" s="2">
        <f t="shared" si="312"/>
        <v>8</v>
      </c>
      <c r="D6716" t="s">
        <v>19</v>
      </c>
      <c r="E6716" t="s">
        <v>2219</v>
      </c>
      <c r="F6716">
        <v>3</v>
      </c>
      <c r="G6716" t="str">
        <f t="shared" si="313"/>
        <v>Small</v>
      </c>
      <c r="H6716" t="s">
        <v>5</v>
      </c>
      <c r="I6716">
        <f>IFERROR(VLOOKUP(A6716,sponsored_animals!$A$1:$C$2143,1,TRUE),0)</f>
        <v>0</v>
      </c>
      <c r="J6716">
        <f>VLOOKUP(H6716,location_costs!$A$1:$B$6,2,FALSE)</f>
        <v>140</v>
      </c>
      <c r="K6716" t="str">
        <f t="shared" si="314"/>
        <v>Cat_Small</v>
      </c>
      <c r="L6716">
        <f>VLOOKUP(K6716,size_costs!$D$1:$E$10,2,FALSE)</f>
        <v>100</v>
      </c>
      <c r="M6716">
        <f>VLOOKUP(C6716,age_costs!$A$1:$B$52,2,FALSE)</f>
        <v>150</v>
      </c>
    </row>
    <row r="6717" spans="1:13" x14ac:dyDescent="0.25">
      <c r="A6717" t="s">
        <v>8986</v>
      </c>
      <c r="B6717" t="s">
        <v>15318</v>
      </c>
      <c r="C6717" s="2">
        <f t="shared" si="312"/>
        <v>4</v>
      </c>
      <c r="D6717" t="s">
        <v>12</v>
      </c>
      <c r="E6717" t="s">
        <v>2180</v>
      </c>
      <c r="F6717">
        <v>35</v>
      </c>
      <c r="G6717" t="str">
        <f t="shared" si="313"/>
        <v>Large</v>
      </c>
      <c r="H6717" t="s">
        <v>4</v>
      </c>
      <c r="I6717" t="str">
        <f>IFERROR(VLOOKUP(A6717,sponsored_animals!$A$1:$C$2143,1,TRUE),0)</f>
        <v>7c0c3e04e6a4d4</v>
      </c>
      <c r="J6717">
        <f>VLOOKUP(H6717,location_costs!$A$1:$B$6,2,FALSE)</f>
        <v>110</v>
      </c>
      <c r="K6717" t="str">
        <f t="shared" si="314"/>
        <v>Dog_Large</v>
      </c>
      <c r="L6717">
        <f>VLOOKUP(K6717,size_costs!$D$1:$E$10,2,FALSE)</f>
        <v>175</v>
      </c>
      <c r="M6717">
        <f>VLOOKUP(C6717,age_costs!$A$1:$B$52,2,FALSE)</f>
        <v>0</v>
      </c>
    </row>
    <row r="6718" spans="1:13" x14ac:dyDescent="0.25">
      <c r="A6718" t="s">
        <v>8987</v>
      </c>
      <c r="B6718" t="s">
        <v>15825</v>
      </c>
      <c r="C6718" s="2">
        <f t="shared" si="312"/>
        <v>5</v>
      </c>
      <c r="D6718" t="s">
        <v>12</v>
      </c>
      <c r="E6718" t="s">
        <v>2241</v>
      </c>
      <c r="F6718">
        <v>46</v>
      </c>
      <c r="G6718" t="str">
        <f t="shared" si="313"/>
        <v>Large</v>
      </c>
      <c r="H6718" t="s">
        <v>6</v>
      </c>
      <c r="I6718">
        <f>IFERROR(VLOOKUP(A6718,sponsored_animals!$A$1:$C$2143,1,TRUE),0)</f>
        <v>0</v>
      </c>
      <c r="J6718">
        <f>VLOOKUP(H6718,location_costs!$A$1:$B$6,2,FALSE)</f>
        <v>135</v>
      </c>
      <c r="K6718" t="str">
        <f t="shared" si="314"/>
        <v>Dog_Large</v>
      </c>
      <c r="L6718">
        <f>VLOOKUP(K6718,size_costs!$D$1:$E$10,2,FALSE)</f>
        <v>175</v>
      </c>
      <c r="M6718">
        <f>VLOOKUP(C6718,age_costs!$A$1:$B$52,2,FALSE)</f>
        <v>100</v>
      </c>
    </row>
    <row r="6719" spans="1:13" x14ac:dyDescent="0.25">
      <c r="A6719" t="s">
        <v>1533</v>
      </c>
      <c r="B6719" t="s">
        <v>15144</v>
      </c>
      <c r="C6719" s="2">
        <f t="shared" si="312"/>
        <v>7</v>
      </c>
      <c r="D6719" t="s">
        <v>12</v>
      </c>
      <c r="E6719" t="s">
        <v>2182</v>
      </c>
      <c r="F6719">
        <v>43</v>
      </c>
      <c r="G6719" t="str">
        <f t="shared" si="313"/>
        <v>Large</v>
      </c>
      <c r="H6719" t="s">
        <v>5</v>
      </c>
      <c r="I6719" t="str">
        <f>IFERROR(VLOOKUP(A6719,sponsored_animals!$A$1:$C$2143,1,TRUE),0)</f>
        <v>b14069999a0ee6</v>
      </c>
      <c r="J6719">
        <f>VLOOKUP(H6719,location_costs!$A$1:$B$6,2,FALSE)</f>
        <v>140</v>
      </c>
      <c r="K6719" t="str">
        <f t="shared" si="314"/>
        <v>Dog_Large</v>
      </c>
      <c r="L6719">
        <f>VLOOKUP(K6719,size_costs!$D$1:$E$10,2,FALSE)</f>
        <v>175</v>
      </c>
      <c r="M6719">
        <f>VLOOKUP(C6719,age_costs!$A$1:$B$52,2,FALSE)</f>
        <v>100</v>
      </c>
    </row>
    <row r="6720" spans="1:13" x14ac:dyDescent="0.25">
      <c r="A6720" t="s">
        <v>8988</v>
      </c>
      <c r="B6720" t="s">
        <v>15826</v>
      </c>
      <c r="C6720" s="2">
        <f t="shared" si="312"/>
        <v>2</v>
      </c>
      <c r="D6720" t="s">
        <v>19</v>
      </c>
      <c r="E6720" t="s">
        <v>2198</v>
      </c>
      <c r="F6720">
        <v>9</v>
      </c>
      <c r="G6720" t="str">
        <f t="shared" si="313"/>
        <v>Large</v>
      </c>
      <c r="H6720" t="s">
        <v>7</v>
      </c>
      <c r="I6720" t="str">
        <f>IFERROR(VLOOKUP(A6720,sponsored_animals!$A$1:$C$2143,1,TRUE),0)</f>
        <v>438efb0f97b6a3</v>
      </c>
      <c r="J6720">
        <f>VLOOKUP(H6720,location_costs!$A$1:$B$6,2,FALSE)</f>
        <v>100</v>
      </c>
      <c r="K6720" t="str">
        <f t="shared" si="314"/>
        <v>Cat_Large</v>
      </c>
      <c r="L6720">
        <f>VLOOKUP(K6720,size_costs!$D$1:$E$10,2,FALSE)</f>
        <v>140</v>
      </c>
      <c r="M6720">
        <f>VLOOKUP(C6720,age_costs!$A$1:$B$52,2,FALSE)</f>
        <v>0</v>
      </c>
    </row>
    <row r="6721" spans="1:13" x14ac:dyDescent="0.25">
      <c r="A6721" t="s">
        <v>8989</v>
      </c>
      <c r="B6721" t="s">
        <v>14127</v>
      </c>
      <c r="C6721" s="2">
        <f t="shared" si="312"/>
        <v>4</v>
      </c>
      <c r="D6721" t="s">
        <v>12</v>
      </c>
      <c r="E6721" t="s">
        <v>2180</v>
      </c>
      <c r="F6721">
        <v>28</v>
      </c>
      <c r="G6721" t="str">
        <f t="shared" si="313"/>
        <v>Medium</v>
      </c>
      <c r="H6721" t="s">
        <v>5</v>
      </c>
      <c r="I6721" t="str">
        <f>IFERROR(VLOOKUP(A6721,sponsored_animals!$A$1:$C$2143,1,TRUE),0)</f>
        <v>178f1189a06b68</v>
      </c>
      <c r="J6721">
        <f>VLOOKUP(H6721,location_costs!$A$1:$B$6,2,FALSE)</f>
        <v>140</v>
      </c>
      <c r="K6721" t="str">
        <f t="shared" si="314"/>
        <v>Dog_Medium</v>
      </c>
      <c r="L6721">
        <f>VLOOKUP(K6721,size_costs!$D$1:$E$10,2,FALSE)</f>
        <v>150</v>
      </c>
      <c r="M6721">
        <f>VLOOKUP(C6721,age_costs!$A$1:$B$52,2,FALSE)</f>
        <v>0</v>
      </c>
    </row>
    <row r="6722" spans="1:13" x14ac:dyDescent="0.25">
      <c r="A6722" t="s">
        <v>91</v>
      </c>
      <c r="B6722" t="s">
        <v>15244</v>
      </c>
      <c r="C6722" s="2">
        <f t="shared" si="312"/>
        <v>5</v>
      </c>
      <c r="D6722" t="s">
        <v>19</v>
      </c>
      <c r="E6722" t="s">
        <v>2210</v>
      </c>
      <c r="F6722">
        <v>9</v>
      </c>
      <c r="G6722" t="str">
        <f t="shared" si="313"/>
        <v>Large</v>
      </c>
      <c r="H6722" t="s">
        <v>5</v>
      </c>
      <c r="I6722" t="str">
        <f>IFERROR(VLOOKUP(A6722,sponsored_animals!$A$1:$C$2143,1,TRUE),0)</f>
        <v>36806649e5722d</v>
      </c>
      <c r="J6722">
        <f>VLOOKUP(H6722,location_costs!$A$1:$B$6,2,FALSE)</f>
        <v>140</v>
      </c>
      <c r="K6722" t="str">
        <f t="shared" si="314"/>
        <v>Cat_Large</v>
      </c>
      <c r="L6722">
        <f>VLOOKUP(K6722,size_costs!$D$1:$E$10,2,FALSE)</f>
        <v>140</v>
      </c>
      <c r="M6722">
        <f>VLOOKUP(C6722,age_costs!$A$1:$B$52,2,FALSE)</f>
        <v>100</v>
      </c>
    </row>
    <row r="6723" spans="1:13" x14ac:dyDescent="0.25">
      <c r="A6723" t="s">
        <v>8990</v>
      </c>
      <c r="B6723" t="s">
        <v>6883</v>
      </c>
      <c r="C6723" s="2">
        <f t="shared" ref="C6723:C6786" si="315">ROUND(YEARFRAC(B6723,"31/12/2021"),0)</f>
        <v>9</v>
      </c>
      <c r="D6723" t="s">
        <v>12</v>
      </c>
      <c r="E6723" t="s">
        <v>2610</v>
      </c>
      <c r="F6723">
        <v>32</v>
      </c>
      <c r="G6723" t="str">
        <f t="shared" ref="G6723:G6786" si="316">IF(AND(D6723="Dog",F6723&lt;=10),"Small",IF(AND(D6723="Dog",F6723&gt;10,F6723&lt;=30),"Medium",IF(AND(D6723="Dog",F6723&gt;30),"Large",IF(AND(D6723="Cat",F6723&lt;=5),"Small",IF(AND(D6723="Cat",F6723&gt;5,F6723&lt;=7),"Medium",IF(AND(D6723="Cat",F6723&gt;=7),"Large",IF(AND(D6723="Bird",F6723&lt;=0.7),"Small",IF(AND(D6723="Bird",F6723&gt;0.7,F6723&lt;=1.1),"Medium",IF(AND(D6723="Bird",F6723&gt;1.1),"Large","Erro")))))))))</f>
        <v>Large</v>
      </c>
      <c r="H6723" t="s">
        <v>3</v>
      </c>
      <c r="I6723" t="str">
        <f>IFERROR(VLOOKUP(A6723,sponsored_animals!$A$1:$C$2143,1,TRUE),0)</f>
        <v>7c0c3e04e6a4d4</v>
      </c>
      <c r="J6723">
        <f>VLOOKUP(H6723,location_costs!$A$1:$B$6,2,FALSE)</f>
        <v>120</v>
      </c>
      <c r="K6723" t="str">
        <f t="shared" ref="K6723:K6786" si="317">D6723&amp;"_"&amp;G6723</f>
        <v>Dog_Large</v>
      </c>
      <c r="L6723">
        <f>VLOOKUP(K6723,size_costs!$D$1:$E$10,2,FALSE)</f>
        <v>175</v>
      </c>
      <c r="M6723">
        <f>VLOOKUP(C6723,age_costs!$A$1:$B$52,2,FALSE)</f>
        <v>150</v>
      </c>
    </row>
    <row r="6724" spans="1:13" x14ac:dyDescent="0.25">
      <c r="A6724" t="s">
        <v>8992</v>
      </c>
      <c r="B6724" t="s">
        <v>6280</v>
      </c>
      <c r="C6724" s="2">
        <f t="shared" si="315"/>
        <v>4</v>
      </c>
      <c r="D6724" t="s">
        <v>19</v>
      </c>
      <c r="E6724" t="s">
        <v>2182</v>
      </c>
      <c r="F6724">
        <v>8.5</v>
      </c>
      <c r="G6724" t="str">
        <f t="shared" si="316"/>
        <v>Large</v>
      </c>
      <c r="H6724" t="s">
        <v>3</v>
      </c>
      <c r="I6724" t="str">
        <f>IFERROR(VLOOKUP(A6724,sponsored_animals!$A$1:$C$2143,1,TRUE),0)</f>
        <v>214f8f6b359a1e</v>
      </c>
      <c r="J6724">
        <f>VLOOKUP(H6724,location_costs!$A$1:$B$6,2,FALSE)</f>
        <v>120</v>
      </c>
      <c r="K6724" t="str">
        <f t="shared" si="317"/>
        <v>Cat_Large</v>
      </c>
      <c r="L6724">
        <f>VLOOKUP(K6724,size_costs!$D$1:$E$10,2,FALSE)</f>
        <v>140</v>
      </c>
      <c r="M6724">
        <f>VLOOKUP(C6724,age_costs!$A$1:$B$52,2,FALSE)</f>
        <v>0</v>
      </c>
    </row>
    <row r="6725" spans="1:13" x14ac:dyDescent="0.25">
      <c r="A6725" t="s">
        <v>594</v>
      </c>
      <c r="B6725" t="s">
        <v>15827</v>
      </c>
      <c r="C6725" s="2">
        <f t="shared" si="315"/>
        <v>12</v>
      </c>
      <c r="D6725" t="s">
        <v>12</v>
      </c>
      <c r="E6725" t="s">
        <v>2223</v>
      </c>
      <c r="F6725">
        <v>31</v>
      </c>
      <c r="G6725" t="str">
        <f t="shared" si="316"/>
        <v>Large</v>
      </c>
      <c r="H6725" t="s">
        <v>5</v>
      </c>
      <c r="I6725" t="str">
        <f>IFERROR(VLOOKUP(A6725,sponsored_animals!$A$1:$C$2143,1,TRUE),0)</f>
        <v>b14069999a0ee6</v>
      </c>
      <c r="J6725">
        <f>VLOOKUP(H6725,location_costs!$A$1:$B$6,2,FALSE)</f>
        <v>140</v>
      </c>
      <c r="K6725" t="str">
        <f t="shared" si="317"/>
        <v>Dog_Large</v>
      </c>
      <c r="L6725">
        <f>VLOOKUP(K6725,size_costs!$D$1:$E$10,2,FALSE)</f>
        <v>175</v>
      </c>
      <c r="M6725">
        <f>VLOOKUP(C6725,age_costs!$A$1:$B$52,2,FALSE)</f>
        <v>150</v>
      </c>
    </row>
    <row r="6726" spans="1:13" x14ac:dyDescent="0.25">
      <c r="A6726" t="s">
        <v>8993</v>
      </c>
      <c r="B6726" t="s">
        <v>2725</v>
      </c>
      <c r="C6726" s="2">
        <f t="shared" si="315"/>
        <v>6</v>
      </c>
      <c r="D6726" t="s">
        <v>12</v>
      </c>
      <c r="E6726" t="s">
        <v>2263</v>
      </c>
      <c r="F6726">
        <v>44</v>
      </c>
      <c r="G6726" t="str">
        <f t="shared" si="316"/>
        <v>Large</v>
      </c>
      <c r="H6726" t="s">
        <v>4</v>
      </c>
      <c r="I6726" t="str">
        <f>IFERROR(VLOOKUP(A6726,sponsored_animals!$A$1:$C$2143,1,TRUE),0)</f>
        <v>36806649e5722d</v>
      </c>
      <c r="J6726">
        <f>VLOOKUP(H6726,location_costs!$A$1:$B$6,2,FALSE)</f>
        <v>110</v>
      </c>
      <c r="K6726" t="str">
        <f t="shared" si="317"/>
        <v>Dog_Large</v>
      </c>
      <c r="L6726">
        <f>VLOOKUP(K6726,size_costs!$D$1:$E$10,2,FALSE)</f>
        <v>175</v>
      </c>
      <c r="M6726">
        <f>VLOOKUP(C6726,age_costs!$A$1:$B$52,2,FALSE)</f>
        <v>100</v>
      </c>
    </row>
    <row r="6727" spans="1:13" x14ac:dyDescent="0.25">
      <c r="A6727" t="s">
        <v>8994</v>
      </c>
      <c r="B6727" t="s">
        <v>5668</v>
      </c>
      <c r="C6727" s="2">
        <f t="shared" si="315"/>
        <v>5</v>
      </c>
      <c r="D6727" t="s">
        <v>12</v>
      </c>
      <c r="E6727" t="s">
        <v>2202</v>
      </c>
      <c r="F6727">
        <v>40</v>
      </c>
      <c r="G6727" t="str">
        <f t="shared" si="316"/>
        <v>Large</v>
      </c>
      <c r="H6727" t="s">
        <v>4</v>
      </c>
      <c r="I6727">
        <f>IFERROR(VLOOKUP(A6727,sponsored_animals!$A$1:$C$2143,1,TRUE),0)</f>
        <v>0</v>
      </c>
      <c r="J6727">
        <f>VLOOKUP(H6727,location_costs!$A$1:$B$6,2,FALSE)</f>
        <v>110</v>
      </c>
      <c r="K6727" t="str">
        <f t="shared" si="317"/>
        <v>Dog_Large</v>
      </c>
      <c r="L6727">
        <f>VLOOKUP(K6727,size_costs!$D$1:$E$10,2,FALSE)</f>
        <v>175</v>
      </c>
      <c r="M6727">
        <f>VLOOKUP(C6727,age_costs!$A$1:$B$52,2,FALSE)</f>
        <v>100</v>
      </c>
    </row>
    <row r="6728" spans="1:13" x14ac:dyDescent="0.25">
      <c r="A6728" t="s">
        <v>919</v>
      </c>
      <c r="B6728" t="s">
        <v>13655</v>
      </c>
      <c r="C6728" s="2">
        <f t="shared" si="315"/>
        <v>17</v>
      </c>
      <c r="D6728" t="s">
        <v>12</v>
      </c>
      <c r="E6728" t="s">
        <v>2180</v>
      </c>
      <c r="F6728">
        <v>28</v>
      </c>
      <c r="G6728" t="str">
        <f t="shared" si="316"/>
        <v>Medium</v>
      </c>
      <c r="H6728" t="s">
        <v>3</v>
      </c>
      <c r="I6728" t="str">
        <f>IFERROR(VLOOKUP(A6728,sponsored_animals!$A$1:$C$2143,1,TRUE),0)</f>
        <v>4fca6ef6dbda96</v>
      </c>
      <c r="J6728">
        <f>VLOOKUP(H6728,location_costs!$A$1:$B$6,2,FALSE)</f>
        <v>120</v>
      </c>
      <c r="K6728" t="str">
        <f t="shared" si="317"/>
        <v>Dog_Medium</v>
      </c>
      <c r="L6728">
        <f>VLOOKUP(K6728,size_costs!$D$1:$E$10,2,FALSE)</f>
        <v>150</v>
      </c>
      <c r="M6728">
        <f>VLOOKUP(C6728,age_costs!$A$1:$B$52,2,FALSE)</f>
        <v>300</v>
      </c>
    </row>
    <row r="6729" spans="1:13" x14ac:dyDescent="0.25">
      <c r="A6729" t="s">
        <v>8995</v>
      </c>
      <c r="B6729" t="s">
        <v>13847</v>
      </c>
      <c r="C6729" s="2">
        <f t="shared" si="315"/>
        <v>8</v>
      </c>
      <c r="D6729" t="s">
        <v>12</v>
      </c>
      <c r="E6729" t="s">
        <v>2223</v>
      </c>
      <c r="F6729">
        <v>8</v>
      </c>
      <c r="G6729" t="str">
        <f t="shared" si="316"/>
        <v>Small</v>
      </c>
      <c r="H6729" t="s">
        <v>6</v>
      </c>
      <c r="I6729" t="str">
        <f>IFERROR(VLOOKUP(A6729,sponsored_animals!$A$1:$C$2143,1,TRUE),0)</f>
        <v>36806649e5722d</v>
      </c>
      <c r="J6729">
        <f>VLOOKUP(H6729,location_costs!$A$1:$B$6,2,FALSE)</f>
        <v>135</v>
      </c>
      <c r="K6729" t="str">
        <f t="shared" si="317"/>
        <v>Dog_Small</v>
      </c>
      <c r="L6729">
        <f>VLOOKUP(K6729,size_costs!$D$1:$E$10,2,FALSE)</f>
        <v>125</v>
      </c>
      <c r="M6729">
        <f>VLOOKUP(C6729,age_costs!$A$1:$B$52,2,FALSE)</f>
        <v>150</v>
      </c>
    </row>
    <row r="6730" spans="1:13" x14ac:dyDescent="0.25">
      <c r="A6730" t="s">
        <v>8996</v>
      </c>
      <c r="B6730" t="s">
        <v>3267</v>
      </c>
      <c r="C6730" s="2">
        <f t="shared" si="315"/>
        <v>2</v>
      </c>
      <c r="D6730" t="s">
        <v>19</v>
      </c>
      <c r="E6730" t="s">
        <v>2207</v>
      </c>
      <c r="F6730">
        <v>10</v>
      </c>
      <c r="G6730" t="str">
        <f t="shared" si="316"/>
        <v>Large</v>
      </c>
      <c r="H6730" t="s">
        <v>7</v>
      </c>
      <c r="I6730" t="str">
        <f>IFERROR(VLOOKUP(A6730,sponsored_animals!$A$1:$C$2143,1,TRUE),0)</f>
        <v>178f1189a06b68</v>
      </c>
      <c r="J6730">
        <f>VLOOKUP(H6730,location_costs!$A$1:$B$6,2,FALSE)</f>
        <v>100</v>
      </c>
      <c r="K6730" t="str">
        <f t="shared" si="317"/>
        <v>Cat_Large</v>
      </c>
      <c r="L6730">
        <f>VLOOKUP(K6730,size_costs!$D$1:$E$10,2,FALSE)</f>
        <v>140</v>
      </c>
      <c r="M6730">
        <f>VLOOKUP(C6730,age_costs!$A$1:$B$52,2,FALSE)</f>
        <v>0</v>
      </c>
    </row>
    <row r="6731" spans="1:13" x14ac:dyDescent="0.25">
      <c r="A6731" t="s">
        <v>8997</v>
      </c>
      <c r="B6731" t="s">
        <v>6547</v>
      </c>
      <c r="C6731" s="2">
        <f t="shared" si="315"/>
        <v>12</v>
      </c>
      <c r="D6731" t="s">
        <v>12</v>
      </c>
      <c r="E6731" t="s">
        <v>2233</v>
      </c>
      <c r="F6731">
        <v>9</v>
      </c>
      <c r="G6731" t="str">
        <f t="shared" si="316"/>
        <v>Small</v>
      </c>
      <c r="H6731" t="s">
        <v>3</v>
      </c>
      <c r="I6731" t="str">
        <f>IFERROR(VLOOKUP(A6731,sponsored_animals!$A$1:$C$2143,1,TRUE),0)</f>
        <v>4fca6ef6dbda96</v>
      </c>
      <c r="J6731">
        <f>VLOOKUP(H6731,location_costs!$A$1:$B$6,2,FALSE)</f>
        <v>120</v>
      </c>
      <c r="K6731" t="str">
        <f t="shared" si="317"/>
        <v>Dog_Small</v>
      </c>
      <c r="L6731">
        <f>VLOOKUP(K6731,size_costs!$D$1:$E$10,2,FALSE)</f>
        <v>125</v>
      </c>
      <c r="M6731">
        <f>VLOOKUP(C6731,age_costs!$A$1:$B$52,2,FALSE)</f>
        <v>150</v>
      </c>
    </row>
    <row r="6732" spans="1:13" x14ac:dyDescent="0.25">
      <c r="A6732" t="s">
        <v>8998</v>
      </c>
      <c r="B6732" t="s">
        <v>5928</v>
      </c>
      <c r="C6732" s="2">
        <f t="shared" si="315"/>
        <v>7</v>
      </c>
      <c r="D6732" t="s">
        <v>12</v>
      </c>
      <c r="E6732" t="s">
        <v>2182</v>
      </c>
      <c r="F6732">
        <v>21</v>
      </c>
      <c r="G6732" t="str">
        <f t="shared" si="316"/>
        <v>Medium</v>
      </c>
      <c r="H6732" t="s">
        <v>7</v>
      </c>
      <c r="I6732" t="str">
        <f>IFERROR(VLOOKUP(A6732,sponsored_animals!$A$1:$C$2143,1,TRUE),0)</f>
        <v>d40d0d9a6a4451</v>
      </c>
      <c r="J6732">
        <f>VLOOKUP(H6732,location_costs!$A$1:$B$6,2,FALSE)</f>
        <v>100</v>
      </c>
      <c r="K6732" t="str">
        <f t="shared" si="317"/>
        <v>Dog_Medium</v>
      </c>
      <c r="L6732">
        <f>VLOOKUP(K6732,size_costs!$D$1:$E$10,2,FALSE)</f>
        <v>150</v>
      </c>
      <c r="M6732">
        <f>VLOOKUP(C6732,age_costs!$A$1:$B$52,2,FALSE)</f>
        <v>100</v>
      </c>
    </row>
    <row r="6733" spans="1:13" x14ac:dyDescent="0.25">
      <c r="A6733" t="s">
        <v>8999</v>
      </c>
      <c r="B6733" t="s">
        <v>2277</v>
      </c>
      <c r="C6733" s="2">
        <f t="shared" si="315"/>
        <v>3</v>
      </c>
      <c r="D6733" t="s">
        <v>19</v>
      </c>
      <c r="E6733" t="s">
        <v>2760</v>
      </c>
      <c r="F6733">
        <v>9</v>
      </c>
      <c r="G6733" t="str">
        <f t="shared" si="316"/>
        <v>Large</v>
      </c>
      <c r="H6733" t="s">
        <v>4</v>
      </c>
      <c r="I6733" t="str">
        <f>IFERROR(VLOOKUP(A6733,sponsored_animals!$A$1:$C$2143,1,TRUE),0)</f>
        <v>74228ffdfe76aa</v>
      </c>
      <c r="J6733">
        <f>VLOOKUP(H6733,location_costs!$A$1:$B$6,2,FALSE)</f>
        <v>110</v>
      </c>
      <c r="K6733" t="str">
        <f t="shared" si="317"/>
        <v>Cat_Large</v>
      </c>
      <c r="L6733">
        <f>VLOOKUP(K6733,size_costs!$D$1:$E$10,2,FALSE)</f>
        <v>140</v>
      </c>
      <c r="M6733">
        <f>VLOOKUP(C6733,age_costs!$A$1:$B$52,2,FALSE)</f>
        <v>0</v>
      </c>
    </row>
    <row r="6734" spans="1:13" x14ac:dyDescent="0.25">
      <c r="A6734" t="s">
        <v>9000</v>
      </c>
      <c r="B6734" t="s">
        <v>2996</v>
      </c>
      <c r="C6734" s="2">
        <f t="shared" si="315"/>
        <v>7</v>
      </c>
      <c r="D6734" t="s">
        <v>19</v>
      </c>
      <c r="E6734" t="s">
        <v>2252</v>
      </c>
      <c r="F6734">
        <v>8</v>
      </c>
      <c r="G6734" t="str">
        <f t="shared" si="316"/>
        <v>Large</v>
      </c>
      <c r="H6734" t="s">
        <v>3</v>
      </c>
      <c r="I6734" t="str">
        <f>IFERROR(VLOOKUP(A6734,sponsored_animals!$A$1:$C$2143,1,TRUE),0)</f>
        <v>6951b98e9cb314</v>
      </c>
      <c r="J6734">
        <f>VLOOKUP(H6734,location_costs!$A$1:$B$6,2,FALSE)</f>
        <v>120</v>
      </c>
      <c r="K6734" t="str">
        <f t="shared" si="317"/>
        <v>Cat_Large</v>
      </c>
      <c r="L6734">
        <f>VLOOKUP(K6734,size_costs!$D$1:$E$10,2,FALSE)</f>
        <v>140</v>
      </c>
      <c r="M6734">
        <f>VLOOKUP(C6734,age_costs!$A$1:$B$52,2,FALSE)</f>
        <v>100</v>
      </c>
    </row>
    <row r="6735" spans="1:13" x14ac:dyDescent="0.25">
      <c r="A6735" t="s">
        <v>673</v>
      </c>
      <c r="B6735" t="s">
        <v>14003</v>
      </c>
      <c r="C6735" s="2">
        <f t="shared" si="315"/>
        <v>5</v>
      </c>
      <c r="D6735" t="s">
        <v>12</v>
      </c>
      <c r="E6735" t="s">
        <v>3080</v>
      </c>
      <c r="F6735">
        <v>19</v>
      </c>
      <c r="G6735" t="str">
        <f t="shared" si="316"/>
        <v>Medium</v>
      </c>
      <c r="H6735" t="s">
        <v>6</v>
      </c>
      <c r="I6735">
        <f>IFERROR(VLOOKUP(A6735,sponsored_animals!$A$1:$C$2143,1,TRUE),0)</f>
        <v>0</v>
      </c>
      <c r="J6735">
        <f>VLOOKUP(H6735,location_costs!$A$1:$B$6,2,FALSE)</f>
        <v>135</v>
      </c>
      <c r="K6735" t="str">
        <f t="shared" si="317"/>
        <v>Dog_Medium</v>
      </c>
      <c r="L6735">
        <f>VLOOKUP(K6735,size_costs!$D$1:$E$10,2,FALSE)</f>
        <v>150</v>
      </c>
      <c r="M6735">
        <f>VLOOKUP(C6735,age_costs!$A$1:$B$52,2,FALSE)</f>
        <v>100</v>
      </c>
    </row>
    <row r="6736" spans="1:13" x14ac:dyDescent="0.25">
      <c r="A6736" t="s">
        <v>9001</v>
      </c>
      <c r="B6736" t="s">
        <v>15828</v>
      </c>
      <c r="C6736" s="2">
        <f t="shared" si="315"/>
        <v>3</v>
      </c>
      <c r="D6736" t="s">
        <v>12</v>
      </c>
      <c r="E6736" t="s">
        <v>2294</v>
      </c>
      <c r="F6736">
        <v>15</v>
      </c>
      <c r="G6736" t="str">
        <f t="shared" si="316"/>
        <v>Medium</v>
      </c>
      <c r="H6736" t="s">
        <v>6</v>
      </c>
      <c r="I6736" t="str">
        <f>IFERROR(VLOOKUP(A6736,sponsored_animals!$A$1:$C$2143,1,TRUE),0)</f>
        <v>74228ffdfe76aa</v>
      </c>
      <c r="J6736">
        <f>VLOOKUP(H6736,location_costs!$A$1:$B$6,2,FALSE)</f>
        <v>135</v>
      </c>
      <c r="K6736" t="str">
        <f t="shared" si="317"/>
        <v>Dog_Medium</v>
      </c>
      <c r="L6736">
        <f>VLOOKUP(K6736,size_costs!$D$1:$E$10,2,FALSE)</f>
        <v>150</v>
      </c>
      <c r="M6736">
        <f>VLOOKUP(C6736,age_costs!$A$1:$B$52,2,FALSE)</f>
        <v>0</v>
      </c>
    </row>
    <row r="6737" spans="1:13" x14ac:dyDescent="0.25">
      <c r="A6737" t="s">
        <v>9002</v>
      </c>
      <c r="B6737" t="s">
        <v>4298</v>
      </c>
      <c r="C6737" s="2">
        <f t="shared" si="315"/>
        <v>10</v>
      </c>
      <c r="D6737" t="s">
        <v>12</v>
      </c>
      <c r="E6737" t="s">
        <v>2233</v>
      </c>
      <c r="F6737">
        <v>29</v>
      </c>
      <c r="G6737" t="str">
        <f t="shared" si="316"/>
        <v>Medium</v>
      </c>
      <c r="H6737" t="s">
        <v>6</v>
      </c>
      <c r="I6737" t="str">
        <f>IFERROR(VLOOKUP(A6737,sponsored_animals!$A$1:$C$2143,1,TRUE),0)</f>
        <v>f3de00c24336c4</v>
      </c>
      <c r="J6737">
        <f>VLOOKUP(H6737,location_costs!$A$1:$B$6,2,FALSE)</f>
        <v>135</v>
      </c>
      <c r="K6737" t="str">
        <f t="shared" si="317"/>
        <v>Dog_Medium</v>
      </c>
      <c r="L6737">
        <f>VLOOKUP(K6737,size_costs!$D$1:$E$10,2,FALSE)</f>
        <v>150</v>
      </c>
      <c r="M6737">
        <f>VLOOKUP(C6737,age_costs!$A$1:$B$52,2,FALSE)</f>
        <v>150</v>
      </c>
    </row>
    <row r="6738" spans="1:13" x14ac:dyDescent="0.25">
      <c r="A6738" t="s">
        <v>9004</v>
      </c>
      <c r="B6738" t="s">
        <v>14095</v>
      </c>
      <c r="C6738" s="2">
        <f t="shared" si="315"/>
        <v>11</v>
      </c>
      <c r="D6738" t="s">
        <v>12</v>
      </c>
      <c r="E6738" t="s">
        <v>2332</v>
      </c>
      <c r="F6738">
        <v>14</v>
      </c>
      <c r="G6738" t="str">
        <f t="shared" si="316"/>
        <v>Medium</v>
      </c>
      <c r="H6738" t="s">
        <v>5</v>
      </c>
      <c r="I6738" t="str">
        <f>IFERROR(VLOOKUP(A6738,sponsored_animals!$A$1:$C$2143,1,TRUE),0)</f>
        <v>36806649e5722d</v>
      </c>
      <c r="J6738">
        <f>VLOOKUP(H6738,location_costs!$A$1:$B$6,2,FALSE)</f>
        <v>140</v>
      </c>
      <c r="K6738" t="str">
        <f t="shared" si="317"/>
        <v>Dog_Medium</v>
      </c>
      <c r="L6738">
        <f>VLOOKUP(K6738,size_costs!$D$1:$E$10,2,FALSE)</f>
        <v>150</v>
      </c>
      <c r="M6738">
        <f>VLOOKUP(C6738,age_costs!$A$1:$B$52,2,FALSE)</f>
        <v>150</v>
      </c>
    </row>
    <row r="6739" spans="1:13" x14ac:dyDescent="0.25">
      <c r="A6739" t="s">
        <v>9005</v>
      </c>
      <c r="B6739" t="s">
        <v>6467</v>
      </c>
      <c r="C6739" s="2">
        <f t="shared" si="315"/>
        <v>5</v>
      </c>
      <c r="D6739" t="s">
        <v>23</v>
      </c>
      <c r="E6739" t="s">
        <v>2448</v>
      </c>
      <c r="F6739">
        <v>1200000000000000.3</v>
      </c>
      <c r="G6739" t="str">
        <f t="shared" si="316"/>
        <v>Large</v>
      </c>
      <c r="H6739" t="s">
        <v>5</v>
      </c>
      <c r="I6739" t="str">
        <f>IFERROR(VLOOKUP(A6739,sponsored_animals!$A$1:$C$2143,1,TRUE),0)</f>
        <v>36806649e5722d</v>
      </c>
      <c r="J6739">
        <f>VLOOKUP(H6739,location_costs!$A$1:$B$6,2,FALSE)</f>
        <v>140</v>
      </c>
      <c r="K6739" t="str">
        <f t="shared" si="317"/>
        <v>Bird_Large</v>
      </c>
      <c r="L6739">
        <f>VLOOKUP(K6739,size_costs!$D$1:$E$10,2,FALSE)</f>
        <v>110</v>
      </c>
      <c r="M6739">
        <f>VLOOKUP(C6739,age_costs!$A$1:$B$52,2,FALSE)</f>
        <v>100</v>
      </c>
    </row>
    <row r="6740" spans="1:13" x14ac:dyDescent="0.25">
      <c r="A6740" t="s">
        <v>9006</v>
      </c>
      <c r="B6740" t="s">
        <v>15829</v>
      </c>
      <c r="C6740" s="2">
        <f t="shared" si="315"/>
        <v>13</v>
      </c>
      <c r="D6740" t="s">
        <v>12</v>
      </c>
      <c r="E6740" t="s">
        <v>2182</v>
      </c>
      <c r="F6740">
        <v>8</v>
      </c>
      <c r="G6740" t="str">
        <f t="shared" si="316"/>
        <v>Small</v>
      </c>
      <c r="H6740" t="s">
        <v>7</v>
      </c>
      <c r="I6740">
        <f>IFERROR(VLOOKUP(A6740,sponsored_animals!$A$1:$C$2143,1,TRUE),0)</f>
        <v>0</v>
      </c>
      <c r="J6740">
        <f>VLOOKUP(H6740,location_costs!$A$1:$B$6,2,FALSE)</f>
        <v>100</v>
      </c>
      <c r="K6740" t="str">
        <f t="shared" si="317"/>
        <v>Dog_Small</v>
      </c>
      <c r="L6740">
        <f>VLOOKUP(K6740,size_costs!$D$1:$E$10,2,FALSE)</f>
        <v>125</v>
      </c>
      <c r="M6740">
        <f>VLOOKUP(C6740,age_costs!$A$1:$B$52,2,FALSE)</f>
        <v>200</v>
      </c>
    </row>
    <row r="6741" spans="1:13" x14ac:dyDescent="0.25">
      <c r="A6741" t="s">
        <v>1908</v>
      </c>
      <c r="B6741" t="s">
        <v>5937</v>
      </c>
      <c r="C6741" s="2">
        <f t="shared" si="315"/>
        <v>5</v>
      </c>
      <c r="D6741" t="s">
        <v>12</v>
      </c>
      <c r="E6741" t="s">
        <v>2217</v>
      </c>
      <c r="F6741">
        <v>11</v>
      </c>
      <c r="G6741" t="str">
        <f t="shared" si="316"/>
        <v>Medium</v>
      </c>
      <c r="H6741" t="s">
        <v>5</v>
      </c>
      <c r="I6741" t="str">
        <f>IFERROR(VLOOKUP(A6741,sponsored_animals!$A$1:$C$2143,1,TRUE),0)</f>
        <v>f3de00c24336c4</v>
      </c>
      <c r="J6741">
        <f>VLOOKUP(H6741,location_costs!$A$1:$B$6,2,FALSE)</f>
        <v>140</v>
      </c>
      <c r="K6741" t="str">
        <f t="shared" si="317"/>
        <v>Dog_Medium</v>
      </c>
      <c r="L6741">
        <f>VLOOKUP(K6741,size_costs!$D$1:$E$10,2,FALSE)</f>
        <v>150</v>
      </c>
      <c r="M6741">
        <f>VLOOKUP(C6741,age_costs!$A$1:$B$52,2,FALSE)</f>
        <v>100</v>
      </c>
    </row>
    <row r="6742" spans="1:13" x14ac:dyDescent="0.25">
      <c r="A6742" t="s">
        <v>9007</v>
      </c>
      <c r="B6742" t="s">
        <v>14055</v>
      </c>
      <c r="C6742" s="2">
        <f t="shared" si="315"/>
        <v>6</v>
      </c>
      <c r="D6742" t="s">
        <v>19</v>
      </c>
      <c r="E6742" t="s">
        <v>2182</v>
      </c>
      <c r="F6742">
        <v>6.5</v>
      </c>
      <c r="G6742" t="str">
        <f t="shared" si="316"/>
        <v>Medium</v>
      </c>
      <c r="H6742" t="s">
        <v>7</v>
      </c>
      <c r="I6742" t="str">
        <f>IFERROR(VLOOKUP(A6742,sponsored_animals!$A$1:$C$2143,1,TRUE),0)</f>
        <v>36806649e5722d</v>
      </c>
      <c r="J6742">
        <f>VLOOKUP(H6742,location_costs!$A$1:$B$6,2,FALSE)</f>
        <v>100</v>
      </c>
      <c r="K6742" t="str">
        <f t="shared" si="317"/>
        <v>Cat_Medium</v>
      </c>
      <c r="L6742">
        <f>VLOOKUP(K6742,size_costs!$D$1:$E$10,2,FALSE)</f>
        <v>120</v>
      </c>
      <c r="M6742">
        <f>VLOOKUP(C6742,age_costs!$A$1:$B$52,2,FALSE)</f>
        <v>100</v>
      </c>
    </row>
    <row r="6743" spans="1:13" x14ac:dyDescent="0.25">
      <c r="A6743" t="s">
        <v>9008</v>
      </c>
      <c r="B6743" t="s">
        <v>4233</v>
      </c>
      <c r="C6743" s="2">
        <f t="shared" si="315"/>
        <v>5</v>
      </c>
      <c r="D6743" t="s">
        <v>19</v>
      </c>
      <c r="E6743" t="s">
        <v>2219</v>
      </c>
      <c r="F6743">
        <v>9</v>
      </c>
      <c r="G6743" t="str">
        <f t="shared" si="316"/>
        <v>Large</v>
      </c>
      <c r="H6743" t="s">
        <v>7</v>
      </c>
      <c r="I6743">
        <f>IFERROR(VLOOKUP(A6743,sponsored_animals!$A$1:$C$2143,1,TRUE),0)</f>
        <v>0</v>
      </c>
      <c r="J6743">
        <f>VLOOKUP(H6743,location_costs!$A$1:$B$6,2,FALSE)</f>
        <v>100</v>
      </c>
      <c r="K6743" t="str">
        <f t="shared" si="317"/>
        <v>Cat_Large</v>
      </c>
      <c r="L6743">
        <f>VLOOKUP(K6743,size_costs!$D$1:$E$10,2,FALSE)</f>
        <v>140</v>
      </c>
      <c r="M6743">
        <f>VLOOKUP(C6743,age_costs!$A$1:$B$52,2,FALSE)</f>
        <v>100</v>
      </c>
    </row>
    <row r="6744" spans="1:13" x14ac:dyDescent="0.25">
      <c r="A6744" t="s">
        <v>9009</v>
      </c>
      <c r="B6744" t="s">
        <v>6554</v>
      </c>
      <c r="C6744" s="2">
        <f t="shared" si="315"/>
        <v>5</v>
      </c>
      <c r="D6744" t="s">
        <v>19</v>
      </c>
      <c r="E6744" t="s">
        <v>2210</v>
      </c>
      <c r="F6744">
        <v>3</v>
      </c>
      <c r="G6744" t="str">
        <f t="shared" si="316"/>
        <v>Small</v>
      </c>
      <c r="H6744" t="s">
        <v>5</v>
      </c>
      <c r="I6744">
        <f>IFERROR(VLOOKUP(A6744,sponsored_animals!$A$1:$C$2143,1,TRUE),0)</f>
        <v>0</v>
      </c>
      <c r="J6744">
        <f>VLOOKUP(H6744,location_costs!$A$1:$B$6,2,FALSE)</f>
        <v>140</v>
      </c>
      <c r="K6744" t="str">
        <f t="shared" si="317"/>
        <v>Cat_Small</v>
      </c>
      <c r="L6744">
        <f>VLOOKUP(K6744,size_costs!$D$1:$E$10,2,FALSE)</f>
        <v>100</v>
      </c>
      <c r="M6744">
        <f>VLOOKUP(C6744,age_costs!$A$1:$B$52,2,FALSE)</f>
        <v>100</v>
      </c>
    </row>
    <row r="6745" spans="1:13" x14ac:dyDescent="0.25">
      <c r="A6745" t="s">
        <v>1416</v>
      </c>
      <c r="B6745" t="s">
        <v>15830</v>
      </c>
      <c r="C6745" s="2">
        <f t="shared" si="315"/>
        <v>2</v>
      </c>
      <c r="D6745" t="s">
        <v>19</v>
      </c>
      <c r="E6745" t="s">
        <v>2198</v>
      </c>
      <c r="F6745">
        <v>8</v>
      </c>
      <c r="G6745" t="str">
        <f t="shared" si="316"/>
        <v>Large</v>
      </c>
      <c r="H6745" t="s">
        <v>3</v>
      </c>
      <c r="I6745">
        <f>IFERROR(VLOOKUP(A6745,sponsored_animals!$A$1:$C$2143,1,TRUE),0)</f>
        <v>0</v>
      </c>
      <c r="J6745">
        <f>VLOOKUP(H6745,location_costs!$A$1:$B$6,2,FALSE)</f>
        <v>120</v>
      </c>
      <c r="K6745" t="str">
        <f t="shared" si="317"/>
        <v>Cat_Large</v>
      </c>
      <c r="L6745">
        <f>VLOOKUP(K6745,size_costs!$D$1:$E$10,2,FALSE)</f>
        <v>140</v>
      </c>
      <c r="M6745">
        <f>VLOOKUP(C6745,age_costs!$A$1:$B$52,2,FALSE)</f>
        <v>0</v>
      </c>
    </row>
    <row r="6746" spans="1:13" x14ac:dyDescent="0.25">
      <c r="A6746" t="s">
        <v>9010</v>
      </c>
      <c r="B6746" t="s">
        <v>15831</v>
      </c>
      <c r="C6746" s="2">
        <f t="shared" si="315"/>
        <v>12</v>
      </c>
      <c r="D6746" t="s">
        <v>12</v>
      </c>
      <c r="E6746" t="s">
        <v>2217</v>
      </c>
      <c r="F6746">
        <v>39</v>
      </c>
      <c r="G6746" t="str">
        <f t="shared" si="316"/>
        <v>Large</v>
      </c>
      <c r="H6746" t="s">
        <v>6</v>
      </c>
      <c r="I6746" t="str">
        <f>IFERROR(VLOOKUP(A6746,sponsored_animals!$A$1:$C$2143,1,TRUE),0)</f>
        <v>74228ffdfe76aa</v>
      </c>
      <c r="J6746">
        <f>VLOOKUP(H6746,location_costs!$A$1:$B$6,2,FALSE)</f>
        <v>135</v>
      </c>
      <c r="K6746" t="str">
        <f t="shared" si="317"/>
        <v>Dog_Large</v>
      </c>
      <c r="L6746">
        <f>VLOOKUP(K6746,size_costs!$D$1:$E$10,2,FALSE)</f>
        <v>175</v>
      </c>
      <c r="M6746">
        <f>VLOOKUP(C6746,age_costs!$A$1:$B$52,2,FALSE)</f>
        <v>150</v>
      </c>
    </row>
    <row r="6747" spans="1:13" x14ac:dyDescent="0.25">
      <c r="A6747" t="s">
        <v>1635</v>
      </c>
      <c r="B6747" t="s">
        <v>14017</v>
      </c>
      <c r="C6747" s="2">
        <f t="shared" si="315"/>
        <v>7</v>
      </c>
      <c r="D6747" t="s">
        <v>19</v>
      </c>
      <c r="E6747" t="s">
        <v>2207</v>
      </c>
      <c r="F6747">
        <v>6.5</v>
      </c>
      <c r="G6747" t="str">
        <f t="shared" si="316"/>
        <v>Medium</v>
      </c>
      <c r="H6747" t="s">
        <v>6</v>
      </c>
      <c r="I6747">
        <f>IFERROR(VLOOKUP(A6747,sponsored_animals!$A$1:$C$2143,1,TRUE),0)</f>
        <v>0</v>
      </c>
      <c r="J6747">
        <f>VLOOKUP(H6747,location_costs!$A$1:$B$6,2,FALSE)</f>
        <v>135</v>
      </c>
      <c r="K6747" t="str">
        <f t="shared" si="317"/>
        <v>Cat_Medium</v>
      </c>
      <c r="L6747">
        <f>VLOOKUP(K6747,size_costs!$D$1:$E$10,2,FALSE)</f>
        <v>120</v>
      </c>
      <c r="M6747">
        <f>VLOOKUP(C6747,age_costs!$A$1:$B$52,2,FALSE)</f>
        <v>100</v>
      </c>
    </row>
    <row r="6748" spans="1:13" x14ac:dyDescent="0.25">
      <c r="A6748" t="s">
        <v>1943</v>
      </c>
      <c r="B6748" t="s">
        <v>6587</v>
      </c>
      <c r="C6748" s="2">
        <f t="shared" si="315"/>
        <v>3</v>
      </c>
      <c r="D6748" t="s">
        <v>12</v>
      </c>
      <c r="E6748" t="s">
        <v>2541</v>
      </c>
      <c r="F6748">
        <v>4</v>
      </c>
      <c r="G6748" t="str">
        <f t="shared" si="316"/>
        <v>Small</v>
      </c>
      <c r="H6748" t="s">
        <v>6</v>
      </c>
      <c r="I6748" t="str">
        <f>IFERROR(VLOOKUP(A6748,sponsored_animals!$A$1:$C$2143,1,TRUE),0)</f>
        <v>b14069999a0ee6</v>
      </c>
      <c r="J6748">
        <f>VLOOKUP(H6748,location_costs!$A$1:$B$6,2,FALSE)</f>
        <v>135</v>
      </c>
      <c r="K6748" t="str">
        <f t="shared" si="317"/>
        <v>Dog_Small</v>
      </c>
      <c r="L6748">
        <f>VLOOKUP(K6748,size_costs!$D$1:$E$10,2,FALSE)</f>
        <v>125</v>
      </c>
      <c r="M6748">
        <f>VLOOKUP(C6748,age_costs!$A$1:$B$52,2,FALSE)</f>
        <v>0</v>
      </c>
    </row>
    <row r="6749" spans="1:13" x14ac:dyDescent="0.25">
      <c r="A6749" t="s">
        <v>9011</v>
      </c>
      <c r="B6749" t="s">
        <v>13816</v>
      </c>
      <c r="C6749" s="2">
        <f t="shared" si="315"/>
        <v>3</v>
      </c>
      <c r="D6749" t="s">
        <v>19</v>
      </c>
      <c r="E6749" t="s">
        <v>2177</v>
      </c>
      <c r="F6749">
        <v>8</v>
      </c>
      <c r="G6749" t="str">
        <f t="shared" si="316"/>
        <v>Large</v>
      </c>
      <c r="H6749" t="s">
        <v>7</v>
      </c>
      <c r="I6749" t="str">
        <f>IFERROR(VLOOKUP(A6749,sponsored_animals!$A$1:$C$2143,1,TRUE),0)</f>
        <v>4fca6ef6dbda96</v>
      </c>
      <c r="J6749">
        <f>VLOOKUP(H6749,location_costs!$A$1:$B$6,2,FALSE)</f>
        <v>100</v>
      </c>
      <c r="K6749" t="str">
        <f t="shared" si="317"/>
        <v>Cat_Large</v>
      </c>
      <c r="L6749">
        <f>VLOOKUP(K6749,size_costs!$D$1:$E$10,2,FALSE)</f>
        <v>140</v>
      </c>
      <c r="M6749">
        <f>VLOOKUP(C6749,age_costs!$A$1:$B$52,2,FALSE)</f>
        <v>0</v>
      </c>
    </row>
    <row r="6750" spans="1:13" x14ac:dyDescent="0.25">
      <c r="A6750" t="s">
        <v>9012</v>
      </c>
      <c r="B6750" t="s">
        <v>7617</v>
      </c>
      <c r="C6750" s="2">
        <f t="shared" si="315"/>
        <v>8</v>
      </c>
      <c r="D6750" t="s">
        <v>19</v>
      </c>
      <c r="E6750" t="s">
        <v>2182</v>
      </c>
      <c r="F6750">
        <v>2</v>
      </c>
      <c r="G6750" t="str">
        <f t="shared" si="316"/>
        <v>Small</v>
      </c>
      <c r="H6750" t="s">
        <v>7</v>
      </c>
      <c r="I6750" t="str">
        <f>IFERROR(VLOOKUP(A6750,sponsored_animals!$A$1:$C$2143,1,TRUE),0)</f>
        <v>178f1189a06b68</v>
      </c>
      <c r="J6750">
        <f>VLOOKUP(H6750,location_costs!$A$1:$B$6,2,FALSE)</f>
        <v>100</v>
      </c>
      <c r="K6750" t="str">
        <f t="shared" si="317"/>
        <v>Cat_Small</v>
      </c>
      <c r="L6750">
        <f>VLOOKUP(K6750,size_costs!$D$1:$E$10,2,FALSE)</f>
        <v>100</v>
      </c>
      <c r="M6750">
        <f>VLOOKUP(C6750,age_costs!$A$1:$B$52,2,FALSE)</f>
        <v>150</v>
      </c>
    </row>
    <row r="6751" spans="1:13" x14ac:dyDescent="0.25">
      <c r="A6751" t="s">
        <v>9013</v>
      </c>
      <c r="B6751" t="s">
        <v>2185</v>
      </c>
      <c r="C6751" s="2">
        <f t="shared" si="315"/>
        <v>4</v>
      </c>
      <c r="D6751" t="s">
        <v>12</v>
      </c>
      <c r="E6751" t="s">
        <v>2207</v>
      </c>
      <c r="F6751">
        <v>38</v>
      </c>
      <c r="G6751" t="str">
        <f t="shared" si="316"/>
        <v>Large</v>
      </c>
      <c r="H6751" t="s">
        <v>3</v>
      </c>
      <c r="I6751">
        <f>IFERROR(VLOOKUP(A6751,sponsored_animals!$A$1:$C$2143,1,TRUE),0)</f>
        <v>0</v>
      </c>
      <c r="J6751">
        <f>VLOOKUP(H6751,location_costs!$A$1:$B$6,2,FALSE)</f>
        <v>120</v>
      </c>
      <c r="K6751" t="str">
        <f t="shared" si="317"/>
        <v>Dog_Large</v>
      </c>
      <c r="L6751">
        <f>VLOOKUP(K6751,size_costs!$D$1:$E$10,2,FALSE)</f>
        <v>175</v>
      </c>
      <c r="M6751">
        <f>VLOOKUP(C6751,age_costs!$A$1:$B$52,2,FALSE)</f>
        <v>0</v>
      </c>
    </row>
    <row r="6752" spans="1:13" x14ac:dyDescent="0.25">
      <c r="A6752" t="s">
        <v>9014</v>
      </c>
      <c r="B6752" t="s">
        <v>4956</v>
      </c>
      <c r="C6752" s="2">
        <f t="shared" si="315"/>
        <v>8</v>
      </c>
      <c r="D6752" t="s">
        <v>19</v>
      </c>
      <c r="E6752" t="s">
        <v>2252</v>
      </c>
      <c r="F6752">
        <v>10</v>
      </c>
      <c r="G6752" t="str">
        <f t="shared" si="316"/>
        <v>Large</v>
      </c>
      <c r="H6752" t="s">
        <v>6</v>
      </c>
      <c r="I6752" t="str">
        <f>IFERROR(VLOOKUP(A6752,sponsored_animals!$A$1:$C$2143,1,TRUE),0)</f>
        <v>b14069999a0ee6</v>
      </c>
      <c r="J6752">
        <f>VLOOKUP(H6752,location_costs!$A$1:$B$6,2,FALSE)</f>
        <v>135</v>
      </c>
      <c r="K6752" t="str">
        <f t="shared" si="317"/>
        <v>Cat_Large</v>
      </c>
      <c r="L6752">
        <f>VLOOKUP(K6752,size_costs!$D$1:$E$10,2,FALSE)</f>
        <v>140</v>
      </c>
      <c r="M6752">
        <f>VLOOKUP(C6752,age_costs!$A$1:$B$52,2,FALSE)</f>
        <v>150</v>
      </c>
    </row>
    <row r="6753" spans="1:13" x14ac:dyDescent="0.25">
      <c r="A6753" t="s">
        <v>9015</v>
      </c>
      <c r="B6753" t="s">
        <v>3391</v>
      </c>
      <c r="C6753" s="2">
        <f t="shared" si="315"/>
        <v>4</v>
      </c>
      <c r="D6753" t="s">
        <v>12</v>
      </c>
      <c r="E6753" t="s">
        <v>2207</v>
      </c>
      <c r="F6753">
        <v>40</v>
      </c>
      <c r="G6753" t="str">
        <f t="shared" si="316"/>
        <v>Large</v>
      </c>
      <c r="H6753" t="s">
        <v>4</v>
      </c>
      <c r="I6753" t="str">
        <f>IFERROR(VLOOKUP(A6753,sponsored_animals!$A$1:$C$2143,1,TRUE),0)</f>
        <v>178f1189a06b68</v>
      </c>
      <c r="J6753">
        <f>VLOOKUP(H6753,location_costs!$A$1:$B$6,2,FALSE)</f>
        <v>110</v>
      </c>
      <c r="K6753" t="str">
        <f t="shared" si="317"/>
        <v>Dog_Large</v>
      </c>
      <c r="L6753">
        <f>VLOOKUP(K6753,size_costs!$D$1:$E$10,2,FALSE)</f>
        <v>175</v>
      </c>
      <c r="M6753">
        <f>VLOOKUP(C6753,age_costs!$A$1:$B$52,2,FALSE)</f>
        <v>0</v>
      </c>
    </row>
    <row r="6754" spans="1:13" x14ac:dyDescent="0.25">
      <c r="A6754" t="s">
        <v>9016</v>
      </c>
      <c r="B6754" t="s">
        <v>11324</v>
      </c>
      <c r="C6754" s="2">
        <f t="shared" si="315"/>
        <v>8</v>
      </c>
      <c r="D6754" t="s">
        <v>12</v>
      </c>
      <c r="E6754" t="s">
        <v>2322</v>
      </c>
      <c r="F6754">
        <v>48</v>
      </c>
      <c r="G6754" t="str">
        <f t="shared" si="316"/>
        <v>Large</v>
      </c>
      <c r="H6754" t="s">
        <v>6</v>
      </c>
      <c r="I6754">
        <f>IFERROR(VLOOKUP(A6754,sponsored_animals!$A$1:$C$2143,1,TRUE),0)</f>
        <v>0</v>
      </c>
      <c r="J6754">
        <f>VLOOKUP(H6754,location_costs!$A$1:$B$6,2,FALSE)</f>
        <v>135</v>
      </c>
      <c r="K6754" t="str">
        <f t="shared" si="317"/>
        <v>Dog_Large</v>
      </c>
      <c r="L6754">
        <f>VLOOKUP(K6754,size_costs!$D$1:$E$10,2,FALSE)</f>
        <v>175</v>
      </c>
      <c r="M6754">
        <f>VLOOKUP(C6754,age_costs!$A$1:$B$52,2,FALSE)</f>
        <v>150</v>
      </c>
    </row>
    <row r="6755" spans="1:13" x14ac:dyDescent="0.25">
      <c r="A6755" t="s">
        <v>1250</v>
      </c>
      <c r="B6755" t="s">
        <v>4145</v>
      </c>
      <c r="C6755" s="2">
        <f t="shared" si="315"/>
        <v>6</v>
      </c>
      <c r="D6755" t="s">
        <v>12</v>
      </c>
      <c r="E6755" t="s">
        <v>2241</v>
      </c>
      <c r="F6755">
        <v>44</v>
      </c>
      <c r="G6755" t="str">
        <f t="shared" si="316"/>
        <v>Large</v>
      </c>
      <c r="H6755" t="s">
        <v>6</v>
      </c>
      <c r="I6755" t="str">
        <f>IFERROR(VLOOKUP(A6755,sponsored_animals!$A$1:$C$2143,1,TRUE),0)</f>
        <v>f3de00c24336c4</v>
      </c>
      <c r="J6755">
        <f>VLOOKUP(H6755,location_costs!$A$1:$B$6,2,FALSE)</f>
        <v>135</v>
      </c>
      <c r="K6755" t="str">
        <f t="shared" si="317"/>
        <v>Dog_Large</v>
      </c>
      <c r="L6755">
        <f>VLOOKUP(K6755,size_costs!$D$1:$E$10,2,FALSE)</f>
        <v>175</v>
      </c>
      <c r="M6755">
        <f>VLOOKUP(C6755,age_costs!$A$1:$B$52,2,FALSE)</f>
        <v>100</v>
      </c>
    </row>
    <row r="6756" spans="1:13" x14ac:dyDescent="0.25">
      <c r="A6756" t="s">
        <v>9017</v>
      </c>
      <c r="B6756" t="s">
        <v>14051</v>
      </c>
      <c r="C6756" s="2">
        <f t="shared" si="315"/>
        <v>4</v>
      </c>
      <c r="D6756" t="s">
        <v>12</v>
      </c>
      <c r="E6756" t="s">
        <v>2191</v>
      </c>
      <c r="F6756">
        <v>28</v>
      </c>
      <c r="G6756" t="str">
        <f t="shared" si="316"/>
        <v>Medium</v>
      </c>
      <c r="H6756" t="s">
        <v>5</v>
      </c>
      <c r="I6756" t="str">
        <f>IFERROR(VLOOKUP(A6756,sponsored_animals!$A$1:$C$2143,1,TRUE),0)</f>
        <v>b14069999a0ee6</v>
      </c>
      <c r="J6756">
        <f>VLOOKUP(H6756,location_costs!$A$1:$B$6,2,FALSE)</f>
        <v>140</v>
      </c>
      <c r="K6756" t="str">
        <f t="shared" si="317"/>
        <v>Dog_Medium</v>
      </c>
      <c r="L6756">
        <f>VLOOKUP(K6756,size_costs!$D$1:$E$10,2,FALSE)</f>
        <v>150</v>
      </c>
      <c r="M6756">
        <f>VLOOKUP(C6756,age_costs!$A$1:$B$52,2,FALSE)</f>
        <v>0</v>
      </c>
    </row>
    <row r="6757" spans="1:13" x14ac:dyDescent="0.25">
      <c r="A6757" t="s">
        <v>9018</v>
      </c>
      <c r="B6757" t="s">
        <v>15832</v>
      </c>
      <c r="C6757" s="2">
        <f t="shared" si="315"/>
        <v>3</v>
      </c>
      <c r="D6757" t="s">
        <v>12</v>
      </c>
      <c r="E6757" t="s">
        <v>2302</v>
      </c>
      <c r="F6757">
        <v>16</v>
      </c>
      <c r="G6757" t="str">
        <f t="shared" si="316"/>
        <v>Medium</v>
      </c>
      <c r="H6757" t="s">
        <v>5</v>
      </c>
      <c r="I6757" t="str">
        <f>IFERROR(VLOOKUP(A6757,sponsored_animals!$A$1:$C$2143,1,TRUE),0)</f>
        <v>d40d0d9a6a4451</v>
      </c>
      <c r="J6757">
        <f>VLOOKUP(H6757,location_costs!$A$1:$B$6,2,FALSE)</f>
        <v>140</v>
      </c>
      <c r="K6757" t="str">
        <f t="shared" si="317"/>
        <v>Dog_Medium</v>
      </c>
      <c r="L6757">
        <f>VLOOKUP(K6757,size_costs!$D$1:$E$10,2,FALSE)</f>
        <v>150</v>
      </c>
      <c r="M6757">
        <f>VLOOKUP(C6757,age_costs!$A$1:$B$52,2,FALSE)</f>
        <v>0</v>
      </c>
    </row>
    <row r="6758" spans="1:13" x14ac:dyDescent="0.25">
      <c r="A6758" t="s">
        <v>9019</v>
      </c>
      <c r="B6758" t="s">
        <v>15389</v>
      </c>
      <c r="C6758" s="2">
        <f t="shared" si="315"/>
        <v>4</v>
      </c>
      <c r="D6758" t="s">
        <v>12</v>
      </c>
      <c r="E6758" t="s">
        <v>2241</v>
      </c>
      <c r="F6758">
        <v>11</v>
      </c>
      <c r="G6758" t="str">
        <f t="shared" si="316"/>
        <v>Medium</v>
      </c>
      <c r="H6758" t="s">
        <v>6</v>
      </c>
      <c r="I6758">
        <f>IFERROR(VLOOKUP(A6758,sponsored_animals!$A$1:$C$2143,1,TRUE),0)</f>
        <v>0</v>
      </c>
      <c r="J6758">
        <f>VLOOKUP(H6758,location_costs!$A$1:$B$6,2,FALSE)</f>
        <v>135</v>
      </c>
      <c r="K6758" t="str">
        <f t="shared" si="317"/>
        <v>Dog_Medium</v>
      </c>
      <c r="L6758">
        <f>VLOOKUP(K6758,size_costs!$D$1:$E$10,2,FALSE)</f>
        <v>150</v>
      </c>
      <c r="M6758">
        <f>VLOOKUP(C6758,age_costs!$A$1:$B$52,2,FALSE)</f>
        <v>0</v>
      </c>
    </row>
    <row r="6759" spans="1:13" x14ac:dyDescent="0.25">
      <c r="A6759" t="s">
        <v>9020</v>
      </c>
      <c r="B6759" t="s">
        <v>15239</v>
      </c>
      <c r="C6759" s="2">
        <f t="shared" si="315"/>
        <v>11</v>
      </c>
      <c r="D6759" t="s">
        <v>12</v>
      </c>
      <c r="E6759" t="s">
        <v>2182</v>
      </c>
      <c r="F6759">
        <v>8</v>
      </c>
      <c r="G6759" t="str">
        <f t="shared" si="316"/>
        <v>Small</v>
      </c>
      <c r="H6759" t="s">
        <v>5</v>
      </c>
      <c r="I6759" t="str">
        <f>IFERROR(VLOOKUP(A6759,sponsored_animals!$A$1:$C$2143,1,TRUE),0)</f>
        <v>178f1189a06b68</v>
      </c>
      <c r="J6759">
        <f>VLOOKUP(H6759,location_costs!$A$1:$B$6,2,FALSE)</f>
        <v>140</v>
      </c>
      <c r="K6759" t="str">
        <f t="shared" si="317"/>
        <v>Dog_Small</v>
      </c>
      <c r="L6759">
        <f>VLOOKUP(K6759,size_costs!$D$1:$E$10,2,FALSE)</f>
        <v>125</v>
      </c>
      <c r="M6759">
        <f>VLOOKUP(C6759,age_costs!$A$1:$B$52,2,FALSE)</f>
        <v>150</v>
      </c>
    </row>
    <row r="6760" spans="1:13" x14ac:dyDescent="0.25">
      <c r="A6760" t="s">
        <v>9021</v>
      </c>
      <c r="B6760" t="s">
        <v>8220</v>
      </c>
      <c r="C6760" s="2">
        <f t="shared" si="315"/>
        <v>4</v>
      </c>
      <c r="D6760" t="s">
        <v>19</v>
      </c>
      <c r="E6760" t="s">
        <v>2182</v>
      </c>
      <c r="F6760">
        <v>6.5</v>
      </c>
      <c r="G6760" t="str">
        <f t="shared" si="316"/>
        <v>Medium</v>
      </c>
      <c r="H6760" t="s">
        <v>4</v>
      </c>
      <c r="I6760" t="str">
        <f>IFERROR(VLOOKUP(A6760,sponsored_animals!$A$1:$C$2143,1,TRUE),0)</f>
        <v>7c0c3e04e6a4d4</v>
      </c>
      <c r="J6760">
        <f>VLOOKUP(H6760,location_costs!$A$1:$B$6,2,FALSE)</f>
        <v>110</v>
      </c>
      <c r="K6760" t="str">
        <f t="shared" si="317"/>
        <v>Cat_Medium</v>
      </c>
      <c r="L6760">
        <f>VLOOKUP(K6760,size_costs!$D$1:$E$10,2,FALSE)</f>
        <v>120</v>
      </c>
      <c r="M6760">
        <f>VLOOKUP(C6760,age_costs!$A$1:$B$52,2,FALSE)</f>
        <v>0</v>
      </c>
    </row>
    <row r="6761" spans="1:13" x14ac:dyDescent="0.25">
      <c r="A6761" t="s">
        <v>1089</v>
      </c>
      <c r="B6761" t="s">
        <v>15833</v>
      </c>
      <c r="C6761" s="2">
        <f t="shared" si="315"/>
        <v>17</v>
      </c>
      <c r="D6761" t="s">
        <v>19</v>
      </c>
      <c r="E6761" t="s">
        <v>2369</v>
      </c>
      <c r="F6761">
        <v>3</v>
      </c>
      <c r="G6761" t="str">
        <f t="shared" si="316"/>
        <v>Small</v>
      </c>
      <c r="H6761" t="s">
        <v>5</v>
      </c>
      <c r="I6761" t="str">
        <f>IFERROR(VLOOKUP(A6761,sponsored_animals!$A$1:$C$2143,1,TRUE),0)</f>
        <v>6951b98e9cb314</v>
      </c>
      <c r="J6761">
        <f>VLOOKUP(H6761,location_costs!$A$1:$B$6,2,FALSE)</f>
        <v>140</v>
      </c>
      <c r="K6761" t="str">
        <f t="shared" si="317"/>
        <v>Cat_Small</v>
      </c>
      <c r="L6761">
        <f>VLOOKUP(K6761,size_costs!$D$1:$E$10,2,FALSE)</f>
        <v>100</v>
      </c>
      <c r="M6761">
        <f>VLOOKUP(C6761,age_costs!$A$1:$B$52,2,FALSE)</f>
        <v>300</v>
      </c>
    </row>
    <row r="6762" spans="1:13" x14ac:dyDescent="0.25">
      <c r="A6762" t="s">
        <v>9022</v>
      </c>
      <c r="B6762" t="s">
        <v>3943</v>
      </c>
      <c r="C6762" s="2">
        <f t="shared" si="315"/>
        <v>6</v>
      </c>
      <c r="D6762" t="s">
        <v>19</v>
      </c>
      <c r="E6762" t="s">
        <v>2210</v>
      </c>
      <c r="F6762">
        <v>9</v>
      </c>
      <c r="G6762" t="str">
        <f t="shared" si="316"/>
        <v>Large</v>
      </c>
      <c r="H6762" t="s">
        <v>5</v>
      </c>
      <c r="I6762" t="str">
        <f>IFERROR(VLOOKUP(A6762,sponsored_animals!$A$1:$C$2143,1,TRUE),0)</f>
        <v>178f1189a06b68</v>
      </c>
      <c r="J6762">
        <f>VLOOKUP(H6762,location_costs!$A$1:$B$6,2,FALSE)</f>
        <v>140</v>
      </c>
      <c r="K6762" t="str">
        <f t="shared" si="317"/>
        <v>Cat_Large</v>
      </c>
      <c r="L6762">
        <f>VLOOKUP(K6762,size_costs!$D$1:$E$10,2,FALSE)</f>
        <v>140</v>
      </c>
      <c r="M6762">
        <f>VLOOKUP(C6762,age_costs!$A$1:$B$52,2,FALSE)</f>
        <v>100</v>
      </c>
    </row>
    <row r="6763" spans="1:13" x14ac:dyDescent="0.25">
      <c r="A6763" t="s">
        <v>9023</v>
      </c>
      <c r="B6763" t="s">
        <v>15079</v>
      </c>
      <c r="C6763" s="2">
        <f t="shared" si="315"/>
        <v>8</v>
      </c>
      <c r="D6763" t="s">
        <v>12</v>
      </c>
      <c r="E6763" t="s">
        <v>2191</v>
      </c>
      <c r="F6763">
        <v>14</v>
      </c>
      <c r="G6763" t="str">
        <f t="shared" si="316"/>
        <v>Medium</v>
      </c>
      <c r="H6763" t="s">
        <v>3</v>
      </c>
      <c r="I6763" t="str">
        <f>IFERROR(VLOOKUP(A6763,sponsored_animals!$A$1:$C$2143,1,TRUE),0)</f>
        <v>b14069999a0ee6</v>
      </c>
      <c r="J6763">
        <f>VLOOKUP(H6763,location_costs!$A$1:$B$6,2,FALSE)</f>
        <v>120</v>
      </c>
      <c r="K6763" t="str">
        <f t="shared" si="317"/>
        <v>Dog_Medium</v>
      </c>
      <c r="L6763">
        <f>VLOOKUP(K6763,size_costs!$D$1:$E$10,2,FALSE)</f>
        <v>150</v>
      </c>
      <c r="M6763">
        <f>VLOOKUP(C6763,age_costs!$A$1:$B$52,2,FALSE)</f>
        <v>150</v>
      </c>
    </row>
    <row r="6764" spans="1:13" x14ac:dyDescent="0.25">
      <c r="A6764" t="s">
        <v>9024</v>
      </c>
      <c r="B6764" t="s">
        <v>15834</v>
      </c>
      <c r="C6764" s="2">
        <f t="shared" si="315"/>
        <v>11</v>
      </c>
      <c r="D6764" t="s">
        <v>12</v>
      </c>
      <c r="E6764" t="s">
        <v>2241</v>
      </c>
      <c r="F6764">
        <v>44</v>
      </c>
      <c r="G6764" t="str">
        <f t="shared" si="316"/>
        <v>Large</v>
      </c>
      <c r="H6764" t="s">
        <v>7</v>
      </c>
      <c r="I6764">
        <f>IFERROR(VLOOKUP(A6764,sponsored_animals!$A$1:$C$2143,1,TRUE),0)</f>
        <v>0</v>
      </c>
      <c r="J6764">
        <f>VLOOKUP(H6764,location_costs!$A$1:$B$6,2,FALSE)</f>
        <v>100</v>
      </c>
      <c r="K6764" t="str">
        <f t="shared" si="317"/>
        <v>Dog_Large</v>
      </c>
      <c r="L6764">
        <f>VLOOKUP(K6764,size_costs!$D$1:$E$10,2,FALSE)</f>
        <v>175</v>
      </c>
      <c r="M6764">
        <f>VLOOKUP(C6764,age_costs!$A$1:$B$52,2,FALSE)</f>
        <v>150</v>
      </c>
    </row>
    <row r="6765" spans="1:13" x14ac:dyDescent="0.25">
      <c r="A6765" t="s">
        <v>9025</v>
      </c>
      <c r="B6765" t="s">
        <v>15169</v>
      </c>
      <c r="C6765" s="2">
        <f t="shared" si="315"/>
        <v>9</v>
      </c>
      <c r="D6765" t="s">
        <v>19</v>
      </c>
      <c r="E6765" t="s">
        <v>2182</v>
      </c>
      <c r="F6765">
        <v>2</v>
      </c>
      <c r="G6765" t="str">
        <f t="shared" si="316"/>
        <v>Small</v>
      </c>
      <c r="H6765" t="s">
        <v>3</v>
      </c>
      <c r="I6765" t="str">
        <f>IFERROR(VLOOKUP(A6765,sponsored_animals!$A$1:$C$2143,1,TRUE),0)</f>
        <v>7c0c3e04e6a4d4</v>
      </c>
      <c r="J6765">
        <f>VLOOKUP(H6765,location_costs!$A$1:$B$6,2,FALSE)</f>
        <v>120</v>
      </c>
      <c r="K6765" t="str">
        <f t="shared" si="317"/>
        <v>Cat_Small</v>
      </c>
      <c r="L6765">
        <f>VLOOKUP(K6765,size_costs!$D$1:$E$10,2,FALSE)</f>
        <v>100</v>
      </c>
      <c r="M6765">
        <f>VLOOKUP(C6765,age_costs!$A$1:$B$52,2,FALSE)</f>
        <v>150</v>
      </c>
    </row>
    <row r="6766" spans="1:13" x14ac:dyDescent="0.25">
      <c r="A6766" t="s">
        <v>9026</v>
      </c>
      <c r="B6766" t="s">
        <v>15157</v>
      </c>
      <c r="C6766" s="2">
        <f t="shared" si="315"/>
        <v>6</v>
      </c>
      <c r="D6766" t="s">
        <v>19</v>
      </c>
      <c r="E6766" t="s">
        <v>5726</v>
      </c>
      <c r="F6766">
        <v>10</v>
      </c>
      <c r="G6766" t="str">
        <f t="shared" si="316"/>
        <v>Large</v>
      </c>
      <c r="H6766" t="s">
        <v>3</v>
      </c>
      <c r="I6766" t="str">
        <f>IFERROR(VLOOKUP(A6766,sponsored_animals!$A$1:$C$2143,1,TRUE),0)</f>
        <v>178f1189a06b68</v>
      </c>
      <c r="J6766">
        <f>VLOOKUP(H6766,location_costs!$A$1:$B$6,2,FALSE)</f>
        <v>120</v>
      </c>
      <c r="K6766" t="str">
        <f t="shared" si="317"/>
        <v>Cat_Large</v>
      </c>
      <c r="L6766">
        <f>VLOOKUP(K6766,size_costs!$D$1:$E$10,2,FALSE)</f>
        <v>140</v>
      </c>
      <c r="M6766">
        <f>VLOOKUP(C6766,age_costs!$A$1:$B$52,2,FALSE)</f>
        <v>100</v>
      </c>
    </row>
    <row r="6767" spans="1:13" x14ac:dyDescent="0.25">
      <c r="A6767" t="s">
        <v>9027</v>
      </c>
      <c r="B6767" t="s">
        <v>15705</v>
      </c>
      <c r="C6767" s="2">
        <f t="shared" si="315"/>
        <v>5</v>
      </c>
      <c r="D6767" t="s">
        <v>19</v>
      </c>
      <c r="E6767" t="s">
        <v>2252</v>
      </c>
      <c r="F6767">
        <v>3</v>
      </c>
      <c r="G6767" t="str">
        <f t="shared" si="316"/>
        <v>Small</v>
      </c>
      <c r="H6767" t="s">
        <v>5</v>
      </c>
      <c r="I6767" t="str">
        <f>IFERROR(VLOOKUP(A6767,sponsored_animals!$A$1:$C$2143,1,TRUE),0)</f>
        <v>36806649e5722d</v>
      </c>
      <c r="J6767">
        <f>VLOOKUP(H6767,location_costs!$A$1:$B$6,2,FALSE)</f>
        <v>140</v>
      </c>
      <c r="K6767" t="str">
        <f t="shared" si="317"/>
        <v>Cat_Small</v>
      </c>
      <c r="L6767">
        <f>VLOOKUP(K6767,size_costs!$D$1:$E$10,2,FALSE)</f>
        <v>100</v>
      </c>
      <c r="M6767">
        <f>VLOOKUP(C6767,age_costs!$A$1:$B$52,2,FALSE)</f>
        <v>100</v>
      </c>
    </row>
    <row r="6768" spans="1:13" x14ac:dyDescent="0.25">
      <c r="A6768" t="s">
        <v>9028</v>
      </c>
      <c r="B6768" t="s">
        <v>15712</v>
      </c>
      <c r="C6768" s="2">
        <f t="shared" si="315"/>
        <v>5</v>
      </c>
      <c r="D6768" t="s">
        <v>19</v>
      </c>
      <c r="E6768" t="s">
        <v>2198</v>
      </c>
      <c r="F6768">
        <v>8</v>
      </c>
      <c r="G6768" t="str">
        <f t="shared" si="316"/>
        <v>Large</v>
      </c>
      <c r="H6768" t="s">
        <v>7</v>
      </c>
      <c r="I6768">
        <f>IFERROR(VLOOKUP(A6768,sponsored_animals!$A$1:$C$2143,1,TRUE),0)</f>
        <v>0</v>
      </c>
      <c r="J6768">
        <f>VLOOKUP(H6768,location_costs!$A$1:$B$6,2,FALSE)</f>
        <v>100</v>
      </c>
      <c r="K6768" t="str">
        <f t="shared" si="317"/>
        <v>Cat_Large</v>
      </c>
      <c r="L6768">
        <f>VLOOKUP(K6768,size_costs!$D$1:$E$10,2,FALSE)</f>
        <v>140</v>
      </c>
      <c r="M6768">
        <f>VLOOKUP(C6768,age_costs!$A$1:$B$52,2,FALSE)</f>
        <v>100</v>
      </c>
    </row>
    <row r="6769" spans="1:13" x14ac:dyDescent="0.25">
      <c r="A6769" t="s">
        <v>9029</v>
      </c>
      <c r="B6769" t="s">
        <v>14572</v>
      </c>
      <c r="C6769" s="2">
        <f t="shared" si="315"/>
        <v>9</v>
      </c>
      <c r="D6769" t="s">
        <v>12</v>
      </c>
      <c r="E6769" t="s">
        <v>2207</v>
      </c>
      <c r="F6769">
        <v>17</v>
      </c>
      <c r="G6769" t="str">
        <f t="shared" si="316"/>
        <v>Medium</v>
      </c>
      <c r="H6769" t="s">
        <v>3</v>
      </c>
      <c r="I6769" t="str">
        <f>IFERROR(VLOOKUP(A6769,sponsored_animals!$A$1:$C$2143,1,TRUE),0)</f>
        <v>7c0c3e04e6a4d4</v>
      </c>
      <c r="J6769">
        <f>VLOOKUP(H6769,location_costs!$A$1:$B$6,2,FALSE)</f>
        <v>120</v>
      </c>
      <c r="K6769" t="str">
        <f t="shared" si="317"/>
        <v>Dog_Medium</v>
      </c>
      <c r="L6769">
        <f>VLOOKUP(K6769,size_costs!$D$1:$E$10,2,FALSE)</f>
        <v>150</v>
      </c>
      <c r="M6769">
        <f>VLOOKUP(C6769,age_costs!$A$1:$B$52,2,FALSE)</f>
        <v>150</v>
      </c>
    </row>
    <row r="6770" spans="1:13" x14ac:dyDescent="0.25">
      <c r="A6770" t="s">
        <v>9030</v>
      </c>
      <c r="B6770" t="s">
        <v>10944</v>
      </c>
      <c r="C6770" s="2">
        <f t="shared" si="315"/>
        <v>4</v>
      </c>
      <c r="D6770" t="s">
        <v>12</v>
      </c>
      <c r="E6770" t="s">
        <v>3101</v>
      </c>
      <c r="F6770">
        <v>42</v>
      </c>
      <c r="G6770" t="str">
        <f t="shared" si="316"/>
        <v>Large</v>
      </c>
      <c r="H6770" t="s">
        <v>4</v>
      </c>
      <c r="I6770">
        <f>IFERROR(VLOOKUP(A6770,sponsored_animals!$A$1:$C$2143,1,TRUE),0)</f>
        <v>0</v>
      </c>
      <c r="J6770">
        <f>VLOOKUP(H6770,location_costs!$A$1:$B$6,2,FALSE)</f>
        <v>110</v>
      </c>
      <c r="K6770" t="str">
        <f t="shared" si="317"/>
        <v>Dog_Large</v>
      </c>
      <c r="L6770">
        <f>VLOOKUP(K6770,size_costs!$D$1:$E$10,2,FALSE)</f>
        <v>175</v>
      </c>
      <c r="M6770">
        <f>VLOOKUP(C6770,age_costs!$A$1:$B$52,2,FALSE)</f>
        <v>0</v>
      </c>
    </row>
    <row r="6771" spans="1:13" x14ac:dyDescent="0.25">
      <c r="A6771" t="s">
        <v>1064</v>
      </c>
      <c r="B6771" t="s">
        <v>14762</v>
      </c>
      <c r="C6771" s="2">
        <f t="shared" si="315"/>
        <v>3</v>
      </c>
      <c r="D6771" t="s">
        <v>12</v>
      </c>
      <c r="E6771" t="s">
        <v>2186</v>
      </c>
      <c r="F6771">
        <v>25</v>
      </c>
      <c r="G6771" t="str">
        <f t="shared" si="316"/>
        <v>Medium</v>
      </c>
      <c r="H6771" t="s">
        <v>6</v>
      </c>
      <c r="I6771" t="str">
        <f>IFERROR(VLOOKUP(A6771,sponsored_animals!$A$1:$C$2143,1,TRUE),0)</f>
        <v>36806649e5722d</v>
      </c>
      <c r="J6771">
        <f>VLOOKUP(H6771,location_costs!$A$1:$B$6,2,FALSE)</f>
        <v>135</v>
      </c>
      <c r="K6771" t="str">
        <f t="shared" si="317"/>
        <v>Dog_Medium</v>
      </c>
      <c r="L6771">
        <f>VLOOKUP(K6771,size_costs!$D$1:$E$10,2,FALSE)</f>
        <v>150</v>
      </c>
      <c r="M6771">
        <f>VLOOKUP(C6771,age_costs!$A$1:$B$52,2,FALSE)</f>
        <v>0</v>
      </c>
    </row>
    <row r="6772" spans="1:13" x14ac:dyDescent="0.25">
      <c r="A6772" t="s">
        <v>9031</v>
      </c>
      <c r="B6772" t="s">
        <v>13811</v>
      </c>
      <c r="C6772" s="2">
        <f t="shared" si="315"/>
        <v>6</v>
      </c>
      <c r="D6772" t="s">
        <v>12</v>
      </c>
      <c r="E6772" t="s">
        <v>2533</v>
      </c>
      <c r="F6772">
        <v>21</v>
      </c>
      <c r="G6772" t="str">
        <f t="shared" si="316"/>
        <v>Medium</v>
      </c>
      <c r="H6772" t="s">
        <v>7</v>
      </c>
      <c r="I6772">
        <f>IFERROR(VLOOKUP(A6772,sponsored_animals!$A$1:$C$2143,1,TRUE),0)</f>
        <v>0</v>
      </c>
      <c r="J6772">
        <f>VLOOKUP(H6772,location_costs!$A$1:$B$6,2,FALSE)</f>
        <v>100</v>
      </c>
      <c r="K6772" t="str">
        <f t="shared" si="317"/>
        <v>Dog_Medium</v>
      </c>
      <c r="L6772">
        <f>VLOOKUP(K6772,size_costs!$D$1:$E$10,2,FALSE)</f>
        <v>150</v>
      </c>
      <c r="M6772">
        <f>VLOOKUP(C6772,age_costs!$A$1:$B$52,2,FALSE)</f>
        <v>100</v>
      </c>
    </row>
    <row r="6773" spans="1:13" x14ac:dyDescent="0.25">
      <c r="A6773" t="s">
        <v>9032</v>
      </c>
      <c r="B6773" t="s">
        <v>15575</v>
      </c>
      <c r="C6773" s="2">
        <f t="shared" si="315"/>
        <v>6</v>
      </c>
      <c r="D6773" t="s">
        <v>19</v>
      </c>
      <c r="E6773" t="s">
        <v>2182</v>
      </c>
      <c r="F6773">
        <v>6.5</v>
      </c>
      <c r="G6773" t="str">
        <f t="shared" si="316"/>
        <v>Medium</v>
      </c>
      <c r="H6773" t="s">
        <v>5</v>
      </c>
      <c r="I6773" t="str">
        <f>IFERROR(VLOOKUP(A6773,sponsored_animals!$A$1:$C$2143,1,TRUE),0)</f>
        <v>36806649e5722d</v>
      </c>
      <c r="J6773">
        <f>VLOOKUP(H6773,location_costs!$A$1:$B$6,2,FALSE)</f>
        <v>140</v>
      </c>
      <c r="K6773" t="str">
        <f t="shared" si="317"/>
        <v>Cat_Medium</v>
      </c>
      <c r="L6773">
        <f>VLOOKUP(K6773,size_costs!$D$1:$E$10,2,FALSE)</f>
        <v>120</v>
      </c>
      <c r="M6773">
        <f>VLOOKUP(C6773,age_costs!$A$1:$B$52,2,FALSE)</f>
        <v>100</v>
      </c>
    </row>
    <row r="6774" spans="1:13" x14ac:dyDescent="0.25">
      <c r="A6774" t="s">
        <v>9033</v>
      </c>
      <c r="B6774" t="s">
        <v>14479</v>
      </c>
      <c r="C6774" s="2">
        <f t="shared" si="315"/>
        <v>7</v>
      </c>
      <c r="D6774" t="s">
        <v>19</v>
      </c>
      <c r="E6774" t="s">
        <v>2210</v>
      </c>
      <c r="F6774">
        <v>8</v>
      </c>
      <c r="G6774" t="str">
        <f t="shared" si="316"/>
        <v>Large</v>
      </c>
      <c r="H6774" t="s">
        <v>5</v>
      </c>
      <c r="I6774" t="str">
        <f>IFERROR(VLOOKUP(A6774,sponsored_animals!$A$1:$C$2143,1,TRUE),0)</f>
        <v>d40d0d9a6a4451</v>
      </c>
      <c r="J6774">
        <f>VLOOKUP(H6774,location_costs!$A$1:$B$6,2,FALSE)</f>
        <v>140</v>
      </c>
      <c r="K6774" t="str">
        <f t="shared" si="317"/>
        <v>Cat_Large</v>
      </c>
      <c r="L6774">
        <f>VLOOKUP(K6774,size_costs!$D$1:$E$10,2,FALSE)</f>
        <v>140</v>
      </c>
      <c r="M6774">
        <f>VLOOKUP(C6774,age_costs!$A$1:$B$52,2,FALSE)</f>
        <v>100</v>
      </c>
    </row>
    <row r="6775" spans="1:13" x14ac:dyDescent="0.25">
      <c r="A6775" t="s">
        <v>9034</v>
      </c>
      <c r="B6775" t="s">
        <v>14156</v>
      </c>
      <c r="C6775" s="2">
        <f t="shared" si="315"/>
        <v>1</v>
      </c>
      <c r="D6775" t="s">
        <v>19</v>
      </c>
      <c r="E6775" t="s">
        <v>2350</v>
      </c>
      <c r="F6775">
        <v>10</v>
      </c>
      <c r="G6775" t="str">
        <f t="shared" si="316"/>
        <v>Large</v>
      </c>
      <c r="H6775" t="s">
        <v>5</v>
      </c>
      <c r="I6775" t="str">
        <f>IFERROR(VLOOKUP(A6775,sponsored_animals!$A$1:$C$2143,1,TRUE),0)</f>
        <v>178f1189a06b68</v>
      </c>
      <c r="J6775">
        <f>VLOOKUP(H6775,location_costs!$A$1:$B$6,2,FALSE)</f>
        <v>140</v>
      </c>
      <c r="K6775" t="str">
        <f t="shared" si="317"/>
        <v>Cat_Large</v>
      </c>
      <c r="L6775">
        <f>VLOOKUP(K6775,size_costs!$D$1:$E$10,2,FALSE)</f>
        <v>140</v>
      </c>
      <c r="M6775">
        <f>VLOOKUP(C6775,age_costs!$A$1:$B$52,2,FALSE)</f>
        <v>0</v>
      </c>
    </row>
    <row r="6776" spans="1:13" x14ac:dyDescent="0.25">
      <c r="A6776" t="s">
        <v>9035</v>
      </c>
      <c r="B6776" t="s">
        <v>4806</v>
      </c>
      <c r="C6776" s="2">
        <f t="shared" si="315"/>
        <v>6</v>
      </c>
      <c r="D6776" t="s">
        <v>19</v>
      </c>
      <c r="E6776" t="s">
        <v>2198</v>
      </c>
      <c r="F6776">
        <v>3</v>
      </c>
      <c r="G6776" t="str">
        <f t="shared" si="316"/>
        <v>Small</v>
      </c>
      <c r="H6776" t="s">
        <v>6</v>
      </c>
      <c r="I6776" t="str">
        <f>IFERROR(VLOOKUP(A6776,sponsored_animals!$A$1:$C$2143,1,TRUE),0)</f>
        <v>b14069999a0ee6</v>
      </c>
      <c r="J6776">
        <f>VLOOKUP(H6776,location_costs!$A$1:$B$6,2,FALSE)</f>
        <v>135</v>
      </c>
      <c r="K6776" t="str">
        <f t="shared" si="317"/>
        <v>Cat_Small</v>
      </c>
      <c r="L6776">
        <f>VLOOKUP(K6776,size_costs!$D$1:$E$10,2,FALSE)</f>
        <v>100</v>
      </c>
      <c r="M6776">
        <f>VLOOKUP(C6776,age_costs!$A$1:$B$52,2,FALSE)</f>
        <v>100</v>
      </c>
    </row>
    <row r="6777" spans="1:13" x14ac:dyDescent="0.25">
      <c r="A6777" t="s">
        <v>2151</v>
      </c>
      <c r="B6777" t="s">
        <v>2236</v>
      </c>
      <c r="C6777" s="2">
        <f t="shared" si="315"/>
        <v>6</v>
      </c>
      <c r="D6777" t="s">
        <v>19</v>
      </c>
      <c r="E6777" t="s">
        <v>2210</v>
      </c>
      <c r="F6777">
        <v>6.5</v>
      </c>
      <c r="G6777" t="str">
        <f t="shared" si="316"/>
        <v>Medium</v>
      </c>
      <c r="H6777" t="s">
        <v>6</v>
      </c>
      <c r="I6777" t="str">
        <f>IFERROR(VLOOKUP(A6777,sponsored_animals!$A$1:$C$2143,1,TRUE),0)</f>
        <v>d40d0d9a6a4451</v>
      </c>
      <c r="J6777">
        <f>VLOOKUP(H6777,location_costs!$A$1:$B$6,2,FALSE)</f>
        <v>135</v>
      </c>
      <c r="K6777" t="str">
        <f t="shared" si="317"/>
        <v>Cat_Medium</v>
      </c>
      <c r="L6777">
        <f>VLOOKUP(K6777,size_costs!$D$1:$E$10,2,FALSE)</f>
        <v>120</v>
      </c>
      <c r="M6777">
        <f>VLOOKUP(C6777,age_costs!$A$1:$B$52,2,FALSE)</f>
        <v>100</v>
      </c>
    </row>
    <row r="6778" spans="1:13" x14ac:dyDescent="0.25">
      <c r="A6778" t="s">
        <v>9036</v>
      </c>
      <c r="B6778" t="s">
        <v>14253</v>
      </c>
      <c r="C6778" s="2">
        <f t="shared" si="315"/>
        <v>8</v>
      </c>
      <c r="D6778" t="s">
        <v>19</v>
      </c>
      <c r="E6778" t="s">
        <v>2182</v>
      </c>
      <c r="F6778">
        <v>3</v>
      </c>
      <c r="G6778" t="str">
        <f t="shared" si="316"/>
        <v>Small</v>
      </c>
      <c r="H6778" t="s">
        <v>6</v>
      </c>
      <c r="I6778" t="str">
        <f>IFERROR(VLOOKUP(A6778,sponsored_animals!$A$1:$C$2143,1,TRUE),0)</f>
        <v>b14069999a0ee6</v>
      </c>
      <c r="J6778">
        <f>VLOOKUP(H6778,location_costs!$A$1:$B$6,2,FALSE)</f>
        <v>135</v>
      </c>
      <c r="K6778" t="str">
        <f t="shared" si="317"/>
        <v>Cat_Small</v>
      </c>
      <c r="L6778">
        <f>VLOOKUP(K6778,size_costs!$D$1:$E$10,2,FALSE)</f>
        <v>100</v>
      </c>
      <c r="M6778">
        <f>VLOOKUP(C6778,age_costs!$A$1:$B$52,2,FALSE)</f>
        <v>150</v>
      </c>
    </row>
    <row r="6779" spans="1:13" x14ac:dyDescent="0.25">
      <c r="A6779" t="s">
        <v>9037</v>
      </c>
      <c r="B6779" t="s">
        <v>3071</v>
      </c>
      <c r="C6779" s="2">
        <f t="shared" si="315"/>
        <v>9</v>
      </c>
      <c r="D6779" t="s">
        <v>12</v>
      </c>
      <c r="E6779" t="s">
        <v>2217</v>
      </c>
      <c r="F6779">
        <v>16</v>
      </c>
      <c r="G6779" t="str">
        <f t="shared" si="316"/>
        <v>Medium</v>
      </c>
      <c r="H6779" t="s">
        <v>3</v>
      </c>
      <c r="I6779" t="str">
        <f>IFERROR(VLOOKUP(A6779,sponsored_animals!$A$1:$C$2143,1,TRUE),0)</f>
        <v>b14069999a0ee6</v>
      </c>
      <c r="J6779">
        <f>VLOOKUP(H6779,location_costs!$A$1:$B$6,2,FALSE)</f>
        <v>120</v>
      </c>
      <c r="K6779" t="str">
        <f t="shared" si="317"/>
        <v>Dog_Medium</v>
      </c>
      <c r="L6779">
        <f>VLOOKUP(K6779,size_costs!$D$1:$E$10,2,FALSE)</f>
        <v>150</v>
      </c>
      <c r="M6779">
        <f>VLOOKUP(C6779,age_costs!$A$1:$B$52,2,FALSE)</f>
        <v>150</v>
      </c>
    </row>
    <row r="6780" spans="1:13" x14ac:dyDescent="0.25">
      <c r="A6780" t="s">
        <v>9038</v>
      </c>
      <c r="B6780" t="s">
        <v>2230</v>
      </c>
      <c r="C6780" s="2">
        <f t="shared" si="315"/>
        <v>7</v>
      </c>
      <c r="D6780" t="s">
        <v>12</v>
      </c>
      <c r="E6780" t="s">
        <v>2535</v>
      </c>
      <c r="F6780">
        <v>11</v>
      </c>
      <c r="G6780" t="str">
        <f t="shared" si="316"/>
        <v>Medium</v>
      </c>
      <c r="H6780" t="s">
        <v>7</v>
      </c>
      <c r="I6780" t="str">
        <f>IFERROR(VLOOKUP(A6780,sponsored_animals!$A$1:$C$2143,1,TRUE),0)</f>
        <v>b14069999a0ee6</v>
      </c>
      <c r="J6780">
        <f>VLOOKUP(H6780,location_costs!$A$1:$B$6,2,FALSE)</f>
        <v>100</v>
      </c>
      <c r="K6780" t="str">
        <f t="shared" si="317"/>
        <v>Dog_Medium</v>
      </c>
      <c r="L6780">
        <f>VLOOKUP(K6780,size_costs!$D$1:$E$10,2,FALSE)</f>
        <v>150</v>
      </c>
      <c r="M6780">
        <f>VLOOKUP(C6780,age_costs!$A$1:$B$52,2,FALSE)</f>
        <v>100</v>
      </c>
    </row>
    <row r="6781" spans="1:13" x14ac:dyDescent="0.25">
      <c r="A6781" t="s">
        <v>456</v>
      </c>
      <c r="B6781" t="s">
        <v>2944</v>
      </c>
      <c r="C6781" s="2">
        <f t="shared" si="315"/>
        <v>4</v>
      </c>
      <c r="D6781" t="s">
        <v>19</v>
      </c>
      <c r="E6781" t="s">
        <v>2350</v>
      </c>
      <c r="F6781">
        <v>10</v>
      </c>
      <c r="G6781" t="str">
        <f t="shared" si="316"/>
        <v>Large</v>
      </c>
      <c r="H6781" t="s">
        <v>4</v>
      </c>
      <c r="I6781" t="str">
        <f>IFERROR(VLOOKUP(A6781,sponsored_animals!$A$1:$C$2143,1,TRUE),0)</f>
        <v>7c0c3e04e6a4d4</v>
      </c>
      <c r="J6781">
        <f>VLOOKUP(H6781,location_costs!$A$1:$B$6,2,FALSE)</f>
        <v>110</v>
      </c>
      <c r="K6781" t="str">
        <f t="shared" si="317"/>
        <v>Cat_Large</v>
      </c>
      <c r="L6781">
        <f>VLOOKUP(K6781,size_costs!$D$1:$E$10,2,FALSE)</f>
        <v>140</v>
      </c>
      <c r="M6781">
        <f>VLOOKUP(C6781,age_costs!$A$1:$B$52,2,FALSE)</f>
        <v>0</v>
      </c>
    </row>
    <row r="6782" spans="1:13" x14ac:dyDescent="0.25">
      <c r="A6782" t="s">
        <v>9039</v>
      </c>
      <c r="B6782" t="s">
        <v>15541</v>
      </c>
      <c r="C6782" s="2">
        <f t="shared" si="315"/>
        <v>12</v>
      </c>
      <c r="D6782" t="s">
        <v>12</v>
      </c>
      <c r="E6782" t="s">
        <v>2247</v>
      </c>
      <c r="F6782">
        <v>7</v>
      </c>
      <c r="G6782" t="str">
        <f t="shared" si="316"/>
        <v>Small</v>
      </c>
      <c r="H6782" t="s">
        <v>5</v>
      </c>
      <c r="I6782">
        <f>IFERROR(VLOOKUP(A6782,sponsored_animals!$A$1:$C$2143,1,TRUE),0)</f>
        <v>0</v>
      </c>
      <c r="J6782">
        <f>VLOOKUP(H6782,location_costs!$A$1:$B$6,2,FALSE)</f>
        <v>140</v>
      </c>
      <c r="K6782" t="str">
        <f t="shared" si="317"/>
        <v>Dog_Small</v>
      </c>
      <c r="L6782">
        <f>VLOOKUP(K6782,size_costs!$D$1:$E$10,2,FALSE)</f>
        <v>125</v>
      </c>
      <c r="M6782">
        <f>VLOOKUP(C6782,age_costs!$A$1:$B$52,2,FALSE)</f>
        <v>150</v>
      </c>
    </row>
    <row r="6783" spans="1:13" x14ac:dyDescent="0.25">
      <c r="A6783" t="s">
        <v>1915</v>
      </c>
      <c r="B6783" t="s">
        <v>15835</v>
      </c>
      <c r="C6783" s="2">
        <f t="shared" si="315"/>
        <v>4</v>
      </c>
      <c r="D6783" t="s">
        <v>19</v>
      </c>
      <c r="E6783" t="s">
        <v>2252</v>
      </c>
      <c r="F6783">
        <v>9</v>
      </c>
      <c r="G6783" t="str">
        <f t="shared" si="316"/>
        <v>Large</v>
      </c>
      <c r="H6783" t="s">
        <v>4</v>
      </c>
      <c r="I6783" t="str">
        <f>IFERROR(VLOOKUP(A6783,sponsored_animals!$A$1:$C$2143,1,TRUE),0)</f>
        <v>f3de00c24336c4</v>
      </c>
      <c r="J6783">
        <f>VLOOKUP(H6783,location_costs!$A$1:$B$6,2,FALSE)</f>
        <v>110</v>
      </c>
      <c r="K6783" t="str">
        <f t="shared" si="317"/>
        <v>Cat_Large</v>
      </c>
      <c r="L6783">
        <f>VLOOKUP(K6783,size_costs!$D$1:$E$10,2,FALSE)</f>
        <v>140</v>
      </c>
      <c r="M6783">
        <f>VLOOKUP(C6783,age_costs!$A$1:$B$52,2,FALSE)</f>
        <v>0</v>
      </c>
    </row>
    <row r="6784" spans="1:13" x14ac:dyDescent="0.25">
      <c r="A6784" t="s">
        <v>360</v>
      </c>
      <c r="B6784" t="s">
        <v>2916</v>
      </c>
      <c r="C6784" s="2">
        <f t="shared" si="315"/>
        <v>8</v>
      </c>
      <c r="D6784" t="s">
        <v>12</v>
      </c>
      <c r="E6784" t="s">
        <v>2196</v>
      </c>
      <c r="F6784">
        <v>31.5</v>
      </c>
      <c r="G6784" t="str">
        <f t="shared" si="316"/>
        <v>Large</v>
      </c>
      <c r="H6784" t="s">
        <v>3</v>
      </c>
      <c r="I6784" t="str">
        <f>IFERROR(VLOOKUP(A6784,sponsored_animals!$A$1:$C$2143,1,TRUE),0)</f>
        <v>b14069999a0ee6</v>
      </c>
      <c r="J6784">
        <f>VLOOKUP(H6784,location_costs!$A$1:$B$6,2,FALSE)</f>
        <v>120</v>
      </c>
      <c r="K6784" t="str">
        <f t="shared" si="317"/>
        <v>Dog_Large</v>
      </c>
      <c r="L6784">
        <f>VLOOKUP(K6784,size_costs!$D$1:$E$10,2,FALSE)</f>
        <v>175</v>
      </c>
      <c r="M6784">
        <f>VLOOKUP(C6784,age_costs!$A$1:$B$52,2,FALSE)</f>
        <v>150</v>
      </c>
    </row>
    <row r="6785" spans="1:13" x14ac:dyDescent="0.25">
      <c r="A6785" t="s">
        <v>9040</v>
      </c>
      <c r="B6785" t="s">
        <v>14003</v>
      </c>
      <c r="C6785" s="2">
        <f t="shared" si="315"/>
        <v>5</v>
      </c>
      <c r="D6785" t="s">
        <v>19</v>
      </c>
      <c r="E6785" t="s">
        <v>2198</v>
      </c>
      <c r="F6785">
        <v>3</v>
      </c>
      <c r="G6785" t="str">
        <f t="shared" si="316"/>
        <v>Small</v>
      </c>
      <c r="H6785" t="s">
        <v>6</v>
      </c>
      <c r="I6785">
        <f>IFERROR(VLOOKUP(A6785,sponsored_animals!$A$1:$C$2143,1,TRUE),0)</f>
        <v>0</v>
      </c>
      <c r="J6785">
        <f>VLOOKUP(H6785,location_costs!$A$1:$B$6,2,FALSE)</f>
        <v>135</v>
      </c>
      <c r="K6785" t="str">
        <f t="shared" si="317"/>
        <v>Cat_Small</v>
      </c>
      <c r="L6785">
        <f>VLOOKUP(K6785,size_costs!$D$1:$E$10,2,FALSE)</f>
        <v>100</v>
      </c>
      <c r="M6785">
        <f>VLOOKUP(C6785,age_costs!$A$1:$B$52,2,FALSE)</f>
        <v>100</v>
      </c>
    </row>
    <row r="6786" spans="1:13" x14ac:dyDescent="0.25">
      <c r="A6786" t="s">
        <v>9041</v>
      </c>
      <c r="B6786" t="s">
        <v>14397</v>
      </c>
      <c r="C6786" s="2">
        <f t="shared" si="315"/>
        <v>8</v>
      </c>
      <c r="D6786" t="s">
        <v>19</v>
      </c>
      <c r="E6786" t="s">
        <v>2174</v>
      </c>
      <c r="F6786">
        <v>8.5</v>
      </c>
      <c r="G6786" t="str">
        <f t="shared" si="316"/>
        <v>Large</v>
      </c>
      <c r="H6786" t="s">
        <v>6</v>
      </c>
      <c r="I6786">
        <f>IFERROR(VLOOKUP(A6786,sponsored_animals!$A$1:$C$2143,1,TRUE),0)</f>
        <v>0</v>
      </c>
      <c r="J6786">
        <f>VLOOKUP(H6786,location_costs!$A$1:$B$6,2,FALSE)</f>
        <v>135</v>
      </c>
      <c r="K6786" t="str">
        <f t="shared" si="317"/>
        <v>Cat_Large</v>
      </c>
      <c r="L6786">
        <f>VLOOKUP(K6786,size_costs!$D$1:$E$10,2,FALSE)</f>
        <v>140</v>
      </c>
      <c r="M6786">
        <f>VLOOKUP(C6786,age_costs!$A$1:$B$52,2,FALSE)</f>
        <v>150</v>
      </c>
    </row>
    <row r="6787" spans="1:13" x14ac:dyDescent="0.25">
      <c r="A6787" t="s">
        <v>9042</v>
      </c>
      <c r="B6787" t="s">
        <v>2879</v>
      </c>
      <c r="C6787" s="2">
        <f t="shared" ref="C6787:C6850" si="318">ROUND(YEARFRAC(B6787,"31/12/2021"),0)</f>
        <v>7</v>
      </c>
      <c r="D6787" t="s">
        <v>12</v>
      </c>
      <c r="E6787" t="s">
        <v>2219</v>
      </c>
      <c r="F6787">
        <v>17</v>
      </c>
      <c r="G6787" t="str">
        <f t="shared" ref="G6787:G6850" si="319">IF(AND(D6787="Dog",F6787&lt;=10),"Small",IF(AND(D6787="Dog",F6787&gt;10,F6787&lt;=30),"Medium",IF(AND(D6787="Dog",F6787&gt;30),"Large",IF(AND(D6787="Cat",F6787&lt;=5),"Small",IF(AND(D6787="Cat",F6787&gt;5,F6787&lt;=7),"Medium",IF(AND(D6787="Cat",F6787&gt;=7),"Large",IF(AND(D6787="Bird",F6787&lt;=0.7),"Small",IF(AND(D6787="Bird",F6787&gt;0.7,F6787&lt;=1.1),"Medium",IF(AND(D6787="Bird",F6787&gt;1.1),"Large","Erro")))))))))</f>
        <v>Medium</v>
      </c>
      <c r="H6787" t="s">
        <v>7</v>
      </c>
      <c r="I6787" t="str">
        <f>IFERROR(VLOOKUP(A6787,sponsored_animals!$A$1:$C$2143,1,TRUE),0)</f>
        <v>4fca6ef6dbda96</v>
      </c>
      <c r="J6787">
        <f>VLOOKUP(H6787,location_costs!$A$1:$B$6,2,FALSE)</f>
        <v>100</v>
      </c>
      <c r="K6787" t="str">
        <f t="shared" ref="K6787:K6850" si="320">D6787&amp;"_"&amp;G6787</f>
        <v>Dog_Medium</v>
      </c>
      <c r="L6787">
        <f>VLOOKUP(K6787,size_costs!$D$1:$E$10,2,FALSE)</f>
        <v>150</v>
      </c>
      <c r="M6787">
        <f>VLOOKUP(C6787,age_costs!$A$1:$B$52,2,FALSE)</f>
        <v>100</v>
      </c>
    </row>
    <row r="6788" spans="1:13" x14ac:dyDescent="0.25">
      <c r="A6788" t="s">
        <v>9044</v>
      </c>
      <c r="B6788" t="s">
        <v>13731</v>
      </c>
      <c r="C6788" s="2">
        <f t="shared" si="318"/>
        <v>7</v>
      </c>
      <c r="D6788" t="s">
        <v>19</v>
      </c>
      <c r="E6788" t="s">
        <v>2200</v>
      </c>
      <c r="F6788">
        <v>3</v>
      </c>
      <c r="G6788" t="str">
        <f t="shared" si="319"/>
        <v>Small</v>
      </c>
      <c r="H6788" t="s">
        <v>6</v>
      </c>
      <c r="I6788" t="str">
        <f>IFERROR(VLOOKUP(A6788,sponsored_animals!$A$1:$C$2143,1,TRUE),0)</f>
        <v>36806649e5722d</v>
      </c>
      <c r="J6788">
        <f>VLOOKUP(H6788,location_costs!$A$1:$B$6,2,FALSE)</f>
        <v>135</v>
      </c>
      <c r="K6788" t="str">
        <f t="shared" si="320"/>
        <v>Cat_Small</v>
      </c>
      <c r="L6788">
        <f>VLOOKUP(K6788,size_costs!$D$1:$E$10,2,FALSE)</f>
        <v>100</v>
      </c>
      <c r="M6788">
        <f>VLOOKUP(C6788,age_costs!$A$1:$B$52,2,FALSE)</f>
        <v>100</v>
      </c>
    </row>
    <row r="6789" spans="1:13" x14ac:dyDescent="0.25">
      <c r="A6789" t="s">
        <v>9045</v>
      </c>
      <c r="B6789" t="s">
        <v>15836</v>
      </c>
      <c r="C6789" s="2">
        <f t="shared" si="318"/>
        <v>9</v>
      </c>
      <c r="D6789" t="s">
        <v>12</v>
      </c>
      <c r="E6789" t="s">
        <v>2191</v>
      </c>
      <c r="F6789">
        <v>8</v>
      </c>
      <c r="G6789" t="str">
        <f t="shared" si="319"/>
        <v>Small</v>
      </c>
      <c r="H6789" t="s">
        <v>3</v>
      </c>
      <c r="I6789" t="str">
        <f>IFERROR(VLOOKUP(A6789,sponsored_animals!$A$1:$C$2143,1,TRUE),0)</f>
        <v>36806649e5722d</v>
      </c>
      <c r="J6789">
        <f>VLOOKUP(H6789,location_costs!$A$1:$B$6,2,FALSE)</f>
        <v>120</v>
      </c>
      <c r="K6789" t="str">
        <f t="shared" si="320"/>
        <v>Dog_Small</v>
      </c>
      <c r="L6789">
        <f>VLOOKUP(K6789,size_costs!$D$1:$E$10,2,FALSE)</f>
        <v>125</v>
      </c>
      <c r="M6789">
        <f>VLOOKUP(C6789,age_costs!$A$1:$B$52,2,FALSE)</f>
        <v>150</v>
      </c>
    </row>
    <row r="6790" spans="1:13" x14ac:dyDescent="0.25">
      <c r="A6790" t="s">
        <v>9046</v>
      </c>
      <c r="B6790" t="s">
        <v>14630</v>
      </c>
      <c r="C6790" s="2">
        <f t="shared" si="318"/>
        <v>9</v>
      </c>
      <c r="D6790" t="s">
        <v>19</v>
      </c>
      <c r="E6790" t="s">
        <v>2760</v>
      </c>
      <c r="F6790">
        <v>2</v>
      </c>
      <c r="G6790" t="str">
        <f t="shared" si="319"/>
        <v>Small</v>
      </c>
      <c r="H6790" t="s">
        <v>6</v>
      </c>
      <c r="I6790" t="str">
        <f>IFERROR(VLOOKUP(A6790,sponsored_animals!$A$1:$C$2143,1,TRUE),0)</f>
        <v>36806649e5722d</v>
      </c>
      <c r="J6790">
        <f>VLOOKUP(H6790,location_costs!$A$1:$B$6,2,FALSE)</f>
        <v>135</v>
      </c>
      <c r="K6790" t="str">
        <f t="shared" si="320"/>
        <v>Cat_Small</v>
      </c>
      <c r="L6790">
        <f>VLOOKUP(K6790,size_costs!$D$1:$E$10,2,FALSE)</f>
        <v>100</v>
      </c>
      <c r="M6790">
        <f>VLOOKUP(C6790,age_costs!$A$1:$B$52,2,FALSE)</f>
        <v>150</v>
      </c>
    </row>
    <row r="6791" spans="1:13" x14ac:dyDescent="0.25">
      <c r="A6791" t="s">
        <v>9047</v>
      </c>
      <c r="B6791" t="s">
        <v>2297</v>
      </c>
      <c r="C6791" s="2">
        <f t="shared" si="318"/>
        <v>8</v>
      </c>
      <c r="D6791" t="s">
        <v>19</v>
      </c>
      <c r="E6791" t="s">
        <v>2760</v>
      </c>
      <c r="F6791">
        <v>8</v>
      </c>
      <c r="G6791" t="str">
        <f t="shared" si="319"/>
        <v>Large</v>
      </c>
      <c r="H6791" t="s">
        <v>6</v>
      </c>
      <c r="I6791">
        <f>IFERROR(VLOOKUP(A6791,sponsored_animals!$A$1:$C$2143,1,TRUE),0)</f>
        <v>0</v>
      </c>
      <c r="J6791">
        <f>VLOOKUP(H6791,location_costs!$A$1:$B$6,2,FALSE)</f>
        <v>135</v>
      </c>
      <c r="K6791" t="str">
        <f t="shared" si="320"/>
        <v>Cat_Large</v>
      </c>
      <c r="L6791">
        <f>VLOOKUP(K6791,size_costs!$D$1:$E$10,2,FALSE)</f>
        <v>140</v>
      </c>
      <c r="M6791">
        <f>VLOOKUP(C6791,age_costs!$A$1:$B$52,2,FALSE)</f>
        <v>150</v>
      </c>
    </row>
    <row r="6792" spans="1:13" x14ac:dyDescent="0.25">
      <c r="A6792" t="s">
        <v>282</v>
      </c>
      <c r="B6792" t="s">
        <v>13836</v>
      </c>
      <c r="C6792" s="2">
        <f t="shared" si="318"/>
        <v>3</v>
      </c>
      <c r="D6792" t="s">
        <v>12</v>
      </c>
      <c r="E6792" t="s">
        <v>2223</v>
      </c>
      <c r="F6792">
        <v>46</v>
      </c>
      <c r="G6792" t="str">
        <f t="shared" si="319"/>
        <v>Large</v>
      </c>
      <c r="H6792" t="s">
        <v>7</v>
      </c>
      <c r="I6792" t="str">
        <f>IFERROR(VLOOKUP(A6792,sponsored_animals!$A$1:$C$2143,1,TRUE),0)</f>
        <v>b14069999a0ee6</v>
      </c>
      <c r="J6792">
        <f>VLOOKUP(H6792,location_costs!$A$1:$B$6,2,FALSE)</f>
        <v>100</v>
      </c>
      <c r="K6792" t="str">
        <f t="shared" si="320"/>
        <v>Dog_Large</v>
      </c>
      <c r="L6792">
        <f>VLOOKUP(K6792,size_costs!$D$1:$E$10,2,FALSE)</f>
        <v>175</v>
      </c>
      <c r="M6792">
        <f>VLOOKUP(C6792,age_costs!$A$1:$B$52,2,FALSE)</f>
        <v>0</v>
      </c>
    </row>
    <row r="6793" spans="1:13" x14ac:dyDescent="0.25">
      <c r="A6793" t="s">
        <v>9048</v>
      </c>
      <c r="B6793" t="s">
        <v>14762</v>
      </c>
      <c r="C6793" s="2">
        <f t="shared" si="318"/>
        <v>3</v>
      </c>
      <c r="D6793" t="s">
        <v>12</v>
      </c>
      <c r="E6793" t="s">
        <v>7548</v>
      </c>
      <c r="F6793">
        <v>47</v>
      </c>
      <c r="G6793" t="str">
        <f t="shared" si="319"/>
        <v>Large</v>
      </c>
      <c r="H6793" t="s">
        <v>7</v>
      </c>
      <c r="I6793" t="str">
        <f>IFERROR(VLOOKUP(A6793,sponsored_animals!$A$1:$C$2143,1,TRUE),0)</f>
        <v>36806649e5722d</v>
      </c>
      <c r="J6793">
        <f>VLOOKUP(H6793,location_costs!$A$1:$B$6,2,FALSE)</f>
        <v>100</v>
      </c>
      <c r="K6793" t="str">
        <f t="shared" si="320"/>
        <v>Dog_Large</v>
      </c>
      <c r="L6793">
        <f>VLOOKUP(K6793,size_costs!$D$1:$E$10,2,FALSE)</f>
        <v>175</v>
      </c>
      <c r="M6793">
        <f>VLOOKUP(C6793,age_costs!$A$1:$B$52,2,FALSE)</f>
        <v>0</v>
      </c>
    </row>
    <row r="6794" spans="1:13" x14ac:dyDescent="0.25">
      <c r="A6794" t="s">
        <v>649</v>
      </c>
      <c r="B6794" t="s">
        <v>5167</v>
      </c>
      <c r="C6794" s="2">
        <f t="shared" si="318"/>
        <v>4</v>
      </c>
      <c r="D6794" t="s">
        <v>12</v>
      </c>
      <c r="E6794" t="s">
        <v>2207</v>
      </c>
      <c r="F6794">
        <v>41</v>
      </c>
      <c r="G6794" t="str">
        <f t="shared" si="319"/>
        <v>Large</v>
      </c>
      <c r="H6794" t="s">
        <v>3</v>
      </c>
      <c r="I6794" t="str">
        <f>IFERROR(VLOOKUP(A6794,sponsored_animals!$A$1:$C$2143,1,TRUE),0)</f>
        <v>d40d0d9a6a4451</v>
      </c>
      <c r="J6794">
        <f>VLOOKUP(H6794,location_costs!$A$1:$B$6,2,FALSE)</f>
        <v>120</v>
      </c>
      <c r="K6794" t="str">
        <f t="shared" si="320"/>
        <v>Dog_Large</v>
      </c>
      <c r="L6794">
        <f>VLOOKUP(K6794,size_costs!$D$1:$E$10,2,FALSE)</f>
        <v>175</v>
      </c>
      <c r="M6794">
        <f>VLOOKUP(C6794,age_costs!$A$1:$B$52,2,FALSE)</f>
        <v>0</v>
      </c>
    </row>
    <row r="6795" spans="1:13" x14ac:dyDescent="0.25">
      <c r="A6795" t="s">
        <v>9049</v>
      </c>
      <c r="B6795" t="s">
        <v>14682</v>
      </c>
      <c r="C6795" s="2">
        <f t="shared" si="318"/>
        <v>7</v>
      </c>
      <c r="D6795" t="s">
        <v>19</v>
      </c>
      <c r="E6795" t="s">
        <v>2849</v>
      </c>
      <c r="F6795">
        <v>2</v>
      </c>
      <c r="G6795" t="str">
        <f t="shared" si="319"/>
        <v>Small</v>
      </c>
      <c r="H6795" t="s">
        <v>7</v>
      </c>
      <c r="I6795" t="str">
        <f>IFERROR(VLOOKUP(A6795,sponsored_animals!$A$1:$C$2143,1,TRUE),0)</f>
        <v>4fca6ef6dbda96</v>
      </c>
      <c r="J6795">
        <f>VLOOKUP(H6795,location_costs!$A$1:$B$6,2,FALSE)</f>
        <v>100</v>
      </c>
      <c r="K6795" t="str">
        <f t="shared" si="320"/>
        <v>Cat_Small</v>
      </c>
      <c r="L6795">
        <f>VLOOKUP(K6795,size_costs!$D$1:$E$10,2,FALSE)</f>
        <v>100</v>
      </c>
      <c r="M6795">
        <f>VLOOKUP(C6795,age_costs!$A$1:$B$52,2,FALSE)</f>
        <v>100</v>
      </c>
    </row>
    <row r="6796" spans="1:13" x14ac:dyDescent="0.25">
      <c r="A6796" t="s">
        <v>9050</v>
      </c>
      <c r="B6796" t="s">
        <v>13703</v>
      </c>
      <c r="C6796" s="2">
        <f t="shared" si="318"/>
        <v>4</v>
      </c>
      <c r="D6796" t="s">
        <v>19</v>
      </c>
      <c r="E6796" t="s">
        <v>2182</v>
      </c>
      <c r="F6796">
        <v>8</v>
      </c>
      <c r="G6796" t="str">
        <f t="shared" si="319"/>
        <v>Large</v>
      </c>
      <c r="H6796" t="s">
        <v>5</v>
      </c>
      <c r="I6796">
        <f>IFERROR(VLOOKUP(A6796,sponsored_animals!$A$1:$C$2143,1,TRUE),0)</f>
        <v>0</v>
      </c>
      <c r="J6796">
        <f>VLOOKUP(H6796,location_costs!$A$1:$B$6,2,FALSE)</f>
        <v>140</v>
      </c>
      <c r="K6796" t="str">
        <f t="shared" si="320"/>
        <v>Cat_Large</v>
      </c>
      <c r="L6796">
        <f>VLOOKUP(K6796,size_costs!$D$1:$E$10,2,FALSE)</f>
        <v>140</v>
      </c>
      <c r="M6796">
        <f>VLOOKUP(C6796,age_costs!$A$1:$B$52,2,FALSE)</f>
        <v>0</v>
      </c>
    </row>
    <row r="6797" spans="1:13" x14ac:dyDescent="0.25">
      <c r="A6797" t="s">
        <v>9051</v>
      </c>
      <c r="B6797" t="s">
        <v>13981</v>
      </c>
      <c r="C6797" s="2">
        <f t="shared" si="318"/>
        <v>10</v>
      </c>
      <c r="D6797" t="s">
        <v>12</v>
      </c>
      <c r="E6797" t="s">
        <v>2241</v>
      </c>
      <c r="F6797">
        <v>42</v>
      </c>
      <c r="G6797" t="str">
        <f t="shared" si="319"/>
        <v>Large</v>
      </c>
      <c r="H6797" t="s">
        <v>7</v>
      </c>
      <c r="I6797" t="str">
        <f>IFERROR(VLOOKUP(A6797,sponsored_animals!$A$1:$C$2143,1,TRUE),0)</f>
        <v>178f1189a06b68</v>
      </c>
      <c r="J6797">
        <f>VLOOKUP(H6797,location_costs!$A$1:$B$6,2,FALSE)</f>
        <v>100</v>
      </c>
      <c r="K6797" t="str">
        <f t="shared" si="320"/>
        <v>Dog_Large</v>
      </c>
      <c r="L6797">
        <f>VLOOKUP(K6797,size_costs!$D$1:$E$10,2,FALSE)</f>
        <v>175</v>
      </c>
      <c r="M6797">
        <f>VLOOKUP(C6797,age_costs!$A$1:$B$52,2,FALSE)</f>
        <v>150</v>
      </c>
    </row>
    <row r="6798" spans="1:13" x14ac:dyDescent="0.25">
      <c r="A6798" t="s">
        <v>9052</v>
      </c>
      <c r="B6798" t="s">
        <v>15126</v>
      </c>
      <c r="C6798" s="2">
        <f t="shared" si="318"/>
        <v>5</v>
      </c>
      <c r="D6798" t="s">
        <v>19</v>
      </c>
      <c r="E6798" t="s">
        <v>2198</v>
      </c>
      <c r="F6798">
        <v>6</v>
      </c>
      <c r="G6798" t="str">
        <f t="shared" si="319"/>
        <v>Medium</v>
      </c>
      <c r="H6798" t="s">
        <v>3</v>
      </c>
      <c r="I6798" t="str">
        <f>IFERROR(VLOOKUP(A6798,sponsored_animals!$A$1:$C$2143,1,TRUE),0)</f>
        <v>74228ffdfe76aa</v>
      </c>
      <c r="J6798">
        <f>VLOOKUP(H6798,location_costs!$A$1:$B$6,2,FALSE)</f>
        <v>120</v>
      </c>
      <c r="K6798" t="str">
        <f t="shared" si="320"/>
        <v>Cat_Medium</v>
      </c>
      <c r="L6798">
        <f>VLOOKUP(K6798,size_costs!$D$1:$E$10,2,FALSE)</f>
        <v>120</v>
      </c>
      <c r="M6798">
        <f>VLOOKUP(C6798,age_costs!$A$1:$B$52,2,FALSE)</f>
        <v>100</v>
      </c>
    </row>
    <row r="6799" spans="1:13" x14ac:dyDescent="0.25">
      <c r="A6799" t="s">
        <v>9053</v>
      </c>
      <c r="B6799" t="s">
        <v>14743</v>
      </c>
      <c r="C6799" s="2">
        <f t="shared" si="318"/>
        <v>8</v>
      </c>
      <c r="D6799" t="s">
        <v>12</v>
      </c>
      <c r="E6799" t="s">
        <v>2294</v>
      </c>
      <c r="F6799">
        <v>26</v>
      </c>
      <c r="G6799" t="str">
        <f t="shared" si="319"/>
        <v>Medium</v>
      </c>
      <c r="H6799" t="s">
        <v>4</v>
      </c>
      <c r="I6799" t="str">
        <f>IFERROR(VLOOKUP(A6799,sponsored_animals!$A$1:$C$2143,1,TRUE),0)</f>
        <v>b14069999a0ee6</v>
      </c>
      <c r="J6799">
        <f>VLOOKUP(H6799,location_costs!$A$1:$B$6,2,FALSE)</f>
        <v>110</v>
      </c>
      <c r="K6799" t="str">
        <f t="shared" si="320"/>
        <v>Dog_Medium</v>
      </c>
      <c r="L6799">
        <f>VLOOKUP(K6799,size_costs!$D$1:$E$10,2,FALSE)</f>
        <v>150</v>
      </c>
      <c r="M6799">
        <f>VLOOKUP(C6799,age_costs!$A$1:$B$52,2,FALSE)</f>
        <v>150</v>
      </c>
    </row>
    <row r="6800" spans="1:13" x14ac:dyDescent="0.25">
      <c r="A6800" t="s">
        <v>9054</v>
      </c>
      <c r="B6800" t="s">
        <v>6406</v>
      </c>
      <c r="C6800" s="2">
        <f t="shared" si="318"/>
        <v>9</v>
      </c>
      <c r="D6800" t="s">
        <v>12</v>
      </c>
      <c r="E6800" t="s">
        <v>2280</v>
      </c>
      <c r="F6800">
        <v>23</v>
      </c>
      <c r="G6800" t="str">
        <f t="shared" si="319"/>
        <v>Medium</v>
      </c>
      <c r="H6800" t="s">
        <v>5</v>
      </c>
      <c r="I6800" t="str">
        <f>IFERROR(VLOOKUP(A6800,sponsored_animals!$A$1:$C$2143,1,TRUE),0)</f>
        <v>178f1189a06b68</v>
      </c>
      <c r="J6800">
        <f>VLOOKUP(H6800,location_costs!$A$1:$B$6,2,FALSE)</f>
        <v>140</v>
      </c>
      <c r="K6800" t="str">
        <f t="shared" si="320"/>
        <v>Dog_Medium</v>
      </c>
      <c r="L6800">
        <f>VLOOKUP(K6800,size_costs!$D$1:$E$10,2,FALSE)</f>
        <v>150</v>
      </c>
      <c r="M6800">
        <f>VLOOKUP(C6800,age_costs!$A$1:$B$52,2,FALSE)</f>
        <v>150</v>
      </c>
    </row>
    <row r="6801" spans="1:13" x14ac:dyDescent="0.25">
      <c r="A6801" t="s">
        <v>9056</v>
      </c>
      <c r="B6801" t="s">
        <v>14513</v>
      </c>
      <c r="C6801" s="2">
        <f t="shared" si="318"/>
        <v>8</v>
      </c>
      <c r="D6801" t="s">
        <v>12</v>
      </c>
      <c r="E6801" t="s">
        <v>2217</v>
      </c>
      <c r="F6801">
        <v>27</v>
      </c>
      <c r="G6801" t="str">
        <f t="shared" si="319"/>
        <v>Medium</v>
      </c>
      <c r="H6801" t="s">
        <v>5</v>
      </c>
      <c r="I6801" t="str">
        <f>IFERROR(VLOOKUP(A6801,sponsored_animals!$A$1:$C$2143,1,TRUE),0)</f>
        <v>438efb0f97b6a3</v>
      </c>
      <c r="J6801">
        <f>VLOOKUP(H6801,location_costs!$A$1:$B$6,2,FALSE)</f>
        <v>140</v>
      </c>
      <c r="K6801" t="str">
        <f t="shared" si="320"/>
        <v>Dog_Medium</v>
      </c>
      <c r="L6801">
        <f>VLOOKUP(K6801,size_costs!$D$1:$E$10,2,FALSE)</f>
        <v>150</v>
      </c>
      <c r="M6801">
        <f>VLOOKUP(C6801,age_costs!$A$1:$B$52,2,FALSE)</f>
        <v>150</v>
      </c>
    </row>
    <row r="6802" spans="1:13" x14ac:dyDescent="0.25">
      <c r="A6802" t="s">
        <v>415</v>
      </c>
      <c r="B6802" t="s">
        <v>9694</v>
      </c>
      <c r="C6802" s="2">
        <f t="shared" si="318"/>
        <v>9</v>
      </c>
      <c r="D6802" t="s">
        <v>12</v>
      </c>
      <c r="E6802" t="s">
        <v>2231</v>
      </c>
      <c r="F6802">
        <v>44</v>
      </c>
      <c r="G6802" t="str">
        <f t="shared" si="319"/>
        <v>Large</v>
      </c>
      <c r="H6802" t="s">
        <v>5</v>
      </c>
      <c r="I6802" t="str">
        <f>IFERROR(VLOOKUP(A6802,sponsored_animals!$A$1:$C$2143,1,TRUE),0)</f>
        <v>178f1189a06b68</v>
      </c>
      <c r="J6802">
        <f>VLOOKUP(H6802,location_costs!$A$1:$B$6,2,FALSE)</f>
        <v>140</v>
      </c>
      <c r="K6802" t="str">
        <f t="shared" si="320"/>
        <v>Dog_Large</v>
      </c>
      <c r="L6802">
        <f>VLOOKUP(K6802,size_costs!$D$1:$E$10,2,FALSE)</f>
        <v>175</v>
      </c>
      <c r="M6802">
        <f>VLOOKUP(C6802,age_costs!$A$1:$B$52,2,FALSE)</f>
        <v>150</v>
      </c>
    </row>
    <row r="6803" spans="1:13" x14ac:dyDescent="0.25">
      <c r="A6803" t="s">
        <v>9057</v>
      </c>
      <c r="B6803" t="s">
        <v>13688</v>
      </c>
      <c r="C6803" s="2">
        <f t="shared" si="318"/>
        <v>6</v>
      </c>
      <c r="D6803" t="s">
        <v>12</v>
      </c>
      <c r="E6803" t="s">
        <v>2207</v>
      </c>
      <c r="F6803">
        <v>12</v>
      </c>
      <c r="G6803" t="str">
        <f t="shared" si="319"/>
        <v>Medium</v>
      </c>
      <c r="H6803" t="s">
        <v>3</v>
      </c>
      <c r="I6803" t="str">
        <f>IFERROR(VLOOKUP(A6803,sponsored_animals!$A$1:$C$2143,1,TRUE),0)</f>
        <v>178f1189a06b68</v>
      </c>
      <c r="J6803">
        <f>VLOOKUP(H6803,location_costs!$A$1:$B$6,2,FALSE)</f>
        <v>120</v>
      </c>
      <c r="K6803" t="str">
        <f t="shared" si="320"/>
        <v>Dog_Medium</v>
      </c>
      <c r="L6803">
        <f>VLOOKUP(K6803,size_costs!$D$1:$E$10,2,FALSE)</f>
        <v>150</v>
      </c>
      <c r="M6803">
        <f>VLOOKUP(C6803,age_costs!$A$1:$B$52,2,FALSE)</f>
        <v>100</v>
      </c>
    </row>
    <row r="6804" spans="1:13" x14ac:dyDescent="0.25">
      <c r="A6804" t="s">
        <v>9058</v>
      </c>
      <c r="B6804" t="s">
        <v>15467</v>
      </c>
      <c r="C6804" s="2">
        <f t="shared" si="318"/>
        <v>6</v>
      </c>
      <c r="D6804" t="s">
        <v>12</v>
      </c>
      <c r="E6804" t="s">
        <v>2233</v>
      </c>
      <c r="F6804">
        <v>38</v>
      </c>
      <c r="G6804" t="str">
        <f t="shared" si="319"/>
        <v>Large</v>
      </c>
      <c r="H6804" t="s">
        <v>7</v>
      </c>
      <c r="I6804" t="str">
        <f>IFERROR(VLOOKUP(A6804,sponsored_animals!$A$1:$C$2143,1,TRUE),0)</f>
        <v>178f1189a06b68</v>
      </c>
      <c r="J6804">
        <f>VLOOKUP(H6804,location_costs!$A$1:$B$6,2,FALSE)</f>
        <v>100</v>
      </c>
      <c r="K6804" t="str">
        <f t="shared" si="320"/>
        <v>Dog_Large</v>
      </c>
      <c r="L6804">
        <f>VLOOKUP(K6804,size_costs!$D$1:$E$10,2,FALSE)</f>
        <v>175</v>
      </c>
      <c r="M6804">
        <f>VLOOKUP(C6804,age_costs!$A$1:$B$52,2,FALSE)</f>
        <v>100</v>
      </c>
    </row>
    <row r="6805" spans="1:13" x14ac:dyDescent="0.25">
      <c r="A6805" t="s">
        <v>9059</v>
      </c>
      <c r="B6805" t="s">
        <v>14724</v>
      </c>
      <c r="C6805" s="2">
        <f t="shared" si="318"/>
        <v>4</v>
      </c>
      <c r="D6805" t="s">
        <v>12</v>
      </c>
      <c r="E6805" t="s">
        <v>2535</v>
      </c>
      <c r="F6805">
        <v>20</v>
      </c>
      <c r="G6805" t="str">
        <f t="shared" si="319"/>
        <v>Medium</v>
      </c>
      <c r="H6805" t="s">
        <v>4</v>
      </c>
      <c r="I6805" t="str">
        <f>IFERROR(VLOOKUP(A6805,sponsored_animals!$A$1:$C$2143,1,TRUE),0)</f>
        <v>b14069999a0ee6</v>
      </c>
      <c r="J6805">
        <f>VLOOKUP(H6805,location_costs!$A$1:$B$6,2,FALSE)</f>
        <v>110</v>
      </c>
      <c r="K6805" t="str">
        <f t="shared" si="320"/>
        <v>Dog_Medium</v>
      </c>
      <c r="L6805">
        <f>VLOOKUP(K6805,size_costs!$D$1:$E$10,2,FALSE)</f>
        <v>150</v>
      </c>
      <c r="M6805">
        <f>VLOOKUP(C6805,age_costs!$A$1:$B$52,2,FALSE)</f>
        <v>0</v>
      </c>
    </row>
    <row r="6806" spans="1:13" x14ac:dyDescent="0.25">
      <c r="A6806" t="s">
        <v>9060</v>
      </c>
      <c r="B6806" t="s">
        <v>14179</v>
      </c>
      <c r="C6806" s="2">
        <f t="shared" si="318"/>
        <v>5</v>
      </c>
      <c r="D6806" t="s">
        <v>12</v>
      </c>
      <c r="E6806" t="s">
        <v>2396</v>
      </c>
      <c r="F6806">
        <v>29</v>
      </c>
      <c r="G6806" t="str">
        <f t="shared" si="319"/>
        <v>Medium</v>
      </c>
      <c r="H6806" t="s">
        <v>3</v>
      </c>
      <c r="I6806">
        <f>IFERROR(VLOOKUP(A6806,sponsored_animals!$A$1:$C$2143,1,TRUE),0)</f>
        <v>0</v>
      </c>
      <c r="J6806">
        <f>VLOOKUP(H6806,location_costs!$A$1:$B$6,2,FALSE)</f>
        <v>120</v>
      </c>
      <c r="K6806" t="str">
        <f t="shared" si="320"/>
        <v>Dog_Medium</v>
      </c>
      <c r="L6806">
        <f>VLOOKUP(K6806,size_costs!$D$1:$E$10,2,FALSE)</f>
        <v>150</v>
      </c>
      <c r="M6806">
        <f>VLOOKUP(C6806,age_costs!$A$1:$B$52,2,FALSE)</f>
        <v>100</v>
      </c>
    </row>
    <row r="6807" spans="1:13" x14ac:dyDescent="0.25">
      <c r="A6807" t="s">
        <v>319</v>
      </c>
      <c r="B6807" t="s">
        <v>15837</v>
      </c>
      <c r="C6807" s="2">
        <f t="shared" si="318"/>
        <v>11</v>
      </c>
      <c r="D6807" t="s">
        <v>12</v>
      </c>
      <c r="E6807" t="s">
        <v>2186</v>
      </c>
      <c r="F6807">
        <v>39</v>
      </c>
      <c r="G6807" t="str">
        <f t="shared" si="319"/>
        <v>Large</v>
      </c>
      <c r="H6807" t="s">
        <v>6</v>
      </c>
      <c r="I6807">
        <f>IFERROR(VLOOKUP(A6807,sponsored_animals!$A$1:$C$2143,1,TRUE),0)</f>
        <v>0</v>
      </c>
      <c r="J6807">
        <f>VLOOKUP(H6807,location_costs!$A$1:$B$6,2,FALSE)</f>
        <v>135</v>
      </c>
      <c r="K6807" t="str">
        <f t="shared" si="320"/>
        <v>Dog_Large</v>
      </c>
      <c r="L6807">
        <f>VLOOKUP(K6807,size_costs!$D$1:$E$10,2,FALSE)</f>
        <v>175</v>
      </c>
      <c r="M6807">
        <f>VLOOKUP(C6807,age_costs!$A$1:$B$52,2,FALSE)</f>
        <v>150</v>
      </c>
    </row>
    <row r="6808" spans="1:13" x14ac:dyDescent="0.25">
      <c r="A6808" t="s">
        <v>9061</v>
      </c>
      <c r="B6808" t="s">
        <v>13654</v>
      </c>
      <c r="C6808" s="2">
        <f t="shared" si="318"/>
        <v>6</v>
      </c>
      <c r="D6808" t="s">
        <v>19</v>
      </c>
      <c r="E6808" t="s">
        <v>2252</v>
      </c>
      <c r="F6808">
        <v>9</v>
      </c>
      <c r="G6808" t="str">
        <f t="shared" si="319"/>
        <v>Large</v>
      </c>
      <c r="H6808" t="s">
        <v>6</v>
      </c>
      <c r="I6808" t="str">
        <f>IFERROR(VLOOKUP(A6808,sponsored_animals!$A$1:$C$2143,1,TRUE),0)</f>
        <v>438efb0f97b6a3</v>
      </c>
      <c r="J6808">
        <f>VLOOKUP(H6808,location_costs!$A$1:$B$6,2,FALSE)</f>
        <v>135</v>
      </c>
      <c r="K6808" t="str">
        <f t="shared" si="320"/>
        <v>Cat_Large</v>
      </c>
      <c r="L6808">
        <f>VLOOKUP(K6808,size_costs!$D$1:$E$10,2,FALSE)</f>
        <v>140</v>
      </c>
      <c r="M6808">
        <f>VLOOKUP(C6808,age_costs!$A$1:$B$52,2,FALSE)</f>
        <v>100</v>
      </c>
    </row>
    <row r="6809" spans="1:13" x14ac:dyDescent="0.25">
      <c r="A6809" t="s">
        <v>9062</v>
      </c>
      <c r="B6809" t="s">
        <v>15838</v>
      </c>
      <c r="C6809" s="2">
        <f t="shared" si="318"/>
        <v>1</v>
      </c>
      <c r="D6809" t="s">
        <v>19</v>
      </c>
      <c r="E6809" t="s">
        <v>2527</v>
      </c>
      <c r="F6809">
        <v>6</v>
      </c>
      <c r="G6809" t="str">
        <f t="shared" si="319"/>
        <v>Medium</v>
      </c>
      <c r="H6809" t="s">
        <v>7</v>
      </c>
      <c r="I6809" t="str">
        <f>IFERROR(VLOOKUP(A6809,sponsored_animals!$A$1:$C$2143,1,TRUE),0)</f>
        <v>178f1189a06b68</v>
      </c>
      <c r="J6809">
        <f>VLOOKUP(H6809,location_costs!$A$1:$B$6,2,FALSE)</f>
        <v>100</v>
      </c>
      <c r="K6809" t="str">
        <f t="shared" si="320"/>
        <v>Cat_Medium</v>
      </c>
      <c r="L6809">
        <f>VLOOKUP(K6809,size_costs!$D$1:$E$10,2,FALSE)</f>
        <v>120</v>
      </c>
      <c r="M6809">
        <f>VLOOKUP(C6809,age_costs!$A$1:$B$52,2,FALSE)</f>
        <v>0</v>
      </c>
    </row>
    <row r="6810" spans="1:13" x14ac:dyDescent="0.25">
      <c r="A6810" t="s">
        <v>9063</v>
      </c>
      <c r="B6810" t="s">
        <v>15839</v>
      </c>
      <c r="C6810" s="2">
        <f t="shared" si="318"/>
        <v>17</v>
      </c>
      <c r="D6810" t="s">
        <v>12</v>
      </c>
      <c r="E6810" t="s">
        <v>2186</v>
      </c>
      <c r="F6810">
        <v>19</v>
      </c>
      <c r="G6810" t="str">
        <f t="shared" si="319"/>
        <v>Medium</v>
      </c>
      <c r="H6810" t="s">
        <v>7</v>
      </c>
      <c r="I6810" t="str">
        <f>IFERROR(VLOOKUP(A6810,sponsored_animals!$A$1:$C$2143,1,TRUE),0)</f>
        <v>36806649e5722d</v>
      </c>
      <c r="J6810">
        <f>VLOOKUP(H6810,location_costs!$A$1:$B$6,2,FALSE)</f>
        <v>100</v>
      </c>
      <c r="K6810" t="str">
        <f t="shared" si="320"/>
        <v>Dog_Medium</v>
      </c>
      <c r="L6810">
        <f>VLOOKUP(K6810,size_costs!$D$1:$E$10,2,FALSE)</f>
        <v>150</v>
      </c>
      <c r="M6810">
        <f>VLOOKUP(C6810,age_costs!$A$1:$B$52,2,FALSE)</f>
        <v>300</v>
      </c>
    </row>
    <row r="6811" spans="1:13" x14ac:dyDescent="0.25">
      <c r="A6811" t="s">
        <v>9064</v>
      </c>
      <c r="B6811" t="s">
        <v>14276</v>
      </c>
      <c r="C6811" s="2">
        <f t="shared" si="318"/>
        <v>6</v>
      </c>
      <c r="D6811" t="s">
        <v>12</v>
      </c>
      <c r="E6811" t="s">
        <v>2190</v>
      </c>
      <c r="F6811">
        <v>31.5</v>
      </c>
      <c r="G6811" t="str">
        <f t="shared" si="319"/>
        <v>Large</v>
      </c>
      <c r="H6811" t="s">
        <v>5</v>
      </c>
      <c r="I6811">
        <f>IFERROR(VLOOKUP(A6811,sponsored_animals!$A$1:$C$2143,1,TRUE),0)</f>
        <v>0</v>
      </c>
      <c r="J6811">
        <f>VLOOKUP(H6811,location_costs!$A$1:$B$6,2,FALSE)</f>
        <v>140</v>
      </c>
      <c r="K6811" t="str">
        <f t="shared" si="320"/>
        <v>Dog_Large</v>
      </c>
      <c r="L6811">
        <f>VLOOKUP(K6811,size_costs!$D$1:$E$10,2,FALSE)</f>
        <v>175</v>
      </c>
      <c r="M6811">
        <f>VLOOKUP(C6811,age_costs!$A$1:$B$52,2,FALSE)</f>
        <v>100</v>
      </c>
    </row>
    <row r="6812" spans="1:13" x14ac:dyDescent="0.25">
      <c r="A6812" t="s">
        <v>9065</v>
      </c>
      <c r="B6812" t="s">
        <v>4012</v>
      </c>
      <c r="C6812" s="2">
        <f t="shared" si="318"/>
        <v>4</v>
      </c>
      <c r="D6812" t="s">
        <v>12</v>
      </c>
      <c r="E6812" t="s">
        <v>2207</v>
      </c>
      <c r="F6812">
        <v>33</v>
      </c>
      <c r="G6812" t="str">
        <f t="shared" si="319"/>
        <v>Large</v>
      </c>
      <c r="H6812" t="s">
        <v>7</v>
      </c>
      <c r="I6812">
        <f>IFERROR(VLOOKUP(A6812,sponsored_animals!$A$1:$C$2143,1,TRUE),0)</f>
        <v>0</v>
      </c>
      <c r="J6812">
        <f>VLOOKUP(H6812,location_costs!$A$1:$B$6,2,FALSE)</f>
        <v>100</v>
      </c>
      <c r="K6812" t="str">
        <f t="shared" si="320"/>
        <v>Dog_Large</v>
      </c>
      <c r="L6812">
        <f>VLOOKUP(K6812,size_costs!$D$1:$E$10,2,FALSE)</f>
        <v>175</v>
      </c>
      <c r="M6812">
        <f>VLOOKUP(C6812,age_costs!$A$1:$B$52,2,FALSE)</f>
        <v>0</v>
      </c>
    </row>
    <row r="6813" spans="1:13" x14ac:dyDescent="0.25">
      <c r="A6813" t="s">
        <v>9066</v>
      </c>
      <c r="B6813" t="s">
        <v>4650</v>
      </c>
      <c r="C6813" s="2">
        <f t="shared" si="318"/>
        <v>10</v>
      </c>
      <c r="D6813" t="s">
        <v>12</v>
      </c>
      <c r="E6813" t="s">
        <v>9068</v>
      </c>
      <c r="F6813">
        <v>13</v>
      </c>
      <c r="G6813" t="str">
        <f t="shared" si="319"/>
        <v>Medium</v>
      </c>
      <c r="H6813" t="s">
        <v>7</v>
      </c>
      <c r="I6813">
        <f>IFERROR(VLOOKUP(A6813,sponsored_animals!$A$1:$C$2143,1,TRUE),0)</f>
        <v>0</v>
      </c>
      <c r="J6813">
        <f>VLOOKUP(H6813,location_costs!$A$1:$B$6,2,FALSE)</f>
        <v>100</v>
      </c>
      <c r="K6813" t="str">
        <f t="shared" si="320"/>
        <v>Dog_Medium</v>
      </c>
      <c r="L6813">
        <f>VLOOKUP(K6813,size_costs!$D$1:$E$10,2,FALSE)</f>
        <v>150</v>
      </c>
      <c r="M6813">
        <f>VLOOKUP(C6813,age_costs!$A$1:$B$52,2,FALSE)</f>
        <v>150</v>
      </c>
    </row>
    <row r="6814" spans="1:13" x14ac:dyDescent="0.25">
      <c r="A6814" t="s">
        <v>9069</v>
      </c>
      <c r="B6814" t="s">
        <v>15441</v>
      </c>
      <c r="C6814" s="2">
        <f t="shared" si="318"/>
        <v>6</v>
      </c>
      <c r="D6814" t="s">
        <v>19</v>
      </c>
      <c r="E6814" t="s">
        <v>2234</v>
      </c>
      <c r="F6814">
        <v>3</v>
      </c>
      <c r="G6814" t="str">
        <f t="shared" si="319"/>
        <v>Small</v>
      </c>
      <c r="H6814" t="s">
        <v>6</v>
      </c>
      <c r="I6814" t="str">
        <f>IFERROR(VLOOKUP(A6814,sponsored_animals!$A$1:$C$2143,1,TRUE),0)</f>
        <v>74228ffdfe76aa</v>
      </c>
      <c r="J6814">
        <f>VLOOKUP(H6814,location_costs!$A$1:$B$6,2,FALSE)</f>
        <v>135</v>
      </c>
      <c r="K6814" t="str">
        <f t="shared" si="320"/>
        <v>Cat_Small</v>
      </c>
      <c r="L6814">
        <f>VLOOKUP(K6814,size_costs!$D$1:$E$10,2,FALSE)</f>
        <v>100</v>
      </c>
      <c r="M6814">
        <f>VLOOKUP(C6814,age_costs!$A$1:$B$52,2,FALSE)</f>
        <v>100</v>
      </c>
    </row>
    <row r="6815" spans="1:13" x14ac:dyDescent="0.25">
      <c r="A6815" t="s">
        <v>9070</v>
      </c>
      <c r="B6815" t="s">
        <v>14303</v>
      </c>
      <c r="C6815" s="2">
        <f t="shared" si="318"/>
        <v>8</v>
      </c>
      <c r="D6815" t="s">
        <v>12</v>
      </c>
      <c r="E6815" t="s">
        <v>2207</v>
      </c>
      <c r="F6815">
        <v>32</v>
      </c>
      <c r="G6815" t="str">
        <f t="shared" si="319"/>
        <v>Large</v>
      </c>
      <c r="H6815" t="s">
        <v>3</v>
      </c>
      <c r="I6815" t="str">
        <f>IFERROR(VLOOKUP(A6815,sponsored_animals!$A$1:$C$2143,1,TRUE),0)</f>
        <v>870a9302845fa5</v>
      </c>
      <c r="J6815">
        <f>VLOOKUP(H6815,location_costs!$A$1:$B$6,2,FALSE)</f>
        <v>120</v>
      </c>
      <c r="K6815" t="str">
        <f t="shared" si="320"/>
        <v>Dog_Large</v>
      </c>
      <c r="L6815">
        <f>VLOOKUP(K6815,size_costs!$D$1:$E$10,2,FALSE)</f>
        <v>175</v>
      </c>
      <c r="M6815">
        <f>VLOOKUP(C6815,age_costs!$A$1:$B$52,2,FALSE)</f>
        <v>150</v>
      </c>
    </row>
    <row r="6816" spans="1:13" x14ac:dyDescent="0.25">
      <c r="A6816" t="s">
        <v>449</v>
      </c>
      <c r="B6816" t="s">
        <v>14000</v>
      </c>
      <c r="C6816" s="2">
        <f t="shared" si="318"/>
        <v>6</v>
      </c>
      <c r="D6816" t="s">
        <v>19</v>
      </c>
      <c r="E6816" t="s">
        <v>2252</v>
      </c>
      <c r="F6816">
        <v>9</v>
      </c>
      <c r="G6816" t="str">
        <f t="shared" si="319"/>
        <v>Large</v>
      </c>
      <c r="H6816" t="s">
        <v>5</v>
      </c>
      <c r="I6816">
        <f>IFERROR(VLOOKUP(A6816,sponsored_animals!$A$1:$C$2143,1,TRUE),0)</f>
        <v>0</v>
      </c>
      <c r="J6816">
        <f>VLOOKUP(H6816,location_costs!$A$1:$B$6,2,FALSE)</f>
        <v>140</v>
      </c>
      <c r="K6816" t="str">
        <f t="shared" si="320"/>
        <v>Cat_Large</v>
      </c>
      <c r="L6816">
        <f>VLOOKUP(K6816,size_costs!$D$1:$E$10,2,FALSE)</f>
        <v>140</v>
      </c>
      <c r="M6816">
        <f>VLOOKUP(C6816,age_costs!$A$1:$B$52,2,FALSE)</f>
        <v>100</v>
      </c>
    </row>
    <row r="6817" spans="1:13" x14ac:dyDescent="0.25">
      <c r="A6817" t="s">
        <v>9071</v>
      </c>
      <c r="B6817" t="s">
        <v>6086</v>
      </c>
      <c r="C6817" s="2">
        <f t="shared" si="318"/>
        <v>9</v>
      </c>
      <c r="D6817" t="s">
        <v>12</v>
      </c>
      <c r="E6817" t="s">
        <v>2217</v>
      </c>
      <c r="F6817">
        <v>21</v>
      </c>
      <c r="G6817" t="str">
        <f t="shared" si="319"/>
        <v>Medium</v>
      </c>
      <c r="H6817" t="s">
        <v>3</v>
      </c>
      <c r="I6817">
        <f>IFERROR(VLOOKUP(A6817,sponsored_animals!$A$1:$C$2143,1,TRUE),0)</f>
        <v>0</v>
      </c>
      <c r="J6817">
        <f>VLOOKUP(H6817,location_costs!$A$1:$B$6,2,FALSE)</f>
        <v>120</v>
      </c>
      <c r="K6817" t="str">
        <f t="shared" si="320"/>
        <v>Dog_Medium</v>
      </c>
      <c r="L6817">
        <f>VLOOKUP(K6817,size_costs!$D$1:$E$10,2,FALSE)</f>
        <v>150</v>
      </c>
      <c r="M6817">
        <f>VLOOKUP(C6817,age_costs!$A$1:$B$52,2,FALSE)</f>
        <v>150</v>
      </c>
    </row>
    <row r="6818" spans="1:13" x14ac:dyDescent="0.25">
      <c r="A6818" t="s">
        <v>9072</v>
      </c>
      <c r="B6818" t="s">
        <v>14075</v>
      </c>
      <c r="C6818" s="2">
        <f t="shared" si="318"/>
        <v>9</v>
      </c>
      <c r="D6818" t="s">
        <v>12</v>
      </c>
      <c r="E6818" t="s">
        <v>2207</v>
      </c>
      <c r="F6818">
        <v>23</v>
      </c>
      <c r="G6818" t="str">
        <f t="shared" si="319"/>
        <v>Medium</v>
      </c>
      <c r="H6818" t="s">
        <v>7</v>
      </c>
      <c r="I6818" t="str">
        <f>IFERROR(VLOOKUP(A6818,sponsored_animals!$A$1:$C$2143,1,TRUE),0)</f>
        <v>b14069999a0ee6</v>
      </c>
      <c r="J6818">
        <f>VLOOKUP(H6818,location_costs!$A$1:$B$6,2,FALSE)</f>
        <v>100</v>
      </c>
      <c r="K6818" t="str">
        <f t="shared" si="320"/>
        <v>Dog_Medium</v>
      </c>
      <c r="L6818">
        <f>VLOOKUP(K6818,size_costs!$D$1:$E$10,2,FALSE)</f>
        <v>150</v>
      </c>
      <c r="M6818">
        <f>VLOOKUP(C6818,age_costs!$A$1:$B$52,2,FALSE)</f>
        <v>150</v>
      </c>
    </row>
    <row r="6819" spans="1:13" x14ac:dyDescent="0.25">
      <c r="A6819" t="s">
        <v>9073</v>
      </c>
      <c r="B6819" t="s">
        <v>14759</v>
      </c>
      <c r="C6819" s="2">
        <f t="shared" si="318"/>
        <v>7</v>
      </c>
      <c r="D6819" t="s">
        <v>19</v>
      </c>
      <c r="E6819" t="s">
        <v>2210</v>
      </c>
      <c r="F6819">
        <v>8.5</v>
      </c>
      <c r="G6819" t="str">
        <f t="shared" si="319"/>
        <v>Large</v>
      </c>
      <c r="H6819" t="s">
        <v>7</v>
      </c>
      <c r="I6819" t="str">
        <f>IFERROR(VLOOKUP(A6819,sponsored_animals!$A$1:$C$2143,1,TRUE),0)</f>
        <v>0918714dc3a6e1</v>
      </c>
      <c r="J6819">
        <f>VLOOKUP(H6819,location_costs!$A$1:$B$6,2,FALSE)</f>
        <v>100</v>
      </c>
      <c r="K6819" t="str">
        <f t="shared" si="320"/>
        <v>Cat_Large</v>
      </c>
      <c r="L6819">
        <f>VLOOKUP(K6819,size_costs!$D$1:$E$10,2,FALSE)</f>
        <v>140</v>
      </c>
      <c r="M6819">
        <f>VLOOKUP(C6819,age_costs!$A$1:$B$52,2,FALSE)</f>
        <v>100</v>
      </c>
    </row>
    <row r="6820" spans="1:13" x14ac:dyDescent="0.25">
      <c r="A6820" t="s">
        <v>9074</v>
      </c>
      <c r="B6820" t="s">
        <v>14584</v>
      </c>
      <c r="C6820" s="2">
        <f t="shared" si="318"/>
        <v>8</v>
      </c>
      <c r="D6820" t="s">
        <v>19</v>
      </c>
      <c r="E6820" t="s">
        <v>2198</v>
      </c>
      <c r="F6820">
        <v>4</v>
      </c>
      <c r="G6820" t="str">
        <f t="shared" si="319"/>
        <v>Small</v>
      </c>
      <c r="H6820" t="s">
        <v>6</v>
      </c>
      <c r="I6820" t="str">
        <f>IFERROR(VLOOKUP(A6820,sponsored_animals!$A$1:$C$2143,1,TRUE),0)</f>
        <v>36806649e5722d</v>
      </c>
      <c r="J6820">
        <f>VLOOKUP(H6820,location_costs!$A$1:$B$6,2,FALSE)</f>
        <v>135</v>
      </c>
      <c r="K6820" t="str">
        <f t="shared" si="320"/>
        <v>Cat_Small</v>
      </c>
      <c r="L6820">
        <f>VLOOKUP(K6820,size_costs!$D$1:$E$10,2,FALSE)</f>
        <v>100</v>
      </c>
      <c r="M6820">
        <f>VLOOKUP(C6820,age_costs!$A$1:$B$52,2,FALSE)</f>
        <v>150</v>
      </c>
    </row>
    <row r="6821" spans="1:13" x14ac:dyDescent="0.25">
      <c r="A6821" t="s">
        <v>9075</v>
      </c>
      <c r="B6821" t="s">
        <v>13826</v>
      </c>
      <c r="C6821" s="2">
        <f t="shared" si="318"/>
        <v>4</v>
      </c>
      <c r="D6821" t="s">
        <v>12</v>
      </c>
      <c r="E6821" t="s">
        <v>2674</v>
      </c>
      <c r="F6821">
        <v>43</v>
      </c>
      <c r="G6821" t="str">
        <f t="shared" si="319"/>
        <v>Large</v>
      </c>
      <c r="H6821" t="s">
        <v>3</v>
      </c>
      <c r="I6821" t="str">
        <f>IFERROR(VLOOKUP(A6821,sponsored_animals!$A$1:$C$2143,1,TRUE),0)</f>
        <v>178f1189a06b68</v>
      </c>
      <c r="J6821">
        <f>VLOOKUP(H6821,location_costs!$A$1:$B$6,2,FALSE)</f>
        <v>120</v>
      </c>
      <c r="K6821" t="str">
        <f t="shared" si="320"/>
        <v>Dog_Large</v>
      </c>
      <c r="L6821">
        <f>VLOOKUP(K6821,size_costs!$D$1:$E$10,2,FALSE)</f>
        <v>175</v>
      </c>
      <c r="M6821">
        <f>VLOOKUP(C6821,age_costs!$A$1:$B$52,2,FALSE)</f>
        <v>0</v>
      </c>
    </row>
    <row r="6822" spans="1:13" x14ac:dyDescent="0.25">
      <c r="A6822" t="s">
        <v>9076</v>
      </c>
      <c r="B6822" t="s">
        <v>15840</v>
      </c>
      <c r="C6822" s="2">
        <f t="shared" si="318"/>
        <v>2</v>
      </c>
      <c r="D6822" t="s">
        <v>12</v>
      </c>
      <c r="E6822" t="s">
        <v>2207</v>
      </c>
      <c r="F6822">
        <v>11.5</v>
      </c>
      <c r="G6822" t="str">
        <f t="shared" si="319"/>
        <v>Medium</v>
      </c>
      <c r="H6822" t="s">
        <v>6</v>
      </c>
      <c r="I6822" t="str">
        <f>IFERROR(VLOOKUP(A6822,sponsored_animals!$A$1:$C$2143,1,TRUE),0)</f>
        <v>7c0c3e04e6a4d4</v>
      </c>
      <c r="J6822">
        <f>VLOOKUP(H6822,location_costs!$A$1:$B$6,2,FALSE)</f>
        <v>135</v>
      </c>
      <c r="K6822" t="str">
        <f t="shared" si="320"/>
        <v>Dog_Medium</v>
      </c>
      <c r="L6822">
        <f>VLOOKUP(K6822,size_costs!$D$1:$E$10,2,FALSE)</f>
        <v>150</v>
      </c>
      <c r="M6822">
        <f>VLOOKUP(C6822,age_costs!$A$1:$B$52,2,FALSE)</f>
        <v>0</v>
      </c>
    </row>
    <row r="6823" spans="1:13" x14ac:dyDescent="0.25">
      <c r="A6823" t="s">
        <v>9077</v>
      </c>
      <c r="B6823" t="s">
        <v>15803</v>
      </c>
      <c r="C6823" s="2">
        <f t="shared" si="318"/>
        <v>12</v>
      </c>
      <c r="D6823" t="s">
        <v>12</v>
      </c>
      <c r="E6823" t="s">
        <v>2226</v>
      </c>
      <c r="F6823">
        <v>35</v>
      </c>
      <c r="G6823" t="str">
        <f t="shared" si="319"/>
        <v>Large</v>
      </c>
      <c r="H6823" t="s">
        <v>6</v>
      </c>
      <c r="I6823" t="str">
        <f>IFERROR(VLOOKUP(A6823,sponsored_animals!$A$1:$C$2143,1,TRUE),0)</f>
        <v>36806649e5722d</v>
      </c>
      <c r="J6823">
        <f>VLOOKUP(H6823,location_costs!$A$1:$B$6,2,FALSE)</f>
        <v>135</v>
      </c>
      <c r="K6823" t="str">
        <f t="shared" si="320"/>
        <v>Dog_Large</v>
      </c>
      <c r="L6823">
        <f>VLOOKUP(K6823,size_costs!$D$1:$E$10,2,FALSE)</f>
        <v>175</v>
      </c>
      <c r="M6823">
        <f>VLOOKUP(C6823,age_costs!$A$1:$B$52,2,FALSE)</f>
        <v>150</v>
      </c>
    </row>
    <row r="6824" spans="1:13" x14ac:dyDescent="0.25">
      <c r="A6824" t="s">
        <v>9078</v>
      </c>
      <c r="B6824" t="s">
        <v>14443</v>
      </c>
      <c r="C6824" s="2">
        <f t="shared" si="318"/>
        <v>2</v>
      </c>
      <c r="D6824" t="s">
        <v>19</v>
      </c>
      <c r="E6824" t="s">
        <v>5818</v>
      </c>
      <c r="F6824">
        <v>10</v>
      </c>
      <c r="G6824" t="str">
        <f t="shared" si="319"/>
        <v>Large</v>
      </c>
      <c r="H6824" t="s">
        <v>4</v>
      </c>
      <c r="I6824" t="str">
        <f>IFERROR(VLOOKUP(A6824,sponsored_animals!$A$1:$C$2143,1,TRUE),0)</f>
        <v>36806649e5722d</v>
      </c>
      <c r="J6824">
        <f>VLOOKUP(H6824,location_costs!$A$1:$B$6,2,FALSE)</f>
        <v>110</v>
      </c>
      <c r="K6824" t="str">
        <f t="shared" si="320"/>
        <v>Cat_Large</v>
      </c>
      <c r="L6824">
        <f>VLOOKUP(K6824,size_costs!$D$1:$E$10,2,FALSE)</f>
        <v>140</v>
      </c>
      <c r="M6824">
        <f>VLOOKUP(C6824,age_costs!$A$1:$B$52,2,FALSE)</f>
        <v>0</v>
      </c>
    </row>
    <row r="6825" spans="1:13" x14ac:dyDescent="0.25">
      <c r="A6825" t="s">
        <v>9079</v>
      </c>
      <c r="B6825" t="s">
        <v>3435</v>
      </c>
      <c r="C6825" s="2">
        <f t="shared" si="318"/>
        <v>6</v>
      </c>
      <c r="D6825" t="s">
        <v>12</v>
      </c>
      <c r="E6825" t="s">
        <v>2186</v>
      </c>
      <c r="F6825">
        <v>13</v>
      </c>
      <c r="G6825" t="str">
        <f t="shared" si="319"/>
        <v>Medium</v>
      </c>
      <c r="H6825" t="s">
        <v>7</v>
      </c>
      <c r="I6825">
        <f>IFERROR(VLOOKUP(A6825,sponsored_animals!$A$1:$C$2143,1,TRUE),0)</f>
        <v>0</v>
      </c>
      <c r="J6825">
        <f>VLOOKUP(H6825,location_costs!$A$1:$B$6,2,FALSE)</f>
        <v>100</v>
      </c>
      <c r="K6825" t="str">
        <f t="shared" si="320"/>
        <v>Dog_Medium</v>
      </c>
      <c r="L6825">
        <f>VLOOKUP(K6825,size_costs!$D$1:$E$10,2,FALSE)</f>
        <v>150</v>
      </c>
      <c r="M6825">
        <f>VLOOKUP(C6825,age_costs!$A$1:$B$52,2,FALSE)</f>
        <v>100</v>
      </c>
    </row>
    <row r="6826" spans="1:13" x14ac:dyDescent="0.25">
      <c r="A6826" t="s">
        <v>9080</v>
      </c>
      <c r="B6826" t="s">
        <v>14466</v>
      </c>
      <c r="C6826" s="2">
        <f t="shared" si="318"/>
        <v>8</v>
      </c>
      <c r="D6826" t="s">
        <v>19</v>
      </c>
      <c r="E6826" t="s">
        <v>2198</v>
      </c>
      <c r="F6826">
        <v>6.5</v>
      </c>
      <c r="G6826" t="str">
        <f t="shared" si="319"/>
        <v>Medium</v>
      </c>
      <c r="H6826" t="s">
        <v>4</v>
      </c>
      <c r="I6826" t="str">
        <f>IFERROR(VLOOKUP(A6826,sponsored_animals!$A$1:$C$2143,1,TRUE),0)</f>
        <v>7c0c3e04e6a4d4</v>
      </c>
      <c r="J6826">
        <f>VLOOKUP(H6826,location_costs!$A$1:$B$6,2,FALSE)</f>
        <v>110</v>
      </c>
      <c r="K6826" t="str">
        <f t="shared" si="320"/>
        <v>Cat_Medium</v>
      </c>
      <c r="L6826">
        <f>VLOOKUP(K6826,size_costs!$D$1:$E$10,2,FALSE)</f>
        <v>120</v>
      </c>
      <c r="M6826">
        <f>VLOOKUP(C6826,age_costs!$A$1:$B$52,2,FALSE)</f>
        <v>150</v>
      </c>
    </row>
    <row r="6827" spans="1:13" x14ac:dyDescent="0.25">
      <c r="A6827" t="s">
        <v>1168</v>
      </c>
      <c r="B6827" t="s">
        <v>15621</v>
      </c>
      <c r="C6827" s="2">
        <f t="shared" si="318"/>
        <v>8</v>
      </c>
      <c r="D6827" t="s">
        <v>12</v>
      </c>
      <c r="E6827" t="s">
        <v>2244</v>
      </c>
      <c r="F6827">
        <v>24</v>
      </c>
      <c r="G6827" t="str">
        <f t="shared" si="319"/>
        <v>Medium</v>
      </c>
      <c r="H6827" t="s">
        <v>3</v>
      </c>
      <c r="I6827" t="str">
        <f>IFERROR(VLOOKUP(A6827,sponsored_animals!$A$1:$C$2143,1,TRUE),0)</f>
        <v>36806649e5722d</v>
      </c>
      <c r="J6827">
        <f>VLOOKUP(H6827,location_costs!$A$1:$B$6,2,FALSE)</f>
        <v>120</v>
      </c>
      <c r="K6827" t="str">
        <f t="shared" si="320"/>
        <v>Dog_Medium</v>
      </c>
      <c r="L6827">
        <f>VLOOKUP(K6827,size_costs!$D$1:$E$10,2,FALSE)</f>
        <v>150</v>
      </c>
      <c r="M6827">
        <f>VLOOKUP(C6827,age_costs!$A$1:$B$52,2,FALSE)</f>
        <v>150</v>
      </c>
    </row>
    <row r="6828" spans="1:13" x14ac:dyDescent="0.25">
      <c r="A6828" t="s">
        <v>9081</v>
      </c>
      <c r="B6828" t="s">
        <v>4513</v>
      </c>
      <c r="C6828" s="2">
        <f t="shared" si="318"/>
        <v>7</v>
      </c>
      <c r="D6828" t="s">
        <v>12</v>
      </c>
      <c r="E6828" t="s">
        <v>2217</v>
      </c>
      <c r="F6828">
        <v>44</v>
      </c>
      <c r="G6828" t="str">
        <f t="shared" si="319"/>
        <v>Large</v>
      </c>
      <c r="H6828" t="s">
        <v>5</v>
      </c>
      <c r="I6828" t="str">
        <f>IFERROR(VLOOKUP(A6828,sponsored_animals!$A$1:$C$2143,1,TRUE),0)</f>
        <v>36806649e5722d</v>
      </c>
      <c r="J6828">
        <f>VLOOKUP(H6828,location_costs!$A$1:$B$6,2,FALSE)</f>
        <v>140</v>
      </c>
      <c r="K6828" t="str">
        <f t="shared" si="320"/>
        <v>Dog_Large</v>
      </c>
      <c r="L6828">
        <f>VLOOKUP(K6828,size_costs!$D$1:$E$10,2,FALSE)</f>
        <v>175</v>
      </c>
      <c r="M6828">
        <f>VLOOKUP(C6828,age_costs!$A$1:$B$52,2,FALSE)</f>
        <v>100</v>
      </c>
    </row>
    <row r="6829" spans="1:13" x14ac:dyDescent="0.25">
      <c r="A6829" t="s">
        <v>1017</v>
      </c>
      <c r="B6829" t="s">
        <v>3384</v>
      </c>
      <c r="C6829" s="2">
        <f t="shared" si="318"/>
        <v>7</v>
      </c>
      <c r="D6829" t="s">
        <v>19</v>
      </c>
      <c r="E6829" t="s">
        <v>2252</v>
      </c>
      <c r="F6829">
        <v>4</v>
      </c>
      <c r="G6829" t="str">
        <f t="shared" si="319"/>
        <v>Small</v>
      </c>
      <c r="H6829" t="s">
        <v>4</v>
      </c>
      <c r="I6829" t="str">
        <f>IFERROR(VLOOKUP(A6829,sponsored_animals!$A$1:$C$2143,1,TRUE),0)</f>
        <v>178f1189a06b68</v>
      </c>
      <c r="J6829">
        <f>VLOOKUP(H6829,location_costs!$A$1:$B$6,2,FALSE)</f>
        <v>110</v>
      </c>
      <c r="K6829" t="str">
        <f t="shared" si="320"/>
        <v>Cat_Small</v>
      </c>
      <c r="L6829">
        <f>VLOOKUP(K6829,size_costs!$D$1:$E$10,2,FALSE)</f>
        <v>100</v>
      </c>
      <c r="M6829">
        <f>VLOOKUP(C6829,age_costs!$A$1:$B$52,2,FALSE)</f>
        <v>100</v>
      </c>
    </row>
    <row r="6830" spans="1:13" x14ac:dyDescent="0.25">
      <c r="A6830" t="s">
        <v>9083</v>
      </c>
      <c r="B6830" t="s">
        <v>3968</v>
      </c>
      <c r="C6830" s="2">
        <f t="shared" si="318"/>
        <v>13</v>
      </c>
      <c r="D6830" t="s">
        <v>19</v>
      </c>
      <c r="E6830" t="s">
        <v>2210</v>
      </c>
      <c r="F6830">
        <v>6.5</v>
      </c>
      <c r="G6830" t="str">
        <f t="shared" si="319"/>
        <v>Medium</v>
      </c>
      <c r="H6830" t="s">
        <v>4</v>
      </c>
      <c r="I6830" t="str">
        <f>IFERROR(VLOOKUP(A6830,sponsored_animals!$A$1:$C$2143,1,TRUE),0)</f>
        <v>7c0c3e04e6a4d4</v>
      </c>
      <c r="J6830">
        <f>VLOOKUP(H6830,location_costs!$A$1:$B$6,2,FALSE)</f>
        <v>110</v>
      </c>
      <c r="K6830" t="str">
        <f t="shared" si="320"/>
        <v>Cat_Medium</v>
      </c>
      <c r="L6830">
        <f>VLOOKUP(K6830,size_costs!$D$1:$E$10,2,FALSE)</f>
        <v>120</v>
      </c>
      <c r="M6830">
        <f>VLOOKUP(C6830,age_costs!$A$1:$B$52,2,FALSE)</f>
        <v>200</v>
      </c>
    </row>
    <row r="6831" spans="1:13" x14ac:dyDescent="0.25">
      <c r="A6831" t="s">
        <v>790</v>
      </c>
      <c r="B6831" t="s">
        <v>14367</v>
      </c>
      <c r="C6831" s="2">
        <f t="shared" si="318"/>
        <v>6</v>
      </c>
      <c r="D6831" t="s">
        <v>12</v>
      </c>
      <c r="E6831" t="s">
        <v>2615</v>
      </c>
      <c r="F6831">
        <v>45</v>
      </c>
      <c r="G6831" t="str">
        <f t="shared" si="319"/>
        <v>Large</v>
      </c>
      <c r="H6831" t="s">
        <v>5</v>
      </c>
      <c r="I6831" t="str">
        <f>IFERROR(VLOOKUP(A6831,sponsored_animals!$A$1:$C$2143,1,TRUE),0)</f>
        <v>b14069999a0ee6</v>
      </c>
      <c r="J6831">
        <f>VLOOKUP(H6831,location_costs!$A$1:$B$6,2,FALSE)</f>
        <v>140</v>
      </c>
      <c r="K6831" t="str">
        <f t="shared" si="320"/>
        <v>Dog_Large</v>
      </c>
      <c r="L6831">
        <f>VLOOKUP(K6831,size_costs!$D$1:$E$10,2,FALSE)</f>
        <v>175</v>
      </c>
      <c r="M6831">
        <f>VLOOKUP(C6831,age_costs!$A$1:$B$52,2,FALSE)</f>
        <v>100</v>
      </c>
    </row>
    <row r="6832" spans="1:13" x14ac:dyDescent="0.25">
      <c r="A6832" t="s">
        <v>1061</v>
      </c>
      <c r="B6832" t="s">
        <v>7362</v>
      </c>
      <c r="C6832" s="2">
        <f t="shared" si="318"/>
        <v>3</v>
      </c>
      <c r="D6832" t="s">
        <v>19</v>
      </c>
      <c r="E6832" t="s">
        <v>2210</v>
      </c>
      <c r="F6832">
        <v>8.5</v>
      </c>
      <c r="G6832" t="str">
        <f t="shared" si="319"/>
        <v>Large</v>
      </c>
      <c r="H6832" t="s">
        <v>3</v>
      </c>
      <c r="I6832" t="str">
        <f>IFERROR(VLOOKUP(A6832,sponsored_animals!$A$1:$C$2143,1,TRUE),0)</f>
        <v>b14069999a0ee6</v>
      </c>
      <c r="J6832">
        <f>VLOOKUP(H6832,location_costs!$A$1:$B$6,2,FALSE)</f>
        <v>120</v>
      </c>
      <c r="K6832" t="str">
        <f t="shared" si="320"/>
        <v>Cat_Large</v>
      </c>
      <c r="L6832">
        <f>VLOOKUP(K6832,size_costs!$D$1:$E$10,2,FALSE)</f>
        <v>140</v>
      </c>
      <c r="M6832">
        <f>VLOOKUP(C6832,age_costs!$A$1:$B$52,2,FALSE)</f>
        <v>0</v>
      </c>
    </row>
    <row r="6833" spans="1:13" x14ac:dyDescent="0.25">
      <c r="A6833" t="s">
        <v>9085</v>
      </c>
      <c r="B6833" t="s">
        <v>6549</v>
      </c>
      <c r="C6833" s="2">
        <f t="shared" si="318"/>
        <v>5</v>
      </c>
      <c r="D6833" t="s">
        <v>12</v>
      </c>
      <c r="E6833" t="s">
        <v>2231</v>
      </c>
      <c r="F6833">
        <v>23</v>
      </c>
      <c r="G6833" t="str">
        <f t="shared" si="319"/>
        <v>Medium</v>
      </c>
      <c r="H6833" t="s">
        <v>6</v>
      </c>
      <c r="I6833" t="str">
        <f>IFERROR(VLOOKUP(A6833,sponsored_animals!$A$1:$C$2143,1,TRUE),0)</f>
        <v>36806649e5722d</v>
      </c>
      <c r="J6833">
        <f>VLOOKUP(H6833,location_costs!$A$1:$B$6,2,FALSE)</f>
        <v>135</v>
      </c>
      <c r="K6833" t="str">
        <f t="shared" si="320"/>
        <v>Dog_Medium</v>
      </c>
      <c r="L6833">
        <f>VLOOKUP(K6833,size_costs!$D$1:$E$10,2,FALSE)</f>
        <v>150</v>
      </c>
      <c r="M6833">
        <f>VLOOKUP(C6833,age_costs!$A$1:$B$52,2,FALSE)</f>
        <v>100</v>
      </c>
    </row>
    <row r="6834" spans="1:13" x14ac:dyDescent="0.25">
      <c r="A6834" t="s">
        <v>9086</v>
      </c>
      <c r="B6834" t="s">
        <v>4052</v>
      </c>
      <c r="C6834" s="2">
        <f t="shared" si="318"/>
        <v>5</v>
      </c>
      <c r="D6834" t="s">
        <v>19</v>
      </c>
      <c r="E6834" t="s">
        <v>2226</v>
      </c>
      <c r="F6834">
        <v>3</v>
      </c>
      <c r="G6834" t="str">
        <f t="shared" si="319"/>
        <v>Small</v>
      </c>
      <c r="H6834" t="s">
        <v>3</v>
      </c>
      <c r="I6834" t="str">
        <f>IFERROR(VLOOKUP(A6834,sponsored_animals!$A$1:$C$2143,1,TRUE),0)</f>
        <v>36806649e5722d</v>
      </c>
      <c r="J6834">
        <f>VLOOKUP(H6834,location_costs!$A$1:$B$6,2,FALSE)</f>
        <v>120</v>
      </c>
      <c r="K6834" t="str">
        <f t="shared" si="320"/>
        <v>Cat_Small</v>
      </c>
      <c r="L6834">
        <f>VLOOKUP(K6834,size_costs!$D$1:$E$10,2,FALSE)</f>
        <v>100</v>
      </c>
      <c r="M6834">
        <f>VLOOKUP(C6834,age_costs!$A$1:$B$52,2,FALSE)</f>
        <v>100</v>
      </c>
    </row>
    <row r="6835" spans="1:13" x14ac:dyDescent="0.25">
      <c r="A6835" t="s">
        <v>9087</v>
      </c>
      <c r="B6835" t="s">
        <v>3311</v>
      </c>
      <c r="C6835" s="2">
        <f t="shared" si="318"/>
        <v>5</v>
      </c>
      <c r="D6835" t="s">
        <v>12</v>
      </c>
      <c r="E6835" t="s">
        <v>2202</v>
      </c>
      <c r="F6835">
        <v>37</v>
      </c>
      <c r="G6835" t="str">
        <f t="shared" si="319"/>
        <v>Large</v>
      </c>
      <c r="H6835" t="s">
        <v>7</v>
      </c>
      <c r="I6835" t="str">
        <f>IFERROR(VLOOKUP(A6835,sponsored_animals!$A$1:$C$2143,1,TRUE),0)</f>
        <v>36806649e5722d</v>
      </c>
      <c r="J6835">
        <f>VLOOKUP(H6835,location_costs!$A$1:$B$6,2,FALSE)</f>
        <v>100</v>
      </c>
      <c r="K6835" t="str">
        <f t="shared" si="320"/>
        <v>Dog_Large</v>
      </c>
      <c r="L6835">
        <f>VLOOKUP(K6835,size_costs!$D$1:$E$10,2,FALSE)</f>
        <v>175</v>
      </c>
      <c r="M6835">
        <f>VLOOKUP(C6835,age_costs!$A$1:$B$52,2,FALSE)</f>
        <v>100</v>
      </c>
    </row>
    <row r="6836" spans="1:13" x14ac:dyDescent="0.25">
      <c r="A6836" t="s">
        <v>9088</v>
      </c>
      <c r="B6836" t="s">
        <v>5897</v>
      </c>
      <c r="C6836" s="2">
        <f t="shared" si="318"/>
        <v>6</v>
      </c>
      <c r="D6836" t="s">
        <v>12</v>
      </c>
      <c r="E6836" t="s">
        <v>2207</v>
      </c>
      <c r="F6836">
        <v>35</v>
      </c>
      <c r="G6836" t="str">
        <f t="shared" si="319"/>
        <v>Large</v>
      </c>
      <c r="H6836" t="s">
        <v>5</v>
      </c>
      <c r="I6836" t="str">
        <f>IFERROR(VLOOKUP(A6836,sponsored_animals!$A$1:$C$2143,1,TRUE),0)</f>
        <v>36806649e5722d</v>
      </c>
      <c r="J6836">
        <f>VLOOKUP(H6836,location_costs!$A$1:$B$6,2,FALSE)</f>
        <v>140</v>
      </c>
      <c r="K6836" t="str">
        <f t="shared" si="320"/>
        <v>Dog_Large</v>
      </c>
      <c r="L6836">
        <f>VLOOKUP(K6836,size_costs!$D$1:$E$10,2,FALSE)</f>
        <v>175</v>
      </c>
      <c r="M6836">
        <f>VLOOKUP(C6836,age_costs!$A$1:$B$52,2,FALSE)</f>
        <v>100</v>
      </c>
    </row>
    <row r="6837" spans="1:13" x14ac:dyDescent="0.25">
      <c r="A6837" t="s">
        <v>9089</v>
      </c>
      <c r="B6837" t="s">
        <v>14517</v>
      </c>
      <c r="C6837" s="2">
        <f t="shared" si="318"/>
        <v>2</v>
      </c>
      <c r="D6837" t="s">
        <v>12</v>
      </c>
      <c r="E6837" t="s">
        <v>2223</v>
      </c>
      <c r="F6837">
        <v>27</v>
      </c>
      <c r="G6837" t="str">
        <f t="shared" si="319"/>
        <v>Medium</v>
      </c>
      <c r="H6837" t="s">
        <v>5</v>
      </c>
      <c r="I6837" t="str">
        <f>IFERROR(VLOOKUP(A6837,sponsored_animals!$A$1:$C$2143,1,TRUE),0)</f>
        <v>36806649e5722d</v>
      </c>
      <c r="J6837">
        <f>VLOOKUP(H6837,location_costs!$A$1:$B$6,2,FALSE)</f>
        <v>140</v>
      </c>
      <c r="K6837" t="str">
        <f t="shared" si="320"/>
        <v>Dog_Medium</v>
      </c>
      <c r="L6837">
        <f>VLOOKUP(K6837,size_costs!$D$1:$E$10,2,FALSE)</f>
        <v>150</v>
      </c>
      <c r="M6837">
        <f>VLOOKUP(C6837,age_costs!$A$1:$B$52,2,FALSE)</f>
        <v>0</v>
      </c>
    </row>
    <row r="6838" spans="1:13" x14ac:dyDescent="0.25">
      <c r="A6838" t="s">
        <v>9090</v>
      </c>
      <c r="B6838" t="s">
        <v>15512</v>
      </c>
      <c r="C6838" s="2">
        <f t="shared" si="318"/>
        <v>7</v>
      </c>
      <c r="D6838" t="s">
        <v>12</v>
      </c>
      <c r="E6838" t="s">
        <v>2625</v>
      </c>
      <c r="F6838">
        <v>37</v>
      </c>
      <c r="G6838" t="str">
        <f t="shared" si="319"/>
        <v>Large</v>
      </c>
      <c r="H6838" t="s">
        <v>6</v>
      </c>
      <c r="I6838">
        <f>IFERROR(VLOOKUP(A6838,sponsored_animals!$A$1:$C$2143,1,TRUE),0)</f>
        <v>0</v>
      </c>
      <c r="J6838">
        <f>VLOOKUP(H6838,location_costs!$A$1:$B$6,2,FALSE)</f>
        <v>135</v>
      </c>
      <c r="K6838" t="str">
        <f t="shared" si="320"/>
        <v>Dog_Large</v>
      </c>
      <c r="L6838">
        <f>VLOOKUP(K6838,size_costs!$D$1:$E$10,2,FALSE)</f>
        <v>175</v>
      </c>
      <c r="M6838">
        <f>VLOOKUP(C6838,age_costs!$A$1:$B$52,2,FALSE)</f>
        <v>100</v>
      </c>
    </row>
    <row r="6839" spans="1:13" x14ac:dyDescent="0.25">
      <c r="A6839" t="s">
        <v>9091</v>
      </c>
      <c r="B6839" t="s">
        <v>6977</v>
      </c>
      <c r="C6839" s="2">
        <f t="shared" si="318"/>
        <v>7</v>
      </c>
      <c r="D6839" t="s">
        <v>12</v>
      </c>
      <c r="E6839" t="s">
        <v>2217</v>
      </c>
      <c r="F6839">
        <v>23</v>
      </c>
      <c r="G6839" t="str">
        <f t="shared" si="319"/>
        <v>Medium</v>
      </c>
      <c r="H6839" t="s">
        <v>3</v>
      </c>
      <c r="I6839" t="str">
        <f>IFERROR(VLOOKUP(A6839,sponsored_animals!$A$1:$C$2143,1,TRUE),0)</f>
        <v>214f8f6b359a1e</v>
      </c>
      <c r="J6839">
        <f>VLOOKUP(H6839,location_costs!$A$1:$B$6,2,FALSE)</f>
        <v>120</v>
      </c>
      <c r="K6839" t="str">
        <f t="shared" si="320"/>
        <v>Dog_Medium</v>
      </c>
      <c r="L6839">
        <f>VLOOKUP(K6839,size_costs!$D$1:$E$10,2,FALSE)</f>
        <v>150</v>
      </c>
      <c r="M6839">
        <f>VLOOKUP(C6839,age_costs!$A$1:$B$52,2,FALSE)</f>
        <v>100</v>
      </c>
    </row>
    <row r="6840" spans="1:13" x14ac:dyDescent="0.25">
      <c r="A6840" t="s">
        <v>9093</v>
      </c>
      <c r="B6840" t="s">
        <v>13927</v>
      </c>
      <c r="C6840" s="2">
        <f t="shared" si="318"/>
        <v>12</v>
      </c>
      <c r="D6840" t="s">
        <v>19</v>
      </c>
      <c r="E6840" t="s">
        <v>2252</v>
      </c>
      <c r="F6840">
        <v>3</v>
      </c>
      <c r="G6840" t="str">
        <f t="shared" si="319"/>
        <v>Small</v>
      </c>
      <c r="H6840" t="s">
        <v>5</v>
      </c>
      <c r="I6840" t="str">
        <f>IFERROR(VLOOKUP(A6840,sponsored_animals!$A$1:$C$2143,1,TRUE),0)</f>
        <v>f3de00c24336c4</v>
      </c>
      <c r="J6840">
        <f>VLOOKUP(H6840,location_costs!$A$1:$B$6,2,FALSE)</f>
        <v>140</v>
      </c>
      <c r="K6840" t="str">
        <f t="shared" si="320"/>
        <v>Cat_Small</v>
      </c>
      <c r="L6840">
        <f>VLOOKUP(K6840,size_costs!$D$1:$E$10,2,FALSE)</f>
        <v>100</v>
      </c>
      <c r="M6840">
        <f>VLOOKUP(C6840,age_costs!$A$1:$B$52,2,FALSE)</f>
        <v>150</v>
      </c>
    </row>
    <row r="6841" spans="1:13" x14ac:dyDescent="0.25">
      <c r="A6841" t="s">
        <v>9094</v>
      </c>
      <c r="B6841" t="s">
        <v>2371</v>
      </c>
      <c r="C6841" s="2">
        <f t="shared" si="318"/>
        <v>6</v>
      </c>
      <c r="D6841" t="s">
        <v>12</v>
      </c>
      <c r="E6841" t="s">
        <v>2226</v>
      </c>
      <c r="F6841">
        <v>17</v>
      </c>
      <c r="G6841" t="str">
        <f t="shared" si="319"/>
        <v>Medium</v>
      </c>
      <c r="H6841" t="s">
        <v>4</v>
      </c>
      <c r="I6841" t="str">
        <f>IFERROR(VLOOKUP(A6841,sponsored_animals!$A$1:$C$2143,1,TRUE),0)</f>
        <v>36806649e5722d</v>
      </c>
      <c r="J6841">
        <f>VLOOKUP(H6841,location_costs!$A$1:$B$6,2,FALSE)</f>
        <v>110</v>
      </c>
      <c r="K6841" t="str">
        <f t="shared" si="320"/>
        <v>Dog_Medium</v>
      </c>
      <c r="L6841">
        <f>VLOOKUP(K6841,size_costs!$D$1:$E$10,2,FALSE)</f>
        <v>150</v>
      </c>
      <c r="M6841">
        <f>VLOOKUP(C6841,age_costs!$A$1:$B$52,2,FALSE)</f>
        <v>100</v>
      </c>
    </row>
    <row r="6842" spans="1:13" x14ac:dyDescent="0.25">
      <c r="A6842" t="s">
        <v>632</v>
      </c>
      <c r="B6842" t="s">
        <v>13846</v>
      </c>
      <c r="C6842" s="2">
        <f t="shared" si="318"/>
        <v>7</v>
      </c>
      <c r="D6842" t="s">
        <v>12</v>
      </c>
      <c r="E6842" t="s">
        <v>2280</v>
      </c>
      <c r="F6842">
        <v>31</v>
      </c>
      <c r="G6842" t="str">
        <f t="shared" si="319"/>
        <v>Large</v>
      </c>
      <c r="H6842" t="s">
        <v>3</v>
      </c>
      <c r="I6842" t="str">
        <f>IFERROR(VLOOKUP(A6842,sponsored_animals!$A$1:$C$2143,1,TRUE),0)</f>
        <v>178f1189a06b68</v>
      </c>
      <c r="J6842">
        <f>VLOOKUP(H6842,location_costs!$A$1:$B$6,2,FALSE)</f>
        <v>120</v>
      </c>
      <c r="K6842" t="str">
        <f t="shared" si="320"/>
        <v>Dog_Large</v>
      </c>
      <c r="L6842">
        <f>VLOOKUP(K6842,size_costs!$D$1:$E$10,2,FALSE)</f>
        <v>175</v>
      </c>
      <c r="M6842">
        <f>VLOOKUP(C6842,age_costs!$A$1:$B$52,2,FALSE)</f>
        <v>100</v>
      </c>
    </row>
    <row r="6843" spans="1:13" x14ac:dyDescent="0.25">
      <c r="A6843" t="s">
        <v>9096</v>
      </c>
      <c r="B6843" t="s">
        <v>4026</v>
      </c>
      <c r="C6843" s="2">
        <f t="shared" si="318"/>
        <v>2</v>
      </c>
      <c r="D6843" t="s">
        <v>19</v>
      </c>
      <c r="E6843" t="s">
        <v>2219</v>
      </c>
      <c r="F6843">
        <v>2</v>
      </c>
      <c r="G6843" t="str">
        <f t="shared" si="319"/>
        <v>Small</v>
      </c>
      <c r="H6843" t="s">
        <v>5</v>
      </c>
      <c r="I6843" t="str">
        <f>IFERROR(VLOOKUP(A6843,sponsored_animals!$A$1:$C$2143,1,TRUE),0)</f>
        <v>214f8f6b359a1e</v>
      </c>
      <c r="J6843">
        <f>VLOOKUP(H6843,location_costs!$A$1:$B$6,2,FALSE)</f>
        <v>140</v>
      </c>
      <c r="K6843" t="str">
        <f t="shared" si="320"/>
        <v>Cat_Small</v>
      </c>
      <c r="L6843">
        <f>VLOOKUP(K6843,size_costs!$D$1:$E$10,2,FALSE)</f>
        <v>100</v>
      </c>
      <c r="M6843">
        <f>VLOOKUP(C6843,age_costs!$A$1:$B$52,2,FALSE)</f>
        <v>0</v>
      </c>
    </row>
    <row r="6844" spans="1:13" x14ac:dyDescent="0.25">
      <c r="A6844" t="s">
        <v>9097</v>
      </c>
      <c r="B6844" t="s">
        <v>15073</v>
      </c>
      <c r="C6844" s="2">
        <f t="shared" si="318"/>
        <v>5</v>
      </c>
      <c r="D6844" t="s">
        <v>12</v>
      </c>
      <c r="E6844" t="s">
        <v>2186</v>
      </c>
      <c r="F6844">
        <v>39</v>
      </c>
      <c r="G6844" t="str">
        <f t="shared" si="319"/>
        <v>Large</v>
      </c>
      <c r="H6844" t="s">
        <v>4</v>
      </c>
      <c r="I6844" t="str">
        <f>IFERROR(VLOOKUP(A6844,sponsored_animals!$A$1:$C$2143,1,TRUE),0)</f>
        <v>178f1189a06b68</v>
      </c>
      <c r="J6844">
        <f>VLOOKUP(H6844,location_costs!$A$1:$B$6,2,FALSE)</f>
        <v>110</v>
      </c>
      <c r="K6844" t="str">
        <f t="shared" si="320"/>
        <v>Dog_Large</v>
      </c>
      <c r="L6844">
        <f>VLOOKUP(K6844,size_costs!$D$1:$E$10,2,FALSE)</f>
        <v>175</v>
      </c>
      <c r="M6844">
        <f>VLOOKUP(C6844,age_costs!$A$1:$B$52,2,FALSE)</f>
        <v>100</v>
      </c>
    </row>
    <row r="6845" spans="1:13" x14ac:dyDescent="0.25">
      <c r="A6845" t="s">
        <v>9098</v>
      </c>
      <c r="B6845" t="s">
        <v>14221</v>
      </c>
      <c r="C6845" s="2">
        <f t="shared" si="318"/>
        <v>7</v>
      </c>
      <c r="D6845" t="s">
        <v>12</v>
      </c>
      <c r="E6845" t="s">
        <v>2190</v>
      </c>
      <c r="F6845">
        <v>45</v>
      </c>
      <c r="G6845" t="str">
        <f t="shared" si="319"/>
        <v>Large</v>
      </c>
      <c r="H6845" t="s">
        <v>6</v>
      </c>
      <c r="I6845">
        <f>IFERROR(VLOOKUP(A6845,sponsored_animals!$A$1:$C$2143,1,TRUE),0)</f>
        <v>0</v>
      </c>
      <c r="J6845">
        <f>VLOOKUP(H6845,location_costs!$A$1:$B$6,2,FALSE)</f>
        <v>135</v>
      </c>
      <c r="K6845" t="str">
        <f t="shared" si="320"/>
        <v>Dog_Large</v>
      </c>
      <c r="L6845">
        <f>VLOOKUP(K6845,size_costs!$D$1:$E$10,2,FALSE)</f>
        <v>175</v>
      </c>
      <c r="M6845">
        <f>VLOOKUP(C6845,age_costs!$A$1:$B$52,2,FALSE)</f>
        <v>100</v>
      </c>
    </row>
    <row r="6846" spans="1:13" x14ac:dyDescent="0.25">
      <c r="A6846" t="s">
        <v>9099</v>
      </c>
      <c r="B6846" t="s">
        <v>14653</v>
      </c>
      <c r="C6846" s="2">
        <f t="shared" si="318"/>
        <v>5</v>
      </c>
      <c r="D6846" t="s">
        <v>12</v>
      </c>
      <c r="E6846" t="s">
        <v>2217</v>
      </c>
      <c r="F6846">
        <v>22</v>
      </c>
      <c r="G6846" t="str">
        <f t="shared" si="319"/>
        <v>Medium</v>
      </c>
      <c r="H6846" t="s">
        <v>6</v>
      </c>
      <c r="I6846">
        <f>IFERROR(VLOOKUP(A6846,sponsored_animals!$A$1:$C$2143,1,TRUE),0)</f>
        <v>0</v>
      </c>
      <c r="J6846">
        <f>VLOOKUP(H6846,location_costs!$A$1:$B$6,2,FALSE)</f>
        <v>135</v>
      </c>
      <c r="K6846" t="str">
        <f t="shared" si="320"/>
        <v>Dog_Medium</v>
      </c>
      <c r="L6846">
        <f>VLOOKUP(K6846,size_costs!$D$1:$E$10,2,FALSE)</f>
        <v>150</v>
      </c>
      <c r="M6846">
        <f>VLOOKUP(C6846,age_costs!$A$1:$B$52,2,FALSE)</f>
        <v>100</v>
      </c>
    </row>
    <row r="6847" spans="1:13" x14ac:dyDescent="0.25">
      <c r="A6847" t="s">
        <v>2002</v>
      </c>
      <c r="B6847" t="s">
        <v>15841</v>
      </c>
      <c r="C6847" s="2">
        <f t="shared" si="318"/>
        <v>6</v>
      </c>
      <c r="D6847" t="s">
        <v>12</v>
      </c>
      <c r="E6847" t="s">
        <v>2231</v>
      </c>
      <c r="F6847">
        <v>7</v>
      </c>
      <c r="G6847" t="str">
        <f t="shared" si="319"/>
        <v>Small</v>
      </c>
      <c r="H6847" t="s">
        <v>4</v>
      </c>
      <c r="I6847" t="str">
        <f>IFERROR(VLOOKUP(A6847,sponsored_animals!$A$1:$C$2143,1,TRUE),0)</f>
        <v>0ea863dbf1123f</v>
      </c>
      <c r="J6847">
        <f>VLOOKUP(H6847,location_costs!$A$1:$B$6,2,FALSE)</f>
        <v>110</v>
      </c>
      <c r="K6847" t="str">
        <f t="shared" si="320"/>
        <v>Dog_Small</v>
      </c>
      <c r="L6847">
        <f>VLOOKUP(K6847,size_costs!$D$1:$E$10,2,FALSE)</f>
        <v>125</v>
      </c>
      <c r="M6847">
        <f>VLOOKUP(C6847,age_costs!$A$1:$B$52,2,FALSE)</f>
        <v>100</v>
      </c>
    </row>
    <row r="6848" spans="1:13" x14ac:dyDescent="0.25">
      <c r="A6848" t="s">
        <v>9100</v>
      </c>
      <c r="B6848" t="s">
        <v>15842</v>
      </c>
      <c r="C6848" s="2">
        <f t="shared" si="318"/>
        <v>1</v>
      </c>
      <c r="D6848" t="s">
        <v>12</v>
      </c>
      <c r="E6848" t="s">
        <v>2597</v>
      </c>
      <c r="F6848">
        <v>32</v>
      </c>
      <c r="G6848" t="str">
        <f t="shared" si="319"/>
        <v>Large</v>
      </c>
      <c r="H6848" t="s">
        <v>4</v>
      </c>
      <c r="I6848">
        <f>IFERROR(VLOOKUP(A6848,sponsored_animals!$A$1:$C$2143,1,TRUE),0)</f>
        <v>0</v>
      </c>
      <c r="J6848">
        <f>VLOOKUP(H6848,location_costs!$A$1:$B$6,2,FALSE)</f>
        <v>110</v>
      </c>
      <c r="K6848" t="str">
        <f t="shared" si="320"/>
        <v>Dog_Large</v>
      </c>
      <c r="L6848">
        <f>VLOOKUP(K6848,size_costs!$D$1:$E$10,2,FALSE)</f>
        <v>175</v>
      </c>
      <c r="M6848">
        <f>VLOOKUP(C6848,age_costs!$A$1:$B$52,2,FALSE)</f>
        <v>0</v>
      </c>
    </row>
    <row r="6849" spans="1:13" x14ac:dyDescent="0.25">
      <c r="A6849" t="s">
        <v>269</v>
      </c>
      <c r="B6849" t="s">
        <v>14413</v>
      </c>
      <c r="C6849" s="2">
        <f t="shared" si="318"/>
        <v>3</v>
      </c>
      <c r="D6849" t="s">
        <v>19</v>
      </c>
      <c r="E6849" t="s">
        <v>2182</v>
      </c>
      <c r="F6849">
        <v>9</v>
      </c>
      <c r="G6849" t="str">
        <f t="shared" si="319"/>
        <v>Large</v>
      </c>
      <c r="H6849" t="s">
        <v>5</v>
      </c>
      <c r="I6849">
        <f>IFERROR(VLOOKUP(A6849,sponsored_animals!$A$1:$C$2143,1,TRUE),0)</f>
        <v>0</v>
      </c>
      <c r="J6849">
        <f>VLOOKUP(H6849,location_costs!$A$1:$B$6,2,FALSE)</f>
        <v>140</v>
      </c>
      <c r="K6849" t="str">
        <f t="shared" si="320"/>
        <v>Cat_Large</v>
      </c>
      <c r="L6849">
        <f>VLOOKUP(K6849,size_costs!$D$1:$E$10,2,FALSE)</f>
        <v>140</v>
      </c>
      <c r="M6849">
        <f>VLOOKUP(C6849,age_costs!$A$1:$B$52,2,FALSE)</f>
        <v>0</v>
      </c>
    </row>
    <row r="6850" spans="1:13" x14ac:dyDescent="0.25">
      <c r="A6850" t="s">
        <v>9101</v>
      </c>
      <c r="B6850" t="s">
        <v>4205</v>
      </c>
      <c r="C6850" s="2">
        <f t="shared" si="318"/>
        <v>6</v>
      </c>
      <c r="D6850" t="s">
        <v>19</v>
      </c>
      <c r="E6850" t="s">
        <v>3272</v>
      </c>
      <c r="F6850">
        <v>10</v>
      </c>
      <c r="G6850" t="str">
        <f t="shared" si="319"/>
        <v>Large</v>
      </c>
      <c r="H6850" t="s">
        <v>3</v>
      </c>
      <c r="I6850" t="str">
        <f>IFERROR(VLOOKUP(A6850,sponsored_animals!$A$1:$C$2143,1,TRUE),0)</f>
        <v>7c0c3e04e6a4d4</v>
      </c>
      <c r="J6850">
        <f>VLOOKUP(H6850,location_costs!$A$1:$B$6,2,FALSE)</f>
        <v>120</v>
      </c>
      <c r="K6850" t="str">
        <f t="shared" si="320"/>
        <v>Cat_Large</v>
      </c>
      <c r="L6850">
        <f>VLOOKUP(K6850,size_costs!$D$1:$E$10,2,FALSE)</f>
        <v>140</v>
      </c>
      <c r="M6850">
        <f>VLOOKUP(C6850,age_costs!$A$1:$B$52,2,FALSE)</f>
        <v>100</v>
      </c>
    </row>
    <row r="6851" spans="1:13" x14ac:dyDescent="0.25">
      <c r="A6851" t="s">
        <v>844</v>
      </c>
      <c r="B6851" t="s">
        <v>3906</v>
      </c>
      <c r="C6851" s="2">
        <f t="shared" ref="C6851:C6914" si="321">ROUND(YEARFRAC(B6851,"31/12/2021"),0)</f>
        <v>6</v>
      </c>
      <c r="D6851" t="s">
        <v>12</v>
      </c>
      <c r="E6851" t="s">
        <v>2217</v>
      </c>
      <c r="F6851">
        <v>25</v>
      </c>
      <c r="G6851" t="str">
        <f t="shared" ref="G6851:G6914" si="322">IF(AND(D6851="Dog",F6851&lt;=10),"Small",IF(AND(D6851="Dog",F6851&gt;10,F6851&lt;=30),"Medium",IF(AND(D6851="Dog",F6851&gt;30),"Large",IF(AND(D6851="Cat",F6851&lt;=5),"Small",IF(AND(D6851="Cat",F6851&gt;5,F6851&lt;=7),"Medium",IF(AND(D6851="Cat",F6851&gt;=7),"Large",IF(AND(D6851="Bird",F6851&lt;=0.7),"Small",IF(AND(D6851="Bird",F6851&gt;0.7,F6851&lt;=1.1),"Medium",IF(AND(D6851="Bird",F6851&gt;1.1),"Large","Erro")))))))))</f>
        <v>Medium</v>
      </c>
      <c r="H6851" t="s">
        <v>6</v>
      </c>
      <c r="I6851" t="str">
        <f>IFERROR(VLOOKUP(A6851,sponsored_animals!$A$1:$C$2143,1,TRUE),0)</f>
        <v>0ea863dbf1123f</v>
      </c>
      <c r="J6851">
        <f>VLOOKUP(H6851,location_costs!$A$1:$B$6,2,FALSE)</f>
        <v>135</v>
      </c>
      <c r="K6851" t="str">
        <f t="shared" ref="K6851:K6914" si="323">D6851&amp;"_"&amp;G6851</f>
        <v>Dog_Medium</v>
      </c>
      <c r="L6851">
        <f>VLOOKUP(K6851,size_costs!$D$1:$E$10,2,FALSE)</f>
        <v>150</v>
      </c>
      <c r="M6851">
        <f>VLOOKUP(C6851,age_costs!$A$1:$B$52,2,FALSE)</f>
        <v>100</v>
      </c>
    </row>
    <row r="6852" spans="1:13" x14ac:dyDescent="0.25">
      <c r="A6852" t="s">
        <v>9102</v>
      </c>
      <c r="B6852" t="s">
        <v>14304</v>
      </c>
      <c r="C6852" s="2">
        <f t="shared" si="321"/>
        <v>7</v>
      </c>
      <c r="D6852" t="s">
        <v>12</v>
      </c>
      <c r="E6852" t="s">
        <v>2202</v>
      </c>
      <c r="F6852">
        <v>7</v>
      </c>
      <c r="G6852" t="str">
        <f t="shared" si="322"/>
        <v>Small</v>
      </c>
      <c r="H6852" t="s">
        <v>5</v>
      </c>
      <c r="I6852" t="str">
        <f>IFERROR(VLOOKUP(A6852,sponsored_animals!$A$1:$C$2143,1,TRUE),0)</f>
        <v>7c0c3e04e6a4d4</v>
      </c>
      <c r="J6852">
        <f>VLOOKUP(H6852,location_costs!$A$1:$B$6,2,FALSE)</f>
        <v>140</v>
      </c>
      <c r="K6852" t="str">
        <f t="shared" si="323"/>
        <v>Dog_Small</v>
      </c>
      <c r="L6852">
        <f>VLOOKUP(K6852,size_costs!$D$1:$E$10,2,FALSE)</f>
        <v>125</v>
      </c>
      <c r="M6852">
        <f>VLOOKUP(C6852,age_costs!$A$1:$B$52,2,FALSE)</f>
        <v>100</v>
      </c>
    </row>
    <row r="6853" spans="1:13" x14ac:dyDescent="0.25">
      <c r="A6853" t="s">
        <v>9103</v>
      </c>
      <c r="B6853" t="s">
        <v>15843</v>
      </c>
      <c r="C6853" s="2">
        <f t="shared" si="321"/>
        <v>4</v>
      </c>
      <c r="D6853" t="s">
        <v>12</v>
      </c>
      <c r="E6853" t="s">
        <v>2247</v>
      </c>
      <c r="F6853">
        <v>21</v>
      </c>
      <c r="G6853" t="str">
        <f t="shared" si="322"/>
        <v>Medium</v>
      </c>
      <c r="H6853" t="s">
        <v>6</v>
      </c>
      <c r="I6853" t="str">
        <f>IFERROR(VLOOKUP(A6853,sponsored_animals!$A$1:$C$2143,1,TRUE),0)</f>
        <v>214f8f6b359a1e</v>
      </c>
      <c r="J6853">
        <f>VLOOKUP(H6853,location_costs!$A$1:$B$6,2,FALSE)</f>
        <v>135</v>
      </c>
      <c r="K6853" t="str">
        <f t="shared" si="323"/>
        <v>Dog_Medium</v>
      </c>
      <c r="L6853">
        <f>VLOOKUP(K6853,size_costs!$D$1:$E$10,2,FALSE)</f>
        <v>150</v>
      </c>
      <c r="M6853">
        <f>VLOOKUP(C6853,age_costs!$A$1:$B$52,2,FALSE)</f>
        <v>0</v>
      </c>
    </row>
    <row r="6854" spans="1:13" x14ac:dyDescent="0.25">
      <c r="A6854" t="s">
        <v>9104</v>
      </c>
      <c r="B6854" t="s">
        <v>7638</v>
      </c>
      <c r="C6854" s="2">
        <f t="shared" si="321"/>
        <v>6</v>
      </c>
      <c r="D6854" t="s">
        <v>19</v>
      </c>
      <c r="E6854" t="s">
        <v>2369</v>
      </c>
      <c r="F6854">
        <v>8</v>
      </c>
      <c r="G6854" t="str">
        <f t="shared" si="322"/>
        <v>Large</v>
      </c>
      <c r="H6854" t="s">
        <v>4</v>
      </c>
      <c r="I6854" t="str">
        <f>IFERROR(VLOOKUP(A6854,sponsored_animals!$A$1:$C$2143,1,TRUE),0)</f>
        <v>4fca6ef6dbda96</v>
      </c>
      <c r="J6854">
        <f>VLOOKUP(H6854,location_costs!$A$1:$B$6,2,FALSE)</f>
        <v>110</v>
      </c>
      <c r="K6854" t="str">
        <f t="shared" si="323"/>
        <v>Cat_Large</v>
      </c>
      <c r="L6854">
        <f>VLOOKUP(K6854,size_costs!$D$1:$E$10,2,FALSE)</f>
        <v>140</v>
      </c>
      <c r="M6854">
        <f>VLOOKUP(C6854,age_costs!$A$1:$B$52,2,FALSE)</f>
        <v>100</v>
      </c>
    </row>
    <row r="6855" spans="1:13" x14ac:dyDescent="0.25">
      <c r="A6855" t="s">
        <v>9105</v>
      </c>
      <c r="B6855" t="s">
        <v>15844</v>
      </c>
      <c r="C6855" s="2">
        <f t="shared" si="321"/>
        <v>2</v>
      </c>
      <c r="D6855" t="s">
        <v>19</v>
      </c>
      <c r="E6855" t="s">
        <v>2350</v>
      </c>
      <c r="F6855">
        <v>2</v>
      </c>
      <c r="G6855" t="str">
        <f t="shared" si="322"/>
        <v>Small</v>
      </c>
      <c r="H6855" t="s">
        <v>5</v>
      </c>
      <c r="I6855">
        <f>IFERROR(VLOOKUP(A6855,sponsored_animals!$A$1:$C$2143,1,TRUE),0)</f>
        <v>0</v>
      </c>
      <c r="J6855">
        <f>VLOOKUP(H6855,location_costs!$A$1:$B$6,2,FALSE)</f>
        <v>140</v>
      </c>
      <c r="K6855" t="str">
        <f t="shared" si="323"/>
        <v>Cat_Small</v>
      </c>
      <c r="L6855">
        <f>VLOOKUP(K6855,size_costs!$D$1:$E$10,2,FALSE)</f>
        <v>100</v>
      </c>
      <c r="M6855">
        <f>VLOOKUP(C6855,age_costs!$A$1:$B$52,2,FALSE)</f>
        <v>0</v>
      </c>
    </row>
    <row r="6856" spans="1:13" x14ac:dyDescent="0.25">
      <c r="A6856" t="s">
        <v>9106</v>
      </c>
      <c r="B6856" t="s">
        <v>2290</v>
      </c>
      <c r="C6856" s="2">
        <f t="shared" si="321"/>
        <v>4</v>
      </c>
      <c r="D6856" t="s">
        <v>19</v>
      </c>
      <c r="E6856" t="s">
        <v>2350</v>
      </c>
      <c r="F6856">
        <v>2</v>
      </c>
      <c r="G6856" t="str">
        <f t="shared" si="322"/>
        <v>Small</v>
      </c>
      <c r="H6856" t="s">
        <v>3</v>
      </c>
      <c r="I6856" t="str">
        <f>IFERROR(VLOOKUP(A6856,sponsored_animals!$A$1:$C$2143,1,TRUE),0)</f>
        <v>36806649e5722d</v>
      </c>
      <c r="J6856">
        <f>VLOOKUP(H6856,location_costs!$A$1:$B$6,2,FALSE)</f>
        <v>120</v>
      </c>
      <c r="K6856" t="str">
        <f t="shared" si="323"/>
        <v>Cat_Small</v>
      </c>
      <c r="L6856">
        <f>VLOOKUP(K6856,size_costs!$D$1:$E$10,2,FALSE)</f>
        <v>100</v>
      </c>
      <c r="M6856">
        <f>VLOOKUP(C6856,age_costs!$A$1:$B$52,2,FALSE)</f>
        <v>0</v>
      </c>
    </row>
    <row r="6857" spans="1:13" x14ac:dyDescent="0.25">
      <c r="A6857" t="s">
        <v>9107</v>
      </c>
      <c r="B6857" t="s">
        <v>9108</v>
      </c>
      <c r="C6857" s="2">
        <f t="shared" si="321"/>
        <v>2</v>
      </c>
      <c r="D6857" t="s">
        <v>12</v>
      </c>
      <c r="E6857" t="s">
        <v>2625</v>
      </c>
      <c r="F6857">
        <v>23</v>
      </c>
      <c r="G6857" t="str">
        <f t="shared" si="322"/>
        <v>Medium</v>
      </c>
      <c r="H6857" t="s">
        <v>3</v>
      </c>
      <c r="I6857" t="str">
        <f>IFERROR(VLOOKUP(A6857,sponsored_animals!$A$1:$C$2143,1,TRUE),0)</f>
        <v>36806649e5722d</v>
      </c>
      <c r="J6857">
        <f>VLOOKUP(H6857,location_costs!$A$1:$B$6,2,FALSE)</f>
        <v>120</v>
      </c>
      <c r="K6857" t="str">
        <f t="shared" si="323"/>
        <v>Dog_Medium</v>
      </c>
      <c r="L6857">
        <f>VLOOKUP(K6857,size_costs!$D$1:$E$10,2,FALSE)</f>
        <v>150</v>
      </c>
      <c r="M6857">
        <f>VLOOKUP(C6857,age_costs!$A$1:$B$52,2,FALSE)</f>
        <v>0</v>
      </c>
    </row>
    <row r="6858" spans="1:13" x14ac:dyDescent="0.25">
      <c r="A6858" t="s">
        <v>9109</v>
      </c>
      <c r="B6858" t="s">
        <v>15204</v>
      </c>
      <c r="C6858" s="2">
        <f t="shared" si="321"/>
        <v>8</v>
      </c>
      <c r="D6858" t="s">
        <v>19</v>
      </c>
      <c r="E6858" t="s">
        <v>2198</v>
      </c>
      <c r="F6858">
        <v>2</v>
      </c>
      <c r="G6858" t="str">
        <f t="shared" si="322"/>
        <v>Small</v>
      </c>
      <c r="H6858" t="s">
        <v>6</v>
      </c>
      <c r="I6858" t="str">
        <f>IFERROR(VLOOKUP(A6858,sponsored_animals!$A$1:$C$2143,1,TRUE),0)</f>
        <v>7c0c3e04e6a4d4</v>
      </c>
      <c r="J6858">
        <f>VLOOKUP(H6858,location_costs!$A$1:$B$6,2,FALSE)</f>
        <v>135</v>
      </c>
      <c r="K6858" t="str">
        <f t="shared" si="323"/>
        <v>Cat_Small</v>
      </c>
      <c r="L6858">
        <f>VLOOKUP(K6858,size_costs!$D$1:$E$10,2,FALSE)</f>
        <v>100</v>
      </c>
      <c r="M6858">
        <f>VLOOKUP(C6858,age_costs!$A$1:$B$52,2,FALSE)</f>
        <v>150</v>
      </c>
    </row>
    <row r="6859" spans="1:13" x14ac:dyDescent="0.25">
      <c r="A6859" t="s">
        <v>9110</v>
      </c>
      <c r="B6859" t="s">
        <v>7199</v>
      </c>
      <c r="C6859" s="2">
        <f t="shared" si="321"/>
        <v>10</v>
      </c>
      <c r="D6859" t="s">
        <v>12</v>
      </c>
      <c r="E6859" t="s">
        <v>2186</v>
      </c>
      <c r="F6859">
        <v>31.5</v>
      </c>
      <c r="G6859" t="str">
        <f t="shared" si="322"/>
        <v>Large</v>
      </c>
      <c r="H6859" t="s">
        <v>6</v>
      </c>
      <c r="I6859">
        <f>IFERROR(VLOOKUP(A6859,sponsored_animals!$A$1:$C$2143,1,TRUE),0)</f>
        <v>0</v>
      </c>
      <c r="J6859">
        <f>VLOOKUP(H6859,location_costs!$A$1:$B$6,2,FALSE)</f>
        <v>135</v>
      </c>
      <c r="K6859" t="str">
        <f t="shared" si="323"/>
        <v>Dog_Large</v>
      </c>
      <c r="L6859">
        <f>VLOOKUP(K6859,size_costs!$D$1:$E$10,2,FALSE)</f>
        <v>175</v>
      </c>
      <c r="M6859">
        <f>VLOOKUP(C6859,age_costs!$A$1:$B$52,2,FALSE)</f>
        <v>150</v>
      </c>
    </row>
    <row r="6860" spans="1:13" x14ac:dyDescent="0.25">
      <c r="A6860" t="s">
        <v>1869</v>
      </c>
      <c r="B6860" t="s">
        <v>9111</v>
      </c>
      <c r="C6860" s="2">
        <f t="shared" si="321"/>
        <v>9</v>
      </c>
      <c r="D6860" t="s">
        <v>12</v>
      </c>
      <c r="E6860" t="s">
        <v>2202</v>
      </c>
      <c r="F6860">
        <v>14</v>
      </c>
      <c r="G6860" t="str">
        <f t="shared" si="322"/>
        <v>Medium</v>
      </c>
      <c r="H6860" t="s">
        <v>7</v>
      </c>
      <c r="I6860" t="str">
        <f>IFERROR(VLOOKUP(A6860,sponsored_animals!$A$1:$C$2143,1,TRUE),0)</f>
        <v>178f1189a06b68</v>
      </c>
      <c r="J6860">
        <f>VLOOKUP(H6860,location_costs!$A$1:$B$6,2,FALSE)</f>
        <v>100</v>
      </c>
      <c r="K6860" t="str">
        <f t="shared" si="323"/>
        <v>Dog_Medium</v>
      </c>
      <c r="L6860">
        <f>VLOOKUP(K6860,size_costs!$D$1:$E$10,2,FALSE)</f>
        <v>150</v>
      </c>
      <c r="M6860">
        <f>VLOOKUP(C6860,age_costs!$A$1:$B$52,2,FALSE)</f>
        <v>150</v>
      </c>
    </row>
    <row r="6861" spans="1:13" x14ac:dyDescent="0.25">
      <c r="A6861" t="s">
        <v>9112</v>
      </c>
      <c r="B6861" t="s">
        <v>6012</v>
      </c>
      <c r="C6861" s="2">
        <f t="shared" si="321"/>
        <v>3</v>
      </c>
      <c r="D6861" t="s">
        <v>19</v>
      </c>
      <c r="E6861" t="s">
        <v>2515</v>
      </c>
      <c r="F6861">
        <v>3</v>
      </c>
      <c r="G6861" t="str">
        <f t="shared" si="322"/>
        <v>Small</v>
      </c>
      <c r="H6861" t="s">
        <v>3</v>
      </c>
      <c r="I6861" t="str">
        <f>IFERROR(VLOOKUP(A6861,sponsored_animals!$A$1:$C$2143,1,TRUE),0)</f>
        <v>36806649e5722d</v>
      </c>
      <c r="J6861">
        <f>VLOOKUP(H6861,location_costs!$A$1:$B$6,2,FALSE)</f>
        <v>120</v>
      </c>
      <c r="K6861" t="str">
        <f t="shared" si="323"/>
        <v>Cat_Small</v>
      </c>
      <c r="L6861">
        <f>VLOOKUP(K6861,size_costs!$D$1:$E$10,2,FALSE)</f>
        <v>100</v>
      </c>
      <c r="M6861">
        <f>VLOOKUP(C6861,age_costs!$A$1:$B$52,2,FALSE)</f>
        <v>0</v>
      </c>
    </row>
    <row r="6862" spans="1:13" x14ac:dyDescent="0.25">
      <c r="A6862" t="s">
        <v>151</v>
      </c>
      <c r="B6862" t="s">
        <v>15105</v>
      </c>
      <c r="C6862" s="2">
        <f t="shared" si="321"/>
        <v>11</v>
      </c>
      <c r="D6862" t="s">
        <v>12</v>
      </c>
      <c r="E6862" t="s">
        <v>2231</v>
      </c>
      <c r="F6862">
        <v>46</v>
      </c>
      <c r="G6862" t="str">
        <f t="shared" si="322"/>
        <v>Large</v>
      </c>
      <c r="H6862" t="s">
        <v>7</v>
      </c>
      <c r="I6862" t="str">
        <f>IFERROR(VLOOKUP(A6862,sponsored_animals!$A$1:$C$2143,1,TRUE),0)</f>
        <v>74228ffdfe76aa</v>
      </c>
      <c r="J6862">
        <f>VLOOKUP(H6862,location_costs!$A$1:$B$6,2,FALSE)</f>
        <v>100</v>
      </c>
      <c r="K6862" t="str">
        <f t="shared" si="323"/>
        <v>Dog_Large</v>
      </c>
      <c r="L6862">
        <f>VLOOKUP(K6862,size_costs!$D$1:$E$10,2,FALSE)</f>
        <v>175</v>
      </c>
      <c r="M6862">
        <f>VLOOKUP(C6862,age_costs!$A$1:$B$52,2,FALSE)</f>
        <v>150</v>
      </c>
    </row>
    <row r="6863" spans="1:13" x14ac:dyDescent="0.25">
      <c r="A6863" t="s">
        <v>9113</v>
      </c>
      <c r="B6863" t="s">
        <v>9960</v>
      </c>
      <c r="C6863" s="2">
        <f t="shared" si="321"/>
        <v>1</v>
      </c>
      <c r="D6863" t="s">
        <v>19</v>
      </c>
      <c r="E6863" t="s">
        <v>2288</v>
      </c>
      <c r="F6863">
        <v>3</v>
      </c>
      <c r="G6863" t="str">
        <f t="shared" si="322"/>
        <v>Small</v>
      </c>
      <c r="H6863" t="s">
        <v>6</v>
      </c>
      <c r="I6863" t="str">
        <f>IFERROR(VLOOKUP(A6863,sponsored_animals!$A$1:$C$2143,1,TRUE),0)</f>
        <v>7c0c3e04e6a4d4</v>
      </c>
      <c r="J6863">
        <f>VLOOKUP(H6863,location_costs!$A$1:$B$6,2,FALSE)</f>
        <v>135</v>
      </c>
      <c r="K6863" t="str">
        <f t="shared" si="323"/>
        <v>Cat_Small</v>
      </c>
      <c r="L6863">
        <f>VLOOKUP(K6863,size_costs!$D$1:$E$10,2,FALSE)</f>
        <v>100</v>
      </c>
      <c r="M6863">
        <f>VLOOKUP(C6863,age_costs!$A$1:$B$52,2,FALSE)</f>
        <v>0</v>
      </c>
    </row>
    <row r="6864" spans="1:13" x14ac:dyDescent="0.25">
      <c r="A6864" t="s">
        <v>549</v>
      </c>
      <c r="B6864" t="s">
        <v>14127</v>
      </c>
      <c r="C6864" s="2">
        <f t="shared" si="321"/>
        <v>4</v>
      </c>
      <c r="D6864" t="s">
        <v>12</v>
      </c>
      <c r="E6864" t="s">
        <v>2247</v>
      </c>
      <c r="F6864">
        <v>44</v>
      </c>
      <c r="G6864" t="str">
        <f t="shared" si="322"/>
        <v>Large</v>
      </c>
      <c r="H6864" t="s">
        <v>6</v>
      </c>
      <c r="I6864" t="str">
        <f>IFERROR(VLOOKUP(A6864,sponsored_animals!$A$1:$C$2143,1,TRUE),0)</f>
        <v>7c0c3e04e6a4d4</v>
      </c>
      <c r="J6864">
        <f>VLOOKUP(H6864,location_costs!$A$1:$B$6,2,FALSE)</f>
        <v>135</v>
      </c>
      <c r="K6864" t="str">
        <f t="shared" si="323"/>
        <v>Dog_Large</v>
      </c>
      <c r="L6864">
        <f>VLOOKUP(K6864,size_costs!$D$1:$E$10,2,FALSE)</f>
        <v>175</v>
      </c>
      <c r="M6864">
        <f>VLOOKUP(C6864,age_costs!$A$1:$B$52,2,FALSE)</f>
        <v>0</v>
      </c>
    </row>
    <row r="6865" spans="1:13" x14ac:dyDescent="0.25">
      <c r="A6865" t="s">
        <v>9115</v>
      </c>
      <c r="B6865" t="s">
        <v>13703</v>
      </c>
      <c r="C6865" s="2">
        <f t="shared" si="321"/>
        <v>4</v>
      </c>
      <c r="D6865" t="s">
        <v>19</v>
      </c>
      <c r="E6865" t="s">
        <v>2288</v>
      </c>
      <c r="F6865">
        <v>8.5</v>
      </c>
      <c r="G6865" t="str">
        <f t="shared" si="322"/>
        <v>Large</v>
      </c>
      <c r="H6865" t="s">
        <v>6</v>
      </c>
      <c r="I6865" t="str">
        <f>IFERROR(VLOOKUP(A6865,sponsored_animals!$A$1:$C$2143,1,TRUE),0)</f>
        <v>0ea863dbf1123f</v>
      </c>
      <c r="J6865">
        <f>VLOOKUP(H6865,location_costs!$A$1:$B$6,2,FALSE)</f>
        <v>135</v>
      </c>
      <c r="K6865" t="str">
        <f t="shared" si="323"/>
        <v>Cat_Large</v>
      </c>
      <c r="L6865">
        <f>VLOOKUP(K6865,size_costs!$D$1:$E$10,2,FALSE)</f>
        <v>140</v>
      </c>
      <c r="M6865">
        <f>VLOOKUP(C6865,age_costs!$A$1:$B$52,2,FALSE)</f>
        <v>0</v>
      </c>
    </row>
    <row r="6866" spans="1:13" x14ac:dyDescent="0.25">
      <c r="A6866" t="s">
        <v>9116</v>
      </c>
      <c r="B6866" t="s">
        <v>15845</v>
      </c>
      <c r="C6866" s="2">
        <f t="shared" si="321"/>
        <v>6</v>
      </c>
      <c r="D6866" t="s">
        <v>12</v>
      </c>
      <c r="E6866" t="s">
        <v>2241</v>
      </c>
      <c r="F6866">
        <v>23</v>
      </c>
      <c r="G6866" t="str">
        <f t="shared" si="322"/>
        <v>Medium</v>
      </c>
      <c r="H6866" t="s">
        <v>3</v>
      </c>
      <c r="I6866" t="str">
        <f>IFERROR(VLOOKUP(A6866,sponsored_animals!$A$1:$C$2143,1,TRUE),0)</f>
        <v>214f8f6b359a1e</v>
      </c>
      <c r="J6866">
        <f>VLOOKUP(H6866,location_costs!$A$1:$B$6,2,FALSE)</f>
        <v>120</v>
      </c>
      <c r="K6866" t="str">
        <f t="shared" si="323"/>
        <v>Dog_Medium</v>
      </c>
      <c r="L6866">
        <f>VLOOKUP(K6866,size_costs!$D$1:$E$10,2,FALSE)</f>
        <v>150</v>
      </c>
      <c r="M6866">
        <f>VLOOKUP(C6866,age_costs!$A$1:$B$52,2,FALSE)</f>
        <v>100</v>
      </c>
    </row>
    <row r="6867" spans="1:13" x14ac:dyDescent="0.25">
      <c r="A6867" t="s">
        <v>656</v>
      </c>
      <c r="B6867" t="s">
        <v>15526</v>
      </c>
      <c r="C6867" s="2">
        <f t="shared" si="321"/>
        <v>6</v>
      </c>
      <c r="D6867" t="s">
        <v>12</v>
      </c>
      <c r="E6867" t="s">
        <v>2207</v>
      </c>
      <c r="F6867">
        <v>32</v>
      </c>
      <c r="G6867" t="str">
        <f t="shared" si="322"/>
        <v>Large</v>
      </c>
      <c r="H6867" t="s">
        <v>7</v>
      </c>
      <c r="I6867" t="str">
        <f>IFERROR(VLOOKUP(A6867,sponsored_animals!$A$1:$C$2143,1,TRUE),0)</f>
        <v>178f1189a06b68</v>
      </c>
      <c r="J6867">
        <f>VLOOKUP(H6867,location_costs!$A$1:$B$6,2,FALSE)</f>
        <v>100</v>
      </c>
      <c r="K6867" t="str">
        <f t="shared" si="323"/>
        <v>Dog_Large</v>
      </c>
      <c r="L6867">
        <f>VLOOKUP(K6867,size_costs!$D$1:$E$10,2,FALSE)</f>
        <v>175</v>
      </c>
      <c r="M6867">
        <f>VLOOKUP(C6867,age_costs!$A$1:$B$52,2,FALSE)</f>
        <v>100</v>
      </c>
    </row>
    <row r="6868" spans="1:13" x14ac:dyDescent="0.25">
      <c r="A6868" t="s">
        <v>9117</v>
      </c>
      <c r="B6868" t="s">
        <v>6266</v>
      </c>
      <c r="C6868" s="2">
        <f t="shared" si="321"/>
        <v>11</v>
      </c>
      <c r="D6868" t="s">
        <v>12</v>
      </c>
      <c r="E6868" t="s">
        <v>2207</v>
      </c>
      <c r="F6868">
        <v>15</v>
      </c>
      <c r="G6868" t="str">
        <f t="shared" si="322"/>
        <v>Medium</v>
      </c>
      <c r="H6868" t="s">
        <v>6</v>
      </c>
      <c r="I6868" t="str">
        <f>IFERROR(VLOOKUP(A6868,sponsored_animals!$A$1:$C$2143,1,TRUE),0)</f>
        <v>d40d0d9a6a4451</v>
      </c>
      <c r="J6868">
        <f>VLOOKUP(H6868,location_costs!$A$1:$B$6,2,FALSE)</f>
        <v>135</v>
      </c>
      <c r="K6868" t="str">
        <f t="shared" si="323"/>
        <v>Dog_Medium</v>
      </c>
      <c r="L6868">
        <f>VLOOKUP(K6868,size_costs!$D$1:$E$10,2,FALSE)</f>
        <v>150</v>
      </c>
      <c r="M6868">
        <f>VLOOKUP(C6868,age_costs!$A$1:$B$52,2,FALSE)</f>
        <v>150</v>
      </c>
    </row>
    <row r="6869" spans="1:13" x14ac:dyDescent="0.25">
      <c r="A6869" t="s">
        <v>558</v>
      </c>
      <c r="B6869" t="s">
        <v>2537</v>
      </c>
      <c r="C6869" s="2">
        <f t="shared" si="321"/>
        <v>6</v>
      </c>
      <c r="D6869" t="s">
        <v>12</v>
      </c>
      <c r="E6869" t="s">
        <v>2294</v>
      </c>
      <c r="F6869">
        <v>42</v>
      </c>
      <c r="G6869" t="str">
        <f t="shared" si="322"/>
        <v>Large</v>
      </c>
      <c r="H6869" t="s">
        <v>3</v>
      </c>
      <c r="I6869" t="str">
        <f>IFERROR(VLOOKUP(A6869,sponsored_animals!$A$1:$C$2143,1,TRUE),0)</f>
        <v>178f1189a06b68</v>
      </c>
      <c r="J6869">
        <f>VLOOKUP(H6869,location_costs!$A$1:$B$6,2,FALSE)</f>
        <v>120</v>
      </c>
      <c r="K6869" t="str">
        <f t="shared" si="323"/>
        <v>Dog_Large</v>
      </c>
      <c r="L6869">
        <f>VLOOKUP(K6869,size_costs!$D$1:$E$10,2,FALSE)</f>
        <v>175</v>
      </c>
      <c r="M6869">
        <f>VLOOKUP(C6869,age_costs!$A$1:$B$52,2,FALSE)</f>
        <v>100</v>
      </c>
    </row>
    <row r="6870" spans="1:13" x14ac:dyDescent="0.25">
      <c r="A6870" t="s">
        <v>9119</v>
      </c>
      <c r="B6870" t="s">
        <v>5912</v>
      </c>
      <c r="C6870" s="2">
        <f t="shared" si="321"/>
        <v>7</v>
      </c>
      <c r="D6870" t="s">
        <v>12</v>
      </c>
      <c r="E6870" t="s">
        <v>3136</v>
      </c>
      <c r="F6870">
        <v>20</v>
      </c>
      <c r="G6870" t="str">
        <f t="shared" si="322"/>
        <v>Medium</v>
      </c>
      <c r="H6870" t="s">
        <v>7</v>
      </c>
      <c r="I6870" t="str">
        <f>IFERROR(VLOOKUP(A6870,sponsored_animals!$A$1:$C$2143,1,TRUE),0)</f>
        <v>b14069999a0ee6</v>
      </c>
      <c r="J6870">
        <f>VLOOKUP(H6870,location_costs!$A$1:$B$6,2,FALSE)</f>
        <v>100</v>
      </c>
      <c r="K6870" t="str">
        <f t="shared" si="323"/>
        <v>Dog_Medium</v>
      </c>
      <c r="L6870">
        <f>VLOOKUP(K6870,size_costs!$D$1:$E$10,2,FALSE)</f>
        <v>150</v>
      </c>
      <c r="M6870">
        <f>VLOOKUP(C6870,age_costs!$A$1:$B$52,2,FALSE)</f>
        <v>100</v>
      </c>
    </row>
    <row r="6871" spans="1:13" x14ac:dyDescent="0.25">
      <c r="A6871" t="s">
        <v>9120</v>
      </c>
      <c r="B6871" t="s">
        <v>14127</v>
      </c>
      <c r="C6871" s="2">
        <f t="shared" si="321"/>
        <v>4</v>
      </c>
      <c r="D6871" t="s">
        <v>12</v>
      </c>
      <c r="E6871" t="s">
        <v>2233</v>
      </c>
      <c r="F6871">
        <v>12</v>
      </c>
      <c r="G6871" t="str">
        <f t="shared" si="322"/>
        <v>Medium</v>
      </c>
      <c r="H6871" t="s">
        <v>3</v>
      </c>
      <c r="I6871" t="str">
        <f>IFERROR(VLOOKUP(A6871,sponsored_animals!$A$1:$C$2143,1,TRUE),0)</f>
        <v>178f1189a06b68</v>
      </c>
      <c r="J6871">
        <f>VLOOKUP(H6871,location_costs!$A$1:$B$6,2,FALSE)</f>
        <v>120</v>
      </c>
      <c r="K6871" t="str">
        <f t="shared" si="323"/>
        <v>Dog_Medium</v>
      </c>
      <c r="L6871">
        <f>VLOOKUP(K6871,size_costs!$D$1:$E$10,2,FALSE)</f>
        <v>150</v>
      </c>
      <c r="M6871">
        <f>VLOOKUP(C6871,age_costs!$A$1:$B$52,2,FALSE)</f>
        <v>0</v>
      </c>
    </row>
    <row r="6872" spans="1:13" x14ac:dyDescent="0.25">
      <c r="A6872" t="s">
        <v>9121</v>
      </c>
      <c r="B6872" t="s">
        <v>4280</v>
      </c>
      <c r="C6872" s="2">
        <f t="shared" si="321"/>
        <v>8</v>
      </c>
      <c r="D6872" t="s">
        <v>12</v>
      </c>
      <c r="E6872" t="s">
        <v>2674</v>
      </c>
      <c r="F6872">
        <v>14</v>
      </c>
      <c r="G6872" t="str">
        <f t="shared" si="322"/>
        <v>Medium</v>
      </c>
      <c r="H6872" t="s">
        <v>7</v>
      </c>
      <c r="I6872" t="str">
        <f>IFERROR(VLOOKUP(A6872,sponsored_animals!$A$1:$C$2143,1,TRUE),0)</f>
        <v>214f8f6b359a1e</v>
      </c>
      <c r="J6872">
        <f>VLOOKUP(H6872,location_costs!$A$1:$B$6,2,FALSE)</f>
        <v>100</v>
      </c>
      <c r="K6872" t="str">
        <f t="shared" si="323"/>
        <v>Dog_Medium</v>
      </c>
      <c r="L6872">
        <f>VLOOKUP(K6872,size_costs!$D$1:$E$10,2,FALSE)</f>
        <v>150</v>
      </c>
      <c r="M6872">
        <f>VLOOKUP(C6872,age_costs!$A$1:$B$52,2,FALSE)</f>
        <v>150</v>
      </c>
    </row>
    <row r="6873" spans="1:13" x14ac:dyDescent="0.25">
      <c r="A6873" t="s">
        <v>9122</v>
      </c>
      <c r="B6873" t="s">
        <v>6890</v>
      </c>
      <c r="C6873" s="2">
        <f t="shared" si="321"/>
        <v>5</v>
      </c>
      <c r="D6873" t="s">
        <v>12</v>
      </c>
      <c r="E6873" t="s">
        <v>4586</v>
      </c>
      <c r="F6873">
        <v>15</v>
      </c>
      <c r="G6873" t="str">
        <f t="shared" si="322"/>
        <v>Medium</v>
      </c>
      <c r="H6873" t="s">
        <v>6</v>
      </c>
      <c r="I6873" t="str">
        <f>IFERROR(VLOOKUP(A6873,sponsored_animals!$A$1:$C$2143,1,TRUE),0)</f>
        <v>178f1189a06b68</v>
      </c>
      <c r="J6873">
        <f>VLOOKUP(H6873,location_costs!$A$1:$B$6,2,FALSE)</f>
        <v>135</v>
      </c>
      <c r="K6873" t="str">
        <f t="shared" si="323"/>
        <v>Dog_Medium</v>
      </c>
      <c r="L6873">
        <f>VLOOKUP(K6873,size_costs!$D$1:$E$10,2,FALSE)</f>
        <v>150</v>
      </c>
      <c r="M6873">
        <f>VLOOKUP(C6873,age_costs!$A$1:$B$52,2,FALSE)</f>
        <v>100</v>
      </c>
    </row>
    <row r="6874" spans="1:13" x14ac:dyDescent="0.25">
      <c r="A6874" t="s">
        <v>9123</v>
      </c>
      <c r="B6874" t="s">
        <v>15828</v>
      </c>
      <c r="C6874" s="2">
        <f t="shared" si="321"/>
        <v>3</v>
      </c>
      <c r="D6874" t="s">
        <v>19</v>
      </c>
      <c r="E6874" t="s">
        <v>2210</v>
      </c>
      <c r="F6874">
        <v>6.5</v>
      </c>
      <c r="G6874" t="str">
        <f t="shared" si="322"/>
        <v>Medium</v>
      </c>
      <c r="H6874" t="s">
        <v>5</v>
      </c>
      <c r="I6874">
        <f>IFERROR(VLOOKUP(A6874,sponsored_animals!$A$1:$C$2143,1,TRUE),0)</f>
        <v>0</v>
      </c>
      <c r="J6874">
        <f>VLOOKUP(H6874,location_costs!$A$1:$B$6,2,FALSE)</f>
        <v>140</v>
      </c>
      <c r="K6874" t="str">
        <f t="shared" si="323"/>
        <v>Cat_Medium</v>
      </c>
      <c r="L6874">
        <f>VLOOKUP(K6874,size_costs!$D$1:$E$10,2,FALSE)</f>
        <v>120</v>
      </c>
      <c r="M6874">
        <f>VLOOKUP(C6874,age_costs!$A$1:$B$52,2,FALSE)</f>
        <v>0</v>
      </c>
    </row>
    <row r="6875" spans="1:13" x14ac:dyDescent="0.25">
      <c r="A6875" t="s">
        <v>9124</v>
      </c>
      <c r="B6875" t="s">
        <v>15846</v>
      </c>
      <c r="C6875" s="2">
        <f t="shared" si="321"/>
        <v>22</v>
      </c>
      <c r="D6875" t="s">
        <v>12</v>
      </c>
      <c r="E6875" t="s">
        <v>7752</v>
      </c>
      <c r="F6875">
        <v>13</v>
      </c>
      <c r="G6875" t="str">
        <f t="shared" si="322"/>
        <v>Medium</v>
      </c>
      <c r="H6875" t="s">
        <v>3</v>
      </c>
      <c r="I6875" t="str">
        <f>IFERROR(VLOOKUP(A6875,sponsored_animals!$A$1:$C$2143,1,TRUE),0)</f>
        <v>7c0c3e04e6a4d4</v>
      </c>
      <c r="J6875">
        <f>VLOOKUP(H6875,location_costs!$A$1:$B$6,2,FALSE)</f>
        <v>120</v>
      </c>
      <c r="K6875" t="str">
        <f t="shared" si="323"/>
        <v>Dog_Medium</v>
      </c>
      <c r="L6875">
        <f>VLOOKUP(K6875,size_costs!$D$1:$E$10,2,FALSE)</f>
        <v>150</v>
      </c>
      <c r="M6875">
        <f>VLOOKUP(C6875,age_costs!$A$1:$B$52,2,FALSE)</f>
        <v>300</v>
      </c>
    </row>
    <row r="6876" spans="1:13" x14ac:dyDescent="0.25">
      <c r="A6876" t="s">
        <v>9125</v>
      </c>
      <c r="B6876" t="s">
        <v>14363</v>
      </c>
      <c r="C6876" s="2">
        <f t="shared" si="321"/>
        <v>10</v>
      </c>
      <c r="D6876" t="s">
        <v>12</v>
      </c>
      <c r="E6876" t="s">
        <v>2186</v>
      </c>
      <c r="F6876">
        <v>42</v>
      </c>
      <c r="G6876" t="str">
        <f t="shared" si="322"/>
        <v>Large</v>
      </c>
      <c r="H6876" t="s">
        <v>6</v>
      </c>
      <c r="I6876" t="str">
        <f>IFERROR(VLOOKUP(A6876,sponsored_animals!$A$1:$C$2143,1,TRUE),0)</f>
        <v>f3de00c24336c4</v>
      </c>
      <c r="J6876">
        <f>VLOOKUP(H6876,location_costs!$A$1:$B$6,2,FALSE)</f>
        <v>135</v>
      </c>
      <c r="K6876" t="str">
        <f t="shared" si="323"/>
        <v>Dog_Large</v>
      </c>
      <c r="L6876">
        <f>VLOOKUP(K6876,size_costs!$D$1:$E$10,2,FALSE)</f>
        <v>175</v>
      </c>
      <c r="M6876">
        <f>VLOOKUP(C6876,age_costs!$A$1:$B$52,2,FALSE)</f>
        <v>150</v>
      </c>
    </row>
    <row r="6877" spans="1:13" x14ac:dyDescent="0.25">
      <c r="A6877" t="s">
        <v>9126</v>
      </c>
      <c r="B6877" t="s">
        <v>4424</v>
      </c>
      <c r="C6877" s="2">
        <f t="shared" si="321"/>
        <v>3</v>
      </c>
      <c r="D6877" t="s">
        <v>12</v>
      </c>
      <c r="E6877" t="s">
        <v>2217</v>
      </c>
      <c r="F6877">
        <v>6</v>
      </c>
      <c r="G6877" t="str">
        <f t="shared" si="322"/>
        <v>Small</v>
      </c>
      <c r="H6877" t="s">
        <v>4</v>
      </c>
      <c r="I6877" t="str">
        <f>IFERROR(VLOOKUP(A6877,sponsored_animals!$A$1:$C$2143,1,TRUE),0)</f>
        <v>36806649e5722d</v>
      </c>
      <c r="J6877">
        <f>VLOOKUP(H6877,location_costs!$A$1:$B$6,2,FALSE)</f>
        <v>110</v>
      </c>
      <c r="K6877" t="str">
        <f t="shared" si="323"/>
        <v>Dog_Small</v>
      </c>
      <c r="L6877">
        <f>VLOOKUP(K6877,size_costs!$D$1:$E$10,2,FALSE)</f>
        <v>125</v>
      </c>
      <c r="M6877">
        <f>VLOOKUP(C6877,age_costs!$A$1:$B$52,2,FALSE)</f>
        <v>0</v>
      </c>
    </row>
    <row r="6878" spans="1:13" x14ac:dyDescent="0.25">
      <c r="A6878" t="s">
        <v>9127</v>
      </c>
      <c r="B6878" t="s">
        <v>15847</v>
      </c>
      <c r="C6878" s="2">
        <f t="shared" si="321"/>
        <v>11</v>
      </c>
      <c r="D6878" t="s">
        <v>12</v>
      </c>
      <c r="E6878" t="s">
        <v>2535</v>
      </c>
      <c r="F6878">
        <v>26</v>
      </c>
      <c r="G6878" t="str">
        <f t="shared" si="322"/>
        <v>Medium</v>
      </c>
      <c r="H6878" t="s">
        <v>6</v>
      </c>
      <c r="I6878">
        <f>IFERROR(VLOOKUP(A6878,sponsored_animals!$A$1:$C$2143,1,TRUE),0)</f>
        <v>0</v>
      </c>
      <c r="J6878">
        <f>VLOOKUP(H6878,location_costs!$A$1:$B$6,2,FALSE)</f>
        <v>135</v>
      </c>
      <c r="K6878" t="str">
        <f t="shared" si="323"/>
        <v>Dog_Medium</v>
      </c>
      <c r="L6878">
        <f>VLOOKUP(K6878,size_costs!$D$1:$E$10,2,FALSE)</f>
        <v>150</v>
      </c>
      <c r="M6878">
        <f>VLOOKUP(C6878,age_costs!$A$1:$B$52,2,FALSE)</f>
        <v>150</v>
      </c>
    </row>
    <row r="6879" spans="1:13" x14ac:dyDescent="0.25">
      <c r="A6879" t="s">
        <v>9128</v>
      </c>
      <c r="B6879" t="s">
        <v>2206</v>
      </c>
      <c r="C6879" s="2">
        <f t="shared" si="321"/>
        <v>8</v>
      </c>
      <c r="D6879" t="s">
        <v>19</v>
      </c>
      <c r="E6879" t="s">
        <v>2182</v>
      </c>
      <c r="F6879">
        <v>2</v>
      </c>
      <c r="G6879" t="str">
        <f t="shared" si="322"/>
        <v>Small</v>
      </c>
      <c r="H6879" t="s">
        <v>3</v>
      </c>
      <c r="I6879">
        <f>IFERROR(VLOOKUP(A6879,sponsored_animals!$A$1:$C$2143,1,TRUE),0)</f>
        <v>0</v>
      </c>
      <c r="J6879">
        <f>VLOOKUP(H6879,location_costs!$A$1:$B$6,2,FALSE)</f>
        <v>120</v>
      </c>
      <c r="K6879" t="str">
        <f t="shared" si="323"/>
        <v>Cat_Small</v>
      </c>
      <c r="L6879">
        <f>VLOOKUP(K6879,size_costs!$D$1:$E$10,2,FALSE)</f>
        <v>100</v>
      </c>
      <c r="M6879">
        <f>VLOOKUP(C6879,age_costs!$A$1:$B$52,2,FALSE)</f>
        <v>150</v>
      </c>
    </row>
    <row r="6880" spans="1:13" x14ac:dyDescent="0.25">
      <c r="A6880" t="s">
        <v>9129</v>
      </c>
      <c r="B6880" t="s">
        <v>13555</v>
      </c>
      <c r="C6880" s="2">
        <f t="shared" si="321"/>
        <v>7</v>
      </c>
      <c r="D6880" t="s">
        <v>12</v>
      </c>
      <c r="E6880" t="s">
        <v>2217</v>
      </c>
      <c r="F6880">
        <v>23</v>
      </c>
      <c r="G6880" t="str">
        <f t="shared" si="322"/>
        <v>Medium</v>
      </c>
      <c r="H6880" t="s">
        <v>3</v>
      </c>
      <c r="I6880" t="str">
        <f>IFERROR(VLOOKUP(A6880,sponsored_animals!$A$1:$C$2143,1,TRUE),0)</f>
        <v>178f1189a06b68</v>
      </c>
      <c r="J6880">
        <f>VLOOKUP(H6880,location_costs!$A$1:$B$6,2,FALSE)</f>
        <v>120</v>
      </c>
      <c r="K6880" t="str">
        <f t="shared" si="323"/>
        <v>Dog_Medium</v>
      </c>
      <c r="L6880">
        <f>VLOOKUP(K6880,size_costs!$D$1:$E$10,2,FALSE)</f>
        <v>150</v>
      </c>
      <c r="M6880">
        <f>VLOOKUP(C6880,age_costs!$A$1:$B$52,2,FALSE)</f>
        <v>100</v>
      </c>
    </row>
    <row r="6881" spans="1:13" x14ac:dyDescent="0.25">
      <c r="A6881" t="s">
        <v>9130</v>
      </c>
      <c r="B6881" t="s">
        <v>15848</v>
      </c>
      <c r="C6881" s="2">
        <f t="shared" si="321"/>
        <v>2</v>
      </c>
      <c r="D6881" t="s">
        <v>12</v>
      </c>
      <c r="E6881" t="s">
        <v>2322</v>
      </c>
      <c r="F6881">
        <v>47</v>
      </c>
      <c r="G6881" t="str">
        <f t="shared" si="322"/>
        <v>Large</v>
      </c>
      <c r="H6881" t="s">
        <v>6</v>
      </c>
      <c r="I6881" t="str">
        <f>IFERROR(VLOOKUP(A6881,sponsored_animals!$A$1:$C$2143,1,TRUE),0)</f>
        <v>b14069999a0ee6</v>
      </c>
      <c r="J6881">
        <f>VLOOKUP(H6881,location_costs!$A$1:$B$6,2,FALSE)</f>
        <v>135</v>
      </c>
      <c r="K6881" t="str">
        <f t="shared" si="323"/>
        <v>Dog_Large</v>
      </c>
      <c r="L6881">
        <f>VLOOKUP(K6881,size_costs!$D$1:$E$10,2,FALSE)</f>
        <v>175</v>
      </c>
      <c r="M6881">
        <f>VLOOKUP(C6881,age_costs!$A$1:$B$52,2,FALSE)</f>
        <v>0</v>
      </c>
    </row>
    <row r="6882" spans="1:13" x14ac:dyDescent="0.25">
      <c r="A6882" t="s">
        <v>562</v>
      </c>
      <c r="B6882" t="s">
        <v>13567</v>
      </c>
      <c r="C6882" s="2">
        <f t="shared" si="321"/>
        <v>4</v>
      </c>
      <c r="D6882" t="s">
        <v>19</v>
      </c>
      <c r="E6882" t="s">
        <v>2182</v>
      </c>
      <c r="F6882">
        <v>8</v>
      </c>
      <c r="G6882" t="str">
        <f t="shared" si="322"/>
        <v>Large</v>
      </c>
      <c r="H6882" t="s">
        <v>6</v>
      </c>
      <c r="I6882" t="str">
        <f>IFERROR(VLOOKUP(A6882,sponsored_animals!$A$1:$C$2143,1,TRUE),0)</f>
        <v>b14069999a0ee6</v>
      </c>
      <c r="J6882">
        <f>VLOOKUP(H6882,location_costs!$A$1:$B$6,2,FALSE)</f>
        <v>135</v>
      </c>
      <c r="K6882" t="str">
        <f t="shared" si="323"/>
        <v>Cat_Large</v>
      </c>
      <c r="L6882">
        <f>VLOOKUP(K6882,size_costs!$D$1:$E$10,2,FALSE)</f>
        <v>140</v>
      </c>
      <c r="M6882">
        <f>VLOOKUP(C6882,age_costs!$A$1:$B$52,2,FALSE)</f>
        <v>0</v>
      </c>
    </row>
    <row r="6883" spans="1:13" x14ac:dyDescent="0.25">
      <c r="A6883" t="s">
        <v>9131</v>
      </c>
      <c r="B6883" t="s">
        <v>14676</v>
      </c>
      <c r="C6883" s="2">
        <f t="shared" si="321"/>
        <v>6</v>
      </c>
      <c r="D6883" t="s">
        <v>12</v>
      </c>
      <c r="E6883" t="s">
        <v>2207</v>
      </c>
      <c r="F6883">
        <v>32</v>
      </c>
      <c r="G6883" t="str">
        <f t="shared" si="322"/>
        <v>Large</v>
      </c>
      <c r="H6883" t="s">
        <v>6</v>
      </c>
      <c r="I6883">
        <f>IFERROR(VLOOKUP(A6883,sponsored_animals!$A$1:$C$2143,1,TRUE),0)</f>
        <v>0</v>
      </c>
      <c r="J6883">
        <f>VLOOKUP(H6883,location_costs!$A$1:$B$6,2,FALSE)</f>
        <v>135</v>
      </c>
      <c r="K6883" t="str">
        <f t="shared" si="323"/>
        <v>Dog_Large</v>
      </c>
      <c r="L6883">
        <f>VLOOKUP(K6883,size_costs!$D$1:$E$10,2,FALSE)</f>
        <v>175</v>
      </c>
      <c r="M6883">
        <f>VLOOKUP(C6883,age_costs!$A$1:$B$52,2,FALSE)</f>
        <v>100</v>
      </c>
    </row>
    <row r="6884" spans="1:13" x14ac:dyDescent="0.25">
      <c r="A6884" t="s">
        <v>9132</v>
      </c>
      <c r="B6884" t="s">
        <v>8791</v>
      </c>
      <c r="C6884" s="2">
        <f t="shared" si="321"/>
        <v>8</v>
      </c>
      <c r="D6884" t="s">
        <v>12</v>
      </c>
      <c r="E6884" t="s">
        <v>2535</v>
      </c>
      <c r="F6884">
        <v>11.5</v>
      </c>
      <c r="G6884" t="str">
        <f t="shared" si="322"/>
        <v>Medium</v>
      </c>
      <c r="H6884" t="s">
        <v>6</v>
      </c>
      <c r="I6884" t="str">
        <f>IFERROR(VLOOKUP(A6884,sponsored_animals!$A$1:$C$2143,1,TRUE),0)</f>
        <v>b14069999a0ee6</v>
      </c>
      <c r="J6884">
        <f>VLOOKUP(H6884,location_costs!$A$1:$B$6,2,FALSE)</f>
        <v>135</v>
      </c>
      <c r="K6884" t="str">
        <f t="shared" si="323"/>
        <v>Dog_Medium</v>
      </c>
      <c r="L6884">
        <f>VLOOKUP(K6884,size_costs!$D$1:$E$10,2,FALSE)</f>
        <v>150</v>
      </c>
      <c r="M6884">
        <f>VLOOKUP(C6884,age_costs!$A$1:$B$52,2,FALSE)</f>
        <v>150</v>
      </c>
    </row>
    <row r="6885" spans="1:13" x14ac:dyDescent="0.25">
      <c r="A6885" t="s">
        <v>9134</v>
      </c>
      <c r="B6885" t="s">
        <v>15177</v>
      </c>
      <c r="C6885" s="2">
        <f t="shared" si="321"/>
        <v>4</v>
      </c>
      <c r="D6885" t="s">
        <v>12</v>
      </c>
      <c r="E6885" t="s">
        <v>2241</v>
      </c>
      <c r="F6885">
        <v>29</v>
      </c>
      <c r="G6885" t="str">
        <f t="shared" si="322"/>
        <v>Medium</v>
      </c>
      <c r="H6885" t="s">
        <v>6</v>
      </c>
      <c r="I6885" t="str">
        <f>IFERROR(VLOOKUP(A6885,sponsored_animals!$A$1:$C$2143,1,TRUE),0)</f>
        <v>4fca6ef6dbda96</v>
      </c>
      <c r="J6885">
        <f>VLOOKUP(H6885,location_costs!$A$1:$B$6,2,FALSE)</f>
        <v>135</v>
      </c>
      <c r="K6885" t="str">
        <f t="shared" si="323"/>
        <v>Dog_Medium</v>
      </c>
      <c r="L6885">
        <f>VLOOKUP(K6885,size_costs!$D$1:$E$10,2,FALSE)</f>
        <v>150</v>
      </c>
      <c r="M6885">
        <f>VLOOKUP(C6885,age_costs!$A$1:$B$52,2,FALSE)</f>
        <v>0</v>
      </c>
    </row>
    <row r="6886" spans="1:13" x14ac:dyDescent="0.25">
      <c r="A6886" t="s">
        <v>9135</v>
      </c>
      <c r="B6886" t="s">
        <v>14250</v>
      </c>
      <c r="C6886" s="2">
        <f t="shared" si="321"/>
        <v>4</v>
      </c>
      <c r="D6886" t="s">
        <v>19</v>
      </c>
      <c r="E6886" t="s">
        <v>3598</v>
      </c>
      <c r="F6886">
        <v>9</v>
      </c>
      <c r="G6886" t="str">
        <f t="shared" si="322"/>
        <v>Large</v>
      </c>
      <c r="H6886" t="s">
        <v>3</v>
      </c>
      <c r="I6886" t="str">
        <f>IFERROR(VLOOKUP(A6886,sponsored_animals!$A$1:$C$2143,1,TRUE),0)</f>
        <v>178f1189a06b68</v>
      </c>
      <c r="J6886">
        <f>VLOOKUP(H6886,location_costs!$A$1:$B$6,2,FALSE)</f>
        <v>120</v>
      </c>
      <c r="K6886" t="str">
        <f t="shared" si="323"/>
        <v>Cat_Large</v>
      </c>
      <c r="L6886">
        <f>VLOOKUP(K6886,size_costs!$D$1:$E$10,2,FALSE)</f>
        <v>140</v>
      </c>
      <c r="M6886">
        <f>VLOOKUP(C6886,age_costs!$A$1:$B$52,2,FALSE)</f>
        <v>0</v>
      </c>
    </row>
    <row r="6887" spans="1:13" x14ac:dyDescent="0.25">
      <c r="A6887" t="s">
        <v>9136</v>
      </c>
      <c r="B6887" t="s">
        <v>14586</v>
      </c>
      <c r="C6887" s="2">
        <f t="shared" si="321"/>
        <v>5</v>
      </c>
      <c r="D6887" t="s">
        <v>12</v>
      </c>
      <c r="E6887" t="s">
        <v>2207</v>
      </c>
      <c r="F6887">
        <v>28</v>
      </c>
      <c r="G6887" t="str">
        <f t="shared" si="322"/>
        <v>Medium</v>
      </c>
      <c r="H6887" t="s">
        <v>3</v>
      </c>
      <c r="I6887" t="str">
        <f>IFERROR(VLOOKUP(A6887,sponsored_animals!$A$1:$C$2143,1,TRUE),0)</f>
        <v>178f1189a06b68</v>
      </c>
      <c r="J6887">
        <f>VLOOKUP(H6887,location_costs!$A$1:$B$6,2,FALSE)</f>
        <v>120</v>
      </c>
      <c r="K6887" t="str">
        <f t="shared" si="323"/>
        <v>Dog_Medium</v>
      </c>
      <c r="L6887">
        <f>VLOOKUP(K6887,size_costs!$D$1:$E$10,2,FALSE)</f>
        <v>150</v>
      </c>
      <c r="M6887">
        <f>VLOOKUP(C6887,age_costs!$A$1:$B$52,2,FALSE)</f>
        <v>100</v>
      </c>
    </row>
    <row r="6888" spans="1:13" x14ac:dyDescent="0.25">
      <c r="A6888" t="s">
        <v>9137</v>
      </c>
      <c r="B6888" t="s">
        <v>3634</v>
      </c>
      <c r="C6888" s="2">
        <f t="shared" si="321"/>
        <v>6</v>
      </c>
      <c r="D6888" t="s">
        <v>12</v>
      </c>
      <c r="E6888" t="s">
        <v>3136</v>
      </c>
      <c r="F6888">
        <v>15</v>
      </c>
      <c r="G6888" t="str">
        <f t="shared" si="322"/>
        <v>Medium</v>
      </c>
      <c r="H6888" t="s">
        <v>6</v>
      </c>
      <c r="I6888" t="str">
        <f>IFERROR(VLOOKUP(A6888,sponsored_animals!$A$1:$C$2143,1,TRUE),0)</f>
        <v>b14069999a0ee6</v>
      </c>
      <c r="J6888">
        <f>VLOOKUP(H6888,location_costs!$A$1:$B$6,2,FALSE)</f>
        <v>135</v>
      </c>
      <c r="K6888" t="str">
        <f t="shared" si="323"/>
        <v>Dog_Medium</v>
      </c>
      <c r="L6888">
        <f>VLOOKUP(K6888,size_costs!$D$1:$E$10,2,FALSE)</f>
        <v>150</v>
      </c>
      <c r="M6888">
        <f>VLOOKUP(C6888,age_costs!$A$1:$B$52,2,FALSE)</f>
        <v>100</v>
      </c>
    </row>
    <row r="6889" spans="1:13" x14ac:dyDescent="0.25">
      <c r="A6889" t="s">
        <v>9138</v>
      </c>
      <c r="B6889" t="s">
        <v>14923</v>
      </c>
      <c r="C6889" s="2">
        <f t="shared" si="321"/>
        <v>8</v>
      </c>
      <c r="D6889" t="s">
        <v>12</v>
      </c>
      <c r="E6889" t="s">
        <v>2207</v>
      </c>
      <c r="F6889">
        <v>31.5</v>
      </c>
      <c r="G6889" t="str">
        <f t="shared" si="322"/>
        <v>Large</v>
      </c>
      <c r="H6889" t="s">
        <v>6</v>
      </c>
      <c r="I6889" t="str">
        <f>IFERROR(VLOOKUP(A6889,sponsored_animals!$A$1:$C$2143,1,TRUE),0)</f>
        <v>d40d0d9a6a4451</v>
      </c>
      <c r="J6889">
        <f>VLOOKUP(H6889,location_costs!$A$1:$B$6,2,FALSE)</f>
        <v>135</v>
      </c>
      <c r="K6889" t="str">
        <f t="shared" si="323"/>
        <v>Dog_Large</v>
      </c>
      <c r="L6889">
        <f>VLOOKUP(K6889,size_costs!$D$1:$E$10,2,FALSE)</f>
        <v>175</v>
      </c>
      <c r="M6889">
        <f>VLOOKUP(C6889,age_costs!$A$1:$B$52,2,FALSE)</f>
        <v>150</v>
      </c>
    </row>
    <row r="6890" spans="1:13" x14ac:dyDescent="0.25">
      <c r="A6890" t="s">
        <v>9139</v>
      </c>
      <c r="B6890" t="s">
        <v>15025</v>
      </c>
      <c r="C6890" s="2">
        <f t="shared" si="321"/>
        <v>3</v>
      </c>
      <c r="D6890" t="s">
        <v>19</v>
      </c>
      <c r="E6890" t="s">
        <v>2200</v>
      </c>
      <c r="F6890">
        <v>3</v>
      </c>
      <c r="G6890" t="str">
        <f t="shared" si="322"/>
        <v>Small</v>
      </c>
      <c r="H6890" t="s">
        <v>3</v>
      </c>
      <c r="I6890">
        <f>IFERROR(VLOOKUP(A6890,sponsored_animals!$A$1:$C$2143,1,TRUE),0)</f>
        <v>0</v>
      </c>
      <c r="J6890">
        <f>VLOOKUP(H6890,location_costs!$A$1:$B$6,2,FALSE)</f>
        <v>120</v>
      </c>
      <c r="K6890" t="str">
        <f t="shared" si="323"/>
        <v>Cat_Small</v>
      </c>
      <c r="L6890">
        <f>VLOOKUP(K6890,size_costs!$D$1:$E$10,2,FALSE)</f>
        <v>100</v>
      </c>
      <c r="M6890">
        <f>VLOOKUP(C6890,age_costs!$A$1:$B$52,2,FALSE)</f>
        <v>0</v>
      </c>
    </row>
    <row r="6891" spans="1:13" x14ac:dyDescent="0.25">
      <c r="A6891" t="s">
        <v>9140</v>
      </c>
      <c r="B6891" t="s">
        <v>14460</v>
      </c>
      <c r="C6891" s="2">
        <f t="shared" si="321"/>
        <v>5</v>
      </c>
      <c r="D6891" t="s">
        <v>12</v>
      </c>
      <c r="E6891" t="s">
        <v>2226</v>
      </c>
      <c r="F6891">
        <v>42</v>
      </c>
      <c r="G6891" t="str">
        <f t="shared" si="322"/>
        <v>Large</v>
      </c>
      <c r="H6891" t="s">
        <v>6</v>
      </c>
      <c r="I6891" t="str">
        <f>IFERROR(VLOOKUP(A6891,sponsored_animals!$A$1:$C$2143,1,TRUE),0)</f>
        <v>7c0c3e04e6a4d4</v>
      </c>
      <c r="J6891">
        <f>VLOOKUP(H6891,location_costs!$A$1:$B$6,2,FALSE)</f>
        <v>135</v>
      </c>
      <c r="K6891" t="str">
        <f t="shared" si="323"/>
        <v>Dog_Large</v>
      </c>
      <c r="L6891">
        <f>VLOOKUP(K6891,size_costs!$D$1:$E$10,2,FALSE)</f>
        <v>175</v>
      </c>
      <c r="M6891">
        <f>VLOOKUP(C6891,age_costs!$A$1:$B$52,2,FALSE)</f>
        <v>100</v>
      </c>
    </row>
    <row r="6892" spans="1:13" x14ac:dyDescent="0.25">
      <c r="A6892" t="s">
        <v>9141</v>
      </c>
      <c r="B6892" t="s">
        <v>14333</v>
      </c>
      <c r="C6892" s="2">
        <f t="shared" si="321"/>
        <v>9</v>
      </c>
      <c r="D6892" t="s">
        <v>23</v>
      </c>
      <c r="E6892" t="s">
        <v>2191</v>
      </c>
      <c r="F6892">
        <v>11.3</v>
      </c>
      <c r="G6892" t="str">
        <f t="shared" si="322"/>
        <v>Large</v>
      </c>
      <c r="H6892" t="s">
        <v>5</v>
      </c>
      <c r="I6892" t="str">
        <f>IFERROR(VLOOKUP(A6892,sponsored_animals!$A$1:$C$2143,1,TRUE),0)</f>
        <v>178f1189a06b68</v>
      </c>
      <c r="J6892">
        <f>VLOOKUP(H6892,location_costs!$A$1:$B$6,2,FALSE)</f>
        <v>140</v>
      </c>
      <c r="K6892" t="str">
        <f t="shared" si="323"/>
        <v>Bird_Large</v>
      </c>
      <c r="L6892">
        <f>VLOOKUP(K6892,size_costs!$D$1:$E$10,2,FALSE)</f>
        <v>110</v>
      </c>
      <c r="M6892">
        <f>VLOOKUP(C6892,age_costs!$A$1:$B$52,2,FALSE)</f>
        <v>150</v>
      </c>
    </row>
    <row r="6893" spans="1:13" x14ac:dyDescent="0.25">
      <c r="A6893" t="s">
        <v>9142</v>
      </c>
      <c r="B6893" t="s">
        <v>4123</v>
      </c>
      <c r="C6893" s="2">
        <f t="shared" si="321"/>
        <v>9</v>
      </c>
      <c r="D6893" t="s">
        <v>12</v>
      </c>
      <c r="E6893" t="s">
        <v>2207</v>
      </c>
      <c r="F6893">
        <v>43</v>
      </c>
      <c r="G6893" t="str">
        <f t="shared" si="322"/>
        <v>Large</v>
      </c>
      <c r="H6893" t="s">
        <v>3</v>
      </c>
      <c r="I6893" t="str">
        <f>IFERROR(VLOOKUP(A6893,sponsored_animals!$A$1:$C$2143,1,TRUE),0)</f>
        <v>36806649e5722d</v>
      </c>
      <c r="J6893">
        <f>VLOOKUP(H6893,location_costs!$A$1:$B$6,2,FALSE)</f>
        <v>120</v>
      </c>
      <c r="K6893" t="str">
        <f t="shared" si="323"/>
        <v>Dog_Large</v>
      </c>
      <c r="L6893">
        <f>VLOOKUP(K6893,size_costs!$D$1:$E$10,2,FALSE)</f>
        <v>175</v>
      </c>
      <c r="M6893">
        <f>VLOOKUP(C6893,age_costs!$A$1:$B$52,2,FALSE)</f>
        <v>150</v>
      </c>
    </row>
    <row r="6894" spans="1:13" x14ac:dyDescent="0.25">
      <c r="A6894" t="s">
        <v>9143</v>
      </c>
      <c r="B6894" t="s">
        <v>2359</v>
      </c>
      <c r="C6894" s="2">
        <f t="shared" si="321"/>
        <v>6</v>
      </c>
      <c r="D6894" t="s">
        <v>19</v>
      </c>
      <c r="E6894" t="s">
        <v>2210</v>
      </c>
      <c r="F6894">
        <v>3</v>
      </c>
      <c r="G6894" t="str">
        <f t="shared" si="322"/>
        <v>Small</v>
      </c>
      <c r="H6894" t="s">
        <v>5</v>
      </c>
      <c r="I6894" t="str">
        <f>IFERROR(VLOOKUP(A6894,sponsored_animals!$A$1:$C$2143,1,TRUE),0)</f>
        <v>d40d0d9a6a4451</v>
      </c>
      <c r="J6894">
        <f>VLOOKUP(H6894,location_costs!$A$1:$B$6,2,FALSE)</f>
        <v>140</v>
      </c>
      <c r="K6894" t="str">
        <f t="shared" si="323"/>
        <v>Cat_Small</v>
      </c>
      <c r="L6894">
        <f>VLOOKUP(K6894,size_costs!$D$1:$E$10,2,FALSE)</f>
        <v>100</v>
      </c>
      <c r="M6894">
        <f>VLOOKUP(C6894,age_costs!$A$1:$B$52,2,FALSE)</f>
        <v>100</v>
      </c>
    </row>
    <row r="6895" spans="1:13" x14ac:dyDescent="0.25">
      <c r="A6895" t="s">
        <v>9144</v>
      </c>
      <c r="B6895" t="s">
        <v>15849</v>
      </c>
      <c r="C6895" s="2">
        <f t="shared" si="321"/>
        <v>9</v>
      </c>
      <c r="D6895" t="s">
        <v>19</v>
      </c>
      <c r="E6895" t="s">
        <v>2311</v>
      </c>
      <c r="F6895">
        <v>3</v>
      </c>
      <c r="G6895" t="str">
        <f t="shared" si="322"/>
        <v>Small</v>
      </c>
      <c r="H6895" t="s">
        <v>4</v>
      </c>
      <c r="I6895" t="str">
        <f>IFERROR(VLOOKUP(A6895,sponsored_animals!$A$1:$C$2143,1,TRUE),0)</f>
        <v>36806649e5722d</v>
      </c>
      <c r="J6895">
        <f>VLOOKUP(H6895,location_costs!$A$1:$B$6,2,FALSE)</f>
        <v>110</v>
      </c>
      <c r="K6895" t="str">
        <f t="shared" si="323"/>
        <v>Cat_Small</v>
      </c>
      <c r="L6895">
        <f>VLOOKUP(K6895,size_costs!$D$1:$E$10,2,FALSE)</f>
        <v>100</v>
      </c>
      <c r="M6895">
        <f>VLOOKUP(C6895,age_costs!$A$1:$B$52,2,FALSE)</f>
        <v>150</v>
      </c>
    </row>
    <row r="6896" spans="1:13" x14ac:dyDescent="0.25">
      <c r="A6896" t="s">
        <v>9145</v>
      </c>
      <c r="B6896" t="s">
        <v>15367</v>
      </c>
      <c r="C6896" s="2">
        <f t="shared" si="321"/>
        <v>4</v>
      </c>
      <c r="D6896" t="s">
        <v>12</v>
      </c>
      <c r="E6896" t="s">
        <v>2191</v>
      </c>
      <c r="F6896">
        <v>9</v>
      </c>
      <c r="G6896" t="str">
        <f t="shared" si="322"/>
        <v>Small</v>
      </c>
      <c r="H6896" t="s">
        <v>4</v>
      </c>
      <c r="I6896">
        <f>IFERROR(VLOOKUP(A6896,sponsored_animals!$A$1:$C$2143,1,TRUE),0)</f>
        <v>0</v>
      </c>
      <c r="J6896">
        <f>VLOOKUP(H6896,location_costs!$A$1:$B$6,2,FALSE)</f>
        <v>110</v>
      </c>
      <c r="K6896" t="str">
        <f t="shared" si="323"/>
        <v>Dog_Small</v>
      </c>
      <c r="L6896">
        <f>VLOOKUP(K6896,size_costs!$D$1:$E$10,2,FALSE)</f>
        <v>125</v>
      </c>
      <c r="M6896">
        <f>VLOOKUP(C6896,age_costs!$A$1:$B$52,2,FALSE)</f>
        <v>0</v>
      </c>
    </row>
    <row r="6897" spans="1:13" x14ac:dyDescent="0.25">
      <c r="A6897" t="s">
        <v>9146</v>
      </c>
      <c r="B6897" t="s">
        <v>13907</v>
      </c>
      <c r="C6897" s="2">
        <f t="shared" si="321"/>
        <v>7</v>
      </c>
      <c r="D6897" t="s">
        <v>12</v>
      </c>
      <c r="E6897" t="s">
        <v>2233</v>
      </c>
      <c r="F6897">
        <v>3</v>
      </c>
      <c r="G6897" t="str">
        <f t="shared" si="322"/>
        <v>Small</v>
      </c>
      <c r="H6897" t="s">
        <v>3</v>
      </c>
      <c r="I6897" t="str">
        <f>IFERROR(VLOOKUP(A6897,sponsored_animals!$A$1:$C$2143,1,TRUE),0)</f>
        <v>7c0c3e04e6a4d4</v>
      </c>
      <c r="J6897">
        <f>VLOOKUP(H6897,location_costs!$A$1:$B$6,2,FALSE)</f>
        <v>120</v>
      </c>
      <c r="K6897" t="str">
        <f t="shared" si="323"/>
        <v>Dog_Small</v>
      </c>
      <c r="L6897">
        <f>VLOOKUP(K6897,size_costs!$D$1:$E$10,2,FALSE)</f>
        <v>125</v>
      </c>
      <c r="M6897">
        <f>VLOOKUP(C6897,age_costs!$A$1:$B$52,2,FALSE)</f>
        <v>100</v>
      </c>
    </row>
    <row r="6898" spans="1:13" x14ac:dyDescent="0.25">
      <c r="A6898" t="s">
        <v>9147</v>
      </c>
      <c r="B6898" t="s">
        <v>13813</v>
      </c>
      <c r="C6898" s="2">
        <f t="shared" si="321"/>
        <v>5</v>
      </c>
      <c r="D6898" t="s">
        <v>12</v>
      </c>
      <c r="E6898" t="s">
        <v>2207</v>
      </c>
      <c r="F6898">
        <v>17</v>
      </c>
      <c r="G6898" t="str">
        <f t="shared" si="322"/>
        <v>Medium</v>
      </c>
      <c r="H6898" t="s">
        <v>6</v>
      </c>
      <c r="I6898" t="str">
        <f>IFERROR(VLOOKUP(A6898,sponsored_animals!$A$1:$C$2143,1,TRUE),0)</f>
        <v>214f8f6b359a1e</v>
      </c>
      <c r="J6898">
        <f>VLOOKUP(H6898,location_costs!$A$1:$B$6,2,FALSE)</f>
        <v>135</v>
      </c>
      <c r="K6898" t="str">
        <f t="shared" si="323"/>
        <v>Dog_Medium</v>
      </c>
      <c r="L6898">
        <f>VLOOKUP(K6898,size_costs!$D$1:$E$10,2,FALSE)</f>
        <v>150</v>
      </c>
      <c r="M6898">
        <f>VLOOKUP(C6898,age_costs!$A$1:$B$52,2,FALSE)</f>
        <v>100</v>
      </c>
    </row>
    <row r="6899" spans="1:13" x14ac:dyDescent="0.25">
      <c r="A6899" t="s">
        <v>9148</v>
      </c>
      <c r="B6899" t="s">
        <v>14902</v>
      </c>
      <c r="C6899" s="2">
        <f t="shared" si="321"/>
        <v>16</v>
      </c>
      <c r="D6899" t="s">
        <v>12</v>
      </c>
      <c r="E6899" t="s">
        <v>2226</v>
      </c>
      <c r="F6899">
        <v>21</v>
      </c>
      <c r="G6899" t="str">
        <f t="shared" si="322"/>
        <v>Medium</v>
      </c>
      <c r="H6899" t="s">
        <v>5</v>
      </c>
      <c r="I6899">
        <f>IFERROR(VLOOKUP(A6899,sponsored_animals!$A$1:$C$2143,1,TRUE),0)</f>
        <v>0</v>
      </c>
      <c r="J6899">
        <f>VLOOKUP(H6899,location_costs!$A$1:$B$6,2,FALSE)</f>
        <v>140</v>
      </c>
      <c r="K6899" t="str">
        <f t="shared" si="323"/>
        <v>Dog_Medium</v>
      </c>
      <c r="L6899">
        <f>VLOOKUP(K6899,size_costs!$D$1:$E$10,2,FALSE)</f>
        <v>150</v>
      </c>
      <c r="M6899">
        <f>VLOOKUP(C6899,age_costs!$A$1:$B$52,2,FALSE)</f>
        <v>300</v>
      </c>
    </row>
    <row r="6900" spans="1:13" x14ac:dyDescent="0.25">
      <c r="A6900" t="s">
        <v>9149</v>
      </c>
      <c r="B6900" t="s">
        <v>15200</v>
      </c>
      <c r="C6900" s="2">
        <f t="shared" si="321"/>
        <v>4</v>
      </c>
      <c r="D6900" t="s">
        <v>19</v>
      </c>
      <c r="E6900" t="s">
        <v>2234</v>
      </c>
      <c r="F6900">
        <v>9</v>
      </c>
      <c r="G6900" t="str">
        <f t="shared" si="322"/>
        <v>Large</v>
      </c>
      <c r="H6900" t="s">
        <v>5</v>
      </c>
      <c r="I6900">
        <f>IFERROR(VLOOKUP(A6900,sponsored_animals!$A$1:$C$2143,1,TRUE),0)</f>
        <v>0</v>
      </c>
      <c r="J6900">
        <f>VLOOKUP(H6900,location_costs!$A$1:$B$6,2,FALSE)</f>
        <v>140</v>
      </c>
      <c r="K6900" t="str">
        <f t="shared" si="323"/>
        <v>Cat_Large</v>
      </c>
      <c r="L6900">
        <f>VLOOKUP(K6900,size_costs!$D$1:$E$10,2,FALSE)</f>
        <v>140</v>
      </c>
      <c r="M6900">
        <f>VLOOKUP(C6900,age_costs!$A$1:$B$52,2,FALSE)</f>
        <v>0</v>
      </c>
    </row>
    <row r="6901" spans="1:13" x14ac:dyDescent="0.25">
      <c r="A6901" t="s">
        <v>731</v>
      </c>
      <c r="B6901" t="s">
        <v>14642</v>
      </c>
      <c r="C6901" s="2">
        <f t="shared" si="321"/>
        <v>5</v>
      </c>
      <c r="D6901" t="s">
        <v>19</v>
      </c>
      <c r="E6901" t="s">
        <v>2340</v>
      </c>
      <c r="F6901">
        <v>9</v>
      </c>
      <c r="G6901" t="str">
        <f t="shared" si="322"/>
        <v>Large</v>
      </c>
      <c r="H6901" t="s">
        <v>6</v>
      </c>
      <c r="I6901">
        <f>IFERROR(VLOOKUP(A6901,sponsored_animals!$A$1:$C$2143,1,TRUE),0)</f>
        <v>0</v>
      </c>
      <c r="J6901">
        <f>VLOOKUP(H6901,location_costs!$A$1:$B$6,2,FALSE)</f>
        <v>135</v>
      </c>
      <c r="K6901" t="str">
        <f t="shared" si="323"/>
        <v>Cat_Large</v>
      </c>
      <c r="L6901">
        <f>VLOOKUP(K6901,size_costs!$D$1:$E$10,2,FALSE)</f>
        <v>140</v>
      </c>
      <c r="M6901">
        <f>VLOOKUP(C6901,age_costs!$A$1:$B$52,2,FALSE)</f>
        <v>100</v>
      </c>
    </row>
    <row r="6902" spans="1:13" x14ac:dyDescent="0.25">
      <c r="A6902" t="s">
        <v>9150</v>
      </c>
      <c r="B6902" t="s">
        <v>2417</v>
      </c>
      <c r="C6902" s="2">
        <f t="shared" si="321"/>
        <v>4</v>
      </c>
      <c r="D6902" t="s">
        <v>12</v>
      </c>
      <c r="E6902" t="s">
        <v>2190</v>
      </c>
      <c r="F6902">
        <v>24</v>
      </c>
      <c r="G6902" t="str">
        <f t="shared" si="322"/>
        <v>Medium</v>
      </c>
      <c r="H6902" t="s">
        <v>6</v>
      </c>
      <c r="I6902" t="str">
        <f>IFERROR(VLOOKUP(A6902,sponsored_animals!$A$1:$C$2143,1,TRUE),0)</f>
        <v>178f1189a06b68</v>
      </c>
      <c r="J6902">
        <f>VLOOKUP(H6902,location_costs!$A$1:$B$6,2,FALSE)</f>
        <v>135</v>
      </c>
      <c r="K6902" t="str">
        <f t="shared" si="323"/>
        <v>Dog_Medium</v>
      </c>
      <c r="L6902">
        <f>VLOOKUP(K6902,size_costs!$D$1:$E$10,2,FALSE)</f>
        <v>150</v>
      </c>
      <c r="M6902">
        <f>VLOOKUP(C6902,age_costs!$A$1:$B$52,2,FALSE)</f>
        <v>0</v>
      </c>
    </row>
    <row r="6903" spans="1:13" x14ac:dyDescent="0.25">
      <c r="A6903" t="s">
        <v>9152</v>
      </c>
      <c r="B6903" t="s">
        <v>15850</v>
      </c>
      <c r="C6903" s="2">
        <f t="shared" si="321"/>
        <v>9</v>
      </c>
      <c r="D6903" t="s">
        <v>12</v>
      </c>
      <c r="E6903" t="s">
        <v>2233</v>
      </c>
      <c r="F6903">
        <v>13</v>
      </c>
      <c r="G6903" t="str">
        <f t="shared" si="322"/>
        <v>Medium</v>
      </c>
      <c r="H6903" t="s">
        <v>6</v>
      </c>
      <c r="I6903">
        <f>IFERROR(VLOOKUP(A6903,sponsored_animals!$A$1:$C$2143,1,TRUE),0)</f>
        <v>0</v>
      </c>
      <c r="J6903">
        <f>VLOOKUP(H6903,location_costs!$A$1:$B$6,2,FALSE)</f>
        <v>135</v>
      </c>
      <c r="K6903" t="str">
        <f t="shared" si="323"/>
        <v>Dog_Medium</v>
      </c>
      <c r="L6903">
        <f>VLOOKUP(K6903,size_costs!$D$1:$E$10,2,FALSE)</f>
        <v>150</v>
      </c>
      <c r="M6903">
        <f>VLOOKUP(C6903,age_costs!$A$1:$B$52,2,FALSE)</f>
        <v>150</v>
      </c>
    </row>
    <row r="6904" spans="1:13" x14ac:dyDescent="0.25">
      <c r="A6904" t="s">
        <v>1104</v>
      </c>
      <c r="B6904" t="s">
        <v>3703</v>
      </c>
      <c r="C6904" s="2">
        <f t="shared" si="321"/>
        <v>3</v>
      </c>
      <c r="D6904" t="s">
        <v>19</v>
      </c>
      <c r="E6904" t="s">
        <v>2182</v>
      </c>
      <c r="F6904">
        <v>6</v>
      </c>
      <c r="G6904" t="str">
        <f t="shared" si="322"/>
        <v>Medium</v>
      </c>
      <c r="H6904" t="s">
        <v>6</v>
      </c>
      <c r="I6904" t="str">
        <f>IFERROR(VLOOKUP(A6904,sponsored_animals!$A$1:$C$2143,1,TRUE),0)</f>
        <v>214f8f6b359a1e</v>
      </c>
      <c r="J6904">
        <f>VLOOKUP(H6904,location_costs!$A$1:$B$6,2,FALSE)</f>
        <v>135</v>
      </c>
      <c r="K6904" t="str">
        <f t="shared" si="323"/>
        <v>Cat_Medium</v>
      </c>
      <c r="L6904">
        <f>VLOOKUP(K6904,size_costs!$D$1:$E$10,2,FALSE)</f>
        <v>120</v>
      </c>
      <c r="M6904">
        <f>VLOOKUP(C6904,age_costs!$A$1:$B$52,2,FALSE)</f>
        <v>0</v>
      </c>
    </row>
    <row r="6905" spans="1:13" x14ac:dyDescent="0.25">
      <c r="A6905" t="s">
        <v>9153</v>
      </c>
      <c r="B6905" t="s">
        <v>14520</v>
      </c>
      <c r="C6905" s="2">
        <f t="shared" si="321"/>
        <v>6</v>
      </c>
      <c r="D6905" t="s">
        <v>19</v>
      </c>
      <c r="E6905" t="s">
        <v>2198</v>
      </c>
      <c r="F6905">
        <v>2</v>
      </c>
      <c r="G6905" t="str">
        <f t="shared" si="322"/>
        <v>Small</v>
      </c>
      <c r="H6905" t="s">
        <v>6</v>
      </c>
      <c r="I6905" t="str">
        <f>IFERROR(VLOOKUP(A6905,sponsored_animals!$A$1:$C$2143,1,TRUE),0)</f>
        <v>178f1189a06b68</v>
      </c>
      <c r="J6905">
        <f>VLOOKUP(H6905,location_costs!$A$1:$B$6,2,FALSE)</f>
        <v>135</v>
      </c>
      <c r="K6905" t="str">
        <f t="shared" si="323"/>
        <v>Cat_Small</v>
      </c>
      <c r="L6905">
        <f>VLOOKUP(K6905,size_costs!$D$1:$E$10,2,FALSE)</f>
        <v>100</v>
      </c>
      <c r="M6905">
        <f>VLOOKUP(C6905,age_costs!$A$1:$B$52,2,FALSE)</f>
        <v>100</v>
      </c>
    </row>
    <row r="6906" spans="1:13" x14ac:dyDescent="0.25">
      <c r="A6906" t="s">
        <v>9154</v>
      </c>
      <c r="B6906" t="s">
        <v>10510</v>
      </c>
      <c r="C6906" s="2">
        <f t="shared" si="321"/>
        <v>10</v>
      </c>
      <c r="D6906" t="s">
        <v>12</v>
      </c>
      <c r="E6906" t="s">
        <v>2231</v>
      </c>
      <c r="F6906">
        <v>47</v>
      </c>
      <c r="G6906" t="str">
        <f t="shared" si="322"/>
        <v>Large</v>
      </c>
      <c r="H6906" t="s">
        <v>4</v>
      </c>
      <c r="I6906">
        <f>IFERROR(VLOOKUP(A6906,sponsored_animals!$A$1:$C$2143,1,TRUE),0)</f>
        <v>0</v>
      </c>
      <c r="J6906">
        <f>VLOOKUP(H6906,location_costs!$A$1:$B$6,2,FALSE)</f>
        <v>110</v>
      </c>
      <c r="K6906" t="str">
        <f t="shared" si="323"/>
        <v>Dog_Large</v>
      </c>
      <c r="L6906">
        <f>VLOOKUP(K6906,size_costs!$D$1:$E$10,2,FALSE)</f>
        <v>175</v>
      </c>
      <c r="M6906">
        <f>VLOOKUP(C6906,age_costs!$A$1:$B$52,2,FALSE)</f>
        <v>150</v>
      </c>
    </row>
    <row r="6907" spans="1:13" x14ac:dyDescent="0.25">
      <c r="A6907" t="s">
        <v>9156</v>
      </c>
      <c r="B6907" t="s">
        <v>15851</v>
      </c>
      <c r="C6907" s="2">
        <f t="shared" si="321"/>
        <v>6</v>
      </c>
      <c r="D6907" t="s">
        <v>19</v>
      </c>
      <c r="E6907" t="s">
        <v>2182</v>
      </c>
      <c r="F6907">
        <v>3</v>
      </c>
      <c r="G6907" t="str">
        <f t="shared" si="322"/>
        <v>Small</v>
      </c>
      <c r="H6907" t="s">
        <v>4</v>
      </c>
      <c r="I6907" t="str">
        <f>IFERROR(VLOOKUP(A6907,sponsored_animals!$A$1:$C$2143,1,TRUE),0)</f>
        <v>178f1189a06b68</v>
      </c>
      <c r="J6907">
        <f>VLOOKUP(H6907,location_costs!$A$1:$B$6,2,FALSE)</f>
        <v>110</v>
      </c>
      <c r="K6907" t="str">
        <f t="shared" si="323"/>
        <v>Cat_Small</v>
      </c>
      <c r="L6907">
        <f>VLOOKUP(K6907,size_costs!$D$1:$E$10,2,FALSE)</f>
        <v>100</v>
      </c>
      <c r="M6907">
        <f>VLOOKUP(C6907,age_costs!$A$1:$B$52,2,FALSE)</f>
        <v>100</v>
      </c>
    </row>
    <row r="6908" spans="1:13" x14ac:dyDescent="0.25">
      <c r="A6908" t="s">
        <v>842</v>
      </c>
      <c r="B6908" t="s">
        <v>14250</v>
      </c>
      <c r="C6908" s="2">
        <f t="shared" si="321"/>
        <v>4</v>
      </c>
      <c r="D6908" t="s">
        <v>19</v>
      </c>
      <c r="E6908" t="s">
        <v>2760</v>
      </c>
      <c r="F6908">
        <v>8.5</v>
      </c>
      <c r="G6908" t="str">
        <f t="shared" si="322"/>
        <v>Large</v>
      </c>
      <c r="H6908" t="s">
        <v>5</v>
      </c>
      <c r="I6908" t="str">
        <f>IFERROR(VLOOKUP(A6908,sponsored_animals!$A$1:$C$2143,1,TRUE),0)</f>
        <v>4fca6ef6dbda96</v>
      </c>
      <c r="J6908">
        <f>VLOOKUP(H6908,location_costs!$A$1:$B$6,2,FALSE)</f>
        <v>140</v>
      </c>
      <c r="K6908" t="str">
        <f t="shared" si="323"/>
        <v>Cat_Large</v>
      </c>
      <c r="L6908">
        <f>VLOOKUP(K6908,size_costs!$D$1:$E$10,2,FALSE)</f>
        <v>140</v>
      </c>
      <c r="M6908">
        <f>VLOOKUP(C6908,age_costs!$A$1:$B$52,2,FALSE)</f>
        <v>0</v>
      </c>
    </row>
    <row r="6909" spans="1:13" x14ac:dyDescent="0.25">
      <c r="A6909" t="s">
        <v>9157</v>
      </c>
      <c r="B6909" t="s">
        <v>6393</v>
      </c>
      <c r="C6909" s="2">
        <f t="shared" si="321"/>
        <v>4</v>
      </c>
      <c r="D6909" t="s">
        <v>12</v>
      </c>
      <c r="E6909" t="s">
        <v>2233</v>
      </c>
      <c r="F6909">
        <v>6</v>
      </c>
      <c r="G6909" t="str">
        <f t="shared" si="322"/>
        <v>Small</v>
      </c>
      <c r="H6909" t="s">
        <v>4</v>
      </c>
      <c r="I6909" t="str">
        <f>IFERROR(VLOOKUP(A6909,sponsored_animals!$A$1:$C$2143,1,TRUE),0)</f>
        <v>7c0c3e04e6a4d4</v>
      </c>
      <c r="J6909">
        <f>VLOOKUP(H6909,location_costs!$A$1:$B$6,2,FALSE)</f>
        <v>110</v>
      </c>
      <c r="K6909" t="str">
        <f t="shared" si="323"/>
        <v>Dog_Small</v>
      </c>
      <c r="L6909">
        <f>VLOOKUP(K6909,size_costs!$D$1:$E$10,2,FALSE)</f>
        <v>125</v>
      </c>
      <c r="M6909">
        <f>VLOOKUP(C6909,age_costs!$A$1:$B$52,2,FALSE)</f>
        <v>0</v>
      </c>
    </row>
    <row r="6910" spans="1:13" x14ac:dyDescent="0.25">
      <c r="A6910" t="s">
        <v>1938</v>
      </c>
      <c r="B6910" t="s">
        <v>14380</v>
      </c>
      <c r="C6910" s="2">
        <f t="shared" si="321"/>
        <v>4</v>
      </c>
      <c r="D6910" t="s">
        <v>12</v>
      </c>
      <c r="E6910" t="s">
        <v>2202</v>
      </c>
      <c r="F6910">
        <v>12</v>
      </c>
      <c r="G6910" t="str">
        <f t="shared" si="322"/>
        <v>Medium</v>
      </c>
      <c r="H6910" t="s">
        <v>3</v>
      </c>
      <c r="I6910" t="str">
        <f>IFERROR(VLOOKUP(A6910,sponsored_animals!$A$1:$C$2143,1,TRUE),0)</f>
        <v>178f1189a06b68</v>
      </c>
      <c r="J6910">
        <f>VLOOKUP(H6910,location_costs!$A$1:$B$6,2,FALSE)</f>
        <v>120</v>
      </c>
      <c r="K6910" t="str">
        <f t="shared" si="323"/>
        <v>Dog_Medium</v>
      </c>
      <c r="L6910">
        <f>VLOOKUP(K6910,size_costs!$D$1:$E$10,2,FALSE)</f>
        <v>150</v>
      </c>
      <c r="M6910">
        <f>VLOOKUP(C6910,age_costs!$A$1:$B$52,2,FALSE)</f>
        <v>0</v>
      </c>
    </row>
    <row r="6911" spans="1:13" x14ac:dyDescent="0.25">
      <c r="A6911" t="s">
        <v>9158</v>
      </c>
      <c r="B6911" t="s">
        <v>15330</v>
      </c>
      <c r="C6911" s="2">
        <f t="shared" si="321"/>
        <v>7</v>
      </c>
      <c r="D6911" t="s">
        <v>12</v>
      </c>
      <c r="E6911" t="s">
        <v>2214</v>
      </c>
      <c r="F6911">
        <v>9</v>
      </c>
      <c r="G6911" t="str">
        <f t="shared" si="322"/>
        <v>Small</v>
      </c>
      <c r="H6911" t="s">
        <v>7</v>
      </c>
      <c r="I6911" t="str">
        <f>IFERROR(VLOOKUP(A6911,sponsored_animals!$A$1:$C$2143,1,TRUE),0)</f>
        <v>36806649e5722d</v>
      </c>
      <c r="J6911">
        <f>VLOOKUP(H6911,location_costs!$A$1:$B$6,2,FALSE)</f>
        <v>100</v>
      </c>
      <c r="K6911" t="str">
        <f t="shared" si="323"/>
        <v>Dog_Small</v>
      </c>
      <c r="L6911">
        <f>VLOOKUP(K6911,size_costs!$D$1:$E$10,2,FALSE)</f>
        <v>125</v>
      </c>
      <c r="M6911">
        <f>VLOOKUP(C6911,age_costs!$A$1:$B$52,2,FALSE)</f>
        <v>100</v>
      </c>
    </row>
    <row r="6912" spans="1:13" x14ac:dyDescent="0.25">
      <c r="A6912" t="s">
        <v>9159</v>
      </c>
      <c r="B6912" t="s">
        <v>13014</v>
      </c>
      <c r="C6912" s="2">
        <f t="shared" si="321"/>
        <v>10</v>
      </c>
      <c r="D6912" t="s">
        <v>19</v>
      </c>
      <c r="E6912" t="s">
        <v>2174</v>
      </c>
      <c r="F6912">
        <v>10</v>
      </c>
      <c r="G6912" t="str">
        <f t="shared" si="322"/>
        <v>Large</v>
      </c>
      <c r="H6912" t="s">
        <v>6</v>
      </c>
      <c r="I6912" t="str">
        <f>IFERROR(VLOOKUP(A6912,sponsored_animals!$A$1:$C$2143,1,TRUE),0)</f>
        <v>178f1189a06b68</v>
      </c>
      <c r="J6912">
        <f>VLOOKUP(H6912,location_costs!$A$1:$B$6,2,FALSE)</f>
        <v>135</v>
      </c>
      <c r="K6912" t="str">
        <f t="shared" si="323"/>
        <v>Cat_Large</v>
      </c>
      <c r="L6912">
        <f>VLOOKUP(K6912,size_costs!$D$1:$E$10,2,FALSE)</f>
        <v>140</v>
      </c>
      <c r="M6912">
        <f>VLOOKUP(C6912,age_costs!$A$1:$B$52,2,FALSE)</f>
        <v>150</v>
      </c>
    </row>
    <row r="6913" spans="1:13" x14ac:dyDescent="0.25">
      <c r="A6913" t="s">
        <v>9161</v>
      </c>
      <c r="B6913" t="s">
        <v>14955</v>
      </c>
      <c r="C6913" s="2">
        <f t="shared" si="321"/>
        <v>5</v>
      </c>
      <c r="D6913" t="s">
        <v>19</v>
      </c>
      <c r="E6913" t="s">
        <v>2182</v>
      </c>
      <c r="F6913">
        <v>4</v>
      </c>
      <c r="G6913" t="str">
        <f t="shared" si="322"/>
        <v>Small</v>
      </c>
      <c r="H6913" t="s">
        <v>7</v>
      </c>
      <c r="I6913">
        <f>IFERROR(VLOOKUP(A6913,sponsored_animals!$A$1:$C$2143,1,TRUE),0)</f>
        <v>0</v>
      </c>
      <c r="J6913">
        <f>VLOOKUP(H6913,location_costs!$A$1:$B$6,2,FALSE)</f>
        <v>100</v>
      </c>
      <c r="K6913" t="str">
        <f t="shared" si="323"/>
        <v>Cat_Small</v>
      </c>
      <c r="L6913">
        <f>VLOOKUP(K6913,size_costs!$D$1:$E$10,2,FALSE)</f>
        <v>100</v>
      </c>
      <c r="M6913">
        <f>VLOOKUP(C6913,age_costs!$A$1:$B$52,2,FALSE)</f>
        <v>100</v>
      </c>
    </row>
    <row r="6914" spans="1:13" x14ac:dyDescent="0.25">
      <c r="A6914" t="s">
        <v>9162</v>
      </c>
      <c r="B6914" t="s">
        <v>14568</v>
      </c>
      <c r="C6914" s="2">
        <f t="shared" si="321"/>
        <v>4</v>
      </c>
      <c r="D6914" t="s">
        <v>12</v>
      </c>
      <c r="E6914" t="s">
        <v>2207</v>
      </c>
      <c r="F6914">
        <v>31</v>
      </c>
      <c r="G6914" t="str">
        <f t="shared" si="322"/>
        <v>Large</v>
      </c>
      <c r="H6914" t="s">
        <v>4</v>
      </c>
      <c r="I6914" t="str">
        <f>IFERROR(VLOOKUP(A6914,sponsored_animals!$A$1:$C$2143,1,TRUE),0)</f>
        <v>4fca6ef6dbda96</v>
      </c>
      <c r="J6914">
        <f>VLOOKUP(H6914,location_costs!$A$1:$B$6,2,FALSE)</f>
        <v>110</v>
      </c>
      <c r="K6914" t="str">
        <f t="shared" si="323"/>
        <v>Dog_Large</v>
      </c>
      <c r="L6914">
        <f>VLOOKUP(K6914,size_costs!$D$1:$E$10,2,FALSE)</f>
        <v>175</v>
      </c>
      <c r="M6914">
        <f>VLOOKUP(C6914,age_costs!$A$1:$B$52,2,FALSE)</f>
        <v>0</v>
      </c>
    </row>
    <row r="6915" spans="1:13" x14ac:dyDescent="0.25">
      <c r="A6915" t="s">
        <v>9163</v>
      </c>
      <c r="B6915" t="s">
        <v>8458</v>
      </c>
      <c r="C6915" s="2">
        <f t="shared" ref="C6915:C6978" si="324">ROUND(YEARFRAC(B6915,"31/12/2021"),0)</f>
        <v>9</v>
      </c>
      <c r="D6915" t="s">
        <v>12</v>
      </c>
      <c r="E6915" t="s">
        <v>2302</v>
      </c>
      <c r="F6915">
        <v>44</v>
      </c>
      <c r="G6915" t="str">
        <f t="shared" ref="G6915:G6978" si="325">IF(AND(D6915="Dog",F6915&lt;=10),"Small",IF(AND(D6915="Dog",F6915&gt;10,F6915&lt;=30),"Medium",IF(AND(D6915="Dog",F6915&gt;30),"Large",IF(AND(D6915="Cat",F6915&lt;=5),"Small",IF(AND(D6915="Cat",F6915&gt;5,F6915&lt;=7),"Medium",IF(AND(D6915="Cat",F6915&gt;=7),"Large",IF(AND(D6915="Bird",F6915&lt;=0.7),"Small",IF(AND(D6915="Bird",F6915&gt;0.7,F6915&lt;=1.1),"Medium",IF(AND(D6915="Bird",F6915&gt;1.1),"Large","Erro")))))))))</f>
        <v>Large</v>
      </c>
      <c r="H6915" t="s">
        <v>6</v>
      </c>
      <c r="I6915">
        <f>IFERROR(VLOOKUP(A6915,sponsored_animals!$A$1:$C$2143,1,TRUE),0)</f>
        <v>0</v>
      </c>
      <c r="J6915">
        <f>VLOOKUP(H6915,location_costs!$A$1:$B$6,2,FALSE)</f>
        <v>135</v>
      </c>
      <c r="K6915" t="str">
        <f t="shared" ref="K6915:K6978" si="326">D6915&amp;"_"&amp;G6915</f>
        <v>Dog_Large</v>
      </c>
      <c r="L6915">
        <f>VLOOKUP(K6915,size_costs!$D$1:$E$10,2,FALSE)</f>
        <v>175</v>
      </c>
      <c r="M6915">
        <f>VLOOKUP(C6915,age_costs!$A$1:$B$52,2,FALSE)</f>
        <v>150</v>
      </c>
    </row>
    <row r="6916" spans="1:13" x14ac:dyDescent="0.25">
      <c r="A6916" t="s">
        <v>9164</v>
      </c>
      <c r="B6916" t="s">
        <v>4737</v>
      </c>
      <c r="C6916" s="2">
        <f t="shared" si="324"/>
        <v>10</v>
      </c>
      <c r="D6916" t="s">
        <v>12</v>
      </c>
      <c r="E6916" t="s">
        <v>2241</v>
      </c>
      <c r="F6916">
        <v>41</v>
      </c>
      <c r="G6916" t="str">
        <f t="shared" si="325"/>
        <v>Large</v>
      </c>
      <c r="H6916" t="s">
        <v>3</v>
      </c>
      <c r="I6916" t="str">
        <f>IFERROR(VLOOKUP(A6916,sponsored_animals!$A$1:$C$2143,1,TRUE),0)</f>
        <v>36806649e5722d</v>
      </c>
      <c r="J6916">
        <f>VLOOKUP(H6916,location_costs!$A$1:$B$6,2,FALSE)</f>
        <v>120</v>
      </c>
      <c r="K6916" t="str">
        <f t="shared" si="326"/>
        <v>Dog_Large</v>
      </c>
      <c r="L6916">
        <f>VLOOKUP(K6916,size_costs!$D$1:$E$10,2,FALSE)</f>
        <v>175</v>
      </c>
      <c r="M6916">
        <f>VLOOKUP(C6916,age_costs!$A$1:$B$52,2,FALSE)</f>
        <v>150</v>
      </c>
    </row>
    <row r="6917" spans="1:13" x14ac:dyDescent="0.25">
      <c r="A6917" t="s">
        <v>9166</v>
      </c>
      <c r="B6917" t="s">
        <v>15073</v>
      </c>
      <c r="C6917" s="2">
        <f t="shared" si="324"/>
        <v>5</v>
      </c>
      <c r="D6917" t="s">
        <v>19</v>
      </c>
      <c r="E6917" t="s">
        <v>5980</v>
      </c>
      <c r="F6917">
        <v>9</v>
      </c>
      <c r="G6917" t="str">
        <f t="shared" si="325"/>
        <v>Large</v>
      </c>
      <c r="H6917" t="s">
        <v>5</v>
      </c>
      <c r="I6917" t="str">
        <f>IFERROR(VLOOKUP(A6917,sponsored_animals!$A$1:$C$2143,1,TRUE),0)</f>
        <v>178f1189a06b68</v>
      </c>
      <c r="J6917">
        <f>VLOOKUP(H6917,location_costs!$A$1:$B$6,2,FALSE)</f>
        <v>140</v>
      </c>
      <c r="K6917" t="str">
        <f t="shared" si="326"/>
        <v>Cat_Large</v>
      </c>
      <c r="L6917">
        <f>VLOOKUP(K6917,size_costs!$D$1:$E$10,2,FALSE)</f>
        <v>140</v>
      </c>
      <c r="M6917">
        <f>VLOOKUP(C6917,age_costs!$A$1:$B$52,2,FALSE)</f>
        <v>100</v>
      </c>
    </row>
    <row r="6918" spans="1:13" x14ac:dyDescent="0.25">
      <c r="A6918" t="s">
        <v>9167</v>
      </c>
      <c r="B6918" t="s">
        <v>15852</v>
      </c>
      <c r="C6918" s="2">
        <f t="shared" si="324"/>
        <v>7</v>
      </c>
      <c r="D6918" t="s">
        <v>19</v>
      </c>
      <c r="E6918" t="s">
        <v>2226</v>
      </c>
      <c r="F6918">
        <v>6.5</v>
      </c>
      <c r="G6918" t="str">
        <f t="shared" si="325"/>
        <v>Medium</v>
      </c>
      <c r="H6918" t="s">
        <v>3</v>
      </c>
      <c r="I6918">
        <f>IFERROR(VLOOKUP(A6918,sponsored_animals!$A$1:$C$2143,1,TRUE),0)</f>
        <v>0</v>
      </c>
      <c r="J6918">
        <f>VLOOKUP(H6918,location_costs!$A$1:$B$6,2,FALSE)</f>
        <v>120</v>
      </c>
      <c r="K6918" t="str">
        <f t="shared" si="326"/>
        <v>Cat_Medium</v>
      </c>
      <c r="L6918">
        <f>VLOOKUP(K6918,size_costs!$D$1:$E$10,2,FALSE)</f>
        <v>120</v>
      </c>
      <c r="M6918">
        <f>VLOOKUP(C6918,age_costs!$A$1:$B$52,2,FALSE)</f>
        <v>100</v>
      </c>
    </row>
    <row r="6919" spans="1:13" x14ac:dyDescent="0.25">
      <c r="A6919" t="s">
        <v>9168</v>
      </c>
      <c r="B6919" t="s">
        <v>15853</v>
      </c>
      <c r="C6919" s="2">
        <f t="shared" si="324"/>
        <v>3</v>
      </c>
      <c r="D6919" t="s">
        <v>19</v>
      </c>
      <c r="E6919" t="s">
        <v>2174</v>
      </c>
      <c r="F6919">
        <v>10</v>
      </c>
      <c r="G6919" t="str">
        <f t="shared" si="325"/>
        <v>Large</v>
      </c>
      <c r="H6919" t="s">
        <v>7</v>
      </c>
      <c r="I6919" t="str">
        <f>IFERROR(VLOOKUP(A6919,sponsored_animals!$A$1:$C$2143,1,TRUE),0)</f>
        <v>4fca6ef6dbda96</v>
      </c>
      <c r="J6919">
        <f>VLOOKUP(H6919,location_costs!$A$1:$B$6,2,FALSE)</f>
        <v>100</v>
      </c>
      <c r="K6919" t="str">
        <f t="shared" si="326"/>
        <v>Cat_Large</v>
      </c>
      <c r="L6919">
        <f>VLOOKUP(K6919,size_costs!$D$1:$E$10,2,FALSE)</f>
        <v>140</v>
      </c>
      <c r="M6919">
        <f>VLOOKUP(C6919,age_costs!$A$1:$B$52,2,FALSE)</f>
        <v>0</v>
      </c>
    </row>
    <row r="6920" spans="1:13" x14ac:dyDescent="0.25">
      <c r="A6920" t="s">
        <v>617</v>
      </c>
      <c r="B6920" t="s">
        <v>3372</v>
      </c>
      <c r="C6920" s="2">
        <f t="shared" si="324"/>
        <v>7</v>
      </c>
      <c r="D6920" t="s">
        <v>12</v>
      </c>
      <c r="E6920" t="s">
        <v>2186</v>
      </c>
      <c r="F6920">
        <v>24</v>
      </c>
      <c r="G6920" t="str">
        <f t="shared" si="325"/>
        <v>Medium</v>
      </c>
      <c r="H6920" t="s">
        <v>7</v>
      </c>
      <c r="I6920" t="str">
        <f>IFERROR(VLOOKUP(A6920,sponsored_animals!$A$1:$C$2143,1,TRUE),0)</f>
        <v>b14069999a0ee6</v>
      </c>
      <c r="J6920">
        <f>VLOOKUP(H6920,location_costs!$A$1:$B$6,2,FALSE)</f>
        <v>100</v>
      </c>
      <c r="K6920" t="str">
        <f t="shared" si="326"/>
        <v>Dog_Medium</v>
      </c>
      <c r="L6920">
        <f>VLOOKUP(K6920,size_costs!$D$1:$E$10,2,FALSE)</f>
        <v>150</v>
      </c>
      <c r="M6920">
        <f>VLOOKUP(C6920,age_costs!$A$1:$B$52,2,FALSE)</f>
        <v>100</v>
      </c>
    </row>
    <row r="6921" spans="1:13" x14ac:dyDescent="0.25">
      <c r="A6921" t="s">
        <v>9170</v>
      </c>
      <c r="B6921" t="s">
        <v>14547</v>
      </c>
      <c r="C6921" s="2">
        <f t="shared" si="324"/>
        <v>5</v>
      </c>
      <c r="D6921" t="s">
        <v>12</v>
      </c>
      <c r="E6921" t="s">
        <v>2191</v>
      </c>
      <c r="F6921">
        <v>17</v>
      </c>
      <c r="G6921" t="str">
        <f t="shared" si="325"/>
        <v>Medium</v>
      </c>
      <c r="H6921" t="s">
        <v>6</v>
      </c>
      <c r="I6921" t="str">
        <f>IFERROR(VLOOKUP(A6921,sponsored_animals!$A$1:$C$2143,1,TRUE),0)</f>
        <v>b14069999a0ee6</v>
      </c>
      <c r="J6921">
        <f>VLOOKUP(H6921,location_costs!$A$1:$B$6,2,FALSE)</f>
        <v>135</v>
      </c>
      <c r="K6921" t="str">
        <f t="shared" si="326"/>
        <v>Dog_Medium</v>
      </c>
      <c r="L6921">
        <f>VLOOKUP(K6921,size_costs!$D$1:$E$10,2,FALSE)</f>
        <v>150</v>
      </c>
      <c r="M6921">
        <f>VLOOKUP(C6921,age_costs!$A$1:$B$52,2,FALSE)</f>
        <v>100</v>
      </c>
    </row>
    <row r="6922" spans="1:13" x14ac:dyDescent="0.25">
      <c r="A6922" t="s">
        <v>9171</v>
      </c>
      <c r="B6922" t="s">
        <v>13796</v>
      </c>
      <c r="C6922" s="2">
        <f t="shared" si="324"/>
        <v>8</v>
      </c>
      <c r="D6922" t="s">
        <v>19</v>
      </c>
      <c r="E6922" t="s">
        <v>2234</v>
      </c>
      <c r="F6922">
        <v>3</v>
      </c>
      <c r="G6922" t="str">
        <f t="shared" si="325"/>
        <v>Small</v>
      </c>
      <c r="H6922" t="s">
        <v>3</v>
      </c>
      <c r="I6922">
        <f>IFERROR(VLOOKUP(A6922,sponsored_animals!$A$1:$C$2143,1,TRUE),0)</f>
        <v>0</v>
      </c>
      <c r="J6922">
        <f>VLOOKUP(H6922,location_costs!$A$1:$B$6,2,FALSE)</f>
        <v>120</v>
      </c>
      <c r="K6922" t="str">
        <f t="shared" si="326"/>
        <v>Cat_Small</v>
      </c>
      <c r="L6922">
        <f>VLOOKUP(K6922,size_costs!$D$1:$E$10,2,FALSE)</f>
        <v>100</v>
      </c>
      <c r="M6922">
        <f>VLOOKUP(C6922,age_costs!$A$1:$B$52,2,FALSE)</f>
        <v>150</v>
      </c>
    </row>
    <row r="6923" spans="1:13" x14ac:dyDescent="0.25">
      <c r="A6923" t="s">
        <v>9172</v>
      </c>
      <c r="B6923" t="s">
        <v>13757</v>
      </c>
      <c r="C6923" s="2">
        <f t="shared" si="324"/>
        <v>8</v>
      </c>
      <c r="D6923" t="s">
        <v>19</v>
      </c>
      <c r="E6923" t="s">
        <v>2207</v>
      </c>
      <c r="F6923">
        <v>8.5</v>
      </c>
      <c r="G6923" t="str">
        <f t="shared" si="325"/>
        <v>Large</v>
      </c>
      <c r="H6923" t="s">
        <v>3</v>
      </c>
      <c r="I6923" t="str">
        <f>IFERROR(VLOOKUP(A6923,sponsored_animals!$A$1:$C$2143,1,TRUE),0)</f>
        <v>7c0c3e04e6a4d4</v>
      </c>
      <c r="J6923">
        <f>VLOOKUP(H6923,location_costs!$A$1:$B$6,2,FALSE)</f>
        <v>120</v>
      </c>
      <c r="K6923" t="str">
        <f t="shared" si="326"/>
        <v>Cat_Large</v>
      </c>
      <c r="L6923">
        <f>VLOOKUP(K6923,size_costs!$D$1:$E$10,2,FALSE)</f>
        <v>140</v>
      </c>
      <c r="M6923">
        <f>VLOOKUP(C6923,age_costs!$A$1:$B$52,2,FALSE)</f>
        <v>150</v>
      </c>
    </row>
    <row r="6924" spans="1:13" x14ac:dyDescent="0.25">
      <c r="A6924" t="s">
        <v>9173</v>
      </c>
      <c r="B6924" t="s">
        <v>3465</v>
      </c>
      <c r="C6924" s="2">
        <f t="shared" si="324"/>
        <v>5</v>
      </c>
      <c r="D6924" t="s">
        <v>12</v>
      </c>
      <c r="E6924" t="s">
        <v>2207</v>
      </c>
      <c r="F6924">
        <v>31</v>
      </c>
      <c r="G6924" t="str">
        <f t="shared" si="325"/>
        <v>Large</v>
      </c>
      <c r="H6924" t="s">
        <v>6</v>
      </c>
      <c r="I6924">
        <f>IFERROR(VLOOKUP(A6924,sponsored_animals!$A$1:$C$2143,1,TRUE),0)</f>
        <v>0</v>
      </c>
      <c r="J6924">
        <f>VLOOKUP(H6924,location_costs!$A$1:$B$6,2,FALSE)</f>
        <v>135</v>
      </c>
      <c r="K6924" t="str">
        <f t="shared" si="326"/>
        <v>Dog_Large</v>
      </c>
      <c r="L6924">
        <f>VLOOKUP(K6924,size_costs!$D$1:$E$10,2,FALSE)</f>
        <v>175</v>
      </c>
      <c r="M6924">
        <f>VLOOKUP(C6924,age_costs!$A$1:$B$52,2,FALSE)</f>
        <v>100</v>
      </c>
    </row>
    <row r="6925" spans="1:13" x14ac:dyDescent="0.25">
      <c r="A6925" t="s">
        <v>9174</v>
      </c>
      <c r="B6925" t="s">
        <v>13957</v>
      </c>
      <c r="C6925" s="2">
        <f t="shared" si="324"/>
        <v>9</v>
      </c>
      <c r="D6925" t="s">
        <v>19</v>
      </c>
      <c r="E6925" t="s">
        <v>2241</v>
      </c>
      <c r="F6925">
        <v>6.5</v>
      </c>
      <c r="G6925" t="str">
        <f t="shared" si="325"/>
        <v>Medium</v>
      </c>
      <c r="H6925" t="s">
        <v>3</v>
      </c>
      <c r="I6925" t="str">
        <f>IFERROR(VLOOKUP(A6925,sponsored_animals!$A$1:$C$2143,1,TRUE),0)</f>
        <v>b14069999a0ee6</v>
      </c>
      <c r="J6925">
        <f>VLOOKUP(H6925,location_costs!$A$1:$B$6,2,FALSE)</f>
        <v>120</v>
      </c>
      <c r="K6925" t="str">
        <f t="shared" si="326"/>
        <v>Cat_Medium</v>
      </c>
      <c r="L6925">
        <f>VLOOKUP(K6925,size_costs!$D$1:$E$10,2,FALSE)</f>
        <v>120</v>
      </c>
      <c r="M6925">
        <f>VLOOKUP(C6925,age_costs!$A$1:$B$52,2,FALSE)</f>
        <v>150</v>
      </c>
    </row>
    <row r="6926" spans="1:13" x14ac:dyDescent="0.25">
      <c r="A6926" t="s">
        <v>9175</v>
      </c>
      <c r="B6926" t="s">
        <v>5824</v>
      </c>
      <c r="C6926" s="2">
        <f t="shared" si="324"/>
        <v>6</v>
      </c>
      <c r="D6926" t="s">
        <v>12</v>
      </c>
      <c r="E6926" t="s">
        <v>2182</v>
      </c>
      <c r="F6926">
        <v>23</v>
      </c>
      <c r="G6926" t="str">
        <f t="shared" si="325"/>
        <v>Medium</v>
      </c>
      <c r="H6926" t="s">
        <v>3</v>
      </c>
      <c r="I6926" t="str">
        <f>IFERROR(VLOOKUP(A6926,sponsored_animals!$A$1:$C$2143,1,TRUE),0)</f>
        <v>36806649e5722d</v>
      </c>
      <c r="J6926">
        <f>VLOOKUP(H6926,location_costs!$A$1:$B$6,2,FALSE)</f>
        <v>120</v>
      </c>
      <c r="K6926" t="str">
        <f t="shared" si="326"/>
        <v>Dog_Medium</v>
      </c>
      <c r="L6926">
        <f>VLOOKUP(K6926,size_costs!$D$1:$E$10,2,FALSE)</f>
        <v>150</v>
      </c>
      <c r="M6926">
        <f>VLOOKUP(C6926,age_costs!$A$1:$B$52,2,FALSE)</f>
        <v>100</v>
      </c>
    </row>
    <row r="6927" spans="1:13" x14ac:dyDescent="0.25">
      <c r="A6927" t="s">
        <v>9176</v>
      </c>
      <c r="B6927" t="s">
        <v>15266</v>
      </c>
      <c r="C6927" s="2">
        <f t="shared" si="324"/>
        <v>7</v>
      </c>
      <c r="D6927" t="s">
        <v>19</v>
      </c>
      <c r="E6927" t="s">
        <v>2266</v>
      </c>
      <c r="F6927">
        <v>3</v>
      </c>
      <c r="G6927" t="str">
        <f t="shared" si="325"/>
        <v>Small</v>
      </c>
      <c r="H6927" t="s">
        <v>3</v>
      </c>
      <c r="I6927" t="str">
        <f>IFERROR(VLOOKUP(A6927,sponsored_animals!$A$1:$C$2143,1,TRUE),0)</f>
        <v>74228ffdfe76aa</v>
      </c>
      <c r="J6927">
        <f>VLOOKUP(H6927,location_costs!$A$1:$B$6,2,FALSE)</f>
        <v>120</v>
      </c>
      <c r="K6927" t="str">
        <f t="shared" si="326"/>
        <v>Cat_Small</v>
      </c>
      <c r="L6927">
        <f>VLOOKUP(K6927,size_costs!$D$1:$E$10,2,FALSE)</f>
        <v>100</v>
      </c>
      <c r="M6927">
        <f>VLOOKUP(C6927,age_costs!$A$1:$B$52,2,FALSE)</f>
        <v>100</v>
      </c>
    </row>
    <row r="6928" spans="1:13" x14ac:dyDescent="0.25">
      <c r="A6928" t="s">
        <v>9177</v>
      </c>
      <c r="B6928" t="s">
        <v>14204</v>
      </c>
      <c r="C6928" s="2">
        <f t="shared" si="324"/>
        <v>2</v>
      </c>
      <c r="D6928" t="s">
        <v>12</v>
      </c>
      <c r="E6928" t="s">
        <v>2217</v>
      </c>
      <c r="F6928">
        <v>3</v>
      </c>
      <c r="G6928" t="str">
        <f t="shared" si="325"/>
        <v>Small</v>
      </c>
      <c r="H6928" t="s">
        <v>5</v>
      </c>
      <c r="I6928" t="str">
        <f>IFERROR(VLOOKUP(A6928,sponsored_animals!$A$1:$C$2143,1,TRUE),0)</f>
        <v>b14069999a0ee6</v>
      </c>
      <c r="J6928">
        <f>VLOOKUP(H6928,location_costs!$A$1:$B$6,2,FALSE)</f>
        <v>140</v>
      </c>
      <c r="K6928" t="str">
        <f t="shared" si="326"/>
        <v>Dog_Small</v>
      </c>
      <c r="L6928">
        <f>VLOOKUP(K6928,size_costs!$D$1:$E$10,2,FALSE)</f>
        <v>125</v>
      </c>
      <c r="M6928">
        <f>VLOOKUP(C6928,age_costs!$A$1:$B$52,2,FALSE)</f>
        <v>0</v>
      </c>
    </row>
    <row r="6929" spans="1:13" x14ac:dyDescent="0.25">
      <c r="A6929" t="s">
        <v>1736</v>
      </c>
      <c r="B6929" t="s">
        <v>15748</v>
      </c>
      <c r="C6929" s="2">
        <f t="shared" si="324"/>
        <v>9</v>
      </c>
      <c r="D6929" t="s">
        <v>12</v>
      </c>
      <c r="E6929" t="s">
        <v>2207</v>
      </c>
      <c r="F6929">
        <v>41</v>
      </c>
      <c r="G6929" t="str">
        <f t="shared" si="325"/>
        <v>Large</v>
      </c>
      <c r="H6929" t="s">
        <v>6</v>
      </c>
      <c r="I6929" t="str">
        <f>IFERROR(VLOOKUP(A6929,sponsored_animals!$A$1:$C$2143,1,TRUE),0)</f>
        <v>36806649e5722d</v>
      </c>
      <c r="J6929">
        <f>VLOOKUP(H6929,location_costs!$A$1:$B$6,2,FALSE)</f>
        <v>135</v>
      </c>
      <c r="K6929" t="str">
        <f t="shared" si="326"/>
        <v>Dog_Large</v>
      </c>
      <c r="L6929">
        <f>VLOOKUP(K6929,size_costs!$D$1:$E$10,2,FALSE)</f>
        <v>175</v>
      </c>
      <c r="M6929">
        <f>VLOOKUP(C6929,age_costs!$A$1:$B$52,2,FALSE)</f>
        <v>150</v>
      </c>
    </row>
    <row r="6930" spans="1:13" x14ac:dyDescent="0.25">
      <c r="A6930" t="s">
        <v>9178</v>
      </c>
      <c r="B6930" t="s">
        <v>13590</v>
      </c>
      <c r="C6930" s="2">
        <f t="shared" si="324"/>
        <v>5</v>
      </c>
      <c r="D6930" t="s">
        <v>12</v>
      </c>
      <c r="E6930" t="s">
        <v>2207</v>
      </c>
      <c r="F6930">
        <v>46</v>
      </c>
      <c r="G6930" t="str">
        <f t="shared" si="325"/>
        <v>Large</v>
      </c>
      <c r="H6930" t="s">
        <v>3</v>
      </c>
      <c r="I6930" t="str">
        <f>IFERROR(VLOOKUP(A6930,sponsored_animals!$A$1:$C$2143,1,TRUE),0)</f>
        <v>178f1189a06b68</v>
      </c>
      <c r="J6930">
        <f>VLOOKUP(H6930,location_costs!$A$1:$B$6,2,FALSE)</f>
        <v>120</v>
      </c>
      <c r="K6930" t="str">
        <f t="shared" si="326"/>
        <v>Dog_Large</v>
      </c>
      <c r="L6930">
        <f>VLOOKUP(K6930,size_costs!$D$1:$E$10,2,FALSE)</f>
        <v>175</v>
      </c>
      <c r="M6930">
        <f>VLOOKUP(C6930,age_costs!$A$1:$B$52,2,FALSE)</f>
        <v>100</v>
      </c>
    </row>
    <row r="6931" spans="1:13" x14ac:dyDescent="0.25">
      <c r="A6931" t="s">
        <v>9179</v>
      </c>
      <c r="B6931" t="s">
        <v>13668</v>
      </c>
      <c r="C6931" s="2">
        <f t="shared" si="324"/>
        <v>9</v>
      </c>
      <c r="D6931" t="s">
        <v>12</v>
      </c>
      <c r="E6931" t="s">
        <v>2294</v>
      </c>
      <c r="F6931">
        <v>43</v>
      </c>
      <c r="G6931" t="str">
        <f t="shared" si="325"/>
        <v>Large</v>
      </c>
      <c r="H6931" t="s">
        <v>5</v>
      </c>
      <c r="I6931" t="str">
        <f>IFERROR(VLOOKUP(A6931,sponsored_animals!$A$1:$C$2143,1,TRUE),0)</f>
        <v>4fca6ef6dbda96</v>
      </c>
      <c r="J6931">
        <f>VLOOKUP(H6931,location_costs!$A$1:$B$6,2,FALSE)</f>
        <v>140</v>
      </c>
      <c r="K6931" t="str">
        <f t="shared" si="326"/>
        <v>Dog_Large</v>
      </c>
      <c r="L6931">
        <f>VLOOKUP(K6931,size_costs!$D$1:$E$10,2,FALSE)</f>
        <v>175</v>
      </c>
      <c r="M6931">
        <f>VLOOKUP(C6931,age_costs!$A$1:$B$52,2,FALSE)</f>
        <v>150</v>
      </c>
    </row>
    <row r="6932" spans="1:13" x14ac:dyDescent="0.25">
      <c r="A6932" t="s">
        <v>9180</v>
      </c>
      <c r="B6932" t="s">
        <v>15334</v>
      </c>
      <c r="C6932" s="2">
        <f t="shared" si="324"/>
        <v>8</v>
      </c>
      <c r="D6932" t="s">
        <v>12</v>
      </c>
      <c r="E6932" t="s">
        <v>2207</v>
      </c>
      <c r="F6932">
        <v>37</v>
      </c>
      <c r="G6932" t="str">
        <f t="shared" si="325"/>
        <v>Large</v>
      </c>
      <c r="H6932" t="s">
        <v>4</v>
      </c>
      <c r="I6932" t="str">
        <f>IFERROR(VLOOKUP(A6932,sponsored_animals!$A$1:$C$2143,1,TRUE),0)</f>
        <v>214f8f6b359a1e</v>
      </c>
      <c r="J6932">
        <f>VLOOKUP(H6932,location_costs!$A$1:$B$6,2,FALSE)</f>
        <v>110</v>
      </c>
      <c r="K6932" t="str">
        <f t="shared" si="326"/>
        <v>Dog_Large</v>
      </c>
      <c r="L6932">
        <f>VLOOKUP(K6932,size_costs!$D$1:$E$10,2,FALSE)</f>
        <v>175</v>
      </c>
      <c r="M6932">
        <f>VLOOKUP(C6932,age_costs!$A$1:$B$52,2,FALSE)</f>
        <v>150</v>
      </c>
    </row>
    <row r="6933" spans="1:13" x14ac:dyDescent="0.25">
      <c r="A6933" t="s">
        <v>567</v>
      </c>
      <c r="B6933" t="s">
        <v>15854</v>
      </c>
      <c r="C6933" s="2">
        <f t="shared" si="324"/>
        <v>17</v>
      </c>
      <c r="D6933" t="s">
        <v>12</v>
      </c>
      <c r="E6933" t="s">
        <v>2190</v>
      </c>
      <c r="F6933">
        <v>32</v>
      </c>
      <c r="G6933" t="str">
        <f t="shared" si="325"/>
        <v>Large</v>
      </c>
      <c r="H6933" t="s">
        <v>5</v>
      </c>
      <c r="I6933" t="str">
        <f>IFERROR(VLOOKUP(A6933,sponsored_animals!$A$1:$C$2143,1,TRUE),0)</f>
        <v>d40d0d9a6a4451</v>
      </c>
      <c r="J6933">
        <f>VLOOKUP(H6933,location_costs!$A$1:$B$6,2,FALSE)</f>
        <v>140</v>
      </c>
      <c r="K6933" t="str">
        <f t="shared" si="326"/>
        <v>Dog_Large</v>
      </c>
      <c r="L6933">
        <f>VLOOKUP(K6933,size_costs!$D$1:$E$10,2,FALSE)</f>
        <v>175</v>
      </c>
      <c r="M6933">
        <f>VLOOKUP(C6933,age_costs!$A$1:$B$52,2,FALSE)</f>
        <v>300</v>
      </c>
    </row>
    <row r="6934" spans="1:13" x14ac:dyDescent="0.25">
      <c r="A6934" t="s">
        <v>9181</v>
      </c>
      <c r="B6934" t="s">
        <v>14437</v>
      </c>
      <c r="C6934" s="2">
        <f t="shared" si="324"/>
        <v>8</v>
      </c>
      <c r="D6934" t="s">
        <v>12</v>
      </c>
      <c r="E6934" t="s">
        <v>2182</v>
      </c>
      <c r="F6934">
        <v>13</v>
      </c>
      <c r="G6934" t="str">
        <f t="shared" si="325"/>
        <v>Medium</v>
      </c>
      <c r="H6934" t="s">
        <v>6</v>
      </c>
      <c r="I6934">
        <f>IFERROR(VLOOKUP(A6934,sponsored_animals!$A$1:$C$2143,1,TRUE),0)</f>
        <v>0</v>
      </c>
      <c r="J6934">
        <f>VLOOKUP(H6934,location_costs!$A$1:$B$6,2,FALSE)</f>
        <v>135</v>
      </c>
      <c r="K6934" t="str">
        <f t="shared" si="326"/>
        <v>Dog_Medium</v>
      </c>
      <c r="L6934">
        <f>VLOOKUP(K6934,size_costs!$D$1:$E$10,2,FALSE)</f>
        <v>150</v>
      </c>
      <c r="M6934">
        <f>VLOOKUP(C6934,age_costs!$A$1:$B$52,2,FALSE)</f>
        <v>150</v>
      </c>
    </row>
    <row r="6935" spans="1:13" x14ac:dyDescent="0.25">
      <c r="A6935" t="s">
        <v>9182</v>
      </c>
      <c r="B6935" t="s">
        <v>13806</v>
      </c>
      <c r="C6935" s="2">
        <f t="shared" si="324"/>
        <v>5</v>
      </c>
      <c r="D6935" t="s">
        <v>12</v>
      </c>
      <c r="E6935" t="s">
        <v>2186</v>
      </c>
      <c r="F6935">
        <v>39</v>
      </c>
      <c r="G6935" t="str">
        <f t="shared" si="325"/>
        <v>Large</v>
      </c>
      <c r="H6935" t="s">
        <v>4</v>
      </c>
      <c r="I6935" t="str">
        <f>IFERROR(VLOOKUP(A6935,sponsored_animals!$A$1:$C$2143,1,TRUE),0)</f>
        <v>36806649e5722d</v>
      </c>
      <c r="J6935">
        <f>VLOOKUP(H6935,location_costs!$A$1:$B$6,2,FALSE)</f>
        <v>110</v>
      </c>
      <c r="K6935" t="str">
        <f t="shared" si="326"/>
        <v>Dog_Large</v>
      </c>
      <c r="L6935">
        <f>VLOOKUP(K6935,size_costs!$D$1:$E$10,2,FALSE)</f>
        <v>175</v>
      </c>
      <c r="M6935">
        <f>VLOOKUP(C6935,age_costs!$A$1:$B$52,2,FALSE)</f>
        <v>100</v>
      </c>
    </row>
    <row r="6936" spans="1:13" x14ac:dyDescent="0.25">
      <c r="A6936" t="s">
        <v>9183</v>
      </c>
      <c r="B6936" t="s">
        <v>7590</v>
      </c>
      <c r="C6936" s="2">
        <f t="shared" si="324"/>
        <v>7</v>
      </c>
      <c r="D6936" t="s">
        <v>19</v>
      </c>
      <c r="E6936" t="s">
        <v>2252</v>
      </c>
      <c r="F6936">
        <v>6</v>
      </c>
      <c r="G6936" t="str">
        <f t="shared" si="325"/>
        <v>Medium</v>
      </c>
      <c r="H6936" t="s">
        <v>5</v>
      </c>
      <c r="I6936" t="str">
        <f>IFERROR(VLOOKUP(A6936,sponsored_animals!$A$1:$C$2143,1,TRUE),0)</f>
        <v>d40d0d9a6a4451</v>
      </c>
      <c r="J6936">
        <f>VLOOKUP(H6936,location_costs!$A$1:$B$6,2,FALSE)</f>
        <v>140</v>
      </c>
      <c r="K6936" t="str">
        <f t="shared" si="326"/>
        <v>Cat_Medium</v>
      </c>
      <c r="L6936">
        <f>VLOOKUP(K6936,size_costs!$D$1:$E$10,2,FALSE)</f>
        <v>120</v>
      </c>
      <c r="M6936">
        <f>VLOOKUP(C6936,age_costs!$A$1:$B$52,2,FALSE)</f>
        <v>100</v>
      </c>
    </row>
    <row r="6937" spans="1:13" x14ac:dyDescent="0.25">
      <c r="A6937" t="s">
        <v>9184</v>
      </c>
      <c r="B6937" t="s">
        <v>14038</v>
      </c>
      <c r="C6937" s="2">
        <f t="shared" si="324"/>
        <v>8</v>
      </c>
      <c r="D6937" t="s">
        <v>12</v>
      </c>
      <c r="E6937" t="s">
        <v>2180</v>
      </c>
      <c r="F6937">
        <v>11</v>
      </c>
      <c r="G6937" t="str">
        <f t="shared" si="325"/>
        <v>Medium</v>
      </c>
      <c r="H6937" t="s">
        <v>6</v>
      </c>
      <c r="I6937" t="str">
        <f>IFERROR(VLOOKUP(A6937,sponsored_animals!$A$1:$C$2143,1,TRUE),0)</f>
        <v>f3de00c24336c4</v>
      </c>
      <c r="J6937">
        <f>VLOOKUP(H6937,location_costs!$A$1:$B$6,2,FALSE)</f>
        <v>135</v>
      </c>
      <c r="K6937" t="str">
        <f t="shared" si="326"/>
        <v>Dog_Medium</v>
      </c>
      <c r="L6937">
        <f>VLOOKUP(K6937,size_costs!$D$1:$E$10,2,FALSE)</f>
        <v>150</v>
      </c>
      <c r="M6937">
        <f>VLOOKUP(C6937,age_costs!$A$1:$B$52,2,FALSE)</f>
        <v>150</v>
      </c>
    </row>
    <row r="6938" spans="1:13" x14ac:dyDescent="0.25">
      <c r="A6938" t="s">
        <v>9185</v>
      </c>
      <c r="B6938" t="s">
        <v>14928</v>
      </c>
      <c r="C6938" s="2">
        <f t="shared" si="324"/>
        <v>7</v>
      </c>
      <c r="D6938" t="s">
        <v>19</v>
      </c>
      <c r="E6938" t="s">
        <v>2234</v>
      </c>
      <c r="F6938">
        <v>4</v>
      </c>
      <c r="G6938" t="str">
        <f t="shared" si="325"/>
        <v>Small</v>
      </c>
      <c r="H6938" t="s">
        <v>6</v>
      </c>
      <c r="I6938" t="str">
        <f>IFERROR(VLOOKUP(A6938,sponsored_animals!$A$1:$C$2143,1,TRUE),0)</f>
        <v>178f1189a06b68</v>
      </c>
      <c r="J6938">
        <f>VLOOKUP(H6938,location_costs!$A$1:$B$6,2,FALSE)</f>
        <v>135</v>
      </c>
      <c r="K6938" t="str">
        <f t="shared" si="326"/>
        <v>Cat_Small</v>
      </c>
      <c r="L6938">
        <f>VLOOKUP(K6938,size_costs!$D$1:$E$10,2,FALSE)</f>
        <v>100</v>
      </c>
      <c r="M6938">
        <f>VLOOKUP(C6938,age_costs!$A$1:$B$52,2,FALSE)</f>
        <v>100</v>
      </c>
    </row>
    <row r="6939" spans="1:13" x14ac:dyDescent="0.25">
      <c r="A6939" t="s">
        <v>9186</v>
      </c>
      <c r="B6939" t="s">
        <v>14036</v>
      </c>
      <c r="C6939" s="2">
        <f t="shared" si="324"/>
        <v>5</v>
      </c>
      <c r="D6939" t="s">
        <v>19</v>
      </c>
      <c r="E6939" t="s">
        <v>2200</v>
      </c>
      <c r="F6939">
        <v>6</v>
      </c>
      <c r="G6939" t="str">
        <f t="shared" si="325"/>
        <v>Medium</v>
      </c>
      <c r="H6939" t="s">
        <v>7</v>
      </c>
      <c r="I6939" t="str">
        <f>IFERROR(VLOOKUP(A6939,sponsored_animals!$A$1:$C$2143,1,TRUE),0)</f>
        <v>d40d0d9a6a4451</v>
      </c>
      <c r="J6939">
        <f>VLOOKUP(H6939,location_costs!$A$1:$B$6,2,FALSE)</f>
        <v>100</v>
      </c>
      <c r="K6939" t="str">
        <f t="shared" si="326"/>
        <v>Cat_Medium</v>
      </c>
      <c r="L6939">
        <f>VLOOKUP(K6939,size_costs!$D$1:$E$10,2,FALSE)</f>
        <v>120</v>
      </c>
      <c r="M6939">
        <f>VLOOKUP(C6939,age_costs!$A$1:$B$52,2,FALSE)</f>
        <v>100</v>
      </c>
    </row>
    <row r="6940" spans="1:13" x14ac:dyDescent="0.25">
      <c r="A6940" t="s">
        <v>9187</v>
      </c>
      <c r="B6940" t="s">
        <v>2250</v>
      </c>
      <c r="C6940" s="2">
        <f t="shared" si="324"/>
        <v>10</v>
      </c>
      <c r="D6940" t="s">
        <v>12</v>
      </c>
      <c r="E6940" t="s">
        <v>2182</v>
      </c>
      <c r="F6940">
        <v>12</v>
      </c>
      <c r="G6940" t="str">
        <f t="shared" si="325"/>
        <v>Medium</v>
      </c>
      <c r="H6940" t="s">
        <v>6</v>
      </c>
      <c r="I6940">
        <f>IFERROR(VLOOKUP(A6940,sponsored_animals!$A$1:$C$2143,1,TRUE),0)</f>
        <v>0</v>
      </c>
      <c r="J6940">
        <f>VLOOKUP(H6940,location_costs!$A$1:$B$6,2,FALSE)</f>
        <v>135</v>
      </c>
      <c r="K6940" t="str">
        <f t="shared" si="326"/>
        <v>Dog_Medium</v>
      </c>
      <c r="L6940">
        <f>VLOOKUP(K6940,size_costs!$D$1:$E$10,2,FALSE)</f>
        <v>150</v>
      </c>
      <c r="M6940">
        <f>VLOOKUP(C6940,age_costs!$A$1:$B$52,2,FALSE)</f>
        <v>150</v>
      </c>
    </row>
    <row r="6941" spans="1:13" x14ac:dyDescent="0.25">
      <c r="A6941" t="s">
        <v>9189</v>
      </c>
      <c r="B6941" t="s">
        <v>14050</v>
      </c>
      <c r="C6941" s="2">
        <f t="shared" si="324"/>
        <v>6</v>
      </c>
      <c r="D6941" t="s">
        <v>12</v>
      </c>
      <c r="E6941" t="s">
        <v>2196</v>
      </c>
      <c r="F6941">
        <v>23</v>
      </c>
      <c r="G6941" t="str">
        <f t="shared" si="325"/>
        <v>Medium</v>
      </c>
      <c r="H6941" t="s">
        <v>6</v>
      </c>
      <c r="I6941" t="str">
        <f>IFERROR(VLOOKUP(A6941,sponsored_animals!$A$1:$C$2143,1,TRUE),0)</f>
        <v>b14069999a0ee6</v>
      </c>
      <c r="J6941">
        <f>VLOOKUP(H6941,location_costs!$A$1:$B$6,2,FALSE)</f>
        <v>135</v>
      </c>
      <c r="K6941" t="str">
        <f t="shared" si="326"/>
        <v>Dog_Medium</v>
      </c>
      <c r="L6941">
        <f>VLOOKUP(K6941,size_costs!$D$1:$E$10,2,FALSE)</f>
        <v>150</v>
      </c>
      <c r="M6941">
        <f>VLOOKUP(C6941,age_costs!$A$1:$B$52,2,FALSE)</f>
        <v>100</v>
      </c>
    </row>
    <row r="6942" spans="1:13" x14ac:dyDescent="0.25">
      <c r="A6942" t="s">
        <v>9190</v>
      </c>
      <c r="B6942" t="s">
        <v>14468</v>
      </c>
      <c r="C6942" s="2">
        <f t="shared" si="324"/>
        <v>3</v>
      </c>
      <c r="D6942" t="s">
        <v>12</v>
      </c>
      <c r="E6942" t="s">
        <v>2207</v>
      </c>
      <c r="F6942">
        <v>36</v>
      </c>
      <c r="G6942" t="str">
        <f t="shared" si="325"/>
        <v>Large</v>
      </c>
      <c r="H6942" t="s">
        <v>3</v>
      </c>
      <c r="I6942" t="str">
        <f>IFERROR(VLOOKUP(A6942,sponsored_animals!$A$1:$C$2143,1,TRUE),0)</f>
        <v>178f1189a06b68</v>
      </c>
      <c r="J6942">
        <f>VLOOKUP(H6942,location_costs!$A$1:$B$6,2,FALSE)</f>
        <v>120</v>
      </c>
      <c r="K6942" t="str">
        <f t="shared" si="326"/>
        <v>Dog_Large</v>
      </c>
      <c r="L6942">
        <f>VLOOKUP(K6942,size_costs!$D$1:$E$10,2,FALSE)</f>
        <v>175</v>
      </c>
      <c r="M6942">
        <f>VLOOKUP(C6942,age_costs!$A$1:$B$52,2,FALSE)</f>
        <v>0</v>
      </c>
    </row>
    <row r="6943" spans="1:13" x14ac:dyDescent="0.25">
      <c r="A6943" t="s">
        <v>9191</v>
      </c>
      <c r="B6943" t="s">
        <v>4467</v>
      </c>
      <c r="C6943" s="2">
        <f t="shared" si="324"/>
        <v>5</v>
      </c>
      <c r="D6943" t="s">
        <v>12</v>
      </c>
      <c r="E6943" t="s">
        <v>2475</v>
      </c>
      <c r="F6943">
        <v>28</v>
      </c>
      <c r="G6943" t="str">
        <f t="shared" si="325"/>
        <v>Medium</v>
      </c>
      <c r="H6943" t="s">
        <v>5</v>
      </c>
      <c r="I6943" t="str">
        <f>IFERROR(VLOOKUP(A6943,sponsored_animals!$A$1:$C$2143,1,TRUE),0)</f>
        <v>7c0c3e04e6a4d4</v>
      </c>
      <c r="J6943">
        <f>VLOOKUP(H6943,location_costs!$A$1:$B$6,2,FALSE)</f>
        <v>140</v>
      </c>
      <c r="K6943" t="str">
        <f t="shared" si="326"/>
        <v>Dog_Medium</v>
      </c>
      <c r="L6943">
        <f>VLOOKUP(K6943,size_costs!$D$1:$E$10,2,FALSE)</f>
        <v>150</v>
      </c>
      <c r="M6943">
        <f>VLOOKUP(C6943,age_costs!$A$1:$B$52,2,FALSE)</f>
        <v>100</v>
      </c>
    </row>
    <row r="6944" spans="1:13" x14ac:dyDescent="0.25">
      <c r="A6944" t="s">
        <v>9192</v>
      </c>
      <c r="B6944" t="s">
        <v>15111</v>
      </c>
      <c r="C6944" s="2">
        <f t="shared" si="324"/>
        <v>7</v>
      </c>
      <c r="D6944" t="s">
        <v>19</v>
      </c>
      <c r="E6944" t="s">
        <v>2210</v>
      </c>
      <c r="F6944">
        <v>9</v>
      </c>
      <c r="G6944" t="str">
        <f t="shared" si="325"/>
        <v>Large</v>
      </c>
      <c r="H6944" t="s">
        <v>6</v>
      </c>
      <c r="I6944" t="str">
        <f>IFERROR(VLOOKUP(A6944,sponsored_animals!$A$1:$C$2143,1,TRUE),0)</f>
        <v>0918714dc3a6e1</v>
      </c>
      <c r="J6944">
        <f>VLOOKUP(H6944,location_costs!$A$1:$B$6,2,FALSE)</f>
        <v>135</v>
      </c>
      <c r="K6944" t="str">
        <f t="shared" si="326"/>
        <v>Cat_Large</v>
      </c>
      <c r="L6944">
        <f>VLOOKUP(K6944,size_costs!$D$1:$E$10,2,FALSE)</f>
        <v>140</v>
      </c>
      <c r="M6944">
        <f>VLOOKUP(C6944,age_costs!$A$1:$B$52,2,FALSE)</f>
        <v>100</v>
      </c>
    </row>
    <row r="6945" spans="1:13" x14ac:dyDescent="0.25">
      <c r="A6945" t="s">
        <v>9193</v>
      </c>
      <c r="B6945" t="s">
        <v>14276</v>
      </c>
      <c r="C6945" s="2">
        <f t="shared" si="324"/>
        <v>6</v>
      </c>
      <c r="D6945" t="s">
        <v>19</v>
      </c>
      <c r="E6945" t="s">
        <v>2210</v>
      </c>
      <c r="F6945">
        <v>6.5</v>
      </c>
      <c r="G6945" t="str">
        <f t="shared" si="325"/>
        <v>Medium</v>
      </c>
      <c r="H6945" t="s">
        <v>4</v>
      </c>
      <c r="I6945">
        <f>IFERROR(VLOOKUP(A6945,sponsored_animals!$A$1:$C$2143,1,TRUE),0)</f>
        <v>0</v>
      </c>
      <c r="J6945">
        <f>VLOOKUP(H6945,location_costs!$A$1:$B$6,2,FALSE)</f>
        <v>110</v>
      </c>
      <c r="K6945" t="str">
        <f t="shared" si="326"/>
        <v>Cat_Medium</v>
      </c>
      <c r="L6945">
        <f>VLOOKUP(K6945,size_costs!$D$1:$E$10,2,FALSE)</f>
        <v>120</v>
      </c>
      <c r="M6945">
        <f>VLOOKUP(C6945,age_costs!$A$1:$B$52,2,FALSE)</f>
        <v>100</v>
      </c>
    </row>
    <row r="6946" spans="1:13" x14ac:dyDescent="0.25">
      <c r="A6946" t="s">
        <v>9194</v>
      </c>
      <c r="B6946" t="s">
        <v>7853</v>
      </c>
      <c r="C6946" s="2">
        <f t="shared" si="324"/>
        <v>3</v>
      </c>
      <c r="D6946" t="s">
        <v>12</v>
      </c>
      <c r="E6946" t="s">
        <v>2207</v>
      </c>
      <c r="F6946">
        <v>19</v>
      </c>
      <c r="G6946" t="str">
        <f t="shared" si="325"/>
        <v>Medium</v>
      </c>
      <c r="H6946" t="s">
        <v>6</v>
      </c>
      <c r="I6946" t="str">
        <f>IFERROR(VLOOKUP(A6946,sponsored_animals!$A$1:$C$2143,1,TRUE),0)</f>
        <v>870a9302845fa5</v>
      </c>
      <c r="J6946">
        <f>VLOOKUP(H6946,location_costs!$A$1:$B$6,2,FALSE)</f>
        <v>135</v>
      </c>
      <c r="K6946" t="str">
        <f t="shared" si="326"/>
        <v>Dog_Medium</v>
      </c>
      <c r="L6946">
        <f>VLOOKUP(K6946,size_costs!$D$1:$E$10,2,FALSE)</f>
        <v>150</v>
      </c>
      <c r="M6946">
        <f>VLOOKUP(C6946,age_costs!$A$1:$B$52,2,FALSE)</f>
        <v>0</v>
      </c>
    </row>
    <row r="6947" spans="1:13" x14ac:dyDescent="0.25">
      <c r="A6947" t="s">
        <v>9196</v>
      </c>
      <c r="B6947" t="s">
        <v>5588</v>
      </c>
      <c r="C6947" s="2">
        <f t="shared" si="324"/>
        <v>7</v>
      </c>
      <c r="D6947" t="s">
        <v>12</v>
      </c>
      <c r="E6947" t="s">
        <v>2219</v>
      </c>
      <c r="F6947">
        <v>5</v>
      </c>
      <c r="G6947" t="str">
        <f t="shared" si="325"/>
        <v>Small</v>
      </c>
      <c r="H6947" t="s">
        <v>3</v>
      </c>
      <c r="I6947">
        <f>IFERROR(VLOOKUP(A6947,sponsored_animals!$A$1:$C$2143,1,TRUE),0)</f>
        <v>0</v>
      </c>
      <c r="J6947">
        <f>VLOOKUP(H6947,location_costs!$A$1:$B$6,2,FALSE)</f>
        <v>120</v>
      </c>
      <c r="K6947" t="str">
        <f t="shared" si="326"/>
        <v>Dog_Small</v>
      </c>
      <c r="L6947">
        <f>VLOOKUP(K6947,size_costs!$D$1:$E$10,2,FALSE)</f>
        <v>125</v>
      </c>
      <c r="M6947">
        <f>VLOOKUP(C6947,age_costs!$A$1:$B$52,2,FALSE)</f>
        <v>100</v>
      </c>
    </row>
    <row r="6948" spans="1:13" x14ac:dyDescent="0.25">
      <c r="A6948" t="s">
        <v>230</v>
      </c>
      <c r="B6948" t="s">
        <v>14590</v>
      </c>
      <c r="C6948" s="2">
        <f t="shared" si="324"/>
        <v>4</v>
      </c>
      <c r="D6948" t="s">
        <v>19</v>
      </c>
      <c r="E6948" t="s">
        <v>2200</v>
      </c>
      <c r="F6948">
        <v>3</v>
      </c>
      <c r="G6948" t="str">
        <f t="shared" si="325"/>
        <v>Small</v>
      </c>
      <c r="H6948" t="s">
        <v>4</v>
      </c>
      <c r="I6948" t="str">
        <f>IFERROR(VLOOKUP(A6948,sponsored_animals!$A$1:$C$2143,1,TRUE),0)</f>
        <v>178f1189a06b68</v>
      </c>
      <c r="J6948">
        <f>VLOOKUP(H6948,location_costs!$A$1:$B$6,2,FALSE)</f>
        <v>110</v>
      </c>
      <c r="K6948" t="str">
        <f t="shared" si="326"/>
        <v>Cat_Small</v>
      </c>
      <c r="L6948">
        <f>VLOOKUP(K6948,size_costs!$D$1:$E$10,2,FALSE)</f>
        <v>100</v>
      </c>
      <c r="M6948">
        <f>VLOOKUP(C6948,age_costs!$A$1:$B$52,2,FALSE)</f>
        <v>0</v>
      </c>
    </row>
    <row r="6949" spans="1:13" x14ac:dyDescent="0.25">
      <c r="A6949" t="s">
        <v>9197</v>
      </c>
      <c r="B6949" t="s">
        <v>5897</v>
      </c>
      <c r="C6949" s="2">
        <f t="shared" si="324"/>
        <v>6</v>
      </c>
      <c r="D6949" t="s">
        <v>12</v>
      </c>
      <c r="E6949" t="s">
        <v>2217</v>
      </c>
      <c r="F6949">
        <v>16</v>
      </c>
      <c r="G6949" t="str">
        <f t="shared" si="325"/>
        <v>Medium</v>
      </c>
      <c r="H6949" t="s">
        <v>6</v>
      </c>
      <c r="I6949" t="str">
        <f>IFERROR(VLOOKUP(A6949,sponsored_animals!$A$1:$C$2143,1,TRUE),0)</f>
        <v>36806649e5722d</v>
      </c>
      <c r="J6949">
        <f>VLOOKUP(H6949,location_costs!$A$1:$B$6,2,FALSE)</f>
        <v>135</v>
      </c>
      <c r="K6949" t="str">
        <f t="shared" si="326"/>
        <v>Dog_Medium</v>
      </c>
      <c r="L6949">
        <f>VLOOKUP(K6949,size_costs!$D$1:$E$10,2,FALSE)</f>
        <v>150</v>
      </c>
      <c r="M6949">
        <f>VLOOKUP(C6949,age_costs!$A$1:$B$52,2,FALSE)</f>
        <v>100</v>
      </c>
    </row>
    <row r="6950" spans="1:13" x14ac:dyDescent="0.25">
      <c r="A6950" t="s">
        <v>37</v>
      </c>
      <c r="B6950" t="s">
        <v>6263</v>
      </c>
      <c r="C6950" s="2">
        <f t="shared" si="324"/>
        <v>6</v>
      </c>
      <c r="D6950" t="s">
        <v>12</v>
      </c>
      <c r="E6950" t="s">
        <v>2241</v>
      </c>
      <c r="F6950">
        <v>8</v>
      </c>
      <c r="G6950" t="str">
        <f t="shared" si="325"/>
        <v>Small</v>
      </c>
      <c r="H6950" t="s">
        <v>5</v>
      </c>
      <c r="I6950">
        <f>IFERROR(VLOOKUP(A6950,sponsored_animals!$A$1:$C$2143,1,TRUE),0)</f>
        <v>0</v>
      </c>
      <c r="J6950">
        <f>VLOOKUP(H6950,location_costs!$A$1:$B$6,2,FALSE)</f>
        <v>140</v>
      </c>
      <c r="K6950" t="str">
        <f t="shared" si="326"/>
        <v>Dog_Small</v>
      </c>
      <c r="L6950">
        <f>VLOOKUP(K6950,size_costs!$D$1:$E$10,2,FALSE)</f>
        <v>125</v>
      </c>
      <c r="M6950">
        <f>VLOOKUP(C6950,age_costs!$A$1:$B$52,2,FALSE)</f>
        <v>100</v>
      </c>
    </row>
    <row r="6951" spans="1:13" x14ac:dyDescent="0.25">
      <c r="A6951" t="s">
        <v>9198</v>
      </c>
      <c r="B6951" t="s">
        <v>14961</v>
      </c>
      <c r="C6951" s="2">
        <f t="shared" si="324"/>
        <v>7</v>
      </c>
      <c r="D6951" t="s">
        <v>12</v>
      </c>
      <c r="E6951" t="s">
        <v>2325</v>
      </c>
      <c r="F6951">
        <v>20</v>
      </c>
      <c r="G6951" t="str">
        <f t="shared" si="325"/>
        <v>Medium</v>
      </c>
      <c r="H6951" t="s">
        <v>7</v>
      </c>
      <c r="I6951" t="str">
        <f>IFERROR(VLOOKUP(A6951,sponsored_animals!$A$1:$C$2143,1,TRUE),0)</f>
        <v>178f1189a06b68</v>
      </c>
      <c r="J6951">
        <f>VLOOKUP(H6951,location_costs!$A$1:$B$6,2,FALSE)</f>
        <v>100</v>
      </c>
      <c r="K6951" t="str">
        <f t="shared" si="326"/>
        <v>Dog_Medium</v>
      </c>
      <c r="L6951">
        <f>VLOOKUP(K6951,size_costs!$D$1:$E$10,2,FALSE)</f>
        <v>150</v>
      </c>
      <c r="M6951">
        <f>VLOOKUP(C6951,age_costs!$A$1:$B$52,2,FALSE)</f>
        <v>100</v>
      </c>
    </row>
    <row r="6952" spans="1:13" x14ac:dyDescent="0.25">
      <c r="A6952" t="s">
        <v>9199</v>
      </c>
      <c r="B6952" t="s">
        <v>3993</v>
      </c>
      <c r="C6952" s="2">
        <f t="shared" si="324"/>
        <v>3</v>
      </c>
      <c r="D6952" t="s">
        <v>12</v>
      </c>
      <c r="E6952" t="s">
        <v>2191</v>
      </c>
      <c r="F6952">
        <v>20</v>
      </c>
      <c r="G6952" t="str">
        <f t="shared" si="325"/>
        <v>Medium</v>
      </c>
      <c r="H6952" t="s">
        <v>3</v>
      </c>
      <c r="I6952" t="str">
        <f>IFERROR(VLOOKUP(A6952,sponsored_animals!$A$1:$C$2143,1,TRUE),0)</f>
        <v>36806649e5722d</v>
      </c>
      <c r="J6952">
        <f>VLOOKUP(H6952,location_costs!$A$1:$B$6,2,FALSE)</f>
        <v>120</v>
      </c>
      <c r="K6952" t="str">
        <f t="shared" si="326"/>
        <v>Dog_Medium</v>
      </c>
      <c r="L6952">
        <f>VLOOKUP(K6952,size_costs!$D$1:$E$10,2,FALSE)</f>
        <v>150</v>
      </c>
      <c r="M6952">
        <f>VLOOKUP(C6952,age_costs!$A$1:$B$52,2,FALSE)</f>
        <v>0</v>
      </c>
    </row>
    <row r="6953" spans="1:13" x14ac:dyDescent="0.25">
      <c r="A6953" t="s">
        <v>9200</v>
      </c>
      <c r="B6953" t="s">
        <v>14610</v>
      </c>
      <c r="C6953" s="2">
        <f t="shared" si="324"/>
        <v>7</v>
      </c>
      <c r="D6953" t="s">
        <v>12</v>
      </c>
      <c r="E6953" t="s">
        <v>2190</v>
      </c>
      <c r="F6953">
        <v>32</v>
      </c>
      <c r="G6953" t="str">
        <f t="shared" si="325"/>
        <v>Large</v>
      </c>
      <c r="H6953" t="s">
        <v>5</v>
      </c>
      <c r="I6953" t="str">
        <f>IFERROR(VLOOKUP(A6953,sponsored_animals!$A$1:$C$2143,1,TRUE),0)</f>
        <v>214f8f6b359a1e</v>
      </c>
      <c r="J6953">
        <f>VLOOKUP(H6953,location_costs!$A$1:$B$6,2,FALSE)</f>
        <v>140</v>
      </c>
      <c r="K6953" t="str">
        <f t="shared" si="326"/>
        <v>Dog_Large</v>
      </c>
      <c r="L6953">
        <f>VLOOKUP(K6953,size_costs!$D$1:$E$10,2,FALSE)</f>
        <v>175</v>
      </c>
      <c r="M6953">
        <f>VLOOKUP(C6953,age_costs!$A$1:$B$52,2,FALSE)</f>
        <v>100</v>
      </c>
    </row>
    <row r="6954" spans="1:13" x14ac:dyDescent="0.25">
      <c r="A6954" t="s">
        <v>9201</v>
      </c>
      <c r="B6954" t="s">
        <v>15066</v>
      </c>
      <c r="C6954" s="2">
        <f t="shared" si="324"/>
        <v>7</v>
      </c>
      <c r="D6954" t="s">
        <v>12</v>
      </c>
      <c r="E6954" t="s">
        <v>2244</v>
      </c>
      <c r="F6954">
        <v>44</v>
      </c>
      <c r="G6954" t="str">
        <f t="shared" si="325"/>
        <v>Large</v>
      </c>
      <c r="H6954" t="s">
        <v>3</v>
      </c>
      <c r="I6954" t="str">
        <f>IFERROR(VLOOKUP(A6954,sponsored_animals!$A$1:$C$2143,1,TRUE),0)</f>
        <v>b14069999a0ee6</v>
      </c>
      <c r="J6954">
        <f>VLOOKUP(H6954,location_costs!$A$1:$B$6,2,FALSE)</f>
        <v>120</v>
      </c>
      <c r="K6954" t="str">
        <f t="shared" si="326"/>
        <v>Dog_Large</v>
      </c>
      <c r="L6954">
        <f>VLOOKUP(K6954,size_costs!$D$1:$E$10,2,FALSE)</f>
        <v>175</v>
      </c>
      <c r="M6954">
        <f>VLOOKUP(C6954,age_costs!$A$1:$B$52,2,FALSE)</f>
        <v>100</v>
      </c>
    </row>
    <row r="6955" spans="1:13" x14ac:dyDescent="0.25">
      <c r="A6955" t="s">
        <v>9202</v>
      </c>
      <c r="B6955" t="s">
        <v>14149</v>
      </c>
      <c r="C6955" s="2">
        <f t="shared" si="324"/>
        <v>8</v>
      </c>
      <c r="D6955" t="s">
        <v>19</v>
      </c>
      <c r="E6955" t="s">
        <v>2207</v>
      </c>
      <c r="F6955">
        <v>3</v>
      </c>
      <c r="G6955" t="str">
        <f t="shared" si="325"/>
        <v>Small</v>
      </c>
      <c r="H6955" t="s">
        <v>5</v>
      </c>
      <c r="I6955">
        <f>IFERROR(VLOOKUP(A6955,sponsored_animals!$A$1:$C$2143,1,TRUE),0)</f>
        <v>0</v>
      </c>
      <c r="J6955">
        <f>VLOOKUP(H6955,location_costs!$A$1:$B$6,2,FALSE)</f>
        <v>140</v>
      </c>
      <c r="K6955" t="str">
        <f t="shared" si="326"/>
        <v>Cat_Small</v>
      </c>
      <c r="L6955">
        <f>VLOOKUP(K6955,size_costs!$D$1:$E$10,2,FALSE)</f>
        <v>100</v>
      </c>
      <c r="M6955">
        <f>VLOOKUP(C6955,age_costs!$A$1:$B$52,2,FALSE)</f>
        <v>150</v>
      </c>
    </row>
    <row r="6956" spans="1:13" x14ac:dyDescent="0.25">
      <c r="A6956" t="s">
        <v>1191</v>
      </c>
      <c r="B6956" t="s">
        <v>13857</v>
      </c>
      <c r="C6956" s="2">
        <f t="shared" si="324"/>
        <v>8</v>
      </c>
      <c r="D6956" t="s">
        <v>19</v>
      </c>
      <c r="E6956" t="s">
        <v>2174</v>
      </c>
      <c r="F6956">
        <v>6.5</v>
      </c>
      <c r="G6956" t="str">
        <f t="shared" si="325"/>
        <v>Medium</v>
      </c>
      <c r="H6956" t="s">
        <v>5</v>
      </c>
      <c r="I6956">
        <f>IFERROR(VLOOKUP(A6956,sponsored_animals!$A$1:$C$2143,1,TRUE),0)</f>
        <v>0</v>
      </c>
      <c r="J6956">
        <f>VLOOKUP(H6956,location_costs!$A$1:$B$6,2,FALSE)</f>
        <v>140</v>
      </c>
      <c r="K6956" t="str">
        <f t="shared" si="326"/>
        <v>Cat_Medium</v>
      </c>
      <c r="L6956">
        <f>VLOOKUP(K6956,size_costs!$D$1:$E$10,2,FALSE)</f>
        <v>120</v>
      </c>
      <c r="M6956">
        <f>VLOOKUP(C6956,age_costs!$A$1:$B$52,2,FALSE)</f>
        <v>150</v>
      </c>
    </row>
    <row r="6957" spans="1:13" x14ac:dyDescent="0.25">
      <c r="A6957" t="s">
        <v>9203</v>
      </c>
      <c r="B6957" t="s">
        <v>14013</v>
      </c>
      <c r="C6957" s="2">
        <f t="shared" si="324"/>
        <v>12</v>
      </c>
      <c r="D6957" t="s">
        <v>12</v>
      </c>
      <c r="E6957" t="s">
        <v>2322</v>
      </c>
      <c r="F6957">
        <v>38</v>
      </c>
      <c r="G6957" t="str">
        <f t="shared" si="325"/>
        <v>Large</v>
      </c>
      <c r="H6957" t="s">
        <v>6</v>
      </c>
      <c r="I6957" t="str">
        <f>IFERROR(VLOOKUP(A6957,sponsored_animals!$A$1:$C$2143,1,TRUE),0)</f>
        <v>214f8f6b359a1e</v>
      </c>
      <c r="J6957">
        <f>VLOOKUP(H6957,location_costs!$A$1:$B$6,2,FALSE)</f>
        <v>135</v>
      </c>
      <c r="K6957" t="str">
        <f t="shared" si="326"/>
        <v>Dog_Large</v>
      </c>
      <c r="L6957">
        <f>VLOOKUP(K6957,size_costs!$D$1:$E$10,2,FALSE)</f>
        <v>175</v>
      </c>
      <c r="M6957">
        <f>VLOOKUP(C6957,age_costs!$A$1:$B$52,2,FALSE)</f>
        <v>150</v>
      </c>
    </row>
    <row r="6958" spans="1:13" x14ac:dyDescent="0.25">
      <c r="A6958" t="s">
        <v>1974</v>
      </c>
      <c r="B6958" t="s">
        <v>3785</v>
      </c>
      <c r="C6958" s="2">
        <f t="shared" si="324"/>
        <v>6</v>
      </c>
      <c r="D6958" t="s">
        <v>19</v>
      </c>
      <c r="E6958" t="s">
        <v>2234</v>
      </c>
      <c r="F6958">
        <v>4</v>
      </c>
      <c r="G6958" t="str">
        <f t="shared" si="325"/>
        <v>Small</v>
      </c>
      <c r="H6958" t="s">
        <v>5</v>
      </c>
      <c r="I6958">
        <f>IFERROR(VLOOKUP(A6958,sponsored_animals!$A$1:$C$2143,1,TRUE),0)</f>
        <v>0</v>
      </c>
      <c r="J6958">
        <f>VLOOKUP(H6958,location_costs!$A$1:$B$6,2,FALSE)</f>
        <v>140</v>
      </c>
      <c r="K6958" t="str">
        <f t="shared" si="326"/>
        <v>Cat_Small</v>
      </c>
      <c r="L6958">
        <f>VLOOKUP(K6958,size_costs!$D$1:$E$10,2,FALSE)</f>
        <v>100</v>
      </c>
      <c r="M6958">
        <f>VLOOKUP(C6958,age_costs!$A$1:$B$52,2,FALSE)</f>
        <v>100</v>
      </c>
    </row>
    <row r="6959" spans="1:13" x14ac:dyDescent="0.25">
      <c r="A6959" t="s">
        <v>9204</v>
      </c>
      <c r="B6959" t="s">
        <v>5167</v>
      </c>
      <c r="C6959" s="2">
        <f t="shared" si="324"/>
        <v>4</v>
      </c>
      <c r="D6959" t="s">
        <v>12</v>
      </c>
      <c r="E6959" t="s">
        <v>2207</v>
      </c>
      <c r="F6959">
        <v>44</v>
      </c>
      <c r="G6959" t="str">
        <f t="shared" si="325"/>
        <v>Large</v>
      </c>
      <c r="H6959" t="s">
        <v>4</v>
      </c>
      <c r="I6959" t="str">
        <f>IFERROR(VLOOKUP(A6959,sponsored_animals!$A$1:$C$2143,1,TRUE),0)</f>
        <v>178f1189a06b68</v>
      </c>
      <c r="J6959">
        <f>VLOOKUP(H6959,location_costs!$A$1:$B$6,2,FALSE)</f>
        <v>110</v>
      </c>
      <c r="K6959" t="str">
        <f t="shared" si="326"/>
        <v>Dog_Large</v>
      </c>
      <c r="L6959">
        <f>VLOOKUP(K6959,size_costs!$D$1:$E$10,2,FALSE)</f>
        <v>175</v>
      </c>
      <c r="M6959">
        <f>VLOOKUP(C6959,age_costs!$A$1:$B$52,2,FALSE)</f>
        <v>0</v>
      </c>
    </row>
    <row r="6960" spans="1:13" x14ac:dyDescent="0.25">
      <c r="A6960" t="s">
        <v>9205</v>
      </c>
      <c r="B6960" t="s">
        <v>15526</v>
      </c>
      <c r="C6960" s="2">
        <f t="shared" si="324"/>
        <v>6</v>
      </c>
      <c r="D6960" t="s">
        <v>19</v>
      </c>
      <c r="E6960" t="s">
        <v>2210</v>
      </c>
      <c r="F6960">
        <v>3</v>
      </c>
      <c r="G6960" t="str">
        <f t="shared" si="325"/>
        <v>Small</v>
      </c>
      <c r="H6960" t="s">
        <v>6</v>
      </c>
      <c r="I6960" t="str">
        <f>IFERROR(VLOOKUP(A6960,sponsored_animals!$A$1:$C$2143,1,TRUE),0)</f>
        <v>178f1189a06b68</v>
      </c>
      <c r="J6960">
        <f>VLOOKUP(H6960,location_costs!$A$1:$B$6,2,FALSE)</f>
        <v>135</v>
      </c>
      <c r="K6960" t="str">
        <f t="shared" si="326"/>
        <v>Cat_Small</v>
      </c>
      <c r="L6960">
        <f>VLOOKUP(K6960,size_costs!$D$1:$E$10,2,FALSE)</f>
        <v>100</v>
      </c>
      <c r="M6960">
        <f>VLOOKUP(C6960,age_costs!$A$1:$B$52,2,FALSE)</f>
        <v>100</v>
      </c>
    </row>
    <row r="6961" spans="1:13" x14ac:dyDescent="0.25">
      <c r="A6961" t="s">
        <v>766</v>
      </c>
      <c r="B6961" t="s">
        <v>14144</v>
      </c>
      <c r="C6961" s="2">
        <f t="shared" si="324"/>
        <v>6</v>
      </c>
      <c r="D6961" t="s">
        <v>12</v>
      </c>
      <c r="E6961" t="s">
        <v>2186</v>
      </c>
      <c r="F6961">
        <v>5</v>
      </c>
      <c r="G6961" t="str">
        <f t="shared" si="325"/>
        <v>Small</v>
      </c>
      <c r="H6961" t="s">
        <v>5</v>
      </c>
      <c r="I6961" t="str">
        <f>IFERROR(VLOOKUP(A6961,sponsored_animals!$A$1:$C$2143,1,TRUE),0)</f>
        <v>d40d0d9a6a4451</v>
      </c>
      <c r="J6961">
        <f>VLOOKUP(H6961,location_costs!$A$1:$B$6,2,FALSE)</f>
        <v>140</v>
      </c>
      <c r="K6961" t="str">
        <f t="shared" si="326"/>
        <v>Dog_Small</v>
      </c>
      <c r="L6961">
        <f>VLOOKUP(K6961,size_costs!$D$1:$E$10,2,FALSE)</f>
        <v>125</v>
      </c>
      <c r="M6961">
        <f>VLOOKUP(C6961,age_costs!$A$1:$B$52,2,FALSE)</f>
        <v>100</v>
      </c>
    </row>
    <row r="6962" spans="1:13" x14ac:dyDescent="0.25">
      <c r="A6962" t="s">
        <v>9206</v>
      </c>
      <c r="B6962" t="s">
        <v>4747</v>
      </c>
      <c r="C6962" s="2">
        <f t="shared" si="324"/>
        <v>3</v>
      </c>
      <c r="D6962" t="s">
        <v>19</v>
      </c>
      <c r="E6962" t="s">
        <v>2198</v>
      </c>
      <c r="F6962">
        <v>6.5</v>
      </c>
      <c r="G6962" t="str">
        <f t="shared" si="325"/>
        <v>Medium</v>
      </c>
      <c r="H6962" t="s">
        <v>4</v>
      </c>
      <c r="I6962" t="str">
        <f>IFERROR(VLOOKUP(A6962,sponsored_animals!$A$1:$C$2143,1,TRUE),0)</f>
        <v>214f8f6b359a1e</v>
      </c>
      <c r="J6962">
        <f>VLOOKUP(H6962,location_costs!$A$1:$B$6,2,FALSE)</f>
        <v>110</v>
      </c>
      <c r="K6962" t="str">
        <f t="shared" si="326"/>
        <v>Cat_Medium</v>
      </c>
      <c r="L6962">
        <f>VLOOKUP(K6962,size_costs!$D$1:$E$10,2,FALSE)</f>
        <v>120</v>
      </c>
      <c r="M6962">
        <f>VLOOKUP(C6962,age_costs!$A$1:$B$52,2,FALSE)</f>
        <v>0</v>
      </c>
    </row>
    <row r="6963" spans="1:13" x14ac:dyDescent="0.25">
      <c r="A6963" t="s">
        <v>9207</v>
      </c>
      <c r="B6963" t="s">
        <v>3833</v>
      </c>
      <c r="C6963" s="2">
        <f t="shared" si="324"/>
        <v>8</v>
      </c>
      <c r="D6963" t="s">
        <v>19</v>
      </c>
      <c r="E6963" t="s">
        <v>2210</v>
      </c>
      <c r="F6963">
        <v>8.5</v>
      </c>
      <c r="G6963" t="str">
        <f t="shared" si="325"/>
        <v>Large</v>
      </c>
      <c r="H6963" t="s">
        <v>5</v>
      </c>
      <c r="I6963" t="str">
        <f>IFERROR(VLOOKUP(A6963,sponsored_animals!$A$1:$C$2143,1,TRUE),0)</f>
        <v>178f1189a06b68</v>
      </c>
      <c r="J6963">
        <f>VLOOKUP(H6963,location_costs!$A$1:$B$6,2,FALSE)</f>
        <v>140</v>
      </c>
      <c r="K6963" t="str">
        <f t="shared" si="326"/>
        <v>Cat_Large</v>
      </c>
      <c r="L6963">
        <f>VLOOKUP(K6963,size_costs!$D$1:$E$10,2,FALSE)</f>
        <v>140</v>
      </c>
      <c r="M6963">
        <f>VLOOKUP(C6963,age_costs!$A$1:$B$52,2,FALSE)</f>
        <v>150</v>
      </c>
    </row>
    <row r="6964" spans="1:13" x14ac:dyDescent="0.25">
      <c r="A6964" t="s">
        <v>9208</v>
      </c>
      <c r="B6964" t="s">
        <v>4615</v>
      </c>
      <c r="C6964" s="2">
        <f t="shared" si="324"/>
        <v>7</v>
      </c>
      <c r="D6964" t="s">
        <v>12</v>
      </c>
      <c r="E6964" t="s">
        <v>2214</v>
      </c>
      <c r="F6964">
        <v>19</v>
      </c>
      <c r="G6964" t="str">
        <f t="shared" si="325"/>
        <v>Medium</v>
      </c>
      <c r="H6964" t="s">
        <v>7</v>
      </c>
      <c r="I6964" t="str">
        <f>IFERROR(VLOOKUP(A6964,sponsored_animals!$A$1:$C$2143,1,TRUE),0)</f>
        <v>7c0c3e04e6a4d4</v>
      </c>
      <c r="J6964">
        <f>VLOOKUP(H6964,location_costs!$A$1:$B$6,2,FALSE)</f>
        <v>100</v>
      </c>
      <c r="K6964" t="str">
        <f t="shared" si="326"/>
        <v>Dog_Medium</v>
      </c>
      <c r="L6964">
        <f>VLOOKUP(K6964,size_costs!$D$1:$E$10,2,FALSE)</f>
        <v>150</v>
      </c>
      <c r="M6964">
        <f>VLOOKUP(C6964,age_costs!$A$1:$B$52,2,FALSE)</f>
        <v>100</v>
      </c>
    </row>
    <row r="6965" spans="1:13" x14ac:dyDescent="0.25">
      <c r="A6965" t="s">
        <v>9209</v>
      </c>
      <c r="B6965" t="s">
        <v>4475</v>
      </c>
      <c r="C6965" s="2">
        <f t="shared" si="324"/>
        <v>10</v>
      </c>
      <c r="D6965" t="s">
        <v>12</v>
      </c>
      <c r="E6965" t="s">
        <v>2322</v>
      </c>
      <c r="F6965">
        <v>47</v>
      </c>
      <c r="G6965" t="str">
        <f t="shared" si="325"/>
        <v>Large</v>
      </c>
      <c r="H6965" t="s">
        <v>3</v>
      </c>
      <c r="I6965">
        <f>IFERROR(VLOOKUP(A6965,sponsored_animals!$A$1:$C$2143,1,TRUE),0)</f>
        <v>0</v>
      </c>
      <c r="J6965">
        <f>VLOOKUP(H6965,location_costs!$A$1:$B$6,2,FALSE)</f>
        <v>120</v>
      </c>
      <c r="K6965" t="str">
        <f t="shared" si="326"/>
        <v>Dog_Large</v>
      </c>
      <c r="L6965">
        <f>VLOOKUP(K6965,size_costs!$D$1:$E$10,2,FALSE)</f>
        <v>175</v>
      </c>
      <c r="M6965">
        <f>VLOOKUP(C6965,age_costs!$A$1:$B$52,2,FALSE)</f>
        <v>150</v>
      </c>
    </row>
    <row r="6966" spans="1:13" x14ac:dyDescent="0.25">
      <c r="A6966" t="s">
        <v>279</v>
      </c>
      <c r="B6966" t="s">
        <v>14452</v>
      </c>
      <c r="C6966" s="2">
        <f t="shared" si="324"/>
        <v>5</v>
      </c>
      <c r="D6966" t="s">
        <v>19</v>
      </c>
      <c r="E6966" t="s">
        <v>3537</v>
      </c>
      <c r="F6966">
        <v>6</v>
      </c>
      <c r="G6966" t="str">
        <f t="shared" si="325"/>
        <v>Medium</v>
      </c>
      <c r="H6966" t="s">
        <v>4</v>
      </c>
      <c r="I6966" t="str">
        <f>IFERROR(VLOOKUP(A6966,sponsored_animals!$A$1:$C$2143,1,TRUE),0)</f>
        <v>214f8f6b359a1e</v>
      </c>
      <c r="J6966">
        <f>VLOOKUP(H6966,location_costs!$A$1:$B$6,2,FALSE)</f>
        <v>110</v>
      </c>
      <c r="K6966" t="str">
        <f t="shared" si="326"/>
        <v>Cat_Medium</v>
      </c>
      <c r="L6966">
        <f>VLOOKUP(K6966,size_costs!$D$1:$E$10,2,FALSE)</f>
        <v>120</v>
      </c>
      <c r="M6966">
        <f>VLOOKUP(C6966,age_costs!$A$1:$B$52,2,FALSE)</f>
        <v>100</v>
      </c>
    </row>
    <row r="6967" spans="1:13" x14ac:dyDescent="0.25">
      <c r="A6967" t="s">
        <v>9211</v>
      </c>
      <c r="B6967" t="s">
        <v>15855</v>
      </c>
      <c r="C6967" s="2">
        <f t="shared" si="324"/>
        <v>5</v>
      </c>
      <c r="D6967" t="s">
        <v>19</v>
      </c>
      <c r="E6967" t="s">
        <v>2182</v>
      </c>
      <c r="F6967">
        <v>9</v>
      </c>
      <c r="G6967" t="str">
        <f t="shared" si="325"/>
        <v>Large</v>
      </c>
      <c r="H6967" t="s">
        <v>3</v>
      </c>
      <c r="I6967" t="str">
        <f>IFERROR(VLOOKUP(A6967,sponsored_animals!$A$1:$C$2143,1,TRUE),0)</f>
        <v>b14069999a0ee6</v>
      </c>
      <c r="J6967">
        <f>VLOOKUP(H6967,location_costs!$A$1:$B$6,2,FALSE)</f>
        <v>120</v>
      </c>
      <c r="K6967" t="str">
        <f t="shared" si="326"/>
        <v>Cat_Large</v>
      </c>
      <c r="L6967">
        <f>VLOOKUP(K6967,size_costs!$D$1:$E$10,2,FALSE)</f>
        <v>140</v>
      </c>
      <c r="M6967">
        <f>VLOOKUP(C6967,age_costs!$A$1:$B$52,2,FALSE)</f>
        <v>100</v>
      </c>
    </row>
    <row r="6968" spans="1:13" x14ac:dyDescent="0.25">
      <c r="A6968" t="s">
        <v>9212</v>
      </c>
      <c r="B6968" t="s">
        <v>7113</v>
      </c>
      <c r="C6968" s="2">
        <f t="shared" si="324"/>
        <v>20</v>
      </c>
      <c r="D6968" t="s">
        <v>12</v>
      </c>
      <c r="E6968" t="s">
        <v>2186</v>
      </c>
      <c r="F6968">
        <v>12</v>
      </c>
      <c r="G6968" t="str">
        <f t="shared" si="325"/>
        <v>Medium</v>
      </c>
      <c r="H6968" t="s">
        <v>6</v>
      </c>
      <c r="I6968">
        <f>IFERROR(VLOOKUP(A6968,sponsored_animals!$A$1:$C$2143,1,TRUE),0)</f>
        <v>0</v>
      </c>
      <c r="J6968">
        <f>VLOOKUP(H6968,location_costs!$A$1:$B$6,2,FALSE)</f>
        <v>135</v>
      </c>
      <c r="K6968" t="str">
        <f t="shared" si="326"/>
        <v>Dog_Medium</v>
      </c>
      <c r="L6968">
        <f>VLOOKUP(K6968,size_costs!$D$1:$E$10,2,FALSE)</f>
        <v>150</v>
      </c>
      <c r="M6968">
        <f>VLOOKUP(C6968,age_costs!$A$1:$B$52,2,FALSE)</f>
        <v>300</v>
      </c>
    </row>
    <row r="6969" spans="1:13" x14ac:dyDescent="0.25">
      <c r="A6969" t="s">
        <v>9213</v>
      </c>
      <c r="B6969" t="s">
        <v>3183</v>
      </c>
      <c r="C6969" s="2">
        <f t="shared" si="324"/>
        <v>6</v>
      </c>
      <c r="D6969" t="s">
        <v>19</v>
      </c>
      <c r="E6969" t="s">
        <v>2198</v>
      </c>
      <c r="F6969">
        <v>3</v>
      </c>
      <c r="G6969" t="str">
        <f t="shared" si="325"/>
        <v>Small</v>
      </c>
      <c r="H6969" t="s">
        <v>6</v>
      </c>
      <c r="I6969">
        <f>IFERROR(VLOOKUP(A6969,sponsored_animals!$A$1:$C$2143,1,TRUE),0)</f>
        <v>0</v>
      </c>
      <c r="J6969">
        <f>VLOOKUP(H6969,location_costs!$A$1:$B$6,2,FALSE)</f>
        <v>135</v>
      </c>
      <c r="K6969" t="str">
        <f t="shared" si="326"/>
        <v>Cat_Small</v>
      </c>
      <c r="L6969">
        <f>VLOOKUP(K6969,size_costs!$D$1:$E$10,2,FALSE)</f>
        <v>100</v>
      </c>
      <c r="M6969">
        <f>VLOOKUP(C6969,age_costs!$A$1:$B$52,2,FALSE)</f>
        <v>100</v>
      </c>
    </row>
    <row r="6970" spans="1:13" x14ac:dyDescent="0.25">
      <c r="A6970" t="s">
        <v>9214</v>
      </c>
      <c r="B6970" t="s">
        <v>2259</v>
      </c>
      <c r="C6970" s="2">
        <f t="shared" si="324"/>
        <v>3</v>
      </c>
      <c r="D6970" t="s">
        <v>12</v>
      </c>
      <c r="E6970" t="s">
        <v>2207</v>
      </c>
      <c r="F6970">
        <v>21</v>
      </c>
      <c r="G6970" t="str">
        <f t="shared" si="325"/>
        <v>Medium</v>
      </c>
      <c r="H6970" t="s">
        <v>4</v>
      </c>
      <c r="I6970">
        <f>IFERROR(VLOOKUP(A6970,sponsored_animals!$A$1:$C$2143,1,TRUE),0)</f>
        <v>0</v>
      </c>
      <c r="J6970">
        <f>VLOOKUP(H6970,location_costs!$A$1:$B$6,2,FALSE)</f>
        <v>110</v>
      </c>
      <c r="K6970" t="str">
        <f t="shared" si="326"/>
        <v>Dog_Medium</v>
      </c>
      <c r="L6970">
        <f>VLOOKUP(K6970,size_costs!$D$1:$E$10,2,FALSE)</f>
        <v>150</v>
      </c>
      <c r="M6970">
        <f>VLOOKUP(C6970,age_costs!$A$1:$B$52,2,FALSE)</f>
        <v>0</v>
      </c>
    </row>
    <row r="6971" spans="1:13" x14ac:dyDescent="0.25">
      <c r="A6971" t="s">
        <v>9216</v>
      </c>
      <c r="B6971" t="s">
        <v>15157</v>
      </c>
      <c r="C6971" s="2">
        <f t="shared" si="324"/>
        <v>6</v>
      </c>
      <c r="D6971" t="s">
        <v>19</v>
      </c>
      <c r="E6971" t="s">
        <v>5726</v>
      </c>
      <c r="F6971">
        <v>2</v>
      </c>
      <c r="G6971" t="str">
        <f t="shared" si="325"/>
        <v>Small</v>
      </c>
      <c r="H6971" t="s">
        <v>6</v>
      </c>
      <c r="I6971" t="str">
        <f>IFERROR(VLOOKUP(A6971,sponsored_animals!$A$1:$C$2143,1,TRUE),0)</f>
        <v>36806649e5722d</v>
      </c>
      <c r="J6971">
        <f>VLOOKUP(H6971,location_costs!$A$1:$B$6,2,FALSE)</f>
        <v>135</v>
      </c>
      <c r="K6971" t="str">
        <f t="shared" si="326"/>
        <v>Cat_Small</v>
      </c>
      <c r="L6971">
        <f>VLOOKUP(K6971,size_costs!$D$1:$E$10,2,FALSE)</f>
        <v>100</v>
      </c>
      <c r="M6971">
        <f>VLOOKUP(C6971,age_costs!$A$1:$B$52,2,FALSE)</f>
        <v>100</v>
      </c>
    </row>
    <row r="6972" spans="1:13" x14ac:dyDescent="0.25">
      <c r="A6972" t="s">
        <v>9217</v>
      </c>
      <c r="B6972" t="s">
        <v>14589</v>
      </c>
      <c r="C6972" s="2">
        <f t="shared" si="324"/>
        <v>9</v>
      </c>
      <c r="D6972" t="s">
        <v>12</v>
      </c>
      <c r="E6972" t="s">
        <v>2226</v>
      </c>
      <c r="F6972">
        <v>31</v>
      </c>
      <c r="G6972" t="str">
        <f t="shared" si="325"/>
        <v>Large</v>
      </c>
      <c r="H6972" t="s">
        <v>3</v>
      </c>
      <c r="I6972" t="str">
        <f>IFERROR(VLOOKUP(A6972,sponsored_animals!$A$1:$C$2143,1,TRUE),0)</f>
        <v>178f1189a06b68</v>
      </c>
      <c r="J6972">
        <f>VLOOKUP(H6972,location_costs!$A$1:$B$6,2,FALSE)</f>
        <v>120</v>
      </c>
      <c r="K6972" t="str">
        <f t="shared" si="326"/>
        <v>Dog_Large</v>
      </c>
      <c r="L6972">
        <f>VLOOKUP(K6972,size_costs!$D$1:$E$10,2,FALSE)</f>
        <v>175</v>
      </c>
      <c r="M6972">
        <f>VLOOKUP(C6972,age_costs!$A$1:$B$52,2,FALSE)</f>
        <v>150</v>
      </c>
    </row>
    <row r="6973" spans="1:13" x14ac:dyDescent="0.25">
      <c r="A6973" t="s">
        <v>9218</v>
      </c>
      <c r="B6973" t="s">
        <v>15599</v>
      </c>
      <c r="C6973" s="2">
        <f t="shared" si="324"/>
        <v>6</v>
      </c>
      <c r="D6973" t="s">
        <v>19</v>
      </c>
      <c r="E6973" t="s">
        <v>2311</v>
      </c>
      <c r="F6973">
        <v>9</v>
      </c>
      <c r="G6973" t="str">
        <f t="shared" si="325"/>
        <v>Large</v>
      </c>
      <c r="H6973" t="s">
        <v>3</v>
      </c>
      <c r="I6973" t="str">
        <f>IFERROR(VLOOKUP(A6973,sponsored_animals!$A$1:$C$2143,1,TRUE),0)</f>
        <v>36806649e5722d</v>
      </c>
      <c r="J6973">
        <f>VLOOKUP(H6973,location_costs!$A$1:$B$6,2,FALSE)</f>
        <v>120</v>
      </c>
      <c r="K6973" t="str">
        <f t="shared" si="326"/>
        <v>Cat_Large</v>
      </c>
      <c r="L6973">
        <f>VLOOKUP(K6973,size_costs!$D$1:$E$10,2,FALSE)</f>
        <v>140</v>
      </c>
      <c r="M6973">
        <f>VLOOKUP(C6973,age_costs!$A$1:$B$52,2,FALSE)</f>
        <v>100</v>
      </c>
    </row>
    <row r="6974" spans="1:13" x14ac:dyDescent="0.25">
      <c r="A6974" t="s">
        <v>9219</v>
      </c>
      <c r="B6974" t="s">
        <v>14494</v>
      </c>
      <c r="C6974" s="2">
        <f t="shared" si="324"/>
        <v>4</v>
      </c>
      <c r="D6974" t="s">
        <v>12</v>
      </c>
      <c r="E6974" t="s">
        <v>2231</v>
      </c>
      <c r="F6974">
        <v>5</v>
      </c>
      <c r="G6974" t="str">
        <f t="shared" si="325"/>
        <v>Small</v>
      </c>
      <c r="H6974" t="s">
        <v>6</v>
      </c>
      <c r="I6974" t="str">
        <f>IFERROR(VLOOKUP(A6974,sponsored_animals!$A$1:$C$2143,1,TRUE),0)</f>
        <v>b14069999a0ee6</v>
      </c>
      <c r="J6974">
        <f>VLOOKUP(H6974,location_costs!$A$1:$B$6,2,FALSE)</f>
        <v>135</v>
      </c>
      <c r="K6974" t="str">
        <f t="shared" si="326"/>
        <v>Dog_Small</v>
      </c>
      <c r="L6974">
        <f>VLOOKUP(K6974,size_costs!$D$1:$E$10,2,FALSE)</f>
        <v>125</v>
      </c>
      <c r="M6974">
        <f>VLOOKUP(C6974,age_costs!$A$1:$B$52,2,FALSE)</f>
        <v>0</v>
      </c>
    </row>
    <row r="6975" spans="1:13" x14ac:dyDescent="0.25">
      <c r="A6975" t="s">
        <v>9220</v>
      </c>
      <c r="B6975" t="s">
        <v>9221</v>
      </c>
      <c r="C6975" s="2">
        <f t="shared" si="324"/>
        <v>11</v>
      </c>
      <c r="D6975" t="s">
        <v>12</v>
      </c>
      <c r="E6975" t="s">
        <v>2182</v>
      </c>
      <c r="F6975">
        <v>22</v>
      </c>
      <c r="G6975" t="str">
        <f t="shared" si="325"/>
        <v>Medium</v>
      </c>
      <c r="H6975" t="s">
        <v>6</v>
      </c>
      <c r="I6975" t="str">
        <f>IFERROR(VLOOKUP(A6975,sponsored_animals!$A$1:$C$2143,1,TRUE),0)</f>
        <v>178f1189a06b68</v>
      </c>
      <c r="J6975">
        <f>VLOOKUP(H6975,location_costs!$A$1:$B$6,2,FALSE)</f>
        <v>135</v>
      </c>
      <c r="K6975" t="str">
        <f t="shared" si="326"/>
        <v>Dog_Medium</v>
      </c>
      <c r="L6975">
        <f>VLOOKUP(K6975,size_costs!$D$1:$E$10,2,FALSE)</f>
        <v>150</v>
      </c>
      <c r="M6975">
        <f>VLOOKUP(C6975,age_costs!$A$1:$B$52,2,FALSE)</f>
        <v>150</v>
      </c>
    </row>
    <row r="6976" spans="1:13" x14ac:dyDescent="0.25">
      <c r="A6976" t="s">
        <v>9222</v>
      </c>
      <c r="B6976" t="s">
        <v>3575</v>
      </c>
      <c r="C6976" s="2">
        <f t="shared" si="324"/>
        <v>2</v>
      </c>
      <c r="D6976" t="s">
        <v>12</v>
      </c>
      <c r="E6976" t="s">
        <v>2182</v>
      </c>
      <c r="F6976">
        <v>34</v>
      </c>
      <c r="G6976" t="str">
        <f t="shared" si="325"/>
        <v>Large</v>
      </c>
      <c r="H6976" t="s">
        <v>5</v>
      </c>
      <c r="I6976" t="str">
        <f>IFERROR(VLOOKUP(A6976,sponsored_animals!$A$1:$C$2143,1,TRUE),0)</f>
        <v>214f8f6b359a1e</v>
      </c>
      <c r="J6976">
        <f>VLOOKUP(H6976,location_costs!$A$1:$B$6,2,FALSE)</f>
        <v>140</v>
      </c>
      <c r="K6976" t="str">
        <f t="shared" si="326"/>
        <v>Dog_Large</v>
      </c>
      <c r="L6976">
        <f>VLOOKUP(K6976,size_costs!$D$1:$E$10,2,FALSE)</f>
        <v>175</v>
      </c>
      <c r="M6976">
        <f>VLOOKUP(C6976,age_costs!$A$1:$B$52,2,FALSE)</f>
        <v>0</v>
      </c>
    </row>
    <row r="6977" spans="1:13" x14ac:dyDescent="0.25">
      <c r="A6977" t="s">
        <v>804</v>
      </c>
      <c r="B6977" t="s">
        <v>15856</v>
      </c>
      <c r="C6977" s="2">
        <f t="shared" si="324"/>
        <v>12</v>
      </c>
      <c r="D6977" t="s">
        <v>12</v>
      </c>
      <c r="E6977" t="s">
        <v>3471</v>
      </c>
      <c r="F6977">
        <v>29</v>
      </c>
      <c r="G6977" t="str">
        <f t="shared" si="325"/>
        <v>Medium</v>
      </c>
      <c r="H6977" t="s">
        <v>4</v>
      </c>
      <c r="I6977" t="str">
        <f>IFERROR(VLOOKUP(A6977,sponsored_animals!$A$1:$C$2143,1,TRUE),0)</f>
        <v>178f1189a06b68</v>
      </c>
      <c r="J6977">
        <f>VLOOKUP(H6977,location_costs!$A$1:$B$6,2,FALSE)</f>
        <v>110</v>
      </c>
      <c r="K6977" t="str">
        <f t="shared" si="326"/>
        <v>Dog_Medium</v>
      </c>
      <c r="L6977">
        <f>VLOOKUP(K6977,size_costs!$D$1:$E$10,2,FALSE)</f>
        <v>150</v>
      </c>
      <c r="M6977">
        <f>VLOOKUP(C6977,age_costs!$A$1:$B$52,2,FALSE)</f>
        <v>150</v>
      </c>
    </row>
    <row r="6978" spans="1:13" x14ac:dyDescent="0.25">
      <c r="A6978" t="s">
        <v>9223</v>
      </c>
      <c r="B6978" t="s">
        <v>3788</v>
      </c>
      <c r="C6978" s="2">
        <f t="shared" si="324"/>
        <v>8</v>
      </c>
      <c r="D6978" t="s">
        <v>12</v>
      </c>
      <c r="E6978" t="s">
        <v>2233</v>
      </c>
      <c r="F6978">
        <v>13</v>
      </c>
      <c r="G6978" t="str">
        <f t="shared" si="325"/>
        <v>Medium</v>
      </c>
      <c r="H6978" t="s">
        <v>6</v>
      </c>
      <c r="I6978">
        <f>IFERROR(VLOOKUP(A6978,sponsored_animals!$A$1:$C$2143,1,TRUE),0)</f>
        <v>0</v>
      </c>
      <c r="J6978">
        <f>VLOOKUP(H6978,location_costs!$A$1:$B$6,2,FALSE)</f>
        <v>135</v>
      </c>
      <c r="K6978" t="str">
        <f t="shared" si="326"/>
        <v>Dog_Medium</v>
      </c>
      <c r="L6978">
        <f>VLOOKUP(K6978,size_costs!$D$1:$E$10,2,FALSE)</f>
        <v>150</v>
      </c>
      <c r="M6978">
        <f>VLOOKUP(C6978,age_costs!$A$1:$B$52,2,FALSE)</f>
        <v>150</v>
      </c>
    </row>
    <row r="6979" spans="1:13" x14ac:dyDescent="0.25">
      <c r="A6979" t="s">
        <v>9224</v>
      </c>
      <c r="B6979" t="s">
        <v>13991</v>
      </c>
      <c r="C6979" s="2">
        <f t="shared" ref="C6979:C7042" si="327">ROUND(YEARFRAC(B6979,"31/12/2021"),0)</f>
        <v>7</v>
      </c>
      <c r="D6979" t="s">
        <v>12</v>
      </c>
      <c r="E6979" t="s">
        <v>2208</v>
      </c>
      <c r="F6979">
        <v>43</v>
      </c>
      <c r="G6979" t="str">
        <f t="shared" ref="G6979:G7042" si="328">IF(AND(D6979="Dog",F6979&lt;=10),"Small",IF(AND(D6979="Dog",F6979&gt;10,F6979&lt;=30),"Medium",IF(AND(D6979="Dog",F6979&gt;30),"Large",IF(AND(D6979="Cat",F6979&lt;=5),"Small",IF(AND(D6979="Cat",F6979&gt;5,F6979&lt;=7),"Medium",IF(AND(D6979="Cat",F6979&gt;=7),"Large",IF(AND(D6979="Bird",F6979&lt;=0.7),"Small",IF(AND(D6979="Bird",F6979&gt;0.7,F6979&lt;=1.1),"Medium",IF(AND(D6979="Bird",F6979&gt;1.1),"Large","Erro")))))))))</f>
        <v>Large</v>
      </c>
      <c r="H6979" t="s">
        <v>6</v>
      </c>
      <c r="I6979">
        <f>IFERROR(VLOOKUP(A6979,sponsored_animals!$A$1:$C$2143,1,TRUE),0)</f>
        <v>0</v>
      </c>
      <c r="J6979">
        <f>VLOOKUP(H6979,location_costs!$A$1:$B$6,2,FALSE)</f>
        <v>135</v>
      </c>
      <c r="K6979" t="str">
        <f t="shared" ref="K6979:K7042" si="329">D6979&amp;"_"&amp;G6979</f>
        <v>Dog_Large</v>
      </c>
      <c r="L6979">
        <f>VLOOKUP(K6979,size_costs!$D$1:$E$10,2,FALSE)</f>
        <v>175</v>
      </c>
      <c r="M6979">
        <f>VLOOKUP(C6979,age_costs!$A$1:$B$52,2,FALSE)</f>
        <v>100</v>
      </c>
    </row>
    <row r="6980" spans="1:13" x14ac:dyDescent="0.25">
      <c r="A6980" t="s">
        <v>1984</v>
      </c>
      <c r="B6980" t="s">
        <v>14491</v>
      </c>
      <c r="C6980" s="2">
        <f t="shared" si="327"/>
        <v>8</v>
      </c>
      <c r="D6980" t="s">
        <v>12</v>
      </c>
      <c r="E6980" t="s">
        <v>2280</v>
      </c>
      <c r="F6980">
        <v>29</v>
      </c>
      <c r="G6980" t="str">
        <f t="shared" si="328"/>
        <v>Medium</v>
      </c>
      <c r="H6980" t="s">
        <v>6</v>
      </c>
      <c r="I6980" t="str">
        <f>IFERROR(VLOOKUP(A6980,sponsored_animals!$A$1:$C$2143,1,TRUE),0)</f>
        <v>74228ffdfe76aa</v>
      </c>
      <c r="J6980">
        <f>VLOOKUP(H6980,location_costs!$A$1:$B$6,2,FALSE)</f>
        <v>135</v>
      </c>
      <c r="K6980" t="str">
        <f t="shared" si="329"/>
        <v>Dog_Medium</v>
      </c>
      <c r="L6980">
        <f>VLOOKUP(K6980,size_costs!$D$1:$E$10,2,FALSE)</f>
        <v>150</v>
      </c>
      <c r="M6980">
        <f>VLOOKUP(C6980,age_costs!$A$1:$B$52,2,FALSE)</f>
        <v>150</v>
      </c>
    </row>
    <row r="6981" spans="1:13" x14ac:dyDescent="0.25">
      <c r="A6981" t="s">
        <v>9225</v>
      </c>
      <c r="B6981" t="s">
        <v>14258</v>
      </c>
      <c r="C6981" s="2">
        <f t="shared" si="327"/>
        <v>5</v>
      </c>
      <c r="D6981" t="s">
        <v>19</v>
      </c>
      <c r="E6981" t="s">
        <v>2182</v>
      </c>
      <c r="F6981">
        <v>8.5</v>
      </c>
      <c r="G6981" t="str">
        <f t="shared" si="328"/>
        <v>Large</v>
      </c>
      <c r="H6981" t="s">
        <v>3</v>
      </c>
      <c r="I6981">
        <f>IFERROR(VLOOKUP(A6981,sponsored_animals!$A$1:$C$2143,1,TRUE),0)</f>
        <v>0</v>
      </c>
      <c r="J6981">
        <f>VLOOKUP(H6981,location_costs!$A$1:$B$6,2,FALSE)</f>
        <v>120</v>
      </c>
      <c r="K6981" t="str">
        <f t="shared" si="329"/>
        <v>Cat_Large</v>
      </c>
      <c r="L6981">
        <f>VLOOKUP(K6981,size_costs!$D$1:$E$10,2,FALSE)</f>
        <v>140</v>
      </c>
      <c r="M6981">
        <f>VLOOKUP(C6981,age_costs!$A$1:$B$52,2,FALSE)</f>
        <v>100</v>
      </c>
    </row>
    <row r="6982" spans="1:13" x14ac:dyDescent="0.25">
      <c r="A6982" t="s">
        <v>9226</v>
      </c>
      <c r="B6982" t="s">
        <v>15857</v>
      </c>
      <c r="C6982" s="2">
        <f t="shared" si="327"/>
        <v>15</v>
      </c>
      <c r="D6982" t="s">
        <v>12</v>
      </c>
      <c r="E6982" t="s">
        <v>2533</v>
      </c>
      <c r="F6982">
        <v>32</v>
      </c>
      <c r="G6982" t="str">
        <f t="shared" si="328"/>
        <v>Large</v>
      </c>
      <c r="H6982" t="s">
        <v>6</v>
      </c>
      <c r="I6982" t="str">
        <f>IFERROR(VLOOKUP(A6982,sponsored_animals!$A$1:$C$2143,1,TRUE),0)</f>
        <v>7c0c3e04e6a4d4</v>
      </c>
      <c r="J6982">
        <f>VLOOKUP(H6982,location_costs!$A$1:$B$6,2,FALSE)</f>
        <v>135</v>
      </c>
      <c r="K6982" t="str">
        <f t="shared" si="329"/>
        <v>Dog_Large</v>
      </c>
      <c r="L6982">
        <f>VLOOKUP(K6982,size_costs!$D$1:$E$10,2,FALSE)</f>
        <v>175</v>
      </c>
      <c r="M6982">
        <f>VLOOKUP(C6982,age_costs!$A$1:$B$52,2,FALSE)</f>
        <v>200</v>
      </c>
    </row>
    <row r="6983" spans="1:13" x14ac:dyDescent="0.25">
      <c r="A6983" t="s">
        <v>9227</v>
      </c>
      <c r="B6983" t="s">
        <v>14970</v>
      </c>
      <c r="C6983" s="2">
        <f t="shared" si="327"/>
        <v>3</v>
      </c>
      <c r="D6983" t="s">
        <v>19</v>
      </c>
      <c r="E6983" t="s">
        <v>2182</v>
      </c>
      <c r="F6983">
        <v>4</v>
      </c>
      <c r="G6983" t="str">
        <f t="shared" si="328"/>
        <v>Small</v>
      </c>
      <c r="H6983" t="s">
        <v>6</v>
      </c>
      <c r="I6983">
        <f>IFERROR(VLOOKUP(A6983,sponsored_animals!$A$1:$C$2143,1,TRUE),0)</f>
        <v>0</v>
      </c>
      <c r="J6983">
        <f>VLOOKUP(H6983,location_costs!$A$1:$B$6,2,FALSE)</f>
        <v>135</v>
      </c>
      <c r="K6983" t="str">
        <f t="shared" si="329"/>
        <v>Cat_Small</v>
      </c>
      <c r="L6983">
        <f>VLOOKUP(K6983,size_costs!$D$1:$E$10,2,FALSE)</f>
        <v>100</v>
      </c>
      <c r="M6983">
        <f>VLOOKUP(C6983,age_costs!$A$1:$B$52,2,FALSE)</f>
        <v>0</v>
      </c>
    </row>
    <row r="6984" spans="1:13" x14ac:dyDescent="0.25">
      <c r="A6984" t="s">
        <v>9228</v>
      </c>
      <c r="B6984" t="s">
        <v>9705</v>
      </c>
      <c r="C6984" s="2">
        <f t="shared" si="327"/>
        <v>8</v>
      </c>
      <c r="D6984" t="s">
        <v>12</v>
      </c>
      <c r="E6984" t="s">
        <v>2217</v>
      </c>
      <c r="F6984">
        <v>7</v>
      </c>
      <c r="G6984" t="str">
        <f t="shared" si="328"/>
        <v>Small</v>
      </c>
      <c r="H6984" t="s">
        <v>3</v>
      </c>
      <c r="I6984">
        <f>IFERROR(VLOOKUP(A6984,sponsored_animals!$A$1:$C$2143,1,TRUE),0)</f>
        <v>0</v>
      </c>
      <c r="J6984">
        <f>VLOOKUP(H6984,location_costs!$A$1:$B$6,2,FALSE)</f>
        <v>120</v>
      </c>
      <c r="K6984" t="str">
        <f t="shared" si="329"/>
        <v>Dog_Small</v>
      </c>
      <c r="L6984">
        <f>VLOOKUP(K6984,size_costs!$D$1:$E$10,2,FALSE)</f>
        <v>125</v>
      </c>
      <c r="M6984">
        <f>VLOOKUP(C6984,age_costs!$A$1:$B$52,2,FALSE)</f>
        <v>150</v>
      </c>
    </row>
    <row r="6985" spans="1:13" x14ac:dyDescent="0.25">
      <c r="A6985" t="s">
        <v>9230</v>
      </c>
      <c r="B6985" t="s">
        <v>15858</v>
      </c>
      <c r="C6985" s="2">
        <f t="shared" si="327"/>
        <v>5</v>
      </c>
      <c r="D6985" t="s">
        <v>19</v>
      </c>
      <c r="E6985" t="s">
        <v>2174</v>
      </c>
      <c r="F6985">
        <v>6.5</v>
      </c>
      <c r="G6985" t="str">
        <f t="shared" si="328"/>
        <v>Medium</v>
      </c>
      <c r="H6985" t="s">
        <v>7</v>
      </c>
      <c r="I6985" t="str">
        <f>IFERROR(VLOOKUP(A6985,sponsored_animals!$A$1:$C$2143,1,TRUE),0)</f>
        <v>7c0c3e04e6a4d4</v>
      </c>
      <c r="J6985">
        <f>VLOOKUP(H6985,location_costs!$A$1:$B$6,2,FALSE)</f>
        <v>100</v>
      </c>
      <c r="K6985" t="str">
        <f t="shared" si="329"/>
        <v>Cat_Medium</v>
      </c>
      <c r="L6985">
        <f>VLOOKUP(K6985,size_costs!$D$1:$E$10,2,FALSE)</f>
        <v>120</v>
      </c>
      <c r="M6985">
        <f>VLOOKUP(C6985,age_costs!$A$1:$B$52,2,FALSE)</f>
        <v>100</v>
      </c>
    </row>
    <row r="6986" spans="1:13" x14ac:dyDescent="0.25">
      <c r="A6986" t="s">
        <v>9231</v>
      </c>
      <c r="B6986" t="s">
        <v>8708</v>
      </c>
      <c r="C6986" s="2">
        <f t="shared" si="327"/>
        <v>11</v>
      </c>
      <c r="D6986" t="s">
        <v>12</v>
      </c>
      <c r="E6986" t="s">
        <v>2231</v>
      </c>
      <c r="F6986">
        <v>6</v>
      </c>
      <c r="G6986" t="str">
        <f t="shared" si="328"/>
        <v>Small</v>
      </c>
      <c r="H6986" t="s">
        <v>3</v>
      </c>
      <c r="I6986" t="str">
        <f>IFERROR(VLOOKUP(A6986,sponsored_animals!$A$1:$C$2143,1,TRUE),0)</f>
        <v>178f1189a06b68</v>
      </c>
      <c r="J6986">
        <f>VLOOKUP(H6986,location_costs!$A$1:$B$6,2,FALSE)</f>
        <v>120</v>
      </c>
      <c r="K6986" t="str">
        <f t="shared" si="329"/>
        <v>Dog_Small</v>
      </c>
      <c r="L6986">
        <f>VLOOKUP(K6986,size_costs!$D$1:$E$10,2,FALSE)</f>
        <v>125</v>
      </c>
      <c r="M6986">
        <f>VLOOKUP(C6986,age_costs!$A$1:$B$52,2,FALSE)</f>
        <v>150</v>
      </c>
    </row>
    <row r="6987" spans="1:13" x14ac:dyDescent="0.25">
      <c r="A6987" t="s">
        <v>9232</v>
      </c>
      <c r="B6987" t="s">
        <v>13792</v>
      </c>
      <c r="C6987" s="2">
        <f t="shared" si="327"/>
        <v>5</v>
      </c>
      <c r="D6987" t="s">
        <v>12</v>
      </c>
      <c r="E6987" t="s">
        <v>2207</v>
      </c>
      <c r="F6987">
        <v>14</v>
      </c>
      <c r="G6987" t="str">
        <f t="shared" si="328"/>
        <v>Medium</v>
      </c>
      <c r="H6987" t="s">
        <v>4</v>
      </c>
      <c r="I6987">
        <f>IFERROR(VLOOKUP(A6987,sponsored_animals!$A$1:$C$2143,1,TRUE),0)</f>
        <v>0</v>
      </c>
      <c r="J6987">
        <f>VLOOKUP(H6987,location_costs!$A$1:$B$6,2,FALSE)</f>
        <v>110</v>
      </c>
      <c r="K6987" t="str">
        <f t="shared" si="329"/>
        <v>Dog_Medium</v>
      </c>
      <c r="L6987">
        <f>VLOOKUP(K6987,size_costs!$D$1:$E$10,2,FALSE)</f>
        <v>150</v>
      </c>
      <c r="M6987">
        <f>VLOOKUP(C6987,age_costs!$A$1:$B$52,2,FALSE)</f>
        <v>100</v>
      </c>
    </row>
    <row r="6988" spans="1:13" x14ac:dyDescent="0.25">
      <c r="A6988" t="s">
        <v>9233</v>
      </c>
      <c r="B6988" t="s">
        <v>15546</v>
      </c>
      <c r="C6988" s="2">
        <f t="shared" si="327"/>
        <v>8</v>
      </c>
      <c r="D6988" t="s">
        <v>19</v>
      </c>
      <c r="E6988" t="s">
        <v>2207</v>
      </c>
      <c r="F6988">
        <v>2</v>
      </c>
      <c r="G6988" t="str">
        <f t="shared" si="328"/>
        <v>Small</v>
      </c>
      <c r="H6988" t="s">
        <v>6</v>
      </c>
      <c r="I6988" t="str">
        <f>IFERROR(VLOOKUP(A6988,sponsored_animals!$A$1:$C$2143,1,TRUE),0)</f>
        <v>b14069999a0ee6</v>
      </c>
      <c r="J6988">
        <f>VLOOKUP(H6988,location_costs!$A$1:$B$6,2,FALSE)</f>
        <v>135</v>
      </c>
      <c r="K6988" t="str">
        <f t="shared" si="329"/>
        <v>Cat_Small</v>
      </c>
      <c r="L6988">
        <f>VLOOKUP(K6988,size_costs!$D$1:$E$10,2,FALSE)</f>
        <v>100</v>
      </c>
      <c r="M6988">
        <f>VLOOKUP(C6988,age_costs!$A$1:$B$52,2,FALSE)</f>
        <v>150</v>
      </c>
    </row>
    <row r="6989" spans="1:13" x14ac:dyDescent="0.25">
      <c r="A6989" t="s">
        <v>9234</v>
      </c>
      <c r="B6989" t="s">
        <v>15808</v>
      </c>
      <c r="C6989" s="2">
        <f t="shared" si="327"/>
        <v>10</v>
      </c>
      <c r="D6989" t="s">
        <v>19</v>
      </c>
      <c r="E6989" t="s">
        <v>2200</v>
      </c>
      <c r="F6989">
        <v>8</v>
      </c>
      <c r="G6989" t="str">
        <f t="shared" si="328"/>
        <v>Large</v>
      </c>
      <c r="H6989" t="s">
        <v>3</v>
      </c>
      <c r="I6989">
        <f>IFERROR(VLOOKUP(A6989,sponsored_animals!$A$1:$C$2143,1,TRUE),0)</f>
        <v>0</v>
      </c>
      <c r="J6989">
        <f>VLOOKUP(H6989,location_costs!$A$1:$B$6,2,FALSE)</f>
        <v>120</v>
      </c>
      <c r="K6989" t="str">
        <f t="shared" si="329"/>
        <v>Cat_Large</v>
      </c>
      <c r="L6989">
        <f>VLOOKUP(K6989,size_costs!$D$1:$E$10,2,FALSE)</f>
        <v>140</v>
      </c>
      <c r="M6989">
        <f>VLOOKUP(C6989,age_costs!$A$1:$B$52,2,FALSE)</f>
        <v>150</v>
      </c>
    </row>
    <row r="6990" spans="1:13" x14ac:dyDescent="0.25">
      <c r="A6990" t="s">
        <v>9235</v>
      </c>
      <c r="B6990" t="s">
        <v>14141</v>
      </c>
      <c r="C6990" s="2">
        <f t="shared" si="327"/>
        <v>6</v>
      </c>
      <c r="D6990" t="s">
        <v>12</v>
      </c>
      <c r="E6990" t="s">
        <v>2182</v>
      </c>
      <c r="F6990">
        <v>45</v>
      </c>
      <c r="G6990" t="str">
        <f t="shared" si="328"/>
        <v>Large</v>
      </c>
      <c r="H6990" t="s">
        <v>4</v>
      </c>
      <c r="I6990" t="str">
        <f>IFERROR(VLOOKUP(A6990,sponsored_animals!$A$1:$C$2143,1,TRUE),0)</f>
        <v>214f8f6b359a1e</v>
      </c>
      <c r="J6990">
        <f>VLOOKUP(H6990,location_costs!$A$1:$B$6,2,FALSE)</f>
        <v>110</v>
      </c>
      <c r="K6990" t="str">
        <f t="shared" si="329"/>
        <v>Dog_Large</v>
      </c>
      <c r="L6990">
        <f>VLOOKUP(K6990,size_costs!$D$1:$E$10,2,FALSE)</f>
        <v>175</v>
      </c>
      <c r="M6990">
        <f>VLOOKUP(C6990,age_costs!$A$1:$B$52,2,FALSE)</f>
        <v>100</v>
      </c>
    </row>
    <row r="6991" spans="1:13" x14ac:dyDescent="0.25">
      <c r="A6991" t="s">
        <v>9236</v>
      </c>
      <c r="B6991" t="s">
        <v>15859</v>
      </c>
      <c r="C6991" s="2">
        <f t="shared" si="327"/>
        <v>6</v>
      </c>
      <c r="D6991" t="s">
        <v>12</v>
      </c>
      <c r="E6991" t="s">
        <v>2288</v>
      </c>
      <c r="F6991">
        <v>18</v>
      </c>
      <c r="G6991" t="str">
        <f t="shared" si="328"/>
        <v>Medium</v>
      </c>
      <c r="H6991" t="s">
        <v>5</v>
      </c>
      <c r="I6991" t="str">
        <f>IFERROR(VLOOKUP(A6991,sponsored_animals!$A$1:$C$2143,1,TRUE),0)</f>
        <v>178f1189a06b68</v>
      </c>
      <c r="J6991">
        <f>VLOOKUP(H6991,location_costs!$A$1:$B$6,2,FALSE)</f>
        <v>140</v>
      </c>
      <c r="K6991" t="str">
        <f t="shared" si="329"/>
        <v>Dog_Medium</v>
      </c>
      <c r="L6991">
        <f>VLOOKUP(K6991,size_costs!$D$1:$E$10,2,FALSE)</f>
        <v>150</v>
      </c>
      <c r="M6991">
        <f>VLOOKUP(C6991,age_costs!$A$1:$B$52,2,FALSE)</f>
        <v>100</v>
      </c>
    </row>
    <row r="6992" spans="1:13" x14ac:dyDescent="0.25">
      <c r="A6992" t="s">
        <v>9237</v>
      </c>
      <c r="B6992" t="s">
        <v>15860</v>
      </c>
      <c r="C6992" s="2">
        <f t="shared" si="327"/>
        <v>16</v>
      </c>
      <c r="D6992" t="s">
        <v>19</v>
      </c>
      <c r="E6992" t="s">
        <v>2234</v>
      </c>
      <c r="F6992">
        <v>4</v>
      </c>
      <c r="G6992" t="str">
        <f t="shared" si="328"/>
        <v>Small</v>
      </c>
      <c r="H6992" t="s">
        <v>3</v>
      </c>
      <c r="I6992">
        <f>IFERROR(VLOOKUP(A6992,sponsored_animals!$A$1:$C$2143,1,TRUE),0)</f>
        <v>0</v>
      </c>
      <c r="J6992">
        <f>VLOOKUP(H6992,location_costs!$A$1:$B$6,2,FALSE)</f>
        <v>120</v>
      </c>
      <c r="K6992" t="str">
        <f t="shared" si="329"/>
        <v>Cat_Small</v>
      </c>
      <c r="L6992">
        <f>VLOOKUP(K6992,size_costs!$D$1:$E$10,2,FALSE)</f>
        <v>100</v>
      </c>
      <c r="M6992">
        <f>VLOOKUP(C6992,age_costs!$A$1:$B$52,2,FALSE)</f>
        <v>300</v>
      </c>
    </row>
    <row r="6993" spans="1:13" x14ac:dyDescent="0.25">
      <c r="A6993" t="s">
        <v>9238</v>
      </c>
      <c r="B6993" t="s">
        <v>14190</v>
      </c>
      <c r="C6993" s="2">
        <f t="shared" si="327"/>
        <v>9</v>
      </c>
      <c r="D6993" t="s">
        <v>19</v>
      </c>
      <c r="E6993" t="s">
        <v>2210</v>
      </c>
      <c r="F6993">
        <v>6</v>
      </c>
      <c r="G6993" t="str">
        <f t="shared" si="328"/>
        <v>Medium</v>
      </c>
      <c r="H6993" t="s">
        <v>4</v>
      </c>
      <c r="I6993">
        <f>IFERROR(VLOOKUP(A6993,sponsored_animals!$A$1:$C$2143,1,TRUE),0)</f>
        <v>0</v>
      </c>
      <c r="J6993">
        <f>VLOOKUP(H6993,location_costs!$A$1:$B$6,2,FALSE)</f>
        <v>110</v>
      </c>
      <c r="K6993" t="str">
        <f t="shared" si="329"/>
        <v>Cat_Medium</v>
      </c>
      <c r="L6993">
        <f>VLOOKUP(K6993,size_costs!$D$1:$E$10,2,FALSE)</f>
        <v>120</v>
      </c>
      <c r="M6993">
        <f>VLOOKUP(C6993,age_costs!$A$1:$B$52,2,FALSE)</f>
        <v>150</v>
      </c>
    </row>
    <row r="6994" spans="1:13" x14ac:dyDescent="0.25">
      <c r="A6994" t="s">
        <v>9239</v>
      </c>
      <c r="B6994" t="s">
        <v>13815</v>
      </c>
      <c r="C6994" s="2">
        <f t="shared" si="327"/>
        <v>9</v>
      </c>
      <c r="D6994" t="s">
        <v>12</v>
      </c>
      <c r="E6994" t="s">
        <v>2294</v>
      </c>
      <c r="F6994">
        <v>25</v>
      </c>
      <c r="G6994" t="str">
        <f t="shared" si="328"/>
        <v>Medium</v>
      </c>
      <c r="H6994" t="s">
        <v>3</v>
      </c>
      <c r="I6994" t="str">
        <f>IFERROR(VLOOKUP(A6994,sponsored_animals!$A$1:$C$2143,1,TRUE),0)</f>
        <v>74228ffdfe76aa</v>
      </c>
      <c r="J6994">
        <f>VLOOKUP(H6994,location_costs!$A$1:$B$6,2,FALSE)</f>
        <v>120</v>
      </c>
      <c r="K6994" t="str">
        <f t="shared" si="329"/>
        <v>Dog_Medium</v>
      </c>
      <c r="L6994">
        <f>VLOOKUP(K6994,size_costs!$D$1:$E$10,2,FALSE)</f>
        <v>150</v>
      </c>
      <c r="M6994">
        <f>VLOOKUP(C6994,age_costs!$A$1:$B$52,2,FALSE)</f>
        <v>150</v>
      </c>
    </row>
    <row r="6995" spans="1:13" x14ac:dyDescent="0.25">
      <c r="A6995" t="s">
        <v>9240</v>
      </c>
      <c r="B6995" t="s">
        <v>14938</v>
      </c>
      <c r="C6995" s="2">
        <f t="shared" si="327"/>
        <v>8</v>
      </c>
      <c r="D6995" t="s">
        <v>19</v>
      </c>
      <c r="E6995" t="s">
        <v>2486</v>
      </c>
      <c r="F6995">
        <v>3</v>
      </c>
      <c r="G6995" t="str">
        <f t="shared" si="328"/>
        <v>Small</v>
      </c>
      <c r="H6995" t="s">
        <v>6</v>
      </c>
      <c r="I6995" t="str">
        <f>IFERROR(VLOOKUP(A6995,sponsored_animals!$A$1:$C$2143,1,TRUE),0)</f>
        <v>b14069999a0ee6</v>
      </c>
      <c r="J6995">
        <f>VLOOKUP(H6995,location_costs!$A$1:$B$6,2,FALSE)</f>
        <v>135</v>
      </c>
      <c r="K6995" t="str">
        <f t="shared" si="329"/>
        <v>Cat_Small</v>
      </c>
      <c r="L6995">
        <f>VLOOKUP(K6995,size_costs!$D$1:$E$10,2,FALSE)</f>
        <v>100</v>
      </c>
      <c r="M6995">
        <f>VLOOKUP(C6995,age_costs!$A$1:$B$52,2,FALSE)</f>
        <v>150</v>
      </c>
    </row>
    <row r="6996" spans="1:13" x14ac:dyDescent="0.25">
      <c r="A6996" t="s">
        <v>159</v>
      </c>
      <c r="B6996" t="s">
        <v>14889</v>
      </c>
      <c r="C6996" s="2">
        <f t="shared" si="327"/>
        <v>7</v>
      </c>
      <c r="D6996" t="s">
        <v>12</v>
      </c>
      <c r="E6996" t="s">
        <v>2191</v>
      </c>
      <c r="F6996">
        <v>26</v>
      </c>
      <c r="G6996" t="str">
        <f t="shared" si="328"/>
        <v>Medium</v>
      </c>
      <c r="H6996" t="s">
        <v>7</v>
      </c>
      <c r="I6996" t="str">
        <f>IFERROR(VLOOKUP(A6996,sponsored_animals!$A$1:$C$2143,1,TRUE),0)</f>
        <v>178f1189a06b68</v>
      </c>
      <c r="J6996">
        <f>VLOOKUP(H6996,location_costs!$A$1:$B$6,2,FALSE)</f>
        <v>100</v>
      </c>
      <c r="K6996" t="str">
        <f t="shared" si="329"/>
        <v>Dog_Medium</v>
      </c>
      <c r="L6996">
        <f>VLOOKUP(K6996,size_costs!$D$1:$E$10,2,FALSE)</f>
        <v>150</v>
      </c>
      <c r="M6996">
        <f>VLOOKUP(C6996,age_costs!$A$1:$B$52,2,FALSE)</f>
        <v>100</v>
      </c>
    </row>
    <row r="6997" spans="1:13" x14ac:dyDescent="0.25">
      <c r="A6997" t="s">
        <v>9241</v>
      </c>
      <c r="B6997" t="s">
        <v>14658</v>
      </c>
      <c r="C6997" s="2">
        <f t="shared" si="327"/>
        <v>4</v>
      </c>
      <c r="D6997" t="s">
        <v>12</v>
      </c>
      <c r="E6997" t="s">
        <v>2241</v>
      </c>
      <c r="F6997">
        <v>48</v>
      </c>
      <c r="G6997" t="str">
        <f t="shared" si="328"/>
        <v>Large</v>
      </c>
      <c r="H6997" t="s">
        <v>5</v>
      </c>
      <c r="I6997" t="str">
        <f>IFERROR(VLOOKUP(A6997,sponsored_animals!$A$1:$C$2143,1,TRUE),0)</f>
        <v>0ea863dbf1123f</v>
      </c>
      <c r="J6997">
        <f>VLOOKUP(H6997,location_costs!$A$1:$B$6,2,FALSE)</f>
        <v>140</v>
      </c>
      <c r="K6997" t="str">
        <f t="shared" si="329"/>
        <v>Dog_Large</v>
      </c>
      <c r="L6997">
        <f>VLOOKUP(K6997,size_costs!$D$1:$E$10,2,FALSE)</f>
        <v>175</v>
      </c>
      <c r="M6997">
        <f>VLOOKUP(C6997,age_costs!$A$1:$B$52,2,FALSE)</f>
        <v>0</v>
      </c>
    </row>
    <row r="6998" spans="1:13" x14ac:dyDescent="0.25">
      <c r="A6998" t="s">
        <v>9242</v>
      </c>
      <c r="B6998" t="s">
        <v>11722</v>
      </c>
      <c r="C6998" s="2">
        <f t="shared" si="327"/>
        <v>10</v>
      </c>
      <c r="D6998" t="s">
        <v>19</v>
      </c>
      <c r="E6998" t="s">
        <v>2527</v>
      </c>
      <c r="F6998">
        <v>4</v>
      </c>
      <c r="G6998" t="str">
        <f t="shared" si="328"/>
        <v>Small</v>
      </c>
      <c r="H6998" t="s">
        <v>5</v>
      </c>
      <c r="I6998">
        <f>IFERROR(VLOOKUP(A6998,sponsored_animals!$A$1:$C$2143,1,TRUE),0)</f>
        <v>0</v>
      </c>
      <c r="J6998">
        <f>VLOOKUP(H6998,location_costs!$A$1:$B$6,2,FALSE)</f>
        <v>140</v>
      </c>
      <c r="K6998" t="str">
        <f t="shared" si="329"/>
        <v>Cat_Small</v>
      </c>
      <c r="L6998">
        <f>VLOOKUP(K6998,size_costs!$D$1:$E$10,2,FALSE)</f>
        <v>100</v>
      </c>
      <c r="M6998">
        <f>VLOOKUP(C6998,age_costs!$A$1:$B$52,2,FALSE)</f>
        <v>150</v>
      </c>
    </row>
    <row r="6999" spans="1:13" x14ac:dyDescent="0.25">
      <c r="A6999" t="s">
        <v>50</v>
      </c>
      <c r="B6999" t="s">
        <v>14293</v>
      </c>
      <c r="C6999" s="2">
        <f t="shared" si="327"/>
        <v>4</v>
      </c>
      <c r="D6999" t="s">
        <v>12</v>
      </c>
      <c r="E6999" t="s">
        <v>2294</v>
      </c>
      <c r="F6999">
        <v>39</v>
      </c>
      <c r="G6999" t="str">
        <f t="shared" si="328"/>
        <v>Large</v>
      </c>
      <c r="H6999" t="s">
        <v>3</v>
      </c>
      <c r="I6999" t="str">
        <f>IFERROR(VLOOKUP(A6999,sponsored_animals!$A$1:$C$2143,1,TRUE),0)</f>
        <v>d40d0d9a6a4451</v>
      </c>
      <c r="J6999">
        <f>VLOOKUP(H6999,location_costs!$A$1:$B$6,2,FALSE)</f>
        <v>120</v>
      </c>
      <c r="K6999" t="str">
        <f t="shared" si="329"/>
        <v>Dog_Large</v>
      </c>
      <c r="L6999">
        <f>VLOOKUP(K6999,size_costs!$D$1:$E$10,2,FALSE)</f>
        <v>175</v>
      </c>
      <c r="M6999">
        <f>VLOOKUP(C6999,age_costs!$A$1:$B$52,2,FALSE)</f>
        <v>0</v>
      </c>
    </row>
    <row r="7000" spans="1:13" x14ac:dyDescent="0.25">
      <c r="A7000" t="s">
        <v>1825</v>
      </c>
      <c r="B7000" t="s">
        <v>15861</v>
      </c>
      <c r="C7000" s="2">
        <f t="shared" si="327"/>
        <v>20</v>
      </c>
      <c r="D7000" t="s">
        <v>19</v>
      </c>
      <c r="E7000" t="s">
        <v>2198</v>
      </c>
      <c r="F7000">
        <v>4</v>
      </c>
      <c r="G7000" t="str">
        <f t="shared" si="328"/>
        <v>Small</v>
      </c>
      <c r="H7000" t="s">
        <v>7</v>
      </c>
      <c r="I7000" t="str">
        <f>IFERROR(VLOOKUP(A7000,sponsored_animals!$A$1:$C$2143,1,TRUE),0)</f>
        <v>7c0c3e04e6a4d4</v>
      </c>
      <c r="J7000">
        <f>VLOOKUP(H7000,location_costs!$A$1:$B$6,2,FALSE)</f>
        <v>100</v>
      </c>
      <c r="K7000" t="str">
        <f t="shared" si="329"/>
        <v>Cat_Small</v>
      </c>
      <c r="L7000">
        <f>VLOOKUP(K7000,size_costs!$D$1:$E$10,2,FALSE)</f>
        <v>100</v>
      </c>
      <c r="M7000">
        <f>VLOOKUP(C7000,age_costs!$A$1:$B$52,2,FALSE)</f>
        <v>300</v>
      </c>
    </row>
    <row r="7001" spans="1:13" x14ac:dyDescent="0.25">
      <c r="A7001" t="s">
        <v>9244</v>
      </c>
      <c r="B7001" t="s">
        <v>14921</v>
      </c>
      <c r="C7001" s="2">
        <f t="shared" si="327"/>
        <v>8</v>
      </c>
      <c r="D7001" t="s">
        <v>12</v>
      </c>
      <c r="E7001" t="s">
        <v>2226</v>
      </c>
      <c r="F7001">
        <v>39</v>
      </c>
      <c r="G7001" t="str">
        <f t="shared" si="328"/>
        <v>Large</v>
      </c>
      <c r="H7001" t="s">
        <v>5</v>
      </c>
      <c r="I7001" t="str">
        <f>IFERROR(VLOOKUP(A7001,sponsored_animals!$A$1:$C$2143,1,TRUE),0)</f>
        <v>214f8f6b359a1e</v>
      </c>
      <c r="J7001">
        <f>VLOOKUP(H7001,location_costs!$A$1:$B$6,2,FALSE)</f>
        <v>140</v>
      </c>
      <c r="K7001" t="str">
        <f t="shared" si="329"/>
        <v>Dog_Large</v>
      </c>
      <c r="L7001">
        <f>VLOOKUP(K7001,size_costs!$D$1:$E$10,2,FALSE)</f>
        <v>175</v>
      </c>
      <c r="M7001">
        <f>VLOOKUP(C7001,age_costs!$A$1:$B$52,2,FALSE)</f>
        <v>150</v>
      </c>
    </row>
    <row r="7002" spans="1:13" x14ac:dyDescent="0.25">
      <c r="A7002" t="s">
        <v>9245</v>
      </c>
      <c r="B7002" t="s">
        <v>3593</v>
      </c>
      <c r="C7002" s="2">
        <f t="shared" si="327"/>
        <v>4</v>
      </c>
      <c r="D7002" t="s">
        <v>19</v>
      </c>
      <c r="E7002" t="s">
        <v>2198</v>
      </c>
      <c r="F7002">
        <v>10</v>
      </c>
      <c r="G7002" t="str">
        <f t="shared" si="328"/>
        <v>Large</v>
      </c>
      <c r="H7002" t="s">
        <v>5</v>
      </c>
      <c r="I7002" t="str">
        <f>IFERROR(VLOOKUP(A7002,sponsored_animals!$A$1:$C$2143,1,TRUE),0)</f>
        <v>7c0c3e04e6a4d4</v>
      </c>
      <c r="J7002">
        <f>VLOOKUP(H7002,location_costs!$A$1:$B$6,2,FALSE)</f>
        <v>140</v>
      </c>
      <c r="K7002" t="str">
        <f t="shared" si="329"/>
        <v>Cat_Large</v>
      </c>
      <c r="L7002">
        <f>VLOOKUP(K7002,size_costs!$D$1:$E$10,2,FALSE)</f>
        <v>140</v>
      </c>
      <c r="M7002">
        <f>VLOOKUP(C7002,age_costs!$A$1:$B$52,2,FALSE)</f>
        <v>0</v>
      </c>
    </row>
    <row r="7003" spans="1:13" x14ac:dyDescent="0.25">
      <c r="A7003" t="s">
        <v>9246</v>
      </c>
      <c r="B7003" t="s">
        <v>10331</v>
      </c>
      <c r="C7003" s="2">
        <f t="shared" si="327"/>
        <v>4</v>
      </c>
      <c r="D7003" t="s">
        <v>12</v>
      </c>
      <c r="E7003" t="s">
        <v>2231</v>
      </c>
      <c r="F7003">
        <v>35</v>
      </c>
      <c r="G7003" t="str">
        <f t="shared" si="328"/>
        <v>Large</v>
      </c>
      <c r="H7003" t="s">
        <v>3</v>
      </c>
      <c r="I7003" t="str">
        <f>IFERROR(VLOOKUP(A7003,sponsored_animals!$A$1:$C$2143,1,TRUE),0)</f>
        <v>7c0c3e04e6a4d4</v>
      </c>
      <c r="J7003">
        <f>VLOOKUP(H7003,location_costs!$A$1:$B$6,2,FALSE)</f>
        <v>120</v>
      </c>
      <c r="K7003" t="str">
        <f t="shared" si="329"/>
        <v>Dog_Large</v>
      </c>
      <c r="L7003">
        <f>VLOOKUP(K7003,size_costs!$D$1:$E$10,2,FALSE)</f>
        <v>175</v>
      </c>
      <c r="M7003">
        <f>VLOOKUP(C7003,age_costs!$A$1:$B$52,2,FALSE)</f>
        <v>0</v>
      </c>
    </row>
    <row r="7004" spans="1:13" x14ac:dyDescent="0.25">
      <c r="A7004" t="s">
        <v>9248</v>
      </c>
      <c r="B7004" t="s">
        <v>15862</v>
      </c>
      <c r="C7004" s="2">
        <f t="shared" si="327"/>
        <v>7</v>
      </c>
      <c r="D7004" t="s">
        <v>19</v>
      </c>
      <c r="E7004" t="s">
        <v>2207</v>
      </c>
      <c r="F7004">
        <v>4</v>
      </c>
      <c r="G7004" t="str">
        <f t="shared" si="328"/>
        <v>Small</v>
      </c>
      <c r="H7004" t="s">
        <v>6</v>
      </c>
      <c r="I7004" t="str">
        <f>IFERROR(VLOOKUP(A7004,sponsored_animals!$A$1:$C$2143,1,TRUE),0)</f>
        <v>36806649e5722d</v>
      </c>
      <c r="J7004">
        <f>VLOOKUP(H7004,location_costs!$A$1:$B$6,2,FALSE)</f>
        <v>135</v>
      </c>
      <c r="K7004" t="str">
        <f t="shared" si="329"/>
        <v>Cat_Small</v>
      </c>
      <c r="L7004">
        <f>VLOOKUP(K7004,size_costs!$D$1:$E$10,2,FALSE)</f>
        <v>100</v>
      </c>
      <c r="M7004">
        <f>VLOOKUP(C7004,age_costs!$A$1:$B$52,2,FALSE)</f>
        <v>100</v>
      </c>
    </row>
    <row r="7005" spans="1:13" x14ac:dyDescent="0.25">
      <c r="A7005" t="s">
        <v>9249</v>
      </c>
      <c r="B7005" t="s">
        <v>13644</v>
      </c>
      <c r="C7005" s="2">
        <f t="shared" si="327"/>
        <v>6</v>
      </c>
      <c r="D7005" t="s">
        <v>12</v>
      </c>
      <c r="E7005" t="s">
        <v>2207</v>
      </c>
      <c r="F7005">
        <v>7</v>
      </c>
      <c r="G7005" t="str">
        <f t="shared" si="328"/>
        <v>Small</v>
      </c>
      <c r="H7005" t="s">
        <v>5</v>
      </c>
      <c r="I7005">
        <f>IFERROR(VLOOKUP(A7005,sponsored_animals!$A$1:$C$2143,1,TRUE),0)</f>
        <v>0</v>
      </c>
      <c r="J7005">
        <f>VLOOKUP(H7005,location_costs!$A$1:$B$6,2,FALSE)</f>
        <v>140</v>
      </c>
      <c r="K7005" t="str">
        <f t="shared" si="329"/>
        <v>Dog_Small</v>
      </c>
      <c r="L7005">
        <f>VLOOKUP(K7005,size_costs!$D$1:$E$10,2,FALSE)</f>
        <v>125</v>
      </c>
      <c r="M7005">
        <f>VLOOKUP(C7005,age_costs!$A$1:$B$52,2,FALSE)</f>
        <v>100</v>
      </c>
    </row>
    <row r="7006" spans="1:13" x14ac:dyDescent="0.25">
      <c r="A7006" t="s">
        <v>9250</v>
      </c>
      <c r="B7006" t="s">
        <v>14586</v>
      </c>
      <c r="C7006" s="2">
        <f t="shared" si="327"/>
        <v>5</v>
      </c>
      <c r="D7006" t="s">
        <v>19</v>
      </c>
      <c r="E7006" t="s">
        <v>2357</v>
      </c>
      <c r="F7006">
        <v>8.5</v>
      </c>
      <c r="G7006" t="str">
        <f t="shared" si="328"/>
        <v>Large</v>
      </c>
      <c r="H7006" t="s">
        <v>5</v>
      </c>
      <c r="I7006" t="str">
        <f>IFERROR(VLOOKUP(A7006,sponsored_animals!$A$1:$C$2143,1,TRUE),0)</f>
        <v>178f1189a06b68</v>
      </c>
      <c r="J7006">
        <f>VLOOKUP(H7006,location_costs!$A$1:$B$6,2,FALSE)</f>
        <v>140</v>
      </c>
      <c r="K7006" t="str">
        <f t="shared" si="329"/>
        <v>Cat_Large</v>
      </c>
      <c r="L7006">
        <f>VLOOKUP(K7006,size_costs!$D$1:$E$10,2,FALSE)</f>
        <v>140</v>
      </c>
      <c r="M7006">
        <f>VLOOKUP(C7006,age_costs!$A$1:$B$52,2,FALSE)</f>
        <v>100</v>
      </c>
    </row>
    <row r="7007" spans="1:13" x14ac:dyDescent="0.25">
      <c r="A7007" t="s">
        <v>9251</v>
      </c>
      <c r="B7007" t="s">
        <v>14718</v>
      </c>
      <c r="C7007" s="2">
        <f t="shared" si="327"/>
        <v>6</v>
      </c>
      <c r="D7007" t="s">
        <v>19</v>
      </c>
      <c r="E7007" t="s">
        <v>2340</v>
      </c>
      <c r="F7007">
        <v>9</v>
      </c>
      <c r="G7007" t="str">
        <f t="shared" si="328"/>
        <v>Large</v>
      </c>
      <c r="H7007" t="s">
        <v>4</v>
      </c>
      <c r="I7007" t="str">
        <f>IFERROR(VLOOKUP(A7007,sponsored_animals!$A$1:$C$2143,1,TRUE),0)</f>
        <v>214f8f6b359a1e</v>
      </c>
      <c r="J7007">
        <f>VLOOKUP(H7007,location_costs!$A$1:$B$6,2,FALSE)</f>
        <v>110</v>
      </c>
      <c r="K7007" t="str">
        <f t="shared" si="329"/>
        <v>Cat_Large</v>
      </c>
      <c r="L7007">
        <f>VLOOKUP(K7007,size_costs!$D$1:$E$10,2,FALSE)</f>
        <v>140</v>
      </c>
      <c r="M7007">
        <f>VLOOKUP(C7007,age_costs!$A$1:$B$52,2,FALSE)</f>
        <v>100</v>
      </c>
    </row>
    <row r="7008" spans="1:13" x14ac:dyDescent="0.25">
      <c r="A7008" t="s">
        <v>9252</v>
      </c>
      <c r="B7008" t="s">
        <v>14849</v>
      </c>
      <c r="C7008" s="2">
        <f t="shared" si="327"/>
        <v>8</v>
      </c>
      <c r="D7008" t="s">
        <v>12</v>
      </c>
      <c r="E7008" t="s">
        <v>2191</v>
      </c>
      <c r="F7008">
        <v>45</v>
      </c>
      <c r="G7008" t="str">
        <f t="shared" si="328"/>
        <v>Large</v>
      </c>
      <c r="H7008" t="s">
        <v>3</v>
      </c>
      <c r="I7008" t="str">
        <f>IFERROR(VLOOKUP(A7008,sponsored_animals!$A$1:$C$2143,1,TRUE),0)</f>
        <v>178f1189a06b68</v>
      </c>
      <c r="J7008">
        <f>VLOOKUP(H7008,location_costs!$A$1:$B$6,2,FALSE)</f>
        <v>120</v>
      </c>
      <c r="K7008" t="str">
        <f t="shared" si="329"/>
        <v>Dog_Large</v>
      </c>
      <c r="L7008">
        <f>VLOOKUP(K7008,size_costs!$D$1:$E$10,2,FALSE)</f>
        <v>175</v>
      </c>
      <c r="M7008">
        <f>VLOOKUP(C7008,age_costs!$A$1:$B$52,2,FALSE)</f>
        <v>150</v>
      </c>
    </row>
    <row r="7009" spans="1:13" x14ac:dyDescent="0.25">
      <c r="A7009" t="s">
        <v>9253</v>
      </c>
      <c r="B7009" t="s">
        <v>7156</v>
      </c>
      <c r="C7009" s="2">
        <f t="shared" si="327"/>
        <v>7</v>
      </c>
      <c r="D7009" t="s">
        <v>19</v>
      </c>
      <c r="E7009" t="s">
        <v>2252</v>
      </c>
      <c r="F7009">
        <v>2</v>
      </c>
      <c r="G7009" t="str">
        <f t="shared" si="328"/>
        <v>Small</v>
      </c>
      <c r="H7009" t="s">
        <v>6</v>
      </c>
      <c r="I7009" t="str">
        <f>IFERROR(VLOOKUP(A7009,sponsored_animals!$A$1:$C$2143,1,TRUE),0)</f>
        <v>178f1189a06b68</v>
      </c>
      <c r="J7009">
        <f>VLOOKUP(H7009,location_costs!$A$1:$B$6,2,FALSE)</f>
        <v>135</v>
      </c>
      <c r="K7009" t="str">
        <f t="shared" si="329"/>
        <v>Cat_Small</v>
      </c>
      <c r="L7009">
        <f>VLOOKUP(K7009,size_costs!$D$1:$E$10,2,FALSE)</f>
        <v>100</v>
      </c>
      <c r="M7009">
        <f>VLOOKUP(C7009,age_costs!$A$1:$B$52,2,FALSE)</f>
        <v>100</v>
      </c>
    </row>
    <row r="7010" spans="1:13" x14ac:dyDescent="0.25">
      <c r="A7010" t="s">
        <v>2140</v>
      </c>
      <c r="B7010" t="s">
        <v>14214</v>
      </c>
      <c r="C7010" s="2">
        <f t="shared" si="327"/>
        <v>8</v>
      </c>
      <c r="D7010" t="s">
        <v>19</v>
      </c>
      <c r="E7010" t="s">
        <v>2234</v>
      </c>
      <c r="F7010">
        <v>8.5</v>
      </c>
      <c r="G7010" t="str">
        <f t="shared" si="328"/>
        <v>Large</v>
      </c>
      <c r="H7010" t="s">
        <v>3</v>
      </c>
      <c r="I7010">
        <f>IFERROR(VLOOKUP(A7010,sponsored_animals!$A$1:$C$2143,1,TRUE),0)</f>
        <v>0</v>
      </c>
      <c r="J7010">
        <f>VLOOKUP(H7010,location_costs!$A$1:$B$6,2,FALSE)</f>
        <v>120</v>
      </c>
      <c r="K7010" t="str">
        <f t="shared" si="329"/>
        <v>Cat_Large</v>
      </c>
      <c r="L7010">
        <f>VLOOKUP(K7010,size_costs!$D$1:$E$10,2,FALSE)</f>
        <v>140</v>
      </c>
      <c r="M7010">
        <f>VLOOKUP(C7010,age_costs!$A$1:$B$52,2,FALSE)</f>
        <v>150</v>
      </c>
    </row>
    <row r="7011" spans="1:13" x14ac:dyDescent="0.25">
      <c r="A7011" t="s">
        <v>9254</v>
      </c>
      <c r="B7011" t="s">
        <v>10455</v>
      </c>
      <c r="C7011" s="2">
        <f t="shared" si="327"/>
        <v>4</v>
      </c>
      <c r="D7011" t="s">
        <v>12</v>
      </c>
      <c r="E7011" t="s">
        <v>2217</v>
      </c>
      <c r="F7011">
        <v>8</v>
      </c>
      <c r="G7011" t="str">
        <f t="shared" si="328"/>
        <v>Small</v>
      </c>
      <c r="H7011" t="s">
        <v>6</v>
      </c>
      <c r="I7011" t="str">
        <f>IFERROR(VLOOKUP(A7011,sponsored_animals!$A$1:$C$2143,1,TRUE),0)</f>
        <v>d40d0d9a6a4451</v>
      </c>
      <c r="J7011">
        <f>VLOOKUP(H7011,location_costs!$A$1:$B$6,2,FALSE)</f>
        <v>135</v>
      </c>
      <c r="K7011" t="str">
        <f t="shared" si="329"/>
        <v>Dog_Small</v>
      </c>
      <c r="L7011">
        <f>VLOOKUP(K7011,size_costs!$D$1:$E$10,2,FALSE)</f>
        <v>125</v>
      </c>
      <c r="M7011">
        <f>VLOOKUP(C7011,age_costs!$A$1:$B$52,2,FALSE)</f>
        <v>0</v>
      </c>
    </row>
    <row r="7012" spans="1:13" x14ac:dyDescent="0.25">
      <c r="A7012" t="s">
        <v>9255</v>
      </c>
      <c r="B7012" t="s">
        <v>5414</v>
      </c>
      <c r="C7012" s="2">
        <f t="shared" si="327"/>
        <v>4</v>
      </c>
      <c r="D7012" t="s">
        <v>12</v>
      </c>
      <c r="E7012" t="s">
        <v>2231</v>
      </c>
      <c r="F7012">
        <v>36</v>
      </c>
      <c r="G7012" t="str">
        <f t="shared" si="328"/>
        <v>Large</v>
      </c>
      <c r="H7012" t="s">
        <v>5</v>
      </c>
      <c r="I7012" t="str">
        <f>IFERROR(VLOOKUP(A7012,sponsored_animals!$A$1:$C$2143,1,TRUE),0)</f>
        <v>178f1189a06b68</v>
      </c>
      <c r="J7012">
        <f>VLOOKUP(H7012,location_costs!$A$1:$B$6,2,FALSE)</f>
        <v>140</v>
      </c>
      <c r="K7012" t="str">
        <f t="shared" si="329"/>
        <v>Dog_Large</v>
      </c>
      <c r="L7012">
        <f>VLOOKUP(K7012,size_costs!$D$1:$E$10,2,FALSE)</f>
        <v>175</v>
      </c>
      <c r="M7012">
        <f>VLOOKUP(C7012,age_costs!$A$1:$B$52,2,FALSE)</f>
        <v>0</v>
      </c>
    </row>
    <row r="7013" spans="1:13" x14ac:dyDescent="0.25">
      <c r="A7013" t="s">
        <v>9257</v>
      </c>
      <c r="B7013" t="s">
        <v>15666</v>
      </c>
      <c r="C7013" s="2">
        <f t="shared" si="327"/>
        <v>10</v>
      </c>
      <c r="D7013" t="s">
        <v>12</v>
      </c>
      <c r="E7013" t="s">
        <v>2217</v>
      </c>
      <c r="F7013">
        <v>49</v>
      </c>
      <c r="G7013" t="str">
        <f t="shared" si="328"/>
        <v>Large</v>
      </c>
      <c r="H7013" t="s">
        <v>6</v>
      </c>
      <c r="I7013" t="str">
        <f>IFERROR(VLOOKUP(A7013,sponsored_animals!$A$1:$C$2143,1,TRUE),0)</f>
        <v>178f1189a06b68</v>
      </c>
      <c r="J7013">
        <f>VLOOKUP(H7013,location_costs!$A$1:$B$6,2,FALSE)</f>
        <v>135</v>
      </c>
      <c r="K7013" t="str">
        <f t="shared" si="329"/>
        <v>Dog_Large</v>
      </c>
      <c r="L7013">
        <f>VLOOKUP(K7013,size_costs!$D$1:$E$10,2,FALSE)</f>
        <v>175</v>
      </c>
      <c r="M7013">
        <f>VLOOKUP(C7013,age_costs!$A$1:$B$52,2,FALSE)</f>
        <v>150</v>
      </c>
    </row>
    <row r="7014" spans="1:13" x14ac:dyDescent="0.25">
      <c r="A7014" t="s">
        <v>9258</v>
      </c>
      <c r="B7014" t="s">
        <v>2585</v>
      </c>
      <c r="C7014" s="2">
        <f t="shared" si="327"/>
        <v>7</v>
      </c>
      <c r="D7014" t="s">
        <v>12</v>
      </c>
      <c r="E7014" t="s">
        <v>2226</v>
      </c>
      <c r="F7014">
        <v>22</v>
      </c>
      <c r="G7014" t="str">
        <f t="shared" si="328"/>
        <v>Medium</v>
      </c>
      <c r="H7014" t="s">
        <v>6</v>
      </c>
      <c r="I7014">
        <f>IFERROR(VLOOKUP(A7014,sponsored_animals!$A$1:$C$2143,1,TRUE),0)</f>
        <v>0</v>
      </c>
      <c r="J7014">
        <f>VLOOKUP(H7014,location_costs!$A$1:$B$6,2,FALSE)</f>
        <v>135</v>
      </c>
      <c r="K7014" t="str">
        <f t="shared" si="329"/>
        <v>Dog_Medium</v>
      </c>
      <c r="L7014">
        <f>VLOOKUP(K7014,size_costs!$D$1:$E$10,2,FALSE)</f>
        <v>150</v>
      </c>
      <c r="M7014">
        <f>VLOOKUP(C7014,age_costs!$A$1:$B$52,2,FALSE)</f>
        <v>100</v>
      </c>
    </row>
    <row r="7015" spans="1:13" x14ac:dyDescent="0.25">
      <c r="A7015" t="s">
        <v>434</v>
      </c>
      <c r="B7015" t="s">
        <v>12033</v>
      </c>
      <c r="C7015" s="2">
        <f t="shared" si="327"/>
        <v>4</v>
      </c>
      <c r="D7015" t="s">
        <v>19</v>
      </c>
      <c r="E7015" t="s">
        <v>2486</v>
      </c>
      <c r="F7015">
        <v>3</v>
      </c>
      <c r="G7015" t="str">
        <f t="shared" si="328"/>
        <v>Small</v>
      </c>
      <c r="H7015" t="s">
        <v>5</v>
      </c>
      <c r="I7015" t="str">
        <f>IFERROR(VLOOKUP(A7015,sponsored_animals!$A$1:$C$2143,1,TRUE),0)</f>
        <v>0ea863dbf1123f</v>
      </c>
      <c r="J7015">
        <f>VLOOKUP(H7015,location_costs!$A$1:$B$6,2,FALSE)</f>
        <v>140</v>
      </c>
      <c r="K7015" t="str">
        <f t="shared" si="329"/>
        <v>Cat_Small</v>
      </c>
      <c r="L7015">
        <f>VLOOKUP(K7015,size_costs!$D$1:$E$10,2,FALSE)</f>
        <v>100</v>
      </c>
      <c r="M7015">
        <f>VLOOKUP(C7015,age_costs!$A$1:$B$52,2,FALSE)</f>
        <v>0</v>
      </c>
    </row>
    <row r="7016" spans="1:13" x14ac:dyDescent="0.25">
      <c r="A7016" t="s">
        <v>9259</v>
      </c>
      <c r="B7016" t="s">
        <v>14331</v>
      </c>
      <c r="C7016" s="2">
        <f t="shared" si="327"/>
        <v>6</v>
      </c>
      <c r="D7016" t="s">
        <v>19</v>
      </c>
      <c r="E7016" t="s">
        <v>2252</v>
      </c>
      <c r="F7016">
        <v>6.5</v>
      </c>
      <c r="G7016" t="str">
        <f t="shared" si="328"/>
        <v>Medium</v>
      </c>
      <c r="H7016" t="s">
        <v>3</v>
      </c>
      <c r="I7016" t="str">
        <f>IFERROR(VLOOKUP(A7016,sponsored_animals!$A$1:$C$2143,1,TRUE),0)</f>
        <v>178f1189a06b68</v>
      </c>
      <c r="J7016">
        <f>VLOOKUP(H7016,location_costs!$A$1:$B$6,2,FALSE)</f>
        <v>120</v>
      </c>
      <c r="K7016" t="str">
        <f t="shared" si="329"/>
        <v>Cat_Medium</v>
      </c>
      <c r="L7016">
        <f>VLOOKUP(K7016,size_costs!$D$1:$E$10,2,FALSE)</f>
        <v>120</v>
      </c>
      <c r="M7016">
        <f>VLOOKUP(C7016,age_costs!$A$1:$B$52,2,FALSE)</f>
        <v>100</v>
      </c>
    </row>
    <row r="7017" spans="1:13" x14ac:dyDescent="0.25">
      <c r="A7017" t="s">
        <v>9260</v>
      </c>
      <c r="B7017" t="s">
        <v>13902</v>
      </c>
      <c r="C7017" s="2">
        <f t="shared" si="327"/>
        <v>5</v>
      </c>
      <c r="D7017" t="s">
        <v>19</v>
      </c>
      <c r="E7017" t="s">
        <v>2198</v>
      </c>
      <c r="F7017">
        <v>3</v>
      </c>
      <c r="G7017" t="str">
        <f t="shared" si="328"/>
        <v>Small</v>
      </c>
      <c r="H7017" t="s">
        <v>6</v>
      </c>
      <c r="I7017" t="str">
        <f>IFERROR(VLOOKUP(A7017,sponsored_animals!$A$1:$C$2143,1,TRUE),0)</f>
        <v>178f1189a06b68</v>
      </c>
      <c r="J7017">
        <f>VLOOKUP(H7017,location_costs!$A$1:$B$6,2,FALSE)</f>
        <v>135</v>
      </c>
      <c r="K7017" t="str">
        <f t="shared" si="329"/>
        <v>Cat_Small</v>
      </c>
      <c r="L7017">
        <f>VLOOKUP(K7017,size_costs!$D$1:$E$10,2,FALSE)</f>
        <v>100</v>
      </c>
      <c r="M7017">
        <f>VLOOKUP(C7017,age_costs!$A$1:$B$52,2,FALSE)</f>
        <v>100</v>
      </c>
    </row>
    <row r="7018" spans="1:13" x14ac:dyDescent="0.25">
      <c r="A7018" t="s">
        <v>9261</v>
      </c>
      <c r="B7018" t="s">
        <v>15666</v>
      </c>
      <c r="C7018" s="2">
        <f t="shared" si="327"/>
        <v>10</v>
      </c>
      <c r="D7018" t="s">
        <v>12</v>
      </c>
      <c r="E7018" t="s">
        <v>2302</v>
      </c>
      <c r="F7018">
        <v>32</v>
      </c>
      <c r="G7018" t="str">
        <f t="shared" si="328"/>
        <v>Large</v>
      </c>
      <c r="H7018" t="s">
        <v>6</v>
      </c>
      <c r="I7018" t="str">
        <f>IFERROR(VLOOKUP(A7018,sponsored_animals!$A$1:$C$2143,1,TRUE),0)</f>
        <v>36806649e5722d</v>
      </c>
      <c r="J7018">
        <f>VLOOKUP(H7018,location_costs!$A$1:$B$6,2,FALSE)</f>
        <v>135</v>
      </c>
      <c r="K7018" t="str">
        <f t="shared" si="329"/>
        <v>Dog_Large</v>
      </c>
      <c r="L7018">
        <f>VLOOKUP(K7018,size_costs!$D$1:$E$10,2,FALSE)</f>
        <v>175</v>
      </c>
      <c r="M7018">
        <f>VLOOKUP(C7018,age_costs!$A$1:$B$52,2,FALSE)</f>
        <v>150</v>
      </c>
    </row>
    <row r="7019" spans="1:13" x14ac:dyDescent="0.25">
      <c r="A7019" t="s">
        <v>9262</v>
      </c>
      <c r="B7019" t="s">
        <v>5731</v>
      </c>
      <c r="C7019" s="2">
        <f t="shared" si="327"/>
        <v>3</v>
      </c>
      <c r="D7019" t="s">
        <v>12</v>
      </c>
      <c r="E7019" t="s">
        <v>2533</v>
      </c>
      <c r="F7019">
        <v>47</v>
      </c>
      <c r="G7019" t="str">
        <f t="shared" si="328"/>
        <v>Large</v>
      </c>
      <c r="H7019" t="s">
        <v>4</v>
      </c>
      <c r="I7019" t="str">
        <f>IFERROR(VLOOKUP(A7019,sponsored_animals!$A$1:$C$2143,1,TRUE),0)</f>
        <v>36806649e5722d</v>
      </c>
      <c r="J7019">
        <f>VLOOKUP(H7019,location_costs!$A$1:$B$6,2,FALSE)</f>
        <v>110</v>
      </c>
      <c r="K7019" t="str">
        <f t="shared" si="329"/>
        <v>Dog_Large</v>
      </c>
      <c r="L7019">
        <f>VLOOKUP(K7019,size_costs!$D$1:$E$10,2,FALSE)</f>
        <v>175</v>
      </c>
      <c r="M7019">
        <f>VLOOKUP(C7019,age_costs!$A$1:$B$52,2,FALSE)</f>
        <v>0</v>
      </c>
    </row>
    <row r="7020" spans="1:13" x14ac:dyDescent="0.25">
      <c r="A7020" t="s">
        <v>9263</v>
      </c>
      <c r="B7020" t="s">
        <v>14863</v>
      </c>
      <c r="C7020" s="2">
        <f t="shared" si="327"/>
        <v>3</v>
      </c>
      <c r="D7020" t="s">
        <v>12</v>
      </c>
      <c r="E7020" t="s">
        <v>2207</v>
      </c>
      <c r="F7020">
        <v>32</v>
      </c>
      <c r="G7020" t="str">
        <f t="shared" si="328"/>
        <v>Large</v>
      </c>
      <c r="H7020" t="s">
        <v>6</v>
      </c>
      <c r="I7020">
        <f>IFERROR(VLOOKUP(A7020,sponsored_animals!$A$1:$C$2143,1,TRUE),0)</f>
        <v>0</v>
      </c>
      <c r="J7020">
        <f>VLOOKUP(H7020,location_costs!$A$1:$B$6,2,FALSE)</f>
        <v>135</v>
      </c>
      <c r="K7020" t="str">
        <f t="shared" si="329"/>
        <v>Dog_Large</v>
      </c>
      <c r="L7020">
        <f>VLOOKUP(K7020,size_costs!$D$1:$E$10,2,FALSE)</f>
        <v>175</v>
      </c>
      <c r="M7020">
        <f>VLOOKUP(C7020,age_costs!$A$1:$B$52,2,FALSE)</f>
        <v>0</v>
      </c>
    </row>
    <row r="7021" spans="1:13" x14ac:dyDescent="0.25">
      <c r="A7021" t="s">
        <v>9264</v>
      </c>
      <c r="B7021" t="s">
        <v>15863</v>
      </c>
      <c r="C7021" s="2">
        <f t="shared" si="327"/>
        <v>2</v>
      </c>
      <c r="D7021" t="s">
        <v>19</v>
      </c>
      <c r="E7021" t="s">
        <v>2177</v>
      </c>
      <c r="F7021">
        <v>8.5</v>
      </c>
      <c r="G7021" t="str">
        <f t="shared" si="328"/>
        <v>Large</v>
      </c>
      <c r="H7021" t="s">
        <v>4</v>
      </c>
      <c r="I7021">
        <f>IFERROR(VLOOKUP(A7021,sponsored_animals!$A$1:$C$2143,1,TRUE),0)</f>
        <v>0</v>
      </c>
      <c r="J7021">
        <f>VLOOKUP(H7021,location_costs!$A$1:$B$6,2,FALSE)</f>
        <v>110</v>
      </c>
      <c r="K7021" t="str">
        <f t="shared" si="329"/>
        <v>Cat_Large</v>
      </c>
      <c r="L7021">
        <f>VLOOKUP(K7021,size_costs!$D$1:$E$10,2,FALSE)</f>
        <v>140</v>
      </c>
      <c r="M7021">
        <f>VLOOKUP(C7021,age_costs!$A$1:$B$52,2,FALSE)</f>
        <v>0</v>
      </c>
    </row>
    <row r="7022" spans="1:13" x14ac:dyDescent="0.25">
      <c r="A7022" t="s">
        <v>9265</v>
      </c>
      <c r="B7022" t="s">
        <v>3577</v>
      </c>
      <c r="C7022" s="2">
        <f t="shared" si="327"/>
        <v>5</v>
      </c>
      <c r="D7022" t="s">
        <v>19</v>
      </c>
      <c r="E7022" t="s">
        <v>2357</v>
      </c>
      <c r="F7022">
        <v>6.5</v>
      </c>
      <c r="G7022" t="str">
        <f t="shared" si="328"/>
        <v>Medium</v>
      </c>
      <c r="H7022" t="s">
        <v>3</v>
      </c>
      <c r="I7022" t="str">
        <f>IFERROR(VLOOKUP(A7022,sponsored_animals!$A$1:$C$2143,1,TRUE),0)</f>
        <v>b14069999a0ee6</v>
      </c>
      <c r="J7022">
        <f>VLOOKUP(H7022,location_costs!$A$1:$B$6,2,FALSE)</f>
        <v>120</v>
      </c>
      <c r="K7022" t="str">
        <f t="shared" si="329"/>
        <v>Cat_Medium</v>
      </c>
      <c r="L7022">
        <f>VLOOKUP(K7022,size_costs!$D$1:$E$10,2,FALSE)</f>
        <v>120</v>
      </c>
      <c r="M7022">
        <f>VLOOKUP(C7022,age_costs!$A$1:$B$52,2,FALSE)</f>
        <v>100</v>
      </c>
    </row>
    <row r="7023" spans="1:13" x14ac:dyDescent="0.25">
      <c r="A7023" t="s">
        <v>9267</v>
      </c>
      <c r="B7023" t="s">
        <v>13782</v>
      </c>
      <c r="C7023" s="2">
        <f t="shared" si="327"/>
        <v>9</v>
      </c>
      <c r="D7023" t="s">
        <v>12</v>
      </c>
      <c r="E7023" t="s">
        <v>2332</v>
      </c>
      <c r="F7023">
        <v>41</v>
      </c>
      <c r="G7023" t="str">
        <f t="shared" si="328"/>
        <v>Large</v>
      </c>
      <c r="H7023" t="s">
        <v>7</v>
      </c>
      <c r="I7023" t="str">
        <f>IFERROR(VLOOKUP(A7023,sponsored_animals!$A$1:$C$2143,1,TRUE),0)</f>
        <v>b14069999a0ee6</v>
      </c>
      <c r="J7023">
        <f>VLOOKUP(H7023,location_costs!$A$1:$B$6,2,FALSE)</f>
        <v>100</v>
      </c>
      <c r="K7023" t="str">
        <f t="shared" si="329"/>
        <v>Dog_Large</v>
      </c>
      <c r="L7023">
        <f>VLOOKUP(K7023,size_costs!$D$1:$E$10,2,FALSE)</f>
        <v>175</v>
      </c>
      <c r="M7023">
        <f>VLOOKUP(C7023,age_costs!$A$1:$B$52,2,FALSE)</f>
        <v>150</v>
      </c>
    </row>
    <row r="7024" spans="1:13" x14ac:dyDescent="0.25">
      <c r="A7024" t="s">
        <v>9268</v>
      </c>
      <c r="B7024" t="s">
        <v>2979</v>
      </c>
      <c r="C7024" s="2">
        <f t="shared" si="327"/>
        <v>4</v>
      </c>
      <c r="D7024" t="s">
        <v>12</v>
      </c>
      <c r="E7024" t="s">
        <v>2448</v>
      </c>
      <c r="F7024">
        <v>18</v>
      </c>
      <c r="G7024" t="str">
        <f t="shared" si="328"/>
        <v>Medium</v>
      </c>
      <c r="H7024" t="s">
        <v>7</v>
      </c>
      <c r="I7024" t="str">
        <f>IFERROR(VLOOKUP(A7024,sponsored_animals!$A$1:$C$2143,1,TRUE),0)</f>
        <v>b14069999a0ee6</v>
      </c>
      <c r="J7024">
        <f>VLOOKUP(H7024,location_costs!$A$1:$B$6,2,FALSE)</f>
        <v>100</v>
      </c>
      <c r="K7024" t="str">
        <f t="shared" si="329"/>
        <v>Dog_Medium</v>
      </c>
      <c r="L7024">
        <f>VLOOKUP(K7024,size_costs!$D$1:$E$10,2,FALSE)</f>
        <v>150</v>
      </c>
      <c r="M7024">
        <f>VLOOKUP(C7024,age_costs!$A$1:$B$52,2,FALSE)</f>
        <v>0</v>
      </c>
    </row>
    <row r="7025" spans="1:13" x14ac:dyDescent="0.25">
      <c r="A7025" t="s">
        <v>9269</v>
      </c>
      <c r="B7025" t="s">
        <v>14928</v>
      </c>
      <c r="C7025" s="2">
        <f t="shared" si="327"/>
        <v>7</v>
      </c>
      <c r="D7025" t="s">
        <v>19</v>
      </c>
      <c r="E7025" t="s">
        <v>2207</v>
      </c>
      <c r="F7025">
        <v>8</v>
      </c>
      <c r="G7025" t="str">
        <f t="shared" si="328"/>
        <v>Large</v>
      </c>
      <c r="H7025" t="s">
        <v>6</v>
      </c>
      <c r="I7025" t="str">
        <f>IFERROR(VLOOKUP(A7025,sponsored_animals!$A$1:$C$2143,1,TRUE),0)</f>
        <v>b14069999a0ee6</v>
      </c>
      <c r="J7025">
        <f>VLOOKUP(H7025,location_costs!$A$1:$B$6,2,FALSE)</f>
        <v>135</v>
      </c>
      <c r="K7025" t="str">
        <f t="shared" si="329"/>
        <v>Cat_Large</v>
      </c>
      <c r="L7025">
        <f>VLOOKUP(K7025,size_costs!$D$1:$E$10,2,FALSE)</f>
        <v>140</v>
      </c>
      <c r="M7025">
        <f>VLOOKUP(C7025,age_costs!$A$1:$B$52,2,FALSE)</f>
        <v>100</v>
      </c>
    </row>
    <row r="7026" spans="1:13" x14ac:dyDescent="0.25">
      <c r="A7026" t="s">
        <v>9270</v>
      </c>
      <c r="B7026" t="s">
        <v>4966</v>
      </c>
      <c r="C7026" s="2">
        <f t="shared" si="327"/>
        <v>9</v>
      </c>
      <c r="D7026" t="s">
        <v>12</v>
      </c>
      <c r="E7026" t="s">
        <v>2203</v>
      </c>
      <c r="F7026">
        <v>11.5</v>
      </c>
      <c r="G7026" t="str">
        <f t="shared" si="328"/>
        <v>Medium</v>
      </c>
      <c r="H7026" t="s">
        <v>5</v>
      </c>
      <c r="I7026" t="str">
        <f>IFERROR(VLOOKUP(A7026,sponsored_animals!$A$1:$C$2143,1,TRUE),0)</f>
        <v>178f1189a06b68</v>
      </c>
      <c r="J7026">
        <f>VLOOKUP(H7026,location_costs!$A$1:$B$6,2,FALSE)</f>
        <v>140</v>
      </c>
      <c r="K7026" t="str">
        <f t="shared" si="329"/>
        <v>Dog_Medium</v>
      </c>
      <c r="L7026">
        <f>VLOOKUP(K7026,size_costs!$D$1:$E$10,2,FALSE)</f>
        <v>150</v>
      </c>
      <c r="M7026">
        <f>VLOOKUP(C7026,age_costs!$A$1:$B$52,2,FALSE)</f>
        <v>150</v>
      </c>
    </row>
    <row r="7027" spans="1:13" x14ac:dyDescent="0.25">
      <c r="A7027" t="s">
        <v>9271</v>
      </c>
      <c r="B7027" t="s">
        <v>15366</v>
      </c>
      <c r="C7027" s="2">
        <f t="shared" si="327"/>
        <v>3</v>
      </c>
      <c r="D7027" t="s">
        <v>19</v>
      </c>
      <c r="E7027" t="s">
        <v>2182</v>
      </c>
      <c r="F7027">
        <v>9</v>
      </c>
      <c r="G7027" t="str">
        <f t="shared" si="328"/>
        <v>Large</v>
      </c>
      <c r="H7027" t="s">
        <v>7</v>
      </c>
      <c r="I7027">
        <f>IFERROR(VLOOKUP(A7027,sponsored_animals!$A$1:$C$2143,1,TRUE),0)</f>
        <v>0</v>
      </c>
      <c r="J7027">
        <f>VLOOKUP(H7027,location_costs!$A$1:$B$6,2,FALSE)</f>
        <v>100</v>
      </c>
      <c r="K7027" t="str">
        <f t="shared" si="329"/>
        <v>Cat_Large</v>
      </c>
      <c r="L7027">
        <f>VLOOKUP(K7027,size_costs!$D$1:$E$10,2,FALSE)</f>
        <v>140</v>
      </c>
      <c r="M7027">
        <f>VLOOKUP(C7027,age_costs!$A$1:$B$52,2,FALSE)</f>
        <v>0</v>
      </c>
    </row>
    <row r="7028" spans="1:13" x14ac:dyDescent="0.25">
      <c r="A7028" t="s">
        <v>9272</v>
      </c>
      <c r="B7028" t="s">
        <v>15864</v>
      </c>
      <c r="C7028" s="2">
        <f t="shared" si="327"/>
        <v>28</v>
      </c>
      <c r="D7028" t="s">
        <v>19</v>
      </c>
      <c r="E7028" t="s">
        <v>5818</v>
      </c>
      <c r="F7028">
        <v>3</v>
      </c>
      <c r="G7028" t="str">
        <f t="shared" si="328"/>
        <v>Small</v>
      </c>
      <c r="H7028" t="s">
        <v>6</v>
      </c>
      <c r="I7028">
        <f>IFERROR(VLOOKUP(A7028,sponsored_animals!$A$1:$C$2143,1,TRUE),0)</f>
        <v>0</v>
      </c>
      <c r="J7028">
        <f>VLOOKUP(H7028,location_costs!$A$1:$B$6,2,FALSE)</f>
        <v>135</v>
      </c>
      <c r="K7028" t="str">
        <f t="shared" si="329"/>
        <v>Cat_Small</v>
      </c>
      <c r="L7028">
        <f>VLOOKUP(K7028,size_costs!$D$1:$E$10,2,FALSE)</f>
        <v>100</v>
      </c>
      <c r="M7028">
        <f>VLOOKUP(C7028,age_costs!$A$1:$B$52,2,FALSE)</f>
        <v>300</v>
      </c>
    </row>
    <row r="7029" spans="1:13" x14ac:dyDescent="0.25">
      <c r="A7029" t="s">
        <v>9273</v>
      </c>
      <c r="B7029" t="s">
        <v>14350</v>
      </c>
      <c r="C7029" s="2">
        <f t="shared" si="327"/>
        <v>3</v>
      </c>
      <c r="D7029" t="s">
        <v>12</v>
      </c>
      <c r="E7029" t="s">
        <v>2207</v>
      </c>
      <c r="F7029">
        <v>14</v>
      </c>
      <c r="G7029" t="str">
        <f t="shared" si="328"/>
        <v>Medium</v>
      </c>
      <c r="H7029" t="s">
        <v>5</v>
      </c>
      <c r="I7029" t="str">
        <f>IFERROR(VLOOKUP(A7029,sponsored_animals!$A$1:$C$2143,1,TRUE),0)</f>
        <v>36806649e5722d</v>
      </c>
      <c r="J7029">
        <f>VLOOKUP(H7029,location_costs!$A$1:$B$6,2,FALSE)</f>
        <v>140</v>
      </c>
      <c r="K7029" t="str">
        <f t="shared" si="329"/>
        <v>Dog_Medium</v>
      </c>
      <c r="L7029">
        <f>VLOOKUP(K7029,size_costs!$D$1:$E$10,2,FALSE)</f>
        <v>150</v>
      </c>
      <c r="M7029">
        <f>VLOOKUP(C7029,age_costs!$A$1:$B$52,2,FALSE)</f>
        <v>0</v>
      </c>
    </row>
    <row r="7030" spans="1:13" x14ac:dyDescent="0.25">
      <c r="A7030" t="s">
        <v>9274</v>
      </c>
      <c r="B7030" t="s">
        <v>15468</v>
      </c>
      <c r="C7030" s="2">
        <f t="shared" si="327"/>
        <v>5</v>
      </c>
      <c r="D7030" t="s">
        <v>19</v>
      </c>
      <c r="E7030" t="s">
        <v>2182</v>
      </c>
      <c r="F7030">
        <v>10</v>
      </c>
      <c r="G7030" t="str">
        <f t="shared" si="328"/>
        <v>Large</v>
      </c>
      <c r="H7030" t="s">
        <v>4</v>
      </c>
      <c r="I7030" t="str">
        <f>IFERROR(VLOOKUP(A7030,sponsored_animals!$A$1:$C$2143,1,TRUE),0)</f>
        <v>0ea863dbf1123f</v>
      </c>
      <c r="J7030">
        <f>VLOOKUP(H7030,location_costs!$A$1:$B$6,2,FALSE)</f>
        <v>110</v>
      </c>
      <c r="K7030" t="str">
        <f t="shared" si="329"/>
        <v>Cat_Large</v>
      </c>
      <c r="L7030">
        <f>VLOOKUP(K7030,size_costs!$D$1:$E$10,2,FALSE)</f>
        <v>140</v>
      </c>
      <c r="M7030">
        <f>VLOOKUP(C7030,age_costs!$A$1:$B$52,2,FALSE)</f>
        <v>100</v>
      </c>
    </row>
    <row r="7031" spans="1:13" x14ac:dyDescent="0.25">
      <c r="A7031" t="s">
        <v>9275</v>
      </c>
      <c r="B7031" t="s">
        <v>15865</v>
      </c>
      <c r="C7031" s="2">
        <f t="shared" si="327"/>
        <v>10</v>
      </c>
      <c r="D7031" t="s">
        <v>12</v>
      </c>
      <c r="E7031" t="s">
        <v>3326</v>
      </c>
      <c r="F7031">
        <v>21</v>
      </c>
      <c r="G7031" t="str">
        <f t="shared" si="328"/>
        <v>Medium</v>
      </c>
      <c r="H7031" t="s">
        <v>5</v>
      </c>
      <c r="I7031" t="str">
        <f>IFERROR(VLOOKUP(A7031,sponsored_animals!$A$1:$C$2143,1,TRUE),0)</f>
        <v>178f1189a06b68</v>
      </c>
      <c r="J7031">
        <f>VLOOKUP(H7031,location_costs!$A$1:$B$6,2,FALSE)</f>
        <v>140</v>
      </c>
      <c r="K7031" t="str">
        <f t="shared" si="329"/>
        <v>Dog_Medium</v>
      </c>
      <c r="L7031">
        <f>VLOOKUP(K7031,size_costs!$D$1:$E$10,2,FALSE)</f>
        <v>150</v>
      </c>
      <c r="M7031">
        <f>VLOOKUP(C7031,age_costs!$A$1:$B$52,2,FALSE)</f>
        <v>150</v>
      </c>
    </row>
    <row r="7032" spans="1:13" x14ac:dyDescent="0.25">
      <c r="A7032" t="s">
        <v>9276</v>
      </c>
      <c r="B7032" t="s">
        <v>14996</v>
      </c>
      <c r="C7032" s="2">
        <f t="shared" si="327"/>
        <v>7</v>
      </c>
      <c r="D7032" t="s">
        <v>19</v>
      </c>
      <c r="E7032" t="s">
        <v>2350</v>
      </c>
      <c r="F7032">
        <v>3</v>
      </c>
      <c r="G7032" t="str">
        <f t="shared" si="328"/>
        <v>Small</v>
      </c>
      <c r="H7032" t="s">
        <v>7</v>
      </c>
      <c r="I7032" t="str">
        <f>IFERROR(VLOOKUP(A7032,sponsored_animals!$A$1:$C$2143,1,TRUE),0)</f>
        <v>214f8f6b359a1e</v>
      </c>
      <c r="J7032">
        <f>VLOOKUP(H7032,location_costs!$A$1:$B$6,2,FALSE)</f>
        <v>100</v>
      </c>
      <c r="K7032" t="str">
        <f t="shared" si="329"/>
        <v>Cat_Small</v>
      </c>
      <c r="L7032">
        <f>VLOOKUP(K7032,size_costs!$D$1:$E$10,2,FALSE)</f>
        <v>100</v>
      </c>
      <c r="M7032">
        <f>VLOOKUP(C7032,age_costs!$A$1:$B$52,2,FALSE)</f>
        <v>100</v>
      </c>
    </row>
    <row r="7033" spans="1:13" x14ac:dyDescent="0.25">
      <c r="A7033" t="s">
        <v>9277</v>
      </c>
      <c r="B7033" t="s">
        <v>14221</v>
      </c>
      <c r="C7033" s="2">
        <f t="shared" si="327"/>
        <v>7</v>
      </c>
      <c r="D7033" t="s">
        <v>12</v>
      </c>
      <c r="E7033" t="s">
        <v>2207</v>
      </c>
      <c r="F7033">
        <v>43</v>
      </c>
      <c r="G7033" t="str">
        <f t="shared" si="328"/>
        <v>Large</v>
      </c>
      <c r="H7033" t="s">
        <v>3</v>
      </c>
      <c r="I7033" t="str">
        <f>IFERROR(VLOOKUP(A7033,sponsored_animals!$A$1:$C$2143,1,TRUE),0)</f>
        <v>36806649e5722d</v>
      </c>
      <c r="J7033">
        <f>VLOOKUP(H7033,location_costs!$A$1:$B$6,2,FALSE)</f>
        <v>120</v>
      </c>
      <c r="K7033" t="str">
        <f t="shared" si="329"/>
        <v>Dog_Large</v>
      </c>
      <c r="L7033">
        <f>VLOOKUP(K7033,size_costs!$D$1:$E$10,2,FALSE)</f>
        <v>175</v>
      </c>
      <c r="M7033">
        <f>VLOOKUP(C7033,age_costs!$A$1:$B$52,2,FALSE)</f>
        <v>100</v>
      </c>
    </row>
    <row r="7034" spans="1:13" x14ac:dyDescent="0.25">
      <c r="A7034" t="s">
        <v>9278</v>
      </c>
      <c r="B7034" t="s">
        <v>9169</v>
      </c>
      <c r="C7034" s="2">
        <f t="shared" si="327"/>
        <v>7</v>
      </c>
      <c r="D7034" t="s">
        <v>12</v>
      </c>
      <c r="E7034" t="s">
        <v>2519</v>
      </c>
      <c r="F7034">
        <v>15</v>
      </c>
      <c r="G7034" t="str">
        <f t="shared" si="328"/>
        <v>Medium</v>
      </c>
      <c r="H7034" t="s">
        <v>6</v>
      </c>
      <c r="I7034">
        <f>IFERROR(VLOOKUP(A7034,sponsored_animals!$A$1:$C$2143,1,TRUE),0)</f>
        <v>0</v>
      </c>
      <c r="J7034">
        <f>VLOOKUP(H7034,location_costs!$A$1:$B$6,2,FALSE)</f>
        <v>135</v>
      </c>
      <c r="K7034" t="str">
        <f t="shared" si="329"/>
        <v>Dog_Medium</v>
      </c>
      <c r="L7034">
        <f>VLOOKUP(K7034,size_costs!$D$1:$E$10,2,FALSE)</f>
        <v>150</v>
      </c>
      <c r="M7034">
        <f>VLOOKUP(C7034,age_costs!$A$1:$B$52,2,FALSE)</f>
        <v>100</v>
      </c>
    </row>
    <row r="7035" spans="1:13" x14ac:dyDescent="0.25">
      <c r="A7035" t="s">
        <v>9279</v>
      </c>
      <c r="B7035" t="s">
        <v>11494</v>
      </c>
      <c r="C7035" s="2">
        <f t="shared" si="327"/>
        <v>11</v>
      </c>
      <c r="D7035" t="s">
        <v>19</v>
      </c>
      <c r="E7035" t="s">
        <v>2252</v>
      </c>
      <c r="F7035">
        <v>2</v>
      </c>
      <c r="G7035" t="str">
        <f t="shared" si="328"/>
        <v>Small</v>
      </c>
      <c r="H7035" t="s">
        <v>3</v>
      </c>
      <c r="I7035" t="str">
        <f>IFERROR(VLOOKUP(A7035,sponsored_animals!$A$1:$C$2143,1,TRUE),0)</f>
        <v>178f1189a06b68</v>
      </c>
      <c r="J7035">
        <f>VLOOKUP(H7035,location_costs!$A$1:$B$6,2,FALSE)</f>
        <v>120</v>
      </c>
      <c r="K7035" t="str">
        <f t="shared" si="329"/>
        <v>Cat_Small</v>
      </c>
      <c r="L7035">
        <f>VLOOKUP(K7035,size_costs!$D$1:$E$10,2,FALSE)</f>
        <v>100</v>
      </c>
      <c r="M7035">
        <f>VLOOKUP(C7035,age_costs!$A$1:$B$52,2,FALSE)</f>
        <v>150</v>
      </c>
    </row>
    <row r="7036" spans="1:13" x14ac:dyDescent="0.25">
      <c r="A7036" t="s">
        <v>9280</v>
      </c>
      <c r="B7036" t="s">
        <v>14596</v>
      </c>
      <c r="C7036" s="2">
        <f t="shared" si="327"/>
        <v>3</v>
      </c>
      <c r="D7036" t="s">
        <v>12</v>
      </c>
      <c r="E7036" t="s">
        <v>2190</v>
      </c>
      <c r="F7036">
        <v>11</v>
      </c>
      <c r="G7036" t="str">
        <f t="shared" si="328"/>
        <v>Medium</v>
      </c>
      <c r="H7036" t="s">
        <v>4</v>
      </c>
      <c r="I7036" t="str">
        <f>IFERROR(VLOOKUP(A7036,sponsored_animals!$A$1:$C$2143,1,TRUE),0)</f>
        <v>36806649e5722d</v>
      </c>
      <c r="J7036">
        <f>VLOOKUP(H7036,location_costs!$A$1:$B$6,2,FALSE)</f>
        <v>110</v>
      </c>
      <c r="K7036" t="str">
        <f t="shared" si="329"/>
        <v>Dog_Medium</v>
      </c>
      <c r="L7036">
        <f>VLOOKUP(K7036,size_costs!$D$1:$E$10,2,FALSE)</f>
        <v>150</v>
      </c>
      <c r="M7036">
        <f>VLOOKUP(C7036,age_costs!$A$1:$B$52,2,FALSE)</f>
        <v>0</v>
      </c>
    </row>
    <row r="7037" spans="1:13" x14ac:dyDescent="0.25">
      <c r="A7037" t="s">
        <v>9281</v>
      </c>
      <c r="B7037" t="s">
        <v>10800</v>
      </c>
      <c r="C7037" s="2">
        <f t="shared" si="327"/>
        <v>8</v>
      </c>
      <c r="D7037" t="s">
        <v>19</v>
      </c>
      <c r="E7037" t="s">
        <v>2210</v>
      </c>
      <c r="F7037">
        <v>6</v>
      </c>
      <c r="G7037" t="str">
        <f t="shared" si="328"/>
        <v>Medium</v>
      </c>
      <c r="H7037" t="s">
        <v>6</v>
      </c>
      <c r="I7037" t="str">
        <f>IFERROR(VLOOKUP(A7037,sponsored_animals!$A$1:$C$2143,1,TRUE),0)</f>
        <v>b14069999a0ee6</v>
      </c>
      <c r="J7037">
        <f>VLOOKUP(H7037,location_costs!$A$1:$B$6,2,FALSE)</f>
        <v>135</v>
      </c>
      <c r="K7037" t="str">
        <f t="shared" si="329"/>
        <v>Cat_Medium</v>
      </c>
      <c r="L7037">
        <f>VLOOKUP(K7037,size_costs!$D$1:$E$10,2,FALSE)</f>
        <v>120</v>
      </c>
      <c r="M7037">
        <f>VLOOKUP(C7037,age_costs!$A$1:$B$52,2,FALSE)</f>
        <v>150</v>
      </c>
    </row>
    <row r="7038" spans="1:13" x14ac:dyDescent="0.25">
      <c r="A7038" t="s">
        <v>9282</v>
      </c>
      <c r="B7038" t="s">
        <v>3551</v>
      </c>
      <c r="C7038" s="2">
        <f t="shared" si="327"/>
        <v>6</v>
      </c>
      <c r="D7038" t="s">
        <v>19</v>
      </c>
      <c r="E7038" t="s">
        <v>2357</v>
      </c>
      <c r="F7038">
        <v>9</v>
      </c>
      <c r="G7038" t="str">
        <f t="shared" si="328"/>
        <v>Large</v>
      </c>
      <c r="H7038" t="s">
        <v>3</v>
      </c>
      <c r="I7038">
        <f>IFERROR(VLOOKUP(A7038,sponsored_animals!$A$1:$C$2143,1,TRUE),0)</f>
        <v>0</v>
      </c>
      <c r="J7038">
        <f>VLOOKUP(H7038,location_costs!$A$1:$B$6,2,FALSE)</f>
        <v>120</v>
      </c>
      <c r="K7038" t="str">
        <f t="shared" si="329"/>
        <v>Cat_Large</v>
      </c>
      <c r="L7038">
        <f>VLOOKUP(K7038,size_costs!$D$1:$E$10,2,FALSE)</f>
        <v>140</v>
      </c>
      <c r="M7038">
        <f>VLOOKUP(C7038,age_costs!$A$1:$B$52,2,FALSE)</f>
        <v>100</v>
      </c>
    </row>
    <row r="7039" spans="1:13" x14ac:dyDescent="0.25">
      <c r="A7039" t="s">
        <v>1602</v>
      </c>
      <c r="B7039" t="s">
        <v>14499</v>
      </c>
      <c r="C7039" s="2">
        <f t="shared" si="327"/>
        <v>2</v>
      </c>
      <c r="D7039" t="s">
        <v>12</v>
      </c>
      <c r="E7039" t="s">
        <v>2186</v>
      </c>
      <c r="F7039">
        <v>15</v>
      </c>
      <c r="G7039" t="str">
        <f t="shared" si="328"/>
        <v>Medium</v>
      </c>
      <c r="H7039" t="s">
        <v>3</v>
      </c>
      <c r="I7039" t="str">
        <f>IFERROR(VLOOKUP(A7039,sponsored_animals!$A$1:$C$2143,1,TRUE),0)</f>
        <v>36806649e5722d</v>
      </c>
      <c r="J7039">
        <f>VLOOKUP(H7039,location_costs!$A$1:$B$6,2,FALSE)</f>
        <v>120</v>
      </c>
      <c r="K7039" t="str">
        <f t="shared" si="329"/>
        <v>Dog_Medium</v>
      </c>
      <c r="L7039">
        <f>VLOOKUP(K7039,size_costs!$D$1:$E$10,2,FALSE)</f>
        <v>150</v>
      </c>
      <c r="M7039">
        <f>VLOOKUP(C7039,age_costs!$A$1:$B$52,2,FALSE)</f>
        <v>0</v>
      </c>
    </row>
    <row r="7040" spans="1:13" x14ac:dyDescent="0.25">
      <c r="A7040" t="s">
        <v>9283</v>
      </c>
      <c r="B7040" t="s">
        <v>3656</v>
      </c>
      <c r="C7040" s="2">
        <f t="shared" si="327"/>
        <v>5</v>
      </c>
      <c r="D7040" t="s">
        <v>12</v>
      </c>
      <c r="E7040" t="s">
        <v>2533</v>
      </c>
      <c r="F7040">
        <v>46</v>
      </c>
      <c r="G7040" t="str">
        <f t="shared" si="328"/>
        <v>Large</v>
      </c>
      <c r="H7040" t="s">
        <v>3</v>
      </c>
      <c r="I7040">
        <f>IFERROR(VLOOKUP(A7040,sponsored_animals!$A$1:$C$2143,1,TRUE),0)</f>
        <v>0</v>
      </c>
      <c r="J7040">
        <f>VLOOKUP(H7040,location_costs!$A$1:$B$6,2,FALSE)</f>
        <v>120</v>
      </c>
      <c r="K7040" t="str">
        <f t="shared" si="329"/>
        <v>Dog_Large</v>
      </c>
      <c r="L7040">
        <f>VLOOKUP(K7040,size_costs!$D$1:$E$10,2,FALSE)</f>
        <v>175</v>
      </c>
      <c r="M7040">
        <f>VLOOKUP(C7040,age_costs!$A$1:$B$52,2,FALSE)</f>
        <v>100</v>
      </c>
    </row>
    <row r="7041" spans="1:13" x14ac:dyDescent="0.25">
      <c r="A7041" t="s">
        <v>9284</v>
      </c>
      <c r="B7041" t="s">
        <v>15049</v>
      </c>
      <c r="C7041" s="2">
        <f t="shared" si="327"/>
        <v>2</v>
      </c>
      <c r="D7041" t="s">
        <v>19</v>
      </c>
      <c r="E7041" t="s">
        <v>2210</v>
      </c>
      <c r="F7041">
        <v>8</v>
      </c>
      <c r="G7041" t="str">
        <f t="shared" si="328"/>
        <v>Large</v>
      </c>
      <c r="H7041" t="s">
        <v>3</v>
      </c>
      <c r="I7041" t="str">
        <f>IFERROR(VLOOKUP(A7041,sponsored_animals!$A$1:$C$2143,1,TRUE),0)</f>
        <v>36806649e5722d</v>
      </c>
      <c r="J7041">
        <f>VLOOKUP(H7041,location_costs!$A$1:$B$6,2,FALSE)</f>
        <v>120</v>
      </c>
      <c r="K7041" t="str">
        <f t="shared" si="329"/>
        <v>Cat_Large</v>
      </c>
      <c r="L7041">
        <f>VLOOKUP(K7041,size_costs!$D$1:$E$10,2,FALSE)</f>
        <v>140</v>
      </c>
      <c r="M7041">
        <f>VLOOKUP(C7041,age_costs!$A$1:$B$52,2,FALSE)</f>
        <v>0</v>
      </c>
    </row>
    <row r="7042" spans="1:13" x14ac:dyDescent="0.25">
      <c r="A7042" t="s">
        <v>315</v>
      </c>
      <c r="B7042" t="s">
        <v>13813</v>
      </c>
      <c r="C7042" s="2">
        <f t="shared" si="327"/>
        <v>5</v>
      </c>
      <c r="D7042" t="s">
        <v>12</v>
      </c>
      <c r="E7042" t="s">
        <v>2247</v>
      </c>
      <c r="F7042">
        <v>12</v>
      </c>
      <c r="G7042" t="str">
        <f t="shared" si="328"/>
        <v>Medium</v>
      </c>
      <c r="H7042" t="s">
        <v>3</v>
      </c>
      <c r="I7042" t="str">
        <f>IFERROR(VLOOKUP(A7042,sponsored_animals!$A$1:$C$2143,1,TRUE),0)</f>
        <v>4fca6ef6dbda96</v>
      </c>
      <c r="J7042">
        <f>VLOOKUP(H7042,location_costs!$A$1:$B$6,2,FALSE)</f>
        <v>120</v>
      </c>
      <c r="K7042" t="str">
        <f t="shared" si="329"/>
        <v>Dog_Medium</v>
      </c>
      <c r="L7042">
        <f>VLOOKUP(K7042,size_costs!$D$1:$E$10,2,FALSE)</f>
        <v>150</v>
      </c>
      <c r="M7042">
        <f>VLOOKUP(C7042,age_costs!$A$1:$B$52,2,FALSE)</f>
        <v>100</v>
      </c>
    </row>
    <row r="7043" spans="1:13" x14ac:dyDescent="0.25">
      <c r="A7043" t="s">
        <v>9285</v>
      </c>
      <c r="B7043" t="s">
        <v>13924</v>
      </c>
      <c r="C7043" s="2">
        <f t="shared" ref="C7043:C7106" si="330">ROUND(YEARFRAC(B7043,"31/12/2021"),0)</f>
        <v>5</v>
      </c>
      <c r="D7043" t="s">
        <v>12</v>
      </c>
      <c r="E7043" t="s">
        <v>2202</v>
      </c>
      <c r="F7043">
        <v>39</v>
      </c>
      <c r="G7043" t="str">
        <f t="shared" ref="G7043:G7106" si="331">IF(AND(D7043="Dog",F7043&lt;=10),"Small",IF(AND(D7043="Dog",F7043&gt;10,F7043&lt;=30),"Medium",IF(AND(D7043="Dog",F7043&gt;30),"Large",IF(AND(D7043="Cat",F7043&lt;=5),"Small",IF(AND(D7043="Cat",F7043&gt;5,F7043&lt;=7),"Medium",IF(AND(D7043="Cat",F7043&gt;=7),"Large",IF(AND(D7043="Bird",F7043&lt;=0.7),"Small",IF(AND(D7043="Bird",F7043&gt;0.7,F7043&lt;=1.1),"Medium",IF(AND(D7043="Bird",F7043&gt;1.1),"Large","Erro")))))))))</f>
        <v>Large</v>
      </c>
      <c r="H7043" t="s">
        <v>5</v>
      </c>
      <c r="I7043">
        <f>IFERROR(VLOOKUP(A7043,sponsored_animals!$A$1:$C$2143,1,TRUE),0)</f>
        <v>0</v>
      </c>
      <c r="J7043">
        <f>VLOOKUP(H7043,location_costs!$A$1:$B$6,2,FALSE)</f>
        <v>140</v>
      </c>
      <c r="K7043" t="str">
        <f t="shared" ref="K7043:K7106" si="332">D7043&amp;"_"&amp;G7043</f>
        <v>Dog_Large</v>
      </c>
      <c r="L7043">
        <f>VLOOKUP(K7043,size_costs!$D$1:$E$10,2,FALSE)</f>
        <v>175</v>
      </c>
      <c r="M7043">
        <f>VLOOKUP(C7043,age_costs!$A$1:$B$52,2,FALSE)</f>
        <v>100</v>
      </c>
    </row>
    <row r="7044" spans="1:13" x14ac:dyDescent="0.25">
      <c r="A7044" t="s">
        <v>9286</v>
      </c>
      <c r="B7044" t="s">
        <v>15866</v>
      </c>
      <c r="C7044" s="2">
        <f t="shared" si="330"/>
        <v>7</v>
      </c>
      <c r="D7044" t="s">
        <v>19</v>
      </c>
      <c r="E7044" t="s">
        <v>9287</v>
      </c>
      <c r="F7044">
        <v>10</v>
      </c>
      <c r="G7044" t="str">
        <f t="shared" si="331"/>
        <v>Large</v>
      </c>
      <c r="H7044" t="s">
        <v>4</v>
      </c>
      <c r="I7044" t="str">
        <f>IFERROR(VLOOKUP(A7044,sponsored_animals!$A$1:$C$2143,1,TRUE),0)</f>
        <v>36806649e5722d</v>
      </c>
      <c r="J7044">
        <f>VLOOKUP(H7044,location_costs!$A$1:$B$6,2,FALSE)</f>
        <v>110</v>
      </c>
      <c r="K7044" t="str">
        <f t="shared" si="332"/>
        <v>Cat_Large</v>
      </c>
      <c r="L7044">
        <f>VLOOKUP(K7044,size_costs!$D$1:$E$10,2,FALSE)</f>
        <v>140</v>
      </c>
      <c r="M7044">
        <f>VLOOKUP(C7044,age_costs!$A$1:$B$52,2,FALSE)</f>
        <v>100</v>
      </c>
    </row>
    <row r="7045" spans="1:13" x14ac:dyDescent="0.25">
      <c r="A7045" t="s">
        <v>9288</v>
      </c>
      <c r="B7045" t="s">
        <v>4709</v>
      </c>
      <c r="C7045" s="2">
        <f t="shared" si="330"/>
        <v>3</v>
      </c>
      <c r="D7045" t="s">
        <v>12</v>
      </c>
      <c r="E7045" t="s">
        <v>2280</v>
      </c>
      <c r="F7045">
        <v>47</v>
      </c>
      <c r="G7045" t="str">
        <f t="shared" si="331"/>
        <v>Large</v>
      </c>
      <c r="H7045" t="s">
        <v>6</v>
      </c>
      <c r="I7045" t="str">
        <f>IFERROR(VLOOKUP(A7045,sponsored_animals!$A$1:$C$2143,1,TRUE),0)</f>
        <v>4fca6ef6dbda96</v>
      </c>
      <c r="J7045">
        <f>VLOOKUP(H7045,location_costs!$A$1:$B$6,2,FALSE)</f>
        <v>135</v>
      </c>
      <c r="K7045" t="str">
        <f t="shared" si="332"/>
        <v>Dog_Large</v>
      </c>
      <c r="L7045">
        <f>VLOOKUP(K7045,size_costs!$D$1:$E$10,2,FALSE)</f>
        <v>175</v>
      </c>
      <c r="M7045">
        <f>VLOOKUP(C7045,age_costs!$A$1:$B$52,2,FALSE)</f>
        <v>0</v>
      </c>
    </row>
    <row r="7046" spans="1:13" x14ac:dyDescent="0.25">
      <c r="A7046" t="s">
        <v>9289</v>
      </c>
      <c r="B7046" t="s">
        <v>15442</v>
      </c>
      <c r="C7046" s="2">
        <f t="shared" si="330"/>
        <v>3</v>
      </c>
      <c r="D7046" t="s">
        <v>12</v>
      </c>
      <c r="E7046" t="s">
        <v>2217</v>
      </c>
      <c r="F7046">
        <v>37</v>
      </c>
      <c r="G7046" t="str">
        <f t="shared" si="331"/>
        <v>Large</v>
      </c>
      <c r="H7046" t="s">
        <v>3</v>
      </c>
      <c r="I7046">
        <f>IFERROR(VLOOKUP(A7046,sponsored_animals!$A$1:$C$2143,1,TRUE),0)</f>
        <v>0</v>
      </c>
      <c r="J7046">
        <f>VLOOKUP(H7046,location_costs!$A$1:$B$6,2,FALSE)</f>
        <v>120</v>
      </c>
      <c r="K7046" t="str">
        <f t="shared" si="332"/>
        <v>Dog_Large</v>
      </c>
      <c r="L7046">
        <f>VLOOKUP(K7046,size_costs!$D$1:$E$10,2,FALSE)</f>
        <v>175</v>
      </c>
      <c r="M7046">
        <f>VLOOKUP(C7046,age_costs!$A$1:$B$52,2,FALSE)</f>
        <v>0</v>
      </c>
    </row>
    <row r="7047" spans="1:13" x14ac:dyDescent="0.25">
      <c r="A7047" t="s">
        <v>9290</v>
      </c>
      <c r="B7047" t="s">
        <v>15867</v>
      </c>
      <c r="C7047" s="2">
        <f t="shared" si="330"/>
        <v>15</v>
      </c>
      <c r="D7047" t="s">
        <v>12</v>
      </c>
      <c r="E7047" t="s">
        <v>2207</v>
      </c>
      <c r="F7047">
        <v>31.5</v>
      </c>
      <c r="G7047" t="str">
        <f t="shared" si="331"/>
        <v>Large</v>
      </c>
      <c r="H7047" t="s">
        <v>5</v>
      </c>
      <c r="I7047" t="str">
        <f>IFERROR(VLOOKUP(A7047,sponsored_animals!$A$1:$C$2143,1,TRUE),0)</f>
        <v>74228ffdfe76aa</v>
      </c>
      <c r="J7047">
        <f>VLOOKUP(H7047,location_costs!$A$1:$B$6,2,FALSE)</f>
        <v>140</v>
      </c>
      <c r="K7047" t="str">
        <f t="shared" si="332"/>
        <v>Dog_Large</v>
      </c>
      <c r="L7047">
        <f>VLOOKUP(K7047,size_costs!$D$1:$E$10,2,FALSE)</f>
        <v>175</v>
      </c>
      <c r="M7047">
        <f>VLOOKUP(C7047,age_costs!$A$1:$B$52,2,FALSE)</f>
        <v>200</v>
      </c>
    </row>
    <row r="7048" spans="1:13" x14ac:dyDescent="0.25">
      <c r="A7048" t="s">
        <v>9291</v>
      </c>
      <c r="B7048" t="s">
        <v>14465</v>
      </c>
      <c r="C7048" s="2">
        <f t="shared" si="330"/>
        <v>6</v>
      </c>
      <c r="D7048" t="s">
        <v>19</v>
      </c>
      <c r="E7048" t="s">
        <v>2219</v>
      </c>
      <c r="F7048">
        <v>2</v>
      </c>
      <c r="G7048" t="str">
        <f t="shared" si="331"/>
        <v>Small</v>
      </c>
      <c r="H7048" t="s">
        <v>4</v>
      </c>
      <c r="I7048" t="str">
        <f>IFERROR(VLOOKUP(A7048,sponsored_animals!$A$1:$C$2143,1,TRUE),0)</f>
        <v>7c0c3e04e6a4d4</v>
      </c>
      <c r="J7048">
        <f>VLOOKUP(H7048,location_costs!$A$1:$B$6,2,FALSE)</f>
        <v>110</v>
      </c>
      <c r="K7048" t="str">
        <f t="shared" si="332"/>
        <v>Cat_Small</v>
      </c>
      <c r="L7048">
        <f>VLOOKUP(K7048,size_costs!$D$1:$E$10,2,FALSE)</f>
        <v>100</v>
      </c>
      <c r="M7048">
        <f>VLOOKUP(C7048,age_costs!$A$1:$B$52,2,FALSE)</f>
        <v>100</v>
      </c>
    </row>
    <row r="7049" spans="1:13" x14ac:dyDescent="0.25">
      <c r="A7049" t="s">
        <v>314</v>
      </c>
      <c r="B7049" t="s">
        <v>3380</v>
      </c>
      <c r="C7049" s="2">
        <f t="shared" si="330"/>
        <v>7</v>
      </c>
      <c r="D7049" t="s">
        <v>12</v>
      </c>
      <c r="E7049" t="s">
        <v>2226</v>
      </c>
      <c r="F7049">
        <v>18</v>
      </c>
      <c r="G7049" t="str">
        <f t="shared" si="331"/>
        <v>Medium</v>
      </c>
      <c r="H7049" t="s">
        <v>5</v>
      </c>
      <c r="I7049" t="str">
        <f>IFERROR(VLOOKUP(A7049,sponsored_animals!$A$1:$C$2143,1,TRUE),0)</f>
        <v>178f1189a06b68</v>
      </c>
      <c r="J7049">
        <f>VLOOKUP(H7049,location_costs!$A$1:$B$6,2,FALSE)</f>
        <v>140</v>
      </c>
      <c r="K7049" t="str">
        <f t="shared" si="332"/>
        <v>Dog_Medium</v>
      </c>
      <c r="L7049">
        <f>VLOOKUP(K7049,size_costs!$D$1:$E$10,2,FALSE)</f>
        <v>150</v>
      </c>
      <c r="M7049">
        <f>VLOOKUP(C7049,age_costs!$A$1:$B$52,2,FALSE)</f>
        <v>100</v>
      </c>
    </row>
    <row r="7050" spans="1:13" x14ac:dyDescent="0.25">
      <c r="A7050" t="s">
        <v>9292</v>
      </c>
      <c r="B7050" t="s">
        <v>14479</v>
      </c>
      <c r="C7050" s="2">
        <f t="shared" si="330"/>
        <v>7</v>
      </c>
      <c r="D7050" t="s">
        <v>19</v>
      </c>
      <c r="E7050" t="s">
        <v>2174</v>
      </c>
      <c r="F7050">
        <v>10</v>
      </c>
      <c r="G7050" t="str">
        <f t="shared" si="331"/>
        <v>Large</v>
      </c>
      <c r="H7050" t="s">
        <v>5</v>
      </c>
      <c r="I7050" t="str">
        <f>IFERROR(VLOOKUP(A7050,sponsored_animals!$A$1:$C$2143,1,TRUE),0)</f>
        <v>36806649e5722d</v>
      </c>
      <c r="J7050">
        <f>VLOOKUP(H7050,location_costs!$A$1:$B$6,2,FALSE)</f>
        <v>140</v>
      </c>
      <c r="K7050" t="str">
        <f t="shared" si="332"/>
        <v>Cat_Large</v>
      </c>
      <c r="L7050">
        <f>VLOOKUP(K7050,size_costs!$D$1:$E$10,2,FALSE)</f>
        <v>140</v>
      </c>
      <c r="M7050">
        <f>VLOOKUP(C7050,age_costs!$A$1:$B$52,2,FALSE)</f>
        <v>100</v>
      </c>
    </row>
    <row r="7051" spans="1:13" x14ac:dyDescent="0.25">
      <c r="A7051" t="s">
        <v>419</v>
      </c>
      <c r="B7051" t="s">
        <v>14414</v>
      </c>
      <c r="C7051" s="2">
        <f t="shared" si="330"/>
        <v>5</v>
      </c>
      <c r="D7051" t="s">
        <v>19</v>
      </c>
      <c r="E7051" t="s">
        <v>2252</v>
      </c>
      <c r="F7051">
        <v>9</v>
      </c>
      <c r="G7051" t="str">
        <f t="shared" si="331"/>
        <v>Large</v>
      </c>
      <c r="H7051" t="s">
        <v>6</v>
      </c>
      <c r="I7051">
        <f>IFERROR(VLOOKUP(A7051,sponsored_animals!$A$1:$C$2143,1,TRUE),0)</f>
        <v>0</v>
      </c>
      <c r="J7051">
        <f>VLOOKUP(H7051,location_costs!$A$1:$B$6,2,FALSE)</f>
        <v>135</v>
      </c>
      <c r="K7051" t="str">
        <f t="shared" si="332"/>
        <v>Cat_Large</v>
      </c>
      <c r="L7051">
        <f>VLOOKUP(K7051,size_costs!$D$1:$E$10,2,FALSE)</f>
        <v>140</v>
      </c>
      <c r="M7051">
        <f>VLOOKUP(C7051,age_costs!$A$1:$B$52,2,FALSE)</f>
        <v>100</v>
      </c>
    </row>
    <row r="7052" spans="1:13" x14ac:dyDescent="0.25">
      <c r="A7052" t="s">
        <v>9293</v>
      </c>
      <c r="B7052" t="s">
        <v>15868</v>
      </c>
      <c r="C7052" s="2">
        <f t="shared" si="330"/>
        <v>7</v>
      </c>
      <c r="D7052" t="s">
        <v>12</v>
      </c>
      <c r="E7052" t="s">
        <v>2182</v>
      </c>
      <c r="F7052">
        <v>19</v>
      </c>
      <c r="G7052" t="str">
        <f t="shared" si="331"/>
        <v>Medium</v>
      </c>
      <c r="H7052" t="s">
        <v>4</v>
      </c>
      <c r="I7052" t="str">
        <f>IFERROR(VLOOKUP(A7052,sponsored_animals!$A$1:$C$2143,1,TRUE),0)</f>
        <v>36806649e5722d</v>
      </c>
      <c r="J7052">
        <f>VLOOKUP(H7052,location_costs!$A$1:$B$6,2,FALSE)</f>
        <v>110</v>
      </c>
      <c r="K7052" t="str">
        <f t="shared" si="332"/>
        <v>Dog_Medium</v>
      </c>
      <c r="L7052">
        <f>VLOOKUP(K7052,size_costs!$D$1:$E$10,2,FALSE)</f>
        <v>150</v>
      </c>
      <c r="M7052">
        <f>VLOOKUP(C7052,age_costs!$A$1:$B$52,2,FALSE)</f>
        <v>100</v>
      </c>
    </row>
    <row r="7053" spans="1:13" x14ac:dyDescent="0.25">
      <c r="A7053" t="s">
        <v>9294</v>
      </c>
      <c r="B7053" t="s">
        <v>2812</v>
      </c>
      <c r="C7053" s="2">
        <f t="shared" si="330"/>
        <v>6</v>
      </c>
      <c r="D7053" t="s">
        <v>12</v>
      </c>
      <c r="E7053" t="s">
        <v>2241</v>
      </c>
      <c r="F7053">
        <v>46</v>
      </c>
      <c r="G7053" t="str">
        <f t="shared" si="331"/>
        <v>Large</v>
      </c>
      <c r="H7053" t="s">
        <v>7</v>
      </c>
      <c r="I7053" t="str">
        <f>IFERROR(VLOOKUP(A7053,sponsored_animals!$A$1:$C$2143,1,TRUE),0)</f>
        <v>178f1189a06b68</v>
      </c>
      <c r="J7053">
        <f>VLOOKUP(H7053,location_costs!$A$1:$B$6,2,FALSE)</f>
        <v>100</v>
      </c>
      <c r="K7053" t="str">
        <f t="shared" si="332"/>
        <v>Dog_Large</v>
      </c>
      <c r="L7053">
        <f>VLOOKUP(K7053,size_costs!$D$1:$E$10,2,FALSE)</f>
        <v>175</v>
      </c>
      <c r="M7053">
        <f>VLOOKUP(C7053,age_costs!$A$1:$B$52,2,FALSE)</f>
        <v>100</v>
      </c>
    </row>
    <row r="7054" spans="1:13" x14ac:dyDescent="0.25">
      <c r="A7054" t="s">
        <v>9295</v>
      </c>
      <c r="B7054" t="s">
        <v>4619</v>
      </c>
      <c r="C7054" s="2">
        <f t="shared" si="330"/>
        <v>4</v>
      </c>
      <c r="D7054" t="s">
        <v>19</v>
      </c>
      <c r="E7054" t="s">
        <v>2350</v>
      </c>
      <c r="F7054">
        <v>8.5</v>
      </c>
      <c r="G7054" t="str">
        <f t="shared" si="331"/>
        <v>Large</v>
      </c>
      <c r="H7054" t="s">
        <v>5</v>
      </c>
      <c r="I7054" t="str">
        <f>IFERROR(VLOOKUP(A7054,sponsored_animals!$A$1:$C$2143,1,TRUE),0)</f>
        <v>36806649e5722d</v>
      </c>
      <c r="J7054">
        <f>VLOOKUP(H7054,location_costs!$A$1:$B$6,2,FALSE)</f>
        <v>140</v>
      </c>
      <c r="K7054" t="str">
        <f t="shared" si="332"/>
        <v>Cat_Large</v>
      </c>
      <c r="L7054">
        <f>VLOOKUP(K7054,size_costs!$D$1:$E$10,2,FALSE)</f>
        <v>140</v>
      </c>
      <c r="M7054">
        <f>VLOOKUP(C7054,age_costs!$A$1:$B$52,2,FALSE)</f>
        <v>0</v>
      </c>
    </row>
    <row r="7055" spans="1:13" x14ac:dyDescent="0.25">
      <c r="A7055" t="s">
        <v>9296</v>
      </c>
      <c r="B7055" t="s">
        <v>12014</v>
      </c>
      <c r="C7055" s="2">
        <f t="shared" si="330"/>
        <v>6</v>
      </c>
      <c r="D7055" t="s">
        <v>19</v>
      </c>
      <c r="E7055" t="s">
        <v>7782</v>
      </c>
      <c r="F7055">
        <v>8.5</v>
      </c>
      <c r="G7055" t="str">
        <f t="shared" si="331"/>
        <v>Large</v>
      </c>
      <c r="H7055" t="s">
        <v>6</v>
      </c>
      <c r="I7055" t="str">
        <f>IFERROR(VLOOKUP(A7055,sponsored_animals!$A$1:$C$2143,1,TRUE),0)</f>
        <v>178f1189a06b68</v>
      </c>
      <c r="J7055">
        <f>VLOOKUP(H7055,location_costs!$A$1:$B$6,2,FALSE)</f>
        <v>135</v>
      </c>
      <c r="K7055" t="str">
        <f t="shared" si="332"/>
        <v>Cat_Large</v>
      </c>
      <c r="L7055">
        <f>VLOOKUP(K7055,size_costs!$D$1:$E$10,2,FALSE)</f>
        <v>140</v>
      </c>
      <c r="M7055">
        <f>VLOOKUP(C7055,age_costs!$A$1:$B$52,2,FALSE)</f>
        <v>100</v>
      </c>
    </row>
    <row r="7056" spans="1:13" x14ac:dyDescent="0.25">
      <c r="A7056" t="s">
        <v>1308</v>
      </c>
      <c r="B7056" t="s">
        <v>13671</v>
      </c>
      <c r="C7056" s="2">
        <f t="shared" si="330"/>
        <v>7</v>
      </c>
      <c r="D7056" t="s">
        <v>19</v>
      </c>
      <c r="E7056" t="s">
        <v>2340</v>
      </c>
      <c r="F7056">
        <v>6.5</v>
      </c>
      <c r="G7056" t="str">
        <f t="shared" si="331"/>
        <v>Medium</v>
      </c>
      <c r="H7056" t="s">
        <v>3</v>
      </c>
      <c r="I7056" t="str">
        <f>IFERROR(VLOOKUP(A7056,sponsored_animals!$A$1:$C$2143,1,TRUE),0)</f>
        <v>7c0c3e04e6a4d4</v>
      </c>
      <c r="J7056">
        <f>VLOOKUP(H7056,location_costs!$A$1:$B$6,2,FALSE)</f>
        <v>120</v>
      </c>
      <c r="K7056" t="str">
        <f t="shared" si="332"/>
        <v>Cat_Medium</v>
      </c>
      <c r="L7056">
        <f>VLOOKUP(K7056,size_costs!$D$1:$E$10,2,FALSE)</f>
        <v>120</v>
      </c>
      <c r="M7056">
        <f>VLOOKUP(C7056,age_costs!$A$1:$B$52,2,FALSE)</f>
        <v>100</v>
      </c>
    </row>
    <row r="7057" spans="1:13" x14ac:dyDescent="0.25">
      <c r="A7057" t="s">
        <v>9297</v>
      </c>
      <c r="B7057" t="s">
        <v>15116</v>
      </c>
      <c r="C7057" s="2">
        <f t="shared" si="330"/>
        <v>4</v>
      </c>
      <c r="D7057" t="s">
        <v>12</v>
      </c>
      <c r="E7057" t="s">
        <v>2533</v>
      </c>
      <c r="F7057">
        <v>45</v>
      </c>
      <c r="G7057" t="str">
        <f t="shared" si="331"/>
        <v>Large</v>
      </c>
      <c r="H7057" t="s">
        <v>3</v>
      </c>
      <c r="I7057" t="str">
        <f>IFERROR(VLOOKUP(A7057,sponsored_animals!$A$1:$C$2143,1,TRUE),0)</f>
        <v>178f1189a06b68</v>
      </c>
      <c r="J7057">
        <f>VLOOKUP(H7057,location_costs!$A$1:$B$6,2,FALSE)</f>
        <v>120</v>
      </c>
      <c r="K7057" t="str">
        <f t="shared" si="332"/>
        <v>Dog_Large</v>
      </c>
      <c r="L7057">
        <f>VLOOKUP(K7057,size_costs!$D$1:$E$10,2,FALSE)</f>
        <v>175</v>
      </c>
      <c r="M7057">
        <f>VLOOKUP(C7057,age_costs!$A$1:$B$52,2,FALSE)</f>
        <v>0</v>
      </c>
    </row>
    <row r="7058" spans="1:13" x14ac:dyDescent="0.25">
      <c r="A7058" t="s">
        <v>9298</v>
      </c>
      <c r="B7058" t="s">
        <v>14800</v>
      </c>
      <c r="C7058" s="2">
        <f t="shared" si="330"/>
        <v>9</v>
      </c>
      <c r="D7058" t="s">
        <v>12</v>
      </c>
      <c r="E7058" t="s">
        <v>2202</v>
      </c>
      <c r="F7058">
        <v>26</v>
      </c>
      <c r="G7058" t="str">
        <f t="shared" si="331"/>
        <v>Medium</v>
      </c>
      <c r="H7058" t="s">
        <v>6</v>
      </c>
      <c r="I7058" t="str">
        <f>IFERROR(VLOOKUP(A7058,sponsored_animals!$A$1:$C$2143,1,TRUE),0)</f>
        <v>d40d0d9a6a4451</v>
      </c>
      <c r="J7058">
        <f>VLOOKUP(H7058,location_costs!$A$1:$B$6,2,FALSE)</f>
        <v>135</v>
      </c>
      <c r="K7058" t="str">
        <f t="shared" si="332"/>
        <v>Dog_Medium</v>
      </c>
      <c r="L7058">
        <f>VLOOKUP(K7058,size_costs!$D$1:$E$10,2,FALSE)</f>
        <v>150</v>
      </c>
      <c r="M7058">
        <f>VLOOKUP(C7058,age_costs!$A$1:$B$52,2,FALSE)</f>
        <v>150</v>
      </c>
    </row>
    <row r="7059" spans="1:13" x14ac:dyDescent="0.25">
      <c r="A7059" t="s">
        <v>9299</v>
      </c>
      <c r="B7059" t="s">
        <v>2621</v>
      </c>
      <c r="C7059" s="2">
        <f t="shared" si="330"/>
        <v>8</v>
      </c>
      <c r="D7059" t="s">
        <v>12</v>
      </c>
      <c r="E7059" t="s">
        <v>3101</v>
      </c>
      <c r="F7059">
        <v>16</v>
      </c>
      <c r="G7059" t="str">
        <f t="shared" si="331"/>
        <v>Medium</v>
      </c>
      <c r="H7059" t="s">
        <v>4</v>
      </c>
      <c r="I7059" t="str">
        <f>IFERROR(VLOOKUP(A7059,sponsored_animals!$A$1:$C$2143,1,TRUE),0)</f>
        <v>214f8f6b359a1e</v>
      </c>
      <c r="J7059">
        <f>VLOOKUP(H7059,location_costs!$A$1:$B$6,2,FALSE)</f>
        <v>110</v>
      </c>
      <c r="K7059" t="str">
        <f t="shared" si="332"/>
        <v>Dog_Medium</v>
      </c>
      <c r="L7059">
        <f>VLOOKUP(K7059,size_costs!$D$1:$E$10,2,FALSE)</f>
        <v>150</v>
      </c>
      <c r="M7059">
        <f>VLOOKUP(C7059,age_costs!$A$1:$B$52,2,FALSE)</f>
        <v>150</v>
      </c>
    </row>
    <row r="7060" spans="1:13" x14ac:dyDescent="0.25">
      <c r="A7060" t="s">
        <v>9300</v>
      </c>
      <c r="B7060" t="s">
        <v>5731</v>
      </c>
      <c r="C7060" s="2">
        <f t="shared" si="330"/>
        <v>3</v>
      </c>
      <c r="D7060" t="s">
        <v>19</v>
      </c>
      <c r="E7060" t="s">
        <v>2226</v>
      </c>
      <c r="F7060">
        <v>9</v>
      </c>
      <c r="G7060" t="str">
        <f t="shared" si="331"/>
        <v>Large</v>
      </c>
      <c r="H7060" t="s">
        <v>6</v>
      </c>
      <c r="I7060">
        <f>IFERROR(VLOOKUP(A7060,sponsored_animals!$A$1:$C$2143,1,TRUE),0)</f>
        <v>0</v>
      </c>
      <c r="J7060">
        <f>VLOOKUP(H7060,location_costs!$A$1:$B$6,2,FALSE)</f>
        <v>135</v>
      </c>
      <c r="K7060" t="str">
        <f t="shared" si="332"/>
        <v>Cat_Large</v>
      </c>
      <c r="L7060">
        <f>VLOOKUP(K7060,size_costs!$D$1:$E$10,2,FALSE)</f>
        <v>140</v>
      </c>
      <c r="M7060">
        <f>VLOOKUP(C7060,age_costs!$A$1:$B$52,2,FALSE)</f>
        <v>0</v>
      </c>
    </row>
    <row r="7061" spans="1:13" x14ac:dyDescent="0.25">
      <c r="A7061" t="s">
        <v>9301</v>
      </c>
      <c r="B7061" t="s">
        <v>15434</v>
      </c>
      <c r="C7061" s="2">
        <f t="shared" si="330"/>
        <v>9</v>
      </c>
      <c r="D7061" t="s">
        <v>12</v>
      </c>
      <c r="E7061" t="s">
        <v>2533</v>
      </c>
      <c r="F7061">
        <v>28</v>
      </c>
      <c r="G7061" t="str">
        <f t="shared" si="331"/>
        <v>Medium</v>
      </c>
      <c r="H7061" t="s">
        <v>6</v>
      </c>
      <c r="I7061" t="str">
        <f>IFERROR(VLOOKUP(A7061,sponsored_animals!$A$1:$C$2143,1,TRUE),0)</f>
        <v>f3de00c24336c4</v>
      </c>
      <c r="J7061">
        <f>VLOOKUP(H7061,location_costs!$A$1:$B$6,2,FALSE)</f>
        <v>135</v>
      </c>
      <c r="K7061" t="str">
        <f t="shared" si="332"/>
        <v>Dog_Medium</v>
      </c>
      <c r="L7061">
        <f>VLOOKUP(K7061,size_costs!$D$1:$E$10,2,FALSE)</f>
        <v>150</v>
      </c>
      <c r="M7061">
        <f>VLOOKUP(C7061,age_costs!$A$1:$B$52,2,FALSE)</f>
        <v>150</v>
      </c>
    </row>
    <row r="7062" spans="1:13" x14ac:dyDescent="0.25">
      <c r="A7062" t="s">
        <v>9302</v>
      </c>
      <c r="B7062" t="s">
        <v>15546</v>
      </c>
      <c r="C7062" s="2">
        <f t="shared" si="330"/>
        <v>8</v>
      </c>
      <c r="D7062" t="s">
        <v>19</v>
      </c>
      <c r="E7062" t="s">
        <v>2234</v>
      </c>
      <c r="F7062">
        <v>6.5</v>
      </c>
      <c r="G7062" t="str">
        <f t="shared" si="331"/>
        <v>Medium</v>
      </c>
      <c r="H7062" t="s">
        <v>4</v>
      </c>
      <c r="I7062" t="str">
        <f>IFERROR(VLOOKUP(A7062,sponsored_animals!$A$1:$C$2143,1,TRUE),0)</f>
        <v>0918714dc3a6e1</v>
      </c>
      <c r="J7062">
        <f>VLOOKUP(H7062,location_costs!$A$1:$B$6,2,FALSE)</f>
        <v>110</v>
      </c>
      <c r="K7062" t="str">
        <f t="shared" si="332"/>
        <v>Cat_Medium</v>
      </c>
      <c r="L7062">
        <f>VLOOKUP(K7062,size_costs!$D$1:$E$10,2,FALSE)</f>
        <v>120</v>
      </c>
      <c r="M7062">
        <f>VLOOKUP(C7062,age_costs!$A$1:$B$52,2,FALSE)</f>
        <v>150</v>
      </c>
    </row>
    <row r="7063" spans="1:13" x14ac:dyDescent="0.25">
      <c r="A7063" t="s">
        <v>9303</v>
      </c>
      <c r="B7063" t="s">
        <v>3054</v>
      </c>
      <c r="C7063" s="2">
        <f t="shared" si="330"/>
        <v>6</v>
      </c>
      <c r="D7063" t="s">
        <v>12</v>
      </c>
      <c r="E7063" t="s">
        <v>2233</v>
      </c>
      <c r="F7063">
        <v>44</v>
      </c>
      <c r="G7063" t="str">
        <f t="shared" si="331"/>
        <v>Large</v>
      </c>
      <c r="H7063" t="s">
        <v>4</v>
      </c>
      <c r="I7063" t="str">
        <f>IFERROR(VLOOKUP(A7063,sponsored_animals!$A$1:$C$2143,1,TRUE),0)</f>
        <v>7c0c3e04e6a4d4</v>
      </c>
      <c r="J7063">
        <f>VLOOKUP(H7063,location_costs!$A$1:$B$6,2,FALSE)</f>
        <v>110</v>
      </c>
      <c r="K7063" t="str">
        <f t="shared" si="332"/>
        <v>Dog_Large</v>
      </c>
      <c r="L7063">
        <f>VLOOKUP(K7063,size_costs!$D$1:$E$10,2,FALSE)</f>
        <v>175</v>
      </c>
      <c r="M7063">
        <f>VLOOKUP(C7063,age_costs!$A$1:$B$52,2,FALSE)</f>
        <v>100</v>
      </c>
    </row>
    <row r="7064" spans="1:13" x14ac:dyDescent="0.25">
      <c r="A7064" t="s">
        <v>9304</v>
      </c>
      <c r="B7064" t="s">
        <v>15869</v>
      </c>
      <c r="C7064" s="2">
        <f t="shared" si="330"/>
        <v>3</v>
      </c>
      <c r="D7064" t="s">
        <v>19</v>
      </c>
      <c r="E7064" t="s">
        <v>2252</v>
      </c>
      <c r="F7064">
        <v>8</v>
      </c>
      <c r="G7064" t="str">
        <f t="shared" si="331"/>
        <v>Large</v>
      </c>
      <c r="H7064" t="s">
        <v>6</v>
      </c>
      <c r="I7064" t="str">
        <f>IFERROR(VLOOKUP(A7064,sponsored_animals!$A$1:$C$2143,1,TRUE),0)</f>
        <v>178f1189a06b68</v>
      </c>
      <c r="J7064">
        <f>VLOOKUP(H7064,location_costs!$A$1:$B$6,2,FALSE)</f>
        <v>135</v>
      </c>
      <c r="K7064" t="str">
        <f t="shared" si="332"/>
        <v>Cat_Large</v>
      </c>
      <c r="L7064">
        <f>VLOOKUP(K7064,size_costs!$D$1:$E$10,2,FALSE)</f>
        <v>140</v>
      </c>
      <c r="M7064">
        <f>VLOOKUP(C7064,age_costs!$A$1:$B$52,2,FALSE)</f>
        <v>0</v>
      </c>
    </row>
    <row r="7065" spans="1:13" x14ac:dyDescent="0.25">
      <c r="A7065" t="s">
        <v>640</v>
      </c>
      <c r="B7065" t="s">
        <v>13567</v>
      </c>
      <c r="C7065" s="2">
        <f t="shared" si="330"/>
        <v>4</v>
      </c>
      <c r="D7065" t="s">
        <v>19</v>
      </c>
      <c r="E7065" t="s">
        <v>2760</v>
      </c>
      <c r="F7065">
        <v>3</v>
      </c>
      <c r="G7065" t="str">
        <f t="shared" si="331"/>
        <v>Small</v>
      </c>
      <c r="H7065" t="s">
        <v>6</v>
      </c>
      <c r="I7065">
        <f>IFERROR(VLOOKUP(A7065,sponsored_animals!$A$1:$C$2143,1,TRUE),0)</f>
        <v>0</v>
      </c>
      <c r="J7065">
        <f>VLOOKUP(H7065,location_costs!$A$1:$B$6,2,FALSE)</f>
        <v>135</v>
      </c>
      <c r="K7065" t="str">
        <f t="shared" si="332"/>
        <v>Cat_Small</v>
      </c>
      <c r="L7065">
        <f>VLOOKUP(K7065,size_costs!$D$1:$E$10,2,FALSE)</f>
        <v>100</v>
      </c>
      <c r="M7065">
        <f>VLOOKUP(C7065,age_costs!$A$1:$B$52,2,FALSE)</f>
        <v>0</v>
      </c>
    </row>
    <row r="7066" spans="1:13" x14ac:dyDescent="0.25">
      <c r="A7066" t="s">
        <v>9305</v>
      </c>
      <c r="B7066" t="s">
        <v>14480</v>
      </c>
      <c r="C7066" s="2">
        <f t="shared" si="330"/>
        <v>8</v>
      </c>
      <c r="D7066" t="s">
        <v>12</v>
      </c>
      <c r="E7066" t="s">
        <v>2294</v>
      </c>
      <c r="F7066">
        <v>17</v>
      </c>
      <c r="G7066" t="str">
        <f t="shared" si="331"/>
        <v>Medium</v>
      </c>
      <c r="H7066" t="s">
        <v>3</v>
      </c>
      <c r="I7066" t="str">
        <f>IFERROR(VLOOKUP(A7066,sponsored_animals!$A$1:$C$2143,1,TRUE),0)</f>
        <v>36806649e5722d</v>
      </c>
      <c r="J7066">
        <f>VLOOKUP(H7066,location_costs!$A$1:$B$6,2,FALSE)</f>
        <v>120</v>
      </c>
      <c r="K7066" t="str">
        <f t="shared" si="332"/>
        <v>Dog_Medium</v>
      </c>
      <c r="L7066">
        <f>VLOOKUP(K7066,size_costs!$D$1:$E$10,2,FALSE)</f>
        <v>150</v>
      </c>
      <c r="M7066">
        <f>VLOOKUP(C7066,age_costs!$A$1:$B$52,2,FALSE)</f>
        <v>150</v>
      </c>
    </row>
    <row r="7067" spans="1:13" x14ac:dyDescent="0.25">
      <c r="A7067" t="s">
        <v>9306</v>
      </c>
      <c r="B7067" t="s">
        <v>15870</v>
      </c>
      <c r="C7067" s="2">
        <f t="shared" si="330"/>
        <v>9</v>
      </c>
      <c r="D7067" t="s">
        <v>12</v>
      </c>
      <c r="E7067" t="s">
        <v>2241</v>
      </c>
      <c r="F7067">
        <v>27</v>
      </c>
      <c r="G7067" t="str">
        <f t="shared" si="331"/>
        <v>Medium</v>
      </c>
      <c r="H7067" t="s">
        <v>5</v>
      </c>
      <c r="I7067" t="str">
        <f>IFERROR(VLOOKUP(A7067,sponsored_animals!$A$1:$C$2143,1,TRUE),0)</f>
        <v>0918714dc3a6e1</v>
      </c>
      <c r="J7067">
        <f>VLOOKUP(H7067,location_costs!$A$1:$B$6,2,FALSE)</f>
        <v>140</v>
      </c>
      <c r="K7067" t="str">
        <f t="shared" si="332"/>
        <v>Dog_Medium</v>
      </c>
      <c r="L7067">
        <f>VLOOKUP(K7067,size_costs!$D$1:$E$10,2,FALSE)</f>
        <v>150</v>
      </c>
      <c r="M7067">
        <f>VLOOKUP(C7067,age_costs!$A$1:$B$52,2,FALSE)</f>
        <v>150</v>
      </c>
    </row>
    <row r="7068" spans="1:13" x14ac:dyDescent="0.25">
      <c r="A7068" t="s">
        <v>9307</v>
      </c>
      <c r="B7068" t="s">
        <v>14704</v>
      </c>
      <c r="C7068" s="2">
        <f t="shared" si="330"/>
        <v>6</v>
      </c>
      <c r="D7068" t="s">
        <v>12</v>
      </c>
      <c r="E7068" t="s">
        <v>2190</v>
      </c>
      <c r="F7068">
        <v>34</v>
      </c>
      <c r="G7068" t="str">
        <f t="shared" si="331"/>
        <v>Large</v>
      </c>
      <c r="H7068" t="s">
        <v>7</v>
      </c>
      <c r="I7068" t="str">
        <f>IFERROR(VLOOKUP(A7068,sponsored_animals!$A$1:$C$2143,1,TRUE),0)</f>
        <v>214f8f6b359a1e</v>
      </c>
      <c r="J7068">
        <f>VLOOKUP(H7068,location_costs!$A$1:$B$6,2,FALSE)</f>
        <v>100</v>
      </c>
      <c r="K7068" t="str">
        <f t="shared" si="332"/>
        <v>Dog_Large</v>
      </c>
      <c r="L7068">
        <f>VLOOKUP(K7068,size_costs!$D$1:$E$10,2,FALSE)</f>
        <v>175</v>
      </c>
      <c r="M7068">
        <f>VLOOKUP(C7068,age_costs!$A$1:$B$52,2,FALSE)</f>
        <v>100</v>
      </c>
    </row>
    <row r="7069" spans="1:13" x14ac:dyDescent="0.25">
      <c r="A7069" t="s">
        <v>9308</v>
      </c>
      <c r="B7069" t="s">
        <v>2371</v>
      </c>
      <c r="C7069" s="2">
        <f t="shared" si="330"/>
        <v>6</v>
      </c>
      <c r="D7069" t="s">
        <v>12</v>
      </c>
      <c r="E7069" t="s">
        <v>2217</v>
      </c>
      <c r="F7069">
        <v>36</v>
      </c>
      <c r="G7069" t="str">
        <f t="shared" si="331"/>
        <v>Large</v>
      </c>
      <c r="H7069" t="s">
        <v>3</v>
      </c>
      <c r="I7069" t="str">
        <f>IFERROR(VLOOKUP(A7069,sponsored_animals!$A$1:$C$2143,1,TRUE),0)</f>
        <v>d40d0d9a6a4451</v>
      </c>
      <c r="J7069">
        <f>VLOOKUP(H7069,location_costs!$A$1:$B$6,2,FALSE)</f>
        <v>120</v>
      </c>
      <c r="K7069" t="str">
        <f t="shared" si="332"/>
        <v>Dog_Large</v>
      </c>
      <c r="L7069">
        <f>VLOOKUP(K7069,size_costs!$D$1:$E$10,2,FALSE)</f>
        <v>175</v>
      </c>
      <c r="M7069">
        <f>VLOOKUP(C7069,age_costs!$A$1:$B$52,2,FALSE)</f>
        <v>100</v>
      </c>
    </row>
    <row r="7070" spans="1:13" x14ac:dyDescent="0.25">
      <c r="A7070" t="s">
        <v>9309</v>
      </c>
      <c r="B7070" t="s">
        <v>15679</v>
      </c>
      <c r="C7070" s="2">
        <f t="shared" si="330"/>
        <v>8</v>
      </c>
      <c r="D7070" t="s">
        <v>12</v>
      </c>
      <c r="E7070" t="s">
        <v>2597</v>
      </c>
      <c r="F7070">
        <v>13</v>
      </c>
      <c r="G7070" t="str">
        <f t="shared" si="331"/>
        <v>Medium</v>
      </c>
      <c r="H7070" t="s">
        <v>4</v>
      </c>
      <c r="I7070" t="str">
        <f>IFERROR(VLOOKUP(A7070,sponsored_animals!$A$1:$C$2143,1,TRUE),0)</f>
        <v>b14069999a0ee6</v>
      </c>
      <c r="J7070">
        <f>VLOOKUP(H7070,location_costs!$A$1:$B$6,2,FALSE)</f>
        <v>110</v>
      </c>
      <c r="K7070" t="str">
        <f t="shared" si="332"/>
        <v>Dog_Medium</v>
      </c>
      <c r="L7070">
        <f>VLOOKUP(K7070,size_costs!$D$1:$E$10,2,FALSE)</f>
        <v>150</v>
      </c>
      <c r="M7070">
        <f>VLOOKUP(C7070,age_costs!$A$1:$B$52,2,FALSE)</f>
        <v>150</v>
      </c>
    </row>
    <row r="7071" spans="1:13" x14ac:dyDescent="0.25">
      <c r="A7071" t="s">
        <v>9310</v>
      </c>
      <c r="B7071" t="s">
        <v>14500</v>
      </c>
      <c r="C7071" s="2">
        <f t="shared" si="330"/>
        <v>8</v>
      </c>
      <c r="D7071" t="s">
        <v>19</v>
      </c>
      <c r="E7071" t="s">
        <v>2350</v>
      </c>
      <c r="F7071">
        <v>4</v>
      </c>
      <c r="G7071" t="str">
        <f t="shared" si="331"/>
        <v>Small</v>
      </c>
      <c r="H7071" t="s">
        <v>6</v>
      </c>
      <c r="I7071" t="str">
        <f>IFERROR(VLOOKUP(A7071,sponsored_animals!$A$1:$C$2143,1,TRUE),0)</f>
        <v>4fca6ef6dbda96</v>
      </c>
      <c r="J7071">
        <f>VLOOKUP(H7071,location_costs!$A$1:$B$6,2,FALSE)</f>
        <v>135</v>
      </c>
      <c r="K7071" t="str">
        <f t="shared" si="332"/>
        <v>Cat_Small</v>
      </c>
      <c r="L7071">
        <f>VLOOKUP(K7071,size_costs!$D$1:$E$10,2,FALSE)</f>
        <v>100</v>
      </c>
      <c r="M7071">
        <f>VLOOKUP(C7071,age_costs!$A$1:$B$52,2,FALSE)</f>
        <v>150</v>
      </c>
    </row>
    <row r="7072" spans="1:13" x14ac:dyDescent="0.25">
      <c r="A7072" t="s">
        <v>9311</v>
      </c>
      <c r="B7072" t="s">
        <v>10751</v>
      </c>
      <c r="C7072" s="2">
        <f t="shared" si="330"/>
        <v>2</v>
      </c>
      <c r="D7072" t="s">
        <v>19</v>
      </c>
      <c r="E7072" t="s">
        <v>2210</v>
      </c>
      <c r="F7072">
        <v>8</v>
      </c>
      <c r="G7072" t="str">
        <f t="shared" si="331"/>
        <v>Large</v>
      </c>
      <c r="H7072" t="s">
        <v>7</v>
      </c>
      <c r="I7072" t="str">
        <f>IFERROR(VLOOKUP(A7072,sponsored_animals!$A$1:$C$2143,1,TRUE),0)</f>
        <v>d40d0d9a6a4451</v>
      </c>
      <c r="J7072">
        <f>VLOOKUP(H7072,location_costs!$A$1:$B$6,2,FALSE)</f>
        <v>100</v>
      </c>
      <c r="K7072" t="str">
        <f t="shared" si="332"/>
        <v>Cat_Large</v>
      </c>
      <c r="L7072">
        <f>VLOOKUP(K7072,size_costs!$D$1:$E$10,2,FALSE)</f>
        <v>140</v>
      </c>
      <c r="M7072">
        <f>VLOOKUP(C7072,age_costs!$A$1:$B$52,2,FALSE)</f>
        <v>0</v>
      </c>
    </row>
    <row r="7073" spans="1:13" x14ac:dyDescent="0.25">
      <c r="A7073" t="s">
        <v>9313</v>
      </c>
      <c r="B7073" t="s">
        <v>15623</v>
      </c>
      <c r="C7073" s="2">
        <f t="shared" si="330"/>
        <v>8</v>
      </c>
      <c r="D7073" t="s">
        <v>12</v>
      </c>
      <c r="E7073" t="s">
        <v>2233</v>
      </c>
      <c r="F7073">
        <v>19</v>
      </c>
      <c r="G7073" t="str">
        <f t="shared" si="331"/>
        <v>Medium</v>
      </c>
      <c r="H7073" t="s">
        <v>5</v>
      </c>
      <c r="I7073" t="str">
        <f>IFERROR(VLOOKUP(A7073,sponsored_animals!$A$1:$C$2143,1,TRUE),0)</f>
        <v>36806649e5722d</v>
      </c>
      <c r="J7073">
        <f>VLOOKUP(H7073,location_costs!$A$1:$B$6,2,FALSE)</f>
        <v>140</v>
      </c>
      <c r="K7073" t="str">
        <f t="shared" si="332"/>
        <v>Dog_Medium</v>
      </c>
      <c r="L7073">
        <f>VLOOKUP(K7073,size_costs!$D$1:$E$10,2,FALSE)</f>
        <v>150</v>
      </c>
      <c r="M7073">
        <f>VLOOKUP(C7073,age_costs!$A$1:$B$52,2,FALSE)</f>
        <v>150</v>
      </c>
    </row>
    <row r="7074" spans="1:13" x14ac:dyDescent="0.25">
      <c r="A7074" t="s">
        <v>854</v>
      </c>
      <c r="B7074" t="s">
        <v>13519</v>
      </c>
      <c r="C7074" s="2">
        <f t="shared" si="330"/>
        <v>4</v>
      </c>
      <c r="D7074" t="s">
        <v>19</v>
      </c>
      <c r="E7074" t="s">
        <v>2198</v>
      </c>
      <c r="F7074">
        <v>9</v>
      </c>
      <c r="G7074" t="str">
        <f t="shared" si="331"/>
        <v>Large</v>
      </c>
      <c r="H7074" t="s">
        <v>6</v>
      </c>
      <c r="I7074" t="str">
        <f>IFERROR(VLOOKUP(A7074,sponsored_animals!$A$1:$C$2143,1,TRUE),0)</f>
        <v>36806649e5722d</v>
      </c>
      <c r="J7074">
        <f>VLOOKUP(H7074,location_costs!$A$1:$B$6,2,FALSE)</f>
        <v>135</v>
      </c>
      <c r="K7074" t="str">
        <f t="shared" si="332"/>
        <v>Cat_Large</v>
      </c>
      <c r="L7074">
        <f>VLOOKUP(K7074,size_costs!$D$1:$E$10,2,FALSE)</f>
        <v>140</v>
      </c>
      <c r="M7074">
        <f>VLOOKUP(C7074,age_costs!$A$1:$B$52,2,FALSE)</f>
        <v>0</v>
      </c>
    </row>
    <row r="7075" spans="1:13" x14ac:dyDescent="0.25">
      <c r="A7075" t="s">
        <v>1388</v>
      </c>
      <c r="B7075" t="s">
        <v>14099</v>
      </c>
      <c r="C7075" s="2">
        <f t="shared" si="330"/>
        <v>7</v>
      </c>
      <c r="D7075" t="s">
        <v>12</v>
      </c>
      <c r="E7075" t="s">
        <v>2294</v>
      </c>
      <c r="F7075">
        <v>7</v>
      </c>
      <c r="G7075" t="str">
        <f t="shared" si="331"/>
        <v>Small</v>
      </c>
      <c r="H7075" t="s">
        <v>3</v>
      </c>
      <c r="I7075" t="str">
        <f>IFERROR(VLOOKUP(A7075,sponsored_animals!$A$1:$C$2143,1,TRUE),0)</f>
        <v>74228ffdfe76aa</v>
      </c>
      <c r="J7075">
        <f>VLOOKUP(H7075,location_costs!$A$1:$B$6,2,FALSE)</f>
        <v>120</v>
      </c>
      <c r="K7075" t="str">
        <f t="shared" si="332"/>
        <v>Dog_Small</v>
      </c>
      <c r="L7075">
        <f>VLOOKUP(K7075,size_costs!$D$1:$E$10,2,FALSE)</f>
        <v>125</v>
      </c>
      <c r="M7075">
        <f>VLOOKUP(C7075,age_costs!$A$1:$B$52,2,FALSE)</f>
        <v>100</v>
      </c>
    </row>
    <row r="7076" spans="1:13" x14ac:dyDescent="0.25">
      <c r="A7076" t="s">
        <v>9314</v>
      </c>
      <c r="B7076" t="s">
        <v>14741</v>
      </c>
      <c r="C7076" s="2">
        <f t="shared" si="330"/>
        <v>4</v>
      </c>
      <c r="D7076" t="s">
        <v>19</v>
      </c>
      <c r="E7076" t="s">
        <v>2350</v>
      </c>
      <c r="F7076">
        <v>3</v>
      </c>
      <c r="G7076" t="str">
        <f t="shared" si="331"/>
        <v>Small</v>
      </c>
      <c r="H7076" t="s">
        <v>4</v>
      </c>
      <c r="I7076" t="str">
        <f>IFERROR(VLOOKUP(A7076,sponsored_animals!$A$1:$C$2143,1,TRUE),0)</f>
        <v>74228ffdfe76aa</v>
      </c>
      <c r="J7076">
        <f>VLOOKUP(H7076,location_costs!$A$1:$B$6,2,FALSE)</f>
        <v>110</v>
      </c>
      <c r="K7076" t="str">
        <f t="shared" si="332"/>
        <v>Cat_Small</v>
      </c>
      <c r="L7076">
        <f>VLOOKUP(K7076,size_costs!$D$1:$E$10,2,FALSE)</f>
        <v>100</v>
      </c>
      <c r="M7076">
        <f>VLOOKUP(C7076,age_costs!$A$1:$B$52,2,FALSE)</f>
        <v>0</v>
      </c>
    </row>
    <row r="7077" spans="1:13" x14ac:dyDescent="0.25">
      <c r="A7077" t="s">
        <v>9315</v>
      </c>
      <c r="B7077" t="s">
        <v>7515</v>
      </c>
      <c r="C7077" s="2">
        <f t="shared" si="330"/>
        <v>4</v>
      </c>
      <c r="D7077" t="s">
        <v>12</v>
      </c>
      <c r="E7077" t="s">
        <v>2207</v>
      </c>
      <c r="F7077">
        <v>44</v>
      </c>
      <c r="G7077" t="str">
        <f t="shared" si="331"/>
        <v>Large</v>
      </c>
      <c r="H7077" t="s">
        <v>5</v>
      </c>
      <c r="I7077" t="str">
        <f>IFERROR(VLOOKUP(A7077,sponsored_animals!$A$1:$C$2143,1,TRUE),0)</f>
        <v>178f1189a06b68</v>
      </c>
      <c r="J7077">
        <f>VLOOKUP(H7077,location_costs!$A$1:$B$6,2,FALSE)</f>
        <v>140</v>
      </c>
      <c r="K7077" t="str">
        <f t="shared" si="332"/>
        <v>Dog_Large</v>
      </c>
      <c r="L7077">
        <f>VLOOKUP(K7077,size_costs!$D$1:$E$10,2,FALSE)</f>
        <v>175</v>
      </c>
      <c r="M7077">
        <f>VLOOKUP(C7077,age_costs!$A$1:$B$52,2,FALSE)</f>
        <v>0</v>
      </c>
    </row>
    <row r="7078" spans="1:13" x14ac:dyDescent="0.25">
      <c r="A7078" t="s">
        <v>2023</v>
      </c>
      <c r="B7078" t="s">
        <v>14757</v>
      </c>
      <c r="C7078" s="2">
        <f t="shared" si="330"/>
        <v>14</v>
      </c>
      <c r="D7078" t="s">
        <v>12</v>
      </c>
      <c r="E7078" t="s">
        <v>2191</v>
      </c>
      <c r="F7078">
        <v>17</v>
      </c>
      <c r="G7078" t="str">
        <f t="shared" si="331"/>
        <v>Medium</v>
      </c>
      <c r="H7078" t="s">
        <v>3</v>
      </c>
      <c r="I7078" t="str">
        <f>IFERROR(VLOOKUP(A7078,sponsored_animals!$A$1:$C$2143,1,TRUE),0)</f>
        <v>178f1189a06b68</v>
      </c>
      <c r="J7078">
        <f>VLOOKUP(H7078,location_costs!$A$1:$B$6,2,FALSE)</f>
        <v>120</v>
      </c>
      <c r="K7078" t="str">
        <f t="shared" si="332"/>
        <v>Dog_Medium</v>
      </c>
      <c r="L7078">
        <f>VLOOKUP(K7078,size_costs!$D$1:$E$10,2,FALSE)</f>
        <v>150</v>
      </c>
      <c r="M7078">
        <f>VLOOKUP(C7078,age_costs!$A$1:$B$52,2,FALSE)</f>
        <v>200</v>
      </c>
    </row>
    <row r="7079" spans="1:13" x14ac:dyDescent="0.25">
      <c r="A7079" t="s">
        <v>9316</v>
      </c>
      <c r="B7079" t="s">
        <v>14816</v>
      </c>
      <c r="C7079" s="2">
        <f t="shared" si="330"/>
        <v>5</v>
      </c>
      <c r="D7079" t="s">
        <v>12</v>
      </c>
      <c r="E7079" t="s">
        <v>2202</v>
      </c>
      <c r="F7079">
        <v>47</v>
      </c>
      <c r="G7079" t="str">
        <f t="shared" si="331"/>
        <v>Large</v>
      </c>
      <c r="H7079" t="s">
        <v>5</v>
      </c>
      <c r="I7079" t="str">
        <f>IFERROR(VLOOKUP(A7079,sponsored_animals!$A$1:$C$2143,1,TRUE),0)</f>
        <v>d40d0d9a6a4451</v>
      </c>
      <c r="J7079">
        <f>VLOOKUP(H7079,location_costs!$A$1:$B$6,2,FALSE)</f>
        <v>140</v>
      </c>
      <c r="K7079" t="str">
        <f t="shared" si="332"/>
        <v>Dog_Large</v>
      </c>
      <c r="L7079">
        <f>VLOOKUP(K7079,size_costs!$D$1:$E$10,2,FALSE)</f>
        <v>175</v>
      </c>
      <c r="M7079">
        <f>VLOOKUP(C7079,age_costs!$A$1:$B$52,2,FALSE)</f>
        <v>100</v>
      </c>
    </row>
    <row r="7080" spans="1:13" x14ac:dyDescent="0.25">
      <c r="A7080" t="s">
        <v>9317</v>
      </c>
      <c r="B7080" t="s">
        <v>14780</v>
      </c>
      <c r="C7080" s="2">
        <f t="shared" si="330"/>
        <v>5</v>
      </c>
      <c r="D7080" t="s">
        <v>19</v>
      </c>
      <c r="E7080" t="s">
        <v>2174</v>
      </c>
      <c r="F7080">
        <v>10</v>
      </c>
      <c r="G7080" t="str">
        <f t="shared" si="331"/>
        <v>Large</v>
      </c>
      <c r="H7080" t="s">
        <v>5</v>
      </c>
      <c r="I7080" t="str">
        <f>IFERROR(VLOOKUP(A7080,sponsored_animals!$A$1:$C$2143,1,TRUE),0)</f>
        <v>214f8f6b359a1e</v>
      </c>
      <c r="J7080">
        <f>VLOOKUP(H7080,location_costs!$A$1:$B$6,2,FALSE)</f>
        <v>140</v>
      </c>
      <c r="K7080" t="str">
        <f t="shared" si="332"/>
        <v>Cat_Large</v>
      </c>
      <c r="L7080">
        <f>VLOOKUP(K7080,size_costs!$D$1:$E$10,2,FALSE)</f>
        <v>140</v>
      </c>
      <c r="M7080">
        <f>VLOOKUP(C7080,age_costs!$A$1:$B$52,2,FALSE)</f>
        <v>100</v>
      </c>
    </row>
    <row r="7081" spans="1:13" x14ac:dyDescent="0.25">
      <c r="A7081" t="s">
        <v>9318</v>
      </c>
      <c r="B7081" t="s">
        <v>15871</v>
      </c>
      <c r="C7081" s="2">
        <f t="shared" si="330"/>
        <v>7</v>
      </c>
      <c r="D7081" t="s">
        <v>19</v>
      </c>
      <c r="E7081" t="s">
        <v>2234</v>
      </c>
      <c r="F7081">
        <v>6.5</v>
      </c>
      <c r="G7081" t="str">
        <f t="shared" si="331"/>
        <v>Medium</v>
      </c>
      <c r="H7081" t="s">
        <v>3</v>
      </c>
      <c r="I7081" t="str">
        <f>IFERROR(VLOOKUP(A7081,sponsored_animals!$A$1:$C$2143,1,TRUE),0)</f>
        <v>178f1189a06b68</v>
      </c>
      <c r="J7081">
        <f>VLOOKUP(H7081,location_costs!$A$1:$B$6,2,FALSE)</f>
        <v>120</v>
      </c>
      <c r="K7081" t="str">
        <f t="shared" si="332"/>
        <v>Cat_Medium</v>
      </c>
      <c r="L7081">
        <f>VLOOKUP(K7081,size_costs!$D$1:$E$10,2,FALSE)</f>
        <v>120</v>
      </c>
      <c r="M7081">
        <f>VLOOKUP(C7081,age_costs!$A$1:$B$52,2,FALSE)</f>
        <v>100</v>
      </c>
    </row>
    <row r="7082" spans="1:13" x14ac:dyDescent="0.25">
      <c r="A7082" t="s">
        <v>1540</v>
      </c>
      <c r="B7082" t="s">
        <v>15872</v>
      </c>
      <c r="C7082" s="2">
        <f t="shared" si="330"/>
        <v>15</v>
      </c>
      <c r="D7082" t="s">
        <v>12</v>
      </c>
      <c r="E7082" t="s">
        <v>2196</v>
      </c>
      <c r="F7082">
        <v>26</v>
      </c>
      <c r="G7082" t="str">
        <f t="shared" si="331"/>
        <v>Medium</v>
      </c>
      <c r="H7082" t="s">
        <v>5</v>
      </c>
      <c r="I7082" t="str">
        <f>IFERROR(VLOOKUP(A7082,sponsored_animals!$A$1:$C$2143,1,TRUE),0)</f>
        <v>214f8f6b359a1e</v>
      </c>
      <c r="J7082">
        <f>VLOOKUP(H7082,location_costs!$A$1:$B$6,2,FALSE)</f>
        <v>140</v>
      </c>
      <c r="K7082" t="str">
        <f t="shared" si="332"/>
        <v>Dog_Medium</v>
      </c>
      <c r="L7082">
        <f>VLOOKUP(K7082,size_costs!$D$1:$E$10,2,FALSE)</f>
        <v>150</v>
      </c>
      <c r="M7082">
        <f>VLOOKUP(C7082,age_costs!$A$1:$B$52,2,FALSE)</f>
        <v>200</v>
      </c>
    </row>
    <row r="7083" spans="1:13" x14ac:dyDescent="0.25">
      <c r="A7083" t="s">
        <v>9319</v>
      </c>
      <c r="B7083" t="s">
        <v>6381</v>
      </c>
      <c r="C7083" s="2">
        <f t="shared" si="330"/>
        <v>4</v>
      </c>
      <c r="D7083" t="s">
        <v>12</v>
      </c>
      <c r="E7083" t="s">
        <v>2190</v>
      </c>
      <c r="F7083">
        <v>6</v>
      </c>
      <c r="G7083" t="str">
        <f t="shared" si="331"/>
        <v>Small</v>
      </c>
      <c r="H7083" t="s">
        <v>7</v>
      </c>
      <c r="I7083" t="str">
        <f>IFERROR(VLOOKUP(A7083,sponsored_animals!$A$1:$C$2143,1,TRUE),0)</f>
        <v>d40d0d9a6a4451</v>
      </c>
      <c r="J7083">
        <f>VLOOKUP(H7083,location_costs!$A$1:$B$6,2,FALSE)</f>
        <v>100</v>
      </c>
      <c r="K7083" t="str">
        <f t="shared" si="332"/>
        <v>Dog_Small</v>
      </c>
      <c r="L7083">
        <f>VLOOKUP(K7083,size_costs!$D$1:$E$10,2,FALSE)</f>
        <v>125</v>
      </c>
      <c r="M7083">
        <f>VLOOKUP(C7083,age_costs!$A$1:$B$52,2,FALSE)</f>
        <v>0</v>
      </c>
    </row>
    <row r="7084" spans="1:13" x14ac:dyDescent="0.25">
      <c r="A7084" t="s">
        <v>9320</v>
      </c>
      <c r="B7084" t="s">
        <v>15873</v>
      </c>
      <c r="C7084" s="2">
        <f t="shared" si="330"/>
        <v>8</v>
      </c>
      <c r="D7084" t="s">
        <v>12</v>
      </c>
      <c r="E7084" t="s">
        <v>2233</v>
      </c>
      <c r="F7084">
        <v>25</v>
      </c>
      <c r="G7084" t="str">
        <f t="shared" si="331"/>
        <v>Medium</v>
      </c>
      <c r="H7084" t="s">
        <v>7</v>
      </c>
      <c r="I7084">
        <f>IFERROR(VLOOKUP(A7084,sponsored_animals!$A$1:$C$2143,1,TRUE),0)</f>
        <v>0</v>
      </c>
      <c r="J7084">
        <f>VLOOKUP(H7084,location_costs!$A$1:$B$6,2,FALSE)</f>
        <v>100</v>
      </c>
      <c r="K7084" t="str">
        <f t="shared" si="332"/>
        <v>Dog_Medium</v>
      </c>
      <c r="L7084">
        <f>VLOOKUP(K7084,size_costs!$D$1:$E$10,2,FALSE)</f>
        <v>150</v>
      </c>
      <c r="M7084">
        <f>VLOOKUP(C7084,age_costs!$A$1:$B$52,2,FALSE)</f>
        <v>150</v>
      </c>
    </row>
    <row r="7085" spans="1:13" x14ac:dyDescent="0.25">
      <c r="A7085" t="s">
        <v>9321</v>
      </c>
      <c r="B7085" t="s">
        <v>15062</v>
      </c>
      <c r="C7085" s="2">
        <f t="shared" si="330"/>
        <v>9</v>
      </c>
      <c r="D7085" t="s">
        <v>12</v>
      </c>
      <c r="E7085" t="s">
        <v>2625</v>
      </c>
      <c r="F7085">
        <v>3</v>
      </c>
      <c r="G7085" t="str">
        <f t="shared" si="331"/>
        <v>Small</v>
      </c>
      <c r="H7085" t="s">
        <v>3</v>
      </c>
      <c r="I7085" t="str">
        <f>IFERROR(VLOOKUP(A7085,sponsored_animals!$A$1:$C$2143,1,TRUE),0)</f>
        <v>7c0c3e04e6a4d4</v>
      </c>
      <c r="J7085">
        <f>VLOOKUP(H7085,location_costs!$A$1:$B$6,2,FALSE)</f>
        <v>120</v>
      </c>
      <c r="K7085" t="str">
        <f t="shared" si="332"/>
        <v>Dog_Small</v>
      </c>
      <c r="L7085">
        <f>VLOOKUP(K7085,size_costs!$D$1:$E$10,2,FALSE)</f>
        <v>125</v>
      </c>
      <c r="M7085">
        <f>VLOOKUP(C7085,age_costs!$A$1:$B$52,2,FALSE)</f>
        <v>150</v>
      </c>
    </row>
    <row r="7086" spans="1:13" x14ac:dyDescent="0.25">
      <c r="A7086" t="s">
        <v>9322</v>
      </c>
      <c r="B7086" t="s">
        <v>3509</v>
      </c>
      <c r="C7086" s="2">
        <f t="shared" si="330"/>
        <v>9</v>
      </c>
      <c r="D7086" t="s">
        <v>12</v>
      </c>
      <c r="E7086" t="s">
        <v>2313</v>
      </c>
      <c r="F7086">
        <v>34</v>
      </c>
      <c r="G7086" t="str">
        <f t="shared" si="331"/>
        <v>Large</v>
      </c>
      <c r="H7086" t="s">
        <v>5</v>
      </c>
      <c r="I7086" t="str">
        <f>IFERROR(VLOOKUP(A7086,sponsored_animals!$A$1:$C$2143,1,TRUE),0)</f>
        <v>178f1189a06b68</v>
      </c>
      <c r="J7086">
        <f>VLOOKUP(H7086,location_costs!$A$1:$B$6,2,FALSE)</f>
        <v>140</v>
      </c>
      <c r="K7086" t="str">
        <f t="shared" si="332"/>
        <v>Dog_Large</v>
      </c>
      <c r="L7086">
        <f>VLOOKUP(K7086,size_costs!$D$1:$E$10,2,FALSE)</f>
        <v>175</v>
      </c>
      <c r="M7086">
        <f>VLOOKUP(C7086,age_costs!$A$1:$B$52,2,FALSE)</f>
        <v>150</v>
      </c>
    </row>
    <row r="7087" spans="1:13" x14ac:dyDescent="0.25">
      <c r="A7087" t="s">
        <v>9323</v>
      </c>
      <c r="B7087" t="s">
        <v>9324</v>
      </c>
      <c r="C7087" s="2">
        <f t="shared" si="330"/>
        <v>2</v>
      </c>
      <c r="D7087" t="s">
        <v>12</v>
      </c>
      <c r="E7087" t="s">
        <v>2217</v>
      </c>
      <c r="F7087">
        <v>42</v>
      </c>
      <c r="G7087" t="str">
        <f t="shared" si="331"/>
        <v>Large</v>
      </c>
      <c r="H7087" t="s">
        <v>5</v>
      </c>
      <c r="I7087" t="str">
        <f>IFERROR(VLOOKUP(A7087,sponsored_animals!$A$1:$C$2143,1,TRUE),0)</f>
        <v>178f1189a06b68</v>
      </c>
      <c r="J7087">
        <f>VLOOKUP(H7087,location_costs!$A$1:$B$6,2,FALSE)</f>
        <v>140</v>
      </c>
      <c r="K7087" t="str">
        <f t="shared" si="332"/>
        <v>Dog_Large</v>
      </c>
      <c r="L7087">
        <f>VLOOKUP(K7087,size_costs!$D$1:$E$10,2,FALSE)</f>
        <v>175</v>
      </c>
      <c r="M7087">
        <f>VLOOKUP(C7087,age_costs!$A$1:$B$52,2,FALSE)</f>
        <v>0</v>
      </c>
    </row>
    <row r="7088" spans="1:13" x14ac:dyDescent="0.25">
      <c r="A7088" t="s">
        <v>9325</v>
      </c>
      <c r="B7088" t="s">
        <v>15537</v>
      </c>
      <c r="C7088" s="2">
        <f t="shared" si="330"/>
        <v>3</v>
      </c>
      <c r="D7088" t="s">
        <v>19</v>
      </c>
      <c r="E7088" t="s">
        <v>2214</v>
      </c>
      <c r="F7088">
        <v>9</v>
      </c>
      <c r="G7088" t="str">
        <f t="shared" si="331"/>
        <v>Large</v>
      </c>
      <c r="H7088" t="s">
        <v>5</v>
      </c>
      <c r="I7088">
        <f>IFERROR(VLOOKUP(A7088,sponsored_animals!$A$1:$C$2143,1,TRUE),0)</f>
        <v>0</v>
      </c>
      <c r="J7088">
        <f>VLOOKUP(H7088,location_costs!$A$1:$B$6,2,FALSE)</f>
        <v>140</v>
      </c>
      <c r="K7088" t="str">
        <f t="shared" si="332"/>
        <v>Cat_Large</v>
      </c>
      <c r="L7088">
        <f>VLOOKUP(K7088,size_costs!$D$1:$E$10,2,FALSE)</f>
        <v>140</v>
      </c>
      <c r="M7088">
        <f>VLOOKUP(C7088,age_costs!$A$1:$B$52,2,FALSE)</f>
        <v>0</v>
      </c>
    </row>
    <row r="7089" spans="1:13" x14ac:dyDescent="0.25">
      <c r="A7089" t="s">
        <v>9326</v>
      </c>
      <c r="B7089" t="s">
        <v>3225</v>
      </c>
      <c r="C7089" s="2">
        <f t="shared" si="330"/>
        <v>4</v>
      </c>
      <c r="D7089" t="s">
        <v>12</v>
      </c>
      <c r="E7089" t="s">
        <v>2226</v>
      </c>
      <c r="F7089">
        <v>9</v>
      </c>
      <c r="G7089" t="str">
        <f t="shared" si="331"/>
        <v>Small</v>
      </c>
      <c r="H7089" t="s">
        <v>6</v>
      </c>
      <c r="I7089" t="str">
        <f>IFERROR(VLOOKUP(A7089,sponsored_animals!$A$1:$C$2143,1,TRUE),0)</f>
        <v>214f8f6b359a1e</v>
      </c>
      <c r="J7089">
        <f>VLOOKUP(H7089,location_costs!$A$1:$B$6,2,FALSE)</f>
        <v>135</v>
      </c>
      <c r="K7089" t="str">
        <f t="shared" si="332"/>
        <v>Dog_Small</v>
      </c>
      <c r="L7089">
        <f>VLOOKUP(K7089,size_costs!$D$1:$E$10,2,FALSE)</f>
        <v>125</v>
      </c>
      <c r="M7089">
        <f>VLOOKUP(C7089,age_costs!$A$1:$B$52,2,FALSE)</f>
        <v>0</v>
      </c>
    </row>
    <row r="7090" spans="1:13" x14ac:dyDescent="0.25">
      <c r="A7090" t="s">
        <v>9327</v>
      </c>
      <c r="B7090" t="s">
        <v>13721</v>
      </c>
      <c r="C7090" s="2">
        <f t="shared" si="330"/>
        <v>4</v>
      </c>
      <c r="D7090" t="s">
        <v>19</v>
      </c>
      <c r="E7090" t="s">
        <v>2182</v>
      </c>
      <c r="F7090">
        <v>6.5</v>
      </c>
      <c r="G7090" t="str">
        <f t="shared" si="331"/>
        <v>Medium</v>
      </c>
      <c r="H7090" t="s">
        <v>3</v>
      </c>
      <c r="I7090" t="str">
        <f>IFERROR(VLOOKUP(A7090,sponsored_animals!$A$1:$C$2143,1,TRUE),0)</f>
        <v>178f1189a06b68</v>
      </c>
      <c r="J7090">
        <f>VLOOKUP(H7090,location_costs!$A$1:$B$6,2,FALSE)</f>
        <v>120</v>
      </c>
      <c r="K7090" t="str">
        <f t="shared" si="332"/>
        <v>Cat_Medium</v>
      </c>
      <c r="L7090">
        <f>VLOOKUP(K7090,size_costs!$D$1:$E$10,2,FALSE)</f>
        <v>120</v>
      </c>
      <c r="M7090">
        <f>VLOOKUP(C7090,age_costs!$A$1:$B$52,2,FALSE)</f>
        <v>0</v>
      </c>
    </row>
    <row r="7091" spans="1:13" x14ac:dyDescent="0.25">
      <c r="A7091" t="s">
        <v>9328</v>
      </c>
      <c r="B7091" t="s">
        <v>15874</v>
      </c>
      <c r="C7091" s="2">
        <f t="shared" si="330"/>
        <v>14</v>
      </c>
      <c r="D7091" t="s">
        <v>19</v>
      </c>
      <c r="E7091" t="s">
        <v>2177</v>
      </c>
      <c r="F7091">
        <v>2</v>
      </c>
      <c r="G7091" t="str">
        <f t="shared" si="331"/>
        <v>Small</v>
      </c>
      <c r="H7091" t="s">
        <v>5</v>
      </c>
      <c r="I7091" t="str">
        <f>IFERROR(VLOOKUP(A7091,sponsored_animals!$A$1:$C$2143,1,TRUE),0)</f>
        <v>36806649e5722d</v>
      </c>
      <c r="J7091">
        <f>VLOOKUP(H7091,location_costs!$A$1:$B$6,2,FALSE)</f>
        <v>140</v>
      </c>
      <c r="K7091" t="str">
        <f t="shared" si="332"/>
        <v>Cat_Small</v>
      </c>
      <c r="L7091">
        <f>VLOOKUP(K7091,size_costs!$D$1:$E$10,2,FALSE)</f>
        <v>100</v>
      </c>
      <c r="M7091">
        <f>VLOOKUP(C7091,age_costs!$A$1:$B$52,2,FALSE)</f>
        <v>200</v>
      </c>
    </row>
    <row r="7092" spans="1:13" x14ac:dyDescent="0.25">
      <c r="A7092" t="s">
        <v>1238</v>
      </c>
      <c r="B7092" t="s">
        <v>13667</v>
      </c>
      <c r="C7092" s="2">
        <f t="shared" si="330"/>
        <v>8</v>
      </c>
      <c r="D7092" t="s">
        <v>19</v>
      </c>
      <c r="E7092" t="s">
        <v>2207</v>
      </c>
      <c r="F7092">
        <v>8</v>
      </c>
      <c r="G7092" t="str">
        <f t="shared" si="331"/>
        <v>Large</v>
      </c>
      <c r="H7092" t="s">
        <v>7</v>
      </c>
      <c r="I7092" t="str">
        <f>IFERROR(VLOOKUP(A7092,sponsored_animals!$A$1:$C$2143,1,TRUE),0)</f>
        <v>b14069999a0ee6</v>
      </c>
      <c r="J7092">
        <f>VLOOKUP(H7092,location_costs!$A$1:$B$6,2,FALSE)</f>
        <v>100</v>
      </c>
      <c r="K7092" t="str">
        <f t="shared" si="332"/>
        <v>Cat_Large</v>
      </c>
      <c r="L7092">
        <f>VLOOKUP(K7092,size_costs!$D$1:$E$10,2,FALSE)</f>
        <v>140</v>
      </c>
      <c r="M7092">
        <f>VLOOKUP(C7092,age_costs!$A$1:$B$52,2,FALSE)</f>
        <v>150</v>
      </c>
    </row>
    <row r="7093" spans="1:13" x14ac:dyDescent="0.25">
      <c r="A7093" t="s">
        <v>65</v>
      </c>
      <c r="B7093" t="s">
        <v>14720</v>
      </c>
      <c r="C7093" s="2">
        <f t="shared" si="330"/>
        <v>9</v>
      </c>
      <c r="D7093" t="s">
        <v>12</v>
      </c>
      <c r="E7093" t="s">
        <v>2674</v>
      </c>
      <c r="F7093">
        <v>3</v>
      </c>
      <c r="G7093" t="str">
        <f t="shared" si="331"/>
        <v>Small</v>
      </c>
      <c r="H7093" t="s">
        <v>3</v>
      </c>
      <c r="I7093" t="str">
        <f>IFERROR(VLOOKUP(A7093,sponsored_animals!$A$1:$C$2143,1,TRUE),0)</f>
        <v>178f1189a06b68</v>
      </c>
      <c r="J7093">
        <f>VLOOKUP(H7093,location_costs!$A$1:$B$6,2,FALSE)</f>
        <v>120</v>
      </c>
      <c r="K7093" t="str">
        <f t="shared" si="332"/>
        <v>Dog_Small</v>
      </c>
      <c r="L7093">
        <f>VLOOKUP(K7093,size_costs!$D$1:$E$10,2,FALSE)</f>
        <v>125</v>
      </c>
      <c r="M7093">
        <f>VLOOKUP(C7093,age_costs!$A$1:$B$52,2,FALSE)</f>
        <v>150</v>
      </c>
    </row>
    <row r="7094" spans="1:13" x14ac:dyDescent="0.25">
      <c r="A7094" t="s">
        <v>2077</v>
      </c>
      <c r="B7094" t="s">
        <v>3306</v>
      </c>
      <c r="C7094" s="2">
        <f t="shared" si="330"/>
        <v>1</v>
      </c>
      <c r="D7094" t="s">
        <v>19</v>
      </c>
      <c r="E7094" t="s">
        <v>2198</v>
      </c>
      <c r="F7094">
        <v>6.5</v>
      </c>
      <c r="G7094" t="str">
        <f t="shared" si="331"/>
        <v>Medium</v>
      </c>
      <c r="H7094" t="s">
        <v>6</v>
      </c>
      <c r="I7094" t="str">
        <f>IFERROR(VLOOKUP(A7094,sponsored_animals!$A$1:$C$2143,1,TRUE),0)</f>
        <v>870a9302845fa5</v>
      </c>
      <c r="J7094">
        <f>VLOOKUP(H7094,location_costs!$A$1:$B$6,2,FALSE)</f>
        <v>135</v>
      </c>
      <c r="K7094" t="str">
        <f t="shared" si="332"/>
        <v>Cat_Medium</v>
      </c>
      <c r="L7094">
        <f>VLOOKUP(K7094,size_costs!$D$1:$E$10,2,FALSE)</f>
        <v>120</v>
      </c>
      <c r="M7094">
        <f>VLOOKUP(C7094,age_costs!$A$1:$B$52,2,FALSE)</f>
        <v>0</v>
      </c>
    </row>
    <row r="7095" spans="1:13" x14ac:dyDescent="0.25">
      <c r="A7095" t="s">
        <v>9329</v>
      </c>
      <c r="B7095" t="s">
        <v>15875</v>
      </c>
      <c r="C7095" s="2">
        <f t="shared" si="330"/>
        <v>10</v>
      </c>
      <c r="D7095" t="s">
        <v>12</v>
      </c>
      <c r="E7095" t="s">
        <v>2182</v>
      </c>
      <c r="F7095">
        <v>46</v>
      </c>
      <c r="G7095" t="str">
        <f t="shared" si="331"/>
        <v>Large</v>
      </c>
      <c r="H7095" t="s">
        <v>5</v>
      </c>
      <c r="I7095" t="str">
        <f>IFERROR(VLOOKUP(A7095,sponsored_animals!$A$1:$C$2143,1,TRUE),0)</f>
        <v>214f8f6b359a1e</v>
      </c>
      <c r="J7095">
        <f>VLOOKUP(H7095,location_costs!$A$1:$B$6,2,FALSE)</f>
        <v>140</v>
      </c>
      <c r="K7095" t="str">
        <f t="shared" si="332"/>
        <v>Dog_Large</v>
      </c>
      <c r="L7095">
        <f>VLOOKUP(K7095,size_costs!$D$1:$E$10,2,FALSE)</f>
        <v>175</v>
      </c>
      <c r="M7095">
        <f>VLOOKUP(C7095,age_costs!$A$1:$B$52,2,FALSE)</f>
        <v>150</v>
      </c>
    </row>
    <row r="7096" spans="1:13" x14ac:dyDescent="0.25">
      <c r="A7096" t="s">
        <v>9330</v>
      </c>
      <c r="B7096" t="s">
        <v>4239</v>
      </c>
      <c r="C7096" s="2">
        <f t="shared" si="330"/>
        <v>3</v>
      </c>
      <c r="D7096" t="s">
        <v>12</v>
      </c>
      <c r="E7096" t="s">
        <v>2190</v>
      </c>
      <c r="F7096">
        <v>18</v>
      </c>
      <c r="G7096" t="str">
        <f t="shared" si="331"/>
        <v>Medium</v>
      </c>
      <c r="H7096" t="s">
        <v>5</v>
      </c>
      <c r="I7096" t="str">
        <f>IFERROR(VLOOKUP(A7096,sponsored_animals!$A$1:$C$2143,1,TRUE),0)</f>
        <v>36806649e5722d</v>
      </c>
      <c r="J7096">
        <f>VLOOKUP(H7096,location_costs!$A$1:$B$6,2,FALSE)</f>
        <v>140</v>
      </c>
      <c r="K7096" t="str">
        <f t="shared" si="332"/>
        <v>Dog_Medium</v>
      </c>
      <c r="L7096">
        <f>VLOOKUP(K7096,size_costs!$D$1:$E$10,2,FALSE)</f>
        <v>150</v>
      </c>
      <c r="M7096">
        <f>VLOOKUP(C7096,age_costs!$A$1:$B$52,2,FALSE)</f>
        <v>0</v>
      </c>
    </row>
    <row r="7097" spans="1:13" x14ac:dyDescent="0.25">
      <c r="A7097" t="s">
        <v>45</v>
      </c>
      <c r="B7097" t="s">
        <v>15876</v>
      </c>
      <c r="C7097" s="2">
        <f t="shared" si="330"/>
        <v>1</v>
      </c>
      <c r="D7097" t="s">
        <v>19</v>
      </c>
      <c r="E7097" t="s">
        <v>2182</v>
      </c>
      <c r="F7097">
        <v>9</v>
      </c>
      <c r="G7097" t="str">
        <f t="shared" si="331"/>
        <v>Large</v>
      </c>
      <c r="H7097" t="s">
        <v>6</v>
      </c>
      <c r="I7097" t="str">
        <f>IFERROR(VLOOKUP(A7097,sponsored_animals!$A$1:$C$2143,1,TRUE),0)</f>
        <v>214f8f6b359a1e</v>
      </c>
      <c r="J7097">
        <f>VLOOKUP(H7097,location_costs!$A$1:$B$6,2,FALSE)</f>
        <v>135</v>
      </c>
      <c r="K7097" t="str">
        <f t="shared" si="332"/>
        <v>Cat_Large</v>
      </c>
      <c r="L7097">
        <f>VLOOKUP(K7097,size_costs!$D$1:$E$10,2,FALSE)</f>
        <v>140</v>
      </c>
      <c r="M7097">
        <f>VLOOKUP(C7097,age_costs!$A$1:$B$52,2,FALSE)</f>
        <v>0</v>
      </c>
    </row>
    <row r="7098" spans="1:13" x14ac:dyDescent="0.25">
      <c r="A7098" t="s">
        <v>9331</v>
      </c>
      <c r="B7098" t="s">
        <v>15877</v>
      </c>
      <c r="C7098" s="2">
        <f t="shared" si="330"/>
        <v>2</v>
      </c>
      <c r="D7098" t="s">
        <v>12</v>
      </c>
      <c r="E7098" t="s">
        <v>2247</v>
      </c>
      <c r="F7098">
        <v>45</v>
      </c>
      <c r="G7098" t="str">
        <f t="shared" si="331"/>
        <v>Large</v>
      </c>
      <c r="H7098" t="s">
        <v>5</v>
      </c>
      <c r="I7098" t="str">
        <f>IFERROR(VLOOKUP(A7098,sponsored_animals!$A$1:$C$2143,1,TRUE),0)</f>
        <v>4fca6ef6dbda96</v>
      </c>
      <c r="J7098">
        <f>VLOOKUP(H7098,location_costs!$A$1:$B$6,2,FALSE)</f>
        <v>140</v>
      </c>
      <c r="K7098" t="str">
        <f t="shared" si="332"/>
        <v>Dog_Large</v>
      </c>
      <c r="L7098">
        <f>VLOOKUP(K7098,size_costs!$D$1:$E$10,2,FALSE)</f>
        <v>175</v>
      </c>
      <c r="M7098">
        <f>VLOOKUP(C7098,age_costs!$A$1:$B$52,2,FALSE)</f>
        <v>0</v>
      </c>
    </row>
    <row r="7099" spans="1:13" x14ac:dyDescent="0.25">
      <c r="A7099" t="s">
        <v>9332</v>
      </c>
      <c r="B7099" t="s">
        <v>8220</v>
      </c>
      <c r="C7099" s="2">
        <f t="shared" si="330"/>
        <v>4</v>
      </c>
      <c r="D7099" t="s">
        <v>19</v>
      </c>
      <c r="E7099" t="s">
        <v>2182</v>
      </c>
      <c r="F7099">
        <v>2</v>
      </c>
      <c r="G7099" t="str">
        <f t="shared" si="331"/>
        <v>Small</v>
      </c>
      <c r="H7099" t="s">
        <v>6</v>
      </c>
      <c r="I7099" t="str">
        <f>IFERROR(VLOOKUP(A7099,sponsored_animals!$A$1:$C$2143,1,TRUE),0)</f>
        <v>178f1189a06b68</v>
      </c>
      <c r="J7099">
        <f>VLOOKUP(H7099,location_costs!$A$1:$B$6,2,FALSE)</f>
        <v>135</v>
      </c>
      <c r="K7099" t="str">
        <f t="shared" si="332"/>
        <v>Cat_Small</v>
      </c>
      <c r="L7099">
        <f>VLOOKUP(K7099,size_costs!$D$1:$E$10,2,FALSE)</f>
        <v>100</v>
      </c>
      <c r="M7099">
        <f>VLOOKUP(C7099,age_costs!$A$1:$B$52,2,FALSE)</f>
        <v>0</v>
      </c>
    </row>
    <row r="7100" spans="1:13" x14ac:dyDescent="0.25">
      <c r="A7100" t="s">
        <v>9333</v>
      </c>
      <c r="B7100" t="s">
        <v>8071</v>
      </c>
      <c r="C7100" s="2">
        <f t="shared" si="330"/>
        <v>8</v>
      </c>
      <c r="D7100" t="s">
        <v>12</v>
      </c>
      <c r="E7100" t="s">
        <v>2294</v>
      </c>
      <c r="F7100">
        <v>15</v>
      </c>
      <c r="G7100" t="str">
        <f t="shared" si="331"/>
        <v>Medium</v>
      </c>
      <c r="H7100" t="s">
        <v>4</v>
      </c>
      <c r="I7100">
        <f>IFERROR(VLOOKUP(A7100,sponsored_animals!$A$1:$C$2143,1,TRUE),0)</f>
        <v>0</v>
      </c>
      <c r="J7100">
        <f>VLOOKUP(H7100,location_costs!$A$1:$B$6,2,FALSE)</f>
        <v>110</v>
      </c>
      <c r="K7100" t="str">
        <f t="shared" si="332"/>
        <v>Dog_Medium</v>
      </c>
      <c r="L7100">
        <f>VLOOKUP(K7100,size_costs!$D$1:$E$10,2,FALSE)</f>
        <v>150</v>
      </c>
      <c r="M7100">
        <f>VLOOKUP(C7100,age_costs!$A$1:$B$52,2,FALSE)</f>
        <v>150</v>
      </c>
    </row>
    <row r="7101" spans="1:13" x14ac:dyDescent="0.25">
      <c r="A7101" t="s">
        <v>9334</v>
      </c>
      <c r="B7101" t="s">
        <v>15878</v>
      </c>
      <c r="C7101" s="2">
        <f t="shared" si="330"/>
        <v>12</v>
      </c>
      <c r="D7101" t="s">
        <v>12</v>
      </c>
      <c r="E7101" t="s">
        <v>2233</v>
      </c>
      <c r="F7101">
        <v>23</v>
      </c>
      <c r="G7101" t="str">
        <f t="shared" si="331"/>
        <v>Medium</v>
      </c>
      <c r="H7101" t="s">
        <v>3</v>
      </c>
      <c r="I7101">
        <f>IFERROR(VLOOKUP(A7101,sponsored_animals!$A$1:$C$2143,1,TRUE),0)</f>
        <v>0</v>
      </c>
      <c r="J7101">
        <f>VLOOKUP(H7101,location_costs!$A$1:$B$6,2,FALSE)</f>
        <v>120</v>
      </c>
      <c r="K7101" t="str">
        <f t="shared" si="332"/>
        <v>Dog_Medium</v>
      </c>
      <c r="L7101">
        <f>VLOOKUP(K7101,size_costs!$D$1:$E$10,2,FALSE)</f>
        <v>150</v>
      </c>
      <c r="M7101">
        <f>VLOOKUP(C7101,age_costs!$A$1:$B$52,2,FALSE)</f>
        <v>150</v>
      </c>
    </row>
    <row r="7102" spans="1:13" x14ac:dyDescent="0.25">
      <c r="A7102" t="s">
        <v>9335</v>
      </c>
      <c r="B7102" t="s">
        <v>14995</v>
      </c>
      <c r="C7102" s="2">
        <f t="shared" si="330"/>
        <v>7</v>
      </c>
      <c r="D7102" t="s">
        <v>12</v>
      </c>
      <c r="E7102" t="s">
        <v>2332</v>
      </c>
      <c r="F7102">
        <v>35</v>
      </c>
      <c r="G7102" t="str">
        <f t="shared" si="331"/>
        <v>Large</v>
      </c>
      <c r="H7102" t="s">
        <v>5</v>
      </c>
      <c r="I7102" t="str">
        <f>IFERROR(VLOOKUP(A7102,sponsored_animals!$A$1:$C$2143,1,TRUE),0)</f>
        <v>214f8f6b359a1e</v>
      </c>
      <c r="J7102">
        <f>VLOOKUP(H7102,location_costs!$A$1:$B$6,2,FALSE)</f>
        <v>140</v>
      </c>
      <c r="K7102" t="str">
        <f t="shared" si="332"/>
        <v>Dog_Large</v>
      </c>
      <c r="L7102">
        <f>VLOOKUP(K7102,size_costs!$D$1:$E$10,2,FALSE)</f>
        <v>175</v>
      </c>
      <c r="M7102">
        <f>VLOOKUP(C7102,age_costs!$A$1:$B$52,2,FALSE)</f>
        <v>100</v>
      </c>
    </row>
    <row r="7103" spans="1:13" x14ac:dyDescent="0.25">
      <c r="A7103" t="s">
        <v>9336</v>
      </c>
      <c r="B7103" t="s">
        <v>15154</v>
      </c>
      <c r="C7103" s="2">
        <f t="shared" si="330"/>
        <v>6</v>
      </c>
      <c r="D7103" t="s">
        <v>12</v>
      </c>
      <c r="E7103" t="s">
        <v>2190</v>
      </c>
      <c r="F7103">
        <v>21</v>
      </c>
      <c r="G7103" t="str">
        <f t="shared" si="331"/>
        <v>Medium</v>
      </c>
      <c r="H7103" t="s">
        <v>5</v>
      </c>
      <c r="I7103" t="str">
        <f>IFERROR(VLOOKUP(A7103,sponsored_animals!$A$1:$C$2143,1,TRUE),0)</f>
        <v>214f8f6b359a1e</v>
      </c>
      <c r="J7103">
        <f>VLOOKUP(H7103,location_costs!$A$1:$B$6,2,FALSE)</f>
        <v>140</v>
      </c>
      <c r="K7103" t="str">
        <f t="shared" si="332"/>
        <v>Dog_Medium</v>
      </c>
      <c r="L7103">
        <f>VLOOKUP(K7103,size_costs!$D$1:$E$10,2,FALSE)</f>
        <v>150</v>
      </c>
      <c r="M7103">
        <f>VLOOKUP(C7103,age_costs!$A$1:$B$52,2,FALSE)</f>
        <v>100</v>
      </c>
    </row>
    <row r="7104" spans="1:13" x14ac:dyDescent="0.25">
      <c r="A7104" t="s">
        <v>9337</v>
      </c>
      <c r="B7104" t="s">
        <v>13943</v>
      </c>
      <c r="C7104" s="2">
        <f t="shared" si="330"/>
        <v>4</v>
      </c>
      <c r="D7104" t="s">
        <v>12</v>
      </c>
      <c r="E7104" t="s">
        <v>2263</v>
      </c>
      <c r="F7104">
        <v>3</v>
      </c>
      <c r="G7104" t="str">
        <f t="shared" si="331"/>
        <v>Small</v>
      </c>
      <c r="H7104" t="s">
        <v>5</v>
      </c>
      <c r="I7104" t="str">
        <f>IFERROR(VLOOKUP(A7104,sponsored_animals!$A$1:$C$2143,1,TRUE),0)</f>
        <v>36806649e5722d</v>
      </c>
      <c r="J7104">
        <f>VLOOKUP(H7104,location_costs!$A$1:$B$6,2,FALSE)</f>
        <v>140</v>
      </c>
      <c r="K7104" t="str">
        <f t="shared" si="332"/>
        <v>Dog_Small</v>
      </c>
      <c r="L7104">
        <f>VLOOKUP(K7104,size_costs!$D$1:$E$10,2,FALSE)</f>
        <v>125</v>
      </c>
      <c r="M7104">
        <f>VLOOKUP(C7104,age_costs!$A$1:$B$52,2,FALSE)</f>
        <v>0</v>
      </c>
    </row>
    <row r="7105" spans="1:13" x14ac:dyDescent="0.25">
      <c r="A7105" t="s">
        <v>9338</v>
      </c>
      <c r="B7105" t="s">
        <v>8016</v>
      </c>
      <c r="C7105" s="2">
        <f t="shared" si="330"/>
        <v>9</v>
      </c>
      <c r="D7105" t="s">
        <v>12</v>
      </c>
      <c r="E7105" t="s">
        <v>2533</v>
      </c>
      <c r="F7105">
        <v>11</v>
      </c>
      <c r="G7105" t="str">
        <f t="shared" si="331"/>
        <v>Medium</v>
      </c>
      <c r="H7105" t="s">
        <v>6</v>
      </c>
      <c r="I7105" t="str">
        <f>IFERROR(VLOOKUP(A7105,sponsored_animals!$A$1:$C$2143,1,TRUE),0)</f>
        <v>178f1189a06b68</v>
      </c>
      <c r="J7105">
        <f>VLOOKUP(H7105,location_costs!$A$1:$B$6,2,FALSE)</f>
        <v>135</v>
      </c>
      <c r="K7105" t="str">
        <f t="shared" si="332"/>
        <v>Dog_Medium</v>
      </c>
      <c r="L7105">
        <f>VLOOKUP(K7105,size_costs!$D$1:$E$10,2,FALSE)</f>
        <v>150</v>
      </c>
      <c r="M7105">
        <f>VLOOKUP(C7105,age_costs!$A$1:$B$52,2,FALSE)</f>
        <v>150</v>
      </c>
    </row>
    <row r="7106" spans="1:13" x14ac:dyDescent="0.25">
      <c r="A7106" t="s">
        <v>9340</v>
      </c>
      <c r="B7106" t="s">
        <v>3518</v>
      </c>
      <c r="C7106" s="2">
        <f t="shared" si="330"/>
        <v>4</v>
      </c>
      <c r="D7106" t="s">
        <v>12</v>
      </c>
      <c r="E7106" t="s">
        <v>2223</v>
      </c>
      <c r="F7106">
        <v>35</v>
      </c>
      <c r="G7106" t="str">
        <f t="shared" si="331"/>
        <v>Large</v>
      </c>
      <c r="H7106" t="s">
        <v>3</v>
      </c>
      <c r="I7106" t="str">
        <f>IFERROR(VLOOKUP(A7106,sponsored_animals!$A$1:$C$2143,1,TRUE),0)</f>
        <v>d40d0d9a6a4451</v>
      </c>
      <c r="J7106">
        <f>VLOOKUP(H7106,location_costs!$A$1:$B$6,2,FALSE)</f>
        <v>120</v>
      </c>
      <c r="K7106" t="str">
        <f t="shared" si="332"/>
        <v>Dog_Large</v>
      </c>
      <c r="L7106">
        <f>VLOOKUP(K7106,size_costs!$D$1:$E$10,2,FALSE)</f>
        <v>175</v>
      </c>
      <c r="M7106">
        <f>VLOOKUP(C7106,age_costs!$A$1:$B$52,2,FALSE)</f>
        <v>0</v>
      </c>
    </row>
    <row r="7107" spans="1:13" x14ac:dyDescent="0.25">
      <c r="A7107" t="s">
        <v>9341</v>
      </c>
      <c r="B7107" t="s">
        <v>2591</v>
      </c>
      <c r="C7107" s="2">
        <f t="shared" ref="C7107:C7170" si="333">ROUND(YEARFRAC(B7107,"31/12/2021"),0)</f>
        <v>8</v>
      </c>
      <c r="D7107" t="s">
        <v>12</v>
      </c>
      <c r="E7107" t="s">
        <v>2182</v>
      </c>
      <c r="F7107">
        <v>12</v>
      </c>
      <c r="G7107" t="str">
        <f t="shared" ref="G7107:G7170" si="334">IF(AND(D7107="Dog",F7107&lt;=10),"Small",IF(AND(D7107="Dog",F7107&gt;10,F7107&lt;=30),"Medium",IF(AND(D7107="Dog",F7107&gt;30),"Large",IF(AND(D7107="Cat",F7107&lt;=5),"Small",IF(AND(D7107="Cat",F7107&gt;5,F7107&lt;=7),"Medium",IF(AND(D7107="Cat",F7107&gt;=7),"Large",IF(AND(D7107="Bird",F7107&lt;=0.7),"Small",IF(AND(D7107="Bird",F7107&gt;0.7,F7107&lt;=1.1),"Medium",IF(AND(D7107="Bird",F7107&gt;1.1),"Large","Erro")))))))))</f>
        <v>Medium</v>
      </c>
      <c r="H7107" t="s">
        <v>4</v>
      </c>
      <c r="I7107" t="str">
        <f>IFERROR(VLOOKUP(A7107,sponsored_animals!$A$1:$C$2143,1,TRUE),0)</f>
        <v>36806649e5722d</v>
      </c>
      <c r="J7107">
        <f>VLOOKUP(H7107,location_costs!$A$1:$B$6,2,FALSE)</f>
        <v>110</v>
      </c>
      <c r="K7107" t="str">
        <f t="shared" ref="K7107:K7170" si="335">D7107&amp;"_"&amp;G7107</f>
        <v>Dog_Medium</v>
      </c>
      <c r="L7107">
        <f>VLOOKUP(K7107,size_costs!$D$1:$E$10,2,FALSE)</f>
        <v>150</v>
      </c>
      <c r="M7107">
        <f>VLOOKUP(C7107,age_costs!$A$1:$B$52,2,FALSE)</f>
        <v>150</v>
      </c>
    </row>
    <row r="7108" spans="1:13" x14ac:dyDescent="0.25">
      <c r="A7108" t="s">
        <v>9343</v>
      </c>
      <c r="B7108" t="s">
        <v>14185</v>
      </c>
      <c r="C7108" s="2">
        <f t="shared" si="333"/>
        <v>6</v>
      </c>
      <c r="D7108" t="s">
        <v>19</v>
      </c>
      <c r="E7108" t="s">
        <v>2182</v>
      </c>
      <c r="F7108">
        <v>6.5</v>
      </c>
      <c r="G7108" t="str">
        <f t="shared" si="334"/>
        <v>Medium</v>
      </c>
      <c r="H7108" t="s">
        <v>6</v>
      </c>
      <c r="I7108" t="str">
        <f>IFERROR(VLOOKUP(A7108,sponsored_animals!$A$1:$C$2143,1,TRUE),0)</f>
        <v>178f1189a06b68</v>
      </c>
      <c r="J7108">
        <f>VLOOKUP(H7108,location_costs!$A$1:$B$6,2,FALSE)</f>
        <v>135</v>
      </c>
      <c r="K7108" t="str">
        <f t="shared" si="335"/>
        <v>Cat_Medium</v>
      </c>
      <c r="L7108">
        <f>VLOOKUP(K7108,size_costs!$D$1:$E$10,2,FALSE)</f>
        <v>120</v>
      </c>
      <c r="M7108">
        <f>VLOOKUP(C7108,age_costs!$A$1:$B$52,2,FALSE)</f>
        <v>100</v>
      </c>
    </row>
    <row r="7109" spans="1:13" x14ac:dyDescent="0.25">
      <c r="A7109" t="s">
        <v>9344</v>
      </c>
      <c r="B7109" t="s">
        <v>13719</v>
      </c>
      <c r="C7109" s="2">
        <f t="shared" si="333"/>
        <v>9</v>
      </c>
      <c r="D7109" t="s">
        <v>12</v>
      </c>
      <c r="E7109" t="s">
        <v>2332</v>
      </c>
      <c r="F7109">
        <v>12</v>
      </c>
      <c r="G7109" t="str">
        <f t="shared" si="334"/>
        <v>Medium</v>
      </c>
      <c r="H7109" t="s">
        <v>3</v>
      </c>
      <c r="I7109" t="str">
        <f>IFERROR(VLOOKUP(A7109,sponsored_animals!$A$1:$C$2143,1,TRUE),0)</f>
        <v>b14069999a0ee6</v>
      </c>
      <c r="J7109">
        <f>VLOOKUP(H7109,location_costs!$A$1:$B$6,2,FALSE)</f>
        <v>120</v>
      </c>
      <c r="K7109" t="str">
        <f t="shared" si="335"/>
        <v>Dog_Medium</v>
      </c>
      <c r="L7109">
        <f>VLOOKUP(K7109,size_costs!$D$1:$E$10,2,FALSE)</f>
        <v>150</v>
      </c>
      <c r="M7109">
        <f>VLOOKUP(C7109,age_costs!$A$1:$B$52,2,FALSE)</f>
        <v>150</v>
      </c>
    </row>
    <row r="7110" spans="1:13" x14ac:dyDescent="0.25">
      <c r="A7110" t="s">
        <v>1951</v>
      </c>
      <c r="B7110" t="s">
        <v>5219</v>
      </c>
      <c r="C7110" s="2">
        <f t="shared" si="333"/>
        <v>5</v>
      </c>
      <c r="D7110" t="s">
        <v>19</v>
      </c>
      <c r="E7110" t="s">
        <v>2210</v>
      </c>
      <c r="F7110">
        <v>10</v>
      </c>
      <c r="G7110" t="str">
        <f t="shared" si="334"/>
        <v>Large</v>
      </c>
      <c r="H7110" t="s">
        <v>7</v>
      </c>
      <c r="I7110" t="str">
        <f>IFERROR(VLOOKUP(A7110,sponsored_animals!$A$1:$C$2143,1,TRUE),0)</f>
        <v>0ea863dbf1123f</v>
      </c>
      <c r="J7110">
        <f>VLOOKUP(H7110,location_costs!$A$1:$B$6,2,FALSE)</f>
        <v>100</v>
      </c>
      <c r="K7110" t="str">
        <f t="shared" si="335"/>
        <v>Cat_Large</v>
      </c>
      <c r="L7110">
        <f>VLOOKUP(K7110,size_costs!$D$1:$E$10,2,FALSE)</f>
        <v>140</v>
      </c>
      <c r="M7110">
        <f>VLOOKUP(C7110,age_costs!$A$1:$B$52,2,FALSE)</f>
        <v>100</v>
      </c>
    </row>
    <row r="7111" spans="1:13" x14ac:dyDescent="0.25">
      <c r="A7111" t="s">
        <v>9345</v>
      </c>
      <c r="B7111" t="s">
        <v>14076</v>
      </c>
      <c r="C7111" s="2">
        <f t="shared" si="333"/>
        <v>8</v>
      </c>
      <c r="D7111" t="s">
        <v>12</v>
      </c>
      <c r="E7111" t="s">
        <v>2223</v>
      </c>
      <c r="F7111">
        <v>37</v>
      </c>
      <c r="G7111" t="str">
        <f t="shared" si="334"/>
        <v>Large</v>
      </c>
      <c r="H7111" t="s">
        <v>4</v>
      </c>
      <c r="I7111" t="str">
        <f>IFERROR(VLOOKUP(A7111,sponsored_animals!$A$1:$C$2143,1,TRUE),0)</f>
        <v>b14069999a0ee6</v>
      </c>
      <c r="J7111">
        <f>VLOOKUP(H7111,location_costs!$A$1:$B$6,2,FALSE)</f>
        <v>110</v>
      </c>
      <c r="K7111" t="str">
        <f t="shared" si="335"/>
        <v>Dog_Large</v>
      </c>
      <c r="L7111">
        <f>VLOOKUP(K7111,size_costs!$D$1:$E$10,2,FALSE)</f>
        <v>175</v>
      </c>
      <c r="M7111">
        <f>VLOOKUP(C7111,age_costs!$A$1:$B$52,2,FALSE)</f>
        <v>150</v>
      </c>
    </row>
    <row r="7112" spans="1:13" x14ac:dyDescent="0.25">
      <c r="A7112" t="s">
        <v>9346</v>
      </c>
      <c r="B7112" t="s">
        <v>14827</v>
      </c>
      <c r="C7112" s="2">
        <f t="shared" si="333"/>
        <v>3</v>
      </c>
      <c r="D7112" t="s">
        <v>12</v>
      </c>
      <c r="E7112" t="s">
        <v>2190</v>
      </c>
      <c r="F7112">
        <v>25</v>
      </c>
      <c r="G7112" t="str">
        <f t="shared" si="334"/>
        <v>Medium</v>
      </c>
      <c r="H7112" t="s">
        <v>6</v>
      </c>
      <c r="I7112" t="str">
        <f>IFERROR(VLOOKUP(A7112,sponsored_animals!$A$1:$C$2143,1,TRUE),0)</f>
        <v>36806649e5722d</v>
      </c>
      <c r="J7112">
        <f>VLOOKUP(H7112,location_costs!$A$1:$B$6,2,FALSE)</f>
        <v>135</v>
      </c>
      <c r="K7112" t="str">
        <f t="shared" si="335"/>
        <v>Dog_Medium</v>
      </c>
      <c r="L7112">
        <f>VLOOKUP(K7112,size_costs!$D$1:$E$10,2,FALSE)</f>
        <v>150</v>
      </c>
      <c r="M7112">
        <f>VLOOKUP(C7112,age_costs!$A$1:$B$52,2,FALSE)</f>
        <v>0</v>
      </c>
    </row>
    <row r="7113" spans="1:13" x14ac:dyDescent="0.25">
      <c r="A7113" t="s">
        <v>1070</v>
      </c>
      <c r="B7113" t="s">
        <v>5725</v>
      </c>
      <c r="C7113" s="2">
        <f t="shared" si="333"/>
        <v>8</v>
      </c>
      <c r="D7113" t="s">
        <v>19</v>
      </c>
      <c r="E7113" t="s">
        <v>2210</v>
      </c>
      <c r="F7113">
        <v>4</v>
      </c>
      <c r="G7113" t="str">
        <f t="shared" si="334"/>
        <v>Small</v>
      </c>
      <c r="H7113" t="s">
        <v>3</v>
      </c>
      <c r="I7113" t="str">
        <f>IFERROR(VLOOKUP(A7113,sponsored_animals!$A$1:$C$2143,1,TRUE),0)</f>
        <v>36806649e5722d</v>
      </c>
      <c r="J7113">
        <f>VLOOKUP(H7113,location_costs!$A$1:$B$6,2,FALSE)</f>
        <v>120</v>
      </c>
      <c r="K7113" t="str">
        <f t="shared" si="335"/>
        <v>Cat_Small</v>
      </c>
      <c r="L7113">
        <f>VLOOKUP(K7113,size_costs!$D$1:$E$10,2,FALSE)</f>
        <v>100</v>
      </c>
      <c r="M7113">
        <f>VLOOKUP(C7113,age_costs!$A$1:$B$52,2,FALSE)</f>
        <v>150</v>
      </c>
    </row>
    <row r="7114" spans="1:13" x14ac:dyDescent="0.25">
      <c r="A7114" t="s">
        <v>9347</v>
      </c>
      <c r="B7114" t="s">
        <v>14547</v>
      </c>
      <c r="C7114" s="2">
        <f t="shared" si="333"/>
        <v>5</v>
      </c>
      <c r="D7114" t="s">
        <v>19</v>
      </c>
      <c r="E7114" t="s">
        <v>2177</v>
      </c>
      <c r="F7114">
        <v>8.5</v>
      </c>
      <c r="G7114" t="str">
        <f t="shared" si="334"/>
        <v>Large</v>
      </c>
      <c r="H7114" t="s">
        <v>7</v>
      </c>
      <c r="I7114">
        <f>IFERROR(VLOOKUP(A7114,sponsored_animals!$A$1:$C$2143,1,TRUE),0)</f>
        <v>0</v>
      </c>
      <c r="J7114">
        <f>VLOOKUP(H7114,location_costs!$A$1:$B$6,2,FALSE)</f>
        <v>100</v>
      </c>
      <c r="K7114" t="str">
        <f t="shared" si="335"/>
        <v>Cat_Large</v>
      </c>
      <c r="L7114">
        <f>VLOOKUP(K7114,size_costs!$D$1:$E$10,2,FALSE)</f>
        <v>140</v>
      </c>
      <c r="M7114">
        <f>VLOOKUP(C7114,age_costs!$A$1:$B$52,2,FALSE)</f>
        <v>100</v>
      </c>
    </row>
    <row r="7115" spans="1:13" x14ac:dyDescent="0.25">
      <c r="A7115" t="s">
        <v>9348</v>
      </c>
      <c r="B7115" t="s">
        <v>13829</v>
      </c>
      <c r="C7115" s="2">
        <f t="shared" si="333"/>
        <v>5</v>
      </c>
      <c r="D7115" t="s">
        <v>12</v>
      </c>
      <c r="E7115" t="s">
        <v>2217</v>
      </c>
      <c r="F7115">
        <v>24</v>
      </c>
      <c r="G7115" t="str">
        <f t="shared" si="334"/>
        <v>Medium</v>
      </c>
      <c r="H7115" t="s">
        <v>7</v>
      </c>
      <c r="I7115" t="str">
        <f>IFERROR(VLOOKUP(A7115,sponsored_animals!$A$1:$C$2143,1,TRUE),0)</f>
        <v>36806649e5722d</v>
      </c>
      <c r="J7115">
        <f>VLOOKUP(H7115,location_costs!$A$1:$B$6,2,FALSE)</f>
        <v>100</v>
      </c>
      <c r="K7115" t="str">
        <f t="shared" si="335"/>
        <v>Dog_Medium</v>
      </c>
      <c r="L7115">
        <f>VLOOKUP(K7115,size_costs!$D$1:$E$10,2,FALSE)</f>
        <v>150</v>
      </c>
      <c r="M7115">
        <f>VLOOKUP(C7115,age_costs!$A$1:$B$52,2,FALSE)</f>
        <v>100</v>
      </c>
    </row>
    <row r="7116" spans="1:13" x14ac:dyDescent="0.25">
      <c r="A7116" t="s">
        <v>9349</v>
      </c>
      <c r="B7116" t="s">
        <v>15191</v>
      </c>
      <c r="C7116" s="2">
        <f t="shared" si="333"/>
        <v>3</v>
      </c>
      <c r="D7116" t="s">
        <v>12</v>
      </c>
      <c r="E7116" t="s">
        <v>2207</v>
      </c>
      <c r="F7116">
        <v>44</v>
      </c>
      <c r="G7116" t="str">
        <f t="shared" si="334"/>
        <v>Large</v>
      </c>
      <c r="H7116" t="s">
        <v>5</v>
      </c>
      <c r="I7116" t="str">
        <f>IFERROR(VLOOKUP(A7116,sponsored_animals!$A$1:$C$2143,1,TRUE),0)</f>
        <v>36806649e5722d</v>
      </c>
      <c r="J7116">
        <f>VLOOKUP(H7116,location_costs!$A$1:$B$6,2,FALSE)</f>
        <v>140</v>
      </c>
      <c r="K7116" t="str">
        <f t="shared" si="335"/>
        <v>Dog_Large</v>
      </c>
      <c r="L7116">
        <f>VLOOKUP(K7116,size_costs!$D$1:$E$10,2,FALSE)</f>
        <v>175</v>
      </c>
      <c r="M7116">
        <f>VLOOKUP(C7116,age_costs!$A$1:$B$52,2,FALSE)</f>
        <v>0</v>
      </c>
    </row>
    <row r="7117" spans="1:13" x14ac:dyDescent="0.25">
      <c r="A7117" t="s">
        <v>9350</v>
      </c>
      <c r="B7117" t="s">
        <v>15198</v>
      </c>
      <c r="C7117" s="2">
        <f t="shared" si="333"/>
        <v>4</v>
      </c>
      <c r="D7117" t="s">
        <v>12</v>
      </c>
      <c r="E7117" t="s">
        <v>2615</v>
      </c>
      <c r="F7117">
        <v>8</v>
      </c>
      <c r="G7117" t="str">
        <f t="shared" si="334"/>
        <v>Small</v>
      </c>
      <c r="H7117" t="s">
        <v>4</v>
      </c>
      <c r="I7117" t="str">
        <f>IFERROR(VLOOKUP(A7117,sponsored_animals!$A$1:$C$2143,1,TRUE),0)</f>
        <v>36806649e5722d</v>
      </c>
      <c r="J7117">
        <f>VLOOKUP(H7117,location_costs!$A$1:$B$6,2,FALSE)</f>
        <v>110</v>
      </c>
      <c r="K7117" t="str">
        <f t="shared" si="335"/>
        <v>Dog_Small</v>
      </c>
      <c r="L7117">
        <f>VLOOKUP(K7117,size_costs!$D$1:$E$10,2,FALSE)</f>
        <v>125</v>
      </c>
      <c r="M7117">
        <f>VLOOKUP(C7117,age_costs!$A$1:$B$52,2,FALSE)</f>
        <v>0</v>
      </c>
    </row>
    <row r="7118" spans="1:13" x14ac:dyDescent="0.25">
      <c r="A7118" t="s">
        <v>1929</v>
      </c>
      <c r="B7118" t="s">
        <v>14766</v>
      </c>
      <c r="C7118" s="2">
        <f t="shared" si="333"/>
        <v>7</v>
      </c>
      <c r="D7118" t="s">
        <v>12</v>
      </c>
      <c r="E7118" t="s">
        <v>2294</v>
      </c>
      <c r="F7118">
        <v>47</v>
      </c>
      <c r="G7118" t="str">
        <f t="shared" si="334"/>
        <v>Large</v>
      </c>
      <c r="H7118" t="s">
        <v>7</v>
      </c>
      <c r="I7118">
        <f>IFERROR(VLOOKUP(A7118,sponsored_animals!$A$1:$C$2143,1,TRUE),0)</f>
        <v>0</v>
      </c>
      <c r="J7118">
        <f>VLOOKUP(H7118,location_costs!$A$1:$B$6,2,FALSE)</f>
        <v>100</v>
      </c>
      <c r="K7118" t="str">
        <f t="shared" si="335"/>
        <v>Dog_Large</v>
      </c>
      <c r="L7118">
        <f>VLOOKUP(K7118,size_costs!$D$1:$E$10,2,FALSE)</f>
        <v>175</v>
      </c>
      <c r="M7118">
        <f>VLOOKUP(C7118,age_costs!$A$1:$B$52,2,FALSE)</f>
        <v>100</v>
      </c>
    </row>
    <row r="7119" spans="1:13" x14ac:dyDescent="0.25">
      <c r="A7119" t="s">
        <v>9351</v>
      </c>
      <c r="B7119" t="s">
        <v>4233</v>
      </c>
      <c r="C7119" s="2">
        <f t="shared" si="333"/>
        <v>5</v>
      </c>
      <c r="D7119" t="s">
        <v>19</v>
      </c>
      <c r="E7119" t="s">
        <v>2198</v>
      </c>
      <c r="F7119">
        <v>8</v>
      </c>
      <c r="G7119" t="str">
        <f t="shared" si="334"/>
        <v>Large</v>
      </c>
      <c r="H7119" t="s">
        <v>5</v>
      </c>
      <c r="I7119" t="str">
        <f>IFERROR(VLOOKUP(A7119,sponsored_animals!$A$1:$C$2143,1,TRUE),0)</f>
        <v>178f1189a06b68</v>
      </c>
      <c r="J7119">
        <f>VLOOKUP(H7119,location_costs!$A$1:$B$6,2,FALSE)</f>
        <v>140</v>
      </c>
      <c r="K7119" t="str">
        <f t="shared" si="335"/>
        <v>Cat_Large</v>
      </c>
      <c r="L7119">
        <f>VLOOKUP(K7119,size_costs!$D$1:$E$10,2,FALSE)</f>
        <v>140</v>
      </c>
      <c r="M7119">
        <f>VLOOKUP(C7119,age_costs!$A$1:$B$52,2,FALSE)</f>
        <v>100</v>
      </c>
    </row>
    <row r="7120" spans="1:13" x14ac:dyDescent="0.25">
      <c r="A7120" t="s">
        <v>9352</v>
      </c>
      <c r="B7120" t="s">
        <v>15306</v>
      </c>
      <c r="C7120" s="2">
        <f t="shared" si="333"/>
        <v>6</v>
      </c>
      <c r="D7120" t="s">
        <v>19</v>
      </c>
      <c r="E7120" t="s">
        <v>2198</v>
      </c>
      <c r="F7120">
        <v>8</v>
      </c>
      <c r="G7120" t="str">
        <f t="shared" si="334"/>
        <v>Large</v>
      </c>
      <c r="H7120" t="s">
        <v>7</v>
      </c>
      <c r="I7120" t="str">
        <f>IFERROR(VLOOKUP(A7120,sponsored_animals!$A$1:$C$2143,1,TRUE),0)</f>
        <v>b14069999a0ee6</v>
      </c>
      <c r="J7120">
        <f>VLOOKUP(H7120,location_costs!$A$1:$B$6,2,FALSE)</f>
        <v>100</v>
      </c>
      <c r="K7120" t="str">
        <f t="shared" si="335"/>
        <v>Cat_Large</v>
      </c>
      <c r="L7120">
        <f>VLOOKUP(K7120,size_costs!$D$1:$E$10,2,FALSE)</f>
        <v>140</v>
      </c>
      <c r="M7120">
        <f>VLOOKUP(C7120,age_costs!$A$1:$B$52,2,FALSE)</f>
        <v>100</v>
      </c>
    </row>
    <row r="7121" spans="1:13" x14ac:dyDescent="0.25">
      <c r="A7121" t="s">
        <v>9353</v>
      </c>
      <c r="B7121" t="s">
        <v>15367</v>
      </c>
      <c r="C7121" s="2">
        <f t="shared" si="333"/>
        <v>4</v>
      </c>
      <c r="D7121" t="s">
        <v>12</v>
      </c>
      <c r="E7121" t="s">
        <v>2207</v>
      </c>
      <c r="F7121">
        <v>24</v>
      </c>
      <c r="G7121" t="str">
        <f t="shared" si="334"/>
        <v>Medium</v>
      </c>
      <c r="H7121" t="s">
        <v>7</v>
      </c>
      <c r="I7121" t="str">
        <f>IFERROR(VLOOKUP(A7121,sponsored_animals!$A$1:$C$2143,1,TRUE),0)</f>
        <v>214f8f6b359a1e</v>
      </c>
      <c r="J7121">
        <f>VLOOKUP(H7121,location_costs!$A$1:$B$6,2,FALSE)</f>
        <v>100</v>
      </c>
      <c r="K7121" t="str">
        <f t="shared" si="335"/>
        <v>Dog_Medium</v>
      </c>
      <c r="L7121">
        <f>VLOOKUP(K7121,size_costs!$D$1:$E$10,2,FALSE)</f>
        <v>150</v>
      </c>
      <c r="M7121">
        <f>VLOOKUP(C7121,age_costs!$A$1:$B$52,2,FALSE)</f>
        <v>0</v>
      </c>
    </row>
    <row r="7122" spans="1:13" x14ac:dyDescent="0.25">
      <c r="A7122" t="s">
        <v>9354</v>
      </c>
      <c r="B7122" t="s">
        <v>9082</v>
      </c>
      <c r="C7122" s="2">
        <f t="shared" si="333"/>
        <v>6</v>
      </c>
      <c r="D7122" t="s">
        <v>12</v>
      </c>
      <c r="E7122" t="s">
        <v>2247</v>
      </c>
      <c r="F7122">
        <v>9</v>
      </c>
      <c r="G7122" t="str">
        <f t="shared" si="334"/>
        <v>Small</v>
      </c>
      <c r="H7122" t="s">
        <v>7</v>
      </c>
      <c r="I7122" t="str">
        <f>IFERROR(VLOOKUP(A7122,sponsored_animals!$A$1:$C$2143,1,TRUE),0)</f>
        <v>4fca6ef6dbda96</v>
      </c>
      <c r="J7122">
        <f>VLOOKUP(H7122,location_costs!$A$1:$B$6,2,FALSE)</f>
        <v>100</v>
      </c>
      <c r="K7122" t="str">
        <f t="shared" si="335"/>
        <v>Dog_Small</v>
      </c>
      <c r="L7122">
        <f>VLOOKUP(K7122,size_costs!$D$1:$E$10,2,FALSE)</f>
        <v>125</v>
      </c>
      <c r="M7122">
        <f>VLOOKUP(C7122,age_costs!$A$1:$B$52,2,FALSE)</f>
        <v>100</v>
      </c>
    </row>
    <row r="7123" spans="1:13" x14ac:dyDescent="0.25">
      <c r="A7123" t="s">
        <v>9355</v>
      </c>
      <c r="B7123" t="s">
        <v>14740</v>
      </c>
      <c r="C7123" s="2">
        <f t="shared" si="333"/>
        <v>4</v>
      </c>
      <c r="D7123" t="s">
        <v>12</v>
      </c>
      <c r="E7123" t="s">
        <v>4169</v>
      </c>
      <c r="F7123">
        <v>5</v>
      </c>
      <c r="G7123" t="str">
        <f t="shared" si="334"/>
        <v>Small</v>
      </c>
      <c r="H7123" t="s">
        <v>6</v>
      </c>
      <c r="I7123" t="str">
        <f>IFERROR(VLOOKUP(A7123,sponsored_animals!$A$1:$C$2143,1,TRUE),0)</f>
        <v>7c0c3e04e6a4d4</v>
      </c>
      <c r="J7123">
        <f>VLOOKUP(H7123,location_costs!$A$1:$B$6,2,FALSE)</f>
        <v>135</v>
      </c>
      <c r="K7123" t="str">
        <f t="shared" si="335"/>
        <v>Dog_Small</v>
      </c>
      <c r="L7123">
        <f>VLOOKUP(K7123,size_costs!$D$1:$E$10,2,FALSE)</f>
        <v>125</v>
      </c>
      <c r="M7123">
        <f>VLOOKUP(C7123,age_costs!$A$1:$B$52,2,FALSE)</f>
        <v>0</v>
      </c>
    </row>
    <row r="7124" spans="1:13" x14ac:dyDescent="0.25">
      <c r="A7124" t="s">
        <v>9356</v>
      </c>
      <c r="B7124" t="s">
        <v>15484</v>
      </c>
      <c r="C7124" s="2">
        <f t="shared" si="333"/>
        <v>8</v>
      </c>
      <c r="D7124" t="s">
        <v>12</v>
      </c>
      <c r="E7124" t="s">
        <v>2241</v>
      </c>
      <c r="F7124">
        <v>11</v>
      </c>
      <c r="G7124" t="str">
        <f t="shared" si="334"/>
        <v>Medium</v>
      </c>
      <c r="H7124" t="s">
        <v>7</v>
      </c>
      <c r="I7124" t="str">
        <f>IFERROR(VLOOKUP(A7124,sponsored_animals!$A$1:$C$2143,1,TRUE),0)</f>
        <v>178f1189a06b68</v>
      </c>
      <c r="J7124">
        <f>VLOOKUP(H7124,location_costs!$A$1:$B$6,2,FALSE)</f>
        <v>100</v>
      </c>
      <c r="K7124" t="str">
        <f t="shared" si="335"/>
        <v>Dog_Medium</v>
      </c>
      <c r="L7124">
        <f>VLOOKUP(K7124,size_costs!$D$1:$E$10,2,FALSE)</f>
        <v>150</v>
      </c>
      <c r="M7124">
        <f>VLOOKUP(C7124,age_costs!$A$1:$B$52,2,FALSE)</f>
        <v>150</v>
      </c>
    </row>
    <row r="7125" spans="1:13" x14ac:dyDescent="0.25">
      <c r="A7125" t="s">
        <v>9357</v>
      </c>
      <c r="B7125" t="s">
        <v>13815</v>
      </c>
      <c r="C7125" s="2">
        <f t="shared" si="333"/>
        <v>9</v>
      </c>
      <c r="D7125" t="s">
        <v>12</v>
      </c>
      <c r="E7125" t="s">
        <v>2182</v>
      </c>
      <c r="F7125">
        <v>28</v>
      </c>
      <c r="G7125" t="str">
        <f t="shared" si="334"/>
        <v>Medium</v>
      </c>
      <c r="H7125" t="s">
        <v>6</v>
      </c>
      <c r="I7125" t="str">
        <f>IFERROR(VLOOKUP(A7125,sponsored_animals!$A$1:$C$2143,1,TRUE),0)</f>
        <v>36806649e5722d</v>
      </c>
      <c r="J7125">
        <f>VLOOKUP(H7125,location_costs!$A$1:$B$6,2,FALSE)</f>
        <v>135</v>
      </c>
      <c r="K7125" t="str">
        <f t="shared" si="335"/>
        <v>Dog_Medium</v>
      </c>
      <c r="L7125">
        <f>VLOOKUP(K7125,size_costs!$D$1:$E$10,2,FALSE)</f>
        <v>150</v>
      </c>
      <c r="M7125">
        <f>VLOOKUP(C7125,age_costs!$A$1:$B$52,2,FALSE)</f>
        <v>150</v>
      </c>
    </row>
    <row r="7126" spans="1:13" x14ac:dyDescent="0.25">
      <c r="A7126" t="s">
        <v>9358</v>
      </c>
      <c r="B7126" t="s">
        <v>3208</v>
      </c>
      <c r="C7126" s="2">
        <f t="shared" si="333"/>
        <v>5</v>
      </c>
      <c r="D7126" t="s">
        <v>12</v>
      </c>
      <c r="E7126" t="s">
        <v>2280</v>
      </c>
      <c r="F7126">
        <v>43</v>
      </c>
      <c r="G7126" t="str">
        <f t="shared" si="334"/>
        <v>Large</v>
      </c>
      <c r="H7126" t="s">
        <v>4</v>
      </c>
      <c r="I7126" t="str">
        <f>IFERROR(VLOOKUP(A7126,sponsored_animals!$A$1:$C$2143,1,TRUE),0)</f>
        <v>214f8f6b359a1e</v>
      </c>
      <c r="J7126">
        <f>VLOOKUP(H7126,location_costs!$A$1:$B$6,2,FALSE)</f>
        <v>110</v>
      </c>
      <c r="K7126" t="str">
        <f t="shared" si="335"/>
        <v>Dog_Large</v>
      </c>
      <c r="L7126">
        <f>VLOOKUP(K7126,size_costs!$D$1:$E$10,2,FALSE)</f>
        <v>175</v>
      </c>
      <c r="M7126">
        <f>VLOOKUP(C7126,age_costs!$A$1:$B$52,2,FALSE)</f>
        <v>100</v>
      </c>
    </row>
    <row r="7127" spans="1:13" x14ac:dyDescent="0.25">
      <c r="A7127" t="s">
        <v>9359</v>
      </c>
      <c r="B7127" t="s">
        <v>15879</v>
      </c>
      <c r="C7127" s="2">
        <f t="shared" si="333"/>
        <v>3</v>
      </c>
      <c r="D7127" t="s">
        <v>19</v>
      </c>
      <c r="E7127" t="s">
        <v>2198</v>
      </c>
      <c r="F7127">
        <v>8.5</v>
      </c>
      <c r="G7127" t="str">
        <f t="shared" si="334"/>
        <v>Large</v>
      </c>
      <c r="H7127" t="s">
        <v>6</v>
      </c>
      <c r="I7127" t="str">
        <f>IFERROR(VLOOKUP(A7127,sponsored_animals!$A$1:$C$2143,1,TRUE),0)</f>
        <v>f3de00c24336c4</v>
      </c>
      <c r="J7127">
        <f>VLOOKUP(H7127,location_costs!$A$1:$B$6,2,FALSE)</f>
        <v>135</v>
      </c>
      <c r="K7127" t="str">
        <f t="shared" si="335"/>
        <v>Cat_Large</v>
      </c>
      <c r="L7127">
        <f>VLOOKUP(K7127,size_costs!$D$1:$E$10,2,FALSE)</f>
        <v>140</v>
      </c>
      <c r="M7127">
        <f>VLOOKUP(C7127,age_costs!$A$1:$B$52,2,FALSE)</f>
        <v>0</v>
      </c>
    </row>
    <row r="7128" spans="1:13" x14ac:dyDescent="0.25">
      <c r="A7128" t="s">
        <v>9360</v>
      </c>
      <c r="B7128" t="s">
        <v>4659</v>
      </c>
      <c r="C7128" s="2">
        <f t="shared" si="333"/>
        <v>3</v>
      </c>
      <c r="D7128" t="s">
        <v>19</v>
      </c>
      <c r="E7128" t="s">
        <v>2198</v>
      </c>
      <c r="F7128">
        <v>8</v>
      </c>
      <c r="G7128" t="str">
        <f t="shared" si="334"/>
        <v>Large</v>
      </c>
      <c r="H7128" t="s">
        <v>6</v>
      </c>
      <c r="I7128" t="str">
        <f>IFERROR(VLOOKUP(A7128,sponsored_animals!$A$1:$C$2143,1,TRUE),0)</f>
        <v>b14069999a0ee6</v>
      </c>
      <c r="J7128">
        <f>VLOOKUP(H7128,location_costs!$A$1:$B$6,2,FALSE)</f>
        <v>135</v>
      </c>
      <c r="K7128" t="str">
        <f t="shared" si="335"/>
        <v>Cat_Large</v>
      </c>
      <c r="L7128">
        <f>VLOOKUP(K7128,size_costs!$D$1:$E$10,2,FALSE)</f>
        <v>140</v>
      </c>
      <c r="M7128">
        <f>VLOOKUP(C7128,age_costs!$A$1:$B$52,2,FALSE)</f>
        <v>0</v>
      </c>
    </row>
    <row r="7129" spans="1:13" x14ac:dyDescent="0.25">
      <c r="A7129" t="s">
        <v>9361</v>
      </c>
      <c r="B7129" t="s">
        <v>15237</v>
      </c>
      <c r="C7129" s="2">
        <f t="shared" si="333"/>
        <v>3</v>
      </c>
      <c r="D7129" t="s">
        <v>12</v>
      </c>
      <c r="E7129" t="s">
        <v>2182</v>
      </c>
      <c r="F7129">
        <v>25</v>
      </c>
      <c r="G7129" t="str">
        <f t="shared" si="334"/>
        <v>Medium</v>
      </c>
      <c r="H7129" t="s">
        <v>3</v>
      </c>
      <c r="I7129" t="str">
        <f>IFERROR(VLOOKUP(A7129,sponsored_animals!$A$1:$C$2143,1,TRUE),0)</f>
        <v>b14069999a0ee6</v>
      </c>
      <c r="J7129">
        <f>VLOOKUP(H7129,location_costs!$A$1:$B$6,2,FALSE)</f>
        <v>120</v>
      </c>
      <c r="K7129" t="str">
        <f t="shared" si="335"/>
        <v>Dog_Medium</v>
      </c>
      <c r="L7129">
        <f>VLOOKUP(K7129,size_costs!$D$1:$E$10,2,FALSE)</f>
        <v>150</v>
      </c>
      <c r="M7129">
        <f>VLOOKUP(C7129,age_costs!$A$1:$B$52,2,FALSE)</f>
        <v>0</v>
      </c>
    </row>
    <row r="7130" spans="1:13" x14ac:dyDescent="0.25">
      <c r="A7130" t="s">
        <v>9362</v>
      </c>
      <c r="B7130" t="s">
        <v>15420</v>
      </c>
      <c r="C7130" s="2">
        <f t="shared" si="333"/>
        <v>2</v>
      </c>
      <c r="D7130" t="s">
        <v>19</v>
      </c>
      <c r="E7130" t="s">
        <v>2182</v>
      </c>
      <c r="F7130">
        <v>9</v>
      </c>
      <c r="G7130" t="str">
        <f t="shared" si="334"/>
        <v>Large</v>
      </c>
      <c r="H7130" t="s">
        <v>5</v>
      </c>
      <c r="I7130">
        <f>IFERROR(VLOOKUP(A7130,sponsored_animals!$A$1:$C$2143,1,TRUE),0)</f>
        <v>0</v>
      </c>
      <c r="J7130">
        <f>VLOOKUP(H7130,location_costs!$A$1:$B$6,2,FALSE)</f>
        <v>140</v>
      </c>
      <c r="K7130" t="str">
        <f t="shared" si="335"/>
        <v>Cat_Large</v>
      </c>
      <c r="L7130">
        <f>VLOOKUP(K7130,size_costs!$D$1:$E$10,2,FALSE)</f>
        <v>140</v>
      </c>
      <c r="M7130">
        <f>VLOOKUP(C7130,age_costs!$A$1:$B$52,2,FALSE)</f>
        <v>0</v>
      </c>
    </row>
    <row r="7131" spans="1:13" x14ac:dyDescent="0.25">
      <c r="A7131" t="s">
        <v>9363</v>
      </c>
      <c r="B7131" t="s">
        <v>14089</v>
      </c>
      <c r="C7131" s="2">
        <f t="shared" si="333"/>
        <v>9</v>
      </c>
      <c r="D7131" t="s">
        <v>12</v>
      </c>
      <c r="E7131" t="s">
        <v>2241</v>
      </c>
      <c r="F7131">
        <v>31.5</v>
      </c>
      <c r="G7131" t="str">
        <f t="shared" si="334"/>
        <v>Large</v>
      </c>
      <c r="H7131" t="s">
        <v>4</v>
      </c>
      <c r="I7131" t="str">
        <f>IFERROR(VLOOKUP(A7131,sponsored_animals!$A$1:$C$2143,1,TRUE),0)</f>
        <v>7c0c3e04e6a4d4</v>
      </c>
      <c r="J7131">
        <f>VLOOKUP(H7131,location_costs!$A$1:$B$6,2,FALSE)</f>
        <v>110</v>
      </c>
      <c r="K7131" t="str">
        <f t="shared" si="335"/>
        <v>Dog_Large</v>
      </c>
      <c r="L7131">
        <f>VLOOKUP(K7131,size_costs!$D$1:$E$10,2,FALSE)</f>
        <v>175</v>
      </c>
      <c r="M7131">
        <f>VLOOKUP(C7131,age_costs!$A$1:$B$52,2,FALSE)</f>
        <v>150</v>
      </c>
    </row>
    <row r="7132" spans="1:13" x14ac:dyDescent="0.25">
      <c r="A7132" t="s">
        <v>9364</v>
      </c>
      <c r="B7132" t="s">
        <v>2905</v>
      </c>
      <c r="C7132" s="2">
        <f t="shared" si="333"/>
        <v>7</v>
      </c>
      <c r="D7132" t="s">
        <v>12</v>
      </c>
      <c r="E7132" t="s">
        <v>2322</v>
      </c>
      <c r="F7132">
        <v>49</v>
      </c>
      <c r="G7132" t="str">
        <f t="shared" si="334"/>
        <v>Large</v>
      </c>
      <c r="H7132" t="s">
        <v>6</v>
      </c>
      <c r="I7132" t="str">
        <f>IFERROR(VLOOKUP(A7132,sponsored_animals!$A$1:$C$2143,1,TRUE),0)</f>
        <v>b14069999a0ee6</v>
      </c>
      <c r="J7132">
        <f>VLOOKUP(H7132,location_costs!$A$1:$B$6,2,FALSE)</f>
        <v>135</v>
      </c>
      <c r="K7132" t="str">
        <f t="shared" si="335"/>
        <v>Dog_Large</v>
      </c>
      <c r="L7132">
        <f>VLOOKUP(K7132,size_costs!$D$1:$E$10,2,FALSE)</f>
        <v>175</v>
      </c>
      <c r="M7132">
        <f>VLOOKUP(C7132,age_costs!$A$1:$B$52,2,FALSE)</f>
        <v>100</v>
      </c>
    </row>
    <row r="7133" spans="1:13" x14ac:dyDescent="0.25">
      <c r="A7133" t="s">
        <v>9365</v>
      </c>
      <c r="B7133" t="s">
        <v>13638</v>
      </c>
      <c r="C7133" s="2">
        <f t="shared" si="333"/>
        <v>3</v>
      </c>
      <c r="D7133" t="s">
        <v>12</v>
      </c>
      <c r="E7133" t="s">
        <v>2186</v>
      </c>
      <c r="F7133">
        <v>11</v>
      </c>
      <c r="G7133" t="str">
        <f t="shared" si="334"/>
        <v>Medium</v>
      </c>
      <c r="H7133" t="s">
        <v>5</v>
      </c>
      <c r="I7133">
        <f>IFERROR(VLOOKUP(A7133,sponsored_animals!$A$1:$C$2143,1,TRUE),0)</f>
        <v>0</v>
      </c>
      <c r="J7133">
        <f>VLOOKUP(H7133,location_costs!$A$1:$B$6,2,FALSE)</f>
        <v>140</v>
      </c>
      <c r="K7133" t="str">
        <f t="shared" si="335"/>
        <v>Dog_Medium</v>
      </c>
      <c r="L7133">
        <f>VLOOKUP(K7133,size_costs!$D$1:$E$10,2,FALSE)</f>
        <v>150</v>
      </c>
      <c r="M7133">
        <f>VLOOKUP(C7133,age_costs!$A$1:$B$52,2,FALSE)</f>
        <v>0</v>
      </c>
    </row>
    <row r="7134" spans="1:13" x14ac:dyDescent="0.25">
      <c r="A7134" t="s">
        <v>9366</v>
      </c>
      <c r="B7134" t="s">
        <v>15538</v>
      </c>
      <c r="C7134" s="2">
        <f t="shared" si="333"/>
        <v>5</v>
      </c>
      <c r="D7134" t="s">
        <v>12</v>
      </c>
      <c r="E7134" t="s">
        <v>2672</v>
      </c>
      <c r="F7134">
        <v>23</v>
      </c>
      <c r="G7134" t="str">
        <f t="shared" si="334"/>
        <v>Medium</v>
      </c>
      <c r="H7134" t="s">
        <v>6</v>
      </c>
      <c r="I7134" t="str">
        <f>IFERROR(VLOOKUP(A7134,sponsored_animals!$A$1:$C$2143,1,TRUE),0)</f>
        <v>b14069999a0ee6</v>
      </c>
      <c r="J7134">
        <f>VLOOKUP(H7134,location_costs!$A$1:$B$6,2,FALSE)</f>
        <v>135</v>
      </c>
      <c r="K7134" t="str">
        <f t="shared" si="335"/>
        <v>Dog_Medium</v>
      </c>
      <c r="L7134">
        <f>VLOOKUP(K7134,size_costs!$D$1:$E$10,2,FALSE)</f>
        <v>150</v>
      </c>
      <c r="M7134">
        <f>VLOOKUP(C7134,age_costs!$A$1:$B$52,2,FALSE)</f>
        <v>100</v>
      </c>
    </row>
    <row r="7135" spans="1:13" x14ac:dyDescent="0.25">
      <c r="A7135" t="s">
        <v>9367</v>
      </c>
      <c r="B7135" t="s">
        <v>2181</v>
      </c>
      <c r="C7135" s="2">
        <f t="shared" si="333"/>
        <v>7</v>
      </c>
      <c r="D7135" t="s">
        <v>19</v>
      </c>
      <c r="E7135" t="s">
        <v>2200</v>
      </c>
      <c r="F7135">
        <v>6</v>
      </c>
      <c r="G7135" t="str">
        <f t="shared" si="334"/>
        <v>Medium</v>
      </c>
      <c r="H7135" t="s">
        <v>4</v>
      </c>
      <c r="I7135" t="str">
        <f>IFERROR(VLOOKUP(A7135,sponsored_animals!$A$1:$C$2143,1,TRUE),0)</f>
        <v>4fca6ef6dbda96</v>
      </c>
      <c r="J7135">
        <f>VLOOKUP(H7135,location_costs!$A$1:$B$6,2,FALSE)</f>
        <v>110</v>
      </c>
      <c r="K7135" t="str">
        <f t="shared" si="335"/>
        <v>Cat_Medium</v>
      </c>
      <c r="L7135">
        <f>VLOOKUP(K7135,size_costs!$D$1:$E$10,2,FALSE)</f>
        <v>120</v>
      </c>
      <c r="M7135">
        <f>VLOOKUP(C7135,age_costs!$A$1:$B$52,2,FALSE)</f>
        <v>100</v>
      </c>
    </row>
    <row r="7136" spans="1:13" x14ac:dyDescent="0.25">
      <c r="A7136" t="s">
        <v>9368</v>
      </c>
      <c r="B7136" t="s">
        <v>14700</v>
      </c>
      <c r="C7136" s="2">
        <f t="shared" si="333"/>
        <v>9</v>
      </c>
      <c r="D7136" t="s">
        <v>12</v>
      </c>
      <c r="E7136" t="s">
        <v>2332</v>
      </c>
      <c r="F7136">
        <v>4</v>
      </c>
      <c r="G7136" t="str">
        <f t="shared" si="334"/>
        <v>Small</v>
      </c>
      <c r="H7136" t="s">
        <v>5</v>
      </c>
      <c r="I7136" t="str">
        <f>IFERROR(VLOOKUP(A7136,sponsored_animals!$A$1:$C$2143,1,TRUE),0)</f>
        <v>7c0c3e04e6a4d4</v>
      </c>
      <c r="J7136">
        <f>VLOOKUP(H7136,location_costs!$A$1:$B$6,2,FALSE)</f>
        <v>140</v>
      </c>
      <c r="K7136" t="str">
        <f t="shared" si="335"/>
        <v>Dog_Small</v>
      </c>
      <c r="L7136">
        <f>VLOOKUP(K7136,size_costs!$D$1:$E$10,2,FALSE)</f>
        <v>125</v>
      </c>
      <c r="M7136">
        <f>VLOOKUP(C7136,age_costs!$A$1:$B$52,2,FALSE)</f>
        <v>150</v>
      </c>
    </row>
    <row r="7137" spans="1:13" x14ac:dyDescent="0.25">
      <c r="A7137" t="s">
        <v>9369</v>
      </c>
      <c r="B7137" t="s">
        <v>15690</v>
      </c>
      <c r="C7137" s="2">
        <f t="shared" si="333"/>
        <v>9</v>
      </c>
      <c r="D7137" t="s">
        <v>12</v>
      </c>
      <c r="E7137" t="s">
        <v>2217</v>
      </c>
      <c r="F7137">
        <v>11.5</v>
      </c>
      <c r="G7137" t="str">
        <f t="shared" si="334"/>
        <v>Medium</v>
      </c>
      <c r="H7137" t="s">
        <v>4</v>
      </c>
      <c r="I7137" t="str">
        <f>IFERROR(VLOOKUP(A7137,sponsored_animals!$A$1:$C$2143,1,TRUE),0)</f>
        <v>0918714dc3a6e1</v>
      </c>
      <c r="J7137">
        <f>VLOOKUP(H7137,location_costs!$A$1:$B$6,2,FALSE)</f>
        <v>110</v>
      </c>
      <c r="K7137" t="str">
        <f t="shared" si="335"/>
        <v>Dog_Medium</v>
      </c>
      <c r="L7137">
        <f>VLOOKUP(K7137,size_costs!$D$1:$E$10,2,FALSE)</f>
        <v>150</v>
      </c>
      <c r="M7137">
        <f>VLOOKUP(C7137,age_costs!$A$1:$B$52,2,FALSE)</f>
        <v>150</v>
      </c>
    </row>
    <row r="7138" spans="1:13" x14ac:dyDescent="0.25">
      <c r="A7138" t="s">
        <v>9370</v>
      </c>
      <c r="B7138" t="s">
        <v>15880</v>
      </c>
      <c r="C7138" s="2">
        <f t="shared" si="333"/>
        <v>4</v>
      </c>
      <c r="D7138" t="s">
        <v>12</v>
      </c>
      <c r="E7138" t="s">
        <v>2191</v>
      </c>
      <c r="F7138">
        <v>19</v>
      </c>
      <c r="G7138" t="str">
        <f t="shared" si="334"/>
        <v>Medium</v>
      </c>
      <c r="H7138" t="s">
        <v>5</v>
      </c>
      <c r="I7138" t="str">
        <f>IFERROR(VLOOKUP(A7138,sponsored_animals!$A$1:$C$2143,1,TRUE),0)</f>
        <v>36806649e5722d</v>
      </c>
      <c r="J7138">
        <f>VLOOKUP(H7138,location_costs!$A$1:$B$6,2,FALSE)</f>
        <v>140</v>
      </c>
      <c r="K7138" t="str">
        <f t="shared" si="335"/>
        <v>Dog_Medium</v>
      </c>
      <c r="L7138">
        <f>VLOOKUP(K7138,size_costs!$D$1:$E$10,2,FALSE)</f>
        <v>150</v>
      </c>
      <c r="M7138">
        <f>VLOOKUP(C7138,age_costs!$A$1:$B$52,2,FALSE)</f>
        <v>0</v>
      </c>
    </row>
    <row r="7139" spans="1:13" x14ac:dyDescent="0.25">
      <c r="A7139" t="s">
        <v>9371</v>
      </c>
      <c r="B7139" t="s">
        <v>15714</v>
      </c>
      <c r="C7139" s="2">
        <f t="shared" si="333"/>
        <v>1</v>
      </c>
      <c r="D7139" t="s">
        <v>19</v>
      </c>
      <c r="E7139" t="s">
        <v>2340</v>
      </c>
      <c r="F7139">
        <v>6.5</v>
      </c>
      <c r="G7139" t="str">
        <f t="shared" si="334"/>
        <v>Medium</v>
      </c>
      <c r="H7139" t="s">
        <v>4</v>
      </c>
      <c r="I7139">
        <f>IFERROR(VLOOKUP(A7139,sponsored_animals!$A$1:$C$2143,1,TRUE),0)</f>
        <v>0</v>
      </c>
      <c r="J7139">
        <f>VLOOKUP(H7139,location_costs!$A$1:$B$6,2,FALSE)</f>
        <v>110</v>
      </c>
      <c r="K7139" t="str">
        <f t="shared" si="335"/>
        <v>Cat_Medium</v>
      </c>
      <c r="L7139">
        <f>VLOOKUP(K7139,size_costs!$D$1:$E$10,2,FALSE)</f>
        <v>120</v>
      </c>
      <c r="M7139">
        <f>VLOOKUP(C7139,age_costs!$A$1:$B$52,2,FALSE)</f>
        <v>0</v>
      </c>
    </row>
    <row r="7140" spans="1:13" x14ac:dyDescent="0.25">
      <c r="A7140" t="s">
        <v>9372</v>
      </c>
      <c r="B7140" t="s">
        <v>10419</v>
      </c>
      <c r="C7140" s="2">
        <f t="shared" si="333"/>
        <v>5</v>
      </c>
      <c r="D7140" t="s">
        <v>19</v>
      </c>
      <c r="E7140" t="s">
        <v>2217</v>
      </c>
      <c r="F7140">
        <v>9</v>
      </c>
      <c r="G7140" t="str">
        <f t="shared" si="334"/>
        <v>Large</v>
      </c>
      <c r="H7140" t="s">
        <v>4</v>
      </c>
      <c r="I7140" t="str">
        <f>IFERROR(VLOOKUP(A7140,sponsored_animals!$A$1:$C$2143,1,TRUE),0)</f>
        <v>d40d0d9a6a4451</v>
      </c>
      <c r="J7140">
        <f>VLOOKUP(H7140,location_costs!$A$1:$B$6,2,FALSE)</f>
        <v>110</v>
      </c>
      <c r="K7140" t="str">
        <f t="shared" si="335"/>
        <v>Cat_Large</v>
      </c>
      <c r="L7140">
        <f>VLOOKUP(K7140,size_costs!$D$1:$E$10,2,FALSE)</f>
        <v>140</v>
      </c>
      <c r="M7140">
        <f>VLOOKUP(C7140,age_costs!$A$1:$B$52,2,FALSE)</f>
        <v>100</v>
      </c>
    </row>
    <row r="7141" spans="1:13" x14ac:dyDescent="0.25">
      <c r="A7141" t="s">
        <v>9373</v>
      </c>
      <c r="B7141" t="s">
        <v>9960</v>
      </c>
      <c r="C7141" s="2">
        <f t="shared" si="333"/>
        <v>1</v>
      </c>
      <c r="D7141" t="s">
        <v>19</v>
      </c>
      <c r="E7141" t="s">
        <v>2288</v>
      </c>
      <c r="F7141">
        <v>6</v>
      </c>
      <c r="G7141" t="str">
        <f t="shared" si="334"/>
        <v>Medium</v>
      </c>
      <c r="H7141" t="s">
        <v>6</v>
      </c>
      <c r="I7141" t="str">
        <f>IFERROR(VLOOKUP(A7141,sponsored_animals!$A$1:$C$2143,1,TRUE),0)</f>
        <v>214f8f6b359a1e</v>
      </c>
      <c r="J7141">
        <f>VLOOKUP(H7141,location_costs!$A$1:$B$6,2,FALSE)</f>
        <v>135</v>
      </c>
      <c r="K7141" t="str">
        <f t="shared" si="335"/>
        <v>Cat_Medium</v>
      </c>
      <c r="L7141">
        <f>VLOOKUP(K7141,size_costs!$D$1:$E$10,2,FALSE)</f>
        <v>120</v>
      </c>
      <c r="M7141">
        <f>VLOOKUP(C7141,age_costs!$A$1:$B$52,2,FALSE)</f>
        <v>0</v>
      </c>
    </row>
    <row r="7142" spans="1:13" x14ac:dyDescent="0.25">
      <c r="A7142" t="s">
        <v>9374</v>
      </c>
      <c r="B7142" t="s">
        <v>15382</v>
      </c>
      <c r="C7142" s="2">
        <f t="shared" si="333"/>
        <v>10</v>
      </c>
      <c r="D7142" t="s">
        <v>19</v>
      </c>
      <c r="E7142" t="s">
        <v>2223</v>
      </c>
      <c r="F7142">
        <v>4</v>
      </c>
      <c r="G7142" t="str">
        <f t="shared" si="334"/>
        <v>Small</v>
      </c>
      <c r="H7142" t="s">
        <v>7</v>
      </c>
      <c r="I7142" t="str">
        <f>IFERROR(VLOOKUP(A7142,sponsored_animals!$A$1:$C$2143,1,TRUE),0)</f>
        <v>7c0c3e04e6a4d4</v>
      </c>
      <c r="J7142">
        <f>VLOOKUP(H7142,location_costs!$A$1:$B$6,2,FALSE)</f>
        <v>100</v>
      </c>
      <c r="K7142" t="str">
        <f t="shared" si="335"/>
        <v>Cat_Small</v>
      </c>
      <c r="L7142">
        <f>VLOOKUP(K7142,size_costs!$D$1:$E$10,2,FALSE)</f>
        <v>100</v>
      </c>
      <c r="M7142">
        <f>VLOOKUP(C7142,age_costs!$A$1:$B$52,2,FALSE)</f>
        <v>150</v>
      </c>
    </row>
    <row r="7143" spans="1:13" x14ac:dyDescent="0.25">
      <c r="A7143" t="s">
        <v>9375</v>
      </c>
      <c r="B7143" t="s">
        <v>13563</v>
      </c>
      <c r="C7143" s="2">
        <f t="shared" si="333"/>
        <v>2</v>
      </c>
      <c r="D7143" t="s">
        <v>19</v>
      </c>
      <c r="E7143" t="s">
        <v>2182</v>
      </c>
      <c r="F7143">
        <v>6.5</v>
      </c>
      <c r="G7143" t="str">
        <f t="shared" si="334"/>
        <v>Medium</v>
      </c>
      <c r="H7143" t="s">
        <v>7</v>
      </c>
      <c r="I7143">
        <f>IFERROR(VLOOKUP(A7143,sponsored_animals!$A$1:$C$2143,1,TRUE),0)</f>
        <v>0</v>
      </c>
      <c r="J7143">
        <f>VLOOKUP(H7143,location_costs!$A$1:$B$6,2,FALSE)</f>
        <v>100</v>
      </c>
      <c r="K7143" t="str">
        <f t="shared" si="335"/>
        <v>Cat_Medium</v>
      </c>
      <c r="L7143">
        <f>VLOOKUP(K7143,size_costs!$D$1:$E$10,2,FALSE)</f>
        <v>120</v>
      </c>
      <c r="M7143">
        <f>VLOOKUP(C7143,age_costs!$A$1:$B$52,2,FALSE)</f>
        <v>0</v>
      </c>
    </row>
    <row r="7144" spans="1:13" x14ac:dyDescent="0.25">
      <c r="A7144" t="s">
        <v>9376</v>
      </c>
      <c r="B7144" t="s">
        <v>13854</v>
      </c>
      <c r="C7144" s="2">
        <f t="shared" si="333"/>
        <v>8</v>
      </c>
      <c r="D7144" t="s">
        <v>19</v>
      </c>
      <c r="E7144" t="s">
        <v>2182</v>
      </c>
      <c r="F7144">
        <v>6</v>
      </c>
      <c r="G7144" t="str">
        <f t="shared" si="334"/>
        <v>Medium</v>
      </c>
      <c r="H7144" t="s">
        <v>6</v>
      </c>
      <c r="I7144" t="str">
        <f>IFERROR(VLOOKUP(A7144,sponsored_animals!$A$1:$C$2143,1,TRUE),0)</f>
        <v>178f1189a06b68</v>
      </c>
      <c r="J7144">
        <f>VLOOKUP(H7144,location_costs!$A$1:$B$6,2,FALSE)</f>
        <v>135</v>
      </c>
      <c r="K7144" t="str">
        <f t="shared" si="335"/>
        <v>Cat_Medium</v>
      </c>
      <c r="L7144">
        <f>VLOOKUP(K7144,size_costs!$D$1:$E$10,2,FALSE)</f>
        <v>120</v>
      </c>
      <c r="M7144">
        <f>VLOOKUP(C7144,age_costs!$A$1:$B$52,2,FALSE)</f>
        <v>150</v>
      </c>
    </row>
    <row r="7145" spans="1:13" x14ac:dyDescent="0.25">
      <c r="A7145" t="s">
        <v>9377</v>
      </c>
      <c r="B7145" t="s">
        <v>14685</v>
      </c>
      <c r="C7145" s="2">
        <f t="shared" si="333"/>
        <v>5</v>
      </c>
      <c r="D7145" t="s">
        <v>12</v>
      </c>
      <c r="E7145" t="s">
        <v>2180</v>
      </c>
      <c r="F7145">
        <v>40</v>
      </c>
      <c r="G7145" t="str">
        <f t="shared" si="334"/>
        <v>Large</v>
      </c>
      <c r="H7145" t="s">
        <v>3</v>
      </c>
      <c r="I7145" t="str">
        <f>IFERROR(VLOOKUP(A7145,sponsored_animals!$A$1:$C$2143,1,TRUE),0)</f>
        <v>438efb0f97b6a3</v>
      </c>
      <c r="J7145">
        <f>VLOOKUP(H7145,location_costs!$A$1:$B$6,2,FALSE)</f>
        <v>120</v>
      </c>
      <c r="K7145" t="str">
        <f t="shared" si="335"/>
        <v>Dog_Large</v>
      </c>
      <c r="L7145">
        <f>VLOOKUP(K7145,size_costs!$D$1:$E$10,2,FALSE)</f>
        <v>175</v>
      </c>
      <c r="M7145">
        <f>VLOOKUP(C7145,age_costs!$A$1:$B$52,2,FALSE)</f>
        <v>100</v>
      </c>
    </row>
    <row r="7146" spans="1:13" x14ac:dyDescent="0.25">
      <c r="A7146" t="s">
        <v>9378</v>
      </c>
      <c r="B7146" t="s">
        <v>3697</v>
      </c>
      <c r="C7146" s="2">
        <f t="shared" si="333"/>
        <v>6</v>
      </c>
      <c r="D7146" t="s">
        <v>19</v>
      </c>
      <c r="E7146" t="s">
        <v>2198</v>
      </c>
      <c r="F7146">
        <v>6</v>
      </c>
      <c r="G7146" t="str">
        <f t="shared" si="334"/>
        <v>Medium</v>
      </c>
      <c r="H7146" t="s">
        <v>4</v>
      </c>
      <c r="I7146" t="str">
        <f>IFERROR(VLOOKUP(A7146,sponsored_animals!$A$1:$C$2143,1,TRUE),0)</f>
        <v>f3de00c24336c4</v>
      </c>
      <c r="J7146">
        <f>VLOOKUP(H7146,location_costs!$A$1:$B$6,2,FALSE)</f>
        <v>110</v>
      </c>
      <c r="K7146" t="str">
        <f t="shared" si="335"/>
        <v>Cat_Medium</v>
      </c>
      <c r="L7146">
        <f>VLOOKUP(K7146,size_costs!$D$1:$E$10,2,FALSE)</f>
        <v>120</v>
      </c>
      <c r="M7146">
        <f>VLOOKUP(C7146,age_costs!$A$1:$B$52,2,FALSE)</f>
        <v>100</v>
      </c>
    </row>
    <row r="7147" spans="1:13" x14ac:dyDescent="0.25">
      <c r="A7147" t="s">
        <v>9379</v>
      </c>
      <c r="B7147" t="s">
        <v>15339</v>
      </c>
      <c r="C7147" s="2">
        <f t="shared" si="333"/>
        <v>8</v>
      </c>
      <c r="D7147" t="s">
        <v>12</v>
      </c>
      <c r="E7147" t="s">
        <v>2226</v>
      </c>
      <c r="F7147">
        <v>47</v>
      </c>
      <c r="G7147" t="str">
        <f t="shared" si="334"/>
        <v>Large</v>
      </c>
      <c r="H7147" t="s">
        <v>5</v>
      </c>
      <c r="I7147" t="str">
        <f>IFERROR(VLOOKUP(A7147,sponsored_animals!$A$1:$C$2143,1,TRUE),0)</f>
        <v>0918714dc3a6e1</v>
      </c>
      <c r="J7147">
        <f>VLOOKUP(H7147,location_costs!$A$1:$B$6,2,FALSE)</f>
        <v>140</v>
      </c>
      <c r="K7147" t="str">
        <f t="shared" si="335"/>
        <v>Dog_Large</v>
      </c>
      <c r="L7147">
        <f>VLOOKUP(K7147,size_costs!$D$1:$E$10,2,FALSE)</f>
        <v>175</v>
      </c>
      <c r="M7147">
        <f>VLOOKUP(C7147,age_costs!$A$1:$B$52,2,FALSE)</f>
        <v>150</v>
      </c>
    </row>
    <row r="7148" spans="1:13" x14ac:dyDescent="0.25">
      <c r="A7148" t="s">
        <v>9380</v>
      </c>
      <c r="B7148" t="s">
        <v>13573</v>
      </c>
      <c r="C7148" s="2">
        <f t="shared" si="333"/>
        <v>2</v>
      </c>
      <c r="D7148" t="s">
        <v>19</v>
      </c>
      <c r="E7148" t="s">
        <v>2252</v>
      </c>
      <c r="F7148">
        <v>8.5</v>
      </c>
      <c r="G7148" t="str">
        <f t="shared" si="334"/>
        <v>Large</v>
      </c>
      <c r="H7148" t="s">
        <v>5</v>
      </c>
      <c r="I7148">
        <f>IFERROR(VLOOKUP(A7148,sponsored_animals!$A$1:$C$2143,1,TRUE),0)</f>
        <v>0</v>
      </c>
      <c r="J7148">
        <f>VLOOKUP(H7148,location_costs!$A$1:$B$6,2,FALSE)</f>
        <v>140</v>
      </c>
      <c r="K7148" t="str">
        <f t="shared" si="335"/>
        <v>Cat_Large</v>
      </c>
      <c r="L7148">
        <f>VLOOKUP(K7148,size_costs!$D$1:$E$10,2,FALSE)</f>
        <v>140</v>
      </c>
      <c r="M7148">
        <f>VLOOKUP(C7148,age_costs!$A$1:$B$52,2,FALSE)</f>
        <v>0</v>
      </c>
    </row>
    <row r="7149" spans="1:13" x14ac:dyDescent="0.25">
      <c r="A7149" t="s">
        <v>9381</v>
      </c>
      <c r="B7149" t="s">
        <v>15465</v>
      </c>
      <c r="C7149" s="2">
        <f t="shared" si="333"/>
        <v>8</v>
      </c>
      <c r="D7149" t="s">
        <v>19</v>
      </c>
      <c r="E7149" t="s">
        <v>2223</v>
      </c>
      <c r="F7149">
        <v>6</v>
      </c>
      <c r="G7149" t="str">
        <f t="shared" si="334"/>
        <v>Medium</v>
      </c>
      <c r="H7149" t="s">
        <v>6</v>
      </c>
      <c r="I7149" t="str">
        <f>IFERROR(VLOOKUP(A7149,sponsored_animals!$A$1:$C$2143,1,TRUE),0)</f>
        <v>178f1189a06b68</v>
      </c>
      <c r="J7149">
        <f>VLOOKUP(H7149,location_costs!$A$1:$B$6,2,FALSE)</f>
        <v>135</v>
      </c>
      <c r="K7149" t="str">
        <f t="shared" si="335"/>
        <v>Cat_Medium</v>
      </c>
      <c r="L7149">
        <f>VLOOKUP(K7149,size_costs!$D$1:$E$10,2,FALSE)</f>
        <v>120</v>
      </c>
      <c r="M7149">
        <f>VLOOKUP(C7149,age_costs!$A$1:$B$52,2,FALSE)</f>
        <v>150</v>
      </c>
    </row>
    <row r="7150" spans="1:13" x14ac:dyDescent="0.25">
      <c r="A7150" t="s">
        <v>9382</v>
      </c>
      <c r="B7150" t="s">
        <v>3797</v>
      </c>
      <c r="C7150" s="2">
        <f t="shared" si="333"/>
        <v>7</v>
      </c>
      <c r="D7150" t="s">
        <v>19</v>
      </c>
      <c r="E7150" t="s">
        <v>2219</v>
      </c>
      <c r="F7150">
        <v>8.5</v>
      </c>
      <c r="G7150" t="str">
        <f t="shared" si="334"/>
        <v>Large</v>
      </c>
      <c r="H7150" t="s">
        <v>4</v>
      </c>
      <c r="I7150" t="str">
        <f>IFERROR(VLOOKUP(A7150,sponsored_animals!$A$1:$C$2143,1,TRUE),0)</f>
        <v>36806649e5722d</v>
      </c>
      <c r="J7150">
        <f>VLOOKUP(H7150,location_costs!$A$1:$B$6,2,FALSE)</f>
        <v>110</v>
      </c>
      <c r="K7150" t="str">
        <f t="shared" si="335"/>
        <v>Cat_Large</v>
      </c>
      <c r="L7150">
        <f>VLOOKUP(K7150,size_costs!$D$1:$E$10,2,FALSE)</f>
        <v>140</v>
      </c>
      <c r="M7150">
        <f>VLOOKUP(C7150,age_costs!$A$1:$B$52,2,FALSE)</f>
        <v>100</v>
      </c>
    </row>
    <row r="7151" spans="1:13" x14ac:dyDescent="0.25">
      <c r="A7151" t="s">
        <v>292</v>
      </c>
      <c r="B7151" t="s">
        <v>14728</v>
      </c>
      <c r="C7151" s="2">
        <f t="shared" si="333"/>
        <v>7</v>
      </c>
      <c r="D7151" t="s">
        <v>12</v>
      </c>
      <c r="E7151" t="s">
        <v>2322</v>
      </c>
      <c r="F7151">
        <v>14</v>
      </c>
      <c r="G7151" t="str">
        <f t="shared" si="334"/>
        <v>Medium</v>
      </c>
      <c r="H7151" t="s">
        <v>3</v>
      </c>
      <c r="I7151" t="str">
        <f>IFERROR(VLOOKUP(A7151,sponsored_animals!$A$1:$C$2143,1,TRUE),0)</f>
        <v>214f8f6b359a1e</v>
      </c>
      <c r="J7151">
        <f>VLOOKUP(H7151,location_costs!$A$1:$B$6,2,FALSE)</f>
        <v>120</v>
      </c>
      <c r="K7151" t="str">
        <f t="shared" si="335"/>
        <v>Dog_Medium</v>
      </c>
      <c r="L7151">
        <f>VLOOKUP(K7151,size_costs!$D$1:$E$10,2,FALSE)</f>
        <v>150</v>
      </c>
      <c r="M7151">
        <f>VLOOKUP(C7151,age_costs!$A$1:$B$52,2,FALSE)</f>
        <v>100</v>
      </c>
    </row>
    <row r="7152" spans="1:13" x14ac:dyDescent="0.25">
      <c r="A7152" t="s">
        <v>9383</v>
      </c>
      <c r="B7152" t="s">
        <v>3220</v>
      </c>
      <c r="C7152" s="2">
        <f t="shared" si="333"/>
        <v>4</v>
      </c>
      <c r="D7152" t="s">
        <v>12</v>
      </c>
      <c r="E7152" t="s">
        <v>2231</v>
      </c>
      <c r="F7152">
        <v>12</v>
      </c>
      <c r="G7152" t="str">
        <f t="shared" si="334"/>
        <v>Medium</v>
      </c>
      <c r="H7152" t="s">
        <v>6</v>
      </c>
      <c r="I7152" t="str">
        <f>IFERROR(VLOOKUP(A7152,sponsored_animals!$A$1:$C$2143,1,TRUE),0)</f>
        <v>7c0c3e04e6a4d4</v>
      </c>
      <c r="J7152">
        <f>VLOOKUP(H7152,location_costs!$A$1:$B$6,2,FALSE)</f>
        <v>135</v>
      </c>
      <c r="K7152" t="str">
        <f t="shared" si="335"/>
        <v>Dog_Medium</v>
      </c>
      <c r="L7152">
        <f>VLOOKUP(K7152,size_costs!$D$1:$E$10,2,FALSE)</f>
        <v>150</v>
      </c>
      <c r="M7152">
        <f>VLOOKUP(C7152,age_costs!$A$1:$B$52,2,FALSE)</f>
        <v>0</v>
      </c>
    </row>
    <row r="7153" spans="1:13" x14ac:dyDescent="0.25">
      <c r="A7153" t="s">
        <v>9384</v>
      </c>
      <c r="B7153" t="s">
        <v>15881</v>
      </c>
      <c r="C7153" s="2">
        <f t="shared" si="333"/>
        <v>10</v>
      </c>
      <c r="D7153" t="s">
        <v>12</v>
      </c>
      <c r="E7153" t="s">
        <v>2244</v>
      </c>
      <c r="F7153">
        <v>38</v>
      </c>
      <c r="G7153" t="str">
        <f t="shared" si="334"/>
        <v>Large</v>
      </c>
      <c r="H7153" t="s">
        <v>5</v>
      </c>
      <c r="I7153" t="str">
        <f>IFERROR(VLOOKUP(A7153,sponsored_animals!$A$1:$C$2143,1,TRUE),0)</f>
        <v>178f1189a06b68</v>
      </c>
      <c r="J7153">
        <f>VLOOKUP(H7153,location_costs!$A$1:$B$6,2,FALSE)</f>
        <v>140</v>
      </c>
      <c r="K7153" t="str">
        <f t="shared" si="335"/>
        <v>Dog_Large</v>
      </c>
      <c r="L7153">
        <f>VLOOKUP(K7153,size_costs!$D$1:$E$10,2,FALSE)</f>
        <v>175</v>
      </c>
      <c r="M7153">
        <f>VLOOKUP(C7153,age_costs!$A$1:$B$52,2,FALSE)</f>
        <v>150</v>
      </c>
    </row>
    <row r="7154" spans="1:13" x14ac:dyDescent="0.25">
      <c r="A7154" t="s">
        <v>9385</v>
      </c>
      <c r="B7154" t="s">
        <v>9726</v>
      </c>
      <c r="C7154" s="2">
        <f t="shared" si="333"/>
        <v>7</v>
      </c>
      <c r="D7154" t="s">
        <v>12</v>
      </c>
      <c r="E7154" t="s">
        <v>2186</v>
      </c>
      <c r="F7154">
        <v>46</v>
      </c>
      <c r="G7154" t="str">
        <f t="shared" si="334"/>
        <v>Large</v>
      </c>
      <c r="H7154" t="s">
        <v>4</v>
      </c>
      <c r="I7154" t="str">
        <f>IFERROR(VLOOKUP(A7154,sponsored_animals!$A$1:$C$2143,1,TRUE),0)</f>
        <v>178f1189a06b68</v>
      </c>
      <c r="J7154">
        <f>VLOOKUP(H7154,location_costs!$A$1:$B$6,2,FALSE)</f>
        <v>110</v>
      </c>
      <c r="K7154" t="str">
        <f t="shared" si="335"/>
        <v>Dog_Large</v>
      </c>
      <c r="L7154">
        <f>VLOOKUP(K7154,size_costs!$D$1:$E$10,2,FALSE)</f>
        <v>175</v>
      </c>
      <c r="M7154">
        <f>VLOOKUP(C7154,age_costs!$A$1:$B$52,2,FALSE)</f>
        <v>100</v>
      </c>
    </row>
    <row r="7155" spans="1:13" x14ac:dyDescent="0.25">
      <c r="A7155" t="s">
        <v>1295</v>
      </c>
      <c r="B7155" t="s">
        <v>14504</v>
      </c>
      <c r="C7155" s="2">
        <f t="shared" si="333"/>
        <v>5</v>
      </c>
      <c r="D7155" t="s">
        <v>19</v>
      </c>
      <c r="E7155" t="s">
        <v>2219</v>
      </c>
      <c r="F7155">
        <v>8.5</v>
      </c>
      <c r="G7155" t="str">
        <f t="shared" si="334"/>
        <v>Large</v>
      </c>
      <c r="H7155" t="s">
        <v>6</v>
      </c>
      <c r="I7155">
        <f>IFERROR(VLOOKUP(A7155,sponsored_animals!$A$1:$C$2143,1,TRUE),0)</f>
        <v>0</v>
      </c>
      <c r="J7155">
        <f>VLOOKUP(H7155,location_costs!$A$1:$B$6,2,FALSE)</f>
        <v>135</v>
      </c>
      <c r="K7155" t="str">
        <f t="shared" si="335"/>
        <v>Cat_Large</v>
      </c>
      <c r="L7155">
        <f>VLOOKUP(K7155,size_costs!$D$1:$E$10,2,FALSE)</f>
        <v>140</v>
      </c>
      <c r="M7155">
        <f>VLOOKUP(C7155,age_costs!$A$1:$B$52,2,FALSE)</f>
        <v>100</v>
      </c>
    </row>
    <row r="7156" spans="1:13" x14ac:dyDescent="0.25">
      <c r="A7156" t="s">
        <v>9386</v>
      </c>
      <c r="B7156" t="s">
        <v>6029</v>
      </c>
      <c r="C7156" s="2">
        <f t="shared" si="333"/>
        <v>8</v>
      </c>
      <c r="D7156" t="s">
        <v>12</v>
      </c>
      <c r="E7156" t="s">
        <v>2625</v>
      </c>
      <c r="F7156">
        <v>29</v>
      </c>
      <c r="G7156" t="str">
        <f t="shared" si="334"/>
        <v>Medium</v>
      </c>
      <c r="H7156" t="s">
        <v>5</v>
      </c>
      <c r="I7156">
        <f>IFERROR(VLOOKUP(A7156,sponsored_animals!$A$1:$C$2143,1,TRUE),0)</f>
        <v>0</v>
      </c>
      <c r="J7156">
        <f>VLOOKUP(H7156,location_costs!$A$1:$B$6,2,FALSE)</f>
        <v>140</v>
      </c>
      <c r="K7156" t="str">
        <f t="shared" si="335"/>
        <v>Dog_Medium</v>
      </c>
      <c r="L7156">
        <f>VLOOKUP(K7156,size_costs!$D$1:$E$10,2,FALSE)</f>
        <v>150</v>
      </c>
      <c r="M7156">
        <f>VLOOKUP(C7156,age_costs!$A$1:$B$52,2,FALSE)</f>
        <v>150</v>
      </c>
    </row>
    <row r="7157" spans="1:13" x14ac:dyDescent="0.25">
      <c r="A7157" t="s">
        <v>9387</v>
      </c>
      <c r="B7157" t="s">
        <v>14408</v>
      </c>
      <c r="C7157" s="2">
        <f t="shared" si="333"/>
        <v>8</v>
      </c>
      <c r="D7157" t="s">
        <v>12</v>
      </c>
      <c r="E7157" t="s">
        <v>2207</v>
      </c>
      <c r="F7157">
        <v>38</v>
      </c>
      <c r="G7157" t="str">
        <f t="shared" si="334"/>
        <v>Large</v>
      </c>
      <c r="H7157" t="s">
        <v>3</v>
      </c>
      <c r="I7157" t="str">
        <f>IFERROR(VLOOKUP(A7157,sponsored_animals!$A$1:$C$2143,1,TRUE),0)</f>
        <v>7c0c3e04e6a4d4</v>
      </c>
      <c r="J7157">
        <f>VLOOKUP(H7157,location_costs!$A$1:$B$6,2,FALSE)</f>
        <v>120</v>
      </c>
      <c r="K7157" t="str">
        <f t="shared" si="335"/>
        <v>Dog_Large</v>
      </c>
      <c r="L7157">
        <f>VLOOKUP(K7157,size_costs!$D$1:$E$10,2,FALSE)</f>
        <v>175</v>
      </c>
      <c r="M7157">
        <f>VLOOKUP(C7157,age_costs!$A$1:$B$52,2,FALSE)</f>
        <v>150</v>
      </c>
    </row>
    <row r="7158" spans="1:13" x14ac:dyDescent="0.25">
      <c r="A7158" t="s">
        <v>9388</v>
      </c>
      <c r="B7158" t="s">
        <v>15882</v>
      </c>
      <c r="C7158" s="2">
        <f t="shared" si="333"/>
        <v>11</v>
      </c>
      <c r="D7158" t="s">
        <v>12</v>
      </c>
      <c r="E7158" t="s">
        <v>2409</v>
      </c>
      <c r="F7158">
        <v>6</v>
      </c>
      <c r="G7158" t="str">
        <f t="shared" si="334"/>
        <v>Small</v>
      </c>
      <c r="H7158" t="s">
        <v>5</v>
      </c>
      <c r="I7158" t="str">
        <f>IFERROR(VLOOKUP(A7158,sponsored_animals!$A$1:$C$2143,1,TRUE),0)</f>
        <v>d40d0d9a6a4451</v>
      </c>
      <c r="J7158">
        <f>VLOOKUP(H7158,location_costs!$A$1:$B$6,2,FALSE)</f>
        <v>140</v>
      </c>
      <c r="K7158" t="str">
        <f t="shared" si="335"/>
        <v>Dog_Small</v>
      </c>
      <c r="L7158">
        <f>VLOOKUP(K7158,size_costs!$D$1:$E$10,2,FALSE)</f>
        <v>125</v>
      </c>
      <c r="M7158">
        <f>VLOOKUP(C7158,age_costs!$A$1:$B$52,2,FALSE)</f>
        <v>150</v>
      </c>
    </row>
    <row r="7159" spans="1:13" x14ac:dyDescent="0.25">
      <c r="A7159" t="s">
        <v>505</v>
      </c>
      <c r="B7159" t="s">
        <v>15024</v>
      </c>
      <c r="C7159" s="2">
        <f t="shared" si="333"/>
        <v>5</v>
      </c>
      <c r="D7159" t="s">
        <v>12</v>
      </c>
      <c r="E7159" t="s">
        <v>2207</v>
      </c>
      <c r="F7159">
        <v>42</v>
      </c>
      <c r="G7159" t="str">
        <f t="shared" si="334"/>
        <v>Large</v>
      </c>
      <c r="H7159" t="s">
        <v>3</v>
      </c>
      <c r="I7159">
        <f>IFERROR(VLOOKUP(A7159,sponsored_animals!$A$1:$C$2143,1,TRUE),0)</f>
        <v>0</v>
      </c>
      <c r="J7159">
        <f>VLOOKUP(H7159,location_costs!$A$1:$B$6,2,FALSE)</f>
        <v>120</v>
      </c>
      <c r="K7159" t="str">
        <f t="shared" si="335"/>
        <v>Dog_Large</v>
      </c>
      <c r="L7159">
        <f>VLOOKUP(K7159,size_costs!$D$1:$E$10,2,FALSE)</f>
        <v>175</v>
      </c>
      <c r="M7159">
        <f>VLOOKUP(C7159,age_costs!$A$1:$B$52,2,FALSE)</f>
        <v>100</v>
      </c>
    </row>
    <row r="7160" spans="1:13" x14ac:dyDescent="0.25">
      <c r="A7160" t="s">
        <v>9389</v>
      </c>
      <c r="B7160" t="s">
        <v>15015</v>
      </c>
      <c r="C7160" s="2">
        <f t="shared" si="333"/>
        <v>6</v>
      </c>
      <c r="D7160" t="s">
        <v>19</v>
      </c>
      <c r="E7160" t="s">
        <v>9390</v>
      </c>
      <c r="F7160">
        <v>10</v>
      </c>
      <c r="G7160" t="str">
        <f t="shared" si="334"/>
        <v>Large</v>
      </c>
      <c r="H7160" t="s">
        <v>5</v>
      </c>
      <c r="I7160" t="str">
        <f>IFERROR(VLOOKUP(A7160,sponsored_animals!$A$1:$C$2143,1,TRUE),0)</f>
        <v>d40d0d9a6a4451</v>
      </c>
      <c r="J7160">
        <f>VLOOKUP(H7160,location_costs!$A$1:$B$6,2,FALSE)</f>
        <v>140</v>
      </c>
      <c r="K7160" t="str">
        <f t="shared" si="335"/>
        <v>Cat_Large</v>
      </c>
      <c r="L7160">
        <f>VLOOKUP(K7160,size_costs!$D$1:$E$10,2,FALSE)</f>
        <v>140</v>
      </c>
      <c r="M7160">
        <f>VLOOKUP(C7160,age_costs!$A$1:$B$52,2,FALSE)</f>
        <v>100</v>
      </c>
    </row>
    <row r="7161" spans="1:13" x14ac:dyDescent="0.25">
      <c r="A7161" t="s">
        <v>9391</v>
      </c>
      <c r="B7161" t="s">
        <v>13261</v>
      </c>
      <c r="C7161" s="2">
        <f t="shared" si="333"/>
        <v>10</v>
      </c>
      <c r="D7161" t="s">
        <v>12</v>
      </c>
      <c r="E7161" t="s">
        <v>2968</v>
      </c>
      <c r="F7161">
        <v>27</v>
      </c>
      <c r="G7161" t="str">
        <f t="shared" si="334"/>
        <v>Medium</v>
      </c>
      <c r="H7161" t="s">
        <v>7</v>
      </c>
      <c r="I7161" t="str">
        <f>IFERROR(VLOOKUP(A7161,sponsored_animals!$A$1:$C$2143,1,TRUE),0)</f>
        <v>f3de00c24336c4</v>
      </c>
      <c r="J7161">
        <f>VLOOKUP(H7161,location_costs!$A$1:$B$6,2,FALSE)</f>
        <v>100</v>
      </c>
      <c r="K7161" t="str">
        <f t="shared" si="335"/>
        <v>Dog_Medium</v>
      </c>
      <c r="L7161">
        <f>VLOOKUP(K7161,size_costs!$D$1:$E$10,2,FALSE)</f>
        <v>150</v>
      </c>
      <c r="M7161">
        <f>VLOOKUP(C7161,age_costs!$A$1:$B$52,2,FALSE)</f>
        <v>150</v>
      </c>
    </row>
    <row r="7162" spans="1:13" x14ac:dyDescent="0.25">
      <c r="A7162" t="s">
        <v>9393</v>
      </c>
      <c r="B7162" t="s">
        <v>14770</v>
      </c>
      <c r="C7162" s="2">
        <f t="shared" si="333"/>
        <v>7</v>
      </c>
      <c r="D7162" t="s">
        <v>12</v>
      </c>
      <c r="E7162" t="s">
        <v>2357</v>
      </c>
      <c r="F7162">
        <v>11</v>
      </c>
      <c r="G7162" t="str">
        <f t="shared" si="334"/>
        <v>Medium</v>
      </c>
      <c r="H7162" t="s">
        <v>6</v>
      </c>
      <c r="I7162">
        <f>IFERROR(VLOOKUP(A7162,sponsored_animals!$A$1:$C$2143,1,TRUE),0)</f>
        <v>0</v>
      </c>
      <c r="J7162">
        <f>VLOOKUP(H7162,location_costs!$A$1:$B$6,2,FALSE)</f>
        <v>135</v>
      </c>
      <c r="K7162" t="str">
        <f t="shared" si="335"/>
        <v>Dog_Medium</v>
      </c>
      <c r="L7162">
        <f>VLOOKUP(K7162,size_costs!$D$1:$E$10,2,FALSE)</f>
        <v>150</v>
      </c>
      <c r="M7162">
        <f>VLOOKUP(C7162,age_costs!$A$1:$B$52,2,FALSE)</f>
        <v>100</v>
      </c>
    </row>
    <row r="7163" spans="1:13" x14ac:dyDescent="0.25">
      <c r="A7163" t="s">
        <v>9394</v>
      </c>
      <c r="B7163" t="s">
        <v>5197</v>
      </c>
      <c r="C7163" s="2">
        <f t="shared" si="333"/>
        <v>2</v>
      </c>
      <c r="D7163" t="s">
        <v>12</v>
      </c>
      <c r="E7163" t="s">
        <v>2280</v>
      </c>
      <c r="F7163">
        <v>41</v>
      </c>
      <c r="G7163" t="str">
        <f t="shared" si="334"/>
        <v>Large</v>
      </c>
      <c r="H7163" t="s">
        <v>5</v>
      </c>
      <c r="I7163">
        <f>IFERROR(VLOOKUP(A7163,sponsored_animals!$A$1:$C$2143,1,TRUE),0)</f>
        <v>0</v>
      </c>
      <c r="J7163">
        <f>VLOOKUP(H7163,location_costs!$A$1:$B$6,2,FALSE)</f>
        <v>140</v>
      </c>
      <c r="K7163" t="str">
        <f t="shared" si="335"/>
        <v>Dog_Large</v>
      </c>
      <c r="L7163">
        <f>VLOOKUP(K7163,size_costs!$D$1:$E$10,2,FALSE)</f>
        <v>175</v>
      </c>
      <c r="M7163">
        <f>VLOOKUP(C7163,age_costs!$A$1:$B$52,2,FALSE)</f>
        <v>0</v>
      </c>
    </row>
    <row r="7164" spans="1:13" x14ac:dyDescent="0.25">
      <c r="A7164" t="s">
        <v>9395</v>
      </c>
      <c r="B7164" t="s">
        <v>14175</v>
      </c>
      <c r="C7164" s="2">
        <f t="shared" si="333"/>
        <v>3</v>
      </c>
      <c r="D7164" t="s">
        <v>19</v>
      </c>
      <c r="E7164" t="s">
        <v>2210</v>
      </c>
      <c r="F7164">
        <v>6.5</v>
      </c>
      <c r="G7164" t="str">
        <f t="shared" si="334"/>
        <v>Medium</v>
      </c>
      <c r="H7164" t="s">
        <v>3</v>
      </c>
      <c r="I7164" t="str">
        <f>IFERROR(VLOOKUP(A7164,sponsored_animals!$A$1:$C$2143,1,TRUE),0)</f>
        <v>b14069999a0ee6</v>
      </c>
      <c r="J7164">
        <f>VLOOKUP(H7164,location_costs!$A$1:$B$6,2,FALSE)</f>
        <v>120</v>
      </c>
      <c r="K7164" t="str">
        <f t="shared" si="335"/>
        <v>Cat_Medium</v>
      </c>
      <c r="L7164">
        <f>VLOOKUP(K7164,size_costs!$D$1:$E$10,2,FALSE)</f>
        <v>120</v>
      </c>
      <c r="M7164">
        <f>VLOOKUP(C7164,age_costs!$A$1:$B$52,2,FALSE)</f>
        <v>0</v>
      </c>
    </row>
    <row r="7165" spans="1:13" x14ac:dyDescent="0.25">
      <c r="A7165" t="s">
        <v>9396</v>
      </c>
      <c r="B7165" t="s">
        <v>14922</v>
      </c>
      <c r="C7165" s="2">
        <f t="shared" si="333"/>
        <v>7</v>
      </c>
      <c r="D7165" t="s">
        <v>12</v>
      </c>
      <c r="E7165" t="s">
        <v>4586</v>
      </c>
      <c r="F7165">
        <v>21</v>
      </c>
      <c r="G7165" t="str">
        <f t="shared" si="334"/>
        <v>Medium</v>
      </c>
      <c r="H7165" t="s">
        <v>3</v>
      </c>
      <c r="I7165">
        <f>IFERROR(VLOOKUP(A7165,sponsored_animals!$A$1:$C$2143,1,TRUE),0)</f>
        <v>0</v>
      </c>
      <c r="J7165">
        <f>VLOOKUP(H7165,location_costs!$A$1:$B$6,2,FALSE)</f>
        <v>120</v>
      </c>
      <c r="K7165" t="str">
        <f t="shared" si="335"/>
        <v>Dog_Medium</v>
      </c>
      <c r="L7165">
        <f>VLOOKUP(K7165,size_costs!$D$1:$E$10,2,FALSE)</f>
        <v>150</v>
      </c>
      <c r="M7165">
        <f>VLOOKUP(C7165,age_costs!$A$1:$B$52,2,FALSE)</f>
        <v>100</v>
      </c>
    </row>
    <row r="7166" spans="1:13" x14ac:dyDescent="0.25">
      <c r="A7166" t="s">
        <v>9397</v>
      </c>
      <c r="B7166" t="s">
        <v>8806</v>
      </c>
      <c r="C7166" s="2">
        <f t="shared" si="333"/>
        <v>11</v>
      </c>
      <c r="D7166" t="s">
        <v>12</v>
      </c>
      <c r="E7166" t="s">
        <v>2207</v>
      </c>
      <c r="F7166">
        <v>20</v>
      </c>
      <c r="G7166" t="str">
        <f t="shared" si="334"/>
        <v>Medium</v>
      </c>
      <c r="H7166" t="s">
        <v>7</v>
      </c>
      <c r="I7166" t="str">
        <f>IFERROR(VLOOKUP(A7166,sponsored_animals!$A$1:$C$2143,1,TRUE),0)</f>
        <v>4fca6ef6dbda96</v>
      </c>
      <c r="J7166">
        <f>VLOOKUP(H7166,location_costs!$A$1:$B$6,2,FALSE)</f>
        <v>100</v>
      </c>
      <c r="K7166" t="str">
        <f t="shared" si="335"/>
        <v>Dog_Medium</v>
      </c>
      <c r="L7166">
        <f>VLOOKUP(K7166,size_costs!$D$1:$E$10,2,FALSE)</f>
        <v>150</v>
      </c>
      <c r="M7166">
        <f>VLOOKUP(C7166,age_costs!$A$1:$B$52,2,FALSE)</f>
        <v>150</v>
      </c>
    </row>
    <row r="7167" spans="1:13" x14ac:dyDescent="0.25">
      <c r="A7167" t="s">
        <v>9398</v>
      </c>
      <c r="B7167" t="s">
        <v>3229</v>
      </c>
      <c r="C7167" s="2">
        <f t="shared" si="333"/>
        <v>2</v>
      </c>
      <c r="D7167" t="s">
        <v>19</v>
      </c>
      <c r="E7167" t="s">
        <v>2210</v>
      </c>
      <c r="F7167">
        <v>8</v>
      </c>
      <c r="G7167" t="str">
        <f t="shared" si="334"/>
        <v>Large</v>
      </c>
      <c r="H7167" t="s">
        <v>3</v>
      </c>
      <c r="I7167" t="str">
        <f>IFERROR(VLOOKUP(A7167,sponsored_animals!$A$1:$C$2143,1,TRUE),0)</f>
        <v>214f8f6b359a1e</v>
      </c>
      <c r="J7167">
        <f>VLOOKUP(H7167,location_costs!$A$1:$B$6,2,FALSE)</f>
        <v>120</v>
      </c>
      <c r="K7167" t="str">
        <f t="shared" si="335"/>
        <v>Cat_Large</v>
      </c>
      <c r="L7167">
        <f>VLOOKUP(K7167,size_costs!$D$1:$E$10,2,FALSE)</f>
        <v>140</v>
      </c>
      <c r="M7167">
        <f>VLOOKUP(C7167,age_costs!$A$1:$B$52,2,FALSE)</f>
        <v>0</v>
      </c>
    </row>
    <row r="7168" spans="1:13" x14ac:dyDescent="0.25">
      <c r="A7168" t="s">
        <v>9399</v>
      </c>
      <c r="B7168" t="s">
        <v>2589</v>
      </c>
      <c r="C7168" s="2">
        <f t="shared" si="333"/>
        <v>8</v>
      </c>
      <c r="D7168" t="s">
        <v>12</v>
      </c>
      <c r="E7168" t="s">
        <v>2202</v>
      </c>
      <c r="F7168">
        <v>20</v>
      </c>
      <c r="G7168" t="str">
        <f t="shared" si="334"/>
        <v>Medium</v>
      </c>
      <c r="H7168" t="s">
        <v>6</v>
      </c>
      <c r="I7168" t="str">
        <f>IFERROR(VLOOKUP(A7168,sponsored_animals!$A$1:$C$2143,1,TRUE),0)</f>
        <v>178f1189a06b68</v>
      </c>
      <c r="J7168">
        <f>VLOOKUP(H7168,location_costs!$A$1:$B$6,2,FALSE)</f>
        <v>135</v>
      </c>
      <c r="K7168" t="str">
        <f t="shared" si="335"/>
        <v>Dog_Medium</v>
      </c>
      <c r="L7168">
        <f>VLOOKUP(K7168,size_costs!$D$1:$E$10,2,FALSE)</f>
        <v>150</v>
      </c>
      <c r="M7168">
        <f>VLOOKUP(C7168,age_costs!$A$1:$B$52,2,FALSE)</f>
        <v>150</v>
      </c>
    </row>
    <row r="7169" spans="1:13" x14ac:dyDescent="0.25">
      <c r="A7169" t="s">
        <v>9400</v>
      </c>
      <c r="B7169" t="s">
        <v>13934</v>
      </c>
      <c r="C7169" s="2">
        <f t="shared" si="333"/>
        <v>2</v>
      </c>
      <c r="D7169" t="s">
        <v>12</v>
      </c>
      <c r="E7169" t="s">
        <v>2182</v>
      </c>
      <c r="F7169">
        <v>45</v>
      </c>
      <c r="G7169" t="str">
        <f t="shared" si="334"/>
        <v>Large</v>
      </c>
      <c r="H7169" t="s">
        <v>6</v>
      </c>
      <c r="I7169" t="str">
        <f>IFERROR(VLOOKUP(A7169,sponsored_animals!$A$1:$C$2143,1,TRUE),0)</f>
        <v>36806649e5722d</v>
      </c>
      <c r="J7169">
        <f>VLOOKUP(H7169,location_costs!$A$1:$B$6,2,FALSE)</f>
        <v>135</v>
      </c>
      <c r="K7169" t="str">
        <f t="shared" si="335"/>
        <v>Dog_Large</v>
      </c>
      <c r="L7169">
        <f>VLOOKUP(K7169,size_costs!$D$1:$E$10,2,FALSE)</f>
        <v>175</v>
      </c>
      <c r="M7169">
        <f>VLOOKUP(C7169,age_costs!$A$1:$B$52,2,FALSE)</f>
        <v>0</v>
      </c>
    </row>
    <row r="7170" spans="1:13" x14ac:dyDescent="0.25">
      <c r="A7170" t="s">
        <v>724</v>
      </c>
      <c r="B7170" t="s">
        <v>15883</v>
      </c>
      <c r="C7170" s="2">
        <f t="shared" si="333"/>
        <v>16</v>
      </c>
      <c r="D7170" t="s">
        <v>19</v>
      </c>
      <c r="E7170" t="s">
        <v>2219</v>
      </c>
      <c r="F7170">
        <v>2</v>
      </c>
      <c r="G7170" t="str">
        <f t="shared" si="334"/>
        <v>Small</v>
      </c>
      <c r="H7170" t="s">
        <v>5</v>
      </c>
      <c r="I7170" t="str">
        <f>IFERROR(VLOOKUP(A7170,sponsored_animals!$A$1:$C$2143,1,TRUE),0)</f>
        <v>b14069999a0ee6</v>
      </c>
      <c r="J7170">
        <f>VLOOKUP(H7170,location_costs!$A$1:$B$6,2,FALSE)</f>
        <v>140</v>
      </c>
      <c r="K7170" t="str">
        <f t="shared" si="335"/>
        <v>Cat_Small</v>
      </c>
      <c r="L7170">
        <f>VLOOKUP(K7170,size_costs!$D$1:$E$10,2,FALSE)</f>
        <v>100</v>
      </c>
      <c r="M7170">
        <f>VLOOKUP(C7170,age_costs!$A$1:$B$52,2,FALSE)</f>
        <v>300</v>
      </c>
    </row>
    <row r="7171" spans="1:13" x14ac:dyDescent="0.25">
      <c r="A7171" t="s">
        <v>9401</v>
      </c>
      <c r="B7171" t="s">
        <v>15713</v>
      </c>
      <c r="C7171" s="2">
        <f t="shared" ref="C7171:C7234" si="336">ROUND(YEARFRAC(B7171,"31/12/2021"),0)</f>
        <v>3</v>
      </c>
      <c r="D7171" t="s">
        <v>19</v>
      </c>
      <c r="E7171" t="s">
        <v>2217</v>
      </c>
      <c r="F7171">
        <v>3</v>
      </c>
      <c r="G7171" t="str">
        <f t="shared" ref="G7171:G7234" si="337">IF(AND(D7171="Dog",F7171&lt;=10),"Small",IF(AND(D7171="Dog",F7171&gt;10,F7171&lt;=30),"Medium",IF(AND(D7171="Dog",F7171&gt;30),"Large",IF(AND(D7171="Cat",F7171&lt;=5),"Small",IF(AND(D7171="Cat",F7171&gt;5,F7171&lt;=7),"Medium",IF(AND(D7171="Cat",F7171&gt;=7),"Large",IF(AND(D7171="Bird",F7171&lt;=0.7),"Small",IF(AND(D7171="Bird",F7171&gt;0.7,F7171&lt;=1.1),"Medium",IF(AND(D7171="Bird",F7171&gt;1.1),"Large","Erro")))))))))</f>
        <v>Small</v>
      </c>
      <c r="H7171" t="s">
        <v>5</v>
      </c>
      <c r="I7171" t="str">
        <f>IFERROR(VLOOKUP(A7171,sponsored_animals!$A$1:$C$2143,1,TRUE),0)</f>
        <v>214f8f6b359a1e</v>
      </c>
      <c r="J7171">
        <f>VLOOKUP(H7171,location_costs!$A$1:$B$6,2,FALSE)</f>
        <v>140</v>
      </c>
      <c r="K7171" t="str">
        <f t="shared" ref="K7171:K7234" si="338">D7171&amp;"_"&amp;G7171</f>
        <v>Cat_Small</v>
      </c>
      <c r="L7171">
        <f>VLOOKUP(K7171,size_costs!$D$1:$E$10,2,FALSE)</f>
        <v>100</v>
      </c>
      <c r="M7171">
        <f>VLOOKUP(C7171,age_costs!$A$1:$B$52,2,FALSE)</f>
        <v>0</v>
      </c>
    </row>
    <row r="7172" spans="1:13" x14ac:dyDescent="0.25">
      <c r="A7172" t="s">
        <v>9402</v>
      </c>
      <c r="B7172" t="s">
        <v>13865</v>
      </c>
      <c r="C7172" s="2">
        <f t="shared" si="336"/>
        <v>11</v>
      </c>
      <c r="D7172" t="s">
        <v>12</v>
      </c>
      <c r="E7172" t="s">
        <v>2533</v>
      </c>
      <c r="F7172">
        <v>33</v>
      </c>
      <c r="G7172" t="str">
        <f t="shared" si="337"/>
        <v>Large</v>
      </c>
      <c r="H7172" t="s">
        <v>6</v>
      </c>
      <c r="I7172" t="str">
        <f>IFERROR(VLOOKUP(A7172,sponsored_animals!$A$1:$C$2143,1,TRUE),0)</f>
        <v>36806649e5722d</v>
      </c>
      <c r="J7172">
        <f>VLOOKUP(H7172,location_costs!$A$1:$B$6,2,FALSE)</f>
        <v>135</v>
      </c>
      <c r="K7172" t="str">
        <f t="shared" si="338"/>
        <v>Dog_Large</v>
      </c>
      <c r="L7172">
        <f>VLOOKUP(K7172,size_costs!$D$1:$E$10,2,FALSE)</f>
        <v>175</v>
      </c>
      <c r="M7172">
        <f>VLOOKUP(C7172,age_costs!$A$1:$B$52,2,FALSE)</f>
        <v>150</v>
      </c>
    </row>
    <row r="7173" spans="1:13" x14ac:dyDescent="0.25">
      <c r="A7173" t="s">
        <v>9403</v>
      </c>
      <c r="B7173" t="s">
        <v>14228</v>
      </c>
      <c r="C7173" s="2">
        <f t="shared" si="336"/>
        <v>8</v>
      </c>
      <c r="D7173" t="s">
        <v>19</v>
      </c>
      <c r="E7173" t="s">
        <v>2210</v>
      </c>
      <c r="F7173">
        <v>2</v>
      </c>
      <c r="G7173" t="str">
        <f t="shared" si="337"/>
        <v>Small</v>
      </c>
      <c r="H7173" t="s">
        <v>3</v>
      </c>
      <c r="I7173" t="str">
        <f>IFERROR(VLOOKUP(A7173,sponsored_animals!$A$1:$C$2143,1,TRUE),0)</f>
        <v>f3de00c24336c4</v>
      </c>
      <c r="J7173">
        <f>VLOOKUP(H7173,location_costs!$A$1:$B$6,2,FALSE)</f>
        <v>120</v>
      </c>
      <c r="K7173" t="str">
        <f t="shared" si="338"/>
        <v>Cat_Small</v>
      </c>
      <c r="L7173">
        <f>VLOOKUP(K7173,size_costs!$D$1:$E$10,2,FALSE)</f>
        <v>100</v>
      </c>
      <c r="M7173">
        <f>VLOOKUP(C7173,age_costs!$A$1:$B$52,2,FALSE)</f>
        <v>150</v>
      </c>
    </row>
    <row r="7174" spans="1:13" x14ac:dyDescent="0.25">
      <c r="A7174" t="s">
        <v>9404</v>
      </c>
      <c r="B7174" t="s">
        <v>13726</v>
      </c>
      <c r="C7174" s="2">
        <f t="shared" si="336"/>
        <v>11</v>
      </c>
      <c r="D7174" t="s">
        <v>19</v>
      </c>
      <c r="E7174" t="s">
        <v>2357</v>
      </c>
      <c r="F7174">
        <v>9</v>
      </c>
      <c r="G7174" t="str">
        <f t="shared" si="337"/>
        <v>Large</v>
      </c>
      <c r="H7174" t="s">
        <v>5</v>
      </c>
      <c r="I7174">
        <f>IFERROR(VLOOKUP(A7174,sponsored_animals!$A$1:$C$2143,1,TRUE),0)</f>
        <v>0</v>
      </c>
      <c r="J7174">
        <f>VLOOKUP(H7174,location_costs!$A$1:$B$6,2,FALSE)</f>
        <v>140</v>
      </c>
      <c r="K7174" t="str">
        <f t="shared" si="338"/>
        <v>Cat_Large</v>
      </c>
      <c r="L7174">
        <f>VLOOKUP(K7174,size_costs!$D$1:$E$10,2,FALSE)</f>
        <v>140</v>
      </c>
      <c r="M7174">
        <f>VLOOKUP(C7174,age_costs!$A$1:$B$52,2,FALSE)</f>
        <v>150</v>
      </c>
    </row>
    <row r="7175" spans="1:13" x14ac:dyDescent="0.25">
      <c r="A7175" t="s">
        <v>9405</v>
      </c>
      <c r="B7175" t="s">
        <v>15884</v>
      </c>
      <c r="C7175" s="2">
        <f t="shared" si="336"/>
        <v>17</v>
      </c>
      <c r="D7175" t="s">
        <v>19</v>
      </c>
      <c r="E7175" t="s">
        <v>2357</v>
      </c>
      <c r="F7175">
        <v>8.5</v>
      </c>
      <c r="G7175" t="str">
        <f t="shared" si="337"/>
        <v>Large</v>
      </c>
      <c r="H7175" t="s">
        <v>7</v>
      </c>
      <c r="I7175" t="str">
        <f>IFERROR(VLOOKUP(A7175,sponsored_animals!$A$1:$C$2143,1,TRUE),0)</f>
        <v>178f1189a06b68</v>
      </c>
      <c r="J7175">
        <f>VLOOKUP(H7175,location_costs!$A$1:$B$6,2,FALSE)</f>
        <v>100</v>
      </c>
      <c r="K7175" t="str">
        <f t="shared" si="338"/>
        <v>Cat_Large</v>
      </c>
      <c r="L7175">
        <f>VLOOKUP(K7175,size_costs!$D$1:$E$10,2,FALSE)</f>
        <v>140</v>
      </c>
      <c r="M7175">
        <f>VLOOKUP(C7175,age_costs!$A$1:$B$52,2,FALSE)</f>
        <v>300</v>
      </c>
    </row>
    <row r="7176" spans="1:13" x14ac:dyDescent="0.25">
      <c r="A7176" t="s">
        <v>1206</v>
      </c>
      <c r="B7176" t="s">
        <v>15885</v>
      </c>
      <c r="C7176" s="2">
        <f t="shared" si="336"/>
        <v>11</v>
      </c>
      <c r="D7176" t="s">
        <v>12</v>
      </c>
      <c r="E7176" t="s">
        <v>2202</v>
      </c>
      <c r="F7176">
        <v>48</v>
      </c>
      <c r="G7176" t="str">
        <f t="shared" si="337"/>
        <v>Large</v>
      </c>
      <c r="H7176" t="s">
        <v>3</v>
      </c>
      <c r="I7176">
        <f>IFERROR(VLOOKUP(A7176,sponsored_animals!$A$1:$C$2143,1,TRUE),0)</f>
        <v>0</v>
      </c>
      <c r="J7176">
        <f>VLOOKUP(H7176,location_costs!$A$1:$B$6,2,FALSE)</f>
        <v>120</v>
      </c>
      <c r="K7176" t="str">
        <f t="shared" si="338"/>
        <v>Dog_Large</v>
      </c>
      <c r="L7176">
        <f>VLOOKUP(K7176,size_costs!$D$1:$E$10,2,FALSE)</f>
        <v>175</v>
      </c>
      <c r="M7176">
        <f>VLOOKUP(C7176,age_costs!$A$1:$B$52,2,FALSE)</f>
        <v>150</v>
      </c>
    </row>
    <row r="7177" spans="1:13" x14ac:dyDescent="0.25">
      <c r="A7177" t="s">
        <v>9406</v>
      </c>
      <c r="B7177" t="s">
        <v>15886</v>
      </c>
      <c r="C7177" s="2">
        <f t="shared" si="336"/>
        <v>4</v>
      </c>
      <c r="D7177" t="s">
        <v>19</v>
      </c>
      <c r="E7177" t="s">
        <v>2234</v>
      </c>
      <c r="F7177">
        <v>6.5</v>
      </c>
      <c r="G7177" t="str">
        <f t="shared" si="337"/>
        <v>Medium</v>
      </c>
      <c r="H7177" t="s">
        <v>7</v>
      </c>
      <c r="I7177" t="str">
        <f>IFERROR(VLOOKUP(A7177,sponsored_animals!$A$1:$C$2143,1,TRUE),0)</f>
        <v>4fca6ef6dbda96</v>
      </c>
      <c r="J7177">
        <f>VLOOKUP(H7177,location_costs!$A$1:$B$6,2,FALSE)</f>
        <v>100</v>
      </c>
      <c r="K7177" t="str">
        <f t="shared" si="338"/>
        <v>Cat_Medium</v>
      </c>
      <c r="L7177">
        <f>VLOOKUP(K7177,size_costs!$D$1:$E$10,2,FALSE)</f>
        <v>120</v>
      </c>
      <c r="M7177">
        <f>VLOOKUP(C7177,age_costs!$A$1:$B$52,2,FALSE)</f>
        <v>0</v>
      </c>
    </row>
    <row r="7178" spans="1:13" x14ac:dyDescent="0.25">
      <c r="A7178" t="s">
        <v>9407</v>
      </c>
      <c r="B7178" t="s">
        <v>15887</v>
      </c>
      <c r="C7178" s="2">
        <f t="shared" si="336"/>
        <v>3</v>
      </c>
      <c r="D7178" t="s">
        <v>12</v>
      </c>
      <c r="E7178" t="s">
        <v>2186</v>
      </c>
      <c r="F7178">
        <v>37</v>
      </c>
      <c r="G7178" t="str">
        <f t="shared" si="337"/>
        <v>Large</v>
      </c>
      <c r="H7178" t="s">
        <v>3</v>
      </c>
      <c r="I7178" t="str">
        <f>IFERROR(VLOOKUP(A7178,sponsored_animals!$A$1:$C$2143,1,TRUE),0)</f>
        <v>178f1189a06b68</v>
      </c>
      <c r="J7178">
        <f>VLOOKUP(H7178,location_costs!$A$1:$B$6,2,FALSE)</f>
        <v>120</v>
      </c>
      <c r="K7178" t="str">
        <f t="shared" si="338"/>
        <v>Dog_Large</v>
      </c>
      <c r="L7178">
        <f>VLOOKUP(K7178,size_costs!$D$1:$E$10,2,FALSE)</f>
        <v>175</v>
      </c>
      <c r="M7178">
        <f>VLOOKUP(C7178,age_costs!$A$1:$B$52,2,FALSE)</f>
        <v>0</v>
      </c>
    </row>
    <row r="7179" spans="1:13" x14ac:dyDescent="0.25">
      <c r="A7179" t="s">
        <v>9408</v>
      </c>
      <c r="B7179" t="s">
        <v>15888</v>
      </c>
      <c r="C7179" s="2">
        <f t="shared" si="336"/>
        <v>13</v>
      </c>
      <c r="D7179" t="s">
        <v>12</v>
      </c>
      <c r="E7179" t="s">
        <v>2231</v>
      </c>
      <c r="F7179">
        <v>31.5</v>
      </c>
      <c r="G7179" t="str">
        <f t="shared" si="337"/>
        <v>Large</v>
      </c>
      <c r="H7179" t="s">
        <v>3</v>
      </c>
      <c r="I7179" t="str">
        <f>IFERROR(VLOOKUP(A7179,sponsored_animals!$A$1:$C$2143,1,TRUE),0)</f>
        <v>178f1189a06b68</v>
      </c>
      <c r="J7179">
        <f>VLOOKUP(H7179,location_costs!$A$1:$B$6,2,FALSE)</f>
        <v>120</v>
      </c>
      <c r="K7179" t="str">
        <f t="shared" si="338"/>
        <v>Dog_Large</v>
      </c>
      <c r="L7179">
        <f>VLOOKUP(K7179,size_costs!$D$1:$E$10,2,FALSE)</f>
        <v>175</v>
      </c>
      <c r="M7179">
        <f>VLOOKUP(C7179,age_costs!$A$1:$B$52,2,FALSE)</f>
        <v>200</v>
      </c>
    </row>
    <row r="7180" spans="1:13" x14ac:dyDescent="0.25">
      <c r="A7180" t="s">
        <v>9409</v>
      </c>
      <c r="B7180" t="s">
        <v>14012</v>
      </c>
      <c r="C7180" s="2">
        <f t="shared" si="336"/>
        <v>6</v>
      </c>
      <c r="D7180" t="s">
        <v>19</v>
      </c>
      <c r="E7180" t="s">
        <v>3537</v>
      </c>
      <c r="F7180">
        <v>9</v>
      </c>
      <c r="G7180" t="str">
        <f t="shared" si="337"/>
        <v>Large</v>
      </c>
      <c r="H7180" t="s">
        <v>4</v>
      </c>
      <c r="I7180" t="str">
        <f>IFERROR(VLOOKUP(A7180,sponsored_animals!$A$1:$C$2143,1,TRUE),0)</f>
        <v>f3de00c24336c4</v>
      </c>
      <c r="J7180">
        <f>VLOOKUP(H7180,location_costs!$A$1:$B$6,2,FALSE)</f>
        <v>110</v>
      </c>
      <c r="K7180" t="str">
        <f t="shared" si="338"/>
        <v>Cat_Large</v>
      </c>
      <c r="L7180">
        <f>VLOOKUP(K7180,size_costs!$D$1:$E$10,2,FALSE)</f>
        <v>140</v>
      </c>
      <c r="M7180">
        <f>VLOOKUP(C7180,age_costs!$A$1:$B$52,2,FALSE)</f>
        <v>100</v>
      </c>
    </row>
    <row r="7181" spans="1:13" x14ac:dyDescent="0.25">
      <c r="A7181" t="s">
        <v>9410</v>
      </c>
      <c r="B7181" t="s">
        <v>15889</v>
      </c>
      <c r="C7181" s="2">
        <f t="shared" si="336"/>
        <v>13</v>
      </c>
      <c r="D7181" t="s">
        <v>19</v>
      </c>
      <c r="E7181" t="s">
        <v>2198</v>
      </c>
      <c r="F7181">
        <v>8</v>
      </c>
      <c r="G7181" t="str">
        <f t="shared" si="337"/>
        <v>Large</v>
      </c>
      <c r="H7181" t="s">
        <v>3</v>
      </c>
      <c r="I7181" t="str">
        <f>IFERROR(VLOOKUP(A7181,sponsored_animals!$A$1:$C$2143,1,TRUE),0)</f>
        <v>36806649e5722d</v>
      </c>
      <c r="J7181">
        <f>VLOOKUP(H7181,location_costs!$A$1:$B$6,2,FALSE)</f>
        <v>120</v>
      </c>
      <c r="K7181" t="str">
        <f t="shared" si="338"/>
        <v>Cat_Large</v>
      </c>
      <c r="L7181">
        <f>VLOOKUP(K7181,size_costs!$D$1:$E$10,2,FALSE)</f>
        <v>140</v>
      </c>
      <c r="M7181">
        <f>VLOOKUP(C7181,age_costs!$A$1:$B$52,2,FALSE)</f>
        <v>200</v>
      </c>
    </row>
    <row r="7182" spans="1:13" x14ac:dyDescent="0.25">
      <c r="A7182" t="s">
        <v>9411</v>
      </c>
      <c r="B7182" t="s">
        <v>5629</v>
      </c>
      <c r="C7182" s="2">
        <f t="shared" si="336"/>
        <v>5</v>
      </c>
      <c r="D7182" t="s">
        <v>12</v>
      </c>
      <c r="E7182" t="s">
        <v>2231</v>
      </c>
      <c r="F7182">
        <v>12</v>
      </c>
      <c r="G7182" t="str">
        <f t="shared" si="337"/>
        <v>Medium</v>
      </c>
      <c r="H7182" t="s">
        <v>5</v>
      </c>
      <c r="I7182" t="str">
        <f>IFERROR(VLOOKUP(A7182,sponsored_animals!$A$1:$C$2143,1,TRUE),0)</f>
        <v>4fca6ef6dbda96</v>
      </c>
      <c r="J7182">
        <f>VLOOKUP(H7182,location_costs!$A$1:$B$6,2,FALSE)</f>
        <v>140</v>
      </c>
      <c r="K7182" t="str">
        <f t="shared" si="338"/>
        <v>Dog_Medium</v>
      </c>
      <c r="L7182">
        <f>VLOOKUP(K7182,size_costs!$D$1:$E$10,2,FALSE)</f>
        <v>150</v>
      </c>
      <c r="M7182">
        <f>VLOOKUP(C7182,age_costs!$A$1:$B$52,2,FALSE)</f>
        <v>100</v>
      </c>
    </row>
    <row r="7183" spans="1:13" x14ac:dyDescent="0.25">
      <c r="A7183" t="s">
        <v>9412</v>
      </c>
      <c r="B7183" t="s">
        <v>5095</v>
      </c>
      <c r="C7183" s="2">
        <f t="shared" si="336"/>
        <v>7</v>
      </c>
      <c r="D7183" t="s">
        <v>19</v>
      </c>
      <c r="E7183" t="s">
        <v>2200</v>
      </c>
      <c r="F7183">
        <v>8</v>
      </c>
      <c r="G7183" t="str">
        <f t="shared" si="337"/>
        <v>Large</v>
      </c>
      <c r="H7183" t="s">
        <v>4</v>
      </c>
      <c r="I7183" t="str">
        <f>IFERROR(VLOOKUP(A7183,sponsored_animals!$A$1:$C$2143,1,TRUE),0)</f>
        <v>36806649e5722d</v>
      </c>
      <c r="J7183">
        <f>VLOOKUP(H7183,location_costs!$A$1:$B$6,2,FALSE)</f>
        <v>110</v>
      </c>
      <c r="K7183" t="str">
        <f t="shared" si="338"/>
        <v>Cat_Large</v>
      </c>
      <c r="L7183">
        <f>VLOOKUP(K7183,size_costs!$D$1:$E$10,2,FALSE)</f>
        <v>140</v>
      </c>
      <c r="M7183">
        <f>VLOOKUP(C7183,age_costs!$A$1:$B$52,2,FALSE)</f>
        <v>100</v>
      </c>
    </row>
    <row r="7184" spans="1:13" x14ac:dyDescent="0.25">
      <c r="A7184" t="s">
        <v>1964</v>
      </c>
      <c r="B7184" t="s">
        <v>14249</v>
      </c>
      <c r="C7184" s="2">
        <f t="shared" si="336"/>
        <v>3</v>
      </c>
      <c r="D7184" t="s">
        <v>12</v>
      </c>
      <c r="E7184" t="s">
        <v>2438</v>
      </c>
      <c r="F7184">
        <v>22</v>
      </c>
      <c r="G7184" t="str">
        <f t="shared" si="337"/>
        <v>Medium</v>
      </c>
      <c r="H7184" t="s">
        <v>7</v>
      </c>
      <c r="I7184" t="str">
        <f>IFERROR(VLOOKUP(A7184,sponsored_animals!$A$1:$C$2143,1,TRUE),0)</f>
        <v>36806649e5722d</v>
      </c>
      <c r="J7184">
        <f>VLOOKUP(H7184,location_costs!$A$1:$B$6,2,FALSE)</f>
        <v>100</v>
      </c>
      <c r="K7184" t="str">
        <f t="shared" si="338"/>
        <v>Dog_Medium</v>
      </c>
      <c r="L7184">
        <f>VLOOKUP(K7184,size_costs!$D$1:$E$10,2,FALSE)</f>
        <v>150</v>
      </c>
      <c r="M7184">
        <f>VLOOKUP(C7184,age_costs!$A$1:$B$52,2,FALSE)</f>
        <v>0</v>
      </c>
    </row>
    <row r="7185" spans="1:13" x14ac:dyDescent="0.25">
      <c r="A7185" t="s">
        <v>9413</v>
      </c>
      <c r="B7185" t="s">
        <v>3108</v>
      </c>
      <c r="C7185" s="2">
        <f t="shared" si="336"/>
        <v>3</v>
      </c>
      <c r="D7185" t="s">
        <v>12</v>
      </c>
      <c r="E7185" t="s">
        <v>2533</v>
      </c>
      <c r="F7185">
        <v>28</v>
      </c>
      <c r="G7185" t="str">
        <f t="shared" si="337"/>
        <v>Medium</v>
      </c>
      <c r="H7185" t="s">
        <v>7</v>
      </c>
      <c r="I7185" t="str">
        <f>IFERROR(VLOOKUP(A7185,sponsored_animals!$A$1:$C$2143,1,TRUE),0)</f>
        <v>36806649e5722d</v>
      </c>
      <c r="J7185">
        <f>VLOOKUP(H7185,location_costs!$A$1:$B$6,2,FALSE)</f>
        <v>100</v>
      </c>
      <c r="K7185" t="str">
        <f t="shared" si="338"/>
        <v>Dog_Medium</v>
      </c>
      <c r="L7185">
        <f>VLOOKUP(K7185,size_costs!$D$1:$E$10,2,FALSE)</f>
        <v>150</v>
      </c>
      <c r="M7185">
        <f>VLOOKUP(C7185,age_costs!$A$1:$B$52,2,FALSE)</f>
        <v>0</v>
      </c>
    </row>
    <row r="7186" spans="1:13" x14ac:dyDescent="0.25">
      <c r="A7186" t="s">
        <v>9414</v>
      </c>
      <c r="B7186" t="s">
        <v>15890</v>
      </c>
      <c r="C7186" s="2">
        <f t="shared" si="336"/>
        <v>14</v>
      </c>
      <c r="D7186" t="s">
        <v>12</v>
      </c>
      <c r="E7186" t="s">
        <v>2203</v>
      </c>
      <c r="F7186">
        <v>31.5</v>
      </c>
      <c r="G7186" t="str">
        <f t="shared" si="337"/>
        <v>Large</v>
      </c>
      <c r="H7186" t="s">
        <v>5</v>
      </c>
      <c r="I7186">
        <f>IFERROR(VLOOKUP(A7186,sponsored_animals!$A$1:$C$2143,1,TRUE),0)</f>
        <v>0</v>
      </c>
      <c r="J7186">
        <f>VLOOKUP(H7186,location_costs!$A$1:$B$6,2,FALSE)</f>
        <v>140</v>
      </c>
      <c r="K7186" t="str">
        <f t="shared" si="338"/>
        <v>Dog_Large</v>
      </c>
      <c r="L7186">
        <f>VLOOKUP(K7186,size_costs!$D$1:$E$10,2,FALSE)</f>
        <v>175</v>
      </c>
      <c r="M7186">
        <f>VLOOKUP(C7186,age_costs!$A$1:$B$52,2,FALSE)</f>
        <v>200</v>
      </c>
    </row>
    <row r="7187" spans="1:13" x14ac:dyDescent="0.25">
      <c r="A7187" t="s">
        <v>9415</v>
      </c>
      <c r="B7187" t="s">
        <v>15218</v>
      </c>
      <c r="C7187" s="2">
        <f t="shared" si="336"/>
        <v>9</v>
      </c>
      <c r="D7187" t="s">
        <v>19</v>
      </c>
      <c r="E7187" t="s">
        <v>2200</v>
      </c>
      <c r="F7187">
        <v>9</v>
      </c>
      <c r="G7187" t="str">
        <f t="shared" si="337"/>
        <v>Large</v>
      </c>
      <c r="H7187" t="s">
        <v>3</v>
      </c>
      <c r="I7187" t="str">
        <f>IFERROR(VLOOKUP(A7187,sponsored_animals!$A$1:$C$2143,1,TRUE),0)</f>
        <v>b14069999a0ee6</v>
      </c>
      <c r="J7187">
        <f>VLOOKUP(H7187,location_costs!$A$1:$B$6,2,FALSE)</f>
        <v>120</v>
      </c>
      <c r="K7187" t="str">
        <f t="shared" si="338"/>
        <v>Cat_Large</v>
      </c>
      <c r="L7187">
        <f>VLOOKUP(K7187,size_costs!$D$1:$E$10,2,FALSE)</f>
        <v>140</v>
      </c>
      <c r="M7187">
        <f>VLOOKUP(C7187,age_costs!$A$1:$B$52,2,FALSE)</f>
        <v>150</v>
      </c>
    </row>
    <row r="7188" spans="1:13" x14ac:dyDescent="0.25">
      <c r="A7188" t="s">
        <v>9416</v>
      </c>
      <c r="B7188" t="s">
        <v>3865</v>
      </c>
      <c r="C7188" s="2">
        <f t="shared" si="336"/>
        <v>6</v>
      </c>
      <c r="D7188" t="s">
        <v>12</v>
      </c>
      <c r="E7188" t="s">
        <v>2182</v>
      </c>
      <c r="F7188">
        <v>6</v>
      </c>
      <c r="G7188" t="str">
        <f t="shared" si="337"/>
        <v>Small</v>
      </c>
      <c r="H7188" t="s">
        <v>3</v>
      </c>
      <c r="I7188" t="str">
        <f>IFERROR(VLOOKUP(A7188,sponsored_animals!$A$1:$C$2143,1,TRUE),0)</f>
        <v>36806649e5722d</v>
      </c>
      <c r="J7188">
        <f>VLOOKUP(H7188,location_costs!$A$1:$B$6,2,FALSE)</f>
        <v>120</v>
      </c>
      <c r="K7188" t="str">
        <f t="shared" si="338"/>
        <v>Dog_Small</v>
      </c>
      <c r="L7188">
        <f>VLOOKUP(K7188,size_costs!$D$1:$E$10,2,FALSE)</f>
        <v>125</v>
      </c>
      <c r="M7188">
        <f>VLOOKUP(C7188,age_costs!$A$1:$B$52,2,FALSE)</f>
        <v>100</v>
      </c>
    </row>
    <row r="7189" spans="1:13" x14ac:dyDescent="0.25">
      <c r="A7189" t="s">
        <v>9417</v>
      </c>
      <c r="B7189" t="s">
        <v>15891</v>
      </c>
      <c r="C7189" s="2">
        <f t="shared" si="336"/>
        <v>1</v>
      </c>
      <c r="D7189" t="s">
        <v>19</v>
      </c>
      <c r="E7189" t="s">
        <v>2945</v>
      </c>
      <c r="F7189">
        <v>2</v>
      </c>
      <c r="G7189" t="str">
        <f t="shared" si="337"/>
        <v>Small</v>
      </c>
      <c r="H7189" t="s">
        <v>6</v>
      </c>
      <c r="I7189" t="str">
        <f>IFERROR(VLOOKUP(A7189,sponsored_animals!$A$1:$C$2143,1,TRUE),0)</f>
        <v>4fca6ef6dbda96</v>
      </c>
      <c r="J7189">
        <f>VLOOKUP(H7189,location_costs!$A$1:$B$6,2,FALSE)</f>
        <v>135</v>
      </c>
      <c r="K7189" t="str">
        <f t="shared" si="338"/>
        <v>Cat_Small</v>
      </c>
      <c r="L7189">
        <f>VLOOKUP(K7189,size_costs!$D$1:$E$10,2,FALSE)</f>
        <v>100</v>
      </c>
      <c r="M7189">
        <f>VLOOKUP(C7189,age_costs!$A$1:$B$52,2,FALSE)</f>
        <v>0</v>
      </c>
    </row>
    <row r="7190" spans="1:13" x14ac:dyDescent="0.25">
      <c r="A7190" t="s">
        <v>9418</v>
      </c>
      <c r="B7190" t="s">
        <v>8796</v>
      </c>
      <c r="C7190" s="2">
        <f t="shared" si="336"/>
        <v>5</v>
      </c>
      <c r="D7190" t="s">
        <v>12</v>
      </c>
      <c r="E7190" t="s">
        <v>2186</v>
      </c>
      <c r="F7190">
        <v>12</v>
      </c>
      <c r="G7190" t="str">
        <f t="shared" si="337"/>
        <v>Medium</v>
      </c>
      <c r="H7190" t="s">
        <v>3</v>
      </c>
      <c r="I7190" t="str">
        <f>IFERROR(VLOOKUP(A7190,sponsored_animals!$A$1:$C$2143,1,TRUE),0)</f>
        <v>214f8f6b359a1e</v>
      </c>
      <c r="J7190">
        <f>VLOOKUP(H7190,location_costs!$A$1:$B$6,2,FALSE)</f>
        <v>120</v>
      </c>
      <c r="K7190" t="str">
        <f t="shared" si="338"/>
        <v>Dog_Medium</v>
      </c>
      <c r="L7190">
        <f>VLOOKUP(K7190,size_costs!$D$1:$E$10,2,FALSE)</f>
        <v>150</v>
      </c>
      <c r="M7190">
        <f>VLOOKUP(C7190,age_costs!$A$1:$B$52,2,FALSE)</f>
        <v>100</v>
      </c>
    </row>
    <row r="7191" spans="1:13" x14ac:dyDescent="0.25">
      <c r="A7191" t="s">
        <v>9420</v>
      </c>
      <c r="B7191" t="s">
        <v>14257</v>
      </c>
      <c r="C7191" s="2">
        <f t="shared" si="336"/>
        <v>7</v>
      </c>
      <c r="D7191" t="s">
        <v>19</v>
      </c>
      <c r="E7191" t="s">
        <v>2174</v>
      </c>
      <c r="F7191">
        <v>9</v>
      </c>
      <c r="G7191" t="str">
        <f t="shared" si="337"/>
        <v>Large</v>
      </c>
      <c r="H7191" t="s">
        <v>5</v>
      </c>
      <c r="I7191" t="str">
        <f>IFERROR(VLOOKUP(A7191,sponsored_animals!$A$1:$C$2143,1,TRUE),0)</f>
        <v>178f1189a06b68</v>
      </c>
      <c r="J7191">
        <f>VLOOKUP(H7191,location_costs!$A$1:$B$6,2,FALSE)</f>
        <v>140</v>
      </c>
      <c r="K7191" t="str">
        <f t="shared" si="338"/>
        <v>Cat_Large</v>
      </c>
      <c r="L7191">
        <f>VLOOKUP(K7191,size_costs!$D$1:$E$10,2,FALSE)</f>
        <v>140</v>
      </c>
      <c r="M7191">
        <f>VLOOKUP(C7191,age_costs!$A$1:$B$52,2,FALSE)</f>
        <v>100</v>
      </c>
    </row>
    <row r="7192" spans="1:13" x14ac:dyDescent="0.25">
      <c r="A7192" t="s">
        <v>9421</v>
      </c>
      <c r="B7192" t="s">
        <v>4415</v>
      </c>
      <c r="C7192" s="2">
        <f t="shared" si="336"/>
        <v>6</v>
      </c>
      <c r="D7192" t="s">
        <v>19</v>
      </c>
      <c r="E7192" t="s">
        <v>2191</v>
      </c>
      <c r="F7192">
        <v>4</v>
      </c>
      <c r="G7192" t="str">
        <f t="shared" si="337"/>
        <v>Small</v>
      </c>
      <c r="H7192" t="s">
        <v>7</v>
      </c>
      <c r="I7192" t="str">
        <f>IFERROR(VLOOKUP(A7192,sponsored_animals!$A$1:$C$2143,1,TRUE),0)</f>
        <v>b14069999a0ee6</v>
      </c>
      <c r="J7192">
        <f>VLOOKUP(H7192,location_costs!$A$1:$B$6,2,FALSE)</f>
        <v>100</v>
      </c>
      <c r="K7192" t="str">
        <f t="shared" si="338"/>
        <v>Cat_Small</v>
      </c>
      <c r="L7192">
        <f>VLOOKUP(K7192,size_costs!$D$1:$E$10,2,FALSE)</f>
        <v>100</v>
      </c>
      <c r="M7192">
        <f>VLOOKUP(C7192,age_costs!$A$1:$B$52,2,FALSE)</f>
        <v>100</v>
      </c>
    </row>
    <row r="7193" spans="1:13" x14ac:dyDescent="0.25">
      <c r="A7193" t="s">
        <v>9422</v>
      </c>
      <c r="B7193" t="s">
        <v>14691</v>
      </c>
      <c r="C7193" s="2">
        <f t="shared" si="336"/>
        <v>7</v>
      </c>
      <c r="D7193" t="s">
        <v>12</v>
      </c>
      <c r="E7193" t="s">
        <v>4438</v>
      </c>
      <c r="F7193">
        <v>20</v>
      </c>
      <c r="G7193" t="str">
        <f t="shared" si="337"/>
        <v>Medium</v>
      </c>
      <c r="H7193" t="s">
        <v>7</v>
      </c>
      <c r="I7193">
        <f>IFERROR(VLOOKUP(A7193,sponsored_animals!$A$1:$C$2143,1,TRUE),0)</f>
        <v>0</v>
      </c>
      <c r="J7193">
        <f>VLOOKUP(H7193,location_costs!$A$1:$B$6,2,FALSE)</f>
        <v>100</v>
      </c>
      <c r="K7193" t="str">
        <f t="shared" si="338"/>
        <v>Dog_Medium</v>
      </c>
      <c r="L7193">
        <f>VLOOKUP(K7193,size_costs!$D$1:$E$10,2,FALSE)</f>
        <v>150</v>
      </c>
      <c r="M7193">
        <f>VLOOKUP(C7193,age_costs!$A$1:$B$52,2,FALSE)</f>
        <v>100</v>
      </c>
    </row>
    <row r="7194" spans="1:13" x14ac:dyDescent="0.25">
      <c r="A7194" t="s">
        <v>9423</v>
      </c>
      <c r="B7194" t="s">
        <v>15892</v>
      </c>
      <c r="C7194" s="2">
        <f t="shared" si="336"/>
        <v>2</v>
      </c>
      <c r="D7194" t="s">
        <v>12</v>
      </c>
      <c r="E7194" t="s">
        <v>2233</v>
      </c>
      <c r="F7194">
        <v>20</v>
      </c>
      <c r="G7194" t="str">
        <f t="shared" si="337"/>
        <v>Medium</v>
      </c>
      <c r="H7194" t="s">
        <v>7</v>
      </c>
      <c r="I7194" t="str">
        <f>IFERROR(VLOOKUP(A7194,sponsored_animals!$A$1:$C$2143,1,TRUE),0)</f>
        <v>d40d0d9a6a4451</v>
      </c>
      <c r="J7194">
        <f>VLOOKUP(H7194,location_costs!$A$1:$B$6,2,FALSE)</f>
        <v>100</v>
      </c>
      <c r="K7194" t="str">
        <f t="shared" si="338"/>
        <v>Dog_Medium</v>
      </c>
      <c r="L7194">
        <f>VLOOKUP(K7194,size_costs!$D$1:$E$10,2,FALSE)</f>
        <v>150</v>
      </c>
      <c r="M7194">
        <f>VLOOKUP(C7194,age_costs!$A$1:$B$52,2,FALSE)</f>
        <v>0</v>
      </c>
    </row>
    <row r="7195" spans="1:13" x14ac:dyDescent="0.25">
      <c r="A7195" t="s">
        <v>9424</v>
      </c>
      <c r="B7195" t="s">
        <v>15219</v>
      </c>
      <c r="C7195" s="2">
        <f t="shared" si="336"/>
        <v>9</v>
      </c>
      <c r="D7195" t="s">
        <v>12</v>
      </c>
      <c r="E7195" t="s">
        <v>2322</v>
      </c>
      <c r="F7195">
        <v>48</v>
      </c>
      <c r="G7195" t="str">
        <f t="shared" si="337"/>
        <v>Large</v>
      </c>
      <c r="H7195" t="s">
        <v>6</v>
      </c>
      <c r="I7195" t="str">
        <f>IFERROR(VLOOKUP(A7195,sponsored_animals!$A$1:$C$2143,1,TRUE),0)</f>
        <v>178f1189a06b68</v>
      </c>
      <c r="J7195">
        <f>VLOOKUP(H7195,location_costs!$A$1:$B$6,2,FALSE)</f>
        <v>135</v>
      </c>
      <c r="K7195" t="str">
        <f t="shared" si="338"/>
        <v>Dog_Large</v>
      </c>
      <c r="L7195">
        <f>VLOOKUP(K7195,size_costs!$D$1:$E$10,2,FALSE)</f>
        <v>175</v>
      </c>
      <c r="M7195">
        <f>VLOOKUP(C7195,age_costs!$A$1:$B$52,2,FALSE)</f>
        <v>150</v>
      </c>
    </row>
    <row r="7196" spans="1:13" x14ac:dyDescent="0.25">
      <c r="A7196" t="s">
        <v>9425</v>
      </c>
      <c r="B7196" t="s">
        <v>15893</v>
      </c>
      <c r="C7196" s="2">
        <f t="shared" si="336"/>
        <v>5</v>
      </c>
      <c r="D7196" t="s">
        <v>12</v>
      </c>
      <c r="E7196" t="s">
        <v>2207</v>
      </c>
      <c r="F7196">
        <v>28</v>
      </c>
      <c r="G7196" t="str">
        <f t="shared" si="337"/>
        <v>Medium</v>
      </c>
      <c r="H7196" t="s">
        <v>7</v>
      </c>
      <c r="I7196" t="str">
        <f>IFERROR(VLOOKUP(A7196,sponsored_animals!$A$1:$C$2143,1,TRUE),0)</f>
        <v>b14069999a0ee6</v>
      </c>
      <c r="J7196">
        <f>VLOOKUP(H7196,location_costs!$A$1:$B$6,2,FALSE)</f>
        <v>100</v>
      </c>
      <c r="K7196" t="str">
        <f t="shared" si="338"/>
        <v>Dog_Medium</v>
      </c>
      <c r="L7196">
        <f>VLOOKUP(K7196,size_costs!$D$1:$E$10,2,FALSE)</f>
        <v>150</v>
      </c>
      <c r="M7196">
        <f>VLOOKUP(C7196,age_costs!$A$1:$B$52,2,FALSE)</f>
        <v>100</v>
      </c>
    </row>
    <row r="7197" spans="1:13" x14ac:dyDescent="0.25">
      <c r="A7197" t="s">
        <v>9426</v>
      </c>
      <c r="B7197" t="s">
        <v>15894</v>
      </c>
      <c r="C7197" s="2">
        <f t="shared" si="336"/>
        <v>4</v>
      </c>
      <c r="D7197" t="s">
        <v>12</v>
      </c>
      <c r="E7197" t="s">
        <v>2322</v>
      </c>
      <c r="F7197">
        <v>16</v>
      </c>
      <c r="G7197" t="str">
        <f t="shared" si="337"/>
        <v>Medium</v>
      </c>
      <c r="H7197" t="s">
        <v>5</v>
      </c>
      <c r="I7197" t="str">
        <f>IFERROR(VLOOKUP(A7197,sponsored_animals!$A$1:$C$2143,1,TRUE),0)</f>
        <v>d40d0d9a6a4451</v>
      </c>
      <c r="J7197">
        <f>VLOOKUP(H7197,location_costs!$A$1:$B$6,2,FALSE)</f>
        <v>140</v>
      </c>
      <c r="K7197" t="str">
        <f t="shared" si="338"/>
        <v>Dog_Medium</v>
      </c>
      <c r="L7197">
        <f>VLOOKUP(K7197,size_costs!$D$1:$E$10,2,FALSE)</f>
        <v>150</v>
      </c>
      <c r="M7197">
        <f>VLOOKUP(C7197,age_costs!$A$1:$B$52,2,FALSE)</f>
        <v>0</v>
      </c>
    </row>
    <row r="7198" spans="1:13" x14ac:dyDescent="0.25">
      <c r="A7198" t="s">
        <v>9427</v>
      </c>
      <c r="B7198" t="s">
        <v>5245</v>
      </c>
      <c r="C7198" s="2">
        <f t="shared" si="336"/>
        <v>6</v>
      </c>
      <c r="D7198" t="s">
        <v>19</v>
      </c>
      <c r="E7198" t="s">
        <v>2182</v>
      </c>
      <c r="F7198">
        <v>2</v>
      </c>
      <c r="G7198" t="str">
        <f t="shared" si="337"/>
        <v>Small</v>
      </c>
      <c r="H7198" t="s">
        <v>4</v>
      </c>
      <c r="I7198" t="str">
        <f>IFERROR(VLOOKUP(A7198,sponsored_animals!$A$1:$C$2143,1,TRUE),0)</f>
        <v>178f1189a06b68</v>
      </c>
      <c r="J7198">
        <f>VLOOKUP(H7198,location_costs!$A$1:$B$6,2,FALSE)</f>
        <v>110</v>
      </c>
      <c r="K7198" t="str">
        <f t="shared" si="338"/>
        <v>Cat_Small</v>
      </c>
      <c r="L7198">
        <f>VLOOKUP(K7198,size_costs!$D$1:$E$10,2,FALSE)</f>
        <v>100</v>
      </c>
      <c r="M7198">
        <f>VLOOKUP(C7198,age_costs!$A$1:$B$52,2,FALSE)</f>
        <v>100</v>
      </c>
    </row>
    <row r="7199" spans="1:13" x14ac:dyDescent="0.25">
      <c r="A7199" t="s">
        <v>9428</v>
      </c>
      <c r="B7199" t="s">
        <v>3112</v>
      </c>
      <c r="C7199" s="2">
        <f t="shared" si="336"/>
        <v>8</v>
      </c>
      <c r="D7199" t="s">
        <v>19</v>
      </c>
      <c r="E7199" t="s">
        <v>2252</v>
      </c>
      <c r="F7199">
        <v>6.5</v>
      </c>
      <c r="G7199" t="str">
        <f t="shared" si="337"/>
        <v>Medium</v>
      </c>
      <c r="H7199" t="s">
        <v>5</v>
      </c>
      <c r="I7199" t="str">
        <f>IFERROR(VLOOKUP(A7199,sponsored_animals!$A$1:$C$2143,1,TRUE),0)</f>
        <v>178f1189a06b68</v>
      </c>
      <c r="J7199">
        <f>VLOOKUP(H7199,location_costs!$A$1:$B$6,2,FALSE)</f>
        <v>140</v>
      </c>
      <c r="K7199" t="str">
        <f t="shared" si="338"/>
        <v>Cat_Medium</v>
      </c>
      <c r="L7199">
        <f>VLOOKUP(K7199,size_costs!$D$1:$E$10,2,FALSE)</f>
        <v>120</v>
      </c>
      <c r="M7199">
        <f>VLOOKUP(C7199,age_costs!$A$1:$B$52,2,FALSE)</f>
        <v>150</v>
      </c>
    </row>
    <row r="7200" spans="1:13" x14ac:dyDescent="0.25">
      <c r="A7200" t="s">
        <v>9430</v>
      </c>
      <c r="B7200" t="s">
        <v>4280</v>
      </c>
      <c r="C7200" s="2">
        <f t="shared" si="336"/>
        <v>8</v>
      </c>
      <c r="D7200" t="s">
        <v>12</v>
      </c>
      <c r="E7200" t="s">
        <v>3364</v>
      </c>
      <c r="F7200">
        <v>33</v>
      </c>
      <c r="G7200" t="str">
        <f t="shared" si="337"/>
        <v>Large</v>
      </c>
      <c r="H7200" t="s">
        <v>5</v>
      </c>
      <c r="I7200" t="str">
        <f>IFERROR(VLOOKUP(A7200,sponsored_animals!$A$1:$C$2143,1,TRUE),0)</f>
        <v>178f1189a06b68</v>
      </c>
      <c r="J7200">
        <f>VLOOKUP(H7200,location_costs!$A$1:$B$6,2,FALSE)</f>
        <v>140</v>
      </c>
      <c r="K7200" t="str">
        <f t="shared" si="338"/>
        <v>Dog_Large</v>
      </c>
      <c r="L7200">
        <f>VLOOKUP(K7200,size_costs!$D$1:$E$10,2,FALSE)</f>
        <v>175</v>
      </c>
      <c r="M7200">
        <f>VLOOKUP(C7200,age_costs!$A$1:$B$52,2,FALSE)</f>
        <v>150</v>
      </c>
    </row>
    <row r="7201" spans="1:13" x14ac:dyDescent="0.25">
      <c r="A7201" t="s">
        <v>9431</v>
      </c>
      <c r="B7201" t="s">
        <v>14626</v>
      </c>
      <c r="C7201" s="2">
        <f t="shared" si="336"/>
        <v>3</v>
      </c>
      <c r="D7201" t="s">
        <v>12</v>
      </c>
      <c r="E7201" t="s">
        <v>2302</v>
      </c>
      <c r="F7201">
        <v>24</v>
      </c>
      <c r="G7201" t="str">
        <f t="shared" si="337"/>
        <v>Medium</v>
      </c>
      <c r="H7201" t="s">
        <v>3</v>
      </c>
      <c r="I7201" t="str">
        <f>IFERROR(VLOOKUP(A7201,sponsored_animals!$A$1:$C$2143,1,TRUE),0)</f>
        <v>0ea863dbf1123f</v>
      </c>
      <c r="J7201">
        <f>VLOOKUP(H7201,location_costs!$A$1:$B$6,2,FALSE)</f>
        <v>120</v>
      </c>
      <c r="K7201" t="str">
        <f t="shared" si="338"/>
        <v>Dog_Medium</v>
      </c>
      <c r="L7201">
        <f>VLOOKUP(K7201,size_costs!$D$1:$E$10,2,FALSE)</f>
        <v>150</v>
      </c>
      <c r="M7201">
        <f>VLOOKUP(C7201,age_costs!$A$1:$B$52,2,FALSE)</f>
        <v>0</v>
      </c>
    </row>
    <row r="7202" spans="1:13" x14ac:dyDescent="0.25">
      <c r="A7202" t="s">
        <v>9432</v>
      </c>
      <c r="B7202" t="s">
        <v>9111</v>
      </c>
      <c r="C7202" s="2">
        <f t="shared" si="336"/>
        <v>9</v>
      </c>
      <c r="D7202" t="s">
        <v>12</v>
      </c>
      <c r="E7202" t="s">
        <v>2207</v>
      </c>
      <c r="F7202">
        <v>9</v>
      </c>
      <c r="G7202" t="str">
        <f t="shared" si="337"/>
        <v>Small</v>
      </c>
      <c r="H7202" t="s">
        <v>4</v>
      </c>
      <c r="I7202" t="str">
        <f>IFERROR(VLOOKUP(A7202,sponsored_animals!$A$1:$C$2143,1,TRUE),0)</f>
        <v>36806649e5722d</v>
      </c>
      <c r="J7202">
        <f>VLOOKUP(H7202,location_costs!$A$1:$B$6,2,FALSE)</f>
        <v>110</v>
      </c>
      <c r="K7202" t="str">
        <f t="shared" si="338"/>
        <v>Dog_Small</v>
      </c>
      <c r="L7202">
        <f>VLOOKUP(K7202,size_costs!$D$1:$E$10,2,FALSE)</f>
        <v>125</v>
      </c>
      <c r="M7202">
        <f>VLOOKUP(C7202,age_costs!$A$1:$B$52,2,FALSE)</f>
        <v>150</v>
      </c>
    </row>
    <row r="7203" spans="1:13" x14ac:dyDescent="0.25">
      <c r="A7203" t="s">
        <v>101</v>
      </c>
      <c r="B7203" t="s">
        <v>15895</v>
      </c>
      <c r="C7203" s="2">
        <f t="shared" si="336"/>
        <v>5</v>
      </c>
      <c r="D7203" t="s">
        <v>12</v>
      </c>
      <c r="E7203" t="s">
        <v>2231</v>
      </c>
      <c r="F7203">
        <v>32</v>
      </c>
      <c r="G7203" t="str">
        <f t="shared" si="337"/>
        <v>Large</v>
      </c>
      <c r="H7203" t="s">
        <v>5</v>
      </c>
      <c r="I7203" t="str">
        <f>IFERROR(VLOOKUP(A7203,sponsored_animals!$A$1:$C$2143,1,TRUE),0)</f>
        <v>b14069999a0ee6</v>
      </c>
      <c r="J7203">
        <f>VLOOKUP(H7203,location_costs!$A$1:$B$6,2,FALSE)</f>
        <v>140</v>
      </c>
      <c r="K7203" t="str">
        <f t="shared" si="338"/>
        <v>Dog_Large</v>
      </c>
      <c r="L7203">
        <f>VLOOKUP(K7203,size_costs!$D$1:$E$10,2,FALSE)</f>
        <v>175</v>
      </c>
      <c r="M7203">
        <f>VLOOKUP(C7203,age_costs!$A$1:$B$52,2,FALSE)</f>
        <v>100</v>
      </c>
    </row>
    <row r="7204" spans="1:13" x14ac:dyDescent="0.25">
      <c r="A7204" t="s">
        <v>9433</v>
      </c>
      <c r="B7204" t="s">
        <v>7608</v>
      </c>
      <c r="C7204" s="2">
        <f t="shared" si="336"/>
        <v>6</v>
      </c>
      <c r="D7204" t="s">
        <v>19</v>
      </c>
      <c r="E7204" t="s">
        <v>9434</v>
      </c>
      <c r="F7204">
        <v>6</v>
      </c>
      <c r="G7204" t="str">
        <f t="shared" si="337"/>
        <v>Medium</v>
      </c>
      <c r="H7204" t="s">
        <v>3</v>
      </c>
      <c r="I7204">
        <f>IFERROR(VLOOKUP(A7204,sponsored_animals!$A$1:$C$2143,1,TRUE),0)</f>
        <v>0</v>
      </c>
      <c r="J7204">
        <f>VLOOKUP(H7204,location_costs!$A$1:$B$6,2,FALSE)</f>
        <v>120</v>
      </c>
      <c r="K7204" t="str">
        <f t="shared" si="338"/>
        <v>Cat_Medium</v>
      </c>
      <c r="L7204">
        <f>VLOOKUP(K7204,size_costs!$D$1:$E$10,2,FALSE)</f>
        <v>120</v>
      </c>
      <c r="M7204">
        <f>VLOOKUP(C7204,age_costs!$A$1:$B$52,2,FALSE)</f>
        <v>100</v>
      </c>
    </row>
    <row r="7205" spans="1:13" x14ac:dyDescent="0.25">
      <c r="A7205" t="s">
        <v>9435</v>
      </c>
      <c r="B7205" t="s">
        <v>4954</v>
      </c>
      <c r="C7205" s="2">
        <f t="shared" si="336"/>
        <v>11</v>
      </c>
      <c r="D7205" t="s">
        <v>12</v>
      </c>
      <c r="E7205" t="s">
        <v>2223</v>
      </c>
      <c r="F7205">
        <v>37</v>
      </c>
      <c r="G7205" t="str">
        <f t="shared" si="337"/>
        <v>Large</v>
      </c>
      <c r="H7205" t="s">
        <v>6</v>
      </c>
      <c r="I7205" t="str">
        <f>IFERROR(VLOOKUP(A7205,sponsored_animals!$A$1:$C$2143,1,TRUE),0)</f>
        <v>f3de00c24336c4</v>
      </c>
      <c r="J7205">
        <f>VLOOKUP(H7205,location_costs!$A$1:$B$6,2,FALSE)</f>
        <v>135</v>
      </c>
      <c r="K7205" t="str">
        <f t="shared" si="338"/>
        <v>Dog_Large</v>
      </c>
      <c r="L7205">
        <f>VLOOKUP(K7205,size_costs!$D$1:$E$10,2,FALSE)</f>
        <v>175</v>
      </c>
      <c r="M7205">
        <f>VLOOKUP(C7205,age_costs!$A$1:$B$52,2,FALSE)</f>
        <v>150</v>
      </c>
    </row>
    <row r="7206" spans="1:13" x14ac:dyDescent="0.25">
      <c r="A7206" t="s">
        <v>9436</v>
      </c>
      <c r="B7206" t="s">
        <v>14476</v>
      </c>
      <c r="C7206" s="2">
        <f t="shared" si="336"/>
        <v>6</v>
      </c>
      <c r="D7206" t="s">
        <v>19</v>
      </c>
      <c r="E7206" t="s">
        <v>2241</v>
      </c>
      <c r="F7206">
        <v>6.5</v>
      </c>
      <c r="G7206" t="str">
        <f t="shared" si="337"/>
        <v>Medium</v>
      </c>
      <c r="H7206" t="s">
        <v>3</v>
      </c>
      <c r="I7206">
        <f>IFERROR(VLOOKUP(A7206,sponsored_animals!$A$1:$C$2143,1,TRUE),0)</f>
        <v>0</v>
      </c>
      <c r="J7206">
        <f>VLOOKUP(H7206,location_costs!$A$1:$B$6,2,FALSE)</f>
        <v>120</v>
      </c>
      <c r="K7206" t="str">
        <f t="shared" si="338"/>
        <v>Cat_Medium</v>
      </c>
      <c r="L7206">
        <f>VLOOKUP(K7206,size_costs!$D$1:$E$10,2,FALSE)</f>
        <v>120</v>
      </c>
      <c r="M7206">
        <f>VLOOKUP(C7206,age_costs!$A$1:$B$52,2,FALSE)</f>
        <v>100</v>
      </c>
    </row>
    <row r="7207" spans="1:13" x14ac:dyDescent="0.25">
      <c r="A7207" t="s">
        <v>9437</v>
      </c>
      <c r="B7207" t="s">
        <v>2293</v>
      </c>
      <c r="C7207" s="2">
        <f t="shared" si="336"/>
        <v>5</v>
      </c>
      <c r="D7207" t="s">
        <v>19</v>
      </c>
      <c r="E7207" t="s">
        <v>2200</v>
      </c>
      <c r="F7207">
        <v>2</v>
      </c>
      <c r="G7207" t="str">
        <f t="shared" si="337"/>
        <v>Small</v>
      </c>
      <c r="H7207" t="s">
        <v>6</v>
      </c>
      <c r="I7207" t="str">
        <f>IFERROR(VLOOKUP(A7207,sponsored_animals!$A$1:$C$2143,1,TRUE),0)</f>
        <v>7c0c3e04e6a4d4</v>
      </c>
      <c r="J7207">
        <f>VLOOKUP(H7207,location_costs!$A$1:$B$6,2,FALSE)</f>
        <v>135</v>
      </c>
      <c r="K7207" t="str">
        <f t="shared" si="338"/>
        <v>Cat_Small</v>
      </c>
      <c r="L7207">
        <f>VLOOKUP(K7207,size_costs!$D$1:$E$10,2,FALSE)</f>
        <v>100</v>
      </c>
      <c r="M7207">
        <f>VLOOKUP(C7207,age_costs!$A$1:$B$52,2,FALSE)</f>
        <v>100</v>
      </c>
    </row>
    <row r="7208" spans="1:13" x14ac:dyDescent="0.25">
      <c r="A7208" t="s">
        <v>9438</v>
      </c>
      <c r="B7208" t="s">
        <v>15896</v>
      </c>
      <c r="C7208" s="2">
        <f t="shared" si="336"/>
        <v>17</v>
      </c>
      <c r="D7208" t="s">
        <v>19</v>
      </c>
      <c r="E7208" t="s">
        <v>2332</v>
      </c>
      <c r="F7208">
        <v>10</v>
      </c>
      <c r="G7208" t="str">
        <f t="shared" si="337"/>
        <v>Large</v>
      </c>
      <c r="H7208" t="s">
        <v>5</v>
      </c>
      <c r="I7208" t="str">
        <f>IFERROR(VLOOKUP(A7208,sponsored_animals!$A$1:$C$2143,1,TRUE),0)</f>
        <v>178f1189a06b68</v>
      </c>
      <c r="J7208">
        <f>VLOOKUP(H7208,location_costs!$A$1:$B$6,2,FALSE)</f>
        <v>140</v>
      </c>
      <c r="K7208" t="str">
        <f t="shared" si="338"/>
        <v>Cat_Large</v>
      </c>
      <c r="L7208">
        <f>VLOOKUP(K7208,size_costs!$D$1:$E$10,2,FALSE)</f>
        <v>140</v>
      </c>
      <c r="M7208">
        <f>VLOOKUP(C7208,age_costs!$A$1:$B$52,2,FALSE)</f>
        <v>300</v>
      </c>
    </row>
    <row r="7209" spans="1:13" x14ac:dyDescent="0.25">
      <c r="A7209" t="s">
        <v>9439</v>
      </c>
      <c r="B7209" t="s">
        <v>6037</v>
      </c>
      <c r="C7209" s="2">
        <f t="shared" si="336"/>
        <v>6</v>
      </c>
      <c r="D7209" t="s">
        <v>19</v>
      </c>
      <c r="E7209" t="s">
        <v>2252</v>
      </c>
      <c r="F7209">
        <v>9</v>
      </c>
      <c r="G7209" t="str">
        <f t="shared" si="337"/>
        <v>Large</v>
      </c>
      <c r="H7209" t="s">
        <v>6</v>
      </c>
      <c r="I7209" t="str">
        <f>IFERROR(VLOOKUP(A7209,sponsored_animals!$A$1:$C$2143,1,TRUE),0)</f>
        <v>4fca6ef6dbda96</v>
      </c>
      <c r="J7209">
        <f>VLOOKUP(H7209,location_costs!$A$1:$B$6,2,FALSE)</f>
        <v>135</v>
      </c>
      <c r="K7209" t="str">
        <f t="shared" si="338"/>
        <v>Cat_Large</v>
      </c>
      <c r="L7209">
        <f>VLOOKUP(K7209,size_costs!$D$1:$E$10,2,FALSE)</f>
        <v>140</v>
      </c>
      <c r="M7209">
        <f>VLOOKUP(C7209,age_costs!$A$1:$B$52,2,FALSE)</f>
        <v>100</v>
      </c>
    </row>
    <row r="7210" spans="1:13" x14ac:dyDescent="0.25">
      <c r="A7210" t="s">
        <v>9440</v>
      </c>
      <c r="B7210" t="s">
        <v>14368</v>
      </c>
      <c r="C7210" s="2">
        <f t="shared" si="336"/>
        <v>3</v>
      </c>
      <c r="D7210" t="s">
        <v>12</v>
      </c>
      <c r="E7210" t="s">
        <v>2280</v>
      </c>
      <c r="F7210">
        <v>49</v>
      </c>
      <c r="G7210" t="str">
        <f t="shared" si="337"/>
        <v>Large</v>
      </c>
      <c r="H7210" t="s">
        <v>3</v>
      </c>
      <c r="I7210">
        <f>IFERROR(VLOOKUP(A7210,sponsored_animals!$A$1:$C$2143,1,TRUE),0)</f>
        <v>0</v>
      </c>
      <c r="J7210">
        <f>VLOOKUP(H7210,location_costs!$A$1:$B$6,2,FALSE)</f>
        <v>120</v>
      </c>
      <c r="K7210" t="str">
        <f t="shared" si="338"/>
        <v>Dog_Large</v>
      </c>
      <c r="L7210">
        <f>VLOOKUP(K7210,size_costs!$D$1:$E$10,2,FALSE)</f>
        <v>175</v>
      </c>
      <c r="M7210">
        <f>VLOOKUP(C7210,age_costs!$A$1:$B$52,2,FALSE)</f>
        <v>0</v>
      </c>
    </row>
    <row r="7211" spans="1:13" x14ac:dyDescent="0.25">
      <c r="A7211" t="s">
        <v>9441</v>
      </c>
      <c r="B7211" t="s">
        <v>13675</v>
      </c>
      <c r="C7211" s="2">
        <f t="shared" si="336"/>
        <v>12</v>
      </c>
      <c r="D7211" t="s">
        <v>12</v>
      </c>
      <c r="E7211" t="s">
        <v>2202</v>
      </c>
      <c r="F7211">
        <v>3</v>
      </c>
      <c r="G7211" t="str">
        <f t="shared" si="337"/>
        <v>Small</v>
      </c>
      <c r="H7211" t="s">
        <v>6</v>
      </c>
      <c r="I7211" t="str">
        <f>IFERROR(VLOOKUP(A7211,sponsored_animals!$A$1:$C$2143,1,TRUE),0)</f>
        <v>36806649e5722d</v>
      </c>
      <c r="J7211">
        <f>VLOOKUP(H7211,location_costs!$A$1:$B$6,2,FALSE)</f>
        <v>135</v>
      </c>
      <c r="K7211" t="str">
        <f t="shared" si="338"/>
        <v>Dog_Small</v>
      </c>
      <c r="L7211">
        <f>VLOOKUP(K7211,size_costs!$D$1:$E$10,2,FALSE)</f>
        <v>125</v>
      </c>
      <c r="M7211">
        <f>VLOOKUP(C7211,age_costs!$A$1:$B$52,2,FALSE)</f>
        <v>150</v>
      </c>
    </row>
    <row r="7212" spans="1:13" x14ac:dyDescent="0.25">
      <c r="A7212" t="s">
        <v>9442</v>
      </c>
      <c r="B7212" t="s">
        <v>13979</v>
      </c>
      <c r="C7212" s="2">
        <f t="shared" si="336"/>
        <v>10</v>
      </c>
      <c r="D7212" t="s">
        <v>12</v>
      </c>
      <c r="E7212" t="s">
        <v>2533</v>
      </c>
      <c r="F7212">
        <v>34</v>
      </c>
      <c r="G7212" t="str">
        <f t="shared" si="337"/>
        <v>Large</v>
      </c>
      <c r="H7212" t="s">
        <v>7</v>
      </c>
      <c r="I7212" t="str">
        <f>IFERROR(VLOOKUP(A7212,sponsored_animals!$A$1:$C$2143,1,TRUE),0)</f>
        <v>36806649e5722d</v>
      </c>
      <c r="J7212">
        <f>VLOOKUP(H7212,location_costs!$A$1:$B$6,2,FALSE)</f>
        <v>100</v>
      </c>
      <c r="K7212" t="str">
        <f t="shared" si="338"/>
        <v>Dog_Large</v>
      </c>
      <c r="L7212">
        <f>VLOOKUP(K7212,size_costs!$D$1:$E$10,2,FALSE)</f>
        <v>175</v>
      </c>
      <c r="M7212">
        <f>VLOOKUP(C7212,age_costs!$A$1:$B$52,2,FALSE)</f>
        <v>150</v>
      </c>
    </row>
    <row r="7213" spans="1:13" x14ac:dyDescent="0.25">
      <c r="A7213" t="s">
        <v>9443</v>
      </c>
      <c r="B7213" t="s">
        <v>2250</v>
      </c>
      <c r="C7213" s="2">
        <f t="shared" si="336"/>
        <v>10</v>
      </c>
      <c r="D7213" t="s">
        <v>12</v>
      </c>
      <c r="E7213" t="s">
        <v>2207</v>
      </c>
      <c r="F7213">
        <v>39</v>
      </c>
      <c r="G7213" t="str">
        <f t="shared" si="337"/>
        <v>Large</v>
      </c>
      <c r="H7213" t="s">
        <v>3</v>
      </c>
      <c r="I7213" t="str">
        <f>IFERROR(VLOOKUP(A7213,sponsored_animals!$A$1:$C$2143,1,TRUE),0)</f>
        <v>36806649e5722d</v>
      </c>
      <c r="J7213">
        <f>VLOOKUP(H7213,location_costs!$A$1:$B$6,2,FALSE)</f>
        <v>120</v>
      </c>
      <c r="K7213" t="str">
        <f t="shared" si="338"/>
        <v>Dog_Large</v>
      </c>
      <c r="L7213">
        <f>VLOOKUP(K7213,size_costs!$D$1:$E$10,2,FALSE)</f>
        <v>175</v>
      </c>
      <c r="M7213">
        <f>VLOOKUP(C7213,age_costs!$A$1:$B$52,2,FALSE)</f>
        <v>150</v>
      </c>
    </row>
    <row r="7214" spans="1:13" x14ac:dyDescent="0.25">
      <c r="A7214" t="s">
        <v>9444</v>
      </c>
      <c r="B7214" t="s">
        <v>15806</v>
      </c>
      <c r="C7214" s="2">
        <f t="shared" si="336"/>
        <v>5</v>
      </c>
      <c r="D7214" t="s">
        <v>19</v>
      </c>
      <c r="E7214" t="s">
        <v>2210</v>
      </c>
      <c r="F7214">
        <v>10</v>
      </c>
      <c r="G7214" t="str">
        <f t="shared" si="337"/>
        <v>Large</v>
      </c>
      <c r="H7214" t="s">
        <v>4</v>
      </c>
      <c r="I7214">
        <f>IFERROR(VLOOKUP(A7214,sponsored_animals!$A$1:$C$2143,1,TRUE),0)</f>
        <v>0</v>
      </c>
      <c r="J7214">
        <f>VLOOKUP(H7214,location_costs!$A$1:$B$6,2,FALSE)</f>
        <v>110</v>
      </c>
      <c r="K7214" t="str">
        <f t="shared" si="338"/>
        <v>Cat_Large</v>
      </c>
      <c r="L7214">
        <f>VLOOKUP(K7214,size_costs!$D$1:$E$10,2,FALSE)</f>
        <v>140</v>
      </c>
      <c r="M7214">
        <f>VLOOKUP(C7214,age_costs!$A$1:$B$52,2,FALSE)</f>
        <v>100</v>
      </c>
    </row>
    <row r="7215" spans="1:13" x14ac:dyDescent="0.25">
      <c r="A7215" t="s">
        <v>9445</v>
      </c>
      <c r="B7215" t="s">
        <v>15897</v>
      </c>
      <c r="C7215" s="2">
        <f t="shared" si="336"/>
        <v>10</v>
      </c>
      <c r="D7215" t="s">
        <v>12</v>
      </c>
      <c r="E7215" t="s">
        <v>2186</v>
      </c>
      <c r="F7215">
        <v>31.5</v>
      </c>
      <c r="G7215" t="str">
        <f t="shared" si="337"/>
        <v>Large</v>
      </c>
      <c r="H7215" t="s">
        <v>7</v>
      </c>
      <c r="I7215" t="str">
        <f>IFERROR(VLOOKUP(A7215,sponsored_animals!$A$1:$C$2143,1,TRUE),0)</f>
        <v>b14069999a0ee6</v>
      </c>
      <c r="J7215">
        <f>VLOOKUP(H7215,location_costs!$A$1:$B$6,2,FALSE)</f>
        <v>100</v>
      </c>
      <c r="K7215" t="str">
        <f t="shared" si="338"/>
        <v>Dog_Large</v>
      </c>
      <c r="L7215">
        <f>VLOOKUP(K7215,size_costs!$D$1:$E$10,2,FALSE)</f>
        <v>175</v>
      </c>
      <c r="M7215">
        <f>VLOOKUP(C7215,age_costs!$A$1:$B$52,2,FALSE)</f>
        <v>150</v>
      </c>
    </row>
    <row r="7216" spans="1:13" x14ac:dyDescent="0.25">
      <c r="A7216" t="s">
        <v>9446</v>
      </c>
      <c r="B7216" t="s">
        <v>7084</v>
      </c>
      <c r="C7216" s="2">
        <f t="shared" si="336"/>
        <v>5</v>
      </c>
      <c r="D7216" t="s">
        <v>19</v>
      </c>
      <c r="E7216" t="s">
        <v>2182</v>
      </c>
      <c r="F7216">
        <v>9</v>
      </c>
      <c r="G7216" t="str">
        <f t="shared" si="337"/>
        <v>Large</v>
      </c>
      <c r="H7216" t="s">
        <v>7</v>
      </c>
      <c r="I7216" t="str">
        <f>IFERROR(VLOOKUP(A7216,sponsored_animals!$A$1:$C$2143,1,TRUE),0)</f>
        <v>178f1189a06b68</v>
      </c>
      <c r="J7216">
        <f>VLOOKUP(H7216,location_costs!$A$1:$B$6,2,FALSE)</f>
        <v>100</v>
      </c>
      <c r="K7216" t="str">
        <f t="shared" si="338"/>
        <v>Cat_Large</v>
      </c>
      <c r="L7216">
        <f>VLOOKUP(K7216,size_costs!$D$1:$E$10,2,FALSE)</f>
        <v>140</v>
      </c>
      <c r="M7216">
        <f>VLOOKUP(C7216,age_costs!$A$1:$B$52,2,FALSE)</f>
        <v>100</v>
      </c>
    </row>
    <row r="7217" spans="1:13" x14ac:dyDescent="0.25">
      <c r="A7217" t="s">
        <v>9447</v>
      </c>
      <c r="B7217" t="s">
        <v>14788</v>
      </c>
      <c r="C7217" s="2">
        <f t="shared" si="336"/>
        <v>4</v>
      </c>
      <c r="D7217" t="s">
        <v>12</v>
      </c>
      <c r="E7217" t="s">
        <v>2182</v>
      </c>
      <c r="F7217">
        <v>36</v>
      </c>
      <c r="G7217" t="str">
        <f t="shared" si="337"/>
        <v>Large</v>
      </c>
      <c r="H7217" t="s">
        <v>5</v>
      </c>
      <c r="I7217" t="str">
        <f>IFERROR(VLOOKUP(A7217,sponsored_animals!$A$1:$C$2143,1,TRUE),0)</f>
        <v>178f1189a06b68</v>
      </c>
      <c r="J7217">
        <f>VLOOKUP(H7217,location_costs!$A$1:$B$6,2,FALSE)</f>
        <v>140</v>
      </c>
      <c r="K7217" t="str">
        <f t="shared" si="338"/>
        <v>Dog_Large</v>
      </c>
      <c r="L7217">
        <f>VLOOKUP(K7217,size_costs!$D$1:$E$10,2,FALSE)</f>
        <v>175</v>
      </c>
      <c r="M7217">
        <f>VLOOKUP(C7217,age_costs!$A$1:$B$52,2,FALSE)</f>
        <v>0</v>
      </c>
    </row>
    <row r="7218" spans="1:13" x14ac:dyDescent="0.25">
      <c r="A7218" t="s">
        <v>9448</v>
      </c>
      <c r="B7218" t="s">
        <v>3917</v>
      </c>
      <c r="C7218" s="2">
        <f t="shared" si="336"/>
        <v>4</v>
      </c>
      <c r="D7218" t="s">
        <v>19</v>
      </c>
      <c r="E7218" t="s">
        <v>2252</v>
      </c>
      <c r="F7218">
        <v>10</v>
      </c>
      <c r="G7218" t="str">
        <f t="shared" si="337"/>
        <v>Large</v>
      </c>
      <c r="H7218" t="s">
        <v>5</v>
      </c>
      <c r="I7218">
        <f>IFERROR(VLOOKUP(A7218,sponsored_animals!$A$1:$C$2143,1,TRUE),0)</f>
        <v>0</v>
      </c>
      <c r="J7218">
        <f>VLOOKUP(H7218,location_costs!$A$1:$B$6,2,FALSE)</f>
        <v>140</v>
      </c>
      <c r="K7218" t="str">
        <f t="shared" si="338"/>
        <v>Cat_Large</v>
      </c>
      <c r="L7218">
        <f>VLOOKUP(K7218,size_costs!$D$1:$E$10,2,FALSE)</f>
        <v>140</v>
      </c>
      <c r="M7218">
        <f>VLOOKUP(C7218,age_costs!$A$1:$B$52,2,FALSE)</f>
        <v>0</v>
      </c>
    </row>
    <row r="7219" spans="1:13" x14ac:dyDescent="0.25">
      <c r="A7219" t="s">
        <v>9449</v>
      </c>
      <c r="B7219" t="s">
        <v>14641</v>
      </c>
      <c r="C7219" s="2">
        <f t="shared" si="336"/>
        <v>3</v>
      </c>
      <c r="D7219" t="s">
        <v>19</v>
      </c>
      <c r="E7219" t="s">
        <v>2219</v>
      </c>
      <c r="F7219">
        <v>8</v>
      </c>
      <c r="G7219" t="str">
        <f t="shared" si="337"/>
        <v>Large</v>
      </c>
      <c r="H7219" t="s">
        <v>5</v>
      </c>
      <c r="I7219">
        <f>IFERROR(VLOOKUP(A7219,sponsored_animals!$A$1:$C$2143,1,TRUE),0)</f>
        <v>0</v>
      </c>
      <c r="J7219">
        <f>VLOOKUP(H7219,location_costs!$A$1:$B$6,2,FALSE)</f>
        <v>140</v>
      </c>
      <c r="K7219" t="str">
        <f t="shared" si="338"/>
        <v>Cat_Large</v>
      </c>
      <c r="L7219">
        <f>VLOOKUP(K7219,size_costs!$D$1:$E$10,2,FALSE)</f>
        <v>140</v>
      </c>
      <c r="M7219">
        <f>VLOOKUP(C7219,age_costs!$A$1:$B$52,2,FALSE)</f>
        <v>0</v>
      </c>
    </row>
    <row r="7220" spans="1:13" x14ac:dyDescent="0.25">
      <c r="A7220" t="s">
        <v>9450</v>
      </c>
      <c r="B7220" t="s">
        <v>13616</v>
      </c>
      <c r="C7220" s="2">
        <f t="shared" si="336"/>
        <v>5</v>
      </c>
      <c r="D7220" t="s">
        <v>12</v>
      </c>
      <c r="E7220" t="s">
        <v>2207</v>
      </c>
      <c r="F7220">
        <v>28</v>
      </c>
      <c r="G7220" t="str">
        <f t="shared" si="337"/>
        <v>Medium</v>
      </c>
      <c r="H7220" t="s">
        <v>7</v>
      </c>
      <c r="I7220" t="str">
        <f>IFERROR(VLOOKUP(A7220,sponsored_animals!$A$1:$C$2143,1,TRUE),0)</f>
        <v>d40d0d9a6a4451</v>
      </c>
      <c r="J7220">
        <f>VLOOKUP(H7220,location_costs!$A$1:$B$6,2,FALSE)</f>
        <v>100</v>
      </c>
      <c r="K7220" t="str">
        <f t="shared" si="338"/>
        <v>Dog_Medium</v>
      </c>
      <c r="L7220">
        <f>VLOOKUP(K7220,size_costs!$D$1:$E$10,2,FALSE)</f>
        <v>150</v>
      </c>
      <c r="M7220">
        <f>VLOOKUP(C7220,age_costs!$A$1:$B$52,2,FALSE)</f>
        <v>100</v>
      </c>
    </row>
    <row r="7221" spans="1:13" x14ac:dyDescent="0.25">
      <c r="A7221" t="s">
        <v>9451</v>
      </c>
      <c r="B7221" t="s">
        <v>6073</v>
      </c>
      <c r="C7221" s="2">
        <f t="shared" si="336"/>
        <v>5</v>
      </c>
      <c r="D7221" t="s">
        <v>12</v>
      </c>
      <c r="E7221" t="s">
        <v>2182</v>
      </c>
      <c r="F7221">
        <v>39</v>
      </c>
      <c r="G7221" t="str">
        <f t="shared" si="337"/>
        <v>Large</v>
      </c>
      <c r="H7221" t="s">
        <v>6</v>
      </c>
      <c r="I7221" t="str">
        <f>IFERROR(VLOOKUP(A7221,sponsored_animals!$A$1:$C$2143,1,TRUE),0)</f>
        <v>36806649e5722d</v>
      </c>
      <c r="J7221">
        <f>VLOOKUP(H7221,location_costs!$A$1:$B$6,2,FALSE)</f>
        <v>135</v>
      </c>
      <c r="K7221" t="str">
        <f t="shared" si="338"/>
        <v>Dog_Large</v>
      </c>
      <c r="L7221">
        <f>VLOOKUP(K7221,size_costs!$D$1:$E$10,2,FALSE)</f>
        <v>175</v>
      </c>
      <c r="M7221">
        <f>VLOOKUP(C7221,age_costs!$A$1:$B$52,2,FALSE)</f>
        <v>100</v>
      </c>
    </row>
    <row r="7222" spans="1:13" x14ac:dyDescent="0.25">
      <c r="A7222" t="s">
        <v>9452</v>
      </c>
      <c r="B7222" t="s">
        <v>15898</v>
      </c>
      <c r="C7222" s="2">
        <f t="shared" si="336"/>
        <v>16</v>
      </c>
      <c r="D7222" t="s">
        <v>12</v>
      </c>
      <c r="E7222" t="s">
        <v>2533</v>
      </c>
      <c r="F7222">
        <v>38</v>
      </c>
      <c r="G7222" t="str">
        <f t="shared" si="337"/>
        <v>Large</v>
      </c>
      <c r="H7222" t="s">
        <v>5</v>
      </c>
      <c r="I7222" t="str">
        <f>IFERROR(VLOOKUP(A7222,sponsored_animals!$A$1:$C$2143,1,TRUE),0)</f>
        <v>4fca6ef6dbda96</v>
      </c>
      <c r="J7222">
        <f>VLOOKUP(H7222,location_costs!$A$1:$B$6,2,FALSE)</f>
        <v>140</v>
      </c>
      <c r="K7222" t="str">
        <f t="shared" si="338"/>
        <v>Dog_Large</v>
      </c>
      <c r="L7222">
        <f>VLOOKUP(K7222,size_costs!$D$1:$E$10,2,FALSE)</f>
        <v>175</v>
      </c>
      <c r="M7222">
        <f>VLOOKUP(C7222,age_costs!$A$1:$B$52,2,FALSE)</f>
        <v>300</v>
      </c>
    </row>
    <row r="7223" spans="1:13" x14ac:dyDescent="0.25">
      <c r="A7223" t="s">
        <v>9453</v>
      </c>
      <c r="B7223" t="s">
        <v>15713</v>
      </c>
      <c r="C7223" s="2">
        <f t="shared" si="336"/>
        <v>3</v>
      </c>
      <c r="D7223" t="s">
        <v>12</v>
      </c>
      <c r="E7223" t="s">
        <v>3124</v>
      </c>
      <c r="F7223">
        <v>32</v>
      </c>
      <c r="G7223" t="str">
        <f t="shared" si="337"/>
        <v>Large</v>
      </c>
      <c r="H7223" t="s">
        <v>5</v>
      </c>
      <c r="I7223" t="str">
        <f>IFERROR(VLOOKUP(A7223,sponsored_animals!$A$1:$C$2143,1,TRUE),0)</f>
        <v>214f8f6b359a1e</v>
      </c>
      <c r="J7223">
        <f>VLOOKUP(H7223,location_costs!$A$1:$B$6,2,FALSE)</f>
        <v>140</v>
      </c>
      <c r="K7223" t="str">
        <f t="shared" si="338"/>
        <v>Dog_Large</v>
      </c>
      <c r="L7223">
        <f>VLOOKUP(K7223,size_costs!$D$1:$E$10,2,FALSE)</f>
        <v>175</v>
      </c>
      <c r="M7223">
        <f>VLOOKUP(C7223,age_costs!$A$1:$B$52,2,FALSE)</f>
        <v>0</v>
      </c>
    </row>
    <row r="7224" spans="1:13" x14ac:dyDescent="0.25">
      <c r="A7224" t="s">
        <v>58</v>
      </c>
      <c r="B7224" t="s">
        <v>15326</v>
      </c>
      <c r="C7224" s="2">
        <f t="shared" si="336"/>
        <v>14</v>
      </c>
      <c r="D7224" t="s">
        <v>12</v>
      </c>
      <c r="E7224" t="s">
        <v>2180</v>
      </c>
      <c r="F7224">
        <v>41</v>
      </c>
      <c r="G7224" t="str">
        <f t="shared" si="337"/>
        <v>Large</v>
      </c>
      <c r="H7224" t="s">
        <v>7</v>
      </c>
      <c r="I7224" t="str">
        <f>IFERROR(VLOOKUP(A7224,sponsored_animals!$A$1:$C$2143,1,TRUE),0)</f>
        <v>90ff982d8c9890</v>
      </c>
      <c r="J7224">
        <f>VLOOKUP(H7224,location_costs!$A$1:$B$6,2,FALSE)</f>
        <v>100</v>
      </c>
      <c r="K7224" t="str">
        <f t="shared" si="338"/>
        <v>Dog_Large</v>
      </c>
      <c r="L7224">
        <f>VLOOKUP(K7224,size_costs!$D$1:$E$10,2,FALSE)</f>
        <v>175</v>
      </c>
      <c r="M7224">
        <f>VLOOKUP(C7224,age_costs!$A$1:$B$52,2,FALSE)</f>
        <v>200</v>
      </c>
    </row>
    <row r="7225" spans="1:13" x14ac:dyDescent="0.25">
      <c r="A7225" t="s">
        <v>9454</v>
      </c>
      <c r="B7225" t="s">
        <v>6195</v>
      </c>
      <c r="C7225" s="2">
        <f t="shared" si="336"/>
        <v>5</v>
      </c>
      <c r="D7225" t="s">
        <v>12</v>
      </c>
      <c r="E7225" t="s">
        <v>2280</v>
      </c>
      <c r="F7225">
        <v>32</v>
      </c>
      <c r="G7225" t="str">
        <f t="shared" si="337"/>
        <v>Large</v>
      </c>
      <c r="H7225" t="s">
        <v>6</v>
      </c>
      <c r="I7225" t="str">
        <f>IFERROR(VLOOKUP(A7225,sponsored_animals!$A$1:$C$2143,1,TRUE),0)</f>
        <v>0ea863dbf1123f</v>
      </c>
      <c r="J7225">
        <f>VLOOKUP(H7225,location_costs!$A$1:$B$6,2,FALSE)</f>
        <v>135</v>
      </c>
      <c r="K7225" t="str">
        <f t="shared" si="338"/>
        <v>Dog_Large</v>
      </c>
      <c r="L7225">
        <f>VLOOKUP(K7225,size_costs!$D$1:$E$10,2,FALSE)</f>
        <v>175</v>
      </c>
      <c r="M7225">
        <f>VLOOKUP(C7225,age_costs!$A$1:$B$52,2,FALSE)</f>
        <v>100</v>
      </c>
    </row>
    <row r="7226" spans="1:13" x14ac:dyDescent="0.25">
      <c r="A7226" t="s">
        <v>9455</v>
      </c>
      <c r="B7226" t="s">
        <v>4823</v>
      </c>
      <c r="C7226" s="2">
        <f t="shared" si="336"/>
        <v>10</v>
      </c>
      <c r="D7226" t="s">
        <v>19</v>
      </c>
      <c r="E7226" t="s">
        <v>2760</v>
      </c>
      <c r="F7226">
        <v>8</v>
      </c>
      <c r="G7226" t="str">
        <f t="shared" si="337"/>
        <v>Large</v>
      </c>
      <c r="H7226" t="s">
        <v>3</v>
      </c>
      <c r="I7226">
        <f>IFERROR(VLOOKUP(A7226,sponsored_animals!$A$1:$C$2143,1,TRUE),0)</f>
        <v>0</v>
      </c>
      <c r="J7226">
        <f>VLOOKUP(H7226,location_costs!$A$1:$B$6,2,FALSE)</f>
        <v>120</v>
      </c>
      <c r="K7226" t="str">
        <f t="shared" si="338"/>
        <v>Cat_Large</v>
      </c>
      <c r="L7226">
        <f>VLOOKUP(K7226,size_costs!$D$1:$E$10,2,FALSE)</f>
        <v>140</v>
      </c>
      <c r="M7226">
        <f>VLOOKUP(C7226,age_costs!$A$1:$B$52,2,FALSE)</f>
        <v>150</v>
      </c>
    </row>
    <row r="7227" spans="1:13" x14ac:dyDescent="0.25">
      <c r="A7227" t="s">
        <v>9457</v>
      </c>
      <c r="B7227" t="s">
        <v>15899</v>
      </c>
      <c r="C7227" s="2">
        <f t="shared" si="336"/>
        <v>8</v>
      </c>
      <c r="D7227" t="s">
        <v>19</v>
      </c>
      <c r="E7227" t="s">
        <v>2198</v>
      </c>
      <c r="F7227">
        <v>2</v>
      </c>
      <c r="G7227" t="str">
        <f t="shared" si="337"/>
        <v>Small</v>
      </c>
      <c r="H7227" t="s">
        <v>3</v>
      </c>
      <c r="I7227" t="str">
        <f>IFERROR(VLOOKUP(A7227,sponsored_animals!$A$1:$C$2143,1,TRUE),0)</f>
        <v>0ea863dbf1123f</v>
      </c>
      <c r="J7227">
        <f>VLOOKUP(H7227,location_costs!$A$1:$B$6,2,FALSE)</f>
        <v>120</v>
      </c>
      <c r="K7227" t="str">
        <f t="shared" si="338"/>
        <v>Cat_Small</v>
      </c>
      <c r="L7227">
        <f>VLOOKUP(K7227,size_costs!$D$1:$E$10,2,FALSE)</f>
        <v>100</v>
      </c>
      <c r="M7227">
        <f>VLOOKUP(C7227,age_costs!$A$1:$B$52,2,FALSE)</f>
        <v>150</v>
      </c>
    </row>
    <row r="7228" spans="1:13" x14ac:dyDescent="0.25">
      <c r="A7228" t="s">
        <v>9458</v>
      </c>
      <c r="B7228" t="s">
        <v>15900</v>
      </c>
      <c r="C7228" s="2">
        <f t="shared" si="336"/>
        <v>13</v>
      </c>
      <c r="D7228" t="s">
        <v>12</v>
      </c>
      <c r="E7228" t="s">
        <v>2294</v>
      </c>
      <c r="F7228">
        <v>45</v>
      </c>
      <c r="G7228" t="str">
        <f t="shared" si="337"/>
        <v>Large</v>
      </c>
      <c r="H7228" t="s">
        <v>4</v>
      </c>
      <c r="I7228" t="str">
        <f>IFERROR(VLOOKUP(A7228,sponsored_animals!$A$1:$C$2143,1,TRUE),0)</f>
        <v>36806649e5722d</v>
      </c>
      <c r="J7228">
        <f>VLOOKUP(H7228,location_costs!$A$1:$B$6,2,FALSE)</f>
        <v>110</v>
      </c>
      <c r="K7228" t="str">
        <f t="shared" si="338"/>
        <v>Dog_Large</v>
      </c>
      <c r="L7228">
        <f>VLOOKUP(K7228,size_costs!$D$1:$E$10,2,FALSE)</f>
        <v>175</v>
      </c>
      <c r="M7228">
        <f>VLOOKUP(C7228,age_costs!$A$1:$B$52,2,FALSE)</f>
        <v>200</v>
      </c>
    </row>
    <row r="7229" spans="1:13" x14ac:dyDescent="0.25">
      <c r="A7229" t="s">
        <v>9459</v>
      </c>
      <c r="B7229" t="s">
        <v>5824</v>
      </c>
      <c r="C7229" s="2">
        <f t="shared" si="336"/>
        <v>6</v>
      </c>
      <c r="D7229" t="s">
        <v>12</v>
      </c>
      <c r="E7229" t="s">
        <v>9460</v>
      </c>
      <c r="F7229">
        <v>38</v>
      </c>
      <c r="G7229" t="str">
        <f t="shared" si="337"/>
        <v>Large</v>
      </c>
      <c r="H7229" t="s">
        <v>6</v>
      </c>
      <c r="I7229" t="str">
        <f>IFERROR(VLOOKUP(A7229,sponsored_animals!$A$1:$C$2143,1,TRUE),0)</f>
        <v>214f8f6b359a1e</v>
      </c>
      <c r="J7229">
        <f>VLOOKUP(H7229,location_costs!$A$1:$B$6,2,FALSE)</f>
        <v>135</v>
      </c>
      <c r="K7229" t="str">
        <f t="shared" si="338"/>
        <v>Dog_Large</v>
      </c>
      <c r="L7229">
        <f>VLOOKUP(K7229,size_costs!$D$1:$E$10,2,FALSE)</f>
        <v>175</v>
      </c>
      <c r="M7229">
        <f>VLOOKUP(C7229,age_costs!$A$1:$B$52,2,FALSE)</f>
        <v>100</v>
      </c>
    </row>
    <row r="7230" spans="1:13" x14ac:dyDescent="0.25">
      <c r="A7230" t="s">
        <v>700</v>
      </c>
      <c r="B7230" t="s">
        <v>3456</v>
      </c>
      <c r="C7230" s="2">
        <f t="shared" si="336"/>
        <v>5</v>
      </c>
      <c r="D7230" t="s">
        <v>12</v>
      </c>
      <c r="E7230" t="s">
        <v>2202</v>
      </c>
      <c r="F7230">
        <v>48</v>
      </c>
      <c r="G7230" t="str">
        <f t="shared" si="337"/>
        <v>Large</v>
      </c>
      <c r="H7230" t="s">
        <v>6</v>
      </c>
      <c r="I7230" t="str">
        <f>IFERROR(VLOOKUP(A7230,sponsored_animals!$A$1:$C$2143,1,TRUE),0)</f>
        <v>178f1189a06b68</v>
      </c>
      <c r="J7230">
        <f>VLOOKUP(H7230,location_costs!$A$1:$B$6,2,FALSE)</f>
        <v>135</v>
      </c>
      <c r="K7230" t="str">
        <f t="shared" si="338"/>
        <v>Dog_Large</v>
      </c>
      <c r="L7230">
        <f>VLOOKUP(K7230,size_costs!$D$1:$E$10,2,FALSE)</f>
        <v>175</v>
      </c>
      <c r="M7230">
        <f>VLOOKUP(C7230,age_costs!$A$1:$B$52,2,FALSE)</f>
        <v>100</v>
      </c>
    </row>
    <row r="7231" spans="1:13" x14ac:dyDescent="0.25">
      <c r="A7231" t="s">
        <v>9461</v>
      </c>
      <c r="B7231" t="s">
        <v>15901</v>
      </c>
      <c r="C7231" s="2">
        <f t="shared" si="336"/>
        <v>12</v>
      </c>
      <c r="D7231" t="s">
        <v>19</v>
      </c>
      <c r="E7231" t="s">
        <v>2849</v>
      </c>
      <c r="F7231">
        <v>8.5</v>
      </c>
      <c r="G7231" t="str">
        <f t="shared" si="337"/>
        <v>Large</v>
      </c>
      <c r="H7231" t="s">
        <v>3</v>
      </c>
      <c r="I7231" t="str">
        <f>IFERROR(VLOOKUP(A7231,sponsored_animals!$A$1:$C$2143,1,TRUE),0)</f>
        <v>36806649e5722d</v>
      </c>
      <c r="J7231">
        <f>VLOOKUP(H7231,location_costs!$A$1:$B$6,2,FALSE)</f>
        <v>120</v>
      </c>
      <c r="K7231" t="str">
        <f t="shared" si="338"/>
        <v>Cat_Large</v>
      </c>
      <c r="L7231">
        <f>VLOOKUP(K7231,size_costs!$D$1:$E$10,2,FALSE)</f>
        <v>140</v>
      </c>
      <c r="M7231">
        <f>VLOOKUP(C7231,age_costs!$A$1:$B$52,2,FALSE)</f>
        <v>150</v>
      </c>
    </row>
    <row r="7232" spans="1:13" x14ac:dyDescent="0.25">
      <c r="A7232" t="s">
        <v>9462</v>
      </c>
      <c r="B7232" t="s">
        <v>14344</v>
      </c>
      <c r="C7232" s="2">
        <f t="shared" si="336"/>
        <v>10</v>
      </c>
      <c r="D7232" t="s">
        <v>12</v>
      </c>
      <c r="E7232" t="s">
        <v>2182</v>
      </c>
      <c r="F7232">
        <v>35</v>
      </c>
      <c r="G7232" t="str">
        <f t="shared" si="337"/>
        <v>Large</v>
      </c>
      <c r="H7232" t="s">
        <v>5</v>
      </c>
      <c r="I7232" t="str">
        <f>IFERROR(VLOOKUP(A7232,sponsored_animals!$A$1:$C$2143,1,TRUE),0)</f>
        <v>178f1189a06b68</v>
      </c>
      <c r="J7232">
        <f>VLOOKUP(H7232,location_costs!$A$1:$B$6,2,FALSE)</f>
        <v>140</v>
      </c>
      <c r="K7232" t="str">
        <f t="shared" si="338"/>
        <v>Dog_Large</v>
      </c>
      <c r="L7232">
        <f>VLOOKUP(K7232,size_costs!$D$1:$E$10,2,FALSE)</f>
        <v>175</v>
      </c>
      <c r="M7232">
        <f>VLOOKUP(C7232,age_costs!$A$1:$B$52,2,FALSE)</f>
        <v>150</v>
      </c>
    </row>
    <row r="7233" spans="1:13" x14ac:dyDescent="0.25">
      <c r="A7233" t="s">
        <v>9463</v>
      </c>
      <c r="B7233" t="s">
        <v>14199</v>
      </c>
      <c r="C7233" s="2">
        <f t="shared" si="336"/>
        <v>4</v>
      </c>
      <c r="D7233" t="s">
        <v>12</v>
      </c>
      <c r="E7233" t="s">
        <v>3471</v>
      </c>
      <c r="F7233">
        <v>40</v>
      </c>
      <c r="G7233" t="str">
        <f t="shared" si="337"/>
        <v>Large</v>
      </c>
      <c r="H7233" t="s">
        <v>6</v>
      </c>
      <c r="I7233" t="str">
        <f>IFERROR(VLOOKUP(A7233,sponsored_animals!$A$1:$C$2143,1,TRUE),0)</f>
        <v>178f1189a06b68</v>
      </c>
      <c r="J7233">
        <f>VLOOKUP(H7233,location_costs!$A$1:$B$6,2,FALSE)</f>
        <v>135</v>
      </c>
      <c r="K7233" t="str">
        <f t="shared" si="338"/>
        <v>Dog_Large</v>
      </c>
      <c r="L7233">
        <f>VLOOKUP(K7233,size_costs!$D$1:$E$10,2,FALSE)</f>
        <v>175</v>
      </c>
      <c r="M7233">
        <f>VLOOKUP(C7233,age_costs!$A$1:$B$52,2,FALSE)</f>
        <v>0</v>
      </c>
    </row>
    <row r="7234" spans="1:13" x14ac:dyDescent="0.25">
      <c r="A7234" t="s">
        <v>9464</v>
      </c>
      <c r="B7234" t="s">
        <v>15902</v>
      </c>
      <c r="C7234" s="2">
        <f t="shared" si="336"/>
        <v>7</v>
      </c>
      <c r="D7234" t="s">
        <v>12</v>
      </c>
      <c r="E7234" t="s">
        <v>2186</v>
      </c>
      <c r="F7234">
        <v>33</v>
      </c>
      <c r="G7234" t="str">
        <f t="shared" si="337"/>
        <v>Large</v>
      </c>
      <c r="H7234" t="s">
        <v>6</v>
      </c>
      <c r="I7234" t="str">
        <f>IFERROR(VLOOKUP(A7234,sponsored_animals!$A$1:$C$2143,1,TRUE),0)</f>
        <v>74228ffdfe76aa</v>
      </c>
      <c r="J7234">
        <f>VLOOKUP(H7234,location_costs!$A$1:$B$6,2,FALSE)</f>
        <v>135</v>
      </c>
      <c r="K7234" t="str">
        <f t="shared" si="338"/>
        <v>Dog_Large</v>
      </c>
      <c r="L7234">
        <f>VLOOKUP(K7234,size_costs!$D$1:$E$10,2,FALSE)</f>
        <v>175</v>
      </c>
      <c r="M7234">
        <f>VLOOKUP(C7234,age_costs!$A$1:$B$52,2,FALSE)</f>
        <v>100</v>
      </c>
    </row>
    <row r="7235" spans="1:13" x14ac:dyDescent="0.25">
      <c r="A7235" t="s">
        <v>9465</v>
      </c>
      <c r="B7235" t="s">
        <v>13546</v>
      </c>
      <c r="C7235" s="2">
        <f t="shared" ref="C7235:C7298" si="339">ROUND(YEARFRAC(B7235,"31/12/2021"),0)</f>
        <v>6</v>
      </c>
      <c r="D7235" t="s">
        <v>12</v>
      </c>
      <c r="E7235" t="s">
        <v>2186</v>
      </c>
      <c r="F7235">
        <v>15</v>
      </c>
      <c r="G7235" t="str">
        <f t="shared" ref="G7235:G7298" si="340">IF(AND(D7235="Dog",F7235&lt;=10),"Small",IF(AND(D7235="Dog",F7235&gt;10,F7235&lt;=30),"Medium",IF(AND(D7235="Dog",F7235&gt;30),"Large",IF(AND(D7235="Cat",F7235&lt;=5),"Small",IF(AND(D7235="Cat",F7235&gt;5,F7235&lt;=7),"Medium",IF(AND(D7235="Cat",F7235&gt;=7),"Large",IF(AND(D7235="Bird",F7235&lt;=0.7),"Small",IF(AND(D7235="Bird",F7235&gt;0.7,F7235&lt;=1.1),"Medium",IF(AND(D7235="Bird",F7235&gt;1.1),"Large","Erro")))))))))</f>
        <v>Medium</v>
      </c>
      <c r="H7235" t="s">
        <v>4</v>
      </c>
      <c r="I7235" t="str">
        <f>IFERROR(VLOOKUP(A7235,sponsored_animals!$A$1:$C$2143,1,TRUE),0)</f>
        <v>7c0c3e04e6a4d4</v>
      </c>
      <c r="J7235">
        <f>VLOOKUP(H7235,location_costs!$A$1:$B$6,2,FALSE)</f>
        <v>110</v>
      </c>
      <c r="K7235" t="str">
        <f t="shared" ref="K7235:K7298" si="341">D7235&amp;"_"&amp;G7235</f>
        <v>Dog_Medium</v>
      </c>
      <c r="L7235">
        <f>VLOOKUP(K7235,size_costs!$D$1:$E$10,2,FALSE)</f>
        <v>150</v>
      </c>
      <c r="M7235">
        <f>VLOOKUP(C7235,age_costs!$A$1:$B$52,2,FALSE)</f>
        <v>100</v>
      </c>
    </row>
    <row r="7236" spans="1:13" x14ac:dyDescent="0.25">
      <c r="A7236" t="s">
        <v>9466</v>
      </c>
      <c r="B7236" t="s">
        <v>9092</v>
      </c>
      <c r="C7236" s="2">
        <f t="shared" si="339"/>
        <v>8</v>
      </c>
      <c r="D7236" t="s">
        <v>19</v>
      </c>
      <c r="E7236" t="s">
        <v>2177</v>
      </c>
      <c r="F7236">
        <v>10</v>
      </c>
      <c r="G7236" t="str">
        <f t="shared" si="340"/>
        <v>Large</v>
      </c>
      <c r="H7236" t="s">
        <v>3</v>
      </c>
      <c r="I7236" t="str">
        <f>IFERROR(VLOOKUP(A7236,sponsored_animals!$A$1:$C$2143,1,TRUE),0)</f>
        <v>178f1189a06b68</v>
      </c>
      <c r="J7236">
        <f>VLOOKUP(H7236,location_costs!$A$1:$B$6,2,FALSE)</f>
        <v>120</v>
      </c>
      <c r="K7236" t="str">
        <f t="shared" si="341"/>
        <v>Cat_Large</v>
      </c>
      <c r="L7236">
        <f>VLOOKUP(K7236,size_costs!$D$1:$E$10,2,FALSE)</f>
        <v>140</v>
      </c>
      <c r="M7236">
        <f>VLOOKUP(C7236,age_costs!$A$1:$B$52,2,FALSE)</f>
        <v>150</v>
      </c>
    </row>
    <row r="7237" spans="1:13" x14ac:dyDescent="0.25">
      <c r="A7237" t="s">
        <v>9467</v>
      </c>
      <c r="B7237" t="s">
        <v>15903</v>
      </c>
      <c r="C7237" s="2">
        <f t="shared" si="339"/>
        <v>7</v>
      </c>
      <c r="D7237" t="s">
        <v>12</v>
      </c>
      <c r="E7237" t="s">
        <v>2247</v>
      </c>
      <c r="F7237">
        <v>5</v>
      </c>
      <c r="G7237" t="str">
        <f t="shared" si="340"/>
        <v>Small</v>
      </c>
      <c r="H7237" t="s">
        <v>5</v>
      </c>
      <c r="I7237">
        <f>IFERROR(VLOOKUP(A7237,sponsored_animals!$A$1:$C$2143,1,TRUE),0)</f>
        <v>0</v>
      </c>
      <c r="J7237">
        <f>VLOOKUP(H7237,location_costs!$A$1:$B$6,2,FALSE)</f>
        <v>140</v>
      </c>
      <c r="K7237" t="str">
        <f t="shared" si="341"/>
        <v>Dog_Small</v>
      </c>
      <c r="L7237">
        <f>VLOOKUP(K7237,size_costs!$D$1:$E$10,2,FALSE)</f>
        <v>125</v>
      </c>
      <c r="M7237">
        <f>VLOOKUP(C7237,age_costs!$A$1:$B$52,2,FALSE)</f>
        <v>100</v>
      </c>
    </row>
    <row r="7238" spans="1:13" x14ac:dyDescent="0.25">
      <c r="A7238" t="s">
        <v>9468</v>
      </c>
      <c r="B7238" t="s">
        <v>13553</v>
      </c>
      <c r="C7238" s="2">
        <f t="shared" si="339"/>
        <v>4</v>
      </c>
      <c r="D7238" t="s">
        <v>12</v>
      </c>
      <c r="E7238" t="s">
        <v>2202</v>
      </c>
      <c r="F7238">
        <v>15</v>
      </c>
      <c r="G7238" t="str">
        <f t="shared" si="340"/>
        <v>Medium</v>
      </c>
      <c r="H7238" t="s">
        <v>6</v>
      </c>
      <c r="I7238">
        <f>IFERROR(VLOOKUP(A7238,sponsored_animals!$A$1:$C$2143,1,TRUE),0)</f>
        <v>0</v>
      </c>
      <c r="J7238">
        <f>VLOOKUP(H7238,location_costs!$A$1:$B$6,2,FALSE)</f>
        <v>135</v>
      </c>
      <c r="K7238" t="str">
        <f t="shared" si="341"/>
        <v>Dog_Medium</v>
      </c>
      <c r="L7238">
        <f>VLOOKUP(K7238,size_costs!$D$1:$E$10,2,FALSE)</f>
        <v>150</v>
      </c>
      <c r="M7238">
        <f>VLOOKUP(C7238,age_costs!$A$1:$B$52,2,FALSE)</f>
        <v>0</v>
      </c>
    </row>
    <row r="7239" spans="1:13" x14ac:dyDescent="0.25">
      <c r="A7239" t="s">
        <v>1730</v>
      </c>
      <c r="B7239" t="s">
        <v>2774</v>
      </c>
      <c r="C7239" s="2">
        <f t="shared" si="339"/>
        <v>4</v>
      </c>
      <c r="D7239" t="s">
        <v>19</v>
      </c>
      <c r="E7239" t="s">
        <v>3369</v>
      </c>
      <c r="F7239">
        <v>6</v>
      </c>
      <c r="G7239" t="str">
        <f t="shared" si="340"/>
        <v>Medium</v>
      </c>
      <c r="H7239" t="s">
        <v>6</v>
      </c>
      <c r="I7239" t="str">
        <f>IFERROR(VLOOKUP(A7239,sponsored_animals!$A$1:$C$2143,1,TRUE),0)</f>
        <v>438efb0f97b6a3</v>
      </c>
      <c r="J7239">
        <f>VLOOKUP(H7239,location_costs!$A$1:$B$6,2,FALSE)</f>
        <v>135</v>
      </c>
      <c r="K7239" t="str">
        <f t="shared" si="341"/>
        <v>Cat_Medium</v>
      </c>
      <c r="L7239">
        <f>VLOOKUP(K7239,size_costs!$D$1:$E$10,2,FALSE)</f>
        <v>120</v>
      </c>
      <c r="M7239">
        <f>VLOOKUP(C7239,age_costs!$A$1:$B$52,2,FALSE)</f>
        <v>0</v>
      </c>
    </row>
    <row r="7240" spans="1:13" x14ac:dyDescent="0.25">
      <c r="A7240" t="s">
        <v>9469</v>
      </c>
      <c r="B7240" t="s">
        <v>14751</v>
      </c>
      <c r="C7240" s="2">
        <f t="shared" si="339"/>
        <v>4</v>
      </c>
      <c r="D7240" t="s">
        <v>19</v>
      </c>
      <c r="E7240" t="s">
        <v>2214</v>
      </c>
      <c r="F7240">
        <v>10</v>
      </c>
      <c r="G7240" t="str">
        <f t="shared" si="340"/>
        <v>Large</v>
      </c>
      <c r="H7240" t="s">
        <v>7</v>
      </c>
      <c r="I7240">
        <f>IFERROR(VLOOKUP(A7240,sponsored_animals!$A$1:$C$2143,1,TRUE),0)</f>
        <v>0</v>
      </c>
      <c r="J7240">
        <f>VLOOKUP(H7240,location_costs!$A$1:$B$6,2,FALSE)</f>
        <v>100</v>
      </c>
      <c r="K7240" t="str">
        <f t="shared" si="341"/>
        <v>Cat_Large</v>
      </c>
      <c r="L7240">
        <f>VLOOKUP(K7240,size_costs!$D$1:$E$10,2,FALSE)</f>
        <v>140</v>
      </c>
      <c r="M7240">
        <f>VLOOKUP(C7240,age_costs!$A$1:$B$52,2,FALSE)</f>
        <v>0</v>
      </c>
    </row>
    <row r="7241" spans="1:13" x14ac:dyDescent="0.25">
      <c r="A7241" t="s">
        <v>9470</v>
      </c>
      <c r="B7241" t="s">
        <v>13696</v>
      </c>
      <c r="C7241" s="2">
        <f t="shared" si="339"/>
        <v>7</v>
      </c>
      <c r="D7241" t="s">
        <v>12</v>
      </c>
      <c r="E7241" t="s">
        <v>2180</v>
      </c>
      <c r="F7241">
        <v>7</v>
      </c>
      <c r="G7241" t="str">
        <f t="shared" si="340"/>
        <v>Small</v>
      </c>
      <c r="H7241" t="s">
        <v>6</v>
      </c>
      <c r="I7241" t="str">
        <f>IFERROR(VLOOKUP(A7241,sponsored_animals!$A$1:$C$2143,1,TRUE),0)</f>
        <v>178f1189a06b68</v>
      </c>
      <c r="J7241">
        <f>VLOOKUP(H7241,location_costs!$A$1:$B$6,2,FALSE)</f>
        <v>135</v>
      </c>
      <c r="K7241" t="str">
        <f t="shared" si="341"/>
        <v>Dog_Small</v>
      </c>
      <c r="L7241">
        <f>VLOOKUP(K7241,size_costs!$D$1:$E$10,2,FALSE)</f>
        <v>125</v>
      </c>
      <c r="M7241">
        <f>VLOOKUP(C7241,age_costs!$A$1:$B$52,2,FALSE)</f>
        <v>100</v>
      </c>
    </row>
    <row r="7242" spans="1:13" x14ac:dyDescent="0.25">
      <c r="A7242" t="s">
        <v>9471</v>
      </c>
      <c r="B7242" t="s">
        <v>15068</v>
      </c>
      <c r="C7242" s="2">
        <f t="shared" si="339"/>
        <v>5</v>
      </c>
      <c r="D7242" t="s">
        <v>19</v>
      </c>
      <c r="E7242" t="s">
        <v>2357</v>
      </c>
      <c r="F7242">
        <v>8.5</v>
      </c>
      <c r="G7242" t="str">
        <f t="shared" si="340"/>
        <v>Large</v>
      </c>
      <c r="H7242" t="s">
        <v>5</v>
      </c>
      <c r="I7242" t="str">
        <f>IFERROR(VLOOKUP(A7242,sponsored_animals!$A$1:$C$2143,1,TRUE),0)</f>
        <v>b14069999a0ee6</v>
      </c>
      <c r="J7242">
        <f>VLOOKUP(H7242,location_costs!$A$1:$B$6,2,FALSE)</f>
        <v>140</v>
      </c>
      <c r="K7242" t="str">
        <f t="shared" si="341"/>
        <v>Cat_Large</v>
      </c>
      <c r="L7242">
        <f>VLOOKUP(K7242,size_costs!$D$1:$E$10,2,FALSE)</f>
        <v>140</v>
      </c>
      <c r="M7242">
        <f>VLOOKUP(C7242,age_costs!$A$1:$B$52,2,FALSE)</f>
        <v>100</v>
      </c>
    </row>
    <row r="7243" spans="1:13" x14ac:dyDescent="0.25">
      <c r="A7243" t="s">
        <v>9472</v>
      </c>
      <c r="B7243" t="s">
        <v>15050</v>
      </c>
      <c r="C7243" s="2">
        <f t="shared" si="339"/>
        <v>8</v>
      </c>
      <c r="D7243" t="s">
        <v>19</v>
      </c>
      <c r="E7243" t="s">
        <v>2219</v>
      </c>
      <c r="F7243">
        <v>8.5</v>
      </c>
      <c r="G7243" t="str">
        <f t="shared" si="340"/>
        <v>Large</v>
      </c>
      <c r="H7243" t="s">
        <v>5</v>
      </c>
      <c r="I7243" t="str">
        <f>IFERROR(VLOOKUP(A7243,sponsored_animals!$A$1:$C$2143,1,TRUE),0)</f>
        <v>36806649e5722d</v>
      </c>
      <c r="J7243">
        <f>VLOOKUP(H7243,location_costs!$A$1:$B$6,2,FALSE)</f>
        <v>140</v>
      </c>
      <c r="K7243" t="str">
        <f t="shared" si="341"/>
        <v>Cat_Large</v>
      </c>
      <c r="L7243">
        <f>VLOOKUP(K7243,size_costs!$D$1:$E$10,2,FALSE)</f>
        <v>140</v>
      </c>
      <c r="M7243">
        <f>VLOOKUP(C7243,age_costs!$A$1:$B$52,2,FALSE)</f>
        <v>150</v>
      </c>
    </row>
    <row r="7244" spans="1:13" x14ac:dyDescent="0.25">
      <c r="A7244" t="s">
        <v>287</v>
      </c>
      <c r="B7244" t="s">
        <v>15242</v>
      </c>
      <c r="C7244" s="2">
        <f t="shared" si="339"/>
        <v>6</v>
      </c>
      <c r="D7244" t="s">
        <v>12</v>
      </c>
      <c r="E7244" t="s">
        <v>2233</v>
      </c>
      <c r="F7244">
        <v>41</v>
      </c>
      <c r="G7244" t="str">
        <f t="shared" si="340"/>
        <v>Large</v>
      </c>
      <c r="H7244" t="s">
        <v>7</v>
      </c>
      <c r="I7244" t="str">
        <f>IFERROR(VLOOKUP(A7244,sponsored_animals!$A$1:$C$2143,1,TRUE),0)</f>
        <v>178f1189a06b68</v>
      </c>
      <c r="J7244">
        <f>VLOOKUP(H7244,location_costs!$A$1:$B$6,2,FALSE)</f>
        <v>100</v>
      </c>
      <c r="K7244" t="str">
        <f t="shared" si="341"/>
        <v>Dog_Large</v>
      </c>
      <c r="L7244">
        <f>VLOOKUP(K7244,size_costs!$D$1:$E$10,2,FALSE)</f>
        <v>175</v>
      </c>
      <c r="M7244">
        <f>VLOOKUP(C7244,age_costs!$A$1:$B$52,2,FALSE)</f>
        <v>100</v>
      </c>
    </row>
    <row r="7245" spans="1:13" x14ac:dyDescent="0.25">
      <c r="A7245" t="s">
        <v>9473</v>
      </c>
      <c r="B7245" t="s">
        <v>14746</v>
      </c>
      <c r="C7245" s="2">
        <f t="shared" si="339"/>
        <v>4</v>
      </c>
      <c r="D7245" t="s">
        <v>12</v>
      </c>
      <c r="E7245" t="s">
        <v>2180</v>
      </c>
      <c r="F7245">
        <v>43</v>
      </c>
      <c r="G7245" t="str">
        <f t="shared" si="340"/>
        <v>Large</v>
      </c>
      <c r="H7245" t="s">
        <v>4</v>
      </c>
      <c r="I7245" t="str">
        <f>IFERROR(VLOOKUP(A7245,sponsored_animals!$A$1:$C$2143,1,TRUE),0)</f>
        <v>438efb0f97b6a3</v>
      </c>
      <c r="J7245">
        <f>VLOOKUP(H7245,location_costs!$A$1:$B$6,2,FALSE)</f>
        <v>110</v>
      </c>
      <c r="K7245" t="str">
        <f t="shared" si="341"/>
        <v>Dog_Large</v>
      </c>
      <c r="L7245">
        <f>VLOOKUP(K7245,size_costs!$D$1:$E$10,2,FALSE)</f>
        <v>175</v>
      </c>
      <c r="M7245">
        <f>VLOOKUP(C7245,age_costs!$A$1:$B$52,2,FALSE)</f>
        <v>0</v>
      </c>
    </row>
    <row r="7246" spans="1:13" x14ac:dyDescent="0.25">
      <c r="A7246" t="s">
        <v>9474</v>
      </c>
      <c r="B7246" t="s">
        <v>5731</v>
      </c>
      <c r="C7246" s="2">
        <f t="shared" si="339"/>
        <v>3</v>
      </c>
      <c r="D7246" t="s">
        <v>19</v>
      </c>
      <c r="E7246" t="s">
        <v>2252</v>
      </c>
      <c r="F7246">
        <v>6.5</v>
      </c>
      <c r="G7246" t="str">
        <f t="shared" si="340"/>
        <v>Medium</v>
      </c>
      <c r="H7246" t="s">
        <v>5</v>
      </c>
      <c r="I7246">
        <f>IFERROR(VLOOKUP(A7246,sponsored_animals!$A$1:$C$2143,1,TRUE),0)</f>
        <v>0</v>
      </c>
      <c r="J7246">
        <f>VLOOKUP(H7246,location_costs!$A$1:$B$6,2,FALSE)</f>
        <v>140</v>
      </c>
      <c r="K7246" t="str">
        <f t="shared" si="341"/>
        <v>Cat_Medium</v>
      </c>
      <c r="L7246">
        <f>VLOOKUP(K7246,size_costs!$D$1:$E$10,2,FALSE)</f>
        <v>120</v>
      </c>
      <c r="M7246">
        <f>VLOOKUP(C7246,age_costs!$A$1:$B$52,2,FALSE)</f>
        <v>0</v>
      </c>
    </row>
    <row r="7247" spans="1:13" x14ac:dyDescent="0.25">
      <c r="A7247" t="s">
        <v>9475</v>
      </c>
      <c r="B7247" t="s">
        <v>4646</v>
      </c>
      <c r="C7247" s="2">
        <f t="shared" si="339"/>
        <v>6</v>
      </c>
      <c r="D7247" t="s">
        <v>12</v>
      </c>
      <c r="E7247" t="s">
        <v>2207</v>
      </c>
      <c r="F7247">
        <v>11.5</v>
      </c>
      <c r="G7247" t="str">
        <f t="shared" si="340"/>
        <v>Medium</v>
      </c>
      <c r="H7247" t="s">
        <v>3</v>
      </c>
      <c r="I7247" t="str">
        <f>IFERROR(VLOOKUP(A7247,sponsored_animals!$A$1:$C$2143,1,TRUE),0)</f>
        <v>0ea863dbf1123f</v>
      </c>
      <c r="J7247">
        <f>VLOOKUP(H7247,location_costs!$A$1:$B$6,2,FALSE)</f>
        <v>120</v>
      </c>
      <c r="K7247" t="str">
        <f t="shared" si="341"/>
        <v>Dog_Medium</v>
      </c>
      <c r="L7247">
        <f>VLOOKUP(K7247,size_costs!$D$1:$E$10,2,FALSE)</f>
        <v>150</v>
      </c>
      <c r="M7247">
        <f>VLOOKUP(C7247,age_costs!$A$1:$B$52,2,FALSE)</f>
        <v>100</v>
      </c>
    </row>
    <row r="7248" spans="1:13" x14ac:dyDescent="0.25">
      <c r="A7248" t="s">
        <v>9476</v>
      </c>
      <c r="B7248" t="s">
        <v>13682</v>
      </c>
      <c r="C7248" s="2">
        <f t="shared" si="339"/>
        <v>9</v>
      </c>
      <c r="D7248" t="s">
        <v>12</v>
      </c>
      <c r="E7248" t="s">
        <v>2448</v>
      </c>
      <c r="F7248">
        <v>32</v>
      </c>
      <c r="G7248" t="str">
        <f t="shared" si="340"/>
        <v>Large</v>
      </c>
      <c r="H7248" t="s">
        <v>5</v>
      </c>
      <c r="I7248" t="str">
        <f>IFERROR(VLOOKUP(A7248,sponsored_animals!$A$1:$C$2143,1,TRUE),0)</f>
        <v>214f8f6b359a1e</v>
      </c>
      <c r="J7248">
        <f>VLOOKUP(H7248,location_costs!$A$1:$B$6,2,FALSE)</f>
        <v>140</v>
      </c>
      <c r="K7248" t="str">
        <f t="shared" si="341"/>
        <v>Dog_Large</v>
      </c>
      <c r="L7248">
        <f>VLOOKUP(K7248,size_costs!$D$1:$E$10,2,FALSE)</f>
        <v>175</v>
      </c>
      <c r="M7248">
        <f>VLOOKUP(C7248,age_costs!$A$1:$B$52,2,FALSE)</f>
        <v>150</v>
      </c>
    </row>
    <row r="7249" spans="1:13" x14ac:dyDescent="0.25">
      <c r="A7249" t="s">
        <v>9477</v>
      </c>
      <c r="B7249" t="s">
        <v>14384</v>
      </c>
      <c r="C7249" s="2">
        <f t="shared" si="339"/>
        <v>5</v>
      </c>
      <c r="D7249" t="s">
        <v>12</v>
      </c>
      <c r="E7249" t="s">
        <v>2533</v>
      </c>
      <c r="F7249">
        <v>6</v>
      </c>
      <c r="G7249" t="str">
        <f t="shared" si="340"/>
        <v>Small</v>
      </c>
      <c r="H7249" t="s">
        <v>5</v>
      </c>
      <c r="I7249" t="str">
        <f>IFERROR(VLOOKUP(A7249,sponsored_animals!$A$1:$C$2143,1,TRUE),0)</f>
        <v>7c0c3e04e6a4d4</v>
      </c>
      <c r="J7249">
        <f>VLOOKUP(H7249,location_costs!$A$1:$B$6,2,FALSE)</f>
        <v>140</v>
      </c>
      <c r="K7249" t="str">
        <f t="shared" si="341"/>
        <v>Dog_Small</v>
      </c>
      <c r="L7249">
        <f>VLOOKUP(K7249,size_costs!$D$1:$E$10,2,FALSE)</f>
        <v>125</v>
      </c>
      <c r="M7249">
        <f>VLOOKUP(C7249,age_costs!$A$1:$B$52,2,FALSE)</f>
        <v>100</v>
      </c>
    </row>
    <row r="7250" spans="1:13" x14ac:dyDescent="0.25">
      <c r="A7250" t="s">
        <v>9478</v>
      </c>
      <c r="B7250" t="s">
        <v>15037</v>
      </c>
      <c r="C7250" s="2">
        <f t="shared" si="339"/>
        <v>11</v>
      </c>
      <c r="D7250" t="s">
        <v>12</v>
      </c>
      <c r="E7250" t="s">
        <v>2202</v>
      </c>
      <c r="F7250">
        <v>5</v>
      </c>
      <c r="G7250" t="str">
        <f t="shared" si="340"/>
        <v>Small</v>
      </c>
      <c r="H7250" t="s">
        <v>5</v>
      </c>
      <c r="I7250">
        <f>IFERROR(VLOOKUP(A7250,sponsored_animals!$A$1:$C$2143,1,TRUE),0)</f>
        <v>0</v>
      </c>
      <c r="J7250">
        <f>VLOOKUP(H7250,location_costs!$A$1:$B$6,2,FALSE)</f>
        <v>140</v>
      </c>
      <c r="K7250" t="str">
        <f t="shared" si="341"/>
        <v>Dog_Small</v>
      </c>
      <c r="L7250">
        <f>VLOOKUP(K7250,size_costs!$D$1:$E$10,2,FALSE)</f>
        <v>125</v>
      </c>
      <c r="M7250">
        <f>VLOOKUP(C7250,age_costs!$A$1:$B$52,2,FALSE)</f>
        <v>150</v>
      </c>
    </row>
    <row r="7251" spans="1:13" x14ac:dyDescent="0.25">
      <c r="A7251" t="s">
        <v>9479</v>
      </c>
      <c r="B7251" t="s">
        <v>9043</v>
      </c>
      <c r="C7251" s="2">
        <f t="shared" si="339"/>
        <v>8</v>
      </c>
      <c r="D7251" t="s">
        <v>12</v>
      </c>
      <c r="E7251" t="s">
        <v>2231</v>
      </c>
      <c r="F7251">
        <v>45</v>
      </c>
      <c r="G7251" t="str">
        <f t="shared" si="340"/>
        <v>Large</v>
      </c>
      <c r="H7251" t="s">
        <v>6</v>
      </c>
      <c r="I7251" t="str">
        <f>IFERROR(VLOOKUP(A7251,sponsored_animals!$A$1:$C$2143,1,TRUE),0)</f>
        <v>d40d0d9a6a4451</v>
      </c>
      <c r="J7251">
        <f>VLOOKUP(H7251,location_costs!$A$1:$B$6,2,FALSE)</f>
        <v>135</v>
      </c>
      <c r="K7251" t="str">
        <f t="shared" si="341"/>
        <v>Dog_Large</v>
      </c>
      <c r="L7251">
        <f>VLOOKUP(K7251,size_costs!$D$1:$E$10,2,FALSE)</f>
        <v>175</v>
      </c>
      <c r="M7251">
        <f>VLOOKUP(C7251,age_costs!$A$1:$B$52,2,FALSE)</f>
        <v>150</v>
      </c>
    </row>
    <row r="7252" spans="1:13" x14ac:dyDescent="0.25">
      <c r="A7252" t="s">
        <v>2080</v>
      </c>
      <c r="B7252" t="s">
        <v>15904</v>
      </c>
      <c r="C7252" s="2">
        <f t="shared" si="339"/>
        <v>11</v>
      </c>
      <c r="D7252" t="s">
        <v>19</v>
      </c>
      <c r="E7252" t="s">
        <v>2200</v>
      </c>
      <c r="F7252">
        <v>8</v>
      </c>
      <c r="G7252" t="str">
        <f t="shared" si="340"/>
        <v>Large</v>
      </c>
      <c r="H7252" t="s">
        <v>6</v>
      </c>
      <c r="I7252" t="str">
        <f>IFERROR(VLOOKUP(A7252,sponsored_animals!$A$1:$C$2143,1,TRUE),0)</f>
        <v>d40d0d9a6a4451</v>
      </c>
      <c r="J7252">
        <f>VLOOKUP(H7252,location_costs!$A$1:$B$6,2,FALSE)</f>
        <v>135</v>
      </c>
      <c r="K7252" t="str">
        <f t="shared" si="341"/>
        <v>Cat_Large</v>
      </c>
      <c r="L7252">
        <f>VLOOKUP(K7252,size_costs!$D$1:$E$10,2,FALSE)</f>
        <v>140</v>
      </c>
      <c r="M7252">
        <f>VLOOKUP(C7252,age_costs!$A$1:$B$52,2,FALSE)</f>
        <v>150</v>
      </c>
    </row>
    <row r="7253" spans="1:13" x14ac:dyDescent="0.25">
      <c r="A7253" t="s">
        <v>9480</v>
      </c>
      <c r="B7253" t="s">
        <v>14070</v>
      </c>
      <c r="C7253" s="2">
        <f t="shared" si="339"/>
        <v>9</v>
      </c>
      <c r="D7253" t="s">
        <v>12</v>
      </c>
      <c r="E7253" t="s">
        <v>2191</v>
      </c>
      <c r="F7253">
        <v>21</v>
      </c>
      <c r="G7253" t="str">
        <f t="shared" si="340"/>
        <v>Medium</v>
      </c>
      <c r="H7253" t="s">
        <v>7</v>
      </c>
      <c r="I7253">
        <f>IFERROR(VLOOKUP(A7253,sponsored_animals!$A$1:$C$2143,1,TRUE),0)</f>
        <v>0</v>
      </c>
      <c r="J7253">
        <f>VLOOKUP(H7253,location_costs!$A$1:$B$6,2,FALSE)</f>
        <v>100</v>
      </c>
      <c r="K7253" t="str">
        <f t="shared" si="341"/>
        <v>Dog_Medium</v>
      </c>
      <c r="L7253">
        <f>VLOOKUP(K7253,size_costs!$D$1:$E$10,2,FALSE)</f>
        <v>150</v>
      </c>
      <c r="M7253">
        <f>VLOOKUP(C7253,age_costs!$A$1:$B$52,2,FALSE)</f>
        <v>150</v>
      </c>
    </row>
    <row r="7254" spans="1:13" x14ac:dyDescent="0.25">
      <c r="A7254" t="s">
        <v>9481</v>
      </c>
      <c r="B7254" t="s">
        <v>3539</v>
      </c>
      <c r="C7254" s="2">
        <f t="shared" si="339"/>
        <v>7</v>
      </c>
      <c r="D7254" t="s">
        <v>19</v>
      </c>
      <c r="E7254" t="s">
        <v>2350</v>
      </c>
      <c r="F7254">
        <v>3</v>
      </c>
      <c r="G7254" t="str">
        <f t="shared" si="340"/>
        <v>Small</v>
      </c>
      <c r="H7254" t="s">
        <v>5</v>
      </c>
      <c r="I7254" t="str">
        <f>IFERROR(VLOOKUP(A7254,sponsored_animals!$A$1:$C$2143,1,TRUE),0)</f>
        <v>36806649e5722d</v>
      </c>
      <c r="J7254">
        <f>VLOOKUP(H7254,location_costs!$A$1:$B$6,2,FALSE)</f>
        <v>140</v>
      </c>
      <c r="K7254" t="str">
        <f t="shared" si="341"/>
        <v>Cat_Small</v>
      </c>
      <c r="L7254">
        <f>VLOOKUP(K7254,size_costs!$D$1:$E$10,2,FALSE)</f>
        <v>100</v>
      </c>
      <c r="M7254">
        <f>VLOOKUP(C7254,age_costs!$A$1:$B$52,2,FALSE)</f>
        <v>100</v>
      </c>
    </row>
    <row r="7255" spans="1:13" x14ac:dyDescent="0.25">
      <c r="A7255" t="s">
        <v>9483</v>
      </c>
      <c r="B7255" t="s">
        <v>13853</v>
      </c>
      <c r="C7255" s="2">
        <f t="shared" si="339"/>
        <v>5</v>
      </c>
      <c r="D7255" t="s">
        <v>19</v>
      </c>
      <c r="E7255" t="s">
        <v>2198</v>
      </c>
      <c r="F7255">
        <v>2</v>
      </c>
      <c r="G7255" t="str">
        <f t="shared" si="340"/>
        <v>Small</v>
      </c>
      <c r="H7255" t="s">
        <v>5</v>
      </c>
      <c r="I7255">
        <f>IFERROR(VLOOKUP(A7255,sponsored_animals!$A$1:$C$2143,1,TRUE),0)</f>
        <v>0</v>
      </c>
      <c r="J7255">
        <f>VLOOKUP(H7255,location_costs!$A$1:$B$6,2,FALSE)</f>
        <v>140</v>
      </c>
      <c r="K7255" t="str">
        <f t="shared" si="341"/>
        <v>Cat_Small</v>
      </c>
      <c r="L7255">
        <f>VLOOKUP(K7255,size_costs!$D$1:$E$10,2,FALSE)</f>
        <v>100</v>
      </c>
      <c r="M7255">
        <f>VLOOKUP(C7255,age_costs!$A$1:$B$52,2,FALSE)</f>
        <v>100</v>
      </c>
    </row>
    <row r="7256" spans="1:13" x14ac:dyDescent="0.25">
      <c r="A7256" t="s">
        <v>9484</v>
      </c>
      <c r="B7256" t="s">
        <v>4675</v>
      </c>
      <c r="C7256" s="2">
        <f t="shared" si="339"/>
        <v>7</v>
      </c>
      <c r="D7256" t="s">
        <v>19</v>
      </c>
      <c r="E7256" t="s">
        <v>2210</v>
      </c>
      <c r="F7256">
        <v>10</v>
      </c>
      <c r="G7256" t="str">
        <f t="shared" si="340"/>
        <v>Large</v>
      </c>
      <c r="H7256" t="s">
        <v>5</v>
      </c>
      <c r="I7256" t="str">
        <f>IFERROR(VLOOKUP(A7256,sponsored_animals!$A$1:$C$2143,1,TRUE),0)</f>
        <v>f3de00c24336c4</v>
      </c>
      <c r="J7256">
        <f>VLOOKUP(H7256,location_costs!$A$1:$B$6,2,FALSE)</f>
        <v>140</v>
      </c>
      <c r="K7256" t="str">
        <f t="shared" si="341"/>
        <v>Cat_Large</v>
      </c>
      <c r="L7256">
        <f>VLOOKUP(K7256,size_costs!$D$1:$E$10,2,FALSE)</f>
        <v>140</v>
      </c>
      <c r="M7256">
        <f>VLOOKUP(C7256,age_costs!$A$1:$B$52,2,FALSE)</f>
        <v>100</v>
      </c>
    </row>
    <row r="7257" spans="1:13" x14ac:dyDescent="0.25">
      <c r="A7257" t="s">
        <v>9485</v>
      </c>
      <c r="B7257" t="s">
        <v>3222</v>
      </c>
      <c r="C7257" s="2">
        <f t="shared" si="339"/>
        <v>8</v>
      </c>
      <c r="D7257" t="s">
        <v>19</v>
      </c>
      <c r="E7257" t="s">
        <v>2299</v>
      </c>
      <c r="F7257">
        <v>8</v>
      </c>
      <c r="G7257" t="str">
        <f t="shared" si="340"/>
        <v>Large</v>
      </c>
      <c r="H7257" t="s">
        <v>3</v>
      </c>
      <c r="I7257" t="str">
        <f>IFERROR(VLOOKUP(A7257,sponsored_animals!$A$1:$C$2143,1,TRUE),0)</f>
        <v>36806649e5722d</v>
      </c>
      <c r="J7257">
        <f>VLOOKUP(H7257,location_costs!$A$1:$B$6,2,FALSE)</f>
        <v>120</v>
      </c>
      <c r="K7257" t="str">
        <f t="shared" si="341"/>
        <v>Cat_Large</v>
      </c>
      <c r="L7257">
        <f>VLOOKUP(K7257,size_costs!$D$1:$E$10,2,FALSE)</f>
        <v>140</v>
      </c>
      <c r="M7257">
        <f>VLOOKUP(C7257,age_costs!$A$1:$B$52,2,FALSE)</f>
        <v>150</v>
      </c>
    </row>
    <row r="7258" spans="1:13" x14ac:dyDescent="0.25">
      <c r="A7258" t="s">
        <v>9486</v>
      </c>
      <c r="B7258" t="s">
        <v>14219</v>
      </c>
      <c r="C7258" s="2">
        <f t="shared" si="339"/>
        <v>4</v>
      </c>
      <c r="D7258" t="s">
        <v>12</v>
      </c>
      <c r="E7258" t="s">
        <v>2226</v>
      </c>
      <c r="F7258">
        <v>34</v>
      </c>
      <c r="G7258" t="str">
        <f t="shared" si="340"/>
        <v>Large</v>
      </c>
      <c r="H7258" t="s">
        <v>5</v>
      </c>
      <c r="I7258">
        <f>IFERROR(VLOOKUP(A7258,sponsored_animals!$A$1:$C$2143,1,TRUE),0)</f>
        <v>0</v>
      </c>
      <c r="J7258">
        <f>VLOOKUP(H7258,location_costs!$A$1:$B$6,2,FALSE)</f>
        <v>140</v>
      </c>
      <c r="K7258" t="str">
        <f t="shared" si="341"/>
        <v>Dog_Large</v>
      </c>
      <c r="L7258">
        <f>VLOOKUP(K7258,size_costs!$D$1:$E$10,2,FALSE)</f>
        <v>175</v>
      </c>
      <c r="M7258">
        <f>VLOOKUP(C7258,age_costs!$A$1:$B$52,2,FALSE)</f>
        <v>0</v>
      </c>
    </row>
    <row r="7259" spans="1:13" x14ac:dyDescent="0.25">
      <c r="A7259" t="s">
        <v>9487</v>
      </c>
      <c r="B7259" t="s">
        <v>15902</v>
      </c>
      <c r="C7259" s="2">
        <f t="shared" si="339"/>
        <v>7</v>
      </c>
      <c r="D7259" t="s">
        <v>19</v>
      </c>
      <c r="E7259" t="s">
        <v>2207</v>
      </c>
      <c r="F7259">
        <v>3</v>
      </c>
      <c r="G7259" t="str">
        <f t="shared" si="340"/>
        <v>Small</v>
      </c>
      <c r="H7259" t="s">
        <v>5</v>
      </c>
      <c r="I7259" t="str">
        <f>IFERROR(VLOOKUP(A7259,sponsored_animals!$A$1:$C$2143,1,TRUE),0)</f>
        <v>b14069999a0ee6</v>
      </c>
      <c r="J7259">
        <f>VLOOKUP(H7259,location_costs!$A$1:$B$6,2,FALSE)</f>
        <v>140</v>
      </c>
      <c r="K7259" t="str">
        <f t="shared" si="341"/>
        <v>Cat_Small</v>
      </c>
      <c r="L7259">
        <f>VLOOKUP(K7259,size_costs!$D$1:$E$10,2,FALSE)</f>
        <v>100</v>
      </c>
      <c r="M7259">
        <f>VLOOKUP(C7259,age_costs!$A$1:$B$52,2,FALSE)</f>
        <v>100</v>
      </c>
    </row>
    <row r="7260" spans="1:13" x14ac:dyDescent="0.25">
      <c r="A7260" t="s">
        <v>1448</v>
      </c>
      <c r="B7260" t="s">
        <v>13878</v>
      </c>
      <c r="C7260" s="2">
        <f t="shared" si="339"/>
        <v>6</v>
      </c>
      <c r="D7260" t="s">
        <v>19</v>
      </c>
      <c r="E7260" t="s">
        <v>2299</v>
      </c>
      <c r="F7260">
        <v>10</v>
      </c>
      <c r="G7260" t="str">
        <f t="shared" si="340"/>
        <v>Large</v>
      </c>
      <c r="H7260" t="s">
        <v>6</v>
      </c>
      <c r="I7260" t="str">
        <f>IFERROR(VLOOKUP(A7260,sponsored_animals!$A$1:$C$2143,1,TRUE),0)</f>
        <v>178f1189a06b68</v>
      </c>
      <c r="J7260">
        <f>VLOOKUP(H7260,location_costs!$A$1:$B$6,2,FALSE)</f>
        <v>135</v>
      </c>
      <c r="K7260" t="str">
        <f t="shared" si="341"/>
        <v>Cat_Large</v>
      </c>
      <c r="L7260">
        <f>VLOOKUP(K7260,size_costs!$D$1:$E$10,2,FALSE)</f>
        <v>140</v>
      </c>
      <c r="M7260">
        <f>VLOOKUP(C7260,age_costs!$A$1:$B$52,2,FALSE)</f>
        <v>100</v>
      </c>
    </row>
    <row r="7261" spans="1:13" x14ac:dyDescent="0.25">
      <c r="A7261" t="s">
        <v>9488</v>
      </c>
      <c r="B7261" t="s">
        <v>14165</v>
      </c>
      <c r="C7261" s="2">
        <f t="shared" si="339"/>
        <v>5</v>
      </c>
      <c r="D7261" t="s">
        <v>19</v>
      </c>
      <c r="E7261" t="s">
        <v>2288</v>
      </c>
      <c r="F7261">
        <v>6</v>
      </c>
      <c r="G7261" t="str">
        <f t="shared" si="340"/>
        <v>Medium</v>
      </c>
      <c r="H7261" t="s">
        <v>7</v>
      </c>
      <c r="I7261" t="str">
        <f>IFERROR(VLOOKUP(A7261,sponsored_animals!$A$1:$C$2143,1,TRUE),0)</f>
        <v>214f8f6b359a1e</v>
      </c>
      <c r="J7261">
        <f>VLOOKUP(H7261,location_costs!$A$1:$B$6,2,FALSE)</f>
        <v>100</v>
      </c>
      <c r="K7261" t="str">
        <f t="shared" si="341"/>
        <v>Cat_Medium</v>
      </c>
      <c r="L7261">
        <f>VLOOKUP(K7261,size_costs!$D$1:$E$10,2,FALSE)</f>
        <v>120</v>
      </c>
      <c r="M7261">
        <f>VLOOKUP(C7261,age_costs!$A$1:$B$52,2,FALSE)</f>
        <v>100</v>
      </c>
    </row>
    <row r="7262" spans="1:13" x14ac:dyDescent="0.25">
      <c r="A7262" t="s">
        <v>9489</v>
      </c>
      <c r="B7262" t="s">
        <v>14012</v>
      </c>
      <c r="C7262" s="2">
        <f t="shared" si="339"/>
        <v>6</v>
      </c>
      <c r="D7262" t="s">
        <v>19</v>
      </c>
      <c r="E7262" t="s">
        <v>2207</v>
      </c>
      <c r="F7262">
        <v>8.5</v>
      </c>
      <c r="G7262" t="str">
        <f t="shared" si="340"/>
        <v>Large</v>
      </c>
      <c r="H7262" t="s">
        <v>6</v>
      </c>
      <c r="I7262" t="str">
        <f>IFERROR(VLOOKUP(A7262,sponsored_animals!$A$1:$C$2143,1,TRUE),0)</f>
        <v>178f1189a06b68</v>
      </c>
      <c r="J7262">
        <f>VLOOKUP(H7262,location_costs!$A$1:$B$6,2,FALSE)</f>
        <v>135</v>
      </c>
      <c r="K7262" t="str">
        <f t="shared" si="341"/>
        <v>Cat_Large</v>
      </c>
      <c r="L7262">
        <f>VLOOKUP(K7262,size_costs!$D$1:$E$10,2,FALSE)</f>
        <v>140</v>
      </c>
      <c r="M7262">
        <f>VLOOKUP(C7262,age_costs!$A$1:$B$52,2,FALSE)</f>
        <v>100</v>
      </c>
    </row>
    <row r="7263" spans="1:13" x14ac:dyDescent="0.25">
      <c r="A7263" t="s">
        <v>9490</v>
      </c>
      <c r="B7263" t="s">
        <v>15905</v>
      </c>
      <c r="C7263" s="2">
        <f t="shared" si="339"/>
        <v>11</v>
      </c>
      <c r="D7263" t="s">
        <v>12</v>
      </c>
      <c r="E7263" t="s">
        <v>2207</v>
      </c>
      <c r="F7263">
        <v>46</v>
      </c>
      <c r="G7263" t="str">
        <f t="shared" si="340"/>
        <v>Large</v>
      </c>
      <c r="H7263" t="s">
        <v>3</v>
      </c>
      <c r="I7263" t="str">
        <f>IFERROR(VLOOKUP(A7263,sponsored_animals!$A$1:$C$2143,1,TRUE),0)</f>
        <v>178f1189a06b68</v>
      </c>
      <c r="J7263">
        <f>VLOOKUP(H7263,location_costs!$A$1:$B$6,2,FALSE)</f>
        <v>120</v>
      </c>
      <c r="K7263" t="str">
        <f t="shared" si="341"/>
        <v>Dog_Large</v>
      </c>
      <c r="L7263">
        <f>VLOOKUP(K7263,size_costs!$D$1:$E$10,2,FALSE)</f>
        <v>175</v>
      </c>
      <c r="M7263">
        <f>VLOOKUP(C7263,age_costs!$A$1:$B$52,2,FALSE)</f>
        <v>150</v>
      </c>
    </row>
    <row r="7264" spans="1:13" x14ac:dyDescent="0.25">
      <c r="A7264" t="s">
        <v>9491</v>
      </c>
      <c r="B7264" t="s">
        <v>6366</v>
      </c>
      <c r="C7264" s="2">
        <f t="shared" si="339"/>
        <v>4</v>
      </c>
      <c r="D7264" t="s">
        <v>12</v>
      </c>
      <c r="E7264" t="s">
        <v>2459</v>
      </c>
      <c r="F7264">
        <v>8</v>
      </c>
      <c r="G7264" t="str">
        <f t="shared" si="340"/>
        <v>Small</v>
      </c>
      <c r="H7264" t="s">
        <v>5</v>
      </c>
      <c r="I7264" t="str">
        <f>IFERROR(VLOOKUP(A7264,sponsored_animals!$A$1:$C$2143,1,TRUE),0)</f>
        <v>214f8f6b359a1e</v>
      </c>
      <c r="J7264">
        <f>VLOOKUP(H7264,location_costs!$A$1:$B$6,2,FALSE)</f>
        <v>140</v>
      </c>
      <c r="K7264" t="str">
        <f t="shared" si="341"/>
        <v>Dog_Small</v>
      </c>
      <c r="L7264">
        <f>VLOOKUP(K7264,size_costs!$D$1:$E$10,2,FALSE)</f>
        <v>125</v>
      </c>
      <c r="M7264">
        <f>VLOOKUP(C7264,age_costs!$A$1:$B$52,2,FALSE)</f>
        <v>0</v>
      </c>
    </row>
    <row r="7265" spans="1:13" x14ac:dyDescent="0.25">
      <c r="A7265" t="s">
        <v>9492</v>
      </c>
      <c r="B7265" t="s">
        <v>15906</v>
      </c>
      <c r="C7265" s="2">
        <f t="shared" si="339"/>
        <v>6</v>
      </c>
      <c r="D7265" t="s">
        <v>12</v>
      </c>
      <c r="E7265" t="s">
        <v>2459</v>
      </c>
      <c r="F7265">
        <v>8</v>
      </c>
      <c r="G7265" t="str">
        <f t="shared" si="340"/>
        <v>Small</v>
      </c>
      <c r="H7265" t="s">
        <v>5</v>
      </c>
      <c r="I7265" t="str">
        <f>IFERROR(VLOOKUP(A7265,sponsored_animals!$A$1:$C$2143,1,TRUE),0)</f>
        <v>b14069999a0ee6</v>
      </c>
      <c r="J7265">
        <f>VLOOKUP(H7265,location_costs!$A$1:$B$6,2,FALSE)</f>
        <v>140</v>
      </c>
      <c r="K7265" t="str">
        <f t="shared" si="341"/>
        <v>Dog_Small</v>
      </c>
      <c r="L7265">
        <f>VLOOKUP(K7265,size_costs!$D$1:$E$10,2,FALSE)</f>
        <v>125</v>
      </c>
      <c r="M7265">
        <f>VLOOKUP(C7265,age_costs!$A$1:$B$52,2,FALSE)</f>
        <v>100</v>
      </c>
    </row>
    <row r="7266" spans="1:13" x14ac:dyDescent="0.25">
      <c r="A7266" t="s">
        <v>9493</v>
      </c>
      <c r="B7266" t="s">
        <v>6401</v>
      </c>
      <c r="C7266" s="2">
        <f t="shared" si="339"/>
        <v>6</v>
      </c>
      <c r="D7266" t="s">
        <v>12</v>
      </c>
      <c r="E7266" t="s">
        <v>2207</v>
      </c>
      <c r="F7266">
        <v>15</v>
      </c>
      <c r="G7266" t="str">
        <f t="shared" si="340"/>
        <v>Medium</v>
      </c>
      <c r="H7266" t="s">
        <v>6</v>
      </c>
      <c r="I7266">
        <f>IFERROR(VLOOKUP(A7266,sponsored_animals!$A$1:$C$2143,1,TRUE),0)</f>
        <v>0</v>
      </c>
      <c r="J7266">
        <f>VLOOKUP(H7266,location_costs!$A$1:$B$6,2,FALSE)</f>
        <v>135</v>
      </c>
      <c r="K7266" t="str">
        <f t="shared" si="341"/>
        <v>Dog_Medium</v>
      </c>
      <c r="L7266">
        <f>VLOOKUP(K7266,size_costs!$D$1:$E$10,2,FALSE)</f>
        <v>150</v>
      </c>
      <c r="M7266">
        <f>VLOOKUP(C7266,age_costs!$A$1:$B$52,2,FALSE)</f>
        <v>100</v>
      </c>
    </row>
    <row r="7267" spans="1:13" x14ac:dyDescent="0.25">
      <c r="A7267" t="s">
        <v>9494</v>
      </c>
      <c r="B7267" t="s">
        <v>6874</v>
      </c>
      <c r="C7267" s="2">
        <f t="shared" si="339"/>
        <v>7</v>
      </c>
      <c r="D7267" t="s">
        <v>12</v>
      </c>
      <c r="E7267" t="s">
        <v>2322</v>
      </c>
      <c r="F7267">
        <v>11.5</v>
      </c>
      <c r="G7267" t="str">
        <f t="shared" si="340"/>
        <v>Medium</v>
      </c>
      <c r="H7267" t="s">
        <v>4</v>
      </c>
      <c r="I7267" t="str">
        <f>IFERROR(VLOOKUP(A7267,sponsored_animals!$A$1:$C$2143,1,TRUE),0)</f>
        <v>b14069999a0ee6</v>
      </c>
      <c r="J7267">
        <f>VLOOKUP(H7267,location_costs!$A$1:$B$6,2,FALSE)</f>
        <v>110</v>
      </c>
      <c r="K7267" t="str">
        <f t="shared" si="341"/>
        <v>Dog_Medium</v>
      </c>
      <c r="L7267">
        <f>VLOOKUP(K7267,size_costs!$D$1:$E$10,2,FALSE)</f>
        <v>150</v>
      </c>
      <c r="M7267">
        <f>VLOOKUP(C7267,age_costs!$A$1:$B$52,2,FALSE)</f>
        <v>100</v>
      </c>
    </row>
    <row r="7268" spans="1:13" x14ac:dyDescent="0.25">
      <c r="A7268" t="s">
        <v>9495</v>
      </c>
      <c r="B7268" t="s">
        <v>13758</v>
      </c>
      <c r="C7268" s="2">
        <f t="shared" si="339"/>
        <v>10</v>
      </c>
      <c r="D7268" t="s">
        <v>12</v>
      </c>
      <c r="E7268" t="s">
        <v>2233</v>
      </c>
      <c r="F7268">
        <v>24</v>
      </c>
      <c r="G7268" t="str">
        <f t="shared" si="340"/>
        <v>Medium</v>
      </c>
      <c r="H7268" t="s">
        <v>3</v>
      </c>
      <c r="I7268" t="str">
        <f>IFERROR(VLOOKUP(A7268,sponsored_animals!$A$1:$C$2143,1,TRUE),0)</f>
        <v>7c0c3e04e6a4d4</v>
      </c>
      <c r="J7268">
        <f>VLOOKUP(H7268,location_costs!$A$1:$B$6,2,FALSE)</f>
        <v>120</v>
      </c>
      <c r="K7268" t="str">
        <f t="shared" si="341"/>
        <v>Dog_Medium</v>
      </c>
      <c r="L7268">
        <f>VLOOKUP(K7268,size_costs!$D$1:$E$10,2,FALSE)</f>
        <v>150</v>
      </c>
      <c r="M7268">
        <f>VLOOKUP(C7268,age_costs!$A$1:$B$52,2,FALSE)</f>
        <v>150</v>
      </c>
    </row>
    <row r="7269" spans="1:13" x14ac:dyDescent="0.25">
      <c r="A7269" t="s">
        <v>9496</v>
      </c>
      <c r="B7269" t="s">
        <v>14808</v>
      </c>
      <c r="C7269" s="2">
        <f t="shared" si="339"/>
        <v>7</v>
      </c>
      <c r="D7269" t="s">
        <v>12</v>
      </c>
      <c r="E7269" t="s">
        <v>2190</v>
      </c>
      <c r="F7269">
        <v>42</v>
      </c>
      <c r="G7269" t="str">
        <f t="shared" si="340"/>
        <v>Large</v>
      </c>
      <c r="H7269" t="s">
        <v>5</v>
      </c>
      <c r="I7269" t="str">
        <f>IFERROR(VLOOKUP(A7269,sponsored_animals!$A$1:$C$2143,1,TRUE),0)</f>
        <v>f3de00c24336c4</v>
      </c>
      <c r="J7269">
        <f>VLOOKUP(H7269,location_costs!$A$1:$B$6,2,FALSE)</f>
        <v>140</v>
      </c>
      <c r="K7269" t="str">
        <f t="shared" si="341"/>
        <v>Dog_Large</v>
      </c>
      <c r="L7269">
        <f>VLOOKUP(K7269,size_costs!$D$1:$E$10,2,FALSE)</f>
        <v>175</v>
      </c>
      <c r="M7269">
        <f>VLOOKUP(C7269,age_costs!$A$1:$B$52,2,FALSE)</f>
        <v>100</v>
      </c>
    </row>
    <row r="7270" spans="1:13" x14ac:dyDescent="0.25">
      <c r="A7270" t="s">
        <v>2118</v>
      </c>
      <c r="B7270" t="s">
        <v>15760</v>
      </c>
      <c r="C7270" s="2">
        <f t="shared" si="339"/>
        <v>7</v>
      </c>
      <c r="D7270" t="s">
        <v>12</v>
      </c>
      <c r="E7270" t="s">
        <v>2511</v>
      </c>
      <c r="F7270">
        <v>18</v>
      </c>
      <c r="G7270" t="str">
        <f t="shared" si="340"/>
        <v>Medium</v>
      </c>
      <c r="H7270" t="s">
        <v>6</v>
      </c>
      <c r="I7270" t="str">
        <f>IFERROR(VLOOKUP(A7270,sponsored_animals!$A$1:$C$2143,1,TRUE),0)</f>
        <v>214f8f6b359a1e</v>
      </c>
      <c r="J7270">
        <f>VLOOKUP(H7270,location_costs!$A$1:$B$6,2,FALSE)</f>
        <v>135</v>
      </c>
      <c r="K7270" t="str">
        <f t="shared" si="341"/>
        <v>Dog_Medium</v>
      </c>
      <c r="L7270">
        <f>VLOOKUP(K7270,size_costs!$D$1:$E$10,2,FALSE)</f>
        <v>150</v>
      </c>
      <c r="M7270">
        <f>VLOOKUP(C7270,age_costs!$A$1:$B$52,2,FALSE)</f>
        <v>100</v>
      </c>
    </row>
    <row r="7271" spans="1:13" x14ac:dyDescent="0.25">
      <c r="A7271" t="s">
        <v>9497</v>
      </c>
      <c r="B7271" t="s">
        <v>7535</v>
      </c>
      <c r="C7271" s="2">
        <f t="shared" si="339"/>
        <v>9</v>
      </c>
      <c r="D7271" t="s">
        <v>12</v>
      </c>
      <c r="E7271" t="s">
        <v>4169</v>
      </c>
      <c r="F7271">
        <v>19</v>
      </c>
      <c r="G7271" t="str">
        <f t="shared" si="340"/>
        <v>Medium</v>
      </c>
      <c r="H7271" t="s">
        <v>5</v>
      </c>
      <c r="I7271">
        <f>IFERROR(VLOOKUP(A7271,sponsored_animals!$A$1:$C$2143,1,TRUE),0)</f>
        <v>0</v>
      </c>
      <c r="J7271">
        <f>VLOOKUP(H7271,location_costs!$A$1:$B$6,2,FALSE)</f>
        <v>140</v>
      </c>
      <c r="K7271" t="str">
        <f t="shared" si="341"/>
        <v>Dog_Medium</v>
      </c>
      <c r="L7271">
        <f>VLOOKUP(K7271,size_costs!$D$1:$E$10,2,FALSE)</f>
        <v>150</v>
      </c>
      <c r="M7271">
        <f>VLOOKUP(C7271,age_costs!$A$1:$B$52,2,FALSE)</f>
        <v>150</v>
      </c>
    </row>
    <row r="7272" spans="1:13" x14ac:dyDescent="0.25">
      <c r="A7272" t="s">
        <v>9498</v>
      </c>
      <c r="B7272" t="s">
        <v>5897</v>
      </c>
      <c r="C7272" s="2">
        <f t="shared" si="339"/>
        <v>6</v>
      </c>
      <c r="D7272" t="s">
        <v>12</v>
      </c>
      <c r="E7272" t="s">
        <v>2202</v>
      </c>
      <c r="F7272">
        <v>28</v>
      </c>
      <c r="G7272" t="str">
        <f t="shared" si="340"/>
        <v>Medium</v>
      </c>
      <c r="H7272" t="s">
        <v>3</v>
      </c>
      <c r="I7272">
        <f>IFERROR(VLOOKUP(A7272,sponsored_animals!$A$1:$C$2143,1,TRUE),0)</f>
        <v>0</v>
      </c>
      <c r="J7272">
        <f>VLOOKUP(H7272,location_costs!$A$1:$B$6,2,FALSE)</f>
        <v>120</v>
      </c>
      <c r="K7272" t="str">
        <f t="shared" si="341"/>
        <v>Dog_Medium</v>
      </c>
      <c r="L7272">
        <f>VLOOKUP(K7272,size_costs!$D$1:$E$10,2,FALSE)</f>
        <v>150</v>
      </c>
      <c r="M7272">
        <f>VLOOKUP(C7272,age_costs!$A$1:$B$52,2,FALSE)</f>
        <v>100</v>
      </c>
    </row>
    <row r="7273" spans="1:13" x14ac:dyDescent="0.25">
      <c r="A7273" t="s">
        <v>9499</v>
      </c>
      <c r="B7273" t="s">
        <v>15907</v>
      </c>
      <c r="C7273" s="2">
        <f t="shared" si="339"/>
        <v>3</v>
      </c>
      <c r="D7273" t="s">
        <v>19</v>
      </c>
      <c r="E7273" t="s">
        <v>2299</v>
      </c>
      <c r="F7273">
        <v>6.5</v>
      </c>
      <c r="G7273" t="str">
        <f t="shared" si="340"/>
        <v>Medium</v>
      </c>
      <c r="H7273" t="s">
        <v>4</v>
      </c>
      <c r="I7273">
        <f>IFERROR(VLOOKUP(A7273,sponsored_animals!$A$1:$C$2143,1,TRUE),0)</f>
        <v>0</v>
      </c>
      <c r="J7273">
        <f>VLOOKUP(H7273,location_costs!$A$1:$B$6,2,FALSE)</f>
        <v>110</v>
      </c>
      <c r="K7273" t="str">
        <f t="shared" si="341"/>
        <v>Cat_Medium</v>
      </c>
      <c r="L7273">
        <f>VLOOKUP(K7273,size_costs!$D$1:$E$10,2,FALSE)</f>
        <v>120</v>
      </c>
      <c r="M7273">
        <f>VLOOKUP(C7273,age_costs!$A$1:$B$52,2,FALSE)</f>
        <v>0</v>
      </c>
    </row>
    <row r="7274" spans="1:13" x14ac:dyDescent="0.25">
      <c r="A7274" t="s">
        <v>9500</v>
      </c>
      <c r="B7274" t="s">
        <v>3865</v>
      </c>
      <c r="C7274" s="2">
        <f t="shared" si="339"/>
        <v>6</v>
      </c>
      <c r="D7274" t="s">
        <v>19</v>
      </c>
      <c r="E7274" t="s">
        <v>2182</v>
      </c>
      <c r="F7274">
        <v>8</v>
      </c>
      <c r="G7274" t="str">
        <f t="shared" si="340"/>
        <v>Large</v>
      </c>
      <c r="H7274" t="s">
        <v>3</v>
      </c>
      <c r="I7274" t="str">
        <f>IFERROR(VLOOKUP(A7274,sponsored_animals!$A$1:$C$2143,1,TRUE),0)</f>
        <v>36806649e5722d</v>
      </c>
      <c r="J7274">
        <f>VLOOKUP(H7274,location_costs!$A$1:$B$6,2,FALSE)</f>
        <v>120</v>
      </c>
      <c r="K7274" t="str">
        <f t="shared" si="341"/>
        <v>Cat_Large</v>
      </c>
      <c r="L7274">
        <f>VLOOKUP(K7274,size_costs!$D$1:$E$10,2,FALSE)</f>
        <v>140</v>
      </c>
      <c r="M7274">
        <f>VLOOKUP(C7274,age_costs!$A$1:$B$52,2,FALSE)</f>
        <v>100</v>
      </c>
    </row>
    <row r="7275" spans="1:13" x14ac:dyDescent="0.25">
      <c r="A7275" t="s">
        <v>9501</v>
      </c>
      <c r="B7275" t="s">
        <v>3333</v>
      </c>
      <c r="C7275" s="2">
        <f t="shared" si="339"/>
        <v>2</v>
      </c>
      <c r="D7275" t="s">
        <v>19</v>
      </c>
      <c r="E7275" t="s">
        <v>2198</v>
      </c>
      <c r="F7275">
        <v>8</v>
      </c>
      <c r="G7275" t="str">
        <f t="shared" si="340"/>
        <v>Large</v>
      </c>
      <c r="H7275" t="s">
        <v>6</v>
      </c>
      <c r="I7275" t="str">
        <f>IFERROR(VLOOKUP(A7275,sponsored_animals!$A$1:$C$2143,1,TRUE),0)</f>
        <v>36806649e5722d</v>
      </c>
      <c r="J7275">
        <f>VLOOKUP(H7275,location_costs!$A$1:$B$6,2,FALSE)</f>
        <v>135</v>
      </c>
      <c r="K7275" t="str">
        <f t="shared" si="341"/>
        <v>Cat_Large</v>
      </c>
      <c r="L7275">
        <f>VLOOKUP(K7275,size_costs!$D$1:$E$10,2,FALSE)</f>
        <v>140</v>
      </c>
      <c r="M7275">
        <f>VLOOKUP(C7275,age_costs!$A$1:$B$52,2,FALSE)</f>
        <v>0</v>
      </c>
    </row>
    <row r="7276" spans="1:13" x14ac:dyDescent="0.25">
      <c r="A7276" t="s">
        <v>9503</v>
      </c>
      <c r="B7276" t="s">
        <v>14081</v>
      </c>
      <c r="C7276" s="2">
        <f t="shared" si="339"/>
        <v>1</v>
      </c>
      <c r="D7276" t="s">
        <v>12</v>
      </c>
      <c r="E7276" t="s">
        <v>2207</v>
      </c>
      <c r="F7276">
        <v>5</v>
      </c>
      <c r="G7276" t="str">
        <f t="shared" si="340"/>
        <v>Small</v>
      </c>
      <c r="H7276" t="s">
        <v>4</v>
      </c>
      <c r="I7276" t="str">
        <f>IFERROR(VLOOKUP(A7276,sponsored_animals!$A$1:$C$2143,1,TRUE),0)</f>
        <v>214f8f6b359a1e</v>
      </c>
      <c r="J7276">
        <f>VLOOKUP(H7276,location_costs!$A$1:$B$6,2,FALSE)</f>
        <v>110</v>
      </c>
      <c r="K7276" t="str">
        <f t="shared" si="341"/>
        <v>Dog_Small</v>
      </c>
      <c r="L7276">
        <f>VLOOKUP(K7276,size_costs!$D$1:$E$10,2,FALSE)</f>
        <v>125</v>
      </c>
      <c r="M7276">
        <f>VLOOKUP(C7276,age_costs!$A$1:$B$52,2,FALSE)</f>
        <v>0</v>
      </c>
    </row>
    <row r="7277" spans="1:13" x14ac:dyDescent="0.25">
      <c r="A7277" t="s">
        <v>9504</v>
      </c>
      <c r="B7277" t="s">
        <v>3621</v>
      </c>
      <c r="C7277" s="2">
        <f t="shared" si="339"/>
        <v>10</v>
      </c>
      <c r="D7277" t="s">
        <v>12</v>
      </c>
      <c r="E7277" t="s">
        <v>2511</v>
      </c>
      <c r="F7277">
        <v>49</v>
      </c>
      <c r="G7277" t="str">
        <f t="shared" si="340"/>
        <v>Large</v>
      </c>
      <c r="H7277" t="s">
        <v>4</v>
      </c>
      <c r="I7277" t="str">
        <f>IFERROR(VLOOKUP(A7277,sponsored_animals!$A$1:$C$2143,1,TRUE),0)</f>
        <v>0918714dc3a6e1</v>
      </c>
      <c r="J7277">
        <f>VLOOKUP(H7277,location_costs!$A$1:$B$6,2,FALSE)</f>
        <v>110</v>
      </c>
      <c r="K7277" t="str">
        <f t="shared" si="341"/>
        <v>Dog_Large</v>
      </c>
      <c r="L7277">
        <f>VLOOKUP(K7277,size_costs!$D$1:$E$10,2,FALSE)</f>
        <v>175</v>
      </c>
      <c r="M7277">
        <f>VLOOKUP(C7277,age_costs!$A$1:$B$52,2,FALSE)</f>
        <v>150</v>
      </c>
    </row>
    <row r="7278" spans="1:13" x14ac:dyDescent="0.25">
      <c r="A7278" t="s">
        <v>9505</v>
      </c>
      <c r="B7278" t="s">
        <v>13750</v>
      </c>
      <c r="C7278" s="2">
        <f t="shared" si="339"/>
        <v>6</v>
      </c>
      <c r="D7278" t="s">
        <v>19</v>
      </c>
      <c r="E7278" t="s">
        <v>2182</v>
      </c>
      <c r="F7278">
        <v>6.5</v>
      </c>
      <c r="G7278" t="str">
        <f t="shared" si="340"/>
        <v>Medium</v>
      </c>
      <c r="H7278" t="s">
        <v>5</v>
      </c>
      <c r="I7278">
        <f>IFERROR(VLOOKUP(A7278,sponsored_animals!$A$1:$C$2143,1,TRUE),0)</f>
        <v>0</v>
      </c>
      <c r="J7278">
        <f>VLOOKUP(H7278,location_costs!$A$1:$B$6,2,FALSE)</f>
        <v>140</v>
      </c>
      <c r="K7278" t="str">
        <f t="shared" si="341"/>
        <v>Cat_Medium</v>
      </c>
      <c r="L7278">
        <f>VLOOKUP(K7278,size_costs!$D$1:$E$10,2,FALSE)</f>
        <v>120</v>
      </c>
      <c r="M7278">
        <f>VLOOKUP(C7278,age_costs!$A$1:$B$52,2,FALSE)</f>
        <v>100</v>
      </c>
    </row>
    <row r="7279" spans="1:13" x14ac:dyDescent="0.25">
      <c r="A7279" t="s">
        <v>246</v>
      </c>
      <c r="B7279" t="s">
        <v>13964</v>
      </c>
      <c r="C7279" s="2">
        <f t="shared" si="339"/>
        <v>7</v>
      </c>
      <c r="D7279" t="s">
        <v>12</v>
      </c>
      <c r="E7279" t="s">
        <v>2533</v>
      </c>
      <c r="F7279">
        <v>8</v>
      </c>
      <c r="G7279" t="str">
        <f t="shared" si="340"/>
        <v>Small</v>
      </c>
      <c r="H7279" t="s">
        <v>4</v>
      </c>
      <c r="I7279" t="str">
        <f>IFERROR(VLOOKUP(A7279,sponsored_animals!$A$1:$C$2143,1,TRUE),0)</f>
        <v>214f8f6b359a1e</v>
      </c>
      <c r="J7279">
        <f>VLOOKUP(H7279,location_costs!$A$1:$B$6,2,FALSE)</f>
        <v>110</v>
      </c>
      <c r="K7279" t="str">
        <f t="shared" si="341"/>
        <v>Dog_Small</v>
      </c>
      <c r="L7279">
        <f>VLOOKUP(K7279,size_costs!$D$1:$E$10,2,FALSE)</f>
        <v>125</v>
      </c>
      <c r="M7279">
        <f>VLOOKUP(C7279,age_costs!$A$1:$B$52,2,FALSE)</f>
        <v>100</v>
      </c>
    </row>
    <row r="7280" spans="1:13" x14ac:dyDescent="0.25">
      <c r="A7280" t="s">
        <v>9506</v>
      </c>
      <c r="B7280" t="s">
        <v>7731</v>
      </c>
      <c r="C7280" s="2">
        <f t="shared" si="339"/>
        <v>5</v>
      </c>
      <c r="D7280" t="s">
        <v>19</v>
      </c>
      <c r="E7280" t="s">
        <v>2849</v>
      </c>
      <c r="F7280">
        <v>8.5</v>
      </c>
      <c r="G7280" t="str">
        <f t="shared" si="340"/>
        <v>Large</v>
      </c>
      <c r="H7280" t="s">
        <v>5</v>
      </c>
      <c r="I7280" t="str">
        <f>IFERROR(VLOOKUP(A7280,sponsored_animals!$A$1:$C$2143,1,TRUE),0)</f>
        <v>36806649e5722d</v>
      </c>
      <c r="J7280">
        <f>VLOOKUP(H7280,location_costs!$A$1:$B$6,2,FALSE)</f>
        <v>140</v>
      </c>
      <c r="K7280" t="str">
        <f t="shared" si="341"/>
        <v>Cat_Large</v>
      </c>
      <c r="L7280">
        <f>VLOOKUP(K7280,size_costs!$D$1:$E$10,2,FALSE)</f>
        <v>140</v>
      </c>
      <c r="M7280">
        <f>VLOOKUP(C7280,age_costs!$A$1:$B$52,2,FALSE)</f>
        <v>100</v>
      </c>
    </row>
    <row r="7281" spans="1:13" x14ac:dyDescent="0.25">
      <c r="A7281" t="s">
        <v>9507</v>
      </c>
      <c r="B7281" t="s">
        <v>14492</v>
      </c>
      <c r="C7281" s="2">
        <f t="shared" si="339"/>
        <v>3</v>
      </c>
      <c r="D7281" t="s">
        <v>12</v>
      </c>
      <c r="E7281" t="s">
        <v>2207</v>
      </c>
      <c r="F7281">
        <v>23</v>
      </c>
      <c r="G7281" t="str">
        <f t="shared" si="340"/>
        <v>Medium</v>
      </c>
      <c r="H7281" t="s">
        <v>5</v>
      </c>
      <c r="I7281" t="str">
        <f>IFERROR(VLOOKUP(A7281,sponsored_animals!$A$1:$C$2143,1,TRUE),0)</f>
        <v>4fca6ef6dbda96</v>
      </c>
      <c r="J7281">
        <f>VLOOKUP(H7281,location_costs!$A$1:$B$6,2,FALSE)</f>
        <v>140</v>
      </c>
      <c r="K7281" t="str">
        <f t="shared" si="341"/>
        <v>Dog_Medium</v>
      </c>
      <c r="L7281">
        <f>VLOOKUP(K7281,size_costs!$D$1:$E$10,2,FALSE)</f>
        <v>150</v>
      </c>
      <c r="M7281">
        <f>VLOOKUP(C7281,age_costs!$A$1:$B$52,2,FALSE)</f>
        <v>0</v>
      </c>
    </row>
    <row r="7282" spans="1:13" x14ac:dyDescent="0.25">
      <c r="A7282" t="s">
        <v>9508</v>
      </c>
      <c r="B7282" t="s">
        <v>9969</v>
      </c>
      <c r="C7282" s="2">
        <f t="shared" si="339"/>
        <v>10</v>
      </c>
      <c r="D7282" t="s">
        <v>12</v>
      </c>
      <c r="E7282" t="s">
        <v>2302</v>
      </c>
      <c r="F7282">
        <v>43</v>
      </c>
      <c r="G7282" t="str">
        <f t="shared" si="340"/>
        <v>Large</v>
      </c>
      <c r="H7282" t="s">
        <v>3</v>
      </c>
      <c r="I7282" t="str">
        <f>IFERROR(VLOOKUP(A7282,sponsored_animals!$A$1:$C$2143,1,TRUE),0)</f>
        <v>36806649e5722d</v>
      </c>
      <c r="J7282">
        <f>VLOOKUP(H7282,location_costs!$A$1:$B$6,2,FALSE)</f>
        <v>120</v>
      </c>
      <c r="K7282" t="str">
        <f t="shared" si="341"/>
        <v>Dog_Large</v>
      </c>
      <c r="L7282">
        <f>VLOOKUP(K7282,size_costs!$D$1:$E$10,2,FALSE)</f>
        <v>175</v>
      </c>
      <c r="M7282">
        <f>VLOOKUP(C7282,age_costs!$A$1:$B$52,2,FALSE)</f>
        <v>150</v>
      </c>
    </row>
    <row r="7283" spans="1:13" x14ac:dyDescent="0.25">
      <c r="A7283" t="s">
        <v>9510</v>
      </c>
      <c r="B7283" t="s">
        <v>3254</v>
      </c>
      <c r="C7283" s="2">
        <f t="shared" si="339"/>
        <v>7</v>
      </c>
      <c r="D7283" t="s">
        <v>19</v>
      </c>
      <c r="E7283" t="s">
        <v>2210</v>
      </c>
      <c r="F7283">
        <v>6</v>
      </c>
      <c r="G7283" t="str">
        <f t="shared" si="340"/>
        <v>Medium</v>
      </c>
      <c r="H7283" t="s">
        <v>3</v>
      </c>
      <c r="I7283" t="str">
        <f>IFERROR(VLOOKUP(A7283,sponsored_animals!$A$1:$C$2143,1,TRUE),0)</f>
        <v>178f1189a06b68</v>
      </c>
      <c r="J7283">
        <f>VLOOKUP(H7283,location_costs!$A$1:$B$6,2,FALSE)</f>
        <v>120</v>
      </c>
      <c r="K7283" t="str">
        <f t="shared" si="341"/>
        <v>Cat_Medium</v>
      </c>
      <c r="L7283">
        <f>VLOOKUP(K7283,size_costs!$D$1:$E$10,2,FALSE)</f>
        <v>120</v>
      </c>
      <c r="M7283">
        <f>VLOOKUP(C7283,age_costs!$A$1:$B$52,2,FALSE)</f>
        <v>100</v>
      </c>
    </row>
    <row r="7284" spans="1:13" x14ac:dyDescent="0.25">
      <c r="A7284" t="s">
        <v>9511</v>
      </c>
      <c r="B7284" t="s">
        <v>11744</v>
      </c>
      <c r="C7284" s="2">
        <f t="shared" si="339"/>
        <v>7</v>
      </c>
      <c r="D7284" t="s">
        <v>12</v>
      </c>
      <c r="E7284" t="s">
        <v>2226</v>
      </c>
      <c r="F7284">
        <v>18</v>
      </c>
      <c r="G7284" t="str">
        <f t="shared" si="340"/>
        <v>Medium</v>
      </c>
      <c r="H7284" t="s">
        <v>7</v>
      </c>
      <c r="I7284">
        <f>IFERROR(VLOOKUP(A7284,sponsored_animals!$A$1:$C$2143,1,TRUE),0)</f>
        <v>0</v>
      </c>
      <c r="J7284">
        <f>VLOOKUP(H7284,location_costs!$A$1:$B$6,2,FALSE)</f>
        <v>100</v>
      </c>
      <c r="K7284" t="str">
        <f t="shared" si="341"/>
        <v>Dog_Medium</v>
      </c>
      <c r="L7284">
        <f>VLOOKUP(K7284,size_costs!$D$1:$E$10,2,FALSE)</f>
        <v>150</v>
      </c>
      <c r="M7284">
        <f>VLOOKUP(C7284,age_costs!$A$1:$B$52,2,FALSE)</f>
        <v>100</v>
      </c>
    </row>
    <row r="7285" spans="1:13" x14ac:dyDescent="0.25">
      <c r="A7285" t="s">
        <v>9512</v>
      </c>
      <c r="B7285" t="s">
        <v>15439</v>
      </c>
      <c r="C7285" s="2">
        <f t="shared" si="339"/>
        <v>8</v>
      </c>
      <c r="D7285" t="s">
        <v>19</v>
      </c>
      <c r="E7285" t="s">
        <v>2340</v>
      </c>
      <c r="F7285">
        <v>10</v>
      </c>
      <c r="G7285" t="str">
        <f t="shared" si="340"/>
        <v>Large</v>
      </c>
      <c r="H7285" t="s">
        <v>6</v>
      </c>
      <c r="I7285" t="str">
        <f>IFERROR(VLOOKUP(A7285,sponsored_animals!$A$1:$C$2143,1,TRUE),0)</f>
        <v>214f8f6b359a1e</v>
      </c>
      <c r="J7285">
        <f>VLOOKUP(H7285,location_costs!$A$1:$B$6,2,FALSE)</f>
        <v>135</v>
      </c>
      <c r="K7285" t="str">
        <f t="shared" si="341"/>
        <v>Cat_Large</v>
      </c>
      <c r="L7285">
        <f>VLOOKUP(K7285,size_costs!$D$1:$E$10,2,FALSE)</f>
        <v>140</v>
      </c>
      <c r="M7285">
        <f>VLOOKUP(C7285,age_costs!$A$1:$B$52,2,FALSE)</f>
        <v>150</v>
      </c>
    </row>
    <row r="7286" spans="1:13" x14ac:dyDescent="0.25">
      <c r="A7286" t="s">
        <v>9513</v>
      </c>
      <c r="B7286" t="s">
        <v>15908</v>
      </c>
      <c r="C7286" s="2">
        <f t="shared" si="339"/>
        <v>19</v>
      </c>
      <c r="D7286" t="s">
        <v>12</v>
      </c>
      <c r="E7286" t="s">
        <v>2196</v>
      </c>
      <c r="F7286">
        <v>16</v>
      </c>
      <c r="G7286" t="str">
        <f t="shared" si="340"/>
        <v>Medium</v>
      </c>
      <c r="H7286" t="s">
        <v>5</v>
      </c>
      <c r="I7286" t="str">
        <f>IFERROR(VLOOKUP(A7286,sponsored_animals!$A$1:$C$2143,1,TRUE),0)</f>
        <v>178f1189a06b68</v>
      </c>
      <c r="J7286">
        <f>VLOOKUP(H7286,location_costs!$A$1:$B$6,2,FALSE)</f>
        <v>140</v>
      </c>
      <c r="K7286" t="str">
        <f t="shared" si="341"/>
        <v>Dog_Medium</v>
      </c>
      <c r="L7286">
        <f>VLOOKUP(K7286,size_costs!$D$1:$E$10,2,FALSE)</f>
        <v>150</v>
      </c>
      <c r="M7286">
        <f>VLOOKUP(C7286,age_costs!$A$1:$B$52,2,FALSE)</f>
        <v>300</v>
      </c>
    </row>
    <row r="7287" spans="1:13" x14ac:dyDescent="0.25">
      <c r="A7287" t="s">
        <v>9514</v>
      </c>
      <c r="B7287" t="s">
        <v>5986</v>
      </c>
      <c r="C7287" s="2">
        <f t="shared" si="339"/>
        <v>5</v>
      </c>
      <c r="D7287" t="s">
        <v>12</v>
      </c>
      <c r="E7287" t="s">
        <v>2322</v>
      </c>
      <c r="F7287">
        <v>25</v>
      </c>
      <c r="G7287" t="str">
        <f t="shared" si="340"/>
        <v>Medium</v>
      </c>
      <c r="H7287" t="s">
        <v>7</v>
      </c>
      <c r="I7287" t="str">
        <f>IFERROR(VLOOKUP(A7287,sponsored_animals!$A$1:$C$2143,1,TRUE),0)</f>
        <v>178f1189a06b68</v>
      </c>
      <c r="J7287">
        <f>VLOOKUP(H7287,location_costs!$A$1:$B$6,2,FALSE)</f>
        <v>100</v>
      </c>
      <c r="K7287" t="str">
        <f t="shared" si="341"/>
        <v>Dog_Medium</v>
      </c>
      <c r="L7287">
        <f>VLOOKUP(K7287,size_costs!$D$1:$E$10,2,FALSE)</f>
        <v>150</v>
      </c>
      <c r="M7287">
        <f>VLOOKUP(C7287,age_costs!$A$1:$B$52,2,FALSE)</f>
        <v>100</v>
      </c>
    </row>
    <row r="7288" spans="1:13" x14ac:dyDescent="0.25">
      <c r="A7288" t="s">
        <v>1390</v>
      </c>
      <c r="B7288" t="s">
        <v>15369</v>
      </c>
      <c r="C7288" s="2">
        <f t="shared" si="339"/>
        <v>7</v>
      </c>
      <c r="D7288" t="s">
        <v>12</v>
      </c>
      <c r="E7288" t="s">
        <v>2533</v>
      </c>
      <c r="F7288">
        <v>17</v>
      </c>
      <c r="G7288" t="str">
        <f t="shared" si="340"/>
        <v>Medium</v>
      </c>
      <c r="H7288" t="s">
        <v>5</v>
      </c>
      <c r="I7288" t="str">
        <f>IFERROR(VLOOKUP(A7288,sponsored_animals!$A$1:$C$2143,1,TRUE),0)</f>
        <v>36806649e5722d</v>
      </c>
      <c r="J7288">
        <f>VLOOKUP(H7288,location_costs!$A$1:$B$6,2,FALSE)</f>
        <v>140</v>
      </c>
      <c r="K7288" t="str">
        <f t="shared" si="341"/>
        <v>Dog_Medium</v>
      </c>
      <c r="L7288">
        <f>VLOOKUP(K7288,size_costs!$D$1:$E$10,2,FALSE)</f>
        <v>150</v>
      </c>
      <c r="M7288">
        <f>VLOOKUP(C7288,age_costs!$A$1:$B$52,2,FALSE)</f>
        <v>100</v>
      </c>
    </row>
    <row r="7289" spans="1:13" x14ac:dyDescent="0.25">
      <c r="A7289" t="s">
        <v>9515</v>
      </c>
      <c r="B7289" t="s">
        <v>13746</v>
      </c>
      <c r="C7289" s="2">
        <f t="shared" si="339"/>
        <v>8</v>
      </c>
      <c r="D7289" t="s">
        <v>19</v>
      </c>
      <c r="E7289" t="s">
        <v>2182</v>
      </c>
      <c r="F7289">
        <v>6.5</v>
      </c>
      <c r="G7289" t="str">
        <f t="shared" si="340"/>
        <v>Medium</v>
      </c>
      <c r="H7289" t="s">
        <v>5</v>
      </c>
      <c r="I7289" t="str">
        <f>IFERROR(VLOOKUP(A7289,sponsored_animals!$A$1:$C$2143,1,TRUE),0)</f>
        <v>b14069999a0ee6</v>
      </c>
      <c r="J7289">
        <f>VLOOKUP(H7289,location_costs!$A$1:$B$6,2,FALSE)</f>
        <v>140</v>
      </c>
      <c r="K7289" t="str">
        <f t="shared" si="341"/>
        <v>Cat_Medium</v>
      </c>
      <c r="L7289">
        <f>VLOOKUP(K7289,size_costs!$D$1:$E$10,2,FALSE)</f>
        <v>120</v>
      </c>
      <c r="M7289">
        <f>VLOOKUP(C7289,age_costs!$A$1:$B$52,2,FALSE)</f>
        <v>150</v>
      </c>
    </row>
    <row r="7290" spans="1:13" x14ac:dyDescent="0.25">
      <c r="A7290" t="s">
        <v>678</v>
      </c>
      <c r="B7290" t="s">
        <v>15909</v>
      </c>
      <c r="C7290" s="2">
        <f t="shared" si="339"/>
        <v>14</v>
      </c>
      <c r="D7290" t="s">
        <v>12</v>
      </c>
      <c r="E7290" t="s">
        <v>2533</v>
      </c>
      <c r="F7290">
        <v>47</v>
      </c>
      <c r="G7290" t="str">
        <f t="shared" si="340"/>
        <v>Large</v>
      </c>
      <c r="H7290" t="s">
        <v>6</v>
      </c>
      <c r="I7290">
        <f>IFERROR(VLOOKUP(A7290,sponsored_animals!$A$1:$C$2143,1,TRUE),0)</f>
        <v>0</v>
      </c>
      <c r="J7290">
        <f>VLOOKUP(H7290,location_costs!$A$1:$B$6,2,FALSE)</f>
        <v>135</v>
      </c>
      <c r="K7290" t="str">
        <f t="shared" si="341"/>
        <v>Dog_Large</v>
      </c>
      <c r="L7290">
        <f>VLOOKUP(K7290,size_costs!$D$1:$E$10,2,FALSE)</f>
        <v>175</v>
      </c>
      <c r="M7290">
        <f>VLOOKUP(C7290,age_costs!$A$1:$B$52,2,FALSE)</f>
        <v>200</v>
      </c>
    </row>
    <row r="7291" spans="1:13" x14ac:dyDescent="0.25">
      <c r="A7291" t="s">
        <v>9516</v>
      </c>
      <c r="B7291" t="s">
        <v>8145</v>
      </c>
      <c r="C7291" s="2">
        <f t="shared" si="339"/>
        <v>6</v>
      </c>
      <c r="D7291" t="s">
        <v>12</v>
      </c>
      <c r="E7291" t="s">
        <v>2247</v>
      </c>
      <c r="F7291">
        <v>15</v>
      </c>
      <c r="G7291" t="str">
        <f t="shared" si="340"/>
        <v>Medium</v>
      </c>
      <c r="H7291" t="s">
        <v>6</v>
      </c>
      <c r="I7291">
        <f>IFERROR(VLOOKUP(A7291,sponsored_animals!$A$1:$C$2143,1,TRUE),0)</f>
        <v>0</v>
      </c>
      <c r="J7291">
        <f>VLOOKUP(H7291,location_costs!$A$1:$B$6,2,FALSE)</f>
        <v>135</v>
      </c>
      <c r="K7291" t="str">
        <f t="shared" si="341"/>
        <v>Dog_Medium</v>
      </c>
      <c r="L7291">
        <f>VLOOKUP(K7291,size_costs!$D$1:$E$10,2,FALSE)</f>
        <v>150</v>
      </c>
      <c r="M7291">
        <f>VLOOKUP(C7291,age_costs!$A$1:$B$52,2,FALSE)</f>
        <v>100</v>
      </c>
    </row>
    <row r="7292" spans="1:13" x14ac:dyDescent="0.25">
      <c r="A7292" t="s">
        <v>1306</v>
      </c>
      <c r="B7292" t="s">
        <v>13809</v>
      </c>
      <c r="C7292" s="2">
        <f t="shared" si="339"/>
        <v>10</v>
      </c>
      <c r="D7292" t="s">
        <v>19</v>
      </c>
      <c r="E7292" t="s">
        <v>2207</v>
      </c>
      <c r="F7292">
        <v>2</v>
      </c>
      <c r="G7292" t="str">
        <f t="shared" si="340"/>
        <v>Small</v>
      </c>
      <c r="H7292" t="s">
        <v>6</v>
      </c>
      <c r="I7292" t="str">
        <f>IFERROR(VLOOKUP(A7292,sponsored_animals!$A$1:$C$2143,1,TRUE),0)</f>
        <v>36806649e5722d</v>
      </c>
      <c r="J7292">
        <f>VLOOKUP(H7292,location_costs!$A$1:$B$6,2,FALSE)</f>
        <v>135</v>
      </c>
      <c r="K7292" t="str">
        <f t="shared" si="341"/>
        <v>Cat_Small</v>
      </c>
      <c r="L7292">
        <f>VLOOKUP(K7292,size_costs!$D$1:$E$10,2,FALSE)</f>
        <v>100</v>
      </c>
      <c r="M7292">
        <f>VLOOKUP(C7292,age_costs!$A$1:$B$52,2,FALSE)</f>
        <v>150</v>
      </c>
    </row>
    <row r="7293" spans="1:13" x14ac:dyDescent="0.25">
      <c r="A7293" t="s">
        <v>9517</v>
      </c>
      <c r="B7293" t="s">
        <v>8107</v>
      </c>
      <c r="C7293" s="2">
        <f t="shared" si="339"/>
        <v>5</v>
      </c>
      <c r="D7293" t="s">
        <v>12</v>
      </c>
      <c r="E7293" t="s">
        <v>2202</v>
      </c>
      <c r="F7293">
        <v>40</v>
      </c>
      <c r="G7293" t="str">
        <f t="shared" si="340"/>
        <v>Large</v>
      </c>
      <c r="H7293" t="s">
        <v>3</v>
      </c>
      <c r="I7293" t="str">
        <f>IFERROR(VLOOKUP(A7293,sponsored_animals!$A$1:$C$2143,1,TRUE),0)</f>
        <v>36806649e5722d</v>
      </c>
      <c r="J7293">
        <f>VLOOKUP(H7293,location_costs!$A$1:$B$6,2,FALSE)</f>
        <v>120</v>
      </c>
      <c r="K7293" t="str">
        <f t="shared" si="341"/>
        <v>Dog_Large</v>
      </c>
      <c r="L7293">
        <f>VLOOKUP(K7293,size_costs!$D$1:$E$10,2,FALSE)</f>
        <v>175</v>
      </c>
      <c r="M7293">
        <f>VLOOKUP(C7293,age_costs!$A$1:$B$52,2,FALSE)</f>
        <v>100</v>
      </c>
    </row>
    <row r="7294" spans="1:13" x14ac:dyDescent="0.25">
      <c r="A7294" t="s">
        <v>937</v>
      </c>
      <c r="B7294" t="s">
        <v>2179</v>
      </c>
      <c r="C7294" s="2">
        <f t="shared" si="339"/>
        <v>8</v>
      </c>
      <c r="D7294" t="s">
        <v>19</v>
      </c>
      <c r="E7294" t="s">
        <v>2207</v>
      </c>
      <c r="F7294">
        <v>6.5</v>
      </c>
      <c r="G7294" t="str">
        <f t="shared" si="340"/>
        <v>Medium</v>
      </c>
      <c r="H7294" t="s">
        <v>7</v>
      </c>
      <c r="I7294" t="str">
        <f>IFERROR(VLOOKUP(A7294,sponsored_animals!$A$1:$C$2143,1,TRUE),0)</f>
        <v>36806649e5722d</v>
      </c>
      <c r="J7294">
        <f>VLOOKUP(H7294,location_costs!$A$1:$B$6,2,FALSE)</f>
        <v>100</v>
      </c>
      <c r="K7294" t="str">
        <f t="shared" si="341"/>
        <v>Cat_Medium</v>
      </c>
      <c r="L7294">
        <f>VLOOKUP(K7294,size_costs!$D$1:$E$10,2,FALSE)</f>
        <v>120</v>
      </c>
      <c r="M7294">
        <f>VLOOKUP(C7294,age_costs!$A$1:$B$52,2,FALSE)</f>
        <v>150</v>
      </c>
    </row>
    <row r="7295" spans="1:13" x14ac:dyDescent="0.25">
      <c r="A7295" t="s">
        <v>9519</v>
      </c>
      <c r="B7295" t="s">
        <v>15910</v>
      </c>
      <c r="C7295" s="2">
        <f t="shared" si="339"/>
        <v>8</v>
      </c>
      <c r="D7295" t="s">
        <v>19</v>
      </c>
      <c r="E7295" t="s">
        <v>2198</v>
      </c>
      <c r="F7295">
        <v>8.5</v>
      </c>
      <c r="G7295" t="str">
        <f t="shared" si="340"/>
        <v>Large</v>
      </c>
      <c r="H7295" t="s">
        <v>7</v>
      </c>
      <c r="I7295" t="str">
        <f>IFERROR(VLOOKUP(A7295,sponsored_animals!$A$1:$C$2143,1,TRUE),0)</f>
        <v>7c0c3e04e6a4d4</v>
      </c>
      <c r="J7295">
        <f>VLOOKUP(H7295,location_costs!$A$1:$B$6,2,FALSE)</f>
        <v>100</v>
      </c>
      <c r="K7295" t="str">
        <f t="shared" si="341"/>
        <v>Cat_Large</v>
      </c>
      <c r="L7295">
        <f>VLOOKUP(K7295,size_costs!$D$1:$E$10,2,FALSE)</f>
        <v>140</v>
      </c>
      <c r="M7295">
        <f>VLOOKUP(C7295,age_costs!$A$1:$B$52,2,FALSE)</f>
        <v>150</v>
      </c>
    </row>
    <row r="7296" spans="1:13" x14ac:dyDescent="0.25">
      <c r="A7296" t="s">
        <v>9520</v>
      </c>
      <c r="B7296" t="s">
        <v>15273</v>
      </c>
      <c r="C7296" s="2">
        <f t="shared" si="339"/>
        <v>2</v>
      </c>
      <c r="D7296" t="s">
        <v>19</v>
      </c>
      <c r="E7296" t="s">
        <v>2219</v>
      </c>
      <c r="F7296">
        <v>6</v>
      </c>
      <c r="G7296" t="str">
        <f t="shared" si="340"/>
        <v>Medium</v>
      </c>
      <c r="H7296" t="s">
        <v>5</v>
      </c>
      <c r="I7296" t="str">
        <f>IFERROR(VLOOKUP(A7296,sponsored_animals!$A$1:$C$2143,1,TRUE),0)</f>
        <v>36806649e5722d</v>
      </c>
      <c r="J7296">
        <f>VLOOKUP(H7296,location_costs!$A$1:$B$6,2,FALSE)</f>
        <v>140</v>
      </c>
      <c r="K7296" t="str">
        <f t="shared" si="341"/>
        <v>Cat_Medium</v>
      </c>
      <c r="L7296">
        <f>VLOOKUP(K7296,size_costs!$D$1:$E$10,2,FALSE)</f>
        <v>120</v>
      </c>
      <c r="M7296">
        <f>VLOOKUP(C7296,age_costs!$A$1:$B$52,2,FALSE)</f>
        <v>0</v>
      </c>
    </row>
    <row r="7297" spans="1:13" x14ac:dyDescent="0.25">
      <c r="A7297" t="s">
        <v>9521</v>
      </c>
      <c r="B7297" t="s">
        <v>15713</v>
      </c>
      <c r="C7297" s="2">
        <f t="shared" si="339"/>
        <v>3</v>
      </c>
      <c r="D7297" t="s">
        <v>19</v>
      </c>
      <c r="E7297" t="s">
        <v>2350</v>
      </c>
      <c r="F7297">
        <v>10</v>
      </c>
      <c r="G7297" t="str">
        <f t="shared" si="340"/>
        <v>Large</v>
      </c>
      <c r="H7297" t="s">
        <v>4</v>
      </c>
      <c r="I7297">
        <f>IFERROR(VLOOKUP(A7297,sponsored_animals!$A$1:$C$2143,1,TRUE),0)</f>
        <v>0</v>
      </c>
      <c r="J7297">
        <f>VLOOKUP(H7297,location_costs!$A$1:$B$6,2,FALSE)</f>
        <v>110</v>
      </c>
      <c r="K7297" t="str">
        <f t="shared" si="341"/>
        <v>Cat_Large</v>
      </c>
      <c r="L7297">
        <f>VLOOKUP(K7297,size_costs!$D$1:$E$10,2,FALSE)</f>
        <v>140</v>
      </c>
      <c r="M7297">
        <f>VLOOKUP(C7297,age_costs!$A$1:$B$52,2,FALSE)</f>
        <v>0</v>
      </c>
    </row>
    <row r="7298" spans="1:13" x14ac:dyDescent="0.25">
      <c r="A7298" t="s">
        <v>9522</v>
      </c>
      <c r="B7298" t="s">
        <v>15367</v>
      </c>
      <c r="C7298" s="2">
        <f t="shared" si="339"/>
        <v>4</v>
      </c>
      <c r="D7298" t="s">
        <v>12</v>
      </c>
      <c r="E7298" t="s">
        <v>2217</v>
      </c>
      <c r="F7298">
        <v>24</v>
      </c>
      <c r="G7298" t="str">
        <f t="shared" si="340"/>
        <v>Medium</v>
      </c>
      <c r="H7298" t="s">
        <v>3</v>
      </c>
      <c r="I7298" t="str">
        <f>IFERROR(VLOOKUP(A7298,sponsored_animals!$A$1:$C$2143,1,TRUE),0)</f>
        <v>870a9302845fa5</v>
      </c>
      <c r="J7298">
        <f>VLOOKUP(H7298,location_costs!$A$1:$B$6,2,FALSE)</f>
        <v>120</v>
      </c>
      <c r="K7298" t="str">
        <f t="shared" si="341"/>
        <v>Dog_Medium</v>
      </c>
      <c r="L7298">
        <f>VLOOKUP(K7298,size_costs!$D$1:$E$10,2,FALSE)</f>
        <v>150</v>
      </c>
      <c r="M7298">
        <f>VLOOKUP(C7298,age_costs!$A$1:$B$52,2,FALSE)</f>
        <v>0</v>
      </c>
    </row>
    <row r="7299" spans="1:13" x14ac:dyDescent="0.25">
      <c r="A7299" t="s">
        <v>9523</v>
      </c>
      <c r="B7299" t="s">
        <v>13992</v>
      </c>
      <c r="C7299" s="2">
        <f t="shared" ref="C7299:C7362" si="342">ROUND(YEARFRAC(B7299,"31/12/2021"),0)</f>
        <v>3</v>
      </c>
      <c r="D7299" t="s">
        <v>12</v>
      </c>
      <c r="E7299" t="s">
        <v>2207</v>
      </c>
      <c r="F7299">
        <v>22</v>
      </c>
      <c r="G7299" t="str">
        <f t="shared" ref="G7299:G7362" si="343">IF(AND(D7299="Dog",F7299&lt;=10),"Small",IF(AND(D7299="Dog",F7299&gt;10,F7299&lt;=30),"Medium",IF(AND(D7299="Dog",F7299&gt;30),"Large",IF(AND(D7299="Cat",F7299&lt;=5),"Small",IF(AND(D7299="Cat",F7299&gt;5,F7299&lt;=7),"Medium",IF(AND(D7299="Cat",F7299&gt;=7),"Large",IF(AND(D7299="Bird",F7299&lt;=0.7),"Small",IF(AND(D7299="Bird",F7299&gt;0.7,F7299&lt;=1.1),"Medium",IF(AND(D7299="Bird",F7299&gt;1.1),"Large","Erro")))))))))</f>
        <v>Medium</v>
      </c>
      <c r="H7299" t="s">
        <v>7</v>
      </c>
      <c r="I7299" t="str">
        <f>IFERROR(VLOOKUP(A7299,sponsored_animals!$A$1:$C$2143,1,TRUE),0)</f>
        <v>36806649e5722d</v>
      </c>
      <c r="J7299">
        <f>VLOOKUP(H7299,location_costs!$A$1:$B$6,2,FALSE)</f>
        <v>100</v>
      </c>
      <c r="K7299" t="str">
        <f t="shared" ref="K7299:K7362" si="344">D7299&amp;"_"&amp;G7299</f>
        <v>Dog_Medium</v>
      </c>
      <c r="L7299">
        <f>VLOOKUP(K7299,size_costs!$D$1:$E$10,2,FALSE)</f>
        <v>150</v>
      </c>
      <c r="M7299">
        <f>VLOOKUP(C7299,age_costs!$A$1:$B$52,2,FALSE)</f>
        <v>0</v>
      </c>
    </row>
    <row r="7300" spans="1:13" x14ac:dyDescent="0.25">
      <c r="A7300" t="s">
        <v>9524</v>
      </c>
      <c r="B7300" t="s">
        <v>14596</v>
      </c>
      <c r="C7300" s="2">
        <f t="shared" si="342"/>
        <v>3</v>
      </c>
      <c r="D7300" t="s">
        <v>12</v>
      </c>
      <c r="E7300" t="s">
        <v>2294</v>
      </c>
      <c r="F7300">
        <v>12</v>
      </c>
      <c r="G7300" t="str">
        <f t="shared" si="343"/>
        <v>Medium</v>
      </c>
      <c r="H7300" t="s">
        <v>4</v>
      </c>
      <c r="I7300" t="str">
        <f>IFERROR(VLOOKUP(A7300,sponsored_animals!$A$1:$C$2143,1,TRUE),0)</f>
        <v>36806649e5722d</v>
      </c>
      <c r="J7300">
        <f>VLOOKUP(H7300,location_costs!$A$1:$B$6,2,FALSE)</f>
        <v>110</v>
      </c>
      <c r="K7300" t="str">
        <f t="shared" si="344"/>
        <v>Dog_Medium</v>
      </c>
      <c r="L7300">
        <f>VLOOKUP(K7300,size_costs!$D$1:$E$10,2,FALSE)</f>
        <v>150</v>
      </c>
      <c r="M7300">
        <f>VLOOKUP(C7300,age_costs!$A$1:$B$52,2,FALSE)</f>
        <v>0</v>
      </c>
    </row>
    <row r="7301" spans="1:13" x14ac:dyDescent="0.25">
      <c r="A7301" t="s">
        <v>9525</v>
      </c>
      <c r="B7301" t="s">
        <v>15012</v>
      </c>
      <c r="C7301" s="2">
        <f t="shared" si="342"/>
        <v>9</v>
      </c>
      <c r="D7301" t="s">
        <v>12</v>
      </c>
      <c r="E7301" t="s">
        <v>4008</v>
      </c>
      <c r="F7301">
        <v>6</v>
      </c>
      <c r="G7301" t="str">
        <f t="shared" si="343"/>
        <v>Small</v>
      </c>
      <c r="H7301" t="s">
        <v>5</v>
      </c>
      <c r="I7301">
        <f>IFERROR(VLOOKUP(A7301,sponsored_animals!$A$1:$C$2143,1,TRUE),0)</f>
        <v>0</v>
      </c>
      <c r="J7301">
        <f>VLOOKUP(H7301,location_costs!$A$1:$B$6,2,FALSE)</f>
        <v>140</v>
      </c>
      <c r="K7301" t="str">
        <f t="shared" si="344"/>
        <v>Dog_Small</v>
      </c>
      <c r="L7301">
        <f>VLOOKUP(K7301,size_costs!$D$1:$E$10,2,FALSE)</f>
        <v>125</v>
      </c>
      <c r="M7301">
        <f>VLOOKUP(C7301,age_costs!$A$1:$B$52,2,FALSE)</f>
        <v>150</v>
      </c>
    </row>
    <row r="7302" spans="1:13" x14ac:dyDescent="0.25">
      <c r="A7302" t="s">
        <v>9526</v>
      </c>
      <c r="B7302" t="s">
        <v>14381</v>
      </c>
      <c r="C7302" s="2">
        <f t="shared" si="342"/>
        <v>8</v>
      </c>
      <c r="D7302" t="s">
        <v>12</v>
      </c>
      <c r="E7302" t="s">
        <v>2696</v>
      </c>
      <c r="F7302">
        <v>43</v>
      </c>
      <c r="G7302" t="str">
        <f t="shared" si="343"/>
        <v>Large</v>
      </c>
      <c r="H7302" t="s">
        <v>5</v>
      </c>
      <c r="I7302" t="str">
        <f>IFERROR(VLOOKUP(A7302,sponsored_animals!$A$1:$C$2143,1,TRUE),0)</f>
        <v>74228ffdfe76aa</v>
      </c>
      <c r="J7302">
        <f>VLOOKUP(H7302,location_costs!$A$1:$B$6,2,FALSE)</f>
        <v>140</v>
      </c>
      <c r="K7302" t="str">
        <f t="shared" si="344"/>
        <v>Dog_Large</v>
      </c>
      <c r="L7302">
        <f>VLOOKUP(K7302,size_costs!$D$1:$E$10,2,FALSE)</f>
        <v>175</v>
      </c>
      <c r="M7302">
        <f>VLOOKUP(C7302,age_costs!$A$1:$B$52,2,FALSE)</f>
        <v>150</v>
      </c>
    </row>
    <row r="7303" spans="1:13" x14ac:dyDescent="0.25">
      <c r="A7303" t="s">
        <v>9527</v>
      </c>
      <c r="B7303" t="s">
        <v>15422</v>
      </c>
      <c r="C7303" s="2">
        <f t="shared" si="342"/>
        <v>6</v>
      </c>
      <c r="D7303" t="s">
        <v>12</v>
      </c>
      <c r="E7303" t="s">
        <v>2207</v>
      </c>
      <c r="F7303">
        <v>23</v>
      </c>
      <c r="G7303" t="str">
        <f t="shared" si="343"/>
        <v>Medium</v>
      </c>
      <c r="H7303" t="s">
        <v>3</v>
      </c>
      <c r="I7303">
        <f>IFERROR(VLOOKUP(A7303,sponsored_animals!$A$1:$C$2143,1,TRUE),0)</f>
        <v>0</v>
      </c>
      <c r="J7303">
        <f>VLOOKUP(H7303,location_costs!$A$1:$B$6,2,FALSE)</f>
        <v>120</v>
      </c>
      <c r="K7303" t="str">
        <f t="shared" si="344"/>
        <v>Dog_Medium</v>
      </c>
      <c r="L7303">
        <f>VLOOKUP(K7303,size_costs!$D$1:$E$10,2,FALSE)</f>
        <v>150</v>
      </c>
      <c r="M7303">
        <f>VLOOKUP(C7303,age_costs!$A$1:$B$52,2,FALSE)</f>
        <v>100</v>
      </c>
    </row>
    <row r="7304" spans="1:13" x14ac:dyDescent="0.25">
      <c r="A7304" t="s">
        <v>9528</v>
      </c>
      <c r="B7304" t="s">
        <v>14641</v>
      </c>
      <c r="C7304" s="2">
        <f t="shared" si="342"/>
        <v>3</v>
      </c>
      <c r="D7304" t="s">
        <v>12</v>
      </c>
      <c r="E7304" t="s">
        <v>2294</v>
      </c>
      <c r="F7304">
        <v>3</v>
      </c>
      <c r="G7304" t="str">
        <f t="shared" si="343"/>
        <v>Small</v>
      </c>
      <c r="H7304" t="s">
        <v>4</v>
      </c>
      <c r="I7304" t="str">
        <f>IFERROR(VLOOKUP(A7304,sponsored_animals!$A$1:$C$2143,1,TRUE),0)</f>
        <v>36806649e5722d</v>
      </c>
      <c r="J7304">
        <f>VLOOKUP(H7304,location_costs!$A$1:$B$6,2,FALSE)</f>
        <v>110</v>
      </c>
      <c r="K7304" t="str">
        <f t="shared" si="344"/>
        <v>Dog_Small</v>
      </c>
      <c r="L7304">
        <f>VLOOKUP(K7304,size_costs!$D$1:$E$10,2,FALSE)</f>
        <v>125</v>
      </c>
      <c r="M7304">
        <f>VLOOKUP(C7304,age_costs!$A$1:$B$52,2,FALSE)</f>
        <v>0</v>
      </c>
    </row>
    <row r="7305" spans="1:13" x14ac:dyDescent="0.25">
      <c r="A7305" t="s">
        <v>871</v>
      </c>
      <c r="B7305" t="s">
        <v>15505</v>
      </c>
      <c r="C7305" s="2">
        <f t="shared" si="342"/>
        <v>6</v>
      </c>
      <c r="D7305" t="s">
        <v>12</v>
      </c>
      <c r="E7305" t="s">
        <v>2203</v>
      </c>
      <c r="F7305">
        <v>42</v>
      </c>
      <c r="G7305" t="str">
        <f t="shared" si="343"/>
        <v>Large</v>
      </c>
      <c r="H7305" t="s">
        <v>7</v>
      </c>
      <c r="I7305">
        <f>IFERROR(VLOOKUP(A7305,sponsored_animals!$A$1:$C$2143,1,TRUE),0)</f>
        <v>0</v>
      </c>
      <c r="J7305">
        <f>VLOOKUP(H7305,location_costs!$A$1:$B$6,2,FALSE)</f>
        <v>100</v>
      </c>
      <c r="K7305" t="str">
        <f t="shared" si="344"/>
        <v>Dog_Large</v>
      </c>
      <c r="L7305">
        <f>VLOOKUP(K7305,size_costs!$D$1:$E$10,2,FALSE)</f>
        <v>175</v>
      </c>
      <c r="M7305">
        <f>VLOOKUP(C7305,age_costs!$A$1:$B$52,2,FALSE)</f>
        <v>100</v>
      </c>
    </row>
    <row r="7306" spans="1:13" x14ac:dyDescent="0.25">
      <c r="A7306" t="s">
        <v>9529</v>
      </c>
      <c r="B7306" t="s">
        <v>3731</v>
      </c>
      <c r="C7306" s="2">
        <f t="shared" si="342"/>
        <v>7</v>
      </c>
      <c r="D7306" t="s">
        <v>19</v>
      </c>
      <c r="E7306" t="s">
        <v>2198</v>
      </c>
      <c r="F7306">
        <v>8</v>
      </c>
      <c r="G7306" t="str">
        <f t="shared" si="343"/>
        <v>Large</v>
      </c>
      <c r="H7306" t="s">
        <v>6</v>
      </c>
      <c r="I7306" t="str">
        <f>IFERROR(VLOOKUP(A7306,sponsored_animals!$A$1:$C$2143,1,TRUE),0)</f>
        <v>178f1189a06b68</v>
      </c>
      <c r="J7306">
        <f>VLOOKUP(H7306,location_costs!$A$1:$B$6,2,FALSE)</f>
        <v>135</v>
      </c>
      <c r="K7306" t="str">
        <f t="shared" si="344"/>
        <v>Cat_Large</v>
      </c>
      <c r="L7306">
        <f>VLOOKUP(K7306,size_costs!$D$1:$E$10,2,FALSE)</f>
        <v>140</v>
      </c>
      <c r="M7306">
        <f>VLOOKUP(C7306,age_costs!$A$1:$B$52,2,FALSE)</f>
        <v>100</v>
      </c>
    </row>
    <row r="7307" spans="1:13" x14ac:dyDescent="0.25">
      <c r="A7307" t="s">
        <v>9530</v>
      </c>
      <c r="B7307" t="s">
        <v>9531</v>
      </c>
      <c r="C7307" s="2">
        <f t="shared" si="342"/>
        <v>12</v>
      </c>
      <c r="D7307" t="s">
        <v>12</v>
      </c>
      <c r="E7307" t="s">
        <v>2886</v>
      </c>
      <c r="F7307">
        <v>27</v>
      </c>
      <c r="G7307" t="str">
        <f t="shared" si="343"/>
        <v>Medium</v>
      </c>
      <c r="H7307" t="s">
        <v>7</v>
      </c>
      <c r="I7307" t="str">
        <f>IFERROR(VLOOKUP(A7307,sponsored_animals!$A$1:$C$2143,1,TRUE),0)</f>
        <v>36806649e5722d</v>
      </c>
      <c r="J7307">
        <f>VLOOKUP(H7307,location_costs!$A$1:$B$6,2,FALSE)</f>
        <v>100</v>
      </c>
      <c r="K7307" t="str">
        <f t="shared" si="344"/>
        <v>Dog_Medium</v>
      </c>
      <c r="L7307">
        <f>VLOOKUP(K7307,size_costs!$D$1:$E$10,2,FALSE)</f>
        <v>150</v>
      </c>
      <c r="M7307">
        <f>VLOOKUP(C7307,age_costs!$A$1:$B$52,2,FALSE)</f>
        <v>150</v>
      </c>
    </row>
    <row r="7308" spans="1:13" x14ac:dyDescent="0.25">
      <c r="A7308" t="s">
        <v>958</v>
      </c>
      <c r="B7308" t="s">
        <v>14872</v>
      </c>
      <c r="C7308" s="2">
        <f t="shared" si="342"/>
        <v>5</v>
      </c>
      <c r="D7308" t="s">
        <v>12</v>
      </c>
      <c r="E7308" t="s">
        <v>2182</v>
      </c>
      <c r="F7308">
        <v>35</v>
      </c>
      <c r="G7308" t="str">
        <f t="shared" si="343"/>
        <v>Large</v>
      </c>
      <c r="H7308" t="s">
        <v>3</v>
      </c>
      <c r="I7308" t="str">
        <f>IFERROR(VLOOKUP(A7308,sponsored_animals!$A$1:$C$2143,1,TRUE),0)</f>
        <v>36806649e5722d</v>
      </c>
      <c r="J7308">
        <f>VLOOKUP(H7308,location_costs!$A$1:$B$6,2,FALSE)</f>
        <v>120</v>
      </c>
      <c r="K7308" t="str">
        <f t="shared" si="344"/>
        <v>Dog_Large</v>
      </c>
      <c r="L7308">
        <f>VLOOKUP(K7308,size_costs!$D$1:$E$10,2,FALSE)</f>
        <v>175</v>
      </c>
      <c r="M7308">
        <f>VLOOKUP(C7308,age_costs!$A$1:$B$52,2,FALSE)</f>
        <v>100</v>
      </c>
    </row>
    <row r="7309" spans="1:13" x14ac:dyDescent="0.25">
      <c r="A7309" t="s">
        <v>9532</v>
      </c>
      <c r="B7309" t="s">
        <v>15760</v>
      </c>
      <c r="C7309" s="2">
        <f t="shared" si="342"/>
        <v>7</v>
      </c>
      <c r="D7309" t="s">
        <v>12</v>
      </c>
      <c r="E7309" t="s">
        <v>2226</v>
      </c>
      <c r="F7309">
        <v>36</v>
      </c>
      <c r="G7309" t="str">
        <f t="shared" si="343"/>
        <v>Large</v>
      </c>
      <c r="H7309" t="s">
        <v>5</v>
      </c>
      <c r="I7309">
        <f>IFERROR(VLOOKUP(A7309,sponsored_animals!$A$1:$C$2143,1,TRUE),0)</f>
        <v>0</v>
      </c>
      <c r="J7309">
        <f>VLOOKUP(H7309,location_costs!$A$1:$B$6,2,FALSE)</f>
        <v>140</v>
      </c>
      <c r="K7309" t="str">
        <f t="shared" si="344"/>
        <v>Dog_Large</v>
      </c>
      <c r="L7309">
        <f>VLOOKUP(K7309,size_costs!$D$1:$E$10,2,FALSE)</f>
        <v>175</v>
      </c>
      <c r="M7309">
        <f>VLOOKUP(C7309,age_costs!$A$1:$B$52,2,FALSE)</f>
        <v>100</v>
      </c>
    </row>
    <row r="7310" spans="1:13" x14ac:dyDescent="0.25">
      <c r="A7310" t="s">
        <v>9533</v>
      </c>
      <c r="B7310" t="s">
        <v>15740</v>
      </c>
      <c r="C7310" s="2">
        <f t="shared" si="342"/>
        <v>6</v>
      </c>
      <c r="D7310" t="s">
        <v>12</v>
      </c>
      <c r="E7310" t="s">
        <v>2182</v>
      </c>
      <c r="F7310">
        <v>17</v>
      </c>
      <c r="G7310" t="str">
        <f t="shared" si="343"/>
        <v>Medium</v>
      </c>
      <c r="H7310" t="s">
        <v>5</v>
      </c>
      <c r="I7310" t="str">
        <f>IFERROR(VLOOKUP(A7310,sponsored_animals!$A$1:$C$2143,1,TRUE),0)</f>
        <v>f3de00c24336c4</v>
      </c>
      <c r="J7310">
        <f>VLOOKUP(H7310,location_costs!$A$1:$B$6,2,FALSE)</f>
        <v>140</v>
      </c>
      <c r="K7310" t="str">
        <f t="shared" si="344"/>
        <v>Dog_Medium</v>
      </c>
      <c r="L7310">
        <f>VLOOKUP(K7310,size_costs!$D$1:$E$10,2,FALSE)</f>
        <v>150</v>
      </c>
      <c r="M7310">
        <f>VLOOKUP(C7310,age_costs!$A$1:$B$52,2,FALSE)</f>
        <v>100</v>
      </c>
    </row>
    <row r="7311" spans="1:13" x14ac:dyDescent="0.25">
      <c r="A7311" t="s">
        <v>1364</v>
      </c>
      <c r="B7311" t="s">
        <v>5472</v>
      </c>
      <c r="C7311" s="2">
        <f t="shared" si="342"/>
        <v>5</v>
      </c>
      <c r="D7311" t="s">
        <v>19</v>
      </c>
      <c r="E7311" t="s">
        <v>2340</v>
      </c>
      <c r="F7311">
        <v>6</v>
      </c>
      <c r="G7311" t="str">
        <f t="shared" si="343"/>
        <v>Medium</v>
      </c>
      <c r="H7311" t="s">
        <v>7</v>
      </c>
      <c r="I7311">
        <f>IFERROR(VLOOKUP(A7311,sponsored_animals!$A$1:$C$2143,1,TRUE),0)</f>
        <v>0</v>
      </c>
      <c r="J7311">
        <f>VLOOKUP(H7311,location_costs!$A$1:$B$6,2,FALSE)</f>
        <v>100</v>
      </c>
      <c r="K7311" t="str">
        <f t="shared" si="344"/>
        <v>Cat_Medium</v>
      </c>
      <c r="L7311">
        <f>VLOOKUP(K7311,size_costs!$D$1:$E$10,2,FALSE)</f>
        <v>120</v>
      </c>
      <c r="M7311">
        <f>VLOOKUP(C7311,age_costs!$A$1:$B$52,2,FALSE)</f>
        <v>100</v>
      </c>
    </row>
    <row r="7312" spans="1:13" x14ac:dyDescent="0.25">
      <c r="A7312" t="s">
        <v>9534</v>
      </c>
      <c r="B7312" t="s">
        <v>4555</v>
      </c>
      <c r="C7312" s="2">
        <f t="shared" si="342"/>
        <v>3</v>
      </c>
      <c r="D7312" t="s">
        <v>19</v>
      </c>
      <c r="E7312" t="s">
        <v>2210</v>
      </c>
      <c r="F7312">
        <v>10</v>
      </c>
      <c r="G7312" t="str">
        <f t="shared" si="343"/>
        <v>Large</v>
      </c>
      <c r="H7312" t="s">
        <v>4</v>
      </c>
      <c r="I7312" t="str">
        <f>IFERROR(VLOOKUP(A7312,sponsored_animals!$A$1:$C$2143,1,TRUE),0)</f>
        <v>870a9302845fa5</v>
      </c>
      <c r="J7312">
        <f>VLOOKUP(H7312,location_costs!$A$1:$B$6,2,FALSE)</f>
        <v>110</v>
      </c>
      <c r="K7312" t="str">
        <f t="shared" si="344"/>
        <v>Cat_Large</v>
      </c>
      <c r="L7312">
        <f>VLOOKUP(K7312,size_costs!$D$1:$E$10,2,FALSE)</f>
        <v>140</v>
      </c>
      <c r="M7312">
        <f>VLOOKUP(C7312,age_costs!$A$1:$B$52,2,FALSE)</f>
        <v>0</v>
      </c>
    </row>
    <row r="7313" spans="1:13" x14ac:dyDescent="0.25">
      <c r="A7313" t="s">
        <v>9535</v>
      </c>
      <c r="B7313" t="s">
        <v>8796</v>
      </c>
      <c r="C7313" s="2">
        <f t="shared" si="342"/>
        <v>5</v>
      </c>
      <c r="D7313" t="s">
        <v>12</v>
      </c>
      <c r="E7313" t="s">
        <v>2180</v>
      </c>
      <c r="F7313">
        <v>47</v>
      </c>
      <c r="G7313" t="str">
        <f t="shared" si="343"/>
        <v>Large</v>
      </c>
      <c r="H7313" t="s">
        <v>4</v>
      </c>
      <c r="I7313" t="str">
        <f>IFERROR(VLOOKUP(A7313,sponsored_animals!$A$1:$C$2143,1,TRUE),0)</f>
        <v>36806649e5722d</v>
      </c>
      <c r="J7313">
        <f>VLOOKUP(H7313,location_costs!$A$1:$B$6,2,FALSE)</f>
        <v>110</v>
      </c>
      <c r="K7313" t="str">
        <f t="shared" si="344"/>
        <v>Dog_Large</v>
      </c>
      <c r="L7313">
        <f>VLOOKUP(K7313,size_costs!$D$1:$E$10,2,FALSE)</f>
        <v>175</v>
      </c>
      <c r="M7313">
        <f>VLOOKUP(C7313,age_costs!$A$1:$B$52,2,FALSE)</f>
        <v>100</v>
      </c>
    </row>
    <row r="7314" spans="1:13" x14ac:dyDescent="0.25">
      <c r="A7314" t="s">
        <v>9536</v>
      </c>
      <c r="B7314" t="s">
        <v>15089</v>
      </c>
      <c r="C7314" s="2">
        <f t="shared" si="342"/>
        <v>5</v>
      </c>
      <c r="D7314" t="s">
        <v>19</v>
      </c>
      <c r="E7314" t="s">
        <v>2207</v>
      </c>
      <c r="F7314">
        <v>6.5</v>
      </c>
      <c r="G7314" t="str">
        <f t="shared" si="343"/>
        <v>Medium</v>
      </c>
      <c r="H7314" t="s">
        <v>4</v>
      </c>
      <c r="I7314" t="str">
        <f>IFERROR(VLOOKUP(A7314,sponsored_animals!$A$1:$C$2143,1,TRUE),0)</f>
        <v>4fca6ef6dbda96</v>
      </c>
      <c r="J7314">
        <f>VLOOKUP(H7314,location_costs!$A$1:$B$6,2,FALSE)</f>
        <v>110</v>
      </c>
      <c r="K7314" t="str">
        <f t="shared" si="344"/>
        <v>Cat_Medium</v>
      </c>
      <c r="L7314">
        <f>VLOOKUP(K7314,size_costs!$D$1:$E$10,2,FALSE)</f>
        <v>120</v>
      </c>
      <c r="M7314">
        <f>VLOOKUP(C7314,age_costs!$A$1:$B$52,2,FALSE)</f>
        <v>100</v>
      </c>
    </row>
    <row r="7315" spans="1:13" x14ac:dyDescent="0.25">
      <c r="A7315" t="s">
        <v>9537</v>
      </c>
      <c r="B7315" t="s">
        <v>14235</v>
      </c>
      <c r="C7315" s="2">
        <f t="shared" si="342"/>
        <v>4</v>
      </c>
      <c r="D7315" t="s">
        <v>12</v>
      </c>
      <c r="E7315" t="s">
        <v>2674</v>
      </c>
      <c r="F7315">
        <v>45</v>
      </c>
      <c r="G7315" t="str">
        <f t="shared" si="343"/>
        <v>Large</v>
      </c>
      <c r="H7315" t="s">
        <v>4</v>
      </c>
      <c r="I7315">
        <f>IFERROR(VLOOKUP(A7315,sponsored_animals!$A$1:$C$2143,1,TRUE),0)</f>
        <v>0</v>
      </c>
      <c r="J7315">
        <f>VLOOKUP(H7315,location_costs!$A$1:$B$6,2,FALSE)</f>
        <v>110</v>
      </c>
      <c r="K7315" t="str">
        <f t="shared" si="344"/>
        <v>Dog_Large</v>
      </c>
      <c r="L7315">
        <f>VLOOKUP(K7315,size_costs!$D$1:$E$10,2,FALSE)</f>
        <v>175</v>
      </c>
      <c r="M7315">
        <f>VLOOKUP(C7315,age_costs!$A$1:$B$52,2,FALSE)</f>
        <v>0</v>
      </c>
    </row>
    <row r="7316" spans="1:13" x14ac:dyDescent="0.25">
      <c r="A7316" t="s">
        <v>9538</v>
      </c>
      <c r="B7316" t="s">
        <v>3634</v>
      </c>
      <c r="C7316" s="2">
        <f t="shared" si="342"/>
        <v>6</v>
      </c>
      <c r="D7316" t="s">
        <v>19</v>
      </c>
      <c r="E7316" t="s">
        <v>2174</v>
      </c>
      <c r="F7316">
        <v>6</v>
      </c>
      <c r="G7316" t="str">
        <f t="shared" si="343"/>
        <v>Medium</v>
      </c>
      <c r="H7316" t="s">
        <v>4</v>
      </c>
      <c r="I7316" t="str">
        <f>IFERROR(VLOOKUP(A7316,sponsored_animals!$A$1:$C$2143,1,TRUE),0)</f>
        <v>178f1189a06b68</v>
      </c>
      <c r="J7316">
        <f>VLOOKUP(H7316,location_costs!$A$1:$B$6,2,FALSE)</f>
        <v>110</v>
      </c>
      <c r="K7316" t="str">
        <f t="shared" si="344"/>
        <v>Cat_Medium</v>
      </c>
      <c r="L7316">
        <f>VLOOKUP(K7316,size_costs!$D$1:$E$10,2,FALSE)</f>
        <v>120</v>
      </c>
      <c r="M7316">
        <f>VLOOKUP(C7316,age_costs!$A$1:$B$52,2,FALSE)</f>
        <v>100</v>
      </c>
    </row>
    <row r="7317" spans="1:13" x14ac:dyDescent="0.25">
      <c r="A7317" t="s">
        <v>54</v>
      </c>
      <c r="B7317" t="s">
        <v>7237</v>
      </c>
      <c r="C7317" s="2">
        <f t="shared" si="342"/>
        <v>5</v>
      </c>
      <c r="D7317" t="s">
        <v>19</v>
      </c>
      <c r="E7317" t="s">
        <v>2210</v>
      </c>
      <c r="F7317">
        <v>8.5</v>
      </c>
      <c r="G7317" t="str">
        <f t="shared" si="343"/>
        <v>Large</v>
      </c>
      <c r="H7317" t="s">
        <v>6</v>
      </c>
      <c r="I7317">
        <f>IFERROR(VLOOKUP(A7317,sponsored_animals!$A$1:$C$2143,1,TRUE),0)</f>
        <v>0</v>
      </c>
      <c r="J7317">
        <f>VLOOKUP(H7317,location_costs!$A$1:$B$6,2,FALSE)</f>
        <v>135</v>
      </c>
      <c r="K7317" t="str">
        <f t="shared" si="344"/>
        <v>Cat_Large</v>
      </c>
      <c r="L7317">
        <f>VLOOKUP(K7317,size_costs!$D$1:$E$10,2,FALSE)</f>
        <v>140</v>
      </c>
      <c r="M7317">
        <f>VLOOKUP(C7317,age_costs!$A$1:$B$52,2,FALSE)</f>
        <v>100</v>
      </c>
    </row>
    <row r="7318" spans="1:13" x14ac:dyDescent="0.25">
      <c r="A7318" t="s">
        <v>569</v>
      </c>
      <c r="B7318" t="s">
        <v>14732</v>
      </c>
      <c r="C7318" s="2">
        <f t="shared" si="342"/>
        <v>12</v>
      </c>
      <c r="D7318" t="s">
        <v>19</v>
      </c>
      <c r="E7318" t="s">
        <v>2288</v>
      </c>
      <c r="F7318">
        <v>8.5</v>
      </c>
      <c r="G7318" t="str">
        <f t="shared" si="343"/>
        <v>Large</v>
      </c>
      <c r="H7318" t="s">
        <v>6</v>
      </c>
      <c r="I7318">
        <f>IFERROR(VLOOKUP(A7318,sponsored_animals!$A$1:$C$2143,1,TRUE),0)</f>
        <v>0</v>
      </c>
      <c r="J7318">
        <f>VLOOKUP(H7318,location_costs!$A$1:$B$6,2,FALSE)</f>
        <v>135</v>
      </c>
      <c r="K7318" t="str">
        <f t="shared" si="344"/>
        <v>Cat_Large</v>
      </c>
      <c r="L7318">
        <f>VLOOKUP(K7318,size_costs!$D$1:$E$10,2,FALSE)</f>
        <v>140</v>
      </c>
      <c r="M7318">
        <f>VLOOKUP(C7318,age_costs!$A$1:$B$52,2,FALSE)</f>
        <v>150</v>
      </c>
    </row>
    <row r="7319" spans="1:13" x14ac:dyDescent="0.25">
      <c r="A7319" t="s">
        <v>9539</v>
      </c>
      <c r="B7319" t="s">
        <v>14882</v>
      </c>
      <c r="C7319" s="2">
        <f t="shared" si="342"/>
        <v>10</v>
      </c>
      <c r="D7319" t="s">
        <v>12</v>
      </c>
      <c r="E7319" t="s">
        <v>4947</v>
      </c>
      <c r="F7319">
        <v>11</v>
      </c>
      <c r="G7319" t="str">
        <f t="shared" si="343"/>
        <v>Medium</v>
      </c>
      <c r="H7319" t="s">
        <v>5</v>
      </c>
      <c r="I7319" t="str">
        <f>IFERROR(VLOOKUP(A7319,sponsored_animals!$A$1:$C$2143,1,TRUE),0)</f>
        <v>36806649e5722d</v>
      </c>
      <c r="J7319">
        <f>VLOOKUP(H7319,location_costs!$A$1:$B$6,2,FALSE)</f>
        <v>140</v>
      </c>
      <c r="K7319" t="str">
        <f t="shared" si="344"/>
        <v>Dog_Medium</v>
      </c>
      <c r="L7319">
        <f>VLOOKUP(K7319,size_costs!$D$1:$E$10,2,FALSE)</f>
        <v>150</v>
      </c>
      <c r="M7319">
        <f>VLOOKUP(C7319,age_costs!$A$1:$B$52,2,FALSE)</f>
        <v>150</v>
      </c>
    </row>
    <row r="7320" spans="1:13" x14ac:dyDescent="0.25">
      <c r="A7320" t="s">
        <v>243</v>
      </c>
      <c r="B7320" t="s">
        <v>5022</v>
      </c>
      <c r="C7320" s="2">
        <f t="shared" si="342"/>
        <v>6</v>
      </c>
      <c r="D7320" t="s">
        <v>12</v>
      </c>
      <c r="E7320" t="s">
        <v>2207</v>
      </c>
      <c r="F7320">
        <v>31</v>
      </c>
      <c r="G7320" t="str">
        <f t="shared" si="343"/>
        <v>Large</v>
      </c>
      <c r="H7320" t="s">
        <v>5</v>
      </c>
      <c r="I7320" t="str">
        <f>IFERROR(VLOOKUP(A7320,sponsored_animals!$A$1:$C$2143,1,TRUE),0)</f>
        <v>b14069999a0ee6</v>
      </c>
      <c r="J7320">
        <f>VLOOKUP(H7320,location_costs!$A$1:$B$6,2,FALSE)</f>
        <v>140</v>
      </c>
      <c r="K7320" t="str">
        <f t="shared" si="344"/>
        <v>Dog_Large</v>
      </c>
      <c r="L7320">
        <f>VLOOKUP(K7320,size_costs!$D$1:$E$10,2,FALSE)</f>
        <v>175</v>
      </c>
      <c r="M7320">
        <f>VLOOKUP(C7320,age_costs!$A$1:$B$52,2,FALSE)</f>
        <v>100</v>
      </c>
    </row>
    <row r="7321" spans="1:13" x14ac:dyDescent="0.25">
      <c r="A7321" t="s">
        <v>9540</v>
      </c>
      <c r="B7321" t="s">
        <v>15911</v>
      </c>
      <c r="C7321" s="2">
        <f t="shared" si="342"/>
        <v>4</v>
      </c>
      <c r="D7321" t="s">
        <v>12</v>
      </c>
      <c r="E7321" t="s">
        <v>2294</v>
      </c>
      <c r="F7321">
        <v>17</v>
      </c>
      <c r="G7321" t="str">
        <f t="shared" si="343"/>
        <v>Medium</v>
      </c>
      <c r="H7321" t="s">
        <v>7</v>
      </c>
      <c r="I7321">
        <f>IFERROR(VLOOKUP(A7321,sponsored_animals!$A$1:$C$2143,1,TRUE),0)</f>
        <v>0</v>
      </c>
      <c r="J7321">
        <f>VLOOKUP(H7321,location_costs!$A$1:$B$6,2,FALSE)</f>
        <v>100</v>
      </c>
      <c r="K7321" t="str">
        <f t="shared" si="344"/>
        <v>Dog_Medium</v>
      </c>
      <c r="L7321">
        <f>VLOOKUP(K7321,size_costs!$D$1:$E$10,2,FALSE)</f>
        <v>150</v>
      </c>
      <c r="M7321">
        <f>VLOOKUP(C7321,age_costs!$A$1:$B$52,2,FALSE)</f>
        <v>0</v>
      </c>
    </row>
    <row r="7322" spans="1:13" x14ac:dyDescent="0.25">
      <c r="A7322" t="s">
        <v>9541</v>
      </c>
      <c r="B7322" t="s">
        <v>15912</v>
      </c>
      <c r="C7322" s="2">
        <f t="shared" si="342"/>
        <v>11</v>
      </c>
      <c r="D7322" t="s">
        <v>12</v>
      </c>
      <c r="E7322" t="s">
        <v>2190</v>
      </c>
      <c r="F7322">
        <v>5</v>
      </c>
      <c r="G7322" t="str">
        <f t="shared" si="343"/>
        <v>Small</v>
      </c>
      <c r="H7322" t="s">
        <v>3</v>
      </c>
      <c r="I7322">
        <f>IFERROR(VLOOKUP(A7322,sponsored_animals!$A$1:$C$2143,1,TRUE),0)</f>
        <v>0</v>
      </c>
      <c r="J7322">
        <f>VLOOKUP(H7322,location_costs!$A$1:$B$6,2,FALSE)</f>
        <v>120</v>
      </c>
      <c r="K7322" t="str">
        <f t="shared" si="344"/>
        <v>Dog_Small</v>
      </c>
      <c r="L7322">
        <f>VLOOKUP(K7322,size_costs!$D$1:$E$10,2,FALSE)</f>
        <v>125</v>
      </c>
      <c r="M7322">
        <f>VLOOKUP(C7322,age_costs!$A$1:$B$52,2,FALSE)</f>
        <v>150</v>
      </c>
    </row>
    <row r="7323" spans="1:13" x14ac:dyDescent="0.25">
      <c r="A7323" t="s">
        <v>9542</v>
      </c>
      <c r="B7323" t="s">
        <v>15623</v>
      </c>
      <c r="C7323" s="2">
        <f t="shared" si="342"/>
        <v>8</v>
      </c>
      <c r="D7323" t="s">
        <v>19</v>
      </c>
      <c r="E7323" t="s">
        <v>2340</v>
      </c>
      <c r="F7323">
        <v>10</v>
      </c>
      <c r="G7323" t="str">
        <f t="shared" si="343"/>
        <v>Large</v>
      </c>
      <c r="H7323" t="s">
        <v>3</v>
      </c>
      <c r="I7323" t="str">
        <f>IFERROR(VLOOKUP(A7323,sponsored_animals!$A$1:$C$2143,1,TRUE),0)</f>
        <v>7c0c3e04e6a4d4</v>
      </c>
      <c r="J7323">
        <f>VLOOKUP(H7323,location_costs!$A$1:$B$6,2,FALSE)</f>
        <v>120</v>
      </c>
      <c r="K7323" t="str">
        <f t="shared" si="344"/>
        <v>Cat_Large</v>
      </c>
      <c r="L7323">
        <f>VLOOKUP(K7323,size_costs!$D$1:$E$10,2,FALSE)</f>
        <v>140</v>
      </c>
      <c r="M7323">
        <f>VLOOKUP(C7323,age_costs!$A$1:$B$52,2,FALSE)</f>
        <v>150</v>
      </c>
    </row>
    <row r="7324" spans="1:13" x14ac:dyDescent="0.25">
      <c r="A7324" t="s">
        <v>9543</v>
      </c>
      <c r="B7324" t="s">
        <v>14333</v>
      </c>
      <c r="C7324" s="2">
        <f t="shared" si="342"/>
        <v>9</v>
      </c>
      <c r="D7324" t="s">
        <v>12</v>
      </c>
      <c r="E7324" t="s">
        <v>2182</v>
      </c>
      <c r="F7324">
        <v>5</v>
      </c>
      <c r="G7324" t="str">
        <f t="shared" si="343"/>
        <v>Small</v>
      </c>
      <c r="H7324" t="s">
        <v>3</v>
      </c>
      <c r="I7324" t="str">
        <f>IFERROR(VLOOKUP(A7324,sponsored_animals!$A$1:$C$2143,1,TRUE),0)</f>
        <v>178f1189a06b68</v>
      </c>
      <c r="J7324">
        <f>VLOOKUP(H7324,location_costs!$A$1:$B$6,2,FALSE)</f>
        <v>120</v>
      </c>
      <c r="K7324" t="str">
        <f t="shared" si="344"/>
        <v>Dog_Small</v>
      </c>
      <c r="L7324">
        <f>VLOOKUP(K7324,size_costs!$D$1:$E$10,2,FALSE)</f>
        <v>125</v>
      </c>
      <c r="M7324">
        <f>VLOOKUP(C7324,age_costs!$A$1:$B$52,2,FALSE)</f>
        <v>150</v>
      </c>
    </row>
    <row r="7325" spans="1:13" x14ac:dyDescent="0.25">
      <c r="A7325" t="s">
        <v>9544</v>
      </c>
      <c r="B7325" t="s">
        <v>15913</v>
      </c>
      <c r="C7325" s="2">
        <f t="shared" si="342"/>
        <v>12</v>
      </c>
      <c r="D7325" t="s">
        <v>19</v>
      </c>
      <c r="E7325" t="s">
        <v>2226</v>
      </c>
      <c r="F7325">
        <v>3</v>
      </c>
      <c r="G7325" t="str">
        <f t="shared" si="343"/>
        <v>Small</v>
      </c>
      <c r="H7325" t="s">
        <v>5</v>
      </c>
      <c r="I7325" t="str">
        <f>IFERROR(VLOOKUP(A7325,sponsored_animals!$A$1:$C$2143,1,TRUE),0)</f>
        <v>438efb0f97b6a3</v>
      </c>
      <c r="J7325">
        <f>VLOOKUP(H7325,location_costs!$A$1:$B$6,2,FALSE)</f>
        <v>140</v>
      </c>
      <c r="K7325" t="str">
        <f t="shared" si="344"/>
        <v>Cat_Small</v>
      </c>
      <c r="L7325">
        <f>VLOOKUP(K7325,size_costs!$D$1:$E$10,2,FALSE)</f>
        <v>100</v>
      </c>
      <c r="M7325">
        <f>VLOOKUP(C7325,age_costs!$A$1:$B$52,2,FALSE)</f>
        <v>150</v>
      </c>
    </row>
    <row r="7326" spans="1:13" x14ac:dyDescent="0.25">
      <c r="A7326" t="s">
        <v>1352</v>
      </c>
      <c r="B7326" t="s">
        <v>15914</v>
      </c>
      <c r="C7326" s="2">
        <f t="shared" si="342"/>
        <v>18</v>
      </c>
      <c r="D7326" t="s">
        <v>12</v>
      </c>
      <c r="E7326" t="s">
        <v>2779</v>
      </c>
      <c r="F7326">
        <v>13</v>
      </c>
      <c r="G7326" t="str">
        <f t="shared" si="343"/>
        <v>Medium</v>
      </c>
      <c r="H7326" t="s">
        <v>7</v>
      </c>
      <c r="I7326">
        <f>IFERROR(VLOOKUP(A7326,sponsored_animals!$A$1:$C$2143,1,TRUE),0)</f>
        <v>0</v>
      </c>
      <c r="J7326">
        <f>VLOOKUP(H7326,location_costs!$A$1:$B$6,2,FALSE)</f>
        <v>100</v>
      </c>
      <c r="K7326" t="str">
        <f t="shared" si="344"/>
        <v>Dog_Medium</v>
      </c>
      <c r="L7326">
        <f>VLOOKUP(K7326,size_costs!$D$1:$E$10,2,FALSE)</f>
        <v>150</v>
      </c>
      <c r="M7326">
        <f>VLOOKUP(C7326,age_costs!$A$1:$B$52,2,FALSE)</f>
        <v>300</v>
      </c>
    </row>
    <row r="7327" spans="1:13" x14ac:dyDescent="0.25">
      <c r="A7327" t="s">
        <v>1574</v>
      </c>
      <c r="B7327" t="s">
        <v>13863</v>
      </c>
      <c r="C7327" s="2">
        <f t="shared" si="342"/>
        <v>8</v>
      </c>
      <c r="D7327" t="s">
        <v>12</v>
      </c>
      <c r="E7327" t="s">
        <v>2233</v>
      </c>
      <c r="F7327">
        <v>41</v>
      </c>
      <c r="G7327" t="str">
        <f t="shared" si="343"/>
        <v>Large</v>
      </c>
      <c r="H7327" t="s">
        <v>3</v>
      </c>
      <c r="I7327" t="str">
        <f>IFERROR(VLOOKUP(A7327,sponsored_animals!$A$1:$C$2143,1,TRUE),0)</f>
        <v>36806649e5722d</v>
      </c>
      <c r="J7327">
        <f>VLOOKUP(H7327,location_costs!$A$1:$B$6,2,FALSE)</f>
        <v>120</v>
      </c>
      <c r="K7327" t="str">
        <f t="shared" si="344"/>
        <v>Dog_Large</v>
      </c>
      <c r="L7327">
        <f>VLOOKUP(K7327,size_costs!$D$1:$E$10,2,FALSE)</f>
        <v>175</v>
      </c>
      <c r="M7327">
        <f>VLOOKUP(C7327,age_costs!$A$1:$B$52,2,FALSE)</f>
        <v>150</v>
      </c>
    </row>
    <row r="7328" spans="1:13" x14ac:dyDescent="0.25">
      <c r="A7328" t="s">
        <v>9545</v>
      </c>
      <c r="B7328" t="s">
        <v>15688</v>
      </c>
      <c r="C7328" s="2">
        <f t="shared" si="342"/>
        <v>4</v>
      </c>
      <c r="D7328" t="s">
        <v>12</v>
      </c>
      <c r="E7328" t="s">
        <v>2208</v>
      </c>
      <c r="F7328">
        <v>9</v>
      </c>
      <c r="G7328" t="str">
        <f t="shared" si="343"/>
        <v>Small</v>
      </c>
      <c r="H7328" t="s">
        <v>5</v>
      </c>
      <c r="I7328" t="str">
        <f>IFERROR(VLOOKUP(A7328,sponsored_animals!$A$1:$C$2143,1,TRUE),0)</f>
        <v>0ea863dbf1123f</v>
      </c>
      <c r="J7328">
        <f>VLOOKUP(H7328,location_costs!$A$1:$B$6,2,FALSE)</f>
        <v>140</v>
      </c>
      <c r="K7328" t="str">
        <f t="shared" si="344"/>
        <v>Dog_Small</v>
      </c>
      <c r="L7328">
        <f>VLOOKUP(K7328,size_costs!$D$1:$E$10,2,FALSE)</f>
        <v>125</v>
      </c>
      <c r="M7328">
        <f>VLOOKUP(C7328,age_costs!$A$1:$B$52,2,FALSE)</f>
        <v>0</v>
      </c>
    </row>
    <row r="7329" spans="1:13" x14ac:dyDescent="0.25">
      <c r="A7329" t="s">
        <v>9546</v>
      </c>
      <c r="B7329" t="s">
        <v>13897</v>
      </c>
      <c r="C7329" s="2">
        <f t="shared" si="342"/>
        <v>5</v>
      </c>
      <c r="D7329" t="s">
        <v>19</v>
      </c>
      <c r="E7329" t="s">
        <v>2200</v>
      </c>
      <c r="F7329">
        <v>6.5</v>
      </c>
      <c r="G7329" t="str">
        <f t="shared" si="343"/>
        <v>Medium</v>
      </c>
      <c r="H7329" t="s">
        <v>5</v>
      </c>
      <c r="I7329">
        <f>IFERROR(VLOOKUP(A7329,sponsored_animals!$A$1:$C$2143,1,TRUE),0)</f>
        <v>0</v>
      </c>
      <c r="J7329">
        <f>VLOOKUP(H7329,location_costs!$A$1:$B$6,2,FALSE)</f>
        <v>140</v>
      </c>
      <c r="K7329" t="str">
        <f t="shared" si="344"/>
        <v>Cat_Medium</v>
      </c>
      <c r="L7329">
        <f>VLOOKUP(K7329,size_costs!$D$1:$E$10,2,FALSE)</f>
        <v>120</v>
      </c>
      <c r="M7329">
        <f>VLOOKUP(C7329,age_costs!$A$1:$B$52,2,FALSE)</f>
        <v>100</v>
      </c>
    </row>
    <row r="7330" spans="1:13" x14ac:dyDescent="0.25">
      <c r="A7330" t="s">
        <v>9547</v>
      </c>
      <c r="B7330" t="s">
        <v>10716</v>
      </c>
      <c r="C7330" s="2">
        <f t="shared" si="342"/>
        <v>18</v>
      </c>
      <c r="D7330" t="s">
        <v>12</v>
      </c>
      <c r="E7330" t="s">
        <v>2247</v>
      </c>
      <c r="F7330">
        <v>34</v>
      </c>
      <c r="G7330" t="str">
        <f t="shared" si="343"/>
        <v>Large</v>
      </c>
      <c r="H7330" t="s">
        <v>3</v>
      </c>
      <c r="I7330">
        <f>IFERROR(VLOOKUP(A7330,sponsored_animals!$A$1:$C$2143,1,TRUE),0)</f>
        <v>0</v>
      </c>
      <c r="J7330">
        <f>VLOOKUP(H7330,location_costs!$A$1:$B$6,2,FALSE)</f>
        <v>120</v>
      </c>
      <c r="K7330" t="str">
        <f t="shared" si="344"/>
        <v>Dog_Large</v>
      </c>
      <c r="L7330">
        <f>VLOOKUP(K7330,size_costs!$D$1:$E$10,2,FALSE)</f>
        <v>175</v>
      </c>
      <c r="M7330">
        <f>VLOOKUP(C7330,age_costs!$A$1:$B$52,2,FALSE)</f>
        <v>300</v>
      </c>
    </row>
    <row r="7331" spans="1:13" x14ac:dyDescent="0.25">
      <c r="A7331" t="s">
        <v>9549</v>
      </c>
      <c r="B7331" t="s">
        <v>2774</v>
      </c>
      <c r="C7331" s="2">
        <f t="shared" si="342"/>
        <v>4</v>
      </c>
      <c r="D7331" t="s">
        <v>12</v>
      </c>
      <c r="E7331" t="s">
        <v>2533</v>
      </c>
      <c r="F7331">
        <v>17</v>
      </c>
      <c r="G7331" t="str">
        <f t="shared" si="343"/>
        <v>Medium</v>
      </c>
      <c r="H7331" t="s">
        <v>5</v>
      </c>
      <c r="I7331" t="str">
        <f>IFERROR(VLOOKUP(A7331,sponsored_animals!$A$1:$C$2143,1,TRUE),0)</f>
        <v>36806649e5722d</v>
      </c>
      <c r="J7331">
        <f>VLOOKUP(H7331,location_costs!$A$1:$B$6,2,FALSE)</f>
        <v>140</v>
      </c>
      <c r="K7331" t="str">
        <f t="shared" si="344"/>
        <v>Dog_Medium</v>
      </c>
      <c r="L7331">
        <f>VLOOKUP(K7331,size_costs!$D$1:$E$10,2,FALSE)</f>
        <v>150</v>
      </c>
      <c r="M7331">
        <f>VLOOKUP(C7331,age_costs!$A$1:$B$52,2,FALSE)</f>
        <v>0</v>
      </c>
    </row>
    <row r="7332" spans="1:13" x14ac:dyDescent="0.25">
      <c r="A7332" t="s">
        <v>9550</v>
      </c>
      <c r="B7332" t="s">
        <v>3710</v>
      </c>
      <c r="C7332" s="2">
        <f t="shared" si="342"/>
        <v>3</v>
      </c>
      <c r="D7332" t="s">
        <v>19</v>
      </c>
      <c r="E7332" t="s">
        <v>2198</v>
      </c>
      <c r="F7332">
        <v>6.5</v>
      </c>
      <c r="G7332" t="str">
        <f t="shared" si="343"/>
        <v>Medium</v>
      </c>
      <c r="H7332" t="s">
        <v>4</v>
      </c>
      <c r="I7332" t="str">
        <f>IFERROR(VLOOKUP(A7332,sponsored_animals!$A$1:$C$2143,1,TRUE),0)</f>
        <v>36806649e5722d</v>
      </c>
      <c r="J7332">
        <f>VLOOKUP(H7332,location_costs!$A$1:$B$6,2,FALSE)</f>
        <v>110</v>
      </c>
      <c r="K7332" t="str">
        <f t="shared" si="344"/>
        <v>Cat_Medium</v>
      </c>
      <c r="L7332">
        <f>VLOOKUP(K7332,size_costs!$D$1:$E$10,2,FALSE)</f>
        <v>120</v>
      </c>
      <c r="M7332">
        <f>VLOOKUP(C7332,age_costs!$A$1:$B$52,2,FALSE)</f>
        <v>0</v>
      </c>
    </row>
    <row r="7333" spans="1:13" x14ac:dyDescent="0.25">
      <c r="A7333" t="s">
        <v>9551</v>
      </c>
      <c r="B7333" t="s">
        <v>14134</v>
      </c>
      <c r="C7333" s="2">
        <f t="shared" si="342"/>
        <v>3</v>
      </c>
      <c r="D7333" t="s">
        <v>19</v>
      </c>
      <c r="E7333" t="s">
        <v>2198</v>
      </c>
      <c r="F7333">
        <v>8.5</v>
      </c>
      <c r="G7333" t="str">
        <f t="shared" si="343"/>
        <v>Large</v>
      </c>
      <c r="H7333" t="s">
        <v>6</v>
      </c>
      <c r="I7333" t="str">
        <f>IFERROR(VLOOKUP(A7333,sponsored_animals!$A$1:$C$2143,1,TRUE),0)</f>
        <v>36806649e5722d</v>
      </c>
      <c r="J7333">
        <f>VLOOKUP(H7333,location_costs!$A$1:$B$6,2,FALSE)</f>
        <v>135</v>
      </c>
      <c r="K7333" t="str">
        <f t="shared" si="344"/>
        <v>Cat_Large</v>
      </c>
      <c r="L7333">
        <f>VLOOKUP(K7333,size_costs!$D$1:$E$10,2,FALSE)</f>
        <v>140</v>
      </c>
      <c r="M7333">
        <f>VLOOKUP(C7333,age_costs!$A$1:$B$52,2,FALSE)</f>
        <v>0</v>
      </c>
    </row>
    <row r="7334" spans="1:13" x14ac:dyDescent="0.25">
      <c r="A7334" t="s">
        <v>9552</v>
      </c>
      <c r="B7334" t="s">
        <v>14315</v>
      </c>
      <c r="C7334" s="2">
        <f t="shared" si="342"/>
        <v>14</v>
      </c>
      <c r="D7334" t="s">
        <v>12</v>
      </c>
      <c r="E7334" t="s">
        <v>2208</v>
      </c>
      <c r="F7334">
        <v>22</v>
      </c>
      <c r="G7334" t="str">
        <f t="shared" si="343"/>
        <v>Medium</v>
      </c>
      <c r="H7334" t="s">
        <v>5</v>
      </c>
      <c r="I7334">
        <f>IFERROR(VLOOKUP(A7334,sponsored_animals!$A$1:$C$2143,1,TRUE),0)</f>
        <v>0</v>
      </c>
      <c r="J7334">
        <f>VLOOKUP(H7334,location_costs!$A$1:$B$6,2,FALSE)</f>
        <v>140</v>
      </c>
      <c r="K7334" t="str">
        <f t="shared" si="344"/>
        <v>Dog_Medium</v>
      </c>
      <c r="L7334">
        <f>VLOOKUP(K7334,size_costs!$D$1:$E$10,2,FALSE)</f>
        <v>150</v>
      </c>
      <c r="M7334">
        <f>VLOOKUP(C7334,age_costs!$A$1:$B$52,2,FALSE)</f>
        <v>200</v>
      </c>
    </row>
    <row r="7335" spans="1:13" x14ac:dyDescent="0.25">
      <c r="A7335" t="s">
        <v>9553</v>
      </c>
      <c r="B7335" t="s">
        <v>15291</v>
      </c>
      <c r="C7335" s="2">
        <f t="shared" si="342"/>
        <v>4</v>
      </c>
      <c r="D7335" t="s">
        <v>12</v>
      </c>
      <c r="E7335" t="s">
        <v>9554</v>
      </c>
      <c r="F7335">
        <v>39</v>
      </c>
      <c r="G7335" t="str">
        <f t="shared" si="343"/>
        <v>Large</v>
      </c>
      <c r="H7335" t="s">
        <v>4</v>
      </c>
      <c r="I7335" t="str">
        <f>IFERROR(VLOOKUP(A7335,sponsored_animals!$A$1:$C$2143,1,TRUE),0)</f>
        <v>178f1189a06b68</v>
      </c>
      <c r="J7335">
        <f>VLOOKUP(H7335,location_costs!$A$1:$B$6,2,FALSE)</f>
        <v>110</v>
      </c>
      <c r="K7335" t="str">
        <f t="shared" si="344"/>
        <v>Dog_Large</v>
      </c>
      <c r="L7335">
        <f>VLOOKUP(K7335,size_costs!$D$1:$E$10,2,FALSE)</f>
        <v>175</v>
      </c>
      <c r="M7335">
        <f>VLOOKUP(C7335,age_costs!$A$1:$B$52,2,FALSE)</f>
        <v>0</v>
      </c>
    </row>
    <row r="7336" spans="1:13" x14ac:dyDescent="0.25">
      <c r="A7336" t="s">
        <v>1193</v>
      </c>
      <c r="B7336" t="s">
        <v>14115</v>
      </c>
      <c r="C7336" s="2">
        <f t="shared" si="342"/>
        <v>5</v>
      </c>
      <c r="D7336" t="s">
        <v>19</v>
      </c>
      <c r="E7336" t="s">
        <v>2200</v>
      </c>
      <c r="F7336">
        <v>8</v>
      </c>
      <c r="G7336" t="str">
        <f t="shared" si="343"/>
        <v>Large</v>
      </c>
      <c r="H7336" t="s">
        <v>7</v>
      </c>
      <c r="I7336" t="str">
        <f>IFERROR(VLOOKUP(A7336,sponsored_animals!$A$1:$C$2143,1,TRUE),0)</f>
        <v>36806649e5722d</v>
      </c>
      <c r="J7336">
        <f>VLOOKUP(H7336,location_costs!$A$1:$B$6,2,FALSE)</f>
        <v>100</v>
      </c>
      <c r="K7336" t="str">
        <f t="shared" si="344"/>
        <v>Cat_Large</v>
      </c>
      <c r="L7336">
        <f>VLOOKUP(K7336,size_costs!$D$1:$E$10,2,FALSE)</f>
        <v>140</v>
      </c>
      <c r="M7336">
        <f>VLOOKUP(C7336,age_costs!$A$1:$B$52,2,FALSE)</f>
        <v>100</v>
      </c>
    </row>
    <row r="7337" spans="1:13" x14ac:dyDescent="0.25">
      <c r="A7337" t="s">
        <v>9555</v>
      </c>
      <c r="B7337" t="s">
        <v>2513</v>
      </c>
      <c r="C7337" s="2">
        <f t="shared" si="342"/>
        <v>8</v>
      </c>
      <c r="D7337" t="s">
        <v>19</v>
      </c>
      <c r="E7337" t="s">
        <v>2223</v>
      </c>
      <c r="F7337">
        <v>6.5</v>
      </c>
      <c r="G7337" t="str">
        <f t="shared" si="343"/>
        <v>Medium</v>
      </c>
      <c r="H7337" t="s">
        <v>7</v>
      </c>
      <c r="I7337" t="str">
        <f>IFERROR(VLOOKUP(A7337,sponsored_animals!$A$1:$C$2143,1,TRUE),0)</f>
        <v>7c0c3e04e6a4d4</v>
      </c>
      <c r="J7337">
        <f>VLOOKUP(H7337,location_costs!$A$1:$B$6,2,FALSE)</f>
        <v>100</v>
      </c>
      <c r="K7337" t="str">
        <f t="shared" si="344"/>
        <v>Cat_Medium</v>
      </c>
      <c r="L7337">
        <f>VLOOKUP(K7337,size_costs!$D$1:$E$10,2,FALSE)</f>
        <v>120</v>
      </c>
      <c r="M7337">
        <f>VLOOKUP(C7337,age_costs!$A$1:$B$52,2,FALSE)</f>
        <v>150</v>
      </c>
    </row>
    <row r="7338" spans="1:13" x14ac:dyDescent="0.25">
      <c r="A7338" t="s">
        <v>9556</v>
      </c>
      <c r="B7338" t="s">
        <v>15893</v>
      </c>
      <c r="C7338" s="2">
        <f t="shared" si="342"/>
        <v>5</v>
      </c>
      <c r="D7338" t="s">
        <v>19</v>
      </c>
      <c r="E7338" t="s">
        <v>2207</v>
      </c>
      <c r="F7338">
        <v>6</v>
      </c>
      <c r="G7338" t="str">
        <f t="shared" si="343"/>
        <v>Medium</v>
      </c>
      <c r="H7338" t="s">
        <v>5</v>
      </c>
      <c r="I7338">
        <f>IFERROR(VLOOKUP(A7338,sponsored_animals!$A$1:$C$2143,1,TRUE),0)</f>
        <v>0</v>
      </c>
      <c r="J7338">
        <f>VLOOKUP(H7338,location_costs!$A$1:$B$6,2,FALSE)</f>
        <v>140</v>
      </c>
      <c r="K7338" t="str">
        <f t="shared" si="344"/>
        <v>Cat_Medium</v>
      </c>
      <c r="L7338">
        <f>VLOOKUP(K7338,size_costs!$D$1:$E$10,2,FALSE)</f>
        <v>120</v>
      </c>
      <c r="M7338">
        <f>VLOOKUP(C7338,age_costs!$A$1:$B$52,2,FALSE)</f>
        <v>100</v>
      </c>
    </row>
    <row r="7339" spans="1:13" x14ac:dyDescent="0.25">
      <c r="A7339" t="s">
        <v>2113</v>
      </c>
      <c r="B7339" t="s">
        <v>14289</v>
      </c>
      <c r="C7339" s="2">
        <f t="shared" si="342"/>
        <v>6</v>
      </c>
      <c r="D7339" t="s">
        <v>12</v>
      </c>
      <c r="E7339" t="s">
        <v>2214</v>
      </c>
      <c r="F7339">
        <v>44</v>
      </c>
      <c r="G7339" t="str">
        <f t="shared" si="343"/>
        <v>Large</v>
      </c>
      <c r="H7339" t="s">
        <v>5</v>
      </c>
      <c r="I7339" t="str">
        <f>IFERROR(VLOOKUP(A7339,sponsored_animals!$A$1:$C$2143,1,TRUE),0)</f>
        <v>4fca6ef6dbda96</v>
      </c>
      <c r="J7339">
        <f>VLOOKUP(H7339,location_costs!$A$1:$B$6,2,FALSE)</f>
        <v>140</v>
      </c>
      <c r="K7339" t="str">
        <f t="shared" si="344"/>
        <v>Dog_Large</v>
      </c>
      <c r="L7339">
        <f>VLOOKUP(K7339,size_costs!$D$1:$E$10,2,FALSE)</f>
        <v>175</v>
      </c>
      <c r="M7339">
        <f>VLOOKUP(C7339,age_costs!$A$1:$B$52,2,FALSE)</f>
        <v>100</v>
      </c>
    </row>
    <row r="7340" spans="1:13" x14ac:dyDescent="0.25">
      <c r="A7340" t="s">
        <v>9557</v>
      </c>
      <c r="B7340" t="s">
        <v>15915</v>
      </c>
      <c r="C7340" s="2">
        <f t="shared" si="342"/>
        <v>14</v>
      </c>
      <c r="D7340" t="s">
        <v>19</v>
      </c>
      <c r="E7340" t="s">
        <v>2357</v>
      </c>
      <c r="F7340">
        <v>6</v>
      </c>
      <c r="G7340" t="str">
        <f t="shared" si="343"/>
        <v>Medium</v>
      </c>
      <c r="H7340" t="s">
        <v>5</v>
      </c>
      <c r="I7340" t="str">
        <f>IFERROR(VLOOKUP(A7340,sponsored_animals!$A$1:$C$2143,1,TRUE),0)</f>
        <v>178f1189a06b68</v>
      </c>
      <c r="J7340">
        <f>VLOOKUP(H7340,location_costs!$A$1:$B$6,2,FALSE)</f>
        <v>140</v>
      </c>
      <c r="K7340" t="str">
        <f t="shared" si="344"/>
        <v>Cat_Medium</v>
      </c>
      <c r="L7340">
        <f>VLOOKUP(K7340,size_costs!$D$1:$E$10,2,FALSE)</f>
        <v>120</v>
      </c>
      <c r="M7340">
        <f>VLOOKUP(C7340,age_costs!$A$1:$B$52,2,FALSE)</f>
        <v>200</v>
      </c>
    </row>
    <row r="7341" spans="1:13" x14ac:dyDescent="0.25">
      <c r="A7341" t="s">
        <v>9558</v>
      </c>
      <c r="B7341" t="s">
        <v>14351</v>
      </c>
      <c r="C7341" s="2">
        <f t="shared" si="342"/>
        <v>7</v>
      </c>
      <c r="D7341" t="s">
        <v>12</v>
      </c>
      <c r="E7341" t="s">
        <v>2223</v>
      </c>
      <c r="F7341">
        <v>13</v>
      </c>
      <c r="G7341" t="str">
        <f t="shared" si="343"/>
        <v>Medium</v>
      </c>
      <c r="H7341" t="s">
        <v>6</v>
      </c>
      <c r="I7341" t="str">
        <f>IFERROR(VLOOKUP(A7341,sponsored_animals!$A$1:$C$2143,1,TRUE),0)</f>
        <v>438efb0f97b6a3</v>
      </c>
      <c r="J7341">
        <f>VLOOKUP(H7341,location_costs!$A$1:$B$6,2,FALSE)</f>
        <v>135</v>
      </c>
      <c r="K7341" t="str">
        <f t="shared" si="344"/>
        <v>Dog_Medium</v>
      </c>
      <c r="L7341">
        <f>VLOOKUP(K7341,size_costs!$D$1:$E$10,2,FALSE)</f>
        <v>150</v>
      </c>
      <c r="M7341">
        <f>VLOOKUP(C7341,age_costs!$A$1:$B$52,2,FALSE)</f>
        <v>100</v>
      </c>
    </row>
    <row r="7342" spans="1:13" x14ac:dyDescent="0.25">
      <c r="A7342" t="s">
        <v>9559</v>
      </c>
      <c r="B7342" t="s">
        <v>15916</v>
      </c>
      <c r="C7342" s="2">
        <f t="shared" si="342"/>
        <v>14</v>
      </c>
      <c r="D7342" t="s">
        <v>12</v>
      </c>
      <c r="E7342" t="s">
        <v>2186</v>
      </c>
      <c r="F7342">
        <v>36</v>
      </c>
      <c r="G7342" t="str">
        <f t="shared" si="343"/>
        <v>Large</v>
      </c>
      <c r="H7342" t="s">
        <v>3</v>
      </c>
      <c r="I7342" t="str">
        <f>IFERROR(VLOOKUP(A7342,sponsored_animals!$A$1:$C$2143,1,TRUE),0)</f>
        <v>7c0c3e04e6a4d4</v>
      </c>
      <c r="J7342">
        <f>VLOOKUP(H7342,location_costs!$A$1:$B$6,2,FALSE)</f>
        <v>120</v>
      </c>
      <c r="K7342" t="str">
        <f t="shared" si="344"/>
        <v>Dog_Large</v>
      </c>
      <c r="L7342">
        <f>VLOOKUP(K7342,size_costs!$D$1:$E$10,2,FALSE)</f>
        <v>175</v>
      </c>
      <c r="M7342">
        <f>VLOOKUP(C7342,age_costs!$A$1:$B$52,2,FALSE)</f>
        <v>200</v>
      </c>
    </row>
    <row r="7343" spans="1:13" x14ac:dyDescent="0.25">
      <c r="A7343" t="s">
        <v>9560</v>
      </c>
      <c r="B7343" t="s">
        <v>3634</v>
      </c>
      <c r="C7343" s="2">
        <f t="shared" si="342"/>
        <v>6</v>
      </c>
      <c r="D7343" t="s">
        <v>19</v>
      </c>
      <c r="E7343" t="s">
        <v>2340</v>
      </c>
      <c r="F7343">
        <v>9</v>
      </c>
      <c r="G7343" t="str">
        <f t="shared" si="343"/>
        <v>Large</v>
      </c>
      <c r="H7343" t="s">
        <v>5</v>
      </c>
      <c r="I7343">
        <f>IFERROR(VLOOKUP(A7343,sponsored_animals!$A$1:$C$2143,1,TRUE),0)</f>
        <v>0</v>
      </c>
      <c r="J7343">
        <f>VLOOKUP(H7343,location_costs!$A$1:$B$6,2,FALSE)</f>
        <v>140</v>
      </c>
      <c r="K7343" t="str">
        <f t="shared" si="344"/>
        <v>Cat_Large</v>
      </c>
      <c r="L7343">
        <f>VLOOKUP(K7343,size_costs!$D$1:$E$10,2,FALSE)</f>
        <v>140</v>
      </c>
      <c r="M7343">
        <f>VLOOKUP(C7343,age_costs!$A$1:$B$52,2,FALSE)</f>
        <v>100</v>
      </c>
    </row>
    <row r="7344" spans="1:13" x14ac:dyDescent="0.25">
      <c r="A7344" t="s">
        <v>9561</v>
      </c>
      <c r="B7344" t="s">
        <v>14760</v>
      </c>
      <c r="C7344" s="2">
        <f t="shared" si="342"/>
        <v>7</v>
      </c>
      <c r="D7344" t="s">
        <v>12</v>
      </c>
      <c r="E7344" t="s">
        <v>5015</v>
      </c>
      <c r="F7344">
        <v>9</v>
      </c>
      <c r="G7344" t="str">
        <f t="shared" si="343"/>
        <v>Small</v>
      </c>
      <c r="H7344" t="s">
        <v>3</v>
      </c>
      <c r="I7344" t="str">
        <f>IFERROR(VLOOKUP(A7344,sponsored_animals!$A$1:$C$2143,1,TRUE),0)</f>
        <v>7c0c3e04e6a4d4</v>
      </c>
      <c r="J7344">
        <f>VLOOKUP(H7344,location_costs!$A$1:$B$6,2,FALSE)</f>
        <v>120</v>
      </c>
      <c r="K7344" t="str">
        <f t="shared" si="344"/>
        <v>Dog_Small</v>
      </c>
      <c r="L7344">
        <f>VLOOKUP(K7344,size_costs!$D$1:$E$10,2,FALSE)</f>
        <v>125</v>
      </c>
      <c r="M7344">
        <f>VLOOKUP(C7344,age_costs!$A$1:$B$52,2,FALSE)</f>
        <v>100</v>
      </c>
    </row>
    <row r="7345" spans="1:13" x14ac:dyDescent="0.25">
      <c r="A7345" t="s">
        <v>9562</v>
      </c>
      <c r="B7345" t="s">
        <v>15608</v>
      </c>
      <c r="C7345" s="2">
        <f t="shared" si="342"/>
        <v>9</v>
      </c>
      <c r="D7345" t="s">
        <v>12</v>
      </c>
      <c r="E7345" t="s">
        <v>2207</v>
      </c>
      <c r="F7345">
        <v>31.5</v>
      </c>
      <c r="G7345" t="str">
        <f t="shared" si="343"/>
        <v>Large</v>
      </c>
      <c r="H7345" t="s">
        <v>7</v>
      </c>
      <c r="I7345">
        <f>IFERROR(VLOOKUP(A7345,sponsored_animals!$A$1:$C$2143,1,TRUE),0)</f>
        <v>0</v>
      </c>
      <c r="J7345">
        <f>VLOOKUP(H7345,location_costs!$A$1:$B$6,2,FALSE)</f>
        <v>100</v>
      </c>
      <c r="K7345" t="str">
        <f t="shared" si="344"/>
        <v>Dog_Large</v>
      </c>
      <c r="L7345">
        <f>VLOOKUP(K7345,size_costs!$D$1:$E$10,2,FALSE)</f>
        <v>175</v>
      </c>
      <c r="M7345">
        <f>VLOOKUP(C7345,age_costs!$A$1:$B$52,2,FALSE)</f>
        <v>150</v>
      </c>
    </row>
    <row r="7346" spans="1:13" x14ac:dyDescent="0.25">
      <c r="A7346" t="s">
        <v>9563</v>
      </c>
      <c r="B7346" t="s">
        <v>3236</v>
      </c>
      <c r="C7346" s="2">
        <f t="shared" si="342"/>
        <v>9</v>
      </c>
      <c r="D7346" t="s">
        <v>12</v>
      </c>
      <c r="E7346" t="s">
        <v>2226</v>
      </c>
      <c r="F7346">
        <v>4</v>
      </c>
      <c r="G7346" t="str">
        <f t="shared" si="343"/>
        <v>Small</v>
      </c>
      <c r="H7346" t="s">
        <v>4</v>
      </c>
      <c r="I7346">
        <f>IFERROR(VLOOKUP(A7346,sponsored_animals!$A$1:$C$2143,1,TRUE),0)</f>
        <v>0</v>
      </c>
      <c r="J7346">
        <f>VLOOKUP(H7346,location_costs!$A$1:$B$6,2,FALSE)</f>
        <v>110</v>
      </c>
      <c r="K7346" t="str">
        <f t="shared" si="344"/>
        <v>Dog_Small</v>
      </c>
      <c r="L7346">
        <f>VLOOKUP(K7346,size_costs!$D$1:$E$10,2,FALSE)</f>
        <v>125</v>
      </c>
      <c r="M7346">
        <f>VLOOKUP(C7346,age_costs!$A$1:$B$52,2,FALSE)</f>
        <v>150</v>
      </c>
    </row>
    <row r="7347" spans="1:13" x14ac:dyDescent="0.25">
      <c r="A7347" t="s">
        <v>9564</v>
      </c>
      <c r="B7347" t="s">
        <v>15073</v>
      </c>
      <c r="C7347" s="2">
        <f t="shared" si="342"/>
        <v>5</v>
      </c>
      <c r="D7347" t="s">
        <v>19</v>
      </c>
      <c r="E7347" t="s">
        <v>2219</v>
      </c>
      <c r="F7347">
        <v>6</v>
      </c>
      <c r="G7347" t="str">
        <f t="shared" si="343"/>
        <v>Medium</v>
      </c>
      <c r="H7347" t="s">
        <v>3</v>
      </c>
      <c r="I7347" t="str">
        <f>IFERROR(VLOOKUP(A7347,sponsored_animals!$A$1:$C$2143,1,TRUE),0)</f>
        <v>214f8f6b359a1e</v>
      </c>
      <c r="J7347">
        <f>VLOOKUP(H7347,location_costs!$A$1:$B$6,2,FALSE)</f>
        <v>120</v>
      </c>
      <c r="K7347" t="str">
        <f t="shared" si="344"/>
        <v>Cat_Medium</v>
      </c>
      <c r="L7347">
        <f>VLOOKUP(K7347,size_costs!$D$1:$E$10,2,FALSE)</f>
        <v>120</v>
      </c>
      <c r="M7347">
        <f>VLOOKUP(C7347,age_costs!$A$1:$B$52,2,FALSE)</f>
        <v>100</v>
      </c>
    </row>
    <row r="7348" spans="1:13" x14ac:dyDescent="0.25">
      <c r="A7348" t="s">
        <v>9565</v>
      </c>
      <c r="B7348" t="s">
        <v>14036</v>
      </c>
      <c r="C7348" s="2">
        <f t="shared" si="342"/>
        <v>5</v>
      </c>
      <c r="D7348" t="s">
        <v>12</v>
      </c>
      <c r="E7348" t="s">
        <v>3326</v>
      </c>
      <c r="F7348">
        <v>14</v>
      </c>
      <c r="G7348" t="str">
        <f t="shared" si="343"/>
        <v>Medium</v>
      </c>
      <c r="H7348" t="s">
        <v>3</v>
      </c>
      <c r="I7348" t="str">
        <f>IFERROR(VLOOKUP(A7348,sponsored_animals!$A$1:$C$2143,1,TRUE),0)</f>
        <v>178f1189a06b68</v>
      </c>
      <c r="J7348">
        <f>VLOOKUP(H7348,location_costs!$A$1:$B$6,2,FALSE)</f>
        <v>120</v>
      </c>
      <c r="K7348" t="str">
        <f t="shared" si="344"/>
        <v>Dog_Medium</v>
      </c>
      <c r="L7348">
        <f>VLOOKUP(K7348,size_costs!$D$1:$E$10,2,FALSE)</f>
        <v>150</v>
      </c>
      <c r="M7348">
        <f>VLOOKUP(C7348,age_costs!$A$1:$B$52,2,FALSE)</f>
        <v>100</v>
      </c>
    </row>
    <row r="7349" spans="1:13" x14ac:dyDescent="0.25">
      <c r="A7349" t="s">
        <v>9566</v>
      </c>
      <c r="B7349" t="s">
        <v>11218</v>
      </c>
      <c r="C7349" s="2">
        <f t="shared" si="342"/>
        <v>9</v>
      </c>
      <c r="D7349" t="s">
        <v>12</v>
      </c>
      <c r="E7349" t="s">
        <v>2186</v>
      </c>
      <c r="F7349">
        <v>20</v>
      </c>
      <c r="G7349" t="str">
        <f t="shared" si="343"/>
        <v>Medium</v>
      </c>
      <c r="H7349" t="s">
        <v>3</v>
      </c>
      <c r="I7349">
        <f>IFERROR(VLOOKUP(A7349,sponsored_animals!$A$1:$C$2143,1,TRUE),0)</f>
        <v>0</v>
      </c>
      <c r="J7349">
        <f>VLOOKUP(H7349,location_costs!$A$1:$B$6,2,FALSE)</f>
        <v>120</v>
      </c>
      <c r="K7349" t="str">
        <f t="shared" si="344"/>
        <v>Dog_Medium</v>
      </c>
      <c r="L7349">
        <f>VLOOKUP(K7349,size_costs!$D$1:$E$10,2,FALSE)</f>
        <v>150</v>
      </c>
      <c r="M7349">
        <f>VLOOKUP(C7349,age_costs!$A$1:$B$52,2,FALSE)</f>
        <v>150</v>
      </c>
    </row>
    <row r="7350" spans="1:13" x14ac:dyDescent="0.25">
      <c r="A7350" t="s">
        <v>841</v>
      </c>
      <c r="B7350" t="s">
        <v>14815</v>
      </c>
      <c r="C7350" s="2">
        <f t="shared" si="342"/>
        <v>6</v>
      </c>
      <c r="D7350" t="s">
        <v>19</v>
      </c>
      <c r="E7350" t="s">
        <v>2380</v>
      </c>
      <c r="F7350">
        <v>2</v>
      </c>
      <c r="G7350" t="str">
        <f t="shared" si="343"/>
        <v>Small</v>
      </c>
      <c r="H7350" t="s">
        <v>5</v>
      </c>
      <c r="I7350" t="str">
        <f>IFERROR(VLOOKUP(A7350,sponsored_animals!$A$1:$C$2143,1,TRUE),0)</f>
        <v>4fca6ef6dbda96</v>
      </c>
      <c r="J7350">
        <f>VLOOKUP(H7350,location_costs!$A$1:$B$6,2,FALSE)</f>
        <v>140</v>
      </c>
      <c r="K7350" t="str">
        <f t="shared" si="344"/>
        <v>Cat_Small</v>
      </c>
      <c r="L7350">
        <f>VLOOKUP(K7350,size_costs!$D$1:$E$10,2,FALSE)</f>
        <v>100</v>
      </c>
      <c r="M7350">
        <f>VLOOKUP(C7350,age_costs!$A$1:$B$52,2,FALSE)</f>
        <v>100</v>
      </c>
    </row>
    <row r="7351" spans="1:13" x14ac:dyDescent="0.25">
      <c r="A7351" t="s">
        <v>9567</v>
      </c>
      <c r="B7351" t="s">
        <v>12555</v>
      </c>
      <c r="C7351" s="2">
        <f t="shared" si="342"/>
        <v>2</v>
      </c>
      <c r="D7351" t="s">
        <v>19</v>
      </c>
      <c r="E7351" t="s">
        <v>2198</v>
      </c>
      <c r="F7351">
        <v>8.5</v>
      </c>
      <c r="G7351" t="str">
        <f t="shared" si="343"/>
        <v>Large</v>
      </c>
      <c r="H7351" t="s">
        <v>3</v>
      </c>
      <c r="I7351" t="str">
        <f>IFERROR(VLOOKUP(A7351,sponsored_animals!$A$1:$C$2143,1,TRUE),0)</f>
        <v>74228ffdfe76aa</v>
      </c>
      <c r="J7351">
        <f>VLOOKUP(H7351,location_costs!$A$1:$B$6,2,FALSE)</f>
        <v>120</v>
      </c>
      <c r="K7351" t="str">
        <f t="shared" si="344"/>
        <v>Cat_Large</v>
      </c>
      <c r="L7351">
        <f>VLOOKUP(K7351,size_costs!$D$1:$E$10,2,FALSE)</f>
        <v>140</v>
      </c>
      <c r="M7351">
        <f>VLOOKUP(C7351,age_costs!$A$1:$B$52,2,FALSE)</f>
        <v>0</v>
      </c>
    </row>
    <row r="7352" spans="1:13" x14ac:dyDescent="0.25">
      <c r="A7352" t="s">
        <v>9568</v>
      </c>
      <c r="B7352" t="s">
        <v>15639</v>
      </c>
      <c r="C7352" s="2">
        <f t="shared" si="342"/>
        <v>8</v>
      </c>
      <c r="D7352" t="s">
        <v>12</v>
      </c>
      <c r="E7352" t="s">
        <v>8036</v>
      </c>
      <c r="F7352">
        <v>23</v>
      </c>
      <c r="G7352" t="str">
        <f t="shared" si="343"/>
        <v>Medium</v>
      </c>
      <c r="H7352" t="s">
        <v>5</v>
      </c>
      <c r="I7352" t="str">
        <f>IFERROR(VLOOKUP(A7352,sponsored_animals!$A$1:$C$2143,1,TRUE),0)</f>
        <v>7c0c3e04e6a4d4</v>
      </c>
      <c r="J7352">
        <f>VLOOKUP(H7352,location_costs!$A$1:$B$6,2,FALSE)</f>
        <v>140</v>
      </c>
      <c r="K7352" t="str">
        <f t="shared" si="344"/>
        <v>Dog_Medium</v>
      </c>
      <c r="L7352">
        <f>VLOOKUP(K7352,size_costs!$D$1:$E$10,2,FALSE)</f>
        <v>150</v>
      </c>
      <c r="M7352">
        <f>VLOOKUP(C7352,age_costs!$A$1:$B$52,2,FALSE)</f>
        <v>150</v>
      </c>
    </row>
    <row r="7353" spans="1:13" x14ac:dyDescent="0.25">
      <c r="A7353" t="s">
        <v>9569</v>
      </c>
      <c r="B7353" t="s">
        <v>13788</v>
      </c>
      <c r="C7353" s="2">
        <f t="shared" si="342"/>
        <v>7</v>
      </c>
      <c r="D7353" t="s">
        <v>12</v>
      </c>
      <c r="E7353" t="s">
        <v>2535</v>
      </c>
      <c r="F7353">
        <v>29</v>
      </c>
      <c r="G7353" t="str">
        <f t="shared" si="343"/>
        <v>Medium</v>
      </c>
      <c r="H7353" t="s">
        <v>4</v>
      </c>
      <c r="I7353">
        <f>IFERROR(VLOOKUP(A7353,sponsored_animals!$A$1:$C$2143,1,TRUE),0)</f>
        <v>0</v>
      </c>
      <c r="J7353">
        <f>VLOOKUP(H7353,location_costs!$A$1:$B$6,2,FALSE)</f>
        <v>110</v>
      </c>
      <c r="K7353" t="str">
        <f t="shared" si="344"/>
        <v>Dog_Medium</v>
      </c>
      <c r="L7353">
        <f>VLOOKUP(K7353,size_costs!$D$1:$E$10,2,FALSE)</f>
        <v>150</v>
      </c>
      <c r="M7353">
        <f>VLOOKUP(C7353,age_costs!$A$1:$B$52,2,FALSE)</f>
        <v>100</v>
      </c>
    </row>
    <row r="7354" spans="1:13" x14ac:dyDescent="0.25">
      <c r="A7354" t="s">
        <v>9570</v>
      </c>
      <c r="B7354" t="s">
        <v>4449</v>
      </c>
      <c r="C7354" s="2">
        <f t="shared" si="342"/>
        <v>3</v>
      </c>
      <c r="D7354" t="s">
        <v>19</v>
      </c>
      <c r="E7354" t="s">
        <v>2182</v>
      </c>
      <c r="F7354">
        <v>8</v>
      </c>
      <c r="G7354" t="str">
        <f t="shared" si="343"/>
        <v>Large</v>
      </c>
      <c r="H7354" t="s">
        <v>3</v>
      </c>
      <c r="I7354">
        <f>IFERROR(VLOOKUP(A7354,sponsored_animals!$A$1:$C$2143,1,TRUE),0)</f>
        <v>0</v>
      </c>
      <c r="J7354">
        <f>VLOOKUP(H7354,location_costs!$A$1:$B$6,2,FALSE)</f>
        <v>120</v>
      </c>
      <c r="K7354" t="str">
        <f t="shared" si="344"/>
        <v>Cat_Large</v>
      </c>
      <c r="L7354">
        <f>VLOOKUP(K7354,size_costs!$D$1:$E$10,2,FALSE)</f>
        <v>140</v>
      </c>
      <c r="M7354">
        <f>VLOOKUP(C7354,age_costs!$A$1:$B$52,2,FALSE)</f>
        <v>0</v>
      </c>
    </row>
    <row r="7355" spans="1:13" x14ac:dyDescent="0.25">
      <c r="A7355" t="s">
        <v>9571</v>
      </c>
      <c r="B7355" t="s">
        <v>7231</v>
      </c>
      <c r="C7355" s="2">
        <f t="shared" si="342"/>
        <v>6</v>
      </c>
      <c r="D7355" t="s">
        <v>19</v>
      </c>
      <c r="E7355" t="s">
        <v>2182</v>
      </c>
      <c r="F7355">
        <v>9</v>
      </c>
      <c r="G7355" t="str">
        <f t="shared" si="343"/>
        <v>Large</v>
      </c>
      <c r="H7355" t="s">
        <v>3</v>
      </c>
      <c r="I7355">
        <f>IFERROR(VLOOKUP(A7355,sponsored_animals!$A$1:$C$2143,1,TRUE),0)</f>
        <v>0</v>
      </c>
      <c r="J7355">
        <f>VLOOKUP(H7355,location_costs!$A$1:$B$6,2,FALSE)</f>
        <v>120</v>
      </c>
      <c r="K7355" t="str">
        <f t="shared" si="344"/>
        <v>Cat_Large</v>
      </c>
      <c r="L7355">
        <f>VLOOKUP(K7355,size_costs!$D$1:$E$10,2,FALSE)</f>
        <v>140</v>
      </c>
      <c r="M7355">
        <f>VLOOKUP(C7355,age_costs!$A$1:$B$52,2,FALSE)</f>
        <v>100</v>
      </c>
    </row>
    <row r="7356" spans="1:13" x14ac:dyDescent="0.25">
      <c r="A7356" t="s">
        <v>9572</v>
      </c>
      <c r="B7356" t="s">
        <v>14646</v>
      </c>
      <c r="C7356" s="2">
        <f t="shared" si="342"/>
        <v>9</v>
      </c>
      <c r="D7356" t="s">
        <v>12</v>
      </c>
      <c r="E7356" t="s">
        <v>2207</v>
      </c>
      <c r="F7356">
        <v>11.5</v>
      </c>
      <c r="G7356" t="str">
        <f t="shared" si="343"/>
        <v>Medium</v>
      </c>
      <c r="H7356" t="s">
        <v>4</v>
      </c>
      <c r="I7356" t="str">
        <f>IFERROR(VLOOKUP(A7356,sponsored_animals!$A$1:$C$2143,1,TRUE),0)</f>
        <v>4fca6ef6dbda96</v>
      </c>
      <c r="J7356">
        <f>VLOOKUP(H7356,location_costs!$A$1:$B$6,2,FALSE)</f>
        <v>110</v>
      </c>
      <c r="K7356" t="str">
        <f t="shared" si="344"/>
        <v>Dog_Medium</v>
      </c>
      <c r="L7356">
        <f>VLOOKUP(K7356,size_costs!$D$1:$E$10,2,FALSE)</f>
        <v>150</v>
      </c>
      <c r="M7356">
        <f>VLOOKUP(C7356,age_costs!$A$1:$B$52,2,FALSE)</f>
        <v>150</v>
      </c>
    </row>
    <row r="7357" spans="1:13" x14ac:dyDescent="0.25">
      <c r="A7357" t="s">
        <v>9573</v>
      </c>
      <c r="B7357" t="s">
        <v>15123</v>
      </c>
      <c r="C7357" s="2">
        <f t="shared" si="342"/>
        <v>9</v>
      </c>
      <c r="D7357" t="s">
        <v>19</v>
      </c>
      <c r="E7357" t="s">
        <v>2182</v>
      </c>
      <c r="F7357">
        <v>4</v>
      </c>
      <c r="G7357" t="str">
        <f t="shared" si="343"/>
        <v>Small</v>
      </c>
      <c r="H7357" t="s">
        <v>5</v>
      </c>
      <c r="I7357" t="str">
        <f>IFERROR(VLOOKUP(A7357,sponsored_animals!$A$1:$C$2143,1,TRUE),0)</f>
        <v>0ea863dbf1123f</v>
      </c>
      <c r="J7357">
        <f>VLOOKUP(H7357,location_costs!$A$1:$B$6,2,FALSE)</f>
        <v>140</v>
      </c>
      <c r="K7357" t="str">
        <f t="shared" si="344"/>
        <v>Cat_Small</v>
      </c>
      <c r="L7357">
        <f>VLOOKUP(K7357,size_costs!$D$1:$E$10,2,FALSE)</f>
        <v>100</v>
      </c>
      <c r="M7357">
        <f>VLOOKUP(C7357,age_costs!$A$1:$B$52,2,FALSE)</f>
        <v>150</v>
      </c>
    </row>
    <row r="7358" spans="1:13" x14ac:dyDescent="0.25">
      <c r="A7358" t="s">
        <v>9574</v>
      </c>
      <c r="B7358" t="s">
        <v>15360</v>
      </c>
      <c r="C7358" s="2">
        <f t="shared" si="342"/>
        <v>11</v>
      </c>
      <c r="D7358" t="s">
        <v>19</v>
      </c>
      <c r="E7358" t="s">
        <v>9575</v>
      </c>
      <c r="F7358">
        <v>2</v>
      </c>
      <c r="G7358" t="str">
        <f t="shared" si="343"/>
        <v>Small</v>
      </c>
      <c r="H7358" t="s">
        <v>6</v>
      </c>
      <c r="I7358" t="str">
        <f>IFERROR(VLOOKUP(A7358,sponsored_animals!$A$1:$C$2143,1,TRUE),0)</f>
        <v>b14069999a0ee6</v>
      </c>
      <c r="J7358">
        <f>VLOOKUP(H7358,location_costs!$A$1:$B$6,2,FALSE)</f>
        <v>135</v>
      </c>
      <c r="K7358" t="str">
        <f t="shared" si="344"/>
        <v>Cat_Small</v>
      </c>
      <c r="L7358">
        <f>VLOOKUP(K7358,size_costs!$D$1:$E$10,2,FALSE)</f>
        <v>100</v>
      </c>
      <c r="M7358">
        <f>VLOOKUP(C7358,age_costs!$A$1:$B$52,2,FALSE)</f>
        <v>150</v>
      </c>
    </row>
    <row r="7359" spans="1:13" x14ac:dyDescent="0.25">
      <c r="A7359" t="s">
        <v>9576</v>
      </c>
      <c r="B7359" t="s">
        <v>15917</v>
      </c>
      <c r="C7359" s="2">
        <f t="shared" si="342"/>
        <v>13</v>
      </c>
      <c r="D7359" t="s">
        <v>12</v>
      </c>
      <c r="E7359" t="s">
        <v>2231</v>
      </c>
      <c r="F7359">
        <v>45</v>
      </c>
      <c r="G7359" t="str">
        <f t="shared" si="343"/>
        <v>Large</v>
      </c>
      <c r="H7359" t="s">
        <v>6</v>
      </c>
      <c r="I7359" t="str">
        <f>IFERROR(VLOOKUP(A7359,sponsored_animals!$A$1:$C$2143,1,TRUE),0)</f>
        <v>b14069999a0ee6</v>
      </c>
      <c r="J7359">
        <f>VLOOKUP(H7359,location_costs!$A$1:$B$6,2,FALSE)</f>
        <v>135</v>
      </c>
      <c r="K7359" t="str">
        <f t="shared" si="344"/>
        <v>Dog_Large</v>
      </c>
      <c r="L7359">
        <f>VLOOKUP(K7359,size_costs!$D$1:$E$10,2,FALSE)</f>
        <v>175</v>
      </c>
      <c r="M7359">
        <f>VLOOKUP(C7359,age_costs!$A$1:$B$52,2,FALSE)</f>
        <v>200</v>
      </c>
    </row>
    <row r="7360" spans="1:13" x14ac:dyDescent="0.25">
      <c r="A7360" t="s">
        <v>9577</v>
      </c>
      <c r="B7360" t="s">
        <v>12781</v>
      </c>
      <c r="C7360" s="2">
        <f t="shared" si="342"/>
        <v>13</v>
      </c>
      <c r="D7360" t="s">
        <v>12</v>
      </c>
      <c r="E7360" t="s">
        <v>2196</v>
      </c>
      <c r="F7360">
        <v>31.5</v>
      </c>
      <c r="G7360" t="str">
        <f t="shared" si="343"/>
        <v>Large</v>
      </c>
      <c r="H7360" t="s">
        <v>7</v>
      </c>
      <c r="I7360" t="str">
        <f>IFERROR(VLOOKUP(A7360,sponsored_animals!$A$1:$C$2143,1,TRUE),0)</f>
        <v>214f8f6b359a1e</v>
      </c>
      <c r="J7360">
        <f>VLOOKUP(H7360,location_costs!$A$1:$B$6,2,FALSE)</f>
        <v>100</v>
      </c>
      <c r="K7360" t="str">
        <f t="shared" si="344"/>
        <v>Dog_Large</v>
      </c>
      <c r="L7360">
        <f>VLOOKUP(K7360,size_costs!$D$1:$E$10,2,FALSE)</f>
        <v>175</v>
      </c>
      <c r="M7360">
        <f>VLOOKUP(C7360,age_costs!$A$1:$B$52,2,FALSE)</f>
        <v>200</v>
      </c>
    </row>
    <row r="7361" spans="1:13" x14ac:dyDescent="0.25">
      <c r="A7361" t="s">
        <v>895</v>
      </c>
      <c r="B7361" t="s">
        <v>5308</v>
      </c>
      <c r="C7361" s="2">
        <f t="shared" si="342"/>
        <v>10</v>
      </c>
      <c r="D7361" t="s">
        <v>12</v>
      </c>
      <c r="E7361" t="s">
        <v>2190</v>
      </c>
      <c r="F7361">
        <v>46</v>
      </c>
      <c r="G7361" t="str">
        <f t="shared" si="343"/>
        <v>Large</v>
      </c>
      <c r="H7361" t="s">
        <v>7</v>
      </c>
      <c r="I7361">
        <f>IFERROR(VLOOKUP(A7361,sponsored_animals!$A$1:$C$2143,1,TRUE),0)</f>
        <v>0</v>
      </c>
      <c r="J7361">
        <f>VLOOKUP(H7361,location_costs!$A$1:$B$6,2,FALSE)</f>
        <v>100</v>
      </c>
      <c r="K7361" t="str">
        <f t="shared" si="344"/>
        <v>Dog_Large</v>
      </c>
      <c r="L7361">
        <f>VLOOKUP(K7361,size_costs!$D$1:$E$10,2,FALSE)</f>
        <v>175</v>
      </c>
      <c r="M7361">
        <f>VLOOKUP(C7361,age_costs!$A$1:$B$52,2,FALSE)</f>
        <v>150</v>
      </c>
    </row>
    <row r="7362" spans="1:13" x14ac:dyDescent="0.25">
      <c r="A7362" t="s">
        <v>1878</v>
      </c>
      <c r="B7362" t="s">
        <v>5634</v>
      </c>
      <c r="C7362" s="2">
        <f t="shared" si="342"/>
        <v>4</v>
      </c>
      <c r="D7362" t="s">
        <v>19</v>
      </c>
      <c r="E7362" t="s">
        <v>2177</v>
      </c>
      <c r="F7362">
        <v>6.5</v>
      </c>
      <c r="G7362" t="str">
        <f t="shared" si="343"/>
        <v>Medium</v>
      </c>
      <c r="H7362" t="s">
        <v>6</v>
      </c>
      <c r="I7362">
        <f>IFERROR(VLOOKUP(A7362,sponsored_animals!$A$1:$C$2143,1,TRUE),0)</f>
        <v>0</v>
      </c>
      <c r="J7362">
        <f>VLOOKUP(H7362,location_costs!$A$1:$B$6,2,FALSE)</f>
        <v>135</v>
      </c>
      <c r="K7362" t="str">
        <f t="shared" si="344"/>
        <v>Cat_Medium</v>
      </c>
      <c r="L7362">
        <f>VLOOKUP(K7362,size_costs!$D$1:$E$10,2,FALSE)</f>
        <v>120</v>
      </c>
      <c r="M7362">
        <f>VLOOKUP(C7362,age_costs!$A$1:$B$52,2,FALSE)</f>
        <v>0</v>
      </c>
    </row>
    <row r="7363" spans="1:13" x14ac:dyDescent="0.25">
      <c r="A7363" t="s">
        <v>9580</v>
      </c>
      <c r="B7363" t="s">
        <v>13537</v>
      </c>
      <c r="C7363" s="2">
        <f t="shared" ref="C7363:C7426" si="345">ROUND(YEARFRAC(B7363,"31/12/2021"),0)</f>
        <v>2</v>
      </c>
      <c r="D7363" t="s">
        <v>19</v>
      </c>
      <c r="E7363" t="s">
        <v>2223</v>
      </c>
      <c r="F7363">
        <v>8</v>
      </c>
      <c r="G7363" t="str">
        <f t="shared" ref="G7363:G7426" si="346">IF(AND(D7363="Dog",F7363&lt;=10),"Small",IF(AND(D7363="Dog",F7363&gt;10,F7363&lt;=30),"Medium",IF(AND(D7363="Dog",F7363&gt;30),"Large",IF(AND(D7363="Cat",F7363&lt;=5),"Small",IF(AND(D7363="Cat",F7363&gt;5,F7363&lt;=7),"Medium",IF(AND(D7363="Cat",F7363&gt;=7),"Large",IF(AND(D7363="Bird",F7363&lt;=0.7),"Small",IF(AND(D7363="Bird",F7363&gt;0.7,F7363&lt;=1.1),"Medium",IF(AND(D7363="Bird",F7363&gt;1.1),"Large","Erro")))))))))</f>
        <v>Large</v>
      </c>
      <c r="H7363" t="s">
        <v>4</v>
      </c>
      <c r="I7363">
        <f>IFERROR(VLOOKUP(A7363,sponsored_animals!$A$1:$C$2143,1,TRUE),0)</f>
        <v>0</v>
      </c>
      <c r="J7363">
        <f>VLOOKUP(H7363,location_costs!$A$1:$B$6,2,FALSE)</f>
        <v>110</v>
      </c>
      <c r="K7363" t="str">
        <f t="shared" ref="K7363:K7426" si="347">D7363&amp;"_"&amp;G7363</f>
        <v>Cat_Large</v>
      </c>
      <c r="L7363">
        <f>VLOOKUP(K7363,size_costs!$D$1:$E$10,2,FALSE)</f>
        <v>140</v>
      </c>
      <c r="M7363">
        <f>VLOOKUP(C7363,age_costs!$A$1:$B$52,2,FALSE)</f>
        <v>0</v>
      </c>
    </row>
    <row r="7364" spans="1:13" x14ac:dyDescent="0.25">
      <c r="A7364" t="s">
        <v>9581</v>
      </c>
      <c r="B7364" t="s">
        <v>13887</v>
      </c>
      <c r="C7364" s="2">
        <f t="shared" si="345"/>
        <v>5</v>
      </c>
      <c r="D7364" t="s">
        <v>12</v>
      </c>
      <c r="E7364" t="s">
        <v>2207</v>
      </c>
      <c r="F7364">
        <v>40</v>
      </c>
      <c r="G7364" t="str">
        <f t="shared" si="346"/>
        <v>Large</v>
      </c>
      <c r="H7364" t="s">
        <v>3</v>
      </c>
      <c r="I7364" t="str">
        <f>IFERROR(VLOOKUP(A7364,sponsored_animals!$A$1:$C$2143,1,TRUE),0)</f>
        <v>36806649e5722d</v>
      </c>
      <c r="J7364">
        <f>VLOOKUP(H7364,location_costs!$A$1:$B$6,2,FALSE)</f>
        <v>120</v>
      </c>
      <c r="K7364" t="str">
        <f t="shared" si="347"/>
        <v>Dog_Large</v>
      </c>
      <c r="L7364">
        <f>VLOOKUP(K7364,size_costs!$D$1:$E$10,2,FALSE)</f>
        <v>175</v>
      </c>
      <c r="M7364">
        <f>VLOOKUP(C7364,age_costs!$A$1:$B$52,2,FALSE)</f>
        <v>100</v>
      </c>
    </row>
    <row r="7365" spans="1:13" x14ac:dyDescent="0.25">
      <c r="A7365" t="s">
        <v>9582</v>
      </c>
      <c r="B7365" t="s">
        <v>3567</v>
      </c>
      <c r="C7365" s="2">
        <f t="shared" si="345"/>
        <v>8</v>
      </c>
      <c r="D7365" t="s">
        <v>19</v>
      </c>
      <c r="E7365" t="s">
        <v>2198</v>
      </c>
      <c r="F7365">
        <v>8</v>
      </c>
      <c r="G7365" t="str">
        <f t="shared" si="346"/>
        <v>Large</v>
      </c>
      <c r="H7365" t="s">
        <v>6</v>
      </c>
      <c r="I7365" t="str">
        <f>IFERROR(VLOOKUP(A7365,sponsored_animals!$A$1:$C$2143,1,TRUE),0)</f>
        <v>178f1189a06b68</v>
      </c>
      <c r="J7365">
        <f>VLOOKUP(H7365,location_costs!$A$1:$B$6,2,FALSE)</f>
        <v>135</v>
      </c>
      <c r="K7365" t="str">
        <f t="shared" si="347"/>
        <v>Cat_Large</v>
      </c>
      <c r="L7365">
        <f>VLOOKUP(K7365,size_costs!$D$1:$E$10,2,FALSE)</f>
        <v>140</v>
      </c>
      <c r="M7365">
        <f>VLOOKUP(C7365,age_costs!$A$1:$B$52,2,FALSE)</f>
        <v>150</v>
      </c>
    </row>
    <row r="7366" spans="1:13" x14ac:dyDescent="0.25">
      <c r="A7366" t="s">
        <v>9583</v>
      </c>
      <c r="B7366" t="s">
        <v>15918</v>
      </c>
      <c r="C7366" s="2">
        <f t="shared" si="345"/>
        <v>9</v>
      </c>
      <c r="D7366" t="s">
        <v>12</v>
      </c>
      <c r="E7366" t="s">
        <v>2247</v>
      </c>
      <c r="F7366">
        <v>33</v>
      </c>
      <c r="G7366" t="str">
        <f t="shared" si="346"/>
        <v>Large</v>
      </c>
      <c r="H7366" t="s">
        <v>4</v>
      </c>
      <c r="I7366" t="str">
        <f>IFERROR(VLOOKUP(A7366,sponsored_animals!$A$1:$C$2143,1,TRUE),0)</f>
        <v>178f1189a06b68</v>
      </c>
      <c r="J7366">
        <f>VLOOKUP(H7366,location_costs!$A$1:$B$6,2,FALSE)</f>
        <v>110</v>
      </c>
      <c r="K7366" t="str">
        <f t="shared" si="347"/>
        <v>Dog_Large</v>
      </c>
      <c r="L7366">
        <f>VLOOKUP(K7366,size_costs!$D$1:$E$10,2,FALSE)</f>
        <v>175</v>
      </c>
      <c r="M7366">
        <f>VLOOKUP(C7366,age_costs!$A$1:$B$52,2,FALSE)</f>
        <v>150</v>
      </c>
    </row>
    <row r="7367" spans="1:13" x14ac:dyDescent="0.25">
      <c r="A7367" t="s">
        <v>9584</v>
      </c>
      <c r="B7367" t="s">
        <v>15564</v>
      </c>
      <c r="C7367" s="2">
        <f t="shared" si="345"/>
        <v>8</v>
      </c>
      <c r="D7367" t="s">
        <v>19</v>
      </c>
      <c r="E7367" t="s">
        <v>2210</v>
      </c>
      <c r="F7367">
        <v>8</v>
      </c>
      <c r="G7367" t="str">
        <f t="shared" si="346"/>
        <v>Large</v>
      </c>
      <c r="H7367" t="s">
        <v>7</v>
      </c>
      <c r="I7367">
        <f>IFERROR(VLOOKUP(A7367,sponsored_animals!$A$1:$C$2143,1,TRUE),0)</f>
        <v>0</v>
      </c>
      <c r="J7367">
        <f>VLOOKUP(H7367,location_costs!$A$1:$B$6,2,FALSE)</f>
        <v>100</v>
      </c>
      <c r="K7367" t="str">
        <f t="shared" si="347"/>
        <v>Cat_Large</v>
      </c>
      <c r="L7367">
        <f>VLOOKUP(K7367,size_costs!$D$1:$E$10,2,FALSE)</f>
        <v>140</v>
      </c>
      <c r="M7367">
        <f>VLOOKUP(C7367,age_costs!$A$1:$B$52,2,FALSE)</f>
        <v>150</v>
      </c>
    </row>
    <row r="7368" spans="1:13" x14ac:dyDescent="0.25">
      <c r="A7368" t="s">
        <v>9585</v>
      </c>
      <c r="B7368" t="s">
        <v>15919</v>
      </c>
      <c r="C7368" s="2">
        <f t="shared" si="345"/>
        <v>12</v>
      </c>
      <c r="D7368" t="s">
        <v>19</v>
      </c>
      <c r="E7368" t="s">
        <v>2207</v>
      </c>
      <c r="F7368">
        <v>8.5</v>
      </c>
      <c r="G7368" t="str">
        <f t="shared" si="346"/>
        <v>Large</v>
      </c>
      <c r="H7368" t="s">
        <v>6</v>
      </c>
      <c r="I7368">
        <f>IFERROR(VLOOKUP(A7368,sponsored_animals!$A$1:$C$2143,1,TRUE),0)</f>
        <v>0</v>
      </c>
      <c r="J7368">
        <f>VLOOKUP(H7368,location_costs!$A$1:$B$6,2,FALSE)</f>
        <v>135</v>
      </c>
      <c r="K7368" t="str">
        <f t="shared" si="347"/>
        <v>Cat_Large</v>
      </c>
      <c r="L7368">
        <f>VLOOKUP(K7368,size_costs!$D$1:$E$10,2,FALSE)</f>
        <v>140</v>
      </c>
      <c r="M7368">
        <f>VLOOKUP(C7368,age_costs!$A$1:$B$52,2,FALSE)</f>
        <v>150</v>
      </c>
    </row>
    <row r="7369" spans="1:13" x14ac:dyDescent="0.25">
      <c r="A7369" t="s">
        <v>1994</v>
      </c>
      <c r="B7369" t="s">
        <v>13651</v>
      </c>
      <c r="C7369" s="2">
        <f t="shared" si="345"/>
        <v>5</v>
      </c>
      <c r="D7369" t="s">
        <v>19</v>
      </c>
      <c r="E7369" t="s">
        <v>2207</v>
      </c>
      <c r="F7369">
        <v>8</v>
      </c>
      <c r="G7369" t="str">
        <f t="shared" si="346"/>
        <v>Large</v>
      </c>
      <c r="H7369" t="s">
        <v>7</v>
      </c>
      <c r="I7369" t="str">
        <f>IFERROR(VLOOKUP(A7369,sponsored_animals!$A$1:$C$2143,1,TRUE),0)</f>
        <v>178f1189a06b68</v>
      </c>
      <c r="J7369">
        <f>VLOOKUP(H7369,location_costs!$A$1:$B$6,2,FALSE)</f>
        <v>100</v>
      </c>
      <c r="K7369" t="str">
        <f t="shared" si="347"/>
        <v>Cat_Large</v>
      </c>
      <c r="L7369">
        <f>VLOOKUP(K7369,size_costs!$D$1:$E$10,2,FALSE)</f>
        <v>140</v>
      </c>
      <c r="M7369">
        <f>VLOOKUP(C7369,age_costs!$A$1:$B$52,2,FALSE)</f>
        <v>100</v>
      </c>
    </row>
    <row r="7370" spans="1:13" x14ac:dyDescent="0.25">
      <c r="A7370" t="s">
        <v>9586</v>
      </c>
      <c r="B7370" t="s">
        <v>15639</v>
      </c>
      <c r="C7370" s="2">
        <f t="shared" si="345"/>
        <v>8</v>
      </c>
      <c r="D7370" t="s">
        <v>12</v>
      </c>
      <c r="E7370" t="s">
        <v>2302</v>
      </c>
      <c r="F7370">
        <v>14</v>
      </c>
      <c r="G7370" t="str">
        <f t="shared" si="346"/>
        <v>Medium</v>
      </c>
      <c r="H7370" t="s">
        <v>3</v>
      </c>
      <c r="I7370">
        <f>IFERROR(VLOOKUP(A7370,sponsored_animals!$A$1:$C$2143,1,TRUE),0)</f>
        <v>0</v>
      </c>
      <c r="J7370">
        <f>VLOOKUP(H7370,location_costs!$A$1:$B$6,2,FALSE)</f>
        <v>120</v>
      </c>
      <c r="K7370" t="str">
        <f t="shared" si="347"/>
        <v>Dog_Medium</v>
      </c>
      <c r="L7370">
        <f>VLOOKUP(K7370,size_costs!$D$1:$E$10,2,FALSE)</f>
        <v>150</v>
      </c>
      <c r="M7370">
        <f>VLOOKUP(C7370,age_costs!$A$1:$B$52,2,FALSE)</f>
        <v>150</v>
      </c>
    </row>
    <row r="7371" spans="1:13" x14ac:dyDescent="0.25">
      <c r="A7371" t="s">
        <v>9587</v>
      </c>
      <c r="B7371" t="s">
        <v>15920</v>
      </c>
      <c r="C7371" s="2">
        <f t="shared" si="345"/>
        <v>8</v>
      </c>
      <c r="D7371" t="s">
        <v>12</v>
      </c>
      <c r="E7371" t="s">
        <v>2207</v>
      </c>
      <c r="F7371">
        <v>3</v>
      </c>
      <c r="G7371" t="str">
        <f t="shared" si="346"/>
        <v>Small</v>
      </c>
      <c r="H7371" t="s">
        <v>7</v>
      </c>
      <c r="I7371" t="str">
        <f>IFERROR(VLOOKUP(A7371,sponsored_animals!$A$1:$C$2143,1,TRUE),0)</f>
        <v>214f8f6b359a1e</v>
      </c>
      <c r="J7371">
        <f>VLOOKUP(H7371,location_costs!$A$1:$B$6,2,FALSE)</f>
        <v>100</v>
      </c>
      <c r="K7371" t="str">
        <f t="shared" si="347"/>
        <v>Dog_Small</v>
      </c>
      <c r="L7371">
        <f>VLOOKUP(K7371,size_costs!$D$1:$E$10,2,FALSE)</f>
        <v>125</v>
      </c>
      <c r="M7371">
        <f>VLOOKUP(C7371,age_costs!$A$1:$B$52,2,FALSE)</f>
        <v>150</v>
      </c>
    </row>
    <row r="7372" spans="1:13" x14ac:dyDescent="0.25">
      <c r="A7372" t="s">
        <v>9588</v>
      </c>
      <c r="B7372" t="s">
        <v>15522</v>
      </c>
      <c r="C7372" s="2">
        <f t="shared" si="345"/>
        <v>4</v>
      </c>
      <c r="D7372" t="s">
        <v>12</v>
      </c>
      <c r="E7372" t="s">
        <v>2191</v>
      </c>
      <c r="F7372">
        <v>22</v>
      </c>
      <c r="G7372" t="str">
        <f t="shared" si="346"/>
        <v>Medium</v>
      </c>
      <c r="H7372" t="s">
        <v>5</v>
      </c>
      <c r="I7372">
        <f>IFERROR(VLOOKUP(A7372,sponsored_animals!$A$1:$C$2143,1,TRUE),0)</f>
        <v>0</v>
      </c>
      <c r="J7372">
        <f>VLOOKUP(H7372,location_costs!$A$1:$B$6,2,FALSE)</f>
        <v>140</v>
      </c>
      <c r="K7372" t="str">
        <f t="shared" si="347"/>
        <v>Dog_Medium</v>
      </c>
      <c r="L7372">
        <f>VLOOKUP(K7372,size_costs!$D$1:$E$10,2,FALSE)</f>
        <v>150</v>
      </c>
      <c r="M7372">
        <f>VLOOKUP(C7372,age_costs!$A$1:$B$52,2,FALSE)</f>
        <v>0</v>
      </c>
    </row>
    <row r="7373" spans="1:13" x14ac:dyDescent="0.25">
      <c r="A7373" t="s">
        <v>9589</v>
      </c>
      <c r="B7373" t="s">
        <v>14932</v>
      </c>
      <c r="C7373" s="2">
        <f t="shared" si="345"/>
        <v>6</v>
      </c>
      <c r="D7373" t="s">
        <v>12</v>
      </c>
      <c r="E7373" t="s">
        <v>2263</v>
      </c>
      <c r="F7373">
        <v>45</v>
      </c>
      <c r="G7373" t="str">
        <f t="shared" si="346"/>
        <v>Large</v>
      </c>
      <c r="H7373" t="s">
        <v>5</v>
      </c>
      <c r="I7373" t="str">
        <f>IFERROR(VLOOKUP(A7373,sponsored_animals!$A$1:$C$2143,1,TRUE),0)</f>
        <v>36806649e5722d</v>
      </c>
      <c r="J7373">
        <f>VLOOKUP(H7373,location_costs!$A$1:$B$6,2,FALSE)</f>
        <v>140</v>
      </c>
      <c r="K7373" t="str">
        <f t="shared" si="347"/>
        <v>Dog_Large</v>
      </c>
      <c r="L7373">
        <f>VLOOKUP(K7373,size_costs!$D$1:$E$10,2,FALSE)</f>
        <v>175</v>
      </c>
      <c r="M7373">
        <f>VLOOKUP(C7373,age_costs!$A$1:$B$52,2,FALSE)</f>
        <v>100</v>
      </c>
    </row>
    <row r="7374" spans="1:13" x14ac:dyDescent="0.25">
      <c r="A7374" t="s">
        <v>1201</v>
      </c>
      <c r="B7374" t="s">
        <v>14772</v>
      </c>
      <c r="C7374" s="2">
        <f t="shared" si="345"/>
        <v>15</v>
      </c>
      <c r="D7374" t="s">
        <v>19</v>
      </c>
      <c r="E7374" t="s">
        <v>2200</v>
      </c>
      <c r="F7374">
        <v>4</v>
      </c>
      <c r="G7374" t="str">
        <f t="shared" si="346"/>
        <v>Small</v>
      </c>
      <c r="H7374" t="s">
        <v>6</v>
      </c>
      <c r="I7374" t="str">
        <f>IFERROR(VLOOKUP(A7374,sponsored_animals!$A$1:$C$2143,1,TRUE),0)</f>
        <v>870a9302845fa5</v>
      </c>
      <c r="J7374">
        <f>VLOOKUP(H7374,location_costs!$A$1:$B$6,2,FALSE)</f>
        <v>135</v>
      </c>
      <c r="K7374" t="str">
        <f t="shared" si="347"/>
        <v>Cat_Small</v>
      </c>
      <c r="L7374">
        <f>VLOOKUP(K7374,size_costs!$D$1:$E$10,2,FALSE)</f>
        <v>100</v>
      </c>
      <c r="M7374">
        <f>VLOOKUP(C7374,age_costs!$A$1:$B$52,2,FALSE)</f>
        <v>200</v>
      </c>
    </row>
    <row r="7375" spans="1:13" x14ac:dyDescent="0.25">
      <c r="A7375" t="s">
        <v>9590</v>
      </c>
      <c r="B7375" t="s">
        <v>15208</v>
      </c>
      <c r="C7375" s="2">
        <f t="shared" si="345"/>
        <v>6</v>
      </c>
      <c r="D7375" t="s">
        <v>19</v>
      </c>
      <c r="E7375" t="s">
        <v>2226</v>
      </c>
      <c r="F7375">
        <v>8</v>
      </c>
      <c r="G7375" t="str">
        <f t="shared" si="346"/>
        <v>Large</v>
      </c>
      <c r="H7375" t="s">
        <v>3</v>
      </c>
      <c r="I7375" t="str">
        <f>IFERROR(VLOOKUP(A7375,sponsored_animals!$A$1:$C$2143,1,TRUE),0)</f>
        <v>36806649e5722d</v>
      </c>
      <c r="J7375">
        <f>VLOOKUP(H7375,location_costs!$A$1:$B$6,2,FALSE)</f>
        <v>120</v>
      </c>
      <c r="K7375" t="str">
        <f t="shared" si="347"/>
        <v>Cat_Large</v>
      </c>
      <c r="L7375">
        <f>VLOOKUP(K7375,size_costs!$D$1:$E$10,2,FALSE)</f>
        <v>140</v>
      </c>
      <c r="M7375">
        <f>VLOOKUP(C7375,age_costs!$A$1:$B$52,2,FALSE)</f>
        <v>100</v>
      </c>
    </row>
    <row r="7376" spans="1:13" x14ac:dyDescent="0.25">
      <c r="A7376" t="s">
        <v>9591</v>
      </c>
      <c r="B7376" t="s">
        <v>8212</v>
      </c>
      <c r="C7376" s="2">
        <f t="shared" si="345"/>
        <v>11</v>
      </c>
      <c r="D7376" t="s">
        <v>12</v>
      </c>
      <c r="E7376" t="s">
        <v>2186</v>
      </c>
      <c r="F7376">
        <v>17</v>
      </c>
      <c r="G7376" t="str">
        <f t="shared" si="346"/>
        <v>Medium</v>
      </c>
      <c r="H7376" t="s">
        <v>6</v>
      </c>
      <c r="I7376" t="str">
        <f>IFERROR(VLOOKUP(A7376,sponsored_animals!$A$1:$C$2143,1,TRUE),0)</f>
        <v>b14069999a0ee6</v>
      </c>
      <c r="J7376">
        <f>VLOOKUP(H7376,location_costs!$A$1:$B$6,2,FALSE)</f>
        <v>135</v>
      </c>
      <c r="K7376" t="str">
        <f t="shared" si="347"/>
        <v>Dog_Medium</v>
      </c>
      <c r="L7376">
        <f>VLOOKUP(K7376,size_costs!$D$1:$E$10,2,FALSE)</f>
        <v>150</v>
      </c>
      <c r="M7376">
        <f>VLOOKUP(C7376,age_costs!$A$1:$B$52,2,FALSE)</f>
        <v>150</v>
      </c>
    </row>
    <row r="7377" spans="1:13" x14ac:dyDescent="0.25">
      <c r="A7377" t="s">
        <v>9593</v>
      </c>
      <c r="B7377" t="s">
        <v>14900</v>
      </c>
      <c r="C7377" s="2">
        <f t="shared" si="345"/>
        <v>11</v>
      </c>
      <c r="D7377" t="s">
        <v>12</v>
      </c>
      <c r="E7377" t="s">
        <v>2186</v>
      </c>
      <c r="F7377">
        <v>18</v>
      </c>
      <c r="G7377" t="str">
        <f t="shared" si="346"/>
        <v>Medium</v>
      </c>
      <c r="H7377" t="s">
        <v>4</v>
      </c>
      <c r="I7377" t="str">
        <f>IFERROR(VLOOKUP(A7377,sponsored_animals!$A$1:$C$2143,1,TRUE),0)</f>
        <v>7c0c3e04e6a4d4</v>
      </c>
      <c r="J7377">
        <f>VLOOKUP(H7377,location_costs!$A$1:$B$6,2,FALSE)</f>
        <v>110</v>
      </c>
      <c r="K7377" t="str">
        <f t="shared" si="347"/>
        <v>Dog_Medium</v>
      </c>
      <c r="L7377">
        <f>VLOOKUP(K7377,size_costs!$D$1:$E$10,2,FALSE)</f>
        <v>150</v>
      </c>
      <c r="M7377">
        <f>VLOOKUP(C7377,age_costs!$A$1:$B$52,2,FALSE)</f>
        <v>150</v>
      </c>
    </row>
    <row r="7378" spans="1:13" x14ac:dyDescent="0.25">
      <c r="A7378" t="s">
        <v>9594</v>
      </c>
      <c r="B7378" t="s">
        <v>12974</v>
      </c>
      <c r="C7378" s="2">
        <f t="shared" si="345"/>
        <v>10</v>
      </c>
      <c r="D7378" t="s">
        <v>12</v>
      </c>
      <c r="E7378" t="s">
        <v>2182</v>
      </c>
      <c r="F7378">
        <v>31</v>
      </c>
      <c r="G7378" t="str">
        <f t="shared" si="346"/>
        <v>Large</v>
      </c>
      <c r="H7378" t="s">
        <v>6</v>
      </c>
      <c r="I7378" t="str">
        <f>IFERROR(VLOOKUP(A7378,sponsored_animals!$A$1:$C$2143,1,TRUE),0)</f>
        <v>74228ffdfe76aa</v>
      </c>
      <c r="J7378">
        <f>VLOOKUP(H7378,location_costs!$A$1:$B$6,2,FALSE)</f>
        <v>135</v>
      </c>
      <c r="K7378" t="str">
        <f t="shared" si="347"/>
        <v>Dog_Large</v>
      </c>
      <c r="L7378">
        <f>VLOOKUP(K7378,size_costs!$D$1:$E$10,2,FALSE)</f>
        <v>175</v>
      </c>
      <c r="M7378">
        <f>VLOOKUP(C7378,age_costs!$A$1:$B$52,2,FALSE)</f>
        <v>150</v>
      </c>
    </row>
    <row r="7379" spans="1:13" x14ac:dyDescent="0.25">
      <c r="A7379" t="s">
        <v>9596</v>
      </c>
      <c r="B7379" t="s">
        <v>14305</v>
      </c>
      <c r="C7379" s="2">
        <f t="shared" si="345"/>
        <v>7</v>
      </c>
      <c r="D7379" t="s">
        <v>12</v>
      </c>
      <c r="E7379" t="s">
        <v>2226</v>
      </c>
      <c r="F7379">
        <v>40</v>
      </c>
      <c r="G7379" t="str">
        <f t="shared" si="346"/>
        <v>Large</v>
      </c>
      <c r="H7379" t="s">
        <v>5</v>
      </c>
      <c r="I7379">
        <f>IFERROR(VLOOKUP(A7379,sponsored_animals!$A$1:$C$2143,1,TRUE),0)</f>
        <v>0</v>
      </c>
      <c r="J7379">
        <f>VLOOKUP(H7379,location_costs!$A$1:$B$6,2,FALSE)</f>
        <v>140</v>
      </c>
      <c r="K7379" t="str">
        <f t="shared" si="347"/>
        <v>Dog_Large</v>
      </c>
      <c r="L7379">
        <f>VLOOKUP(K7379,size_costs!$D$1:$E$10,2,FALSE)</f>
        <v>175</v>
      </c>
      <c r="M7379">
        <f>VLOOKUP(C7379,age_costs!$A$1:$B$52,2,FALSE)</f>
        <v>100</v>
      </c>
    </row>
    <row r="7380" spans="1:13" x14ac:dyDescent="0.25">
      <c r="A7380" t="s">
        <v>9597</v>
      </c>
      <c r="B7380" t="s">
        <v>15921</v>
      </c>
      <c r="C7380" s="2">
        <f t="shared" si="345"/>
        <v>12</v>
      </c>
      <c r="D7380" t="s">
        <v>12</v>
      </c>
      <c r="E7380" t="s">
        <v>2241</v>
      </c>
      <c r="F7380">
        <v>13</v>
      </c>
      <c r="G7380" t="str">
        <f t="shared" si="346"/>
        <v>Medium</v>
      </c>
      <c r="H7380" t="s">
        <v>6</v>
      </c>
      <c r="I7380" t="str">
        <f>IFERROR(VLOOKUP(A7380,sponsored_animals!$A$1:$C$2143,1,TRUE),0)</f>
        <v>4fca6ef6dbda96</v>
      </c>
      <c r="J7380">
        <f>VLOOKUP(H7380,location_costs!$A$1:$B$6,2,FALSE)</f>
        <v>135</v>
      </c>
      <c r="K7380" t="str">
        <f t="shared" si="347"/>
        <v>Dog_Medium</v>
      </c>
      <c r="L7380">
        <f>VLOOKUP(K7380,size_costs!$D$1:$E$10,2,FALSE)</f>
        <v>150</v>
      </c>
      <c r="M7380">
        <f>VLOOKUP(C7380,age_costs!$A$1:$B$52,2,FALSE)</f>
        <v>150</v>
      </c>
    </row>
    <row r="7381" spans="1:13" x14ac:dyDescent="0.25">
      <c r="A7381" t="s">
        <v>9598</v>
      </c>
      <c r="B7381" t="s">
        <v>14898</v>
      </c>
      <c r="C7381" s="2">
        <f t="shared" si="345"/>
        <v>10</v>
      </c>
      <c r="D7381" t="s">
        <v>12</v>
      </c>
      <c r="E7381" t="s">
        <v>2182</v>
      </c>
      <c r="F7381">
        <v>40</v>
      </c>
      <c r="G7381" t="str">
        <f t="shared" si="346"/>
        <v>Large</v>
      </c>
      <c r="H7381" t="s">
        <v>7</v>
      </c>
      <c r="I7381" t="str">
        <f>IFERROR(VLOOKUP(A7381,sponsored_animals!$A$1:$C$2143,1,TRUE),0)</f>
        <v>b14069999a0ee6</v>
      </c>
      <c r="J7381">
        <f>VLOOKUP(H7381,location_costs!$A$1:$B$6,2,FALSE)</f>
        <v>100</v>
      </c>
      <c r="K7381" t="str">
        <f t="shared" si="347"/>
        <v>Dog_Large</v>
      </c>
      <c r="L7381">
        <f>VLOOKUP(K7381,size_costs!$D$1:$E$10,2,FALSE)</f>
        <v>175</v>
      </c>
      <c r="M7381">
        <f>VLOOKUP(C7381,age_costs!$A$1:$B$52,2,FALSE)</f>
        <v>150</v>
      </c>
    </row>
    <row r="7382" spans="1:13" x14ac:dyDescent="0.25">
      <c r="A7382" t="s">
        <v>9599</v>
      </c>
      <c r="B7382" t="s">
        <v>15097</v>
      </c>
      <c r="C7382" s="2">
        <f t="shared" si="345"/>
        <v>7</v>
      </c>
      <c r="D7382" t="s">
        <v>19</v>
      </c>
      <c r="E7382" t="s">
        <v>2226</v>
      </c>
      <c r="F7382">
        <v>10</v>
      </c>
      <c r="G7382" t="str">
        <f t="shared" si="346"/>
        <v>Large</v>
      </c>
      <c r="H7382" t="s">
        <v>4</v>
      </c>
      <c r="I7382" t="str">
        <f>IFERROR(VLOOKUP(A7382,sponsored_animals!$A$1:$C$2143,1,TRUE),0)</f>
        <v>0ea863dbf1123f</v>
      </c>
      <c r="J7382">
        <f>VLOOKUP(H7382,location_costs!$A$1:$B$6,2,FALSE)</f>
        <v>110</v>
      </c>
      <c r="K7382" t="str">
        <f t="shared" si="347"/>
        <v>Cat_Large</v>
      </c>
      <c r="L7382">
        <f>VLOOKUP(K7382,size_costs!$D$1:$E$10,2,FALSE)</f>
        <v>140</v>
      </c>
      <c r="M7382">
        <f>VLOOKUP(C7382,age_costs!$A$1:$B$52,2,FALSE)</f>
        <v>100</v>
      </c>
    </row>
    <row r="7383" spans="1:13" x14ac:dyDescent="0.25">
      <c r="A7383" t="s">
        <v>9600</v>
      </c>
      <c r="B7383" t="s">
        <v>15077</v>
      </c>
      <c r="C7383" s="2">
        <f t="shared" si="345"/>
        <v>2</v>
      </c>
      <c r="D7383" t="s">
        <v>19</v>
      </c>
      <c r="E7383" t="s">
        <v>2311</v>
      </c>
      <c r="F7383">
        <v>10</v>
      </c>
      <c r="G7383" t="str">
        <f t="shared" si="346"/>
        <v>Large</v>
      </c>
      <c r="H7383" t="s">
        <v>3</v>
      </c>
      <c r="I7383" t="str">
        <f>IFERROR(VLOOKUP(A7383,sponsored_animals!$A$1:$C$2143,1,TRUE),0)</f>
        <v>178f1189a06b68</v>
      </c>
      <c r="J7383">
        <f>VLOOKUP(H7383,location_costs!$A$1:$B$6,2,FALSE)</f>
        <v>120</v>
      </c>
      <c r="K7383" t="str">
        <f t="shared" si="347"/>
        <v>Cat_Large</v>
      </c>
      <c r="L7383">
        <f>VLOOKUP(K7383,size_costs!$D$1:$E$10,2,FALSE)</f>
        <v>140</v>
      </c>
      <c r="M7383">
        <f>VLOOKUP(C7383,age_costs!$A$1:$B$52,2,FALSE)</f>
        <v>0</v>
      </c>
    </row>
    <row r="7384" spans="1:13" x14ac:dyDescent="0.25">
      <c r="A7384" t="s">
        <v>1906</v>
      </c>
      <c r="B7384" t="s">
        <v>4104</v>
      </c>
      <c r="C7384" s="2">
        <f t="shared" si="345"/>
        <v>8</v>
      </c>
      <c r="D7384" t="s">
        <v>19</v>
      </c>
      <c r="E7384" t="s">
        <v>2340</v>
      </c>
      <c r="F7384">
        <v>6</v>
      </c>
      <c r="G7384" t="str">
        <f t="shared" si="346"/>
        <v>Medium</v>
      </c>
      <c r="H7384" t="s">
        <v>7</v>
      </c>
      <c r="I7384" t="str">
        <f>IFERROR(VLOOKUP(A7384,sponsored_animals!$A$1:$C$2143,1,TRUE),0)</f>
        <v>4fca6ef6dbda96</v>
      </c>
      <c r="J7384">
        <f>VLOOKUP(H7384,location_costs!$A$1:$B$6,2,FALSE)</f>
        <v>100</v>
      </c>
      <c r="K7384" t="str">
        <f t="shared" si="347"/>
        <v>Cat_Medium</v>
      </c>
      <c r="L7384">
        <f>VLOOKUP(K7384,size_costs!$D$1:$E$10,2,FALSE)</f>
        <v>120</v>
      </c>
      <c r="M7384">
        <f>VLOOKUP(C7384,age_costs!$A$1:$B$52,2,FALSE)</f>
        <v>150</v>
      </c>
    </row>
    <row r="7385" spans="1:13" x14ac:dyDescent="0.25">
      <c r="A7385" t="s">
        <v>9601</v>
      </c>
      <c r="B7385" t="s">
        <v>14470</v>
      </c>
      <c r="C7385" s="2">
        <f t="shared" si="345"/>
        <v>4</v>
      </c>
      <c r="D7385" t="s">
        <v>12</v>
      </c>
      <c r="E7385" t="s">
        <v>2233</v>
      </c>
      <c r="F7385">
        <v>31.5</v>
      </c>
      <c r="G7385" t="str">
        <f t="shared" si="346"/>
        <v>Large</v>
      </c>
      <c r="H7385" t="s">
        <v>5</v>
      </c>
      <c r="I7385" t="str">
        <f>IFERROR(VLOOKUP(A7385,sponsored_animals!$A$1:$C$2143,1,TRUE),0)</f>
        <v>7c0c3e04e6a4d4</v>
      </c>
      <c r="J7385">
        <f>VLOOKUP(H7385,location_costs!$A$1:$B$6,2,FALSE)</f>
        <v>140</v>
      </c>
      <c r="K7385" t="str">
        <f t="shared" si="347"/>
        <v>Dog_Large</v>
      </c>
      <c r="L7385">
        <f>VLOOKUP(K7385,size_costs!$D$1:$E$10,2,FALSE)</f>
        <v>175</v>
      </c>
      <c r="M7385">
        <f>VLOOKUP(C7385,age_costs!$A$1:$B$52,2,FALSE)</f>
        <v>0</v>
      </c>
    </row>
    <row r="7386" spans="1:13" x14ac:dyDescent="0.25">
      <c r="A7386" t="s">
        <v>1576</v>
      </c>
      <c r="B7386" t="s">
        <v>14417</v>
      </c>
      <c r="C7386" s="2">
        <f t="shared" si="345"/>
        <v>6</v>
      </c>
      <c r="D7386" t="s">
        <v>12</v>
      </c>
      <c r="E7386" t="s">
        <v>2182</v>
      </c>
      <c r="F7386">
        <v>39</v>
      </c>
      <c r="G7386" t="str">
        <f t="shared" si="346"/>
        <v>Large</v>
      </c>
      <c r="H7386" t="s">
        <v>3</v>
      </c>
      <c r="I7386" t="str">
        <f>IFERROR(VLOOKUP(A7386,sponsored_animals!$A$1:$C$2143,1,TRUE),0)</f>
        <v>214f8f6b359a1e</v>
      </c>
      <c r="J7386">
        <f>VLOOKUP(H7386,location_costs!$A$1:$B$6,2,FALSE)</f>
        <v>120</v>
      </c>
      <c r="K7386" t="str">
        <f t="shared" si="347"/>
        <v>Dog_Large</v>
      </c>
      <c r="L7386">
        <f>VLOOKUP(K7386,size_costs!$D$1:$E$10,2,FALSE)</f>
        <v>175</v>
      </c>
      <c r="M7386">
        <f>VLOOKUP(C7386,age_costs!$A$1:$B$52,2,FALSE)</f>
        <v>100</v>
      </c>
    </row>
    <row r="7387" spans="1:13" x14ac:dyDescent="0.25">
      <c r="A7387" t="s">
        <v>9602</v>
      </c>
      <c r="B7387" t="s">
        <v>14616</v>
      </c>
      <c r="C7387" s="2">
        <f t="shared" si="345"/>
        <v>8</v>
      </c>
      <c r="D7387" t="s">
        <v>19</v>
      </c>
      <c r="E7387" t="s">
        <v>2234</v>
      </c>
      <c r="F7387">
        <v>3</v>
      </c>
      <c r="G7387" t="str">
        <f t="shared" si="346"/>
        <v>Small</v>
      </c>
      <c r="H7387" t="s">
        <v>5</v>
      </c>
      <c r="I7387" t="str">
        <f>IFERROR(VLOOKUP(A7387,sponsored_animals!$A$1:$C$2143,1,TRUE),0)</f>
        <v>b14069999a0ee6</v>
      </c>
      <c r="J7387">
        <f>VLOOKUP(H7387,location_costs!$A$1:$B$6,2,FALSE)</f>
        <v>140</v>
      </c>
      <c r="K7387" t="str">
        <f t="shared" si="347"/>
        <v>Cat_Small</v>
      </c>
      <c r="L7387">
        <f>VLOOKUP(K7387,size_costs!$D$1:$E$10,2,FALSE)</f>
        <v>100</v>
      </c>
      <c r="M7387">
        <f>VLOOKUP(C7387,age_costs!$A$1:$B$52,2,FALSE)</f>
        <v>150</v>
      </c>
    </row>
    <row r="7388" spans="1:13" x14ac:dyDescent="0.25">
      <c r="A7388" t="s">
        <v>1410</v>
      </c>
      <c r="B7388" t="s">
        <v>15663</v>
      </c>
      <c r="C7388" s="2">
        <f t="shared" si="345"/>
        <v>9</v>
      </c>
      <c r="D7388" t="s">
        <v>12</v>
      </c>
      <c r="E7388" t="s">
        <v>2182</v>
      </c>
      <c r="F7388">
        <v>31.5</v>
      </c>
      <c r="G7388" t="str">
        <f t="shared" si="346"/>
        <v>Large</v>
      </c>
      <c r="H7388" t="s">
        <v>7</v>
      </c>
      <c r="I7388" t="str">
        <f>IFERROR(VLOOKUP(A7388,sponsored_animals!$A$1:$C$2143,1,TRUE),0)</f>
        <v>36806649e5722d</v>
      </c>
      <c r="J7388">
        <f>VLOOKUP(H7388,location_costs!$A$1:$B$6,2,FALSE)</f>
        <v>100</v>
      </c>
      <c r="K7388" t="str">
        <f t="shared" si="347"/>
        <v>Dog_Large</v>
      </c>
      <c r="L7388">
        <f>VLOOKUP(K7388,size_costs!$D$1:$E$10,2,FALSE)</f>
        <v>175</v>
      </c>
      <c r="M7388">
        <f>VLOOKUP(C7388,age_costs!$A$1:$B$52,2,FALSE)</f>
        <v>150</v>
      </c>
    </row>
    <row r="7389" spans="1:13" x14ac:dyDescent="0.25">
      <c r="A7389" t="s">
        <v>9603</v>
      </c>
      <c r="B7389" t="s">
        <v>2482</v>
      </c>
      <c r="C7389" s="2">
        <f t="shared" si="345"/>
        <v>10</v>
      </c>
      <c r="D7389" t="s">
        <v>12</v>
      </c>
      <c r="E7389" t="s">
        <v>2241</v>
      </c>
      <c r="F7389">
        <v>21</v>
      </c>
      <c r="G7389" t="str">
        <f t="shared" si="346"/>
        <v>Medium</v>
      </c>
      <c r="H7389" t="s">
        <v>4</v>
      </c>
      <c r="I7389" t="str">
        <f>IFERROR(VLOOKUP(A7389,sponsored_animals!$A$1:$C$2143,1,TRUE),0)</f>
        <v>214f8f6b359a1e</v>
      </c>
      <c r="J7389">
        <f>VLOOKUP(H7389,location_costs!$A$1:$B$6,2,FALSE)</f>
        <v>110</v>
      </c>
      <c r="K7389" t="str">
        <f t="shared" si="347"/>
        <v>Dog_Medium</v>
      </c>
      <c r="L7389">
        <f>VLOOKUP(K7389,size_costs!$D$1:$E$10,2,FALSE)</f>
        <v>150</v>
      </c>
      <c r="M7389">
        <f>VLOOKUP(C7389,age_costs!$A$1:$B$52,2,FALSE)</f>
        <v>150</v>
      </c>
    </row>
    <row r="7390" spans="1:13" x14ac:dyDescent="0.25">
      <c r="A7390" t="s">
        <v>2152</v>
      </c>
      <c r="B7390" t="s">
        <v>15714</v>
      </c>
      <c r="C7390" s="2">
        <f t="shared" si="345"/>
        <v>1</v>
      </c>
      <c r="D7390" t="s">
        <v>19</v>
      </c>
      <c r="E7390" t="s">
        <v>2340</v>
      </c>
      <c r="F7390">
        <v>8.5</v>
      </c>
      <c r="G7390" t="str">
        <f t="shared" si="346"/>
        <v>Large</v>
      </c>
      <c r="H7390" t="s">
        <v>3</v>
      </c>
      <c r="I7390" t="str">
        <f>IFERROR(VLOOKUP(A7390,sponsored_animals!$A$1:$C$2143,1,TRUE),0)</f>
        <v>178f1189a06b68</v>
      </c>
      <c r="J7390">
        <f>VLOOKUP(H7390,location_costs!$A$1:$B$6,2,FALSE)</f>
        <v>120</v>
      </c>
      <c r="K7390" t="str">
        <f t="shared" si="347"/>
        <v>Cat_Large</v>
      </c>
      <c r="L7390">
        <f>VLOOKUP(K7390,size_costs!$D$1:$E$10,2,FALSE)</f>
        <v>140</v>
      </c>
      <c r="M7390">
        <f>VLOOKUP(C7390,age_costs!$A$1:$B$52,2,FALSE)</f>
        <v>0</v>
      </c>
    </row>
    <row r="7391" spans="1:13" x14ac:dyDescent="0.25">
      <c r="A7391" t="s">
        <v>9605</v>
      </c>
      <c r="B7391" t="s">
        <v>13867</v>
      </c>
      <c r="C7391" s="2">
        <f t="shared" si="345"/>
        <v>7</v>
      </c>
      <c r="D7391" t="s">
        <v>12</v>
      </c>
      <c r="E7391" t="s">
        <v>2191</v>
      </c>
      <c r="F7391">
        <v>25</v>
      </c>
      <c r="G7391" t="str">
        <f t="shared" si="346"/>
        <v>Medium</v>
      </c>
      <c r="H7391" t="s">
        <v>6</v>
      </c>
      <c r="I7391">
        <f>IFERROR(VLOOKUP(A7391,sponsored_animals!$A$1:$C$2143,1,TRUE),0)</f>
        <v>0</v>
      </c>
      <c r="J7391">
        <f>VLOOKUP(H7391,location_costs!$A$1:$B$6,2,FALSE)</f>
        <v>135</v>
      </c>
      <c r="K7391" t="str">
        <f t="shared" si="347"/>
        <v>Dog_Medium</v>
      </c>
      <c r="L7391">
        <f>VLOOKUP(K7391,size_costs!$D$1:$E$10,2,FALSE)</f>
        <v>150</v>
      </c>
      <c r="M7391">
        <f>VLOOKUP(C7391,age_costs!$A$1:$B$52,2,FALSE)</f>
        <v>100</v>
      </c>
    </row>
    <row r="7392" spans="1:13" x14ac:dyDescent="0.25">
      <c r="A7392" t="s">
        <v>9606</v>
      </c>
      <c r="B7392" t="s">
        <v>4291</v>
      </c>
      <c r="C7392" s="2">
        <f t="shared" si="345"/>
        <v>2</v>
      </c>
      <c r="D7392" t="s">
        <v>12</v>
      </c>
      <c r="E7392" t="s">
        <v>2190</v>
      </c>
      <c r="F7392">
        <v>19</v>
      </c>
      <c r="G7392" t="str">
        <f t="shared" si="346"/>
        <v>Medium</v>
      </c>
      <c r="H7392" t="s">
        <v>4</v>
      </c>
      <c r="I7392" t="str">
        <f>IFERROR(VLOOKUP(A7392,sponsored_animals!$A$1:$C$2143,1,TRUE),0)</f>
        <v>214f8f6b359a1e</v>
      </c>
      <c r="J7392">
        <f>VLOOKUP(H7392,location_costs!$A$1:$B$6,2,FALSE)</f>
        <v>110</v>
      </c>
      <c r="K7392" t="str">
        <f t="shared" si="347"/>
        <v>Dog_Medium</v>
      </c>
      <c r="L7392">
        <f>VLOOKUP(K7392,size_costs!$D$1:$E$10,2,FALSE)</f>
        <v>150</v>
      </c>
      <c r="M7392">
        <f>VLOOKUP(C7392,age_costs!$A$1:$B$52,2,FALSE)</f>
        <v>0</v>
      </c>
    </row>
    <row r="7393" spans="1:13" x14ac:dyDescent="0.25">
      <c r="A7393" t="s">
        <v>1982</v>
      </c>
      <c r="B7393" t="s">
        <v>15922</v>
      </c>
      <c r="C7393" s="2">
        <f t="shared" si="345"/>
        <v>11</v>
      </c>
      <c r="D7393" t="s">
        <v>12</v>
      </c>
      <c r="E7393" t="s">
        <v>2241</v>
      </c>
      <c r="F7393">
        <v>7</v>
      </c>
      <c r="G7393" t="str">
        <f t="shared" si="346"/>
        <v>Small</v>
      </c>
      <c r="H7393" t="s">
        <v>5</v>
      </c>
      <c r="I7393" t="str">
        <f>IFERROR(VLOOKUP(A7393,sponsored_animals!$A$1:$C$2143,1,TRUE),0)</f>
        <v>178f1189a06b68</v>
      </c>
      <c r="J7393">
        <f>VLOOKUP(H7393,location_costs!$A$1:$B$6,2,FALSE)</f>
        <v>140</v>
      </c>
      <c r="K7393" t="str">
        <f t="shared" si="347"/>
        <v>Dog_Small</v>
      </c>
      <c r="L7393">
        <f>VLOOKUP(K7393,size_costs!$D$1:$E$10,2,FALSE)</f>
        <v>125</v>
      </c>
      <c r="M7393">
        <f>VLOOKUP(C7393,age_costs!$A$1:$B$52,2,FALSE)</f>
        <v>150</v>
      </c>
    </row>
    <row r="7394" spans="1:13" x14ac:dyDescent="0.25">
      <c r="A7394" t="s">
        <v>9608</v>
      </c>
      <c r="B7394" t="s">
        <v>14139</v>
      </c>
      <c r="C7394" s="2">
        <f t="shared" si="345"/>
        <v>4</v>
      </c>
      <c r="D7394" t="s">
        <v>19</v>
      </c>
      <c r="E7394" t="s">
        <v>2198</v>
      </c>
      <c r="F7394">
        <v>3</v>
      </c>
      <c r="G7394" t="str">
        <f t="shared" si="346"/>
        <v>Small</v>
      </c>
      <c r="H7394" t="s">
        <v>4</v>
      </c>
      <c r="I7394" t="str">
        <f>IFERROR(VLOOKUP(A7394,sponsored_animals!$A$1:$C$2143,1,TRUE),0)</f>
        <v>4fca6ef6dbda96</v>
      </c>
      <c r="J7394">
        <f>VLOOKUP(H7394,location_costs!$A$1:$B$6,2,FALSE)</f>
        <v>110</v>
      </c>
      <c r="K7394" t="str">
        <f t="shared" si="347"/>
        <v>Cat_Small</v>
      </c>
      <c r="L7394">
        <f>VLOOKUP(K7394,size_costs!$D$1:$E$10,2,FALSE)</f>
        <v>100</v>
      </c>
      <c r="M7394">
        <f>VLOOKUP(C7394,age_costs!$A$1:$B$52,2,FALSE)</f>
        <v>0</v>
      </c>
    </row>
    <row r="7395" spans="1:13" x14ac:dyDescent="0.25">
      <c r="A7395" t="s">
        <v>9609</v>
      </c>
      <c r="B7395" t="s">
        <v>5472</v>
      </c>
      <c r="C7395" s="2">
        <f t="shared" si="345"/>
        <v>5</v>
      </c>
      <c r="D7395" t="s">
        <v>12</v>
      </c>
      <c r="E7395" t="s">
        <v>2325</v>
      </c>
      <c r="F7395">
        <v>25</v>
      </c>
      <c r="G7395" t="str">
        <f t="shared" si="346"/>
        <v>Medium</v>
      </c>
      <c r="H7395" t="s">
        <v>7</v>
      </c>
      <c r="I7395" t="str">
        <f>IFERROR(VLOOKUP(A7395,sponsored_animals!$A$1:$C$2143,1,TRUE),0)</f>
        <v>36806649e5722d</v>
      </c>
      <c r="J7395">
        <f>VLOOKUP(H7395,location_costs!$A$1:$B$6,2,FALSE)</f>
        <v>100</v>
      </c>
      <c r="K7395" t="str">
        <f t="shared" si="347"/>
        <v>Dog_Medium</v>
      </c>
      <c r="L7395">
        <f>VLOOKUP(K7395,size_costs!$D$1:$E$10,2,FALSE)</f>
        <v>150</v>
      </c>
      <c r="M7395">
        <f>VLOOKUP(C7395,age_costs!$A$1:$B$52,2,FALSE)</f>
        <v>100</v>
      </c>
    </row>
    <row r="7396" spans="1:13" x14ac:dyDescent="0.25">
      <c r="A7396" t="s">
        <v>9610</v>
      </c>
      <c r="B7396" t="s">
        <v>15923</v>
      </c>
      <c r="C7396" s="2">
        <f t="shared" si="345"/>
        <v>12</v>
      </c>
      <c r="D7396" t="s">
        <v>12</v>
      </c>
      <c r="E7396" t="s">
        <v>2280</v>
      </c>
      <c r="F7396">
        <v>18</v>
      </c>
      <c r="G7396" t="str">
        <f t="shared" si="346"/>
        <v>Medium</v>
      </c>
      <c r="H7396" t="s">
        <v>4</v>
      </c>
      <c r="I7396" t="str">
        <f>IFERROR(VLOOKUP(A7396,sponsored_animals!$A$1:$C$2143,1,TRUE),0)</f>
        <v>f3de00c24336c4</v>
      </c>
      <c r="J7396">
        <f>VLOOKUP(H7396,location_costs!$A$1:$B$6,2,FALSE)</f>
        <v>110</v>
      </c>
      <c r="K7396" t="str">
        <f t="shared" si="347"/>
        <v>Dog_Medium</v>
      </c>
      <c r="L7396">
        <f>VLOOKUP(K7396,size_costs!$D$1:$E$10,2,FALSE)</f>
        <v>150</v>
      </c>
      <c r="M7396">
        <f>VLOOKUP(C7396,age_costs!$A$1:$B$52,2,FALSE)</f>
        <v>150</v>
      </c>
    </row>
    <row r="7397" spans="1:13" x14ac:dyDescent="0.25">
      <c r="A7397" t="s">
        <v>9611</v>
      </c>
      <c r="B7397" t="s">
        <v>3271</v>
      </c>
      <c r="C7397" s="2">
        <f t="shared" si="345"/>
        <v>6</v>
      </c>
      <c r="D7397" t="s">
        <v>12</v>
      </c>
      <c r="E7397" t="s">
        <v>2182</v>
      </c>
      <c r="F7397">
        <v>43</v>
      </c>
      <c r="G7397" t="str">
        <f t="shared" si="346"/>
        <v>Large</v>
      </c>
      <c r="H7397" t="s">
        <v>6</v>
      </c>
      <c r="I7397" t="str">
        <f>IFERROR(VLOOKUP(A7397,sponsored_animals!$A$1:$C$2143,1,TRUE),0)</f>
        <v>178f1189a06b68</v>
      </c>
      <c r="J7397">
        <f>VLOOKUP(H7397,location_costs!$A$1:$B$6,2,FALSE)</f>
        <v>135</v>
      </c>
      <c r="K7397" t="str">
        <f t="shared" si="347"/>
        <v>Dog_Large</v>
      </c>
      <c r="L7397">
        <f>VLOOKUP(K7397,size_costs!$D$1:$E$10,2,FALSE)</f>
        <v>175</v>
      </c>
      <c r="M7397">
        <f>VLOOKUP(C7397,age_costs!$A$1:$B$52,2,FALSE)</f>
        <v>100</v>
      </c>
    </row>
    <row r="7398" spans="1:13" x14ac:dyDescent="0.25">
      <c r="A7398" t="s">
        <v>9612</v>
      </c>
      <c r="B7398" t="s">
        <v>13918</v>
      </c>
      <c r="C7398" s="2">
        <f t="shared" si="345"/>
        <v>7</v>
      </c>
      <c r="D7398" t="s">
        <v>19</v>
      </c>
      <c r="E7398" t="s">
        <v>2198</v>
      </c>
      <c r="F7398">
        <v>6</v>
      </c>
      <c r="G7398" t="str">
        <f t="shared" si="346"/>
        <v>Medium</v>
      </c>
      <c r="H7398" t="s">
        <v>5</v>
      </c>
      <c r="I7398" t="str">
        <f>IFERROR(VLOOKUP(A7398,sponsored_animals!$A$1:$C$2143,1,TRUE),0)</f>
        <v>36806649e5722d</v>
      </c>
      <c r="J7398">
        <f>VLOOKUP(H7398,location_costs!$A$1:$B$6,2,FALSE)</f>
        <v>140</v>
      </c>
      <c r="K7398" t="str">
        <f t="shared" si="347"/>
        <v>Cat_Medium</v>
      </c>
      <c r="L7398">
        <f>VLOOKUP(K7398,size_costs!$D$1:$E$10,2,FALSE)</f>
        <v>120</v>
      </c>
      <c r="M7398">
        <f>VLOOKUP(C7398,age_costs!$A$1:$B$52,2,FALSE)</f>
        <v>100</v>
      </c>
    </row>
    <row r="7399" spans="1:13" x14ac:dyDescent="0.25">
      <c r="A7399" t="s">
        <v>9613</v>
      </c>
      <c r="B7399" t="s">
        <v>13860</v>
      </c>
      <c r="C7399" s="2">
        <f t="shared" si="345"/>
        <v>8</v>
      </c>
      <c r="D7399" t="s">
        <v>19</v>
      </c>
      <c r="E7399" t="s">
        <v>2226</v>
      </c>
      <c r="F7399">
        <v>6.5</v>
      </c>
      <c r="G7399" t="str">
        <f t="shared" si="346"/>
        <v>Medium</v>
      </c>
      <c r="H7399" t="s">
        <v>6</v>
      </c>
      <c r="I7399" t="str">
        <f>IFERROR(VLOOKUP(A7399,sponsored_animals!$A$1:$C$2143,1,TRUE),0)</f>
        <v>7c0c3e04e6a4d4</v>
      </c>
      <c r="J7399">
        <f>VLOOKUP(H7399,location_costs!$A$1:$B$6,2,FALSE)</f>
        <v>135</v>
      </c>
      <c r="K7399" t="str">
        <f t="shared" si="347"/>
        <v>Cat_Medium</v>
      </c>
      <c r="L7399">
        <f>VLOOKUP(K7399,size_costs!$D$1:$E$10,2,FALSE)</f>
        <v>120</v>
      </c>
      <c r="M7399">
        <f>VLOOKUP(C7399,age_costs!$A$1:$B$52,2,FALSE)</f>
        <v>150</v>
      </c>
    </row>
    <row r="7400" spans="1:13" x14ac:dyDescent="0.25">
      <c r="A7400" t="s">
        <v>9614</v>
      </c>
      <c r="B7400" t="s">
        <v>2259</v>
      </c>
      <c r="C7400" s="2">
        <f t="shared" si="345"/>
        <v>3</v>
      </c>
      <c r="D7400" t="s">
        <v>12</v>
      </c>
      <c r="E7400" t="s">
        <v>2448</v>
      </c>
      <c r="F7400">
        <v>9</v>
      </c>
      <c r="G7400" t="str">
        <f t="shared" si="346"/>
        <v>Small</v>
      </c>
      <c r="H7400" t="s">
        <v>4</v>
      </c>
      <c r="I7400" t="str">
        <f>IFERROR(VLOOKUP(A7400,sponsored_animals!$A$1:$C$2143,1,TRUE),0)</f>
        <v>36806649e5722d</v>
      </c>
      <c r="J7400">
        <f>VLOOKUP(H7400,location_costs!$A$1:$B$6,2,FALSE)</f>
        <v>110</v>
      </c>
      <c r="K7400" t="str">
        <f t="shared" si="347"/>
        <v>Dog_Small</v>
      </c>
      <c r="L7400">
        <f>VLOOKUP(K7400,size_costs!$D$1:$E$10,2,FALSE)</f>
        <v>125</v>
      </c>
      <c r="M7400">
        <f>VLOOKUP(C7400,age_costs!$A$1:$B$52,2,FALSE)</f>
        <v>0</v>
      </c>
    </row>
    <row r="7401" spans="1:13" x14ac:dyDescent="0.25">
      <c r="A7401" t="s">
        <v>1535</v>
      </c>
      <c r="B7401" t="s">
        <v>13680</v>
      </c>
      <c r="C7401" s="2">
        <f t="shared" si="345"/>
        <v>7</v>
      </c>
      <c r="D7401" t="s">
        <v>19</v>
      </c>
      <c r="E7401" t="s">
        <v>2182</v>
      </c>
      <c r="F7401">
        <v>6.5</v>
      </c>
      <c r="G7401" t="str">
        <f t="shared" si="346"/>
        <v>Medium</v>
      </c>
      <c r="H7401" t="s">
        <v>3</v>
      </c>
      <c r="I7401" t="str">
        <f>IFERROR(VLOOKUP(A7401,sponsored_animals!$A$1:$C$2143,1,TRUE),0)</f>
        <v>b14069999a0ee6</v>
      </c>
      <c r="J7401">
        <f>VLOOKUP(H7401,location_costs!$A$1:$B$6,2,FALSE)</f>
        <v>120</v>
      </c>
      <c r="K7401" t="str">
        <f t="shared" si="347"/>
        <v>Cat_Medium</v>
      </c>
      <c r="L7401">
        <f>VLOOKUP(K7401,size_costs!$D$1:$E$10,2,FALSE)</f>
        <v>120</v>
      </c>
      <c r="M7401">
        <f>VLOOKUP(C7401,age_costs!$A$1:$B$52,2,FALSE)</f>
        <v>100</v>
      </c>
    </row>
    <row r="7402" spans="1:13" x14ac:dyDescent="0.25">
      <c r="A7402" t="s">
        <v>9615</v>
      </c>
      <c r="B7402" t="s">
        <v>14933</v>
      </c>
      <c r="C7402" s="2">
        <f t="shared" si="345"/>
        <v>5</v>
      </c>
      <c r="D7402" t="s">
        <v>19</v>
      </c>
      <c r="E7402" t="s">
        <v>2486</v>
      </c>
      <c r="F7402">
        <v>4</v>
      </c>
      <c r="G7402" t="str">
        <f t="shared" si="346"/>
        <v>Small</v>
      </c>
      <c r="H7402" t="s">
        <v>5</v>
      </c>
      <c r="I7402" t="str">
        <f>IFERROR(VLOOKUP(A7402,sponsored_animals!$A$1:$C$2143,1,TRUE),0)</f>
        <v>b14069999a0ee6</v>
      </c>
      <c r="J7402">
        <f>VLOOKUP(H7402,location_costs!$A$1:$B$6,2,FALSE)</f>
        <v>140</v>
      </c>
      <c r="K7402" t="str">
        <f t="shared" si="347"/>
        <v>Cat_Small</v>
      </c>
      <c r="L7402">
        <f>VLOOKUP(K7402,size_costs!$D$1:$E$10,2,FALSE)</f>
        <v>100</v>
      </c>
      <c r="M7402">
        <f>VLOOKUP(C7402,age_costs!$A$1:$B$52,2,FALSE)</f>
        <v>100</v>
      </c>
    </row>
    <row r="7403" spans="1:13" x14ac:dyDescent="0.25">
      <c r="A7403" t="s">
        <v>9616</v>
      </c>
      <c r="B7403" t="s">
        <v>6319</v>
      </c>
      <c r="C7403" s="2">
        <f t="shared" si="345"/>
        <v>17</v>
      </c>
      <c r="D7403" t="s">
        <v>12</v>
      </c>
      <c r="E7403" t="s">
        <v>5456</v>
      </c>
      <c r="F7403">
        <v>29</v>
      </c>
      <c r="G7403" t="str">
        <f t="shared" si="346"/>
        <v>Medium</v>
      </c>
      <c r="H7403" t="s">
        <v>3</v>
      </c>
      <c r="I7403" t="str">
        <f>IFERROR(VLOOKUP(A7403,sponsored_animals!$A$1:$C$2143,1,TRUE),0)</f>
        <v>b14069999a0ee6</v>
      </c>
      <c r="J7403">
        <f>VLOOKUP(H7403,location_costs!$A$1:$B$6,2,FALSE)</f>
        <v>120</v>
      </c>
      <c r="K7403" t="str">
        <f t="shared" si="347"/>
        <v>Dog_Medium</v>
      </c>
      <c r="L7403">
        <f>VLOOKUP(K7403,size_costs!$D$1:$E$10,2,FALSE)</f>
        <v>150</v>
      </c>
      <c r="M7403">
        <f>VLOOKUP(C7403,age_costs!$A$1:$B$52,2,FALSE)</f>
        <v>300</v>
      </c>
    </row>
    <row r="7404" spans="1:13" x14ac:dyDescent="0.25">
      <c r="A7404" t="s">
        <v>9618</v>
      </c>
      <c r="B7404" t="s">
        <v>13922</v>
      </c>
      <c r="C7404" s="2">
        <f t="shared" si="345"/>
        <v>6</v>
      </c>
      <c r="D7404" t="s">
        <v>19</v>
      </c>
      <c r="E7404" t="s">
        <v>2198</v>
      </c>
      <c r="F7404">
        <v>6</v>
      </c>
      <c r="G7404" t="str">
        <f t="shared" si="346"/>
        <v>Medium</v>
      </c>
      <c r="H7404" t="s">
        <v>6</v>
      </c>
      <c r="I7404" t="str">
        <f>IFERROR(VLOOKUP(A7404,sponsored_animals!$A$1:$C$2143,1,TRUE),0)</f>
        <v>74228ffdfe76aa</v>
      </c>
      <c r="J7404">
        <f>VLOOKUP(H7404,location_costs!$A$1:$B$6,2,FALSE)</f>
        <v>135</v>
      </c>
      <c r="K7404" t="str">
        <f t="shared" si="347"/>
        <v>Cat_Medium</v>
      </c>
      <c r="L7404">
        <f>VLOOKUP(K7404,size_costs!$D$1:$E$10,2,FALSE)</f>
        <v>120</v>
      </c>
      <c r="M7404">
        <f>VLOOKUP(C7404,age_costs!$A$1:$B$52,2,FALSE)</f>
        <v>100</v>
      </c>
    </row>
    <row r="7405" spans="1:13" x14ac:dyDescent="0.25">
      <c r="A7405" t="s">
        <v>9619</v>
      </c>
      <c r="B7405" t="s">
        <v>2860</v>
      </c>
      <c r="C7405" s="2">
        <f t="shared" si="345"/>
        <v>7</v>
      </c>
      <c r="D7405" t="s">
        <v>12</v>
      </c>
      <c r="E7405" t="s">
        <v>2207</v>
      </c>
      <c r="F7405">
        <v>45</v>
      </c>
      <c r="G7405" t="str">
        <f t="shared" si="346"/>
        <v>Large</v>
      </c>
      <c r="H7405" t="s">
        <v>6</v>
      </c>
      <c r="I7405" t="str">
        <f>IFERROR(VLOOKUP(A7405,sponsored_animals!$A$1:$C$2143,1,TRUE),0)</f>
        <v>7c0c3e04e6a4d4</v>
      </c>
      <c r="J7405">
        <f>VLOOKUP(H7405,location_costs!$A$1:$B$6,2,FALSE)</f>
        <v>135</v>
      </c>
      <c r="K7405" t="str">
        <f t="shared" si="347"/>
        <v>Dog_Large</v>
      </c>
      <c r="L7405">
        <f>VLOOKUP(K7405,size_costs!$D$1:$E$10,2,FALSE)</f>
        <v>175</v>
      </c>
      <c r="M7405">
        <f>VLOOKUP(C7405,age_costs!$A$1:$B$52,2,FALSE)</f>
        <v>100</v>
      </c>
    </row>
    <row r="7406" spans="1:13" x14ac:dyDescent="0.25">
      <c r="A7406" t="s">
        <v>9620</v>
      </c>
      <c r="B7406" t="s">
        <v>7365</v>
      </c>
      <c r="C7406" s="2">
        <f t="shared" si="345"/>
        <v>5</v>
      </c>
      <c r="D7406" t="s">
        <v>12</v>
      </c>
      <c r="E7406" t="s">
        <v>2191</v>
      </c>
      <c r="F7406">
        <v>21</v>
      </c>
      <c r="G7406" t="str">
        <f t="shared" si="346"/>
        <v>Medium</v>
      </c>
      <c r="H7406" t="s">
        <v>7</v>
      </c>
      <c r="I7406" t="str">
        <f>IFERROR(VLOOKUP(A7406,sponsored_animals!$A$1:$C$2143,1,TRUE),0)</f>
        <v>d40d0d9a6a4451</v>
      </c>
      <c r="J7406">
        <f>VLOOKUP(H7406,location_costs!$A$1:$B$6,2,FALSE)</f>
        <v>100</v>
      </c>
      <c r="K7406" t="str">
        <f t="shared" si="347"/>
        <v>Dog_Medium</v>
      </c>
      <c r="L7406">
        <f>VLOOKUP(K7406,size_costs!$D$1:$E$10,2,FALSE)</f>
        <v>150</v>
      </c>
      <c r="M7406">
        <f>VLOOKUP(C7406,age_costs!$A$1:$B$52,2,FALSE)</f>
        <v>100</v>
      </c>
    </row>
    <row r="7407" spans="1:13" x14ac:dyDescent="0.25">
      <c r="A7407" t="s">
        <v>9621</v>
      </c>
      <c r="B7407" t="s">
        <v>4284</v>
      </c>
      <c r="C7407" s="2">
        <f t="shared" si="345"/>
        <v>3</v>
      </c>
      <c r="D7407" t="s">
        <v>19</v>
      </c>
      <c r="E7407" t="s">
        <v>2207</v>
      </c>
      <c r="F7407">
        <v>6.5</v>
      </c>
      <c r="G7407" t="str">
        <f t="shared" si="346"/>
        <v>Medium</v>
      </c>
      <c r="H7407" t="s">
        <v>5</v>
      </c>
      <c r="I7407">
        <f>IFERROR(VLOOKUP(A7407,sponsored_animals!$A$1:$C$2143,1,TRUE),0)</f>
        <v>0</v>
      </c>
      <c r="J7407">
        <f>VLOOKUP(H7407,location_costs!$A$1:$B$6,2,FALSE)</f>
        <v>140</v>
      </c>
      <c r="K7407" t="str">
        <f t="shared" si="347"/>
        <v>Cat_Medium</v>
      </c>
      <c r="L7407">
        <f>VLOOKUP(K7407,size_costs!$D$1:$E$10,2,FALSE)</f>
        <v>120</v>
      </c>
      <c r="M7407">
        <f>VLOOKUP(C7407,age_costs!$A$1:$B$52,2,FALSE)</f>
        <v>0</v>
      </c>
    </row>
    <row r="7408" spans="1:13" x14ac:dyDescent="0.25">
      <c r="A7408" t="s">
        <v>9622</v>
      </c>
      <c r="B7408" t="s">
        <v>14408</v>
      </c>
      <c r="C7408" s="2">
        <f t="shared" si="345"/>
        <v>8</v>
      </c>
      <c r="D7408" t="s">
        <v>19</v>
      </c>
      <c r="E7408" t="s">
        <v>2226</v>
      </c>
      <c r="F7408">
        <v>8</v>
      </c>
      <c r="G7408" t="str">
        <f t="shared" si="346"/>
        <v>Large</v>
      </c>
      <c r="H7408" t="s">
        <v>6</v>
      </c>
      <c r="I7408" t="str">
        <f>IFERROR(VLOOKUP(A7408,sponsored_animals!$A$1:$C$2143,1,TRUE),0)</f>
        <v>178f1189a06b68</v>
      </c>
      <c r="J7408">
        <f>VLOOKUP(H7408,location_costs!$A$1:$B$6,2,FALSE)</f>
        <v>135</v>
      </c>
      <c r="K7408" t="str">
        <f t="shared" si="347"/>
        <v>Cat_Large</v>
      </c>
      <c r="L7408">
        <f>VLOOKUP(K7408,size_costs!$D$1:$E$10,2,FALSE)</f>
        <v>140</v>
      </c>
      <c r="M7408">
        <f>VLOOKUP(C7408,age_costs!$A$1:$B$52,2,FALSE)</f>
        <v>150</v>
      </c>
    </row>
    <row r="7409" spans="1:13" x14ac:dyDescent="0.25">
      <c r="A7409" t="s">
        <v>1617</v>
      </c>
      <c r="B7409" t="s">
        <v>13863</v>
      </c>
      <c r="C7409" s="2">
        <f t="shared" si="345"/>
        <v>8</v>
      </c>
      <c r="D7409" t="s">
        <v>19</v>
      </c>
      <c r="E7409" t="s">
        <v>2198</v>
      </c>
      <c r="F7409">
        <v>9</v>
      </c>
      <c r="G7409" t="str">
        <f t="shared" si="346"/>
        <v>Large</v>
      </c>
      <c r="H7409" t="s">
        <v>4</v>
      </c>
      <c r="I7409" t="str">
        <f>IFERROR(VLOOKUP(A7409,sponsored_animals!$A$1:$C$2143,1,TRUE),0)</f>
        <v>0ea863dbf1123f</v>
      </c>
      <c r="J7409">
        <f>VLOOKUP(H7409,location_costs!$A$1:$B$6,2,FALSE)</f>
        <v>110</v>
      </c>
      <c r="K7409" t="str">
        <f t="shared" si="347"/>
        <v>Cat_Large</v>
      </c>
      <c r="L7409">
        <f>VLOOKUP(K7409,size_costs!$D$1:$E$10,2,FALSE)</f>
        <v>140</v>
      </c>
      <c r="M7409">
        <f>VLOOKUP(C7409,age_costs!$A$1:$B$52,2,FALSE)</f>
        <v>150</v>
      </c>
    </row>
    <row r="7410" spans="1:13" x14ac:dyDescent="0.25">
      <c r="A7410" t="s">
        <v>9623</v>
      </c>
      <c r="B7410" t="s">
        <v>3590</v>
      </c>
      <c r="C7410" s="2">
        <f t="shared" si="345"/>
        <v>5</v>
      </c>
      <c r="D7410" t="s">
        <v>19</v>
      </c>
      <c r="E7410" t="s">
        <v>2380</v>
      </c>
      <c r="F7410">
        <v>3</v>
      </c>
      <c r="G7410" t="str">
        <f t="shared" si="346"/>
        <v>Small</v>
      </c>
      <c r="H7410" t="s">
        <v>6</v>
      </c>
      <c r="I7410" t="str">
        <f>IFERROR(VLOOKUP(A7410,sponsored_animals!$A$1:$C$2143,1,TRUE),0)</f>
        <v>178f1189a06b68</v>
      </c>
      <c r="J7410">
        <f>VLOOKUP(H7410,location_costs!$A$1:$B$6,2,FALSE)</f>
        <v>135</v>
      </c>
      <c r="K7410" t="str">
        <f t="shared" si="347"/>
        <v>Cat_Small</v>
      </c>
      <c r="L7410">
        <f>VLOOKUP(K7410,size_costs!$D$1:$E$10,2,FALSE)</f>
        <v>100</v>
      </c>
      <c r="M7410">
        <f>VLOOKUP(C7410,age_costs!$A$1:$B$52,2,FALSE)</f>
        <v>100</v>
      </c>
    </row>
    <row r="7411" spans="1:13" x14ac:dyDescent="0.25">
      <c r="A7411" t="s">
        <v>9624</v>
      </c>
      <c r="B7411" t="s">
        <v>14722</v>
      </c>
      <c r="C7411" s="2">
        <f t="shared" si="345"/>
        <v>3</v>
      </c>
      <c r="D7411" t="s">
        <v>19</v>
      </c>
      <c r="E7411" t="s">
        <v>2200</v>
      </c>
      <c r="F7411">
        <v>10</v>
      </c>
      <c r="G7411" t="str">
        <f t="shared" si="346"/>
        <v>Large</v>
      </c>
      <c r="H7411" t="s">
        <v>6</v>
      </c>
      <c r="I7411" t="str">
        <f>IFERROR(VLOOKUP(A7411,sponsored_animals!$A$1:$C$2143,1,TRUE),0)</f>
        <v>178f1189a06b68</v>
      </c>
      <c r="J7411">
        <f>VLOOKUP(H7411,location_costs!$A$1:$B$6,2,FALSE)</f>
        <v>135</v>
      </c>
      <c r="K7411" t="str">
        <f t="shared" si="347"/>
        <v>Cat_Large</v>
      </c>
      <c r="L7411">
        <f>VLOOKUP(K7411,size_costs!$D$1:$E$10,2,FALSE)</f>
        <v>140</v>
      </c>
      <c r="M7411">
        <f>VLOOKUP(C7411,age_costs!$A$1:$B$52,2,FALSE)</f>
        <v>0</v>
      </c>
    </row>
    <row r="7412" spans="1:13" x14ac:dyDescent="0.25">
      <c r="A7412" t="s">
        <v>1559</v>
      </c>
      <c r="B7412" t="s">
        <v>14193</v>
      </c>
      <c r="C7412" s="2">
        <f t="shared" si="345"/>
        <v>4</v>
      </c>
      <c r="D7412" t="s">
        <v>19</v>
      </c>
      <c r="E7412" t="s">
        <v>2182</v>
      </c>
      <c r="F7412">
        <v>2</v>
      </c>
      <c r="G7412" t="str">
        <f t="shared" si="346"/>
        <v>Small</v>
      </c>
      <c r="H7412" t="s">
        <v>5</v>
      </c>
      <c r="I7412">
        <f>IFERROR(VLOOKUP(A7412,sponsored_animals!$A$1:$C$2143,1,TRUE),0)</f>
        <v>0</v>
      </c>
      <c r="J7412">
        <f>VLOOKUP(H7412,location_costs!$A$1:$B$6,2,FALSE)</f>
        <v>140</v>
      </c>
      <c r="K7412" t="str">
        <f t="shared" si="347"/>
        <v>Cat_Small</v>
      </c>
      <c r="L7412">
        <f>VLOOKUP(K7412,size_costs!$D$1:$E$10,2,FALSE)</f>
        <v>100</v>
      </c>
      <c r="M7412">
        <f>VLOOKUP(C7412,age_costs!$A$1:$B$52,2,FALSE)</f>
        <v>0</v>
      </c>
    </row>
    <row r="7413" spans="1:13" x14ac:dyDescent="0.25">
      <c r="A7413" t="s">
        <v>9625</v>
      </c>
      <c r="B7413" t="s">
        <v>15551</v>
      </c>
      <c r="C7413" s="2">
        <f t="shared" si="345"/>
        <v>9</v>
      </c>
      <c r="D7413" t="s">
        <v>12</v>
      </c>
      <c r="E7413" t="s">
        <v>2223</v>
      </c>
      <c r="F7413">
        <v>26</v>
      </c>
      <c r="G7413" t="str">
        <f t="shared" si="346"/>
        <v>Medium</v>
      </c>
      <c r="H7413" t="s">
        <v>6</v>
      </c>
      <c r="I7413" t="str">
        <f>IFERROR(VLOOKUP(A7413,sponsored_animals!$A$1:$C$2143,1,TRUE),0)</f>
        <v>178f1189a06b68</v>
      </c>
      <c r="J7413">
        <f>VLOOKUP(H7413,location_costs!$A$1:$B$6,2,FALSE)</f>
        <v>135</v>
      </c>
      <c r="K7413" t="str">
        <f t="shared" si="347"/>
        <v>Dog_Medium</v>
      </c>
      <c r="L7413">
        <f>VLOOKUP(K7413,size_costs!$D$1:$E$10,2,FALSE)</f>
        <v>150</v>
      </c>
      <c r="M7413">
        <f>VLOOKUP(C7413,age_costs!$A$1:$B$52,2,FALSE)</f>
        <v>150</v>
      </c>
    </row>
    <row r="7414" spans="1:13" x14ac:dyDescent="0.25">
      <c r="A7414" t="s">
        <v>1681</v>
      </c>
      <c r="B7414" t="s">
        <v>8509</v>
      </c>
      <c r="C7414" s="2">
        <f t="shared" si="345"/>
        <v>4</v>
      </c>
      <c r="D7414" t="s">
        <v>12</v>
      </c>
      <c r="E7414" t="s">
        <v>2207</v>
      </c>
      <c r="F7414">
        <v>31</v>
      </c>
      <c r="G7414" t="str">
        <f t="shared" si="346"/>
        <v>Large</v>
      </c>
      <c r="H7414" t="s">
        <v>5</v>
      </c>
      <c r="I7414">
        <f>IFERROR(VLOOKUP(A7414,sponsored_animals!$A$1:$C$2143,1,TRUE),0)</f>
        <v>0</v>
      </c>
      <c r="J7414">
        <f>VLOOKUP(H7414,location_costs!$A$1:$B$6,2,FALSE)</f>
        <v>140</v>
      </c>
      <c r="K7414" t="str">
        <f t="shared" si="347"/>
        <v>Dog_Large</v>
      </c>
      <c r="L7414">
        <f>VLOOKUP(K7414,size_costs!$D$1:$E$10,2,FALSE)</f>
        <v>175</v>
      </c>
      <c r="M7414">
        <f>VLOOKUP(C7414,age_costs!$A$1:$B$52,2,FALSE)</f>
        <v>0</v>
      </c>
    </row>
    <row r="7415" spans="1:13" x14ac:dyDescent="0.25">
      <c r="A7415" t="s">
        <v>322</v>
      </c>
      <c r="B7415" t="s">
        <v>15924</v>
      </c>
      <c r="C7415" s="2">
        <f t="shared" si="345"/>
        <v>11</v>
      </c>
      <c r="D7415" t="s">
        <v>19</v>
      </c>
      <c r="E7415" t="s">
        <v>2241</v>
      </c>
      <c r="F7415">
        <v>9</v>
      </c>
      <c r="G7415" t="str">
        <f t="shared" si="346"/>
        <v>Large</v>
      </c>
      <c r="H7415" t="s">
        <v>3</v>
      </c>
      <c r="I7415" t="str">
        <f>IFERROR(VLOOKUP(A7415,sponsored_animals!$A$1:$C$2143,1,TRUE),0)</f>
        <v>b14069999a0ee6</v>
      </c>
      <c r="J7415">
        <f>VLOOKUP(H7415,location_costs!$A$1:$B$6,2,FALSE)</f>
        <v>120</v>
      </c>
      <c r="K7415" t="str">
        <f t="shared" si="347"/>
        <v>Cat_Large</v>
      </c>
      <c r="L7415">
        <f>VLOOKUP(K7415,size_costs!$D$1:$E$10,2,FALSE)</f>
        <v>140</v>
      </c>
      <c r="M7415">
        <f>VLOOKUP(C7415,age_costs!$A$1:$B$52,2,FALSE)</f>
        <v>150</v>
      </c>
    </row>
    <row r="7416" spans="1:13" x14ac:dyDescent="0.25">
      <c r="A7416" t="s">
        <v>9626</v>
      </c>
      <c r="B7416" t="s">
        <v>15118</v>
      </c>
      <c r="C7416" s="2">
        <f t="shared" si="345"/>
        <v>4</v>
      </c>
      <c r="D7416" t="s">
        <v>12</v>
      </c>
      <c r="E7416" t="s">
        <v>2217</v>
      </c>
      <c r="F7416">
        <v>32</v>
      </c>
      <c r="G7416" t="str">
        <f t="shared" si="346"/>
        <v>Large</v>
      </c>
      <c r="H7416" t="s">
        <v>6</v>
      </c>
      <c r="I7416" t="str">
        <f>IFERROR(VLOOKUP(A7416,sponsored_animals!$A$1:$C$2143,1,TRUE),0)</f>
        <v>0ea863dbf1123f</v>
      </c>
      <c r="J7416">
        <f>VLOOKUP(H7416,location_costs!$A$1:$B$6,2,FALSE)</f>
        <v>135</v>
      </c>
      <c r="K7416" t="str">
        <f t="shared" si="347"/>
        <v>Dog_Large</v>
      </c>
      <c r="L7416">
        <f>VLOOKUP(K7416,size_costs!$D$1:$E$10,2,FALSE)</f>
        <v>175</v>
      </c>
      <c r="M7416">
        <f>VLOOKUP(C7416,age_costs!$A$1:$B$52,2,FALSE)</f>
        <v>0</v>
      </c>
    </row>
    <row r="7417" spans="1:13" x14ac:dyDescent="0.25">
      <c r="A7417" t="s">
        <v>9627</v>
      </c>
      <c r="B7417" t="s">
        <v>5505</v>
      </c>
      <c r="C7417" s="2">
        <f t="shared" si="345"/>
        <v>4</v>
      </c>
      <c r="D7417" t="s">
        <v>12</v>
      </c>
      <c r="E7417" t="s">
        <v>2294</v>
      </c>
      <c r="F7417">
        <v>19</v>
      </c>
      <c r="G7417" t="str">
        <f t="shared" si="346"/>
        <v>Medium</v>
      </c>
      <c r="H7417" t="s">
        <v>3</v>
      </c>
      <c r="I7417">
        <f>IFERROR(VLOOKUP(A7417,sponsored_animals!$A$1:$C$2143,1,TRUE),0)</f>
        <v>0</v>
      </c>
      <c r="J7417">
        <f>VLOOKUP(H7417,location_costs!$A$1:$B$6,2,FALSE)</f>
        <v>120</v>
      </c>
      <c r="K7417" t="str">
        <f t="shared" si="347"/>
        <v>Dog_Medium</v>
      </c>
      <c r="L7417">
        <f>VLOOKUP(K7417,size_costs!$D$1:$E$10,2,FALSE)</f>
        <v>150</v>
      </c>
      <c r="M7417">
        <f>VLOOKUP(C7417,age_costs!$A$1:$B$52,2,FALSE)</f>
        <v>0</v>
      </c>
    </row>
    <row r="7418" spans="1:13" x14ac:dyDescent="0.25">
      <c r="A7418" t="s">
        <v>9628</v>
      </c>
      <c r="B7418" t="s">
        <v>8380</v>
      </c>
      <c r="C7418" s="2">
        <f t="shared" si="345"/>
        <v>7</v>
      </c>
      <c r="D7418" t="s">
        <v>12</v>
      </c>
      <c r="E7418" t="s">
        <v>2511</v>
      </c>
      <c r="F7418">
        <v>29</v>
      </c>
      <c r="G7418" t="str">
        <f t="shared" si="346"/>
        <v>Medium</v>
      </c>
      <c r="H7418" t="s">
        <v>7</v>
      </c>
      <c r="I7418" t="str">
        <f>IFERROR(VLOOKUP(A7418,sponsored_animals!$A$1:$C$2143,1,TRUE),0)</f>
        <v>36806649e5722d</v>
      </c>
      <c r="J7418">
        <f>VLOOKUP(H7418,location_costs!$A$1:$B$6,2,FALSE)</f>
        <v>100</v>
      </c>
      <c r="K7418" t="str">
        <f t="shared" si="347"/>
        <v>Dog_Medium</v>
      </c>
      <c r="L7418">
        <f>VLOOKUP(K7418,size_costs!$D$1:$E$10,2,FALSE)</f>
        <v>150</v>
      </c>
      <c r="M7418">
        <f>VLOOKUP(C7418,age_costs!$A$1:$B$52,2,FALSE)</f>
        <v>100</v>
      </c>
    </row>
    <row r="7419" spans="1:13" x14ac:dyDescent="0.25">
      <c r="A7419" t="s">
        <v>675</v>
      </c>
      <c r="B7419" t="s">
        <v>6514</v>
      </c>
      <c r="C7419" s="2">
        <f t="shared" si="345"/>
        <v>2</v>
      </c>
      <c r="D7419" t="s">
        <v>19</v>
      </c>
      <c r="E7419" t="s">
        <v>2182</v>
      </c>
      <c r="F7419">
        <v>4</v>
      </c>
      <c r="G7419" t="str">
        <f t="shared" si="346"/>
        <v>Small</v>
      </c>
      <c r="H7419" t="s">
        <v>4</v>
      </c>
      <c r="I7419" t="str">
        <f>IFERROR(VLOOKUP(A7419,sponsored_animals!$A$1:$C$2143,1,TRUE),0)</f>
        <v>36806649e5722d</v>
      </c>
      <c r="J7419">
        <f>VLOOKUP(H7419,location_costs!$A$1:$B$6,2,FALSE)</f>
        <v>110</v>
      </c>
      <c r="K7419" t="str">
        <f t="shared" si="347"/>
        <v>Cat_Small</v>
      </c>
      <c r="L7419">
        <f>VLOOKUP(K7419,size_costs!$D$1:$E$10,2,FALSE)</f>
        <v>100</v>
      </c>
      <c r="M7419">
        <f>VLOOKUP(C7419,age_costs!$A$1:$B$52,2,FALSE)</f>
        <v>0</v>
      </c>
    </row>
    <row r="7420" spans="1:13" x14ac:dyDescent="0.25">
      <c r="A7420" t="s">
        <v>9629</v>
      </c>
      <c r="B7420" t="s">
        <v>15925</v>
      </c>
      <c r="C7420" s="2">
        <f t="shared" si="345"/>
        <v>2</v>
      </c>
      <c r="D7420" t="s">
        <v>12</v>
      </c>
      <c r="E7420" t="s">
        <v>2533</v>
      </c>
      <c r="F7420">
        <v>14</v>
      </c>
      <c r="G7420" t="str">
        <f t="shared" si="346"/>
        <v>Medium</v>
      </c>
      <c r="H7420" t="s">
        <v>6</v>
      </c>
      <c r="I7420" t="str">
        <f>IFERROR(VLOOKUP(A7420,sponsored_animals!$A$1:$C$2143,1,TRUE),0)</f>
        <v>178f1189a06b68</v>
      </c>
      <c r="J7420">
        <f>VLOOKUP(H7420,location_costs!$A$1:$B$6,2,FALSE)</f>
        <v>135</v>
      </c>
      <c r="K7420" t="str">
        <f t="shared" si="347"/>
        <v>Dog_Medium</v>
      </c>
      <c r="L7420">
        <f>VLOOKUP(K7420,size_costs!$D$1:$E$10,2,FALSE)</f>
        <v>150</v>
      </c>
      <c r="M7420">
        <f>VLOOKUP(C7420,age_costs!$A$1:$B$52,2,FALSE)</f>
        <v>0</v>
      </c>
    </row>
    <row r="7421" spans="1:13" x14ac:dyDescent="0.25">
      <c r="A7421" t="s">
        <v>9630</v>
      </c>
      <c r="B7421" t="s">
        <v>3987</v>
      </c>
      <c r="C7421" s="2">
        <f t="shared" si="345"/>
        <v>7</v>
      </c>
      <c r="D7421" t="s">
        <v>12</v>
      </c>
      <c r="E7421" t="s">
        <v>2223</v>
      </c>
      <c r="F7421">
        <v>15</v>
      </c>
      <c r="G7421" t="str">
        <f t="shared" si="346"/>
        <v>Medium</v>
      </c>
      <c r="H7421" t="s">
        <v>6</v>
      </c>
      <c r="I7421" t="str">
        <f>IFERROR(VLOOKUP(A7421,sponsored_animals!$A$1:$C$2143,1,TRUE),0)</f>
        <v>178f1189a06b68</v>
      </c>
      <c r="J7421">
        <f>VLOOKUP(H7421,location_costs!$A$1:$B$6,2,FALSE)</f>
        <v>135</v>
      </c>
      <c r="K7421" t="str">
        <f t="shared" si="347"/>
        <v>Dog_Medium</v>
      </c>
      <c r="L7421">
        <f>VLOOKUP(K7421,size_costs!$D$1:$E$10,2,FALSE)</f>
        <v>150</v>
      </c>
      <c r="M7421">
        <f>VLOOKUP(C7421,age_costs!$A$1:$B$52,2,FALSE)</f>
        <v>100</v>
      </c>
    </row>
    <row r="7422" spans="1:13" x14ac:dyDescent="0.25">
      <c r="A7422" t="s">
        <v>1562</v>
      </c>
      <c r="B7422" t="s">
        <v>14202</v>
      </c>
      <c r="C7422" s="2">
        <f t="shared" si="345"/>
        <v>4</v>
      </c>
      <c r="D7422" t="s">
        <v>12</v>
      </c>
      <c r="E7422" t="s">
        <v>2202</v>
      </c>
      <c r="F7422">
        <v>16</v>
      </c>
      <c r="G7422" t="str">
        <f t="shared" si="346"/>
        <v>Medium</v>
      </c>
      <c r="H7422" t="s">
        <v>4</v>
      </c>
      <c r="I7422" t="str">
        <f>IFERROR(VLOOKUP(A7422,sponsored_animals!$A$1:$C$2143,1,TRUE),0)</f>
        <v>4fca6ef6dbda96</v>
      </c>
      <c r="J7422">
        <f>VLOOKUP(H7422,location_costs!$A$1:$B$6,2,FALSE)</f>
        <v>110</v>
      </c>
      <c r="K7422" t="str">
        <f t="shared" si="347"/>
        <v>Dog_Medium</v>
      </c>
      <c r="L7422">
        <f>VLOOKUP(K7422,size_costs!$D$1:$E$10,2,FALSE)</f>
        <v>150</v>
      </c>
      <c r="M7422">
        <f>VLOOKUP(C7422,age_costs!$A$1:$B$52,2,FALSE)</f>
        <v>0</v>
      </c>
    </row>
    <row r="7423" spans="1:13" x14ac:dyDescent="0.25">
      <c r="A7423" t="s">
        <v>9631</v>
      </c>
      <c r="B7423" t="s">
        <v>15926</v>
      </c>
      <c r="C7423" s="2">
        <f t="shared" si="345"/>
        <v>18</v>
      </c>
      <c r="D7423" t="s">
        <v>12</v>
      </c>
      <c r="E7423" t="s">
        <v>2241</v>
      </c>
      <c r="F7423">
        <v>27</v>
      </c>
      <c r="G7423" t="str">
        <f t="shared" si="346"/>
        <v>Medium</v>
      </c>
      <c r="H7423" t="s">
        <v>5</v>
      </c>
      <c r="I7423">
        <f>IFERROR(VLOOKUP(A7423,sponsored_animals!$A$1:$C$2143,1,TRUE),0)</f>
        <v>0</v>
      </c>
      <c r="J7423">
        <f>VLOOKUP(H7423,location_costs!$A$1:$B$6,2,FALSE)</f>
        <v>140</v>
      </c>
      <c r="K7423" t="str">
        <f t="shared" si="347"/>
        <v>Dog_Medium</v>
      </c>
      <c r="L7423">
        <f>VLOOKUP(K7423,size_costs!$D$1:$E$10,2,FALSE)</f>
        <v>150</v>
      </c>
      <c r="M7423">
        <f>VLOOKUP(C7423,age_costs!$A$1:$B$52,2,FALSE)</f>
        <v>300</v>
      </c>
    </row>
    <row r="7424" spans="1:13" x14ac:dyDescent="0.25">
      <c r="A7424" t="s">
        <v>247</v>
      </c>
      <c r="B7424" t="s">
        <v>5398</v>
      </c>
      <c r="C7424" s="2">
        <f t="shared" si="345"/>
        <v>5</v>
      </c>
      <c r="D7424" t="s">
        <v>19</v>
      </c>
      <c r="E7424" t="s">
        <v>2760</v>
      </c>
      <c r="F7424">
        <v>4</v>
      </c>
      <c r="G7424" t="str">
        <f t="shared" si="346"/>
        <v>Small</v>
      </c>
      <c r="H7424" t="s">
        <v>6</v>
      </c>
      <c r="I7424" t="str">
        <f>IFERROR(VLOOKUP(A7424,sponsored_animals!$A$1:$C$2143,1,TRUE),0)</f>
        <v>178f1189a06b68</v>
      </c>
      <c r="J7424">
        <f>VLOOKUP(H7424,location_costs!$A$1:$B$6,2,FALSE)</f>
        <v>135</v>
      </c>
      <c r="K7424" t="str">
        <f t="shared" si="347"/>
        <v>Cat_Small</v>
      </c>
      <c r="L7424">
        <f>VLOOKUP(K7424,size_costs!$D$1:$E$10,2,FALSE)</f>
        <v>100</v>
      </c>
      <c r="M7424">
        <f>VLOOKUP(C7424,age_costs!$A$1:$B$52,2,FALSE)</f>
        <v>100</v>
      </c>
    </row>
    <row r="7425" spans="1:13" x14ac:dyDescent="0.25">
      <c r="A7425" t="s">
        <v>9632</v>
      </c>
      <c r="B7425" t="s">
        <v>14611</v>
      </c>
      <c r="C7425" s="2">
        <f t="shared" si="345"/>
        <v>7</v>
      </c>
      <c r="D7425" t="s">
        <v>19</v>
      </c>
      <c r="E7425" t="s">
        <v>2200</v>
      </c>
      <c r="F7425">
        <v>9</v>
      </c>
      <c r="G7425" t="str">
        <f t="shared" si="346"/>
        <v>Large</v>
      </c>
      <c r="H7425" t="s">
        <v>5</v>
      </c>
      <c r="I7425">
        <f>IFERROR(VLOOKUP(A7425,sponsored_animals!$A$1:$C$2143,1,TRUE),0)</f>
        <v>0</v>
      </c>
      <c r="J7425">
        <f>VLOOKUP(H7425,location_costs!$A$1:$B$6,2,FALSE)</f>
        <v>140</v>
      </c>
      <c r="K7425" t="str">
        <f t="shared" si="347"/>
        <v>Cat_Large</v>
      </c>
      <c r="L7425">
        <f>VLOOKUP(K7425,size_costs!$D$1:$E$10,2,FALSE)</f>
        <v>140</v>
      </c>
      <c r="M7425">
        <f>VLOOKUP(C7425,age_costs!$A$1:$B$52,2,FALSE)</f>
        <v>100</v>
      </c>
    </row>
    <row r="7426" spans="1:13" x14ac:dyDescent="0.25">
      <c r="A7426" t="s">
        <v>9633</v>
      </c>
      <c r="B7426" t="s">
        <v>13599</v>
      </c>
      <c r="C7426" s="2">
        <f t="shared" si="345"/>
        <v>7</v>
      </c>
      <c r="D7426" t="s">
        <v>19</v>
      </c>
      <c r="E7426" t="s">
        <v>2207</v>
      </c>
      <c r="F7426">
        <v>10</v>
      </c>
      <c r="G7426" t="str">
        <f t="shared" si="346"/>
        <v>Large</v>
      </c>
      <c r="H7426" t="s">
        <v>6</v>
      </c>
      <c r="I7426" t="str">
        <f>IFERROR(VLOOKUP(A7426,sponsored_animals!$A$1:$C$2143,1,TRUE),0)</f>
        <v>178f1189a06b68</v>
      </c>
      <c r="J7426">
        <f>VLOOKUP(H7426,location_costs!$A$1:$B$6,2,FALSE)</f>
        <v>135</v>
      </c>
      <c r="K7426" t="str">
        <f t="shared" si="347"/>
        <v>Cat_Large</v>
      </c>
      <c r="L7426">
        <f>VLOOKUP(K7426,size_costs!$D$1:$E$10,2,FALSE)</f>
        <v>140</v>
      </c>
      <c r="M7426">
        <f>VLOOKUP(C7426,age_costs!$A$1:$B$52,2,FALSE)</f>
        <v>100</v>
      </c>
    </row>
    <row r="7427" spans="1:13" x14ac:dyDescent="0.25">
      <c r="A7427" t="s">
        <v>9634</v>
      </c>
      <c r="B7427" t="s">
        <v>2434</v>
      </c>
      <c r="C7427" s="2">
        <f t="shared" ref="C7427:C7490" si="348">ROUND(YEARFRAC(B7427,"31/12/2021"),0)</f>
        <v>6</v>
      </c>
      <c r="D7427" t="s">
        <v>12</v>
      </c>
      <c r="E7427" t="s">
        <v>2223</v>
      </c>
      <c r="F7427">
        <v>45</v>
      </c>
      <c r="G7427" t="str">
        <f t="shared" ref="G7427:G7490" si="349">IF(AND(D7427="Dog",F7427&lt;=10),"Small",IF(AND(D7427="Dog",F7427&gt;10,F7427&lt;=30),"Medium",IF(AND(D7427="Dog",F7427&gt;30),"Large",IF(AND(D7427="Cat",F7427&lt;=5),"Small",IF(AND(D7427="Cat",F7427&gt;5,F7427&lt;=7),"Medium",IF(AND(D7427="Cat",F7427&gt;=7),"Large",IF(AND(D7427="Bird",F7427&lt;=0.7),"Small",IF(AND(D7427="Bird",F7427&gt;0.7,F7427&lt;=1.1),"Medium",IF(AND(D7427="Bird",F7427&gt;1.1),"Large","Erro")))))))))</f>
        <v>Large</v>
      </c>
      <c r="H7427" t="s">
        <v>5</v>
      </c>
      <c r="I7427" t="str">
        <f>IFERROR(VLOOKUP(A7427,sponsored_animals!$A$1:$C$2143,1,TRUE),0)</f>
        <v>178f1189a06b68</v>
      </c>
      <c r="J7427">
        <f>VLOOKUP(H7427,location_costs!$A$1:$B$6,2,FALSE)</f>
        <v>140</v>
      </c>
      <c r="K7427" t="str">
        <f t="shared" ref="K7427:K7490" si="350">D7427&amp;"_"&amp;G7427</f>
        <v>Dog_Large</v>
      </c>
      <c r="L7427">
        <f>VLOOKUP(K7427,size_costs!$D$1:$E$10,2,FALSE)</f>
        <v>175</v>
      </c>
      <c r="M7427">
        <f>VLOOKUP(C7427,age_costs!$A$1:$B$52,2,FALSE)</f>
        <v>100</v>
      </c>
    </row>
    <row r="7428" spans="1:13" x14ac:dyDescent="0.25">
      <c r="A7428" t="s">
        <v>9635</v>
      </c>
      <c r="B7428" t="s">
        <v>5355</v>
      </c>
      <c r="C7428" s="2">
        <f t="shared" si="348"/>
        <v>7</v>
      </c>
      <c r="D7428" t="s">
        <v>12</v>
      </c>
      <c r="E7428" t="s">
        <v>2207</v>
      </c>
      <c r="F7428">
        <v>32</v>
      </c>
      <c r="G7428" t="str">
        <f t="shared" si="349"/>
        <v>Large</v>
      </c>
      <c r="H7428" t="s">
        <v>3</v>
      </c>
      <c r="I7428" t="str">
        <f>IFERROR(VLOOKUP(A7428,sponsored_animals!$A$1:$C$2143,1,TRUE),0)</f>
        <v>f3de00c24336c4</v>
      </c>
      <c r="J7428">
        <f>VLOOKUP(H7428,location_costs!$A$1:$B$6,2,FALSE)</f>
        <v>120</v>
      </c>
      <c r="K7428" t="str">
        <f t="shared" si="350"/>
        <v>Dog_Large</v>
      </c>
      <c r="L7428">
        <f>VLOOKUP(K7428,size_costs!$D$1:$E$10,2,FALSE)</f>
        <v>175</v>
      </c>
      <c r="M7428">
        <f>VLOOKUP(C7428,age_costs!$A$1:$B$52,2,FALSE)</f>
        <v>100</v>
      </c>
    </row>
    <row r="7429" spans="1:13" x14ac:dyDescent="0.25">
      <c r="A7429" t="s">
        <v>9636</v>
      </c>
      <c r="B7429" t="s">
        <v>14800</v>
      </c>
      <c r="C7429" s="2">
        <f t="shared" si="348"/>
        <v>9</v>
      </c>
      <c r="D7429" t="s">
        <v>12</v>
      </c>
      <c r="E7429" t="s">
        <v>2223</v>
      </c>
      <c r="F7429">
        <v>33</v>
      </c>
      <c r="G7429" t="str">
        <f t="shared" si="349"/>
        <v>Large</v>
      </c>
      <c r="H7429" t="s">
        <v>5</v>
      </c>
      <c r="I7429">
        <f>IFERROR(VLOOKUP(A7429,sponsored_animals!$A$1:$C$2143,1,TRUE),0)</f>
        <v>0</v>
      </c>
      <c r="J7429">
        <f>VLOOKUP(H7429,location_costs!$A$1:$B$6,2,FALSE)</f>
        <v>140</v>
      </c>
      <c r="K7429" t="str">
        <f t="shared" si="350"/>
        <v>Dog_Large</v>
      </c>
      <c r="L7429">
        <f>VLOOKUP(K7429,size_costs!$D$1:$E$10,2,FALSE)</f>
        <v>175</v>
      </c>
      <c r="M7429">
        <f>VLOOKUP(C7429,age_costs!$A$1:$B$52,2,FALSE)</f>
        <v>150</v>
      </c>
    </row>
    <row r="7430" spans="1:13" x14ac:dyDescent="0.25">
      <c r="A7430" t="s">
        <v>9637</v>
      </c>
      <c r="B7430" t="s">
        <v>14521</v>
      </c>
      <c r="C7430" s="2">
        <f t="shared" si="348"/>
        <v>5</v>
      </c>
      <c r="D7430" t="s">
        <v>19</v>
      </c>
      <c r="E7430" t="s">
        <v>2252</v>
      </c>
      <c r="F7430">
        <v>8.5</v>
      </c>
      <c r="G7430" t="str">
        <f t="shared" si="349"/>
        <v>Large</v>
      </c>
      <c r="H7430" t="s">
        <v>6</v>
      </c>
      <c r="I7430" t="str">
        <f>IFERROR(VLOOKUP(A7430,sponsored_animals!$A$1:$C$2143,1,TRUE),0)</f>
        <v>214f8f6b359a1e</v>
      </c>
      <c r="J7430">
        <f>VLOOKUP(H7430,location_costs!$A$1:$B$6,2,FALSE)</f>
        <v>135</v>
      </c>
      <c r="K7430" t="str">
        <f t="shared" si="350"/>
        <v>Cat_Large</v>
      </c>
      <c r="L7430">
        <f>VLOOKUP(K7430,size_costs!$D$1:$E$10,2,FALSE)</f>
        <v>140</v>
      </c>
      <c r="M7430">
        <f>VLOOKUP(C7430,age_costs!$A$1:$B$52,2,FALSE)</f>
        <v>100</v>
      </c>
    </row>
    <row r="7431" spans="1:13" x14ac:dyDescent="0.25">
      <c r="A7431" t="s">
        <v>9638</v>
      </c>
      <c r="B7431" t="s">
        <v>15927</v>
      </c>
      <c r="C7431" s="2">
        <f t="shared" si="348"/>
        <v>10</v>
      </c>
      <c r="D7431" t="s">
        <v>12</v>
      </c>
      <c r="E7431" t="s">
        <v>2241</v>
      </c>
      <c r="F7431">
        <v>25</v>
      </c>
      <c r="G7431" t="str">
        <f t="shared" si="349"/>
        <v>Medium</v>
      </c>
      <c r="H7431" t="s">
        <v>3</v>
      </c>
      <c r="I7431" t="str">
        <f>IFERROR(VLOOKUP(A7431,sponsored_animals!$A$1:$C$2143,1,TRUE),0)</f>
        <v>7c0c3e04e6a4d4</v>
      </c>
      <c r="J7431">
        <f>VLOOKUP(H7431,location_costs!$A$1:$B$6,2,FALSE)</f>
        <v>120</v>
      </c>
      <c r="K7431" t="str">
        <f t="shared" si="350"/>
        <v>Dog_Medium</v>
      </c>
      <c r="L7431">
        <f>VLOOKUP(K7431,size_costs!$D$1:$E$10,2,FALSE)</f>
        <v>150</v>
      </c>
      <c r="M7431">
        <f>VLOOKUP(C7431,age_costs!$A$1:$B$52,2,FALSE)</f>
        <v>150</v>
      </c>
    </row>
    <row r="7432" spans="1:13" x14ac:dyDescent="0.25">
      <c r="A7432" t="s">
        <v>9639</v>
      </c>
      <c r="B7432" t="s">
        <v>14145</v>
      </c>
      <c r="C7432" s="2">
        <f t="shared" si="348"/>
        <v>4</v>
      </c>
      <c r="D7432" t="s">
        <v>19</v>
      </c>
      <c r="E7432" t="s">
        <v>2486</v>
      </c>
      <c r="F7432">
        <v>8.5</v>
      </c>
      <c r="G7432" t="str">
        <f t="shared" si="349"/>
        <v>Large</v>
      </c>
      <c r="H7432" t="s">
        <v>4</v>
      </c>
      <c r="I7432" t="str">
        <f>IFERROR(VLOOKUP(A7432,sponsored_animals!$A$1:$C$2143,1,TRUE),0)</f>
        <v>36806649e5722d</v>
      </c>
      <c r="J7432">
        <f>VLOOKUP(H7432,location_costs!$A$1:$B$6,2,FALSE)</f>
        <v>110</v>
      </c>
      <c r="K7432" t="str">
        <f t="shared" si="350"/>
        <v>Cat_Large</v>
      </c>
      <c r="L7432">
        <f>VLOOKUP(K7432,size_costs!$D$1:$E$10,2,FALSE)</f>
        <v>140</v>
      </c>
      <c r="M7432">
        <f>VLOOKUP(C7432,age_costs!$A$1:$B$52,2,FALSE)</f>
        <v>0</v>
      </c>
    </row>
    <row r="7433" spans="1:13" x14ac:dyDescent="0.25">
      <c r="A7433" t="s">
        <v>9640</v>
      </c>
      <c r="B7433" t="s">
        <v>13829</v>
      </c>
      <c r="C7433" s="2">
        <f t="shared" si="348"/>
        <v>5</v>
      </c>
      <c r="D7433" t="s">
        <v>12</v>
      </c>
      <c r="E7433" t="s">
        <v>2231</v>
      </c>
      <c r="F7433">
        <v>42</v>
      </c>
      <c r="G7433" t="str">
        <f t="shared" si="349"/>
        <v>Large</v>
      </c>
      <c r="H7433" t="s">
        <v>6</v>
      </c>
      <c r="I7433" t="str">
        <f>IFERROR(VLOOKUP(A7433,sponsored_animals!$A$1:$C$2143,1,TRUE),0)</f>
        <v>0ea863dbf1123f</v>
      </c>
      <c r="J7433">
        <f>VLOOKUP(H7433,location_costs!$A$1:$B$6,2,FALSE)</f>
        <v>135</v>
      </c>
      <c r="K7433" t="str">
        <f t="shared" si="350"/>
        <v>Dog_Large</v>
      </c>
      <c r="L7433">
        <f>VLOOKUP(K7433,size_costs!$D$1:$E$10,2,FALSE)</f>
        <v>175</v>
      </c>
      <c r="M7433">
        <f>VLOOKUP(C7433,age_costs!$A$1:$B$52,2,FALSE)</f>
        <v>100</v>
      </c>
    </row>
    <row r="7434" spans="1:13" x14ac:dyDescent="0.25">
      <c r="A7434" t="s">
        <v>9641</v>
      </c>
      <c r="B7434" t="s">
        <v>4415</v>
      </c>
      <c r="C7434" s="2">
        <f t="shared" si="348"/>
        <v>6</v>
      </c>
      <c r="D7434" t="s">
        <v>19</v>
      </c>
      <c r="E7434" t="s">
        <v>2210</v>
      </c>
      <c r="F7434">
        <v>8.5</v>
      </c>
      <c r="G7434" t="str">
        <f t="shared" si="349"/>
        <v>Large</v>
      </c>
      <c r="H7434" t="s">
        <v>3</v>
      </c>
      <c r="I7434" t="str">
        <f>IFERROR(VLOOKUP(A7434,sponsored_animals!$A$1:$C$2143,1,TRUE),0)</f>
        <v>178f1189a06b68</v>
      </c>
      <c r="J7434">
        <f>VLOOKUP(H7434,location_costs!$A$1:$B$6,2,FALSE)</f>
        <v>120</v>
      </c>
      <c r="K7434" t="str">
        <f t="shared" si="350"/>
        <v>Cat_Large</v>
      </c>
      <c r="L7434">
        <f>VLOOKUP(K7434,size_costs!$D$1:$E$10,2,FALSE)</f>
        <v>140</v>
      </c>
      <c r="M7434">
        <f>VLOOKUP(C7434,age_costs!$A$1:$B$52,2,FALSE)</f>
        <v>100</v>
      </c>
    </row>
    <row r="7435" spans="1:13" x14ac:dyDescent="0.25">
      <c r="A7435" t="s">
        <v>9642</v>
      </c>
      <c r="B7435" t="s">
        <v>2627</v>
      </c>
      <c r="C7435" s="2">
        <f t="shared" si="348"/>
        <v>4</v>
      </c>
      <c r="D7435" t="s">
        <v>19</v>
      </c>
      <c r="E7435" t="s">
        <v>2177</v>
      </c>
      <c r="F7435">
        <v>10</v>
      </c>
      <c r="G7435" t="str">
        <f t="shared" si="349"/>
        <v>Large</v>
      </c>
      <c r="H7435" t="s">
        <v>5</v>
      </c>
      <c r="I7435" t="str">
        <f>IFERROR(VLOOKUP(A7435,sponsored_animals!$A$1:$C$2143,1,TRUE),0)</f>
        <v>178f1189a06b68</v>
      </c>
      <c r="J7435">
        <f>VLOOKUP(H7435,location_costs!$A$1:$B$6,2,FALSE)</f>
        <v>140</v>
      </c>
      <c r="K7435" t="str">
        <f t="shared" si="350"/>
        <v>Cat_Large</v>
      </c>
      <c r="L7435">
        <f>VLOOKUP(K7435,size_costs!$D$1:$E$10,2,FALSE)</f>
        <v>140</v>
      </c>
      <c r="M7435">
        <f>VLOOKUP(C7435,age_costs!$A$1:$B$52,2,FALSE)</f>
        <v>0</v>
      </c>
    </row>
    <row r="7436" spans="1:13" x14ac:dyDescent="0.25">
      <c r="A7436" t="s">
        <v>9643</v>
      </c>
      <c r="B7436" t="s">
        <v>5048</v>
      </c>
      <c r="C7436" s="2">
        <f t="shared" si="348"/>
        <v>7</v>
      </c>
      <c r="D7436" t="s">
        <v>12</v>
      </c>
      <c r="E7436" t="s">
        <v>2182</v>
      </c>
      <c r="F7436">
        <v>16</v>
      </c>
      <c r="G7436" t="str">
        <f t="shared" si="349"/>
        <v>Medium</v>
      </c>
      <c r="H7436" t="s">
        <v>4</v>
      </c>
      <c r="I7436">
        <f>IFERROR(VLOOKUP(A7436,sponsored_animals!$A$1:$C$2143,1,TRUE),0)</f>
        <v>0</v>
      </c>
      <c r="J7436">
        <f>VLOOKUP(H7436,location_costs!$A$1:$B$6,2,FALSE)</f>
        <v>110</v>
      </c>
      <c r="K7436" t="str">
        <f t="shared" si="350"/>
        <v>Dog_Medium</v>
      </c>
      <c r="L7436">
        <f>VLOOKUP(K7436,size_costs!$D$1:$E$10,2,FALSE)</f>
        <v>150</v>
      </c>
      <c r="M7436">
        <f>VLOOKUP(C7436,age_costs!$A$1:$B$52,2,FALSE)</f>
        <v>100</v>
      </c>
    </row>
    <row r="7437" spans="1:13" x14ac:dyDescent="0.25">
      <c r="A7437" t="s">
        <v>413</v>
      </c>
      <c r="B7437" t="s">
        <v>14465</v>
      </c>
      <c r="C7437" s="2">
        <f t="shared" si="348"/>
        <v>6</v>
      </c>
      <c r="D7437" t="s">
        <v>12</v>
      </c>
      <c r="E7437" t="s">
        <v>2207</v>
      </c>
      <c r="F7437">
        <v>37</v>
      </c>
      <c r="G7437" t="str">
        <f t="shared" si="349"/>
        <v>Large</v>
      </c>
      <c r="H7437" t="s">
        <v>3</v>
      </c>
      <c r="I7437">
        <f>IFERROR(VLOOKUP(A7437,sponsored_animals!$A$1:$C$2143,1,TRUE),0)</f>
        <v>0</v>
      </c>
      <c r="J7437">
        <f>VLOOKUP(H7437,location_costs!$A$1:$B$6,2,FALSE)</f>
        <v>120</v>
      </c>
      <c r="K7437" t="str">
        <f t="shared" si="350"/>
        <v>Dog_Large</v>
      </c>
      <c r="L7437">
        <f>VLOOKUP(K7437,size_costs!$D$1:$E$10,2,FALSE)</f>
        <v>175</v>
      </c>
      <c r="M7437">
        <f>VLOOKUP(C7437,age_costs!$A$1:$B$52,2,FALSE)</f>
        <v>100</v>
      </c>
    </row>
    <row r="7438" spans="1:13" x14ac:dyDescent="0.25">
      <c r="A7438" t="s">
        <v>9644</v>
      </c>
      <c r="B7438" t="s">
        <v>14298</v>
      </c>
      <c r="C7438" s="2">
        <f t="shared" si="348"/>
        <v>7</v>
      </c>
      <c r="D7438" t="s">
        <v>12</v>
      </c>
      <c r="E7438" t="s">
        <v>2196</v>
      </c>
      <c r="F7438">
        <v>49</v>
      </c>
      <c r="G7438" t="str">
        <f t="shared" si="349"/>
        <v>Large</v>
      </c>
      <c r="H7438" t="s">
        <v>3</v>
      </c>
      <c r="I7438" t="str">
        <f>IFERROR(VLOOKUP(A7438,sponsored_animals!$A$1:$C$2143,1,TRUE),0)</f>
        <v>178f1189a06b68</v>
      </c>
      <c r="J7438">
        <f>VLOOKUP(H7438,location_costs!$A$1:$B$6,2,FALSE)</f>
        <v>120</v>
      </c>
      <c r="K7438" t="str">
        <f t="shared" si="350"/>
        <v>Dog_Large</v>
      </c>
      <c r="L7438">
        <f>VLOOKUP(K7438,size_costs!$D$1:$E$10,2,FALSE)</f>
        <v>175</v>
      </c>
      <c r="M7438">
        <f>VLOOKUP(C7438,age_costs!$A$1:$B$52,2,FALSE)</f>
        <v>100</v>
      </c>
    </row>
    <row r="7439" spans="1:13" x14ac:dyDescent="0.25">
      <c r="A7439" t="s">
        <v>9645</v>
      </c>
      <c r="B7439" t="s">
        <v>14314</v>
      </c>
      <c r="C7439" s="2">
        <f t="shared" si="348"/>
        <v>8</v>
      </c>
      <c r="D7439" t="s">
        <v>12</v>
      </c>
      <c r="E7439" t="s">
        <v>2231</v>
      </c>
      <c r="F7439">
        <v>27</v>
      </c>
      <c r="G7439" t="str">
        <f t="shared" si="349"/>
        <v>Medium</v>
      </c>
      <c r="H7439" t="s">
        <v>5</v>
      </c>
      <c r="I7439" t="str">
        <f>IFERROR(VLOOKUP(A7439,sponsored_animals!$A$1:$C$2143,1,TRUE),0)</f>
        <v>178f1189a06b68</v>
      </c>
      <c r="J7439">
        <f>VLOOKUP(H7439,location_costs!$A$1:$B$6,2,FALSE)</f>
        <v>140</v>
      </c>
      <c r="K7439" t="str">
        <f t="shared" si="350"/>
        <v>Dog_Medium</v>
      </c>
      <c r="L7439">
        <f>VLOOKUP(K7439,size_costs!$D$1:$E$10,2,FALSE)</f>
        <v>150</v>
      </c>
      <c r="M7439">
        <f>VLOOKUP(C7439,age_costs!$A$1:$B$52,2,FALSE)</f>
        <v>150</v>
      </c>
    </row>
    <row r="7440" spans="1:13" x14ac:dyDescent="0.25">
      <c r="A7440" t="s">
        <v>991</v>
      </c>
      <c r="B7440" t="s">
        <v>15928</v>
      </c>
      <c r="C7440" s="2">
        <f t="shared" si="348"/>
        <v>19</v>
      </c>
      <c r="D7440" t="s">
        <v>12</v>
      </c>
      <c r="E7440" t="s">
        <v>2190</v>
      </c>
      <c r="F7440">
        <v>24</v>
      </c>
      <c r="G7440" t="str">
        <f t="shared" si="349"/>
        <v>Medium</v>
      </c>
      <c r="H7440" t="s">
        <v>5</v>
      </c>
      <c r="I7440" t="str">
        <f>IFERROR(VLOOKUP(A7440,sponsored_animals!$A$1:$C$2143,1,TRUE),0)</f>
        <v>36806649e5722d</v>
      </c>
      <c r="J7440">
        <f>VLOOKUP(H7440,location_costs!$A$1:$B$6,2,FALSE)</f>
        <v>140</v>
      </c>
      <c r="K7440" t="str">
        <f t="shared" si="350"/>
        <v>Dog_Medium</v>
      </c>
      <c r="L7440">
        <f>VLOOKUP(K7440,size_costs!$D$1:$E$10,2,FALSE)</f>
        <v>150</v>
      </c>
      <c r="M7440">
        <f>VLOOKUP(C7440,age_costs!$A$1:$B$52,2,FALSE)</f>
        <v>300</v>
      </c>
    </row>
    <row r="7441" spans="1:13" x14ac:dyDescent="0.25">
      <c r="A7441" t="s">
        <v>9646</v>
      </c>
      <c r="B7441" t="s">
        <v>15666</v>
      </c>
      <c r="C7441" s="2">
        <f t="shared" si="348"/>
        <v>10</v>
      </c>
      <c r="D7441" t="s">
        <v>19</v>
      </c>
      <c r="E7441" t="s">
        <v>2760</v>
      </c>
      <c r="F7441">
        <v>2</v>
      </c>
      <c r="G7441" t="str">
        <f t="shared" si="349"/>
        <v>Small</v>
      </c>
      <c r="H7441" t="s">
        <v>5</v>
      </c>
      <c r="I7441">
        <f>IFERROR(VLOOKUP(A7441,sponsored_animals!$A$1:$C$2143,1,TRUE),0)</f>
        <v>0</v>
      </c>
      <c r="J7441">
        <f>VLOOKUP(H7441,location_costs!$A$1:$B$6,2,FALSE)</f>
        <v>140</v>
      </c>
      <c r="K7441" t="str">
        <f t="shared" si="350"/>
        <v>Cat_Small</v>
      </c>
      <c r="L7441">
        <f>VLOOKUP(K7441,size_costs!$D$1:$E$10,2,FALSE)</f>
        <v>100</v>
      </c>
      <c r="M7441">
        <f>VLOOKUP(C7441,age_costs!$A$1:$B$52,2,FALSE)</f>
        <v>150</v>
      </c>
    </row>
    <row r="7442" spans="1:13" x14ac:dyDescent="0.25">
      <c r="A7442" t="s">
        <v>9647</v>
      </c>
      <c r="B7442" t="s">
        <v>3236</v>
      </c>
      <c r="C7442" s="2">
        <f t="shared" si="348"/>
        <v>9</v>
      </c>
      <c r="D7442" t="s">
        <v>12</v>
      </c>
      <c r="E7442" t="s">
        <v>2217</v>
      </c>
      <c r="F7442">
        <v>12</v>
      </c>
      <c r="G7442" t="str">
        <f t="shared" si="349"/>
        <v>Medium</v>
      </c>
      <c r="H7442" t="s">
        <v>4</v>
      </c>
      <c r="I7442">
        <f>IFERROR(VLOOKUP(A7442,sponsored_animals!$A$1:$C$2143,1,TRUE),0)</f>
        <v>0</v>
      </c>
      <c r="J7442">
        <f>VLOOKUP(H7442,location_costs!$A$1:$B$6,2,FALSE)</f>
        <v>110</v>
      </c>
      <c r="K7442" t="str">
        <f t="shared" si="350"/>
        <v>Dog_Medium</v>
      </c>
      <c r="L7442">
        <f>VLOOKUP(K7442,size_costs!$D$1:$E$10,2,FALSE)</f>
        <v>150</v>
      </c>
      <c r="M7442">
        <f>VLOOKUP(C7442,age_costs!$A$1:$B$52,2,FALSE)</f>
        <v>150</v>
      </c>
    </row>
    <row r="7443" spans="1:13" x14ac:dyDescent="0.25">
      <c r="A7443" t="s">
        <v>9648</v>
      </c>
      <c r="B7443" t="s">
        <v>14621</v>
      </c>
      <c r="C7443" s="2">
        <f t="shared" si="348"/>
        <v>8</v>
      </c>
      <c r="D7443" t="s">
        <v>19</v>
      </c>
      <c r="E7443" t="s">
        <v>2182</v>
      </c>
      <c r="F7443">
        <v>8.5</v>
      </c>
      <c r="G7443" t="str">
        <f t="shared" si="349"/>
        <v>Large</v>
      </c>
      <c r="H7443" t="s">
        <v>3</v>
      </c>
      <c r="I7443">
        <f>IFERROR(VLOOKUP(A7443,sponsored_animals!$A$1:$C$2143,1,TRUE),0)</f>
        <v>0</v>
      </c>
      <c r="J7443">
        <f>VLOOKUP(H7443,location_costs!$A$1:$B$6,2,FALSE)</f>
        <v>120</v>
      </c>
      <c r="K7443" t="str">
        <f t="shared" si="350"/>
        <v>Cat_Large</v>
      </c>
      <c r="L7443">
        <f>VLOOKUP(K7443,size_costs!$D$1:$E$10,2,FALSE)</f>
        <v>140</v>
      </c>
      <c r="M7443">
        <f>VLOOKUP(C7443,age_costs!$A$1:$B$52,2,FALSE)</f>
        <v>150</v>
      </c>
    </row>
    <row r="7444" spans="1:13" x14ac:dyDescent="0.25">
      <c r="A7444" t="s">
        <v>9649</v>
      </c>
      <c r="B7444" t="s">
        <v>14633</v>
      </c>
      <c r="C7444" s="2">
        <f t="shared" si="348"/>
        <v>6</v>
      </c>
      <c r="D7444" t="s">
        <v>19</v>
      </c>
      <c r="E7444" t="s">
        <v>2350</v>
      </c>
      <c r="F7444">
        <v>6.5</v>
      </c>
      <c r="G7444" t="str">
        <f t="shared" si="349"/>
        <v>Medium</v>
      </c>
      <c r="H7444" t="s">
        <v>3</v>
      </c>
      <c r="I7444" t="str">
        <f>IFERROR(VLOOKUP(A7444,sponsored_animals!$A$1:$C$2143,1,TRUE),0)</f>
        <v>36806649e5722d</v>
      </c>
      <c r="J7444">
        <f>VLOOKUP(H7444,location_costs!$A$1:$B$6,2,FALSE)</f>
        <v>120</v>
      </c>
      <c r="K7444" t="str">
        <f t="shared" si="350"/>
        <v>Cat_Medium</v>
      </c>
      <c r="L7444">
        <f>VLOOKUP(K7444,size_costs!$D$1:$E$10,2,FALSE)</f>
        <v>120</v>
      </c>
      <c r="M7444">
        <f>VLOOKUP(C7444,age_costs!$A$1:$B$52,2,FALSE)</f>
        <v>100</v>
      </c>
    </row>
    <row r="7445" spans="1:13" x14ac:dyDescent="0.25">
      <c r="A7445" t="s">
        <v>786</v>
      </c>
      <c r="B7445" t="s">
        <v>13579</v>
      </c>
      <c r="C7445" s="2">
        <f t="shared" si="348"/>
        <v>7</v>
      </c>
      <c r="D7445" t="s">
        <v>12</v>
      </c>
      <c r="E7445" t="s">
        <v>2233</v>
      </c>
      <c r="F7445">
        <v>3</v>
      </c>
      <c r="G7445" t="str">
        <f t="shared" si="349"/>
        <v>Small</v>
      </c>
      <c r="H7445" t="s">
        <v>3</v>
      </c>
      <c r="I7445" t="str">
        <f>IFERROR(VLOOKUP(A7445,sponsored_animals!$A$1:$C$2143,1,TRUE),0)</f>
        <v>178f1189a06b68</v>
      </c>
      <c r="J7445">
        <f>VLOOKUP(H7445,location_costs!$A$1:$B$6,2,FALSE)</f>
        <v>120</v>
      </c>
      <c r="K7445" t="str">
        <f t="shared" si="350"/>
        <v>Dog_Small</v>
      </c>
      <c r="L7445">
        <f>VLOOKUP(K7445,size_costs!$D$1:$E$10,2,FALSE)</f>
        <v>125</v>
      </c>
      <c r="M7445">
        <f>VLOOKUP(C7445,age_costs!$A$1:$B$52,2,FALSE)</f>
        <v>100</v>
      </c>
    </row>
    <row r="7446" spans="1:13" x14ac:dyDescent="0.25">
      <c r="A7446" t="s">
        <v>1985</v>
      </c>
      <c r="B7446" t="s">
        <v>5369</v>
      </c>
      <c r="C7446" s="2">
        <f t="shared" si="348"/>
        <v>3</v>
      </c>
      <c r="D7446" t="s">
        <v>12</v>
      </c>
      <c r="E7446" t="s">
        <v>2217</v>
      </c>
      <c r="F7446">
        <v>22</v>
      </c>
      <c r="G7446" t="str">
        <f t="shared" si="349"/>
        <v>Medium</v>
      </c>
      <c r="H7446" t="s">
        <v>3</v>
      </c>
      <c r="I7446" t="str">
        <f>IFERROR(VLOOKUP(A7446,sponsored_animals!$A$1:$C$2143,1,TRUE),0)</f>
        <v>36806649e5722d</v>
      </c>
      <c r="J7446">
        <f>VLOOKUP(H7446,location_costs!$A$1:$B$6,2,FALSE)</f>
        <v>120</v>
      </c>
      <c r="K7446" t="str">
        <f t="shared" si="350"/>
        <v>Dog_Medium</v>
      </c>
      <c r="L7446">
        <f>VLOOKUP(K7446,size_costs!$D$1:$E$10,2,FALSE)</f>
        <v>150</v>
      </c>
      <c r="M7446">
        <f>VLOOKUP(C7446,age_costs!$A$1:$B$52,2,FALSE)</f>
        <v>0</v>
      </c>
    </row>
    <row r="7447" spans="1:13" x14ac:dyDescent="0.25">
      <c r="A7447" t="s">
        <v>9650</v>
      </c>
      <c r="B7447" t="s">
        <v>6243</v>
      </c>
      <c r="C7447" s="2">
        <f t="shared" si="348"/>
        <v>4</v>
      </c>
      <c r="D7447" t="s">
        <v>12</v>
      </c>
      <c r="E7447" t="s">
        <v>2207</v>
      </c>
      <c r="F7447">
        <v>5</v>
      </c>
      <c r="G7447" t="str">
        <f t="shared" si="349"/>
        <v>Small</v>
      </c>
      <c r="H7447" t="s">
        <v>6</v>
      </c>
      <c r="I7447" t="str">
        <f>IFERROR(VLOOKUP(A7447,sponsored_animals!$A$1:$C$2143,1,TRUE),0)</f>
        <v>b14069999a0ee6</v>
      </c>
      <c r="J7447">
        <f>VLOOKUP(H7447,location_costs!$A$1:$B$6,2,FALSE)</f>
        <v>135</v>
      </c>
      <c r="K7447" t="str">
        <f t="shared" si="350"/>
        <v>Dog_Small</v>
      </c>
      <c r="L7447">
        <f>VLOOKUP(K7447,size_costs!$D$1:$E$10,2,FALSE)</f>
        <v>125</v>
      </c>
      <c r="M7447">
        <f>VLOOKUP(C7447,age_costs!$A$1:$B$52,2,FALSE)</f>
        <v>0</v>
      </c>
    </row>
    <row r="7448" spans="1:13" x14ac:dyDescent="0.25">
      <c r="A7448" t="s">
        <v>9651</v>
      </c>
      <c r="B7448" t="s">
        <v>15084</v>
      </c>
      <c r="C7448" s="2">
        <f t="shared" si="348"/>
        <v>7</v>
      </c>
      <c r="D7448" t="s">
        <v>12</v>
      </c>
      <c r="E7448" t="s">
        <v>2533</v>
      </c>
      <c r="F7448">
        <v>29</v>
      </c>
      <c r="G7448" t="str">
        <f t="shared" si="349"/>
        <v>Medium</v>
      </c>
      <c r="H7448" t="s">
        <v>3</v>
      </c>
      <c r="I7448">
        <f>IFERROR(VLOOKUP(A7448,sponsored_animals!$A$1:$C$2143,1,TRUE),0)</f>
        <v>0</v>
      </c>
      <c r="J7448">
        <f>VLOOKUP(H7448,location_costs!$A$1:$B$6,2,FALSE)</f>
        <v>120</v>
      </c>
      <c r="K7448" t="str">
        <f t="shared" si="350"/>
        <v>Dog_Medium</v>
      </c>
      <c r="L7448">
        <f>VLOOKUP(K7448,size_costs!$D$1:$E$10,2,FALSE)</f>
        <v>150</v>
      </c>
      <c r="M7448">
        <f>VLOOKUP(C7448,age_costs!$A$1:$B$52,2,FALSE)</f>
        <v>100</v>
      </c>
    </row>
    <row r="7449" spans="1:13" x14ac:dyDescent="0.25">
      <c r="A7449" t="s">
        <v>390</v>
      </c>
      <c r="B7449" t="s">
        <v>15413</v>
      </c>
      <c r="C7449" s="2">
        <f t="shared" si="348"/>
        <v>7</v>
      </c>
      <c r="D7449" t="s">
        <v>12</v>
      </c>
      <c r="E7449" t="s">
        <v>2186</v>
      </c>
      <c r="F7449">
        <v>19</v>
      </c>
      <c r="G7449" t="str">
        <f t="shared" si="349"/>
        <v>Medium</v>
      </c>
      <c r="H7449" t="s">
        <v>6</v>
      </c>
      <c r="I7449" t="str">
        <f>IFERROR(VLOOKUP(A7449,sponsored_animals!$A$1:$C$2143,1,TRUE),0)</f>
        <v>178f1189a06b68</v>
      </c>
      <c r="J7449">
        <f>VLOOKUP(H7449,location_costs!$A$1:$B$6,2,FALSE)</f>
        <v>135</v>
      </c>
      <c r="K7449" t="str">
        <f t="shared" si="350"/>
        <v>Dog_Medium</v>
      </c>
      <c r="L7449">
        <f>VLOOKUP(K7449,size_costs!$D$1:$E$10,2,FALSE)</f>
        <v>150</v>
      </c>
      <c r="M7449">
        <f>VLOOKUP(C7449,age_costs!$A$1:$B$52,2,FALSE)</f>
        <v>100</v>
      </c>
    </row>
    <row r="7450" spans="1:13" x14ac:dyDescent="0.25">
      <c r="A7450" t="s">
        <v>9652</v>
      </c>
      <c r="B7450" t="s">
        <v>3025</v>
      </c>
      <c r="C7450" s="2">
        <f t="shared" si="348"/>
        <v>8</v>
      </c>
      <c r="D7450" t="s">
        <v>19</v>
      </c>
      <c r="E7450" t="s">
        <v>2207</v>
      </c>
      <c r="F7450">
        <v>10</v>
      </c>
      <c r="G7450" t="str">
        <f t="shared" si="349"/>
        <v>Large</v>
      </c>
      <c r="H7450" t="s">
        <v>5</v>
      </c>
      <c r="I7450" t="str">
        <f>IFERROR(VLOOKUP(A7450,sponsored_animals!$A$1:$C$2143,1,TRUE),0)</f>
        <v>7c0c3e04e6a4d4</v>
      </c>
      <c r="J7450">
        <f>VLOOKUP(H7450,location_costs!$A$1:$B$6,2,FALSE)</f>
        <v>140</v>
      </c>
      <c r="K7450" t="str">
        <f t="shared" si="350"/>
        <v>Cat_Large</v>
      </c>
      <c r="L7450">
        <f>VLOOKUP(K7450,size_costs!$D$1:$E$10,2,FALSE)</f>
        <v>140</v>
      </c>
      <c r="M7450">
        <f>VLOOKUP(C7450,age_costs!$A$1:$B$52,2,FALSE)</f>
        <v>150</v>
      </c>
    </row>
    <row r="7451" spans="1:13" x14ac:dyDescent="0.25">
      <c r="A7451" t="s">
        <v>9653</v>
      </c>
      <c r="B7451" t="s">
        <v>8360</v>
      </c>
      <c r="C7451" s="2">
        <f t="shared" si="348"/>
        <v>5</v>
      </c>
      <c r="D7451" t="s">
        <v>19</v>
      </c>
      <c r="E7451" t="s">
        <v>2198</v>
      </c>
      <c r="F7451">
        <v>3</v>
      </c>
      <c r="G7451" t="str">
        <f t="shared" si="349"/>
        <v>Small</v>
      </c>
      <c r="H7451" t="s">
        <v>7</v>
      </c>
      <c r="I7451" t="str">
        <f>IFERROR(VLOOKUP(A7451,sponsored_animals!$A$1:$C$2143,1,TRUE),0)</f>
        <v>36806649e5722d</v>
      </c>
      <c r="J7451">
        <f>VLOOKUP(H7451,location_costs!$A$1:$B$6,2,FALSE)</f>
        <v>100</v>
      </c>
      <c r="K7451" t="str">
        <f t="shared" si="350"/>
        <v>Cat_Small</v>
      </c>
      <c r="L7451">
        <f>VLOOKUP(K7451,size_costs!$D$1:$E$10,2,FALSE)</f>
        <v>100</v>
      </c>
      <c r="M7451">
        <f>VLOOKUP(C7451,age_costs!$A$1:$B$52,2,FALSE)</f>
        <v>100</v>
      </c>
    </row>
    <row r="7452" spans="1:13" x14ac:dyDescent="0.25">
      <c r="A7452" t="s">
        <v>9655</v>
      </c>
      <c r="B7452" t="s">
        <v>15436</v>
      </c>
      <c r="C7452" s="2">
        <f t="shared" si="348"/>
        <v>4</v>
      </c>
      <c r="D7452" t="s">
        <v>19</v>
      </c>
      <c r="E7452" t="s">
        <v>2357</v>
      </c>
      <c r="F7452">
        <v>4</v>
      </c>
      <c r="G7452" t="str">
        <f t="shared" si="349"/>
        <v>Small</v>
      </c>
      <c r="H7452" t="s">
        <v>3</v>
      </c>
      <c r="I7452" t="str">
        <f>IFERROR(VLOOKUP(A7452,sponsored_animals!$A$1:$C$2143,1,TRUE),0)</f>
        <v>7c0c3e04e6a4d4</v>
      </c>
      <c r="J7452">
        <f>VLOOKUP(H7452,location_costs!$A$1:$B$6,2,FALSE)</f>
        <v>120</v>
      </c>
      <c r="K7452" t="str">
        <f t="shared" si="350"/>
        <v>Cat_Small</v>
      </c>
      <c r="L7452">
        <f>VLOOKUP(K7452,size_costs!$D$1:$E$10,2,FALSE)</f>
        <v>100</v>
      </c>
      <c r="M7452">
        <f>VLOOKUP(C7452,age_costs!$A$1:$B$52,2,FALSE)</f>
        <v>0</v>
      </c>
    </row>
    <row r="7453" spans="1:13" x14ac:dyDescent="0.25">
      <c r="A7453" t="s">
        <v>9656</v>
      </c>
      <c r="B7453" t="s">
        <v>14575</v>
      </c>
      <c r="C7453" s="2">
        <f t="shared" si="348"/>
        <v>2</v>
      </c>
      <c r="D7453" t="s">
        <v>12</v>
      </c>
      <c r="E7453" t="s">
        <v>2191</v>
      </c>
      <c r="F7453">
        <v>17</v>
      </c>
      <c r="G7453" t="str">
        <f t="shared" si="349"/>
        <v>Medium</v>
      </c>
      <c r="H7453" t="s">
        <v>6</v>
      </c>
      <c r="I7453" t="str">
        <f>IFERROR(VLOOKUP(A7453,sponsored_animals!$A$1:$C$2143,1,TRUE),0)</f>
        <v>178f1189a06b68</v>
      </c>
      <c r="J7453">
        <f>VLOOKUP(H7453,location_costs!$A$1:$B$6,2,FALSE)</f>
        <v>135</v>
      </c>
      <c r="K7453" t="str">
        <f t="shared" si="350"/>
        <v>Dog_Medium</v>
      </c>
      <c r="L7453">
        <f>VLOOKUP(K7453,size_costs!$D$1:$E$10,2,FALSE)</f>
        <v>150</v>
      </c>
      <c r="M7453">
        <f>VLOOKUP(C7453,age_costs!$A$1:$B$52,2,FALSE)</f>
        <v>0</v>
      </c>
    </row>
    <row r="7454" spans="1:13" x14ac:dyDescent="0.25">
      <c r="A7454" t="s">
        <v>1911</v>
      </c>
      <c r="B7454" t="s">
        <v>15929</v>
      </c>
      <c r="C7454" s="2">
        <f t="shared" si="348"/>
        <v>9</v>
      </c>
      <c r="D7454" t="s">
        <v>12</v>
      </c>
      <c r="E7454" t="s">
        <v>2202</v>
      </c>
      <c r="F7454">
        <v>48</v>
      </c>
      <c r="G7454" t="str">
        <f t="shared" si="349"/>
        <v>Large</v>
      </c>
      <c r="H7454" t="s">
        <v>6</v>
      </c>
      <c r="I7454">
        <f>IFERROR(VLOOKUP(A7454,sponsored_animals!$A$1:$C$2143,1,TRUE),0)</f>
        <v>0</v>
      </c>
      <c r="J7454">
        <f>VLOOKUP(H7454,location_costs!$A$1:$B$6,2,FALSE)</f>
        <v>135</v>
      </c>
      <c r="K7454" t="str">
        <f t="shared" si="350"/>
        <v>Dog_Large</v>
      </c>
      <c r="L7454">
        <f>VLOOKUP(K7454,size_costs!$D$1:$E$10,2,FALSE)</f>
        <v>175</v>
      </c>
      <c r="M7454">
        <f>VLOOKUP(C7454,age_costs!$A$1:$B$52,2,FALSE)</f>
        <v>150</v>
      </c>
    </row>
    <row r="7455" spans="1:13" x14ac:dyDescent="0.25">
      <c r="A7455" t="s">
        <v>869</v>
      </c>
      <c r="B7455" t="s">
        <v>2445</v>
      </c>
      <c r="C7455" s="2">
        <f t="shared" si="348"/>
        <v>6</v>
      </c>
      <c r="D7455" t="s">
        <v>12</v>
      </c>
      <c r="E7455" t="s">
        <v>2223</v>
      </c>
      <c r="F7455">
        <v>32</v>
      </c>
      <c r="G7455" t="str">
        <f t="shared" si="349"/>
        <v>Large</v>
      </c>
      <c r="H7455" t="s">
        <v>4</v>
      </c>
      <c r="I7455" t="str">
        <f>IFERROR(VLOOKUP(A7455,sponsored_animals!$A$1:$C$2143,1,TRUE),0)</f>
        <v>f3de00c24336c4</v>
      </c>
      <c r="J7455">
        <f>VLOOKUP(H7455,location_costs!$A$1:$B$6,2,FALSE)</f>
        <v>110</v>
      </c>
      <c r="K7455" t="str">
        <f t="shared" si="350"/>
        <v>Dog_Large</v>
      </c>
      <c r="L7455">
        <f>VLOOKUP(K7455,size_costs!$D$1:$E$10,2,FALSE)</f>
        <v>175</v>
      </c>
      <c r="M7455">
        <f>VLOOKUP(C7455,age_costs!$A$1:$B$52,2,FALSE)</f>
        <v>100</v>
      </c>
    </row>
    <row r="7456" spans="1:13" x14ac:dyDescent="0.25">
      <c r="A7456" t="s">
        <v>9657</v>
      </c>
      <c r="B7456" t="s">
        <v>15665</v>
      </c>
      <c r="C7456" s="2">
        <f t="shared" si="348"/>
        <v>6</v>
      </c>
      <c r="D7456" t="s">
        <v>19</v>
      </c>
      <c r="E7456" t="s">
        <v>5690</v>
      </c>
      <c r="F7456">
        <v>6</v>
      </c>
      <c r="G7456" t="str">
        <f t="shared" si="349"/>
        <v>Medium</v>
      </c>
      <c r="H7456" t="s">
        <v>6</v>
      </c>
      <c r="I7456" t="str">
        <f>IFERROR(VLOOKUP(A7456,sponsored_animals!$A$1:$C$2143,1,TRUE),0)</f>
        <v>b14069999a0ee6</v>
      </c>
      <c r="J7456">
        <f>VLOOKUP(H7456,location_costs!$A$1:$B$6,2,FALSE)</f>
        <v>135</v>
      </c>
      <c r="K7456" t="str">
        <f t="shared" si="350"/>
        <v>Cat_Medium</v>
      </c>
      <c r="L7456">
        <f>VLOOKUP(K7456,size_costs!$D$1:$E$10,2,FALSE)</f>
        <v>120</v>
      </c>
      <c r="M7456">
        <f>VLOOKUP(C7456,age_costs!$A$1:$B$52,2,FALSE)</f>
        <v>100</v>
      </c>
    </row>
    <row r="7457" spans="1:13" x14ac:dyDescent="0.25">
      <c r="A7457" t="s">
        <v>9658</v>
      </c>
      <c r="B7457" t="s">
        <v>15930</v>
      </c>
      <c r="C7457" s="2">
        <f t="shared" si="348"/>
        <v>11</v>
      </c>
      <c r="D7457" t="s">
        <v>19</v>
      </c>
      <c r="E7457" t="s">
        <v>2311</v>
      </c>
      <c r="F7457">
        <v>6</v>
      </c>
      <c r="G7457" t="str">
        <f t="shared" si="349"/>
        <v>Medium</v>
      </c>
      <c r="H7457" t="s">
        <v>6</v>
      </c>
      <c r="I7457" t="str">
        <f>IFERROR(VLOOKUP(A7457,sponsored_animals!$A$1:$C$2143,1,TRUE),0)</f>
        <v>178f1189a06b68</v>
      </c>
      <c r="J7457">
        <f>VLOOKUP(H7457,location_costs!$A$1:$B$6,2,FALSE)</f>
        <v>135</v>
      </c>
      <c r="K7457" t="str">
        <f t="shared" si="350"/>
        <v>Cat_Medium</v>
      </c>
      <c r="L7457">
        <f>VLOOKUP(K7457,size_costs!$D$1:$E$10,2,FALSE)</f>
        <v>120</v>
      </c>
      <c r="M7457">
        <f>VLOOKUP(C7457,age_costs!$A$1:$B$52,2,FALSE)</f>
        <v>150</v>
      </c>
    </row>
    <row r="7458" spans="1:13" x14ac:dyDescent="0.25">
      <c r="A7458" t="s">
        <v>9659</v>
      </c>
      <c r="B7458" t="s">
        <v>13903</v>
      </c>
      <c r="C7458" s="2">
        <f t="shared" si="348"/>
        <v>6</v>
      </c>
      <c r="D7458" t="s">
        <v>12</v>
      </c>
      <c r="E7458" t="s">
        <v>2231</v>
      </c>
      <c r="F7458">
        <v>45</v>
      </c>
      <c r="G7458" t="str">
        <f t="shared" si="349"/>
        <v>Large</v>
      </c>
      <c r="H7458" t="s">
        <v>3</v>
      </c>
      <c r="I7458" t="str">
        <f>IFERROR(VLOOKUP(A7458,sponsored_animals!$A$1:$C$2143,1,TRUE),0)</f>
        <v>178f1189a06b68</v>
      </c>
      <c r="J7458">
        <f>VLOOKUP(H7458,location_costs!$A$1:$B$6,2,FALSE)</f>
        <v>120</v>
      </c>
      <c r="K7458" t="str">
        <f t="shared" si="350"/>
        <v>Dog_Large</v>
      </c>
      <c r="L7458">
        <f>VLOOKUP(K7458,size_costs!$D$1:$E$10,2,FALSE)</f>
        <v>175</v>
      </c>
      <c r="M7458">
        <f>VLOOKUP(C7458,age_costs!$A$1:$B$52,2,FALSE)</f>
        <v>100</v>
      </c>
    </row>
    <row r="7459" spans="1:13" x14ac:dyDescent="0.25">
      <c r="A7459" t="s">
        <v>9660</v>
      </c>
      <c r="B7459" t="s">
        <v>14015</v>
      </c>
      <c r="C7459" s="2">
        <f t="shared" si="348"/>
        <v>5</v>
      </c>
      <c r="D7459" t="s">
        <v>12</v>
      </c>
      <c r="E7459" t="s">
        <v>2231</v>
      </c>
      <c r="F7459">
        <v>21</v>
      </c>
      <c r="G7459" t="str">
        <f t="shared" si="349"/>
        <v>Medium</v>
      </c>
      <c r="H7459" t="s">
        <v>5</v>
      </c>
      <c r="I7459">
        <f>IFERROR(VLOOKUP(A7459,sponsored_animals!$A$1:$C$2143,1,TRUE),0)</f>
        <v>0</v>
      </c>
      <c r="J7459">
        <f>VLOOKUP(H7459,location_costs!$A$1:$B$6,2,FALSE)</f>
        <v>140</v>
      </c>
      <c r="K7459" t="str">
        <f t="shared" si="350"/>
        <v>Dog_Medium</v>
      </c>
      <c r="L7459">
        <f>VLOOKUP(K7459,size_costs!$D$1:$E$10,2,FALSE)</f>
        <v>150</v>
      </c>
      <c r="M7459">
        <f>VLOOKUP(C7459,age_costs!$A$1:$B$52,2,FALSE)</f>
        <v>100</v>
      </c>
    </row>
    <row r="7460" spans="1:13" x14ac:dyDescent="0.25">
      <c r="A7460" t="s">
        <v>813</v>
      </c>
      <c r="B7460" t="s">
        <v>3054</v>
      </c>
      <c r="C7460" s="2">
        <f t="shared" si="348"/>
        <v>6</v>
      </c>
      <c r="D7460" t="s">
        <v>12</v>
      </c>
      <c r="E7460" t="s">
        <v>2409</v>
      </c>
      <c r="F7460">
        <v>27</v>
      </c>
      <c r="G7460" t="str">
        <f t="shared" si="349"/>
        <v>Medium</v>
      </c>
      <c r="H7460" t="s">
        <v>4</v>
      </c>
      <c r="I7460" t="str">
        <f>IFERROR(VLOOKUP(A7460,sponsored_animals!$A$1:$C$2143,1,TRUE),0)</f>
        <v>b14069999a0ee6</v>
      </c>
      <c r="J7460">
        <f>VLOOKUP(H7460,location_costs!$A$1:$B$6,2,FALSE)</f>
        <v>110</v>
      </c>
      <c r="K7460" t="str">
        <f t="shared" si="350"/>
        <v>Dog_Medium</v>
      </c>
      <c r="L7460">
        <f>VLOOKUP(K7460,size_costs!$D$1:$E$10,2,FALSE)</f>
        <v>150</v>
      </c>
      <c r="M7460">
        <f>VLOOKUP(C7460,age_costs!$A$1:$B$52,2,FALSE)</f>
        <v>100</v>
      </c>
    </row>
    <row r="7461" spans="1:13" x14ac:dyDescent="0.25">
      <c r="A7461" t="s">
        <v>9661</v>
      </c>
      <c r="B7461" t="s">
        <v>14419</v>
      </c>
      <c r="C7461" s="2">
        <f t="shared" si="348"/>
        <v>3</v>
      </c>
      <c r="D7461" t="s">
        <v>19</v>
      </c>
      <c r="E7461" t="s">
        <v>2177</v>
      </c>
      <c r="F7461">
        <v>10</v>
      </c>
      <c r="G7461" t="str">
        <f t="shared" si="349"/>
        <v>Large</v>
      </c>
      <c r="H7461" t="s">
        <v>6</v>
      </c>
      <c r="I7461" t="str">
        <f>IFERROR(VLOOKUP(A7461,sponsored_animals!$A$1:$C$2143,1,TRUE),0)</f>
        <v>b14069999a0ee6</v>
      </c>
      <c r="J7461">
        <f>VLOOKUP(H7461,location_costs!$A$1:$B$6,2,FALSE)</f>
        <v>135</v>
      </c>
      <c r="K7461" t="str">
        <f t="shared" si="350"/>
        <v>Cat_Large</v>
      </c>
      <c r="L7461">
        <f>VLOOKUP(K7461,size_costs!$D$1:$E$10,2,FALSE)</f>
        <v>140</v>
      </c>
      <c r="M7461">
        <f>VLOOKUP(C7461,age_costs!$A$1:$B$52,2,FALSE)</f>
        <v>0</v>
      </c>
    </row>
    <row r="7462" spans="1:13" x14ac:dyDescent="0.25">
      <c r="A7462" t="s">
        <v>9662</v>
      </c>
      <c r="B7462" t="s">
        <v>14440</v>
      </c>
      <c r="C7462" s="2">
        <f t="shared" si="348"/>
        <v>8</v>
      </c>
      <c r="D7462" t="s">
        <v>12</v>
      </c>
      <c r="E7462" t="s">
        <v>2280</v>
      </c>
      <c r="F7462">
        <v>34</v>
      </c>
      <c r="G7462" t="str">
        <f t="shared" si="349"/>
        <v>Large</v>
      </c>
      <c r="H7462" t="s">
        <v>3</v>
      </c>
      <c r="I7462" t="str">
        <f>IFERROR(VLOOKUP(A7462,sponsored_animals!$A$1:$C$2143,1,TRUE),0)</f>
        <v>f3de00c24336c4</v>
      </c>
      <c r="J7462">
        <f>VLOOKUP(H7462,location_costs!$A$1:$B$6,2,FALSE)</f>
        <v>120</v>
      </c>
      <c r="K7462" t="str">
        <f t="shared" si="350"/>
        <v>Dog_Large</v>
      </c>
      <c r="L7462">
        <f>VLOOKUP(K7462,size_costs!$D$1:$E$10,2,FALSE)</f>
        <v>175</v>
      </c>
      <c r="M7462">
        <f>VLOOKUP(C7462,age_costs!$A$1:$B$52,2,FALSE)</f>
        <v>150</v>
      </c>
    </row>
    <row r="7463" spans="1:13" x14ac:dyDescent="0.25">
      <c r="A7463" t="s">
        <v>9663</v>
      </c>
      <c r="B7463" t="s">
        <v>11516</v>
      </c>
      <c r="C7463" s="2">
        <f t="shared" si="348"/>
        <v>8</v>
      </c>
      <c r="D7463" t="s">
        <v>19</v>
      </c>
      <c r="E7463" t="s">
        <v>2252</v>
      </c>
      <c r="F7463">
        <v>6.5</v>
      </c>
      <c r="G7463" t="str">
        <f t="shared" si="349"/>
        <v>Medium</v>
      </c>
      <c r="H7463" t="s">
        <v>5</v>
      </c>
      <c r="I7463" t="str">
        <f>IFERROR(VLOOKUP(A7463,sponsored_animals!$A$1:$C$2143,1,TRUE),0)</f>
        <v>36806649e5722d</v>
      </c>
      <c r="J7463">
        <f>VLOOKUP(H7463,location_costs!$A$1:$B$6,2,FALSE)</f>
        <v>140</v>
      </c>
      <c r="K7463" t="str">
        <f t="shared" si="350"/>
        <v>Cat_Medium</v>
      </c>
      <c r="L7463">
        <f>VLOOKUP(K7463,size_costs!$D$1:$E$10,2,FALSE)</f>
        <v>120</v>
      </c>
      <c r="M7463">
        <f>VLOOKUP(C7463,age_costs!$A$1:$B$52,2,FALSE)</f>
        <v>150</v>
      </c>
    </row>
    <row r="7464" spans="1:13" x14ac:dyDescent="0.25">
      <c r="A7464" t="s">
        <v>9664</v>
      </c>
      <c r="B7464" t="s">
        <v>3236</v>
      </c>
      <c r="C7464" s="2">
        <f t="shared" si="348"/>
        <v>9</v>
      </c>
      <c r="D7464" t="s">
        <v>12</v>
      </c>
      <c r="E7464" t="s">
        <v>2535</v>
      </c>
      <c r="F7464">
        <v>18</v>
      </c>
      <c r="G7464" t="str">
        <f t="shared" si="349"/>
        <v>Medium</v>
      </c>
      <c r="H7464" t="s">
        <v>6</v>
      </c>
      <c r="I7464">
        <f>IFERROR(VLOOKUP(A7464,sponsored_animals!$A$1:$C$2143,1,TRUE),0)</f>
        <v>0</v>
      </c>
      <c r="J7464">
        <f>VLOOKUP(H7464,location_costs!$A$1:$B$6,2,FALSE)</f>
        <v>135</v>
      </c>
      <c r="K7464" t="str">
        <f t="shared" si="350"/>
        <v>Dog_Medium</v>
      </c>
      <c r="L7464">
        <f>VLOOKUP(K7464,size_costs!$D$1:$E$10,2,FALSE)</f>
        <v>150</v>
      </c>
      <c r="M7464">
        <f>VLOOKUP(C7464,age_costs!$A$1:$B$52,2,FALSE)</f>
        <v>150</v>
      </c>
    </row>
    <row r="7465" spans="1:13" x14ac:dyDescent="0.25">
      <c r="A7465" t="s">
        <v>9665</v>
      </c>
      <c r="B7465" t="s">
        <v>14924</v>
      </c>
      <c r="C7465" s="2">
        <f t="shared" si="348"/>
        <v>9</v>
      </c>
      <c r="D7465" t="s">
        <v>12</v>
      </c>
      <c r="E7465" t="s">
        <v>2191</v>
      </c>
      <c r="F7465">
        <v>38</v>
      </c>
      <c r="G7465" t="str">
        <f t="shared" si="349"/>
        <v>Large</v>
      </c>
      <c r="H7465" t="s">
        <v>3</v>
      </c>
      <c r="I7465" t="str">
        <f>IFERROR(VLOOKUP(A7465,sponsored_animals!$A$1:$C$2143,1,TRUE),0)</f>
        <v>7c0c3e04e6a4d4</v>
      </c>
      <c r="J7465">
        <f>VLOOKUP(H7465,location_costs!$A$1:$B$6,2,FALSE)</f>
        <v>120</v>
      </c>
      <c r="K7465" t="str">
        <f t="shared" si="350"/>
        <v>Dog_Large</v>
      </c>
      <c r="L7465">
        <f>VLOOKUP(K7465,size_costs!$D$1:$E$10,2,FALSE)</f>
        <v>175</v>
      </c>
      <c r="M7465">
        <f>VLOOKUP(C7465,age_costs!$A$1:$B$52,2,FALSE)</f>
        <v>150</v>
      </c>
    </row>
    <row r="7466" spans="1:13" x14ac:dyDescent="0.25">
      <c r="A7466" t="s">
        <v>9666</v>
      </c>
      <c r="B7466" t="s">
        <v>14335</v>
      </c>
      <c r="C7466" s="2">
        <f t="shared" si="348"/>
        <v>10</v>
      </c>
      <c r="D7466" t="s">
        <v>12</v>
      </c>
      <c r="E7466" t="s">
        <v>2396</v>
      </c>
      <c r="F7466">
        <v>46</v>
      </c>
      <c r="G7466" t="str">
        <f t="shared" si="349"/>
        <v>Large</v>
      </c>
      <c r="H7466" t="s">
        <v>5</v>
      </c>
      <c r="I7466" t="str">
        <f>IFERROR(VLOOKUP(A7466,sponsored_animals!$A$1:$C$2143,1,TRUE),0)</f>
        <v>0918714dc3a6e1</v>
      </c>
      <c r="J7466">
        <f>VLOOKUP(H7466,location_costs!$A$1:$B$6,2,FALSE)</f>
        <v>140</v>
      </c>
      <c r="K7466" t="str">
        <f t="shared" si="350"/>
        <v>Dog_Large</v>
      </c>
      <c r="L7466">
        <f>VLOOKUP(K7466,size_costs!$D$1:$E$10,2,FALSE)</f>
        <v>175</v>
      </c>
      <c r="M7466">
        <f>VLOOKUP(C7466,age_costs!$A$1:$B$52,2,FALSE)</f>
        <v>150</v>
      </c>
    </row>
    <row r="7467" spans="1:13" x14ac:dyDescent="0.25">
      <c r="A7467" t="s">
        <v>9667</v>
      </c>
      <c r="B7467" t="s">
        <v>14199</v>
      </c>
      <c r="C7467" s="2">
        <f t="shared" si="348"/>
        <v>4</v>
      </c>
      <c r="D7467" t="s">
        <v>12</v>
      </c>
      <c r="E7467" t="s">
        <v>2409</v>
      </c>
      <c r="F7467">
        <v>5</v>
      </c>
      <c r="G7467" t="str">
        <f t="shared" si="349"/>
        <v>Small</v>
      </c>
      <c r="H7467" t="s">
        <v>4</v>
      </c>
      <c r="I7467" t="str">
        <f>IFERROR(VLOOKUP(A7467,sponsored_animals!$A$1:$C$2143,1,TRUE),0)</f>
        <v>7c0c3e04e6a4d4</v>
      </c>
      <c r="J7467">
        <f>VLOOKUP(H7467,location_costs!$A$1:$B$6,2,FALSE)</f>
        <v>110</v>
      </c>
      <c r="K7467" t="str">
        <f t="shared" si="350"/>
        <v>Dog_Small</v>
      </c>
      <c r="L7467">
        <f>VLOOKUP(K7467,size_costs!$D$1:$E$10,2,FALSE)</f>
        <v>125</v>
      </c>
      <c r="M7467">
        <f>VLOOKUP(C7467,age_costs!$A$1:$B$52,2,FALSE)</f>
        <v>0</v>
      </c>
    </row>
    <row r="7468" spans="1:13" x14ac:dyDescent="0.25">
      <c r="A7468" t="s">
        <v>9668</v>
      </c>
      <c r="B7468" t="s">
        <v>14846</v>
      </c>
      <c r="C7468" s="2">
        <f t="shared" si="348"/>
        <v>13</v>
      </c>
      <c r="D7468" t="s">
        <v>12</v>
      </c>
      <c r="E7468" t="s">
        <v>2233</v>
      </c>
      <c r="F7468">
        <v>25</v>
      </c>
      <c r="G7468" t="str">
        <f t="shared" si="349"/>
        <v>Medium</v>
      </c>
      <c r="H7468" t="s">
        <v>3</v>
      </c>
      <c r="I7468" t="str">
        <f>IFERROR(VLOOKUP(A7468,sponsored_animals!$A$1:$C$2143,1,TRUE),0)</f>
        <v>b14069999a0ee6</v>
      </c>
      <c r="J7468">
        <f>VLOOKUP(H7468,location_costs!$A$1:$B$6,2,FALSE)</f>
        <v>120</v>
      </c>
      <c r="K7468" t="str">
        <f t="shared" si="350"/>
        <v>Dog_Medium</v>
      </c>
      <c r="L7468">
        <f>VLOOKUP(K7468,size_costs!$D$1:$E$10,2,FALSE)</f>
        <v>150</v>
      </c>
      <c r="M7468">
        <f>VLOOKUP(C7468,age_costs!$A$1:$B$52,2,FALSE)</f>
        <v>200</v>
      </c>
    </row>
    <row r="7469" spans="1:13" x14ac:dyDescent="0.25">
      <c r="A7469" t="s">
        <v>9669</v>
      </c>
      <c r="B7469" t="s">
        <v>3422</v>
      </c>
      <c r="C7469" s="2">
        <f t="shared" si="348"/>
        <v>6</v>
      </c>
      <c r="D7469" t="s">
        <v>19</v>
      </c>
      <c r="E7469" t="s">
        <v>2311</v>
      </c>
      <c r="F7469">
        <v>8.5</v>
      </c>
      <c r="G7469" t="str">
        <f t="shared" si="349"/>
        <v>Large</v>
      </c>
      <c r="H7469" t="s">
        <v>5</v>
      </c>
      <c r="I7469">
        <f>IFERROR(VLOOKUP(A7469,sponsored_animals!$A$1:$C$2143,1,TRUE),0)</f>
        <v>0</v>
      </c>
      <c r="J7469">
        <f>VLOOKUP(H7469,location_costs!$A$1:$B$6,2,FALSE)</f>
        <v>140</v>
      </c>
      <c r="K7469" t="str">
        <f t="shared" si="350"/>
        <v>Cat_Large</v>
      </c>
      <c r="L7469">
        <f>VLOOKUP(K7469,size_costs!$D$1:$E$10,2,FALSE)</f>
        <v>140</v>
      </c>
      <c r="M7469">
        <f>VLOOKUP(C7469,age_costs!$A$1:$B$52,2,FALSE)</f>
        <v>100</v>
      </c>
    </row>
    <row r="7470" spans="1:13" x14ac:dyDescent="0.25">
      <c r="A7470" t="s">
        <v>9670</v>
      </c>
      <c r="B7470" t="s">
        <v>15931</v>
      </c>
      <c r="C7470" s="2">
        <f t="shared" si="348"/>
        <v>8</v>
      </c>
      <c r="D7470" t="s">
        <v>12</v>
      </c>
      <c r="E7470" t="s">
        <v>2223</v>
      </c>
      <c r="F7470">
        <v>5</v>
      </c>
      <c r="G7470" t="str">
        <f t="shared" si="349"/>
        <v>Small</v>
      </c>
      <c r="H7470" t="s">
        <v>4</v>
      </c>
      <c r="I7470">
        <f>IFERROR(VLOOKUP(A7470,sponsored_animals!$A$1:$C$2143,1,TRUE),0)</f>
        <v>0</v>
      </c>
      <c r="J7470">
        <f>VLOOKUP(H7470,location_costs!$A$1:$B$6,2,FALSE)</f>
        <v>110</v>
      </c>
      <c r="K7470" t="str">
        <f t="shared" si="350"/>
        <v>Dog_Small</v>
      </c>
      <c r="L7470">
        <f>VLOOKUP(K7470,size_costs!$D$1:$E$10,2,FALSE)</f>
        <v>125</v>
      </c>
      <c r="M7470">
        <f>VLOOKUP(C7470,age_costs!$A$1:$B$52,2,FALSE)</f>
        <v>150</v>
      </c>
    </row>
    <row r="7471" spans="1:13" x14ac:dyDescent="0.25">
      <c r="A7471" t="s">
        <v>9671</v>
      </c>
      <c r="B7471" t="s">
        <v>5712</v>
      </c>
      <c r="C7471" s="2">
        <f t="shared" si="348"/>
        <v>5</v>
      </c>
      <c r="D7471" t="s">
        <v>12</v>
      </c>
      <c r="E7471" t="s">
        <v>2180</v>
      </c>
      <c r="F7471">
        <v>31.5</v>
      </c>
      <c r="G7471" t="str">
        <f t="shared" si="349"/>
        <v>Large</v>
      </c>
      <c r="H7471" t="s">
        <v>3</v>
      </c>
      <c r="I7471" t="str">
        <f>IFERROR(VLOOKUP(A7471,sponsored_animals!$A$1:$C$2143,1,TRUE),0)</f>
        <v>b14069999a0ee6</v>
      </c>
      <c r="J7471">
        <f>VLOOKUP(H7471,location_costs!$A$1:$B$6,2,FALSE)</f>
        <v>120</v>
      </c>
      <c r="K7471" t="str">
        <f t="shared" si="350"/>
        <v>Dog_Large</v>
      </c>
      <c r="L7471">
        <f>VLOOKUP(K7471,size_costs!$D$1:$E$10,2,FALSE)</f>
        <v>175</v>
      </c>
      <c r="M7471">
        <f>VLOOKUP(C7471,age_costs!$A$1:$B$52,2,FALSE)</f>
        <v>100</v>
      </c>
    </row>
    <row r="7472" spans="1:13" x14ac:dyDescent="0.25">
      <c r="A7472" t="s">
        <v>9672</v>
      </c>
      <c r="B7472" t="s">
        <v>3112</v>
      </c>
      <c r="C7472" s="2">
        <f t="shared" si="348"/>
        <v>8</v>
      </c>
      <c r="D7472" t="s">
        <v>19</v>
      </c>
      <c r="E7472" t="s">
        <v>2299</v>
      </c>
      <c r="F7472">
        <v>9</v>
      </c>
      <c r="G7472" t="str">
        <f t="shared" si="349"/>
        <v>Large</v>
      </c>
      <c r="H7472" t="s">
        <v>5</v>
      </c>
      <c r="I7472" t="str">
        <f>IFERROR(VLOOKUP(A7472,sponsored_animals!$A$1:$C$2143,1,TRUE),0)</f>
        <v>7c0c3e04e6a4d4</v>
      </c>
      <c r="J7472">
        <f>VLOOKUP(H7472,location_costs!$A$1:$B$6,2,FALSE)</f>
        <v>140</v>
      </c>
      <c r="K7472" t="str">
        <f t="shared" si="350"/>
        <v>Cat_Large</v>
      </c>
      <c r="L7472">
        <f>VLOOKUP(K7472,size_costs!$D$1:$E$10,2,FALSE)</f>
        <v>140</v>
      </c>
      <c r="M7472">
        <f>VLOOKUP(C7472,age_costs!$A$1:$B$52,2,FALSE)</f>
        <v>150</v>
      </c>
    </row>
    <row r="7473" spans="1:13" x14ac:dyDescent="0.25">
      <c r="A7473" t="s">
        <v>9673</v>
      </c>
      <c r="B7473" t="s">
        <v>3802</v>
      </c>
      <c r="C7473" s="2">
        <f t="shared" si="348"/>
        <v>9</v>
      </c>
      <c r="D7473" t="s">
        <v>12</v>
      </c>
      <c r="E7473" t="s">
        <v>2223</v>
      </c>
      <c r="F7473">
        <v>26</v>
      </c>
      <c r="G7473" t="str">
        <f t="shared" si="349"/>
        <v>Medium</v>
      </c>
      <c r="H7473" t="s">
        <v>6</v>
      </c>
      <c r="I7473" t="str">
        <f>IFERROR(VLOOKUP(A7473,sponsored_animals!$A$1:$C$2143,1,TRUE),0)</f>
        <v>b14069999a0ee6</v>
      </c>
      <c r="J7473">
        <f>VLOOKUP(H7473,location_costs!$A$1:$B$6,2,FALSE)</f>
        <v>135</v>
      </c>
      <c r="K7473" t="str">
        <f t="shared" si="350"/>
        <v>Dog_Medium</v>
      </c>
      <c r="L7473">
        <f>VLOOKUP(K7473,size_costs!$D$1:$E$10,2,FALSE)</f>
        <v>150</v>
      </c>
      <c r="M7473">
        <f>VLOOKUP(C7473,age_costs!$A$1:$B$52,2,FALSE)</f>
        <v>150</v>
      </c>
    </row>
    <row r="7474" spans="1:13" x14ac:dyDescent="0.25">
      <c r="A7474" t="s">
        <v>447</v>
      </c>
      <c r="B7474" t="s">
        <v>15159</v>
      </c>
      <c r="C7474" s="2">
        <f t="shared" si="348"/>
        <v>10</v>
      </c>
      <c r="D7474" t="s">
        <v>12</v>
      </c>
      <c r="E7474" t="s">
        <v>2779</v>
      </c>
      <c r="F7474">
        <v>5</v>
      </c>
      <c r="G7474" t="str">
        <f t="shared" si="349"/>
        <v>Small</v>
      </c>
      <c r="H7474" t="s">
        <v>6</v>
      </c>
      <c r="I7474">
        <f>IFERROR(VLOOKUP(A7474,sponsored_animals!$A$1:$C$2143,1,TRUE),0)</f>
        <v>0</v>
      </c>
      <c r="J7474">
        <f>VLOOKUP(H7474,location_costs!$A$1:$B$6,2,FALSE)</f>
        <v>135</v>
      </c>
      <c r="K7474" t="str">
        <f t="shared" si="350"/>
        <v>Dog_Small</v>
      </c>
      <c r="L7474">
        <f>VLOOKUP(K7474,size_costs!$D$1:$E$10,2,FALSE)</f>
        <v>125</v>
      </c>
      <c r="M7474">
        <f>VLOOKUP(C7474,age_costs!$A$1:$B$52,2,FALSE)</f>
        <v>150</v>
      </c>
    </row>
    <row r="7475" spans="1:13" x14ac:dyDescent="0.25">
      <c r="A7475" t="s">
        <v>9674</v>
      </c>
      <c r="B7475" t="s">
        <v>6111</v>
      </c>
      <c r="C7475" s="2">
        <f t="shared" si="348"/>
        <v>5</v>
      </c>
      <c r="D7475" t="s">
        <v>12</v>
      </c>
      <c r="E7475" t="s">
        <v>2247</v>
      </c>
      <c r="F7475">
        <v>9</v>
      </c>
      <c r="G7475" t="str">
        <f t="shared" si="349"/>
        <v>Small</v>
      </c>
      <c r="H7475" t="s">
        <v>3</v>
      </c>
      <c r="I7475" t="str">
        <f>IFERROR(VLOOKUP(A7475,sponsored_animals!$A$1:$C$2143,1,TRUE),0)</f>
        <v>f3de00c24336c4</v>
      </c>
      <c r="J7475">
        <f>VLOOKUP(H7475,location_costs!$A$1:$B$6,2,FALSE)</f>
        <v>120</v>
      </c>
      <c r="K7475" t="str">
        <f t="shared" si="350"/>
        <v>Dog_Small</v>
      </c>
      <c r="L7475">
        <f>VLOOKUP(K7475,size_costs!$D$1:$E$10,2,FALSE)</f>
        <v>125</v>
      </c>
      <c r="M7475">
        <f>VLOOKUP(C7475,age_costs!$A$1:$B$52,2,FALSE)</f>
        <v>100</v>
      </c>
    </row>
    <row r="7476" spans="1:13" x14ac:dyDescent="0.25">
      <c r="A7476" t="s">
        <v>9675</v>
      </c>
      <c r="B7476" t="s">
        <v>15805</v>
      </c>
      <c r="C7476" s="2">
        <f t="shared" si="348"/>
        <v>7</v>
      </c>
      <c r="D7476" t="s">
        <v>19</v>
      </c>
      <c r="E7476" t="s">
        <v>2241</v>
      </c>
      <c r="F7476">
        <v>8.5</v>
      </c>
      <c r="G7476" t="str">
        <f t="shared" si="349"/>
        <v>Large</v>
      </c>
      <c r="H7476" t="s">
        <v>7</v>
      </c>
      <c r="I7476" t="str">
        <f>IFERROR(VLOOKUP(A7476,sponsored_animals!$A$1:$C$2143,1,TRUE),0)</f>
        <v>b14069999a0ee6</v>
      </c>
      <c r="J7476">
        <f>VLOOKUP(H7476,location_costs!$A$1:$B$6,2,FALSE)</f>
        <v>100</v>
      </c>
      <c r="K7476" t="str">
        <f t="shared" si="350"/>
        <v>Cat_Large</v>
      </c>
      <c r="L7476">
        <f>VLOOKUP(K7476,size_costs!$D$1:$E$10,2,FALSE)</f>
        <v>140</v>
      </c>
      <c r="M7476">
        <f>VLOOKUP(C7476,age_costs!$A$1:$B$52,2,FALSE)</f>
        <v>100</v>
      </c>
    </row>
    <row r="7477" spans="1:13" x14ac:dyDescent="0.25">
      <c r="A7477" t="s">
        <v>443</v>
      </c>
      <c r="B7477" t="s">
        <v>15932</v>
      </c>
      <c r="C7477" s="2">
        <f t="shared" si="348"/>
        <v>9</v>
      </c>
      <c r="D7477" t="s">
        <v>12</v>
      </c>
      <c r="E7477" t="s">
        <v>2217</v>
      </c>
      <c r="F7477">
        <v>11.5</v>
      </c>
      <c r="G7477" t="str">
        <f t="shared" si="349"/>
        <v>Medium</v>
      </c>
      <c r="H7477" t="s">
        <v>6</v>
      </c>
      <c r="I7477" t="str">
        <f>IFERROR(VLOOKUP(A7477,sponsored_animals!$A$1:$C$2143,1,TRUE),0)</f>
        <v>178f1189a06b68</v>
      </c>
      <c r="J7477">
        <f>VLOOKUP(H7477,location_costs!$A$1:$B$6,2,FALSE)</f>
        <v>135</v>
      </c>
      <c r="K7477" t="str">
        <f t="shared" si="350"/>
        <v>Dog_Medium</v>
      </c>
      <c r="L7477">
        <f>VLOOKUP(K7477,size_costs!$D$1:$E$10,2,FALSE)</f>
        <v>150</v>
      </c>
      <c r="M7477">
        <f>VLOOKUP(C7477,age_costs!$A$1:$B$52,2,FALSE)</f>
        <v>150</v>
      </c>
    </row>
    <row r="7478" spans="1:13" x14ac:dyDescent="0.25">
      <c r="A7478" t="s">
        <v>9676</v>
      </c>
      <c r="B7478" t="s">
        <v>10455</v>
      </c>
      <c r="C7478" s="2">
        <f t="shared" si="348"/>
        <v>4</v>
      </c>
      <c r="D7478" t="s">
        <v>12</v>
      </c>
      <c r="E7478" t="s">
        <v>2191</v>
      </c>
      <c r="F7478">
        <v>27</v>
      </c>
      <c r="G7478" t="str">
        <f t="shared" si="349"/>
        <v>Medium</v>
      </c>
      <c r="H7478" t="s">
        <v>5</v>
      </c>
      <c r="I7478" t="str">
        <f>IFERROR(VLOOKUP(A7478,sponsored_animals!$A$1:$C$2143,1,TRUE),0)</f>
        <v>0ea863dbf1123f</v>
      </c>
      <c r="J7478">
        <f>VLOOKUP(H7478,location_costs!$A$1:$B$6,2,FALSE)</f>
        <v>140</v>
      </c>
      <c r="K7478" t="str">
        <f t="shared" si="350"/>
        <v>Dog_Medium</v>
      </c>
      <c r="L7478">
        <f>VLOOKUP(K7478,size_costs!$D$1:$E$10,2,FALSE)</f>
        <v>150</v>
      </c>
      <c r="M7478">
        <f>VLOOKUP(C7478,age_costs!$A$1:$B$52,2,FALSE)</f>
        <v>0</v>
      </c>
    </row>
    <row r="7479" spans="1:13" x14ac:dyDescent="0.25">
      <c r="A7479" t="s">
        <v>9677</v>
      </c>
      <c r="B7479" t="s">
        <v>3389</v>
      </c>
      <c r="C7479" s="2">
        <f t="shared" si="348"/>
        <v>4</v>
      </c>
      <c r="D7479" t="s">
        <v>12</v>
      </c>
      <c r="E7479" t="s">
        <v>2217</v>
      </c>
      <c r="F7479">
        <v>20</v>
      </c>
      <c r="G7479" t="str">
        <f t="shared" si="349"/>
        <v>Medium</v>
      </c>
      <c r="H7479" t="s">
        <v>3</v>
      </c>
      <c r="I7479" t="str">
        <f>IFERROR(VLOOKUP(A7479,sponsored_animals!$A$1:$C$2143,1,TRUE),0)</f>
        <v>b14069999a0ee6</v>
      </c>
      <c r="J7479">
        <f>VLOOKUP(H7479,location_costs!$A$1:$B$6,2,FALSE)</f>
        <v>120</v>
      </c>
      <c r="K7479" t="str">
        <f t="shared" si="350"/>
        <v>Dog_Medium</v>
      </c>
      <c r="L7479">
        <f>VLOOKUP(K7479,size_costs!$D$1:$E$10,2,FALSE)</f>
        <v>150</v>
      </c>
      <c r="M7479">
        <f>VLOOKUP(C7479,age_costs!$A$1:$B$52,2,FALSE)</f>
        <v>0</v>
      </c>
    </row>
    <row r="7480" spans="1:13" x14ac:dyDescent="0.25">
      <c r="A7480" t="s">
        <v>9678</v>
      </c>
      <c r="B7480" t="s">
        <v>15085</v>
      </c>
      <c r="C7480" s="2">
        <f t="shared" si="348"/>
        <v>4</v>
      </c>
      <c r="D7480" t="s">
        <v>12</v>
      </c>
      <c r="E7480" t="s">
        <v>2207</v>
      </c>
      <c r="F7480">
        <v>39</v>
      </c>
      <c r="G7480" t="str">
        <f t="shared" si="349"/>
        <v>Large</v>
      </c>
      <c r="H7480" t="s">
        <v>5</v>
      </c>
      <c r="I7480" t="str">
        <f>IFERROR(VLOOKUP(A7480,sponsored_animals!$A$1:$C$2143,1,TRUE),0)</f>
        <v>4fca6ef6dbda96</v>
      </c>
      <c r="J7480">
        <f>VLOOKUP(H7480,location_costs!$A$1:$B$6,2,FALSE)</f>
        <v>140</v>
      </c>
      <c r="K7480" t="str">
        <f t="shared" si="350"/>
        <v>Dog_Large</v>
      </c>
      <c r="L7480">
        <f>VLOOKUP(K7480,size_costs!$D$1:$E$10,2,FALSE)</f>
        <v>175</v>
      </c>
      <c r="M7480">
        <f>VLOOKUP(C7480,age_costs!$A$1:$B$52,2,FALSE)</f>
        <v>0</v>
      </c>
    </row>
    <row r="7481" spans="1:13" x14ac:dyDescent="0.25">
      <c r="A7481" t="s">
        <v>9679</v>
      </c>
      <c r="B7481" t="s">
        <v>14221</v>
      </c>
      <c r="C7481" s="2">
        <f t="shared" si="348"/>
        <v>7</v>
      </c>
      <c r="D7481" t="s">
        <v>12</v>
      </c>
      <c r="E7481" t="s">
        <v>2191</v>
      </c>
      <c r="F7481">
        <v>41</v>
      </c>
      <c r="G7481" t="str">
        <f t="shared" si="349"/>
        <v>Large</v>
      </c>
      <c r="H7481" t="s">
        <v>6</v>
      </c>
      <c r="I7481" t="str">
        <f>IFERROR(VLOOKUP(A7481,sponsored_animals!$A$1:$C$2143,1,TRUE),0)</f>
        <v>178f1189a06b68</v>
      </c>
      <c r="J7481">
        <f>VLOOKUP(H7481,location_costs!$A$1:$B$6,2,FALSE)</f>
        <v>135</v>
      </c>
      <c r="K7481" t="str">
        <f t="shared" si="350"/>
        <v>Dog_Large</v>
      </c>
      <c r="L7481">
        <f>VLOOKUP(K7481,size_costs!$D$1:$E$10,2,FALSE)</f>
        <v>175</v>
      </c>
      <c r="M7481">
        <f>VLOOKUP(C7481,age_costs!$A$1:$B$52,2,FALSE)</f>
        <v>100</v>
      </c>
    </row>
    <row r="7482" spans="1:13" x14ac:dyDescent="0.25">
      <c r="A7482" t="s">
        <v>9680</v>
      </c>
      <c r="B7482" t="s">
        <v>15933</v>
      </c>
      <c r="C7482" s="2">
        <f t="shared" si="348"/>
        <v>6</v>
      </c>
      <c r="D7482" t="s">
        <v>12</v>
      </c>
      <c r="E7482" t="s">
        <v>2196</v>
      </c>
      <c r="F7482">
        <v>44</v>
      </c>
      <c r="G7482" t="str">
        <f t="shared" si="349"/>
        <v>Large</v>
      </c>
      <c r="H7482" t="s">
        <v>5</v>
      </c>
      <c r="I7482" t="str">
        <f>IFERROR(VLOOKUP(A7482,sponsored_animals!$A$1:$C$2143,1,TRUE),0)</f>
        <v>b14069999a0ee6</v>
      </c>
      <c r="J7482">
        <f>VLOOKUP(H7482,location_costs!$A$1:$B$6,2,FALSE)</f>
        <v>140</v>
      </c>
      <c r="K7482" t="str">
        <f t="shared" si="350"/>
        <v>Dog_Large</v>
      </c>
      <c r="L7482">
        <f>VLOOKUP(K7482,size_costs!$D$1:$E$10,2,FALSE)</f>
        <v>175</v>
      </c>
      <c r="M7482">
        <f>VLOOKUP(C7482,age_costs!$A$1:$B$52,2,FALSE)</f>
        <v>100</v>
      </c>
    </row>
    <row r="7483" spans="1:13" x14ac:dyDescent="0.25">
      <c r="A7483" t="s">
        <v>9681</v>
      </c>
      <c r="B7483" t="s">
        <v>5634</v>
      </c>
      <c r="C7483" s="2">
        <f t="shared" si="348"/>
        <v>4</v>
      </c>
      <c r="D7483" t="s">
        <v>12</v>
      </c>
      <c r="E7483" t="s">
        <v>2207</v>
      </c>
      <c r="F7483">
        <v>39</v>
      </c>
      <c r="G7483" t="str">
        <f t="shared" si="349"/>
        <v>Large</v>
      </c>
      <c r="H7483" t="s">
        <v>3</v>
      </c>
      <c r="I7483" t="str">
        <f>IFERROR(VLOOKUP(A7483,sponsored_animals!$A$1:$C$2143,1,TRUE),0)</f>
        <v>178f1189a06b68</v>
      </c>
      <c r="J7483">
        <f>VLOOKUP(H7483,location_costs!$A$1:$B$6,2,FALSE)</f>
        <v>120</v>
      </c>
      <c r="K7483" t="str">
        <f t="shared" si="350"/>
        <v>Dog_Large</v>
      </c>
      <c r="L7483">
        <f>VLOOKUP(K7483,size_costs!$D$1:$E$10,2,FALSE)</f>
        <v>175</v>
      </c>
      <c r="M7483">
        <f>VLOOKUP(C7483,age_costs!$A$1:$B$52,2,FALSE)</f>
        <v>0</v>
      </c>
    </row>
    <row r="7484" spans="1:13" x14ac:dyDescent="0.25">
      <c r="A7484" t="s">
        <v>9682</v>
      </c>
      <c r="B7484" t="s">
        <v>15934</v>
      </c>
      <c r="C7484" s="2">
        <f t="shared" si="348"/>
        <v>15</v>
      </c>
      <c r="D7484" t="s">
        <v>12</v>
      </c>
      <c r="E7484" t="s">
        <v>2233</v>
      </c>
      <c r="F7484">
        <v>31</v>
      </c>
      <c r="G7484" t="str">
        <f t="shared" si="349"/>
        <v>Large</v>
      </c>
      <c r="H7484" t="s">
        <v>5</v>
      </c>
      <c r="I7484" t="str">
        <f>IFERROR(VLOOKUP(A7484,sponsored_animals!$A$1:$C$2143,1,TRUE),0)</f>
        <v>f3de00c24336c4</v>
      </c>
      <c r="J7484">
        <f>VLOOKUP(H7484,location_costs!$A$1:$B$6,2,FALSE)</f>
        <v>140</v>
      </c>
      <c r="K7484" t="str">
        <f t="shared" si="350"/>
        <v>Dog_Large</v>
      </c>
      <c r="L7484">
        <f>VLOOKUP(K7484,size_costs!$D$1:$E$10,2,FALSE)</f>
        <v>175</v>
      </c>
      <c r="M7484">
        <f>VLOOKUP(C7484,age_costs!$A$1:$B$52,2,FALSE)</f>
        <v>200</v>
      </c>
    </row>
    <row r="7485" spans="1:13" x14ac:dyDescent="0.25">
      <c r="A7485" t="s">
        <v>9683</v>
      </c>
      <c r="B7485" t="s">
        <v>14188</v>
      </c>
      <c r="C7485" s="2">
        <f t="shared" si="348"/>
        <v>3</v>
      </c>
      <c r="D7485" t="s">
        <v>12</v>
      </c>
      <c r="E7485" t="s">
        <v>2231</v>
      </c>
      <c r="F7485">
        <v>15</v>
      </c>
      <c r="G7485" t="str">
        <f t="shared" si="349"/>
        <v>Medium</v>
      </c>
      <c r="H7485" t="s">
        <v>3</v>
      </c>
      <c r="I7485" t="str">
        <f>IFERROR(VLOOKUP(A7485,sponsored_animals!$A$1:$C$2143,1,TRUE),0)</f>
        <v>36806649e5722d</v>
      </c>
      <c r="J7485">
        <f>VLOOKUP(H7485,location_costs!$A$1:$B$6,2,FALSE)</f>
        <v>120</v>
      </c>
      <c r="K7485" t="str">
        <f t="shared" si="350"/>
        <v>Dog_Medium</v>
      </c>
      <c r="L7485">
        <f>VLOOKUP(K7485,size_costs!$D$1:$E$10,2,FALSE)</f>
        <v>150</v>
      </c>
      <c r="M7485">
        <f>VLOOKUP(C7485,age_costs!$A$1:$B$52,2,FALSE)</f>
        <v>0</v>
      </c>
    </row>
    <row r="7486" spans="1:13" x14ac:dyDescent="0.25">
      <c r="A7486" t="s">
        <v>9684</v>
      </c>
      <c r="B7486" t="s">
        <v>15935</v>
      </c>
      <c r="C7486" s="2">
        <f t="shared" si="348"/>
        <v>3</v>
      </c>
      <c r="D7486" t="s">
        <v>19</v>
      </c>
      <c r="E7486" t="s">
        <v>2448</v>
      </c>
      <c r="F7486">
        <v>9</v>
      </c>
      <c r="G7486" t="str">
        <f t="shared" si="349"/>
        <v>Large</v>
      </c>
      <c r="H7486" t="s">
        <v>4</v>
      </c>
      <c r="I7486" t="str">
        <f>IFERROR(VLOOKUP(A7486,sponsored_animals!$A$1:$C$2143,1,TRUE),0)</f>
        <v>7c0c3e04e6a4d4</v>
      </c>
      <c r="J7486">
        <f>VLOOKUP(H7486,location_costs!$A$1:$B$6,2,FALSE)</f>
        <v>110</v>
      </c>
      <c r="K7486" t="str">
        <f t="shared" si="350"/>
        <v>Cat_Large</v>
      </c>
      <c r="L7486">
        <f>VLOOKUP(K7486,size_costs!$D$1:$E$10,2,FALSE)</f>
        <v>140</v>
      </c>
      <c r="M7486">
        <f>VLOOKUP(C7486,age_costs!$A$1:$B$52,2,FALSE)</f>
        <v>0</v>
      </c>
    </row>
    <row r="7487" spans="1:13" x14ac:dyDescent="0.25">
      <c r="A7487" t="s">
        <v>9685</v>
      </c>
      <c r="B7487" t="s">
        <v>13941</v>
      </c>
      <c r="C7487" s="2">
        <f t="shared" si="348"/>
        <v>6</v>
      </c>
      <c r="D7487" t="s">
        <v>19</v>
      </c>
      <c r="E7487" t="s">
        <v>2177</v>
      </c>
      <c r="F7487">
        <v>6.5</v>
      </c>
      <c r="G7487" t="str">
        <f t="shared" si="349"/>
        <v>Medium</v>
      </c>
      <c r="H7487" t="s">
        <v>6</v>
      </c>
      <c r="I7487" t="str">
        <f>IFERROR(VLOOKUP(A7487,sponsored_animals!$A$1:$C$2143,1,TRUE),0)</f>
        <v>d40d0d9a6a4451</v>
      </c>
      <c r="J7487">
        <f>VLOOKUP(H7487,location_costs!$A$1:$B$6,2,FALSE)</f>
        <v>135</v>
      </c>
      <c r="K7487" t="str">
        <f t="shared" si="350"/>
        <v>Cat_Medium</v>
      </c>
      <c r="L7487">
        <f>VLOOKUP(K7487,size_costs!$D$1:$E$10,2,FALSE)</f>
        <v>120</v>
      </c>
      <c r="M7487">
        <f>VLOOKUP(C7487,age_costs!$A$1:$B$52,2,FALSE)</f>
        <v>100</v>
      </c>
    </row>
    <row r="7488" spans="1:13" x14ac:dyDescent="0.25">
      <c r="A7488" t="s">
        <v>9686</v>
      </c>
      <c r="B7488" t="s">
        <v>13756</v>
      </c>
      <c r="C7488" s="2">
        <f t="shared" si="348"/>
        <v>6</v>
      </c>
      <c r="D7488" t="s">
        <v>19</v>
      </c>
      <c r="E7488" t="s">
        <v>2198</v>
      </c>
      <c r="F7488">
        <v>2</v>
      </c>
      <c r="G7488" t="str">
        <f t="shared" si="349"/>
        <v>Small</v>
      </c>
      <c r="H7488" t="s">
        <v>6</v>
      </c>
      <c r="I7488" t="str">
        <f>IFERROR(VLOOKUP(A7488,sponsored_animals!$A$1:$C$2143,1,TRUE),0)</f>
        <v>b14069999a0ee6</v>
      </c>
      <c r="J7488">
        <f>VLOOKUP(H7488,location_costs!$A$1:$B$6,2,FALSE)</f>
        <v>135</v>
      </c>
      <c r="K7488" t="str">
        <f t="shared" si="350"/>
        <v>Cat_Small</v>
      </c>
      <c r="L7488">
        <f>VLOOKUP(K7488,size_costs!$D$1:$E$10,2,FALSE)</f>
        <v>100</v>
      </c>
      <c r="M7488">
        <f>VLOOKUP(C7488,age_costs!$A$1:$B$52,2,FALSE)</f>
        <v>100</v>
      </c>
    </row>
    <row r="7489" spans="1:13" x14ac:dyDescent="0.25">
      <c r="A7489" t="s">
        <v>9687</v>
      </c>
      <c r="B7489" t="s">
        <v>15936</v>
      </c>
      <c r="C7489" s="2">
        <f t="shared" si="348"/>
        <v>1</v>
      </c>
      <c r="D7489" t="s">
        <v>12</v>
      </c>
      <c r="E7489" t="s">
        <v>2207</v>
      </c>
      <c r="F7489">
        <v>44</v>
      </c>
      <c r="G7489" t="str">
        <f t="shared" si="349"/>
        <v>Large</v>
      </c>
      <c r="H7489" t="s">
        <v>7</v>
      </c>
      <c r="I7489" t="str">
        <f>IFERROR(VLOOKUP(A7489,sponsored_animals!$A$1:$C$2143,1,TRUE),0)</f>
        <v>7c0c3e04e6a4d4</v>
      </c>
      <c r="J7489">
        <f>VLOOKUP(H7489,location_costs!$A$1:$B$6,2,FALSE)</f>
        <v>100</v>
      </c>
      <c r="K7489" t="str">
        <f t="shared" si="350"/>
        <v>Dog_Large</v>
      </c>
      <c r="L7489">
        <f>VLOOKUP(K7489,size_costs!$D$1:$E$10,2,FALSE)</f>
        <v>175</v>
      </c>
      <c r="M7489">
        <f>VLOOKUP(C7489,age_costs!$A$1:$B$52,2,FALSE)</f>
        <v>0</v>
      </c>
    </row>
    <row r="7490" spans="1:13" x14ac:dyDescent="0.25">
      <c r="A7490" t="s">
        <v>9688</v>
      </c>
      <c r="B7490" t="s">
        <v>2650</v>
      </c>
      <c r="C7490" s="2">
        <f t="shared" si="348"/>
        <v>4</v>
      </c>
      <c r="D7490" t="s">
        <v>19</v>
      </c>
      <c r="E7490" t="s">
        <v>2350</v>
      </c>
      <c r="F7490">
        <v>3</v>
      </c>
      <c r="G7490" t="str">
        <f t="shared" si="349"/>
        <v>Small</v>
      </c>
      <c r="H7490" t="s">
        <v>6</v>
      </c>
      <c r="I7490" t="str">
        <f>IFERROR(VLOOKUP(A7490,sponsored_animals!$A$1:$C$2143,1,TRUE),0)</f>
        <v>b14069999a0ee6</v>
      </c>
      <c r="J7490">
        <f>VLOOKUP(H7490,location_costs!$A$1:$B$6,2,FALSE)</f>
        <v>135</v>
      </c>
      <c r="K7490" t="str">
        <f t="shared" si="350"/>
        <v>Cat_Small</v>
      </c>
      <c r="L7490">
        <f>VLOOKUP(K7490,size_costs!$D$1:$E$10,2,FALSE)</f>
        <v>100</v>
      </c>
      <c r="M7490">
        <f>VLOOKUP(C7490,age_costs!$A$1:$B$52,2,FALSE)</f>
        <v>0</v>
      </c>
    </row>
    <row r="7491" spans="1:13" x14ac:dyDescent="0.25">
      <c r="A7491" t="s">
        <v>9689</v>
      </c>
      <c r="B7491" t="s">
        <v>3518</v>
      </c>
      <c r="C7491" s="2">
        <f t="shared" ref="C7491:C7554" si="351">ROUND(YEARFRAC(B7491,"31/12/2021"),0)</f>
        <v>4</v>
      </c>
      <c r="D7491" t="s">
        <v>19</v>
      </c>
      <c r="E7491" t="s">
        <v>2200</v>
      </c>
      <c r="F7491">
        <v>9</v>
      </c>
      <c r="G7491" t="str">
        <f t="shared" ref="G7491:G7554" si="352">IF(AND(D7491="Dog",F7491&lt;=10),"Small",IF(AND(D7491="Dog",F7491&gt;10,F7491&lt;=30),"Medium",IF(AND(D7491="Dog",F7491&gt;30),"Large",IF(AND(D7491="Cat",F7491&lt;=5),"Small",IF(AND(D7491="Cat",F7491&gt;5,F7491&lt;=7),"Medium",IF(AND(D7491="Cat",F7491&gt;=7),"Large",IF(AND(D7491="Bird",F7491&lt;=0.7),"Small",IF(AND(D7491="Bird",F7491&gt;0.7,F7491&lt;=1.1),"Medium",IF(AND(D7491="Bird",F7491&gt;1.1),"Large","Erro")))))))))</f>
        <v>Large</v>
      </c>
      <c r="H7491" t="s">
        <v>5</v>
      </c>
      <c r="I7491" t="str">
        <f>IFERROR(VLOOKUP(A7491,sponsored_animals!$A$1:$C$2143,1,TRUE),0)</f>
        <v>178f1189a06b68</v>
      </c>
      <c r="J7491">
        <f>VLOOKUP(H7491,location_costs!$A$1:$B$6,2,FALSE)</f>
        <v>140</v>
      </c>
      <c r="K7491" t="str">
        <f t="shared" ref="K7491:K7554" si="353">D7491&amp;"_"&amp;G7491</f>
        <v>Cat_Large</v>
      </c>
      <c r="L7491">
        <f>VLOOKUP(K7491,size_costs!$D$1:$E$10,2,FALSE)</f>
        <v>140</v>
      </c>
      <c r="M7491">
        <f>VLOOKUP(C7491,age_costs!$A$1:$B$52,2,FALSE)</f>
        <v>0</v>
      </c>
    </row>
    <row r="7492" spans="1:13" x14ac:dyDescent="0.25">
      <c r="A7492" t="s">
        <v>9690</v>
      </c>
      <c r="B7492" t="s">
        <v>15387</v>
      </c>
      <c r="C7492" s="2">
        <f t="shared" si="351"/>
        <v>4</v>
      </c>
      <c r="D7492" t="s">
        <v>12</v>
      </c>
      <c r="E7492" t="s">
        <v>2202</v>
      </c>
      <c r="F7492">
        <v>21</v>
      </c>
      <c r="G7492" t="str">
        <f t="shared" si="352"/>
        <v>Medium</v>
      </c>
      <c r="H7492" t="s">
        <v>5</v>
      </c>
      <c r="I7492" t="str">
        <f>IFERROR(VLOOKUP(A7492,sponsored_animals!$A$1:$C$2143,1,TRUE),0)</f>
        <v>178f1189a06b68</v>
      </c>
      <c r="J7492">
        <f>VLOOKUP(H7492,location_costs!$A$1:$B$6,2,FALSE)</f>
        <v>140</v>
      </c>
      <c r="K7492" t="str">
        <f t="shared" si="353"/>
        <v>Dog_Medium</v>
      </c>
      <c r="L7492">
        <f>VLOOKUP(K7492,size_costs!$D$1:$E$10,2,FALSE)</f>
        <v>150</v>
      </c>
      <c r="M7492">
        <f>VLOOKUP(C7492,age_costs!$A$1:$B$52,2,FALSE)</f>
        <v>0</v>
      </c>
    </row>
    <row r="7493" spans="1:13" x14ac:dyDescent="0.25">
      <c r="A7493" t="s">
        <v>9691</v>
      </c>
      <c r="B7493" t="s">
        <v>14248</v>
      </c>
      <c r="C7493" s="2">
        <f t="shared" si="351"/>
        <v>7</v>
      </c>
      <c r="D7493" t="s">
        <v>19</v>
      </c>
      <c r="E7493" t="s">
        <v>9692</v>
      </c>
      <c r="F7493">
        <v>10</v>
      </c>
      <c r="G7493" t="str">
        <f t="shared" si="352"/>
        <v>Large</v>
      </c>
      <c r="H7493" t="s">
        <v>6</v>
      </c>
      <c r="I7493" t="str">
        <f>IFERROR(VLOOKUP(A7493,sponsored_animals!$A$1:$C$2143,1,TRUE),0)</f>
        <v>74228ffdfe76aa</v>
      </c>
      <c r="J7493">
        <f>VLOOKUP(H7493,location_costs!$A$1:$B$6,2,FALSE)</f>
        <v>135</v>
      </c>
      <c r="K7493" t="str">
        <f t="shared" si="353"/>
        <v>Cat_Large</v>
      </c>
      <c r="L7493">
        <f>VLOOKUP(K7493,size_costs!$D$1:$E$10,2,FALSE)</f>
        <v>140</v>
      </c>
      <c r="M7493">
        <f>VLOOKUP(C7493,age_costs!$A$1:$B$52,2,FALSE)</f>
        <v>100</v>
      </c>
    </row>
    <row r="7494" spans="1:13" x14ac:dyDescent="0.25">
      <c r="A7494" t="s">
        <v>9693</v>
      </c>
      <c r="B7494" t="s">
        <v>4913</v>
      </c>
      <c r="C7494" s="2">
        <f t="shared" si="351"/>
        <v>9</v>
      </c>
      <c r="D7494" t="s">
        <v>12</v>
      </c>
      <c r="E7494" t="s">
        <v>2233</v>
      </c>
      <c r="F7494">
        <v>5</v>
      </c>
      <c r="G7494" t="str">
        <f t="shared" si="352"/>
        <v>Small</v>
      </c>
      <c r="H7494" t="s">
        <v>6</v>
      </c>
      <c r="I7494" t="str">
        <f>IFERROR(VLOOKUP(A7494,sponsored_animals!$A$1:$C$2143,1,TRUE),0)</f>
        <v>7c0c3e04e6a4d4</v>
      </c>
      <c r="J7494">
        <f>VLOOKUP(H7494,location_costs!$A$1:$B$6,2,FALSE)</f>
        <v>135</v>
      </c>
      <c r="K7494" t="str">
        <f t="shared" si="353"/>
        <v>Dog_Small</v>
      </c>
      <c r="L7494">
        <f>VLOOKUP(K7494,size_costs!$D$1:$E$10,2,FALSE)</f>
        <v>125</v>
      </c>
      <c r="M7494">
        <f>VLOOKUP(C7494,age_costs!$A$1:$B$52,2,FALSE)</f>
        <v>150</v>
      </c>
    </row>
    <row r="7495" spans="1:13" x14ac:dyDescent="0.25">
      <c r="A7495" t="s">
        <v>9695</v>
      </c>
      <c r="B7495" t="s">
        <v>13695</v>
      </c>
      <c r="C7495" s="2">
        <f t="shared" si="351"/>
        <v>3</v>
      </c>
      <c r="D7495" t="s">
        <v>19</v>
      </c>
      <c r="E7495" t="s">
        <v>2210</v>
      </c>
      <c r="F7495">
        <v>6</v>
      </c>
      <c r="G7495" t="str">
        <f t="shared" si="352"/>
        <v>Medium</v>
      </c>
      <c r="H7495" t="s">
        <v>3</v>
      </c>
      <c r="I7495" t="str">
        <f>IFERROR(VLOOKUP(A7495,sponsored_animals!$A$1:$C$2143,1,TRUE),0)</f>
        <v>214f8f6b359a1e</v>
      </c>
      <c r="J7495">
        <f>VLOOKUP(H7495,location_costs!$A$1:$B$6,2,FALSE)</f>
        <v>120</v>
      </c>
      <c r="K7495" t="str">
        <f t="shared" si="353"/>
        <v>Cat_Medium</v>
      </c>
      <c r="L7495">
        <f>VLOOKUP(K7495,size_costs!$D$1:$E$10,2,FALSE)</f>
        <v>120</v>
      </c>
      <c r="M7495">
        <f>VLOOKUP(C7495,age_costs!$A$1:$B$52,2,FALSE)</f>
        <v>0</v>
      </c>
    </row>
    <row r="7496" spans="1:13" x14ac:dyDescent="0.25">
      <c r="A7496" t="s">
        <v>9696</v>
      </c>
      <c r="B7496" t="s">
        <v>14420</v>
      </c>
      <c r="C7496" s="2">
        <f t="shared" si="351"/>
        <v>7</v>
      </c>
      <c r="D7496" t="s">
        <v>19</v>
      </c>
      <c r="E7496" t="s">
        <v>2198</v>
      </c>
      <c r="F7496">
        <v>4</v>
      </c>
      <c r="G7496" t="str">
        <f t="shared" si="352"/>
        <v>Small</v>
      </c>
      <c r="H7496" t="s">
        <v>3</v>
      </c>
      <c r="I7496" t="str">
        <f>IFERROR(VLOOKUP(A7496,sponsored_animals!$A$1:$C$2143,1,TRUE),0)</f>
        <v>b14069999a0ee6</v>
      </c>
      <c r="J7496">
        <f>VLOOKUP(H7496,location_costs!$A$1:$B$6,2,FALSE)</f>
        <v>120</v>
      </c>
      <c r="K7496" t="str">
        <f t="shared" si="353"/>
        <v>Cat_Small</v>
      </c>
      <c r="L7496">
        <f>VLOOKUP(K7496,size_costs!$D$1:$E$10,2,FALSE)</f>
        <v>100</v>
      </c>
      <c r="M7496">
        <f>VLOOKUP(C7496,age_costs!$A$1:$B$52,2,FALSE)</f>
        <v>100</v>
      </c>
    </row>
    <row r="7497" spans="1:13" x14ac:dyDescent="0.25">
      <c r="A7497" t="s">
        <v>9697</v>
      </c>
      <c r="B7497" t="s">
        <v>15937</v>
      </c>
      <c r="C7497" s="2">
        <f t="shared" si="351"/>
        <v>3</v>
      </c>
      <c r="D7497" t="s">
        <v>12</v>
      </c>
      <c r="E7497" t="s">
        <v>2207</v>
      </c>
      <c r="F7497">
        <v>42</v>
      </c>
      <c r="G7497" t="str">
        <f t="shared" si="352"/>
        <v>Large</v>
      </c>
      <c r="H7497" t="s">
        <v>5</v>
      </c>
      <c r="I7497" t="str">
        <f>IFERROR(VLOOKUP(A7497,sponsored_animals!$A$1:$C$2143,1,TRUE),0)</f>
        <v>178f1189a06b68</v>
      </c>
      <c r="J7497">
        <f>VLOOKUP(H7497,location_costs!$A$1:$B$6,2,FALSE)</f>
        <v>140</v>
      </c>
      <c r="K7497" t="str">
        <f t="shared" si="353"/>
        <v>Dog_Large</v>
      </c>
      <c r="L7497">
        <f>VLOOKUP(K7497,size_costs!$D$1:$E$10,2,FALSE)</f>
        <v>175</v>
      </c>
      <c r="M7497">
        <f>VLOOKUP(C7497,age_costs!$A$1:$B$52,2,FALSE)</f>
        <v>0</v>
      </c>
    </row>
    <row r="7498" spans="1:13" x14ac:dyDescent="0.25">
      <c r="A7498" t="s">
        <v>9698</v>
      </c>
      <c r="B7498" t="s">
        <v>3208</v>
      </c>
      <c r="C7498" s="2">
        <f t="shared" si="351"/>
        <v>5</v>
      </c>
      <c r="D7498" t="s">
        <v>12</v>
      </c>
      <c r="E7498" t="s">
        <v>2226</v>
      </c>
      <c r="F7498">
        <v>47</v>
      </c>
      <c r="G7498" t="str">
        <f t="shared" si="352"/>
        <v>Large</v>
      </c>
      <c r="H7498" t="s">
        <v>3</v>
      </c>
      <c r="I7498" t="str">
        <f>IFERROR(VLOOKUP(A7498,sponsored_animals!$A$1:$C$2143,1,TRUE),0)</f>
        <v>f3de00c24336c4</v>
      </c>
      <c r="J7498">
        <f>VLOOKUP(H7498,location_costs!$A$1:$B$6,2,FALSE)</f>
        <v>120</v>
      </c>
      <c r="K7498" t="str">
        <f t="shared" si="353"/>
        <v>Dog_Large</v>
      </c>
      <c r="L7498">
        <f>VLOOKUP(K7498,size_costs!$D$1:$E$10,2,FALSE)</f>
        <v>175</v>
      </c>
      <c r="M7498">
        <f>VLOOKUP(C7498,age_costs!$A$1:$B$52,2,FALSE)</f>
        <v>100</v>
      </c>
    </row>
    <row r="7499" spans="1:13" x14ac:dyDescent="0.25">
      <c r="A7499" t="s">
        <v>9699</v>
      </c>
      <c r="B7499" t="s">
        <v>13718</v>
      </c>
      <c r="C7499" s="2">
        <f t="shared" si="351"/>
        <v>8</v>
      </c>
      <c r="D7499" t="s">
        <v>12</v>
      </c>
      <c r="E7499" t="s">
        <v>2241</v>
      </c>
      <c r="F7499">
        <v>16</v>
      </c>
      <c r="G7499" t="str">
        <f t="shared" si="352"/>
        <v>Medium</v>
      </c>
      <c r="H7499" t="s">
        <v>4</v>
      </c>
      <c r="I7499" t="str">
        <f>IFERROR(VLOOKUP(A7499,sponsored_animals!$A$1:$C$2143,1,TRUE),0)</f>
        <v>36806649e5722d</v>
      </c>
      <c r="J7499">
        <f>VLOOKUP(H7499,location_costs!$A$1:$B$6,2,FALSE)</f>
        <v>110</v>
      </c>
      <c r="K7499" t="str">
        <f t="shared" si="353"/>
        <v>Dog_Medium</v>
      </c>
      <c r="L7499">
        <f>VLOOKUP(K7499,size_costs!$D$1:$E$10,2,FALSE)</f>
        <v>150</v>
      </c>
      <c r="M7499">
        <f>VLOOKUP(C7499,age_costs!$A$1:$B$52,2,FALSE)</f>
        <v>150</v>
      </c>
    </row>
    <row r="7500" spans="1:13" x14ac:dyDescent="0.25">
      <c r="A7500" t="s">
        <v>9700</v>
      </c>
      <c r="B7500" t="s">
        <v>15938</v>
      </c>
      <c r="C7500" s="2">
        <f t="shared" si="351"/>
        <v>4</v>
      </c>
      <c r="D7500" t="s">
        <v>12</v>
      </c>
      <c r="E7500" t="s">
        <v>2533</v>
      </c>
      <c r="F7500">
        <v>14</v>
      </c>
      <c r="G7500" t="str">
        <f t="shared" si="352"/>
        <v>Medium</v>
      </c>
      <c r="H7500" t="s">
        <v>3</v>
      </c>
      <c r="I7500">
        <f>IFERROR(VLOOKUP(A7500,sponsored_animals!$A$1:$C$2143,1,TRUE),0)</f>
        <v>0</v>
      </c>
      <c r="J7500">
        <f>VLOOKUP(H7500,location_costs!$A$1:$B$6,2,FALSE)</f>
        <v>120</v>
      </c>
      <c r="K7500" t="str">
        <f t="shared" si="353"/>
        <v>Dog_Medium</v>
      </c>
      <c r="L7500">
        <f>VLOOKUP(K7500,size_costs!$D$1:$E$10,2,FALSE)</f>
        <v>150</v>
      </c>
      <c r="M7500">
        <f>VLOOKUP(C7500,age_costs!$A$1:$B$52,2,FALSE)</f>
        <v>0</v>
      </c>
    </row>
    <row r="7501" spans="1:13" x14ac:dyDescent="0.25">
      <c r="A7501" t="s">
        <v>9701</v>
      </c>
      <c r="B7501" t="s">
        <v>13741</v>
      </c>
      <c r="C7501" s="2">
        <f t="shared" si="351"/>
        <v>8</v>
      </c>
      <c r="D7501" t="s">
        <v>19</v>
      </c>
      <c r="E7501" t="s">
        <v>2210</v>
      </c>
      <c r="F7501">
        <v>10</v>
      </c>
      <c r="G7501" t="str">
        <f t="shared" si="352"/>
        <v>Large</v>
      </c>
      <c r="H7501" t="s">
        <v>6</v>
      </c>
      <c r="I7501">
        <f>IFERROR(VLOOKUP(A7501,sponsored_animals!$A$1:$C$2143,1,TRUE),0)</f>
        <v>0</v>
      </c>
      <c r="J7501">
        <f>VLOOKUP(H7501,location_costs!$A$1:$B$6,2,FALSE)</f>
        <v>135</v>
      </c>
      <c r="K7501" t="str">
        <f t="shared" si="353"/>
        <v>Cat_Large</v>
      </c>
      <c r="L7501">
        <f>VLOOKUP(K7501,size_costs!$D$1:$E$10,2,FALSE)</f>
        <v>140</v>
      </c>
      <c r="M7501">
        <f>VLOOKUP(C7501,age_costs!$A$1:$B$52,2,FALSE)</f>
        <v>150</v>
      </c>
    </row>
    <row r="7502" spans="1:13" x14ac:dyDescent="0.25">
      <c r="A7502" t="s">
        <v>1058</v>
      </c>
      <c r="B7502" t="s">
        <v>14313</v>
      </c>
      <c r="C7502" s="2">
        <f t="shared" si="351"/>
        <v>6</v>
      </c>
      <c r="D7502" t="s">
        <v>19</v>
      </c>
      <c r="E7502" t="s">
        <v>2182</v>
      </c>
      <c r="F7502">
        <v>4</v>
      </c>
      <c r="G7502" t="str">
        <f t="shared" si="352"/>
        <v>Small</v>
      </c>
      <c r="H7502" t="s">
        <v>7</v>
      </c>
      <c r="I7502" t="str">
        <f>IFERROR(VLOOKUP(A7502,sponsored_animals!$A$1:$C$2143,1,TRUE),0)</f>
        <v>b14069999a0ee6</v>
      </c>
      <c r="J7502">
        <f>VLOOKUP(H7502,location_costs!$A$1:$B$6,2,FALSE)</f>
        <v>100</v>
      </c>
      <c r="K7502" t="str">
        <f t="shared" si="353"/>
        <v>Cat_Small</v>
      </c>
      <c r="L7502">
        <f>VLOOKUP(K7502,size_costs!$D$1:$E$10,2,FALSE)</f>
        <v>100</v>
      </c>
      <c r="M7502">
        <f>VLOOKUP(C7502,age_costs!$A$1:$B$52,2,FALSE)</f>
        <v>100</v>
      </c>
    </row>
    <row r="7503" spans="1:13" x14ac:dyDescent="0.25">
      <c r="A7503" t="s">
        <v>9702</v>
      </c>
      <c r="B7503" t="s">
        <v>4284</v>
      </c>
      <c r="C7503" s="2">
        <f t="shared" si="351"/>
        <v>3</v>
      </c>
      <c r="D7503" t="s">
        <v>12</v>
      </c>
      <c r="E7503" t="s">
        <v>2186</v>
      </c>
      <c r="F7503">
        <v>49</v>
      </c>
      <c r="G7503" t="str">
        <f t="shared" si="352"/>
        <v>Large</v>
      </c>
      <c r="H7503" t="s">
        <v>6</v>
      </c>
      <c r="I7503" t="str">
        <f>IFERROR(VLOOKUP(A7503,sponsored_animals!$A$1:$C$2143,1,TRUE),0)</f>
        <v>0ea863dbf1123f</v>
      </c>
      <c r="J7503">
        <f>VLOOKUP(H7503,location_costs!$A$1:$B$6,2,FALSE)</f>
        <v>135</v>
      </c>
      <c r="K7503" t="str">
        <f t="shared" si="353"/>
        <v>Dog_Large</v>
      </c>
      <c r="L7503">
        <f>VLOOKUP(K7503,size_costs!$D$1:$E$10,2,FALSE)</f>
        <v>175</v>
      </c>
      <c r="M7503">
        <f>VLOOKUP(C7503,age_costs!$A$1:$B$52,2,FALSE)</f>
        <v>0</v>
      </c>
    </row>
    <row r="7504" spans="1:13" x14ac:dyDescent="0.25">
      <c r="A7504" t="s">
        <v>807</v>
      </c>
      <c r="B7504" t="s">
        <v>15939</v>
      </c>
      <c r="C7504" s="2">
        <f t="shared" si="351"/>
        <v>13</v>
      </c>
      <c r="D7504" t="s">
        <v>12</v>
      </c>
      <c r="E7504" t="s">
        <v>2180</v>
      </c>
      <c r="F7504">
        <v>34</v>
      </c>
      <c r="G7504" t="str">
        <f t="shared" si="352"/>
        <v>Large</v>
      </c>
      <c r="H7504" t="s">
        <v>3</v>
      </c>
      <c r="I7504" t="str">
        <f>IFERROR(VLOOKUP(A7504,sponsored_animals!$A$1:$C$2143,1,TRUE),0)</f>
        <v>36806649e5722d</v>
      </c>
      <c r="J7504">
        <f>VLOOKUP(H7504,location_costs!$A$1:$B$6,2,FALSE)</f>
        <v>120</v>
      </c>
      <c r="K7504" t="str">
        <f t="shared" si="353"/>
        <v>Dog_Large</v>
      </c>
      <c r="L7504">
        <f>VLOOKUP(K7504,size_costs!$D$1:$E$10,2,FALSE)</f>
        <v>175</v>
      </c>
      <c r="M7504">
        <f>VLOOKUP(C7504,age_costs!$A$1:$B$52,2,FALSE)</f>
        <v>200</v>
      </c>
    </row>
    <row r="7505" spans="1:13" x14ac:dyDescent="0.25">
      <c r="A7505" t="s">
        <v>9703</v>
      </c>
      <c r="B7505" t="s">
        <v>14159</v>
      </c>
      <c r="C7505" s="2">
        <f t="shared" si="351"/>
        <v>6</v>
      </c>
      <c r="D7505" t="s">
        <v>12</v>
      </c>
      <c r="E7505" t="s">
        <v>2214</v>
      </c>
      <c r="F7505">
        <v>31</v>
      </c>
      <c r="G7505" t="str">
        <f t="shared" si="352"/>
        <v>Large</v>
      </c>
      <c r="H7505" t="s">
        <v>6</v>
      </c>
      <c r="I7505" t="str">
        <f>IFERROR(VLOOKUP(A7505,sponsored_animals!$A$1:$C$2143,1,TRUE),0)</f>
        <v>7c0c3e04e6a4d4</v>
      </c>
      <c r="J7505">
        <f>VLOOKUP(H7505,location_costs!$A$1:$B$6,2,FALSE)</f>
        <v>135</v>
      </c>
      <c r="K7505" t="str">
        <f t="shared" si="353"/>
        <v>Dog_Large</v>
      </c>
      <c r="L7505">
        <f>VLOOKUP(K7505,size_costs!$D$1:$E$10,2,FALSE)</f>
        <v>175</v>
      </c>
      <c r="M7505">
        <f>VLOOKUP(C7505,age_costs!$A$1:$B$52,2,FALSE)</f>
        <v>100</v>
      </c>
    </row>
    <row r="7506" spans="1:13" x14ac:dyDescent="0.25">
      <c r="A7506" t="s">
        <v>9704</v>
      </c>
      <c r="B7506" t="s">
        <v>15351</v>
      </c>
      <c r="C7506" s="2">
        <f t="shared" si="351"/>
        <v>5</v>
      </c>
      <c r="D7506" t="s">
        <v>12</v>
      </c>
      <c r="E7506" t="s">
        <v>2207</v>
      </c>
      <c r="F7506">
        <v>7</v>
      </c>
      <c r="G7506" t="str">
        <f t="shared" si="352"/>
        <v>Small</v>
      </c>
      <c r="H7506" t="s">
        <v>7</v>
      </c>
      <c r="I7506" t="str">
        <f>IFERROR(VLOOKUP(A7506,sponsored_animals!$A$1:$C$2143,1,TRUE),0)</f>
        <v>f3de00c24336c4</v>
      </c>
      <c r="J7506">
        <f>VLOOKUP(H7506,location_costs!$A$1:$B$6,2,FALSE)</f>
        <v>100</v>
      </c>
      <c r="K7506" t="str">
        <f t="shared" si="353"/>
        <v>Dog_Small</v>
      </c>
      <c r="L7506">
        <f>VLOOKUP(K7506,size_costs!$D$1:$E$10,2,FALSE)</f>
        <v>125</v>
      </c>
      <c r="M7506">
        <f>VLOOKUP(C7506,age_costs!$A$1:$B$52,2,FALSE)</f>
        <v>100</v>
      </c>
    </row>
    <row r="7507" spans="1:13" x14ac:dyDescent="0.25">
      <c r="A7507" t="s">
        <v>1027</v>
      </c>
      <c r="B7507" t="s">
        <v>9229</v>
      </c>
      <c r="C7507" s="2">
        <f t="shared" si="351"/>
        <v>9</v>
      </c>
      <c r="D7507" t="s">
        <v>12</v>
      </c>
      <c r="E7507" t="s">
        <v>2207</v>
      </c>
      <c r="F7507">
        <v>29</v>
      </c>
      <c r="G7507" t="str">
        <f t="shared" si="352"/>
        <v>Medium</v>
      </c>
      <c r="H7507" t="s">
        <v>3</v>
      </c>
      <c r="I7507" t="str">
        <f>IFERROR(VLOOKUP(A7507,sponsored_animals!$A$1:$C$2143,1,TRUE),0)</f>
        <v>36806649e5722d</v>
      </c>
      <c r="J7507">
        <f>VLOOKUP(H7507,location_costs!$A$1:$B$6,2,FALSE)</f>
        <v>120</v>
      </c>
      <c r="K7507" t="str">
        <f t="shared" si="353"/>
        <v>Dog_Medium</v>
      </c>
      <c r="L7507">
        <f>VLOOKUP(K7507,size_costs!$D$1:$E$10,2,FALSE)</f>
        <v>150</v>
      </c>
      <c r="M7507">
        <f>VLOOKUP(C7507,age_costs!$A$1:$B$52,2,FALSE)</f>
        <v>150</v>
      </c>
    </row>
    <row r="7508" spans="1:13" x14ac:dyDescent="0.25">
      <c r="A7508" t="s">
        <v>9706</v>
      </c>
      <c r="B7508" t="s">
        <v>15940</v>
      </c>
      <c r="C7508" s="2">
        <f t="shared" si="351"/>
        <v>8</v>
      </c>
      <c r="D7508" t="s">
        <v>19</v>
      </c>
      <c r="E7508" t="s">
        <v>2177</v>
      </c>
      <c r="F7508">
        <v>3</v>
      </c>
      <c r="G7508" t="str">
        <f t="shared" si="352"/>
        <v>Small</v>
      </c>
      <c r="H7508" t="s">
        <v>6</v>
      </c>
      <c r="I7508" t="str">
        <f>IFERROR(VLOOKUP(A7508,sponsored_animals!$A$1:$C$2143,1,TRUE),0)</f>
        <v>4fca6ef6dbda96</v>
      </c>
      <c r="J7508">
        <f>VLOOKUP(H7508,location_costs!$A$1:$B$6,2,FALSE)</f>
        <v>135</v>
      </c>
      <c r="K7508" t="str">
        <f t="shared" si="353"/>
        <v>Cat_Small</v>
      </c>
      <c r="L7508">
        <f>VLOOKUP(K7508,size_costs!$D$1:$E$10,2,FALSE)</f>
        <v>100</v>
      </c>
      <c r="M7508">
        <f>VLOOKUP(C7508,age_costs!$A$1:$B$52,2,FALSE)</f>
        <v>150</v>
      </c>
    </row>
    <row r="7509" spans="1:13" x14ac:dyDescent="0.25">
      <c r="A7509" t="s">
        <v>9707</v>
      </c>
      <c r="B7509" t="s">
        <v>5605</v>
      </c>
      <c r="C7509" s="2">
        <f t="shared" si="351"/>
        <v>4</v>
      </c>
      <c r="D7509" t="s">
        <v>12</v>
      </c>
      <c r="E7509" t="s">
        <v>2207</v>
      </c>
      <c r="F7509">
        <v>21</v>
      </c>
      <c r="G7509" t="str">
        <f t="shared" si="352"/>
        <v>Medium</v>
      </c>
      <c r="H7509" t="s">
        <v>4</v>
      </c>
      <c r="I7509" t="str">
        <f>IFERROR(VLOOKUP(A7509,sponsored_animals!$A$1:$C$2143,1,TRUE),0)</f>
        <v>36806649e5722d</v>
      </c>
      <c r="J7509">
        <f>VLOOKUP(H7509,location_costs!$A$1:$B$6,2,FALSE)</f>
        <v>110</v>
      </c>
      <c r="K7509" t="str">
        <f t="shared" si="353"/>
        <v>Dog_Medium</v>
      </c>
      <c r="L7509">
        <f>VLOOKUP(K7509,size_costs!$D$1:$E$10,2,FALSE)</f>
        <v>150</v>
      </c>
      <c r="M7509">
        <f>VLOOKUP(C7509,age_costs!$A$1:$B$52,2,FALSE)</f>
        <v>0</v>
      </c>
    </row>
    <row r="7510" spans="1:13" x14ac:dyDescent="0.25">
      <c r="A7510" t="s">
        <v>9708</v>
      </c>
      <c r="B7510" t="s">
        <v>15018</v>
      </c>
      <c r="C7510" s="2">
        <f t="shared" si="351"/>
        <v>8</v>
      </c>
      <c r="D7510" t="s">
        <v>19</v>
      </c>
      <c r="E7510" t="s">
        <v>5277</v>
      </c>
      <c r="F7510">
        <v>9</v>
      </c>
      <c r="G7510" t="str">
        <f t="shared" si="352"/>
        <v>Large</v>
      </c>
      <c r="H7510" t="s">
        <v>3</v>
      </c>
      <c r="I7510" t="str">
        <f>IFERROR(VLOOKUP(A7510,sponsored_animals!$A$1:$C$2143,1,TRUE),0)</f>
        <v>214f8f6b359a1e</v>
      </c>
      <c r="J7510">
        <f>VLOOKUP(H7510,location_costs!$A$1:$B$6,2,FALSE)</f>
        <v>120</v>
      </c>
      <c r="K7510" t="str">
        <f t="shared" si="353"/>
        <v>Cat_Large</v>
      </c>
      <c r="L7510">
        <f>VLOOKUP(K7510,size_costs!$D$1:$E$10,2,FALSE)</f>
        <v>140</v>
      </c>
      <c r="M7510">
        <f>VLOOKUP(C7510,age_costs!$A$1:$B$52,2,FALSE)</f>
        <v>150</v>
      </c>
    </row>
    <row r="7511" spans="1:13" x14ac:dyDescent="0.25">
      <c r="A7511" t="s">
        <v>9709</v>
      </c>
      <c r="B7511" t="s">
        <v>14127</v>
      </c>
      <c r="C7511" s="2">
        <f t="shared" si="351"/>
        <v>4</v>
      </c>
      <c r="D7511" t="s">
        <v>19</v>
      </c>
      <c r="E7511" t="s">
        <v>2198</v>
      </c>
      <c r="F7511">
        <v>9</v>
      </c>
      <c r="G7511" t="str">
        <f t="shared" si="352"/>
        <v>Large</v>
      </c>
      <c r="H7511" t="s">
        <v>4</v>
      </c>
      <c r="I7511" t="str">
        <f>IFERROR(VLOOKUP(A7511,sponsored_animals!$A$1:$C$2143,1,TRUE),0)</f>
        <v>b14069999a0ee6</v>
      </c>
      <c r="J7511">
        <f>VLOOKUP(H7511,location_costs!$A$1:$B$6,2,FALSE)</f>
        <v>110</v>
      </c>
      <c r="K7511" t="str">
        <f t="shared" si="353"/>
        <v>Cat_Large</v>
      </c>
      <c r="L7511">
        <f>VLOOKUP(K7511,size_costs!$D$1:$E$10,2,FALSE)</f>
        <v>140</v>
      </c>
      <c r="M7511">
        <f>VLOOKUP(C7511,age_costs!$A$1:$B$52,2,FALSE)</f>
        <v>0</v>
      </c>
    </row>
    <row r="7512" spans="1:13" x14ac:dyDescent="0.25">
      <c r="A7512" t="s">
        <v>801</v>
      </c>
      <c r="B7512" t="s">
        <v>2659</v>
      </c>
      <c r="C7512" s="2">
        <f t="shared" si="351"/>
        <v>10</v>
      </c>
      <c r="D7512" t="s">
        <v>19</v>
      </c>
      <c r="E7512" t="s">
        <v>2200</v>
      </c>
      <c r="F7512">
        <v>8</v>
      </c>
      <c r="G7512" t="str">
        <f t="shared" si="352"/>
        <v>Large</v>
      </c>
      <c r="H7512" t="s">
        <v>4</v>
      </c>
      <c r="I7512">
        <f>IFERROR(VLOOKUP(A7512,sponsored_animals!$A$1:$C$2143,1,TRUE),0)</f>
        <v>0</v>
      </c>
      <c r="J7512">
        <f>VLOOKUP(H7512,location_costs!$A$1:$B$6,2,FALSE)</f>
        <v>110</v>
      </c>
      <c r="K7512" t="str">
        <f t="shared" si="353"/>
        <v>Cat_Large</v>
      </c>
      <c r="L7512">
        <f>VLOOKUP(K7512,size_costs!$D$1:$E$10,2,FALSE)</f>
        <v>140</v>
      </c>
      <c r="M7512">
        <f>VLOOKUP(C7512,age_costs!$A$1:$B$52,2,FALSE)</f>
        <v>150</v>
      </c>
    </row>
    <row r="7513" spans="1:13" x14ac:dyDescent="0.25">
      <c r="A7513" t="s">
        <v>9711</v>
      </c>
      <c r="B7513" t="s">
        <v>15941</v>
      </c>
      <c r="C7513" s="2">
        <f t="shared" si="351"/>
        <v>6</v>
      </c>
      <c r="D7513" t="s">
        <v>12</v>
      </c>
      <c r="E7513" t="s">
        <v>2294</v>
      </c>
      <c r="F7513">
        <v>44</v>
      </c>
      <c r="G7513" t="str">
        <f t="shared" si="352"/>
        <v>Large</v>
      </c>
      <c r="H7513" t="s">
        <v>6</v>
      </c>
      <c r="I7513" t="str">
        <f>IFERROR(VLOOKUP(A7513,sponsored_animals!$A$1:$C$2143,1,TRUE),0)</f>
        <v>214f8f6b359a1e</v>
      </c>
      <c r="J7513">
        <f>VLOOKUP(H7513,location_costs!$A$1:$B$6,2,FALSE)</f>
        <v>135</v>
      </c>
      <c r="K7513" t="str">
        <f t="shared" si="353"/>
        <v>Dog_Large</v>
      </c>
      <c r="L7513">
        <f>VLOOKUP(K7513,size_costs!$D$1:$E$10,2,FALSE)</f>
        <v>175</v>
      </c>
      <c r="M7513">
        <f>VLOOKUP(C7513,age_costs!$A$1:$B$52,2,FALSE)</f>
        <v>100</v>
      </c>
    </row>
    <row r="7514" spans="1:13" x14ac:dyDescent="0.25">
      <c r="A7514" t="s">
        <v>9712</v>
      </c>
      <c r="B7514" t="s">
        <v>4104</v>
      </c>
      <c r="C7514" s="2">
        <f t="shared" si="351"/>
        <v>8</v>
      </c>
      <c r="D7514" t="s">
        <v>12</v>
      </c>
      <c r="E7514" t="s">
        <v>2226</v>
      </c>
      <c r="F7514">
        <v>9</v>
      </c>
      <c r="G7514" t="str">
        <f t="shared" si="352"/>
        <v>Small</v>
      </c>
      <c r="H7514" t="s">
        <v>5</v>
      </c>
      <c r="I7514" t="str">
        <f>IFERROR(VLOOKUP(A7514,sponsored_animals!$A$1:$C$2143,1,TRUE),0)</f>
        <v>870a9302845fa5</v>
      </c>
      <c r="J7514">
        <f>VLOOKUP(H7514,location_costs!$A$1:$B$6,2,FALSE)</f>
        <v>140</v>
      </c>
      <c r="K7514" t="str">
        <f t="shared" si="353"/>
        <v>Dog_Small</v>
      </c>
      <c r="L7514">
        <f>VLOOKUP(K7514,size_costs!$D$1:$E$10,2,FALSE)</f>
        <v>125</v>
      </c>
      <c r="M7514">
        <f>VLOOKUP(C7514,age_costs!$A$1:$B$52,2,FALSE)</f>
        <v>150</v>
      </c>
    </row>
    <row r="7515" spans="1:13" x14ac:dyDescent="0.25">
      <c r="A7515" t="s">
        <v>9713</v>
      </c>
      <c r="B7515" t="s">
        <v>15044</v>
      </c>
      <c r="C7515" s="2">
        <f t="shared" si="351"/>
        <v>9</v>
      </c>
      <c r="D7515" t="s">
        <v>19</v>
      </c>
      <c r="E7515" t="s">
        <v>2182</v>
      </c>
      <c r="F7515">
        <v>10</v>
      </c>
      <c r="G7515" t="str">
        <f t="shared" si="352"/>
        <v>Large</v>
      </c>
      <c r="H7515" t="s">
        <v>6</v>
      </c>
      <c r="I7515" t="str">
        <f>IFERROR(VLOOKUP(A7515,sponsored_animals!$A$1:$C$2143,1,TRUE),0)</f>
        <v>36806649e5722d</v>
      </c>
      <c r="J7515">
        <f>VLOOKUP(H7515,location_costs!$A$1:$B$6,2,FALSE)</f>
        <v>135</v>
      </c>
      <c r="K7515" t="str">
        <f t="shared" si="353"/>
        <v>Cat_Large</v>
      </c>
      <c r="L7515">
        <f>VLOOKUP(K7515,size_costs!$D$1:$E$10,2,FALSE)</f>
        <v>140</v>
      </c>
      <c r="M7515">
        <f>VLOOKUP(C7515,age_costs!$A$1:$B$52,2,FALSE)</f>
        <v>150</v>
      </c>
    </row>
    <row r="7516" spans="1:13" x14ac:dyDescent="0.25">
      <c r="A7516" t="s">
        <v>9714</v>
      </c>
      <c r="B7516" t="s">
        <v>8683</v>
      </c>
      <c r="C7516" s="2">
        <f t="shared" si="351"/>
        <v>6</v>
      </c>
      <c r="D7516" t="s">
        <v>12</v>
      </c>
      <c r="E7516" t="s">
        <v>2280</v>
      </c>
      <c r="F7516">
        <v>18</v>
      </c>
      <c r="G7516" t="str">
        <f t="shared" si="352"/>
        <v>Medium</v>
      </c>
      <c r="H7516" t="s">
        <v>5</v>
      </c>
      <c r="I7516">
        <f>IFERROR(VLOOKUP(A7516,sponsored_animals!$A$1:$C$2143,1,TRUE),0)</f>
        <v>0</v>
      </c>
      <c r="J7516">
        <f>VLOOKUP(H7516,location_costs!$A$1:$B$6,2,FALSE)</f>
        <v>140</v>
      </c>
      <c r="K7516" t="str">
        <f t="shared" si="353"/>
        <v>Dog_Medium</v>
      </c>
      <c r="L7516">
        <f>VLOOKUP(K7516,size_costs!$D$1:$E$10,2,FALSE)</f>
        <v>150</v>
      </c>
      <c r="M7516">
        <f>VLOOKUP(C7516,age_costs!$A$1:$B$52,2,FALSE)</f>
        <v>100</v>
      </c>
    </row>
    <row r="7517" spans="1:13" x14ac:dyDescent="0.25">
      <c r="A7517" t="s">
        <v>260</v>
      </c>
      <c r="B7517" t="s">
        <v>7772</v>
      </c>
      <c r="C7517" s="2">
        <f t="shared" si="351"/>
        <v>6</v>
      </c>
      <c r="D7517" t="s">
        <v>19</v>
      </c>
      <c r="E7517" t="s">
        <v>2760</v>
      </c>
      <c r="F7517">
        <v>9</v>
      </c>
      <c r="G7517" t="str">
        <f t="shared" si="352"/>
        <v>Large</v>
      </c>
      <c r="H7517" t="s">
        <v>6</v>
      </c>
      <c r="I7517">
        <f>IFERROR(VLOOKUP(A7517,sponsored_animals!$A$1:$C$2143,1,TRUE),0)</f>
        <v>0</v>
      </c>
      <c r="J7517">
        <f>VLOOKUP(H7517,location_costs!$A$1:$B$6,2,FALSE)</f>
        <v>135</v>
      </c>
      <c r="K7517" t="str">
        <f t="shared" si="353"/>
        <v>Cat_Large</v>
      </c>
      <c r="L7517">
        <f>VLOOKUP(K7517,size_costs!$D$1:$E$10,2,FALSE)</f>
        <v>140</v>
      </c>
      <c r="M7517">
        <f>VLOOKUP(C7517,age_costs!$A$1:$B$52,2,FALSE)</f>
        <v>100</v>
      </c>
    </row>
    <row r="7518" spans="1:13" x14ac:dyDescent="0.25">
      <c r="A7518" t="s">
        <v>9715</v>
      </c>
      <c r="B7518" t="s">
        <v>4813</v>
      </c>
      <c r="C7518" s="2">
        <f t="shared" si="351"/>
        <v>7</v>
      </c>
      <c r="D7518" t="s">
        <v>19</v>
      </c>
      <c r="E7518" t="s">
        <v>2198</v>
      </c>
      <c r="F7518">
        <v>3</v>
      </c>
      <c r="G7518" t="str">
        <f t="shared" si="352"/>
        <v>Small</v>
      </c>
      <c r="H7518" t="s">
        <v>3</v>
      </c>
      <c r="I7518" t="str">
        <f>IFERROR(VLOOKUP(A7518,sponsored_animals!$A$1:$C$2143,1,TRUE),0)</f>
        <v>178f1189a06b68</v>
      </c>
      <c r="J7518">
        <f>VLOOKUP(H7518,location_costs!$A$1:$B$6,2,FALSE)</f>
        <v>120</v>
      </c>
      <c r="K7518" t="str">
        <f t="shared" si="353"/>
        <v>Cat_Small</v>
      </c>
      <c r="L7518">
        <f>VLOOKUP(K7518,size_costs!$D$1:$E$10,2,FALSE)</f>
        <v>100</v>
      </c>
      <c r="M7518">
        <f>VLOOKUP(C7518,age_costs!$A$1:$B$52,2,FALSE)</f>
        <v>100</v>
      </c>
    </row>
    <row r="7519" spans="1:13" x14ac:dyDescent="0.25">
      <c r="A7519" t="s">
        <v>9716</v>
      </c>
      <c r="B7519" t="s">
        <v>14769</v>
      </c>
      <c r="C7519" s="2">
        <f t="shared" si="351"/>
        <v>8</v>
      </c>
      <c r="D7519" t="s">
        <v>19</v>
      </c>
      <c r="E7519" t="s">
        <v>2207</v>
      </c>
      <c r="F7519">
        <v>10</v>
      </c>
      <c r="G7519" t="str">
        <f t="shared" si="352"/>
        <v>Large</v>
      </c>
      <c r="H7519" t="s">
        <v>3</v>
      </c>
      <c r="I7519">
        <f>IFERROR(VLOOKUP(A7519,sponsored_animals!$A$1:$C$2143,1,TRUE),0)</f>
        <v>0</v>
      </c>
      <c r="J7519">
        <f>VLOOKUP(H7519,location_costs!$A$1:$B$6,2,FALSE)</f>
        <v>120</v>
      </c>
      <c r="K7519" t="str">
        <f t="shared" si="353"/>
        <v>Cat_Large</v>
      </c>
      <c r="L7519">
        <f>VLOOKUP(K7519,size_costs!$D$1:$E$10,2,FALSE)</f>
        <v>140</v>
      </c>
      <c r="M7519">
        <f>VLOOKUP(C7519,age_costs!$A$1:$B$52,2,FALSE)</f>
        <v>150</v>
      </c>
    </row>
    <row r="7520" spans="1:13" x14ac:dyDescent="0.25">
      <c r="A7520" t="s">
        <v>9717</v>
      </c>
      <c r="B7520" t="s">
        <v>14136</v>
      </c>
      <c r="C7520" s="2">
        <f t="shared" si="351"/>
        <v>5</v>
      </c>
      <c r="D7520" t="s">
        <v>12</v>
      </c>
      <c r="E7520" t="s">
        <v>2207</v>
      </c>
      <c r="F7520">
        <v>3</v>
      </c>
      <c r="G7520" t="str">
        <f t="shared" si="352"/>
        <v>Small</v>
      </c>
      <c r="H7520" t="s">
        <v>3</v>
      </c>
      <c r="I7520" t="str">
        <f>IFERROR(VLOOKUP(A7520,sponsored_animals!$A$1:$C$2143,1,TRUE),0)</f>
        <v>7c0c3e04e6a4d4</v>
      </c>
      <c r="J7520">
        <f>VLOOKUP(H7520,location_costs!$A$1:$B$6,2,FALSE)</f>
        <v>120</v>
      </c>
      <c r="K7520" t="str">
        <f t="shared" si="353"/>
        <v>Dog_Small</v>
      </c>
      <c r="L7520">
        <f>VLOOKUP(K7520,size_costs!$D$1:$E$10,2,FALSE)</f>
        <v>125</v>
      </c>
      <c r="M7520">
        <f>VLOOKUP(C7520,age_costs!$A$1:$B$52,2,FALSE)</f>
        <v>100</v>
      </c>
    </row>
    <row r="7521" spans="1:13" x14ac:dyDescent="0.25">
      <c r="A7521" t="s">
        <v>9718</v>
      </c>
      <c r="B7521" t="s">
        <v>15222</v>
      </c>
      <c r="C7521" s="2">
        <f t="shared" si="351"/>
        <v>5</v>
      </c>
      <c r="D7521" t="s">
        <v>12</v>
      </c>
      <c r="E7521" t="s">
        <v>2535</v>
      </c>
      <c r="F7521">
        <v>48</v>
      </c>
      <c r="G7521" t="str">
        <f t="shared" si="352"/>
        <v>Large</v>
      </c>
      <c r="H7521" t="s">
        <v>6</v>
      </c>
      <c r="I7521" t="str">
        <f>IFERROR(VLOOKUP(A7521,sponsored_animals!$A$1:$C$2143,1,TRUE),0)</f>
        <v>178f1189a06b68</v>
      </c>
      <c r="J7521">
        <f>VLOOKUP(H7521,location_costs!$A$1:$B$6,2,FALSE)</f>
        <v>135</v>
      </c>
      <c r="K7521" t="str">
        <f t="shared" si="353"/>
        <v>Dog_Large</v>
      </c>
      <c r="L7521">
        <f>VLOOKUP(K7521,size_costs!$D$1:$E$10,2,FALSE)</f>
        <v>175</v>
      </c>
      <c r="M7521">
        <f>VLOOKUP(C7521,age_costs!$A$1:$B$52,2,FALSE)</f>
        <v>100</v>
      </c>
    </row>
    <row r="7522" spans="1:13" x14ac:dyDescent="0.25">
      <c r="A7522" t="s">
        <v>1773</v>
      </c>
      <c r="B7522" t="s">
        <v>15942</v>
      </c>
      <c r="C7522" s="2">
        <f t="shared" si="351"/>
        <v>8</v>
      </c>
      <c r="D7522" t="s">
        <v>19</v>
      </c>
      <c r="E7522" t="s">
        <v>2226</v>
      </c>
      <c r="F7522">
        <v>6.5</v>
      </c>
      <c r="G7522" t="str">
        <f t="shared" si="352"/>
        <v>Medium</v>
      </c>
      <c r="H7522" t="s">
        <v>5</v>
      </c>
      <c r="I7522" t="str">
        <f>IFERROR(VLOOKUP(A7522,sponsored_animals!$A$1:$C$2143,1,TRUE),0)</f>
        <v>7c0c3e04e6a4d4</v>
      </c>
      <c r="J7522">
        <f>VLOOKUP(H7522,location_costs!$A$1:$B$6,2,FALSE)</f>
        <v>140</v>
      </c>
      <c r="K7522" t="str">
        <f t="shared" si="353"/>
        <v>Cat_Medium</v>
      </c>
      <c r="L7522">
        <f>VLOOKUP(K7522,size_costs!$D$1:$E$10,2,FALSE)</f>
        <v>120</v>
      </c>
      <c r="M7522">
        <f>VLOOKUP(C7522,age_costs!$A$1:$B$52,2,FALSE)</f>
        <v>150</v>
      </c>
    </row>
    <row r="7523" spans="1:13" x14ac:dyDescent="0.25">
      <c r="A7523" t="s">
        <v>9719</v>
      </c>
      <c r="B7523" t="s">
        <v>15065</v>
      </c>
      <c r="C7523" s="2">
        <f t="shared" si="351"/>
        <v>4</v>
      </c>
      <c r="D7523" t="s">
        <v>19</v>
      </c>
      <c r="E7523" t="s">
        <v>3415</v>
      </c>
      <c r="F7523">
        <v>8</v>
      </c>
      <c r="G7523" t="str">
        <f t="shared" si="352"/>
        <v>Large</v>
      </c>
      <c r="H7523" t="s">
        <v>3</v>
      </c>
      <c r="I7523">
        <f>IFERROR(VLOOKUP(A7523,sponsored_animals!$A$1:$C$2143,1,TRUE),0)</f>
        <v>0</v>
      </c>
      <c r="J7523">
        <f>VLOOKUP(H7523,location_costs!$A$1:$B$6,2,FALSE)</f>
        <v>120</v>
      </c>
      <c r="K7523" t="str">
        <f t="shared" si="353"/>
        <v>Cat_Large</v>
      </c>
      <c r="L7523">
        <f>VLOOKUP(K7523,size_costs!$D$1:$E$10,2,FALSE)</f>
        <v>140</v>
      </c>
      <c r="M7523">
        <f>VLOOKUP(C7523,age_costs!$A$1:$B$52,2,FALSE)</f>
        <v>0</v>
      </c>
    </row>
    <row r="7524" spans="1:13" x14ac:dyDescent="0.25">
      <c r="A7524" t="s">
        <v>9720</v>
      </c>
      <c r="B7524" t="s">
        <v>6324</v>
      </c>
      <c r="C7524" s="2">
        <f t="shared" si="351"/>
        <v>4</v>
      </c>
      <c r="D7524" t="s">
        <v>23</v>
      </c>
      <c r="E7524" t="s">
        <v>9721</v>
      </c>
      <c r="F7524">
        <v>7.4</v>
      </c>
      <c r="G7524" t="str">
        <f t="shared" si="352"/>
        <v>Large</v>
      </c>
      <c r="H7524" t="s">
        <v>5</v>
      </c>
      <c r="I7524" t="str">
        <f>IFERROR(VLOOKUP(A7524,sponsored_animals!$A$1:$C$2143,1,TRUE),0)</f>
        <v>36806649e5722d</v>
      </c>
      <c r="J7524">
        <f>VLOOKUP(H7524,location_costs!$A$1:$B$6,2,FALSE)</f>
        <v>140</v>
      </c>
      <c r="K7524" t="str">
        <f t="shared" si="353"/>
        <v>Bird_Large</v>
      </c>
      <c r="L7524">
        <f>VLOOKUP(K7524,size_costs!$D$1:$E$10,2,FALSE)</f>
        <v>110</v>
      </c>
      <c r="M7524">
        <f>VLOOKUP(C7524,age_costs!$A$1:$B$52,2,FALSE)</f>
        <v>0</v>
      </c>
    </row>
    <row r="7525" spans="1:13" x14ac:dyDescent="0.25">
      <c r="A7525" t="s">
        <v>9722</v>
      </c>
      <c r="B7525" t="s">
        <v>15304</v>
      </c>
      <c r="C7525" s="2">
        <f t="shared" si="351"/>
        <v>4</v>
      </c>
      <c r="D7525" t="s">
        <v>19</v>
      </c>
      <c r="E7525" t="s">
        <v>2182</v>
      </c>
      <c r="F7525">
        <v>6.5</v>
      </c>
      <c r="G7525" t="str">
        <f t="shared" si="352"/>
        <v>Medium</v>
      </c>
      <c r="H7525" t="s">
        <v>5</v>
      </c>
      <c r="I7525" t="str">
        <f>IFERROR(VLOOKUP(A7525,sponsored_animals!$A$1:$C$2143,1,TRUE),0)</f>
        <v>b14069999a0ee6</v>
      </c>
      <c r="J7525">
        <f>VLOOKUP(H7525,location_costs!$A$1:$B$6,2,FALSE)</f>
        <v>140</v>
      </c>
      <c r="K7525" t="str">
        <f t="shared" si="353"/>
        <v>Cat_Medium</v>
      </c>
      <c r="L7525">
        <f>VLOOKUP(K7525,size_costs!$D$1:$E$10,2,FALSE)</f>
        <v>120</v>
      </c>
      <c r="M7525">
        <f>VLOOKUP(C7525,age_costs!$A$1:$B$52,2,FALSE)</f>
        <v>0</v>
      </c>
    </row>
    <row r="7526" spans="1:13" x14ac:dyDescent="0.25">
      <c r="A7526" t="s">
        <v>9723</v>
      </c>
      <c r="B7526" t="s">
        <v>14267</v>
      </c>
      <c r="C7526" s="2">
        <f t="shared" si="351"/>
        <v>8</v>
      </c>
      <c r="D7526" t="s">
        <v>12</v>
      </c>
      <c r="E7526" t="s">
        <v>2241</v>
      </c>
      <c r="F7526">
        <v>44</v>
      </c>
      <c r="G7526" t="str">
        <f t="shared" si="352"/>
        <v>Large</v>
      </c>
      <c r="H7526" t="s">
        <v>6</v>
      </c>
      <c r="I7526" t="str">
        <f>IFERROR(VLOOKUP(A7526,sponsored_animals!$A$1:$C$2143,1,TRUE),0)</f>
        <v>f3de00c24336c4</v>
      </c>
      <c r="J7526">
        <f>VLOOKUP(H7526,location_costs!$A$1:$B$6,2,FALSE)</f>
        <v>135</v>
      </c>
      <c r="K7526" t="str">
        <f t="shared" si="353"/>
        <v>Dog_Large</v>
      </c>
      <c r="L7526">
        <f>VLOOKUP(K7526,size_costs!$D$1:$E$10,2,FALSE)</f>
        <v>175</v>
      </c>
      <c r="M7526">
        <f>VLOOKUP(C7526,age_costs!$A$1:$B$52,2,FALSE)</f>
        <v>150</v>
      </c>
    </row>
    <row r="7527" spans="1:13" x14ac:dyDescent="0.25">
      <c r="A7527" t="s">
        <v>1933</v>
      </c>
      <c r="B7527" t="s">
        <v>3374</v>
      </c>
      <c r="C7527" s="2">
        <f t="shared" si="351"/>
        <v>6</v>
      </c>
      <c r="D7527" t="s">
        <v>12</v>
      </c>
      <c r="E7527" t="s">
        <v>2247</v>
      </c>
      <c r="F7527">
        <v>38</v>
      </c>
      <c r="G7527" t="str">
        <f t="shared" si="352"/>
        <v>Large</v>
      </c>
      <c r="H7527" t="s">
        <v>7</v>
      </c>
      <c r="I7527" t="str">
        <f>IFERROR(VLOOKUP(A7527,sponsored_animals!$A$1:$C$2143,1,TRUE),0)</f>
        <v>b14069999a0ee6</v>
      </c>
      <c r="J7527">
        <f>VLOOKUP(H7527,location_costs!$A$1:$B$6,2,FALSE)</f>
        <v>100</v>
      </c>
      <c r="K7527" t="str">
        <f t="shared" si="353"/>
        <v>Dog_Large</v>
      </c>
      <c r="L7527">
        <f>VLOOKUP(K7527,size_costs!$D$1:$E$10,2,FALSE)</f>
        <v>175</v>
      </c>
      <c r="M7527">
        <f>VLOOKUP(C7527,age_costs!$A$1:$B$52,2,FALSE)</f>
        <v>100</v>
      </c>
    </row>
    <row r="7528" spans="1:13" x14ac:dyDescent="0.25">
      <c r="A7528" t="s">
        <v>9724</v>
      </c>
      <c r="B7528" t="s">
        <v>13988</v>
      </c>
      <c r="C7528" s="2">
        <f t="shared" si="351"/>
        <v>10</v>
      </c>
      <c r="D7528" t="s">
        <v>12</v>
      </c>
      <c r="E7528" t="s">
        <v>2182</v>
      </c>
      <c r="F7528">
        <v>26</v>
      </c>
      <c r="G7528" t="str">
        <f t="shared" si="352"/>
        <v>Medium</v>
      </c>
      <c r="H7528" t="s">
        <v>7</v>
      </c>
      <c r="I7528" t="str">
        <f>IFERROR(VLOOKUP(A7528,sponsored_animals!$A$1:$C$2143,1,TRUE),0)</f>
        <v>74228ffdfe76aa</v>
      </c>
      <c r="J7528">
        <f>VLOOKUP(H7528,location_costs!$A$1:$B$6,2,FALSE)</f>
        <v>100</v>
      </c>
      <c r="K7528" t="str">
        <f t="shared" si="353"/>
        <v>Dog_Medium</v>
      </c>
      <c r="L7528">
        <f>VLOOKUP(K7528,size_costs!$D$1:$E$10,2,FALSE)</f>
        <v>150</v>
      </c>
      <c r="M7528">
        <f>VLOOKUP(C7528,age_costs!$A$1:$B$52,2,FALSE)</f>
        <v>150</v>
      </c>
    </row>
    <row r="7529" spans="1:13" x14ac:dyDescent="0.25">
      <c r="A7529" t="s">
        <v>9725</v>
      </c>
      <c r="B7529" t="s">
        <v>3877</v>
      </c>
      <c r="C7529" s="2">
        <f t="shared" si="351"/>
        <v>7</v>
      </c>
      <c r="D7529" t="s">
        <v>19</v>
      </c>
      <c r="E7529" t="s">
        <v>2198</v>
      </c>
      <c r="F7529">
        <v>10</v>
      </c>
      <c r="G7529" t="str">
        <f t="shared" si="352"/>
        <v>Large</v>
      </c>
      <c r="H7529" t="s">
        <v>4</v>
      </c>
      <c r="I7529">
        <f>IFERROR(VLOOKUP(A7529,sponsored_animals!$A$1:$C$2143,1,TRUE),0)</f>
        <v>0</v>
      </c>
      <c r="J7529">
        <f>VLOOKUP(H7529,location_costs!$A$1:$B$6,2,FALSE)</f>
        <v>110</v>
      </c>
      <c r="K7529" t="str">
        <f t="shared" si="353"/>
        <v>Cat_Large</v>
      </c>
      <c r="L7529">
        <f>VLOOKUP(K7529,size_costs!$D$1:$E$10,2,FALSE)</f>
        <v>140</v>
      </c>
      <c r="M7529">
        <f>VLOOKUP(C7529,age_costs!$A$1:$B$52,2,FALSE)</f>
        <v>100</v>
      </c>
    </row>
    <row r="7530" spans="1:13" x14ac:dyDescent="0.25">
      <c r="A7530" t="s">
        <v>9727</v>
      </c>
      <c r="B7530" t="s">
        <v>2300</v>
      </c>
      <c r="C7530" s="2">
        <f t="shared" si="351"/>
        <v>6</v>
      </c>
      <c r="D7530" t="s">
        <v>19</v>
      </c>
      <c r="E7530" t="s">
        <v>2210</v>
      </c>
      <c r="F7530">
        <v>6</v>
      </c>
      <c r="G7530" t="str">
        <f t="shared" si="352"/>
        <v>Medium</v>
      </c>
      <c r="H7530" t="s">
        <v>5</v>
      </c>
      <c r="I7530" t="str">
        <f>IFERROR(VLOOKUP(A7530,sponsored_animals!$A$1:$C$2143,1,TRUE),0)</f>
        <v>214f8f6b359a1e</v>
      </c>
      <c r="J7530">
        <f>VLOOKUP(H7530,location_costs!$A$1:$B$6,2,FALSE)</f>
        <v>140</v>
      </c>
      <c r="K7530" t="str">
        <f t="shared" si="353"/>
        <v>Cat_Medium</v>
      </c>
      <c r="L7530">
        <f>VLOOKUP(K7530,size_costs!$D$1:$E$10,2,FALSE)</f>
        <v>120</v>
      </c>
      <c r="M7530">
        <f>VLOOKUP(C7530,age_costs!$A$1:$B$52,2,FALSE)</f>
        <v>100</v>
      </c>
    </row>
    <row r="7531" spans="1:13" x14ac:dyDescent="0.25">
      <c r="A7531" t="s">
        <v>9728</v>
      </c>
      <c r="B7531" t="s">
        <v>15943</v>
      </c>
      <c r="C7531" s="2">
        <f t="shared" si="351"/>
        <v>15</v>
      </c>
      <c r="D7531" t="s">
        <v>12</v>
      </c>
      <c r="E7531" t="s">
        <v>2191</v>
      </c>
      <c r="F7531">
        <v>15</v>
      </c>
      <c r="G7531" t="str">
        <f t="shared" si="352"/>
        <v>Medium</v>
      </c>
      <c r="H7531" t="s">
        <v>6</v>
      </c>
      <c r="I7531" t="str">
        <f>IFERROR(VLOOKUP(A7531,sponsored_animals!$A$1:$C$2143,1,TRUE),0)</f>
        <v>7c0c3e04e6a4d4</v>
      </c>
      <c r="J7531">
        <f>VLOOKUP(H7531,location_costs!$A$1:$B$6,2,FALSE)</f>
        <v>135</v>
      </c>
      <c r="K7531" t="str">
        <f t="shared" si="353"/>
        <v>Dog_Medium</v>
      </c>
      <c r="L7531">
        <f>VLOOKUP(K7531,size_costs!$D$1:$E$10,2,FALSE)</f>
        <v>150</v>
      </c>
      <c r="M7531">
        <f>VLOOKUP(C7531,age_costs!$A$1:$B$52,2,FALSE)</f>
        <v>200</v>
      </c>
    </row>
    <row r="7532" spans="1:13" x14ac:dyDescent="0.25">
      <c r="A7532" t="s">
        <v>9729</v>
      </c>
      <c r="B7532" t="s">
        <v>7439</v>
      </c>
      <c r="C7532" s="2">
        <f t="shared" si="351"/>
        <v>3</v>
      </c>
      <c r="D7532" t="s">
        <v>12</v>
      </c>
      <c r="E7532" t="s">
        <v>2186</v>
      </c>
      <c r="F7532">
        <v>25</v>
      </c>
      <c r="G7532" t="str">
        <f t="shared" si="352"/>
        <v>Medium</v>
      </c>
      <c r="H7532" t="s">
        <v>5</v>
      </c>
      <c r="I7532" t="str">
        <f>IFERROR(VLOOKUP(A7532,sponsored_animals!$A$1:$C$2143,1,TRUE),0)</f>
        <v>7c0c3e04e6a4d4</v>
      </c>
      <c r="J7532">
        <f>VLOOKUP(H7532,location_costs!$A$1:$B$6,2,FALSE)</f>
        <v>140</v>
      </c>
      <c r="K7532" t="str">
        <f t="shared" si="353"/>
        <v>Dog_Medium</v>
      </c>
      <c r="L7532">
        <f>VLOOKUP(K7532,size_costs!$D$1:$E$10,2,FALSE)</f>
        <v>150</v>
      </c>
      <c r="M7532">
        <f>VLOOKUP(C7532,age_costs!$A$1:$B$52,2,FALSE)</f>
        <v>0</v>
      </c>
    </row>
    <row r="7533" spans="1:13" x14ac:dyDescent="0.25">
      <c r="A7533" t="s">
        <v>9730</v>
      </c>
      <c r="B7533" t="s">
        <v>15944</v>
      </c>
      <c r="C7533" s="2">
        <f t="shared" si="351"/>
        <v>5</v>
      </c>
      <c r="D7533" t="s">
        <v>19</v>
      </c>
      <c r="E7533" t="s">
        <v>2182</v>
      </c>
      <c r="F7533">
        <v>10</v>
      </c>
      <c r="G7533" t="str">
        <f t="shared" si="352"/>
        <v>Large</v>
      </c>
      <c r="H7533" t="s">
        <v>5</v>
      </c>
      <c r="I7533" t="str">
        <f>IFERROR(VLOOKUP(A7533,sponsored_animals!$A$1:$C$2143,1,TRUE),0)</f>
        <v>214f8f6b359a1e</v>
      </c>
      <c r="J7533">
        <f>VLOOKUP(H7533,location_costs!$A$1:$B$6,2,FALSE)</f>
        <v>140</v>
      </c>
      <c r="K7533" t="str">
        <f t="shared" si="353"/>
        <v>Cat_Large</v>
      </c>
      <c r="L7533">
        <f>VLOOKUP(K7533,size_costs!$D$1:$E$10,2,FALSE)</f>
        <v>140</v>
      </c>
      <c r="M7533">
        <f>VLOOKUP(C7533,age_costs!$A$1:$B$52,2,FALSE)</f>
        <v>100</v>
      </c>
    </row>
    <row r="7534" spans="1:13" x14ac:dyDescent="0.25">
      <c r="A7534" t="s">
        <v>9731</v>
      </c>
      <c r="B7534" t="s">
        <v>15945</v>
      </c>
      <c r="C7534" s="2">
        <f t="shared" si="351"/>
        <v>12</v>
      </c>
      <c r="D7534" t="s">
        <v>12</v>
      </c>
      <c r="E7534" t="s">
        <v>2214</v>
      </c>
      <c r="F7534">
        <v>43</v>
      </c>
      <c r="G7534" t="str">
        <f t="shared" si="352"/>
        <v>Large</v>
      </c>
      <c r="H7534" t="s">
        <v>6</v>
      </c>
      <c r="I7534">
        <f>IFERROR(VLOOKUP(A7534,sponsored_animals!$A$1:$C$2143,1,TRUE),0)</f>
        <v>0</v>
      </c>
      <c r="J7534">
        <f>VLOOKUP(H7534,location_costs!$A$1:$B$6,2,FALSE)</f>
        <v>135</v>
      </c>
      <c r="K7534" t="str">
        <f t="shared" si="353"/>
        <v>Dog_Large</v>
      </c>
      <c r="L7534">
        <f>VLOOKUP(K7534,size_costs!$D$1:$E$10,2,FALSE)</f>
        <v>175</v>
      </c>
      <c r="M7534">
        <f>VLOOKUP(C7534,age_costs!$A$1:$B$52,2,FALSE)</f>
        <v>150</v>
      </c>
    </row>
    <row r="7535" spans="1:13" x14ac:dyDescent="0.25">
      <c r="A7535" t="s">
        <v>9732</v>
      </c>
      <c r="B7535" t="s">
        <v>2375</v>
      </c>
      <c r="C7535" s="2">
        <f t="shared" si="351"/>
        <v>5</v>
      </c>
      <c r="D7535" t="s">
        <v>19</v>
      </c>
      <c r="E7535" t="s">
        <v>2207</v>
      </c>
      <c r="F7535">
        <v>8.5</v>
      </c>
      <c r="G7535" t="str">
        <f t="shared" si="352"/>
        <v>Large</v>
      </c>
      <c r="H7535" t="s">
        <v>7</v>
      </c>
      <c r="I7535" t="str">
        <f>IFERROR(VLOOKUP(A7535,sponsored_animals!$A$1:$C$2143,1,TRUE),0)</f>
        <v>7c0c3e04e6a4d4</v>
      </c>
      <c r="J7535">
        <f>VLOOKUP(H7535,location_costs!$A$1:$B$6,2,FALSE)</f>
        <v>100</v>
      </c>
      <c r="K7535" t="str">
        <f t="shared" si="353"/>
        <v>Cat_Large</v>
      </c>
      <c r="L7535">
        <f>VLOOKUP(K7535,size_costs!$D$1:$E$10,2,FALSE)</f>
        <v>140</v>
      </c>
      <c r="M7535">
        <f>VLOOKUP(C7535,age_costs!$A$1:$B$52,2,FALSE)</f>
        <v>100</v>
      </c>
    </row>
    <row r="7536" spans="1:13" x14ac:dyDescent="0.25">
      <c r="A7536" t="s">
        <v>98</v>
      </c>
      <c r="B7536" t="s">
        <v>2860</v>
      </c>
      <c r="C7536" s="2">
        <f t="shared" si="351"/>
        <v>7</v>
      </c>
      <c r="D7536" t="s">
        <v>19</v>
      </c>
      <c r="E7536" t="s">
        <v>2198</v>
      </c>
      <c r="F7536">
        <v>3</v>
      </c>
      <c r="G7536" t="str">
        <f t="shared" si="352"/>
        <v>Small</v>
      </c>
      <c r="H7536" t="s">
        <v>3</v>
      </c>
      <c r="I7536">
        <f>IFERROR(VLOOKUP(A7536,sponsored_animals!$A$1:$C$2143,1,TRUE),0)</f>
        <v>0</v>
      </c>
      <c r="J7536">
        <f>VLOOKUP(H7536,location_costs!$A$1:$B$6,2,FALSE)</f>
        <v>120</v>
      </c>
      <c r="K7536" t="str">
        <f t="shared" si="353"/>
        <v>Cat_Small</v>
      </c>
      <c r="L7536">
        <f>VLOOKUP(K7536,size_costs!$D$1:$E$10,2,FALSE)</f>
        <v>100</v>
      </c>
      <c r="M7536">
        <f>VLOOKUP(C7536,age_costs!$A$1:$B$52,2,FALSE)</f>
        <v>100</v>
      </c>
    </row>
    <row r="7537" spans="1:13" x14ac:dyDescent="0.25">
      <c r="A7537" t="s">
        <v>9733</v>
      </c>
      <c r="B7537" t="s">
        <v>13548</v>
      </c>
      <c r="C7537" s="2">
        <f t="shared" si="351"/>
        <v>6</v>
      </c>
      <c r="D7537" t="s">
        <v>12</v>
      </c>
      <c r="E7537" t="s">
        <v>2207</v>
      </c>
      <c r="F7537">
        <v>4</v>
      </c>
      <c r="G7537" t="str">
        <f t="shared" si="352"/>
        <v>Small</v>
      </c>
      <c r="H7537" t="s">
        <v>7</v>
      </c>
      <c r="I7537" t="str">
        <f>IFERROR(VLOOKUP(A7537,sponsored_animals!$A$1:$C$2143,1,TRUE),0)</f>
        <v>f3de00c24336c4</v>
      </c>
      <c r="J7537">
        <f>VLOOKUP(H7537,location_costs!$A$1:$B$6,2,FALSE)</f>
        <v>100</v>
      </c>
      <c r="K7537" t="str">
        <f t="shared" si="353"/>
        <v>Dog_Small</v>
      </c>
      <c r="L7537">
        <f>VLOOKUP(K7537,size_costs!$D$1:$E$10,2,FALSE)</f>
        <v>125</v>
      </c>
      <c r="M7537">
        <f>VLOOKUP(C7537,age_costs!$A$1:$B$52,2,FALSE)</f>
        <v>100</v>
      </c>
    </row>
    <row r="7538" spans="1:13" x14ac:dyDescent="0.25">
      <c r="A7538" t="s">
        <v>9734</v>
      </c>
      <c r="B7538" t="s">
        <v>14022</v>
      </c>
      <c r="C7538" s="2">
        <f t="shared" si="351"/>
        <v>7</v>
      </c>
      <c r="D7538" t="s">
        <v>19</v>
      </c>
      <c r="E7538" t="s">
        <v>2200</v>
      </c>
      <c r="F7538">
        <v>4</v>
      </c>
      <c r="G7538" t="str">
        <f t="shared" si="352"/>
        <v>Small</v>
      </c>
      <c r="H7538" t="s">
        <v>3</v>
      </c>
      <c r="I7538">
        <f>IFERROR(VLOOKUP(A7538,sponsored_animals!$A$1:$C$2143,1,TRUE),0)</f>
        <v>0</v>
      </c>
      <c r="J7538">
        <f>VLOOKUP(H7538,location_costs!$A$1:$B$6,2,FALSE)</f>
        <v>120</v>
      </c>
      <c r="K7538" t="str">
        <f t="shared" si="353"/>
        <v>Cat_Small</v>
      </c>
      <c r="L7538">
        <f>VLOOKUP(K7538,size_costs!$D$1:$E$10,2,FALSE)</f>
        <v>100</v>
      </c>
      <c r="M7538">
        <f>VLOOKUP(C7538,age_costs!$A$1:$B$52,2,FALSE)</f>
        <v>100</v>
      </c>
    </row>
    <row r="7539" spans="1:13" x14ac:dyDescent="0.25">
      <c r="A7539" t="s">
        <v>9735</v>
      </c>
      <c r="B7539" t="s">
        <v>14160</v>
      </c>
      <c r="C7539" s="2">
        <f t="shared" si="351"/>
        <v>7</v>
      </c>
      <c r="D7539" t="s">
        <v>12</v>
      </c>
      <c r="E7539" t="s">
        <v>2180</v>
      </c>
      <c r="F7539">
        <v>46</v>
      </c>
      <c r="G7539" t="str">
        <f t="shared" si="352"/>
        <v>Large</v>
      </c>
      <c r="H7539" t="s">
        <v>6</v>
      </c>
      <c r="I7539" t="str">
        <f>IFERROR(VLOOKUP(A7539,sponsored_animals!$A$1:$C$2143,1,TRUE),0)</f>
        <v>4fca6ef6dbda96</v>
      </c>
      <c r="J7539">
        <f>VLOOKUP(H7539,location_costs!$A$1:$B$6,2,FALSE)</f>
        <v>135</v>
      </c>
      <c r="K7539" t="str">
        <f t="shared" si="353"/>
        <v>Dog_Large</v>
      </c>
      <c r="L7539">
        <f>VLOOKUP(K7539,size_costs!$D$1:$E$10,2,FALSE)</f>
        <v>175</v>
      </c>
      <c r="M7539">
        <f>VLOOKUP(C7539,age_costs!$A$1:$B$52,2,FALSE)</f>
        <v>100</v>
      </c>
    </row>
    <row r="7540" spans="1:13" x14ac:dyDescent="0.25">
      <c r="A7540" t="s">
        <v>9736</v>
      </c>
      <c r="B7540" t="s">
        <v>14023</v>
      </c>
      <c r="C7540" s="2">
        <f t="shared" si="351"/>
        <v>2</v>
      </c>
      <c r="D7540" t="s">
        <v>19</v>
      </c>
      <c r="E7540" t="s">
        <v>2200</v>
      </c>
      <c r="F7540">
        <v>6</v>
      </c>
      <c r="G7540" t="str">
        <f t="shared" si="352"/>
        <v>Medium</v>
      </c>
      <c r="H7540" t="s">
        <v>5</v>
      </c>
      <c r="I7540">
        <f>IFERROR(VLOOKUP(A7540,sponsored_animals!$A$1:$C$2143,1,TRUE),0)</f>
        <v>0</v>
      </c>
      <c r="J7540">
        <f>VLOOKUP(H7540,location_costs!$A$1:$B$6,2,FALSE)</f>
        <v>140</v>
      </c>
      <c r="K7540" t="str">
        <f t="shared" si="353"/>
        <v>Cat_Medium</v>
      </c>
      <c r="L7540">
        <f>VLOOKUP(K7540,size_costs!$D$1:$E$10,2,FALSE)</f>
        <v>120</v>
      </c>
      <c r="M7540">
        <f>VLOOKUP(C7540,age_costs!$A$1:$B$52,2,FALSE)</f>
        <v>0</v>
      </c>
    </row>
    <row r="7541" spans="1:13" x14ac:dyDescent="0.25">
      <c r="A7541" t="s">
        <v>9737</v>
      </c>
      <c r="B7541" t="s">
        <v>3449</v>
      </c>
      <c r="C7541" s="2">
        <f t="shared" si="351"/>
        <v>7</v>
      </c>
      <c r="D7541" t="s">
        <v>19</v>
      </c>
      <c r="E7541" t="s">
        <v>2174</v>
      </c>
      <c r="F7541">
        <v>6.5</v>
      </c>
      <c r="G7541" t="str">
        <f t="shared" si="352"/>
        <v>Medium</v>
      </c>
      <c r="H7541" t="s">
        <v>7</v>
      </c>
      <c r="I7541" t="str">
        <f>IFERROR(VLOOKUP(A7541,sponsored_animals!$A$1:$C$2143,1,TRUE),0)</f>
        <v>74228ffdfe76aa</v>
      </c>
      <c r="J7541">
        <f>VLOOKUP(H7541,location_costs!$A$1:$B$6,2,FALSE)</f>
        <v>100</v>
      </c>
      <c r="K7541" t="str">
        <f t="shared" si="353"/>
        <v>Cat_Medium</v>
      </c>
      <c r="L7541">
        <f>VLOOKUP(K7541,size_costs!$D$1:$E$10,2,FALSE)</f>
        <v>120</v>
      </c>
      <c r="M7541">
        <f>VLOOKUP(C7541,age_costs!$A$1:$B$52,2,FALSE)</f>
        <v>100</v>
      </c>
    </row>
    <row r="7542" spans="1:13" x14ac:dyDescent="0.25">
      <c r="A7542" t="s">
        <v>9738</v>
      </c>
      <c r="B7542" t="s">
        <v>14039</v>
      </c>
      <c r="C7542" s="2">
        <f t="shared" si="351"/>
        <v>5</v>
      </c>
      <c r="D7542" t="s">
        <v>19</v>
      </c>
      <c r="E7542" t="s">
        <v>2311</v>
      </c>
      <c r="F7542">
        <v>2</v>
      </c>
      <c r="G7542" t="str">
        <f t="shared" si="352"/>
        <v>Small</v>
      </c>
      <c r="H7542" t="s">
        <v>4</v>
      </c>
      <c r="I7542">
        <f>IFERROR(VLOOKUP(A7542,sponsored_animals!$A$1:$C$2143,1,TRUE),0)</f>
        <v>0</v>
      </c>
      <c r="J7542">
        <f>VLOOKUP(H7542,location_costs!$A$1:$B$6,2,FALSE)</f>
        <v>110</v>
      </c>
      <c r="K7542" t="str">
        <f t="shared" si="353"/>
        <v>Cat_Small</v>
      </c>
      <c r="L7542">
        <f>VLOOKUP(K7542,size_costs!$D$1:$E$10,2,FALSE)</f>
        <v>100</v>
      </c>
      <c r="M7542">
        <f>VLOOKUP(C7542,age_costs!$A$1:$B$52,2,FALSE)</f>
        <v>100</v>
      </c>
    </row>
    <row r="7543" spans="1:13" x14ac:dyDescent="0.25">
      <c r="A7543" t="s">
        <v>765</v>
      </c>
      <c r="B7543" t="s">
        <v>7066</v>
      </c>
      <c r="C7543" s="2">
        <f t="shared" si="351"/>
        <v>6</v>
      </c>
      <c r="D7543" t="s">
        <v>19</v>
      </c>
      <c r="E7543" t="s">
        <v>2299</v>
      </c>
      <c r="F7543">
        <v>4</v>
      </c>
      <c r="G7543" t="str">
        <f t="shared" si="352"/>
        <v>Small</v>
      </c>
      <c r="H7543" t="s">
        <v>4</v>
      </c>
      <c r="I7543">
        <f>IFERROR(VLOOKUP(A7543,sponsored_animals!$A$1:$C$2143,1,TRUE),0)</f>
        <v>0</v>
      </c>
      <c r="J7543">
        <f>VLOOKUP(H7543,location_costs!$A$1:$B$6,2,FALSE)</f>
        <v>110</v>
      </c>
      <c r="K7543" t="str">
        <f t="shared" si="353"/>
        <v>Cat_Small</v>
      </c>
      <c r="L7543">
        <f>VLOOKUP(K7543,size_costs!$D$1:$E$10,2,FALSE)</f>
        <v>100</v>
      </c>
      <c r="M7543">
        <f>VLOOKUP(C7543,age_costs!$A$1:$B$52,2,FALSE)</f>
        <v>100</v>
      </c>
    </row>
    <row r="7544" spans="1:13" x14ac:dyDescent="0.25">
      <c r="A7544" t="s">
        <v>9739</v>
      </c>
      <c r="B7544" t="s">
        <v>13918</v>
      </c>
      <c r="C7544" s="2">
        <f t="shared" si="351"/>
        <v>7</v>
      </c>
      <c r="D7544" t="s">
        <v>19</v>
      </c>
      <c r="E7544" t="s">
        <v>2182</v>
      </c>
      <c r="F7544">
        <v>10</v>
      </c>
      <c r="G7544" t="str">
        <f t="shared" si="352"/>
        <v>Large</v>
      </c>
      <c r="H7544" t="s">
        <v>6</v>
      </c>
      <c r="I7544" t="str">
        <f>IFERROR(VLOOKUP(A7544,sponsored_animals!$A$1:$C$2143,1,TRUE),0)</f>
        <v>178f1189a06b68</v>
      </c>
      <c r="J7544">
        <f>VLOOKUP(H7544,location_costs!$A$1:$B$6,2,FALSE)</f>
        <v>135</v>
      </c>
      <c r="K7544" t="str">
        <f t="shared" si="353"/>
        <v>Cat_Large</v>
      </c>
      <c r="L7544">
        <f>VLOOKUP(K7544,size_costs!$D$1:$E$10,2,FALSE)</f>
        <v>140</v>
      </c>
      <c r="M7544">
        <f>VLOOKUP(C7544,age_costs!$A$1:$B$52,2,FALSE)</f>
        <v>100</v>
      </c>
    </row>
    <row r="7545" spans="1:13" x14ac:dyDescent="0.25">
      <c r="A7545" t="s">
        <v>9740</v>
      </c>
      <c r="B7545" t="s">
        <v>11717</v>
      </c>
      <c r="C7545" s="2">
        <f t="shared" si="351"/>
        <v>3</v>
      </c>
      <c r="D7545" t="s">
        <v>19</v>
      </c>
      <c r="E7545" t="s">
        <v>2219</v>
      </c>
      <c r="F7545">
        <v>6</v>
      </c>
      <c r="G7545" t="str">
        <f t="shared" si="352"/>
        <v>Medium</v>
      </c>
      <c r="H7545" t="s">
        <v>3</v>
      </c>
      <c r="I7545">
        <f>IFERROR(VLOOKUP(A7545,sponsored_animals!$A$1:$C$2143,1,TRUE),0)</f>
        <v>0</v>
      </c>
      <c r="J7545">
        <f>VLOOKUP(H7545,location_costs!$A$1:$B$6,2,FALSE)</f>
        <v>120</v>
      </c>
      <c r="K7545" t="str">
        <f t="shared" si="353"/>
        <v>Cat_Medium</v>
      </c>
      <c r="L7545">
        <f>VLOOKUP(K7545,size_costs!$D$1:$E$10,2,FALSE)</f>
        <v>120</v>
      </c>
      <c r="M7545">
        <f>VLOOKUP(C7545,age_costs!$A$1:$B$52,2,FALSE)</f>
        <v>0</v>
      </c>
    </row>
    <row r="7546" spans="1:13" x14ac:dyDescent="0.25">
      <c r="A7546" t="s">
        <v>9741</v>
      </c>
      <c r="B7546" t="s">
        <v>15792</v>
      </c>
      <c r="C7546" s="2">
        <f t="shared" si="351"/>
        <v>4</v>
      </c>
      <c r="D7546" t="s">
        <v>12</v>
      </c>
      <c r="E7546" t="s">
        <v>2233</v>
      </c>
      <c r="F7546">
        <v>28</v>
      </c>
      <c r="G7546" t="str">
        <f t="shared" si="352"/>
        <v>Medium</v>
      </c>
      <c r="H7546" t="s">
        <v>7</v>
      </c>
      <c r="I7546">
        <f>IFERROR(VLOOKUP(A7546,sponsored_animals!$A$1:$C$2143,1,TRUE),0)</f>
        <v>0</v>
      </c>
      <c r="J7546">
        <f>VLOOKUP(H7546,location_costs!$A$1:$B$6,2,FALSE)</f>
        <v>100</v>
      </c>
      <c r="K7546" t="str">
        <f t="shared" si="353"/>
        <v>Dog_Medium</v>
      </c>
      <c r="L7546">
        <f>VLOOKUP(K7546,size_costs!$D$1:$E$10,2,FALSE)</f>
        <v>150</v>
      </c>
      <c r="M7546">
        <f>VLOOKUP(C7546,age_costs!$A$1:$B$52,2,FALSE)</f>
        <v>0</v>
      </c>
    </row>
    <row r="7547" spans="1:13" x14ac:dyDescent="0.25">
      <c r="A7547" t="s">
        <v>9742</v>
      </c>
      <c r="B7547" t="s">
        <v>4145</v>
      </c>
      <c r="C7547" s="2">
        <f t="shared" si="351"/>
        <v>6</v>
      </c>
      <c r="D7547" t="s">
        <v>12</v>
      </c>
      <c r="E7547" t="s">
        <v>2217</v>
      </c>
      <c r="F7547">
        <v>12</v>
      </c>
      <c r="G7547" t="str">
        <f t="shared" si="352"/>
        <v>Medium</v>
      </c>
      <c r="H7547" t="s">
        <v>5</v>
      </c>
      <c r="I7547">
        <f>IFERROR(VLOOKUP(A7547,sponsored_animals!$A$1:$C$2143,1,TRUE),0)</f>
        <v>0</v>
      </c>
      <c r="J7547">
        <f>VLOOKUP(H7547,location_costs!$A$1:$B$6,2,FALSE)</f>
        <v>140</v>
      </c>
      <c r="K7547" t="str">
        <f t="shared" si="353"/>
        <v>Dog_Medium</v>
      </c>
      <c r="L7547">
        <f>VLOOKUP(K7547,size_costs!$D$1:$E$10,2,FALSE)</f>
        <v>150</v>
      </c>
      <c r="M7547">
        <f>VLOOKUP(C7547,age_costs!$A$1:$B$52,2,FALSE)</f>
        <v>100</v>
      </c>
    </row>
    <row r="7548" spans="1:13" x14ac:dyDescent="0.25">
      <c r="A7548" t="s">
        <v>9743</v>
      </c>
      <c r="B7548" t="s">
        <v>15946</v>
      </c>
      <c r="C7548" s="2">
        <f t="shared" si="351"/>
        <v>14</v>
      </c>
      <c r="D7548" t="s">
        <v>12</v>
      </c>
      <c r="E7548" t="s">
        <v>2186</v>
      </c>
      <c r="F7548">
        <v>6</v>
      </c>
      <c r="G7548" t="str">
        <f t="shared" si="352"/>
        <v>Small</v>
      </c>
      <c r="H7548" t="s">
        <v>6</v>
      </c>
      <c r="I7548" t="str">
        <f>IFERROR(VLOOKUP(A7548,sponsored_animals!$A$1:$C$2143,1,TRUE),0)</f>
        <v>b14069999a0ee6</v>
      </c>
      <c r="J7548">
        <f>VLOOKUP(H7548,location_costs!$A$1:$B$6,2,FALSE)</f>
        <v>135</v>
      </c>
      <c r="K7548" t="str">
        <f t="shared" si="353"/>
        <v>Dog_Small</v>
      </c>
      <c r="L7548">
        <f>VLOOKUP(K7548,size_costs!$D$1:$E$10,2,FALSE)</f>
        <v>125</v>
      </c>
      <c r="M7548">
        <f>VLOOKUP(C7548,age_costs!$A$1:$B$52,2,FALSE)</f>
        <v>200</v>
      </c>
    </row>
    <row r="7549" spans="1:13" x14ac:dyDescent="0.25">
      <c r="A7549" t="s">
        <v>9744</v>
      </c>
      <c r="B7549" t="s">
        <v>14953</v>
      </c>
      <c r="C7549" s="2">
        <f t="shared" si="351"/>
        <v>8</v>
      </c>
      <c r="D7549" t="s">
        <v>12</v>
      </c>
      <c r="E7549" t="s">
        <v>2217</v>
      </c>
      <c r="F7549">
        <v>29</v>
      </c>
      <c r="G7549" t="str">
        <f t="shared" si="352"/>
        <v>Medium</v>
      </c>
      <c r="H7549" t="s">
        <v>6</v>
      </c>
      <c r="I7549" t="str">
        <f>IFERROR(VLOOKUP(A7549,sponsored_animals!$A$1:$C$2143,1,TRUE),0)</f>
        <v>36806649e5722d</v>
      </c>
      <c r="J7549">
        <f>VLOOKUP(H7549,location_costs!$A$1:$B$6,2,FALSE)</f>
        <v>135</v>
      </c>
      <c r="K7549" t="str">
        <f t="shared" si="353"/>
        <v>Dog_Medium</v>
      </c>
      <c r="L7549">
        <f>VLOOKUP(K7549,size_costs!$D$1:$E$10,2,FALSE)</f>
        <v>150</v>
      </c>
      <c r="M7549">
        <f>VLOOKUP(C7549,age_costs!$A$1:$B$52,2,FALSE)</f>
        <v>150</v>
      </c>
    </row>
    <row r="7550" spans="1:13" x14ac:dyDescent="0.25">
      <c r="A7550" t="s">
        <v>9745</v>
      </c>
      <c r="B7550" t="s">
        <v>15947</v>
      </c>
      <c r="C7550" s="2">
        <f t="shared" si="351"/>
        <v>11</v>
      </c>
      <c r="D7550" t="s">
        <v>12</v>
      </c>
      <c r="E7550" t="s">
        <v>2217</v>
      </c>
      <c r="F7550">
        <v>35</v>
      </c>
      <c r="G7550" t="str">
        <f t="shared" si="352"/>
        <v>Large</v>
      </c>
      <c r="H7550" t="s">
        <v>6</v>
      </c>
      <c r="I7550" t="str">
        <f>IFERROR(VLOOKUP(A7550,sponsored_animals!$A$1:$C$2143,1,TRUE),0)</f>
        <v>d40d0d9a6a4451</v>
      </c>
      <c r="J7550">
        <f>VLOOKUP(H7550,location_costs!$A$1:$B$6,2,FALSE)</f>
        <v>135</v>
      </c>
      <c r="K7550" t="str">
        <f t="shared" si="353"/>
        <v>Dog_Large</v>
      </c>
      <c r="L7550">
        <f>VLOOKUP(K7550,size_costs!$D$1:$E$10,2,FALSE)</f>
        <v>175</v>
      </c>
      <c r="M7550">
        <f>VLOOKUP(C7550,age_costs!$A$1:$B$52,2,FALSE)</f>
        <v>150</v>
      </c>
    </row>
    <row r="7551" spans="1:13" x14ac:dyDescent="0.25">
      <c r="A7551" t="s">
        <v>9746</v>
      </c>
      <c r="B7551" t="s">
        <v>15948</v>
      </c>
      <c r="C7551" s="2">
        <f t="shared" si="351"/>
        <v>18</v>
      </c>
      <c r="D7551" t="s">
        <v>12</v>
      </c>
      <c r="E7551" t="s">
        <v>2535</v>
      </c>
      <c r="F7551">
        <v>43</v>
      </c>
      <c r="G7551" t="str">
        <f t="shared" si="352"/>
        <v>Large</v>
      </c>
      <c r="H7551" t="s">
        <v>3</v>
      </c>
      <c r="I7551">
        <f>IFERROR(VLOOKUP(A7551,sponsored_animals!$A$1:$C$2143,1,TRUE),0)</f>
        <v>0</v>
      </c>
      <c r="J7551">
        <f>VLOOKUP(H7551,location_costs!$A$1:$B$6,2,FALSE)</f>
        <v>120</v>
      </c>
      <c r="K7551" t="str">
        <f t="shared" si="353"/>
        <v>Dog_Large</v>
      </c>
      <c r="L7551">
        <f>VLOOKUP(K7551,size_costs!$D$1:$E$10,2,FALSE)</f>
        <v>175</v>
      </c>
      <c r="M7551">
        <f>VLOOKUP(C7551,age_costs!$A$1:$B$52,2,FALSE)</f>
        <v>300</v>
      </c>
    </row>
    <row r="7552" spans="1:13" x14ac:dyDescent="0.25">
      <c r="A7552" t="s">
        <v>2125</v>
      </c>
      <c r="B7552" t="s">
        <v>13569</v>
      </c>
      <c r="C7552" s="2">
        <f t="shared" si="351"/>
        <v>11</v>
      </c>
      <c r="D7552" t="s">
        <v>12</v>
      </c>
      <c r="E7552" t="s">
        <v>2207</v>
      </c>
      <c r="F7552">
        <v>28</v>
      </c>
      <c r="G7552" t="str">
        <f t="shared" si="352"/>
        <v>Medium</v>
      </c>
      <c r="H7552" t="s">
        <v>4</v>
      </c>
      <c r="I7552">
        <f>IFERROR(VLOOKUP(A7552,sponsored_animals!$A$1:$C$2143,1,TRUE),0)</f>
        <v>0</v>
      </c>
      <c r="J7552">
        <f>VLOOKUP(H7552,location_costs!$A$1:$B$6,2,FALSE)</f>
        <v>110</v>
      </c>
      <c r="K7552" t="str">
        <f t="shared" si="353"/>
        <v>Dog_Medium</v>
      </c>
      <c r="L7552">
        <f>VLOOKUP(K7552,size_costs!$D$1:$E$10,2,FALSE)</f>
        <v>150</v>
      </c>
      <c r="M7552">
        <f>VLOOKUP(C7552,age_costs!$A$1:$B$52,2,FALSE)</f>
        <v>150</v>
      </c>
    </row>
    <row r="7553" spans="1:13" x14ac:dyDescent="0.25">
      <c r="A7553" t="s">
        <v>9747</v>
      </c>
      <c r="B7553" t="s">
        <v>6096</v>
      </c>
      <c r="C7553" s="2">
        <f t="shared" si="351"/>
        <v>2</v>
      </c>
      <c r="D7553" t="s">
        <v>19</v>
      </c>
      <c r="E7553" t="s">
        <v>2200</v>
      </c>
      <c r="F7553">
        <v>4</v>
      </c>
      <c r="G7553" t="str">
        <f t="shared" si="352"/>
        <v>Small</v>
      </c>
      <c r="H7553" t="s">
        <v>6</v>
      </c>
      <c r="I7553" t="str">
        <f>IFERROR(VLOOKUP(A7553,sponsored_animals!$A$1:$C$2143,1,TRUE),0)</f>
        <v>178f1189a06b68</v>
      </c>
      <c r="J7553">
        <f>VLOOKUP(H7553,location_costs!$A$1:$B$6,2,FALSE)</f>
        <v>135</v>
      </c>
      <c r="K7553" t="str">
        <f t="shared" si="353"/>
        <v>Cat_Small</v>
      </c>
      <c r="L7553">
        <f>VLOOKUP(K7553,size_costs!$D$1:$E$10,2,FALSE)</f>
        <v>100</v>
      </c>
      <c r="M7553">
        <f>VLOOKUP(C7553,age_costs!$A$1:$B$52,2,FALSE)</f>
        <v>0</v>
      </c>
    </row>
    <row r="7554" spans="1:13" x14ac:dyDescent="0.25">
      <c r="A7554" t="s">
        <v>9748</v>
      </c>
      <c r="B7554" t="s">
        <v>8121</v>
      </c>
      <c r="C7554" s="2">
        <f t="shared" si="351"/>
        <v>5</v>
      </c>
      <c r="D7554" t="s">
        <v>12</v>
      </c>
      <c r="E7554" t="s">
        <v>2217</v>
      </c>
      <c r="F7554">
        <v>45</v>
      </c>
      <c r="G7554" t="str">
        <f t="shared" si="352"/>
        <v>Large</v>
      </c>
      <c r="H7554" t="s">
        <v>3</v>
      </c>
      <c r="I7554" t="str">
        <f>IFERROR(VLOOKUP(A7554,sponsored_animals!$A$1:$C$2143,1,TRUE),0)</f>
        <v>7c0c3e04e6a4d4</v>
      </c>
      <c r="J7554">
        <f>VLOOKUP(H7554,location_costs!$A$1:$B$6,2,FALSE)</f>
        <v>120</v>
      </c>
      <c r="K7554" t="str">
        <f t="shared" si="353"/>
        <v>Dog_Large</v>
      </c>
      <c r="L7554">
        <f>VLOOKUP(K7554,size_costs!$D$1:$E$10,2,FALSE)</f>
        <v>175</v>
      </c>
      <c r="M7554">
        <f>VLOOKUP(C7554,age_costs!$A$1:$B$52,2,FALSE)</f>
        <v>100</v>
      </c>
    </row>
    <row r="7555" spans="1:13" x14ac:dyDescent="0.25">
      <c r="A7555" t="s">
        <v>1286</v>
      </c>
      <c r="B7555" t="s">
        <v>14338</v>
      </c>
      <c r="C7555" s="2">
        <f t="shared" ref="C7555:C7618" si="354">ROUND(YEARFRAC(B7555,"31/12/2021"),0)</f>
        <v>5</v>
      </c>
      <c r="D7555" t="s">
        <v>19</v>
      </c>
      <c r="E7555" t="s">
        <v>2182</v>
      </c>
      <c r="F7555">
        <v>3</v>
      </c>
      <c r="G7555" t="str">
        <f t="shared" ref="G7555:G7618" si="355">IF(AND(D7555="Dog",F7555&lt;=10),"Small",IF(AND(D7555="Dog",F7555&gt;10,F7555&lt;=30),"Medium",IF(AND(D7555="Dog",F7555&gt;30),"Large",IF(AND(D7555="Cat",F7555&lt;=5),"Small",IF(AND(D7555="Cat",F7555&gt;5,F7555&lt;=7),"Medium",IF(AND(D7555="Cat",F7555&gt;=7),"Large",IF(AND(D7555="Bird",F7555&lt;=0.7),"Small",IF(AND(D7555="Bird",F7555&gt;0.7,F7555&lt;=1.1),"Medium",IF(AND(D7555="Bird",F7555&gt;1.1),"Large","Erro")))))))))</f>
        <v>Small</v>
      </c>
      <c r="H7555" t="s">
        <v>7</v>
      </c>
      <c r="I7555">
        <f>IFERROR(VLOOKUP(A7555,sponsored_animals!$A$1:$C$2143,1,TRUE),0)</f>
        <v>0</v>
      </c>
      <c r="J7555">
        <f>VLOOKUP(H7555,location_costs!$A$1:$B$6,2,FALSE)</f>
        <v>100</v>
      </c>
      <c r="K7555" t="str">
        <f t="shared" ref="K7555:K7618" si="356">D7555&amp;"_"&amp;G7555</f>
        <v>Cat_Small</v>
      </c>
      <c r="L7555">
        <f>VLOOKUP(K7555,size_costs!$D$1:$E$10,2,FALSE)</f>
        <v>100</v>
      </c>
      <c r="M7555">
        <f>VLOOKUP(C7555,age_costs!$A$1:$B$52,2,FALSE)</f>
        <v>100</v>
      </c>
    </row>
    <row r="7556" spans="1:13" x14ac:dyDescent="0.25">
      <c r="A7556" t="s">
        <v>9749</v>
      </c>
      <c r="B7556" t="s">
        <v>15426</v>
      </c>
      <c r="C7556" s="2">
        <f t="shared" si="354"/>
        <v>2</v>
      </c>
      <c r="D7556" t="s">
        <v>19</v>
      </c>
      <c r="E7556" t="s">
        <v>2226</v>
      </c>
      <c r="F7556">
        <v>6</v>
      </c>
      <c r="G7556" t="str">
        <f t="shared" si="355"/>
        <v>Medium</v>
      </c>
      <c r="H7556" t="s">
        <v>5</v>
      </c>
      <c r="I7556">
        <f>IFERROR(VLOOKUP(A7556,sponsored_animals!$A$1:$C$2143,1,TRUE),0)</f>
        <v>0</v>
      </c>
      <c r="J7556">
        <f>VLOOKUP(H7556,location_costs!$A$1:$B$6,2,FALSE)</f>
        <v>140</v>
      </c>
      <c r="K7556" t="str">
        <f t="shared" si="356"/>
        <v>Cat_Medium</v>
      </c>
      <c r="L7556">
        <f>VLOOKUP(K7556,size_costs!$D$1:$E$10,2,FALSE)</f>
        <v>120</v>
      </c>
      <c r="M7556">
        <f>VLOOKUP(C7556,age_costs!$A$1:$B$52,2,FALSE)</f>
        <v>0</v>
      </c>
    </row>
    <row r="7557" spans="1:13" x14ac:dyDescent="0.25">
      <c r="A7557" t="s">
        <v>9750</v>
      </c>
      <c r="B7557" t="s">
        <v>15949</v>
      </c>
      <c r="C7557" s="2">
        <f t="shared" si="354"/>
        <v>20</v>
      </c>
      <c r="D7557" t="s">
        <v>19</v>
      </c>
      <c r="E7557" t="s">
        <v>2200</v>
      </c>
      <c r="F7557">
        <v>6.5</v>
      </c>
      <c r="G7557" t="str">
        <f t="shared" si="355"/>
        <v>Medium</v>
      </c>
      <c r="H7557" t="s">
        <v>5</v>
      </c>
      <c r="I7557" t="str">
        <f>IFERROR(VLOOKUP(A7557,sponsored_animals!$A$1:$C$2143,1,TRUE),0)</f>
        <v>d40d0d9a6a4451</v>
      </c>
      <c r="J7557">
        <f>VLOOKUP(H7557,location_costs!$A$1:$B$6,2,FALSE)</f>
        <v>140</v>
      </c>
      <c r="K7557" t="str">
        <f t="shared" si="356"/>
        <v>Cat_Medium</v>
      </c>
      <c r="L7557">
        <f>VLOOKUP(K7557,size_costs!$D$1:$E$10,2,FALSE)</f>
        <v>120</v>
      </c>
      <c r="M7557">
        <f>VLOOKUP(C7557,age_costs!$A$1:$B$52,2,FALSE)</f>
        <v>300</v>
      </c>
    </row>
    <row r="7558" spans="1:13" x14ac:dyDescent="0.25">
      <c r="A7558" t="s">
        <v>9751</v>
      </c>
      <c r="B7558" t="s">
        <v>15798</v>
      </c>
      <c r="C7558" s="2">
        <f t="shared" si="354"/>
        <v>1</v>
      </c>
      <c r="D7558" t="s">
        <v>19</v>
      </c>
      <c r="E7558" t="s">
        <v>2182</v>
      </c>
      <c r="F7558">
        <v>2</v>
      </c>
      <c r="G7558" t="str">
        <f t="shared" si="355"/>
        <v>Small</v>
      </c>
      <c r="H7558" t="s">
        <v>5</v>
      </c>
      <c r="I7558">
        <f>IFERROR(VLOOKUP(A7558,sponsored_animals!$A$1:$C$2143,1,TRUE),0)</f>
        <v>0</v>
      </c>
      <c r="J7558">
        <f>VLOOKUP(H7558,location_costs!$A$1:$B$6,2,FALSE)</f>
        <v>140</v>
      </c>
      <c r="K7558" t="str">
        <f t="shared" si="356"/>
        <v>Cat_Small</v>
      </c>
      <c r="L7558">
        <f>VLOOKUP(K7558,size_costs!$D$1:$E$10,2,FALSE)</f>
        <v>100</v>
      </c>
      <c r="M7558">
        <f>VLOOKUP(C7558,age_costs!$A$1:$B$52,2,FALSE)</f>
        <v>0</v>
      </c>
    </row>
    <row r="7559" spans="1:13" x14ac:dyDescent="0.25">
      <c r="A7559" t="s">
        <v>9752</v>
      </c>
      <c r="B7559" t="s">
        <v>3383</v>
      </c>
      <c r="C7559" s="2">
        <f t="shared" si="354"/>
        <v>8</v>
      </c>
      <c r="D7559" t="s">
        <v>23</v>
      </c>
      <c r="E7559" t="s">
        <v>2610</v>
      </c>
      <c r="F7559">
        <v>9.1</v>
      </c>
      <c r="G7559" t="str">
        <f t="shared" si="355"/>
        <v>Large</v>
      </c>
      <c r="H7559" t="s">
        <v>3</v>
      </c>
      <c r="I7559" t="str">
        <f>IFERROR(VLOOKUP(A7559,sponsored_animals!$A$1:$C$2143,1,TRUE),0)</f>
        <v>7c0c3e04e6a4d4</v>
      </c>
      <c r="J7559">
        <f>VLOOKUP(H7559,location_costs!$A$1:$B$6,2,FALSE)</f>
        <v>120</v>
      </c>
      <c r="K7559" t="str">
        <f t="shared" si="356"/>
        <v>Bird_Large</v>
      </c>
      <c r="L7559">
        <f>VLOOKUP(K7559,size_costs!$D$1:$E$10,2,FALSE)</f>
        <v>110</v>
      </c>
      <c r="M7559">
        <f>VLOOKUP(C7559,age_costs!$A$1:$B$52,2,FALSE)</f>
        <v>150</v>
      </c>
    </row>
    <row r="7560" spans="1:13" x14ac:dyDescent="0.25">
      <c r="A7560" t="s">
        <v>9753</v>
      </c>
      <c r="B7560" t="s">
        <v>15132</v>
      </c>
      <c r="C7560" s="2">
        <f t="shared" si="354"/>
        <v>4</v>
      </c>
      <c r="D7560" t="s">
        <v>19</v>
      </c>
      <c r="E7560" t="s">
        <v>2200</v>
      </c>
      <c r="F7560">
        <v>3</v>
      </c>
      <c r="G7560" t="str">
        <f t="shared" si="355"/>
        <v>Small</v>
      </c>
      <c r="H7560" t="s">
        <v>5</v>
      </c>
      <c r="I7560" t="str">
        <f>IFERROR(VLOOKUP(A7560,sponsored_animals!$A$1:$C$2143,1,TRUE),0)</f>
        <v>214f8f6b359a1e</v>
      </c>
      <c r="J7560">
        <f>VLOOKUP(H7560,location_costs!$A$1:$B$6,2,FALSE)</f>
        <v>140</v>
      </c>
      <c r="K7560" t="str">
        <f t="shared" si="356"/>
        <v>Cat_Small</v>
      </c>
      <c r="L7560">
        <f>VLOOKUP(K7560,size_costs!$D$1:$E$10,2,FALSE)</f>
        <v>100</v>
      </c>
      <c r="M7560">
        <f>VLOOKUP(C7560,age_costs!$A$1:$B$52,2,FALSE)</f>
        <v>0</v>
      </c>
    </row>
    <row r="7561" spans="1:13" x14ac:dyDescent="0.25">
      <c r="A7561" t="s">
        <v>9754</v>
      </c>
      <c r="B7561" t="s">
        <v>4298</v>
      </c>
      <c r="C7561" s="2">
        <f t="shared" si="354"/>
        <v>10</v>
      </c>
      <c r="D7561" t="s">
        <v>12</v>
      </c>
      <c r="E7561" t="s">
        <v>4606</v>
      </c>
      <c r="F7561">
        <v>26</v>
      </c>
      <c r="G7561" t="str">
        <f t="shared" si="355"/>
        <v>Medium</v>
      </c>
      <c r="H7561" t="s">
        <v>4</v>
      </c>
      <c r="I7561" t="str">
        <f>IFERROR(VLOOKUP(A7561,sponsored_animals!$A$1:$C$2143,1,TRUE),0)</f>
        <v>0ea863dbf1123f</v>
      </c>
      <c r="J7561">
        <f>VLOOKUP(H7561,location_costs!$A$1:$B$6,2,FALSE)</f>
        <v>110</v>
      </c>
      <c r="K7561" t="str">
        <f t="shared" si="356"/>
        <v>Dog_Medium</v>
      </c>
      <c r="L7561">
        <f>VLOOKUP(K7561,size_costs!$D$1:$E$10,2,FALSE)</f>
        <v>150</v>
      </c>
      <c r="M7561">
        <f>VLOOKUP(C7561,age_costs!$A$1:$B$52,2,FALSE)</f>
        <v>150</v>
      </c>
    </row>
    <row r="7562" spans="1:13" x14ac:dyDescent="0.25">
      <c r="A7562" t="s">
        <v>9755</v>
      </c>
      <c r="B7562" t="s">
        <v>15950</v>
      </c>
      <c r="C7562" s="2">
        <f t="shared" si="354"/>
        <v>3</v>
      </c>
      <c r="D7562" t="s">
        <v>12</v>
      </c>
      <c r="E7562" t="s">
        <v>2241</v>
      </c>
      <c r="F7562">
        <v>46</v>
      </c>
      <c r="G7562" t="str">
        <f t="shared" si="355"/>
        <v>Large</v>
      </c>
      <c r="H7562" t="s">
        <v>7</v>
      </c>
      <c r="I7562">
        <f>IFERROR(VLOOKUP(A7562,sponsored_animals!$A$1:$C$2143,1,TRUE),0)</f>
        <v>0</v>
      </c>
      <c r="J7562">
        <f>VLOOKUP(H7562,location_costs!$A$1:$B$6,2,FALSE)</f>
        <v>100</v>
      </c>
      <c r="K7562" t="str">
        <f t="shared" si="356"/>
        <v>Dog_Large</v>
      </c>
      <c r="L7562">
        <f>VLOOKUP(K7562,size_costs!$D$1:$E$10,2,FALSE)</f>
        <v>175</v>
      </c>
      <c r="M7562">
        <f>VLOOKUP(C7562,age_costs!$A$1:$B$52,2,FALSE)</f>
        <v>0</v>
      </c>
    </row>
    <row r="7563" spans="1:13" x14ac:dyDescent="0.25">
      <c r="A7563" t="s">
        <v>9756</v>
      </c>
      <c r="B7563" t="s">
        <v>6846</v>
      </c>
      <c r="C7563" s="2">
        <f t="shared" si="354"/>
        <v>9</v>
      </c>
      <c r="D7563" t="s">
        <v>12</v>
      </c>
      <c r="E7563" t="s">
        <v>2219</v>
      </c>
      <c r="F7563">
        <v>27</v>
      </c>
      <c r="G7563" t="str">
        <f t="shared" si="355"/>
        <v>Medium</v>
      </c>
      <c r="H7563" t="s">
        <v>6</v>
      </c>
      <c r="I7563">
        <f>IFERROR(VLOOKUP(A7563,sponsored_animals!$A$1:$C$2143,1,TRUE),0)</f>
        <v>0</v>
      </c>
      <c r="J7563">
        <f>VLOOKUP(H7563,location_costs!$A$1:$B$6,2,FALSE)</f>
        <v>135</v>
      </c>
      <c r="K7563" t="str">
        <f t="shared" si="356"/>
        <v>Dog_Medium</v>
      </c>
      <c r="L7563">
        <f>VLOOKUP(K7563,size_costs!$D$1:$E$10,2,FALSE)</f>
        <v>150</v>
      </c>
      <c r="M7563">
        <f>VLOOKUP(C7563,age_costs!$A$1:$B$52,2,FALSE)</f>
        <v>150</v>
      </c>
    </row>
    <row r="7564" spans="1:13" x14ac:dyDescent="0.25">
      <c r="A7564" t="s">
        <v>9758</v>
      </c>
      <c r="B7564" t="s">
        <v>15399</v>
      </c>
      <c r="C7564" s="2">
        <f t="shared" si="354"/>
        <v>3</v>
      </c>
      <c r="D7564" t="s">
        <v>19</v>
      </c>
      <c r="E7564" t="s">
        <v>2234</v>
      </c>
      <c r="F7564">
        <v>3</v>
      </c>
      <c r="G7564" t="str">
        <f t="shared" si="355"/>
        <v>Small</v>
      </c>
      <c r="H7564" t="s">
        <v>3</v>
      </c>
      <c r="I7564" t="str">
        <f>IFERROR(VLOOKUP(A7564,sponsored_animals!$A$1:$C$2143,1,TRUE),0)</f>
        <v>f3de00c24336c4</v>
      </c>
      <c r="J7564">
        <f>VLOOKUP(H7564,location_costs!$A$1:$B$6,2,FALSE)</f>
        <v>120</v>
      </c>
      <c r="K7564" t="str">
        <f t="shared" si="356"/>
        <v>Cat_Small</v>
      </c>
      <c r="L7564">
        <f>VLOOKUP(K7564,size_costs!$D$1:$E$10,2,FALSE)</f>
        <v>100</v>
      </c>
      <c r="M7564">
        <f>VLOOKUP(C7564,age_costs!$A$1:$B$52,2,FALSE)</f>
        <v>0</v>
      </c>
    </row>
    <row r="7565" spans="1:13" x14ac:dyDescent="0.25">
      <c r="A7565" t="s">
        <v>9759</v>
      </c>
      <c r="B7565" t="s">
        <v>15951</v>
      </c>
      <c r="C7565" s="2">
        <f t="shared" si="354"/>
        <v>11</v>
      </c>
      <c r="D7565" t="s">
        <v>19</v>
      </c>
      <c r="E7565" t="s">
        <v>2200</v>
      </c>
      <c r="F7565">
        <v>3</v>
      </c>
      <c r="G7565" t="str">
        <f t="shared" si="355"/>
        <v>Small</v>
      </c>
      <c r="H7565" t="s">
        <v>5</v>
      </c>
      <c r="I7565" t="str">
        <f>IFERROR(VLOOKUP(A7565,sponsored_animals!$A$1:$C$2143,1,TRUE),0)</f>
        <v>b14069999a0ee6</v>
      </c>
      <c r="J7565">
        <f>VLOOKUP(H7565,location_costs!$A$1:$B$6,2,FALSE)</f>
        <v>140</v>
      </c>
      <c r="K7565" t="str">
        <f t="shared" si="356"/>
        <v>Cat_Small</v>
      </c>
      <c r="L7565">
        <f>VLOOKUP(K7565,size_costs!$D$1:$E$10,2,FALSE)</f>
        <v>100</v>
      </c>
      <c r="M7565">
        <f>VLOOKUP(C7565,age_costs!$A$1:$B$52,2,FALSE)</f>
        <v>150</v>
      </c>
    </row>
    <row r="7566" spans="1:13" x14ac:dyDescent="0.25">
      <c r="A7566" t="s">
        <v>9760</v>
      </c>
      <c r="B7566" t="s">
        <v>14690</v>
      </c>
      <c r="C7566" s="2">
        <f t="shared" si="354"/>
        <v>5</v>
      </c>
      <c r="D7566" t="s">
        <v>19</v>
      </c>
      <c r="E7566" t="s">
        <v>2198</v>
      </c>
      <c r="F7566">
        <v>3</v>
      </c>
      <c r="G7566" t="str">
        <f t="shared" si="355"/>
        <v>Small</v>
      </c>
      <c r="H7566" t="s">
        <v>6</v>
      </c>
      <c r="I7566">
        <f>IFERROR(VLOOKUP(A7566,sponsored_animals!$A$1:$C$2143,1,TRUE),0)</f>
        <v>0</v>
      </c>
      <c r="J7566">
        <f>VLOOKUP(H7566,location_costs!$A$1:$B$6,2,FALSE)</f>
        <v>135</v>
      </c>
      <c r="K7566" t="str">
        <f t="shared" si="356"/>
        <v>Cat_Small</v>
      </c>
      <c r="L7566">
        <f>VLOOKUP(K7566,size_costs!$D$1:$E$10,2,FALSE)</f>
        <v>100</v>
      </c>
      <c r="M7566">
        <f>VLOOKUP(C7566,age_costs!$A$1:$B$52,2,FALSE)</f>
        <v>100</v>
      </c>
    </row>
    <row r="7567" spans="1:13" x14ac:dyDescent="0.25">
      <c r="A7567" t="s">
        <v>9761</v>
      </c>
      <c r="B7567" t="s">
        <v>15952</v>
      </c>
      <c r="C7567" s="2">
        <f t="shared" si="354"/>
        <v>12</v>
      </c>
      <c r="D7567" t="s">
        <v>12</v>
      </c>
      <c r="E7567" t="s">
        <v>2207</v>
      </c>
      <c r="F7567">
        <v>17</v>
      </c>
      <c r="G7567" t="str">
        <f t="shared" si="355"/>
        <v>Medium</v>
      </c>
      <c r="H7567" t="s">
        <v>5</v>
      </c>
      <c r="I7567" t="str">
        <f>IFERROR(VLOOKUP(A7567,sponsored_animals!$A$1:$C$2143,1,TRUE),0)</f>
        <v>214f8f6b359a1e</v>
      </c>
      <c r="J7567">
        <f>VLOOKUP(H7567,location_costs!$A$1:$B$6,2,FALSE)</f>
        <v>140</v>
      </c>
      <c r="K7567" t="str">
        <f t="shared" si="356"/>
        <v>Dog_Medium</v>
      </c>
      <c r="L7567">
        <f>VLOOKUP(K7567,size_costs!$D$1:$E$10,2,FALSE)</f>
        <v>150</v>
      </c>
      <c r="M7567">
        <f>VLOOKUP(C7567,age_costs!$A$1:$B$52,2,FALSE)</f>
        <v>150</v>
      </c>
    </row>
    <row r="7568" spans="1:13" x14ac:dyDescent="0.25">
      <c r="A7568" t="s">
        <v>1774</v>
      </c>
      <c r="B7568" t="s">
        <v>9151</v>
      </c>
      <c r="C7568" s="2">
        <f t="shared" si="354"/>
        <v>5</v>
      </c>
      <c r="D7568" t="s">
        <v>19</v>
      </c>
      <c r="E7568" t="s">
        <v>2200</v>
      </c>
      <c r="F7568">
        <v>9</v>
      </c>
      <c r="G7568" t="str">
        <f t="shared" si="355"/>
        <v>Large</v>
      </c>
      <c r="H7568" t="s">
        <v>5</v>
      </c>
      <c r="I7568" t="str">
        <f>IFERROR(VLOOKUP(A7568,sponsored_animals!$A$1:$C$2143,1,TRUE),0)</f>
        <v>870a9302845fa5</v>
      </c>
      <c r="J7568">
        <f>VLOOKUP(H7568,location_costs!$A$1:$B$6,2,FALSE)</f>
        <v>140</v>
      </c>
      <c r="K7568" t="str">
        <f t="shared" si="356"/>
        <v>Cat_Large</v>
      </c>
      <c r="L7568">
        <f>VLOOKUP(K7568,size_costs!$D$1:$E$10,2,FALSE)</f>
        <v>140</v>
      </c>
      <c r="M7568">
        <f>VLOOKUP(C7568,age_costs!$A$1:$B$52,2,FALSE)</f>
        <v>100</v>
      </c>
    </row>
    <row r="7569" spans="1:13" x14ac:dyDescent="0.25">
      <c r="A7569" t="s">
        <v>9762</v>
      </c>
      <c r="B7569" t="s">
        <v>15953</v>
      </c>
      <c r="C7569" s="2">
        <f t="shared" si="354"/>
        <v>13</v>
      </c>
      <c r="D7569" t="s">
        <v>12</v>
      </c>
      <c r="E7569" t="s">
        <v>2217</v>
      </c>
      <c r="F7569">
        <v>31.5</v>
      </c>
      <c r="G7569" t="str">
        <f t="shared" si="355"/>
        <v>Large</v>
      </c>
      <c r="H7569" t="s">
        <v>5</v>
      </c>
      <c r="I7569">
        <f>IFERROR(VLOOKUP(A7569,sponsored_animals!$A$1:$C$2143,1,TRUE),0)</f>
        <v>0</v>
      </c>
      <c r="J7569">
        <f>VLOOKUP(H7569,location_costs!$A$1:$B$6,2,FALSE)</f>
        <v>140</v>
      </c>
      <c r="K7569" t="str">
        <f t="shared" si="356"/>
        <v>Dog_Large</v>
      </c>
      <c r="L7569">
        <f>VLOOKUP(K7569,size_costs!$D$1:$E$10,2,FALSE)</f>
        <v>175</v>
      </c>
      <c r="M7569">
        <f>VLOOKUP(C7569,age_costs!$A$1:$B$52,2,FALSE)</f>
        <v>200</v>
      </c>
    </row>
    <row r="7570" spans="1:13" x14ac:dyDescent="0.25">
      <c r="A7570" t="s">
        <v>9763</v>
      </c>
      <c r="B7570" t="s">
        <v>4063</v>
      </c>
      <c r="C7570" s="2">
        <f t="shared" si="354"/>
        <v>8</v>
      </c>
      <c r="D7570" t="s">
        <v>12</v>
      </c>
      <c r="E7570" t="s">
        <v>2186</v>
      </c>
      <c r="F7570">
        <v>17</v>
      </c>
      <c r="G7570" t="str">
        <f t="shared" si="355"/>
        <v>Medium</v>
      </c>
      <c r="H7570" t="s">
        <v>5</v>
      </c>
      <c r="I7570" t="str">
        <f>IFERROR(VLOOKUP(A7570,sponsored_animals!$A$1:$C$2143,1,TRUE),0)</f>
        <v>4fca6ef6dbda96</v>
      </c>
      <c r="J7570">
        <f>VLOOKUP(H7570,location_costs!$A$1:$B$6,2,FALSE)</f>
        <v>140</v>
      </c>
      <c r="K7570" t="str">
        <f t="shared" si="356"/>
        <v>Dog_Medium</v>
      </c>
      <c r="L7570">
        <f>VLOOKUP(K7570,size_costs!$D$1:$E$10,2,FALSE)</f>
        <v>150</v>
      </c>
      <c r="M7570">
        <f>VLOOKUP(C7570,age_costs!$A$1:$B$52,2,FALSE)</f>
        <v>150</v>
      </c>
    </row>
    <row r="7571" spans="1:13" x14ac:dyDescent="0.25">
      <c r="A7571" t="s">
        <v>9764</v>
      </c>
      <c r="B7571" t="s">
        <v>14222</v>
      </c>
      <c r="C7571" s="2">
        <f t="shared" si="354"/>
        <v>5</v>
      </c>
      <c r="D7571" t="s">
        <v>19</v>
      </c>
      <c r="E7571" t="s">
        <v>2198</v>
      </c>
      <c r="F7571">
        <v>10</v>
      </c>
      <c r="G7571" t="str">
        <f t="shared" si="355"/>
        <v>Large</v>
      </c>
      <c r="H7571" t="s">
        <v>6</v>
      </c>
      <c r="I7571" t="str">
        <f>IFERROR(VLOOKUP(A7571,sponsored_animals!$A$1:$C$2143,1,TRUE),0)</f>
        <v>214f8f6b359a1e</v>
      </c>
      <c r="J7571">
        <f>VLOOKUP(H7571,location_costs!$A$1:$B$6,2,FALSE)</f>
        <v>135</v>
      </c>
      <c r="K7571" t="str">
        <f t="shared" si="356"/>
        <v>Cat_Large</v>
      </c>
      <c r="L7571">
        <f>VLOOKUP(K7571,size_costs!$D$1:$E$10,2,FALSE)</f>
        <v>140</v>
      </c>
      <c r="M7571">
        <f>VLOOKUP(C7571,age_costs!$A$1:$B$52,2,FALSE)</f>
        <v>100</v>
      </c>
    </row>
    <row r="7572" spans="1:13" x14ac:dyDescent="0.25">
      <c r="A7572" t="s">
        <v>9765</v>
      </c>
      <c r="B7572" t="s">
        <v>15133</v>
      </c>
      <c r="C7572" s="2">
        <f t="shared" si="354"/>
        <v>8</v>
      </c>
      <c r="D7572" t="s">
        <v>12</v>
      </c>
      <c r="E7572" t="s">
        <v>2322</v>
      </c>
      <c r="F7572">
        <v>5</v>
      </c>
      <c r="G7572" t="str">
        <f t="shared" si="355"/>
        <v>Small</v>
      </c>
      <c r="H7572" t="s">
        <v>6</v>
      </c>
      <c r="I7572" t="str">
        <f>IFERROR(VLOOKUP(A7572,sponsored_animals!$A$1:$C$2143,1,TRUE),0)</f>
        <v>b14069999a0ee6</v>
      </c>
      <c r="J7572">
        <f>VLOOKUP(H7572,location_costs!$A$1:$B$6,2,FALSE)</f>
        <v>135</v>
      </c>
      <c r="K7572" t="str">
        <f t="shared" si="356"/>
        <v>Dog_Small</v>
      </c>
      <c r="L7572">
        <f>VLOOKUP(K7572,size_costs!$D$1:$E$10,2,FALSE)</f>
        <v>125</v>
      </c>
      <c r="M7572">
        <f>VLOOKUP(C7572,age_costs!$A$1:$B$52,2,FALSE)</f>
        <v>150</v>
      </c>
    </row>
    <row r="7573" spans="1:13" x14ac:dyDescent="0.25">
      <c r="A7573" t="s">
        <v>9766</v>
      </c>
      <c r="B7573" t="s">
        <v>2617</v>
      </c>
      <c r="C7573" s="2">
        <f t="shared" si="354"/>
        <v>3</v>
      </c>
      <c r="D7573" t="s">
        <v>12</v>
      </c>
      <c r="E7573" t="s">
        <v>2597</v>
      </c>
      <c r="F7573">
        <v>33</v>
      </c>
      <c r="G7573" t="str">
        <f t="shared" si="355"/>
        <v>Large</v>
      </c>
      <c r="H7573" t="s">
        <v>3</v>
      </c>
      <c r="I7573" t="str">
        <f>IFERROR(VLOOKUP(A7573,sponsored_animals!$A$1:$C$2143,1,TRUE),0)</f>
        <v>214f8f6b359a1e</v>
      </c>
      <c r="J7573">
        <f>VLOOKUP(H7573,location_costs!$A$1:$B$6,2,FALSE)</f>
        <v>120</v>
      </c>
      <c r="K7573" t="str">
        <f t="shared" si="356"/>
        <v>Dog_Large</v>
      </c>
      <c r="L7573">
        <f>VLOOKUP(K7573,size_costs!$D$1:$E$10,2,FALSE)</f>
        <v>175</v>
      </c>
      <c r="M7573">
        <f>VLOOKUP(C7573,age_costs!$A$1:$B$52,2,FALSE)</f>
        <v>0</v>
      </c>
    </row>
    <row r="7574" spans="1:13" x14ac:dyDescent="0.25">
      <c r="A7574" t="s">
        <v>1444</v>
      </c>
      <c r="B7574" t="s">
        <v>4159</v>
      </c>
      <c r="C7574" s="2">
        <f t="shared" si="354"/>
        <v>6</v>
      </c>
      <c r="D7574" t="s">
        <v>19</v>
      </c>
      <c r="E7574" t="s">
        <v>2340</v>
      </c>
      <c r="F7574">
        <v>6.5</v>
      </c>
      <c r="G7574" t="str">
        <f t="shared" si="355"/>
        <v>Medium</v>
      </c>
      <c r="H7574" t="s">
        <v>6</v>
      </c>
      <c r="I7574">
        <f>IFERROR(VLOOKUP(A7574,sponsored_animals!$A$1:$C$2143,1,TRUE),0)</f>
        <v>0</v>
      </c>
      <c r="J7574">
        <f>VLOOKUP(H7574,location_costs!$A$1:$B$6,2,FALSE)</f>
        <v>135</v>
      </c>
      <c r="K7574" t="str">
        <f t="shared" si="356"/>
        <v>Cat_Medium</v>
      </c>
      <c r="L7574">
        <f>VLOOKUP(K7574,size_costs!$D$1:$E$10,2,FALSE)</f>
        <v>120</v>
      </c>
      <c r="M7574">
        <f>VLOOKUP(C7574,age_costs!$A$1:$B$52,2,FALSE)</f>
        <v>100</v>
      </c>
    </row>
    <row r="7575" spans="1:13" x14ac:dyDescent="0.25">
      <c r="A7575" t="s">
        <v>9767</v>
      </c>
      <c r="B7575" t="s">
        <v>15058</v>
      </c>
      <c r="C7575" s="2">
        <f t="shared" si="354"/>
        <v>8</v>
      </c>
      <c r="D7575" t="s">
        <v>12</v>
      </c>
      <c r="E7575" t="s">
        <v>2475</v>
      </c>
      <c r="F7575">
        <v>36</v>
      </c>
      <c r="G7575" t="str">
        <f t="shared" si="355"/>
        <v>Large</v>
      </c>
      <c r="H7575" t="s">
        <v>6</v>
      </c>
      <c r="I7575">
        <f>IFERROR(VLOOKUP(A7575,sponsored_animals!$A$1:$C$2143,1,TRUE),0)</f>
        <v>0</v>
      </c>
      <c r="J7575">
        <f>VLOOKUP(H7575,location_costs!$A$1:$B$6,2,FALSE)</f>
        <v>135</v>
      </c>
      <c r="K7575" t="str">
        <f t="shared" si="356"/>
        <v>Dog_Large</v>
      </c>
      <c r="L7575">
        <f>VLOOKUP(K7575,size_costs!$D$1:$E$10,2,FALSE)</f>
        <v>175</v>
      </c>
      <c r="M7575">
        <f>VLOOKUP(C7575,age_costs!$A$1:$B$52,2,FALSE)</f>
        <v>150</v>
      </c>
    </row>
    <row r="7576" spans="1:13" x14ac:dyDescent="0.25">
      <c r="A7576" t="s">
        <v>9768</v>
      </c>
      <c r="B7576" t="s">
        <v>15954</v>
      </c>
      <c r="C7576" s="2">
        <f t="shared" si="354"/>
        <v>14</v>
      </c>
      <c r="D7576" t="s">
        <v>12</v>
      </c>
      <c r="E7576" t="s">
        <v>3364</v>
      </c>
      <c r="F7576">
        <v>33</v>
      </c>
      <c r="G7576" t="str">
        <f t="shared" si="355"/>
        <v>Large</v>
      </c>
      <c r="H7576" t="s">
        <v>3</v>
      </c>
      <c r="I7576" t="str">
        <f>IFERROR(VLOOKUP(A7576,sponsored_animals!$A$1:$C$2143,1,TRUE),0)</f>
        <v>178f1189a06b68</v>
      </c>
      <c r="J7576">
        <f>VLOOKUP(H7576,location_costs!$A$1:$B$6,2,FALSE)</f>
        <v>120</v>
      </c>
      <c r="K7576" t="str">
        <f t="shared" si="356"/>
        <v>Dog_Large</v>
      </c>
      <c r="L7576">
        <f>VLOOKUP(K7576,size_costs!$D$1:$E$10,2,FALSE)</f>
        <v>175</v>
      </c>
      <c r="M7576">
        <f>VLOOKUP(C7576,age_costs!$A$1:$B$52,2,FALSE)</f>
        <v>200</v>
      </c>
    </row>
    <row r="7577" spans="1:13" x14ac:dyDescent="0.25">
      <c r="A7577" t="s">
        <v>9769</v>
      </c>
      <c r="B7577" t="s">
        <v>15955</v>
      </c>
      <c r="C7577" s="2">
        <f t="shared" si="354"/>
        <v>2</v>
      </c>
      <c r="D7577" t="s">
        <v>12</v>
      </c>
      <c r="E7577" t="s">
        <v>2207</v>
      </c>
      <c r="F7577">
        <v>31.5</v>
      </c>
      <c r="G7577" t="str">
        <f t="shared" si="355"/>
        <v>Large</v>
      </c>
      <c r="H7577" t="s">
        <v>7</v>
      </c>
      <c r="I7577" t="str">
        <f>IFERROR(VLOOKUP(A7577,sponsored_animals!$A$1:$C$2143,1,TRUE),0)</f>
        <v>36806649e5722d</v>
      </c>
      <c r="J7577">
        <f>VLOOKUP(H7577,location_costs!$A$1:$B$6,2,FALSE)</f>
        <v>100</v>
      </c>
      <c r="K7577" t="str">
        <f t="shared" si="356"/>
        <v>Dog_Large</v>
      </c>
      <c r="L7577">
        <f>VLOOKUP(K7577,size_costs!$D$1:$E$10,2,FALSE)</f>
        <v>175</v>
      </c>
      <c r="M7577">
        <f>VLOOKUP(C7577,age_costs!$A$1:$B$52,2,FALSE)</f>
        <v>0</v>
      </c>
    </row>
    <row r="7578" spans="1:13" x14ac:dyDescent="0.25">
      <c r="A7578" t="s">
        <v>9770</v>
      </c>
      <c r="B7578" t="s">
        <v>3374</v>
      </c>
      <c r="C7578" s="2">
        <f t="shared" si="354"/>
        <v>6</v>
      </c>
      <c r="D7578" t="s">
        <v>12</v>
      </c>
      <c r="E7578" t="s">
        <v>2186</v>
      </c>
      <c r="F7578">
        <v>41</v>
      </c>
      <c r="G7578" t="str">
        <f t="shared" si="355"/>
        <v>Large</v>
      </c>
      <c r="H7578" t="s">
        <v>6</v>
      </c>
      <c r="I7578">
        <f>IFERROR(VLOOKUP(A7578,sponsored_animals!$A$1:$C$2143,1,TRUE),0)</f>
        <v>0</v>
      </c>
      <c r="J7578">
        <f>VLOOKUP(H7578,location_costs!$A$1:$B$6,2,FALSE)</f>
        <v>135</v>
      </c>
      <c r="K7578" t="str">
        <f t="shared" si="356"/>
        <v>Dog_Large</v>
      </c>
      <c r="L7578">
        <f>VLOOKUP(K7578,size_costs!$D$1:$E$10,2,FALSE)</f>
        <v>175</v>
      </c>
      <c r="M7578">
        <f>VLOOKUP(C7578,age_costs!$A$1:$B$52,2,FALSE)</f>
        <v>100</v>
      </c>
    </row>
    <row r="7579" spans="1:13" x14ac:dyDescent="0.25">
      <c r="A7579" t="s">
        <v>9771</v>
      </c>
      <c r="B7579" t="s">
        <v>3252</v>
      </c>
      <c r="C7579" s="2">
        <f t="shared" si="354"/>
        <v>4</v>
      </c>
      <c r="D7579" t="s">
        <v>12</v>
      </c>
      <c r="E7579" t="s">
        <v>3728</v>
      </c>
      <c r="F7579">
        <v>6</v>
      </c>
      <c r="G7579" t="str">
        <f t="shared" si="355"/>
        <v>Small</v>
      </c>
      <c r="H7579" t="s">
        <v>5</v>
      </c>
      <c r="I7579" t="str">
        <f>IFERROR(VLOOKUP(A7579,sponsored_animals!$A$1:$C$2143,1,TRUE),0)</f>
        <v>b14069999a0ee6</v>
      </c>
      <c r="J7579">
        <f>VLOOKUP(H7579,location_costs!$A$1:$B$6,2,FALSE)</f>
        <v>140</v>
      </c>
      <c r="K7579" t="str">
        <f t="shared" si="356"/>
        <v>Dog_Small</v>
      </c>
      <c r="L7579">
        <f>VLOOKUP(K7579,size_costs!$D$1:$E$10,2,FALSE)</f>
        <v>125</v>
      </c>
      <c r="M7579">
        <f>VLOOKUP(C7579,age_costs!$A$1:$B$52,2,FALSE)</f>
        <v>0</v>
      </c>
    </row>
    <row r="7580" spans="1:13" x14ac:dyDescent="0.25">
      <c r="A7580" t="s">
        <v>9772</v>
      </c>
      <c r="B7580" t="s">
        <v>15956</v>
      </c>
      <c r="C7580" s="2">
        <f t="shared" si="354"/>
        <v>13</v>
      </c>
      <c r="D7580" t="s">
        <v>12</v>
      </c>
      <c r="E7580" t="s">
        <v>2202</v>
      </c>
      <c r="F7580">
        <v>20</v>
      </c>
      <c r="G7580" t="str">
        <f t="shared" si="355"/>
        <v>Medium</v>
      </c>
      <c r="H7580" t="s">
        <v>4</v>
      </c>
      <c r="I7580" t="str">
        <f>IFERROR(VLOOKUP(A7580,sponsored_animals!$A$1:$C$2143,1,TRUE),0)</f>
        <v>7c0c3e04e6a4d4</v>
      </c>
      <c r="J7580">
        <f>VLOOKUP(H7580,location_costs!$A$1:$B$6,2,FALSE)</f>
        <v>110</v>
      </c>
      <c r="K7580" t="str">
        <f t="shared" si="356"/>
        <v>Dog_Medium</v>
      </c>
      <c r="L7580">
        <f>VLOOKUP(K7580,size_costs!$D$1:$E$10,2,FALSE)</f>
        <v>150</v>
      </c>
      <c r="M7580">
        <f>VLOOKUP(C7580,age_costs!$A$1:$B$52,2,FALSE)</f>
        <v>200</v>
      </c>
    </row>
    <row r="7581" spans="1:13" x14ac:dyDescent="0.25">
      <c r="A7581" t="s">
        <v>9773</v>
      </c>
      <c r="B7581" t="s">
        <v>6393</v>
      </c>
      <c r="C7581" s="2">
        <f t="shared" si="354"/>
        <v>4</v>
      </c>
      <c r="D7581" t="s">
        <v>12</v>
      </c>
      <c r="E7581" t="s">
        <v>2207</v>
      </c>
      <c r="F7581">
        <v>13</v>
      </c>
      <c r="G7581" t="str">
        <f t="shared" si="355"/>
        <v>Medium</v>
      </c>
      <c r="H7581" t="s">
        <v>4</v>
      </c>
      <c r="I7581" t="str">
        <f>IFERROR(VLOOKUP(A7581,sponsored_animals!$A$1:$C$2143,1,TRUE),0)</f>
        <v>178f1189a06b68</v>
      </c>
      <c r="J7581">
        <f>VLOOKUP(H7581,location_costs!$A$1:$B$6,2,FALSE)</f>
        <v>110</v>
      </c>
      <c r="K7581" t="str">
        <f t="shared" si="356"/>
        <v>Dog_Medium</v>
      </c>
      <c r="L7581">
        <f>VLOOKUP(K7581,size_costs!$D$1:$E$10,2,FALSE)</f>
        <v>150</v>
      </c>
      <c r="M7581">
        <f>VLOOKUP(C7581,age_costs!$A$1:$B$52,2,FALSE)</f>
        <v>0</v>
      </c>
    </row>
    <row r="7582" spans="1:13" x14ac:dyDescent="0.25">
      <c r="A7582" t="s">
        <v>521</v>
      </c>
      <c r="B7582" t="s">
        <v>2669</v>
      </c>
      <c r="C7582" s="2">
        <f t="shared" si="354"/>
        <v>3</v>
      </c>
      <c r="D7582" t="s">
        <v>12</v>
      </c>
      <c r="E7582" t="s">
        <v>2231</v>
      </c>
      <c r="F7582">
        <v>48</v>
      </c>
      <c r="G7582" t="str">
        <f t="shared" si="355"/>
        <v>Large</v>
      </c>
      <c r="H7582" t="s">
        <v>5</v>
      </c>
      <c r="I7582" t="str">
        <f>IFERROR(VLOOKUP(A7582,sponsored_animals!$A$1:$C$2143,1,TRUE),0)</f>
        <v>b14069999a0ee6</v>
      </c>
      <c r="J7582">
        <f>VLOOKUP(H7582,location_costs!$A$1:$B$6,2,FALSE)</f>
        <v>140</v>
      </c>
      <c r="K7582" t="str">
        <f t="shared" si="356"/>
        <v>Dog_Large</v>
      </c>
      <c r="L7582">
        <f>VLOOKUP(K7582,size_costs!$D$1:$E$10,2,FALSE)</f>
        <v>175</v>
      </c>
      <c r="M7582">
        <f>VLOOKUP(C7582,age_costs!$A$1:$B$52,2,FALSE)</f>
        <v>0</v>
      </c>
    </row>
    <row r="7583" spans="1:13" x14ac:dyDescent="0.25">
      <c r="A7583" t="s">
        <v>9775</v>
      </c>
      <c r="B7583" t="s">
        <v>14604</v>
      </c>
      <c r="C7583" s="2">
        <f t="shared" si="354"/>
        <v>11</v>
      </c>
      <c r="D7583" t="s">
        <v>12</v>
      </c>
      <c r="E7583" t="s">
        <v>2241</v>
      </c>
      <c r="F7583">
        <v>37</v>
      </c>
      <c r="G7583" t="str">
        <f t="shared" si="355"/>
        <v>Large</v>
      </c>
      <c r="H7583" t="s">
        <v>6</v>
      </c>
      <c r="I7583" t="str">
        <f>IFERROR(VLOOKUP(A7583,sponsored_animals!$A$1:$C$2143,1,TRUE),0)</f>
        <v>36806649e5722d</v>
      </c>
      <c r="J7583">
        <f>VLOOKUP(H7583,location_costs!$A$1:$B$6,2,FALSE)</f>
        <v>135</v>
      </c>
      <c r="K7583" t="str">
        <f t="shared" si="356"/>
        <v>Dog_Large</v>
      </c>
      <c r="L7583">
        <f>VLOOKUP(K7583,size_costs!$D$1:$E$10,2,FALSE)</f>
        <v>175</v>
      </c>
      <c r="M7583">
        <f>VLOOKUP(C7583,age_costs!$A$1:$B$52,2,FALSE)</f>
        <v>150</v>
      </c>
    </row>
    <row r="7584" spans="1:13" x14ac:dyDescent="0.25">
      <c r="A7584" t="s">
        <v>9776</v>
      </c>
      <c r="B7584" t="s">
        <v>15957</v>
      </c>
      <c r="C7584" s="2">
        <f t="shared" si="354"/>
        <v>13</v>
      </c>
      <c r="D7584" t="s">
        <v>12</v>
      </c>
      <c r="E7584" t="s">
        <v>2263</v>
      </c>
      <c r="F7584">
        <v>29</v>
      </c>
      <c r="G7584" t="str">
        <f t="shared" si="355"/>
        <v>Medium</v>
      </c>
      <c r="H7584" t="s">
        <v>3</v>
      </c>
      <c r="I7584" t="str">
        <f>IFERROR(VLOOKUP(A7584,sponsored_animals!$A$1:$C$2143,1,TRUE),0)</f>
        <v>7c0c3e04e6a4d4</v>
      </c>
      <c r="J7584">
        <f>VLOOKUP(H7584,location_costs!$A$1:$B$6,2,FALSE)</f>
        <v>120</v>
      </c>
      <c r="K7584" t="str">
        <f t="shared" si="356"/>
        <v>Dog_Medium</v>
      </c>
      <c r="L7584">
        <f>VLOOKUP(K7584,size_costs!$D$1:$E$10,2,FALSE)</f>
        <v>150</v>
      </c>
      <c r="M7584">
        <f>VLOOKUP(C7584,age_costs!$A$1:$B$52,2,FALSE)</f>
        <v>200</v>
      </c>
    </row>
    <row r="7585" spans="1:13" x14ac:dyDescent="0.25">
      <c r="A7585" t="s">
        <v>9777</v>
      </c>
      <c r="B7585" t="s">
        <v>6263</v>
      </c>
      <c r="C7585" s="2">
        <f t="shared" si="354"/>
        <v>6</v>
      </c>
      <c r="D7585" t="s">
        <v>12</v>
      </c>
      <c r="E7585" t="s">
        <v>2241</v>
      </c>
      <c r="F7585">
        <v>43</v>
      </c>
      <c r="G7585" t="str">
        <f t="shared" si="355"/>
        <v>Large</v>
      </c>
      <c r="H7585" t="s">
        <v>6</v>
      </c>
      <c r="I7585" t="str">
        <f>IFERROR(VLOOKUP(A7585,sponsored_animals!$A$1:$C$2143,1,TRUE),0)</f>
        <v>36806649e5722d</v>
      </c>
      <c r="J7585">
        <f>VLOOKUP(H7585,location_costs!$A$1:$B$6,2,FALSE)</f>
        <v>135</v>
      </c>
      <c r="K7585" t="str">
        <f t="shared" si="356"/>
        <v>Dog_Large</v>
      </c>
      <c r="L7585">
        <f>VLOOKUP(K7585,size_costs!$D$1:$E$10,2,FALSE)</f>
        <v>175</v>
      </c>
      <c r="M7585">
        <f>VLOOKUP(C7585,age_costs!$A$1:$B$52,2,FALSE)</f>
        <v>100</v>
      </c>
    </row>
    <row r="7586" spans="1:13" x14ac:dyDescent="0.25">
      <c r="A7586" t="s">
        <v>9778</v>
      </c>
      <c r="B7586" t="s">
        <v>15958</v>
      </c>
      <c r="C7586" s="2">
        <f t="shared" si="354"/>
        <v>6</v>
      </c>
      <c r="D7586" t="s">
        <v>12</v>
      </c>
      <c r="E7586" t="s">
        <v>2182</v>
      </c>
      <c r="F7586">
        <v>32</v>
      </c>
      <c r="G7586" t="str">
        <f t="shared" si="355"/>
        <v>Large</v>
      </c>
      <c r="H7586" t="s">
        <v>4</v>
      </c>
      <c r="I7586" t="str">
        <f>IFERROR(VLOOKUP(A7586,sponsored_animals!$A$1:$C$2143,1,TRUE),0)</f>
        <v>438efb0f97b6a3</v>
      </c>
      <c r="J7586">
        <f>VLOOKUP(H7586,location_costs!$A$1:$B$6,2,FALSE)</f>
        <v>110</v>
      </c>
      <c r="K7586" t="str">
        <f t="shared" si="356"/>
        <v>Dog_Large</v>
      </c>
      <c r="L7586">
        <f>VLOOKUP(K7586,size_costs!$D$1:$E$10,2,FALSE)</f>
        <v>175</v>
      </c>
      <c r="M7586">
        <f>VLOOKUP(C7586,age_costs!$A$1:$B$52,2,FALSE)</f>
        <v>100</v>
      </c>
    </row>
    <row r="7587" spans="1:13" x14ac:dyDescent="0.25">
      <c r="A7587" t="s">
        <v>9779</v>
      </c>
      <c r="B7587" t="s">
        <v>15097</v>
      </c>
      <c r="C7587" s="2">
        <f t="shared" si="354"/>
        <v>7</v>
      </c>
      <c r="D7587" t="s">
        <v>12</v>
      </c>
      <c r="E7587" t="s">
        <v>2207</v>
      </c>
      <c r="F7587">
        <v>40</v>
      </c>
      <c r="G7587" t="str">
        <f t="shared" si="355"/>
        <v>Large</v>
      </c>
      <c r="H7587" t="s">
        <v>4</v>
      </c>
      <c r="I7587" t="str">
        <f>IFERROR(VLOOKUP(A7587,sponsored_animals!$A$1:$C$2143,1,TRUE),0)</f>
        <v>0ea863dbf1123f</v>
      </c>
      <c r="J7587">
        <f>VLOOKUP(H7587,location_costs!$A$1:$B$6,2,FALSE)</f>
        <v>110</v>
      </c>
      <c r="K7587" t="str">
        <f t="shared" si="356"/>
        <v>Dog_Large</v>
      </c>
      <c r="L7587">
        <f>VLOOKUP(K7587,size_costs!$D$1:$E$10,2,FALSE)</f>
        <v>175</v>
      </c>
      <c r="M7587">
        <f>VLOOKUP(C7587,age_costs!$A$1:$B$52,2,FALSE)</f>
        <v>100</v>
      </c>
    </row>
    <row r="7588" spans="1:13" x14ac:dyDescent="0.25">
      <c r="A7588" t="s">
        <v>941</v>
      </c>
      <c r="B7588" t="s">
        <v>5119</v>
      </c>
      <c r="C7588" s="2">
        <f t="shared" si="354"/>
        <v>14</v>
      </c>
      <c r="D7588" t="s">
        <v>12</v>
      </c>
      <c r="E7588" t="s">
        <v>2241</v>
      </c>
      <c r="F7588">
        <v>3</v>
      </c>
      <c r="G7588" t="str">
        <f t="shared" si="355"/>
        <v>Small</v>
      </c>
      <c r="H7588" t="s">
        <v>4</v>
      </c>
      <c r="I7588" t="str">
        <f>IFERROR(VLOOKUP(A7588,sponsored_animals!$A$1:$C$2143,1,TRUE),0)</f>
        <v>7c0c3e04e6a4d4</v>
      </c>
      <c r="J7588">
        <f>VLOOKUP(H7588,location_costs!$A$1:$B$6,2,FALSE)</f>
        <v>110</v>
      </c>
      <c r="K7588" t="str">
        <f t="shared" si="356"/>
        <v>Dog_Small</v>
      </c>
      <c r="L7588">
        <f>VLOOKUP(K7588,size_costs!$D$1:$E$10,2,FALSE)</f>
        <v>125</v>
      </c>
      <c r="M7588">
        <f>VLOOKUP(C7588,age_costs!$A$1:$B$52,2,FALSE)</f>
        <v>200</v>
      </c>
    </row>
    <row r="7589" spans="1:13" x14ac:dyDescent="0.25">
      <c r="A7589" t="s">
        <v>9780</v>
      </c>
      <c r="B7589" t="s">
        <v>15717</v>
      </c>
      <c r="C7589" s="2">
        <f t="shared" si="354"/>
        <v>7</v>
      </c>
      <c r="D7589" t="s">
        <v>12</v>
      </c>
      <c r="E7589" t="s">
        <v>2207</v>
      </c>
      <c r="F7589">
        <v>3</v>
      </c>
      <c r="G7589" t="str">
        <f t="shared" si="355"/>
        <v>Small</v>
      </c>
      <c r="H7589" t="s">
        <v>4</v>
      </c>
      <c r="I7589" t="str">
        <f>IFERROR(VLOOKUP(A7589,sponsored_animals!$A$1:$C$2143,1,TRUE),0)</f>
        <v>178f1189a06b68</v>
      </c>
      <c r="J7589">
        <f>VLOOKUP(H7589,location_costs!$A$1:$B$6,2,FALSE)</f>
        <v>110</v>
      </c>
      <c r="K7589" t="str">
        <f t="shared" si="356"/>
        <v>Dog_Small</v>
      </c>
      <c r="L7589">
        <f>VLOOKUP(K7589,size_costs!$D$1:$E$10,2,FALSE)</f>
        <v>125</v>
      </c>
      <c r="M7589">
        <f>VLOOKUP(C7589,age_costs!$A$1:$B$52,2,FALSE)</f>
        <v>100</v>
      </c>
    </row>
    <row r="7590" spans="1:13" x14ac:dyDescent="0.25">
      <c r="A7590" t="s">
        <v>9781</v>
      </c>
      <c r="B7590" t="s">
        <v>15959</v>
      </c>
      <c r="C7590" s="2">
        <f t="shared" si="354"/>
        <v>6</v>
      </c>
      <c r="D7590" t="s">
        <v>12</v>
      </c>
      <c r="E7590" t="s">
        <v>2233</v>
      </c>
      <c r="F7590">
        <v>21</v>
      </c>
      <c r="G7590" t="str">
        <f t="shared" si="355"/>
        <v>Medium</v>
      </c>
      <c r="H7590" t="s">
        <v>6</v>
      </c>
      <c r="I7590" t="str">
        <f>IFERROR(VLOOKUP(A7590,sponsored_animals!$A$1:$C$2143,1,TRUE),0)</f>
        <v>36806649e5722d</v>
      </c>
      <c r="J7590">
        <f>VLOOKUP(H7590,location_costs!$A$1:$B$6,2,FALSE)</f>
        <v>135</v>
      </c>
      <c r="K7590" t="str">
        <f t="shared" si="356"/>
        <v>Dog_Medium</v>
      </c>
      <c r="L7590">
        <f>VLOOKUP(K7590,size_costs!$D$1:$E$10,2,FALSE)</f>
        <v>150</v>
      </c>
      <c r="M7590">
        <f>VLOOKUP(C7590,age_costs!$A$1:$B$52,2,FALSE)</f>
        <v>100</v>
      </c>
    </row>
    <row r="7591" spans="1:13" x14ac:dyDescent="0.25">
      <c r="A7591" t="s">
        <v>487</v>
      </c>
      <c r="B7591" t="s">
        <v>15269</v>
      </c>
      <c r="C7591" s="2">
        <f t="shared" si="354"/>
        <v>5</v>
      </c>
      <c r="D7591" t="s">
        <v>12</v>
      </c>
      <c r="E7591" t="s">
        <v>3080</v>
      </c>
      <c r="F7591">
        <v>34</v>
      </c>
      <c r="G7591" t="str">
        <f t="shared" si="355"/>
        <v>Large</v>
      </c>
      <c r="H7591" t="s">
        <v>5</v>
      </c>
      <c r="I7591" t="str">
        <f>IFERROR(VLOOKUP(A7591,sponsored_animals!$A$1:$C$2143,1,TRUE),0)</f>
        <v>b14069999a0ee6</v>
      </c>
      <c r="J7591">
        <f>VLOOKUP(H7591,location_costs!$A$1:$B$6,2,FALSE)</f>
        <v>140</v>
      </c>
      <c r="K7591" t="str">
        <f t="shared" si="356"/>
        <v>Dog_Large</v>
      </c>
      <c r="L7591">
        <f>VLOOKUP(K7591,size_costs!$D$1:$E$10,2,FALSE)</f>
        <v>175</v>
      </c>
      <c r="M7591">
        <f>VLOOKUP(C7591,age_costs!$A$1:$B$52,2,FALSE)</f>
        <v>100</v>
      </c>
    </row>
    <row r="7592" spans="1:13" x14ac:dyDescent="0.25">
      <c r="A7592" t="s">
        <v>1924</v>
      </c>
      <c r="B7592" t="s">
        <v>2855</v>
      </c>
      <c r="C7592" s="2">
        <f t="shared" si="354"/>
        <v>7</v>
      </c>
      <c r="D7592" t="s">
        <v>19</v>
      </c>
      <c r="E7592" t="s">
        <v>2340</v>
      </c>
      <c r="F7592">
        <v>3</v>
      </c>
      <c r="G7592" t="str">
        <f t="shared" si="355"/>
        <v>Small</v>
      </c>
      <c r="H7592" t="s">
        <v>5</v>
      </c>
      <c r="I7592">
        <f>IFERROR(VLOOKUP(A7592,sponsored_animals!$A$1:$C$2143,1,TRUE),0)</f>
        <v>0</v>
      </c>
      <c r="J7592">
        <f>VLOOKUP(H7592,location_costs!$A$1:$B$6,2,FALSE)</f>
        <v>140</v>
      </c>
      <c r="K7592" t="str">
        <f t="shared" si="356"/>
        <v>Cat_Small</v>
      </c>
      <c r="L7592">
        <f>VLOOKUP(K7592,size_costs!$D$1:$E$10,2,FALSE)</f>
        <v>100</v>
      </c>
      <c r="M7592">
        <f>VLOOKUP(C7592,age_costs!$A$1:$B$52,2,FALSE)</f>
        <v>100</v>
      </c>
    </row>
    <row r="7593" spans="1:13" x14ac:dyDescent="0.25">
      <c r="A7593" t="s">
        <v>9782</v>
      </c>
      <c r="B7593" t="s">
        <v>15587</v>
      </c>
      <c r="C7593" s="2">
        <f t="shared" si="354"/>
        <v>11</v>
      </c>
      <c r="D7593" t="s">
        <v>12</v>
      </c>
      <c r="E7593" t="s">
        <v>2223</v>
      </c>
      <c r="F7593">
        <v>39</v>
      </c>
      <c r="G7593" t="str">
        <f t="shared" si="355"/>
        <v>Large</v>
      </c>
      <c r="H7593" t="s">
        <v>6</v>
      </c>
      <c r="I7593" t="str">
        <f>IFERROR(VLOOKUP(A7593,sponsored_animals!$A$1:$C$2143,1,TRUE),0)</f>
        <v>36806649e5722d</v>
      </c>
      <c r="J7593">
        <f>VLOOKUP(H7593,location_costs!$A$1:$B$6,2,FALSE)</f>
        <v>135</v>
      </c>
      <c r="K7593" t="str">
        <f t="shared" si="356"/>
        <v>Dog_Large</v>
      </c>
      <c r="L7593">
        <f>VLOOKUP(K7593,size_costs!$D$1:$E$10,2,FALSE)</f>
        <v>175</v>
      </c>
      <c r="M7593">
        <f>VLOOKUP(C7593,age_costs!$A$1:$B$52,2,FALSE)</f>
        <v>150</v>
      </c>
    </row>
    <row r="7594" spans="1:13" x14ac:dyDescent="0.25">
      <c r="A7594" t="s">
        <v>9783</v>
      </c>
      <c r="B7594" t="s">
        <v>15651</v>
      </c>
      <c r="C7594" s="2">
        <f t="shared" si="354"/>
        <v>6</v>
      </c>
      <c r="D7594" t="s">
        <v>19</v>
      </c>
      <c r="E7594" t="s">
        <v>2207</v>
      </c>
      <c r="F7594">
        <v>6</v>
      </c>
      <c r="G7594" t="str">
        <f t="shared" si="355"/>
        <v>Medium</v>
      </c>
      <c r="H7594" t="s">
        <v>7</v>
      </c>
      <c r="I7594" t="str">
        <f>IFERROR(VLOOKUP(A7594,sponsored_animals!$A$1:$C$2143,1,TRUE),0)</f>
        <v>b14069999a0ee6</v>
      </c>
      <c r="J7594">
        <f>VLOOKUP(H7594,location_costs!$A$1:$B$6,2,FALSE)</f>
        <v>100</v>
      </c>
      <c r="K7594" t="str">
        <f t="shared" si="356"/>
        <v>Cat_Medium</v>
      </c>
      <c r="L7594">
        <f>VLOOKUP(K7594,size_costs!$D$1:$E$10,2,FALSE)</f>
        <v>120</v>
      </c>
      <c r="M7594">
        <f>VLOOKUP(C7594,age_costs!$A$1:$B$52,2,FALSE)</f>
        <v>100</v>
      </c>
    </row>
    <row r="7595" spans="1:13" x14ac:dyDescent="0.25">
      <c r="A7595" t="s">
        <v>9784</v>
      </c>
      <c r="B7595" t="s">
        <v>15934</v>
      </c>
      <c r="C7595" s="2">
        <f t="shared" si="354"/>
        <v>15</v>
      </c>
      <c r="D7595" t="s">
        <v>12</v>
      </c>
      <c r="E7595" t="s">
        <v>2182</v>
      </c>
      <c r="F7595">
        <v>15</v>
      </c>
      <c r="G7595" t="str">
        <f t="shared" si="355"/>
        <v>Medium</v>
      </c>
      <c r="H7595" t="s">
        <v>6</v>
      </c>
      <c r="I7595" t="str">
        <f>IFERROR(VLOOKUP(A7595,sponsored_animals!$A$1:$C$2143,1,TRUE),0)</f>
        <v>7c0c3e04e6a4d4</v>
      </c>
      <c r="J7595">
        <f>VLOOKUP(H7595,location_costs!$A$1:$B$6,2,FALSE)</f>
        <v>135</v>
      </c>
      <c r="K7595" t="str">
        <f t="shared" si="356"/>
        <v>Dog_Medium</v>
      </c>
      <c r="L7595">
        <f>VLOOKUP(K7595,size_costs!$D$1:$E$10,2,FALSE)</f>
        <v>150</v>
      </c>
      <c r="M7595">
        <f>VLOOKUP(C7595,age_costs!$A$1:$B$52,2,FALSE)</f>
        <v>200</v>
      </c>
    </row>
    <row r="7596" spans="1:13" x14ac:dyDescent="0.25">
      <c r="A7596" t="s">
        <v>9785</v>
      </c>
      <c r="B7596" t="s">
        <v>15960</v>
      </c>
      <c r="C7596" s="2">
        <f t="shared" si="354"/>
        <v>14</v>
      </c>
      <c r="D7596" t="s">
        <v>19</v>
      </c>
      <c r="E7596" t="s">
        <v>2210</v>
      </c>
      <c r="F7596">
        <v>3</v>
      </c>
      <c r="G7596" t="str">
        <f t="shared" si="355"/>
        <v>Small</v>
      </c>
      <c r="H7596" t="s">
        <v>4</v>
      </c>
      <c r="I7596" t="str">
        <f>IFERROR(VLOOKUP(A7596,sponsored_animals!$A$1:$C$2143,1,TRUE),0)</f>
        <v>36806649e5722d</v>
      </c>
      <c r="J7596">
        <f>VLOOKUP(H7596,location_costs!$A$1:$B$6,2,FALSE)</f>
        <v>110</v>
      </c>
      <c r="K7596" t="str">
        <f t="shared" si="356"/>
        <v>Cat_Small</v>
      </c>
      <c r="L7596">
        <f>VLOOKUP(K7596,size_costs!$D$1:$E$10,2,FALSE)</f>
        <v>100</v>
      </c>
      <c r="M7596">
        <f>VLOOKUP(C7596,age_costs!$A$1:$B$52,2,FALSE)</f>
        <v>200</v>
      </c>
    </row>
    <row r="7597" spans="1:13" x14ac:dyDescent="0.25">
      <c r="A7597" t="s">
        <v>9786</v>
      </c>
      <c r="B7597" t="s">
        <v>4136</v>
      </c>
      <c r="C7597" s="2">
        <f t="shared" si="354"/>
        <v>5</v>
      </c>
      <c r="D7597" t="s">
        <v>12</v>
      </c>
      <c r="E7597" t="s">
        <v>2202</v>
      </c>
      <c r="F7597">
        <v>7</v>
      </c>
      <c r="G7597" t="str">
        <f t="shared" si="355"/>
        <v>Small</v>
      </c>
      <c r="H7597" t="s">
        <v>4</v>
      </c>
      <c r="I7597" t="str">
        <f>IFERROR(VLOOKUP(A7597,sponsored_animals!$A$1:$C$2143,1,TRUE),0)</f>
        <v>36806649e5722d</v>
      </c>
      <c r="J7597">
        <f>VLOOKUP(H7597,location_costs!$A$1:$B$6,2,FALSE)</f>
        <v>110</v>
      </c>
      <c r="K7597" t="str">
        <f t="shared" si="356"/>
        <v>Dog_Small</v>
      </c>
      <c r="L7597">
        <f>VLOOKUP(K7597,size_costs!$D$1:$E$10,2,FALSE)</f>
        <v>125</v>
      </c>
      <c r="M7597">
        <f>VLOOKUP(C7597,age_costs!$A$1:$B$52,2,FALSE)</f>
        <v>100</v>
      </c>
    </row>
    <row r="7598" spans="1:13" x14ac:dyDescent="0.25">
      <c r="A7598" t="s">
        <v>9787</v>
      </c>
      <c r="B7598" t="s">
        <v>14070</v>
      </c>
      <c r="C7598" s="2">
        <f t="shared" si="354"/>
        <v>9</v>
      </c>
      <c r="D7598" t="s">
        <v>12</v>
      </c>
      <c r="E7598" t="s">
        <v>2217</v>
      </c>
      <c r="F7598">
        <v>24</v>
      </c>
      <c r="G7598" t="str">
        <f t="shared" si="355"/>
        <v>Medium</v>
      </c>
      <c r="H7598" t="s">
        <v>5</v>
      </c>
      <c r="I7598" t="str">
        <f>IFERROR(VLOOKUP(A7598,sponsored_animals!$A$1:$C$2143,1,TRUE),0)</f>
        <v>b14069999a0ee6</v>
      </c>
      <c r="J7598">
        <f>VLOOKUP(H7598,location_costs!$A$1:$B$6,2,FALSE)</f>
        <v>140</v>
      </c>
      <c r="K7598" t="str">
        <f t="shared" si="356"/>
        <v>Dog_Medium</v>
      </c>
      <c r="L7598">
        <f>VLOOKUP(K7598,size_costs!$D$1:$E$10,2,FALSE)</f>
        <v>150</v>
      </c>
      <c r="M7598">
        <f>VLOOKUP(C7598,age_costs!$A$1:$B$52,2,FALSE)</f>
        <v>150</v>
      </c>
    </row>
    <row r="7599" spans="1:13" x14ac:dyDescent="0.25">
      <c r="A7599" t="s">
        <v>9788</v>
      </c>
      <c r="B7599" t="s">
        <v>15961</v>
      </c>
      <c r="C7599" s="2">
        <f t="shared" si="354"/>
        <v>22</v>
      </c>
      <c r="D7599" t="s">
        <v>19</v>
      </c>
      <c r="E7599" t="s">
        <v>2226</v>
      </c>
      <c r="F7599">
        <v>9</v>
      </c>
      <c r="G7599" t="str">
        <f t="shared" si="355"/>
        <v>Large</v>
      </c>
      <c r="H7599" t="s">
        <v>6</v>
      </c>
      <c r="I7599" t="str">
        <f>IFERROR(VLOOKUP(A7599,sponsored_animals!$A$1:$C$2143,1,TRUE),0)</f>
        <v>36806649e5722d</v>
      </c>
      <c r="J7599">
        <f>VLOOKUP(H7599,location_costs!$A$1:$B$6,2,FALSE)</f>
        <v>135</v>
      </c>
      <c r="K7599" t="str">
        <f t="shared" si="356"/>
        <v>Cat_Large</v>
      </c>
      <c r="L7599">
        <f>VLOOKUP(K7599,size_costs!$D$1:$E$10,2,FALSE)</f>
        <v>140</v>
      </c>
      <c r="M7599">
        <f>VLOOKUP(C7599,age_costs!$A$1:$B$52,2,FALSE)</f>
        <v>300</v>
      </c>
    </row>
    <row r="7600" spans="1:13" x14ac:dyDescent="0.25">
      <c r="A7600" t="s">
        <v>9789</v>
      </c>
      <c r="B7600" t="s">
        <v>7362</v>
      </c>
      <c r="C7600" s="2">
        <f t="shared" si="354"/>
        <v>3</v>
      </c>
      <c r="D7600" t="s">
        <v>19</v>
      </c>
      <c r="E7600" t="s">
        <v>2182</v>
      </c>
      <c r="F7600">
        <v>10</v>
      </c>
      <c r="G7600" t="str">
        <f t="shared" si="355"/>
        <v>Large</v>
      </c>
      <c r="H7600" t="s">
        <v>6</v>
      </c>
      <c r="I7600" t="str">
        <f>IFERROR(VLOOKUP(A7600,sponsored_animals!$A$1:$C$2143,1,TRUE),0)</f>
        <v>214f8f6b359a1e</v>
      </c>
      <c r="J7600">
        <f>VLOOKUP(H7600,location_costs!$A$1:$B$6,2,FALSE)</f>
        <v>135</v>
      </c>
      <c r="K7600" t="str">
        <f t="shared" si="356"/>
        <v>Cat_Large</v>
      </c>
      <c r="L7600">
        <f>VLOOKUP(K7600,size_costs!$D$1:$E$10,2,FALSE)</f>
        <v>140</v>
      </c>
      <c r="M7600">
        <f>VLOOKUP(C7600,age_costs!$A$1:$B$52,2,FALSE)</f>
        <v>0</v>
      </c>
    </row>
    <row r="7601" spans="1:13" x14ac:dyDescent="0.25">
      <c r="A7601" t="s">
        <v>9790</v>
      </c>
      <c r="B7601" t="s">
        <v>15962</v>
      </c>
      <c r="C7601" s="2">
        <f t="shared" si="354"/>
        <v>6</v>
      </c>
      <c r="D7601" t="s">
        <v>12</v>
      </c>
      <c r="E7601" t="s">
        <v>2233</v>
      </c>
      <c r="F7601">
        <v>32</v>
      </c>
      <c r="G7601" t="str">
        <f t="shared" si="355"/>
        <v>Large</v>
      </c>
      <c r="H7601" t="s">
        <v>6</v>
      </c>
      <c r="I7601" t="str">
        <f>IFERROR(VLOOKUP(A7601,sponsored_animals!$A$1:$C$2143,1,TRUE),0)</f>
        <v>36806649e5722d</v>
      </c>
      <c r="J7601">
        <f>VLOOKUP(H7601,location_costs!$A$1:$B$6,2,FALSE)</f>
        <v>135</v>
      </c>
      <c r="K7601" t="str">
        <f t="shared" si="356"/>
        <v>Dog_Large</v>
      </c>
      <c r="L7601">
        <f>VLOOKUP(K7601,size_costs!$D$1:$E$10,2,FALSE)</f>
        <v>175</v>
      </c>
      <c r="M7601">
        <f>VLOOKUP(C7601,age_costs!$A$1:$B$52,2,FALSE)</f>
        <v>100</v>
      </c>
    </row>
    <row r="7602" spans="1:13" x14ac:dyDescent="0.25">
      <c r="A7602" t="s">
        <v>1978</v>
      </c>
      <c r="B7602" t="s">
        <v>4675</v>
      </c>
      <c r="C7602" s="2">
        <f t="shared" si="354"/>
        <v>7</v>
      </c>
      <c r="D7602" t="s">
        <v>19</v>
      </c>
      <c r="E7602" t="s">
        <v>2200</v>
      </c>
      <c r="F7602">
        <v>8</v>
      </c>
      <c r="G7602" t="str">
        <f t="shared" si="355"/>
        <v>Large</v>
      </c>
      <c r="H7602" t="s">
        <v>6</v>
      </c>
      <c r="I7602" t="str">
        <f>IFERROR(VLOOKUP(A7602,sponsored_animals!$A$1:$C$2143,1,TRUE),0)</f>
        <v>36806649e5722d</v>
      </c>
      <c r="J7602">
        <f>VLOOKUP(H7602,location_costs!$A$1:$B$6,2,FALSE)</f>
        <v>135</v>
      </c>
      <c r="K7602" t="str">
        <f t="shared" si="356"/>
        <v>Cat_Large</v>
      </c>
      <c r="L7602">
        <f>VLOOKUP(K7602,size_costs!$D$1:$E$10,2,FALSE)</f>
        <v>140</v>
      </c>
      <c r="M7602">
        <f>VLOOKUP(C7602,age_costs!$A$1:$B$52,2,FALSE)</f>
        <v>100</v>
      </c>
    </row>
    <row r="7603" spans="1:13" x14ac:dyDescent="0.25">
      <c r="A7603" t="s">
        <v>683</v>
      </c>
      <c r="B7603" t="s">
        <v>15200</v>
      </c>
      <c r="C7603" s="2">
        <f t="shared" si="354"/>
        <v>4</v>
      </c>
      <c r="D7603" t="s">
        <v>12</v>
      </c>
      <c r="E7603" t="s">
        <v>2190</v>
      </c>
      <c r="F7603">
        <v>12</v>
      </c>
      <c r="G7603" t="str">
        <f t="shared" si="355"/>
        <v>Medium</v>
      </c>
      <c r="H7603" t="s">
        <v>3</v>
      </c>
      <c r="I7603" t="str">
        <f>IFERROR(VLOOKUP(A7603,sponsored_animals!$A$1:$C$2143,1,TRUE),0)</f>
        <v>7c0c3e04e6a4d4</v>
      </c>
      <c r="J7603">
        <f>VLOOKUP(H7603,location_costs!$A$1:$B$6,2,FALSE)</f>
        <v>120</v>
      </c>
      <c r="K7603" t="str">
        <f t="shared" si="356"/>
        <v>Dog_Medium</v>
      </c>
      <c r="L7603">
        <f>VLOOKUP(K7603,size_costs!$D$1:$E$10,2,FALSE)</f>
        <v>150</v>
      </c>
      <c r="M7603">
        <f>VLOOKUP(C7603,age_costs!$A$1:$B$52,2,FALSE)</f>
        <v>0</v>
      </c>
    </row>
    <row r="7604" spans="1:13" x14ac:dyDescent="0.25">
      <c r="A7604" t="s">
        <v>9791</v>
      </c>
      <c r="B7604" t="s">
        <v>15963</v>
      </c>
      <c r="C7604" s="2">
        <f t="shared" si="354"/>
        <v>16</v>
      </c>
      <c r="D7604" t="s">
        <v>12</v>
      </c>
      <c r="E7604" t="s">
        <v>2231</v>
      </c>
      <c r="F7604">
        <v>37</v>
      </c>
      <c r="G7604" t="str">
        <f t="shared" si="355"/>
        <v>Large</v>
      </c>
      <c r="H7604" t="s">
        <v>6</v>
      </c>
      <c r="I7604" t="str">
        <f>IFERROR(VLOOKUP(A7604,sponsored_animals!$A$1:$C$2143,1,TRUE),0)</f>
        <v>0918714dc3a6e1</v>
      </c>
      <c r="J7604">
        <f>VLOOKUP(H7604,location_costs!$A$1:$B$6,2,FALSE)</f>
        <v>135</v>
      </c>
      <c r="K7604" t="str">
        <f t="shared" si="356"/>
        <v>Dog_Large</v>
      </c>
      <c r="L7604">
        <f>VLOOKUP(K7604,size_costs!$D$1:$E$10,2,FALSE)</f>
        <v>175</v>
      </c>
      <c r="M7604">
        <f>VLOOKUP(C7604,age_costs!$A$1:$B$52,2,FALSE)</f>
        <v>300</v>
      </c>
    </row>
    <row r="7605" spans="1:13" x14ac:dyDescent="0.25">
      <c r="A7605" t="s">
        <v>9792</v>
      </c>
      <c r="B7605" t="s">
        <v>15964</v>
      </c>
      <c r="C7605" s="2">
        <f t="shared" si="354"/>
        <v>2</v>
      </c>
      <c r="D7605" t="s">
        <v>12</v>
      </c>
      <c r="E7605" t="s">
        <v>2180</v>
      </c>
      <c r="F7605">
        <v>41</v>
      </c>
      <c r="G7605" t="str">
        <f t="shared" si="355"/>
        <v>Large</v>
      </c>
      <c r="H7605" t="s">
        <v>6</v>
      </c>
      <c r="I7605" t="str">
        <f>IFERROR(VLOOKUP(A7605,sponsored_animals!$A$1:$C$2143,1,TRUE),0)</f>
        <v>178f1189a06b68</v>
      </c>
      <c r="J7605">
        <f>VLOOKUP(H7605,location_costs!$A$1:$B$6,2,FALSE)</f>
        <v>135</v>
      </c>
      <c r="K7605" t="str">
        <f t="shared" si="356"/>
        <v>Dog_Large</v>
      </c>
      <c r="L7605">
        <f>VLOOKUP(K7605,size_costs!$D$1:$E$10,2,FALSE)</f>
        <v>175</v>
      </c>
      <c r="M7605">
        <f>VLOOKUP(C7605,age_costs!$A$1:$B$52,2,FALSE)</f>
        <v>0</v>
      </c>
    </row>
    <row r="7606" spans="1:13" x14ac:dyDescent="0.25">
      <c r="A7606" t="s">
        <v>9793</v>
      </c>
      <c r="B7606" t="s">
        <v>3146</v>
      </c>
      <c r="C7606" s="2">
        <f t="shared" si="354"/>
        <v>6</v>
      </c>
      <c r="D7606" t="s">
        <v>19</v>
      </c>
      <c r="E7606" t="s">
        <v>2200</v>
      </c>
      <c r="F7606">
        <v>10</v>
      </c>
      <c r="G7606" t="str">
        <f t="shared" si="355"/>
        <v>Large</v>
      </c>
      <c r="H7606" t="s">
        <v>3</v>
      </c>
      <c r="I7606" t="str">
        <f>IFERROR(VLOOKUP(A7606,sponsored_animals!$A$1:$C$2143,1,TRUE),0)</f>
        <v>36806649e5722d</v>
      </c>
      <c r="J7606">
        <f>VLOOKUP(H7606,location_costs!$A$1:$B$6,2,FALSE)</f>
        <v>120</v>
      </c>
      <c r="K7606" t="str">
        <f t="shared" si="356"/>
        <v>Cat_Large</v>
      </c>
      <c r="L7606">
        <f>VLOOKUP(K7606,size_costs!$D$1:$E$10,2,FALSE)</f>
        <v>140</v>
      </c>
      <c r="M7606">
        <f>VLOOKUP(C7606,age_costs!$A$1:$B$52,2,FALSE)</f>
        <v>100</v>
      </c>
    </row>
    <row r="7607" spans="1:13" x14ac:dyDescent="0.25">
      <c r="A7607" t="s">
        <v>9794</v>
      </c>
      <c r="B7607" t="s">
        <v>15965</v>
      </c>
      <c r="C7607" s="2">
        <f t="shared" si="354"/>
        <v>20</v>
      </c>
      <c r="D7607" t="s">
        <v>19</v>
      </c>
      <c r="E7607" t="s">
        <v>2182</v>
      </c>
      <c r="F7607">
        <v>10</v>
      </c>
      <c r="G7607" t="str">
        <f t="shared" si="355"/>
        <v>Large</v>
      </c>
      <c r="H7607" t="s">
        <v>4</v>
      </c>
      <c r="I7607" t="str">
        <f>IFERROR(VLOOKUP(A7607,sponsored_animals!$A$1:$C$2143,1,TRUE),0)</f>
        <v>178f1189a06b68</v>
      </c>
      <c r="J7607">
        <f>VLOOKUP(H7607,location_costs!$A$1:$B$6,2,FALSE)</f>
        <v>110</v>
      </c>
      <c r="K7607" t="str">
        <f t="shared" si="356"/>
        <v>Cat_Large</v>
      </c>
      <c r="L7607">
        <f>VLOOKUP(K7607,size_costs!$D$1:$E$10,2,FALSE)</f>
        <v>140</v>
      </c>
      <c r="M7607">
        <f>VLOOKUP(C7607,age_costs!$A$1:$B$52,2,FALSE)</f>
        <v>300</v>
      </c>
    </row>
    <row r="7608" spans="1:13" x14ac:dyDescent="0.25">
      <c r="A7608" t="s">
        <v>9795</v>
      </c>
      <c r="B7608" t="s">
        <v>15966</v>
      </c>
      <c r="C7608" s="2">
        <f t="shared" si="354"/>
        <v>9</v>
      </c>
      <c r="D7608" t="s">
        <v>12</v>
      </c>
      <c r="E7608" t="s">
        <v>2182</v>
      </c>
      <c r="F7608">
        <v>44</v>
      </c>
      <c r="G7608" t="str">
        <f t="shared" si="355"/>
        <v>Large</v>
      </c>
      <c r="H7608" t="s">
        <v>6</v>
      </c>
      <c r="I7608" t="str">
        <f>IFERROR(VLOOKUP(A7608,sponsored_animals!$A$1:$C$2143,1,TRUE),0)</f>
        <v>7c0c3e04e6a4d4</v>
      </c>
      <c r="J7608">
        <f>VLOOKUP(H7608,location_costs!$A$1:$B$6,2,FALSE)</f>
        <v>135</v>
      </c>
      <c r="K7608" t="str">
        <f t="shared" si="356"/>
        <v>Dog_Large</v>
      </c>
      <c r="L7608">
        <f>VLOOKUP(K7608,size_costs!$D$1:$E$10,2,FALSE)</f>
        <v>175</v>
      </c>
      <c r="M7608">
        <f>VLOOKUP(C7608,age_costs!$A$1:$B$52,2,FALSE)</f>
        <v>150</v>
      </c>
    </row>
    <row r="7609" spans="1:13" x14ac:dyDescent="0.25">
      <c r="A7609" t="s">
        <v>9796</v>
      </c>
      <c r="B7609" t="s">
        <v>4205</v>
      </c>
      <c r="C7609" s="2">
        <f t="shared" si="354"/>
        <v>6</v>
      </c>
      <c r="D7609" t="s">
        <v>12</v>
      </c>
      <c r="E7609" t="s">
        <v>2332</v>
      </c>
      <c r="F7609">
        <v>45</v>
      </c>
      <c r="G7609" t="str">
        <f t="shared" si="355"/>
        <v>Large</v>
      </c>
      <c r="H7609" t="s">
        <v>5</v>
      </c>
      <c r="I7609">
        <f>IFERROR(VLOOKUP(A7609,sponsored_animals!$A$1:$C$2143,1,TRUE),0)</f>
        <v>0</v>
      </c>
      <c r="J7609">
        <f>VLOOKUP(H7609,location_costs!$A$1:$B$6,2,FALSE)</f>
        <v>140</v>
      </c>
      <c r="K7609" t="str">
        <f t="shared" si="356"/>
        <v>Dog_Large</v>
      </c>
      <c r="L7609">
        <f>VLOOKUP(K7609,size_costs!$D$1:$E$10,2,FALSE)</f>
        <v>175</v>
      </c>
      <c r="M7609">
        <f>VLOOKUP(C7609,age_costs!$A$1:$B$52,2,FALSE)</f>
        <v>100</v>
      </c>
    </row>
    <row r="7610" spans="1:13" x14ac:dyDescent="0.25">
      <c r="A7610" t="s">
        <v>9797</v>
      </c>
      <c r="B7610" t="s">
        <v>14947</v>
      </c>
      <c r="C7610" s="2">
        <f t="shared" si="354"/>
        <v>4</v>
      </c>
      <c r="D7610" t="s">
        <v>12</v>
      </c>
      <c r="E7610" t="s">
        <v>2226</v>
      </c>
      <c r="F7610">
        <v>3</v>
      </c>
      <c r="G7610" t="str">
        <f t="shared" si="355"/>
        <v>Small</v>
      </c>
      <c r="H7610" t="s">
        <v>5</v>
      </c>
      <c r="I7610">
        <f>IFERROR(VLOOKUP(A7610,sponsored_animals!$A$1:$C$2143,1,TRUE),0)</f>
        <v>0</v>
      </c>
      <c r="J7610">
        <f>VLOOKUP(H7610,location_costs!$A$1:$B$6,2,FALSE)</f>
        <v>140</v>
      </c>
      <c r="K7610" t="str">
        <f t="shared" si="356"/>
        <v>Dog_Small</v>
      </c>
      <c r="L7610">
        <f>VLOOKUP(K7610,size_costs!$D$1:$E$10,2,FALSE)</f>
        <v>125</v>
      </c>
      <c r="M7610">
        <f>VLOOKUP(C7610,age_costs!$A$1:$B$52,2,FALSE)</f>
        <v>0</v>
      </c>
    </row>
    <row r="7611" spans="1:13" x14ac:dyDescent="0.25">
      <c r="A7611" t="s">
        <v>9798</v>
      </c>
      <c r="B7611" t="s">
        <v>7919</v>
      </c>
      <c r="C7611" s="2">
        <f t="shared" si="354"/>
        <v>5</v>
      </c>
      <c r="D7611" t="s">
        <v>19</v>
      </c>
      <c r="E7611" t="s">
        <v>2207</v>
      </c>
      <c r="F7611">
        <v>2</v>
      </c>
      <c r="G7611" t="str">
        <f t="shared" si="355"/>
        <v>Small</v>
      </c>
      <c r="H7611" t="s">
        <v>6</v>
      </c>
      <c r="I7611" t="str">
        <f>IFERROR(VLOOKUP(A7611,sponsored_animals!$A$1:$C$2143,1,TRUE),0)</f>
        <v>36806649e5722d</v>
      </c>
      <c r="J7611">
        <f>VLOOKUP(H7611,location_costs!$A$1:$B$6,2,FALSE)</f>
        <v>135</v>
      </c>
      <c r="K7611" t="str">
        <f t="shared" si="356"/>
        <v>Cat_Small</v>
      </c>
      <c r="L7611">
        <f>VLOOKUP(K7611,size_costs!$D$1:$E$10,2,FALSE)</f>
        <v>100</v>
      </c>
      <c r="M7611">
        <f>VLOOKUP(C7611,age_costs!$A$1:$B$52,2,FALSE)</f>
        <v>100</v>
      </c>
    </row>
    <row r="7612" spans="1:13" x14ac:dyDescent="0.25">
      <c r="A7612" t="s">
        <v>9799</v>
      </c>
      <c r="B7612" t="s">
        <v>7226</v>
      </c>
      <c r="C7612" s="2">
        <f t="shared" si="354"/>
        <v>11</v>
      </c>
      <c r="D7612" t="s">
        <v>19</v>
      </c>
      <c r="E7612" t="s">
        <v>2207</v>
      </c>
      <c r="F7612">
        <v>10</v>
      </c>
      <c r="G7612" t="str">
        <f t="shared" si="355"/>
        <v>Large</v>
      </c>
      <c r="H7612" t="s">
        <v>5</v>
      </c>
      <c r="I7612" t="str">
        <f>IFERROR(VLOOKUP(A7612,sponsored_animals!$A$1:$C$2143,1,TRUE),0)</f>
        <v>b14069999a0ee6</v>
      </c>
      <c r="J7612">
        <f>VLOOKUP(H7612,location_costs!$A$1:$B$6,2,FALSE)</f>
        <v>140</v>
      </c>
      <c r="K7612" t="str">
        <f t="shared" si="356"/>
        <v>Cat_Large</v>
      </c>
      <c r="L7612">
        <f>VLOOKUP(K7612,size_costs!$D$1:$E$10,2,FALSE)</f>
        <v>140</v>
      </c>
      <c r="M7612">
        <f>VLOOKUP(C7612,age_costs!$A$1:$B$52,2,FALSE)</f>
        <v>150</v>
      </c>
    </row>
    <row r="7613" spans="1:13" x14ac:dyDescent="0.25">
      <c r="A7613" t="s">
        <v>9801</v>
      </c>
      <c r="B7613" t="s">
        <v>5226</v>
      </c>
      <c r="C7613" s="2">
        <f t="shared" si="354"/>
        <v>5</v>
      </c>
      <c r="D7613" t="s">
        <v>19</v>
      </c>
      <c r="E7613" t="s">
        <v>2198</v>
      </c>
      <c r="F7613">
        <v>6</v>
      </c>
      <c r="G7613" t="str">
        <f t="shared" si="355"/>
        <v>Medium</v>
      </c>
      <c r="H7613" t="s">
        <v>6</v>
      </c>
      <c r="I7613" t="str">
        <f>IFERROR(VLOOKUP(A7613,sponsored_animals!$A$1:$C$2143,1,TRUE),0)</f>
        <v>7c0c3e04e6a4d4</v>
      </c>
      <c r="J7613">
        <f>VLOOKUP(H7613,location_costs!$A$1:$B$6,2,FALSE)</f>
        <v>135</v>
      </c>
      <c r="K7613" t="str">
        <f t="shared" si="356"/>
        <v>Cat_Medium</v>
      </c>
      <c r="L7613">
        <f>VLOOKUP(K7613,size_costs!$D$1:$E$10,2,FALSE)</f>
        <v>120</v>
      </c>
      <c r="M7613">
        <f>VLOOKUP(C7613,age_costs!$A$1:$B$52,2,FALSE)</f>
        <v>100</v>
      </c>
    </row>
    <row r="7614" spans="1:13" x14ac:dyDescent="0.25">
      <c r="A7614" t="s">
        <v>9802</v>
      </c>
      <c r="B7614" t="s">
        <v>14009</v>
      </c>
      <c r="C7614" s="2">
        <f t="shared" si="354"/>
        <v>3</v>
      </c>
      <c r="D7614" t="s">
        <v>19</v>
      </c>
      <c r="E7614" t="s">
        <v>2198</v>
      </c>
      <c r="F7614">
        <v>4</v>
      </c>
      <c r="G7614" t="str">
        <f t="shared" si="355"/>
        <v>Small</v>
      </c>
      <c r="H7614" t="s">
        <v>6</v>
      </c>
      <c r="I7614" t="str">
        <f>IFERROR(VLOOKUP(A7614,sponsored_animals!$A$1:$C$2143,1,TRUE),0)</f>
        <v>214f8f6b359a1e</v>
      </c>
      <c r="J7614">
        <f>VLOOKUP(H7614,location_costs!$A$1:$B$6,2,FALSE)</f>
        <v>135</v>
      </c>
      <c r="K7614" t="str">
        <f t="shared" si="356"/>
        <v>Cat_Small</v>
      </c>
      <c r="L7614">
        <f>VLOOKUP(K7614,size_costs!$D$1:$E$10,2,FALSE)</f>
        <v>100</v>
      </c>
      <c r="M7614">
        <f>VLOOKUP(C7614,age_costs!$A$1:$B$52,2,FALSE)</f>
        <v>0</v>
      </c>
    </row>
    <row r="7615" spans="1:13" x14ac:dyDescent="0.25">
      <c r="A7615" t="s">
        <v>184</v>
      </c>
      <c r="B7615" t="s">
        <v>15967</v>
      </c>
      <c r="C7615" s="2">
        <f t="shared" si="354"/>
        <v>13</v>
      </c>
      <c r="D7615" t="s">
        <v>12</v>
      </c>
      <c r="E7615" t="s">
        <v>2223</v>
      </c>
      <c r="F7615">
        <v>7</v>
      </c>
      <c r="G7615" t="str">
        <f t="shared" si="355"/>
        <v>Small</v>
      </c>
      <c r="H7615" t="s">
        <v>4</v>
      </c>
      <c r="I7615" t="str">
        <f>IFERROR(VLOOKUP(A7615,sponsored_animals!$A$1:$C$2143,1,TRUE),0)</f>
        <v>7c0c3e04e6a4d4</v>
      </c>
      <c r="J7615">
        <f>VLOOKUP(H7615,location_costs!$A$1:$B$6,2,FALSE)</f>
        <v>110</v>
      </c>
      <c r="K7615" t="str">
        <f t="shared" si="356"/>
        <v>Dog_Small</v>
      </c>
      <c r="L7615">
        <f>VLOOKUP(K7615,size_costs!$D$1:$E$10,2,FALSE)</f>
        <v>125</v>
      </c>
      <c r="M7615">
        <f>VLOOKUP(C7615,age_costs!$A$1:$B$52,2,FALSE)</f>
        <v>200</v>
      </c>
    </row>
    <row r="7616" spans="1:13" x14ac:dyDescent="0.25">
      <c r="A7616" t="s">
        <v>9803</v>
      </c>
      <c r="B7616" t="s">
        <v>2454</v>
      </c>
      <c r="C7616" s="2">
        <f t="shared" si="354"/>
        <v>6</v>
      </c>
      <c r="D7616" t="s">
        <v>19</v>
      </c>
      <c r="E7616" t="s">
        <v>2198</v>
      </c>
      <c r="F7616">
        <v>10</v>
      </c>
      <c r="G7616" t="str">
        <f t="shared" si="355"/>
        <v>Large</v>
      </c>
      <c r="H7616" t="s">
        <v>5</v>
      </c>
      <c r="I7616" t="str">
        <f>IFERROR(VLOOKUP(A7616,sponsored_animals!$A$1:$C$2143,1,TRUE),0)</f>
        <v>b14069999a0ee6</v>
      </c>
      <c r="J7616">
        <f>VLOOKUP(H7616,location_costs!$A$1:$B$6,2,FALSE)</f>
        <v>140</v>
      </c>
      <c r="K7616" t="str">
        <f t="shared" si="356"/>
        <v>Cat_Large</v>
      </c>
      <c r="L7616">
        <f>VLOOKUP(K7616,size_costs!$D$1:$E$10,2,FALSE)</f>
        <v>140</v>
      </c>
      <c r="M7616">
        <f>VLOOKUP(C7616,age_costs!$A$1:$B$52,2,FALSE)</f>
        <v>100</v>
      </c>
    </row>
    <row r="7617" spans="1:13" x14ac:dyDescent="0.25">
      <c r="A7617" t="s">
        <v>452</v>
      </c>
      <c r="B7617" t="s">
        <v>10621</v>
      </c>
      <c r="C7617" s="2">
        <f t="shared" si="354"/>
        <v>10</v>
      </c>
      <c r="D7617" t="s">
        <v>19</v>
      </c>
      <c r="E7617" t="s">
        <v>2198</v>
      </c>
      <c r="F7617">
        <v>3</v>
      </c>
      <c r="G7617" t="str">
        <f t="shared" si="355"/>
        <v>Small</v>
      </c>
      <c r="H7617" t="s">
        <v>6</v>
      </c>
      <c r="I7617">
        <f>IFERROR(VLOOKUP(A7617,sponsored_animals!$A$1:$C$2143,1,TRUE),0)</f>
        <v>0</v>
      </c>
      <c r="J7617">
        <f>VLOOKUP(H7617,location_costs!$A$1:$B$6,2,FALSE)</f>
        <v>135</v>
      </c>
      <c r="K7617" t="str">
        <f t="shared" si="356"/>
        <v>Cat_Small</v>
      </c>
      <c r="L7617">
        <f>VLOOKUP(K7617,size_costs!$D$1:$E$10,2,FALSE)</f>
        <v>100</v>
      </c>
      <c r="M7617">
        <f>VLOOKUP(C7617,age_costs!$A$1:$B$52,2,FALSE)</f>
        <v>150</v>
      </c>
    </row>
    <row r="7618" spans="1:13" x14ac:dyDescent="0.25">
      <c r="A7618" t="s">
        <v>9805</v>
      </c>
      <c r="B7618" t="s">
        <v>15968</v>
      </c>
      <c r="C7618" s="2">
        <f t="shared" si="354"/>
        <v>11</v>
      </c>
      <c r="D7618" t="s">
        <v>12</v>
      </c>
      <c r="E7618" t="s">
        <v>2190</v>
      </c>
      <c r="F7618">
        <v>29</v>
      </c>
      <c r="G7618" t="str">
        <f t="shared" si="355"/>
        <v>Medium</v>
      </c>
      <c r="H7618" t="s">
        <v>6</v>
      </c>
      <c r="I7618" t="str">
        <f>IFERROR(VLOOKUP(A7618,sponsored_animals!$A$1:$C$2143,1,TRUE),0)</f>
        <v>d40d0d9a6a4451</v>
      </c>
      <c r="J7618">
        <f>VLOOKUP(H7618,location_costs!$A$1:$B$6,2,FALSE)</f>
        <v>135</v>
      </c>
      <c r="K7618" t="str">
        <f t="shared" si="356"/>
        <v>Dog_Medium</v>
      </c>
      <c r="L7618">
        <f>VLOOKUP(K7618,size_costs!$D$1:$E$10,2,FALSE)</f>
        <v>150</v>
      </c>
      <c r="M7618">
        <f>VLOOKUP(C7618,age_costs!$A$1:$B$52,2,FALSE)</f>
        <v>150</v>
      </c>
    </row>
    <row r="7619" spans="1:13" x14ac:dyDescent="0.25">
      <c r="A7619" t="s">
        <v>9806</v>
      </c>
      <c r="B7619" t="s">
        <v>4388</v>
      </c>
      <c r="C7619" s="2">
        <f t="shared" ref="C7619:C7682" si="357">ROUND(YEARFRAC(B7619,"31/12/2021"),0)</f>
        <v>7</v>
      </c>
      <c r="D7619" t="s">
        <v>19</v>
      </c>
      <c r="E7619" t="s">
        <v>2210</v>
      </c>
      <c r="F7619">
        <v>4</v>
      </c>
      <c r="G7619" t="str">
        <f t="shared" ref="G7619:G7682" si="358">IF(AND(D7619="Dog",F7619&lt;=10),"Small",IF(AND(D7619="Dog",F7619&gt;10,F7619&lt;=30),"Medium",IF(AND(D7619="Dog",F7619&gt;30),"Large",IF(AND(D7619="Cat",F7619&lt;=5),"Small",IF(AND(D7619="Cat",F7619&gt;5,F7619&lt;=7),"Medium",IF(AND(D7619="Cat",F7619&gt;=7),"Large",IF(AND(D7619="Bird",F7619&lt;=0.7),"Small",IF(AND(D7619="Bird",F7619&gt;0.7,F7619&lt;=1.1),"Medium",IF(AND(D7619="Bird",F7619&gt;1.1),"Large","Erro")))))))))</f>
        <v>Small</v>
      </c>
      <c r="H7619" t="s">
        <v>7</v>
      </c>
      <c r="I7619">
        <f>IFERROR(VLOOKUP(A7619,sponsored_animals!$A$1:$C$2143,1,TRUE),0)</f>
        <v>0</v>
      </c>
      <c r="J7619">
        <f>VLOOKUP(H7619,location_costs!$A$1:$B$6,2,FALSE)</f>
        <v>100</v>
      </c>
      <c r="K7619" t="str">
        <f t="shared" ref="K7619:K7682" si="359">D7619&amp;"_"&amp;G7619</f>
        <v>Cat_Small</v>
      </c>
      <c r="L7619">
        <f>VLOOKUP(K7619,size_costs!$D$1:$E$10,2,FALSE)</f>
        <v>100</v>
      </c>
      <c r="M7619">
        <f>VLOOKUP(C7619,age_costs!$A$1:$B$52,2,FALSE)</f>
        <v>100</v>
      </c>
    </row>
    <row r="7620" spans="1:13" x14ac:dyDescent="0.25">
      <c r="A7620" t="s">
        <v>9807</v>
      </c>
      <c r="B7620" t="s">
        <v>2531</v>
      </c>
      <c r="C7620" s="2">
        <f t="shared" si="357"/>
        <v>9</v>
      </c>
      <c r="D7620" t="s">
        <v>12</v>
      </c>
      <c r="E7620" t="s">
        <v>2533</v>
      </c>
      <c r="F7620">
        <v>5</v>
      </c>
      <c r="G7620" t="str">
        <f t="shared" si="358"/>
        <v>Small</v>
      </c>
      <c r="H7620" t="s">
        <v>4</v>
      </c>
      <c r="I7620" t="str">
        <f>IFERROR(VLOOKUP(A7620,sponsored_animals!$A$1:$C$2143,1,TRUE),0)</f>
        <v>36806649e5722d</v>
      </c>
      <c r="J7620">
        <f>VLOOKUP(H7620,location_costs!$A$1:$B$6,2,FALSE)</f>
        <v>110</v>
      </c>
      <c r="K7620" t="str">
        <f t="shared" si="359"/>
        <v>Dog_Small</v>
      </c>
      <c r="L7620">
        <f>VLOOKUP(K7620,size_costs!$D$1:$E$10,2,FALSE)</f>
        <v>125</v>
      </c>
      <c r="M7620">
        <f>VLOOKUP(C7620,age_costs!$A$1:$B$52,2,FALSE)</f>
        <v>150</v>
      </c>
    </row>
    <row r="7621" spans="1:13" x14ac:dyDescent="0.25">
      <c r="A7621" t="s">
        <v>9808</v>
      </c>
      <c r="B7621" t="s">
        <v>2420</v>
      </c>
      <c r="C7621" s="2">
        <f t="shared" si="357"/>
        <v>6</v>
      </c>
      <c r="D7621" t="s">
        <v>12</v>
      </c>
      <c r="E7621" t="s">
        <v>2186</v>
      </c>
      <c r="F7621">
        <v>6</v>
      </c>
      <c r="G7621" t="str">
        <f t="shared" si="358"/>
        <v>Small</v>
      </c>
      <c r="H7621" t="s">
        <v>4</v>
      </c>
      <c r="I7621" t="str">
        <f>IFERROR(VLOOKUP(A7621,sponsored_animals!$A$1:$C$2143,1,TRUE),0)</f>
        <v>214f8f6b359a1e</v>
      </c>
      <c r="J7621">
        <f>VLOOKUP(H7621,location_costs!$A$1:$B$6,2,FALSE)</f>
        <v>110</v>
      </c>
      <c r="K7621" t="str">
        <f t="shared" si="359"/>
        <v>Dog_Small</v>
      </c>
      <c r="L7621">
        <f>VLOOKUP(K7621,size_costs!$D$1:$E$10,2,FALSE)</f>
        <v>125</v>
      </c>
      <c r="M7621">
        <f>VLOOKUP(C7621,age_costs!$A$1:$B$52,2,FALSE)</f>
        <v>100</v>
      </c>
    </row>
    <row r="7622" spans="1:13" x14ac:dyDescent="0.25">
      <c r="A7622" t="s">
        <v>799</v>
      </c>
      <c r="B7622" t="s">
        <v>13599</v>
      </c>
      <c r="C7622" s="2">
        <f t="shared" si="357"/>
        <v>7</v>
      </c>
      <c r="D7622" t="s">
        <v>12</v>
      </c>
      <c r="E7622" t="s">
        <v>2533</v>
      </c>
      <c r="F7622">
        <v>20</v>
      </c>
      <c r="G7622" t="str">
        <f t="shared" si="358"/>
        <v>Medium</v>
      </c>
      <c r="H7622" t="s">
        <v>4</v>
      </c>
      <c r="I7622" t="str">
        <f>IFERROR(VLOOKUP(A7622,sponsored_animals!$A$1:$C$2143,1,TRUE),0)</f>
        <v>178f1189a06b68</v>
      </c>
      <c r="J7622">
        <f>VLOOKUP(H7622,location_costs!$A$1:$B$6,2,FALSE)</f>
        <v>110</v>
      </c>
      <c r="K7622" t="str">
        <f t="shared" si="359"/>
        <v>Dog_Medium</v>
      </c>
      <c r="L7622">
        <f>VLOOKUP(K7622,size_costs!$D$1:$E$10,2,FALSE)</f>
        <v>150</v>
      </c>
      <c r="M7622">
        <f>VLOOKUP(C7622,age_costs!$A$1:$B$52,2,FALSE)</f>
        <v>100</v>
      </c>
    </row>
    <row r="7623" spans="1:13" x14ac:dyDescent="0.25">
      <c r="A7623" t="s">
        <v>9809</v>
      </c>
      <c r="B7623" t="s">
        <v>15188</v>
      </c>
      <c r="C7623" s="2">
        <f t="shared" si="357"/>
        <v>5</v>
      </c>
      <c r="D7623" t="s">
        <v>19</v>
      </c>
      <c r="E7623" t="s">
        <v>2177</v>
      </c>
      <c r="F7623">
        <v>6</v>
      </c>
      <c r="G7623" t="str">
        <f t="shared" si="358"/>
        <v>Medium</v>
      </c>
      <c r="H7623" t="s">
        <v>7</v>
      </c>
      <c r="I7623" t="str">
        <f>IFERROR(VLOOKUP(A7623,sponsored_animals!$A$1:$C$2143,1,TRUE),0)</f>
        <v>7c0c3e04e6a4d4</v>
      </c>
      <c r="J7623">
        <f>VLOOKUP(H7623,location_costs!$A$1:$B$6,2,FALSE)</f>
        <v>100</v>
      </c>
      <c r="K7623" t="str">
        <f t="shared" si="359"/>
        <v>Cat_Medium</v>
      </c>
      <c r="L7623">
        <f>VLOOKUP(K7623,size_costs!$D$1:$E$10,2,FALSE)</f>
        <v>120</v>
      </c>
      <c r="M7623">
        <f>VLOOKUP(C7623,age_costs!$A$1:$B$52,2,FALSE)</f>
        <v>100</v>
      </c>
    </row>
    <row r="7624" spans="1:13" x14ac:dyDescent="0.25">
      <c r="A7624" t="s">
        <v>9810</v>
      </c>
      <c r="B7624" t="s">
        <v>10651</v>
      </c>
      <c r="C7624" s="2">
        <f t="shared" si="357"/>
        <v>3</v>
      </c>
      <c r="D7624" t="s">
        <v>12</v>
      </c>
      <c r="E7624" t="s">
        <v>2247</v>
      </c>
      <c r="F7624">
        <v>42</v>
      </c>
      <c r="G7624" t="str">
        <f t="shared" si="358"/>
        <v>Large</v>
      </c>
      <c r="H7624" t="s">
        <v>5</v>
      </c>
      <c r="I7624" t="str">
        <f>IFERROR(VLOOKUP(A7624,sponsored_animals!$A$1:$C$2143,1,TRUE),0)</f>
        <v>b14069999a0ee6</v>
      </c>
      <c r="J7624">
        <f>VLOOKUP(H7624,location_costs!$A$1:$B$6,2,FALSE)</f>
        <v>140</v>
      </c>
      <c r="K7624" t="str">
        <f t="shared" si="359"/>
        <v>Dog_Large</v>
      </c>
      <c r="L7624">
        <f>VLOOKUP(K7624,size_costs!$D$1:$E$10,2,FALSE)</f>
        <v>175</v>
      </c>
      <c r="M7624">
        <f>VLOOKUP(C7624,age_costs!$A$1:$B$52,2,FALSE)</f>
        <v>0</v>
      </c>
    </row>
    <row r="7625" spans="1:13" x14ac:dyDescent="0.25">
      <c r="A7625" t="s">
        <v>9811</v>
      </c>
      <c r="B7625" t="s">
        <v>5854</v>
      </c>
      <c r="C7625" s="2">
        <f t="shared" si="357"/>
        <v>6</v>
      </c>
      <c r="D7625" t="s">
        <v>12</v>
      </c>
      <c r="E7625" t="s">
        <v>2207</v>
      </c>
      <c r="F7625">
        <v>40</v>
      </c>
      <c r="G7625" t="str">
        <f t="shared" si="358"/>
        <v>Large</v>
      </c>
      <c r="H7625" t="s">
        <v>6</v>
      </c>
      <c r="I7625" t="str">
        <f>IFERROR(VLOOKUP(A7625,sponsored_animals!$A$1:$C$2143,1,TRUE),0)</f>
        <v>36806649e5722d</v>
      </c>
      <c r="J7625">
        <f>VLOOKUP(H7625,location_costs!$A$1:$B$6,2,FALSE)</f>
        <v>135</v>
      </c>
      <c r="K7625" t="str">
        <f t="shared" si="359"/>
        <v>Dog_Large</v>
      </c>
      <c r="L7625">
        <f>VLOOKUP(K7625,size_costs!$D$1:$E$10,2,FALSE)</f>
        <v>175</v>
      </c>
      <c r="M7625">
        <f>VLOOKUP(C7625,age_costs!$A$1:$B$52,2,FALSE)</f>
        <v>100</v>
      </c>
    </row>
    <row r="7626" spans="1:13" x14ac:dyDescent="0.25">
      <c r="A7626" t="s">
        <v>9812</v>
      </c>
      <c r="B7626" t="s">
        <v>13961</v>
      </c>
      <c r="C7626" s="2">
        <f t="shared" si="357"/>
        <v>11</v>
      </c>
      <c r="D7626" t="s">
        <v>12</v>
      </c>
      <c r="E7626" t="s">
        <v>2182</v>
      </c>
      <c r="F7626">
        <v>21</v>
      </c>
      <c r="G7626" t="str">
        <f t="shared" si="358"/>
        <v>Medium</v>
      </c>
      <c r="H7626" t="s">
        <v>6</v>
      </c>
      <c r="I7626" t="str">
        <f>IFERROR(VLOOKUP(A7626,sponsored_animals!$A$1:$C$2143,1,TRUE),0)</f>
        <v>178f1189a06b68</v>
      </c>
      <c r="J7626">
        <f>VLOOKUP(H7626,location_costs!$A$1:$B$6,2,FALSE)</f>
        <v>135</v>
      </c>
      <c r="K7626" t="str">
        <f t="shared" si="359"/>
        <v>Dog_Medium</v>
      </c>
      <c r="L7626">
        <f>VLOOKUP(K7626,size_costs!$D$1:$E$10,2,FALSE)</f>
        <v>150</v>
      </c>
      <c r="M7626">
        <f>VLOOKUP(C7626,age_costs!$A$1:$B$52,2,FALSE)</f>
        <v>150</v>
      </c>
    </row>
    <row r="7627" spans="1:13" x14ac:dyDescent="0.25">
      <c r="A7627" t="s">
        <v>1890</v>
      </c>
      <c r="B7627" t="s">
        <v>15244</v>
      </c>
      <c r="C7627" s="2">
        <f t="shared" si="357"/>
        <v>5</v>
      </c>
      <c r="D7627" t="s">
        <v>12</v>
      </c>
      <c r="E7627" t="s">
        <v>3080</v>
      </c>
      <c r="F7627">
        <v>31</v>
      </c>
      <c r="G7627" t="str">
        <f t="shared" si="358"/>
        <v>Large</v>
      </c>
      <c r="H7627" t="s">
        <v>6</v>
      </c>
      <c r="I7627">
        <f>IFERROR(VLOOKUP(A7627,sponsored_animals!$A$1:$C$2143,1,TRUE),0)</f>
        <v>0</v>
      </c>
      <c r="J7627">
        <f>VLOOKUP(H7627,location_costs!$A$1:$B$6,2,FALSE)</f>
        <v>135</v>
      </c>
      <c r="K7627" t="str">
        <f t="shared" si="359"/>
        <v>Dog_Large</v>
      </c>
      <c r="L7627">
        <f>VLOOKUP(K7627,size_costs!$D$1:$E$10,2,FALSE)</f>
        <v>175</v>
      </c>
      <c r="M7627">
        <f>VLOOKUP(C7627,age_costs!$A$1:$B$52,2,FALSE)</f>
        <v>100</v>
      </c>
    </row>
    <row r="7628" spans="1:13" x14ac:dyDescent="0.25">
      <c r="A7628" t="s">
        <v>1157</v>
      </c>
      <c r="B7628" t="s">
        <v>15969</v>
      </c>
      <c r="C7628" s="2">
        <f t="shared" si="357"/>
        <v>8</v>
      </c>
      <c r="D7628" t="s">
        <v>12</v>
      </c>
      <c r="E7628" t="s">
        <v>2322</v>
      </c>
      <c r="F7628">
        <v>8</v>
      </c>
      <c r="G7628" t="str">
        <f t="shared" si="358"/>
        <v>Small</v>
      </c>
      <c r="H7628" t="s">
        <v>6</v>
      </c>
      <c r="I7628" t="str">
        <f>IFERROR(VLOOKUP(A7628,sponsored_animals!$A$1:$C$2143,1,TRUE),0)</f>
        <v>b14069999a0ee6</v>
      </c>
      <c r="J7628">
        <f>VLOOKUP(H7628,location_costs!$A$1:$B$6,2,FALSE)</f>
        <v>135</v>
      </c>
      <c r="K7628" t="str">
        <f t="shared" si="359"/>
        <v>Dog_Small</v>
      </c>
      <c r="L7628">
        <f>VLOOKUP(K7628,size_costs!$D$1:$E$10,2,FALSE)</f>
        <v>125</v>
      </c>
      <c r="M7628">
        <f>VLOOKUP(C7628,age_costs!$A$1:$B$52,2,FALSE)</f>
        <v>150</v>
      </c>
    </row>
    <row r="7629" spans="1:13" x14ac:dyDescent="0.25">
      <c r="A7629" t="s">
        <v>9813</v>
      </c>
      <c r="B7629" t="s">
        <v>5731</v>
      </c>
      <c r="C7629" s="2">
        <f t="shared" si="357"/>
        <v>3</v>
      </c>
      <c r="D7629" t="s">
        <v>19</v>
      </c>
      <c r="E7629" t="s">
        <v>2357</v>
      </c>
      <c r="F7629">
        <v>9</v>
      </c>
      <c r="G7629" t="str">
        <f t="shared" si="358"/>
        <v>Large</v>
      </c>
      <c r="H7629" t="s">
        <v>5</v>
      </c>
      <c r="I7629" t="str">
        <f>IFERROR(VLOOKUP(A7629,sponsored_animals!$A$1:$C$2143,1,TRUE),0)</f>
        <v>36806649e5722d</v>
      </c>
      <c r="J7629">
        <f>VLOOKUP(H7629,location_costs!$A$1:$B$6,2,FALSE)</f>
        <v>140</v>
      </c>
      <c r="K7629" t="str">
        <f t="shared" si="359"/>
        <v>Cat_Large</v>
      </c>
      <c r="L7629">
        <f>VLOOKUP(K7629,size_costs!$D$1:$E$10,2,FALSE)</f>
        <v>140</v>
      </c>
      <c r="M7629">
        <f>VLOOKUP(C7629,age_costs!$A$1:$B$52,2,FALSE)</f>
        <v>0</v>
      </c>
    </row>
    <row r="7630" spans="1:13" x14ac:dyDescent="0.25">
      <c r="A7630" t="s">
        <v>1197</v>
      </c>
      <c r="B7630" t="s">
        <v>15020</v>
      </c>
      <c r="C7630" s="2">
        <f t="shared" si="357"/>
        <v>4</v>
      </c>
      <c r="D7630" t="s">
        <v>12</v>
      </c>
      <c r="E7630" t="s">
        <v>2294</v>
      </c>
      <c r="F7630">
        <v>44</v>
      </c>
      <c r="G7630" t="str">
        <f t="shared" si="358"/>
        <v>Large</v>
      </c>
      <c r="H7630" t="s">
        <v>7</v>
      </c>
      <c r="I7630" t="str">
        <f>IFERROR(VLOOKUP(A7630,sponsored_animals!$A$1:$C$2143,1,TRUE),0)</f>
        <v>7c0c3e04e6a4d4</v>
      </c>
      <c r="J7630">
        <f>VLOOKUP(H7630,location_costs!$A$1:$B$6,2,FALSE)</f>
        <v>100</v>
      </c>
      <c r="K7630" t="str">
        <f t="shared" si="359"/>
        <v>Dog_Large</v>
      </c>
      <c r="L7630">
        <f>VLOOKUP(K7630,size_costs!$D$1:$E$10,2,FALSE)</f>
        <v>175</v>
      </c>
      <c r="M7630">
        <f>VLOOKUP(C7630,age_costs!$A$1:$B$52,2,FALSE)</f>
        <v>0</v>
      </c>
    </row>
    <row r="7631" spans="1:13" x14ac:dyDescent="0.25">
      <c r="A7631" t="s">
        <v>9814</v>
      </c>
      <c r="B7631" t="s">
        <v>15442</v>
      </c>
      <c r="C7631" s="2">
        <f t="shared" si="357"/>
        <v>3</v>
      </c>
      <c r="D7631" t="s">
        <v>19</v>
      </c>
      <c r="E7631" t="s">
        <v>2200</v>
      </c>
      <c r="F7631">
        <v>3</v>
      </c>
      <c r="G7631" t="str">
        <f t="shared" si="358"/>
        <v>Small</v>
      </c>
      <c r="H7631" t="s">
        <v>4</v>
      </c>
      <c r="I7631">
        <f>IFERROR(VLOOKUP(A7631,sponsored_animals!$A$1:$C$2143,1,TRUE),0)</f>
        <v>0</v>
      </c>
      <c r="J7631">
        <f>VLOOKUP(H7631,location_costs!$A$1:$B$6,2,FALSE)</f>
        <v>110</v>
      </c>
      <c r="K7631" t="str">
        <f t="shared" si="359"/>
        <v>Cat_Small</v>
      </c>
      <c r="L7631">
        <f>VLOOKUP(K7631,size_costs!$D$1:$E$10,2,FALSE)</f>
        <v>100</v>
      </c>
      <c r="M7631">
        <f>VLOOKUP(C7631,age_costs!$A$1:$B$52,2,FALSE)</f>
        <v>0</v>
      </c>
    </row>
    <row r="7632" spans="1:13" x14ac:dyDescent="0.25">
      <c r="A7632" t="s">
        <v>9815</v>
      </c>
      <c r="B7632" t="s">
        <v>5947</v>
      </c>
      <c r="C7632" s="2">
        <f t="shared" si="357"/>
        <v>7</v>
      </c>
      <c r="D7632" t="s">
        <v>19</v>
      </c>
      <c r="E7632" t="s">
        <v>2182</v>
      </c>
      <c r="F7632">
        <v>3</v>
      </c>
      <c r="G7632" t="str">
        <f t="shared" si="358"/>
        <v>Small</v>
      </c>
      <c r="H7632" t="s">
        <v>5</v>
      </c>
      <c r="I7632" t="str">
        <f>IFERROR(VLOOKUP(A7632,sponsored_animals!$A$1:$C$2143,1,TRUE),0)</f>
        <v>7c0c3e04e6a4d4</v>
      </c>
      <c r="J7632">
        <f>VLOOKUP(H7632,location_costs!$A$1:$B$6,2,FALSE)</f>
        <v>140</v>
      </c>
      <c r="K7632" t="str">
        <f t="shared" si="359"/>
        <v>Cat_Small</v>
      </c>
      <c r="L7632">
        <f>VLOOKUP(K7632,size_costs!$D$1:$E$10,2,FALSE)</f>
        <v>100</v>
      </c>
      <c r="M7632">
        <f>VLOOKUP(C7632,age_costs!$A$1:$B$52,2,FALSE)</f>
        <v>100</v>
      </c>
    </row>
    <row r="7633" spans="1:13" x14ac:dyDescent="0.25">
      <c r="A7633" t="s">
        <v>9816</v>
      </c>
      <c r="B7633" t="s">
        <v>14812</v>
      </c>
      <c r="C7633" s="2">
        <f t="shared" si="357"/>
        <v>3</v>
      </c>
      <c r="D7633" t="s">
        <v>19</v>
      </c>
      <c r="E7633" t="s">
        <v>2311</v>
      </c>
      <c r="F7633">
        <v>4</v>
      </c>
      <c r="G7633" t="str">
        <f t="shared" si="358"/>
        <v>Small</v>
      </c>
      <c r="H7633" t="s">
        <v>5</v>
      </c>
      <c r="I7633" t="str">
        <f>IFERROR(VLOOKUP(A7633,sponsored_animals!$A$1:$C$2143,1,TRUE),0)</f>
        <v>214f8f6b359a1e</v>
      </c>
      <c r="J7633">
        <f>VLOOKUP(H7633,location_costs!$A$1:$B$6,2,FALSE)</f>
        <v>140</v>
      </c>
      <c r="K7633" t="str">
        <f t="shared" si="359"/>
        <v>Cat_Small</v>
      </c>
      <c r="L7633">
        <f>VLOOKUP(K7633,size_costs!$D$1:$E$10,2,FALSE)</f>
        <v>100</v>
      </c>
      <c r="M7633">
        <f>VLOOKUP(C7633,age_costs!$A$1:$B$52,2,FALSE)</f>
        <v>0</v>
      </c>
    </row>
    <row r="7634" spans="1:13" x14ac:dyDescent="0.25">
      <c r="A7634" t="s">
        <v>9817</v>
      </c>
      <c r="B7634" t="s">
        <v>15253</v>
      </c>
      <c r="C7634" s="2">
        <f t="shared" si="357"/>
        <v>8</v>
      </c>
      <c r="D7634" t="s">
        <v>12</v>
      </c>
      <c r="E7634" t="s">
        <v>2247</v>
      </c>
      <c r="F7634">
        <v>28</v>
      </c>
      <c r="G7634" t="str">
        <f t="shared" si="358"/>
        <v>Medium</v>
      </c>
      <c r="H7634" t="s">
        <v>5</v>
      </c>
      <c r="I7634" t="str">
        <f>IFERROR(VLOOKUP(A7634,sponsored_animals!$A$1:$C$2143,1,TRUE),0)</f>
        <v>36806649e5722d</v>
      </c>
      <c r="J7634">
        <f>VLOOKUP(H7634,location_costs!$A$1:$B$6,2,FALSE)</f>
        <v>140</v>
      </c>
      <c r="K7634" t="str">
        <f t="shared" si="359"/>
        <v>Dog_Medium</v>
      </c>
      <c r="L7634">
        <f>VLOOKUP(K7634,size_costs!$D$1:$E$10,2,FALSE)</f>
        <v>150</v>
      </c>
      <c r="M7634">
        <f>VLOOKUP(C7634,age_costs!$A$1:$B$52,2,FALSE)</f>
        <v>150</v>
      </c>
    </row>
    <row r="7635" spans="1:13" x14ac:dyDescent="0.25">
      <c r="A7635" t="s">
        <v>9818</v>
      </c>
      <c r="B7635" t="s">
        <v>4969</v>
      </c>
      <c r="C7635" s="2">
        <f t="shared" si="357"/>
        <v>11</v>
      </c>
      <c r="D7635" t="s">
        <v>12</v>
      </c>
      <c r="E7635" t="s">
        <v>2207</v>
      </c>
      <c r="F7635">
        <v>40</v>
      </c>
      <c r="G7635" t="str">
        <f t="shared" si="358"/>
        <v>Large</v>
      </c>
      <c r="H7635" t="s">
        <v>6</v>
      </c>
      <c r="I7635">
        <f>IFERROR(VLOOKUP(A7635,sponsored_animals!$A$1:$C$2143,1,TRUE),0)</f>
        <v>0</v>
      </c>
      <c r="J7635">
        <f>VLOOKUP(H7635,location_costs!$A$1:$B$6,2,FALSE)</f>
        <v>135</v>
      </c>
      <c r="K7635" t="str">
        <f t="shared" si="359"/>
        <v>Dog_Large</v>
      </c>
      <c r="L7635">
        <f>VLOOKUP(K7635,size_costs!$D$1:$E$10,2,FALSE)</f>
        <v>175</v>
      </c>
      <c r="M7635">
        <f>VLOOKUP(C7635,age_costs!$A$1:$B$52,2,FALSE)</f>
        <v>150</v>
      </c>
    </row>
    <row r="7636" spans="1:13" x14ac:dyDescent="0.25">
      <c r="A7636" t="s">
        <v>9819</v>
      </c>
      <c r="B7636" t="s">
        <v>15437</v>
      </c>
      <c r="C7636" s="2">
        <f t="shared" si="357"/>
        <v>10</v>
      </c>
      <c r="D7636" t="s">
        <v>12</v>
      </c>
      <c r="E7636" t="s">
        <v>2241</v>
      </c>
      <c r="F7636">
        <v>20</v>
      </c>
      <c r="G7636" t="str">
        <f t="shared" si="358"/>
        <v>Medium</v>
      </c>
      <c r="H7636" t="s">
        <v>5</v>
      </c>
      <c r="I7636" t="str">
        <f>IFERROR(VLOOKUP(A7636,sponsored_animals!$A$1:$C$2143,1,TRUE),0)</f>
        <v>4fca6ef6dbda96</v>
      </c>
      <c r="J7636">
        <f>VLOOKUP(H7636,location_costs!$A$1:$B$6,2,FALSE)</f>
        <v>140</v>
      </c>
      <c r="K7636" t="str">
        <f t="shared" si="359"/>
        <v>Dog_Medium</v>
      </c>
      <c r="L7636">
        <f>VLOOKUP(K7636,size_costs!$D$1:$E$10,2,FALSE)</f>
        <v>150</v>
      </c>
      <c r="M7636">
        <f>VLOOKUP(C7636,age_costs!$A$1:$B$52,2,FALSE)</f>
        <v>150</v>
      </c>
    </row>
    <row r="7637" spans="1:13" x14ac:dyDescent="0.25">
      <c r="A7637" t="s">
        <v>9820</v>
      </c>
      <c r="B7637" t="s">
        <v>15970</v>
      </c>
      <c r="C7637" s="2">
        <f t="shared" si="357"/>
        <v>3</v>
      </c>
      <c r="D7637" t="s">
        <v>12</v>
      </c>
      <c r="E7637" t="s">
        <v>2191</v>
      </c>
      <c r="F7637">
        <v>13</v>
      </c>
      <c r="G7637" t="str">
        <f t="shared" si="358"/>
        <v>Medium</v>
      </c>
      <c r="H7637" t="s">
        <v>5</v>
      </c>
      <c r="I7637" t="str">
        <f>IFERROR(VLOOKUP(A7637,sponsored_animals!$A$1:$C$2143,1,TRUE),0)</f>
        <v>b14069999a0ee6</v>
      </c>
      <c r="J7637">
        <f>VLOOKUP(H7637,location_costs!$A$1:$B$6,2,FALSE)</f>
        <v>140</v>
      </c>
      <c r="K7637" t="str">
        <f t="shared" si="359"/>
        <v>Dog_Medium</v>
      </c>
      <c r="L7637">
        <f>VLOOKUP(K7637,size_costs!$D$1:$E$10,2,FALSE)</f>
        <v>150</v>
      </c>
      <c r="M7637">
        <f>VLOOKUP(C7637,age_costs!$A$1:$B$52,2,FALSE)</f>
        <v>0</v>
      </c>
    </row>
    <row r="7638" spans="1:13" x14ac:dyDescent="0.25">
      <c r="A7638" t="s">
        <v>9821</v>
      </c>
      <c r="B7638" t="s">
        <v>3898</v>
      </c>
      <c r="C7638" s="2">
        <f t="shared" si="357"/>
        <v>6</v>
      </c>
      <c r="D7638" t="s">
        <v>19</v>
      </c>
      <c r="E7638" t="s">
        <v>2198</v>
      </c>
      <c r="F7638">
        <v>8</v>
      </c>
      <c r="G7638" t="str">
        <f t="shared" si="358"/>
        <v>Large</v>
      </c>
      <c r="H7638" t="s">
        <v>6</v>
      </c>
      <c r="I7638" t="str">
        <f>IFERROR(VLOOKUP(A7638,sponsored_animals!$A$1:$C$2143,1,TRUE),0)</f>
        <v>178f1189a06b68</v>
      </c>
      <c r="J7638">
        <f>VLOOKUP(H7638,location_costs!$A$1:$B$6,2,FALSE)</f>
        <v>135</v>
      </c>
      <c r="K7638" t="str">
        <f t="shared" si="359"/>
        <v>Cat_Large</v>
      </c>
      <c r="L7638">
        <f>VLOOKUP(K7638,size_costs!$D$1:$E$10,2,FALSE)</f>
        <v>140</v>
      </c>
      <c r="M7638">
        <f>VLOOKUP(C7638,age_costs!$A$1:$B$52,2,FALSE)</f>
        <v>100</v>
      </c>
    </row>
    <row r="7639" spans="1:13" x14ac:dyDescent="0.25">
      <c r="A7639" t="s">
        <v>9822</v>
      </c>
      <c r="B7639" t="s">
        <v>3785</v>
      </c>
      <c r="C7639" s="2">
        <f t="shared" si="357"/>
        <v>6</v>
      </c>
      <c r="D7639" t="s">
        <v>19</v>
      </c>
      <c r="E7639" t="s">
        <v>2198</v>
      </c>
      <c r="F7639">
        <v>6.5</v>
      </c>
      <c r="G7639" t="str">
        <f t="shared" si="358"/>
        <v>Medium</v>
      </c>
      <c r="H7639" t="s">
        <v>3</v>
      </c>
      <c r="I7639">
        <f>IFERROR(VLOOKUP(A7639,sponsored_animals!$A$1:$C$2143,1,TRUE),0)</f>
        <v>0</v>
      </c>
      <c r="J7639">
        <f>VLOOKUP(H7639,location_costs!$A$1:$B$6,2,FALSE)</f>
        <v>120</v>
      </c>
      <c r="K7639" t="str">
        <f t="shared" si="359"/>
        <v>Cat_Medium</v>
      </c>
      <c r="L7639">
        <f>VLOOKUP(K7639,size_costs!$D$1:$E$10,2,FALSE)</f>
        <v>120</v>
      </c>
      <c r="M7639">
        <f>VLOOKUP(C7639,age_costs!$A$1:$B$52,2,FALSE)</f>
        <v>100</v>
      </c>
    </row>
    <row r="7640" spans="1:13" x14ac:dyDescent="0.25">
      <c r="A7640" t="s">
        <v>9823</v>
      </c>
      <c r="B7640" t="s">
        <v>3957</v>
      </c>
      <c r="C7640" s="2">
        <f t="shared" si="357"/>
        <v>12</v>
      </c>
      <c r="D7640" t="s">
        <v>12</v>
      </c>
      <c r="E7640" t="s">
        <v>2217</v>
      </c>
      <c r="F7640">
        <v>18</v>
      </c>
      <c r="G7640" t="str">
        <f t="shared" si="358"/>
        <v>Medium</v>
      </c>
      <c r="H7640" t="s">
        <v>6</v>
      </c>
      <c r="I7640" t="str">
        <f>IFERROR(VLOOKUP(A7640,sponsored_animals!$A$1:$C$2143,1,TRUE),0)</f>
        <v>74228ffdfe76aa</v>
      </c>
      <c r="J7640">
        <f>VLOOKUP(H7640,location_costs!$A$1:$B$6,2,FALSE)</f>
        <v>135</v>
      </c>
      <c r="K7640" t="str">
        <f t="shared" si="359"/>
        <v>Dog_Medium</v>
      </c>
      <c r="L7640">
        <f>VLOOKUP(K7640,size_costs!$D$1:$E$10,2,FALSE)</f>
        <v>150</v>
      </c>
      <c r="M7640">
        <f>VLOOKUP(C7640,age_costs!$A$1:$B$52,2,FALSE)</f>
        <v>150</v>
      </c>
    </row>
    <row r="7641" spans="1:13" x14ac:dyDescent="0.25">
      <c r="A7641" t="s">
        <v>9825</v>
      </c>
      <c r="B7641" t="s">
        <v>9482</v>
      </c>
      <c r="C7641" s="2">
        <f t="shared" si="357"/>
        <v>7</v>
      </c>
      <c r="D7641" t="s">
        <v>12</v>
      </c>
      <c r="E7641" t="s">
        <v>2202</v>
      </c>
      <c r="F7641">
        <v>8</v>
      </c>
      <c r="G7641" t="str">
        <f t="shared" si="358"/>
        <v>Small</v>
      </c>
      <c r="H7641" t="s">
        <v>5</v>
      </c>
      <c r="I7641" t="str">
        <f>IFERROR(VLOOKUP(A7641,sponsored_animals!$A$1:$C$2143,1,TRUE),0)</f>
        <v>214f8f6b359a1e</v>
      </c>
      <c r="J7641">
        <f>VLOOKUP(H7641,location_costs!$A$1:$B$6,2,FALSE)</f>
        <v>140</v>
      </c>
      <c r="K7641" t="str">
        <f t="shared" si="359"/>
        <v>Dog_Small</v>
      </c>
      <c r="L7641">
        <f>VLOOKUP(K7641,size_costs!$D$1:$E$10,2,FALSE)</f>
        <v>125</v>
      </c>
      <c r="M7641">
        <f>VLOOKUP(C7641,age_costs!$A$1:$B$52,2,FALSE)</f>
        <v>100</v>
      </c>
    </row>
    <row r="7642" spans="1:13" x14ac:dyDescent="0.25">
      <c r="A7642" t="s">
        <v>9826</v>
      </c>
      <c r="B7642" t="s">
        <v>14430</v>
      </c>
      <c r="C7642" s="2">
        <f t="shared" si="357"/>
        <v>18</v>
      </c>
      <c r="D7642" t="s">
        <v>12</v>
      </c>
      <c r="E7642" t="s">
        <v>2217</v>
      </c>
      <c r="F7642">
        <v>17</v>
      </c>
      <c r="G7642" t="str">
        <f t="shared" si="358"/>
        <v>Medium</v>
      </c>
      <c r="H7642" t="s">
        <v>4</v>
      </c>
      <c r="I7642">
        <f>IFERROR(VLOOKUP(A7642,sponsored_animals!$A$1:$C$2143,1,TRUE),0)</f>
        <v>0</v>
      </c>
      <c r="J7642">
        <f>VLOOKUP(H7642,location_costs!$A$1:$B$6,2,FALSE)</f>
        <v>110</v>
      </c>
      <c r="K7642" t="str">
        <f t="shared" si="359"/>
        <v>Dog_Medium</v>
      </c>
      <c r="L7642">
        <f>VLOOKUP(K7642,size_costs!$D$1:$E$10,2,FALSE)</f>
        <v>150</v>
      </c>
      <c r="M7642">
        <f>VLOOKUP(C7642,age_costs!$A$1:$B$52,2,FALSE)</f>
        <v>300</v>
      </c>
    </row>
    <row r="7643" spans="1:13" x14ac:dyDescent="0.25">
      <c r="A7643" t="s">
        <v>9827</v>
      </c>
      <c r="B7643" t="s">
        <v>8727</v>
      </c>
      <c r="C7643" s="2">
        <f t="shared" si="357"/>
        <v>5</v>
      </c>
      <c r="D7643" t="s">
        <v>12</v>
      </c>
      <c r="E7643" t="s">
        <v>2217</v>
      </c>
      <c r="F7643">
        <v>18</v>
      </c>
      <c r="G7643" t="str">
        <f t="shared" si="358"/>
        <v>Medium</v>
      </c>
      <c r="H7643" t="s">
        <v>7</v>
      </c>
      <c r="I7643" t="str">
        <f>IFERROR(VLOOKUP(A7643,sponsored_animals!$A$1:$C$2143,1,TRUE),0)</f>
        <v>870a9302845fa5</v>
      </c>
      <c r="J7643">
        <f>VLOOKUP(H7643,location_costs!$A$1:$B$6,2,FALSE)</f>
        <v>100</v>
      </c>
      <c r="K7643" t="str">
        <f t="shared" si="359"/>
        <v>Dog_Medium</v>
      </c>
      <c r="L7643">
        <f>VLOOKUP(K7643,size_costs!$D$1:$E$10,2,FALSE)</f>
        <v>150</v>
      </c>
      <c r="M7643">
        <f>VLOOKUP(C7643,age_costs!$A$1:$B$52,2,FALSE)</f>
        <v>100</v>
      </c>
    </row>
    <row r="7644" spans="1:13" x14ac:dyDescent="0.25">
      <c r="A7644" t="s">
        <v>1842</v>
      </c>
      <c r="B7644" t="s">
        <v>15108</v>
      </c>
      <c r="C7644" s="2">
        <f t="shared" si="357"/>
        <v>11</v>
      </c>
      <c r="D7644" t="s">
        <v>12</v>
      </c>
      <c r="E7644" t="s">
        <v>2226</v>
      </c>
      <c r="F7644">
        <v>31.5</v>
      </c>
      <c r="G7644" t="str">
        <f t="shared" si="358"/>
        <v>Large</v>
      </c>
      <c r="H7644" t="s">
        <v>5</v>
      </c>
      <c r="I7644">
        <f>IFERROR(VLOOKUP(A7644,sponsored_animals!$A$1:$C$2143,1,TRUE),0)</f>
        <v>0</v>
      </c>
      <c r="J7644">
        <f>VLOOKUP(H7644,location_costs!$A$1:$B$6,2,FALSE)</f>
        <v>140</v>
      </c>
      <c r="K7644" t="str">
        <f t="shared" si="359"/>
        <v>Dog_Large</v>
      </c>
      <c r="L7644">
        <f>VLOOKUP(K7644,size_costs!$D$1:$E$10,2,FALSE)</f>
        <v>175</v>
      </c>
      <c r="M7644">
        <f>VLOOKUP(C7644,age_costs!$A$1:$B$52,2,FALSE)</f>
        <v>150</v>
      </c>
    </row>
    <row r="7645" spans="1:13" x14ac:dyDescent="0.25">
      <c r="A7645" t="s">
        <v>9828</v>
      </c>
      <c r="B7645" t="s">
        <v>14123</v>
      </c>
      <c r="C7645" s="2">
        <f t="shared" si="357"/>
        <v>6</v>
      </c>
      <c r="D7645" t="s">
        <v>12</v>
      </c>
      <c r="E7645" t="s">
        <v>2886</v>
      </c>
      <c r="F7645">
        <v>5</v>
      </c>
      <c r="G7645" t="str">
        <f t="shared" si="358"/>
        <v>Small</v>
      </c>
      <c r="H7645" t="s">
        <v>6</v>
      </c>
      <c r="I7645" t="str">
        <f>IFERROR(VLOOKUP(A7645,sponsored_animals!$A$1:$C$2143,1,TRUE),0)</f>
        <v>4fca6ef6dbda96</v>
      </c>
      <c r="J7645">
        <f>VLOOKUP(H7645,location_costs!$A$1:$B$6,2,FALSE)</f>
        <v>135</v>
      </c>
      <c r="K7645" t="str">
        <f t="shared" si="359"/>
        <v>Dog_Small</v>
      </c>
      <c r="L7645">
        <f>VLOOKUP(K7645,size_costs!$D$1:$E$10,2,FALSE)</f>
        <v>125</v>
      </c>
      <c r="M7645">
        <f>VLOOKUP(C7645,age_costs!$A$1:$B$52,2,FALSE)</f>
        <v>100</v>
      </c>
    </row>
    <row r="7646" spans="1:13" x14ac:dyDescent="0.25">
      <c r="A7646" t="s">
        <v>9829</v>
      </c>
      <c r="B7646" t="s">
        <v>3669</v>
      </c>
      <c r="C7646" s="2">
        <f t="shared" si="357"/>
        <v>6</v>
      </c>
      <c r="D7646" t="s">
        <v>19</v>
      </c>
      <c r="E7646" t="s">
        <v>2219</v>
      </c>
      <c r="F7646">
        <v>6.5</v>
      </c>
      <c r="G7646" t="str">
        <f t="shared" si="358"/>
        <v>Medium</v>
      </c>
      <c r="H7646" t="s">
        <v>6</v>
      </c>
      <c r="I7646" t="str">
        <f>IFERROR(VLOOKUP(A7646,sponsored_animals!$A$1:$C$2143,1,TRUE),0)</f>
        <v>36806649e5722d</v>
      </c>
      <c r="J7646">
        <f>VLOOKUP(H7646,location_costs!$A$1:$B$6,2,FALSE)</f>
        <v>135</v>
      </c>
      <c r="K7646" t="str">
        <f t="shared" si="359"/>
        <v>Cat_Medium</v>
      </c>
      <c r="L7646">
        <f>VLOOKUP(K7646,size_costs!$D$1:$E$10,2,FALSE)</f>
        <v>120</v>
      </c>
      <c r="M7646">
        <f>VLOOKUP(C7646,age_costs!$A$1:$B$52,2,FALSE)</f>
        <v>100</v>
      </c>
    </row>
    <row r="7647" spans="1:13" x14ac:dyDescent="0.25">
      <c r="A7647" t="s">
        <v>9830</v>
      </c>
      <c r="B7647" t="s">
        <v>4019</v>
      </c>
      <c r="C7647" s="2">
        <f t="shared" si="357"/>
        <v>6</v>
      </c>
      <c r="D7647" t="s">
        <v>19</v>
      </c>
      <c r="E7647" t="s">
        <v>9831</v>
      </c>
      <c r="F7647">
        <v>4</v>
      </c>
      <c r="G7647" t="str">
        <f t="shared" si="358"/>
        <v>Small</v>
      </c>
      <c r="H7647" t="s">
        <v>3</v>
      </c>
      <c r="I7647">
        <f>IFERROR(VLOOKUP(A7647,sponsored_animals!$A$1:$C$2143,1,TRUE),0)</f>
        <v>0</v>
      </c>
      <c r="J7647">
        <f>VLOOKUP(H7647,location_costs!$A$1:$B$6,2,FALSE)</f>
        <v>120</v>
      </c>
      <c r="K7647" t="str">
        <f t="shared" si="359"/>
        <v>Cat_Small</v>
      </c>
      <c r="L7647">
        <f>VLOOKUP(K7647,size_costs!$D$1:$E$10,2,FALSE)</f>
        <v>100</v>
      </c>
      <c r="M7647">
        <f>VLOOKUP(C7647,age_costs!$A$1:$B$52,2,FALSE)</f>
        <v>100</v>
      </c>
    </row>
    <row r="7648" spans="1:13" x14ac:dyDescent="0.25">
      <c r="A7648" t="s">
        <v>9832</v>
      </c>
      <c r="B7648" t="s">
        <v>2906</v>
      </c>
      <c r="C7648" s="2">
        <f t="shared" si="357"/>
        <v>3</v>
      </c>
      <c r="D7648" t="s">
        <v>12</v>
      </c>
      <c r="E7648" t="s">
        <v>2223</v>
      </c>
      <c r="F7648">
        <v>47</v>
      </c>
      <c r="G7648" t="str">
        <f t="shared" si="358"/>
        <v>Large</v>
      </c>
      <c r="H7648" t="s">
        <v>5</v>
      </c>
      <c r="I7648" t="str">
        <f>IFERROR(VLOOKUP(A7648,sponsored_animals!$A$1:$C$2143,1,TRUE),0)</f>
        <v>f3de00c24336c4</v>
      </c>
      <c r="J7648">
        <f>VLOOKUP(H7648,location_costs!$A$1:$B$6,2,FALSE)</f>
        <v>140</v>
      </c>
      <c r="K7648" t="str">
        <f t="shared" si="359"/>
        <v>Dog_Large</v>
      </c>
      <c r="L7648">
        <f>VLOOKUP(K7648,size_costs!$D$1:$E$10,2,FALSE)</f>
        <v>175</v>
      </c>
      <c r="M7648">
        <f>VLOOKUP(C7648,age_costs!$A$1:$B$52,2,FALSE)</f>
        <v>0</v>
      </c>
    </row>
    <row r="7649" spans="1:13" x14ac:dyDescent="0.25">
      <c r="A7649" t="s">
        <v>9833</v>
      </c>
      <c r="B7649" t="s">
        <v>14272</v>
      </c>
      <c r="C7649" s="2">
        <f t="shared" si="357"/>
        <v>9</v>
      </c>
      <c r="D7649" t="s">
        <v>19</v>
      </c>
      <c r="E7649" t="s">
        <v>2350</v>
      </c>
      <c r="F7649">
        <v>3</v>
      </c>
      <c r="G7649" t="str">
        <f t="shared" si="358"/>
        <v>Small</v>
      </c>
      <c r="H7649" t="s">
        <v>6</v>
      </c>
      <c r="I7649">
        <f>IFERROR(VLOOKUP(A7649,sponsored_animals!$A$1:$C$2143,1,TRUE),0)</f>
        <v>0</v>
      </c>
      <c r="J7649">
        <f>VLOOKUP(H7649,location_costs!$A$1:$B$6,2,FALSE)</f>
        <v>135</v>
      </c>
      <c r="K7649" t="str">
        <f t="shared" si="359"/>
        <v>Cat_Small</v>
      </c>
      <c r="L7649">
        <f>VLOOKUP(K7649,size_costs!$D$1:$E$10,2,FALSE)</f>
        <v>100</v>
      </c>
      <c r="M7649">
        <f>VLOOKUP(C7649,age_costs!$A$1:$B$52,2,FALSE)</f>
        <v>150</v>
      </c>
    </row>
    <row r="7650" spans="1:13" x14ac:dyDescent="0.25">
      <c r="A7650" t="s">
        <v>9834</v>
      </c>
      <c r="B7650" t="s">
        <v>13904</v>
      </c>
      <c r="C7650" s="2">
        <f t="shared" si="357"/>
        <v>5</v>
      </c>
      <c r="D7650" t="s">
        <v>19</v>
      </c>
      <c r="E7650" t="s">
        <v>2210</v>
      </c>
      <c r="F7650">
        <v>8</v>
      </c>
      <c r="G7650" t="str">
        <f t="shared" si="358"/>
        <v>Large</v>
      </c>
      <c r="H7650" t="s">
        <v>6</v>
      </c>
      <c r="I7650" t="str">
        <f>IFERROR(VLOOKUP(A7650,sponsored_animals!$A$1:$C$2143,1,TRUE),0)</f>
        <v>214f8f6b359a1e</v>
      </c>
      <c r="J7650">
        <f>VLOOKUP(H7650,location_costs!$A$1:$B$6,2,FALSE)</f>
        <v>135</v>
      </c>
      <c r="K7650" t="str">
        <f t="shared" si="359"/>
        <v>Cat_Large</v>
      </c>
      <c r="L7650">
        <f>VLOOKUP(K7650,size_costs!$D$1:$E$10,2,FALSE)</f>
        <v>140</v>
      </c>
      <c r="M7650">
        <f>VLOOKUP(C7650,age_costs!$A$1:$B$52,2,FALSE)</f>
        <v>100</v>
      </c>
    </row>
    <row r="7651" spans="1:13" x14ac:dyDescent="0.25">
      <c r="A7651" t="s">
        <v>9835</v>
      </c>
      <c r="B7651" t="s">
        <v>15003</v>
      </c>
      <c r="C7651" s="2">
        <f t="shared" si="357"/>
        <v>6</v>
      </c>
      <c r="D7651" t="s">
        <v>19</v>
      </c>
      <c r="E7651" t="s">
        <v>2207</v>
      </c>
      <c r="F7651">
        <v>10</v>
      </c>
      <c r="G7651" t="str">
        <f t="shared" si="358"/>
        <v>Large</v>
      </c>
      <c r="H7651" t="s">
        <v>7</v>
      </c>
      <c r="I7651">
        <f>IFERROR(VLOOKUP(A7651,sponsored_animals!$A$1:$C$2143,1,TRUE),0)</f>
        <v>0</v>
      </c>
      <c r="J7651">
        <f>VLOOKUP(H7651,location_costs!$A$1:$B$6,2,FALSE)</f>
        <v>100</v>
      </c>
      <c r="K7651" t="str">
        <f t="shared" si="359"/>
        <v>Cat_Large</v>
      </c>
      <c r="L7651">
        <f>VLOOKUP(K7651,size_costs!$D$1:$E$10,2,FALSE)</f>
        <v>140</v>
      </c>
      <c r="M7651">
        <f>VLOOKUP(C7651,age_costs!$A$1:$B$52,2,FALSE)</f>
        <v>100</v>
      </c>
    </row>
    <row r="7652" spans="1:13" x14ac:dyDescent="0.25">
      <c r="A7652" t="s">
        <v>9836</v>
      </c>
      <c r="B7652" t="s">
        <v>15971</v>
      </c>
      <c r="C7652" s="2">
        <f t="shared" si="357"/>
        <v>13</v>
      </c>
      <c r="D7652" t="s">
        <v>12</v>
      </c>
      <c r="E7652" t="s">
        <v>2322</v>
      </c>
      <c r="F7652">
        <v>40</v>
      </c>
      <c r="G7652" t="str">
        <f t="shared" si="358"/>
        <v>Large</v>
      </c>
      <c r="H7652" t="s">
        <v>3</v>
      </c>
      <c r="I7652" t="str">
        <f>IFERROR(VLOOKUP(A7652,sponsored_animals!$A$1:$C$2143,1,TRUE),0)</f>
        <v>f3de00c24336c4</v>
      </c>
      <c r="J7652">
        <f>VLOOKUP(H7652,location_costs!$A$1:$B$6,2,FALSE)</f>
        <v>120</v>
      </c>
      <c r="K7652" t="str">
        <f t="shared" si="359"/>
        <v>Dog_Large</v>
      </c>
      <c r="L7652">
        <f>VLOOKUP(K7652,size_costs!$D$1:$E$10,2,FALSE)</f>
        <v>175</v>
      </c>
      <c r="M7652">
        <f>VLOOKUP(C7652,age_costs!$A$1:$B$52,2,FALSE)</f>
        <v>200</v>
      </c>
    </row>
    <row r="7653" spans="1:13" x14ac:dyDescent="0.25">
      <c r="A7653" t="s">
        <v>9837</v>
      </c>
      <c r="B7653" t="s">
        <v>15972</v>
      </c>
      <c r="C7653" s="2">
        <f t="shared" si="357"/>
        <v>17</v>
      </c>
      <c r="D7653" t="s">
        <v>19</v>
      </c>
      <c r="E7653" t="s">
        <v>2200</v>
      </c>
      <c r="F7653">
        <v>8.5</v>
      </c>
      <c r="G7653" t="str">
        <f t="shared" si="358"/>
        <v>Large</v>
      </c>
      <c r="H7653" t="s">
        <v>6</v>
      </c>
      <c r="I7653" t="str">
        <f>IFERROR(VLOOKUP(A7653,sponsored_animals!$A$1:$C$2143,1,TRUE),0)</f>
        <v>178f1189a06b68</v>
      </c>
      <c r="J7653">
        <f>VLOOKUP(H7653,location_costs!$A$1:$B$6,2,FALSE)</f>
        <v>135</v>
      </c>
      <c r="K7653" t="str">
        <f t="shared" si="359"/>
        <v>Cat_Large</v>
      </c>
      <c r="L7653">
        <f>VLOOKUP(K7653,size_costs!$D$1:$E$10,2,FALSE)</f>
        <v>140</v>
      </c>
      <c r="M7653">
        <f>VLOOKUP(C7653,age_costs!$A$1:$B$52,2,FALSE)</f>
        <v>300</v>
      </c>
    </row>
    <row r="7654" spans="1:13" x14ac:dyDescent="0.25">
      <c r="A7654" t="s">
        <v>9838</v>
      </c>
      <c r="B7654" t="s">
        <v>6601</v>
      </c>
      <c r="C7654" s="2">
        <f t="shared" si="357"/>
        <v>5</v>
      </c>
      <c r="D7654" t="s">
        <v>12</v>
      </c>
      <c r="E7654" t="s">
        <v>2533</v>
      </c>
      <c r="F7654">
        <v>40</v>
      </c>
      <c r="G7654" t="str">
        <f t="shared" si="358"/>
        <v>Large</v>
      </c>
      <c r="H7654" t="s">
        <v>6</v>
      </c>
      <c r="I7654" t="str">
        <f>IFERROR(VLOOKUP(A7654,sponsored_animals!$A$1:$C$2143,1,TRUE),0)</f>
        <v>7c0c3e04e6a4d4</v>
      </c>
      <c r="J7654">
        <f>VLOOKUP(H7654,location_costs!$A$1:$B$6,2,FALSE)</f>
        <v>135</v>
      </c>
      <c r="K7654" t="str">
        <f t="shared" si="359"/>
        <v>Dog_Large</v>
      </c>
      <c r="L7654">
        <f>VLOOKUP(K7654,size_costs!$D$1:$E$10,2,FALSE)</f>
        <v>175</v>
      </c>
      <c r="M7654">
        <f>VLOOKUP(C7654,age_costs!$A$1:$B$52,2,FALSE)</f>
        <v>100</v>
      </c>
    </row>
    <row r="7655" spans="1:13" x14ac:dyDescent="0.25">
      <c r="A7655" t="s">
        <v>9839</v>
      </c>
      <c r="B7655" t="s">
        <v>14183</v>
      </c>
      <c r="C7655" s="2">
        <f t="shared" si="357"/>
        <v>8</v>
      </c>
      <c r="D7655" t="s">
        <v>19</v>
      </c>
      <c r="E7655" t="s">
        <v>2380</v>
      </c>
      <c r="F7655">
        <v>4</v>
      </c>
      <c r="G7655" t="str">
        <f t="shared" si="358"/>
        <v>Small</v>
      </c>
      <c r="H7655" t="s">
        <v>6</v>
      </c>
      <c r="I7655" t="str">
        <f>IFERROR(VLOOKUP(A7655,sponsored_animals!$A$1:$C$2143,1,TRUE),0)</f>
        <v>36806649e5722d</v>
      </c>
      <c r="J7655">
        <f>VLOOKUP(H7655,location_costs!$A$1:$B$6,2,FALSE)</f>
        <v>135</v>
      </c>
      <c r="K7655" t="str">
        <f t="shared" si="359"/>
        <v>Cat_Small</v>
      </c>
      <c r="L7655">
        <f>VLOOKUP(K7655,size_costs!$D$1:$E$10,2,FALSE)</f>
        <v>100</v>
      </c>
      <c r="M7655">
        <f>VLOOKUP(C7655,age_costs!$A$1:$B$52,2,FALSE)</f>
        <v>150</v>
      </c>
    </row>
    <row r="7656" spans="1:13" x14ac:dyDescent="0.25">
      <c r="A7656" t="s">
        <v>9840</v>
      </c>
      <c r="B7656" t="s">
        <v>13567</v>
      </c>
      <c r="C7656" s="2">
        <f t="shared" si="357"/>
        <v>4</v>
      </c>
      <c r="D7656" t="s">
        <v>19</v>
      </c>
      <c r="E7656" t="s">
        <v>2234</v>
      </c>
      <c r="F7656">
        <v>10</v>
      </c>
      <c r="G7656" t="str">
        <f t="shared" si="358"/>
        <v>Large</v>
      </c>
      <c r="H7656" t="s">
        <v>4</v>
      </c>
      <c r="I7656">
        <f>IFERROR(VLOOKUP(A7656,sponsored_animals!$A$1:$C$2143,1,TRUE),0)</f>
        <v>0</v>
      </c>
      <c r="J7656">
        <f>VLOOKUP(H7656,location_costs!$A$1:$B$6,2,FALSE)</f>
        <v>110</v>
      </c>
      <c r="K7656" t="str">
        <f t="shared" si="359"/>
        <v>Cat_Large</v>
      </c>
      <c r="L7656">
        <f>VLOOKUP(K7656,size_costs!$D$1:$E$10,2,FALSE)</f>
        <v>140</v>
      </c>
      <c r="M7656">
        <f>VLOOKUP(C7656,age_costs!$A$1:$B$52,2,FALSE)</f>
        <v>0</v>
      </c>
    </row>
    <row r="7657" spans="1:13" x14ac:dyDescent="0.25">
      <c r="A7657" t="s">
        <v>9841</v>
      </c>
      <c r="B7657" t="s">
        <v>3342</v>
      </c>
      <c r="C7657" s="2">
        <f t="shared" si="357"/>
        <v>6</v>
      </c>
      <c r="D7657" t="s">
        <v>19</v>
      </c>
      <c r="E7657" t="s">
        <v>2210</v>
      </c>
      <c r="F7657">
        <v>3</v>
      </c>
      <c r="G7657" t="str">
        <f t="shared" si="358"/>
        <v>Small</v>
      </c>
      <c r="H7657" t="s">
        <v>4</v>
      </c>
      <c r="I7657">
        <f>IFERROR(VLOOKUP(A7657,sponsored_animals!$A$1:$C$2143,1,TRUE),0)</f>
        <v>0</v>
      </c>
      <c r="J7657">
        <f>VLOOKUP(H7657,location_costs!$A$1:$B$6,2,FALSE)</f>
        <v>110</v>
      </c>
      <c r="K7657" t="str">
        <f t="shared" si="359"/>
        <v>Cat_Small</v>
      </c>
      <c r="L7657">
        <f>VLOOKUP(K7657,size_costs!$D$1:$E$10,2,FALSE)</f>
        <v>100</v>
      </c>
      <c r="M7657">
        <f>VLOOKUP(C7657,age_costs!$A$1:$B$52,2,FALSE)</f>
        <v>100</v>
      </c>
    </row>
    <row r="7658" spans="1:13" x14ac:dyDescent="0.25">
      <c r="A7658" t="s">
        <v>9842</v>
      </c>
      <c r="B7658" t="s">
        <v>14077</v>
      </c>
      <c r="C7658" s="2">
        <f t="shared" si="357"/>
        <v>8</v>
      </c>
      <c r="D7658" t="s">
        <v>12</v>
      </c>
      <c r="E7658" t="s">
        <v>2207</v>
      </c>
      <c r="F7658">
        <v>47</v>
      </c>
      <c r="G7658" t="str">
        <f t="shared" si="358"/>
        <v>Large</v>
      </c>
      <c r="H7658" t="s">
        <v>6</v>
      </c>
      <c r="I7658" t="str">
        <f>IFERROR(VLOOKUP(A7658,sponsored_animals!$A$1:$C$2143,1,TRUE),0)</f>
        <v>7c0c3e04e6a4d4</v>
      </c>
      <c r="J7658">
        <f>VLOOKUP(H7658,location_costs!$A$1:$B$6,2,FALSE)</f>
        <v>135</v>
      </c>
      <c r="K7658" t="str">
        <f t="shared" si="359"/>
        <v>Dog_Large</v>
      </c>
      <c r="L7658">
        <f>VLOOKUP(K7658,size_costs!$D$1:$E$10,2,FALSE)</f>
        <v>175</v>
      </c>
      <c r="M7658">
        <f>VLOOKUP(C7658,age_costs!$A$1:$B$52,2,FALSE)</f>
        <v>150</v>
      </c>
    </row>
    <row r="7659" spans="1:13" x14ac:dyDescent="0.25">
      <c r="A7659" t="s">
        <v>9843</v>
      </c>
      <c r="B7659" t="s">
        <v>15973</v>
      </c>
      <c r="C7659" s="2">
        <f t="shared" si="357"/>
        <v>3</v>
      </c>
      <c r="D7659" t="s">
        <v>12</v>
      </c>
      <c r="E7659" t="s">
        <v>2182</v>
      </c>
      <c r="F7659">
        <v>23</v>
      </c>
      <c r="G7659" t="str">
        <f t="shared" si="358"/>
        <v>Medium</v>
      </c>
      <c r="H7659" t="s">
        <v>4</v>
      </c>
      <c r="I7659" t="str">
        <f>IFERROR(VLOOKUP(A7659,sponsored_animals!$A$1:$C$2143,1,TRUE),0)</f>
        <v>b14069999a0ee6</v>
      </c>
      <c r="J7659">
        <f>VLOOKUP(H7659,location_costs!$A$1:$B$6,2,FALSE)</f>
        <v>110</v>
      </c>
      <c r="K7659" t="str">
        <f t="shared" si="359"/>
        <v>Dog_Medium</v>
      </c>
      <c r="L7659">
        <f>VLOOKUP(K7659,size_costs!$D$1:$E$10,2,FALSE)</f>
        <v>150</v>
      </c>
      <c r="M7659">
        <f>VLOOKUP(C7659,age_costs!$A$1:$B$52,2,FALSE)</f>
        <v>0</v>
      </c>
    </row>
    <row r="7660" spans="1:13" x14ac:dyDescent="0.25">
      <c r="A7660" t="s">
        <v>2057</v>
      </c>
      <c r="B7660" t="s">
        <v>13828</v>
      </c>
      <c r="C7660" s="2">
        <f t="shared" si="357"/>
        <v>2</v>
      </c>
      <c r="D7660" t="s">
        <v>12</v>
      </c>
      <c r="E7660" t="s">
        <v>2207</v>
      </c>
      <c r="F7660">
        <v>27</v>
      </c>
      <c r="G7660" t="str">
        <f t="shared" si="358"/>
        <v>Medium</v>
      </c>
      <c r="H7660" t="s">
        <v>5</v>
      </c>
      <c r="I7660" t="str">
        <f>IFERROR(VLOOKUP(A7660,sponsored_animals!$A$1:$C$2143,1,TRUE),0)</f>
        <v>4fca6ef6dbda96</v>
      </c>
      <c r="J7660">
        <f>VLOOKUP(H7660,location_costs!$A$1:$B$6,2,FALSE)</f>
        <v>140</v>
      </c>
      <c r="K7660" t="str">
        <f t="shared" si="359"/>
        <v>Dog_Medium</v>
      </c>
      <c r="L7660">
        <f>VLOOKUP(K7660,size_costs!$D$1:$E$10,2,FALSE)</f>
        <v>150</v>
      </c>
      <c r="M7660">
        <f>VLOOKUP(C7660,age_costs!$A$1:$B$52,2,FALSE)</f>
        <v>0</v>
      </c>
    </row>
    <row r="7661" spans="1:13" x14ac:dyDescent="0.25">
      <c r="A7661" t="s">
        <v>9844</v>
      </c>
      <c r="B7661" t="s">
        <v>14643</v>
      </c>
      <c r="C7661" s="2">
        <f t="shared" si="357"/>
        <v>7</v>
      </c>
      <c r="D7661" t="s">
        <v>12</v>
      </c>
      <c r="E7661" t="s">
        <v>2208</v>
      </c>
      <c r="F7661">
        <v>13</v>
      </c>
      <c r="G7661" t="str">
        <f t="shared" si="358"/>
        <v>Medium</v>
      </c>
      <c r="H7661" t="s">
        <v>6</v>
      </c>
      <c r="I7661">
        <f>IFERROR(VLOOKUP(A7661,sponsored_animals!$A$1:$C$2143,1,TRUE),0)</f>
        <v>0</v>
      </c>
      <c r="J7661">
        <f>VLOOKUP(H7661,location_costs!$A$1:$B$6,2,FALSE)</f>
        <v>135</v>
      </c>
      <c r="K7661" t="str">
        <f t="shared" si="359"/>
        <v>Dog_Medium</v>
      </c>
      <c r="L7661">
        <f>VLOOKUP(K7661,size_costs!$D$1:$E$10,2,FALSE)</f>
        <v>150</v>
      </c>
      <c r="M7661">
        <f>VLOOKUP(C7661,age_costs!$A$1:$B$52,2,FALSE)</f>
        <v>100</v>
      </c>
    </row>
    <row r="7662" spans="1:13" x14ac:dyDescent="0.25">
      <c r="A7662" t="s">
        <v>9845</v>
      </c>
      <c r="B7662" t="s">
        <v>15603</v>
      </c>
      <c r="C7662" s="2">
        <f t="shared" si="357"/>
        <v>7</v>
      </c>
      <c r="D7662" t="s">
        <v>12</v>
      </c>
      <c r="E7662" t="s">
        <v>2207</v>
      </c>
      <c r="F7662">
        <v>49</v>
      </c>
      <c r="G7662" t="str">
        <f t="shared" si="358"/>
        <v>Large</v>
      </c>
      <c r="H7662" t="s">
        <v>3</v>
      </c>
      <c r="I7662">
        <f>IFERROR(VLOOKUP(A7662,sponsored_animals!$A$1:$C$2143,1,TRUE),0)</f>
        <v>0</v>
      </c>
      <c r="J7662">
        <f>VLOOKUP(H7662,location_costs!$A$1:$B$6,2,FALSE)</f>
        <v>120</v>
      </c>
      <c r="K7662" t="str">
        <f t="shared" si="359"/>
        <v>Dog_Large</v>
      </c>
      <c r="L7662">
        <f>VLOOKUP(K7662,size_costs!$D$1:$E$10,2,FALSE)</f>
        <v>175</v>
      </c>
      <c r="M7662">
        <f>VLOOKUP(C7662,age_costs!$A$1:$B$52,2,FALSE)</f>
        <v>100</v>
      </c>
    </row>
    <row r="7663" spans="1:13" x14ac:dyDescent="0.25">
      <c r="A7663" t="s">
        <v>9846</v>
      </c>
      <c r="B7663" t="s">
        <v>13697</v>
      </c>
      <c r="C7663" s="2">
        <f t="shared" si="357"/>
        <v>7</v>
      </c>
      <c r="D7663" t="s">
        <v>19</v>
      </c>
      <c r="E7663" t="s">
        <v>2350</v>
      </c>
      <c r="F7663">
        <v>8.5</v>
      </c>
      <c r="G7663" t="str">
        <f t="shared" si="358"/>
        <v>Large</v>
      </c>
      <c r="H7663" t="s">
        <v>6</v>
      </c>
      <c r="I7663" t="str">
        <f>IFERROR(VLOOKUP(A7663,sponsored_animals!$A$1:$C$2143,1,TRUE),0)</f>
        <v>178f1189a06b68</v>
      </c>
      <c r="J7663">
        <f>VLOOKUP(H7663,location_costs!$A$1:$B$6,2,FALSE)</f>
        <v>135</v>
      </c>
      <c r="K7663" t="str">
        <f t="shared" si="359"/>
        <v>Cat_Large</v>
      </c>
      <c r="L7663">
        <f>VLOOKUP(K7663,size_costs!$D$1:$E$10,2,FALSE)</f>
        <v>140</v>
      </c>
      <c r="M7663">
        <f>VLOOKUP(C7663,age_costs!$A$1:$B$52,2,FALSE)</f>
        <v>100</v>
      </c>
    </row>
    <row r="7664" spans="1:13" x14ac:dyDescent="0.25">
      <c r="A7664" t="s">
        <v>9847</v>
      </c>
      <c r="B7664" t="s">
        <v>3339</v>
      </c>
      <c r="C7664" s="2">
        <f t="shared" si="357"/>
        <v>5</v>
      </c>
      <c r="D7664" t="s">
        <v>19</v>
      </c>
      <c r="E7664" t="s">
        <v>2200</v>
      </c>
      <c r="F7664">
        <v>2</v>
      </c>
      <c r="G7664" t="str">
        <f t="shared" si="358"/>
        <v>Small</v>
      </c>
      <c r="H7664" t="s">
        <v>6</v>
      </c>
      <c r="I7664" t="str">
        <f>IFERROR(VLOOKUP(A7664,sponsored_animals!$A$1:$C$2143,1,TRUE),0)</f>
        <v>214f8f6b359a1e</v>
      </c>
      <c r="J7664">
        <f>VLOOKUP(H7664,location_costs!$A$1:$B$6,2,FALSE)</f>
        <v>135</v>
      </c>
      <c r="K7664" t="str">
        <f t="shared" si="359"/>
        <v>Cat_Small</v>
      </c>
      <c r="L7664">
        <f>VLOOKUP(K7664,size_costs!$D$1:$E$10,2,FALSE)</f>
        <v>100</v>
      </c>
      <c r="M7664">
        <f>VLOOKUP(C7664,age_costs!$A$1:$B$52,2,FALSE)</f>
        <v>100</v>
      </c>
    </row>
    <row r="7665" spans="1:13" x14ac:dyDescent="0.25">
      <c r="A7665" t="s">
        <v>9848</v>
      </c>
      <c r="B7665" t="s">
        <v>14513</v>
      </c>
      <c r="C7665" s="2">
        <f t="shared" si="357"/>
        <v>8</v>
      </c>
      <c r="D7665" t="s">
        <v>19</v>
      </c>
      <c r="E7665" t="s">
        <v>2198</v>
      </c>
      <c r="F7665">
        <v>4</v>
      </c>
      <c r="G7665" t="str">
        <f t="shared" si="358"/>
        <v>Small</v>
      </c>
      <c r="H7665" t="s">
        <v>5</v>
      </c>
      <c r="I7665" t="str">
        <f>IFERROR(VLOOKUP(A7665,sponsored_animals!$A$1:$C$2143,1,TRUE),0)</f>
        <v>7c0c3e04e6a4d4</v>
      </c>
      <c r="J7665">
        <f>VLOOKUP(H7665,location_costs!$A$1:$B$6,2,FALSE)</f>
        <v>140</v>
      </c>
      <c r="K7665" t="str">
        <f t="shared" si="359"/>
        <v>Cat_Small</v>
      </c>
      <c r="L7665">
        <f>VLOOKUP(K7665,size_costs!$D$1:$E$10,2,FALSE)</f>
        <v>100</v>
      </c>
      <c r="M7665">
        <f>VLOOKUP(C7665,age_costs!$A$1:$B$52,2,FALSE)</f>
        <v>150</v>
      </c>
    </row>
    <row r="7666" spans="1:13" x14ac:dyDescent="0.25">
      <c r="A7666" t="s">
        <v>9849</v>
      </c>
      <c r="B7666" t="s">
        <v>14071</v>
      </c>
      <c r="C7666" s="2">
        <f t="shared" si="357"/>
        <v>4</v>
      </c>
      <c r="D7666" t="s">
        <v>19</v>
      </c>
      <c r="E7666" t="s">
        <v>2207</v>
      </c>
      <c r="F7666">
        <v>3</v>
      </c>
      <c r="G7666" t="str">
        <f t="shared" si="358"/>
        <v>Small</v>
      </c>
      <c r="H7666" t="s">
        <v>3</v>
      </c>
      <c r="I7666" t="str">
        <f>IFERROR(VLOOKUP(A7666,sponsored_animals!$A$1:$C$2143,1,TRUE),0)</f>
        <v>178f1189a06b68</v>
      </c>
      <c r="J7666">
        <f>VLOOKUP(H7666,location_costs!$A$1:$B$6,2,FALSE)</f>
        <v>120</v>
      </c>
      <c r="K7666" t="str">
        <f t="shared" si="359"/>
        <v>Cat_Small</v>
      </c>
      <c r="L7666">
        <f>VLOOKUP(K7666,size_costs!$D$1:$E$10,2,FALSE)</f>
        <v>100</v>
      </c>
      <c r="M7666">
        <f>VLOOKUP(C7666,age_costs!$A$1:$B$52,2,FALSE)</f>
        <v>0</v>
      </c>
    </row>
    <row r="7667" spans="1:13" x14ac:dyDescent="0.25">
      <c r="A7667" t="s">
        <v>9850</v>
      </c>
      <c r="B7667" t="s">
        <v>15635</v>
      </c>
      <c r="C7667" s="2">
        <f t="shared" si="357"/>
        <v>14</v>
      </c>
      <c r="D7667" t="s">
        <v>19</v>
      </c>
      <c r="E7667" t="s">
        <v>2207</v>
      </c>
      <c r="F7667">
        <v>9</v>
      </c>
      <c r="G7667" t="str">
        <f t="shared" si="358"/>
        <v>Large</v>
      </c>
      <c r="H7667" t="s">
        <v>5</v>
      </c>
      <c r="I7667">
        <f>IFERROR(VLOOKUP(A7667,sponsored_animals!$A$1:$C$2143,1,TRUE),0)</f>
        <v>0</v>
      </c>
      <c r="J7667">
        <f>VLOOKUP(H7667,location_costs!$A$1:$B$6,2,FALSE)</f>
        <v>140</v>
      </c>
      <c r="K7667" t="str">
        <f t="shared" si="359"/>
        <v>Cat_Large</v>
      </c>
      <c r="L7667">
        <f>VLOOKUP(K7667,size_costs!$D$1:$E$10,2,FALSE)</f>
        <v>140</v>
      </c>
      <c r="M7667">
        <f>VLOOKUP(C7667,age_costs!$A$1:$B$52,2,FALSE)</f>
        <v>200</v>
      </c>
    </row>
    <row r="7668" spans="1:13" x14ac:dyDescent="0.25">
      <c r="A7668" t="s">
        <v>9851</v>
      </c>
      <c r="B7668" t="s">
        <v>13444</v>
      </c>
      <c r="C7668" s="2">
        <f t="shared" si="357"/>
        <v>10</v>
      </c>
      <c r="D7668" t="s">
        <v>19</v>
      </c>
      <c r="E7668" t="s">
        <v>2210</v>
      </c>
      <c r="F7668">
        <v>8</v>
      </c>
      <c r="G7668" t="str">
        <f t="shared" si="358"/>
        <v>Large</v>
      </c>
      <c r="H7668" t="s">
        <v>6</v>
      </c>
      <c r="I7668" t="str">
        <f>IFERROR(VLOOKUP(A7668,sponsored_animals!$A$1:$C$2143,1,TRUE),0)</f>
        <v>74228ffdfe76aa</v>
      </c>
      <c r="J7668">
        <f>VLOOKUP(H7668,location_costs!$A$1:$B$6,2,FALSE)</f>
        <v>135</v>
      </c>
      <c r="K7668" t="str">
        <f t="shared" si="359"/>
        <v>Cat_Large</v>
      </c>
      <c r="L7668">
        <f>VLOOKUP(K7668,size_costs!$D$1:$E$10,2,FALSE)</f>
        <v>140</v>
      </c>
      <c r="M7668">
        <f>VLOOKUP(C7668,age_costs!$A$1:$B$52,2,FALSE)</f>
        <v>150</v>
      </c>
    </row>
    <row r="7669" spans="1:13" x14ac:dyDescent="0.25">
      <c r="A7669" t="s">
        <v>9853</v>
      </c>
      <c r="B7669" t="s">
        <v>14330</v>
      </c>
      <c r="C7669" s="2">
        <f t="shared" si="357"/>
        <v>9</v>
      </c>
      <c r="D7669" t="s">
        <v>12</v>
      </c>
      <c r="E7669" t="s">
        <v>2207</v>
      </c>
      <c r="F7669">
        <v>48</v>
      </c>
      <c r="G7669" t="str">
        <f t="shared" si="358"/>
        <v>Large</v>
      </c>
      <c r="H7669" t="s">
        <v>3</v>
      </c>
      <c r="I7669" t="str">
        <f>IFERROR(VLOOKUP(A7669,sponsored_animals!$A$1:$C$2143,1,TRUE),0)</f>
        <v>214f8f6b359a1e</v>
      </c>
      <c r="J7669">
        <f>VLOOKUP(H7669,location_costs!$A$1:$B$6,2,FALSE)</f>
        <v>120</v>
      </c>
      <c r="K7669" t="str">
        <f t="shared" si="359"/>
        <v>Dog_Large</v>
      </c>
      <c r="L7669">
        <f>VLOOKUP(K7669,size_costs!$D$1:$E$10,2,FALSE)</f>
        <v>175</v>
      </c>
      <c r="M7669">
        <f>VLOOKUP(C7669,age_costs!$A$1:$B$52,2,FALSE)</f>
        <v>150</v>
      </c>
    </row>
    <row r="7670" spans="1:13" x14ac:dyDescent="0.25">
      <c r="A7670" t="s">
        <v>9854</v>
      </c>
      <c r="B7670" t="s">
        <v>3941</v>
      </c>
      <c r="C7670" s="2">
        <f t="shared" si="357"/>
        <v>6</v>
      </c>
      <c r="D7670" t="s">
        <v>12</v>
      </c>
      <c r="E7670" t="s">
        <v>2226</v>
      </c>
      <c r="F7670">
        <v>11.5</v>
      </c>
      <c r="G7670" t="str">
        <f t="shared" si="358"/>
        <v>Medium</v>
      </c>
      <c r="H7670" t="s">
        <v>3</v>
      </c>
      <c r="I7670" t="str">
        <f>IFERROR(VLOOKUP(A7670,sponsored_animals!$A$1:$C$2143,1,TRUE),0)</f>
        <v>178f1189a06b68</v>
      </c>
      <c r="J7670">
        <f>VLOOKUP(H7670,location_costs!$A$1:$B$6,2,FALSE)</f>
        <v>120</v>
      </c>
      <c r="K7670" t="str">
        <f t="shared" si="359"/>
        <v>Dog_Medium</v>
      </c>
      <c r="L7670">
        <f>VLOOKUP(K7670,size_costs!$D$1:$E$10,2,FALSE)</f>
        <v>150</v>
      </c>
      <c r="M7670">
        <f>VLOOKUP(C7670,age_costs!$A$1:$B$52,2,FALSE)</f>
        <v>100</v>
      </c>
    </row>
    <row r="7671" spans="1:13" x14ac:dyDescent="0.25">
      <c r="A7671" t="s">
        <v>1425</v>
      </c>
      <c r="B7671" t="s">
        <v>7206</v>
      </c>
      <c r="C7671" s="2">
        <f t="shared" si="357"/>
        <v>4</v>
      </c>
      <c r="D7671" t="s">
        <v>12</v>
      </c>
      <c r="E7671" t="s">
        <v>2294</v>
      </c>
      <c r="F7671">
        <v>23</v>
      </c>
      <c r="G7671" t="str">
        <f t="shared" si="358"/>
        <v>Medium</v>
      </c>
      <c r="H7671" t="s">
        <v>5</v>
      </c>
      <c r="I7671" t="str">
        <f>IFERROR(VLOOKUP(A7671,sponsored_animals!$A$1:$C$2143,1,TRUE),0)</f>
        <v>74228ffdfe76aa</v>
      </c>
      <c r="J7671">
        <f>VLOOKUP(H7671,location_costs!$A$1:$B$6,2,FALSE)</f>
        <v>140</v>
      </c>
      <c r="K7671" t="str">
        <f t="shared" si="359"/>
        <v>Dog_Medium</v>
      </c>
      <c r="L7671">
        <f>VLOOKUP(K7671,size_costs!$D$1:$E$10,2,FALSE)</f>
        <v>150</v>
      </c>
      <c r="M7671">
        <f>VLOOKUP(C7671,age_costs!$A$1:$B$52,2,FALSE)</f>
        <v>0</v>
      </c>
    </row>
    <row r="7672" spans="1:13" x14ac:dyDescent="0.25">
      <c r="A7672" t="s">
        <v>9855</v>
      </c>
      <c r="B7672" t="s">
        <v>14350</v>
      </c>
      <c r="C7672" s="2">
        <f t="shared" si="357"/>
        <v>3</v>
      </c>
      <c r="D7672" t="s">
        <v>19</v>
      </c>
      <c r="E7672" t="s">
        <v>2311</v>
      </c>
      <c r="F7672">
        <v>8</v>
      </c>
      <c r="G7672" t="str">
        <f t="shared" si="358"/>
        <v>Large</v>
      </c>
      <c r="H7672" t="s">
        <v>4</v>
      </c>
      <c r="I7672" t="str">
        <f>IFERROR(VLOOKUP(A7672,sponsored_animals!$A$1:$C$2143,1,TRUE),0)</f>
        <v>214f8f6b359a1e</v>
      </c>
      <c r="J7672">
        <f>VLOOKUP(H7672,location_costs!$A$1:$B$6,2,FALSE)</f>
        <v>110</v>
      </c>
      <c r="K7672" t="str">
        <f t="shared" si="359"/>
        <v>Cat_Large</v>
      </c>
      <c r="L7672">
        <f>VLOOKUP(K7672,size_costs!$D$1:$E$10,2,FALSE)</f>
        <v>140</v>
      </c>
      <c r="M7672">
        <f>VLOOKUP(C7672,age_costs!$A$1:$B$52,2,FALSE)</f>
        <v>0</v>
      </c>
    </row>
    <row r="7673" spans="1:13" x14ac:dyDescent="0.25">
      <c r="A7673" t="s">
        <v>9856</v>
      </c>
      <c r="B7673" t="s">
        <v>14438</v>
      </c>
      <c r="C7673" s="2">
        <f t="shared" si="357"/>
        <v>10</v>
      </c>
      <c r="D7673" t="s">
        <v>12</v>
      </c>
      <c r="E7673" t="s">
        <v>2322</v>
      </c>
      <c r="F7673">
        <v>36</v>
      </c>
      <c r="G7673" t="str">
        <f t="shared" si="358"/>
        <v>Large</v>
      </c>
      <c r="H7673" t="s">
        <v>7</v>
      </c>
      <c r="I7673" t="str">
        <f>IFERROR(VLOOKUP(A7673,sponsored_animals!$A$1:$C$2143,1,TRUE),0)</f>
        <v>178f1189a06b68</v>
      </c>
      <c r="J7673">
        <f>VLOOKUP(H7673,location_costs!$A$1:$B$6,2,FALSE)</f>
        <v>100</v>
      </c>
      <c r="K7673" t="str">
        <f t="shared" si="359"/>
        <v>Dog_Large</v>
      </c>
      <c r="L7673">
        <f>VLOOKUP(K7673,size_costs!$D$1:$E$10,2,FALSE)</f>
        <v>175</v>
      </c>
      <c r="M7673">
        <f>VLOOKUP(C7673,age_costs!$A$1:$B$52,2,FALSE)</f>
        <v>150</v>
      </c>
    </row>
    <row r="7674" spans="1:13" x14ac:dyDescent="0.25">
      <c r="A7674" t="s">
        <v>1345</v>
      </c>
      <c r="B7674" t="s">
        <v>13853</v>
      </c>
      <c r="C7674" s="2">
        <f t="shared" si="357"/>
        <v>5</v>
      </c>
      <c r="D7674" t="s">
        <v>19</v>
      </c>
      <c r="E7674" t="s">
        <v>2182</v>
      </c>
      <c r="F7674">
        <v>2</v>
      </c>
      <c r="G7674" t="str">
        <f t="shared" si="358"/>
        <v>Small</v>
      </c>
      <c r="H7674" t="s">
        <v>4</v>
      </c>
      <c r="I7674" t="str">
        <f>IFERROR(VLOOKUP(A7674,sponsored_animals!$A$1:$C$2143,1,TRUE),0)</f>
        <v>870a9302845fa5</v>
      </c>
      <c r="J7674">
        <f>VLOOKUP(H7674,location_costs!$A$1:$B$6,2,FALSE)</f>
        <v>110</v>
      </c>
      <c r="K7674" t="str">
        <f t="shared" si="359"/>
        <v>Cat_Small</v>
      </c>
      <c r="L7674">
        <f>VLOOKUP(K7674,size_costs!$D$1:$E$10,2,FALSE)</f>
        <v>100</v>
      </c>
      <c r="M7674">
        <f>VLOOKUP(C7674,age_costs!$A$1:$B$52,2,FALSE)</f>
        <v>100</v>
      </c>
    </row>
    <row r="7675" spans="1:13" x14ac:dyDescent="0.25">
      <c r="A7675" t="s">
        <v>9857</v>
      </c>
      <c r="B7675" t="s">
        <v>15974</v>
      </c>
      <c r="C7675" s="2">
        <f t="shared" si="357"/>
        <v>10</v>
      </c>
      <c r="D7675" t="s">
        <v>12</v>
      </c>
      <c r="E7675" t="s">
        <v>2182</v>
      </c>
      <c r="F7675">
        <v>46</v>
      </c>
      <c r="G7675" t="str">
        <f t="shared" si="358"/>
        <v>Large</v>
      </c>
      <c r="H7675" t="s">
        <v>5</v>
      </c>
      <c r="I7675">
        <f>IFERROR(VLOOKUP(A7675,sponsored_animals!$A$1:$C$2143,1,TRUE),0)</f>
        <v>0</v>
      </c>
      <c r="J7675">
        <f>VLOOKUP(H7675,location_costs!$A$1:$B$6,2,FALSE)</f>
        <v>140</v>
      </c>
      <c r="K7675" t="str">
        <f t="shared" si="359"/>
        <v>Dog_Large</v>
      </c>
      <c r="L7675">
        <f>VLOOKUP(K7675,size_costs!$D$1:$E$10,2,FALSE)</f>
        <v>175</v>
      </c>
      <c r="M7675">
        <f>VLOOKUP(C7675,age_costs!$A$1:$B$52,2,FALSE)</f>
        <v>150</v>
      </c>
    </row>
    <row r="7676" spans="1:13" x14ac:dyDescent="0.25">
      <c r="A7676" t="s">
        <v>9858</v>
      </c>
      <c r="B7676" t="s">
        <v>14524</v>
      </c>
      <c r="C7676" s="2">
        <f t="shared" si="357"/>
        <v>5</v>
      </c>
      <c r="D7676" t="s">
        <v>19</v>
      </c>
      <c r="E7676" t="s">
        <v>2350</v>
      </c>
      <c r="F7676">
        <v>3</v>
      </c>
      <c r="G7676" t="str">
        <f t="shared" si="358"/>
        <v>Small</v>
      </c>
      <c r="H7676" t="s">
        <v>5</v>
      </c>
      <c r="I7676">
        <f>IFERROR(VLOOKUP(A7676,sponsored_animals!$A$1:$C$2143,1,TRUE),0)</f>
        <v>0</v>
      </c>
      <c r="J7676">
        <f>VLOOKUP(H7676,location_costs!$A$1:$B$6,2,FALSE)</f>
        <v>140</v>
      </c>
      <c r="K7676" t="str">
        <f t="shared" si="359"/>
        <v>Cat_Small</v>
      </c>
      <c r="L7676">
        <f>VLOOKUP(K7676,size_costs!$D$1:$E$10,2,FALSE)</f>
        <v>100</v>
      </c>
      <c r="M7676">
        <f>VLOOKUP(C7676,age_costs!$A$1:$B$52,2,FALSE)</f>
        <v>100</v>
      </c>
    </row>
    <row r="7677" spans="1:13" x14ac:dyDescent="0.25">
      <c r="A7677" t="s">
        <v>83</v>
      </c>
      <c r="B7677" t="s">
        <v>13868</v>
      </c>
      <c r="C7677" s="2">
        <f t="shared" si="357"/>
        <v>7</v>
      </c>
      <c r="D7677" t="s">
        <v>12</v>
      </c>
      <c r="E7677" t="s">
        <v>2241</v>
      </c>
      <c r="F7677">
        <v>43</v>
      </c>
      <c r="G7677" t="str">
        <f t="shared" si="358"/>
        <v>Large</v>
      </c>
      <c r="H7677" t="s">
        <v>6</v>
      </c>
      <c r="I7677" t="str">
        <f>IFERROR(VLOOKUP(A7677,sponsored_animals!$A$1:$C$2143,1,TRUE),0)</f>
        <v>d40d0d9a6a4451</v>
      </c>
      <c r="J7677">
        <f>VLOOKUP(H7677,location_costs!$A$1:$B$6,2,FALSE)</f>
        <v>135</v>
      </c>
      <c r="K7677" t="str">
        <f t="shared" si="359"/>
        <v>Dog_Large</v>
      </c>
      <c r="L7677">
        <f>VLOOKUP(K7677,size_costs!$D$1:$E$10,2,FALSE)</f>
        <v>175</v>
      </c>
      <c r="M7677">
        <f>VLOOKUP(C7677,age_costs!$A$1:$B$52,2,FALSE)</f>
        <v>100</v>
      </c>
    </row>
    <row r="7678" spans="1:13" x14ac:dyDescent="0.25">
      <c r="A7678" t="s">
        <v>1531</v>
      </c>
      <c r="B7678" t="s">
        <v>6754</v>
      </c>
      <c r="C7678" s="2">
        <f t="shared" si="357"/>
        <v>3</v>
      </c>
      <c r="D7678" t="s">
        <v>19</v>
      </c>
      <c r="E7678" t="s">
        <v>2200</v>
      </c>
      <c r="F7678">
        <v>2</v>
      </c>
      <c r="G7678" t="str">
        <f t="shared" si="358"/>
        <v>Small</v>
      </c>
      <c r="H7678" t="s">
        <v>6</v>
      </c>
      <c r="I7678" t="str">
        <f>IFERROR(VLOOKUP(A7678,sponsored_animals!$A$1:$C$2143,1,TRUE),0)</f>
        <v>178f1189a06b68</v>
      </c>
      <c r="J7678">
        <f>VLOOKUP(H7678,location_costs!$A$1:$B$6,2,FALSE)</f>
        <v>135</v>
      </c>
      <c r="K7678" t="str">
        <f t="shared" si="359"/>
        <v>Cat_Small</v>
      </c>
      <c r="L7678">
        <f>VLOOKUP(K7678,size_costs!$D$1:$E$10,2,FALSE)</f>
        <v>100</v>
      </c>
      <c r="M7678">
        <f>VLOOKUP(C7678,age_costs!$A$1:$B$52,2,FALSE)</f>
        <v>0</v>
      </c>
    </row>
    <row r="7679" spans="1:13" x14ac:dyDescent="0.25">
      <c r="A7679" t="s">
        <v>9859</v>
      </c>
      <c r="B7679" t="s">
        <v>15975</v>
      </c>
      <c r="C7679" s="2">
        <f t="shared" si="357"/>
        <v>1</v>
      </c>
      <c r="D7679" t="s">
        <v>19</v>
      </c>
      <c r="E7679" t="s">
        <v>2226</v>
      </c>
      <c r="F7679">
        <v>2</v>
      </c>
      <c r="G7679" t="str">
        <f t="shared" si="358"/>
        <v>Small</v>
      </c>
      <c r="H7679" t="s">
        <v>6</v>
      </c>
      <c r="I7679">
        <f>IFERROR(VLOOKUP(A7679,sponsored_animals!$A$1:$C$2143,1,TRUE),0)</f>
        <v>0</v>
      </c>
      <c r="J7679">
        <f>VLOOKUP(H7679,location_costs!$A$1:$B$6,2,FALSE)</f>
        <v>135</v>
      </c>
      <c r="K7679" t="str">
        <f t="shared" si="359"/>
        <v>Cat_Small</v>
      </c>
      <c r="L7679">
        <f>VLOOKUP(K7679,size_costs!$D$1:$E$10,2,FALSE)</f>
        <v>100</v>
      </c>
      <c r="M7679">
        <f>VLOOKUP(C7679,age_costs!$A$1:$B$52,2,FALSE)</f>
        <v>0</v>
      </c>
    </row>
    <row r="7680" spans="1:13" x14ac:dyDescent="0.25">
      <c r="A7680" t="s">
        <v>572</v>
      </c>
      <c r="B7680" t="s">
        <v>15879</v>
      </c>
      <c r="C7680" s="2">
        <f t="shared" si="357"/>
        <v>3</v>
      </c>
      <c r="D7680" t="s">
        <v>12</v>
      </c>
      <c r="E7680" t="s">
        <v>2396</v>
      </c>
      <c r="F7680">
        <v>36</v>
      </c>
      <c r="G7680" t="str">
        <f t="shared" si="358"/>
        <v>Large</v>
      </c>
      <c r="H7680" t="s">
        <v>6</v>
      </c>
      <c r="I7680" t="str">
        <f>IFERROR(VLOOKUP(A7680,sponsored_animals!$A$1:$C$2143,1,TRUE),0)</f>
        <v>b14069999a0ee6</v>
      </c>
      <c r="J7680">
        <f>VLOOKUP(H7680,location_costs!$A$1:$B$6,2,FALSE)</f>
        <v>135</v>
      </c>
      <c r="K7680" t="str">
        <f t="shared" si="359"/>
        <v>Dog_Large</v>
      </c>
      <c r="L7680">
        <f>VLOOKUP(K7680,size_costs!$D$1:$E$10,2,FALSE)</f>
        <v>175</v>
      </c>
      <c r="M7680">
        <f>VLOOKUP(C7680,age_costs!$A$1:$B$52,2,FALSE)</f>
        <v>0</v>
      </c>
    </row>
    <row r="7681" spans="1:13" x14ac:dyDescent="0.25">
      <c r="A7681" t="s">
        <v>9860</v>
      </c>
      <c r="B7681" t="s">
        <v>14947</v>
      </c>
      <c r="C7681" s="2">
        <f t="shared" si="357"/>
        <v>4</v>
      </c>
      <c r="D7681" t="s">
        <v>19</v>
      </c>
      <c r="E7681" t="s">
        <v>2299</v>
      </c>
      <c r="F7681">
        <v>9</v>
      </c>
      <c r="G7681" t="str">
        <f t="shared" si="358"/>
        <v>Large</v>
      </c>
      <c r="H7681" t="s">
        <v>6</v>
      </c>
      <c r="I7681">
        <f>IFERROR(VLOOKUP(A7681,sponsored_animals!$A$1:$C$2143,1,TRUE),0)</f>
        <v>0</v>
      </c>
      <c r="J7681">
        <f>VLOOKUP(H7681,location_costs!$A$1:$B$6,2,FALSE)</f>
        <v>135</v>
      </c>
      <c r="K7681" t="str">
        <f t="shared" si="359"/>
        <v>Cat_Large</v>
      </c>
      <c r="L7681">
        <f>VLOOKUP(K7681,size_costs!$D$1:$E$10,2,FALSE)</f>
        <v>140</v>
      </c>
      <c r="M7681">
        <f>VLOOKUP(C7681,age_costs!$A$1:$B$52,2,FALSE)</f>
        <v>0</v>
      </c>
    </row>
    <row r="7682" spans="1:13" x14ac:dyDescent="0.25">
      <c r="A7682" t="s">
        <v>1710</v>
      </c>
      <c r="B7682" t="s">
        <v>15513</v>
      </c>
      <c r="C7682" s="2">
        <f t="shared" si="357"/>
        <v>2</v>
      </c>
      <c r="D7682" t="s">
        <v>19</v>
      </c>
      <c r="E7682" t="s">
        <v>2226</v>
      </c>
      <c r="F7682">
        <v>4</v>
      </c>
      <c r="G7682" t="str">
        <f t="shared" si="358"/>
        <v>Small</v>
      </c>
      <c r="H7682" t="s">
        <v>6</v>
      </c>
      <c r="I7682">
        <f>IFERROR(VLOOKUP(A7682,sponsored_animals!$A$1:$C$2143,1,TRUE),0)</f>
        <v>0</v>
      </c>
      <c r="J7682">
        <f>VLOOKUP(H7682,location_costs!$A$1:$B$6,2,FALSE)</f>
        <v>135</v>
      </c>
      <c r="K7682" t="str">
        <f t="shared" si="359"/>
        <v>Cat_Small</v>
      </c>
      <c r="L7682">
        <f>VLOOKUP(K7682,size_costs!$D$1:$E$10,2,FALSE)</f>
        <v>100</v>
      </c>
      <c r="M7682">
        <f>VLOOKUP(C7682,age_costs!$A$1:$B$52,2,FALSE)</f>
        <v>0</v>
      </c>
    </row>
    <row r="7683" spans="1:13" x14ac:dyDescent="0.25">
      <c r="A7683" t="s">
        <v>9861</v>
      </c>
      <c r="B7683" t="s">
        <v>14054</v>
      </c>
      <c r="C7683" s="2">
        <f t="shared" ref="C7683:C7746" si="360">ROUND(YEARFRAC(B7683,"31/12/2021"),0)</f>
        <v>8</v>
      </c>
      <c r="D7683" t="s">
        <v>12</v>
      </c>
      <c r="E7683" t="s">
        <v>2207</v>
      </c>
      <c r="F7683">
        <v>49</v>
      </c>
      <c r="G7683" t="str">
        <f t="shared" ref="G7683:G7746" si="361">IF(AND(D7683="Dog",F7683&lt;=10),"Small",IF(AND(D7683="Dog",F7683&gt;10,F7683&lt;=30),"Medium",IF(AND(D7683="Dog",F7683&gt;30),"Large",IF(AND(D7683="Cat",F7683&lt;=5),"Small",IF(AND(D7683="Cat",F7683&gt;5,F7683&lt;=7),"Medium",IF(AND(D7683="Cat",F7683&gt;=7),"Large",IF(AND(D7683="Bird",F7683&lt;=0.7),"Small",IF(AND(D7683="Bird",F7683&gt;0.7,F7683&lt;=1.1),"Medium",IF(AND(D7683="Bird",F7683&gt;1.1),"Large","Erro")))))))))</f>
        <v>Large</v>
      </c>
      <c r="H7683" t="s">
        <v>4</v>
      </c>
      <c r="I7683" t="str">
        <f>IFERROR(VLOOKUP(A7683,sponsored_animals!$A$1:$C$2143,1,TRUE),0)</f>
        <v>f3de00c24336c4</v>
      </c>
      <c r="J7683">
        <f>VLOOKUP(H7683,location_costs!$A$1:$B$6,2,FALSE)</f>
        <v>110</v>
      </c>
      <c r="K7683" t="str">
        <f t="shared" ref="K7683:K7746" si="362">D7683&amp;"_"&amp;G7683</f>
        <v>Dog_Large</v>
      </c>
      <c r="L7683">
        <f>VLOOKUP(K7683,size_costs!$D$1:$E$10,2,FALSE)</f>
        <v>175</v>
      </c>
      <c r="M7683">
        <f>VLOOKUP(C7683,age_costs!$A$1:$B$52,2,FALSE)</f>
        <v>150</v>
      </c>
    </row>
    <row r="7684" spans="1:13" x14ac:dyDescent="0.25">
      <c r="A7684" t="s">
        <v>316</v>
      </c>
      <c r="B7684" t="s">
        <v>6027</v>
      </c>
      <c r="C7684" s="2">
        <f t="shared" si="360"/>
        <v>3</v>
      </c>
      <c r="D7684" t="s">
        <v>12</v>
      </c>
      <c r="E7684" t="s">
        <v>3799</v>
      </c>
      <c r="F7684">
        <v>13</v>
      </c>
      <c r="G7684" t="str">
        <f t="shared" si="361"/>
        <v>Medium</v>
      </c>
      <c r="H7684" t="s">
        <v>4</v>
      </c>
      <c r="I7684">
        <f>IFERROR(VLOOKUP(A7684,sponsored_animals!$A$1:$C$2143,1,TRUE),0)</f>
        <v>0</v>
      </c>
      <c r="J7684">
        <f>VLOOKUP(H7684,location_costs!$A$1:$B$6,2,FALSE)</f>
        <v>110</v>
      </c>
      <c r="K7684" t="str">
        <f t="shared" si="362"/>
        <v>Dog_Medium</v>
      </c>
      <c r="L7684">
        <f>VLOOKUP(K7684,size_costs!$D$1:$E$10,2,FALSE)</f>
        <v>150</v>
      </c>
      <c r="M7684">
        <f>VLOOKUP(C7684,age_costs!$A$1:$B$52,2,FALSE)</f>
        <v>0</v>
      </c>
    </row>
    <row r="7685" spans="1:13" x14ac:dyDescent="0.25">
      <c r="A7685" t="s">
        <v>9862</v>
      </c>
      <c r="B7685" t="s">
        <v>13548</v>
      </c>
      <c r="C7685" s="2">
        <f t="shared" si="360"/>
        <v>6</v>
      </c>
      <c r="D7685" t="s">
        <v>19</v>
      </c>
      <c r="E7685" t="s">
        <v>3812</v>
      </c>
      <c r="F7685">
        <v>9</v>
      </c>
      <c r="G7685" t="str">
        <f t="shared" si="361"/>
        <v>Large</v>
      </c>
      <c r="H7685" t="s">
        <v>3</v>
      </c>
      <c r="I7685" t="str">
        <f>IFERROR(VLOOKUP(A7685,sponsored_animals!$A$1:$C$2143,1,TRUE),0)</f>
        <v>4fca6ef6dbda96</v>
      </c>
      <c r="J7685">
        <f>VLOOKUP(H7685,location_costs!$A$1:$B$6,2,FALSE)</f>
        <v>120</v>
      </c>
      <c r="K7685" t="str">
        <f t="shared" si="362"/>
        <v>Cat_Large</v>
      </c>
      <c r="L7685">
        <f>VLOOKUP(K7685,size_costs!$D$1:$E$10,2,FALSE)</f>
        <v>140</v>
      </c>
      <c r="M7685">
        <f>VLOOKUP(C7685,age_costs!$A$1:$B$52,2,FALSE)</f>
        <v>100</v>
      </c>
    </row>
    <row r="7686" spans="1:13" x14ac:dyDescent="0.25">
      <c r="A7686" t="s">
        <v>9863</v>
      </c>
      <c r="B7686" t="s">
        <v>7777</v>
      </c>
      <c r="C7686" s="2">
        <f t="shared" si="360"/>
        <v>3</v>
      </c>
      <c r="D7686" t="s">
        <v>12</v>
      </c>
      <c r="E7686" t="s">
        <v>3429</v>
      </c>
      <c r="F7686">
        <v>39</v>
      </c>
      <c r="G7686" t="str">
        <f t="shared" si="361"/>
        <v>Large</v>
      </c>
      <c r="H7686" t="s">
        <v>5</v>
      </c>
      <c r="I7686" t="str">
        <f>IFERROR(VLOOKUP(A7686,sponsored_animals!$A$1:$C$2143,1,TRUE),0)</f>
        <v>f3de00c24336c4</v>
      </c>
      <c r="J7686">
        <f>VLOOKUP(H7686,location_costs!$A$1:$B$6,2,FALSE)</f>
        <v>140</v>
      </c>
      <c r="K7686" t="str">
        <f t="shared" si="362"/>
        <v>Dog_Large</v>
      </c>
      <c r="L7686">
        <f>VLOOKUP(K7686,size_costs!$D$1:$E$10,2,FALSE)</f>
        <v>175</v>
      </c>
      <c r="M7686">
        <f>VLOOKUP(C7686,age_costs!$A$1:$B$52,2,FALSE)</f>
        <v>0</v>
      </c>
    </row>
    <row r="7687" spans="1:13" x14ac:dyDescent="0.25">
      <c r="A7687" t="s">
        <v>9865</v>
      </c>
      <c r="B7687" t="s">
        <v>14471</v>
      </c>
      <c r="C7687" s="2">
        <f t="shared" si="360"/>
        <v>9</v>
      </c>
      <c r="D7687" t="s">
        <v>12</v>
      </c>
      <c r="E7687" t="s">
        <v>2207</v>
      </c>
      <c r="F7687">
        <v>12</v>
      </c>
      <c r="G7687" t="str">
        <f t="shared" si="361"/>
        <v>Medium</v>
      </c>
      <c r="H7687" t="s">
        <v>5</v>
      </c>
      <c r="I7687">
        <f>IFERROR(VLOOKUP(A7687,sponsored_animals!$A$1:$C$2143,1,TRUE),0)</f>
        <v>0</v>
      </c>
      <c r="J7687">
        <f>VLOOKUP(H7687,location_costs!$A$1:$B$6,2,FALSE)</f>
        <v>140</v>
      </c>
      <c r="K7687" t="str">
        <f t="shared" si="362"/>
        <v>Dog_Medium</v>
      </c>
      <c r="L7687">
        <f>VLOOKUP(K7687,size_costs!$D$1:$E$10,2,FALSE)</f>
        <v>150</v>
      </c>
      <c r="M7687">
        <f>VLOOKUP(C7687,age_costs!$A$1:$B$52,2,FALSE)</f>
        <v>150</v>
      </c>
    </row>
    <row r="7688" spans="1:13" x14ac:dyDescent="0.25">
      <c r="A7688" t="s">
        <v>9866</v>
      </c>
      <c r="B7688" t="s">
        <v>14099</v>
      </c>
      <c r="C7688" s="2">
        <f t="shared" si="360"/>
        <v>7</v>
      </c>
      <c r="D7688" t="s">
        <v>19</v>
      </c>
      <c r="E7688" t="s">
        <v>2198</v>
      </c>
      <c r="F7688">
        <v>8</v>
      </c>
      <c r="G7688" t="str">
        <f t="shared" si="361"/>
        <v>Large</v>
      </c>
      <c r="H7688" t="s">
        <v>5</v>
      </c>
      <c r="I7688">
        <f>IFERROR(VLOOKUP(A7688,sponsored_animals!$A$1:$C$2143,1,TRUE),0)</f>
        <v>0</v>
      </c>
      <c r="J7688">
        <f>VLOOKUP(H7688,location_costs!$A$1:$B$6,2,FALSE)</f>
        <v>140</v>
      </c>
      <c r="K7688" t="str">
        <f t="shared" si="362"/>
        <v>Cat_Large</v>
      </c>
      <c r="L7688">
        <f>VLOOKUP(K7688,size_costs!$D$1:$E$10,2,FALSE)</f>
        <v>140</v>
      </c>
      <c r="M7688">
        <f>VLOOKUP(C7688,age_costs!$A$1:$B$52,2,FALSE)</f>
        <v>100</v>
      </c>
    </row>
    <row r="7689" spans="1:13" x14ac:dyDescent="0.25">
      <c r="A7689" t="s">
        <v>9867</v>
      </c>
      <c r="B7689" t="s">
        <v>15202</v>
      </c>
      <c r="C7689" s="2">
        <f t="shared" si="360"/>
        <v>8</v>
      </c>
      <c r="D7689" t="s">
        <v>19</v>
      </c>
      <c r="E7689" t="s">
        <v>2200</v>
      </c>
      <c r="F7689">
        <v>10</v>
      </c>
      <c r="G7689" t="str">
        <f t="shared" si="361"/>
        <v>Large</v>
      </c>
      <c r="H7689" t="s">
        <v>5</v>
      </c>
      <c r="I7689" t="str">
        <f>IFERROR(VLOOKUP(A7689,sponsored_animals!$A$1:$C$2143,1,TRUE),0)</f>
        <v>7c0c3e04e6a4d4</v>
      </c>
      <c r="J7689">
        <f>VLOOKUP(H7689,location_costs!$A$1:$B$6,2,FALSE)</f>
        <v>140</v>
      </c>
      <c r="K7689" t="str">
        <f t="shared" si="362"/>
        <v>Cat_Large</v>
      </c>
      <c r="L7689">
        <f>VLOOKUP(K7689,size_costs!$D$1:$E$10,2,FALSE)</f>
        <v>140</v>
      </c>
      <c r="M7689">
        <f>VLOOKUP(C7689,age_costs!$A$1:$B$52,2,FALSE)</f>
        <v>150</v>
      </c>
    </row>
    <row r="7690" spans="1:13" x14ac:dyDescent="0.25">
      <c r="A7690" t="s">
        <v>9868</v>
      </c>
      <c r="B7690" t="s">
        <v>15976</v>
      </c>
      <c r="C7690" s="2">
        <f t="shared" si="360"/>
        <v>9</v>
      </c>
      <c r="D7690" t="s">
        <v>12</v>
      </c>
      <c r="E7690" t="s">
        <v>2207</v>
      </c>
      <c r="F7690">
        <v>18</v>
      </c>
      <c r="G7690" t="str">
        <f t="shared" si="361"/>
        <v>Medium</v>
      </c>
      <c r="H7690" t="s">
        <v>4</v>
      </c>
      <c r="I7690" t="str">
        <f>IFERROR(VLOOKUP(A7690,sponsored_animals!$A$1:$C$2143,1,TRUE),0)</f>
        <v>7c0c3e04e6a4d4</v>
      </c>
      <c r="J7690">
        <f>VLOOKUP(H7690,location_costs!$A$1:$B$6,2,FALSE)</f>
        <v>110</v>
      </c>
      <c r="K7690" t="str">
        <f t="shared" si="362"/>
        <v>Dog_Medium</v>
      </c>
      <c r="L7690">
        <f>VLOOKUP(K7690,size_costs!$D$1:$E$10,2,FALSE)</f>
        <v>150</v>
      </c>
      <c r="M7690">
        <f>VLOOKUP(C7690,age_costs!$A$1:$B$52,2,FALSE)</f>
        <v>150</v>
      </c>
    </row>
    <row r="7691" spans="1:13" x14ac:dyDescent="0.25">
      <c r="A7691" t="s">
        <v>9869</v>
      </c>
      <c r="B7691" t="s">
        <v>5095</v>
      </c>
      <c r="C7691" s="2">
        <f t="shared" si="360"/>
        <v>7</v>
      </c>
      <c r="D7691" t="s">
        <v>12</v>
      </c>
      <c r="E7691" t="s">
        <v>2207</v>
      </c>
      <c r="F7691">
        <v>11.5</v>
      </c>
      <c r="G7691" t="str">
        <f t="shared" si="361"/>
        <v>Medium</v>
      </c>
      <c r="H7691" t="s">
        <v>3</v>
      </c>
      <c r="I7691" t="str">
        <f>IFERROR(VLOOKUP(A7691,sponsored_animals!$A$1:$C$2143,1,TRUE),0)</f>
        <v>0ea863dbf1123f</v>
      </c>
      <c r="J7691">
        <f>VLOOKUP(H7691,location_costs!$A$1:$B$6,2,FALSE)</f>
        <v>120</v>
      </c>
      <c r="K7691" t="str">
        <f t="shared" si="362"/>
        <v>Dog_Medium</v>
      </c>
      <c r="L7691">
        <f>VLOOKUP(K7691,size_costs!$D$1:$E$10,2,FALSE)</f>
        <v>150</v>
      </c>
      <c r="M7691">
        <f>VLOOKUP(C7691,age_costs!$A$1:$B$52,2,FALSE)</f>
        <v>100</v>
      </c>
    </row>
    <row r="7692" spans="1:13" x14ac:dyDescent="0.25">
      <c r="A7692" t="s">
        <v>254</v>
      </c>
      <c r="B7692" t="s">
        <v>15977</v>
      </c>
      <c r="C7692" s="2">
        <f t="shared" si="360"/>
        <v>6</v>
      </c>
      <c r="D7692" t="s">
        <v>12</v>
      </c>
      <c r="E7692" t="s">
        <v>2241</v>
      </c>
      <c r="F7692">
        <v>4</v>
      </c>
      <c r="G7692" t="str">
        <f t="shared" si="361"/>
        <v>Small</v>
      </c>
      <c r="H7692" t="s">
        <v>7</v>
      </c>
      <c r="I7692" t="str">
        <f>IFERROR(VLOOKUP(A7692,sponsored_animals!$A$1:$C$2143,1,TRUE),0)</f>
        <v>36806649e5722d</v>
      </c>
      <c r="J7692">
        <f>VLOOKUP(H7692,location_costs!$A$1:$B$6,2,FALSE)</f>
        <v>100</v>
      </c>
      <c r="K7692" t="str">
        <f t="shared" si="362"/>
        <v>Dog_Small</v>
      </c>
      <c r="L7692">
        <f>VLOOKUP(K7692,size_costs!$D$1:$E$10,2,FALSE)</f>
        <v>125</v>
      </c>
      <c r="M7692">
        <f>VLOOKUP(C7692,age_costs!$A$1:$B$52,2,FALSE)</f>
        <v>100</v>
      </c>
    </row>
    <row r="7693" spans="1:13" x14ac:dyDescent="0.25">
      <c r="A7693" t="s">
        <v>2081</v>
      </c>
      <c r="B7693" t="s">
        <v>15978</v>
      </c>
      <c r="C7693" s="2">
        <f t="shared" si="360"/>
        <v>8</v>
      </c>
      <c r="D7693" t="s">
        <v>19</v>
      </c>
      <c r="E7693" t="s">
        <v>2198</v>
      </c>
      <c r="F7693">
        <v>3</v>
      </c>
      <c r="G7693" t="str">
        <f t="shared" si="361"/>
        <v>Small</v>
      </c>
      <c r="H7693" t="s">
        <v>4</v>
      </c>
      <c r="I7693">
        <f>IFERROR(VLOOKUP(A7693,sponsored_animals!$A$1:$C$2143,1,TRUE),0)</f>
        <v>0</v>
      </c>
      <c r="J7693">
        <f>VLOOKUP(H7693,location_costs!$A$1:$B$6,2,FALSE)</f>
        <v>110</v>
      </c>
      <c r="K7693" t="str">
        <f t="shared" si="362"/>
        <v>Cat_Small</v>
      </c>
      <c r="L7693">
        <f>VLOOKUP(K7693,size_costs!$D$1:$E$10,2,FALSE)</f>
        <v>100</v>
      </c>
      <c r="M7693">
        <f>VLOOKUP(C7693,age_costs!$A$1:$B$52,2,FALSE)</f>
        <v>150</v>
      </c>
    </row>
    <row r="7694" spans="1:13" x14ac:dyDescent="0.25">
      <c r="A7694" t="s">
        <v>9870</v>
      </c>
      <c r="B7694" t="s">
        <v>14099</v>
      </c>
      <c r="C7694" s="2">
        <f t="shared" si="360"/>
        <v>7</v>
      </c>
      <c r="D7694" t="s">
        <v>19</v>
      </c>
      <c r="E7694" t="s">
        <v>2182</v>
      </c>
      <c r="F7694">
        <v>2</v>
      </c>
      <c r="G7694" t="str">
        <f t="shared" si="361"/>
        <v>Small</v>
      </c>
      <c r="H7694" t="s">
        <v>3</v>
      </c>
      <c r="I7694" t="str">
        <f>IFERROR(VLOOKUP(A7694,sponsored_animals!$A$1:$C$2143,1,TRUE),0)</f>
        <v>4fca6ef6dbda96</v>
      </c>
      <c r="J7694">
        <f>VLOOKUP(H7694,location_costs!$A$1:$B$6,2,FALSE)</f>
        <v>120</v>
      </c>
      <c r="K7694" t="str">
        <f t="shared" si="362"/>
        <v>Cat_Small</v>
      </c>
      <c r="L7694">
        <f>VLOOKUP(K7694,size_costs!$D$1:$E$10,2,FALSE)</f>
        <v>100</v>
      </c>
      <c r="M7694">
        <f>VLOOKUP(C7694,age_costs!$A$1:$B$52,2,FALSE)</f>
        <v>100</v>
      </c>
    </row>
    <row r="7695" spans="1:13" x14ac:dyDescent="0.25">
      <c r="A7695" t="s">
        <v>9871</v>
      </c>
      <c r="B7695" t="s">
        <v>13964</v>
      </c>
      <c r="C7695" s="2">
        <f t="shared" si="360"/>
        <v>7</v>
      </c>
      <c r="D7695" t="s">
        <v>12</v>
      </c>
      <c r="E7695" t="s">
        <v>2332</v>
      </c>
      <c r="F7695">
        <v>46</v>
      </c>
      <c r="G7695" t="str">
        <f t="shared" si="361"/>
        <v>Large</v>
      </c>
      <c r="H7695" t="s">
        <v>7</v>
      </c>
      <c r="I7695" t="str">
        <f>IFERROR(VLOOKUP(A7695,sponsored_animals!$A$1:$C$2143,1,TRUE),0)</f>
        <v>178f1189a06b68</v>
      </c>
      <c r="J7695">
        <f>VLOOKUP(H7695,location_costs!$A$1:$B$6,2,FALSE)</f>
        <v>100</v>
      </c>
      <c r="K7695" t="str">
        <f t="shared" si="362"/>
        <v>Dog_Large</v>
      </c>
      <c r="L7695">
        <f>VLOOKUP(K7695,size_costs!$D$1:$E$10,2,FALSE)</f>
        <v>175</v>
      </c>
      <c r="M7695">
        <f>VLOOKUP(C7695,age_costs!$A$1:$B$52,2,FALSE)</f>
        <v>100</v>
      </c>
    </row>
    <row r="7696" spans="1:13" x14ac:dyDescent="0.25">
      <c r="A7696" t="s">
        <v>9872</v>
      </c>
      <c r="B7696" t="s">
        <v>14164</v>
      </c>
      <c r="C7696" s="2">
        <f t="shared" si="360"/>
        <v>7</v>
      </c>
      <c r="D7696" t="s">
        <v>19</v>
      </c>
      <c r="E7696" t="s">
        <v>2182</v>
      </c>
      <c r="F7696">
        <v>4</v>
      </c>
      <c r="G7696" t="str">
        <f t="shared" si="361"/>
        <v>Small</v>
      </c>
      <c r="H7696" t="s">
        <v>3</v>
      </c>
      <c r="I7696" t="str">
        <f>IFERROR(VLOOKUP(A7696,sponsored_animals!$A$1:$C$2143,1,TRUE),0)</f>
        <v>d40d0d9a6a4451</v>
      </c>
      <c r="J7696">
        <f>VLOOKUP(H7696,location_costs!$A$1:$B$6,2,FALSE)</f>
        <v>120</v>
      </c>
      <c r="K7696" t="str">
        <f t="shared" si="362"/>
        <v>Cat_Small</v>
      </c>
      <c r="L7696">
        <f>VLOOKUP(K7696,size_costs!$D$1:$E$10,2,FALSE)</f>
        <v>100</v>
      </c>
      <c r="M7696">
        <f>VLOOKUP(C7696,age_costs!$A$1:$B$52,2,FALSE)</f>
        <v>100</v>
      </c>
    </row>
    <row r="7697" spans="1:13" x14ac:dyDescent="0.25">
      <c r="A7697" t="s">
        <v>9873</v>
      </c>
      <c r="B7697" t="s">
        <v>4174</v>
      </c>
      <c r="C7697" s="2">
        <f t="shared" si="360"/>
        <v>11</v>
      </c>
      <c r="D7697" t="s">
        <v>12</v>
      </c>
      <c r="E7697" t="s">
        <v>2208</v>
      </c>
      <c r="F7697">
        <v>35</v>
      </c>
      <c r="G7697" t="str">
        <f t="shared" si="361"/>
        <v>Large</v>
      </c>
      <c r="H7697" t="s">
        <v>3</v>
      </c>
      <c r="I7697" t="str">
        <f>IFERROR(VLOOKUP(A7697,sponsored_animals!$A$1:$C$2143,1,TRUE),0)</f>
        <v>f3de00c24336c4</v>
      </c>
      <c r="J7697">
        <f>VLOOKUP(H7697,location_costs!$A$1:$B$6,2,FALSE)</f>
        <v>120</v>
      </c>
      <c r="K7697" t="str">
        <f t="shared" si="362"/>
        <v>Dog_Large</v>
      </c>
      <c r="L7697">
        <f>VLOOKUP(K7697,size_costs!$D$1:$E$10,2,FALSE)</f>
        <v>175</v>
      </c>
      <c r="M7697">
        <f>VLOOKUP(C7697,age_costs!$A$1:$B$52,2,FALSE)</f>
        <v>150</v>
      </c>
    </row>
    <row r="7698" spans="1:13" x14ac:dyDescent="0.25">
      <c r="A7698" t="s">
        <v>9874</v>
      </c>
      <c r="B7698" t="s">
        <v>14633</v>
      </c>
      <c r="C7698" s="2">
        <f t="shared" si="360"/>
        <v>6</v>
      </c>
      <c r="D7698" t="s">
        <v>19</v>
      </c>
      <c r="E7698" t="s">
        <v>3369</v>
      </c>
      <c r="F7698">
        <v>10</v>
      </c>
      <c r="G7698" t="str">
        <f t="shared" si="361"/>
        <v>Large</v>
      </c>
      <c r="H7698" t="s">
        <v>5</v>
      </c>
      <c r="I7698">
        <f>IFERROR(VLOOKUP(A7698,sponsored_animals!$A$1:$C$2143,1,TRUE),0)</f>
        <v>0</v>
      </c>
      <c r="J7698">
        <f>VLOOKUP(H7698,location_costs!$A$1:$B$6,2,FALSE)</f>
        <v>140</v>
      </c>
      <c r="K7698" t="str">
        <f t="shared" si="362"/>
        <v>Cat_Large</v>
      </c>
      <c r="L7698">
        <f>VLOOKUP(K7698,size_costs!$D$1:$E$10,2,FALSE)</f>
        <v>140</v>
      </c>
      <c r="M7698">
        <f>VLOOKUP(C7698,age_costs!$A$1:$B$52,2,FALSE)</f>
        <v>100</v>
      </c>
    </row>
    <row r="7699" spans="1:13" x14ac:dyDescent="0.25">
      <c r="A7699" t="s">
        <v>9875</v>
      </c>
      <c r="B7699" t="s">
        <v>4233</v>
      </c>
      <c r="C7699" s="2">
        <f t="shared" si="360"/>
        <v>5</v>
      </c>
      <c r="D7699" t="s">
        <v>19</v>
      </c>
      <c r="E7699" t="s">
        <v>2182</v>
      </c>
      <c r="F7699">
        <v>6.5</v>
      </c>
      <c r="G7699" t="str">
        <f t="shared" si="361"/>
        <v>Medium</v>
      </c>
      <c r="H7699" t="s">
        <v>3</v>
      </c>
      <c r="I7699" t="str">
        <f>IFERROR(VLOOKUP(A7699,sponsored_animals!$A$1:$C$2143,1,TRUE),0)</f>
        <v>178f1189a06b68</v>
      </c>
      <c r="J7699">
        <f>VLOOKUP(H7699,location_costs!$A$1:$B$6,2,FALSE)</f>
        <v>120</v>
      </c>
      <c r="K7699" t="str">
        <f t="shared" si="362"/>
        <v>Cat_Medium</v>
      </c>
      <c r="L7699">
        <f>VLOOKUP(K7699,size_costs!$D$1:$E$10,2,FALSE)</f>
        <v>120</v>
      </c>
      <c r="M7699">
        <f>VLOOKUP(C7699,age_costs!$A$1:$B$52,2,FALSE)</f>
        <v>100</v>
      </c>
    </row>
    <row r="7700" spans="1:13" x14ac:dyDescent="0.25">
      <c r="A7700" t="s">
        <v>9876</v>
      </c>
      <c r="B7700" t="s">
        <v>13647</v>
      </c>
      <c r="C7700" s="2">
        <f t="shared" si="360"/>
        <v>3</v>
      </c>
      <c r="D7700" t="s">
        <v>12</v>
      </c>
      <c r="E7700" t="s">
        <v>2241</v>
      </c>
      <c r="F7700">
        <v>27</v>
      </c>
      <c r="G7700" t="str">
        <f t="shared" si="361"/>
        <v>Medium</v>
      </c>
      <c r="H7700" t="s">
        <v>6</v>
      </c>
      <c r="I7700" t="str">
        <f>IFERROR(VLOOKUP(A7700,sponsored_animals!$A$1:$C$2143,1,TRUE),0)</f>
        <v>b14069999a0ee6</v>
      </c>
      <c r="J7700">
        <f>VLOOKUP(H7700,location_costs!$A$1:$B$6,2,FALSE)</f>
        <v>135</v>
      </c>
      <c r="K7700" t="str">
        <f t="shared" si="362"/>
        <v>Dog_Medium</v>
      </c>
      <c r="L7700">
        <f>VLOOKUP(K7700,size_costs!$D$1:$E$10,2,FALSE)</f>
        <v>150</v>
      </c>
      <c r="M7700">
        <f>VLOOKUP(C7700,age_costs!$A$1:$B$52,2,FALSE)</f>
        <v>0</v>
      </c>
    </row>
    <row r="7701" spans="1:13" x14ac:dyDescent="0.25">
      <c r="A7701" t="s">
        <v>9877</v>
      </c>
      <c r="B7701" t="s">
        <v>13609</v>
      </c>
      <c r="C7701" s="2">
        <f t="shared" si="360"/>
        <v>3</v>
      </c>
      <c r="D7701" t="s">
        <v>19</v>
      </c>
      <c r="E7701" t="s">
        <v>2182</v>
      </c>
      <c r="F7701">
        <v>2</v>
      </c>
      <c r="G7701" t="str">
        <f t="shared" si="361"/>
        <v>Small</v>
      </c>
      <c r="H7701" t="s">
        <v>4</v>
      </c>
      <c r="I7701" t="str">
        <f>IFERROR(VLOOKUP(A7701,sponsored_animals!$A$1:$C$2143,1,TRUE),0)</f>
        <v>b14069999a0ee6</v>
      </c>
      <c r="J7701">
        <f>VLOOKUP(H7701,location_costs!$A$1:$B$6,2,FALSE)</f>
        <v>110</v>
      </c>
      <c r="K7701" t="str">
        <f t="shared" si="362"/>
        <v>Cat_Small</v>
      </c>
      <c r="L7701">
        <f>VLOOKUP(K7701,size_costs!$D$1:$E$10,2,FALSE)</f>
        <v>100</v>
      </c>
      <c r="M7701">
        <f>VLOOKUP(C7701,age_costs!$A$1:$B$52,2,FALSE)</f>
        <v>0</v>
      </c>
    </row>
    <row r="7702" spans="1:13" x14ac:dyDescent="0.25">
      <c r="A7702" t="s">
        <v>9878</v>
      </c>
      <c r="B7702" t="s">
        <v>15979</v>
      </c>
      <c r="C7702" s="2">
        <f t="shared" si="360"/>
        <v>9</v>
      </c>
      <c r="D7702" t="s">
        <v>12</v>
      </c>
      <c r="E7702" t="s">
        <v>2263</v>
      </c>
      <c r="F7702">
        <v>19</v>
      </c>
      <c r="G7702" t="str">
        <f t="shared" si="361"/>
        <v>Medium</v>
      </c>
      <c r="H7702" t="s">
        <v>3</v>
      </c>
      <c r="I7702" t="str">
        <f>IFERROR(VLOOKUP(A7702,sponsored_animals!$A$1:$C$2143,1,TRUE),0)</f>
        <v>178f1189a06b68</v>
      </c>
      <c r="J7702">
        <f>VLOOKUP(H7702,location_costs!$A$1:$B$6,2,FALSE)</f>
        <v>120</v>
      </c>
      <c r="K7702" t="str">
        <f t="shared" si="362"/>
        <v>Dog_Medium</v>
      </c>
      <c r="L7702">
        <f>VLOOKUP(K7702,size_costs!$D$1:$E$10,2,FALSE)</f>
        <v>150</v>
      </c>
      <c r="M7702">
        <f>VLOOKUP(C7702,age_costs!$A$1:$B$52,2,FALSE)</f>
        <v>150</v>
      </c>
    </row>
    <row r="7703" spans="1:13" x14ac:dyDescent="0.25">
      <c r="A7703" t="s">
        <v>9879</v>
      </c>
      <c r="B7703" t="s">
        <v>2599</v>
      </c>
      <c r="C7703" s="2">
        <f t="shared" si="360"/>
        <v>9</v>
      </c>
      <c r="D7703" t="s">
        <v>19</v>
      </c>
      <c r="E7703" t="s">
        <v>2758</v>
      </c>
      <c r="F7703">
        <v>6.5</v>
      </c>
      <c r="G7703" t="str">
        <f t="shared" si="361"/>
        <v>Medium</v>
      </c>
      <c r="H7703" t="s">
        <v>5</v>
      </c>
      <c r="I7703" t="str">
        <f>IFERROR(VLOOKUP(A7703,sponsored_animals!$A$1:$C$2143,1,TRUE),0)</f>
        <v>74228ffdfe76aa</v>
      </c>
      <c r="J7703">
        <f>VLOOKUP(H7703,location_costs!$A$1:$B$6,2,FALSE)</f>
        <v>140</v>
      </c>
      <c r="K7703" t="str">
        <f t="shared" si="362"/>
        <v>Cat_Medium</v>
      </c>
      <c r="L7703">
        <f>VLOOKUP(K7703,size_costs!$D$1:$E$10,2,FALSE)</f>
        <v>120</v>
      </c>
      <c r="M7703">
        <f>VLOOKUP(C7703,age_costs!$A$1:$B$52,2,FALSE)</f>
        <v>150</v>
      </c>
    </row>
    <row r="7704" spans="1:13" x14ac:dyDescent="0.25">
      <c r="A7704" t="s">
        <v>345</v>
      </c>
      <c r="B7704" t="s">
        <v>4247</v>
      </c>
      <c r="C7704" s="2">
        <f t="shared" si="360"/>
        <v>3</v>
      </c>
      <c r="D7704" t="s">
        <v>19</v>
      </c>
      <c r="E7704" t="s">
        <v>2174</v>
      </c>
      <c r="F7704">
        <v>3</v>
      </c>
      <c r="G7704" t="str">
        <f t="shared" si="361"/>
        <v>Small</v>
      </c>
      <c r="H7704" t="s">
        <v>7</v>
      </c>
      <c r="I7704">
        <f>IFERROR(VLOOKUP(A7704,sponsored_animals!$A$1:$C$2143,1,TRUE),0)</f>
        <v>0</v>
      </c>
      <c r="J7704">
        <f>VLOOKUP(H7704,location_costs!$A$1:$B$6,2,FALSE)</f>
        <v>100</v>
      </c>
      <c r="K7704" t="str">
        <f t="shared" si="362"/>
        <v>Cat_Small</v>
      </c>
      <c r="L7704">
        <f>VLOOKUP(K7704,size_costs!$D$1:$E$10,2,FALSE)</f>
        <v>100</v>
      </c>
      <c r="M7704">
        <f>VLOOKUP(C7704,age_costs!$A$1:$B$52,2,FALSE)</f>
        <v>0</v>
      </c>
    </row>
    <row r="7705" spans="1:13" x14ac:dyDescent="0.25">
      <c r="A7705" t="s">
        <v>9880</v>
      </c>
      <c r="B7705" t="s">
        <v>15980</v>
      </c>
      <c r="C7705" s="2">
        <f t="shared" si="360"/>
        <v>7</v>
      </c>
      <c r="D7705" t="s">
        <v>12</v>
      </c>
      <c r="E7705" t="s">
        <v>2223</v>
      </c>
      <c r="F7705">
        <v>47</v>
      </c>
      <c r="G7705" t="str">
        <f t="shared" si="361"/>
        <v>Large</v>
      </c>
      <c r="H7705" t="s">
        <v>7</v>
      </c>
      <c r="I7705">
        <f>IFERROR(VLOOKUP(A7705,sponsored_animals!$A$1:$C$2143,1,TRUE),0)</f>
        <v>0</v>
      </c>
      <c r="J7705">
        <f>VLOOKUP(H7705,location_costs!$A$1:$B$6,2,FALSE)</f>
        <v>100</v>
      </c>
      <c r="K7705" t="str">
        <f t="shared" si="362"/>
        <v>Dog_Large</v>
      </c>
      <c r="L7705">
        <f>VLOOKUP(K7705,size_costs!$D$1:$E$10,2,FALSE)</f>
        <v>175</v>
      </c>
      <c r="M7705">
        <f>VLOOKUP(C7705,age_costs!$A$1:$B$52,2,FALSE)</f>
        <v>100</v>
      </c>
    </row>
    <row r="7706" spans="1:13" x14ac:dyDescent="0.25">
      <c r="A7706" t="s">
        <v>9881</v>
      </c>
      <c r="B7706" t="s">
        <v>15981</v>
      </c>
      <c r="C7706" s="2">
        <f t="shared" si="360"/>
        <v>20</v>
      </c>
      <c r="D7706" t="s">
        <v>12</v>
      </c>
      <c r="E7706" t="s">
        <v>2207</v>
      </c>
      <c r="F7706">
        <v>31.5</v>
      </c>
      <c r="G7706" t="str">
        <f t="shared" si="361"/>
        <v>Large</v>
      </c>
      <c r="H7706" t="s">
        <v>5</v>
      </c>
      <c r="I7706">
        <f>IFERROR(VLOOKUP(A7706,sponsored_animals!$A$1:$C$2143,1,TRUE),0)</f>
        <v>0</v>
      </c>
      <c r="J7706">
        <f>VLOOKUP(H7706,location_costs!$A$1:$B$6,2,FALSE)</f>
        <v>140</v>
      </c>
      <c r="K7706" t="str">
        <f t="shared" si="362"/>
        <v>Dog_Large</v>
      </c>
      <c r="L7706">
        <f>VLOOKUP(K7706,size_costs!$D$1:$E$10,2,FALSE)</f>
        <v>175</v>
      </c>
      <c r="M7706">
        <f>VLOOKUP(C7706,age_costs!$A$1:$B$52,2,FALSE)</f>
        <v>300</v>
      </c>
    </row>
    <row r="7707" spans="1:13" x14ac:dyDescent="0.25">
      <c r="A7707" t="s">
        <v>9882</v>
      </c>
      <c r="B7707" t="s">
        <v>13776</v>
      </c>
      <c r="C7707" s="2">
        <f t="shared" si="360"/>
        <v>8</v>
      </c>
      <c r="D7707" t="s">
        <v>12</v>
      </c>
      <c r="E7707" t="s">
        <v>2190</v>
      </c>
      <c r="F7707">
        <v>26</v>
      </c>
      <c r="G7707" t="str">
        <f t="shared" si="361"/>
        <v>Medium</v>
      </c>
      <c r="H7707" t="s">
        <v>6</v>
      </c>
      <c r="I7707" t="str">
        <f>IFERROR(VLOOKUP(A7707,sponsored_animals!$A$1:$C$2143,1,TRUE),0)</f>
        <v>36806649e5722d</v>
      </c>
      <c r="J7707">
        <f>VLOOKUP(H7707,location_costs!$A$1:$B$6,2,FALSE)</f>
        <v>135</v>
      </c>
      <c r="K7707" t="str">
        <f t="shared" si="362"/>
        <v>Dog_Medium</v>
      </c>
      <c r="L7707">
        <f>VLOOKUP(K7707,size_costs!$D$1:$E$10,2,FALSE)</f>
        <v>150</v>
      </c>
      <c r="M7707">
        <f>VLOOKUP(C7707,age_costs!$A$1:$B$52,2,FALSE)</f>
        <v>150</v>
      </c>
    </row>
    <row r="7708" spans="1:13" x14ac:dyDescent="0.25">
      <c r="A7708" t="s">
        <v>9883</v>
      </c>
      <c r="B7708" t="s">
        <v>4615</v>
      </c>
      <c r="C7708" s="2">
        <f t="shared" si="360"/>
        <v>7</v>
      </c>
      <c r="D7708" t="s">
        <v>12</v>
      </c>
      <c r="E7708" t="s">
        <v>2533</v>
      </c>
      <c r="F7708">
        <v>37</v>
      </c>
      <c r="G7708" t="str">
        <f t="shared" si="361"/>
        <v>Large</v>
      </c>
      <c r="H7708" t="s">
        <v>7</v>
      </c>
      <c r="I7708" t="str">
        <f>IFERROR(VLOOKUP(A7708,sponsored_animals!$A$1:$C$2143,1,TRUE),0)</f>
        <v>7c0c3e04e6a4d4</v>
      </c>
      <c r="J7708">
        <f>VLOOKUP(H7708,location_costs!$A$1:$B$6,2,FALSE)</f>
        <v>100</v>
      </c>
      <c r="K7708" t="str">
        <f t="shared" si="362"/>
        <v>Dog_Large</v>
      </c>
      <c r="L7708">
        <f>VLOOKUP(K7708,size_costs!$D$1:$E$10,2,FALSE)</f>
        <v>175</v>
      </c>
      <c r="M7708">
        <f>VLOOKUP(C7708,age_costs!$A$1:$B$52,2,FALSE)</f>
        <v>100</v>
      </c>
    </row>
    <row r="7709" spans="1:13" x14ac:dyDescent="0.25">
      <c r="A7709" t="s">
        <v>644</v>
      </c>
      <c r="B7709" t="s">
        <v>4249</v>
      </c>
      <c r="C7709" s="2">
        <f t="shared" si="360"/>
        <v>7</v>
      </c>
      <c r="D7709" t="s">
        <v>12</v>
      </c>
      <c r="E7709" t="s">
        <v>2231</v>
      </c>
      <c r="F7709">
        <v>21</v>
      </c>
      <c r="G7709" t="str">
        <f t="shared" si="361"/>
        <v>Medium</v>
      </c>
      <c r="H7709" t="s">
        <v>6</v>
      </c>
      <c r="I7709" t="str">
        <f>IFERROR(VLOOKUP(A7709,sponsored_animals!$A$1:$C$2143,1,TRUE),0)</f>
        <v>b14069999a0ee6</v>
      </c>
      <c r="J7709">
        <f>VLOOKUP(H7709,location_costs!$A$1:$B$6,2,FALSE)</f>
        <v>135</v>
      </c>
      <c r="K7709" t="str">
        <f t="shared" si="362"/>
        <v>Dog_Medium</v>
      </c>
      <c r="L7709">
        <f>VLOOKUP(K7709,size_costs!$D$1:$E$10,2,FALSE)</f>
        <v>150</v>
      </c>
      <c r="M7709">
        <f>VLOOKUP(C7709,age_costs!$A$1:$B$52,2,FALSE)</f>
        <v>100</v>
      </c>
    </row>
    <row r="7710" spans="1:13" x14ac:dyDescent="0.25">
      <c r="A7710" t="s">
        <v>1039</v>
      </c>
      <c r="B7710" t="s">
        <v>14580</v>
      </c>
      <c r="C7710" s="2">
        <f t="shared" si="360"/>
        <v>4</v>
      </c>
      <c r="D7710" t="s">
        <v>12</v>
      </c>
      <c r="E7710" t="s">
        <v>2190</v>
      </c>
      <c r="F7710">
        <v>38</v>
      </c>
      <c r="G7710" t="str">
        <f t="shared" si="361"/>
        <v>Large</v>
      </c>
      <c r="H7710" t="s">
        <v>3</v>
      </c>
      <c r="I7710">
        <f>IFERROR(VLOOKUP(A7710,sponsored_animals!$A$1:$C$2143,1,TRUE),0)</f>
        <v>0</v>
      </c>
      <c r="J7710">
        <f>VLOOKUP(H7710,location_costs!$A$1:$B$6,2,FALSE)</f>
        <v>120</v>
      </c>
      <c r="K7710" t="str">
        <f t="shared" si="362"/>
        <v>Dog_Large</v>
      </c>
      <c r="L7710">
        <f>VLOOKUP(K7710,size_costs!$D$1:$E$10,2,FALSE)</f>
        <v>175</v>
      </c>
      <c r="M7710">
        <f>VLOOKUP(C7710,age_costs!$A$1:$B$52,2,FALSE)</f>
        <v>0</v>
      </c>
    </row>
    <row r="7711" spans="1:13" x14ac:dyDescent="0.25">
      <c r="A7711" t="s">
        <v>9884</v>
      </c>
      <c r="B7711" t="s">
        <v>15982</v>
      </c>
      <c r="C7711" s="2">
        <f t="shared" si="360"/>
        <v>9</v>
      </c>
      <c r="D7711" t="s">
        <v>12</v>
      </c>
      <c r="E7711" t="s">
        <v>2241</v>
      </c>
      <c r="F7711">
        <v>43</v>
      </c>
      <c r="G7711" t="str">
        <f t="shared" si="361"/>
        <v>Large</v>
      </c>
      <c r="H7711" t="s">
        <v>3</v>
      </c>
      <c r="I7711" t="str">
        <f>IFERROR(VLOOKUP(A7711,sponsored_animals!$A$1:$C$2143,1,TRUE),0)</f>
        <v>b14069999a0ee6</v>
      </c>
      <c r="J7711">
        <f>VLOOKUP(H7711,location_costs!$A$1:$B$6,2,FALSE)</f>
        <v>120</v>
      </c>
      <c r="K7711" t="str">
        <f t="shared" si="362"/>
        <v>Dog_Large</v>
      </c>
      <c r="L7711">
        <f>VLOOKUP(K7711,size_costs!$D$1:$E$10,2,FALSE)</f>
        <v>175</v>
      </c>
      <c r="M7711">
        <f>VLOOKUP(C7711,age_costs!$A$1:$B$52,2,FALSE)</f>
        <v>150</v>
      </c>
    </row>
    <row r="7712" spans="1:13" x14ac:dyDescent="0.25">
      <c r="A7712" t="s">
        <v>9885</v>
      </c>
      <c r="B7712" t="s">
        <v>2356</v>
      </c>
      <c r="C7712" s="2">
        <f t="shared" si="360"/>
        <v>8</v>
      </c>
      <c r="D7712" t="s">
        <v>12</v>
      </c>
      <c r="E7712" t="s">
        <v>2233</v>
      </c>
      <c r="F7712">
        <v>11.5</v>
      </c>
      <c r="G7712" t="str">
        <f t="shared" si="361"/>
        <v>Medium</v>
      </c>
      <c r="H7712" t="s">
        <v>4</v>
      </c>
      <c r="I7712">
        <f>IFERROR(VLOOKUP(A7712,sponsored_animals!$A$1:$C$2143,1,TRUE),0)</f>
        <v>0</v>
      </c>
      <c r="J7712">
        <f>VLOOKUP(H7712,location_costs!$A$1:$B$6,2,FALSE)</f>
        <v>110</v>
      </c>
      <c r="K7712" t="str">
        <f t="shared" si="362"/>
        <v>Dog_Medium</v>
      </c>
      <c r="L7712">
        <f>VLOOKUP(K7712,size_costs!$D$1:$E$10,2,FALSE)</f>
        <v>150</v>
      </c>
      <c r="M7712">
        <f>VLOOKUP(C7712,age_costs!$A$1:$B$52,2,FALSE)</f>
        <v>150</v>
      </c>
    </row>
    <row r="7713" spans="1:13" x14ac:dyDescent="0.25">
      <c r="A7713" t="s">
        <v>9886</v>
      </c>
      <c r="B7713" t="s">
        <v>6008</v>
      </c>
      <c r="C7713" s="2">
        <f t="shared" si="360"/>
        <v>9</v>
      </c>
      <c r="D7713" t="s">
        <v>12</v>
      </c>
      <c r="E7713" t="s">
        <v>2241</v>
      </c>
      <c r="F7713">
        <v>22</v>
      </c>
      <c r="G7713" t="str">
        <f t="shared" si="361"/>
        <v>Medium</v>
      </c>
      <c r="H7713" t="s">
        <v>3</v>
      </c>
      <c r="I7713" t="str">
        <f>IFERROR(VLOOKUP(A7713,sponsored_animals!$A$1:$C$2143,1,TRUE),0)</f>
        <v>178f1189a06b68</v>
      </c>
      <c r="J7713">
        <f>VLOOKUP(H7713,location_costs!$A$1:$B$6,2,FALSE)</f>
        <v>120</v>
      </c>
      <c r="K7713" t="str">
        <f t="shared" si="362"/>
        <v>Dog_Medium</v>
      </c>
      <c r="L7713">
        <f>VLOOKUP(K7713,size_costs!$D$1:$E$10,2,FALSE)</f>
        <v>150</v>
      </c>
      <c r="M7713">
        <f>VLOOKUP(C7713,age_costs!$A$1:$B$52,2,FALSE)</f>
        <v>150</v>
      </c>
    </row>
    <row r="7714" spans="1:13" x14ac:dyDescent="0.25">
      <c r="A7714" t="s">
        <v>1538</v>
      </c>
      <c r="B7714" t="s">
        <v>13732</v>
      </c>
      <c r="C7714" s="2">
        <f t="shared" si="360"/>
        <v>5</v>
      </c>
      <c r="D7714" t="s">
        <v>12</v>
      </c>
      <c r="E7714" t="s">
        <v>2207</v>
      </c>
      <c r="F7714">
        <v>31.5</v>
      </c>
      <c r="G7714" t="str">
        <f t="shared" si="361"/>
        <v>Large</v>
      </c>
      <c r="H7714" t="s">
        <v>5</v>
      </c>
      <c r="I7714" t="str">
        <f>IFERROR(VLOOKUP(A7714,sponsored_animals!$A$1:$C$2143,1,TRUE),0)</f>
        <v>4fca6ef6dbda96</v>
      </c>
      <c r="J7714">
        <f>VLOOKUP(H7714,location_costs!$A$1:$B$6,2,FALSE)</f>
        <v>140</v>
      </c>
      <c r="K7714" t="str">
        <f t="shared" si="362"/>
        <v>Dog_Large</v>
      </c>
      <c r="L7714">
        <f>VLOOKUP(K7714,size_costs!$D$1:$E$10,2,FALSE)</f>
        <v>175</v>
      </c>
      <c r="M7714">
        <f>VLOOKUP(C7714,age_costs!$A$1:$B$52,2,FALSE)</f>
        <v>100</v>
      </c>
    </row>
    <row r="7715" spans="1:13" x14ac:dyDescent="0.25">
      <c r="A7715" t="s">
        <v>9887</v>
      </c>
      <c r="B7715" t="s">
        <v>13854</v>
      </c>
      <c r="C7715" s="2">
        <f t="shared" si="360"/>
        <v>8</v>
      </c>
      <c r="D7715" t="s">
        <v>19</v>
      </c>
      <c r="E7715" t="s">
        <v>2210</v>
      </c>
      <c r="F7715">
        <v>4</v>
      </c>
      <c r="G7715" t="str">
        <f t="shared" si="361"/>
        <v>Small</v>
      </c>
      <c r="H7715" t="s">
        <v>6</v>
      </c>
      <c r="I7715" t="str">
        <f>IFERROR(VLOOKUP(A7715,sponsored_animals!$A$1:$C$2143,1,TRUE),0)</f>
        <v>7c0c3e04e6a4d4</v>
      </c>
      <c r="J7715">
        <f>VLOOKUP(H7715,location_costs!$A$1:$B$6,2,FALSE)</f>
        <v>135</v>
      </c>
      <c r="K7715" t="str">
        <f t="shared" si="362"/>
        <v>Cat_Small</v>
      </c>
      <c r="L7715">
        <f>VLOOKUP(K7715,size_costs!$D$1:$E$10,2,FALSE)</f>
        <v>100</v>
      </c>
      <c r="M7715">
        <f>VLOOKUP(C7715,age_costs!$A$1:$B$52,2,FALSE)</f>
        <v>150</v>
      </c>
    </row>
    <row r="7716" spans="1:13" x14ac:dyDescent="0.25">
      <c r="A7716" t="s">
        <v>9888</v>
      </c>
      <c r="B7716" t="s">
        <v>15983</v>
      </c>
      <c r="C7716" s="2">
        <f t="shared" si="360"/>
        <v>13</v>
      </c>
      <c r="D7716" t="s">
        <v>19</v>
      </c>
      <c r="E7716" t="s">
        <v>2198</v>
      </c>
      <c r="F7716">
        <v>10</v>
      </c>
      <c r="G7716" t="str">
        <f t="shared" si="361"/>
        <v>Large</v>
      </c>
      <c r="H7716" t="s">
        <v>4</v>
      </c>
      <c r="I7716" t="str">
        <f>IFERROR(VLOOKUP(A7716,sponsored_animals!$A$1:$C$2143,1,TRUE),0)</f>
        <v>178f1189a06b68</v>
      </c>
      <c r="J7716">
        <f>VLOOKUP(H7716,location_costs!$A$1:$B$6,2,FALSE)</f>
        <v>110</v>
      </c>
      <c r="K7716" t="str">
        <f t="shared" si="362"/>
        <v>Cat_Large</v>
      </c>
      <c r="L7716">
        <f>VLOOKUP(K7716,size_costs!$D$1:$E$10,2,FALSE)</f>
        <v>140</v>
      </c>
      <c r="M7716">
        <f>VLOOKUP(C7716,age_costs!$A$1:$B$52,2,FALSE)</f>
        <v>200</v>
      </c>
    </row>
    <row r="7717" spans="1:13" x14ac:dyDescent="0.25">
      <c r="A7717" t="s">
        <v>9889</v>
      </c>
      <c r="B7717" t="s">
        <v>14271</v>
      </c>
      <c r="C7717" s="2">
        <f t="shared" si="360"/>
        <v>6</v>
      </c>
      <c r="D7717" t="s">
        <v>12</v>
      </c>
      <c r="E7717" t="s">
        <v>2535</v>
      </c>
      <c r="F7717">
        <v>23</v>
      </c>
      <c r="G7717" t="str">
        <f t="shared" si="361"/>
        <v>Medium</v>
      </c>
      <c r="H7717" t="s">
        <v>4</v>
      </c>
      <c r="I7717" t="str">
        <f>IFERROR(VLOOKUP(A7717,sponsored_animals!$A$1:$C$2143,1,TRUE),0)</f>
        <v>214f8f6b359a1e</v>
      </c>
      <c r="J7717">
        <f>VLOOKUP(H7717,location_costs!$A$1:$B$6,2,FALSE)</f>
        <v>110</v>
      </c>
      <c r="K7717" t="str">
        <f t="shared" si="362"/>
        <v>Dog_Medium</v>
      </c>
      <c r="L7717">
        <f>VLOOKUP(K7717,size_costs!$D$1:$E$10,2,FALSE)</f>
        <v>150</v>
      </c>
      <c r="M7717">
        <f>VLOOKUP(C7717,age_costs!$A$1:$B$52,2,FALSE)</f>
        <v>100</v>
      </c>
    </row>
    <row r="7718" spans="1:13" x14ac:dyDescent="0.25">
      <c r="A7718" t="s">
        <v>9890</v>
      </c>
      <c r="B7718" t="s">
        <v>15665</v>
      </c>
      <c r="C7718" s="2">
        <f t="shared" si="360"/>
        <v>6</v>
      </c>
      <c r="D7718" t="s">
        <v>12</v>
      </c>
      <c r="E7718" t="s">
        <v>2207</v>
      </c>
      <c r="F7718">
        <v>9</v>
      </c>
      <c r="G7718" t="str">
        <f t="shared" si="361"/>
        <v>Small</v>
      </c>
      <c r="H7718" t="s">
        <v>6</v>
      </c>
      <c r="I7718" t="str">
        <f>IFERROR(VLOOKUP(A7718,sponsored_animals!$A$1:$C$2143,1,TRUE),0)</f>
        <v>178f1189a06b68</v>
      </c>
      <c r="J7718">
        <f>VLOOKUP(H7718,location_costs!$A$1:$B$6,2,FALSE)</f>
        <v>135</v>
      </c>
      <c r="K7718" t="str">
        <f t="shared" si="362"/>
        <v>Dog_Small</v>
      </c>
      <c r="L7718">
        <f>VLOOKUP(K7718,size_costs!$D$1:$E$10,2,FALSE)</f>
        <v>125</v>
      </c>
      <c r="M7718">
        <f>VLOOKUP(C7718,age_costs!$A$1:$B$52,2,FALSE)</f>
        <v>100</v>
      </c>
    </row>
    <row r="7719" spans="1:13" x14ac:dyDescent="0.25">
      <c r="A7719" t="s">
        <v>9891</v>
      </c>
      <c r="B7719" t="s">
        <v>13944</v>
      </c>
      <c r="C7719" s="2">
        <f t="shared" si="360"/>
        <v>5</v>
      </c>
      <c r="D7719" t="s">
        <v>19</v>
      </c>
      <c r="E7719" t="s">
        <v>2350</v>
      </c>
      <c r="F7719">
        <v>6.5</v>
      </c>
      <c r="G7719" t="str">
        <f t="shared" si="361"/>
        <v>Medium</v>
      </c>
      <c r="H7719" t="s">
        <v>5</v>
      </c>
      <c r="I7719" t="str">
        <f>IFERROR(VLOOKUP(A7719,sponsored_animals!$A$1:$C$2143,1,TRUE),0)</f>
        <v>7c0c3e04e6a4d4</v>
      </c>
      <c r="J7719">
        <f>VLOOKUP(H7719,location_costs!$A$1:$B$6,2,FALSE)</f>
        <v>140</v>
      </c>
      <c r="K7719" t="str">
        <f t="shared" si="362"/>
        <v>Cat_Medium</v>
      </c>
      <c r="L7719">
        <f>VLOOKUP(K7719,size_costs!$D$1:$E$10,2,FALSE)</f>
        <v>120</v>
      </c>
      <c r="M7719">
        <f>VLOOKUP(C7719,age_costs!$A$1:$B$52,2,FALSE)</f>
        <v>100</v>
      </c>
    </row>
    <row r="7720" spans="1:13" x14ac:dyDescent="0.25">
      <c r="A7720" t="s">
        <v>9892</v>
      </c>
      <c r="B7720" t="s">
        <v>15148</v>
      </c>
      <c r="C7720" s="2">
        <f t="shared" si="360"/>
        <v>7</v>
      </c>
      <c r="D7720" t="s">
        <v>12</v>
      </c>
      <c r="E7720" t="s">
        <v>2186</v>
      </c>
      <c r="F7720">
        <v>28</v>
      </c>
      <c r="G7720" t="str">
        <f t="shared" si="361"/>
        <v>Medium</v>
      </c>
      <c r="H7720" t="s">
        <v>3</v>
      </c>
      <c r="I7720" t="str">
        <f>IFERROR(VLOOKUP(A7720,sponsored_animals!$A$1:$C$2143,1,TRUE),0)</f>
        <v>178f1189a06b68</v>
      </c>
      <c r="J7720">
        <f>VLOOKUP(H7720,location_costs!$A$1:$B$6,2,FALSE)</f>
        <v>120</v>
      </c>
      <c r="K7720" t="str">
        <f t="shared" si="362"/>
        <v>Dog_Medium</v>
      </c>
      <c r="L7720">
        <f>VLOOKUP(K7720,size_costs!$D$1:$E$10,2,FALSE)</f>
        <v>150</v>
      </c>
      <c r="M7720">
        <f>VLOOKUP(C7720,age_costs!$A$1:$B$52,2,FALSE)</f>
        <v>100</v>
      </c>
    </row>
    <row r="7721" spans="1:13" x14ac:dyDescent="0.25">
      <c r="A7721" t="s">
        <v>9893</v>
      </c>
      <c r="B7721" t="s">
        <v>6048</v>
      </c>
      <c r="C7721" s="2">
        <f t="shared" si="360"/>
        <v>6</v>
      </c>
      <c r="D7721" t="s">
        <v>12</v>
      </c>
      <c r="E7721" t="s">
        <v>2226</v>
      </c>
      <c r="F7721">
        <v>43</v>
      </c>
      <c r="G7721" t="str">
        <f t="shared" si="361"/>
        <v>Large</v>
      </c>
      <c r="H7721" t="s">
        <v>5</v>
      </c>
      <c r="I7721" t="str">
        <f>IFERROR(VLOOKUP(A7721,sponsored_animals!$A$1:$C$2143,1,TRUE),0)</f>
        <v>7c0c3e04e6a4d4</v>
      </c>
      <c r="J7721">
        <f>VLOOKUP(H7721,location_costs!$A$1:$B$6,2,FALSE)</f>
        <v>140</v>
      </c>
      <c r="K7721" t="str">
        <f t="shared" si="362"/>
        <v>Dog_Large</v>
      </c>
      <c r="L7721">
        <f>VLOOKUP(K7721,size_costs!$D$1:$E$10,2,FALSE)</f>
        <v>175</v>
      </c>
      <c r="M7721">
        <f>VLOOKUP(C7721,age_costs!$A$1:$B$52,2,FALSE)</f>
        <v>100</v>
      </c>
    </row>
    <row r="7722" spans="1:13" x14ac:dyDescent="0.25">
      <c r="A7722" t="s">
        <v>9894</v>
      </c>
      <c r="B7722" t="s">
        <v>15319</v>
      </c>
      <c r="C7722" s="2">
        <f t="shared" si="360"/>
        <v>12</v>
      </c>
      <c r="D7722" t="s">
        <v>12</v>
      </c>
      <c r="E7722" t="s">
        <v>2186</v>
      </c>
      <c r="F7722">
        <v>37</v>
      </c>
      <c r="G7722" t="str">
        <f t="shared" si="361"/>
        <v>Large</v>
      </c>
      <c r="H7722" t="s">
        <v>3</v>
      </c>
      <c r="I7722" t="str">
        <f>IFERROR(VLOOKUP(A7722,sponsored_animals!$A$1:$C$2143,1,TRUE),0)</f>
        <v>74228ffdfe76aa</v>
      </c>
      <c r="J7722">
        <f>VLOOKUP(H7722,location_costs!$A$1:$B$6,2,FALSE)</f>
        <v>120</v>
      </c>
      <c r="K7722" t="str">
        <f t="shared" si="362"/>
        <v>Dog_Large</v>
      </c>
      <c r="L7722">
        <f>VLOOKUP(K7722,size_costs!$D$1:$E$10,2,FALSE)</f>
        <v>175</v>
      </c>
      <c r="M7722">
        <f>VLOOKUP(C7722,age_costs!$A$1:$B$52,2,FALSE)</f>
        <v>150</v>
      </c>
    </row>
    <row r="7723" spans="1:13" x14ac:dyDescent="0.25">
      <c r="A7723" t="s">
        <v>9895</v>
      </c>
      <c r="B7723" t="s">
        <v>15984</v>
      </c>
      <c r="C7723" s="2">
        <f t="shared" si="360"/>
        <v>7</v>
      </c>
      <c r="D7723" t="s">
        <v>12</v>
      </c>
      <c r="E7723" t="s">
        <v>2332</v>
      </c>
      <c r="F7723">
        <v>21</v>
      </c>
      <c r="G7723" t="str">
        <f t="shared" si="361"/>
        <v>Medium</v>
      </c>
      <c r="H7723" t="s">
        <v>5</v>
      </c>
      <c r="I7723" t="str">
        <f>IFERROR(VLOOKUP(A7723,sponsored_animals!$A$1:$C$2143,1,TRUE),0)</f>
        <v>36806649e5722d</v>
      </c>
      <c r="J7723">
        <f>VLOOKUP(H7723,location_costs!$A$1:$B$6,2,FALSE)</f>
        <v>140</v>
      </c>
      <c r="K7723" t="str">
        <f t="shared" si="362"/>
        <v>Dog_Medium</v>
      </c>
      <c r="L7723">
        <f>VLOOKUP(K7723,size_costs!$D$1:$E$10,2,FALSE)</f>
        <v>150</v>
      </c>
      <c r="M7723">
        <f>VLOOKUP(C7723,age_costs!$A$1:$B$52,2,FALSE)</f>
        <v>100</v>
      </c>
    </row>
    <row r="7724" spans="1:13" x14ac:dyDescent="0.25">
      <c r="A7724" t="s">
        <v>660</v>
      </c>
      <c r="B7724" t="s">
        <v>13855</v>
      </c>
      <c r="C7724" s="2">
        <f t="shared" si="360"/>
        <v>4</v>
      </c>
      <c r="D7724" t="s">
        <v>19</v>
      </c>
      <c r="E7724" t="s">
        <v>2198</v>
      </c>
      <c r="F7724">
        <v>3</v>
      </c>
      <c r="G7724" t="str">
        <f t="shared" si="361"/>
        <v>Small</v>
      </c>
      <c r="H7724" t="s">
        <v>6</v>
      </c>
      <c r="I7724" t="str">
        <f>IFERROR(VLOOKUP(A7724,sponsored_animals!$A$1:$C$2143,1,TRUE),0)</f>
        <v>74228ffdfe76aa</v>
      </c>
      <c r="J7724">
        <f>VLOOKUP(H7724,location_costs!$A$1:$B$6,2,FALSE)</f>
        <v>135</v>
      </c>
      <c r="K7724" t="str">
        <f t="shared" si="362"/>
        <v>Cat_Small</v>
      </c>
      <c r="L7724">
        <f>VLOOKUP(K7724,size_costs!$D$1:$E$10,2,FALSE)</f>
        <v>100</v>
      </c>
      <c r="M7724">
        <f>VLOOKUP(C7724,age_costs!$A$1:$B$52,2,FALSE)</f>
        <v>0</v>
      </c>
    </row>
    <row r="7725" spans="1:13" x14ac:dyDescent="0.25">
      <c r="A7725" t="s">
        <v>9896</v>
      </c>
      <c r="B7725" t="s">
        <v>13718</v>
      </c>
      <c r="C7725" s="2">
        <f t="shared" si="360"/>
        <v>8</v>
      </c>
      <c r="D7725" t="s">
        <v>12</v>
      </c>
      <c r="E7725" t="s">
        <v>2533</v>
      </c>
      <c r="F7725">
        <v>20</v>
      </c>
      <c r="G7725" t="str">
        <f t="shared" si="361"/>
        <v>Medium</v>
      </c>
      <c r="H7725" t="s">
        <v>5</v>
      </c>
      <c r="I7725">
        <f>IFERROR(VLOOKUP(A7725,sponsored_animals!$A$1:$C$2143,1,TRUE),0)</f>
        <v>0</v>
      </c>
      <c r="J7725">
        <f>VLOOKUP(H7725,location_costs!$A$1:$B$6,2,FALSE)</f>
        <v>140</v>
      </c>
      <c r="K7725" t="str">
        <f t="shared" si="362"/>
        <v>Dog_Medium</v>
      </c>
      <c r="L7725">
        <f>VLOOKUP(K7725,size_costs!$D$1:$E$10,2,FALSE)</f>
        <v>150</v>
      </c>
      <c r="M7725">
        <f>VLOOKUP(C7725,age_costs!$A$1:$B$52,2,FALSE)</f>
        <v>150</v>
      </c>
    </row>
    <row r="7726" spans="1:13" x14ac:dyDescent="0.25">
      <c r="A7726" t="s">
        <v>9897</v>
      </c>
      <c r="B7726" t="s">
        <v>14932</v>
      </c>
      <c r="C7726" s="2">
        <f t="shared" si="360"/>
        <v>6</v>
      </c>
      <c r="D7726" t="s">
        <v>19</v>
      </c>
      <c r="E7726" t="s">
        <v>2182</v>
      </c>
      <c r="F7726">
        <v>9</v>
      </c>
      <c r="G7726" t="str">
        <f t="shared" si="361"/>
        <v>Large</v>
      </c>
      <c r="H7726" t="s">
        <v>3</v>
      </c>
      <c r="I7726" t="str">
        <f>IFERROR(VLOOKUP(A7726,sponsored_animals!$A$1:$C$2143,1,TRUE),0)</f>
        <v>36806649e5722d</v>
      </c>
      <c r="J7726">
        <f>VLOOKUP(H7726,location_costs!$A$1:$B$6,2,FALSE)</f>
        <v>120</v>
      </c>
      <c r="K7726" t="str">
        <f t="shared" si="362"/>
        <v>Cat_Large</v>
      </c>
      <c r="L7726">
        <f>VLOOKUP(K7726,size_costs!$D$1:$E$10,2,FALSE)</f>
        <v>140</v>
      </c>
      <c r="M7726">
        <f>VLOOKUP(C7726,age_costs!$A$1:$B$52,2,FALSE)</f>
        <v>100</v>
      </c>
    </row>
    <row r="7727" spans="1:13" x14ac:dyDescent="0.25">
      <c r="A7727" t="s">
        <v>9898</v>
      </c>
      <c r="B7727" t="s">
        <v>2193</v>
      </c>
      <c r="C7727" s="2">
        <f t="shared" si="360"/>
        <v>5</v>
      </c>
      <c r="D7727" t="s">
        <v>19</v>
      </c>
      <c r="E7727" t="s">
        <v>2311</v>
      </c>
      <c r="F7727">
        <v>3</v>
      </c>
      <c r="G7727" t="str">
        <f t="shared" si="361"/>
        <v>Small</v>
      </c>
      <c r="H7727" t="s">
        <v>5</v>
      </c>
      <c r="I7727" t="str">
        <f>IFERROR(VLOOKUP(A7727,sponsored_animals!$A$1:$C$2143,1,TRUE),0)</f>
        <v>b14069999a0ee6</v>
      </c>
      <c r="J7727">
        <f>VLOOKUP(H7727,location_costs!$A$1:$B$6,2,FALSE)</f>
        <v>140</v>
      </c>
      <c r="K7727" t="str">
        <f t="shared" si="362"/>
        <v>Cat_Small</v>
      </c>
      <c r="L7727">
        <f>VLOOKUP(K7727,size_costs!$D$1:$E$10,2,FALSE)</f>
        <v>100</v>
      </c>
      <c r="M7727">
        <f>VLOOKUP(C7727,age_costs!$A$1:$B$52,2,FALSE)</f>
        <v>100</v>
      </c>
    </row>
    <row r="7728" spans="1:13" x14ac:dyDescent="0.25">
      <c r="A7728" t="s">
        <v>634</v>
      </c>
      <c r="B7728" t="s">
        <v>15141</v>
      </c>
      <c r="C7728" s="2">
        <f t="shared" si="360"/>
        <v>5</v>
      </c>
      <c r="D7728" t="s">
        <v>19</v>
      </c>
      <c r="E7728" t="s">
        <v>2779</v>
      </c>
      <c r="F7728">
        <v>6.5</v>
      </c>
      <c r="G7728" t="str">
        <f t="shared" si="361"/>
        <v>Medium</v>
      </c>
      <c r="H7728" t="s">
        <v>4</v>
      </c>
      <c r="I7728" t="str">
        <f>IFERROR(VLOOKUP(A7728,sponsored_animals!$A$1:$C$2143,1,TRUE),0)</f>
        <v>0ea863dbf1123f</v>
      </c>
      <c r="J7728">
        <f>VLOOKUP(H7728,location_costs!$A$1:$B$6,2,FALSE)</f>
        <v>110</v>
      </c>
      <c r="K7728" t="str">
        <f t="shared" si="362"/>
        <v>Cat_Medium</v>
      </c>
      <c r="L7728">
        <f>VLOOKUP(K7728,size_costs!$D$1:$E$10,2,FALSE)</f>
        <v>120</v>
      </c>
      <c r="M7728">
        <f>VLOOKUP(C7728,age_costs!$A$1:$B$52,2,FALSE)</f>
        <v>100</v>
      </c>
    </row>
    <row r="7729" spans="1:13" x14ac:dyDescent="0.25">
      <c r="A7729" t="s">
        <v>9899</v>
      </c>
      <c r="B7729" t="s">
        <v>13950</v>
      </c>
      <c r="C7729" s="2">
        <f t="shared" si="360"/>
        <v>5</v>
      </c>
      <c r="D7729" t="s">
        <v>12</v>
      </c>
      <c r="E7729" t="s">
        <v>2533</v>
      </c>
      <c r="F7729">
        <v>35</v>
      </c>
      <c r="G7729" t="str">
        <f t="shared" si="361"/>
        <v>Large</v>
      </c>
      <c r="H7729" t="s">
        <v>7</v>
      </c>
      <c r="I7729" t="str">
        <f>IFERROR(VLOOKUP(A7729,sponsored_animals!$A$1:$C$2143,1,TRUE),0)</f>
        <v>b14069999a0ee6</v>
      </c>
      <c r="J7729">
        <f>VLOOKUP(H7729,location_costs!$A$1:$B$6,2,FALSE)</f>
        <v>100</v>
      </c>
      <c r="K7729" t="str">
        <f t="shared" si="362"/>
        <v>Dog_Large</v>
      </c>
      <c r="L7729">
        <f>VLOOKUP(K7729,size_costs!$D$1:$E$10,2,FALSE)</f>
        <v>175</v>
      </c>
      <c r="M7729">
        <f>VLOOKUP(C7729,age_costs!$A$1:$B$52,2,FALSE)</f>
        <v>100</v>
      </c>
    </row>
    <row r="7730" spans="1:13" x14ac:dyDescent="0.25">
      <c r="A7730" t="s">
        <v>9900</v>
      </c>
      <c r="B7730" t="s">
        <v>15985</v>
      </c>
      <c r="C7730" s="2">
        <f t="shared" si="360"/>
        <v>7</v>
      </c>
      <c r="D7730" t="s">
        <v>12</v>
      </c>
      <c r="E7730" t="s">
        <v>2948</v>
      </c>
      <c r="F7730">
        <v>11</v>
      </c>
      <c r="G7730" t="str">
        <f t="shared" si="361"/>
        <v>Medium</v>
      </c>
      <c r="H7730" t="s">
        <v>6</v>
      </c>
      <c r="I7730" t="str">
        <f>IFERROR(VLOOKUP(A7730,sponsored_animals!$A$1:$C$2143,1,TRUE),0)</f>
        <v>870a9302845fa5</v>
      </c>
      <c r="J7730">
        <f>VLOOKUP(H7730,location_costs!$A$1:$B$6,2,FALSE)</f>
        <v>135</v>
      </c>
      <c r="K7730" t="str">
        <f t="shared" si="362"/>
        <v>Dog_Medium</v>
      </c>
      <c r="L7730">
        <f>VLOOKUP(K7730,size_costs!$D$1:$E$10,2,FALSE)</f>
        <v>150</v>
      </c>
      <c r="M7730">
        <f>VLOOKUP(C7730,age_costs!$A$1:$B$52,2,FALSE)</f>
        <v>100</v>
      </c>
    </row>
    <row r="7731" spans="1:13" x14ac:dyDescent="0.25">
      <c r="A7731" t="s">
        <v>9901</v>
      </c>
      <c r="B7731" t="s">
        <v>13360</v>
      </c>
      <c r="C7731" s="2">
        <f t="shared" si="360"/>
        <v>3</v>
      </c>
      <c r="D7731" t="s">
        <v>19</v>
      </c>
      <c r="E7731" t="s">
        <v>2219</v>
      </c>
      <c r="F7731">
        <v>3</v>
      </c>
      <c r="G7731" t="str">
        <f t="shared" si="361"/>
        <v>Small</v>
      </c>
      <c r="H7731" t="s">
        <v>7</v>
      </c>
      <c r="I7731">
        <f>IFERROR(VLOOKUP(A7731,sponsored_animals!$A$1:$C$2143,1,TRUE),0)</f>
        <v>0</v>
      </c>
      <c r="J7731">
        <f>VLOOKUP(H7731,location_costs!$A$1:$B$6,2,FALSE)</f>
        <v>100</v>
      </c>
      <c r="K7731" t="str">
        <f t="shared" si="362"/>
        <v>Cat_Small</v>
      </c>
      <c r="L7731">
        <f>VLOOKUP(K7731,size_costs!$D$1:$E$10,2,FALSE)</f>
        <v>100</v>
      </c>
      <c r="M7731">
        <f>VLOOKUP(C7731,age_costs!$A$1:$B$52,2,FALSE)</f>
        <v>0</v>
      </c>
    </row>
    <row r="7732" spans="1:13" x14ac:dyDescent="0.25">
      <c r="A7732" t="s">
        <v>9903</v>
      </c>
      <c r="B7732" t="s">
        <v>3546</v>
      </c>
      <c r="C7732" s="2">
        <f t="shared" si="360"/>
        <v>4</v>
      </c>
      <c r="D7732" t="s">
        <v>12</v>
      </c>
      <c r="E7732" t="s">
        <v>2202</v>
      </c>
      <c r="F7732">
        <v>24</v>
      </c>
      <c r="G7732" t="str">
        <f t="shared" si="361"/>
        <v>Medium</v>
      </c>
      <c r="H7732" t="s">
        <v>3</v>
      </c>
      <c r="I7732" t="str">
        <f>IFERROR(VLOOKUP(A7732,sponsored_animals!$A$1:$C$2143,1,TRUE),0)</f>
        <v>4fca6ef6dbda96</v>
      </c>
      <c r="J7732">
        <f>VLOOKUP(H7732,location_costs!$A$1:$B$6,2,FALSE)</f>
        <v>120</v>
      </c>
      <c r="K7732" t="str">
        <f t="shared" si="362"/>
        <v>Dog_Medium</v>
      </c>
      <c r="L7732">
        <f>VLOOKUP(K7732,size_costs!$D$1:$E$10,2,FALSE)</f>
        <v>150</v>
      </c>
      <c r="M7732">
        <f>VLOOKUP(C7732,age_costs!$A$1:$B$52,2,FALSE)</f>
        <v>0</v>
      </c>
    </row>
    <row r="7733" spans="1:13" x14ac:dyDescent="0.25">
      <c r="A7733" t="s">
        <v>2129</v>
      </c>
      <c r="B7733" t="s">
        <v>14504</v>
      </c>
      <c r="C7733" s="2">
        <f t="shared" si="360"/>
        <v>5</v>
      </c>
      <c r="D7733" t="s">
        <v>12</v>
      </c>
      <c r="E7733" t="s">
        <v>2241</v>
      </c>
      <c r="F7733">
        <v>22</v>
      </c>
      <c r="G7733" t="str">
        <f t="shared" si="361"/>
        <v>Medium</v>
      </c>
      <c r="H7733" t="s">
        <v>5</v>
      </c>
      <c r="I7733" t="str">
        <f>IFERROR(VLOOKUP(A7733,sponsored_animals!$A$1:$C$2143,1,TRUE),0)</f>
        <v>36806649e5722d</v>
      </c>
      <c r="J7733">
        <f>VLOOKUP(H7733,location_costs!$A$1:$B$6,2,FALSE)</f>
        <v>140</v>
      </c>
      <c r="K7733" t="str">
        <f t="shared" si="362"/>
        <v>Dog_Medium</v>
      </c>
      <c r="L7733">
        <f>VLOOKUP(K7733,size_costs!$D$1:$E$10,2,FALSE)</f>
        <v>150</v>
      </c>
      <c r="M7733">
        <f>VLOOKUP(C7733,age_costs!$A$1:$B$52,2,FALSE)</f>
        <v>100</v>
      </c>
    </row>
    <row r="7734" spans="1:13" x14ac:dyDescent="0.25">
      <c r="A7734" t="s">
        <v>9904</v>
      </c>
      <c r="B7734" t="s">
        <v>5912</v>
      </c>
      <c r="C7734" s="2">
        <f t="shared" si="360"/>
        <v>7</v>
      </c>
      <c r="D7734" t="s">
        <v>19</v>
      </c>
      <c r="E7734" t="s">
        <v>2182</v>
      </c>
      <c r="F7734">
        <v>6.5</v>
      </c>
      <c r="G7734" t="str">
        <f t="shared" si="361"/>
        <v>Medium</v>
      </c>
      <c r="H7734" t="s">
        <v>6</v>
      </c>
      <c r="I7734" t="str">
        <f>IFERROR(VLOOKUP(A7734,sponsored_animals!$A$1:$C$2143,1,TRUE),0)</f>
        <v>7c0c3e04e6a4d4</v>
      </c>
      <c r="J7734">
        <f>VLOOKUP(H7734,location_costs!$A$1:$B$6,2,FALSE)</f>
        <v>135</v>
      </c>
      <c r="K7734" t="str">
        <f t="shared" si="362"/>
        <v>Cat_Medium</v>
      </c>
      <c r="L7734">
        <f>VLOOKUP(K7734,size_costs!$D$1:$E$10,2,FALSE)</f>
        <v>120</v>
      </c>
      <c r="M7734">
        <f>VLOOKUP(C7734,age_costs!$A$1:$B$52,2,FALSE)</f>
        <v>100</v>
      </c>
    </row>
    <row r="7735" spans="1:13" x14ac:dyDescent="0.25">
      <c r="A7735" t="s">
        <v>1462</v>
      </c>
      <c r="B7735" t="s">
        <v>3691</v>
      </c>
      <c r="C7735" s="2">
        <f t="shared" si="360"/>
        <v>7</v>
      </c>
      <c r="D7735" t="s">
        <v>12</v>
      </c>
      <c r="E7735" t="s">
        <v>2207</v>
      </c>
      <c r="F7735">
        <v>12</v>
      </c>
      <c r="G7735" t="str">
        <f t="shared" si="361"/>
        <v>Medium</v>
      </c>
      <c r="H7735" t="s">
        <v>4</v>
      </c>
      <c r="I7735" t="str">
        <f>IFERROR(VLOOKUP(A7735,sponsored_animals!$A$1:$C$2143,1,TRUE),0)</f>
        <v>36806649e5722d</v>
      </c>
      <c r="J7735">
        <f>VLOOKUP(H7735,location_costs!$A$1:$B$6,2,FALSE)</f>
        <v>110</v>
      </c>
      <c r="K7735" t="str">
        <f t="shared" si="362"/>
        <v>Dog_Medium</v>
      </c>
      <c r="L7735">
        <f>VLOOKUP(K7735,size_costs!$D$1:$E$10,2,FALSE)</f>
        <v>150</v>
      </c>
      <c r="M7735">
        <f>VLOOKUP(C7735,age_costs!$A$1:$B$52,2,FALSE)</f>
        <v>100</v>
      </c>
    </row>
    <row r="7736" spans="1:13" x14ac:dyDescent="0.25">
      <c r="A7736" t="s">
        <v>9905</v>
      </c>
      <c r="B7736" t="s">
        <v>15986</v>
      </c>
      <c r="C7736" s="2">
        <f t="shared" si="360"/>
        <v>10</v>
      </c>
      <c r="D7736" t="s">
        <v>12</v>
      </c>
      <c r="E7736" t="s">
        <v>2180</v>
      </c>
      <c r="F7736">
        <v>39</v>
      </c>
      <c r="G7736" t="str">
        <f t="shared" si="361"/>
        <v>Large</v>
      </c>
      <c r="H7736" t="s">
        <v>5</v>
      </c>
      <c r="I7736" t="str">
        <f>IFERROR(VLOOKUP(A7736,sponsored_animals!$A$1:$C$2143,1,TRUE),0)</f>
        <v>0ea863dbf1123f</v>
      </c>
      <c r="J7736">
        <f>VLOOKUP(H7736,location_costs!$A$1:$B$6,2,FALSE)</f>
        <v>140</v>
      </c>
      <c r="K7736" t="str">
        <f t="shared" si="362"/>
        <v>Dog_Large</v>
      </c>
      <c r="L7736">
        <f>VLOOKUP(K7736,size_costs!$D$1:$E$10,2,FALSE)</f>
        <v>175</v>
      </c>
      <c r="M7736">
        <f>VLOOKUP(C7736,age_costs!$A$1:$B$52,2,FALSE)</f>
        <v>150</v>
      </c>
    </row>
    <row r="7737" spans="1:13" x14ac:dyDescent="0.25">
      <c r="A7737" t="s">
        <v>1178</v>
      </c>
      <c r="B7737" t="s">
        <v>15035</v>
      </c>
      <c r="C7737" s="2">
        <f t="shared" si="360"/>
        <v>8</v>
      </c>
      <c r="D7737" t="s">
        <v>12</v>
      </c>
      <c r="E7737" t="s">
        <v>2241</v>
      </c>
      <c r="F7737">
        <v>43</v>
      </c>
      <c r="G7737" t="str">
        <f t="shared" si="361"/>
        <v>Large</v>
      </c>
      <c r="H7737" t="s">
        <v>5</v>
      </c>
      <c r="I7737" t="str">
        <f>IFERROR(VLOOKUP(A7737,sponsored_animals!$A$1:$C$2143,1,TRUE),0)</f>
        <v>178f1189a06b68</v>
      </c>
      <c r="J7737">
        <f>VLOOKUP(H7737,location_costs!$A$1:$B$6,2,FALSE)</f>
        <v>140</v>
      </c>
      <c r="K7737" t="str">
        <f t="shared" si="362"/>
        <v>Dog_Large</v>
      </c>
      <c r="L7737">
        <f>VLOOKUP(K7737,size_costs!$D$1:$E$10,2,FALSE)</f>
        <v>175</v>
      </c>
      <c r="M7737">
        <f>VLOOKUP(C7737,age_costs!$A$1:$B$52,2,FALSE)</f>
        <v>150</v>
      </c>
    </row>
    <row r="7738" spans="1:13" x14ac:dyDescent="0.25">
      <c r="A7738" t="s">
        <v>9906</v>
      </c>
      <c r="B7738" t="s">
        <v>15987</v>
      </c>
      <c r="C7738" s="2">
        <f t="shared" si="360"/>
        <v>13</v>
      </c>
      <c r="D7738" t="s">
        <v>12</v>
      </c>
      <c r="E7738" t="s">
        <v>2191</v>
      </c>
      <c r="F7738">
        <v>23</v>
      </c>
      <c r="G7738" t="str">
        <f t="shared" si="361"/>
        <v>Medium</v>
      </c>
      <c r="H7738" t="s">
        <v>3</v>
      </c>
      <c r="I7738" t="str">
        <f>IFERROR(VLOOKUP(A7738,sponsored_animals!$A$1:$C$2143,1,TRUE),0)</f>
        <v>178f1189a06b68</v>
      </c>
      <c r="J7738">
        <f>VLOOKUP(H7738,location_costs!$A$1:$B$6,2,FALSE)</f>
        <v>120</v>
      </c>
      <c r="K7738" t="str">
        <f t="shared" si="362"/>
        <v>Dog_Medium</v>
      </c>
      <c r="L7738">
        <f>VLOOKUP(K7738,size_costs!$D$1:$E$10,2,FALSE)</f>
        <v>150</v>
      </c>
      <c r="M7738">
        <f>VLOOKUP(C7738,age_costs!$A$1:$B$52,2,FALSE)</f>
        <v>200</v>
      </c>
    </row>
    <row r="7739" spans="1:13" x14ac:dyDescent="0.25">
      <c r="A7739" t="s">
        <v>9907</v>
      </c>
      <c r="B7739" t="s">
        <v>4388</v>
      </c>
      <c r="C7739" s="2">
        <f t="shared" si="360"/>
        <v>7</v>
      </c>
      <c r="D7739" t="s">
        <v>19</v>
      </c>
      <c r="E7739" t="s">
        <v>2207</v>
      </c>
      <c r="F7739">
        <v>2</v>
      </c>
      <c r="G7739" t="str">
        <f t="shared" si="361"/>
        <v>Small</v>
      </c>
      <c r="H7739" t="s">
        <v>6</v>
      </c>
      <c r="I7739" t="str">
        <f>IFERROR(VLOOKUP(A7739,sponsored_animals!$A$1:$C$2143,1,TRUE),0)</f>
        <v>7c0c3e04e6a4d4</v>
      </c>
      <c r="J7739">
        <f>VLOOKUP(H7739,location_costs!$A$1:$B$6,2,FALSE)</f>
        <v>135</v>
      </c>
      <c r="K7739" t="str">
        <f t="shared" si="362"/>
        <v>Cat_Small</v>
      </c>
      <c r="L7739">
        <f>VLOOKUP(K7739,size_costs!$D$1:$E$10,2,FALSE)</f>
        <v>100</v>
      </c>
      <c r="M7739">
        <f>VLOOKUP(C7739,age_costs!$A$1:$B$52,2,FALSE)</f>
        <v>100</v>
      </c>
    </row>
    <row r="7740" spans="1:13" x14ac:dyDescent="0.25">
      <c r="A7740" t="s">
        <v>9908</v>
      </c>
      <c r="B7740" t="s">
        <v>15988</v>
      </c>
      <c r="C7740" s="2">
        <f t="shared" si="360"/>
        <v>12</v>
      </c>
      <c r="D7740" t="s">
        <v>12</v>
      </c>
      <c r="E7740" t="s">
        <v>2302</v>
      </c>
      <c r="F7740">
        <v>18</v>
      </c>
      <c r="G7740" t="str">
        <f t="shared" si="361"/>
        <v>Medium</v>
      </c>
      <c r="H7740" t="s">
        <v>7</v>
      </c>
      <c r="I7740" t="str">
        <f>IFERROR(VLOOKUP(A7740,sponsored_animals!$A$1:$C$2143,1,TRUE),0)</f>
        <v>74228ffdfe76aa</v>
      </c>
      <c r="J7740">
        <f>VLOOKUP(H7740,location_costs!$A$1:$B$6,2,FALSE)</f>
        <v>100</v>
      </c>
      <c r="K7740" t="str">
        <f t="shared" si="362"/>
        <v>Dog_Medium</v>
      </c>
      <c r="L7740">
        <f>VLOOKUP(K7740,size_costs!$D$1:$E$10,2,FALSE)</f>
        <v>150</v>
      </c>
      <c r="M7740">
        <f>VLOOKUP(C7740,age_costs!$A$1:$B$52,2,FALSE)</f>
        <v>150</v>
      </c>
    </row>
    <row r="7741" spans="1:13" x14ac:dyDescent="0.25">
      <c r="A7741" t="s">
        <v>9909</v>
      </c>
      <c r="B7741" t="s">
        <v>14024</v>
      </c>
      <c r="C7741" s="2">
        <f t="shared" si="360"/>
        <v>9</v>
      </c>
      <c r="D7741" t="s">
        <v>12</v>
      </c>
      <c r="E7741" t="s">
        <v>3124</v>
      </c>
      <c r="F7741">
        <v>23</v>
      </c>
      <c r="G7741" t="str">
        <f t="shared" si="361"/>
        <v>Medium</v>
      </c>
      <c r="H7741" t="s">
        <v>5</v>
      </c>
      <c r="I7741" t="str">
        <f>IFERROR(VLOOKUP(A7741,sponsored_animals!$A$1:$C$2143,1,TRUE),0)</f>
        <v>7c0c3e04e6a4d4</v>
      </c>
      <c r="J7741">
        <f>VLOOKUP(H7741,location_costs!$A$1:$B$6,2,FALSE)</f>
        <v>140</v>
      </c>
      <c r="K7741" t="str">
        <f t="shared" si="362"/>
        <v>Dog_Medium</v>
      </c>
      <c r="L7741">
        <f>VLOOKUP(K7741,size_costs!$D$1:$E$10,2,FALSE)</f>
        <v>150</v>
      </c>
      <c r="M7741">
        <f>VLOOKUP(C7741,age_costs!$A$1:$B$52,2,FALSE)</f>
        <v>150</v>
      </c>
    </row>
    <row r="7742" spans="1:13" x14ac:dyDescent="0.25">
      <c r="A7742" t="s">
        <v>9910</v>
      </c>
      <c r="B7742" t="s">
        <v>5441</v>
      </c>
      <c r="C7742" s="2">
        <f t="shared" si="360"/>
        <v>6</v>
      </c>
      <c r="D7742" t="s">
        <v>12</v>
      </c>
      <c r="E7742" t="s">
        <v>2190</v>
      </c>
      <c r="F7742">
        <v>7</v>
      </c>
      <c r="G7742" t="str">
        <f t="shared" si="361"/>
        <v>Small</v>
      </c>
      <c r="H7742" t="s">
        <v>3</v>
      </c>
      <c r="I7742">
        <f>IFERROR(VLOOKUP(A7742,sponsored_animals!$A$1:$C$2143,1,TRUE),0)</f>
        <v>0</v>
      </c>
      <c r="J7742">
        <f>VLOOKUP(H7742,location_costs!$A$1:$B$6,2,FALSE)</f>
        <v>120</v>
      </c>
      <c r="K7742" t="str">
        <f t="shared" si="362"/>
        <v>Dog_Small</v>
      </c>
      <c r="L7742">
        <f>VLOOKUP(K7742,size_costs!$D$1:$E$10,2,FALSE)</f>
        <v>125</v>
      </c>
      <c r="M7742">
        <f>VLOOKUP(C7742,age_costs!$A$1:$B$52,2,FALSE)</f>
        <v>100</v>
      </c>
    </row>
    <row r="7743" spans="1:13" x14ac:dyDescent="0.25">
      <c r="A7743" t="s">
        <v>994</v>
      </c>
      <c r="B7743" t="s">
        <v>15989</v>
      </c>
      <c r="C7743" s="2">
        <f t="shared" si="360"/>
        <v>9</v>
      </c>
      <c r="D7743" t="s">
        <v>12</v>
      </c>
      <c r="E7743" t="s">
        <v>2207</v>
      </c>
      <c r="F7743">
        <v>43</v>
      </c>
      <c r="G7743" t="str">
        <f t="shared" si="361"/>
        <v>Large</v>
      </c>
      <c r="H7743" t="s">
        <v>6</v>
      </c>
      <c r="I7743">
        <f>IFERROR(VLOOKUP(A7743,sponsored_animals!$A$1:$C$2143,1,TRUE),0)</f>
        <v>0</v>
      </c>
      <c r="J7743">
        <f>VLOOKUP(H7743,location_costs!$A$1:$B$6,2,FALSE)</f>
        <v>135</v>
      </c>
      <c r="K7743" t="str">
        <f t="shared" si="362"/>
        <v>Dog_Large</v>
      </c>
      <c r="L7743">
        <f>VLOOKUP(K7743,size_costs!$D$1:$E$10,2,FALSE)</f>
        <v>175</v>
      </c>
      <c r="M7743">
        <f>VLOOKUP(C7743,age_costs!$A$1:$B$52,2,FALSE)</f>
        <v>150</v>
      </c>
    </row>
    <row r="7744" spans="1:13" x14ac:dyDescent="0.25">
      <c r="A7744" t="s">
        <v>9911</v>
      </c>
      <c r="B7744" t="s">
        <v>13989</v>
      </c>
      <c r="C7744" s="2">
        <f t="shared" si="360"/>
        <v>7</v>
      </c>
      <c r="D7744" t="s">
        <v>19</v>
      </c>
      <c r="E7744" t="s">
        <v>2207</v>
      </c>
      <c r="F7744">
        <v>9</v>
      </c>
      <c r="G7744" t="str">
        <f t="shared" si="361"/>
        <v>Large</v>
      </c>
      <c r="H7744" t="s">
        <v>7</v>
      </c>
      <c r="I7744" t="str">
        <f>IFERROR(VLOOKUP(A7744,sponsored_animals!$A$1:$C$2143,1,TRUE),0)</f>
        <v>178f1189a06b68</v>
      </c>
      <c r="J7744">
        <f>VLOOKUP(H7744,location_costs!$A$1:$B$6,2,FALSE)</f>
        <v>100</v>
      </c>
      <c r="K7744" t="str">
        <f t="shared" si="362"/>
        <v>Cat_Large</v>
      </c>
      <c r="L7744">
        <f>VLOOKUP(K7744,size_costs!$D$1:$E$10,2,FALSE)</f>
        <v>140</v>
      </c>
      <c r="M7744">
        <f>VLOOKUP(C7744,age_costs!$A$1:$B$52,2,FALSE)</f>
        <v>100</v>
      </c>
    </row>
    <row r="7745" spans="1:13" x14ac:dyDescent="0.25">
      <c r="A7745" t="s">
        <v>1130</v>
      </c>
      <c r="B7745" t="s">
        <v>13932</v>
      </c>
      <c r="C7745" s="2">
        <f t="shared" si="360"/>
        <v>8</v>
      </c>
      <c r="D7745" t="s">
        <v>19</v>
      </c>
      <c r="E7745" t="s">
        <v>2207</v>
      </c>
      <c r="F7745">
        <v>2</v>
      </c>
      <c r="G7745" t="str">
        <f t="shared" si="361"/>
        <v>Small</v>
      </c>
      <c r="H7745" t="s">
        <v>4</v>
      </c>
      <c r="I7745" t="str">
        <f>IFERROR(VLOOKUP(A7745,sponsored_animals!$A$1:$C$2143,1,TRUE),0)</f>
        <v>214f8f6b359a1e</v>
      </c>
      <c r="J7745">
        <f>VLOOKUP(H7745,location_costs!$A$1:$B$6,2,FALSE)</f>
        <v>110</v>
      </c>
      <c r="K7745" t="str">
        <f t="shared" si="362"/>
        <v>Cat_Small</v>
      </c>
      <c r="L7745">
        <f>VLOOKUP(K7745,size_costs!$D$1:$E$10,2,FALSE)</f>
        <v>100</v>
      </c>
      <c r="M7745">
        <f>VLOOKUP(C7745,age_costs!$A$1:$B$52,2,FALSE)</f>
        <v>150</v>
      </c>
    </row>
    <row r="7746" spans="1:13" x14ac:dyDescent="0.25">
      <c r="A7746" t="s">
        <v>9912</v>
      </c>
      <c r="B7746" t="s">
        <v>13910</v>
      </c>
      <c r="C7746" s="2">
        <f t="shared" si="360"/>
        <v>3</v>
      </c>
      <c r="D7746" t="s">
        <v>12</v>
      </c>
      <c r="E7746" t="s">
        <v>2241</v>
      </c>
      <c r="F7746">
        <v>31.5</v>
      </c>
      <c r="G7746" t="str">
        <f t="shared" si="361"/>
        <v>Large</v>
      </c>
      <c r="H7746" t="s">
        <v>7</v>
      </c>
      <c r="I7746" t="str">
        <f>IFERROR(VLOOKUP(A7746,sponsored_animals!$A$1:$C$2143,1,TRUE),0)</f>
        <v>178f1189a06b68</v>
      </c>
      <c r="J7746">
        <f>VLOOKUP(H7746,location_costs!$A$1:$B$6,2,FALSE)</f>
        <v>100</v>
      </c>
      <c r="K7746" t="str">
        <f t="shared" si="362"/>
        <v>Dog_Large</v>
      </c>
      <c r="L7746">
        <f>VLOOKUP(K7746,size_costs!$D$1:$E$10,2,FALSE)</f>
        <v>175</v>
      </c>
      <c r="M7746">
        <f>VLOOKUP(C7746,age_costs!$A$1:$B$52,2,FALSE)</f>
        <v>0</v>
      </c>
    </row>
    <row r="7747" spans="1:13" x14ac:dyDescent="0.25">
      <c r="A7747" t="s">
        <v>9913</v>
      </c>
      <c r="B7747" t="s">
        <v>2181</v>
      </c>
      <c r="C7747" s="2">
        <f t="shared" ref="C7747:C7810" si="363">ROUND(YEARFRAC(B7747,"31/12/2021"),0)</f>
        <v>7</v>
      </c>
      <c r="D7747" t="s">
        <v>19</v>
      </c>
      <c r="E7747" t="s">
        <v>2198</v>
      </c>
      <c r="F7747">
        <v>4</v>
      </c>
      <c r="G7747" t="str">
        <f t="shared" ref="G7747:G7810" si="364">IF(AND(D7747="Dog",F7747&lt;=10),"Small",IF(AND(D7747="Dog",F7747&gt;10,F7747&lt;=30),"Medium",IF(AND(D7747="Dog",F7747&gt;30),"Large",IF(AND(D7747="Cat",F7747&lt;=5),"Small",IF(AND(D7747="Cat",F7747&gt;5,F7747&lt;=7),"Medium",IF(AND(D7747="Cat",F7747&gt;=7),"Large",IF(AND(D7747="Bird",F7747&lt;=0.7),"Small",IF(AND(D7747="Bird",F7747&gt;0.7,F7747&lt;=1.1),"Medium",IF(AND(D7747="Bird",F7747&gt;1.1),"Large","Erro")))))))))</f>
        <v>Small</v>
      </c>
      <c r="H7747" t="s">
        <v>3</v>
      </c>
      <c r="I7747" t="str">
        <f>IFERROR(VLOOKUP(A7747,sponsored_animals!$A$1:$C$2143,1,TRUE),0)</f>
        <v>7c0c3e04e6a4d4</v>
      </c>
      <c r="J7747">
        <f>VLOOKUP(H7747,location_costs!$A$1:$B$6,2,FALSE)</f>
        <v>120</v>
      </c>
      <c r="K7747" t="str">
        <f t="shared" ref="K7747:K7810" si="365">D7747&amp;"_"&amp;G7747</f>
        <v>Cat_Small</v>
      </c>
      <c r="L7747">
        <f>VLOOKUP(K7747,size_costs!$D$1:$E$10,2,FALSE)</f>
        <v>100</v>
      </c>
      <c r="M7747">
        <f>VLOOKUP(C7747,age_costs!$A$1:$B$52,2,FALSE)</f>
        <v>100</v>
      </c>
    </row>
    <row r="7748" spans="1:13" x14ac:dyDescent="0.25">
      <c r="A7748" t="s">
        <v>9914</v>
      </c>
      <c r="B7748" t="s">
        <v>4755</v>
      </c>
      <c r="C7748" s="2">
        <f t="shared" si="363"/>
        <v>3</v>
      </c>
      <c r="D7748" t="s">
        <v>12</v>
      </c>
      <c r="E7748" t="s">
        <v>2217</v>
      </c>
      <c r="F7748">
        <v>20</v>
      </c>
      <c r="G7748" t="str">
        <f t="shared" si="364"/>
        <v>Medium</v>
      </c>
      <c r="H7748" t="s">
        <v>4</v>
      </c>
      <c r="I7748" t="str">
        <f>IFERROR(VLOOKUP(A7748,sponsored_animals!$A$1:$C$2143,1,TRUE),0)</f>
        <v>7c0c3e04e6a4d4</v>
      </c>
      <c r="J7748">
        <f>VLOOKUP(H7748,location_costs!$A$1:$B$6,2,FALSE)</f>
        <v>110</v>
      </c>
      <c r="K7748" t="str">
        <f t="shared" si="365"/>
        <v>Dog_Medium</v>
      </c>
      <c r="L7748">
        <f>VLOOKUP(K7748,size_costs!$D$1:$E$10,2,FALSE)</f>
        <v>150</v>
      </c>
      <c r="M7748">
        <f>VLOOKUP(C7748,age_costs!$A$1:$B$52,2,FALSE)</f>
        <v>0</v>
      </c>
    </row>
    <row r="7749" spans="1:13" x14ac:dyDescent="0.25">
      <c r="A7749" t="s">
        <v>1382</v>
      </c>
      <c r="B7749" t="s">
        <v>15990</v>
      </c>
      <c r="C7749" s="2">
        <f t="shared" si="363"/>
        <v>11</v>
      </c>
      <c r="D7749" t="s">
        <v>12</v>
      </c>
      <c r="E7749" t="s">
        <v>2533</v>
      </c>
      <c r="F7749">
        <v>3</v>
      </c>
      <c r="G7749" t="str">
        <f t="shared" si="364"/>
        <v>Small</v>
      </c>
      <c r="H7749" t="s">
        <v>6</v>
      </c>
      <c r="I7749" t="str">
        <f>IFERROR(VLOOKUP(A7749,sponsored_animals!$A$1:$C$2143,1,TRUE),0)</f>
        <v>178f1189a06b68</v>
      </c>
      <c r="J7749">
        <f>VLOOKUP(H7749,location_costs!$A$1:$B$6,2,FALSE)</f>
        <v>135</v>
      </c>
      <c r="K7749" t="str">
        <f t="shared" si="365"/>
        <v>Dog_Small</v>
      </c>
      <c r="L7749">
        <f>VLOOKUP(K7749,size_costs!$D$1:$E$10,2,FALSE)</f>
        <v>125</v>
      </c>
      <c r="M7749">
        <f>VLOOKUP(C7749,age_costs!$A$1:$B$52,2,FALSE)</f>
        <v>150</v>
      </c>
    </row>
    <row r="7750" spans="1:13" x14ac:dyDescent="0.25">
      <c r="A7750" t="s">
        <v>1789</v>
      </c>
      <c r="B7750" t="s">
        <v>11069</v>
      </c>
      <c r="C7750" s="2">
        <f t="shared" si="363"/>
        <v>9</v>
      </c>
      <c r="D7750" t="s">
        <v>12</v>
      </c>
      <c r="E7750" t="s">
        <v>2231</v>
      </c>
      <c r="F7750">
        <v>45</v>
      </c>
      <c r="G7750" t="str">
        <f t="shared" si="364"/>
        <v>Large</v>
      </c>
      <c r="H7750" t="s">
        <v>6</v>
      </c>
      <c r="I7750">
        <f>IFERROR(VLOOKUP(A7750,sponsored_animals!$A$1:$C$2143,1,TRUE),0)</f>
        <v>0</v>
      </c>
      <c r="J7750">
        <f>VLOOKUP(H7750,location_costs!$A$1:$B$6,2,FALSE)</f>
        <v>135</v>
      </c>
      <c r="K7750" t="str">
        <f t="shared" si="365"/>
        <v>Dog_Large</v>
      </c>
      <c r="L7750">
        <f>VLOOKUP(K7750,size_costs!$D$1:$E$10,2,FALSE)</f>
        <v>175</v>
      </c>
      <c r="M7750">
        <f>VLOOKUP(C7750,age_costs!$A$1:$B$52,2,FALSE)</f>
        <v>150</v>
      </c>
    </row>
    <row r="7751" spans="1:13" x14ac:dyDescent="0.25">
      <c r="A7751" t="s">
        <v>9916</v>
      </c>
      <c r="B7751" t="s">
        <v>7813</v>
      </c>
      <c r="C7751" s="2">
        <f t="shared" si="363"/>
        <v>8</v>
      </c>
      <c r="D7751" t="s">
        <v>19</v>
      </c>
      <c r="E7751" t="s">
        <v>2198</v>
      </c>
      <c r="F7751">
        <v>4</v>
      </c>
      <c r="G7751" t="str">
        <f t="shared" si="364"/>
        <v>Small</v>
      </c>
      <c r="H7751" t="s">
        <v>5</v>
      </c>
      <c r="I7751" t="str">
        <f>IFERROR(VLOOKUP(A7751,sponsored_animals!$A$1:$C$2143,1,TRUE),0)</f>
        <v>36806649e5722d</v>
      </c>
      <c r="J7751">
        <f>VLOOKUP(H7751,location_costs!$A$1:$B$6,2,FALSE)</f>
        <v>140</v>
      </c>
      <c r="K7751" t="str">
        <f t="shared" si="365"/>
        <v>Cat_Small</v>
      </c>
      <c r="L7751">
        <f>VLOOKUP(K7751,size_costs!$D$1:$E$10,2,FALSE)</f>
        <v>100</v>
      </c>
      <c r="M7751">
        <f>VLOOKUP(C7751,age_costs!$A$1:$B$52,2,FALSE)</f>
        <v>150</v>
      </c>
    </row>
    <row r="7752" spans="1:13" x14ac:dyDescent="0.25">
      <c r="A7752" t="s">
        <v>9917</v>
      </c>
      <c r="B7752" t="s">
        <v>11605</v>
      </c>
      <c r="C7752" s="2">
        <f t="shared" si="363"/>
        <v>12</v>
      </c>
      <c r="D7752" t="s">
        <v>12</v>
      </c>
      <c r="E7752" t="s">
        <v>2241</v>
      </c>
      <c r="F7752">
        <v>31.5</v>
      </c>
      <c r="G7752" t="str">
        <f t="shared" si="364"/>
        <v>Large</v>
      </c>
      <c r="H7752" t="s">
        <v>4</v>
      </c>
      <c r="I7752" t="str">
        <f>IFERROR(VLOOKUP(A7752,sponsored_animals!$A$1:$C$2143,1,TRUE),0)</f>
        <v>4fca6ef6dbda96</v>
      </c>
      <c r="J7752">
        <f>VLOOKUP(H7752,location_costs!$A$1:$B$6,2,FALSE)</f>
        <v>110</v>
      </c>
      <c r="K7752" t="str">
        <f t="shared" si="365"/>
        <v>Dog_Large</v>
      </c>
      <c r="L7752">
        <f>VLOOKUP(K7752,size_costs!$D$1:$E$10,2,FALSE)</f>
        <v>175</v>
      </c>
      <c r="M7752">
        <f>VLOOKUP(C7752,age_costs!$A$1:$B$52,2,FALSE)</f>
        <v>150</v>
      </c>
    </row>
    <row r="7753" spans="1:13" x14ac:dyDescent="0.25">
      <c r="A7753" t="s">
        <v>9919</v>
      </c>
      <c r="B7753" t="s">
        <v>15575</v>
      </c>
      <c r="C7753" s="2">
        <f t="shared" si="363"/>
        <v>6</v>
      </c>
      <c r="D7753" t="s">
        <v>19</v>
      </c>
      <c r="E7753" t="s">
        <v>2200</v>
      </c>
      <c r="F7753">
        <v>2</v>
      </c>
      <c r="G7753" t="str">
        <f t="shared" si="364"/>
        <v>Small</v>
      </c>
      <c r="H7753" t="s">
        <v>3</v>
      </c>
      <c r="I7753">
        <f>IFERROR(VLOOKUP(A7753,sponsored_animals!$A$1:$C$2143,1,TRUE),0)</f>
        <v>0</v>
      </c>
      <c r="J7753">
        <f>VLOOKUP(H7753,location_costs!$A$1:$B$6,2,FALSE)</f>
        <v>120</v>
      </c>
      <c r="K7753" t="str">
        <f t="shared" si="365"/>
        <v>Cat_Small</v>
      </c>
      <c r="L7753">
        <f>VLOOKUP(K7753,size_costs!$D$1:$E$10,2,FALSE)</f>
        <v>100</v>
      </c>
      <c r="M7753">
        <f>VLOOKUP(C7753,age_costs!$A$1:$B$52,2,FALSE)</f>
        <v>100</v>
      </c>
    </row>
    <row r="7754" spans="1:13" x14ac:dyDescent="0.25">
      <c r="A7754" t="s">
        <v>9920</v>
      </c>
      <c r="B7754" t="s">
        <v>15148</v>
      </c>
      <c r="C7754" s="2">
        <f t="shared" si="363"/>
        <v>7</v>
      </c>
      <c r="D7754" t="s">
        <v>19</v>
      </c>
      <c r="E7754" t="s">
        <v>2198</v>
      </c>
      <c r="F7754">
        <v>2</v>
      </c>
      <c r="G7754" t="str">
        <f t="shared" si="364"/>
        <v>Small</v>
      </c>
      <c r="H7754" t="s">
        <v>4</v>
      </c>
      <c r="I7754">
        <f>IFERROR(VLOOKUP(A7754,sponsored_animals!$A$1:$C$2143,1,TRUE),0)</f>
        <v>0</v>
      </c>
      <c r="J7754">
        <f>VLOOKUP(H7754,location_costs!$A$1:$B$6,2,FALSE)</f>
        <v>110</v>
      </c>
      <c r="K7754" t="str">
        <f t="shared" si="365"/>
        <v>Cat_Small</v>
      </c>
      <c r="L7754">
        <f>VLOOKUP(K7754,size_costs!$D$1:$E$10,2,FALSE)</f>
        <v>100</v>
      </c>
      <c r="M7754">
        <f>VLOOKUP(C7754,age_costs!$A$1:$B$52,2,FALSE)</f>
        <v>100</v>
      </c>
    </row>
    <row r="7755" spans="1:13" x14ac:dyDescent="0.25">
      <c r="A7755" t="s">
        <v>1420</v>
      </c>
      <c r="B7755" t="s">
        <v>13776</v>
      </c>
      <c r="C7755" s="2">
        <f t="shared" si="363"/>
        <v>8</v>
      </c>
      <c r="D7755" t="s">
        <v>12</v>
      </c>
      <c r="E7755" t="s">
        <v>2202</v>
      </c>
      <c r="F7755">
        <v>45</v>
      </c>
      <c r="G7755" t="str">
        <f t="shared" si="364"/>
        <v>Large</v>
      </c>
      <c r="H7755" t="s">
        <v>6</v>
      </c>
      <c r="I7755" t="str">
        <f>IFERROR(VLOOKUP(A7755,sponsored_animals!$A$1:$C$2143,1,TRUE),0)</f>
        <v>214f8f6b359a1e</v>
      </c>
      <c r="J7755">
        <f>VLOOKUP(H7755,location_costs!$A$1:$B$6,2,FALSE)</f>
        <v>135</v>
      </c>
      <c r="K7755" t="str">
        <f t="shared" si="365"/>
        <v>Dog_Large</v>
      </c>
      <c r="L7755">
        <f>VLOOKUP(K7755,size_costs!$D$1:$E$10,2,FALSE)</f>
        <v>175</v>
      </c>
      <c r="M7755">
        <f>VLOOKUP(C7755,age_costs!$A$1:$B$52,2,FALSE)</f>
        <v>150</v>
      </c>
    </row>
    <row r="7756" spans="1:13" x14ac:dyDescent="0.25">
      <c r="A7756" t="s">
        <v>9921</v>
      </c>
      <c r="B7756" t="s">
        <v>2838</v>
      </c>
      <c r="C7756" s="2">
        <f t="shared" si="363"/>
        <v>6</v>
      </c>
      <c r="D7756" t="s">
        <v>19</v>
      </c>
      <c r="E7756" t="s">
        <v>2182</v>
      </c>
      <c r="F7756">
        <v>4</v>
      </c>
      <c r="G7756" t="str">
        <f t="shared" si="364"/>
        <v>Small</v>
      </c>
      <c r="H7756" t="s">
        <v>5</v>
      </c>
      <c r="I7756" t="str">
        <f>IFERROR(VLOOKUP(A7756,sponsored_animals!$A$1:$C$2143,1,TRUE),0)</f>
        <v>f3de00c24336c4</v>
      </c>
      <c r="J7756">
        <f>VLOOKUP(H7756,location_costs!$A$1:$B$6,2,FALSE)</f>
        <v>140</v>
      </c>
      <c r="K7756" t="str">
        <f t="shared" si="365"/>
        <v>Cat_Small</v>
      </c>
      <c r="L7756">
        <f>VLOOKUP(K7756,size_costs!$D$1:$E$10,2,FALSE)</f>
        <v>100</v>
      </c>
      <c r="M7756">
        <f>VLOOKUP(C7756,age_costs!$A$1:$B$52,2,FALSE)</f>
        <v>100</v>
      </c>
    </row>
    <row r="7757" spans="1:13" x14ac:dyDescent="0.25">
      <c r="A7757" t="s">
        <v>827</v>
      </c>
      <c r="B7757" t="s">
        <v>5419</v>
      </c>
      <c r="C7757" s="2">
        <f t="shared" si="363"/>
        <v>7</v>
      </c>
      <c r="D7757" t="s">
        <v>12</v>
      </c>
      <c r="E7757" t="s">
        <v>2226</v>
      </c>
      <c r="F7757">
        <v>20</v>
      </c>
      <c r="G7757" t="str">
        <f t="shared" si="364"/>
        <v>Medium</v>
      </c>
      <c r="H7757" t="s">
        <v>3</v>
      </c>
      <c r="I7757" t="str">
        <f>IFERROR(VLOOKUP(A7757,sponsored_animals!$A$1:$C$2143,1,TRUE),0)</f>
        <v>36806649e5722d</v>
      </c>
      <c r="J7757">
        <f>VLOOKUP(H7757,location_costs!$A$1:$B$6,2,FALSE)</f>
        <v>120</v>
      </c>
      <c r="K7757" t="str">
        <f t="shared" si="365"/>
        <v>Dog_Medium</v>
      </c>
      <c r="L7757">
        <f>VLOOKUP(K7757,size_costs!$D$1:$E$10,2,FALSE)</f>
        <v>150</v>
      </c>
      <c r="M7757">
        <f>VLOOKUP(C7757,age_costs!$A$1:$B$52,2,FALSE)</f>
        <v>100</v>
      </c>
    </row>
    <row r="7758" spans="1:13" x14ac:dyDescent="0.25">
      <c r="A7758" t="s">
        <v>1065</v>
      </c>
      <c r="B7758" t="s">
        <v>15533</v>
      </c>
      <c r="C7758" s="2">
        <f t="shared" si="363"/>
        <v>8</v>
      </c>
      <c r="D7758" t="s">
        <v>12</v>
      </c>
      <c r="E7758" t="s">
        <v>2231</v>
      </c>
      <c r="F7758">
        <v>25</v>
      </c>
      <c r="G7758" t="str">
        <f t="shared" si="364"/>
        <v>Medium</v>
      </c>
      <c r="H7758" t="s">
        <v>4</v>
      </c>
      <c r="I7758">
        <f>IFERROR(VLOOKUP(A7758,sponsored_animals!$A$1:$C$2143,1,TRUE),0)</f>
        <v>0</v>
      </c>
      <c r="J7758">
        <f>VLOOKUP(H7758,location_costs!$A$1:$B$6,2,FALSE)</f>
        <v>110</v>
      </c>
      <c r="K7758" t="str">
        <f t="shared" si="365"/>
        <v>Dog_Medium</v>
      </c>
      <c r="L7758">
        <f>VLOOKUP(K7758,size_costs!$D$1:$E$10,2,FALSE)</f>
        <v>150</v>
      </c>
      <c r="M7758">
        <f>VLOOKUP(C7758,age_costs!$A$1:$B$52,2,FALSE)</f>
        <v>150</v>
      </c>
    </row>
    <row r="7759" spans="1:13" x14ac:dyDescent="0.25">
      <c r="A7759" t="s">
        <v>9922</v>
      </c>
      <c r="B7759" t="s">
        <v>15444</v>
      </c>
      <c r="C7759" s="2">
        <f t="shared" si="363"/>
        <v>8</v>
      </c>
      <c r="D7759" t="s">
        <v>19</v>
      </c>
      <c r="E7759" t="s">
        <v>2182</v>
      </c>
      <c r="F7759">
        <v>8.5</v>
      </c>
      <c r="G7759" t="str">
        <f t="shared" si="364"/>
        <v>Large</v>
      </c>
      <c r="H7759" t="s">
        <v>7</v>
      </c>
      <c r="I7759" t="str">
        <f>IFERROR(VLOOKUP(A7759,sponsored_animals!$A$1:$C$2143,1,TRUE),0)</f>
        <v>178f1189a06b68</v>
      </c>
      <c r="J7759">
        <f>VLOOKUP(H7759,location_costs!$A$1:$B$6,2,FALSE)</f>
        <v>100</v>
      </c>
      <c r="K7759" t="str">
        <f t="shared" si="365"/>
        <v>Cat_Large</v>
      </c>
      <c r="L7759">
        <f>VLOOKUP(K7759,size_costs!$D$1:$E$10,2,FALSE)</f>
        <v>140</v>
      </c>
      <c r="M7759">
        <f>VLOOKUP(C7759,age_costs!$A$1:$B$52,2,FALSE)</f>
        <v>150</v>
      </c>
    </row>
    <row r="7760" spans="1:13" x14ac:dyDescent="0.25">
      <c r="A7760" t="s">
        <v>9923</v>
      </c>
      <c r="B7760" t="s">
        <v>13654</v>
      </c>
      <c r="C7760" s="2">
        <f t="shared" si="363"/>
        <v>6</v>
      </c>
      <c r="D7760" t="s">
        <v>19</v>
      </c>
      <c r="E7760" t="s">
        <v>2207</v>
      </c>
      <c r="F7760">
        <v>9</v>
      </c>
      <c r="G7760" t="str">
        <f t="shared" si="364"/>
        <v>Large</v>
      </c>
      <c r="H7760" t="s">
        <v>4</v>
      </c>
      <c r="I7760" t="str">
        <f>IFERROR(VLOOKUP(A7760,sponsored_animals!$A$1:$C$2143,1,TRUE),0)</f>
        <v>36806649e5722d</v>
      </c>
      <c r="J7760">
        <f>VLOOKUP(H7760,location_costs!$A$1:$B$6,2,FALSE)</f>
        <v>110</v>
      </c>
      <c r="K7760" t="str">
        <f t="shared" si="365"/>
        <v>Cat_Large</v>
      </c>
      <c r="L7760">
        <f>VLOOKUP(K7760,size_costs!$D$1:$E$10,2,FALSE)</f>
        <v>140</v>
      </c>
      <c r="M7760">
        <f>VLOOKUP(C7760,age_costs!$A$1:$B$52,2,FALSE)</f>
        <v>100</v>
      </c>
    </row>
    <row r="7761" spans="1:13" x14ac:dyDescent="0.25">
      <c r="A7761" t="s">
        <v>9924</v>
      </c>
      <c r="B7761" t="s">
        <v>15991</v>
      </c>
      <c r="C7761" s="2">
        <f t="shared" si="363"/>
        <v>21</v>
      </c>
      <c r="D7761" t="s">
        <v>12</v>
      </c>
      <c r="E7761" t="s">
        <v>2182</v>
      </c>
      <c r="F7761">
        <v>37</v>
      </c>
      <c r="G7761" t="str">
        <f t="shared" si="364"/>
        <v>Large</v>
      </c>
      <c r="H7761" t="s">
        <v>3</v>
      </c>
      <c r="I7761" t="str">
        <f>IFERROR(VLOOKUP(A7761,sponsored_animals!$A$1:$C$2143,1,TRUE),0)</f>
        <v>0ea863dbf1123f</v>
      </c>
      <c r="J7761">
        <f>VLOOKUP(H7761,location_costs!$A$1:$B$6,2,FALSE)</f>
        <v>120</v>
      </c>
      <c r="K7761" t="str">
        <f t="shared" si="365"/>
        <v>Dog_Large</v>
      </c>
      <c r="L7761">
        <f>VLOOKUP(K7761,size_costs!$D$1:$E$10,2,FALSE)</f>
        <v>175</v>
      </c>
      <c r="M7761">
        <f>VLOOKUP(C7761,age_costs!$A$1:$B$52,2,FALSE)</f>
        <v>300</v>
      </c>
    </row>
    <row r="7762" spans="1:13" x14ac:dyDescent="0.25">
      <c r="A7762" t="s">
        <v>9925</v>
      </c>
      <c r="B7762" t="s">
        <v>14690</v>
      </c>
      <c r="C7762" s="2">
        <f t="shared" si="363"/>
        <v>5</v>
      </c>
      <c r="D7762" t="s">
        <v>12</v>
      </c>
      <c r="E7762" t="s">
        <v>2207</v>
      </c>
      <c r="F7762">
        <v>33</v>
      </c>
      <c r="G7762" t="str">
        <f t="shared" si="364"/>
        <v>Large</v>
      </c>
      <c r="H7762" t="s">
        <v>5</v>
      </c>
      <c r="I7762">
        <f>IFERROR(VLOOKUP(A7762,sponsored_animals!$A$1:$C$2143,1,TRUE),0)</f>
        <v>0</v>
      </c>
      <c r="J7762">
        <f>VLOOKUP(H7762,location_costs!$A$1:$B$6,2,FALSE)</f>
        <v>140</v>
      </c>
      <c r="K7762" t="str">
        <f t="shared" si="365"/>
        <v>Dog_Large</v>
      </c>
      <c r="L7762">
        <f>VLOOKUP(K7762,size_costs!$D$1:$E$10,2,FALSE)</f>
        <v>175</v>
      </c>
      <c r="M7762">
        <f>VLOOKUP(C7762,age_costs!$A$1:$B$52,2,FALSE)</f>
        <v>100</v>
      </c>
    </row>
    <row r="7763" spans="1:13" x14ac:dyDescent="0.25">
      <c r="A7763" t="s">
        <v>9926</v>
      </c>
      <c r="B7763" t="s">
        <v>15651</v>
      </c>
      <c r="C7763" s="2">
        <f t="shared" si="363"/>
        <v>6</v>
      </c>
      <c r="D7763" t="s">
        <v>19</v>
      </c>
      <c r="E7763" t="s">
        <v>2182</v>
      </c>
      <c r="F7763">
        <v>6.5</v>
      </c>
      <c r="G7763" t="str">
        <f t="shared" si="364"/>
        <v>Medium</v>
      </c>
      <c r="H7763" t="s">
        <v>3</v>
      </c>
      <c r="I7763" t="str">
        <f>IFERROR(VLOOKUP(A7763,sponsored_animals!$A$1:$C$2143,1,TRUE),0)</f>
        <v>4fca6ef6dbda96</v>
      </c>
      <c r="J7763">
        <f>VLOOKUP(H7763,location_costs!$A$1:$B$6,2,FALSE)</f>
        <v>120</v>
      </c>
      <c r="K7763" t="str">
        <f t="shared" si="365"/>
        <v>Cat_Medium</v>
      </c>
      <c r="L7763">
        <f>VLOOKUP(K7763,size_costs!$D$1:$E$10,2,FALSE)</f>
        <v>120</v>
      </c>
      <c r="M7763">
        <f>VLOOKUP(C7763,age_costs!$A$1:$B$52,2,FALSE)</f>
        <v>100</v>
      </c>
    </row>
    <row r="7764" spans="1:13" x14ac:dyDescent="0.25">
      <c r="A7764" t="s">
        <v>9927</v>
      </c>
      <c r="B7764" t="s">
        <v>15992</v>
      </c>
      <c r="C7764" s="2">
        <f t="shared" si="363"/>
        <v>3</v>
      </c>
      <c r="D7764" t="s">
        <v>12</v>
      </c>
      <c r="E7764" t="s">
        <v>2615</v>
      </c>
      <c r="F7764">
        <v>11.5</v>
      </c>
      <c r="G7764" t="str">
        <f t="shared" si="364"/>
        <v>Medium</v>
      </c>
      <c r="H7764" t="s">
        <v>7</v>
      </c>
      <c r="I7764" t="str">
        <f>IFERROR(VLOOKUP(A7764,sponsored_animals!$A$1:$C$2143,1,TRUE),0)</f>
        <v>178f1189a06b68</v>
      </c>
      <c r="J7764">
        <f>VLOOKUP(H7764,location_costs!$A$1:$B$6,2,FALSE)</f>
        <v>100</v>
      </c>
      <c r="K7764" t="str">
        <f t="shared" si="365"/>
        <v>Dog_Medium</v>
      </c>
      <c r="L7764">
        <f>VLOOKUP(K7764,size_costs!$D$1:$E$10,2,FALSE)</f>
        <v>150</v>
      </c>
      <c r="M7764">
        <f>VLOOKUP(C7764,age_costs!$A$1:$B$52,2,FALSE)</f>
        <v>0</v>
      </c>
    </row>
    <row r="7765" spans="1:13" x14ac:dyDescent="0.25">
      <c r="A7765" t="s">
        <v>9928</v>
      </c>
      <c r="B7765" t="s">
        <v>6441</v>
      </c>
      <c r="C7765" s="2">
        <f t="shared" si="363"/>
        <v>3</v>
      </c>
      <c r="D7765" t="s">
        <v>19</v>
      </c>
      <c r="E7765" t="s">
        <v>2219</v>
      </c>
      <c r="F7765">
        <v>9</v>
      </c>
      <c r="G7765" t="str">
        <f t="shared" si="364"/>
        <v>Large</v>
      </c>
      <c r="H7765" t="s">
        <v>5</v>
      </c>
      <c r="I7765">
        <f>IFERROR(VLOOKUP(A7765,sponsored_animals!$A$1:$C$2143,1,TRUE),0)</f>
        <v>0</v>
      </c>
      <c r="J7765">
        <f>VLOOKUP(H7765,location_costs!$A$1:$B$6,2,FALSE)</f>
        <v>140</v>
      </c>
      <c r="K7765" t="str">
        <f t="shared" si="365"/>
        <v>Cat_Large</v>
      </c>
      <c r="L7765">
        <f>VLOOKUP(K7765,size_costs!$D$1:$E$10,2,FALSE)</f>
        <v>140</v>
      </c>
      <c r="M7765">
        <f>VLOOKUP(C7765,age_costs!$A$1:$B$52,2,FALSE)</f>
        <v>0</v>
      </c>
    </row>
    <row r="7766" spans="1:13" x14ac:dyDescent="0.25">
      <c r="A7766" t="s">
        <v>9929</v>
      </c>
      <c r="B7766" t="s">
        <v>14015</v>
      </c>
      <c r="C7766" s="2">
        <f t="shared" si="363"/>
        <v>5</v>
      </c>
      <c r="D7766" t="s">
        <v>12</v>
      </c>
      <c r="E7766" t="s">
        <v>2217</v>
      </c>
      <c r="F7766">
        <v>11.5</v>
      </c>
      <c r="G7766" t="str">
        <f t="shared" si="364"/>
        <v>Medium</v>
      </c>
      <c r="H7766" t="s">
        <v>6</v>
      </c>
      <c r="I7766" t="str">
        <f>IFERROR(VLOOKUP(A7766,sponsored_animals!$A$1:$C$2143,1,TRUE),0)</f>
        <v>36806649e5722d</v>
      </c>
      <c r="J7766">
        <f>VLOOKUP(H7766,location_costs!$A$1:$B$6,2,FALSE)</f>
        <v>135</v>
      </c>
      <c r="K7766" t="str">
        <f t="shared" si="365"/>
        <v>Dog_Medium</v>
      </c>
      <c r="L7766">
        <f>VLOOKUP(K7766,size_costs!$D$1:$E$10,2,FALSE)</f>
        <v>150</v>
      </c>
      <c r="M7766">
        <f>VLOOKUP(C7766,age_costs!$A$1:$B$52,2,FALSE)</f>
        <v>100</v>
      </c>
    </row>
    <row r="7767" spans="1:13" x14ac:dyDescent="0.25">
      <c r="A7767" t="s">
        <v>9930</v>
      </c>
      <c r="B7767" t="s">
        <v>15993</v>
      </c>
      <c r="C7767" s="2">
        <f t="shared" si="363"/>
        <v>7</v>
      </c>
      <c r="D7767" t="s">
        <v>19</v>
      </c>
      <c r="E7767" t="s">
        <v>2380</v>
      </c>
      <c r="F7767">
        <v>9</v>
      </c>
      <c r="G7767" t="str">
        <f t="shared" si="364"/>
        <v>Large</v>
      </c>
      <c r="H7767" t="s">
        <v>4</v>
      </c>
      <c r="I7767">
        <f>IFERROR(VLOOKUP(A7767,sponsored_animals!$A$1:$C$2143,1,TRUE),0)</f>
        <v>0</v>
      </c>
      <c r="J7767">
        <f>VLOOKUP(H7767,location_costs!$A$1:$B$6,2,FALSE)</f>
        <v>110</v>
      </c>
      <c r="K7767" t="str">
        <f t="shared" si="365"/>
        <v>Cat_Large</v>
      </c>
      <c r="L7767">
        <f>VLOOKUP(K7767,size_costs!$D$1:$E$10,2,FALSE)</f>
        <v>140</v>
      </c>
      <c r="M7767">
        <f>VLOOKUP(C7767,age_costs!$A$1:$B$52,2,FALSE)</f>
        <v>100</v>
      </c>
    </row>
    <row r="7768" spans="1:13" x14ac:dyDescent="0.25">
      <c r="A7768" t="s">
        <v>9931</v>
      </c>
      <c r="B7768" t="s">
        <v>15562</v>
      </c>
      <c r="C7768" s="2">
        <f t="shared" si="363"/>
        <v>7</v>
      </c>
      <c r="D7768" t="s">
        <v>12</v>
      </c>
      <c r="E7768" t="s">
        <v>2180</v>
      </c>
      <c r="F7768">
        <v>17</v>
      </c>
      <c r="G7768" t="str">
        <f t="shared" si="364"/>
        <v>Medium</v>
      </c>
      <c r="H7768" t="s">
        <v>6</v>
      </c>
      <c r="I7768">
        <f>IFERROR(VLOOKUP(A7768,sponsored_animals!$A$1:$C$2143,1,TRUE),0)</f>
        <v>0</v>
      </c>
      <c r="J7768">
        <f>VLOOKUP(H7768,location_costs!$A$1:$B$6,2,FALSE)</f>
        <v>135</v>
      </c>
      <c r="K7768" t="str">
        <f t="shared" si="365"/>
        <v>Dog_Medium</v>
      </c>
      <c r="L7768">
        <f>VLOOKUP(K7768,size_costs!$D$1:$E$10,2,FALSE)</f>
        <v>150</v>
      </c>
      <c r="M7768">
        <f>VLOOKUP(C7768,age_costs!$A$1:$B$52,2,FALSE)</f>
        <v>100</v>
      </c>
    </row>
    <row r="7769" spans="1:13" x14ac:dyDescent="0.25">
      <c r="A7769" t="s">
        <v>1716</v>
      </c>
      <c r="B7769" t="s">
        <v>15716</v>
      </c>
      <c r="C7769" s="2">
        <f t="shared" si="363"/>
        <v>2</v>
      </c>
      <c r="D7769" t="s">
        <v>12</v>
      </c>
      <c r="E7769" t="s">
        <v>2182</v>
      </c>
      <c r="F7769">
        <v>36</v>
      </c>
      <c r="G7769" t="str">
        <f t="shared" si="364"/>
        <v>Large</v>
      </c>
      <c r="H7769" t="s">
        <v>5</v>
      </c>
      <c r="I7769" t="str">
        <f>IFERROR(VLOOKUP(A7769,sponsored_animals!$A$1:$C$2143,1,TRUE),0)</f>
        <v>36806649e5722d</v>
      </c>
      <c r="J7769">
        <f>VLOOKUP(H7769,location_costs!$A$1:$B$6,2,FALSE)</f>
        <v>140</v>
      </c>
      <c r="K7769" t="str">
        <f t="shared" si="365"/>
        <v>Dog_Large</v>
      </c>
      <c r="L7769">
        <f>VLOOKUP(K7769,size_costs!$D$1:$E$10,2,FALSE)</f>
        <v>175</v>
      </c>
      <c r="M7769">
        <f>VLOOKUP(C7769,age_costs!$A$1:$B$52,2,FALSE)</f>
        <v>0</v>
      </c>
    </row>
    <row r="7770" spans="1:13" x14ac:dyDescent="0.25">
      <c r="A7770" t="s">
        <v>9932</v>
      </c>
      <c r="B7770" t="s">
        <v>15454</v>
      </c>
      <c r="C7770" s="2">
        <f t="shared" si="363"/>
        <v>9</v>
      </c>
      <c r="D7770" t="s">
        <v>12</v>
      </c>
      <c r="E7770" t="s">
        <v>2182</v>
      </c>
      <c r="F7770">
        <v>46</v>
      </c>
      <c r="G7770" t="str">
        <f t="shared" si="364"/>
        <v>Large</v>
      </c>
      <c r="H7770" t="s">
        <v>7</v>
      </c>
      <c r="I7770" t="str">
        <f>IFERROR(VLOOKUP(A7770,sponsored_animals!$A$1:$C$2143,1,TRUE),0)</f>
        <v>36806649e5722d</v>
      </c>
      <c r="J7770">
        <f>VLOOKUP(H7770,location_costs!$A$1:$B$6,2,FALSE)</f>
        <v>100</v>
      </c>
      <c r="K7770" t="str">
        <f t="shared" si="365"/>
        <v>Dog_Large</v>
      </c>
      <c r="L7770">
        <f>VLOOKUP(K7770,size_costs!$D$1:$E$10,2,FALSE)</f>
        <v>175</v>
      </c>
      <c r="M7770">
        <f>VLOOKUP(C7770,age_costs!$A$1:$B$52,2,FALSE)</f>
        <v>150</v>
      </c>
    </row>
    <row r="7771" spans="1:13" x14ac:dyDescent="0.25">
      <c r="A7771" t="s">
        <v>9933</v>
      </c>
      <c r="B7771" t="s">
        <v>15978</v>
      </c>
      <c r="C7771" s="2">
        <f t="shared" si="363"/>
        <v>8</v>
      </c>
      <c r="D7771" t="s">
        <v>12</v>
      </c>
      <c r="E7771" t="s">
        <v>2217</v>
      </c>
      <c r="F7771">
        <v>48</v>
      </c>
      <c r="G7771" t="str">
        <f t="shared" si="364"/>
        <v>Large</v>
      </c>
      <c r="H7771" t="s">
        <v>3</v>
      </c>
      <c r="I7771" t="str">
        <f>IFERROR(VLOOKUP(A7771,sponsored_animals!$A$1:$C$2143,1,TRUE),0)</f>
        <v>4fca6ef6dbda96</v>
      </c>
      <c r="J7771">
        <f>VLOOKUP(H7771,location_costs!$A$1:$B$6,2,FALSE)</f>
        <v>120</v>
      </c>
      <c r="K7771" t="str">
        <f t="shared" si="365"/>
        <v>Dog_Large</v>
      </c>
      <c r="L7771">
        <f>VLOOKUP(K7771,size_costs!$D$1:$E$10,2,FALSE)</f>
        <v>175</v>
      </c>
      <c r="M7771">
        <f>VLOOKUP(C7771,age_costs!$A$1:$B$52,2,FALSE)</f>
        <v>150</v>
      </c>
    </row>
    <row r="7772" spans="1:13" x14ac:dyDescent="0.25">
      <c r="A7772" t="s">
        <v>2033</v>
      </c>
      <c r="B7772" t="s">
        <v>14915</v>
      </c>
      <c r="C7772" s="2">
        <f t="shared" si="363"/>
        <v>4</v>
      </c>
      <c r="D7772" t="s">
        <v>12</v>
      </c>
      <c r="E7772" t="s">
        <v>2217</v>
      </c>
      <c r="F7772">
        <v>33</v>
      </c>
      <c r="G7772" t="str">
        <f t="shared" si="364"/>
        <v>Large</v>
      </c>
      <c r="H7772" t="s">
        <v>3</v>
      </c>
      <c r="I7772" t="str">
        <f>IFERROR(VLOOKUP(A7772,sponsored_animals!$A$1:$C$2143,1,TRUE),0)</f>
        <v>36806649e5722d</v>
      </c>
      <c r="J7772">
        <f>VLOOKUP(H7772,location_costs!$A$1:$B$6,2,FALSE)</f>
        <v>120</v>
      </c>
      <c r="K7772" t="str">
        <f t="shared" si="365"/>
        <v>Dog_Large</v>
      </c>
      <c r="L7772">
        <f>VLOOKUP(K7772,size_costs!$D$1:$E$10,2,FALSE)</f>
        <v>175</v>
      </c>
      <c r="M7772">
        <f>VLOOKUP(C7772,age_costs!$A$1:$B$52,2,FALSE)</f>
        <v>0</v>
      </c>
    </row>
    <row r="7773" spans="1:13" x14ac:dyDescent="0.25">
      <c r="A7773" t="s">
        <v>9934</v>
      </c>
      <c r="B7773" t="s">
        <v>15227</v>
      </c>
      <c r="C7773" s="2">
        <f t="shared" si="363"/>
        <v>12</v>
      </c>
      <c r="D7773" t="s">
        <v>12</v>
      </c>
      <c r="E7773" t="s">
        <v>2233</v>
      </c>
      <c r="F7773">
        <v>40</v>
      </c>
      <c r="G7773" t="str">
        <f t="shared" si="364"/>
        <v>Large</v>
      </c>
      <c r="H7773" t="s">
        <v>3</v>
      </c>
      <c r="I7773" t="str">
        <f>IFERROR(VLOOKUP(A7773,sponsored_animals!$A$1:$C$2143,1,TRUE),0)</f>
        <v>7c0c3e04e6a4d4</v>
      </c>
      <c r="J7773">
        <f>VLOOKUP(H7773,location_costs!$A$1:$B$6,2,FALSE)</f>
        <v>120</v>
      </c>
      <c r="K7773" t="str">
        <f t="shared" si="365"/>
        <v>Dog_Large</v>
      </c>
      <c r="L7773">
        <f>VLOOKUP(K7773,size_costs!$D$1:$E$10,2,FALSE)</f>
        <v>175</v>
      </c>
      <c r="M7773">
        <f>VLOOKUP(C7773,age_costs!$A$1:$B$52,2,FALSE)</f>
        <v>150</v>
      </c>
    </row>
    <row r="7774" spans="1:13" x14ac:dyDescent="0.25">
      <c r="A7774" t="s">
        <v>9935</v>
      </c>
      <c r="B7774" t="s">
        <v>9936</v>
      </c>
      <c r="C7774" s="2">
        <f t="shared" si="363"/>
        <v>14</v>
      </c>
      <c r="D7774" t="s">
        <v>12</v>
      </c>
      <c r="E7774" t="s">
        <v>2325</v>
      </c>
      <c r="F7774">
        <v>34</v>
      </c>
      <c r="G7774" t="str">
        <f t="shared" si="364"/>
        <v>Large</v>
      </c>
      <c r="H7774" t="s">
        <v>5</v>
      </c>
      <c r="I7774" t="str">
        <f>IFERROR(VLOOKUP(A7774,sponsored_animals!$A$1:$C$2143,1,TRUE),0)</f>
        <v>36806649e5722d</v>
      </c>
      <c r="J7774">
        <f>VLOOKUP(H7774,location_costs!$A$1:$B$6,2,FALSE)</f>
        <v>140</v>
      </c>
      <c r="K7774" t="str">
        <f t="shared" si="365"/>
        <v>Dog_Large</v>
      </c>
      <c r="L7774">
        <f>VLOOKUP(K7774,size_costs!$D$1:$E$10,2,FALSE)</f>
        <v>175</v>
      </c>
      <c r="M7774">
        <f>VLOOKUP(C7774,age_costs!$A$1:$B$52,2,FALSE)</f>
        <v>200</v>
      </c>
    </row>
    <row r="7775" spans="1:13" x14ac:dyDescent="0.25">
      <c r="A7775" t="s">
        <v>9937</v>
      </c>
      <c r="B7775" t="s">
        <v>14741</v>
      </c>
      <c r="C7775" s="2">
        <f t="shared" si="363"/>
        <v>4</v>
      </c>
      <c r="D7775" t="s">
        <v>19</v>
      </c>
      <c r="E7775" t="s">
        <v>2198</v>
      </c>
      <c r="F7775">
        <v>8</v>
      </c>
      <c r="G7775" t="str">
        <f t="shared" si="364"/>
        <v>Large</v>
      </c>
      <c r="H7775" t="s">
        <v>7</v>
      </c>
      <c r="I7775" t="str">
        <f>IFERROR(VLOOKUP(A7775,sponsored_animals!$A$1:$C$2143,1,TRUE),0)</f>
        <v>4fca6ef6dbda96</v>
      </c>
      <c r="J7775">
        <f>VLOOKUP(H7775,location_costs!$A$1:$B$6,2,FALSE)</f>
        <v>100</v>
      </c>
      <c r="K7775" t="str">
        <f t="shared" si="365"/>
        <v>Cat_Large</v>
      </c>
      <c r="L7775">
        <f>VLOOKUP(K7775,size_costs!$D$1:$E$10,2,FALSE)</f>
        <v>140</v>
      </c>
      <c r="M7775">
        <f>VLOOKUP(C7775,age_costs!$A$1:$B$52,2,FALSE)</f>
        <v>0</v>
      </c>
    </row>
    <row r="7776" spans="1:13" x14ac:dyDescent="0.25">
      <c r="A7776" t="s">
        <v>9938</v>
      </c>
      <c r="B7776" t="s">
        <v>14089</v>
      </c>
      <c r="C7776" s="2">
        <f t="shared" si="363"/>
        <v>9</v>
      </c>
      <c r="D7776" t="s">
        <v>12</v>
      </c>
      <c r="E7776" t="s">
        <v>2207</v>
      </c>
      <c r="F7776">
        <v>7</v>
      </c>
      <c r="G7776" t="str">
        <f t="shared" si="364"/>
        <v>Small</v>
      </c>
      <c r="H7776" t="s">
        <v>5</v>
      </c>
      <c r="I7776" t="str">
        <f>IFERROR(VLOOKUP(A7776,sponsored_animals!$A$1:$C$2143,1,TRUE),0)</f>
        <v>0ea863dbf1123f</v>
      </c>
      <c r="J7776">
        <f>VLOOKUP(H7776,location_costs!$A$1:$B$6,2,FALSE)</f>
        <v>140</v>
      </c>
      <c r="K7776" t="str">
        <f t="shared" si="365"/>
        <v>Dog_Small</v>
      </c>
      <c r="L7776">
        <f>VLOOKUP(K7776,size_costs!$D$1:$E$10,2,FALSE)</f>
        <v>125</v>
      </c>
      <c r="M7776">
        <f>VLOOKUP(C7776,age_costs!$A$1:$B$52,2,FALSE)</f>
        <v>150</v>
      </c>
    </row>
    <row r="7777" spans="1:13" x14ac:dyDescent="0.25">
      <c r="A7777" t="s">
        <v>9939</v>
      </c>
      <c r="B7777" t="s">
        <v>2888</v>
      </c>
      <c r="C7777" s="2">
        <f t="shared" si="363"/>
        <v>8</v>
      </c>
      <c r="D7777" t="s">
        <v>19</v>
      </c>
      <c r="E7777" t="s">
        <v>2182</v>
      </c>
      <c r="F7777">
        <v>6.5</v>
      </c>
      <c r="G7777" t="str">
        <f t="shared" si="364"/>
        <v>Medium</v>
      </c>
      <c r="H7777" t="s">
        <v>6</v>
      </c>
      <c r="I7777" t="str">
        <f>IFERROR(VLOOKUP(A7777,sponsored_animals!$A$1:$C$2143,1,TRUE),0)</f>
        <v>d40d0d9a6a4451</v>
      </c>
      <c r="J7777">
        <f>VLOOKUP(H7777,location_costs!$A$1:$B$6,2,FALSE)</f>
        <v>135</v>
      </c>
      <c r="K7777" t="str">
        <f t="shared" si="365"/>
        <v>Cat_Medium</v>
      </c>
      <c r="L7777">
        <f>VLOOKUP(K7777,size_costs!$D$1:$E$10,2,FALSE)</f>
        <v>120</v>
      </c>
      <c r="M7777">
        <f>VLOOKUP(C7777,age_costs!$A$1:$B$52,2,FALSE)</f>
        <v>150</v>
      </c>
    </row>
    <row r="7778" spans="1:13" x14ac:dyDescent="0.25">
      <c r="A7778" t="s">
        <v>9940</v>
      </c>
      <c r="B7778" t="s">
        <v>13680</v>
      </c>
      <c r="C7778" s="2">
        <f t="shared" si="363"/>
        <v>7</v>
      </c>
      <c r="D7778" t="s">
        <v>19</v>
      </c>
      <c r="E7778" t="s">
        <v>2182</v>
      </c>
      <c r="F7778">
        <v>8.5</v>
      </c>
      <c r="G7778" t="str">
        <f t="shared" si="364"/>
        <v>Large</v>
      </c>
      <c r="H7778" t="s">
        <v>4</v>
      </c>
      <c r="I7778" t="str">
        <f>IFERROR(VLOOKUP(A7778,sponsored_animals!$A$1:$C$2143,1,TRUE),0)</f>
        <v>36806649e5722d</v>
      </c>
      <c r="J7778">
        <f>VLOOKUP(H7778,location_costs!$A$1:$B$6,2,FALSE)</f>
        <v>110</v>
      </c>
      <c r="K7778" t="str">
        <f t="shared" si="365"/>
        <v>Cat_Large</v>
      </c>
      <c r="L7778">
        <f>VLOOKUP(K7778,size_costs!$D$1:$E$10,2,FALSE)</f>
        <v>140</v>
      </c>
      <c r="M7778">
        <f>VLOOKUP(C7778,age_costs!$A$1:$B$52,2,FALSE)</f>
        <v>100</v>
      </c>
    </row>
    <row r="7779" spans="1:13" x14ac:dyDescent="0.25">
      <c r="A7779" t="s">
        <v>9941</v>
      </c>
      <c r="B7779" t="s">
        <v>15994</v>
      </c>
      <c r="C7779" s="2">
        <f t="shared" si="363"/>
        <v>10</v>
      </c>
      <c r="D7779" t="s">
        <v>12</v>
      </c>
      <c r="E7779" t="s">
        <v>2233</v>
      </c>
      <c r="F7779">
        <v>12</v>
      </c>
      <c r="G7779" t="str">
        <f t="shared" si="364"/>
        <v>Medium</v>
      </c>
      <c r="H7779" t="s">
        <v>6</v>
      </c>
      <c r="I7779" t="str">
        <f>IFERROR(VLOOKUP(A7779,sponsored_animals!$A$1:$C$2143,1,TRUE),0)</f>
        <v>b14069999a0ee6</v>
      </c>
      <c r="J7779">
        <f>VLOOKUP(H7779,location_costs!$A$1:$B$6,2,FALSE)</f>
        <v>135</v>
      </c>
      <c r="K7779" t="str">
        <f t="shared" si="365"/>
        <v>Dog_Medium</v>
      </c>
      <c r="L7779">
        <f>VLOOKUP(K7779,size_costs!$D$1:$E$10,2,FALSE)</f>
        <v>150</v>
      </c>
      <c r="M7779">
        <f>VLOOKUP(C7779,age_costs!$A$1:$B$52,2,FALSE)</f>
        <v>150</v>
      </c>
    </row>
    <row r="7780" spans="1:13" x14ac:dyDescent="0.25">
      <c r="A7780" t="s">
        <v>9942</v>
      </c>
      <c r="B7780" t="s">
        <v>10331</v>
      </c>
      <c r="C7780" s="2">
        <f t="shared" si="363"/>
        <v>4</v>
      </c>
      <c r="D7780" t="s">
        <v>19</v>
      </c>
      <c r="E7780" t="s">
        <v>2352</v>
      </c>
      <c r="F7780">
        <v>9</v>
      </c>
      <c r="G7780" t="str">
        <f t="shared" si="364"/>
        <v>Large</v>
      </c>
      <c r="H7780" t="s">
        <v>5</v>
      </c>
      <c r="I7780" t="str">
        <f>IFERROR(VLOOKUP(A7780,sponsored_animals!$A$1:$C$2143,1,TRUE),0)</f>
        <v>438efb0f97b6a3</v>
      </c>
      <c r="J7780">
        <f>VLOOKUP(H7780,location_costs!$A$1:$B$6,2,FALSE)</f>
        <v>140</v>
      </c>
      <c r="K7780" t="str">
        <f t="shared" si="365"/>
        <v>Cat_Large</v>
      </c>
      <c r="L7780">
        <f>VLOOKUP(K7780,size_costs!$D$1:$E$10,2,FALSE)</f>
        <v>140</v>
      </c>
      <c r="M7780">
        <f>VLOOKUP(C7780,age_costs!$A$1:$B$52,2,FALSE)</f>
        <v>0</v>
      </c>
    </row>
    <row r="7781" spans="1:13" x14ac:dyDescent="0.25">
      <c r="A7781" t="s">
        <v>9943</v>
      </c>
      <c r="B7781" t="s">
        <v>15323</v>
      </c>
      <c r="C7781" s="2">
        <f t="shared" si="363"/>
        <v>10</v>
      </c>
      <c r="D7781" t="s">
        <v>12</v>
      </c>
      <c r="E7781" t="s">
        <v>2207</v>
      </c>
      <c r="F7781">
        <v>31.5</v>
      </c>
      <c r="G7781" t="str">
        <f t="shared" si="364"/>
        <v>Large</v>
      </c>
      <c r="H7781" t="s">
        <v>3</v>
      </c>
      <c r="I7781" t="str">
        <f>IFERROR(VLOOKUP(A7781,sponsored_animals!$A$1:$C$2143,1,TRUE),0)</f>
        <v>178f1189a06b68</v>
      </c>
      <c r="J7781">
        <f>VLOOKUP(H7781,location_costs!$A$1:$B$6,2,FALSE)</f>
        <v>120</v>
      </c>
      <c r="K7781" t="str">
        <f t="shared" si="365"/>
        <v>Dog_Large</v>
      </c>
      <c r="L7781">
        <f>VLOOKUP(K7781,size_costs!$D$1:$E$10,2,FALSE)</f>
        <v>175</v>
      </c>
      <c r="M7781">
        <f>VLOOKUP(C7781,age_costs!$A$1:$B$52,2,FALSE)</f>
        <v>150</v>
      </c>
    </row>
    <row r="7782" spans="1:13" x14ac:dyDescent="0.25">
      <c r="A7782" t="s">
        <v>9944</v>
      </c>
      <c r="B7782" t="s">
        <v>15995</v>
      </c>
      <c r="C7782" s="2">
        <f t="shared" si="363"/>
        <v>8</v>
      </c>
      <c r="D7782" t="s">
        <v>19</v>
      </c>
      <c r="E7782" t="s">
        <v>2311</v>
      </c>
      <c r="F7782">
        <v>10</v>
      </c>
      <c r="G7782" t="str">
        <f t="shared" si="364"/>
        <v>Large</v>
      </c>
      <c r="H7782" t="s">
        <v>5</v>
      </c>
      <c r="I7782">
        <f>IFERROR(VLOOKUP(A7782,sponsored_animals!$A$1:$C$2143,1,TRUE),0)</f>
        <v>0</v>
      </c>
      <c r="J7782">
        <f>VLOOKUP(H7782,location_costs!$A$1:$B$6,2,FALSE)</f>
        <v>140</v>
      </c>
      <c r="K7782" t="str">
        <f t="shared" si="365"/>
        <v>Cat_Large</v>
      </c>
      <c r="L7782">
        <f>VLOOKUP(K7782,size_costs!$D$1:$E$10,2,FALSE)</f>
        <v>140</v>
      </c>
      <c r="M7782">
        <f>VLOOKUP(C7782,age_costs!$A$1:$B$52,2,FALSE)</f>
        <v>150</v>
      </c>
    </row>
    <row r="7783" spans="1:13" x14ac:dyDescent="0.25">
      <c r="A7783" t="s">
        <v>9945</v>
      </c>
      <c r="B7783" t="s">
        <v>5483</v>
      </c>
      <c r="C7783" s="2">
        <f t="shared" si="363"/>
        <v>9</v>
      </c>
      <c r="D7783" t="s">
        <v>12</v>
      </c>
      <c r="E7783" t="s">
        <v>2280</v>
      </c>
      <c r="F7783">
        <v>16</v>
      </c>
      <c r="G7783" t="str">
        <f t="shared" si="364"/>
        <v>Medium</v>
      </c>
      <c r="H7783" t="s">
        <v>7</v>
      </c>
      <c r="I7783">
        <f>IFERROR(VLOOKUP(A7783,sponsored_animals!$A$1:$C$2143,1,TRUE),0)</f>
        <v>0</v>
      </c>
      <c r="J7783">
        <f>VLOOKUP(H7783,location_costs!$A$1:$B$6,2,FALSE)</f>
        <v>100</v>
      </c>
      <c r="K7783" t="str">
        <f t="shared" si="365"/>
        <v>Dog_Medium</v>
      </c>
      <c r="L7783">
        <f>VLOOKUP(K7783,size_costs!$D$1:$E$10,2,FALSE)</f>
        <v>150</v>
      </c>
      <c r="M7783">
        <f>VLOOKUP(C7783,age_costs!$A$1:$B$52,2,FALSE)</f>
        <v>150</v>
      </c>
    </row>
    <row r="7784" spans="1:13" x14ac:dyDescent="0.25">
      <c r="A7784" t="s">
        <v>9946</v>
      </c>
      <c r="B7784" t="s">
        <v>15017</v>
      </c>
      <c r="C7784" s="2">
        <f t="shared" si="363"/>
        <v>4</v>
      </c>
      <c r="D7784" t="s">
        <v>12</v>
      </c>
      <c r="E7784" t="s">
        <v>2190</v>
      </c>
      <c r="F7784">
        <v>13</v>
      </c>
      <c r="G7784" t="str">
        <f t="shared" si="364"/>
        <v>Medium</v>
      </c>
      <c r="H7784" t="s">
        <v>6</v>
      </c>
      <c r="I7784">
        <f>IFERROR(VLOOKUP(A7784,sponsored_animals!$A$1:$C$2143,1,TRUE),0)</f>
        <v>0</v>
      </c>
      <c r="J7784">
        <f>VLOOKUP(H7784,location_costs!$A$1:$B$6,2,FALSE)</f>
        <v>135</v>
      </c>
      <c r="K7784" t="str">
        <f t="shared" si="365"/>
        <v>Dog_Medium</v>
      </c>
      <c r="L7784">
        <f>VLOOKUP(K7784,size_costs!$D$1:$E$10,2,FALSE)</f>
        <v>150</v>
      </c>
      <c r="M7784">
        <f>VLOOKUP(C7784,age_costs!$A$1:$B$52,2,FALSE)</f>
        <v>0</v>
      </c>
    </row>
    <row r="7785" spans="1:13" x14ac:dyDescent="0.25">
      <c r="A7785" t="s">
        <v>9947</v>
      </c>
      <c r="B7785" t="s">
        <v>15996</v>
      </c>
      <c r="C7785" s="2">
        <f t="shared" si="363"/>
        <v>14</v>
      </c>
      <c r="D7785" t="s">
        <v>19</v>
      </c>
      <c r="E7785" t="s">
        <v>2182</v>
      </c>
      <c r="F7785">
        <v>4</v>
      </c>
      <c r="G7785" t="str">
        <f t="shared" si="364"/>
        <v>Small</v>
      </c>
      <c r="H7785" t="s">
        <v>7</v>
      </c>
      <c r="I7785" t="str">
        <f>IFERROR(VLOOKUP(A7785,sponsored_animals!$A$1:$C$2143,1,TRUE),0)</f>
        <v>214f8f6b359a1e</v>
      </c>
      <c r="J7785">
        <f>VLOOKUP(H7785,location_costs!$A$1:$B$6,2,FALSE)</f>
        <v>100</v>
      </c>
      <c r="K7785" t="str">
        <f t="shared" si="365"/>
        <v>Cat_Small</v>
      </c>
      <c r="L7785">
        <f>VLOOKUP(K7785,size_costs!$D$1:$E$10,2,FALSE)</f>
        <v>100</v>
      </c>
      <c r="M7785">
        <f>VLOOKUP(C7785,age_costs!$A$1:$B$52,2,FALSE)</f>
        <v>200</v>
      </c>
    </row>
    <row r="7786" spans="1:13" x14ac:dyDescent="0.25">
      <c r="A7786" t="s">
        <v>9948</v>
      </c>
      <c r="B7786" t="s">
        <v>14183</v>
      </c>
      <c r="C7786" s="2">
        <f t="shared" si="363"/>
        <v>8</v>
      </c>
      <c r="D7786" t="s">
        <v>12</v>
      </c>
      <c r="E7786" t="s">
        <v>2223</v>
      </c>
      <c r="F7786">
        <v>49</v>
      </c>
      <c r="G7786" t="str">
        <f t="shared" si="364"/>
        <v>Large</v>
      </c>
      <c r="H7786" t="s">
        <v>6</v>
      </c>
      <c r="I7786" t="str">
        <f>IFERROR(VLOOKUP(A7786,sponsored_animals!$A$1:$C$2143,1,TRUE),0)</f>
        <v>7c0c3e04e6a4d4</v>
      </c>
      <c r="J7786">
        <f>VLOOKUP(H7786,location_costs!$A$1:$B$6,2,FALSE)</f>
        <v>135</v>
      </c>
      <c r="K7786" t="str">
        <f t="shared" si="365"/>
        <v>Dog_Large</v>
      </c>
      <c r="L7786">
        <f>VLOOKUP(K7786,size_costs!$D$1:$E$10,2,FALSE)</f>
        <v>175</v>
      </c>
      <c r="M7786">
        <f>VLOOKUP(C7786,age_costs!$A$1:$B$52,2,FALSE)</f>
        <v>150</v>
      </c>
    </row>
    <row r="7787" spans="1:13" x14ac:dyDescent="0.25">
      <c r="A7787" t="s">
        <v>9949</v>
      </c>
      <c r="B7787" t="s">
        <v>15997</v>
      </c>
      <c r="C7787" s="2">
        <f t="shared" si="363"/>
        <v>6</v>
      </c>
      <c r="D7787" t="s">
        <v>19</v>
      </c>
      <c r="E7787" t="s">
        <v>2369</v>
      </c>
      <c r="F7787">
        <v>2</v>
      </c>
      <c r="G7787" t="str">
        <f t="shared" si="364"/>
        <v>Small</v>
      </c>
      <c r="H7787" t="s">
        <v>7</v>
      </c>
      <c r="I7787">
        <f>IFERROR(VLOOKUP(A7787,sponsored_animals!$A$1:$C$2143,1,TRUE),0)</f>
        <v>0</v>
      </c>
      <c r="J7787">
        <f>VLOOKUP(H7787,location_costs!$A$1:$B$6,2,FALSE)</f>
        <v>100</v>
      </c>
      <c r="K7787" t="str">
        <f t="shared" si="365"/>
        <v>Cat_Small</v>
      </c>
      <c r="L7787">
        <f>VLOOKUP(K7787,size_costs!$D$1:$E$10,2,FALSE)</f>
        <v>100</v>
      </c>
      <c r="M7787">
        <f>VLOOKUP(C7787,age_costs!$A$1:$B$52,2,FALSE)</f>
        <v>100</v>
      </c>
    </row>
    <row r="7788" spans="1:13" x14ac:dyDescent="0.25">
      <c r="A7788" t="s">
        <v>9950</v>
      </c>
      <c r="B7788" t="s">
        <v>15998</v>
      </c>
      <c r="C7788" s="2">
        <f t="shared" si="363"/>
        <v>10</v>
      </c>
      <c r="D7788" t="s">
        <v>12</v>
      </c>
      <c r="E7788" t="s">
        <v>2207</v>
      </c>
      <c r="F7788">
        <v>38</v>
      </c>
      <c r="G7788" t="str">
        <f t="shared" si="364"/>
        <v>Large</v>
      </c>
      <c r="H7788" t="s">
        <v>7</v>
      </c>
      <c r="I7788" t="str">
        <f>IFERROR(VLOOKUP(A7788,sponsored_animals!$A$1:$C$2143,1,TRUE),0)</f>
        <v>4fca6ef6dbda96</v>
      </c>
      <c r="J7788">
        <f>VLOOKUP(H7788,location_costs!$A$1:$B$6,2,FALSE)</f>
        <v>100</v>
      </c>
      <c r="K7788" t="str">
        <f t="shared" si="365"/>
        <v>Dog_Large</v>
      </c>
      <c r="L7788">
        <f>VLOOKUP(K7788,size_costs!$D$1:$E$10,2,FALSE)</f>
        <v>175</v>
      </c>
      <c r="M7788">
        <f>VLOOKUP(C7788,age_costs!$A$1:$B$52,2,FALSE)</f>
        <v>150</v>
      </c>
    </row>
    <row r="7789" spans="1:13" x14ac:dyDescent="0.25">
      <c r="A7789" t="s">
        <v>95</v>
      </c>
      <c r="B7789" t="s">
        <v>13603</v>
      </c>
      <c r="C7789" s="2">
        <f t="shared" si="363"/>
        <v>3</v>
      </c>
      <c r="D7789" t="s">
        <v>19</v>
      </c>
      <c r="E7789" t="s">
        <v>2198</v>
      </c>
      <c r="F7789">
        <v>8</v>
      </c>
      <c r="G7789" t="str">
        <f t="shared" si="364"/>
        <v>Large</v>
      </c>
      <c r="H7789" t="s">
        <v>5</v>
      </c>
      <c r="I7789">
        <f>IFERROR(VLOOKUP(A7789,sponsored_animals!$A$1:$C$2143,1,TRUE),0)</f>
        <v>0</v>
      </c>
      <c r="J7789">
        <f>VLOOKUP(H7789,location_costs!$A$1:$B$6,2,FALSE)</f>
        <v>140</v>
      </c>
      <c r="K7789" t="str">
        <f t="shared" si="365"/>
        <v>Cat_Large</v>
      </c>
      <c r="L7789">
        <f>VLOOKUP(K7789,size_costs!$D$1:$E$10,2,FALSE)</f>
        <v>140</v>
      </c>
      <c r="M7789">
        <f>VLOOKUP(C7789,age_costs!$A$1:$B$52,2,FALSE)</f>
        <v>0</v>
      </c>
    </row>
    <row r="7790" spans="1:13" x14ac:dyDescent="0.25">
      <c r="A7790" t="s">
        <v>9951</v>
      </c>
      <c r="B7790" t="s">
        <v>8808</v>
      </c>
      <c r="C7790" s="2">
        <f t="shared" si="363"/>
        <v>7</v>
      </c>
      <c r="D7790" t="s">
        <v>12</v>
      </c>
      <c r="E7790" t="s">
        <v>2325</v>
      </c>
      <c r="F7790">
        <v>43</v>
      </c>
      <c r="G7790" t="str">
        <f t="shared" si="364"/>
        <v>Large</v>
      </c>
      <c r="H7790" t="s">
        <v>5</v>
      </c>
      <c r="I7790" t="str">
        <f>IFERROR(VLOOKUP(A7790,sponsored_animals!$A$1:$C$2143,1,TRUE),0)</f>
        <v>214f8f6b359a1e</v>
      </c>
      <c r="J7790">
        <f>VLOOKUP(H7790,location_costs!$A$1:$B$6,2,FALSE)</f>
        <v>140</v>
      </c>
      <c r="K7790" t="str">
        <f t="shared" si="365"/>
        <v>Dog_Large</v>
      </c>
      <c r="L7790">
        <f>VLOOKUP(K7790,size_costs!$D$1:$E$10,2,FALSE)</f>
        <v>175</v>
      </c>
      <c r="M7790">
        <f>VLOOKUP(C7790,age_costs!$A$1:$B$52,2,FALSE)</f>
        <v>100</v>
      </c>
    </row>
    <row r="7791" spans="1:13" x14ac:dyDescent="0.25">
      <c r="A7791" t="s">
        <v>9952</v>
      </c>
      <c r="B7791" t="s">
        <v>4100</v>
      </c>
      <c r="C7791" s="2">
        <f t="shared" si="363"/>
        <v>9</v>
      </c>
      <c r="D7791" t="s">
        <v>19</v>
      </c>
      <c r="E7791" t="s">
        <v>2182</v>
      </c>
      <c r="F7791">
        <v>6</v>
      </c>
      <c r="G7791" t="str">
        <f t="shared" si="364"/>
        <v>Medium</v>
      </c>
      <c r="H7791" t="s">
        <v>4</v>
      </c>
      <c r="I7791" t="str">
        <f>IFERROR(VLOOKUP(A7791,sponsored_animals!$A$1:$C$2143,1,TRUE),0)</f>
        <v>7c0c3e04e6a4d4</v>
      </c>
      <c r="J7791">
        <f>VLOOKUP(H7791,location_costs!$A$1:$B$6,2,FALSE)</f>
        <v>110</v>
      </c>
      <c r="K7791" t="str">
        <f t="shared" si="365"/>
        <v>Cat_Medium</v>
      </c>
      <c r="L7791">
        <f>VLOOKUP(K7791,size_costs!$D$1:$E$10,2,FALSE)</f>
        <v>120</v>
      </c>
      <c r="M7791">
        <f>VLOOKUP(C7791,age_costs!$A$1:$B$52,2,FALSE)</f>
        <v>150</v>
      </c>
    </row>
    <row r="7792" spans="1:13" x14ac:dyDescent="0.25">
      <c r="A7792" t="s">
        <v>9953</v>
      </c>
      <c r="B7792" t="s">
        <v>3754</v>
      </c>
      <c r="C7792" s="2">
        <f t="shared" si="363"/>
        <v>8</v>
      </c>
      <c r="D7792" t="s">
        <v>19</v>
      </c>
      <c r="E7792" t="s">
        <v>2234</v>
      </c>
      <c r="F7792">
        <v>9</v>
      </c>
      <c r="G7792" t="str">
        <f t="shared" si="364"/>
        <v>Large</v>
      </c>
      <c r="H7792" t="s">
        <v>4</v>
      </c>
      <c r="I7792" t="str">
        <f>IFERROR(VLOOKUP(A7792,sponsored_animals!$A$1:$C$2143,1,TRUE),0)</f>
        <v>214f8f6b359a1e</v>
      </c>
      <c r="J7792">
        <f>VLOOKUP(H7792,location_costs!$A$1:$B$6,2,FALSE)</f>
        <v>110</v>
      </c>
      <c r="K7792" t="str">
        <f t="shared" si="365"/>
        <v>Cat_Large</v>
      </c>
      <c r="L7792">
        <f>VLOOKUP(K7792,size_costs!$D$1:$E$10,2,FALSE)</f>
        <v>140</v>
      </c>
      <c r="M7792">
        <f>VLOOKUP(C7792,age_costs!$A$1:$B$52,2,FALSE)</f>
        <v>150</v>
      </c>
    </row>
    <row r="7793" spans="1:13" x14ac:dyDescent="0.25">
      <c r="A7793" t="s">
        <v>9954</v>
      </c>
      <c r="B7793" t="s">
        <v>15668</v>
      </c>
      <c r="C7793" s="2">
        <f t="shared" si="363"/>
        <v>8</v>
      </c>
      <c r="D7793" t="s">
        <v>12</v>
      </c>
      <c r="E7793" t="s">
        <v>2322</v>
      </c>
      <c r="F7793">
        <v>21</v>
      </c>
      <c r="G7793" t="str">
        <f t="shared" si="364"/>
        <v>Medium</v>
      </c>
      <c r="H7793" t="s">
        <v>6</v>
      </c>
      <c r="I7793" t="str">
        <f>IFERROR(VLOOKUP(A7793,sponsored_animals!$A$1:$C$2143,1,TRUE),0)</f>
        <v>74228ffdfe76aa</v>
      </c>
      <c r="J7793">
        <f>VLOOKUP(H7793,location_costs!$A$1:$B$6,2,FALSE)</f>
        <v>135</v>
      </c>
      <c r="K7793" t="str">
        <f t="shared" si="365"/>
        <v>Dog_Medium</v>
      </c>
      <c r="L7793">
        <f>VLOOKUP(K7793,size_costs!$D$1:$E$10,2,FALSE)</f>
        <v>150</v>
      </c>
      <c r="M7793">
        <f>VLOOKUP(C7793,age_costs!$A$1:$B$52,2,FALSE)</f>
        <v>150</v>
      </c>
    </row>
    <row r="7794" spans="1:13" x14ac:dyDescent="0.25">
      <c r="A7794" t="s">
        <v>1124</v>
      </c>
      <c r="B7794" t="s">
        <v>2944</v>
      </c>
      <c r="C7794" s="2">
        <f t="shared" si="363"/>
        <v>4</v>
      </c>
      <c r="D7794" t="s">
        <v>19</v>
      </c>
      <c r="E7794" t="s">
        <v>2182</v>
      </c>
      <c r="F7794">
        <v>6</v>
      </c>
      <c r="G7794" t="str">
        <f t="shared" si="364"/>
        <v>Medium</v>
      </c>
      <c r="H7794" t="s">
        <v>4</v>
      </c>
      <c r="I7794">
        <f>IFERROR(VLOOKUP(A7794,sponsored_animals!$A$1:$C$2143,1,TRUE),0)</f>
        <v>0</v>
      </c>
      <c r="J7794">
        <f>VLOOKUP(H7794,location_costs!$A$1:$B$6,2,FALSE)</f>
        <v>110</v>
      </c>
      <c r="K7794" t="str">
        <f t="shared" si="365"/>
        <v>Cat_Medium</v>
      </c>
      <c r="L7794">
        <f>VLOOKUP(K7794,size_costs!$D$1:$E$10,2,FALSE)</f>
        <v>120</v>
      </c>
      <c r="M7794">
        <f>VLOOKUP(C7794,age_costs!$A$1:$B$52,2,FALSE)</f>
        <v>0</v>
      </c>
    </row>
    <row r="7795" spans="1:13" x14ac:dyDescent="0.25">
      <c r="A7795" t="s">
        <v>9955</v>
      </c>
      <c r="B7795" t="s">
        <v>15422</v>
      </c>
      <c r="C7795" s="2">
        <f t="shared" si="363"/>
        <v>6</v>
      </c>
      <c r="D7795" t="s">
        <v>12</v>
      </c>
      <c r="E7795" t="s">
        <v>2226</v>
      </c>
      <c r="F7795">
        <v>23</v>
      </c>
      <c r="G7795" t="str">
        <f t="shared" si="364"/>
        <v>Medium</v>
      </c>
      <c r="H7795" t="s">
        <v>6</v>
      </c>
      <c r="I7795" t="str">
        <f>IFERROR(VLOOKUP(A7795,sponsored_animals!$A$1:$C$2143,1,TRUE),0)</f>
        <v>178f1189a06b68</v>
      </c>
      <c r="J7795">
        <f>VLOOKUP(H7795,location_costs!$A$1:$B$6,2,FALSE)</f>
        <v>135</v>
      </c>
      <c r="K7795" t="str">
        <f t="shared" si="365"/>
        <v>Dog_Medium</v>
      </c>
      <c r="L7795">
        <f>VLOOKUP(K7795,size_costs!$D$1:$E$10,2,FALSE)</f>
        <v>150</v>
      </c>
      <c r="M7795">
        <f>VLOOKUP(C7795,age_costs!$A$1:$B$52,2,FALSE)</f>
        <v>100</v>
      </c>
    </row>
    <row r="7796" spans="1:13" x14ac:dyDescent="0.25">
      <c r="A7796" t="s">
        <v>855</v>
      </c>
      <c r="B7796" t="s">
        <v>15999</v>
      </c>
      <c r="C7796" s="2">
        <f t="shared" si="363"/>
        <v>4</v>
      </c>
      <c r="D7796" t="s">
        <v>12</v>
      </c>
      <c r="E7796" t="s">
        <v>2217</v>
      </c>
      <c r="F7796">
        <v>28</v>
      </c>
      <c r="G7796" t="str">
        <f t="shared" si="364"/>
        <v>Medium</v>
      </c>
      <c r="H7796" t="s">
        <v>5</v>
      </c>
      <c r="I7796" t="str">
        <f>IFERROR(VLOOKUP(A7796,sponsored_animals!$A$1:$C$2143,1,TRUE),0)</f>
        <v>b14069999a0ee6</v>
      </c>
      <c r="J7796">
        <f>VLOOKUP(H7796,location_costs!$A$1:$B$6,2,FALSE)</f>
        <v>140</v>
      </c>
      <c r="K7796" t="str">
        <f t="shared" si="365"/>
        <v>Dog_Medium</v>
      </c>
      <c r="L7796">
        <f>VLOOKUP(K7796,size_costs!$D$1:$E$10,2,FALSE)</f>
        <v>150</v>
      </c>
      <c r="M7796">
        <f>VLOOKUP(C7796,age_costs!$A$1:$B$52,2,FALSE)</f>
        <v>0</v>
      </c>
    </row>
    <row r="7797" spans="1:13" x14ac:dyDescent="0.25">
      <c r="A7797" t="s">
        <v>9956</v>
      </c>
      <c r="B7797" t="s">
        <v>14805</v>
      </c>
      <c r="C7797" s="2">
        <f t="shared" si="363"/>
        <v>4</v>
      </c>
      <c r="D7797" t="s">
        <v>12</v>
      </c>
      <c r="E7797" t="s">
        <v>2231</v>
      </c>
      <c r="F7797">
        <v>17</v>
      </c>
      <c r="G7797" t="str">
        <f t="shared" si="364"/>
        <v>Medium</v>
      </c>
      <c r="H7797" t="s">
        <v>7</v>
      </c>
      <c r="I7797" t="str">
        <f>IFERROR(VLOOKUP(A7797,sponsored_animals!$A$1:$C$2143,1,TRUE),0)</f>
        <v>36806649e5722d</v>
      </c>
      <c r="J7797">
        <f>VLOOKUP(H7797,location_costs!$A$1:$B$6,2,FALSE)</f>
        <v>100</v>
      </c>
      <c r="K7797" t="str">
        <f t="shared" si="365"/>
        <v>Dog_Medium</v>
      </c>
      <c r="L7797">
        <f>VLOOKUP(K7797,size_costs!$D$1:$E$10,2,FALSE)</f>
        <v>150</v>
      </c>
      <c r="M7797">
        <f>VLOOKUP(C7797,age_costs!$A$1:$B$52,2,FALSE)</f>
        <v>0</v>
      </c>
    </row>
    <row r="7798" spans="1:13" x14ac:dyDescent="0.25">
      <c r="A7798" t="s">
        <v>9957</v>
      </c>
      <c r="B7798" t="s">
        <v>13620</v>
      </c>
      <c r="C7798" s="2">
        <f t="shared" si="363"/>
        <v>8</v>
      </c>
      <c r="D7798" t="s">
        <v>12</v>
      </c>
      <c r="E7798" t="s">
        <v>2207</v>
      </c>
      <c r="F7798">
        <v>11.5</v>
      </c>
      <c r="G7798" t="str">
        <f t="shared" si="364"/>
        <v>Medium</v>
      </c>
      <c r="H7798" t="s">
        <v>5</v>
      </c>
      <c r="I7798" t="str">
        <f>IFERROR(VLOOKUP(A7798,sponsored_animals!$A$1:$C$2143,1,TRUE),0)</f>
        <v>178f1189a06b68</v>
      </c>
      <c r="J7798">
        <f>VLOOKUP(H7798,location_costs!$A$1:$B$6,2,FALSE)</f>
        <v>140</v>
      </c>
      <c r="K7798" t="str">
        <f t="shared" si="365"/>
        <v>Dog_Medium</v>
      </c>
      <c r="L7798">
        <f>VLOOKUP(K7798,size_costs!$D$1:$E$10,2,FALSE)</f>
        <v>150</v>
      </c>
      <c r="M7798">
        <f>VLOOKUP(C7798,age_costs!$A$1:$B$52,2,FALSE)</f>
        <v>150</v>
      </c>
    </row>
    <row r="7799" spans="1:13" x14ac:dyDescent="0.25">
      <c r="A7799" t="s">
        <v>9958</v>
      </c>
      <c r="B7799" t="s">
        <v>5158</v>
      </c>
      <c r="C7799" s="2">
        <f t="shared" si="363"/>
        <v>9</v>
      </c>
      <c r="D7799" t="s">
        <v>19</v>
      </c>
      <c r="E7799" t="s">
        <v>2350</v>
      </c>
      <c r="F7799">
        <v>10</v>
      </c>
      <c r="G7799" t="str">
        <f t="shared" si="364"/>
        <v>Large</v>
      </c>
      <c r="H7799" t="s">
        <v>6</v>
      </c>
      <c r="I7799" t="str">
        <f>IFERROR(VLOOKUP(A7799,sponsored_animals!$A$1:$C$2143,1,TRUE),0)</f>
        <v>36806649e5722d</v>
      </c>
      <c r="J7799">
        <f>VLOOKUP(H7799,location_costs!$A$1:$B$6,2,FALSE)</f>
        <v>135</v>
      </c>
      <c r="K7799" t="str">
        <f t="shared" si="365"/>
        <v>Cat_Large</v>
      </c>
      <c r="L7799">
        <f>VLOOKUP(K7799,size_costs!$D$1:$E$10,2,FALSE)</f>
        <v>140</v>
      </c>
      <c r="M7799">
        <f>VLOOKUP(C7799,age_costs!$A$1:$B$52,2,FALSE)</f>
        <v>150</v>
      </c>
    </row>
    <row r="7800" spans="1:13" x14ac:dyDescent="0.25">
      <c r="A7800" t="s">
        <v>9959</v>
      </c>
      <c r="B7800" t="s">
        <v>9114</v>
      </c>
      <c r="C7800" s="2">
        <f t="shared" si="363"/>
        <v>2</v>
      </c>
      <c r="D7800" t="s">
        <v>19</v>
      </c>
      <c r="E7800" t="s">
        <v>2340</v>
      </c>
      <c r="F7800">
        <v>2</v>
      </c>
      <c r="G7800" t="str">
        <f t="shared" si="364"/>
        <v>Small</v>
      </c>
      <c r="H7800" t="s">
        <v>4</v>
      </c>
      <c r="I7800">
        <f>IFERROR(VLOOKUP(A7800,sponsored_animals!$A$1:$C$2143,1,TRUE),0)</f>
        <v>0</v>
      </c>
      <c r="J7800">
        <f>VLOOKUP(H7800,location_costs!$A$1:$B$6,2,FALSE)</f>
        <v>110</v>
      </c>
      <c r="K7800" t="str">
        <f t="shared" si="365"/>
        <v>Cat_Small</v>
      </c>
      <c r="L7800">
        <f>VLOOKUP(K7800,size_costs!$D$1:$E$10,2,FALSE)</f>
        <v>100</v>
      </c>
      <c r="M7800">
        <f>VLOOKUP(C7800,age_costs!$A$1:$B$52,2,FALSE)</f>
        <v>0</v>
      </c>
    </row>
    <row r="7801" spans="1:13" x14ac:dyDescent="0.25">
      <c r="A7801" t="s">
        <v>631</v>
      </c>
      <c r="B7801" t="s">
        <v>14905</v>
      </c>
      <c r="C7801" s="2">
        <f t="shared" si="363"/>
        <v>8</v>
      </c>
      <c r="D7801" t="s">
        <v>12</v>
      </c>
      <c r="E7801" t="s">
        <v>2233</v>
      </c>
      <c r="F7801">
        <v>27</v>
      </c>
      <c r="G7801" t="str">
        <f t="shared" si="364"/>
        <v>Medium</v>
      </c>
      <c r="H7801" t="s">
        <v>6</v>
      </c>
      <c r="I7801" t="str">
        <f>IFERROR(VLOOKUP(A7801,sponsored_animals!$A$1:$C$2143,1,TRUE),0)</f>
        <v>4fca6ef6dbda96</v>
      </c>
      <c r="J7801">
        <f>VLOOKUP(H7801,location_costs!$A$1:$B$6,2,FALSE)</f>
        <v>135</v>
      </c>
      <c r="K7801" t="str">
        <f t="shared" si="365"/>
        <v>Dog_Medium</v>
      </c>
      <c r="L7801">
        <f>VLOOKUP(K7801,size_costs!$D$1:$E$10,2,FALSE)</f>
        <v>150</v>
      </c>
      <c r="M7801">
        <f>VLOOKUP(C7801,age_costs!$A$1:$B$52,2,FALSE)</f>
        <v>150</v>
      </c>
    </row>
    <row r="7802" spans="1:13" x14ac:dyDescent="0.25">
      <c r="A7802" t="s">
        <v>9961</v>
      </c>
      <c r="B7802" t="s">
        <v>2277</v>
      </c>
      <c r="C7802" s="2">
        <f t="shared" si="363"/>
        <v>3</v>
      </c>
      <c r="D7802" t="s">
        <v>19</v>
      </c>
      <c r="E7802" t="s">
        <v>2200</v>
      </c>
      <c r="F7802">
        <v>8</v>
      </c>
      <c r="G7802" t="str">
        <f t="shared" si="364"/>
        <v>Large</v>
      </c>
      <c r="H7802" t="s">
        <v>4</v>
      </c>
      <c r="I7802" t="str">
        <f>IFERROR(VLOOKUP(A7802,sponsored_animals!$A$1:$C$2143,1,TRUE),0)</f>
        <v>178f1189a06b68</v>
      </c>
      <c r="J7802">
        <f>VLOOKUP(H7802,location_costs!$A$1:$B$6,2,FALSE)</f>
        <v>110</v>
      </c>
      <c r="K7802" t="str">
        <f t="shared" si="365"/>
        <v>Cat_Large</v>
      </c>
      <c r="L7802">
        <f>VLOOKUP(K7802,size_costs!$D$1:$E$10,2,FALSE)</f>
        <v>140</v>
      </c>
      <c r="M7802">
        <f>VLOOKUP(C7802,age_costs!$A$1:$B$52,2,FALSE)</f>
        <v>0</v>
      </c>
    </row>
    <row r="7803" spans="1:13" x14ac:dyDescent="0.25">
      <c r="A7803" t="s">
        <v>9962</v>
      </c>
      <c r="B7803" t="s">
        <v>6088</v>
      </c>
      <c r="C7803" s="2">
        <f t="shared" si="363"/>
        <v>3</v>
      </c>
      <c r="D7803" t="s">
        <v>19</v>
      </c>
      <c r="E7803" t="s">
        <v>2177</v>
      </c>
      <c r="F7803">
        <v>9</v>
      </c>
      <c r="G7803" t="str">
        <f t="shared" si="364"/>
        <v>Large</v>
      </c>
      <c r="H7803" t="s">
        <v>5</v>
      </c>
      <c r="I7803">
        <f>IFERROR(VLOOKUP(A7803,sponsored_animals!$A$1:$C$2143,1,TRUE),0)</f>
        <v>0</v>
      </c>
      <c r="J7803">
        <f>VLOOKUP(H7803,location_costs!$A$1:$B$6,2,FALSE)</f>
        <v>140</v>
      </c>
      <c r="K7803" t="str">
        <f t="shared" si="365"/>
        <v>Cat_Large</v>
      </c>
      <c r="L7803">
        <f>VLOOKUP(K7803,size_costs!$D$1:$E$10,2,FALSE)</f>
        <v>140</v>
      </c>
      <c r="M7803">
        <f>VLOOKUP(C7803,age_costs!$A$1:$B$52,2,FALSE)</f>
        <v>0</v>
      </c>
    </row>
    <row r="7804" spans="1:13" x14ac:dyDescent="0.25">
      <c r="A7804" t="s">
        <v>9963</v>
      </c>
      <c r="B7804" t="s">
        <v>6319</v>
      </c>
      <c r="C7804" s="2">
        <f t="shared" si="363"/>
        <v>17</v>
      </c>
      <c r="D7804" t="s">
        <v>12</v>
      </c>
      <c r="E7804" t="s">
        <v>2182</v>
      </c>
      <c r="F7804">
        <v>42</v>
      </c>
      <c r="G7804" t="str">
        <f t="shared" si="364"/>
        <v>Large</v>
      </c>
      <c r="H7804" t="s">
        <v>3</v>
      </c>
      <c r="I7804" t="str">
        <f>IFERROR(VLOOKUP(A7804,sponsored_animals!$A$1:$C$2143,1,TRUE),0)</f>
        <v>36806649e5722d</v>
      </c>
      <c r="J7804">
        <f>VLOOKUP(H7804,location_costs!$A$1:$B$6,2,FALSE)</f>
        <v>120</v>
      </c>
      <c r="K7804" t="str">
        <f t="shared" si="365"/>
        <v>Dog_Large</v>
      </c>
      <c r="L7804">
        <f>VLOOKUP(K7804,size_costs!$D$1:$E$10,2,FALSE)</f>
        <v>175</v>
      </c>
      <c r="M7804">
        <f>VLOOKUP(C7804,age_costs!$A$1:$B$52,2,FALSE)</f>
        <v>300</v>
      </c>
    </row>
    <row r="7805" spans="1:13" x14ac:dyDescent="0.25">
      <c r="A7805" t="s">
        <v>9964</v>
      </c>
      <c r="B7805" t="s">
        <v>14426</v>
      </c>
      <c r="C7805" s="2">
        <f t="shared" si="363"/>
        <v>5</v>
      </c>
      <c r="D7805" t="s">
        <v>19</v>
      </c>
      <c r="E7805" t="s">
        <v>2219</v>
      </c>
      <c r="F7805">
        <v>8</v>
      </c>
      <c r="G7805" t="str">
        <f t="shared" si="364"/>
        <v>Large</v>
      </c>
      <c r="H7805" t="s">
        <v>3</v>
      </c>
      <c r="I7805" t="str">
        <f>IFERROR(VLOOKUP(A7805,sponsored_animals!$A$1:$C$2143,1,TRUE),0)</f>
        <v>4fca6ef6dbda96</v>
      </c>
      <c r="J7805">
        <f>VLOOKUP(H7805,location_costs!$A$1:$B$6,2,FALSE)</f>
        <v>120</v>
      </c>
      <c r="K7805" t="str">
        <f t="shared" si="365"/>
        <v>Cat_Large</v>
      </c>
      <c r="L7805">
        <f>VLOOKUP(K7805,size_costs!$D$1:$E$10,2,FALSE)</f>
        <v>140</v>
      </c>
      <c r="M7805">
        <f>VLOOKUP(C7805,age_costs!$A$1:$B$52,2,FALSE)</f>
        <v>100</v>
      </c>
    </row>
    <row r="7806" spans="1:13" x14ac:dyDescent="0.25">
      <c r="A7806" t="s">
        <v>9965</v>
      </c>
      <c r="B7806" t="s">
        <v>16000</v>
      </c>
      <c r="C7806" s="2">
        <f t="shared" si="363"/>
        <v>13</v>
      </c>
      <c r="D7806" t="s">
        <v>19</v>
      </c>
      <c r="E7806" t="s">
        <v>2198</v>
      </c>
      <c r="F7806">
        <v>2</v>
      </c>
      <c r="G7806" t="str">
        <f t="shared" si="364"/>
        <v>Small</v>
      </c>
      <c r="H7806" t="s">
        <v>4</v>
      </c>
      <c r="I7806" t="str">
        <f>IFERROR(VLOOKUP(A7806,sponsored_animals!$A$1:$C$2143,1,TRUE),0)</f>
        <v>7c0c3e04e6a4d4</v>
      </c>
      <c r="J7806">
        <f>VLOOKUP(H7806,location_costs!$A$1:$B$6,2,FALSE)</f>
        <v>110</v>
      </c>
      <c r="K7806" t="str">
        <f t="shared" si="365"/>
        <v>Cat_Small</v>
      </c>
      <c r="L7806">
        <f>VLOOKUP(K7806,size_costs!$D$1:$E$10,2,FALSE)</f>
        <v>100</v>
      </c>
      <c r="M7806">
        <f>VLOOKUP(C7806,age_costs!$A$1:$B$52,2,FALSE)</f>
        <v>200</v>
      </c>
    </row>
    <row r="7807" spans="1:13" x14ac:dyDescent="0.25">
      <c r="A7807" t="s">
        <v>9966</v>
      </c>
      <c r="B7807" t="s">
        <v>13807</v>
      </c>
      <c r="C7807" s="2">
        <f t="shared" si="363"/>
        <v>7</v>
      </c>
      <c r="D7807" t="s">
        <v>19</v>
      </c>
      <c r="E7807" t="s">
        <v>2200</v>
      </c>
      <c r="F7807">
        <v>10</v>
      </c>
      <c r="G7807" t="str">
        <f t="shared" si="364"/>
        <v>Large</v>
      </c>
      <c r="H7807" t="s">
        <v>4</v>
      </c>
      <c r="I7807">
        <f>IFERROR(VLOOKUP(A7807,sponsored_animals!$A$1:$C$2143,1,TRUE),0)</f>
        <v>0</v>
      </c>
      <c r="J7807">
        <f>VLOOKUP(H7807,location_costs!$A$1:$B$6,2,FALSE)</f>
        <v>110</v>
      </c>
      <c r="K7807" t="str">
        <f t="shared" si="365"/>
        <v>Cat_Large</v>
      </c>
      <c r="L7807">
        <f>VLOOKUP(K7807,size_costs!$D$1:$E$10,2,FALSE)</f>
        <v>140</v>
      </c>
      <c r="M7807">
        <f>VLOOKUP(C7807,age_costs!$A$1:$B$52,2,FALSE)</f>
        <v>100</v>
      </c>
    </row>
    <row r="7808" spans="1:13" x14ac:dyDescent="0.25">
      <c r="A7808" t="s">
        <v>9967</v>
      </c>
      <c r="B7808" t="s">
        <v>15740</v>
      </c>
      <c r="C7808" s="2">
        <f t="shared" si="363"/>
        <v>6</v>
      </c>
      <c r="D7808" t="s">
        <v>12</v>
      </c>
      <c r="E7808" t="s">
        <v>2535</v>
      </c>
      <c r="F7808">
        <v>38</v>
      </c>
      <c r="G7808" t="str">
        <f t="shared" si="364"/>
        <v>Large</v>
      </c>
      <c r="H7808" t="s">
        <v>6</v>
      </c>
      <c r="I7808" t="str">
        <f>IFERROR(VLOOKUP(A7808,sponsored_animals!$A$1:$C$2143,1,TRUE),0)</f>
        <v>178f1189a06b68</v>
      </c>
      <c r="J7808">
        <f>VLOOKUP(H7808,location_costs!$A$1:$B$6,2,FALSE)</f>
        <v>135</v>
      </c>
      <c r="K7808" t="str">
        <f t="shared" si="365"/>
        <v>Dog_Large</v>
      </c>
      <c r="L7808">
        <f>VLOOKUP(K7808,size_costs!$D$1:$E$10,2,FALSE)</f>
        <v>175</v>
      </c>
      <c r="M7808">
        <f>VLOOKUP(C7808,age_costs!$A$1:$B$52,2,FALSE)</f>
        <v>100</v>
      </c>
    </row>
    <row r="7809" spans="1:13" x14ac:dyDescent="0.25">
      <c r="A7809" t="s">
        <v>9968</v>
      </c>
      <c r="B7809" t="s">
        <v>9509</v>
      </c>
      <c r="C7809" s="2">
        <f t="shared" si="363"/>
        <v>10</v>
      </c>
      <c r="D7809" t="s">
        <v>12</v>
      </c>
      <c r="E7809" t="s">
        <v>9970</v>
      </c>
      <c r="F7809">
        <v>11</v>
      </c>
      <c r="G7809" t="str">
        <f t="shared" si="364"/>
        <v>Medium</v>
      </c>
      <c r="H7809" t="s">
        <v>4</v>
      </c>
      <c r="I7809" t="str">
        <f>IFERROR(VLOOKUP(A7809,sponsored_animals!$A$1:$C$2143,1,TRUE),0)</f>
        <v>7c0c3e04e6a4d4</v>
      </c>
      <c r="J7809">
        <f>VLOOKUP(H7809,location_costs!$A$1:$B$6,2,FALSE)</f>
        <v>110</v>
      </c>
      <c r="K7809" t="str">
        <f t="shared" si="365"/>
        <v>Dog_Medium</v>
      </c>
      <c r="L7809">
        <f>VLOOKUP(K7809,size_costs!$D$1:$E$10,2,FALSE)</f>
        <v>150</v>
      </c>
      <c r="M7809">
        <f>VLOOKUP(C7809,age_costs!$A$1:$B$52,2,FALSE)</f>
        <v>150</v>
      </c>
    </row>
    <row r="7810" spans="1:13" x14ac:dyDescent="0.25">
      <c r="A7810" t="s">
        <v>73</v>
      </c>
      <c r="B7810" t="s">
        <v>16001</v>
      </c>
      <c r="C7810" s="2">
        <f t="shared" si="363"/>
        <v>18</v>
      </c>
      <c r="D7810" t="s">
        <v>12</v>
      </c>
      <c r="E7810" t="s">
        <v>2294</v>
      </c>
      <c r="F7810">
        <v>20</v>
      </c>
      <c r="G7810" t="str">
        <f t="shared" si="364"/>
        <v>Medium</v>
      </c>
      <c r="H7810" t="s">
        <v>7</v>
      </c>
      <c r="I7810" t="str">
        <f>IFERROR(VLOOKUP(A7810,sponsored_animals!$A$1:$C$2143,1,TRUE),0)</f>
        <v>f3de00c24336c4</v>
      </c>
      <c r="J7810">
        <f>VLOOKUP(H7810,location_costs!$A$1:$B$6,2,FALSE)</f>
        <v>100</v>
      </c>
      <c r="K7810" t="str">
        <f t="shared" si="365"/>
        <v>Dog_Medium</v>
      </c>
      <c r="L7810">
        <f>VLOOKUP(K7810,size_costs!$D$1:$E$10,2,FALSE)</f>
        <v>150</v>
      </c>
      <c r="M7810">
        <f>VLOOKUP(C7810,age_costs!$A$1:$B$52,2,FALSE)</f>
        <v>300</v>
      </c>
    </row>
    <row r="7811" spans="1:13" x14ac:dyDescent="0.25">
      <c r="A7811" t="s">
        <v>9971</v>
      </c>
      <c r="B7811" t="s">
        <v>14462</v>
      </c>
      <c r="C7811" s="2">
        <f t="shared" ref="C7811:C7874" si="366">ROUND(YEARFRAC(B7811,"31/12/2021"),0)</f>
        <v>8</v>
      </c>
      <c r="D7811" t="s">
        <v>12</v>
      </c>
      <c r="E7811" t="s">
        <v>2208</v>
      </c>
      <c r="F7811">
        <v>8</v>
      </c>
      <c r="G7811" t="str">
        <f t="shared" ref="G7811:G7874" si="367">IF(AND(D7811="Dog",F7811&lt;=10),"Small",IF(AND(D7811="Dog",F7811&gt;10,F7811&lt;=30),"Medium",IF(AND(D7811="Dog",F7811&gt;30),"Large",IF(AND(D7811="Cat",F7811&lt;=5),"Small",IF(AND(D7811="Cat",F7811&gt;5,F7811&lt;=7),"Medium",IF(AND(D7811="Cat",F7811&gt;=7),"Large",IF(AND(D7811="Bird",F7811&lt;=0.7),"Small",IF(AND(D7811="Bird",F7811&gt;0.7,F7811&lt;=1.1),"Medium",IF(AND(D7811="Bird",F7811&gt;1.1),"Large","Erro")))))))))</f>
        <v>Small</v>
      </c>
      <c r="H7811" t="s">
        <v>5</v>
      </c>
      <c r="I7811" t="str">
        <f>IFERROR(VLOOKUP(A7811,sponsored_animals!$A$1:$C$2143,1,TRUE),0)</f>
        <v>178f1189a06b68</v>
      </c>
      <c r="J7811">
        <f>VLOOKUP(H7811,location_costs!$A$1:$B$6,2,FALSE)</f>
        <v>140</v>
      </c>
      <c r="K7811" t="str">
        <f t="shared" ref="K7811:K7874" si="368">D7811&amp;"_"&amp;G7811</f>
        <v>Dog_Small</v>
      </c>
      <c r="L7811">
        <f>VLOOKUP(K7811,size_costs!$D$1:$E$10,2,FALSE)</f>
        <v>125</v>
      </c>
      <c r="M7811">
        <f>VLOOKUP(C7811,age_costs!$A$1:$B$52,2,FALSE)</f>
        <v>150</v>
      </c>
    </row>
    <row r="7812" spans="1:13" x14ac:dyDescent="0.25">
      <c r="A7812" t="s">
        <v>1391</v>
      </c>
      <c r="B7812" t="s">
        <v>14984</v>
      </c>
      <c r="C7812" s="2">
        <f t="shared" si="366"/>
        <v>6</v>
      </c>
      <c r="D7812" t="s">
        <v>12</v>
      </c>
      <c r="E7812" t="s">
        <v>2207</v>
      </c>
      <c r="F7812">
        <v>19</v>
      </c>
      <c r="G7812" t="str">
        <f t="shared" si="367"/>
        <v>Medium</v>
      </c>
      <c r="H7812" t="s">
        <v>5</v>
      </c>
      <c r="I7812" t="str">
        <f>IFERROR(VLOOKUP(A7812,sponsored_animals!$A$1:$C$2143,1,TRUE),0)</f>
        <v>7c0c3e04e6a4d4</v>
      </c>
      <c r="J7812">
        <f>VLOOKUP(H7812,location_costs!$A$1:$B$6,2,FALSE)</f>
        <v>140</v>
      </c>
      <c r="K7812" t="str">
        <f t="shared" si="368"/>
        <v>Dog_Medium</v>
      </c>
      <c r="L7812">
        <f>VLOOKUP(K7812,size_costs!$D$1:$E$10,2,FALSE)</f>
        <v>150</v>
      </c>
      <c r="M7812">
        <f>VLOOKUP(C7812,age_costs!$A$1:$B$52,2,FALSE)</f>
        <v>100</v>
      </c>
    </row>
    <row r="7813" spans="1:13" x14ac:dyDescent="0.25">
      <c r="A7813" t="s">
        <v>9972</v>
      </c>
      <c r="B7813" t="s">
        <v>15663</v>
      </c>
      <c r="C7813" s="2">
        <f t="shared" si="366"/>
        <v>9</v>
      </c>
      <c r="D7813" t="s">
        <v>12</v>
      </c>
      <c r="E7813" t="s">
        <v>2294</v>
      </c>
      <c r="F7813">
        <v>43</v>
      </c>
      <c r="G7813" t="str">
        <f t="shared" si="367"/>
        <v>Large</v>
      </c>
      <c r="H7813" t="s">
        <v>6</v>
      </c>
      <c r="I7813" t="str">
        <f>IFERROR(VLOOKUP(A7813,sponsored_animals!$A$1:$C$2143,1,TRUE),0)</f>
        <v>36806649e5722d</v>
      </c>
      <c r="J7813">
        <f>VLOOKUP(H7813,location_costs!$A$1:$B$6,2,FALSE)</f>
        <v>135</v>
      </c>
      <c r="K7813" t="str">
        <f t="shared" si="368"/>
        <v>Dog_Large</v>
      </c>
      <c r="L7813">
        <f>VLOOKUP(K7813,size_costs!$D$1:$E$10,2,FALSE)</f>
        <v>175</v>
      </c>
      <c r="M7813">
        <f>VLOOKUP(C7813,age_costs!$A$1:$B$52,2,FALSE)</f>
        <v>150</v>
      </c>
    </row>
    <row r="7814" spans="1:13" x14ac:dyDescent="0.25">
      <c r="A7814" t="s">
        <v>9973</v>
      </c>
      <c r="B7814" t="s">
        <v>15297</v>
      </c>
      <c r="C7814" s="2">
        <f t="shared" si="366"/>
        <v>2</v>
      </c>
      <c r="D7814" t="s">
        <v>12</v>
      </c>
      <c r="E7814" t="s">
        <v>2191</v>
      </c>
      <c r="F7814">
        <v>26</v>
      </c>
      <c r="G7814" t="str">
        <f t="shared" si="367"/>
        <v>Medium</v>
      </c>
      <c r="H7814" t="s">
        <v>7</v>
      </c>
      <c r="I7814">
        <f>IFERROR(VLOOKUP(A7814,sponsored_animals!$A$1:$C$2143,1,TRUE),0)</f>
        <v>0</v>
      </c>
      <c r="J7814">
        <f>VLOOKUP(H7814,location_costs!$A$1:$B$6,2,FALSE)</f>
        <v>100</v>
      </c>
      <c r="K7814" t="str">
        <f t="shared" si="368"/>
        <v>Dog_Medium</v>
      </c>
      <c r="L7814">
        <f>VLOOKUP(K7814,size_costs!$D$1:$E$10,2,FALSE)</f>
        <v>150</v>
      </c>
      <c r="M7814">
        <f>VLOOKUP(C7814,age_costs!$A$1:$B$52,2,FALSE)</f>
        <v>0</v>
      </c>
    </row>
    <row r="7815" spans="1:13" x14ac:dyDescent="0.25">
      <c r="A7815" t="s">
        <v>9974</v>
      </c>
      <c r="B7815" t="s">
        <v>11427</v>
      </c>
      <c r="C7815" s="2">
        <f t="shared" si="366"/>
        <v>5</v>
      </c>
      <c r="D7815" t="s">
        <v>12</v>
      </c>
      <c r="E7815" t="s">
        <v>2241</v>
      </c>
      <c r="F7815">
        <v>47</v>
      </c>
      <c r="G7815" t="str">
        <f t="shared" si="367"/>
        <v>Large</v>
      </c>
      <c r="H7815" t="s">
        <v>5</v>
      </c>
      <c r="I7815" t="str">
        <f>IFERROR(VLOOKUP(A7815,sponsored_animals!$A$1:$C$2143,1,TRUE),0)</f>
        <v>b14069999a0ee6</v>
      </c>
      <c r="J7815">
        <f>VLOOKUP(H7815,location_costs!$A$1:$B$6,2,FALSE)</f>
        <v>140</v>
      </c>
      <c r="K7815" t="str">
        <f t="shared" si="368"/>
        <v>Dog_Large</v>
      </c>
      <c r="L7815">
        <f>VLOOKUP(K7815,size_costs!$D$1:$E$10,2,FALSE)</f>
        <v>175</v>
      </c>
      <c r="M7815">
        <f>VLOOKUP(C7815,age_costs!$A$1:$B$52,2,FALSE)</f>
        <v>100</v>
      </c>
    </row>
    <row r="7816" spans="1:13" x14ac:dyDescent="0.25">
      <c r="A7816" t="s">
        <v>9975</v>
      </c>
      <c r="B7816" t="s">
        <v>13587</v>
      </c>
      <c r="C7816" s="2">
        <f t="shared" si="366"/>
        <v>3</v>
      </c>
      <c r="D7816" t="s">
        <v>12</v>
      </c>
      <c r="E7816" t="s">
        <v>2207</v>
      </c>
      <c r="F7816">
        <v>22</v>
      </c>
      <c r="G7816" t="str">
        <f t="shared" si="367"/>
        <v>Medium</v>
      </c>
      <c r="H7816" t="s">
        <v>6</v>
      </c>
      <c r="I7816">
        <f>IFERROR(VLOOKUP(A7816,sponsored_animals!$A$1:$C$2143,1,TRUE),0)</f>
        <v>0</v>
      </c>
      <c r="J7816">
        <f>VLOOKUP(H7816,location_costs!$A$1:$B$6,2,FALSE)</f>
        <v>135</v>
      </c>
      <c r="K7816" t="str">
        <f t="shared" si="368"/>
        <v>Dog_Medium</v>
      </c>
      <c r="L7816">
        <f>VLOOKUP(K7816,size_costs!$D$1:$E$10,2,FALSE)</f>
        <v>150</v>
      </c>
      <c r="M7816">
        <f>VLOOKUP(C7816,age_costs!$A$1:$B$52,2,FALSE)</f>
        <v>0</v>
      </c>
    </row>
    <row r="7817" spans="1:13" x14ac:dyDescent="0.25">
      <c r="A7817" t="s">
        <v>9976</v>
      </c>
      <c r="B7817" t="s">
        <v>2784</v>
      </c>
      <c r="C7817" s="2">
        <f t="shared" si="366"/>
        <v>4</v>
      </c>
      <c r="D7817" t="s">
        <v>12</v>
      </c>
      <c r="E7817" t="s">
        <v>2207</v>
      </c>
      <c r="F7817">
        <v>7</v>
      </c>
      <c r="G7817" t="str">
        <f t="shared" si="367"/>
        <v>Small</v>
      </c>
      <c r="H7817" t="s">
        <v>5</v>
      </c>
      <c r="I7817">
        <f>IFERROR(VLOOKUP(A7817,sponsored_animals!$A$1:$C$2143,1,TRUE),0)</f>
        <v>0</v>
      </c>
      <c r="J7817">
        <f>VLOOKUP(H7817,location_costs!$A$1:$B$6,2,FALSE)</f>
        <v>140</v>
      </c>
      <c r="K7817" t="str">
        <f t="shared" si="368"/>
        <v>Dog_Small</v>
      </c>
      <c r="L7817">
        <f>VLOOKUP(K7817,size_costs!$D$1:$E$10,2,FALSE)</f>
        <v>125</v>
      </c>
      <c r="M7817">
        <f>VLOOKUP(C7817,age_costs!$A$1:$B$52,2,FALSE)</f>
        <v>0</v>
      </c>
    </row>
    <row r="7818" spans="1:13" x14ac:dyDescent="0.25">
      <c r="A7818" t="s">
        <v>9977</v>
      </c>
      <c r="B7818" t="s">
        <v>3210</v>
      </c>
      <c r="C7818" s="2">
        <f t="shared" si="366"/>
        <v>10</v>
      </c>
      <c r="D7818" t="s">
        <v>12</v>
      </c>
      <c r="E7818" t="s">
        <v>2217</v>
      </c>
      <c r="F7818">
        <v>35</v>
      </c>
      <c r="G7818" t="str">
        <f t="shared" si="367"/>
        <v>Large</v>
      </c>
      <c r="H7818" t="s">
        <v>3</v>
      </c>
      <c r="I7818" t="str">
        <f>IFERROR(VLOOKUP(A7818,sponsored_animals!$A$1:$C$2143,1,TRUE),0)</f>
        <v>178f1189a06b68</v>
      </c>
      <c r="J7818">
        <f>VLOOKUP(H7818,location_costs!$A$1:$B$6,2,FALSE)</f>
        <v>120</v>
      </c>
      <c r="K7818" t="str">
        <f t="shared" si="368"/>
        <v>Dog_Large</v>
      </c>
      <c r="L7818">
        <f>VLOOKUP(K7818,size_costs!$D$1:$E$10,2,FALSE)</f>
        <v>175</v>
      </c>
      <c r="M7818">
        <f>VLOOKUP(C7818,age_costs!$A$1:$B$52,2,FALSE)</f>
        <v>150</v>
      </c>
    </row>
    <row r="7819" spans="1:13" x14ac:dyDescent="0.25">
      <c r="A7819" t="s">
        <v>9978</v>
      </c>
      <c r="B7819" t="s">
        <v>15451</v>
      </c>
      <c r="C7819" s="2">
        <f t="shared" si="366"/>
        <v>11</v>
      </c>
      <c r="D7819" t="s">
        <v>19</v>
      </c>
      <c r="E7819" t="s">
        <v>6188</v>
      </c>
      <c r="F7819">
        <v>6</v>
      </c>
      <c r="G7819" t="str">
        <f t="shared" si="367"/>
        <v>Medium</v>
      </c>
      <c r="H7819" t="s">
        <v>5</v>
      </c>
      <c r="I7819" t="str">
        <f>IFERROR(VLOOKUP(A7819,sponsored_animals!$A$1:$C$2143,1,TRUE),0)</f>
        <v>b14069999a0ee6</v>
      </c>
      <c r="J7819">
        <f>VLOOKUP(H7819,location_costs!$A$1:$B$6,2,FALSE)</f>
        <v>140</v>
      </c>
      <c r="K7819" t="str">
        <f t="shared" si="368"/>
        <v>Cat_Medium</v>
      </c>
      <c r="L7819">
        <f>VLOOKUP(K7819,size_costs!$D$1:$E$10,2,FALSE)</f>
        <v>120</v>
      </c>
      <c r="M7819">
        <f>VLOOKUP(C7819,age_costs!$A$1:$B$52,2,FALSE)</f>
        <v>150</v>
      </c>
    </row>
    <row r="7820" spans="1:13" x14ac:dyDescent="0.25">
      <c r="A7820" t="s">
        <v>9979</v>
      </c>
      <c r="B7820" t="s">
        <v>13819</v>
      </c>
      <c r="C7820" s="2">
        <f t="shared" si="366"/>
        <v>6</v>
      </c>
      <c r="D7820" t="s">
        <v>19</v>
      </c>
      <c r="E7820" t="s">
        <v>2198</v>
      </c>
      <c r="F7820">
        <v>6.5</v>
      </c>
      <c r="G7820" t="str">
        <f t="shared" si="367"/>
        <v>Medium</v>
      </c>
      <c r="H7820" t="s">
        <v>7</v>
      </c>
      <c r="I7820" t="str">
        <f>IFERROR(VLOOKUP(A7820,sponsored_animals!$A$1:$C$2143,1,TRUE),0)</f>
        <v>36806649e5722d</v>
      </c>
      <c r="J7820">
        <f>VLOOKUP(H7820,location_costs!$A$1:$B$6,2,FALSE)</f>
        <v>100</v>
      </c>
      <c r="K7820" t="str">
        <f t="shared" si="368"/>
        <v>Cat_Medium</v>
      </c>
      <c r="L7820">
        <f>VLOOKUP(K7820,size_costs!$D$1:$E$10,2,FALSE)</f>
        <v>120</v>
      </c>
      <c r="M7820">
        <f>VLOOKUP(C7820,age_costs!$A$1:$B$52,2,FALSE)</f>
        <v>100</v>
      </c>
    </row>
    <row r="7821" spans="1:13" x14ac:dyDescent="0.25">
      <c r="A7821" t="s">
        <v>9980</v>
      </c>
      <c r="B7821" t="s">
        <v>16002</v>
      </c>
      <c r="C7821" s="2">
        <f t="shared" si="366"/>
        <v>7</v>
      </c>
      <c r="D7821" t="s">
        <v>19</v>
      </c>
      <c r="E7821" t="s">
        <v>2182</v>
      </c>
      <c r="F7821">
        <v>4</v>
      </c>
      <c r="G7821" t="str">
        <f t="shared" si="367"/>
        <v>Small</v>
      </c>
      <c r="H7821" t="s">
        <v>5</v>
      </c>
      <c r="I7821" t="str">
        <f>IFERROR(VLOOKUP(A7821,sponsored_animals!$A$1:$C$2143,1,TRUE),0)</f>
        <v>178f1189a06b68</v>
      </c>
      <c r="J7821">
        <f>VLOOKUP(H7821,location_costs!$A$1:$B$6,2,FALSE)</f>
        <v>140</v>
      </c>
      <c r="K7821" t="str">
        <f t="shared" si="368"/>
        <v>Cat_Small</v>
      </c>
      <c r="L7821">
        <f>VLOOKUP(K7821,size_costs!$D$1:$E$10,2,FALSE)</f>
        <v>100</v>
      </c>
      <c r="M7821">
        <f>VLOOKUP(C7821,age_costs!$A$1:$B$52,2,FALSE)</f>
        <v>100</v>
      </c>
    </row>
    <row r="7822" spans="1:13" x14ac:dyDescent="0.25">
      <c r="A7822" t="s">
        <v>9981</v>
      </c>
      <c r="B7822" t="s">
        <v>14167</v>
      </c>
      <c r="C7822" s="2">
        <f t="shared" si="366"/>
        <v>7</v>
      </c>
      <c r="D7822" t="s">
        <v>19</v>
      </c>
      <c r="E7822" t="s">
        <v>2182</v>
      </c>
      <c r="F7822">
        <v>8</v>
      </c>
      <c r="G7822" t="str">
        <f t="shared" si="367"/>
        <v>Large</v>
      </c>
      <c r="H7822" t="s">
        <v>3</v>
      </c>
      <c r="I7822" t="str">
        <f>IFERROR(VLOOKUP(A7822,sponsored_animals!$A$1:$C$2143,1,TRUE),0)</f>
        <v>74228ffdfe76aa</v>
      </c>
      <c r="J7822">
        <f>VLOOKUP(H7822,location_costs!$A$1:$B$6,2,FALSE)</f>
        <v>120</v>
      </c>
      <c r="K7822" t="str">
        <f t="shared" si="368"/>
        <v>Cat_Large</v>
      </c>
      <c r="L7822">
        <f>VLOOKUP(K7822,size_costs!$D$1:$E$10,2,FALSE)</f>
        <v>140</v>
      </c>
      <c r="M7822">
        <f>VLOOKUP(C7822,age_costs!$A$1:$B$52,2,FALSE)</f>
        <v>100</v>
      </c>
    </row>
    <row r="7823" spans="1:13" x14ac:dyDescent="0.25">
      <c r="A7823" t="s">
        <v>9982</v>
      </c>
      <c r="B7823" t="s">
        <v>12681</v>
      </c>
      <c r="C7823" s="2">
        <f t="shared" si="366"/>
        <v>8</v>
      </c>
      <c r="D7823" t="s">
        <v>12</v>
      </c>
      <c r="E7823" t="s">
        <v>2214</v>
      </c>
      <c r="F7823">
        <v>13</v>
      </c>
      <c r="G7823" t="str">
        <f t="shared" si="367"/>
        <v>Medium</v>
      </c>
      <c r="H7823" t="s">
        <v>7</v>
      </c>
      <c r="I7823" t="str">
        <f>IFERROR(VLOOKUP(A7823,sponsored_animals!$A$1:$C$2143,1,TRUE),0)</f>
        <v>36806649e5722d</v>
      </c>
      <c r="J7823">
        <f>VLOOKUP(H7823,location_costs!$A$1:$B$6,2,FALSE)</f>
        <v>100</v>
      </c>
      <c r="K7823" t="str">
        <f t="shared" si="368"/>
        <v>Dog_Medium</v>
      </c>
      <c r="L7823">
        <f>VLOOKUP(K7823,size_costs!$D$1:$E$10,2,FALSE)</f>
        <v>150</v>
      </c>
      <c r="M7823">
        <f>VLOOKUP(C7823,age_costs!$A$1:$B$52,2,FALSE)</f>
        <v>150</v>
      </c>
    </row>
    <row r="7824" spans="1:13" x14ac:dyDescent="0.25">
      <c r="A7824" t="s">
        <v>9983</v>
      </c>
      <c r="B7824" t="s">
        <v>13963</v>
      </c>
      <c r="C7824" s="2">
        <f t="shared" si="366"/>
        <v>7</v>
      </c>
      <c r="D7824" t="s">
        <v>19</v>
      </c>
      <c r="E7824" t="s">
        <v>5026</v>
      </c>
      <c r="F7824">
        <v>8</v>
      </c>
      <c r="G7824" t="str">
        <f t="shared" si="367"/>
        <v>Large</v>
      </c>
      <c r="H7824" t="s">
        <v>6</v>
      </c>
      <c r="I7824" t="str">
        <f>IFERROR(VLOOKUP(A7824,sponsored_animals!$A$1:$C$2143,1,TRUE),0)</f>
        <v>0918714dc3a6e1</v>
      </c>
      <c r="J7824">
        <f>VLOOKUP(H7824,location_costs!$A$1:$B$6,2,FALSE)</f>
        <v>135</v>
      </c>
      <c r="K7824" t="str">
        <f t="shared" si="368"/>
        <v>Cat_Large</v>
      </c>
      <c r="L7824">
        <f>VLOOKUP(K7824,size_costs!$D$1:$E$10,2,FALSE)</f>
        <v>140</v>
      </c>
      <c r="M7824">
        <f>VLOOKUP(C7824,age_costs!$A$1:$B$52,2,FALSE)</f>
        <v>100</v>
      </c>
    </row>
    <row r="7825" spans="1:13" x14ac:dyDescent="0.25">
      <c r="A7825" t="s">
        <v>9984</v>
      </c>
      <c r="B7825" t="s">
        <v>13698</v>
      </c>
      <c r="C7825" s="2">
        <f t="shared" si="366"/>
        <v>4</v>
      </c>
      <c r="D7825" t="s">
        <v>12</v>
      </c>
      <c r="E7825" t="s">
        <v>2231</v>
      </c>
      <c r="F7825">
        <v>33</v>
      </c>
      <c r="G7825" t="str">
        <f t="shared" si="367"/>
        <v>Large</v>
      </c>
      <c r="H7825" t="s">
        <v>5</v>
      </c>
      <c r="I7825" t="str">
        <f>IFERROR(VLOOKUP(A7825,sponsored_animals!$A$1:$C$2143,1,TRUE),0)</f>
        <v>36806649e5722d</v>
      </c>
      <c r="J7825">
        <f>VLOOKUP(H7825,location_costs!$A$1:$B$6,2,FALSE)</f>
        <v>140</v>
      </c>
      <c r="K7825" t="str">
        <f t="shared" si="368"/>
        <v>Dog_Large</v>
      </c>
      <c r="L7825">
        <f>VLOOKUP(K7825,size_costs!$D$1:$E$10,2,FALSE)</f>
        <v>175</v>
      </c>
      <c r="M7825">
        <f>VLOOKUP(C7825,age_costs!$A$1:$B$52,2,FALSE)</f>
        <v>0</v>
      </c>
    </row>
    <row r="7826" spans="1:13" x14ac:dyDescent="0.25">
      <c r="A7826" t="s">
        <v>391</v>
      </c>
      <c r="B7826" t="s">
        <v>14891</v>
      </c>
      <c r="C7826" s="2">
        <f t="shared" si="366"/>
        <v>7</v>
      </c>
      <c r="D7826" t="s">
        <v>12</v>
      </c>
      <c r="E7826" t="s">
        <v>2217</v>
      </c>
      <c r="F7826">
        <v>15</v>
      </c>
      <c r="G7826" t="str">
        <f t="shared" si="367"/>
        <v>Medium</v>
      </c>
      <c r="H7826" t="s">
        <v>6</v>
      </c>
      <c r="I7826" t="str">
        <f>IFERROR(VLOOKUP(A7826,sponsored_animals!$A$1:$C$2143,1,TRUE),0)</f>
        <v>f3de00c24336c4</v>
      </c>
      <c r="J7826">
        <f>VLOOKUP(H7826,location_costs!$A$1:$B$6,2,FALSE)</f>
        <v>135</v>
      </c>
      <c r="K7826" t="str">
        <f t="shared" si="368"/>
        <v>Dog_Medium</v>
      </c>
      <c r="L7826">
        <f>VLOOKUP(K7826,size_costs!$D$1:$E$10,2,FALSE)</f>
        <v>150</v>
      </c>
      <c r="M7826">
        <f>VLOOKUP(C7826,age_costs!$A$1:$B$52,2,FALSE)</f>
        <v>100</v>
      </c>
    </row>
    <row r="7827" spans="1:13" x14ac:dyDescent="0.25">
      <c r="A7827" t="s">
        <v>9985</v>
      </c>
      <c r="B7827" t="s">
        <v>16003</v>
      </c>
      <c r="C7827" s="2">
        <f t="shared" si="366"/>
        <v>19</v>
      </c>
      <c r="D7827" t="s">
        <v>12</v>
      </c>
      <c r="E7827" t="s">
        <v>9986</v>
      </c>
      <c r="F7827">
        <v>31.5</v>
      </c>
      <c r="G7827" t="str">
        <f t="shared" si="367"/>
        <v>Large</v>
      </c>
      <c r="H7827" t="s">
        <v>7</v>
      </c>
      <c r="I7827" t="str">
        <f>IFERROR(VLOOKUP(A7827,sponsored_animals!$A$1:$C$2143,1,TRUE),0)</f>
        <v>7c0c3e04e6a4d4</v>
      </c>
      <c r="J7827">
        <f>VLOOKUP(H7827,location_costs!$A$1:$B$6,2,FALSE)</f>
        <v>100</v>
      </c>
      <c r="K7827" t="str">
        <f t="shared" si="368"/>
        <v>Dog_Large</v>
      </c>
      <c r="L7827">
        <f>VLOOKUP(K7827,size_costs!$D$1:$E$10,2,FALSE)</f>
        <v>175</v>
      </c>
      <c r="M7827">
        <f>VLOOKUP(C7827,age_costs!$A$1:$B$52,2,FALSE)</f>
        <v>300</v>
      </c>
    </row>
    <row r="7828" spans="1:13" x14ac:dyDescent="0.25">
      <c r="A7828" t="s">
        <v>9987</v>
      </c>
      <c r="B7828" t="s">
        <v>10670</v>
      </c>
      <c r="C7828" s="2">
        <f t="shared" si="366"/>
        <v>10</v>
      </c>
      <c r="D7828" t="s">
        <v>12</v>
      </c>
      <c r="E7828" t="s">
        <v>2207</v>
      </c>
      <c r="F7828">
        <v>19</v>
      </c>
      <c r="G7828" t="str">
        <f t="shared" si="367"/>
        <v>Medium</v>
      </c>
      <c r="H7828" t="s">
        <v>5</v>
      </c>
      <c r="I7828" t="str">
        <f>IFERROR(VLOOKUP(A7828,sponsored_animals!$A$1:$C$2143,1,TRUE),0)</f>
        <v>36806649e5722d</v>
      </c>
      <c r="J7828">
        <f>VLOOKUP(H7828,location_costs!$A$1:$B$6,2,FALSE)</f>
        <v>140</v>
      </c>
      <c r="K7828" t="str">
        <f t="shared" si="368"/>
        <v>Dog_Medium</v>
      </c>
      <c r="L7828">
        <f>VLOOKUP(K7828,size_costs!$D$1:$E$10,2,FALSE)</f>
        <v>150</v>
      </c>
      <c r="M7828">
        <f>VLOOKUP(C7828,age_costs!$A$1:$B$52,2,FALSE)</f>
        <v>150</v>
      </c>
    </row>
    <row r="7829" spans="1:13" x14ac:dyDescent="0.25">
      <c r="A7829" t="s">
        <v>9988</v>
      </c>
      <c r="B7829" t="s">
        <v>15055</v>
      </c>
      <c r="C7829" s="2">
        <f t="shared" si="366"/>
        <v>3</v>
      </c>
      <c r="D7829" t="s">
        <v>23</v>
      </c>
      <c r="E7829" t="s">
        <v>2226</v>
      </c>
      <c r="F7829">
        <v>9.9</v>
      </c>
      <c r="G7829" t="str">
        <f t="shared" si="367"/>
        <v>Large</v>
      </c>
      <c r="H7829" t="s">
        <v>5</v>
      </c>
      <c r="I7829" t="str">
        <f>IFERROR(VLOOKUP(A7829,sponsored_animals!$A$1:$C$2143,1,TRUE),0)</f>
        <v>178f1189a06b68</v>
      </c>
      <c r="J7829">
        <f>VLOOKUP(H7829,location_costs!$A$1:$B$6,2,FALSE)</f>
        <v>140</v>
      </c>
      <c r="K7829" t="str">
        <f t="shared" si="368"/>
        <v>Bird_Large</v>
      </c>
      <c r="L7829">
        <f>VLOOKUP(K7829,size_costs!$D$1:$E$10,2,FALSE)</f>
        <v>110</v>
      </c>
      <c r="M7829">
        <f>VLOOKUP(C7829,age_costs!$A$1:$B$52,2,FALSE)</f>
        <v>0</v>
      </c>
    </row>
    <row r="7830" spans="1:13" x14ac:dyDescent="0.25">
      <c r="A7830" t="s">
        <v>9989</v>
      </c>
      <c r="B7830" t="s">
        <v>16004</v>
      </c>
      <c r="C7830" s="2">
        <f t="shared" si="366"/>
        <v>19</v>
      </c>
      <c r="D7830" t="s">
        <v>19</v>
      </c>
      <c r="E7830" t="s">
        <v>2177</v>
      </c>
      <c r="F7830">
        <v>9</v>
      </c>
      <c r="G7830" t="str">
        <f t="shared" si="367"/>
        <v>Large</v>
      </c>
      <c r="H7830" t="s">
        <v>7</v>
      </c>
      <c r="I7830">
        <f>IFERROR(VLOOKUP(A7830,sponsored_animals!$A$1:$C$2143,1,TRUE),0)</f>
        <v>0</v>
      </c>
      <c r="J7830">
        <f>VLOOKUP(H7830,location_costs!$A$1:$B$6,2,FALSE)</f>
        <v>100</v>
      </c>
      <c r="K7830" t="str">
        <f t="shared" si="368"/>
        <v>Cat_Large</v>
      </c>
      <c r="L7830">
        <f>VLOOKUP(K7830,size_costs!$D$1:$E$10,2,FALSE)</f>
        <v>140</v>
      </c>
      <c r="M7830">
        <f>VLOOKUP(C7830,age_costs!$A$1:$B$52,2,FALSE)</f>
        <v>300</v>
      </c>
    </row>
    <row r="7831" spans="1:13" x14ac:dyDescent="0.25">
      <c r="A7831" t="s">
        <v>9990</v>
      </c>
      <c r="B7831" t="s">
        <v>9084</v>
      </c>
      <c r="C7831" s="2">
        <f t="shared" si="366"/>
        <v>12</v>
      </c>
      <c r="D7831" t="s">
        <v>12</v>
      </c>
      <c r="E7831" t="s">
        <v>2207</v>
      </c>
      <c r="F7831">
        <v>43</v>
      </c>
      <c r="G7831" t="str">
        <f t="shared" si="367"/>
        <v>Large</v>
      </c>
      <c r="H7831" t="s">
        <v>4</v>
      </c>
      <c r="I7831" t="str">
        <f>IFERROR(VLOOKUP(A7831,sponsored_animals!$A$1:$C$2143,1,TRUE),0)</f>
        <v>d40d0d9a6a4451</v>
      </c>
      <c r="J7831">
        <f>VLOOKUP(H7831,location_costs!$A$1:$B$6,2,FALSE)</f>
        <v>110</v>
      </c>
      <c r="K7831" t="str">
        <f t="shared" si="368"/>
        <v>Dog_Large</v>
      </c>
      <c r="L7831">
        <f>VLOOKUP(K7831,size_costs!$D$1:$E$10,2,FALSE)</f>
        <v>175</v>
      </c>
      <c r="M7831">
        <f>VLOOKUP(C7831,age_costs!$A$1:$B$52,2,FALSE)</f>
        <v>150</v>
      </c>
    </row>
    <row r="7832" spans="1:13" x14ac:dyDescent="0.25">
      <c r="A7832" t="s">
        <v>9991</v>
      </c>
      <c r="B7832" t="s">
        <v>13761</v>
      </c>
      <c r="C7832" s="2">
        <f t="shared" si="366"/>
        <v>2</v>
      </c>
      <c r="D7832" t="s">
        <v>19</v>
      </c>
      <c r="E7832" t="s">
        <v>2380</v>
      </c>
      <c r="F7832">
        <v>9</v>
      </c>
      <c r="G7832" t="str">
        <f t="shared" si="367"/>
        <v>Large</v>
      </c>
      <c r="H7832" t="s">
        <v>4</v>
      </c>
      <c r="I7832" t="str">
        <f>IFERROR(VLOOKUP(A7832,sponsored_animals!$A$1:$C$2143,1,TRUE),0)</f>
        <v>36806649e5722d</v>
      </c>
      <c r="J7832">
        <f>VLOOKUP(H7832,location_costs!$A$1:$B$6,2,FALSE)</f>
        <v>110</v>
      </c>
      <c r="K7832" t="str">
        <f t="shared" si="368"/>
        <v>Cat_Large</v>
      </c>
      <c r="L7832">
        <f>VLOOKUP(K7832,size_costs!$D$1:$E$10,2,FALSE)</f>
        <v>140</v>
      </c>
      <c r="M7832">
        <f>VLOOKUP(C7832,age_costs!$A$1:$B$52,2,FALSE)</f>
        <v>0</v>
      </c>
    </row>
    <row r="7833" spans="1:13" x14ac:dyDescent="0.25">
      <c r="A7833" t="s">
        <v>892</v>
      </c>
      <c r="B7833" t="s">
        <v>2436</v>
      </c>
      <c r="C7833" s="2">
        <f t="shared" si="366"/>
        <v>6</v>
      </c>
      <c r="D7833" t="s">
        <v>19</v>
      </c>
      <c r="E7833" t="s">
        <v>2177</v>
      </c>
      <c r="F7833">
        <v>9</v>
      </c>
      <c r="G7833" t="str">
        <f t="shared" si="367"/>
        <v>Large</v>
      </c>
      <c r="H7833" t="s">
        <v>7</v>
      </c>
      <c r="I7833" t="str">
        <f>IFERROR(VLOOKUP(A7833,sponsored_animals!$A$1:$C$2143,1,TRUE),0)</f>
        <v>4fca6ef6dbda96</v>
      </c>
      <c r="J7833">
        <f>VLOOKUP(H7833,location_costs!$A$1:$B$6,2,FALSE)</f>
        <v>100</v>
      </c>
      <c r="K7833" t="str">
        <f t="shared" si="368"/>
        <v>Cat_Large</v>
      </c>
      <c r="L7833">
        <f>VLOOKUP(K7833,size_costs!$D$1:$E$10,2,FALSE)</f>
        <v>140</v>
      </c>
      <c r="M7833">
        <f>VLOOKUP(C7833,age_costs!$A$1:$B$52,2,FALSE)</f>
        <v>100</v>
      </c>
    </row>
    <row r="7834" spans="1:13" x14ac:dyDescent="0.25">
      <c r="A7834" t="s">
        <v>9992</v>
      </c>
      <c r="B7834" t="s">
        <v>2434</v>
      </c>
      <c r="C7834" s="2">
        <f t="shared" si="366"/>
        <v>6</v>
      </c>
      <c r="D7834" t="s">
        <v>19</v>
      </c>
      <c r="E7834" t="s">
        <v>2219</v>
      </c>
      <c r="F7834">
        <v>6</v>
      </c>
      <c r="G7834" t="str">
        <f t="shared" si="367"/>
        <v>Medium</v>
      </c>
      <c r="H7834" t="s">
        <v>4</v>
      </c>
      <c r="I7834">
        <f>IFERROR(VLOOKUP(A7834,sponsored_animals!$A$1:$C$2143,1,TRUE),0)</f>
        <v>0</v>
      </c>
      <c r="J7834">
        <f>VLOOKUP(H7834,location_costs!$A$1:$B$6,2,FALSE)</f>
        <v>110</v>
      </c>
      <c r="K7834" t="str">
        <f t="shared" si="368"/>
        <v>Cat_Medium</v>
      </c>
      <c r="L7834">
        <f>VLOOKUP(K7834,size_costs!$D$1:$E$10,2,FALSE)</f>
        <v>120</v>
      </c>
      <c r="M7834">
        <f>VLOOKUP(C7834,age_costs!$A$1:$B$52,2,FALSE)</f>
        <v>100</v>
      </c>
    </row>
    <row r="7835" spans="1:13" x14ac:dyDescent="0.25">
      <c r="A7835" t="s">
        <v>9993</v>
      </c>
      <c r="B7835" t="s">
        <v>5095</v>
      </c>
      <c r="C7835" s="2">
        <f t="shared" si="366"/>
        <v>7</v>
      </c>
      <c r="D7835" t="s">
        <v>12</v>
      </c>
      <c r="E7835" t="s">
        <v>2202</v>
      </c>
      <c r="F7835">
        <v>49</v>
      </c>
      <c r="G7835" t="str">
        <f t="shared" si="367"/>
        <v>Large</v>
      </c>
      <c r="H7835" t="s">
        <v>6</v>
      </c>
      <c r="I7835" t="str">
        <f>IFERROR(VLOOKUP(A7835,sponsored_animals!$A$1:$C$2143,1,TRUE),0)</f>
        <v>36806649e5722d</v>
      </c>
      <c r="J7835">
        <f>VLOOKUP(H7835,location_costs!$A$1:$B$6,2,FALSE)</f>
        <v>135</v>
      </c>
      <c r="K7835" t="str">
        <f t="shared" si="368"/>
        <v>Dog_Large</v>
      </c>
      <c r="L7835">
        <f>VLOOKUP(K7835,size_costs!$D$1:$E$10,2,FALSE)</f>
        <v>175</v>
      </c>
      <c r="M7835">
        <f>VLOOKUP(C7835,age_costs!$A$1:$B$52,2,FALSE)</f>
        <v>100</v>
      </c>
    </row>
    <row r="7836" spans="1:13" x14ac:dyDescent="0.25">
      <c r="A7836" t="s">
        <v>9994</v>
      </c>
      <c r="B7836" t="s">
        <v>2321</v>
      </c>
      <c r="C7836" s="2">
        <f t="shared" si="366"/>
        <v>4</v>
      </c>
      <c r="D7836" t="s">
        <v>12</v>
      </c>
      <c r="E7836" t="s">
        <v>2182</v>
      </c>
      <c r="F7836">
        <v>39</v>
      </c>
      <c r="G7836" t="str">
        <f t="shared" si="367"/>
        <v>Large</v>
      </c>
      <c r="H7836" t="s">
        <v>5</v>
      </c>
      <c r="I7836">
        <f>IFERROR(VLOOKUP(A7836,sponsored_animals!$A$1:$C$2143,1,TRUE),0)</f>
        <v>0</v>
      </c>
      <c r="J7836">
        <f>VLOOKUP(H7836,location_costs!$A$1:$B$6,2,FALSE)</f>
        <v>140</v>
      </c>
      <c r="K7836" t="str">
        <f t="shared" si="368"/>
        <v>Dog_Large</v>
      </c>
      <c r="L7836">
        <f>VLOOKUP(K7836,size_costs!$D$1:$E$10,2,FALSE)</f>
        <v>175</v>
      </c>
      <c r="M7836">
        <f>VLOOKUP(C7836,age_costs!$A$1:$B$52,2,FALSE)</f>
        <v>0</v>
      </c>
    </row>
    <row r="7837" spans="1:13" x14ac:dyDescent="0.25">
      <c r="A7837" t="s">
        <v>9995</v>
      </c>
      <c r="B7837" t="s">
        <v>7111</v>
      </c>
      <c r="C7837" s="2">
        <f t="shared" si="366"/>
        <v>7</v>
      </c>
      <c r="D7837" t="s">
        <v>19</v>
      </c>
      <c r="E7837" t="s">
        <v>2177</v>
      </c>
      <c r="F7837">
        <v>9</v>
      </c>
      <c r="G7837" t="str">
        <f t="shared" si="367"/>
        <v>Large</v>
      </c>
      <c r="H7837" t="s">
        <v>7</v>
      </c>
      <c r="I7837">
        <f>IFERROR(VLOOKUP(A7837,sponsored_animals!$A$1:$C$2143,1,TRUE),0)</f>
        <v>0</v>
      </c>
      <c r="J7837">
        <f>VLOOKUP(H7837,location_costs!$A$1:$B$6,2,FALSE)</f>
        <v>100</v>
      </c>
      <c r="K7837" t="str">
        <f t="shared" si="368"/>
        <v>Cat_Large</v>
      </c>
      <c r="L7837">
        <f>VLOOKUP(K7837,size_costs!$D$1:$E$10,2,FALSE)</f>
        <v>140</v>
      </c>
      <c r="M7837">
        <f>VLOOKUP(C7837,age_costs!$A$1:$B$52,2,FALSE)</f>
        <v>100</v>
      </c>
    </row>
    <row r="7838" spans="1:13" x14ac:dyDescent="0.25">
      <c r="A7838" t="s">
        <v>9996</v>
      </c>
      <c r="B7838" t="s">
        <v>13816</v>
      </c>
      <c r="C7838" s="2">
        <f t="shared" si="366"/>
        <v>3</v>
      </c>
      <c r="D7838" t="s">
        <v>12</v>
      </c>
      <c r="E7838" t="s">
        <v>2207</v>
      </c>
      <c r="F7838">
        <v>3</v>
      </c>
      <c r="G7838" t="str">
        <f t="shared" si="367"/>
        <v>Small</v>
      </c>
      <c r="H7838" t="s">
        <v>4</v>
      </c>
      <c r="I7838">
        <f>IFERROR(VLOOKUP(A7838,sponsored_animals!$A$1:$C$2143,1,TRUE),0)</f>
        <v>0</v>
      </c>
      <c r="J7838">
        <f>VLOOKUP(H7838,location_costs!$A$1:$B$6,2,FALSE)</f>
        <v>110</v>
      </c>
      <c r="K7838" t="str">
        <f t="shared" si="368"/>
        <v>Dog_Small</v>
      </c>
      <c r="L7838">
        <f>VLOOKUP(K7838,size_costs!$D$1:$E$10,2,FALSE)</f>
        <v>125</v>
      </c>
      <c r="M7838">
        <f>VLOOKUP(C7838,age_costs!$A$1:$B$52,2,FALSE)</f>
        <v>0</v>
      </c>
    </row>
    <row r="7839" spans="1:13" x14ac:dyDescent="0.25">
      <c r="A7839" t="s">
        <v>9997</v>
      </c>
      <c r="B7839" t="s">
        <v>7021</v>
      </c>
      <c r="C7839" s="2">
        <f t="shared" si="366"/>
        <v>6</v>
      </c>
      <c r="D7839" t="s">
        <v>19</v>
      </c>
      <c r="E7839" t="s">
        <v>2198</v>
      </c>
      <c r="F7839">
        <v>8</v>
      </c>
      <c r="G7839" t="str">
        <f t="shared" si="367"/>
        <v>Large</v>
      </c>
      <c r="H7839" t="s">
        <v>7</v>
      </c>
      <c r="I7839">
        <f>IFERROR(VLOOKUP(A7839,sponsored_animals!$A$1:$C$2143,1,TRUE),0)</f>
        <v>0</v>
      </c>
      <c r="J7839">
        <f>VLOOKUP(H7839,location_costs!$A$1:$B$6,2,FALSE)</f>
        <v>100</v>
      </c>
      <c r="K7839" t="str">
        <f t="shared" si="368"/>
        <v>Cat_Large</v>
      </c>
      <c r="L7839">
        <f>VLOOKUP(K7839,size_costs!$D$1:$E$10,2,FALSE)</f>
        <v>140</v>
      </c>
      <c r="M7839">
        <f>VLOOKUP(C7839,age_costs!$A$1:$B$52,2,FALSE)</f>
        <v>100</v>
      </c>
    </row>
    <row r="7840" spans="1:13" x14ac:dyDescent="0.25">
      <c r="A7840" t="s">
        <v>244</v>
      </c>
      <c r="B7840" t="s">
        <v>7566</v>
      </c>
      <c r="C7840" s="2">
        <f t="shared" si="366"/>
        <v>8</v>
      </c>
      <c r="D7840" t="s">
        <v>12</v>
      </c>
      <c r="E7840" t="s">
        <v>2244</v>
      </c>
      <c r="F7840">
        <v>43</v>
      </c>
      <c r="G7840" t="str">
        <f t="shared" si="367"/>
        <v>Large</v>
      </c>
      <c r="H7840" t="s">
        <v>5</v>
      </c>
      <c r="I7840" t="str">
        <f>IFERROR(VLOOKUP(A7840,sponsored_animals!$A$1:$C$2143,1,TRUE),0)</f>
        <v>7c0c3e04e6a4d4</v>
      </c>
      <c r="J7840">
        <f>VLOOKUP(H7840,location_costs!$A$1:$B$6,2,FALSE)</f>
        <v>140</v>
      </c>
      <c r="K7840" t="str">
        <f t="shared" si="368"/>
        <v>Dog_Large</v>
      </c>
      <c r="L7840">
        <f>VLOOKUP(K7840,size_costs!$D$1:$E$10,2,FALSE)</f>
        <v>175</v>
      </c>
      <c r="M7840">
        <f>VLOOKUP(C7840,age_costs!$A$1:$B$52,2,FALSE)</f>
        <v>150</v>
      </c>
    </row>
    <row r="7841" spans="1:13" x14ac:dyDescent="0.25">
      <c r="A7841" t="s">
        <v>9998</v>
      </c>
      <c r="B7841" t="s">
        <v>14117</v>
      </c>
      <c r="C7841" s="2">
        <f t="shared" si="366"/>
        <v>7</v>
      </c>
      <c r="D7841" t="s">
        <v>12</v>
      </c>
      <c r="E7841" t="s">
        <v>2207</v>
      </c>
      <c r="F7841">
        <v>11.5</v>
      </c>
      <c r="G7841" t="str">
        <f t="shared" si="367"/>
        <v>Medium</v>
      </c>
      <c r="H7841" t="s">
        <v>5</v>
      </c>
      <c r="I7841" t="str">
        <f>IFERROR(VLOOKUP(A7841,sponsored_animals!$A$1:$C$2143,1,TRUE),0)</f>
        <v>36806649e5722d</v>
      </c>
      <c r="J7841">
        <f>VLOOKUP(H7841,location_costs!$A$1:$B$6,2,FALSE)</f>
        <v>140</v>
      </c>
      <c r="K7841" t="str">
        <f t="shared" si="368"/>
        <v>Dog_Medium</v>
      </c>
      <c r="L7841">
        <f>VLOOKUP(K7841,size_costs!$D$1:$E$10,2,FALSE)</f>
        <v>150</v>
      </c>
      <c r="M7841">
        <f>VLOOKUP(C7841,age_costs!$A$1:$B$52,2,FALSE)</f>
        <v>100</v>
      </c>
    </row>
    <row r="7842" spans="1:13" x14ac:dyDescent="0.25">
      <c r="A7842" t="s">
        <v>9999</v>
      </c>
      <c r="B7842" t="s">
        <v>3656</v>
      </c>
      <c r="C7842" s="2">
        <f t="shared" si="366"/>
        <v>5</v>
      </c>
      <c r="D7842" t="s">
        <v>19</v>
      </c>
      <c r="E7842" t="s">
        <v>2182</v>
      </c>
      <c r="F7842">
        <v>3</v>
      </c>
      <c r="G7842" t="str">
        <f t="shared" si="367"/>
        <v>Small</v>
      </c>
      <c r="H7842" t="s">
        <v>7</v>
      </c>
      <c r="I7842">
        <f>IFERROR(VLOOKUP(A7842,sponsored_animals!$A$1:$C$2143,1,TRUE),0)</f>
        <v>0</v>
      </c>
      <c r="J7842">
        <f>VLOOKUP(H7842,location_costs!$A$1:$B$6,2,FALSE)</f>
        <v>100</v>
      </c>
      <c r="K7842" t="str">
        <f t="shared" si="368"/>
        <v>Cat_Small</v>
      </c>
      <c r="L7842">
        <f>VLOOKUP(K7842,size_costs!$D$1:$E$10,2,FALSE)</f>
        <v>100</v>
      </c>
      <c r="M7842">
        <f>VLOOKUP(C7842,age_costs!$A$1:$B$52,2,FALSE)</f>
        <v>100</v>
      </c>
    </row>
    <row r="7843" spans="1:13" x14ac:dyDescent="0.25">
      <c r="A7843" t="s">
        <v>2105</v>
      </c>
      <c r="B7843" t="s">
        <v>16005</v>
      </c>
      <c r="C7843" s="2">
        <f t="shared" si="366"/>
        <v>2</v>
      </c>
      <c r="D7843" t="s">
        <v>12</v>
      </c>
      <c r="E7843" t="s">
        <v>2180</v>
      </c>
      <c r="F7843">
        <v>27</v>
      </c>
      <c r="G7843" t="str">
        <f t="shared" si="367"/>
        <v>Medium</v>
      </c>
      <c r="H7843" t="s">
        <v>6</v>
      </c>
      <c r="I7843" t="str">
        <f>IFERROR(VLOOKUP(A7843,sponsored_animals!$A$1:$C$2143,1,TRUE),0)</f>
        <v>b14069999a0ee6</v>
      </c>
      <c r="J7843">
        <f>VLOOKUP(H7843,location_costs!$A$1:$B$6,2,FALSE)</f>
        <v>135</v>
      </c>
      <c r="K7843" t="str">
        <f t="shared" si="368"/>
        <v>Dog_Medium</v>
      </c>
      <c r="L7843">
        <f>VLOOKUP(K7843,size_costs!$D$1:$E$10,2,FALSE)</f>
        <v>150</v>
      </c>
      <c r="M7843">
        <f>VLOOKUP(C7843,age_costs!$A$1:$B$52,2,FALSE)</f>
        <v>0</v>
      </c>
    </row>
    <row r="7844" spans="1:13" x14ac:dyDescent="0.25">
      <c r="A7844" t="s">
        <v>10000</v>
      </c>
      <c r="B7844" t="s">
        <v>5912</v>
      </c>
      <c r="C7844" s="2">
        <f t="shared" si="366"/>
        <v>7</v>
      </c>
      <c r="D7844" t="s">
        <v>19</v>
      </c>
      <c r="E7844" t="s">
        <v>2174</v>
      </c>
      <c r="F7844">
        <v>8</v>
      </c>
      <c r="G7844" t="str">
        <f t="shared" si="367"/>
        <v>Large</v>
      </c>
      <c r="H7844" t="s">
        <v>4</v>
      </c>
      <c r="I7844" t="str">
        <f>IFERROR(VLOOKUP(A7844,sponsored_animals!$A$1:$C$2143,1,TRUE),0)</f>
        <v>74228ffdfe76aa</v>
      </c>
      <c r="J7844">
        <f>VLOOKUP(H7844,location_costs!$A$1:$B$6,2,FALSE)</f>
        <v>110</v>
      </c>
      <c r="K7844" t="str">
        <f t="shared" si="368"/>
        <v>Cat_Large</v>
      </c>
      <c r="L7844">
        <f>VLOOKUP(K7844,size_costs!$D$1:$E$10,2,FALSE)</f>
        <v>140</v>
      </c>
      <c r="M7844">
        <f>VLOOKUP(C7844,age_costs!$A$1:$B$52,2,FALSE)</f>
        <v>100</v>
      </c>
    </row>
    <row r="7845" spans="1:13" x14ac:dyDescent="0.25">
      <c r="A7845" t="s">
        <v>10001</v>
      </c>
      <c r="B7845" t="s">
        <v>14181</v>
      </c>
      <c r="C7845" s="2">
        <f t="shared" si="366"/>
        <v>7</v>
      </c>
      <c r="D7845" t="s">
        <v>12</v>
      </c>
      <c r="E7845" t="s">
        <v>2244</v>
      </c>
      <c r="F7845">
        <v>11.5</v>
      </c>
      <c r="G7845" t="str">
        <f t="shared" si="367"/>
        <v>Medium</v>
      </c>
      <c r="H7845" t="s">
        <v>7</v>
      </c>
      <c r="I7845" t="str">
        <f>IFERROR(VLOOKUP(A7845,sponsored_animals!$A$1:$C$2143,1,TRUE),0)</f>
        <v>36806649e5722d</v>
      </c>
      <c r="J7845">
        <f>VLOOKUP(H7845,location_costs!$A$1:$B$6,2,FALSE)</f>
        <v>100</v>
      </c>
      <c r="K7845" t="str">
        <f t="shared" si="368"/>
        <v>Dog_Medium</v>
      </c>
      <c r="L7845">
        <f>VLOOKUP(K7845,size_costs!$D$1:$E$10,2,FALSE)</f>
        <v>150</v>
      </c>
      <c r="M7845">
        <f>VLOOKUP(C7845,age_costs!$A$1:$B$52,2,FALSE)</f>
        <v>100</v>
      </c>
    </row>
    <row r="7846" spans="1:13" x14ac:dyDescent="0.25">
      <c r="A7846" t="s">
        <v>10002</v>
      </c>
      <c r="B7846" t="s">
        <v>14111</v>
      </c>
      <c r="C7846" s="2">
        <f t="shared" si="366"/>
        <v>8</v>
      </c>
      <c r="D7846" t="s">
        <v>12</v>
      </c>
      <c r="E7846" t="s">
        <v>2233</v>
      </c>
      <c r="F7846">
        <v>48</v>
      </c>
      <c r="G7846" t="str">
        <f t="shared" si="367"/>
        <v>Large</v>
      </c>
      <c r="H7846" t="s">
        <v>7</v>
      </c>
      <c r="I7846" t="str">
        <f>IFERROR(VLOOKUP(A7846,sponsored_animals!$A$1:$C$2143,1,TRUE),0)</f>
        <v>36806649e5722d</v>
      </c>
      <c r="J7846">
        <f>VLOOKUP(H7846,location_costs!$A$1:$B$6,2,FALSE)</f>
        <v>100</v>
      </c>
      <c r="K7846" t="str">
        <f t="shared" si="368"/>
        <v>Dog_Large</v>
      </c>
      <c r="L7846">
        <f>VLOOKUP(K7846,size_costs!$D$1:$E$10,2,FALSE)</f>
        <v>175</v>
      </c>
      <c r="M7846">
        <f>VLOOKUP(C7846,age_costs!$A$1:$B$52,2,FALSE)</f>
        <v>150</v>
      </c>
    </row>
    <row r="7847" spans="1:13" x14ac:dyDescent="0.25">
      <c r="A7847" t="s">
        <v>10003</v>
      </c>
      <c r="B7847" t="s">
        <v>14250</v>
      </c>
      <c r="C7847" s="2">
        <f t="shared" si="366"/>
        <v>4</v>
      </c>
      <c r="D7847" t="s">
        <v>19</v>
      </c>
      <c r="E7847" t="s">
        <v>2198</v>
      </c>
      <c r="F7847">
        <v>6</v>
      </c>
      <c r="G7847" t="str">
        <f t="shared" si="367"/>
        <v>Medium</v>
      </c>
      <c r="H7847" t="s">
        <v>6</v>
      </c>
      <c r="I7847" t="str">
        <f>IFERROR(VLOOKUP(A7847,sponsored_animals!$A$1:$C$2143,1,TRUE),0)</f>
        <v>7c0c3e04e6a4d4</v>
      </c>
      <c r="J7847">
        <f>VLOOKUP(H7847,location_costs!$A$1:$B$6,2,FALSE)</f>
        <v>135</v>
      </c>
      <c r="K7847" t="str">
        <f t="shared" si="368"/>
        <v>Cat_Medium</v>
      </c>
      <c r="L7847">
        <f>VLOOKUP(K7847,size_costs!$D$1:$E$10,2,FALSE)</f>
        <v>120</v>
      </c>
      <c r="M7847">
        <f>VLOOKUP(C7847,age_costs!$A$1:$B$52,2,FALSE)</f>
        <v>0</v>
      </c>
    </row>
    <row r="7848" spans="1:13" x14ac:dyDescent="0.25">
      <c r="A7848" t="s">
        <v>10004</v>
      </c>
      <c r="B7848" t="s">
        <v>14746</v>
      </c>
      <c r="C7848" s="2">
        <f t="shared" si="366"/>
        <v>4</v>
      </c>
      <c r="D7848" t="s">
        <v>12</v>
      </c>
      <c r="E7848" t="s">
        <v>2190</v>
      </c>
      <c r="F7848">
        <v>41</v>
      </c>
      <c r="G7848" t="str">
        <f t="shared" si="367"/>
        <v>Large</v>
      </c>
      <c r="H7848" t="s">
        <v>5</v>
      </c>
      <c r="I7848" t="str">
        <f>IFERROR(VLOOKUP(A7848,sponsored_animals!$A$1:$C$2143,1,TRUE),0)</f>
        <v>7c0c3e04e6a4d4</v>
      </c>
      <c r="J7848">
        <f>VLOOKUP(H7848,location_costs!$A$1:$B$6,2,FALSE)</f>
        <v>140</v>
      </c>
      <c r="K7848" t="str">
        <f t="shared" si="368"/>
        <v>Dog_Large</v>
      </c>
      <c r="L7848">
        <f>VLOOKUP(K7848,size_costs!$D$1:$E$10,2,FALSE)</f>
        <v>175</v>
      </c>
      <c r="M7848">
        <f>VLOOKUP(C7848,age_costs!$A$1:$B$52,2,FALSE)</f>
        <v>0</v>
      </c>
    </row>
    <row r="7849" spans="1:13" x14ac:dyDescent="0.25">
      <c r="A7849" t="s">
        <v>10005</v>
      </c>
      <c r="B7849" t="s">
        <v>13681</v>
      </c>
      <c r="C7849" s="2">
        <f t="shared" si="366"/>
        <v>2</v>
      </c>
      <c r="D7849" t="s">
        <v>12</v>
      </c>
      <c r="E7849" t="s">
        <v>2223</v>
      </c>
      <c r="F7849">
        <v>33</v>
      </c>
      <c r="G7849" t="str">
        <f t="shared" si="367"/>
        <v>Large</v>
      </c>
      <c r="H7849" t="s">
        <v>6</v>
      </c>
      <c r="I7849" t="str">
        <f>IFERROR(VLOOKUP(A7849,sponsored_animals!$A$1:$C$2143,1,TRUE),0)</f>
        <v>36806649e5722d</v>
      </c>
      <c r="J7849">
        <f>VLOOKUP(H7849,location_costs!$A$1:$B$6,2,FALSE)</f>
        <v>135</v>
      </c>
      <c r="K7849" t="str">
        <f t="shared" si="368"/>
        <v>Dog_Large</v>
      </c>
      <c r="L7849">
        <f>VLOOKUP(K7849,size_costs!$D$1:$E$10,2,FALSE)</f>
        <v>175</v>
      </c>
      <c r="M7849">
        <f>VLOOKUP(C7849,age_costs!$A$1:$B$52,2,FALSE)</f>
        <v>0</v>
      </c>
    </row>
    <row r="7850" spans="1:13" x14ac:dyDescent="0.25">
      <c r="A7850" t="s">
        <v>10006</v>
      </c>
      <c r="B7850" t="s">
        <v>16006</v>
      </c>
      <c r="C7850" s="2">
        <f t="shared" si="366"/>
        <v>12</v>
      </c>
      <c r="D7850" t="s">
        <v>19</v>
      </c>
      <c r="E7850" t="s">
        <v>2200</v>
      </c>
      <c r="F7850">
        <v>9</v>
      </c>
      <c r="G7850" t="str">
        <f t="shared" si="367"/>
        <v>Large</v>
      </c>
      <c r="H7850" t="s">
        <v>4</v>
      </c>
      <c r="I7850" t="str">
        <f>IFERROR(VLOOKUP(A7850,sponsored_animals!$A$1:$C$2143,1,TRUE),0)</f>
        <v>7c0c3e04e6a4d4</v>
      </c>
      <c r="J7850">
        <f>VLOOKUP(H7850,location_costs!$A$1:$B$6,2,FALSE)</f>
        <v>110</v>
      </c>
      <c r="K7850" t="str">
        <f t="shared" si="368"/>
        <v>Cat_Large</v>
      </c>
      <c r="L7850">
        <f>VLOOKUP(K7850,size_costs!$D$1:$E$10,2,FALSE)</f>
        <v>140</v>
      </c>
      <c r="M7850">
        <f>VLOOKUP(C7850,age_costs!$A$1:$B$52,2,FALSE)</f>
        <v>150</v>
      </c>
    </row>
    <row r="7851" spans="1:13" x14ac:dyDescent="0.25">
      <c r="A7851" t="s">
        <v>10007</v>
      </c>
      <c r="B7851" t="s">
        <v>15284</v>
      </c>
      <c r="C7851" s="2">
        <f t="shared" si="366"/>
        <v>10</v>
      </c>
      <c r="D7851" t="s">
        <v>12</v>
      </c>
      <c r="E7851" t="s">
        <v>2226</v>
      </c>
      <c r="F7851">
        <v>13</v>
      </c>
      <c r="G7851" t="str">
        <f t="shared" si="367"/>
        <v>Medium</v>
      </c>
      <c r="H7851" t="s">
        <v>3</v>
      </c>
      <c r="I7851" t="str">
        <f>IFERROR(VLOOKUP(A7851,sponsored_animals!$A$1:$C$2143,1,TRUE),0)</f>
        <v>36806649e5722d</v>
      </c>
      <c r="J7851">
        <f>VLOOKUP(H7851,location_costs!$A$1:$B$6,2,FALSE)</f>
        <v>120</v>
      </c>
      <c r="K7851" t="str">
        <f t="shared" si="368"/>
        <v>Dog_Medium</v>
      </c>
      <c r="L7851">
        <f>VLOOKUP(K7851,size_costs!$D$1:$E$10,2,FALSE)</f>
        <v>150</v>
      </c>
      <c r="M7851">
        <f>VLOOKUP(C7851,age_costs!$A$1:$B$52,2,FALSE)</f>
        <v>150</v>
      </c>
    </row>
    <row r="7852" spans="1:13" x14ac:dyDescent="0.25">
      <c r="A7852" t="s">
        <v>10008</v>
      </c>
      <c r="B7852" t="s">
        <v>13989</v>
      </c>
      <c r="C7852" s="2">
        <f t="shared" si="366"/>
        <v>7</v>
      </c>
      <c r="D7852" t="s">
        <v>19</v>
      </c>
      <c r="E7852" t="s">
        <v>2198</v>
      </c>
      <c r="F7852">
        <v>8</v>
      </c>
      <c r="G7852" t="str">
        <f t="shared" si="367"/>
        <v>Large</v>
      </c>
      <c r="H7852" t="s">
        <v>6</v>
      </c>
      <c r="I7852">
        <f>IFERROR(VLOOKUP(A7852,sponsored_animals!$A$1:$C$2143,1,TRUE),0)</f>
        <v>0</v>
      </c>
      <c r="J7852">
        <f>VLOOKUP(H7852,location_costs!$A$1:$B$6,2,FALSE)</f>
        <v>135</v>
      </c>
      <c r="K7852" t="str">
        <f t="shared" si="368"/>
        <v>Cat_Large</v>
      </c>
      <c r="L7852">
        <f>VLOOKUP(K7852,size_costs!$D$1:$E$10,2,FALSE)</f>
        <v>140</v>
      </c>
      <c r="M7852">
        <f>VLOOKUP(C7852,age_costs!$A$1:$B$52,2,FALSE)</f>
        <v>100</v>
      </c>
    </row>
    <row r="7853" spans="1:13" x14ac:dyDescent="0.25">
      <c r="A7853" t="s">
        <v>10009</v>
      </c>
      <c r="B7853" t="s">
        <v>9195</v>
      </c>
      <c r="C7853" s="2">
        <f t="shared" si="366"/>
        <v>2</v>
      </c>
      <c r="D7853" t="s">
        <v>12</v>
      </c>
      <c r="E7853" t="s">
        <v>2535</v>
      </c>
      <c r="F7853">
        <v>23</v>
      </c>
      <c r="G7853" t="str">
        <f t="shared" si="367"/>
        <v>Medium</v>
      </c>
      <c r="H7853" t="s">
        <v>7</v>
      </c>
      <c r="I7853" t="str">
        <f>IFERROR(VLOOKUP(A7853,sponsored_animals!$A$1:$C$2143,1,TRUE),0)</f>
        <v>74228ffdfe76aa</v>
      </c>
      <c r="J7853">
        <f>VLOOKUP(H7853,location_costs!$A$1:$B$6,2,FALSE)</f>
        <v>100</v>
      </c>
      <c r="K7853" t="str">
        <f t="shared" si="368"/>
        <v>Dog_Medium</v>
      </c>
      <c r="L7853">
        <f>VLOOKUP(K7853,size_costs!$D$1:$E$10,2,FALSE)</f>
        <v>150</v>
      </c>
      <c r="M7853">
        <f>VLOOKUP(C7853,age_costs!$A$1:$B$52,2,FALSE)</f>
        <v>0</v>
      </c>
    </row>
    <row r="7854" spans="1:13" x14ac:dyDescent="0.25">
      <c r="A7854" t="s">
        <v>10010</v>
      </c>
      <c r="B7854" t="s">
        <v>15073</v>
      </c>
      <c r="C7854" s="2">
        <f t="shared" si="366"/>
        <v>5</v>
      </c>
      <c r="D7854" t="s">
        <v>19</v>
      </c>
      <c r="E7854" t="s">
        <v>2182</v>
      </c>
      <c r="F7854">
        <v>4</v>
      </c>
      <c r="G7854" t="str">
        <f t="shared" si="367"/>
        <v>Small</v>
      </c>
      <c r="H7854" t="s">
        <v>5</v>
      </c>
      <c r="I7854">
        <f>IFERROR(VLOOKUP(A7854,sponsored_animals!$A$1:$C$2143,1,TRUE),0)</f>
        <v>0</v>
      </c>
      <c r="J7854">
        <f>VLOOKUP(H7854,location_costs!$A$1:$B$6,2,FALSE)</f>
        <v>140</v>
      </c>
      <c r="K7854" t="str">
        <f t="shared" si="368"/>
        <v>Cat_Small</v>
      </c>
      <c r="L7854">
        <f>VLOOKUP(K7854,size_costs!$D$1:$E$10,2,FALSE)</f>
        <v>100</v>
      </c>
      <c r="M7854">
        <f>VLOOKUP(C7854,age_costs!$A$1:$B$52,2,FALSE)</f>
        <v>100</v>
      </c>
    </row>
    <row r="7855" spans="1:13" x14ac:dyDescent="0.25">
      <c r="A7855" t="s">
        <v>10011</v>
      </c>
      <c r="B7855" t="s">
        <v>16007</v>
      </c>
      <c r="C7855" s="2">
        <f t="shared" si="366"/>
        <v>13</v>
      </c>
      <c r="D7855" t="s">
        <v>19</v>
      </c>
      <c r="E7855" t="s">
        <v>2200</v>
      </c>
      <c r="F7855">
        <v>10</v>
      </c>
      <c r="G7855" t="str">
        <f t="shared" si="367"/>
        <v>Large</v>
      </c>
      <c r="H7855" t="s">
        <v>5</v>
      </c>
      <c r="I7855" t="str">
        <f>IFERROR(VLOOKUP(A7855,sponsored_animals!$A$1:$C$2143,1,TRUE),0)</f>
        <v>214f8f6b359a1e</v>
      </c>
      <c r="J7855">
        <f>VLOOKUP(H7855,location_costs!$A$1:$B$6,2,FALSE)</f>
        <v>140</v>
      </c>
      <c r="K7855" t="str">
        <f t="shared" si="368"/>
        <v>Cat_Large</v>
      </c>
      <c r="L7855">
        <f>VLOOKUP(K7855,size_costs!$D$1:$E$10,2,FALSE)</f>
        <v>140</v>
      </c>
      <c r="M7855">
        <f>VLOOKUP(C7855,age_costs!$A$1:$B$52,2,FALSE)</f>
        <v>200</v>
      </c>
    </row>
    <row r="7856" spans="1:13" x14ac:dyDescent="0.25">
      <c r="A7856" t="s">
        <v>10012</v>
      </c>
      <c r="B7856" t="s">
        <v>15914</v>
      </c>
      <c r="C7856" s="2">
        <f t="shared" si="366"/>
        <v>18</v>
      </c>
      <c r="D7856" t="s">
        <v>19</v>
      </c>
      <c r="E7856" t="s">
        <v>2945</v>
      </c>
      <c r="F7856">
        <v>3</v>
      </c>
      <c r="G7856" t="str">
        <f t="shared" si="367"/>
        <v>Small</v>
      </c>
      <c r="H7856" t="s">
        <v>5</v>
      </c>
      <c r="I7856" t="str">
        <f>IFERROR(VLOOKUP(A7856,sponsored_animals!$A$1:$C$2143,1,TRUE),0)</f>
        <v>f3de00c24336c4</v>
      </c>
      <c r="J7856">
        <f>VLOOKUP(H7856,location_costs!$A$1:$B$6,2,FALSE)</f>
        <v>140</v>
      </c>
      <c r="K7856" t="str">
        <f t="shared" si="368"/>
        <v>Cat_Small</v>
      </c>
      <c r="L7856">
        <f>VLOOKUP(K7856,size_costs!$D$1:$E$10,2,FALSE)</f>
        <v>100</v>
      </c>
      <c r="M7856">
        <f>VLOOKUP(C7856,age_costs!$A$1:$B$52,2,FALSE)</f>
        <v>300</v>
      </c>
    </row>
    <row r="7857" spans="1:13" x14ac:dyDescent="0.25">
      <c r="A7857" t="s">
        <v>10013</v>
      </c>
      <c r="B7857" t="s">
        <v>16008</v>
      </c>
      <c r="C7857" s="2">
        <f t="shared" si="366"/>
        <v>13</v>
      </c>
      <c r="D7857" t="s">
        <v>12</v>
      </c>
      <c r="E7857" t="s">
        <v>2231</v>
      </c>
      <c r="F7857">
        <v>43</v>
      </c>
      <c r="G7857" t="str">
        <f t="shared" si="367"/>
        <v>Large</v>
      </c>
      <c r="H7857" t="s">
        <v>3</v>
      </c>
      <c r="I7857" t="str">
        <f>IFERROR(VLOOKUP(A7857,sponsored_animals!$A$1:$C$2143,1,TRUE),0)</f>
        <v>f3de00c24336c4</v>
      </c>
      <c r="J7857">
        <f>VLOOKUP(H7857,location_costs!$A$1:$B$6,2,FALSE)</f>
        <v>120</v>
      </c>
      <c r="K7857" t="str">
        <f t="shared" si="368"/>
        <v>Dog_Large</v>
      </c>
      <c r="L7857">
        <f>VLOOKUP(K7857,size_costs!$D$1:$E$10,2,FALSE)</f>
        <v>175</v>
      </c>
      <c r="M7857">
        <f>VLOOKUP(C7857,age_costs!$A$1:$B$52,2,FALSE)</f>
        <v>200</v>
      </c>
    </row>
    <row r="7858" spans="1:13" x14ac:dyDescent="0.25">
      <c r="A7858" t="s">
        <v>10014</v>
      </c>
      <c r="B7858" t="s">
        <v>13539</v>
      </c>
      <c r="C7858" s="2">
        <f t="shared" si="366"/>
        <v>2</v>
      </c>
      <c r="D7858" t="s">
        <v>19</v>
      </c>
      <c r="E7858" t="s">
        <v>2200</v>
      </c>
      <c r="F7858">
        <v>6.5</v>
      </c>
      <c r="G7858" t="str">
        <f t="shared" si="367"/>
        <v>Medium</v>
      </c>
      <c r="H7858" t="s">
        <v>3</v>
      </c>
      <c r="I7858" t="str">
        <f>IFERROR(VLOOKUP(A7858,sponsored_animals!$A$1:$C$2143,1,TRUE),0)</f>
        <v>36806649e5722d</v>
      </c>
      <c r="J7858">
        <f>VLOOKUP(H7858,location_costs!$A$1:$B$6,2,FALSE)</f>
        <v>120</v>
      </c>
      <c r="K7858" t="str">
        <f t="shared" si="368"/>
        <v>Cat_Medium</v>
      </c>
      <c r="L7858">
        <f>VLOOKUP(K7858,size_costs!$D$1:$E$10,2,FALSE)</f>
        <v>120</v>
      </c>
      <c r="M7858">
        <f>VLOOKUP(C7858,age_costs!$A$1:$B$52,2,FALSE)</f>
        <v>0</v>
      </c>
    </row>
    <row r="7859" spans="1:13" x14ac:dyDescent="0.25">
      <c r="A7859" t="s">
        <v>10015</v>
      </c>
      <c r="B7859" t="s">
        <v>14426</v>
      </c>
      <c r="C7859" s="2">
        <f t="shared" si="366"/>
        <v>5</v>
      </c>
      <c r="D7859" t="s">
        <v>19</v>
      </c>
      <c r="E7859" t="s">
        <v>2380</v>
      </c>
      <c r="F7859">
        <v>8</v>
      </c>
      <c r="G7859" t="str">
        <f t="shared" si="367"/>
        <v>Large</v>
      </c>
      <c r="H7859" t="s">
        <v>3</v>
      </c>
      <c r="I7859" t="str">
        <f>IFERROR(VLOOKUP(A7859,sponsored_animals!$A$1:$C$2143,1,TRUE),0)</f>
        <v>36806649e5722d</v>
      </c>
      <c r="J7859">
        <f>VLOOKUP(H7859,location_costs!$A$1:$B$6,2,FALSE)</f>
        <v>120</v>
      </c>
      <c r="K7859" t="str">
        <f t="shared" si="368"/>
        <v>Cat_Large</v>
      </c>
      <c r="L7859">
        <f>VLOOKUP(K7859,size_costs!$D$1:$E$10,2,FALSE)</f>
        <v>140</v>
      </c>
      <c r="M7859">
        <f>VLOOKUP(C7859,age_costs!$A$1:$B$52,2,FALSE)</f>
        <v>100</v>
      </c>
    </row>
    <row r="7860" spans="1:13" x14ac:dyDescent="0.25">
      <c r="A7860" t="s">
        <v>10016</v>
      </c>
      <c r="B7860" t="s">
        <v>15703</v>
      </c>
      <c r="C7860" s="2">
        <f t="shared" si="366"/>
        <v>6</v>
      </c>
      <c r="D7860" t="s">
        <v>19</v>
      </c>
      <c r="E7860" t="s">
        <v>2207</v>
      </c>
      <c r="F7860">
        <v>4</v>
      </c>
      <c r="G7860" t="str">
        <f t="shared" si="367"/>
        <v>Small</v>
      </c>
      <c r="H7860" t="s">
        <v>6</v>
      </c>
      <c r="I7860" t="str">
        <f>IFERROR(VLOOKUP(A7860,sponsored_animals!$A$1:$C$2143,1,TRUE),0)</f>
        <v>178f1189a06b68</v>
      </c>
      <c r="J7860">
        <f>VLOOKUP(H7860,location_costs!$A$1:$B$6,2,FALSE)</f>
        <v>135</v>
      </c>
      <c r="K7860" t="str">
        <f t="shared" si="368"/>
        <v>Cat_Small</v>
      </c>
      <c r="L7860">
        <f>VLOOKUP(K7860,size_costs!$D$1:$E$10,2,FALSE)</f>
        <v>100</v>
      </c>
      <c r="M7860">
        <f>VLOOKUP(C7860,age_costs!$A$1:$B$52,2,FALSE)</f>
        <v>100</v>
      </c>
    </row>
    <row r="7861" spans="1:13" x14ac:dyDescent="0.25">
      <c r="A7861" t="s">
        <v>10017</v>
      </c>
      <c r="B7861" t="s">
        <v>4825</v>
      </c>
      <c r="C7861" s="2">
        <f t="shared" si="366"/>
        <v>7</v>
      </c>
      <c r="D7861" t="s">
        <v>12</v>
      </c>
      <c r="E7861" t="s">
        <v>2233</v>
      </c>
      <c r="F7861">
        <v>34</v>
      </c>
      <c r="G7861" t="str">
        <f t="shared" si="367"/>
        <v>Large</v>
      </c>
      <c r="H7861" t="s">
        <v>4</v>
      </c>
      <c r="I7861" t="str">
        <f>IFERROR(VLOOKUP(A7861,sponsored_animals!$A$1:$C$2143,1,TRUE),0)</f>
        <v>7c0c3e04e6a4d4</v>
      </c>
      <c r="J7861">
        <f>VLOOKUP(H7861,location_costs!$A$1:$B$6,2,FALSE)</f>
        <v>110</v>
      </c>
      <c r="K7861" t="str">
        <f t="shared" si="368"/>
        <v>Dog_Large</v>
      </c>
      <c r="L7861">
        <f>VLOOKUP(K7861,size_costs!$D$1:$E$10,2,FALSE)</f>
        <v>175</v>
      </c>
      <c r="M7861">
        <f>VLOOKUP(C7861,age_costs!$A$1:$B$52,2,FALSE)</f>
        <v>100</v>
      </c>
    </row>
    <row r="7862" spans="1:13" x14ac:dyDescent="0.25">
      <c r="A7862" t="s">
        <v>10018</v>
      </c>
      <c r="B7862" t="s">
        <v>2462</v>
      </c>
      <c r="C7862" s="2">
        <f t="shared" si="366"/>
        <v>6</v>
      </c>
      <c r="D7862" t="s">
        <v>12</v>
      </c>
      <c r="E7862" t="s">
        <v>2302</v>
      </c>
      <c r="F7862">
        <v>45</v>
      </c>
      <c r="G7862" t="str">
        <f t="shared" si="367"/>
        <v>Large</v>
      </c>
      <c r="H7862" t="s">
        <v>6</v>
      </c>
      <c r="I7862" t="str">
        <f>IFERROR(VLOOKUP(A7862,sponsored_animals!$A$1:$C$2143,1,TRUE),0)</f>
        <v>b14069999a0ee6</v>
      </c>
      <c r="J7862">
        <f>VLOOKUP(H7862,location_costs!$A$1:$B$6,2,FALSE)</f>
        <v>135</v>
      </c>
      <c r="K7862" t="str">
        <f t="shared" si="368"/>
        <v>Dog_Large</v>
      </c>
      <c r="L7862">
        <f>VLOOKUP(K7862,size_costs!$D$1:$E$10,2,FALSE)</f>
        <v>175</v>
      </c>
      <c r="M7862">
        <f>VLOOKUP(C7862,age_costs!$A$1:$B$52,2,FALSE)</f>
        <v>100</v>
      </c>
    </row>
    <row r="7863" spans="1:13" x14ac:dyDescent="0.25">
      <c r="A7863" t="s">
        <v>726</v>
      </c>
      <c r="B7863" t="s">
        <v>13920</v>
      </c>
      <c r="C7863" s="2">
        <f t="shared" si="366"/>
        <v>10</v>
      </c>
      <c r="D7863" t="s">
        <v>12</v>
      </c>
      <c r="E7863" t="s">
        <v>2207</v>
      </c>
      <c r="F7863">
        <v>20</v>
      </c>
      <c r="G7863" t="str">
        <f t="shared" si="367"/>
        <v>Medium</v>
      </c>
      <c r="H7863" t="s">
        <v>4</v>
      </c>
      <c r="I7863" t="str">
        <f>IFERROR(VLOOKUP(A7863,sponsored_animals!$A$1:$C$2143,1,TRUE),0)</f>
        <v>178f1189a06b68</v>
      </c>
      <c r="J7863">
        <f>VLOOKUP(H7863,location_costs!$A$1:$B$6,2,FALSE)</f>
        <v>110</v>
      </c>
      <c r="K7863" t="str">
        <f t="shared" si="368"/>
        <v>Dog_Medium</v>
      </c>
      <c r="L7863">
        <f>VLOOKUP(K7863,size_costs!$D$1:$E$10,2,FALSE)</f>
        <v>150</v>
      </c>
      <c r="M7863">
        <f>VLOOKUP(C7863,age_costs!$A$1:$B$52,2,FALSE)</f>
        <v>150</v>
      </c>
    </row>
    <row r="7864" spans="1:13" x14ac:dyDescent="0.25">
      <c r="A7864" t="s">
        <v>864</v>
      </c>
      <c r="B7864" t="s">
        <v>14702</v>
      </c>
      <c r="C7864" s="2">
        <f t="shared" si="366"/>
        <v>8</v>
      </c>
      <c r="D7864" t="s">
        <v>12</v>
      </c>
      <c r="E7864" t="s">
        <v>2217</v>
      </c>
      <c r="F7864">
        <v>12</v>
      </c>
      <c r="G7864" t="str">
        <f t="shared" si="367"/>
        <v>Medium</v>
      </c>
      <c r="H7864" t="s">
        <v>5</v>
      </c>
      <c r="I7864" t="str">
        <f>IFERROR(VLOOKUP(A7864,sponsored_animals!$A$1:$C$2143,1,TRUE),0)</f>
        <v>36806649e5722d</v>
      </c>
      <c r="J7864">
        <f>VLOOKUP(H7864,location_costs!$A$1:$B$6,2,FALSE)</f>
        <v>140</v>
      </c>
      <c r="K7864" t="str">
        <f t="shared" si="368"/>
        <v>Dog_Medium</v>
      </c>
      <c r="L7864">
        <f>VLOOKUP(K7864,size_costs!$D$1:$E$10,2,FALSE)</f>
        <v>150</v>
      </c>
      <c r="M7864">
        <f>VLOOKUP(C7864,age_costs!$A$1:$B$52,2,FALSE)</f>
        <v>150</v>
      </c>
    </row>
    <row r="7865" spans="1:13" x14ac:dyDescent="0.25">
      <c r="A7865" t="s">
        <v>10020</v>
      </c>
      <c r="B7865" t="s">
        <v>4513</v>
      </c>
      <c r="C7865" s="2">
        <f t="shared" si="366"/>
        <v>7</v>
      </c>
      <c r="D7865" t="s">
        <v>12</v>
      </c>
      <c r="E7865" t="s">
        <v>2247</v>
      </c>
      <c r="F7865">
        <v>14</v>
      </c>
      <c r="G7865" t="str">
        <f t="shared" si="367"/>
        <v>Medium</v>
      </c>
      <c r="H7865" t="s">
        <v>3</v>
      </c>
      <c r="I7865" t="str">
        <f>IFERROR(VLOOKUP(A7865,sponsored_animals!$A$1:$C$2143,1,TRUE),0)</f>
        <v>36806649e5722d</v>
      </c>
      <c r="J7865">
        <f>VLOOKUP(H7865,location_costs!$A$1:$B$6,2,FALSE)</f>
        <v>120</v>
      </c>
      <c r="K7865" t="str">
        <f t="shared" si="368"/>
        <v>Dog_Medium</v>
      </c>
      <c r="L7865">
        <f>VLOOKUP(K7865,size_costs!$D$1:$E$10,2,FALSE)</f>
        <v>150</v>
      </c>
      <c r="M7865">
        <f>VLOOKUP(C7865,age_costs!$A$1:$B$52,2,FALSE)</f>
        <v>100</v>
      </c>
    </row>
    <row r="7866" spans="1:13" x14ac:dyDescent="0.25">
      <c r="A7866" t="s">
        <v>10021</v>
      </c>
      <c r="B7866" t="s">
        <v>16009</v>
      </c>
      <c r="C7866" s="2">
        <f t="shared" si="366"/>
        <v>14</v>
      </c>
      <c r="D7866" t="s">
        <v>12</v>
      </c>
      <c r="E7866" t="s">
        <v>2263</v>
      </c>
      <c r="F7866">
        <v>18</v>
      </c>
      <c r="G7866" t="str">
        <f t="shared" si="367"/>
        <v>Medium</v>
      </c>
      <c r="H7866" t="s">
        <v>6</v>
      </c>
      <c r="I7866" t="str">
        <f>IFERROR(VLOOKUP(A7866,sponsored_animals!$A$1:$C$2143,1,TRUE),0)</f>
        <v>178f1189a06b68</v>
      </c>
      <c r="J7866">
        <f>VLOOKUP(H7866,location_costs!$A$1:$B$6,2,FALSE)</f>
        <v>135</v>
      </c>
      <c r="K7866" t="str">
        <f t="shared" si="368"/>
        <v>Dog_Medium</v>
      </c>
      <c r="L7866">
        <f>VLOOKUP(K7866,size_costs!$D$1:$E$10,2,FALSE)</f>
        <v>150</v>
      </c>
      <c r="M7866">
        <f>VLOOKUP(C7866,age_costs!$A$1:$B$52,2,FALSE)</f>
        <v>200</v>
      </c>
    </row>
    <row r="7867" spans="1:13" x14ac:dyDescent="0.25">
      <c r="A7867" t="s">
        <v>10022</v>
      </c>
      <c r="B7867" t="s">
        <v>14613</v>
      </c>
      <c r="C7867" s="2">
        <f t="shared" si="366"/>
        <v>4</v>
      </c>
      <c r="D7867" t="s">
        <v>19</v>
      </c>
      <c r="E7867" t="s">
        <v>2219</v>
      </c>
      <c r="F7867">
        <v>9</v>
      </c>
      <c r="G7867" t="str">
        <f t="shared" si="367"/>
        <v>Large</v>
      </c>
      <c r="H7867" t="s">
        <v>6</v>
      </c>
      <c r="I7867">
        <f>IFERROR(VLOOKUP(A7867,sponsored_animals!$A$1:$C$2143,1,TRUE),0)</f>
        <v>0</v>
      </c>
      <c r="J7867">
        <f>VLOOKUP(H7867,location_costs!$A$1:$B$6,2,FALSE)</f>
        <v>135</v>
      </c>
      <c r="K7867" t="str">
        <f t="shared" si="368"/>
        <v>Cat_Large</v>
      </c>
      <c r="L7867">
        <f>VLOOKUP(K7867,size_costs!$D$1:$E$10,2,FALSE)</f>
        <v>140</v>
      </c>
      <c r="M7867">
        <f>VLOOKUP(C7867,age_costs!$A$1:$B$52,2,FALSE)</f>
        <v>0</v>
      </c>
    </row>
    <row r="7868" spans="1:13" x14ac:dyDescent="0.25">
      <c r="A7868" t="s">
        <v>10023</v>
      </c>
      <c r="B7868" t="s">
        <v>16010</v>
      </c>
      <c r="C7868" s="2">
        <f t="shared" si="366"/>
        <v>5</v>
      </c>
      <c r="D7868" t="s">
        <v>12</v>
      </c>
      <c r="E7868" t="s">
        <v>2233</v>
      </c>
      <c r="F7868">
        <v>37</v>
      </c>
      <c r="G7868" t="str">
        <f t="shared" si="367"/>
        <v>Large</v>
      </c>
      <c r="H7868" t="s">
        <v>5</v>
      </c>
      <c r="I7868" t="str">
        <f>IFERROR(VLOOKUP(A7868,sponsored_animals!$A$1:$C$2143,1,TRUE),0)</f>
        <v>d40d0d9a6a4451</v>
      </c>
      <c r="J7868">
        <f>VLOOKUP(H7868,location_costs!$A$1:$B$6,2,FALSE)</f>
        <v>140</v>
      </c>
      <c r="K7868" t="str">
        <f t="shared" si="368"/>
        <v>Dog_Large</v>
      </c>
      <c r="L7868">
        <f>VLOOKUP(K7868,size_costs!$D$1:$E$10,2,FALSE)</f>
        <v>175</v>
      </c>
      <c r="M7868">
        <f>VLOOKUP(C7868,age_costs!$A$1:$B$52,2,FALSE)</f>
        <v>100</v>
      </c>
    </row>
    <row r="7869" spans="1:13" x14ac:dyDescent="0.25">
      <c r="A7869" t="s">
        <v>10024</v>
      </c>
      <c r="B7869" t="s">
        <v>15625</v>
      </c>
      <c r="C7869" s="2">
        <f t="shared" si="366"/>
        <v>3</v>
      </c>
      <c r="D7869" t="s">
        <v>19</v>
      </c>
      <c r="E7869" t="s">
        <v>2198</v>
      </c>
      <c r="F7869">
        <v>8.5</v>
      </c>
      <c r="G7869" t="str">
        <f t="shared" si="367"/>
        <v>Large</v>
      </c>
      <c r="H7869" t="s">
        <v>6</v>
      </c>
      <c r="I7869" t="str">
        <f>IFERROR(VLOOKUP(A7869,sponsored_animals!$A$1:$C$2143,1,TRUE),0)</f>
        <v>178f1189a06b68</v>
      </c>
      <c r="J7869">
        <f>VLOOKUP(H7869,location_costs!$A$1:$B$6,2,FALSE)</f>
        <v>135</v>
      </c>
      <c r="K7869" t="str">
        <f t="shared" si="368"/>
        <v>Cat_Large</v>
      </c>
      <c r="L7869">
        <f>VLOOKUP(K7869,size_costs!$D$1:$E$10,2,FALSE)</f>
        <v>140</v>
      </c>
      <c r="M7869">
        <f>VLOOKUP(C7869,age_costs!$A$1:$B$52,2,FALSE)</f>
        <v>0</v>
      </c>
    </row>
    <row r="7870" spans="1:13" x14ac:dyDescent="0.25">
      <c r="A7870" t="s">
        <v>2133</v>
      </c>
      <c r="B7870" t="s">
        <v>5947</v>
      </c>
      <c r="C7870" s="2">
        <f t="shared" si="366"/>
        <v>7</v>
      </c>
      <c r="D7870" t="s">
        <v>19</v>
      </c>
      <c r="E7870" t="s">
        <v>2198</v>
      </c>
      <c r="F7870">
        <v>9</v>
      </c>
      <c r="G7870" t="str">
        <f t="shared" si="367"/>
        <v>Large</v>
      </c>
      <c r="H7870" t="s">
        <v>4</v>
      </c>
      <c r="I7870" t="str">
        <f>IFERROR(VLOOKUP(A7870,sponsored_animals!$A$1:$C$2143,1,TRUE),0)</f>
        <v>0ea863dbf1123f</v>
      </c>
      <c r="J7870">
        <f>VLOOKUP(H7870,location_costs!$A$1:$B$6,2,FALSE)</f>
        <v>110</v>
      </c>
      <c r="K7870" t="str">
        <f t="shared" si="368"/>
        <v>Cat_Large</v>
      </c>
      <c r="L7870">
        <f>VLOOKUP(K7870,size_costs!$D$1:$E$10,2,FALSE)</f>
        <v>140</v>
      </c>
      <c r="M7870">
        <f>VLOOKUP(C7870,age_costs!$A$1:$B$52,2,FALSE)</f>
        <v>100</v>
      </c>
    </row>
    <row r="7871" spans="1:13" x14ac:dyDescent="0.25">
      <c r="A7871" t="s">
        <v>10025</v>
      </c>
      <c r="B7871" t="s">
        <v>14277</v>
      </c>
      <c r="C7871" s="2">
        <f t="shared" si="366"/>
        <v>3</v>
      </c>
      <c r="D7871" t="s">
        <v>12</v>
      </c>
      <c r="E7871" t="s">
        <v>2190</v>
      </c>
      <c r="F7871">
        <v>35</v>
      </c>
      <c r="G7871" t="str">
        <f t="shared" si="367"/>
        <v>Large</v>
      </c>
      <c r="H7871" t="s">
        <v>6</v>
      </c>
      <c r="I7871">
        <f>IFERROR(VLOOKUP(A7871,sponsored_animals!$A$1:$C$2143,1,TRUE),0)</f>
        <v>0</v>
      </c>
      <c r="J7871">
        <f>VLOOKUP(H7871,location_costs!$A$1:$B$6,2,FALSE)</f>
        <v>135</v>
      </c>
      <c r="K7871" t="str">
        <f t="shared" si="368"/>
        <v>Dog_Large</v>
      </c>
      <c r="L7871">
        <f>VLOOKUP(K7871,size_costs!$D$1:$E$10,2,FALSE)</f>
        <v>175</v>
      </c>
      <c r="M7871">
        <f>VLOOKUP(C7871,age_costs!$A$1:$B$52,2,FALSE)</f>
        <v>0</v>
      </c>
    </row>
    <row r="7872" spans="1:13" x14ac:dyDescent="0.25">
      <c r="A7872" t="s">
        <v>10026</v>
      </c>
      <c r="B7872" t="s">
        <v>15518</v>
      </c>
      <c r="C7872" s="2">
        <f t="shared" si="366"/>
        <v>11</v>
      </c>
      <c r="D7872" t="s">
        <v>12</v>
      </c>
      <c r="E7872" t="s">
        <v>2233</v>
      </c>
      <c r="F7872">
        <v>28</v>
      </c>
      <c r="G7872" t="str">
        <f t="shared" si="367"/>
        <v>Medium</v>
      </c>
      <c r="H7872" t="s">
        <v>6</v>
      </c>
      <c r="I7872" t="str">
        <f>IFERROR(VLOOKUP(A7872,sponsored_animals!$A$1:$C$2143,1,TRUE),0)</f>
        <v>b14069999a0ee6</v>
      </c>
      <c r="J7872">
        <f>VLOOKUP(H7872,location_costs!$A$1:$B$6,2,FALSE)</f>
        <v>135</v>
      </c>
      <c r="K7872" t="str">
        <f t="shared" si="368"/>
        <v>Dog_Medium</v>
      </c>
      <c r="L7872">
        <f>VLOOKUP(K7872,size_costs!$D$1:$E$10,2,FALSE)</f>
        <v>150</v>
      </c>
      <c r="M7872">
        <f>VLOOKUP(C7872,age_costs!$A$1:$B$52,2,FALSE)</f>
        <v>150</v>
      </c>
    </row>
    <row r="7873" spans="1:13" x14ac:dyDescent="0.25">
      <c r="A7873" t="s">
        <v>10027</v>
      </c>
      <c r="B7873" t="s">
        <v>4588</v>
      </c>
      <c r="C7873" s="2">
        <f t="shared" si="366"/>
        <v>5</v>
      </c>
      <c r="D7873" t="s">
        <v>12</v>
      </c>
      <c r="E7873" t="s">
        <v>2190</v>
      </c>
      <c r="F7873">
        <v>23</v>
      </c>
      <c r="G7873" t="str">
        <f t="shared" si="367"/>
        <v>Medium</v>
      </c>
      <c r="H7873" t="s">
        <v>3</v>
      </c>
      <c r="I7873">
        <f>IFERROR(VLOOKUP(A7873,sponsored_animals!$A$1:$C$2143,1,TRUE),0)</f>
        <v>0</v>
      </c>
      <c r="J7873">
        <f>VLOOKUP(H7873,location_costs!$A$1:$B$6,2,FALSE)</f>
        <v>120</v>
      </c>
      <c r="K7873" t="str">
        <f t="shared" si="368"/>
        <v>Dog_Medium</v>
      </c>
      <c r="L7873">
        <f>VLOOKUP(K7873,size_costs!$D$1:$E$10,2,FALSE)</f>
        <v>150</v>
      </c>
      <c r="M7873">
        <f>VLOOKUP(C7873,age_costs!$A$1:$B$52,2,FALSE)</f>
        <v>100</v>
      </c>
    </row>
    <row r="7874" spans="1:13" x14ac:dyDescent="0.25">
      <c r="A7874" t="s">
        <v>10028</v>
      </c>
      <c r="B7874" t="s">
        <v>16011</v>
      </c>
      <c r="C7874" s="2">
        <f t="shared" si="366"/>
        <v>4</v>
      </c>
      <c r="D7874" t="s">
        <v>19</v>
      </c>
      <c r="E7874" t="s">
        <v>2234</v>
      </c>
      <c r="F7874">
        <v>8.5</v>
      </c>
      <c r="G7874" t="str">
        <f t="shared" si="367"/>
        <v>Large</v>
      </c>
      <c r="H7874" t="s">
        <v>3</v>
      </c>
      <c r="I7874" t="str">
        <f>IFERROR(VLOOKUP(A7874,sponsored_animals!$A$1:$C$2143,1,TRUE),0)</f>
        <v>b14069999a0ee6</v>
      </c>
      <c r="J7874">
        <f>VLOOKUP(H7874,location_costs!$A$1:$B$6,2,FALSE)</f>
        <v>120</v>
      </c>
      <c r="K7874" t="str">
        <f t="shared" si="368"/>
        <v>Cat_Large</v>
      </c>
      <c r="L7874">
        <f>VLOOKUP(K7874,size_costs!$D$1:$E$10,2,FALSE)</f>
        <v>140</v>
      </c>
      <c r="M7874">
        <f>VLOOKUP(C7874,age_costs!$A$1:$B$52,2,FALSE)</f>
        <v>0</v>
      </c>
    </row>
    <row r="7875" spans="1:13" x14ac:dyDescent="0.25">
      <c r="A7875" t="s">
        <v>10029</v>
      </c>
      <c r="B7875" t="s">
        <v>2457</v>
      </c>
      <c r="C7875" s="2">
        <f t="shared" ref="C7875:C7938" si="369">ROUND(YEARFRAC(B7875,"31/12/2021"),0)</f>
        <v>5</v>
      </c>
      <c r="D7875" t="s">
        <v>12</v>
      </c>
      <c r="E7875" t="s">
        <v>2207</v>
      </c>
      <c r="F7875">
        <v>17</v>
      </c>
      <c r="G7875" t="str">
        <f t="shared" ref="G7875:G7938" si="370">IF(AND(D7875="Dog",F7875&lt;=10),"Small",IF(AND(D7875="Dog",F7875&gt;10,F7875&lt;=30),"Medium",IF(AND(D7875="Dog",F7875&gt;30),"Large",IF(AND(D7875="Cat",F7875&lt;=5),"Small",IF(AND(D7875="Cat",F7875&gt;5,F7875&lt;=7),"Medium",IF(AND(D7875="Cat",F7875&gt;=7),"Large",IF(AND(D7875="Bird",F7875&lt;=0.7),"Small",IF(AND(D7875="Bird",F7875&gt;0.7,F7875&lt;=1.1),"Medium",IF(AND(D7875="Bird",F7875&gt;1.1),"Large","Erro")))))))))</f>
        <v>Medium</v>
      </c>
      <c r="H7875" t="s">
        <v>6</v>
      </c>
      <c r="I7875" t="str">
        <f>IFERROR(VLOOKUP(A7875,sponsored_animals!$A$1:$C$2143,1,TRUE),0)</f>
        <v>178f1189a06b68</v>
      </c>
      <c r="J7875">
        <f>VLOOKUP(H7875,location_costs!$A$1:$B$6,2,FALSE)</f>
        <v>135</v>
      </c>
      <c r="K7875" t="str">
        <f t="shared" ref="K7875:K7938" si="371">D7875&amp;"_"&amp;G7875</f>
        <v>Dog_Medium</v>
      </c>
      <c r="L7875">
        <f>VLOOKUP(K7875,size_costs!$D$1:$E$10,2,FALSE)</f>
        <v>150</v>
      </c>
      <c r="M7875">
        <f>VLOOKUP(C7875,age_costs!$A$1:$B$52,2,FALSE)</f>
        <v>100</v>
      </c>
    </row>
    <row r="7876" spans="1:13" x14ac:dyDescent="0.25">
      <c r="A7876" t="s">
        <v>10030</v>
      </c>
      <c r="B7876" t="s">
        <v>15993</v>
      </c>
      <c r="C7876" s="2">
        <f t="shared" si="369"/>
        <v>7</v>
      </c>
      <c r="D7876" t="s">
        <v>12</v>
      </c>
      <c r="E7876" t="s">
        <v>2180</v>
      </c>
      <c r="F7876">
        <v>3</v>
      </c>
      <c r="G7876" t="str">
        <f t="shared" si="370"/>
        <v>Small</v>
      </c>
      <c r="H7876" t="s">
        <v>3</v>
      </c>
      <c r="I7876">
        <f>IFERROR(VLOOKUP(A7876,sponsored_animals!$A$1:$C$2143,1,TRUE),0)</f>
        <v>0</v>
      </c>
      <c r="J7876">
        <f>VLOOKUP(H7876,location_costs!$A$1:$B$6,2,FALSE)</f>
        <v>120</v>
      </c>
      <c r="K7876" t="str">
        <f t="shared" si="371"/>
        <v>Dog_Small</v>
      </c>
      <c r="L7876">
        <f>VLOOKUP(K7876,size_costs!$D$1:$E$10,2,FALSE)</f>
        <v>125</v>
      </c>
      <c r="M7876">
        <f>VLOOKUP(C7876,age_costs!$A$1:$B$52,2,FALSE)</f>
        <v>100</v>
      </c>
    </row>
    <row r="7877" spans="1:13" x14ac:dyDescent="0.25">
      <c r="A7877" t="s">
        <v>10031</v>
      </c>
      <c r="B7877" t="s">
        <v>5315</v>
      </c>
      <c r="C7877" s="2">
        <f t="shared" si="369"/>
        <v>8</v>
      </c>
      <c r="D7877" t="s">
        <v>19</v>
      </c>
      <c r="E7877" t="s">
        <v>2182</v>
      </c>
      <c r="F7877">
        <v>6.5</v>
      </c>
      <c r="G7877" t="str">
        <f t="shared" si="370"/>
        <v>Medium</v>
      </c>
      <c r="H7877" t="s">
        <v>6</v>
      </c>
      <c r="I7877">
        <f>IFERROR(VLOOKUP(A7877,sponsored_animals!$A$1:$C$2143,1,TRUE),0)</f>
        <v>0</v>
      </c>
      <c r="J7877">
        <f>VLOOKUP(H7877,location_costs!$A$1:$B$6,2,FALSE)</f>
        <v>135</v>
      </c>
      <c r="K7877" t="str">
        <f t="shared" si="371"/>
        <v>Cat_Medium</v>
      </c>
      <c r="L7877">
        <f>VLOOKUP(K7877,size_costs!$D$1:$E$10,2,FALSE)</f>
        <v>120</v>
      </c>
      <c r="M7877">
        <f>VLOOKUP(C7877,age_costs!$A$1:$B$52,2,FALSE)</f>
        <v>150</v>
      </c>
    </row>
    <row r="7878" spans="1:13" x14ac:dyDescent="0.25">
      <c r="A7878" t="s">
        <v>10032</v>
      </c>
      <c r="B7878" t="s">
        <v>14831</v>
      </c>
      <c r="C7878" s="2">
        <f t="shared" si="369"/>
        <v>9</v>
      </c>
      <c r="D7878" t="s">
        <v>19</v>
      </c>
      <c r="E7878" t="s">
        <v>2252</v>
      </c>
      <c r="F7878">
        <v>3</v>
      </c>
      <c r="G7878" t="str">
        <f t="shared" si="370"/>
        <v>Small</v>
      </c>
      <c r="H7878" t="s">
        <v>3</v>
      </c>
      <c r="I7878" t="str">
        <f>IFERROR(VLOOKUP(A7878,sponsored_animals!$A$1:$C$2143,1,TRUE),0)</f>
        <v>178f1189a06b68</v>
      </c>
      <c r="J7878">
        <f>VLOOKUP(H7878,location_costs!$A$1:$B$6,2,FALSE)</f>
        <v>120</v>
      </c>
      <c r="K7878" t="str">
        <f t="shared" si="371"/>
        <v>Cat_Small</v>
      </c>
      <c r="L7878">
        <f>VLOOKUP(K7878,size_costs!$D$1:$E$10,2,FALSE)</f>
        <v>100</v>
      </c>
      <c r="M7878">
        <f>VLOOKUP(C7878,age_costs!$A$1:$B$52,2,FALSE)</f>
        <v>150</v>
      </c>
    </row>
    <row r="7879" spans="1:13" x14ac:dyDescent="0.25">
      <c r="A7879" t="s">
        <v>1987</v>
      </c>
      <c r="B7879" t="s">
        <v>5369</v>
      </c>
      <c r="C7879" s="2">
        <f t="shared" si="369"/>
        <v>3</v>
      </c>
      <c r="D7879" t="s">
        <v>12</v>
      </c>
      <c r="E7879" t="s">
        <v>2223</v>
      </c>
      <c r="F7879">
        <v>19</v>
      </c>
      <c r="G7879" t="str">
        <f t="shared" si="370"/>
        <v>Medium</v>
      </c>
      <c r="H7879" t="s">
        <v>4</v>
      </c>
      <c r="I7879">
        <f>IFERROR(VLOOKUP(A7879,sponsored_animals!$A$1:$C$2143,1,TRUE),0)</f>
        <v>0</v>
      </c>
      <c r="J7879">
        <f>VLOOKUP(H7879,location_costs!$A$1:$B$6,2,FALSE)</f>
        <v>110</v>
      </c>
      <c r="K7879" t="str">
        <f t="shared" si="371"/>
        <v>Dog_Medium</v>
      </c>
      <c r="L7879">
        <f>VLOOKUP(K7879,size_costs!$D$1:$E$10,2,FALSE)</f>
        <v>150</v>
      </c>
      <c r="M7879">
        <f>VLOOKUP(C7879,age_costs!$A$1:$B$52,2,FALSE)</f>
        <v>0</v>
      </c>
    </row>
    <row r="7880" spans="1:13" x14ac:dyDescent="0.25">
      <c r="A7880" t="s">
        <v>10033</v>
      </c>
      <c r="B7880" t="s">
        <v>14572</v>
      </c>
      <c r="C7880" s="2">
        <f t="shared" si="369"/>
        <v>9</v>
      </c>
      <c r="D7880" t="s">
        <v>19</v>
      </c>
      <c r="E7880" t="s">
        <v>2207</v>
      </c>
      <c r="F7880">
        <v>10</v>
      </c>
      <c r="G7880" t="str">
        <f t="shared" si="370"/>
        <v>Large</v>
      </c>
      <c r="H7880" t="s">
        <v>6</v>
      </c>
      <c r="I7880" t="str">
        <f>IFERROR(VLOOKUP(A7880,sponsored_animals!$A$1:$C$2143,1,TRUE),0)</f>
        <v>0918714dc3a6e1</v>
      </c>
      <c r="J7880">
        <f>VLOOKUP(H7880,location_costs!$A$1:$B$6,2,FALSE)</f>
        <v>135</v>
      </c>
      <c r="K7880" t="str">
        <f t="shared" si="371"/>
        <v>Cat_Large</v>
      </c>
      <c r="L7880">
        <f>VLOOKUP(K7880,size_costs!$D$1:$E$10,2,FALSE)</f>
        <v>140</v>
      </c>
      <c r="M7880">
        <f>VLOOKUP(C7880,age_costs!$A$1:$B$52,2,FALSE)</f>
        <v>150</v>
      </c>
    </row>
    <row r="7881" spans="1:13" x14ac:dyDescent="0.25">
      <c r="A7881" t="s">
        <v>1772</v>
      </c>
      <c r="B7881" t="s">
        <v>3324</v>
      </c>
      <c r="C7881" s="2">
        <f t="shared" si="369"/>
        <v>5</v>
      </c>
      <c r="D7881" t="s">
        <v>12</v>
      </c>
      <c r="E7881" t="s">
        <v>2186</v>
      </c>
      <c r="F7881">
        <v>47</v>
      </c>
      <c r="G7881" t="str">
        <f t="shared" si="370"/>
        <v>Large</v>
      </c>
      <c r="H7881" t="s">
        <v>3</v>
      </c>
      <c r="I7881" t="str">
        <f>IFERROR(VLOOKUP(A7881,sponsored_animals!$A$1:$C$2143,1,TRUE),0)</f>
        <v>214f8f6b359a1e</v>
      </c>
      <c r="J7881">
        <f>VLOOKUP(H7881,location_costs!$A$1:$B$6,2,FALSE)</f>
        <v>120</v>
      </c>
      <c r="K7881" t="str">
        <f t="shared" si="371"/>
        <v>Dog_Large</v>
      </c>
      <c r="L7881">
        <f>VLOOKUP(K7881,size_costs!$D$1:$E$10,2,FALSE)</f>
        <v>175</v>
      </c>
      <c r="M7881">
        <f>VLOOKUP(C7881,age_costs!$A$1:$B$52,2,FALSE)</f>
        <v>100</v>
      </c>
    </row>
    <row r="7882" spans="1:13" x14ac:dyDescent="0.25">
      <c r="A7882" t="s">
        <v>10034</v>
      </c>
      <c r="B7882" t="s">
        <v>6666</v>
      </c>
      <c r="C7882" s="2">
        <f t="shared" si="369"/>
        <v>4</v>
      </c>
      <c r="D7882" t="s">
        <v>12</v>
      </c>
      <c r="E7882" t="s">
        <v>2361</v>
      </c>
      <c r="F7882">
        <v>37</v>
      </c>
      <c r="G7882" t="str">
        <f t="shared" si="370"/>
        <v>Large</v>
      </c>
      <c r="H7882" t="s">
        <v>7</v>
      </c>
      <c r="I7882">
        <f>IFERROR(VLOOKUP(A7882,sponsored_animals!$A$1:$C$2143,1,TRUE),0)</f>
        <v>0</v>
      </c>
      <c r="J7882">
        <f>VLOOKUP(H7882,location_costs!$A$1:$B$6,2,FALSE)</f>
        <v>100</v>
      </c>
      <c r="K7882" t="str">
        <f t="shared" si="371"/>
        <v>Dog_Large</v>
      </c>
      <c r="L7882">
        <f>VLOOKUP(K7882,size_costs!$D$1:$E$10,2,FALSE)</f>
        <v>175</v>
      </c>
      <c r="M7882">
        <f>VLOOKUP(C7882,age_costs!$A$1:$B$52,2,FALSE)</f>
        <v>0</v>
      </c>
    </row>
    <row r="7883" spans="1:13" x14ac:dyDescent="0.25">
      <c r="A7883" t="s">
        <v>10035</v>
      </c>
      <c r="B7883" t="s">
        <v>4402</v>
      </c>
      <c r="C7883" s="2">
        <f t="shared" si="369"/>
        <v>3</v>
      </c>
      <c r="D7883" t="s">
        <v>12</v>
      </c>
      <c r="E7883" t="s">
        <v>2247</v>
      </c>
      <c r="F7883">
        <v>21</v>
      </c>
      <c r="G7883" t="str">
        <f t="shared" si="370"/>
        <v>Medium</v>
      </c>
      <c r="H7883" t="s">
        <v>6</v>
      </c>
      <c r="I7883">
        <f>IFERROR(VLOOKUP(A7883,sponsored_animals!$A$1:$C$2143,1,TRUE),0)</f>
        <v>0</v>
      </c>
      <c r="J7883">
        <f>VLOOKUP(H7883,location_costs!$A$1:$B$6,2,FALSE)</f>
        <v>135</v>
      </c>
      <c r="K7883" t="str">
        <f t="shared" si="371"/>
        <v>Dog_Medium</v>
      </c>
      <c r="L7883">
        <f>VLOOKUP(K7883,size_costs!$D$1:$E$10,2,FALSE)</f>
        <v>150</v>
      </c>
      <c r="M7883">
        <f>VLOOKUP(C7883,age_costs!$A$1:$B$52,2,FALSE)</f>
        <v>0</v>
      </c>
    </row>
    <row r="7884" spans="1:13" x14ac:dyDescent="0.25">
      <c r="A7884" t="s">
        <v>10036</v>
      </c>
      <c r="B7884" t="s">
        <v>16012</v>
      </c>
      <c r="C7884" s="2">
        <f t="shared" si="369"/>
        <v>11</v>
      </c>
      <c r="D7884" t="s">
        <v>12</v>
      </c>
      <c r="E7884" t="s">
        <v>2182</v>
      </c>
      <c r="F7884">
        <v>7</v>
      </c>
      <c r="G7884" t="str">
        <f t="shared" si="370"/>
        <v>Small</v>
      </c>
      <c r="H7884" t="s">
        <v>7</v>
      </c>
      <c r="I7884" t="str">
        <f>IFERROR(VLOOKUP(A7884,sponsored_animals!$A$1:$C$2143,1,TRUE),0)</f>
        <v>b14069999a0ee6</v>
      </c>
      <c r="J7884">
        <f>VLOOKUP(H7884,location_costs!$A$1:$B$6,2,FALSE)</f>
        <v>100</v>
      </c>
      <c r="K7884" t="str">
        <f t="shared" si="371"/>
        <v>Dog_Small</v>
      </c>
      <c r="L7884">
        <f>VLOOKUP(K7884,size_costs!$D$1:$E$10,2,FALSE)</f>
        <v>125</v>
      </c>
      <c r="M7884">
        <f>VLOOKUP(C7884,age_costs!$A$1:$B$52,2,FALSE)</f>
        <v>150</v>
      </c>
    </row>
    <row r="7885" spans="1:13" x14ac:dyDescent="0.25">
      <c r="A7885" t="s">
        <v>10037</v>
      </c>
      <c r="B7885" t="s">
        <v>16013</v>
      </c>
      <c r="C7885" s="2">
        <f t="shared" si="369"/>
        <v>9</v>
      </c>
      <c r="D7885" t="s">
        <v>12</v>
      </c>
      <c r="E7885" t="s">
        <v>2207</v>
      </c>
      <c r="F7885">
        <v>31.5</v>
      </c>
      <c r="G7885" t="str">
        <f t="shared" si="370"/>
        <v>Large</v>
      </c>
      <c r="H7885" t="s">
        <v>6</v>
      </c>
      <c r="I7885" t="str">
        <f>IFERROR(VLOOKUP(A7885,sponsored_animals!$A$1:$C$2143,1,TRUE),0)</f>
        <v>178f1189a06b68</v>
      </c>
      <c r="J7885">
        <f>VLOOKUP(H7885,location_costs!$A$1:$B$6,2,FALSE)</f>
        <v>135</v>
      </c>
      <c r="K7885" t="str">
        <f t="shared" si="371"/>
        <v>Dog_Large</v>
      </c>
      <c r="L7885">
        <f>VLOOKUP(K7885,size_costs!$D$1:$E$10,2,FALSE)</f>
        <v>175</v>
      </c>
      <c r="M7885">
        <f>VLOOKUP(C7885,age_costs!$A$1:$B$52,2,FALSE)</f>
        <v>150</v>
      </c>
    </row>
    <row r="7886" spans="1:13" x14ac:dyDescent="0.25">
      <c r="A7886" t="s">
        <v>10038</v>
      </c>
      <c r="B7886" t="s">
        <v>14983</v>
      </c>
      <c r="C7886" s="2">
        <f t="shared" si="369"/>
        <v>7</v>
      </c>
      <c r="D7886" t="s">
        <v>12</v>
      </c>
      <c r="E7886" t="s">
        <v>2191</v>
      </c>
      <c r="F7886">
        <v>15</v>
      </c>
      <c r="G7886" t="str">
        <f t="shared" si="370"/>
        <v>Medium</v>
      </c>
      <c r="H7886" t="s">
        <v>3</v>
      </c>
      <c r="I7886">
        <f>IFERROR(VLOOKUP(A7886,sponsored_animals!$A$1:$C$2143,1,TRUE),0)</f>
        <v>0</v>
      </c>
      <c r="J7886">
        <f>VLOOKUP(H7886,location_costs!$A$1:$B$6,2,FALSE)</f>
        <v>120</v>
      </c>
      <c r="K7886" t="str">
        <f t="shared" si="371"/>
        <v>Dog_Medium</v>
      </c>
      <c r="L7886">
        <f>VLOOKUP(K7886,size_costs!$D$1:$E$10,2,FALSE)</f>
        <v>150</v>
      </c>
      <c r="M7886">
        <f>VLOOKUP(C7886,age_costs!$A$1:$B$52,2,FALSE)</f>
        <v>100</v>
      </c>
    </row>
    <row r="7887" spans="1:13" x14ac:dyDescent="0.25">
      <c r="A7887" t="s">
        <v>10039</v>
      </c>
      <c r="B7887" t="s">
        <v>15066</v>
      </c>
      <c r="C7887" s="2">
        <f t="shared" si="369"/>
        <v>7</v>
      </c>
      <c r="D7887" t="s">
        <v>12</v>
      </c>
      <c r="E7887" t="s">
        <v>2322</v>
      </c>
      <c r="F7887">
        <v>20</v>
      </c>
      <c r="G7887" t="str">
        <f t="shared" si="370"/>
        <v>Medium</v>
      </c>
      <c r="H7887" t="s">
        <v>7</v>
      </c>
      <c r="I7887" t="str">
        <f>IFERROR(VLOOKUP(A7887,sponsored_animals!$A$1:$C$2143,1,TRUE),0)</f>
        <v>178f1189a06b68</v>
      </c>
      <c r="J7887">
        <f>VLOOKUP(H7887,location_costs!$A$1:$B$6,2,FALSE)</f>
        <v>100</v>
      </c>
      <c r="K7887" t="str">
        <f t="shared" si="371"/>
        <v>Dog_Medium</v>
      </c>
      <c r="L7887">
        <f>VLOOKUP(K7887,size_costs!$D$1:$E$10,2,FALSE)</f>
        <v>150</v>
      </c>
      <c r="M7887">
        <f>VLOOKUP(C7887,age_costs!$A$1:$B$52,2,FALSE)</f>
        <v>100</v>
      </c>
    </row>
    <row r="7888" spans="1:13" x14ac:dyDescent="0.25">
      <c r="A7888" t="s">
        <v>10040</v>
      </c>
      <c r="B7888" t="s">
        <v>14368</v>
      </c>
      <c r="C7888" s="2">
        <f t="shared" si="369"/>
        <v>3</v>
      </c>
      <c r="D7888" t="s">
        <v>12</v>
      </c>
      <c r="E7888" t="s">
        <v>2226</v>
      </c>
      <c r="F7888">
        <v>17</v>
      </c>
      <c r="G7888" t="str">
        <f t="shared" si="370"/>
        <v>Medium</v>
      </c>
      <c r="H7888" t="s">
        <v>4</v>
      </c>
      <c r="I7888">
        <f>IFERROR(VLOOKUP(A7888,sponsored_animals!$A$1:$C$2143,1,TRUE),0)</f>
        <v>0</v>
      </c>
      <c r="J7888">
        <f>VLOOKUP(H7888,location_costs!$A$1:$B$6,2,FALSE)</f>
        <v>110</v>
      </c>
      <c r="K7888" t="str">
        <f t="shared" si="371"/>
        <v>Dog_Medium</v>
      </c>
      <c r="L7888">
        <f>VLOOKUP(K7888,size_costs!$D$1:$E$10,2,FALSE)</f>
        <v>150</v>
      </c>
      <c r="M7888">
        <f>VLOOKUP(C7888,age_costs!$A$1:$B$52,2,FALSE)</f>
        <v>0</v>
      </c>
    </row>
    <row r="7889" spans="1:13" x14ac:dyDescent="0.25">
      <c r="A7889" t="s">
        <v>10041</v>
      </c>
      <c r="B7889" t="s">
        <v>3458</v>
      </c>
      <c r="C7889" s="2">
        <f t="shared" si="369"/>
        <v>5</v>
      </c>
      <c r="D7889" t="s">
        <v>12</v>
      </c>
      <c r="E7889" t="s">
        <v>2241</v>
      </c>
      <c r="F7889">
        <v>44</v>
      </c>
      <c r="G7889" t="str">
        <f t="shared" si="370"/>
        <v>Large</v>
      </c>
      <c r="H7889" t="s">
        <v>5</v>
      </c>
      <c r="I7889" t="str">
        <f>IFERROR(VLOOKUP(A7889,sponsored_animals!$A$1:$C$2143,1,TRUE),0)</f>
        <v>36806649e5722d</v>
      </c>
      <c r="J7889">
        <f>VLOOKUP(H7889,location_costs!$A$1:$B$6,2,FALSE)</f>
        <v>140</v>
      </c>
      <c r="K7889" t="str">
        <f t="shared" si="371"/>
        <v>Dog_Large</v>
      </c>
      <c r="L7889">
        <f>VLOOKUP(K7889,size_costs!$D$1:$E$10,2,FALSE)</f>
        <v>175</v>
      </c>
      <c r="M7889">
        <f>VLOOKUP(C7889,age_costs!$A$1:$B$52,2,FALSE)</f>
        <v>100</v>
      </c>
    </row>
    <row r="7890" spans="1:13" x14ac:dyDescent="0.25">
      <c r="A7890" t="s">
        <v>10042</v>
      </c>
      <c r="B7890" t="s">
        <v>5424</v>
      </c>
      <c r="C7890" s="2">
        <f t="shared" si="369"/>
        <v>3</v>
      </c>
      <c r="D7890" t="s">
        <v>12</v>
      </c>
      <c r="E7890" t="s">
        <v>2533</v>
      </c>
      <c r="F7890">
        <v>33</v>
      </c>
      <c r="G7890" t="str">
        <f t="shared" si="370"/>
        <v>Large</v>
      </c>
      <c r="H7890" t="s">
        <v>6</v>
      </c>
      <c r="I7890" t="str">
        <f>IFERROR(VLOOKUP(A7890,sponsored_animals!$A$1:$C$2143,1,TRUE),0)</f>
        <v>36806649e5722d</v>
      </c>
      <c r="J7890">
        <f>VLOOKUP(H7890,location_costs!$A$1:$B$6,2,FALSE)</f>
        <v>135</v>
      </c>
      <c r="K7890" t="str">
        <f t="shared" si="371"/>
        <v>Dog_Large</v>
      </c>
      <c r="L7890">
        <f>VLOOKUP(K7890,size_costs!$D$1:$E$10,2,FALSE)</f>
        <v>175</v>
      </c>
      <c r="M7890">
        <f>VLOOKUP(C7890,age_costs!$A$1:$B$52,2,FALSE)</f>
        <v>0</v>
      </c>
    </row>
    <row r="7891" spans="1:13" x14ac:dyDescent="0.25">
      <c r="A7891" t="s">
        <v>10043</v>
      </c>
      <c r="B7891" t="s">
        <v>14025</v>
      </c>
      <c r="C7891" s="2">
        <f t="shared" si="369"/>
        <v>9</v>
      </c>
      <c r="D7891" t="s">
        <v>12</v>
      </c>
      <c r="E7891" t="s">
        <v>2207</v>
      </c>
      <c r="F7891">
        <v>6</v>
      </c>
      <c r="G7891" t="str">
        <f t="shared" si="370"/>
        <v>Small</v>
      </c>
      <c r="H7891" t="s">
        <v>6</v>
      </c>
      <c r="I7891" t="str">
        <f>IFERROR(VLOOKUP(A7891,sponsored_animals!$A$1:$C$2143,1,TRUE),0)</f>
        <v>36806649e5722d</v>
      </c>
      <c r="J7891">
        <f>VLOOKUP(H7891,location_costs!$A$1:$B$6,2,FALSE)</f>
        <v>135</v>
      </c>
      <c r="K7891" t="str">
        <f t="shared" si="371"/>
        <v>Dog_Small</v>
      </c>
      <c r="L7891">
        <f>VLOOKUP(K7891,size_costs!$D$1:$E$10,2,FALSE)</f>
        <v>125</v>
      </c>
      <c r="M7891">
        <f>VLOOKUP(C7891,age_costs!$A$1:$B$52,2,FALSE)</f>
        <v>150</v>
      </c>
    </row>
    <row r="7892" spans="1:13" x14ac:dyDescent="0.25">
      <c r="A7892" t="s">
        <v>10044</v>
      </c>
      <c r="B7892" t="s">
        <v>15813</v>
      </c>
      <c r="C7892" s="2">
        <f t="shared" si="369"/>
        <v>7</v>
      </c>
      <c r="D7892" t="s">
        <v>19</v>
      </c>
      <c r="E7892" t="s">
        <v>2198</v>
      </c>
      <c r="F7892">
        <v>6</v>
      </c>
      <c r="G7892" t="str">
        <f t="shared" si="370"/>
        <v>Medium</v>
      </c>
      <c r="H7892" t="s">
        <v>7</v>
      </c>
      <c r="I7892" t="str">
        <f>IFERROR(VLOOKUP(A7892,sponsored_animals!$A$1:$C$2143,1,TRUE),0)</f>
        <v>214f8f6b359a1e</v>
      </c>
      <c r="J7892">
        <f>VLOOKUP(H7892,location_costs!$A$1:$B$6,2,FALSE)</f>
        <v>100</v>
      </c>
      <c r="K7892" t="str">
        <f t="shared" si="371"/>
        <v>Cat_Medium</v>
      </c>
      <c r="L7892">
        <f>VLOOKUP(K7892,size_costs!$D$1:$E$10,2,FALSE)</f>
        <v>120</v>
      </c>
      <c r="M7892">
        <f>VLOOKUP(C7892,age_costs!$A$1:$B$52,2,FALSE)</f>
        <v>100</v>
      </c>
    </row>
    <row r="7893" spans="1:13" x14ac:dyDescent="0.25">
      <c r="A7893" t="s">
        <v>10045</v>
      </c>
      <c r="B7893" t="s">
        <v>14375</v>
      </c>
      <c r="C7893" s="2">
        <f t="shared" si="369"/>
        <v>8</v>
      </c>
      <c r="D7893" t="s">
        <v>12</v>
      </c>
      <c r="E7893" t="s">
        <v>9986</v>
      </c>
      <c r="F7893">
        <v>11.5</v>
      </c>
      <c r="G7893" t="str">
        <f t="shared" si="370"/>
        <v>Medium</v>
      </c>
      <c r="H7893" t="s">
        <v>5</v>
      </c>
      <c r="I7893" t="str">
        <f>IFERROR(VLOOKUP(A7893,sponsored_animals!$A$1:$C$2143,1,TRUE),0)</f>
        <v>7c0c3e04e6a4d4</v>
      </c>
      <c r="J7893">
        <f>VLOOKUP(H7893,location_costs!$A$1:$B$6,2,FALSE)</f>
        <v>140</v>
      </c>
      <c r="K7893" t="str">
        <f t="shared" si="371"/>
        <v>Dog_Medium</v>
      </c>
      <c r="L7893">
        <f>VLOOKUP(K7893,size_costs!$D$1:$E$10,2,FALSE)</f>
        <v>150</v>
      </c>
      <c r="M7893">
        <f>VLOOKUP(C7893,age_costs!$A$1:$B$52,2,FALSE)</f>
        <v>150</v>
      </c>
    </row>
    <row r="7894" spans="1:13" x14ac:dyDescent="0.25">
      <c r="A7894" t="s">
        <v>10046</v>
      </c>
      <c r="B7894" t="s">
        <v>8593</v>
      </c>
      <c r="C7894" s="2">
        <f t="shared" si="369"/>
        <v>11</v>
      </c>
      <c r="D7894" t="s">
        <v>12</v>
      </c>
      <c r="E7894" t="s">
        <v>2332</v>
      </c>
      <c r="F7894">
        <v>7</v>
      </c>
      <c r="G7894" t="str">
        <f t="shared" si="370"/>
        <v>Small</v>
      </c>
      <c r="H7894" t="s">
        <v>3</v>
      </c>
      <c r="I7894" t="str">
        <f>IFERROR(VLOOKUP(A7894,sponsored_animals!$A$1:$C$2143,1,TRUE),0)</f>
        <v>178f1189a06b68</v>
      </c>
      <c r="J7894">
        <f>VLOOKUP(H7894,location_costs!$A$1:$B$6,2,FALSE)</f>
        <v>120</v>
      </c>
      <c r="K7894" t="str">
        <f t="shared" si="371"/>
        <v>Dog_Small</v>
      </c>
      <c r="L7894">
        <f>VLOOKUP(K7894,size_costs!$D$1:$E$10,2,FALSE)</f>
        <v>125</v>
      </c>
      <c r="M7894">
        <f>VLOOKUP(C7894,age_costs!$A$1:$B$52,2,FALSE)</f>
        <v>150</v>
      </c>
    </row>
    <row r="7895" spans="1:13" x14ac:dyDescent="0.25">
      <c r="A7895" t="s">
        <v>10047</v>
      </c>
      <c r="B7895" t="s">
        <v>15111</v>
      </c>
      <c r="C7895" s="2">
        <f t="shared" si="369"/>
        <v>7</v>
      </c>
      <c r="D7895" t="s">
        <v>12</v>
      </c>
      <c r="E7895" t="s">
        <v>2219</v>
      </c>
      <c r="F7895">
        <v>36</v>
      </c>
      <c r="G7895" t="str">
        <f t="shared" si="370"/>
        <v>Large</v>
      </c>
      <c r="H7895" t="s">
        <v>6</v>
      </c>
      <c r="I7895" t="str">
        <f>IFERROR(VLOOKUP(A7895,sponsored_animals!$A$1:$C$2143,1,TRUE),0)</f>
        <v>36806649e5722d</v>
      </c>
      <c r="J7895">
        <f>VLOOKUP(H7895,location_costs!$A$1:$B$6,2,FALSE)</f>
        <v>135</v>
      </c>
      <c r="K7895" t="str">
        <f t="shared" si="371"/>
        <v>Dog_Large</v>
      </c>
      <c r="L7895">
        <f>VLOOKUP(K7895,size_costs!$D$1:$E$10,2,FALSE)</f>
        <v>175</v>
      </c>
      <c r="M7895">
        <f>VLOOKUP(C7895,age_costs!$A$1:$B$52,2,FALSE)</f>
        <v>100</v>
      </c>
    </row>
    <row r="7896" spans="1:13" x14ac:dyDescent="0.25">
      <c r="A7896" t="s">
        <v>10048</v>
      </c>
      <c r="B7896" t="s">
        <v>14850</v>
      </c>
      <c r="C7896" s="2">
        <f t="shared" si="369"/>
        <v>5</v>
      </c>
      <c r="D7896" t="s">
        <v>19</v>
      </c>
      <c r="E7896" t="s">
        <v>2200</v>
      </c>
      <c r="F7896">
        <v>2</v>
      </c>
      <c r="G7896" t="str">
        <f t="shared" si="370"/>
        <v>Small</v>
      </c>
      <c r="H7896" t="s">
        <v>6</v>
      </c>
      <c r="I7896" t="str">
        <f>IFERROR(VLOOKUP(A7896,sponsored_animals!$A$1:$C$2143,1,TRUE),0)</f>
        <v>b14069999a0ee6</v>
      </c>
      <c r="J7896">
        <f>VLOOKUP(H7896,location_costs!$A$1:$B$6,2,FALSE)</f>
        <v>135</v>
      </c>
      <c r="K7896" t="str">
        <f t="shared" si="371"/>
        <v>Cat_Small</v>
      </c>
      <c r="L7896">
        <f>VLOOKUP(K7896,size_costs!$D$1:$E$10,2,FALSE)</f>
        <v>100</v>
      </c>
      <c r="M7896">
        <f>VLOOKUP(C7896,age_costs!$A$1:$B$52,2,FALSE)</f>
        <v>100</v>
      </c>
    </row>
    <row r="7897" spans="1:13" x14ac:dyDescent="0.25">
      <c r="A7897" t="s">
        <v>10049</v>
      </c>
      <c r="B7897" t="s">
        <v>14893</v>
      </c>
      <c r="C7897" s="2">
        <f t="shared" si="369"/>
        <v>3</v>
      </c>
      <c r="D7897" t="s">
        <v>19</v>
      </c>
      <c r="E7897" t="s">
        <v>2207</v>
      </c>
      <c r="F7897">
        <v>2</v>
      </c>
      <c r="G7897" t="str">
        <f t="shared" si="370"/>
        <v>Small</v>
      </c>
      <c r="H7897" t="s">
        <v>3</v>
      </c>
      <c r="I7897" t="str">
        <f>IFERROR(VLOOKUP(A7897,sponsored_animals!$A$1:$C$2143,1,TRUE),0)</f>
        <v>36806649e5722d</v>
      </c>
      <c r="J7897">
        <f>VLOOKUP(H7897,location_costs!$A$1:$B$6,2,FALSE)</f>
        <v>120</v>
      </c>
      <c r="K7897" t="str">
        <f t="shared" si="371"/>
        <v>Cat_Small</v>
      </c>
      <c r="L7897">
        <f>VLOOKUP(K7897,size_costs!$D$1:$E$10,2,FALSE)</f>
        <v>100</v>
      </c>
      <c r="M7897">
        <f>VLOOKUP(C7897,age_costs!$A$1:$B$52,2,FALSE)</f>
        <v>0</v>
      </c>
    </row>
    <row r="7898" spans="1:13" x14ac:dyDescent="0.25">
      <c r="A7898" t="s">
        <v>10050</v>
      </c>
      <c r="B7898" t="s">
        <v>13882</v>
      </c>
      <c r="C7898" s="2">
        <f t="shared" si="369"/>
        <v>4</v>
      </c>
      <c r="D7898" t="s">
        <v>12</v>
      </c>
      <c r="E7898" t="s">
        <v>2233</v>
      </c>
      <c r="F7898">
        <v>9</v>
      </c>
      <c r="G7898" t="str">
        <f t="shared" si="370"/>
        <v>Small</v>
      </c>
      <c r="H7898" t="s">
        <v>3</v>
      </c>
      <c r="I7898">
        <f>IFERROR(VLOOKUP(A7898,sponsored_animals!$A$1:$C$2143,1,TRUE),0)</f>
        <v>0</v>
      </c>
      <c r="J7898">
        <f>VLOOKUP(H7898,location_costs!$A$1:$B$6,2,FALSE)</f>
        <v>120</v>
      </c>
      <c r="K7898" t="str">
        <f t="shared" si="371"/>
        <v>Dog_Small</v>
      </c>
      <c r="L7898">
        <f>VLOOKUP(K7898,size_costs!$D$1:$E$10,2,FALSE)</f>
        <v>125</v>
      </c>
      <c r="M7898">
        <f>VLOOKUP(C7898,age_costs!$A$1:$B$52,2,FALSE)</f>
        <v>0</v>
      </c>
    </row>
    <row r="7899" spans="1:13" x14ac:dyDescent="0.25">
      <c r="A7899" t="s">
        <v>10051</v>
      </c>
      <c r="B7899" t="s">
        <v>14823</v>
      </c>
      <c r="C7899" s="2">
        <f t="shared" si="369"/>
        <v>5</v>
      </c>
      <c r="D7899" t="s">
        <v>19</v>
      </c>
      <c r="E7899" t="s">
        <v>3812</v>
      </c>
      <c r="F7899">
        <v>8.5</v>
      </c>
      <c r="G7899" t="str">
        <f t="shared" si="370"/>
        <v>Large</v>
      </c>
      <c r="H7899" t="s">
        <v>5</v>
      </c>
      <c r="I7899" t="str">
        <f>IFERROR(VLOOKUP(A7899,sponsored_animals!$A$1:$C$2143,1,TRUE),0)</f>
        <v>178f1189a06b68</v>
      </c>
      <c r="J7899">
        <f>VLOOKUP(H7899,location_costs!$A$1:$B$6,2,FALSE)</f>
        <v>140</v>
      </c>
      <c r="K7899" t="str">
        <f t="shared" si="371"/>
        <v>Cat_Large</v>
      </c>
      <c r="L7899">
        <f>VLOOKUP(K7899,size_costs!$D$1:$E$10,2,FALSE)</f>
        <v>140</v>
      </c>
      <c r="M7899">
        <f>VLOOKUP(C7899,age_costs!$A$1:$B$52,2,FALSE)</f>
        <v>100</v>
      </c>
    </row>
    <row r="7900" spans="1:13" x14ac:dyDescent="0.25">
      <c r="A7900" t="s">
        <v>10052</v>
      </c>
      <c r="B7900" t="s">
        <v>16014</v>
      </c>
      <c r="C7900" s="2">
        <f t="shared" si="369"/>
        <v>8</v>
      </c>
      <c r="D7900" t="s">
        <v>12</v>
      </c>
      <c r="E7900" t="s">
        <v>2255</v>
      </c>
      <c r="F7900">
        <v>18</v>
      </c>
      <c r="G7900" t="str">
        <f t="shared" si="370"/>
        <v>Medium</v>
      </c>
      <c r="H7900" t="s">
        <v>3</v>
      </c>
      <c r="I7900" t="str">
        <f>IFERROR(VLOOKUP(A7900,sponsored_animals!$A$1:$C$2143,1,TRUE),0)</f>
        <v>178f1189a06b68</v>
      </c>
      <c r="J7900">
        <f>VLOOKUP(H7900,location_costs!$A$1:$B$6,2,FALSE)</f>
        <v>120</v>
      </c>
      <c r="K7900" t="str">
        <f t="shared" si="371"/>
        <v>Dog_Medium</v>
      </c>
      <c r="L7900">
        <f>VLOOKUP(K7900,size_costs!$D$1:$E$10,2,FALSE)</f>
        <v>150</v>
      </c>
      <c r="M7900">
        <f>VLOOKUP(C7900,age_costs!$A$1:$B$52,2,FALSE)</f>
        <v>150</v>
      </c>
    </row>
    <row r="7901" spans="1:13" x14ac:dyDescent="0.25">
      <c r="A7901" t="s">
        <v>10053</v>
      </c>
      <c r="B7901" t="s">
        <v>15792</v>
      </c>
      <c r="C7901" s="2">
        <f t="shared" si="369"/>
        <v>4</v>
      </c>
      <c r="D7901" t="s">
        <v>12</v>
      </c>
      <c r="E7901" t="s">
        <v>2231</v>
      </c>
      <c r="F7901">
        <v>44</v>
      </c>
      <c r="G7901" t="str">
        <f t="shared" si="370"/>
        <v>Large</v>
      </c>
      <c r="H7901" t="s">
        <v>3</v>
      </c>
      <c r="I7901" t="str">
        <f>IFERROR(VLOOKUP(A7901,sponsored_animals!$A$1:$C$2143,1,TRUE),0)</f>
        <v>0ea863dbf1123f</v>
      </c>
      <c r="J7901">
        <f>VLOOKUP(H7901,location_costs!$A$1:$B$6,2,FALSE)</f>
        <v>120</v>
      </c>
      <c r="K7901" t="str">
        <f t="shared" si="371"/>
        <v>Dog_Large</v>
      </c>
      <c r="L7901">
        <f>VLOOKUP(K7901,size_costs!$D$1:$E$10,2,FALSE)</f>
        <v>175</v>
      </c>
      <c r="M7901">
        <f>VLOOKUP(C7901,age_costs!$A$1:$B$52,2,FALSE)</f>
        <v>0</v>
      </c>
    </row>
    <row r="7902" spans="1:13" x14ac:dyDescent="0.25">
      <c r="A7902" t="s">
        <v>10054</v>
      </c>
      <c r="B7902" t="s">
        <v>5830</v>
      </c>
      <c r="C7902" s="2">
        <f t="shared" si="369"/>
        <v>4</v>
      </c>
      <c r="D7902" t="s">
        <v>12</v>
      </c>
      <c r="E7902" t="s">
        <v>2182</v>
      </c>
      <c r="F7902">
        <v>19</v>
      </c>
      <c r="G7902" t="str">
        <f t="shared" si="370"/>
        <v>Medium</v>
      </c>
      <c r="H7902" t="s">
        <v>6</v>
      </c>
      <c r="I7902" t="str">
        <f>IFERROR(VLOOKUP(A7902,sponsored_animals!$A$1:$C$2143,1,TRUE),0)</f>
        <v>36806649e5722d</v>
      </c>
      <c r="J7902">
        <f>VLOOKUP(H7902,location_costs!$A$1:$B$6,2,FALSE)</f>
        <v>135</v>
      </c>
      <c r="K7902" t="str">
        <f t="shared" si="371"/>
        <v>Dog_Medium</v>
      </c>
      <c r="L7902">
        <f>VLOOKUP(K7902,size_costs!$D$1:$E$10,2,FALSE)</f>
        <v>150</v>
      </c>
      <c r="M7902">
        <f>VLOOKUP(C7902,age_costs!$A$1:$B$52,2,FALSE)</f>
        <v>0</v>
      </c>
    </row>
    <row r="7903" spans="1:13" x14ac:dyDescent="0.25">
      <c r="A7903" t="s">
        <v>10055</v>
      </c>
      <c r="B7903" t="s">
        <v>15194</v>
      </c>
      <c r="C7903" s="2">
        <f t="shared" si="369"/>
        <v>7</v>
      </c>
      <c r="D7903" t="s">
        <v>12</v>
      </c>
      <c r="E7903" t="s">
        <v>2278</v>
      </c>
      <c r="F7903">
        <v>41</v>
      </c>
      <c r="G7903" t="str">
        <f t="shared" si="370"/>
        <v>Large</v>
      </c>
      <c r="H7903" t="s">
        <v>6</v>
      </c>
      <c r="I7903" t="str">
        <f>IFERROR(VLOOKUP(A7903,sponsored_animals!$A$1:$C$2143,1,TRUE),0)</f>
        <v>d40d0d9a6a4451</v>
      </c>
      <c r="J7903">
        <f>VLOOKUP(H7903,location_costs!$A$1:$B$6,2,FALSE)</f>
        <v>135</v>
      </c>
      <c r="K7903" t="str">
        <f t="shared" si="371"/>
        <v>Dog_Large</v>
      </c>
      <c r="L7903">
        <f>VLOOKUP(K7903,size_costs!$D$1:$E$10,2,FALSE)</f>
        <v>175</v>
      </c>
      <c r="M7903">
        <f>VLOOKUP(C7903,age_costs!$A$1:$B$52,2,FALSE)</f>
        <v>100</v>
      </c>
    </row>
    <row r="7904" spans="1:13" x14ac:dyDescent="0.25">
      <c r="A7904" t="s">
        <v>10056</v>
      </c>
      <c r="B7904" t="s">
        <v>6073</v>
      </c>
      <c r="C7904" s="2">
        <f t="shared" si="369"/>
        <v>5</v>
      </c>
      <c r="D7904" t="s">
        <v>19</v>
      </c>
      <c r="E7904" t="s">
        <v>2340</v>
      </c>
      <c r="F7904">
        <v>8</v>
      </c>
      <c r="G7904" t="str">
        <f t="shared" si="370"/>
        <v>Large</v>
      </c>
      <c r="H7904" t="s">
        <v>7</v>
      </c>
      <c r="I7904">
        <f>IFERROR(VLOOKUP(A7904,sponsored_animals!$A$1:$C$2143,1,TRUE),0)</f>
        <v>0</v>
      </c>
      <c r="J7904">
        <f>VLOOKUP(H7904,location_costs!$A$1:$B$6,2,FALSE)</f>
        <v>100</v>
      </c>
      <c r="K7904" t="str">
        <f t="shared" si="371"/>
        <v>Cat_Large</v>
      </c>
      <c r="L7904">
        <f>VLOOKUP(K7904,size_costs!$D$1:$E$10,2,FALSE)</f>
        <v>140</v>
      </c>
      <c r="M7904">
        <f>VLOOKUP(C7904,age_costs!$A$1:$B$52,2,FALSE)</f>
        <v>100</v>
      </c>
    </row>
    <row r="7905" spans="1:13" x14ac:dyDescent="0.25">
      <c r="A7905" t="s">
        <v>10057</v>
      </c>
      <c r="B7905" t="s">
        <v>16015</v>
      </c>
      <c r="C7905" s="2">
        <f t="shared" si="369"/>
        <v>10</v>
      </c>
      <c r="D7905" t="s">
        <v>12</v>
      </c>
      <c r="E7905" t="s">
        <v>2241</v>
      </c>
      <c r="F7905">
        <v>41</v>
      </c>
      <c r="G7905" t="str">
        <f t="shared" si="370"/>
        <v>Large</v>
      </c>
      <c r="H7905" t="s">
        <v>6</v>
      </c>
      <c r="I7905" t="str">
        <f>IFERROR(VLOOKUP(A7905,sponsored_animals!$A$1:$C$2143,1,TRUE),0)</f>
        <v>74228ffdfe76aa</v>
      </c>
      <c r="J7905">
        <f>VLOOKUP(H7905,location_costs!$A$1:$B$6,2,FALSE)</f>
        <v>135</v>
      </c>
      <c r="K7905" t="str">
        <f t="shared" si="371"/>
        <v>Dog_Large</v>
      </c>
      <c r="L7905">
        <f>VLOOKUP(K7905,size_costs!$D$1:$E$10,2,FALSE)</f>
        <v>175</v>
      </c>
      <c r="M7905">
        <f>VLOOKUP(C7905,age_costs!$A$1:$B$52,2,FALSE)</f>
        <v>150</v>
      </c>
    </row>
    <row r="7906" spans="1:13" x14ac:dyDescent="0.25">
      <c r="A7906" t="s">
        <v>10058</v>
      </c>
      <c r="B7906" t="s">
        <v>14671</v>
      </c>
      <c r="C7906" s="2">
        <f t="shared" si="369"/>
        <v>4</v>
      </c>
      <c r="D7906" t="s">
        <v>19</v>
      </c>
      <c r="E7906" t="s">
        <v>2234</v>
      </c>
      <c r="F7906">
        <v>8.5</v>
      </c>
      <c r="G7906" t="str">
        <f t="shared" si="370"/>
        <v>Large</v>
      </c>
      <c r="H7906" t="s">
        <v>6</v>
      </c>
      <c r="I7906" t="str">
        <f>IFERROR(VLOOKUP(A7906,sponsored_animals!$A$1:$C$2143,1,TRUE),0)</f>
        <v>36806649e5722d</v>
      </c>
      <c r="J7906">
        <f>VLOOKUP(H7906,location_costs!$A$1:$B$6,2,FALSE)</f>
        <v>135</v>
      </c>
      <c r="K7906" t="str">
        <f t="shared" si="371"/>
        <v>Cat_Large</v>
      </c>
      <c r="L7906">
        <f>VLOOKUP(K7906,size_costs!$D$1:$E$10,2,FALSE)</f>
        <v>140</v>
      </c>
      <c r="M7906">
        <f>VLOOKUP(C7906,age_costs!$A$1:$B$52,2,FALSE)</f>
        <v>0</v>
      </c>
    </row>
    <row r="7907" spans="1:13" x14ac:dyDescent="0.25">
      <c r="A7907" t="s">
        <v>10059</v>
      </c>
      <c r="B7907" t="s">
        <v>14065</v>
      </c>
      <c r="C7907" s="2">
        <f t="shared" si="369"/>
        <v>8</v>
      </c>
      <c r="D7907" t="s">
        <v>12</v>
      </c>
      <c r="E7907" t="s">
        <v>3326</v>
      </c>
      <c r="F7907">
        <v>45</v>
      </c>
      <c r="G7907" t="str">
        <f t="shared" si="370"/>
        <v>Large</v>
      </c>
      <c r="H7907" t="s">
        <v>7</v>
      </c>
      <c r="I7907" t="str">
        <f>IFERROR(VLOOKUP(A7907,sponsored_animals!$A$1:$C$2143,1,TRUE),0)</f>
        <v>214f8f6b359a1e</v>
      </c>
      <c r="J7907">
        <f>VLOOKUP(H7907,location_costs!$A$1:$B$6,2,FALSE)</f>
        <v>100</v>
      </c>
      <c r="K7907" t="str">
        <f t="shared" si="371"/>
        <v>Dog_Large</v>
      </c>
      <c r="L7907">
        <f>VLOOKUP(K7907,size_costs!$D$1:$E$10,2,FALSE)</f>
        <v>175</v>
      </c>
      <c r="M7907">
        <f>VLOOKUP(C7907,age_costs!$A$1:$B$52,2,FALSE)</f>
        <v>150</v>
      </c>
    </row>
    <row r="7908" spans="1:13" x14ac:dyDescent="0.25">
      <c r="A7908" t="s">
        <v>10060</v>
      </c>
      <c r="B7908" t="s">
        <v>13962</v>
      </c>
      <c r="C7908" s="2">
        <f t="shared" si="369"/>
        <v>5</v>
      </c>
      <c r="D7908" t="s">
        <v>12</v>
      </c>
      <c r="E7908" t="s">
        <v>2202</v>
      </c>
      <c r="F7908">
        <v>3</v>
      </c>
      <c r="G7908" t="str">
        <f t="shared" si="370"/>
        <v>Small</v>
      </c>
      <c r="H7908" t="s">
        <v>6</v>
      </c>
      <c r="I7908">
        <f>IFERROR(VLOOKUP(A7908,sponsored_animals!$A$1:$C$2143,1,TRUE),0)</f>
        <v>0</v>
      </c>
      <c r="J7908">
        <f>VLOOKUP(H7908,location_costs!$A$1:$B$6,2,FALSE)</f>
        <v>135</v>
      </c>
      <c r="K7908" t="str">
        <f t="shared" si="371"/>
        <v>Dog_Small</v>
      </c>
      <c r="L7908">
        <f>VLOOKUP(K7908,size_costs!$D$1:$E$10,2,FALSE)</f>
        <v>125</v>
      </c>
      <c r="M7908">
        <f>VLOOKUP(C7908,age_costs!$A$1:$B$52,2,FALSE)</f>
        <v>100</v>
      </c>
    </row>
    <row r="7909" spans="1:13" x14ac:dyDescent="0.25">
      <c r="A7909" t="s">
        <v>955</v>
      </c>
      <c r="B7909" t="s">
        <v>2967</v>
      </c>
      <c r="C7909" s="2">
        <f t="shared" si="369"/>
        <v>11</v>
      </c>
      <c r="D7909" t="s">
        <v>12</v>
      </c>
      <c r="E7909" t="s">
        <v>2247</v>
      </c>
      <c r="F7909">
        <v>33</v>
      </c>
      <c r="G7909" t="str">
        <f t="shared" si="370"/>
        <v>Large</v>
      </c>
      <c r="H7909" t="s">
        <v>6</v>
      </c>
      <c r="I7909">
        <f>IFERROR(VLOOKUP(A7909,sponsored_animals!$A$1:$C$2143,1,TRUE),0)</f>
        <v>0</v>
      </c>
      <c r="J7909">
        <f>VLOOKUP(H7909,location_costs!$A$1:$B$6,2,FALSE)</f>
        <v>135</v>
      </c>
      <c r="K7909" t="str">
        <f t="shared" si="371"/>
        <v>Dog_Large</v>
      </c>
      <c r="L7909">
        <f>VLOOKUP(K7909,size_costs!$D$1:$E$10,2,FALSE)</f>
        <v>175</v>
      </c>
      <c r="M7909">
        <f>VLOOKUP(C7909,age_costs!$A$1:$B$52,2,FALSE)</f>
        <v>150</v>
      </c>
    </row>
    <row r="7910" spans="1:13" x14ac:dyDescent="0.25">
      <c r="A7910" t="s">
        <v>10062</v>
      </c>
      <c r="B7910" t="s">
        <v>11965</v>
      </c>
      <c r="C7910" s="2">
        <f t="shared" si="369"/>
        <v>6</v>
      </c>
      <c r="D7910" t="s">
        <v>12</v>
      </c>
      <c r="E7910" t="s">
        <v>2207</v>
      </c>
      <c r="F7910">
        <v>15</v>
      </c>
      <c r="G7910" t="str">
        <f t="shared" si="370"/>
        <v>Medium</v>
      </c>
      <c r="H7910" t="s">
        <v>4</v>
      </c>
      <c r="I7910" t="str">
        <f>IFERROR(VLOOKUP(A7910,sponsored_animals!$A$1:$C$2143,1,TRUE),0)</f>
        <v>36806649e5722d</v>
      </c>
      <c r="J7910">
        <f>VLOOKUP(H7910,location_costs!$A$1:$B$6,2,FALSE)</f>
        <v>110</v>
      </c>
      <c r="K7910" t="str">
        <f t="shared" si="371"/>
        <v>Dog_Medium</v>
      </c>
      <c r="L7910">
        <f>VLOOKUP(K7910,size_costs!$D$1:$E$10,2,FALSE)</f>
        <v>150</v>
      </c>
      <c r="M7910">
        <f>VLOOKUP(C7910,age_costs!$A$1:$B$52,2,FALSE)</f>
        <v>100</v>
      </c>
    </row>
    <row r="7911" spans="1:13" x14ac:dyDescent="0.25">
      <c r="A7911" t="s">
        <v>10063</v>
      </c>
      <c r="B7911" t="s">
        <v>11652</v>
      </c>
      <c r="C7911" s="2">
        <f t="shared" si="369"/>
        <v>1</v>
      </c>
      <c r="D7911" t="s">
        <v>12</v>
      </c>
      <c r="E7911" t="s">
        <v>2322</v>
      </c>
      <c r="F7911">
        <v>42</v>
      </c>
      <c r="G7911" t="str">
        <f t="shared" si="370"/>
        <v>Large</v>
      </c>
      <c r="H7911" t="s">
        <v>6</v>
      </c>
      <c r="I7911" t="str">
        <f>IFERROR(VLOOKUP(A7911,sponsored_animals!$A$1:$C$2143,1,TRUE),0)</f>
        <v>178f1189a06b68</v>
      </c>
      <c r="J7911">
        <f>VLOOKUP(H7911,location_costs!$A$1:$B$6,2,FALSE)</f>
        <v>135</v>
      </c>
      <c r="K7911" t="str">
        <f t="shared" si="371"/>
        <v>Dog_Large</v>
      </c>
      <c r="L7911">
        <f>VLOOKUP(K7911,size_costs!$D$1:$E$10,2,FALSE)</f>
        <v>175</v>
      </c>
      <c r="M7911">
        <f>VLOOKUP(C7911,age_costs!$A$1:$B$52,2,FALSE)</f>
        <v>0</v>
      </c>
    </row>
    <row r="7912" spans="1:13" x14ac:dyDescent="0.25">
      <c r="A7912" t="s">
        <v>10064</v>
      </c>
      <c r="B7912" t="s">
        <v>16016</v>
      </c>
      <c r="C7912" s="2">
        <f t="shared" si="369"/>
        <v>2</v>
      </c>
      <c r="D7912" t="s">
        <v>19</v>
      </c>
      <c r="E7912" t="s">
        <v>2223</v>
      </c>
      <c r="F7912">
        <v>6.5</v>
      </c>
      <c r="G7912" t="str">
        <f t="shared" si="370"/>
        <v>Medium</v>
      </c>
      <c r="H7912" t="s">
        <v>6</v>
      </c>
      <c r="I7912">
        <f>IFERROR(VLOOKUP(A7912,sponsored_animals!$A$1:$C$2143,1,TRUE),0)</f>
        <v>0</v>
      </c>
      <c r="J7912">
        <f>VLOOKUP(H7912,location_costs!$A$1:$B$6,2,FALSE)</f>
        <v>135</v>
      </c>
      <c r="K7912" t="str">
        <f t="shared" si="371"/>
        <v>Cat_Medium</v>
      </c>
      <c r="L7912">
        <f>VLOOKUP(K7912,size_costs!$D$1:$E$10,2,FALSE)</f>
        <v>120</v>
      </c>
      <c r="M7912">
        <f>VLOOKUP(C7912,age_costs!$A$1:$B$52,2,FALSE)</f>
        <v>0</v>
      </c>
    </row>
    <row r="7913" spans="1:13" x14ac:dyDescent="0.25">
      <c r="A7913" t="s">
        <v>10065</v>
      </c>
      <c r="B7913" t="s">
        <v>7845</v>
      </c>
      <c r="C7913" s="2">
        <f t="shared" si="369"/>
        <v>3</v>
      </c>
      <c r="D7913" t="s">
        <v>12</v>
      </c>
      <c r="E7913" t="s">
        <v>2247</v>
      </c>
      <c r="F7913">
        <v>36</v>
      </c>
      <c r="G7913" t="str">
        <f t="shared" si="370"/>
        <v>Large</v>
      </c>
      <c r="H7913" t="s">
        <v>6</v>
      </c>
      <c r="I7913" t="str">
        <f>IFERROR(VLOOKUP(A7913,sponsored_animals!$A$1:$C$2143,1,TRUE),0)</f>
        <v>178f1189a06b68</v>
      </c>
      <c r="J7913">
        <f>VLOOKUP(H7913,location_costs!$A$1:$B$6,2,FALSE)</f>
        <v>135</v>
      </c>
      <c r="K7913" t="str">
        <f t="shared" si="371"/>
        <v>Dog_Large</v>
      </c>
      <c r="L7913">
        <f>VLOOKUP(K7913,size_costs!$D$1:$E$10,2,FALSE)</f>
        <v>175</v>
      </c>
      <c r="M7913">
        <f>VLOOKUP(C7913,age_costs!$A$1:$B$52,2,FALSE)</f>
        <v>0</v>
      </c>
    </row>
    <row r="7914" spans="1:13" x14ac:dyDescent="0.25">
      <c r="A7914" t="s">
        <v>1145</v>
      </c>
      <c r="B7914" t="s">
        <v>14044</v>
      </c>
      <c r="C7914" s="2">
        <f t="shared" si="369"/>
        <v>7</v>
      </c>
      <c r="D7914" t="s">
        <v>12</v>
      </c>
      <c r="E7914" t="s">
        <v>2247</v>
      </c>
      <c r="F7914">
        <v>5</v>
      </c>
      <c r="G7914" t="str">
        <f t="shared" si="370"/>
        <v>Small</v>
      </c>
      <c r="H7914" t="s">
        <v>4</v>
      </c>
      <c r="I7914">
        <f>IFERROR(VLOOKUP(A7914,sponsored_animals!$A$1:$C$2143,1,TRUE),0)</f>
        <v>0</v>
      </c>
      <c r="J7914">
        <f>VLOOKUP(H7914,location_costs!$A$1:$B$6,2,FALSE)</f>
        <v>110</v>
      </c>
      <c r="K7914" t="str">
        <f t="shared" si="371"/>
        <v>Dog_Small</v>
      </c>
      <c r="L7914">
        <f>VLOOKUP(K7914,size_costs!$D$1:$E$10,2,FALSE)</f>
        <v>125</v>
      </c>
      <c r="M7914">
        <f>VLOOKUP(C7914,age_costs!$A$1:$B$52,2,FALSE)</f>
        <v>100</v>
      </c>
    </row>
    <row r="7915" spans="1:13" x14ac:dyDescent="0.25">
      <c r="A7915" t="s">
        <v>10066</v>
      </c>
      <c r="B7915" t="s">
        <v>15370</v>
      </c>
      <c r="C7915" s="2">
        <f t="shared" si="369"/>
        <v>9</v>
      </c>
      <c r="D7915" t="s">
        <v>12</v>
      </c>
      <c r="E7915" t="s">
        <v>2196</v>
      </c>
      <c r="F7915">
        <v>16</v>
      </c>
      <c r="G7915" t="str">
        <f t="shared" si="370"/>
        <v>Medium</v>
      </c>
      <c r="H7915" t="s">
        <v>6</v>
      </c>
      <c r="I7915" t="str">
        <f>IFERROR(VLOOKUP(A7915,sponsored_animals!$A$1:$C$2143,1,TRUE),0)</f>
        <v>178f1189a06b68</v>
      </c>
      <c r="J7915">
        <f>VLOOKUP(H7915,location_costs!$A$1:$B$6,2,FALSE)</f>
        <v>135</v>
      </c>
      <c r="K7915" t="str">
        <f t="shared" si="371"/>
        <v>Dog_Medium</v>
      </c>
      <c r="L7915">
        <f>VLOOKUP(K7915,size_costs!$D$1:$E$10,2,FALSE)</f>
        <v>150</v>
      </c>
      <c r="M7915">
        <f>VLOOKUP(C7915,age_costs!$A$1:$B$52,2,FALSE)</f>
        <v>150</v>
      </c>
    </row>
    <row r="7916" spans="1:13" x14ac:dyDescent="0.25">
      <c r="A7916" t="s">
        <v>10067</v>
      </c>
      <c r="B7916" t="s">
        <v>10331</v>
      </c>
      <c r="C7916" s="2">
        <f t="shared" si="369"/>
        <v>4</v>
      </c>
      <c r="D7916" t="s">
        <v>19</v>
      </c>
      <c r="E7916" t="s">
        <v>2182</v>
      </c>
      <c r="F7916">
        <v>4</v>
      </c>
      <c r="G7916" t="str">
        <f t="shared" si="370"/>
        <v>Small</v>
      </c>
      <c r="H7916" t="s">
        <v>5</v>
      </c>
      <c r="I7916" t="str">
        <f>IFERROR(VLOOKUP(A7916,sponsored_animals!$A$1:$C$2143,1,TRUE),0)</f>
        <v>36806649e5722d</v>
      </c>
      <c r="J7916">
        <f>VLOOKUP(H7916,location_costs!$A$1:$B$6,2,FALSE)</f>
        <v>140</v>
      </c>
      <c r="K7916" t="str">
        <f t="shared" si="371"/>
        <v>Cat_Small</v>
      </c>
      <c r="L7916">
        <f>VLOOKUP(K7916,size_costs!$D$1:$E$10,2,FALSE)</f>
        <v>100</v>
      </c>
      <c r="M7916">
        <f>VLOOKUP(C7916,age_costs!$A$1:$B$52,2,FALSE)</f>
        <v>0</v>
      </c>
    </row>
    <row r="7917" spans="1:13" x14ac:dyDescent="0.25">
      <c r="A7917" t="s">
        <v>10068</v>
      </c>
      <c r="B7917" t="s">
        <v>15219</v>
      </c>
      <c r="C7917" s="2">
        <f t="shared" si="369"/>
        <v>9</v>
      </c>
      <c r="D7917" t="s">
        <v>12</v>
      </c>
      <c r="E7917" t="s">
        <v>2190</v>
      </c>
      <c r="F7917">
        <v>33</v>
      </c>
      <c r="G7917" t="str">
        <f t="shared" si="370"/>
        <v>Large</v>
      </c>
      <c r="H7917" t="s">
        <v>5</v>
      </c>
      <c r="I7917" t="str">
        <f>IFERROR(VLOOKUP(A7917,sponsored_animals!$A$1:$C$2143,1,TRUE),0)</f>
        <v>b14069999a0ee6</v>
      </c>
      <c r="J7917">
        <f>VLOOKUP(H7917,location_costs!$A$1:$B$6,2,FALSE)</f>
        <v>140</v>
      </c>
      <c r="K7917" t="str">
        <f t="shared" si="371"/>
        <v>Dog_Large</v>
      </c>
      <c r="L7917">
        <f>VLOOKUP(K7917,size_costs!$D$1:$E$10,2,FALSE)</f>
        <v>175</v>
      </c>
      <c r="M7917">
        <f>VLOOKUP(C7917,age_costs!$A$1:$B$52,2,FALSE)</f>
        <v>150</v>
      </c>
    </row>
    <row r="7918" spans="1:13" x14ac:dyDescent="0.25">
      <c r="A7918" t="s">
        <v>10069</v>
      </c>
      <c r="B7918" t="s">
        <v>6563</v>
      </c>
      <c r="C7918" s="2">
        <f t="shared" si="369"/>
        <v>6</v>
      </c>
      <c r="D7918" t="s">
        <v>12</v>
      </c>
      <c r="E7918" t="s">
        <v>2217</v>
      </c>
      <c r="F7918">
        <v>35</v>
      </c>
      <c r="G7918" t="str">
        <f t="shared" si="370"/>
        <v>Large</v>
      </c>
      <c r="H7918" t="s">
        <v>6</v>
      </c>
      <c r="I7918" t="str">
        <f>IFERROR(VLOOKUP(A7918,sponsored_animals!$A$1:$C$2143,1,TRUE),0)</f>
        <v>7c0c3e04e6a4d4</v>
      </c>
      <c r="J7918">
        <f>VLOOKUP(H7918,location_costs!$A$1:$B$6,2,FALSE)</f>
        <v>135</v>
      </c>
      <c r="K7918" t="str">
        <f t="shared" si="371"/>
        <v>Dog_Large</v>
      </c>
      <c r="L7918">
        <f>VLOOKUP(K7918,size_costs!$D$1:$E$10,2,FALSE)</f>
        <v>175</v>
      </c>
      <c r="M7918">
        <f>VLOOKUP(C7918,age_costs!$A$1:$B$52,2,FALSE)</f>
        <v>100</v>
      </c>
    </row>
    <row r="7919" spans="1:13" x14ac:dyDescent="0.25">
      <c r="A7919" t="s">
        <v>10070</v>
      </c>
      <c r="B7919" t="s">
        <v>14088</v>
      </c>
      <c r="C7919" s="2">
        <f t="shared" si="369"/>
        <v>8</v>
      </c>
      <c r="D7919" t="s">
        <v>12</v>
      </c>
      <c r="E7919" t="s">
        <v>2231</v>
      </c>
      <c r="F7919">
        <v>47</v>
      </c>
      <c r="G7919" t="str">
        <f t="shared" si="370"/>
        <v>Large</v>
      </c>
      <c r="H7919" t="s">
        <v>6</v>
      </c>
      <c r="I7919" t="str">
        <f>IFERROR(VLOOKUP(A7919,sponsored_animals!$A$1:$C$2143,1,TRUE),0)</f>
        <v>178f1189a06b68</v>
      </c>
      <c r="J7919">
        <f>VLOOKUP(H7919,location_costs!$A$1:$B$6,2,FALSE)</f>
        <v>135</v>
      </c>
      <c r="K7919" t="str">
        <f t="shared" si="371"/>
        <v>Dog_Large</v>
      </c>
      <c r="L7919">
        <f>VLOOKUP(K7919,size_costs!$D$1:$E$10,2,FALSE)</f>
        <v>175</v>
      </c>
      <c r="M7919">
        <f>VLOOKUP(C7919,age_costs!$A$1:$B$52,2,FALSE)</f>
        <v>150</v>
      </c>
    </row>
    <row r="7920" spans="1:13" x14ac:dyDescent="0.25">
      <c r="A7920" t="s">
        <v>10071</v>
      </c>
      <c r="B7920" t="s">
        <v>6646</v>
      </c>
      <c r="C7920" s="2">
        <f t="shared" si="369"/>
        <v>8</v>
      </c>
      <c r="D7920" t="s">
        <v>12</v>
      </c>
      <c r="E7920" t="s">
        <v>2186</v>
      </c>
      <c r="F7920">
        <v>8</v>
      </c>
      <c r="G7920" t="str">
        <f t="shared" si="370"/>
        <v>Small</v>
      </c>
      <c r="H7920" t="s">
        <v>7</v>
      </c>
      <c r="I7920" t="str">
        <f>IFERROR(VLOOKUP(A7920,sponsored_animals!$A$1:$C$2143,1,TRUE),0)</f>
        <v>7c0c3e04e6a4d4</v>
      </c>
      <c r="J7920">
        <f>VLOOKUP(H7920,location_costs!$A$1:$B$6,2,FALSE)</f>
        <v>100</v>
      </c>
      <c r="K7920" t="str">
        <f t="shared" si="371"/>
        <v>Dog_Small</v>
      </c>
      <c r="L7920">
        <f>VLOOKUP(K7920,size_costs!$D$1:$E$10,2,FALSE)</f>
        <v>125</v>
      </c>
      <c r="M7920">
        <f>VLOOKUP(C7920,age_costs!$A$1:$B$52,2,FALSE)</f>
        <v>150</v>
      </c>
    </row>
    <row r="7921" spans="1:13" x14ac:dyDescent="0.25">
      <c r="A7921" t="s">
        <v>10072</v>
      </c>
      <c r="B7921" t="s">
        <v>3743</v>
      </c>
      <c r="C7921" s="2">
        <f t="shared" si="369"/>
        <v>4</v>
      </c>
      <c r="D7921" t="s">
        <v>19</v>
      </c>
      <c r="E7921" t="s">
        <v>2207</v>
      </c>
      <c r="F7921">
        <v>6</v>
      </c>
      <c r="G7921" t="str">
        <f t="shared" si="370"/>
        <v>Medium</v>
      </c>
      <c r="H7921" t="s">
        <v>3</v>
      </c>
      <c r="I7921" t="str">
        <f>IFERROR(VLOOKUP(A7921,sponsored_animals!$A$1:$C$2143,1,TRUE),0)</f>
        <v>214f8f6b359a1e</v>
      </c>
      <c r="J7921">
        <f>VLOOKUP(H7921,location_costs!$A$1:$B$6,2,FALSE)</f>
        <v>120</v>
      </c>
      <c r="K7921" t="str">
        <f t="shared" si="371"/>
        <v>Cat_Medium</v>
      </c>
      <c r="L7921">
        <f>VLOOKUP(K7921,size_costs!$D$1:$E$10,2,FALSE)</f>
        <v>120</v>
      </c>
      <c r="M7921">
        <f>VLOOKUP(C7921,age_costs!$A$1:$B$52,2,FALSE)</f>
        <v>0</v>
      </c>
    </row>
    <row r="7922" spans="1:13" x14ac:dyDescent="0.25">
      <c r="A7922" t="s">
        <v>10073</v>
      </c>
      <c r="B7922" t="s">
        <v>10800</v>
      </c>
      <c r="C7922" s="2">
        <f t="shared" si="369"/>
        <v>8</v>
      </c>
      <c r="D7922" t="s">
        <v>19</v>
      </c>
      <c r="E7922" t="s">
        <v>2210</v>
      </c>
      <c r="F7922">
        <v>4</v>
      </c>
      <c r="G7922" t="str">
        <f t="shared" si="370"/>
        <v>Small</v>
      </c>
      <c r="H7922" t="s">
        <v>6</v>
      </c>
      <c r="I7922" t="str">
        <f>IFERROR(VLOOKUP(A7922,sponsored_animals!$A$1:$C$2143,1,TRUE),0)</f>
        <v>178f1189a06b68</v>
      </c>
      <c r="J7922">
        <f>VLOOKUP(H7922,location_costs!$A$1:$B$6,2,FALSE)</f>
        <v>135</v>
      </c>
      <c r="K7922" t="str">
        <f t="shared" si="371"/>
        <v>Cat_Small</v>
      </c>
      <c r="L7922">
        <f>VLOOKUP(K7922,size_costs!$D$1:$E$10,2,FALSE)</f>
        <v>100</v>
      </c>
      <c r="M7922">
        <f>VLOOKUP(C7922,age_costs!$A$1:$B$52,2,FALSE)</f>
        <v>150</v>
      </c>
    </row>
    <row r="7923" spans="1:13" x14ac:dyDescent="0.25">
      <c r="A7923" t="s">
        <v>1953</v>
      </c>
      <c r="B7923" t="s">
        <v>16017</v>
      </c>
      <c r="C7923" s="2">
        <f t="shared" si="369"/>
        <v>13</v>
      </c>
      <c r="D7923" t="s">
        <v>12</v>
      </c>
      <c r="E7923" t="s">
        <v>2207</v>
      </c>
      <c r="F7923">
        <v>47</v>
      </c>
      <c r="G7923" t="str">
        <f t="shared" si="370"/>
        <v>Large</v>
      </c>
      <c r="H7923" t="s">
        <v>5</v>
      </c>
      <c r="I7923" t="str">
        <f>IFERROR(VLOOKUP(A7923,sponsored_animals!$A$1:$C$2143,1,TRUE),0)</f>
        <v>d40d0d9a6a4451</v>
      </c>
      <c r="J7923">
        <f>VLOOKUP(H7923,location_costs!$A$1:$B$6,2,FALSE)</f>
        <v>140</v>
      </c>
      <c r="K7923" t="str">
        <f t="shared" si="371"/>
        <v>Dog_Large</v>
      </c>
      <c r="L7923">
        <f>VLOOKUP(K7923,size_costs!$D$1:$E$10,2,FALSE)</f>
        <v>175</v>
      </c>
      <c r="M7923">
        <f>VLOOKUP(C7923,age_costs!$A$1:$B$52,2,FALSE)</f>
        <v>200</v>
      </c>
    </row>
    <row r="7924" spans="1:13" x14ac:dyDescent="0.25">
      <c r="A7924" t="s">
        <v>10074</v>
      </c>
      <c r="B7924" t="s">
        <v>14254</v>
      </c>
      <c r="C7924" s="2">
        <f t="shared" si="369"/>
        <v>4</v>
      </c>
      <c r="D7924" t="s">
        <v>12</v>
      </c>
      <c r="E7924" t="s">
        <v>2186</v>
      </c>
      <c r="F7924">
        <v>20</v>
      </c>
      <c r="G7924" t="str">
        <f t="shared" si="370"/>
        <v>Medium</v>
      </c>
      <c r="H7924" t="s">
        <v>6</v>
      </c>
      <c r="I7924" t="str">
        <f>IFERROR(VLOOKUP(A7924,sponsored_animals!$A$1:$C$2143,1,TRUE),0)</f>
        <v>36806649e5722d</v>
      </c>
      <c r="J7924">
        <f>VLOOKUP(H7924,location_costs!$A$1:$B$6,2,FALSE)</f>
        <v>135</v>
      </c>
      <c r="K7924" t="str">
        <f t="shared" si="371"/>
        <v>Dog_Medium</v>
      </c>
      <c r="L7924">
        <f>VLOOKUP(K7924,size_costs!$D$1:$E$10,2,FALSE)</f>
        <v>150</v>
      </c>
      <c r="M7924">
        <f>VLOOKUP(C7924,age_costs!$A$1:$B$52,2,FALSE)</f>
        <v>0</v>
      </c>
    </row>
    <row r="7925" spans="1:13" x14ac:dyDescent="0.25">
      <c r="A7925" t="s">
        <v>1723</v>
      </c>
      <c r="B7925" t="s">
        <v>3808</v>
      </c>
      <c r="C7925" s="2">
        <f t="shared" si="369"/>
        <v>7</v>
      </c>
      <c r="D7925" t="s">
        <v>12</v>
      </c>
      <c r="E7925" t="s">
        <v>2190</v>
      </c>
      <c r="F7925">
        <v>23</v>
      </c>
      <c r="G7925" t="str">
        <f t="shared" si="370"/>
        <v>Medium</v>
      </c>
      <c r="H7925" t="s">
        <v>6</v>
      </c>
      <c r="I7925" t="str">
        <f>IFERROR(VLOOKUP(A7925,sponsored_animals!$A$1:$C$2143,1,TRUE),0)</f>
        <v>178f1189a06b68</v>
      </c>
      <c r="J7925">
        <f>VLOOKUP(H7925,location_costs!$A$1:$B$6,2,FALSE)</f>
        <v>135</v>
      </c>
      <c r="K7925" t="str">
        <f t="shared" si="371"/>
        <v>Dog_Medium</v>
      </c>
      <c r="L7925">
        <f>VLOOKUP(K7925,size_costs!$D$1:$E$10,2,FALSE)</f>
        <v>150</v>
      </c>
      <c r="M7925">
        <f>VLOOKUP(C7925,age_costs!$A$1:$B$52,2,FALSE)</f>
        <v>100</v>
      </c>
    </row>
    <row r="7926" spans="1:13" x14ac:dyDescent="0.25">
      <c r="A7926" t="s">
        <v>10075</v>
      </c>
      <c r="B7926" t="s">
        <v>10186</v>
      </c>
      <c r="C7926" s="2">
        <f t="shared" si="369"/>
        <v>14</v>
      </c>
      <c r="D7926" t="s">
        <v>12</v>
      </c>
      <c r="E7926" t="s">
        <v>10076</v>
      </c>
      <c r="F7926">
        <v>19</v>
      </c>
      <c r="G7926" t="str">
        <f t="shared" si="370"/>
        <v>Medium</v>
      </c>
      <c r="H7926" t="s">
        <v>6</v>
      </c>
      <c r="I7926">
        <f>IFERROR(VLOOKUP(A7926,sponsored_animals!$A$1:$C$2143,1,TRUE),0)</f>
        <v>0</v>
      </c>
      <c r="J7926">
        <f>VLOOKUP(H7926,location_costs!$A$1:$B$6,2,FALSE)</f>
        <v>135</v>
      </c>
      <c r="K7926" t="str">
        <f t="shared" si="371"/>
        <v>Dog_Medium</v>
      </c>
      <c r="L7926">
        <f>VLOOKUP(K7926,size_costs!$D$1:$E$10,2,FALSE)</f>
        <v>150</v>
      </c>
      <c r="M7926">
        <f>VLOOKUP(C7926,age_costs!$A$1:$B$52,2,FALSE)</f>
        <v>200</v>
      </c>
    </row>
    <row r="7927" spans="1:13" x14ac:dyDescent="0.25">
      <c r="A7927" t="s">
        <v>1365</v>
      </c>
      <c r="B7927" t="s">
        <v>13987</v>
      </c>
      <c r="C7927" s="2">
        <f t="shared" si="369"/>
        <v>5</v>
      </c>
      <c r="D7927" t="s">
        <v>12</v>
      </c>
      <c r="E7927" t="s">
        <v>2217</v>
      </c>
      <c r="F7927">
        <v>40</v>
      </c>
      <c r="G7927" t="str">
        <f t="shared" si="370"/>
        <v>Large</v>
      </c>
      <c r="H7927" t="s">
        <v>5</v>
      </c>
      <c r="I7927">
        <f>IFERROR(VLOOKUP(A7927,sponsored_animals!$A$1:$C$2143,1,TRUE),0)</f>
        <v>0</v>
      </c>
      <c r="J7927">
        <f>VLOOKUP(H7927,location_costs!$A$1:$B$6,2,FALSE)</f>
        <v>140</v>
      </c>
      <c r="K7927" t="str">
        <f t="shared" si="371"/>
        <v>Dog_Large</v>
      </c>
      <c r="L7927">
        <f>VLOOKUP(K7927,size_costs!$D$1:$E$10,2,FALSE)</f>
        <v>175</v>
      </c>
      <c r="M7927">
        <f>VLOOKUP(C7927,age_costs!$A$1:$B$52,2,FALSE)</f>
        <v>100</v>
      </c>
    </row>
    <row r="7928" spans="1:13" x14ac:dyDescent="0.25">
      <c r="A7928" t="s">
        <v>10077</v>
      </c>
      <c r="B7928" t="s">
        <v>4419</v>
      </c>
      <c r="C7928" s="2">
        <f t="shared" si="369"/>
        <v>8</v>
      </c>
      <c r="D7928" t="s">
        <v>19</v>
      </c>
      <c r="E7928" t="s">
        <v>2198</v>
      </c>
      <c r="F7928">
        <v>6</v>
      </c>
      <c r="G7928" t="str">
        <f t="shared" si="370"/>
        <v>Medium</v>
      </c>
      <c r="H7928" t="s">
        <v>3</v>
      </c>
      <c r="I7928" t="str">
        <f>IFERROR(VLOOKUP(A7928,sponsored_animals!$A$1:$C$2143,1,TRUE),0)</f>
        <v>f3de00c24336c4</v>
      </c>
      <c r="J7928">
        <f>VLOOKUP(H7928,location_costs!$A$1:$B$6,2,FALSE)</f>
        <v>120</v>
      </c>
      <c r="K7928" t="str">
        <f t="shared" si="371"/>
        <v>Cat_Medium</v>
      </c>
      <c r="L7928">
        <f>VLOOKUP(K7928,size_costs!$D$1:$E$10,2,FALSE)</f>
        <v>120</v>
      </c>
      <c r="M7928">
        <f>VLOOKUP(C7928,age_costs!$A$1:$B$52,2,FALSE)</f>
        <v>150</v>
      </c>
    </row>
    <row r="7929" spans="1:13" x14ac:dyDescent="0.25">
      <c r="A7929" t="s">
        <v>10078</v>
      </c>
      <c r="B7929" t="s">
        <v>14922</v>
      </c>
      <c r="C7929" s="2">
        <f t="shared" si="369"/>
        <v>7</v>
      </c>
      <c r="D7929" t="s">
        <v>19</v>
      </c>
      <c r="E7929" t="s">
        <v>2340</v>
      </c>
      <c r="F7929">
        <v>9</v>
      </c>
      <c r="G7929" t="str">
        <f t="shared" si="370"/>
        <v>Large</v>
      </c>
      <c r="H7929" t="s">
        <v>3</v>
      </c>
      <c r="I7929" t="str">
        <f>IFERROR(VLOOKUP(A7929,sponsored_animals!$A$1:$C$2143,1,TRUE),0)</f>
        <v>36806649e5722d</v>
      </c>
      <c r="J7929">
        <f>VLOOKUP(H7929,location_costs!$A$1:$B$6,2,FALSE)</f>
        <v>120</v>
      </c>
      <c r="K7929" t="str">
        <f t="shared" si="371"/>
        <v>Cat_Large</v>
      </c>
      <c r="L7929">
        <f>VLOOKUP(K7929,size_costs!$D$1:$E$10,2,FALSE)</f>
        <v>140</v>
      </c>
      <c r="M7929">
        <f>VLOOKUP(C7929,age_costs!$A$1:$B$52,2,FALSE)</f>
        <v>100</v>
      </c>
    </row>
    <row r="7930" spans="1:13" x14ac:dyDescent="0.25">
      <c r="A7930" t="s">
        <v>88</v>
      </c>
      <c r="B7930" t="s">
        <v>13652</v>
      </c>
      <c r="C7930" s="2">
        <f t="shared" si="369"/>
        <v>3</v>
      </c>
      <c r="D7930" t="s">
        <v>19</v>
      </c>
      <c r="E7930" t="s">
        <v>2226</v>
      </c>
      <c r="F7930">
        <v>9</v>
      </c>
      <c r="G7930" t="str">
        <f t="shared" si="370"/>
        <v>Large</v>
      </c>
      <c r="H7930" t="s">
        <v>5</v>
      </c>
      <c r="I7930" t="str">
        <f>IFERROR(VLOOKUP(A7930,sponsored_animals!$A$1:$C$2143,1,TRUE),0)</f>
        <v>870a9302845fa5</v>
      </c>
      <c r="J7930">
        <f>VLOOKUP(H7930,location_costs!$A$1:$B$6,2,FALSE)</f>
        <v>140</v>
      </c>
      <c r="K7930" t="str">
        <f t="shared" si="371"/>
        <v>Cat_Large</v>
      </c>
      <c r="L7930">
        <f>VLOOKUP(K7930,size_costs!$D$1:$E$10,2,FALSE)</f>
        <v>140</v>
      </c>
      <c r="M7930">
        <f>VLOOKUP(C7930,age_costs!$A$1:$B$52,2,FALSE)</f>
        <v>0</v>
      </c>
    </row>
    <row r="7931" spans="1:13" x14ac:dyDescent="0.25">
      <c r="A7931" t="s">
        <v>10079</v>
      </c>
      <c r="B7931" t="s">
        <v>14548</v>
      </c>
      <c r="C7931" s="2">
        <f t="shared" si="369"/>
        <v>8</v>
      </c>
      <c r="D7931" t="s">
        <v>12</v>
      </c>
      <c r="E7931" t="s">
        <v>2322</v>
      </c>
      <c r="F7931">
        <v>18</v>
      </c>
      <c r="G7931" t="str">
        <f t="shared" si="370"/>
        <v>Medium</v>
      </c>
      <c r="H7931" t="s">
        <v>3</v>
      </c>
      <c r="I7931" t="str">
        <f>IFERROR(VLOOKUP(A7931,sponsored_animals!$A$1:$C$2143,1,TRUE),0)</f>
        <v>36806649e5722d</v>
      </c>
      <c r="J7931">
        <f>VLOOKUP(H7931,location_costs!$A$1:$B$6,2,FALSE)</f>
        <v>120</v>
      </c>
      <c r="K7931" t="str">
        <f t="shared" si="371"/>
        <v>Dog_Medium</v>
      </c>
      <c r="L7931">
        <f>VLOOKUP(K7931,size_costs!$D$1:$E$10,2,FALSE)</f>
        <v>150</v>
      </c>
      <c r="M7931">
        <f>VLOOKUP(C7931,age_costs!$A$1:$B$52,2,FALSE)</f>
        <v>150</v>
      </c>
    </row>
    <row r="7932" spans="1:13" x14ac:dyDescent="0.25">
      <c r="A7932" t="s">
        <v>10080</v>
      </c>
      <c r="B7932" t="s">
        <v>14411</v>
      </c>
      <c r="C7932" s="2">
        <f t="shared" si="369"/>
        <v>11</v>
      </c>
      <c r="D7932" t="s">
        <v>12</v>
      </c>
      <c r="E7932" t="s">
        <v>2247</v>
      </c>
      <c r="F7932">
        <v>36</v>
      </c>
      <c r="G7932" t="str">
        <f t="shared" si="370"/>
        <v>Large</v>
      </c>
      <c r="H7932" t="s">
        <v>4</v>
      </c>
      <c r="I7932" t="str">
        <f>IFERROR(VLOOKUP(A7932,sponsored_animals!$A$1:$C$2143,1,TRUE),0)</f>
        <v>214f8f6b359a1e</v>
      </c>
      <c r="J7932">
        <f>VLOOKUP(H7932,location_costs!$A$1:$B$6,2,FALSE)</f>
        <v>110</v>
      </c>
      <c r="K7932" t="str">
        <f t="shared" si="371"/>
        <v>Dog_Large</v>
      </c>
      <c r="L7932">
        <f>VLOOKUP(K7932,size_costs!$D$1:$E$10,2,FALSE)</f>
        <v>175</v>
      </c>
      <c r="M7932">
        <f>VLOOKUP(C7932,age_costs!$A$1:$B$52,2,FALSE)</f>
        <v>150</v>
      </c>
    </row>
    <row r="7933" spans="1:13" x14ac:dyDescent="0.25">
      <c r="A7933" t="s">
        <v>10081</v>
      </c>
      <c r="B7933" t="s">
        <v>15792</v>
      </c>
      <c r="C7933" s="2">
        <f t="shared" si="369"/>
        <v>4</v>
      </c>
      <c r="D7933" t="s">
        <v>12</v>
      </c>
      <c r="E7933" t="s">
        <v>2207</v>
      </c>
      <c r="F7933">
        <v>21</v>
      </c>
      <c r="G7933" t="str">
        <f t="shared" si="370"/>
        <v>Medium</v>
      </c>
      <c r="H7933" t="s">
        <v>5</v>
      </c>
      <c r="I7933" t="str">
        <f>IFERROR(VLOOKUP(A7933,sponsored_animals!$A$1:$C$2143,1,TRUE),0)</f>
        <v>7c0c3e04e6a4d4</v>
      </c>
      <c r="J7933">
        <f>VLOOKUP(H7933,location_costs!$A$1:$B$6,2,FALSE)</f>
        <v>140</v>
      </c>
      <c r="K7933" t="str">
        <f t="shared" si="371"/>
        <v>Dog_Medium</v>
      </c>
      <c r="L7933">
        <f>VLOOKUP(K7933,size_costs!$D$1:$E$10,2,FALSE)</f>
        <v>150</v>
      </c>
      <c r="M7933">
        <f>VLOOKUP(C7933,age_costs!$A$1:$B$52,2,FALSE)</f>
        <v>0</v>
      </c>
    </row>
    <row r="7934" spans="1:13" x14ac:dyDescent="0.25">
      <c r="A7934" t="s">
        <v>10082</v>
      </c>
      <c r="B7934" t="s">
        <v>16018</v>
      </c>
      <c r="C7934" s="2">
        <f t="shared" si="369"/>
        <v>9</v>
      </c>
      <c r="D7934" t="s">
        <v>12</v>
      </c>
      <c r="E7934" t="s">
        <v>2475</v>
      </c>
      <c r="F7934">
        <v>37</v>
      </c>
      <c r="G7934" t="str">
        <f t="shared" si="370"/>
        <v>Large</v>
      </c>
      <c r="H7934" t="s">
        <v>6</v>
      </c>
      <c r="I7934" t="str">
        <f>IFERROR(VLOOKUP(A7934,sponsored_animals!$A$1:$C$2143,1,TRUE),0)</f>
        <v>36806649e5722d</v>
      </c>
      <c r="J7934">
        <f>VLOOKUP(H7934,location_costs!$A$1:$B$6,2,FALSE)</f>
        <v>135</v>
      </c>
      <c r="K7934" t="str">
        <f t="shared" si="371"/>
        <v>Dog_Large</v>
      </c>
      <c r="L7934">
        <f>VLOOKUP(K7934,size_costs!$D$1:$E$10,2,FALSE)</f>
        <v>175</v>
      </c>
      <c r="M7934">
        <f>VLOOKUP(C7934,age_costs!$A$1:$B$52,2,FALSE)</f>
        <v>150</v>
      </c>
    </row>
    <row r="7935" spans="1:13" x14ac:dyDescent="0.25">
      <c r="A7935" t="s">
        <v>2062</v>
      </c>
      <c r="B7935" t="s">
        <v>16019</v>
      </c>
      <c r="C7935" s="2">
        <f t="shared" si="369"/>
        <v>10</v>
      </c>
      <c r="D7935" t="s">
        <v>19</v>
      </c>
      <c r="E7935" t="s">
        <v>2207</v>
      </c>
      <c r="F7935">
        <v>6</v>
      </c>
      <c r="G7935" t="str">
        <f t="shared" si="370"/>
        <v>Medium</v>
      </c>
      <c r="H7935" t="s">
        <v>5</v>
      </c>
      <c r="I7935" t="str">
        <f>IFERROR(VLOOKUP(A7935,sponsored_animals!$A$1:$C$2143,1,TRUE),0)</f>
        <v>4fca6ef6dbda96</v>
      </c>
      <c r="J7935">
        <f>VLOOKUP(H7935,location_costs!$A$1:$B$6,2,FALSE)</f>
        <v>140</v>
      </c>
      <c r="K7935" t="str">
        <f t="shared" si="371"/>
        <v>Cat_Medium</v>
      </c>
      <c r="L7935">
        <f>VLOOKUP(K7935,size_costs!$D$1:$E$10,2,FALSE)</f>
        <v>120</v>
      </c>
      <c r="M7935">
        <f>VLOOKUP(C7935,age_costs!$A$1:$B$52,2,FALSE)</f>
        <v>150</v>
      </c>
    </row>
    <row r="7936" spans="1:13" x14ac:dyDescent="0.25">
      <c r="A7936" t="s">
        <v>836</v>
      </c>
      <c r="B7936" t="s">
        <v>14410</v>
      </c>
      <c r="C7936" s="2">
        <f t="shared" si="369"/>
        <v>6</v>
      </c>
      <c r="D7936" t="s">
        <v>12</v>
      </c>
      <c r="E7936" t="s">
        <v>2182</v>
      </c>
      <c r="F7936">
        <v>29</v>
      </c>
      <c r="G7936" t="str">
        <f t="shared" si="370"/>
        <v>Medium</v>
      </c>
      <c r="H7936" t="s">
        <v>4</v>
      </c>
      <c r="I7936" t="str">
        <f>IFERROR(VLOOKUP(A7936,sponsored_animals!$A$1:$C$2143,1,TRUE),0)</f>
        <v>178f1189a06b68</v>
      </c>
      <c r="J7936">
        <f>VLOOKUP(H7936,location_costs!$A$1:$B$6,2,FALSE)</f>
        <v>110</v>
      </c>
      <c r="K7936" t="str">
        <f t="shared" si="371"/>
        <v>Dog_Medium</v>
      </c>
      <c r="L7936">
        <f>VLOOKUP(K7936,size_costs!$D$1:$E$10,2,FALSE)</f>
        <v>150</v>
      </c>
      <c r="M7936">
        <f>VLOOKUP(C7936,age_costs!$A$1:$B$52,2,FALSE)</f>
        <v>100</v>
      </c>
    </row>
    <row r="7937" spans="1:13" x14ac:dyDescent="0.25">
      <c r="A7937" t="s">
        <v>10083</v>
      </c>
      <c r="B7937" t="s">
        <v>16020</v>
      </c>
      <c r="C7937" s="2">
        <f t="shared" si="369"/>
        <v>15</v>
      </c>
      <c r="D7937" t="s">
        <v>19</v>
      </c>
      <c r="E7937" t="s">
        <v>2223</v>
      </c>
      <c r="F7937">
        <v>4</v>
      </c>
      <c r="G7937" t="str">
        <f t="shared" si="370"/>
        <v>Small</v>
      </c>
      <c r="H7937" t="s">
        <v>6</v>
      </c>
      <c r="I7937" t="str">
        <f>IFERROR(VLOOKUP(A7937,sponsored_animals!$A$1:$C$2143,1,TRUE),0)</f>
        <v>178f1189a06b68</v>
      </c>
      <c r="J7937">
        <f>VLOOKUP(H7937,location_costs!$A$1:$B$6,2,FALSE)</f>
        <v>135</v>
      </c>
      <c r="K7937" t="str">
        <f t="shared" si="371"/>
        <v>Cat_Small</v>
      </c>
      <c r="L7937">
        <f>VLOOKUP(K7937,size_costs!$D$1:$E$10,2,FALSE)</f>
        <v>100</v>
      </c>
      <c r="M7937">
        <f>VLOOKUP(C7937,age_costs!$A$1:$B$52,2,FALSE)</f>
        <v>200</v>
      </c>
    </row>
    <row r="7938" spans="1:13" x14ac:dyDescent="0.25">
      <c r="A7938" t="s">
        <v>10084</v>
      </c>
      <c r="B7938" t="s">
        <v>15036</v>
      </c>
      <c r="C7938" s="2">
        <f t="shared" si="369"/>
        <v>3</v>
      </c>
      <c r="D7938" t="s">
        <v>12</v>
      </c>
      <c r="E7938" t="s">
        <v>2186</v>
      </c>
      <c r="F7938">
        <v>13</v>
      </c>
      <c r="G7938" t="str">
        <f t="shared" si="370"/>
        <v>Medium</v>
      </c>
      <c r="H7938" t="s">
        <v>4</v>
      </c>
      <c r="I7938" t="str">
        <f>IFERROR(VLOOKUP(A7938,sponsored_animals!$A$1:$C$2143,1,TRUE),0)</f>
        <v>7c0c3e04e6a4d4</v>
      </c>
      <c r="J7938">
        <f>VLOOKUP(H7938,location_costs!$A$1:$B$6,2,FALSE)</f>
        <v>110</v>
      </c>
      <c r="K7938" t="str">
        <f t="shared" si="371"/>
        <v>Dog_Medium</v>
      </c>
      <c r="L7938">
        <f>VLOOKUP(K7938,size_costs!$D$1:$E$10,2,FALSE)</f>
        <v>150</v>
      </c>
      <c r="M7938">
        <f>VLOOKUP(C7938,age_costs!$A$1:$B$52,2,FALSE)</f>
        <v>0</v>
      </c>
    </row>
    <row r="7939" spans="1:13" x14ac:dyDescent="0.25">
      <c r="A7939" t="s">
        <v>10085</v>
      </c>
      <c r="B7939" t="s">
        <v>15743</v>
      </c>
      <c r="C7939" s="2">
        <f t="shared" ref="C7939:C8002" si="372">ROUND(YEARFRAC(B7939,"31/12/2021"),0)</f>
        <v>8</v>
      </c>
      <c r="D7939" t="s">
        <v>12</v>
      </c>
      <c r="E7939" t="s">
        <v>10086</v>
      </c>
      <c r="F7939">
        <v>12</v>
      </c>
      <c r="G7939" t="str">
        <f t="shared" ref="G7939:G8002" si="373">IF(AND(D7939="Dog",F7939&lt;=10),"Small",IF(AND(D7939="Dog",F7939&gt;10,F7939&lt;=30),"Medium",IF(AND(D7939="Dog",F7939&gt;30),"Large",IF(AND(D7939="Cat",F7939&lt;=5),"Small",IF(AND(D7939="Cat",F7939&gt;5,F7939&lt;=7),"Medium",IF(AND(D7939="Cat",F7939&gt;=7),"Large",IF(AND(D7939="Bird",F7939&lt;=0.7),"Small",IF(AND(D7939="Bird",F7939&gt;0.7,F7939&lt;=1.1),"Medium",IF(AND(D7939="Bird",F7939&gt;1.1),"Large","Erro")))))))))</f>
        <v>Medium</v>
      </c>
      <c r="H7939" t="s">
        <v>6</v>
      </c>
      <c r="I7939" t="str">
        <f>IFERROR(VLOOKUP(A7939,sponsored_animals!$A$1:$C$2143,1,TRUE),0)</f>
        <v>438efb0f97b6a3</v>
      </c>
      <c r="J7939">
        <f>VLOOKUP(H7939,location_costs!$A$1:$B$6,2,FALSE)</f>
        <v>135</v>
      </c>
      <c r="K7939" t="str">
        <f t="shared" ref="K7939:K8002" si="374">D7939&amp;"_"&amp;G7939</f>
        <v>Dog_Medium</v>
      </c>
      <c r="L7939">
        <f>VLOOKUP(K7939,size_costs!$D$1:$E$10,2,FALSE)</f>
        <v>150</v>
      </c>
      <c r="M7939">
        <f>VLOOKUP(C7939,age_costs!$A$1:$B$52,2,FALSE)</f>
        <v>150</v>
      </c>
    </row>
    <row r="7940" spans="1:13" x14ac:dyDescent="0.25">
      <c r="A7940" t="s">
        <v>10087</v>
      </c>
      <c r="B7940" t="s">
        <v>15310</v>
      </c>
      <c r="C7940" s="2">
        <f t="shared" si="372"/>
        <v>7</v>
      </c>
      <c r="D7940" t="s">
        <v>19</v>
      </c>
      <c r="E7940" t="s">
        <v>2340</v>
      </c>
      <c r="F7940">
        <v>6.5</v>
      </c>
      <c r="G7940" t="str">
        <f t="shared" si="373"/>
        <v>Medium</v>
      </c>
      <c r="H7940" t="s">
        <v>3</v>
      </c>
      <c r="I7940" t="str">
        <f>IFERROR(VLOOKUP(A7940,sponsored_animals!$A$1:$C$2143,1,TRUE),0)</f>
        <v>4fca6ef6dbda96</v>
      </c>
      <c r="J7940">
        <f>VLOOKUP(H7940,location_costs!$A$1:$B$6,2,FALSE)</f>
        <v>120</v>
      </c>
      <c r="K7940" t="str">
        <f t="shared" si="374"/>
        <v>Cat_Medium</v>
      </c>
      <c r="L7940">
        <f>VLOOKUP(K7940,size_costs!$D$1:$E$10,2,FALSE)</f>
        <v>120</v>
      </c>
      <c r="M7940">
        <f>VLOOKUP(C7940,age_costs!$A$1:$B$52,2,FALSE)</f>
        <v>100</v>
      </c>
    </row>
    <row r="7941" spans="1:13" x14ac:dyDescent="0.25">
      <c r="A7941" t="s">
        <v>10088</v>
      </c>
      <c r="B7941" t="s">
        <v>2661</v>
      </c>
      <c r="C7941" s="2">
        <f t="shared" si="372"/>
        <v>7</v>
      </c>
      <c r="D7941" t="s">
        <v>19</v>
      </c>
      <c r="E7941" t="s">
        <v>2210</v>
      </c>
      <c r="F7941">
        <v>3</v>
      </c>
      <c r="G7941" t="str">
        <f t="shared" si="373"/>
        <v>Small</v>
      </c>
      <c r="H7941" t="s">
        <v>3</v>
      </c>
      <c r="I7941" t="str">
        <f>IFERROR(VLOOKUP(A7941,sponsored_animals!$A$1:$C$2143,1,TRUE),0)</f>
        <v>178f1189a06b68</v>
      </c>
      <c r="J7941">
        <f>VLOOKUP(H7941,location_costs!$A$1:$B$6,2,FALSE)</f>
        <v>120</v>
      </c>
      <c r="K7941" t="str">
        <f t="shared" si="374"/>
        <v>Cat_Small</v>
      </c>
      <c r="L7941">
        <f>VLOOKUP(K7941,size_costs!$D$1:$E$10,2,FALSE)</f>
        <v>100</v>
      </c>
      <c r="M7941">
        <f>VLOOKUP(C7941,age_costs!$A$1:$B$52,2,FALSE)</f>
        <v>100</v>
      </c>
    </row>
    <row r="7942" spans="1:13" x14ac:dyDescent="0.25">
      <c r="A7942" t="s">
        <v>10089</v>
      </c>
      <c r="B7942" t="s">
        <v>11148</v>
      </c>
      <c r="C7942" s="2">
        <f t="shared" si="372"/>
        <v>2</v>
      </c>
      <c r="D7942" t="s">
        <v>19</v>
      </c>
      <c r="E7942" t="s">
        <v>2198</v>
      </c>
      <c r="F7942">
        <v>6</v>
      </c>
      <c r="G7942" t="str">
        <f t="shared" si="373"/>
        <v>Medium</v>
      </c>
      <c r="H7942" t="s">
        <v>5</v>
      </c>
      <c r="I7942">
        <f>IFERROR(VLOOKUP(A7942,sponsored_animals!$A$1:$C$2143,1,TRUE),0)</f>
        <v>0</v>
      </c>
      <c r="J7942">
        <f>VLOOKUP(H7942,location_costs!$A$1:$B$6,2,FALSE)</f>
        <v>140</v>
      </c>
      <c r="K7942" t="str">
        <f t="shared" si="374"/>
        <v>Cat_Medium</v>
      </c>
      <c r="L7942">
        <f>VLOOKUP(K7942,size_costs!$D$1:$E$10,2,FALSE)</f>
        <v>120</v>
      </c>
      <c r="M7942">
        <f>VLOOKUP(C7942,age_costs!$A$1:$B$52,2,FALSE)</f>
        <v>0</v>
      </c>
    </row>
    <row r="7943" spans="1:13" x14ac:dyDescent="0.25">
      <c r="A7943" t="s">
        <v>10090</v>
      </c>
      <c r="B7943" t="s">
        <v>9092</v>
      </c>
      <c r="C7943" s="2">
        <f t="shared" si="372"/>
        <v>8</v>
      </c>
      <c r="D7943" t="s">
        <v>12</v>
      </c>
      <c r="E7943" t="s">
        <v>2217</v>
      </c>
      <c r="F7943">
        <v>34</v>
      </c>
      <c r="G7943" t="str">
        <f t="shared" si="373"/>
        <v>Large</v>
      </c>
      <c r="H7943" t="s">
        <v>4</v>
      </c>
      <c r="I7943" t="str">
        <f>IFERROR(VLOOKUP(A7943,sponsored_animals!$A$1:$C$2143,1,TRUE),0)</f>
        <v>178f1189a06b68</v>
      </c>
      <c r="J7943">
        <f>VLOOKUP(H7943,location_costs!$A$1:$B$6,2,FALSE)</f>
        <v>110</v>
      </c>
      <c r="K7943" t="str">
        <f t="shared" si="374"/>
        <v>Dog_Large</v>
      </c>
      <c r="L7943">
        <f>VLOOKUP(K7943,size_costs!$D$1:$E$10,2,FALSE)</f>
        <v>175</v>
      </c>
      <c r="M7943">
        <f>VLOOKUP(C7943,age_costs!$A$1:$B$52,2,FALSE)</f>
        <v>150</v>
      </c>
    </row>
    <row r="7944" spans="1:13" x14ac:dyDescent="0.25">
      <c r="A7944" t="s">
        <v>10091</v>
      </c>
      <c r="B7944" t="s">
        <v>3626</v>
      </c>
      <c r="C7944" s="2">
        <f t="shared" si="372"/>
        <v>7</v>
      </c>
      <c r="D7944" t="s">
        <v>19</v>
      </c>
      <c r="E7944" t="s">
        <v>2325</v>
      </c>
      <c r="F7944">
        <v>9</v>
      </c>
      <c r="G7944" t="str">
        <f t="shared" si="373"/>
        <v>Large</v>
      </c>
      <c r="H7944" t="s">
        <v>3</v>
      </c>
      <c r="I7944" t="str">
        <f>IFERROR(VLOOKUP(A7944,sponsored_animals!$A$1:$C$2143,1,TRUE),0)</f>
        <v>36806649e5722d</v>
      </c>
      <c r="J7944">
        <f>VLOOKUP(H7944,location_costs!$A$1:$B$6,2,FALSE)</f>
        <v>120</v>
      </c>
      <c r="K7944" t="str">
        <f t="shared" si="374"/>
        <v>Cat_Large</v>
      </c>
      <c r="L7944">
        <f>VLOOKUP(K7944,size_costs!$D$1:$E$10,2,FALSE)</f>
        <v>140</v>
      </c>
      <c r="M7944">
        <f>VLOOKUP(C7944,age_costs!$A$1:$B$52,2,FALSE)</f>
        <v>100</v>
      </c>
    </row>
    <row r="7945" spans="1:13" x14ac:dyDescent="0.25">
      <c r="A7945" t="s">
        <v>10092</v>
      </c>
      <c r="B7945" t="s">
        <v>2650</v>
      </c>
      <c r="C7945" s="2">
        <f t="shared" si="372"/>
        <v>4</v>
      </c>
      <c r="D7945" t="s">
        <v>19</v>
      </c>
      <c r="E7945" t="s">
        <v>2182</v>
      </c>
      <c r="F7945">
        <v>6.5</v>
      </c>
      <c r="G7945" t="str">
        <f t="shared" si="373"/>
        <v>Medium</v>
      </c>
      <c r="H7945" t="s">
        <v>6</v>
      </c>
      <c r="I7945" t="str">
        <f>IFERROR(VLOOKUP(A7945,sponsored_animals!$A$1:$C$2143,1,TRUE),0)</f>
        <v>178f1189a06b68</v>
      </c>
      <c r="J7945">
        <f>VLOOKUP(H7945,location_costs!$A$1:$B$6,2,FALSE)</f>
        <v>135</v>
      </c>
      <c r="K7945" t="str">
        <f t="shared" si="374"/>
        <v>Cat_Medium</v>
      </c>
      <c r="L7945">
        <f>VLOOKUP(K7945,size_costs!$D$1:$E$10,2,FALSE)</f>
        <v>120</v>
      </c>
      <c r="M7945">
        <f>VLOOKUP(C7945,age_costs!$A$1:$B$52,2,FALSE)</f>
        <v>0</v>
      </c>
    </row>
    <row r="7946" spans="1:13" x14ac:dyDescent="0.25">
      <c r="A7946" t="s">
        <v>10093</v>
      </c>
      <c r="B7946" t="s">
        <v>11102</v>
      </c>
      <c r="C7946" s="2">
        <f t="shared" si="372"/>
        <v>4</v>
      </c>
      <c r="D7946" t="s">
        <v>12</v>
      </c>
      <c r="E7946" t="s">
        <v>2241</v>
      </c>
      <c r="F7946">
        <v>25</v>
      </c>
      <c r="G7946" t="str">
        <f t="shared" si="373"/>
        <v>Medium</v>
      </c>
      <c r="H7946" t="s">
        <v>6</v>
      </c>
      <c r="I7946" t="str">
        <f>IFERROR(VLOOKUP(A7946,sponsored_animals!$A$1:$C$2143,1,TRUE),0)</f>
        <v>178f1189a06b68</v>
      </c>
      <c r="J7946">
        <f>VLOOKUP(H7946,location_costs!$A$1:$B$6,2,FALSE)</f>
        <v>135</v>
      </c>
      <c r="K7946" t="str">
        <f t="shared" si="374"/>
        <v>Dog_Medium</v>
      </c>
      <c r="L7946">
        <f>VLOOKUP(K7946,size_costs!$D$1:$E$10,2,FALSE)</f>
        <v>150</v>
      </c>
      <c r="M7946">
        <f>VLOOKUP(C7946,age_costs!$A$1:$B$52,2,FALSE)</f>
        <v>0</v>
      </c>
    </row>
    <row r="7947" spans="1:13" x14ac:dyDescent="0.25">
      <c r="A7947" t="s">
        <v>10094</v>
      </c>
      <c r="B7947" t="s">
        <v>13921</v>
      </c>
      <c r="C7947" s="2">
        <f t="shared" si="372"/>
        <v>7</v>
      </c>
      <c r="D7947" t="s">
        <v>19</v>
      </c>
      <c r="E7947" t="s">
        <v>2198</v>
      </c>
      <c r="F7947">
        <v>2</v>
      </c>
      <c r="G7947" t="str">
        <f t="shared" si="373"/>
        <v>Small</v>
      </c>
      <c r="H7947" t="s">
        <v>4</v>
      </c>
      <c r="I7947" t="str">
        <f>IFERROR(VLOOKUP(A7947,sponsored_animals!$A$1:$C$2143,1,TRUE),0)</f>
        <v>d40d0d9a6a4451</v>
      </c>
      <c r="J7947">
        <f>VLOOKUP(H7947,location_costs!$A$1:$B$6,2,FALSE)</f>
        <v>110</v>
      </c>
      <c r="K7947" t="str">
        <f t="shared" si="374"/>
        <v>Cat_Small</v>
      </c>
      <c r="L7947">
        <f>VLOOKUP(K7947,size_costs!$D$1:$E$10,2,FALSE)</f>
        <v>100</v>
      </c>
      <c r="M7947">
        <f>VLOOKUP(C7947,age_costs!$A$1:$B$52,2,FALSE)</f>
        <v>100</v>
      </c>
    </row>
    <row r="7948" spans="1:13" x14ac:dyDescent="0.25">
      <c r="A7948" t="s">
        <v>10095</v>
      </c>
      <c r="B7948" t="s">
        <v>15475</v>
      </c>
      <c r="C7948" s="2">
        <f t="shared" si="372"/>
        <v>2</v>
      </c>
      <c r="D7948" t="s">
        <v>19</v>
      </c>
      <c r="E7948" t="s">
        <v>2210</v>
      </c>
      <c r="F7948">
        <v>8</v>
      </c>
      <c r="G7948" t="str">
        <f t="shared" si="373"/>
        <v>Large</v>
      </c>
      <c r="H7948" t="s">
        <v>5</v>
      </c>
      <c r="I7948" t="str">
        <f>IFERROR(VLOOKUP(A7948,sponsored_animals!$A$1:$C$2143,1,TRUE),0)</f>
        <v>36806649e5722d</v>
      </c>
      <c r="J7948">
        <f>VLOOKUP(H7948,location_costs!$A$1:$B$6,2,FALSE)</f>
        <v>140</v>
      </c>
      <c r="K7948" t="str">
        <f t="shared" si="374"/>
        <v>Cat_Large</v>
      </c>
      <c r="L7948">
        <f>VLOOKUP(K7948,size_costs!$D$1:$E$10,2,FALSE)</f>
        <v>140</v>
      </c>
      <c r="M7948">
        <f>VLOOKUP(C7948,age_costs!$A$1:$B$52,2,FALSE)</f>
        <v>0</v>
      </c>
    </row>
    <row r="7949" spans="1:13" x14ac:dyDescent="0.25">
      <c r="A7949" t="s">
        <v>10096</v>
      </c>
      <c r="B7949" t="s">
        <v>2575</v>
      </c>
      <c r="C7949" s="2">
        <f t="shared" si="372"/>
        <v>6</v>
      </c>
      <c r="D7949" t="s">
        <v>12</v>
      </c>
      <c r="E7949" t="s">
        <v>2231</v>
      </c>
      <c r="F7949">
        <v>8</v>
      </c>
      <c r="G7949" t="str">
        <f t="shared" si="373"/>
        <v>Small</v>
      </c>
      <c r="H7949" t="s">
        <v>6</v>
      </c>
      <c r="I7949" t="str">
        <f>IFERROR(VLOOKUP(A7949,sponsored_animals!$A$1:$C$2143,1,TRUE),0)</f>
        <v>178f1189a06b68</v>
      </c>
      <c r="J7949">
        <f>VLOOKUP(H7949,location_costs!$A$1:$B$6,2,FALSE)</f>
        <v>135</v>
      </c>
      <c r="K7949" t="str">
        <f t="shared" si="374"/>
        <v>Dog_Small</v>
      </c>
      <c r="L7949">
        <f>VLOOKUP(K7949,size_costs!$D$1:$E$10,2,FALSE)</f>
        <v>125</v>
      </c>
      <c r="M7949">
        <f>VLOOKUP(C7949,age_costs!$A$1:$B$52,2,FALSE)</f>
        <v>100</v>
      </c>
    </row>
    <row r="7950" spans="1:13" x14ac:dyDescent="0.25">
      <c r="A7950" t="s">
        <v>10097</v>
      </c>
      <c r="B7950" t="s">
        <v>14655</v>
      </c>
      <c r="C7950" s="2">
        <f t="shared" si="372"/>
        <v>6</v>
      </c>
      <c r="D7950" t="s">
        <v>23</v>
      </c>
      <c r="E7950" t="s">
        <v>3407</v>
      </c>
      <c r="F7950">
        <v>3.5</v>
      </c>
      <c r="G7950" t="str">
        <f t="shared" si="373"/>
        <v>Large</v>
      </c>
      <c r="H7950" t="s">
        <v>4</v>
      </c>
      <c r="I7950" t="str">
        <f>IFERROR(VLOOKUP(A7950,sponsored_animals!$A$1:$C$2143,1,TRUE),0)</f>
        <v>36806649e5722d</v>
      </c>
      <c r="J7950">
        <f>VLOOKUP(H7950,location_costs!$A$1:$B$6,2,FALSE)</f>
        <v>110</v>
      </c>
      <c r="K7950" t="str">
        <f t="shared" si="374"/>
        <v>Bird_Large</v>
      </c>
      <c r="L7950">
        <f>VLOOKUP(K7950,size_costs!$D$1:$E$10,2,FALSE)</f>
        <v>110</v>
      </c>
      <c r="M7950">
        <f>VLOOKUP(C7950,age_costs!$A$1:$B$52,2,FALSE)</f>
        <v>100</v>
      </c>
    </row>
    <row r="7951" spans="1:13" x14ac:dyDescent="0.25">
      <c r="A7951" t="s">
        <v>10098</v>
      </c>
      <c r="B7951" t="s">
        <v>15208</v>
      </c>
      <c r="C7951" s="2">
        <f t="shared" si="372"/>
        <v>6</v>
      </c>
      <c r="D7951" t="s">
        <v>19</v>
      </c>
      <c r="E7951" t="s">
        <v>2182</v>
      </c>
      <c r="F7951">
        <v>6.5</v>
      </c>
      <c r="G7951" t="str">
        <f t="shared" si="373"/>
        <v>Medium</v>
      </c>
      <c r="H7951" t="s">
        <v>3</v>
      </c>
      <c r="I7951" t="str">
        <f>IFERROR(VLOOKUP(A7951,sponsored_animals!$A$1:$C$2143,1,TRUE),0)</f>
        <v>178f1189a06b68</v>
      </c>
      <c r="J7951">
        <f>VLOOKUP(H7951,location_costs!$A$1:$B$6,2,FALSE)</f>
        <v>120</v>
      </c>
      <c r="K7951" t="str">
        <f t="shared" si="374"/>
        <v>Cat_Medium</v>
      </c>
      <c r="L7951">
        <f>VLOOKUP(K7951,size_costs!$D$1:$E$10,2,FALSE)</f>
        <v>120</v>
      </c>
      <c r="M7951">
        <f>VLOOKUP(C7951,age_costs!$A$1:$B$52,2,FALSE)</f>
        <v>100</v>
      </c>
    </row>
    <row r="7952" spans="1:13" x14ac:dyDescent="0.25">
      <c r="A7952" t="s">
        <v>10099</v>
      </c>
      <c r="B7952" t="s">
        <v>15129</v>
      </c>
      <c r="C7952" s="2">
        <f t="shared" si="372"/>
        <v>3</v>
      </c>
      <c r="D7952" t="s">
        <v>12</v>
      </c>
      <c r="E7952" t="s">
        <v>2396</v>
      </c>
      <c r="F7952">
        <v>4</v>
      </c>
      <c r="G7952" t="str">
        <f t="shared" si="373"/>
        <v>Small</v>
      </c>
      <c r="H7952" t="s">
        <v>6</v>
      </c>
      <c r="I7952">
        <f>IFERROR(VLOOKUP(A7952,sponsored_animals!$A$1:$C$2143,1,TRUE),0)</f>
        <v>0</v>
      </c>
      <c r="J7952">
        <f>VLOOKUP(H7952,location_costs!$A$1:$B$6,2,FALSE)</f>
        <v>135</v>
      </c>
      <c r="K7952" t="str">
        <f t="shared" si="374"/>
        <v>Dog_Small</v>
      </c>
      <c r="L7952">
        <f>VLOOKUP(K7952,size_costs!$D$1:$E$10,2,FALSE)</f>
        <v>125</v>
      </c>
      <c r="M7952">
        <f>VLOOKUP(C7952,age_costs!$A$1:$B$52,2,FALSE)</f>
        <v>0</v>
      </c>
    </row>
    <row r="7953" spans="1:13" x14ac:dyDescent="0.25">
      <c r="A7953" t="s">
        <v>10100</v>
      </c>
      <c r="B7953" t="s">
        <v>13649</v>
      </c>
      <c r="C7953" s="2">
        <f t="shared" si="372"/>
        <v>8</v>
      </c>
      <c r="D7953" t="s">
        <v>12</v>
      </c>
      <c r="E7953" t="s">
        <v>2511</v>
      </c>
      <c r="F7953">
        <v>9</v>
      </c>
      <c r="G7953" t="str">
        <f t="shared" si="373"/>
        <v>Small</v>
      </c>
      <c r="H7953" t="s">
        <v>4</v>
      </c>
      <c r="I7953" t="str">
        <f>IFERROR(VLOOKUP(A7953,sponsored_animals!$A$1:$C$2143,1,TRUE),0)</f>
        <v>d40d0d9a6a4451</v>
      </c>
      <c r="J7953">
        <f>VLOOKUP(H7953,location_costs!$A$1:$B$6,2,FALSE)</f>
        <v>110</v>
      </c>
      <c r="K7953" t="str">
        <f t="shared" si="374"/>
        <v>Dog_Small</v>
      </c>
      <c r="L7953">
        <f>VLOOKUP(K7953,size_costs!$D$1:$E$10,2,FALSE)</f>
        <v>125</v>
      </c>
      <c r="M7953">
        <f>VLOOKUP(C7953,age_costs!$A$1:$B$52,2,FALSE)</f>
        <v>150</v>
      </c>
    </row>
    <row r="7954" spans="1:13" x14ac:dyDescent="0.25">
      <c r="A7954" t="s">
        <v>10101</v>
      </c>
      <c r="B7954" t="s">
        <v>14000</v>
      </c>
      <c r="C7954" s="2">
        <f t="shared" si="372"/>
        <v>6</v>
      </c>
      <c r="D7954" t="s">
        <v>19</v>
      </c>
      <c r="E7954" t="s">
        <v>2198</v>
      </c>
      <c r="F7954">
        <v>4</v>
      </c>
      <c r="G7954" t="str">
        <f t="shared" si="373"/>
        <v>Small</v>
      </c>
      <c r="H7954" t="s">
        <v>6</v>
      </c>
      <c r="I7954">
        <f>IFERROR(VLOOKUP(A7954,sponsored_animals!$A$1:$C$2143,1,TRUE),0)</f>
        <v>0</v>
      </c>
      <c r="J7954">
        <f>VLOOKUP(H7954,location_costs!$A$1:$B$6,2,FALSE)</f>
        <v>135</v>
      </c>
      <c r="K7954" t="str">
        <f t="shared" si="374"/>
        <v>Cat_Small</v>
      </c>
      <c r="L7954">
        <f>VLOOKUP(K7954,size_costs!$D$1:$E$10,2,FALSE)</f>
        <v>100</v>
      </c>
      <c r="M7954">
        <f>VLOOKUP(C7954,age_costs!$A$1:$B$52,2,FALSE)</f>
        <v>100</v>
      </c>
    </row>
    <row r="7955" spans="1:13" x14ac:dyDescent="0.25">
      <c r="A7955" t="s">
        <v>10102</v>
      </c>
      <c r="B7955" t="s">
        <v>16021</v>
      </c>
      <c r="C7955" s="2">
        <f t="shared" si="372"/>
        <v>14</v>
      </c>
      <c r="D7955" t="s">
        <v>12</v>
      </c>
      <c r="E7955" t="s">
        <v>2459</v>
      </c>
      <c r="F7955">
        <v>36</v>
      </c>
      <c r="G7955" t="str">
        <f t="shared" si="373"/>
        <v>Large</v>
      </c>
      <c r="H7955" t="s">
        <v>6</v>
      </c>
      <c r="I7955" t="str">
        <f>IFERROR(VLOOKUP(A7955,sponsored_animals!$A$1:$C$2143,1,TRUE),0)</f>
        <v>36806649e5722d</v>
      </c>
      <c r="J7955">
        <f>VLOOKUP(H7955,location_costs!$A$1:$B$6,2,FALSE)</f>
        <v>135</v>
      </c>
      <c r="K7955" t="str">
        <f t="shared" si="374"/>
        <v>Dog_Large</v>
      </c>
      <c r="L7955">
        <f>VLOOKUP(K7955,size_costs!$D$1:$E$10,2,FALSE)</f>
        <v>175</v>
      </c>
      <c r="M7955">
        <f>VLOOKUP(C7955,age_costs!$A$1:$B$52,2,FALSE)</f>
        <v>200</v>
      </c>
    </row>
    <row r="7956" spans="1:13" x14ac:dyDescent="0.25">
      <c r="A7956" t="s">
        <v>252</v>
      </c>
      <c r="B7956" t="s">
        <v>14388</v>
      </c>
      <c r="C7956" s="2">
        <f t="shared" si="372"/>
        <v>3</v>
      </c>
      <c r="D7956" t="s">
        <v>12</v>
      </c>
      <c r="E7956" t="s">
        <v>2223</v>
      </c>
      <c r="F7956">
        <v>6</v>
      </c>
      <c r="G7956" t="str">
        <f t="shared" si="373"/>
        <v>Small</v>
      </c>
      <c r="H7956" t="s">
        <v>7</v>
      </c>
      <c r="I7956" t="str">
        <f>IFERROR(VLOOKUP(A7956,sponsored_animals!$A$1:$C$2143,1,TRUE),0)</f>
        <v>4fca6ef6dbda96</v>
      </c>
      <c r="J7956">
        <f>VLOOKUP(H7956,location_costs!$A$1:$B$6,2,FALSE)</f>
        <v>100</v>
      </c>
      <c r="K7956" t="str">
        <f t="shared" si="374"/>
        <v>Dog_Small</v>
      </c>
      <c r="L7956">
        <f>VLOOKUP(K7956,size_costs!$D$1:$E$10,2,FALSE)</f>
        <v>125</v>
      </c>
      <c r="M7956">
        <f>VLOOKUP(C7956,age_costs!$A$1:$B$52,2,FALSE)</f>
        <v>0</v>
      </c>
    </row>
    <row r="7957" spans="1:13" x14ac:dyDescent="0.25">
      <c r="A7957" t="s">
        <v>10103</v>
      </c>
      <c r="B7957" t="s">
        <v>15879</v>
      </c>
      <c r="C7957" s="2">
        <f t="shared" si="372"/>
        <v>3</v>
      </c>
      <c r="D7957" t="s">
        <v>12</v>
      </c>
      <c r="E7957" t="s">
        <v>8462</v>
      </c>
      <c r="F7957">
        <v>22</v>
      </c>
      <c r="G7957" t="str">
        <f t="shared" si="373"/>
        <v>Medium</v>
      </c>
      <c r="H7957" t="s">
        <v>5</v>
      </c>
      <c r="I7957" t="str">
        <f>IFERROR(VLOOKUP(A7957,sponsored_animals!$A$1:$C$2143,1,TRUE),0)</f>
        <v>36806649e5722d</v>
      </c>
      <c r="J7957">
        <f>VLOOKUP(H7957,location_costs!$A$1:$B$6,2,FALSE)</f>
        <v>140</v>
      </c>
      <c r="K7957" t="str">
        <f t="shared" si="374"/>
        <v>Dog_Medium</v>
      </c>
      <c r="L7957">
        <f>VLOOKUP(K7957,size_costs!$D$1:$E$10,2,FALSE)</f>
        <v>150</v>
      </c>
      <c r="M7957">
        <f>VLOOKUP(C7957,age_costs!$A$1:$B$52,2,FALSE)</f>
        <v>0</v>
      </c>
    </row>
    <row r="7958" spans="1:13" x14ac:dyDescent="0.25">
      <c r="A7958" t="s">
        <v>10104</v>
      </c>
      <c r="B7958" t="s">
        <v>15133</v>
      </c>
      <c r="C7958" s="2">
        <f t="shared" si="372"/>
        <v>8</v>
      </c>
      <c r="D7958" t="s">
        <v>12</v>
      </c>
      <c r="E7958" t="s">
        <v>2533</v>
      </c>
      <c r="F7958">
        <v>26</v>
      </c>
      <c r="G7958" t="str">
        <f t="shared" si="373"/>
        <v>Medium</v>
      </c>
      <c r="H7958" t="s">
        <v>3</v>
      </c>
      <c r="I7958">
        <f>IFERROR(VLOOKUP(A7958,sponsored_animals!$A$1:$C$2143,1,TRUE),0)</f>
        <v>0</v>
      </c>
      <c r="J7958">
        <f>VLOOKUP(H7958,location_costs!$A$1:$B$6,2,FALSE)</f>
        <v>120</v>
      </c>
      <c r="K7958" t="str">
        <f t="shared" si="374"/>
        <v>Dog_Medium</v>
      </c>
      <c r="L7958">
        <f>VLOOKUP(K7958,size_costs!$D$1:$E$10,2,FALSE)</f>
        <v>150</v>
      </c>
      <c r="M7958">
        <f>VLOOKUP(C7958,age_costs!$A$1:$B$52,2,FALSE)</f>
        <v>150</v>
      </c>
    </row>
    <row r="7959" spans="1:13" x14ac:dyDescent="0.25">
      <c r="A7959" t="s">
        <v>10105</v>
      </c>
      <c r="B7959" t="s">
        <v>6276</v>
      </c>
      <c r="C7959" s="2">
        <f t="shared" si="372"/>
        <v>2</v>
      </c>
      <c r="D7959" t="s">
        <v>19</v>
      </c>
      <c r="E7959" t="s">
        <v>2198</v>
      </c>
      <c r="F7959">
        <v>8</v>
      </c>
      <c r="G7959" t="str">
        <f t="shared" si="373"/>
        <v>Large</v>
      </c>
      <c r="H7959" t="s">
        <v>5</v>
      </c>
      <c r="I7959" t="str">
        <f>IFERROR(VLOOKUP(A7959,sponsored_animals!$A$1:$C$2143,1,TRUE),0)</f>
        <v>214f8f6b359a1e</v>
      </c>
      <c r="J7959">
        <f>VLOOKUP(H7959,location_costs!$A$1:$B$6,2,FALSE)</f>
        <v>140</v>
      </c>
      <c r="K7959" t="str">
        <f t="shared" si="374"/>
        <v>Cat_Large</v>
      </c>
      <c r="L7959">
        <f>VLOOKUP(K7959,size_costs!$D$1:$E$10,2,FALSE)</f>
        <v>140</v>
      </c>
      <c r="M7959">
        <f>VLOOKUP(C7959,age_costs!$A$1:$B$52,2,FALSE)</f>
        <v>0</v>
      </c>
    </row>
    <row r="7960" spans="1:13" x14ac:dyDescent="0.25">
      <c r="A7960" t="s">
        <v>10106</v>
      </c>
      <c r="B7960" t="s">
        <v>14184</v>
      </c>
      <c r="C7960" s="2">
        <f t="shared" si="372"/>
        <v>3</v>
      </c>
      <c r="D7960" t="s">
        <v>19</v>
      </c>
      <c r="E7960" t="s">
        <v>2252</v>
      </c>
      <c r="F7960">
        <v>8</v>
      </c>
      <c r="G7960" t="str">
        <f t="shared" si="373"/>
        <v>Large</v>
      </c>
      <c r="H7960" t="s">
        <v>3</v>
      </c>
      <c r="I7960">
        <f>IFERROR(VLOOKUP(A7960,sponsored_animals!$A$1:$C$2143,1,TRUE),0)</f>
        <v>0</v>
      </c>
      <c r="J7960">
        <f>VLOOKUP(H7960,location_costs!$A$1:$B$6,2,FALSE)</f>
        <v>120</v>
      </c>
      <c r="K7960" t="str">
        <f t="shared" si="374"/>
        <v>Cat_Large</v>
      </c>
      <c r="L7960">
        <f>VLOOKUP(K7960,size_costs!$D$1:$E$10,2,FALSE)</f>
        <v>140</v>
      </c>
      <c r="M7960">
        <f>VLOOKUP(C7960,age_costs!$A$1:$B$52,2,FALSE)</f>
        <v>0</v>
      </c>
    </row>
    <row r="7961" spans="1:13" x14ac:dyDescent="0.25">
      <c r="A7961" t="s">
        <v>10107</v>
      </c>
      <c r="B7961" t="s">
        <v>14548</v>
      </c>
      <c r="C7961" s="2">
        <f t="shared" si="372"/>
        <v>8</v>
      </c>
      <c r="D7961" t="s">
        <v>12</v>
      </c>
      <c r="E7961" t="s">
        <v>2186</v>
      </c>
      <c r="F7961">
        <v>20</v>
      </c>
      <c r="G7961" t="str">
        <f t="shared" si="373"/>
        <v>Medium</v>
      </c>
      <c r="H7961" t="s">
        <v>5</v>
      </c>
      <c r="I7961" t="str">
        <f>IFERROR(VLOOKUP(A7961,sponsored_animals!$A$1:$C$2143,1,TRUE),0)</f>
        <v>178f1189a06b68</v>
      </c>
      <c r="J7961">
        <f>VLOOKUP(H7961,location_costs!$A$1:$B$6,2,FALSE)</f>
        <v>140</v>
      </c>
      <c r="K7961" t="str">
        <f t="shared" si="374"/>
        <v>Dog_Medium</v>
      </c>
      <c r="L7961">
        <f>VLOOKUP(K7961,size_costs!$D$1:$E$10,2,FALSE)</f>
        <v>150</v>
      </c>
      <c r="M7961">
        <f>VLOOKUP(C7961,age_costs!$A$1:$B$52,2,FALSE)</f>
        <v>150</v>
      </c>
    </row>
    <row r="7962" spans="1:13" x14ac:dyDescent="0.25">
      <c r="A7962" t="s">
        <v>10108</v>
      </c>
      <c r="B7962" t="s">
        <v>14304</v>
      </c>
      <c r="C7962" s="2">
        <f t="shared" si="372"/>
        <v>7</v>
      </c>
      <c r="D7962" t="s">
        <v>12</v>
      </c>
      <c r="E7962" t="s">
        <v>2223</v>
      </c>
      <c r="F7962">
        <v>35</v>
      </c>
      <c r="G7962" t="str">
        <f t="shared" si="373"/>
        <v>Large</v>
      </c>
      <c r="H7962" t="s">
        <v>3</v>
      </c>
      <c r="I7962">
        <f>IFERROR(VLOOKUP(A7962,sponsored_animals!$A$1:$C$2143,1,TRUE),0)</f>
        <v>0</v>
      </c>
      <c r="J7962">
        <f>VLOOKUP(H7962,location_costs!$A$1:$B$6,2,FALSE)</f>
        <v>120</v>
      </c>
      <c r="K7962" t="str">
        <f t="shared" si="374"/>
        <v>Dog_Large</v>
      </c>
      <c r="L7962">
        <f>VLOOKUP(K7962,size_costs!$D$1:$E$10,2,FALSE)</f>
        <v>175</v>
      </c>
      <c r="M7962">
        <f>VLOOKUP(C7962,age_costs!$A$1:$B$52,2,FALSE)</f>
        <v>100</v>
      </c>
    </row>
    <row r="7963" spans="1:13" x14ac:dyDescent="0.25">
      <c r="A7963" t="s">
        <v>10109</v>
      </c>
      <c r="B7963" t="s">
        <v>14604</v>
      </c>
      <c r="C7963" s="2">
        <f t="shared" si="372"/>
        <v>11</v>
      </c>
      <c r="D7963" t="s">
        <v>12</v>
      </c>
      <c r="E7963" t="s">
        <v>2625</v>
      </c>
      <c r="F7963">
        <v>23</v>
      </c>
      <c r="G7963" t="str">
        <f t="shared" si="373"/>
        <v>Medium</v>
      </c>
      <c r="H7963" t="s">
        <v>3</v>
      </c>
      <c r="I7963" t="str">
        <f>IFERROR(VLOOKUP(A7963,sponsored_animals!$A$1:$C$2143,1,TRUE),0)</f>
        <v>36806649e5722d</v>
      </c>
      <c r="J7963">
        <f>VLOOKUP(H7963,location_costs!$A$1:$B$6,2,FALSE)</f>
        <v>120</v>
      </c>
      <c r="K7963" t="str">
        <f t="shared" si="374"/>
        <v>Dog_Medium</v>
      </c>
      <c r="L7963">
        <f>VLOOKUP(K7963,size_costs!$D$1:$E$10,2,FALSE)</f>
        <v>150</v>
      </c>
      <c r="M7963">
        <f>VLOOKUP(C7963,age_costs!$A$1:$B$52,2,FALSE)</f>
        <v>150</v>
      </c>
    </row>
    <row r="7964" spans="1:13" x14ac:dyDescent="0.25">
      <c r="A7964" t="s">
        <v>2085</v>
      </c>
      <c r="B7964" t="s">
        <v>3254</v>
      </c>
      <c r="C7964" s="2">
        <f t="shared" si="372"/>
        <v>7</v>
      </c>
      <c r="D7964" t="s">
        <v>19</v>
      </c>
      <c r="E7964" t="s">
        <v>2198</v>
      </c>
      <c r="F7964">
        <v>9</v>
      </c>
      <c r="G7964" t="str">
        <f t="shared" si="373"/>
        <v>Large</v>
      </c>
      <c r="H7964" t="s">
        <v>6</v>
      </c>
      <c r="I7964">
        <f>IFERROR(VLOOKUP(A7964,sponsored_animals!$A$1:$C$2143,1,TRUE),0)</f>
        <v>0</v>
      </c>
      <c r="J7964">
        <f>VLOOKUP(H7964,location_costs!$A$1:$B$6,2,FALSE)</f>
        <v>135</v>
      </c>
      <c r="K7964" t="str">
        <f t="shared" si="374"/>
        <v>Cat_Large</v>
      </c>
      <c r="L7964">
        <f>VLOOKUP(K7964,size_costs!$D$1:$E$10,2,FALSE)</f>
        <v>140</v>
      </c>
      <c r="M7964">
        <f>VLOOKUP(C7964,age_costs!$A$1:$B$52,2,FALSE)</f>
        <v>100</v>
      </c>
    </row>
    <row r="7965" spans="1:13" x14ac:dyDescent="0.25">
      <c r="A7965" t="s">
        <v>10110</v>
      </c>
      <c r="B7965" t="s">
        <v>14565</v>
      </c>
      <c r="C7965" s="2">
        <f t="shared" si="372"/>
        <v>12</v>
      </c>
      <c r="D7965" t="s">
        <v>12</v>
      </c>
      <c r="E7965" t="s">
        <v>2241</v>
      </c>
      <c r="F7965">
        <v>41</v>
      </c>
      <c r="G7965" t="str">
        <f t="shared" si="373"/>
        <v>Large</v>
      </c>
      <c r="H7965" t="s">
        <v>4</v>
      </c>
      <c r="I7965" t="str">
        <f>IFERROR(VLOOKUP(A7965,sponsored_animals!$A$1:$C$2143,1,TRUE),0)</f>
        <v>7c0c3e04e6a4d4</v>
      </c>
      <c r="J7965">
        <f>VLOOKUP(H7965,location_costs!$A$1:$B$6,2,FALSE)</f>
        <v>110</v>
      </c>
      <c r="K7965" t="str">
        <f t="shared" si="374"/>
        <v>Dog_Large</v>
      </c>
      <c r="L7965">
        <f>VLOOKUP(K7965,size_costs!$D$1:$E$10,2,FALSE)</f>
        <v>175</v>
      </c>
      <c r="M7965">
        <f>VLOOKUP(C7965,age_costs!$A$1:$B$52,2,FALSE)</f>
        <v>150</v>
      </c>
    </row>
    <row r="7966" spans="1:13" x14ac:dyDescent="0.25">
      <c r="A7966" t="s">
        <v>10111</v>
      </c>
      <c r="B7966" t="s">
        <v>16022</v>
      </c>
      <c r="C7966" s="2">
        <f t="shared" si="372"/>
        <v>2</v>
      </c>
      <c r="D7966" t="s">
        <v>12</v>
      </c>
      <c r="E7966" t="s">
        <v>2294</v>
      </c>
      <c r="F7966">
        <v>12</v>
      </c>
      <c r="G7966" t="str">
        <f t="shared" si="373"/>
        <v>Medium</v>
      </c>
      <c r="H7966" t="s">
        <v>7</v>
      </c>
      <c r="I7966" t="str">
        <f>IFERROR(VLOOKUP(A7966,sponsored_animals!$A$1:$C$2143,1,TRUE),0)</f>
        <v>36806649e5722d</v>
      </c>
      <c r="J7966">
        <f>VLOOKUP(H7966,location_costs!$A$1:$B$6,2,FALSE)</f>
        <v>100</v>
      </c>
      <c r="K7966" t="str">
        <f t="shared" si="374"/>
        <v>Dog_Medium</v>
      </c>
      <c r="L7966">
        <f>VLOOKUP(K7966,size_costs!$D$1:$E$10,2,FALSE)</f>
        <v>150</v>
      </c>
      <c r="M7966">
        <f>VLOOKUP(C7966,age_costs!$A$1:$B$52,2,FALSE)</f>
        <v>0</v>
      </c>
    </row>
    <row r="7967" spans="1:13" x14ac:dyDescent="0.25">
      <c r="A7967" t="s">
        <v>10112</v>
      </c>
      <c r="B7967" t="s">
        <v>14313</v>
      </c>
      <c r="C7967" s="2">
        <f t="shared" si="372"/>
        <v>6</v>
      </c>
      <c r="D7967" t="s">
        <v>12</v>
      </c>
      <c r="E7967" t="s">
        <v>2302</v>
      </c>
      <c r="F7967">
        <v>42</v>
      </c>
      <c r="G7967" t="str">
        <f t="shared" si="373"/>
        <v>Large</v>
      </c>
      <c r="H7967" t="s">
        <v>5</v>
      </c>
      <c r="I7967" t="str">
        <f>IFERROR(VLOOKUP(A7967,sponsored_animals!$A$1:$C$2143,1,TRUE),0)</f>
        <v>b14069999a0ee6</v>
      </c>
      <c r="J7967">
        <f>VLOOKUP(H7967,location_costs!$A$1:$B$6,2,FALSE)</f>
        <v>140</v>
      </c>
      <c r="K7967" t="str">
        <f t="shared" si="374"/>
        <v>Dog_Large</v>
      </c>
      <c r="L7967">
        <f>VLOOKUP(K7967,size_costs!$D$1:$E$10,2,FALSE)</f>
        <v>175</v>
      </c>
      <c r="M7967">
        <f>VLOOKUP(C7967,age_costs!$A$1:$B$52,2,FALSE)</f>
        <v>100</v>
      </c>
    </row>
    <row r="7968" spans="1:13" x14ac:dyDescent="0.25">
      <c r="A7968" t="s">
        <v>713</v>
      </c>
      <c r="B7968" t="s">
        <v>13543</v>
      </c>
      <c r="C7968" s="2">
        <f t="shared" si="372"/>
        <v>7</v>
      </c>
      <c r="D7968" t="s">
        <v>19</v>
      </c>
      <c r="E7968" t="s">
        <v>2207</v>
      </c>
      <c r="F7968">
        <v>4</v>
      </c>
      <c r="G7968" t="str">
        <f t="shared" si="373"/>
        <v>Small</v>
      </c>
      <c r="H7968" t="s">
        <v>7</v>
      </c>
      <c r="I7968" t="str">
        <f>IFERROR(VLOOKUP(A7968,sponsored_animals!$A$1:$C$2143,1,TRUE),0)</f>
        <v>b14069999a0ee6</v>
      </c>
      <c r="J7968">
        <f>VLOOKUP(H7968,location_costs!$A$1:$B$6,2,FALSE)</f>
        <v>100</v>
      </c>
      <c r="K7968" t="str">
        <f t="shared" si="374"/>
        <v>Cat_Small</v>
      </c>
      <c r="L7968">
        <f>VLOOKUP(K7968,size_costs!$D$1:$E$10,2,FALSE)</f>
        <v>100</v>
      </c>
      <c r="M7968">
        <f>VLOOKUP(C7968,age_costs!$A$1:$B$52,2,FALSE)</f>
        <v>100</v>
      </c>
    </row>
    <row r="7969" spans="1:13" x14ac:dyDescent="0.25">
      <c r="A7969" t="s">
        <v>10113</v>
      </c>
      <c r="B7969" t="s">
        <v>7362</v>
      </c>
      <c r="C7969" s="2">
        <f t="shared" si="372"/>
        <v>3</v>
      </c>
      <c r="D7969" t="s">
        <v>19</v>
      </c>
      <c r="E7969" t="s">
        <v>2515</v>
      </c>
      <c r="F7969">
        <v>8.5</v>
      </c>
      <c r="G7969" t="str">
        <f t="shared" si="373"/>
        <v>Large</v>
      </c>
      <c r="H7969" t="s">
        <v>7</v>
      </c>
      <c r="I7969">
        <f>IFERROR(VLOOKUP(A7969,sponsored_animals!$A$1:$C$2143,1,TRUE),0)</f>
        <v>0</v>
      </c>
      <c r="J7969">
        <f>VLOOKUP(H7969,location_costs!$A$1:$B$6,2,FALSE)</f>
        <v>100</v>
      </c>
      <c r="K7969" t="str">
        <f t="shared" si="374"/>
        <v>Cat_Large</v>
      </c>
      <c r="L7969">
        <f>VLOOKUP(K7969,size_costs!$D$1:$E$10,2,FALSE)</f>
        <v>140</v>
      </c>
      <c r="M7969">
        <f>VLOOKUP(C7969,age_costs!$A$1:$B$52,2,FALSE)</f>
        <v>0</v>
      </c>
    </row>
    <row r="7970" spans="1:13" x14ac:dyDescent="0.25">
      <c r="A7970" t="s">
        <v>10114</v>
      </c>
      <c r="B7970" t="s">
        <v>5988</v>
      </c>
      <c r="C7970" s="2">
        <f t="shared" si="372"/>
        <v>12</v>
      </c>
      <c r="D7970" t="s">
        <v>12</v>
      </c>
      <c r="E7970" t="s">
        <v>3471</v>
      </c>
      <c r="F7970">
        <v>38</v>
      </c>
      <c r="G7970" t="str">
        <f t="shared" si="373"/>
        <v>Large</v>
      </c>
      <c r="H7970" t="s">
        <v>5</v>
      </c>
      <c r="I7970" t="str">
        <f>IFERROR(VLOOKUP(A7970,sponsored_animals!$A$1:$C$2143,1,TRUE),0)</f>
        <v>f3de00c24336c4</v>
      </c>
      <c r="J7970">
        <f>VLOOKUP(H7970,location_costs!$A$1:$B$6,2,FALSE)</f>
        <v>140</v>
      </c>
      <c r="K7970" t="str">
        <f t="shared" si="374"/>
        <v>Dog_Large</v>
      </c>
      <c r="L7970">
        <f>VLOOKUP(K7970,size_costs!$D$1:$E$10,2,FALSE)</f>
        <v>175</v>
      </c>
      <c r="M7970">
        <f>VLOOKUP(C7970,age_costs!$A$1:$B$52,2,FALSE)</f>
        <v>150</v>
      </c>
    </row>
    <row r="7971" spans="1:13" x14ac:dyDescent="0.25">
      <c r="A7971" t="s">
        <v>1336</v>
      </c>
      <c r="B7971" t="s">
        <v>16023</v>
      </c>
      <c r="C7971" s="2">
        <f t="shared" si="372"/>
        <v>8</v>
      </c>
      <c r="D7971" t="s">
        <v>12</v>
      </c>
      <c r="E7971" t="s">
        <v>3326</v>
      </c>
      <c r="F7971">
        <v>41</v>
      </c>
      <c r="G7971" t="str">
        <f t="shared" si="373"/>
        <v>Large</v>
      </c>
      <c r="H7971" t="s">
        <v>4</v>
      </c>
      <c r="I7971" t="str">
        <f>IFERROR(VLOOKUP(A7971,sponsored_animals!$A$1:$C$2143,1,TRUE),0)</f>
        <v>7c0c3e04e6a4d4</v>
      </c>
      <c r="J7971">
        <f>VLOOKUP(H7971,location_costs!$A$1:$B$6,2,FALSE)</f>
        <v>110</v>
      </c>
      <c r="K7971" t="str">
        <f t="shared" si="374"/>
        <v>Dog_Large</v>
      </c>
      <c r="L7971">
        <f>VLOOKUP(K7971,size_costs!$D$1:$E$10,2,FALSE)</f>
        <v>175</v>
      </c>
      <c r="M7971">
        <f>VLOOKUP(C7971,age_costs!$A$1:$B$52,2,FALSE)</f>
        <v>150</v>
      </c>
    </row>
    <row r="7972" spans="1:13" x14ac:dyDescent="0.25">
      <c r="A7972" t="s">
        <v>10116</v>
      </c>
      <c r="B7972" t="s">
        <v>4230</v>
      </c>
      <c r="C7972" s="2">
        <f t="shared" si="372"/>
        <v>5</v>
      </c>
      <c r="D7972" t="s">
        <v>19</v>
      </c>
      <c r="E7972" t="s">
        <v>2207</v>
      </c>
      <c r="F7972">
        <v>9</v>
      </c>
      <c r="G7972" t="str">
        <f t="shared" si="373"/>
        <v>Large</v>
      </c>
      <c r="H7972" t="s">
        <v>6</v>
      </c>
      <c r="I7972" t="str">
        <f>IFERROR(VLOOKUP(A7972,sponsored_animals!$A$1:$C$2143,1,TRUE),0)</f>
        <v>b14069999a0ee6</v>
      </c>
      <c r="J7972">
        <f>VLOOKUP(H7972,location_costs!$A$1:$B$6,2,FALSE)</f>
        <v>135</v>
      </c>
      <c r="K7972" t="str">
        <f t="shared" si="374"/>
        <v>Cat_Large</v>
      </c>
      <c r="L7972">
        <f>VLOOKUP(K7972,size_costs!$D$1:$E$10,2,FALSE)</f>
        <v>140</v>
      </c>
      <c r="M7972">
        <f>VLOOKUP(C7972,age_costs!$A$1:$B$52,2,FALSE)</f>
        <v>100</v>
      </c>
    </row>
    <row r="7973" spans="1:13" x14ac:dyDescent="0.25">
      <c r="A7973" t="s">
        <v>10117</v>
      </c>
      <c r="B7973" t="s">
        <v>13644</v>
      </c>
      <c r="C7973" s="2">
        <f t="shared" si="372"/>
        <v>6</v>
      </c>
      <c r="D7973" t="s">
        <v>12</v>
      </c>
      <c r="E7973" t="s">
        <v>2190</v>
      </c>
      <c r="F7973">
        <v>46</v>
      </c>
      <c r="G7973" t="str">
        <f t="shared" si="373"/>
        <v>Large</v>
      </c>
      <c r="H7973" t="s">
        <v>5</v>
      </c>
      <c r="I7973" t="str">
        <f>IFERROR(VLOOKUP(A7973,sponsored_animals!$A$1:$C$2143,1,TRUE),0)</f>
        <v>4fca6ef6dbda96</v>
      </c>
      <c r="J7973">
        <f>VLOOKUP(H7973,location_costs!$A$1:$B$6,2,FALSE)</f>
        <v>140</v>
      </c>
      <c r="K7973" t="str">
        <f t="shared" si="374"/>
        <v>Dog_Large</v>
      </c>
      <c r="L7973">
        <f>VLOOKUP(K7973,size_costs!$D$1:$E$10,2,FALSE)</f>
        <v>175</v>
      </c>
      <c r="M7973">
        <f>VLOOKUP(C7973,age_costs!$A$1:$B$52,2,FALSE)</f>
        <v>100</v>
      </c>
    </row>
    <row r="7974" spans="1:13" x14ac:dyDescent="0.25">
      <c r="A7974" t="s">
        <v>10118</v>
      </c>
      <c r="B7974" t="s">
        <v>14106</v>
      </c>
      <c r="C7974" s="2">
        <f t="shared" si="372"/>
        <v>1</v>
      </c>
      <c r="D7974" t="s">
        <v>12</v>
      </c>
      <c r="E7974" t="s">
        <v>2672</v>
      </c>
      <c r="F7974">
        <v>26</v>
      </c>
      <c r="G7974" t="str">
        <f t="shared" si="373"/>
        <v>Medium</v>
      </c>
      <c r="H7974" t="s">
        <v>5</v>
      </c>
      <c r="I7974" t="str">
        <f>IFERROR(VLOOKUP(A7974,sponsored_animals!$A$1:$C$2143,1,TRUE),0)</f>
        <v>36806649e5722d</v>
      </c>
      <c r="J7974">
        <f>VLOOKUP(H7974,location_costs!$A$1:$B$6,2,FALSE)</f>
        <v>140</v>
      </c>
      <c r="K7974" t="str">
        <f t="shared" si="374"/>
        <v>Dog_Medium</v>
      </c>
      <c r="L7974">
        <f>VLOOKUP(K7974,size_costs!$D$1:$E$10,2,FALSE)</f>
        <v>150</v>
      </c>
      <c r="M7974">
        <f>VLOOKUP(C7974,age_costs!$A$1:$B$52,2,FALSE)</f>
        <v>0</v>
      </c>
    </row>
    <row r="7975" spans="1:13" x14ac:dyDescent="0.25">
      <c r="A7975" t="s">
        <v>10119</v>
      </c>
      <c r="B7975" t="s">
        <v>3827</v>
      </c>
      <c r="C7975" s="2">
        <f t="shared" si="372"/>
        <v>3</v>
      </c>
      <c r="D7975" t="s">
        <v>19</v>
      </c>
      <c r="E7975" t="s">
        <v>2198</v>
      </c>
      <c r="F7975">
        <v>4</v>
      </c>
      <c r="G7975" t="str">
        <f t="shared" si="373"/>
        <v>Small</v>
      </c>
      <c r="H7975" t="s">
        <v>3</v>
      </c>
      <c r="I7975" t="str">
        <f>IFERROR(VLOOKUP(A7975,sponsored_animals!$A$1:$C$2143,1,TRUE),0)</f>
        <v>7c0c3e04e6a4d4</v>
      </c>
      <c r="J7975">
        <f>VLOOKUP(H7975,location_costs!$A$1:$B$6,2,FALSE)</f>
        <v>120</v>
      </c>
      <c r="K7975" t="str">
        <f t="shared" si="374"/>
        <v>Cat_Small</v>
      </c>
      <c r="L7975">
        <f>VLOOKUP(K7975,size_costs!$D$1:$E$10,2,FALSE)</f>
        <v>100</v>
      </c>
      <c r="M7975">
        <f>VLOOKUP(C7975,age_costs!$A$1:$B$52,2,FALSE)</f>
        <v>0</v>
      </c>
    </row>
    <row r="7976" spans="1:13" x14ac:dyDescent="0.25">
      <c r="A7976" t="s">
        <v>1229</v>
      </c>
      <c r="B7976" t="s">
        <v>9095</v>
      </c>
      <c r="C7976" s="2">
        <f t="shared" si="372"/>
        <v>6</v>
      </c>
      <c r="D7976" t="s">
        <v>19</v>
      </c>
      <c r="E7976" t="s">
        <v>2214</v>
      </c>
      <c r="F7976">
        <v>4</v>
      </c>
      <c r="G7976" t="str">
        <f t="shared" si="373"/>
        <v>Small</v>
      </c>
      <c r="H7976" t="s">
        <v>6</v>
      </c>
      <c r="I7976">
        <f>IFERROR(VLOOKUP(A7976,sponsored_animals!$A$1:$C$2143,1,TRUE),0)</f>
        <v>0</v>
      </c>
      <c r="J7976">
        <f>VLOOKUP(H7976,location_costs!$A$1:$B$6,2,FALSE)</f>
        <v>135</v>
      </c>
      <c r="K7976" t="str">
        <f t="shared" si="374"/>
        <v>Cat_Small</v>
      </c>
      <c r="L7976">
        <f>VLOOKUP(K7976,size_costs!$D$1:$E$10,2,FALSE)</f>
        <v>100</v>
      </c>
      <c r="M7976">
        <f>VLOOKUP(C7976,age_costs!$A$1:$B$52,2,FALSE)</f>
        <v>100</v>
      </c>
    </row>
    <row r="7977" spans="1:13" x14ac:dyDescent="0.25">
      <c r="A7977" t="s">
        <v>1288</v>
      </c>
      <c r="B7977" t="s">
        <v>15469</v>
      </c>
      <c r="C7977" s="2">
        <f t="shared" si="372"/>
        <v>6</v>
      </c>
      <c r="D7977" t="s">
        <v>19</v>
      </c>
      <c r="E7977" t="s">
        <v>2182</v>
      </c>
      <c r="F7977">
        <v>8</v>
      </c>
      <c r="G7977" t="str">
        <f t="shared" si="373"/>
        <v>Large</v>
      </c>
      <c r="H7977" t="s">
        <v>6</v>
      </c>
      <c r="I7977">
        <f>IFERROR(VLOOKUP(A7977,sponsored_animals!$A$1:$C$2143,1,TRUE),0)</f>
        <v>0</v>
      </c>
      <c r="J7977">
        <f>VLOOKUP(H7977,location_costs!$A$1:$B$6,2,FALSE)</f>
        <v>135</v>
      </c>
      <c r="K7977" t="str">
        <f t="shared" si="374"/>
        <v>Cat_Large</v>
      </c>
      <c r="L7977">
        <f>VLOOKUP(K7977,size_costs!$D$1:$E$10,2,FALSE)</f>
        <v>140</v>
      </c>
      <c r="M7977">
        <f>VLOOKUP(C7977,age_costs!$A$1:$B$52,2,FALSE)</f>
        <v>100</v>
      </c>
    </row>
    <row r="7978" spans="1:13" x14ac:dyDescent="0.25">
      <c r="A7978" t="s">
        <v>10121</v>
      </c>
      <c r="B7978" t="s">
        <v>16024</v>
      </c>
      <c r="C7978" s="2">
        <f t="shared" si="372"/>
        <v>3</v>
      </c>
      <c r="D7978" t="s">
        <v>19</v>
      </c>
      <c r="E7978" t="s">
        <v>2252</v>
      </c>
      <c r="F7978">
        <v>8.5</v>
      </c>
      <c r="G7978" t="str">
        <f t="shared" si="373"/>
        <v>Large</v>
      </c>
      <c r="H7978" t="s">
        <v>7</v>
      </c>
      <c r="I7978" t="str">
        <f>IFERROR(VLOOKUP(A7978,sponsored_animals!$A$1:$C$2143,1,TRUE),0)</f>
        <v>178f1189a06b68</v>
      </c>
      <c r="J7978">
        <f>VLOOKUP(H7978,location_costs!$A$1:$B$6,2,FALSE)</f>
        <v>100</v>
      </c>
      <c r="K7978" t="str">
        <f t="shared" si="374"/>
        <v>Cat_Large</v>
      </c>
      <c r="L7978">
        <f>VLOOKUP(K7978,size_costs!$D$1:$E$10,2,FALSE)</f>
        <v>140</v>
      </c>
      <c r="M7978">
        <f>VLOOKUP(C7978,age_costs!$A$1:$B$52,2,FALSE)</f>
        <v>0</v>
      </c>
    </row>
    <row r="7979" spans="1:13" x14ac:dyDescent="0.25">
      <c r="A7979" t="s">
        <v>10122</v>
      </c>
      <c r="B7979" t="s">
        <v>3254</v>
      </c>
      <c r="C7979" s="2">
        <f t="shared" si="372"/>
        <v>7</v>
      </c>
      <c r="D7979" t="s">
        <v>12</v>
      </c>
      <c r="E7979" t="s">
        <v>2186</v>
      </c>
      <c r="F7979">
        <v>8</v>
      </c>
      <c r="G7979" t="str">
        <f t="shared" si="373"/>
        <v>Small</v>
      </c>
      <c r="H7979" t="s">
        <v>5</v>
      </c>
      <c r="I7979" t="str">
        <f>IFERROR(VLOOKUP(A7979,sponsored_animals!$A$1:$C$2143,1,TRUE),0)</f>
        <v>214f8f6b359a1e</v>
      </c>
      <c r="J7979">
        <f>VLOOKUP(H7979,location_costs!$A$1:$B$6,2,FALSE)</f>
        <v>140</v>
      </c>
      <c r="K7979" t="str">
        <f t="shared" si="374"/>
        <v>Dog_Small</v>
      </c>
      <c r="L7979">
        <f>VLOOKUP(K7979,size_costs!$D$1:$E$10,2,FALSE)</f>
        <v>125</v>
      </c>
      <c r="M7979">
        <f>VLOOKUP(C7979,age_costs!$A$1:$B$52,2,FALSE)</f>
        <v>100</v>
      </c>
    </row>
    <row r="7980" spans="1:13" x14ac:dyDescent="0.25">
      <c r="A7980" t="s">
        <v>10123</v>
      </c>
      <c r="B7980" t="s">
        <v>4129</v>
      </c>
      <c r="C7980" s="2">
        <f t="shared" si="372"/>
        <v>9</v>
      </c>
      <c r="D7980" t="s">
        <v>12</v>
      </c>
      <c r="E7980" t="s">
        <v>2226</v>
      </c>
      <c r="F7980">
        <v>35</v>
      </c>
      <c r="G7980" t="str">
        <f t="shared" si="373"/>
        <v>Large</v>
      </c>
      <c r="H7980" t="s">
        <v>4</v>
      </c>
      <c r="I7980" t="str">
        <f>IFERROR(VLOOKUP(A7980,sponsored_animals!$A$1:$C$2143,1,TRUE),0)</f>
        <v>438efb0f97b6a3</v>
      </c>
      <c r="J7980">
        <f>VLOOKUP(H7980,location_costs!$A$1:$B$6,2,FALSE)</f>
        <v>110</v>
      </c>
      <c r="K7980" t="str">
        <f t="shared" si="374"/>
        <v>Dog_Large</v>
      </c>
      <c r="L7980">
        <f>VLOOKUP(K7980,size_costs!$D$1:$E$10,2,FALSE)</f>
        <v>175</v>
      </c>
      <c r="M7980">
        <f>VLOOKUP(C7980,age_costs!$A$1:$B$52,2,FALSE)</f>
        <v>150</v>
      </c>
    </row>
    <row r="7981" spans="1:13" x14ac:dyDescent="0.25">
      <c r="A7981" t="s">
        <v>10125</v>
      </c>
      <c r="B7981" t="s">
        <v>8141</v>
      </c>
      <c r="C7981" s="2">
        <f t="shared" si="372"/>
        <v>9</v>
      </c>
      <c r="D7981" t="s">
        <v>12</v>
      </c>
      <c r="E7981" t="s">
        <v>2180</v>
      </c>
      <c r="F7981">
        <v>6</v>
      </c>
      <c r="G7981" t="str">
        <f t="shared" si="373"/>
        <v>Small</v>
      </c>
      <c r="H7981" t="s">
        <v>7</v>
      </c>
      <c r="I7981" t="str">
        <f>IFERROR(VLOOKUP(A7981,sponsored_animals!$A$1:$C$2143,1,TRUE),0)</f>
        <v>f3de00c24336c4</v>
      </c>
      <c r="J7981">
        <f>VLOOKUP(H7981,location_costs!$A$1:$B$6,2,FALSE)</f>
        <v>100</v>
      </c>
      <c r="K7981" t="str">
        <f t="shared" si="374"/>
        <v>Dog_Small</v>
      </c>
      <c r="L7981">
        <f>VLOOKUP(K7981,size_costs!$D$1:$E$10,2,FALSE)</f>
        <v>125</v>
      </c>
      <c r="M7981">
        <f>VLOOKUP(C7981,age_costs!$A$1:$B$52,2,FALSE)</f>
        <v>150</v>
      </c>
    </row>
    <row r="7982" spans="1:13" x14ac:dyDescent="0.25">
      <c r="A7982" t="s">
        <v>10127</v>
      </c>
      <c r="B7982" t="s">
        <v>13740</v>
      </c>
      <c r="C7982" s="2">
        <f t="shared" si="372"/>
        <v>3</v>
      </c>
      <c r="D7982" t="s">
        <v>12</v>
      </c>
      <c r="E7982" t="s">
        <v>2294</v>
      </c>
      <c r="F7982">
        <v>6</v>
      </c>
      <c r="G7982" t="str">
        <f t="shared" si="373"/>
        <v>Small</v>
      </c>
      <c r="H7982" t="s">
        <v>3</v>
      </c>
      <c r="I7982" t="str">
        <f>IFERROR(VLOOKUP(A7982,sponsored_animals!$A$1:$C$2143,1,TRUE),0)</f>
        <v>178f1189a06b68</v>
      </c>
      <c r="J7982">
        <f>VLOOKUP(H7982,location_costs!$A$1:$B$6,2,FALSE)</f>
        <v>120</v>
      </c>
      <c r="K7982" t="str">
        <f t="shared" si="374"/>
        <v>Dog_Small</v>
      </c>
      <c r="L7982">
        <f>VLOOKUP(K7982,size_costs!$D$1:$E$10,2,FALSE)</f>
        <v>125</v>
      </c>
      <c r="M7982">
        <f>VLOOKUP(C7982,age_costs!$A$1:$B$52,2,FALSE)</f>
        <v>0</v>
      </c>
    </row>
    <row r="7983" spans="1:13" x14ac:dyDescent="0.25">
      <c r="A7983" t="s">
        <v>10128</v>
      </c>
      <c r="B7983" t="s">
        <v>2603</v>
      </c>
      <c r="C7983" s="2">
        <f t="shared" si="372"/>
        <v>9</v>
      </c>
      <c r="D7983" t="s">
        <v>12</v>
      </c>
      <c r="E7983" t="s">
        <v>2535</v>
      </c>
      <c r="F7983">
        <v>12</v>
      </c>
      <c r="G7983" t="str">
        <f t="shared" si="373"/>
        <v>Medium</v>
      </c>
      <c r="H7983" t="s">
        <v>3</v>
      </c>
      <c r="I7983">
        <f>IFERROR(VLOOKUP(A7983,sponsored_animals!$A$1:$C$2143,1,TRUE),0)</f>
        <v>0</v>
      </c>
      <c r="J7983">
        <f>VLOOKUP(H7983,location_costs!$A$1:$B$6,2,FALSE)</f>
        <v>120</v>
      </c>
      <c r="K7983" t="str">
        <f t="shared" si="374"/>
        <v>Dog_Medium</v>
      </c>
      <c r="L7983">
        <f>VLOOKUP(K7983,size_costs!$D$1:$E$10,2,FALSE)</f>
        <v>150</v>
      </c>
      <c r="M7983">
        <f>VLOOKUP(C7983,age_costs!$A$1:$B$52,2,FALSE)</f>
        <v>150</v>
      </c>
    </row>
    <row r="7984" spans="1:13" x14ac:dyDescent="0.25">
      <c r="A7984" t="s">
        <v>10130</v>
      </c>
      <c r="B7984" t="s">
        <v>14800</v>
      </c>
      <c r="C7984" s="2">
        <f t="shared" si="372"/>
        <v>9</v>
      </c>
      <c r="D7984" t="s">
        <v>12</v>
      </c>
      <c r="E7984" t="s">
        <v>2241</v>
      </c>
      <c r="F7984">
        <v>48</v>
      </c>
      <c r="G7984" t="str">
        <f t="shared" si="373"/>
        <v>Large</v>
      </c>
      <c r="H7984" t="s">
        <v>6</v>
      </c>
      <c r="I7984" t="str">
        <f>IFERROR(VLOOKUP(A7984,sponsored_animals!$A$1:$C$2143,1,TRUE),0)</f>
        <v>178f1189a06b68</v>
      </c>
      <c r="J7984">
        <f>VLOOKUP(H7984,location_costs!$A$1:$B$6,2,FALSE)</f>
        <v>135</v>
      </c>
      <c r="K7984" t="str">
        <f t="shared" si="374"/>
        <v>Dog_Large</v>
      </c>
      <c r="L7984">
        <f>VLOOKUP(K7984,size_costs!$D$1:$E$10,2,FALSE)</f>
        <v>175</v>
      </c>
      <c r="M7984">
        <f>VLOOKUP(C7984,age_costs!$A$1:$B$52,2,FALSE)</f>
        <v>150</v>
      </c>
    </row>
    <row r="7985" spans="1:13" x14ac:dyDescent="0.25">
      <c r="A7985" t="s">
        <v>10131</v>
      </c>
      <c r="B7985" t="s">
        <v>15141</v>
      </c>
      <c r="C7985" s="2">
        <f t="shared" si="372"/>
        <v>5</v>
      </c>
      <c r="D7985" t="s">
        <v>19</v>
      </c>
      <c r="E7985" t="s">
        <v>2234</v>
      </c>
      <c r="F7985">
        <v>9</v>
      </c>
      <c r="G7985" t="str">
        <f t="shared" si="373"/>
        <v>Large</v>
      </c>
      <c r="H7985" t="s">
        <v>6</v>
      </c>
      <c r="I7985" t="str">
        <f>IFERROR(VLOOKUP(A7985,sponsored_animals!$A$1:$C$2143,1,TRUE),0)</f>
        <v>4fca6ef6dbda96</v>
      </c>
      <c r="J7985">
        <f>VLOOKUP(H7985,location_costs!$A$1:$B$6,2,FALSE)</f>
        <v>135</v>
      </c>
      <c r="K7985" t="str">
        <f t="shared" si="374"/>
        <v>Cat_Large</v>
      </c>
      <c r="L7985">
        <f>VLOOKUP(K7985,size_costs!$D$1:$E$10,2,FALSE)</f>
        <v>140</v>
      </c>
      <c r="M7985">
        <f>VLOOKUP(C7985,age_costs!$A$1:$B$52,2,FALSE)</f>
        <v>100</v>
      </c>
    </row>
    <row r="7986" spans="1:13" x14ac:dyDescent="0.25">
      <c r="A7986" t="s">
        <v>10132</v>
      </c>
      <c r="B7986" t="s">
        <v>3236</v>
      </c>
      <c r="C7986" s="2">
        <f t="shared" si="372"/>
        <v>9</v>
      </c>
      <c r="D7986" t="s">
        <v>12</v>
      </c>
      <c r="E7986" t="s">
        <v>2325</v>
      </c>
      <c r="F7986">
        <v>6</v>
      </c>
      <c r="G7986" t="str">
        <f t="shared" si="373"/>
        <v>Small</v>
      </c>
      <c r="H7986" t="s">
        <v>4</v>
      </c>
      <c r="I7986" t="str">
        <f>IFERROR(VLOOKUP(A7986,sponsored_animals!$A$1:$C$2143,1,TRUE),0)</f>
        <v>36806649e5722d</v>
      </c>
      <c r="J7986">
        <f>VLOOKUP(H7986,location_costs!$A$1:$B$6,2,FALSE)</f>
        <v>110</v>
      </c>
      <c r="K7986" t="str">
        <f t="shared" si="374"/>
        <v>Dog_Small</v>
      </c>
      <c r="L7986">
        <f>VLOOKUP(K7986,size_costs!$D$1:$E$10,2,FALSE)</f>
        <v>125</v>
      </c>
      <c r="M7986">
        <f>VLOOKUP(C7986,age_costs!$A$1:$B$52,2,FALSE)</f>
        <v>150</v>
      </c>
    </row>
    <row r="7987" spans="1:13" x14ac:dyDescent="0.25">
      <c r="A7987" t="s">
        <v>457</v>
      </c>
      <c r="B7987" t="s">
        <v>4080</v>
      </c>
      <c r="C7987" s="2">
        <f t="shared" si="372"/>
        <v>5</v>
      </c>
      <c r="D7987" t="s">
        <v>12</v>
      </c>
      <c r="E7987" t="s">
        <v>3101</v>
      </c>
      <c r="F7987">
        <v>24</v>
      </c>
      <c r="G7987" t="str">
        <f t="shared" si="373"/>
        <v>Medium</v>
      </c>
      <c r="H7987" t="s">
        <v>7</v>
      </c>
      <c r="I7987" t="str">
        <f>IFERROR(VLOOKUP(A7987,sponsored_animals!$A$1:$C$2143,1,TRUE),0)</f>
        <v>f3de00c24336c4</v>
      </c>
      <c r="J7987">
        <f>VLOOKUP(H7987,location_costs!$A$1:$B$6,2,FALSE)</f>
        <v>100</v>
      </c>
      <c r="K7987" t="str">
        <f t="shared" si="374"/>
        <v>Dog_Medium</v>
      </c>
      <c r="L7987">
        <f>VLOOKUP(K7987,size_costs!$D$1:$E$10,2,FALSE)</f>
        <v>150</v>
      </c>
      <c r="M7987">
        <f>VLOOKUP(C7987,age_costs!$A$1:$B$52,2,FALSE)</f>
        <v>100</v>
      </c>
    </row>
    <row r="7988" spans="1:13" x14ac:dyDescent="0.25">
      <c r="A7988" t="s">
        <v>10133</v>
      </c>
      <c r="B7988" t="s">
        <v>13849</v>
      </c>
      <c r="C7988" s="2">
        <f t="shared" si="372"/>
        <v>6</v>
      </c>
      <c r="D7988" t="s">
        <v>12</v>
      </c>
      <c r="E7988" t="s">
        <v>2294</v>
      </c>
      <c r="F7988">
        <v>43</v>
      </c>
      <c r="G7988" t="str">
        <f t="shared" si="373"/>
        <v>Large</v>
      </c>
      <c r="H7988" t="s">
        <v>6</v>
      </c>
      <c r="I7988" t="str">
        <f>IFERROR(VLOOKUP(A7988,sponsored_animals!$A$1:$C$2143,1,TRUE),0)</f>
        <v>74228ffdfe76aa</v>
      </c>
      <c r="J7988">
        <f>VLOOKUP(H7988,location_costs!$A$1:$B$6,2,FALSE)</f>
        <v>135</v>
      </c>
      <c r="K7988" t="str">
        <f t="shared" si="374"/>
        <v>Dog_Large</v>
      </c>
      <c r="L7988">
        <f>VLOOKUP(K7988,size_costs!$D$1:$E$10,2,FALSE)</f>
        <v>175</v>
      </c>
      <c r="M7988">
        <f>VLOOKUP(C7988,age_costs!$A$1:$B$52,2,FALSE)</f>
        <v>100</v>
      </c>
    </row>
    <row r="7989" spans="1:13" x14ac:dyDescent="0.25">
      <c r="A7989" t="s">
        <v>10134</v>
      </c>
      <c r="B7989" t="s">
        <v>13623</v>
      </c>
      <c r="C7989" s="2">
        <f t="shared" si="372"/>
        <v>7</v>
      </c>
      <c r="D7989" t="s">
        <v>12</v>
      </c>
      <c r="E7989" t="s">
        <v>3136</v>
      </c>
      <c r="F7989">
        <v>24</v>
      </c>
      <c r="G7989" t="str">
        <f t="shared" si="373"/>
        <v>Medium</v>
      </c>
      <c r="H7989" t="s">
        <v>3</v>
      </c>
      <c r="I7989" t="str">
        <f>IFERROR(VLOOKUP(A7989,sponsored_animals!$A$1:$C$2143,1,TRUE),0)</f>
        <v>178f1189a06b68</v>
      </c>
      <c r="J7989">
        <f>VLOOKUP(H7989,location_costs!$A$1:$B$6,2,FALSE)</f>
        <v>120</v>
      </c>
      <c r="K7989" t="str">
        <f t="shared" si="374"/>
        <v>Dog_Medium</v>
      </c>
      <c r="L7989">
        <f>VLOOKUP(K7989,size_costs!$D$1:$E$10,2,FALSE)</f>
        <v>150</v>
      </c>
      <c r="M7989">
        <f>VLOOKUP(C7989,age_costs!$A$1:$B$52,2,FALSE)</f>
        <v>100</v>
      </c>
    </row>
    <row r="7990" spans="1:13" x14ac:dyDescent="0.25">
      <c r="A7990" t="s">
        <v>10135</v>
      </c>
      <c r="B7990" t="s">
        <v>15256</v>
      </c>
      <c r="C7990" s="2">
        <f t="shared" si="372"/>
        <v>6</v>
      </c>
      <c r="D7990" t="s">
        <v>12</v>
      </c>
      <c r="E7990" t="s">
        <v>2202</v>
      </c>
      <c r="F7990">
        <v>46</v>
      </c>
      <c r="G7990" t="str">
        <f t="shared" si="373"/>
        <v>Large</v>
      </c>
      <c r="H7990" t="s">
        <v>7</v>
      </c>
      <c r="I7990" t="str">
        <f>IFERROR(VLOOKUP(A7990,sponsored_animals!$A$1:$C$2143,1,TRUE),0)</f>
        <v>b14069999a0ee6</v>
      </c>
      <c r="J7990">
        <f>VLOOKUP(H7990,location_costs!$A$1:$B$6,2,FALSE)</f>
        <v>100</v>
      </c>
      <c r="K7990" t="str">
        <f t="shared" si="374"/>
        <v>Dog_Large</v>
      </c>
      <c r="L7990">
        <f>VLOOKUP(K7990,size_costs!$D$1:$E$10,2,FALSE)</f>
        <v>175</v>
      </c>
      <c r="M7990">
        <f>VLOOKUP(C7990,age_costs!$A$1:$B$52,2,FALSE)</f>
        <v>100</v>
      </c>
    </row>
    <row r="7991" spans="1:13" x14ac:dyDescent="0.25">
      <c r="A7991" t="s">
        <v>10136</v>
      </c>
      <c r="B7991" t="s">
        <v>5515</v>
      </c>
      <c r="C7991" s="2">
        <f t="shared" si="372"/>
        <v>12</v>
      </c>
      <c r="D7991" t="s">
        <v>12</v>
      </c>
      <c r="E7991" t="s">
        <v>2263</v>
      </c>
      <c r="F7991">
        <v>7</v>
      </c>
      <c r="G7991" t="str">
        <f t="shared" si="373"/>
        <v>Small</v>
      </c>
      <c r="H7991" t="s">
        <v>7</v>
      </c>
      <c r="I7991" t="str">
        <f>IFERROR(VLOOKUP(A7991,sponsored_animals!$A$1:$C$2143,1,TRUE),0)</f>
        <v>214f8f6b359a1e</v>
      </c>
      <c r="J7991">
        <f>VLOOKUP(H7991,location_costs!$A$1:$B$6,2,FALSE)</f>
        <v>100</v>
      </c>
      <c r="K7991" t="str">
        <f t="shared" si="374"/>
        <v>Dog_Small</v>
      </c>
      <c r="L7991">
        <f>VLOOKUP(K7991,size_costs!$D$1:$E$10,2,FALSE)</f>
        <v>125</v>
      </c>
      <c r="M7991">
        <f>VLOOKUP(C7991,age_costs!$A$1:$B$52,2,FALSE)</f>
        <v>150</v>
      </c>
    </row>
    <row r="7992" spans="1:13" x14ac:dyDescent="0.25">
      <c r="A7992" t="s">
        <v>10138</v>
      </c>
      <c r="B7992" t="s">
        <v>14797</v>
      </c>
      <c r="C7992" s="2">
        <f t="shared" si="372"/>
        <v>7</v>
      </c>
      <c r="D7992" t="s">
        <v>12</v>
      </c>
      <c r="E7992" t="s">
        <v>2207</v>
      </c>
      <c r="F7992">
        <v>19</v>
      </c>
      <c r="G7992" t="str">
        <f t="shared" si="373"/>
        <v>Medium</v>
      </c>
      <c r="H7992" t="s">
        <v>4</v>
      </c>
      <c r="I7992" t="str">
        <f>IFERROR(VLOOKUP(A7992,sponsored_animals!$A$1:$C$2143,1,TRUE),0)</f>
        <v>870a9302845fa5</v>
      </c>
      <c r="J7992">
        <f>VLOOKUP(H7992,location_costs!$A$1:$B$6,2,FALSE)</f>
        <v>110</v>
      </c>
      <c r="K7992" t="str">
        <f t="shared" si="374"/>
        <v>Dog_Medium</v>
      </c>
      <c r="L7992">
        <f>VLOOKUP(K7992,size_costs!$D$1:$E$10,2,FALSE)</f>
        <v>150</v>
      </c>
      <c r="M7992">
        <f>VLOOKUP(C7992,age_costs!$A$1:$B$52,2,FALSE)</f>
        <v>100</v>
      </c>
    </row>
    <row r="7993" spans="1:13" x14ac:dyDescent="0.25">
      <c r="A7993" t="s">
        <v>10139</v>
      </c>
      <c r="B7993" t="s">
        <v>6321</v>
      </c>
      <c r="C7993" s="2">
        <f t="shared" si="372"/>
        <v>7</v>
      </c>
      <c r="D7993" t="s">
        <v>12</v>
      </c>
      <c r="E7993" t="s">
        <v>2186</v>
      </c>
      <c r="F7993">
        <v>48</v>
      </c>
      <c r="G7993" t="str">
        <f t="shared" si="373"/>
        <v>Large</v>
      </c>
      <c r="H7993" t="s">
        <v>3</v>
      </c>
      <c r="I7993" t="str">
        <f>IFERROR(VLOOKUP(A7993,sponsored_animals!$A$1:$C$2143,1,TRUE),0)</f>
        <v>7c0c3e04e6a4d4</v>
      </c>
      <c r="J7993">
        <f>VLOOKUP(H7993,location_costs!$A$1:$B$6,2,FALSE)</f>
        <v>120</v>
      </c>
      <c r="K7993" t="str">
        <f t="shared" si="374"/>
        <v>Dog_Large</v>
      </c>
      <c r="L7993">
        <f>VLOOKUP(K7993,size_costs!$D$1:$E$10,2,FALSE)</f>
        <v>175</v>
      </c>
      <c r="M7993">
        <f>VLOOKUP(C7993,age_costs!$A$1:$B$52,2,FALSE)</f>
        <v>100</v>
      </c>
    </row>
    <row r="7994" spans="1:13" x14ac:dyDescent="0.25">
      <c r="A7994" t="s">
        <v>10140</v>
      </c>
      <c r="B7994" t="s">
        <v>13811</v>
      </c>
      <c r="C7994" s="2">
        <f t="shared" si="372"/>
        <v>6</v>
      </c>
      <c r="D7994" t="s">
        <v>19</v>
      </c>
      <c r="E7994" t="s">
        <v>2210</v>
      </c>
      <c r="F7994">
        <v>10</v>
      </c>
      <c r="G7994" t="str">
        <f t="shared" si="373"/>
        <v>Large</v>
      </c>
      <c r="H7994" t="s">
        <v>7</v>
      </c>
      <c r="I7994" t="str">
        <f>IFERROR(VLOOKUP(A7994,sponsored_animals!$A$1:$C$2143,1,TRUE),0)</f>
        <v>178f1189a06b68</v>
      </c>
      <c r="J7994">
        <f>VLOOKUP(H7994,location_costs!$A$1:$B$6,2,FALSE)</f>
        <v>100</v>
      </c>
      <c r="K7994" t="str">
        <f t="shared" si="374"/>
        <v>Cat_Large</v>
      </c>
      <c r="L7994">
        <f>VLOOKUP(K7994,size_costs!$D$1:$E$10,2,FALSE)</f>
        <v>140</v>
      </c>
      <c r="M7994">
        <f>VLOOKUP(C7994,age_costs!$A$1:$B$52,2,FALSE)</f>
        <v>100</v>
      </c>
    </row>
    <row r="7995" spans="1:13" x14ac:dyDescent="0.25">
      <c r="A7995" t="s">
        <v>10141</v>
      </c>
      <c r="B7995" t="s">
        <v>15258</v>
      </c>
      <c r="C7995" s="2">
        <f t="shared" si="372"/>
        <v>5</v>
      </c>
      <c r="D7995" t="s">
        <v>12</v>
      </c>
      <c r="E7995" t="s">
        <v>2202</v>
      </c>
      <c r="F7995">
        <v>7</v>
      </c>
      <c r="G7995" t="str">
        <f t="shared" si="373"/>
        <v>Small</v>
      </c>
      <c r="H7995" t="s">
        <v>6</v>
      </c>
      <c r="I7995" t="str">
        <f>IFERROR(VLOOKUP(A7995,sponsored_animals!$A$1:$C$2143,1,TRUE),0)</f>
        <v>b14069999a0ee6</v>
      </c>
      <c r="J7995">
        <f>VLOOKUP(H7995,location_costs!$A$1:$B$6,2,FALSE)</f>
        <v>135</v>
      </c>
      <c r="K7995" t="str">
        <f t="shared" si="374"/>
        <v>Dog_Small</v>
      </c>
      <c r="L7995">
        <f>VLOOKUP(K7995,size_costs!$D$1:$E$10,2,FALSE)</f>
        <v>125</v>
      </c>
      <c r="M7995">
        <f>VLOOKUP(C7995,age_costs!$A$1:$B$52,2,FALSE)</f>
        <v>100</v>
      </c>
    </row>
    <row r="7996" spans="1:13" x14ac:dyDescent="0.25">
      <c r="A7996" t="s">
        <v>10142</v>
      </c>
      <c r="B7996" t="s">
        <v>2955</v>
      </c>
      <c r="C7996" s="2">
        <f t="shared" si="372"/>
        <v>8</v>
      </c>
      <c r="D7996" t="s">
        <v>19</v>
      </c>
      <c r="E7996" t="s">
        <v>2252</v>
      </c>
      <c r="F7996">
        <v>8.5</v>
      </c>
      <c r="G7996" t="str">
        <f t="shared" si="373"/>
        <v>Large</v>
      </c>
      <c r="H7996" t="s">
        <v>5</v>
      </c>
      <c r="I7996" t="str">
        <f>IFERROR(VLOOKUP(A7996,sponsored_animals!$A$1:$C$2143,1,TRUE),0)</f>
        <v>36806649e5722d</v>
      </c>
      <c r="J7996">
        <f>VLOOKUP(H7996,location_costs!$A$1:$B$6,2,FALSE)</f>
        <v>140</v>
      </c>
      <c r="K7996" t="str">
        <f t="shared" si="374"/>
        <v>Cat_Large</v>
      </c>
      <c r="L7996">
        <f>VLOOKUP(K7996,size_costs!$D$1:$E$10,2,FALSE)</f>
        <v>140</v>
      </c>
      <c r="M7996">
        <f>VLOOKUP(C7996,age_costs!$A$1:$B$52,2,FALSE)</f>
        <v>150</v>
      </c>
    </row>
    <row r="7997" spans="1:13" x14ac:dyDescent="0.25">
      <c r="A7997" t="s">
        <v>10143</v>
      </c>
      <c r="B7997" t="s">
        <v>14161</v>
      </c>
      <c r="C7997" s="2">
        <f t="shared" si="372"/>
        <v>5</v>
      </c>
      <c r="D7997" t="s">
        <v>19</v>
      </c>
      <c r="E7997" t="s">
        <v>2207</v>
      </c>
      <c r="F7997">
        <v>6</v>
      </c>
      <c r="G7997" t="str">
        <f t="shared" si="373"/>
        <v>Medium</v>
      </c>
      <c r="H7997" t="s">
        <v>5</v>
      </c>
      <c r="I7997" t="str">
        <f>IFERROR(VLOOKUP(A7997,sponsored_animals!$A$1:$C$2143,1,TRUE),0)</f>
        <v>7c0c3e04e6a4d4</v>
      </c>
      <c r="J7997">
        <f>VLOOKUP(H7997,location_costs!$A$1:$B$6,2,FALSE)</f>
        <v>140</v>
      </c>
      <c r="K7997" t="str">
        <f t="shared" si="374"/>
        <v>Cat_Medium</v>
      </c>
      <c r="L7997">
        <f>VLOOKUP(K7997,size_costs!$D$1:$E$10,2,FALSE)</f>
        <v>120</v>
      </c>
      <c r="M7997">
        <f>VLOOKUP(C7997,age_costs!$A$1:$B$52,2,FALSE)</f>
        <v>100</v>
      </c>
    </row>
    <row r="7998" spans="1:13" x14ac:dyDescent="0.25">
      <c r="A7998" t="s">
        <v>10144</v>
      </c>
      <c r="B7998" t="s">
        <v>10145</v>
      </c>
      <c r="C7998" s="2">
        <f t="shared" si="372"/>
        <v>19</v>
      </c>
      <c r="D7998" t="s">
        <v>12</v>
      </c>
      <c r="E7998" t="s">
        <v>2280</v>
      </c>
      <c r="F7998">
        <v>3</v>
      </c>
      <c r="G7998" t="str">
        <f t="shared" si="373"/>
        <v>Small</v>
      </c>
      <c r="H7998" t="s">
        <v>5</v>
      </c>
      <c r="I7998">
        <f>IFERROR(VLOOKUP(A7998,sponsored_animals!$A$1:$C$2143,1,TRUE),0)</f>
        <v>0</v>
      </c>
      <c r="J7998">
        <f>VLOOKUP(H7998,location_costs!$A$1:$B$6,2,FALSE)</f>
        <v>140</v>
      </c>
      <c r="K7998" t="str">
        <f t="shared" si="374"/>
        <v>Dog_Small</v>
      </c>
      <c r="L7998">
        <f>VLOOKUP(K7998,size_costs!$D$1:$E$10,2,FALSE)</f>
        <v>125</v>
      </c>
      <c r="M7998">
        <f>VLOOKUP(C7998,age_costs!$A$1:$B$52,2,FALSE)</f>
        <v>300</v>
      </c>
    </row>
    <row r="7999" spans="1:13" x14ac:dyDescent="0.25">
      <c r="A7999" t="s">
        <v>10146</v>
      </c>
      <c r="B7999" t="s">
        <v>3389</v>
      </c>
      <c r="C7999" s="2">
        <f t="shared" si="372"/>
        <v>4</v>
      </c>
      <c r="D7999" t="s">
        <v>12</v>
      </c>
      <c r="E7999" t="s">
        <v>2180</v>
      </c>
      <c r="F7999">
        <v>11</v>
      </c>
      <c r="G7999" t="str">
        <f t="shared" si="373"/>
        <v>Medium</v>
      </c>
      <c r="H7999" t="s">
        <v>6</v>
      </c>
      <c r="I7999" t="str">
        <f>IFERROR(VLOOKUP(A7999,sponsored_animals!$A$1:$C$2143,1,TRUE),0)</f>
        <v>36806649e5722d</v>
      </c>
      <c r="J7999">
        <f>VLOOKUP(H7999,location_costs!$A$1:$B$6,2,FALSE)</f>
        <v>135</v>
      </c>
      <c r="K7999" t="str">
        <f t="shared" si="374"/>
        <v>Dog_Medium</v>
      </c>
      <c r="L7999">
        <f>VLOOKUP(K7999,size_costs!$D$1:$E$10,2,FALSE)</f>
        <v>150</v>
      </c>
      <c r="M7999">
        <f>VLOOKUP(C7999,age_costs!$A$1:$B$52,2,FALSE)</f>
        <v>0</v>
      </c>
    </row>
    <row r="8000" spans="1:13" x14ac:dyDescent="0.25">
      <c r="A8000" t="s">
        <v>10147</v>
      </c>
      <c r="B8000" t="s">
        <v>3877</v>
      </c>
      <c r="C8000" s="2">
        <f t="shared" si="372"/>
        <v>7</v>
      </c>
      <c r="D8000" t="s">
        <v>12</v>
      </c>
      <c r="E8000" t="s">
        <v>2191</v>
      </c>
      <c r="F8000">
        <v>37</v>
      </c>
      <c r="G8000" t="str">
        <f t="shared" si="373"/>
        <v>Large</v>
      </c>
      <c r="H8000" t="s">
        <v>5</v>
      </c>
      <c r="I8000">
        <f>IFERROR(VLOOKUP(A8000,sponsored_animals!$A$1:$C$2143,1,TRUE),0)</f>
        <v>0</v>
      </c>
      <c r="J8000">
        <f>VLOOKUP(H8000,location_costs!$A$1:$B$6,2,FALSE)</f>
        <v>140</v>
      </c>
      <c r="K8000" t="str">
        <f t="shared" si="374"/>
        <v>Dog_Large</v>
      </c>
      <c r="L8000">
        <f>VLOOKUP(K8000,size_costs!$D$1:$E$10,2,FALSE)</f>
        <v>175</v>
      </c>
      <c r="M8000">
        <f>VLOOKUP(C8000,age_costs!$A$1:$B$52,2,FALSE)</f>
        <v>100</v>
      </c>
    </row>
    <row r="8001" spans="1:13" x14ac:dyDescent="0.25">
      <c r="A8001" t="s">
        <v>10148</v>
      </c>
      <c r="B8001" t="s">
        <v>15309</v>
      </c>
      <c r="C8001" s="2">
        <f t="shared" si="372"/>
        <v>7</v>
      </c>
      <c r="D8001" t="s">
        <v>12</v>
      </c>
      <c r="E8001" t="s">
        <v>2247</v>
      </c>
      <c r="F8001">
        <v>14</v>
      </c>
      <c r="G8001" t="str">
        <f t="shared" si="373"/>
        <v>Medium</v>
      </c>
      <c r="H8001" t="s">
        <v>6</v>
      </c>
      <c r="I8001" t="str">
        <f>IFERROR(VLOOKUP(A8001,sponsored_animals!$A$1:$C$2143,1,TRUE),0)</f>
        <v>36806649e5722d</v>
      </c>
      <c r="J8001">
        <f>VLOOKUP(H8001,location_costs!$A$1:$B$6,2,FALSE)</f>
        <v>135</v>
      </c>
      <c r="K8001" t="str">
        <f t="shared" si="374"/>
        <v>Dog_Medium</v>
      </c>
      <c r="L8001">
        <f>VLOOKUP(K8001,size_costs!$D$1:$E$10,2,FALSE)</f>
        <v>150</v>
      </c>
      <c r="M8001">
        <f>VLOOKUP(C8001,age_costs!$A$1:$B$52,2,FALSE)</f>
        <v>100</v>
      </c>
    </row>
    <row r="8002" spans="1:13" x14ac:dyDescent="0.25">
      <c r="A8002" t="s">
        <v>10149</v>
      </c>
      <c r="B8002" t="s">
        <v>15421</v>
      </c>
      <c r="C8002" s="2">
        <f t="shared" si="372"/>
        <v>7</v>
      </c>
      <c r="D8002" t="s">
        <v>19</v>
      </c>
      <c r="E8002" t="s">
        <v>2177</v>
      </c>
      <c r="F8002">
        <v>8</v>
      </c>
      <c r="G8002" t="str">
        <f t="shared" si="373"/>
        <v>Large</v>
      </c>
      <c r="H8002" t="s">
        <v>4</v>
      </c>
      <c r="I8002" t="str">
        <f>IFERROR(VLOOKUP(A8002,sponsored_animals!$A$1:$C$2143,1,TRUE),0)</f>
        <v>36806649e5722d</v>
      </c>
      <c r="J8002">
        <f>VLOOKUP(H8002,location_costs!$A$1:$B$6,2,FALSE)</f>
        <v>110</v>
      </c>
      <c r="K8002" t="str">
        <f t="shared" si="374"/>
        <v>Cat_Large</v>
      </c>
      <c r="L8002">
        <f>VLOOKUP(K8002,size_costs!$D$1:$E$10,2,FALSE)</f>
        <v>140</v>
      </c>
      <c r="M8002">
        <f>VLOOKUP(C8002,age_costs!$A$1:$B$52,2,FALSE)</f>
        <v>100</v>
      </c>
    </row>
    <row r="8003" spans="1:13" x14ac:dyDescent="0.25">
      <c r="A8003" t="s">
        <v>10150</v>
      </c>
      <c r="B8003" t="s">
        <v>5147</v>
      </c>
      <c r="C8003" s="2">
        <f t="shared" ref="C8003:C8066" si="375">ROUND(YEARFRAC(B8003,"31/12/2021"),0)</f>
        <v>4</v>
      </c>
      <c r="D8003" t="s">
        <v>12</v>
      </c>
      <c r="E8003" t="s">
        <v>2226</v>
      </c>
      <c r="F8003">
        <v>31</v>
      </c>
      <c r="G8003" t="str">
        <f t="shared" ref="G8003:G8066" si="376">IF(AND(D8003="Dog",F8003&lt;=10),"Small",IF(AND(D8003="Dog",F8003&gt;10,F8003&lt;=30),"Medium",IF(AND(D8003="Dog",F8003&gt;30),"Large",IF(AND(D8003="Cat",F8003&lt;=5),"Small",IF(AND(D8003="Cat",F8003&gt;5,F8003&lt;=7),"Medium",IF(AND(D8003="Cat",F8003&gt;=7),"Large",IF(AND(D8003="Bird",F8003&lt;=0.7),"Small",IF(AND(D8003="Bird",F8003&gt;0.7,F8003&lt;=1.1),"Medium",IF(AND(D8003="Bird",F8003&gt;1.1),"Large","Erro")))))))))</f>
        <v>Large</v>
      </c>
      <c r="H8003" t="s">
        <v>5</v>
      </c>
      <c r="I8003">
        <f>IFERROR(VLOOKUP(A8003,sponsored_animals!$A$1:$C$2143,1,TRUE),0)</f>
        <v>0</v>
      </c>
      <c r="J8003">
        <f>VLOOKUP(H8003,location_costs!$A$1:$B$6,2,FALSE)</f>
        <v>140</v>
      </c>
      <c r="K8003" t="str">
        <f t="shared" ref="K8003:K8066" si="377">D8003&amp;"_"&amp;G8003</f>
        <v>Dog_Large</v>
      </c>
      <c r="L8003">
        <f>VLOOKUP(K8003,size_costs!$D$1:$E$10,2,FALSE)</f>
        <v>175</v>
      </c>
      <c r="M8003">
        <f>VLOOKUP(C8003,age_costs!$A$1:$B$52,2,FALSE)</f>
        <v>0</v>
      </c>
    </row>
    <row r="8004" spans="1:13" x14ac:dyDescent="0.25">
      <c r="A8004" t="s">
        <v>10151</v>
      </c>
      <c r="B8004" t="s">
        <v>3831</v>
      </c>
      <c r="C8004" s="2">
        <f t="shared" si="375"/>
        <v>5</v>
      </c>
      <c r="D8004" t="s">
        <v>12</v>
      </c>
      <c r="E8004" t="s">
        <v>2226</v>
      </c>
      <c r="F8004">
        <v>19</v>
      </c>
      <c r="G8004" t="str">
        <f t="shared" si="376"/>
        <v>Medium</v>
      </c>
      <c r="H8004" t="s">
        <v>3</v>
      </c>
      <c r="I8004">
        <f>IFERROR(VLOOKUP(A8004,sponsored_animals!$A$1:$C$2143,1,TRUE),0)</f>
        <v>0</v>
      </c>
      <c r="J8004">
        <f>VLOOKUP(H8004,location_costs!$A$1:$B$6,2,FALSE)</f>
        <v>120</v>
      </c>
      <c r="K8004" t="str">
        <f t="shared" si="377"/>
        <v>Dog_Medium</v>
      </c>
      <c r="L8004">
        <f>VLOOKUP(K8004,size_costs!$D$1:$E$10,2,FALSE)</f>
        <v>150</v>
      </c>
      <c r="M8004">
        <f>VLOOKUP(C8004,age_costs!$A$1:$B$52,2,FALSE)</f>
        <v>100</v>
      </c>
    </row>
    <row r="8005" spans="1:13" x14ac:dyDescent="0.25">
      <c r="A8005" t="s">
        <v>10152</v>
      </c>
      <c r="B8005" t="s">
        <v>16025</v>
      </c>
      <c r="C8005" s="2">
        <f t="shared" si="375"/>
        <v>7</v>
      </c>
      <c r="D8005" t="s">
        <v>12</v>
      </c>
      <c r="E8005" t="s">
        <v>2533</v>
      </c>
      <c r="F8005">
        <v>11.5</v>
      </c>
      <c r="G8005" t="str">
        <f t="shared" si="376"/>
        <v>Medium</v>
      </c>
      <c r="H8005" t="s">
        <v>6</v>
      </c>
      <c r="I8005" t="str">
        <f>IFERROR(VLOOKUP(A8005,sponsored_animals!$A$1:$C$2143,1,TRUE),0)</f>
        <v>870a9302845fa5</v>
      </c>
      <c r="J8005">
        <f>VLOOKUP(H8005,location_costs!$A$1:$B$6,2,FALSE)</f>
        <v>135</v>
      </c>
      <c r="K8005" t="str">
        <f t="shared" si="377"/>
        <v>Dog_Medium</v>
      </c>
      <c r="L8005">
        <f>VLOOKUP(K8005,size_costs!$D$1:$E$10,2,FALSE)</f>
        <v>150</v>
      </c>
      <c r="M8005">
        <f>VLOOKUP(C8005,age_costs!$A$1:$B$52,2,FALSE)</f>
        <v>100</v>
      </c>
    </row>
    <row r="8006" spans="1:13" x14ac:dyDescent="0.25">
      <c r="A8006" t="s">
        <v>10153</v>
      </c>
      <c r="B8006" t="s">
        <v>3183</v>
      </c>
      <c r="C8006" s="2">
        <f t="shared" si="375"/>
        <v>6</v>
      </c>
      <c r="D8006" t="s">
        <v>19</v>
      </c>
      <c r="E8006" t="s">
        <v>2182</v>
      </c>
      <c r="F8006">
        <v>4</v>
      </c>
      <c r="G8006" t="str">
        <f t="shared" si="376"/>
        <v>Small</v>
      </c>
      <c r="H8006" t="s">
        <v>6</v>
      </c>
      <c r="I8006" t="str">
        <f>IFERROR(VLOOKUP(A8006,sponsored_animals!$A$1:$C$2143,1,TRUE),0)</f>
        <v>36806649e5722d</v>
      </c>
      <c r="J8006">
        <f>VLOOKUP(H8006,location_costs!$A$1:$B$6,2,FALSE)</f>
        <v>135</v>
      </c>
      <c r="K8006" t="str">
        <f t="shared" si="377"/>
        <v>Cat_Small</v>
      </c>
      <c r="L8006">
        <f>VLOOKUP(K8006,size_costs!$D$1:$E$10,2,FALSE)</f>
        <v>100</v>
      </c>
      <c r="M8006">
        <f>VLOOKUP(C8006,age_costs!$A$1:$B$52,2,FALSE)</f>
        <v>100</v>
      </c>
    </row>
    <row r="8007" spans="1:13" x14ac:dyDescent="0.25">
      <c r="A8007" t="s">
        <v>10154</v>
      </c>
      <c r="B8007" t="s">
        <v>14701</v>
      </c>
      <c r="C8007" s="2">
        <f t="shared" si="375"/>
        <v>8</v>
      </c>
      <c r="D8007" t="s">
        <v>12</v>
      </c>
      <c r="E8007" t="s">
        <v>2191</v>
      </c>
      <c r="F8007">
        <v>47</v>
      </c>
      <c r="G8007" t="str">
        <f t="shared" si="376"/>
        <v>Large</v>
      </c>
      <c r="H8007" t="s">
        <v>4</v>
      </c>
      <c r="I8007" t="str">
        <f>IFERROR(VLOOKUP(A8007,sponsored_animals!$A$1:$C$2143,1,TRUE),0)</f>
        <v>b14069999a0ee6</v>
      </c>
      <c r="J8007">
        <f>VLOOKUP(H8007,location_costs!$A$1:$B$6,2,FALSE)</f>
        <v>110</v>
      </c>
      <c r="K8007" t="str">
        <f t="shared" si="377"/>
        <v>Dog_Large</v>
      </c>
      <c r="L8007">
        <f>VLOOKUP(K8007,size_costs!$D$1:$E$10,2,FALSE)</f>
        <v>175</v>
      </c>
      <c r="M8007">
        <f>VLOOKUP(C8007,age_costs!$A$1:$B$52,2,FALSE)</f>
        <v>150</v>
      </c>
    </row>
    <row r="8008" spans="1:13" x14ac:dyDescent="0.25">
      <c r="A8008" t="s">
        <v>10155</v>
      </c>
      <c r="B8008" t="s">
        <v>15644</v>
      </c>
      <c r="C8008" s="2">
        <f t="shared" si="375"/>
        <v>7</v>
      </c>
      <c r="D8008" t="s">
        <v>12</v>
      </c>
      <c r="E8008" t="s">
        <v>2182</v>
      </c>
      <c r="F8008">
        <v>27</v>
      </c>
      <c r="G8008" t="str">
        <f t="shared" si="376"/>
        <v>Medium</v>
      </c>
      <c r="H8008" t="s">
        <v>4</v>
      </c>
      <c r="I8008">
        <f>IFERROR(VLOOKUP(A8008,sponsored_animals!$A$1:$C$2143,1,TRUE),0)</f>
        <v>0</v>
      </c>
      <c r="J8008">
        <f>VLOOKUP(H8008,location_costs!$A$1:$B$6,2,FALSE)</f>
        <v>110</v>
      </c>
      <c r="K8008" t="str">
        <f t="shared" si="377"/>
        <v>Dog_Medium</v>
      </c>
      <c r="L8008">
        <f>VLOOKUP(K8008,size_costs!$D$1:$E$10,2,FALSE)</f>
        <v>150</v>
      </c>
      <c r="M8008">
        <f>VLOOKUP(C8008,age_costs!$A$1:$B$52,2,FALSE)</f>
        <v>100</v>
      </c>
    </row>
    <row r="8009" spans="1:13" x14ac:dyDescent="0.25">
      <c r="A8009" t="s">
        <v>10156</v>
      </c>
      <c r="B8009" t="s">
        <v>4316</v>
      </c>
      <c r="C8009" s="2">
        <f t="shared" si="375"/>
        <v>3</v>
      </c>
      <c r="D8009" t="s">
        <v>19</v>
      </c>
      <c r="E8009" t="s">
        <v>2210</v>
      </c>
      <c r="F8009">
        <v>6.5</v>
      </c>
      <c r="G8009" t="str">
        <f t="shared" si="376"/>
        <v>Medium</v>
      </c>
      <c r="H8009" t="s">
        <v>4</v>
      </c>
      <c r="I8009" t="str">
        <f>IFERROR(VLOOKUP(A8009,sponsored_animals!$A$1:$C$2143,1,TRUE),0)</f>
        <v>b14069999a0ee6</v>
      </c>
      <c r="J8009">
        <f>VLOOKUP(H8009,location_costs!$A$1:$B$6,2,FALSE)</f>
        <v>110</v>
      </c>
      <c r="K8009" t="str">
        <f t="shared" si="377"/>
        <v>Cat_Medium</v>
      </c>
      <c r="L8009">
        <f>VLOOKUP(K8009,size_costs!$D$1:$E$10,2,FALSE)</f>
        <v>120</v>
      </c>
      <c r="M8009">
        <f>VLOOKUP(C8009,age_costs!$A$1:$B$52,2,FALSE)</f>
        <v>0</v>
      </c>
    </row>
    <row r="8010" spans="1:13" x14ac:dyDescent="0.25">
      <c r="A8010" t="s">
        <v>10157</v>
      </c>
      <c r="B8010" t="s">
        <v>13878</v>
      </c>
      <c r="C8010" s="2">
        <f t="shared" si="375"/>
        <v>6</v>
      </c>
      <c r="D8010" t="s">
        <v>19</v>
      </c>
      <c r="E8010" t="s">
        <v>10158</v>
      </c>
      <c r="F8010">
        <v>3</v>
      </c>
      <c r="G8010" t="str">
        <f t="shared" si="376"/>
        <v>Small</v>
      </c>
      <c r="H8010" t="s">
        <v>5</v>
      </c>
      <c r="I8010" t="str">
        <f>IFERROR(VLOOKUP(A8010,sponsored_animals!$A$1:$C$2143,1,TRUE),0)</f>
        <v>b14069999a0ee6</v>
      </c>
      <c r="J8010">
        <f>VLOOKUP(H8010,location_costs!$A$1:$B$6,2,FALSE)</f>
        <v>140</v>
      </c>
      <c r="K8010" t="str">
        <f t="shared" si="377"/>
        <v>Cat_Small</v>
      </c>
      <c r="L8010">
        <f>VLOOKUP(K8010,size_costs!$D$1:$E$10,2,FALSE)</f>
        <v>100</v>
      </c>
      <c r="M8010">
        <f>VLOOKUP(C8010,age_costs!$A$1:$B$52,2,FALSE)</f>
        <v>100</v>
      </c>
    </row>
    <row r="8011" spans="1:13" x14ac:dyDescent="0.25">
      <c r="A8011" t="s">
        <v>954</v>
      </c>
      <c r="B8011" t="s">
        <v>2526</v>
      </c>
      <c r="C8011" s="2">
        <f t="shared" si="375"/>
        <v>9</v>
      </c>
      <c r="D8011" t="s">
        <v>19</v>
      </c>
      <c r="E8011" t="s">
        <v>2210</v>
      </c>
      <c r="F8011">
        <v>4</v>
      </c>
      <c r="G8011" t="str">
        <f t="shared" si="376"/>
        <v>Small</v>
      </c>
      <c r="H8011" t="s">
        <v>4</v>
      </c>
      <c r="I8011" t="str">
        <f>IFERROR(VLOOKUP(A8011,sponsored_animals!$A$1:$C$2143,1,TRUE),0)</f>
        <v>36806649e5722d</v>
      </c>
      <c r="J8011">
        <f>VLOOKUP(H8011,location_costs!$A$1:$B$6,2,FALSE)</f>
        <v>110</v>
      </c>
      <c r="K8011" t="str">
        <f t="shared" si="377"/>
        <v>Cat_Small</v>
      </c>
      <c r="L8011">
        <f>VLOOKUP(K8011,size_costs!$D$1:$E$10,2,FALSE)</f>
        <v>100</v>
      </c>
      <c r="M8011">
        <f>VLOOKUP(C8011,age_costs!$A$1:$B$52,2,FALSE)</f>
        <v>150</v>
      </c>
    </row>
    <row r="8012" spans="1:13" x14ac:dyDescent="0.25">
      <c r="A8012" t="s">
        <v>10159</v>
      </c>
      <c r="B8012" t="s">
        <v>3005</v>
      </c>
      <c r="C8012" s="2">
        <f t="shared" si="375"/>
        <v>8</v>
      </c>
      <c r="D8012" t="s">
        <v>12</v>
      </c>
      <c r="E8012" t="s">
        <v>2190</v>
      </c>
      <c r="F8012">
        <v>37</v>
      </c>
      <c r="G8012" t="str">
        <f t="shared" si="376"/>
        <v>Large</v>
      </c>
      <c r="H8012" t="s">
        <v>4</v>
      </c>
      <c r="I8012">
        <f>IFERROR(VLOOKUP(A8012,sponsored_animals!$A$1:$C$2143,1,TRUE),0)</f>
        <v>0</v>
      </c>
      <c r="J8012">
        <f>VLOOKUP(H8012,location_costs!$A$1:$B$6,2,FALSE)</f>
        <v>110</v>
      </c>
      <c r="K8012" t="str">
        <f t="shared" si="377"/>
        <v>Dog_Large</v>
      </c>
      <c r="L8012">
        <f>VLOOKUP(K8012,size_costs!$D$1:$E$10,2,FALSE)</f>
        <v>175</v>
      </c>
      <c r="M8012">
        <f>VLOOKUP(C8012,age_costs!$A$1:$B$52,2,FALSE)</f>
        <v>150</v>
      </c>
    </row>
    <row r="8013" spans="1:13" x14ac:dyDescent="0.25">
      <c r="A8013" t="s">
        <v>118</v>
      </c>
      <c r="B8013" t="s">
        <v>14071</v>
      </c>
      <c r="C8013" s="2">
        <f t="shared" si="375"/>
        <v>4</v>
      </c>
      <c r="D8013" t="s">
        <v>12</v>
      </c>
      <c r="E8013" t="s">
        <v>2214</v>
      </c>
      <c r="F8013">
        <v>41</v>
      </c>
      <c r="G8013" t="str">
        <f t="shared" si="376"/>
        <v>Large</v>
      </c>
      <c r="H8013" t="s">
        <v>7</v>
      </c>
      <c r="I8013" t="str">
        <f>IFERROR(VLOOKUP(A8013,sponsored_animals!$A$1:$C$2143,1,TRUE),0)</f>
        <v>7c0c3e04e6a4d4</v>
      </c>
      <c r="J8013">
        <f>VLOOKUP(H8013,location_costs!$A$1:$B$6,2,FALSE)</f>
        <v>100</v>
      </c>
      <c r="K8013" t="str">
        <f t="shared" si="377"/>
        <v>Dog_Large</v>
      </c>
      <c r="L8013">
        <f>VLOOKUP(K8013,size_costs!$D$1:$E$10,2,FALSE)</f>
        <v>175</v>
      </c>
      <c r="M8013">
        <f>VLOOKUP(C8013,age_costs!$A$1:$B$52,2,FALSE)</f>
        <v>0</v>
      </c>
    </row>
    <row r="8014" spans="1:13" x14ac:dyDescent="0.25">
      <c r="A8014" t="s">
        <v>10160</v>
      </c>
      <c r="B8014" t="s">
        <v>2265</v>
      </c>
      <c r="C8014" s="2">
        <f t="shared" si="375"/>
        <v>9</v>
      </c>
      <c r="D8014" t="s">
        <v>12</v>
      </c>
      <c r="E8014" t="s">
        <v>2182</v>
      </c>
      <c r="F8014">
        <v>41</v>
      </c>
      <c r="G8014" t="str">
        <f t="shared" si="376"/>
        <v>Large</v>
      </c>
      <c r="H8014" t="s">
        <v>3</v>
      </c>
      <c r="I8014" t="str">
        <f>IFERROR(VLOOKUP(A8014,sponsored_animals!$A$1:$C$2143,1,TRUE),0)</f>
        <v>7c0c3e04e6a4d4</v>
      </c>
      <c r="J8014">
        <f>VLOOKUP(H8014,location_costs!$A$1:$B$6,2,FALSE)</f>
        <v>120</v>
      </c>
      <c r="K8014" t="str">
        <f t="shared" si="377"/>
        <v>Dog_Large</v>
      </c>
      <c r="L8014">
        <f>VLOOKUP(K8014,size_costs!$D$1:$E$10,2,FALSE)</f>
        <v>175</v>
      </c>
      <c r="M8014">
        <f>VLOOKUP(C8014,age_costs!$A$1:$B$52,2,FALSE)</f>
        <v>150</v>
      </c>
    </row>
    <row r="8015" spans="1:13" x14ac:dyDescent="0.25">
      <c r="A8015" t="s">
        <v>10161</v>
      </c>
      <c r="B8015" t="s">
        <v>5419</v>
      </c>
      <c r="C8015" s="2">
        <f t="shared" si="375"/>
        <v>7</v>
      </c>
      <c r="D8015" t="s">
        <v>12</v>
      </c>
      <c r="E8015" t="s">
        <v>2196</v>
      </c>
      <c r="F8015">
        <v>13</v>
      </c>
      <c r="G8015" t="str">
        <f t="shared" si="376"/>
        <v>Medium</v>
      </c>
      <c r="H8015" t="s">
        <v>7</v>
      </c>
      <c r="I8015" t="str">
        <f>IFERROR(VLOOKUP(A8015,sponsored_animals!$A$1:$C$2143,1,TRUE),0)</f>
        <v>178f1189a06b68</v>
      </c>
      <c r="J8015">
        <f>VLOOKUP(H8015,location_costs!$A$1:$B$6,2,FALSE)</f>
        <v>100</v>
      </c>
      <c r="K8015" t="str">
        <f t="shared" si="377"/>
        <v>Dog_Medium</v>
      </c>
      <c r="L8015">
        <f>VLOOKUP(K8015,size_costs!$D$1:$E$10,2,FALSE)</f>
        <v>150</v>
      </c>
      <c r="M8015">
        <f>VLOOKUP(C8015,age_costs!$A$1:$B$52,2,FALSE)</f>
        <v>100</v>
      </c>
    </row>
    <row r="8016" spans="1:13" x14ac:dyDescent="0.25">
      <c r="A8016" t="s">
        <v>10162</v>
      </c>
      <c r="B8016" t="s">
        <v>14144</v>
      </c>
      <c r="C8016" s="2">
        <f t="shared" si="375"/>
        <v>6</v>
      </c>
      <c r="D8016" t="s">
        <v>12</v>
      </c>
      <c r="E8016" t="s">
        <v>2207</v>
      </c>
      <c r="F8016">
        <v>45</v>
      </c>
      <c r="G8016" t="str">
        <f t="shared" si="376"/>
        <v>Large</v>
      </c>
      <c r="H8016" t="s">
        <v>6</v>
      </c>
      <c r="I8016" t="str">
        <f>IFERROR(VLOOKUP(A8016,sponsored_animals!$A$1:$C$2143,1,TRUE),0)</f>
        <v>36806649e5722d</v>
      </c>
      <c r="J8016">
        <f>VLOOKUP(H8016,location_costs!$A$1:$B$6,2,FALSE)</f>
        <v>135</v>
      </c>
      <c r="K8016" t="str">
        <f t="shared" si="377"/>
        <v>Dog_Large</v>
      </c>
      <c r="L8016">
        <f>VLOOKUP(K8016,size_costs!$D$1:$E$10,2,FALSE)</f>
        <v>175</v>
      </c>
      <c r="M8016">
        <f>VLOOKUP(C8016,age_costs!$A$1:$B$52,2,FALSE)</f>
        <v>100</v>
      </c>
    </row>
    <row r="8017" spans="1:13" x14ac:dyDescent="0.25">
      <c r="A8017" t="s">
        <v>10163</v>
      </c>
      <c r="B8017" t="s">
        <v>5801</v>
      </c>
      <c r="C8017" s="2">
        <f t="shared" si="375"/>
        <v>10</v>
      </c>
      <c r="D8017" t="s">
        <v>12</v>
      </c>
      <c r="E8017" t="s">
        <v>2226</v>
      </c>
      <c r="F8017">
        <v>4</v>
      </c>
      <c r="G8017" t="str">
        <f t="shared" si="376"/>
        <v>Small</v>
      </c>
      <c r="H8017" t="s">
        <v>6</v>
      </c>
      <c r="I8017" t="str">
        <f>IFERROR(VLOOKUP(A8017,sponsored_animals!$A$1:$C$2143,1,TRUE),0)</f>
        <v>36806649e5722d</v>
      </c>
      <c r="J8017">
        <f>VLOOKUP(H8017,location_costs!$A$1:$B$6,2,FALSE)</f>
        <v>135</v>
      </c>
      <c r="K8017" t="str">
        <f t="shared" si="377"/>
        <v>Dog_Small</v>
      </c>
      <c r="L8017">
        <f>VLOOKUP(K8017,size_costs!$D$1:$E$10,2,FALSE)</f>
        <v>125</v>
      </c>
      <c r="M8017">
        <f>VLOOKUP(C8017,age_costs!$A$1:$B$52,2,FALSE)</f>
        <v>150</v>
      </c>
    </row>
    <row r="8018" spans="1:13" x14ac:dyDescent="0.25">
      <c r="A8018" t="s">
        <v>10164</v>
      </c>
      <c r="B8018" t="s">
        <v>13814</v>
      </c>
      <c r="C8018" s="2">
        <f t="shared" si="375"/>
        <v>5</v>
      </c>
      <c r="D8018" t="s">
        <v>19</v>
      </c>
      <c r="E8018" t="s">
        <v>6725</v>
      </c>
      <c r="F8018">
        <v>10</v>
      </c>
      <c r="G8018" t="str">
        <f t="shared" si="376"/>
        <v>Large</v>
      </c>
      <c r="H8018" t="s">
        <v>4</v>
      </c>
      <c r="I8018" t="str">
        <f>IFERROR(VLOOKUP(A8018,sponsored_animals!$A$1:$C$2143,1,TRUE),0)</f>
        <v>178f1189a06b68</v>
      </c>
      <c r="J8018">
        <f>VLOOKUP(H8018,location_costs!$A$1:$B$6,2,FALSE)</f>
        <v>110</v>
      </c>
      <c r="K8018" t="str">
        <f t="shared" si="377"/>
        <v>Cat_Large</v>
      </c>
      <c r="L8018">
        <f>VLOOKUP(K8018,size_costs!$D$1:$E$10,2,FALSE)</f>
        <v>140</v>
      </c>
      <c r="M8018">
        <f>VLOOKUP(C8018,age_costs!$A$1:$B$52,2,FALSE)</f>
        <v>100</v>
      </c>
    </row>
    <row r="8019" spans="1:13" x14ac:dyDescent="0.25">
      <c r="A8019" t="s">
        <v>10165</v>
      </c>
      <c r="B8019" t="s">
        <v>14411</v>
      </c>
      <c r="C8019" s="2">
        <f t="shared" si="375"/>
        <v>11</v>
      </c>
      <c r="D8019" t="s">
        <v>12</v>
      </c>
      <c r="E8019" t="s">
        <v>10166</v>
      </c>
      <c r="F8019">
        <v>8</v>
      </c>
      <c r="G8019" t="str">
        <f t="shared" si="376"/>
        <v>Small</v>
      </c>
      <c r="H8019" t="s">
        <v>3</v>
      </c>
      <c r="I8019" t="str">
        <f>IFERROR(VLOOKUP(A8019,sponsored_animals!$A$1:$C$2143,1,TRUE),0)</f>
        <v>7c0c3e04e6a4d4</v>
      </c>
      <c r="J8019">
        <f>VLOOKUP(H8019,location_costs!$A$1:$B$6,2,FALSE)</f>
        <v>120</v>
      </c>
      <c r="K8019" t="str">
        <f t="shared" si="377"/>
        <v>Dog_Small</v>
      </c>
      <c r="L8019">
        <f>VLOOKUP(K8019,size_costs!$D$1:$E$10,2,FALSE)</f>
        <v>125</v>
      </c>
      <c r="M8019">
        <f>VLOOKUP(C8019,age_costs!$A$1:$B$52,2,FALSE)</f>
        <v>150</v>
      </c>
    </row>
    <row r="8020" spans="1:13" x14ac:dyDescent="0.25">
      <c r="A8020" t="s">
        <v>10167</v>
      </c>
      <c r="B8020" t="s">
        <v>2375</v>
      </c>
      <c r="C8020" s="2">
        <f t="shared" si="375"/>
        <v>5</v>
      </c>
      <c r="D8020" t="s">
        <v>19</v>
      </c>
      <c r="E8020" t="s">
        <v>2357</v>
      </c>
      <c r="F8020">
        <v>6</v>
      </c>
      <c r="G8020" t="str">
        <f t="shared" si="376"/>
        <v>Medium</v>
      </c>
      <c r="H8020" t="s">
        <v>4</v>
      </c>
      <c r="I8020" t="str">
        <f>IFERROR(VLOOKUP(A8020,sponsored_animals!$A$1:$C$2143,1,TRUE),0)</f>
        <v>7c0c3e04e6a4d4</v>
      </c>
      <c r="J8020">
        <f>VLOOKUP(H8020,location_costs!$A$1:$B$6,2,FALSE)</f>
        <v>110</v>
      </c>
      <c r="K8020" t="str">
        <f t="shared" si="377"/>
        <v>Cat_Medium</v>
      </c>
      <c r="L8020">
        <f>VLOOKUP(K8020,size_costs!$D$1:$E$10,2,FALSE)</f>
        <v>120</v>
      </c>
      <c r="M8020">
        <f>VLOOKUP(C8020,age_costs!$A$1:$B$52,2,FALSE)</f>
        <v>100</v>
      </c>
    </row>
    <row r="8021" spans="1:13" x14ac:dyDescent="0.25">
      <c r="A8021" t="s">
        <v>10168</v>
      </c>
      <c r="B8021" t="s">
        <v>7746</v>
      </c>
      <c r="C8021" s="2">
        <f t="shared" si="375"/>
        <v>3</v>
      </c>
      <c r="D8021" t="s">
        <v>12</v>
      </c>
      <c r="E8021" t="s">
        <v>2190</v>
      </c>
      <c r="F8021">
        <v>12</v>
      </c>
      <c r="G8021" t="str">
        <f t="shared" si="376"/>
        <v>Medium</v>
      </c>
      <c r="H8021" t="s">
        <v>4</v>
      </c>
      <c r="I8021" t="str">
        <f>IFERROR(VLOOKUP(A8021,sponsored_animals!$A$1:$C$2143,1,TRUE),0)</f>
        <v>d40d0d9a6a4451</v>
      </c>
      <c r="J8021">
        <f>VLOOKUP(H8021,location_costs!$A$1:$B$6,2,FALSE)</f>
        <v>110</v>
      </c>
      <c r="K8021" t="str">
        <f t="shared" si="377"/>
        <v>Dog_Medium</v>
      </c>
      <c r="L8021">
        <f>VLOOKUP(K8021,size_costs!$D$1:$E$10,2,FALSE)</f>
        <v>150</v>
      </c>
      <c r="M8021">
        <f>VLOOKUP(C8021,age_costs!$A$1:$B$52,2,FALSE)</f>
        <v>0</v>
      </c>
    </row>
    <row r="8022" spans="1:13" x14ac:dyDescent="0.25">
      <c r="A8022" t="s">
        <v>1133</v>
      </c>
      <c r="B8022" t="s">
        <v>15291</v>
      </c>
      <c r="C8022" s="2">
        <f t="shared" si="375"/>
        <v>4</v>
      </c>
      <c r="D8022" t="s">
        <v>12</v>
      </c>
      <c r="E8022" t="s">
        <v>2219</v>
      </c>
      <c r="F8022">
        <v>11.5</v>
      </c>
      <c r="G8022" t="str">
        <f t="shared" si="376"/>
        <v>Medium</v>
      </c>
      <c r="H8022" t="s">
        <v>3</v>
      </c>
      <c r="I8022" t="str">
        <f>IFERROR(VLOOKUP(A8022,sponsored_animals!$A$1:$C$2143,1,TRUE),0)</f>
        <v>178f1189a06b68</v>
      </c>
      <c r="J8022">
        <f>VLOOKUP(H8022,location_costs!$A$1:$B$6,2,FALSE)</f>
        <v>120</v>
      </c>
      <c r="K8022" t="str">
        <f t="shared" si="377"/>
        <v>Dog_Medium</v>
      </c>
      <c r="L8022">
        <f>VLOOKUP(K8022,size_costs!$D$1:$E$10,2,FALSE)</f>
        <v>150</v>
      </c>
      <c r="M8022">
        <f>VLOOKUP(C8022,age_costs!$A$1:$B$52,2,FALSE)</f>
        <v>0</v>
      </c>
    </row>
    <row r="8023" spans="1:13" x14ac:dyDescent="0.25">
      <c r="A8023" t="s">
        <v>1698</v>
      </c>
      <c r="B8023" t="s">
        <v>5137</v>
      </c>
      <c r="C8023" s="2">
        <f t="shared" si="375"/>
        <v>5</v>
      </c>
      <c r="D8023" t="s">
        <v>12</v>
      </c>
      <c r="E8023" t="s">
        <v>2241</v>
      </c>
      <c r="F8023">
        <v>13</v>
      </c>
      <c r="G8023" t="str">
        <f t="shared" si="376"/>
        <v>Medium</v>
      </c>
      <c r="H8023" t="s">
        <v>3</v>
      </c>
      <c r="I8023" t="str">
        <f>IFERROR(VLOOKUP(A8023,sponsored_animals!$A$1:$C$2143,1,TRUE),0)</f>
        <v>178f1189a06b68</v>
      </c>
      <c r="J8023">
        <f>VLOOKUP(H8023,location_costs!$A$1:$B$6,2,FALSE)</f>
        <v>120</v>
      </c>
      <c r="K8023" t="str">
        <f t="shared" si="377"/>
        <v>Dog_Medium</v>
      </c>
      <c r="L8023">
        <f>VLOOKUP(K8023,size_costs!$D$1:$E$10,2,FALSE)</f>
        <v>150</v>
      </c>
      <c r="M8023">
        <f>VLOOKUP(C8023,age_costs!$A$1:$B$52,2,FALSE)</f>
        <v>100</v>
      </c>
    </row>
    <row r="8024" spans="1:13" x14ac:dyDescent="0.25">
      <c r="A8024" t="s">
        <v>10169</v>
      </c>
      <c r="B8024" t="s">
        <v>13730</v>
      </c>
      <c r="C8024" s="2">
        <f t="shared" si="375"/>
        <v>3</v>
      </c>
      <c r="D8024" t="s">
        <v>12</v>
      </c>
      <c r="E8024" t="s">
        <v>2226</v>
      </c>
      <c r="F8024">
        <v>20</v>
      </c>
      <c r="G8024" t="str">
        <f t="shared" si="376"/>
        <v>Medium</v>
      </c>
      <c r="H8024" t="s">
        <v>7</v>
      </c>
      <c r="I8024">
        <f>IFERROR(VLOOKUP(A8024,sponsored_animals!$A$1:$C$2143,1,TRUE),0)</f>
        <v>0</v>
      </c>
      <c r="J8024">
        <f>VLOOKUP(H8024,location_costs!$A$1:$B$6,2,FALSE)</f>
        <v>100</v>
      </c>
      <c r="K8024" t="str">
        <f t="shared" si="377"/>
        <v>Dog_Medium</v>
      </c>
      <c r="L8024">
        <f>VLOOKUP(K8024,size_costs!$D$1:$E$10,2,FALSE)</f>
        <v>150</v>
      </c>
      <c r="M8024">
        <f>VLOOKUP(C8024,age_costs!$A$1:$B$52,2,FALSE)</f>
        <v>0</v>
      </c>
    </row>
    <row r="8025" spans="1:13" x14ac:dyDescent="0.25">
      <c r="A8025" t="s">
        <v>253</v>
      </c>
      <c r="B8025" t="s">
        <v>15937</v>
      </c>
      <c r="C8025" s="2">
        <f t="shared" si="375"/>
        <v>3</v>
      </c>
      <c r="D8025" t="s">
        <v>19</v>
      </c>
      <c r="E8025" t="s">
        <v>2340</v>
      </c>
      <c r="F8025">
        <v>4</v>
      </c>
      <c r="G8025" t="str">
        <f t="shared" si="376"/>
        <v>Small</v>
      </c>
      <c r="H8025" t="s">
        <v>6</v>
      </c>
      <c r="I8025" t="str">
        <f>IFERROR(VLOOKUP(A8025,sponsored_animals!$A$1:$C$2143,1,TRUE),0)</f>
        <v>36806649e5722d</v>
      </c>
      <c r="J8025">
        <f>VLOOKUP(H8025,location_costs!$A$1:$B$6,2,FALSE)</f>
        <v>135</v>
      </c>
      <c r="K8025" t="str">
        <f t="shared" si="377"/>
        <v>Cat_Small</v>
      </c>
      <c r="L8025">
        <f>VLOOKUP(K8025,size_costs!$D$1:$E$10,2,FALSE)</f>
        <v>100</v>
      </c>
      <c r="M8025">
        <f>VLOOKUP(C8025,age_costs!$A$1:$B$52,2,FALSE)</f>
        <v>0</v>
      </c>
    </row>
    <row r="8026" spans="1:13" x14ac:dyDescent="0.25">
      <c r="A8026" t="s">
        <v>550</v>
      </c>
      <c r="B8026" t="s">
        <v>14381</v>
      </c>
      <c r="C8026" s="2">
        <f t="shared" si="375"/>
        <v>8</v>
      </c>
      <c r="D8026" t="s">
        <v>23</v>
      </c>
      <c r="E8026" t="s">
        <v>8187</v>
      </c>
      <c r="F8026">
        <v>15.1</v>
      </c>
      <c r="G8026" t="str">
        <f t="shared" si="376"/>
        <v>Large</v>
      </c>
      <c r="H8026" t="s">
        <v>3</v>
      </c>
      <c r="I8026" t="str">
        <f>IFERROR(VLOOKUP(A8026,sponsored_animals!$A$1:$C$2143,1,TRUE),0)</f>
        <v>178f1189a06b68</v>
      </c>
      <c r="J8026">
        <f>VLOOKUP(H8026,location_costs!$A$1:$B$6,2,FALSE)</f>
        <v>120</v>
      </c>
      <c r="K8026" t="str">
        <f t="shared" si="377"/>
        <v>Bird_Large</v>
      </c>
      <c r="L8026">
        <f>VLOOKUP(K8026,size_costs!$D$1:$E$10,2,FALSE)</f>
        <v>110</v>
      </c>
      <c r="M8026">
        <f>VLOOKUP(C8026,age_costs!$A$1:$B$52,2,FALSE)</f>
        <v>150</v>
      </c>
    </row>
    <row r="8027" spans="1:13" x14ac:dyDescent="0.25">
      <c r="A8027" t="s">
        <v>2150</v>
      </c>
      <c r="B8027" t="s">
        <v>11427</v>
      </c>
      <c r="C8027" s="2">
        <f t="shared" si="375"/>
        <v>5</v>
      </c>
      <c r="D8027" t="s">
        <v>12</v>
      </c>
      <c r="E8027" t="s">
        <v>2223</v>
      </c>
      <c r="F8027">
        <v>11</v>
      </c>
      <c r="G8027" t="str">
        <f t="shared" si="376"/>
        <v>Medium</v>
      </c>
      <c r="H8027" t="s">
        <v>5</v>
      </c>
      <c r="I8027" t="str">
        <f>IFERROR(VLOOKUP(A8027,sponsored_animals!$A$1:$C$2143,1,TRUE),0)</f>
        <v>178f1189a06b68</v>
      </c>
      <c r="J8027">
        <f>VLOOKUP(H8027,location_costs!$A$1:$B$6,2,FALSE)</f>
        <v>140</v>
      </c>
      <c r="K8027" t="str">
        <f t="shared" si="377"/>
        <v>Dog_Medium</v>
      </c>
      <c r="L8027">
        <f>VLOOKUP(K8027,size_costs!$D$1:$E$10,2,FALSE)</f>
        <v>150</v>
      </c>
      <c r="M8027">
        <f>VLOOKUP(C8027,age_costs!$A$1:$B$52,2,FALSE)</f>
        <v>100</v>
      </c>
    </row>
    <row r="8028" spans="1:13" x14ac:dyDescent="0.25">
      <c r="A8028" t="s">
        <v>10170</v>
      </c>
      <c r="B8028" t="s">
        <v>5245</v>
      </c>
      <c r="C8028" s="2">
        <f t="shared" si="375"/>
        <v>6</v>
      </c>
      <c r="D8028" t="s">
        <v>19</v>
      </c>
      <c r="E8028" t="s">
        <v>2252</v>
      </c>
      <c r="F8028">
        <v>8.5</v>
      </c>
      <c r="G8028" t="str">
        <f t="shared" si="376"/>
        <v>Large</v>
      </c>
      <c r="H8028" t="s">
        <v>3</v>
      </c>
      <c r="I8028">
        <f>IFERROR(VLOOKUP(A8028,sponsored_animals!$A$1:$C$2143,1,TRUE),0)</f>
        <v>0</v>
      </c>
      <c r="J8028">
        <f>VLOOKUP(H8028,location_costs!$A$1:$B$6,2,FALSE)</f>
        <v>120</v>
      </c>
      <c r="K8028" t="str">
        <f t="shared" si="377"/>
        <v>Cat_Large</v>
      </c>
      <c r="L8028">
        <f>VLOOKUP(K8028,size_costs!$D$1:$E$10,2,FALSE)</f>
        <v>140</v>
      </c>
      <c r="M8028">
        <f>VLOOKUP(C8028,age_costs!$A$1:$B$52,2,FALSE)</f>
        <v>100</v>
      </c>
    </row>
    <row r="8029" spans="1:13" x14ac:dyDescent="0.25">
      <c r="A8029" t="s">
        <v>10171</v>
      </c>
      <c r="B8029" t="s">
        <v>14858</v>
      </c>
      <c r="C8029" s="2">
        <f t="shared" si="375"/>
        <v>6</v>
      </c>
      <c r="D8029" t="s">
        <v>19</v>
      </c>
      <c r="E8029" t="s">
        <v>2182</v>
      </c>
      <c r="F8029">
        <v>8.5</v>
      </c>
      <c r="G8029" t="str">
        <f t="shared" si="376"/>
        <v>Large</v>
      </c>
      <c r="H8029" t="s">
        <v>4</v>
      </c>
      <c r="I8029" t="str">
        <f>IFERROR(VLOOKUP(A8029,sponsored_animals!$A$1:$C$2143,1,TRUE),0)</f>
        <v>178f1189a06b68</v>
      </c>
      <c r="J8029">
        <f>VLOOKUP(H8029,location_costs!$A$1:$B$6,2,FALSE)</f>
        <v>110</v>
      </c>
      <c r="K8029" t="str">
        <f t="shared" si="377"/>
        <v>Cat_Large</v>
      </c>
      <c r="L8029">
        <f>VLOOKUP(K8029,size_costs!$D$1:$E$10,2,FALSE)</f>
        <v>140</v>
      </c>
      <c r="M8029">
        <f>VLOOKUP(C8029,age_costs!$A$1:$B$52,2,FALSE)</f>
        <v>100</v>
      </c>
    </row>
    <row r="8030" spans="1:13" x14ac:dyDescent="0.25">
      <c r="A8030" t="s">
        <v>10172</v>
      </c>
      <c r="B8030" t="s">
        <v>15701</v>
      </c>
      <c r="C8030" s="2">
        <f t="shared" si="375"/>
        <v>10</v>
      </c>
      <c r="D8030" t="s">
        <v>12</v>
      </c>
      <c r="E8030" t="s">
        <v>2191</v>
      </c>
      <c r="F8030">
        <v>4</v>
      </c>
      <c r="G8030" t="str">
        <f t="shared" si="376"/>
        <v>Small</v>
      </c>
      <c r="H8030" t="s">
        <v>4</v>
      </c>
      <c r="I8030">
        <f>IFERROR(VLOOKUP(A8030,sponsored_animals!$A$1:$C$2143,1,TRUE),0)</f>
        <v>0</v>
      </c>
      <c r="J8030">
        <f>VLOOKUP(H8030,location_costs!$A$1:$B$6,2,FALSE)</f>
        <v>110</v>
      </c>
      <c r="K8030" t="str">
        <f t="shared" si="377"/>
        <v>Dog_Small</v>
      </c>
      <c r="L8030">
        <f>VLOOKUP(K8030,size_costs!$D$1:$E$10,2,FALSE)</f>
        <v>125</v>
      </c>
      <c r="M8030">
        <f>VLOOKUP(C8030,age_costs!$A$1:$B$52,2,FALSE)</f>
        <v>150</v>
      </c>
    </row>
    <row r="8031" spans="1:13" x14ac:dyDescent="0.25">
      <c r="A8031" t="s">
        <v>10173</v>
      </c>
      <c r="B8031" t="s">
        <v>8819</v>
      </c>
      <c r="C8031" s="2">
        <f t="shared" si="375"/>
        <v>6</v>
      </c>
      <c r="D8031" t="s">
        <v>19</v>
      </c>
      <c r="E8031" t="s">
        <v>2198</v>
      </c>
      <c r="F8031">
        <v>8</v>
      </c>
      <c r="G8031" t="str">
        <f t="shared" si="376"/>
        <v>Large</v>
      </c>
      <c r="H8031" t="s">
        <v>4</v>
      </c>
      <c r="I8031" t="str">
        <f>IFERROR(VLOOKUP(A8031,sponsored_animals!$A$1:$C$2143,1,TRUE),0)</f>
        <v>178f1189a06b68</v>
      </c>
      <c r="J8031">
        <f>VLOOKUP(H8031,location_costs!$A$1:$B$6,2,FALSE)</f>
        <v>110</v>
      </c>
      <c r="K8031" t="str">
        <f t="shared" si="377"/>
        <v>Cat_Large</v>
      </c>
      <c r="L8031">
        <f>VLOOKUP(K8031,size_costs!$D$1:$E$10,2,FALSE)</f>
        <v>140</v>
      </c>
      <c r="M8031">
        <f>VLOOKUP(C8031,age_costs!$A$1:$B$52,2,FALSE)</f>
        <v>100</v>
      </c>
    </row>
    <row r="8032" spans="1:13" x14ac:dyDescent="0.25">
      <c r="A8032" t="s">
        <v>10174</v>
      </c>
      <c r="B8032" t="s">
        <v>16026</v>
      </c>
      <c r="C8032" s="2">
        <f t="shared" si="375"/>
        <v>10</v>
      </c>
      <c r="D8032" t="s">
        <v>12</v>
      </c>
      <c r="E8032" t="s">
        <v>2207</v>
      </c>
      <c r="F8032">
        <v>11.5</v>
      </c>
      <c r="G8032" t="str">
        <f t="shared" si="376"/>
        <v>Medium</v>
      </c>
      <c r="H8032" t="s">
        <v>3</v>
      </c>
      <c r="I8032" t="str">
        <f>IFERROR(VLOOKUP(A8032,sponsored_animals!$A$1:$C$2143,1,TRUE),0)</f>
        <v>178f1189a06b68</v>
      </c>
      <c r="J8032">
        <f>VLOOKUP(H8032,location_costs!$A$1:$B$6,2,FALSE)</f>
        <v>120</v>
      </c>
      <c r="K8032" t="str">
        <f t="shared" si="377"/>
        <v>Dog_Medium</v>
      </c>
      <c r="L8032">
        <f>VLOOKUP(K8032,size_costs!$D$1:$E$10,2,FALSE)</f>
        <v>150</v>
      </c>
      <c r="M8032">
        <f>VLOOKUP(C8032,age_costs!$A$1:$B$52,2,FALSE)</f>
        <v>150</v>
      </c>
    </row>
    <row r="8033" spans="1:13" x14ac:dyDescent="0.25">
      <c r="A8033" t="s">
        <v>10175</v>
      </c>
      <c r="B8033" t="s">
        <v>15731</v>
      </c>
      <c r="C8033" s="2">
        <f t="shared" si="375"/>
        <v>4</v>
      </c>
      <c r="D8033" t="s">
        <v>12</v>
      </c>
      <c r="E8033" t="s">
        <v>2322</v>
      </c>
      <c r="F8033">
        <v>23</v>
      </c>
      <c r="G8033" t="str">
        <f t="shared" si="376"/>
        <v>Medium</v>
      </c>
      <c r="H8033" t="s">
        <v>4</v>
      </c>
      <c r="I8033" t="str">
        <f>IFERROR(VLOOKUP(A8033,sponsored_animals!$A$1:$C$2143,1,TRUE),0)</f>
        <v>b14069999a0ee6</v>
      </c>
      <c r="J8033">
        <f>VLOOKUP(H8033,location_costs!$A$1:$B$6,2,FALSE)</f>
        <v>110</v>
      </c>
      <c r="K8033" t="str">
        <f t="shared" si="377"/>
        <v>Dog_Medium</v>
      </c>
      <c r="L8033">
        <f>VLOOKUP(K8033,size_costs!$D$1:$E$10,2,FALSE)</f>
        <v>150</v>
      </c>
      <c r="M8033">
        <f>VLOOKUP(C8033,age_costs!$A$1:$B$52,2,FALSE)</f>
        <v>0</v>
      </c>
    </row>
    <row r="8034" spans="1:13" x14ac:dyDescent="0.25">
      <c r="A8034" t="s">
        <v>10176</v>
      </c>
      <c r="B8034" t="s">
        <v>2441</v>
      </c>
      <c r="C8034" s="2">
        <f t="shared" si="375"/>
        <v>5</v>
      </c>
      <c r="D8034" t="s">
        <v>12</v>
      </c>
      <c r="E8034" t="s">
        <v>2241</v>
      </c>
      <c r="F8034">
        <v>11</v>
      </c>
      <c r="G8034" t="str">
        <f t="shared" si="376"/>
        <v>Medium</v>
      </c>
      <c r="H8034" t="s">
        <v>3</v>
      </c>
      <c r="I8034" t="str">
        <f>IFERROR(VLOOKUP(A8034,sponsored_animals!$A$1:$C$2143,1,TRUE),0)</f>
        <v>d40d0d9a6a4451</v>
      </c>
      <c r="J8034">
        <f>VLOOKUP(H8034,location_costs!$A$1:$B$6,2,FALSE)</f>
        <v>120</v>
      </c>
      <c r="K8034" t="str">
        <f t="shared" si="377"/>
        <v>Dog_Medium</v>
      </c>
      <c r="L8034">
        <f>VLOOKUP(K8034,size_costs!$D$1:$E$10,2,FALSE)</f>
        <v>150</v>
      </c>
      <c r="M8034">
        <f>VLOOKUP(C8034,age_costs!$A$1:$B$52,2,FALSE)</f>
        <v>100</v>
      </c>
    </row>
    <row r="8035" spans="1:13" x14ac:dyDescent="0.25">
      <c r="A8035" t="s">
        <v>10177</v>
      </c>
      <c r="B8035" t="s">
        <v>14050</v>
      </c>
      <c r="C8035" s="2">
        <f t="shared" si="375"/>
        <v>6</v>
      </c>
      <c r="D8035" t="s">
        <v>12</v>
      </c>
      <c r="E8035" t="s">
        <v>2475</v>
      </c>
      <c r="F8035">
        <v>5</v>
      </c>
      <c r="G8035" t="str">
        <f t="shared" si="376"/>
        <v>Small</v>
      </c>
      <c r="H8035" t="s">
        <v>7</v>
      </c>
      <c r="I8035" t="str">
        <f>IFERROR(VLOOKUP(A8035,sponsored_animals!$A$1:$C$2143,1,TRUE),0)</f>
        <v>36806649e5722d</v>
      </c>
      <c r="J8035">
        <f>VLOOKUP(H8035,location_costs!$A$1:$B$6,2,FALSE)</f>
        <v>100</v>
      </c>
      <c r="K8035" t="str">
        <f t="shared" si="377"/>
        <v>Dog_Small</v>
      </c>
      <c r="L8035">
        <f>VLOOKUP(K8035,size_costs!$D$1:$E$10,2,FALSE)</f>
        <v>125</v>
      </c>
      <c r="M8035">
        <f>VLOOKUP(C8035,age_costs!$A$1:$B$52,2,FALSE)</f>
        <v>100</v>
      </c>
    </row>
    <row r="8036" spans="1:13" x14ac:dyDescent="0.25">
      <c r="A8036" t="s">
        <v>1549</v>
      </c>
      <c r="B8036" t="s">
        <v>14397</v>
      </c>
      <c r="C8036" s="2">
        <f t="shared" si="375"/>
        <v>8</v>
      </c>
      <c r="D8036" t="s">
        <v>12</v>
      </c>
      <c r="E8036" t="s">
        <v>2217</v>
      </c>
      <c r="F8036">
        <v>23</v>
      </c>
      <c r="G8036" t="str">
        <f t="shared" si="376"/>
        <v>Medium</v>
      </c>
      <c r="H8036" t="s">
        <v>5</v>
      </c>
      <c r="I8036" t="str">
        <f>IFERROR(VLOOKUP(A8036,sponsored_animals!$A$1:$C$2143,1,TRUE),0)</f>
        <v>178f1189a06b68</v>
      </c>
      <c r="J8036">
        <f>VLOOKUP(H8036,location_costs!$A$1:$B$6,2,FALSE)</f>
        <v>140</v>
      </c>
      <c r="K8036" t="str">
        <f t="shared" si="377"/>
        <v>Dog_Medium</v>
      </c>
      <c r="L8036">
        <f>VLOOKUP(K8036,size_costs!$D$1:$E$10,2,FALSE)</f>
        <v>150</v>
      </c>
      <c r="M8036">
        <f>VLOOKUP(C8036,age_costs!$A$1:$B$52,2,FALSE)</f>
        <v>150</v>
      </c>
    </row>
    <row r="8037" spans="1:13" x14ac:dyDescent="0.25">
      <c r="A8037" t="s">
        <v>10178</v>
      </c>
      <c r="B8037" t="s">
        <v>6630</v>
      </c>
      <c r="C8037" s="2">
        <f t="shared" si="375"/>
        <v>5</v>
      </c>
      <c r="D8037" t="s">
        <v>12</v>
      </c>
      <c r="E8037" t="s">
        <v>2223</v>
      </c>
      <c r="F8037">
        <v>27</v>
      </c>
      <c r="G8037" t="str">
        <f t="shared" si="376"/>
        <v>Medium</v>
      </c>
      <c r="H8037" t="s">
        <v>5</v>
      </c>
      <c r="I8037">
        <f>IFERROR(VLOOKUP(A8037,sponsored_animals!$A$1:$C$2143,1,TRUE),0)</f>
        <v>0</v>
      </c>
      <c r="J8037">
        <f>VLOOKUP(H8037,location_costs!$A$1:$B$6,2,FALSE)</f>
        <v>140</v>
      </c>
      <c r="K8037" t="str">
        <f t="shared" si="377"/>
        <v>Dog_Medium</v>
      </c>
      <c r="L8037">
        <f>VLOOKUP(K8037,size_costs!$D$1:$E$10,2,FALSE)</f>
        <v>150</v>
      </c>
      <c r="M8037">
        <f>VLOOKUP(C8037,age_costs!$A$1:$B$52,2,FALSE)</f>
        <v>100</v>
      </c>
    </row>
    <row r="8038" spans="1:13" x14ac:dyDescent="0.25">
      <c r="A8038" t="s">
        <v>10179</v>
      </c>
      <c r="B8038" t="s">
        <v>15203</v>
      </c>
      <c r="C8038" s="2">
        <f t="shared" si="375"/>
        <v>10</v>
      </c>
      <c r="D8038" t="s">
        <v>12</v>
      </c>
      <c r="E8038" t="s">
        <v>3469</v>
      </c>
      <c r="F8038">
        <v>20</v>
      </c>
      <c r="G8038" t="str">
        <f t="shared" si="376"/>
        <v>Medium</v>
      </c>
      <c r="H8038" t="s">
        <v>7</v>
      </c>
      <c r="I8038" t="str">
        <f>IFERROR(VLOOKUP(A8038,sponsored_animals!$A$1:$C$2143,1,TRUE),0)</f>
        <v>74228ffdfe76aa</v>
      </c>
      <c r="J8038">
        <f>VLOOKUP(H8038,location_costs!$A$1:$B$6,2,FALSE)</f>
        <v>100</v>
      </c>
      <c r="K8038" t="str">
        <f t="shared" si="377"/>
        <v>Dog_Medium</v>
      </c>
      <c r="L8038">
        <f>VLOOKUP(K8038,size_costs!$D$1:$E$10,2,FALSE)</f>
        <v>150</v>
      </c>
      <c r="M8038">
        <f>VLOOKUP(C8038,age_costs!$A$1:$B$52,2,FALSE)</f>
        <v>150</v>
      </c>
    </row>
    <row r="8039" spans="1:13" x14ac:dyDescent="0.25">
      <c r="A8039" t="s">
        <v>10180</v>
      </c>
      <c r="B8039" t="s">
        <v>4513</v>
      </c>
      <c r="C8039" s="2">
        <f t="shared" si="375"/>
        <v>7</v>
      </c>
      <c r="D8039" t="s">
        <v>12</v>
      </c>
      <c r="E8039" t="s">
        <v>2191</v>
      </c>
      <c r="F8039">
        <v>6</v>
      </c>
      <c r="G8039" t="str">
        <f t="shared" si="376"/>
        <v>Small</v>
      </c>
      <c r="H8039" t="s">
        <v>4</v>
      </c>
      <c r="I8039" t="str">
        <f>IFERROR(VLOOKUP(A8039,sponsored_animals!$A$1:$C$2143,1,TRUE),0)</f>
        <v>b14069999a0ee6</v>
      </c>
      <c r="J8039">
        <f>VLOOKUP(H8039,location_costs!$A$1:$B$6,2,FALSE)</f>
        <v>110</v>
      </c>
      <c r="K8039" t="str">
        <f t="shared" si="377"/>
        <v>Dog_Small</v>
      </c>
      <c r="L8039">
        <f>VLOOKUP(K8039,size_costs!$D$1:$E$10,2,FALSE)</f>
        <v>125</v>
      </c>
      <c r="M8039">
        <f>VLOOKUP(C8039,age_costs!$A$1:$B$52,2,FALSE)</f>
        <v>100</v>
      </c>
    </row>
    <row r="8040" spans="1:13" x14ac:dyDescent="0.25">
      <c r="A8040" t="s">
        <v>10181</v>
      </c>
      <c r="B8040" t="s">
        <v>15018</v>
      </c>
      <c r="C8040" s="2">
        <f t="shared" si="375"/>
        <v>8</v>
      </c>
      <c r="D8040" t="s">
        <v>19</v>
      </c>
      <c r="E8040" t="s">
        <v>2207</v>
      </c>
      <c r="F8040">
        <v>10</v>
      </c>
      <c r="G8040" t="str">
        <f t="shared" si="376"/>
        <v>Large</v>
      </c>
      <c r="H8040" t="s">
        <v>5</v>
      </c>
      <c r="I8040">
        <f>IFERROR(VLOOKUP(A8040,sponsored_animals!$A$1:$C$2143,1,TRUE),0)</f>
        <v>0</v>
      </c>
      <c r="J8040">
        <f>VLOOKUP(H8040,location_costs!$A$1:$B$6,2,FALSE)</f>
        <v>140</v>
      </c>
      <c r="K8040" t="str">
        <f t="shared" si="377"/>
        <v>Cat_Large</v>
      </c>
      <c r="L8040">
        <f>VLOOKUP(K8040,size_costs!$D$1:$E$10,2,FALSE)</f>
        <v>140</v>
      </c>
      <c r="M8040">
        <f>VLOOKUP(C8040,age_costs!$A$1:$B$52,2,FALSE)</f>
        <v>150</v>
      </c>
    </row>
    <row r="8041" spans="1:13" x14ac:dyDescent="0.25">
      <c r="A8041" t="s">
        <v>10182</v>
      </c>
      <c r="B8041" t="s">
        <v>13778</v>
      </c>
      <c r="C8041" s="2">
        <f t="shared" si="375"/>
        <v>6</v>
      </c>
      <c r="D8041" t="s">
        <v>19</v>
      </c>
      <c r="E8041" t="s">
        <v>2207</v>
      </c>
      <c r="F8041">
        <v>8</v>
      </c>
      <c r="G8041" t="str">
        <f t="shared" si="376"/>
        <v>Large</v>
      </c>
      <c r="H8041" t="s">
        <v>6</v>
      </c>
      <c r="I8041" t="str">
        <f>IFERROR(VLOOKUP(A8041,sponsored_animals!$A$1:$C$2143,1,TRUE),0)</f>
        <v>214f8f6b359a1e</v>
      </c>
      <c r="J8041">
        <f>VLOOKUP(H8041,location_costs!$A$1:$B$6,2,FALSE)</f>
        <v>135</v>
      </c>
      <c r="K8041" t="str">
        <f t="shared" si="377"/>
        <v>Cat_Large</v>
      </c>
      <c r="L8041">
        <f>VLOOKUP(K8041,size_costs!$D$1:$E$10,2,FALSE)</f>
        <v>140</v>
      </c>
      <c r="M8041">
        <f>VLOOKUP(C8041,age_costs!$A$1:$B$52,2,FALSE)</f>
        <v>100</v>
      </c>
    </row>
    <row r="8042" spans="1:13" x14ac:dyDescent="0.25">
      <c r="A8042" t="s">
        <v>1877</v>
      </c>
      <c r="B8042" t="s">
        <v>15411</v>
      </c>
      <c r="C8042" s="2">
        <f t="shared" si="375"/>
        <v>3</v>
      </c>
      <c r="D8042" t="s">
        <v>19</v>
      </c>
      <c r="E8042" t="s">
        <v>2182</v>
      </c>
      <c r="F8042">
        <v>9</v>
      </c>
      <c r="G8042" t="str">
        <f t="shared" si="376"/>
        <v>Large</v>
      </c>
      <c r="H8042" t="s">
        <v>4</v>
      </c>
      <c r="I8042">
        <f>IFERROR(VLOOKUP(A8042,sponsored_animals!$A$1:$C$2143,1,TRUE),0)</f>
        <v>0</v>
      </c>
      <c r="J8042">
        <f>VLOOKUP(H8042,location_costs!$A$1:$B$6,2,FALSE)</f>
        <v>110</v>
      </c>
      <c r="K8042" t="str">
        <f t="shared" si="377"/>
        <v>Cat_Large</v>
      </c>
      <c r="L8042">
        <f>VLOOKUP(K8042,size_costs!$D$1:$E$10,2,FALSE)</f>
        <v>140</v>
      </c>
      <c r="M8042">
        <f>VLOOKUP(C8042,age_costs!$A$1:$B$52,2,FALSE)</f>
        <v>0</v>
      </c>
    </row>
    <row r="8043" spans="1:13" x14ac:dyDescent="0.25">
      <c r="A8043" t="s">
        <v>10183</v>
      </c>
      <c r="B8043" t="s">
        <v>16027</v>
      </c>
      <c r="C8043" s="2">
        <f t="shared" si="375"/>
        <v>20</v>
      </c>
      <c r="D8043" t="s">
        <v>12</v>
      </c>
      <c r="E8043" t="s">
        <v>2322</v>
      </c>
      <c r="F8043">
        <v>25</v>
      </c>
      <c r="G8043" t="str">
        <f t="shared" si="376"/>
        <v>Medium</v>
      </c>
      <c r="H8043" t="s">
        <v>6</v>
      </c>
      <c r="I8043" t="str">
        <f>IFERROR(VLOOKUP(A8043,sponsored_animals!$A$1:$C$2143,1,TRUE),0)</f>
        <v>f3de00c24336c4</v>
      </c>
      <c r="J8043">
        <f>VLOOKUP(H8043,location_costs!$A$1:$B$6,2,FALSE)</f>
        <v>135</v>
      </c>
      <c r="K8043" t="str">
        <f t="shared" si="377"/>
        <v>Dog_Medium</v>
      </c>
      <c r="L8043">
        <f>VLOOKUP(K8043,size_costs!$D$1:$E$10,2,FALSE)</f>
        <v>150</v>
      </c>
      <c r="M8043">
        <f>VLOOKUP(C8043,age_costs!$A$1:$B$52,2,FALSE)</f>
        <v>300</v>
      </c>
    </row>
    <row r="8044" spans="1:13" x14ac:dyDescent="0.25">
      <c r="A8044" t="s">
        <v>10184</v>
      </c>
      <c r="B8044" t="s">
        <v>15979</v>
      </c>
      <c r="C8044" s="2">
        <f t="shared" si="375"/>
        <v>9</v>
      </c>
      <c r="D8044" t="s">
        <v>12</v>
      </c>
      <c r="E8044" t="s">
        <v>2533</v>
      </c>
      <c r="F8044">
        <v>8</v>
      </c>
      <c r="G8044" t="str">
        <f t="shared" si="376"/>
        <v>Small</v>
      </c>
      <c r="H8044" t="s">
        <v>3</v>
      </c>
      <c r="I8044" t="str">
        <f>IFERROR(VLOOKUP(A8044,sponsored_animals!$A$1:$C$2143,1,TRUE),0)</f>
        <v>178f1189a06b68</v>
      </c>
      <c r="J8044">
        <f>VLOOKUP(H8044,location_costs!$A$1:$B$6,2,FALSE)</f>
        <v>120</v>
      </c>
      <c r="K8044" t="str">
        <f t="shared" si="377"/>
        <v>Dog_Small</v>
      </c>
      <c r="L8044">
        <f>VLOOKUP(K8044,size_costs!$D$1:$E$10,2,FALSE)</f>
        <v>125</v>
      </c>
      <c r="M8044">
        <f>VLOOKUP(C8044,age_costs!$A$1:$B$52,2,FALSE)</f>
        <v>150</v>
      </c>
    </row>
    <row r="8045" spans="1:13" x14ac:dyDescent="0.25">
      <c r="A8045" t="s">
        <v>10185</v>
      </c>
      <c r="B8045" t="s">
        <v>8286</v>
      </c>
      <c r="C8045" s="2">
        <f t="shared" si="375"/>
        <v>13</v>
      </c>
      <c r="D8045" t="s">
        <v>12</v>
      </c>
      <c r="E8045" t="s">
        <v>2231</v>
      </c>
      <c r="F8045">
        <v>43</v>
      </c>
      <c r="G8045" t="str">
        <f t="shared" si="376"/>
        <v>Large</v>
      </c>
      <c r="H8045" t="s">
        <v>3</v>
      </c>
      <c r="I8045" t="str">
        <f>IFERROR(VLOOKUP(A8045,sponsored_animals!$A$1:$C$2143,1,TRUE),0)</f>
        <v>f3de00c24336c4</v>
      </c>
      <c r="J8045">
        <f>VLOOKUP(H8045,location_costs!$A$1:$B$6,2,FALSE)</f>
        <v>120</v>
      </c>
      <c r="K8045" t="str">
        <f t="shared" si="377"/>
        <v>Dog_Large</v>
      </c>
      <c r="L8045">
        <f>VLOOKUP(K8045,size_costs!$D$1:$E$10,2,FALSE)</f>
        <v>175</v>
      </c>
      <c r="M8045">
        <f>VLOOKUP(C8045,age_costs!$A$1:$B$52,2,FALSE)</f>
        <v>200</v>
      </c>
    </row>
    <row r="8046" spans="1:13" x14ac:dyDescent="0.25">
      <c r="A8046" t="s">
        <v>10187</v>
      </c>
      <c r="B8046" t="s">
        <v>14202</v>
      </c>
      <c r="C8046" s="2">
        <f t="shared" si="375"/>
        <v>4</v>
      </c>
      <c r="D8046" t="s">
        <v>19</v>
      </c>
      <c r="E8046" t="s">
        <v>2350</v>
      </c>
      <c r="F8046">
        <v>2</v>
      </c>
      <c r="G8046" t="str">
        <f t="shared" si="376"/>
        <v>Small</v>
      </c>
      <c r="H8046" t="s">
        <v>5</v>
      </c>
      <c r="I8046" t="str">
        <f>IFERROR(VLOOKUP(A8046,sponsored_animals!$A$1:$C$2143,1,TRUE),0)</f>
        <v>0918714dc3a6e1</v>
      </c>
      <c r="J8046">
        <f>VLOOKUP(H8046,location_costs!$A$1:$B$6,2,FALSE)</f>
        <v>140</v>
      </c>
      <c r="K8046" t="str">
        <f t="shared" si="377"/>
        <v>Cat_Small</v>
      </c>
      <c r="L8046">
        <f>VLOOKUP(K8046,size_costs!$D$1:$E$10,2,FALSE)</f>
        <v>100</v>
      </c>
      <c r="M8046">
        <f>VLOOKUP(C8046,age_costs!$A$1:$B$52,2,FALSE)</f>
        <v>0</v>
      </c>
    </row>
    <row r="8047" spans="1:13" x14ac:dyDescent="0.25">
      <c r="A8047" t="s">
        <v>599</v>
      </c>
      <c r="B8047" t="s">
        <v>14496</v>
      </c>
      <c r="C8047" s="2">
        <f t="shared" si="375"/>
        <v>7</v>
      </c>
      <c r="D8047" t="s">
        <v>12</v>
      </c>
      <c r="E8047" t="s">
        <v>2186</v>
      </c>
      <c r="F8047">
        <v>34</v>
      </c>
      <c r="G8047" t="str">
        <f t="shared" si="376"/>
        <v>Large</v>
      </c>
      <c r="H8047" t="s">
        <v>3</v>
      </c>
      <c r="I8047">
        <f>IFERROR(VLOOKUP(A8047,sponsored_animals!$A$1:$C$2143,1,TRUE),0)</f>
        <v>0</v>
      </c>
      <c r="J8047">
        <f>VLOOKUP(H8047,location_costs!$A$1:$B$6,2,FALSE)</f>
        <v>120</v>
      </c>
      <c r="K8047" t="str">
        <f t="shared" si="377"/>
        <v>Dog_Large</v>
      </c>
      <c r="L8047">
        <f>VLOOKUP(K8047,size_costs!$D$1:$E$10,2,FALSE)</f>
        <v>175</v>
      </c>
      <c r="M8047">
        <f>VLOOKUP(C8047,age_costs!$A$1:$B$52,2,FALSE)</f>
        <v>100</v>
      </c>
    </row>
    <row r="8048" spans="1:13" x14ac:dyDescent="0.25">
      <c r="A8048" t="s">
        <v>10188</v>
      </c>
      <c r="B8048" t="s">
        <v>14988</v>
      </c>
      <c r="C8048" s="2">
        <f t="shared" si="375"/>
        <v>13</v>
      </c>
      <c r="D8048" t="s">
        <v>12</v>
      </c>
      <c r="E8048" t="s">
        <v>2968</v>
      </c>
      <c r="F8048">
        <v>27</v>
      </c>
      <c r="G8048" t="str">
        <f t="shared" si="376"/>
        <v>Medium</v>
      </c>
      <c r="H8048" t="s">
        <v>6</v>
      </c>
      <c r="I8048" t="str">
        <f>IFERROR(VLOOKUP(A8048,sponsored_animals!$A$1:$C$2143,1,TRUE),0)</f>
        <v>178f1189a06b68</v>
      </c>
      <c r="J8048">
        <f>VLOOKUP(H8048,location_costs!$A$1:$B$6,2,FALSE)</f>
        <v>135</v>
      </c>
      <c r="K8048" t="str">
        <f t="shared" si="377"/>
        <v>Dog_Medium</v>
      </c>
      <c r="L8048">
        <f>VLOOKUP(K8048,size_costs!$D$1:$E$10,2,FALSE)</f>
        <v>150</v>
      </c>
      <c r="M8048">
        <f>VLOOKUP(C8048,age_costs!$A$1:$B$52,2,FALSE)</f>
        <v>200</v>
      </c>
    </row>
    <row r="8049" spans="1:13" x14ac:dyDescent="0.25">
      <c r="A8049" t="s">
        <v>10189</v>
      </c>
      <c r="B8049" t="s">
        <v>14420</v>
      </c>
      <c r="C8049" s="2">
        <f t="shared" si="375"/>
        <v>7</v>
      </c>
      <c r="D8049" t="s">
        <v>12</v>
      </c>
      <c r="E8049" t="s">
        <v>2217</v>
      </c>
      <c r="F8049">
        <v>32</v>
      </c>
      <c r="G8049" t="str">
        <f t="shared" si="376"/>
        <v>Large</v>
      </c>
      <c r="H8049" t="s">
        <v>5</v>
      </c>
      <c r="I8049">
        <f>IFERROR(VLOOKUP(A8049,sponsored_animals!$A$1:$C$2143,1,TRUE),0)</f>
        <v>0</v>
      </c>
      <c r="J8049">
        <f>VLOOKUP(H8049,location_costs!$A$1:$B$6,2,FALSE)</f>
        <v>140</v>
      </c>
      <c r="K8049" t="str">
        <f t="shared" si="377"/>
        <v>Dog_Large</v>
      </c>
      <c r="L8049">
        <f>VLOOKUP(K8049,size_costs!$D$1:$E$10,2,FALSE)</f>
        <v>175</v>
      </c>
      <c r="M8049">
        <f>VLOOKUP(C8049,age_costs!$A$1:$B$52,2,FALSE)</f>
        <v>100</v>
      </c>
    </row>
    <row r="8050" spans="1:13" x14ac:dyDescent="0.25">
      <c r="A8050" t="s">
        <v>10190</v>
      </c>
      <c r="B8050" t="s">
        <v>15101</v>
      </c>
      <c r="C8050" s="2">
        <f t="shared" si="375"/>
        <v>5</v>
      </c>
      <c r="D8050" t="s">
        <v>12</v>
      </c>
      <c r="E8050" t="s">
        <v>2191</v>
      </c>
      <c r="F8050">
        <v>31.5</v>
      </c>
      <c r="G8050" t="str">
        <f t="shared" si="376"/>
        <v>Large</v>
      </c>
      <c r="H8050" t="s">
        <v>4</v>
      </c>
      <c r="I8050">
        <f>IFERROR(VLOOKUP(A8050,sponsored_animals!$A$1:$C$2143,1,TRUE),0)</f>
        <v>0</v>
      </c>
      <c r="J8050">
        <f>VLOOKUP(H8050,location_costs!$A$1:$B$6,2,FALSE)</f>
        <v>110</v>
      </c>
      <c r="K8050" t="str">
        <f t="shared" si="377"/>
        <v>Dog_Large</v>
      </c>
      <c r="L8050">
        <f>VLOOKUP(K8050,size_costs!$D$1:$E$10,2,FALSE)</f>
        <v>175</v>
      </c>
      <c r="M8050">
        <f>VLOOKUP(C8050,age_costs!$A$1:$B$52,2,FALSE)</f>
        <v>100</v>
      </c>
    </row>
    <row r="8051" spans="1:13" x14ac:dyDescent="0.25">
      <c r="A8051" t="s">
        <v>902</v>
      </c>
      <c r="B8051" t="s">
        <v>3342</v>
      </c>
      <c r="C8051" s="2">
        <f t="shared" si="375"/>
        <v>6</v>
      </c>
      <c r="D8051" t="s">
        <v>12</v>
      </c>
      <c r="E8051" t="s">
        <v>2223</v>
      </c>
      <c r="F8051">
        <v>48</v>
      </c>
      <c r="G8051" t="str">
        <f t="shared" si="376"/>
        <v>Large</v>
      </c>
      <c r="H8051" t="s">
        <v>5</v>
      </c>
      <c r="I8051" t="str">
        <f>IFERROR(VLOOKUP(A8051,sponsored_animals!$A$1:$C$2143,1,TRUE),0)</f>
        <v>d40d0d9a6a4451</v>
      </c>
      <c r="J8051">
        <f>VLOOKUP(H8051,location_costs!$A$1:$B$6,2,FALSE)</f>
        <v>140</v>
      </c>
      <c r="K8051" t="str">
        <f t="shared" si="377"/>
        <v>Dog_Large</v>
      </c>
      <c r="L8051">
        <f>VLOOKUP(K8051,size_costs!$D$1:$E$10,2,FALSE)</f>
        <v>175</v>
      </c>
      <c r="M8051">
        <f>VLOOKUP(C8051,age_costs!$A$1:$B$52,2,FALSE)</f>
        <v>100</v>
      </c>
    </row>
    <row r="8052" spans="1:13" x14ac:dyDescent="0.25">
      <c r="A8052" t="s">
        <v>10191</v>
      </c>
      <c r="B8052" t="s">
        <v>5605</v>
      </c>
      <c r="C8052" s="2">
        <f t="shared" si="375"/>
        <v>4</v>
      </c>
      <c r="D8052" t="s">
        <v>12</v>
      </c>
      <c r="E8052" t="s">
        <v>2223</v>
      </c>
      <c r="F8052">
        <v>46</v>
      </c>
      <c r="G8052" t="str">
        <f t="shared" si="376"/>
        <v>Large</v>
      </c>
      <c r="H8052" t="s">
        <v>6</v>
      </c>
      <c r="I8052">
        <f>IFERROR(VLOOKUP(A8052,sponsored_animals!$A$1:$C$2143,1,TRUE),0)</f>
        <v>0</v>
      </c>
      <c r="J8052">
        <f>VLOOKUP(H8052,location_costs!$A$1:$B$6,2,FALSE)</f>
        <v>135</v>
      </c>
      <c r="K8052" t="str">
        <f t="shared" si="377"/>
        <v>Dog_Large</v>
      </c>
      <c r="L8052">
        <f>VLOOKUP(K8052,size_costs!$D$1:$E$10,2,FALSE)</f>
        <v>175</v>
      </c>
      <c r="M8052">
        <f>VLOOKUP(C8052,age_costs!$A$1:$B$52,2,FALSE)</f>
        <v>0</v>
      </c>
    </row>
    <row r="8053" spans="1:13" x14ac:dyDescent="0.25">
      <c r="A8053" t="s">
        <v>10192</v>
      </c>
      <c r="B8053" t="s">
        <v>16028</v>
      </c>
      <c r="C8053" s="2">
        <f t="shared" si="375"/>
        <v>9</v>
      </c>
      <c r="D8053" t="s">
        <v>19</v>
      </c>
      <c r="E8053" t="s">
        <v>2210</v>
      </c>
      <c r="F8053">
        <v>6</v>
      </c>
      <c r="G8053" t="str">
        <f t="shared" si="376"/>
        <v>Medium</v>
      </c>
      <c r="H8053" t="s">
        <v>3</v>
      </c>
      <c r="I8053">
        <f>IFERROR(VLOOKUP(A8053,sponsored_animals!$A$1:$C$2143,1,TRUE),0)</f>
        <v>0</v>
      </c>
      <c r="J8053">
        <f>VLOOKUP(H8053,location_costs!$A$1:$B$6,2,FALSE)</f>
        <v>120</v>
      </c>
      <c r="K8053" t="str">
        <f t="shared" si="377"/>
        <v>Cat_Medium</v>
      </c>
      <c r="L8053">
        <f>VLOOKUP(K8053,size_costs!$D$1:$E$10,2,FALSE)</f>
        <v>120</v>
      </c>
      <c r="M8053">
        <f>VLOOKUP(C8053,age_costs!$A$1:$B$52,2,FALSE)</f>
        <v>150</v>
      </c>
    </row>
    <row r="8054" spans="1:13" x14ac:dyDescent="0.25">
      <c r="A8054" t="s">
        <v>10193</v>
      </c>
      <c r="B8054" t="s">
        <v>8131</v>
      </c>
      <c r="C8054" s="2">
        <f t="shared" si="375"/>
        <v>5</v>
      </c>
      <c r="D8054" t="s">
        <v>19</v>
      </c>
      <c r="E8054" t="s">
        <v>2299</v>
      </c>
      <c r="F8054">
        <v>8.5</v>
      </c>
      <c r="G8054" t="str">
        <f t="shared" si="376"/>
        <v>Large</v>
      </c>
      <c r="H8054" t="s">
        <v>6</v>
      </c>
      <c r="I8054" t="str">
        <f>IFERROR(VLOOKUP(A8054,sponsored_animals!$A$1:$C$2143,1,TRUE),0)</f>
        <v>b14069999a0ee6</v>
      </c>
      <c r="J8054">
        <f>VLOOKUP(H8054,location_costs!$A$1:$B$6,2,FALSE)</f>
        <v>135</v>
      </c>
      <c r="K8054" t="str">
        <f t="shared" si="377"/>
        <v>Cat_Large</v>
      </c>
      <c r="L8054">
        <f>VLOOKUP(K8054,size_costs!$D$1:$E$10,2,FALSE)</f>
        <v>140</v>
      </c>
      <c r="M8054">
        <f>VLOOKUP(C8054,age_costs!$A$1:$B$52,2,FALSE)</f>
        <v>100</v>
      </c>
    </row>
    <row r="8055" spans="1:13" x14ac:dyDescent="0.25">
      <c r="A8055" t="s">
        <v>10194</v>
      </c>
      <c r="B8055" t="s">
        <v>13644</v>
      </c>
      <c r="C8055" s="2">
        <f t="shared" si="375"/>
        <v>6</v>
      </c>
      <c r="D8055" t="s">
        <v>19</v>
      </c>
      <c r="E8055" t="s">
        <v>2177</v>
      </c>
      <c r="F8055">
        <v>3</v>
      </c>
      <c r="G8055" t="str">
        <f t="shared" si="376"/>
        <v>Small</v>
      </c>
      <c r="H8055" t="s">
        <v>6</v>
      </c>
      <c r="I8055" t="str">
        <f>IFERROR(VLOOKUP(A8055,sponsored_animals!$A$1:$C$2143,1,TRUE),0)</f>
        <v>178f1189a06b68</v>
      </c>
      <c r="J8055">
        <f>VLOOKUP(H8055,location_costs!$A$1:$B$6,2,FALSE)</f>
        <v>135</v>
      </c>
      <c r="K8055" t="str">
        <f t="shared" si="377"/>
        <v>Cat_Small</v>
      </c>
      <c r="L8055">
        <f>VLOOKUP(K8055,size_costs!$D$1:$E$10,2,FALSE)</f>
        <v>100</v>
      </c>
      <c r="M8055">
        <f>VLOOKUP(C8055,age_costs!$A$1:$B$52,2,FALSE)</f>
        <v>100</v>
      </c>
    </row>
    <row r="8056" spans="1:13" x14ac:dyDescent="0.25">
      <c r="A8056" t="s">
        <v>2042</v>
      </c>
      <c r="B8056" t="s">
        <v>14872</v>
      </c>
      <c r="C8056" s="2">
        <f t="shared" si="375"/>
        <v>5</v>
      </c>
      <c r="D8056" t="s">
        <v>19</v>
      </c>
      <c r="E8056" t="s">
        <v>2198</v>
      </c>
      <c r="F8056">
        <v>2</v>
      </c>
      <c r="G8056" t="str">
        <f t="shared" si="376"/>
        <v>Small</v>
      </c>
      <c r="H8056" t="s">
        <v>5</v>
      </c>
      <c r="I8056" t="str">
        <f>IFERROR(VLOOKUP(A8056,sponsored_animals!$A$1:$C$2143,1,TRUE),0)</f>
        <v>7c0c3e04e6a4d4</v>
      </c>
      <c r="J8056">
        <f>VLOOKUP(H8056,location_costs!$A$1:$B$6,2,FALSE)</f>
        <v>140</v>
      </c>
      <c r="K8056" t="str">
        <f t="shared" si="377"/>
        <v>Cat_Small</v>
      </c>
      <c r="L8056">
        <f>VLOOKUP(K8056,size_costs!$D$1:$E$10,2,FALSE)</f>
        <v>100</v>
      </c>
      <c r="M8056">
        <f>VLOOKUP(C8056,age_costs!$A$1:$B$52,2,FALSE)</f>
        <v>100</v>
      </c>
    </row>
    <row r="8057" spans="1:13" x14ac:dyDescent="0.25">
      <c r="A8057" t="s">
        <v>10195</v>
      </c>
      <c r="B8057" t="s">
        <v>15287</v>
      </c>
      <c r="C8057" s="2">
        <f t="shared" si="375"/>
        <v>7</v>
      </c>
      <c r="D8057" t="s">
        <v>12</v>
      </c>
      <c r="E8057" t="s">
        <v>2217</v>
      </c>
      <c r="F8057">
        <v>13</v>
      </c>
      <c r="G8057" t="str">
        <f t="shared" si="376"/>
        <v>Medium</v>
      </c>
      <c r="H8057" t="s">
        <v>7</v>
      </c>
      <c r="I8057" t="str">
        <f>IFERROR(VLOOKUP(A8057,sponsored_animals!$A$1:$C$2143,1,TRUE),0)</f>
        <v>178f1189a06b68</v>
      </c>
      <c r="J8057">
        <f>VLOOKUP(H8057,location_costs!$A$1:$B$6,2,FALSE)</f>
        <v>100</v>
      </c>
      <c r="K8057" t="str">
        <f t="shared" si="377"/>
        <v>Dog_Medium</v>
      </c>
      <c r="L8057">
        <f>VLOOKUP(K8057,size_costs!$D$1:$E$10,2,FALSE)</f>
        <v>150</v>
      </c>
      <c r="M8057">
        <f>VLOOKUP(C8057,age_costs!$A$1:$B$52,2,FALSE)</f>
        <v>100</v>
      </c>
    </row>
    <row r="8058" spans="1:13" x14ac:dyDescent="0.25">
      <c r="A8058" t="s">
        <v>10196</v>
      </c>
      <c r="B8058" t="s">
        <v>15716</v>
      </c>
      <c r="C8058" s="2">
        <f t="shared" si="375"/>
        <v>2</v>
      </c>
      <c r="D8058" t="s">
        <v>19</v>
      </c>
      <c r="E8058" t="s">
        <v>2226</v>
      </c>
      <c r="F8058">
        <v>9</v>
      </c>
      <c r="G8058" t="str">
        <f t="shared" si="376"/>
        <v>Large</v>
      </c>
      <c r="H8058" t="s">
        <v>7</v>
      </c>
      <c r="I8058" t="str">
        <f>IFERROR(VLOOKUP(A8058,sponsored_animals!$A$1:$C$2143,1,TRUE),0)</f>
        <v>b14069999a0ee6</v>
      </c>
      <c r="J8058">
        <f>VLOOKUP(H8058,location_costs!$A$1:$B$6,2,FALSE)</f>
        <v>100</v>
      </c>
      <c r="K8058" t="str">
        <f t="shared" si="377"/>
        <v>Cat_Large</v>
      </c>
      <c r="L8058">
        <f>VLOOKUP(K8058,size_costs!$D$1:$E$10,2,FALSE)</f>
        <v>140</v>
      </c>
      <c r="M8058">
        <f>VLOOKUP(C8058,age_costs!$A$1:$B$52,2,FALSE)</f>
        <v>0</v>
      </c>
    </row>
    <row r="8059" spans="1:13" x14ac:dyDescent="0.25">
      <c r="A8059" t="s">
        <v>1971</v>
      </c>
      <c r="B8059" t="s">
        <v>13855</v>
      </c>
      <c r="C8059" s="2">
        <f t="shared" si="375"/>
        <v>4</v>
      </c>
      <c r="D8059" t="s">
        <v>19</v>
      </c>
      <c r="E8059" t="s">
        <v>2174</v>
      </c>
      <c r="F8059">
        <v>8.5</v>
      </c>
      <c r="G8059" t="str">
        <f t="shared" si="376"/>
        <v>Large</v>
      </c>
      <c r="H8059" t="s">
        <v>6</v>
      </c>
      <c r="I8059" t="str">
        <f>IFERROR(VLOOKUP(A8059,sponsored_animals!$A$1:$C$2143,1,TRUE),0)</f>
        <v>178f1189a06b68</v>
      </c>
      <c r="J8059">
        <f>VLOOKUP(H8059,location_costs!$A$1:$B$6,2,FALSE)</f>
        <v>135</v>
      </c>
      <c r="K8059" t="str">
        <f t="shared" si="377"/>
        <v>Cat_Large</v>
      </c>
      <c r="L8059">
        <f>VLOOKUP(K8059,size_costs!$D$1:$E$10,2,FALSE)</f>
        <v>140</v>
      </c>
      <c r="M8059">
        <f>VLOOKUP(C8059,age_costs!$A$1:$B$52,2,FALSE)</f>
        <v>0</v>
      </c>
    </row>
    <row r="8060" spans="1:13" x14ac:dyDescent="0.25">
      <c r="A8060" t="s">
        <v>10197</v>
      </c>
      <c r="B8060" t="s">
        <v>14717</v>
      </c>
      <c r="C8060" s="2">
        <f t="shared" si="375"/>
        <v>3</v>
      </c>
      <c r="D8060" t="s">
        <v>19</v>
      </c>
      <c r="E8060" t="s">
        <v>2177</v>
      </c>
      <c r="F8060">
        <v>6</v>
      </c>
      <c r="G8060" t="str">
        <f t="shared" si="376"/>
        <v>Medium</v>
      </c>
      <c r="H8060" t="s">
        <v>7</v>
      </c>
      <c r="I8060" t="str">
        <f>IFERROR(VLOOKUP(A8060,sponsored_animals!$A$1:$C$2143,1,TRUE),0)</f>
        <v>b14069999a0ee6</v>
      </c>
      <c r="J8060">
        <f>VLOOKUP(H8060,location_costs!$A$1:$B$6,2,FALSE)</f>
        <v>100</v>
      </c>
      <c r="K8060" t="str">
        <f t="shared" si="377"/>
        <v>Cat_Medium</v>
      </c>
      <c r="L8060">
        <f>VLOOKUP(K8060,size_costs!$D$1:$E$10,2,FALSE)</f>
        <v>120</v>
      </c>
      <c r="M8060">
        <f>VLOOKUP(C8060,age_costs!$A$1:$B$52,2,FALSE)</f>
        <v>0</v>
      </c>
    </row>
    <row r="8061" spans="1:13" x14ac:dyDescent="0.25">
      <c r="A8061" t="s">
        <v>10198</v>
      </c>
      <c r="B8061" t="s">
        <v>16029</v>
      </c>
      <c r="C8061" s="2">
        <f t="shared" si="375"/>
        <v>21</v>
      </c>
      <c r="D8061" t="s">
        <v>12</v>
      </c>
      <c r="E8061" t="s">
        <v>2223</v>
      </c>
      <c r="F8061">
        <v>17</v>
      </c>
      <c r="G8061" t="str">
        <f t="shared" si="376"/>
        <v>Medium</v>
      </c>
      <c r="H8061" t="s">
        <v>4</v>
      </c>
      <c r="I8061" t="str">
        <f>IFERROR(VLOOKUP(A8061,sponsored_animals!$A$1:$C$2143,1,TRUE),0)</f>
        <v>b14069999a0ee6</v>
      </c>
      <c r="J8061">
        <f>VLOOKUP(H8061,location_costs!$A$1:$B$6,2,FALSE)</f>
        <v>110</v>
      </c>
      <c r="K8061" t="str">
        <f t="shared" si="377"/>
        <v>Dog_Medium</v>
      </c>
      <c r="L8061">
        <f>VLOOKUP(K8061,size_costs!$D$1:$E$10,2,FALSE)</f>
        <v>150</v>
      </c>
      <c r="M8061">
        <f>VLOOKUP(C8061,age_costs!$A$1:$B$52,2,FALSE)</f>
        <v>300</v>
      </c>
    </row>
    <row r="8062" spans="1:13" x14ac:dyDescent="0.25">
      <c r="A8062" t="s">
        <v>10199</v>
      </c>
      <c r="B8062" t="s">
        <v>14656</v>
      </c>
      <c r="C8062" s="2">
        <f t="shared" si="375"/>
        <v>9</v>
      </c>
      <c r="D8062" t="s">
        <v>12</v>
      </c>
      <c r="E8062" t="s">
        <v>2302</v>
      </c>
      <c r="F8062">
        <v>22</v>
      </c>
      <c r="G8062" t="str">
        <f t="shared" si="376"/>
        <v>Medium</v>
      </c>
      <c r="H8062" t="s">
        <v>5</v>
      </c>
      <c r="I8062" t="str">
        <f>IFERROR(VLOOKUP(A8062,sponsored_animals!$A$1:$C$2143,1,TRUE),0)</f>
        <v>f3de00c24336c4</v>
      </c>
      <c r="J8062">
        <f>VLOOKUP(H8062,location_costs!$A$1:$B$6,2,FALSE)</f>
        <v>140</v>
      </c>
      <c r="K8062" t="str">
        <f t="shared" si="377"/>
        <v>Dog_Medium</v>
      </c>
      <c r="L8062">
        <f>VLOOKUP(K8062,size_costs!$D$1:$E$10,2,FALSE)</f>
        <v>150</v>
      </c>
      <c r="M8062">
        <f>VLOOKUP(C8062,age_costs!$A$1:$B$52,2,FALSE)</f>
        <v>150</v>
      </c>
    </row>
    <row r="8063" spans="1:13" x14ac:dyDescent="0.25">
      <c r="A8063" t="s">
        <v>352</v>
      </c>
      <c r="B8063" t="s">
        <v>16030</v>
      </c>
      <c r="C8063" s="2">
        <f t="shared" si="375"/>
        <v>15</v>
      </c>
      <c r="D8063" t="s">
        <v>12</v>
      </c>
      <c r="E8063" t="s">
        <v>2182</v>
      </c>
      <c r="F8063">
        <v>14</v>
      </c>
      <c r="G8063" t="str">
        <f t="shared" si="376"/>
        <v>Medium</v>
      </c>
      <c r="H8063" t="s">
        <v>4</v>
      </c>
      <c r="I8063">
        <f>IFERROR(VLOOKUP(A8063,sponsored_animals!$A$1:$C$2143,1,TRUE),0)</f>
        <v>0</v>
      </c>
      <c r="J8063">
        <f>VLOOKUP(H8063,location_costs!$A$1:$B$6,2,FALSE)</f>
        <v>110</v>
      </c>
      <c r="K8063" t="str">
        <f t="shared" si="377"/>
        <v>Dog_Medium</v>
      </c>
      <c r="L8063">
        <f>VLOOKUP(K8063,size_costs!$D$1:$E$10,2,FALSE)</f>
        <v>150</v>
      </c>
      <c r="M8063">
        <f>VLOOKUP(C8063,age_costs!$A$1:$B$52,2,FALSE)</f>
        <v>200</v>
      </c>
    </row>
    <row r="8064" spans="1:13" x14ac:dyDescent="0.25">
      <c r="A8064" t="s">
        <v>10200</v>
      </c>
      <c r="B8064" t="s">
        <v>13981</v>
      </c>
      <c r="C8064" s="2">
        <f t="shared" si="375"/>
        <v>10</v>
      </c>
      <c r="D8064" t="s">
        <v>12</v>
      </c>
      <c r="E8064" t="s">
        <v>2190</v>
      </c>
      <c r="F8064">
        <v>25</v>
      </c>
      <c r="G8064" t="str">
        <f t="shared" si="376"/>
        <v>Medium</v>
      </c>
      <c r="H8064" t="s">
        <v>4</v>
      </c>
      <c r="I8064" t="str">
        <f>IFERROR(VLOOKUP(A8064,sponsored_animals!$A$1:$C$2143,1,TRUE),0)</f>
        <v>74228ffdfe76aa</v>
      </c>
      <c r="J8064">
        <f>VLOOKUP(H8064,location_costs!$A$1:$B$6,2,FALSE)</f>
        <v>110</v>
      </c>
      <c r="K8064" t="str">
        <f t="shared" si="377"/>
        <v>Dog_Medium</v>
      </c>
      <c r="L8064">
        <f>VLOOKUP(K8064,size_costs!$D$1:$E$10,2,FALSE)</f>
        <v>150</v>
      </c>
      <c r="M8064">
        <f>VLOOKUP(C8064,age_costs!$A$1:$B$52,2,FALSE)</f>
        <v>150</v>
      </c>
    </row>
    <row r="8065" spans="1:13" x14ac:dyDescent="0.25">
      <c r="A8065" t="s">
        <v>62</v>
      </c>
      <c r="B8065" t="s">
        <v>15640</v>
      </c>
      <c r="C8065" s="2">
        <f t="shared" si="375"/>
        <v>2</v>
      </c>
      <c r="D8065" t="s">
        <v>12</v>
      </c>
      <c r="E8065" t="s">
        <v>2217</v>
      </c>
      <c r="F8065">
        <v>14</v>
      </c>
      <c r="G8065" t="str">
        <f t="shared" si="376"/>
        <v>Medium</v>
      </c>
      <c r="H8065" t="s">
        <v>3</v>
      </c>
      <c r="I8065" t="str">
        <f>IFERROR(VLOOKUP(A8065,sponsored_animals!$A$1:$C$2143,1,TRUE),0)</f>
        <v>7c0c3e04e6a4d4</v>
      </c>
      <c r="J8065">
        <f>VLOOKUP(H8065,location_costs!$A$1:$B$6,2,FALSE)</f>
        <v>120</v>
      </c>
      <c r="K8065" t="str">
        <f t="shared" si="377"/>
        <v>Dog_Medium</v>
      </c>
      <c r="L8065">
        <f>VLOOKUP(K8065,size_costs!$D$1:$E$10,2,FALSE)</f>
        <v>150</v>
      </c>
      <c r="M8065">
        <f>VLOOKUP(C8065,age_costs!$A$1:$B$52,2,FALSE)</f>
        <v>0</v>
      </c>
    </row>
    <row r="8066" spans="1:13" x14ac:dyDescent="0.25">
      <c r="A8066" t="s">
        <v>10201</v>
      </c>
      <c r="B8066" t="s">
        <v>14323</v>
      </c>
      <c r="C8066" s="2">
        <f t="shared" si="375"/>
        <v>3</v>
      </c>
      <c r="D8066" t="s">
        <v>12</v>
      </c>
      <c r="E8066" t="s">
        <v>2191</v>
      </c>
      <c r="F8066">
        <v>11</v>
      </c>
      <c r="G8066" t="str">
        <f t="shared" si="376"/>
        <v>Medium</v>
      </c>
      <c r="H8066" t="s">
        <v>4</v>
      </c>
      <c r="I8066" t="str">
        <f>IFERROR(VLOOKUP(A8066,sponsored_animals!$A$1:$C$2143,1,TRUE),0)</f>
        <v>214f8f6b359a1e</v>
      </c>
      <c r="J8066">
        <f>VLOOKUP(H8066,location_costs!$A$1:$B$6,2,FALSE)</f>
        <v>110</v>
      </c>
      <c r="K8066" t="str">
        <f t="shared" si="377"/>
        <v>Dog_Medium</v>
      </c>
      <c r="L8066">
        <f>VLOOKUP(K8066,size_costs!$D$1:$E$10,2,FALSE)</f>
        <v>150</v>
      </c>
      <c r="M8066">
        <f>VLOOKUP(C8066,age_costs!$A$1:$B$52,2,FALSE)</f>
        <v>0</v>
      </c>
    </row>
    <row r="8067" spans="1:13" x14ac:dyDescent="0.25">
      <c r="A8067" t="s">
        <v>1461</v>
      </c>
      <c r="B8067" t="s">
        <v>14520</v>
      </c>
      <c r="C8067" s="2">
        <f t="shared" ref="C8067:C8130" si="378">ROUND(YEARFRAC(B8067,"31/12/2021"),0)</f>
        <v>6</v>
      </c>
      <c r="D8067" t="s">
        <v>12</v>
      </c>
      <c r="E8067" t="s">
        <v>2207</v>
      </c>
      <c r="F8067">
        <v>45</v>
      </c>
      <c r="G8067" t="str">
        <f t="shared" ref="G8067:G8130" si="379">IF(AND(D8067="Dog",F8067&lt;=10),"Small",IF(AND(D8067="Dog",F8067&gt;10,F8067&lt;=30),"Medium",IF(AND(D8067="Dog",F8067&gt;30),"Large",IF(AND(D8067="Cat",F8067&lt;=5),"Small",IF(AND(D8067="Cat",F8067&gt;5,F8067&lt;=7),"Medium",IF(AND(D8067="Cat",F8067&gt;=7),"Large",IF(AND(D8067="Bird",F8067&lt;=0.7),"Small",IF(AND(D8067="Bird",F8067&gt;0.7,F8067&lt;=1.1),"Medium",IF(AND(D8067="Bird",F8067&gt;1.1),"Large","Erro")))))))))</f>
        <v>Large</v>
      </c>
      <c r="H8067" t="s">
        <v>7</v>
      </c>
      <c r="I8067" t="str">
        <f>IFERROR(VLOOKUP(A8067,sponsored_animals!$A$1:$C$2143,1,TRUE),0)</f>
        <v>178f1189a06b68</v>
      </c>
      <c r="J8067">
        <f>VLOOKUP(H8067,location_costs!$A$1:$B$6,2,FALSE)</f>
        <v>100</v>
      </c>
      <c r="K8067" t="str">
        <f t="shared" ref="K8067:K8130" si="380">D8067&amp;"_"&amp;G8067</f>
        <v>Dog_Large</v>
      </c>
      <c r="L8067">
        <f>VLOOKUP(K8067,size_costs!$D$1:$E$10,2,FALSE)</f>
        <v>175</v>
      </c>
      <c r="M8067">
        <f>VLOOKUP(C8067,age_costs!$A$1:$B$52,2,FALSE)</f>
        <v>100</v>
      </c>
    </row>
    <row r="8068" spans="1:13" x14ac:dyDescent="0.25">
      <c r="A8068" t="s">
        <v>10202</v>
      </c>
      <c r="B8068" t="s">
        <v>13868</v>
      </c>
      <c r="C8068" s="2">
        <f t="shared" si="378"/>
        <v>7</v>
      </c>
      <c r="D8068" t="s">
        <v>12</v>
      </c>
      <c r="E8068" t="s">
        <v>2223</v>
      </c>
      <c r="F8068">
        <v>24</v>
      </c>
      <c r="G8068" t="str">
        <f t="shared" si="379"/>
        <v>Medium</v>
      </c>
      <c r="H8068" t="s">
        <v>5</v>
      </c>
      <c r="I8068" t="str">
        <f>IFERROR(VLOOKUP(A8068,sponsored_animals!$A$1:$C$2143,1,TRUE),0)</f>
        <v>f3de00c24336c4</v>
      </c>
      <c r="J8068">
        <f>VLOOKUP(H8068,location_costs!$A$1:$B$6,2,FALSE)</f>
        <v>140</v>
      </c>
      <c r="K8068" t="str">
        <f t="shared" si="380"/>
        <v>Dog_Medium</v>
      </c>
      <c r="L8068">
        <f>VLOOKUP(K8068,size_costs!$D$1:$E$10,2,FALSE)</f>
        <v>150</v>
      </c>
      <c r="M8068">
        <f>VLOOKUP(C8068,age_costs!$A$1:$B$52,2,FALSE)</f>
        <v>100</v>
      </c>
    </row>
    <row r="8069" spans="1:13" x14ac:dyDescent="0.25">
      <c r="A8069" t="s">
        <v>10203</v>
      </c>
      <c r="B8069" t="s">
        <v>11218</v>
      </c>
      <c r="C8069" s="2">
        <f t="shared" si="378"/>
        <v>9</v>
      </c>
      <c r="D8069" t="s">
        <v>19</v>
      </c>
      <c r="E8069" t="s">
        <v>2182</v>
      </c>
      <c r="F8069">
        <v>8.5</v>
      </c>
      <c r="G8069" t="str">
        <f t="shared" si="379"/>
        <v>Large</v>
      </c>
      <c r="H8069" t="s">
        <v>6</v>
      </c>
      <c r="I8069" t="str">
        <f>IFERROR(VLOOKUP(A8069,sponsored_animals!$A$1:$C$2143,1,TRUE),0)</f>
        <v>36806649e5722d</v>
      </c>
      <c r="J8069">
        <f>VLOOKUP(H8069,location_costs!$A$1:$B$6,2,FALSE)</f>
        <v>135</v>
      </c>
      <c r="K8069" t="str">
        <f t="shared" si="380"/>
        <v>Cat_Large</v>
      </c>
      <c r="L8069">
        <f>VLOOKUP(K8069,size_costs!$D$1:$E$10,2,FALSE)</f>
        <v>140</v>
      </c>
      <c r="M8069">
        <f>VLOOKUP(C8069,age_costs!$A$1:$B$52,2,FALSE)</f>
        <v>150</v>
      </c>
    </row>
    <row r="8070" spans="1:13" x14ac:dyDescent="0.25">
      <c r="A8070" t="s">
        <v>10204</v>
      </c>
      <c r="B8070" t="s">
        <v>2471</v>
      </c>
      <c r="C8070" s="2">
        <f t="shared" si="378"/>
        <v>8</v>
      </c>
      <c r="D8070" t="s">
        <v>12</v>
      </c>
      <c r="E8070" t="s">
        <v>10205</v>
      </c>
      <c r="F8070">
        <v>19</v>
      </c>
      <c r="G8070" t="str">
        <f t="shared" si="379"/>
        <v>Medium</v>
      </c>
      <c r="H8070" t="s">
        <v>4</v>
      </c>
      <c r="I8070" t="str">
        <f>IFERROR(VLOOKUP(A8070,sponsored_animals!$A$1:$C$2143,1,TRUE),0)</f>
        <v>214f8f6b359a1e</v>
      </c>
      <c r="J8070">
        <f>VLOOKUP(H8070,location_costs!$A$1:$B$6,2,FALSE)</f>
        <v>110</v>
      </c>
      <c r="K8070" t="str">
        <f t="shared" si="380"/>
        <v>Dog_Medium</v>
      </c>
      <c r="L8070">
        <f>VLOOKUP(K8070,size_costs!$D$1:$E$10,2,FALSE)</f>
        <v>150</v>
      </c>
      <c r="M8070">
        <f>VLOOKUP(C8070,age_costs!$A$1:$B$52,2,FALSE)</f>
        <v>150</v>
      </c>
    </row>
    <row r="8071" spans="1:13" x14ac:dyDescent="0.25">
      <c r="A8071" t="s">
        <v>1141</v>
      </c>
      <c r="B8071" t="s">
        <v>4316</v>
      </c>
      <c r="C8071" s="2">
        <f t="shared" si="378"/>
        <v>3</v>
      </c>
      <c r="D8071" t="s">
        <v>19</v>
      </c>
      <c r="E8071" t="s">
        <v>2174</v>
      </c>
      <c r="F8071">
        <v>8</v>
      </c>
      <c r="G8071" t="str">
        <f t="shared" si="379"/>
        <v>Large</v>
      </c>
      <c r="H8071" t="s">
        <v>6</v>
      </c>
      <c r="I8071" t="str">
        <f>IFERROR(VLOOKUP(A8071,sponsored_animals!$A$1:$C$2143,1,TRUE),0)</f>
        <v>b14069999a0ee6</v>
      </c>
      <c r="J8071">
        <f>VLOOKUP(H8071,location_costs!$A$1:$B$6,2,FALSE)</f>
        <v>135</v>
      </c>
      <c r="K8071" t="str">
        <f t="shared" si="380"/>
        <v>Cat_Large</v>
      </c>
      <c r="L8071">
        <f>VLOOKUP(K8071,size_costs!$D$1:$E$10,2,FALSE)</f>
        <v>140</v>
      </c>
      <c r="M8071">
        <f>VLOOKUP(C8071,age_costs!$A$1:$B$52,2,FALSE)</f>
        <v>0</v>
      </c>
    </row>
    <row r="8072" spans="1:13" x14ac:dyDescent="0.25">
      <c r="A8072" t="s">
        <v>10206</v>
      </c>
      <c r="B8072" t="s">
        <v>14918</v>
      </c>
      <c r="C8072" s="2">
        <f t="shared" si="378"/>
        <v>4</v>
      </c>
      <c r="D8072" t="s">
        <v>12</v>
      </c>
      <c r="E8072" t="s">
        <v>2190</v>
      </c>
      <c r="F8072">
        <v>31</v>
      </c>
      <c r="G8072" t="str">
        <f t="shared" si="379"/>
        <v>Large</v>
      </c>
      <c r="H8072" t="s">
        <v>5</v>
      </c>
      <c r="I8072" t="str">
        <f>IFERROR(VLOOKUP(A8072,sponsored_animals!$A$1:$C$2143,1,TRUE),0)</f>
        <v>7c0c3e04e6a4d4</v>
      </c>
      <c r="J8072">
        <f>VLOOKUP(H8072,location_costs!$A$1:$B$6,2,FALSE)</f>
        <v>140</v>
      </c>
      <c r="K8072" t="str">
        <f t="shared" si="380"/>
        <v>Dog_Large</v>
      </c>
      <c r="L8072">
        <f>VLOOKUP(K8072,size_costs!$D$1:$E$10,2,FALSE)</f>
        <v>175</v>
      </c>
      <c r="M8072">
        <f>VLOOKUP(C8072,age_costs!$A$1:$B$52,2,FALSE)</f>
        <v>0</v>
      </c>
    </row>
    <row r="8073" spans="1:13" x14ac:dyDescent="0.25">
      <c r="A8073" t="s">
        <v>10207</v>
      </c>
      <c r="B8073" t="s">
        <v>14523</v>
      </c>
      <c r="C8073" s="2">
        <f t="shared" si="378"/>
        <v>8</v>
      </c>
      <c r="D8073" t="s">
        <v>12</v>
      </c>
      <c r="E8073" t="s">
        <v>2231</v>
      </c>
      <c r="F8073">
        <v>47</v>
      </c>
      <c r="G8073" t="str">
        <f t="shared" si="379"/>
        <v>Large</v>
      </c>
      <c r="H8073" t="s">
        <v>6</v>
      </c>
      <c r="I8073">
        <f>IFERROR(VLOOKUP(A8073,sponsored_animals!$A$1:$C$2143,1,TRUE),0)</f>
        <v>0</v>
      </c>
      <c r="J8073">
        <f>VLOOKUP(H8073,location_costs!$A$1:$B$6,2,FALSE)</f>
        <v>135</v>
      </c>
      <c r="K8073" t="str">
        <f t="shared" si="380"/>
        <v>Dog_Large</v>
      </c>
      <c r="L8073">
        <f>VLOOKUP(K8073,size_costs!$D$1:$E$10,2,FALSE)</f>
        <v>175</v>
      </c>
      <c r="M8073">
        <f>VLOOKUP(C8073,age_costs!$A$1:$B$52,2,FALSE)</f>
        <v>150</v>
      </c>
    </row>
    <row r="8074" spans="1:13" x14ac:dyDescent="0.25">
      <c r="A8074" t="s">
        <v>10208</v>
      </c>
      <c r="B8074" t="s">
        <v>11744</v>
      </c>
      <c r="C8074" s="2">
        <f t="shared" si="378"/>
        <v>7</v>
      </c>
      <c r="D8074" t="s">
        <v>12</v>
      </c>
      <c r="E8074" t="s">
        <v>2194</v>
      </c>
      <c r="F8074">
        <v>33</v>
      </c>
      <c r="G8074" t="str">
        <f t="shared" si="379"/>
        <v>Large</v>
      </c>
      <c r="H8074" t="s">
        <v>3</v>
      </c>
      <c r="I8074" t="str">
        <f>IFERROR(VLOOKUP(A8074,sponsored_animals!$A$1:$C$2143,1,TRUE),0)</f>
        <v>f3de00c24336c4</v>
      </c>
      <c r="J8074">
        <f>VLOOKUP(H8074,location_costs!$A$1:$B$6,2,FALSE)</f>
        <v>120</v>
      </c>
      <c r="K8074" t="str">
        <f t="shared" si="380"/>
        <v>Dog_Large</v>
      </c>
      <c r="L8074">
        <f>VLOOKUP(K8074,size_costs!$D$1:$E$10,2,FALSE)</f>
        <v>175</v>
      </c>
      <c r="M8074">
        <f>VLOOKUP(C8074,age_costs!$A$1:$B$52,2,FALSE)</f>
        <v>100</v>
      </c>
    </row>
    <row r="8075" spans="1:13" x14ac:dyDescent="0.25">
      <c r="A8075" t="s">
        <v>10209</v>
      </c>
      <c r="B8075" t="s">
        <v>13896</v>
      </c>
      <c r="C8075" s="2">
        <f t="shared" si="378"/>
        <v>8</v>
      </c>
      <c r="D8075" t="s">
        <v>19</v>
      </c>
      <c r="E8075" t="s">
        <v>2226</v>
      </c>
      <c r="F8075">
        <v>9</v>
      </c>
      <c r="G8075" t="str">
        <f t="shared" si="379"/>
        <v>Large</v>
      </c>
      <c r="H8075" t="s">
        <v>7</v>
      </c>
      <c r="I8075" t="str">
        <f>IFERROR(VLOOKUP(A8075,sponsored_animals!$A$1:$C$2143,1,TRUE),0)</f>
        <v>b14069999a0ee6</v>
      </c>
      <c r="J8075">
        <f>VLOOKUP(H8075,location_costs!$A$1:$B$6,2,FALSE)</f>
        <v>100</v>
      </c>
      <c r="K8075" t="str">
        <f t="shared" si="380"/>
        <v>Cat_Large</v>
      </c>
      <c r="L8075">
        <f>VLOOKUP(K8075,size_costs!$D$1:$E$10,2,FALSE)</f>
        <v>140</v>
      </c>
      <c r="M8075">
        <f>VLOOKUP(C8075,age_costs!$A$1:$B$52,2,FALSE)</f>
        <v>150</v>
      </c>
    </row>
    <row r="8076" spans="1:13" x14ac:dyDescent="0.25">
      <c r="A8076" t="s">
        <v>10210</v>
      </c>
      <c r="B8076" t="s">
        <v>14051</v>
      </c>
      <c r="C8076" s="2">
        <f t="shared" si="378"/>
        <v>4</v>
      </c>
      <c r="D8076" t="s">
        <v>12</v>
      </c>
      <c r="E8076" t="s">
        <v>4781</v>
      </c>
      <c r="F8076">
        <v>13</v>
      </c>
      <c r="G8076" t="str">
        <f t="shared" si="379"/>
        <v>Medium</v>
      </c>
      <c r="H8076" t="s">
        <v>4</v>
      </c>
      <c r="I8076" t="str">
        <f>IFERROR(VLOOKUP(A8076,sponsored_animals!$A$1:$C$2143,1,TRUE),0)</f>
        <v>870a9302845fa5</v>
      </c>
      <c r="J8076">
        <f>VLOOKUP(H8076,location_costs!$A$1:$B$6,2,FALSE)</f>
        <v>110</v>
      </c>
      <c r="K8076" t="str">
        <f t="shared" si="380"/>
        <v>Dog_Medium</v>
      </c>
      <c r="L8076">
        <f>VLOOKUP(K8076,size_costs!$D$1:$E$10,2,FALSE)</f>
        <v>150</v>
      </c>
      <c r="M8076">
        <f>VLOOKUP(C8076,age_costs!$A$1:$B$52,2,FALSE)</f>
        <v>0</v>
      </c>
    </row>
    <row r="8077" spans="1:13" x14ac:dyDescent="0.25">
      <c r="A8077" t="s">
        <v>10211</v>
      </c>
      <c r="B8077" t="s">
        <v>14047</v>
      </c>
      <c r="C8077" s="2">
        <f t="shared" si="378"/>
        <v>10</v>
      </c>
      <c r="D8077" t="s">
        <v>12</v>
      </c>
      <c r="E8077" t="s">
        <v>2332</v>
      </c>
      <c r="F8077">
        <v>31.5</v>
      </c>
      <c r="G8077" t="str">
        <f t="shared" si="379"/>
        <v>Large</v>
      </c>
      <c r="H8077" t="s">
        <v>4</v>
      </c>
      <c r="I8077">
        <f>IFERROR(VLOOKUP(A8077,sponsored_animals!$A$1:$C$2143,1,TRUE),0)</f>
        <v>0</v>
      </c>
      <c r="J8077">
        <f>VLOOKUP(H8077,location_costs!$A$1:$B$6,2,FALSE)</f>
        <v>110</v>
      </c>
      <c r="K8077" t="str">
        <f t="shared" si="380"/>
        <v>Dog_Large</v>
      </c>
      <c r="L8077">
        <f>VLOOKUP(K8077,size_costs!$D$1:$E$10,2,FALSE)</f>
        <v>175</v>
      </c>
      <c r="M8077">
        <f>VLOOKUP(C8077,age_costs!$A$1:$B$52,2,FALSE)</f>
        <v>150</v>
      </c>
    </row>
    <row r="8078" spans="1:13" x14ac:dyDescent="0.25">
      <c r="A8078" t="s">
        <v>1969</v>
      </c>
      <c r="B8078" t="s">
        <v>16031</v>
      </c>
      <c r="C8078" s="2">
        <f t="shared" si="378"/>
        <v>19</v>
      </c>
      <c r="D8078" t="s">
        <v>12</v>
      </c>
      <c r="E8078" t="s">
        <v>2409</v>
      </c>
      <c r="F8078">
        <v>18</v>
      </c>
      <c r="G8078" t="str">
        <f t="shared" si="379"/>
        <v>Medium</v>
      </c>
      <c r="H8078" t="s">
        <v>6</v>
      </c>
      <c r="I8078" t="str">
        <f>IFERROR(VLOOKUP(A8078,sponsored_animals!$A$1:$C$2143,1,TRUE),0)</f>
        <v>7c0c3e04e6a4d4</v>
      </c>
      <c r="J8078">
        <f>VLOOKUP(H8078,location_costs!$A$1:$B$6,2,FALSE)</f>
        <v>135</v>
      </c>
      <c r="K8078" t="str">
        <f t="shared" si="380"/>
        <v>Dog_Medium</v>
      </c>
      <c r="L8078">
        <f>VLOOKUP(K8078,size_costs!$D$1:$E$10,2,FALSE)</f>
        <v>150</v>
      </c>
      <c r="M8078">
        <f>VLOOKUP(C8078,age_costs!$A$1:$B$52,2,FALSE)</f>
        <v>300</v>
      </c>
    </row>
    <row r="8079" spans="1:13" x14ac:dyDescent="0.25">
      <c r="A8079" t="s">
        <v>10212</v>
      </c>
      <c r="B8079" t="s">
        <v>16032</v>
      </c>
      <c r="C8079" s="2">
        <f t="shared" si="378"/>
        <v>3</v>
      </c>
      <c r="D8079" t="s">
        <v>12</v>
      </c>
      <c r="E8079" t="s">
        <v>2217</v>
      </c>
      <c r="F8079">
        <v>43</v>
      </c>
      <c r="G8079" t="str">
        <f t="shared" si="379"/>
        <v>Large</v>
      </c>
      <c r="H8079" t="s">
        <v>6</v>
      </c>
      <c r="I8079" t="str">
        <f>IFERROR(VLOOKUP(A8079,sponsored_animals!$A$1:$C$2143,1,TRUE),0)</f>
        <v>36806649e5722d</v>
      </c>
      <c r="J8079">
        <f>VLOOKUP(H8079,location_costs!$A$1:$B$6,2,FALSE)</f>
        <v>135</v>
      </c>
      <c r="K8079" t="str">
        <f t="shared" si="380"/>
        <v>Dog_Large</v>
      </c>
      <c r="L8079">
        <f>VLOOKUP(K8079,size_costs!$D$1:$E$10,2,FALSE)</f>
        <v>175</v>
      </c>
      <c r="M8079">
        <f>VLOOKUP(C8079,age_costs!$A$1:$B$52,2,FALSE)</f>
        <v>0</v>
      </c>
    </row>
    <row r="8080" spans="1:13" x14ac:dyDescent="0.25">
      <c r="A8080" t="s">
        <v>10213</v>
      </c>
      <c r="B8080" t="s">
        <v>8335</v>
      </c>
      <c r="C8080" s="2">
        <f t="shared" si="378"/>
        <v>10</v>
      </c>
      <c r="D8080" t="s">
        <v>19</v>
      </c>
      <c r="E8080" t="s">
        <v>2207</v>
      </c>
      <c r="F8080">
        <v>4</v>
      </c>
      <c r="G8080" t="str">
        <f t="shared" si="379"/>
        <v>Small</v>
      </c>
      <c r="H8080" t="s">
        <v>7</v>
      </c>
      <c r="I8080" t="str">
        <f>IFERROR(VLOOKUP(A8080,sponsored_animals!$A$1:$C$2143,1,TRUE),0)</f>
        <v>178f1189a06b68</v>
      </c>
      <c r="J8080">
        <f>VLOOKUP(H8080,location_costs!$A$1:$B$6,2,FALSE)</f>
        <v>100</v>
      </c>
      <c r="K8080" t="str">
        <f t="shared" si="380"/>
        <v>Cat_Small</v>
      </c>
      <c r="L8080">
        <f>VLOOKUP(K8080,size_costs!$D$1:$E$10,2,FALSE)</f>
        <v>100</v>
      </c>
      <c r="M8080">
        <f>VLOOKUP(C8080,age_costs!$A$1:$B$52,2,FALSE)</f>
        <v>150</v>
      </c>
    </row>
    <row r="8081" spans="1:13" x14ac:dyDescent="0.25">
      <c r="A8081" t="s">
        <v>580</v>
      </c>
      <c r="B8081" t="s">
        <v>15970</v>
      </c>
      <c r="C8081" s="2">
        <f t="shared" si="378"/>
        <v>3</v>
      </c>
      <c r="D8081" t="s">
        <v>19</v>
      </c>
      <c r="E8081" t="s">
        <v>2200</v>
      </c>
      <c r="F8081">
        <v>10</v>
      </c>
      <c r="G8081" t="str">
        <f t="shared" si="379"/>
        <v>Large</v>
      </c>
      <c r="H8081" t="s">
        <v>6</v>
      </c>
      <c r="I8081" t="str">
        <f>IFERROR(VLOOKUP(A8081,sponsored_animals!$A$1:$C$2143,1,TRUE),0)</f>
        <v>178f1189a06b68</v>
      </c>
      <c r="J8081">
        <f>VLOOKUP(H8081,location_costs!$A$1:$B$6,2,FALSE)</f>
        <v>135</v>
      </c>
      <c r="K8081" t="str">
        <f t="shared" si="380"/>
        <v>Cat_Large</v>
      </c>
      <c r="L8081">
        <f>VLOOKUP(K8081,size_costs!$D$1:$E$10,2,FALSE)</f>
        <v>140</v>
      </c>
      <c r="M8081">
        <f>VLOOKUP(C8081,age_costs!$A$1:$B$52,2,FALSE)</f>
        <v>0</v>
      </c>
    </row>
    <row r="8082" spans="1:13" x14ac:dyDescent="0.25">
      <c r="A8082" t="s">
        <v>10214</v>
      </c>
      <c r="B8082" t="s">
        <v>16033</v>
      </c>
      <c r="C8082" s="2">
        <f t="shared" si="378"/>
        <v>10</v>
      </c>
      <c r="D8082" t="s">
        <v>19</v>
      </c>
      <c r="E8082" t="s">
        <v>2200</v>
      </c>
      <c r="F8082">
        <v>10</v>
      </c>
      <c r="G8082" t="str">
        <f t="shared" si="379"/>
        <v>Large</v>
      </c>
      <c r="H8082" t="s">
        <v>6</v>
      </c>
      <c r="I8082" t="str">
        <f>IFERROR(VLOOKUP(A8082,sponsored_animals!$A$1:$C$2143,1,TRUE),0)</f>
        <v>74228ffdfe76aa</v>
      </c>
      <c r="J8082">
        <f>VLOOKUP(H8082,location_costs!$A$1:$B$6,2,FALSE)</f>
        <v>135</v>
      </c>
      <c r="K8082" t="str">
        <f t="shared" si="380"/>
        <v>Cat_Large</v>
      </c>
      <c r="L8082">
        <f>VLOOKUP(K8082,size_costs!$D$1:$E$10,2,FALSE)</f>
        <v>140</v>
      </c>
      <c r="M8082">
        <f>VLOOKUP(C8082,age_costs!$A$1:$B$52,2,FALSE)</f>
        <v>150</v>
      </c>
    </row>
    <row r="8083" spans="1:13" x14ac:dyDescent="0.25">
      <c r="A8083" t="s">
        <v>10215</v>
      </c>
      <c r="B8083" t="s">
        <v>14252</v>
      </c>
      <c r="C8083" s="2">
        <f t="shared" si="378"/>
        <v>5</v>
      </c>
      <c r="D8083" t="s">
        <v>12</v>
      </c>
      <c r="E8083" t="s">
        <v>2241</v>
      </c>
      <c r="F8083">
        <v>29</v>
      </c>
      <c r="G8083" t="str">
        <f t="shared" si="379"/>
        <v>Medium</v>
      </c>
      <c r="H8083" t="s">
        <v>3</v>
      </c>
      <c r="I8083" t="str">
        <f>IFERROR(VLOOKUP(A8083,sponsored_animals!$A$1:$C$2143,1,TRUE),0)</f>
        <v>74228ffdfe76aa</v>
      </c>
      <c r="J8083">
        <f>VLOOKUP(H8083,location_costs!$A$1:$B$6,2,FALSE)</f>
        <v>120</v>
      </c>
      <c r="K8083" t="str">
        <f t="shared" si="380"/>
        <v>Dog_Medium</v>
      </c>
      <c r="L8083">
        <f>VLOOKUP(K8083,size_costs!$D$1:$E$10,2,FALSE)</f>
        <v>150</v>
      </c>
      <c r="M8083">
        <f>VLOOKUP(C8083,age_costs!$A$1:$B$52,2,FALSE)</f>
        <v>100</v>
      </c>
    </row>
    <row r="8084" spans="1:13" x14ac:dyDescent="0.25">
      <c r="A8084" t="s">
        <v>10216</v>
      </c>
      <c r="B8084" t="s">
        <v>13994</v>
      </c>
      <c r="C8084" s="2">
        <f t="shared" si="378"/>
        <v>5</v>
      </c>
      <c r="D8084" t="s">
        <v>12</v>
      </c>
      <c r="E8084" t="s">
        <v>2233</v>
      </c>
      <c r="F8084">
        <v>3</v>
      </c>
      <c r="G8084" t="str">
        <f t="shared" si="379"/>
        <v>Small</v>
      </c>
      <c r="H8084" t="s">
        <v>7</v>
      </c>
      <c r="I8084" t="str">
        <f>IFERROR(VLOOKUP(A8084,sponsored_animals!$A$1:$C$2143,1,TRUE),0)</f>
        <v>178f1189a06b68</v>
      </c>
      <c r="J8084">
        <f>VLOOKUP(H8084,location_costs!$A$1:$B$6,2,FALSE)</f>
        <v>100</v>
      </c>
      <c r="K8084" t="str">
        <f t="shared" si="380"/>
        <v>Dog_Small</v>
      </c>
      <c r="L8084">
        <f>VLOOKUP(K8084,size_costs!$D$1:$E$10,2,FALSE)</f>
        <v>125</v>
      </c>
      <c r="M8084">
        <f>VLOOKUP(C8084,age_costs!$A$1:$B$52,2,FALSE)</f>
        <v>100</v>
      </c>
    </row>
    <row r="8085" spans="1:13" x14ac:dyDescent="0.25">
      <c r="A8085" t="s">
        <v>1608</v>
      </c>
      <c r="B8085" t="s">
        <v>3588</v>
      </c>
      <c r="C8085" s="2">
        <f t="shared" si="378"/>
        <v>4</v>
      </c>
      <c r="D8085" t="s">
        <v>19</v>
      </c>
      <c r="E8085" t="s">
        <v>2340</v>
      </c>
      <c r="F8085">
        <v>9</v>
      </c>
      <c r="G8085" t="str">
        <f t="shared" si="379"/>
        <v>Large</v>
      </c>
      <c r="H8085" t="s">
        <v>3</v>
      </c>
      <c r="I8085">
        <f>IFERROR(VLOOKUP(A8085,sponsored_animals!$A$1:$C$2143,1,TRUE),0)</f>
        <v>0</v>
      </c>
      <c r="J8085">
        <f>VLOOKUP(H8085,location_costs!$A$1:$B$6,2,FALSE)</f>
        <v>120</v>
      </c>
      <c r="K8085" t="str">
        <f t="shared" si="380"/>
        <v>Cat_Large</v>
      </c>
      <c r="L8085">
        <f>VLOOKUP(K8085,size_costs!$D$1:$E$10,2,FALSE)</f>
        <v>140</v>
      </c>
      <c r="M8085">
        <f>VLOOKUP(C8085,age_costs!$A$1:$B$52,2,FALSE)</f>
        <v>0</v>
      </c>
    </row>
    <row r="8086" spans="1:13" x14ac:dyDescent="0.25">
      <c r="A8086" t="s">
        <v>10218</v>
      </c>
      <c r="B8086" t="s">
        <v>14349</v>
      </c>
      <c r="C8086" s="2">
        <f t="shared" si="378"/>
        <v>3</v>
      </c>
      <c r="D8086" t="s">
        <v>12</v>
      </c>
      <c r="E8086" t="s">
        <v>2196</v>
      </c>
      <c r="F8086">
        <v>48</v>
      </c>
      <c r="G8086" t="str">
        <f t="shared" si="379"/>
        <v>Large</v>
      </c>
      <c r="H8086" t="s">
        <v>7</v>
      </c>
      <c r="I8086" t="str">
        <f>IFERROR(VLOOKUP(A8086,sponsored_animals!$A$1:$C$2143,1,TRUE),0)</f>
        <v>b14069999a0ee6</v>
      </c>
      <c r="J8086">
        <f>VLOOKUP(H8086,location_costs!$A$1:$B$6,2,FALSE)</f>
        <v>100</v>
      </c>
      <c r="K8086" t="str">
        <f t="shared" si="380"/>
        <v>Dog_Large</v>
      </c>
      <c r="L8086">
        <f>VLOOKUP(K8086,size_costs!$D$1:$E$10,2,FALSE)</f>
        <v>175</v>
      </c>
      <c r="M8086">
        <f>VLOOKUP(C8086,age_costs!$A$1:$B$52,2,FALSE)</f>
        <v>0</v>
      </c>
    </row>
    <row r="8087" spans="1:13" x14ac:dyDescent="0.25">
      <c r="A8087" t="s">
        <v>10219</v>
      </c>
      <c r="B8087" t="s">
        <v>4114</v>
      </c>
      <c r="C8087" s="2">
        <f t="shared" si="378"/>
        <v>8</v>
      </c>
      <c r="D8087" t="s">
        <v>12</v>
      </c>
      <c r="E8087" t="s">
        <v>2190</v>
      </c>
      <c r="F8087">
        <v>47</v>
      </c>
      <c r="G8087" t="str">
        <f t="shared" si="379"/>
        <v>Large</v>
      </c>
      <c r="H8087" t="s">
        <v>5</v>
      </c>
      <c r="I8087" t="str">
        <f>IFERROR(VLOOKUP(A8087,sponsored_animals!$A$1:$C$2143,1,TRUE),0)</f>
        <v>d40d0d9a6a4451</v>
      </c>
      <c r="J8087">
        <f>VLOOKUP(H8087,location_costs!$A$1:$B$6,2,FALSE)</f>
        <v>140</v>
      </c>
      <c r="K8087" t="str">
        <f t="shared" si="380"/>
        <v>Dog_Large</v>
      </c>
      <c r="L8087">
        <f>VLOOKUP(K8087,size_costs!$D$1:$E$10,2,FALSE)</f>
        <v>175</v>
      </c>
      <c r="M8087">
        <f>VLOOKUP(C8087,age_costs!$A$1:$B$52,2,FALSE)</f>
        <v>150</v>
      </c>
    </row>
    <row r="8088" spans="1:13" x14ac:dyDescent="0.25">
      <c r="A8088" t="s">
        <v>10220</v>
      </c>
      <c r="B8088" t="s">
        <v>3558</v>
      </c>
      <c r="C8088" s="2">
        <f t="shared" si="378"/>
        <v>8</v>
      </c>
      <c r="D8088" t="s">
        <v>19</v>
      </c>
      <c r="E8088" t="s">
        <v>2174</v>
      </c>
      <c r="F8088">
        <v>3</v>
      </c>
      <c r="G8088" t="str">
        <f t="shared" si="379"/>
        <v>Small</v>
      </c>
      <c r="H8088" t="s">
        <v>6</v>
      </c>
      <c r="I8088">
        <f>IFERROR(VLOOKUP(A8088,sponsored_animals!$A$1:$C$2143,1,TRUE),0)</f>
        <v>0</v>
      </c>
      <c r="J8088">
        <f>VLOOKUP(H8088,location_costs!$A$1:$B$6,2,FALSE)</f>
        <v>135</v>
      </c>
      <c r="K8088" t="str">
        <f t="shared" si="380"/>
        <v>Cat_Small</v>
      </c>
      <c r="L8088">
        <f>VLOOKUP(K8088,size_costs!$D$1:$E$10,2,FALSE)</f>
        <v>100</v>
      </c>
      <c r="M8088">
        <f>VLOOKUP(C8088,age_costs!$A$1:$B$52,2,FALSE)</f>
        <v>150</v>
      </c>
    </row>
    <row r="8089" spans="1:13" x14ac:dyDescent="0.25">
      <c r="A8089" t="s">
        <v>10221</v>
      </c>
      <c r="B8089" t="s">
        <v>14314</v>
      </c>
      <c r="C8089" s="2">
        <f t="shared" si="378"/>
        <v>8</v>
      </c>
      <c r="D8089" t="s">
        <v>12</v>
      </c>
      <c r="E8089" t="s">
        <v>2332</v>
      </c>
      <c r="F8089">
        <v>48</v>
      </c>
      <c r="G8089" t="str">
        <f t="shared" si="379"/>
        <v>Large</v>
      </c>
      <c r="H8089" t="s">
        <v>4</v>
      </c>
      <c r="I8089" t="str">
        <f>IFERROR(VLOOKUP(A8089,sponsored_animals!$A$1:$C$2143,1,TRUE),0)</f>
        <v>178f1189a06b68</v>
      </c>
      <c r="J8089">
        <f>VLOOKUP(H8089,location_costs!$A$1:$B$6,2,FALSE)</f>
        <v>110</v>
      </c>
      <c r="K8089" t="str">
        <f t="shared" si="380"/>
        <v>Dog_Large</v>
      </c>
      <c r="L8089">
        <f>VLOOKUP(K8089,size_costs!$D$1:$E$10,2,FALSE)</f>
        <v>175</v>
      </c>
      <c r="M8089">
        <f>VLOOKUP(C8089,age_costs!$A$1:$B$52,2,FALSE)</f>
        <v>150</v>
      </c>
    </row>
    <row r="8090" spans="1:13" x14ac:dyDescent="0.25">
      <c r="A8090" t="s">
        <v>10222</v>
      </c>
      <c r="B8090" t="s">
        <v>16034</v>
      </c>
      <c r="C8090" s="2">
        <f t="shared" si="378"/>
        <v>9</v>
      </c>
      <c r="D8090" t="s">
        <v>19</v>
      </c>
      <c r="E8090" t="s">
        <v>2340</v>
      </c>
      <c r="F8090">
        <v>3</v>
      </c>
      <c r="G8090" t="str">
        <f t="shared" si="379"/>
        <v>Small</v>
      </c>
      <c r="H8090" t="s">
        <v>7</v>
      </c>
      <c r="I8090">
        <f>IFERROR(VLOOKUP(A8090,sponsored_animals!$A$1:$C$2143,1,TRUE),0)</f>
        <v>0</v>
      </c>
      <c r="J8090">
        <f>VLOOKUP(H8090,location_costs!$A$1:$B$6,2,FALSE)</f>
        <v>100</v>
      </c>
      <c r="K8090" t="str">
        <f t="shared" si="380"/>
        <v>Cat_Small</v>
      </c>
      <c r="L8090">
        <f>VLOOKUP(K8090,size_costs!$D$1:$E$10,2,FALSE)</f>
        <v>100</v>
      </c>
      <c r="M8090">
        <f>VLOOKUP(C8090,age_costs!$A$1:$B$52,2,FALSE)</f>
        <v>150</v>
      </c>
    </row>
    <row r="8091" spans="1:13" x14ac:dyDescent="0.25">
      <c r="A8091" t="s">
        <v>10223</v>
      </c>
      <c r="B8091" t="s">
        <v>13794</v>
      </c>
      <c r="C8091" s="2">
        <f t="shared" si="378"/>
        <v>12</v>
      </c>
      <c r="D8091" t="s">
        <v>12</v>
      </c>
      <c r="E8091" t="s">
        <v>2190</v>
      </c>
      <c r="F8091">
        <v>38</v>
      </c>
      <c r="G8091" t="str">
        <f t="shared" si="379"/>
        <v>Large</v>
      </c>
      <c r="H8091" t="s">
        <v>6</v>
      </c>
      <c r="I8091" t="str">
        <f>IFERROR(VLOOKUP(A8091,sponsored_animals!$A$1:$C$2143,1,TRUE),0)</f>
        <v>438efb0f97b6a3</v>
      </c>
      <c r="J8091">
        <f>VLOOKUP(H8091,location_costs!$A$1:$B$6,2,FALSE)</f>
        <v>135</v>
      </c>
      <c r="K8091" t="str">
        <f t="shared" si="380"/>
        <v>Dog_Large</v>
      </c>
      <c r="L8091">
        <f>VLOOKUP(K8091,size_costs!$D$1:$E$10,2,FALSE)</f>
        <v>175</v>
      </c>
      <c r="M8091">
        <f>VLOOKUP(C8091,age_costs!$A$1:$B$52,2,FALSE)</f>
        <v>150</v>
      </c>
    </row>
    <row r="8092" spans="1:13" x14ac:dyDescent="0.25">
      <c r="A8092" t="s">
        <v>10224</v>
      </c>
      <c r="B8092" t="s">
        <v>14574</v>
      </c>
      <c r="C8092" s="2">
        <f t="shared" si="378"/>
        <v>5</v>
      </c>
      <c r="D8092" t="s">
        <v>12</v>
      </c>
      <c r="E8092" t="s">
        <v>2294</v>
      </c>
      <c r="F8092">
        <v>19</v>
      </c>
      <c r="G8092" t="str">
        <f t="shared" si="379"/>
        <v>Medium</v>
      </c>
      <c r="H8092" t="s">
        <v>3</v>
      </c>
      <c r="I8092">
        <f>IFERROR(VLOOKUP(A8092,sponsored_animals!$A$1:$C$2143,1,TRUE),0)</f>
        <v>0</v>
      </c>
      <c r="J8092">
        <f>VLOOKUP(H8092,location_costs!$A$1:$B$6,2,FALSE)</f>
        <v>120</v>
      </c>
      <c r="K8092" t="str">
        <f t="shared" si="380"/>
        <v>Dog_Medium</v>
      </c>
      <c r="L8092">
        <f>VLOOKUP(K8092,size_costs!$D$1:$E$10,2,FALSE)</f>
        <v>150</v>
      </c>
      <c r="M8092">
        <f>VLOOKUP(C8092,age_costs!$A$1:$B$52,2,FALSE)</f>
        <v>100</v>
      </c>
    </row>
    <row r="8093" spans="1:13" x14ac:dyDescent="0.25">
      <c r="A8093" t="s">
        <v>10225</v>
      </c>
      <c r="B8093" t="s">
        <v>15167</v>
      </c>
      <c r="C8093" s="2">
        <f t="shared" si="378"/>
        <v>3</v>
      </c>
      <c r="D8093" t="s">
        <v>19</v>
      </c>
      <c r="E8093" t="s">
        <v>2198</v>
      </c>
      <c r="F8093">
        <v>2</v>
      </c>
      <c r="G8093" t="str">
        <f t="shared" si="379"/>
        <v>Small</v>
      </c>
      <c r="H8093" t="s">
        <v>5</v>
      </c>
      <c r="I8093" t="str">
        <f>IFERROR(VLOOKUP(A8093,sponsored_animals!$A$1:$C$2143,1,TRUE),0)</f>
        <v>b14069999a0ee6</v>
      </c>
      <c r="J8093">
        <f>VLOOKUP(H8093,location_costs!$A$1:$B$6,2,FALSE)</f>
        <v>140</v>
      </c>
      <c r="K8093" t="str">
        <f t="shared" si="380"/>
        <v>Cat_Small</v>
      </c>
      <c r="L8093">
        <f>VLOOKUP(K8093,size_costs!$D$1:$E$10,2,FALSE)</f>
        <v>100</v>
      </c>
      <c r="M8093">
        <f>VLOOKUP(C8093,age_costs!$A$1:$B$52,2,FALSE)</f>
        <v>0</v>
      </c>
    </row>
    <row r="8094" spans="1:13" x14ac:dyDescent="0.25">
      <c r="A8094" t="s">
        <v>10226</v>
      </c>
      <c r="B8094" t="s">
        <v>14102</v>
      </c>
      <c r="C8094" s="2">
        <f t="shared" si="378"/>
        <v>13</v>
      </c>
      <c r="D8094" t="s">
        <v>19</v>
      </c>
      <c r="E8094" t="s">
        <v>2198</v>
      </c>
      <c r="F8094">
        <v>4</v>
      </c>
      <c r="G8094" t="str">
        <f t="shared" si="379"/>
        <v>Small</v>
      </c>
      <c r="H8094" t="s">
        <v>7</v>
      </c>
      <c r="I8094">
        <f>IFERROR(VLOOKUP(A8094,sponsored_animals!$A$1:$C$2143,1,TRUE),0)</f>
        <v>0</v>
      </c>
      <c r="J8094">
        <f>VLOOKUP(H8094,location_costs!$A$1:$B$6,2,FALSE)</f>
        <v>100</v>
      </c>
      <c r="K8094" t="str">
        <f t="shared" si="380"/>
        <v>Cat_Small</v>
      </c>
      <c r="L8094">
        <f>VLOOKUP(K8094,size_costs!$D$1:$E$10,2,FALSE)</f>
        <v>100</v>
      </c>
      <c r="M8094">
        <f>VLOOKUP(C8094,age_costs!$A$1:$B$52,2,FALSE)</f>
        <v>200</v>
      </c>
    </row>
    <row r="8095" spans="1:13" x14ac:dyDescent="0.25">
      <c r="A8095" t="s">
        <v>10227</v>
      </c>
      <c r="B8095" t="s">
        <v>16035</v>
      </c>
      <c r="C8095" s="2">
        <f t="shared" si="378"/>
        <v>10</v>
      </c>
      <c r="D8095" t="s">
        <v>12</v>
      </c>
      <c r="E8095" t="s">
        <v>2223</v>
      </c>
      <c r="F8095">
        <v>11</v>
      </c>
      <c r="G8095" t="str">
        <f t="shared" si="379"/>
        <v>Medium</v>
      </c>
      <c r="H8095" t="s">
        <v>6</v>
      </c>
      <c r="I8095" t="str">
        <f>IFERROR(VLOOKUP(A8095,sponsored_animals!$A$1:$C$2143,1,TRUE),0)</f>
        <v>f3de00c24336c4</v>
      </c>
      <c r="J8095">
        <f>VLOOKUP(H8095,location_costs!$A$1:$B$6,2,FALSE)</f>
        <v>135</v>
      </c>
      <c r="K8095" t="str">
        <f t="shared" si="380"/>
        <v>Dog_Medium</v>
      </c>
      <c r="L8095">
        <f>VLOOKUP(K8095,size_costs!$D$1:$E$10,2,FALSE)</f>
        <v>150</v>
      </c>
      <c r="M8095">
        <f>VLOOKUP(C8095,age_costs!$A$1:$B$52,2,FALSE)</f>
        <v>150</v>
      </c>
    </row>
    <row r="8096" spans="1:13" x14ac:dyDescent="0.25">
      <c r="A8096" t="s">
        <v>10228</v>
      </c>
      <c r="B8096" t="s">
        <v>16036</v>
      </c>
      <c r="C8096" s="2">
        <f t="shared" si="378"/>
        <v>14</v>
      </c>
      <c r="D8096" t="s">
        <v>12</v>
      </c>
      <c r="E8096" t="s">
        <v>2511</v>
      </c>
      <c r="F8096">
        <v>6</v>
      </c>
      <c r="G8096" t="str">
        <f t="shared" si="379"/>
        <v>Small</v>
      </c>
      <c r="H8096" t="s">
        <v>5</v>
      </c>
      <c r="I8096" t="str">
        <f>IFERROR(VLOOKUP(A8096,sponsored_animals!$A$1:$C$2143,1,TRUE),0)</f>
        <v>36806649e5722d</v>
      </c>
      <c r="J8096">
        <f>VLOOKUP(H8096,location_costs!$A$1:$B$6,2,FALSE)</f>
        <v>140</v>
      </c>
      <c r="K8096" t="str">
        <f t="shared" si="380"/>
        <v>Dog_Small</v>
      </c>
      <c r="L8096">
        <f>VLOOKUP(K8096,size_costs!$D$1:$E$10,2,FALSE)</f>
        <v>125</v>
      </c>
      <c r="M8096">
        <f>VLOOKUP(C8096,age_costs!$A$1:$B$52,2,FALSE)</f>
        <v>200</v>
      </c>
    </row>
    <row r="8097" spans="1:13" x14ac:dyDescent="0.25">
      <c r="A8097" t="s">
        <v>10229</v>
      </c>
      <c r="B8097" t="s">
        <v>15862</v>
      </c>
      <c r="C8097" s="2">
        <f t="shared" si="378"/>
        <v>7</v>
      </c>
      <c r="D8097" t="s">
        <v>12</v>
      </c>
      <c r="E8097" t="s">
        <v>2207</v>
      </c>
      <c r="F8097">
        <v>6</v>
      </c>
      <c r="G8097" t="str">
        <f t="shared" si="379"/>
        <v>Small</v>
      </c>
      <c r="H8097" t="s">
        <v>4</v>
      </c>
      <c r="I8097">
        <f>IFERROR(VLOOKUP(A8097,sponsored_animals!$A$1:$C$2143,1,TRUE),0)</f>
        <v>0</v>
      </c>
      <c r="J8097">
        <f>VLOOKUP(H8097,location_costs!$A$1:$B$6,2,FALSE)</f>
        <v>110</v>
      </c>
      <c r="K8097" t="str">
        <f t="shared" si="380"/>
        <v>Dog_Small</v>
      </c>
      <c r="L8097">
        <f>VLOOKUP(K8097,size_costs!$D$1:$E$10,2,FALSE)</f>
        <v>125</v>
      </c>
      <c r="M8097">
        <f>VLOOKUP(C8097,age_costs!$A$1:$B$52,2,FALSE)</f>
        <v>100</v>
      </c>
    </row>
    <row r="8098" spans="1:13" x14ac:dyDescent="0.25">
      <c r="A8098" t="s">
        <v>10230</v>
      </c>
      <c r="B8098" t="s">
        <v>14453</v>
      </c>
      <c r="C8098" s="2">
        <f t="shared" si="378"/>
        <v>14</v>
      </c>
      <c r="D8098" t="s">
        <v>12</v>
      </c>
      <c r="E8098" t="s">
        <v>2223</v>
      </c>
      <c r="F8098">
        <v>44</v>
      </c>
      <c r="G8098" t="str">
        <f t="shared" si="379"/>
        <v>Large</v>
      </c>
      <c r="H8098" t="s">
        <v>5</v>
      </c>
      <c r="I8098">
        <f>IFERROR(VLOOKUP(A8098,sponsored_animals!$A$1:$C$2143,1,TRUE),0)</f>
        <v>0</v>
      </c>
      <c r="J8098">
        <f>VLOOKUP(H8098,location_costs!$A$1:$B$6,2,FALSE)</f>
        <v>140</v>
      </c>
      <c r="K8098" t="str">
        <f t="shared" si="380"/>
        <v>Dog_Large</v>
      </c>
      <c r="L8098">
        <f>VLOOKUP(K8098,size_costs!$D$1:$E$10,2,FALSE)</f>
        <v>175</v>
      </c>
      <c r="M8098">
        <f>VLOOKUP(C8098,age_costs!$A$1:$B$52,2,FALSE)</f>
        <v>200</v>
      </c>
    </row>
    <row r="8099" spans="1:13" x14ac:dyDescent="0.25">
      <c r="A8099" t="s">
        <v>10231</v>
      </c>
      <c r="B8099" t="s">
        <v>13734</v>
      </c>
      <c r="C8099" s="2">
        <f t="shared" si="378"/>
        <v>3</v>
      </c>
      <c r="D8099" t="s">
        <v>19</v>
      </c>
      <c r="E8099" t="s">
        <v>2210</v>
      </c>
      <c r="F8099">
        <v>10</v>
      </c>
      <c r="G8099" t="str">
        <f t="shared" si="379"/>
        <v>Large</v>
      </c>
      <c r="H8099" t="s">
        <v>6</v>
      </c>
      <c r="I8099" t="str">
        <f>IFERROR(VLOOKUP(A8099,sponsored_animals!$A$1:$C$2143,1,TRUE),0)</f>
        <v>36806649e5722d</v>
      </c>
      <c r="J8099">
        <f>VLOOKUP(H8099,location_costs!$A$1:$B$6,2,FALSE)</f>
        <v>135</v>
      </c>
      <c r="K8099" t="str">
        <f t="shared" si="380"/>
        <v>Cat_Large</v>
      </c>
      <c r="L8099">
        <f>VLOOKUP(K8099,size_costs!$D$1:$E$10,2,FALSE)</f>
        <v>140</v>
      </c>
      <c r="M8099">
        <f>VLOOKUP(C8099,age_costs!$A$1:$B$52,2,FALSE)</f>
        <v>0</v>
      </c>
    </row>
    <row r="8100" spans="1:13" x14ac:dyDescent="0.25">
      <c r="A8100" t="s">
        <v>10232</v>
      </c>
      <c r="B8100" t="s">
        <v>16037</v>
      </c>
      <c r="C8100" s="2">
        <f t="shared" si="378"/>
        <v>6</v>
      </c>
      <c r="D8100" t="s">
        <v>12</v>
      </c>
      <c r="E8100" t="s">
        <v>2241</v>
      </c>
      <c r="F8100">
        <v>40</v>
      </c>
      <c r="G8100" t="str">
        <f t="shared" si="379"/>
        <v>Large</v>
      </c>
      <c r="H8100" t="s">
        <v>3</v>
      </c>
      <c r="I8100" t="str">
        <f>IFERROR(VLOOKUP(A8100,sponsored_animals!$A$1:$C$2143,1,TRUE),0)</f>
        <v>d40d0d9a6a4451</v>
      </c>
      <c r="J8100">
        <f>VLOOKUP(H8100,location_costs!$A$1:$B$6,2,FALSE)</f>
        <v>120</v>
      </c>
      <c r="K8100" t="str">
        <f t="shared" si="380"/>
        <v>Dog_Large</v>
      </c>
      <c r="L8100">
        <f>VLOOKUP(K8100,size_costs!$D$1:$E$10,2,FALSE)</f>
        <v>175</v>
      </c>
      <c r="M8100">
        <f>VLOOKUP(C8100,age_costs!$A$1:$B$52,2,FALSE)</f>
        <v>100</v>
      </c>
    </row>
    <row r="8101" spans="1:13" x14ac:dyDescent="0.25">
      <c r="A8101" t="s">
        <v>40</v>
      </c>
      <c r="B8101" t="s">
        <v>13999</v>
      </c>
      <c r="C8101" s="2">
        <f t="shared" si="378"/>
        <v>9</v>
      </c>
      <c r="D8101" t="s">
        <v>12</v>
      </c>
      <c r="E8101" t="s">
        <v>2294</v>
      </c>
      <c r="F8101">
        <v>7</v>
      </c>
      <c r="G8101" t="str">
        <f t="shared" si="379"/>
        <v>Small</v>
      </c>
      <c r="H8101" t="s">
        <v>4</v>
      </c>
      <c r="I8101" t="str">
        <f>IFERROR(VLOOKUP(A8101,sponsored_animals!$A$1:$C$2143,1,TRUE),0)</f>
        <v>214f8f6b359a1e</v>
      </c>
      <c r="J8101">
        <f>VLOOKUP(H8101,location_costs!$A$1:$B$6,2,FALSE)</f>
        <v>110</v>
      </c>
      <c r="K8101" t="str">
        <f t="shared" si="380"/>
        <v>Dog_Small</v>
      </c>
      <c r="L8101">
        <f>VLOOKUP(K8101,size_costs!$D$1:$E$10,2,FALSE)</f>
        <v>125</v>
      </c>
      <c r="M8101">
        <f>VLOOKUP(C8101,age_costs!$A$1:$B$52,2,FALSE)</f>
        <v>150</v>
      </c>
    </row>
    <row r="8102" spans="1:13" x14ac:dyDescent="0.25">
      <c r="A8102" t="s">
        <v>10233</v>
      </c>
      <c r="B8102" t="s">
        <v>16038</v>
      </c>
      <c r="C8102" s="2">
        <f t="shared" si="378"/>
        <v>3</v>
      </c>
      <c r="D8102" t="s">
        <v>19</v>
      </c>
      <c r="E8102" t="s">
        <v>2350</v>
      </c>
      <c r="F8102">
        <v>6</v>
      </c>
      <c r="G8102" t="str">
        <f t="shared" si="379"/>
        <v>Medium</v>
      </c>
      <c r="H8102" t="s">
        <v>5</v>
      </c>
      <c r="I8102">
        <f>IFERROR(VLOOKUP(A8102,sponsored_animals!$A$1:$C$2143,1,TRUE),0)</f>
        <v>0</v>
      </c>
      <c r="J8102">
        <f>VLOOKUP(H8102,location_costs!$A$1:$B$6,2,FALSE)</f>
        <v>140</v>
      </c>
      <c r="K8102" t="str">
        <f t="shared" si="380"/>
        <v>Cat_Medium</v>
      </c>
      <c r="L8102">
        <f>VLOOKUP(K8102,size_costs!$D$1:$E$10,2,FALSE)</f>
        <v>120</v>
      </c>
      <c r="M8102">
        <f>VLOOKUP(C8102,age_costs!$A$1:$B$52,2,FALSE)</f>
        <v>0</v>
      </c>
    </row>
    <row r="8103" spans="1:13" x14ac:dyDescent="0.25">
      <c r="A8103" t="s">
        <v>38</v>
      </c>
      <c r="B8103" t="s">
        <v>15468</v>
      </c>
      <c r="C8103" s="2">
        <f t="shared" si="378"/>
        <v>5</v>
      </c>
      <c r="D8103" t="s">
        <v>12</v>
      </c>
      <c r="E8103" t="s">
        <v>2231</v>
      </c>
      <c r="F8103">
        <v>9</v>
      </c>
      <c r="G8103" t="str">
        <f t="shared" si="379"/>
        <v>Small</v>
      </c>
      <c r="H8103" t="s">
        <v>4</v>
      </c>
      <c r="I8103" t="str">
        <f>IFERROR(VLOOKUP(A8103,sponsored_animals!$A$1:$C$2143,1,TRUE),0)</f>
        <v>36806649e5722d</v>
      </c>
      <c r="J8103">
        <f>VLOOKUP(H8103,location_costs!$A$1:$B$6,2,FALSE)</f>
        <v>110</v>
      </c>
      <c r="K8103" t="str">
        <f t="shared" si="380"/>
        <v>Dog_Small</v>
      </c>
      <c r="L8103">
        <f>VLOOKUP(K8103,size_costs!$D$1:$E$10,2,FALSE)</f>
        <v>125</v>
      </c>
      <c r="M8103">
        <f>VLOOKUP(C8103,age_costs!$A$1:$B$52,2,FALSE)</f>
        <v>100</v>
      </c>
    </row>
    <row r="8104" spans="1:13" x14ac:dyDescent="0.25">
      <c r="A8104" t="s">
        <v>10234</v>
      </c>
      <c r="B8104" t="s">
        <v>4661</v>
      </c>
      <c r="C8104" s="2">
        <f t="shared" si="378"/>
        <v>7</v>
      </c>
      <c r="D8104" t="s">
        <v>19</v>
      </c>
      <c r="E8104" t="s">
        <v>2217</v>
      </c>
      <c r="F8104">
        <v>3</v>
      </c>
      <c r="G8104" t="str">
        <f t="shared" si="379"/>
        <v>Small</v>
      </c>
      <c r="H8104" t="s">
        <v>5</v>
      </c>
      <c r="I8104" t="str">
        <f>IFERROR(VLOOKUP(A8104,sponsored_animals!$A$1:$C$2143,1,TRUE),0)</f>
        <v>7c0c3e04e6a4d4</v>
      </c>
      <c r="J8104">
        <f>VLOOKUP(H8104,location_costs!$A$1:$B$6,2,FALSE)</f>
        <v>140</v>
      </c>
      <c r="K8104" t="str">
        <f t="shared" si="380"/>
        <v>Cat_Small</v>
      </c>
      <c r="L8104">
        <f>VLOOKUP(K8104,size_costs!$D$1:$E$10,2,FALSE)</f>
        <v>100</v>
      </c>
      <c r="M8104">
        <f>VLOOKUP(C8104,age_costs!$A$1:$B$52,2,FALSE)</f>
        <v>100</v>
      </c>
    </row>
    <row r="8105" spans="1:13" x14ac:dyDescent="0.25">
      <c r="A8105" t="s">
        <v>10235</v>
      </c>
      <c r="B8105" t="s">
        <v>16039</v>
      </c>
      <c r="C8105" s="2">
        <f t="shared" si="378"/>
        <v>9</v>
      </c>
      <c r="D8105" t="s">
        <v>12</v>
      </c>
      <c r="E8105" t="s">
        <v>2231</v>
      </c>
      <c r="F8105">
        <v>14</v>
      </c>
      <c r="G8105" t="str">
        <f t="shared" si="379"/>
        <v>Medium</v>
      </c>
      <c r="H8105" t="s">
        <v>5</v>
      </c>
      <c r="I8105" t="str">
        <f>IFERROR(VLOOKUP(A8105,sponsored_animals!$A$1:$C$2143,1,TRUE),0)</f>
        <v>178f1189a06b68</v>
      </c>
      <c r="J8105">
        <f>VLOOKUP(H8105,location_costs!$A$1:$B$6,2,FALSE)</f>
        <v>140</v>
      </c>
      <c r="K8105" t="str">
        <f t="shared" si="380"/>
        <v>Dog_Medium</v>
      </c>
      <c r="L8105">
        <f>VLOOKUP(K8105,size_costs!$D$1:$E$10,2,FALSE)</f>
        <v>150</v>
      </c>
      <c r="M8105">
        <f>VLOOKUP(C8105,age_costs!$A$1:$B$52,2,FALSE)</f>
        <v>150</v>
      </c>
    </row>
    <row r="8106" spans="1:13" x14ac:dyDescent="0.25">
      <c r="A8106" t="s">
        <v>10236</v>
      </c>
      <c r="B8106" t="s">
        <v>10621</v>
      </c>
      <c r="C8106" s="2">
        <f t="shared" si="378"/>
        <v>10</v>
      </c>
      <c r="D8106" t="s">
        <v>12</v>
      </c>
      <c r="E8106" t="s">
        <v>2186</v>
      </c>
      <c r="F8106">
        <v>42</v>
      </c>
      <c r="G8106" t="str">
        <f t="shared" si="379"/>
        <v>Large</v>
      </c>
      <c r="H8106" t="s">
        <v>3</v>
      </c>
      <c r="I8106" t="str">
        <f>IFERROR(VLOOKUP(A8106,sponsored_animals!$A$1:$C$2143,1,TRUE),0)</f>
        <v>7c0c3e04e6a4d4</v>
      </c>
      <c r="J8106">
        <f>VLOOKUP(H8106,location_costs!$A$1:$B$6,2,FALSE)</f>
        <v>120</v>
      </c>
      <c r="K8106" t="str">
        <f t="shared" si="380"/>
        <v>Dog_Large</v>
      </c>
      <c r="L8106">
        <f>VLOOKUP(K8106,size_costs!$D$1:$E$10,2,FALSE)</f>
        <v>175</v>
      </c>
      <c r="M8106">
        <f>VLOOKUP(C8106,age_costs!$A$1:$B$52,2,FALSE)</f>
        <v>150</v>
      </c>
    </row>
    <row r="8107" spans="1:13" x14ac:dyDescent="0.25">
      <c r="A8107" t="s">
        <v>10237</v>
      </c>
      <c r="B8107" t="s">
        <v>13949</v>
      </c>
      <c r="C8107" s="2">
        <f t="shared" si="378"/>
        <v>4</v>
      </c>
      <c r="D8107" t="s">
        <v>19</v>
      </c>
      <c r="E8107" t="s">
        <v>2945</v>
      </c>
      <c r="F8107">
        <v>8</v>
      </c>
      <c r="G8107" t="str">
        <f t="shared" si="379"/>
        <v>Large</v>
      </c>
      <c r="H8107" t="s">
        <v>7</v>
      </c>
      <c r="I8107" t="str">
        <f>IFERROR(VLOOKUP(A8107,sponsored_animals!$A$1:$C$2143,1,TRUE),0)</f>
        <v>178f1189a06b68</v>
      </c>
      <c r="J8107">
        <f>VLOOKUP(H8107,location_costs!$A$1:$B$6,2,FALSE)</f>
        <v>100</v>
      </c>
      <c r="K8107" t="str">
        <f t="shared" si="380"/>
        <v>Cat_Large</v>
      </c>
      <c r="L8107">
        <f>VLOOKUP(K8107,size_costs!$D$1:$E$10,2,FALSE)</f>
        <v>140</v>
      </c>
      <c r="M8107">
        <f>VLOOKUP(C8107,age_costs!$A$1:$B$52,2,FALSE)</f>
        <v>0</v>
      </c>
    </row>
    <row r="8108" spans="1:13" x14ac:dyDescent="0.25">
      <c r="A8108" t="s">
        <v>10238</v>
      </c>
      <c r="B8108" t="s">
        <v>5137</v>
      </c>
      <c r="C8108" s="2">
        <f t="shared" si="378"/>
        <v>5</v>
      </c>
      <c r="D8108" t="s">
        <v>19</v>
      </c>
      <c r="E8108" t="s">
        <v>2198</v>
      </c>
      <c r="F8108">
        <v>6.5</v>
      </c>
      <c r="G8108" t="str">
        <f t="shared" si="379"/>
        <v>Medium</v>
      </c>
      <c r="H8108" t="s">
        <v>5</v>
      </c>
      <c r="I8108" t="str">
        <f>IFERROR(VLOOKUP(A8108,sponsored_animals!$A$1:$C$2143,1,TRUE),0)</f>
        <v>b14069999a0ee6</v>
      </c>
      <c r="J8108">
        <f>VLOOKUP(H8108,location_costs!$A$1:$B$6,2,FALSE)</f>
        <v>140</v>
      </c>
      <c r="K8108" t="str">
        <f t="shared" si="380"/>
        <v>Cat_Medium</v>
      </c>
      <c r="L8108">
        <f>VLOOKUP(K8108,size_costs!$D$1:$E$10,2,FALSE)</f>
        <v>120</v>
      </c>
      <c r="M8108">
        <f>VLOOKUP(C8108,age_costs!$A$1:$B$52,2,FALSE)</f>
        <v>100</v>
      </c>
    </row>
    <row r="8109" spans="1:13" x14ac:dyDescent="0.25">
      <c r="A8109" t="s">
        <v>10239</v>
      </c>
      <c r="B8109" t="s">
        <v>14690</v>
      </c>
      <c r="C8109" s="2">
        <f t="shared" si="378"/>
        <v>5</v>
      </c>
      <c r="D8109" t="s">
        <v>19</v>
      </c>
      <c r="E8109" t="s">
        <v>2182</v>
      </c>
      <c r="F8109">
        <v>4</v>
      </c>
      <c r="G8109" t="str">
        <f t="shared" si="379"/>
        <v>Small</v>
      </c>
      <c r="H8109" t="s">
        <v>3</v>
      </c>
      <c r="I8109" t="str">
        <f>IFERROR(VLOOKUP(A8109,sponsored_animals!$A$1:$C$2143,1,TRUE),0)</f>
        <v>178f1189a06b68</v>
      </c>
      <c r="J8109">
        <f>VLOOKUP(H8109,location_costs!$A$1:$B$6,2,FALSE)</f>
        <v>120</v>
      </c>
      <c r="K8109" t="str">
        <f t="shared" si="380"/>
        <v>Cat_Small</v>
      </c>
      <c r="L8109">
        <f>VLOOKUP(K8109,size_costs!$D$1:$E$10,2,FALSE)</f>
        <v>100</v>
      </c>
      <c r="M8109">
        <f>VLOOKUP(C8109,age_costs!$A$1:$B$52,2,FALSE)</f>
        <v>100</v>
      </c>
    </row>
    <row r="8110" spans="1:13" x14ac:dyDescent="0.25">
      <c r="A8110" t="s">
        <v>10240</v>
      </c>
      <c r="B8110" t="s">
        <v>16040</v>
      </c>
      <c r="C8110" s="2">
        <f t="shared" si="378"/>
        <v>5</v>
      </c>
      <c r="D8110" t="s">
        <v>12</v>
      </c>
      <c r="E8110" t="s">
        <v>2207</v>
      </c>
      <c r="F8110">
        <v>34</v>
      </c>
      <c r="G8110" t="str">
        <f t="shared" si="379"/>
        <v>Large</v>
      </c>
      <c r="H8110" t="s">
        <v>5</v>
      </c>
      <c r="I8110" t="str">
        <f>IFERROR(VLOOKUP(A8110,sponsored_animals!$A$1:$C$2143,1,TRUE),0)</f>
        <v>178f1189a06b68</v>
      </c>
      <c r="J8110">
        <f>VLOOKUP(H8110,location_costs!$A$1:$B$6,2,FALSE)</f>
        <v>140</v>
      </c>
      <c r="K8110" t="str">
        <f t="shared" si="380"/>
        <v>Dog_Large</v>
      </c>
      <c r="L8110">
        <f>VLOOKUP(K8110,size_costs!$D$1:$E$10,2,FALSE)</f>
        <v>175</v>
      </c>
      <c r="M8110">
        <f>VLOOKUP(C8110,age_costs!$A$1:$B$52,2,FALSE)</f>
        <v>100</v>
      </c>
    </row>
    <row r="8111" spans="1:13" x14ac:dyDescent="0.25">
      <c r="A8111" t="s">
        <v>10241</v>
      </c>
      <c r="B8111" t="s">
        <v>14491</v>
      </c>
      <c r="C8111" s="2">
        <f t="shared" si="378"/>
        <v>8</v>
      </c>
      <c r="D8111" t="s">
        <v>12</v>
      </c>
      <c r="E8111" t="s">
        <v>2186</v>
      </c>
      <c r="F8111">
        <v>13</v>
      </c>
      <c r="G8111" t="str">
        <f t="shared" si="379"/>
        <v>Medium</v>
      </c>
      <c r="H8111" t="s">
        <v>3</v>
      </c>
      <c r="I8111">
        <f>IFERROR(VLOOKUP(A8111,sponsored_animals!$A$1:$C$2143,1,TRUE),0)</f>
        <v>0</v>
      </c>
      <c r="J8111">
        <f>VLOOKUP(H8111,location_costs!$A$1:$B$6,2,FALSE)</f>
        <v>120</v>
      </c>
      <c r="K8111" t="str">
        <f t="shared" si="380"/>
        <v>Dog_Medium</v>
      </c>
      <c r="L8111">
        <f>VLOOKUP(K8111,size_costs!$D$1:$E$10,2,FALSE)</f>
        <v>150</v>
      </c>
      <c r="M8111">
        <f>VLOOKUP(C8111,age_costs!$A$1:$B$52,2,FALSE)</f>
        <v>150</v>
      </c>
    </row>
    <row r="8112" spans="1:13" x14ac:dyDescent="0.25">
      <c r="A8112" t="s">
        <v>10242</v>
      </c>
      <c r="B8112" t="s">
        <v>14165</v>
      </c>
      <c r="C8112" s="2">
        <f t="shared" si="378"/>
        <v>5</v>
      </c>
      <c r="D8112" t="s">
        <v>19</v>
      </c>
      <c r="E8112" t="s">
        <v>2200</v>
      </c>
      <c r="F8112">
        <v>8</v>
      </c>
      <c r="G8112" t="str">
        <f t="shared" si="379"/>
        <v>Large</v>
      </c>
      <c r="H8112" t="s">
        <v>3</v>
      </c>
      <c r="I8112" t="str">
        <f>IFERROR(VLOOKUP(A8112,sponsored_animals!$A$1:$C$2143,1,TRUE),0)</f>
        <v>438efb0f97b6a3</v>
      </c>
      <c r="J8112">
        <f>VLOOKUP(H8112,location_costs!$A$1:$B$6,2,FALSE)</f>
        <v>120</v>
      </c>
      <c r="K8112" t="str">
        <f t="shared" si="380"/>
        <v>Cat_Large</v>
      </c>
      <c r="L8112">
        <f>VLOOKUP(K8112,size_costs!$D$1:$E$10,2,FALSE)</f>
        <v>140</v>
      </c>
      <c r="M8112">
        <f>VLOOKUP(C8112,age_costs!$A$1:$B$52,2,FALSE)</f>
        <v>100</v>
      </c>
    </row>
    <row r="8113" spans="1:13" x14ac:dyDescent="0.25">
      <c r="A8113" t="s">
        <v>10243</v>
      </c>
      <c r="B8113" t="s">
        <v>13619</v>
      </c>
      <c r="C8113" s="2">
        <f t="shared" si="378"/>
        <v>4</v>
      </c>
      <c r="D8113" t="s">
        <v>12</v>
      </c>
      <c r="E8113" t="s">
        <v>2294</v>
      </c>
      <c r="F8113">
        <v>3</v>
      </c>
      <c r="G8113" t="str">
        <f t="shared" si="379"/>
        <v>Small</v>
      </c>
      <c r="H8113" t="s">
        <v>7</v>
      </c>
      <c r="I8113" t="str">
        <f>IFERROR(VLOOKUP(A8113,sponsored_animals!$A$1:$C$2143,1,TRUE),0)</f>
        <v>0918714dc3a6e1</v>
      </c>
      <c r="J8113">
        <f>VLOOKUP(H8113,location_costs!$A$1:$B$6,2,FALSE)</f>
        <v>100</v>
      </c>
      <c r="K8113" t="str">
        <f t="shared" si="380"/>
        <v>Dog_Small</v>
      </c>
      <c r="L8113">
        <f>VLOOKUP(K8113,size_costs!$D$1:$E$10,2,FALSE)</f>
        <v>125</v>
      </c>
      <c r="M8113">
        <f>VLOOKUP(C8113,age_costs!$A$1:$B$52,2,FALSE)</f>
        <v>0</v>
      </c>
    </row>
    <row r="8114" spans="1:13" x14ac:dyDescent="0.25">
      <c r="A8114" t="s">
        <v>10244</v>
      </c>
      <c r="B8114" t="s">
        <v>9133</v>
      </c>
      <c r="C8114" s="2">
        <f t="shared" si="378"/>
        <v>9</v>
      </c>
      <c r="D8114" t="s">
        <v>19</v>
      </c>
      <c r="E8114" t="s">
        <v>2200</v>
      </c>
      <c r="F8114">
        <v>6</v>
      </c>
      <c r="G8114" t="str">
        <f t="shared" si="379"/>
        <v>Medium</v>
      </c>
      <c r="H8114" t="s">
        <v>4</v>
      </c>
      <c r="I8114" t="str">
        <f>IFERROR(VLOOKUP(A8114,sponsored_animals!$A$1:$C$2143,1,TRUE),0)</f>
        <v>178f1189a06b68</v>
      </c>
      <c r="J8114">
        <f>VLOOKUP(H8114,location_costs!$A$1:$B$6,2,FALSE)</f>
        <v>110</v>
      </c>
      <c r="K8114" t="str">
        <f t="shared" si="380"/>
        <v>Cat_Medium</v>
      </c>
      <c r="L8114">
        <f>VLOOKUP(K8114,size_costs!$D$1:$E$10,2,FALSE)</f>
        <v>120</v>
      </c>
      <c r="M8114">
        <f>VLOOKUP(C8114,age_costs!$A$1:$B$52,2,FALSE)</f>
        <v>150</v>
      </c>
    </row>
    <row r="8115" spans="1:13" x14ac:dyDescent="0.25">
      <c r="A8115" t="s">
        <v>10245</v>
      </c>
      <c r="B8115" t="s">
        <v>2434</v>
      </c>
      <c r="C8115" s="2">
        <f t="shared" si="378"/>
        <v>6</v>
      </c>
      <c r="D8115" t="s">
        <v>12</v>
      </c>
      <c r="E8115" t="s">
        <v>2223</v>
      </c>
      <c r="F8115">
        <v>18</v>
      </c>
      <c r="G8115" t="str">
        <f t="shared" si="379"/>
        <v>Medium</v>
      </c>
      <c r="H8115" t="s">
        <v>3</v>
      </c>
      <c r="I8115">
        <f>IFERROR(VLOOKUP(A8115,sponsored_animals!$A$1:$C$2143,1,TRUE),0)</f>
        <v>0</v>
      </c>
      <c r="J8115">
        <f>VLOOKUP(H8115,location_costs!$A$1:$B$6,2,FALSE)</f>
        <v>120</v>
      </c>
      <c r="K8115" t="str">
        <f t="shared" si="380"/>
        <v>Dog_Medium</v>
      </c>
      <c r="L8115">
        <f>VLOOKUP(K8115,size_costs!$D$1:$E$10,2,FALSE)</f>
        <v>150</v>
      </c>
      <c r="M8115">
        <f>VLOOKUP(C8115,age_costs!$A$1:$B$52,2,FALSE)</f>
        <v>100</v>
      </c>
    </row>
    <row r="8116" spans="1:13" x14ac:dyDescent="0.25">
      <c r="A8116" t="s">
        <v>2019</v>
      </c>
      <c r="B8116" t="s">
        <v>3626</v>
      </c>
      <c r="C8116" s="2">
        <f t="shared" si="378"/>
        <v>7</v>
      </c>
      <c r="D8116" t="s">
        <v>12</v>
      </c>
      <c r="E8116" t="s">
        <v>2795</v>
      </c>
      <c r="F8116">
        <v>35</v>
      </c>
      <c r="G8116" t="str">
        <f t="shared" si="379"/>
        <v>Large</v>
      </c>
      <c r="H8116" t="s">
        <v>6</v>
      </c>
      <c r="I8116" t="str">
        <f>IFERROR(VLOOKUP(A8116,sponsored_animals!$A$1:$C$2143,1,TRUE),0)</f>
        <v>d40d0d9a6a4451</v>
      </c>
      <c r="J8116">
        <f>VLOOKUP(H8116,location_costs!$A$1:$B$6,2,FALSE)</f>
        <v>135</v>
      </c>
      <c r="K8116" t="str">
        <f t="shared" si="380"/>
        <v>Dog_Large</v>
      </c>
      <c r="L8116">
        <f>VLOOKUP(K8116,size_costs!$D$1:$E$10,2,FALSE)</f>
        <v>175</v>
      </c>
      <c r="M8116">
        <f>VLOOKUP(C8116,age_costs!$A$1:$B$52,2,FALSE)</f>
        <v>100</v>
      </c>
    </row>
    <row r="8117" spans="1:13" x14ac:dyDescent="0.25">
      <c r="A8117" t="s">
        <v>10246</v>
      </c>
      <c r="B8117" t="s">
        <v>14460</v>
      </c>
      <c r="C8117" s="2">
        <f t="shared" si="378"/>
        <v>5</v>
      </c>
      <c r="D8117" t="s">
        <v>19</v>
      </c>
      <c r="E8117" t="s">
        <v>2210</v>
      </c>
      <c r="F8117">
        <v>8.5</v>
      </c>
      <c r="G8117" t="str">
        <f t="shared" si="379"/>
        <v>Large</v>
      </c>
      <c r="H8117" t="s">
        <v>4</v>
      </c>
      <c r="I8117">
        <f>IFERROR(VLOOKUP(A8117,sponsored_animals!$A$1:$C$2143,1,TRUE),0)</f>
        <v>0</v>
      </c>
      <c r="J8117">
        <f>VLOOKUP(H8117,location_costs!$A$1:$B$6,2,FALSE)</f>
        <v>110</v>
      </c>
      <c r="K8117" t="str">
        <f t="shared" si="380"/>
        <v>Cat_Large</v>
      </c>
      <c r="L8117">
        <f>VLOOKUP(K8117,size_costs!$D$1:$E$10,2,FALSE)</f>
        <v>140</v>
      </c>
      <c r="M8117">
        <f>VLOOKUP(C8117,age_costs!$A$1:$B$52,2,FALSE)</f>
        <v>100</v>
      </c>
    </row>
    <row r="8118" spans="1:13" x14ac:dyDescent="0.25">
      <c r="A8118" t="s">
        <v>10247</v>
      </c>
      <c r="B8118" t="s">
        <v>15333</v>
      </c>
      <c r="C8118" s="2">
        <f t="shared" si="378"/>
        <v>4</v>
      </c>
      <c r="D8118" t="s">
        <v>19</v>
      </c>
      <c r="E8118" t="s">
        <v>2182</v>
      </c>
      <c r="F8118">
        <v>8.5</v>
      </c>
      <c r="G8118" t="str">
        <f t="shared" si="379"/>
        <v>Large</v>
      </c>
      <c r="H8118" t="s">
        <v>5</v>
      </c>
      <c r="I8118" t="str">
        <f>IFERROR(VLOOKUP(A8118,sponsored_animals!$A$1:$C$2143,1,TRUE),0)</f>
        <v>b14069999a0ee6</v>
      </c>
      <c r="J8118">
        <f>VLOOKUP(H8118,location_costs!$A$1:$B$6,2,FALSE)</f>
        <v>140</v>
      </c>
      <c r="K8118" t="str">
        <f t="shared" si="380"/>
        <v>Cat_Large</v>
      </c>
      <c r="L8118">
        <f>VLOOKUP(K8118,size_costs!$D$1:$E$10,2,FALSE)</f>
        <v>140</v>
      </c>
      <c r="M8118">
        <f>VLOOKUP(C8118,age_costs!$A$1:$B$52,2,FALSE)</f>
        <v>0</v>
      </c>
    </row>
    <row r="8119" spans="1:13" x14ac:dyDescent="0.25">
      <c r="A8119" t="s">
        <v>10248</v>
      </c>
      <c r="B8119" t="s">
        <v>13629</v>
      </c>
      <c r="C8119" s="2">
        <f t="shared" si="378"/>
        <v>7</v>
      </c>
      <c r="D8119" t="s">
        <v>12</v>
      </c>
      <c r="E8119" t="s">
        <v>2294</v>
      </c>
      <c r="F8119">
        <v>21</v>
      </c>
      <c r="G8119" t="str">
        <f t="shared" si="379"/>
        <v>Medium</v>
      </c>
      <c r="H8119" t="s">
        <v>6</v>
      </c>
      <c r="I8119">
        <f>IFERROR(VLOOKUP(A8119,sponsored_animals!$A$1:$C$2143,1,TRUE),0)</f>
        <v>0</v>
      </c>
      <c r="J8119">
        <f>VLOOKUP(H8119,location_costs!$A$1:$B$6,2,FALSE)</f>
        <v>135</v>
      </c>
      <c r="K8119" t="str">
        <f t="shared" si="380"/>
        <v>Dog_Medium</v>
      </c>
      <c r="L8119">
        <f>VLOOKUP(K8119,size_costs!$D$1:$E$10,2,FALSE)</f>
        <v>150</v>
      </c>
      <c r="M8119">
        <f>VLOOKUP(C8119,age_costs!$A$1:$B$52,2,FALSE)</f>
        <v>100</v>
      </c>
    </row>
    <row r="8120" spans="1:13" x14ac:dyDescent="0.25">
      <c r="A8120" t="s">
        <v>10249</v>
      </c>
      <c r="B8120" t="s">
        <v>16041</v>
      </c>
      <c r="C8120" s="2">
        <f t="shared" si="378"/>
        <v>3</v>
      </c>
      <c r="D8120" t="s">
        <v>12</v>
      </c>
      <c r="E8120" t="s">
        <v>2322</v>
      </c>
      <c r="F8120">
        <v>36</v>
      </c>
      <c r="G8120" t="str">
        <f t="shared" si="379"/>
        <v>Large</v>
      </c>
      <c r="H8120" t="s">
        <v>7</v>
      </c>
      <c r="I8120">
        <f>IFERROR(VLOOKUP(A8120,sponsored_animals!$A$1:$C$2143,1,TRUE),0)</f>
        <v>0</v>
      </c>
      <c r="J8120">
        <f>VLOOKUP(H8120,location_costs!$A$1:$B$6,2,FALSE)</f>
        <v>100</v>
      </c>
      <c r="K8120" t="str">
        <f t="shared" si="380"/>
        <v>Dog_Large</v>
      </c>
      <c r="L8120">
        <f>VLOOKUP(K8120,size_costs!$D$1:$E$10,2,FALSE)</f>
        <v>175</v>
      </c>
      <c r="M8120">
        <f>VLOOKUP(C8120,age_costs!$A$1:$B$52,2,FALSE)</f>
        <v>0</v>
      </c>
    </row>
    <row r="8121" spans="1:13" x14ac:dyDescent="0.25">
      <c r="A8121" t="s">
        <v>10250</v>
      </c>
      <c r="B8121" t="s">
        <v>15633</v>
      </c>
      <c r="C8121" s="2">
        <f t="shared" si="378"/>
        <v>8</v>
      </c>
      <c r="D8121" t="s">
        <v>19</v>
      </c>
      <c r="E8121" t="s">
        <v>2340</v>
      </c>
      <c r="F8121">
        <v>3</v>
      </c>
      <c r="G8121" t="str">
        <f t="shared" si="379"/>
        <v>Small</v>
      </c>
      <c r="H8121" t="s">
        <v>4</v>
      </c>
      <c r="I8121" t="str">
        <f>IFERROR(VLOOKUP(A8121,sponsored_animals!$A$1:$C$2143,1,TRUE),0)</f>
        <v>36806649e5722d</v>
      </c>
      <c r="J8121">
        <f>VLOOKUP(H8121,location_costs!$A$1:$B$6,2,FALSE)</f>
        <v>110</v>
      </c>
      <c r="K8121" t="str">
        <f t="shared" si="380"/>
        <v>Cat_Small</v>
      </c>
      <c r="L8121">
        <f>VLOOKUP(K8121,size_costs!$D$1:$E$10,2,FALSE)</f>
        <v>100</v>
      </c>
      <c r="M8121">
        <f>VLOOKUP(C8121,age_costs!$A$1:$B$52,2,FALSE)</f>
        <v>150</v>
      </c>
    </row>
    <row r="8122" spans="1:13" x14ac:dyDescent="0.25">
      <c r="A8122" t="s">
        <v>10251</v>
      </c>
      <c r="B8122" t="s">
        <v>15304</v>
      </c>
      <c r="C8122" s="2">
        <f t="shared" si="378"/>
        <v>4</v>
      </c>
      <c r="D8122" t="s">
        <v>19</v>
      </c>
      <c r="E8122" t="s">
        <v>2174</v>
      </c>
      <c r="F8122">
        <v>9</v>
      </c>
      <c r="G8122" t="str">
        <f t="shared" si="379"/>
        <v>Large</v>
      </c>
      <c r="H8122" t="s">
        <v>3</v>
      </c>
      <c r="I8122" t="str">
        <f>IFERROR(VLOOKUP(A8122,sponsored_animals!$A$1:$C$2143,1,TRUE),0)</f>
        <v>74228ffdfe76aa</v>
      </c>
      <c r="J8122">
        <f>VLOOKUP(H8122,location_costs!$A$1:$B$6,2,FALSE)</f>
        <v>120</v>
      </c>
      <c r="K8122" t="str">
        <f t="shared" si="380"/>
        <v>Cat_Large</v>
      </c>
      <c r="L8122">
        <f>VLOOKUP(K8122,size_costs!$D$1:$E$10,2,FALSE)</f>
        <v>140</v>
      </c>
      <c r="M8122">
        <f>VLOOKUP(C8122,age_costs!$A$1:$B$52,2,FALSE)</f>
        <v>0</v>
      </c>
    </row>
    <row r="8123" spans="1:13" x14ac:dyDescent="0.25">
      <c r="A8123" t="s">
        <v>1867</v>
      </c>
      <c r="B8123" t="s">
        <v>13626</v>
      </c>
      <c r="C8123" s="2">
        <f t="shared" si="378"/>
        <v>6</v>
      </c>
      <c r="D8123" t="s">
        <v>19</v>
      </c>
      <c r="E8123" t="s">
        <v>2223</v>
      </c>
      <c r="F8123">
        <v>8</v>
      </c>
      <c r="G8123" t="str">
        <f t="shared" si="379"/>
        <v>Large</v>
      </c>
      <c r="H8123" t="s">
        <v>3</v>
      </c>
      <c r="I8123" t="str">
        <f>IFERROR(VLOOKUP(A8123,sponsored_animals!$A$1:$C$2143,1,TRUE),0)</f>
        <v>f3de00c24336c4</v>
      </c>
      <c r="J8123">
        <f>VLOOKUP(H8123,location_costs!$A$1:$B$6,2,FALSE)</f>
        <v>120</v>
      </c>
      <c r="K8123" t="str">
        <f t="shared" si="380"/>
        <v>Cat_Large</v>
      </c>
      <c r="L8123">
        <f>VLOOKUP(K8123,size_costs!$D$1:$E$10,2,FALSE)</f>
        <v>140</v>
      </c>
      <c r="M8123">
        <f>VLOOKUP(C8123,age_costs!$A$1:$B$52,2,FALSE)</f>
        <v>100</v>
      </c>
    </row>
    <row r="8124" spans="1:13" x14ac:dyDescent="0.25">
      <c r="A8124" t="s">
        <v>10252</v>
      </c>
      <c r="B8124" t="s">
        <v>6187</v>
      </c>
      <c r="C8124" s="2">
        <f t="shared" si="378"/>
        <v>7</v>
      </c>
      <c r="D8124" t="s">
        <v>19</v>
      </c>
      <c r="E8124" t="s">
        <v>2207</v>
      </c>
      <c r="F8124">
        <v>3</v>
      </c>
      <c r="G8124" t="str">
        <f t="shared" si="379"/>
        <v>Small</v>
      </c>
      <c r="H8124" t="s">
        <v>6</v>
      </c>
      <c r="I8124">
        <f>IFERROR(VLOOKUP(A8124,sponsored_animals!$A$1:$C$2143,1,TRUE),0)</f>
        <v>0</v>
      </c>
      <c r="J8124">
        <f>VLOOKUP(H8124,location_costs!$A$1:$B$6,2,FALSE)</f>
        <v>135</v>
      </c>
      <c r="K8124" t="str">
        <f t="shared" si="380"/>
        <v>Cat_Small</v>
      </c>
      <c r="L8124">
        <f>VLOOKUP(K8124,size_costs!$D$1:$E$10,2,FALSE)</f>
        <v>100</v>
      </c>
      <c r="M8124">
        <f>VLOOKUP(C8124,age_costs!$A$1:$B$52,2,FALSE)</f>
        <v>100</v>
      </c>
    </row>
    <row r="8125" spans="1:13" x14ac:dyDescent="0.25">
      <c r="A8125" t="s">
        <v>10253</v>
      </c>
      <c r="B8125" t="s">
        <v>15107</v>
      </c>
      <c r="C8125" s="2">
        <f t="shared" si="378"/>
        <v>4</v>
      </c>
      <c r="D8125" t="s">
        <v>12</v>
      </c>
      <c r="E8125" t="s">
        <v>2233</v>
      </c>
      <c r="F8125">
        <v>40</v>
      </c>
      <c r="G8125" t="str">
        <f t="shared" si="379"/>
        <v>Large</v>
      </c>
      <c r="H8125" t="s">
        <v>4</v>
      </c>
      <c r="I8125" t="str">
        <f>IFERROR(VLOOKUP(A8125,sponsored_animals!$A$1:$C$2143,1,TRUE),0)</f>
        <v>178f1189a06b68</v>
      </c>
      <c r="J8125">
        <f>VLOOKUP(H8125,location_costs!$A$1:$B$6,2,FALSE)</f>
        <v>110</v>
      </c>
      <c r="K8125" t="str">
        <f t="shared" si="380"/>
        <v>Dog_Large</v>
      </c>
      <c r="L8125">
        <f>VLOOKUP(K8125,size_costs!$D$1:$E$10,2,FALSE)</f>
        <v>175</v>
      </c>
      <c r="M8125">
        <f>VLOOKUP(C8125,age_costs!$A$1:$B$52,2,FALSE)</f>
        <v>0</v>
      </c>
    </row>
    <row r="8126" spans="1:13" x14ac:dyDescent="0.25">
      <c r="A8126" t="s">
        <v>489</v>
      </c>
      <c r="B8126" t="s">
        <v>7206</v>
      </c>
      <c r="C8126" s="2">
        <f t="shared" si="378"/>
        <v>4</v>
      </c>
      <c r="D8126" t="s">
        <v>12</v>
      </c>
      <c r="E8126" t="s">
        <v>2196</v>
      </c>
      <c r="F8126">
        <v>31</v>
      </c>
      <c r="G8126" t="str">
        <f t="shared" si="379"/>
        <v>Large</v>
      </c>
      <c r="H8126" t="s">
        <v>6</v>
      </c>
      <c r="I8126">
        <f>IFERROR(VLOOKUP(A8126,sponsored_animals!$A$1:$C$2143,1,TRUE),0)</f>
        <v>0</v>
      </c>
      <c r="J8126">
        <f>VLOOKUP(H8126,location_costs!$A$1:$B$6,2,FALSE)</f>
        <v>135</v>
      </c>
      <c r="K8126" t="str">
        <f t="shared" si="380"/>
        <v>Dog_Large</v>
      </c>
      <c r="L8126">
        <f>VLOOKUP(K8126,size_costs!$D$1:$E$10,2,FALSE)</f>
        <v>175</v>
      </c>
      <c r="M8126">
        <f>VLOOKUP(C8126,age_costs!$A$1:$B$52,2,FALSE)</f>
        <v>0</v>
      </c>
    </row>
    <row r="8127" spans="1:13" x14ac:dyDescent="0.25">
      <c r="A8127" t="s">
        <v>10254</v>
      </c>
      <c r="B8127" t="s">
        <v>13519</v>
      </c>
      <c r="C8127" s="2">
        <f t="shared" si="378"/>
        <v>4</v>
      </c>
      <c r="D8127" t="s">
        <v>12</v>
      </c>
      <c r="E8127" t="s">
        <v>2190</v>
      </c>
      <c r="F8127">
        <v>34</v>
      </c>
      <c r="G8127" t="str">
        <f t="shared" si="379"/>
        <v>Large</v>
      </c>
      <c r="H8127" t="s">
        <v>6</v>
      </c>
      <c r="I8127" t="str">
        <f>IFERROR(VLOOKUP(A8127,sponsored_animals!$A$1:$C$2143,1,TRUE),0)</f>
        <v>4fca6ef6dbda96</v>
      </c>
      <c r="J8127">
        <f>VLOOKUP(H8127,location_costs!$A$1:$B$6,2,FALSE)</f>
        <v>135</v>
      </c>
      <c r="K8127" t="str">
        <f t="shared" si="380"/>
        <v>Dog_Large</v>
      </c>
      <c r="L8127">
        <f>VLOOKUP(K8127,size_costs!$D$1:$E$10,2,FALSE)</f>
        <v>175</v>
      </c>
      <c r="M8127">
        <f>VLOOKUP(C8127,age_costs!$A$1:$B$52,2,FALSE)</f>
        <v>0</v>
      </c>
    </row>
    <row r="8128" spans="1:13" x14ac:dyDescent="0.25">
      <c r="A8128" t="s">
        <v>10255</v>
      </c>
      <c r="B8128" t="s">
        <v>14039</v>
      </c>
      <c r="C8128" s="2">
        <f t="shared" si="378"/>
        <v>5</v>
      </c>
      <c r="D8128" t="s">
        <v>12</v>
      </c>
      <c r="E8128" t="s">
        <v>2186</v>
      </c>
      <c r="F8128">
        <v>28</v>
      </c>
      <c r="G8128" t="str">
        <f t="shared" si="379"/>
        <v>Medium</v>
      </c>
      <c r="H8128" t="s">
        <v>5</v>
      </c>
      <c r="I8128" t="str">
        <f>IFERROR(VLOOKUP(A8128,sponsored_animals!$A$1:$C$2143,1,TRUE),0)</f>
        <v>178f1189a06b68</v>
      </c>
      <c r="J8128">
        <f>VLOOKUP(H8128,location_costs!$A$1:$B$6,2,FALSE)</f>
        <v>140</v>
      </c>
      <c r="K8128" t="str">
        <f t="shared" si="380"/>
        <v>Dog_Medium</v>
      </c>
      <c r="L8128">
        <f>VLOOKUP(K8128,size_costs!$D$1:$E$10,2,FALSE)</f>
        <v>150</v>
      </c>
      <c r="M8128">
        <f>VLOOKUP(C8128,age_costs!$A$1:$B$52,2,FALSE)</f>
        <v>100</v>
      </c>
    </row>
    <row r="8129" spans="1:13" x14ac:dyDescent="0.25">
      <c r="A8129" t="s">
        <v>10256</v>
      </c>
      <c r="B8129" t="s">
        <v>15873</v>
      </c>
      <c r="C8129" s="2">
        <f t="shared" si="378"/>
        <v>8</v>
      </c>
      <c r="D8129" t="s">
        <v>12</v>
      </c>
      <c r="E8129" t="s">
        <v>2448</v>
      </c>
      <c r="F8129">
        <v>31.5</v>
      </c>
      <c r="G8129" t="str">
        <f t="shared" si="379"/>
        <v>Large</v>
      </c>
      <c r="H8129" t="s">
        <v>4</v>
      </c>
      <c r="I8129" t="str">
        <f>IFERROR(VLOOKUP(A8129,sponsored_animals!$A$1:$C$2143,1,TRUE),0)</f>
        <v>870a9302845fa5</v>
      </c>
      <c r="J8129">
        <f>VLOOKUP(H8129,location_costs!$A$1:$B$6,2,FALSE)</f>
        <v>110</v>
      </c>
      <c r="K8129" t="str">
        <f t="shared" si="380"/>
        <v>Dog_Large</v>
      </c>
      <c r="L8129">
        <f>VLOOKUP(K8129,size_costs!$D$1:$E$10,2,FALSE)</f>
        <v>175</v>
      </c>
      <c r="M8129">
        <f>VLOOKUP(C8129,age_costs!$A$1:$B$52,2,FALSE)</f>
        <v>150</v>
      </c>
    </row>
    <row r="8130" spans="1:13" x14ac:dyDescent="0.25">
      <c r="A8130" t="s">
        <v>425</v>
      </c>
      <c r="B8130" t="s">
        <v>13666</v>
      </c>
      <c r="C8130" s="2">
        <f t="shared" si="378"/>
        <v>7</v>
      </c>
      <c r="D8130" t="s">
        <v>12</v>
      </c>
      <c r="E8130" t="s">
        <v>2217</v>
      </c>
      <c r="F8130">
        <v>41</v>
      </c>
      <c r="G8130" t="str">
        <f t="shared" si="379"/>
        <v>Large</v>
      </c>
      <c r="H8130" t="s">
        <v>4</v>
      </c>
      <c r="I8130" t="str">
        <f>IFERROR(VLOOKUP(A8130,sponsored_animals!$A$1:$C$2143,1,TRUE),0)</f>
        <v>178f1189a06b68</v>
      </c>
      <c r="J8130">
        <f>VLOOKUP(H8130,location_costs!$A$1:$B$6,2,FALSE)</f>
        <v>110</v>
      </c>
      <c r="K8130" t="str">
        <f t="shared" si="380"/>
        <v>Dog_Large</v>
      </c>
      <c r="L8130">
        <f>VLOOKUP(K8130,size_costs!$D$1:$E$10,2,FALSE)</f>
        <v>175</v>
      </c>
      <c r="M8130">
        <f>VLOOKUP(C8130,age_costs!$A$1:$B$52,2,FALSE)</f>
        <v>100</v>
      </c>
    </row>
    <row r="8131" spans="1:13" x14ac:dyDescent="0.25">
      <c r="A8131" t="s">
        <v>10257</v>
      </c>
      <c r="B8131" t="s">
        <v>4510</v>
      </c>
      <c r="C8131" s="2">
        <f t="shared" ref="C8131:C8194" si="381">ROUND(YEARFRAC(B8131,"31/12/2021"),0)</f>
        <v>11</v>
      </c>
      <c r="D8131" t="s">
        <v>19</v>
      </c>
      <c r="E8131" t="s">
        <v>2198</v>
      </c>
      <c r="F8131">
        <v>3</v>
      </c>
      <c r="G8131" t="str">
        <f t="shared" ref="G8131:G8194" si="382">IF(AND(D8131="Dog",F8131&lt;=10),"Small",IF(AND(D8131="Dog",F8131&gt;10,F8131&lt;=30),"Medium",IF(AND(D8131="Dog",F8131&gt;30),"Large",IF(AND(D8131="Cat",F8131&lt;=5),"Small",IF(AND(D8131="Cat",F8131&gt;5,F8131&lt;=7),"Medium",IF(AND(D8131="Cat",F8131&gt;=7),"Large",IF(AND(D8131="Bird",F8131&lt;=0.7),"Small",IF(AND(D8131="Bird",F8131&gt;0.7,F8131&lt;=1.1),"Medium",IF(AND(D8131="Bird",F8131&gt;1.1),"Large","Erro")))))))))</f>
        <v>Small</v>
      </c>
      <c r="H8131" t="s">
        <v>4</v>
      </c>
      <c r="I8131" t="str">
        <f>IFERROR(VLOOKUP(A8131,sponsored_animals!$A$1:$C$2143,1,TRUE),0)</f>
        <v>d40d0d9a6a4451</v>
      </c>
      <c r="J8131">
        <f>VLOOKUP(H8131,location_costs!$A$1:$B$6,2,FALSE)</f>
        <v>110</v>
      </c>
      <c r="K8131" t="str">
        <f t="shared" ref="K8131:K8194" si="383">D8131&amp;"_"&amp;G8131</f>
        <v>Cat_Small</v>
      </c>
      <c r="L8131">
        <f>VLOOKUP(K8131,size_costs!$D$1:$E$10,2,FALSE)</f>
        <v>100</v>
      </c>
      <c r="M8131">
        <f>VLOOKUP(C8131,age_costs!$A$1:$B$52,2,FALSE)</f>
        <v>150</v>
      </c>
    </row>
    <row r="8132" spans="1:13" x14ac:dyDescent="0.25">
      <c r="A8132" t="s">
        <v>10258</v>
      </c>
      <c r="B8132" t="s">
        <v>16042</v>
      </c>
      <c r="C8132" s="2">
        <f t="shared" si="381"/>
        <v>5</v>
      </c>
      <c r="D8132" t="s">
        <v>12</v>
      </c>
      <c r="E8132" t="s">
        <v>2223</v>
      </c>
      <c r="F8132">
        <v>33</v>
      </c>
      <c r="G8132" t="str">
        <f t="shared" si="382"/>
        <v>Large</v>
      </c>
      <c r="H8132" t="s">
        <v>5</v>
      </c>
      <c r="I8132" t="str">
        <f>IFERROR(VLOOKUP(A8132,sponsored_animals!$A$1:$C$2143,1,TRUE),0)</f>
        <v>b14069999a0ee6</v>
      </c>
      <c r="J8132">
        <f>VLOOKUP(H8132,location_costs!$A$1:$B$6,2,FALSE)</f>
        <v>140</v>
      </c>
      <c r="K8132" t="str">
        <f t="shared" si="383"/>
        <v>Dog_Large</v>
      </c>
      <c r="L8132">
        <f>VLOOKUP(K8132,size_costs!$D$1:$E$10,2,FALSE)</f>
        <v>175</v>
      </c>
      <c r="M8132">
        <f>VLOOKUP(C8132,age_costs!$A$1:$B$52,2,FALSE)</f>
        <v>100</v>
      </c>
    </row>
    <row r="8133" spans="1:13" x14ac:dyDescent="0.25">
      <c r="A8133" t="s">
        <v>10259</v>
      </c>
      <c r="B8133" t="s">
        <v>14318</v>
      </c>
      <c r="C8133" s="2">
        <f t="shared" si="381"/>
        <v>7</v>
      </c>
      <c r="D8133" t="s">
        <v>19</v>
      </c>
      <c r="E8133" t="s">
        <v>2210</v>
      </c>
      <c r="F8133">
        <v>6</v>
      </c>
      <c r="G8133" t="str">
        <f t="shared" si="382"/>
        <v>Medium</v>
      </c>
      <c r="H8133" t="s">
        <v>7</v>
      </c>
      <c r="I8133" t="str">
        <f>IFERROR(VLOOKUP(A8133,sponsored_animals!$A$1:$C$2143,1,TRUE),0)</f>
        <v>178f1189a06b68</v>
      </c>
      <c r="J8133">
        <f>VLOOKUP(H8133,location_costs!$A$1:$B$6,2,FALSE)</f>
        <v>100</v>
      </c>
      <c r="K8133" t="str">
        <f t="shared" si="383"/>
        <v>Cat_Medium</v>
      </c>
      <c r="L8133">
        <f>VLOOKUP(K8133,size_costs!$D$1:$E$10,2,FALSE)</f>
        <v>120</v>
      </c>
      <c r="M8133">
        <f>VLOOKUP(C8133,age_costs!$A$1:$B$52,2,FALSE)</f>
        <v>100</v>
      </c>
    </row>
    <row r="8134" spans="1:13" x14ac:dyDescent="0.25">
      <c r="A8134" t="s">
        <v>1715</v>
      </c>
      <c r="B8134" t="s">
        <v>5570</v>
      </c>
      <c r="C8134" s="2">
        <f t="shared" si="381"/>
        <v>3</v>
      </c>
      <c r="D8134" t="s">
        <v>19</v>
      </c>
      <c r="E8134" t="s">
        <v>2200</v>
      </c>
      <c r="F8134">
        <v>9</v>
      </c>
      <c r="G8134" t="str">
        <f t="shared" si="382"/>
        <v>Large</v>
      </c>
      <c r="H8134" t="s">
        <v>3</v>
      </c>
      <c r="I8134" t="str">
        <f>IFERROR(VLOOKUP(A8134,sponsored_animals!$A$1:$C$2143,1,TRUE),0)</f>
        <v>178f1189a06b68</v>
      </c>
      <c r="J8134">
        <f>VLOOKUP(H8134,location_costs!$A$1:$B$6,2,FALSE)</f>
        <v>120</v>
      </c>
      <c r="K8134" t="str">
        <f t="shared" si="383"/>
        <v>Cat_Large</v>
      </c>
      <c r="L8134">
        <f>VLOOKUP(K8134,size_costs!$D$1:$E$10,2,FALSE)</f>
        <v>140</v>
      </c>
      <c r="M8134">
        <f>VLOOKUP(C8134,age_costs!$A$1:$B$52,2,FALSE)</f>
        <v>0</v>
      </c>
    </row>
    <row r="8135" spans="1:13" x14ac:dyDescent="0.25">
      <c r="A8135" t="s">
        <v>10260</v>
      </c>
      <c r="B8135" t="s">
        <v>15795</v>
      </c>
      <c r="C8135" s="2">
        <f t="shared" si="381"/>
        <v>11</v>
      </c>
      <c r="D8135" t="s">
        <v>12</v>
      </c>
      <c r="E8135" t="s">
        <v>2322</v>
      </c>
      <c r="F8135">
        <v>16</v>
      </c>
      <c r="G8135" t="str">
        <f t="shared" si="382"/>
        <v>Medium</v>
      </c>
      <c r="H8135" t="s">
        <v>7</v>
      </c>
      <c r="I8135" t="str">
        <f>IFERROR(VLOOKUP(A8135,sponsored_animals!$A$1:$C$2143,1,TRUE),0)</f>
        <v>0ea863dbf1123f</v>
      </c>
      <c r="J8135">
        <f>VLOOKUP(H8135,location_costs!$A$1:$B$6,2,FALSE)</f>
        <v>100</v>
      </c>
      <c r="K8135" t="str">
        <f t="shared" si="383"/>
        <v>Dog_Medium</v>
      </c>
      <c r="L8135">
        <f>VLOOKUP(K8135,size_costs!$D$1:$E$10,2,FALSE)</f>
        <v>150</v>
      </c>
      <c r="M8135">
        <f>VLOOKUP(C8135,age_costs!$A$1:$B$52,2,FALSE)</f>
        <v>150</v>
      </c>
    </row>
    <row r="8136" spans="1:13" x14ac:dyDescent="0.25">
      <c r="A8136" t="s">
        <v>10261</v>
      </c>
      <c r="B8136" t="s">
        <v>13946</v>
      </c>
      <c r="C8136" s="2">
        <f t="shared" si="381"/>
        <v>8</v>
      </c>
      <c r="D8136" t="s">
        <v>12</v>
      </c>
      <c r="E8136" t="s">
        <v>2226</v>
      </c>
      <c r="F8136">
        <v>31.5</v>
      </c>
      <c r="G8136" t="str">
        <f t="shared" si="382"/>
        <v>Large</v>
      </c>
      <c r="H8136" t="s">
        <v>7</v>
      </c>
      <c r="I8136">
        <f>IFERROR(VLOOKUP(A8136,sponsored_animals!$A$1:$C$2143,1,TRUE),0)</f>
        <v>0</v>
      </c>
      <c r="J8136">
        <f>VLOOKUP(H8136,location_costs!$A$1:$B$6,2,FALSE)</f>
        <v>100</v>
      </c>
      <c r="K8136" t="str">
        <f t="shared" si="383"/>
        <v>Dog_Large</v>
      </c>
      <c r="L8136">
        <f>VLOOKUP(K8136,size_costs!$D$1:$E$10,2,FALSE)</f>
        <v>175</v>
      </c>
      <c r="M8136">
        <f>VLOOKUP(C8136,age_costs!$A$1:$B$52,2,FALSE)</f>
        <v>150</v>
      </c>
    </row>
    <row r="8137" spans="1:13" x14ac:dyDescent="0.25">
      <c r="A8137" t="s">
        <v>10262</v>
      </c>
      <c r="B8137" t="s">
        <v>15582</v>
      </c>
      <c r="C8137" s="2">
        <f t="shared" si="381"/>
        <v>15</v>
      </c>
      <c r="D8137" t="s">
        <v>12</v>
      </c>
      <c r="E8137" t="s">
        <v>2294</v>
      </c>
      <c r="F8137">
        <v>15</v>
      </c>
      <c r="G8137" t="str">
        <f t="shared" si="382"/>
        <v>Medium</v>
      </c>
      <c r="H8137" t="s">
        <v>6</v>
      </c>
      <c r="I8137" t="str">
        <f>IFERROR(VLOOKUP(A8137,sponsored_animals!$A$1:$C$2143,1,TRUE),0)</f>
        <v>178f1189a06b68</v>
      </c>
      <c r="J8137">
        <f>VLOOKUP(H8137,location_costs!$A$1:$B$6,2,FALSE)</f>
        <v>135</v>
      </c>
      <c r="K8137" t="str">
        <f t="shared" si="383"/>
        <v>Dog_Medium</v>
      </c>
      <c r="L8137">
        <f>VLOOKUP(K8137,size_costs!$D$1:$E$10,2,FALSE)</f>
        <v>150</v>
      </c>
      <c r="M8137">
        <f>VLOOKUP(C8137,age_costs!$A$1:$B$52,2,FALSE)</f>
        <v>200</v>
      </c>
    </row>
    <row r="8138" spans="1:13" x14ac:dyDescent="0.25">
      <c r="A8138" t="s">
        <v>10263</v>
      </c>
      <c r="B8138" t="s">
        <v>6465</v>
      </c>
      <c r="C8138" s="2">
        <f t="shared" si="381"/>
        <v>7</v>
      </c>
      <c r="D8138" t="s">
        <v>19</v>
      </c>
      <c r="E8138" t="s">
        <v>2252</v>
      </c>
      <c r="F8138">
        <v>10</v>
      </c>
      <c r="G8138" t="str">
        <f t="shared" si="382"/>
        <v>Large</v>
      </c>
      <c r="H8138" t="s">
        <v>3</v>
      </c>
      <c r="I8138" t="str">
        <f>IFERROR(VLOOKUP(A8138,sponsored_animals!$A$1:$C$2143,1,TRUE),0)</f>
        <v>214f8f6b359a1e</v>
      </c>
      <c r="J8138">
        <f>VLOOKUP(H8138,location_costs!$A$1:$B$6,2,FALSE)</f>
        <v>120</v>
      </c>
      <c r="K8138" t="str">
        <f t="shared" si="383"/>
        <v>Cat_Large</v>
      </c>
      <c r="L8138">
        <f>VLOOKUP(K8138,size_costs!$D$1:$E$10,2,FALSE)</f>
        <v>140</v>
      </c>
      <c r="M8138">
        <f>VLOOKUP(C8138,age_costs!$A$1:$B$52,2,FALSE)</f>
        <v>100</v>
      </c>
    </row>
    <row r="8139" spans="1:13" x14ac:dyDescent="0.25">
      <c r="A8139" t="s">
        <v>10264</v>
      </c>
      <c r="B8139" t="s">
        <v>15605</v>
      </c>
      <c r="C8139" s="2">
        <f t="shared" si="381"/>
        <v>2</v>
      </c>
      <c r="D8139" t="s">
        <v>19</v>
      </c>
      <c r="E8139" t="s">
        <v>2182</v>
      </c>
      <c r="F8139">
        <v>8.5</v>
      </c>
      <c r="G8139" t="str">
        <f t="shared" si="382"/>
        <v>Large</v>
      </c>
      <c r="H8139" t="s">
        <v>4</v>
      </c>
      <c r="I8139" t="str">
        <f>IFERROR(VLOOKUP(A8139,sponsored_animals!$A$1:$C$2143,1,TRUE),0)</f>
        <v>f3de00c24336c4</v>
      </c>
      <c r="J8139">
        <f>VLOOKUP(H8139,location_costs!$A$1:$B$6,2,FALSE)</f>
        <v>110</v>
      </c>
      <c r="K8139" t="str">
        <f t="shared" si="383"/>
        <v>Cat_Large</v>
      </c>
      <c r="L8139">
        <f>VLOOKUP(K8139,size_costs!$D$1:$E$10,2,FALSE)</f>
        <v>140</v>
      </c>
      <c r="M8139">
        <f>VLOOKUP(C8139,age_costs!$A$1:$B$52,2,FALSE)</f>
        <v>0</v>
      </c>
    </row>
    <row r="8140" spans="1:13" x14ac:dyDescent="0.25">
      <c r="A8140" t="s">
        <v>10265</v>
      </c>
      <c r="B8140" t="s">
        <v>13759</v>
      </c>
      <c r="C8140" s="2">
        <f t="shared" si="381"/>
        <v>6</v>
      </c>
      <c r="D8140" t="s">
        <v>12</v>
      </c>
      <c r="E8140" t="s">
        <v>2182</v>
      </c>
      <c r="F8140">
        <v>11.5</v>
      </c>
      <c r="G8140" t="str">
        <f t="shared" si="382"/>
        <v>Medium</v>
      </c>
      <c r="H8140" t="s">
        <v>7</v>
      </c>
      <c r="I8140" t="str">
        <f>IFERROR(VLOOKUP(A8140,sponsored_animals!$A$1:$C$2143,1,TRUE),0)</f>
        <v>178f1189a06b68</v>
      </c>
      <c r="J8140">
        <f>VLOOKUP(H8140,location_costs!$A$1:$B$6,2,FALSE)</f>
        <v>100</v>
      </c>
      <c r="K8140" t="str">
        <f t="shared" si="383"/>
        <v>Dog_Medium</v>
      </c>
      <c r="L8140">
        <f>VLOOKUP(K8140,size_costs!$D$1:$E$10,2,FALSE)</f>
        <v>150</v>
      </c>
      <c r="M8140">
        <f>VLOOKUP(C8140,age_costs!$A$1:$B$52,2,FALSE)</f>
        <v>100</v>
      </c>
    </row>
    <row r="8141" spans="1:13" x14ac:dyDescent="0.25">
      <c r="A8141" t="s">
        <v>10266</v>
      </c>
      <c r="B8141" t="s">
        <v>16043</v>
      </c>
      <c r="C8141" s="2">
        <f t="shared" si="381"/>
        <v>2</v>
      </c>
      <c r="D8141" t="s">
        <v>19</v>
      </c>
      <c r="E8141" t="s">
        <v>2198</v>
      </c>
      <c r="F8141">
        <v>8</v>
      </c>
      <c r="G8141" t="str">
        <f t="shared" si="382"/>
        <v>Large</v>
      </c>
      <c r="H8141" t="s">
        <v>7</v>
      </c>
      <c r="I8141" t="str">
        <f>IFERROR(VLOOKUP(A8141,sponsored_animals!$A$1:$C$2143,1,TRUE),0)</f>
        <v>b14069999a0ee6</v>
      </c>
      <c r="J8141">
        <f>VLOOKUP(H8141,location_costs!$A$1:$B$6,2,FALSE)</f>
        <v>100</v>
      </c>
      <c r="K8141" t="str">
        <f t="shared" si="383"/>
        <v>Cat_Large</v>
      </c>
      <c r="L8141">
        <f>VLOOKUP(K8141,size_costs!$D$1:$E$10,2,FALSE)</f>
        <v>140</v>
      </c>
      <c r="M8141">
        <f>VLOOKUP(C8141,age_costs!$A$1:$B$52,2,FALSE)</f>
        <v>0</v>
      </c>
    </row>
    <row r="8142" spans="1:13" x14ac:dyDescent="0.25">
      <c r="A8142" t="s">
        <v>124</v>
      </c>
      <c r="B8142" t="s">
        <v>7731</v>
      </c>
      <c r="C8142" s="2">
        <f t="shared" si="381"/>
        <v>5</v>
      </c>
      <c r="D8142" t="s">
        <v>12</v>
      </c>
      <c r="E8142" t="s">
        <v>2207</v>
      </c>
      <c r="F8142">
        <v>24</v>
      </c>
      <c r="G8142" t="str">
        <f t="shared" si="382"/>
        <v>Medium</v>
      </c>
      <c r="H8142" t="s">
        <v>6</v>
      </c>
      <c r="I8142" t="str">
        <f>IFERROR(VLOOKUP(A8142,sponsored_animals!$A$1:$C$2143,1,TRUE),0)</f>
        <v>b14069999a0ee6</v>
      </c>
      <c r="J8142">
        <f>VLOOKUP(H8142,location_costs!$A$1:$B$6,2,FALSE)</f>
        <v>135</v>
      </c>
      <c r="K8142" t="str">
        <f t="shared" si="383"/>
        <v>Dog_Medium</v>
      </c>
      <c r="L8142">
        <f>VLOOKUP(K8142,size_costs!$D$1:$E$10,2,FALSE)</f>
        <v>150</v>
      </c>
      <c r="M8142">
        <f>VLOOKUP(C8142,age_costs!$A$1:$B$52,2,FALSE)</f>
        <v>100</v>
      </c>
    </row>
    <row r="8143" spans="1:13" x14ac:dyDescent="0.25">
      <c r="A8143" t="s">
        <v>10267</v>
      </c>
      <c r="B8143" t="s">
        <v>2614</v>
      </c>
      <c r="C8143" s="2">
        <f t="shared" si="381"/>
        <v>8</v>
      </c>
      <c r="D8143" t="s">
        <v>12</v>
      </c>
      <c r="E8143" t="s">
        <v>2223</v>
      </c>
      <c r="F8143">
        <v>48</v>
      </c>
      <c r="G8143" t="str">
        <f t="shared" si="382"/>
        <v>Large</v>
      </c>
      <c r="H8143" t="s">
        <v>7</v>
      </c>
      <c r="I8143" t="str">
        <f>IFERROR(VLOOKUP(A8143,sponsored_animals!$A$1:$C$2143,1,TRUE),0)</f>
        <v>f3de00c24336c4</v>
      </c>
      <c r="J8143">
        <f>VLOOKUP(H8143,location_costs!$A$1:$B$6,2,FALSE)</f>
        <v>100</v>
      </c>
      <c r="K8143" t="str">
        <f t="shared" si="383"/>
        <v>Dog_Large</v>
      </c>
      <c r="L8143">
        <f>VLOOKUP(K8143,size_costs!$D$1:$E$10,2,FALSE)</f>
        <v>175</v>
      </c>
      <c r="M8143">
        <f>VLOOKUP(C8143,age_costs!$A$1:$B$52,2,FALSE)</f>
        <v>150</v>
      </c>
    </row>
    <row r="8144" spans="1:13" x14ac:dyDescent="0.25">
      <c r="A8144" t="s">
        <v>10268</v>
      </c>
      <c r="B8144" t="s">
        <v>14492</v>
      </c>
      <c r="C8144" s="2">
        <f t="shared" si="381"/>
        <v>3</v>
      </c>
      <c r="D8144" t="s">
        <v>12</v>
      </c>
      <c r="E8144" t="s">
        <v>2535</v>
      </c>
      <c r="F8144">
        <v>19</v>
      </c>
      <c r="G8144" t="str">
        <f t="shared" si="382"/>
        <v>Medium</v>
      </c>
      <c r="H8144" t="s">
        <v>6</v>
      </c>
      <c r="I8144" t="str">
        <f>IFERROR(VLOOKUP(A8144,sponsored_animals!$A$1:$C$2143,1,TRUE),0)</f>
        <v>7c0c3e04e6a4d4</v>
      </c>
      <c r="J8144">
        <f>VLOOKUP(H8144,location_costs!$A$1:$B$6,2,FALSE)</f>
        <v>135</v>
      </c>
      <c r="K8144" t="str">
        <f t="shared" si="383"/>
        <v>Dog_Medium</v>
      </c>
      <c r="L8144">
        <f>VLOOKUP(K8144,size_costs!$D$1:$E$10,2,FALSE)</f>
        <v>150</v>
      </c>
      <c r="M8144">
        <f>VLOOKUP(C8144,age_costs!$A$1:$B$52,2,FALSE)</f>
        <v>0</v>
      </c>
    </row>
    <row r="8145" spans="1:13" x14ac:dyDescent="0.25">
      <c r="A8145" t="s">
        <v>10269</v>
      </c>
      <c r="B8145" t="s">
        <v>5653</v>
      </c>
      <c r="C8145" s="2">
        <f t="shared" si="381"/>
        <v>12</v>
      </c>
      <c r="D8145" t="s">
        <v>19</v>
      </c>
      <c r="E8145" t="s">
        <v>2263</v>
      </c>
      <c r="F8145">
        <v>6.5</v>
      </c>
      <c r="G8145" t="str">
        <f t="shared" si="382"/>
        <v>Medium</v>
      </c>
      <c r="H8145" t="s">
        <v>5</v>
      </c>
      <c r="I8145" t="str">
        <f>IFERROR(VLOOKUP(A8145,sponsored_animals!$A$1:$C$2143,1,TRUE),0)</f>
        <v>b14069999a0ee6</v>
      </c>
      <c r="J8145">
        <f>VLOOKUP(H8145,location_costs!$A$1:$B$6,2,FALSE)</f>
        <v>140</v>
      </c>
      <c r="K8145" t="str">
        <f t="shared" si="383"/>
        <v>Cat_Medium</v>
      </c>
      <c r="L8145">
        <f>VLOOKUP(K8145,size_costs!$D$1:$E$10,2,FALSE)</f>
        <v>120</v>
      </c>
      <c r="M8145">
        <f>VLOOKUP(C8145,age_costs!$A$1:$B$52,2,FALSE)</f>
        <v>150</v>
      </c>
    </row>
    <row r="8146" spans="1:13" x14ac:dyDescent="0.25">
      <c r="A8146" t="s">
        <v>10271</v>
      </c>
      <c r="B8146" t="s">
        <v>5731</v>
      </c>
      <c r="C8146" s="2">
        <f t="shared" si="381"/>
        <v>3</v>
      </c>
      <c r="D8146" t="s">
        <v>19</v>
      </c>
      <c r="E8146" t="s">
        <v>5818</v>
      </c>
      <c r="F8146">
        <v>3</v>
      </c>
      <c r="G8146" t="str">
        <f t="shared" si="382"/>
        <v>Small</v>
      </c>
      <c r="H8146" t="s">
        <v>6</v>
      </c>
      <c r="I8146" t="str">
        <f>IFERROR(VLOOKUP(A8146,sponsored_animals!$A$1:$C$2143,1,TRUE),0)</f>
        <v>36806649e5722d</v>
      </c>
      <c r="J8146">
        <f>VLOOKUP(H8146,location_costs!$A$1:$B$6,2,FALSE)</f>
        <v>135</v>
      </c>
      <c r="K8146" t="str">
        <f t="shared" si="383"/>
        <v>Cat_Small</v>
      </c>
      <c r="L8146">
        <f>VLOOKUP(K8146,size_costs!$D$1:$E$10,2,FALSE)</f>
        <v>100</v>
      </c>
      <c r="M8146">
        <f>VLOOKUP(C8146,age_costs!$A$1:$B$52,2,FALSE)</f>
        <v>0</v>
      </c>
    </row>
    <row r="8147" spans="1:13" x14ac:dyDescent="0.25">
      <c r="A8147" t="s">
        <v>10272</v>
      </c>
      <c r="B8147" t="s">
        <v>5519</v>
      </c>
      <c r="C8147" s="2">
        <f t="shared" si="381"/>
        <v>9</v>
      </c>
      <c r="D8147" t="s">
        <v>19</v>
      </c>
      <c r="E8147" t="s">
        <v>2311</v>
      </c>
      <c r="F8147">
        <v>8.5</v>
      </c>
      <c r="G8147" t="str">
        <f t="shared" si="382"/>
        <v>Large</v>
      </c>
      <c r="H8147" t="s">
        <v>6</v>
      </c>
      <c r="I8147" t="str">
        <f>IFERROR(VLOOKUP(A8147,sponsored_animals!$A$1:$C$2143,1,TRUE),0)</f>
        <v>0ea863dbf1123f</v>
      </c>
      <c r="J8147">
        <f>VLOOKUP(H8147,location_costs!$A$1:$B$6,2,FALSE)</f>
        <v>135</v>
      </c>
      <c r="K8147" t="str">
        <f t="shared" si="383"/>
        <v>Cat_Large</v>
      </c>
      <c r="L8147">
        <f>VLOOKUP(K8147,size_costs!$D$1:$E$10,2,FALSE)</f>
        <v>140</v>
      </c>
      <c r="M8147">
        <f>VLOOKUP(C8147,age_costs!$A$1:$B$52,2,FALSE)</f>
        <v>150</v>
      </c>
    </row>
    <row r="8148" spans="1:13" x14ac:dyDescent="0.25">
      <c r="A8148" t="s">
        <v>10273</v>
      </c>
      <c r="B8148" t="s">
        <v>7464</v>
      </c>
      <c r="C8148" s="2">
        <f t="shared" si="381"/>
        <v>10</v>
      </c>
      <c r="D8148" t="s">
        <v>12</v>
      </c>
      <c r="E8148" t="s">
        <v>2182</v>
      </c>
      <c r="F8148">
        <v>3</v>
      </c>
      <c r="G8148" t="str">
        <f t="shared" si="382"/>
        <v>Small</v>
      </c>
      <c r="H8148" t="s">
        <v>3</v>
      </c>
      <c r="I8148" t="str">
        <f>IFERROR(VLOOKUP(A8148,sponsored_animals!$A$1:$C$2143,1,TRUE),0)</f>
        <v>438efb0f97b6a3</v>
      </c>
      <c r="J8148">
        <f>VLOOKUP(H8148,location_costs!$A$1:$B$6,2,FALSE)</f>
        <v>120</v>
      </c>
      <c r="K8148" t="str">
        <f t="shared" si="383"/>
        <v>Dog_Small</v>
      </c>
      <c r="L8148">
        <f>VLOOKUP(K8148,size_costs!$D$1:$E$10,2,FALSE)</f>
        <v>125</v>
      </c>
      <c r="M8148">
        <f>VLOOKUP(C8148,age_costs!$A$1:$B$52,2,FALSE)</f>
        <v>150</v>
      </c>
    </row>
    <row r="8149" spans="1:13" x14ac:dyDescent="0.25">
      <c r="A8149" t="s">
        <v>10274</v>
      </c>
      <c r="B8149" t="s">
        <v>14086</v>
      </c>
      <c r="C8149" s="2">
        <f t="shared" si="381"/>
        <v>8</v>
      </c>
      <c r="D8149" t="s">
        <v>19</v>
      </c>
      <c r="E8149" t="s">
        <v>2219</v>
      </c>
      <c r="F8149">
        <v>6</v>
      </c>
      <c r="G8149" t="str">
        <f t="shared" si="382"/>
        <v>Medium</v>
      </c>
      <c r="H8149" t="s">
        <v>7</v>
      </c>
      <c r="I8149" t="str">
        <f>IFERROR(VLOOKUP(A8149,sponsored_animals!$A$1:$C$2143,1,TRUE),0)</f>
        <v>b14069999a0ee6</v>
      </c>
      <c r="J8149">
        <f>VLOOKUP(H8149,location_costs!$A$1:$B$6,2,FALSE)</f>
        <v>100</v>
      </c>
      <c r="K8149" t="str">
        <f t="shared" si="383"/>
        <v>Cat_Medium</v>
      </c>
      <c r="L8149">
        <f>VLOOKUP(K8149,size_costs!$D$1:$E$10,2,FALSE)</f>
        <v>120</v>
      </c>
      <c r="M8149">
        <f>VLOOKUP(C8149,age_costs!$A$1:$B$52,2,FALSE)</f>
        <v>150</v>
      </c>
    </row>
    <row r="8150" spans="1:13" x14ac:dyDescent="0.25">
      <c r="A8150" t="s">
        <v>10275</v>
      </c>
      <c r="B8150" t="s">
        <v>16044</v>
      </c>
      <c r="C8150" s="2">
        <f t="shared" si="381"/>
        <v>10</v>
      </c>
      <c r="D8150" t="s">
        <v>12</v>
      </c>
      <c r="E8150" t="s">
        <v>3678</v>
      </c>
      <c r="F8150">
        <v>42</v>
      </c>
      <c r="G8150" t="str">
        <f t="shared" si="382"/>
        <v>Large</v>
      </c>
      <c r="H8150" t="s">
        <v>6</v>
      </c>
      <c r="I8150" t="str">
        <f>IFERROR(VLOOKUP(A8150,sponsored_animals!$A$1:$C$2143,1,TRUE),0)</f>
        <v>b14069999a0ee6</v>
      </c>
      <c r="J8150">
        <f>VLOOKUP(H8150,location_costs!$A$1:$B$6,2,FALSE)</f>
        <v>135</v>
      </c>
      <c r="K8150" t="str">
        <f t="shared" si="383"/>
        <v>Dog_Large</v>
      </c>
      <c r="L8150">
        <f>VLOOKUP(K8150,size_costs!$D$1:$E$10,2,FALSE)</f>
        <v>175</v>
      </c>
      <c r="M8150">
        <f>VLOOKUP(C8150,age_costs!$A$1:$B$52,2,FALSE)</f>
        <v>150</v>
      </c>
    </row>
    <row r="8151" spans="1:13" x14ac:dyDescent="0.25">
      <c r="A8151" t="s">
        <v>10276</v>
      </c>
      <c r="B8151" t="s">
        <v>13877</v>
      </c>
      <c r="C8151" s="2">
        <f t="shared" si="381"/>
        <v>16</v>
      </c>
      <c r="D8151" t="s">
        <v>12</v>
      </c>
      <c r="E8151" t="s">
        <v>2696</v>
      </c>
      <c r="F8151">
        <v>45</v>
      </c>
      <c r="G8151" t="str">
        <f t="shared" si="382"/>
        <v>Large</v>
      </c>
      <c r="H8151" t="s">
        <v>7</v>
      </c>
      <c r="I8151" t="str">
        <f>IFERROR(VLOOKUP(A8151,sponsored_animals!$A$1:$C$2143,1,TRUE),0)</f>
        <v>214f8f6b359a1e</v>
      </c>
      <c r="J8151">
        <f>VLOOKUP(H8151,location_costs!$A$1:$B$6,2,FALSE)</f>
        <v>100</v>
      </c>
      <c r="K8151" t="str">
        <f t="shared" si="383"/>
        <v>Dog_Large</v>
      </c>
      <c r="L8151">
        <f>VLOOKUP(K8151,size_costs!$D$1:$E$10,2,FALSE)</f>
        <v>175</v>
      </c>
      <c r="M8151">
        <f>VLOOKUP(C8151,age_costs!$A$1:$B$52,2,FALSE)</f>
        <v>300</v>
      </c>
    </row>
    <row r="8152" spans="1:13" x14ac:dyDescent="0.25">
      <c r="A8152" t="s">
        <v>10277</v>
      </c>
      <c r="B8152" t="s">
        <v>13783</v>
      </c>
      <c r="C8152" s="2">
        <f t="shared" si="381"/>
        <v>4</v>
      </c>
      <c r="D8152" t="s">
        <v>12</v>
      </c>
      <c r="E8152" t="s">
        <v>2223</v>
      </c>
      <c r="F8152">
        <v>40</v>
      </c>
      <c r="G8152" t="str">
        <f t="shared" si="382"/>
        <v>Large</v>
      </c>
      <c r="H8152" t="s">
        <v>5</v>
      </c>
      <c r="I8152" t="str">
        <f>IFERROR(VLOOKUP(A8152,sponsored_animals!$A$1:$C$2143,1,TRUE),0)</f>
        <v>438efb0f97b6a3</v>
      </c>
      <c r="J8152">
        <f>VLOOKUP(H8152,location_costs!$A$1:$B$6,2,FALSE)</f>
        <v>140</v>
      </c>
      <c r="K8152" t="str">
        <f t="shared" si="383"/>
        <v>Dog_Large</v>
      </c>
      <c r="L8152">
        <f>VLOOKUP(K8152,size_costs!$D$1:$E$10,2,FALSE)</f>
        <v>175</v>
      </c>
      <c r="M8152">
        <f>VLOOKUP(C8152,age_costs!$A$1:$B$52,2,FALSE)</f>
        <v>0</v>
      </c>
    </row>
    <row r="8153" spans="1:13" x14ac:dyDescent="0.25">
      <c r="A8153" t="s">
        <v>10278</v>
      </c>
      <c r="B8153" t="s">
        <v>14185</v>
      </c>
      <c r="C8153" s="2">
        <f t="shared" si="381"/>
        <v>6</v>
      </c>
      <c r="D8153" t="s">
        <v>19</v>
      </c>
      <c r="E8153" t="s">
        <v>2219</v>
      </c>
      <c r="F8153">
        <v>2</v>
      </c>
      <c r="G8153" t="str">
        <f t="shared" si="382"/>
        <v>Small</v>
      </c>
      <c r="H8153" t="s">
        <v>4</v>
      </c>
      <c r="I8153">
        <f>IFERROR(VLOOKUP(A8153,sponsored_animals!$A$1:$C$2143,1,TRUE),0)</f>
        <v>0</v>
      </c>
      <c r="J8153">
        <f>VLOOKUP(H8153,location_costs!$A$1:$B$6,2,FALSE)</f>
        <v>110</v>
      </c>
      <c r="K8153" t="str">
        <f t="shared" si="383"/>
        <v>Cat_Small</v>
      </c>
      <c r="L8153">
        <f>VLOOKUP(K8153,size_costs!$D$1:$E$10,2,FALSE)</f>
        <v>100</v>
      </c>
      <c r="M8153">
        <f>VLOOKUP(C8153,age_costs!$A$1:$B$52,2,FALSE)</f>
        <v>100</v>
      </c>
    </row>
    <row r="8154" spans="1:13" x14ac:dyDescent="0.25">
      <c r="A8154" t="s">
        <v>10279</v>
      </c>
      <c r="B8154" t="s">
        <v>4311</v>
      </c>
      <c r="C8154" s="2">
        <f t="shared" si="381"/>
        <v>6</v>
      </c>
      <c r="D8154" t="s">
        <v>12</v>
      </c>
      <c r="E8154" t="s">
        <v>2207</v>
      </c>
      <c r="F8154">
        <v>11</v>
      </c>
      <c r="G8154" t="str">
        <f t="shared" si="382"/>
        <v>Medium</v>
      </c>
      <c r="H8154" t="s">
        <v>3</v>
      </c>
      <c r="I8154" t="str">
        <f>IFERROR(VLOOKUP(A8154,sponsored_animals!$A$1:$C$2143,1,TRUE),0)</f>
        <v>4fca6ef6dbda96</v>
      </c>
      <c r="J8154">
        <f>VLOOKUP(H8154,location_costs!$A$1:$B$6,2,FALSE)</f>
        <v>120</v>
      </c>
      <c r="K8154" t="str">
        <f t="shared" si="383"/>
        <v>Dog_Medium</v>
      </c>
      <c r="L8154">
        <f>VLOOKUP(K8154,size_costs!$D$1:$E$10,2,FALSE)</f>
        <v>150</v>
      </c>
      <c r="M8154">
        <f>VLOOKUP(C8154,age_costs!$A$1:$B$52,2,FALSE)</f>
        <v>100</v>
      </c>
    </row>
    <row r="8155" spans="1:13" x14ac:dyDescent="0.25">
      <c r="A8155" t="s">
        <v>325</v>
      </c>
      <c r="B8155" t="s">
        <v>14021</v>
      </c>
      <c r="C8155" s="2">
        <f t="shared" si="381"/>
        <v>8</v>
      </c>
      <c r="D8155" t="s">
        <v>19</v>
      </c>
      <c r="E8155" t="s">
        <v>2299</v>
      </c>
      <c r="F8155">
        <v>6</v>
      </c>
      <c r="G8155" t="str">
        <f t="shared" si="382"/>
        <v>Medium</v>
      </c>
      <c r="H8155" t="s">
        <v>3</v>
      </c>
      <c r="I8155" t="str">
        <f>IFERROR(VLOOKUP(A8155,sponsored_animals!$A$1:$C$2143,1,TRUE),0)</f>
        <v>7c0c3e04e6a4d4</v>
      </c>
      <c r="J8155">
        <f>VLOOKUP(H8155,location_costs!$A$1:$B$6,2,FALSE)</f>
        <v>120</v>
      </c>
      <c r="K8155" t="str">
        <f t="shared" si="383"/>
        <v>Cat_Medium</v>
      </c>
      <c r="L8155">
        <f>VLOOKUP(K8155,size_costs!$D$1:$E$10,2,FALSE)</f>
        <v>120</v>
      </c>
      <c r="M8155">
        <f>VLOOKUP(C8155,age_costs!$A$1:$B$52,2,FALSE)</f>
        <v>150</v>
      </c>
    </row>
    <row r="8156" spans="1:13" x14ac:dyDescent="0.25">
      <c r="A8156" t="s">
        <v>10280</v>
      </c>
      <c r="B8156" t="s">
        <v>15622</v>
      </c>
      <c r="C8156" s="2">
        <f t="shared" si="381"/>
        <v>2</v>
      </c>
      <c r="D8156" t="s">
        <v>12</v>
      </c>
      <c r="E8156" t="s">
        <v>2207</v>
      </c>
      <c r="F8156">
        <v>17</v>
      </c>
      <c r="G8156" t="str">
        <f t="shared" si="382"/>
        <v>Medium</v>
      </c>
      <c r="H8156" t="s">
        <v>4</v>
      </c>
      <c r="I8156" t="str">
        <f>IFERROR(VLOOKUP(A8156,sponsored_animals!$A$1:$C$2143,1,TRUE),0)</f>
        <v>214f8f6b359a1e</v>
      </c>
      <c r="J8156">
        <f>VLOOKUP(H8156,location_costs!$A$1:$B$6,2,FALSE)</f>
        <v>110</v>
      </c>
      <c r="K8156" t="str">
        <f t="shared" si="383"/>
        <v>Dog_Medium</v>
      </c>
      <c r="L8156">
        <f>VLOOKUP(K8156,size_costs!$D$1:$E$10,2,FALSE)</f>
        <v>150</v>
      </c>
      <c r="M8156">
        <f>VLOOKUP(C8156,age_costs!$A$1:$B$52,2,FALSE)</f>
        <v>0</v>
      </c>
    </row>
    <row r="8157" spans="1:13" x14ac:dyDescent="0.25">
      <c r="A8157" t="s">
        <v>10281</v>
      </c>
      <c r="B8157" t="s">
        <v>9084</v>
      </c>
      <c r="C8157" s="2">
        <f t="shared" si="381"/>
        <v>12</v>
      </c>
      <c r="D8157" t="s">
        <v>12</v>
      </c>
      <c r="E8157" t="s">
        <v>2280</v>
      </c>
      <c r="F8157">
        <v>32</v>
      </c>
      <c r="G8157" t="str">
        <f t="shared" si="382"/>
        <v>Large</v>
      </c>
      <c r="H8157" t="s">
        <v>5</v>
      </c>
      <c r="I8157" t="str">
        <f>IFERROR(VLOOKUP(A8157,sponsored_animals!$A$1:$C$2143,1,TRUE),0)</f>
        <v>178f1189a06b68</v>
      </c>
      <c r="J8157">
        <f>VLOOKUP(H8157,location_costs!$A$1:$B$6,2,FALSE)</f>
        <v>140</v>
      </c>
      <c r="K8157" t="str">
        <f t="shared" si="383"/>
        <v>Dog_Large</v>
      </c>
      <c r="L8157">
        <f>VLOOKUP(K8157,size_costs!$D$1:$E$10,2,FALSE)</f>
        <v>175</v>
      </c>
      <c r="M8157">
        <f>VLOOKUP(C8157,age_costs!$A$1:$B$52,2,FALSE)</f>
        <v>150</v>
      </c>
    </row>
    <row r="8158" spans="1:13" x14ac:dyDescent="0.25">
      <c r="A8158" t="s">
        <v>10282</v>
      </c>
      <c r="B8158" t="s">
        <v>4012</v>
      </c>
      <c r="C8158" s="2">
        <f t="shared" si="381"/>
        <v>4</v>
      </c>
      <c r="D8158" t="s">
        <v>19</v>
      </c>
      <c r="E8158" t="s">
        <v>2219</v>
      </c>
      <c r="F8158">
        <v>8.5</v>
      </c>
      <c r="G8158" t="str">
        <f t="shared" si="382"/>
        <v>Large</v>
      </c>
      <c r="H8158" t="s">
        <v>5</v>
      </c>
      <c r="I8158">
        <f>IFERROR(VLOOKUP(A8158,sponsored_animals!$A$1:$C$2143,1,TRUE),0)</f>
        <v>0</v>
      </c>
      <c r="J8158">
        <f>VLOOKUP(H8158,location_costs!$A$1:$B$6,2,FALSE)</f>
        <v>140</v>
      </c>
      <c r="K8158" t="str">
        <f t="shared" si="383"/>
        <v>Cat_Large</v>
      </c>
      <c r="L8158">
        <f>VLOOKUP(K8158,size_costs!$D$1:$E$10,2,FALSE)</f>
        <v>140</v>
      </c>
      <c r="M8158">
        <f>VLOOKUP(C8158,age_costs!$A$1:$B$52,2,FALSE)</f>
        <v>0</v>
      </c>
    </row>
    <row r="8159" spans="1:13" x14ac:dyDescent="0.25">
      <c r="A8159" t="s">
        <v>10283</v>
      </c>
      <c r="B8159" t="s">
        <v>14164</v>
      </c>
      <c r="C8159" s="2">
        <f t="shared" si="381"/>
        <v>7</v>
      </c>
      <c r="D8159" t="s">
        <v>19</v>
      </c>
      <c r="E8159" t="s">
        <v>2369</v>
      </c>
      <c r="F8159">
        <v>8</v>
      </c>
      <c r="G8159" t="str">
        <f t="shared" si="382"/>
        <v>Large</v>
      </c>
      <c r="H8159" t="s">
        <v>6</v>
      </c>
      <c r="I8159" t="str">
        <f>IFERROR(VLOOKUP(A8159,sponsored_animals!$A$1:$C$2143,1,TRUE),0)</f>
        <v>d40d0d9a6a4451</v>
      </c>
      <c r="J8159">
        <f>VLOOKUP(H8159,location_costs!$A$1:$B$6,2,FALSE)</f>
        <v>135</v>
      </c>
      <c r="K8159" t="str">
        <f t="shared" si="383"/>
        <v>Cat_Large</v>
      </c>
      <c r="L8159">
        <f>VLOOKUP(K8159,size_costs!$D$1:$E$10,2,FALSE)</f>
        <v>140</v>
      </c>
      <c r="M8159">
        <f>VLOOKUP(C8159,age_costs!$A$1:$B$52,2,FALSE)</f>
        <v>100</v>
      </c>
    </row>
    <row r="8160" spans="1:13" x14ac:dyDescent="0.25">
      <c r="A8160" t="s">
        <v>10284</v>
      </c>
      <c r="B8160" t="s">
        <v>3103</v>
      </c>
      <c r="C8160" s="2">
        <f t="shared" si="381"/>
        <v>12</v>
      </c>
      <c r="D8160" t="s">
        <v>12</v>
      </c>
      <c r="E8160" t="s">
        <v>2217</v>
      </c>
      <c r="F8160">
        <v>5</v>
      </c>
      <c r="G8160" t="str">
        <f t="shared" si="382"/>
        <v>Small</v>
      </c>
      <c r="H8160" t="s">
        <v>6</v>
      </c>
      <c r="I8160">
        <f>IFERROR(VLOOKUP(A8160,sponsored_animals!$A$1:$C$2143,1,TRUE),0)</f>
        <v>0</v>
      </c>
      <c r="J8160">
        <f>VLOOKUP(H8160,location_costs!$A$1:$B$6,2,FALSE)</f>
        <v>135</v>
      </c>
      <c r="K8160" t="str">
        <f t="shared" si="383"/>
        <v>Dog_Small</v>
      </c>
      <c r="L8160">
        <f>VLOOKUP(K8160,size_costs!$D$1:$E$10,2,FALSE)</f>
        <v>125</v>
      </c>
      <c r="M8160">
        <f>VLOOKUP(C8160,age_costs!$A$1:$B$52,2,FALSE)</f>
        <v>150</v>
      </c>
    </row>
    <row r="8161" spans="1:13" x14ac:dyDescent="0.25">
      <c r="A8161" t="s">
        <v>10285</v>
      </c>
      <c r="B8161" t="s">
        <v>6607</v>
      </c>
      <c r="C8161" s="2">
        <f t="shared" si="381"/>
        <v>7</v>
      </c>
      <c r="D8161" t="s">
        <v>19</v>
      </c>
      <c r="E8161" t="s">
        <v>2198</v>
      </c>
      <c r="F8161">
        <v>8</v>
      </c>
      <c r="G8161" t="str">
        <f t="shared" si="382"/>
        <v>Large</v>
      </c>
      <c r="H8161" t="s">
        <v>3</v>
      </c>
      <c r="I8161" t="str">
        <f>IFERROR(VLOOKUP(A8161,sponsored_animals!$A$1:$C$2143,1,TRUE),0)</f>
        <v>36806649e5722d</v>
      </c>
      <c r="J8161">
        <f>VLOOKUP(H8161,location_costs!$A$1:$B$6,2,FALSE)</f>
        <v>120</v>
      </c>
      <c r="K8161" t="str">
        <f t="shared" si="383"/>
        <v>Cat_Large</v>
      </c>
      <c r="L8161">
        <f>VLOOKUP(K8161,size_costs!$D$1:$E$10,2,FALSE)</f>
        <v>140</v>
      </c>
      <c r="M8161">
        <f>VLOOKUP(C8161,age_costs!$A$1:$B$52,2,FALSE)</f>
        <v>100</v>
      </c>
    </row>
    <row r="8162" spans="1:13" x14ac:dyDescent="0.25">
      <c r="A8162" t="s">
        <v>10286</v>
      </c>
      <c r="B8162" t="s">
        <v>14451</v>
      </c>
      <c r="C8162" s="2">
        <f t="shared" si="381"/>
        <v>6</v>
      </c>
      <c r="D8162" t="s">
        <v>19</v>
      </c>
      <c r="E8162" t="s">
        <v>2182</v>
      </c>
      <c r="F8162">
        <v>2</v>
      </c>
      <c r="G8162" t="str">
        <f t="shared" si="382"/>
        <v>Small</v>
      </c>
      <c r="H8162" t="s">
        <v>7</v>
      </c>
      <c r="I8162" t="str">
        <f>IFERROR(VLOOKUP(A8162,sponsored_animals!$A$1:$C$2143,1,TRUE),0)</f>
        <v>7c0c3e04e6a4d4</v>
      </c>
      <c r="J8162">
        <f>VLOOKUP(H8162,location_costs!$A$1:$B$6,2,FALSE)</f>
        <v>100</v>
      </c>
      <c r="K8162" t="str">
        <f t="shared" si="383"/>
        <v>Cat_Small</v>
      </c>
      <c r="L8162">
        <f>VLOOKUP(K8162,size_costs!$D$1:$E$10,2,FALSE)</f>
        <v>100</v>
      </c>
      <c r="M8162">
        <f>VLOOKUP(C8162,age_costs!$A$1:$B$52,2,FALSE)</f>
        <v>100</v>
      </c>
    </row>
    <row r="8163" spans="1:13" x14ac:dyDescent="0.25">
      <c r="A8163" t="s">
        <v>764</v>
      </c>
      <c r="B8163" t="s">
        <v>10334</v>
      </c>
      <c r="C8163" s="2">
        <f t="shared" si="381"/>
        <v>7</v>
      </c>
      <c r="D8163" t="s">
        <v>12</v>
      </c>
      <c r="E8163" t="s">
        <v>2223</v>
      </c>
      <c r="F8163">
        <v>17</v>
      </c>
      <c r="G8163" t="str">
        <f t="shared" si="382"/>
        <v>Medium</v>
      </c>
      <c r="H8163" t="s">
        <v>6</v>
      </c>
      <c r="I8163" t="str">
        <f>IFERROR(VLOOKUP(A8163,sponsored_animals!$A$1:$C$2143,1,TRUE),0)</f>
        <v>0ea863dbf1123f</v>
      </c>
      <c r="J8163">
        <f>VLOOKUP(H8163,location_costs!$A$1:$B$6,2,FALSE)</f>
        <v>135</v>
      </c>
      <c r="K8163" t="str">
        <f t="shared" si="383"/>
        <v>Dog_Medium</v>
      </c>
      <c r="L8163">
        <f>VLOOKUP(K8163,size_costs!$D$1:$E$10,2,FALSE)</f>
        <v>150</v>
      </c>
      <c r="M8163">
        <f>VLOOKUP(C8163,age_costs!$A$1:$B$52,2,FALSE)</f>
        <v>100</v>
      </c>
    </row>
    <row r="8164" spans="1:13" x14ac:dyDescent="0.25">
      <c r="A8164" t="s">
        <v>10287</v>
      </c>
      <c r="B8164" t="s">
        <v>13708</v>
      </c>
      <c r="C8164" s="2">
        <f t="shared" si="381"/>
        <v>7</v>
      </c>
      <c r="D8164" t="s">
        <v>19</v>
      </c>
      <c r="E8164" t="s">
        <v>2252</v>
      </c>
      <c r="F8164">
        <v>3</v>
      </c>
      <c r="G8164" t="str">
        <f t="shared" si="382"/>
        <v>Small</v>
      </c>
      <c r="H8164" t="s">
        <v>3</v>
      </c>
      <c r="I8164" t="str">
        <f>IFERROR(VLOOKUP(A8164,sponsored_animals!$A$1:$C$2143,1,TRUE),0)</f>
        <v>178f1189a06b68</v>
      </c>
      <c r="J8164">
        <f>VLOOKUP(H8164,location_costs!$A$1:$B$6,2,FALSE)</f>
        <v>120</v>
      </c>
      <c r="K8164" t="str">
        <f t="shared" si="383"/>
        <v>Cat_Small</v>
      </c>
      <c r="L8164">
        <f>VLOOKUP(K8164,size_costs!$D$1:$E$10,2,FALSE)</f>
        <v>100</v>
      </c>
      <c r="M8164">
        <f>VLOOKUP(C8164,age_costs!$A$1:$B$52,2,FALSE)</f>
        <v>100</v>
      </c>
    </row>
    <row r="8165" spans="1:13" x14ac:dyDescent="0.25">
      <c r="A8165" t="s">
        <v>1666</v>
      </c>
      <c r="B8165" t="s">
        <v>14734</v>
      </c>
      <c r="C8165" s="2">
        <f t="shared" si="381"/>
        <v>3</v>
      </c>
      <c r="D8165" t="s">
        <v>19</v>
      </c>
      <c r="E8165" t="s">
        <v>2350</v>
      </c>
      <c r="F8165">
        <v>6.5</v>
      </c>
      <c r="G8165" t="str">
        <f t="shared" si="382"/>
        <v>Medium</v>
      </c>
      <c r="H8165" t="s">
        <v>4</v>
      </c>
      <c r="I8165" t="str">
        <f>IFERROR(VLOOKUP(A8165,sponsored_animals!$A$1:$C$2143,1,TRUE),0)</f>
        <v>178f1189a06b68</v>
      </c>
      <c r="J8165">
        <f>VLOOKUP(H8165,location_costs!$A$1:$B$6,2,FALSE)</f>
        <v>110</v>
      </c>
      <c r="K8165" t="str">
        <f t="shared" si="383"/>
        <v>Cat_Medium</v>
      </c>
      <c r="L8165">
        <f>VLOOKUP(K8165,size_costs!$D$1:$E$10,2,FALSE)</f>
        <v>120</v>
      </c>
      <c r="M8165">
        <f>VLOOKUP(C8165,age_costs!$A$1:$B$52,2,FALSE)</f>
        <v>0</v>
      </c>
    </row>
    <row r="8166" spans="1:13" x14ac:dyDescent="0.25">
      <c r="A8166" t="s">
        <v>10288</v>
      </c>
      <c r="B8166" t="s">
        <v>15043</v>
      </c>
      <c r="C8166" s="2">
        <f t="shared" si="381"/>
        <v>4</v>
      </c>
      <c r="D8166" t="s">
        <v>12</v>
      </c>
      <c r="E8166" t="s">
        <v>10289</v>
      </c>
      <c r="F8166">
        <v>49</v>
      </c>
      <c r="G8166" t="str">
        <f t="shared" si="382"/>
        <v>Large</v>
      </c>
      <c r="H8166" t="s">
        <v>4</v>
      </c>
      <c r="I8166" t="str">
        <f>IFERROR(VLOOKUP(A8166,sponsored_animals!$A$1:$C$2143,1,TRUE),0)</f>
        <v>b14069999a0ee6</v>
      </c>
      <c r="J8166">
        <f>VLOOKUP(H8166,location_costs!$A$1:$B$6,2,FALSE)</f>
        <v>110</v>
      </c>
      <c r="K8166" t="str">
        <f t="shared" si="383"/>
        <v>Dog_Large</v>
      </c>
      <c r="L8166">
        <f>VLOOKUP(K8166,size_costs!$D$1:$E$10,2,FALSE)</f>
        <v>175</v>
      </c>
      <c r="M8166">
        <f>VLOOKUP(C8166,age_costs!$A$1:$B$52,2,FALSE)</f>
        <v>0</v>
      </c>
    </row>
    <row r="8167" spans="1:13" x14ac:dyDescent="0.25">
      <c r="A8167" t="s">
        <v>10290</v>
      </c>
      <c r="B8167" t="s">
        <v>8456</v>
      </c>
      <c r="C8167" s="2">
        <f t="shared" si="381"/>
        <v>11</v>
      </c>
      <c r="D8167" t="s">
        <v>12</v>
      </c>
      <c r="E8167" t="s">
        <v>2241</v>
      </c>
      <c r="F8167">
        <v>17</v>
      </c>
      <c r="G8167" t="str">
        <f t="shared" si="382"/>
        <v>Medium</v>
      </c>
      <c r="H8167" t="s">
        <v>6</v>
      </c>
      <c r="I8167" t="str">
        <f>IFERROR(VLOOKUP(A8167,sponsored_animals!$A$1:$C$2143,1,TRUE),0)</f>
        <v>178f1189a06b68</v>
      </c>
      <c r="J8167">
        <f>VLOOKUP(H8167,location_costs!$A$1:$B$6,2,FALSE)</f>
        <v>135</v>
      </c>
      <c r="K8167" t="str">
        <f t="shared" si="383"/>
        <v>Dog_Medium</v>
      </c>
      <c r="L8167">
        <f>VLOOKUP(K8167,size_costs!$D$1:$E$10,2,FALSE)</f>
        <v>150</v>
      </c>
      <c r="M8167">
        <f>VLOOKUP(C8167,age_costs!$A$1:$B$52,2,FALSE)</f>
        <v>150</v>
      </c>
    </row>
    <row r="8168" spans="1:13" x14ac:dyDescent="0.25">
      <c r="A8168" t="s">
        <v>10291</v>
      </c>
      <c r="B8168" t="s">
        <v>16045</v>
      </c>
      <c r="C8168" s="2">
        <f t="shared" si="381"/>
        <v>11</v>
      </c>
      <c r="D8168" t="s">
        <v>12</v>
      </c>
      <c r="E8168" t="s">
        <v>2247</v>
      </c>
      <c r="F8168">
        <v>8</v>
      </c>
      <c r="G8168" t="str">
        <f t="shared" si="382"/>
        <v>Small</v>
      </c>
      <c r="H8168" t="s">
        <v>5</v>
      </c>
      <c r="I8168" t="str">
        <f>IFERROR(VLOOKUP(A8168,sponsored_animals!$A$1:$C$2143,1,TRUE),0)</f>
        <v>36806649e5722d</v>
      </c>
      <c r="J8168">
        <f>VLOOKUP(H8168,location_costs!$A$1:$B$6,2,FALSE)</f>
        <v>140</v>
      </c>
      <c r="K8168" t="str">
        <f t="shared" si="383"/>
        <v>Dog_Small</v>
      </c>
      <c r="L8168">
        <f>VLOOKUP(K8168,size_costs!$D$1:$E$10,2,FALSE)</f>
        <v>125</v>
      </c>
      <c r="M8168">
        <f>VLOOKUP(C8168,age_costs!$A$1:$B$52,2,FALSE)</f>
        <v>150</v>
      </c>
    </row>
    <row r="8169" spans="1:13" x14ac:dyDescent="0.25">
      <c r="A8169" t="s">
        <v>555</v>
      </c>
      <c r="B8169" t="s">
        <v>14049</v>
      </c>
      <c r="C8169" s="2">
        <f t="shared" si="381"/>
        <v>8</v>
      </c>
      <c r="D8169" t="s">
        <v>19</v>
      </c>
      <c r="E8169" t="s">
        <v>2200</v>
      </c>
      <c r="F8169">
        <v>10</v>
      </c>
      <c r="G8169" t="str">
        <f t="shared" si="382"/>
        <v>Large</v>
      </c>
      <c r="H8169" t="s">
        <v>5</v>
      </c>
      <c r="I8169" t="str">
        <f>IFERROR(VLOOKUP(A8169,sponsored_animals!$A$1:$C$2143,1,TRUE),0)</f>
        <v>178f1189a06b68</v>
      </c>
      <c r="J8169">
        <f>VLOOKUP(H8169,location_costs!$A$1:$B$6,2,FALSE)</f>
        <v>140</v>
      </c>
      <c r="K8169" t="str">
        <f t="shared" si="383"/>
        <v>Cat_Large</v>
      </c>
      <c r="L8169">
        <f>VLOOKUP(K8169,size_costs!$D$1:$E$10,2,FALSE)</f>
        <v>140</v>
      </c>
      <c r="M8169">
        <f>VLOOKUP(C8169,age_costs!$A$1:$B$52,2,FALSE)</f>
        <v>150</v>
      </c>
    </row>
    <row r="8170" spans="1:13" x14ac:dyDescent="0.25">
      <c r="A8170" t="s">
        <v>10292</v>
      </c>
      <c r="B8170" t="s">
        <v>13896</v>
      </c>
      <c r="C8170" s="2">
        <f t="shared" si="381"/>
        <v>8</v>
      </c>
      <c r="D8170" t="s">
        <v>12</v>
      </c>
      <c r="E8170" t="s">
        <v>2180</v>
      </c>
      <c r="F8170">
        <v>20</v>
      </c>
      <c r="G8170" t="str">
        <f t="shared" si="382"/>
        <v>Medium</v>
      </c>
      <c r="H8170" t="s">
        <v>6</v>
      </c>
      <c r="I8170" t="str">
        <f>IFERROR(VLOOKUP(A8170,sponsored_animals!$A$1:$C$2143,1,TRUE),0)</f>
        <v>36806649e5722d</v>
      </c>
      <c r="J8170">
        <f>VLOOKUP(H8170,location_costs!$A$1:$B$6,2,FALSE)</f>
        <v>135</v>
      </c>
      <c r="K8170" t="str">
        <f t="shared" si="383"/>
        <v>Dog_Medium</v>
      </c>
      <c r="L8170">
        <f>VLOOKUP(K8170,size_costs!$D$1:$E$10,2,FALSE)</f>
        <v>150</v>
      </c>
      <c r="M8170">
        <f>VLOOKUP(C8170,age_costs!$A$1:$B$52,2,FALSE)</f>
        <v>150</v>
      </c>
    </row>
    <row r="8171" spans="1:13" x14ac:dyDescent="0.25">
      <c r="A8171" t="s">
        <v>10293</v>
      </c>
      <c r="B8171" t="s">
        <v>15571</v>
      </c>
      <c r="C8171" s="2">
        <f t="shared" si="381"/>
        <v>8</v>
      </c>
      <c r="D8171" t="s">
        <v>12</v>
      </c>
      <c r="E8171" t="s">
        <v>2191</v>
      </c>
      <c r="F8171">
        <v>16</v>
      </c>
      <c r="G8171" t="str">
        <f t="shared" si="382"/>
        <v>Medium</v>
      </c>
      <c r="H8171" t="s">
        <v>3</v>
      </c>
      <c r="I8171" t="str">
        <f>IFERROR(VLOOKUP(A8171,sponsored_animals!$A$1:$C$2143,1,TRUE),0)</f>
        <v>b14069999a0ee6</v>
      </c>
      <c r="J8171">
        <f>VLOOKUP(H8171,location_costs!$A$1:$B$6,2,FALSE)</f>
        <v>120</v>
      </c>
      <c r="K8171" t="str">
        <f t="shared" si="383"/>
        <v>Dog_Medium</v>
      </c>
      <c r="L8171">
        <f>VLOOKUP(K8171,size_costs!$D$1:$E$10,2,FALSE)</f>
        <v>150</v>
      </c>
      <c r="M8171">
        <f>VLOOKUP(C8171,age_costs!$A$1:$B$52,2,FALSE)</f>
        <v>150</v>
      </c>
    </row>
    <row r="8172" spans="1:13" x14ac:dyDescent="0.25">
      <c r="A8172" t="s">
        <v>10294</v>
      </c>
      <c r="B8172" t="s">
        <v>13788</v>
      </c>
      <c r="C8172" s="2">
        <f t="shared" si="381"/>
        <v>7</v>
      </c>
      <c r="D8172" t="s">
        <v>12</v>
      </c>
      <c r="E8172" t="s">
        <v>2535</v>
      </c>
      <c r="F8172">
        <v>16</v>
      </c>
      <c r="G8172" t="str">
        <f t="shared" si="382"/>
        <v>Medium</v>
      </c>
      <c r="H8172" t="s">
        <v>3</v>
      </c>
      <c r="I8172" t="str">
        <f>IFERROR(VLOOKUP(A8172,sponsored_animals!$A$1:$C$2143,1,TRUE),0)</f>
        <v>214f8f6b359a1e</v>
      </c>
      <c r="J8172">
        <f>VLOOKUP(H8172,location_costs!$A$1:$B$6,2,FALSE)</f>
        <v>120</v>
      </c>
      <c r="K8172" t="str">
        <f t="shared" si="383"/>
        <v>Dog_Medium</v>
      </c>
      <c r="L8172">
        <f>VLOOKUP(K8172,size_costs!$D$1:$E$10,2,FALSE)</f>
        <v>150</v>
      </c>
      <c r="M8172">
        <f>VLOOKUP(C8172,age_costs!$A$1:$B$52,2,FALSE)</f>
        <v>100</v>
      </c>
    </row>
    <row r="8173" spans="1:13" x14ac:dyDescent="0.25">
      <c r="A8173" t="s">
        <v>10295</v>
      </c>
      <c r="B8173" t="s">
        <v>15988</v>
      </c>
      <c r="C8173" s="2">
        <f t="shared" si="381"/>
        <v>12</v>
      </c>
      <c r="D8173" t="s">
        <v>12</v>
      </c>
      <c r="E8173" t="s">
        <v>2186</v>
      </c>
      <c r="F8173">
        <v>7</v>
      </c>
      <c r="G8173" t="str">
        <f t="shared" si="382"/>
        <v>Small</v>
      </c>
      <c r="H8173" t="s">
        <v>3</v>
      </c>
      <c r="I8173" t="str">
        <f>IFERROR(VLOOKUP(A8173,sponsored_animals!$A$1:$C$2143,1,TRUE),0)</f>
        <v>b14069999a0ee6</v>
      </c>
      <c r="J8173">
        <f>VLOOKUP(H8173,location_costs!$A$1:$B$6,2,FALSE)</f>
        <v>120</v>
      </c>
      <c r="K8173" t="str">
        <f t="shared" si="383"/>
        <v>Dog_Small</v>
      </c>
      <c r="L8173">
        <f>VLOOKUP(K8173,size_costs!$D$1:$E$10,2,FALSE)</f>
        <v>125</v>
      </c>
      <c r="M8173">
        <f>VLOOKUP(C8173,age_costs!$A$1:$B$52,2,FALSE)</f>
        <v>150</v>
      </c>
    </row>
    <row r="8174" spans="1:13" x14ac:dyDescent="0.25">
      <c r="A8174" t="s">
        <v>10296</v>
      </c>
      <c r="B8174" t="s">
        <v>4372</v>
      </c>
      <c r="C8174" s="2">
        <f t="shared" si="381"/>
        <v>7</v>
      </c>
      <c r="D8174" t="s">
        <v>12</v>
      </c>
      <c r="E8174" t="s">
        <v>2438</v>
      </c>
      <c r="F8174">
        <v>40</v>
      </c>
      <c r="G8174" t="str">
        <f t="shared" si="382"/>
        <v>Large</v>
      </c>
      <c r="H8174" t="s">
        <v>3</v>
      </c>
      <c r="I8174" t="str">
        <f>IFERROR(VLOOKUP(A8174,sponsored_animals!$A$1:$C$2143,1,TRUE),0)</f>
        <v>b14069999a0ee6</v>
      </c>
      <c r="J8174">
        <f>VLOOKUP(H8174,location_costs!$A$1:$B$6,2,FALSE)</f>
        <v>120</v>
      </c>
      <c r="K8174" t="str">
        <f t="shared" si="383"/>
        <v>Dog_Large</v>
      </c>
      <c r="L8174">
        <f>VLOOKUP(K8174,size_costs!$D$1:$E$10,2,FALSE)</f>
        <v>175</v>
      </c>
      <c r="M8174">
        <f>VLOOKUP(C8174,age_costs!$A$1:$B$52,2,FALSE)</f>
        <v>100</v>
      </c>
    </row>
    <row r="8175" spans="1:13" x14ac:dyDescent="0.25">
      <c r="A8175" t="s">
        <v>10297</v>
      </c>
      <c r="B8175" t="s">
        <v>14881</v>
      </c>
      <c r="C8175" s="2">
        <f t="shared" si="381"/>
        <v>4</v>
      </c>
      <c r="D8175" t="s">
        <v>12</v>
      </c>
      <c r="E8175" t="s">
        <v>2752</v>
      </c>
      <c r="F8175">
        <v>35</v>
      </c>
      <c r="G8175" t="str">
        <f t="shared" si="382"/>
        <v>Large</v>
      </c>
      <c r="H8175" t="s">
        <v>4</v>
      </c>
      <c r="I8175" t="str">
        <f>IFERROR(VLOOKUP(A8175,sponsored_animals!$A$1:$C$2143,1,TRUE),0)</f>
        <v>4fca6ef6dbda96</v>
      </c>
      <c r="J8175">
        <f>VLOOKUP(H8175,location_costs!$A$1:$B$6,2,FALSE)</f>
        <v>110</v>
      </c>
      <c r="K8175" t="str">
        <f t="shared" si="383"/>
        <v>Dog_Large</v>
      </c>
      <c r="L8175">
        <f>VLOOKUP(K8175,size_costs!$D$1:$E$10,2,FALSE)</f>
        <v>175</v>
      </c>
      <c r="M8175">
        <f>VLOOKUP(C8175,age_costs!$A$1:$B$52,2,FALSE)</f>
        <v>0</v>
      </c>
    </row>
    <row r="8176" spans="1:13" x14ac:dyDescent="0.25">
      <c r="A8176" t="s">
        <v>10298</v>
      </c>
      <c r="B8176" t="s">
        <v>3898</v>
      </c>
      <c r="C8176" s="2">
        <f t="shared" si="381"/>
        <v>6</v>
      </c>
      <c r="D8176" t="s">
        <v>12</v>
      </c>
      <c r="E8176" t="s">
        <v>2280</v>
      </c>
      <c r="F8176">
        <v>15</v>
      </c>
      <c r="G8176" t="str">
        <f t="shared" si="382"/>
        <v>Medium</v>
      </c>
      <c r="H8176" t="s">
        <v>6</v>
      </c>
      <c r="I8176" t="str">
        <f>IFERROR(VLOOKUP(A8176,sponsored_animals!$A$1:$C$2143,1,TRUE),0)</f>
        <v>36806649e5722d</v>
      </c>
      <c r="J8176">
        <f>VLOOKUP(H8176,location_costs!$A$1:$B$6,2,FALSE)</f>
        <v>135</v>
      </c>
      <c r="K8176" t="str">
        <f t="shared" si="383"/>
        <v>Dog_Medium</v>
      </c>
      <c r="L8176">
        <f>VLOOKUP(K8176,size_costs!$D$1:$E$10,2,FALSE)</f>
        <v>150</v>
      </c>
      <c r="M8176">
        <f>VLOOKUP(C8176,age_costs!$A$1:$B$52,2,FALSE)</f>
        <v>100</v>
      </c>
    </row>
    <row r="8177" spans="1:13" x14ac:dyDescent="0.25">
      <c r="A8177" t="s">
        <v>10299</v>
      </c>
      <c r="B8177" t="s">
        <v>14554</v>
      </c>
      <c r="C8177" s="2">
        <f t="shared" si="381"/>
        <v>5</v>
      </c>
      <c r="D8177" t="s">
        <v>12</v>
      </c>
      <c r="E8177" t="s">
        <v>2255</v>
      </c>
      <c r="F8177">
        <v>14</v>
      </c>
      <c r="G8177" t="str">
        <f t="shared" si="382"/>
        <v>Medium</v>
      </c>
      <c r="H8177" t="s">
        <v>3</v>
      </c>
      <c r="I8177">
        <f>IFERROR(VLOOKUP(A8177,sponsored_animals!$A$1:$C$2143,1,TRUE),0)</f>
        <v>0</v>
      </c>
      <c r="J8177">
        <f>VLOOKUP(H8177,location_costs!$A$1:$B$6,2,FALSE)</f>
        <v>120</v>
      </c>
      <c r="K8177" t="str">
        <f t="shared" si="383"/>
        <v>Dog_Medium</v>
      </c>
      <c r="L8177">
        <f>VLOOKUP(K8177,size_costs!$D$1:$E$10,2,FALSE)</f>
        <v>150</v>
      </c>
      <c r="M8177">
        <f>VLOOKUP(C8177,age_costs!$A$1:$B$52,2,FALSE)</f>
        <v>100</v>
      </c>
    </row>
    <row r="8178" spans="1:13" x14ac:dyDescent="0.25">
      <c r="A8178" t="s">
        <v>10300</v>
      </c>
      <c r="B8178" t="s">
        <v>2268</v>
      </c>
      <c r="C8178" s="2">
        <f t="shared" si="381"/>
        <v>8</v>
      </c>
      <c r="D8178" t="s">
        <v>19</v>
      </c>
      <c r="E8178" t="s">
        <v>2210</v>
      </c>
      <c r="F8178">
        <v>9</v>
      </c>
      <c r="G8178" t="str">
        <f t="shared" si="382"/>
        <v>Large</v>
      </c>
      <c r="H8178" t="s">
        <v>3</v>
      </c>
      <c r="I8178" t="str">
        <f>IFERROR(VLOOKUP(A8178,sponsored_animals!$A$1:$C$2143,1,TRUE),0)</f>
        <v>178f1189a06b68</v>
      </c>
      <c r="J8178">
        <f>VLOOKUP(H8178,location_costs!$A$1:$B$6,2,FALSE)</f>
        <v>120</v>
      </c>
      <c r="K8178" t="str">
        <f t="shared" si="383"/>
        <v>Cat_Large</v>
      </c>
      <c r="L8178">
        <f>VLOOKUP(K8178,size_costs!$D$1:$E$10,2,FALSE)</f>
        <v>140</v>
      </c>
      <c r="M8178">
        <f>VLOOKUP(C8178,age_costs!$A$1:$B$52,2,FALSE)</f>
        <v>150</v>
      </c>
    </row>
    <row r="8179" spans="1:13" x14ac:dyDescent="0.25">
      <c r="A8179" t="s">
        <v>1198</v>
      </c>
      <c r="B8179" t="s">
        <v>14857</v>
      </c>
      <c r="C8179" s="2">
        <f t="shared" si="381"/>
        <v>1</v>
      </c>
      <c r="D8179" t="s">
        <v>19</v>
      </c>
      <c r="E8179" t="s">
        <v>2200</v>
      </c>
      <c r="F8179">
        <v>3</v>
      </c>
      <c r="G8179" t="str">
        <f t="shared" si="382"/>
        <v>Small</v>
      </c>
      <c r="H8179" t="s">
        <v>7</v>
      </c>
      <c r="I8179" t="str">
        <f>IFERROR(VLOOKUP(A8179,sponsored_animals!$A$1:$C$2143,1,TRUE),0)</f>
        <v>178f1189a06b68</v>
      </c>
      <c r="J8179">
        <f>VLOOKUP(H8179,location_costs!$A$1:$B$6,2,FALSE)</f>
        <v>100</v>
      </c>
      <c r="K8179" t="str">
        <f t="shared" si="383"/>
        <v>Cat_Small</v>
      </c>
      <c r="L8179">
        <f>VLOOKUP(K8179,size_costs!$D$1:$E$10,2,FALSE)</f>
        <v>100</v>
      </c>
      <c r="M8179">
        <f>VLOOKUP(C8179,age_costs!$A$1:$B$52,2,FALSE)</f>
        <v>0</v>
      </c>
    </row>
    <row r="8180" spans="1:13" x14ac:dyDescent="0.25">
      <c r="A8180" t="s">
        <v>1090</v>
      </c>
      <c r="B8180" t="s">
        <v>14334</v>
      </c>
      <c r="C8180" s="2">
        <f t="shared" si="381"/>
        <v>5</v>
      </c>
      <c r="D8180" t="s">
        <v>12</v>
      </c>
      <c r="E8180" t="s">
        <v>2294</v>
      </c>
      <c r="F8180">
        <v>35</v>
      </c>
      <c r="G8180" t="str">
        <f t="shared" si="382"/>
        <v>Large</v>
      </c>
      <c r="H8180" t="s">
        <v>6</v>
      </c>
      <c r="I8180" t="str">
        <f>IFERROR(VLOOKUP(A8180,sponsored_animals!$A$1:$C$2143,1,TRUE),0)</f>
        <v>178f1189a06b68</v>
      </c>
      <c r="J8180">
        <f>VLOOKUP(H8180,location_costs!$A$1:$B$6,2,FALSE)</f>
        <v>135</v>
      </c>
      <c r="K8180" t="str">
        <f t="shared" si="383"/>
        <v>Dog_Large</v>
      </c>
      <c r="L8180">
        <f>VLOOKUP(K8180,size_costs!$D$1:$E$10,2,FALSE)</f>
        <v>175</v>
      </c>
      <c r="M8180">
        <f>VLOOKUP(C8180,age_costs!$A$1:$B$52,2,FALSE)</f>
        <v>100</v>
      </c>
    </row>
    <row r="8181" spans="1:13" x14ac:dyDescent="0.25">
      <c r="A8181" t="s">
        <v>10301</v>
      </c>
      <c r="B8181" t="s">
        <v>8380</v>
      </c>
      <c r="C8181" s="2">
        <f t="shared" si="381"/>
        <v>7</v>
      </c>
      <c r="D8181" t="s">
        <v>12</v>
      </c>
      <c r="E8181" t="s">
        <v>2207</v>
      </c>
      <c r="F8181">
        <v>4</v>
      </c>
      <c r="G8181" t="str">
        <f t="shared" si="382"/>
        <v>Small</v>
      </c>
      <c r="H8181" t="s">
        <v>4</v>
      </c>
      <c r="I8181" t="str">
        <f>IFERROR(VLOOKUP(A8181,sponsored_animals!$A$1:$C$2143,1,TRUE),0)</f>
        <v>7c0c3e04e6a4d4</v>
      </c>
      <c r="J8181">
        <f>VLOOKUP(H8181,location_costs!$A$1:$B$6,2,FALSE)</f>
        <v>110</v>
      </c>
      <c r="K8181" t="str">
        <f t="shared" si="383"/>
        <v>Dog_Small</v>
      </c>
      <c r="L8181">
        <f>VLOOKUP(K8181,size_costs!$D$1:$E$10,2,FALSE)</f>
        <v>125</v>
      </c>
      <c r="M8181">
        <f>VLOOKUP(C8181,age_costs!$A$1:$B$52,2,FALSE)</f>
        <v>100</v>
      </c>
    </row>
    <row r="8182" spans="1:13" x14ac:dyDescent="0.25">
      <c r="A8182" t="s">
        <v>10302</v>
      </c>
      <c r="B8182" t="s">
        <v>14432</v>
      </c>
      <c r="C8182" s="2">
        <f t="shared" si="381"/>
        <v>4</v>
      </c>
      <c r="D8182" t="s">
        <v>19</v>
      </c>
      <c r="E8182" t="s">
        <v>2207</v>
      </c>
      <c r="F8182">
        <v>9</v>
      </c>
      <c r="G8182" t="str">
        <f t="shared" si="382"/>
        <v>Large</v>
      </c>
      <c r="H8182" t="s">
        <v>3</v>
      </c>
      <c r="I8182" t="str">
        <f>IFERROR(VLOOKUP(A8182,sponsored_animals!$A$1:$C$2143,1,TRUE),0)</f>
        <v>74228ffdfe76aa</v>
      </c>
      <c r="J8182">
        <f>VLOOKUP(H8182,location_costs!$A$1:$B$6,2,FALSE)</f>
        <v>120</v>
      </c>
      <c r="K8182" t="str">
        <f t="shared" si="383"/>
        <v>Cat_Large</v>
      </c>
      <c r="L8182">
        <f>VLOOKUP(K8182,size_costs!$D$1:$E$10,2,FALSE)</f>
        <v>140</v>
      </c>
      <c r="M8182">
        <f>VLOOKUP(C8182,age_costs!$A$1:$B$52,2,FALSE)</f>
        <v>0</v>
      </c>
    </row>
    <row r="8183" spans="1:13" x14ac:dyDescent="0.25">
      <c r="A8183" t="s">
        <v>2084</v>
      </c>
      <c r="B8183" t="s">
        <v>14333</v>
      </c>
      <c r="C8183" s="2">
        <f t="shared" si="381"/>
        <v>9</v>
      </c>
      <c r="D8183" t="s">
        <v>12</v>
      </c>
      <c r="E8183" t="s">
        <v>2202</v>
      </c>
      <c r="F8183">
        <v>47</v>
      </c>
      <c r="G8183" t="str">
        <f t="shared" si="382"/>
        <v>Large</v>
      </c>
      <c r="H8183" t="s">
        <v>4</v>
      </c>
      <c r="I8183" t="str">
        <f>IFERROR(VLOOKUP(A8183,sponsored_animals!$A$1:$C$2143,1,TRUE),0)</f>
        <v>0918714dc3a6e1</v>
      </c>
      <c r="J8183">
        <f>VLOOKUP(H8183,location_costs!$A$1:$B$6,2,FALSE)</f>
        <v>110</v>
      </c>
      <c r="K8183" t="str">
        <f t="shared" si="383"/>
        <v>Dog_Large</v>
      </c>
      <c r="L8183">
        <f>VLOOKUP(K8183,size_costs!$D$1:$E$10,2,FALSE)</f>
        <v>175</v>
      </c>
      <c r="M8183">
        <f>VLOOKUP(C8183,age_costs!$A$1:$B$52,2,FALSE)</f>
        <v>150</v>
      </c>
    </row>
    <row r="8184" spans="1:13" x14ac:dyDescent="0.25">
      <c r="A8184" t="s">
        <v>10303</v>
      </c>
      <c r="B8184" t="s">
        <v>16046</v>
      </c>
      <c r="C8184" s="2">
        <f t="shared" si="381"/>
        <v>1</v>
      </c>
      <c r="D8184" t="s">
        <v>19</v>
      </c>
      <c r="E8184" t="s">
        <v>2198</v>
      </c>
      <c r="F8184">
        <v>3</v>
      </c>
      <c r="G8184" t="str">
        <f t="shared" si="382"/>
        <v>Small</v>
      </c>
      <c r="H8184" t="s">
        <v>5</v>
      </c>
      <c r="I8184">
        <f>IFERROR(VLOOKUP(A8184,sponsored_animals!$A$1:$C$2143,1,TRUE),0)</f>
        <v>0</v>
      </c>
      <c r="J8184">
        <f>VLOOKUP(H8184,location_costs!$A$1:$B$6,2,FALSE)</f>
        <v>140</v>
      </c>
      <c r="K8184" t="str">
        <f t="shared" si="383"/>
        <v>Cat_Small</v>
      </c>
      <c r="L8184">
        <f>VLOOKUP(K8184,size_costs!$D$1:$E$10,2,FALSE)</f>
        <v>100</v>
      </c>
      <c r="M8184">
        <f>VLOOKUP(C8184,age_costs!$A$1:$B$52,2,FALSE)</f>
        <v>0</v>
      </c>
    </row>
    <row r="8185" spans="1:13" x14ac:dyDescent="0.25">
      <c r="A8185" t="s">
        <v>635</v>
      </c>
      <c r="B8185" t="s">
        <v>14547</v>
      </c>
      <c r="C8185" s="2">
        <f t="shared" si="381"/>
        <v>5</v>
      </c>
      <c r="D8185" t="s">
        <v>12</v>
      </c>
      <c r="E8185" t="s">
        <v>2226</v>
      </c>
      <c r="F8185">
        <v>11</v>
      </c>
      <c r="G8185" t="str">
        <f t="shared" si="382"/>
        <v>Medium</v>
      </c>
      <c r="H8185" t="s">
        <v>3</v>
      </c>
      <c r="I8185">
        <f>IFERROR(VLOOKUP(A8185,sponsored_animals!$A$1:$C$2143,1,TRUE),0)</f>
        <v>0</v>
      </c>
      <c r="J8185">
        <f>VLOOKUP(H8185,location_costs!$A$1:$B$6,2,FALSE)</f>
        <v>120</v>
      </c>
      <c r="K8185" t="str">
        <f t="shared" si="383"/>
        <v>Dog_Medium</v>
      </c>
      <c r="L8185">
        <f>VLOOKUP(K8185,size_costs!$D$1:$E$10,2,FALSE)</f>
        <v>150</v>
      </c>
      <c r="M8185">
        <f>VLOOKUP(C8185,age_costs!$A$1:$B$52,2,FALSE)</f>
        <v>100</v>
      </c>
    </row>
    <row r="8186" spans="1:13" x14ac:dyDescent="0.25">
      <c r="A8186" t="s">
        <v>1988</v>
      </c>
      <c r="B8186" t="s">
        <v>2337</v>
      </c>
      <c r="C8186" s="2">
        <f t="shared" si="381"/>
        <v>6</v>
      </c>
      <c r="D8186" t="s">
        <v>12</v>
      </c>
      <c r="E8186" t="s">
        <v>2302</v>
      </c>
      <c r="F8186">
        <v>14</v>
      </c>
      <c r="G8186" t="str">
        <f t="shared" si="382"/>
        <v>Medium</v>
      </c>
      <c r="H8186" t="s">
        <v>3</v>
      </c>
      <c r="I8186" t="str">
        <f>IFERROR(VLOOKUP(A8186,sponsored_animals!$A$1:$C$2143,1,TRUE),0)</f>
        <v>36806649e5722d</v>
      </c>
      <c r="J8186">
        <f>VLOOKUP(H8186,location_costs!$A$1:$B$6,2,FALSE)</f>
        <v>120</v>
      </c>
      <c r="K8186" t="str">
        <f t="shared" si="383"/>
        <v>Dog_Medium</v>
      </c>
      <c r="L8186">
        <f>VLOOKUP(K8186,size_costs!$D$1:$E$10,2,FALSE)</f>
        <v>150</v>
      </c>
      <c r="M8186">
        <f>VLOOKUP(C8186,age_costs!$A$1:$B$52,2,FALSE)</f>
        <v>100</v>
      </c>
    </row>
    <row r="8187" spans="1:13" x14ac:dyDescent="0.25">
      <c r="A8187" t="s">
        <v>1734</v>
      </c>
      <c r="B8187" t="s">
        <v>14088</v>
      </c>
      <c r="C8187" s="2">
        <f t="shared" si="381"/>
        <v>8</v>
      </c>
      <c r="D8187" t="s">
        <v>12</v>
      </c>
      <c r="E8187" t="s">
        <v>2217</v>
      </c>
      <c r="F8187">
        <v>8</v>
      </c>
      <c r="G8187" t="str">
        <f t="shared" si="382"/>
        <v>Small</v>
      </c>
      <c r="H8187" t="s">
        <v>6</v>
      </c>
      <c r="I8187" t="str">
        <f>IFERROR(VLOOKUP(A8187,sponsored_animals!$A$1:$C$2143,1,TRUE),0)</f>
        <v>7c0c3e04e6a4d4</v>
      </c>
      <c r="J8187">
        <f>VLOOKUP(H8187,location_costs!$A$1:$B$6,2,FALSE)</f>
        <v>135</v>
      </c>
      <c r="K8187" t="str">
        <f t="shared" si="383"/>
        <v>Dog_Small</v>
      </c>
      <c r="L8187">
        <f>VLOOKUP(K8187,size_costs!$D$1:$E$10,2,FALSE)</f>
        <v>125</v>
      </c>
      <c r="M8187">
        <f>VLOOKUP(C8187,age_costs!$A$1:$B$52,2,FALSE)</f>
        <v>150</v>
      </c>
    </row>
    <row r="8188" spans="1:13" x14ac:dyDescent="0.25">
      <c r="A8188" t="s">
        <v>10304</v>
      </c>
      <c r="B8188" t="s">
        <v>14992</v>
      </c>
      <c r="C8188" s="2">
        <f t="shared" si="381"/>
        <v>8</v>
      </c>
      <c r="D8188" t="s">
        <v>19</v>
      </c>
      <c r="E8188" t="s">
        <v>2226</v>
      </c>
      <c r="F8188">
        <v>10</v>
      </c>
      <c r="G8188" t="str">
        <f t="shared" si="382"/>
        <v>Large</v>
      </c>
      <c r="H8188" t="s">
        <v>6</v>
      </c>
      <c r="I8188" t="str">
        <f>IFERROR(VLOOKUP(A8188,sponsored_animals!$A$1:$C$2143,1,TRUE),0)</f>
        <v>36806649e5722d</v>
      </c>
      <c r="J8188">
        <f>VLOOKUP(H8188,location_costs!$A$1:$B$6,2,FALSE)</f>
        <v>135</v>
      </c>
      <c r="K8188" t="str">
        <f t="shared" si="383"/>
        <v>Cat_Large</v>
      </c>
      <c r="L8188">
        <f>VLOOKUP(K8188,size_costs!$D$1:$E$10,2,FALSE)</f>
        <v>140</v>
      </c>
      <c r="M8188">
        <f>VLOOKUP(C8188,age_costs!$A$1:$B$52,2,FALSE)</f>
        <v>150</v>
      </c>
    </row>
    <row r="8189" spans="1:13" x14ac:dyDescent="0.25">
      <c r="A8189" t="s">
        <v>10305</v>
      </c>
      <c r="B8189" t="s">
        <v>14872</v>
      </c>
      <c r="C8189" s="2">
        <f t="shared" si="381"/>
        <v>5</v>
      </c>
      <c r="D8189" t="s">
        <v>12</v>
      </c>
      <c r="E8189" t="s">
        <v>2533</v>
      </c>
      <c r="F8189">
        <v>27</v>
      </c>
      <c r="G8189" t="str">
        <f t="shared" si="382"/>
        <v>Medium</v>
      </c>
      <c r="H8189" t="s">
        <v>6</v>
      </c>
      <c r="I8189" t="str">
        <f>IFERROR(VLOOKUP(A8189,sponsored_animals!$A$1:$C$2143,1,TRUE),0)</f>
        <v>b14069999a0ee6</v>
      </c>
      <c r="J8189">
        <f>VLOOKUP(H8189,location_costs!$A$1:$B$6,2,FALSE)</f>
        <v>135</v>
      </c>
      <c r="K8189" t="str">
        <f t="shared" si="383"/>
        <v>Dog_Medium</v>
      </c>
      <c r="L8189">
        <f>VLOOKUP(K8189,size_costs!$D$1:$E$10,2,FALSE)</f>
        <v>150</v>
      </c>
      <c r="M8189">
        <f>VLOOKUP(C8189,age_costs!$A$1:$B$52,2,FALSE)</f>
        <v>100</v>
      </c>
    </row>
    <row r="8190" spans="1:13" x14ac:dyDescent="0.25">
      <c r="A8190" t="s">
        <v>10306</v>
      </c>
      <c r="B8190" t="s">
        <v>13562</v>
      </c>
      <c r="C8190" s="2">
        <f t="shared" si="381"/>
        <v>6</v>
      </c>
      <c r="D8190" t="s">
        <v>12</v>
      </c>
      <c r="E8190" t="s">
        <v>2322</v>
      </c>
      <c r="F8190">
        <v>37</v>
      </c>
      <c r="G8190" t="str">
        <f t="shared" si="382"/>
        <v>Large</v>
      </c>
      <c r="H8190" t="s">
        <v>4</v>
      </c>
      <c r="I8190" t="str">
        <f>IFERROR(VLOOKUP(A8190,sponsored_animals!$A$1:$C$2143,1,TRUE),0)</f>
        <v>178f1189a06b68</v>
      </c>
      <c r="J8190">
        <f>VLOOKUP(H8190,location_costs!$A$1:$B$6,2,FALSE)</f>
        <v>110</v>
      </c>
      <c r="K8190" t="str">
        <f t="shared" si="383"/>
        <v>Dog_Large</v>
      </c>
      <c r="L8190">
        <f>VLOOKUP(K8190,size_costs!$D$1:$E$10,2,FALSE)</f>
        <v>175</v>
      </c>
      <c r="M8190">
        <f>VLOOKUP(C8190,age_costs!$A$1:$B$52,2,FALSE)</f>
        <v>100</v>
      </c>
    </row>
    <row r="8191" spans="1:13" x14ac:dyDescent="0.25">
      <c r="A8191" t="s">
        <v>10307</v>
      </c>
      <c r="B8191" t="s">
        <v>16047</v>
      </c>
      <c r="C8191" s="2">
        <f t="shared" si="381"/>
        <v>12</v>
      </c>
      <c r="D8191" t="s">
        <v>12</v>
      </c>
      <c r="E8191" t="s">
        <v>2223</v>
      </c>
      <c r="F8191">
        <v>21</v>
      </c>
      <c r="G8191" t="str">
        <f t="shared" si="382"/>
        <v>Medium</v>
      </c>
      <c r="H8191" t="s">
        <v>7</v>
      </c>
      <c r="I8191" t="str">
        <f>IFERROR(VLOOKUP(A8191,sponsored_animals!$A$1:$C$2143,1,TRUE),0)</f>
        <v>7c0c3e04e6a4d4</v>
      </c>
      <c r="J8191">
        <f>VLOOKUP(H8191,location_costs!$A$1:$B$6,2,FALSE)</f>
        <v>100</v>
      </c>
      <c r="K8191" t="str">
        <f t="shared" si="383"/>
        <v>Dog_Medium</v>
      </c>
      <c r="L8191">
        <f>VLOOKUP(K8191,size_costs!$D$1:$E$10,2,FALSE)</f>
        <v>150</v>
      </c>
      <c r="M8191">
        <f>VLOOKUP(C8191,age_costs!$A$1:$B$52,2,FALSE)</f>
        <v>150</v>
      </c>
    </row>
    <row r="8192" spans="1:13" x14ac:dyDescent="0.25">
      <c r="A8192" t="s">
        <v>10308</v>
      </c>
      <c r="B8192" t="s">
        <v>5883</v>
      </c>
      <c r="C8192" s="2">
        <f t="shared" si="381"/>
        <v>9</v>
      </c>
      <c r="D8192" t="s">
        <v>12</v>
      </c>
      <c r="E8192" t="s">
        <v>2217</v>
      </c>
      <c r="F8192">
        <v>47</v>
      </c>
      <c r="G8192" t="str">
        <f t="shared" si="382"/>
        <v>Large</v>
      </c>
      <c r="H8192" t="s">
        <v>3</v>
      </c>
      <c r="I8192">
        <f>IFERROR(VLOOKUP(A8192,sponsored_animals!$A$1:$C$2143,1,TRUE),0)</f>
        <v>0</v>
      </c>
      <c r="J8192">
        <f>VLOOKUP(H8192,location_costs!$A$1:$B$6,2,FALSE)</f>
        <v>120</v>
      </c>
      <c r="K8192" t="str">
        <f t="shared" si="383"/>
        <v>Dog_Large</v>
      </c>
      <c r="L8192">
        <f>VLOOKUP(K8192,size_costs!$D$1:$E$10,2,FALSE)</f>
        <v>175</v>
      </c>
      <c r="M8192">
        <f>VLOOKUP(C8192,age_costs!$A$1:$B$52,2,FALSE)</f>
        <v>150</v>
      </c>
    </row>
    <row r="8193" spans="1:13" x14ac:dyDescent="0.25">
      <c r="A8193" t="s">
        <v>1700</v>
      </c>
      <c r="B8193" t="s">
        <v>5547</v>
      </c>
      <c r="C8193" s="2">
        <f t="shared" si="381"/>
        <v>8</v>
      </c>
      <c r="D8193" t="s">
        <v>12</v>
      </c>
      <c r="E8193" t="s">
        <v>2186</v>
      </c>
      <c r="F8193">
        <v>34</v>
      </c>
      <c r="G8193" t="str">
        <f t="shared" si="382"/>
        <v>Large</v>
      </c>
      <c r="H8193" t="s">
        <v>3</v>
      </c>
      <c r="I8193" t="str">
        <f>IFERROR(VLOOKUP(A8193,sponsored_animals!$A$1:$C$2143,1,TRUE),0)</f>
        <v>870a9302845fa5</v>
      </c>
      <c r="J8193">
        <f>VLOOKUP(H8193,location_costs!$A$1:$B$6,2,FALSE)</f>
        <v>120</v>
      </c>
      <c r="K8193" t="str">
        <f t="shared" si="383"/>
        <v>Dog_Large</v>
      </c>
      <c r="L8193">
        <f>VLOOKUP(K8193,size_costs!$D$1:$E$10,2,FALSE)</f>
        <v>175</v>
      </c>
      <c r="M8193">
        <f>VLOOKUP(C8193,age_costs!$A$1:$B$52,2,FALSE)</f>
        <v>150</v>
      </c>
    </row>
    <row r="8194" spans="1:13" x14ac:dyDescent="0.25">
      <c r="A8194" t="s">
        <v>10309</v>
      </c>
      <c r="B8194" t="s">
        <v>10019</v>
      </c>
      <c r="C8194" s="2">
        <f t="shared" si="381"/>
        <v>5</v>
      </c>
      <c r="D8194" t="s">
        <v>12</v>
      </c>
      <c r="E8194" t="s">
        <v>2217</v>
      </c>
      <c r="F8194">
        <v>25</v>
      </c>
      <c r="G8194" t="str">
        <f t="shared" si="382"/>
        <v>Medium</v>
      </c>
      <c r="H8194" t="s">
        <v>3</v>
      </c>
      <c r="I8194" t="str">
        <f>IFERROR(VLOOKUP(A8194,sponsored_animals!$A$1:$C$2143,1,TRUE),0)</f>
        <v>178f1189a06b68</v>
      </c>
      <c r="J8194">
        <f>VLOOKUP(H8194,location_costs!$A$1:$B$6,2,FALSE)</f>
        <v>120</v>
      </c>
      <c r="K8194" t="str">
        <f t="shared" si="383"/>
        <v>Dog_Medium</v>
      </c>
      <c r="L8194">
        <f>VLOOKUP(K8194,size_costs!$D$1:$E$10,2,FALSE)</f>
        <v>150</v>
      </c>
      <c r="M8194">
        <f>VLOOKUP(C8194,age_costs!$A$1:$B$52,2,FALSE)</f>
        <v>100</v>
      </c>
    </row>
    <row r="8195" spans="1:13" x14ac:dyDescent="0.25">
      <c r="A8195" t="s">
        <v>995</v>
      </c>
      <c r="B8195" t="s">
        <v>13922</v>
      </c>
      <c r="C8195" s="2">
        <f t="shared" ref="C8195:C8258" si="384">ROUND(YEARFRAC(B8195,"31/12/2021"),0)</f>
        <v>6</v>
      </c>
      <c r="D8195" t="s">
        <v>19</v>
      </c>
      <c r="E8195" t="s">
        <v>2231</v>
      </c>
      <c r="F8195">
        <v>3</v>
      </c>
      <c r="G8195" t="str">
        <f t="shared" ref="G8195:G8258" si="385">IF(AND(D8195="Dog",F8195&lt;=10),"Small",IF(AND(D8195="Dog",F8195&gt;10,F8195&lt;=30),"Medium",IF(AND(D8195="Dog",F8195&gt;30),"Large",IF(AND(D8195="Cat",F8195&lt;=5),"Small",IF(AND(D8195="Cat",F8195&gt;5,F8195&lt;=7),"Medium",IF(AND(D8195="Cat",F8195&gt;=7),"Large",IF(AND(D8195="Bird",F8195&lt;=0.7),"Small",IF(AND(D8195="Bird",F8195&gt;0.7,F8195&lt;=1.1),"Medium",IF(AND(D8195="Bird",F8195&gt;1.1),"Large","Erro")))))))))</f>
        <v>Small</v>
      </c>
      <c r="H8195" t="s">
        <v>6</v>
      </c>
      <c r="I8195" t="str">
        <f>IFERROR(VLOOKUP(A8195,sponsored_animals!$A$1:$C$2143,1,TRUE),0)</f>
        <v>b14069999a0ee6</v>
      </c>
      <c r="J8195">
        <f>VLOOKUP(H8195,location_costs!$A$1:$B$6,2,FALSE)</f>
        <v>135</v>
      </c>
      <c r="K8195" t="str">
        <f t="shared" ref="K8195:K8258" si="386">D8195&amp;"_"&amp;G8195</f>
        <v>Cat_Small</v>
      </c>
      <c r="L8195">
        <f>VLOOKUP(K8195,size_costs!$D$1:$E$10,2,FALSE)</f>
        <v>100</v>
      </c>
      <c r="M8195">
        <f>VLOOKUP(C8195,age_costs!$A$1:$B$52,2,FALSE)</f>
        <v>100</v>
      </c>
    </row>
    <row r="8196" spans="1:13" x14ac:dyDescent="0.25">
      <c r="A8196" t="s">
        <v>10310</v>
      </c>
      <c r="B8196" t="s">
        <v>13878</v>
      </c>
      <c r="C8196" s="2">
        <f t="shared" si="384"/>
        <v>6</v>
      </c>
      <c r="D8196" t="s">
        <v>12</v>
      </c>
      <c r="E8196" t="s">
        <v>2223</v>
      </c>
      <c r="F8196">
        <v>11</v>
      </c>
      <c r="G8196" t="str">
        <f t="shared" si="385"/>
        <v>Medium</v>
      </c>
      <c r="H8196" t="s">
        <v>5</v>
      </c>
      <c r="I8196" t="str">
        <f>IFERROR(VLOOKUP(A8196,sponsored_animals!$A$1:$C$2143,1,TRUE),0)</f>
        <v>36806649e5722d</v>
      </c>
      <c r="J8196">
        <f>VLOOKUP(H8196,location_costs!$A$1:$B$6,2,FALSE)</f>
        <v>140</v>
      </c>
      <c r="K8196" t="str">
        <f t="shared" si="386"/>
        <v>Dog_Medium</v>
      </c>
      <c r="L8196">
        <f>VLOOKUP(K8196,size_costs!$D$1:$E$10,2,FALSE)</f>
        <v>150</v>
      </c>
      <c r="M8196">
        <f>VLOOKUP(C8196,age_costs!$A$1:$B$52,2,FALSE)</f>
        <v>100</v>
      </c>
    </row>
    <row r="8197" spans="1:13" x14ac:dyDescent="0.25">
      <c r="A8197" t="s">
        <v>10311</v>
      </c>
      <c r="B8197" t="s">
        <v>2337</v>
      </c>
      <c r="C8197" s="2">
        <f t="shared" si="384"/>
        <v>6</v>
      </c>
      <c r="D8197" t="s">
        <v>12</v>
      </c>
      <c r="E8197" t="s">
        <v>2190</v>
      </c>
      <c r="F8197">
        <v>34</v>
      </c>
      <c r="G8197" t="str">
        <f t="shared" si="385"/>
        <v>Large</v>
      </c>
      <c r="H8197" t="s">
        <v>3</v>
      </c>
      <c r="I8197" t="str">
        <f>IFERROR(VLOOKUP(A8197,sponsored_animals!$A$1:$C$2143,1,TRUE),0)</f>
        <v>178f1189a06b68</v>
      </c>
      <c r="J8197">
        <f>VLOOKUP(H8197,location_costs!$A$1:$B$6,2,FALSE)</f>
        <v>120</v>
      </c>
      <c r="K8197" t="str">
        <f t="shared" si="386"/>
        <v>Dog_Large</v>
      </c>
      <c r="L8197">
        <f>VLOOKUP(K8197,size_costs!$D$1:$E$10,2,FALSE)</f>
        <v>175</v>
      </c>
      <c r="M8197">
        <f>VLOOKUP(C8197,age_costs!$A$1:$B$52,2,FALSE)</f>
        <v>100</v>
      </c>
    </row>
    <row r="8198" spans="1:13" x14ac:dyDescent="0.25">
      <c r="A8198" t="s">
        <v>10312</v>
      </c>
      <c r="B8198" t="s">
        <v>5801</v>
      </c>
      <c r="C8198" s="2">
        <f t="shared" si="384"/>
        <v>10</v>
      </c>
      <c r="D8198" t="s">
        <v>12</v>
      </c>
      <c r="E8198" t="s">
        <v>2202</v>
      </c>
      <c r="F8198">
        <v>17</v>
      </c>
      <c r="G8198" t="str">
        <f t="shared" si="385"/>
        <v>Medium</v>
      </c>
      <c r="H8198" t="s">
        <v>5</v>
      </c>
      <c r="I8198" t="str">
        <f>IFERROR(VLOOKUP(A8198,sponsored_animals!$A$1:$C$2143,1,TRUE),0)</f>
        <v>36806649e5722d</v>
      </c>
      <c r="J8198">
        <f>VLOOKUP(H8198,location_costs!$A$1:$B$6,2,FALSE)</f>
        <v>140</v>
      </c>
      <c r="K8198" t="str">
        <f t="shared" si="386"/>
        <v>Dog_Medium</v>
      </c>
      <c r="L8198">
        <f>VLOOKUP(K8198,size_costs!$D$1:$E$10,2,FALSE)</f>
        <v>150</v>
      </c>
      <c r="M8198">
        <f>VLOOKUP(C8198,age_costs!$A$1:$B$52,2,FALSE)</f>
        <v>150</v>
      </c>
    </row>
    <row r="8199" spans="1:13" x14ac:dyDescent="0.25">
      <c r="A8199" t="s">
        <v>896</v>
      </c>
      <c r="B8199" t="s">
        <v>15298</v>
      </c>
      <c r="C8199" s="2">
        <f t="shared" si="384"/>
        <v>8</v>
      </c>
      <c r="D8199" t="s">
        <v>12</v>
      </c>
      <c r="E8199" t="s">
        <v>2247</v>
      </c>
      <c r="F8199">
        <v>49</v>
      </c>
      <c r="G8199" t="str">
        <f t="shared" si="385"/>
        <v>Large</v>
      </c>
      <c r="H8199" t="s">
        <v>5</v>
      </c>
      <c r="I8199" t="str">
        <f>IFERROR(VLOOKUP(A8199,sponsored_animals!$A$1:$C$2143,1,TRUE),0)</f>
        <v>178f1189a06b68</v>
      </c>
      <c r="J8199">
        <f>VLOOKUP(H8199,location_costs!$A$1:$B$6,2,FALSE)</f>
        <v>140</v>
      </c>
      <c r="K8199" t="str">
        <f t="shared" si="386"/>
        <v>Dog_Large</v>
      </c>
      <c r="L8199">
        <f>VLOOKUP(K8199,size_costs!$D$1:$E$10,2,FALSE)</f>
        <v>175</v>
      </c>
      <c r="M8199">
        <f>VLOOKUP(C8199,age_costs!$A$1:$B$52,2,FALSE)</f>
        <v>150</v>
      </c>
    </row>
    <row r="8200" spans="1:13" x14ac:dyDescent="0.25">
      <c r="A8200" t="s">
        <v>10313</v>
      </c>
      <c r="B8200" t="s">
        <v>14404</v>
      </c>
      <c r="C8200" s="2">
        <f t="shared" si="384"/>
        <v>12</v>
      </c>
      <c r="D8200" t="s">
        <v>12</v>
      </c>
      <c r="E8200" t="s">
        <v>2226</v>
      </c>
      <c r="F8200">
        <v>3</v>
      </c>
      <c r="G8200" t="str">
        <f t="shared" si="385"/>
        <v>Small</v>
      </c>
      <c r="H8200" t="s">
        <v>5</v>
      </c>
      <c r="I8200" t="str">
        <f>IFERROR(VLOOKUP(A8200,sponsored_animals!$A$1:$C$2143,1,TRUE),0)</f>
        <v>0918714dc3a6e1</v>
      </c>
      <c r="J8200">
        <f>VLOOKUP(H8200,location_costs!$A$1:$B$6,2,FALSE)</f>
        <v>140</v>
      </c>
      <c r="K8200" t="str">
        <f t="shared" si="386"/>
        <v>Dog_Small</v>
      </c>
      <c r="L8200">
        <f>VLOOKUP(K8200,size_costs!$D$1:$E$10,2,FALSE)</f>
        <v>125</v>
      </c>
      <c r="M8200">
        <f>VLOOKUP(C8200,age_costs!$A$1:$B$52,2,FALSE)</f>
        <v>150</v>
      </c>
    </row>
    <row r="8201" spans="1:13" x14ac:dyDescent="0.25">
      <c r="A8201" t="s">
        <v>10314</v>
      </c>
      <c r="B8201" t="s">
        <v>4114</v>
      </c>
      <c r="C8201" s="2">
        <f t="shared" si="384"/>
        <v>8</v>
      </c>
      <c r="D8201" t="s">
        <v>19</v>
      </c>
      <c r="E8201" t="s">
        <v>3369</v>
      </c>
      <c r="F8201">
        <v>6.5</v>
      </c>
      <c r="G8201" t="str">
        <f t="shared" si="385"/>
        <v>Medium</v>
      </c>
      <c r="H8201" t="s">
        <v>4</v>
      </c>
      <c r="I8201" t="str">
        <f>IFERROR(VLOOKUP(A8201,sponsored_animals!$A$1:$C$2143,1,TRUE),0)</f>
        <v>36806649e5722d</v>
      </c>
      <c r="J8201">
        <f>VLOOKUP(H8201,location_costs!$A$1:$B$6,2,FALSE)</f>
        <v>110</v>
      </c>
      <c r="K8201" t="str">
        <f t="shared" si="386"/>
        <v>Cat_Medium</v>
      </c>
      <c r="L8201">
        <f>VLOOKUP(K8201,size_costs!$D$1:$E$10,2,FALSE)</f>
        <v>120</v>
      </c>
      <c r="M8201">
        <f>VLOOKUP(C8201,age_costs!$A$1:$B$52,2,FALSE)</f>
        <v>150</v>
      </c>
    </row>
    <row r="8202" spans="1:13" x14ac:dyDescent="0.25">
      <c r="A8202" t="s">
        <v>10315</v>
      </c>
      <c r="B8202" t="s">
        <v>13670</v>
      </c>
      <c r="C8202" s="2">
        <f t="shared" si="384"/>
        <v>7</v>
      </c>
      <c r="D8202" t="s">
        <v>12</v>
      </c>
      <c r="E8202" t="s">
        <v>2511</v>
      </c>
      <c r="F8202">
        <v>32</v>
      </c>
      <c r="G8202" t="str">
        <f t="shared" si="385"/>
        <v>Large</v>
      </c>
      <c r="H8202" t="s">
        <v>6</v>
      </c>
      <c r="I8202" t="str">
        <f>IFERROR(VLOOKUP(A8202,sponsored_animals!$A$1:$C$2143,1,TRUE),0)</f>
        <v>178f1189a06b68</v>
      </c>
      <c r="J8202">
        <f>VLOOKUP(H8202,location_costs!$A$1:$B$6,2,FALSE)</f>
        <v>135</v>
      </c>
      <c r="K8202" t="str">
        <f t="shared" si="386"/>
        <v>Dog_Large</v>
      </c>
      <c r="L8202">
        <f>VLOOKUP(K8202,size_costs!$D$1:$E$10,2,FALSE)</f>
        <v>175</v>
      </c>
      <c r="M8202">
        <f>VLOOKUP(C8202,age_costs!$A$1:$B$52,2,FALSE)</f>
        <v>100</v>
      </c>
    </row>
    <row r="8203" spans="1:13" x14ac:dyDescent="0.25">
      <c r="A8203" t="s">
        <v>10316</v>
      </c>
      <c r="B8203" t="s">
        <v>14206</v>
      </c>
      <c r="C8203" s="2">
        <f t="shared" si="384"/>
        <v>5</v>
      </c>
      <c r="D8203" t="s">
        <v>12</v>
      </c>
      <c r="E8203" t="s">
        <v>2191</v>
      </c>
      <c r="F8203">
        <v>17</v>
      </c>
      <c r="G8203" t="str">
        <f t="shared" si="385"/>
        <v>Medium</v>
      </c>
      <c r="H8203" t="s">
        <v>6</v>
      </c>
      <c r="I8203">
        <f>IFERROR(VLOOKUP(A8203,sponsored_animals!$A$1:$C$2143,1,TRUE),0)</f>
        <v>0</v>
      </c>
      <c r="J8203">
        <f>VLOOKUP(H8203,location_costs!$A$1:$B$6,2,FALSE)</f>
        <v>135</v>
      </c>
      <c r="K8203" t="str">
        <f t="shared" si="386"/>
        <v>Dog_Medium</v>
      </c>
      <c r="L8203">
        <f>VLOOKUP(K8203,size_costs!$D$1:$E$10,2,FALSE)</f>
        <v>150</v>
      </c>
      <c r="M8203">
        <f>VLOOKUP(C8203,age_costs!$A$1:$B$52,2,FALSE)</f>
        <v>100</v>
      </c>
    </row>
    <row r="8204" spans="1:13" x14ac:dyDescent="0.25">
      <c r="A8204" t="s">
        <v>10317</v>
      </c>
      <c r="B8204" t="s">
        <v>16048</v>
      </c>
      <c r="C8204" s="2">
        <f t="shared" si="384"/>
        <v>2</v>
      </c>
      <c r="D8204" t="s">
        <v>19</v>
      </c>
      <c r="E8204" t="s">
        <v>2299</v>
      </c>
      <c r="F8204">
        <v>4</v>
      </c>
      <c r="G8204" t="str">
        <f t="shared" si="385"/>
        <v>Small</v>
      </c>
      <c r="H8204" t="s">
        <v>5</v>
      </c>
      <c r="I8204" t="str">
        <f>IFERROR(VLOOKUP(A8204,sponsored_animals!$A$1:$C$2143,1,TRUE),0)</f>
        <v>178f1189a06b68</v>
      </c>
      <c r="J8204">
        <f>VLOOKUP(H8204,location_costs!$A$1:$B$6,2,FALSE)</f>
        <v>140</v>
      </c>
      <c r="K8204" t="str">
        <f t="shared" si="386"/>
        <v>Cat_Small</v>
      </c>
      <c r="L8204">
        <f>VLOOKUP(K8204,size_costs!$D$1:$E$10,2,FALSE)</f>
        <v>100</v>
      </c>
      <c r="M8204">
        <f>VLOOKUP(C8204,age_costs!$A$1:$B$52,2,FALSE)</f>
        <v>0</v>
      </c>
    </row>
    <row r="8205" spans="1:13" x14ac:dyDescent="0.25">
      <c r="A8205" t="s">
        <v>10318</v>
      </c>
      <c r="B8205" t="s">
        <v>4190</v>
      </c>
      <c r="C8205" s="2">
        <f t="shared" si="384"/>
        <v>7</v>
      </c>
      <c r="D8205" t="s">
        <v>19</v>
      </c>
      <c r="E8205" t="s">
        <v>2234</v>
      </c>
      <c r="F8205">
        <v>4</v>
      </c>
      <c r="G8205" t="str">
        <f t="shared" si="385"/>
        <v>Small</v>
      </c>
      <c r="H8205" t="s">
        <v>7</v>
      </c>
      <c r="I8205" t="str">
        <f>IFERROR(VLOOKUP(A8205,sponsored_animals!$A$1:$C$2143,1,TRUE),0)</f>
        <v>0ea863dbf1123f</v>
      </c>
      <c r="J8205">
        <f>VLOOKUP(H8205,location_costs!$A$1:$B$6,2,FALSE)</f>
        <v>100</v>
      </c>
      <c r="K8205" t="str">
        <f t="shared" si="386"/>
        <v>Cat_Small</v>
      </c>
      <c r="L8205">
        <f>VLOOKUP(K8205,size_costs!$D$1:$E$10,2,FALSE)</f>
        <v>100</v>
      </c>
      <c r="M8205">
        <f>VLOOKUP(C8205,age_costs!$A$1:$B$52,2,FALSE)</f>
        <v>100</v>
      </c>
    </row>
    <row r="8206" spans="1:13" x14ac:dyDescent="0.25">
      <c r="A8206" t="s">
        <v>10319</v>
      </c>
      <c r="B8206" t="s">
        <v>13588</v>
      </c>
      <c r="C8206" s="2">
        <f t="shared" si="384"/>
        <v>8</v>
      </c>
      <c r="D8206" t="s">
        <v>12</v>
      </c>
      <c r="E8206" t="s">
        <v>2886</v>
      </c>
      <c r="F8206">
        <v>47</v>
      </c>
      <c r="G8206" t="str">
        <f t="shared" si="385"/>
        <v>Large</v>
      </c>
      <c r="H8206" t="s">
        <v>5</v>
      </c>
      <c r="I8206" t="str">
        <f>IFERROR(VLOOKUP(A8206,sponsored_animals!$A$1:$C$2143,1,TRUE),0)</f>
        <v>36806649e5722d</v>
      </c>
      <c r="J8206">
        <f>VLOOKUP(H8206,location_costs!$A$1:$B$6,2,FALSE)</f>
        <v>140</v>
      </c>
      <c r="K8206" t="str">
        <f t="shared" si="386"/>
        <v>Dog_Large</v>
      </c>
      <c r="L8206">
        <f>VLOOKUP(K8206,size_costs!$D$1:$E$10,2,FALSE)</f>
        <v>175</v>
      </c>
      <c r="M8206">
        <f>VLOOKUP(C8206,age_costs!$A$1:$B$52,2,FALSE)</f>
        <v>150</v>
      </c>
    </row>
    <row r="8207" spans="1:13" x14ac:dyDescent="0.25">
      <c r="A8207" t="s">
        <v>10320</v>
      </c>
      <c r="B8207" t="s">
        <v>16049</v>
      </c>
      <c r="C8207" s="2">
        <f t="shared" si="384"/>
        <v>11</v>
      </c>
      <c r="D8207" t="s">
        <v>12</v>
      </c>
      <c r="E8207" t="s">
        <v>2217</v>
      </c>
      <c r="F8207">
        <v>11.5</v>
      </c>
      <c r="G8207" t="str">
        <f t="shared" si="385"/>
        <v>Medium</v>
      </c>
      <c r="H8207" t="s">
        <v>5</v>
      </c>
      <c r="I8207" t="str">
        <f>IFERROR(VLOOKUP(A8207,sponsored_animals!$A$1:$C$2143,1,TRUE),0)</f>
        <v>36806649e5722d</v>
      </c>
      <c r="J8207">
        <f>VLOOKUP(H8207,location_costs!$A$1:$B$6,2,FALSE)</f>
        <v>140</v>
      </c>
      <c r="K8207" t="str">
        <f t="shared" si="386"/>
        <v>Dog_Medium</v>
      </c>
      <c r="L8207">
        <f>VLOOKUP(K8207,size_costs!$D$1:$E$10,2,FALSE)</f>
        <v>150</v>
      </c>
      <c r="M8207">
        <f>VLOOKUP(C8207,age_costs!$A$1:$B$52,2,FALSE)</f>
        <v>150</v>
      </c>
    </row>
    <row r="8208" spans="1:13" x14ac:dyDescent="0.25">
      <c r="A8208" t="s">
        <v>10321</v>
      </c>
      <c r="B8208" t="s">
        <v>7228</v>
      </c>
      <c r="C8208" s="2">
        <f t="shared" si="384"/>
        <v>6</v>
      </c>
      <c r="D8208" t="s">
        <v>19</v>
      </c>
      <c r="E8208" t="s">
        <v>2198</v>
      </c>
      <c r="F8208">
        <v>4</v>
      </c>
      <c r="G8208" t="str">
        <f t="shared" si="385"/>
        <v>Small</v>
      </c>
      <c r="H8208" t="s">
        <v>5</v>
      </c>
      <c r="I8208" t="str">
        <f>IFERROR(VLOOKUP(A8208,sponsored_animals!$A$1:$C$2143,1,TRUE),0)</f>
        <v>36806649e5722d</v>
      </c>
      <c r="J8208">
        <f>VLOOKUP(H8208,location_costs!$A$1:$B$6,2,FALSE)</f>
        <v>140</v>
      </c>
      <c r="K8208" t="str">
        <f t="shared" si="386"/>
        <v>Cat_Small</v>
      </c>
      <c r="L8208">
        <f>VLOOKUP(K8208,size_costs!$D$1:$E$10,2,FALSE)</f>
        <v>100</v>
      </c>
      <c r="M8208">
        <f>VLOOKUP(C8208,age_costs!$A$1:$B$52,2,FALSE)</f>
        <v>100</v>
      </c>
    </row>
    <row r="8209" spans="1:13" x14ac:dyDescent="0.25">
      <c r="A8209" t="s">
        <v>10322</v>
      </c>
      <c r="B8209" t="s">
        <v>3417</v>
      </c>
      <c r="C8209" s="2">
        <f t="shared" si="384"/>
        <v>4</v>
      </c>
      <c r="D8209" t="s">
        <v>19</v>
      </c>
      <c r="E8209" t="s">
        <v>2198</v>
      </c>
      <c r="F8209">
        <v>8.5</v>
      </c>
      <c r="G8209" t="str">
        <f t="shared" si="385"/>
        <v>Large</v>
      </c>
      <c r="H8209" t="s">
        <v>4</v>
      </c>
      <c r="I8209" t="str">
        <f>IFERROR(VLOOKUP(A8209,sponsored_animals!$A$1:$C$2143,1,TRUE),0)</f>
        <v>36806649e5722d</v>
      </c>
      <c r="J8209">
        <f>VLOOKUP(H8209,location_costs!$A$1:$B$6,2,FALSE)</f>
        <v>110</v>
      </c>
      <c r="K8209" t="str">
        <f t="shared" si="386"/>
        <v>Cat_Large</v>
      </c>
      <c r="L8209">
        <f>VLOOKUP(K8209,size_costs!$D$1:$E$10,2,FALSE)</f>
        <v>140</v>
      </c>
      <c r="M8209">
        <f>VLOOKUP(C8209,age_costs!$A$1:$B$52,2,FALSE)</f>
        <v>0</v>
      </c>
    </row>
    <row r="8210" spans="1:13" x14ac:dyDescent="0.25">
      <c r="A8210" t="s">
        <v>10323</v>
      </c>
      <c r="B8210" t="s">
        <v>14847</v>
      </c>
      <c r="C8210" s="2">
        <f t="shared" si="384"/>
        <v>6</v>
      </c>
      <c r="D8210" t="s">
        <v>12</v>
      </c>
      <c r="E8210" t="s">
        <v>2190</v>
      </c>
      <c r="F8210">
        <v>40</v>
      </c>
      <c r="G8210" t="str">
        <f t="shared" si="385"/>
        <v>Large</v>
      </c>
      <c r="H8210" t="s">
        <v>6</v>
      </c>
      <c r="I8210" t="str">
        <f>IFERROR(VLOOKUP(A8210,sponsored_animals!$A$1:$C$2143,1,TRUE),0)</f>
        <v>36806649e5722d</v>
      </c>
      <c r="J8210">
        <f>VLOOKUP(H8210,location_costs!$A$1:$B$6,2,FALSE)</f>
        <v>135</v>
      </c>
      <c r="K8210" t="str">
        <f t="shared" si="386"/>
        <v>Dog_Large</v>
      </c>
      <c r="L8210">
        <f>VLOOKUP(K8210,size_costs!$D$1:$E$10,2,FALSE)</f>
        <v>175</v>
      </c>
      <c r="M8210">
        <f>VLOOKUP(C8210,age_costs!$A$1:$B$52,2,FALSE)</f>
        <v>100</v>
      </c>
    </row>
    <row r="8211" spans="1:13" x14ac:dyDescent="0.25">
      <c r="A8211" t="s">
        <v>1968</v>
      </c>
      <c r="B8211" t="s">
        <v>6646</v>
      </c>
      <c r="C8211" s="2">
        <f t="shared" si="384"/>
        <v>8</v>
      </c>
      <c r="D8211" t="s">
        <v>12</v>
      </c>
      <c r="E8211" t="s">
        <v>2294</v>
      </c>
      <c r="F8211">
        <v>25</v>
      </c>
      <c r="G8211" t="str">
        <f t="shared" si="385"/>
        <v>Medium</v>
      </c>
      <c r="H8211" t="s">
        <v>5</v>
      </c>
      <c r="I8211">
        <f>IFERROR(VLOOKUP(A8211,sponsored_animals!$A$1:$C$2143,1,TRUE),0)</f>
        <v>0</v>
      </c>
      <c r="J8211">
        <f>VLOOKUP(H8211,location_costs!$A$1:$B$6,2,FALSE)</f>
        <v>140</v>
      </c>
      <c r="K8211" t="str">
        <f t="shared" si="386"/>
        <v>Dog_Medium</v>
      </c>
      <c r="L8211">
        <f>VLOOKUP(K8211,size_costs!$D$1:$E$10,2,FALSE)</f>
        <v>150</v>
      </c>
      <c r="M8211">
        <f>VLOOKUP(C8211,age_costs!$A$1:$B$52,2,FALSE)</f>
        <v>150</v>
      </c>
    </row>
    <row r="8212" spans="1:13" x14ac:dyDescent="0.25">
      <c r="A8212" t="s">
        <v>10324</v>
      </c>
      <c r="B8212" t="s">
        <v>15992</v>
      </c>
      <c r="C8212" s="2">
        <f t="shared" si="384"/>
        <v>3</v>
      </c>
      <c r="D8212" t="s">
        <v>19</v>
      </c>
      <c r="E8212" t="s">
        <v>2219</v>
      </c>
      <c r="F8212">
        <v>8.5</v>
      </c>
      <c r="G8212" t="str">
        <f t="shared" si="385"/>
        <v>Large</v>
      </c>
      <c r="H8212" t="s">
        <v>3</v>
      </c>
      <c r="I8212" t="str">
        <f>IFERROR(VLOOKUP(A8212,sponsored_animals!$A$1:$C$2143,1,TRUE),0)</f>
        <v>d40d0d9a6a4451</v>
      </c>
      <c r="J8212">
        <f>VLOOKUP(H8212,location_costs!$A$1:$B$6,2,FALSE)</f>
        <v>120</v>
      </c>
      <c r="K8212" t="str">
        <f t="shared" si="386"/>
        <v>Cat_Large</v>
      </c>
      <c r="L8212">
        <f>VLOOKUP(K8212,size_costs!$D$1:$E$10,2,FALSE)</f>
        <v>140</v>
      </c>
      <c r="M8212">
        <f>VLOOKUP(C8212,age_costs!$A$1:$B$52,2,FALSE)</f>
        <v>0</v>
      </c>
    </row>
    <row r="8213" spans="1:13" x14ac:dyDescent="0.25">
      <c r="A8213" t="s">
        <v>10325</v>
      </c>
      <c r="B8213" t="s">
        <v>3362</v>
      </c>
      <c r="C8213" s="2">
        <f t="shared" si="384"/>
        <v>7</v>
      </c>
      <c r="D8213" t="s">
        <v>12</v>
      </c>
      <c r="E8213" t="s">
        <v>2202</v>
      </c>
      <c r="F8213">
        <v>17</v>
      </c>
      <c r="G8213" t="str">
        <f t="shared" si="385"/>
        <v>Medium</v>
      </c>
      <c r="H8213" t="s">
        <v>5</v>
      </c>
      <c r="I8213" t="str">
        <f>IFERROR(VLOOKUP(A8213,sponsored_animals!$A$1:$C$2143,1,TRUE),0)</f>
        <v>36806649e5722d</v>
      </c>
      <c r="J8213">
        <f>VLOOKUP(H8213,location_costs!$A$1:$B$6,2,FALSE)</f>
        <v>140</v>
      </c>
      <c r="K8213" t="str">
        <f t="shared" si="386"/>
        <v>Dog_Medium</v>
      </c>
      <c r="L8213">
        <f>VLOOKUP(K8213,size_costs!$D$1:$E$10,2,FALSE)</f>
        <v>150</v>
      </c>
      <c r="M8213">
        <f>VLOOKUP(C8213,age_costs!$A$1:$B$52,2,FALSE)</f>
        <v>100</v>
      </c>
    </row>
    <row r="8214" spans="1:13" x14ac:dyDescent="0.25">
      <c r="A8214" t="s">
        <v>10327</v>
      </c>
      <c r="B8214" t="s">
        <v>14194</v>
      </c>
      <c r="C8214" s="2">
        <f t="shared" si="384"/>
        <v>6</v>
      </c>
      <c r="D8214" t="s">
        <v>12</v>
      </c>
      <c r="E8214" t="s">
        <v>2533</v>
      </c>
      <c r="F8214">
        <v>41</v>
      </c>
      <c r="G8214" t="str">
        <f t="shared" si="385"/>
        <v>Large</v>
      </c>
      <c r="H8214" t="s">
        <v>6</v>
      </c>
      <c r="I8214" t="str">
        <f>IFERROR(VLOOKUP(A8214,sponsored_animals!$A$1:$C$2143,1,TRUE),0)</f>
        <v>36806649e5722d</v>
      </c>
      <c r="J8214">
        <f>VLOOKUP(H8214,location_costs!$A$1:$B$6,2,FALSE)</f>
        <v>135</v>
      </c>
      <c r="K8214" t="str">
        <f t="shared" si="386"/>
        <v>Dog_Large</v>
      </c>
      <c r="L8214">
        <f>VLOOKUP(K8214,size_costs!$D$1:$E$10,2,FALSE)</f>
        <v>175</v>
      </c>
      <c r="M8214">
        <f>VLOOKUP(C8214,age_costs!$A$1:$B$52,2,FALSE)</f>
        <v>100</v>
      </c>
    </row>
    <row r="8215" spans="1:13" x14ac:dyDescent="0.25">
      <c r="A8215" t="s">
        <v>10328</v>
      </c>
      <c r="B8215" t="s">
        <v>12660</v>
      </c>
      <c r="C8215" s="2">
        <f t="shared" si="384"/>
        <v>11</v>
      </c>
      <c r="D8215" t="s">
        <v>12</v>
      </c>
      <c r="E8215" t="s">
        <v>2475</v>
      </c>
      <c r="F8215">
        <v>12</v>
      </c>
      <c r="G8215" t="str">
        <f t="shared" si="385"/>
        <v>Medium</v>
      </c>
      <c r="H8215" t="s">
        <v>5</v>
      </c>
      <c r="I8215" t="str">
        <f>IFERROR(VLOOKUP(A8215,sponsored_animals!$A$1:$C$2143,1,TRUE),0)</f>
        <v>74228ffdfe76aa</v>
      </c>
      <c r="J8215">
        <f>VLOOKUP(H8215,location_costs!$A$1:$B$6,2,FALSE)</f>
        <v>140</v>
      </c>
      <c r="K8215" t="str">
        <f t="shared" si="386"/>
        <v>Dog_Medium</v>
      </c>
      <c r="L8215">
        <f>VLOOKUP(K8215,size_costs!$D$1:$E$10,2,FALSE)</f>
        <v>150</v>
      </c>
      <c r="M8215">
        <f>VLOOKUP(C8215,age_costs!$A$1:$B$52,2,FALSE)</f>
        <v>150</v>
      </c>
    </row>
    <row r="8216" spans="1:13" x14ac:dyDescent="0.25">
      <c r="A8216" t="s">
        <v>1253</v>
      </c>
      <c r="B8216" t="s">
        <v>15881</v>
      </c>
      <c r="C8216" s="2">
        <f t="shared" si="384"/>
        <v>10</v>
      </c>
      <c r="D8216" t="s">
        <v>12</v>
      </c>
      <c r="E8216" t="s">
        <v>2202</v>
      </c>
      <c r="F8216">
        <v>33</v>
      </c>
      <c r="G8216" t="str">
        <f t="shared" si="385"/>
        <v>Large</v>
      </c>
      <c r="H8216" t="s">
        <v>3</v>
      </c>
      <c r="I8216" t="str">
        <f>IFERROR(VLOOKUP(A8216,sponsored_animals!$A$1:$C$2143,1,TRUE),0)</f>
        <v>0918714dc3a6e1</v>
      </c>
      <c r="J8216">
        <f>VLOOKUP(H8216,location_costs!$A$1:$B$6,2,FALSE)</f>
        <v>120</v>
      </c>
      <c r="K8216" t="str">
        <f t="shared" si="386"/>
        <v>Dog_Large</v>
      </c>
      <c r="L8216">
        <f>VLOOKUP(K8216,size_costs!$D$1:$E$10,2,FALSE)</f>
        <v>175</v>
      </c>
      <c r="M8216">
        <f>VLOOKUP(C8216,age_costs!$A$1:$B$52,2,FALSE)</f>
        <v>150</v>
      </c>
    </row>
    <row r="8217" spans="1:13" x14ac:dyDescent="0.25">
      <c r="A8217" t="s">
        <v>1024</v>
      </c>
      <c r="B8217" t="s">
        <v>6088</v>
      </c>
      <c r="C8217" s="2">
        <f t="shared" si="384"/>
        <v>3</v>
      </c>
      <c r="D8217" t="s">
        <v>12</v>
      </c>
      <c r="E8217" t="s">
        <v>2294</v>
      </c>
      <c r="F8217">
        <v>38</v>
      </c>
      <c r="G8217" t="str">
        <f t="shared" si="385"/>
        <v>Large</v>
      </c>
      <c r="H8217" t="s">
        <v>7</v>
      </c>
      <c r="I8217" t="str">
        <f>IFERROR(VLOOKUP(A8217,sponsored_animals!$A$1:$C$2143,1,TRUE),0)</f>
        <v>36806649e5722d</v>
      </c>
      <c r="J8217">
        <f>VLOOKUP(H8217,location_costs!$A$1:$B$6,2,FALSE)</f>
        <v>100</v>
      </c>
      <c r="K8217" t="str">
        <f t="shared" si="386"/>
        <v>Dog_Large</v>
      </c>
      <c r="L8217">
        <f>VLOOKUP(K8217,size_costs!$D$1:$E$10,2,FALSE)</f>
        <v>175</v>
      </c>
      <c r="M8217">
        <f>VLOOKUP(C8217,age_costs!$A$1:$B$52,2,FALSE)</f>
        <v>0</v>
      </c>
    </row>
    <row r="8218" spans="1:13" x14ac:dyDescent="0.25">
      <c r="A8218" t="s">
        <v>10330</v>
      </c>
      <c r="B8218" t="s">
        <v>9247</v>
      </c>
      <c r="C8218" s="2">
        <f t="shared" si="384"/>
        <v>4</v>
      </c>
      <c r="D8218" t="s">
        <v>19</v>
      </c>
      <c r="E8218" t="s">
        <v>2350</v>
      </c>
      <c r="F8218">
        <v>6.5</v>
      </c>
      <c r="G8218" t="str">
        <f t="shared" si="385"/>
        <v>Medium</v>
      </c>
      <c r="H8218" t="s">
        <v>3</v>
      </c>
      <c r="I8218" t="str">
        <f>IFERROR(VLOOKUP(A8218,sponsored_animals!$A$1:$C$2143,1,TRUE),0)</f>
        <v>b14069999a0ee6</v>
      </c>
      <c r="J8218">
        <f>VLOOKUP(H8218,location_costs!$A$1:$B$6,2,FALSE)</f>
        <v>120</v>
      </c>
      <c r="K8218" t="str">
        <f t="shared" si="386"/>
        <v>Cat_Medium</v>
      </c>
      <c r="L8218">
        <f>VLOOKUP(K8218,size_costs!$D$1:$E$10,2,FALSE)</f>
        <v>120</v>
      </c>
      <c r="M8218">
        <f>VLOOKUP(C8218,age_costs!$A$1:$B$52,2,FALSE)</f>
        <v>0</v>
      </c>
    </row>
    <row r="8219" spans="1:13" x14ac:dyDescent="0.25">
      <c r="A8219" t="s">
        <v>524</v>
      </c>
      <c r="B8219" t="s">
        <v>3342</v>
      </c>
      <c r="C8219" s="2">
        <f t="shared" si="384"/>
        <v>6</v>
      </c>
      <c r="D8219" t="s">
        <v>12</v>
      </c>
      <c r="E8219" t="s">
        <v>2182</v>
      </c>
      <c r="F8219">
        <v>13</v>
      </c>
      <c r="G8219" t="str">
        <f t="shared" si="385"/>
        <v>Medium</v>
      </c>
      <c r="H8219" t="s">
        <v>7</v>
      </c>
      <c r="I8219" t="str">
        <f>IFERROR(VLOOKUP(A8219,sponsored_animals!$A$1:$C$2143,1,TRUE),0)</f>
        <v>178f1189a06b68</v>
      </c>
      <c r="J8219">
        <f>VLOOKUP(H8219,location_costs!$A$1:$B$6,2,FALSE)</f>
        <v>100</v>
      </c>
      <c r="K8219" t="str">
        <f t="shared" si="386"/>
        <v>Dog_Medium</v>
      </c>
      <c r="L8219">
        <f>VLOOKUP(K8219,size_costs!$D$1:$E$10,2,FALSE)</f>
        <v>150</v>
      </c>
      <c r="M8219">
        <f>VLOOKUP(C8219,age_costs!$A$1:$B$52,2,FALSE)</f>
        <v>100</v>
      </c>
    </row>
    <row r="8220" spans="1:13" x14ac:dyDescent="0.25">
      <c r="A8220" t="s">
        <v>10332</v>
      </c>
      <c r="B8220" t="s">
        <v>15879</v>
      </c>
      <c r="C8220" s="2">
        <f t="shared" si="384"/>
        <v>3</v>
      </c>
      <c r="D8220" t="s">
        <v>19</v>
      </c>
      <c r="E8220" t="s">
        <v>2234</v>
      </c>
      <c r="F8220">
        <v>3</v>
      </c>
      <c r="G8220" t="str">
        <f t="shared" si="385"/>
        <v>Small</v>
      </c>
      <c r="H8220" t="s">
        <v>3</v>
      </c>
      <c r="I8220" t="str">
        <f>IFERROR(VLOOKUP(A8220,sponsored_animals!$A$1:$C$2143,1,TRUE),0)</f>
        <v>36806649e5722d</v>
      </c>
      <c r="J8220">
        <f>VLOOKUP(H8220,location_costs!$A$1:$B$6,2,FALSE)</f>
        <v>120</v>
      </c>
      <c r="K8220" t="str">
        <f t="shared" si="386"/>
        <v>Cat_Small</v>
      </c>
      <c r="L8220">
        <f>VLOOKUP(K8220,size_costs!$D$1:$E$10,2,FALSE)</f>
        <v>100</v>
      </c>
      <c r="M8220">
        <f>VLOOKUP(C8220,age_costs!$A$1:$B$52,2,FALSE)</f>
        <v>0</v>
      </c>
    </row>
    <row r="8221" spans="1:13" x14ac:dyDescent="0.25">
      <c r="A8221" t="s">
        <v>10333</v>
      </c>
      <c r="B8221" t="s">
        <v>6787</v>
      </c>
      <c r="C8221" s="2">
        <f t="shared" si="384"/>
        <v>6</v>
      </c>
      <c r="D8221" t="s">
        <v>12</v>
      </c>
      <c r="E8221" t="s">
        <v>2696</v>
      </c>
      <c r="F8221">
        <v>48</v>
      </c>
      <c r="G8221" t="str">
        <f t="shared" si="385"/>
        <v>Large</v>
      </c>
      <c r="H8221" t="s">
        <v>7</v>
      </c>
      <c r="I8221" t="str">
        <f>IFERROR(VLOOKUP(A8221,sponsored_animals!$A$1:$C$2143,1,TRUE),0)</f>
        <v>7c0c3e04e6a4d4</v>
      </c>
      <c r="J8221">
        <f>VLOOKUP(H8221,location_costs!$A$1:$B$6,2,FALSE)</f>
        <v>100</v>
      </c>
      <c r="K8221" t="str">
        <f t="shared" si="386"/>
        <v>Dog_Large</v>
      </c>
      <c r="L8221">
        <f>VLOOKUP(K8221,size_costs!$D$1:$E$10,2,FALSE)</f>
        <v>175</v>
      </c>
      <c r="M8221">
        <f>VLOOKUP(C8221,age_costs!$A$1:$B$52,2,FALSE)</f>
        <v>100</v>
      </c>
    </row>
    <row r="8222" spans="1:13" x14ac:dyDescent="0.25">
      <c r="A8222" t="s">
        <v>10335</v>
      </c>
      <c r="B8222" t="s">
        <v>5919</v>
      </c>
      <c r="C8222" s="2">
        <f t="shared" si="384"/>
        <v>7</v>
      </c>
      <c r="D8222" t="s">
        <v>19</v>
      </c>
      <c r="E8222" t="s">
        <v>2198</v>
      </c>
      <c r="F8222">
        <v>6</v>
      </c>
      <c r="G8222" t="str">
        <f t="shared" si="385"/>
        <v>Medium</v>
      </c>
      <c r="H8222" t="s">
        <v>5</v>
      </c>
      <c r="I8222">
        <f>IFERROR(VLOOKUP(A8222,sponsored_animals!$A$1:$C$2143,1,TRUE),0)</f>
        <v>0</v>
      </c>
      <c r="J8222">
        <f>VLOOKUP(H8222,location_costs!$A$1:$B$6,2,FALSE)</f>
        <v>140</v>
      </c>
      <c r="K8222" t="str">
        <f t="shared" si="386"/>
        <v>Cat_Medium</v>
      </c>
      <c r="L8222">
        <f>VLOOKUP(K8222,size_costs!$D$1:$E$10,2,FALSE)</f>
        <v>120</v>
      </c>
      <c r="M8222">
        <f>VLOOKUP(C8222,age_costs!$A$1:$B$52,2,FALSE)</f>
        <v>100</v>
      </c>
    </row>
    <row r="8223" spans="1:13" x14ac:dyDescent="0.25">
      <c r="A8223" t="s">
        <v>10336</v>
      </c>
      <c r="B8223" t="s">
        <v>14331</v>
      </c>
      <c r="C8223" s="2">
        <f t="shared" si="384"/>
        <v>6</v>
      </c>
      <c r="D8223" t="s">
        <v>12</v>
      </c>
      <c r="E8223" t="s">
        <v>2207</v>
      </c>
      <c r="F8223">
        <v>31</v>
      </c>
      <c r="G8223" t="str">
        <f t="shared" si="385"/>
        <v>Large</v>
      </c>
      <c r="H8223" t="s">
        <v>6</v>
      </c>
      <c r="I8223" t="str">
        <f>IFERROR(VLOOKUP(A8223,sponsored_animals!$A$1:$C$2143,1,TRUE),0)</f>
        <v>0ea863dbf1123f</v>
      </c>
      <c r="J8223">
        <f>VLOOKUP(H8223,location_costs!$A$1:$B$6,2,FALSE)</f>
        <v>135</v>
      </c>
      <c r="K8223" t="str">
        <f t="shared" si="386"/>
        <v>Dog_Large</v>
      </c>
      <c r="L8223">
        <f>VLOOKUP(K8223,size_costs!$D$1:$E$10,2,FALSE)</f>
        <v>175</v>
      </c>
      <c r="M8223">
        <f>VLOOKUP(C8223,age_costs!$A$1:$B$52,2,FALSE)</f>
        <v>100</v>
      </c>
    </row>
    <row r="8224" spans="1:13" x14ac:dyDescent="0.25">
      <c r="A8224" t="s">
        <v>10337</v>
      </c>
      <c r="B8224" t="s">
        <v>3901</v>
      </c>
      <c r="C8224" s="2">
        <f t="shared" si="384"/>
        <v>4</v>
      </c>
      <c r="D8224" t="s">
        <v>19</v>
      </c>
      <c r="E8224" t="s">
        <v>2380</v>
      </c>
      <c r="F8224">
        <v>6.5</v>
      </c>
      <c r="G8224" t="str">
        <f t="shared" si="385"/>
        <v>Medium</v>
      </c>
      <c r="H8224" t="s">
        <v>3</v>
      </c>
      <c r="I8224">
        <f>IFERROR(VLOOKUP(A8224,sponsored_animals!$A$1:$C$2143,1,TRUE),0)</f>
        <v>0</v>
      </c>
      <c r="J8224">
        <f>VLOOKUP(H8224,location_costs!$A$1:$B$6,2,FALSE)</f>
        <v>120</v>
      </c>
      <c r="K8224" t="str">
        <f t="shared" si="386"/>
        <v>Cat_Medium</v>
      </c>
      <c r="L8224">
        <f>VLOOKUP(K8224,size_costs!$D$1:$E$10,2,FALSE)</f>
        <v>120</v>
      </c>
      <c r="M8224">
        <f>VLOOKUP(C8224,age_costs!$A$1:$B$52,2,FALSE)</f>
        <v>0</v>
      </c>
    </row>
    <row r="8225" spans="1:13" x14ac:dyDescent="0.25">
      <c r="A8225" t="s">
        <v>10338</v>
      </c>
      <c r="B8225" t="s">
        <v>15079</v>
      </c>
      <c r="C8225" s="2">
        <f t="shared" si="384"/>
        <v>8</v>
      </c>
      <c r="D8225" t="s">
        <v>12</v>
      </c>
      <c r="E8225" t="s">
        <v>2191</v>
      </c>
      <c r="F8225">
        <v>27</v>
      </c>
      <c r="G8225" t="str">
        <f t="shared" si="385"/>
        <v>Medium</v>
      </c>
      <c r="H8225" t="s">
        <v>3</v>
      </c>
      <c r="I8225" t="str">
        <f>IFERROR(VLOOKUP(A8225,sponsored_animals!$A$1:$C$2143,1,TRUE),0)</f>
        <v>f3de00c24336c4</v>
      </c>
      <c r="J8225">
        <f>VLOOKUP(H8225,location_costs!$A$1:$B$6,2,FALSE)</f>
        <v>120</v>
      </c>
      <c r="K8225" t="str">
        <f t="shared" si="386"/>
        <v>Dog_Medium</v>
      </c>
      <c r="L8225">
        <f>VLOOKUP(K8225,size_costs!$D$1:$E$10,2,FALSE)</f>
        <v>150</v>
      </c>
      <c r="M8225">
        <f>VLOOKUP(C8225,age_costs!$A$1:$B$52,2,FALSE)</f>
        <v>150</v>
      </c>
    </row>
    <row r="8226" spans="1:13" x14ac:dyDescent="0.25">
      <c r="A8226" t="s">
        <v>10339</v>
      </c>
      <c r="B8226" t="s">
        <v>15837</v>
      </c>
      <c r="C8226" s="2">
        <f t="shared" si="384"/>
        <v>11</v>
      </c>
      <c r="D8226" t="s">
        <v>12</v>
      </c>
      <c r="E8226" t="s">
        <v>2190</v>
      </c>
      <c r="F8226">
        <v>14</v>
      </c>
      <c r="G8226" t="str">
        <f t="shared" si="385"/>
        <v>Medium</v>
      </c>
      <c r="H8226" t="s">
        <v>7</v>
      </c>
      <c r="I8226" t="str">
        <f>IFERROR(VLOOKUP(A8226,sponsored_animals!$A$1:$C$2143,1,TRUE),0)</f>
        <v>870a9302845fa5</v>
      </c>
      <c r="J8226">
        <f>VLOOKUP(H8226,location_costs!$A$1:$B$6,2,FALSE)</f>
        <v>100</v>
      </c>
      <c r="K8226" t="str">
        <f t="shared" si="386"/>
        <v>Dog_Medium</v>
      </c>
      <c r="L8226">
        <f>VLOOKUP(K8226,size_costs!$D$1:$E$10,2,FALSE)</f>
        <v>150</v>
      </c>
      <c r="M8226">
        <f>VLOOKUP(C8226,age_costs!$A$1:$B$52,2,FALSE)</f>
        <v>150</v>
      </c>
    </row>
    <row r="8227" spans="1:13" x14ac:dyDescent="0.25">
      <c r="A8227" t="s">
        <v>10340</v>
      </c>
      <c r="B8227" t="s">
        <v>16050</v>
      </c>
      <c r="C8227" s="2">
        <f t="shared" si="384"/>
        <v>14</v>
      </c>
      <c r="D8227" t="s">
        <v>12</v>
      </c>
      <c r="E8227" t="s">
        <v>2263</v>
      </c>
      <c r="F8227">
        <v>42</v>
      </c>
      <c r="G8227" t="str">
        <f t="shared" si="385"/>
        <v>Large</v>
      </c>
      <c r="H8227" t="s">
        <v>3</v>
      </c>
      <c r="I8227" t="str">
        <f>IFERROR(VLOOKUP(A8227,sponsored_animals!$A$1:$C$2143,1,TRUE),0)</f>
        <v>36806649e5722d</v>
      </c>
      <c r="J8227">
        <f>VLOOKUP(H8227,location_costs!$A$1:$B$6,2,FALSE)</f>
        <v>120</v>
      </c>
      <c r="K8227" t="str">
        <f t="shared" si="386"/>
        <v>Dog_Large</v>
      </c>
      <c r="L8227">
        <f>VLOOKUP(K8227,size_costs!$D$1:$E$10,2,FALSE)</f>
        <v>175</v>
      </c>
      <c r="M8227">
        <f>VLOOKUP(C8227,age_costs!$A$1:$B$52,2,FALSE)</f>
        <v>200</v>
      </c>
    </row>
    <row r="8228" spans="1:13" x14ac:dyDescent="0.25">
      <c r="A8228" t="s">
        <v>10341</v>
      </c>
      <c r="B8228" t="s">
        <v>3284</v>
      </c>
      <c r="C8228" s="2">
        <f t="shared" si="384"/>
        <v>7</v>
      </c>
      <c r="D8228" t="s">
        <v>12</v>
      </c>
      <c r="E8228" t="s">
        <v>2190</v>
      </c>
      <c r="F8228">
        <v>24</v>
      </c>
      <c r="G8228" t="str">
        <f t="shared" si="385"/>
        <v>Medium</v>
      </c>
      <c r="H8228" t="s">
        <v>6</v>
      </c>
      <c r="I8228" t="str">
        <f>IFERROR(VLOOKUP(A8228,sponsored_animals!$A$1:$C$2143,1,TRUE),0)</f>
        <v>7c0c3e04e6a4d4</v>
      </c>
      <c r="J8228">
        <f>VLOOKUP(H8228,location_costs!$A$1:$B$6,2,FALSE)</f>
        <v>135</v>
      </c>
      <c r="K8228" t="str">
        <f t="shared" si="386"/>
        <v>Dog_Medium</v>
      </c>
      <c r="L8228">
        <f>VLOOKUP(K8228,size_costs!$D$1:$E$10,2,FALSE)</f>
        <v>150</v>
      </c>
      <c r="M8228">
        <f>VLOOKUP(C8228,age_costs!$A$1:$B$52,2,FALSE)</f>
        <v>100</v>
      </c>
    </row>
    <row r="8229" spans="1:13" x14ac:dyDescent="0.25">
      <c r="A8229" t="s">
        <v>10342</v>
      </c>
      <c r="B8229" t="s">
        <v>15657</v>
      </c>
      <c r="C8229" s="2">
        <f t="shared" si="384"/>
        <v>7</v>
      </c>
      <c r="D8229" t="s">
        <v>12</v>
      </c>
      <c r="E8229" t="s">
        <v>2322</v>
      </c>
      <c r="F8229">
        <v>31</v>
      </c>
      <c r="G8229" t="str">
        <f t="shared" si="385"/>
        <v>Large</v>
      </c>
      <c r="H8229" t="s">
        <v>4</v>
      </c>
      <c r="I8229">
        <f>IFERROR(VLOOKUP(A8229,sponsored_animals!$A$1:$C$2143,1,TRUE),0)</f>
        <v>0</v>
      </c>
      <c r="J8229">
        <f>VLOOKUP(H8229,location_costs!$A$1:$B$6,2,FALSE)</f>
        <v>110</v>
      </c>
      <c r="K8229" t="str">
        <f t="shared" si="386"/>
        <v>Dog_Large</v>
      </c>
      <c r="L8229">
        <f>VLOOKUP(K8229,size_costs!$D$1:$E$10,2,FALSE)</f>
        <v>175</v>
      </c>
      <c r="M8229">
        <f>VLOOKUP(C8229,age_costs!$A$1:$B$52,2,FALSE)</f>
        <v>100</v>
      </c>
    </row>
    <row r="8230" spans="1:13" x14ac:dyDescent="0.25">
      <c r="A8230" t="s">
        <v>10343</v>
      </c>
      <c r="B8230" t="s">
        <v>14226</v>
      </c>
      <c r="C8230" s="2">
        <f t="shared" si="384"/>
        <v>3</v>
      </c>
      <c r="D8230" t="s">
        <v>12</v>
      </c>
      <c r="E8230" t="s">
        <v>2207</v>
      </c>
      <c r="F8230">
        <v>21</v>
      </c>
      <c r="G8230" t="str">
        <f t="shared" si="385"/>
        <v>Medium</v>
      </c>
      <c r="H8230" t="s">
        <v>4</v>
      </c>
      <c r="I8230">
        <f>IFERROR(VLOOKUP(A8230,sponsored_animals!$A$1:$C$2143,1,TRUE),0)</f>
        <v>0</v>
      </c>
      <c r="J8230">
        <f>VLOOKUP(H8230,location_costs!$A$1:$B$6,2,FALSE)</f>
        <v>110</v>
      </c>
      <c r="K8230" t="str">
        <f t="shared" si="386"/>
        <v>Dog_Medium</v>
      </c>
      <c r="L8230">
        <f>VLOOKUP(K8230,size_costs!$D$1:$E$10,2,FALSE)</f>
        <v>150</v>
      </c>
      <c r="M8230">
        <f>VLOOKUP(C8230,age_costs!$A$1:$B$52,2,FALSE)</f>
        <v>0</v>
      </c>
    </row>
    <row r="8231" spans="1:13" x14ac:dyDescent="0.25">
      <c r="A8231" t="s">
        <v>10344</v>
      </c>
      <c r="B8231" t="s">
        <v>15003</v>
      </c>
      <c r="C8231" s="2">
        <f t="shared" si="384"/>
        <v>6</v>
      </c>
      <c r="D8231" t="s">
        <v>19</v>
      </c>
      <c r="E8231" t="s">
        <v>2177</v>
      </c>
      <c r="F8231">
        <v>2</v>
      </c>
      <c r="G8231" t="str">
        <f t="shared" si="385"/>
        <v>Small</v>
      </c>
      <c r="H8231" t="s">
        <v>3</v>
      </c>
      <c r="I8231" t="str">
        <f>IFERROR(VLOOKUP(A8231,sponsored_animals!$A$1:$C$2143,1,TRUE),0)</f>
        <v>178f1189a06b68</v>
      </c>
      <c r="J8231">
        <f>VLOOKUP(H8231,location_costs!$A$1:$B$6,2,FALSE)</f>
        <v>120</v>
      </c>
      <c r="K8231" t="str">
        <f t="shared" si="386"/>
        <v>Cat_Small</v>
      </c>
      <c r="L8231">
        <f>VLOOKUP(K8231,size_costs!$D$1:$E$10,2,FALSE)</f>
        <v>100</v>
      </c>
      <c r="M8231">
        <f>VLOOKUP(C8231,age_costs!$A$1:$B$52,2,FALSE)</f>
        <v>100</v>
      </c>
    </row>
    <row r="8232" spans="1:13" x14ac:dyDescent="0.25">
      <c r="A8232" t="s">
        <v>10345</v>
      </c>
      <c r="B8232" t="s">
        <v>13652</v>
      </c>
      <c r="C8232" s="2">
        <f t="shared" si="384"/>
        <v>3</v>
      </c>
      <c r="D8232" t="s">
        <v>19</v>
      </c>
      <c r="E8232" t="s">
        <v>2207</v>
      </c>
      <c r="F8232">
        <v>10</v>
      </c>
      <c r="G8232" t="str">
        <f t="shared" si="385"/>
        <v>Large</v>
      </c>
      <c r="H8232" t="s">
        <v>3</v>
      </c>
      <c r="I8232">
        <f>IFERROR(VLOOKUP(A8232,sponsored_animals!$A$1:$C$2143,1,TRUE),0)</f>
        <v>0</v>
      </c>
      <c r="J8232">
        <f>VLOOKUP(H8232,location_costs!$A$1:$B$6,2,FALSE)</f>
        <v>120</v>
      </c>
      <c r="K8232" t="str">
        <f t="shared" si="386"/>
        <v>Cat_Large</v>
      </c>
      <c r="L8232">
        <f>VLOOKUP(K8232,size_costs!$D$1:$E$10,2,FALSE)</f>
        <v>140</v>
      </c>
      <c r="M8232">
        <f>VLOOKUP(C8232,age_costs!$A$1:$B$52,2,FALSE)</f>
        <v>0</v>
      </c>
    </row>
    <row r="8233" spans="1:13" x14ac:dyDescent="0.25">
      <c r="A8233" t="s">
        <v>10346</v>
      </c>
      <c r="B8233" t="s">
        <v>14685</v>
      </c>
      <c r="C8233" s="2">
        <f t="shared" si="384"/>
        <v>5</v>
      </c>
      <c r="D8233" t="s">
        <v>12</v>
      </c>
      <c r="E8233" t="s">
        <v>2217</v>
      </c>
      <c r="F8233">
        <v>44</v>
      </c>
      <c r="G8233" t="str">
        <f t="shared" si="385"/>
        <v>Large</v>
      </c>
      <c r="H8233" t="s">
        <v>5</v>
      </c>
      <c r="I8233">
        <f>IFERROR(VLOOKUP(A8233,sponsored_animals!$A$1:$C$2143,1,TRUE),0)</f>
        <v>0</v>
      </c>
      <c r="J8233">
        <f>VLOOKUP(H8233,location_costs!$A$1:$B$6,2,FALSE)</f>
        <v>140</v>
      </c>
      <c r="K8233" t="str">
        <f t="shared" si="386"/>
        <v>Dog_Large</v>
      </c>
      <c r="L8233">
        <f>VLOOKUP(K8233,size_costs!$D$1:$E$10,2,FALSE)</f>
        <v>175</v>
      </c>
      <c r="M8233">
        <f>VLOOKUP(C8233,age_costs!$A$1:$B$52,2,FALSE)</f>
        <v>100</v>
      </c>
    </row>
    <row r="8234" spans="1:13" x14ac:dyDescent="0.25">
      <c r="A8234" t="s">
        <v>10347</v>
      </c>
      <c r="B8234" t="s">
        <v>14537</v>
      </c>
      <c r="C8234" s="2">
        <f t="shared" si="384"/>
        <v>6</v>
      </c>
      <c r="D8234" t="s">
        <v>19</v>
      </c>
      <c r="E8234" t="s">
        <v>2219</v>
      </c>
      <c r="F8234">
        <v>3</v>
      </c>
      <c r="G8234" t="str">
        <f t="shared" si="385"/>
        <v>Small</v>
      </c>
      <c r="H8234" t="s">
        <v>6</v>
      </c>
      <c r="I8234" t="str">
        <f>IFERROR(VLOOKUP(A8234,sponsored_animals!$A$1:$C$2143,1,TRUE),0)</f>
        <v>b14069999a0ee6</v>
      </c>
      <c r="J8234">
        <f>VLOOKUP(H8234,location_costs!$A$1:$B$6,2,FALSE)</f>
        <v>135</v>
      </c>
      <c r="K8234" t="str">
        <f t="shared" si="386"/>
        <v>Cat_Small</v>
      </c>
      <c r="L8234">
        <f>VLOOKUP(K8234,size_costs!$D$1:$E$10,2,FALSE)</f>
        <v>100</v>
      </c>
      <c r="M8234">
        <f>VLOOKUP(C8234,age_costs!$A$1:$B$52,2,FALSE)</f>
        <v>100</v>
      </c>
    </row>
    <row r="8235" spans="1:13" x14ac:dyDescent="0.25">
      <c r="A8235" t="s">
        <v>10348</v>
      </c>
      <c r="B8235" t="s">
        <v>16051</v>
      </c>
      <c r="C8235" s="2">
        <f t="shared" si="384"/>
        <v>11</v>
      </c>
      <c r="D8235" t="s">
        <v>12</v>
      </c>
      <c r="E8235" t="s">
        <v>2533</v>
      </c>
      <c r="F8235">
        <v>47</v>
      </c>
      <c r="G8235" t="str">
        <f t="shared" si="385"/>
        <v>Large</v>
      </c>
      <c r="H8235" t="s">
        <v>4</v>
      </c>
      <c r="I8235" t="str">
        <f>IFERROR(VLOOKUP(A8235,sponsored_animals!$A$1:$C$2143,1,TRUE),0)</f>
        <v>7c0c3e04e6a4d4</v>
      </c>
      <c r="J8235">
        <f>VLOOKUP(H8235,location_costs!$A$1:$B$6,2,FALSE)</f>
        <v>110</v>
      </c>
      <c r="K8235" t="str">
        <f t="shared" si="386"/>
        <v>Dog_Large</v>
      </c>
      <c r="L8235">
        <f>VLOOKUP(K8235,size_costs!$D$1:$E$10,2,FALSE)</f>
        <v>175</v>
      </c>
      <c r="M8235">
        <f>VLOOKUP(C8235,age_costs!$A$1:$B$52,2,FALSE)</f>
        <v>150</v>
      </c>
    </row>
    <row r="8236" spans="1:13" x14ac:dyDescent="0.25">
      <c r="A8236" t="s">
        <v>10349</v>
      </c>
      <c r="B8236" t="s">
        <v>13572</v>
      </c>
      <c r="C8236" s="2">
        <f t="shared" si="384"/>
        <v>6</v>
      </c>
      <c r="D8236" t="s">
        <v>19</v>
      </c>
      <c r="E8236" t="s">
        <v>2340</v>
      </c>
      <c r="F8236">
        <v>3</v>
      </c>
      <c r="G8236" t="str">
        <f t="shared" si="385"/>
        <v>Small</v>
      </c>
      <c r="H8236" t="s">
        <v>6</v>
      </c>
      <c r="I8236" t="str">
        <f>IFERROR(VLOOKUP(A8236,sponsored_animals!$A$1:$C$2143,1,TRUE),0)</f>
        <v>36806649e5722d</v>
      </c>
      <c r="J8236">
        <f>VLOOKUP(H8236,location_costs!$A$1:$B$6,2,FALSE)</f>
        <v>135</v>
      </c>
      <c r="K8236" t="str">
        <f t="shared" si="386"/>
        <v>Cat_Small</v>
      </c>
      <c r="L8236">
        <f>VLOOKUP(K8236,size_costs!$D$1:$E$10,2,FALSE)</f>
        <v>100</v>
      </c>
      <c r="M8236">
        <f>VLOOKUP(C8236,age_costs!$A$1:$B$52,2,FALSE)</f>
        <v>100</v>
      </c>
    </row>
    <row r="8237" spans="1:13" x14ac:dyDescent="0.25">
      <c r="A8237" t="s">
        <v>430</v>
      </c>
      <c r="B8237" t="s">
        <v>10326</v>
      </c>
      <c r="C8237" s="2">
        <f t="shared" si="384"/>
        <v>6</v>
      </c>
      <c r="D8237" t="s">
        <v>19</v>
      </c>
      <c r="E8237" t="s">
        <v>3537</v>
      </c>
      <c r="F8237">
        <v>10</v>
      </c>
      <c r="G8237" t="str">
        <f t="shared" si="385"/>
        <v>Large</v>
      </c>
      <c r="H8237" t="s">
        <v>5</v>
      </c>
      <c r="I8237" t="str">
        <f>IFERROR(VLOOKUP(A8237,sponsored_animals!$A$1:$C$2143,1,TRUE),0)</f>
        <v>7c0c3e04e6a4d4</v>
      </c>
      <c r="J8237">
        <f>VLOOKUP(H8237,location_costs!$A$1:$B$6,2,FALSE)</f>
        <v>140</v>
      </c>
      <c r="K8237" t="str">
        <f t="shared" si="386"/>
        <v>Cat_Large</v>
      </c>
      <c r="L8237">
        <f>VLOOKUP(K8237,size_costs!$D$1:$E$10,2,FALSE)</f>
        <v>140</v>
      </c>
      <c r="M8237">
        <f>VLOOKUP(C8237,age_costs!$A$1:$B$52,2,FALSE)</f>
        <v>100</v>
      </c>
    </row>
    <row r="8238" spans="1:13" x14ac:dyDescent="0.25">
      <c r="A8238" t="s">
        <v>638</v>
      </c>
      <c r="B8238" t="s">
        <v>14583</v>
      </c>
      <c r="C8238" s="2">
        <f t="shared" si="384"/>
        <v>3</v>
      </c>
      <c r="D8238" t="s">
        <v>19</v>
      </c>
      <c r="E8238" t="s">
        <v>2210</v>
      </c>
      <c r="F8238">
        <v>8</v>
      </c>
      <c r="G8238" t="str">
        <f t="shared" si="385"/>
        <v>Large</v>
      </c>
      <c r="H8238" t="s">
        <v>6</v>
      </c>
      <c r="I8238" t="str">
        <f>IFERROR(VLOOKUP(A8238,sponsored_animals!$A$1:$C$2143,1,TRUE),0)</f>
        <v>36806649e5722d</v>
      </c>
      <c r="J8238">
        <f>VLOOKUP(H8238,location_costs!$A$1:$B$6,2,FALSE)</f>
        <v>135</v>
      </c>
      <c r="K8238" t="str">
        <f t="shared" si="386"/>
        <v>Cat_Large</v>
      </c>
      <c r="L8238">
        <f>VLOOKUP(K8238,size_costs!$D$1:$E$10,2,FALSE)</f>
        <v>140</v>
      </c>
      <c r="M8238">
        <f>VLOOKUP(C8238,age_costs!$A$1:$B$52,2,FALSE)</f>
        <v>0</v>
      </c>
    </row>
    <row r="8239" spans="1:13" x14ac:dyDescent="0.25">
      <c r="A8239" t="s">
        <v>10350</v>
      </c>
      <c r="B8239" t="s">
        <v>14759</v>
      </c>
      <c r="C8239" s="2">
        <f t="shared" si="384"/>
        <v>7</v>
      </c>
      <c r="D8239" t="s">
        <v>12</v>
      </c>
      <c r="E8239" t="s">
        <v>2280</v>
      </c>
      <c r="F8239">
        <v>4</v>
      </c>
      <c r="G8239" t="str">
        <f t="shared" si="385"/>
        <v>Small</v>
      </c>
      <c r="H8239" t="s">
        <v>7</v>
      </c>
      <c r="I8239">
        <f>IFERROR(VLOOKUP(A8239,sponsored_animals!$A$1:$C$2143,1,TRUE),0)</f>
        <v>0</v>
      </c>
      <c r="J8239">
        <f>VLOOKUP(H8239,location_costs!$A$1:$B$6,2,FALSE)</f>
        <v>100</v>
      </c>
      <c r="K8239" t="str">
        <f t="shared" si="386"/>
        <v>Dog_Small</v>
      </c>
      <c r="L8239">
        <f>VLOOKUP(K8239,size_costs!$D$1:$E$10,2,FALSE)</f>
        <v>125</v>
      </c>
      <c r="M8239">
        <f>VLOOKUP(C8239,age_costs!$A$1:$B$52,2,FALSE)</f>
        <v>100</v>
      </c>
    </row>
    <row r="8240" spans="1:13" x14ac:dyDescent="0.25">
      <c r="A8240" t="s">
        <v>10351</v>
      </c>
      <c r="B8240" t="s">
        <v>4276</v>
      </c>
      <c r="C8240" s="2">
        <f t="shared" si="384"/>
        <v>7</v>
      </c>
      <c r="D8240" t="s">
        <v>19</v>
      </c>
      <c r="E8240" t="s">
        <v>2350</v>
      </c>
      <c r="F8240">
        <v>8.5</v>
      </c>
      <c r="G8240" t="str">
        <f t="shared" si="385"/>
        <v>Large</v>
      </c>
      <c r="H8240" t="s">
        <v>6</v>
      </c>
      <c r="I8240">
        <f>IFERROR(VLOOKUP(A8240,sponsored_animals!$A$1:$C$2143,1,TRUE),0)</f>
        <v>0</v>
      </c>
      <c r="J8240">
        <f>VLOOKUP(H8240,location_costs!$A$1:$B$6,2,FALSE)</f>
        <v>135</v>
      </c>
      <c r="K8240" t="str">
        <f t="shared" si="386"/>
        <v>Cat_Large</v>
      </c>
      <c r="L8240">
        <f>VLOOKUP(K8240,size_costs!$D$1:$E$10,2,FALSE)</f>
        <v>140</v>
      </c>
      <c r="M8240">
        <f>VLOOKUP(C8240,age_costs!$A$1:$B$52,2,FALSE)</f>
        <v>100</v>
      </c>
    </row>
    <row r="8241" spans="1:13" x14ac:dyDescent="0.25">
      <c r="A8241" t="s">
        <v>831</v>
      </c>
      <c r="B8241" t="s">
        <v>14240</v>
      </c>
      <c r="C8241" s="2">
        <f t="shared" si="384"/>
        <v>3</v>
      </c>
      <c r="D8241" t="s">
        <v>12</v>
      </c>
      <c r="E8241" t="s">
        <v>2231</v>
      </c>
      <c r="F8241">
        <v>41</v>
      </c>
      <c r="G8241" t="str">
        <f t="shared" si="385"/>
        <v>Large</v>
      </c>
      <c r="H8241" t="s">
        <v>6</v>
      </c>
      <c r="I8241" t="str">
        <f>IFERROR(VLOOKUP(A8241,sponsored_animals!$A$1:$C$2143,1,TRUE),0)</f>
        <v>178f1189a06b68</v>
      </c>
      <c r="J8241">
        <f>VLOOKUP(H8241,location_costs!$A$1:$B$6,2,FALSE)</f>
        <v>135</v>
      </c>
      <c r="K8241" t="str">
        <f t="shared" si="386"/>
        <v>Dog_Large</v>
      </c>
      <c r="L8241">
        <f>VLOOKUP(K8241,size_costs!$D$1:$E$10,2,FALSE)</f>
        <v>175</v>
      </c>
      <c r="M8241">
        <f>VLOOKUP(C8241,age_costs!$A$1:$B$52,2,FALSE)</f>
        <v>0</v>
      </c>
    </row>
    <row r="8242" spans="1:13" x14ac:dyDescent="0.25">
      <c r="A8242" t="s">
        <v>10352</v>
      </c>
      <c r="B8242" t="s">
        <v>15032</v>
      </c>
      <c r="C8242" s="2">
        <f t="shared" si="384"/>
        <v>3</v>
      </c>
      <c r="D8242" t="s">
        <v>19</v>
      </c>
      <c r="E8242" t="s">
        <v>2198</v>
      </c>
      <c r="F8242">
        <v>10</v>
      </c>
      <c r="G8242" t="str">
        <f t="shared" si="385"/>
        <v>Large</v>
      </c>
      <c r="H8242" t="s">
        <v>6</v>
      </c>
      <c r="I8242">
        <f>IFERROR(VLOOKUP(A8242,sponsored_animals!$A$1:$C$2143,1,TRUE),0)</f>
        <v>0</v>
      </c>
      <c r="J8242">
        <f>VLOOKUP(H8242,location_costs!$A$1:$B$6,2,FALSE)</f>
        <v>135</v>
      </c>
      <c r="K8242" t="str">
        <f t="shared" si="386"/>
        <v>Cat_Large</v>
      </c>
      <c r="L8242">
        <f>VLOOKUP(K8242,size_costs!$D$1:$E$10,2,FALSE)</f>
        <v>140</v>
      </c>
      <c r="M8242">
        <f>VLOOKUP(C8242,age_costs!$A$1:$B$52,2,FALSE)</f>
        <v>0</v>
      </c>
    </row>
    <row r="8243" spans="1:13" x14ac:dyDescent="0.25">
      <c r="A8243" t="s">
        <v>10353</v>
      </c>
      <c r="B8243" t="s">
        <v>14161</v>
      </c>
      <c r="C8243" s="2">
        <f t="shared" si="384"/>
        <v>5</v>
      </c>
      <c r="D8243" t="s">
        <v>12</v>
      </c>
      <c r="E8243" t="s">
        <v>2182</v>
      </c>
      <c r="F8243">
        <v>11.5</v>
      </c>
      <c r="G8243" t="str">
        <f t="shared" si="385"/>
        <v>Medium</v>
      </c>
      <c r="H8243" t="s">
        <v>7</v>
      </c>
      <c r="I8243" t="str">
        <f>IFERROR(VLOOKUP(A8243,sponsored_animals!$A$1:$C$2143,1,TRUE),0)</f>
        <v>d40d0d9a6a4451</v>
      </c>
      <c r="J8243">
        <f>VLOOKUP(H8243,location_costs!$A$1:$B$6,2,FALSE)</f>
        <v>100</v>
      </c>
      <c r="K8243" t="str">
        <f t="shared" si="386"/>
        <v>Dog_Medium</v>
      </c>
      <c r="L8243">
        <f>VLOOKUP(K8243,size_costs!$D$1:$E$10,2,FALSE)</f>
        <v>150</v>
      </c>
      <c r="M8243">
        <f>VLOOKUP(C8243,age_costs!$A$1:$B$52,2,FALSE)</f>
        <v>100</v>
      </c>
    </row>
    <row r="8244" spans="1:13" x14ac:dyDescent="0.25">
      <c r="A8244" t="s">
        <v>10354</v>
      </c>
      <c r="B8244" t="s">
        <v>14586</v>
      </c>
      <c r="C8244" s="2">
        <f t="shared" si="384"/>
        <v>5</v>
      </c>
      <c r="D8244" t="s">
        <v>12</v>
      </c>
      <c r="E8244" t="s">
        <v>2231</v>
      </c>
      <c r="F8244">
        <v>14</v>
      </c>
      <c r="G8244" t="str">
        <f t="shared" si="385"/>
        <v>Medium</v>
      </c>
      <c r="H8244" t="s">
        <v>7</v>
      </c>
      <c r="I8244">
        <f>IFERROR(VLOOKUP(A8244,sponsored_animals!$A$1:$C$2143,1,TRUE),0)</f>
        <v>0</v>
      </c>
      <c r="J8244">
        <f>VLOOKUP(H8244,location_costs!$A$1:$B$6,2,FALSE)</f>
        <v>100</v>
      </c>
      <c r="K8244" t="str">
        <f t="shared" si="386"/>
        <v>Dog_Medium</v>
      </c>
      <c r="L8244">
        <f>VLOOKUP(K8244,size_costs!$D$1:$E$10,2,FALSE)</f>
        <v>150</v>
      </c>
      <c r="M8244">
        <f>VLOOKUP(C8244,age_costs!$A$1:$B$52,2,FALSE)</f>
        <v>100</v>
      </c>
    </row>
    <row r="8245" spans="1:13" x14ac:dyDescent="0.25">
      <c r="A8245" t="s">
        <v>10355</v>
      </c>
      <c r="B8245" t="s">
        <v>15720</v>
      </c>
      <c r="C8245" s="2">
        <f t="shared" si="384"/>
        <v>4</v>
      </c>
      <c r="D8245" t="s">
        <v>19</v>
      </c>
      <c r="E8245" t="s">
        <v>2200</v>
      </c>
      <c r="F8245">
        <v>6.5</v>
      </c>
      <c r="G8245" t="str">
        <f t="shared" si="385"/>
        <v>Medium</v>
      </c>
      <c r="H8245" t="s">
        <v>6</v>
      </c>
      <c r="I8245" t="str">
        <f>IFERROR(VLOOKUP(A8245,sponsored_animals!$A$1:$C$2143,1,TRUE),0)</f>
        <v>7c0c3e04e6a4d4</v>
      </c>
      <c r="J8245">
        <f>VLOOKUP(H8245,location_costs!$A$1:$B$6,2,FALSE)</f>
        <v>135</v>
      </c>
      <c r="K8245" t="str">
        <f t="shared" si="386"/>
        <v>Cat_Medium</v>
      </c>
      <c r="L8245">
        <f>VLOOKUP(K8245,size_costs!$D$1:$E$10,2,FALSE)</f>
        <v>120</v>
      </c>
      <c r="M8245">
        <f>VLOOKUP(C8245,age_costs!$A$1:$B$52,2,FALSE)</f>
        <v>0</v>
      </c>
    </row>
    <row r="8246" spans="1:13" x14ac:dyDescent="0.25">
      <c r="A8246" t="s">
        <v>10356</v>
      </c>
      <c r="B8246" t="s">
        <v>16052</v>
      </c>
      <c r="C8246" s="2">
        <f t="shared" si="384"/>
        <v>15</v>
      </c>
      <c r="D8246" t="s">
        <v>12</v>
      </c>
      <c r="E8246" t="s">
        <v>2432</v>
      </c>
      <c r="F8246">
        <v>31</v>
      </c>
      <c r="G8246" t="str">
        <f t="shared" si="385"/>
        <v>Large</v>
      </c>
      <c r="H8246" t="s">
        <v>6</v>
      </c>
      <c r="I8246" t="str">
        <f>IFERROR(VLOOKUP(A8246,sponsored_animals!$A$1:$C$2143,1,TRUE),0)</f>
        <v>0ea863dbf1123f</v>
      </c>
      <c r="J8246">
        <f>VLOOKUP(H8246,location_costs!$A$1:$B$6,2,FALSE)</f>
        <v>135</v>
      </c>
      <c r="K8246" t="str">
        <f t="shared" si="386"/>
        <v>Dog_Large</v>
      </c>
      <c r="L8246">
        <f>VLOOKUP(K8246,size_costs!$D$1:$E$10,2,FALSE)</f>
        <v>175</v>
      </c>
      <c r="M8246">
        <f>VLOOKUP(C8246,age_costs!$A$1:$B$52,2,FALSE)</f>
        <v>200</v>
      </c>
    </row>
    <row r="8247" spans="1:13" x14ac:dyDescent="0.25">
      <c r="A8247" t="s">
        <v>10357</v>
      </c>
      <c r="B8247" t="s">
        <v>14717</v>
      </c>
      <c r="C8247" s="2">
        <f t="shared" si="384"/>
        <v>3</v>
      </c>
      <c r="D8247" t="s">
        <v>19</v>
      </c>
      <c r="E8247" t="s">
        <v>2311</v>
      </c>
      <c r="F8247">
        <v>6</v>
      </c>
      <c r="G8247" t="str">
        <f t="shared" si="385"/>
        <v>Medium</v>
      </c>
      <c r="H8247" t="s">
        <v>3</v>
      </c>
      <c r="I8247" t="str">
        <f>IFERROR(VLOOKUP(A8247,sponsored_animals!$A$1:$C$2143,1,TRUE),0)</f>
        <v>7c0c3e04e6a4d4</v>
      </c>
      <c r="J8247">
        <f>VLOOKUP(H8247,location_costs!$A$1:$B$6,2,FALSE)</f>
        <v>120</v>
      </c>
      <c r="K8247" t="str">
        <f t="shared" si="386"/>
        <v>Cat_Medium</v>
      </c>
      <c r="L8247">
        <f>VLOOKUP(K8247,size_costs!$D$1:$E$10,2,FALSE)</f>
        <v>120</v>
      </c>
      <c r="M8247">
        <f>VLOOKUP(C8247,age_costs!$A$1:$B$52,2,FALSE)</f>
        <v>0</v>
      </c>
    </row>
    <row r="8248" spans="1:13" x14ac:dyDescent="0.25">
      <c r="A8248" t="s">
        <v>10358</v>
      </c>
      <c r="B8248" t="s">
        <v>3996</v>
      </c>
      <c r="C8248" s="2">
        <f t="shared" si="384"/>
        <v>6</v>
      </c>
      <c r="D8248" t="s">
        <v>12</v>
      </c>
      <c r="E8248" t="s">
        <v>2241</v>
      </c>
      <c r="F8248">
        <v>13</v>
      </c>
      <c r="G8248" t="str">
        <f t="shared" si="385"/>
        <v>Medium</v>
      </c>
      <c r="H8248" t="s">
        <v>5</v>
      </c>
      <c r="I8248" t="str">
        <f>IFERROR(VLOOKUP(A8248,sponsored_animals!$A$1:$C$2143,1,TRUE),0)</f>
        <v>178f1189a06b68</v>
      </c>
      <c r="J8248">
        <f>VLOOKUP(H8248,location_costs!$A$1:$B$6,2,FALSE)</f>
        <v>140</v>
      </c>
      <c r="K8248" t="str">
        <f t="shared" si="386"/>
        <v>Dog_Medium</v>
      </c>
      <c r="L8248">
        <f>VLOOKUP(K8248,size_costs!$D$1:$E$10,2,FALSE)</f>
        <v>150</v>
      </c>
      <c r="M8248">
        <f>VLOOKUP(C8248,age_costs!$A$1:$B$52,2,FALSE)</f>
        <v>100</v>
      </c>
    </row>
    <row r="8249" spans="1:13" x14ac:dyDescent="0.25">
      <c r="A8249" t="s">
        <v>10359</v>
      </c>
      <c r="B8249" t="s">
        <v>5291</v>
      </c>
      <c r="C8249" s="2">
        <f t="shared" si="384"/>
        <v>5</v>
      </c>
      <c r="D8249" t="s">
        <v>19</v>
      </c>
      <c r="E8249" t="s">
        <v>2200</v>
      </c>
      <c r="F8249">
        <v>10</v>
      </c>
      <c r="G8249" t="str">
        <f t="shared" si="385"/>
        <v>Large</v>
      </c>
      <c r="H8249" t="s">
        <v>3</v>
      </c>
      <c r="I8249">
        <f>IFERROR(VLOOKUP(A8249,sponsored_animals!$A$1:$C$2143,1,TRUE),0)</f>
        <v>0</v>
      </c>
      <c r="J8249">
        <f>VLOOKUP(H8249,location_costs!$A$1:$B$6,2,FALSE)</f>
        <v>120</v>
      </c>
      <c r="K8249" t="str">
        <f t="shared" si="386"/>
        <v>Cat_Large</v>
      </c>
      <c r="L8249">
        <f>VLOOKUP(K8249,size_costs!$D$1:$E$10,2,FALSE)</f>
        <v>140</v>
      </c>
      <c r="M8249">
        <f>VLOOKUP(C8249,age_costs!$A$1:$B$52,2,FALSE)</f>
        <v>100</v>
      </c>
    </row>
    <row r="8250" spans="1:13" x14ac:dyDescent="0.25">
      <c r="A8250" t="s">
        <v>10360</v>
      </c>
      <c r="B8250" t="s">
        <v>15836</v>
      </c>
      <c r="C8250" s="2">
        <f t="shared" si="384"/>
        <v>9</v>
      </c>
      <c r="D8250" t="s">
        <v>12</v>
      </c>
      <c r="E8250" t="s">
        <v>2217</v>
      </c>
      <c r="F8250">
        <v>45</v>
      </c>
      <c r="G8250" t="str">
        <f t="shared" si="385"/>
        <v>Large</v>
      </c>
      <c r="H8250" t="s">
        <v>3</v>
      </c>
      <c r="I8250">
        <f>IFERROR(VLOOKUP(A8250,sponsored_animals!$A$1:$C$2143,1,TRUE),0)</f>
        <v>0</v>
      </c>
      <c r="J8250">
        <f>VLOOKUP(H8250,location_costs!$A$1:$B$6,2,FALSE)</f>
        <v>120</v>
      </c>
      <c r="K8250" t="str">
        <f t="shared" si="386"/>
        <v>Dog_Large</v>
      </c>
      <c r="L8250">
        <f>VLOOKUP(K8250,size_costs!$D$1:$E$10,2,FALSE)</f>
        <v>175</v>
      </c>
      <c r="M8250">
        <f>VLOOKUP(C8250,age_costs!$A$1:$B$52,2,FALSE)</f>
        <v>150</v>
      </c>
    </row>
    <row r="8251" spans="1:13" x14ac:dyDescent="0.25">
      <c r="A8251" t="s">
        <v>10361</v>
      </c>
      <c r="B8251" t="s">
        <v>9082</v>
      </c>
      <c r="C8251" s="2">
        <f t="shared" si="384"/>
        <v>6</v>
      </c>
      <c r="D8251" t="s">
        <v>19</v>
      </c>
      <c r="E8251" t="s">
        <v>2207</v>
      </c>
      <c r="F8251">
        <v>3</v>
      </c>
      <c r="G8251" t="str">
        <f t="shared" si="385"/>
        <v>Small</v>
      </c>
      <c r="H8251" t="s">
        <v>6</v>
      </c>
      <c r="I8251" t="str">
        <f>IFERROR(VLOOKUP(A8251,sponsored_animals!$A$1:$C$2143,1,TRUE),0)</f>
        <v>4fca6ef6dbda96</v>
      </c>
      <c r="J8251">
        <f>VLOOKUP(H8251,location_costs!$A$1:$B$6,2,FALSE)</f>
        <v>135</v>
      </c>
      <c r="K8251" t="str">
        <f t="shared" si="386"/>
        <v>Cat_Small</v>
      </c>
      <c r="L8251">
        <f>VLOOKUP(K8251,size_costs!$D$1:$E$10,2,FALSE)</f>
        <v>100</v>
      </c>
      <c r="M8251">
        <f>VLOOKUP(C8251,age_costs!$A$1:$B$52,2,FALSE)</f>
        <v>100</v>
      </c>
    </row>
    <row r="8252" spans="1:13" x14ac:dyDescent="0.25">
      <c r="A8252" t="s">
        <v>10362</v>
      </c>
      <c r="B8252" t="s">
        <v>16053</v>
      </c>
      <c r="C8252" s="2">
        <f t="shared" si="384"/>
        <v>10</v>
      </c>
      <c r="D8252" t="s">
        <v>12</v>
      </c>
      <c r="E8252" t="s">
        <v>2182</v>
      </c>
      <c r="F8252">
        <v>44</v>
      </c>
      <c r="G8252" t="str">
        <f t="shared" si="385"/>
        <v>Large</v>
      </c>
      <c r="H8252" t="s">
        <v>6</v>
      </c>
      <c r="I8252" t="str">
        <f>IFERROR(VLOOKUP(A8252,sponsored_animals!$A$1:$C$2143,1,TRUE),0)</f>
        <v>b14069999a0ee6</v>
      </c>
      <c r="J8252">
        <f>VLOOKUP(H8252,location_costs!$A$1:$B$6,2,FALSE)</f>
        <v>135</v>
      </c>
      <c r="K8252" t="str">
        <f t="shared" si="386"/>
        <v>Dog_Large</v>
      </c>
      <c r="L8252">
        <f>VLOOKUP(K8252,size_costs!$D$1:$E$10,2,FALSE)</f>
        <v>175</v>
      </c>
      <c r="M8252">
        <f>VLOOKUP(C8252,age_costs!$A$1:$B$52,2,FALSE)</f>
        <v>150</v>
      </c>
    </row>
    <row r="8253" spans="1:13" x14ac:dyDescent="0.25">
      <c r="A8253" t="s">
        <v>1823</v>
      </c>
      <c r="B8253" t="s">
        <v>15218</v>
      </c>
      <c r="C8253" s="2">
        <f t="shared" si="384"/>
        <v>9</v>
      </c>
      <c r="D8253" t="s">
        <v>12</v>
      </c>
      <c r="E8253" t="s">
        <v>2207</v>
      </c>
      <c r="F8253">
        <v>48</v>
      </c>
      <c r="G8253" t="str">
        <f t="shared" si="385"/>
        <v>Large</v>
      </c>
      <c r="H8253" t="s">
        <v>4</v>
      </c>
      <c r="I8253">
        <f>IFERROR(VLOOKUP(A8253,sponsored_animals!$A$1:$C$2143,1,TRUE),0)</f>
        <v>0</v>
      </c>
      <c r="J8253">
        <f>VLOOKUP(H8253,location_costs!$A$1:$B$6,2,FALSE)</f>
        <v>110</v>
      </c>
      <c r="K8253" t="str">
        <f t="shared" si="386"/>
        <v>Dog_Large</v>
      </c>
      <c r="L8253">
        <f>VLOOKUP(K8253,size_costs!$D$1:$E$10,2,FALSE)</f>
        <v>175</v>
      </c>
      <c r="M8253">
        <f>VLOOKUP(C8253,age_costs!$A$1:$B$52,2,FALSE)</f>
        <v>150</v>
      </c>
    </row>
    <row r="8254" spans="1:13" x14ac:dyDescent="0.25">
      <c r="A8254" t="s">
        <v>10363</v>
      </c>
      <c r="B8254" t="s">
        <v>8632</v>
      </c>
      <c r="C8254" s="2">
        <f t="shared" si="384"/>
        <v>14</v>
      </c>
      <c r="D8254" t="s">
        <v>12</v>
      </c>
      <c r="E8254" t="s">
        <v>2223</v>
      </c>
      <c r="F8254">
        <v>29</v>
      </c>
      <c r="G8254" t="str">
        <f t="shared" si="385"/>
        <v>Medium</v>
      </c>
      <c r="H8254" t="s">
        <v>4</v>
      </c>
      <c r="I8254" t="str">
        <f>IFERROR(VLOOKUP(A8254,sponsored_animals!$A$1:$C$2143,1,TRUE),0)</f>
        <v>178f1189a06b68</v>
      </c>
      <c r="J8254">
        <f>VLOOKUP(H8254,location_costs!$A$1:$B$6,2,FALSE)</f>
        <v>110</v>
      </c>
      <c r="K8254" t="str">
        <f t="shared" si="386"/>
        <v>Dog_Medium</v>
      </c>
      <c r="L8254">
        <f>VLOOKUP(K8254,size_costs!$D$1:$E$10,2,FALSE)</f>
        <v>150</v>
      </c>
      <c r="M8254">
        <f>VLOOKUP(C8254,age_costs!$A$1:$B$52,2,FALSE)</f>
        <v>200</v>
      </c>
    </row>
    <row r="8255" spans="1:13" x14ac:dyDescent="0.25">
      <c r="A8255" t="s">
        <v>10364</v>
      </c>
      <c r="B8255" t="s">
        <v>15448</v>
      </c>
      <c r="C8255" s="2">
        <f t="shared" si="384"/>
        <v>6</v>
      </c>
      <c r="D8255" t="s">
        <v>12</v>
      </c>
      <c r="E8255" t="s">
        <v>2533</v>
      </c>
      <c r="F8255">
        <v>44</v>
      </c>
      <c r="G8255" t="str">
        <f t="shared" si="385"/>
        <v>Large</v>
      </c>
      <c r="H8255" t="s">
        <v>6</v>
      </c>
      <c r="I8255" t="str">
        <f>IFERROR(VLOOKUP(A8255,sponsored_animals!$A$1:$C$2143,1,TRUE),0)</f>
        <v>178f1189a06b68</v>
      </c>
      <c r="J8255">
        <f>VLOOKUP(H8255,location_costs!$A$1:$B$6,2,FALSE)</f>
        <v>135</v>
      </c>
      <c r="K8255" t="str">
        <f t="shared" si="386"/>
        <v>Dog_Large</v>
      </c>
      <c r="L8255">
        <f>VLOOKUP(K8255,size_costs!$D$1:$E$10,2,FALSE)</f>
        <v>175</v>
      </c>
      <c r="M8255">
        <f>VLOOKUP(C8255,age_costs!$A$1:$B$52,2,FALSE)</f>
        <v>100</v>
      </c>
    </row>
    <row r="8256" spans="1:13" x14ac:dyDescent="0.25">
      <c r="A8256" t="s">
        <v>10365</v>
      </c>
      <c r="B8256" t="s">
        <v>5985</v>
      </c>
      <c r="C8256" s="2">
        <f t="shared" si="384"/>
        <v>5</v>
      </c>
      <c r="D8256" t="s">
        <v>19</v>
      </c>
      <c r="E8256" t="s">
        <v>2234</v>
      </c>
      <c r="F8256">
        <v>3</v>
      </c>
      <c r="G8256" t="str">
        <f t="shared" si="385"/>
        <v>Small</v>
      </c>
      <c r="H8256" t="s">
        <v>7</v>
      </c>
      <c r="I8256" t="str">
        <f>IFERROR(VLOOKUP(A8256,sponsored_animals!$A$1:$C$2143,1,TRUE),0)</f>
        <v>36806649e5722d</v>
      </c>
      <c r="J8256">
        <f>VLOOKUP(H8256,location_costs!$A$1:$B$6,2,FALSE)</f>
        <v>100</v>
      </c>
      <c r="K8256" t="str">
        <f t="shared" si="386"/>
        <v>Cat_Small</v>
      </c>
      <c r="L8256">
        <f>VLOOKUP(K8256,size_costs!$D$1:$E$10,2,FALSE)</f>
        <v>100</v>
      </c>
      <c r="M8256">
        <f>VLOOKUP(C8256,age_costs!$A$1:$B$52,2,FALSE)</f>
        <v>100</v>
      </c>
    </row>
    <row r="8257" spans="1:13" x14ac:dyDescent="0.25">
      <c r="A8257" t="s">
        <v>10366</v>
      </c>
      <c r="B8257" t="s">
        <v>13918</v>
      </c>
      <c r="C8257" s="2">
        <f t="shared" si="384"/>
        <v>7</v>
      </c>
      <c r="D8257" t="s">
        <v>12</v>
      </c>
      <c r="E8257" t="s">
        <v>2322</v>
      </c>
      <c r="F8257">
        <v>31.5</v>
      </c>
      <c r="G8257" t="str">
        <f t="shared" si="385"/>
        <v>Large</v>
      </c>
      <c r="H8257" t="s">
        <v>7</v>
      </c>
      <c r="I8257" t="str">
        <f>IFERROR(VLOOKUP(A8257,sponsored_animals!$A$1:$C$2143,1,TRUE),0)</f>
        <v>f3de00c24336c4</v>
      </c>
      <c r="J8257">
        <f>VLOOKUP(H8257,location_costs!$A$1:$B$6,2,FALSE)</f>
        <v>100</v>
      </c>
      <c r="K8257" t="str">
        <f t="shared" si="386"/>
        <v>Dog_Large</v>
      </c>
      <c r="L8257">
        <f>VLOOKUP(K8257,size_costs!$D$1:$E$10,2,FALSE)</f>
        <v>175</v>
      </c>
      <c r="M8257">
        <f>VLOOKUP(C8257,age_costs!$A$1:$B$52,2,FALSE)</f>
        <v>100</v>
      </c>
    </row>
    <row r="8258" spans="1:13" x14ac:dyDescent="0.25">
      <c r="A8258" t="s">
        <v>2135</v>
      </c>
      <c r="B8258" t="s">
        <v>9043</v>
      </c>
      <c r="C8258" s="2">
        <f t="shared" si="384"/>
        <v>8</v>
      </c>
      <c r="D8258" t="s">
        <v>12</v>
      </c>
      <c r="E8258" t="s">
        <v>2182</v>
      </c>
      <c r="F8258">
        <v>41</v>
      </c>
      <c r="G8258" t="str">
        <f t="shared" si="385"/>
        <v>Large</v>
      </c>
      <c r="H8258" t="s">
        <v>6</v>
      </c>
      <c r="I8258" t="str">
        <f>IFERROR(VLOOKUP(A8258,sponsored_animals!$A$1:$C$2143,1,TRUE),0)</f>
        <v>178f1189a06b68</v>
      </c>
      <c r="J8258">
        <f>VLOOKUP(H8258,location_costs!$A$1:$B$6,2,FALSE)</f>
        <v>135</v>
      </c>
      <c r="K8258" t="str">
        <f t="shared" si="386"/>
        <v>Dog_Large</v>
      </c>
      <c r="L8258">
        <f>VLOOKUP(K8258,size_costs!$D$1:$E$10,2,FALSE)</f>
        <v>175</v>
      </c>
      <c r="M8258">
        <f>VLOOKUP(C8258,age_costs!$A$1:$B$52,2,FALSE)</f>
        <v>150</v>
      </c>
    </row>
    <row r="8259" spans="1:13" x14ac:dyDescent="0.25">
      <c r="A8259" t="s">
        <v>10367</v>
      </c>
      <c r="B8259" t="s">
        <v>15947</v>
      </c>
      <c r="C8259" s="2">
        <f t="shared" ref="C8259:C8322" si="387">ROUND(YEARFRAC(B8259,"31/12/2021"),0)</f>
        <v>11</v>
      </c>
      <c r="D8259" t="s">
        <v>19</v>
      </c>
      <c r="E8259" t="s">
        <v>2252</v>
      </c>
      <c r="F8259">
        <v>10</v>
      </c>
      <c r="G8259" t="str">
        <f t="shared" ref="G8259:G8322" si="388">IF(AND(D8259="Dog",F8259&lt;=10),"Small",IF(AND(D8259="Dog",F8259&gt;10,F8259&lt;=30),"Medium",IF(AND(D8259="Dog",F8259&gt;30),"Large",IF(AND(D8259="Cat",F8259&lt;=5),"Small",IF(AND(D8259="Cat",F8259&gt;5,F8259&lt;=7),"Medium",IF(AND(D8259="Cat",F8259&gt;=7),"Large",IF(AND(D8259="Bird",F8259&lt;=0.7),"Small",IF(AND(D8259="Bird",F8259&gt;0.7,F8259&lt;=1.1),"Medium",IF(AND(D8259="Bird",F8259&gt;1.1),"Large","Erro")))))))))</f>
        <v>Large</v>
      </c>
      <c r="H8259" t="s">
        <v>4</v>
      </c>
      <c r="I8259" t="str">
        <f>IFERROR(VLOOKUP(A8259,sponsored_animals!$A$1:$C$2143,1,TRUE),0)</f>
        <v>7c0c3e04e6a4d4</v>
      </c>
      <c r="J8259">
        <f>VLOOKUP(H8259,location_costs!$A$1:$B$6,2,FALSE)</f>
        <v>110</v>
      </c>
      <c r="K8259" t="str">
        <f t="shared" ref="K8259:K8322" si="389">D8259&amp;"_"&amp;G8259</f>
        <v>Cat_Large</v>
      </c>
      <c r="L8259">
        <f>VLOOKUP(K8259,size_costs!$D$1:$E$10,2,FALSE)</f>
        <v>140</v>
      </c>
      <c r="M8259">
        <f>VLOOKUP(C8259,age_costs!$A$1:$B$52,2,FALSE)</f>
        <v>150</v>
      </c>
    </row>
    <row r="8260" spans="1:13" x14ac:dyDescent="0.25">
      <c r="A8260" t="s">
        <v>10368</v>
      </c>
      <c r="B8260" t="s">
        <v>13842</v>
      </c>
      <c r="C8260" s="2">
        <f t="shared" si="387"/>
        <v>8</v>
      </c>
      <c r="D8260" t="s">
        <v>19</v>
      </c>
      <c r="E8260" t="s">
        <v>2182</v>
      </c>
      <c r="F8260">
        <v>6.5</v>
      </c>
      <c r="G8260" t="str">
        <f t="shared" si="388"/>
        <v>Medium</v>
      </c>
      <c r="H8260" t="s">
        <v>6</v>
      </c>
      <c r="I8260">
        <f>IFERROR(VLOOKUP(A8260,sponsored_animals!$A$1:$C$2143,1,TRUE),0)</f>
        <v>0</v>
      </c>
      <c r="J8260">
        <f>VLOOKUP(H8260,location_costs!$A$1:$B$6,2,FALSE)</f>
        <v>135</v>
      </c>
      <c r="K8260" t="str">
        <f t="shared" si="389"/>
        <v>Cat_Medium</v>
      </c>
      <c r="L8260">
        <f>VLOOKUP(K8260,size_costs!$D$1:$E$10,2,FALSE)</f>
        <v>120</v>
      </c>
      <c r="M8260">
        <f>VLOOKUP(C8260,age_costs!$A$1:$B$52,2,FALSE)</f>
        <v>150</v>
      </c>
    </row>
    <row r="8261" spans="1:13" x14ac:dyDescent="0.25">
      <c r="A8261" t="s">
        <v>10369</v>
      </c>
      <c r="B8261" t="s">
        <v>15676</v>
      </c>
      <c r="C8261" s="2">
        <f t="shared" si="387"/>
        <v>15</v>
      </c>
      <c r="D8261" t="s">
        <v>19</v>
      </c>
      <c r="E8261" t="s">
        <v>3369</v>
      </c>
      <c r="F8261">
        <v>8</v>
      </c>
      <c r="G8261" t="str">
        <f t="shared" si="388"/>
        <v>Large</v>
      </c>
      <c r="H8261" t="s">
        <v>5</v>
      </c>
      <c r="I8261">
        <f>IFERROR(VLOOKUP(A8261,sponsored_animals!$A$1:$C$2143,1,TRUE),0)</f>
        <v>0</v>
      </c>
      <c r="J8261">
        <f>VLOOKUP(H8261,location_costs!$A$1:$B$6,2,FALSE)</f>
        <v>140</v>
      </c>
      <c r="K8261" t="str">
        <f t="shared" si="389"/>
        <v>Cat_Large</v>
      </c>
      <c r="L8261">
        <f>VLOOKUP(K8261,size_costs!$D$1:$E$10,2,FALSE)</f>
        <v>140</v>
      </c>
      <c r="M8261">
        <f>VLOOKUP(C8261,age_costs!$A$1:$B$52,2,FALSE)</f>
        <v>200</v>
      </c>
    </row>
    <row r="8262" spans="1:13" x14ac:dyDescent="0.25">
      <c r="A8262" t="s">
        <v>10370</v>
      </c>
      <c r="B8262" t="s">
        <v>14226</v>
      </c>
      <c r="C8262" s="2">
        <f t="shared" si="387"/>
        <v>3</v>
      </c>
      <c r="D8262" t="s">
        <v>12</v>
      </c>
      <c r="E8262" t="s">
        <v>2438</v>
      </c>
      <c r="F8262">
        <v>12</v>
      </c>
      <c r="G8262" t="str">
        <f t="shared" si="388"/>
        <v>Medium</v>
      </c>
      <c r="H8262" t="s">
        <v>6</v>
      </c>
      <c r="I8262">
        <f>IFERROR(VLOOKUP(A8262,sponsored_animals!$A$1:$C$2143,1,TRUE),0)</f>
        <v>0</v>
      </c>
      <c r="J8262">
        <f>VLOOKUP(H8262,location_costs!$A$1:$B$6,2,FALSE)</f>
        <v>135</v>
      </c>
      <c r="K8262" t="str">
        <f t="shared" si="389"/>
        <v>Dog_Medium</v>
      </c>
      <c r="L8262">
        <f>VLOOKUP(K8262,size_costs!$D$1:$E$10,2,FALSE)</f>
        <v>150</v>
      </c>
      <c r="M8262">
        <f>VLOOKUP(C8262,age_costs!$A$1:$B$52,2,FALSE)</f>
        <v>0</v>
      </c>
    </row>
    <row r="8263" spans="1:13" x14ac:dyDescent="0.25">
      <c r="A8263" t="s">
        <v>10371</v>
      </c>
      <c r="B8263" t="s">
        <v>16054</v>
      </c>
      <c r="C8263" s="2">
        <f t="shared" si="387"/>
        <v>14</v>
      </c>
      <c r="D8263" t="s">
        <v>12</v>
      </c>
      <c r="E8263" t="s">
        <v>2263</v>
      </c>
      <c r="F8263">
        <v>41</v>
      </c>
      <c r="G8263" t="str">
        <f t="shared" si="388"/>
        <v>Large</v>
      </c>
      <c r="H8263" t="s">
        <v>4</v>
      </c>
      <c r="I8263" t="str">
        <f>IFERROR(VLOOKUP(A8263,sponsored_animals!$A$1:$C$2143,1,TRUE),0)</f>
        <v>214f8f6b359a1e</v>
      </c>
      <c r="J8263">
        <f>VLOOKUP(H8263,location_costs!$A$1:$B$6,2,FALSE)</f>
        <v>110</v>
      </c>
      <c r="K8263" t="str">
        <f t="shared" si="389"/>
        <v>Dog_Large</v>
      </c>
      <c r="L8263">
        <f>VLOOKUP(K8263,size_costs!$D$1:$E$10,2,FALSE)</f>
        <v>175</v>
      </c>
      <c r="M8263">
        <f>VLOOKUP(C8263,age_costs!$A$1:$B$52,2,FALSE)</f>
        <v>200</v>
      </c>
    </row>
    <row r="8264" spans="1:13" x14ac:dyDescent="0.25">
      <c r="A8264" t="s">
        <v>714</v>
      </c>
      <c r="B8264" t="s">
        <v>14359</v>
      </c>
      <c r="C8264" s="2">
        <f t="shared" si="387"/>
        <v>7</v>
      </c>
      <c r="D8264" t="s">
        <v>12</v>
      </c>
      <c r="E8264" t="s">
        <v>2241</v>
      </c>
      <c r="F8264">
        <v>40</v>
      </c>
      <c r="G8264" t="str">
        <f t="shared" si="388"/>
        <v>Large</v>
      </c>
      <c r="H8264" t="s">
        <v>6</v>
      </c>
      <c r="I8264" t="str">
        <f>IFERROR(VLOOKUP(A8264,sponsored_animals!$A$1:$C$2143,1,TRUE),0)</f>
        <v>36806649e5722d</v>
      </c>
      <c r="J8264">
        <f>VLOOKUP(H8264,location_costs!$A$1:$B$6,2,FALSE)</f>
        <v>135</v>
      </c>
      <c r="K8264" t="str">
        <f t="shared" si="389"/>
        <v>Dog_Large</v>
      </c>
      <c r="L8264">
        <f>VLOOKUP(K8264,size_costs!$D$1:$E$10,2,FALSE)</f>
        <v>175</v>
      </c>
      <c r="M8264">
        <f>VLOOKUP(C8264,age_costs!$A$1:$B$52,2,FALSE)</f>
        <v>100</v>
      </c>
    </row>
    <row r="8265" spans="1:13" x14ac:dyDescent="0.25">
      <c r="A8265" t="s">
        <v>10372</v>
      </c>
      <c r="B8265" t="s">
        <v>16055</v>
      </c>
      <c r="C8265" s="2">
        <f t="shared" si="387"/>
        <v>3</v>
      </c>
      <c r="D8265" t="s">
        <v>19</v>
      </c>
      <c r="E8265" t="s">
        <v>2182</v>
      </c>
      <c r="F8265">
        <v>2</v>
      </c>
      <c r="G8265" t="str">
        <f t="shared" si="388"/>
        <v>Small</v>
      </c>
      <c r="H8265" t="s">
        <v>5</v>
      </c>
      <c r="I8265" t="str">
        <f>IFERROR(VLOOKUP(A8265,sponsored_animals!$A$1:$C$2143,1,TRUE),0)</f>
        <v>0ea863dbf1123f</v>
      </c>
      <c r="J8265">
        <f>VLOOKUP(H8265,location_costs!$A$1:$B$6,2,FALSE)</f>
        <v>140</v>
      </c>
      <c r="K8265" t="str">
        <f t="shared" si="389"/>
        <v>Cat_Small</v>
      </c>
      <c r="L8265">
        <f>VLOOKUP(K8265,size_costs!$D$1:$E$10,2,FALSE)</f>
        <v>100</v>
      </c>
      <c r="M8265">
        <f>VLOOKUP(C8265,age_costs!$A$1:$B$52,2,FALSE)</f>
        <v>0</v>
      </c>
    </row>
    <row r="8266" spans="1:13" x14ac:dyDescent="0.25">
      <c r="A8266" t="s">
        <v>10373</v>
      </c>
      <c r="B8266" t="s">
        <v>3298</v>
      </c>
      <c r="C8266" s="2">
        <f t="shared" si="387"/>
        <v>9</v>
      </c>
      <c r="D8266" t="s">
        <v>12</v>
      </c>
      <c r="E8266" t="s">
        <v>2186</v>
      </c>
      <c r="F8266">
        <v>23</v>
      </c>
      <c r="G8266" t="str">
        <f t="shared" si="388"/>
        <v>Medium</v>
      </c>
      <c r="H8266" t="s">
        <v>6</v>
      </c>
      <c r="I8266">
        <f>IFERROR(VLOOKUP(A8266,sponsored_animals!$A$1:$C$2143,1,TRUE),0)</f>
        <v>0</v>
      </c>
      <c r="J8266">
        <f>VLOOKUP(H8266,location_costs!$A$1:$B$6,2,FALSE)</f>
        <v>135</v>
      </c>
      <c r="K8266" t="str">
        <f t="shared" si="389"/>
        <v>Dog_Medium</v>
      </c>
      <c r="L8266">
        <f>VLOOKUP(K8266,size_costs!$D$1:$E$10,2,FALSE)</f>
        <v>150</v>
      </c>
      <c r="M8266">
        <f>VLOOKUP(C8266,age_costs!$A$1:$B$52,2,FALSE)</f>
        <v>150</v>
      </c>
    </row>
    <row r="8267" spans="1:13" x14ac:dyDescent="0.25">
      <c r="A8267" t="s">
        <v>10374</v>
      </c>
      <c r="B8267" t="s">
        <v>14905</v>
      </c>
      <c r="C8267" s="2">
        <f t="shared" si="387"/>
        <v>8</v>
      </c>
      <c r="D8267" t="s">
        <v>19</v>
      </c>
      <c r="E8267" t="s">
        <v>2182</v>
      </c>
      <c r="F8267">
        <v>9</v>
      </c>
      <c r="G8267" t="str">
        <f t="shared" si="388"/>
        <v>Large</v>
      </c>
      <c r="H8267" t="s">
        <v>6</v>
      </c>
      <c r="I8267" t="str">
        <f>IFERROR(VLOOKUP(A8267,sponsored_animals!$A$1:$C$2143,1,TRUE),0)</f>
        <v>178f1189a06b68</v>
      </c>
      <c r="J8267">
        <f>VLOOKUP(H8267,location_costs!$A$1:$B$6,2,FALSE)</f>
        <v>135</v>
      </c>
      <c r="K8267" t="str">
        <f t="shared" si="389"/>
        <v>Cat_Large</v>
      </c>
      <c r="L8267">
        <f>VLOOKUP(K8267,size_costs!$D$1:$E$10,2,FALSE)</f>
        <v>140</v>
      </c>
      <c r="M8267">
        <f>VLOOKUP(C8267,age_costs!$A$1:$B$52,2,FALSE)</f>
        <v>150</v>
      </c>
    </row>
    <row r="8268" spans="1:13" x14ac:dyDescent="0.25">
      <c r="A8268" t="s">
        <v>10375</v>
      </c>
      <c r="B8268" t="s">
        <v>14331</v>
      </c>
      <c r="C8268" s="2">
        <f t="shared" si="387"/>
        <v>6</v>
      </c>
      <c r="D8268" t="s">
        <v>19</v>
      </c>
      <c r="E8268" t="s">
        <v>2219</v>
      </c>
      <c r="F8268">
        <v>6.5</v>
      </c>
      <c r="G8268" t="str">
        <f t="shared" si="388"/>
        <v>Medium</v>
      </c>
      <c r="H8268" t="s">
        <v>5</v>
      </c>
      <c r="I8268" t="str">
        <f>IFERROR(VLOOKUP(A8268,sponsored_animals!$A$1:$C$2143,1,TRUE),0)</f>
        <v>b14069999a0ee6</v>
      </c>
      <c r="J8268">
        <f>VLOOKUP(H8268,location_costs!$A$1:$B$6,2,FALSE)</f>
        <v>140</v>
      </c>
      <c r="K8268" t="str">
        <f t="shared" si="389"/>
        <v>Cat_Medium</v>
      </c>
      <c r="L8268">
        <f>VLOOKUP(K8268,size_costs!$D$1:$E$10,2,FALSE)</f>
        <v>120</v>
      </c>
      <c r="M8268">
        <f>VLOOKUP(C8268,age_costs!$A$1:$B$52,2,FALSE)</f>
        <v>100</v>
      </c>
    </row>
    <row r="8269" spans="1:13" x14ac:dyDescent="0.25">
      <c r="A8269" t="s">
        <v>10376</v>
      </c>
      <c r="B8269" t="s">
        <v>6050</v>
      </c>
      <c r="C8269" s="2">
        <f t="shared" si="387"/>
        <v>10</v>
      </c>
      <c r="D8269" t="s">
        <v>12</v>
      </c>
      <c r="E8269" t="s">
        <v>2191</v>
      </c>
      <c r="F8269">
        <v>41</v>
      </c>
      <c r="G8269" t="str">
        <f t="shared" si="388"/>
        <v>Large</v>
      </c>
      <c r="H8269" t="s">
        <v>3</v>
      </c>
      <c r="I8269" t="str">
        <f>IFERROR(VLOOKUP(A8269,sponsored_animals!$A$1:$C$2143,1,TRUE),0)</f>
        <v>36806649e5722d</v>
      </c>
      <c r="J8269">
        <f>VLOOKUP(H8269,location_costs!$A$1:$B$6,2,FALSE)</f>
        <v>120</v>
      </c>
      <c r="K8269" t="str">
        <f t="shared" si="389"/>
        <v>Dog_Large</v>
      </c>
      <c r="L8269">
        <f>VLOOKUP(K8269,size_costs!$D$1:$E$10,2,FALSE)</f>
        <v>175</v>
      </c>
      <c r="M8269">
        <f>VLOOKUP(C8269,age_costs!$A$1:$B$52,2,FALSE)</f>
        <v>150</v>
      </c>
    </row>
    <row r="8270" spans="1:13" x14ac:dyDescent="0.25">
      <c r="A8270" t="s">
        <v>10377</v>
      </c>
      <c r="B8270" t="s">
        <v>6547</v>
      </c>
      <c r="C8270" s="2">
        <f t="shared" si="387"/>
        <v>12</v>
      </c>
      <c r="D8270" t="s">
        <v>12</v>
      </c>
      <c r="E8270" t="s">
        <v>2182</v>
      </c>
      <c r="F8270">
        <v>48</v>
      </c>
      <c r="G8270" t="str">
        <f t="shared" si="388"/>
        <v>Large</v>
      </c>
      <c r="H8270" t="s">
        <v>7</v>
      </c>
      <c r="I8270" t="str">
        <f>IFERROR(VLOOKUP(A8270,sponsored_animals!$A$1:$C$2143,1,TRUE),0)</f>
        <v>36806649e5722d</v>
      </c>
      <c r="J8270">
        <f>VLOOKUP(H8270,location_costs!$A$1:$B$6,2,FALSE)</f>
        <v>100</v>
      </c>
      <c r="K8270" t="str">
        <f t="shared" si="389"/>
        <v>Dog_Large</v>
      </c>
      <c r="L8270">
        <f>VLOOKUP(K8270,size_costs!$D$1:$E$10,2,FALSE)</f>
        <v>175</v>
      </c>
      <c r="M8270">
        <f>VLOOKUP(C8270,age_costs!$A$1:$B$52,2,FALSE)</f>
        <v>150</v>
      </c>
    </row>
    <row r="8271" spans="1:13" x14ac:dyDescent="0.25">
      <c r="A8271" t="s">
        <v>10378</v>
      </c>
      <c r="B8271" t="s">
        <v>15343</v>
      </c>
      <c r="C8271" s="2">
        <f t="shared" si="387"/>
        <v>10</v>
      </c>
      <c r="D8271" t="s">
        <v>12</v>
      </c>
      <c r="E8271" t="s">
        <v>2233</v>
      </c>
      <c r="F8271">
        <v>37</v>
      </c>
      <c r="G8271" t="str">
        <f t="shared" si="388"/>
        <v>Large</v>
      </c>
      <c r="H8271" t="s">
        <v>7</v>
      </c>
      <c r="I8271" t="str">
        <f>IFERROR(VLOOKUP(A8271,sponsored_animals!$A$1:$C$2143,1,TRUE),0)</f>
        <v>178f1189a06b68</v>
      </c>
      <c r="J8271">
        <f>VLOOKUP(H8271,location_costs!$A$1:$B$6,2,FALSE)</f>
        <v>100</v>
      </c>
      <c r="K8271" t="str">
        <f t="shared" si="389"/>
        <v>Dog_Large</v>
      </c>
      <c r="L8271">
        <f>VLOOKUP(K8271,size_costs!$D$1:$E$10,2,FALSE)</f>
        <v>175</v>
      </c>
      <c r="M8271">
        <f>VLOOKUP(C8271,age_costs!$A$1:$B$52,2,FALSE)</f>
        <v>150</v>
      </c>
    </row>
    <row r="8272" spans="1:13" x14ac:dyDescent="0.25">
      <c r="A8272" t="s">
        <v>10379</v>
      </c>
      <c r="B8272" t="s">
        <v>15517</v>
      </c>
      <c r="C8272" s="2">
        <f t="shared" si="387"/>
        <v>7</v>
      </c>
      <c r="D8272" t="s">
        <v>12</v>
      </c>
      <c r="E8272" t="s">
        <v>2241</v>
      </c>
      <c r="F8272">
        <v>36</v>
      </c>
      <c r="G8272" t="str">
        <f t="shared" si="388"/>
        <v>Large</v>
      </c>
      <c r="H8272" t="s">
        <v>7</v>
      </c>
      <c r="I8272" t="str">
        <f>IFERROR(VLOOKUP(A8272,sponsored_animals!$A$1:$C$2143,1,TRUE),0)</f>
        <v>36806649e5722d</v>
      </c>
      <c r="J8272">
        <f>VLOOKUP(H8272,location_costs!$A$1:$B$6,2,FALSE)</f>
        <v>100</v>
      </c>
      <c r="K8272" t="str">
        <f t="shared" si="389"/>
        <v>Dog_Large</v>
      </c>
      <c r="L8272">
        <f>VLOOKUP(K8272,size_costs!$D$1:$E$10,2,FALSE)</f>
        <v>175</v>
      </c>
      <c r="M8272">
        <f>VLOOKUP(C8272,age_costs!$A$1:$B$52,2,FALSE)</f>
        <v>100</v>
      </c>
    </row>
    <row r="8273" spans="1:13" x14ac:dyDescent="0.25">
      <c r="A8273" t="s">
        <v>820</v>
      </c>
      <c r="B8273" t="s">
        <v>13842</v>
      </c>
      <c r="C8273" s="2">
        <f t="shared" si="387"/>
        <v>8</v>
      </c>
      <c r="D8273" t="s">
        <v>12</v>
      </c>
      <c r="E8273" t="s">
        <v>2207</v>
      </c>
      <c r="F8273">
        <v>4</v>
      </c>
      <c r="G8273" t="str">
        <f t="shared" si="388"/>
        <v>Small</v>
      </c>
      <c r="H8273" t="s">
        <v>3</v>
      </c>
      <c r="I8273" t="str">
        <f>IFERROR(VLOOKUP(A8273,sponsored_animals!$A$1:$C$2143,1,TRUE),0)</f>
        <v>36806649e5722d</v>
      </c>
      <c r="J8273">
        <f>VLOOKUP(H8273,location_costs!$A$1:$B$6,2,FALSE)</f>
        <v>120</v>
      </c>
      <c r="K8273" t="str">
        <f t="shared" si="389"/>
        <v>Dog_Small</v>
      </c>
      <c r="L8273">
        <f>VLOOKUP(K8273,size_costs!$D$1:$E$10,2,FALSE)</f>
        <v>125</v>
      </c>
      <c r="M8273">
        <f>VLOOKUP(C8273,age_costs!$A$1:$B$52,2,FALSE)</f>
        <v>150</v>
      </c>
    </row>
    <row r="8274" spans="1:13" x14ac:dyDescent="0.25">
      <c r="A8274" t="s">
        <v>10380</v>
      </c>
      <c r="B8274" t="s">
        <v>8366</v>
      </c>
      <c r="C8274" s="2">
        <f t="shared" si="387"/>
        <v>5</v>
      </c>
      <c r="D8274" t="s">
        <v>12</v>
      </c>
      <c r="E8274" t="s">
        <v>2207</v>
      </c>
      <c r="F8274">
        <v>25</v>
      </c>
      <c r="G8274" t="str">
        <f t="shared" si="388"/>
        <v>Medium</v>
      </c>
      <c r="H8274" t="s">
        <v>3</v>
      </c>
      <c r="I8274" t="str">
        <f>IFERROR(VLOOKUP(A8274,sponsored_animals!$A$1:$C$2143,1,TRUE),0)</f>
        <v>178f1189a06b68</v>
      </c>
      <c r="J8274">
        <f>VLOOKUP(H8274,location_costs!$A$1:$B$6,2,FALSE)</f>
        <v>120</v>
      </c>
      <c r="K8274" t="str">
        <f t="shared" si="389"/>
        <v>Dog_Medium</v>
      </c>
      <c r="L8274">
        <f>VLOOKUP(K8274,size_costs!$D$1:$E$10,2,FALSE)</f>
        <v>150</v>
      </c>
      <c r="M8274">
        <f>VLOOKUP(C8274,age_costs!$A$1:$B$52,2,FALSE)</f>
        <v>100</v>
      </c>
    </row>
    <row r="8275" spans="1:13" x14ac:dyDescent="0.25">
      <c r="A8275" t="s">
        <v>1171</v>
      </c>
      <c r="B8275" t="s">
        <v>15089</v>
      </c>
      <c r="C8275" s="2">
        <f t="shared" si="387"/>
        <v>5</v>
      </c>
      <c r="D8275" t="s">
        <v>12</v>
      </c>
      <c r="E8275" t="s">
        <v>2501</v>
      </c>
      <c r="F8275">
        <v>3</v>
      </c>
      <c r="G8275" t="str">
        <f t="shared" si="388"/>
        <v>Small</v>
      </c>
      <c r="H8275" t="s">
        <v>5</v>
      </c>
      <c r="I8275">
        <f>IFERROR(VLOOKUP(A8275,sponsored_animals!$A$1:$C$2143,1,TRUE),0)</f>
        <v>0</v>
      </c>
      <c r="J8275">
        <f>VLOOKUP(H8275,location_costs!$A$1:$B$6,2,FALSE)</f>
        <v>140</v>
      </c>
      <c r="K8275" t="str">
        <f t="shared" si="389"/>
        <v>Dog_Small</v>
      </c>
      <c r="L8275">
        <f>VLOOKUP(K8275,size_costs!$D$1:$E$10,2,FALSE)</f>
        <v>125</v>
      </c>
      <c r="M8275">
        <f>VLOOKUP(C8275,age_costs!$A$1:$B$52,2,FALSE)</f>
        <v>100</v>
      </c>
    </row>
    <row r="8276" spans="1:13" x14ac:dyDescent="0.25">
      <c r="A8276" t="s">
        <v>976</v>
      </c>
      <c r="B8276" t="s">
        <v>16056</v>
      </c>
      <c r="C8276" s="2">
        <f t="shared" si="387"/>
        <v>6</v>
      </c>
      <c r="D8276" t="s">
        <v>19</v>
      </c>
      <c r="E8276" t="s">
        <v>2198</v>
      </c>
      <c r="F8276">
        <v>4</v>
      </c>
      <c r="G8276" t="str">
        <f t="shared" si="388"/>
        <v>Small</v>
      </c>
      <c r="H8276" t="s">
        <v>5</v>
      </c>
      <c r="I8276" t="str">
        <f>IFERROR(VLOOKUP(A8276,sponsored_animals!$A$1:$C$2143,1,TRUE),0)</f>
        <v>74228ffdfe76aa</v>
      </c>
      <c r="J8276">
        <f>VLOOKUP(H8276,location_costs!$A$1:$B$6,2,FALSE)</f>
        <v>140</v>
      </c>
      <c r="K8276" t="str">
        <f t="shared" si="389"/>
        <v>Cat_Small</v>
      </c>
      <c r="L8276">
        <f>VLOOKUP(K8276,size_costs!$D$1:$E$10,2,FALSE)</f>
        <v>100</v>
      </c>
      <c r="M8276">
        <f>VLOOKUP(C8276,age_costs!$A$1:$B$52,2,FALSE)</f>
        <v>100</v>
      </c>
    </row>
    <row r="8277" spans="1:13" x14ac:dyDescent="0.25">
      <c r="A8277" t="s">
        <v>10381</v>
      </c>
      <c r="B8277" t="s">
        <v>15044</v>
      </c>
      <c r="C8277" s="2">
        <f t="shared" si="387"/>
        <v>9</v>
      </c>
      <c r="D8277" t="s">
        <v>12</v>
      </c>
      <c r="E8277" t="s">
        <v>2186</v>
      </c>
      <c r="F8277">
        <v>17</v>
      </c>
      <c r="G8277" t="str">
        <f t="shared" si="388"/>
        <v>Medium</v>
      </c>
      <c r="H8277" t="s">
        <v>6</v>
      </c>
      <c r="I8277" t="str">
        <f>IFERROR(VLOOKUP(A8277,sponsored_animals!$A$1:$C$2143,1,TRUE),0)</f>
        <v>36806649e5722d</v>
      </c>
      <c r="J8277">
        <f>VLOOKUP(H8277,location_costs!$A$1:$B$6,2,FALSE)</f>
        <v>135</v>
      </c>
      <c r="K8277" t="str">
        <f t="shared" si="389"/>
        <v>Dog_Medium</v>
      </c>
      <c r="L8277">
        <f>VLOOKUP(K8277,size_costs!$D$1:$E$10,2,FALSE)</f>
        <v>150</v>
      </c>
      <c r="M8277">
        <f>VLOOKUP(C8277,age_costs!$A$1:$B$52,2,FALSE)</f>
        <v>150</v>
      </c>
    </row>
    <row r="8278" spans="1:13" x14ac:dyDescent="0.25">
      <c r="A8278" t="s">
        <v>10382</v>
      </c>
      <c r="B8278" t="s">
        <v>2531</v>
      </c>
      <c r="C8278" s="2">
        <f t="shared" si="387"/>
        <v>9</v>
      </c>
      <c r="D8278" t="s">
        <v>12</v>
      </c>
      <c r="E8278" t="s">
        <v>2223</v>
      </c>
      <c r="F8278">
        <v>36</v>
      </c>
      <c r="G8278" t="str">
        <f t="shared" si="388"/>
        <v>Large</v>
      </c>
      <c r="H8278" t="s">
        <v>7</v>
      </c>
      <c r="I8278" t="str">
        <f>IFERROR(VLOOKUP(A8278,sponsored_animals!$A$1:$C$2143,1,TRUE),0)</f>
        <v>178f1189a06b68</v>
      </c>
      <c r="J8278">
        <f>VLOOKUP(H8278,location_costs!$A$1:$B$6,2,FALSE)</f>
        <v>100</v>
      </c>
      <c r="K8278" t="str">
        <f t="shared" si="389"/>
        <v>Dog_Large</v>
      </c>
      <c r="L8278">
        <f>VLOOKUP(K8278,size_costs!$D$1:$E$10,2,FALSE)</f>
        <v>175</v>
      </c>
      <c r="M8278">
        <f>VLOOKUP(C8278,age_costs!$A$1:$B$52,2,FALSE)</f>
        <v>150</v>
      </c>
    </row>
    <row r="8279" spans="1:13" x14ac:dyDescent="0.25">
      <c r="A8279" t="s">
        <v>10383</v>
      </c>
      <c r="B8279" t="s">
        <v>4057</v>
      </c>
      <c r="C8279" s="2">
        <f t="shared" si="387"/>
        <v>8</v>
      </c>
      <c r="D8279" t="s">
        <v>12</v>
      </c>
      <c r="E8279" t="s">
        <v>2191</v>
      </c>
      <c r="F8279">
        <v>34</v>
      </c>
      <c r="G8279" t="str">
        <f t="shared" si="388"/>
        <v>Large</v>
      </c>
      <c r="H8279" t="s">
        <v>6</v>
      </c>
      <c r="I8279">
        <f>IFERROR(VLOOKUP(A8279,sponsored_animals!$A$1:$C$2143,1,TRUE),0)</f>
        <v>0</v>
      </c>
      <c r="J8279">
        <f>VLOOKUP(H8279,location_costs!$A$1:$B$6,2,FALSE)</f>
        <v>135</v>
      </c>
      <c r="K8279" t="str">
        <f t="shared" si="389"/>
        <v>Dog_Large</v>
      </c>
      <c r="L8279">
        <f>VLOOKUP(K8279,size_costs!$D$1:$E$10,2,FALSE)</f>
        <v>175</v>
      </c>
      <c r="M8279">
        <f>VLOOKUP(C8279,age_costs!$A$1:$B$52,2,FALSE)</f>
        <v>150</v>
      </c>
    </row>
    <row r="8280" spans="1:13" x14ac:dyDescent="0.25">
      <c r="A8280" t="s">
        <v>10384</v>
      </c>
      <c r="B8280" t="s">
        <v>15253</v>
      </c>
      <c r="C8280" s="2">
        <f t="shared" si="387"/>
        <v>8</v>
      </c>
      <c r="D8280" t="s">
        <v>12</v>
      </c>
      <c r="E8280" t="s">
        <v>2223</v>
      </c>
      <c r="F8280">
        <v>40</v>
      </c>
      <c r="G8280" t="str">
        <f t="shared" si="388"/>
        <v>Large</v>
      </c>
      <c r="H8280" t="s">
        <v>7</v>
      </c>
      <c r="I8280" t="str">
        <f>IFERROR(VLOOKUP(A8280,sponsored_animals!$A$1:$C$2143,1,TRUE),0)</f>
        <v>178f1189a06b68</v>
      </c>
      <c r="J8280">
        <f>VLOOKUP(H8280,location_costs!$A$1:$B$6,2,FALSE)</f>
        <v>100</v>
      </c>
      <c r="K8280" t="str">
        <f t="shared" si="389"/>
        <v>Dog_Large</v>
      </c>
      <c r="L8280">
        <f>VLOOKUP(K8280,size_costs!$D$1:$E$10,2,FALSE)</f>
        <v>175</v>
      </c>
      <c r="M8280">
        <f>VLOOKUP(C8280,age_costs!$A$1:$B$52,2,FALSE)</f>
        <v>150</v>
      </c>
    </row>
    <row r="8281" spans="1:13" x14ac:dyDescent="0.25">
      <c r="A8281" t="s">
        <v>10385</v>
      </c>
      <c r="B8281" t="s">
        <v>15374</v>
      </c>
      <c r="C8281" s="2">
        <f t="shared" si="387"/>
        <v>4</v>
      </c>
      <c r="D8281" t="s">
        <v>12</v>
      </c>
      <c r="E8281" t="s">
        <v>2186</v>
      </c>
      <c r="F8281">
        <v>33</v>
      </c>
      <c r="G8281" t="str">
        <f t="shared" si="388"/>
        <v>Large</v>
      </c>
      <c r="H8281" t="s">
        <v>6</v>
      </c>
      <c r="I8281" t="str">
        <f>IFERROR(VLOOKUP(A8281,sponsored_animals!$A$1:$C$2143,1,TRUE),0)</f>
        <v>d40d0d9a6a4451</v>
      </c>
      <c r="J8281">
        <f>VLOOKUP(H8281,location_costs!$A$1:$B$6,2,FALSE)</f>
        <v>135</v>
      </c>
      <c r="K8281" t="str">
        <f t="shared" si="389"/>
        <v>Dog_Large</v>
      </c>
      <c r="L8281">
        <f>VLOOKUP(K8281,size_costs!$D$1:$E$10,2,FALSE)</f>
        <v>175</v>
      </c>
      <c r="M8281">
        <f>VLOOKUP(C8281,age_costs!$A$1:$B$52,2,FALSE)</f>
        <v>0</v>
      </c>
    </row>
    <row r="8282" spans="1:13" x14ac:dyDescent="0.25">
      <c r="A8282" t="s">
        <v>10386</v>
      </c>
      <c r="B8282" t="s">
        <v>15887</v>
      </c>
      <c r="C8282" s="2">
        <f t="shared" si="387"/>
        <v>3</v>
      </c>
      <c r="D8282" t="s">
        <v>12</v>
      </c>
      <c r="E8282" t="s">
        <v>2226</v>
      </c>
      <c r="F8282">
        <v>36</v>
      </c>
      <c r="G8282" t="str">
        <f t="shared" si="388"/>
        <v>Large</v>
      </c>
      <c r="H8282" t="s">
        <v>4</v>
      </c>
      <c r="I8282" t="str">
        <f>IFERROR(VLOOKUP(A8282,sponsored_animals!$A$1:$C$2143,1,TRUE),0)</f>
        <v>178f1189a06b68</v>
      </c>
      <c r="J8282">
        <f>VLOOKUP(H8282,location_costs!$A$1:$B$6,2,FALSE)</f>
        <v>110</v>
      </c>
      <c r="K8282" t="str">
        <f t="shared" si="389"/>
        <v>Dog_Large</v>
      </c>
      <c r="L8282">
        <f>VLOOKUP(K8282,size_costs!$D$1:$E$10,2,FALSE)</f>
        <v>175</v>
      </c>
      <c r="M8282">
        <f>VLOOKUP(C8282,age_costs!$A$1:$B$52,2,FALSE)</f>
        <v>0</v>
      </c>
    </row>
    <row r="8283" spans="1:13" x14ac:dyDescent="0.25">
      <c r="A8283" t="s">
        <v>10387</v>
      </c>
      <c r="B8283" t="s">
        <v>14381</v>
      </c>
      <c r="C8283" s="2">
        <f t="shared" si="387"/>
        <v>8</v>
      </c>
      <c r="D8283" t="s">
        <v>12</v>
      </c>
      <c r="E8283" t="s">
        <v>2409</v>
      </c>
      <c r="F8283">
        <v>42</v>
      </c>
      <c r="G8283" t="str">
        <f t="shared" si="388"/>
        <v>Large</v>
      </c>
      <c r="H8283" t="s">
        <v>5</v>
      </c>
      <c r="I8283" t="str">
        <f>IFERROR(VLOOKUP(A8283,sponsored_animals!$A$1:$C$2143,1,TRUE),0)</f>
        <v>0918714dc3a6e1</v>
      </c>
      <c r="J8283">
        <f>VLOOKUP(H8283,location_costs!$A$1:$B$6,2,FALSE)</f>
        <v>140</v>
      </c>
      <c r="K8283" t="str">
        <f t="shared" si="389"/>
        <v>Dog_Large</v>
      </c>
      <c r="L8283">
        <f>VLOOKUP(K8283,size_costs!$D$1:$E$10,2,FALSE)</f>
        <v>175</v>
      </c>
      <c r="M8283">
        <f>VLOOKUP(C8283,age_costs!$A$1:$B$52,2,FALSE)</f>
        <v>150</v>
      </c>
    </row>
    <row r="8284" spans="1:13" x14ac:dyDescent="0.25">
      <c r="A8284" t="s">
        <v>10388</v>
      </c>
      <c r="B8284" t="s">
        <v>15434</v>
      </c>
      <c r="C8284" s="2">
        <f t="shared" si="387"/>
        <v>9</v>
      </c>
      <c r="D8284" t="s">
        <v>19</v>
      </c>
      <c r="E8284" t="s">
        <v>2226</v>
      </c>
      <c r="F8284">
        <v>2</v>
      </c>
      <c r="G8284" t="str">
        <f t="shared" si="388"/>
        <v>Small</v>
      </c>
      <c r="H8284" t="s">
        <v>7</v>
      </c>
      <c r="I8284" t="str">
        <f>IFERROR(VLOOKUP(A8284,sponsored_animals!$A$1:$C$2143,1,TRUE),0)</f>
        <v>178f1189a06b68</v>
      </c>
      <c r="J8284">
        <f>VLOOKUP(H8284,location_costs!$A$1:$B$6,2,FALSE)</f>
        <v>100</v>
      </c>
      <c r="K8284" t="str">
        <f t="shared" si="389"/>
        <v>Cat_Small</v>
      </c>
      <c r="L8284">
        <f>VLOOKUP(K8284,size_costs!$D$1:$E$10,2,FALSE)</f>
        <v>100</v>
      </c>
      <c r="M8284">
        <f>VLOOKUP(C8284,age_costs!$A$1:$B$52,2,FALSE)</f>
        <v>150</v>
      </c>
    </row>
    <row r="8285" spans="1:13" x14ac:dyDescent="0.25">
      <c r="A8285" t="s">
        <v>10389</v>
      </c>
      <c r="B8285" t="s">
        <v>16057</v>
      </c>
      <c r="C8285" s="2">
        <f t="shared" si="387"/>
        <v>12</v>
      </c>
      <c r="D8285" t="s">
        <v>19</v>
      </c>
      <c r="E8285" t="s">
        <v>2350</v>
      </c>
      <c r="F8285">
        <v>4</v>
      </c>
      <c r="G8285" t="str">
        <f t="shared" si="388"/>
        <v>Small</v>
      </c>
      <c r="H8285" t="s">
        <v>3</v>
      </c>
      <c r="I8285" t="str">
        <f>IFERROR(VLOOKUP(A8285,sponsored_animals!$A$1:$C$2143,1,TRUE),0)</f>
        <v>74228ffdfe76aa</v>
      </c>
      <c r="J8285">
        <f>VLOOKUP(H8285,location_costs!$A$1:$B$6,2,FALSE)</f>
        <v>120</v>
      </c>
      <c r="K8285" t="str">
        <f t="shared" si="389"/>
        <v>Cat_Small</v>
      </c>
      <c r="L8285">
        <f>VLOOKUP(K8285,size_costs!$D$1:$E$10,2,FALSE)</f>
        <v>100</v>
      </c>
      <c r="M8285">
        <f>VLOOKUP(C8285,age_costs!$A$1:$B$52,2,FALSE)</f>
        <v>150</v>
      </c>
    </row>
    <row r="8286" spans="1:13" x14ac:dyDescent="0.25">
      <c r="A8286" t="s">
        <v>10390</v>
      </c>
      <c r="B8286" t="s">
        <v>4588</v>
      </c>
      <c r="C8286" s="2">
        <f t="shared" si="387"/>
        <v>5</v>
      </c>
      <c r="D8286" t="s">
        <v>19</v>
      </c>
      <c r="E8286" t="s">
        <v>2198</v>
      </c>
      <c r="F8286">
        <v>10</v>
      </c>
      <c r="G8286" t="str">
        <f t="shared" si="388"/>
        <v>Large</v>
      </c>
      <c r="H8286" t="s">
        <v>3</v>
      </c>
      <c r="I8286">
        <f>IFERROR(VLOOKUP(A8286,sponsored_animals!$A$1:$C$2143,1,TRUE),0)</f>
        <v>0</v>
      </c>
      <c r="J8286">
        <f>VLOOKUP(H8286,location_costs!$A$1:$B$6,2,FALSE)</f>
        <v>120</v>
      </c>
      <c r="K8286" t="str">
        <f t="shared" si="389"/>
        <v>Cat_Large</v>
      </c>
      <c r="L8286">
        <f>VLOOKUP(K8286,size_costs!$D$1:$E$10,2,FALSE)</f>
        <v>140</v>
      </c>
      <c r="M8286">
        <f>VLOOKUP(C8286,age_costs!$A$1:$B$52,2,FALSE)</f>
        <v>100</v>
      </c>
    </row>
    <row r="8287" spans="1:13" x14ac:dyDescent="0.25">
      <c r="A8287" t="s">
        <v>10391</v>
      </c>
      <c r="B8287" t="s">
        <v>15978</v>
      </c>
      <c r="C8287" s="2">
        <f t="shared" si="387"/>
        <v>8</v>
      </c>
      <c r="D8287" t="s">
        <v>12</v>
      </c>
      <c r="E8287" t="s">
        <v>2182</v>
      </c>
      <c r="F8287">
        <v>31</v>
      </c>
      <c r="G8287" t="str">
        <f t="shared" si="388"/>
        <v>Large</v>
      </c>
      <c r="H8287" t="s">
        <v>3</v>
      </c>
      <c r="I8287">
        <f>IFERROR(VLOOKUP(A8287,sponsored_animals!$A$1:$C$2143,1,TRUE),0)</f>
        <v>0</v>
      </c>
      <c r="J8287">
        <f>VLOOKUP(H8287,location_costs!$A$1:$B$6,2,FALSE)</f>
        <v>120</v>
      </c>
      <c r="K8287" t="str">
        <f t="shared" si="389"/>
        <v>Dog_Large</v>
      </c>
      <c r="L8287">
        <f>VLOOKUP(K8287,size_costs!$D$1:$E$10,2,FALSE)</f>
        <v>175</v>
      </c>
      <c r="M8287">
        <f>VLOOKUP(C8287,age_costs!$A$1:$B$52,2,FALSE)</f>
        <v>150</v>
      </c>
    </row>
    <row r="8288" spans="1:13" x14ac:dyDescent="0.25">
      <c r="A8288" t="s">
        <v>10392</v>
      </c>
      <c r="B8288" t="s">
        <v>3284</v>
      </c>
      <c r="C8288" s="2">
        <f t="shared" si="387"/>
        <v>7</v>
      </c>
      <c r="D8288" t="s">
        <v>19</v>
      </c>
      <c r="E8288" t="s">
        <v>2198</v>
      </c>
      <c r="F8288">
        <v>2</v>
      </c>
      <c r="G8288" t="str">
        <f t="shared" si="388"/>
        <v>Small</v>
      </c>
      <c r="H8288" t="s">
        <v>3</v>
      </c>
      <c r="I8288" t="str">
        <f>IFERROR(VLOOKUP(A8288,sponsored_animals!$A$1:$C$2143,1,TRUE),0)</f>
        <v>178f1189a06b68</v>
      </c>
      <c r="J8288">
        <f>VLOOKUP(H8288,location_costs!$A$1:$B$6,2,FALSE)</f>
        <v>120</v>
      </c>
      <c r="K8288" t="str">
        <f t="shared" si="389"/>
        <v>Cat_Small</v>
      </c>
      <c r="L8288">
        <f>VLOOKUP(K8288,size_costs!$D$1:$E$10,2,FALSE)</f>
        <v>100</v>
      </c>
      <c r="M8288">
        <f>VLOOKUP(C8288,age_costs!$A$1:$B$52,2,FALSE)</f>
        <v>100</v>
      </c>
    </row>
    <row r="8289" spans="1:13" x14ac:dyDescent="0.25">
      <c r="A8289" t="s">
        <v>1095</v>
      </c>
      <c r="B8289" t="s">
        <v>15370</v>
      </c>
      <c r="C8289" s="2">
        <f t="shared" si="387"/>
        <v>9</v>
      </c>
      <c r="D8289" t="s">
        <v>12</v>
      </c>
      <c r="E8289" t="s">
        <v>2241</v>
      </c>
      <c r="F8289">
        <v>19</v>
      </c>
      <c r="G8289" t="str">
        <f t="shared" si="388"/>
        <v>Medium</v>
      </c>
      <c r="H8289" t="s">
        <v>3</v>
      </c>
      <c r="I8289" t="str">
        <f>IFERROR(VLOOKUP(A8289,sponsored_animals!$A$1:$C$2143,1,TRUE),0)</f>
        <v>7c0c3e04e6a4d4</v>
      </c>
      <c r="J8289">
        <f>VLOOKUP(H8289,location_costs!$A$1:$B$6,2,FALSE)</f>
        <v>120</v>
      </c>
      <c r="K8289" t="str">
        <f t="shared" si="389"/>
        <v>Dog_Medium</v>
      </c>
      <c r="L8289">
        <f>VLOOKUP(K8289,size_costs!$D$1:$E$10,2,FALSE)</f>
        <v>150</v>
      </c>
      <c r="M8289">
        <f>VLOOKUP(C8289,age_costs!$A$1:$B$52,2,FALSE)</f>
        <v>150</v>
      </c>
    </row>
    <row r="8290" spans="1:13" x14ac:dyDescent="0.25">
      <c r="A8290" t="s">
        <v>10393</v>
      </c>
      <c r="B8290" t="s">
        <v>15421</v>
      </c>
      <c r="C8290" s="2">
        <f t="shared" si="387"/>
        <v>7</v>
      </c>
      <c r="D8290" t="s">
        <v>19</v>
      </c>
      <c r="E8290" t="s">
        <v>2241</v>
      </c>
      <c r="F8290">
        <v>8.5</v>
      </c>
      <c r="G8290" t="str">
        <f t="shared" si="388"/>
        <v>Large</v>
      </c>
      <c r="H8290" t="s">
        <v>3</v>
      </c>
      <c r="I8290" t="str">
        <f>IFERROR(VLOOKUP(A8290,sponsored_animals!$A$1:$C$2143,1,TRUE),0)</f>
        <v>178f1189a06b68</v>
      </c>
      <c r="J8290">
        <f>VLOOKUP(H8290,location_costs!$A$1:$B$6,2,FALSE)</f>
        <v>120</v>
      </c>
      <c r="K8290" t="str">
        <f t="shared" si="389"/>
        <v>Cat_Large</v>
      </c>
      <c r="L8290">
        <f>VLOOKUP(K8290,size_costs!$D$1:$E$10,2,FALSE)</f>
        <v>140</v>
      </c>
      <c r="M8290">
        <f>VLOOKUP(C8290,age_costs!$A$1:$B$52,2,FALSE)</f>
        <v>100</v>
      </c>
    </row>
    <row r="8291" spans="1:13" x14ac:dyDescent="0.25">
      <c r="A8291" t="s">
        <v>10394</v>
      </c>
      <c r="B8291" t="s">
        <v>13996</v>
      </c>
      <c r="C8291" s="2">
        <f t="shared" si="387"/>
        <v>18</v>
      </c>
      <c r="D8291" t="s">
        <v>19</v>
      </c>
      <c r="E8291" t="s">
        <v>2350</v>
      </c>
      <c r="F8291">
        <v>9</v>
      </c>
      <c r="G8291" t="str">
        <f t="shared" si="388"/>
        <v>Large</v>
      </c>
      <c r="H8291" t="s">
        <v>5</v>
      </c>
      <c r="I8291" t="str">
        <f>IFERROR(VLOOKUP(A8291,sponsored_animals!$A$1:$C$2143,1,TRUE),0)</f>
        <v>438efb0f97b6a3</v>
      </c>
      <c r="J8291">
        <f>VLOOKUP(H8291,location_costs!$A$1:$B$6,2,FALSE)</f>
        <v>140</v>
      </c>
      <c r="K8291" t="str">
        <f t="shared" si="389"/>
        <v>Cat_Large</v>
      </c>
      <c r="L8291">
        <f>VLOOKUP(K8291,size_costs!$D$1:$E$10,2,FALSE)</f>
        <v>140</v>
      </c>
      <c r="M8291">
        <f>VLOOKUP(C8291,age_costs!$A$1:$B$52,2,FALSE)</f>
        <v>300</v>
      </c>
    </row>
    <row r="8292" spans="1:13" x14ac:dyDescent="0.25">
      <c r="A8292" t="s">
        <v>10395</v>
      </c>
      <c r="B8292" t="s">
        <v>14876</v>
      </c>
      <c r="C8292" s="2">
        <f t="shared" si="387"/>
        <v>3</v>
      </c>
      <c r="D8292" t="s">
        <v>19</v>
      </c>
      <c r="E8292" t="s">
        <v>2779</v>
      </c>
      <c r="F8292">
        <v>6</v>
      </c>
      <c r="G8292" t="str">
        <f t="shared" si="388"/>
        <v>Medium</v>
      </c>
      <c r="H8292" t="s">
        <v>7</v>
      </c>
      <c r="I8292" t="str">
        <f>IFERROR(VLOOKUP(A8292,sponsored_animals!$A$1:$C$2143,1,TRUE),0)</f>
        <v>214f8f6b359a1e</v>
      </c>
      <c r="J8292">
        <f>VLOOKUP(H8292,location_costs!$A$1:$B$6,2,FALSE)</f>
        <v>100</v>
      </c>
      <c r="K8292" t="str">
        <f t="shared" si="389"/>
        <v>Cat_Medium</v>
      </c>
      <c r="L8292">
        <f>VLOOKUP(K8292,size_costs!$D$1:$E$10,2,FALSE)</f>
        <v>120</v>
      </c>
      <c r="M8292">
        <f>VLOOKUP(C8292,age_costs!$A$1:$B$52,2,FALSE)</f>
        <v>0</v>
      </c>
    </row>
    <row r="8293" spans="1:13" x14ac:dyDescent="0.25">
      <c r="A8293" t="s">
        <v>10396</v>
      </c>
      <c r="B8293" t="s">
        <v>7813</v>
      </c>
      <c r="C8293" s="2">
        <f t="shared" si="387"/>
        <v>8</v>
      </c>
      <c r="D8293" t="s">
        <v>19</v>
      </c>
      <c r="E8293" t="s">
        <v>2288</v>
      </c>
      <c r="F8293">
        <v>6.5</v>
      </c>
      <c r="G8293" t="str">
        <f t="shared" si="388"/>
        <v>Medium</v>
      </c>
      <c r="H8293" t="s">
        <v>6</v>
      </c>
      <c r="I8293" t="str">
        <f>IFERROR(VLOOKUP(A8293,sponsored_animals!$A$1:$C$2143,1,TRUE),0)</f>
        <v>36806649e5722d</v>
      </c>
      <c r="J8293">
        <f>VLOOKUP(H8293,location_costs!$A$1:$B$6,2,FALSE)</f>
        <v>135</v>
      </c>
      <c r="K8293" t="str">
        <f t="shared" si="389"/>
        <v>Cat_Medium</v>
      </c>
      <c r="L8293">
        <f>VLOOKUP(K8293,size_costs!$D$1:$E$10,2,FALSE)</f>
        <v>120</v>
      </c>
      <c r="M8293">
        <f>VLOOKUP(C8293,age_costs!$A$1:$B$52,2,FALSE)</f>
        <v>150</v>
      </c>
    </row>
    <row r="8294" spans="1:13" x14ac:dyDescent="0.25">
      <c r="A8294" t="s">
        <v>973</v>
      </c>
      <c r="B8294" t="s">
        <v>14954</v>
      </c>
      <c r="C8294" s="2">
        <f t="shared" si="387"/>
        <v>6</v>
      </c>
      <c r="D8294" t="s">
        <v>12</v>
      </c>
      <c r="E8294" t="s">
        <v>2226</v>
      </c>
      <c r="F8294">
        <v>3</v>
      </c>
      <c r="G8294" t="str">
        <f t="shared" si="388"/>
        <v>Small</v>
      </c>
      <c r="H8294" t="s">
        <v>5</v>
      </c>
      <c r="I8294" t="str">
        <f>IFERROR(VLOOKUP(A8294,sponsored_animals!$A$1:$C$2143,1,TRUE),0)</f>
        <v>b14069999a0ee6</v>
      </c>
      <c r="J8294">
        <f>VLOOKUP(H8294,location_costs!$A$1:$B$6,2,FALSE)</f>
        <v>140</v>
      </c>
      <c r="K8294" t="str">
        <f t="shared" si="389"/>
        <v>Dog_Small</v>
      </c>
      <c r="L8294">
        <f>VLOOKUP(K8294,size_costs!$D$1:$E$10,2,FALSE)</f>
        <v>125</v>
      </c>
      <c r="M8294">
        <f>VLOOKUP(C8294,age_costs!$A$1:$B$52,2,FALSE)</f>
        <v>100</v>
      </c>
    </row>
    <row r="8295" spans="1:13" x14ac:dyDescent="0.25">
      <c r="A8295" t="s">
        <v>10397</v>
      </c>
      <c r="B8295" t="s">
        <v>3544</v>
      </c>
      <c r="C8295" s="2">
        <f t="shared" si="387"/>
        <v>4</v>
      </c>
      <c r="D8295" t="s">
        <v>19</v>
      </c>
      <c r="E8295" t="s">
        <v>2252</v>
      </c>
      <c r="F8295">
        <v>9</v>
      </c>
      <c r="G8295" t="str">
        <f t="shared" si="388"/>
        <v>Large</v>
      </c>
      <c r="H8295" t="s">
        <v>7</v>
      </c>
      <c r="I8295">
        <f>IFERROR(VLOOKUP(A8295,sponsored_animals!$A$1:$C$2143,1,TRUE),0)</f>
        <v>0</v>
      </c>
      <c r="J8295">
        <f>VLOOKUP(H8295,location_costs!$A$1:$B$6,2,FALSE)</f>
        <v>100</v>
      </c>
      <c r="K8295" t="str">
        <f t="shared" si="389"/>
        <v>Cat_Large</v>
      </c>
      <c r="L8295">
        <f>VLOOKUP(K8295,size_costs!$D$1:$E$10,2,FALSE)</f>
        <v>140</v>
      </c>
      <c r="M8295">
        <f>VLOOKUP(C8295,age_costs!$A$1:$B$52,2,FALSE)</f>
        <v>0</v>
      </c>
    </row>
    <row r="8296" spans="1:13" x14ac:dyDescent="0.25">
      <c r="A8296" t="s">
        <v>2104</v>
      </c>
      <c r="B8296" t="s">
        <v>13659</v>
      </c>
      <c r="C8296" s="2">
        <f t="shared" si="387"/>
        <v>7</v>
      </c>
      <c r="D8296" t="s">
        <v>12</v>
      </c>
      <c r="E8296" t="s">
        <v>2332</v>
      </c>
      <c r="F8296">
        <v>12</v>
      </c>
      <c r="G8296" t="str">
        <f t="shared" si="388"/>
        <v>Medium</v>
      </c>
      <c r="H8296" t="s">
        <v>3</v>
      </c>
      <c r="I8296" t="str">
        <f>IFERROR(VLOOKUP(A8296,sponsored_animals!$A$1:$C$2143,1,TRUE),0)</f>
        <v>36806649e5722d</v>
      </c>
      <c r="J8296">
        <f>VLOOKUP(H8296,location_costs!$A$1:$B$6,2,FALSE)</f>
        <v>120</v>
      </c>
      <c r="K8296" t="str">
        <f t="shared" si="389"/>
        <v>Dog_Medium</v>
      </c>
      <c r="L8296">
        <f>VLOOKUP(K8296,size_costs!$D$1:$E$10,2,FALSE)</f>
        <v>150</v>
      </c>
      <c r="M8296">
        <f>VLOOKUP(C8296,age_costs!$A$1:$B$52,2,FALSE)</f>
        <v>100</v>
      </c>
    </row>
    <row r="8297" spans="1:13" x14ac:dyDescent="0.25">
      <c r="A8297" t="s">
        <v>10398</v>
      </c>
      <c r="B8297" t="s">
        <v>14017</v>
      </c>
      <c r="C8297" s="2">
        <f t="shared" si="387"/>
        <v>7</v>
      </c>
      <c r="D8297" t="s">
        <v>12</v>
      </c>
      <c r="E8297" t="s">
        <v>2190</v>
      </c>
      <c r="F8297">
        <v>40</v>
      </c>
      <c r="G8297" t="str">
        <f t="shared" si="388"/>
        <v>Large</v>
      </c>
      <c r="H8297" t="s">
        <v>5</v>
      </c>
      <c r="I8297" t="str">
        <f>IFERROR(VLOOKUP(A8297,sponsored_animals!$A$1:$C$2143,1,TRUE),0)</f>
        <v>b14069999a0ee6</v>
      </c>
      <c r="J8297">
        <f>VLOOKUP(H8297,location_costs!$A$1:$B$6,2,FALSE)</f>
        <v>140</v>
      </c>
      <c r="K8297" t="str">
        <f t="shared" si="389"/>
        <v>Dog_Large</v>
      </c>
      <c r="L8297">
        <f>VLOOKUP(K8297,size_costs!$D$1:$E$10,2,FALSE)</f>
        <v>175</v>
      </c>
      <c r="M8297">
        <f>VLOOKUP(C8297,age_costs!$A$1:$B$52,2,FALSE)</f>
        <v>100</v>
      </c>
    </row>
    <row r="8298" spans="1:13" x14ac:dyDescent="0.25">
      <c r="A8298" t="s">
        <v>10399</v>
      </c>
      <c r="B8298" t="s">
        <v>16058</v>
      </c>
      <c r="C8298" s="2">
        <f t="shared" si="387"/>
        <v>13</v>
      </c>
      <c r="D8298" t="s">
        <v>12</v>
      </c>
      <c r="E8298" t="s">
        <v>2233</v>
      </c>
      <c r="F8298">
        <v>28</v>
      </c>
      <c r="G8298" t="str">
        <f t="shared" si="388"/>
        <v>Medium</v>
      </c>
      <c r="H8298" t="s">
        <v>3</v>
      </c>
      <c r="I8298">
        <f>IFERROR(VLOOKUP(A8298,sponsored_animals!$A$1:$C$2143,1,TRUE),0)</f>
        <v>0</v>
      </c>
      <c r="J8298">
        <f>VLOOKUP(H8298,location_costs!$A$1:$B$6,2,FALSE)</f>
        <v>120</v>
      </c>
      <c r="K8298" t="str">
        <f t="shared" si="389"/>
        <v>Dog_Medium</v>
      </c>
      <c r="L8298">
        <f>VLOOKUP(K8298,size_costs!$D$1:$E$10,2,FALSE)</f>
        <v>150</v>
      </c>
      <c r="M8298">
        <f>VLOOKUP(C8298,age_costs!$A$1:$B$52,2,FALSE)</f>
        <v>200</v>
      </c>
    </row>
    <row r="8299" spans="1:13" x14ac:dyDescent="0.25">
      <c r="A8299" t="s">
        <v>258</v>
      </c>
      <c r="B8299" t="s">
        <v>14466</v>
      </c>
      <c r="C8299" s="2">
        <f t="shared" si="387"/>
        <v>8</v>
      </c>
      <c r="D8299" t="s">
        <v>12</v>
      </c>
      <c r="E8299" t="s">
        <v>2207</v>
      </c>
      <c r="F8299">
        <v>42</v>
      </c>
      <c r="G8299" t="str">
        <f t="shared" si="388"/>
        <v>Large</v>
      </c>
      <c r="H8299" t="s">
        <v>5</v>
      </c>
      <c r="I8299">
        <f>IFERROR(VLOOKUP(A8299,sponsored_animals!$A$1:$C$2143,1,TRUE),0)</f>
        <v>0</v>
      </c>
      <c r="J8299">
        <f>VLOOKUP(H8299,location_costs!$A$1:$B$6,2,FALSE)</f>
        <v>140</v>
      </c>
      <c r="K8299" t="str">
        <f t="shared" si="389"/>
        <v>Dog_Large</v>
      </c>
      <c r="L8299">
        <f>VLOOKUP(K8299,size_costs!$D$1:$E$10,2,FALSE)</f>
        <v>175</v>
      </c>
      <c r="M8299">
        <f>VLOOKUP(C8299,age_costs!$A$1:$B$52,2,FALSE)</f>
        <v>150</v>
      </c>
    </row>
    <row r="8300" spans="1:13" x14ac:dyDescent="0.25">
      <c r="A8300" t="s">
        <v>10400</v>
      </c>
      <c r="B8300" t="s">
        <v>8816</v>
      </c>
      <c r="C8300" s="2">
        <f t="shared" si="387"/>
        <v>14</v>
      </c>
      <c r="D8300" t="s">
        <v>19</v>
      </c>
      <c r="E8300" t="s">
        <v>10158</v>
      </c>
      <c r="F8300">
        <v>8.5</v>
      </c>
      <c r="G8300" t="str">
        <f t="shared" si="388"/>
        <v>Large</v>
      </c>
      <c r="H8300" t="s">
        <v>5</v>
      </c>
      <c r="I8300" t="str">
        <f>IFERROR(VLOOKUP(A8300,sponsored_animals!$A$1:$C$2143,1,TRUE),0)</f>
        <v>d40d0d9a6a4451</v>
      </c>
      <c r="J8300">
        <f>VLOOKUP(H8300,location_costs!$A$1:$B$6,2,FALSE)</f>
        <v>140</v>
      </c>
      <c r="K8300" t="str">
        <f t="shared" si="389"/>
        <v>Cat_Large</v>
      </c>
      <c r="L8300">
        <f>VLOOKUP(K8300,size_costs!$D$1:$E$10,2,FALSE)</f>
        <v>140</v>
      </c>
      <c r="M8300">
        <f>VLOOKUP(C8300,age_costs!$A$1:$B$52,2,FALSE)</f>
        <v>200</v>
      </c>
    </row>
    <row r="8301" spans="1:13" x14ac:dyDescent="0.25">
      <c r="A8301" t="s">
        <v>10402</v>
      </c>
      <c r="B8301" t="s">
        <v>13760</v>
      </c>
      <c r="C8301" s="2">
        <f t="shared" si="387"/>
        <v>3</v>
      </c>
      <c r="D8301" t="s">
        <v>19</v>
      </c>
      <c r="E8301" t="s">
        <v>2340</v>
      </c>
      <c r="F8301">
        <v>3</v>
      </c>
      <c r="G8301" t="str">
        <f t="shared" si="388"/>
        <v>Small</v>
      </c>
      <c r="H8301" t="s">
        <v>5</v>
      </c>
      <c r="I8301" t="str">
        <f>IFERROR(VLOOKUP(A8301,sponsored_animals!$A$1:$C$2143,1,TRUE),0)</f>
        <v>7c0c3e04e6a4d4</v>
      </c>
      <c r="J8301">
        <f>VLOOKUP(H8301,location_costs!$A$1:$B$6,2,FALSE)</f>
        <v>140</v>
      </c>
      <c r="K8301" t="str">
        <f t="shared" si="389"/>
        <v>Cat_Small</v>
      </c>
      <c r="L8301">
        <f>VLOOKUP(K8301,size_costs!$D$1:$E$10,2,FALSE)</f>
        <v>100</v>
      </c>
      <c r="M8301">
        <f>VLOOKUP(C8301,age_costs!$A$1:$B$52,2,FALSE)</f>
        <v>0</v>
      </c>
    </row>
    <row r="8302" spans="1:13" x14ac:dyDescent="0.25">
      <c r="A8302" t="s">
        <v>10403</v>
      </c>
      <c r="B8302" t="s">
        <v>16059</v>
      </c>
      <c r="C8302" s="2">
        <f t="shared" si="387"/>
        <v>14</v>
      </c>
      <c r="D8302" t="s">
        <v>12</v>
      </c>
      <c r="E8302" t="s">
        <v>10404</v>
      </c>
      <c r="F8302">
        <v>16</v>
      </c>
      <c r="G8302" t="str">
        <f t="shared" si="388"/>
        <v>Medium</v>
      </c>
      <c r="H8302" t="s">
        <v>4</v>
      </c>
      <c r="I8302" t="str">
        <f>IFERROR(VLOOKUP(A8302,sponsored_animals!$A$1:$C$2143,1,TRUE),0)</f>
        <v>36806649e5722d</v>
      </c>
      <c r="J8302">
        <f>VLOOKUP(H8302,location_costs!$A$1:$B$6,2,FALSE)</f>
        <v>110</v>
      </c>
      <c r="K8302" t="str">
        <f t="shared" si="389"/>
        <v>Dog_Medium</v>
      </c>
      <c r="L8302">
        <f>VLOOKUP(K8302,size_costs!$D$1:$E$10,2,FALSE)</f>
        <v>150</v>
      </c>
      <c r="M8302">
        <f>VLOOKUP(C8302,age_costs!$A$1:$B$52,2,FALSE)</f>
        <v>200</v>
      </c>
    </row>
    <row r="8303" spans="1:13" x14ac:dyDescent="0.25">
      <c r="A8303" t="s">
        <v>10405</v>
      </c>
      <c r="B8303" t="s">
        <v>14167</v>
      </c>
      <c r="C8303" s="2">
        <f t="shared" si="387"/>
        <v>7</v>
      </c>
      <c r="D8303" t="s">
        <v>19</v>
      </c>
      <c r="E8303" t="s">
        <v>2207</v>
      </c>
      <c r="F8303">
        <v>2</v>
      </c>
      <c r="G8303" t="str">
        <f t="shared" si="388"/>
        <v>Small</v>
      </c>
      <c r="H8303" t="s">
        <v>5</v>
      </c>
      <c r="I8303">
        <f>IFERROR(VLOOKUP(A8303,sponsored_animals!$A$1:$C$2143,1,TRUE),0)</f>
        <v>0</v>
      </c>
      <c r="J8303">
        <f>VLOOKUP(H8303,location_costs!$A$1:$B$6,2,FALSE)</f>
        <v>140</v>
      </c>
      <c r="K8303" t="str">
        <f t="shared" si="389"/>
        <v>Cat_Small</v>
      </c>
      <c r="L8303">
        <f>VLOOKUP(K8303,size_costs!$D$1:$E$10,2,FALSE)</f>
        <v>100</v>
      </c>
      <c r="M8303">
        <f>VLOOKUP(C8303,age_costs!$A$1:$B$52,2,FALSE)</f>
        <v>100</v>
      </c>
    </row>
    <row r="8304" spans="1:13" x14ac:dyDescent="0.25">
      <c r="A8304" t="s">
        <v>10406</v>
      </c>
      <c r="B8304" t="s">
        <v>7171</v>
      </c>
      <c r="C8304" s="2">
        <f t="shared" si="387"/>
        <v>8</v>
      </c>
      <c r="D8304" t="s">
        <v>12</v>
      </c>
      <c r="E8304" t="s">
        <v>2475</v>
      </c>
      <c r="F8304">
        <v>13</v>
      </c>
      <c r="G8304" t="str">
        <f t="shared" si="388"/>
        <v>Medium</v>
      </c>
      <c r="H8304" t="s">
        <v>4</v>
      </c>
      <c r="I8304" t="str">
        <f>IFERROR(VLOOKUP(A8304,sponsored_animals!$A$1:$C$2143,1,TRUE),0)</f>
        <v>178f1189a06b68</v>
      </c>
      <c r="J8304">
        <f>VLOOKUP(H8304,location_costs!$A$1:$B$6,2,FALSE)</f>
        <v>110</v>
      </c>
      <c r="K8304" t="str">
        <f t="shared" si="389"/>
        <v>Dog_Medium</v>
      </c>
      <c r="L8304">
        <f>VLOOKUP(K8304,size_costs!$D$1:$E$10,2,FALSE)</f>
        <v>150</v>
      </c>
      <c r="M8304">
        <f>VLOOKUP(C8304,age_costs!$A$1:$B$52,2,FALSE)</f>
        <v>150</v>
      </c>
    </row>
    <row r="8305" spans="1:13" x14ac:dyDescent="0.25">
      <c r="A8305" t="s">
        <v>10407</v>
      </c>
      <c r="B8305" t="s">
        <v>3236</v>
      </c>
      <c r="C8305" s="2">
        <f t="shared" si="387"/>
        <v>9</v>
      </c>
      <c r="D8305" t="s">
        <v>12</v>
      </c>
      <c r="E8305" t="s">
        <v>2217</v>
      </c>
      <c r="F8305">
        <v>21</v>
      </c>
      <c r="G8305" t="str">
        <f t="shared" si="388"/>
        <v>Medium</v>
      </c>
      <c r="H8305" t="s">
        <v>6</v>
      </c>
      <c r="I8305" t="str">
        <f>IFERROR(VLOOKUP(A8305,sponsored_animals!$A$1:$C$2143,1,TRUE),0)</f>
        <v>178f1189a06b68</v>
      </c>
      <c r="J8305">
        <f>VLOOKUP(H8305,location_costs!$A$1:$B$6,2,FALSE)</f>
        <v>135</v>
      </c>
      <c r="K8305" t="str">
        <f t="shared" si="389"/>
        <v>Dog_Medium</v>
      </c>
      <c r="L8305">
        <f>VLOOKUP(K8305,size_costs!$D$1:$E$10,2,FALSE)</f>
        <v>150</v>
      </c>
      <c r="M8305">
        <f>VLOOKUP(C8305,age_costs!$A$1:$B$52,2,FALSE)</f>
        <v>150</v>
      </c>
    </row>
    <row r="8306" spans="1:13" x14ac:dyDescent="0.25">
      <c r="A8306" t="s">
        <v>1817</v>
      </c>
      <c r="B8306" t="s">
        <v>15576</v>
      </c>
      <c r="C8306" s="2">
        <f t="shared" si="387"/>
        <v>2</v>
      </c>
      <c r="D8306" t="s">
        <v>19</v>
      </c>
      <c r="E8306" t="s">
        <v>2311</v>
      </c>
      <c r="F8306">
        <v>8.5</v>
      </c>
      <c r="G8306" t="str">
        <f t="shared" si="388"/>
        <v>Large</v>
      </c>
      <c r="H8306" t="s">
        <v>6</v>
      </c>
      <c r="I8306" t="str">
        <f>IFERROR(VLOOKUP(A8306,sponsored_animals!$A$1:$C$2143,1,TRUE),0)</f>
        <v>36806649e5722d</v>
      </c>
      <c r="J8306">
        <f>VLOOKUP(H8306,location_costs!$A$1:$B$6,2,FALSE)</f>
        <v>135</v>
      </c>
      <c r="K8306" t="str">
        <f t="shared" si="389"/>
        <v>Cat_Large</v>
      </c>
      <c r="L8306">
        <f>VLOOKUP(K8306,size_costs!$D$1:$E$10,2,FALSE)</f>
        <v>140</v>
      </c>
      <c r="M8306">
        <f>VLOOKUP(C8306,age_costs!$A$1:$B$52,2,FALSE)</f>
        <v>0</v>
      </c>
    </row>
    <row r="8307" spans="1:13" x14ac:dyDescent="0.25">
      <c r="A8307" t="s">
        <v>624</v>
      </c>
      <c r="B8307" t="s">
        <v>16060</v>
      </c>
      <c r="C8307" s="2">
        <f t="shared" si="387"/>
        <v>9</v>
      </c>
      <c r="D8307" t="s">
        <v>12</v>
      </c>
      <c r="E8307" t="s">
        <v>2190</v>
      </c>
      <c r="F8307">
        <v>27</v>
      </c>
      <c r="G8307" t="str">
        <f t="shared" si="388"/>
        <v>Medium</v>
      </c>
      <c r="H8307" t="s">
        <v>6</v>
      </c>
      <c r="I8307" t="str">
        <f>IFERROR(VLOOKUP(A8307,sponsored_animals!$A$1:$C$2143,1,TRUE),0)</f>
        <v>7c0c3e04e6a4d4</v>
      </c>
      <c r="J8307">
        <f>VLOOKUP(H8307,location_costs!$A$1:$B$6,2,FALSE)</f>
        <v>135</v>
      </c>
      <c r="K8307" t="str">
        <f t="shared" si="389"/>
        <v>Dog_Medium</v>
      </c>
      <c r="L8307">
        <f>VLOOKUP(K8307,size_costs!$D$1:$E$10,2,FALSE)</f>
        <v>150</v>
      </c>
      <c r="M8307">
        <f>VLOOKUP(C8307,age_costs!$A$1:$B$52,2,FALSE)</f>
        <v>150</v>
      </c>
    </row>
    <row r="8308" spans="1:13" x14ac:dyDescent="0.25">
      <c r="A8308" t="s">
        <v>10408</v>
      </c>
      <c r="B8308" t="s">
        <v>14600</v>
      </c>
      <c r="C8308" s="2">
        <f t="shared" si="387"/>
        <v>7</v>
      </c>
      <c r="D8308" t="s">
        <v>19</v>
      </c>
      <c r="E8308" t="s">
        <v>2182</v>
      </c>
      <c r="F8308">
        <v>4</v>
      </c>
      <c r="G8308" t="str">
        <f t="shared" si="388"/>
        <v>Small</v>
      </c>
      <c r="H8308" t="s">
        <v>4</v>
      </c>
      <c r="I8308" t="str">
        <f>IFERROR(VLOOKUP(A8308,sponsored_animals!$A$1:$C$2143,1,TRUE),0)</f>
        <v>d40d0d9a6a4451</v>
      </c>
      <c r="J8308">
        <f>VLOOKUP(H8308,location_costs!$A$1:$B$6,2,FALSE)</f>
        <v>110</v>
      </c>
      <c r="K8308" t="str">
        <f t="shared" si="389"/>
        <v>Cat_Small</v>
      </c>
      <c r="L8308">
        <f>VLOOKUP(K8308,size_costs!$D$1:$E$10,2,FALSE)</f>
        <v>100</v>
      </c>
      <c r="M8308">
        <f>VLOOKUP(C8308,age_costs!$A$1:$B$52,2,FALSE)</f>
        <v>100</v>
      </c>
    </row>
    <row r="8309" spans="1:13" x14ac:dyDescent="0.25">
      <c r="A8309" t="s">
        <v>10409</v>
      </c>
      <c r="B8309" t="s">
        <v>14041</v>
      </c>
      <c r="C8309" s="2">
        <f t="shared" si="387"/>
        <v>1</v>
      </c>
      <c r="D8309" t="s">
        <v>19</v>
      </c>
      <c r="E8309" t="s">
        <v>2207</v>
      </c>
      <c r="F8309">
        <v>10</v>
      </c>
      <c r="G8309" t="str">
        <f t="shared" si="388"/>
        <v>Large</v>
      </c>
      <c r="H8309" t="s">
        <v>5</v>
      </c>
      <c r="I8309">
        <f>IFERROR(VLOOKUP(A8309,sponsored_animals!$A$1:$C$2143,1,TRUE),0)</f>
        <v>0</v>
      </c>
      <c r="J8309">
        <f>VLOOKUP(H8309,location_costs!$A$1:$B$6,2,FALSE)</f>
        <v>140</v>
      </c>
      <c r="K8309" t="str">
        <f t="shared" si="389"/>
        <v>Cat_Large</v>
      </c>
      <c r="L8309">
        <f>VLOOKUP(K8309,size_costs!$D$1:$E$10,2,FALSE)</f>
        <v>140</v>
      </c>
      <c r="M8309">
        <f>VLOOKUP(C8309,age_costs!$A$1:$B$52,2,FALSE)</f>
        <v>0</v>
      </c>
    </row>
    <row r="8310" spans="1:13" x14ac:dyDescent="0.25">
      <c r="A8310" t="s">
        <v>10410</v>
      </c>
      <c r="B8310" t="s">
        <v>13696</v>
      </c>
      <c r="C8310" s="2">
        <f t="shared" si="387"/>
        <v>7</v>
      </c>
      <c r="D8310" t="s">
        <v>19</v>
      </c>
      <c r="E8310" t="s">
        <v>2234</v>
      </c>
      <c r="F8310">
        <v>9</v>
      </c>
      <c r="G8310" t="str">
        <f t="shared" si="388"/>
        <v>Large</v>
      </c>
      <c r="H8310" t="s">
        <v>6</v>
      </c>
      <c r="I8310">
        <f>IFERROR(VLOOKUP(A8310,sponsored_animals!$A$1:$C$2143,1,TRUE),0)</f>
        <v>0</v>
      </c>
      <c r="J8310">
        <f>VLOOKUP(H8310,location_costs!$A$1:$B$6,2,FALSE)</f>
        <v>135</v>
      </c>
      <c r="K8310" t="str">
        <f t="shared" si="389"/>
        <v>Cat_Large</v>
      </c>
      <c r="L8310">
        <f>VLOOKUP(K8310,size_costs!$D$1:$E$10,2,FALSE)</f>
        <v>140</v>
      </c>
      <c r="M8310">
        <f>VLOOKUP(C8310,age_costs!$A$1:$B$52,2,FALSE)</f>
        <v>100</v>
      </c>
    </row>
    <row r="8311" spans="1:13" x14ac:dyDescent="0.25">
      <c r="A8311" t="s">
        <v>10411</v>
      </c>
      <c r="B8311" t="s">
        <v>14130</v>
      </c>
      <c r="C8311" s="2">
        <f t="shared" si="387"/>
        <v>3</v>
      </c>
      <c r="D8311" t="s">
        <v>19</v>
      </c>
      <c r="E8311" t="s">
        <v>2177</v>
      </c>
      <c r="F8311">
        <v>2</v>
      </c>
      <c r="G8311" t="str">
        <f t="shared" si="388"/>
        <v>Small</v>
      </c>
      <c r="H8311" t="s">
        <v>5</v>
      </c>
      <c r="I8311" t="str">
        <f>IFERROR(VLOOKUP(A8311,sponsored_animals!$A$1:$C$2143,1,TRUE),0)</f>
        <v>b14069999a0ee6</v>
      </c>
      <c r="J8311">
        <f>VLOOKUP(H8311,location_costs!$A$1:$B$6,2,FALSE)</f>
        <v>140</v>
      </c>
      <c r="K8311" t="str">
        <f t="shared" si="389"/>
        <v>Cat_Small</v>
      </c>
      <c r="L8311">
        <f>VLOOKUP(K8311,size_costs!$D$1:$E$10,2,FALSE)</f>
        <v>100</v>
      </c>
      <c r="M8311">
        <f>VLOOKUP(C8311,age_costs!$A$1:$B$52,2,FALSE)</f>
        <v>0</v>
      </c>
    </row>
    <row r="8312" spans="1:13" x14ac:dyDescent="0.25">
      <c r="A8312" t="s">
        <v>10412</v>
      </c>
      <c r="B8312" t="s">
        <v>14819</v>
      </c>
      <c r="C8312" s="2">
        <f t="shared" si="387"/>
        <v>6</v>
      </c>
      <c r="D8312" t="s">
        <v>12</v>
      </c>
      <c r="E8312" t="s">
        <v>2214</v>
      </c>
      <c r="F8312">
        <v>40</v>
      </c>
      <c r="G8312" t="str">
        <f t="shared" si="388"/>
        <v>Large</v>
      </c>
      <c r="H8312" t="s">
        <v>6</v>
      </c>
      <c r="I8312" t="str">
        <f>IFERROR(VLOOKUP(A8312,sponsored_animals!$A$1:$C$2143,1,TRUE),0)</f>
        <v>178f1189a06b68</v>
      </c>
      <c r="J8312">
        <f>VLOOKUP(H8312,location_costs!$A$1:$B$6,2,FALSE)</f>
        <v>135</v>
      </c>
      <c r="K8312" t="str">
        <f t="shared" si="389"/>
        <v>Dog_Large</v>
      </c>
      <c r="L8312">
        <f>VLOOKUP(K8312,size_costs!$D$1:$E$10,2,FALSE)</f>
        <v>175</v>
      </c>
      <c r="M8312">
        <f>VLOOKUP(C8312,age_costs!$A$1:$B$52,2,FALSE)</f>
        <v>100</v>
      </c>
    </row>
    <row r="8313" spans="1:13" x14ac:dyDescent="0.25">
      <c r="A8313" t="s">
        <v>10413</v>
      </c>
      <c r="B8313" t="s">
        <v>15468</v>
      </c>
      <c r="C8313" s="2">
        <f t="shared" si="387"/>
        <v>5</v>
      </c>
      <c r="D8313" t="s">
        <v>12</v>
      </c>
      <c r="E8313" t="s">
        <v>2202</v>
      </c>
      <c r="F8313">
        <v>31</v>
      </c>
      <c r="G8313" t="str">
        <f t="shared" si="388"/>
        <v>Large</v>
      </c>
      <c r="H8313" t="s">
        <v>4</v>
      </c>
      <c r="I8313">
        <f>IFERROR(VLOOKUP(A8313,sponsored_animals!$A$1:$C$2143,1,TRUE),0)</f>
        <v>0</v>
      </c>
      <c r="J8313">
        <f>VLOOKUP(H8313,location_costs!$A$1:$B$6,2,FALSE)</f>
        <v>110</v>
      </c>
      <c r="K8313" t="str">
        <f t="shared" si="389"/>
        <v>Dog_Large</v>
      </c>
      <c r="L8313">
        <f>VLOOKUP(K8313,size_costs!$D$1:$E$10,2,FALSE)</f>
        <v>175</v>
      </c>
      <c r="M8313">
        <f>VLOOKUP(C8313,age_costs!$A$1:$B$52,2,FALSE)</f>
        <v>100</v>
      </c>
    </row>
    <row r="8314" spans="1:13" x14ac:dyDescent="0.25">
      <c r="A8314" t="s">
        <v>1899</v>
      </c>
      <c r="B8314" t="s">
        <v>10414</v>
      </c>
      <c r="C8314" s="2">
        <f t="shared" si="387"/>
        <v>11</v>
      </c>
      <c r="D8314" t="s">
        <v>12</v>
      </c>
      <c r="E8314" t="s">
        <v>2533</v>
      </c>
      <c r="F8314">
        <v>27</v>
      </c>
      <c r="G8314" t="str">
        <f t="shared" si="388"/>
        <v>Medium</v>
      </c>
      <c r="H8314" t="s">
        <v>6</v>
      </c>
      <c r="I8314" t="str">
        <f>IFERROR(VLOOKUP(A8314,sponsored_animals!$A$1:$C$2143,1,TRUE),0)</f>
        <v>870a9302845fa5</v>
      </c>
      <c r="J8314">
        <f>VLOOKUP(H8314,location_costs!$A$1:$B$6,2,FALSE)</f>
        <v>135</v>
      </c>
      <c r="K8314" t="str">
        <f t="shared" si="389"/>
        <v>Dog_Medium</v>
      </c>
      <c r="L8314">
        <f>VLOOKUP(K8314,size_costs!$D$1:$E$10,2,FALSE)</f>
        <v>150</v>
      </c>
      <c r="M8314">
        <f>VLOOKUP(C8314,age_costs!$A$1:$B$52,2,FALSE)</f>
        <v>150</v>
      </c>
    </row>
    <row r="8315" spans="1:13" x14ac:dyDescent="0.25">
      <c r="A8315" t="s">
        <v>198</v>
      </c>
      <c r="B8315" t="s">
        <v>16061</v>
      </c>
      <c r="C8315" s="2">
        <f t="shared" si="387"/>
        <v>14</v>
      </c>
      <c r="D8315" t="s">
        <v>19</v>
      </c>
      <c r="E8315" t="s">
        <v>2758</v>
      </c>
      <c r="F8315">
        <v>3</v>
      </c>
      <c r="G8315" t="str">
        <f t="shared" si="388"/>
        <v>Small</v>
      </c>
      <c r="H8315" t="s">
        <v>3</v>
      </c>
      <c r="I8315" t="str">
        <f>IFERROR(VLOOKUP(A8315,sponsored_animals!$A$1:$C$2143,1,TRUE),0)</f>
        <v>178f1189a06b68</v>
      </c>
      <c r="J8315">
        <f>VLOOKUP(H8315,location_costs!$A$1:$B$6,2,FALSE)</f>
        <v>120</v>
      </c>
      <c r="K8315" t="str">
        <f t="shared" si="389"/>
        <v>Cat_Small</v>
      </c>
      <c r="L8315">
        <f>VLOOKUP(K8315,size_costs!$D$1:$E$10,2,FALSE)</f>
        <v>100</v>
      </c>
      <c r="M8315">
        <f>VLOOKUP(C8315,age_costs!$A$1:$B$52,2,FALSE)</f>
        <v>200</v>
      </c>
    </row>
    <row r="8316" spans="1:13" x14ac:dyDescent="0.25">
      <c r="A8316" t="s">
        <v>10415</v>
      </c>
      <c r="B8316" t="s">
        <v>16062</v>
      </c>
      <c r="C8316" s="2">
        <f t="shared" si="387"/>
        <v>10</v>
      </c>
      <c r="D8316" t="s">
        <v>19</v>
      </c>
      <c r="E8316" t="s">
        <v>2182</v>
      </c>
      <c r="F8316">
        <v>4</v>
      </c>
      <c r="G8316" t="str">
        <f t="shared" si="388"/>
        <v>Small</v>
      </c>
      <c r="H8316" t="s">
        <v>5</v>
      </c>
      <c r="I8316" t="str">
        <f>IFERROR(VLOOKUP(A8316,sponsored_animals!$A$1:$C$2143,1,TRUE),0)</f>
        <v>214f8f6b359a1e</v>
      </c>
      <c r="J8316">
        <f>VLOOKUP(H8316,location_costs!$A$1:$B$6,2,FALSE)</f>
        <v>140</v>
      </c>
      <c r="K8316" t="str">
        <f t="shared" si="389"/>
        <v>Cat_Small</v>
      </c>
      <c r="L8316">
        <f>VLOOKUP(K8316,size_costs!$D$1:$E$10,2,FALSE)</f>
        <v>100</v>
      </c>
      <c r="M8316">
        <f>VLOOKUP(C8316,age_costs!$A$1:$B$52,2,FALSE)</f>
        <v>150</v>
      </c>
    </row>
    <row r="8317" spans="1:13" x14ac:dyDescent="0.25">
      <c r="A8317" t="s">
        <v>10416</v>
      </c>
      <c r="B8317" t="s">
        <v>14855</v>
      </c>
      <c r="C8317" s="2">
        <f t="shared" si="387"/>
        <v>2</v>
      </c>
      <c r="D8317" t="s">
        <v>19</v>
      </c>
      <c r="E8317" t="s">
        <v>2210</v>
      </c>
      <c r="F8317">
        <v>4</v>
      </c>
      <c r="G8317" t="str">
        <f t="shared" si="388"/>
        <v>Small</v>
      </c>
      <c r="H8317" t="s">
        <v>6</v>
      </c>
      <c r="I8317" t="str">
        <f>IFERROR(VLOOKUP(A8317,sponsored_animals!$A$1:$C$2143,1,TRUE),0)</f>
        <v>0ea863dbf1123f</v>
      </c>
      <c r="J8317">
        <f>VLOOKUP(H8317,location_costs!$A$1:$B$6,2,FALSE)</f>
        <v>135</v>
      </c>
      <c r="K8317" t="str">
        <f t="shared" si="389"/>
        <v>Cat_Small</v>
      </c>
      <c r="L8317">
        <f>VLOOKUP(K8317,size_costs!$D$1:$E$10,2,FALSE)</f>
        <v>100</v>
      </c>
      <c r="M8317">
        <f>VLOOKUP(C8317,age_costs!$A$1:$B$52,2,FALSE)</f>
        <v>0</v>
      </c>
    </row>
    <row r="8318" spans="1:13" x14ac:dyDescent="0.25">
      <c r="A8318" t="s">
        <v>10417</v>
      </c>
      <c r="B8318" t="s">
        <v>4114</v>
      </c>
      <c r="C8318" s="2">
        <f t="shared" si="387"/>
        <v>8</v>
      </c>
      <c r="D8318" t="s">
        <v>12</v>
      </c>
      <c r="E8318" t="s">
        <v>2217</v>
      </c>
      <c r="F8318">
        <v>31.5</v>
      </c>
      <c r="G8318" t="str">
        <f t="shared" si="388"/>
        <v>Large</v>
      </c>
      <c r="H8318" t="s">
        <v>5</v>
      </c>
      <c r="I8318" t="str">
        <f>IFERROR(VLOOKUP(A8318,sponsored_animals!$A$1:$C$2143,1,TRUE),0)</f>
        <v>36806649e5722d</v>
      </c>
      <c r="J8318">
        <f>VLOOKUP(H8318,location_costs!$A$1:$B$6,2,FALSE)</f>
        <v>140</v>
      </c>
      <c r="K8318" t="str">
        <f t="shared" si="389"/>
        <v>Dog_Large</v>
      </c>
      <c r="L8318">
        <f>VLOOKUP(K8318,size_costs!$D$1:$E$10,2,FALSE)</f>
        <v>175</v>
      </c>
      <c r="M8318">
        <f>VLOOKUP(C8318,age_costs!$A$1:$B$52,2,FALSE)</f>
        <v>150</v>
      </c>
    </row>
    <row r="8319" spans="1:13" x14ac:dyDescent="0.25">
      <c r="A8319" t="s">
        <v>10418</v>
      </c>
      <c r="B8319" t="s">
        <v>4817</v>
      </c>
      <c r="C8319" s="2">
        <f t="shared" si="387"/>
        <v>4</v>
      </c>
      <c r="D8319" t="s">
        <v>19</v>
      </c>
      <c r="E8319" t="s">
        <v>2486</v>
      </c>
      <c r="F8319">
        <v>2</v>
      </c>
      <c r="G8319" t="str">
        <f t="shared" si="388"/>
        <v>Small</v>
      </c>
      <c r="H8319" t="s">
        <v>3</v>
      </c>
      <c r="I8319" t="str">
        <f>IFERROR(VLOOKUP(A8319,sponsored_animals!$A$1:$C$2143,1,TRUE),0)</f>
        <v>74228ffdfe76aa</v>
      </c>
      <c r="J8319">
        <f>VLOOKUP(H8319,location_costs!$A$1:$B$6,2,FALSE)</f>
        <v>120</v>
      </c>
      <c r="K8319" t="str">
        <f t="shared" si="389"/>
        <v>Cat_Small</v>
      </c>
      <c r="L8319">
        <f>VLOOKUP(K8319,size_costs!$D$1:$E$10,2,FALSE)</f>
        <v>100</v>
      </c>
      <c r="M8319">
        <f>VLOOKUP(C8319,age_costs!$A$1:$B$52,2,FALSE)</f>
        <v>0</v>
      </c>
    </row>
    <row r="8320" spans="1:13" x14ac:dyDescent="0.25">
      <c r="A8320" t="s">
        <v>1954</v>
      </c>
      <c r="B8320" t="s">
        <v>14400</v>
      </c>
      <c r="C8320" s="2">
        <f t="shared" si="387"/>
        <v>8</v>
      </c>
      <c r="D8320" t="s">
        <v>12</v>
      </c>
      <c r="E8320" t="s">
        <v>2533</v>
      </c>
      <c r="F8320">
        <v>33</v>
      </c>
      <c r="G8320" t="str">
        <f t="shared" si="388"/>
        <v>Large</v>
      </c>
      <c r="H8320" t="s">
        <v>6</v>
      </c>
      <c r="I8320" t="str">
        <f>IFERROR(VLOOKUP(A8320,sponsored_animals!$A$1:$C$2143,1,TRUE),0)</f>
        <v>214f8f6b359a1e</v>
      </c>
      <c r="J8320">
        <f>VLOOKUP(H8320,location_costs!$A$1:$B$6,2,FALSE)</f>
        <v>135</v>
      </c>
      <c r="K8320" t="str">
        <f t="shared" si="389"/>
        <v>Dog_Large</v>
      </c>
      <c r="L8320">
        <f>VLOOKUP(K8320,size_costs!$D$1:$E$10,2,FALSE)</f>
        <v>175</v>
      </c>
      <c r="M8320">
        <f>VLOOKUP(C8320,age_costs!$A$1:$B$52,2,FALSE)</f>
        <v>150</v>
      </c>
    </row>
    <row r="8321" spans="1:13" x14ac:dyDescent="0.25">
      <c r="A8321" t="s">
        <v>10420</v>
      </c>
      <c r="B8321" t="s">
        <v>15878</v>
      </c>
      <c r="C8321" s="2">
        <f t="shared" si="387"/>
        <v>12</v>
      </c>
      <c r="D8321" t="s">
        <v>12</v>
      </c>
      <c r="E8321" t="s">
        <v>2475</v>
      </c>
      <c r="F8321">
        <v>31</v>
      </c>
      <c r="G8321" t="str">
        <f t="shared" si="388"/>
        <v>Large</v>
      </c>
      <c r="H8321" t="s">
        <v>3</v>
      </c>
      <c r="I8321" t="str">
        <f>IFERROR(VLOOKUP(A8321,sponsored_animals!$A$1:$C$2143,1,TRUE),0)</f>
        <v>214f8f6b359a1e</v>
      </c>
      <c r="J8321">
        <f>VLOOKUP(H8321,location_costs!$A$1:$B$6,2,FALSE)</f>
        <v>120</v>
      </c>
      <c r="K8321" t="str">
        <f t="shared" si="389"/>
        <v>Dog_Large</v>
      </c>
      <c r="L8321">
        <f>VLOOKUP(K8321,size_costs!$D$1:$E$10,2,FALSE)</f>
        <v>175</v>
      </c>
      <c r="M8321">
        <f>VLOOKUP(C8321,age_costs!$A$1:$B$52,2,FALSE)</f>
        <v>150</v>
      </c>
    </row>
    <row r="8322" spans="1:13" x14ac:dyDescent="0.25">
      <c r="A8322" t="s">
        <v>10421</v>
      </c>
      <c r="B8322" t="s">
        <v>16063</v>
      </c>
      <c r="C8322" s="2">
        <f t="shared" si="387"/>
        <v>6</v>
      </c>
      <c r="D8322" t="s">
        <v>12</v>
      </c>
      <c r="E8322" t="s">
        <v>2186</v>
      </c>
      <c r="F8322">
        <v>20</v>
      </c>
      <c r="G8322" t="str">
        <f t="shared" si="388"/>
        <v>Medium</v>
      </c>
      <c r="H8322" t="s">
        <v>3</v>
      </c>
      <c r="I8322" t="str">
        <f>IFERROR(VLOOKUP(A8322,sponsored_animals!$A$1:$C$2143,1,TRUE),0)</f>
        <v>214f8f6b359a1e</v>
      </c>
      <c r="J8322">
        <f>VLOOKUP(H8322,location_costs!$A$1:$B$6,2,FALSE)</f>
        <v>120</v>
      </c>
      <c r="K8322" t="str">
        <f t="shared" si="389"/>
        <v>Dog_Medium</v>
      </c>
      <c r="L8322">
        <f>VLOOKUP(K8322,size_costs!$D$1:$E$10,2,FALSE)</f>
        <v>150</v>
      </c>
      <c r="M8322">
        <f>VLOOKUP(C8322,age_costs!$A$1:$B$52,2,FALSE)</f>
        <v>100</v>
      </c>
    </row>
    <row r="8323" spans="1:13" x14ac:dyDescent="0.25">
      <c r="A8323" t="s">
        <v>10422</v>
      </c>
      <c r="B8323" t="s">
        <v>2790</v>
      </c>
      <c r="C8323" s="2">
        <f t="shared" ref="C8323:C8386" si="390">ROUND(YEARFRAC(B8323,"31/12/2021"),0)</f>
        <v>8</v>
      </c>
      <c r="D8323" t="s">
        <v>12</v>
      </c>
      <c r="E8323" t="s">
        <v>2207</v>
      </c>
      <c r="F8323">
        <v>48</v>
      </c>
      <c r="G8323" t="str">
        <f t="shared" ref="G8323:G8386" si="391">IF(AND(D8323="Dog",F8323&lt;=10),"Small",IF(AND(D8323="Dog",F8323&gt;10,F8323&lt;=30),"Medium",IF(AND(D8323="Dog",F8323&gt;30),"Large",IF(AND(D8323="Cat",F8323&lt;=5),"Small",IF(AND(D8323="Cat",F8323&gt;5,F8323&lt;=7),"Medium",IF(AND(D8323="Cat",F8323&gt;=7),"Large",IF(AND(D8323="Bird",F8323&lt;=0.7),"Small",IF(AND(D8323="Bird",F8323&gt;0.7,F8323&lt;=1.1),"Medium",IF(AND(D8323="Bird",F8323&gt;1.1),"Large","Erro")))))))))</f>
        <v>Large</v>
      </c>
      <c r="H8323" t="s">
        <v>6</v>
      </c>
      <c r="I8323" t="str">
        <f>IFERROR(VLOOKUP(A8323,sponsored_animals!$A$1:$C$2143,1,TRUE),0)</f>
        <v>36806649e5722d</v>
      </c>
      <c r="J8323">
        <f>VLOOKUP(H8323,location_costs!$A$1:$B$6,2,FALSE)</f>
        <v>135</v>
      </c>
      <c r="K8323" t="str">
        <f t="shared" ref="K8323:K8386" si="392">D8323&amp;"_"&amp;G8323</f>
        <v>Dog_Large</v>
      </c>
      <c r="L8323">
        <f>VLOOKUP(K8323,size_costs!$D$1:$E$10,2,FALSE)</f>
        <v>175</v>
      </c>
      <c r="M8323">
        <f>VLOOKUP(C8323,age_costs!$A$1:$B$52,2,FALSE)</f>
        <v>150</v>
      </c>
    </row>
    <row r="8324" spans="1:13" x14ac:dyDescent="0.25">
      <c r="A8324" t="s">
        <v>10423</v>
      </c>
      <c r="B8324" t="s">
        <v>15341</v>
      </c>
      <c r="C8324" s="2">
        <f t="shared" si="390"/>
        <v>7</v>
      </c>
      <c r="D8324" t="s">
        <v>12</v>
      </c>
      <c r="E8324" t="s">
        <v>2217</v>
      </c>
      <c r="F8324">
        <v>21</v>
      </c>
      <c r="G8324" t="str">
        <f t="shared" si="391"/>
        <v>Medium</v>
      </c>
      <c r="H8324" t="s">
        <v>7</v>
      </c>
      <c r="I8324" t="str">
        <f>IFERROR(VLOOKUP(A8324,sponsored_animals!$A$1:$C$2143,1,TRUE),0)</f>
        <v>f3de00c24336c4</v>
      </c>
      <c r="J8324">
        <f>VLOOKUP(H8324,location_costs!$A$1:$B$6,2,FALSE)</f>
        <v>100</v>
      </c>
      <c r="K8324" t="str">
        <f t="shared" si="392"/>
        <v>Dog_Medium</v>
      </c>
      <c r="L8324">
        <f>VLOOKUP(K8324,size_costs!$D$1:$E$10,2,FALSE)</f>
        <v>150</v>
      </c>
      <c r="M8324">
        <f>VLOOKUP(C8324,age_costs!$A$1:$B$52,2,FALSE)</f>
        <v>100</v>
      </c>
    </row>
    <row r="8325" spans="1:13" x14ac:dyDescent="0.25">
      <c r="A8325" t="s">
        <v>10424</v>
      </c>
      <c r="B8325" t="s">
        <v>14324</v>
      </c>
      <c r="C8325" s="2">
        <f t="shared" si="390"/>
        <v>7</v>
      </c>
      <c r="D8325" t="s">
        <v>19</v>
      </c>
      <c r="E8325" t="s">
        <v>2340</v>
      </c>
      <c r="F8325">
        <v>4</v>
      </c>
      <c r="G8325" t="str">
        <f t="shared" si="391"/>
        <v>Small</v>
      </c>
      <c r="H8325" t="s">
        <v>6</v>
      </c>
      <c r="I8325">
        <f>IFERROR(VLOOKUP(A8325,sponsored_animals!$A$1:$C$2143,1,TRUE),0)</f>
        <v>0</v>
      </c>
      <c r="J8325">
        <f>VLOOKUP(H8325,location_costs!$A$1:$B$6,2,FALSE)</f>
        <v>135</v>
      </c>
      <c r="K8325" t="str">
        <f t="shared" si="392"/>
        <v>Cat_Small</v>
      </c>
      <c r="L8325">
        <f>VLOOKUP(K8325,size_costs!$D$1:$E$10,2,FALSE)</f>
        <v>100</v>
      </c>
      <c r="M8325">
        <f>VLOOKUP(C8325,age_costs!$A$1:$B$52,2,FALSE)</f>
        <v>100</v>
      </c>
    </row>
    <row r="8326" spans="1:13" x14ac:dyDescent="0.25">
      <c r="A8326" t="s">
        <v>920</v>
      </c>
      <c r="B8326" t="s">
        <v>15369</v>
      </c>
      <c r="C8326" s="2">
        <f t="shared" si="390"/>
        <v>7</v>
      </c>
      <c r="D8326" t="s">
        <v>19</v>
      </c>
      <c r="E8326" t="s">
        <v>2198</v>
      </c>
      <c r="F8326">
        <v>3</v>
      </c>
      <c r="G8326" t="str">
        <f t="shared" si="391"/>
        <v>Small</v>
      </c>
      <c r="H8326" t="s">
        <v>3</v>
      </c>
      <c r="I8326" t="str">
        <f>IFERROR(VLOOKUP(A8326,sponsored_animals!$A$1:$C$2143,1,TRUE),0)</f>
        <v>b14069999a0ee6</v>
      </c>
      <c r="J8326">
        <f>VLOOKUP(H8326,location_costs!$A$1:$B$6,2,FALSE)</f>
        <v>120</v>
      </c>
      <c r="K8326" t="str">
        <f t="shared" si="392"/>
        <v>Cat_Small</v>
      </c>
      <c r="L8326">
        <f>VLOOKUP(K8326,size_costs!$D$1:$E$10,2,FALSE)</f>
        <v>100</v>
      </c>
      <c r="M8326">
        <f>VLOOKUP(C8326,age_costs!$A$1:$B$52,2,FALSE)</f>
        <v>100</v>
      </c>
    </row>
    <row r="8327" spans="1:13" x14ac:dyDescent="0.25">
      <c r="A8327" t="s">
        <v>10425</v>
      </c>
      <c r="B8327" t="s">
        <v>5613</v>
      </c>
      <c r="C8327" s="2">
        <f t="shared" si="390"/>
        <v>4</v>
      </c>
      <c r="D8327" t="s">
        <v>12</v>
      </c>
      <c r="E8327" t="s">
        <v>2180</v>
      </c>
      <c r="F8327">
        <v>22</v>
      </c>
      <c r="G8327" t="str">
        <f t="shared" si="391"/>
        <v>Medium</v>
      </c>
      <c r="H8327" t="s">
        <v>7</v>
      </c>
      <c r="I8327" t="str">
        <f>IFERROR(VLOOKUP(A8327,sponsored_animals!$A$1:$C$2143,1,TRUE),0)</f>
        <v>214f8f6b359a1e</v>
      </c>
      <c r="J8327">
        <f>VLOOKUP(H8327,location_costs!$A$1:$B$6,2,FALSE)</f>
        <v>100</v>
      </c>
      <c r="K8327" t="str">
        <f t="shared" si="392"/>
        <v>Dog_Medium</v>
      </c>
      <c r="L8327">
        <f>VLOOKUP(K8327,size_costs!$D$1:$E$10,2,FALSE)</f>
        <v>150</v>
      </c>
      <c r="M8327">
        <f>VLOOKUP(C8327,age_costs!$A$1:$B$52,2,FALSE)</f>
        <v>0</v>
      </c>
    </row>
    <row r="8328" spans="1:13" x14ac:dyDescent="0.25">
      <c r="A8328" t="s">
        <v>10426</v>
      </c>
      <c r="B8328" t="s">
        <v>15423</v>
      </c>
      <c r="C8328" s="2">
        <f t="shared" si="390"/>
        <v>10</v>
      </c>
      <c r="D8328" t="s">
        <v>12</v>
      </c>
      <c r="E8328" t="s">
        <v>2448</v>
      </c>
      <c r="F8328">
        <v>31</v>
      </c>
      <c r="G8328" t="str">
        <f t="shared" si="391"/>
        <v>Large</v>
      </c>
      <c r="H8328" t="s">
        <v>4</v>
      </c>
      <c r="I8328" t="str">
        <f>IFERROR(VLOOKUP(A8328,sponsored_animals!$A$1:$C$2143,1,TRUE),0)</f>
        <v>36806649e5722d</v>
      </c>
      <c r="J8328">
        <f>VLOOKUP(H8328,location_costs!$A$1:$B$6,2,FALSE)</f>
        <v>110</v>
      </c>
      <c r="K8328" t="str">
        <f t="shared" si="392"/>
        <v>Dog_Large</v>
      </c>
      <c r="L8328">
        <f>VLOOKUP(K8328,size_costs!$D$1:$E$10,2,FALSE)</f>
        <v>175</v>
      </c>
      <c r="M8328">
        <f>VLOOKUP(C8328,age_costs!$A$1:$B$52,2,FALSE)</f>
        <v>150</v>
      </c>
    </row>
    <row r="8329" spans="1:13" x14ac:dyDescent="0.25">
      <c r="A8329" t="s">
        <v>10427</v>
      </c>
      <c r="B8329" t="s">
        <v>3577</v>
      </c>
      <c r="C8329" s="2">
        <f t="shared" si="390"/>
        <v>5</v>
      </c>
      <c r="D8329" t="s">
        <v>12</v>
      </c>
      <c r="E8329" t="s">
        <v>2190</v>
      </c>
      <c r="F8329">
        <v>39</v>
      </c>
      <c r="G8329" t="str">
        <f t="shared" si="391"/>
        <v>Large</v>
      </c>
      <c r="H8329" t="s">
        <v>6</v>
      </c>
      <c r="I8329">
        <f>IFERROR(VLOOKUP(A8329,sponsored_animals!$A$1:$C$2143,1,TRUE),0)</f>
        <v>0</v>
      </c>
      <c r="J8329">
        <f>VLOOKUP(H8329,location_costs!$A$1:$B$6,2,FALSE)</f>
        <v>135</v>
      </c>
      <c r="K8329" t="str">
        <f t="shared" si="392"/>
        <v>Dog_Large</v>
      </c>
      <c r="L8329">
        <f>VLOOKUP(K8329,size_costs!$D$1:$E$10,2,FALSE)</f>
        <v>175</v>
      </c>
      <c r="M8329">
        <f>VLOOKUP(C8329,age_costs!$A$1:$B$52,2,FALSE)</f>
        <v>100</v>
      </c>
    </row>
    <row r="8330" spans="1:13" x14ac:dyDescent="0.25">
      <c r="A8330" t="s">
        <v>10428</v>
      </c>
      <c r="B8330" t="s">
        <v>15662</v>
      </c>
      <c r="C8330" s="2">
        <f t="shared" si="390"/>
        <v>5</v>
      </c>
      <c r="D8330" t="s">
        <v>19</v>
      </c>
      <c r="E8330" t="s">
        <v>2252</v>
      </c>
      <c r="F8330">
        <v>6.5</v>
      </c>
      <c r="G8330" t="str">
        <f t="shared" si="391"/>
        <v>Medium</v>
      </c>
      <c r="H8330" t="s">
        <v>7</v>
      </c>
      <c r="I8330" t="str">
        <f>IFERROR(VLOOKUP(A8330,sponsored_animals!$A$1:$C$2143,1,TRUE),0)</f>
        <v>36806649e5722d</v>
      </c>
      <c r="J8330">
        <f>VLOOKUP(H8330,location_costs!$A$1:$B$6,2,FALSE)</f>
        <v>100</v>
      </c>
      <c r="K8330" t="str">
        <f t="shared" si="392"/>
        <v>Cat_Medium</v>
      </c>
      <c r="L8330">
        <f>VLOOKUP(K8330,size_costs!$D$1:$E$10,2,FALSE)</f>
        <v>120</v>
      </c>
      <c r="M8330">
        <f>VLOOKUP(C8330,age_costs!$A$1:$B$52,2,FALSE)</f>
        <v>100</v>
      </c>
    </row>
    <row r="8331" spans="1:13" x14ac:dyDescent="0.25">
      <c r="A8331" t="s">
        <v>10429</v>
      </c>
      <c r="B8331" t="s">
        <v>13654</v>
      </c>
      <c r="C8331" s="2">
        <f t="shared" si="390"/>
        <v>6</v>
      </c>
      <c r="D8331" t="s">
        <v>19</v>
      </c>
      <c r="E8331" t="s">
        <v>2200</v>
      </c>
      <c r="F8331">
        <v>4</v>
      </c>
      <c r="G8331" t="str">
        <f t="shared" si="391"/>
        <v>Small</v>
      </c>
      <c r="H8331" t="s">
        <v>7</v>
      </c>
      <c r="I8331" t="str">
        <f>IFERROR(VLOOKUP(A8331,sponsored_animals!$A$1:$C$2143,1,TRUE),0)</f>
        <v>214f8f6b359a1e</v>
      </c>
      <c r="J8331">
        <f>VLOOKUP(H8331,location_costs!$A$1:$B$6,2,FALSE)</f>
        <v>100</v>
      </c>
      <c r="K8331" t="str">
        <f t="shared" si="392"/>
        <v>Cat_Small</v>
      </c>
      <c r="L8331">
        <f>VLOOKUP(K8331,size_costs!$D$1:$E$10,2,FALSE)</f>
        <v>100</v>
      </c>
      <c r="M8331">
        <f>VLOOKUP(C8331,age_costs!$A$1:$B$52,2,FALSE)</f>
        <v>100</v>
      </c>
    </row>
    <row r="8332" spans="1:13" x14ac:dyDescent="0.25">
      <c r="A8332" t="s">
        <v>10430</v>
      </c>
      <c r="B8332" t="s">
        <v>4233</v>
      </c>
      <c r="C8332" s="2">
        <f t="shared" si="390"/>
        <v>5</v>
      </c>
      <c r="D8332" t="s">
        <v>19</v>
      </c>
      <c r="E8332" t="s">
        <v>2182</v>
      </c>
      <c r="F8332">
        <v>10</v>
      </c>
      <c r="G8332" t="str">
        <f t="shared" si="391"/>
        <v>Large</v>
      </c>
      <c r="H8332" t="s">
        <v>5</v>
      </c>
      <c r="I8332" t="str">
        <f>IFERROR(VLOOKUP(A8332,sponsored_animals!$A$1:$C$2143,1,TRUE),0)</f>
        <v>0ea863dbf1123f</v>
      </c>
      <c r="J8332">
        <f>VLOOKUP(H8332,location_costs!$A$1:$B$6,2,FALSE)</f>
        <v>140</v>
      </c>
      <c r="K8332" t="str">
        <f t="shared" si="392"/>
        <v>Cat_Large</v>
      </c>
      <c r="L8332">
        <f>VLOOKUP(K8332,size_costs!$D$1:$E$10,2,FALSE)</f>
        <v>140</v>
      </c>
      <c r="M8332">
        <f>VLOOKUP(C8332,age_costs!$A$1:$B$52,2,FALSE)</f>
        <v>100</v>
      </c>
    </row>
    <row r="8333" spans="1:13" x14ac:dyDescent="0.25">
      <c r="A8333" t="s">
        <v>10431</v>
      </c>
      <c r="B8333" t="s">
        <v>16064</v>
      </c>
      <c r="C8333" s="2">
        <f t="shared" si="390"/>
        <v>9</v>
      </c>
      <c r="D8333" t="s">
        <v>12</v>
      </c>
      <c r="E8333" t="s">
        <v>2202</v>
      </c>
      <c r="F8333">
        <v>49</v>
      </c>
      <c r="G8333" t="str">
        <f t="shared" si="391"/>
        <v>Large</v>
      </c>
      <c r="H8333" t="s">
        <v>7</v>
      </c>
      <c r="I8333" t="str">
        <f>IFERROR(VLOOKUP(A8333,sponsored_animals!$A$1:$C$2143,1,TRUE),0)</f>
        <v>214f8f6b359a1e</v>
      </c>
      <c r="J8333">
        <f>VLOOKUP(H8333,location_costs!$A$1:$B$6,2,FALSE)</f>
        <v>100</v>
      </c>
      <c r="K8333" t="str">
        <f t="shared" si="392"/>
        <v>Dog_Large</v>
      </c>
      <c r="L8333">
        <f>VLOOKUP(K8333,size_costs!$D$1:$E$10,2,FALSE)</f>
        <v>175</v>
      </c>
      <c r="M8333">
        <f>VLOOKUP(C8333,age_costs!$A$1:$B$52,2,FALSE)</f>
        <v>150</v>
      </c>
    </row>
    <row r="8334" spans="1:13" x14ac:dyDescent="0.25">
      <c r="A8334" t="s">
        <v>10432</v>
      </c>
      <c r="B8334" t="s">
        <v>15782</v>
      </c>
      <c r="C8334" s="2">
        <f t="shared" si="390"/>
        <v>7</v>
      </c>
      <c r="D8334" t="s">
        <v>12</v>
      </c>
      <c r="E8334" t="s">
        <v>2207</v>
      </c>
      <c r="F8334">
        <v>11</v>
      </c>
      <c r="G8334" t="str">
        <f t="shared" si="391"/>
        <v>Medium</v>
      </c>
      <c r="H8334" t="s">
        <v>5</v>
      </c>
      <c r="I8334" t="str">
        <f>IFERROR(VLOOKUP(A8334,sponsored_animals!$A$1:$C$2143,1,TRUE),0)</f>
        <v>870a9302845fa5</v>
      </c>
      <c r="J8334">
        <f>VLOOKUP(H8334,location_costs!$A$1:$B$6,2,FALSE)</f>
        <v>140</v>
      </c>
      <c r="K8334" t="str">
        <f t="shared" si="392"/>
        <v>Dog_Medium</v>
      </c>
      <c r="L8334">
        <f>VLOOKUP(K8334,size_costs!$D$1:$E$10,2,FALSE)</f>
        <v>150</v>
      </c>
      <c r="M8334">
        <f>VLOOKUP(C8334,age_costs!$A$1:$B$52,2,FALSE)</f>
        <v>100</v>
      </c>
    </row>
    <row r="8335" spans="1:13" x14ac:dyDescent="0.25">
      <c r="A8335" t="s">
        <v>10433</v>
      </c>
      <c r="B8335" t="s">
        <v>16065</v>
      </c>
      <c r="C8335" s="2">
        <f t="shared" si="390"/>
        <v>8</v>
      </c>
      <c r="D8335" t="s">
        <v>19</v>
      </c>
      <c r="E8335" t="s">
        <v>5726</v>
      </c>
      <c r="F8335">
        <v>6</v>
      </c>
      <c r="G8335" t="str">
        <f t="shared" si="391"/>
        <v>Medium</v>
      </c>
      <c r="H8335" t="s">
        <v>3</v>
      </c>
      <c r="I8335" t="str">
        <f>IFERROR(VLOOKUP(A8335,sponsored_animals!$A$1:$C$2143,1,TRUE),0)</f>
        <v>4fca6ef6dbda96</v>
      </c>
      <c r="J8335">
        <f>VLOOKUP(H8335,location_costs!$A$1:$B$6,2,FALSE)</f>
        <v>120</v>
      </c>
      <c r="K8335" t="str">
        <f t="shared" si="392"/>
        <v>Cat_Medium</v>
      </c>
      <c r="L8335">
        <f>VLOOKUP(K8335,size_costs!$D$1:$E$10,2,FALSE)</f>
        <v>120</v>
      </c>
      <c r="M8335">
        <f>VLOOKUP(C8335,age_costs!$A$1:$B$52,2,FALSE)</f>
        <v>150</v>
      </c>
    </row>
    <row r="8336" spans="1:13" x14ac:dyDescent="0.25">
      <c r="A8336" t="s">
        <v>306</v>
      </c>
      <c r="B8336" t="s">
        <v>14643</v>
      </c>
      <c r="C8336" s="2">
        <f t="shared" si="390"/>
        <v>7</v>
      </c>
      <c r="D8336" t="s">
        <v>19</v>
      </c>
      <c r="E8336" t="s">
        <v>2234</v>
      </c>
      <c r="F8336">
        <v>9</v>
      </c>
      <c r="G8336" t="str">
        <f t="shared" si="391"/>
        <v>Large</v>
      </c>
      <c r="H8336" t="s">
        <v>3</v>
      </c>
      <c r="I8336" t="str">
        <f>IFERROR(VLOOKUP(A8336,sponsored_animals!$A$1:$C$2143,1,TRUE),0)</f>
        <v>36806649e5722d</v>
      </c>
      <c r="J8336">
        <f>VLOOKUP(H8336,location_costs!$A$1:$B$6,2,FALSE)</f>
        <v>120</v>
      </c>
      <c r="K8336" t="str">
        <f t="shared" si="392"/>
        <v>Cat_Large</v>
      </c>
      <c r="L8336">
        <f>VLOOKUP(K8336,size_costs!$D$1:$E$10,2,FALSE)</f>
        <v>140</v>
      </c>
      <c r="M8336">
        <f>VLOOKUP(C8336,age_costs!$A$1:$B$52,2,FALSE)</f>
        <v>100</v>
      </c>
    </row>
    <row r="8337" spans="1:13" x14ac:dyDescent="0.25">
      <c r="A8337" t="s">
        <v>10434</v>
      </c>
      <c r="B8337" t="s">
        <v>14077</v>
      </c>
      <c r="C8337" s="2">
        <f t="shared" si="390"/>
        <v>8</v>
      </c>
      <c r="D8337" t="s">
        <v>12</v>
      </c>
      <c r="E8337" t="s">
        <v>2191</v>
      </c>
      <c r="F8337">
        <v>47</v>
      </c>
      <c r="G8337" t="str">
        <f t="shared" si="391"/>
        <v>Large</v>
      </c>
      <c r="H8337" t="s">
        <v>7</v>
      </c>
      <c r="I8337" t="str">
        <f>IFERROR(VLOOKUP(A8337,sponsored_animals!$A$1:$C$2143,1,TRUE),0)</f>
        <v>7c0c3e04e6a4d4</v>
      </c>
      <c r="J8337">
        <f>VLOOKUP(H8337,location_costs!$A$1:$B$6,2,FALSE)</f>
        <v>100</v>
      </c>
      <c r="K8337" t="str">
        <f t="shared" si="392"/>
        <v>Dog_Large</v>
      </c>
      <c r="L8337">
        <f>VLOOKUP(K8337,size_costs!$D$1:$E$10,2,FALSE)</f>
        <v>175</v>
      </c>
      <c r="M8337">
        <f>VLOOKUP(C8337,age_costs!$A$1:$B$52,2,FALSE)</f>
        <v>150</v>
      </c>
    </row>
    <row r="8338" spans="1:13" x14ac:dyDescent="0.25">
      <c r="A8338" t="s">
        <v>10435</v>
      </c>
      <c r="B8338" t="s">
        <v>15080</v>
      </c>
      <c r="C8338" s="2">
        <f t="shared" si="390"/>
        <v>17</v>
      </c>
      <c r="D8338" t="s">
        <v>12</v>
      </c>
      <c r="E8338" t="s">
        <v>2280</v>
      </c>
      <c r="F8338">
        <v>45</v>
      </c>
      <c r="G8338" t="str">
        <f t="shared" si="391"/>
        <v>Large</v>
      </c>
      <c r="H8338" t="s">
        <v>7</v>
      </c>
      <c r="I8338" t="str">
        <f>IFERROR(VLOOKUP(A8338,sponsored_animals!$A$1:$C$2143,1,TRUE),0)</f>
        <v>0ea863dbf1123f</v>
      </c>
      <c r="J8338">
        <f>VLOOKUP(H8338,location_costs!$A$1:$B$6,2,FALSE)</f>
        <v>100</v>
      </c>
      <c r="K8338" t="str">
        <f t="shared" si="392"/>
        <v>Dog_Large</v>
      </c>
      <c r="L8338">
        <f>VLOOKUP(K8338,size_costs!$D$1:$E$10,2,FALSE)</f>
        <v>175</v>
      </c>
      <c r="M8338">
        <f>VLOOKUP(C8338,age_costs!$A$1:$B$52,2,FALSE)</f>
        <v>300</v>
      </c>
    </row>
    <row r="8339" spans="1:13" x14ac:dyDescent="0.25">
      <c r="A8339" t="s">
        <v>10436</v>
      </c>
      <c r="B8339" t="s">
        <v>15314</v>
      </c>
      <c r="C8339" s="2">
        <f t="shared" si="390"/>
        <v>15</v>
      </c>
      <c r="D8339" t="s">
        <v>12</v>
      </c>
      <c r="E8339" t="s">
        <v>2191</v>
      </c>
      <c r="F8339">
        <v>7</v>
      </c>
      <c r="G8339" t="str">
        <f t="shared" si="391"/>
        <v>Small</v>
      </c>
      <c r="H8339" t="s">
        <v>3</v>
      </c>
      <c r="I8339" t="str">
        <f>IFERROR(VLOOKUP(A8339,sponsored_animals!$A$1:$C$2143,1,TRUE),0)</f>
        <v>178f1189a06b68</v>
      </c>
      <c r="J8339">
        <f>VLOOKUP(H8339,location_costs!$A$1:$B$6,2,FALSE)</f>
        <v>120</v>
      </c>
      <c r="K8339" t="str">
        <f t="shared" si="392"/>
        <v>Dog_Small</v>
      </c>
      <c r="L8339">
        <f>VLOOKUP(K8339,size_costs!$D$1:$E$10,2,FALSE)</f>
        <v>125</v>
      </c>
      <c r="M8339">
        <f>VLOOKUP(C8339,age_costs!$A$1:$B$52,2,FALSE)</f>
        <v>200</v>
      </c>
    </row>
    <row r="8340" spans="1:13" x14ac:dyDescent="0.25">
      <c r="A8340" t="s">
        <v>10437</v>
      </c>
      <c r="B8340" t="s">
        <v>14088</v>
      </c>
      <c r="C8340" s="2">
        <f t="shared" si="390"/>
        <v>8</v>
      </c>
      <c r="D8340" t="s">
        <v>19</v>
      </c>
      <c r="E8340" t="s">
        <v>2182</v>
      </c>
      <c r="F8340">
        <v>8.5</v>
      </c>
      <c r="G8340" t="str">
        <f t="shared" si="391"/>
        <v>Large</v>
      </c>
      <c r="H8340" t="s">
        <v>5</v>
      </c>
      <c r="I8340" t="str">
        <f>IFERROR(VLOOKUP(A8340,sponsored_animals!$A$1:$C$2143,1,TRUE),0)</f>
        <v>36806649e5722d</v>
      </c>
      <c r="J8340">
        <f>VLOOKUP(H8340,location_costs!$A$1:$B$6,2,FALSE)</f>
        <v>140</v>
      </c>
      <c r="K8340" t="str">
        <f t="shared" si="392"/>
        <v>Cat_Large</v>
      </c>
      <c r="L8340">
        <f>VLOOKUP(K8340,size_costs!$D$1:$E$10,2,FALSE)</f>
        <v>140</v>
      </c>
      <c r="M8340">
        <f>VLOOKUP(C8340,age_costs!$A$1:$B$52,2,FALSE)</f>
        <v>150</v>
      </c>
    </row>
    <row r="8341" spans="1:13" x14ac:dyDescent="0.25">
      <c r="A8341" t="s">
        <v>10438</v>
      </c>
      <c r="B8341" t="s">
        <v>6977</v>
      </c>
      <c r="C8341" s="2">
        <f t="shared" si="390"/>
        <v>7</v>
      </c>
      <c r="D8341" t="s">
        <v>12</v>
      </c>
      <c r="E8341" t="s">
        <v>2226</v>
      </c>
      <c r="F8341">
        <v>20</v>
      </c>
      <c r="G8341" t="str">
        <f t="shared" si="391"/>
        <v>Medium</v>
      </c>
      <c r="H8341" t="s">
        <v>5</v>
      </c>
      <c r="I8341" t="str">
        <f>IFERROR(VLOOKUP(A8341,sponsored_animals!$A$1:$C$2143,1,TRUE),0)</f>
        <v>7c0c3e04e6a4d4</v>
      </c>
      <c r="J8341">
        <f>VLOOKUP(H8341,location_costs!$A$1:$B$6,2,FALSE)</f>
        <v>140</v>
      </c>
      <c r="K8341" t="str">
        <f t="shared" si="392"/>
        <v>Dog_Medium</v>
      </c>
      <c r="L8341">
        <f>VLOOKUP(K8341,size_costs!$D$1:$E$10,2,FALSE)</f>
        <v>150</v>
      </c>
      <c r="M8341">
        <f>VLOOKUP(C8341,age_costs!$A$1:$B$52,2,FALSE)</f>
        <v>100</v>
      </c>
    </row>
    <row r="8342" spans="1:13" x14ac:dyDescent="0.25">
      <c r="A8342" t="s">
        <v>10439</v>
      </c>
      <c r="B8342" t="s">
        <v>7674</v>
      </c>
      <c r="C8342" s="2">
        <f t="shared" si="390"/>
        <v>3</v>
      </c>
      <c r="D8342" t="s">
        <v>19</v>
      </c>
      <c r="E8342" t="s">
        <v>2182</v>
      </c>
      <c r="F8342">
        <v>9</v>
      </c>
      <c r="G8342" t="str">
        <f t="shared" si="391"/>
        <v>Large</v>
      </c>
      <c r="H8342" t="s">
        <v>3</v>
      </c>
      <c r="I8342" t="str">
        <f>IFERROR(VLOOKUP(A8342,sponsored_animals!$A$1:$C$2143,1,TRUE),0)</f>
        <v>214f8f6b359a1e</v>
      </c>
      <c r="J8342">
        <f>VLOOKUP(H8342,location_costs!$A$1:$B$6,2,FALSE)</f>
        <v>120</v>
      </c>
      <c r="K8342" t="str">
        <f t="shared" si="392"/>
        <v>Cat_Large</v>
      </c>
      <c r="L8342">
        <f>VLOOKUP(K8342,size_costs!$D$1:$E$10,2,FALSE)</f>
        <v>140</v>
      </c>
      <c r="M8342">
        <f>VLOOKUP(C8342,age_costs!$A$1:$B$52,2,FALSE)</f>
        <v>0</v>
      </c>
    </row>
    <row r="8343" spans="1:13" x14ac:dyDescent="0.25">
      <c r="A8343" t="s">
        <v>10440</v>
      </c>
      <c r="B8343" t="s">
        <v>8819</v>
      </c>
      <c r="C8343" s="2">
        <f t="shared" si="390"/>
        <v>6</v>
      </c>
      <c r="D8343" t="s">
        <v>19</v>
      </c>
      <c r="E8343" t="s">
        <v>2182</v>
      </c>
      <c r="F8343">
        <v>6.5</v>
      </c>
      <c r="G8343" t="str">
        <f t="shared" si="391"/>
        <v>Medium</v>
      </c>
      <c r="H8343" t="s">
        <v>5</v>
      </c>
      <c r="I8343" t="str">
        <f>IFERROR(VLOOKUP(A8343,sponsored_animals!$A$1:$C$2143,1,TRUE),0)</f>
        <v>74228ffdfe76aa</v>
      </c>
      <c r="J8343">
        <f>VLOOKUP(H8343,location_costs!$A$1:$B$6,2,FALSE)</f>
        <v>140</v>
      </c>
      <c r="K8343" t="str">
        <f t="shared" si="392"/>
        <v>Cat_Medium</v>
      </c>
      <c r="L8343">
        <f>VLOOKUP(K8343,size_costs!$D$1:$E$10,2,FALSE)</f>
        <v>120</v>
      </c>
      <c r="M8343">
        <f>VLOOKUP(C8343,age_costs!$A$1:$B$52,2,FALSE)</f>
        <v>100</v>
      </c>
    </row>
    <row r="8344" spans="1:13" x14ac:dyDescent="0.25">
      <c r="A8344" t="s">
        <v>10441</v>
      </c>
      <c r="B8344" t="s">
        <v>14752</v>
      </c>
      <c r="C8344" s="2">
        <f t="shared" si="390"/>
        <v>9</v>
      </c>
      <c r="D8344" t="s">
        <v>19</v>
      </c>
      <c r="E8344" t="s">
        <v>2207</v>
      </c>
      <c r="F8344">
        <v>3</v>
      </c>
      <c r="G8344" t="str">
        <f t="shared" si="391"/>
        <v>Small</v>
      </c>
      <c r="H8344" t="s">
        <v>4</v>
      </c>
      <c r="I8344" t="str">
        <f>IFERROR(VLOOKUP(A8344,sponsored_animals!$A$1:$C$2143,1,TRUE),0)</f>
        <v>f3de00c24336c4</v>
      </c>
      <c r="J8344">
        <f>VLOOKUP(H8344,location_costs!$A$1:$B$6,2,FALSE)</f>
        <v>110</v>
      </c>
      <c r="K8344" t="str">
        <f t="shared" si="392"/>
        <v>Cat_Small</v>
      </c>
      <c r="L8344">
        <f>VLOOKUP(K8344,size_costs!$D$1:$E$10,2,FALSE)</f>
        <v>100</v>
      </c>
      <c r="M8344">
        <f>VLOOKUP(C8344,age_costs!$A$1:$B$52,2,FALSE)</f>
        <v>150</v>
      </c>
    </row>
    <row r="8345" spans="1:13" x14ac:dyDescent="0.25">
      <c r="A8345" t="s">
        <v>10442</v>
      </c>
      <c r="B8345" t="s">
        <v>16066</v>
      </c>
      <c r="C8345" s="2">
        <f t="shared" si="390"/>
        <v>1</v>
      </c>
      <c r="D8345" t="s">
        <v>12</v>
      </c>
      <c r="E8345" t="s">
        <v>2202</v>
      </c>
      <c r="F8345">
        <v>23</v>
      </c>
      <c r="G8345" t="str">
        <f t="shared" si="391"/>
        <v>Medium</v>
      </c>
      <c r="H8345" t="s">
        <v>7</v>
      </c>
      <c r="I8345" t="str">
        <f>IFERROR(VLOOKUP(A8345,sponsored_animals!$A$1:$C$2143,1,TRUE),0)</f>
        <v>b14069999a0ee6</v>
      </c>
      <c r="J8345">
        <f>VLOOKUP(H8345,location_costs!$A$1:$B$6,2,FALSE)</f>
        <v>100</v>
      </c>
      <c r="K8345" t="str">
        <f t="shared" si="392"/>
        <v>Dog_Medium</v>
      </c>
      <c r="L8345">
        <f>VLOOKUP(K8345,size_costs!$D$1:$E$10,2,FALSE)</f>
        <v>150</v>
      </c>
      <c r="M8345">
        <f>VLOOKUP(C8345,age_costs!$A$1:$B$52,2,FALSE)</f>
        <v>0</v>
      </c>
    </row>
    <row r="8346" spans="1:13" x14ac:dyDescent="0.25">
      <c r="A8346" t="s">
        <v>80</v>
      </c>
      <c r="B8346" t="s">
        <v>2793</v>
      </c>
      <c r="C8346" s="2">
        <f t="shared" si="390"/>
        <v>7</v>
      </c>
      <c r="D8346" t="s">
        <v>12</v>
      </c>
      <c r="E8346" t="s">
        <v>2233</v>
      </c>
      <c r="F8346">
        <v>29</v>
      </c>
      <c r="G8346" t="str">
        <f t="shared" si="391"/>
        <v>Medium</v>
      </c>
      <c r="H8346" t="s">
        <v>3</v>
      </c>
      <c r="I8346" t="str">
        <f>IFERROR(VLOOKUP(A8346,sponsored_animals!$A$1:$C$2143,1,TRUE),0)</f>
        <v>36806649e5722d</v>
      </c>
      <c r="J8346">
        <f>VLOOKUP(H8346,location_costs!$A$1:$B$6,2,FALSE)</f>
        <v>120</v>
      </c>
      <c r="K8346" t="str">
        <f t="shared" si="392"/>
        <v>Dog_Medium</v>
      </c>
      <c r="L8346">
        <f>VLOOKUP(K8346,size_costs!$D$1:$E$10,2,FALSE)</f>
        <v>150</v>
      </c>
      <c r="M8346">
        <f>VLOOKUP(C8346,age_costs!$A$1:$B$52,2,FALSE)</f>
        <v>100</v>
      </c>
    </row>
    <row r="8347" spans="1:13" x14ac:dyDescent="0.25">
      <c r="A8347" t="s">
        <v>10443</v>
      </c>
      <c r="B8347" t="s">
        <v>16067</v>
      </c>
      <c r="C8347" s="2">
        <f t="shared" si="390"/>
        <v>13</v>
      </c>
      <c r="D8347" t="s">
        <v>19</v>
      </c>
      <c r="E8347" t="s">
        <v>2210</v>
      </c>
      <c r="F8347">
        <v>6.5</v>
      </c>
      <c r="G8347" t="str">
        <f t="shared" si="391"/>
        <v>Medium</v>
      </c>
      <c r="H8347" t="s">
        <v>3</v>
      </c>
      <c r="I8347" t="str">
        <f>IFERROR(VLOOKUP(A8347,sponsored_animals!$A$1:$C$2143,1,TRUE),0)</f>
        <v>4fca6ef6dbda96</v>
      </c>
      <c r="J8347">
        <f>VLOOKUP(H8347,location_costs!$A$1:$B$6,2,FALSE)</f>
        <v>120</v>
      </c>
      <c r="K8347" t="str">
        <f t="shared" si="392"/>
        <v>Cat_Medium</v>
      </c>
      <c r="L8347">
        <f>VLOOKUP(K8347,size_costs!$D$1:$E$10,2,FALSE)</f>
        <v>120</v>
      </c>
      <c r="M8347">
        <f>VLOOKUP(C8347,age_costs!$A$1:$B$52,2,FALSE)</f>
        <v>200</v>
      </c>
    </row>
    <row r="8348" spans="1:13" x14ac:dyDescent="0.25">
      <c r="A8348" t="s">
        <v>10444</v>
      </c>
      <c r="B8348" t="s">
        <v>16068</v>
      </c>
      <c r="C8348" s="2">
        <f t="shared" si="390"/>
        <v>17</v>
      </c>
      <c r="D8348" t="s">
        <v>12</v>
      </c>
      <c r="E8348" t="s">
        <v>2186</v>
      </c>
      <c r="F8348">
        <v>41</v>
      </c>
      <c r="G8348" t="str">
        <f t="shared" si="391"/>
        <v>Large</v>
      </c>
      <c r="H8348" t="s">
        <v>3</v>
      </c>
      <c r="I8348" t="str">
        <f>IFERROR(VLOOKUP(A8348,sponsored_animals!$A$1:$C$2143,1,TRUE),0)</f>
        <v>178f1189a06b68</v>
      </c>
      <c r="J8348">
        <f>VLOOKUP(H8348,location_costs!$A$1:$B$6,2,FALSE)</f>
        <v>120</v>
      </c>
      <c r="K8348" t="str">
        <f t="shared" si="392"/>
        <v>Dog_Large</v>
      </c>
      <c r="L8348">
        <f>VLOOKUP(K8348,size_costs!$D$1:$E$10,2,FALSE)</f>
        <v>175</v>
      </c>
      <c r="M8348">
        <f>VLOOKUP(C8348,age_costs!$A$1:$B$52,2,FALSE)</f>
        <v>300</v>
      </c>
    </row>
    <row r="8349" spans="1:13" x14ac:dyDescent="0.25">
      <c r="A8349" t="s">
        <v>10445</v>
      </c>
      <c r="B8349" t="s">
        <v>15303</v>
      </c>
      <c r="C8349" s="2">
        <f t="shared" si="390"/>
        <v>9</v>
      </c>
      <c r="D8349" t="s">
        <v>19</v>
      </c>
      <c r="E8349" t="s">
        <v>2207</v>
      </c>
      <c r="F8349">
        <v>8</v>
      </c>
      <c r="G8349" t="str">
        <f t="shared" si="391"/>
        <v>Large</v>
      </c>
      <c r="H8349" t="s">
        <v>4</v>
      </c>
      <c r="I8349" t="str">
        <f>IFERROR(VLOOKUP(A8349,sponsored_animals!$A$1:$C$2143,1,TRUE),0)</f>
        <v>36806649e5722d</v>
      </c>
      <c r="J8349">
        <f>VLOOKUP(H8349,location_costs!$A$1:$B$6,2,FALSE)</f>
        <v>110</v>
      </c>
      <c r="K8349" t="str">
        <f t="shared" si="392"/>
        <v>Cat_Large</v>
      </c>
      <c r="L8349">
        <f>VLOOKUP(K8349,size_costs!$D$1:$E$10,2,FALSE)</f>
        <v>140</v>
      </c>
      <c r="M8349">
        <f>VLOOKUP(C8349,age_costs!$A$1:$B$52,2,FALSE)</f>
        <v>150</v>
      </c>
    </row>
    <row r="8350" spans="1:13" x14ac:dyDescent="0.25">
      <c r="A8350" t="s">
        <v>10446</v>
      </c>
      <c r="B8350" t="s">
        <v>16069</v>
      </c>
      <c r="C8350" s="2">
        <f t="shared" si="390"/>
        <v>15</v>
      </c>
      <c r="D8350" t="s">
        <v>12</v>
      </c>
      <c r="E8350" t="s">
        <v>2202</v>
      </c>
      <c r="F8350">
        <v>20</v>
      </c>
      <c r="G8350" t="str">
        <f t="shared" si="391"/>
        <v>Medium</v>
      </c>
      <c r="H8350" t="s">
        <v>4</v>
      </c>
      <c r="I8350" t="str">
        <f>IFERROR(VLOOKUP(A8350,sponsored_animals!$A$1:$C$2143,1,TRUE),0)</f>
        <v>36806649e5722d</v>
      </c>
      <c r="J8350">
        <f>VLOOKUP(H8350,location_costs!$A$1:$B$6,2,FALSE)</f>
        <v>110</v>
      </c>
      <c r="K8350" t="str">
        <f t="shared" si="392"/>
        <v>Dog_Medium</v>
      </c>
      <c r="L8350">
        <f>VLOOKUP(K8350,size_costs!$D$1:$E$10,2,FALSE)</f>
        <v>150</v>
      </c>
      <c r="M8350">
        <f>VLOOKUP(C8350,age_costs!$A$1:$B$52,2,FALSE)</f>
        <v>200</v>
      </c>
    </row>
    <row r="8351" spans="1:13" x14ac:dyDescent="0.25">
      <c r="A8351" t="s">
        <v>10447</v>
      </c>
      <c r="B8351" t="s">
        <v>13962</v>
      </c>
      <c r="C8351" s="2">
        <f t="shared" si="390"/>
        <v>5</v>
      </c>
      <c r="D8351" t="s">
        <v>19</v>
      </c>
      <c r="E8351" t="s">
        <v>2200</v>
      </c>
      <c r="F8351">
        <v>8</v>
      </c>
      <c r="G8351" t="str">
        <f t="shared" si="391"/>
        <v>Large</v>
      </c>
      <c r="H8351" t="s">
        <v>4</v>
      </c>
      <c r="I8351">
        <f>IFERROR(VLOOKUP(A8351,sponsored_animals!$A$1:$C$2143,1,TRUE),0)</f>
        <v>0</v>
      </c>
      <c r="J8351">
        <f>VLOOKUP(H8351,location_costs!$A$1:$B$6,2,FALSE)</f>
        <v>110</v>
      </c>
      <c r="K8351" t="str">
        <f t="shared" si="392"/>
        <v>Cat_Large</v>
      </c>
      <c r="L8351">
        <f>VLOOKUP(K8351,size_costs!$D$1:$E$10,2,FALSE)</f>
        <v>140</v>
      </c>
      <c r="M8351">
        <f>VLOOKUP(C8351,age_costs!$A$1:$B$52,2,FALSE)</f>
        <v>100</v>
      </c>
    </row>
    <row r="8352" spans="1:13" x14ac:dyDescent="0.25">
      <c r="A8352" t="s">
        <v>10448</v>
      </c>
      <c r="B8352" t="s">
        <v>9095</v>
      </c>
      <c r="C8352" s="2">
        <f t="shared" si="390"/>
        <v>6</v>
      </c>
      <c r="D8352" t="s">
        <v>19</v>
      </c>
      <c r="E8352" t="s">
        <v>2252</v>
      </c>
      <c r="F8352">
        <v>8</v>
      </c>
      <c r="G8352" t="str">
        <f t="shared" si="391"/>
        <v>Large</v>
      </c>
      <c r="H8352" t="s">
        <v>6</v>
      </c>
      <c r="I8352">
        <f>IFERROR(VLOOKUP(A8352,sponsored_animals!$A$1:$C$2143,1,TRUE),0)</f>
        <v>0</v>
      </c>
      <c r="J8352">
        <f>VLOOKUP(H8352,location_costs!$A$1:$B$6,2,FALSE)</f>
        <v>135</v>
      </c>
      <c r="K8352" t="str">
        <f t="shared" si="392"/>
        <v>Cat_Large</v>
      </c>
      <c r="L8352">
        <f>VLOOKUP(K8352,size_costs!$D$1:$E$10,2,FALSE)</f>
        <v>140</v>
      </c>
      <c r="M8352">
        <f>VLOOKUP(C8352,age_costs!$A$1:$B$52,2,FALSE)</f>
        <v>100</v>
      </c>
    </row>
    <row r="8353" spans="1:13" x14ac:dyDescent="0.25">
      <c r="A8353" t="s">
        <v>1325</v>
      </c>
      <c r="B8353" t="s">
        <v>15893</v>
      </c>
      <c r="C8353" s="2">
        <f t="shared" si="390"/>
        <v>5</v>
      </c>
      <c r="D8353" t="s">
        <v>12</v>
      </c>
      <c r="E8353" t="s">
        <v>2223</v>
      </c>
      <c r="F8353">
        <v>11</v>
      </c>
      <c r="G8353" t="str">
        <f t="shared" si="391"/>
        <v>Medium</v>
      </c>
      <c r="H8353" t="s">
        <v>6</v>
      </c>
      <c r="I8353" t="str">
        <f>IFERROR(VLOOKUP(A8353,sponsored_animals!$A$1:$C$2143,1,TRUE),0)</f>
        <v>178f1189a06b68</v>
      </c>
      <c r="J8353">
        <f>VLOOKUP(H8353,location_costs!$A$1:$B$6,2,FALSE)</f>
        <v>135</v>
      </c>
      <c r="K8353" t="str">
        <f t="shared" si="392"/>
        <v>Dog_Medium</v>
      </c>
      <c r="L8353">
        <f>VLOOKUP(K8353,size_costs!$D$1:$E$10,2,FALSE)</f>
        <v>150</v>
      </c>
      <c r="M8353">
        <f>VLOOKUP(C8353,age_costs!$A$1:$B$52,2,FALSE)</f>
        <v>100</v>
      </c>
    </row>
    <row r="8354" spans="1:13" x14ac:dyDescent="0.25">
      <c r="A8354" t="s">
        <v>10449</v>
      </c>
      <c r="B8354" t="s">
        <v>14212</v>
      </c>
      <c r="C8354" s="2">
        <f t="shared" si="390"/>
        <v>3</v>
      </c>
      <c r="D8354" t="s">
        <v>19</v>
      </c>
      <c r="E8354" t="s">
        <v>2200</v>
      </c>
      <c r="F8354">
        <v>3</v>
      </c>
      <c r="G8354" t="str">
        <f t="shared" si="391"/>
        <v>Small</v>
      </c>
      <c r="H8354" t="s">
        <v>4</v>
      </c>
      <c r="I8354">
        <f>IFERROR(VLOOKUP(A8354,sponsored_animals!$A$1:$C$2143,1,TRUE),0)</f>
        <v>0</v>
      </c>
      <c r="J8354">
        <f>VLOOKUP(H8354,location_costs!$A$1:$B$6,2,FALSE)</f>
        <v>110</v>
      </c>
      <c r="K8354" t="str">
        <f t="shared" si="392"/>
        <v>Cat_Small</v>
      </c>
      <c r="L8354">
        <f>VLOOKUP(K8354,size_costs!$D$1:$E$10,2,FALSE)</f>
        <v>100</v>
      </c>
      <c r="M8354">
        <f>VLOOKUP(C8354,age_costs!$A$1:$B$52,2,FALSE)</f>
        <v>0</v>
      </c>
    </row>
    <row r="8355" spans="1:13" x14ac:dyDescent="0.25">
      <c r="A8355" t="s">
        <v>10450</v>
      </c>
      <c r="B8355" t="s">
        <v>13810</v>
      </c>
      <c r="C8355" s="2">
        <f t="shared" si="390"/>
        <v>3</v>
      </c>
      <c r="D8355" t="s">
        <v>19</v>
      </c>
      <c r="E8355" t="s">
        <v>2182</v>
      </c>
      <c r="F8355">
        <v>8</v>
      </c>
      <c r="G8355" t="str">
        <f t="shared" si="391"/>
        <v>Large</v>
      </c>
      <c r="H8355" t="s">
        <v>4</v>
      </c>
      <c r="I8355" t="str">
        <f>IFERROR(VLOOKUP(A8355,sponsored_animals!$A$1:$C$2143,1,TRUE),0)</f>
        <v>d40d0d9a6a4451</v>
      </c>
      <c r="J8355">
        <f>VLOOKUP(H8355,location_costs!$A$1:$B$6,2,FALSE)</f>
        <v>110</v>
      </c>
      <c r="K8355" t="str">
        <f t="shared" si="392"/>
        <v>Cat_Large</v>
      </c>
      <c r="L8355">
        <f>VLOOKUP(K8355,size_costs!$D$1:$E$10,2,FALSE)</f>
        <v>140</v>
      </c>
      <c r="M8355">
        <f>VLOOKUP(C8355,age_costs!$A$1:$B$52,2,FALSE)</f>
        <v>0</v>
      </c>
    </row>
    <row r="8356" spans="1:13" x14ac:dyDescent="0.25">
      <c r="A8356" t="s">
        <v>10451</v>
      </c>
      <c r="B8356" t="s">
        <v>14072</v>
      </c>
      <c r="C8356" s="2">
        <f t="shared" si="390"/>
        <v>3</v>
      </c>
      <c r="D8356" t="s">
        <v>19</v>
      </c>
      <c r="E8356" t="s">
        <v>2252</v>
      </c>
      <c r="F8356">
        <v>10</v>
      </c>
      <c r="G8356" t="str">
        <f t="shared" si="391"/>
        <v>Large</v>
      </c>
      <c r="H8356" t="s">
        <v>7</v>
      </c>
      <c r="I8356">
        <f>IFERROR(VLOOKUP(A8356,sponsored_animals!$A$1:$C$2143,1,TRUE),0)</f>
        <v>0</v>
      </c>
      <c r="J8356">
        <f>VLOOKUP(H8356,location_costs!$A$1:$B$6,2,FALSE)</f>
        <v>100</v>
      </c>
      <c r="K8356" t="str">
        <f t="shared" si="392"/>
        <v>Cat_Large</v>
      </c>
      <c r="L8356">
        <f>VLOOKUP(K8356,size_costs!$D$1:$E$10,2,FALSE)</f>
        <v>140</v>
      </c>
      <c r="M8356">
        <f>VLOOKUP(C8356,age_costs!$A$1:$B$52,2,FALSE)</f>
        <v>0</v>
      </c>
    </row>
    <row r="8357" spans="1:13" x14ac:dyDescent="0.25">
      <c r="A8357" t="s">
        <v>10452</v>
      </c>
      <c r="B8357" t="s">
        <v>6717</v>
      </c>
      <c r="C8357" s="2">
        <f t="shared" si="390"/>
        <v>11</v>
      </c>
      <c r="D8357" t="s">
        <v>12</v>
      </c>
      <c r="E8357" t="s">
        <v>2182</v>
      </c>
      <c r="F8357">
        <v>19</v>
      </c>
      <c r="G8357" t="str">
        <f t="shared" si="391"/>
        <v>Medium</v>
      </c>
      <c r="H8357" t="s">
        <v>3</v>
      </c>
      <c r="I8357">
        <f>IFERROR(VLOOKUP(A8357,sponsored_animals!$A$1:$C$2143,1,TRUE),0)</f>
        <v>0</v>
      </c>
      <c r="J8357">
        <f>VLOOKUP(H8357,location_costs!$A$1:$B$6,2,FALSE)</f>
        <v>120</v>
      </c>
      <c r="K8357" t="str">
        <f t="shared" si="392"/>
        <v>Dog_Medium</v>
      </c>
      <c r="L8357">
        <f>VLOOKUP(K8357,size_costs!$D$1:$E$10,2,FALSE)</f>
        <v>150</v>
      </c>
      <c r="M8357">
        <f>VLOOKUP(C8357,age_costs!$A$1:$B$52,2,FALSE)</f>
        <v>150</v>
      </c>
    </row>
    <row r="8358" spans="1:13" x14ac:dyDescent="0.25">
      <c r="A8358" t="s">
        <v>10453</v>
      </c>
      <c r="B8358" t="s">
        <v>5424</v>
      </c>
      <c r="C8358" s="2">
        <f t="shared" si="390"/>
        <v>3</v>
      </c>
      <c r="D8358" t="s">
        <v>12</v>
      </c>
      <c r="E8358" t="s">
        <v>2182</v>
      </c>
      <c r="F8358">
        <v>27</v>
      </c>
      <c r="G8358" t="str">
        <f t="shared" si="391"/>
        <v>Medium</v>
      </c>
      <c r="H8358" t="s">
        <v>3</v>
      </c>
      <c r="I8358" t="str">
        <f>IFERROR(VLOOKUP(A8358,sponsored_animals!$A$1:$C$2143,1,TRUE),0)</f>
        <v>36806649e5722d</v>
      </c>
      <c r="J8358">
        <f>VLOOKUP(H8358,location_costs!$A$1:$B$6,2,FALSE)</f>
        <v>120</v>
      </c>
      <c r="K8358" t="str">
        <f t="shared" si="392"/>
        <v>Dog_Medium</v>
      </c>
      <c r="L8358">
        <f>VLOOKUP(K8358,size_costs!$D$1:$E$10,2,FALSE)</f>
        <v>150</v>
      </c>
      <c r="M8358">
        <f>VLOOKUP(C8358,age_costs!$A$1:$B$52,2,FALSE)</f>
        <v>0</v>
      </c>
    </row>
    <row r="8359" spans="1:13" x14ac:dyDescent="0.25">
      <c r="A8359" t="s">
        <v>10454</v>
      </c>
      <c r="B8359" t="s">
        <v>5521</v>
      </c>
      <c r="C8359" s="2">
        <f t="shared" si="390"/>
        <v>4</v>
      </c>
      <c r="D8359" t="s">
        <v>19</v>
      </c>
      <c r="E8359" t="s">
        <v>2182</v>
      </c>
      <c r="F8359">
        <v>10</v>
      </c>
      <c r="G8359" t="str">
        <f t="shared" si="391"/>
        <v>Large</v>
      </c>
      <c r="H8359" t="s">
        <v>3</v>
      </c>
      <c r="I8359" t="str">
        <f>IFERROR(VLOOKUP(A8359,sponsored_animals!$A$1:$C$2143,1,TRUE),0)</f>
        <v>b14069999a0ee6</v>
      </c>
      <c r="J8359">
        <f>VLOOKUP(H8359,location_costs!$A$1:$B$6,2,FALSE)</f>
        <v>120</v>
      </c>
      <c r="K8359" t="str">
        <f t="shared" si="392"/>
        <v>Cat_Large</v>
      </c>
      <c r="L8359">
        <f>VLOOKUP(K8359,size_costs!$D$1:$E$10,2,FALSE)</f>
        <v>140</v>
      </c>
      <c r="M8359">
        <f>VLOOKUP(C8359,age_costs!$A$1:$B$52,2,FALSE)</f>
        <v>0</v>
      </c>
    </row>
    <row r="8360" spans="1:13" x14ac:dyDescent="0.25">
      <c r="A8360" t="s">
        <v>10456</v>
      </c>
      <c r="B8360" t="s">
        <v>14800</v>
      </c>
      <c r="C8360" s="2">
        <f t="shared" si="390"/>
        <v>9</v>
      </c>
      <c r="D8360" t="s">
        <v>12</v>
      </c>
      <c r="E8360" t="s">
        <v>2202</v>
      </c>
      <c r="F8360">
        <v>9</v>
      </c>
      <c r="G8360" t="str">
        <f t="shared" si="391"/>
        <v>Small</v>
      </c>
      <c r="H8360" t="s">
        <v>6</v>
      </c>
      <c r="I8360" t="str">
        <f>IFERROR(VLOOKUP(A8360,sponsored_animals!$A$1:$C$2143,1,TRUE),0)</f>
        <v>36806649e5722d</v>
      </c>
      <c r="J8360">
        <f>VLOOKUP(H8360,location_costs!$A$1:$B$6,2,FALSE)</f>
        <v>135</v>
      </c>
      <c r="K8360" t="str">
        <f t="shared" si="392"/>
        <v>Dog_Small</v>
      </c>
      <c r="L8360">
        <f>VLOOKUP(K8360,size_costs!$D$1:$E$10,2,FALSE)</f>
        <v>125</v>
      </c>
      <c r="M8360">
        <f>VLOOKUP(C8360,age_costs!$A$1:$B$52,2,FALSE)</f>
        <v>150</v>
      </c>
    </row>
    <row r="8361" spans="1:13" x14ac:dyDescent="0.25">
      <c r="A8361" t="s">
        <v>10457</v>
      </c>
      <c r="B8361" t="s">
        <v>16070</v>
      </c>
      <c r="C8361" s="2">
        <f t="shared" si="390"/>
        <v>17</v>
      </c>
      <c r="D8361" t="s">
        <v>19</v>
      </c>
      <c r="E8361" t="s">
        <v>2234</v>
      </c>
      <c r="F8361">
        <v>6</v>
      </c>
      <c r="G8361" t="str">
        <f t="shared" si="391"/>
        <v>Medium</v>
      </c>
      <c r="H8361" t="s">
        <v>5</v>
      </c>
      <c r="I8361" t="str">
        <f>IFERROR(VLOOKUP(A8361,sponsored_animals!$A$1:$C$2143,1,TRUE),0)</f>
        <v>b14069999a0ee6</v>
      </c>
      <c r="J8361">
        <f>VLOOKUP(H8361,location_costs!$A$1:$B$6,2,FALSE)</f>
        <v>140</v>
      </c>
      <c r="K8361" t="str">
        <f t="shared" si="392"/>
        <v>Cat_Medium</v>
      </c>
      <c r="L8361">
        <f>VLOOKUP(K8361,size_costs!$D$1:$E$10,2,FALSE)</f>
        <v>120</v>
      </c>
      <c r="M8361">
        <f>VLOOKUP(C8361,age_costs!$A$1:$B$52,2,FALSE)</f>
        <v>300</v>
      </c>
    </row>
    <row r="8362" spans="1:13" x14ac:dyDescent="0.25">
      <c r="A8362" t="s">
        <v>10458</v>
      </c>
      <c r="B8362" t="s">
        <v>3551</v>
      </c>
      <c r="C8362" s="2">
        <f t="shared" si="390"/>
        <v>6</v>
      </c>
      <c r="D8362" t="s">
        <v>12</v>
      </c>
      <c r="E8362" t="s">
        <v>2180</v>
      </c>
      <c r="F8362">
        <v>22</v>
      </c>
      <c r="G8362" t="str">
        <f t="shared" si="391"/>
        <v>Medium</v>
      </c>
      <c r="H8362" t="s">
        <v>5</v>
      </c>
      <c r="I8362" t="str">
        <f>IFERROR(VLOOKUP(A8362,sponsored_animals!$A$1:$C$2143,1,TRUE),0)</f>
        <v>178f1189a06b68</v>
      </c>
      <c r="J8362">
        <f>VLOOKUP(H8362,location_costs!$A$1:$B$6,2,FALSE)</f>
        <v>140</v>
      </c>
      <c r="K8362" t="str">
        <f t="shared" si="392"/>
        <v>Dog_Medium</v>
      </c>
      <c r="L8362">
        <f>VLOOKUP(K8362,size_costs!$D$1:$E$10,2,FALSE)</f>
        <v>150</v>
      </c>
      <c r="M8362">
        <f>VLOOKUP(C8362,age_costs!$A$1:$B$52,2,FALSE)</f>
        <v>100</v>
      </c>
    </row>
    <row r="8363" spans="1:13" x14ac:dyDescent="0.25">
      <c r="A8363" t="s">
        <v>1072</v>
      </c>
      <c r="B8363" t="s">
        <v>4879</v>
      </c>
      <c r="C8363" s="2">
        <f t="shared" si="390"/>
        <v>6</v>
      </c>
      <c r="D8363" t="s">
        <v>12</v>
      </c>
      <c r="E8363" t="s">
        <v>2396</v>
      </c>
      <c r="F8363">
        <v>42</v>
      </c>
      <c r="G8363" t="str">
        <f t="shared" si="391"/>
        <v>Large</v>
      </c>
      <c r="H8363" t="s">
        <v>6</v>
      </c>
      <c r="I8363">
        <f>IFERROR(VLOOKUP(A8363,sponsored_animals!$A$1:$C$2143,1,TRUE),0)</f>
        <v>0</v>
      </c>
      <c r="J8363">
        <f>VLOOKUP(H8363,location_costs!$A$1:$B$6,2,FALSE)</f>
        <v>135</v>
      </c>
      <c r="K8363" t="str">
        <f t="shared" si="392"/>
        <v>Dog_Large</v>
      </c>
      <c r="L8363">
        <f>VLOOKUP(K8363,size_costs!$D$1:$E$10,2,FALSE)</f>
        <v>175</v>
      </c>
      <c r="M8363">
        <f>VLOOKUP(C8363,age_costs!$A$1:$B$52,2,FALSE)</f>
        <v>100</v>
      </c>
    </row>
    <row r="8364" spans="1:13" x14ac:dyDescent="0.25">
      <c r="A8364" t="s">
        <v>10459</v>
      </c>
      <c r="B8364" t="s">
        <v>14996</v>
      </c>
      <c r="C8364" s="2">
        <f t="shared" si="390"/>
        <v>7</v>
      </c>
      <c r="D8364" t="s">
        <v>12</v>
      </c>
      <c r="E8364" t="s">
        <v>4792</v>
      </c>
      <c r="F8364">
        <v>9</v>
      </c>
      <c r="G8364" t="str">
        <f t="shared" si="391"/>
        <v>Small</v>
      </c>
      <c r="H8364" t="s">
        <v>5</v>
      </c>
      <c r="I8364" t="str">
        <f>IFERROR(VLOOKUP(A8364,sponsored_animals!$A$1:$C$2143,1,TRUE),0)</f>
        <v>b14069999a0ee6</v>
      </c>
      <c r="J8364">
        <f>VLOOKUP(H8364,location_costs!$A$1:$B$6,2,FALSE)</f>
        <v>140</v>
      </c>
      <c r="K8364" t="str">
        <f t="shared" si="392"/>
        <v>Dog_Small</v>
      </c>
      <c r="L8364">
        <f>VLOOKUP(K8364,size_costs!$D$1:$E$10,2,FALSE)</f>
        <v>125</v>
      </c>
      <c r="M8364">
        <f>VLOOKUP(C8364,age_costs!$A$1:$B$52,2,FALSE)</f>
        <v>100</v>
      </c>
    </row>
    <row r="8365" spans="1:13" x14ac:dyDescent="0.25">
      <c r="A8365" t="s">
        <v>10460</v>
      </c>
      <c r="B8365" t="s">
        <v>3618</v>
      </c>
      <c r="C8365" s="2">
        <f t="shared" si="390"/>
        <v>2</v>
      </c>
      <c r="D8365" t="s">
        <v>19</v>
      </c>
      <c r="E8365" t="s">
        <v>2200</v>
      </c>
      <c r="F8365">
        <v>8.5</v>
      </c>
      <c r="G8365" t="str">
        <f t="shared" si="391"/>
        <v>Large</v>
      </c>
      <c r="H8365" t="s">
        <v>7</v>
      </c>
      <c r="I8365" t="str">
        <f>IFERROR(VLOOKUP(A8365,sponsored_animals!$A$1:$C$2143,1,TRUE),0)</f>
        <v>7c0c3e04e6a4d4</v>
      </c>
      <c r="J8365">
        <f>VLOOKUP(H8365,location_costs!$A$1:$B$6,2,FALSE)</f>
        <v>100</v>
      </c>
      <c r="K8365" t="str">
        <f t="shared" si="392"/>
        <v>Cat_Large</v>
      </c>
      <c r="L8365">
        <f>VLOOKUP(K8365,size_costs!$D$1:$E$10,2,FALSE)</f>
        <v>140</v>
      </c>
      <c r="M8365">
        <f>VLOOKUP(C8365,age_costs!$A$1:$B$52,2,FALSE)</f>
        <v>0</v>
      </c>
    </row>
    <row r="8366" spans="1:13" x14ac:dyDescent="0.25">
      <c r="A8366" t="s">
        <v>1483</v>
      </c>
      <c r="B8366" t="s">
        <v>16071</v>
      </c>
      <c r="C8366" s="2">
        <f t="shared" si="390"/>
        <v>17</v>
      </c>
      <c r="D8366" t="s">
        <v>12</v>
      </c>
      <c r="E8366" t="s">
        <v>2202</v>
      </c>
      <c r="F8366">
        <v>4</v>
      </c>
      <c r="G8366" t="str">
        <f t="shared" si="391"/>
        <v>Small</v>
      </c>
      <c r="H8366" t="s">
        <v>4</v>
      </c>
      <c r="I8366" t="str">
        <f>IFERROR(VLOOKUP(A8366,sponsored_animals!$A$1:$C$2143,1,TRUE),0)</f>
        <v>b14069999a0ee6</v>
      </c>
      <c r="J8366">
        <f>VLOOKUP(H8366,location_costs!$A$1:$B$6,2,FALSE)</f>
        <v>110</v>
      </c>
      <c r="K8366" t="str">
        <f t="shared" si="392"/>
        <v>Dog_Small</v>
      </c>
      <c r="L8366">
        <f>VLOOKUP(K8366,size_costs!$D$1:$E$10,2,FALSE)</f>
        <v>125</v>
      </c>
      <c r="M8366">
        <f>VLOOKUP(C8366,age_costs!$A$1:$B$52,2,FALSE)</f>
        <v>300</v>
      </c>
    </row>
    <row r="8367" spans="1:13" x14ac:dyDescent="0.25">
      <c r="A8367" t="s">
        <v>10461</v>
      </c>
      <c r="B8367" t="s">
        <v>5502</v>
      </c>
      <c r="C8367" s="2">
        <f t="shared" si="390"/>
        <v>6</v>
      </c>
      <c r="D8367" t="s">
        <v>19</v>
      </c>
      <c r="E8367" t="s">
        <v>2207</v>
      </c>
      <c r="F8367">
        <v>6.5</v>
      </c>
      <c r="G8367" t="str">
        <f t="shared" si="391"/>
        <v>Medium</v>
      </c>
      <c r="H8367" t="s">
        <v>3</v>
      </c>
      <c r="I8367">
        <f>IFERROR(VLOOKUP(A8367,sponsored_animals!$A$1:$C$2143,1,TRUE),0)</f>
        <v>0</v>
      </c>
      <c r="J8367">
        <f>VLOOKUP(H8367,location_costs!$A$1:$B$6,2,FALSE)</f>
        <v>120</v>
      </c>
      <c r="K8367" t="str">
        <f t="shared" si="392"/>
        <v>Cat_Medium</v>
      </c>
      <c r="L8367">
        <f>VLOOKUP(K8367,size_costs!$D$1:$E$10,2,FALSE)</f>
        <v>120</v>
      </c>
      <c r="M8367">
        <f>VLOOKUP(C8367,age_costs!$A$1:$B$52,2,FALSE)</f>
        <v>100</v>
      </c>
    </row>
    <row r="8368" spans="1:13" x14ac:dyDescent="0.25">
      <c r="A8368" t="s">
        <v>10462</v>
      </c>
      <c r="B8368" t="s">
        <v>15082</v>
      </c>
      <c r="C8368" s="2">
        <f t="shared" si="390"/>
        <v>6</v>
      </c>
      <c r="D8368" t="s">
        <v>19</v>
      </c>
      <c r="E8368" t="s">
        <v>2200</v>
      </c>
      <c r="F8368">
        <v>10</v>
      </c>
      <c r="G8368" t="str">
        <f t="shared" si="391"/>
        <v>Large</v>
      </c>
      <c r="H8368" t="s">
        <v>5</v>
      </c>
      <c r="I8368">
        <f>IFERROR(VLOOKUP(A8368,sponsored_animals!$A$1:$C$2143,1,TRUE),0)</f>
        <v>0</v>
      </c>
      <c r="J8368">
        <f>VLOOKUP(H8368,location_costs!$A$1:$B$6,2,FALSE)</f>
        <v>140</v>
      </c>
      <c r="K8368" t="str">
        <f t="shared" si="392"/>
        <v>Cat_Large</v>
      </c>
      <c r="L8368">
        <f>VLOOKUP(K8368,size_costs!$D$1:$E$10,2,FALSE)</f>
        <v>140</v>
      </c>
      <c r="M8368">
        <f>VLOOKUP(C8368,age_costs!$A$1:$B$52,2,FALSE)</f>
        <v>100</v>
      </c>
    </row>
    <row r="8369" spans="1:13" x14ac:dyDescent="0.25">
      <c r="A8369" t="s">
        <v>10463</v>
      </c>
      <c r="B8369" t="s">
        <v>15406</v>
      </c>
      <c r="C8369" s="2">
        <f t="shared" si="390"/>
        <v>14</v>
      </c>
      <c r="D8369" t="s">
        <v>12</v>
      </c>
      <c r="E8369" t="s">
        <v>2180</v>
      </c>
      <c r="F8369">
        <v>13</v>
      </c>
      <c r="G8369" t="str">
        <f t="shared" si="391"/>
        <v>Medium</v>
      </c>
      <c r="H8369" t="s">
        <v>4</v>
      </c>
      <c r="I8369">
        <f>IFERROR(VLOOKUP(A8369,sponsored_animals!$A$1:$C$2143,1,TRUE),0)</f>
        <v>0</v>
      </c>
      <c r="J8369">
        <f>VLOOKUP(H8369,location_costs!$A$1:$B$6,2,FALSE)</f>
        <v>110</v>
      </c>
      <c r="K8369" t="str">
        <f t="shared" si="392"/>
        <v>Dog_Medium</v>
      </c>
      <c r="L8369">
        <f>VLOOKUP(K8369,size_costs!$D$1:$E$10,2,FALSE)</f>
        <v>150</v>
      </c>
      <c r="M8369">
        <f>VLOOKUP(C8369,age_costs!$A$1:$B$52,2,FALSE)</f>
        <v>200</v>
      </c>
    </row>
    <row r="8370" spans="1:13" x14ac:dyDescent="0.25">
      <c r="A8370" t="s">
        <v>10464</v>
      </c>
      <c r="B8370" t="s">
        <v>16072</v>
      </c>
      <c r="C8370" s="2">
        <f t="shared" si="390"/>
        <v>3</v>
      </c>
      <c r="D8370" t="s">
        <v>12</v>
      </c>
      <c r="E8370" t="s">
        <v>2217</v>
      </c>
      <c r="F8370">
        <v>18</v>
      </c>
      <c r="G8370" t="str">
        <f t="shared" si="391"/>
        <v>Medium</v>
      </c>
      <c r="H8370" t="s">
        <v>3</v>
      </c>
      <c r="I8370" t="str">
        <f>IFERROR(VLOOKUP(A8370,sponsored_animals!$A$1:$C$2143,1,TRUE),0)</f>
        <v>d40d0d9a6a4451</v>
      </c>
      <c r="J8370">
        <f>VLOOKUP(H8370,location_costs!$A$1:$B$6,2,FALSE)</f>
        <v>120</v>
      </c>
      <c r="K8370" t="str">
        <f t="shared" si="392"/>
        <v>Dog_Medium</v>
      </c>
      <c r="L8370">
        <f>VLOOKUP(K8370,size_costs!$D$1:$E$10,2,FALSE)</f>
        <v>150</v>
      </c>
      <c r="M8370">
        <f>VLOOKUP(C8370,age_costs!$A$1:$B$52,2,FALSE)</f>
        <v>0</v>
      </c>
    </row>
    <row r="8371" spans="1:13" x14ac:dyDescent="0.25">
      <c r="A8371" t="s">
        <v>10465</v>
      </c>
      <c r="B8371" t="s">
        <v>3731</v>
      </c>
      <c r="C8371" s="2">
        <f t="shared" si="390"/>
        <v>7</v>
      </c>
      <c r="D8371" t="s">
        <v>19</v>
      </c>
      <c r="E8371" t="s">
        <v>2198</v>
      </c>
      <c r="F8371">
        <v>6.5</v>
      </c>
      <c r="G8371" t="str">
        <f t="shared" si="391"/>
        <v>Medium</v>
      </c>
      <c r="H8371" t="s">
        <v>3</v>
      </c>
      <c r="I8371" t="str">
        <f>IFERROR(VLOOKUP(A8371,sponsored_animals!$A$1:$C$2143,1,TRUE),0)</f>
        <v>b14069999a0ee6</v>
      </c>
      <c r="J8371">
        <f>VLOOKUP(H8371,location_costs!$A$1:$B$6,2,FALSE)</f>
        <v>120</v>
      </c>
      <c r="K8371" t="str">
        <f t="shared" si="392"/>
        <v>Cat_Medium</v>
      </c>
      <c r="L8371">
        <f>VLOOKUP(K8371,size_costs!$D$1:$E$10,2,FALSE)</f>
        <v>120</v>
      </c>
      <c r="M8371">
        <f>VLOOKUP(C8371,age_costs!$A$1:$B$52,2,FALSE)</f>
        <v>100</v>
      </c>
    </row>
    <row r="8372" spans="1:13" x14ac:dyDescent="0.25">
      <c r="A8372" t="s">
        <v>10466</v>
      </c>
      <c r="B8372" t="s">
        <v>13883</v>
      </c>
      <c r="C8372" s="2">
        <f t="shared" si="390"/>
        <v>5</v>
      </c>
      <c r="D8372" t="s">
        <v>12</v>
      </c>
      <c r="E8372" t="s">
        <v>2247</v>
      </c>
      <c r="F8372">
        <v>11.5</v>
      </c>
      <c r="G8372" t="str">
        <f t="shared" si="391"/>
        <v>Medium</v>
      </c>
      <c r="H8372" t="s">
        <v>5</v>
      </c>
      <c r="I8372" t="str">
        <f>IFERROR(VLOOKUP(A8372,sponsored_animals!$A$1:$C$2143,1,TRUE),0)</f>
        <v>870a9302845fa5</v>
      </c>
      <c r="J8372">
        <f>VLOOKUP(H8372,location_costs!$A$1:$B$6,2,FALSE)</f>
        <v>140</v>
      </c>
      <c r="K8372" t="str">
        <f t="shared" si="392"/>
        <v>Dog_Medium</v>
      </c>
      <c r="L8372">
        <f>VLOOKUP(K8372,size_costs!$D$1:$E$10,2,FALSE)</f>
        <v>150</v>
      </c>
      <c r="M8372">
        <f>VLOOKUP(C8372,age_costs!$A$1:$B$52,2,FALSE)</f>
        <v>100</v>
      </c>
    </row>
    <row r="8373" spans="1:13" x14ac:dyDescent="0.25">
      <c r="A8373" t="s">
        <v>10467</v>
      </c>
      <c r="B8373" t="s">
        <v>14521</v>
      </c>
      <c r="C8373" s="2">
        <f t="shared" si="390"/>
        <v>5</v>
      </c>
      <c r="D8373" t="s">
        <v>12</v>
      </c>
      <c r="E8373" t="s">
        <v>2223</v>
      </c>
      <c r="F8373">
        <v>33</v>
      </c>
      <c r="G8373" t="str">
        <f t="shared" si="391"/>
        <v>Large</v>
      </c>
      <c r="H8373" t="s">
        <v>3</v>
      </c>
      <c r="I8373" t="str">
        <f>IFERROR(VLOOKUP(A8373,sponsored_animals!$A$1:$C$2143,1,TRUE),0)</f>
        <v>4fca6ef6dbda96</v>
      </c>
      <c r="J8373">
        <f>VLOOKUP(H8373,location_costs!$A$1:$B$6,2,FALSE)</f>
        <v>120</v>
      </c>
      <c r="K8373" t="str">
        <f t="shared" si="392"/>
        <v>Dog_Large</v>
      </c>
      <c r="L8373">
        <f>VLOOKUP(K8373,size_costs!$D$1:$E$10,2,FALSE)</f>
        <v>175</v>
      </c>
      <c r="M8373">
        <f>VLOOKUP(C8373,age_costs!$A$1:$B$52,2,FALSE)</f>
        <v>100</v>
      </c>
    </row>
    <row r="8374" spans="1:13" x14ac:dyDescent="0.25">
      <c r="A8374" t="s">
        <v>725</v>
      </c>
      <c r="B8374" t="s">
        <v>16073</v>
      </c>
      <c r="C8374" s="2">
        <f t="shared" si="390"/>
        <v>5</v>
      </c>
      <c r="D8374" t="s">
        <v>12</v>
      </c>
      <c r="E8374" t="s">
        <v>2226</v>
      </c>
      <c r="F8374">
        <v>31</v>
      </c>
      <c r="G8374" t="str">
        <f t="shared" si="391"/>
        <v>Large</v>
      </c>
      <c r="H8374" t="s">
        <v>5</v>
      </c>
      <c r="I8374">
        <f>IFERROR(VLOOKUP(A8374,sponsored_animals!$A$1:$C$2143,1,TRUE),0)</f>
        <v>0</v>
      </c>
      <c r="J8374">
        <f>VLOOKUP(H8374,location_costs!$A$1:$B$6,2,FALSE)</f>
        <v>140</v>
      </c>
      <c r="K8374" t="str">
        <f t="shared" si="392"/>
        <v>Dog_Large</v>
      </c>
      <c r="L8374">
        <f>VLOOKUP(K8374,size_costs!$D$1:$E$10,2,FALSE)</f>
        <v>175</v>
      </c>
      <c r="M8374">
        <f>VLOOKUP(C8374,age_costs!$A$1:$B$52,2,FALSE)</f>
        <v>100</v>
      </c>
    </row>
    <row r="8375" spans="1:13" x14ac:dyDescent="0.25">
      <c r="A8375" t="s">
        <v>10468</v>
      </c>
      <c r="B8375" t="s">
        <v>6393</v>
      </c>
      <c r="C8375" s="2">
        <f t="shared" si="390"/>
        <v>4</v>
      </c>
      <c r="D8375" t="s">
        <v>23</v>
      </c>
      <c r="E8375" t="s">
        <v>2202</v>
      </c>
      <c r="F8375">
        <v>9.1</v>
      </c>
      <c r="G8375" t="str">
        <f t="shared" si="391"/>
        <v>Large</v>
      </c>
      <c r="H8375" t="s">
        <v>5</v>
      </c>
      <c r="I8375" t="str">
        <f>IFERROR(VLOOKUP(A8375,sponsored_animals!$A$1:$C$2143,1,TRUE),0)</f>
        <v>b14069999a0ee6</v>
      </c>
      <c r="J8375">
        <f>VLOOKUP(H8375,location_costs!$A$1:$B$6,2,FALSE)</f>
        <v>140</v>
      </c>
      <c r="K8375" t="str">
        <f t="shared" si="392"/>
        <v>Bird_Large</v>
      </c>
      <c r="L8375">
        <f>VLOOKUP(K8375,size_costs!$D$1:$E$10,2,FALSE)</f>
        <v>110</v>
      </c>
      <c r="M8375">
        <f>VLOOKUP(C8375,age_costs!$A$1:$B$52,2,FALSE)</f>
        <v>0</v>
      </c>
    </row>
    <row r="8376" spans="1:13" x14ac:dyDescent="0.25">
      <c r="A8376" t="s">
        <v>740</v>
      </c>
      <c r="B8376" t="s">
        <v>16074</v>
      </c>
      <c r="C8376" s="2">
        <f t="shared" si="390"/>
        <v>18</v>
      </c>
      <c r="D8376" t="s">
        <v>12</v>
      </c>
      <c r="E8376" t="s">
        <v>2241</v>
      </c>
      <c r="F8376">
        <v>9</v>
      </c>
      <c r="G8376" t="str">
        <f t="shared" si="391"/>
        <v>Small</v>
      </c>
      <c r="H8376" t="s">
        <v>3</v>
      </c>
      <c r="I8376">
        <f>IFERROR(VLOOKUP(A8376,sponsored_animals!$A$1:$C$2143,1,TRUE),0)</f>
        <v>0</v>
      </c>
      <c r="J8376">
        <f>VLOOKUP(H8376,location_costs!$A$1:$B$6,2,FALSE)</f>
        <v>120</v>
      </c>
      <c r="K8376" t="str">
        <f t="shared" si="392"/>
        <v>Dog_Small</v>
      </c>
      <c r="L8376">
        <f>VLOOKUP(K8376,size_costs!$D$1:$E$10,2,FALSE)</f>
        <v>125</v>
      </c>
      <c r="M8376">
        <f>VLOOKUP(C8376,age_costs!$A$1:$B$52,2,FALSE)</f>
        <v>300</v>
      </c>
    </row>
    <row r="8377" spans="1:13" x14ac:dyDescent="0.25">
      <c r="A8377" t="s">
        <v>10469</v>
      </c>
      <c r="B8377" t="s">
        <v>13532</v>
      </c>
      <c r="C8377" s="2">
        <f t="shared" si="390"/>
        <v>8</v>
      </c>
      <c r="D8377" t="s">
        <v>19</v>
      </c>
      <c r="E8377" t="s">
        <v>2350</v>
      </c>
      <c r="F8377">
        <v>2</v>
      </c>
      <c r="G8377" t="str">
        <f t="shared" si="391"/>
        <v>Small</v>
      </c>
      <c r="H8377" t="s">
        <v>7</v>
      </c>
      <c r="I8377" t="str">
        <f>IFERROR(VLOOKUP(A8377,sponsored_animals!$A$1:$C$2143,1,TRUE),0)</f>
        <v>b14069999a0ee6</v>
      </c>
      <c r="J8377">
        <f>VLOOKUP(H8377,location_costs!$A$1:$B$6,2,FALSE)</f>
        <v>100</v>
      </c>
      <c r="K8377" t="str">
        <f t="shared" si="392"/>
        <v>Cat_Small</v>
      </c>
      <c r="L8377">
        <f>VLOOKUP(K8377,size_costs!$D$1:$E$10,2,FALSE)</f>
        <v>100</v>
      </c>
      <c r="M8377">
        <f>VLOOKUP(C8377,age_costs!$A$1:$B$52,2,FALSE)</f>
        <v>150</v>
      </c>
    </row>
    <row r="8378" spans="1:13" x14ac:dyDescent="0.25">
      <c r="A8378" t="s">
        <v>10470</v>
      </c>
      <c r="B8378" t="s">
        <v>3710</v>
      </c>
      <c r="C8378" s="2">
        <f t="shared" si="390"/>
        <v>3</v>
      </c>
      <c r="D8378" t="s">
        <v>19</v>
      </c>
      <c r="E8378" t="s">
        <v>2182</v>
      </c>
      <c r="F8378">
        <v>2</v>
      </c>
      <c r="G8378" t="str">
        <f t="shared" si="391"/>
        <v>Small</v>
      </c>
      <c r="H8378" t="s">
        <v>5</v>
      </c>
      <c r="I8378">
        <f>IFERROR(VLOOKUP(A8378,sponsored_animals!$A$1:$C$2143,1,TRUE),0)</f>
        <v>0</v>
      </c>
      <c r="J8378">
        <f>VLOOKUP(H8378,location_costs!$A$1:$B$6,2,FALSE)</f>
        <v>140</v>
      </c>
      <c r="K8378" t="str">
        <f t="shared" si="392"/>
        <v>Cat_Small</v>
      </c>
      <c r="L8378">
        <f>VLOOKUP(K8378,size_costs!$D$1:$E$10,2,FALSE)</f>
        <v>100</v>
      </c>
      <c r="M8378">
        <f>VLOOKUP(C8378,age_costs!$A$1:$B$52,2,FALSE)</f>
        <v>0</v>
      </c>
    </row>
    <row r="8379" spans="1:13" x14ac:dyDescent="0.25">
      <c r="A8379" t="s">
        <v>10471</v>
      </c>
      <c r="B8379" t="s">
        <v>13941</v>
      </c>
      <c r="C8379" s="2">
        <f t="shared" si="390"/>
        <v>6</v>
      </c>
      <c r="D8379" t="s">
        <v>19</v>
      </c>
      <c r="E8379" t="s">
        <v>2198</v>
      </c>
      <c r="F8379">
        <v>8.5</v>
      </c>
      <c r="G8379" t="str">
        <f t="shared" si="391"/>
        <v>Large</v>
      </c>
      <c r="H8379" t="s">
        <v>6</v>
      </c>
      <c r="I8379" t="str">
        <f>IFERROR(VLOOKUP(A8379,sponsored_animals!$A$1:$C$2143,1,TRUE),0)</f>
        <v>178f1189a06b68</v>
      </c>
      <c r="J8379">
        <f>VLOOKUP(H8379,location_costs!$A$1:$B$6,2,FALSE)</f>
        <v>135</v>
      </c>
      <c r="K8379" t="str">
        <f t="shared" si="392"/>
        <v>Cat_Large</v>
      </c>
      <c r="L8379">
        <f>VLOOKUP(K8379,size_costs!$D$1:$E$10,2,FALSE)</f>
        <v>140</v>
      </c>
      <c r="M8379">
        <f>VLOOKUP(C8379,age_costs!$A$1:$B$52,2,FALSE)</f>
        <v>100</v>
      </c>
    </row>
    <row r="8380" spans="1:13" x14ac:dyDescent="0.25">
      <c r="A8380" t="s">
        <v>10472</v>
      </c>
      <c r="B8380" t="s">
        <v>13704</v>
      </c>
      <c r="C8380" s="2">
        <f t="shared" si="390"/>
        <v>7</v>
      </c>
      <c r="D8380" t="s">
        <v>12</v>
      </c>
      <c r="E8380" t="s">
        <v>2294</v>
      </c>
      <c r="F8380">
        <v>41</v>
      </c>
      <c r="G8380" t="str">
        <f t="shared" si="391"/>
        <v>Large</v>
      </c>
      <c r="H8380" t="s">
        <v>5</v>
      </c>
      <c r="I8380" t="str">
        <f>IFERROR(VLOOKUP(A8380,sponsored_animals!$A$1:$C$2143,1,TRUE),0)</f>
        <v>178f1189a06b68</v>
      </c>
      <c r="J8380">
        <f>VLOOKUP(H8380,location_costs!$A$1:$B$6,2,FALSE)</f>
        <v>140</v>
      </c>
      <c r="K8380" t="str">
        <f t="shared" si="392"/>
        <v>Dog_Large</v>
      </c>
      <c r="L8380">
        <f>VLOOKUP(K8380,size_costs!$D$1:$E$10,2,FALSE)</f>
        <v>175</v>
      </c>
      <c r="M8380">
        <f>VLOOKUP(C8380,age_costs!$A$1:$B$52,2,FALSE)</f>
        <v>100</v>
      </c>
    </row>
    <row r="8381" spans="1:13" x14ac:dyDescent="0.25">
      <c r="A8381" t="s">
        <v>1459</v>
      </c>
      <c r="B8381" t="s">
        <v>13845</v>
      </c>
      <c r="C8381" s="2">
        <f t="shared" si="390"/>
        <v>6</v>
      </c>
      <c r="D8381" t="s">
        <v>12</v>
      </c>
      <c r="E8381" t="s">
        <v>2190</v>
      </c>
      <c r="F8381">
        <v>48</v>
      </c>
      <c r="G8381" t="str">
        <f t="shared" si="391"/>
        <v>Large</v>
      </c>
      <c r="H8381" t="s">
        <v>3</v>
      </c>
      <c r="I8381" t="str">
        <f>IFERROR(VLOOKUP(A8381,sponsored_animals!$A$1:$C$2143,1,TRUE),0)</f>
        <v>36806649e5722d</v>
      </c>
      <c r="J8381">
        <f>VLOOKUP(H8381,location_costs!$A$1:$B$6,2,FALSE)</f>
        <v>120</v>
      </c>
      <c r="K8381" t="str">
        <f t="shared" si="392"/>
        <v>Dog_Large</v>
      </c>
      <c r="L8381">
        <f>VLOOKUP(K8381,size_costs!$D$1:$E$10,2,FALSE)</f>
        <v>175</v>
      </c>
      <c r="M8381">
        <f>VLOOKUP(C8381,age_costs!$A$1:$B$52,2,FALSE)</f>
        <v>100</v>
      </c>
    </row>
    <row r="8382" spans="1:13" x14ac:dyDescent="0.25">
      <c r="A8382" t="s">
        <v>10473</v>
      </c>
      <c r="B8382" t="s">
        <v>13580</v>
      </c>
      <c r="C8382" s="2">
        <f t="shared" si="390"/>
        <v>9</v>
      </c>
      <c r="D8382" t="s">
        <v>12</v>
      </c>
      <c r="E8382" t="s">
        <v>2226</v>
      </c>
      <c r="F8382">
        <v>15</v>
      </c>
      <c r="G8382" t="str">
        <f t="shared" si="391"/>
        <v>Medium</v>
      </c>
      <c r="H8382" t="s">
        <v>7</v>
      </c>
      <c r="I8382">
        <f>IFERROR(VLOOKUP(A8382,sponsored_animals!$A$1:$C$2143,1,TRUE),0)</f>
        <v>0</v>
      </c>
      <c r="J8382">
        <f>VLOOKUP(H8382,location_costs!$A$1:$B$6,2,FALSE)</f>
        <v>100</v>
      </c>
      <c r="K8382" t="str">
        <f t="shared" si="392"/>
        <v>Dog_Medium</v>
      </c>
      <c r="L8382">
        <f>VLOOKUP(K8382,size_costs!$D$1:$E$10,2,FALSE)</f>
        <v>150</v>
      </c>
      <c r="M8382">
        <f>VLOOKUP(C8382,age_costs!$A$1:$B$52,2,FALSE)</f>
        <v>150</v>
      </c>
    </row>
    <row r="8383" spans="1:13" x14ac:dyDescent="0.25">
      <c r="A8383" t="s">
        <v>10474</v>
      </c>
      <c r="B8383" t="s">
        <v>14261</v>
      </c>
      <c r="C8383" s="2">
        <f t="shared" si="390"/>
        <v>3</v>
      </c>
      <c r="D8383" t="s">
        <v>19</v>
      </c>
      <c r="E8383" t="s">
        <v>2207</v>
      </c>
      <c r="F8383">
        <v>8</v>
      </c>
      <c r="G8383" t="str">
        <f t="shared" si="391"/>
        <v>Large</v>
      </c>
      <c r="H8383" t="s">
        <v>7</v>
      </c>
      <c r="I8383" t="str">
        <f>IFERROR(VLOOKUP(A8383,sponsored_animals!$A$1:$C$2143,1,TRUE),0)</f>
        <v>4fca6ef6dbda96</v>
      </c>
      <c r="J8383">
        <f>VLOOKUP(H8383,location_costs!$A$1:$B$6,2,FALSE)</f>
        <v>100</v>
      </c>
      <c r="K8383" t="str">
        <f t="shared" si="392"/>
        <v>Cat_Large</v>
      </c>
      <c r="L8383">
        <f>VLOOKUP(K8383,size_costs!$D$1:$E$10,2,FALSE)</f>
        <v>140</v>
      </c>
      <c r="M8383">
        <f>VLOOKUP(C8383,age_costs!$A$1:$B$52,2,FALSE)</f>
        <v>0</v>
      </c>
    </row>
    <row r="8384" spans="1:13" x14ac:dyDescent="0.25">
      <c r="A8384" t="s">
        <v>10475</v>
      </c>
      <c r="B8384" t="s">
        <v>14992</v>
      </c>
      <c r="C8384" s="2">
        <f t="shared" si="390"/>
        <v>8</v>
      </c>
      <c r="D8384" t="s">
        <v>12</v>
      </c>
      <c r="E8384" t="s">
        <v>2217</v>
      </c>
      <c r="F8384">
        <v>47</v>
      </c>
      <c r="G8384" t="str">
        <f t="shared" si="391"/>
        <v>Large</v>
      </c>
      <c r="H8384" t="s">
        <v>7</v>
      </c>
      <c r="I8384" t="str">
        <f>IFERROR(VLOOKUP(A8384,sponsored_animals!$A$1:$C$2143,1,TRUE),0)</f>
        <v>178f1189a06b68</v>
      </c>
      <c r="J8384">
        <f>VLOOKUP(H8384,location_costs!$A$1:$B$6,2,FALSE)</f>
        <v>100</v>
      </c>
      <c r="K8384" t="str">
        <f t="shared" si="392"/>
        <v>Dog_Large</v>
      </c>
      <c r="L8384">
        <f>VLOOKUP(K8384,size_costs!$D$1:$E$10,2,FALSE)</f>
        <v>175</v>
      </c>
      <c r="M8384">
        <f>VLOOKUP(C8384,age_costs!$A$1:$B$52,2,FALSE)</f>
        <v>150</v>
      </c>
    </row>
    <row r="8385" spans="1:13" x14ac:dyDescent="0.25">
      <c r="A8385" t="s">
        <v>344</v>
      </c>
      <c r="B8385" t="s">
        <v>16075</v>
      </c>
      <c r="C8385" s="2">
        <f t="shared" si="390"/>
        <v>1</v>
      </c>
      <c r="D8385" t="s">
        <v>19</v>
      </c>
      <c r="E8385" t="s">
        <v>2210</v>
      </c>
      <c r="F8385">
        <v>9</v>
      </c>
      <c r="G8385" t="str">
        <f t="shared" si="391"/>
        <v>Large</v>
      </c>
      <c r="H8385" t="s">
        <v>4</v>
      </c>
      <c r="I8385" t="str">
        <f>IFERROR(VLOOKUP(A8385,sponsored_animals!$A$1:$C$2143,1,TRUE),0)</f>
        <v>b14069999a0ee6</v>
      </c>
      <c r="J8385">
        <f>VLOOKUP(H8385,location_costs!$A$1:$B$6,2,FALSE)</f>
        <v>110</v>
      </c>
      <c r="K8385" t="str">
        <f t="shared" si="392"/>
        <v>Cat_Large</v>
      </c>
      <c r="L8385">
        <f>VLOOKUP(K8385,size_costs!$D$1:$E$10,2,FALSE)</f>
        <v>140</v>
      </c>
      <c r="M8385">
        <f>VLOOKUP(C8385,age_costs!$A$1:$B$52,2,FALSE)</f>
        <v>0</v>
      </c>
    </row>
    <row r="8386" spans="1:13" x14ac:dyDescent="0.25">
      <c r="A8386" t="s">
        <v>10476</v>
      </c>
      <c r="B8386" t="s">
        <v>13718</v>
      </c>
      <c r="C8386" s="2">
        <f t="shared" si="390"/>
        <v>8</v>
      </c>
      <c r="D8386" t="s">
        <v>12</v>
      </c>
      <c r="E8386" t="s">
        <v>2226</v>
      </c>
      <c r="F8386">
        <v>29</v>
      </c>
      <c r="G8386" t="str">
        <f t="shared" si="391"/>
        <v>Medium</v>
      </c>
      <c r="H8386" t="s">
        <v>6</v>
      </c>
      <c r="I8386" t="str">
        <f>IFERROR(VLOOKUP(A8386,sponsored_animals!$A$1:$C$2143,1,TRUE),0)</f>
        <v>4fca6ef6dbda96</v>
      </c>
      <c r="J8386">
        <f>VLOOKUP(H8386,location_costs!$A$1:$B$6,2,FALSE)</f>
        <v>135</v>
      </c>
      <c r="K8386" t="str">
        <f t="shared" si="392"/>
        <v>Dog_Medium</v>
      </c>
      <c r="L8386">
        <f>VLOOKUP(K8386,size_costs!$D$1:$E$10,2,FALSE)</f>
        <v>150</v>
      </c>
      <c r="M8386">
        <f>VLOOKUP(C8386,age_costs!$A$1:$B$52,2,FALSE)</f>
        <v>150</v>
      </c>
    </row>
    <row r="8387" spans="1:13" x14ac:dyDescent="0.25">
      <c r="A8387" t="s">
        <v>10477</v>
      </c>
      <c r="B8387" t="s">
        <v>13613</v>
      </c>
      <c r="C8387" s="2">
        <f t="shared" ref="C8387:C8450" si="393">ROUND(YEARFRAC(B8387,"31/12/2021"),0)</f>
        <v>4</v>
      </c>
      <c r="D8387" t="s">
        <v>19</v>
      </c>
      <c r="E8387" t="s">
        <v>10478</v>
      </c>
      <c r="F8387">
        <v>8</v>
      </c>
      <c r="G8387" t="str">
        <f t="shared" ref="G8387:G8450" si="394">IF(AND(D8387="Dog",F8387&lt;=10),"Small",IF(AND(D8387="Dog",F8387&gt;10,F8387&lt;=30),"Medium",IF(AND(D8387="Dog",F8387&gt;30),"Large",IF(AND(D8387="Cat",F8387&lt;=5),"Small",IF(AND(D8387="Cat",F8387&gt;5,F8387&lt;=7),"Medium",IF(AND(D8387="Cat",F8387&gt;=7),"Large",IF(AND(D8387="Bird",F8387&lt;=0.7),"Small",IF(AND(D8387="Bird",F8387&gt;0.7,F8387&lt;=1.1),"Medium",IF(AND(D8387="Bird",F8387&gt;1.1),"Large","Erro")))))))))</f>
        <v>Large</v>
      </c>
      <c r="H8387" t="s">
        <v>6</v>
      </c>
      <c r="I8387" t="str">
        <f>IFERROR(VLOOKUP(A8387,sponsored_animals!$A$1:$C$2143,1,TRUE),0)</f>
        <v>36806649e5722d</v>
      </c>
      <c r="J8387">
        <f>VLOOKUP(H8387,location_costs!$A$1:$B$6,2,FALSE)</f>
        <v>135</v>
      </c>
      <c r="K8387" t="str">
        <f t="shared" ref="K8387:K8450" si="395">D8387&amp;"_"&amp;G8387</f>
        <v>Cat_Large</v>
      </c>
      <c r="L8387">
        <f>VLOOKUP(K8387,size_costs!$D$1:$E$10,2,FALSE)</f>
        <v>140</v>
      </c>
      <c r="M8387">
        <f>VLOOKUP(C8387,age_costs!$A$1:$B$52,2,FALSE)</f>
        <v>0</v>
      </c>
    </row>
    <row r="8388" spans="1:13" x14ac:dyDescent="0.25">
      <c r="A8388" t="s">
        <v>10479</v>
      </c>
      <c r="B8388" t="s">
        <v>15440</v>
      </c>
      <c r="C8388" s="2">
        <f t="shared" si="393"/>
        <v>7</v>
      </c>
      <c r="D8388" t="s">
        <v>19</v>
      </c>
      <c r="E8388" t="s">
        <v>2210</v>
      </c>
      <c r="F8388">
        <v>6</v>
      </c>
      <c r="G8388" t="str">
        <f t="shared" si="394"/>
        <v>Medium</v>
      </c>
      <c r="H8388" t="s">
        <v>4</v>
      </c>
      <c r="I8388" t="str">
        <f>IFERROR(VLOOKUP(A8388,sponsored_animals!$A$1:$C$2143,1,TRUE),0)</f>
        <v>36806649e5722d</v>
      </c>
      <c r="J8388">
        <f>VLOOKUP(H8388,location_costs!$A$1:$B$6,2,FALSE)</f>
        <v>110</v>
      </c>
      <c r="K8388" t="str">
        <f t="shared" si="395"/>
        <v>Cat_Medium</v>
      </c>
      <c r="L8388">
        <f>VLOOKUP(K8388,size_costs!$D$1:$E$10,2,FALSE)</f>
        <v>120</v>
      </c>
      <c r="M8388">
        <f>VLOOKUP(C8388,age_costs!$A$1:$B$52,2,FALSE)</f>
        <v>100</v>
      </c>
    </row>
    <row r="8389" spans="1:13" x14ac:dyDescent="0.25">
      <c r="A8389" t="s">
        <v>10480</v>
      </c>
      <c r="B8389" t="s">
        <v>14122</v>
      </c>
      <c r="C8389" s="2">
        <f t="shared" si="393"/>
        <v>11</v>
      </c>
      <c r="D8389" t="s">
        <v>19</v>
      </c>
      <c r="E8389" t="s">
        <v>2210</v>
      </c>
      <c r="F8389">
        <v>9</v>
      </c>
      <c r="G8389" t="str">
        <f t="shared" si="394"/>
        <v>Large</v>
      </c>
      <c r="H8389" t="s">
        <v>5</v>
      </c>
      <c r="I8389" t="str">
        <f>IFERROR(VLOOKUP(A8389,sponsored_animals!$A$1:$C$2143,1,TRUE),0)</f>
        <v>36806649e5722d</v>
      </c>
      <c r="J8389">
        <f>VLOOKUP(H8389,location_costs!$A$1:$B$6,2,FALSE)</f>
        <v>140</v>
      </c>
      <c r="K8389" t="str">
        <f t="shared" si="395"/>
        <v>Cat_Large</v>
      </c>
      <c r="L8389">
        <f>VLOOKUP(K8389,size_costs!$D$1:$E$10,2,FALSE)</f>
        <v>140</v>
      </c>
      <c r="M8389">
        <f>VLOOKUP(C8389,age_costs!$A$1:$B$52,2,FALSE)</f>
        <v>150</v>
      </c>
    </row>
    <row r="8390" spans="1:13" x14ac:dyDescent="0.25">
      <c r="A8390" t="s">
        <v>10481</v>
      </c>
      <c r="B8390" t="s">
        <v>13590</v>
      </c>
      <c r="C8390" s="2">
        <f t="shared" si="393"/>
        <v>5</v>
      </c>
      <c r="D8390" t="s">
        <v>19</v>
      </c>
      <c r="E8390" t="s">
        <v>2340</v>
      </c>
      <c r="F8390">
        <v>8</v>
      </c>
      <c r="G8390" t="str">
        <f t="shared" si="394"/>
        <v>Large</v>
      </c>
      <c r="H8390" t="s">
        <v>4</v>
      </c>
      <c r="I8390" t="str">
        <f>IFERROR(VLOOKUP(A8390,sponsored_animals!$A$1:$C$2143,1,TRUE),0)</f>
        <v>178f1189a06b68</v>
      </c>
      <c r="J8390">
        <f>VLOOKUP(H8390,location_costs!$A$1:$B$6,2,FALSE)</f>
        <v>110</v>
      </c>
      <c r="K8390" t="str">
        <f t="shared" si="395"/>
        <v>Cat_Large</v>
      </c>
      <c r="L8390">
        <f>VLOOKUP(K8390,size_costs!$D$1:$E$10,2,FALSE)</f>
        <v>140</v>
      </c>
      <c r="M8390">
        <f>VLOOKUP(C8390,age_costs!$A$1:$B$52,2,FALSE)</f>
        <v>100</v>
      </c>
    </row>
    <row r="8391" spans="1:13" x14ac:dyDescent="0.25">
      <c r="A8391" t="s">
        <v>10482</v>
      </c>
      <c r="B8391" t="s">
        <v>13838</v>
      </c>
      <c r="C8391" s="2">
        <f t="shared" si="393"/>
        <v>7</v>
      </c>
      <c r="D8391" t="s">
        <v>12</v>
      </c>
      <c r="E8391" t="s">
        <v>2186</v>
      </c>
      <c r="F8391">
        <v>5</v>
      </c>
      <c r="G8391" t="str">
        <f t="shared" si="394"/>
        <v>Small</v>
      </c>
      <c r="H8391" t="s">
        <v>5</v>
      </c>
      <c r="I8391" t="str">
        <f>IFERROR(VLOOKUP(A8391,sponsored_animals!$A$1:$C$2143,1,TRUE),0)</f>
        <v>36806649e5722d</v>
      </c>
      <c r="J8391">
        <f>VLOOKUP(H8391,location_costs!$A$1:$B$6,2,FALSE)</f>
        <v>140</v>
      </c>
      <c r="K8391" t="str">
        <f t="shared" si="395"/>
        <v>Dog_Small</v>
      </c>
      <c r="L8391">
        <f>VLOOKUP(K8391,size_costs!$D$1:$E$10,2,FALSE)</f>
        <v>125</v>
      </c>
      <c r="M8391">
        <f>VLOOKUP(C8391,age_costs!$A$1:$B$52,2,FALSE)</f>
        <v>100</v>
      </c>
    </row>
    <row r="8392" spans="1:13" x14ac:dyDescent="0.25">
      <c r="A8392" t="s">
        <v>10483</v>
      </c>
      <c r="B8392" t="s">
        <v>16076</v>
      </c>
      <c r="C8392" s="2">
        <f t="shared" si="393"/>
        <v>2</v>
      </c>
      <c r="D8392" t="s">
        <v>19</v>
      </c>
      <c r="E8392" t="s">
        <v>2350</v>
      </c>
      <c r="F8392">
        <v>4</v>
      </c>
      <c r="G8392" t="str">
        <f t="shared" si="394"/>
        <v>Small</v>
      </c>
      <c r="H8392" t="s">
        <v>3</v>
      </c>
      <c r="I8392" t="str">
        <f>IFERROR(VLOOKUP(A8392,sponsored_animals!$A$1:$C$2143,1,TRUE),0)</f>
        <v>36806649e5722d</v>
      </c>
      <c r="J8392">
        <f>VLOOKUP(H8392,location_costs!$A$1:$B$6,2,FALSE)</f>
        <v>120</v>
      </c>
      <c r="K8392" t="str">
        <f t="shared" si="395"/>
        <v>Cat_Small</v>
      </c>
      <c r="L8392">
        <f>VLOOKUP(K8392,size_costs!$D$1:$E$10,2,FALSE)</f>
        <v>100</v>
      </c>
      <c r="M8392">
        <f>VLOOKUP(C8392,age_costs!$A$1:$B$52,2,FALSE)</f>
        <v>0</v>
      </c>
    </row>
    <row r="8393" spans="1:13" x14ac:dyDescent="0.25">
      <c r="A8393" t="s">
        <v>10484</v>
      </c>
      <c r="B8393" t="s">
        <v>16077</v>
      </c>
      <c r="C8393" s="2">
        <f t="shared" si="393"/>
        <v>12</v>
      </c>
      <c r="D8393" t="s">
        <v>12</v>
      </c>
      <c r="E8393" t="s">
        <v>2280</v>
      </c>
      <c r="F8393">
        <v>45</v>
      </c>
      <c r="G8393" t="str">
        <f t="shared" si="394"/>
        <v>Large</v>
      </c>
      <c r="H8393" t="s">
        <v>5</v>
      </c>
      <c r="I8393">
        <f>IFERROR(VLOOKUP(A8393,sponsored_animals!$A$1:$C$2143,1,TRUE),0)</f>
        <v>0</v>
      </c>
      <c r="J8393">
        <f>VLOOKUP(H8393,location_costs!$A$1:$B$6,2,FALSE)</f>
        <v>140</v>
      </c>
      <c r="K8393" t="str">
        <f t="shared" si="395"/>
        <v>Dog_Large</v>
      </c>
      <c r="L8393">
        <f>VLOOKUP(K8393,size_costs!$D$1:$E$10,2,FALSE)</f>
        <v>175</v>
      </c>
      <c r="M8393">
        <f>VLOOKUP(C8393,age_costs!$A$1:$B$52,2,FALSE)</f>
        <v>150</v>
      </c>
    </row>
    <row r="8394" spans="1:13" x14ac:dyDescent="0.25">
      <c r="A8394" t="s">
        <v>10485</v>
      </c>
      <c r="B8394" t="s">
        <v>4000</v>
      </c>
      <c r="C8394" s="2">
        <f t="shared" si="393"/>
        <v>3</v>
      </c>
      <c r="D8394" t="s">
        <v>19</v>
      </c>
      <c r="E8394" t="s">
        <v>2182</v>
      </c>
      <c r="F8394">
        <v>10</v>
      </c>
      <c r="G8394" t="str">
        <f t="shared" si="394"/>
        <v>Large</v>
      </c>
      <c r="H8394" t="s">
        <v>3</v>
      </c>
      <c r="I8394">
        <f>IFERROR(VLOOKUP(A8394,sponsored_animals!$A$1:$C$2143,1,TRUE),0)</f>
        <v>0</v>
      </c>
      <c r="J8394">
        <f>VLOOKUP(H8394,location_costs!$A$1:$B$6,2,FALSE)</f>
        <v>120</v>
      </c>
      <c r="K8394" t="str">
        <f t="shared" si="395"/>
        <v>Cat_Large</v>
      </c>
      <c r="L8394">
        <f>VLOOKUP(K8394,size_costs!$D$1:$E$10,2,FALSE)</f>
        <v>140</v>
      </c>
      <c r="M8394">
        <f>VLOOKUP(C8394,age_costs!$A$1:$B$52,2,FALSE)</f>
        <v>0</v>
      </c>
    </row>
    <row r="8395" spans="1:13" x14ac:dyDescent="0.25">
      <c r="A8395" t="s">
        <v>10487</v>
      </c>
      <c r="B8395" t="s">
        <v>15490</v>
      </c>
      <c r="C8395" s="2">
        <f t="shared" si="393"/>
        <v>3</v>
      </c>
      <c r="D8395" t="s">
        <v>12</v>
      </c>
      <c r="E8395" t="s">
        <v>2207</v>
      </c>
      <c r="F8395">
        <v>49</v>
      </c>
      <c r="G8395" t="str">
        <f t="shared" si="394"/>
        <v>Large</v>
      </c>
      <c r="H8395" t="s">
        <v>7</v>
      </c>
      <c r="I8395">
        <f>IFERROR(VLOOKUP(A8395,sponsored_animals!$A$1:$C$2143,1,TRUE),0)</f>
        <v>0</v>
      </c>
      <c r="J8395">
        <f>VLOOKUP(H8395,location_costs!$A$1:$B$6,2,FALSE)</f>
        <v>100</v>
      </c>
      <c r="K8395" t="str">
        <f t="shared" si="395"/>
        <v>Dog_Large</v>
      </c>
      <c r="L8395">
        <f>VLOOKUP(K8395,size_costs!$D$1:$E$10,2,FALSE)</f>
        <v>175</v>
      </c>
      <c r="M8395">
        <f>VLOOKUP(C8395,age_costs!$A$1:$B$52,2,FALSE)</f>
        <v>0</v>
      </c>
    </row>
    <row r="8396" spans="1:13" x14ac:dyDescent="0.25">
      <c r="A8396" t="s">
        <v>10488</v>
      </c>
      <c r="B8396" t="s">
        <v>15351</v>
      </c>
      <c r="C8396" s="2">
        <f t="shared" si="393"/>
        <v>5</v>
      </c>
      <c r="D8396" t="s">
        <v>12</v>
      </c>
      <c r="E8396" t="s">
        <v>2202</v>
      </c>
      <c r="F8396">
        <v>15</v>
      </c>
      <c r="G8396" t="str">
        <f t="shared" si="394"/>
        <v>Medium</v>
      </c>
      <c r="H8396" t="s">
        <v>4</v>
      </c>
      <c r="I8396" t="str">
        <f>IFERROR(VLOOKUP(A8396,sponsored_animals!$A$1:$C$2143,1,TRUE),0)</f>
        <v>870a9302845fa5</v>
      </c>
      <c r="J8396">
        <f>VLOOKUP(H8396,location_costs!$A$1:$B$6,2,FALSE)</f>
        <v>110</v>
      </c>
      <c r="K8396" t="str">
        <f t="shared" si="395"/>
        <v>Dog_Medium</v>
      </c>
      <c r="L8396">
        <f>VLOOKUP(K8396,size_costs!$D$1:$E$10,2,FALSE)</f>
        <v>150</v>
      </c>
      <c r="M8396">
        <f>VLOOKUP(C8396,age_costs!$A$1:$B$52,2,FALSE)</f>
        <v>100</v>
      </c>
    </row>
    <row r="8397" spans="1:13" x14ac:dyDescent="0.25">
      <c r="A8397" t="s">
        <v>10489</v>
      </c>
      <c r="B8397" t="s">
        <v>16078</v>
      </c>
      <c r="C8397" s="2">
        <f t="shared" si="393"/>
        <v>4</v>
      </c>
      <c r="D8397" t="s">
        <v>12</v>
      </c>
      <c r="E8397" t="s">
        <v>2191</v>
      </c>
      <c r="F8397">
        <v>4</v>
      </c>
      <c r="G8397" t="str">
        <f t="shared" si="394"/>
        <v>Small</v>
      </c>
      <c r="H8397" t="s">
        <v>5</v>
      </c>
      <c r="I8397" t="str">
        <f>IFERROR(VLOOKUP(A8397,sponsored_animals!$A$1:$C$2143,1,TRUE),0)</f>
        <v>4fca6ef6dbda96</v>
      </c>
      <c r="J8397">
        <f>VLOOKUP(H8397,location_costs!$A$1:$B$6,2,FALSE)</f>
        <v>140</v>
      </c>
      <c r="K8397" t="str">
        <f t="shared" si="395"/>
        <v>Dog_Small</v>
      </c>
      <c r="L8397">
        <f>VLOOKUP(K8397,size_costs!$D$1:$E$10,2,FALSE)</f>
        <v>125</v>
      </c>
      <c r="M8397">
        <f>VLOOKUP(C8397,age_costs!$A$1:$B$52,2,FALSE)</f>
        <v>0</v>
      </c>
    </row>
    <row r="8398" spans="1:13" x14ac:dyDescent="0.25">
      <c r="A8398" t="s">
        <v>10490</v>
      </c>
      <c r="B8398" t="s">
        <v>13945</v>
      </c>
      <c r="C8398" s="2">
        <f t="shared" si="393"/>
        <v>13</v>
      </c>
      <c r="D8398" t="s">
        <v>12</v>
      </c>
      <c r="E8398" t="s">
        <v>2322</v>
      </c>
      <c r="F8398">
        <v>15</v>
      </c>
      <c r="G8398" t="str">
        <f t="shared" si="394"/>
        <v>Medium</v>
      </c>
      <c r="H8398" t="s">
        <v>5</v>
      </c>
      <c r="I8398">
        <f>IFERROR(VLOOKUP(A8398,sponsored_animals!$A$1:$C$2143,1,TRUE),0)</f>
        <v>0</v>
      </c>
      <c r="J8398">
        <f>VLOOKUP(H8398,location_costs!$A$1:$B$6,2,FALSE)</f>
        <v>140</v>
      </c>
      <c r="K8398" t="str">
        <f t="shared" si="395"/>
        <v>Dog_Medium</v>
      </c>
      <c r="L8398">
        <f>VLOOKUP(K8398,size_costs!$D$1:$E$10,2,FALSE)</f>
        <v>150</v>
      </c>
      <c r="M8398">
        <f>VLOOKUP(C8398,age_costs!$A$1:$B$52,2,FALSE)</f>
        <v>200</v>
      </c>
    </row>
    <row r="8399" spans="1:13" x14ac:dyDescent="0.25">
      <c r="A8399" t="s">
        <v>10491</v>
      </c>
      <c r="B8399" t="s">
        <v>15180</v>
      </c>
      <c r="C8399" s="2">
        <f t="shared" si="393"/>
        <v>4</v>
      </c>
      <c r="D8399" t="s">
        <v>19</v>
      </c>
      <c r="E8399" t="s">
        <v>2198</v>
      </c>
      <c r="F8399">
        <v>6.5</v>
      </c>
      <c r="G8399" t="str">
        <f t="shared" si="394"/>
        <v>Medium</v>
      </c>
      <c r="H8399" t="s">
        <v>5</v>
      </c>
      <c r="I8399" t="str">
        <f>IFERROR(VLOOKUP(A8399,sponsored_animals!$A$1:$C$2143,1,TRUE),0)</f>
        <v>178f1189a06b68</v>
      </c>
      <c r="J8399">
        <f>VLOOKUP(H8399,location_costs!$A$1:$B$6,2,FALSE)</f>
        <v>140</v>
      </c>
      <c r="K8399" t="str">
        <f t="shared" si="395"/>
        <v>Cat_Medium</v>
      </c>
      <c r="L8399">
        <f>VLOOKUP(K8399,size_costs!$D$1:$E$10,2,FALSE)</f>
        <v>120</v>
      </c>
      <c r="M8399">
        <f>VLOOKUP(C8399,age_costs!$A$1:$B$52,2,FALSE)</f>
        <v>0</v>
      </c>
    </row>
    <row r="8400" spans="1:13" x14ac:dyDescent="0.25">
      <c r="A8400" t="s">
        <v>10492</v>
      </c>
      <c r="B8400" t="s">
        <v>6846</v>
      </c>
      <c r="C8400" s="2">
        <f t="shared" si="393"/>
        <v>9</v>
      </c>
      <c r="D8400" t="s">
        <v>12</v>
      </c>
      <c r="E8400" t="s">
        <v>10493</v>
      </c>
      <c r="F8400">
        <v>37</v>
      </c>
      <c r="G8400" t="str">
        <f t="shared" si="394"/>
        <v>Large</v>
      </c>
      <c r="H8400" t="s">
        <v>5</v>
      </c>
      <c r="I8400" t="str">
        <f>IFERROR(VLOOKUP(A8400,sponsored_animals!$A$1:$C$2143,1,TRUE),0)</f>
        <v>f3de00c24336c4</v>
      </c>
      <c r="J8400">
        <f>VLOOKUP(H8400,location_costs!$A$1:$B$6,2,FALSE)</f>
        <v>140</v>
      </c>
      <c r="K8400" t="str">
        <f t="shared" si="395"/>
        <v>Dog_Large</v>
      </c>
      <c r="L8400">
        <f>VLOOKUP(K8400,size_costs!$D$1:$E$10,2,FALSE)</f>
        <v>175</v>
      </c>
      <c r="M8400">
        <f>VLOOKUP(C8400,age_costs!$A$1:$B$52,2,FALSE)</f>
        <v>150</v>
      </c>
    </row>
    <row r="8401" spans="1:13" x14ac:dyDescent="0.25">
      <c r="A8401" t="s">
        <v>1353</v>
      </c>
      <c r="B8401" t="s">
        <v>13916</v>
      </c>
      <c r="C8401" s="2">
        <f t="shared" si="393"/>
        <v>9</v>
      </c>
      <c r="D8401" t="s">
        <v>19</v>
      </c>
      <c r="E8401" t="s">
        <v>2182</v>
      </c>
      <c r="F8401">
        <v>10</v>
      </c>
      <c r="G8401" t="str">
        <f t="shared" si="394"/>
        <v>Large</v>
      </c>
      <c r="H8401" t="s">
        <v>4</v>
      </c>
      <c r="I8401" t="str">
        <f>IFERROR(VLOOKUP(A8401,sponsored_animals!$A$1:$C$2143,1,TRUE),0)</f>
        <v>7c0c3e04e6a4d4</v>
      </c>
      <c r="J8401">
        <f>VLOOKUP(H8401,location_costs!$A$1:$B$6,2,FALSE)</f>
        <v>110</v>
      </c>
      <c r="K8401" t="str">
        <f t="shared" si="395"/>
        <v>Cat_Large</v>
      </c>
      <c r="L8401">
        <f>VLOOKUP(K8401,size_costs!$D$1:$E$10,2,FALSE)</f>
        <v>140</v>
      </c>
      <c r="M8401">
        <f>VLOOKUP(C8401,age_costs!$A$1:$B$52,2,FALSE)</f>
        <v>150</v>
      </c>
    </row>
    <row r="8402" spans="1:13" x14ac:dyDescent="0.25">
      <c r="A8402" t="s">
        <v>10494</v>
      </c>
      <c r="B8402" t="s">
        <v>14304</v>
      </c>
      <c r="C8402" s="2">
        <f t="shared" si="393"/>
        <v>7</v>
      </c>
      <c r="D8402" t="s">
        <v>19</v>
      </c>
      <c r="E8402" t="s">
        <v>2252</v>
      </c>
      <c r="F8402">
        <v>3</v>
      </c>
      <c r="G8402" t="str">
        <f t="shared" si="394"/>
        <v>Small</v>
      </c>
      <c r="H8402" t="s">
        <v>3</v>
      </c>
      <c r="I8402">
        <f>IFERROR(VLOOKUP(A8402,sponsored_animals!$A$1:$C$2143,1,TRUE),0)</f>
        <v>0</v>
      </c>
      <c r="J8402">
        <f>VLOOKUP(H8402,location_costs!$A$1:$B$6,2,FALSE)</f>
        <v>120</v>
      </c>
      <c r="K8402" t="str">
        <f t="shared" si="395"/>
        <v>Cat_Small</v>
      </c>
      <c r="L8402">
        <f>VLOOKUP(K8402,size_costs!$D$1:$E$10,2,FALSE)</f>
        <v>100</v>
      </c>
      <c r="M8402">
        <f>VLOOKUP(C8402,age_costs!$A$1:$B$52,2,FALSE)</f>
        <v>100</v>
      </c>
    </row>
    <row r="8403" spans="1:13" x14ac:dyDescent="0.25">
      <c r="A8403" t="s">
        <v>10495</v>
      </c>
      <c r="B8403" t="s">
        <v>6563</v>
      </c>
      <c r="C8403" s="2">
        <f t="shared" si="393"/>
        <v>6</v>
      </c>
      <c r="D8403" t="s">
        <v>19</v>
      </c>
      <c r="E8403" t="s">
        <v>2200</v>
      </c>
      <c r="F8403">
        <v>10</v>
      </c>
      <c r="G8403" t="str">
        <f t="shared" si="394"/>
        <v>Large</v>
      </c>
      <c r="H8403" t="s">
        <v>6</v>
      </c>
      <c r="I8403">
        <f>IFERROR(VLOOKUP(A8403,sponsored_animals!$A$1:$C$2143,1,TRUE),0)</f>
        <v>0</v>
      </c>
      <c r="J8403">
        <f>VLOOKUP(H8403,location_costs!$A$1:$B$6,2,FALSE)</f>
        <v>135</v>
      </c>
      <c r="K8403" t="str">
        <f t="shared" si="395"/>
        <v>Cat_Large</v>
      </c>
      <c r="L8403">
        <f>VLOOKUP(K8403,size_costs!$D$1:$E$10,2,FALSE)</f>
        <v>140</v>
      </c>
      <c r="M8403">
        <f>VLOOKUP(C8403,age_costs!$A$1:$B$52,2,FALSE)</f>
        <v>100</v>
      </c>
    </row>
    <row r="8404" spans="1:13" x14ac:dyDescent="0.25">
      <c r="A8404" t="s">
        <v>10496</v>
      </c>
      <c r="B8404" t="s">
        <v>5192</v>
      </c>
      <c r="C8404" s="2">
        <f t="shared" si="393"/>
        <v>9</v>
      </c>
      <c r="D8404" t="s">
        <v>12</v>
      </c>
      <c r="E8404" t="s">
        <v>2207</v>
      </c>
      <c r="F8404">
        <v>31.5</v>
      </c>
      <c r="G8404" t="str">
        <f t="shared" si="394"/>
        <v>Large</v>
      </c>
      <c r="H8404" t="s">
        <v>5</v>
      </c>
      <c r="I8404" t="str">
        <f>IFERROR(VLOOKUP(A8404,sponsored_animals!$A$1:$C$2143,1,TRUE),0)</f>
        <v>870a9302845fa5</v>
      </c>
      <c r="J8404">
        <f>VLOOKUP(H8404,location_costs!$A$1:$B$6,2,FALSE)</f>
        <v>140</v>
      </c>
      <c r="K8404" t="str">
        <f t="shared" si="395"/>
        <v>Dog_Large</v>
      </c>
      <c r="L8404">
        <f>VLOOKUP(K8404,size_costs!$D$1:$E$10,2,FALSE)</f>
        <v>175</v>
      </c>
      <c r="M8404">
        <f>VLOOKUP(C8404,age_costs!$A$1:$B$52,2,FALSE)</f>
        <v>150</v>
      </c>
    </row>
    <row r="8405" spans="1:13" x14ac:dyDescent="0.25">
      <c r="A8405" t="s">
        <v>10497</v>
      </c>
      <c r="B8405" t="s">
        <v>14828</v>
      </c>
      <c r="C8405" s="2">
        <f t="shared" si="393"/>
        <v>10</v>
      </c>
      <c r="D8405" t="s">
        <v>12</v>
      </c>
      <c r="E8405" t="s">
        <v>8576</v>
      </c>
      <c r="F8405">
        <v>6</v>
      </c>
      <c r="G8405" t="str">
        <f t="shared" si="394"/>
        <v>Small</v>
      </c>
      <c r="H8405" t="s">
        <v>4</v>
      </c>
      <c r="I8405">
        <f>IFERROR(VLOOKUP(A8405,sponsored_animals!$A$1:$C$2143,1,TRUE),0)</f>
        <v>0</v>
      </c>
      <c r="J8405">
        <f>VLOOKUP(H8405,location_costs!$A$1:$B$6,2,FALSE)</f>
        <v>110</v>
      </c>
      <c r="K8405" t="str">
        <f t="shared" si="395"/>
        <v>Dog_Small</v>
      </c>
      <c r="L8405">
        <f>VLOOKUP(K8405,size_costs!$D$1:$E$10,2,FALSE)</f>
        <v>125</v>
      </c>
      <c r="M8405">
        <f>VLOOKUP(C8405,age_costs!$A$1:$B$52,2,FALSE)</f>
        <v>150</v>
      </c>
    </row>
    <row r="8406" spans="1:13" x14ac:dyDescent="0.25">
      <c r="A8406" t="s">
        <v>10498</v>
      </c>
      <c r="B8406" t="s">
        <v>13944</v>
      </c>
      <c r="C8406" s="2">
        <f t="shared" si="393"/>
        <v>5</v>
      </c>
      <c r="D8406" t="s">
        <v>19</v>
      </c>
      <c r="E8406" t="s">
        <v>2234</v>
      </c>
      <c r="F8406">
        <v>8</v>
      </c>
      <c r="G8406" t="str">
        <f t="shared" si="394"/>
        <v>Large</v>
      </c>
      <c r="H8406" t="s">
        <v>6</v>
      </c>
      <c r="I8406" t="str">
        <f>IFERROR(VLOOKUP(A8406,sponsored_animals!$A$1:$C$2143,1,TRUE),0)</f>
        <v>b14069999a0ee6</v>
      </c>
      <c r="J8406">
        <f>VLOOKUP(H8406,location_costs!$A$1:$B$6,2,FALSE)</f>
        <v>135</v>
      </c>
      <c r="K8406" t="str">
        <f t="shared" si="395"/>
        <v>Cat_Large</v>
      </c>
      <c r="L8406">
        <f>VLOOKUP(K8406,size_costs!$D$1:$E$10,2,FALSE)</f>
        <v>140</v>
      </c>
      <c r="M8406">
        <f>VLOOKUP(C8406,age_costs!$A$1:$B$52,2,FALSE)</f>
        <v>100</v>
      </c>
    </row>
    <row r="8407" spans="1:13" x14ac:dyDescent="0.25">
      <c r="A8407" t="s">
        <v>1004</v>
      </c>
      <c r="B8407" t="s">
        <v>6549</v>
      </c>
      <c r="C8407" s="2">
        <f t="shared" si="393"/>
        <v>5</v>
      </c>
      <c r="D8407" t="s">
        <v>12</v>
      </c>
      <c r="E8407" t="s">
        <v>2223</v>
      </c>
      <c r="F8407">
        <v>16</v>
      </c>
      <c r="G8407" t="str">
        <f t="shared" si="394"/>
        <v>Medium</v>
      </c>
      <c r="H8407" t="s">
        <v>6</v>
      </c>
      <c r="I8407" t="str">
        <f>IFERROR(VLOOKUP(A8407,sponsored_animals!$A$1:$C$2143,1,TRUE),0)</f>
        <v>4fca6ef6dbda96</v>
      </c>
      <c r="J8407">
        <f>VLOOKUP(H8407,location_costs!$A$1:$B$6,2,FALSE)</f>
        <v>135</v>
      </c>
      <c r="K8407" t="str">
        <f t="shared" si="395"/>
        <v>Dog_Medium</v>
      </c>
      <c r="L8407">
        <f>VLOOKUP(K8407,size_costs!$D$1:$E$10,2,FALSE)</f>
        <v>150</v>
      </c>
      <c r="M8407">
        <f>VLOOKUP(C8407,age_costs!$A$1:$B$52,2,FALSE)</f>
        <v>100</v>
      </c>
    </row>
    <row r="8408" spans="1:13" x14ac:dyDescent="0.25">
      <c r="A8408" t="s">
        <v>10499</v>
      </c>
      <c r="B8408" t="s">
        <v>14314</v>
      </c>
      <c r="C8408" s="2">
        <f t="shared" si="393"/>
        <v>8</v>
      </c>
      <c r="D8408" t="s">
        <v>12</v>
      </c>
      <c r="E8408" t="s">
        <v>2294</v>
      </c>
      <c r="F8408">
        <v>13</v>
      </c>
      <c r="G8408" t="str">
        <f t="shared" si="394"/>
        <v>Medium</v>
      </c>
      <c r="H8408" t="s">
        <v>6</v>
      </c>
      <c r="I8408" t="str">
        <f>IFERROR(VLOOKUP(A8408,sponsored_animals!$A$1:$C$2143,1,TRUE),0)</f>
        <v>b14069999a0ee6</v>
      </c>
      <c r="J8408">
        <f>VLOOKUP(H8408,location_costs!$A$1:$B$6,2,FALSE)</f>
        <v>135</v>
      </c>
      <c r="K8408" t="str">
        <f t="shared" si="395"/>
        <v>Dog_Medium</v>
      </c>
      <c r="L8408">
        <f>VLOOKUP(K8408,size_costs!$D$1:$E$10,2,FALSE)</f>
        <v>150</v>
      </c>
      <c r="M8408">
        <f>VLOOKUP(C8408,age_costs!$A$1:$B$52,2,FALSE)</f>
        <v>150</v>
      </c>
    </row>
    <row r="8409" spans="1:13" x14ac:dyDescent="0.25">
      <c r="A8409" t="s">
        <v>10500</v>
      </c>
      <c r="B8409" t="s">
        <v>3315</v>
      </c>
      <c r="C8409" s="2">
        <f t="shared" si="393"/>
        <v>6</v>
      </c>
      <c r="D8409" t="s">
        <v>12</v>
      </c>
      <c r="E8409" t="s">
        <v>6188</v>
      </c>
      <c r="F8409">
        <v>11</v>
      </c>
      <c r="G8409" t="str">
        <f t="shared" si="394"/>
        <v>Medium</v>
      </c>
      <c r="H8409" t="s">
        <v>6</v>
      </c>
      <c r="I8409" t="str">
        <f>IFERROR(VLOOKUP(A8409,sponsored_animals!$A$1:$C$2143,1,TRUE),0)</f>
        <v>b14069999a0ee6</v>
      </c>
      <c r="J8409">
        <f>VLOOKUP(H8409,location_costs!$A$1:$B$6,2,FALSE)</f>
        <v>135</v>
      </c>
      <c r="K8409" t="str">
        <f t="shared" si="395"/>
        <v>Dog_Medium</v>
      </c>
      <c r="L8409">
        <f>VLOOKUP(K8409,size_costs!$D$1:$E$10,2,FALSE)</f>
        <v>150</v>
      </c>
      <c r="M8409">
        <f>VLOOKUP(C8409,age_costs!$A$1:$B$52,2,FALSE)</f>
        <v>100</v>
      </c>
    </row>
    <row r="8410" spans="1:13" x14ac:dyDescent="0.25">
      <c r="A8410" t="s">
        <v>10501</v>
      </c>
      <c r="B8410" t="s">
        <v>14826</v>
      </c>
      <c r="C8410" s="2">
        <f t="shared" si="393"/>
        <v>8</v>
      </c>
      <c r="D8410" t="s">
        <v>12</v>
      </c>
      <c r="E8410" t="s">
        <v>2207</v>
      </c>
      <c r="F8410">
        <v>38</v>
      </c>
      <c r="G8410" t="str">
        <f t="shared" si="394"/>
        <v>Large</v>
      </c>
      <c r="H8410" t="s">
        <v>6</v>
      </c>
      <c r="I8410" t="str">
        <f>IFERROR(VLOOKUP(A8410,sponsored_animals!$A$1:$C$2143,1,TRUE),0)</f>
        <v>178f1189a06b68</v>
      </c>
      <c r="J8410">
        <f>VLOOKUP(H8410,location_costs!$A$1:$B$6,2,FALSE)</f>
        <v>135</v>
      </c>
      <c r="K8410" t="str">
        <f t="shared" si="395"/>
        <v>Dog_Large</v>
      </c>
      <c r="L8410">
        <f>VLOOKUP(K8410,size_costs!$D$1:$E$10,2,FALSE)</f>
        <v>175</v>
      </c>
      <c r="M8410">
        <f>VLOOKUP(C8410,age_costs!$A$1:$B$52,2,FALSE)</f>
        <v>150</v>
      </c>
    </row>
    <row r="8411" spans="1:13" x14ac:dyDescent="0.25">
      <c r="A8411" t="s">
        <v>960</v>
      </c>
      <c r="B8411" t="s">
        <v>14697</v>
      </c>
      <c r="C8411" s="2">
        <f t="shared" si="393"/>
        <v>5</v>
      </c>
      <c r="D8411" t="s">
        <v>12</v>
      </c>
      <c r="E8411" t="s">
        <v>2233</v>
      </c>
      <c r="F8411">
        <v>3</v>
      </c>
      <c r="G8411" t="str">
        <f t="shared" si="394"/>
        <v>Small</v>
      </c>
      <c r="H8411" t="s">
        <v>6</v>
      </c>
      <c r="I8411" t="str">
        <f>IFERROR(VLOOKUP(A8411,sponsored_animals!$A$1:$C$2143,1,TRUE),0)</f>
        <v>178f1189a06b68</v>
      </c>
      <c r="J8411">
        <f>VLOOKUP(H8411,location_costs!$A$1:$B$6,2,FALSE)</f>
        <v>135</v>
      </c>
      <c r="K8411" t="str">
        <f t="shared" si="395"/>
        <v>Dog_Small</v>
      </c>
      <c r="L8411">
        <f>VLOOKUP(K8411,size_costs!$D$1:$E$10,2,FALSE)</f>
        <v>125</v>
      </c>
      <c r="M8411">
        <f>VLOOKUP(C8411,age_costs!$A$1:$B$52,2,FALSE)</f>
        <v>100</v>
      </c>
    </row>
    <row r="8412" spans="1:13" x14ac:dyDescent="0.25">
      <c r="A8412" t="s">
        <v>10502</v>
      </c>
      <c r="B8412" t="s">
        <v>16079</v>
      </c>
      <c r="C8412" s="2">
        <f t="shared" si="393"/>
        <v>19</v>
      </c>
      <c r="D8412" t="s">
        <v>19</v>
      </c>
      <c r="E8412" t="s">
        <v>5818</v>
      </c>
      <c r="F8412">
        <v>10</v>
      </c>
      <c r="G8412" t="str">
        <f t="shared" si="394"/>
        <v>Large</v>
      </c>
      <c r="H8412" t="s">
        <v>6</v>
      </c>
      <c r="I8412">
        <f>IFERROR(VLOOKUP(A8412,sponsored_animals!$A$1:$C$2143,1,TRUE),0)</f>
        <v>0</v>
      </c>
      <c r="J8412">
        <f>VLOOKUP(H8412,location_costs!$A$1:$B$6,2,FALSE)</f>
        <v>135</v>
      </c>
      <c r="K8412" t="str">
        <f t="shared" si="395"/>
        <v>Cat_Large</v>
      </c>
      <c r="L8412">
        <f>VLOOKUP(K8412,size_costs!$D$1:$E$10,2,FALSE)</f>
        <v>140</v>
      </c>
      <c r="M8412">
        <f>VLOOKUP(C8412,age_costs!$A$1:$B$52,2,FALSE)</f>
        <v>300</v>
      </c>
    </row>
    <row r="8413" spans="1:13" x14ac:dyDescent="0.25">
      <c r="A8413" t="s">
        <v>363</v>
      </c>
      <c r="B8413" t="s">
        <v>14110</v>
      </c>
      <c r="C8413" s="2">
        <f t="shared" si="393"/>
        <v>4</v>
      </c>
      <c r="D8413" t="s">
        <v>19</v>
      </c>
      <c r="E8413" t="s">
        <v>2182</v>
      </c>
      <c r="F8413">
        <v>6</v>
      </c>
      <c r="G8413" t="str">
        <f t="shared" si="394"/>
        <v>Medium</v>
      </c>
      <c r="H8413" t="s">
        <v>3</v>
      </c>
      <c r="I8413" t="str">
        <f>IFERROR(VLOOKUP(A8413,sponsored_animals!$A$1:$C$2143,1,TRUE),0)</f>
        <v>d40d0d9a6a4451</v>
      </c>
      <c r="J8413">
        <f>VLOOKUP(H8413,location_costs!$A$1:$B$6,2,FALSE)</f>
        <v>120</v>
      </c>
      <c r="K8413" t="str">
        <f t="shared" si="395"/>
        <v>Cat_Medium</v>
      </c>
      <c r="L8413">
        <f>VLOOKUP(K8413,size_costs!$D$1:$E$10,2,FALSE)</f>
        <v>120</v>
      </c>
      <c r="M8413">
        <f>VLOOKUP(C8413,age_costs!$A$1:$B$52,2,FALSE)</f>
        <v>0</v>
      </c>
    </row>
    <row r="8414" spans="1:13" x14ac:dyDescent="0.25">
      <c r="A8414" t="s">
        <v>10503</v>
      </c>
      <c r="B8414" t="s">
        <v>3311</v>
      </c>
      <c r="C8414" s="2">
        <f t="shared" si="393"/>
        <v>5</v>
      </c>
      <c r="D8414" t="s">
        <v>12</v>
      </c>
      <c r="E8414" t="s">
        <v>2217</v>
      </c>
      <c r="F8414">
        <v>11</v>
      </c>
      <c r="G8414" t="str">
        <f t="shared" si="394"/>
        <v>Medium</v>
      </c>
      <c r="H8414" t="s">
        <v>6</v>
      </c>
      <c r="I8414" t="str">
        <f>IFERROR(VLOOKUP(A8414,sponsored_animals!$A$1:$C$2143,1,TRUE),0)</f>
        <v>74228ffdfe76aa</v>
      </c>
      <c r="J8414">
        <f>VLOOKUP(H8414,location_costs!$A$1:$B$6,2,FALSE)</f>
        <v>135</v>
      </c>
      <c r="K8414" t="str">
        <f t="shared" si="395"/>
        <v>Dog_Medium</v>
      </c>
      <c r="L8414">
        <f>VLOOKUP(K8414,size_costs!$D$1:$E$10,2,FALSE)</f>
        <v>150</v>
      </c>
      <c r="M8414">
        <f>VLOOKUP(C8414,age_costs!$A$1:$B$52,2,FALSE)</f>
        <v>100</v>
      </c>
    </row>
    <row r="8415" spans="1:13" x14ac:dyDescent="0.25">
      <c r="A8415" t="s">
        <v>1371</v>
      </c>
      <c r="B8415" t="s">
        <v>15924</v>
      </c>
      <c r="C8415" s="2">
        <f t="shared" si="393"/>
        <v>11</v>
      </c>
      <c r="D8415" t="s">
        <v>19</v>
      </c>
      <c r="E8415" t="s">
        <v>2210</v>
      </c>
      <c r="F8415">
        <v>2</v>
      </c>
      <c r="G8415" t="str">
        <f t="shared" si="394"/>
        <v>Small</v>
      </c>
      <c r="H8415" t="s">
        <v>5</v>
      </c>
      <c r="I8415" t="str">
        <f>IFERROR(VLOOKUP(A8415,sponsored_animals!$A$1:$C$2143,1,TRUE),0)</f>
        <v>214f8f6b359a1e</v>
      </c>
      <c r="J8415">
        <f>VLOOKUP(H8415,location_costs!$A$1:$B$6,2,FALSE)</f>
        <v>140</v>
      </c>
      <c r="K8415" t="str">
        <f t="shared" si="395"/>
        <v>Cat_Small</v>
      </c>
      <c r="L8415">
        <f>VLOOKUP(K8415,size_costs!$D$1:$E$10,2,FALSE)</f>
        <v>100</v>
      </c>
      <c r="M8415">
        <f>VLOOKUP(C8415,age_costs!$A$1:$B$52,2,FALSE)</f>
        <v>150</v>
      </c>
    </row>
    <row r="8416" spans="1:13" x14ac:dyDescent="0.25">
      <c r="A8416" t="s">
        <v>10504</v>
      </c>
      <c r="B8416" t="s">
        <v>4650</v>
      </c>
      <c r="C8416" s="2">
        <f t="shared" si="393"/>
        <v>10</v>
      </c>
      <c r="D8416" t="s">
        <v>12</v>
      </c>
      <c r="E8416" t="s">
        <v>2533</v>
      </c>
      <c r="F8416">
        <v>23</v>
      </c>
      <c r="G8416" t="str">
        <f t="shared" si="394"/>
        <v>Medium</v>
      </c>
      <c r="H8416" t="s">
        <v>3</v>
      </c>
      <c r="I8416" t="str">
        <f>IFERROR(VLOOKUP(A8416,sponsored_animals!$A$1:$C$2143,1,TRUE),0)</f>
        <v>178f1189a06b68</v>
      </c>
      <c r="J8416">
        <f>VLOOKUP(H8416,location_costs!$A$1:$B$6,2,FALSE)</f>
        <v>120</v>
      </c>
      <c r="K8416" t="str">
        <f t="shared" si="395"/>
        <v>Dog_Medium</v>
      </c>
      <c r="L8416">
        <f>VLOOKUP(K8416,size_costs!$D$1:$E$10,2,FALSE)</f>
        <v>150</v>
      </c>
      <c r="M8416">
        <f>VLOOKUP(C8416,age_costs!$A$1:$B$52,2,FALSE)</f>
        <v>150</v>
      </c>
    </row>
    <row r="8417" spans="1:13" x14ac:dyDescent="0.25">
      <c r="A8417" t="s">
        <v>10505</v>
      </c>
      <c r="B8417" t="s">
        <v>16077</v>
      </c>
      <c r="C8417" s="2">
        <f t="shared" si="393"/>
        <v>12</v>
      </c>
      <c r="D8417" t="s">
        <v>12</v>
      </c>
      <c r="E8417" t="s">
        <v>2409</v>
      </c>
      <c r="F8417">
        <v>38</v>
      </c>
      <c r="G8417" t="str">
        <f t="shared" si="394"/>
        <v>Large</v>
      </c>
      <c r="H8417" t="s">
        <v>3</v>
      </c>
      <c r="I8417" t="str">
        <f>IFERROR(VLOOKUP(A8417,sponsored_animals!$A$1:$C$2143,1,TRUE),0)</f>
        <v>36806649e5722d</v>
      </c>
      <c r="J8417">
        <f>VLOOKUP(H8417,location_costs!$A$1:$B$6,2,FALSE)</f>
        <v>120</v>
      </c>
      <c r="K8417" t="str">
        <f t="shared" si="395"/>
        <v>Dog_Large</v>
      </c>
      <c r="L8417">
        <f>VLOOKUP(K8417,size_costs!$D$1:$E$10,2,FALSE)</f>
        <v>175</v>
      </c>
      <c r="M8417">
        <f>VLOOKUP(C8417,age_costs!$A$1:$B$52,2,FALSE)</f>
        <v>150</v>
      </c>
    </row>
    <row r="8418" spans="1:13" x14ac:dyDescent="0.25">
      <c r="A8418" t="s">
        <v>10506</v>
      </c>
      <c r="B8418" t="s">
        <v>8375</v>
      </c>
      <c r="C8418" s="2">
        <f t="shared" si="393"/>
        <v>8</v>
      </c>
      <c r="D8418" t="s">
        <v>12</v>
      </c>
      <c r="E8418" t="s">
        <v>2217</v>
      </c>
      <c r="F8418">
        <v>48</v>
      </c>
      <c r="G8418" t="str">
        <f t="shared" si="394"/>
        <v>Large</v>
      </c>
      <c r="H8418" t="s">
        <v>6</v>
      </c>
      <c r="I8418" t="str">
        <f>IFERROR(VLOOKUP(A8418,sponsored_animals!$A$1:$C$2143,1,TRUE),0)</f>
        <v>214f8f6b359a1e</v>
      </c>
      <c r="J8418">
        <f>VLOOKUP(H8418,location_costs!$A$1:$B$6,2,FALSE)</f>
        <v>135</v>
      </c>
      <c r="K8418" t="str">
        <f t="shared" si="395"/>
        <v>Dog_Large</v>
      </c>
      <c r="L8418">
        <f>VLOOKUP(K8418,size_costs!$D$1:$E$10,2,FALSE)</f>
        <v>175</v>
      </c>
      <c r="M8418">
        <f>VLOOKUP(C8418,age_costs!$A$1:$B$52,2,FALSE)</f>
        <v>150</v>
      </c>
    </row>
    <row r="8419" spans="1:13" x14ac:dyDescent="0.25">
      <c r="A8419" t="s">
        <v>10507</v>
      </c>
      <c r="B8419" t="s">
        <v>15672</v>
      </c>
      <c r="C8419" s="2">
        <f t="shared" si="393"/>
        <v>10</v>
      </c>
      <c r="D8419" t="s">
        <v>12</v>
      </c>
      <c r="E8419" t="s">
        <v>2294</v>
      </c>
      <c r="F8419">
        <v>37</v>
      </c>
      <c r="G8419" t="str">
        <f t="shared" si="394"/>
        <v>Large</v>
      </c>
      <c r="H8419" t="s">
        <v>3</v>
      </c>
      <c r="I8419" t="str">
        <f>IFERROR(VLOOKUP(A8419,sponsored_animals!$A$1:$C$2143,1,TRUE),0)</f>
        <v>214f8f6b359a1e</v>
      </c>
      <c r="J8419">
        <f>VLOOKUP(H8419,location_costs!$A$1:$B$6,2,FALSE)</f>
        <v>120</v>
      </c>
      <c r="K8419" t="str">
        <f t="shared" si="395"/>
        <v>Dog_Large</v>
      </c>
      <c r="L8419">
        <f>VLOOKUP(K8419,size_costs!$D$1:$E$10,2,FALSE)</f>
        <v>175</v>
      </c>
      <c r="M8419">
        <f>VLOOKUP(C8419,age_costs!$A$1:$B$52,2,FALSE)</f>
        <v>150</v>
      </c>
    </row>
    <row r="8420" spans="1:13" x14ac:dyDescent="0.25">
      <c r="A8420" t="s">
        <v>10508</v>
      </c>
      <c r="B8420" t="s">
        <v>16080</v>
      </c>
      <c r="C8420" s="2">
        <f t="shared" si="393"/>
        <v>12</v>
      </c>
      <c r="D8420" t="s">
        <v>12</v>
      </c>
      <c r="E8420" t="s">
        <v>2186</v>
      </c>
      <c r="F8420">
        <v>28</v>
      </c>
      <c r="G8420" t="str">
        <f t="shared" si="394"/>
        <v>Medium</v>
      </c>
      <c r="H8420" t="s">
        <v>4</v>
      </c>
      <c r="I8420" t="str">
        <f>IFERROR(VLOOKUP(A8420,sponsored_animals!$A$1:$C$2143,1,TRUE),0)</f>
        <v>36806649e5722d</v>
      </c>
      <c r="J8420">
        <f>VLOOKUP(H8420,location_costs!$A$1:$B$6,2,FALSE)</f>
        <v>110</v>
      </c>
      <c r="K8420" t="str">
        <f t="shared" si="395"/>
        <v>Dog_Medium</v>
      </c>
      <c r="L8420">
        <f>VLOOKUP(K8420,size_costs!$D$1:$E$10,2,FALSE)</f>
        <v>150</v>
      </c>
      <c r="M8420">
        <f>VLOOKUP(C8420,age_costs!$A$1:$B$52,2,FALSE)</f>
        <v>150</v>
      </c>
    </row>
    <row r="8421" spans="1:13" x14ac:dyDescent="0.25">
      <c r="A8421" t="s">
        <v>10509</v>
      </c>
      <c r="B8421" t="s">
        <v>9155</v>
      </c>
      <c r="C8421" s="2">
        <f t="shared" si="393"/>
        <v>11</v>
      </c>
      <c r="D8421" t="s">
        <v>19</v>
      </c>
      <c r="E8421" t="s">
        <v>2207</v>
      </c>
      <c r="F8421">
        <v>3</v>
      </c>
      <c r="G8421" t="str">
        <f t="shared" si="394"/>
        <v>Small</v>
      </c>
      <c r="H8421" t="s">
        <v>7</v>
      </c>
      <c r="I8421" t="str">
        <f>IFERROR(VLOOKUP(A8421,sponsored_animals!$A$1:$C$2143,1,TRUE),0)</f>
        <v>178f1189a06b68</v>
      </c>
      <c r="J8421">
        <f>VLOOKUP(H8421,location_costs!$A$1:$B$6,2,FALSE)</f>
        <v>100</v>
      </c>
      <c r="K8421" t="str">
        <f t="shared" si="395"/>
        <v>Cat_Small</v>
      </c>
      <c r="L8421">
        <f>VLOOKUP(K8421,size_costs!$D$1:$E$10,2,FALSE)</f>
        <v>100</v>
      </c>
      <c r="M8421">
        <f>VLOOKUP(C8421,age_costs!$A$1:$B$52,2,FALSE)</f>
        <v>150</v>
      </c>
    </row>
    <row r="8422" spans="1:13" x14ac:dyDescent="0.25">
      <c r="A8422" t="s">
        <v>10511</v>
      </c>
      <c r="B8422" t="s">
        <v>13691</v>
      </c>
      <c r="C8422" s="2">
        <f t="shared" si="393"/>
        <v>9</v>
      </c>
      <c r="D8422" t="s">
        <v>12</v>
      </c>
      <c r="E8422" t="s">
        <v>2180</v>
      </c>
      <c r="F8422">
        <v>32</v>
      </c>
      <c r="G8422" t="str">
        <f t="shared" si="394"/>
        <v>Large</v>
      </c>
      <c r="H8422" t="s">
        <v>5</v>
      </c>
      <c r="I8422" t="str">
        <f>IFERROR(VLOOKUP(A8422,sponsored_animals!$A$1:$C$2143,1,TRUE),0)</f>
        <v>36806649e5722d</v>
      </c>
      <c r="J8422">
        <f>VLOOKUP(H8422,location_costs!$A$1:$B$6,2,FALSE)</f>
        <v>140</v>
      </c>
      <c r="K8422" t="str">
        <f t="shared" si="395"/>
        <v>Dog_Large</v>
      </c>
      <c r="L8422">
        <f>VLOOKUP(K8422,size_costs!$D$1:$E$10,2,FALSE)</f>
        <v>175</v>
      </c>
      <c r="M8422">
        <f>VLOOKUP(C8422,age_costs!$A$1:$B$52,2,FALSE)</f>
        <v>150</v>
      </c>
    </row>
    <row r="8423" spans="1:13" x14ac:dyDescent="0.25">
      <c r="A8423" t="s">
        <v>1956</v>
      </c>
      <c r="B8423" t="s">
        <v>14067</v>
      </c>
      <c r="C8423" s="2">
        <f t="shared" si="393"/>
        <v>13</v>
      </c>
      <c r="D8423" t="s">
        <v>12</v>
      </c>
      <c r="E8423" t="s">
        <v>2294</v>
      </c>
      <c r="F8423">
        <v>16</v>
      </c>
      <c r="G8423" t="str">
        <f t="shared" si="394"/>
        <v>Medium</v>
      </c>
      <c r="H8423" t="s">
        <v>3</v>
      </c>
      <c r="I8423">
        <f>IFERROR(VLOOKUP(A8423,sponsored_animals!$A$1:$C$2143,1,TRUE),0)</f>
        <v>0</v>
      </c>
      <c r="J8423">
        <f>VLOOKUP(H8423,location_costs!$A$1:$B$6,2,FALSE)</f>
        <v>120</v>
      </c>
      <c r="K8423" t="str">
        <f t="shared" si="395"/>
        <v>Dog_Medium</v>
      </c>
      <c r="L8423">
        <f>VLOOKUP(K8423,size_costs!$D$1:$E$10,2,FALSE)</f>
        <v>150</v>
      </c>
      <c r="M8423">
        <f>VLOOKUP(C8423,age_costs!$A$1:$B$52,2,FALSE)</f>
        <v>200</v>
      </c>
    </row>
    <row r="8424" spans="1:13" x14ac:dyDescent="0.25">
      <c r="A8424" t="s">
        <v>10512</v>
      </c>
      <c r="B8424" t="s">
        <v>15082</v>
      </c>
      <c r="C8424" s="2">
        <f t="shared" si="393"/>
        <v>6</v>
      </c>
      <c r="D8424" t="s">
        <v>19</v>
      </c>
      <c r="E8424" t="s">
        <v>2219</v>
      </c>
      <c r="F8424">
        <v>3</v>
      </c>
      <c r="G8424" t="str">
        <f t="shared" si="394"/>
        <v>Small</v>
      </c>
      <c r="H8424" t="s">
        <v>7</v>
      </c>
      <c r="I8424" t="str">
        <f>IFERROR(VLOOKUP(A8424,sponsored_animals!$A$1:$C$2143,1,TRUE),0)</f>
        <v>178f1189a06b68</v>
      </c>
      <c r="J8424">
        <f>VLOOKUP(H8424,location_costs!$A$1:$B$6,2,FALSE)</f>
        <v>100</v>
      </c>
      <c r="K8424" t="str">
        <f t="shared" si="395"/>
        <v>Cat_Small</v>
      </c>
      <c r="L8424">
        <f>VLOOKUP(K8424,size_costs!$D$1:$E$10,2,FALSE)</f>
        <v>100</v>
      </c>
      <c r="M8424">
        <f>VLOOKUP(C8424,age_costs!$A$1:$B$52,2,FALSE)</f>
        <v>100</v>
      </c>
    </row>
    <row r="8425" spans="1:13" x14ac:dyDescent="0.25">
      <c r="A8425" t="s">
        <v>10513</v>
      </c>
      <c r="B8425" t="s">
        <v>2621</v>
      </c>
      <c r="C8425" s="2">
        <f t="shared" si="393"/>
        <v>8</v>
      </c>
      <c r="D8425" t="s">
        <v>19</v>
      </c>
      <c r="E8425" t="s">
        <v>2311</v>
      </c>
      <c r="F8425">
        <v>10</v>
      </c>
      <c r="G8425" t="str">
        <f t="shared" si="394"/>
        <v>Large</v>
      </c>
      <c r="H8425" t="s">
        <v>3</v>
      </c>
      <c r="I8425">
        <f>IFERROR(VLOOKUP(A8425,sponsored_animals!$A$1:$C$2143,1,TRUE),0)</f>
        <v>0</v>
      </c>
      <c r="J8425">
        <f>VLOOKUP(H8425,location_costs!$A$1:$B$6,2,FALSE)</f>
        <v>120</v>
      </c>
      <c r="K8425" t="str">
        <f t="shared" si="395"/>
        <v>Cat_Large</v>
      </c>
      <c r="L8425">
        <f>VLOOKUP(K8425,size_costs!$D$1:$E$10,2,FALSE)</f>
        <v>140</v>
      </c>
      <c r="M8425">
        <f>VLOOKUP(C8425,age_costs!$A$1:$B$52,2,FALSE)</f>
        <v>150</v>
      </c>
    </row>
    <row r="8426" spans="1:13" x14ac:dyDescent="0.25">
      <c r="A8426" t="s">
        <v>10514</v>
      </c>
      <c r="B8426" t="s">
        <v>15461</v>
      </c>
      <c r="C8426" s="2">
        <f t="shared" si="393"/>
        <v>10</v>
      </c>
      <c r="D8426" t="s">
        <v>12</v>
      </c>
      <c r="E8426" t="s">
        <v>2241</v>
      </c>
      <c r="F8426">
        <v>35</v>
      </c>
      <c r="G8426" t="str">
        <f t="shared" si="394"/>
        <v>Large</v>
      </c>
      <c r="H8426" t="s">
        <v>3</v>
      </c>
      <c r="I8426">
        <f>IFERROR(VLOOKUP(A8426,sponsored_animals!$A$1:$C$2143,1,TRUE),0)</f>
        <v>0</v>
      </c>
      <c r="J8426">
        <f>VLOOKUP(H8426,location_costs!$A$1:$B$6,2,FALSE)</f>
        <v>120</v>
      </c>
      <c r="K8426" t="str">
        <f t="shared" si="395"/>
        <v>Dog_Large</v>
      </c>
      <c r="L8426">
        <f>VLOOKUP(K8426,size_costs!$D$1:$E$10,2,FALSE)</f>
        <v>175</v>
      </c>
      <c r="M8426">
        <f>VLOOKUP(C8426,age_costs!$A$1:$B$52,2,FALSE)</f>
        <v>150</v>
      </c>
    </row>
    <row r="8427" spans="1:13" x14ac:dyDescent="0.25">
      <c r="A8427" t="s">
        <v>10515</v>
      </c>
      <c r="B8427" t="s">
        <v>3025</v>
      </c>
      <c r="C8427" s="2">
        <f t="shared" si="393"/>
        <v>8</v>
      </c>
      <c r="D8427" t="s">
        <v>19</v>
      </c>
      <c r="E8427" t="s">
        <v>2210</v>
      </c>
      <c r="F8427">
        <v>8.5</v>
      </c>
      <c r="G8427" t="str">
        <f t="shared" si="394"/>
        <v>Large</v>
      </c>
      <c r="H8427" t="s">
        <v>5</v>
      </c>
      <c r="I8427" t="str">
        <f>IFERROR(VLOOKUP(A8427,sponsored_animals!$A$1:$C$2143,1,TRUE),0)</f>
        <v>b14069999a0ee6</v>
      </c>
      <c r="J8427">
        <f>VLOOKUP(H8427,location_costs!$A$1:$B$6,2,FALSE)</f>
        <v>140</v>
      </c>
      <c r="K8427" t="str">
        <f t="shared" si="395"/>
        <v>Cat_Large</v>
      </c>
      <c r="L8427">
        <f>VLOOKUP(K8427,size_costs!$D$1:$E$10,2,FALSE)</f>
        <v>140</v>
      </c>
      <c r="M8427">
        <f>VLOOKUP(C8427,age_costs!$A$1:$B$52,2,FALSE)</f>
        <v>150</v>
      </c>
    </row>
    <row r="8428" spans="1:13" x14ac:dyDescent="0.25">
      <c r="A8428" t="s">
        <v>10516</v>
      </c>
      <c r="B8428" t="s">
        <v>13609</v>
      </c>
      <c r="C8428" s="2">
        <f t="shared" si="393"/>
        <v>3</v>
      </c>
      <c r="D8428" t="s">
        <v>12</v>
      </c>
      <c r="E8428" t="s">
        <v>2396</v>
      </c>
      <c r="F8428">
        <v>44</v>
      </c>
      <c r="G8428" t="str">
        <f t="shared" si="394"/>
        <v>Large</v>
      </c>
      <c r="H8428" t="s">
        <v>7</v>
      </c>
      <c r="I8428" t="str">
        <f>IFERROR(VLOOKUP(A8428,sponsored_animals!$A$1:$C$2143,1,TRUE),0)</f>
        <v>d40d0d9a6a4451</v>
      </c>
      <c r="J8428">
        <f>VLOOKUP(H8428,location_costs!$A$1:$B$6,2,FALSE)</f>
        <v>100</v>
      </c>
      <c r="K8428" t="str">
        <f t="shared" si="395"/>
        <v>Dog_Large</v>
      </c>
      <c r="L8428">
        <f>VLOOKUP(K8428,size_costs!$D$1:$E$10,2,FALSE)</f>
        <v>175</v>
      </c>
      <c r="M8428">
        <f>VLOOKUP(C8428,age_costs!$A$1:$B$52,2,FALSE)</f>
        <v>0</v>
      </c>
    </row>
    <row r="8429" spans="1:13" x14ac:dyDescent="0.25">
      <c r="A8429" t="s">
        <v>10517</v>
      </c>
      <c r="B8429" t="s">
        <v>16081</v>
      </c>
      <c r="C8429" s="2">
        <f t="shared" si="393"/>
        <v>13</v>
      </c>
      <c r="D8429" t="s">
        <v>12</v>
      </c>
      <c r="E8429" t="s">
        <v>2322</v>
      </c>
      <c r="F8429">
        <v>43</v>
      </c>
      <c r="G8429" t="str">
        <f t="shared" si="394"/>
        <v>Large</v>
      </c>
      <c r="H8429" t="s">
        <v>3</v>
      </c>
      <c r="I8429" t="str">
        <f>IFERROR(VLOOKUP(A8429,sponsored_animals!$A$1:$C$2143,1,TRUE),0)</f>
        <v>f3de00c24336c4</v>
      </c>
      <c r="J8429">
        <f>VLOOKUP(H8429,location_costs!$A$1:$B$6,2,FALSE)</f>
        <v>120</v>
      </c>
      <c r="K8429" t="str">
        <f t="shared" si="395"/>
        <v>Dog_Large</v>
      </c>
      <c r="L8429">
        <f>VLOOKUP(K8429,size_costs!$D$1:$E$10,2,FALSE)</f>
        <v>175</v>
      </c>
      <c r="M8429">
        <f>VLOOKUP(C8429,age_costs!$A$1:$B$52,2,FALSE)</f>
        <v>200</v>
      </c>
    </row>
    <row r="8430" spans="1:13" x14ac:dyDescent="0.25">
      <c r="A8430" t="s">
        <v>10518</v>
      </c>
      <c r="B8430" t="s">
        <v>15805</v>
      </c>
      <c r="C8430" s="2">
        <f t="shared" si="393"/>
        <v>7</v>
      </c>
      <c r="D8430" t="s">
        <v>19</v>
      </c>
      <c r="E8430" t="s">
        <v>2200</v>
      </c>
      <c r="F8430">
        <v>3</v>
      </c>
      <c r="G8430" t="str">
        <f t="shared" si="394"/>
        <v>Small</v>
      </c>
      <c r="H8430" t="s">
        <v>6</v>
      </c>
      <c r="I8430" t="str">
        <f>IFERROR(VLOOKUP(A8430,sponsored_animals!$A$1:$C$2143,1,TRUE),0)</f>
        <v>178f1189a06b68</v>
      </c>
      <c r="J8430">
        <f>VLOOKUP(H8430,location_costs!$A$1:$B$6,2,FALSE)</f>
        <v>135</v>
      </c>
      <c r="K8430" t="str">
        <f t="shared" si="395"/>
        <v>Cat_Small</v>
      </c>
      <c r="L8430">
        <f>VLOOKUP(K8430,size_costs!$D$1:$E$10,2,FALSE)</f>
        <v>100</v>
      </c>
      <c r="M8430">
        <f>VLOOKUP(C8430,age_costs!$A$1:$B$52,2,FALSE)</f>
        <v>100</v>
      </c>
    </row>
    <row r="8431" spans="1:13" x14ac:dyDescent="0.25">
      <c r="A8431" t="s">
        <v>10519</v>
      </c>
      <c r="B8431" t="s">
        <v>16082</v>
      </c>
      <c r="C8431" s="2">
        <f t="shared" si="393"/>
        <v>11</v>
      </c>
      <c r="D8431" t="s">
        <v>12</v>
      </c>
      <c r="E8431" t="s">
        <v>2207</v>
      </c>
      <c r="F8431">
        <v>7</v>
      </c>
      <c r="G8431" t="str">
        <f t="shared" si="394"/>
        <v>Small</v>
      </c>
      <c r="H8431" t="s">
        <v>5</v>
      </c>
      <c r="I8431">
        <f>IFERROR(VLOOKUP(A8431,sponsored_animals!$A$1:$C$2143,1,TRUE),0)</f>
        <v>0</v>
      </c>
      <c r="J8431">
        <f>VLOOKUP(H8431,location_costs!$A$1:$B$6,2,FALSE)</f>
        <v>140</v>
      </c>
      <c r="K8431" t="str">
        <f t="shared" si="395"/>
        <v>Dog_Small</v>
      </c>
      <c r="L8431">
        <f>VLOOKUP(K8431,size_costs!$D$1:$E$10,2,FALSE)</f>
        <v>125</v>
      </c>
      <c r="M8431">
        <f>VLOOKUP(C8431,age_costs!$A$1:$B$52,2,FALSE)</f>
        <v>150</v>
      </c>
    </row>
    <row r="8432" spans="1:13" x14ac:dyDescent="0.25">
      <c r="A8432" t="s">
        <v>10520</v>
      </c>
      <c r="B8432" t="s">
        <v>13899</v>
      </c>
      <c r="C8432" s="2">
        <f t="shared" si="393"/>
        <v>5</v>
      </c>
      <c r="D8432" t="s">
        <v>12</v>
      </c>
      <c r="E8432" t="s">
        <v>2202</v>
      </c>
      <c r="F8432">
        <v>35</v>
      </c>
      <c r="G8432" t="str">
        <f t="shared" si="394"/>
        <v>Large</v>
      </c>
      <c r="H8432" t="s">
        <v>5</v>
      </c>
      <c r="I8432" t="str">
        <f>IFERROR(VLOOKUP(A8432,sponsored_animals!$A$1:$C$2143,1,TRUE),0)</f>
        <v>7c0c3e04e6a4d4</v>
      </c>
      <c r="J8432">
        <f>VLOOKUP(H8432,location_costs!$A$1:$B$6,2,FALSE)</f>
        <v>140</v>
      </c>
      <c r="K8432" t="str">
        <f t="shared" si="395"/>
        <v>Dog_Large</v>
      </c>
      <c r="L8432">
        <f>VLOOKUP(K8432,size_costs!$D$1:$E$10,2,FALSE)</f>
        <v>175</v>
      </c>
      <c r="M8432">
        <f>VLOOKUP(C8432,age_costs!$A$1:$B$52,2,FALSE)</f>
        <v>100</v>
      </c>
    </row>
    <row r="8433" spans="1:13" x14ac:dyDescent="0.25">
      <c r="A8433" t="s">
        <v>10521</v>
      </c>
      <c r="B8433" t="s">
        <v>10522</v>
      </c>
      <c r="C8433" s="2">
        <f t="shared" si="393"/>
        <v>3</v>
      </c>
      <c r="D8433" t="s">
        <v>12</v>
      </c>
      <c r="E8433" t="s">
        <v>2207</v>
      </c>
      <c r="F8433">
        <v>11</v>
      </c>
      <c r="G8433" t="str">
        <f t="shared" si="394"/>
        <v>Medium</v>
      </c>
      <c r="H8433" t="s">
        <v>7</v>
      </c>
      <c r="I8433" t="str">
        <f>IFERROR(VLOOKUP(A8433,sponsored_animals!$A$1:$C$2143,1,TRUE),0)</f>
        <v>7c0c3e04e6a4d4</v>
      </c>
      <c r="J8433">
        <f>VLOOKUP(H8433,location_costs!$A$1:$B$6,2,FALSE)</f>
        <v>100</v>
      </c>
      <c r="K8433" t="str">
        <f t="shared" si="395"/>
        <v>Dog_Medium</v>
      </c>
      <c r="L8433">
        <f>VLOOKUP(K8433,size_costs!$D$1:$E$10,2,FALSE)</f>
        <v>150</v>
      </c>
      <c r="M8433">
        <f>VLOOKUP(C8433,age_costs!$A$1:$B$52,2,FALSE)</f>
        <v>0</v>
      </c>
    </row>
    <row r="8434" spans="1:13" x14ac:dyDescent="0.25">
      <c r="A8434" t="s">
        <v>237</v>
      </c>
      <c r="B8434" t="s">
        <v>16083</v>
      </c>
      <c r="C8434" s="2">
        <f t="shared" si="393"/>
        <v>10</v>
      </c>
      <c r="D8434" t="s">
        <v>12</v>
      </c>
      <c r="E8434" t="s">
        <v>2207</v>
      </c>
      <c r="F8434">
        <v>9</v>
      </c>
      <c r="G8434" t="str">
        <f t="shared" si="394"/>
        <v>Small</v>
      </c>
      <c r="H8434" t="s">
        <v>3</v>
      </c>
      <c r="I8434">
        <f>IFERROR(VLOOKUP(A8434,sponsored_animals!$A$1:$C$2143,1,TRUE),0)</f>
        <v>0</v>
      </c>
      <c r="J8434">
        <f>VLOOKUP(H8434,location_costs!$A$1:$B$6,2,FALSE)</f>
        <v>120</v>
      </c>
      <c r="K8434" t="str">
        <f t="shared" si="395"/>
        <v>Dog_Small</v>
      </c>
      <c r="L8434">
        <f>VLOOKUP(K8434,size_costs!$D$1:$E$10,2,FALSE)</f>
        <v>125</v>
      </c>
      <c r="M8434">
        <f>VLOOKUP(C8434,age_costs!$A$1:$B$52,2,FALSE)</f>
        <v>150</v>
      </c>
    </row>
    <row r="8435" spans="1:13" x14ac:dyDescent="0.25">
      <c r="A8435" t="s">
        <v>10523</v>
      </c>
      <c r="B8435" t="s">
        <v>4019</v>
      </c>
      <c r="C8435" s="2">
        <f t="shared" si="393"/>
        <v>6</v>
      </c>
      <c r="D8435" t="s">
        <v>19</v>
      </c>
      <c r="E8435" t="s">
        <v>2198</v>
      </c>
      <c r="F8435">
        <v>2</v>
      </c>
      <c r="G8435" t="str">
        <f t="shared" si="394"/>
        <v>Small</v>
      </c>
      <c r="H8435" t="s">
        <v>6</v>
      </c>
      <c r="I8435" t="str">
        <f>IFERROR(VLOOKUP(A8435,sponsored_animals!$A$1:$C$2143,1,TRUE),0)</f>
        <v>178f1189a06b68</v>
      </c>
      <c r="J8435">
        <f>VLOOKUP(H8435,location_costs!$A$1:$B$6,2,FALSE)</f>
        <v>135</v>
      </c>
      <c r="K8435" t="str">
        <f t="shared" si="395"/>
        <v>Cat_Small</v>
      </c>
      <c r="L8435">
        <f>VLOOKUP(K8435,size_costs!$D$1:$E$10,2,FALSE)</f>
        <v>100</v>
      </c>
      <c r="M8435">
        <f>VLOOKUP(C8435,age_costs!$A$1:$B$52,2,FALSE)</f>
        <v>100</v>
      </c>
    </row>
    <row r="8436" spans="1:13" x14ac:dyDescent="0.25">
      <c r="A8436" t="s">
        <v>10524</v>
      </c>
      <c r="B8436" t="s">
        <v>15677</v>
      </c>
      <c r="C8436" s="2">
        <f t="shared" si="393"/>
        <v>13</v>
      </c>
      <c r="D8436" t="s">
        <v>12</v>
      </c>
      <c r="E8436" t="s">
        <v>2217</v>
      </c>
      <c r="F8436">
        <v>19</v>
      </c>
      <c r="G8436" t="str">
        <f t="shared" si="394"/>
        <v>Medium</v>
      </c>
      <c r="H8436" t="s">
        <v>6</v>
      </c>
      <c r="I8436" t="str">
        <f>IFERROR(VLOOKUP(A8436,sponsored_animals!$A$1:$C$2143,1,TRUE),0)</f>
        <v>36806649e5722d</v>
      </c>
      <c r="J8436">
        <f>VLOOKUP(H8436,location_costs!$A$1:$B$6,2,FALSE)</f>
        <v>135</v>
      </c>
      <c r="K8436" t="str">
        <f t="shared" si="395"/>
        <v>Dog_Medium</v>
      </c>
      <c r="L8436">
        <f>VLOOKUP(K8436,size_costs!$D$1:$E$10,2,FALSE)</f>
        <v>150</v>
      </c>
      <c r="M8436">
        <f>VLOOKUP(C8436,age_costs!$A$1:$B$52,2,FALSE)</f>
        <v>200</v>
      </c>
    </row>
    <row r="8437" spans="1:13" x14ac:dyDescent="0.25">
      <c r="A8437" t="s">
        <v>10525</v>
      </c>
      <c r="B8437" t="s">
        <v>2632</v>
      </c>
      <c r="C8437" s="2">
        <f t="shared" si="393"/>
        <v>4</v>
      </c>
      <c r="D8437" t="s">
        <v>19</v>
      </c>
      <c r="E8437" t="s">
        <v>2207</v>
      </c>
      <c r="F8437">
        <v>6.5</v>
      </c>
      <c r="G8437" t="str">
        <f t="shared" si="394"/>
        <v>Medium</v>
      </c>
      <c r="H8437" t="s">
        <v>6</v>
      </c>
      <c r="I8437" t="str">
        <f>IFERROR(VLOOKUP(A8437,sponsored_animals!$A$1:$C$2143,1,TRUE),0)</f>
        <v>0ea863dbf1123f</v>
      </c>
      <c r="J8437">
        <f>VLOOKUP(H8437,location_costs!$A$1:$B$6,2,FALSE)</f>
        <v>135</v>
      </c>
      <c r="K8437" t="str">
        <f t="shared" si="395"/>
        <v>Cat_Medium</v>
      </c>
      <c r="L8437">
        <f>VLOOKUP(K8437,size_costs!$D$1:$E$10,2,FALSE)</f>
        <v>120</v>
      </c>
      <c r="M8437">
        <f>VLOOKUP(C8437,age_costs!$A$1:$B$52,2,FALSE)</f>
        <v>0</v>
      </c>
    </row>
    <row r="8438" spans="1:13" x14ac:dyDescent="0.25">
      <c r="A8438" t="s">
        <v>10526</v>
      </c>
      <c r="B8438" t="s">
        <v>16084</v>
      </c>
      <c r="C8438" s="2">
        <f t="shared" si="393"/>
        <v>9</v>
      </c>
      <c r="D8438" t="s">
        <v>12</v>
      </c>
      <c r="E8438" t="s">
        <v>2438</v>
      </c>
      <c r="F8438">
        <v>46</v>
      </c>
      <c r="G8438" t="str">
        <f t="shared" si="394"/>
        <v>Large</v>
      </c>
      <c r="H8438" t="s">
        <v>6</v>
      </c>
      <c r="I8438" t="str">
        <f>IFERROR(VLOOKUP(A8438,sponsored_animals!$A$1:$C$2143,1,TRUE),0)</f>
        <v>36806649e5722d</v>
      </c>
      <c r="J8438">
        <f>VLOOKUP(H8438,location_costs!$A$1:$B$6,2,FALSE)</f>
        <v>135</v>
      </c>
      <c r="K8438" t="str">
        <f t="shared" si="395"/>
        <v>Dog_Large</v>
      </c>
      <c r="L8438">
        <f>VLOOKUP(K8438,size_costs!$D$1:$E$10,2,FALSE)</f>
        <v>175</v>
      </c>
      <c r="M8438">
        <f>VLOOKUP(C8438,age_costs!$A$1:$B$52,2,FALSE)</f>
        <v>150</v>
      </c>
    </row>
    <row r="8439" spans="1:13" x14ac:dyDescent="0.25">
      <c r="A8439" t="s">
        <v>10527</v>
      </c>
      <c r="B8439" t="s">
        <v>13598</v>
      </c>
      <c r="C8439" s="2">
        <f t="shared" si="393"/>
        <v>3</v>
      </c>
      <c r="D8439" t="s">
        <v>19</v>
      </c>
      <c r="E8439" t="s">
        <v>2177</v>
      </c>
      <c r="F8439">
        <v>3</v>
      </c>
      <c r="G8439" t="str">
        <f t="shared" si="394"/>
        <v>Small</v>
      </c>
      <c r="H8439" t="s">
        <v>5</v>
      </c>
      <c r="I8439" t="str">
        <f>IFERROR(VLOOKUP(A8439,sponsored_animals!$A$1:$C$2143,1,TRUE),0)</f>
        <v>b14069999a0ee6</v>
      </c>
      <c r="J8439">
        <f>VLOOKUP(H8439,location_costs!$A$1:$B$6,2,FALSE)</f>
        <v>140</v>
      </c>
      <c r="K8439" t="str">
        <f t="shared" si="395"/>
        <v>Cat_Small</v>
      </c>
      <c r="L8439">
        <f>VLOOKUP(K8439,size_costs!$D$1:$E$10,2,FALSE)</f>
        <v>100</v>
      </c>
      <c r="M8439">
        <f>VLOOKUP(C8439,age_costs!$A$1:$B$52,2,FALSE)</f>
        <v>0</v>
      </c>
    </row>
    <row r="8440" spans="1:13" x14ac:dyDescent="0.25">
      <c r="A8440" t="s">
        <v>10528</v>
      </c>
      <c r="B8440" t="s">
        <v>14376</v>
      </c>
      <c r="C8440" s="2">
        <f t="shared" si="393"/>
        <v>10</v>
      </c>
      <c r="D8440" t="s">
        <v>12</v>
      </c>
      <c r="E8440" t="s">
        <v>2231</v>
      </c>
      <c r="F8440">
        <v>7</v>
      </c>
      <c r="G8440" t="str">
        <f t="shared" si="394"/>
        <v>Small</v>
      </c>
      <c r="H8440" t="s">
        <v>3</v>
      </c>
      <c r="I8440" t="str">
        <f>IFERROR(VLOOKUP(A8440,sponsored_animals!$A$1:$C$2143,1,TRUE),0)</f>
        <v>214f8f6b359a1e</v>
      </c>
      <c r="J8440">
        <f>VLOOKUP(H8440,location_costs!$A$1:$B$6,2,FALSE)</f>
        <v>120</v>
      </c>
      <c r="K8440" t="str">
        <f t="shared" si="395"/>
        <v>Dog_Small</v>
      </c>
      <c r="L8440">
        <f>VLOOKUP(K8440,size_costs!$D$1:$E$10,2,FALSE)</f>
        <v>125</v>
      </c>
      <c r="M8440">
        <f>VLOOKUP(C8440,age_costs!$A$1:$B$52,2,FALSE)</f>
        <v>150</v>
      </c>
    </row>
    <row r="8441" spans="1:13" x14ac:dyDescent="0.25">
      <c r="A8441" t="s">
        <v>10529</v>
      </c>
      <c r="B8441" t="s">
        <v>14725</v>
      </c>
      <c r="C8441" s="2">
        <f t="shared" si="393"/>
        <v>3</v>
      </c>
      <c r="D8441" t="s">
        <v>19</v>
      </c>
      <c r="E8441" t="s">
        <v>2174</v>
      </c>
      <c r="F8441">
        <v>6</v>
      </c>
      <c r="G8441" t="str">
        <f t="shared" si="394"/>
        <v>Medium</v>
      </c>
      <c r="H8441" t="s">
        <v>5</v>
      </c>
      <c r="I8441" t="str">
        <f>IFERROR(VLOOKUP(A8441,sponsored_animals!$A$1:$C$2143,1,TRUE),0)</f>
        <v>178f1189a06b68</v>
      </c>
      <c r="J8441">
        <f>VLOOKUP(H8441,location_costs!$A$1:$B$6,2,FALSE)</f>
        <v>140</v>
      </c>
      <c r="K8441" t="str">
        <f t="shared" si="395"/>
        <v>Cat_Medium</v>
      </c>
      <c r="L8441">
        <f>VLOOKUP(K8441,size_costs!$D$1:$E$10,2,FALSE)</f>
        <v>120</v>
      </c>
      <c r="M8441">
        <f>VLOOKUP(C8441,age_costs!$A$1:$B$52,2,FALSE)</f>
        <v>0</v>
      </c>
    </row>
    <row r="8442" spans="1:13" x14ac:dyDescent="0.25">
      <c r="A8442" t="s">
        <v>10530</v>
      </c>
      <c r="B8442" t="s">
        <v>2890</v>
      </c>
      <c r="C8442" s="2">
        <f t="shared" si="393"/>
        <v>6</v>
      </c>
      <c r="D8442" t="s">
        <v>12</v>
      </c>
      <c r="E8442" t="s">
        <v>2294</v>
      </c>
      <c r="F8442">
        <v>7</v>
      </c>
      <c r="G8442" t="str">
        <f t="shared" si="394"/>
        <v>Small</v>
      </c>
      <c r="H8442" t="s">
        <v>3</v>
      </c>
      <c r="I8442">
        <f>IFERROR(VLOOKUP(A8442,sponsored_animals!$A$1:$C$2143,1,TRUE),0)</f>
        <v>0</v>
      </c>
      <c r="J8442">
        <f>VLOOKUP(H8442,location_costs!$A$1:$B$6,2,FALSE)</f>
        <v>120</v>
      </c>
      <c r="K8442" t="str">
        <f t="shared" si="395"/>
        <v>Dog_Small</v>
      </c>
      <c r="L8442">
        <f>VLOOKUP(K8442,size_costs!$D$1:$E$10,2,FALSE)</f>
        <v>125</v>
      </c>
      <c r="M8442">
        <f>VLOOKUP(C8442,age_costs!$A$1:$B$52,2,FALSE)</f>
        <v>100</v>
      </c>
    </row>
    <row r="8443" spans="1:13" x14ac:dyDescent="0.25">
      <c r="A8443" t="s">
        <v>10531</v>
      </c>
      <c r="B8443" t="s">
        <v>16085</v>
      </c>
      <c r="C8443" s="2">
        <f t="shared" si="393"/>
        <v>11</v>
      </c>
      <c r="D8443" t="s">
        <v>19</v>
      </c>
      <c r="E8443" t="s">
        <v>2182</v>
      </c>
      <c r="F8443">
        <v>2</v>
      </c>
      <c r="G8443" t="str">
        <f t="shared" si="394"/>
        <v>Small</v>
      </c>
      <c r="H8443" t="s">
        <v>6</v>
      </c>
      <c r="I8443" t="str">
        <f>IFERROR(VLOOKUP(A8443,sponsored_animals!$A$1:$C$2143,1,TRUE),0)</f>
        <v>b14069999a0ee6</v>
      </c>
      <c r="J8443">
        <f>VLOOKUP(H8443,location_costs!$A$1:$B$6,2,FALSE)</f>
        <v>135</v>
      </c>
      <c r="K8443" t="str">
        <f t="shared" si="395"/>
        <v>Cat_Small</v>
      </c>
      <c r="L8443">
        <f>VLOOKUP(K8443,size_costs!$D$1:$E$10,2,FALSE)</f>
        <v>100</v>
      </c>
      <c r="M8443">
        <f>VLOOKUP(C8443,age_costs!$A$1:$B$52,2,FALSE)</f>
        <v>150</v>
      </c>
    </row>
    <row r="8444" spans="1:13" x14ac:dyDescent="0.25">
      <c r="A8444" t="s">
        <v>10532</v>
      </c>
      <c r="B8444" t="s">
        <v>14023</v>
      </c>
      <c r="C8444" s="2">
        <f t="shared" si="393"/>
        <v>2</v>
      </c>
      <c r="D8444" t="s">
        <v>19</v>
      </c>
      <c r="E8444" t="s">
        <v>2207</v>
      </c>
      <c r="F8444">
        <v>9</v>
      </c>
      <c r="G8444" t="str">
        <f t="shared" si="394"/>
        <v>Large</v>
      </c>
      <c r="H8444" t="s">
        <v>4</v>
      </c>
      <c r="I8444">
        <f>IFERROR(VLOOKUP(A8444,sponsored_animals!$A$1:$C$2143,1,TRUE),0)</f>
        <v>0</v>
      </c>
      <c r="J8444">
        <f>VLOOKUP(H8444,location_costs!$A$1:$B$6,2,FALSE)</f>
        <v>110</v>
      </c>
      <c r="K8444" t="str">
        <f t="shared" si="395"/>
        <v>Cat_Large</v>
      </c>
      <c r="L8444">
        <f>VLOOKUP(K8444,size_costs!$D$1:$E$10,2,FALSE)</f>
        <v>140</v>
      </c>
      <c r="M8444">
        <f>VLOOKUP(C8444,age_costs!$A$1:$B$52,2,FALSE)</f>
        <v>0</v>
      </c>
    </row>
    <row r="8445" spans="1:13" x14ac:dyDescent="0.25">
      <c r="A8445" t="s">
        <v>10533</v>
      </c>
      <c r="B8445" t="s">
        <v>16086</v>
      </c>
      <c r="C8445" s="2">
        <f t="shared" si="393"/>
        <v>4</v>
      </c>
      <c r="D8445" t="s">
        <v>19</v>
      </c>
      <c r="E8445" t="s">
        <v>2234</v>
      </c>
      <c r="F8445">
        <v>4</v>
      </c>
      <c r="G8445" t="str">
        <f t="shared" si="394"/>
        <v>Small</v>
      </c>
      <c r="H8445" t="s">
        <v>6</v>
      </c>
      <c r="I8445">
        <f>IFERROR(VLOOKUP(A8445,sponsored_animals!$A$1:$C$2143,1,TRUE),0)</f>
        <v>0</v>
      </c>
      <c r="J8445">
        <f>VLOOKUP(H8445,location_costs!$A$1:$B$6,2,FALSE)</f>
        <v>135</v>
      </c>
      <c r="K8445" t="str">
        <f t="shared" si="395"/>
        <v>Cat_Small</v>
      </c>
      <c r="L8445">
        <f>VLOOKUP(K8445,size_costs!$D$1:$E$10,2,FALSE)</f>
        <v>100</v>
      </c>
      <c r="M8445">
        <f>VLOOKUP(C8445,age_costs!$A$1:$B$52,2,FALSE)</f>
        <v>0</v>
      </c>
    </row>
    <row r="8446" spans="1:13" x14ac:dyDescent="0.25">
      <c r="A8446" t="s">
        <v>1613</v>
      </c>
      <c r="B8446" t="s">
        <v>5634</v>
      </c>
      <c r="C8446" s="2">
        <f t="shared" si="393"/>
        <v>4</v>
      </c>
      <c r="D8446" t="s">
        <v>19</v>
      </c>
      <c r="E8446" t="s">
        <v>2234</v>
      </c>
      <c r="F8446">
        <v>3</v>
      </c>
      <c r="G8446" t="str">
        <f t="shared" si="394"/>
        <v>Small</v>
      </c>
      <c r="H8446" t="s">
        <v>5</v>
      </c>
      <c r="I8446" t="str">
        <f>IFERROR(VLOOKUP(A8446,sponsored_animals!$A$1:$C$2143,1,TRUE),0)</f>
        <v>178f1189a06b68</v>
      </c>
      <c r="J8446">
        <f>VLOOKUP(H8446,location_costs!$A$1:$B$6,2,FALSE)</f>
        <v>140</v>
      </c>
      <c r="K8446" t="str">
        <f t="shared" si="395"/>
        <v>Cat_Small</v>
      </c>
      <c r="L8446">
        <f>VLOOKUP(K8446,size_costs!$D$1:$E$10,2,FALSE)</f>
        <v>100</v>
      </c>
      <c r="M8446">
        <f>VLOOKUP(C8446,age_costs!$A$1:$B$52,2,FALSE)</f>
        <v>0</v>
      </c>
    </row>
    <row r="8447" spans="1:13" x14ac:dyDescent="0.25">
      <c r="A8447" t="s">
        <v>10534</v>
      </c>
      <c r="B8447" t="s">
        <v>16087</v>
      </c>
      <c r="C8447" s="2">
        <f t="shared" si="393"/>
        <v>10</v>
      </c>
      <c r="D8447" t="s">
        <v>12</v>
      </c>
      <c r="E8447" t="s">
        <v>2231</v>
      </c>
      <c r="F8447">
        <v>43</v>
      </c>
      <c r="G8447" t="str">
        <f t="shared" si="394"/>
        <v>Large</v>
      </c>
      <c r="H8447" t="s">
        <v>5</v>
      </c>
      <c r="I8447" t="str">
        <f>IFERROR(VLOOKUP(A8447,sponsored_animals!$A$1:$C$2143,1,TRUE),0)</f>
        <v>178f1189a06b68</v>
      </c>
      <c r="J8447">
        <f>VLOOKUP(H8447,location_costs!$A$1:$B$6,2,FALSE)</f>
        <v>140</v>
      </c>
      <c r="K8447" t="str">
        <f t="shared" si="395"/>
        <v>Dog_Large</v>
      </c>
      <c r="L8447">
        <f>VLOOKUP(K8447,size_costs!$D$1:$E$10,2,FALSE)</f>
        <v>175</v>
      </c>
      <c r="M8447">
        <f>VLOOKUP(C8447,age_costs!$A$1:$B$52,2,FALSE)</f>
        <v>150</v>
      </c>
    </row>
    <row r="8448" spans="1:13" x14ac:dyDescent="0.25">
      <c r="A8448" t="s">
        <v>10535</v>
      </c>
      <c r="B8448" t="s">
        <v>15352</v>
      </c>
      <c r="C8448" s="2">
        <f t="shared" si="393"/>
        <v>7</v>
      </c>
      <c r="D8448" t="s">
        <v>12</v>
      </c>
      <c r="E8448" t="s">
        <v>2226</v>
      </c>
      <c r="F8448">
        <v>38</v>
      </c>
      <c r="G8448" t="str">
        <f t="shared" si="394"/>
        <v>Large</v>
      </c>
      <c r="H8448" t="s">
        <v>4</v>
      </c>
      <c r="I8448">
        <f>IFERROR(VLOOKUP(A8448,sponsored_animals!$A$1:$C$2143,1,TRUE),0)</f>
        <v>0</v>
      </c>
      <c r="J8448">
        <f>VLOOKUP(H8448,location_costs!$A$1:$B$6,2,FALSE)</f>
        <v>110</v>
      </c>
      <c r="K8448" t="str">
        <f t="shared" si="395"/>
        <v>Dog_Large</v>
      </c>
      <c r="L8448">
        <f>VLOOKUP(K8448,size_costs!$D$1:$E$10,2,FALSE)</f>
        <v>175</v>
      </c>
      <c r="M8448">
        <f>VLOOKUP(C8448,age_costs!$A$1:$B$52,2,FALSE)</f>
        <v>100</v>
      </c>
    </row>
    <row r="8449" spans="1:13" x14ac:dyDescent="0.25">
      <c r="A8449" t="s">
        <v>10536</v>
      </c>
      <c r="B8449" t="s">
        <v>14894</v>
      </c>
      <c r="C8449" s="2">
        <f t="shared" si="393"/>
        <v>6</v>
      </c>
      <c r="D8449" t="s">
        <v>12</v>
      </c>
      <c r="E8449" t="s">
        <v>2191</v>
      </c>
      <c r="F8449">
        <v>25</v>
      </c>
      <c r="G8449" t="str">
        <f t="shared" si="394"/>
        <v>Medium</v>
      </c>
      <c r="H8449" t="s">
        <v>3</v>
      </c>
      <c r="I8449" t="str">
        <f>IFERROR(VLOOKUP(A8449,sponsored_animals!$A$1:$C$2143,1,TRUE),0)</f>
        <v>b14069999a0ee6</v>
      </c>
      <c r="J8449">
        <f>VLOOKUP(H8449,location_costs!$A$1:$B$6,2,FALSE)</f>
        <v>120</v>
      </c>
      <c r="K8449" t="str">
        <f t="shared" si="395"/>
        <v>Dog_Medium</v>
      </c>
      <c r="L8449">
        <f>VLOOKUP(K8449,size_costs!$D$1:$E$10,2,FALSE)</f>
        <v>150</v>
      </c>
      <c r="M8449">
        <f>VLOOKUP(C8449,age_costs!$A$1:$B$52,2,FALSE)</f>
        <v>100</v>
      </c>
    </row>
    <row r="8450" spans="1:13" x14ac:dyDescent="0.25">
      <c r="A8450" t="s">
        <v>10537</v>
      </c>
      <c r="B8450" t="s">
        <v>15410</v>
      </c>
      <c r="C8450" s="2">
        <f t="shared" si="393"/>
        <v>9</v>
      </c>
      <c r="D8450" t="s">
        <v>12</v>
      </c>
      <c r="E8450" t="s">
        <v>2217</v>
      </c>
      <c r="F8450">
        <v>24</v>
      </c>
      <c r="G8450" t="str">
        <f t="shared" si="394"/>
        <v>Medium</v>
      </c>
      <c r="H8450" t="s">
        <v>7</v>
      </c>
      <c r="I8450" t="str">
        <f>IFERROR(VLOOKUP(A8450,sponsored_animals!$A$1:$C$2143,1,TRUE),0)</f>
        <v>7c0c3e04e6a4d4</v>
      </c>
      <c r="J8450">
        <f>VLOOKUP(H8450,location_costs!$A$1:$B$6,2,FALSE)</f>
        <v>100</v>
      </c>
      <c r="K8450" t="str">
        <f t="shared" si="395"/>
        <v>Dog_Medium</v>
      </c>
      <c r="L8450">
        <f>VLOOKUP(K8450,size_costs!$D$1:$E$10,2,FALSE)</f>
        <v>150</v>
      </c>
      <c r="M8450">
        <f>VLOOKUP(C8450,age_costs!$A$1:$B$52,2,FALSE)</f>
        <v>150</v>
      </c>
    </row>
    <row r="8451" spans="1:13" x14ac:dyDescent="0.25">
      <c r="A8451" t="s">
        <v>10538</v>
      </c>
      <c r="B8451" t="s">
        <v>9114</v>
      </c>
      <c r="C8451" s="2">
        <f t="shared" ref="C8451:C8514" si="396">ROUND(YEARFRAC(B8451,"31/12/2021"),0)</f>
        <v>2</v>
      </c>
      <c r="D8451" t="s">
        <v>19</v>
      </c>
      <c r="E8451" t="s">
        <v>2182</v>
      </c>
      <c r="F8451">
        <v>6.5</v>
      </c>
      <c r="G8451" t="str">
        <f t="shared" ref="G8451:G8514" si="397">IF(AND(D8451="Dog",F8451&lt;=10),"Small",IF(AND(D8451="Dog",F8451&gt;10,F8451&lt;=30),"Medium",IF(AND(D8451="Dog",F8451&gt;30),"Large",IF(AND(D8451="Cat",F8451&lt;=5),"Small",IF(AND(D8451="Cat",F8451&gt;5,F8451&lt;=7),"Medium",IF(AND(D8451="Cat",F8451&gt;=7),"Large",IF(AND(D8451="Bird",F8451&lt;=0.7),"Small",IF(AND(D8451="Bird",F8451&gt;0.7,F8451&lt;=1.1),"Medium",IF(AND(D8451="Bird",F8451&gt;1.1),"Large","Erro")))))))))</f>
        <v>Medium</v>
      </c>
      <c r="H8451" t="s">
        <v>5</v>
      </c>
      <c r="I8451" t="str">
        <f>IFERROR(VLOOKUP(A8451,sponsored_animals!$A$1:$C$2143,1,TRUE),0)</f>
        <v>36806649e5722d</v>
      </c>
      <c r="J8451">
        <f>VLOOKUP(H8451,location_costs!$A$1:$B$6,2,FALSE)</f>
        <v>140</v>
      </c>
      <c r="K8451" t="str">
        <f t="shared" ref="K8451:K8514" si="398">D8451&amp;"_"&amp;G8451</f>
        <v>Cat_Medium</v>
      </c>
      <c r="L8451">
        <f>VLOOKUP(K8451,size_costs!$D$1:$E$10,2,FALSE)</f>
        <v>120</v>
      </c>
      <c r="M8451">
        <f>VLOOKUP(C8451,age_costs!$A$1:$B$52,2,FALSE)</f>
        <v>0</v>
      </c>
    </row>
    <row r="8452" spans="1:13" x14ac:dyDescent="0.25">
      <c r="A8452" t="s">
        <v>10539</v>
      </c>
      <c r="B8452" t="s">
        <v>13686</v>
      </c>
      <c r="C8452" s="2">
        <f t="shared" si="396"/>
        <v>9</v>
      </c>
      <c r="D8452" t="s">
        <v>12</v>
      </c>
      <c r="E8452" t="s">
        <v>2322</v>
      </c>
      <c r="F8452">
        <v>37</v>
      </c>
      <c r="G8452" t="str">
        <f t="shared" si="397"/>
        <v>Large</v>
      </c>
      <c r="H8452" t="s">
        <v>7</v>
      </c>
      <c r="I8452">
        <f>IFERROR(VLOOKUP(A8452,sponsored_animals!$A$1:$C$2143,1,TRUE),0)</f>
        <v>0</v>
      </c>
      <c r="J8452">
        <f>VLOOKUP(H8452,location_costs!$A$1:$B$6,2,FALSE)</f>
        <v>100</v>
      </c>
      <c r="K8452" t="str">
        <f t="shared" si="398"/>
        <v>Dog_Large</v>
      </c>
      <c r="L8452">
        <f>VLOOKUP(K8452,size_costs!$D$1:$E$10,2,FALSE)</f>
        <v>175</v>
      </c>
      <c r="M8452">
        <f>VLOOKUP(C8452,age_costs!$A$1:$B$52,2,FALSE)</f>
        <v>150</v>
      </c>
    </row>
    <row r="8453" spans="1:13" x14ac:dyDescent="0.25">
      <c r="A8453" t="s">
        <v>10540</v>
      </c>
      <c r="B8453" t="s">
        <v>14579</v>
      </c>
      <c r="C8453" s="2">
        <f t="shared" si="396"/>
        <v>8</v>
      </c>
      <c r="D8453" t="s">
        <v>12</v>
      </c>
      <c r="E8453" t="s">
        <v>2231</v>
      </c>
      <c r="F8453">
        <v>49</v>
      </c>
      <c r="G8453" t="str">
        <f t="shared" si="397"/>
        <v>Large</v>
      </c>
      <c r="H8453" t="s">
        <v>7</v>
      </c>
      <c r="I8453" t="str">
        <f>IFERROR(VLOOKUP(A8453,sponsored_animals!$A$1:$C$2143,1,TRUE),0)</f>
        <v>b14069999a0ee6</v>
      </c>
      <c r="J8453">
        <f>VLOOKUP(H8453,location_costs!$A$1:$B$6,2,FALSE)</f>
        <v>100</v>
      </c>
      <c r="K8453" t="str">
        <f t="shared" si="398"/>
        <v>Dog_Large</v>
      </c>
      <c r="L8453">
        <f>VLOOKUP(K8453,size_costs!$D$1:$E$10,2,FALSE)</f>
        <v>175</v>
      </c>
      <c r="M8453">
        <f>VLOOKUP(C8453,age_costs!$A$1:$B$52,2,FALSE)</f>
        <v>150</v>
      </c>
    </row>
    <row r="8454" spans="1:13" x14ac:dyDescent="0.25">
      <c r="A8454" t="s">
        <v>10541</v>
      </c>
      <c r="B8454" t="s">
        <v>14740</v>
      </c>
      <c r="C8454" s="2">
        <f t="shared" si="396"/>
        <v>4</v>
      </c>
      <c r="D8454" t="s">
        <v>12</v>
      </c>
      <c r="E8454" t="s">
        <v>2226</v>
      </c>
      <c r="F8454">
        <v>14</v>
      </c>
      <c r="G8454" t="str">
        <f t="shared" si="397"/>
        <v>Medium</v>
      </c>
      <c r="H8454" t="s">
        <v>6</v>
      </c>
      <c r="I8454" t="str">
        <f>IFERROR(VLOOKUP(A8454,sponsored_animals!$A$1:$C$2143,1,TRUE),0)</f>
        <v>4fca6ef6dbda96</v>
      </c>
      <c r="J8454">
        <f>VLOOKUP(H8454,location_costs!$A$1:$B$6,2,FALSE)</f>
        <v>135</v>
      </c>
      <c r="K8454" t="str">
        <f t="shared" si="398"/>
        <v>Dog_Medium</v>
      </c>
      <c r="L8454">
        <f>VLOOKUP(K8454,size_costs!$D$1:$E$10,2,FALSE)</f>
        <v>150</v>
      </c>
      <c r="M8454">
        <f>VLOOKUP(C8454,age_costs!$A$1:$B$52,2,FALSE)</f>
        <v>0</v>
      </c>
    </row>
    <row r="8455" spans="1:13" x14ac:dyDescent="0.25">
      <c r="A8455" t="s">
        <v>10542</v>
      </c>
      <c r="B8455" t="s">
        <v>13582</v>
      </c>
      <c r="C8455" s="2">
        <f t="shared" si="396"/>
        <v>5</v>
      </c>
      <c r="D8455" t="s">
        <v>12</v>
      </c>
      <c r="E8455" t="s">
        <v>2182</v>
      </c>
      <c r="F8455">
        <v>31</v>
      </c>
      <c r="G8455" t="str">
        <f t="shared" si="397"/>
        <v>Large</v>
      </c>
      <c r="H8455" t="s">
        <v>5</v>
      </c>
      <c r="I8455">
        <f>IFERROR(VLOOKUP(A8455,sponsored_animals!$A$1:$C$2143,1,TRUE),0)</f>
        <v>0</v>
      </c>
      <c r="J8455">
        <f>VLOOKUP(H8455,location_costs!$A$1:$B$6,2,FALSE)</f>
        <v>140</v>
      </c>
      <c r="K8455" t="str">
        <f t="shared" si="398"/>
        <v>Dog_Large</v>
      </c>
      <c r="L8455">
        <f>VLOOKUP(K8455,size_costs!$D$1:$E$10,2,FALSE)</f>
        <v>175</v>
      </c>
      <c r="M8455">
        <f>VLOOKUP(C8455,age_costs!$A$1:$B$52,2,FALSE)</f>
        <v>100</v>
      </c>
    </row>
    <row r="8456" spans="1:13" x14ac:dyDescent="0.25">
      <c r="A8456" t="s">
        <v>10543</v>
      </c>
      <c r="B8456" t="s">
        <v>15132</v>
      </c>
      <c r="C8456" s="2">
        <f t="shared" si="396"/>
        <v>4</v>
      </c>
      <c r="D8456" t="s">
        <v>19</v>
      </c>
      <c r="E8456" t="s">
        <v>2210</v>
      </c>
      <c r="F8456">
        <v>4</v>
      </c>
      <c r="G8456" t="str">
        <f t="shared" si="397"/>
        <v>Small</v>
      </c>
      <c r="H8456" t="s">
        <v>3</v>
      </c>
      <c r="I8456" t="str">
        <f>IFERROR(VLOOKUP(A8456,sponsored_animals!$A$1:$C$2143,1,TRUE),0)</f>
        <v>b14069999a0ee6</v>
      </c>
      <c r="J8456">
        <f>VLOOKUP(H8456,location_costs!$A$1:$B$6,2,FALSE)</f>
        <v>120</v>
      </c>
      <c r="K8456" t="str">
        <f t="shared" si="398"/>
        <v>Cat_Small</v>
      </c>
      <c r="L8456">
        <f>VLOOKUP(K8456,size_costs!$D$1:$E$10,2,FALSE)</f>
        <v>100</v>
      </c>
      <c r="M8456">
        <f>VLOOKUP(C8456,age_costs!$A$1:$B$52,2,FALSE)</f>
        <v>0</v>
      </c>
    </row>
    <row r="8457" spans="1:13" x14ac:dyDescent="0.25">
      <c r="A8457" t="s">
        <v>10544</v>
      </c>
      <c r="B8457" t="s">
        <v>6607</v>
      </c>
      <c r="C8457" s="2">
        <f t="shared" si="396"/>
        <v>7</v>
      </c>
      <c r="D8457" t="s">
        <v>12</v>
      </c>
      <c r="E8457" t="s">
        <v>2190</v>
      </c>
      <c r="F8457">
        <v>42</v>
      </c>
      <c r="G8457" t="str">
        <f t="shared" si="397"/>
        <v>Large</v>
      </c>
      <c r="H8457" t="s">
        <v>3</v>
      </c>
      <c r="I8457">
        <f>IFERROR(VLOOKUP(A8457,sponsored_animals!$A$1:$C$2143,1,TRUE),0)</f>
        <v>0</v>
      </c>
      <c r="J8457">
        <f>VLOOKUP(H8457,location_costs!$A$1:$B$6,2,FALSE)</f>
        <v>120</v>
      </c>
      <c r="K8457" t="str">
        <f t="shared" si="398"/>
        <v>Dog_Large</v>
      </c>
      <c r="L8457">
        <f>VLOOKUP(K8457,size_costs!$D$1:$E$10,2,FALSE)</f>
        <v>175</v>
      </c>
      <c r="M8457">
        <f>VLOOKUP(C8457,age_costs!$A$1:$B$52,2,FALSE)</f>
        <v>100</v>
      </c>
    </row>
    <row r="8458" spans="1:13" x14ac:dyDescent="0.25">
      <c r="A8458" t="s">
        <v>1650</v>
      </c>
      <c r="B8458" t="s">
        <v>3883</v>
      </c>
      <c r="C8458" s="2">
        <f t="shared" si="396"/>
        <v>5</v>
      </c>
      <c r="D8458" t="s">
        <v>12</v>
      </c>
      <c r="E8458" t="s">
        <v>2241</v>
      </c>
      <c r="F8458">
        <v>24</v>
      </c>
      <c r="G8458" t="str">
        <f t="shared" si="397"/>
        <v>Medium</v>
      </c>
      <c r="H8458" t="s">
        <v>6</v>
      </c>
      <c r="I8458" t="str">
        <f>IFERROR(VLOOKUP(A8458,sponsored_animals!$A$1:$C$2143,1,TRUE),0)</f>
        <v>36806649e5722d</v>
      </c>
      <c r="J8458">
        <f>VLOOKUP(H8458,location_costs!$A$1:$B$6,2,FALSE)</f>
        <v>135</v>
      </c>
      <c r="K8458" t="str">
        <f t="shared" si="398"/>
        <v>Dog_Medium</v>
      </c>
      <c r="L8458">
        <f>VLOOKUP(K8458,size_costs!$D$1:$E$10,2,FALSE)</f>
        <v>150</v>
      </c>
      <c r="M8458">
        <f>VLOOKUP(C8458,age_costs!$A$1:$B$52,2,FALSE)</f>
        <v>100</v>
      </c>
    </row>
    <row r="8459" spans="1:13" x14ac:dyDescent="0.25">
      <c r="A8459" t="s">
        <v>10545</v>
      </c>
      <c r="B8459" t="s">
        <v>2506</v>
      </c>
      <c r="C8459" s="2">
        <f t="shared" si="396"/>
        <v>8</v>
      </c>
      <c r="D8459" t="s">
        <v>12</v>
      </c>
      <c r="E8459" t="s">
        <v>2322</v>
      </c>
      <c r="F8459">
        <v>35</v>
      </c>
      <c r="G8459" t="str">
        <f t="shared" si="397"/>
        <v>Large</v>
      </c>
      <c r="H8459" t="s">
        <v>6</v>
      </c>
      <c r="I8459" t="str">
        <f>IFERROR(VLOOKUP(A8459,sponsored_animals!$A$1:$C$2143,1,TRUE),0)</f>
        <v>4fca6ef6dbda96</v>
      </c>
      <c r="J8459">
        <f>VLOOKUP(H8459,location_costs!$A$1:$B$6,2,FALSE)</f>
        <v>135</v>
      </c>
      <c r="K8459" t="str">
        <f t="shared" si="398"/>
        <v>Dog_Large</v>
      </c>
      <c r="L8459">
        <f>VLOOKUP(K8459,size_costs!$D$1:$E$10,2,FALSE)</f>
        <v>175</v>
      </c>
      <c r="M8459">
        <f>VLOOKUP(C8459,age_costs!$A$1:$B$52,2,FALSE)</f>
        <v>150</v>
      </c>
    </row>
    <row r="8460" spans="1:13" x14ac:dyDescent="0.25">
      <c r="A8460" t="s">
        <v>10546</v>
      </c>
      <c r="B8460" t="s">
        <v>13755</v>
      </c>
      <c r="C8460" s="2">
        <f t="shared" si="396"/>
        <v>9</v>
      </c>
      <c r="D8460" t="s">
        <v>12</v>
      </c>
      <c r="E8460" t="s">
        <v>2202</v>
      </c>
      <c r="F8460">
        <v>25</v>
      </c>
      <c r="G8460" t="str">
        <f t="shared" si="397"/>
        <v>Medium</v>
      </c>
      <c r="H8460" t="s">
        <v>7</v>
      </c>
      <c r="I8460" t="str">
        <f>IFERROR(VLOOKUP(A8460,sponsored_animals!$A$1:$C$2143,1,TRUE),0)</f>
        <v>b14069999a0ee6</v>
      </c>
      <c r="J8460">
        <f>VLOOKUP(H8460,location_costs!$A$1:$B$6,2,FALSE)</f>
        <v>100</v>
      </c>
      <c r="K8460" t="str">
        <f t="shared" si="398"/>
        <v>Dog_Medium</v>
      </c>
      <c r="L8460">
        <f>VLOOKUP(K8460,size_costs!$D$1:$E$10,2,FALSE)</f>
        <v>150</v>
      </c>
      <c r="M8460">
        <f>VLOOKUP(C8460,age_costs!$A$1:$B$52,2,FALSE)</f>
        <v>150</v>
      </c>
    </row>
    <row r="8461" spans="1:13" x14ac:dyDescent="0.25">
      <c r="A8461" t="s">
        <v>10547</v>
      </c>
      <c r="B8461" t="s">
        <v>15405</v>
      </c>
      <c r="C8461" s="2">
        <f t="shared" si="396"/>
        <v>7</v>
      </c>
      <c r="D8461" t="s">
        <v>12</v>
      </c>
      <c r="E8461" t="s">
        <v>2533</v>
      </c>
      <c r="F8461">
        <v>42</v>
      </c>
      <c r="G8461" t="str">
        <f t="shared" si="397"/>
        <v>Large</v>
      </c>
      <c r="H8461" t="s">
        <v>5</v>
      </c>
      <c r="I8461" t="str">
        <f>IFERROR(VLOOKUP(A8461,sponsored_animals!$A$1:$C$2143,1,TRUE),0)</f>
        <v>36806649e5722d</v>
      </c>
      <c r="J8461">
        <f>VLOOKUP(H8461,location_costs!$A$1:$B$6,2,FALSE)</f>
        <v>140</v>
      </c>
      <c r="K8461" t="str">
        <f t="shared" si="398"/>
        <v>Dog_Large</v>
      </c>
      <c r="L8461">
        <f>VLOOKUP(K8461,size_costs!$D$1:$E$10,2,FALSE)</f>
        <v>175</v>
      </c>
      <c r="M8461">
        <f>VLOOKUP(C8461,age_costs!$A$1:$B$52,2,FALSE)</f>
        <v>100</v>
      </c>
    </row>
    <row r="8462" spans="1:13" x14ac:dyDescent="0.25">
      <c r="A8462" t="s">
        <v>1858</v>
      </c>
      <c r="B8462" t="s">
        <v>15159</v>
      </c>
      <c r="C8462" s="2">
        <f t="shared" si="396"/>
        <v>10</v>
      </c>
      <c r="D8462" t="s">
        <v>12</v>
      </c>
      <c r="E8462" t="s">
        <v>2288</v>
      </c>
      <c r="F8462">
        <v>37</v>
      </c>
      <c r="G8462" t="str">
        <f t="shared" si="397"/>
        <v>Large</v>
      </c>
      <c r="H8462" t="s">
        <v>5</v>
      </c>
      <c r="I8462" t="str">
        <f>IFERROR(VLOOKUP(A8462,sponsored_animals!$A$1:$C$2143,1,TRUE),0)</f>
        <v>0918714dc3a6e1</v>
      </c>
      <c r="J8462">
        <f>VLOOKUP(H8462,location_costs!$A$1:$B$6,2,FALSE)</f>
        <v>140</v>
      </c>
      <c r="K8462" t="str">
        <f t="shared" si="398"/>
        <v>Dog_Large</v>
      </c>
      <c r="L8462">
        <f>VLOOKUP(K8462,size_costs!$D$1:$E$10,2,FALSE)</f>
        <v>175</v>
      </c>
      <c r="M8462">
        <f>VLOOKUP(C8462,age_costs!$A$1:$B$52,2,FALSE)</f>
        <v>150</v>
      </c>
    </row>
    <row r="8463" spans="1:13" x14ac:dyDescent="0.25">
      <c r="A8463" t="s">
        <v>10548</v>
      </c>
      <c r="B8463" t="s">
        <v>13588</v>
      </c>
      <c r="C8463" s="2">
        <f t="shared" si="396"/>
        <v>8</v>
      </c>
      <c r="D8463" t="s">
        <v>19</v>
      </c>
      <c r="E8463" t="s">
        <v>2219</v>
      </c>
      <c r="F8463">
        <v>4</v>
      </c>
      <c r="G8463" t="str">
        <f t="shared" si="397"/>
        <v>Small</v>
      </c>
      <c r="H8463" t="s">
        <v>7</v>
      </c>
      <c r="I8463" t="str">
        <f>IFERROR(VLOOKUP(A8463,sponsored_animals!$A$1:$C$2143,1,TRUE),0)</f>
        <v>178f1189a06b68</v>
      </c>
      <c r="J8463">
        <f>VLOOKUP(H8463,location_costs!$A$1:$B$6,2,FALSE)</f>
        <v>100</v>
      </c>
      <c r="K8463" t="str">
        <f t="shared" si="398"/>
        <v>Cat_Small</v>
      </c>
      <c r="L8463">
        <f>VLOOKUP(K8463,size_costs!$D$1:$E$10,2,FALSE)</f>
        <v>100</v>
      </c>
      <c r="M8463">
        <f>VLOOKUP(C8463,age_costs!$A$1:$B$52,2,FALSE)</f>
        <v>150</v>
      </c>
    </row>
    <row r="8464" spans="1:13" x14ac:dyDescent="0.25">
      <c r="A8464" t="s">
        <v>10549</v>
      </c>
      <c r="B8464" t="s">
        <v>15111</v>
      </c>
      <c r="C8464" s="2">
        <f t="shared" si="396"/>
        <v>7</v>
      </c>
      <c r="D8464" t="s">
        <v>19</v>
      </c>
      <c r="E8464" t="s">
        <v>2210</v>
      </c>
      <c r="F8464">
        <v>8.5</v>
      </c>
      <c r="G8464" t="str">
        <f t="shared" si="397"/>
        <v>Large</v>
      </c>
      <c r="H8464" t="s">
        <v>5</v>
      </c>
      <c r="I8464" t="str">
        <f>IFERROR(VLOOKUP(A8464,sponsored_animals!$A$1:$C$2143,1,TRUE),0)</f>
        <v>4fca6ef6dbda96</v>
      </c>
      <c r="J8464">
        <f>VLOOKUP(H8464,location_costs!$A$1:$B$6,2,FALSE)</f>
        <v>140</v>
      </c>
      <c r="K8464" t="str">
        <f t="shared" si="398"/>
        <v>Cat_Large</v>
      </c>
      <c r="L8464">
        <f>VLOOKUP(K8464,size_costs!$D$1:$E$10,2,FALSE)</f>
        <v>140</v>
      </c>
      <c r="M8464">
        <f>VLOOKUP(C8464,age_costs!$A$1:$B$52,2,FALSE)</f>
        <v>100</v>
      </c>
    </row>
    <row r="8465" spans="1:13" x14ac:dyDescent="0.25">
      <c r="A8465" t="s">
        <v>10550</v>
      </c>
      <c r="B8465" t="s">
        <v>3301</v>
      </c>
      <c r="C8465" s="2">
        <f t="shared" si="396"/>
        <v>8</v>
      </c>
      <c r="D8465" t="s">
        <v>12</v>
      </c>
      <c r="E8465" t="s">
        <v>2625</v>
      </c>
      <c r="F8465">
        <v>38</v>
      </c>
      <c r="G8465" t="str">
        <f t="shared" si="397"/>
        <v>Large</v>
      </c>
      <c r="H8465" t="s">
        <v>6</v>
      </c>
      <c r="I8465" t="str">
        <f>IFERROR(VLOOKUP(A8465,sponsored_animals!$A$1:$C$2143,1,TRUE),0)</f>
        <v>74228ffdfe76aa</v>
      </c>
      <c r="J8465">
        <f>VLOOKUP(H8465,location_costs!$A$1:$B$6,2,FALSE)</f>
        <v>135</v>
      </c>
      <c r="K8465" t="str">
        <f t="shared" si="398"/>
        <v>Dog_Large</v>
      </c>
      <c r="L8465">
        <f>VLOOKUP(K8465,size_costs!$D$1:$E$10,2,FALSE)</f>
        <v>175</v>
      </c>
      <c r="M8465">
        <f>VLOOKUP(C8465,age_costs!$A$1:$B$52,2,FALSE)</f>
        <v>150</v>
      </c>
    </row>
    <row r="8466" spans="1:13" x14ac:dyDescent="0.25">
      <c r="A8466" t="s">
        <v>1340</v>
      </c>
      <c r="B8466" t="s">
        <v>6646</v>
      </c>
      <c r="C8466" s="2">
        <f t="shared" si="396"/>
        <v>8</v>
      </c>
      <c r="D8466" t="s">
        <v>12</v>
      </c>
      <c r="E8466" t="s">
        <v>2448</v>
      </c>
      <c r="F8466">
        <v>18</v>
      </c>
      <c r="G8466" t="str">
        <f t="shared" si="397"/>
        <v>Medium</v>
      </c>
      <c r="H8466" t="s">
        <v>6</v>
      </c>
      <c r="I8466">
        <f>IFERROR(VLOOKUP(A8466,sponsored_animals!$A$1:$C$2143,1,TRUE),0)</f>
        <v>0</v>
      </c>
      <c r="J8466">
        <f>VLOOKUP(H8466,location_costs!$A$1:$B$6,2,FALSE)</f>
        <v>135</v>
      </c>
      <c r="K8466" t="str">
        <f t="shared" si="398"/>
        <v>Dog_Medium</v>
      </c>
      <c r="L8466">
        <f>VLOOKUP(K8466,size_costs!$D$1:$E$10,2,FALSE)</f>
        <v>150</v>
      </c>
      <c r="M8466">
        <f>VLOOKUP(C8466,age_costs!$A$1:$B$52,2,FALSE)</f>
        <v>150</v>
      </c>
    </row>
    <row r="8467" spans="1:13" x14ac:dyDescent="0.25">
      <c r="A8467" t="s">
        <v>10551</v>
      </c>
      <c r="B8467" t="s">
        <v>16088</v>
      </c>
      <c r="C8467" s="2">
        <f t="shared" si="396"/>
        <v>16</v>
      </c>
      <c r="D8467" t="s">
        <v>19</v>
      </c>
      <c r="E8467" t="s">
        <v>5726</v>
      </c>
      <c r="F8467">
        <v>8</v>
      </c>
      <c r="G8467" t="str">
        <f t="shared" si="397"/>
        <v>Large</v>
      </c>
      <c r="H8467" t="s">
        <v>5</v>
      </c>
      <c r="I8467" t="str">
        <f>IFERROR(VLOOKUP(A8467,sponsored_animals!$A$1:$C$2143,1,TRUE),0)</f>
        <v>d40d0d9a6a4451</v>
      </c>
      <c r="J8467">
        <f>VLOOKUP(H8467,location_costs!$A$1:$B$6,2,FALSE)</f>
        <v>140</v>
      </c>
      <c r="K8467" t="str">
        <f t="shared" si="398"/>
        <v>Cat_Large</v>
      </c>
      <c r="L8467">
        <f>VLOOKUP(K8467,size_costs!$D$1:$E$10,2,FALSE)</f>
        <v>140</v>
      </c>
      <c r="M8467">
        <f>VLOOKUP(C8467,age_costs!$A$1:$B$52,2,FALSE)</f>
        <v>300</v>
      </c>
    </row>
    <row r="8468" spans="1:13" x14ac:dyDescent="0.25">
      <c r="A8468" t="s">
        <v>10552</v>
      </c>
      <c r="B8468" t="s">
        <v>13868</v>
      </c>
      <c r="C8468" s="2">
        <f t="shared" si="396"/>
        <v>7</v>
      </c>
      <c r="D8468" t="s">
        <v>12</v>
      </c>
      <c r="E8468" t="s">
        <v>2294</v>
      </c>
      <c r="F8468">
        <v>14</v>
      </c>
      <c r="G8468" t="str">
        <f t="shared" si="397"/>
        <v>Medium</v>
      </c>
      <c r="H8468" t="s">
        <v>6</v>
      </c>
      <c r="I8468" t="str">
        <f>IFERROR(VLOOKUP(A8468,sponsored_animals!$A$1:$C$2143,1,TRUE),0)</f>
        <v>36806649e5722d</v>
      </c>
      <c r="J8468">
        <f>VLOOKUP(H8468,location_costs!$A$1:$B$6,2,FALSE)</f>
        <v>135</v>
      </c>
      <c r="K8468" t="str">
        <f t="shared" si="398"/>
        <v>Dog_Medium</v>
      </c>
      <c r="L8468">
        <f>VLOOKUP(K8468,size_costs!$D$1:$E$10,2,FALSE)</f>
        <v>150</v>
      </c>
      <c r="M8468">
        <f>VLOOKUP(C8468,age_costs!$A$1:$B$52,2,FALSE)</f>
        <v>100</v>
      </c>
    </row>
    <row r="8469" spans="1:13" x14ac:dyDescent="0.25">
      <c r="A8469" t="s">
        <v>10553</v>
      </c>
      <c r="B8469" t="s">
        <v>3535</v>
      </c>
      <c r="C8469" s="2">
        <f t="shared" si="396"/>
        <v>4</v>
      </c>
      <c r="D8469" t="s">
        <v>19</v>
      </c>
      <c r="E8469" t="s">
        <v>2241</v>
      </c>
      <c r="F8469">
        <v>10</v>
      </c>
      <c r="G8469" t="str">
        <f t="shared" si="397"/>
        <v>Large</v>
      </c>
      <c r="H8469" t="s">
        <v>4</v>
      </c>
      <c r="I8469" t="str">
        <f>IFERROR(VLOOKUP(A8469,sponsored_animals!$A$1:$C$2143,1,TRUE),0)</f>
        <v>f3de00c24336c4</v>
      </c>
      <c r="J8469">
        <f>VLOOKUP(H8469,location_costs!$A$1:$B$6,2,FALSE)</f>
        <v>110</v>
      </c>
      <c r="K8469" t="str">
        <f t="shared" si="398"/>
        <v>Cat_Large</v>
      </c>
      <c r="L8469">
        <f>VLOOKUP(K8469,size_costs!$D$1:$E$10,2,FALSE)</f>
        <v>140</v>
      </c>
      <c r="M8469">
        <f>VLOOKUP(C8469,age_costs!$A$1:$B$52,2,FALSE)</f>
        <v>0</v>
      </c>
    </row>
    <row r="8470" spans="1:13" x14ac:dyDescent="0.25">
      <c r="A8470" t="s">
        <v>10554</v>
      </c>
      <c r="B8470" t="s">
        <v>4325</v>
      </c>
      <c r="C8470" s="2">
        <f t="shared" si="396"/>
        <v>3</v>
      </c>
      <c r="D8470" t="s">
        <v>12</v>
      </c>
      <c r="E8470" t="s">
        <v>2231</v>
      </c>
      <c r="F8470">
        <v>27</v>
      </c>
      <c r="G8470" t="str">
        <f t="shared" si="397"/>
        <v>Medium</v>
      </c>
      <c r="H8470" t="s">
        <v>5</v>
      </c>
      <c r="I8470">
        <f>IFERROR(VLOOKUP(A8470,sponsored_animals!$A$1:$C$2143,1,TRUE),0)</f>
        <v>0</v>
      </c>
      <c r="J8470">
        <f>VLOOKUP(H8470,location_costs!$A$1:$B$6,2,FALSE)</f>
        <v>140</v>
      </c>
      <c r="K8470" t="str">
        <f t="shared" si="398"/>
        <v>Dog_Medium</v>
      </c>
      <c r="L8470">
        <f>VLOOKUP(K8470,size_costs!$D$1:$E$10,2,FALSE)</f>
        <v>150</v>
      </c>
      <c r="M8470">
        <f>VLOOKUP(C8470,age_costs!$A$1:$B$52,2,FALSE)</f>
        <v>0</v>
      </c>
    </row>
    <row r="8471" spans="1:13" x14ac:dyDescent="0.25">
      <c r="A8471" t="s">
        <v>10555</v>
      </c>
      <c r="B8471" t="s">
        <v>16089</v>
      </c>
      <c r="C8471" s="2">
        <f t="shared" si="396"/>
        <v>11</v>
      </c>
      <c r="D8471" t="s">
        <v>19</v>
      </c>
      <c r="E8471" t="s">
        <v>2182</v>
      </c>
      <c r="F8471">
        <v>3</v>
      </c>
      <c r="G8471" t="str">
        <f t="shared" si="397"/>
        <v>Small</v>
      </c>
      <c r="H8471" t="s">
        <v>6</v>
      </c>
      <c r="I8471">
        <f>IFERROR(VLOOKUP(A8471,sponsored_animals!$A$1:$C$2143,1,TRUE),0)</f>
        <v>0</v>
      </c>
      <c r="J8471">
        <f>VLOOKUP(H8471,location_costs!$A$1:$B$6,2,FALSE)</f>
        <v>135</v>
      </c>
      <c r="K8471" t="str">
        <f t="shared" si="398"/>
        <v>Cat_Small</v>
      </c>
      <c r="L8471">
        <f>VLOOKUP(K8471,size_costs!$D$1:$E$10,2,FALSE)</f>
        <v>100</v>
      </c>
      <c r="M8471">
        <f>VLOOKUP(C8471,age_costs!$A$1:$B$52,2,FALSE)</f>
        <v>150</v>
      </c>
    </row>
    <row r="8472" spans="1:13" x14ac:dyDescent="0.25">
      <c r="A8472" t="s">
        <v>10556</v>
      </c>
      <c r="B8472" t="s">
        <v>14338</v>
      </c>
      <c r="C8472" s="2">
        <f t="shared" si="396"/>
        <v>5</v>
      </c>
      <c r="D8472" t="s">
        <v>12</v>
      </c>
      <c r="E8472" t="s">
        <v>2207</v>
      </c>
      <c r="F8472">
        <v>16</v>
      </c>
      <c r="G8472" t="str">
        <f t="shared" si="397"/>
        <v>Medium</v>
      </c>
      <c r="H8472" t="s">
        <v>7</v>
      </c>
      <c r="I8472" t="str">
        <f>IFERROR(VLOOKUP(A8472,sponsored_animals!$A$1:$C$2143,1,TRUE),0)</f>
        <v>0918714dc3a6e1</v>
      </c>
      <c r="J8472">
        <f>VLOOKUP(H8472,location_costs!$A$1:$B$6,2,FALSE)</f>
        <v>100</v>
      </c>
      <c r="K8472" t="str">
        <f t="shared" si="398"/>
        <v>Dog_Medium</v>
      </c>
      <c r="L8472">
        <f>VLOOKUP(K8472,size_costs!$D$1:$E$10,2,FALSE)</f>
        <v>150</v>
      </c>
      <c r="M8472">
        <f>VLOOKUP(C8472,age_costs!$A$1:$B$52,2,FALSE)</f>
        <v>100</v>
      </c>
    </row>
    <row r="8473" spans="1:13" x14ac:dyDescent="0.25">
      <c r="A8473" t="s">
        <v>10557</v>
      </c>
      <c r="B8473" t="s">
        <v>5688</v>
      </c>
      <c r="C8473" s="2">
        <f t="shared" si="396"/>
        <v>11</v>
      </c>
      <c r="D8473" t="s">
        <v>19</v>
      </c>
      <c r="E8473" t="s">
        <v>2198</v>
      </c>
      <c r="F8473">
        <v>6</v>
      </c>
      <c r="G8473" t="str">
        <f t="shared" si="397"/>
        <v>Medium</v>
      </c>
      <c r="H8473" t="s">
        <v>5</v>
      </c>
      <c r="I8473">
        <f>IFERROR(VLOOKUP(A8473,sponsored_animals!$A$1:$C$2143,1,TRUE),0)</f>
        <v>0</v>
      </c>
      <c r="J8473">
        <f>VLOOKUP(H8473,location_costs!$A$1:$B$6,2,FALSE)</f>
        <v>140</v>
      </c>
      <c r="K8473" t="str">
        <f t="shared" si="398"/>
        <v>Cat_Medium</v>
      </c>
      <c r="L8473">
        <f>VLOOKUP(K8473,size_costs!$D$1:$E$10,2,FALSE)</f>
        <v>120</v>
      </c>
      <c r="M8473">
        <f>VLOOKUP(C8473,age_costs!$A$1:$B$52,2,FALSE)</f>
        <v>150</v>
      </c>
    </row>
    <row r="8474" spans="1:13" x14ac:dyDescent="0.25">
      <c r="A8474" t="s">
        <v>10558</v>
      </c>
      <c r="B8474" t="s">
        <v>2509</v>
      </c>
      <c r="C8474" s="2">
        <f t="shared" si="396"/>
        <v>6</v>
      </c>
      <c r="D8474" t="s">
        <v>12</v>
      </c>
      <c r="E8474" t="s">
        <v>2207</v>
      </c>
      <c r="F8474">
        <v>40</v>
      </c>
      <c r="G8474" t="str">
        <f t="shared" si="397"/>
        <v>Large</v>
      </c>
      <c r="H8474" t="s">
        <v>6</v>
      </c>
      <c r="I8474" t="str">
        <f>IFERROR(VLOOKUP(A8474,sponsored_animals!$A$1:$C$2143,1,TRUE),0)</f>
        <v>36806649e5722d</v>
      </c>
      <c r="J8474">
        <f>VLOOKUP(H8474,location_costs!$A$1:$B$6,2,FALSE)</f>
        <v>135</v>
      </c>
      <c r="K8474" t="str">
        <f t="shared" si="398"/>
        <v>Dog_Large</v>
      </c>
      <c r="L8474">
        <f>VLOOKUP(K8474,size_costs!$D$1:$E$10,2,FALSE)</f>
        <v>175</v>
      </c>
      <c r="M8474">
        <f>VLOOKUP(C8474,age_costs!$A$1:$B$52,2,FALSE)</f>
        <v>100</v>
      </c>
    </row>
    <row r="8475" spans="1:13" x14ac:dyDescent="0.25">
      <c r="A8475" t="s">
        <v>10559</v>
      </c>
      <c r="B8475" t="s">
        <v>15000</v>
      </c>
      <c r="C8475" s="2">
        <f t="shared" si="396"/>
        <v>10</v>
      </c>
      <c r="D8475" t="s">
        <v>12</v>
      </c>
      <c r="E8475" t="s">
        <v>2533</v>
      </c>
      <c r="F8475">
        <v>5</v>
      </c>
      <c r="G8475" t="str">
        <f t="shared" si="397"/>
        <v>Small</v>
      </c>
      <c r="H8475" t="s">
        <v>7</v>
      </c>
      <c r="I8475">
        <f>IFERROR(VLOOKUP(A8475,sponsored_animals!$A$1:$C$2143,1,TRUE),0)</f>
        <v>0</v>
      </c>
      <c r="J8475">
        <f>VLOOKUP(H8475,location_costs!$A$1:$B$6,2,FALSE)</f>
        <v>100</v>
      </c>
      <c r="K8475" t="str">
        <f t="shared" si="398"/>
        <v>Dog_Small</v>
      </c>
      <c r="L8475">
        <f>VLOOKUP(K8475,size_costs!$D$1:$E$10,2,FALSE)</f>
        <v>125</v>
      </c>
      <c r="M8475">
        <f>VLOOKUP(C8475,age_costs!$A$1:$B$52,2,FALSE)</f>
        <v>150</v>
      </c>
    </row>
    <row r="8476" spans="1:13" x14ac:dyDescent="0.25">
      <c r="A8476" t="s">
        <v>10560</v>
      </c>
      <c r="B8476" t="s">
        <v>14774</v>
      </c>
      <c r="C8476" s="2">
        <f t="shared" si="396"/>
        <v>2</v>
      </c>
      <c r="D8476" t="s">
        <v>12</v>
      </c>
      <c r="E8476" t="s">
        <v>2325</v>
      </c>
      <c r="F8476">
        <v>44</v>
      </c>
      <c r="G8476" t="str">
        <f t="shared" si="397"/>
        <v>Large</v>
      </c>
      <c r="H8476" t="s">
        <v>5</v>
      </c>
      <c r="I8476" t="str">
        <f>IFERROR(VLOOKUP(A8476,sponsored_animals!$A$1:$C$2143,1,TRUE),0)</f>
        <v>36806649e5722d</v>
      </c>
      <c r="J8476">
        <f>VLOOKUP(H8476,location_costs!$A$1:$B$6,2,FALSE)</f>
        <v>140</v>
      </c>
      <c r="K8476" t="str">
        <f t="shared" si="398"/>
        <v>Dog_Large</v>
      </c>
      <c r="L8476">
        <f>VLOOKUP(K8476,size_costs!$D$1:$E$10,2,FALSE)</f>
        <v>175</v>
      </c>
      <c r="M8476">
        <f>VLOOKUP(C8476,age_costs!$A$1:$B$52,2,FALSE)</f>
        <v>0</v>
      </c>
    </row>
    <row r="8477" spans="1:13" x14ac:dyDescent="0.25">
      <c r="A8477" t="s">
        <v>10561</v>
      </c>
      <c r="B8477" t="s">
        <v>5369</v>
      </c>
      <c r="C8477" s="2">
        <f t="shared" si="396"/>
        <v>3</v>
      </c>
      <c r="D8477" t="s">
        <v>12</v>
      </c>
      <c r="E8477" t="s">
        <v>2231</v>
      </c>
      <c r="F8477">
        <v>16</v>
      </c>
      <c r="G8477" t="str">
        <f t="shared" si="397"/>
        <v>Medium</v>
      </c>
      <c r="H8477" t="s">
        <v>6</v>
      </c>
      <c r="I8477">
        <f>IFERROR(VLOOKUP(A8477,sponsored_animals!$A$1:$C$2143,1,TRUE),0)</f>
        <v>0</v>
      </c>
      <c r="J8477">
        <f>VLOOKUP(H8477,location_costs!$A$1:$B$6,2,FALSE)</f>
        <v>135</v>
      </c>
      <c r="K8477" t="str">
        <f t="shared" si="398"/>
        <v>Dog_Medium</v>
      </c>
      <c r="L8477">
        <f>VLOOKUP(K8477,size_costs!$D$1:$E$10,2,FALSE)</f>
        <v>150</v>
      </c>
      <c r="M8477">
        <f>VLOOKUP(C8477,age_costs!$A$1:$B$52,2,FALSE)</f>
        <v>0</v>
      </c>
    </row>
    <row r="8478" spans="1:13" x14ac:dyDescent="0.25">
      <c r="A8478" t="s">
        <v>10562</v>
      </c>
      <c r="B8478" t="s">
        <v>2523</v>
      </c>
      <c r="C8478" s="2">
        <f t="shared" si="396"/>
        <v>4</v>
      </c>
      <c r="D8478" t="s">
        <v>12</v>
      </c>
      <c r="E8478" t="s">
        <v>2233</v>
      </c>
      <c r="F8478">
        <v>43</v>
      </c>
      <c r="G8478" t="str">
        <f t="shared" si="397"/>
        <v>Large</v>
      </c>
      <c r="H8478" t="s">
        <v>6</v>
      </c>
      <c r="I8478" t="str">
        <f>IFERROR(VLOOKUP(A8478,sponsored_animals!$A$1:$C$2143,1,TRUE),0)</f>
        <v>178f1189a06b68</v>
      </c>
      <c r="J8478">
        <f>VLOOKUP(H8478,location_costs!$A$1:$B$6,2,FALSE)</f>
        <v>135</v>
      </c>
      <c r="K8478" t="str">
        <f t="shared" si="398"/>
        <v>Dog_Large</v>
      </c>
      <c r="L8478">
        <f>VLOOKUP(K8478,size_costs!$D$1:$E$10,2,FALSE)</f>
        <v>175</v>
      </c>
      <c r="M8478">
        <f>VLOOKUP(C8478,age_costs!$A$1:$B$52,2,FALSE)</f>
        <v>0</v>
      </c>
    </row>
    <row r="8479" spans="1:13" x14ac:dyDescent="0.25">
      <c r="A8479" t="s">
        <v>10563</v>
      </c>
      <c r="B8479" t="s">
        <v>5224</v>
      </c>
      <c r="C8479" s="2">
        <f t="shared" si="396"/>
        <v>7</v>
      </c>
      <c r="D8479" t="s">
        <v>12</v>
      </c>
      <c r="E8479" t="s">
        <v>2280</v>
      </c>
      <c r="F8479">
        <v>11</v>
      </c>
      <c r="G8479" t="str">
        <f t="shared" si="397"/>
        <v>Medium</v>
      </c>
      <c r="H8479" t="s">
        <v>3</v>
      </c>
      <c r="I8479" t="str">
        <f>IFERROR(VLOOKUP(A8479,sponsored_animals!$A$1:$C$2143,1,TRUE),0)</f>
        <v>b14069999a0ee6</v>
      </c>
      <c r="J8479">
        <f>VLOOKUP(H8479,location_costs!$A$1:$B$6,2,FALSE)</f>
        <v>120</v>
      </c>
      <c r="K8479" t="str">
        <f t="shared" si="398"/>
        <v>Dog_Medium</v>
      </c>
      <c r="L8479">
        <f>VLOOKUP(K8479,size_costs!$D$1:$E$10,2,FALSE)</f>
        <v>150</v>
      </c>
      <c r="M8479">
        <f>VLOOKUP(C8479,age_costs!$A$1:$B$52,2,FALSE)</f>
        <v>100</v>
      </c>
    </row>
    <row r="8480" spans="1:13" x14ac:dyDescent="0.25">
      <c r="A8480" t="s">
        <v>10564</v>
      </c>
      <c r="B8480" t="s">
        <v>16090</v>
      </c>
      <c r="C8480" s="2">
        <f t="shared" si="396"/>
        <v>4</v>
      </c>
      <c r="D8480" t="s">
        <v>12</v>
      </c>
      <c r="E8480" t="s">
        <v>2217</v>
      </c>
      <c r="F8480">
        <v>18</v>
      </c>
      <c r="G8480" t="str">
        <f t="shared" si="397"/>
        <v>Medium</v>
      </c>
      <c r="H8480" t="s">
        <v>4</v>
      </c>
      <c r="I8480" t="str">
        <f>IFERROR(VLOOKUP(A8480,sponsored_animals!$A$1:$C$2143,1,TRUE),0)</f>
        <v>214f8f6b359a1e</v>
      </c>
      <c r="J8480">
        <f>VLOOKUP(H8480,location_costs!$A$1:$B$6,2,FALSE)</f>
        <v>110</v>
      </c>
      <c r="K8480" t="str">
        <f t="shared" si="398"/>
        <v>Dog_Medium</v>
      </c>
      <c r="L8480">
        <f>VLOOKUP(K8480,size_costs!$D$1:$E$10,2,FALSE)</f>
        <v>150</v>
      </c>
      <c r="M8480">
        <f>VLOOKUP(C8480,age_costs!$A$1:$B$52,2,FALSE)</f>
        <v>0</v>
      </c>
    </row>
    <row r="8481" spans="1:13" x14ac:dyDescent="0.25">
      <c r="A8481" t="s">
        <v>10565</v>
      </c>
      <c r="B8481" t="s">
        <v>3567</v>
      </c>
      <c r="C8481" s="2">
        <f t="shared" si="396"/>
        <v>8</v>
      </c>
      <c r="D8481" t="s">
        <v>19</v>
      </c>
      <c r="E8481" t="s">
        <v>2340</v>
      </c>
      <c r="F8481">
        <v>6.5</v>
      </c>
      <c r="G8481" t="str">
        <f t="shared" si="397"/>
        <v>Medium</v>
      </c>
      <c r="H8481" t="s">
        <v>5</v>
      </c>
      <c r="I8481" t="str">
        <f>IFERROR(VLOOKUP(A8481,sponsored_animals!$A$1:$C$2143,1,TRUE),0)</f>
        <v>7c0c3e04e6a4d4</v>
      </c>
      <c r="J8481">
        <f>VLOOKUP(H8481,location_costs!$A$1:$B$6,2,FALSE)</f>
        <v>140</v>
      </c>
      <c r="K8481" t="str">
        <f t="shared" si="398"/>
        <v>Cat_Medium</v>
      </c>
      <c r="L8481">
        <f>VLOOKUP(K8481,size_costs!$D$1:$E$10,2,FALSE)</f>
        <v>120</v>
      </c>
      <c r="M8481">
        <f>VLOOKUP(C8481,age_costs!$A$1:$B$52,2,FALSE)</f>
        <v>150</v>
      </c>
    </row>
    <row r="8482" spans="1:13" x14ac:dyDescent="0.25">
      <c r="A8482" t="s">
        <v>367</v>
      </c>
      <c r="B8482" t="s">
        <v>16091</v>
      </c>
      <c r="C8482" s="2">
        <f t="shared" si="396"/>
        <v>14</v>
      </c>
      <c r="D8482" t="s">
        <v>12</v>
      </c>
      <c r="E8482" t="s">
        <v>2241</v>
      </c>
      <c r="F8482">
        <v>22</v>
      </c>
      <c r="G8482" t="str">
        <f t="shared" si="397"/>
        <v>Medium</v>
      </c>
      <c r="H8482" t="s">
        <v>4</v>
      </c>
      <c r="I8482" t="str">
        <f>IFERROR(VLOOKUP(A8482,sponsored_animals!$A$1:$C$2143,1,TRUE),0)</f>
        <v>b14069999a0ee6</v>
      </c>
      <c r="J8482">
        <f>VLOOKUP(H8482,location_costs!$A$1:$B$6,2,FALSE)</f>
        <v>110</v>
      </c>
      <c r="K8482" t="str">
        <f t="shared" si="398"/>
        <v>Dog_Medium</v>
      </c>
      <c r="L8482">
        <f>VLOOKUP(K8482,size_costs!$D$1:$E$10,2,FALSE)</f>
        <v>150</v>
      </c>
      <c r="M8482">
        <f>VLOOKUP(C8482,age_costs!$A$1:$B$52,2,FALSE)</f>
        <v>200</v>
      </c>
    </row>
    <row r="8483" spans="1:13" x14ac:dyDescent="0.25">
      <c r="A8483" t="s">
        <v>502</v>
      </c>
      <c r="B8483" t="s">
        <v>13907</v>
      </c>
      <c r="C8483" s="2">
        <f t="shared" si="396"/>
        <v>7</v>
      </c>
      <c r="D8483" t="s">
        <v>12</v>
      </c>
      <c r="E8483" t="s">
        <v>2241</v>
      </c>
      <c r="F8483">
        <v>48</v>
      </c>
      <c r="G8483" t="str">
        <f t="shared" si="397"/>
        <v>Large</v>
      </c>
      <c r="H8483" t="s">
        <v>6</v>
      </c>
      <c r="I8483" t="str">
        <f>IFERROR(VLOOKUP(A8483,sponsored_animals!$A$1:$C$2143,1,TRUE),0)</f>
        <v>7c0c3e04e6a4d4</v>
      </c>
      <c r="J8483">
        <f>VLOOKUP(H8483,location_costs!$A$1:$B$6,2,FALSE)</f>
        <v>135</v>
      </c>
      <c r="K8483" t="str">
        <f t="shared" si="398"/>
        <v>Dog_Large</v>
      </c>
      <c r="L8483">
        <f>VLOOKUP(K8483,size_costs!$D$1:$E$10,2,FALSE)</f>
        <v>175</v>
      </c>
      <c r="M8483">
        <f>VLOOKUP(C8483,age_costs!$A$1:$B$52,2,FALSE)</f>
        <v>100</v>
      </c>
    </row>
    <row r="8484" spans="1:13" x14ac:dyDescent="0.25">
      <c r="A8484" t="s">
        <v>10566</v>
      </c>
      <c r="B8484" t="s">
        <v>3738</v>
      </c>
      <c r="C8484" s="2">
        <f t="shared" si="396"/>
        <v>2</v>
      </c>
      <c r="D8484" t="s">
        <v>19</v>
      </c>
      <c r="E8484" t="s">
        <v>2200</v>
      </c>
      <c r="F8484">
        <v>6</v>
      </c>
      <c r="G8484" t="str">
        <f t="shared" si="397"/>
        <v>Medium</v>
      </c>
      <c r="H8484" t="s">
        <v>6</v>
      </c>
      <c r="I8484" t="str">
        <f>IFERROR(VLOOKUP(A8484,sponsored_animals!$A$1:$C$2143,1,TRUE),0)</f>
        <v>36806649e5722d</v>
      </c>
      <c r="J8484">
        <f>VLOOKUP(H8484,location_costs!$A$1:$B$6,2,FALSE)</f>
        <v>135</v>
      </c>
      <c r="K8484" t="str">
        <f t="shared" si="398"/>
        <v>Cat_Medium</v>
      </c>
      <c r="L8484">
        <f>VLOOKUP(K8484,size_costs!$D$1:$E$10,2,FALSE)</f>
        <v>120</v>
      </c>
      <c r="M8484">
        <f>VLOOKUP(C8484,age_costs!$A$1:$B$52,2,FALSE)</f>
        <v>0</v>
      </c>
    </row>
    <row r="8485" spans="1:13" x14ac:dyDescent="0.25">
      <c r="A8485" t="s">
        <v>10567</v>
      </c>
      <c r="B8485" t="s">
        <v>13720</v>
      </c>
      <c r="C8485" s="2">
        <f t="shared" si="396"/>
        <v>10</v>
      </c>
      <c r="D8485" t="s">
        <v>12</v>
      </c>
      <c r="E8485" t="s">
        <v>2653</v>
      </c>
      <c r="F8485">
        <v>7</v>
      </c>
      <c r="G8485" t="str">
        <f t="shared" si="397"/>
        <v>Small</v>
      </c>
      <c r="H8485" t="s">
        <v>3</v>
      </c>
      <c r="I8485">
        <f>IFERROR(VLOOKUP(A8485,sponsored_animals!$A$1:$C$2143,1,TRUE),0)</f>
        <v>0</v>
      </c>
      <c r="J8485">
        <f>VLOOKUP(H8485,location_costs!$A$1:$B$6,2,FALSE)</f>
        <v>120</v>
      </c>
      <c r="K8485" t="str">
        <f t="shared" si="398"/>
        <v>Dog_Small</v>
      </c>
      <c r="L8485">
        <f>VLOOKUP(K8485,size_costs!$D$1:$E$10,2,FALSE)</f>
        <v>125</v>
      </c>
      <c r="M8485">
        <f>VLOOKUP(C8485,age_costs!$A$1:$B$52,2,FALSE)</f>
        <v>150</v>
      </c>
    </row>
    <row r="8486" spans="1:13" x14ac:dyDescent="0.25">
      <c r="A8486" t="s">
        <v>1524</v>
      </c>
      <c r="B8486" t="s">
        <v>14148</v>
      </c>
      <c r="C8486" s="2">
        <f t="shared" si="396"/>
        <v>4</v>
      </c>
      <c r="D8486" t="s">
        <v>19</v>
      </c>
      <c r="E8486" t="s">
        <v>2475</v>
      </c>
      <c r="F8486">
        <v>8</v>
      </c>
      <c r="G8486" t="str">
        <f t="shared" si="397"/>
        <v>Large</v>
      </c>
      <c r="H8486" t="s">
        <v>5</v>
      </c>
      <c r="I8486" t="str">
        <f>IFERROR(VLOOKUP(A8486,sponsored_animals!$A$1:$C$2143,1,TRUE),0)</f>
        <v>178f1189a06b68</v>
      </c>
      <c r="J8486">
        <f>VLOOKUP(H8486,location_costs!$A$1:$B$6,2,FALSE)</f>
        <v>140</v>
      </c>
      <c r="K8486" t="str">
        <f t="shared" si="398"/>
        <v>Cat_Large</v>
      </c>
      <c r="L8486">
        <f>VLOOKUP(K8486,size_costs!$D$1:$E$10,2,FALSE)</f>
        <v>140</v>
      </c>
      <c r="M8486">
        <f>VLOOKUP(C8486,age_costs!$A$1:$B$52,2,FALSE)</f>
        <v>0</v>
      </c>
    </row>
    <row r="8487" spans="1:13" x14ac:dyDescent="0.25">
      <c r="A8487" t="s">
        <v>10568</v>
      </c>
      <c r="B8487" t="s">
        <v>15686</v>
      </c>
      <c r="C8487" s="2">
        <f t="shared" si="396"/>
        <v>9</v>
      </c>
      <c r="D8487" t="s">
        <v>12</v>
      </c>
      <c r="E8487" t="s">
        <v>2180</v>
      </c>
      <c r="F8487">
        <v>5</v>
      </c>
      <c r="G8487" t="str">
        <f t="shared" si="397"/>
        <v>Small</v>
      </c>
      <c r="H8487" t="s">
        <v>5</v>
      </c>
      <c r="I8487" t="str">
        <f>IFERROR(VLOOKUP(A8487,sponsored_animals!$A$1:$C$2143,1,TRUE),0)</f>
        <v>b14069999a0ee6</v>
      </c>
      <c r="J8487">
        <f>VLOOKUP(H8487,location_costs!$A$1:$B$6,2,FALSE)</f>
        <v>140</v>
      </c>
      <c r="K8487" t="str">
        <f t="shared" si="398"/>
        <v>Dog_Small</v>
      </c>
      <c r="L8487">
        <f>VLOOKUP(K8487,size_costs!$D$1:$E$10,2,FALSE)</f>
        <v>125</v>
      </c>
      <c r="M8487">
        <f>VLOOKUP(C8487,age_costs!$A$1:$B$52,2,FALSE)</f>
        <v>150</v>
      </c>
    </row>
    <row r="8488" spans="1:13" x14ac:dyDescent="0.25">
      <c r="A8488" t="s">
        <v>1786</v>
      </c>
      <c r="B8488" t="s">
        <v>14593</v>
      </c>
      <c r="C8488" s="2">
        <f t="shared" si="396"/>
        <v>4</v>
      </c>
      <c r="D8488" t="s">
        <v>12</v>
      </c>
      <c r="E8488" t="s">
        <v>2207</v>
      </c>
      <c r="F8488">
        <v>31.5</v>
      </c>
      <c r="G8488" t="str">
        <f t="shared" si="397"/>
        <v>Large</v>
      </c>
      <c r="H8488" t="s">
        <v>6</v>
      </c>
      <c r="I8488" t="str">
        <f>IFERROR(VLOOKUP(A8488,sponsored_animals!$A$1:$C$2143,1,TRUE),0)</f>
        <v>7c0c3e04e6a4d4</v>
      </c>
      <c r="J8488">
        <f>VLOOKUP(H8488,location_costs!$A$1:$B$6,2,FALSE)</f>
        <v>135</v>
      </c>
      <c r="K8488" t="str">
        <f t="shared" si="398"/>
        <v>Dog_Large</v>
      </c>
      <c r="L8488">
        <f>VLOOKUP(K8488,size_costs!$D$1:$E$10,2,FALSE)</f>
        <v>175</v>
      </c>
      <c r="M8488">
        <f>VLOOKUP(C8488,age_costs!$A$1:$B$52,2,FALSE)</f>
        <v>0</v>
      </c>
    </row>
    <row r="8489" spans="1:13" x14ac:dyDescent="0.25">
      <c r="A8489" t="s">
        <v>1257</v>
      </c>
      <c r="B8489" t="s">
        <v>16092</v>
      </c>
      <c r="C8489" s="2">
        <f t="shared" si="396"/>
        <v>16</v>
      </c>
      <c r="D8489" t="s">
        <v>19</v>
      </c>
      <c r="E8489" t="s">
        <v>2177</v>
      </c>
      <c r="F8489">
        <v>3</v>
      </c>
      <c r="G8489" t="str">
        <f t="shared" si="397"/>
        <v>Small</v>
      </c>
      <c r="H8489" t="s">
        <v>3</v>
      </c>
      <c r="I8489">
        <f>IFERROR(VLOOKUP(A8489,sponsored_animals!$A$1:$C$2143,1,TRUE),0)</f>
        <v>0</v>
      </c>
      <c r="J8489">
        <f>VLOOKUP(H8489,location_costs!$A$1:$B$6,2,FALSE)</f>
        <v>120</v>
      </c>
      <c r="K8489" t="str">
        <f t="shared" si="398"/>
        <v>Cat_Small</v>
      </c>
      <c r="L8489">
        <f>VLOOKUP(K8489,size_costs!$D$1:$E$10,2,FALSE)</f>
        <v>100</v>
      </c>
      <c r="M8489">
        <f>VLOOKUP(C8489,age_costs!$A$1:$B$52,2,FALSE)</f>
        <v>300</v>
      </c>
    </row>
    <row r="8490" spans="1:13" x14ac:dyDescent="0.25">
      <c r="A8490" t="s">
        <v>1592</v>
      </c>
      <c r="B8490" t="s">
        <v>15199</v>
      </c>
      <c r="C8490" s="2">
        <f t="shared" si="396"/>
        <v>8</v>
      </c>
      <c r="D8490" t="s">
        <v>19</v>
      </c>
      <c r="E8490" t="s">
        <v>2380</v>
      </c>
      <c r="F8490">
        <v>3</v>
      </c>
      <c r="G8490" t="str">
        <f t="shared" si="397"/>
        <v>Small</v>
      </c>
      <c r="H8490" t="s">
        <v>3</v>
      </c>
      <c r="I8490" t="str">
        <f>IFERROR(VLOOKUP(A8490,sponsored_animals!$A$1:$C$2143,1,TRUE),0)</f>
        <v>7c0c3e04e6a4d4</v>
      </c>
      <c r="J8490">
        <f>VLOOKUP(H8490,location_costs!$A$1:$B$6,2,FALSE)</f>
        <v>120</v>
      </c>
      <c r="K8490" t="str">
        <f t="shared" si="398"/>
        <v>Cat_Small</v>
      </c>
      <c r="L8490">
        <f>VLOOKUP(K8490,size_costs!$D$1:$E$10,2,FALSE)</f>
        <v>100</v>
      </c>
      <c r="M8490">
        <f>VLOOKUP(C8490,age_costs!$A$1:$B$52,2,FALSE)</f>
        <v>150</v>
      </c>
    </row>
    <row r="8491" spans="1:13" x14ac:dyDescent="0.25">
      <c r="A8491" t="s">
        <v>2100</v>
      </c>
      <c r="B8491" t="s">
        <v>14545</v>
      </c>
      <c r="C8491" s="2">
        <f t="shared" si="396"/>
        <v>7</v>
      </c>
      <c r="D8491" t="s">
        <v>19</v>
      </c>
      <c r="E8491" t="s">
        <v>2340</v>
      </c>
      <c r="F8491">
        <v>2</v>
      </c>
      <c r="G8491" t="str">
        <f t="shared" si="397"/>
        <v>Small</v>
      </c>
      <c r="H8491" t="s">
        <v>6</v>
      </c>
      <c r="I8491" t="str">
        <f>IFERROR(VLOOKUP(A8491,sponsored_animals!$A$1:$C$2143,1,TRUE),0)</f>
        <v>7c0c3e04e6a4d4</v>
      </c>
      <c r="J8491">
        <f>VLOOKUP(H8491,location_costs!$A$1:$B$6,2,FALSE)</f>
        <v>135</v>
      </c>
      <c r="K8491" t="str">
        <f t="shared" si="398"/>
        <v>Cat_Small</v>
      </c>
      <c r="L8491">
        <f>VLOOKUP(K8491,size_costs!$D$1:$E$10,2,FALSE)</f>
        <v>100</v>
      </c>
      <c r="M8491">
        <f>VLOOKUP(C8491,age_costs!$A$1:$B$52,2,FALSE)</f>
        <v>100</v>
      </c>
    </row>
    <row r="8492" spans="1:13" x14ac:dyDescent="0.25">
      <c r="A8492" t="s">
        <v>10569</v>
      </c>
      <c r="B8492" t="s">
        <v>6351</v>
      </c>
      <c r="C8492" s="2">
        <f t="shared" si="396"/>
        <v>6</v>
      </c>
      <c r="D8492" t="s">
        <v>12</v>
      </c>
      <c r="E8492" t="s">
        <v>2190</v>
      </c>
      <c r="F8492">
        <v>41</v>
      </c>
      <c r="G8492" t="str">
        <f t="shared" si="397"/>
        <v>Large</v>
      </c>
      <c r="H8492" t="s">
        <v>6</v>
      </c>
      <c r="I8492" t="str">
        <f>IFERROR(VLOOKUP(A8492,sponsored_animals!$A$1:$C$2143,1,TRUE),0)</f>
        <v>7c0c3e04e6a4d4</v>
      </c>
      <c r="J8492">
        <f>VLOOKUP(H8492,location_costs!$A$1:$B$6,2,FALSE)</f>
        <v>135</v>
      </c>
      <c r="K8492" t="str">
        <f t="shared" si="398"/>
        <v>Dog_Large</v>
      </c>
      <c r="L8492">
        <f>VLOOKUP(K8492,size_costs!$D$1:$E$10,2,FALSE)</f>
        <v>175</v>
      </c>
      <c r="M8492">
        <f>VLOOKUP(C8492,age_costs!$A$1:$B$52,2,FALSE)</f>
        <v>100</v>
      </c>
    </row>
    <row r="8493" spans="1:13" x14ac:dyDescent="0.25">
      <c r="A8493" t="s">
        <v>10570</v>
      </c>
      <c r="B8493" t="s">
        <v>3344</v>
      </c>
      <c r="C8493" s="2">
        <f t="shared" si="396"/>
        <v>4</v>
      </c>
      <c r="D8493" t="s">
        <v>12</v>
      </c>
      <c r="E8493" t="s">
        <v>2186</v>
      </c>
      <c r="F8493">
        <v>32</v>
      </c>
      <c r="G8493" t="str">
        <f t="shared" si="397"/>
        <v>Large</v>
      </c>
      <c r="H8493" t="s">
        <v>5</v>
      </c>
      <c r="I8493" t="str">
        <f>IFERROR(VLOOKUP(A8493,sponsored_animals!$A$1:$C$2143,1,TRUE),0)</f>
        <v>178f1189a06b68</v>
      </c>
      <c r="J8493">
        <f>VLOOKUP(H8493,location_costs!$A$1:$B$6,2,FALSE)</f>
        <v>140</v>
      </c>
      <c r="K8493" t="str">
        <f t="shared" si="398"/>
        <v>Dog_Large</v>
      </c>
      <c r="L8493">
        <f>VLOOKUP(K8493,size_costs!$D$1:$E$10,2,FALSE)</f>
        <v>175</v>
      </c>
      <c r="M8493">
        <f>VLOOKUP(C8493,age_costs!$A$1:$B$52,2,FALSE)</f>
        <v>0</v>
      </c>
    </row>
    <row r="8494" spans="1:13" x14ac:dyDescent="0.25">
      <c r="A8494" t="s">
        <v>10571</v>
      </c>
      <c r="B8494" t="s">
        <v>5725</v>
      </c>
      <c r="C8494" s="2">
        <f t="shared" si="396"/>
        <v>8</v>
      </c>
      <c r="D8494" t="s">
        <v>12</v>
      </c>
      <c r="E8494" t="s">
        <v>2207</v>
      </c>
      <c r="F8494">
        <v>31.5</v>
      </c>
      <c r="G8494" t="str">
        <f t="shared" si="397"/>
        <v>Large</v>
      </c>
      <c r="H8494" t="s">
        <v>4</v>
      </c>
      <c r="I8494" t="str">
        <f>IFERROR(VLOOKUP(A8494,sponsored_animals!$A$1:$C$2143,1,TRUE),0)</f>
        <v>36806649e5722d</v>
      </c>
      <c r="J8494">
        <f>VLOOKUP(H8494,location_costs!$A$1:$B$6,2,FALSE)</f>
        <v>110</v>
      </c>
      <c r="K8494" t="str">
        <f t="shared" si="398"/>
        <v>Dog_Large</v>
      </c>
      <c r="L8494">
        <f>VLOOKUP(K8494,size_costs!$D$1:$E$10,2,FALSE)</f>
        <v>175</v>
      </c>
      <c r="M8494">
        <f>VLOOKUP(C8494,age_costs!$A$1:$B$52,2,FALSE)</f>
        <v>150</v>
      </c>
    </row>
    <row r="8495" spans="1:13" x14ac:dyDescent="0.25">
      <c r="A8495" t="s">
        <v>10572</v>
      </c>
      <c r="B8495" t="s">
        <v>14898</v>
      </c>
      <c r="C8495" s="2">
        <f t="shared" si="396"/>
        <v>10</v>
      </c>
      <c r="D8495" t="s">
        <v>12</v>
      </c>
      <c r="E8495" t="s">
        <v>2202</v>
      </c>
      <c r="F8495">
        <v>4</v>
      </c>
      <c r="G8495" t="str">
        <f t="shared" si="397"/>
        <v>Small</v>
      </c>
      <c r="H8495" t="s">
        <v>6</v>
      </c>
      <c r="I8495" t="str">
        <f>IFERROR(VLOOKUP(A8495,sponsored_animals!$A$1:$C$2143,1,TRUE),0)</f>
        <v>b14069999a0ee6</v>
      </c>
      <c r="J8495">
        <f>VLOOKUP(H8495,location_costs!$A$1:$B$6,2,FALSE)</f>
        <v>135</v>
      </c>
      <c r="K8495" t="str">
        <f t="shared" si="398"/>
        <v>Dog_Small</v>
      </c>
      <c r="L8495">
        <f>VLOOKUP(K8495,size_costs!$D$1:$E$10,2,FALSE)</f>
        <v>125</v>
      </c>
      <c r="M8495">
        <f>VLOOKUP(C8495,age_costs!$A$1:$B$52,2,FALSE)</f>
        <v>150</v>
      </c>
    </row>
    <row r="8496" spans="1:13" x14ac:dyDescent="0.25">
      <c r="A8496" t="s">
        <v>10573</v>
      </c>
      <c r="B8496" t="s">
        <v>4247</v>
      </c>
      <c r="C8496" s="2">
        <f t="shared" si="396"/>
        <v>3</v>
      </c>
      <c r="D8496" t="s">
        <v>12</v>
      </c>
      <c r="E8496" t="s">
        <v>2194</v>
      </c>
      <c r="F8496">
        <v>40</v>
      </c>
      <c r="G8496" t="str">
        <f t="shared" si="397"/>
        <v>Large</v>
      </c>
      <c r="H8496" t="s">
        <v>7</v>
      </c>
      <c r="I8496" t="str">
        <f>IFERROR(VLOOKUP(A8496,sponsored_animals!$A$1:$C$2143,1,TRUE),0)</f>
        <v>178f1189a06b68</v>
      </c>
      <c r="J8496">
        <f>VLOOKUP(H8496,location_costs!$A$1:$B$6,2,FALSE)</f>
        <v>100</v>
      </c>
      <c r="K8496" t="str">
        <f t="shared" si="398"/>
        <v>Dog_Large</v>
      </c>
      <c r="L8496">
        <f>VLOOKUP(K8496,size_costs!$D$1:$E$10,2,FALSE)</f>
        <v>175</v>
      </c>
      <c r="M8496">
        <f>VLOOKUP(C8496,age_costs!$A$1:$B$52,2,FALSE)</f>
        <v>0</v>
      </c>
    </row>
    <row r="8497" spans="1:13" x14ac:dyDescent="0.25">
      <c r="A8497" t="s">
        <v>1828</v>
      </c>
      <c r="B8497" t="s">
        <v>16093</v>
      </c>
      <c r="C8497" s="2">
        <f t="shared" si="396"/>
        <v>11</v>
      </c>
      <c r="D8497" t="s">
        <v>12</v>
      </c>
      <c r="E8497" t="s">
        <v>2226</v>
      </c>
      <c r="F8497">
        <v>44</v>
      </c>
      <c r="G8497" t="str">
        <f t="shared" si="397"/>
        <v>Large</v>
      </c>
      <c r="H8497" t="s">
        <v>5</v>
      </c>
      <c r="I8497" t="str">
        <f>IFERROR(VLOOKUP(A8497,sponsored_animals!$A$1:$C$2143,1,TRUE),0)</f>
        <v>870a9302845fa5</v>
      </c>
      <c r="J8497">
        <f>VLOOKUP(H8497,location_costs!$A$1:$B$6,2,FALSE)</f>
        <v>140</v>
      </c>
      <c r="K8497" t="str">
        <f t="shared" si="398"/>
        <v>Dog_Large</v>
      </c>
      <c r="L8497">
        <f>VLOOKUP(K8497,size_costs!$D$1:$E$10,2,FALSE)</f>
        <v>175</v>
      </c>
      <c r="M8497">
        <f>VLOOKUP(C8497,age_costs!$A$1:$B$52,2,FALSE)</f>
        <v>150</v>
      </c>
    </row>
    <row r="8498" spans="1:13" x14ac:dyDescent="0.25">
      <c r="A8498" t="s">
        <v>10574</v>
      </c>
      <c r="B8498" t="s">
        <v>3395</v>
      </c>
      <c r="C8498" s="2">
        <f t="shared" si="396"/>
        <v>8</v>
      </c>
      <c r="D8498" t="s">
        <v>19</v>
      </c>
      <c r="E8498" t="s">
        <v>2263</v>
      </c>
      <c r="F8498">
        <v>10</v>
      </c>
      <c r="G8498" t="str">
        <f t="shared" si="397"/>
        <v>Large</v>
      </c>
      <c r="H8498" t="s">
        <v>3</v>
      </c>
      <c r="I8498" t="str">
        <f>IFERROR(VLOOKUP(A8498,sponsored_animals!$A$1:$C$2143,1,TRUE),0)</f>
        <v>178f1189a06b68</v>
      </c>
      <c r="J8498">
        <f>VLOOKUP(H8498,location_costs!$A$1:$B$6,2,FALSE)</f>
        <v>120</v>
      </c>
      <c r="K8498" t="str">
        <f t="shared" si="398"/>
        <v>Cat_Large</v>
      </c>
      <c r="L8498">
        <f>VLOOKUP(K8498,size_costs!$D$1:$E$10,2,FALSE)</f>
        <v>140</v>
      </c>
      <c r="M8498">
        <f>VLOOKUP(C8498,age_costs!$A$1:$B$52,2,FALSE)</f>
        <v>150</v>
      </c>
    </row>
    <row r="8499" spans="1:13" x14ac:dyDescent="0.25">
      <c r="A8499" t="s">
        <v>10575</v>
      </c>
      <c r="B8499" t="s">
        <v>14751</v>
      </c>
      <c r="C8499" s="2">
        <f t="shared" si="396"/>
        <v>4</v>
      </c>
      <c r="D8499" t="s">
        <v>19</v>
      </c>
      <c r="E8499" t="s">
        <v>2198</v>
      </c>
      <c r="F8499">
        <v>8.5</v>
      </c>
      <c r="G8499" t="str">
        <f t="shared" si="397"/>
        <v>Large</v>
      </c>
      <c r="H8499" t="s">
        <v>3</v>
      </c>
      <c r="I8499" t="str">
        <f>IFERROR(VLOOKUP(A8499,sponsored_animals!$A$1:$C$2143,1,TRUE),0)</f>
        <v>b14069999a0ee6</v>
      </c>
      <c r="J8499">
        <f>VLOOKUP(H8499,location_costs!$A$1:$B$6,2,FALSE)</f>
        <v>120</v>
      </c>
      <c r="K8499" t="str">
        <f t="shared" si="398"/>
        <v>Cat_Large</v>
      </c>
      <c r="L8499">
        <f>VLOOKUP(K8499,size_costs!$D$1:$E$10,2,FALSE)</f>
        <v>140</v>
      </c>
      <c r="M8499">
        <f>VLOOKUP(C8499,age_costs!$A$1:$B$52,2,FALSE)</f>
        <v>0</v>
      </c>
    </row>
    <row r="8500" spans="1:13" x14ac:dyDescent="0.25">
      <c r="A8500" t="s">
        <v>126</v>
      </c>
      <c r="B8500" t="s">
        <v>12014</v>
      </c>
      <c r="C8500" s="2">
        <f t="shared" si="396"/>
        <v>6</v>
      </c>
      <c r="D8500" t="s">
        <v>12</v>
      </c>
      <c r="E8500" t="s">
        <v>2208</v>
      </c>
      <c r="F8500">
        <v>3</v>
      </c>
      <c r="G8500" t="str">
        <f t="shared" si="397"/>
        <v>Small</v>
      </c>
      <c r="H8500" t="s">
        <v>6</v>
      </c>
      <c r="I8500" t="str">
        <f>IFERROR(VLOOKUP(A8500,sponsored_animals!$A$1:$C$2143,1,TRUE),0)</f>
        <v>b14069999a0ee6</v>
      </c>
      <c r="J8500">
        <f>VLOOKUP(H8500,location_costs!$A$1:$B$6,2,FALSE)</f>
        <v>135</v>
      </c>
      <c r="K8500" t="str">
        <f t="shared" si="398"/>
        <v>Dog_Small</v>
      </c>
      <c r="L8500">
        <f>VLOOKUP(K8500,size_costs!$D$1:$E$10,2,FALSE)</f>
        <v>125</v>
      </c>
      <c r="M8500">
        <f>VLOOKUP(C8500,age_costs!$A$1:$B$52,2,FALSE)</f>
        <v>100</v>
      </c>
    </row>
    <row r="8501" spans="1:13" x14ac:dyDescent="0.25">
      <c r="A8501" t="s">
        <v>1809</v>
      </c>
      <c r="B8501" t="s">
        <v>16094</v>
      </c>
      <c r="C8501" s="2">
        <f t="shared" si="396"/>
        <v>12</v>
      </c>
      <c r="D8501" t="s">
        <v>12</v>
      </c>
      <c r="E8501" t="s">
        <v>10576</v>
      </c>
      <c r="F8501">
        <v>27</v>
      </c>
      <c r="G8501" t="str">
        <f t="shared" si="397"/>
        <v>Medium</v>
      </c>
      <c r="H8501" t="s">
        <v>4</v>
      </c>
      <c r="I8501">
        <f>IFERROR(VLOOKUP(A8501,sponsored_animals!$A$1:$C$2143,1,TRUE),0)</f>
        <v>0</v>
      </c>
      <c r="J8501">
        <f>VLOOKUP(H8501,location_costs!$A$1:$B$6,2,FALSE)</f>
        <v>110</v>
      </c>
      <c r="K8501" t="str">
        <f t="shared" si="398"/>
        <v>Dog_Medium</v>
      </c>
      <c r="L8501">
        <f>VLOOKUP(K8501,size_costs!$D$1:$E$10,2,FALSE)</f>
        <v>150</v>
      </c>
      <c r="M8501">
        <f>VLOOKUP(C8501,age_costs!$A$1:$B$52,2,FALSE)</f>
        <v>150</v>
      </c>
    </row>
    <row r="8502" spans="1:13" x14ac:dyDescent="0.25">
      <c r="A8502" t="s">
        <v>10577</v>
      </c>
      <c r="B8502" t="s">
        <v>14654</v>
      </c>
      <c r="C8502" s="2">
        <f t="shared" si="396"/>
        <v>6</v>
      </c>
      <c r="D8502" t="s">
        <v>12</v>
      </c>
      <c r="E8502" t="s">
        <v>2223</v>
      </c>
      <c r="F8502">
        <v>49</v>
      </c>
      <c r="G8502" t="str">
        <f t="shared" si="397"/>
        <v>Large</v>
      </c>
      <c r="H8502" t="s">
        <v>5</v>
      </c>
      <c r="I8502" t="str">
        <f>IFERROR(VLOOKUP(A8502,sponsored_animals!$A$1:$C$2143,1,TRUE),0)</f>
        <v>36806649e5722d</v>
      </c>
      <c r="J8502">
        <f>VLOOKUP(H8502,location_costs!$A$1:$B$6,2,FALSE)</f>
        <v>140</v>
      </c>
      <c r="K8502" t="str">
        <f t="shared" si="398"/>
        <v>Dog_Large</v>
      </c>
      <c r="L8502">
        <f>VLOOKUP(K8502,size_costs!$D$1:$E$10,2,FALSE)</f>
        <v>175</v>
      </c>
      <c r="M8502">
        <f>VLOOKUP(C8502,age_costs!$A$1:$B$52,2,FALSE)</f>
        <v>100</v>
      </c>
    </row>
    <row r="8503" spans="1:13" x14ac:dyDescent="0.25">
      <c r="A8503" t="s">
        <v>10578</v>
      </c>
      <c r="B8503" t="s">
        <v>14615</v>
      </c>
      <c r="C8503" s="2">
        <f t="shared" si="396"/>
        <v>2</v>
      </c>
      <c r="D8503" t="s">
        <v>19</v>
      </c>
      <c r="E8503" t="s">
        <v>2210</v>
      </c>
      <c r="F8503">
        <v>9</v>
      </c>
      <c r="G8503" t="str">
        <f t="shared" si="397"/>
        <v>Large</v>
      </c>
      <c r="H8503" t="s">
        <v>5</v>
      </c>
      <c r="I8503" t="str">
        <f>IFERROR(VLOOKUP(A8503,sponsored_animals!$A$1:$C$2143,1,TRUE),0)</f>
        <v>178f1189a06b68</v>
      </c>
      <c r="J8503">
        <f>VLOOKUP(H8503,location_costs!$A$1:$B$6,2,FALSE)</f>
        <v>140</v>
      </c>
      <c r="K8503" t="str">
        <f t="shared" si="398"/>
        <v>Cat_Large</v>
      </c>
      <c r="L8503">
        <f>VLOOKUP(K8503,size_costs!$D$1:$E$10,2,FALSE)</f>
        <v>140</v>
      </c>
      <c r="M8503">
        <f>VLOOKUP(C8503,age_costs!$A$1:$B$52,2,FALSE)</f>
        <v>0</v>
      </c>
    </row>
    <row r="8504" spans="1:13" x14ac:dyDescent="0.25">
      <c r="A8504" t="s">
        <v>10579</v>
      </c>
      <c r="B8504" t="s">
        <v>10642</v>
      </c>
      <c r="C8504" s="2">
        <f t="shared" si="396"/>
        <v>8</v>
      </c>
      <c r="D8504" t="s">
        <v>19</v>
      </c>
      <c r="E8504" t="s">
        <v>2182</v>
      </c>
      <c r="F8504">
        <v>9</v>
      </c>
      <c r="G8504" t="str">
        <f t="shared" si="397"/>
        <v>Large</v>
      </c>
      <c r="H8504" t="s">
        <v>6</v>
      </c>
      <c r="I8504" t="str">
        <f>IFERROR(VLOOKUP(A8504,sponsored_animals!$A$1:$C$2143,1,TRUE),0)</f>
        <v>4fca6ef6dbda96</v>
      </c>
      <c r="J8504">
        <f>VLOOKUP(H8504,location_costs!$A$1:$B$6,2,FALSE)</f>
        <v>135</v>
      </c>
      <c r="K8504" t="str">
        <f t="shared" si="398"/>
        <v>Cat_Large</v>
      </c>
      <c r="L8504">
        <f>VLOOKUP(K8504,size_costs!$D$1:$E$10,2,FALSE)</f>
        <v>140</v>
      </c>
      <c r="M8504">
        <f>VLOOKUP(C8504,age_costs!$A$1:$B$52,2,FALSE)</f>
        <v>150</v>
      </c>
    </row>
    <row r="8505" spans="1:13" x14ac:dyDescent="0.25">
      <c r="A8505" t="s">
        <v>10580</v>
      </c>
      <c r="B8505" t="s">
        <v>16095</v>
      </c>
      <c r="C8505" s="2">
        <f t="shared" si="396"/>
        <v>1</v>
      </c>
      <c r="D8505" t="s">
        <v>19</v>
      </c>
      <c r="E8505" t="s">
        <v>5818</v>
      </c>
      <c r="F8505">
        <v>8</v>
      </c>
      <c r="G8505" t="str">
        <f t="shared" si="397"/>
        <v>Large</v>
      </c>
      <c r="H8505" t="s">
        <v>5</v>
      </c>
      <c r="I8505" t="str">
        <f>IFERROR(VLOOKUP(A8505,sponsored_animals!$A$1:$C$2143,1,TRUE),0)</f>
        <v>7c0c3e04e6a4d4</v>
      </c>
      <c r="J8505">
        <f>VLOOKUP(H8505,location_costs!$A$1:$B$6,2,FALSE)</f>
        <v>140</v>
      </c>
      <c r="K8505" t="str">
        <f t="shared" si="398"/>
        <v>Cat_Large</v>
      </c>
      <c r="L8505">
        <f>VLOOKUP(K8505,size_costs!$D$1:$E$10,2,FALSE)</f>
        <v>140</v>
      </c>
      <c r="M8505">
        <f>VLOOKUP(C8505,age_costs!$A$1:$B$52,2,FALSE)</f>
        <v>0</v>
      </c>
    </row>
    <row r="8506" spans="1:13" x14ac:dyDescent="0.25">
      <c r="A8506" t="s">
        <v>10581</v>
      </c>
      <c r="B8506" t="s">
        <v>14504</v>
      </c>
      <c r="C8506" s="2">
        <f t="shared" si="396"/>
        <v>5</v>
      </c>
      <c r="D8506" t="s">
        <v>12</v>
      </c>
      <c r="E8506" t="s">
        <v>2361</v>
      </c>
      <c r="F8506">
        <v>18</v>
      </c>
      <c r="G8506" t="str">
        <f t="shared" si="397"/>
        <v>Medium</v>
      </c>
      <c r="H8506" t="s">
        <v>6</v>
      </c>
      <c r="I8506" t="str">
        <f>IFERROR(VLOOKUP(A8506,sponsored_animals!$A$1:$C$2143,1,TRUE),0)</f>
        <v>214f8f6b359a1e</v>
      </c>
      <c r="J8506">
        <f>VLOOKUP(H8506,location_costs!$A$1:$B$6,2,FALSE)</f>
        <v>135</v>
      </c>
      <c r="K8506" t="str">
        <f t="shared" si="398"/>
        <v>Dog_Medium</v>
      </c>
      <c r="L8506">
        <f>VLOOKUP(K8506,size_costs!$D$1:$E$10,2,FALSE)</f>
        <v>150</v>
      </c>
      <c r="M8506">
        <f>VLOOKUP(C8506,age_costs!$A$1:$B$52,2,FALSE)</f>
        <v>100</v>
      </c>
    </row>
    <row r="8507" spans="1:13" x14ac:dyDescent="0.25">
      <c r="A8507" t="s">
        <v>10582</v>
      </c>
      <c r="B8507" t="s">
        <v>15066</v>
      </c>
      <c r="C8507" s="2">
        <f t="shared" si="396"/>
        <v>7</v>
      </c>
      <c r="D8507" t="s">
        <v>12</v>
      </c>
      <c r="E8507" t="s">
        <v>2207</v>
      </c>
      <c r="F8507">
        <v>24</v>
      </c>
      <c r="G8507" t="str">
        <f t="shared" si="397"/>
        <v>Medium</v>
      </c>
      <c r="H8507" t="s">
        <v>3</v>
      </c>
      <c r="I8507" t="str">
        <f>IFERROR(VLOOKUP(A8507,sponsored_animals!$A$1:$C$2143,1,TRUE),0)</f>
        <v>7c0c3e04e6a4d4</v>
      </c>
      <c r="J8507">
        <f>VLOOKUP(H8507,location_costs!$A$1:$B$6,2,FALSE)</f>
        <v>120</v>
      </c>
      <c r="K8507" t="str">
        <f t="shared" si="398"/>
        <v>Dog_Medium</v>
      </c>
      <c r="L8507">
        <f>VLOOKUP(K8507,size_costs!$D$1:$E$10,2,FALSE)</f>
        <v>150</v>
      </c>
      <c r="M8507">
        <f>VLOOKUP(C8507,age_costs!$A$1:$B$52,2,FALSE)</f>
        <v>100</v>
      </c>
    </row>
    <row r="8508" spans="1:13" x14ac:dyDescent="0.25">
      <c r="A8508" t="s">
        <v>10583</v>
      </c>
      <c r="B8508" t="s">
        <v>15614</v>
      </c>
      <c r="C8508" s="2">
        <f t="shared" si="396"/>
        <v>15</v>
      </c>
      <c r="D8508" t="s">
        <v>12</v>
      </c>
      <c r="E8508" t="s">
        <v>2191</v>
      </c>
      <c r="F8508">
        <v>23</v>
      </c>
      <c r="G8508" t="str">
        <f t="shared" si="397"/>
        <v>Medium</v>
      </c>
      <c r="H8508" t="s">
        <v>4</v>
      </c>
      <c r="I8508">
        <f>IFERROR(VLOOKUP(A8508,sponsored_animals!$A$1:$C$2143,1,TRUE),0)</f>
        <v>0</v>
      </c>
      <c r="J8508">
        <f>VLOOKUP(H8508,location_costs!$A$1:$B$6,2,FALSE)</f>
        <v>110</v>
      </c>
      <c r="K8508" t="str">
        <f t="shared" si="398"/>
        <v>Dog_Medium</v>
      </c>
      <c r="L8508">
        <f>VLOOKUP(K8508,size_costs!$D$1:$E$10,2,FALSE)</f>
        <v>150</v>
      </c>
      <c r="M8508">
        <f>VLOOKUP(C8508,age_costs!$A$1:$B$52,2,FALSE)</f>
        <v>200</v>
      </c>
    </row>
    <row r="8509" spans="1:13" x14ac:dyDescent="0.25">
      <c r="A8509" t="s">
        <v>1012</v>
      </c>
      <c r="B8509" t="s">
        <v>14249</v>
      </c>
      <c r="C8509" s="2">
        <f t="shared" si="396"/>
        <v>3</v>
      </c>
      <c r="D8509" t="s">
        <v>12</v>
      </c>
      <c r="E8509" t="s">
        <v>2396</v>
      </c>
      <c r="F8509">
        <v>35</v>
      </c>
      <c r="G8509" t="str">
        <f t="shared" si="397"/>
        <v>Large</v>
      </c>
      <c r="H8509" t="s">
        <v>6</v>
      </c>
      <c r="I8509" t="str">
        <f>IFERROR(VLOOKUP(A8509,sponsored_animals!$A$1:$C$2143,1,TRUE),0)</f>
        <v>36806649e5722d</v>
      </c>
      <c r="J8509">
        <f>VLOOKUP(H8509,location_costs!$A$1:$B$6,2,FALSE)</f>
        <v>135</v>
      </c>
      <c r="K8509" t="str">
        <f t="shared" si="398"/>
        <v>Dog_Large</v>
      </c>
      <c r="L8509">
        <f>VLOOKUP(K8509,size_costs!$D$1:$E$10,2,FALSE)</f>
        <v>175</v>
      </c>
      <c r="M8509">
        <f>VLOOKUP(C8509,age_costs!$A$1:$B$52,2,FALSE)</f>
        <v>0</v>
      </c>
    </row>
    <row r="8510" spans="1:13" x14ac:dyDescent="0.25">
      <c r="A8510" t="s">
        <v>10584</v>
      </c>
      <c r="B8510" t="s">
        <v>2398</v>
      </c>
      <c r="C8510" s="2">
        <f t="shared" si="396"/>
        <v>11</v>
      </c>
      <c r="D8510" t="s">
        <v>12</v>
      </c>
      <c r="E8510" t="s">
        <v>2241</v>
      </c>
      <c r="F8510">
        <v>49</v>
      </c>
      <c r="G8510" t="str">
        <f t="shared" si="397"/>
        <v>Large</v>
      </c>
      <c r="H8510" t="s">
        <v>6</v>
      </c>
      <c r="I8510" t="str">
        <f>IFERROR(VLOOKUP(A8510,sponsored_animals!$A$1:$C$2143,1,TRUE),0)</f>
        <v>178f1189a06b68</v>
      </c>
      <c r="J8510">
        <f>VLOOKUP(H8510,location_costs!$A$1:$B$6,2,FALSE)</f>
        <v>135</v>
      </c>
      <c r="K8510" t="str">
        <f t="shared" si="398"/>
        <v>Dog_Large</v>
      </c>
      <c r="L8510">
        <f>VLOOKUP(K8510,size_costs!$D$1:$E$10,2,FALSE)</f>
        <v>175</v>
      </c>
      <c r="M8510">
        <f>VLOOKUP(C8510,age_costs!$A$1:$B$52,2,FALSE)</f>
        <v>150</v>
      </c>
    </row>
    <row r="8511" spans="1:13" x14ac:dyDescent="0.25">
      <c r="A8511" t="s">
        <v>10585</v>
      </c>
      <c r="B8511" t="s">
        <v>13572</v>
      </c>
      <c r="C8511" s="2">
        <f t="shared" si="396"/>
        <v>6</v>
      </c>
      <c r="D8511" t="s">
        <v>19</v>
      </c>
      <c r="E8511" t="s">
        <v>2200</v>
      </c>
      <c r="F8511">
        <v>10</v>
      </c>
      <c r="G8511" t="str">
        <f t="shared" si="397"/>
        <v>Large</v>
      </c>
      <c r="H8511" t="s">
        <v>6</v>
      </c>
      <c r="I8511" t="str">
        <f>IFERROR(VLOOKUP(A8511,sponsored_animals!$A$1:$C$2143,1,TRUE),0)</f>
        <v>36806649e5722d</v>
      </c>
      <c r="J8511">
        <f>VLOOKUP(H8511,location_costs!$A$1:$B$6,2,FALSE)</f>
        <v>135</v>
      </c>
      <c r="K8511" t="str">
        <f t="shared" si="398"/>
        <v>Cat_Large</v>
      </c>
      <c r="L8511">
        <f>VLOOKUP(K8511,size_costs!$D$1:$E$10,2,FALSE)</f>
        <v>140</v>
      </c>
      <c r="M8511">
        <f>VLOOKUP(C8511,age_costs!$A$1:$B$52,2,FALSE)</f>
        <v>100</v>
      </c>
    </row>
    <row r="8512" spans="1:13" x14ac:dyDescent="0.25">
      <c r="A8512" t="s">
        <v>10586</v>
      </c>
      <c r="B8512" t="s">
        <v>13588</v>
      </c>
      <c r="C8512" s="2">
        <f t="shared" si="396"/>
        <v>8</v>
      </c>
      <c r="D8512" t="s">
        <v>12</v>
      </c>
      <c r="E8512" t="s">
        <v>2241</v>
      </c>
      <c r="F8512">
        <v>48</v>
      </c>
      <c r="G8512" t="str">
        <f t="shared" si="397"/>
        <v>Large</v>
      </c>
      <c r="H8512" t="s">
        <v>6</v>
      </c>
      <c r="I8512" t="str">
        <f>IFERROR(VLOOKUP(A8512,sponsored_animals!$A$1:$C$2143,1,TRUE),0)</f>
        <v>b14069999a0ee6</v>
      </c>
      <c r="J8512">
        <f>VLOOKUP(H8512,location_costs!$A$1:$B$6,2,FALSE)</f>
        <v>135</v>
      </c>
      <c r="K8512" t="str">
        <f t="shared" si="398"/>
        <v>Dog_Large</v>
      </c>
      <c r="L8512">
        <f>VLOOKUP(K8512,size_costs!$D$1:$E$10,2,FALSE)</f>
        <v>175</v>
      </c>
      <c r="M8512">
        <f>VLOOKUP(C8512,age_costs!$A$1:$B$52,2,FALSE)</f>
        <v>150</v>
      </c>
    </row>
    <row r="8513" spans="1:13" x14ac:dyDescent="0.25">
      <c r="A8513" t="s">
        <v>10587</v>
      </c>
      <c r="B8513" t="s">
        <v>14258</v>
      </c>
      <c r="C8513" s="2">
        <f t="shared" si="396"/>
        <v>5</v>
      </c>
      <c r="D8513" t="s">
        <v>19</v>
      </c>
      <c r="E8513" t="s">
        <v>3385</v>
      </c>
      <c r="F8513">
        <v>2</v>
      </c>
      <c r="G8513" t="str">
        <f t="shared" si="397"/>
        <v>Small</v>
      </c>
      <c r="H8513" t="s">
        <v>3</v>
      </c>
      <c r="I8513" t="str">
        <f>IFERROR(VLOOKUP(A8513,sponsored_animals!$A$1:$C$2143,1,TRUE),0)</f>
        <v>4fca6ef6dbda96</v>
      </c>
      <c r="J8513">
        <f>VLOOKUP(H8513,location_costs!$A$1:$B$6,2,FALSE)</f>
        <v>120</v>
      </c>
      <c r="K8513" t="str">
        <f t="shared" si="398"/>
        <v>Cat_Small</v>
      </c>
      <c r="L8513">
        <f>VLOOKUP(K8513,size_costs!$D$1:$E$10,2,FALSE)</f>
        <v>100</v>
      </c>
      <c r="M8513">
        <f>VLOOKUP(C8513,age_costs!$A$1:$B$52,2,FALSE)</f>
        <v>100</v>
      </c>
    </row>
    <row r="8514" spans="1:13" x14ac:dyDescent="0.25">
      <c r="A8514" t="s">
        <v>10588</v>
      </c>
      <c r="B8514" t="s">
        <v>13360</v>
      </c>
      <c r="C8514" s="2">
        <f t="shared" si="396"/>
        <v>3</v>
      </c>
      <c r="D8514" t="s">
        <v>12</v>
      </c>
      <c r="E8514" t="s">
        <v>2202</v>
      </c>
      <c r="F8514">
        <v>34</v>
      </c>
      <c r="G8514" t="str">
        <f t="shared" si="397"/>
        <v>Large</v>
      </c>
      <c r="H8514" t="s">
        <v>4</v>
      </c>
      <c r="I8514" t="str">
        <f>IFERROR(VLOOKUP(A8514,sponsored_animals!$A$1:$C$2143,1,TRUE),0)</f>
        <v>d40d0d9a6a4451</v>
      </c>
      <c r="J8514">
        <f>VLOOKUP(H8514,location_costs!$A$1:$B$6,2,FALSE)</f>
        <v>110</v>
      </c>
      <c r="K8514" t="str">
        <f t="shared" si="398"/>
        <v>Dog_Large</v>
      </c>
      <c r="L8514">
        <f>VLOOKUP(K8514,size_costs!$D$1:$E$10,2,FALSE)</f>
        <v>175</v>
      </c>
      <c r="M8514">
        <f>VLOOKUP(C8514,age_costs!$A$1:$B$52,2,FALSE)</f>
        <v>0</v>
      </c>
    </row>
    <row r="8515" spans="1:13" x14ac:dyDescent="0.25">
      <c r="A8515" t="s">
        <v>789</v>
      </c>
      <c r="B8515" t="s">
        <v>15325</v>
      </c>
      <c r="C8515" s="2">
        <f t="shared" ref="C8515:C8578" si="399">ROUND(YEARFRAC(B8515,"31/12/2021"),0)</f>
        <v>4</v>
      </c>
      <c r="D8515" t="s">
        <v>19</v>
      </c>
      <c r="E8515" t="s">
        <v>2226</v>
      </c>
      <c r="F8515">
        <v>8.5</v>
      </c>
      <c r="G8515" t="str">
        <f t="shared" ref="G8515:G8578" si="400">IF(AND(D8515="Dog",F8515&lt;=10),"Small",IF(AND(D8515="Dog",F8515&gt;10,F8515&lt;=30),"Medium",IF(AND(D8515="Dog",F8515&gt;30),"Large",IF(AND(D8515="Cat",F8515&lt;=5),"Small",IF(AND(D8515="Cat",F8515&gt;5,F8515&lt;=7),"Medium",IF(AND(D8515="Cat",F8515&gt;=7),"Large",IF(AND(D8515="Bird",F8515&lt;=0.7),"Small",IF(AND(D8515="Bird",F8515&gt;0.7,F8515&lt;=1.1),"Medium",IF(AND(D8515="Bird",F8515&gt;1.1),"Large","Erro")))))))))</f>
        <v>Large</v>
      </c>
      <c r="H8515" t="s">
        <v>6</v>
      </c>
      <c r="I8515" t="str">
        <f>IFERROR(VLOOKUP(A8515,sponsored_animals!$A$1:$C$2143,1,TRUE),0)</f>
        <v>0ea863dbf1123f</v>
      </c>
      <c r="J8515">
        <f>VLOOKUP(H8515,location_costs!$A$1:$B$6,2,FALSE)</f>
        <v>135</v>
      </c>
      <c r="K8515" t="str">
        <f t="shared" ref="K8515:K8578" si="401">D8515&amp;"_"&amp;G8515</f>
        <v>Cat_Large</v>
      </c>
      <c r="L8515">
        <f>VLOOKUP(K8515,size_costs!$D$1:$E$10,2,FALSE)</f>
        <v>140</v>
      </c>
      <c r="M8515">
        <f>VLOOKUP(C8515,age_costs!$A$1:$B$52,2,FALSE)</f>
        <v>0</v>
      </c>
    </row>
    <row r="8516" spans="1:13" x14ac:dyDescent="0.25">
      <c r="A8516" t="s">
        <v>125</v>
      </c>
      <c r="B8516" t="s">
        <v>13682</v>
      </c>
      <c r="C8516" s="2">
        <f t="shared" si="399"/>
        <v>9</v>
      </c>
      <c r="D8516" t="s">
        <v>19</v>
      </c>
      <c r="E8516" t="s">
        <v>2174</v>
      </c>
      <c r="F8516">
        <v>3</v>
      </c>
      <c r="G8516" t="str">
        <f t="shared" si="400"/>
        <v>Small</v>
      </c>
      <c r="H8516" t="s">
        <v>7</v>
      </c>
      <c r="I8516" t="str">
        <f>IFERROR(VLOOKUP(A8516,sponsored_animals!$A$1:$C$2143,1,TRUE),0)</f>
        <v>b14069999a0ee6</v>
      </c>
      <c r="J8516">
        <f>VLOOKUP(H8516,location_costs!$A$1:$B$6,2,FALSE)</f>
        <v>100</v>
      </c>
      <c r="K8516" t="str">
        <f t="shared" si="401"/>
        <v>Cat_Small</v>
      </c>
      <c r="L8516">
        <f>VLOOKUP(K8516,size_costs!$D$1:$E$10,2,FALSE)</f>
        <v>100</v>
      </c>
      <c r="M8516">
        <f>VLOOKUP(C8516,age_costs!$A$1:$B$52,2,FALSE)</f>
        <v>150</v>
      </c>
    </row>
    <row r="8517" spans="1:13" x14ac:dyDescent="0.25">
      <c r="A8517" t="s">
        <v>10589</v>
      </c>
      <c r="B8517" t="s">
        <v>13642</v>
      </c>
      <c r="C8517" s="2">
        <f t="shared" si="399"/>
        <v>9</v>
      </c>
      <c r="D8517" t="s">
        <v>12</v>
      </c>
      <c r="E8517" t="s">
        <v>2533</v>
      </c>
      <c r="F8517">
        <v>24</v>
      </c>
      <c r="G8517" t="str">
        <f t="shared" si="400"/>
        <v>Medium</v>
      </c>
      <c r="H8517" t="s">
        <v>7</v>
      </c>
      <c r="I8517" t="str">
        <f>IFERROR(VLOOKUP(A8517,sponsored_animals!$A$1:$C$2143,1,TRUE),0)</f>
        <v>7c0c3e04e6a4d4</v>
      </c>
      <c r="J8517">
        <f>VLOOKUP(H8517,location_costs!$A$1:$B$6,2,FALSE)</f>
        <v>100</v>
      </c>
      <c r="K8517" t="str">
        <f t="shared" si="401"/>
        <v>Dog_Medium</v>
      </c>
      <c r="L8517">
        <f>VLOOKUP(K8517,size_costs!$D$1:$E$10,2,FALSE)</f>
        <v>150</v>
      </c>
      <c r="M8517">
        <f>VLOOKUP(C8517,age_costs!$A$1:$B$52,2,FALSE)</f>
        <v>150</v>
      </c>
    </row>
    <row r="8518" spans="1:13" x14ac:dyDescent="0.25">
      <c r="A8518" t="s">
        <v>10590</v>
      </c>
      <c r="B8518" t="s">
        <v>14417</v>
      </c>
      <c r="C8518" s="2">
        <f t="shared" si="399"/>
        <v>6</v>
      </c>
      <c r="D8518" t="s">
        <v>12</v>
      </c>
      <c r="E8518" t="s">
        <v>2322</v>
      </c>
      <c r="F8518">
        <v>36</v>
      </c>
      <c r="G8518" t="str">
        <f t="shared" si="400"/>
        <v>Large</v>
      </c>
      <c r="H8518" t="s">
        <v>4</v>
      </c>
      <c r="I8518" t="str">
        <f>IFERROR(VLOOKUP(A8518,sponsored_animals!$A$1:$C$2143,1,TRUE),0)</f>
        <v>b14069999a0ee6</v>
      </c>
      <c r="J8518">
        <f>VLOOKUP(H8518,location_costs!$A$1:$B$6,2,FALSE)</f>
        <v>110</v>
      </c>
      <c r="K8518" t="str">
        <f t="shared" si="401"/>
        <v>Dog_Large</v>
      </c>
      <c r="L8518">
        <f>VLOOKUP(K8518,size_costs!$D$1:$E$10,2,FALSE)</f>
        <v>175</v>
      </c>
      <c r="M8518">
        <f>VLOOKUP(C8518,age_costs!$A$1:$B$52,2,FALSE)</f>
        <v>100</v>
      </c>
    </row>
    <row r="8519" spans="1:13" x14ac:dyDescent="0.25">
      <c r="A8519" t="s">
        <v>10591</v>
      </c>
      <c r="B8519" t="s">
        <v>3417</v>
      </c>
      <c r="C8519" s="2">
        <f t="shared" si="399"/>
        <v>4</v>
      </c>
      <c r="D8519" t="s">
        <v>19</v>
      </c>
      <c r="E8519" t="s">
        <v>2210</v>
      </c>
      <c r="F8519">
        <v>4</v>
      </c>
      <c r="G8519" t="str">
        <f t="shared" si="400"/>
        <v>Small</v>
      </c>
      <c r="H8519" t="s">
        <v>6</v>
      </c>
      <c r="I8519" t="str">
        <f>IFERROR(VLOOKUP(A8519,sponsored_animals!$A$1:$C$2143,1,TRUE),0)</f>
        <v>36806649e5722d</v>
      </c>
      <c r="J8519">
        <f>VLOOKUP(H8519,location_costs!$A$1:$B$6,2,FALSE)</f>
        <v>135</v>
      </c>
      <c r="K8519" t="str">
        <f t="shared" si="401"/>
        <v>Cat_Small</v>
      </c>
      <c r="L8519">
        <f>VLOOKUP(K8519,size_costs!$D$1:$E$10,2,FALSE)</f>
        <v>100</v>
      </c>
      <c r="M8519">
        <f>VLOOKUP(C8519,age_costs!$A$1:$B$52,2,FALSE)</f>
        <v>0</v>
      </c>
    </row>
    <row r="8520" spans="1:13" x14ac:dyDescent="0.25">
      <c r="A8520" t="s">
        <v>10592</v>
      </c>
      <c r="B8520" t="s">
        <v>14656</v>
      </c>
      <c r="C8520" s="2">
        <f t="shared" si="399"/>
        <v>9</v>
      </c>
      <c r="D8520" t="s">
        <v>12</v>
      </c>
      <c r="E8520" t="s">
        <v>2302</v>
      </c>
      <c r="F8520">
        <v>14</v>
      </c>
      <c r="G8520" t="str">
        <f t="shared" si="400"/>
        <v>Medium</v>
      </c>
      <c r="H8520" t="s">
        <v>5</v>
      </c>
      <c r="I8520" t="str">
        <f>IFERROR(VLOOKUP(A8520,sponsored_animals!$A$1:$C$2143,1,TRUE),0)</f>
        <v>178f1189a06b68</v>
      </c>
      <c r="J8520">
        <f>VLOOKUP(H8520,location_costs!$A$1:$B$6,2,FALSE)</f>
        <v>140</v>
      </c>
      <c r="K8520" t="str">
        <f t="shared" si="401"/>
        <v>Dog_Medium</v>
      </c>
      <c r="L8520">
        <f>VLOOKUP(K8520,size_costs!$D$1:$E$10,2,FALSE)</f>
        <v>150</v>
      </c>
      <c r="M8520">
        <f>VLOOKUP(C8520,age_costs!$A$1:$B$52,2,FALSE)</f>
        <v>150</v>
      </c>
    </row>
    <row r="8521" spans="1:13" x14ac:dyDescent="0.25">
      <c r="A8521" t="s">
        <v>10593</v>
      </c>
      <c r="B8521" t="s">
        <v>15377</v>
      </c>
      <c r="C8521" s="2">
        <f t="shared" si="399"/>
        <v>8</v>
      </c>
      <c r="D8521" t="s">
        <v>12</v>
      </c>
      <c r="E8521" t="s">
        <v>2233</v>
      </c>
      <c r="F8521">
        <v>28</v>
      </c>
      <c r="G8521" t="str">
        <f t="shared" si="400"/>
        <v>Medium</v>
      </c>
      <c r="H8521" t="s">
        <v>3</v>
      </c>
      <c r="I8521" t="str">
        <f>IFERROR(VLOOKUP(A8521,sponsored_animals!$A$1:$C$2143,1,TRUE),0)</f>
        <v>178f1189a06b68</v>
      </c>
      <c r="J8521">
        <f>VLOOKUP(H8521,location_costs!$A$1:$B$6,2,FALSE)</f>
        <v>120</v>
      </c>
      <c r="K8521" t="str">
        <f t="shared" si="401"/>
        <v>Dog_Medium</v>
      </c>
      <c r="L8521">
        <f>VLOOKUP(K8521,size_costs!$D$1:$E$10,2,FALSE)</f>
        <v>150</v>
      </c>
      <c r="M8521">
        <f>VLOOKUP(C8521,age_costs!$A$1:$B$52,2,FALSE)</f>
        <v>150</v>
      </c>
    </row>
    <row r="8522" spans="1:13" x14ac:dyDescent="0.25">
      <c r="A8522" t="s">
        <v>10594</v>
      </c>
      <c r="B8522" t="s">
        <v>14032</v>
      </c>
      <c r="C8522" s="2">
        <f t="shared" si="399"/>
        <v>6</v>
      </c>
      <c r="D8522" t="s">
        <v>12</v>
      </c>
      <c r="E8522" t="s">
        <v>2202</v>
      </c>
      <c r="F8522">
        <v>33</v>
      </c>
      <c r="G8522" t="str">
        <f t="shared" si="400"/>
        <v>Large</v>
      </c>
      <c r="H8522" t="s">
        <v>6</v>
      </c>
      <c r="I8522" t="str">
        <f>IFERROR(VLOOKUP(A8522,sponsored_animals!$A$1:$C$2143,1,TRUE),0)</f>
        <v>438efb0f97b6a3</v>
      </c>
      <c r="J8522">
        <f>VLOOKUP(H8522,location_costs!$A$1:$B$6,2,FALSE)</f>
        <v>135</v>
      </c>
      <c r="K8522" t="str">
        <f t="shared" si="401"/>
        <v>Dog_Large</v>
      </c>
      <c r="L8522">
        <f>VLOOKUP(K8522,size_costs!$D$1:$E$10,2,FALSE)</f>
        <v>175</v>
      </c>
      <c r="M8522">
        <f>VLOOKUP(C8522,age_costs!$A$1:$B$52,2,FALSE)</f>
        <v>100</v>
      </c>
    </row>
    <row r="8523" spans="1:13" x14ac:dyDescent="0.25">
      <c r="A8523" t="s">
        <v>10595</v>
      </c>
      <c r="B8523" t="s">
        <v>5830</v>
      </c>
      <c r="C8523" s="2">
        <f t="shared" si="399"/>
        <v>4</v>
      </c>
      <c r="D8523" t="s">
        <v>19</v>
      </c>
      <c r="E8523" t="s">
        <v>2200</v>
      </c>
      <c r="F8523">
        <v>4</v>
      </c>
      <c r="G8523" t="str">
        <f t="shared" si="400"/>
        <v>Small</v>
      </c>
      <c r="H8523" t="s">
        <v>5</v>
      </c>
      <c r="I8523">
        <f>IFERROR(VLOOKUP(A8523,sponsored_animals!$A$1:$C$2143,1,TRUE),0)</f>
        <v>0</v>
      </c>
      <c r="J8523">
        <f>VLOOKUP(H8523,location_costs!$A$1:$B$6,2,FALSE)</f>
        <v>140</v>
      </c>
      <c r="K8523" t="str">
        <f t="shared" si="401"/>
        <v>Cat_Small</v>
      </c>
      <c r="L8523">
        <f>VLOOKUP(K8523,size_costs!$D$1:$E$10,2,FALSE)</f>
        <v>100</v>
      </c>
      <c r="M8523">
        <f>VLOOKUP(C8523,age_costs!$A$1:$B$52,2,FALSE)</f>
        <v>0</v>
      </c>
    </row>
    <row r="8524" spans="1:13" x14ac:dyDescent="0.25">
      <c r="A8524" t="s">
        <v>10596</v>
      </c>
      <c r="B8524" t="s">
        <v>5461</v>
      </c>
      <c r="C8524" s="2">
        <f t="shared" si="399"/>
        <v>7</v>
      </c>
      <c r="D8524" t="s">
        <v>19</v>
      </c>
      <c r="E8524" t="s">
        <v>2207</v>
      </c>
      <c r="F8524">
        <v>2</v>
      </c>
      <c r="G8524" t="str">
        <f t="shared" si="400"/>
        <v>Small</v>
      </c>
      <c r="H8524" t="s">
        <v>5</v>
      </c>
      <c r="I8524" t="str">
        <f>IFERROR(VLOOKUP(A8524,sponsored_animals!$A$1:$C$2143,1,TRUE),0)</f>
        <v>b14069999a0ee6</v>
      </c>
      <c r="J8524">
        <f>VLOOKUP(H8524,location_costs!$A$1:$B$6,2,FALSE)</f>
        <v>140</v>
      </c>
      <c r="K8524" t="str">
        <f t="shared" si="401"/>
        <v>Cat_Small</v>
      </c>
      <c r="L8524">
        <f>VLOOKUP(K8524,size_costs!$D$1:$E$10,2,FALSE)</f>
        <v>100</v>
      </c>
      <c r="M8524">
        <f>VLOOKUP(C8524,age_costs!$A$1:$B$52,2,FALSE)</f>
        <v>100</v>
      </c>
    </row>
    <row r="8525" spans="1:13" x14ac:dyDescent="0.25">
      <c r="A8525" t="s">
        <v>10597</v>
      </c>
      <c r="B8525" t="s">
        <v>7810</v>
      </c>
      <c r="C8525" s="2">
        <f t="shared" si="399"/>
        <v>4</v>
      </c>
      <c r="D8525" t="s">
        <v>12</v>
      </c>
      <c r="E8525" t="s">
        <v>10598</v>
      </c>
      <c r="F8525">
        <v>48</v>
      </c>
      <c r="G8525" t="str">
        <f t="shared" si="400"/>
        <v>Large</v>
      </c>
      <c r="H8525" t="s">
        <v>6</v>
      </c>
      <c r="I8525" t="str">
        <f>IFERROR(VLOOKUP(A8525,sponsored_animals!$A$1:$C$2143,1,TRUE),0)</f>
        <v>b14069999a0ee6</v>
      </c>
      <c r="J8525">
        <f>VLOOKUP(H8525,location_costs!$A$1:$B$6,2,FALSE)</f>
        <v>135</v>
      </c>
      <c r="K8525" t="str">
        <f t="shared" si="401"/>
        <v>Dog_Large</v>
      </c>
      <c r="L8525">
        <f>VLOOKUP(K8525,size_costs!$D$1:$E$10,2,FALSE)</f>
        <v>175</v>
      </c>
      <c r="M8525">
        <f>VLOOKUP(C8525,age_costs!$A$1:$B$52,2,FALSE)</f>
        <v>0</v>
      </c>
    </row>
    <row r="8526" spans="1:13" x14ac:dyDescent="0.25">
      <c r="A8526" t="s">
        <v>737</v>
      </c>
      <c r="B8526" t="s">
        <v>15187</v>
      </c>
      <c r="C8526" s="2">
        <f t="shared" si="399"/>
        <v>11</v>
      </c>
      <c r="D8526" t="s">
        <v>12</v>
      </c>
      <c r="E8526" t="s">
        <v>2241</v>
      </c>
      <c r="F8526">
        <v>45</v>
      </c>
      <c r="G8526" t="str">
        <f t="shared" si="400"/>
        <v>Large</v>
      </c>
      <c r="H8526" t="s">
        <v>4</v>
      </c>
      <c r="I8526" t="str">
        <f>IFERROR(VLOOKUP(A8526,sponsored_animals!$A$1:$C$2143,1,TRUE),0)</f>
        <v>36806649e5722d</v>
      </c>
      <c r="J8526">
        <f>VLOOKUP(H8526,location_costs!$A$1:$B$6,2,FALSE)</f>
        <v>110</v>
      </c>
      <c r="K8526" t="str">
        <f t="shared" si="401"/>
        <v>Dog_Large</v>
      </c>
      <c r="L8526">
        <f>VLOOKUP(K8526,size_costs!$D$1:$E$10,2,FALSE)</f>
        <v>175</v>
      </c>
      <c r="M8526">
        <f>VLOOKUP(C8526,age_costs!$A$1:$B$52,2,FALSE)</f>
        <v>150</v>
      </c>
    </row>
    <row r="8527" spans="1:13" x14ac:dyDescent="0.25">
      <c r="A8527" t="s">
        <v>10599</v>
      </c>
      <c r="B8527" t="s">
        <v>3456</v>
      </c>
      <c r="C8527" s="2">
        <f t="shared" si="399"/>
        <v>5</v>
      </c>
      <c r="D8527" t="s">
        <v>19</v>
      </c>
      <c r="E8527" t="s">
        <v>2210</v>
      </c>
      <c r="F8527">
        <v>2</v>
      </c>
      <c r="G8527" t="str">
        <f t="shared" si="400"/>
        <v>Small</v>
      </c>
      <c r="H8527" t="s">
        <v>4</v>
      </c>
      <c r="I8527" t="str">
        <f>IFERROR(VLOOKUP(A8527,sponsored_animals!$A$1:$C$2143,1,TRUE),0)</f>
        <v>7c0c3e04e6a4d4</v>
      </c>
      <c r="J8527">
        <f>VLOOKUP(H8527,location_costs!$A$1:$B$6,2,FALSE)</f>
        <v>110</v>
      </c>
      <c r="K8527" t="str">
        <f t="shared" si="401"/>
        <v>Cat_Small</v>
      </c>
      <c r="L8527">
        <f>VLOOKUP(K8527,size_costs!$D$1:$E$10,2,FALSE)</f>
        <v>100</v>
      </c>
      <c r="M8527">
        <f>VLOOKUP(C8527,age_costs!$A$1:$B$52,2,FALSE)</f>
        <v>100</v>
      </c>
    </row>
    <row r="8528" spans="1:13" x14ac:dyDescent="0.25">
      <c r="A8528" t="s">
        <v>10600</v>
      </c>
      <c r="B8528" t="s">
        <v>15838</v>
      </c>
      <c r="C8528" s="2">
        <f t="shared" si="399"/>
        <v>1</v>
      </c>
      <c r="D8528" t="s">
        <v>19</v>
      </c>
      <c r="E8528" t="s">
        <v>2198</v>
      </c>
      <c r="F8528">
        <v>9</v>
      </c>
      <c r="G8528" t="str">
        <f t="shared" si="400"/>
        <v>Large</v>
      </c>
      <c r="H8528" t="s">
        <v>5</v>
      </c>
      <c r="I8528">
        <f>IFERROR(VLOOKUP(A8528,sponsored_animals!$A$1:$C$2143,1,TRUE),0)</f>
        <v>0</v>
      </c>
      <c r="J8528">
        <f>VLOOKUP(H8528,location_costs!$A$1:$B$6,2,FALSE)</f>
        <v>140</v>
      </c>
      <c r="K8528" t="str">
        <f t="shared" si="401"/>
        <v>Cat_Large</v>
      </c>
      <c r="L8528">
        <f>VLOOKUP(K8528,size_costs!$D$1:$E$10,2,FALSE)</f>
        <v>140</v>
      </c>
      <c r="M8528">
        <f>VLOOKUP(C8528,age_costs!$A$1:$B$52,2,FALSE)</f>
        <v>0</v>
      </c>
    </row>
    <row r="8529" spans="1:13" x14ac:dyDescent="0.25">
      <c r="A8529" t="s">
        <v>10601</v>
      </c>
      <c r="B8529" t="s">
        <v>5985</v>
      </c>
      <c r="C8529" s="2">
        <f t="shared" si="399"/>
        <v>5</v>
      </c>
      <c r="D8529" t="s">
        <v>12</v>
      </c>
      <c r="E8529" t="s">
        <v>8018</v>
      </c>
      <c r="F8529">
        <v>17</v>
      </c>
      <c r="G8529" t="str">
        <f t="shared" si="400"/>
        <v>Medium</v>
      </c>
      <c r="H8529" t="s">
        <v>5</v>
      </c>
      <c r="I8529" t="str">
        <f>IFERROR(VLOOKUP(A8529,sponsored_animals!$A$1:$C$2143,1,TRUE),0)</f>
        <v>178f1189a06b68</v>
      </c>
      <c r="J8529">
        <f>VLOOKUP(H8529,location_costs!$A$1:$B$6,2,FALSE)</f>
        <v>140</v>
      </c>
      <c r="K8529" t="str">
        <f t="shared" si="401"/>
        <v>Dog_Medium</v>
      </c>
      <c r="L8529">
        <f>VLOOKUP(K8529,size_costs!$D$1:$E$10,2,FALSE)</f>
        <v>150</v>
      </c>
      <c r="M8529">
        <f>VLOOKUP(C8529,age_costs!$A$1:$B$52,2,FALSE)</f>
        <v>100</v>
      </c>
    </row>
    <row r="8530" spans="1:13" x14ac:dyDescent="0.25">
      <c r="A8530" t="s">
        <v>10602</v>
      </c>
      <c r="B8530" t="s">
        <v>4966</v>
      </c>
      <c r="C8530" s="2">
        <f t="shared" si="399"/>
        <v>9</v>
      </c>
      <c r="D8530" t="s">
        <v>12</v>
      </c>
      <c r="E8530" t="s">
        <v>2288</v>
      </c>
      <c r="F8530">
        <v>16</v>
      </c>
      <c r="G8530" t="str">
        <f t="shared" si="400"/>
        <v>Medium</v>
      </c>
      <c r="H8530" t="s">
        <v>5</v>
      </c>
      <c r="I8530" t="str">
        <f>IFERROR(VLOOKUP(A8530,sponsored_animals!$A$1:$C$2143,1,TRUE),0)</f>
        <v>214f8f6b359a1e</v>
      </c>
      <c r="J8530">
        <f>VLOOKUP(H8530,location_costs!$A$1:$B$6,2,FALSE)</f>
        <v>140</v>
      </c>
      <c r="K8530" t="str">
        <f t="shared" si="401"/>
        <v>Dog_Medium</v>
      </c>
      <c r="L8530">
        <f>VLOOKUP(K8530,size_costs!$D$1:$E$10,2,FALSE)</f>
        <v>150</v>
      </c>
      <c r="M8530">
        <f>VLOOKUP(C8530,age_costs!$A$1:$B$52,2,FALSE)</f>
        <v>150</v>
      </c>
    </row>
    <row r="8531" spans="1:13" x14ac:dyDescent="0.25">
      <c r="A8531" t="s">
        <v>10603</v>
      </c>
      <c r="B8531" t="s">
        <v>15227</v>
      </c>
      <c r="C8531" s="2">
        <f t="shared" si="399"/>
        <v>12</v>
      </c>
      <c r="D8531" t="s">
        <v>12</v>
      </c>
      <c r="E8531" t="s">
        <v>2241</v>
      </c>
      <c r="F8531">
        <v>27</v>
      </c>
      <c r="G8531" t="str">
        <f t="shared" si="400"/>
        <v>Medium</v>
      </c>
      <c r="H8531" t="s">
        <v>6</v>
      </c>
      <c r="I8531">
        <f>IFERROR(VLOOKUP(A8531,sponsored_animals!$A$1:$C$2143,1,TRUE),0)</f>
        <v>0</v>
      </c>
      <c r="J8531">
        <f>VLOOKUP(H8531,location_costs!$A$1:$B$6,2,FALSE)</f>
        <v>135</v>
      </c>
      <c r="K8531" t="str">
        <f t="shared" si="401"/>
        <v>Dog_Medium</v>
      </c>
      <c r="L8531">
        <f>VLOOKUP(K8531,size_costs!$D$1:$E$10,2,FALSE)</f>
        <v>150</v>
      </c>
      <c r="M8531">
        <f>VLOOKUP(C8531,age_costs!$A$1:$B$52,2,FALSE)</f>
        <v>150</v>
      </c>
    </row>
    <row r="8532" spans="1:13" x14ac:dyDescent="0.25">
      <c r="A8532" t="s">
        <v>582</v>
      </c>
      <c r="B8532" t="s">
        <v>15064</v>
      </c>
      <c r="C8532" s="2">
        <f t="shared" si="399"/>
        <v>8</v>
      </c>
      <c r="D8532" t="s">
        <v>19</v>
      </c>
      <c r="E8532" t="s">
        <v>2350</v>
      </c>
      <c r="F8532">
        <v>3</v>
      </c>
      <c r="G8532" t="str">
        <f t="shared" si="400"/>
        <v>Small</v>
      </c>
      <c r="H8532" t="s">
        <v>7</v>
      </c>
      <c r="I8532" t="str">
        <f>IFERROR(VLOOKUP(A8532,sponsored_animals!$A$1:$C$2143,1,TRUE),0)</f>
        <v>7c0c3e04e6a4d4</v>
      </c>
      <c r="J8532">
        <f>VLOOKUP(H8532,location_costs!$A$1:$B$6,2,FALSE)</f>
        <v>100</v>
      </c>
      <c r="K8532" t="str">
        <f t="shared" si="401"/>
        <v>Cat_Small</v>
      </c>
      <c r="L8532">
        <f>VLOOKUP(K8532,size_costs!$D$1:$E$10,2,FALSE)</f>
        <v>100</v>
      </c>
      <c r="M8532">
        <f>VLOOKUP(C8532,age_costs!$A$1:$B$52,2,FALSE)</f>
        <v>150</v>
      </c>
    </row>
    <row r="8533" spans="1:13" x14ac:dyDescent="0.25">
      <c r="A8533" t="s">
        <v>2137</v>
      </c>
      <c r="B8533" t="s">
        <v>4777</v>
      </c>
      <c r="C8533" s="2">
        <f t="shared" si="399"/>
        <v>12</v>
      </c>
      <c r="D8533" t="s">
        <v>12</v>
      </c>
      <c r="E8533" t="s">
        <v>2182</v>
      </c>
      <c r="F8533">
        <v>11.5</v>
      </c>
      <c r="G8533" t="str">
        <f t="shared" si="400"/>
        <v>Medium</v>
      </c>
      <c r="H8533" t="s">
        <v>5</v>
      </c>
      <c r="I8533" t="str">
        <f>IFERROR(VLOOKUP(A8533,sponsored_animals!$A$1:$C$2143,1,TRUE),0)</f>
        <v>178f1189a06b68</v>
      </c>
      <c r="J8533">
        <f>VLOOKUP(H8533,location_costs!$A$1:$B$6,2,FALSE)</f>
        <v>140</v>
      </c>
      <c r="K8533" t="str">
        <f t="shared" si="401"/>
        <v>Dog_Medium</v>
      </c>
      <c r="L8533">
        <f>VLOOKUP(K8533,size_costs!$D$1:$E$10,2,FALSE)</f>
        <v>150</v>
      </c>
      <c r="M8533">
        <f>VLOOKUP(C8533,age_costs!$A$1:$B$52,2,FALSE)</f>
        <v>150</v>
      </c>
    </row>
    <row r="8534" spans="1:13" x14ac:dyDescent="0.25">
      <c r="A8534" t="s">
        <v>10604</v>
      </c>
      <c r="B8534" t="s">
        <v>3146</v>
      </c>
      <c r="C8534" s="2">
        <f t="shared" si="399"/>
        <v>6</v>
      </c>
      <c r="D8534" t="s">
        <v>12</v>
      </c>
      <c r="E8534" t="s">
        <v>2223</v>
      </c>
      <c r="F8534">
        <v>11.5</v>
      </c>
      <c r="G8534" t="str">
        <f t="shared" si="400"/>
        <v>Medium</v>
      </c>
      <c r="H8534" t="s">
        <v>6</v>
      </c>
      <c r="I8534" t="str">
        <f>IFERROR(VLOOKUP(A8534,sponsored_animals!$A$1:$C$2143,1,TRUE),0)</f>
        <v>178f1189a06b68</v>
      </c>
      <c r="J8534">
        <f>VLOOKUP(H8534,location_costs!$A$1:$B$6,2,FALSE)</f>
        <v>135</v>
      </c>
      <c r="K8534" t="str">
        <f t="shared" si="401"/>
        <v>Dog_Medium</v>
      </c>
      <c r="L8534">
        <f>VLOOKUP(K8534,size_costs!$D$1:$E$10,2,FALSE)</f>
        <v>150</v>
      </c>
      <c r="M8534">
        <f>VLOOKUP(C8534,age_costs!$A$1:$B$52,2,FALSE)</f>
        <v>100</v>
      </c>
    </row>
    <row r="8535" spans="1:13" x14ac:dyDescent="0.25">
      <c r="A8535" t="s">
        <v>10605</v>
      </c>
      <c r="B8535" t="s">
        <v>13872</v>
      </c>
      <c r="C8535" s="2">
        <f t="shared" si="399"/>
        <v>3</v>
      </c>
      <c r="D8535" t="s">
        <v>12</v>
      </c>
      <c r="E8535" t="s">
        <v>2241</v>
      </c>
      <c r="F8535">
        <v>36</v>
      </c>
      <c r="G8535" t="str">
        <f t="shared" si="400"/>
        <v>Large</v>
      </c>
      <c r="H8535" t="s">
        <v>6</v>
      </c>
      <c r="I8535" t="str">
        <f>IFERROR(VLOOKUP(A8535,sponsored_animals!$A$1:$C$2143,1,TRUE),0)</f>
        <v>36806649e5722d</v>
      </c>
      <c r="J8535">
        <f>VLOOKUP(H8535,location_costs!$A$1:$B$6,2,FALSE)</f>
        <v>135</v>
      </c>
      <c r="K8535" t="str">
        <f t="shared" si="401"/>
        <v>Dog_Large</v>
      </c>
      <c r="L8535">
        <f>VLOOKUP(K8535,size_costs!$D$1:$E$10,2,FALSE)</f>
        <v>175</v>
      </c>
      <c r="M8535">
        <f>VLOOKUP(C8535,age_costs!$A$1:$B$52,2,FALSE)</f>
        <v>0</v>
      </c>
    </row>
    <row r="8536" spans="1:13" x14ac:dyDescent="0.25">
      <c r="A8536" t="s">
        <v>10606</v>
      </c>
      <c r="B8536" t="s">
        <v>10334</v>
      </c>
      <c r="C8536" s="2">
        <f t="shared" si="399"/>
        <v>7</v>
      </c>
      <c r="D8536" t="s">
        <v>19</v>
      </c>
      <c r="E8536" t="s">
        <v>2527</v>
      </c>
      <c r="F8536">
        <v>6.5</v>
      </c>
      <c r="G8536" t="str">
        <f t="shared" si="400"/>
        <v>Medium</v>
      </c>
      <c r="H8536" t="s">
        <v>6</v>
      </c>
      <c r="I8536">
        <f>IFERROR(VLOOKUP(A8536,sponsored_animals!$A$1:$C$2143,1,TRUE),0)</f>
        <v>0</v>
      </c>
      <c r="J8536">
        <f>VLOOKUP(H8536,location_costs!$A$1:$B$6,2,FALSE)</f>
        <v>135</v>
      </c>
      <c r="K8536" t="str">
        <f t="shared" si="401"/>
        <v>Cat_Medium</v>
      </c>
      <c r="L8536">
        <f>VLOOKUP(K8536,size_costs!$D$1:$E$10,2,FALSE)</f>
        <v>120</v>
      </c>
      <c r="M8536">
        <f>VLOOKUP(C8536,age_costs!$A$1:$B$52,2,FALSE)</f>
        <v>100</v>
      </c>
    </row>
    <row r="8537" spans="1:13" x14ac:dyDescent="0.25">
      <c r="A8537" t="s">
        <v>10607</v>
      </c>
      <c r="B8537" t="s">
        <v>5605</v>
      </c>
      <c r="C8537" s="2">
        <f t="shared" si="399"/>
        <v>4</v>
      </c>
      <c r="D8537" t="s">
        <v>19</v>
      </c>
      <c r="E8537" t="s">
        <v>2350</v>
      </c>
      <c r="F8537">
        <v>3</v>
      </c>
      <c r="G8537" t="str">
        <f t="shared" si="400"/>
        <v>Small</v>
      </c>
      <c r="H8537" t="s">
        <v>6</v>
      </c>
      <c r="I8537">
        <f>IFERROR(VLOOKUP(A8537,sponsored_animals!$A$1:$C$2143,1,TRUE),0)</f>
        <v>0</v>
      </c>
      <c r="J8537">
        <f>VLOOKUP(H8537,location_costs!$A$1:$B$6,2,FALSE)</f>
        <v>135</v>
      </c>
      <c r="K8537" t="str">
        <f t="shared" si="401"/>
        <v>Cat_Small</v>
      </c>
      <c r="L8537">
        <f>VLOOKUP(K8537,size_costs!$D$1:$E$10,2,FALSE)</f>
        <v>100</v>
      </c>
      <c r="M8537">
        <f>VLOOKUP(C8537,age_costs!$A$1:$B$52,2,FALSE)</f>
        <v>0</v>
      </c>
    </row>
    <row r="8538" spans="1:13" x14ac:dyDescent="0.25">
      <c r="A8538" t="s">
        <v>10608</v>
      </c>
      <c r="B8538" t="s">
        <v>2368</v>
      </c>
      <c r="C8538" s="2">
        <f t="shared" si="399"/>
        <v>5</v>
      </c>
      <c r="D8538" t="s">
        <v>19</v>
      </c>
      <c r="E8538" t="s">
        <v>2226</v>
      </c>
      <c r="F8538">
        <v>3</v>
      </c>
      <c r="G8538" t="str">
        <f t="shared" si="400"/>
        <v>Small</v>
      </c>
      <c r="H8538" t="s">
        <v>5</v>
      </c>
      <c r="I8538" t="str">
        <f>IFERROR(VLOOKUP(A8538,sponsored_animals!$A$1:$C$2143,1,TRUE),0)</f>
        <v>214f8f6b359a1e</v>
      </c>
      <c r="J8538">
        <f>VLOOKUP(H8538,location_costs!$A$1:$B$6,2,FALSE)</f>
        <v>140</v>
      </c>
      <c r="K8538" t="str">
        <f t="shared" si="401"/>
        <v>Cat_Small</v>
      </c>
      <c r="L8538">
        <f>VLOOKUP(K8538,size_costs!$D$1:$E$10,2,FALSE)</f>
        <v>100</v>
      </c>
      <c r="M8538">
        <f>VLOOKUP(C8538,age_costs!$A$1:$B$52,2,FALSE)</f>
        <v>100</v>
      </c>
    </row>
    <row r="8539" spans="1:13" x14ac:dyDescent="0.25">
      <c r="A8539" t="s">
        <v>10609</v>
      </c>
      <c r="B8539" t="s">
        <v>3863</v>
      </c>
      <c r="C8539" s="2">
        <f t="shared" si="399"/>
        <v>8</v>
      </c>
      <c r="D8539" t="s">
        <v>12</v>
      </c>
      <c r="E8539" t="s">
        <v>2241</v>
      </c>
      <c r="F8539">
        <v>20</v>
      </c>
      <c r="G8539" t="str">
        <f t="shared" si="400"/>
        <v>Medium</v>
      </c>
      <c r="H8539" t="s">
        <v>7</v>
      </c>
      <c r="I8539" t="str">
        <f>IFERROR(VLOOKUP(A8539,sponsored_animals!$A$1:$C$2143,1,TRUE),0)</f>
        <v>b14069999a0ee6</v>
      </c>
      <c r="J8539">
        <f>VLOOKUP(H8539,location_costs!$A$1:$B$6,2,FALSE)</f>
        <v>100</v>
      </c>
      <c r="K8539" t="str">
        <f t="shared" si="401"/>
        <v>Dog_Medium</v>
      </c>
      <c r="L8539">
        <f>VLOOKUP(K8539,size_costs!$D$1:$E$10,2,FALSE)</f>
        <v>150</v>
      </c>
      <c r="M8539">
        <f>VLOOKUP(C8539,age_costs!$A$1:$B$52,2,FALSE)</f>
        <v>150</v>
      </c>
    </row>
    <row r="8540" spans="1:13" x14ac:dyDescent="0.25">
      <c r="A8540" t="s">
        <v>10611</v>
      </c>
      <c r="B8540" t="s">
        <v>13658</v>
      </c>
      <c r="C8540" s="2">
        <f t="shared" si="399"/>
        <v>11</v>
      </c>
      <c r="D8540" t="s">
        <v>12</v>
      </c>
      <c r="E8540" t="s">
        <v>2226</v>
      </c>
      <c r="F8540">
        <v>44</v>
      </c>
      <c r="G8540" t="str">
        <f t="shared" si="400"/>
        <v>Large</v>
      </c>
      <c r="H8540" t="s">
        <v>3</v>
      </c>
      <c r="I8540" t="str">
        <f>IFERROR(VLOOKUP(A8540,sponsored_animals!$A$1:$C$2143,1,TRUE),0)</f>
        <v>7c0c3e04e6a4d4</v>
      </c>
      <c r="J8540">
        <f>VLOOKUP(H8540,location_costs!$A$1:$B$6,2,FALSE)</f>
        <v>120</v>
      </c>
      <c r="K8540" t="str">
        <f t="shared" si="401"/>
        <v>Dog_Large</v>
      </c>
      <c r="L8540">
        <f>VLOOKUP(K8540,size_costs!$D$1:$E$10,2,FALSE)</f>
        <v>175</v>
      </c>
      <c r="M8540">
        <f>VLOOKUP(C8540,age_costs!$A$1:$B$52,2,FALSE)</f>
        <v>150</v>
      </c>
    </row>
    <row r="8541" spans="1:13" x14ac:dyDescent="0.25">
      <c r="A8541" t="s">
        <v>10612</v>
      </c>
      <c r="B8541" t="s">
        <v>15489</v>
      </c>
      <c r="C8541" s="2">
        <f t="shared" si="399"/>
        <v>7</v>
      </c>
      <c r="D8541" t="s">
        <v>12</v>
      </c>
      <c r="E8541" t="s">
        <v>2241</v>
      </c>
      <c r="F8541">
        <v>11.5</v>
      </c>
      <c r="G8541" t="str">
        <f t="shared" si="400"/>
        <v>Medium</v>
      </c>
      <c r="H8541" t="s">
        <v>5</v>
      </c>
      <c r="I8541" t="str">
        <f>IFERROR(VLOOKUP(A8541,sponsored_animals!$A$1:$C$2143,1,TRUE),0)</f>
        <v>178f1189a06b68</v>
      </c>
      <c r="J8541">
        <f>VLOOKUP(H8541,location_costs!$A$1:$B$6,2,FALSE)</f>
        <v>140</v>
      </c>
      <c r="K8541" t="str">
        <f t="shared" si="401"/>
        <v>Dog_Medium</v>
      </c>
      <c r="L8541">
        <f>VLOOKUP(K8541,size_costs!$D$1:$E$10,2,FALSE)</f>
        <v>150</v>
      </c>
      <c r="M8541">
        <f>VLOOKUP(C8541,age_costs!$A$1:$B$52,2,FALSE)</f>
        <v>100</v>
      </c>
    </row>
    <row r="8542" spans="1:13" x14ac:dyDescent="0.25">
      <c r="A8542" t="s">
        <v>10613</v>
      </c>
      <c r="B8542" t="s">
        <v>3339</v>
      </c>
      <c r="C8542" s="2">
        <f t="shared" si="399"/>
        <v>5</v>
      </c>
      <c r="D8542" t="s">
        <v>19</v>
      </c>
      <c r="E8542" t="s">
        <v>2182</v>
      </c>
      <c r="F8542">
        <v>2</v>
      </c>
      <c r="G8542" t="str">
        <f t="shared" si="400"/>
        <v>Small</v>
      </c>
      <c r="H8542" t="s">
        <v>7</v>
      </c>
      <c r="I8542" t="str">
        <f>IFERROR(VLOOKUP(A8542,sponsored_animals!$A$1:$C$2143,1,TRUE),0)</f>
        <v>36806649e5722d</v>
      </c>
      <c r="J8542">
        <f>VLOOKUP(H8542,location_costs!$A$1:$B$6,2,FALSE)</f>
        <v>100</v>
      </c>
      <c r="K8542" t="str">
        <f t="shared" si="401"/>
        <v>Cat_Small</v>
      </c>
      <c r="L8542">
        <f>VLOOKUP(K8542,size_costs!$D$1:$E$10,2,FALSE)</f>
        <v>100</v>
      </c>
      <c r="M8542">
        <f>VLOOKUP(C8542,age_costs!$A$1:$B$52,2,FALSE)</f>
        <v>100</v>
      </c>
    </row>
    <row r="8543" spans="1:13" x14ac:dyDescent="0.25">
      <c r="A8543" t="s">
        <v>10614</v>
      </c>
      <c r="B8543" t="s">
        <v>16096</v>
      </c>
      <c r="C8543" s="2">
        <f t="shared" si="399"/>
        <v>6</v>
      </c>
      <c r="D8543" t="s">
        <v>12</v>
      </c>
      <c r="E8543" t="s">
        <v>2535</v>
      </c>
      <c r="F8543">
        <v>36</v>
      </c>
      <c r="G8543" t="str">
        <f t="shared" si="400"/>
        <v>Large</v>
      </c>
      <c r="H8543" t="s">
        <v>4</v>
      </c>
      <c r="I8543">
        <f>IFERROR(VLOOKUP(A8543,sponsored_animals!$A$1:$C$2143,1,TRUE),0)</f>
        <v>0</v>
      </c>
      <c r="J8543">
        <f>VLOOKUP(H8543,location_costs!$A$1:$B$6,2,FALSE)</f>
        <v>110</v>
      </c>
      <c r="K8543" t="str">
        <f t="shared" si="401"/>
        <v>Dog_Large</v>
      </c>
      <c r="L8543">
        <f>VLOOKUP(K8543,size_costs!$D$1:$E$10,2,FALSE)</f>
        <v>175</v>
      </c>
      <c r="M8543">
        <f>VLOOKUP(C8543,age_costs!$A$1:$B$52,2,FALSE)</f>
        <v>100</v>
      </c>
    </row>
    <row r="8544" spans="1:13" x14ac:dyDescent="0.25">
      <c r="A8544" t="s">
        <v>10615</v>
      </c>
      <c r="B8544" t="s">
        <v>14271</v>
      </c>
      <c r="C8544" s="2">
        <f t="shared" si="399"/>
        <v>6</v>
      </c>
      <c r="D8544" t="s">
        <v>19</v>
      </c>
      <c r="E8544" t="s">
        <v>2174</v>
      </c>
      <c r="F8544">
        <v>3</v>
      </c>
      <c r="G8544" t="str">
        <f t="shared" si="400"/>
        <v>Small</v>
      </c>
      <c r="H8544" t="s">
        <v>5</v>
      </c>
      <c r="I8544">
        <f>IFERROR(VLOOKUP(A8544,sponsored_animals!$A$1:$C$2143,1,TRUE),0)</f>
        <v>0</v>
      </c>
      <c r="J8544">
        <f>VLOOKUP(H8544,location_costs!$A$1:$B$6,2,FALSE)</f>
        <v>140</v>
      </c>
      <c r="K8544" t="str">
        <f t="shared" si="401"/>
        <v>Cat_Small</v>
      </c>
      <c r="L8544">
        <f>VLOOKUP(K8544,size_costs!$D$1:$E$10,2,FALSE)</f>
        <v>100</v>
      </c>
      <c r="M8544">
        <f>VLOOKUP(C8544,age_costs!$A$1:$B$52,2,FALSE)</f>
        <v>100</v>
      </c>
    </row>
    <row r="8545" spans="1:13" x14ac:dyDescent="0.25">
      <c r="A8545" t="s">
        <v>1738</v>
      </c>
      <c r="B8545" t="s">
        <v>5919</v>
      </c>
      <c r="C8545" s="2">
        <f t="shared" si="399"/>
        <v>7</v>
      </c>
      <c r="D8545" t="s">
        <v>19</v>
      </c>
      <c r="E8545" t="s">
        <v>2198</v>
      </c>
      <c r="F8545">
        <v>10</v>
      </c>
      <c r="G8545" t="str">
        <f t="shared" si="400"/>
        <v>Large</v>
      </c>
      <c r="H8545" t="s">
        <v>3</v>
      </c>
      <c r="I8545" t="str">
        <f>IFERROR(VLOOKUP(A8545,sponsored_animals!$A$1:$C$2143,1,TRUE),0)</f>
        <v>b14069999a0ee6</v>
      </c>
      <c r="J8545">
        <f>VLOOKUP(H8545,location_costs!$A$1:$B$6,2,FALSE)</f>
        <v>120</v>
      </c>
      <c r="K8545" t="str">
        <f t="shared" si="401"/>
        <v>Cat_Large</v>
      </c>
      <c r="L8545">
        <f>VLOOKUP(K8545,size_costs!$D$1:$E$10,2,FALSE)</f>
        <v>140</v>
      </c>
      <c r="M8545">
        <f>VLOOKUP(C8545,age_costs!$A$1:$B$52,2,FALSE)</f>
        <v>100</v>
      </c>
    </row>
    <row r="8546" spans="1:13" x14ac:dyDescent="0.25">
      <c r="A8546" t="s">
        <v>10616</v>
      </c>
      <c r="B8546" t="s">
        <v>14219</v>
      </c>
      <c r="C8546" s="2">
        <f t="shared" si="399"/>
        <v>4</v>
      </c>
      <c r="D8546" t="s">
        <v>12</v>
      </c>
      <c r="E8546" t="s">
        <v>2186</v>
      </c>
      <c r="F8546">
        <v>20</v>
      </c>
      <c r="G8546" t="str">
        <f t="shared" si="400"/>
        <v>Medium</v>
      </c>
      <c r="H8546" t="s">
        <v>5</v>
      </c>
      <c r="I8546" t="str">
        <f>IFERROR(VLOOKUP(A8546,sponsored_animals!$A$1:$C$2143,1,TRUE),0)</f>
        <v>178f1189a06b68</v>
      </c>
      <c r="J8546">
        <f>VLOOKUP(H8546,location_costs!$A$1:$B$6,2,FALSE)</f>
        <v>140</v>
      </c>
      <c r="K8546" t="str">
        <f t="shared" si="401"/>
        <v>Dog_Medium</v>
      </c>
      <c r="L8546">
        <f>VLOOKUP(K8546,size_costs!$D$1:$E$10,2,FALSE)</f>
        <v>150</v>
      </c>
      <c r="M8546">
        <f>VLOOKUP(C8546,age_costs!$A$1:$B$52,2,FALSE)</f>
        <v>0</v>
      </c>
    </row>
    <row r="8547" spans="1:13" x14ac:dyDescent="0.25">
      <c r="A8547" t="s">
        <v>10617</v>
      </c>
      <c r="B8547" t="s">
        <v>14609</v>
      </c>
      <c r="C8547" s="2">
        <f t="shared" si="399"/>
        <v>5</v>
      </c>
      <c r="D8547" t="s">
        <v>12</v>
      </c>
      <c r="E8547" t="s">
        <v>2182</v>
      </c>
      <c r="F8547">
        <v>8</v>
      </c>
      <c r="G8547" t="str">
        <f t="shared" si="400"/>
        <v>Small</v>
      </c>
      <c r="H8547" t="s">
        <v>6</v>
      </c>
      <c r="I8547" t="str">
        <f>IFERROR(VLOOKUP(A8547,sponsored_animals!$A$1:$C$2143,1,TRUE),0)</f>
        <v>36806649e5722d</v>
      </c>
      <c r="J8547">
        <f>VLOOKUP(H8547,location_costs!$A$1:$B$6,2,FALSE)</f>
        <v>135</v>
      </c>
      <c r="K8547" t="str">
        <f t="shared" si="401"/>
        <v>Dog_Small</v>
      </c>
      <c r="L8547">
        <f>VLOOKUP(K8547,size_costs!$D$1:$E$10,2,FALSE)</f>
        <v>125</v>
      </c>
      <c r="M8547">
        <f>VLOOKUP(C8547,age_costs!$A$1:$B$52,2,FALSE)</f>
        <v>100</v>
      </c>
    </row>
    <row r="8548" spans="1:13" x14ac:dyDescent="0.25">
      <c r="A8548" t="s">
        <v>1599</v>
      </c>
      <c r="B8548" t="s">
        <v>13732</v>
      </c>
      <c r="C8548" s="2">
        <f t="shared" si="399"/>
        <v>5</v>
      </c>
      <c r="D8548" t="s">
        <v>19</v>
      </c>
      <c r="E8548" t="s">
        <v>2210</v>
      </c>
      <c r="F8548">
        <v>8.5</v>
      </c>
      <c r="G8548" t="str">
        <f t="shared" si="400"/>
        <v>Large</v>
      </c>
      <c r="H8548" t="s">
        <v>5</v>
      </c>
      <c r="I8548">
        <f>IFERROR(VLOOKUP(A8548,sponsored_animals!$A$1:$C$2143,1,TRUE),0)</f>
        <v>0</v>
      </c>
      <c r="J8548">
        <f>VLOOKUP(H8548,location_costs!$A$1:$B$6,2,FALSE)</f>
        <v>140</v>
      </c>
      <c r="K8548" t="str">
        <f t="shared" si="401"/>
        <v>Cat_Large</v>
      </c>
      <c r="L8548">
        <f>VLOOKUP(K8548,size_costs!$D$1:$E$10,2,FALSE)</f>
        <v>140</v>
      </c>
      <c r="M8548">
        <f>VLOOKUP(C8548,age_costs!$A$1:$B$52,2,FALSE)</f>
        <v>100</v>
      </c>
    </row>
    <row r="8549" spans="1:13" x14ac:dyDescent="0.25">
      <c r="A8549" t="s">
        <v>10618</v>
      </c>
      <c r="B8549" t="s">
        <v>16063</v>
      </c>
      <c r="C8549" s="2">
        <f t="shared" si="399"/>
        <v>6</v>
      </c>
      <c r="D8549" t="s">
        <v>12</v>
      </c>
      <c r="E8549" t="s">
        <v>4792</v>
      </c>
      <c r="F8549">
        <v>6</v>
      </c>
      <c r="G8549" t="str">
        <f t="shared" si="400"/>
        <v>Small</v>
      </c>
      <c r="H8549" t="s">
        <v>6</v>
      </c>
      <c r="I8549" t="str">
        <f>IFERROR(VLOOKUP(A8549,sponsored_animals!$A$1:$C$2143,1,TRUE),0)</f>
        <v>7c0c3e04e6a4d4</v>
      </c>
      <c r="J8549">
        <f>VLOOKUP(H8549,location_costs!$A$1:$B$6,2,FALSE)</f>
        <v>135</v>
      </c>
      <c r="K8549" t="str">
        <f t="shared" si="401"/>
        <v>Dog_Small</v>
      </c>
      <c r="L8549">
        <f>VLOOKUP(K8549,size_costs!$D$1:$E$10,2,FALSE)</f>
        <v>125</v>
      </c>
      <c r="M8549">
        <f>VLOOKUP(C8549,age_costs!$A$1:$B$52,2,FALSE)</f>
        <v>100</v>
      </c>
    </row>
    <row r="8550" spans="1:13" x14ac:dyDescent="0.25">
      <c r="A8550" t="s">
        <v>1076</v>
      </c>
      <c r="B8550" t="s">
        <v>2339</v>
      </c>
      <c r="C8550" s="2">
        <f t="shared" si="399"/>
        <v>6</v>
      </c>
      <c r="D8550" t="s">
        <v>12</v>
      </c>
      <c r="E8550" t="s">
        <v>2182</v>
      </c>
      <c r="F8550">
        <v>44</v>
      </c>
      <c r="G8550" t="str">
        <f t="shared" si="400"/>
        <v>Large</v>
      </c>
      <c r="H8550" t="s">
        <v>7</v>
      </c>
      <c r="I8550" t="str">
        <f>IFERROR(VLOOKUP(A8550,sponsored_animals!$A$1:$C$2143,1,TRUE),0)</f>
        <v>74228ffdfe76aa</v>
      </c>
      <c r="J8550">
        <f>VLOOKUP(H8550,location_costs!$A$1:$B$6,2,FALSE)</f>
        <v>100</v>
      </c>
      <c r="K8550" t="str">
        <f t="shared" si="401"/>
        <v>Dog_Large</v>
      </c>
      <c r="L8550">
        <f>VLOOKUP(K8550,size_costs!$D$1:$E$10,2,FALSE)</f>
        <v>175</v>
      </c>
      <c r="M8550">
        <f>VLOOKUP(C8550,age_costs!$A$1:$B$52,2,FALSE)</f>
        <v>100</v>
      </c>
    </row>
    <row r="8551" spans="1:13" x14ac:dyDescent="0.25">
      <c r="A8551" t="s">
        <v>10619</v>
      </c>
      <c r="B8551" t="s">
        <v>15849</v>
      </c>
      <c r="C8551" s="2">
        <f t="shared" si="399"/>
        <v>9</v>
      </c>
      <c r="D8551" t="s">
        <v>12</v>
      </c>
      <c r="E8551" t="s">
        <v>10620</v>
      </c>
      <c r="F8551">
        <v>6</v>
      </c>
      <c r="G8551" t="str">
        <f t="shared" si="400"/>
        <v>Small</v>
      </c>
      <c r="H8551" t="s">
        <v>7</v>
      </c>
      <c r="I8551" t="str">
        <f>IFERROR(VLOOKUP(A8551,sponsored_animals!$A$1:$C$2143,1,TRUE),0)</f>
        <v>d40d0d9a6a4451</v>
      </c>
      <c r="J8551">
        <f>VLOOKUP(H8551,location_costs!$A$1:$B$6,2,FALSE)</f>
        <v>100</v>
      </c>
      <c r="K8551" t="str">
        <f t="shared" si="401"/>
        <v>Dog_Small</v>
      </c>
      <c r="L8551">
        <f>VLOOKUP(K8551,size_costs!$D$1:$E$10,2,FALSE)</f>
        <v>125</v>
      </c>
      <c r="M8551">
        <f>VLOOKUP(C8551,age_costs!$A$1:$B$52,2,FALSE)</f>
        <v>150</v>
      </c>
    </row>
    <row r="8552" spans="1:13" x14ac:dyDescent="0.25">
      <c r="A8552" t="s">
        <v>1740</v>
      </c>
      <c r="B8552" t="s">
        <v>9804</v>
      </c>
      <c r="C8552" s="2">
        <f t="shared" si="399"/>
        <v>11</v>
      </c>
      <c r="D8552" t="s">
        <v>19</v>
      </c>
      <c r="E8552" t="s">
        <v>2210</v>
      </c>
      <c r="F8552">
        <v>6</v>
      </c>
      <c r="G8552" t="str">
        <f t="shared" si="400"/>
        <v>Medium</v>
      </c>
      <c r="H8552" t="s">
        <v>6</v>
      </c>
      <c r="I8552" t="str">
        <f>IFERROR(VLOOKUP(A8552,sponsored_animals!$A$1:$C$2143,1,TRUE),0)</f>
        <v>178f1189a06b68</v>
      </c>
      <c r="J8552">
        <f>VLOOKUP(H8552,location_costs!$A$1:$B$6,2,FALSE)</f>
        <v>135</v>
      </c>
      <c r="K8552" t="str">
        <f t="shared" si="401"/>
        <v>Cat_Medium</v>
      </c>
      <c r="L8552">
        <f>VLOOKUP(K8552,size_costs!$D$1:$E$10,2,FALSE)</f>
        <v>120</v>
      </c>
      <c r="M8552">
        <f>VLOOKUP(C8552,age_costs!$A$1:$B$52,2,FALSE)</f>
        <v>150</v>
      </c>
    </row>
    <row r="8553" spans="1:13" x14ac:dyDescent="0.25">
      <c r="A8553" t="s">
        <v>10622</v>
      </c>
      <c r="B8553" t="s">
        <v>16097</v>
      </c>
      <c r="C8553" s="2">
        <f t="shared" si="399"/>
        <v>19</v>
      </c>
      <c r="D8553" t="s">
        <v>12</v>
      </c>
      <c r="E8553" t="s">
        <v>2247</v>
      </c>
      <c r="F8553">
        <v>13</v>
      </c>
      <c r="G8553" t="str">
        <f t="shared" si="400"/>
        <v>Medium</v>
      </c>
      <c r="H8553" t="s">
        <v>6</v>
      </c>
      <c r="I8553" t="str">
        <f>IFERROR(VLOOKUP(A8553,sponsored_animals!$A$1:$C$2143,1,TRUE),0)</f>
        <v>36806649e5722d</v>
      </c>
      <c r="J8553">
        <f>VLOOKUP(H8553,location_costs!$A$1:$B$6,2,FALSE)</f>
        <v>135</v>
      </c>
      <c r="K8553" t="str">
        <f t="shared" si="401"/>
        <v>Dog_Medium</v>
      </c>
      <c r="L8553">
        <f>VLOOKUP(K8553,size_costs!$D$1:$E$10,2,FALSE)</f>
        <v>150</v>
      </c>
      <c r="M8553">
        <f>VLOOKUP(C8553,age_costs!$A$1:$B$52,2,FALSE)</f>
        <v>300</v>
      </c>
    </row>
    <row r="8554" spans="1:13" x14ac:dyDescent="0.25">
      <c r="A8554" t="s">
        <v>1393</v>
      </c>
      <c r="B8554" t="s">
        <v>7608</v>
      </c>
      <c r="C8554" s="2">
        <f t="shared" si="399"/>
        <v>6</v>
      </c>
      <c r="D8554" t="s">
        <v>19</v>
      </c>
      <c r="E8554" t="s">
        <v>2207</v>
      </c>
      <c r="F8554">
        <v>2</v>
      </c>
      <c r="G8554" t="str">
        <f t="shared" si="400"/>
        <v>Small</v>
      </c>
      <c r="H8554" t="s">
        <v>3</v>
      </c>
      <c r="I8554" t="str">
        <f>IFERROR(VLOOKUP(A8554,sponsored_animals!$A$1:$C$2143,1,TRUE),0)</f>
        <v>214f8f6b359a1e</v>
      </c>
      <c r="J8554">
        <f>VLOOKUP(H8554,location_costs!$A$1:$B$6,2,FALSE)</f>
        <v>120</v>
      </c>
      <c r="K8554" t="str">
        <f t="shared" si="401"/>
        <v>Cat_Small</v>
      </c>
      <c r="L8554">
        <f>VLOOKUP(K8554,size_costs!$D$1:$E$10,2,FALSE)</f>
        <v>100</v>
      </c>
      <c r="M8554">
        <f>VLOOKUP(C8554,age_costs!$A$1:$B$52,2,FALSE)</f>
        <v>100</v>
      </c>
    </row>
    <row r="8555" spans="1:13" x14ac:dyDescent="0.25">
      <c r="A8555" t="s">
        <v>10623</v>
      </c>
      <c r="B8555" t="s">
        <v>3877</v>
      </c>
      <c r="C8555" s="2">
        <f t="shared" si="399"/>
        <v>7</v>
      </c>
      <c r="D8555" t="s">
        <v>19</v>
      </c>
      <c r="E8555" t="s">
        <v>2200</v>
      </c>
      <c r="F8555">
        <v>10</v>
      </c>
      <c r="G8555" t="str">
        <f t="shared" si="400"/>
        <v>Large</v>
      </c>
      <c r="H8555" t="s">
        <v>5</v>
      </c>
      <c r="I8555" t="str">
        <f>IFERROR(VLOOKUP(A8555,sponsored_animals!$A$1:$C$2143,1,TRUE),0)</f>
        <v>178f1189a06b68</v>
      </c>
      <c r="J8555">
        <f>VLOOKUP(H8555,location_costs!$A$1:$B$6,2,FALSE)</f>
        <v>140</v>
      </c>
      <c r="K8555" t="str">
        <f t="shared" si="401"/>
        <v>Cat_Large</v>
      </c>
      <c r="L8555">
        <f>VLOOKUP(K8555,size_costs!$D$1:$E$10,2,FALSE)</f>
        <v>140</v>
      </c>
      <c r="M8555">
        <f>VLOOKUP(C8555,age_costs!$A$1:$B$52,2,FALSE)</f>
        <v>100</v>
      </c>
    </row>
    <row r="8556" spans="1:13" x14ac:dyDescent="0.25">
      <c r="A8556" t="s">
        <v>10624</v>
      </c>
      <c r="B8556" t="s">
        <v>13698</v>
      </c>
      <c r="C8556" s="2">
        <f t="shared" si="399"/>
        <v>4</v>
      </c>
      <c r="D8556" t="s">
        <v>19</v>
      </c>
      <c r="E8556" t="s">
        <v>2198</v>
      </c>
      <c r="F8556">
        <v>6</v>
      </c>
      <c r="G8556" t="str">
        <f t="shared" si="400"/>
        <v>Medium</v>
      </c>
      <c r="H8556" t="s">
        <v>7</v>
      </c>
      <c r="I8556" t="str">
        <f>IFERROR(VLOOKUP(A8556,sponsored_animals!$A$1:$C$2143,1,TRUE),0)</f>
        <v>214f8f6b359a1e</v>
      </c>
      <c r="J8556">
        <f>VLOOKUP(H8556,location_costs!$A$1:$B$6,2,FALSE)</f>
        <v>100</v>
      </c>
      <c r="K8556" t="str">
        <f t="shared" si="401"/>
        <v>Cat_Medium</v>
      </c>
      <c r="L8556">
        <f>VLOOKUP(K8556,size_costs!$D$1:$E$10,2,FALSE)</f>
        <v>120</v>
      </c>
      <c r="M8556">
        <f>VLOOKUP(C8556,age_costs!$A$1:$B$52,2,FALSE)</f>
        <v>0</v>
      </c>
    </row>
    <row r="8557" spans="1:13" x14ac:dyDescent="0.25">
      <c r="A8557" t="s">
        <v>10625</v>
      </c>
      <c r="B8557" t="s">
        <v>15793</v>
      </c>
      <c r="C8557" s="2">
        <f t="shared" si="399"/>
        <v>6</v>
      </c>
      <c r="D8557" t="s">
        <v>12</v>
      </c>
      <c r="E8557" t="s">
        <v>2217</v>
      </c>
      <c r="F8557">
        <v>6</v>
      </c>
      <c r="G8557" t="str">
        <f t="shared" si="400"/>
        <v>Small</v>
      </c>
      <c r="H8557" t="s">
        <v>6</v>
      </c>
      <c r="I8557" t="str">
        <f>IFERROR(VLOOKUP(A8557,sponsored_animals!$A$1:$C$2143,1,TRUE),0)</f>
        <v>36806649e5722d</v>
      </c>
      <c r="J8557">
        <f>VLOOKUP(H8557,location_costs!$A$1:$B$6,2,FALSE)</f>
        <v>135</v>
      </c>
      <c r="K8557" t="str">
        <f t="shared" si="401"/>
        <v>Dog_Small</v>
      </c>
      <c r="L8557">
        <f>VLOOKUP(K8557,size_costs!$D$1:$E$10,2,FALSE)</f>
        <v>125</v>
      </c>
      <c r="M8557">
        <f>VLOOKUP(C8557,age_costs!$A$1:$B$52,2,FALSE)</f>
        <v>100</v>
      </c>
    </row>
    <row r="8558" spans="1:13" x14ac:dyDescent="0.25">
      <c r="A8558" t="s">
        <v>10626</v>
      </c>
      <c r="B8558" t="s">
        <v>6843</v>
      </c>
      <c r="C8558" s="2">
        <f t="shared" si="399"/>
        <v>8</v>
      </c>
      <c r="D8558" t="s">
        <v>12</v>
      </c>
      <c r="E8558" t="s">
        <v>2533</v>
      </c>
      <c r="F8558">
        <v>43</v>
      </c>
      <c r="G8558" t="str">
        <f t="shared" si="400"/>
        <v>Large</v>
      </c>
      <c r="H8558" t="s">
        <v>6</v>
      </c>
      <c r="I8558" t="str">
        <f>IFERROR(VLOOKUP(A8558,sponsored_animals!$A$1:$C$2143,1,TRUE),0)</f>
        <v>d40d0d9a6a4451</v>
      </c>
      <c r="J8558">
        <f>VLOOKUP(H8558,location_costs!$A$1:$B$6,2,FALSE)</f>
        <v>135</v>
      </c>
      <c r="K8558" t="str">
        <f t="shared" si="401"/>
        <v>Dog_Large</v>
      </c>
      <c r="L8558">
        <f>VLOOKUP(K8558,size_costs!$D$1:$E$10,2,FALSE)</f>
        <v>175</v>
      </c>
      <c r="M8558">
        <f>VLOOKUP(C8558,age_costs!$A$1:$B$52,2,FALSE)</f>
        <v>150</v>
      </c>
    </row>
    <row r="8559" spans="1:13" x14ac:dyDescent="0.25">
      <c r="A8559" t="s">
        <v>1644</v>
      </c>
      <c r="B8559" t="s">
        <v>8233</v>
      </c>
      <c r="C8559" s="2">
        <f t="shared" si="399"/>
        <v>11</v>
      </c>
      <c r="D8559" t="s">
        <v>19</v>
      </c>
      <c r="E8559" t="s">
        <v>2226</v>
      </c>
      <c r="F8559">
        <v>9</v>
      </c>
      <c r="G8559" t="str">
        <f t="shared" si="400"/>
        <v>Large</v>
      </c>
      <c r="H8559" t="s">
        <v>4</v>
      </c>
      <c r="I8559" t="str">
        <f>IFERROR(VLOOKUP(A8559,sponsored_animals!$A$1:$C$2143,1,TRUE),0)</f>
        <v>4fca6ef6dbda96</v>
      </c>
      <c r="J8559">
        <f>VLOOKUP(H8559,location_costs!$A$1:$B$6,2,FALSE)</f>
        <v>110</v>
      </c>
      <c r="K8559" t="str">
        <f t="shared" si="401"/>
        <v>Cat_Large</v>
      </c>
      <c r="L8559">
        <f>VLOOKUP(K8559,size_costs!$D$1:$E$10,2,FALSE)</f>
        <v>140</v>
      </c>
      <c r="M8559">
        <f>VLOOKUP(C8559,age_costs!$A$1:$B$52,2,FALSE)</f>
        <v>150</v>
      </c>
    </row>
    <row r="8560" spans="1:13" x14ac:dyDescent="0.25">
      <c r="A8560" t="s">
        <v>10628</v>
      </c>
      <c r="B8560" t="s">
        <v>3478</v>
      </c>
      <c r="C8560" s="2">
        <f t="shared" si="399"/>
        <v>3</v>
      </c>
      <c r="D8560" t="s">
        <v>12</v>
      </c>
      <c r="E8560" t="s">
        <v>2191</v>
      </c>
      <c r="F8560">
        <v>13</v>
      </c>
      <c r="G8560" t="str">
        <f t="shared" si="400"/>
        <v>Medium</v>
      </c>
      <c r="H8560" t="s">
        <v>3</v>
      </c>
      <c r="I8560">
        <f>IFERROR(VLOOKUP(A8560,sponsored_animals!$A$1:$C$2143,1,TRUE),0)</f>
        <v>0</v>
      </c>
      <c r="J8560">
        <f>VLOOKUP(H8560,location_costs!$A$1:$B$6,2,FALSE)</f>
        <v>120</v>
      </c>
      <c r="K8560" t="str">
        <f t="shared" si="401"/>
        <v>Dog_Medium</v>
      </c>
      <c r="L8560">
        <f>VLOOKUP(K8560,size_costs!$D$1:$E$10,2,FALSE)</f>
        <v>150</v>
      </c>
      <c r="M8560">
        <f>VLOOKUP(C8560,age_costs!$A$1:$B$52,2,FALSE)</f>
        <v>0</v>
      </c>
    </row>
    <row r="8561" spans="1:13" x14ac:dyDescent="0.25">
      <c r="A8561" t="s">
        <v>10629</v>
      </c>
      <c r="B8561" t="s">
        <v>2707</v>
      </c>
      <c r="C8561" s="2">
        <f t="shared" si="399"/>
        <v>10</v>
      </c>
      <c r="D8561" t="s">
        <v>12</v>
      </c>
      <c r="E8561" t="s">
        <v>2459</v>
      </c>
      <c r="F8561">
        <v>15</v>
      </c>
      <c r="G8561" t="str">
        <f t="shared" si="400"/>
        <v>Medium</v>
      </c>
      <c r="H8561" t="s">
        <v>5</v>
      </c>
      <c r="I8561" t="str">
        <f>IFERROR(VLOOKUP(A8561,sponsored_animals!$A$1:$C$2143,1,TRUE),0)</f>
        <v>178f1189a06b68</v>
      </c>
      <c r="J8561">
        <f>VLOOKUP(H8561,location_costs!$A$1:$B$6,2,FALSE)</f>
        <v>140</v>
      </c>
      <c r="K8561" t="str">
        <f t="shared" si="401"/>
        <v>Dog_Medium</v>
      </c>
      <c r="L8561">
        <f>VLOOKUP(K8561,size_costs!$D$1:$E$10,2,FALSE)</f>
        <v>150</v>
      </c>
      <c r="M8561">
        <f>VLOOKUP(C8561,age_costs!$A$1:$B$52,2,FALSE)</f>
        <v>150</v>
      </c>
    </row>
    <row r="8562" spans="1:13" x14ac:dyDescent="0.25">
      <c r="A8562" t="s">
        <v>10630</v>
      </c>
      <c r="B8562" t="s">
        <v>15428</v>
      </c>
      <c r="C8562" s="2">
        <f t="shared" si="399"/>
        <v>6</v>
      </c>
      <c r="D8562" t="s">
        <v>19</v>
      </c>
      <c r="E8562" t="s">
        <v>2182</v>
      </c>
      <c r="F8562">
        <v>9</v>
      </c>
      <c r="G8562" t="str">
        <f t="shared" si="400"/>
        <v>Large</v>
      </c>
      <c r="H8562" t="s">
        <v>4</v>
      </c>
      <c r="I8562">
        <f>IFERROR(VLOOKUP(A8562,sponsored_animals!$A$1:$C$2143,1,TRUE),0)</f>
        <v>0</v>
      </c>
      <c r="J8562">
        <f>VLOOKUP(H8562,location_costs!$A$1:$B$6,2,FALSE)</f>
        <v>110</v>
      </c>
      <c r="K8562" t="str">
        <f t="shared" si="401"/>
        <v>Cat_Large</v>
      </c>
      <c r="L8562">
        <f>VLOOKUP(K8562,size_costs!$D$1:$E$10,2,FALSE)</f>
        <v>140</v>
      </c>
      <c r="M8562">
        <f>VLOOKUP(C8562,age_costs!$A$1:$B$52,2,FALSE)</f>
        <v>100</v>
      </c>
    </row>
    <row r="8563" spans="1:13" x14ac:dyDescent="0.25">
      <c r="A8563" t="s">
        <v>10631</v>
      </c>
      <c r="B8563" t="s">
        <v>7138</v>
      </c>
      <c r="C8563" s="2">
        <f t="shared" si="399"/>
        <v>4</v>
      </c>
      <c r="D8563" t="s">
        <v>19</v>
      </c>
      <c r="E8563" t="s">
        <v>2198</v>
      </c>
      <c r="F8563">
        <v>8.5</v>
      </c>
      <c r="G8563" t="str">
        <f t="shared" si="400"/>
        <v>Large</v>
      </c>
      <c r="H8563" t="s">
        <v>3</v>
      </c>
      <c r="I8563" t="str">
        <f>IFERROR(VLOOKUP(A8563,sponsored_animals!$A$1:$C$2143,1,TRUE),0)</f>
        <v>74228ffdfe76aa</v>
      </c>
      <c r="J8563">
        <f>VLOOKUP(H8563,location_costs!$A$1:$B$6,2,FALSE)</f>
        <v>120</v>
      </c>
      <c r="K8563" t="str">
        <f t="shared" si="401"/>
        <v>Cat_Large</v>
      </c>
      <c r="L8563">
        <f>VLOOKUP(K8563,size_costs!$D$1:$E$10,2,FALSE)</f>
        <v>140</v>
      </c>
      <c r="M8563">
        <f>VLOOKUP(C8563,age_costs!$A$1:$B$52,2,FALSE)</f>
        <v>0</v>
      </c>
    </row>
    <row r="8564" spans="1:13" x14ac:dyDescent="0.25">
      <c r="A8564" t="s">
        <v>10632</v>
      </c>
      <c r="B8564" t="s">
        <v>16098</v>
      </c>
      <c r="C8564" s="2">
        <f t="shared" si="399"/>
        <v>8</v>
      </c>
      <c r="D8564" t="s">
        <v>19</v>
      </c>
      <c r="E8564" t="s">
        <v>2198</v>
      </c>
      <c r="F8564">
        <v>8.5</v>
      </c>
      <c r="G8564" t="str">
        <f t="shared" si="400"/>
        <v>Large</v>
      </c>
      <c r="H8564" t="s">
        <v>5</v>
      </c>
      <c r="I8564" t="str">
        <f>IFERROR(VLOOKUP(A8564,sponsored_animals!$A$1:$C$2143,1,TRUE),0)</f>
        <v>4fca6ef6dbda96</v>
      </c>
      <c r="J8564">
        <f>VLOOKUP(H8564,location_costs!$A$1:$B$6,2,FALSE)</f>
        <v>140</v>
      </c>
      <c r="K8564" t="str">
        <f t="shared" si="401"/>
        <v>Cat_Large</v>
      </c>
      <c r="L8564">
        <f>VLOOKUP(K8564,size_costs!$D$1:$E$10,2,FALSE)</f>
        <v>140</v>
      </c>
      <c r="M8564">
        <f>VLOOKUP(C8564,age_costs!$A$1:$B$52,2,FALSE)</f>
        <v>150</v>
      </c>
    </row>
    <row r="8565" spans="1:13" x14ac:dyDescent="0.25">
      <c r="A8565" t="s">
        <v>10633</v>
      </c>
      <c r="B8565" t="s">
        <v>5067</v>
      </c>
      <c r="C8565" s="2">
        <f t="shared" si="399"/>
        <v>15</v>
      </c>
      <c r="D8565" t="s">
        <v>12</v>
      </c>
      <c r="E8565" t="s">
        <v>2244</v>
      </c>
      <c r="F8565">
        <v>11.5</v>
      </c>
      <c r="G8565" t="str">
        <f t="shared" si="400"/>
        <v>Medium</v>
      </c>
      <c r="H8565" t="s">
        <v>3</v>
      </c>
      <c r="I8565" t="str">
        <f>IFERROR(VLOOKUP(A8565,sponsored_animals!$A$1:$C$2143,1,TRUE),0)</f>
        <v>36806649e5722d</v>
      </c>
      <c r="J8565">
        <f>VLOOKUP(H8565,location_costs!$A$1:$B$6,2,FALSE)</f>
        <v>120</v>
      </c>
      <c r="K8565" t="str">
        <f t="shared" si="401"/>
        <v>Dog_Medium</v>
      </c>
      <c r="L8565">
        <f>VLOOKUP(K8565,size_costs!$D$1:$E$10,2,FALSE)</f>
        <v>150</v>
      </c>
      <c r="M8565">
        <f>VLOOKUP(C8565,age_costs!$A$1:$B$52,2,FALSE)</f>
        <v>200</v>
      </c>
    </row>
    <row r="8566" spans="1:13" x14ac:dyDescent="0.25">
      <c r="A8566" t="s">
        <v>10635</v>
      </c>
      <c r="B8566" t="s">
        <v>5233</v>
      </c>
      <c r="C8566" s="2">
        <f t="shared" si="399"/>
        <v>14</v>
      </c>
      <c r="D8566" t="s">
        <v>12</v>
      </c>
      <c r="E8566" t="s">
        <v>2186</v>
      </c>
      <c r="F8566">
        <v>8</v>
      </c>
      <c r="G8566" t="str">
        <f t="shared" si="400"/>
        <v>Small</v>
      </c>
      <c r="H8566" t="s">
        <v>4</v>
      </c>
      <c r="I8566" t="str">
        <f>IFERROR(VLOOKUP(A8566,sponsored_animals!$A$1:$C$2143,1,TRUE),0)</f>
        <v>178f1189a06b68</v>
      </c>
      <c r="J8566">
        <f>VLOOKUP(H8566,location_costs!$A$1:$B$6,2,FALSE)</f>
        <v>110</v>
      </c>
      <c r="K8566" t="str">
        <f t="shared" si="401"/>
        <v>Dog_Small</v>
      </c>
      <c r="L8566">
        <f>VLOOKUP(K8566,size_costs!$D$1:$E$10,2,FALSE)</f>
        <v>125</v>
      </c>
      <c r="M8566">
        <f>VLOOKUP(C8566,age_costs!$A$1:$B$52,2,FALSE)</f>
        <v>200</v>
      </c>
    </row>
    <row r="8567" spans="1:13" x14ac:dyDescent="0.25">
      <c r="A8567" t="s">
        <v>1160</v>
      </c>
      <c r="B8567" t="s">
        <v>2831</v>
      </c>
      <c r="C8567" s="2">
        <f t="shared" si="399"/>
        <v>2</v>
      </c>
      <c r="D8567" t="s">
        <v>12</v>
      </c>
      <c r="E8567" t="s">
        <v>2191</v>
      </c>
      <c r="F8567">
        <v>35</v>
      </c>
      <c r="G8567" t="str">
        <f t="shared" si="400"/>
        <v>Large</v>
      </c>
      <c r="H8567" t="s">
        <v>7</v>
      </c>
      <c r="I8567" t="str">
        <f>IFERROR(VLOOKUP(A8567,sponsored_animals!$A$1:$C$2143,1,TRUE),0)</f>
        <v>74228ffdfe76aa</v>
      </c>
      <c r="J8567">
        <f>VLOOKUP(H8567,location_costs!$A$1:$B$6,2,FALSE)</f>
        <v>100</v>
      </c>
      <c r="K8567" t="str">
        <f t="shared" si="401"/>
        <v>Dog_Large</v>
      </c>
      <c r="L8567">
        <f>VLOOKUP(K8567,size_costs!$D$1:$E$10,2,FALSE)</f>
        <v>175</v>
      </c>
      <c r="M8567">
        <f>VLOOKUP(C8567,age_costs!$A$1:$B$52,2,FALSE)</f>
        <v>0</v>
      </c>
    </row>
    <row r="8568" spans="1:13" x14ac:dyDescent="0.25">
      <c r="A8568" t="s">
        <v>10636</v>
      </c>
      <c r="B8568" t="s">
        <v>14832</v>
      </c>
      <c r="C8568" s="2">
        <f t="shared" si="399"/>
        <v>4</v>
      </c>
      <c r="D8568" t="s">
        <v>19</v>
      </c>
      <c r="E8568" t="s">
        <v>2182</v>
      </c>
      <c r="F8568">
        <v>8.5</v>
      </c>
      <c r="G8568" t="str">
        <f t="shared" si="400"/>
        <v>Large</v>
      </c>
      <c r="H8568" t="s">
        <v>4</v>
      </c>
      <c r="I8568" t="str">
        <f>IFERROR(VLOOKUP(A8568,sponsored_animals!$A$1:$C$2143,1,TRUE),0)</f>
        <v>178f1189a06b68</v>
      </c>
      <c r="J8568">
        <f>VLOOKUP(H8568,location_costs!$A$1:$B$6,2,FALSE)</f>
        <v>110</v>
      </c>
      <c r="K8568" t="str">
        <f t="shared" si="401"/>
        <v>Cat_Large</v>
      </c>
      <c r="L8568">
        <f>VLOOKUP(K8568,size_costs!$D$1:$E$10,2,FALSE)</f>
        <v>140</v>
      </c>
      <c r="M8568">
        <f>VLOOKUP(C8568,age_costs!$A$1:$B$52,2,FALSE)</f>
        <v>0</v>
      </c>
    </row>
    <row r="8569" spans="1:13" x14ac:dyDescent="0.25">
      <c r="A8569" t="s">
        <v>10637</v>
      </c>
      <c r="B8569" t="s">
        <v>6472</v>
      </c>
      <c r="C8569" s="2">
        <f t="shared" si="399"/>
        <v>3</v>
      </c>
      <c r="D8569" t="s">
        <v>19</v>
      </c>
      <c r="E8569" t="s">
        <v>2182</v>
      </c>
      <c r="F8569">
        <v>2</v>
      </c>
      <c r="G8569" t="str">
        <f t="shared" si="400"/>
        <v>Small</v>
      </c>
      <c r="H8569" t="s">
        <v>4</v>
      </c>
      <c r="I8569" t="str">
        <f>IFERROR(VLOOKUP(A8569,sponsored_animals!$A$1:$C$2143,1,TRUE),0)</f>
        <v>f3de00c24336c4</v>
      </c>
      <c r="J8569">
        <f>VLOOKUP(H8569,location_costs!$A$1:$B$6,2,FALSE)</f>
        <v>110</v>
      </c>
      <c r="K8569" t="str">
        <f t="shared" si="401"/>
        <v>Cat_Small</v>
      </c>
      <c r="L8569">
        <f>VLOOKUP(K8569,size_costs!$D$1:$E$10,2,FALSE)</f>
        <v>100</v>
      </c>
      <c r="M8569">
        <f>VLOOKUP(C8569,age_costs!$A$1:$B$52,2,FALSE)</f>
        <v>0</v>
      </c>
    </row>
    <row r="8570" spans="1:13" x14ac:dyDescent="0.25">
      <c r="A8570" t="s">
        <v>10638</v>
      </c>
      <c r="B8570" t="s">
        <v>14523</v>
      </c>
      <c r="C8570" s="2">
        <f t="shared" si="399"/>
        <v>8</v>
      </c>
      <c r="D8570" t="s">
        <v>12</v>
      </c>
      <c r="E8570" t="s">
        <v>2233</v>
      </c>
      <c r="F8570">
        <v>15</v>
      </c>
      <c r="G8570" t="str">
        <f t="shared" si="400"/>
        <v>Medium</v>
      </c>
      <c r="H8570" t="s">
        <v>3</v>
      </c>
      <c r="I8570" t="str">
        <f>IFERROR(VLOOKUP(A8570,sponsored_animals!$A$1:$C$2143,1,TRUE),0)</f>
        <v>36806649e5722d</v>
      </c>
      <c r="J8570">
        <f>VLOOKUP(H8570,location_costs!$A$1:$B$6,2,FALSE)</f>
        <v>120</v>
      </c>
      <c r="K8570" t="str">
        <f t="shared" si="401"/>
        <v>Dog_Medium</v>
      </c>
      <c r="L8570">
        <f>VLOOKUP(K8570,size_costs!$D$1:$E$10,2,FALSE)</f>
        <v>150</v>
      </c>
      <c r="M8570">
        <f>VLOOKUP(C8570,age_costs!$A$1:$B$52,2,FALSE)</f>
        <v>150</v>
      </c>
    </row>
    <row r="8571" spans="1:13" x14ac:dyDescent="0.25">
      <c r="A8571" t="s">
        <v>10639</v>
      </c>
      <c r="B8571" t="s">
        <v>16099</v>
      </c>
      <c r="C8571" s="2">
        <f t="shared" si="399"/>
        <v>1</v>
      </c>
      <c r="D8571" t="s">
        <v>19</v>
      </c>
      <c r="E8571" t="s">
        <v>2198</v>
      </c>
      <c r="F8571">
        <v>6.5</v>
      </c>
      <c r="G8571" t="str">
        <f t="shared" si="400"/>
        <v>Medium</v>
      </c>
      <c r="H8571" t="s">
        <v>6</v>
      </c>
      <c r="I8571" t="str">
        <f>IFERROR(VLOOKUP(A8571,sponsored_animals!$A$1:$C$2143,1,TRUE),0)</f>
        <v>36806649e5722d</v>
      </c>
      <c r="J8571">
        <f>VLOOKUP(H8571,location_costs!$A$1:$B$6,2,FALSE)</f>
        <v>135</v>
      </c>
      <c r="K8571" t="str">
        <f t="shared" si="401"/>
        <v>Cat_Medium</v>
      </c>
      <c r="L8571">
        <f>VLOOKUP(K8571,size_costs!$D$1:$E$10,2,FALSE)</f>
        <v>120</v>
      </c>
      <c r="M8571">
        <f>VLOOKUP(C8571,age_costs!$A$1:$B$52,2,FALSE)</f>
        <v>0</v>
      </c>
    </row>
    <row r="8572" spans="1:13" x14ac:dyDescent="0.25">
      <c r="A8572" t="s">
        <v>1857</v>
      </c>
      <c r="B8572" t="s">
        <v>10640</v>
      </c>
      <c r="C8572" s="2">
        <f t="shared" si="399"/>
        <v>13</v>
      </c>
      <c r="D8572" t="s">
        <v>12</v>
      </c>
      <c r="E8572" t="s">
        <v>2191</v>
      </c>
      <c r="F8572">
        <v>40</v>
      </c>
      <c r="G8572" t="str">
        <f t="shared" si="400"/>
        <v>Large</v>
      </c>
      <c r="H8572" t="s">
        <v>3</v>
      </c>
      <c r="I8572" t="str">
        <f>IFERROR(VLOOKUP(A8572,sponsored_animals!$A$1:$C$2143,1,TRUE),0)</f>
        <v>4fca6ef6dbda96</v>
      </c>
      <c r="J8572">
        <f>VLOOKUP(H8572,location_costs!$A$1:$B$6,2,FALSE)</f>
        <v>120</v>
      </c>
      <c r="K8572" t="str">
        <f t="shared" si="401"/>
        <v>Dog_Large</v>
      </c>
      <c r="L8572">
        <f>VLOOKUP(K8572,size_costs!$D$1:$E$10,2,FALSE)</f>
        <v>175</v>
      </c>
      <c r="M8572">
        <f>VLOOKUP(C8572,age_costs!$A$1:$B$52,2,FALSE)</f>
        <v>200</v>
      </c>
    </row>
    <row r="8573" spans="1:13" x14ac:dyDescent="0.25">
      <c r="A8573" t="s">
        <v>10641</v>
      </c>
      <c r="B8573" t="s">
        <v>2815</v>
      </c>
      <c r="C8573" s="2">
        <f t="shared" si="399"/>
        <v>7</v>
      </c>
      <c r="D8573" t="s">
        <v>12</v>
      </c>
      <c r="E8573" t="s">
        <v>2190</v>
      </c>
      <c r="F8573">
        <v>6</v>
      </c>
      <c r="G8573" t="str">
        <f t="shared" si="400"/>
        <v>Small</v>
      </c>
      <c r="H8573" t="s">
        <v>5</v>
      </c>
      <c r="I8573">
        <f>IFERROR(VLOOKUP(A8573,sponsored_animals!$A$1:$C$2143,1,TRUE),0)</f>
        <v>0</v>
      </c>
      <c r="J8573">
        <f>VLOOKUP(H8573,location_costs!$A$1:$B$6,2,FALSE)</f>
        <v>140</v>
      </c>
      <c r="K8573" t="str">
        <f t="shared" si="401"/>
        <v>Dog_Small</v>
      </c>
      <c r="L8573">
        <f>VLOOKUP(K8573,size_costs!$D$1:$E$10,2,FALSE)</f>
        <v>125</v>
      </c>
      <c r="M8573">
        <f>VLOOKUP(C8573,age_costs!$A$1:$B$52,2,FALSE)</f>
        <v>100</v>
      </c>
    </row>
    <row r="8574" spans="1:13" x14ac:dyDescent="0.25">
      <c r="A8574" t="s">
        <v>10643</v>
      </c>
      <c r="B8574" t="s">
        <v>7239</v>
      </c>
      <c r="C8574" s="2">
        <f t="shared" si="399"/>
        <v>5</v>
      </c>
      <c r="D8574" t="s">
        <v>12</v>
      </c>
      <c r="E8574" t="s">
        <v>2241</v>
      </c>
      <c r="F8574">
        <v>11.5</v>
      </c>
      <c r="G8574" t="str">
        <f t="shared" si="400"/>
        <v>Medium</v>
      </c>
      <c r="H8574" t="s">
        <v>5</v>
      </c>
      <c r="I8574" t="str">
        <f>IFERROR(VLOOKUP(A8574,sponsored_animals!$A$1:$C$2143,1,TRUE),0)</f>
        <v>7c0c3e04e6a4d4</v>
      </c>
      <c r="J8574">
        <f>VLOOKUP(H8574,location_costs!$A$1:$B$6,2,FALSE)</f>
        <v>140</v>
      </c>
      <c r="K8574" t="str">
        <f t="shared" si="401"/>
        <v>Dog_Medium</v>
      </c>
      <c r="L8574">
        <f>VLOOKUP(K8574,size_costs!$D$1:$E$10,2,FALSE)</f>
        <v>150</v>
      </c>
      <c r="M8574">
        <f>VLOOKUP(C8574,age_costs!$A$1:$B$52,2,FALSE)</f>
        <v>100</v>
      </c>
    </row>
    <row r="8575" spans="1:13" x14ac:dyDescent="0.25">
      <c r="A8575" t="s">
        <v>10644</v>
      </c>
      <c r="B8575" t="s">
        <v>16100</v>
      </c>
      <c r="C8575" s="2">
        <f t="shared" si="399"/>
        <v>10</v>
      </c>
      <c r="D8575" t="s">
        <v>12</v>
      </c>
      <c r="E8575" t="s">
        <v>2241</v>
      </c>
      <c r="F8575">
        <v>38</v>
      </c>
      <c r="G8575" t="str">
        <f t="shared" si="400"/>
        <v>Large</v>
      </c>
      <c r="H8575" t="s">
        <v>4</v>
      </c>
      <c r="I8575" t="str">
        <f>IFERROR(VLOOKUP(A8575,sponsored_animals!$A$1:$C$2143,1,TRUE),0)</f>
        <v>214f8f6b359a1e</v>
      </c>
      <c r="J8575">
        <f>VLOOKUP(H8575,location_costs!$A$1:$B$6,2,FALSE)</f>
        <v>110</v>
      </c>
      <c r="K8575" t="str">
        <f t="shared" si="401"/>
        <v>Dog_Large</v>
      </c>
      <c r="L8575">
        <f>VLOOKUP(K8575,size_costs!$D$1:$E$10,2,FALSE)</f>
        <v>175</v>
      </c>
      <c r="M8575">
        <f>VLOOKUP(C8575,age_costs!$A$1:$B$52,2,FALSE)</f>
        <v>150</v>
      </c>
    </row>
    <row r="8576" spans="1:13" x14ac:dyDescent="0.25">
      <c r="A8576" t="s">
        <v>10645</v>
      </c>
      <c r="B8576" t="s">
        <v>15597</v>
      </c>
      <c r="C8576" s="2">
        <f t="shared" si="399"/>
        <v>9</v>
      </c>
      <c r="D8576" t="s">
        <v>19</v>
      </c>
      <c r="E8576" t="s">
        <v>2234</v>
      </c>
      <c r="F8576">
        <v>8</v>
      </c>
      <c r="G8576" t="str">
        <f t="shared" si="400"/>
        <v>Large</v>
      </c>
      <c r="H8576" t="s">
        <v>6</v>
      </c>
      <c r="I8576" t="str">
        <f>IFERROR(VLOOKUP(A8576,sponsored_animals!$A$1:$C$2143,1,TRUE),0)</f>
        <v>36806649e5722d</v>
      </c>
      <c r="J8576">
        <f>VLOOKUP(H8576,location_costs!$A$1:$B$6,2,FALSE)</f>
        <v>135</v>
      </c>
      <c r="K8576" t="str">
        <f t="shared" si="401"/>
        <v>Cat_Large</v>
      </c>
      <c r="L8576">
        <f>VLOOKUP(K8576,size_costs!$D$1:$E$10,2,FALSE)</f>
        <v>140</v>
      </c>
      <c r="M8576">
        <f>VLOOKUP(C8576,age_costs!$A$1:$B$52,2,FALSE)</f>
        <v>150</v>
      </c>
    </row>
    <row r="8577" spans="1:13" x14ac:dyDescent="0.25">
      <c r="A8577" t="s">
        <v>10646</v>
      </c>
      <c r="B8577" t="s">
        <v>3558</v>
      </c>
      <c r="C8577" s="2">
        <f t="shared" si="399"/>
        <v>8</v>
      </c>
      <c r="D8577" t="s">
        <v>19</v>
      </c>
      <c r="E8577" t="s">
        <v>2200</v>
      </c>
      <c r="F8577">
        <v>3</v>
      </c>
      <c r="G8577" t="str">
        <f t="shared" si="400"/>
        <v>Small</v>
      </c>
      <c r="H8577" t="s">
        <v>3</v>
      </c>
      <c r="I8577">
        <f>IFERROR(VLOOKUP(A8577,sponsored_animals!$A$1:$C$2143,1,TRUE),0)</f>
        <v>0</v>
      </c>
      <c r="J8577">
        <f>VLOOKUP(H8577,location_costs!$A$1:$B$6,2,FALSE)</f>
        <v>120</v>
      </c>
      <c r="K8577" t="str">
        <f t="shared" si="401"/>
        <v>Cat_Small</v>
      </c>
      <c r="L8577">
        <f>VLOOKUP(K8577,size_costs!$D$1:$E$10,2,FALSE)</f>
        <v>100</v>
      </c>
      <c r="M8577">
        <f>VLOOKUP(C8577,age_costs!$A$1:$B$52,2,FALSE)</f>
        <v>150</v>
      </c>
    </row>
    <row r="8578" spans="1:13" x14ac:dyDescent="0.25">
      <c r="A8578" t="s">
        <v>10647</v>
      </c>
      <c r="B8578" t="s">
        <v>14452</v>
      </c>
      <c r="C8578" s="2">
        <f t="shared" si="399"/>
        <v>5</v>
      </c>
      <c r="D8578" t="s">
        <v>19</v>
      </c>
      <c r="E8578" t="s">
        <v>2182</v>
      </c>
      <c r="F8578">
        <v>2</v>
      </c>
      <c r="G8578" t="str">
        <f t="shared" si="400"/>
        <v>Small</v>
      </c>
      <c r="H8578" t="s">
        <v>7</v>
      </c>
      <c r="I8578" t="str">
        <f>IFERROR(VLOOKUP(A8578,sponsored_animals!$A$1:$C$2143,1,TRUE),0)</f>
        <v>178f1189a06b68</v>
      </c>
      <c r="J8578">
        <f>VLOOKUP(H8578,location_costs!$A$1:$B$6,2,FALSE)</f>
        <v>100</v>
      </c>
      <c r="K8578" t="str">
        <f t="shared" si="401"/>
        <v>Cat_Small</v>
      </c>
      <c r="L8578">
        <f>VLOOKUP(K8578,size_costs!$D$1:$E$10,2,FALSE)</f>
        <v>100</v>
      </c>
      <c r="M8578">
        <f>VLOOKUP(C8578,age_costs!$A$1:$B$52,2,FALSE)</f>
        <v>100</v>
      </c>
    </row>
    <row r="8579" spans="1:13" x14ac:dyDescent="0.25">
      <c r="A8579" t="s">
        <v>10648</v>
      </c>
      <c r="B8579" t="s">
        <v>7030</v>
      </c>
      <c r="C8579" s="2">
        <f t="shared" ref="C8579:C8642" si="402">ROUND(YEARFRAC(B8579,"31/12/2021"),0)</f>
        <v>4</v>
      </c>
      <c r="D8579" t="s">
        <v>12</v>
      </c>
      <c r="E8579" t="s">
        <v>2190</v>
      </c>
      <c r="F8579">
        <v>11</v>
      </c>
      <c r="G8579" t="str">
        <f t="shared" ref="G8579:G8642" si="403">IF(AND(D8579="Dog",F8579&lt;=10),"Small",IF(AND(D8579="Dog",F8579&gt;10,F8579&lt;=30),"Medium",IF(AND(D8579="Dog",F8579&gt;30),"Large",IF(AND(D8579="Cat",F8579&lt;=5),"Small",IF(AND(D8579="Cat",F8579&gt;5,F8579&lt;=7),"Medium",IF(AND(D8579="Cat",F8579&gt;=7),"Large",IF(AND(D8579="Bird",F8579&lt;=0.7),"Small",IF(AND(D8579="Bird",F8579&gt;0.7,F8579&lt;=1.1),"Medium",IF(AND(D8579="Bird",F8579&gt;1.1),"Large","Erro")))))))))</f>
        <v>Medium</v>
      </c>
      <c r="H8579" t="s">
        <v>3</v>
      </c>
      <c r="I8579" t="str">
        <f>IFERROR(VLOOKUP(A8579,sponsored_animals!$A$1:$C$2143,1,TRUE),0)</f>
        <v>214f8f6b359a1e</v>
      </c>
      <c r="J8579">
        <f>VLOOKUP(H8579,location_costs!$A$1:$B$6,2,FALSE)</f>
        <v>120</v>
      </c>
      <c r="K8579" t="str">
        <f t="shared" ref="K8579:K8642" si="404">D8579&amp;"_"&amp;G8579</f>
        <v>Dog_Medium</v>
      </c>
      <c r="L8579">
        <f>VLOOKUP(K8579,size_costs!$D$1:$E$10,2,FALSE)</f>
        <v>150</v>
      </c>
      <c r="M8579">
        <f>VLOOKUP(C8579,age_costs!$A$1:$B$52,2,FALSE)</f>
        <v>0</v>
      </c>
    </row>
    <row r="8580" spans="1:13" x14ac:dyDescent="0.25">
      <c r="A8580" t="s">
        <v>1584</v>
      </c>
      <c r="B8580" t="s">
        <v>16101</v>
      </c>
      <c r="C8580" s="2">
        <f t="shared" si="402"/>
        <v>11</v>
      </c>
      <c r="D8580" t="s">
        <v>12</v>
      </c>
      <c r="E8580" t="s">
        <v>2322</v>
      </c>
      <c r="F8580">
        <v>49</v>
      </c>
      <c r="G8580" t="str">
        <f t="shared" si="403"/>
        <v>Large</v>
      </c>
      <c r="H8580" t="s">
        <v>6</v>
      </c>
      <c r="I8580" t="str">
        <f>IFERROR(VLOOKUP(A8580,sponsored_animals!$A$1:$C$2143,1,TRUE),0)</f>
        <v>7c0c3e04e6a4d4</v>
      </c>
      <c r="J8580">
        <f>VLOOKUP(H8580,location_costs!$A$1:$B$6,2,FALSE)</f>
        <v>135</v>
      </c>
      <c r="K8580" t="str">
        <f t="shared" si="404"/>
        <v>Dog_Large</v>
      </c>
      <c r="L8580">
        <f>VLOOKUP(K8580,size_costs!$D$1:$E$10,2,FALSE)</f>
        <v>175</v>
      </c>
      <c r="M8580">
        <f>VLOOKUP(C8580,age_costs!$A$1:$B$52,2,FALSE)</f>
        <v>150</v>
      </c>
    </row>
    <row r="8581" spans="1:13" x14ac:dyDescent="0.25">
      <c r="A8581" t="s">
        <v>10649</v>
      </c>
      <c r="B8581" t="s">
        <v>16102</v>
      </c>
      <c r="C8581" s="2">
        <f t="shared" si="402"/>
        <v>6</v>
      </c>
      <c r="D8581" t="s">
        <v>12</v>
      </c>
      <c r="E8581" t="s">
        <v>2207</v>
      </c>
      <c r="F8581">
        <v>5</v>
      </c>
      <c r="G8581" t="str">
        <f t="shared" si="403"/>
        <v>Small</v>
      </c>
      <c r="H8581" t="s">
        <v>6</v>
      </c>
      <c r="I8581" t="str">
        <f>IFERROR(VLOOKUP(A8581,sponsored_animals!$A$1:$C$2143,1,TRUE),0)</f>
        <v>b14069999a0ee6</v>
      </c>
      <c r="J8581">
        <f>VLOOKUP(H8581,location_costs!$A$1:$B$6,2,FALSE)</f>
        <v>135</v>
      </c>
      <c r="K8581" t="str">
        <f t="shared" si="404"/>
        <v>Dog_Small</v>
      </c>
      <c r="L8581">
        <f>VLOOKUP(K8581,size_costs!$D$1:$E$10,2,FALSE)</f>
        <v>125</v>
      </c>
      <c r="M8581">
        <f>VLOOKUP(C8581,age_costs!$A$1:$B$52,2,FALSE)</f>
        <v>100</v>
      </c>
    </row>
    <row r="8582" spans="1:13" x14ac:dyDescent="0.25">
      <c r="A8582" t="s">
        <v>10650</v>
      </c>
      <c r="B8582" t="s">
        <v>7926</v>
      </c>
      <c r="C8582" s="2">
        <f t="shared" si="402"/>
        <v>3</v>
      </c>
      <c r="D8582" t="s">
        <v>19</v>
      </c>
      <c r="E8582" t="s">
        <v>2198</v>
      </c>
      <c r="F8582">
        <v>6</v>
      </c>
      <c r="G8582" t="str">
        <f t="shared" si="403"/>
        <v>Medium</v>
      </c>
      <c r="H8582" t="s">
        <v>4</v>
      </c>
      <c r="I8582">
        <f>IFERROR(VLOOKUP(A8582,sponsored_animals!$A$1:$C$2143,1,TRUE),0)</f>
        <v>0</v>
      </c>
      <c r="J8582">
        <f>VLOOKUP(H8582,location_costs!$A$1:$B$6,2,FALSE)</f>
        <v>110</v>
      </c>
      <c r="K8582" t="str">
        <f t="shared" si="404"/>
        <v>Cat_Medium</v>
      </c>
      <c r="L8582">
        <f>VLOOKUP(K8582,size_costs!$D$1:$E$10,2,FALSE)</f>
        <v>120</v>
      </c>
      <c r="M8582">
        <f>VLOOKUP(C8582,age_costs!$A$1:$B$52,2,FALSE)</f>
        <v>0</v>
      </c>
    </row>
    <row r="8583" spans="1:13" x14ac:dyDescent="0.25">
      <c r="A8583" t="s">
        <v>1753</v>
      </c>
      <c r="B8583" t="s">
        <v>4161</v>
      </c>
      <c r="C8583" s="2">
        <f t="shared" si="402"/>
        <v>4</v>
      </c>
      <c r="D8583" t="s">
        <v>19</v>
      </c>
      <c r="E8583" t="s">
        <v>2198</v>
      </c>
      <c r="F8583">
        <v>8.5</v>
      </c>
      <c r="G8583" t="str">
        <f t="shared" si="403"/>
        <v>Large</v>
      </c>
      <c r="H8583" t="s">
        <v>6</v>
      </c>
      <c r="I8583" t="str">
        <f>IFERROR(VLOOKUP(A8583,sponsored_animals!$A$1:$C$2143,1,TRUE),0)</f>
        <v>0ea863dbf1123f</v>
      </c>
      <c r="J8583">
        <f>VLOOKUP(H8583,location_costs!$A$1:$B$6,2,FALSE)</f>
        <v>135</v>
      </c>
      <c r="K8583" t="str">
        <f t="shared" si="404"/>
        <v>Cat_Large</v>
      </c>
      <c r="L8583">
        <f>VLOOKUP(K8583,size_costs!$D$1:$E$10,2,FALSE)</f>
        <v>140</v>
      </c>
      <c r="M8583">
        <f>VLOOKUP(C8583,age_costs!$A$1:$B$52,2,FALSE)</f>
        <v>0</v>
      </c>
    </row>
    <row r="8584" spans="1:13" x14ac:dyDescent="0.25">
      <c r="A8584" t="s">
        <v>1536</v>
      </c>
      <c r="B8584" t="s">
        <v>14611</v>
      </c>
      <c r="C8584" s="2">
        <f t="shared" si="402"/>
        <v>7</v>
      </c>
      <c r="D8584" t="s">
        <v>19</v>
      </c>
      <c r="E8584" t="s">
        <v>2241</v>
      </c>
      <c r="F8584">
        <v>6.5</v>
      </c>
      <c r="G8584" t="str">
        <f t="shared" si="403"/>
        <v>Medium</v>
      </c>
      <c r="H8584" t="s">
        <v>5</v>
      </c>
      <c r="I8584">
        <f>IFERROR(VLOOKUP(A8584,sponsored_animals!$A$1:$C$2143,1,TRUE),0)</f>
        <v>0</v>
      </c>
      <c r="J8584">
        <f>VLOOKUP(H8584,location_costs!$A$1:$B$6,2,FALSE)</f>
        <v>140</v>
      </c>
      <c r="K8584" t="str">
        <f t="shared" si="404"/>
        <v>Cat_Medium</v>
      </c>
      <c r="L8584">
        <f>VLOOKUP(K8584,size_costs!$D$1:$E$10,2,FALSE)</f>
        <v>120</v>
      </c>
      <c r="M8584">
        <f>VLOOKUP(C8584,age_costs!$A$1:$B$52,2,FALSE)</f>
        <v>100</v>
      </c>
    </row>
    <row r="8585" spans="1:13" x14ac:dyDescent="0.25">
      <c r="A8585" t="s">
        <v>75</v>
      </c>
      <c r="B8585" t="s">
        <v>16103</v>
      </c>
      <c r="C8585" s="2">
        <f t="shared" si="402"/>
        <v>16</v>
      </c>
      <c r="D8585" t="s">
        <v>12</v>
      </c>
      <c r="E8585" t="s">
        <v>2217</v>
      </c>
      <c r="F8585">
        <v>15</v>
      </c>
      <c r="G8585" t="str">
        <f t="shared" si="403"/>
        <v>Medium</v>
      </c>
      <c r="H8585" t="s">
        <v>4</v>
      </c>
      <c r="I8585" t="str">
        <f>IFERROR(VLOOKUP(A8585,sponsored_animals!$A$1:$C$2143,1,TRUE),0)</f>
        <v>36806649e5722d</v>
      </c>
      <c r="J8585">
        <f>VLOOKUP(H8585,location_costs!$A$1:$B$6,2,FALSE)</f>
        <v>110</v>
      </c>
      <c r="K8585" t="str">
        <f t="shared" si="404"/>
        <v>Dog_Medium</v>
      </c>
      <c r="L8585">
        <f>VLOOKUP(K8585,size_costs!$D$1:$E$10,2,FALSE)</f>
        <v>150</v>
      </c>
      <c r="M8585">
        <f>VLOOKUP(C8585,age_costs!$A$1:$B$52,2,FALSE)</f>
        <v>300</v>
      </c>
    </row>
    <row r="8586" spans="1:13" x14ac:dyDescent="0.25">
      <c r="A8586" t="s">
        <v>10652</v>
      </c>
      <c r="B8586" t="s">
        <v>2874</v>
      </c>
      <c r="C8586" s="2">
        <f t="shared" si="402"/>
        <v>3</v>
      </c>
      <c r="D8586" t="s">
        <v>12</v>
      </c>
      <c r="E8586" t="s">
        <v>3407</v>
      </c>
      <c r="F8586">
        <v>27</v>
      </c>
      <c r="G8586" t="str">
        <f t="shared" si="403"/>
        <v>Medium</v>
      </c>
      <c r="H8586" t="s">
        <v>6</v>
      </c>
      <c r="I8586">
        <f>IFERROR(VLOOKUP(A8586,sponsored_animals!$A$1:$C$2143,1,TRUE),0)</f>
        <v>0</v>
      </c>
      <c r="J8586">
        <f>VLOOKUP(H8586,location_costs!$A$1:$B$6,2,FALSE)</f>
        <v>135</v>
      </c>
      <c r="K8586" t="str">
        <f t="shared" si="404"/>
        <v>Dog_Medium</v>
      </c>
      <c r="L8586">
        <f>VLOOKUP(K8586,size_costs!$D$1:$E$10,2,FALSE)</f>
        <v>150</v>
      </c>
      <c r="M8586">
        <f>VLOOKUP(C8586,age_costs!$A$1:$B$52,2,FALSE)</f>
        <v>0</v>
      </c>
    </row>
    <row r="8587" spans="1:13" x14ac:dyDescent="0.25">
      <c r="A8587" t="s">
        <v>10653</v>
      </c>
      <c r="B8587" t="s">
        <v>14324</v>
      </c>
      <c r="C8587" s="2">
        <f t="shared" si="402"/>
        <v>7</v>
      </c>
      <c r="D8587" t="s">
        <v>23</v>
      </c>
      <c r="E8587" t="s">
        <v>2191</v>
      </c>
      <c r="F8587">
        <v>12.4</v>
      </c>
      <c r="G8587" t="str">
        <f t="shared" si="403"/>
        <v>Large</v>
      </c>
      <c r="H8587" t="s">
        <v>4</v>
      </c>
      <c r="I8587" t="str">
        <f>IFERROR(VLOOKUP(A8587,sponsored_animals!$A$1:$C$2143,1,TRUE),0)</f>
        <v>7c0c3e04e6a4d4</v>
      </c>
      <c r="J8587">
        <f>VLOOKUP(H8587,location_costs!$A$1:$B$6,2,FALSE)</f>
        <v>110</v>
      </c>
      <c r="K8587" t="str">
        <f t="shared" si="404"/>
        <v>Bird_Large</v>
      </c>
      <c r="L8587">
        <f>VLOOKUP(K8587,size_costs!$D$1:$E$10,2,FALSE)</f>
        <v>110</v>
      </c>
      <c r="M8587">
        <f>VLOOKUP(C8587,age_costs!$A$1:$B$52,2,FALSE)</f>
        <v>100</v>
      </c>
    </row>
    <row r="8588" spans="1:13" x14ac:dyDescent="0.25">
      <c r="A8588" t="s">
        <v>10654</v>
      </c>
      <c r="B8588" t="s">
        <v>15726</v>
      </c>
      <c r="C8588" s="2">
        <f t="shared" si="402"/>
        <v>2</v>
      </c>
      <c r="D8588" t="s">
        <v>19</v>
      </c>
      <c r="E8588" t="s">
        <v>10655</v>
      </c>
      <c r="F8588">
        <v>2</v>
      </c>
      <c r="G8588" t="str">
        <f t="shared" si="403"/>
        <v>Small</v>
      </c>
      <c r="H8588" t="s">
        <v>7</v>
      </c>
      <c r="I8588" t="str">
        <f>IFERROR(VLOOKUP(A8588,sponsored_animals!$A$1:$C$2143,1,TRUE),0)</f>
        <v>178f1189a06b68</v>
      </c>
      <c r="J8588">
        <f>VLOOKUP(H8588,location_costs!$A$1:$B$6,2,FALSE)</f>
        <v>100</v>
      </c>
      <c r="K8588" t="str">
        <f t="shared" si="404"/>
        <v>Cat_Small</v>
      </c>
      <c r="L8588">
        <f>VLOOKUP(K8588,size_costs!$D$1:$E$10,2,FALSE)</f>
        <v>100</v>
      </c>
      <c r="M8588">
        <f>VLOOKUP(C8588,age_costs!$A$1:$B$52,2,FALSE)</f>
        <v>0</v>
      </c>
    </row>
    <row r="8589" spans="1:13" x14ac:dyDescent="0.25">
      <c r="A8589" t="s">
        <v>10656</v>
      </c>
      <c r="B8589" t="s">
        <v>14458</v>
      </c>
      <c r="C8589" s="2">
        <f t="shared" si="402"/>
        <v>8</v>
      </c>
      <c r="D8589" t="s">
        <v>12</v>
      </c>
      <c r="E8589" t="s">
        <v>2241</v>
      </c>
      <c r="F8589">
        <v>43</v>
      </c>
      <c r="G8589" t="str">
        <f t="shared" si="403"/>
        <v>Large</v>
      </c>
      <c r="H8589" t="s">
        <v>5</v>
      </c>
      <c r="I8589" t="str">
        <f>IFERROR(VLOOKUP(A8589,sponsored_animals!$A$1:$C$2143,1,TRUE),0)</f>
        <v>438efb0f97b6a3</v>
      </c>
      <c r="J8589">
        <f>VLOOKUP(H8589,location_costs!$A$1:$B$6,2,FALSE)</f>
        <v>140</v>
      </c>
      <c r="K8589" t="str">
        <f t="shared" si="404"/>
        <v>Dog_Large</v>
      </c>
      <c r="L8589">
        <f>VLOOKUP(K8589,size_costs!$D$1:$E$10,2,FALSE)</f>
        <v>175</v>
      </c>
      <c r="M8589">
        <f>VLOOKUP(C8589,age_costs!$A$1:$B$52,2,FALSE)</f>
        <v>150</v>
      </c>
    </row>
    <row r="8590" spans="1:13" x14ac:dyDescent="0.25">
      <c r="A8590" t="s">
        <v>10657</v>
      </c>
      <c r="B8590" t="s">
        <v>14001</v>
      </c>
      <c r="C8590" s="2">
        <f t="shared" si="402"/>
        <v>6</v>
      </c>
      <c r="D8590" t="s">
        <v>12</v>
      </c>
      <c r="E8590" t="s">
        <v>2233</v>
      </c>
      <c r="F8590">
        <v>34</v>
      </c>
      <c r="G8590" t="str">
        <f t="shared" si="403"/>
        <v>Large</v>
      </c>
      <c r="H8590" t="s">
        <v>4</v>
      </c>
      <c r="I8590" t="str">
        <f>IFERROR(VLOOKUP(A8590,sponsored_animals!$A$1:$C$2143,1,TRUE),0)</f>
        <v>b14069999a0ee6</v>
      </c>
      <c r="J8590">
        <f>VLOOKUP(H8590,location_costs!$A$1:$B$6,2,FALSE)</f>
        <v>110</v>
      </c>
      <c r="K8590" t="str">
        <f t="shared" si="404"/>
        <v>Dog_Large</v>
      </c>
      <c r="L8590">
        <f>VLOOKUP(K8590,size_costs!$D$1:$E$10,2,FALSE)</f>
        <v>175</v>
      </c>
      <c r="M8590">
        <f>VLOOKUP(C8590,age_costs!$A$1:$B$52,2,FALSE)</f>
        <v>100</v>
      </c>
    </row>
    <row r="8591" spans="1:13" x14ac:dyDescent="0.25">
      <c r="A8591" t="s">
        <v>2145</v>
      </c>
      <c r="B8591" t="s">
        <v>14710</v>
      </c>
      <c r="C8591" s="2">
        <f t="shared" si="402"/>
        <v>10</v>
      </c>
      <c r="D8591" t="s">
        <v>12</v>
      </c>
      <c r="E8591" t="s">
        <v>2186</v>
      </c>
      <c r="F8591">
        <v>48</v>
      </c>
      <c r="G8591" t="str">
        <f t="shared" si="403"/>
        <v>Large</v>
      </c>
      <c r="H8591" t="s">
        <v>4</v>
      </c>
      <c r="I8591" t="str">
        <f>IFERROR(VLOOKUP(A8591,sponsored_animals!$A$1:$C$2143,1,TRUE),0)</f>
        <v>7c0c3e04e6a4d4</v>
      </c>
      <c r="J8591">
        <f>VLOOKUP(H8591,location_costs!$A$1:$B$6,2,FALSE)</f>
        <v>110</v>
      </c>
      <c r="K8591" t="str">
        <f t="shared" si="404"/>
        <v>Dog_Large</v>
      </c>
      <c r="L8591">
        <f>VLOOKUP(K8591,size_costs!$D$1:$E$10,2,FALSE)</f>
        <v>175</v>
      </c>
      <c r="M8591">
        <f>VLOOKUP(C8591,age_costs!$A$1:$B$52,2,FALSE)</f>
        <v>150</v>
      </c>
    </row>
    <row r="8592" spans="1:13" x14ac:dyDescent="0.25">
      <c r="A8592" t="s">
        <v>10658</v>
      </c>
      <c r="B8592" t="s">
        <v>14068</v>
      </c>
      <c r="C8592" s="2">
        <f t="shared" si="402"/>
        <v>5</v>
      </c>
      <c r="D8592" t="s">
        <v>19</v>
      </c>
      <c r="E8592" t="s">
        <v>2234</v>
      </c>
      <c r="F8592">
        <v>8.5</v>
      </c>
      <c r="G8592" t="str">
        <f t="shared" si="403"/>
        <v>Large</v>
      </c>
      <c r="H8592" t="s">
        <v>5</v>
      </c>
      <c r="I8592" t="str">
        <f>IFERROR(VLOOKUP(A8592,sponsored_animals!$A$1:$C$2143,1,TRUE),0)</f>
        <v>178f1189a06b68</v>
      </c>
      <c r="J8592">
        <f>VLOOKUP(H8592,location_costs!$A$1:$B$6,2,FALSE)</f>
        <v>140</v>
      </c>
      <c r="K8592" t="str">
        <f t="shared" si="404"/>
        <v>Cat_Large</v>
      </c>
      <c r="L8592">
        <f>VLOOKUP(K8592,size_costs!$D$1:$E$10,2,FALSE)</f>
        <v>140</v>
      </c>
      <c r="M8592">
        <f>VLOOKUP(C8592,age_costs!$A$1:$B$52,2,FALSE)</f>
        <v>100</v>
      </c>
    </row>
    <row r="8593" spans="1:13" x14ac:dyDescent="0.25">
      <c r="A8593" t="s">
        <v>10659</v>
      </c>
      <c r="B8593" t="s">
        <v>15393</v>
      </c>
      <c r="C8593" s="2">
        <f t="shared" si="402"/>
        <v>9</v>
      </c>
      <c r="D8593" t="s">
        <v>19</v>
      </c>
      <c r="E8593" t="s">
        <v>2214</v>
      </c>
      <c r="F8593">
        <v>10</v>
      </c>
      <c r="G8593" t="str">
        <f t="shared" si="403"/>
        <v>Large</v>
      </c>
      <c r="H8593" t="s">
        <v>6</v>
      </c>
      <c r="I8593">
        <f>IFERROR(VLOOKUP(A8593,sponsored_animals!$A$1:$C$2143,1,TRUE),0)</f>
        <v>0</v>
      </c>
      <c r="J8593">
        <f>VLOOKUP(H8593,location_costs!$A$1:$B$6,2,FALSE)</f>
        <v>135</v>
      </c>
      <c r="K8593" t="str">
        <f t="shared" si="404"/>
        <v>Cat_Large</v>
      </c>
      <c r="L8593">
        <f>VLOOKUP(K8593,size_costs!$D$1:$E$10,2,FALSE)</f>
        <v>140</v>
      </c>
      <c r="M8593">
        <f>VLOOKUP(C8593,age_costs!$A$1:$B$52,2,FALSE)</f>
        <v>150</v>
      </c>
    </row>
    <row r="8594" spans="1:13" x14ac:dyDescent="0.25">
      <c r="A8594" t="s">
        <v>10660</v>
      </c>
      <c r="B8594" t="s">
        <v>13759</v>
      </c>
      <c r="C8594" s="2">
        <f t="shared" si="402"/>
        <v>6</v>
      </c>
      <c r="D8594" t="s">
        <v>12</v>
      </c>
      <c r="E8594" t="s">
        <v>2190</v>
      </c>
      <c r="F8594">
        <v>46</v>
      </c>
      <c r="G8594" t="str">
        <f t="shared" si="403"/>
        <v>Large</v>
      </c>
      <c r="H8594" t="s">
        <v>3</v>
      </c>
      <c r="I8594" t="str">
        <f>IFERROR(VLOOKUP(A8594,sponsored_animals!$A$1:$C$2143,1,TRUE),0)</f>
        <v>f3de00c24336c4</v>
      </c>
      <c r="J8594">
        <f>VLOOKUP(H8594,location_costs!$A$1:$B$6,2,FALSE)</f>
        <v>120</v>
      </c>
      <c r="K8594" t="str">
        <f t="shared" si="404"/>
        <v>Dog_Large</v>
      </c>
      <c r="L8594">
        <f>VLOOKUP(K8594,size_costs!$D$1:$E$10,2,FALSE)</f>
        <v>175</v>
      </c>
      <c r="M8594">
        <f>VLOOKUP(C8594,age_costs!$A$1:$B$52,2,FALSE)</f>
        <v>100</v>
      </c>
    </row>
    <row r="8595" spans="1:13" x14ac:dyDescent="0.25">
      <c r="A8595" t="s">
        <v>1088</v>
      </c>
      <c r="B8595" t="s">
        <v>5547</v>
      </c>
      <c r="C8595" s="2">
        <f t="shared" si="402"/>
        <v>8</v>
      </c>
      <c r="D8595" t="s">
        <v>12</v>
      </c>
      <c r="E8595" t="s">
        <v>2190</v>
      </c>
      <c r="F8595">
        <v>47</v>
      </c>
      <c r="G8595" t="str">
        <f t="shared" si="403"/>
        <v>Large</v>
      </c>
      <c r="H8595" t="s">
        <v>3</v>
      </c>
      <c r="I8595" t="str">
        <f>IFERROR(VLOOKUP(A8595,sponsored_animals!$A$1:$C$2143,1,TRUE),0)</f>
        <v>178f1189a06b68</v>
      </c>
      <c r="J8595">
        <f>VLOOKUP(H8595,location_costs!$A$1:$B$6,2,FALSE)</f>
        <v>120</v>
      </c>
      <c r="K8595" t="str">
        <f t="shared" si="404"/>
        <v>Dog_Large</v>
      </c>
      <c r="L8595">
        <f>VLOOKUP(K8595,size_costs!$D$1:$E$10,2,FALSE)</f>
        <v>175</v>
      </c>
      <c r="M8595">
        <f>VLOOKUP(C8595,age_costs!$A$1:$B$52,2,FALSE)</f>
        <v>150</v>
      </c>
    </row>
    <row r="8596" spans="1:13" x14ac:dyDescent="0.25">
      <c r="A8596" t="s">
        <v>2089</v>
      </c>
      <c r="B8596" t="s">
        <v>2797</v>
      </c>
      <c r="C8596" s="2">
        <f t="shared" si="402"/>
        <v>7</v>
      </c>
      <c r="D8596" t="s">
        <v>12</v>
      </c>
      <c r="E8596" t="s">
        <v>2244</v>
      </c>
      <c r="F8596">
        <v>11.5</v>
      </c>
      <c r="G8596" t="str">
        <f t="shared" si="403"/>
        <v>Medium</v>
      </c>
      <c r="H8596" t="s">
        <v>5</v>
      </c>
      <c r="I8596" t="str">
        <f>IFERROR(VLOOKUP(A8596,sponsored_animals!$A$1:$C$2143,1,TRUE),0)</f>
        <v>214f8f6b359a1e</v>
      </c>
      <c r="J8596">
        <f>VLOOKUP(H8596,location_costs!$A$1:$B$6,2,FALSE)</f>
        <v>140</v>
      </c>
      <c r="K8596" t="str">
        <f t="shared" si="404"/>
        <v>Dog_Medium</v>
      </c>
      <c r="L8596">
        <f>VLOOKUP(K8596,size_costs!$D$1:$E$10,2,FALSE)</f>
        <v>150</v>
      </c>
      <c r="M8596">
        <f>VLOOKUP(C8596,age_costs!$A$1:$B$52,2,FALSE)</f>
        <v>100</v>
      </c>
    </row>
    <row r="8597" spans="1:13" x14ac:dyDescent="0.25">
      <c r="A8597" t="s">
        <v>10661</v>
      </c>
      <c r="B8597" t="s">
        <v>15598</v>
      </c>
      <c r="C8597" s="2">
        <f t="shared" si="402"/>
        <v>13</v>
      </c>
      <c r="D8597" t="s">
        <v>12</v>
      </c>
      <c r="E8597" t="s">
        <v>2180</v>
      </c>
      <c r="F8597">
        <v>11.5</v>
      </c>
      <c r="G8597" t="str">
        <f t="shared" si="403"/>
        <v>Medium</v>
      </c>
      <c r="H8597" t="s">
        <v>6</v>
      </c>
      <c r="I8597" t="str">
        <f>IFERROR(VLOOKUP(A8597,sponsored_animals!$A$1:$C$2143,1,TRUE),0)</f>
        <v>74228ffdfe76aa</v>
      </c>
      <c r="J8597">
        <f>VLOOKUP(H8597,location_costs!$A$1:$B$6,2,FALSE)</f>
        <v>135</v>
      </c>
      <c r="K8597" t="str">
        <f t="shared" si="404"/>
        <v>Dog_Medium</v>
      </c>
      <c r="L8597">
        <f>VLOOKUP(K8597,size_costs!$D$1:$E$10,2,FALSE)</f>
        <v>150</v>
      </c>
      <c r="M8597">
        <f>VLOOKUP(C8597,age_costs!$A$1:$B$52,2,FALSE)</f>
        <v>200</v>
      </c>
    </row>
    <row r="8598" spans="1:13" x14ac:dyDescent="0.25">
      <c r="A8598" t="s">
        <v>1589</v>
      </c>
      <c r="B8598" t="s">
        <v>16104</v>
      </c>
      <c r="C8598" s="2">
        <f t="shared" si="402"/>
        <v>2</v>
      </c>
      <c r="D8598" t="s">
        <v>12</v>
      </c>
      <c r="E8598" t="s">
        <v>2322</v>
      </c>
      <c r="F8598">
        <v>40</v>
      </c>
      <c r="G8598" t="str">
        <f t="shared" si="403"/>
        <v>Large</v>
      </c>
      <c r="H8598" t="s">
        <v>3</v>
      </c>
      <c r="I8598">
        <f>IFERROR(VLOOKUP(A8598,sponsored_animals!$A$1:$C$2143,1,TRUE),0)</f>
        <v>0</v>
      </c>
      <c r="J8598">
        <f>VLOOKUP(H8598,location_costs!$A$1:$B$6,2,FALSE)</f>
        <v>120</v>
      </c>
      <c r="K8598" t="str">
        <f t="shared" si="404"/>
        <v>Dog_Large</v>
      </c>
      <c r="L8598">
        <f>VLOOKUP(K8598,size_costs!$D$1:$E$10,2,FALSE)</f>
        <v>175</v>
      </c>
      <c r="M8598">
        <f>VLOOKUP(C8598,age_costs!$A$1:$B$52,2,FALSE)</f>
        <v>0</v>
      </c>
    </row>
    <row r="8599" spans="1:13" x14ac:dyDescent="0.25">
      <c r="A8599" t="s">
        <v>10662</v>
      </c>
      <c r="B8599" t="s">
        <v>15742</v>
      </c>
      <c r="C8599" s="2">
        <f t="shared" si="402"/>
        <v>1</v>
      </c>
      <c r="D8599" t="s">
        <v>19</v>
      </c>
      <c r="E8599" t="s">
        <v>2198</v>
      </c>
      <c r="F8599">
        <v>6.5</v>
      </c>
      <c r="G8599" t="str">
        <f t="shared" si="403"/>
        <v>Medium</v>
      </c>
      <c r="H8599" t="s">
        <v>5</v>
      </c>
      <c r="I8599" t="str">
        <f>IFERROR(VLOOKUP(A8599,sponsored_animals!$A$1:$C$2143,1,TRUE),0)</f>
        <v>36806649e5722d</v>
      </c>
      <c r="J8599">
        <f>VLOOKUP(H8599,location_costs!$A$1:$B$6,2,FALSE)</f>
        <v>140</v>
      </c>
      <c r="K8599" t="str">
        <f t="shared" si="404"/>
        <v>Cat_Medium</v>
      </c>
      <c r="L8599">
        <f>VLOOKUP(K8599,size_costs!$D$1:$E$10,2,FALSE)</f>
        <v>120</v>
      </c>
      <c r="M8599">
        <f>VLOOKUP(C8599,age_costs!$A$1:$B$52,2,FALSE)</f>
        <v>0</v>
      </c>
    </row>
    <row r="8600" spans="1:13" x14ac:dyDescent="0.25">
      <c r="A8600" t="s">
        <v>10663</v>
      </c>
      <c r="B8600" t="s">
        <v>10664</v>
      </c>
      <c r="C8600" s="2">
        <f t="shared" si="402"/>
        <v>6</v>
      </c>
      <c r="D8600" t="s">
        <v>19</v>
      </c>
      <c r="E8600" t="s">
        <v>2198</v>
      </c>
      <c r="F8600">
        <v>9</v>
      </c>
      <c r="G8600" t="str">
        <f t="shared" si="403"/>
        <v>Large</v>
      </c>
      <c r="H8600" t="s">
        <v>5</v>
      </c>
      <c r="I8600" t="str">
        <f>IFERROR(VLOOKUP(A8600,sponsored_animals!$A$1:$C$2143,1,TRUE),0)</f>
        <v>b14069999a0ee6</v>
      </c>
      <c r="J8600">
        <f>VLOOKUP(H8600,location_costs!$A$1:$B$6,2,FALSE)</f>
        <v>140</v>
      </c>
      <c r="K8600" t="str">
        <f t="shared" si="404"/>
        <v>Cat_Large</v>
      </c>
      <c r="L8600">
        <f>VLOOKUP(K8600,size_costs!$D$1:$E$10,2,FALSE)</f>
        <v>140</v>
      </c>
      <c r="M8600">
        <f>VLOOKUP(C8600,age_costs!$A$1:$B$52,2,FALSE)</f>
        <v>100</v>
      </c>
    </row>
    <row r="8601" spans="1:13" x14ac:dyDescent="0.25">
      <c r="A8601" t="s">
        <v>10665</v>
      </c>
      <c r="B8601" t="s">
        <v>4712</v>
      </c>
      <c r="C8601" s="2">
        <f t="shared" si="402"/>
        <v>7</v>
      </c>
      <c r="D8601" t="s">
        <v>12</v>
      </c>
      <c r="E8601" t="s">
        <v>2322</v>
      </c>
      <c r="F8601">
        <v>19</v>
      </c>
      <c r="G8601" t="str">
        <f t="shared" si="403"/>
        <v>Medium</v>
      </c>
      <c r="H8601" t="s">
        <v>6</v>
      </c>
      <c r="I8601" t="str">
        <f>IFERROR(VLOOKUP(A8601,sponsored_animals!$A$1:$C$2143,1,TRUE),0)</f>
        <v>7c0c3e04e6a4d4</v>
      </c>
      <c r="J8601">
        <f>VLOOKUP(H8601,location_costs!$A$1:$B$6,2,FALSE)</f>
        <v>135</v>
      </c>
      <c r="K8601" t="str">
        <f t="shared" si="404"/>
        <v>Dog_Medium</v>
      </c>
      <c r="L8601">
        <f>VLOOKUP(K8601,size_costs!$D$1:$E$10,2,FALSE)</f>
        <v>150</v>
      </c>
      <c r="M8601">
        <f>VLOOKUP(C8601,age_costs!$A$1:$B$52,2,FALSE)</f>
        <v>100</v>
      </c>
    </row>
    <row r="8602" spans="1:13" x14ac:dyDescent="0.25">
      <c r="A8602" t="s">
        <v>10666</v>
      </c>
      <c r="B8602" t="s">
        <v>3741</v>
      </c>
      <c r="C8602" s="2">
        <f t="shared" si="402"/>
        <v>2</v>
      </c>
      <c r="D8602" t="s">
        <v>19</v>
      </c>
      <c r="E8602" t="s">
        <v>2369</v>
      </c>
      <c r="F8602">
        <v>10</v>
      </c>
      <c r="G8602" t="str">
        <f t="shared" si="403"/>
        <v>Large</v>
      </c>
      <c r="H8602" t="s">
        <v>6</v>
      </c>
      <c r="I8602">
        <f>IFERROR(VLOOKUP(A8602,sponsored_animals!$A$1:$C$2143,1,TRUE),0)</f>
        <v>0</v>
      </c>
      <c r="J8602">
        <f>VLOOKUP(H8602,location_costs!$A$1:$B$6,2,FALSE)</f>
        <v>135</v>
      </c>
      <c r="K8602" t="str">
        <f t="shared" si="404"/>
        <v>Cat_Large</v>
      </c>
      <c r="L8602">
        <f>VLOOKUP(K8602,size_costs!$D$1:$E$10,2,FALSE)</f>
        <v>140</v>
      </c>
      <c r="M8602">
        <f>VLOOKUP(C8602,age_costs!$A$1:$B$52,2,FALSE)</f>
        <v>0</v>
      </c>
    </row>
    <row r="8603" spans="1:13" x14ac:dyDescent="0.25">
      <c r="A8603" t="s">
        <v>10667</v>
      </c>
      <c r="B8603" t="s">
        <v>15447</v>
      </c>
      <c r="C8603" s="2">
        <f t="shared" si="402"/>
        <v>14</v>
      </c>
      <c r="D8603" t="s">
        <v>19</v>
      </c>
      <c r="E8603" t="s">
        <v>2210</v>
      </c>
      <c r="F8603">
        <v>8</v>
      </c>
      <c r="G8603" t="str">
        <f t="shared" si="403"/>
        <v>Large</v>
      </c>
      <c r="H8603" t="s">
        <v>6</v>
      </c>
      <c r="I8603">
        <f>IFERROR(VLOOKUP(A8603,sponsored_animals!$A$1:$C$2143,1,TRUE),0)</f>
        <v>0</v>
      </c>
      <c r="J8603">
        <f>VLOOKUP(H8603,location_costs!$A$1:$B$6,2,FALSE)</f>
        <v>135</v>
      </c>
      <c r="K8603" t="str">
        <f t="shared" si="404"/>
        <v>Cat_Large</v>
      </c>
      <c r="L8603">
        <f>VLOOKUP(K8603,size_costs!$D$1:$E$10,2,FALSE)</f>
        <v>140</v>
      </c>
      <c r="M8603">
        <f>VLOOKUP(C8603,age_costs!$A$1:$B$52,2,FALSE)</f>
        <v>200</v>
      </c>
    </row>
    <row r="8604" spans="1:13" x14ac:dyDescent="0.25">
      <c r="A8604" t="s">
        <v>10668</v>
      </c>
      <c r="B8604" t="s">
        <v>15858</v>
      </c>
      <c r="C8604" s="2">
        <f t="shared" si="402"/>
        <v>5</v>
      </c>
      <c r="D8604" t="s">
        <v>19</v>
      </c>
      <c r="E8604" t="s">
        <v>2182</v>
      </c>
      <c r="F8604">
        <v>3</v>
      </c>
      <c r="G8604" t="str">
        <f t="shared" si="403"/>
        <v>Small</v>
      </c>
      <c r="H8604" t="s">
        <v>5</v>
      </c>
      <c r="I8604" t="str">
        <f>IFERROR(VLOOKUP(A8604,sponsored_animals!$A$1:$C$2143,1,TRUE),0)</f>
        <v>b14069999a0ee6</v>
      </c>
      <c r="J8604">
        <f>VLOOKUP(H8604,location_costs!$A$1:$B$6,2,FALSE)</f>
        <v>140</v>
      </c>
      <c r="K8604" t="str">
        <f t="shared" si="404"/>
        <v>Cat_Small</v>
      </c>
      <c r="L8604">
        <f>VLOOKUP(K8604,size_costs!$D$1:$E$10,2,FALSE)</f>
        <v>100</v>
      </c>
      <c r="M8604">
        <f>VLOOKUP(C8604,age_costs!$A$1:$B$52,2,FALSE)</f>
        <v>100</v>
      </c>
    </row>
    <row r="8605" spans="1:13" x14ac:dyDescent="0.25">
      <c r="A8605" t="s">
        <v>10669</v>
      </c>
      <c r="B8605" t="s">
        <v>4182</v>
      </c>
      <c r="C8605" s="2">
        <f t="shared" si="402"/>
        <v>11</v>
      </c>
      <c r="D8605" t="s">
        <v>12</v>
      </c>
      <c r="E8605" t="s">
        <v>2533</v>
      </c>
      <c r="F8605">
        <v>40</v>
      </c>
      <c r="G8605" t="str">
        <f t="shared" si="403"/>
        <v>Large</v>
      </c>
      <c r="H8605" t="s">
        <v>4</v>
      </c>
      <c r="I8605" t="str">
        <f>IFERROR(VLOOKUP(A8605,sponsored_animals!$A$1:$C$2143,1,TRUE),0)</f>
        <v>b14069999a0ee6</v>
      </c>
      <c r="J8605">
        <f>VLOOKUP(H8605,location_costs!$A$1:$B$6,2,FALSE)</f>
        <v>110</v>
      </c>
      <c r="K8605" t="str">
        <f t="shared" si="404"/>
        <v>Dog_Large</v>
      </c>
      <c r="L8605">
        <f>VLOOKUP(K8605,size_costs!$D$1:$E$10,2,FALSE)</f>
        <v>175</v>
      </c>
      <c r="M8605">
        <f>VLOOKUP(C8605,age_costs!$A$1:$B$52,2,FALSE)</f>
        <v>150</v>
      </c>
    </row>
    <row r="8606" spans="1:13" x14ac:dyDescent="0.25">
      <c r="A8606" t="s">
        <v>10671</v>
      </c>
      <c r="B8606" t="s">
        <v>3941</v>
      </c>
      <c r="C8606" s="2">
        <f t="shared" si="402"/>
        <v>6</v>
      </c>
      <c r="D8606" t="s">
        <v>12</v>
      </c>
      <c r="E8606" t="s">
        <v>2202</v>
      </c>
      <c r="F8606">
        <v>40</v>
      </c>
      <c r="G8606" t="str">
        <f t="shared" si="403"/>
        <v>Large</v>
      </c>
      <c r="H8606" t="s">
        <v>4</v>
      </c>
      <c r="I8606">
        <f>IFERROR(VLOOKUP(A8606,sponsored_animals!$A$1:$C$2143,1,TRUE),0)</f>
        <v>0</v>
      </c>
      <c r="J8606">
        <f>VLOOKUP(H8606,location_costs!$A$1:$B$6,2,FALSE)</f>
        <v>110</v>
      </c>
      <c r="K8606" t="str">
        <f t="shared" si="404"/>
        <v>Dog_Large</v>
      </c>
      <c r="L8606">
        <f>VLOOKUP(K8606,size_costs!$D$1:$E$10,2,FALSE)</f>
        <v>175</v>
      </c>
      <c r="M8606">
        <f>VLOOKUP(C8606,age_costs!$A$1:$B$52,2,FALSE)</f>
        <v>100</v>
      </c>
    </row>
    <row r="8607" spans="1:13" x14ac:dyDescent="0.25">
      <c r="A8607" t="s">
        <v>10672</v>
      </c>
      <c r="B8607" t="s">
        <v>15970</v>
      </c>
      <c r="C8607" s="2">
        <f t="shared" si="402"/>
        <v>3</v>
      </c>
      <c r="D8607" t="s">
        <v>12</v>
      </c>
      <c r="E8607" t="s">
        <v>2207</v>
      </c>
      <c r="F8607">
        <v>24</v>
      </c>
      <c r="G8607" t="str">
        <f t="shared" si="403"/>
        <v>Medium</v>
      </c>
      <c r="H8607" t="s">
        <v>3</v>
      </c>
      <c r="I8607" t="str">
        <f>IFERROR(VLOOKUP(A8607,sponsored_animals!$A$1:$C$2143,1,TRUE),0)</f>
        <v>178f1189a06b68</v>
      </c>
      <c r="J8607">
        <f>VLOOKUP(H8607,location_costs!$A$1:$B$6,2,FALSE)</f>
        <v>120</v>
      </c>
      <c r="K8607" t="str">
        <f t="shared" si="404"/>
        <v>Dog_Medium</v>
      </c>
      <c r="L8607">
        <f>VLOOKUP(K8607,size_costs!$D$1:$E$10,2,FALSE)</f>
        <v>150</v>
      </c>
      <c r="M8607">
        <f>VLOOKUP(C8607,age_costs!$A$1:$B$52,2,FALSE)</f>
        <v>0</v>
      </c>
    </row>
    <row r="8608" spans="1:13" x14ac:dyDescent="0.25">
      <c r="A8608" t="s">
        <v>10673</v>
      </c>
      <c r="B8608" t="s">
        <v>14362</v>
      </c>
      <c r="C8608" s="2">
        <f t="shared" si="402"/>
        <v>4</v>
      </c>
      <c r="D8608" t="s">
        <v>12</v>
      </c>
      <c r="E8608" t="s">
        <v>2182</v>
      </c>
      <c r="F8608">
        <v>19</v>
      </c>
      <c r="G8608" t="str">
        <f t="shared" si="403"/>
        <v>Medium</v>
      </c>
      <c r="H8608" t="s">
        <v>6</v>
      </c>
      <c r="I8608" t="str">
        <f>IFERROR(VLOOKUP(A8608,sponsored_animals!$A$1:$C$2143,1,TRUE),0)</f>
        <v>f3de00c24336c4</v>
      </c>
      <c r="J8608">
        <f>VLOOKUP(H8608,location_costs!$A$1:$B$6,2,FALSE)</f>
        <v>135</v>
      </c>
      <c r="K8608" t="str">
        <f t="shared" si="404"/>
        <v>Dog_Medium</v>
      </c>
      <c r="L8608">
        <f>VLOOKUP(K8608,size_costs!$D$1:$E$10,2,FALSE)</f>
        <v>150</v>
      </c>
      <c r="M8608">
        <f>VLOOKUP(C8608,age_costs!$A$1:$B$52,2,FALSE)</f>
        <v>0</v>
      </c>
    </row>
    <row r="8609" spans="1:13" x14ac:dyDescent="0.25">
      <c r="A8609" t="s">
        <v>10674</v>
      </c>
      <c r="B8609" t="s">
        <v>13659</v>
      </c>
      <c r="C8609" s="2">
        <f t="shared" si="402"/>
        <v>7</v>
      </c>
      <c r="D8609" t="s">
        <v>12</v>
      </c>
      <c r="E8609" t="s">
        <v>2207</v>
      </c>
      <c r="F8609">
        <v>19</v>
      </c>
      <c r="G8609" t="str">
        <f t="shared" si="403"/>
        <v>Medium</v>
      </c>
      <c r="H8609" t="s">
        <v>6</v>
      </c>
      <c r="I8609" t="str">
        <f>IFERROR(VLOOKUP(A8609,sponsored_animals!$A$1:$C$2143,1,TRUE),0)</f>
        <v>0ea863dbf1123f</v>
      </c>
      <c r="J8609">
        <f>VLOOKUP(H8609,location_costs!$A$1:$B$6,2,FALSE)</f>
        <v>135</v>
      </c>
      <c r="K8609" t="str">
        <f t="shared" si="404"/>
        <v>Dog_Medium</v>
      </c>
      <c r="L8609">
        <f>VLOOKUP(K8609,size_costs!$D$1:$E$10,2,FALSE)</f>
        <v>150</v>
      </c>
      <c r="M8609">
        <f>VLOOKUP(C8609,age_costs!$A$1:$B$52,2,FALSE)</f>
        <v>100</v>
      </c>
    </row>
    <row r="8610" spans="1:13" x14ac:dyDescent="0.25">
      <c r="A8610" t="s">
        <v>10675</v>
      </c>
      <c r="B8610" t="s">
        <v>14031</v>
      </c>
      <c r="C8610" s="2">
        <f t="shared" si="402"/>
        <v>3</v>
      </c>
      <c r="D8610" t="s">
        <v>12</v>
      </c>
      <c r="E8610" t="s">
        <v>2180</v>
      </c>
      <c r="F8610">
        <v>9</v>
      </c>
      <c r="G8610" t="str">
        <f t="shared" si="403"/>
        <v>Small</v>
      </c>
      <c r="H8610" t="s">
        <v>7</v>
      </c>
      <c r="I8610">
        <f>IFERROR(VLOOKUP(A8610,sponsored_animals!$A$1:$C$2143,1,TRUE),0)</f>
        <v>0</v>
      </c>
      <c r="J8610">
        <f>VLOOKUP(H8610,location_costs!$A$1:$B$6,2,FALSE)</f>
        <v>100</v>
      </c>
      <c r="K8610" t="str">
        <f t="shared" si="404"/>
        <v>Dog_Small</v>
      </c>
      <c r="L8610">
        <f>VLOOKUP(K8610,size_costs!$D$1:$E$10,2,FALSE)</f>
        <v>125</v>
      </c>
      <c r="M8610">
        <f>VLOOKUP(C8610,age_costs!$A$1:$B$52,2,FALSE)</f>
        <v>0</v>
      </c>
    </row>
    <row r="8611" spans="1:13" x14ac:dyDescent="0.25">
      <c r="A8611" t="s">
        <v>10676</v>
      </c>
      <c r="B8611" t="s">
        <v>14077</v>
      </c>
      <c r="C8611" s="2">
        <f t="shared" si="402"/>
        <v>8</v>
      </c>
      <c r="D8611" t="s">
        <v>12</v>
      </c>
      <c r="E8611" t="s">
        <v>2186</v>
      </c>
      <c r="F8611">
        <v>39</v>
      </c>
      <c r="G8611" t="str">
        <f t="shared" si="403"/>
        <v>Large</v>
      </c>
      <c r="H8611" t="s">
        <v>4</v>
      </c>
      <c r="I8611">
        <f>IFERROR(VLOOKUP(A8611,sponsored_animals!$A$1:$C$2143,1,TRUE),0)</f>
        <v>0</v>
      </c>
      <c r="J8611">
        <f>VLOOKUP(H8611,location_costs!$A$1:$B$6,2,FALSE)</f>
        <v>110</v>
      </c>
      <c r="K8611" t="str">
        <f t="shared" si="404"/>
        <v>Dog_Large</v>
      </c>
      <c r="L8611">
        <f>VLOOKUP(K8611,size_costs!$D$1:$E$10,2,FALSE)</f>
        <v>175</v>
      </c>
      <c r="M8611">
        <f>VLOOKUP(C8611,age_costs!$A$1:$B$52,2,FALSE)</f>
        <v>150</v>
      </c>
    </row>
    <row r="8612" spans="1:13" x14ac:dyDescent="0.25">
      <c r="A8612" t="s">
        <v>10677</v>
      </c>
      <c r="B8612" t="s">
        <v>16105</v>
      </c>
      <c r="C8612" s="2">
        <f t="shared" si="402"/>
        <v>11</v>
      </c>
      <c r="D8612" t="s">
        <v>19</v>
      </c>
      <c r="E8612" t="s">
        <v>2299</v>
      </c>
      <c r="F8612">
        <v>6</v>
      </c>
      <c r="G8612" t="str">
        <f t="shared" si="403"/>
        <v>Medium</v>
      </c>
      <c r="H8612" t="s">
        <v>6</v>
      </c>
      <c r="I8612">
        <f>IFERROR(VLOOKUP(A8612,sponsored_animals!$A$1:$C$2143,1,TRUE),0)</f>
        <v>0</v>
      </c>
      <c r="J8612">
        <f>VLOOKUP(H8612,location_costs!$A$1:$B$6,2,FALSE)</f>
        <v>135</v>
      </c>
      <c r="K8612" t="str">
        <f t="shared" si="404"/>
        <v>Cat_Medium</v>
      </c>
      <c r="L8612">
        <f>VLOOKUP(K8612,size_costs!$D$1:$E$10,2,FALSE)</f>
        <v>120</v>
      </c>
      <c r="M8612">
        <f>VLOOKUP(C8612,age_costs!$A$1:$B$52,2,FALSE)</f>
        <v>150</v>
      </c>
    </row>
    <row r="8613" spans="1:13" x14ac:dyDescent="0.25">
      <c r="A8613" t="s">
        <v>10678</v>
      </c>
      <c r="B8613" t="s">
        <v>10840</v>
      </c>
      <c r="C8613" s="2">
        <f t="shared" si="402"/>
        <v>4</v>
      </c>
      <c r="D8613" t="s">
        <v>12</v>
      </c>
      <c r="E8613" t="s">
        <v>2217</v>
      </c>
      <c r="F8613">
        <v>43</v>
      </c>
      <c r="G8613" t="str">
        <f t="shared" si="403"/>
        <v>Large</v>
      </c>
      <c r="H8613" t="s">
        <v>3</v>
      </c>
      <c r="I8613" t="str">
        <f>IFERROR(VLOOKUP(A8613,sponsored_animals!$A$1:$C$2143,1,TRUE),0)</f>
        <v>b14069999a0ee6</v>
      </c>
      <c r="J8613">
        <f>VLOOKUP(H8613,location_costs!$A$1:$B$6,2,FALSE)</f>
        <v>120</v>
      </c>
      <c r="K8613" t="str">
        <f t="shared" si="404"/>
        <v>Dog_Large</v>
      </c>
      <c r="L8613">
        <f>VLOOKUP(K8613,size_costs!$D$1:$E$10,2,FALSE)</f>
        <v>175</v>
      </c>
      <c r="M8613">
        <f>VLOOKUP(C8613,age_costs!$A$1:$B$52,2,FALSE)</f>
        <v>0</v>
      </c>
    </row>
    <row r="8614" spans="1:13" x14ac:dyDescent="0.25">
      <c r="A8614" t="s">
        <v>10679</v>
      </c>
      <c r="B8614" t="s">
        <v>9151</v>
      </c>
      <c r="C8614" s="2">
        <f t="shared" si="402"/>
        <v>5</v>
      </c>
      <c r="D8614" t="s">
        <v>12</v>
      </c>
      <c r="E8614" t="s">
        <v>2217</v>
      </c>
      <c r="F8614">
        <v>32</v>
      </c>
      <c r="G8614" t="str">
        <f t="shared" si="403"/>
        <v>Large</v>
      </c>
      <c r="H8614" t="s">
        <v>5</v>
      </c>
      <c r="I8614" t="str">
        <f>IFERROR(VLOOKUP(A8614,sponsored_animals!$A$1:$C$2143,1,TRUE),0)</f>
        <v>178f1189a06b68</v>
      </c>
      <c r="J8614">
        <f>VLOOKUP(H8614,location_costs!$A$1:$B$6,2,FALSE)</f>
        <v>140</v>
      </c>
      <c r="K8614" t="str">
        <f t="shared" si="404"/>
        <v>Dog_Large</v>
      </c>
      <c r="L8614">
        <f>VLOOKUP(K8614,size_costs!$D$1:$E$10,2,FALSE)</f>
        <v>175</v>
      </c>
      <c r="M8614">
        <f>VLOOKUP(C8614,age_costs!$A$1:$B$52,2,FALSE)</f>
        <v>100</v>
      </c>
    </row>
    <row r="8615" spans="1:13" x14ac:dyDescent="0.25">
      <c r="A8615" t="s">
        <v>10680</v>
      </c>
      <c r="B8615" t="s">
        <v>15610</v>
      </c>
      <c r="C8615" s="2">
        <f t="shared" si="402"/>
        <v>11</v>
      </c>
      <c r="D8615" t="s">
        <v>12</v>
      </c>
      <c r="E8615" t="s">
        <v>2191</v>
      </c>
      <c r="F8615">
        <v>46</v>
      </c>
      <c r="G8615" t="str">
        <f t="shared" si="403"/>
        <v>Large</v>
      </c>
      <c r="H8615" t="s">
        <v>7</v>
      </c>
      <c r="I8615">
        <f>IFERROR(VLOOKUP(A8615,sponsored_animals!$A$1:$C$2143,1,TRUE),0)</f>
        <v>0</v>
      </c>
      <c r="J8615">
        <f>VLOOKUP(H8615,location_costs!$A$1:$B$6,2,FALSE)</f>
        <v>100</v>
      </c>
      <c r="K8615" t="str">
        <f t="shared" si="404"/>
        <v>Dog_Large</v>
      </c>
      <c r="L8615">
        <f>VLOOKUP(K8615,size_costs!$D$1:$E$10,2,FALSE)</f>
        <v>175</v>
      </c>
      <c r="M8615">
        <f>VLOOKUP(C8615,age_costs!$A$1:$B$52,2,FALSE)</f>
        <v>150</v>
      </c>
    </row>
    <row r="8616" spans="1:13" x14ac:dyDescent="0.25">
      <c r="A8616" t="s">
        <v>10681</v>
      </c>
      <c r="B8616" t="s">
        <v>13884</v>
      </c>
      <c r="C8616" s="2">
        <f t="shared" si="402"/>
        <v>6</v>
      </c>
      <c r="D8616" t="s">
        <v>12</v>
      </c>
      <c r="E8616" t="s">
        <v>2207</v>
      </c>
      <c r="F8616">
        <v>34</v>
      </c>
      <c r="G8616" t="str">
        <f t="shared" si="403"/>
        <v>Large</v>
      </c>
      <c r="H8616" t="s">
        <v>5</v>
      </c>
      <c r="I8616" t="str">
        <f>IFERROR(VLOOKUP(A8616,sponsored_animals!$A$1:$C$2143,1,TRUE),0)</f>
        <v>36806649e5722d</v>
      </c>
      <c r="J8616">
        <f>VLOOKUP(H8616,location_costs!$A$1:$B$6,2,FALSE)</f>
        <v>140</v>
      </c>
      <c r="K8616" t="str">
        <f t="shared" si="404"/>
        <v>Dog_Large</v>
      </c>
      <c r="L8616">
        <f>VLOOKUP(K8616,size_costs!$D$1:$E$10,2,FALSE)</f>
        <v>175</v>
      </c>
      <c r="M8616">
        <f>VLOOKUP(C8616,age_costs!$A$1:$B$52,2,FALSE)</f>
        <v>100</v>
      </c>
    </row>
    <row r="8617" spans="1:13" x14ac:dyDescent="0.25">
      <c r="A8617" t="s">
        <v>87</v>
      </c>
      <c r="B8617" t="s">
        <v>2368</v>
      </c>
      <c r="C8617" s="2">
        <f t="shared" si="402"/>
        <v>5</v>
      </c>
      <c r="D8617" t="s">
        <v>19</v>
      </c>
      <c r="E8617" t="s">
        <v>2177</v>
      </c>
      <c r="F8617">
        <v>2</v>
      </c>
      <c r="G8617" t="str">
        <f t="shared" si="403"/>
        <v>Small</v>
      </c>
      <c r="H8617" t="s">
        <v>7</v>
      </c>
      <c r="I8617" t="str">
        <f>IFERROR(VLOOKUP(A8617,sponsored_animals!$A$1:$C$2143,1,TRUE),0)</f>
        <v>f3de00c24336c4</v>
      </c>
      <c r="J8617">
        <f>VLOOKUP(H8617,location_costs!$A$1:$B$6,2,FALSE)</f>
        <v>100</v>
      </c>
      <c r="K8617" t="str">
        <f t="shared" si="404"/>
        <v>Cat_Small</v>
      </c>
      <c r="L8617">
        <f>VLOOKUP(K8617,size_costs!$D$1:$E$10,2,FALSE)</f>
        <v>100</v>
      </c>
      <c r="M8617">
        <f>VLOOKUP(C8617,age_costs!$A$1:$B$52,2,FALSE)</f>
        <v>100</v>
      </c>
    </row>
    <row r="8618" spans="1:13" x14ac:dyDescent="0.25">
      <c r="A8618" t="s">
        <v>10682</v>
      </c>
      <c r="B8618" t="s">
        <v>14949</v>
      </c>
      <c r="C8618" s="2">
        <f t="shared" si="402"/>
        <v>9</v>
      </c>
      <c r="D8618" t="s">
        <v>12</v>
      </c>
      <c r="E8618" t="s">
        <v>2182</v>
      </c>
      <c r="F8618">
        <v>46</v>
      </c>
      <c r="G8618" t="str">
        <f t="shared" si="403"/>
        <v>Large</v>
      </c>
      <c r="H8618" t="s">
        <v>5</v>
      </c>
      <c r="I8618" t="str">
        <f>IFERROR(VLOOKUP(A8618,sponsored_animals!$A$1:$C$2143,1,TRUE),0)</f>
        <v>0ea863dbf1123f</v>
      </c>
      <c r="J8618">
        <f>VLOOKUP(H8618,location_costs!$A$1:$B$6,2,FALSE)</f>
        <v>140</v>
      </c>
      <c r="K8618" t="str">
        <f t="shared" si="404"/>
        <v>Dog_Large</v>
      </c>
      <c r="L8618">
        <f>VLOOKUP(K8618,size_costs!$D$1:$E$10,2,FALSE)</f>
        <v>175</v>
      </c>
      <c r="M8618">
        <f>VLOOKUP(C8618,age_costs!$A$1:$B$52,2,FALSE)</f>
        <v>150</v>
      </c>
    </row>
    <row r="8619" spans="1:13" x14ac:dyDescent="0.25">
      <c r="A8619" t="s">
        <v>10683</v>
      </c>
      <c r="B8619" t="s">
        <v>14169</v>
      </c>
      <c r="C8619" s="2">
        <f t="shared" si="402"/>
        <v>2</v>
      </c>
      <c r="D8619" t="s">
        <v>19</v>
      </c>
      <c r="E8619" t="s">
        <v>2234</v>
      </c>
      <c r="F8619">
        <v>6</v>
      </c>
      <c r="G8619" t="str">
        <f t="shared" si="403"/>
        <v>Medium</v>
      </c>
      <c r="H8619" t="s">
        <v>5</v>
      </c>
      <c r="I8619">
        <f>IFERROR(VLOOKUP(A8619,sponsored_animals!$A$1:$C$2143,1,TRUE),0)</f>
        <v>0</v>
      </c>
      <c r="J8619">
        <f>VLOOKUP(H8619,location_costs!$A$1:$B$6,2,FALSE)</f>
        <v>140</v>
      </c>
      <c r="K8619" t="str">
        <f t="shared" si="404"/>
        <v>Cat_Medium</v>
      </c>
      <c r="L8619">
        <f>VLOOKUP(K8619,size_costs!$D$1:$E$10,2,FALSE)</f>
        <v>120</v>
      </c>
      <c r="M8619">
        <f>VLOOKUP(C8619,age_costs!$A$1:$B$52,2,FALSE)</f>
        <v>0</v>
      </c>
    </row>
    <row r="8620" spans="1:13" x14ac:dyDescent="0.25">
      <c r="A8620" t="s">
        <v>10684</v>
      </c>
      <c r="B8620" t="s">
        <v>10685</v>
      </c>
      <c r="C8620" s="2">
        <f t="shared" si="402"/>
        <v>11</v>
      </c>
      <c r="D8620" t="s">
        <v>12</v>
      </c>
      <c r="E8620" t="s">
        <v>2191</v>
      </c>
      <c r="F8620">
        <v>14</v>
      </c>
      <c r="G8620" t="str">
        <f t="shared" si="403"/>
        <v>Medium</v>
      </c>
      <c r="H8620" t="s">
        <v>7</v>
      </c>
      <c r="I8620" t="str">
        <f>IFERROR(VLOOKUP(A8620,sponsored_animals!$A$1:$C$2143,1,TRUE),0)</f>
        <v>7c0c3e04e6a4d4</v>
      </c>
      <c r="J8620">
        <f>VLOOKUP(H8620,location_costs!$A$1:$B$6,2,FALSE)</f>
        <v>100</v>
      </c>
      <c r="K8620" t="str">
        <f t="shared" si="404"/>
        <v>Dog_Medium</v>
      </c>
      <c r="L8620">
        <f>VLOOKUP(K8620,size_costs!$D$1:$E$10,2,FALSE)</f>
        <v>150</v>
      </c>
      <c r="M8620">
        <f>VLOOKUP(C8620,age_costs!$A$1:$B$52,2,FALSE)</f>
        <v>150</v>
      </c>
    </row>
    <row r="8621" spans="1:13" x14ac:dyDescent="0.25">
      <c r="A8621" t="s">
        <v>10686</v>
      </c>
      <c r="B8621" t="s">
        <v>16106</v>
      </c>
      <c r="C8621" s="2">
        <f t="shared" si="402"/>
        <v>20</v>
      </c>
      <c r="D8621" t="s">
        <v>12</v>
      </c>
      <c r="E8621" t="s">
        <v>3471</v>
      </c>
      <c r="F8621">
        <v>12</v>
      </c>
      <c r="G8621" t="str">
        <f t="shared" si="403"/>
        <v>Medium</v>
      </c>
      <c r="H8621" t="s">
        <v>7</v>
      </c>
      <c r="I8621" t="str">
        <f>IFERROR(VLOOKUP(A8621,sponsored_animals!$A$1:$C$2143,1,TRUE),0)</f>
        <v>36806649e5722d</v>
      </c>
      <c r="J8621">
        <f>VLOOKUP(H8621,location_costs!$A$1:$B$6,2,FALSE)</f>
        <v>100</v>
      </c>
      <c r="K8621" t="str">
        <f t="shared" si="404"/>
        <v>Dog_Medium</v>
      </c>
      <c r="L8621">
        <f>VLOOKUP(K8621,size_costs!$D$1:$E$10,2,FALSE)</f>
        <v>150</v>
      </c>
      <c r="M8621">
        <f>VLOOKUP(C8621,age_costs!$A$1:$B$52,2,FALSE)</f>
        <v>300</v>
      </c>
    </row>
    <row r="8622" spans="1:13" x14ac:dyDescent="0.25">
      <c r="A8622" t="s">
        <v>10687</v>
      </c>
      <c r="B8622" t="s">
        <v>14833</v>
      </c>
      <c r="C8622" s="2">
        <f t="shared" si="402"/>
        <v>12</v>
      </c>
      <c r="D8622" t="s">
        <v>12</v>
      </c>
      <c r="E8622" t="s">
        <v>2332</v>
      </c>
      <c r="F8622">
        <v>32</v>
      </c>
      <c r="G8622" t="str">
        <f t="shared" si="403"/>
        <v>Large</v>
      </c>
      <c r="H8622" t="s">
        <v>3</v>
      </c>
      <c r="I8622" t="str">
        <f>IFERROR(VLOOKUP(A8622,sponsored_animals!$A$1:$C$2143,1,TRUE),0)</f>
        <v>f3de00c24336c4</v>
      </c>
      <c r="J8622">
        <f>VLOOKUP(H8622,location_costs!$A$1:$B$6,2,FALSE)</f>
        <v>120</v>
      </c>
      <c r="K8622" t="str">
        <f t="shared" si="404"/>
        <v>Dog_Large</v>
      </c>
      <c r="L8622">
        <f>VLOOKUP(K8622,size_costs!$D$1:$E$10,2,FALSE)</f>
        <v>175</v>
      </c>
      <c r="M8622">
        <f>VLOOKUP(C8622,age_costs!$A$1:$B$52,2,FALSE)</f>
        <v>150</v>
      </c>
    </row>
    <row r="8623" spans="1:13" x14ac:dyDescent="0.25">
      <c r="A8623" t="s">
        <v>10688</v>
      </c>
      <c r="B8623" t="s">
        <v>13751</v>
      </c>
      <c r="C8623" s="2">
        <f t="shared" si="402"/>
        <v>8</v>
      </c>
      <c r="D8623" t="s">
        <v>12</v>
      </c>
      <c r="E8623" t="s">
        <v>2217</v>
      </c>
      <c r="F8623">
        <v>34</v>
      </c>
      <c r="G8623" t="str">
        <f t="shared" si="403"/>
        <v>Large</v>
      </c>
      <c r="H8623" t="s">
        <v>4</v>
      </c>
      <c r="I8623" t="str">
        <f>IFERROR(VLOOKUP(A8623,sponsored_animals!$A$1:$C$2143,1,TRUE),0)</f>
        <v>36806649e5722d</v>
      </c>
      <c r="J8623">
        <f>VLOOKUP(H8623,location_costs!$A$1:$B$6,2,FALSE)</f>
        <v>110</v>
      </c>
      <c r="K8623" t="str">
        <f t="shared" si="404"/>
        <v>Dog_Large</v>
      </c>
      <c r="L8623">
        <f>VLOOKUP(K8623,size_costs!$D$1:$E$10,2,FALSE)</f>
        <v>175</v>
      </c>
      <c r="M8623">
        <f>VLOOKUP(C8623,age_costs!$A$1:$B$52,2,FALSE)</f>
        <v>150</v>
      </c>
    </row>
    <row r="8624" spans="1:13" x14ac:dyDescent="0.25">
      <c r="A8624" t="s">
        <v>10689</v>
      </c>
      <c r="B8624" t="s">
        <v>16107</v>
      </c>
      <c r="C8624" s="2">
        <f t="shared" si="402"/>
        <v>15</v>
      </c>
      <c r="D8624" t="s">
        <v>12</v>
      </c>
      <c r="E8624" t="s">
        <v>2182</v>
      </c>
      <c r="F8624">
        <v>21</v>
      </c>
      <c r="G8624" t="str">
        <f t="shared" si="403"/>
        <v>Medium</v>
      </c>
      <c r="H8624" t="s">
        <v>5</v>
      </c>
      <c r="I8624" t="str">
        <f>IFERROR(VLOOKUP(A8624,sponsored_animals!$A$1:$C$2143,1,TRUE),0)</f>
        <v>b14069999a0ee6</v>
      </c>
      <c r="J8624">
        <f>VLOOKUP(H8624,location_costs!$A$1:$B$6,2,FALSE)</f>
        <v>140</v>
      </c>
      <c r="K8624" t="str">
        <f t="shared" si="404"/>
        <v>Dog_Medium</v>
      </c>
      <c r="L8624">
        <f>VLOOKUP(K8624,size_costs!$D$1:$E$10,2,FALSE)</f>
        <v>150</v>
      </c>
      <c r="M8624">
        <f>VLOOKUP(C8624,age_costs!$A$1:$B$52,2,FALSE)</f>
        <v>200</v>
      </c>
    </row>
    <row r="8625" spans="1:13" x14ac:dyDescent="0.25">
      <c r="A8625" t="s">
        <v>10690</v>
      </c>
      <c r="B8625" t="s">
        <v>16108</v>
      </c>
      <c r="C8625" s="2">
        <f t="shared" si="402"/>
        <v>12</v>
      </c>
      <c r="D8625" t="s">
        <v>12</v>
      </c>
      <c r="E8625" t="s">
        <v>2182</v>
      </c>
      <c r="F8625">
        <v>34</v>
      </c>
      <c r="G8625" t="str">
        <f t="shared" si="403"/>
        <v>Large</v>
      </c>
      <c r="H8625" t="s">
        <v>7</v>
      </c>
      <c r="I8625" t="str">
        <f>IFERROR(VLOOKUP(A8625,sponsored_animals!$A$1:$C$2143,1,TRUE),0)</f>
        <v>f3de00c24336c4</v>
      </c>
      <c r="J8625">
        <f>VLOOKUP(H8625,location_costs!$A$1:$B$6,2,FALSE)</f>
        <v>100</v>
      </c>
      <c r="K8625" t="str">
        <f t="shared" si="404"/>
        <v>Dog_Large</v>
      </c>
      <c r="L8625">
        <f>VLOOKUP(K8625,size_costs!$D$1:$E$10,2,FALSE)</f>
        <v>175</v>
      </c>
      <c r="M8625">
        <f>VLOOKUP(C8625,age_costs!$A$1:$B$52,2,FALSE)</f>
        <v>150</v>
      </c>
    </row>
    <row r="8626" spans="1:13" x14ac:dyDescent="0.25">
      <c r="A8626" t="s">
        <v>10691</v>
      </c>
      <c r="B8626" t="s">
        <v>15243</v>
      </c>
      <c r="C8626" s="2">
        <f t="shared" si="402"/>
        <v>10</v>
      </c>
      <c r="D8626" t="s">
        <v>12</v>
      </c>
      <c r="E8626" t="s">
        <v>10692</v>
      </c>
      <c r="F8626">
        <v>47</v>
      </c>
      <c r="G8626" t="str">
        <f t="shared" si="403"/>
        <v>Large</v>
      </c>
      <c r="H8626" t="s">
        <v>6</v>
      </c>
      <c r="I8626">
        <f>IFERROR(VLOOKUP(A8626,sponsored_animals!$A$1:$C$2143,1,TRUE),0)</f>
        <v>0</v>
      </c>
      <c r="J8626">
        <f>VLOOKUP(H8626,location_costs!$A$1:$B$6,2,FALSE)</f>
        <v>135</v>
      </c>
      <c r="K8626" t="str">
        <f t="shared" si="404"/>
        <v>Dog_Large</v>
      </c>
      <c r="L8626">
        <f>VLOOKUP(K8626,size_costs!$D$1:$E$10,2,FALSE)</f>
        <v>175</v>
      </c>
      <c r="M8626">
        <f>VLOOKUP(C8626,age_costs!$A$1:$B$52,2,FALSE)</f>
        <v>150</v>
      </c>
    </row>
    <row r="8627" spans="1:13" x14ac:dyDescent="0.25">
      <c r="A8627" t="s">
        <v>10693</v>
      </c>
      <c r="B8627" t="s">
        <v>16109</v>
      </c>
      <c r="C8627" s="2">
        <f t="shared" si="402"/>
        <v>2</v>
      </c>
      <c r="D8627" t="s">
        <v>19</v>
      </c>
      <c r="E8627" t="s">
        <v>2198</v>
      </c>
      <c r="F8627">
        <v>9</v>
      </c>
      <c r="G8627" t="str">
        <f t="shared" si="403"/>
        <v>Large</v>
      </c>
      <c r="H8627" t="s">
        <v>4</v>
      </c>
      <c r="I8627" t="str">
        <f>IFERROR(VLOOKUP(A8627,sponsored_animals!$A$1:$C$2143,1,TRUE),0)</f>
        <v>36806649e5722d</v>
      </c>
      <c r="J8627">
        <f>VLOOKUP(H8627,location_costs!$A$1:$B$6,2,FALSE)</f>
        <v>110</v>
      </c>
      <c r="K8627" t="str">
        <f t="shared" si="404"/>
        <v>Cat_Large</v>
      </c>
      <c r="L8627">
        <f>VLOOKUP(K8627,size_costs!$D$1:$E$10,2,FALSE)</f>
        <v>140</v>
      </c>
      <c r="M8627">
        <f>VLOOKUP(C8627,age_costs!$A$1:$B$52,2,FALSE)</f>
        <v>0</v>
      </c>
    </row>
    <row r="8628" spans="1:13" x14ac:dyDescent="0.25">
      <c r="A8628" t="s">
        <v>10694</v>
      </c>
      <c r="B8628" t="s">
        <v>16110</v>
      </c>
      <c r="C8628" s="2">
        <f t="shared" si="402"/>
        <v>5</v>
      </c>
      <c r="D8628" t="s">
        <v>19</v>
      </c>
      <c r="E8628" t="s">
        <v>5199</v>
      </c>
      <c r="F8628">
        <v>3</v>
      </c>
      <c r="G8628" t="str">
        <f t="shared" si="403"/>
        <v>Small</v>
      </c>
      <c r="H8628" t="s">
        <v>4</v>
      </c>
      <c r="I8628" t="str">
        <f>IFERROR(VLOOKUP(A8628,sponsored_animals!$A$1:$C$2143,1,TRUE),0)</f>
        <v>4fca6ef6dbda96</v>
      </c>
      <c r="J8628">
        <f>VLOOKUP(H8628,location_costs!$A$1:$B$6,2,FALSE)</f>
        <v>110</v>
      </c>
      <c r="K8628" t="str">
        <f t="shared" si="404"/>
        <v>Cat_Small</v>
      </c>
      <c r="L8628">
        <f>VLOOKUP(K8628,size_costs!$D$1:$E$10,2,FALSE)</f>
        <v>100</v>
      </c>
      <c r="M8628">
        <f>VLOOKUP(C8628,age_costs!$A$1:$B$52,2,FALSE)</f>
        <v>100</v>
      </c>
    </row>
    <row r="8629" spans="1:13" x14ac:dyDescent="0.25">
      <c r="A8629" t="s">
        <v>10695</v>
      </c>
      <c r="B8629" t="s">
        <v>7362</v>
      </c>
      <c r="C8629" s="2">
        <f t="shared" si="402"/>
        <v>3</v>
      </c>
      <c r="D8629" t="s">
        <v>19</v>
      </c>
      <c r="E8629" t="s">
        <v>2311</v>
      </c>
      <c r="F8629">
        <v>6.5</v>
      </c>
      <c r="G8629" t="str">
        <f t="shared" si="403"/>
        <v>Medium</v>
      </c>
      <c r="H8629" t="s">
        <v>7</v>
      </c>
      <c r="I8629" t="str">
        <f>IFERROR(VLOOKUP(A8629,sponsored_animals!$A$1:$C$2143,1,TRUE),0)</f>
        <v>178f1189a06b68</v>
      </c>
      <c r="J8629">
        <f>VLOOKUP(H8629,location_costs!$A$1:$B$6,2,FALSE)</f>
        <v>100</v>
      </c>
      <c r="K8629" t="str">
        <f t="shared" si="404"/>
        <v>Cat_Medium</v>
      </c>
      <c r="L8629">
        <f>VLOOKUP(K8629,size_costs!$D$1:$E$10,2,FALSE)</f>
        <v>120</v>
      </c>
      <c r="M8629">
        <f>VLOOKUP(C8629,age_costs!$A$1:$B$52,2,FALSE)</f>
        <v>0</v>
      </c>
    </row>
    <row r="8630" spans="1:13" x14ac:dyDescent="0.25">
      <c r="A8630" t="s">
        <v>10696</v>
      </c>
      <c r="B8630" t="s">
        <v>4161</v>
      </c>
      <c r="C8630" s="2">
        <f t="shared" si="402"/>
        <v>4</v>
      </c>
      <c r="D8630" t="s">
        <v>19</v>
      </c>
      <c r="E8630" t="s">
        <v>2223</v>
      </c>
      <c r="F8630">
        <v>6</v>
      </c>
      <c r="G8630" t="str">
        <f t="shared" si="403"/>
        <v>Medium</v>
      </c>
      <c r="H8630" t="s">
        <v>4</v>
      </c>
      <c r="I8630" t="str">
        <f>IFERROR(VLOOKUP(A8630,sponsored_animals!$A$1:$C$2143,1,TRUE),0)</f>
        <v>36806649e5722d</v>
      </c>
      <c r="J8630">
        <f>VLOOKUP(H8630,location_costs!$A$1:$B$6,2,FALSE)</f>
        <v>110</v>
      </c>
      <c r="K8630" t="str">
        <f t="shared" si="404"/>
        <v>Cat_Medium</v>
      </c>
      <c r="L8630">
        <f>VLOOKUP(K8630,size_costs!$D$1:$E$10,2,FALSE)</f>
        <v>120</v>
      </c>
      <c r="M8630">
        <f>VLOOKUP(C8630,age_costs!$A$1:$B$52,2,FALSE)</f>
        <v>0</v>
      </c>
    </row>
    <row r="8631" spans="1:13" x14ac:dyDescent="0.25">
      <c r="A8631" t="s">
        <v>2099</v>
      </c>
      <c r="B8631" t="s">
        <v>13589</v>
      </c>
      <c r="C8631" s="2">
        <f t="shared" si="402"/>
        <v>5</v>
      </c>
      <c r="D8631" t="s">
        <v>12</v>
      </c>
      <c r="E8631" t="s">
        <v>2217</v>
      </c>
      <c r="F8631">
        <v>39</v>
      </c>
      <c r="G8631" t="str">
        <f t="shared" si="403"/>
        <v>Large</v>
      </c>
      <c r="H8631" t="s">
        <v>3</v>
      </c>
      <c r="I8631" t="str">
        <f>IFERROR(VLOOKUP(A8631,sponsored_animals!$A$1:$C$2143,1,TRUE),0)</f>
        <v>178f1189a06b68</v>
      </c>
      <c r="J8631">
        <f>VLOOKUP(H8631,location_costs!$A$1:$B$6,2,FALSE)</f>
        <v>120</v>
      </c>
      <c r="K8631" t="str">
        <f t="shared" si="404"/>
        <v>Dog_Large</v>
      </c>
      <c r="L8631">
        <f>VLOOKUP(K8631,size_costs!$D$1:$E$10,2,FALSE)</f>
        <v>175</v>
      </c>
      <c r="M8631">
        <f>VLOOKUP(C8631,age_costs!$A$1:$B$52,2,FALSE)</f>
        <v>100</v>
      </c>
    </row>
    <row r="8632" spans="1:13" x14ac:dyDescent="0.25">
      <c r="A8632" t="s">
        <v>10697</v>
      </c>
      <c r="B8632" t="s">
        <v>16111</v>
      </c>
      <c r="C8632" s="2">
        <f t="shared" si="402"/>
        <v>6</v>
      </c>
      <c r="D8632" t="s">
        <v>12</v>
      </c>
      <c r="E8632" t="s">
        <v>2294</v>
      </c>
      <c r="F8632">
        <v>22</v>
      </c>
      <c r="G8632" t="str">
        <f t="shared" si="403"/>
        <v>Medium</v>
      </c>
      <c r="H8632" t="s">
        <v>5</v>
      </c>
      <c r="I8632" t="str">
        <f>IFERROR(VLOOKUP(A8632,sponsored_animals!$A$1:$C$2143,1,TRUE),0)</f>
        <v>4fca6ef6dbda96</v>
      </c>
      <c r="J8632">
        <f>VLOOKUP(H8632,location_costs!$A$1:$B$6,2,FALSE)</f>
        <v>140</v>
      </c>
      <c r="K8632" t="str">
        <f t="shared" si="404"/>
        <v>Dog_Medium</v>
      </c>
      <c r="L8632">
        <f>VLOOKUP(K8632,size_costs!$D$1:$E$10,2,FALSE)</f>
        <v>150</v>
      </c>
      <c r="M8632">
        <f>VLOOKUP(C8632,age_costs!$A$1:$B$52,2,FALSE)</f>
        <v>100</v>
      </c>
    </row>
    <row r="8633" spans="1:13" x14ac:dyDescent="0.25">
      <c r="A8633" t="s">
        <v>10698</v>
      </c>
      <c r="B8633" t="s">
        <v>2567</v>
      </c>
      <c r="C8633" s="2">
        <f t="shared" si="402"/>
        <v>8</v>
      </c>
      <c r="D8633" t="s">
        <v>12</v>
      </c>
      <c r="E8633" t="s">
        <v>2247</v>
      </c>
      <c r="F8633">
        <v>26</v>
      </c>
      <c r="G8633" t="str">
        <f t="shared" si="403"/>
        <v>Medium</v>
      </c>
      <c r="H8633" t="s">
        <v>6</v>
      </c>
      <c r="I8633">
        <f>IFERROR(VLOOKUP(A8633,sponsored_animals!$A$1:$C$2143,1,TRUE),0)</f>
        <v>0</v>
      </c>
      <c r="J8633">
        <f>VLOOKUP(H8633,location_costs!$A$1:$B$6,2,FALSE)</f>
        <v>135</v>
      </c>
      <c r="K8633" t="str">
        <f t="shared" si="404"/>
        <v>Dog_Medium</v>
      </c>
      <c r="L8633">
        <f>VLOOKUP(K8633,size_costs!$D$1:$E$10,2,FALSE)</f>
        <v>150</v>
      </c>
      <c r="M8633">
        <f>VLOOKUP(C8633,age_costs!$A$1:$B$52,2,FALSE)</f>
        <v>150</v>
      </c>
    </row>
    <row r="8634" spans="1:13" x14ac:dyDescent="0.25">
      <c r="A8634" t="s">
        <v>10699</v>
      </c>
      <c r="B8634" t="s">
        <v>5725</v>
      </c>
      <c r="C8634" s="2">
        <f t="shared" si="402"/>
        <v>8</v>
      </c>
      <c r="D8634" t="s">
        <v>19</v>
      </c>
      <c r="E8634" t="s">
        <v>2198</v>
      </c>
      <c r="F8634">
        <v>3</v>
      </c>
      <c r="G8634" t="str">
        <f t="shared" si="403"/>
        <v>Small</v>
      </c>
      <c r="H8634" t="s">
        <v>5</v>
      </c>
      <c r="I8634" t="str">
        <f>IFERROR(VLOOKUP(A8634,sponsored_animals!$A$1:$C$2143,1,TRUE),0)</f>
        <v>b14069999a0ee6</v>
      </c>
      <c r="J8634">
        <f>VLOOKUP(H8634,location_costs!$A$1:$B$6,2,FALSE)</f>
        <v>140</v>
      </c>
      <c r="K8634" t="str">
        <f t="shared" si="404"/>
        <v>Cat_Small</v>
      </c>
      <c r="L8634">
        <f>VLOOKUP(K8634,size_costs!$D$1:$E$10,2,FALSE)</f>
        <v>100</v>
      </c>
      <c r="M8634">
        <f>VLOOKUP(C8634,age_costs!$A$1:$B$52,2,FALSE)</f>
        <v>150</v>
      </c>
    </row>
    <row r="8635" spans="1:13" x14ac:dyDescent="0.25">
      <c r="A8635" t="s">
        <v>10700</v>
      </c>
      <c r="B8635" t="s">
        <v>11273</v>
      </c>
      <c r="C8635" s="2">
        <f t="shared" si="402"/>
        <v>15</v>
      </c>
      <c r="D8635" t="s">
        <v>12</v>
      </c>
      <c r="E8635" t="s">
        <v>2533</v>
      </c>
      <c r="F8635">
        <v>43</v>
      </c>
      <c r="G8635" t="str">
        <f t="shared" si="403"/>
        <v>Large</v>
      </c>
      <c r="H8635" t="s">
        <v>4</v>
      </c>
      <c r="I8635">
        <f>IFERROR(VLOOKUP(A8635,sponsored_animals!$A$1:$C$2143,1,TRUE),0)</f>
        <v>0</v>
      </c>
      <c r="J8635">
        <f>VLOOKUP(H8635,location_costs!$A$1:$B$6,2,FALSE)</f>
        <v>110</v>
      </c>
      <c r="K8635" t="str">
        <f t="shared" si="404"/>
        <v>Dog_Large</v>
      </c>
      <c r="L8635">
        <f>VLOOKUP(K8635,size_costs!$D$1:$E$10,2,FALSE)</f>
        <v>175</v>
      </c>
      <c r="M8635">
        <f>VLOOKUP(C8635,age_costs!$A$1:$B$52,2,FALSE)</f>
        <v>200</v>
      </c>
    </row>
    <row r="8636" spans="1:13" x14ac:dyDescent="0.25">
      <c r="A8636" t="s">
        <v>10702</v>
      </c>
      <c r="B8636" t="s">
        <v>14077</v>
      </c>
      <c r="C8636" s="2">
        <f t="shared" si="402"/>
        <v>8</v>
      </c>
      <c r="D8636" t="s">
        <v>12</v>
      </c>
      <c r="E8636" t="s">
        <v>2186</v>
      </c>
      <c r="F8636">
        <v>21</v>
      </c>
      <c r="G8636" t="str">
        <f t="shared" si="403"/>
        <v>Medium</v>
      </c>
      <c r="H8636" t="s">
        <v>6</v>
      </c>
      <c r="I8636" t="str">
        <f>IFERROR(VLOOKUP(A8636,sponsored_animals!$A$1:$C$2143,1,TRUE),0)</f>
        <v>178f1189a06b68</v>
      </c>
      <c r="J8636">
        <f>VLOOKUP(H8636,location_costs!$A$1:$B$6,2,FALSE)</f>
        <v>135</v>
      </c>
      <c r="K8636" t="str">
        <f t="shared" si="404"/>
        <v>Dog_Medium</v>
      </c>
      <c r="L8636">
        <f>VLOOKUP(K8636,size_costs!$D$1:$E$10,2,FALSE)</f>
        <v>150</v>
      </c>
      <c r="M8636">
        <f>VLOOKUP(C8636,age_costs!$A$1:$B$52,2,FALSE)</f>
        <v>150</v>
      </c>
    </row>
    <row r="8637" spans="1:13" x14ac:dyDescent="0.25">
      <c r="A8637" t="s">
        <v>1474</v>
      </c>
      <c r="B8637" t="s">
        <v>14718</v>
      </c>
      <c r="C8637" s="2">
        <f t="shared" si="402"/>
        <v>6</v>
      </c>
      <c r="D8637" t="s">
        <v>19</v>
      </c>
      <c r="E8637" t="s">
        <v>2198</v>
      </c>
      <c r="F8637">
        <v>3</v>
      </c>
      <c r="G8637" t="str">
        <f t="shared" si="403"/>
        <v>Small</v>
      </c>
      <c r="H8637" t="s">
        <v>5</v>
      </c>
      <c r="I8637" t="str">
        <f>IFERROR(VLOOKUP(A8637,sponsored_animals!$A$1:$C$2143,1,TRUE),0)</f>
        <v>0ea863dbf1123f</v>
      </c>
      <c r="J8637">
        <f>VLOOKUP(H8637,location_costs!$A$1:$B$6,2,FALSE)</f>
        <v>140</v>
      </c>
      <c r="K8637" t="str">
        <f t="shared" si="404"/>
        <v>Cat_Small</v>
      </c>
      <c r="L8637">
        <f>VLOOKUP(K8637,size_costs!$D$1:$E$10,2,FALSE)</f>
        <v>100</v>
      </c>
      <c r="M8637">
        <f>VLOOKUP(C8637,age_costs!$A$1:$B$52,2,FALSE)</f>
        <v>100</v>
      </c>
    </row>
    <row r="8638" spans="1:13" x14ac:dyDescent="0.25">
      <c r="A8638" t="s">
        <v>10703</v>
      </c>
      <c r="B8638" t="s">
        <v>4670</v>
      </c>
      <c r="C8638" s="2">
        <f t="shared" si="402"/>
        <v>6</v>
      </c>
      <c r="D8638" t="s">
        <v>12</v>
      </c>
      <c r="E8638" t="s">
        <v>2241</v>
      </c>
      <c r="F8638">
        <v>7</v>
      </c>
      <c r="G8638" t="str">
        <f t="shared" si="403"/>
        <v>Small</v>
      </c>
      <c r="H8638" t="s">
        <v>6</v>
      </c>
      <c r="I8638" t="str">
        <f>IFERROR(VLOOKUP(A8638,sponsored_animals!$A$1:$C$2143,1,TRUE),0)</f>
        <v>7c0c3e04e6a4d4</v>
      </c>
      <c r="J8638">
        <f>VLOOKUP(H8638,location_costs!$A$1:$B$6,2,FALSE)</f>
        <v>135</v>
      </c>
      <c r="K8638" t="str">
        <f t="shared" si="404"/>
        <v>Dog_Small</v>
      </c>
      <c r="L8638">
        <f>VLOOKUP(K8638,size_costs!$D$1:$E$10,2,FALSE)</f>
        <v>125</v>
      </c>
      <c r="M8638">
        <f>VLOOKUP(C8638,age_costs!$A$1:$B$52,2,FALSE)</f>
        <v>100</v>
      </c>
    </row>
    <row r="8639" spans="1:13" x14ac:dyDescent="0.25">
      <c r="A8639" t="s">
        <v>10704</v>
      </c>
      <c r="B8639" t="s">
        <v>6337</v>
      </c>
      <c r="C8639" s="2">
        <f t="shared" si="402"/>
        <v>4</v>
      </c>
      <c r="D8639" t="s">
        <v>12</v>
      </c>
      <c r="E8639" t="s">
        <v>2190</v>
      </c>
      <c r="F8639">
        <v>45</v>
      </c>
      <c r="G8639" t="str">
        <f t="shared" si="403"/>
        <v>Large</v>
      </c>
      <c r="H8639" t="s">
        <v>3</v>
      </c>
      <c r="I8639" t="str">
        <f>IFERROR(VLOOKUP(A8639,sponsored_animals!$A$1:$C$2143,1,TRUE),0)</f>
        <v>178f1189a06b68</v>
      </c>
      <c r="J8639">
        <f>VLOOKUP(H8639,location_costs!$A$1:$B$6,2,FALSE)</f>
        <v>120</v>
      </c>
      <c r="K8639" t="str">
        <f t="shared" si="404"/>
        <v>Dog_Large</v>
      </c>
      <c r="L8639">
        <f>VLOOKUP(K8639,size_costs!$D$1:$E$10,2,FALSE)</f>
        <v>175</v>
      </c>
      <c r="M8639">
        <f>VLOOKUP(C8639,age_costs!$A$1:$B$52,2,FALSE)</f>
        <v>0</v>
      </c>
    </row>
    <row r="8640" spans="1:13" x14ac:dyDescent="0.25">
      <c r="A8640" t="s">
        <v>10705</v>
      </c>
      <c r="B8640" t="s">
        <v>15932</v>
      </c>
      <c r="C8640" s="2">
        <f t="shared" si="402"/>
        <v>9</v>
      </c>
      <c r="D8640" t="s">
        <v>12</v>
      </c>
      <c r="E8640" t="s">
        <v>2653</v>
      </c>
      <c r="F8640">
        <v>49</v>
      </c>
      <c r="G8640" t="str">
        <f t="shared" si="403"/>
        <v>Large</v>
      </c>
      <c r="H8640" t="s">
        <v>5</v>
      </c>
      <c r="I8640">
        <f>IFERROR(VLOOKUP(A8640,sponsored_animals!$A$1:$C$2143,1,TRUE),0)</f>
        <v>0</v>
      </c>
      <c r="J8640">
        <f>VLOOKUP(H8640,location_costs!$A$1:$B$6,2,FALSE)</f>
        <v>140</v>
      </c>
      <c r="K8640" t="str">
        <f t="shared" si="404"/>
        <v>Dog_Large</v>
      </c>
      <c r="L8640">
        <f>VLOOKUP(K8640,size_costs!$D$1:$E$10,2,FALSE)</f>
        <v>175</v>
      </c>
      <c r="M8640">
        <f>VLOOKUP(C8640,age_costs!$A$1:$B$52,2,FALSE)</f>
        <v>150</v>
      </c>
    </row>
    <row r="8641" spans="1:13" x14ac:dyDescent="0.25">
      <c r="A8641" t="s">
        <v>10706</v>
      </c>
      <c r="B8641" t="s">
        <v>2838</v>
      </c>
      <c r="C8641" s="2">
        <f t="shared" si="402"/>
        <v>6</v>
      </c>
      <c r="D8641" t="s">
        <v>12</v>
      </c>
      <c r="E8641" t="s">
        <v>2233</v>
      </c>
      <c r="F8641">
        <v>29</v>
      </c>
      <c r="G8641" t="str">
        <f t="shared" si="403"/>
        <v>Medium</v>
      </c>
      <c r="H8641" t="s">
        <v>3</v>
      </c>
      <c r="I8641" t="str">
        <f>IFERROR(VLOOKUP(A8641,sponsored_animals!$A$1:$C$2143,1,TRUE),0)</f>
        <v>36806649e5722d</v>
      </c>
      <c r="J8641">
        <f>VLOOKUP(H8641,location_costs!$A$1:$B$6,2,FALSE)</f>
        <v>120</v>
      </c>
      <c r="K8641" t="str">
        <f t="shared" si="404"/>
        <v>Dog_Medium</v>
      </c>
      <c r="L8641">
        <f>VLOOKUP(K8641,size_costs!$D$1:$E$10,2,FALSE)</f>
        <v>150</v>
      </c>
      <c r="M8641">
        <f>VLOOKUP(C8641,age_costs!$A$1:$B$52,2,FALSE)</f>
        <v>100</v>
      </c>
    </row>
    <row r="8642" spans="1:13" x14ac:dyDescent="0.25">
      <c r="A8642" t="s">
        <v>10707</v>
      </c>
      <c r="B8642" t="s">
        <v>6843</v>
      </c>
      <c r="C8642" s="2">
        <f t="shared" si="402"/>
        <v>8</v>
      </c>
      <c r="D8642" t="s">
        <v>12</v>
      </c>
      <c r="E8642" t="s">
        <v>2533</v>
      </c>
      <c r="F8642">
        <v>18</v>
      </c>
      <c r="G8642" t="str">
        <f t="shared" si="403"/>
        <v>Medium</v>
      </c>
      <c r="H8642" t="s">
        <v>6</v>
      </c>
      <c r="I8642">
        <f>IFERROR(VLOOKUP(A8642,sponsored_animals!$A$1:$C$2143,1,TRUE),0)</f>
        <v>0</v>
      </c>
      <c r="J8642">
        <f>VLOOKUP(H8642,location_costs!$A$1:$B$6,2,FALSE)</f>
        <v>135</v>
      </c>
      <c r="K8642" t="str">
        <f t="shared" si="404"/>
        <v>Dog_Medium</v>
      </c>
      <c r="L8642">
        <f>VLOOKUP(K8642,size_costs!$D$1:$E$10,2,FALSE)</f>
        <v>150</v>
      </c>
      <c r="M8642">
        <f>VLOOKUP(C8642,age_costs!$A$1:$B$52,2,FALSE)</f>
        <v>150</v>
      </c>
    </row>
    <row r="8643" spans="1:13" x14ac:dyDescent="0.25">
      <c r="A8643" t="s">
        <v>10708</v>
      </c>
      <c r="B8643" t="s">
        <v>6607</v>
      </c>
      <c r="C8643" s="2">
        <f t="shared" ref="C8643:C8706" si="405">ROUND(YEARFRAC(B8643,"31/12/2021"),0)</f>
        <v>7</v>
      </c>
      <c r="D8643" t="s">
        <v>12</v>
      </c>
      <c r="E8643" t="s">
        <v>2190</v>
      </c>
      <c r="F8643">
        <v>33</v>
      </c>
      <c r="G8643" t="str">
        <f t="shared" ref="G8643:G8706" si="406">IF(AND(D8643="Dog",F8643&lt;=10),"Small",IF(AND(D8643="Dog",F8643&gt;10,F8643&lt;=30),"Medium",IF(AND(D8643="Dog",F8643&gt;30),"Large",IF(AND(D8643="Cat",F8643&lt;=5),"Small",IF(AND(D8643="Cat",F8643&gt;5,F8643&lt;=7),"Medium",IF(AND(D8643="Cat",F8643&gt;=7),"Large",IF(AND(D8643="Bird",F8643&lt;=0.7),"Small",IF(AND(D8643="Bird",F8643&gt;0.7,F8643&lt;=1.1),"Medium",IF(AND(D8643="Bird",F8643&gt;1.1),"Large","Erro")))))))))</f>
        <v>Large</v>
      </c>
      <c r="H8643" t="s">
        <v>6</v>
      </c>
      <c r="I8643">
        <f>IFERROR(VLOOKUP(A8643,sponsored_animals!$A$1:$C$2143,1,TRUE),0)</f>
        <v>0</v>
      </c>
      <c r="J8643">
        <f>VLOOKUP(H8643,location_costs!$A$1:$B$6,2,FALSE)</f>
        <v>135</v>
      </c>
      <c r="K8643" t="str">
        <f t="shared" ref="K8643:K8706" si="407">D8643&amp;"_"&amp;G8643</f>
        <v>Dog_Large</v>
      </c>
      <c r="L8643">
        <f>VLOOKUP(K8643,size_costs!$D$1:$E$10,2,FALSE)</f>
        <v>175</v>
      </c>
      <c r="M8643">
        <f>VLOOKUP(C8643,age_costs!$A$1:$B$52,2,FALSE)</f>
        <v>100</v>
      </c>
    </row>
    <row r="8644" spans="1:13" x14ac:dyDescent="0.25">
      <c r="A8644" t="s">
        <v>10709</v>
      </c>
      <c r="B8644" t="s">
        <v>14710</v>
      </c>
      <c r="C8644" s="2">
        <f t="shared" si="405"/>
        <v>10</v>
      </c>
      <c r="D8644" t="s">
        <v>12</v>
      </c>
      <c r="E8644" t="s">
        <v>2233</v>
      </c>
      <c r="F8644">
        <v>31</v>
      </c>
      <c r="G8644" t="str">
        <f t="shared" si="406"/>
        <v>Large</v>
      </c>
      <c r="H8644" t="s">
        <v>5</v>
      </c>
      <c r="I8644" t="str">
        <f>IFERROR(VLOOKUP(A8644,sponsored_animals!$A$1:$C$2143,1,TRUE),0)</f>
        <v>438efb0f97b6a3</v>
      </c>
      <c r="J8644">
        <f>VLOOKUP(H8644,location_costs!$A$1:$B$6,2,FALSE)</f>
        <v>140</v>
      </c>
      <c r="K8644" t="str">
        <f t="shared" si="407"/>
        <v>Dog_Large</v>
      </c>
      <c r="L8644">
        <f>VLOOKUP(K8644,size_costs!$D$1:$E$10,2,FALSE)</f>
        <v>175</v>
      </c>
      <c r="M8644">
        <f>VLOOKUP(C8644,age_costs!$A$1:$B$52,2,FALSE)</f>
        <v>150</v>
      </c>
    </row>
    <row r="8645" spans="1:13" x14ac:dyDescent="0.25">
      <c r="A8645" t="s">
        <v>10710</v>
      </c>
      <c r="B8645" t="s">
        <v>15841</v>
      </c>
      <c r="C8645" s="2">
        <f t="shared" si="405"/>
        <v>6</v>
      </c>
      <c r="D8645" t="s">
        <v>12</v>
      </c>
      <c r="E8645" t="s">
        <v>2241</v>
      </c>
      <c r="F8645">
        <v>33</v>
      </c>
      <c r="G8645" t="str">
        <f t="shared" si="406"/>
        <v>Large</v>
      </c>
      <c r="H8645" t="s">
        <v>6</v>
      </c>
      <c r="I8645">
        <f>IFERROR(VLOOKUP(A8645,sponsored_animals!$A$1:$C$2143,1,TRUE),0)</f>
        <v>0</v>
      </c>
      <c r="J8645">
        <f>VLOOKUP(H8645,location_costs!$A$1:$B$6,2,FALSE)</f>
        <v>135</v>
      </c>
      <c r="K8645" t="str">
        <f t="shared" si="407"/>
        <v>Dog_Large</v>
      </c>
      <c r="L8645">
        <f>VLOOKUP(K8645,size_costs!$D$1:$E$10,2,FALSE)</f>
        <v>175</v>
      </c>
      <c r="M8645">
        <f>VLOOKUP(C8645,age_costs!$A$1:$B$52,2,FALSE)</f>
        <v>100</v>
      </c>
    </row>
    <row r="8646" spans="1:13" x14ac:dyDescent="0.25">
      <c r="A8646" t="s">
        <v>1852</v>
      </c>
      <c r="B8646" t="s">
        <v>15548</v>
      </c>
      <c r="C8646" s="2">
        <f t="shared" si="405"/>
        <v>12</v>
      </c>
      <c r="D8646" t="s">
        <v>12</v>
      </c>
      <c r="E8646" t="s">
        <v>2191</v>
      </c>
      <c r="F8646">
        <v>13</v>
      </c>
      <c r="G8646" t="str">
        <f t="shared" si="406"/>
        <v>Medium</v>
      </c>
      <c r="H8646" t="s">
        <v>5</v>
      </c>
      <c r="I8646" t="str">
        <f>IFERROR(VLOOKUP(A8646,sponsored_animals!$A$1:$C$2143,1,TRUE),0)</f>
        <v>b14069999a0ee6</v>
      </c>
      <c r="J8646">
        <f>VLOOKUP(H8646,location_costs!$A$1:$B$6,2,FALSE)</f>
        <v>140</v>
      </c>
      <c r="K8646" t="str">
        <f t="shared" si="407"/>
        <v>Dog_Medium</v>
      </c>
      <c r="L8646">
        <f>VLOOKUP(K8646,size_costs!$D$1:$E$10,2,FALSE)</f>
        <v>150</v>
      </c>
      <c r="M8646">
        <f>VLOOKUP(C8646,age_costs!$A$1:$B$52,2,FALSE)</f>
        <v>150</v>
      </c>
    </row>
    <row r="8647" spans="1:13" x14ac:dyDescent="0.25">
      <c r="A8647" t="s">
        <v>10711</v>
      </c>
      <c r="B8647" t="s">
        <v>5863</v>
      </c>
      <c r="C8647" s="2">
        <f t="shared" si="405"/>
        <v>6</v>
      </c>
      <c r="D8647" t="s">
        <v>19</v>
      </c>
      <c r="E8647" t="s">
        <v>2200</v>
      </c>
      <c r="F8647">
        <v>4</v>
      </c>
      <c r="G8647" t="str">
        <f t="shared" si="406"/>
        <v>Small</v>
      </c>
      <c r="H8647" t="s">
        <v>3</v>
      </c>
      <c r="I8647" t="str">
        <f>IFERROR(VLOOKUP(A8647,sponsored_animals!$A$1:$C$2143,1,TRUE),0)</f>
        <v>36806649e5722d</v>
      </c>
      <c r="J8647">
        <f>VLOOKUP(H8647,location_costs!$A$1:$B$6,2,FALSE)</f>
        <v>120</v>
      </c>
      <c r="K8647" t="str">
        <f t="shared" si="407"/>
        <v>Cat_Small</v>
      </c>
      <c r="L8647">
        <f>VLOOKUP(K8647,size_costs!$D$1:$E$10,2,FALSE)</f>
        <v>100</v>
      </c>
      <c r="M8647">
        <f>VLOOKUP(C8647,age_costs!$A$1:$B$52,2,FALSE)</f>
        <v>100</v>
      </c>
    </row>
    <row r="8648" spans="1:13" x14ac:dyDescent="0.25">
      <c r="A8648" t="s">
        <v>10712</v>
      </c>
      <c r="B8648" t="s">
        <v>14055</v>
      </c>
      <c r="C8648" s="2">
        <f t="shared" si="405"/>
        <v>6</v>
      </c>
      <c r="D8648" t="s">
        <v>12</v>
      </c>
      <c r="E8648" t="s">
        <v>2223</v>
      </c>
      <c r="F8648">
        <v>25</v>
      </c>
      <c r="G8648" t="str">
        <f t="shared" si="406"/>
        <v>Medium</v>
      </c>
      <c r="H8648" t="s">
        <v>3</v>
      </c>
      <c r="I8648" t="str">
        <f>IFERROR(VLOOKUP(A8648,sponsored_animals!$A$1:$C$2143,1,TRUE),0)</f>
        <v>178f1189a06b68</v>
      </c>
      <c r="J8648">
        <f>VLOOKUP(H8648,location_costs!$A$1:$B$6,2,FALSE)</f>
        <v>120</v>
      </c>
      <c r="K8648" t="str">
        <f t="shared" si="407"/>
        <v>Dog_Medium</v>
      </c>
      <c r="L8648">
        <f>VLOOKUP(K8648,size_costs!$D$1:$E$10,2,FALSE)</f>
        <v>150</v>
      </c>
      <c r="M8648">
        <f>VLOOKUP(C8648,age_costs!$A$1:$B$52,2,FALSE)</f>
        <v>100</v>
      </c>
    </row>
    <row r="8649" spans="1:13" x14ac:dyDescent="0.25">
      <c r="A8649" t="s">
        <v>10713</v>
      </c>
      <c r="B8649" t="s">
        <v>13984</v>
      </c>
      <c r="C8649" s="2">
        <f t="shared" si="405"/>
        <v>6</v>
      </c>
      <c r="D8649" t="s">
        <v>19</v>
      </c>
      <c r="E8649" t="s">
        <v>2350</v>
      </c>
      <c r="F8649">
        <v>6</v>
      </c>
      <c r="G8649" t="str">
        <f t="shared" si="406"/>
        <v>Medium</v>
      </c>
      <c r="H8649" t="s">
        <v>5</v>
      </c>
      <c r="I8649" t="str">
        <f>IFERROR(VLOOKUP(A8649,sponsored_animals!$A$1:$C$2143,1,TRUE),0)</f>
        <v>214f8f6b359a1e</v>
      </c>
      <c r="J8649">
        <f>VLOOKUP(H8649,location_costs!$A$1:$B$6,2,FALSE)</f>
        <v>140</v>
      </c>
      <c r="K8649" t="str">
        <f t="shared" si="407"/>
        <v>Cat_Medium</v>
      </c>
      <c r="L8649">
        <f>VLOOKUP(K8649,size_costs!$D$1:$E$10,2,FALSE)</f>
        <v>120</v>
      </c>
      <c r="M8649">
        <f>VLOOKUP(C8649,age_costs!$A$1:$B$52,2,FALSE)</f>
        <v>100</v>
      </c>
    </row>
    <row r="8650" spans="1:13" x14ac:dyDescent="0.25">
      <c r="A8650" t="s">
        <v>10714</v>
      </c>
      <c r="B8650" t="s">
        <v>3090</v>
      </c>
      <c r="C8650" s="2">
        <f t="shared" si="405"/>
        <v>5</v>
      </c>
      <c r="D8650" t="s">
        <v>12</v>
      </c>
      <c r="E8650" t="s">
        <v>2263</v>
      </c>
      <c r="F8650">
        <v>35</v>
      </c>
      <c r="G8650" t="str">
        <f t="shared" si="406"/>
        <v>Large</v>
      </c>
      <c r="H8650" t="s">
        <v>5</v>
      </c>
      <c r="I8650" t="str">
        <f>IFERROR(VLOOKUP(A8650,sponsored_animals!$A$1:$C$2143,1,TRUE),0)</f>
        <v>7c0c3e04e6a4d4</v>
      </c>
      <c r="J8650">
        <f>VLOOKUP(H8650,location_costs!$A$1:$B$6,2,FALSE)</f>
        <v>140</v>
      </c>
      <c r="K8650" t="str">
        <f t="shared" si="407"/>
        <v>Dog_Large</v>
      </c>
      <c r="L8650">
        <f>VLOOKUP(K8650,size_costs!$D$1:$E$10,2,FALSE)</f>
        <v>175</v>
      </c>
      <c r="M8650">
        <f>VLOOKUP(C8650,age_costs!$A$1:$B$52,2,FALSE)</f>
        <v>100</v>
      </c>
    </row>
    <row r="8651" spans="1:13" x14ac:dyDescent="0.25">
      <c r="A8651" t="s">
        <v>718</v>
      </c>
      <c r="B8651" t="s">
        <v>15142</v>
      </c>
      <c r="C8651" s="2">
        <f t="shared" si="405"/>
        <v>6</v>
      </c>
      <c r="D8651" t="s">
        <v>19</v>
      </c>
      <c r="E8651" t="s">
        <v>2299</v>
      </c>
      <c r="F8651">
        <v>4</v>
      </c>
      <c r="G8651" t="str">
        <f t="shared" si="406"/>
        <v>Small</v>
      </c>
      <c r="H8651" t="s">
        <v>3</v>
      </c>
      <c r="I8651" t="str">
        <f>IFERROR(VLOOKUP(A8651,sponsored_animals!$A$1:$C$2143,1,TRUE),0)</f>
        <v>4fca6ef6dbda96</v>
      </c>
      <c r="J8651">
        <f>VLOOKUP(H8651,location_costs!$A$1:$B$6,2,FALSE)</f>
        <v>120</v>
      </c>
      <c r="K8651" t="str">
        <f t="shared" si="407"/>
        <v>Cat_Small</v>
      </c>
      <c r="L8651">
        <f>VLOOKUP(K8651,size_costs!$D$1:$E$10,2,FALSE)</f>
        <v>100</v>
      </c>
      <c r="M8651">
        <f>VLOOKUP(C8651,age_costs!$A$1:$B$52,2,FALSE)</f>
        <v>100</v>
      </c>
    </row>
    <row r="8652" spans="1:13" x14ac:dyDescent="0.25">
      <c r="A8652" t="s">
        <v>10715</v>
      </c>
      <c r="B8652" t="s">
        <v>4527</v>
      </c>
      <c r="C8652" s="2">
        <f t="shared" si="405"/>
        <v>7</v>
      </c>
      <c r="D8652" t="s">
        <v>19</v>
      </c>
      <c r="E8652" t="s">
        <v>2340</v>
      </c>
      <c r="F8652">
        <v>6</v>
      </c>
      <c r="G8652" t="str">
        <f t="shared" si="406"/>
        <v>Medium</v>
      </c>
      <c r="H8652" t="s">
        <v>6</v>
      </c>
      <c r="I8652">
        <f>IFERROR(VLOOKUP(A8652,sponsored_animals!$A$1:$C$2143,1,TRUE),0)</f>
        <v>0</v>
      </c>
      <c r="J8652">
        <f>VLOOKUP(H8652,location_costs!$A$1:$B$6,2,FALSE)</f>
        <v>135</v>
      </c>
      <c r="K8652" t="str">
        <f t="shared" si="407"/>
        <v>Cat_Medium</v>
      </c>
      <c r="L8652">
        <f>VLOOKUP(K8652,size_costs!$D$1:$E$10,2,FALSE)</f>
        <v>120</v>
      </c>
      <c r="M8652">
        <f>VLOOKUP(C8652,age_costs!$A$1:$B$52,2,FALSE)</f>
        <v>100</v>
      </c>
    </row>
    <row r="8653" spans="1:13" x14ac:dyDescent="0.25">
      <c r="A8653" t="s">
        <v>1081</v>
      </c>
      <c r="B8653" t="s">
        <v>9548</v>
      </c>
      <c r="C8653" s="2">
        <f t="shared" si="405"/>
        <v>18</v>
      </c>
      <c r="D8653" t="s">
        <v>19</v>
      </c>
      <c r="E8653" t="s">
        <v>2207</v>
      </c>
      <c r="F8653">
        <v>6</v>
      </c>
      <c r="G8653" t="str">
        <f t="shared" si="406"/>
        <v>Medium</v>
      </c>
      <c r="H8653" t="s">
        <v>6</v>
      </c>
      <c r="I8653" t="str">
        <f>IFERROR(VLOOKUP(A8653,sponsored_animals!$A$1:$C$2143,1,TRUE),0)</f>
        <v>b14069999a0ee6</v>
      </c>
      <c r="J8653">
        <f>VLOOKUP(H8653,location_costs!$A$1:$B$6,2,FALSE)</f>
        <v>135</v>
      </c>
      <c r="K8653" t="str">
        <f t="shared" si="407"/>
        <v>Cat_Medium</v>
      </c>
      <c r="L8653">
        <f>VLOOKUP(K8653,size_costs!$D$1:$E$10,2,FALSE)</f>
        <v>120</v>
      </c>
      <c r="M8653">
        <f>VLOOKUP(C8653,age_costs!$A$1:$B$52,2,FALSE)</f>
        <v>300</v>
      </c>
    </row>
    <row r="8654" spans="1:13" x14ac:dyDescent="0.25">
      <c r="A8654" t="s">
        <v>10717</v>
      </c>
      <c r="B8654" t="s">
        <v>6831</v>
      </c>
      <c r="C8654" s="2">
        <f t="shared" si="405"/>
        <v>2</v>
      </c>
      <c r="D8654" t="s">
        <v>19</v>
      </c>
      <c r="E8654" t="s">
        <v>2210</v>
      </c>
      <c r="F8654">
        <v>8</v>
      </c>
      <c r="G8654" t="str">
        <f t="shared" si="406"/>
        <v>Large</v>
      </c>
      <c r="H8654" t="s">
        <v>3</v>
      </c>
      <c r="I8654">
        <f>IFERROR(VLOOKUP(A8654,sponsored_animals!$A$1:$C$2143,1,TRUE),0)</f>
        <v>0</v>
      </c>
      <c r="J8654">
        <f>VLOOKUP(H8654,location_costs!$A$1:$B$6,2,FALSE)</f>
        <v>120</v>
      </c>
      <c r="K8654" t="str">
        <f t="shared" si="407"/>
        <v>Cat_Large</v>
      </c>
      <c r="L8654">
        <f>VLOOKUP(K8654,size_costs!$D$1:$E$10,2,FALSE)</f>
        <v>140</v>
      </c>
      <c r="M8654">
        <f>VLOOKUP(C8654,age_costs!$A$1:$B$52,2,FALSE)</f>
        <v>0</v>
      </c>
    </row>
    <row r="8655" spans="1:13" x14ac:dyDescent="0.25">
      <c r="A8655" t="s">
        <v>10718</v>
      </c>
      <c r="B8655" t="s">
        <v>3710</v>
      </c>
      <c r="C8655" s="2">
        <f t="shared" si="405"/>
        <v>3</v>
      </c>
      <c r="D8655" t="s">
        <v>12</v>
      </c>
      <c r="E8655" t="s">
        <v>3309</v>
      </c>
      <c r="F8655">
        <v>43</v>
      </c>
      <c r="G8655" t="str">
        <f t="shared" si="406"/>
        <v>Large</v>
      </c>
      <c r="H8655" t="s">
        <v>7</v>
      </c>
      <c r="I8655" t="str">
        <f>IFERROR(VLOOKUP(A8655,sponsored_animals!$A$1:$C$2143,1,TRUE),0)</f>
        <v>178f1189a06b68</v>
      </c>
      <c r="J8655">
        <f>VLOOKUP(H8655,location_costs!$A$1:$B$6,2,FALSE)</f>
        <v>100</v>
      </c>
      <c r="K8655" t="str">
        <f t="shared" si="407"/>
        <v>Dog_Large</v>
      </c>
      <c r="L8655">
        <f>VLOOKUP(K8655,size_costs!$D$1:$E$10,2,FALSE)</f>
        <v>175</v>
      </c>
      <c r="M8655">
        <f>VLOOKUP(C8655,age_costs!$A$1:$B$52,2,FALSE)</f>
        <v>0</v>
      </c>
    </row>
    <row r="8656" spans="1:13" x14ac:dyDescent="0.25">
      <c r="A8656" t="s">
        <v>10719</v>
      </c>
      <c r="B8656" t="s">
        <v>5897</v>
      </c>
      <c r="C8656" s="2">
        <f t="shared" si="405"/>
        <v>6</v>
      </c>
      <c r="D8656" t="s">
        <v>12</v>
      </c>
      <c r="E8656" t="s">
        <v>2432</v>
      </c>
      <c r="F8656">
        <v>49</v>
      </c>
      <c r="G8656" t="str">
        <f t="shared" si="406"/>
        <v>Large</v>
      </c>
      <c r="H8656" t="s">
        <v>6</v>
      </c>
      <c r="I8656">
        <f>IFERROR(VLOOKUP(A8656,sponsored_animals!$A$1:$C$2143,1,TRUE),0)</f>
        <v>0</v>
      </c>
      <c r="J8656">
        <f>VLOOKUP(H8656,location_costs!$A$1:$B$6,2,FALSE)</f>
        <v>135</v>
      </c>
      <c r="K8656" t="str">
        <f t="shared" si="407"/>
        <v>Dog_Large</v>
      </c>
      <c r="L8656">
        <f>VLOOKUP(K8656,size_costs!$D$1:$E$10,2,FALSE)</f>
        <v>175</v>
      </c>
      <c r="M8656">
        <f>VLOOKUP(C8656,age_costs!$A$1:$B$52,2,FALSE)</f>
        <v>100</v>
      </c>
    </row>
    <row r="8657" spans="1:13" x14ac:dyDescent="0.25">
      <c r="A8657" t="s">
        <v>10720</v>
      </c>
      <c r="B8657" t="s">
        <v>3146</v>
      </c>
      <c r="C8657" s="2">
        <f t="shared" si="405"/>
        <v>6</v>
      </c>
      <c r="D8657" t="s">
        <v>12</v>
      </c>
      <c r="E8657" t="s">
        <v>2696</v>
      </c>
      <c r="F8657">
        <v>8</v>
      </c>
      <c r="G8657" t="str">
        <f t="shared" si="406"/>
        <v>Small</v>
      </c>
      <c r="H8657" t="s">
        <v>7</v>
      </c>
      <c r="I8657" t="str">
        <f>IFERROR(VLOOKUP(A8657,sponsored_animals!$A$1:$C$2143,1,TRUE),0)</f>
        <v>214f8f6b359a1e</v>
      </c>
      <c r="J8657">
        <f>VLOOKUP(H8657,location_costs!$A$1:$B$6,2,FALSE)</f>
        <v>100</v>
      </c>
      <c r="K8657" t="str">
        <f t="shared" si="407"/>
        <v>Dog_Small</v>
      </c>
      <c r="L8657">
        <f>VLOOKUP(K8657,size_costs!$D$1:$E$10,2,FALSE)</f>
        <v>125</v>
      </c>
      <c r="M8657">
        <f>VLOOKUP(C8657,age_costs!$A$1:$B$52,2,FALSE)</f>
        <v>100</v>
      </c>
    </row>
    <row r="8658" spans="1:13" x14ac:dyDescent="0.25">
      <c r="A8658" t="s">
        <v>10721</v>
      </c>
      <c r="B8658" t="s">
        <v>14154</v>
      </c>
      <c r="C8658" s="2">
        <f t="shared" si="405"/>
        <v>9</v>
      </c>
      <c r="D8658" t="s">
        <v>12</v>
      </c>
      <c r="E8658" t="s">
        <v>2207</v>
      </c>
      <c r="F8658">
        <v>33</v>
      </c>
      <c r="G8658" t="str">
        <f t="shared" si="406"/>
        <v>Large</v>
      </c>
      <c r="H8658" t="s">
        <v>4</v>
      </c>
      <c r="I8658" t="str">
        <f>IFERROR(VLOOKUP(A8658,sponsored_animals!$A$1:$C$2143,1,TRUE),0)</f>
        <v>74228ffdfe76aa</v>
      </c>
      <c r="J8658">
        <f>VLOOKUP(H8658,location_costs!$A$1:$B$6,2,FALSE)</f>
        <v>110</v>
      </c>
      <c r="K8658" t="str">
        <f t="shared" si="407"/>
        <v>Dog_Large</v>
      </c>
      <c r="L8658">
        <f>VLOOKUP(K8658,size_costs!$D$1:$E$10,2,FALSE)</f>
        <v>175</v>
      </c>
      <c r="M8658">
        <f>VLOOKUP(C8658,age_costs!$A$1:$B$52,2,FALSE)</f>
        <v>150</v>
      </c>
    </row>
    <row r="8659" spans="1:13" x14ac:dyDescent="0.25">
      <c r="A8659" t="s">
        <v>10722</v>
      </c>
      <c r="B8659" t="s">
        <v>14419</v>
      </c>
      <c r="C8659" s="2">
        <f t="shared" si="405"/>
        <v>3</v>
      </c>
      <c r="D8659" t="s">
        <v>19</v>
      </c>
      <c r="E8659" t="s">
        <v>2198</v>
      </c>
      <c r="F8659">
        <v>4</v>
      </c>
      <c r="G8659" t="str">
        <f t="shared" si="406"/>
        <v>Small</v>
      </c>
      <c r="H8659" t="s">
        <v>6</v>
      </c>
      <c r="I8659" t="str">
        <f>IFERROR(VLOOKUP(A8659,sponsored_animals!$A$1:$C$2143,1,TRUE),0)</f>
        <v>178f1189a06b68</v>
      </c>
      <c r="J8659">
        <f>VLOOKUP(H8659,location_costs!$A$1:$B$6,2,FALSE)</f>
        <v>135</v>
      </c>
      <c r="K8659" t="str">
        <f t="shared" si="407"/>
        <v>Cat_Small</v>
      </c>
      <c r="L8659">
        <f>VLOOKUP(K8659,size_costs!$D$1:$E$10,2,FALSE)</f>
        <v>100</v>
      </c>
      <c r="M8659">
        <f>VLOOKUP(C8659,age_costs!$A$1:$B$52,2,FALSE)</f>
        <v>0</v>
      </c>
    </row>
    <row r="8660" spans="1:13" x14ac:dyDescent="0.25">
      <c r="A8660" t="s">
        <v>999</v>
      </c>
      <c r="B8660" t="s">
        <v>14252</v>
      </c>
      <c r="C8660" s="2">
        <f t="shared" si="405"/>
        <v>5</v>
      </c>
      <c r="D8660" t="s">
        <v>19</v>
      </c>
      <c r="E8660" t="s">
        <v>2352</v>
      </c>
      <c r="F8660">
        <v>8</v>
      </c>
      <c r="G8660" t="str">
        <f t="shared" si="406"/>
        <v>Large</v>
      </c>
      <c r="H8660" t="s">
        <v>5</v>
      </c>
      <c r="I8660" t="str">
        <f>IFERROR(VLOOKUP(A8660,sponsored_animals!$A$1:$C$2143,1,TRUE),0)</f>
        <v>7c0c3e04e6a4d4</v>
      </c>
      <c r="J8660">
        <f>VLOOKUP(H8660,location_costs!$A$1:$B$6,2,FALSE)</f>
        <v>140</v>
      </c>
      <c r="K8660" t="str">
        <f t="shared" si="407"/>
        <v>Cat_Large</v>
      </c>
      <c r="L8660">
        <f>VLOOKUP(K8660,size_costs!$D$1:$E$10,2,FALSE)</f>
        <v>140</v>
      </c>
      <c r="M8660">
        <f>VLOOKUP(C8660,age_costs!$A$1:$B$52,2,FALSE)</f>
        <v>100</v>
      </c>
    </row>
    <row r="8661" spans="1:13" x14ac:dyDescent="0.25">
      <c r="A8661" t="s">
        <v>10723</v>
      </c>
      <c r="B8661" t="s">
        <v>15791</v>
      </c>
      <c r="C8661" s="2">
        <f t="shared" si="405"/>
        <v>1</v>
      </c>
      <c r="D8661" t="s">
        <v>19</v>
      </c>
      <c r="E8661" t="s">
        <v>2234</v>
      </c>
      <c r="F8661">
        <v>4</v>
      </c>
      <c r="G8661" t="str">
        <f t="shared" si="406"/>
        <v>Small</v>
      </c>
      <c r="H8661" t="s">
        <v>6</v>
      </c>
      <c r="I8661" t="str">
        <f>IFERROR(VLOOKUP(A8661,sponsored_animals!$A$1:$C$2143,1,TRUE),0)</f>
        <v>36806649e5722d</v>
      </c>
      <c r="J8661">
        <f>VLOOKUP(H8661,location_costs!$A$1:$B$6,2,FALSE)</f>
        <v>135</v>
      </c>
      <c r="K8661" t="str">
        <f t="shared" si="407"/>
        <v>Cat_Small</v>
      </c>
      <c r="L8661">
        <f>VLOOKUP(K8661,size_costs!$D$1:$E$10,2,FALSE)</f>
        <v>100</v>
      </c>
      <c r="M8661">
        <f>VLOOKUP(C8661,age_costs!$A$1:$B$52,2,FALSE)</f>
        <v>0</v>
      </c>
    </row>
    <row r="8662" spans="1:13" x14ac:dyDescent="0.25">
      <c r="A8662" t="s">
        <v>2154</v>
      </c>
      <c r="B8662" t="s">
        <v>2181</v>
      </c>
      <c r="C8662" s="2">
        <f t="shared" si="405"/>
        <v>7</v>
      </c>
      <c r="D8662" t="s">
        <v>19</v>
      </c>
      <c r="E8662" t="s">
        <v>2210</v>
      </c>
      <c r="F8662">
        <v>2</v>
      </c>
      <c r="G8662" t="str">
        <f t="shared" si="406"/>
        <v>Small</v>
      </c>
      <c r="H8662" t="s">
        <v>5</v>
      </c>
      <c r="I8662" t="str">
        <f>IFERROR(VLOOKUP(A8662,sponsored_animals!$A$1:$C$2143,1,TRUE),0)</f>
        <v>178f1189a06b68</v>
      </c>
      <c r="J8662">
        <f>VLOOKUP(H8662,location_costs!$A$1:$B$6,2,FALSE)</f>
        <v>140</v>
      </c>
      <c r="K8662" t="str">
        <f t="shared" si="407"/>
        <v>Cat_Small</v>
      </c>
      <c r="L8662">
        <f>VLOOKUP(K8662,size_costs!$D$1:$E$10,2,FALSE)</f>
        <v>100</v>
      </c>
      <c r="M8662">
        <f>VLOOKUP(C8662,age_costs!$A$1:$B$52,2,FALSE)</f>
        <v>100</v>
      </c>
    </row>
    <row r="8663" spans="1:13" x14ac:dyDescent="0.25">
      <c r="A8663" t="s">
        <v>10724</v>
      </c>
      <c r="B8663" t="s">
        <v>14716</v>
      </c>
      <c r="C8663" s="2">
        <f t="shared" si="405"/>
        <v>7</v>
      </c>
      <c r="D8663" t="s">
        <v>12</v>
      </c>
      <c r="E8663" t="s">
        <v>2214</v>
      </c>
      <c r="F8663">
        <v>21</v>
      </c>
      <c r="G8663" t="str">
        <f t="shared" si="406"/>
        <v>Medium</v>
      </c>
      <c r="H8663" t="s">
        <v>7</v>
      </c>
      <c r="I8663" t="str">
        <f>IFERROR(VLOOKUP(A8663,sponsored_animals!$A$1:$C$2143,1,TRUE),0)</f>
        <v>214f8f6b359a1e</v>
      </c>
      <c r="J8663">
        <f>VLOOKUP(H8663,location_costs!$A$1:$B$6,2,FALSE)</f>
        <v>100</v>
      </c>
      <c r="K8663" t="str">
        <f t="shared" si="407"/>
        <v>Dog_Medium</v>
      </c>
      <c r="L8663">
        <f>VLOOKUP(K8663,size_costs!$D$1:$E$10,2,FALSE)</f>
        <v>150</v>
      </c>
      <c r="M8663">
        <f>VLOOKUP(C8663,age_costs!$A$1:$B$52,2,FALSE)</f>
        <v>100</v>
      </c>
    </row>
    <row r="8664" spans="1:13" x14ac:dyDescent="0.25">
      <c r="A8664" t="s">
        <v>10725</v>
      </c>
      <c r="B8664" t="s">
        <v>16112</v>
      </c>
      <c r="C8664" s="2">
        <f t="shared" si="405"/>
        <v>2</v>
      </c>
      <c r="D8664" t="s">
        <v>19</v>
      </c>
      <c r="E8664" t="s">
        <v>2380</v>
      </c>
      <c r="F8664">
        <v>9</v>
      </c>
      <c r="G8664" t="str">
        <f t="shared" si="406"/>
        <v>Large</v>
      </c>
      <c r="H8664" t="s">
        <v>6</v>
      </c>
      <c r="I8664">
        <f>IFERROR(VLOOKUP(A8664,sponsored_animals!$A$1:$C$2143,1,TRUE),0)</f>
        <v>0</v>
      </c>
      <c r="J8664">
        <f>VLOOKUP(H8664,location_costs!$A$1:$B$6,2,FALSE)</f>
        <v>135</v>
      </c>
      <c r="K8664" t="str">
        <f t="shared" si="407"/>
        <v>Cat_Large</v>
      </c>
      <c r="L8664">
        <f>VLOOKUP(K8664,size_costs!$D$1:$E$10,2,FALSE)</f>
        <v>140</v>
      </c>
      <c r="M8664">
        <f>VLOOKUP(C8664,age_costs!$A$1:$B$52,2,FALSE)</f>
        <v>0</v>
      </c>
    </row>
    <row r="8665" spans="1:13" x14ac:dyDescent="0.25">
      <c r="A8665" t="s">
        <v>10726</v>
      </c>
      <c r="B8665" t="s">
        <v>13849</v>
      </c>
      <c r="C8665" s="2">
        <f t="shared" si="405"/>
        <v>6</v>
      </c>
      <c r="D8665" t="s">
        <v>12</v>
      </c>
      <c r="E8665" t="s">
        <v>2226</v>
      </c>
      <c r="F8665">
        <v>13</v>
      </c>
      <c r="G8665" t="str">
        <f t="shared" si="406"/>
        <v>Medium</v>
      </c>
      <c r="H8665" t="s">
        <v>6</v>
      </c>
      <c r="I8665" t="str">
        <f>IFERROR(VLOOKUP(A8665,sponsored_animals!$A$1:$C$2143,1,TRUE),0)</f>
        <v>74228ffdfe76aa</v>
      </c>
      <c r="J8665">
        <f>VLOOKUP(H8665,location_costs!$A$1:$B$6,2,FALSE)</f>
        <v>135</v>
      </c>
      <c r="K8665" t="str">
        <f t="shared" si="407"/>
        <v>Dog_Medium</v>
      </c>
      <c r="L8665">
        <f>VLOOKUP(K8665,size_costs!$D$1:$E$10,2,FALSE)</f>
        <v>150</v>
      </c>
      <c r="M8665">
        <f>VLOOKUP(C8665,age_costs!$A$1:$B$52,2,FALSE)</f>
        <v>100</v>
      </c>
    </row>
    <row r="8666" spans="1:13" x14ac:dyDescent="0.25">
      <c r="A8666" t="s">
        <v>10727</v>
      </c>
      <c r="B8666" t="s">
        <v>14284</v>
      </c>
      <c r="C8666" s="2">
        <f t="shared" si="405"/>
        <v>6</v>
      </c>
      <c r="D8666" t="s">
        <v>19</v>
      </c>
      <c r="E8666" t="s">
        <v>2198</v>
      </c>
      <c r="F8666">
        <v>2</v>
      </c>
      <c r="G8666" t="str">
        <f t="shared" si="406"/>
        <v>Small</v>
      </c>
      <c r="H8666" t="s">
        <v>3</v>
      </c>
      <c r="I8666" t="str">
        <f>IFERROR(VLOOKUP(A8666,sponsored_animals!$A$1:$C$2143,1,TRUE),0)</f>
        <v>214f8f6b359a1e</v>
      </c>
      <c r="J8666">
        <f>VLOOKUP(H8666,location_costs!$A$1:$B$6,2,FALSE)</f>
        <v>120</v>
      </c>
      <c r="K8666" t="str">
        <f t="shared" si="407"/>
        <v>Cat_Small</v>
      </c>
      <c r="L8666">
        <f>VLOOKUP(K8666,size_costs!$D$1:$E$10,2,FALSE)</f>
        <v>100</v>
      </c>
      <c r="M8666">
        <f>VLOOKUP(C8666,age_costs!$A$1:$B$52,2,FALSE)</f>
        <v>100</v>
      </c>
    </row>
    <row r="8667" spans="1:13" x14ac:dyDescent="0.25">
      <c r="A8667" t="s">
        <v>10728</v>
      </c>
      <c r="B8667" t="s">
        <v>13795</v>
      </c>
      <c r="C8667" s="2">
        <f t="shared" si="405"/>
        <v>7</v>
      </c>
      <c r="D8667" t="s">
        <v>19</v>
      </c>
      <c r="E8667" t="s">
        <v>2200</v>
      </c>
      <c r="F8667">
        <v>3</v>
      </c>
      <c r="G8667" t="str">
        <f t="shared" si="406"/>
        <v>Small</v>
      </c>
      <c r="H8667" t="s">
        <v>5</v>
      </c>
      <c r="I8667">
        <f>IFERROR(VLOOKUP(A8667,sponsored_animals!$A$1:$C$2143,1,TRUE),0)</f>
        <v>0</v>
      </c>
      <c r="J8667">
        <f>VLOOKUP(H8667,location_costs!$A$1:$B$6,2,FALSE)</f>
        <v>140</v>
      </c>
      <c r="K8667" t="str">
        <f t="shared" si="407"/>
        <v>Cat_Small</v>
      </c>
      <c r="L8667">
        <f>VLOOKUP(K8667,size_costs!$D$1:$E$10,2,FALSE)</f>
        <v>100</v>
      </c>
      <c r="M8667">
        <f>VLOOKUP(C8667,age_costs!$A$1:$B$52,2,FALSE)</f>
        <v>100</v>
      </c>
    </row>
    <row r="8668" spans="1:13" x14ac:dyDescent="0.25">
      <c r="A8668" t="s">
        <v>10729</v>
      </c>
      <c r="B8668" t="s">
        <v>16113</v>
      </c>
      <c r="C8668" s="2">
        <f t="shared" si="405"/>
        <v>2</v>
      </c>
      <c r="D8668" t="s">
        <v>12</v>
      </c>
      <c r="E8668" t="s">
        <v>4169</v>
      </c>
      <c r="F8668">
        <v>29</v>
      </c>
      <c r="G8668" t="str">
        <f t="shared" si="406"/>
        <v>Medium</v>
      </c>
      <c r="H8668" t="s">
        <v>5</v>
      </c>
      <c r="I8668">
        <f>IFERROR(VLOOKUP(A8668,sponsored_animals!$A$1:$C$2143,1,TRUE),0)</f>
        <v>0</v>
      </c>
      <c r="J8668">
        <f>VLOOKUP(H8668,location_costs!$A$1:$B$6,2,FALSE)</f>
        <v>140</v>
      </c>
      <c r="K8668" t="str">
        <f t="shared" si="407"/>
        <v>Dog_Medium</v>
      </c>
      <c r="L8668">
        <f>VLOOKUP(K8668,size_costs!$D$1:$E$10,2,FALSE)</f>
        <v>150</v>
      </c>
      <c r="M8668">
        <f>VLOOKUP(C8668,age_costs!$A$1:$B$52,2,FALSE)</f>
        <v>0</v>
      </c>
    </row>
    <row r="8669" spans="1:13" x14ac:dyDescent="0.25">
      <c r="A8669" t="s">
        <v>10730</v>
      </c>
      <c r="B8669" t="s">
        <v>5928</v>
      </c>
      <c r="C8669" s="2">
        <f t="shared" si="405"/>
        <v>7</v>
      </c>
      <c r="D8669" t="s">
        <v>12</v>
      </c>
      <c r="E8669" t="s">
        <v>2280</v>
      </c>
      <c r="F8669">
        <v>35</v>
      </c>
      <c r="G8669" t="str">
        <f t="shared" si="406"/>
        <v>Large</v>
      </c>
      <c r="H8669" t="s">
        <v>6</v>
      </c>
      <c r="I8669" t="str">
        <f>IFERROR(VLOOKUP(A8669,sponsored_animals!$A$1:$C$2143,1,TRUE),0)</f>
        <v>36806649e5722d</v>
      </c>
      <c r="J8669">
        <f>VLOOKUP(H8669,location_costs!$A$1:$B$6,2,FALSE)</f>
        <v>135</v>
      </c>
      <c r="K8669" t="str">
        <f t="shared" si="407"/>
        <v>Dog_Large</v>
      </c>
      <c r="L8669">
        <f>VLOOKUP(K8669,size_costs!$D$1:$E$10,2,FALSE)</f>
        <v>175</v>
      </c>
      <c r="M8669">
        <f>VLOOKUP(C8669,age_costs!$A$1:$B$52,2,FALSE)</f>
        <v>100</v>
      </c>
    </row>
    <row r="8670" spans="1:13" x14ac:dyDescent="0.25">
      <c r="A8670" t="s">
        <v>518</v>
      </c>
      <c r="B8670" t="s">
        <v>15101</v>
      </c>
      <c r="C8670" s="2">
        <f t="shared" si="405"/>
        <v>5</v>
      </c>
      <c r="D8670" t="s">
        <v>19</v>
      </c>
      <c r="E8670" t="s">
        <v>3812</v>
      </c>
      <c r="F8670">
        <v>8</v>
      </c>
      <c r="G8670" t="str">
        <f t="shared" si="406"/>
        <v>Large</v>
      </c>
      <c r="H8670" t="s">
        <v>6</v>
      </c>
      <c r="I8670" t="str">
        <f>IFERROR(VLOOKUP(A8670,sponsored_animals!$A$1:$C$2143,1,TRUE),0)</f>
        <v>178f1189a06b68</v>
      </c>
      <c r="J8670">
        <f>VLOOKUP(H8670,location_costs!$A$1:$B$6,2,FALSE)</f>
        <v>135</v>
      </c>
      <c r="K8670" t="str">
        <f t="shared" si="407"/>
        <v>Cat_Large</v>
      </c>
      <c r="L8670">
        <f>VLOOKUP(K8670,size_costs!$D$1:$E$10,2,FALSE)</f>
        <v>140</v>
      </c>
      <c r="M8670">
        <f>VLOOKUP(C8670,age_costs!$A$1:$B$52,2,FALSE)</f>
        <v>100</v>
      </c>
    </row>
    <row r="8671" spans="1:13" x14ac:dyDescent="0.25">
      <c r="A8671" t="s">
        <v>10731</v>
      </c>
      <c r="B8671" t="s">
        <v>15224</v>
      </c>
      <c r="C8671" s="2">
        <f t="shared" si="405"/>
        <v>9</v>
      </c>
      <c r="D8671" t="s">
        <v>12</v>
      </c>
      <c r="E8671" t="s">
        <v>2217</v>
      </c>
      <c r="F8671">
        <v>39</v>
      </c>
      <c r="G8671" t="str">
        <f t="shared" si="406"/>
        <v>Large</v>
      </c>
      <c r="H8671" t="s">
        <v>4</v>
      </c>
      <c r="I8671">
        <f>IFERROR(VLOOKUP(A8671,sponsored_animals!$A$1:$C$2143,1,TRUE),0)</f>
        <v>0</v>
      </c>
      <c r="J8671">
        <f>VLOOKUP(H8671,location_costs!$A$1:$B$6,2,FALSE)</f>
        <v>110</v>
      </c>
      <c r="K8671" t="str">
        <f t="shared" si="407"/>
        <v>Dog_Large</v>
      </c>
      <c r="L8671">
        <f>VLOOKUP(K8671,size_costs!$D$1:$E$10,2,FALSE)</f>
        <v>175</v>
      </c>
      <c r="M8671">
        <f>VLOOKUP(C8671,age_costs!$A$1:$B$52,2,FALSE)</f>
        <v>150</v>
      </c>
    </row>
    <row r="8672" spans="1:13" x14ac:dyDescent="0.25">
      <c r="A8672" t="s">
        <v>10732</v>
      </c>
      <c r="B8672" t="s">
        <v>16114</v>
      </c>
      <c r="C8672" s="2">
        <f t="shared" si="405"/>
        <v>18</v>
      </c>
      <c r="D8672" t="s">
        <v>19</v>
      </c>
      <c r="E8672" t="s">
        <v>2226</v>
      </c>
      <c r="F8672">
        <v>4</v>
      </c>
      <c r="G8672" t="str">
        <f t="shared" si="406"/>
        <v>Small</v>
      </c>
      <c r="H8672" t="s">
        <v>6</v>
      </c>
      <c r="I8672" t="str">
        <f>IFERROR(VLOOKUP(A8672,sponsored_animals!$A$1:$C$2143,1,TRUE),0)</f>
        <v>36806649e5722d</v>
      </c>
      <c r="J8672">
        <f>VLOOKUP(H8672,location_costs!$A$1:$B$6,2,FALSE)</f>
        <v>135</v>
      </c>
      <c r="K8672" t="str">
        <f t="shared" si="407"/>
        <v>Cat_Small</v>
      </c>
      <c r="L8672">
        <f>VLOOKUP(K8672,size_costs!$D$1:$E$10,2,FALSE)</f>
        <v>100</v>
      </c>
      <c r="M8672">
        <f>VLOOKUP(C8672,age_costs!$A$1:$B$52,2,FALSE)</f>
        <v>300</v>
      </c>
    </row>
    <row r="8673" spans="1:13" x14ac:dyDescent="0.25">
      <c r="A8673" t="s">
        <v>10733</v>
      </c>
      <c r="B8673" t="s">
        <v>16115</v>
      </c>
      <c r="C8673" s="2">
        <f t="shared" si="405"/>
        <v>9</v>
      </c>
      <c r="D8673" t="s">
        <v>12</v>
      </c>
      <c r="E8673" t="s">
        <v>2186</v>
      </c>
      <c r="F8673">
        <v>19</v>
      </c>
      <c r="G8673" t="str">
        <f t="shared" si="406"/>
        <v>Medium</v>
      </c>
      <c r="H8673" t="s">
        <v>5</v>
      </c>
      <c r="I8673" t="str">
        <f>IFERROR(VLOOKUP(A8673,sponsored_animals!$A$1:$C$2143,1,TRUE),0)</f>
        <v>d40d0d9a6a4451</v>
      </c>
      <c r="J8673">
        <f>VLOOKUP(H8673,location_costs!$A$1:$B$6,2,FALSE)</f>
        <v>140</v>
      </c>
      <c r="K8673" t="str">
        <f t="shared" si="407"/>
        <v>Dog_Medium</v>
      </c>
      <c r="L8673">
        <f>VLOOKUP(K8673,size_costs!$D$1:$E$10,2,FALSE)</f>
        <v>150</v>
      </c>
      <c r="M8673">
        <f>VLOOKUP(C8673,age_costs!$A$1:$B$52,2,FALSE)</f>
        <v>150</v>
      </c>
    </row>
    <row r="8674" spans="1:13" x14ac:dyDescent="0.25">
      <c r="A8674" t="s">
        <v>10734</v>
      </c>
      <c r="B8674" t="s">
        <v>14364</v>
      </c>
      <c r="C8674" s="2">
        <f t="shared" si="405"/>
        <v>4</v>
      </c>
      <c r="D8674" t="s">
        <v>12</v>
      </c>
      <c r="E8674" t="s">
        <v>2207</v>
      </c>
      <c r="F8674">
        <v>22</v>
      </c>
      <c r="G8674" t="str">
        <f t="shared" si="406"/>
        <v>Medium</v>
      </c>
      <c r="H8674" t="s">
        <v>5</v>
      </c>
      <c r="I8674" t="str">
        <f>IFERROR(VLOOKUP(A8674,sponsored_animals!$A$1:$C$2143,1,TRUE),0)</f>
        <v>36806649e5722d</v>
      </c>
      <c r="J8674">
        <f>VLOOKUP(H8674,location_costs!$A$1:$B$6,2,FALSE)</f>
        <v>140</v>
      </c>
      <c r="K8674" t="str">
        <f t="shared" si="407"/>
        <v>Dog_Medium</v>
      </c>
      <c r="L8674">
        <f>VLOOKUP(K8674,size_costs!$D$1:$E$10,2,FALSE)</f>
        <v>150</v>
      </c>
      <c r="M8674">
        <f>VLOOKUP(C8674,age_costs!$A$1:$B$52,2,FALSE)</f>
        <v>0</v>
      </c>
    </row>
    <row r="8675" spans="1:13" x14ac:dyDescent="0.25">
      <c r="A8675" t="s">
        <v>1879</v>
      </c>
      <c r="B8675" t="s">
        <v>6137</v>
      </c>
      <c r="C8675" s="2">
        <f t="shared" si="405"/>
        <v>7</v>
      </c>
      <c r="D8675" t="s">
        <v>19</v>
      </c>
      <c r="E8675" t="s">
        <v>2210</v>
      </c>
      <c r="F8675">
        <v>2</v>
      </c>
      <c r="G8675" t="str">
        <f t="shared" si="406"/>
        <v>Small</v>
      </c>
      <c r="H8675" t="s">
        <v>6</v>
      </c>
      <c r="I8675" t="str">
        <f>IFERROR(VLOOKUP(A8675,sponsored_animals!$A$1:$C$2143,1,TRUE),0)</f>
        <v>7c0c3e04e6a4d4</v>
      </c>
      <c r="J8675">
        <f>VLOOKUP(H8675,location_costs!$A$1:$B$6,2,FALSE)</f>
        <v>135</v>
      </c>
      <c r="K8675" t="str">
        <f t="shared" si="407"/>
        <v>Cat_Small</v>
      </c>
      <c r="L8675">
        <f>VLOOKUP(K8675,size_costs!$D$1:$E$10,2,FALSE)</f>
        <v>100</v>
      </c>
      <c r="M8675">
        <f>VLOOKUP(C8675,age_costs!$A$1:$B$52,2,FALSE)</f>
        <v>100</v>
      </c>
    </row>
    <row r="8676" spans="1:13" x14ac:dyDescent="0.25">
      <c r="A8676" t="s">
        <v>10736</v>
      </c>
      <c r="B8676" t="s">
        <v>15579</v>
      </c>
      <c r="C8676" s="2">
        <f t="shared" si="405"/>
        <v>17</v>
      </c>
      <c r="D8676" t="s">
        <v>19</v>
      </c>
      <c r="E8676" t="s">
        <v>2200</v>
      </c>
      <c r="F8676">
        <v>2</v>
      </c>
      <c r="G8676" t="str">
        <f t="shared" si="406"/>
        <v>Small</v>
      </c>
      <c r="H8676" t="s">
        <v>6</v>
      </c>
      <c r="I8676" t="str">
        <f>IFERROR(VLOOKUP(A8676,sponsored_animals!$A$1:$C$2143,1,TRUE),0)</f>
        <v>214f8f6b359a1e</v>
      </c>
      <c r="J8676">
        <f>VLOOKUP(H8676,location_costs!$A$1:$B$6,2,FALSE)</f>
        <v>135</v>
      </c>
      <c r="K8676" t="str">
        <f t="shared" si="407"/>
        <v>Cat_Small</v>
      </c>
      <c r="L8676">
        <f>VLOOKUP(K8676,size_costs!$D$1:$E$10,2,FALSE)</f>
        <v>100</v>
      </c>
      <c r="M8676">
        <f>VLOOKUP(C8676,age_costs!$A$1:$B$52,2,FALSE)</f>
        <v>300</v>
      </c>
    </row>
    <row r="8677" spans="1:13" x14ac:dyDescent="0.25">
      <c r="A8677" t="s">
        <v>10737</v>
      </c>
      <c r="B8677" t="s">
        <v>16116</v>
      </c>
      <c r="C8677" s="2">
        <f t="shared" si="405"/>
        <v>3</v>
      </c>
      <c r="D8677" t="s">
        <v>12</v>
      </c>
      <c r="E8677" t="s">
        <v>2217</v>
      </c>
      <c r="F8677">
        <v>11</v>
      </c>
      <c r="G8677" t="str">
        <f t="shared" si="406"/>
        <v>Medium</v>
      </c>
      <c r="H8677" t="s">
        <v>6</v>
      </c>
      <c r="I8677" t="str">
        <f>IFERROR(VLOOKUP(A8677,sponsored_animals!$A$1:$C$2143,1,TRUE),0)</f>
        <v>178f1189a06b68</v>
      </c>
      <c r="J8677">
        <f>VLOOKUP(H8677,location_costs!$A$1:$B$6,2,FALSE)</f>
        <v>135</v>
      </c>
      <c r="K8677" t="str">
        <f t="shared" si="407"/>
        <v>Dog_Medium</v>
      </c>
      <c r="L8677">
        <f>VLOOKUP(K8677,size_costs!$D$1:$E$10,2,FALSE)</f>
        <v>150</v>
      </c>
      <c r="M8677">
        <f>VLOOKUP(C8677,age_costs!$A$1:$B$52,2,FALSE)</f>
        <v>0</v>
      </c>
    </row>
    <row r="8678" spans="1:13" x14ac:dyDescent="0.25">
      <c r="A8678" t="s">
        <v>10738</v>
      </c>
      <c r="B8678" t="s">
        <v>14521</v>
      </c>
      <c r="C8678" s="2">
        <f t="shared" si="405"/>
        <v>5</v>
      </c>
      <c r="D8678" t="s">
        <v>19</v>
      </c>
      <c r="E8678" t="s">
        <v>2311</v>
      </c>
      <c r="F8678">
        <v>3</v>
      </c>
      <c r="G8678" t="str">
        <f t="shared" si="406"/>
        <v>Small</v>
      </c>
      <c r="H8678" t="s">
        <v>6</v>
      </c>
      <c r="I8678" t="str">
        <f>IFERROR(VLOOKUP(A8678,sponsored_animals!$A$1:$C$2143,1,TRUE),0)</f>
        <v>b14069999a0ee6</v>
      </c>
      <c r="J8678">
        <f>VLOOKUP(H8678,location_costs!$A$1:$B$6,2,FALSE)</f>
        <v>135</v>
      </c>
      <c r="K8678" t="str">
        <f t="shared" si="407"/>
        <v>Cat_Small</v>
      </c>
      <c r="L8678">
        <f>VLOOKUP(K8678,size_costs!$D$1:$E$10,2,FALSE)</f>
        <v>100</v>
      </c>
      <c r="M8678">
        <f>VLOOKUP(C8678,age_costs!$A$1:$B$52,2,FALSE)</f>
        <v>100</v>
      </c>
    </row>
    <row r="8679" spans="1:13" x14ac:dyDescent="0.25">
      <c r="A8679" t="s">
        <v>10739</v>
      </c>
      <c r="B8679" t="s">
        <v>14020</v>
      </c>
      <c r="C8679" s="2">
        <f t="shared" si="405"/>
        <v>7</v>
      </c>
      <c r="D8679" t="s">
        <v>19</v>
      </c>
      <c r="E8679" t="s">
        <v>2210</v>
      </c>
      <c r="F8679">
        <v>2</v>
      </c>
      <c r="G8679" t="str">
        <f t="shared" si="406"/>
        <v>Small</v>
      </c>
      <c r="H8679" t="s">
        <v>5</v>
      </c>
      <c r="I8679" t="str">
        <f>IFERROR(VLOOKUP(A8679,sponsored_animals!$A$1:$C$2143,1,TRUE),0)</f>
        <v>b14069999a0ee6</v>
      </c>
      <c r="J8679">
        <f>VLOOKUP(H8679,location_costs!$A$1:$B$6,2,FALSE)</f>
        <v>140</v>
      </c>
      <c r="K8679" t="str">
        <f t="shared" si="407"/>
        <v>Cat_Small</v>
      </c>
      <c r="L8679">
        <f>VLOOKUP(K8679,size_costs!$D$1:$E$10,2,FALSE)</f>
        <v>100</v>
      </c>
      <c r="M8679">
        <f>VLOOKUP(C8679,age_costs!$A$1:$B$52,2,FALSE)</f>
        <v>100</v>
      </c>
    </row>
    <row r="8680" spans="1:13" x14ac:dyDescent="0.25">
      <c r="A8680" t="s">
        <v>10740</v>
      </c>
      <c r="B8680" t="s">
        <v>14689</v>
      </c>
      <c r="C8680" s="2">
        <f t="shared" si="405"/>
        <v>3</v>
      </c>
      <c r="D8680" t="s">
        <v>19</v>
      </c>
      <c r="E8680" t="s">
        <v>2207</v>
      </c>
      <c r="F8680">
        <v>8</v>
      </c>
      <c r="G8680" t="str">
        <f t="shared" si="406"/>
        <v>Large</v>
      </c>
      <c r="H8680" t="s">
        <v>3</v>
      </c>
      <c r="I8680" t="str">
        <f>IFERROR(VLOOKUP(A8680,sponsored_animals!$A$1:$C$2143,1,TRUE),0)</f>
        <v>4fca6ef6dbda96</v>
      </c>
      <c r="J8680">
        <f>VLOOKUP(H8680,location_costs!$A$1:$B$6,2,FALSE)</f>
        <v>120</v>
      </c>
      <c r="K8680" t="str">
        <f t="shared" si="407"/>
        <v>Cat_Large</v>
      </c>
      <c r="L8680">
        <f>VLOOKUP(K8680,size_costs!$D$1:$E$10,2,FALSE)</f>
        <v>140</v>
      </c>
      <c r="M8680">
        <f>VLOOKUP(C8680,age_costs!$A$1:$B$52,2,FALSE)</f>
        <v>0</v>
      </c>
    </row>
    <row r="8681" spans="1:13" x14ac:dyDescent="0.25">
      <c r="A8681" t="s">
        <v>1280</v>
      </c>
      <c r="B8681" t="s">
        <v>3229</v>
      </c>
      <c r="C8681" s="2">
        <f t="shared" si="405"/>
        <v>2</v>
      </c>
      <c r="D8681" t="s">
        <v>19</v>
      </c>
      <c r="E8681" t="s">
        <v>2311</v>
      </c>
      <c r="F8681">
        <v>9</v>
      </c>
      <c r="G8681" t="str">
        <f t="shared" si="406"/>
        <v>Large</v>
      </c>
      <c r="H8681" t="s">
        <v>5</v>
      </c>
      <c r="I8681" t="str">
        <f>IFERROR(VLOOKUP(A8681,sponsored_animals!$A$1:$C$2143,1,TRUE),0)</f>
        <v>b14069999a0ee6</v>
      </c>
      <c r="J8681">
        <f>VLOOKUP(H8681,location_costs!$A$1:$B$6,2,FALSE)</f>
        <v>140</v>
      </c>
      <c r="K8681" t="str">
        <f t="shared" si="407"/>
        <v>Cat_Large</v>
      </c>
      <c r="L8681">
        <f>VLOOKUP(K8681,size_costs!$D$1:$E$10,2,FALSE)</f>
        <v>140</v>
      </c>
      <c r="M8681">
        <f>VLOOKUP(C8681,age_costs!$A$1:$B$52,2,FALSE)</f>
        <v>0</v>
      </c>
    </row>
    <row r="8682" spans="1:13" x14ac:dyDescent="0.25">
      <c r="A8682" t="s">
        <v>10741</v>
      </c>
      <c r="B8682" t="s">
        <v>13719</v>
      </c>
      <c r="C8682" s="2">
        <f t="shared" si="405"/>
        <v>9</v>
      </c>
      <c r="D8682" t="s">
        <v>19</v>
      </c>
      <c r="E8682" t="s">
        <v>2252</v>
      </c>
      <c r="F8682">
        <v>2</v>
      </c>
      <c r="G8682" t="str">
        <f t="shared" si="406"/>
        <v>Small</v>
      </c>
      <c r="H8682" t="s">
        <v>7</v>
      </c>
      <c r="I8682" t="str">
        <f>IFERROR(VLOOKUP(A8682,sponsored_animals!$A$1:$C$2143,1,TRUE),0)</f>
        <v>36806649e5722d</v>
      </c>
      <c r="J8682">
        <f>VLOOKUP(H8682,location_costs!$A$1:$B$6,2,FALSE)</f>
        <v>100</v>
      </c>
      <c r="K8682" t="str">
        <f t="shared" si="407"/>
        <v>Cat_Small</v>
      </c>
      <c r="L8682">
        <f>VLOOKUP(K8682,size_costs!$D$1:$E$10,2,FALSE)</f>
        <v>100</v>
      </c>
      <c r="M8682">
        <f>VLOOKUP(C8682,age_costs!$A$1:$B$52,2,FALSE)</f>
        <v>150</v>
      </c>
    </row>
    <row r="8683" spans="1:13" x14ac:dyDescent="0.25">
      <c r="A8683" t="s">
        <v>10742</v>
      </c>
      <c r="B8683" t="s">
        <v>14010</v>
      </c>
      <c r="C8683" s="2">
        <f t="shared" si="405"/>
        <v>8</v>
      </c>
      <c r="D8683" t="s">
        <v>12</v>
      </c>
      <c r="E8683" t="s">
        <v>2247</v>
      </c>
      <c r="F8683">
        <v>48</v>
      </c>
      <c r="G8683" t="str">
        <f t="shared" si="406"/>
        <v>Large</v>
      </c>
      <c r="H8683" t="s">
        <v>7</v>
      </c>
      <c r="I8683">
        <f>IFERROR(VLOOKUP(A8683,sponsored_animals!$A$1:$C$2143,1,TRUE),0)</f>
        <v>0</v>
      </c>
      <c r="J8683">
        <f>VLOOKUP(H8683,location_costs!$A$1:$B$6,2,FALSE)</f>
        <v>100</v>
      </c>
      <c r="K8683" t="str">
        <f t="shared" si="407"/>
        <v>Dog_Large</v>
      </c>
      <c r="L8683">
        <f>VLOOKUP(K8683,size_costs!$D$1:$E$10,2,FALSE)</f>
        <v>175</v>
      </c>
      <c r="M8683">
        <f>VLOOKUP(C8683,age_costs!$A$1:$B$52,2,FALSE)</f>
        <v>150</v>
      </c>
    </row>
    <row r="8684" spans="1:13" x14ac:dyDescent="0.25">
      <c r="A8684" t="s">
        <v>10743</v>
      </c>
      <c r="B8684" t="s">
        <v>13905</v>
      </c>
      <c r="C8684" s="2">
        <f t="shared" si="405"/>
        <v>10</v>
      </c>
      <c r="D8684" t="s">
        <v>12</v>
      </c>
      <c r="E8684" t="s">
        <v>2186</v>
      </c>
      <c r="F8684">
        <v>13</v>
      </c>
      <c r="G8684" t="str">
        <f t="shared" si="406"/>
        <v>Medium</v>
      </c>
      <c r="H8684" t="s">
        <v>6</v>
      </c>
      <c r="I8684">
        <f>IFERROR(VLOOKUP(A8684,sponsored_animals!$A$1:$C$2143,1,TRUE),0)</f>
        <v>0</v>
      </c>
      <c r="J8684">
        <f>VLOOKUP(H8684,location_costs!$A$1:$B$6,2,FALSE)</f>
        <v>135</v>
      </c>
      <c r="K8684" t="str">
        <f t="shared" si="407"/>
        <v>Dog_Medium</v>
      </c>
      <c r="L8684">
        <f>VLOOKUP(K8684,size_costs!$D$1:$E$10,2,FALSE)</f>
        <v>150</v>
      </c>
      <c r="M8684">
        <f>VLOOKUP(C8684,age_costs!$A$1:$B$52,2,FALSE)</f>
        <v>150</v>
      </c>
    </row>
    <row r="8685" spans="1:13" x14ac:dyDescent="0.25">
      <c r="A8685" t="s">
        <v>10744</v>
      </c>
      <c r="B8685" t="s">
        <v>16117</v>
      </c>
      <c r="C8685" s="2">
        <f t="shared" si="405"/>
        <v>16</v>
      </c>
      <c r="D8685" t="s">
        <v>12</v>
      </c>
      <c r="E8685" t="s">
        <v>2191</v>
      </c>
      <c r="F8685">
        <v>33</v>
      </c>
      <c r="G8685" t="str">
        <f t="shared" si="406"/>
        <v>Large</v>
      </c>
      <c r="H8685" t="s">
        <v>3</v>
      </c>
      <c r="I8685" t="str">
        <f>IFERROR(VLOOKUP(A8685,sponsored_animals!$A$1:$C$2143,1,TRUE),0)</f>
        <v>b14069999a0ee6</v>
      </c>
      <c r="J8685">
        <f>VLOOKUP(H8685,location_costs!$A$1:$B$6,2,FALSE)</f>
        <v>120</v>
      </c>
      <c r="K8685" t="str">
        <f t="shared" si="407"/>
        <v>Dog_Large</v>
      </c>
      <c r="L8685">
        <f>VLOOKUP(K8685,size_costs!$D$1:$E$10,2,FALSE)</f>
        <v>175</v>
      </c>
      <c r="M8685">
        <f>VLOOKUP(C8685,age_costs!$A$1:$B$52,2,FALSE)</f>
        <v>300</v>
      </c>
    </row>
    <row r="8686" spans="1:13" x14ac:dyDescent="0.25">
      <c r="A8686" t="s">
        <v>10745</v>
      </c>
      <c r="B8686" t="s">
        <v>16118</v>
      </c>
      <c r="C8686" s="2">
        <f t="shared" si="405"/>
        <v>3</v>
      </c>
      <c r="D8686" t="s">
        <v>19</v>
      </c>
      <c r="E8686" t="s">
        <v>2234</v>
      </c>
      <c r="F8686">
        <v>8.5</v>
      </c>
      <c r="G8686" t="str">
        <f t="shared" si="406"/>
        <v>Large</v>
      </c>
      <c r="H8686" t="s">
        <v>7</v>
      </c>
      <c r="I8686" t="str">
        <f>IFERROR(VLOOKUP(A8686,sponsored_animals!$A$1:$C$2143,1,TRUE),0)</f>
        <v>36806649e5722d</v>
      </c>
      <c r="J8686">
        <f>VLOOKUP(H8686,location_costs!$A$1:$B$6,2,FALSE)</f>
        <v>100</v>
      </c>
      <c r="K8686" t="str">
        <f t="shared" si="407"/>
        <v>Cat_Large</v>
      </c>
      <c r="L8686">
        <f>VLOOKUP(K8686,size_costs!$D$1:$E$10,2,FALSE)</f>
        <v>140</v>
      </c>
      <c r="M8686">
        <f>VLOOKUP(C8686,age_costs!$A$1:$B$52,2,FALSE)</f>
        <v>0</v>
      </c>
    </row>
    <row r="8687" spans="1:13" x14ac:dyDescent="0.25">
      <c r="A8687" t="s">
        <v>10746</v>
      </c>
      <c r="B8687" t="s">
        <v>14976</v>
      </c>
      <c r="C8687" s="2">
        <f t="shared" si="405"/>
        <v>5</v>
      </c>
      <c r="D8687" t="s">
        <v>12</v>
      </c>
      <c r="E8687" t="s">
        <v>2448</v>
      </c>
      <c r="F8687">
        <v>21</v>
      </c>
      <c r="G8687" t="str">
        <f t="shared" si="406"/>
        <v>Medium</v>
      </c>
      <c r="H8687" t="s">
        <v>4</v>
      </c>
      <c r="I8687" t="str">
        <f>IFERROR(VLOOKUP(A8687,sponsored_animals!$A$1:$C$2143,1,TRUE),0)</f>
        <v>7c0c3e04e6a4d4</v>
      </c>
      <c r="J8687">
        <f>VLOOKUP(H8687,location_costs!$A$1:$B$6,2,FALSE)</f>
        <v>110</v>
      </c>
      <c r="K8687" t="str">
        <f t="shared" si="407"/>
        <v>Dog_Medium</v>
      </c>
      <c r="L8687">
        <f>VLOOKUP(K8687,size_costs!$D$1:$E$10,2,FALSE)</f>
        <v>150</v>
      </c>
      <c r="M8687">
        <f>VLOOKUP(C8687,age_costs!$A$1:$B$52,2,FALSE)</f>
        <v>100</v>
      </c>
    </row>
    <row r="8688" spans="1:13" x14ac:dyDescent="0.25">
      <c r="A8688" t="s">
        <v>10747</v>
      </c>
      <c r="B8688" t="s">
        <v>2781</v>
      </c>
      <c r="C8688" s="2">
        <f t="shared" si="405"/>
        <v>9</v>
      </c>
      <c r="D8688" t="s">
        <v>12</v>
      </c>
      <c r="E8688" t="s">
        <v>2280</v>
      </c>
      <c r="F8688">
        <v>32</v>
      </c>
      <c r="G8688" t="str">
        <f t="shared" si="406"/>
        <v>Large</v>
      </c>
      <c r="H8688" t="s">
        <v>3</v>
      </c>
      <c r="I8688" t="str">
        <f>IFERROR(VLOOKUP(A8688,sponsored_animals!$A$1:$C$2143,1,TRUE),0)</f>
        <v>36806649e5722d</v>
      </c>
      <c r="J8688">
        <f>VLOOKUP(H8688,location_costs!$A$1:$B$6,2,FALSE)</f>
        <v>120</v>
      </c>
      <c r="K8688" t="str">
        <f t="shared" si="407"/>
        <v>Dog_Large</v>
      </c>
      <c r="L8688">
        <f>VLOOKUP(K8688,size_costs!$D$1:$E$10,2,FALSE)</f>
        <v>175</v>
      </c>
      <c r="M8688">
        <f>VLOOKUP(C8688,age_costs!$A$1:$B$52,2,FALSE)</f>
        <v>150</v>
      </c>
    </row>
    <row r="8689" spans="1:13" x14ac:dyDescent="0.25">
      <c r="A8689" t="s">
        <v>1091</v>
      </c>
      <c r="B8689" t="s">
        <v>13827</v>
      </c>
      <c r="C8689" s="2">
        <f t="shared" si="405"/>
        <v>5</v>
      </c>
      <c r="D8689" t="s">
        <v>12</v>
      </c>
      <c r="E8689" t="s">
        <v>2190</v>
      </c>
      <c r="F8689">
        <v>47</v>
      </c>
      <c r="G8689" t="str">
        <f t="shared" si="406"/>
        <v>Large</v>
      </c>
      <c r="H8689" t="s">
        <v>5</v>
      </c>
      <c r="I8689" t="str">
        <f>IFERROR(VLOOKUP(A8689,sponsored_animals!$A$1:$C$2143,1,TRUE),0)</f>
        <v>178f1189a06b68</v>
      </c>
      <c r="J8689">
        <f>VLOOKUP(H8689,location_costs!$A$1:$B$6,2,FALSE)</f>
        <v>140</v>
      </c>
      <c r="K8689" t="str">
        <f t="shared" si="407"/>
        <v>Dog_Large</v>
      </c>
      <c r="L8689">
        <f>VLOOKUP(K8689,size_costs!$D$1:$E$10,2,FALSE)</f>
        <v>175</v>
      </c>
      <c r="M8689">
        <f>VLOOKUP(C8689,age_costs!$A$1:$B$52,2,FALSE)</f>
        <v>100</v>
      </c>
    </row>
    <row r="8690" spans="1:13" x14ac:dyDescent="0.25">
      <c r="A8690" t="s">
        <v>10748</v>
      </c>
      <c r="B8690" t="s">
        <v>13756</v>
      </c>
      <c r="C8690" s="2">
        <f t="shared" si="405"/>
        <v>6</v>
      </c>
      <c r="D8690" t="s">
        <v>19</v>
      </c>
      <c r="E8690" t="s">
        <v>2207</v>
      </c>
      <c r="F8690">
        <v>3</v>
      </c>
      <c r="G8690" t="str">
        <f t="shared" si="406"/>
        <v>Small</v>
      </c>
      <c r="H8690" t="s">
        <v>4</v>
      </c>
      <c r="I8690" t="str">
        <f>IFERROR(VLOOKUP(A8690,sponsored_animals!$A$1:$C$2143,1,TRUE),0)</f>
        <v>7c0c3e04e6a4d4</v>
      </c>
      <c r="J8690">
        <f>VLOOKUP(H8690,location_costs!$A$1:$B$6,2,FALSE)</f>
        <v>110</v>
      </c>
      <c r="K8690" t="str">
        <f t="shared" si="407"/>
        <v>Cat_Small</v>
      </c>
      <c r="L8690">
        <f>VLOOKUP(K8690,size_costs!$D$1:$E$10,2,FALSE)</f>
        <v>100</v>
      </c>
      <c r="M8690">
        <f>VLOOKUP(C8690,age_costs!$A$1:$B$52,2,FALSE)</f>
        <v>100</v>
      </c>
    </row>
    <row r="8691" spans="1:13" x14ac:dyDescent="0.25">
      <c r="A8691" t="s">
        <v>1909</v>
      </c>
      <c r="B8691" t="s">
        <v>15297</v>
      </c>
      <c r="C8691" s="2">
        <f t="shared" si="405"/>
        <v>2</v>
      </c>
      <c r="D8691" t="s">
        <v>12</v>
      </c>
      <c r="E8691" t="s">
        <v>2190</v>
      </c>
      <c r="F8691">
        <v>8</v>
      </c>
      <c r="G8691" t="str">
        <f t="shared" si="406"/>
        <v>Small</v>
      </c>
      <c r="H8691" t="s">
        <v>3</v>
      </c>
      <c r="I8691" t="str">
        <f>IFERROR(VLOOKUP(A8691,sponsored_animals!$A$1:$C$2143,1,TRUE),0)</f>
        <v>d40d0d9a6a4451</v>
      </c>
      <c r="J8691">
        <f>VLOOKUP(H8691,location_costs!$A$1:$B$6,2,FALSE)</f>
        <v>120</v>
      </c>
      <c r="K8691" t="str">
        <f t="shared" si="407"/>
        <v>Dog_Small</v>
      </c>
      <c r="L8691">
        <f>VLOOKUP(K8691,size_costs!$D$1:$E$10,2,FALSE)</f>
        <v>125</v>
      </c>
      <c r="M8691">
        <f>VLOOKUP(C8691,age_costs!$A$1:$B$52,2,FALSE)</f>
        <v>0</v>
      </c>
    </row>
    <row r="8692" spans="1:13" x14ac:dyDescent="0.25">
      <c r="A8692" t="s">
        <v>10749</v>
      </c>
      <c r="B8692" t="s">
        <v>14136</v>
      </c>
      <c r="C8692" s="2">
        <f t="shared" si="405"/>
        <v>5</v>
      </c>
      <c r="D8692" t="s">
        <v>12</v>
      </c>
      <c r="E8692" t="s">
        <v>2191</v>
      </c>
      <c r="F8692">
        <v>12</v>
      </c>
      <c r="G8692" t="str">
        <f t="shared" si="406"/>
        <v>Medium</v>
      </c>
      <c r="H8692" t="s">
        <v>5</v>
      </c>
      <c r="I8692" t="str">
        <f>IFERROR(VLOOKUP(A8692,sponsored_animals!$A$1:$C$2143,1,TRUE),0)</f>
        <v>4fca6ef6dbda96</v>
      </c>
      <c r="J8692">
        <f>VLOOKUP(H8692,location_costs!$A$1:$B$6,2,FALSE)</f>
        <v>140</v>
      </c>
      <c r="K8692" t="str">
        <f t="shared" si="407"/>
        <v>Dog_Medium</v>
      </c>
      <c r="L8692">
        <f>VLOOKUP(K8692,size_costs!$D$1:$E$10,2,FALSE)</f>
        <v>150</v>
      </c>
      <c r="M8692">
        <f>VLOOKUP(C8692,age_costs!$A$1:$B$52,2,FALSE)</f>
        <v>100</v>
      </c>
    </row>
    <row r="8693" spans="1:13" x14ac:dyDescent="0.25">
      <c r="A8693" t="s">
        <v>10750</v>
      </c>
      <c r="B8693" t="s">
        <v>9312</v>
      </c>
      <c r="C8693" s="2">
        <f t="shared" si="405"/>
        <v>1</v>
      </c>
      <c r="D8693" t="s">
        <v>12</v>
      </c>
      <c r="E8693" t="s">
        <v>2247</v>
      </c>
      <c r="F8693">
        <v>47</v>
      </c>
      <c r="G8693" t="str">
        <f t="shared" si="406"/>
        <v>Large</v>
      </c>
      <c r="H8693" t="s">
        <v>7</v>
      </c>
      <c r="I8693" t="str">
        <f>IFERROR(VLOOKUP(A8693,sponsored_animals!$A$1:$C$2143,1,TRUE),0)</f>
        <v>36806649e5722d</v>
      </c>
      <c r="J8693">
        <f>VLOOKUP(H8693,location_costs!$A$1:$B$6,2,FALSE)</f>
        <v>100</v>
      </c>
      <c r="K8693" t="str">
        <f t="shared" si="407"/>
        <v>Dog_Large</v>
      </c>
      <c r="L8693">
        <f>VLOOKUP(K8693,size_costs!$D$1:$E$10,2,FALSE)</f>
        <v>175</v>
      </c>
      <c r="M8693">
        <f>VLOOKUP(C8693,age_costs!$A$1:$B$52,2,FALSE)</f>
        <v>0</v>
      </c>
    </row>
    <row r="8694" spans="1:13" x14ac:dyDescent="0.25">
      <c r="A8694" t="s">
        <v>10752</v>
      </c>
      <c r="B8694" t="s">
        <v>14700</v>
      </c>
      <c r="C8694" s="2">
        <f t="shared" si="405"/>
        <v>9</v>
      </c>
      <c r="D8694" t="s">
        <v>12</v>
      </c>
      <c r="E8694" t="s">
        <v>2190</v>
      </c>
      <c r="F8694">
        <v>39</v>
      </c>
      <c r="G8694" t="str">
        <f t="shared" si="406"/>
        <v>Large</v>
      </c>
      <c r="H8694" t="s">
        <v>5</v>
      </c>
      <c r="I8694" t="str">
        <f>IFERROR(VLOOKUP(A8694,sponsored_animals!$A$1:$C$2143,1,TRUE),0)</f>
        <v>214f8f6b359a1e</v>
      </c>
      <c r="J8694">
        <f>VLOOKUP(H8694,location_costs!$A$1:$B$6,2,FALSE)</f>
        <v>140</v>
      </c>
      <c r="K8694" t="str">
        <f t="shared" si="407"/>
        <v>Dog_Large</v>
      </c>
      <c r="L8694">
        <f>VLOOKUP(K8694,size_costs!$D$1:$E$10,2,FALSE)</f>
        <v>175</v>
      </c>
      <c r="M8694">
        <f>VLOOKUP(C8694,age_costs!$A$1:$B$52,2,FALSE)</f>
        <v>150</v>
      </c>
    </row>
    <row r="8695" spans="1:13" x14ac:dyDescent="0.25">
      <c r="A8695" t="s">
        <v>1790</v>
      </c>
      <c r="B8695" t="s">
        <v>3324</v>
      </c>
      <c r="C8695" s="2">
        <f t="shared" si="405"/>
        <v>5</v>
      </c>
      <c r="D8695" t="s">
        <v>12</v>
      </c>
      <c r="E8695" t="s">
        <v>2533</v>
      </c>
      <c r="F8695">
        <v>28</v>
      </c>
      <c r="G8695" t="str">
        <f t="shared" si="406"/>
        <v>Medium</v>
      </c>
      <c r="H8695" t="s">
        <v>5</v>
      </c>
      <c r="I8695" t="str">
        <f>IFERROR(VLOOKUP(A8695,sponsored_animals!$A$1:$C$2143,1,TRUE),0)</f>
        <v>178f1189a06b68</v>
      </c>
      <c r="J8695">
        <f>VLOOKUP(H8695,location_costs!$A$1:$B$6,2,FALSE)</f>
        <v>140</v>
      </c>
      <c r="K8695" t="str">
        <f t="shared" si="407"/>
        <v>Dog_Medium</v>
      </c>
      <c r="L8695">
        <f>VLOOKUP(K8695,size_costs!$D$1:$E$10,2,FALSE)</f>
        <v>150</v>
      </c>
      <c r="M8695">
        <f>VLOOKUP(C8695,age_costs!$A$1:$B$52,2,FALSE)</f>
        <v>100</v>
      </c>
    </row>
    <row r="8696" spans="1:13" x14ac:dyDescent="0.25">
      <c r="A8696" t="s">
        <v>226</v>
      </c>
      <c r="B8696" t="s">
        <v>13241</v>
      </c>
      <c r="C8696" s="2">
        <f t="shared" si="405"/>
        <v>16</v>
      </c>
      <c r="D8696" t="s">
        <v>12</v>
      </c>
      <c r="E8696" t="s">
        <v>2186</v>
      </c>
      <c r="F8696">
        <v>5</v>
      </c>
      <c r="G8696" t="str">
        <f t="shared" si="406"/>
        <v>Small</v>
      </c>
      <c r="H8696" t="s">
        <v>7</v>
      </c>
      <c r="I8696" t="str">
        <f>IFERROR(VLOOKUP(A8696,sponsored_animals!$A$1:$C$2143,1,TRUE),0)</f>
        <v>36806649e5722d</v>
      </c>
      <c r="J8696">
        <f>VLOOKUP(H8696,location_costs!$A$1:$B$6,2,FALSE)</f>
        <v>100</v>
      </c>
      <c r="K8696" t="str">
        <f t="shared" si="407"/>
        <v>Dog_Small</v>
      </c>
      <c r="L8696">
        <f>VLOOKUP(K8696,size_costs!$D$1:$E$10,2,FALSE)</f>
        <v>125</v>
      </c>
      <c r="M8696">
        <f>VLOOKUP(C8696,age_costs!$A$1:$B$52,2,FALSE)</f>
        <v>300</v>
      </c>
    </row>
    <row r="8697" spans="1:13" x14ac:dyDescent="0.25">
      <c r="A8697" t="s">
        <v>10754</v>
      </c>
      <c r="B8697" t="s">
        <v>4954</v>
      </c>
      <c r="C8697" s="2">
        <f t="shared" si="405"/>
        <v>11</v>
      </c>
      <c r="D8697" t="s">
        <v>12</v>
      </c>
      <c r="E8697" t="s">
        <v>2332</v>
      </c>
      <c r="F8697">
        <v>46</v>
      </c>
      <c r="G8697" t="str">
        <f t="shared" si="406"/>
        <v>Large</v>
      </c>
      <c r="H8697" t="s">
        <v>7</v>
      </c>
      <c r="I8697">
        <f>IFERROR(VLOOKUP(A8697,sponsored_animals!$A$1:$C$2143,1,TRUE),0)</f>
        <v>0</v>
      </c>
      <c r="J8697">
        <f>VLOOKUP(H8697,location_costs!$A$1:$B$6,2,FALSE)</f>
        <v>100</v>
      </c>
      <c r="K8697" t="str">
        <f t="shared" si="407"/>
        <v>Dog_Large</v>
      </c>
      <c r="L8697">
        <f>VLOOKUP(K8697,size_costs!$D$1:$E$10,2,FALSE)</f>
        <v>175</v>
      </c>
      <c r="M8697">
        <f>VLOOKUP(C8697,age_costs!$A$1:$B$52,2,FALSE)</f>
        <v>150</v>
      </c>
    </row>
    <row r="8698" spans="1:13" x14ac:dyDescent="0.25">
      <c r="A8698" t="s">
        <v>10755</v>
      </c>
      <c r="B8698" t="s">
        <v>14387</v>
      </c>
      <c r="C8698" s="2">
        <f t="shared" si="405"/>
        <v>3</v>
      </c>
      <c r="D8698" t="s">
        <v>12</v>
      </c>
      <c r="E8698" t="s">
        <v>2325</v>
      </c>
      <c r="F8698">
        <v>16</v>
      </c>
      <c r="G8698" t="str">
        <f t="shared" si="406"/>
        <v>Medium</v>
      </c>
      <c r="H8698" t="s">
        <v>5</v>
      </c>
      <c r="I8698" t="str">
        <f>IFERROR(VLOOKUP(A8698,sponsored_animals!$A$1:$C$2143,1,TRUE),0)</f>
        <v>178f1189a06b68</v>
      </c>
      <c r="J8698">
        <f>VLOOKUP(H8698,location_costs!$A$1:$B$6,2,FALSE)</f>
        <v>140</v>
      </c>
      <c r="K8698" t="str">
        <f t="shared" si="407"/>
        <v>Dog_Medium</v>
      </c>
      <c r="L8698">
        <f>VLOOKUP(K8698,size_costs!$D$1:$E$10,2,FALSE)</f>
        <v>150</v>
      </c>
      <c r="M8698">
        <f>VLOOKUP(C8698,age_costs!$A$1:$B$52,2,FALSE)</f>
        <v>0</v>
      </c>
    </row>
    <row r="8699" spans="1:13" x14ac:dyDescent="0.25">
      <c r="A8699" t="s">
        <v>1874</v>
      </c>
      <c r="B8699" t="s">
        <v>15589</v>
      </c>
      <c r="C8699" s="2">
        <f t="shared" si="405"/>
        <v>8</v>
      </c>
      <c r="D8699" t="s">
        <v>12</v>
      </c>
      <c r="E8699" t="s">
        <v>2182</v>
      </c>
      <c r="F8699">
        <v>21</v>
      </c>
      <c r="G8699" t="str">
        <f t="shared" si="406"/>
        <v>Medium</v>
      </c>
      <c r="H8699" t="s">
        <v>4</v>
      </c>
      <c r="I8699">
        <f>IFERROR(VLOOKUP(A8699,sponsored_animals!$A$1:$C$2143,1,TRUE),0)</f>
        <v>0</v>
      </c>
      <c r="J8699">
        <f>VLOOKUP(H8699,location_costs!$A$1:$B$6,2,FALSE)</f>
        <v>110</v>
      </c>
      <c r="K8699" t="str">
        <f t="shared" si="407"/>
        <v>Dog_Medium</v>
      </c>
      <c r="L8699">
        <f>VLOOKUP(K8699,size_costs!$D$1:$E$10,2,FALSE)</f>
        <v>150</v>
      </c>
      <c r="M8699">
        <f>VLOOKUP(C8699,age_costs!$A$1:$B$52,2,FALSE)</f>
        <v>150</v>
      </c>
    </row>
    <row r="8700" spans="1:13" x14ac:dyDescent="0.25">
      <c r="A8700" t="s">
        <v>10756</v>
      </c>
      <c r="B8700" t="s">
        <v>6388</v>
      </c>
      <c r="C8700" s="2">
        <f t="shared" si="405"/>
        <v>5</v>
      </c>
      <c r="D8700" t="s">
        <v>12</v>
      </c>
      <c r="E8700" t="s">
        <v>2615</v>
      </c>
      <c r="F8700">
        <v>22</v>
      </c>
      <c r="G8700" t="str">
        <f t="shared" si="406"/>
        <v>Medium</v>
      </c>
      <c r="H8700" t="s">
        <v>5</v>
      </c>
      <c r="I8700" t="str">
        <f>IFERROR(VLOOKUP(A8700,sponsored_animals!$A$1:$C$2143,1,TRUE),0)</f>
        <v>36806649e5722d</v>
      </c>
      <c r="J8700">
        <f>VLOOKUP(H8700,location_costs!$A$1:$B$6,2,FALSE)</f>
        <v>140</v>
      </c>
      <c r="K8700" t="str">
        <f t="shared" si="407"/>
        <v>Dog_Medium</v>
      </c>
      <c r="L8700">
        <f>VLOOKUP(K8700,size_costs!$D$1:$E$10,2,FALSE)</f>
        <v>150</v>
      </c>
      <c r="M8700">
        <f>VLOOKUP(C8700,age_costs!$A$1:$B$52,2,FALSE)</f>
        <v>100</v>
      </c>
    </row>
    <row r="8701" spans="1:13" x14ac:dyDescent="0.25">
      <c r="A8701" t="s">
        <v>10757</v>
      </c>
      <c r="B8701" t="s">
        <v>15911</v>
      </c>
      <c r="C8701" s="2">
        <f t="shared" si="405"/>
        <v>4</v>
      </c>
      <c r="D8701" t="s">
        <v>12</v>
      </c>
      <c r="E8701" t="s">
        <v>2207</v>
      </c>
      <c r="F8701">
        <v>45</v>
      </c>
      <c r="G8701" t="str">
        <f t="shared" si="406"/>
        <v>Large</v>
      </c>
      <c r="H8701" t="s">
        <v>4</v>
      </c>
      <c r="I8701" t="str">
        <f>IFERROR(VLOOKUP(A8701,sponsored_animals!$A$1:$C$2143,1,TRUE),0)</f>
        <v>0ea863dbf1123f</v>
      </c>
      <c r="J8701">
        <f>VLOOKUP(H8701,location_costs!$A$1:$B$6,2,FALSE)</f>
        <v>110</v>
      </c>
      <c r="K8701" t="str">
        <f t="shared" si="407"/>
        <v>Dog_Large</v>
      </c>
      <c r="L8701">
        <f>VLOOKUP(K8701,size_costs!$D$1:$E$10,2,FALSE)</f>
        <v>175</v>
      </c>
      <c r="M8701">
        <f>VLOOKUP(C8701,age_costs!$A$1:$B$52,2,FALSE)</f>
        <v>0</v>
      </c>
    </row>
    <row r="8702" spans="1:13" x14ac:dyDescent="0.25">
      <c r="A8702" t="s">
        <v>10758</v>
      </c>
      <c r="B8702" t="s">
        <v>15128</v>
      </c>
      <c r="C8702" s="2">
        <f t="shared" si="405"/>
        <v>14</v>
      </c>
      <c r="D8702" t="s">
        <v>12</v>
      </c>
      <c r="E8702" t="s">
        <v>2223</v>
      </c>
      <c r="F8702">
        <v>7</v>
      </c>
      <c r="G8702" t="str">
        <f t="shared" si="406"/>
        <v>Small</v>
      </c>
      <c r="H8702" t="s">
        <v>6</v>
      </c>
      <c r="I8702" t="str">
        <f>IFERROR(VLOOKUP(A8702,sponsored_animals!$A$1:$C$2143,1,TRUE),0)</f>
        <v>214f8f6b359a1e</v>
      </c>
      <c r="J8702">
        <f>VLOOKUP(H8702,location_costs!$A$1:$B$6,2,FALSE)</f>
        <v>135</v>
      </c>
      <c r="K8702" t="str">
        <f t="shared" si="407"/>
        <v>Dog_Small</v>
      </c>
      <c r="L8702">
        <f>VLOOKUP(K8702,size_costs!$D$1:$E$10,2,FALSE)</f>
        <v>125</v>
      </c>
      <c r="M8702">
        <f>VLOOKUP(C8702,age_costs!$A$1:$B$52,2,FALSE)</f>
        <v>200</v>
      </c>
    </row>
    <row r="8703" spans="1:13" x14ac:dyDescent="0.25">
      <c r="A8703" t="s">
        <v>10759</v>
      </c>
      <c r="B8703" t="s">
        <v>14285</v>
      </c>
      <c r="C8703" s="2">
        <f t="shared" si="405"/>
        <v>5</v>
      </c>
      <c r="D8703" t="s">
        <v>19</v>
      </c>
      <c r="E8703" t="s">
        <v>2311</v>
      </c>
      <c r="F8703">
        <v>8.5</v>
      </c>
      <c r="G8703" t="str">
        <f t="shared" si="406"/>
        <v>Large</v>
      </c>
      <c r="H8703" t="s">
        <v>7</v>
      </c>
      <c r="I8703" t="str">
        <f>IFERROR(VLOOKUP(A8703,sponsored_animals!$A$1:$C$2143,1,TRUE),0)</f>
        <v>178f1189a06b68</v>
      </c>
      <c r="J8703">
        <f>VLOOKUP(H8703,location_costs!$A$1:$B$6,2,FALSE)</f>
        <v>100</v>
      </c>
      <c r="K8703" t="str">
        <f t="shared" si="407"/>
        <v>Cat_Large</v>
      </c>
      <c r="L8703">
        <f>VLOOKUP(K8703,size_costs!$D$1:$E$10,2,FALSE)</f>
        <v>140</v>
      </c>
      <c r="M8703">
        <f>VLOOKUP(C8703,age_costs!$A$1:$B$52,2,FALSE)</f>
        <v>100</v>
      </c>
    </row>
    <row r="8704" spans="1:13" x14ac:dyDescent="0.25">
      <c r="A8704" t="s">
        <v>10760</v>
      </c>
      <c r="B8704" t="s">
        <v>14777</v>
      </c>
      <c r="C8704" s="2">
        <f t="shared" si="405"/>
        <v>8</v>
      </c>
      <c r="D8704" t="s">
        <v>19</v>
      </c>
      <c r="E8704" t="s">
        <v>2198</v>
      </c>
      <c r="F8704">
        <v>8</v>
      </c>
      <c r="G8704" t="str">
        <f t="shared" si="406"/>
        <v>Large</v>
      </c>
      <c r="H8704" t="s">
        <v>4</v>
      </c>
      <c r="I8704" t="str">
        <f>IFERROR(VLOOKUP(A8704,sponsored_animals!$A$1:$C$2143,1,TRUE),0)</f>
        <v>7c0c3e04e6a4d4</v>
      </c>
      <c r="J8704">
        <f>VLOOKUP(H8704,location_costs!$A$1:$B$6,2,FALSE)</f>
        <v>110</v>
      </c>
      <c r="K8704" t="str">
        <f t="shared" si="407"/>
        <v>Cat_Large</v>
      </c>
      <c r="L8704">
        <f>VLOOKUP(K8704,size_costs!$D$1:$E$10,2,FALSE)</f>
        <v>140</v>
      </c>
      <c r="M8704">
        <f>VLOOKUP(C8704,age_costs!$A$1:$B$52,2,FALSE)</f>
        <v>150</v>
      </c>
    </row>
    <row r="8705" spans="1:13" x14ac:dyDescent="0.25">
      <c r="A8705" t="s">
        <v>1354</v>
      </c>
      <c r="B8705" t="s">
        <v>14408</v>
      </c>
      <c r="C8705" s="2">
        <f t="shared" si="405"/>
        <v>8</v>
      </c>
      <c r="D8705" t="s">
        <v>19</v>
      </c>
      <c r="E8705" t="s">
        <v>2182</v>
      </c>
      <c r="F8705">
        <v>6</v>
      </c>
      <c r="G8705" t="str">
        <f t="shared" si="406"/>
        <v>Medium</v>
      </c>
      <c r="H8705" t="s">
        <v>6</v>
      </c>
      <c r="I8705" t="str">
        <f>IFERROR(VLOOKUP(A8705,sponsored_animals!$A$1:$C$2143,1,TRUE),0)</f>
        <v>178f1189a06b68</v>
      </c>
      <c r="J8705">
        <f>VLOOKUP(H8705,location_costs!$A$1:$B$6,2,FALSE)</f>
        <v>135</v>
      </c>
      <c r="K8705" t="str">
        <f t="shared" si="407"/>
        <v>Cat_Medium</v>
      </c>
      <c r="L8705">
        <f>VLOOKUP(K8705,size_costs!$D$1:$E$10,2,FALSE)</f>
        <v>120</v>
      </c>
      <c r="M8705">
        <f>VLOOKUP(C8705,age_costs!$A$1:$B$52,2,FALSE)</f>
        <v>150</v>
      </c>
    </row>
    <row r="8706" spans="1:13" x14ac:dyDescent="0.25">
      <c r="A8706" t="s">
        <v>983</v>
      </c>
      <c r="B8706" t="s">
        <v>13769</v>
      </c>
      <c r="C8706" s="2">
        <f t="shared" si="405"/>
        <v>7</v>
      </c>
      <c r="D8706" t="s">
        <v>19</v>
      </c>
      <c r="E8706" t="s">
        <v>2200</v>
      </c>
      <c r="F8706">
        <v>2</v>
      </c>
      <c r="G8706" t="str">
        <f t="shared" si="406"/>
        <v>Small</v>
      </c>
      <c r="H8706" t="s">
        <v>5</v>
      </c>
      <c r="I8706" t="str">
        <f>IFERROR(VLOOKUP(A8706,sponsored_animals!$A$1:$C$2143,1,TRUE),0)</f>
        <v>7c0c3e04e6a4d4</v>
      </c>
      <c r="J8706">
        <f>VLOOKUP(H8706,location_costs!$A$1:$B$6,2,FALSE)</f>
        <v>140</v>
      </c>
      <c r="K8706" t="str">
        <f t="shared" si="407"/>
        <v>Cat_Small</v>
      </c>
      <c r="L8706">
        <f>VLOOKUP(K8706,size_costs!$D$1:$E$10,2,FALSE)</f>
        <v>100</v>
      </c>
      <c r="M8706">
        <f>VLOOKUP(C8706,age_costs!$A$1:$B$52,2,FALSE)</f>
        <v>100</v>
      </c>
    </row>
    <row r="8707" spans="1:13" x14ac:dyDescent="0.25">
      <c r="A8707" t="s">
        <v>10761</v>
      </c>
      <c r="B8707" t="s">
        <v>7530</v>
      </c>
      <c r="C8707" s="2">
        <f t="shared" ref="C8707:C8770" si="408">ROUND(YEARFRAC(B8707,"31/12/2021"),0)</f>
        <v>8</v>
      </c>
      <c r="D8707" t="s">
        <v>12</v>
      </c>
      <c r="E8707" t="s">
        <v>2233</v>
      </c>
      <c r="F8707">
        <v>39</v>
      </c>
      <c r="G8707" t="str">
        <f t="shared" ref="G8707:G8770" si="409">IF(AND(D8707="Dog",F8707&lt;=10),"Small",IF(AND(D8707="Dog",F8707&gt;10,F8707&lt;=30),"Medium",IF(AND(D8707="Dog",F8707&gt;30),"Large",IF(AND(D8707="Cat",F8707&lt;=5),"Small",IF(AND(D8707="Cat",F8707&gt;5,F8707&lt;=7),"Medium",IF(AND(D8707="Cat",F8707&gt;=7),"Large",IF(AND(D8707="Bird",F8707&lt;=0.7),"Small",IF(AND(D8707="Bird",F8707&gt;0.7,F8707&lt;=1.1),"Medium",IF(AND(D8707="Bird",F8707&gt;1.1),"Large","Erro")))))))))</f>
        <v>Large</v>
      </c>
      <c r="H8707" t="s">
        <v>3</v>
      </c>
      <c r="I8707" t="str">
        <f>IFERROR(VLOOKUP(A8707,sponsored_animals!$A$1:$C$2143,1,TRUE),0)</f>
        <v>b14069999a0ee6</v>
      </c>
      <c r="J8707">
        <f>VLOOKUP(H8707,location_costs!$A$1:$B$6,2,FALSE)</f>
        <v>120</v>
      </c>
      <c r="K8707" t="str">
        <f t="shared" ref="K8707:K8770" si="410">D8707&amp;"_"&amp;G8707</f>
        <v>Dog_Large</v>
      </c>
      <c r="L8707">
        <f>VLOOKUP(K8707,size_costs!$D$1:$E$10,2,FALSE)</f>
        <v>175</v>
      </c>
      <c r="M8707">
        <f>VLOOKUP(C8707,age_costs!$A$1:$B$52,2,FALSE)</f>
        <v>150</v>
      </c>
    </row>
    <row r="8708" spans="1:13" x14ac:dyDescent="0.25">
      <c r="A8708" t="s">
        <v>10762</v>
      </c>
      <c r="B8708" t="s">
        <v>16119</v>
      </c>
      <c r="C8708" s="2">
        <f t="shared" si="408"/>
        <v>10</v>
      </c>
      <c r="D8708" t="s">
        <v>12</v>
      </c>
      <c r="E8708" t="s">
        <v>2217</v>
      </c>
      <c r="F8708">
        <v>46</v>
      </c>
      <c r="G8708" t="str">
        <f t="shared" si="409"/>
        <v>Large</v>
      </c>
      <c r="H8708" t="s">
        <v>7</v>
      </c>
      <c r="I8708" t="str">
        <f>IFERROR(VLOOKUP(A8708,sponsored_animals!$A$1:$C$2143,1,TRUE),0)</f>
        <v>36806649e5722d</v>
      </c>
      <c r="J8708">
        <f>VLOOKUP(H8708,location_costs!$A$1:$B$6,2,FALSE)</f>
        <v>100</v>
      </c>
      <c r="K8708" t="str">
        <f t="shared" si="410"/>
        <v>Dog_Large</v>
      </c>
      <c r="L8708">
        <f>VLOOKUP(K8708,size_costs!$D$1:$E$10,2,FALSE)</f>
        <v>175</v>
      </c>
      <c r="M8708">
        <f>VLOOKUP(C8708,age_costs!$A$1:$B$52,2,FALSE)</f>
        <v>150</v>
      </c>
    </row>
    <row r="8709" spans="1:13" x14ac:dyDescent="0.25">
      <c r="A8709" t="s">
        <v>10763</v>
      </c>
      <c r="B8709" t="s">
        <v>15873</v>
      </c>
      <c r="C8709" s="2">
        <f t="shared" si="408"/>
        <v>8</v>
      </c>
      <c r="D8709" t="s">
        <v>12</v>
      </c>
      <c r="E8709" t="s">
        <v>2186</v>
      </c>
      <c r="F8709">
        <v>46</v>
      </c>
      <c r="G8709" t="str">
        <f t="shared" si="409"/>
        <v>Large</v>
      </c>
      <c r="H8709" t="s">
        <v>3</v>
      </c>
      <c r="I8709">
        <f>IFERROR(VLOOKUP(A8709,sponsored_animals!$A$1:$C$2143,1,TRUE),0)</f>
        <v>0</v>
      </c>
      <c r="J8709">
        <f>VLOOKUP(H8709,location_costs!$A$1:$B$6,2,FALSE)</f>
        <v>120</v>
      </c>
      <c r="K8709" t="str">
        <f t="shared" si="410"/>
        <v>Dog_Large</v>
      </c>
      <c r="L8709">
        <f>VLOOKUP(K8709,size_costs!$D$1:$E$10,2,FALSE)</f>
        <v>175</v>
      </c>
      <c r="M8709">
        <f>VLOOKUP(C8709,age_costs!$A$1:$B$52,2,FALSE)</f>
        <v>150</v>
      </c>
    </row>
    <row r="8710" spans="1:13" x14ac:dyDescent="0.25">
      <c r="A8710" t="s">
        <v>10764</v>
      </c>
      <c r="B8710" t="s">
        <v>4145</v>
      </c>
      <c r="C8710" s="2">
        <f t="shared" si="408"/>
        <v>6</v>
      </c>
      <c r="D8710" t="s">
        <v>19</v>
      </c>
      <c r="E8710" t="s">
        <v>2210</v>
      </c>
      <c r="F8710">
        <v>6.5</v>
      </c>
      <c r="G8710" t="str">
        <f t="shared" si="409"/>
        <v>Medium</v>
      </c>
      <c r="H8710" t="s">
        <v>6</v>
      </c>
      <c r="I8710" t="str">
        <f>IFERROR(VLOOKUP(A8710,sponsored_animals!$A$1:$C$2143,1,TRUE),0)</f>
        <v>74228ffdfe76aa</v>
      </c>
      <c r="J8710">
        <f>VLOOKUP(H8710,location_costs!$A$1:$B$6,2,FALSE)</f>
        <v>135</v>
      </c>
      <c r="K8710" t="str">
        <f t="shared" si="410"/>
        <v>Cat_Medium</v>
      </c>
      <c r="L8710">
        <f>VLOOKUP(K8710,size_costs!$D$1:$E$10,2,FALSE)</f>
        <v>120</v>
      </c>
      <c r="M8710">
        <f>VLOOKUP(C8710,age_costs!$A$1:$B$52,2,FALSE)</f>
        <v>100</v>
      </c>
    </row>
    <row r="8711" spans="1:13" x14ac:dyDescent="0.25">
      <c r="A8711" t="s">
        <v>10765</v>
      </c>
      <c r="B8711" t="s">
        <v>2781</v>
      </c>
      <c r="C8711" s="2">
        <f t="shared" si="408"/>
        <v>9</v>
      </c>
      <c r="D8711" t="s">
        <v>12</v>
      </c>
      <c r="E8711" t="s">
        <v>2223</v>
      </c>
      <c r="F8711">
        <v>5</v>
      </c>
      <c r="G8711" t="str">
        <f t="shared" si="409"/>
        <v>Small</v>
      </c>
      <c r="H8711" t="s">
        <v>5</v>
      </c>
      <c r="I8711" t="str">
        <f>IFERROR(VLOOKUP(A8711,sponsored_animals!$A$1:$C$2143,1,TRUE),0)</f>
        <v>7c0c3e04e6a4d4</v>
      </c>
      <c r="J8711">
        <f>VLOOKUP(H8711,location_costs!$A$1:$B$6,2,FALSE)</f>
        <v>140</v>
      </c>
      <c r="K8711" t="str">
        <f t="shared" si="410"/>
        <v>Dog_Small</v>
      </c>
      <c r="L8711">
        <f>VLOOKUP(K8711,size_costs!$D$1:$E$10,2,FALSE)</f>
        <v>125</v>
      </c>
      <c r="M8711">
        <f>VLOOKUP(C8711,age_costs!$A$1:$B$52,2,FALSE)</f>
        <v>150</v>
      </c>
    </row>
    <row r="8712" spans="1:13" x14ac:dyDescent="0.25">
      <c r="A8712" t="s">
        <v>10766</v>
      </c>
      <c r="B8712" t="s">
        <v>14539</v>
      </c>
      <c r="C8712" s="2">
        <f t="shared" si="408"/>
        <v>2</v>
      </c>
      <c r="D8712" t="s">
        <v>12</v>
      </c>
      <c r="E8712" t="s">
        <v>2223</v>
      </c>
      <c r="F8712">
        <v>7</v>
      </c>
      <c r="G8712" t="str">
        <f t="shared" si="409"/>
        <v>Small</v>
      </c>
      <c r="H8712" t="s">
        <v>3</v>
      </c>
      <c r="I8712" t="str">
        <f>IFERROR(VLOOKUP(A8712,sponsored_animals!$A$1:$C$2143,1,TRUE),0)</f>
        <v>b14069999a0ee6</v>
      </c>
      <c r="J8712">
        <f>VLOOKUP(H8712,location_costs!$A$1:$B$6,2,FALSE)</f>
        <v>120</v>
      </c>
      <c r="K8712" t="str">
        <f t="shared" si="410"/>
        <v>Dog_Small</v>
      </c>
      <c r="L8712">
        <f>VLOOKUP(K8712,size_costs!$D$1:$E$10,2,FALSE)</f>
        <v>125</v>
      </c>
      <c r="M8712">
        <f>VLOOKUP(C8712,age_costs!$A$1:$B$52,2,FALSE)</f>
        <v>0</v>
      </c>
    </row>
    <row r="8713" spans="1:13" x14ac:dyDescent="0.25">
      <c r="A8713" t="s">
        <v>10767</v>
      </c>
      <c r="B8713" t="s">
        <v>4595</v>
      </c>
      <c r="C8713" s="2">
        <f t="shared" si="408"/>
        <v>11</v>
      </c>
      <c r="D8713" t="s">
        <v>12</v>
      </c>
      <c r="E8713" t="s">
        <v>2231</v>
      </c>
      <c r="F8713">
        <v>14</v>
      </c>
      <c r="G8713" t="str">
        <f t="shared" si="409"/>
        <v>Medium</v>
      </c>
      <c r="H8713" t="s">
        <v>3</v>
      </c>
      <c r="I8713">
        <f>IFERROR(VLOOKUP(A8713,sponsored_animals!$A$1:$C$2143,1,TRUE),0)</f>
        <v>0</v>
      </c>
      <c r="J8713">
        <f>VLOOKUP(H8713,location_costs!$A$1:$B$6,2,FALSE)</f>
        <v>120</v>
      </c>
      <c r="K8713" t="str">
        <f t="shared" si="410"/>
        <v>Dog_Medium</v>
      </c>
      <c r="L8713">
        <f>VLOOKUP(K8713,size_costs!$D$1:$E$10,2,FALSE)</f>
        <v>150</v>
      </c>
      <c r="M8713">
        <f>VLOOKUP(C8713,age_costs!$A$1:$B$52,2,FALSE)</f>
        <v>150</v>
      </c>
    </row>
    <row r="8714" spans="1:13" x14ac:dyDescent="0.25">
      <c r="A8714" t="s">
        <v>10769</v>
      </c>
      <c r="B8714" t="s">
        <v>14986</v>
      </c>
      <c r="C8714" s="2">
        <f t="shared" si="408"/>
        <v>6</v>
      </c>
      <c r="D8714" t="s">
        <v>12</v>
      </c>
      <c r="E8714" t="s">
        <v>10770</v>
      </c>
      <c r="F8714">
        <v>33</v>
      </c>
      <c r="G8714" t="str">
        <f t="shared" si="409"/>
        <v>Large</v>
      </c>
      <c r="H8714" t="s">
        <v>5</v>
      </c>
      <c r="I8714" t="str">
        <f>IFERROR(VLOOKUP(A8714,sponsored_animals!$A$1:$C$2143,1,TRUE),0)</f>
        <v>36806649e5722d</v>
      </c>
      <c r="J8714">
        <f>VLOOKUP(H8714,location_costs!$A$1:$B$6,2,FALSE)</f>
        <v>140</v>
      </c>
      <c r="K8714" t="str">
        <f t="shared" si="410"/>
        <v>Dog_Large</v>
      </c>
      <c r="L8714">
        <f>VLOOKUP(K8714,size_costs!$D$1:$E$10,2,FALSE)</f>
        <v>175</v>
      </c>
      <c r="M8714">
        <f>VLOOKUP(C8714,age_costs!$A$1:$B$52,2,FALSE)</f>
        <v>100</v>
      </c>
    </row>
    <row r="8715" spans="1:13" x14ac:dyDescent="0.25">
      <c r="A8715" t="s">
        <v>10771</v>
      </c>
      <c r="B8715" t="s">
        <v>14196</v>
      </c>
      <c r="C8715" s="2">
        <f t="shared" si="408"/>
        <v>2</v>
      </c>
      <c r="D8715" t="s">
        <v>19</v>
      </c>
      <c r="E8715" t="s">
        <v>2198</v>
      </c>
      <c r="F8715">
        <v>2</v>
      </c>
      <c r="G8715" t="str">
        <f t="shared" si="409"/>
        <v>Small</v>
      </c>
      <c r="H8715" t="s">
        <v>6</v>
      </c>
      <c r="I8715">
        <f>IFERROR(VLOOKUP(A8715,sponsored_animals!$A$1:$C$2143,1,TRUE),0)</f>
        <v>0</v>
      </c>
      <c r="J8715">
        <f>VLOOKUP(H8715,location_costs!$A$1:$B$6,2,FALSE)</f>
        <v>135</v>
      </c>
      <c r="K8715" t="str">
        <f t="shared" si="410"/>
        <v>Cat_Small</v>
      </c>
      <c r="L8715">
        <f>VLOOKUP(K8715,size_costs!$D$1:$E$10,2,FALSE)</f>
        <v>100</v>
      </c>
      <c r="M8715">
        <f>VLOOKUP(C8715,age_costs!$A$1:$B$52,2,FALSE)</f>
        <v>0</v>
      </c>
    </row>
    <row r="8716" spans="1:13" x14ac:dyDescent="0.25">
      <c r="A8716" t="s">
        <v>10772</v>
      </c>
      <c r="B8716" t="s">
        <v>15398</v>
      </c>
      <c r="C8716" s="2">
        <f t="shared" si="408"/>
        <v>4</v>
      </c>
      <c r="D8716" t="s">
        <v>12</v>
      </c>
      <c r="E8716" t="s">
        <v>2202</v>
      </c>
      <c r="F8716">
        <v>43</v>
      </c>
      <c r="G8716" t="str">
        <f t="shared" si="409"/>
        <v>Large</v>
      </c>
      <c r="H8716" t="s">
        <v>6</v>
      </c>
      <c r="I8716" t="str">
        <f>IFERROR(VLOOKUP(A8716,sponsored_animals!$A$1:$C$2143,1,TRUE),0)</f>
        <v>438efb0f97b6a3</v>
      </c>
      <c r="J8716">
        <f>VLOOKUP(H8716,location_costs!$A$1:$B$6,2,FALSE)</f>
        <v>135</v>
      </c>
      <c r="K8716" t="str">
        <f t="shared" si="410"/>
        <v>Dog_Large</v>
      </c>
      <c r="L8716">
        <f>VLOOKUP(K8716,size_costs!$D$1:$E$10,2,FALSE)</f>
        <v>175</v>
      </c>
      <c r="M8716">
        <f>VLOOKUP(C8716,age_costs!$A$1:$B$52,2,FALSE)</f>
        <v>0</v>
      </c>
    </row>
    <row r="8717" spans="1:13" x14ac:dyDescent="0.25">
      <c r="A8717" t="s">
        <v>10773</v>
      </c>
      <c r="B8717" t="s">
        <v>2297</v>
      </c>
      <c r="C8717" s="2">
        <f t="shared" si="408"/>
        <v>8</v>
      </c>
      <c r="D8717" t="s">
        <v>12</v>
      </c>
      <c r="E8717" t="s">
        <v>2191</v>
      </c>
      <c r="F8717">
        <v>4</v>
      </c>
      <c r="G8717" t="str">
        <f t="shared" si="409"/>
        <v>Small</v>
      </c>
      <c r="H8717" t="s">
        <v>7</v>
      </c>
      <c r="I8717">
        <f>IFERROR(VLOOKUP(A8717,sponsored_animals!$A$1:$C$2143,1,TRUE),0)</f>
        <v>0</v>
      </c>
      <c r="J8717">
        <f>VLOOKUP(H8717,location_costs!$A$1:$B$6,2,FALSE)</f>
        <v>100</v>
      </c>
      <c r="K8717" t="str">
        <f t="shared" si="410"/>
        <v>Dog_Small</v>
      </c>
      <c r="L8717">
        <f>VLOOKUP(K8717,size_costs!$D$1:$E$10,2,FALSE)</f>
        <v>125</v>
      </c>
      <c r="M8717">
        <f>VLOOKUP(C8717,age_costs!$A$1:$B$52,2,FALSE)</f>
        <v>150</v>
      </c>
    </row>
    <row r="8718" spans="1:13" x14ac:dyDescent="0.25">
      <c r="A8718" t="s">
        <v>10774</v>
      </c>
      <c r="B8718" t="s">
        <v>9215</v>
      </c>
      <c r="C8718" s="2">
        <f t="shared" si="408"/>
        <v>3</v>
      </c>
      <c r="D8718" t="s">
        <v>19</v>
      </c>
      <c r="E8718" t="s">
        <v>2210</v>
      </c>
      <c r="F8718">
        <v>2</v>
      </c>
      <c r="G8718" t="str">
        <f t="shared" si="409"/>
        <v>Small</v>
      </c>
      <c r="H8718" t="s">
        <v>3</v>
      </c>
      <c r="I8718" t="str">
        <f>IFERROR(VLOOKUP(A8718,sponsored_animals!$A$1:$C$2143,1,TRUE),0)</f>
        <v>0ea863dbf1123f</v>
      </c>
      <c r="J8718">
        <f>VLOOKUP(H8718,location_costs!$A$1:$B$6,2,FALSE)</f>
        <v>120</v>
      </c>
      <c r="K8718" t="str">
        <f t="shared" si="410"/>
        <v>Cat_Small</v>
      </c>
      <c r="L8718">
        <f>VLOOKUP(K8718,size_costs!$D$1:$E$10,2,FALSE)</f>
        <v>100</v>
      </c>
      <c r="M8718">
        <f>VLOOKUP(C8718,age_costs!$A$1:$B$52,2,FALSE)</f>
        <v>0</v>
      </c>
    </row>
    <row r="8719" spans="1:13" x14ac:dyDescent="0.25">
      <c r="A8719" t="s">
        <v>10775</v>
      </c>
      <c r="B8719" t="s">
        <v>16120</v>
      </c>
      <c r="C8719" s="2">
        <f t="shared" si="408"/>
        <v>1</v>
      </c>
      <c r="D8719" t="s">
        <v>12</v>
      </c>
      <c r="E8719" t="s">
        <v>2180</v>
      </c>
      <c r="F8719">
        <v>16</v>
      </c>
      <c r="G8719" t="str">
        <f t="shared" si="409"/>
        <v>Medium</v>
      </c>
      <c r="H8719" t="s">
        <v>6</v>
      </c>
      <c r="I8719" t="str">
        <f>IFERROR(VLOOKUP(A8719,sponsored_animals!$A$1:$C$2143,1,TRUE),0)</f>
        <v>7c0c3e04e6a4d4</v>
      </c>
      <c r="J8719">
        <f>VLOOKUP(H8719,location_costs!$A$1:$B$6,2,FALSE)</f>
        <v>135</v>
      </c>
      <c r="K8719" t="str">
        <f t="shared" si="410"/>
        <v>Dog_Medium</v>
      </c>
      <c r="L8719">
        <f>VLOOKUP(K8719,size_costs!$D$1:$E$10,2,FALSE)</f>
        <v>150</v>
      </c>
      <c r="M8719">
        <f>VLOOKUP(C8719,age_costs!$A$1:$B$52,2,FALSE)</f>
        <v>0</v>
      </c>
    </row>
    <row r="8720" spans="1:13" x14ac:dyDescent="0.25">
      <c r="A8720" t="s">
        <v>10776</v>
      </c>
      <c r="B8720" t="s">
        <v>16121</v>
      </c>
      <c r="C8720" s="2">
        <f t="shared" si="408"/>
        <v>1</v>
      </c>
      <c r="D8720" t="s">
        <v>19</v>
      </c>
      <c r="E8720" t="s">
        <v>2234</v>
      </c>
      <c r="F8720">
        <v>8</v>
      </c>
      <c r="G8720" t="str">
        <f t="shared" si="409"/>
        <v>Large</v>
      </c>
      <c r="H8720" t="s">
        <v>6</v>
      </c>
      <c r="I8720" t="str">
        <f>IFERROR(VLOOKUP(A8720,sponsored_animals!$A$1:$C$2143,1,TRUE),0)</f>
        <v>178f1189a06b68</v>
      </c>
      <c r="J8720">
        <f>VLOOKUP(H8720,location_costs!$A$1:$B$6,2,FALSE)</f>
        <v>135</v>
      </c>
      <c r="K8720" t="str">
        <f t="shared" si="410"/>
        <v>Cat_Large</v>
      </c>
      <c r="L8720">
        <f>VLOOKUP(K8720,size_costs!$D$1:$E$10,2,FALSE)</f>
        <v>140</v>
      </c>
      <c r="M8720">
        <f>VLOOKUP(C8720,age_costs!$A$1:$B$52,2,FALSE)</f>
        <v>0</v>
      </c>
    </row>
    <row r="8721" spans="1:13" x14ac:dyDescent="0.25">
      <c r="A8721" t="s">
        <v>10777</v>
      </c>
      <c r="B8721" t="s">
        <v>5937</v>
      </c>
      <c r="C8721" s="2">
        <f t="shared" si="408"/>
        <v>5</v>
      </c>
      <c r="D8721" t="s">
        <v>19</v>
      </c>
      <c r="E8721" t="s">
        <v>2182</v>
      </c>
      <c r="F8721">
        <v>8.5</v>
      </c>
      <c r="G8721" t="str">
        <f t="shared" si="409"/>
        <v>Large</v>
      </c>
      <c r="H8721" t="s">
        <v>3</v>
      </c>
      <c r="I8721">
        <f>IFERROR(VLOOKUP(A8721,sponsored_animals!$A$1:$C$2143,1,TRUE),0)</f>
        <v>0</v>
      </c>
      <c r="J8721">
        <f>VLOOKUP(H8721,location_costs!$A$1:$B$6,2,FALSE)</f>
        <v>120</v>
      </c>
      <c r="K8721" t="str">
        <f t="shared" si="410"/>
        <v>Cat_Large</v>
      </c>
      <c r="L8721">
        <f>VLOOKUP(K8721,size_costs!$D$1:$E$10,2,FALSE)</f>
        <v>140</v>
      </c>
      <c r="M8721">
        <f>VLOOKUP(C8721,age_costs!$A$1:$B$52,2,FALSE)</f>
        <v>100</v>
      </c>
    </row>
    <row r="8722" spans="1:13" x14ac:dyDescent="0.25">
      <c r="A8722" t="s">
        <v>10778</v>
      </c>
      <c r="B8722" t="s">
        <v>9482</v>
      </c>
      <c r="C8722" s="2">
        <f t="shared" si="408"/>
        <v>7</v>
      </c>
      <c r="D8722" t="s">
        <v>12</v>
      </c>
      <c r="E8722" t="s">
        <v>2207</v>
      </c>
      <c r="F8722">
        <v>13</v>
      </c>
      <c r="G8722" t="str">
        <f t="shared" si="409"/>
        <v>Medium</v>
      </c>
      <c r="H8722" t="s">
        <v>6</v>
      </c>
      <c r="I8722" t="str">
        <f>IFERROR(VLOOKUP(A8722,sponsored_animals!$A$1:$C$2143,1,TRUE),0)</f>
        <v>36806649e5722d</v>
      </c>
      <c r="J8722">
        <f>VLOOKUP(H8722,location_costs!$A$1:$B$6,2,FALSE)</f>
        <v>135</v>
      </c>
      <c r="K8722" t="str">
        <f t="shared" si="410"/>
        <v>Dog_Medium</v>
      </c>
      <c r="L8722">
        <f>VLOOKUP(K8722,size_costs!$D$1:$E$10,2,FALSE)</f>
        <v>150</v>
      </c>
      <c r="M8722">
        <f>VLOOKUP(C8722,age_costs!$A$1:$B$52,2,FALSE)</f>
        <v>100</v>
      </c>
    </row>
    <row r="8723" spans="1:13" x14ac:dyDescent="0.25">
      <c r="A8723" t="s">
        <v>10779</v>
      </c>
      <c r="B8723" t="s">
        <v>16122</v>
      </c>
      <c r="C8723" s="2">
        <f t="shared" si="408"/>
        <v>13</v>
      </c>
      <c r="D8723" t="s">
        <v>19</v>
      </c>
      <c r="E8723" t="s">
        <v>2207</v>
      </c>
      <c r="F8723">
        <v>8</v>
      </c>
      <c r="G8723" t="str">
        <f t="shared" si="409"/>
        <v>Large</v>
      </c>
      <c r="H8723" t="s">
        <v>5</v>
      </c>
      <c r="I8723">
        <f>IFERROR(VLOOKUP(A8723,sponsored_animals!$A$1:$C$2143,1,TRUE),0)</f>
        <v>0</v>
      </c>
      <c r="J8723">
        <f>VLOOKUP(H8723,location_costs!$A$1:$B$6,2,FALSE)</f>
        <v>140</v>
      </c>
      <c r="K8723" t="str">
        <f t="shared" si="410"/>
        <v>Cat_Large</v>
      </c>
      <c r="L8723">
        <f>VLOOKUP(K8723,size_costs!$D$1:$E$10,2,FALSE)</f>
        <v>140</v>
      </c>
      <c r="M8723">
        <f>VLOOKUP(C8723,age_costs!$A$1:$B$52,2,FALSE)</f>
        <v>200</v>
      </c>
    </row>
    <row r="8724" spans="1:13" x14ac:dyDescent="0.25">
      <c r="A8724" t="s">
        <v>10780</v>
      </c>
      <c r="B8724" t="s">
        <v>15193</v>
      </c>
      <c r="C8724" s="2">
        <f t="shared" si="408"/>
        <v>6</v>
      </c>
      <c r="D8724" t="s">
        <v>12</v>
      </c>
      <c r="E8724" t="s">
        <v>2223</v>
      </c>
      <c r="F8724">
        <v>24</v>
      </c>
      <c r="G8724" t="str">
        <f t="shared" si="409"/>
        <v>Medium</v>
      </c>
      <c r="H8724" t="s">
        <v>3</v>
      </c>
      <c r="I8724" t="str">
        <f>IFERROR(VLOOKUP(A8724,sponsored_animals!$A$1:$C$2143,1,TRUE),0)</f>
        <v>178f1189a06b68</v>
      </c>
      <c r="J8724">
        <f>VLOOKUP(H8724,location_costs!$A$1:$B$6,2,FALSE)</f>
        <v>120</v>
      </c>
      <c r="K8724" t="str">
        <f t="shared" si="410"/>
        <v>Dog_Medium</v>
      </c>
      <c r="L8724">
        <f>VLOOKUP(K8724,size_costs!$D$1:$E$10,2,FALSE)</f>
        <v>150</v>
      </c>
      <c r="M8724">
        <f>VLOOKUP(C8724,age_costs!$A$1:$B$52,2,FALSE)</f>
        <v>100</v>
      </c>
    </row>
    <row r="8725" spans="1:13" x14ac:dyDescent="0.25">
      <c r="A8725" t="s">
        <v>10781</v>
      </c>
      <c r="B8725" t="s">
        <v>13903</v>
      </c>
      <c r="C8725" s="2">
        <f t="shared" si="408"/>
        <v>6</v>
      </c>
      <c r="D8725" t="s">
        <v>19</v>
      </c>
      <c r="E8725" t="s">
        <v>2234</v>
      </c>
      <c r="F8725">
        <v>6</v>
      </c>
      <c r="G8725" t="str">
        <f t="shared" si="409"/>
        <v>Medium</v>
      </c>
      <c r="H8725" t="s">
        <v>4</v>
      </c>
      <c r="I8725" t="str">
        <f>IFERROR(VLOOKUP(A8725,sponsored_animals!$A$1:$C$2143,1,TRUE),0)</f>
        <v>0918714dc3a6e1</v>
      </c>
      <c r="J8725">
        <f>VLOOKUP(H8725,location_costs!$A$1:$B$6,2,FALSE)</f>
        <v>110</v>
      </c>
      <c r="K8725" t="str">
        <f t="shared" si="410"/>
        <v>Cat_Medium</v>
      </c>
      <c r="L8725">
        <f>VLOOKUP(K8725,size_costs!$D$1:$E$10,2,FALSE)</f>
        <v>120</v>
      </c>
      <c r="M8725">
        <f>VLOOKUP(C8725,age_costs!$A$1:$B$52,2,FALSE)</f>
        <v>100</v>
      </c>
    </row>
    <row r="8726" spans="1:13" x14ac:dyDescent="0.25">
      <c r="A8726" t="s">
        <v>10782</v>
      </c>
      <c r="B8726" t="s">
        <v>4372</v>
      </c>
      <c r="C8726" s="2">
        <f t="shared" si="408"/>
        <v>7</v>
      </c>
      <c r="D8726" t="s">
        <v>12</v>
      </c>
      <c r="E8726" t="s">
        <v>2674</v>
      </c>
      <c r="F8726">
        <v>43</v>
      </c>
      <c r="G8726" t="str">
        <f t="shared" si="409"/>
        <v>Large</v>
      </c>
      <c r="H8726" t="s">
        <v>6</v>
      </c>
      <c r="I8726" t="str">
        <f>IFERROR(VLOOKUP(A8726,sponsored_animals!$A$1:$C$2143,1,TRUE),0)</f>
        <v>d40d0d9a6a4451</v>
      </c>
      <c r="J8726">
        <f>VLOOKUP(H8726,location_costs!$A$1:$B$6,2,FALSE)</f>
        <v>135</v>
      </c>
      <c r="K8726" t="str">
        <f t="shared" si="410"/>
        <v>Dog_Large</v>
      </c>
      <c r="L8726">
        <f>VLOOKUP(K8726,size_costs!$D$1:$E$10,2,FALSE)</f>
        <v>175</v>
      </c>
      <c r="M8726">
        <f>VLOOKUP(C8726,age_costs!$A$1:$B$52,2,FALSE)</f>
        <v>100</v>
      </c>
    </row>
    <row r="8727" spans="1:13" x14ac:dyDescent="0.25">
      <c r="A8727" t="s">
        <v>10783</v>
      </c>
      <c r="B8727" t="s">
        <v>15144</v>
      </c>
      <c r="C8727" s="2">
        <f t="shared" si="408"/>
        <v>7</v>
      </c>
      <c r="D8727" t="s">
        <v>19</v>
      </c>
      <c r="E8727" t="s">
        <v>2207</v>
      </c>
      <c r="F8727">
        <v>8</v>
      </c>
      <c r="G8727" t="str">
        <f t="shared" si="409"/>
        <v>Large</v>
      </c>
      <c r="H8727" t="s">
        <v>7</v>
      </c>
      <c r="I8727" t="str">
        <f>IFERROR(VLOOKUP(A8727,sponsored_animals!$A$1:$C$2143,1,TRUE),0)</f>
        <v>36806649e5722d</v>
      </c>
      <c r="J8727">
        <f>VLOOKUP(H8727,location_costs!$A$1:$B$6,2,FALSE)</f>
        <v>100</v>
      </c>
      <c r="K8727" t="str">
        <f t="shared" si="410"/>
        <v>Cat_Large</v>
      </c>
      <c r="L8727">
        <f>VLOOKUP(K8727,size_costs!$D$1:$E$10,2,FALSE)</f>
        <v>140</v>
      </c>
      <c r="M8727">
        <f>VLOOKUP(C8727,age_costs!$A$1:$B$52,2,FALSE)</f>
        <v>100</v>
      </c>
    </row>
    <row r="8728" spans="1:13" x14ac:dyDescent="0.25">
      <c r="A8728" t="s">
        <v>10784</v>
      </c>
      <c r="B8728" t="s">
        <v>15977</v>
      </c>
      <c r="C8728" s="2">
        <f t="shared" si="408"/>
        <v>6</v>
      </c>
      <c r="D8728" t="s">
        <v>19</v>
      </c>
      <c r="E8728" t="s">
        <v>2234</v>
      </c>
      <c r="F8728">
        <v>4</v>
      </c>
      <c r="G8728" t="str">
        <f t="shared" si="409"/>
        <v>Small</v>
      </c>
      <c r="H8728" t="s">
        <v>6</v>
      </c>
      <c r="I8728" t="str">
        <f>IFERROR(VLOOKUP(A8728,sponsored_animals!$A$1:$C$2143,1,TRUE),0)</f>
        <v>178f1189a06b68</v>
      </c>
      <c r="J8728">
        <f>VLOOKUP(H8728,location_costs!$A$1:$B$6,2,FALSE)</f>
        <v>135</v>
      </c>
      <c r="K8728" t="str">
        <f t="shared" si="410"/>
        <v>Cat_Small</v>
      </c>
      <c r="L8728">
        <f>VLOOKUP(K8728,size_costs!$D$1:$E$10,2,FALSE)</f>
        <v>100</v>
      </c>
      <c r="M8728">
        <f>VLOOKUP(C8728,age_costs!$A$1:$B$52,2,FALSE)</f>
        <v>100</v>
      </c>
    </row>
    <row r="8729" spans="1:13" x14ac:dyDescent="0.25">
      <c r="A8729" t="s">
        <v>10785</v>
      </c>
      <c r="B8729" t="s">
        <v>15799</v>
      </c>
      <c r="C8729" s="2">
        <f t="shared" si="408"/>
        <v>10</v>
      </c>
      <c r="D8729" t="s">
        <v>12</v>
      </c>
      <c r="E8729" t="s">
        <v>2241</v>
      </c>
      <c r="F8729">
        <v>46</v>
      </c>
      <c r="G8729" t="str">
        <f t="shared" si="409"/>
        <v>Large</v>
      </c>
      <c r="H8729" t="s">
        <v>6</v>
      </c>
      <c r="I8729" t="str">
        <f>IFERROR(VLOOKUP(A8729,sponsored_animals!$A$1:$C$2143,1,TRUE),0)</f>
        <v>7c0c3e04e6a4d4</v>
      </c>
      <c r="J8729">
        <f>VLOOKUP(H8729,location_costs!$A$1:$B$6,2,FALSE)</f>
        <v>135</v>
      </c>
      <c r="K8729" t="str">
        <f t="shared" si="410"/>
        <v>Dog_Large</v>
      </c>
      <c r="L8729">
        <f>VLOOKUP(K8729,size_costs!$D$1:$E$10,2,FALSE)</f>
        <v>175</v>
      </c>
      <c r="M8729">
        <f>VLOOKUP(C8729,age_costs!$A$1:$B$52,2,FALSE)</f>
        <v>150</v>
      </c>
    </row>
    <row r="8730" spans="1:13" x14ac:dyDescent="0.25">
      <c r="A8730" t="s">
        <v>10786</v>
      </c>
      <c r="B8730" t="s">
        <v>15066</v>
      </c>
      <c r="C8730" s="2">
        <f t="shared" si="408"/>
        <v>7</v>
      </c>
      <c r="D8730" t="s">
        <v>12</v>
      </c>
      <c r="E8730" t="s">
        <v>2223</v>
      </c>
      <c r="F8730">
        <v>21</v>
      </c>
      <c r="G8730" t="str">
        <f t="shared" si="409"/>
        <v>Medium</v>
      </c>
      <c r="H8730" t="s">
        <v>6</v>
      </c>
      <c r="I8730" t="str">
        <f>IFERROR(VLOOKUP(A8730,sponsored_animals!$A$1:$C$2143,1,TRUE),0)</f>
        <v>438efb0f97b6a3</v>
      </c>
      <c r="J8730">
        <f>VLOOKUP(H8730,location_costs!$A$1:$B$6,2,FALSE)</f>
        <v>135</v>
      </c>
      <c r="K8730" t="str">
        <f t="shared" si="410"/>
        <v>Dog_Medium</v>
      </c>
      <c r="L8730">
        <f>VLOOKUP(K8730,size_costs!$D$1:$E$10,2,FALSE)</f>
        <v>150</v>
      </c>
      <c r="M8730">
        <f>VLOOKUP(C8730,age_costs!$A$1:$B$52,2,FALSE)</f>
        <v>100</v>
      </c>
    </row>
    <row r="8731" spans="1:13" x14ac:dyDescent="0.25">
      <c r="A8731" t="s">
        <v>10787</v>
      </c>
      <c r="B8731" t="s">
        <v>4737</v>
      </c>
      <c r="C8731" s="2">
        <f t="shared" si="408"/>
        <v>10</v>
      </c>
      <c r="D8731" t="s">
        <v>12</v>
      </c>
      <c r="E8731" t="s">
        <v>2207</v>
      </c>
      <c r="F8731">
        <v>29</v>
      </c>
      <c r="G8731" t="str">
        <f t="shared" si="409"/>
        <v>Medium</v>
      </c>
      <c r="H8731" t="s">
        <v>3</v>
      </c>
      <c r="I8731" t="str">
        <f>IFERROR(VLOOKUP(A8731,sponsored_animals!$A$1:$C$2143,1,TRUE),0)</f>
        <v>36806649e5722d</v>
      </c>
      <c r="J8731">
        <f>VLOOKUP(H8731,location_costs!$A$1:$B$6,2,FALSE)</f>
        <v>120</v>
      </c>
      <c r="K8731" t="str">
        <f t="shared" si="410"/>
        <v>Dog_Medium</v>
      </c>
      <c r="L8731">
        <f>VLOOKUP(K8731,size_costs!$D$1:$E$10,2,FALSE)</f>
        <v>150</v>
      </c>
      <c r="M8731">
        <f>VLOOKUP(C8731,age_costs!$A$1:$B$52,2,FALSE)</f>
        <v>150</v>
      </c>
    </row>
    <row r="8732" spans="1:13" x14ac:dyDescent="0.25">
      <c r="A8732" t="s">
        <v>10788</v>
      </c>
      <c r="B8732" t="s">
        <v>15169</v>
      </c>
      <c r="C8732" s="2">
        <f t="shared" si="408"/>
        <v>9</v>
      </c>
      <c r="D8732" t="s">
        <v>12</v>
      </c>
      <c r="E8732" t="s">
        <v>2207</v>
      </c>
      <c r="F8732">
        <v>16</v>
      </c>
      <c r="G8732" t="str">
        <f t="shared" si="409"/>
        <v>Medium</v>
      </c>
      <c r="H8732" t="s">
        <v>6</v>
      </c>
      <c r="I8732" t="str">
        <f>IFERROR(VLOOKUP(A8732,sponsored_animals!$A$1:$C$2143,1,TRUE),0)</f>
        <v>b14069999a0ee6</v>
      </c>
      <c r="J8732">
        <f>VLOOKUP(H8732,location_costs!$A$1:$B$6,2,FALSE)</f>
        <v>135</v>
      </c>
      <c r="K8732" t="str">
        <f t="shared" si="410"/>
        <v>Dog_Medium</v>
      </c>
      <c r="L8732">
        <f>VLOOKUP(K8732,size_costs!$D$1:$E$10,2,FALSE)</f>
        <v>150</v>
      </c>
      <c r="M8732">
        <f>VLOOKUP(C8732,age_costs!$A$1:$B$52,2,FALSE)</f>
        <v>150</v>
      </c>
    </row>
    <row r="8733" spans="1:13" x14ac:dyDescent="0.25">
      <c r="A8733" t="s">
        <v>10789</v>
      </c>
      <c r="B8733" t="s">
        <v>14303</v>
      </c>
      <c r="C8733" s="2">
        <f t="shared" si="408"/>
        <v>8</v>
      </c>
      <c r="D8733" t="s">
        <v>12</v>
      </c>
      <c r="E8733" t="s">
        <v>2294</v>
      </c>
      <c r="F8733">
        <v>41</v>
      </c>
      <c r="G8733" t="str">
        <f t="shared" si="409"/>
        <v>Large</v>
      </c>
      <c r="H8733" t="s">
        <v>4</v>
      </c>
      <c r="I8733" t="str">
        <f>IFERROR(VLOOKUP(A8733,sponsored_animals!$A$1:$C$2143,1,TRUE),0)</f>
        <v>7c0c3e04e6a4d4</v>
      </c>
      <c r="J8733">
        <f>VLOOKUP(H8733,location_costs!$A$1:$B$6,2,FALSE)</f>
        <v>110</v>
      </c>
      <c r="K8733" t="str">
        <f t="shared" si="410"/>
        <v>Dog_Large</v>
      </c>
      <c r="L8733">
        <f>VLOOKUP(K8733,size_costs!$D$1:$E$10,2,FALSE)</f>
        <v>175</v>
      </c>
      <c r="M8733">
        <f>VLOOKUP(C8733,age_costs!$A$1:$B$52,2,FALSE)</f>
        <v>150</v>
      </c>
    </row>
    <row r="8734" spans="1:13" x14ac:dyDescent="0.25">
      <c r="A8734" t="s">
        <v>10790</v>
      </c>
      <c r="B8734" t="s">
        <v>6266</v>
      </c>
      <c r="C8734" s="2">
        <f t="shared" si="408"/>
        <v>11</v>
      </c>
      <c r="D8734" t="s">
        <v>12</v>
      </c>
      <c r="E8734" t="s">
        <v>2241</v>
      </c>
      <c r="F8734">
        <v>41</v>
      </c>
      <c r="G8734" t="str">
        <f t="shared" si="409"/>
        <v>Large</v>
      </c>
      <c r="H8734" t="s">
        <v>6</v>
      </c>
      <c r="I8734" t="str">
        <f>IFERROR(VLOOKUP(A8734,sponsored_animals!$A$1:$C$2143,1,TRUE),0)</f>
        <v>b14069999a0ee6</v>
      </c>
      <c r="J8734">
        <f>VLOOKUP(H8734,location_costs!$A$1:$B$6,2,FALSE)</f>
        <v>135</v>
      </c>
      <c r="K8734" t="str">
        <f t="shared" si="410"/>
        <v>Dog_Large</v>
      </c>
      <c r="L8734">
        <f>VLOOKUP(K8734,size_costs!$D$1:$E$10,2,FALSE)</f>
        <v>175</v>
      </c>
      <c r="M8734">
        <f>VLOOKUP(C8734,age_costs!$A$1:$B$52,2,FALSE)</f>
        <v>150</v>
      </c>
    </row>
    <row r="8735" spans="1:13" x14ac:dyDescent="0.25">
      <c r="A8735" t="s">
        <v>1550</v>
      </c>
      <c r="B8735" t="s">
        <v>15910</v>
      </c>
      <c r="C8735" s="2">
        <f t="shared" si="408"/>
        <v>8</v>
      </c>
      <c r="D8735" t="s">
        <v>12</v>
      </c>
      <c r="E8735" t="s">
        <v>2459</v>
      </c>
      <c r="F8735">
        <v>32</v>
      </c>
      <c r="G8735" t="str">
        <f t="shared" si="409"/>
        <v>Large</v>
      </c>
      <c r="H8735" t="s">
        <v>6</v>
      </c>
      <c r="I8735" t="str">
        <f>IFERROR(VLOOKUP(A8735,sponsored_animals!$A$1:$C$2143,1,TRUE),0)</f>
        <v>7c0c3e04e6a4d4</v>
      </c>
      <c r="J8735">
        <f>VLOOKUP(H8735,location_costs!$A$1:$B$6,2,FALSE)</f>
        <v>135</v>
      </c>
      <c r="K8735" t="str">
        <f t="shared" si="410"/>
        <v>Dog_Large</v>
      </c>
      <c r="L8735">
        <f>VLOOKUP(K8735,size_costs!$D$1:$E$10,2,FALSE)</f>
        <v>175</v>
      </c>
      <c r="M8735">
        <f>VLOOKUP(C8735,age_costs!$A$1:$B$52,2,FALSE)</f>
        <v>150</v>
      </c>
    </row>
    <row r="8736" spans="1:13" x14ac:dyDescent="0.25">
      <c r="A8736" t="s">
        <v>10791</v>
      </c>
      <c r="B8736" t="s">
        <v>14088</v>
      </c>
      <c r="C8736" s="2">
        <f t="shared" si="408"/>
        <v>8</v>
      </c>
      <c r="D8736" t="s">
        <v>12</v>
      </c>
      <c r="E8736" t="s">
        <v>2217</v>
      </c>
      <c r="F8736">
        <v>21</v>
      </c>
      <c r="G8736" t="str">
        <f t="shared" si="409"/>
        <v>Medium</v>
      </c>
      <c r="H8736" t="s">
        <v>5</v>
      </c>
      <c r="I8736" t="str">
        <f>IFERROR(VLOOKUP(A8736,sponsored_animals!$A$1:$C$2143,1,TRUE),0)</f>
        <v>b14069999a0ee6</v>
      </c>
      <c r="J8736">
        <f>VLOOKUP(H8736,location_costs!$A$1:$B$6,2,FALSE)</f>
        <v>140</v>
      </c>
      <c r="K8736" t="str">
        <f t="shared" si="410"/>
        <v>Dog_Medium</v>
      </c>
      <c r="L8736">
        <f>VLOOKUP(K8736,size_costs!$D$1:$E$10,2,FALSE)</f>
        <v>150</v>
      </c>
      <c r="M8736">
        <f>VLOOKUP(C8736,age_costs!$A$1:$B$52,2,FALSE)</f>
        <v>150</v>
      </c>
    </row>
    <row r="8737" spans="1:13" x14ac:dyDescent="0.25">
      <c r="A8737" t="s">
        <v>10792</v>
      </c>
      <c r="B8737" t="s">
        <v>14764</v>
      </c>
      <c r="C8737" s="2">
        <f t="shared" si="408"/>
        <v>5</v>
      </c>
      <c r="D8737" t="s">
        <v>12</v>
      </c>
      <c r="E8737" t="s">
        <v>2186</v>
      </c>
      <c r="F8737">
        <v>47</v>
      </c>
      <c r="G8737" t="str">
        <f t="shared" si="409"/>
        <v>Large</v>
      </c>
      <c r="H8737" t="s">
        <v>4</v>
      </c>
      <c r="I8737" t="str">
        <f>IFERROR(VLOOKUP(A8737,sponsored_animals!$A$1:$C$2143,1,TRUE),0)</f>
        <v>7c0c3e04e6a4d4</v>
      </c>
      <c r="J8737">
        <f>VLOOKUP(H8737,location_costs!$A$1:$B$6,2,FALSE)</f>
        <v>110</v>
      </c>
      <c r="K8737" t="str">
        <f t="shared" si="410"/>
        <v>Dog_Large</v>
      </c>
      <c r="L8737">
        <f>VLOOKUP(K8737,size_costs!$D$1:$E$10,2,FALSE)</f>
        <v>175</v>
      </c>
      <c r="M8737">
        <f>VLOOKUP(C8737,age_costs!$A$1:$B$52,2,FALSE)</f>
        <v>100</v>
      </c>
    </row>
    <row r="8738" spans="1:13" x14ac:dyDescent="0.25">
      <c r="A8738" t="s">
        <v>2055</v>
      </c>
      <c r="B8738" t="s">
        <v>14485</v>
      </c>
      <c r="C8738" s="2">
        <f t="shared" si="408"/>
        <v>10</v>
      </c>
      <c r="D8738" t="s">
        <v>12</v>
      </c>
      <c r="E8738" t="s">
        <v>2533</v>
      </c>
      <c r="F8738">
        <v>44</v>
      </c>
      <c r="G8738" t="str">
        <f t="shared" si="409"/>
        <v>Large</v>
      </c>
      <c r="H8738" t="s">
        <v>6</v>
      </c>
      <c r="I8738" t="str">
        <f>IFERROR(VLOOKUP(A8738,sponsored_animals!$A$1:$C$2143,1,TRUE),0)</f>
        <v>74228ffdfe76aa</v>
      </c>
      <c r="J8738">
        <f>VLOOKUP(H8738,location_costs!$A$1:$B$6,2,FALSE)</f>
        <v>135</v>
      </c>
      <c r="K8738" t="str">
        <f t="shared" si="410"/>
        <v>Dog_Large</v>
      </c>
      <c r="L8738">
        <f>VLOOKUP(K8738,size_costs!$D$1:$E$10,2,FALSE)</f>
        <v>175</v>
      </c>
      <c r="M8738">
        <f>VLOOKUP(C8738,age_costs!$A$1:$B$52,2,FALSE)</f>
        <v>150</v>
      </c>
    </row>
    <row r="8739" spans="1:13" x14ac:dyDescent="0.25">
      <c r="A8739" t="s">
        <v>10793</v>
      </c>
      <c r="B8739" t="s">
        <v>15069</v>
      </c>
      <c r="C8739" s="2">
        <f t="shared" si="408"/>
        <v>6</v>
      </c>
      <c r="D8739" t="s">
        <v>19</v>
      </c>
      <c r="E8739" t="s">
        <v>2350</v>
      </c>
      <c r="F8739">
        <v>8</v>
      </c>
      <c r="G8739" t="str">
        <f t="shared" si="409"/>
        <v>Large</v>
      </c>
      <c r="H8739" t="s">
        <v>6</v>
      </c>
      <c r="I8739">
        <f>IFERROR(VLOOKUP(A8739,sponsored_animals!$A$1:$C$2143,1,TRUE),0)</f>
        <v>0</v>
      </c>
      <c r="J8739">
        <f>VLOOKUP(H8739,location_costs!$A$1:$B$6,2,FALSE)</f>
        <v>135</v>
      </c>
      <c r="K8739" t="str">
        <f t="shared" si="410"/>
        <v>Cat_Large</v>
      </c>
      <c r="L8739">
        <f>VLOOKUP(K8739,size_costs!$D$1:$E$10,2,FALSE)</f>
        <v>140</v>
      </c>
      <c r="M8739">
        <f>VLOOKUP(C8739,age_costs!$A$1:$B$52,2,FALSE)</f>
        <v>100</v>
      </c>
    </row>
    <row r="8740" spans="1:13" x14ac:dyDescent="0.25">
      <c r="A8740" t="s">
        <v>10794</v>
      </c>
      <c r="B8740" t="s">
        <v>15757</v>
      </c>
      <c r="C8740" s="2">
        <f t="shared" si="408"/>
        <v>7</v>
      </c>
      <c r="D8740" t="s">
        <v>12</v>
      </c>
      <c r="E8740" t="s">
        <v>2322</v>
      </c>
      <c r="F8740">
        <v>24</v>
      </c>
      <c r="G8740" t="str">
        <f t="shared" si="409"/>
        <v>Medium</v>
      </c>
      <c r="H8740" t="s">
        <v>5</v>
      </c>
      <c r="I8740" t="str">
        <f>IFERROR(VLOOKUP(A8740,sponsored_animals!$A$1:$C$2143,1,TRUE),0)</f>
        <v>870a9302845fa5</v>
      </c>
      <c r="J8740">
        <f>VLOOKUP(H8740,location_costs!$A$1:$B$6,2,FALSE)</f>
        <v>140</v>
      </c>
      <c r="K8740" t="str">
        <f t="shared" si="410"/>
        <v>Dog_Medium</v>
      </c>
      <c r="L8740">
        <f>VLOOKUP(K8740,size_costs!$D$1:$E$10,2,FALSE)</f>
        <v>150</v>
      </c>
      <c r="M8740">
        <f>VLOOKUP(C8740,age_costs!$A$1:$B$52,2,FALSE)</f>
        <v>100</v>
      </c>
    </row>
    <row r="8741" spans="1:13" x14ac:dyDescent="0.25">
      <c r="A8741" t="s">
        <v>10795</v>
      </c>
      <c r="B8741" t="s">
        <v>14502</v>
      </c>
      <c r="C8741" s="2">
        <f t="shared" si="408"/>
        <v>10</v>
      </c>
      <c r="D8741" t="s">
        <v>19</v>
      </c>
      <c r="E8741" t="s">
        <v>2210</v>
      </c>
      <c r="F8741">
        <v>6.5</v>
      </c>
      <c r="G8741" t="str">
        <f t="shared" si="409"/>
        <v>Medium</v>
      </c>
      <c r="H8741" t="s">
        <v>5</v>
      </c>
      <c r="I8741" t="str">
        <f>IFERROR(VLOOKUP(A8741,sponsored_animals!$A$1:$C$2143,1,TRUE),0)</f>
        <v>36806649e5722d</v>
      </c>
      <c r="J8741">
        <f>VLOOKUP(H8741,location_costs!$A$1:$B$6,2,FALSE)</f>
        <v>140</v>
      </c>
      <c r="K8741" t="str">
        <f t="shared" si="410"/>
        <v>Cat_Medium</v>
      </c>
      <c r="L8741">
        <f>VLOOKUP(K8741,size_costs!$D$1:$E$10,2,FALSE)</f>
        <v>120</v>
      </c>
      <c r="M8741">
        <f>VLOOKUP(C8741,age_costs!$A$1:$B$52,2,FALSE)</f>
        <v>150</v>
      </c>
    </row>
    <row r="8742" spans="1:13" x14ac:dyDescent="0.25">
      <c r="A8742" t="s">
        <v>10796</v>
      </c>
      <c r="B8742" t="s">
        <v>14264</v>
      </c>
      <c r="C8742" s="2">
        <f t="shared" si="408"/>
        <v>6</v>
      </c>
      <c r="D8742" t="s">
        <v>19</v>
      </c>
      <c r="E8742" t="s">
        <v>2198</v>
      </c>
      <c r="F8742">
        <v>3</v>
      </c>
      <c r="G8742" t="str">
        <f t="shared" si="409"/>
        <v>Small</v>
      </c>
      <c r="H8742" t="s">
        <v>5</v>
      </c>
      <c r="I8742">
        <f>IFERROR(VLOOKUP(A8742,sponsored_animals!$A$1:$C$2143,1,TRUE),0)</f>
        <v>0</v>
      </c>
      <c r="J8742">
        <f>VLOOKUP(H8742,location_costs!$A$1:$B$6,2,FALSE)</f>
        <v>140</v>
      </c>
      <c r="K8742" t="str">
        <f t="shared" si="410"/>
        <v>Cat_Small</v>
      </c>
      <c r="L8742">
        <f>VLOOKUP(K8742,size_costs!$D$1:$E$10,2,FALSE)</f>
        <v>100</v>
      </c>
      <c r="M8742">
        <f>VLOOKUP(C8742,age_costs!$A$1:$B$52,2,FALSE)</f>
        <v>100</v>
      </c>
    </row>
    <row r="8743" spans="1:13" x14ac:dyDescent="0.25">
      <c r="A8743" t="s">
        <v>10797</v>
      </c>
      <c r="B8743" t="s">
        <v>4473</v>
      </c>
      <c r="C8743" s="2">
        <f t="shared" si="408"/>
        <v>8</v>
      </c>
      <c r="D8743" t="s">
        <v>12</v>
      </c>
      <c r="E8743" t="s">
        <v>2180</v>
      </c>
      <c r="F8743">
        <v>7</v>
      </c>
      <c r="G8743" t="str">
        <f t="shared" si="409"/>
        <v>Small</v>
      </c>
      <c r="H8743" t="s">
        <v>3</v>
      </c>
      <c r="I8743" t="str">
        <f>IFERROR(VLOOKUP(A8743,sponsored_animals!$A$1:$C$2143,1,TRUE),0)</f>
        <v>178f1189a06b68</v>
      </c>
      <c r="J8743">
        <f>VLOOKUP(H8743,location_costs!$A$1:$B$6,2,FALSE)</f>
        <v>120</v>
      </c>
      <c r="K8743" t="str">
        <f t="shared" si="410"/>
        <v>Dog_Small</v>
      </c>
      <c r="L8743">
        <f>VLOOKUP(K8743,size_costs!$D$1:$E$10,2,FALSE)</f>
        <v>125</v>
      </c>
      <c r="M8743">
        <f>VLOOKUP(C8743,age_costs!$A$1:$B$52,2,FALSE)</f>
        <v>150</v>
      </c>
    </row>
    <row r="8744" spans="1:13" x14ac:dyDescent="0.25">
      <c r="A8744" t="s">
        <v>10798</v>
      </c>
      <c r="B8744" t="s">
        <v>16123</v>
      </c>
      <c r="C8744" s="2">
        <f t="shared" si="408"/>
        <v>9</v>
      </c>
      <c r="D8744" t="s">
        <v>12</v>
      </c>
      <c r="E8744" t="s">
        <v>2207</v>
      </c>
      <c r="F8744">
        <v>20</v>
      </c>
      <c r="G8744" t="str">
        <f t="shared" si="409"/>
        <v>Medium</v>
      </c>
      <c r="H8744" t="s">
        <v>5</v>
      </c>
      <c r="I8744" t="str">
        <f>IFERROR(VLOOKUP(A8744,sponsored_animals!$A$1:$C$2143,1,TRUE),0)</f>
        <v>4fca6ef6dbda96</v>
      </c>
      <c r="J8744">
        <f>VLOOKUP(H8744,location_costs!$A$1:$B$6,2,FALSE)</f>
        <v>140</v>
      </c>
      <c r="K8744" t="str">
        <f t="shared" si="410"/>
        <v>Dog_Medium</v>
      </c>
      <c r="L8744">
        <f>VLOOKUP(K8744,size_costs!$D$1:$E$10,2,FALSE)</f>
        <v>150</v>
      </c>
      <c r="M8744">
        <f>VLOOKUP(C8744,age_costs!$A$1:$B$52,2,FALSE)</f>
        <v>150</v>
      </c>
    </row>
    <row r="8745" spans="1:13" x14ac:dyDescent="0.25">
      <c r="A8745" t="s">
        <v>10799</v>
      </c>
      <c r="B8745" t="s">
        <v>3844</v>
      </c>
      <c r="C8745" s="2">
        <f t="shared" si="408"/>
        <v>7</v>
      </c>
      <c r="D8745" t="s">
        <v>12</v>
      </c>
      <c r="E8745" t="s">
        <v>2332</v>
      </c>
      <c r="F8745">
        <v>13</v>
      </c>
      <c r="G8745" t="str">
        <f t="shared" si="409"/>
        <v>Medium</v>
      </c>
      <c r="H8745" t="s">
        <v>4</v>
      </c>
      <c r="I8745" t="str">
        <f>IFERROR(VLOOKUP(A8745,sponsored_animals!$A$1:$C$2143,1,TRUE),0)</f>
        <v>36806649e5722d</v>
      </c>
      <c r="J8745">
        <f>VLOOKUP(H8745,location_costs!$A$1:$B$6,2,FALSE)</f>
        <v>110</v>
      </c>
      <c r="K8745" t="str">
        <f t="shared" si="410"/>
        <v>Dog_Medium</v>
      </c>
      <c r="L8745">
        <f>VLOOKUP(K8745,size_costs!$D$1:$E$10,2,FALSE)</f>
        <v>150</v>
      </c>
      <c r="M8745">
        <f>VLOOKUP(C8745,age_costs!$A$1:$B$52,2,FALSE)</f>
        <v>100</v>
      </c>
    </row>
    <row r="8746" spans="1:13" x14ac:dyDescent="0.25">
      <c r="A8746" t="s">
        <v>1709</v>
      </c>
      <c r="B8746" t="s">
        <v>15792</v>
      </c>
      <c r="C8746" s="2">
        <f t="shared" si="408"/>
        <v>4</v>
      </c>
      <c r="D8746" t="s">
        <v>12</v>
      </c>
      <c r="E8746" t="s">
        <v>2533</v>
      </c>
      <c r="F8746">
        <v>18</v>
      </c>
      <c r="G8746" t="str">
        <f t="shared" si="409"/>
        <v>Medium</v>
      </c>
      <c r="H8746" t="s">
        <v>4</v>
      </c>
      <c r="I8746" t="str">
        <f>IFERROR(VLOOKUP(A8746,sponsored_animals!$A$1:$C$2143,1,TRUE),0)</f>
        <v>214f8f6b359a1e</v>
      </c>
      <c r="J8746">
        <f>VLOOKUP(H8746,location_costs!$A$1:$B$6,2,FALSE)</f>
        <v>110</v>
      </c>
      <c r="K8746" t="str">
        <f t="shared" si="410"/>
        <v>Dog_Medium</v>
      </c>
      <c r="L8746">
        <f>VLOOKUP(K8746,size_costs!$D$1:$E$10,2,FALSE)</f>
        <v>150</v>
      </c>
      <c r="M8746">
        <f>VLOOKUP(C8746,age_costs!$A$1:$B$52,2,FALSE)</f>
        <v>0</v>
      </c>
    </row>
    <row r="8747" spans="1:13" x14ac:dyDescent="0.25">
      <c r="A8747" t="s">
        <v>1818</v>
      </c>
      <c r="B8747" t="s">
        <v>14691</v>
      </c>
      <c r="C8747" s="2">
        <f t="shared" si="408"/>
        <v>7</v>
      </c>
      <c r="D8747" t="s">
        <v>12</v>
      </c>
      <c r="E8747" t="s">
        <v>2186</v>
      </c>
      <c r="F8747">
        <v>16</v>
      </c>
      <c r="G8747" t="str">
        <f t="shared" si="409"/>
        <v>Medium</v>
      </c>
      <c r="H8747" t="s">
        <v>7</v>
      </c>
      <c r="I8747">
        <f>IFERROR(VLOOKUP(A8747,sponsored_animals!$A$1:$C$2143,1,TRUE),0)</f>
        <v>0</v>
      </c>
      <c r="J8747">
        <f>VLOOKUP(H8747,location_costs!$A$1:$B$6,2,FALSE)</f>
        <v>100</v>
      </c>
      <c r="K8747" t="str">
        <f t="shared" si="410"/>
        <v>Dog_Medium</v>
      </c>
      <c r="L8747">
        <f>VLOOKUP(K8747,size_costs!$D$1:$E$10,2,FALSE)</f>
        <v>150</v>
      </c>
      <c r="M8747">
        <f>VLOOKUP(C8747,age_costs!$A$1:$B$52,2,FALSE)</f>
        <v>100</v>
      </c>
    </row>
    <row r="8748" spans="1:13" x14ac:dyDescent="0.25">
      <c r="A8748" t="s">
        <v>10801</v>
      </c>
      <c r="B8748" t="s">
        <v>14847</v>
      </c>
      <c r="C8748" s="2">
        <f t="shared" si="408"/>
        <v>6</v>
      </c>
      <c r="D8748" t="s">
        <v>12</v>
      </c>
      <c r="E8748" t="s">
        <v>2280</v>
      </c>
      <c r="F8748">
        <v>37</v>
      </c>
      <c r="G8748" t="str">
        <f t="shared" si="409"/>
        <v>Large</v>
      </c>
      <c r="H8748" t="s">
        <v>6</v>
      </c>
      <c r="I8748">
        <f>IFERROR(VLOOKUP(A8748,sponsored_animals!$A$1:$C$2143,1,TRUE),0)</f>
        <v>0</v>
      </c>
      <c r="J8748">
        <f>VLOOKUP(H8748,location_costs!$A$1:$B$6,2,FALSE)</f>
        <v>135</v>
      </c>
      <c r="K8748" t="str">
        <f t="shared" si="410"/>
        <v>Dog_Large</v>
      </c>
      <c r="L8748">
        <f>VLOOKUP(K8748,size_costs!$D$1:$E$10,2,FALSE)</f>
        <v>175</v>
      </c>
      <c r="M8748">
        <f>VLOOKUP(C8748,age_costs!$A$1:$B$52,2,FALSE)</f>
        <v>100</v>
      </c>
    </row>
    <row r="8749" spans="1:13" x14ac:dyDescent="0.25">
      <c r="A8749" t="s">
        <v>10802</v>
      </c>
      <c r="B8749" t="s">
        <v>15399</v>
      </c>
      <c r="C8749" s="2">
        <f t="shared" si="408"/>
        <v>3</v>
      </c>
      <c r="D8749" t="s">
        <v>19</v>
      </c>
      <c r="E8749" t="s">
        <v>2226</v>
      </c>
      <c r="F8749">
        <v>3</v>
      </c>
      <c r="G8749" t="str">
        <f t="shared" si="409"/>
        <v>Small</v>
      </c>
      <c r="H8749" t="s">
        <v>6</v>
      </c>
      <c r="I8749" t="str">
        <f>IFERROR(VLOOKUP(A8749,sponsored_animals!$A$1:$C$2143,1,TRUE),0)</f>
        <v>178f1189a06b68</v>
      </c>
      <c r="J8749">
        <f>VLOOKUP(H8749,location_costs!$A$1:$B$6,2,FALSE)</f>
        <v>135</v>
      </c>
      <c r="K8749" t="str">
        <f t="shared" si="410"/>
        <v>Cat_Small</v>
      </c>
      <c r="L8749">
        <f>VLOOKUP(K8749,size_costs!$D$1:$E$10,2,FALSE)</f>
        <v>100</v>
      </c>
      <c r="M8749">
        <f>VLOOKUP(C8749,age_costs!$A$1:$B$52,2,FALSE)</f>
        <v>0</v>
      </c>
    </row>
    <row r="8750" spans="1:13" x14ac:dyDescent="0.25">
      <c r="A8750" t="s">
        <v>1047</v>
      </c>
      <c r="B8750" t="s">
        <v>15911</v>
      </c>
      <c r="C8750" s="2">
        <f t="shared" si="408"/>
        <v>4</v>
      </c>
      <c r="D8750" t="s">
        <v>19</v>
      </c>
      <c r="E8750" t="s">
        <v>2448</v>
      </c>
      <c r="F8750">
        <v>10</v>
      </c>
      <c r="G8750" t="str">
        <f t="shared" si="409"/>
        <v>Large</v>
      </c>
      <c r="H8750" t="s">
        <v>7</v>
      </c>
      <c r="I8750" t="str">
        <f>IFERROR(VLOOKUP(A8750,sponsored_animals!$A$1:$C$2143,1,TRUE),0)</f>
        <v>178f1189a06b68</v>
      </c>
      <c r="J8750">
        <f>VLOOKUP(H8750,location_costs!$A$1:$B$6,2,FALSE)</f>
        <v>100</v>
      </c>
      <c r="K8750" t="str">
        <f t="shared" si="410"/>
        <v>Cat_Large</v>
      </c>
      <c r="L8750">
        <f>VLOOKUP(K8750,size_costs!$D$1:$E$10,2,FALSE)</f>
        <v>140</v>
      </c>
      <c r="M8750">
        <f>VLOOKUP(C8750,age_costs!$A$1:$B$52,2,FALSE)</f>
        <v>0</v>
      </c>
    </row>
    <row r="8751" spans="1:13" x14ac:dyDescent="0.25">
      <c r="A8751" t="s">
        <v>10803</v>
      </c>
      <c r="B8751" t="s">
        <v>14172</v>
      </c>
      <c r="C8751" s="2">
        <f t="shared" si="408"/>
        <v>7</v>
      </c>
      <c r="D8751" t="s">
        <v>19</v>
      </c>
      <c r="E8751" t="s">
        <v>2182</v>
      </c>
      <c r="F8751">
        <v>3</v>
      </c>
      <c r="G8751" t="str">
        <f t="shared" si="409"/>
        <v>Small</v>
      </c>
      <c r="H8751" t="s">
        <v>3</v>
      </c>
      <c r="I8751">
        <f>IFERROR(VLOOKUP(A8751,sponsored_animals!$A$1:$C$2143,1,TRUE),0)</f>
        <v>0</v>
      </c>
      <c r="J8751">
        <f>VLOOKUP(H8751,location_costs!$A$1:$B$6,2,FALSE)</f>
        <v>120</v>
      </c>
      <c r="K8751" t="str">
        <f t="shared" si="410"/>
        <v>Cat_Small</v>
      </c>
      <c r="L8751">
        <f>VLOOKUP(K8751,size_costs!$D$1:$E$10,2,FALSE)</f>
        <v>100</v>
      </c>
      <c r="M8751">
        <f>VLOOKUP(C8751,age_costs!$A$1:$B$52,2,FALSE)</f>
        <v>100</v>
      </c>
    </row>
    <row r="8752" spans="1:13" x14ac:dyDescent="0.25">
      <c r="A8752" t="s">
        <v>10804</v>
      </c>
      <c r="B8752" t="s">
        <v>16124</v>
      </c>
      <c r="C8752" s="2">
        <f t="shared" si="408"/>
        <v>10</v>
      </c>
      <c r="D8752" t="s">
        <v>12</v>
      </c>
      <c r="E8752" t="s">
        <v>2180</v>
      </c>
      <c r="F8752">
        <v>25</v>
      </c>
      <c r="G8752" t="str">
        <f t="shared" si="409"/>
        <v>Medium</v>
      </c>
      <c r="H8752" t="s">
        <v>5</v>
      </c>
      <c r="I8752" t="str">
        <f>IFERROR(VLOOKUP(A8752,sponsored_animals!$A$1:$C$2143,1,TRUE),0)</f>
        <v>870a9302845fa5</v>
      </c>
      <c r="J8752">
        <f>VLOOKUP(H8752,location_costs!$A$1:$B$6,2,FALSE)</f>
        <v>140</v>
      </c>
      <c r="K8752" t="str">
        <f t="shared" si="410"/>
        <v>Dog_Medium</v>
      </c>
      <c r="L8752">
        <f>VLOOKUP(K8752,size_costs!$D$1:$E$10,2,FALSE)</f>
        <v>150</v>
      </c>
      <c r="M8752">
        <f>VLOOKUP(C8752,age_costs!$A$1:$B$52,2,FALSE)</f>
        <v>150</v>
      </c>
    </row>
    <row r="8753" spans="1:13" x14ac:dyDescent="0.25">
      <c r="A8753" t="s">
        <v>10805</v>
      </c>
      <c r="B8753" t="s">
        <v>2436</v>
      </c>
      <c r="C8753" s="2">
        <f t="shared" si="408"/>
        <v>6</v>
      </c>
      <c r="D8753" t="s">
        <v>12</v>
      </c>
      <c r="E8753" t="s">
        <v>2191</v>
      </c>
      <c r="F8753">
        <v>45</v>
      </c>
      <c r="G8753" t="str">
        <f t="shared" si="409"/>
        <v>Large</v>
      </c>
      <c r="H8753" t="s">
        <v>4</v>
      </c>
      <c r="I8753" t="str">
        <f>IFERROR(VLOOKUP(A8753,sponsored_animals!$A$1:$C$2143,1,TRUE),0)</f>
        <v>b14069999a0ee6</v>
      </c>
      <c r="J8753">
        <f>VLOOKUP(H8753,location_costs!$A$1:$B$6,2,FALSE)</f>
        <v>110</v>
      </c>
      <c r="K8753" t="str">
        <f t="shared" si="410"/>
        <v>Dog_Large</v>
      </c>
      <c r="L8753">
        <f>VLOOKUP(K8753,size_costs!$D$1:$E$10,2,FALSE)</f>
        <v>175</v>
      </c>
      <c r="M8753">
        <f>VLOOKUP(C8753,age_costs!$A$1:$B$52,2,FALSE)</f>
        <v>100</v>
      </c>
    </row>
    <row r="8754" spans="1:13" x14ac:dyDescent="0.25">
      <c r="A8754" t="s">
        <v>10806</v>
      </c>
      <c r="B8754" t="s">
        <v>16061</v>
      </c>
      <c r="C8754" s="2">
        <f t="shared" si="408"/>
        <v>14</v>
      </c>
      <c r="D8754" t="s">
        <v>12</v>
      </c>
      <c r="E8754" t="s">
        <v>2217</v>
      </c>
      <c r="F8754">
        <v>27</v>
      </c>
      <c r="G8754" t="str">
        <f t="shared" si="409"/>
        <v>Medium</v>
      </c>
      <c r="H8754" t="s">
        <v>3</v>
      </c>
      <c r="I8754">
        <f>IFERROR(VLOOKUP(A8754,sponsored_animals!$A$1:$C$2143,1,TRUE),0)</f>
        <v>0</v>
      </c>
      <c r="J8754">
        <f>VLOOKUP(H8754,location_costs!$A$1:$B$6,2,FALSE)</f>
        <v>120</v>
      </c>
      <c r="K8754" t="str">
        <f t="shared" si="410"/>
        <v>Dog_Medium</v>
      </c>
      <c r="L8754">
        <f>VLOOKUP(K8754,size_costs!$D$1:$E$10,2,FALSE)</f>
        <v>150</v>
      </c>
      <c r="M8754">
        <f>VLOOKUP(C8754,age_costs!$A$1:$B$52,2,FALSE)</f>
        <v>200</v>
      </c>
    </row>
    <row r="8755" spans="1:13" x14ac:dyDescent="0.25">
      <c r="A8755" t="s">
        <v>1517</v>
      </c>
      <c r="B8755" t="s">
        <v>11485</v>
      </c>
      <c r="C8755" s="2">
        <f t="shared" si="408"/>
        <v>6</v>
      </c>
      <c r="D8755" t="s">
        <v>19</v>
      </c>
      <c r="E8755" t="s">
        <v>2198</v>
      </c>
      <c r="F8755">
        <v>6.5</v>
      </c>
      <c r="G8755" t="str">
        <f t="shared" si="409"/>
        <v>Medium</v>
      </c>
      <c r="H8755" t="s">
        <v>3</v>
      </c>
      <c r="I8755" t="str">
        <f>IFERROR(VLOOKUP(A8755,sponsored_animals!$A$1:$C$2143,1,TRUE),0)</f>
        <v>36806649e5722d</v>
      </c>
      <c r="J8755">
        <f>VLOOKUP(H8755,location_costs!$A$1:$B$6,2,FALSE)</f>
        <v>120</v>
      </c>
      <c r="K8755" t="str">
        <f t="shared" si="410"/>
        <v>Cat_Medium</v>
      </c>
      <c r="L8755">
        <f>VLOOKUP(K8755,size_costs!$D$1:$E$10,2,FALSE)</f>
        <v>120</v>
      </c>
      <c r="M8755">
        <f>VLOOKUP(C8755,age_costs!$A$1:$B$52,2,FALSE)</f>
        <v>100</v>
      </c>
    </row>
    <row r="8756" spans="1:13" x14ac:dyDescent="0.25">
      <c r="A8756" t="s">
        <v>10807</v>
      </c>
      <c r="B8756" t="s">
        <v>3374</v>
      </c>
      <c r="C8756" s="2">
        <f t="shared" si="408"/>
        <v>6</v>
      </c>
      <c r="D8756" t="s">
        <v>19</v>
      </c>
      <c r="E8756" t="s">
        <v>2446</v>
      </c>
      <c r="F8756">
        <v>3</v>
      </c>
      <c r="G8756" t="str">
        <f t="shared" si="409"/>
        <v>Small</v>
      </c>
      <c r="H8756" t="s">
        <v>7</v>
      </c>
      <c r="I8756">
        <f>IFERROR(VLOOKUP(A8756,sponsored_animals!$A$1:$C$2143,1,TRUE),0)</f>
        <v>0</v>
      </c>
      <c r="J8756">
        <f>VLOOKUP(H8756,location_costs!$A$1:$B$6,2,FALSE)</f>
        <v>100</v>
      </c>
      <c r="K8756" t="str">
        <f t="shared" si="410"/>
        <v>Cat_Small</v>
      </c>
      <c r="L8756">
        <f>VLOOKUP(K8756,size_costs!$D$1:$E$10,2,FALSE)</f>
        <v>100</v>
      </c>
      <c r="M8756">
        <f>VLOOKUP(C8756,age_costs!$A$1:$B$52,2,FALSE)</f>
        <v>100</v>
      </c>
    </row>
    <row r="8757" spans="1:13" x14ac:dyDescent="0.25">
      <c r="A8757" t="s">
        <v>10808</v>
      </c>
      <c r="B8757" t="s">
        <v>13582</v>
      </c>
      <c r="C8757" s="2">
        <f t="shared" si="408"/>
        <v>5</v>
      </c>
      <c r="D8757" t="s">
        <v>19</v>
      </c>
      <c r="E8757" t="s">
        <v>2219</v>
      </c>
      <c r="F8757">
        <v>10</v>
      </c>
      <c r="G8757" t="str">
        <f t="shared" si="409"/>
        <v>Large</v>
      </c>
      <c r="H8757" t="s">
        <v>5</v>
      </c>
      <c r="I8757" t="str">
        <f>IFERROR(VLOOKUP(A8757,sponsored_animals!$A$1:$C$2143,1,TRUE),0)</f>
        <v>7c0c3e04e6a4d4</v>
      </c>
      <c r="J8757">
        <f>VLOOKUP(H8757,location_costs!$A$1:$B$6,2,FALSE)</f>
        <v>140</v>
      </c>
      <c r="K8757" t="str">
        <f t="shared" si="410"/>
        <v>Cat_Large</v>
      </c>
      <c r="L8757">
        <f>VLOOKUP(K8757,size_costs!$D$1:$E$10,2,FALSE)</f>
        <v>140</v>
      </c>
      <c r="M8757">
        <f>VLOOKUP(C8757,age_costs!$A$1:$B$52,2,FALSE)</f>
        <v>100</v>
      </c>
    </row>
    <row r="8758" spans="1:13" x14ac:dyDescent="0.25">
      <c r="A8758" t="s">
        <v>10809</v>
      </c>
      <c r="B8758" t="s">
        <v>2181</v>
      </c>
      <c r="C8758" s="2">
        <f t="shared" si="408"/>
        <v>7</v>
      </c>
      <c r="D8758" t="s">
        <v>19</v>
      </c>
      <c r="E8758" t="s">
        <v>2357</v>
      </c>
      <c r="F8758">
        <v>4</v>
      </c>
      <c r="G8758" t="str">
        <f t="shared" si="409"/>
        <v>Small</v>
      </c>
      <c r="H8758" t="s">
        <v>5</v>
      </c>
      <c r="I8758" t="str">
        <f>IFERROR(VLOOKUP(A8758,sponsored_animals!$A$1:$C$2143,1,TRUE),0)</f>
        <v>36806649e5722d</v>
      </c>
      <c r="J8758">
        <f>VLOOKUP(H8758,location_costs!$A$1:$B$6,2,FALSE)</f>
        <v>140</v>
      </c>
      <c r="K8758" t="str">
        <f t="shared" si="410"/>
        <v>Cat_Small</v>
      </c>
      <c r="L8758">
        <f>VLOOKUP(K8758,size_costs!$D$1:$E$10,2,FALSE)</f>
        <v>100</v>
      </c>
      <c r="M8758">
        <f>VLOOKUP(C8758,age_costs!$A$1:$B$52,2,FALSE)</f>
        <v>100</v>
      </c>
    </row>
    <row r="8759" spans="1:13" x14ac:dyDescent="0.25">
      <c r="A8759" t="s">
        <v>10810</v>
      </c>
      <c r="B8759" t="s">
        <v>15852</v>
      </c>
      <c r="C8759" s="2">
        <f t="shared" si="408"/>
        <v>7</v>
      </c>
      <c r="D8759" t="s">
        <v>12</v>
      </c>
      <c r="E8759" t="s">
        <v>2207</v>
      </c>
      <c r="F8759">
        <v>48</v>
      </c>
      <c r="G8759" t="str">
        <f t="shared" si="409"/>
        <v>Large</v>
      </c>
      <c r="H8759" t="s">
        <v>6</v>
      </c>
      <c r="I8759" t="str">
        <f>IFERROR(VLOOKUP(A8759,sponsored_animals!$A$1:$C$2143,1,TRUE),0)</f>
        <v>178f1189a06b68</v>
      </c>
      <c r="J8759">
        <f>VLOOKUP(H8759,location_costs!$A$1:$B$6,2,FALSE)</f>
        <v>135</v>
      </c>
      <c r="K8759" t="str">
        <f t="shared" si="410"/>
        <v>Dog_Large</v>
      </c>
      <c r="L8759">
        <f>VLOOKUP(K8759,size_costs!$D$1:$E$10,2,FALSE)</f>
        <v>175</v>
      </c>
      <c r="M8759">
        <f>VLOOKUP(C8759,age_costs!$A$1:$B$52,2,FALSE)</f>
        <v>100</v>
      </c>
    </row>
    <row r="8760" spans="1:13" x14ac:dyDescent="0.25">
      <c r="A8760" t="s">
        <v>10811</v>
      </c>
      <c r="B8760" t="s">
        <v>13860</v>
      </c>
      <c r="C8760" s="2">
        <f t="shared" si="408"/>
        <v>8</v>
      </c>
      <c r="D8760" t="s">
        <v>12</v>
      </c>
      <c r="E8760" t="s">
        <v>2196</v>
      </c>
      <c r="F8760">
        <v>23</v>
      </c>
      <c r="G8760" t="str">
        <f t="shared" si="409"/>
        <v>Medium</v>
      </c>
      <c r="H8760" t="s">
        <v>4</v>
      </c>
      <c r="I8760" t="str">
        <f>IFERROR(VLOOKUP(A8760,sponsored_animals!$A$1:$C$2143,1,TRUE),0)</f>
        <v>36806649e5722d</v>
      </c>
      <c r="J8760">
        <f>VLOOKUP(H8760,location_costs!$A$1:$B$6,2,FALSE)</f>
        <v>110</v>
      </c>
      <c r="K8760" t="str">
        <f t="shared" si="410"/>
        <v>Dog_Medium</v>
      </c>
      <c r="L8760">
        <f>VLOOKUP(K8760,size_costs!$D$1:$E$10,2,FALSE)</f>
        <v>150</v>
      </c>
      <c r="M8760">
        <f>VLOOKUP(C8760,age_costs!$A$1:$B$52,2,FALSE)</f>
        <v>150</v>
      </c>
    </row>
    <row r="8761" spans="1:13" x14ac:dyDescent="0.25">
      <c r="A8761" t="s">
        <v>10812</v>
      </c>
      <c r="B8761" t="s">
        <v>3222</v>
      </c>
      <c r="C8761" s="2">
        <f t="shared" si="408"/>
        <v>8</v>
      </c>
      <c r="D8761" t="s">
        <v>12</v>
      </c>
      <c r="E8761" t="s">
        <v>2208</v>
      </c>
      <c r="F8761">
        <v>21</v>
      </c>
      <c r="G8761" t="str">
        <f t="shared" si="409"/>
        <v>Medium</v>
      </c>
      <c r="H8761" t="s">
        <v>6</v>
      </c>
      <c r="I8761">
        <f>IFERROR(VLOOKUP(A8761,sponsored_animals!$A$1:$C$2143,1,TRUE),0)</f>
        <v>0</v>
      </c>
      <c r="J8761">
        <f>VLOOKUP(H8761,location_costs!$A$1:$B$6,2,FALSE)</f>
        <v>135</v>
      </c>
      <c r="K8761" t="str">
        <f t="shared" si="410"/>
        <v>Dog_Medium</v>
      </c>
      <c r="L8761">
        <f>VLOOKUP(K8761,size_costs!$D$1:$E$10,2,FALSE)</f>
        <v>150</v>
      </c>
      <c r="M8761">
        <f>VLOOKUP(C8761,age_costs!$A$1:$B$52,2,FALSE)</f>
        <v>150</v>
      </c>
    </row>
    <row r="8762" spans="1:13" x14ac:dyDescent="0.25">
      <c r="A8762" t="s">
        <v>10813</v>
      </c>
      <c r="B8762" t="s">
        <v>14632</v>
      </c>
      <c r="C8762" s="2">
        <f t="shared" si="408"/>
        <v>6</v>
      </c>
      <c r="D8762" t="s">
        <v>19</v>
      </c>
      <c r="E8762" t="s">
        <v>2223</v>
      </c>
      <c r="F8762">
        <v>8</v>
      </c>
      <c r="G8762" t="str">
        <f t="shared" si="409"/>
        <v>Large</v>
      </c>
      <c r="H8762" t="s">
        <v>7</v>
      </c>
      <c r="I8762" t="str">
        <f>IFERROR(VLOOKUP(A8762,sponsored_animals!$A$1:$C$2143,1,TRUE),0)</f>
        <v>36806649e5722d</v>
      </c>
      <c r="J8762">
        <f>VLOOKUP(H8762,location_costs!$A$1:$B$6,2,FALSE)</f>
        <v>100</v>
      </c>
      <c r="K8762" t="str">
        <f t="shared" si="410"/>
        <v>Cat_Large</v>
      </c>
      <c r="L8762">
        <f>VLOOKUP(K8762,size_costs!$D$1:$E$10,2,FALSE)</f>
        <v>140</v>
      </c>
      <c r="M8762">
        <f>VLOOKUP(C8762,age_costs!$A$1:$B$52,2,FALSE)</f>
        <v>100</v>
      </c>
    </row>
    <row r="8763" spans="1:13" x14ac:dyDescent="0.25">
      <c r="A8763" t="s">
        <v>10814</v>
      </c>
      <c r="B8763" t="s">
        <v>15974</v>
      </c>
      <c r="C8763" s="2">
        <f t="shared" si="408"/>
        <v>10</v>
      </c>
      <c r="D8763" t="s">
        <v>12</v>
      </c>
      <c r="E8763" t="s">
        <v>2223</v>
      </c>
      <c r="F8763">
        <v>44</v>
      </c>
      <c r="G8763" t="str">
        <f t="shared" si="409"/>
        <v>Large</v>
      </c>
      <c r="H8763" t="s">
        <v>6</v>
      </c>
      <c r="I8763" t="str">
        <f>IFERROR(VLOOKUP(A8763,sponsored_animals!$A$1:$C$2143,1,TRUE),0)</f>
        <v>36806649e5722d</v>
      </c>
      <c r="J8763">
        <f>VLOOKUP(H8763,location_costs!$A$1:$B$6,2,FALSE)</f>
        <v>135</v>
      </c>
      <c r="K8763" t="str">
        <f t="shared" si="410"/>
        <v>Dog_Large</v>
      </c>
      <c r="L8763">
        <f>VLOOKUP(K8763,size_costs!$D$1:$E$10,2,FALSE)</f>
        <v>175</v>
      </c>
      <c r="M8763">
        <f>VLOOKUP(C8763,age_costs!$A$1:$B$52,2,FALSE)</f>
        <v>150</v>
      </c>
    </row>
    <row r="8764" spans="1:13" x14ac:dyDescent="0.25">
      <c r="A8764" t="s">
        <v>10815</v>
      </c>
      <c r="B8764" t="s">
        <v>14408</v>
      </c>
      <c r="C8764" s="2">
        <f t="shared" si="408"/>
        <v>8</v>
      </c>
      <c r="D8764" t="s">
        <v>12</v>
      </c>
      <c r="E8764" t="s">
        <v>2535</v>
      </c>
      <c r="F8764">
        <v>36</v>
      </c>
      <c r="G8764" t="str">
        <f t="shared" si="409"/>
        <v>Large</v>
      </c>
      <c r="H8764" t="s">
        <v>6</v>
      </c>
      <c r="I8764" t="str">
        <f>IFERROR(VLOOKUP(A8764,sponsored_animals!$A$1:$C$2143,1,TRUE),0)</f>
        <v>36806649e5722d</v>
      </c>
      <c r="J8764">
        <f>VLOOKUP(H8764,location_costs!$A$1:$B$6,2,FALSE)</f>
        <v>135</v>
      </c>
      <c r="K8764" t="str">
        <f t="shared" si="410"/>
        <v>Dog_Large</v>
      </c>
      <c r="L8764">
        <f>VLOOKUP(K8764,size_costs!$D$1:$E$10,2,FALSE)</f>
        <v>175</v>
      </c>
      <c r="M8764">
        <f>VLOOKUP(C8764,age_costs!$A$1:$B$52,2,FALSE)</f>
        <v>150</v>
      </c>
    </row>
    <row r="8765" spans="1:13" x14ac:dyDescent="0.25">
      <c r="A8765" t="s">
        <v>10816</v>
      </c>
      <c r="B8765" t="s">
        <v>13620</v>
      </c>
      <c r="C8765" s="2">
        <f t="shared" si="408"/>
        <v>8</v>
      </c>
      <c r="D8765" t="s">
        <v>12</v>
      </c>
      <c r="E8765" t="s">
        <v>2182</v>
      </c>
      <c r="F8765">
        <v>28</v>
      </c>
      <c r="G8765" t="str">
        <f t="shared" si="409"/>
        <v>Medium</v>
      </c>
      <c r="H8765" t="s">
        <v>6</v>
      </c>
      <c r="I8765" t="str">
        <f>IFERROR(VLOOKUP(A8765,sponsored_animals!$A$1:$C$2143,1,TRUE),0)</f>
        <v>0ea863dbf1123f</v>
      </c>
      <c r="J8765">
        <f>VLOOKUP(H8765,location_costs!$A$1:$B$6,2,FALSE)</f>
        <v>135</v>
      </c>
      <c r="K8765" t="str">
        <f t="shared" si="410"/>
        <v>Dog_Medium</v>
      </c>
      <c r="L8765">
        <f>VLOOKUP(K8765,size_costs!$D$1:$E$10,2,FALSE)</f>
        <v>150</v>
      </c>
      <c r="M8765">
        <f>VLOOKUP(C8765,age_costs!$A$1:$B$52,2,FALSE)</f>
        <v>150</v>
      </c>
    </row>
    <row r="8766" spans="1:13" x14ac:dyDescent="0.25">
      <c r="A8766" t="s">
        <v>10817</v>
      </c>
      <c r="B8766" t="s">
        <v>6263</v>
      </c>
      <c r="C8766" s="2">
        <f t="shared" si="408"/>
        <v>6</v>
      </c>
      <c r="D8766" t="s">
        <v>19</v>
      </c>
      <c r="E8766" t="s">
        <v>2177</v>
      </c>
      <c r="F8766">
        <v>3</v>
      </c>
      <c r="G8766" t="str">
        <f t="shared" si="409"/>
        <v>Small</v>
      </c>
      <c r="H8766" t="s">
        <v>5</v>
      </c>
      <c r="I8766">
        <f>IFERROR(VLOOKUP(A8766,sponsored_animals!$A$1:$C$2143,1,TRUE),0)</f>
        <v>0</v>
      </c>
      <c r="J8766">
        <f>VLOOKUP(H8766,location_costs!$A$1:$B$6,2,FALSE)</f>
        <v>140</v>
      </c>
      <c r="K8766" t="str">
        <f t="shared" si="410"/>
        <v>Cat_Small</v>
      </c>
      <c r="L8766">
        <f>VLOOKUP(K8766,size_costs!$D$1:$E$10,2,FALSE)</f>
        <v>100</v>
      </c>
      <c r="M8766">
        <f>VLOOKUP(C8766,age_costs!$A$1:$B$52,2,FALSE)</f>
        <v>100</v>
      </c>
    </row>
    <row r="8767" spans="1:13" x14ac:dyDescent="0.25">
      <c r="A8767" t="s">
        <v>1469</v>
      </c>
      <c r="B8767" t="s">
        <v>13950</v>
      </c>
      <c r="C8767" s="2">
        <f t="shared" si="408"/>
        <v>5</v>
      </c>
      <c r="D8767" t="s">
        <v>12</v>
      </c>
      <c r="E8767" t="s">
        <v>2233</v>
      </c>
      <c r="F8767">
        <v>48</v>
      </c>
      <c r="G8767" t="str">
        <f t="shared" si="409"/>
        <v>Large</v>
      </c>
      <c r="H8767" t="s">
        <v>3</v>
      </c>
      <c r="I8767" t="str">
        <f>IFERROR(VLOOKUP(A8767,sponsored_animals!$A$1:$C$2143,1,TRUE),0)</f>
        <v>d40d0d9a6a4451</v>
      </c>
      <c r="J8767">
        <f>VLOOKUP(H8767,location_costs!$A$1:$B$6,2,FALSE)</f>
        <v>120</v>
      </c>
      <c r="K8767" t="str">
        <f t="shared" si="410"/>
        <v>Dog_Large</v>
      </c>
      <c r="L8767">
        <f>VLOOKUP(K8767,size_costs!$D$1:$E$10,2,FALSE)</f>
        <v>175</v>
      </c>
      <c r="M8767">
        <f>VLOOKUP(C8767,age_costs!$A$1:$B$52,2,FALSE)</f>
        <v>100</v>
      </c>
    </row>
    <row r="8768" spans="1:13" x14ac:dyDescent="0.25">
      <c r="A8768" t="s">
        <v>10818</v>
      </c>
      <c r="B8768" t="s">
        <v>14037</v>
      </c>
      <c r="C8768" s="2">
        <f t="shared" si="408"/>
        <v>8</v>
      </c>
      <c r="D8768" t="s">
        <v>19</v>
      </c>
      <c r="E8768" t="s">
        <v>2210</v>
      </c>
      <c r="F8768">
        <v>6</v>
      </c>
      <c r="G8768" t="str">
        <f t="shared" si="409"/>
        <v>Medium</v>
      </c>
      <c r="H8768" t="s">
        <v>5</v>
      </c>
      <c r="I8768" t="str">
        <f>IFERROR(VLOOKUP(A8768,sponsored_animals!$A$1:$C$2143,1,TRUE),0)</f>
        <v>178f1189a06b68</v>
      </c>
      <c r="J8768">
        <f>VLOOKUP(H8768,location_costs!$A$1:$B$6,2,FALSE)</f>
        <v>140</v>
      </c>
      <c r="K8768" t="str">
        <f t="shared" si="410"/>
        <v>Cat_Medium</v>
      </c>
      <c r="L8768">
        <f>VLOOKUP(K8768,size_costs!$D$1:$E$10,2,FALSE)</f>
        <v>120</v>
      </c>
      <c r="M8768">
        <f>VLOOKUP(C8768,age_costs!$A$1:$B$52,2,FALSE)</f>
        <v>150</v>
      </c>
    </row>
    <row r="8769" spans="1:13" x14ac:dyDescent="0.25">
      <c r="A8769" t="s">
        <v>10819</v>
      </c>
      <c r="B8769" t="s">
        <v>14374</v>
      </c>
      <c r="C8769" s="2">
        <f t="shared" si="408"/>
        <v>3</v>
      </c>
      <c r="D8769" t="s">
        <v>12</v>
      </c>
      <c r="E8769" t="s">
        <v>2180</v>
      </c>
      <c r="F8769">
        <v>32</v>
      </c>
      <c r="G8769" t="str">
        <f t="shared" si="409"/>
        <v>Large</v>
      </c>
      <c r="H8769" t="s">
        <v>4</v>
      </c>
      <c r="I8769" t="str">
        <f>IFERROR(VLOOKUP(A8769,sponsored_animals!$A$1:$C$2143,1,TRUE),0)</f>
        <v>178f1189a06b68</v>
      </c>
      <c r="J8769">
        <f>VLOOKUP(H8769,location_costs!$A$1:$B$6,2,FALSE)</f>
        <v>110</v>
      </c>
      <c r="K8769" t="str">
        <f t="shared" si="410"/>
        <v>Dog_Large</v>
      </c>
      <c r="L8769">
        <f>VLOOKUP(K8769,size_costs!$D$1:$E$10,2,FALSE)</f>
        <v>175</v>
      </c>
      <c r="M8769">
        <f>VLOOKUP(C8769,age_costs!$A$1:$B$52,2,FALSE)</f>
        <v>0</v>
      </c>
    </row>
    <row r="8770" spans="1:13" x14ac:dyDescent="0.25">
      <c r="A8770" t="s">
        <v>181</v>
      </c>
      <c r="B8770" t="s">
        <v>13850</v>
      </c>
      <c r="C8770" s="2">
        <f t="shared" si="408"/>
        <v>8</v>
      </c>
      <c r="D8770" t="s">
        <v>19</v>
      </c>
      <c r="E8770" t="s">
        <v>2350</v>
      </c>
      <c r="F8770">
        <v>10</v>
      </c>
      <c r="G8770" t="str">
        <f t="shared" si="409"/>
        <v>Large</v>
      </c>
      <c r="H8770" t="s">
        <v>6</v>
      </c>
      <c r="I8770" t="str">
        <f>IFERROR(VLOOKUP(A8770,sponsored_animals!$A$1:$C$2143,1,TRUE),0)</f>
        <v>178f1189a06b68</v>
      </c>
      <c r="J8770">
        <f>VLOOKUP(H8770,location_costs!$A$1:$B$6,2,FALSE)</f>
        <v>135</v>
      </c>
      <c r="K8770" t="str">
        <f t="shared" si="410"/>
        <v>Cat_Large</v>
      </c>
      <c r="L8770">
        <f>VLOOKUP(K8770,size_costs!$D$1:$E$10,2,FALSE)</f>
        <v>140</v>
      </c>
      <c r="M8770">
        <f>VLOOKUP(C8770,age_costs!$A$1:$B$52,2,FALSE)</f>
        <v>150</v>
      </c>
    </row>
    <row r="8771" spans="1:13" x14ac:dyDescent="0.25">
      <c r="A8771" t="s">
        <v>10820</v>
      </c>
      <c r="B8771" t="s">
        <v>14253</v>
      </c>
      <c r="C8771" s="2">
        <f t="shared" ref="C8771:C8834" si="411">ROUND(YEARFRAC(B8771,"31/12/2021"),0)</f>
        <v>8</v>
      </c>
      <c r="D8771" t="s">
        <v>12</v>
      </c>
      <c r="E8771" t="s">
        <v>2223</v>
      </c>
      <c r="F8771">
        <v>38</v>
      </c>
      <c r="G8771" t="str">
        <f t="shared" ref="G8771:G8834" si="412">IF(AND(D8771="Dog",F8771&lt;=10),"Small",IF(AND(D8771="Dog",F8771&gt;10,F8771&lt;=30),"Medium",IF(AND(D8771="Dog",F8771&gt;30),"Large",IF(AND(D8771="Cat",F8771&lt;=5),"Small",IF(AND(D8771="Cat",F8771&gt;5,F8771&lt;=7),"Medium",IF(AND(D8771="Cat",F8771&gt;=7),"Large",IF(AND(D8771="Bird",F8771&lt;=0.7),"Small",IF(AND(D8771="Bird",F8771&gt;0.7,F8771&lt;=1.1),"Medium",IF(AND(D8771="Bird",F8771&gt;1.1),"Large","Erro")))))))))</f>
        <v>Large</v>
      </c>
      <c r="H8771" t="s">
        <v>6</v>
      </c>
      <c r="I8771" t="str">
        <f>IFERROR(VLOOKUP(A8771,sponsored_animals!$A$1:$C$2143,1,TRUE),0)</f>
        <v>214f8f6b359a1e</v>
      </c>
      <c r="J8771">
        <f>VLOOKUP(H8771,location_costs!$A$1:$B$6,2,FALSE)</f>
        <v>135</v>
      </c>
      <c r="K8771" t="str">
        <f t="shared" ref="K8771:K8834" si="413">D8771&amp;"_"&amp;G8771</f>
        <v>Dog_Large</v>
      </c>
      <c r="L8771">
        <f>VLOOKUP(K8771,size_costs!$D$1:$E$10,2,FALSE)</f>
        <v>175</v>
      </c>
      <c r="M8771">
        <f>VLOOKUP(C8771,age_costs!$A$1:$B$52,2,FALSE)</f>
        <v>150</v>
      </c>
    </row>
    <row r="8772" spans="1:13" x14ac:dyDescent="0.25">
      <c r="A8772" t="s">
        <v>10821</v>
      </c>
      <c r="B8772" t="s">
        <v>3785</v>
      </c>
      <c r="C8772" s="2">
        <f t="shared" si="411"/>
        <v>6</v>
      </c>
      <c r="D8772" t="s">
        <v>19</v>
      </c>
      <c r="E8772" t="s">
        <v>2200</v>
      </c>
      <c r="F8772">
        <v>2</v>
      </c>
      <c r="G8772" t="str">
        <f t="shared" si="412"/>
        <v>Small</v>
      </c>
      <c r="H8772" t="s">
        <v>6</v>
      </c>
      <c r="I8772" t="str">
        <f>IFERROR(VLOOKUP(A8772,sponsored_animals!$A$1:$C$2143,1,TRUE),0)</f>
        <v>74228ffdfe76aa</v>
      </c>
      <c r="J8772">
        <f>VLOOKUP(H8772,location_costs!$A$1:$B$6,2,FALSE)</f>
        <v>135</v>
      </c>
      <c r="K8772" t="str">
        <f t="shared" si="413"/>
        <v>Cat_Small</v>
      </c>
      <c r="L8772">
        <f>VLOOKUP(K8772,size_costs!$D$1:$E$10,2,FALSE)</f>
        <v>100</v>
      </c>
      <c r="M8772">
        <f>VLOOKUP(C8772,age_costs!$A$1:$B$52,2,FALSE)</f>
        <v>100</v>
      </c>
    </row>
    <row r="8773" spans="1:13" x14ac:dyDescent="0.25">
      <c r="A8773" t="s">
        <v>1923</v>
      </c>
      <c r="B8773" t="s">
        <v>13741</v>
      </c>
      <c r="C8773" s="2">
        <f t="shared" si="411"/>
        <v>8</v>
      </c>
      <c r="D8773" t="s">
        <v>19</v>
      </c>
      <c r="E8773" t="s">
        <v>2210</v>
      </c>
      <c r="F8773">
        <v>10</v>
      </c>
      <c r="G8773" t="str">
        <f t="shared" si="412"/>
        <v>Large</v>
      </c>
      <c r="H8773" t="s">
        <v>7</v>
      </c>
      <c r="I8773">
        <f>IFERROR(VLOOKUP(A8773,sponsored_animals!$A$1:$C$2143,1,TRUE),0)</f>
        <v>0</v>
      </c>
      <c r="J8773">
        <f>VLOOKUP(H8773,location_costs!$A$1:$B$6,2,FALSE)</f>
        <v>100</v>
      </c>
      <c r="K8773" t="str">
        <f t="shared" si="413"/>
        <v>Cat_Large</v>
      </c>
      <c r="L8773">
        <f>VLOOKUP(K8773,size_costs!$D$1:$E$10,2,FALSE)</f>
        <v>140</v>
      </c>
      <c r="M8773">
        <f>VLOOKUP(C8773,age_costs!$A$1:$B$52,2,FALSE)</f>
        <v>150</v>
      </c>
    </row>
    <row r="8774" spans="1:13" x14ac:dyDescent="0.25">
      <c r="A8774" t="s">
        <v>10822</v>
      </c>
      <c r="B8774" t="s">
        <v>15297</v>
      </c>
      <c r="C8774" s="2">
        <f t="shared" si="411"/>
        <v>2</v>
      </c>
      <c r="D8774" t="s">
        <v>12</v>
      </c>
      <c r="E8774" t="s">
        <v>2182</v>
      </c>
      <c r="F8774">
        <v>29</v>
      </c>
      <c r="G8774" t="str">
        <f t="shared" si="412"/>
        <v>Medium</v>
      </c>
      <c r="H8774" t="s">
        <v>5</v>
      </c>
      <c r="I8774" t="str">
        <f>IFERROR(VLOOKUP(A8774,sponsored_animals!$A$1:$C$2143,1,TRUE),0)</f>
        <v>b14069999a0ee6</v>
      </c>
      <c r="J8774">
        <f>VLOOKUP(H8774,location_costs!$A$1:$B$6,2,FALSE)</f>
        <v>140</v>
      </c>
      <c r="K8774" t="str">
        <f t="shared" si="413"/>
        <v>Dog_Medium</v>
      </c>
      <c r="L8774">
        <f>VLOOKUP(K8774,size_costs!$D$1:$E$10,2,FALSE)</f>
        <v>150</v>
      </c>
      <c r="M8774">
        <f>VLOOKUP(C8774,age_costs!$A$1:$B$52,2,FALSE)</f>
        <v>0</v>
      </c>
    </row>
    <row r="8775" spans="1:13" x14ac:dyDescent="0.25">
      <c r="A8775" t="s">
        <v>10823</v>
      </c>
      <c r="B8775" t="s">
        <v>15958</v>
      </c>
      <c r="C8775" s="2">
        <f t="shared" si="411"/>
        <v>6</v>
      </c>
      <c r="D8775" t="s">
        <v>19</v>
      </c>
      <c r="E8775" t="s">
        <v>2241</v>
      </c>
      <c r="F8775">
        <v>4</v>
      </c>
      <c r="G8775" t="str">
        <f t="shared" si="412"/>
        <v>Small</v>
      </c>
      <c r="H8775" t="s">
        <v>6</v>
      </c>
      <c r="I8775">
        <f>IFERROR(VLOOKUP(A8775,sponsored_animals!$A$1:$C$2143,1,TRUE),0)</f>
        <v>0</v>
      </c>
      <c r="J8775">
        <f>VLOOKUP(H8775,location_costs!$A$1:$B$6,2,FALSE)</f>
        <v>135</v>
      </c>
      <c r="K8775" t="str">
        <f t="shared" si="413"/>
        <v>Cat_Small</v>
      </c>
      <c r="L8775">
        <f>VLOOKUP(K8775,size_costs!$D$1:$E$10,2,FALSE)</f>
        <v>100</v>
      </c>
      <c r="M8775">
        <f>VLOOKUP(C8775,age_costs!$A$1:$B$52,2,FALSE)</f>
        <v>100</v>
      </c>
    </row>
    <row r="8776" spans="1:13" x14ac:dyDescent="0.25">
      <c r="A8776" t="s">
        <v>10824</v>
      </c>
      <c r="B8776" t="s">
        <v>14824</v>
      </c>
      <c r="C8776" s="2">
        <f t="shared" si="411"/>
        <v>6</v>
      </c>
      <c r="D8776" t="s">
        <v>12</v>
      </c>
      <c r="E8776" t="s">
        <v>2182</v>
      </c>
      <c r="F8776">
        <v>9</v>
      </c>
      <c r="G8776" t="str">
        <f t="shared" si="412"/>
        <v>Small</v>
      </c>
      <c r="H8776" t="s">
        <v>6</v>
      </c>
      <c r="I8776">
        <f>IFERROR(VLOOKUP(A8776,sponsored_animals!$A$1:$C$2143,1,TRUE),0)</f>
        <v>0</v>
      </c>
      <c r="J8776">
        <f>VLOOKUP(H8776,location_costs!$A$1:$B$6,2,FALSE)</f>
        <v>135</v>
      </c>
      <c r="K8776" t="str">
        <f t="shared" si="413"/>
        <v>Dog_Small</v>
      </c>
      <c r="L8776">
        <f>VLOOKUP(K8776,size_costs!$D$1:$E$10,2,FALSE)</f>
        <v>125</v>
      </c>
      <c r="M8776">
        <f>VLOOKUP(C8776,age_costs!$A$1:$B$52,2,FALSE)</f>
        <v>100</v>
      </c>
    </row>
    <row r="8777" spans="1:13" x14ac:dyDescent="0.25">
      <c r="A8777" t="s">
        <v>1387</v>
      </c>
      <c r="B8777" t="s">
        <v>13800</v>
      </c>
      <c r="C8777" s="2">
        <f t="shared" si="411"/>
        <v>8</v>
      </c>
      <c r="D8777" t="s">
        <v>12</v>
      </c>
      <c r="E8777" t="s">
        <v>2207</v>
      </c>
      <c r="F8777">
        <v>3</v>
      </c>
      <c r="G8777" t="str">
        <f t="shared" si="412"/>
        <v>Small</v>
      </c>
      <c r="H8777" t="s">
        <v>4</v>
      </c>
      <c r="I8777">
        <f>IFERROR(VLOOKUP(A8777,sponsored_animals!$A$1:$C$2143,1,TRUE),0)</f>
        <v>0</v>
      </c>
      <c r="J8777">
        <f>VLOOKUP(H8777,location_costs!$A$1:$B$6,2,FALSE)</f>
        <v>110</v>
      </c>
      <c r="K8777" t="str">
        <f t="shared" si="413"/>
        <v>Dog_Small</v>
      </c>
      <c r="L8777">
        <f>VLOOKUP(K8777,size_costs!$D$1:$E$10,2,FALSE)</f>
        <v>125</v>
      </c>
      <c r="M8777">
        <f>VLOOKUP(C8777,age_costs!$A$1:$B$52,2,FALSE)</f>
        <v>150</v>
      </c>
    </row>
    <row r="8778" spans="1:13" x14ac:dyDescent="0.25">
      <c r="A8778" t="s">
        <v>10825</v>
      </c>
      <c r="B8778" t="s">
        <v>14222</v>
      </c>
      <c r="C8778" s="2">
        <f t="shared" si="411"/>
        <v>5</v>
      </c>
      <c r="D8778" t="s">
        <v>19</v>
      </c>
      <c r="E8778" t="s">
        <v>2234</v>
      </c>
      <c r="F8778">
        <v>10</v>
      </c>
      <c r="G8778" t="str">
        <f t="shared" si="412"/>
        <v>Large</v>
      </c>
      <c r="H8778" t="s">
        <v>5</v>
      </c>
      <c r="I8778" t="str">
        <f>IFERROR(VLOOKUP(A8778,sponsored_animals!$A$1:$C$2143,1,TRUE),0)</f>
        <v>7c0c3e04e6a4d4</v>
      </c>
      <c r="J8778">
        <f>VLOOKUP(H8778,location_costs!$A$1:$B$6,2,FALSE)</f>
        <v>140</v>
      </c>
      <c r="K8778" t="str">
        <f t="shared" si="413"/>
        <v>Cat_Large</v>
      </c>
      <c r="L8778">
        <f>VLOOKUP(K8778,size_costs!$D$1:$E$10,2,FALSE)</f>
        <v>140</v>
      </c>
      <c r="M8778">
        <f>VLOOKUP(C8778,age_costs!$A$1:$B$52,2,FALSE)</f>
        <v>100</v>
      </c>
    </row>
    <row r="8779" spans="1:13" x14ac:dyDescent="0.25">
      <c r="A8779" t="s">
        <v>265</v>
      </c>
      <c r="B8779" t="s">
        <v>4527</v>
      </c>
      <c r="C8779" s="2">
        <f t="shared" si="411"/>
        <v>7</v>
      </c>
      <c r="D8779" t="s">
        <v>19</v>
      </c>
      <c r="E8779" t="s">
        <v>2207</v>
      </c>
      <c r="F8779">
        <v>6</v>
      </c>
      <c r="G8779" t="str">
        <f t="shared" si="412"/>
        <v>Medium</v>
      </c>
      <c r="H8779" t="s">
        <v>3</v>
      </c>
      <c r="I8779">
        <f>IFERROR(VLOOKUP(A8779,sponsored_animals!$A$1:$C$2143,1,TRUE),0)</f>
        <v>0</v>
      </c>
      <c r="J8779">
        <f>VLOOKUP(H8779,location_costs!$A$1:$B$6,2,FALSE)</f>
        <v>120</v>
      </c>
      <c r="K8779" t="str">
        <f t="shared" si="413"/>
        <v>Cat_Medium</v>
      </c>
      <c r="L8779">
        <f>VLOOKUP(K8779,size_costs!$D$1:$E$10,2,FALSE)</f>
        <v>120</v>
      </c>
      <c r="M8779">
        <f>VLOOKUP(C8779,age_costs!$A$1:$B$52,2,FALSE)</f>
        <v>100</v>
      </c>
    </row>
    <row r="8780" spans="1:13" x14ac:dyDescent="0.25">
      <c r="A8780" t="s">
        <v>1587</v>
      </c>
      <c r="B8780" t="s">
        <v>14786</v>
      </c>
      <c r="C8780" s="2">
        <f t="shared" si="411"/>
        <v>6</v>
      </c>
      <c r="D8780" t="s">
        <v>12</v>
      </c>
      <c r="E8780" t="s">
        <v>2294</v>
      </c>
      <c r="F8780">
        <v>11</v>
      </c>
      <c r="G8780" t="str">
        <f t="shared" si="412"/>
        <v>Medium</v>
      </c>
      <c r="H8780" t="s">
        <v>5</v>
      </c>
      <c r="I8780">
        <f>IFERROR(VLOOKUP(A8780,sponsored_animals!$A$1:$C$2143,1,TRUE),0)</f>
        <v>0</v>
      </c>
      <c r="J8780">
        <f>VLOOKUP(H8780,location_costs!$A$1:$B$6,2,FALSE)</f>
        <v>140</v>
      </c>
      <c r="K8780" t="str">
        <f t="shared" si="413"/>
        <v>Dog_Medium</v>
      </c>
      <c r="L8780">
        <f>VLOOKUP(K8780,size_costs!$D$1:$E$10,2,FALSE)</f>
        <v>150</v>
      </c>
      <c r="M8780">
        <f>VLOOKUP(C8780,age_costs!$A$1:$B$52,2,FALSE)</f>
        <v>100</v>
      </c>
    </row>
    <row r="8781" spans="1:13" x14ac:dyDescent="0.25">
      <c r="A8781" t="s">
        <v>10826</v>
      </c>
      <c r="B8781" t="s">
        <v>14632</v>
      </c>
      <c r="C8781" s="2">
        <f t="shared" si="411"/>
        <v>6</v>
      </c>
      <c r="D8781" t="s">
        <v>19</v>
      </c>
      <c r="E8781" t="s">
        <v>2299</v>
      </c>
      <c r="F8781">
        <v>6</v>
      </c>
      <c r="G8781" t="str">
        <f t="shared" si="412"/>
        <v>Medium</v>
      </c>
      <c r="H8781" t="s">
        <v>6</v>
      </c>
      <c r="I8781">
        <f>IFERROR(VLOOKUP(A8781,sponsored_animals!$A$1:$C$2143,1,TRUE),0)</f>
        <v>0</v>
      </c>
      <c r="J8781">
        <f>VLOOKUP(H8781,location_costs!$A$1:$B$6,2,FALSE)</f>
        <v>135</v>
      </c>
      <c r="K8781" t="str">
        <f t="shared" si="413"/>
        <v>Cat_Medium</v>
      </c>
      <c r="L8781">
        <f>VLOOKUP(K8781,size_costs!$D$1:$E$10,2,FALSE)</f>
        <v>120</v>
      </c>
      <c r="M8781">
        <f>VLOOKUP(C8781,age_costs!$A$1:$B$52,2,FALSE)</f>
        <v>100</v>
      </c>
    </row>
    <row r="8782" spans="1:13" x14ac:dyDescent="0.25">
      <c r="A8782" t="s">
        <v>10827</v>
      </c>
      <c r="B8782" t="s">
        <v>14214</v>
      </c>
      <c r="C8782" s="2">
        <f t="shared" si="411"/>
        <v>8</v>
      </c>
      <c r="D8782" t="s">
        <v>12</v>
      </c>
      <c r="E8782" t="s">
        <v>2294</v>
      </c>
      <c r="F8782">
        <v>29</v>
      </c>
      <c r="G8782" t="str">
        <f t="shared" si="412"/>
        <v>Medium</v>
      </c>
      <c r="H8782" t="s">
        <v>7</v>
      </c>
      <c r="I8782" t="str">
        <f>IFERROR(VLOOKUP(A8782,sponsored_animals!$A$1:$C$2143,1,TRUE),0)</f>
        <v>4fca6ef6dbda96</v>
      </c>
      <c r="J8782">
        <f>VLOOKUP(H8782,location_costs!$A$1:$B$6,2,FALSE)</f>
        <v>100</v>
      </c>
      <c r="K8782" t="str">
        <f t="shared" si="413"/>
        <v>Dog_Medium</v>
      </c>
      <c r="L8782">
        <f>VLOOKUP(K8782,size_costs!$D$1:$E$10,2,FALSE)</f>
        <v>150</v>
      </c>
      <c r="M8782">
        <f>VLOOKUP(C8782,age_costs!$A$1:$B$52,2,FALSE)</f>
        <v>150</v>
      </c>
    </row>
    <row r="8783" spans="1:13" x14ac:dyDescent="0.25">
      <c r="A8783" t="s">
        <v>10828</v>
      </c>
      <c r="B8783" t="s">
        <v>3112</v>
      </c>
      <c r="C8783" s="2">
        <f t="shared" si="411"/>
        <v>8</v>
      </c>
      <c r="D8783" t="s">
        <v>19</v>
      </c>
      <c r="E8783" t="s">
        <v>2200</v>
      </c>
      <c r="F8783">
        <v>8.5</v>
      </c>
      <c r="G8783" t="str">
        <f t="shared" si="412"/>
        <v>Large</v>
      </c>
      <c r="H8783" t="s">
        <v>3</v>
      </c>
      <c r="I8783" t="str">
        <f>IFERROR(VLOOKUP(A8783,sponsored_animals!$A$1:$C$2143,1,TRUE),0)</f>
        <v>438efb0f97b6a3</v>
      </c>
      <c r="J8783">
        <f>VLOOKUP(H8783,location_costs!$A$1:$B$6,2,FALSE)</f>
        <v>120</v>
      </c>
      <c r="K8783" t="str">
        <f t="shared" si="413"/>
        <v>Cat_Large</v>
      </c>
      <c r="L8783">
        <f>VLOOKUP(K8783,size_costs!$D$1:$E$10,2,FALSE)</f>
        <v>140</v>
      </c>
      <c r="M8783">
        <f>VLOOKUP(C8783,age_costs!$A$1:$B$52,2,FALSE)</f>
        <v>150</v>
      </c>
    </row>
    <row r="8784" spans="1:13" x14ac:dyDescent="0.25">
      <c r="A8784" t="s">
        <v>10829</v>
      </c>
      <c r="B8784" t="s">
        <v>14024</v>
      </c>
      <c r="C8784" s="2">
        <f t="shared" si="411"/>
        <v>9</v>
      </c>
      <c r="D8784" t="s">
        <v>12</v>
      </c>
      <c r="E8784" t="s">
        <v>2190</v>
      </c>
      <c r="F8784">
        <v>7</v>
      </c>
      <c r="G8784" t="str">
        <f t="shared" si="412"/>
        <v>Small</v>
      </c>
      <c r="H8784" t="s">
        <v>7</v>
      </c>
      <c r="I8784" t="str">
        <f>IFERROR(VLOOKUP(A8784,sponsored_animals!$A$1:$C$2143,1,TRUE),0)</f>
        <v>178f1189a06b68</v>
      </c>
      <c r="J8784">
        <f>VLOOKUP(H8784,location_costs!$A$1:$B$6,2,FALSE)</f>
        <v>100</v>
      </c>
      <c r="K8784" t="str">
        <f t="shared" si="413"/>
        <v>Dog_Small</v>
      </c>
      <c r="L8784">
        <f>VLOOKUP(K8784,size_costs!$D$1:$E$10,2,FALSE)</f>
        <v>125</v>
      </c>
      <c r="M8784">
        <f>VLOOKUP(C8784,age_costs!$A$1:$B$52,2,FALSE)</f>
        <v>150</v>
      </c>
    </row>
    <row r="8785" spans="1:13" x14ac:dyDescent="0.25">
      <c r="A8785" t="s">
        <v>10830</v>
      </c>
      <c r="B8785" t="s">
        <v>14431</v>
      </c>
      <c r="C8785" s="2">
        <f t="shared" si="411"/>
        <v>8</v>
      </c>
      <c r="D8785" t="s">
        <v>19</v>
      </c>
      <c r="E8785" t="s">
        <v>2200</v>
      </c>
      <c r="F8785">
        <v>6.5</v>
      </c>
      <c r="G8785" t="str">
        <f t="shared" si="412"/>
        <v>Medium</v>
      </c>
      <c r="H8785" t="s">
        <v>4</v>
      </c>
      <c r="I8785">
        <f>IFERROR(VLOOKUP(A8785,sponsored_animals!$A$1:$C$2143,1,TRUE),0)</f>
        <v>0</v>
      </c>
      <c r="J8785">
        <f>VLOOKUP(H8785,location_costs!$A$1:$B$6,2,FALSE)</f>
        <v>110</v>
      </c>
      <c r="K8785" t="str">
        <f t="shared" si="413"/>
        <v>Cat_Medium</v>
      </c>
      <c r="L8785">
        <f>VLOOKUP(K8785,size_costs!$D$1:$E$10,2,FALSE)</f>
        <v>120</v>
      </c>
      <c r="M8785">
        <f>VLOOKUP(C8785,age_costs!$A$1:$B$52,2,FALSE)</f>
        <v>150</v>
      </c>
    </row>
    <row r="8786" spans="1:13" x14ac:dyDescent="0.25">
      <c r="A8786" t="s">
        <v>10831</v>
      </c>
      <c r="B8786" t="s">
        <v>16082</v>
      </c>
      <c r="C8786" s="2">
        <f t="shared" si="411"/>
        <v>11</v>
      </c>
      <c r="D8786" t="s">
        <v>12</v>
      </c>
      <c r="E8786" t="s">
        <v>2533</v>
      </c>
      <c r="F8786">
        <v>12</v>
      </c>
      <c r="G8786" t="str">
        <f t="shared" si="412"/>
        <v>Medium</v>
      </c>
      <c r="H8786" t="s">
        <v>4</v>
      </c>
      <c r="I8786">
        <f>IFERROR(VLOOKUP(A8786,sponsored_animals!$A$1:$C$2143,1,TRUE),0)</f>
        <v>0</v>
      </c>
      <c r="J8786">
        <f>VLOOKUP(H8786,location_costs!$A$1:$B$6,2,FALSE)</f>
        <v>110</v>
      </c>
      <c r="K8786" t="str">
        <f t="shared" si="413"/>
        <v>Dog_Medium</v>
      </c>
      <c r="L8786">
        <f>VLOOKUP(K8786,size_costs!$D$1:$E$10,2,FALSE)</f>
        <v>150</v>
      </c>
      <c r="M8786">
        <f>VLOOKUP(C8786,age_costs!$A$1:$B$52,2,FALSE)</f>
        <v>150</v>
      </c>
    </row>
    <row r="8787" spans="1:13" x14ac:dyDescent="0.25">
      <c r="A8787" t="s">
        <v>10832</v>
      </c>
      <c r="B8787" t="s">
        <v>16125</v>
      </c>
      <c r="C8787" s="2">
        <f t="shared" si="411"/>
        <v>12</v>
      </c>
      <c r="D8787" t="s">
        <v>19</v>
      </c>
      <c r="E8787" t="s">
        <v>2674</v>
      </c>
      <c r="F8787">
        <v>10</v>
      </c>
      <c r="G8787" t="str">
        <f t="shared" si="412"/>
        <v>Large</v>
      </c>
      <c r="H8787" t="s">
        <v>7</v>
      </c>
      <c r="I8787" t="str">
        <f>IFERROR(VLOOKUP(A8787,sponsored_animals!$A$1:$C$2143,1,TRUE),0)</f>
        <v>178f1189a06b68</v>
      </c>
      <c r="J8787">
        <f>VLOOKUP(H8787,location_costs!$A$1:$B$6,2,FALSE)</f>
        <v>100</v>
      </c>
      <c r="K8787" t="str">
        <f t="shared" si="413"/>
        <v>Cat_Large</v>
      </c>
      <c r="L8787">
        <f>VLOOKUP(K8787,size_costs!$D$1:$E$10,2,FALSE)</f>
        <v>140</v>
      </c>
      <c r="M8787">
        <f>VLOOKUP(C8787,age_costs!$A$1:$B$52,2,FALSE)</f>
        <v>150</v>
      </c>
    </row>
    <row r="8788" spans="1:13" x14ac:dyDescent="0.25">
      <c r="A8788" t="s">
        <v>10833</v>
      </c>
      <c r="B8788" t="s">
        <v>13591</v>
      </c>
      <c r="C8788" s="2">
        <f t="shared" si="411"/>
        <v>4</v>
      </c>
      <c r="D8788" t="s">
        <v>19</v>
      </c>
      <c r="E8788" t="s">
        <v>2198</v>
      </c>
      <c r="F8788">
        <v>6.5</v>
      </c>
      <c r="G8788" t="str">
        <f t="shared" si="412"/>
        <v>Medium</v>
      </c>
      <c r="H8788" t="s">
        <v>4</v>
      </c>
      <c r="I8788" t="str">
        <f>IFERROR(VLOOKUP(A8788,sponsored_animals!$A$1:$C$2143,1,TRUE),0)</f>
        <v>f3de00c24336c4</v>
      </c>
      <c r="J8788">
        <f>VLOOKUP(H8788,location_costs!$A$1:$B$6,2,FALSE)</f>
        <v>110</v>
      </c>
      <c r="K8788" t="str">
        <f t="shared" si="413"/>
        <v>Cat_Medium</v>
      </c>
      <c r="L8788">
        <f>VLOOKUP(K8788,size_costs!$D$1:$E$10,2,FALSE)</f>
        <v>120</v>
      </c>
      <c r="M8788">
        <f>VLOOKUP(C8788,age_costs!$A$1:$B$52,2,FALSE)</f>
        <v>0</v>
      </c>
    </row>
    <row r="8789" spans="1:13" x14ac:dyDescent="0.25">
      <c r="A8789" t="s">
        <v>10834</v>
      </c>
      <c r="B8789" t="s">
        <v>13882</v>
      </c>
      <c r="C8789" s="2">
        <f t="shared" si="411"/>
        <v>4</v>
      </c>
      <c r="D8789" t="s">
        <v>12</v>
      </c>
      <c r="E8789" t="s">
        <v>2241</v>
      </c>
      <c r="F8789">
        <v>31</v>
      </c>
      <c r="G8789" t="str">
        <f t="shared" si="412"/>
        <v>Large</v>
      </c>
      <c r="H8789" t="s">
        <v>6</v>
      </c>
      <c r="I8789" t="str">
        <f>IFERROR(VLOOKUP(A8789,sponsored_animals!$A$1:$C$2143,1,TRUE),0)</f>
        <v>f3de00c24336c4</v>
      </c>
      <c r="J8789">
        <f>VLOOKUP(H8789,location_costs!$A$1:$B$6,2,FALSE)</f>
        <v>135</v>
      </c>
      <c r="K8789" t="str">
        <f t="shared" si="413"/>
        <v>Dog_Large</v>
      </c>
      <c r="L8789">
        <f>VLOOKUP(K8789,size_costs!$D$1:$E$10,2,FALSE)</f>
        <v>175</v>
      </c>
      <c r="M8789">
        <f>VLOOKUP(C8789,age_costs!$A$1:$B$52,2,FALSE)</f>
        <v>0</v>
      </c>
    </row>
    <row r="8790" spans="1:13" x14ac:dyDescent="0.25">
      <c r="A8790" t="s">
        <v>10835</v>
      </c>
      <c r="B8790" t="s">
        <v>5224</v>
      </c>
      <c r="C8790" s="2">
        <f t="shared" si="411"/>
        <v>7</v>
      </c>
      <c r="D8790" t="s">
        <v>12</v>
      </c>
      <c r="E8790" t="s">
        <v>2186</v>
      </c>
      <c r="F8790">
        <v>17</v>
      </c>
      <c r="G8790" t="str">
        <f t="shared" si="412"/>
        <v>Medium</v>
      </c>
      <c r="H8790" t="s">
        <v>5</v>
      </c>
      <c r="I8790" t="str">
        <f>IFERROR(VLOOKUP(A8790,sponsored_animals!$A$1:$C$2143,1,TRUE),0)</f>
        <v>870a9302845fa5</v>
      </c>
      <c r="J8790">
        <f>VLOOKUP(H8790,location_costs!$A$1:$B$6,2,FALSE)</f>
        <v>140</v>
      </c>
      <c r="K8790" t="str">
        <f t="shared" si="413"/>
        <v>Dog_Medium</v>
      </c>
      <c r="L8790">
        <f>VLOOKUP(K8790,size_costs!$D$1:$E$10,2,FALSE)</f>
        <v>150</v>
      </c>
      <c r="M8790">
        <f>VLOOKUP(C8790,age_costs!$A$1:$B$52,2,FALSE)</f>
        <v>100</v>
      </c>
    </row>
    <row r="8791" spans="1:13" x14ac:dyDescent="0.25">
      <c r="A8791" t="s">
        <v>10836</v>
      </c>
      <c r="B8791" t="s">
        <v>14769</v>
      </c>
      <c r="C8791" s="2">
        <f t="shared" si="411"/>
        <v>8</v>
      </c>
      <c r="D8791" t="s">
        <v>19</v>
      </c>
      <c r="E8791" t="s">
        <v>2198</v>
      </c>
      <c r="F8791">
        <v>6.5</v>
      </c>
      <c r="G8791" t="str">
        <f t="shared" si="412"/>
        <v>Medium</v>
      </c>
      <c r="H8791" t="s">
        <v>7</v>
      </c>
      <c r="I8791">
        <f>IFERROR(VLOOKUP(A8791,sponsored_animals!$A$1:$C$2143,1,TRUE),0)</f>
        <v>0</v>
      </c>
      <c r="J8791">
        <f>VLOOKUP(H8791,location_costs!$A$1:$B$6,2,FALSE)</f>
        <v>100</v>
      </c>
      <c r="K8791" t="str">
        <f t="shared" si="413"/>
        <v>Cat_Medium</v>
      </c>
      <c r="L8791">
        <f>VLOOKUP(K8791,size_costs!$D$1:$E$10,2,FALSE)</f>
        <v>120</v>
      </c>
      <c r="M8791">
        <f>VLOOKUP(C8791,age_costs!$A$1:$B$52,2,FALSE)</f>
        <v>150</v>
      </c>
    </row>
    <row r="8792" spans="1:13" x14ac:dyDescent="0.25">
      <c r="A8792" t="s">
        <v>10837</v>
      </c>
      <c r="B8792" t="s">
        <v>16126</v>
      </c>
      <c r="C8792" s="2">
        <f t="shared" si="411"/>
        <v>16</v>
      </c>
      <c r="D8792" t="s">
        <v>12</v>
      </c>
      <c r="E8792" t="s">
        <v>2182</v>
      </c>
      <c r="F8792">
        <v>36</v>
      </c>
      <c r="G8792" t="str">
        <f t="shared" si="412"/>
        <v>Large</v>
      </c>
      <c r="H8792" t="s">
        <v>5</v>
      </c>
      <c r="I8792">
        <f>IFERROR(VLOOKUP(A8792,sponsored_animals!$A$1:$C$2143,1,TRUE),0)</f>
        <v>0</v>
      </c>
      <c r="J8792">
        <f>VLOOKUP(H8792,location_costs!$A$1:$B$6,2,FALSE)</f>
        <v>140</v>
      </c>
      <c r="K8792" t="str">
        <f t="shared" si="413"/>
        <v>Dog_Large</v>
      </c>
      <c r="L8792">
        <f>VLOOKUP(K8792,size_costs!$D$1:$E$10,2,FALSE)</f>
        <v>175</v>
      </c>
      <c r="M8792">
        <f>VLOOKUP(C8792,age_costs!$A$1:$B$52,2,FALSE)</f>
        <v>300</v>
      </c>
    </row>
    <row r="8793" spans="1:13" x14ac:dyDescent="0.25">
      <c r="A8793" t="s">
        <v>10838</v>
      </c>
      <c r="B8793" t="s">
        <v>16127</v>
      </c>
      <c r="C8793" s="2">
        <f t="shared" si="411"/>
        <v>14</v>
      </c>
      <c r="D8793" t="s">
        <v>12</v>
      </c>
      <c r="E8793" t="s">
        <v>2322</v>
      </c>
      <c r="F8793">
        <v>22</v>
      </c>
      <c r="G8793" t="str">
        <f t="shared" si="412"/>
        <v>Medium</v>
      </c>
      <c r="H8793" t="s">
        <v>4</v>
      </c>
      <c r="I8793" t="str">
        <f>IFERROR(VLOOKUP(A8793,sponsored_animals!$A$1:$C$2143,1,TRUE),0)</f>
        <v>178f1189a06b68</v>
      </c>
      <c r="J8793">
        <f>VLOOKUP(H8793,location_costs!$A$1:$B$6,2,FALSE)</f>
        <v>110</v>
      </c>
      <c r="K8793" t="str">
        <f t="shared" si="413"/>
        <v>Dog_Medium</v>
      </c>
      <c r="L8793">
        <f>VLOOKUP(K8793,size_costs!$D$1:$E$10,2,FALSE)</f>
        <v>150</v>
      </c>
      <c r="M8793">
        <f>VLOOKUP(C8793,age_costs!$A$1:$B$52,2,FALSE)</f>
        <v>200</v>
      </c>
    </row>
    <row r="8794" spans="1:13" x14ac:dyDescent="0.25">
      <c r="A8794" t="s">
        <v>10839</v>
      </c>
      <c r="B8794" t="s">
        <v>4184</v>
      </c>
      <c r="C8794" s="2">
        <f t="shared" si="411"/>
        <v>6</v>
      </c>
      <c r="D8794" t="s">
        <v>19</v>
      </c>
      <c r="E8794" t="s">
        <v>2177</v>
      </c>
      <c r="F8794">
        <v>2</v>
      </c>
      <c r="G8794" t="str">
        <f t="shared" si="412"/>
        <v>Small</v>
      </c>
      <c r="H8794" t="s">
        <v>6</v>
      </c>
      <c r="I8794">
        <f>IFERROR(VLOOKUP(A8794,sponsored_animals!$A$1:$C$2143,1,TRUE),0)</f>
        <v>0</v>
      </c>
      <c r="J8794">
        <f>VLOOKUP(H8794,location_costs!$A$1:$B$6,2,FALSE)</f>
        <v>135</v>
      </c>
      <c r="K8794" t="str">
        <f t="shared" si="413"/>
        <v>Cat_Small</v>
      </c>
      <c r="L8794">
        <f>VLOOKUP(K8794,size_costs!$D$1:$E$10,2,FALSE)</f>
        <v>100</v>
      </c>
      <c r="M8794">
        <f>VLOOKUP(C8794,age_costs!$A$1:$B$52,2,FALSE)</f>
        <v>100</v>
      </c>
    </row>
    <row r="8795" spans="1:13" x14ac:dyDescent="0.25">
      <c r="A8795" t="s">
        <v>1627</v>
      </c>
      <c r="B8795" t="s">
        <v>3461</v>
      </c>
      <c r="C8795" s="2">
        <f t="shared" si="411"/>
        <v>5</v>
      </c>
      <c r="D8795" t="s">
        <v>12</v>
      </c>
      <c r="E8795" t="s">
        <v>2226</v>
      </c>
      <c r="F8795">
        <v>14</v>
      </c>
      <c r="G8795" t="str">
        <f t="shared" si="412"/>
        <v>Medium</v>
      </c>
      <c r="H8795" t="s">
        <v>3</v>
      </c>
      <c r="I8795" t="str">
        <f>IFERROR(VLOOKUP(A8795,sponsored_animals!$A$1:$C$2143,1,TRUE),0)</f>
        <v>178f1189a06b68</v>
      </c>
      <c r="J8795">
        <f>VLOOKUP(H8795,location_costs!$A$1:$B$6,2,FALSE)</f>
        <v>120</v>
      </c>
      <c r="K8795" t="str">
        <f t="shared" si="413"/>
        <v>Dog_Medium</v>
      </c>
      <c r="L8795">
        <f>VLOOKUP(K8795,size_costs!$D$1:$E$10,2,FALSE)</f>
        <v>150</v>
      </c>
      <c r="M8795">
        <f>VLOOKUP(C8795,age_costs!$A$1:$B$52,2,FALSE)</f>
        <v>100</v>
      </c>
    </row>
    <row r="8796" spans="1:13" x14ac:dyDescent="0.25">
      <c r="A8796" t="s">
        <v>1784</v>
      </c>
      <c r="B8796" t="s">
        <v>15583</v>
      </c>
      <c r="C8796" s="2">
        <f t="shared" si="411"/>
        <v>9</v>
      </c>
      <c r="D8796" t="s">
        <v>12</v>
      </c>
      <c r="E8796" t="s">
        <v>2202</v>
      </c>
      <c r="F8796">
        <v>36</v>
      </c>
      <c r="G8796" t="str">
        <f t="shared" si="412"/>
        <v>Large</v>
      </c>
      <c r="H8796" t="s">
        <v>4</v>
      </c>
      <c r="I8796">
        <f>IFERROR(VLOOKUP(A8796,sponsored_animals!$A$1:$C$2143,1,TRUE),0)</f>
        <v>0</v>
      </c>
      <c r="J8796">
        <f>VLOOKUP(H8796,location_costs!$A$1:$B$6,2,FALSE)</f>
        <v>110</v>
      </c>
      <c r="K8796" t="str">
        <f t="shared" si="413"/>
        <v>Dog_Large</v>
      </c>
      <c r="L8796">
        <f>VLOOKUP(K8796,size_costs!$D$1:$E$10,2,FALSE)</f>
        <v>175</v>
      </c>
      <c r="M8796">
        <f>VLOOKUP(C8796,age_costs!$A$1:$B$52,2,FALSE)</f>
        <v>150</v>
      </c>
    </row>
    <row r="8797" spans="1:13" x14ac:dyDescent="0.25">
      <c r="A8797" t="s">
        <v>10841</v>
      </c>
      <c r="B8797" t="s">
        <v>13918</v>
      </c>
      <c r="C8797" s="2">
        <f t="shared" si="411"/>
        <v>7</v>
      </c>
      <c r="D8797" t="s">
        <v>19</v>
      </c>
      <c r="E8797" t="s">
        <v>2515</v>
      </c>
      <c r="F8797">
        <v>10</v>
      </c>
      <c r="G8797" t="str">
        <f t="shared" si="412"/>
        <v>Large</v>
      </c>
      <c r="H8797" t="s">
        <v>7</v>
      </c>
      <c r="I8797" t="str">
        <f>IFERROR(VLOOKUP(A8797,sponsored_animals!$A$1:$C$2143,1,TRUE),0)</f>
        <v>4fca6ef6dbda96</v>
      </c>
      <c r="J8797">
        <f>VLOOKUP(H8797,location_costs!$A$1:$B$6,2,FALSE)</f>
        <v>100</v>
      </c>
      <c r="K8797" t="str">
        <f t="shared" si="413"/>
        <v>Cat_Large</v>
      </c>
      <c r="L8797">
        <f>VLOOKUP(K8797,size_costs!$D$1:$E$10,2,FALSE)</f>
        <v>140</v>
      </c>
      <c r="M8797">
        <f>VLOOKUP(C8797,age_costs!$A$1:$B$52,2,FALSE)</f>
        <v>100</v>
      </c>
    </row>
    <row r="8798" spans="1:13" x14ac:dyDescent="0.25">
      <c r="A8798" t="s">
        <v>10842</v>
      </c>
      <c r="B8798" t="s">
        <v>3112</v>
      </c>
      <c r="C8798" s="2">
        <f t="shared" si="411"/>
        <v>8</v>
      </c>
      <c r="D8798" t="s">
        <v>12</v>
      </c>
      <c r="E8798" t="s">
        <v>2779</v>
      </c>
      <c r="F8798">
        <v>4</v>
      </c>
      <c r="G8798" t="str">
        <f t="shared" si="412"/>
        <v>Small</v>
      </c>
      <c r="H8798" t="s">
        <v>6</v>
      </c>
      <c r="I8798">
        <f>IFERROR(VLOOKUP(A8798,sponsored_animals!$A$1:$C$2143,1,TRUE),0)</f>
        <v>0</v>
      </c>
      <c r="J8798">
        <f>VLOOKUP(H8798,location_costs!$A$1:$B$6,2,FALSE)</f>
        <v>135</v>
      </c>
      <c r="K8798" t="str">
        <f t="shared" si="413"/>
        <v>Dog_Small</v>
      </c>
      <c r="L8798">
        <f>VLOOKUP(K8798,size_costs!$D$1:$E$10,2,FALSE)</f>
        <v>125</v>
      </c>
      <c r="M8798">
        <f>VLOOKUP(C8798,age_costs!$A$1:$B$52,2,FALSE)</f>
        <v>150</v>
      </c>
    </row>
    <row r="8799" spans="1:13" x14ac:dyDescent="0.25">
      <c r="A8799" t="s">
        <v>10843</v>
      </c>
      <c r="B8799" t="s">
        <v>16128</v>
      </c>
      <c r="C8799" s="2">
        <f t="shared" si="411"/>
        <v>13</v>
      </c>
      <c r="D8799" t="s">
        <v>12</v>
      </c>
      <c r="E8799" t="s">
        <v>2533</v>
      </c>
      <c r="F8799">
        <v>38</v>
      </c>
      <c r="G8799" t="str">
        <f t="shared" si="412"/>
        <v>Large</v>
      </c>
      <c r="H8799" t="s">
        <v>6</v>
      </c>
      <c r="I8799">
        <f>IFERROR(VLOOKUP(A8799,sponsored_animals!$A$1:$C$2143,1,TRUE),0)</f>
        <v>0</v>
      </c>
      <c r="J8799">
        <f>VLOOKUP(H8799,location_costs!$A$1:$B$6,2,FALSE)</f>
        <v>135</v>
      </c>
      <c r="K8799" t="str">
        <f t="shared" si="413"/>
        <v>Dog_Large</v>
      </c>
      <c r="L8799">
        <f>VLOOKUP(K8799,size_costs!$D$1:$E$10,2,FALSE)</f>
        <v>175</v>
      </c>
      <c r="M8799">
        <f>VLOOKUP(C8799,age_costs!$A$1:$B$52,2,FALSE)</f>
        <v>200</v>
      </c>
    </row>
    <row r="8800" spans="1:13" x14ac:dyDescent="0.25">
      <c r="A8800" t="s">
        <v>10844</v>
      </c>
      <c r="B8800" t="s">
        <v>16129</v>
      </c>
      <c r="C8800" s="2">
        <f t="shared" si="411"/>
        <v>3</v>
      </c>
      <c r="D8800" t="s">
        <v>12</v>
      </c>
      <c r="E8800" t="s">
        <v>2280</v>
      </c>
      <c r="F8800">
        <v>38</v>
      </c>
      <c r="G8800" t="str">
        <f t="shared" si="412"/>
        <v>Large</v>
      </c>
      <c r="H8800" t="s">
        <v>6</v>
      </c>
      <c r="I8800">
        <f>IFERROR(VLOOKUP(A8800,sponsored_animals!$A$1:$C$2143,1,TRUE),0)</f>
        <v>0</v>
      </c>
      <c r="J8800">
        <f>VLOOKUP(H8800,location_costs!$A$1:$B$6,2,FALSE)</f>
        <v>135</v>
      </c>
      <c r="K8800" t="str">
        <f t="shared" si="413"/>
        <v>Dog_Large</v>
      </c>
      <c r="L8800">
        <f>VLOOKUP(K8800,size_costs!$D$1:$E$10,2,FALSE)</f>
        <v>175</v>
      </c>
      <c r="M8800">
        <f>VLOOKUP(C8800,age_costs!$A$1:$B$52,2,FALSE)</f>
        <v>0</v>
      </c>
    </row>
    <row r="8801" spans="1:13" x14ac:dyDescent="0.25">
      <c r="A8801" t="s">
        <v>10845</v>
      </c>
      <c r="B8801" t="s">
        <v>5919</v>
      </c>
      <c r="C8801" s="2">
        <f t="shared" si="411"/>
        <v>7</v>
      </c>
      <c r="D8801" t="s">
        <v>12</v>
      </c>
      <c r="E8801" t="s">
        <v>2217</v>
      </c>
      <c r="F8801">
        <v>25</v>
      </c>
      <c r="G8801" t="str">
        <f t="shared" si="412"/>
        <v>Medium</v>
      </c>
      <c r="H8801" t="s">
        <v>7</v>
      </c>
      <c r="I8801">
        <f>IFERROR(VLOOKUP(A8801,sponsored_animals!$A$1:$C$2143,1,TRUE),0)</f>
        <v>0</v>
      </c>
      <c r="J8801">
        <f>VLOOKUP(H8801,location_costs!$A$1:$B$6,2,FALSE)</f>
        <v>100</v>
      </c>
      <c r="K8801" t="str">
        <f t="shared" si="413"/>
        <v>Dog_Medium</v>
      </c>
      <c r="L8801">
        <f>VLOOKUP(K8801,size_costs!$D$1:$E$10,2,FALSE)</f>
        <v>150</v>
      </c>
      <c r="M8801">
        <f>VLOOKUP(C8801,age_costs!$A$1:$B$52,2,FALSE)</f>
        <v>100</v>
      </c>
    </row>
    <row r="8802" spans="1:13" x14ac:dyDescent="0.25">
      <c r="A8802" t="s">
        <v>10846</v>
      </c>
      <c r="B8802" t="s">
        <v>4239</v>
      </c>
      <c r="C8802" s="2">
        <f t="shared" si="411"/>
        <v>3</v>
      </c>
      <c r="D8802" t="s">
        <v>12</v>
      </c>
      <c r="E8802" t="s">
        <v>2182</v>
      </c>
      <c r="F8802">
        <v>40</v>
      </c>
      <c r="G8802" t="str">
        <f t="shared" si="412"/>
        <v>Large</v>
      </c>
      <c r="H8802" t="s">
        <v>6</v>
      </c>
      <c r="I8802" t="str">
        <f>IFERROR(VLOOKUP(A8802,sponsored_animals!$A$1:$C$2143,1,TRUE),0)</f>
        <v>178f1189a06b68</v>
      </c>
      <c r="J8802">
        <f>VLOOKUP(H8802,location_costs!$A$1:$B$6,2,FALSE)</f>
        <v>135</v>
      </c>
      <c r="K8802" t="str">
        <f t="shared" si="413"/>
        <v>Dog_Large</v>
      </c>
      <c r="L8802">
        <f>VLOOKUP(K8802,size_costs!$D$1:$E$10,2,FALSE)</f>
        <v>175</v>
      </c>
      <c r="M8802">
        <f>VLOOKUP(C8802,age_costs!$A$1:$B$52,2,FALSE)</f>
        <v>0</v>
      </c>
    </row>
    <row r="8803" spans="1:13" x14ac:dyDescent="0.25">
      <c r="A8803" t="s">
        <v>10847</v>
      </c>
      <c r="B8803" t="s">
        <v>13397</v>
      </c>
      <c r="C8803" s="2">
        <f t="shared" si="411"/>
        <v>9</v>
      </c>
      <c r="D8803" t="s">
        <v>19</v>
      </c>
      <c r="E8803" t="s">
        <v>2198</v>
      </c>
      <c r="F8803">
        <v>10</v>
      </c>
      <c r="G8803" t="str">
        <f t="shared" si="412"/>
        <v>Large</v>
      </c>
      <c r="H8803" t="s">
        <v>6</v>
      </c>
      <c r="I8803" t="str">
        <f>IFERROR(VLOOKUP(A8803,sponsored_animals!$A$1:$C$2143,1,TRUE),0)</f>
        <v>36806649e5722d</v>
      </c>
      <c r="J8803">
        <f>VLOOKUP(H8803,location_costs!$A$1:$B$6,2,FALSE)</f>
        <v>135</v>
      </c>
      <c r="K8803" t="str">
        <f t="shared" si="413"/>
        <v>Cat_Large</v>
      </c>
      <c r="L8803">
        <f>VLOOKUP(K8803,size_costs!$D$1:$E$10,2,FALSE)</f>
        <v>140</v>
      </c>
      <c r="M8803">
        <f>VLOOKUP(C8803,age_costs!$A$1:$B$52,2,FALSE)</f>
        <v>150</v>
      </c>
    </row>
    <row r="8804" spans="1:13" x14ac:dyDescent="0.25">
      <c r="A8804" t="s">
        <v>10848</v>
      </c>
      <c r="B8804" t="s">
        <v>16130</v>
      </c>
      <c r="C8804" s="2">
        <f t="shared" si="411"/>
        <v>12</v>
      </c>
      <c r="D8804" t="s">
        <v>12</v>
      </c>
      <c r="E8804" t="s">
        <v>10849</v>
      </c>
      <c r="F8804">
        <v>19</v>
      </c>
      <c r="G8804" t="str">
        <f t="shared" si="412"/>
        <v>Medium</v>
      </c>
      <c r="H8804" t="s">
        <v>5</v>
      </c>
      <c r="I8804" t="str">
        <f>IFERROR(VLOOKUP(A8804,sponsored_animals!$A$1:$C$2143,1,TRUE),0)</f>
        <v>214f8f6b359a1e</v>
      </c>
      <c r="J8804">
        <f>VLOOKUP(H8804,location_costs!$A$1:$B$6,2,FALSE)</f>
        <v>140</v>
      </c>
      <c r="K8804" t="str">
        <f t="shared" si="413"/>
        <v>Dog_Medium</v>
      </c>
      <c r="L8804">
        <f>VLOOKUP(K8804,size_costs!$D$1:$E$10,2,FALSE)</f>
        <v>150</v>
      </c>
      <c r="M8804">
        <f>VLOOKUP(C8804,age_costs!$A$1:$B$52,2,FALSE)</f>
        <v>150</v>
      </c>
    </row>
    <row r="8805" spans="1:13" x14ac:dyDescent="0.25">
      <c r="A8805" t="s">
        <v>10850</v>
      </c>
      <c r="B8805" t="s">
        <v>13877</v>
      </c>
      <c r="C8805" s="2">
        <f t="shared" si="411"/>
        <v>16</v>
      </c>
      <c r="D8805" t="s">
        <v>19</v>
      </c>
      <c r="E8805" t="s">
        <v>2369</v>
      </c>
      <c r="F8805">
        <v>8</v>
      </c>
      <c r="G8805" t="str">
        <f t="shared" si="412"/>
        <v>Large</v>
      </c>
      <c r="H8805" t="s">
        <v>4</v>
      </c>
      <c r="I8805">
        <f>IFERROR(VLOOKUP(A8805,sponsored_animals!$A$1:$C$2143,1,TRUE),0)</f>
        <v>0</v>
      </c>
      <c r="J8805">
        <f>VLOOKUP(H8805,location_costs!$A$1:$B$6,2,FALSE)</f>
        <v>110</v>
      </c>
      <c r="K8805" t="str">
        <f t="shared" si="413"/>
        <v>Cat_Large</v>
      </c>
      <c r="L8805">
        <f>VLOOKUP(K8805,size_costs!$D$1:$E$10,2,FALSE)</f>
        <v>140</v>
      </c>
      <c r="M8805">
        <f>VLOOKUP(C8805,age_costs!$A$1:$B$52,2,FALSE)</f>
        <v>300</v>
      </c>
    </row>
    <row r="8806" spans="1:13" x14ac:dyDescent="0.25">
      <c r="A8806" t="s">
        <v>10851</v>
      </c>
      <c r="B8806" t="s">
        <v>14677</v>
      </c>
      <c r="C8806" s="2">
        <f t="shared" si="411"/>
        <v>3</v>
      </c>
      <c r="D8806" t="s">
        <v>19</v>
      </c>
      <c r="E8806" t="s">
        <v>2231</v>
      </c>
      <c r="F8806">
        <v>4</v>
      </c>
      <c r="G8806" t="str">
        <f t="shared" si="412"/>
        <v>Small</v>
      </c>
      <c r="H8806" t="s">
        <v>3</v>
      </c>
      <c r="I8806" t="str">
        <f>IFERROR(VLOOKUP(A8806,sponsored_animals!$A$1:$C$2143,1,TRUE),0)</f>
        <v>b14069999a0ee6</v>
      </c>
      <c r="J8806">
        <f>VLOOKUP(H8806,location_costs!$A$1:$B$6,2,FALSE)</f>
        <v>120</v>
      </c>
      <c r="K8806" t="str">
        <f t="shared" si="413"/>
        <v>Cat_Small</v>
      </c>
      <c r="L8806">
        <f>VLOOKUP(K8806,size_costs!$D$1:$E$10,2,FALSE)</f>
        <v>100</v>
      </c>
      <c r="M8806">
        <f>VLOOKUP(C8806,age_costs!$A$1:$B$52,2,FALSE)</f>
        <v>0</v>
      </c>
    </row>
    <row r="8807" spans="1:13" x14ac:dyDescent="0.25">
      <c r="A8807" t="s">
        <v>2161</v>
      </c>
      <c r="B8807" t="s">
        <v>3703</v>
      </c>
      <c r="C8807" s="2">
        <f t="shared" si="411"/>
        <v>3</v>
      </c>
      <c r="D8807" t="s">
        <v>12</v>
      </c>
      <c r="E8807" t="s">
        <v>2226</v>
      </c>
      <c r="F8807">
        <v>33</v>
      </c>
      <c r="G8807" t="str">
        <f t="shared" si="412"/>
        <v>Large</v>
      </c>
      <c r="H8807" t="s">
        <v>3</v>
      </c>
      <c r="I8807" t="str">
        <f>IFERROR(VLOOKUP(A8807,sponsored_animals!$A$1:$C$2143,1,TRUE),0)</f>
        <v>36806649e5722d</v>
      </c>
      <c r="J8807">
        <f>VLOOKUP(H8807,location_costs!$A$1:$B$6,2,FALSE)</f>
        <v>120</v>
      </c>
      <c r="K8807" t="str">
        <f t="shared" si="413"/>
        <v>Dog_Large</v>
      </c>
      <c r="L8807">
        <f>VLOOKUP(K8807,size_costs!$D$1:$E$10,2,FALSE)</f>
        <v>175</v>
      </c>
      <c r="M8807">
        <f>VLOOKUP(C8807,age_costs!$A$1:$B$52,2,FALSE)</f>
        <v>0</v>
      </c>
    </row>
    <row r="8808" spans="1:13" x14ac:dyDescent="0.25">
      <c r="A8808" t="s">
        <v>1268</v>
      </c>
      <c r="B8808" t="s">
        <v>16131</v>
      </c>
      <c r="C8808" s="2">
        <f t="shared" si="411"/>
        <v>16</v>
      </c>
      <c r="D8808" t="s">
        <v>12</v>
      </c>
      <c r="E8808" t="s">
        <v>2223</v>
      </c>
      <c r="F8808">
        <v>25</v>
      </c>
      <c r="G8808" t="str">
        <f t="shared" si="412"/>
        <v>Medium</v>
      </c>
      <c r="H8808" t="s">
        <v>6</v>
      </c>
      <c r="I8808" t="str">
        <f>IFERROR(VLOOKUP(A8808,sponsored_animals!$A$1:$C$2143,1,TRUE),0)</f>
        <v>178f1189a06b68</v>
      </c>
      <c r="J8808">
        <f>VLOOKUP(H8808,location_costs!$A$1:$B$6,2,FALSE)</f>
        <v>135</v>
      </c>
      <c r="K8808" t="str">
        <f t="shared" si="413"/>
        <v>Dog_Medium</v>
      </c>
      <c r="L8808">
        <f>VLOOKUP(K8808,size_costs!$D$1:$E$10,2,FALSE)</f>
        <v>150</v>
      </c>
      <c r="M8808">
        <f>VLOOKUP(C8808,age_costs!$A$1:$B$52,2,FALSE)</f>
        <v>300</v>
      </c>
    </row>
    <row r="8809" spans="1:13" x14ac:dyDescent="0.25">
      <c r="A8809" t="s">
        <v>10852</v>
      </c>
      <c r="B8809" t="s">
        <v>14023</v>
      </c>
      <c r="C8809" s="2">
        <f t="shared" si="411"/>
        <v>2</v>
      </c>
      <c r="D8809" t="s">
        <v>19</v>
      </c>
      <c r="E8809" t="s">
        <v>2182</v>
      </c>
      <c r="F8809">
        <v>6</v>
      </c>
      <c r="G8809" t="str">
        <f t="shared" si="412"/>
        <v>Medium</v>
      </c>
      <c r="H8809" t="s">
        <v>6</v>
      </c>
      <c r="I8809" t="str">
        <f>IFERROR(VLOOKUP(A8809,sponsored_animals!$A$1:$C$2143,1,TRUE),0)</f>
        <v>74228ffdfe76aa</v>
      </c>
      <c r="J8809">
        <f>VLOOKUP(H8809,location_costs!$A$1:$B$6,2,FALSE)</f>
        <v>135</v>
      </c>
      <c r="K8809" t="str">
        <f t="shared" si="413"/>
        <v>Cat_Medium</v>
      </c>
      <c r="L8809">
        <f>VLOOKUP(K8809,size_costs!$D$1:$E$10,2,FALSE)</f>
        <v>120</v>
      </c>
      <c r="M8809">
        <f>VLOOKUP(C8809,age_costs!$A$1:$B$52,2,FALSE)</f>
        <v>0</v>
      </c>
    </row>
    <row r="8810" spans="1:13" x14ac:dyDescent="0.25">
      <c r="A8810" t="s">
        <v>10853</v>
      </c>
      <c r="B8810" t="s">
        <v>16132</v>
      </c>
      <c r="C8810" s="2">
        <f t="shared" si="411"/>
        <v>9</v>
      </c>
      <c r="D8810" t="s">
        <v>12</v>
      </c>
      <c r="E8810" t="s">
        <v>2233</v>
      </c>
      <c r="F8810">
        <v>14</v>
      </c>
      <c r="G8810" t="str">
        <f t="shared" si="412"/>
        <v>Medium</v>
      </c>
      <c r="H8810" t="s">
        <v>7</v>
      </c>
      <c r="I8810" t="str">
        <f>IFERROR(VLOOKUP(A8810,sponsored_animals!$A$1:$C$2143,1,TRUE),0)</f>
        <v>b14069999a0ee6</v>
      </c>
      <c r="J8810">
        <f>VLOOKUP(H8810,location_costs!$A$1:$B$6,2,FALSE)</f>
        <v>100</v>
      </c>
      <c r="K8810" t="str">
        <f t="shared" si="413"/>
        <v>Dog_Medium</v>
      </c>
      <c r="L8810">
        <f>VLOOKUP(K8810,size_costs!$D$1:$E$10,2,FALSE)</f>
        <v>150</v>
      </c>
      <c r="M8810">
        <f>VLOOKUP(C8810,age_costs!$A$1:$B$52,2,FALSE)</f>
        <v>150</v>
      </c>
    </row>
    <row r="8811" spans="1:13" x14ac:dyDescent="0.25">
      <c r="A8811" t="s">
        <v>904</v>
      </c>
      <c r="B8811" t="s">
        <v>15402</v>
      </c>
      <c r="C8811" s="2">
        <f t="shared" si="411"/>
        <v>8</v>
      </c>
      <c r="D8811" t="s">
        <v>12</v>
      </c>
      <c r="E8811" t="s">
        <v>2186</v>
      </c>
      <c r="F8811">
        <v>3</v>
      </c>
      <c r="G8811" t="str">
        <f t="shared" si="412"/>
        <v>Small</v>
      </c>
      <c r="H8811" t="s">
        <v>6</v>
      </c>
      <c r="I8811" t="str">
        <f>IFERROR(VLOOKUP(A8811,sponsored_animals!$A$1:$C$2143,1,TRUE),0)</f>
        <v>214f8f6b359a1e</v>
      </c>
      <c r="J8811">
        <f>VLOOKUP(H8811,location_costs!$A$1:$B$6,2,FALSE)</f>
        <v>135</v>
      </c>
      <c r="K8811" t="str">
        <f t="shared" si="413"/>
        <v>Dog_Small</v>
      </c>
      <c r="L8811">
        <f>VLOOKUP(K8811,size_costs!$D$1:$E$10,2,FALSE)</f>
        <v>125</v>
      </c>
      <c r="M8811">
        <f>VLOOKUP(C8811,age_costs!$A$1:$B$52,2,FALSE)</f>
        <v>150</v>
      </c>
    </row>
    <row r="8812" spans="1:13" x14ac:dyDescent="0.25">
      <c r="A8812" t="s">
        <v>10854</v>
      </c>
      <c r="B8812" t="s">
        <v>14610</v>
      </c>
      <c r="C8812" s="2">
        <f t="shared" si="411"/>
        <v>7</v>
      </c>
      <c r="D8812" t="s">
        <v>19</v>
      </c>
      <c r="E8812" t="s">
        <v>2200</v>
      </c>
      <c r="F8812">
        <v>6.5</v>
      </c>
      <c r="G8812" t="str">
        <f t="shared" si="412"/>
        <v>Medium</v>
      </c>
      <c r="H8812" t="s">
        <v>4</v>
      </c>
      <c r="I8812" t="str">
        <f>IFERROR(VLOOKUP(A8812,sponsored_animals!$A$1:$C$2143,1,TRUE),0)</f>
        <v>214f8f6b359a1e</v>
      </c>
      <c r="J8812">
        <f>VLOOKUP(H8812,location_costs!$A$1:$B$6,2,FALSE)</f>
        <v>110</v>
      </c>
      <c r="K8812" t="str">
        <f t="shared" si="413"/>
        <v>Cat_Medium</v>
      </c>
      <c r="L8812">
        <f>VLOOKUP(K8812,size_costs!$D$1:$E$10,2,FALSE)</f>
        <v>120</v>
      </c>
      <c r="M8812">
        <f>VLOOKUP(C8812,age_costs!$A$1:$B$52,2,FALSE)</f>
        <v>100</v>
      </c>
    </row>
    <row r="8813" spans="1:13" x14ac:dyDescent="0.25">
      <c r="A8813" t="s">
        <v>10855</v>
      </c>
      <c r="B8813" t="s">
        <v>16133</v>
      </c>
      <c r="C8813" s="2">
        <f t="shared" si="411"/>
        <v>10</v>
      </c>
      <c r="D8813" t="s">
        <v>19</v>
      </c>
      <c r="E8813" t="s">
        <v>2198</v>
      </c>
      <c r="F8813">
        <v>8</v>
      </c>
      <c r="G8813" t="str">
        <f t="shared" si="412"/>
        <v>Large</v>
      </c>
      <c r="H8813" t="s">
        <v>6</v>
      </c>
      <c r="I8813" t="str">
        <f>IFERROR(VLOOKUP(A8813,sponsored_animals!$A$1:$C$2143,1,TRUE),0)</f>
        <v>f3de00c24336c4</v>
      </c>
      <c r="J8813">
        <f>VLOOKUP(H8813,location_costs!$A$1:$B$6,2,FALSE)</f>
        <v>135</v>
      </c>
      <c r="K8813" t="str">
        <f t="shared" si="413"/>
        <v>Cat_Large</v>
      </c>
      <c r="L8813">
        <f>VLOOKUP(K8813,size_costs!$D$1:$E$10,2,FALSE)</f>
        <v>140</v>
      </c>
      <c r="M8813">
        <f>VLOOKUP(C8813,age_costs!$A$1:$B$52,2,FALSE)</f>
        <v>150</v>
      </c>
    </row>
    <row r="8814" spans="1:13" x14ac:dyDescent="0.25">
      <c r="A8814" t="s">
        <v>10856</v>
      </c>
      <c r="B8814" t="s">
        <v>13641</v>
      </c>
      <c r="C8814" s="2">
        <f t="shared" si="411"/>
        <v>6</v>
      </c>
      <c r="D8814" t="s">
        <v>19</v>
      </c>
      <c r="E8814" t="s">
        <v>2380</v>
      </c>
      <c r="F8814">
        <v>3</v>
      </c>
      <c r="G8814" t="str">
        <f t="shared" si="412"/>
        <v>Small</v>
      </c>
      <c r="H8814" t="s">
        <v>7</v>
      </c>
      <c r="I8814">
        <f>IFERROR(VLOOKUP(A8814,sponsored_animals!$A$1:$C$2143,1,TRUE),0)</f>
        <v>0</v>
      </c>
      <c r="J8814">
        <f>VLOOKUP(H8814,location_costs!$A$1:$B$6,2,FALSE)</f>
        <v>100</v>
      </c>
      <c r="K8814" t="str">
        <f t="shared" si="413"/>
        <v>Cat_Small</v>
      </c>
      <c r="L8814">
        <f>VLOOKUP(K8814,size_costs!$D$1:$E$10,2,FALSE)</f>
        <v>100</v>
      </c>
      <c r="M8814">
        <f>VLOOKUP(C8814,age_costs!$A$1:$B$52,2,FALSE)</f>
        <v>100</v>
      </c>
    </row>
    <row r="8815" spans="1:13" x14ac:dyDescent="0.25">
      <c r="A8815" t="s">
        <v>10857</v>
      </c>
      <c r="B8815" t="s">
        <v>2395</v>
      </c>
      <c r="C8815" s="2">
        <f t="shared" si="411"/>
        <v>3</v>
      </c>
      <c r="D8815" t="s">
        <v>19</v>
      </c>
      <c r="E8815" t="s">
        <v>2177</v>
      </c>
      <c r="F8815">
        <v>2</v>
      </c>
      <c r="G8815" t="str">
        <f t="shared" si="412"/>
        <v>Small</v>
      </c>
      <c r="H8815" t="s">
        <v>4</v>
      </c>
      <c r="I8815" t="str">
        <f>IFERROR(VLOOKUP(A8815,sponsored_animals!$A$1:$C$2143,1,TRUE),0)</f>
        <v>7c0c3e04e6a4d4</v>
      </c>
      <c r="J8815">
        <f>VLOOKUP(H8815,location_costs!$A$1:$B$6,2,FALSE)</f>
        <v>110</v>
      </c>
      <c r="K8815" t="str">
        <f t="shared" si="413"/>
        <v>Cat_Small</v>
      </c>
      <c r="L8815">
        <f>VLOOKUP(K8815,size_costs!$D$1:$E$10,2,FALSE)</f>
        <v>100</v>
      </c>
      <c r="M8815">
        <f>VLOOKUP(C8815,age_costs!$A$1:$B$52,2,FALSE)</f>
        <v>0</v>
      </c>
    </row>
    <row r="8816" spans="1:13" x14ac:dyDescent="0.25">
      <c r="A8816" t="s">
        <v>10859</v>
      </c>
      <c r="B8816" t="s">
        <v>13636</v>
      </c>
      <c r="C8816" s="2">
        <f t="shared" si="411"/>
        <v>2</v>
      </c>
      <c r="D8816" t="s">
        <v>19</v>
      </c>
      <c r="E8816" t="s">
        <v>2210</v>
      </c>
      <c r="F8816">
        <v>8</v>
      </c>
      <c r="G8816" t="str">
        <f t="shared" si="412"/>
        <v>Large</v>
      </c>
      <c r="H8816" t="s">
        <v>6</v>
      </c>
      <c r="I8816" t="str">
        <f>IFERROR(VLOOKUP(A8816,sponsored_animals!$A$1:$C$2143,1,TRUE),0)</f>
        <v>7c0c3e04e6a4d4</v>
      </c>
      <c r="J8816">
        <f>VLOOKUP(H8816,location_costs!$A$1:$B$6,2,FALSE)</f>
        <v>135</v>
      </c>
      <c r="K8816" t="str">
        <f t="shared" si="413"/>
        <v>Cat_Large</v>
      </c>
      <c r="L8816">
        <f>VLOOKUP(K8816,size_costs!$D$1:$E$10,2,FALSE)</f>
        <v>140</v>
      </c>
      <c r="M8816">
        <f>VLOOKUP(C8816,age_costs!$A$1:$B$52,2,FALSE)</f>
        <v>0</v>
      </c>
    </row>
    <row r="8817" spans="1:13" x14ac:dyDescent="0.25">
      <c r="A8817" t="s">
        <v>10860</v>
      </c>
      <c r="B8817" t="s">
        <v>14185</v>
      </c>
      <c r="C8817" s="2">
        <f t="shared" si="411"/>
        <v>6</v>
      </c>
      <c r="D8817" t="s">
        <v>19</v>
      </c>
      <c r="E8817" t="s">
        <v>8361</v>
      </c>
      <c r="F8817">
        <v>4</v>
      </c>
      <c r="G8817" t="str">
        <f t="shared" si="412"/>
        <v>Small</v>
      </c>
      <c r="H8817" t="s">
        <v>5</v>
      </c>
      <c r="I8817" t="str">
        <f>IFERROR(VLOOKUP(A8817,sponsored_animals!$A$1:$C$2143,1,TRUE),0)</f>
        <v>0918714dc3a6e1</v>
      </c>
      <c r="J8817">
        <f>VLOOKUP(H8817,location_costs!$A$1:$B$6,2,FALSE)</f>
        <v>140</v>
      </c>
      <c r="K8817" t="str">
        <f t="shared" si="413"/>
        <v>Cat_Small</v>
      </c>
      <c r="L8817">
        <f>VLOOKUP(K8817,size_costs!$D$1:$E$10,2,FALSE)</f>
        <v>100</v>
      </c>
      <c r="M8817">
        <f>VLOOKUP(C8817,age_costs!$A$1:$B$52,2,FALSE)</f>
        <v>100</v>
      </c>
    </row>
    <row r="8818" spans="1:13" x14ac:dyDescent="0.25">
      <c r="A8818" t="s">
        <v>10861</v>
      </c>
      <c r="B8818" t="s">
        <v>16134</v>
      </c>
      <c r="C8818" s="2">
        <f t="shared" si="411"/>
        <v>7</v>
      </c>
      <c r="D8818" t="s">
        <v>19</v>
      </c>
      <c r="E8818" t="s">
        <v>2198</v>
      </c>
      <c r="F8818">
        <v>2</v>
      </c>
      <c r="G8818" t="str">
        <f t="shared" si="412"/>
        <v>Small</v>
      </c>
      <c r="H8818" t="s">
        <v>5</v>
      </c>
      <c r="I8818" t="str">
        <f>IFERROR(VLOOKUP(A8818,sponsored_animals!$A$1:$C$2143,1,TRUE),0)</f>
        <v>214f8f6b359a1e</v>
      </c>
      <c r="J8818">
        <f>VLOOKUP(H8818,location_costs!$A$1:$B$6,2,FALSE)</f>
        <v>140</v>
      </c>
      <c r="K8818" t="str">
        <f t="shared" si="413"/>
        <v>Cat_Small</v>
      </c>
      <c r="L8818">
        <f>VLOOKUP(K8818,size_costs!$D$1:$E$10,2,FALSE)</f>
        <v>100</v>
      </c>
      <c r="M8818">
        <f>VLOOKUP(C8818,age_costs!$A$1:$B$52,2,FALSE)</f>
        <v>100</v>
      </c>
    </row>
    <row r="8819" spans="1:13" x14ac:dyDescent="0.25">
      <c r="A8819" t="s">
        <v>1727</v>
      </c>
      <c r="B8819" t="s">
        <v>15008</v>
      </c>
      <c r="C8819" s="2">
        <f t="shared" si="411"/>
        <v>3</v>
      </c>
      <c r="D8819" t="s">
        <v>19</v>
      </c>
      <c r="E8819" t="s">
        <v>2177</v>
      </c>
      <c r="F8819">
        <v>3</v>
      </c>
      <c r="G8819" t="str">
        <f t="shared" si="412"/>
        <v>Small</v>
      </c>
      <c r="H8819" t="s">
        <v>5</v>
      </c>
      <c r="I8819" t="str">
        <f>IFERROR(VLOOKUP(A8819,sponsored_animals!$A$1:$C$2143,1,TRUE),0)</f>
        <v>b14069999a0ee6</v>
      </c>
      <c r="J8819">
        <f>VLOOKUP(H8819,location_costs!$A$1:$B$6,2,FALSE)</f>
        <v>140</v>
      </c>
      <c r="K8819" t="str">
        <f t="shared" si="413"/>
        <v>Cat_Small</v>
      </c>
      <c r="L8819">
        <f>VLOOKUP(K8819,size_costs!$D$1:$E$10,2,FALSE)</f>
        <v>100</v>
      </c>
      <c r="M8819">
        <f>VLOOKUP(C8819,age_costs!$A$1:$B$52,2,FALSE)</f>
        <v>0</v>
      </c>
    </row>
    <row r="8820" spans="1:13" x14ac:dyDescent="0.25">
      <c r="A8820" t="s">
        <v>10862</v>
      </c>
      <c r="B8820" t="s">
        <v>16135</v>
      </c>
      <c r="C8820" s="2">
        <f t="shared" si="411"/>
        <v>11</v>
      </c>
      <c r="D8820" t="s">
        <v>12</v>
      </c>
      <c r="E8820" t="s">
        <v>2448</v>
      </c>
      <c r="F8820">
        <v>48</v>
      </c>
      <c r="G8820" t="str">
        <f t="shared" si="412"/>
        <v>Large</v>
      </c>
      <c r="H8820" t="s">
        <v>7</v>
      </c>
      <c r="I8820">
        <f>IFERROR(VLOOKUP(A8820,sponsored_animals!$A$1:$C$2143,1,TRUE),0)</f>
        <v>0</v>
      </c>
      <c r="J8820">
        <f>VLOOKUP(H8820,location_costs!$A$1:$B$6,2,FALSE)</f>
        <v>100</v>
      </c>
      <c r="K8820" t="str">
        <f t="shared" si="413"/>
        <v>Dog_Large</v>
      </c>
      <c r="L8820">
        <f>VLOOKUP(K8820,size_costs!$D$1:$E$10,2,FALSE)</f>
        <v>175</v>
      </c>
      <c r="M8820">
        <f>VLOOKUP(C8820,age_costs!$A$1:$B$52,2,FALSE)</f>
        <v>150</v>
      </c>
    </row>
    <row r="8821" spans="1:13" x14ac:dyDescent="0.25">
      <c r="A8821" t="s">
        <v>10863</v>
      </c>
      <c r="B8821" t="s">
        <v>16136</v>
      </c>
      <c r="C8821" s="2">
        <f t="shared" si="411"/>
        <v>1</v>
      </c>
      <c r="D8821" t="s">
        <v>19</v>
      </c>
      <c r="E8821" t="s">
        <v>2182</v>
      </c>
      <c r="F8821">
        <v>10</v>
      </c>
      <c r="G8821" t="str">
        <f t="shared" si="412"/>
        <v>Large</v>
      </c>
      <c r="H8821" t="s">
        <v>4</v>
      </c>
      <c r="I8821" t="str">
        <f>IFERROR(VLOOKUP(A8821,sponsored_animals!$A$1:$C$2143,1,TRUE),0)</f>
        <v>178f1189a06b68</v>
      </c>
      <c r="J8821">
        <f>VLOOKUP(H8821,location_costs!$A$1:$B$6,2,FALSE)</f>
        <v>110</v>
      </c>
      <c r="K8821" t="str">
        <f t="shared" si="413"/>
        <v>Cat_Large</v>
      </c>
      <c r="L8821">
        <f>VLOOKUP(K8821,size_costs!$D$1:$E$10,2,FALSE)</f>
        <v>140</v>
      </c>
      <c r="M8821">
        <f>VLOOKUP(C8821,age_costs!$A$1:$B$52,2,FALSE)</f>
        <v>0</v>
      </c>
    </row>
    <row r="8822" spans="1:13" x14ac:dyDescent="0.25">
      <c r="A8822" t="s">
        <v>10864</v>
      </c>
      <c r="B8822" t="s">
        <v>15367</v>
      </c>
      <c r="C8822" s="2">
        <f t="shared" si="411"/>
        <v>4</v>
      </c>
      <c r="D8822" t="s">
        <v>19</v>
      </c>
      <c r="E8822" t="s">
        <v>2207</v>
      </c>
      <c r="F8822">
        <v>9</v>
      </c>
      <c r="G8822" t="str">
        <f t="shared" si="412"/>
        <v>Large</v>
      </c>
      <c r="H8822" t="s">
        <v>6</v>
      </c>
      <c r="I8822">
        <f>IFERROR(VLOOKUP(A8822,sponsored_animals!$A$1:$C$2143,1,TRUE),0)</f>
        <v>0</v>
      </c>
      <c r="J8822">
        <f>VLOOKUP(H8822,location_costs!$A$1:$B$6,2,FALSE)</f>
        <v>135</v>
      </c>
      <c r="K8822" t="str">
        <f t="shared" si="413"/>
        <v>Cat_Large</v>
      </c>
      <c r="L8822">
        <f>VLOOKUP(K8822,size_costs!$D$1:$E$10,2,FALSE)</f>
        <v>140</v>
      </c>
      <c r="M8822">
        <f>VLOOKUP(C8822,age_costs!$A$1:$B$52,2,FALSE)</f>
        <v>0</v>
      </c>
    </row>
    <row r="8823" spans="1:13" x14ac:dyDescent="0.25">
      <c r="A8823" t="s">
        <v>10865</v>
      </c>
      <c r="B8823" t="s">
        <v>4648</v>
      </c>
      <c r="C8823" s="2">
        <f t="shared" si="411"/>
        <v>3</v>
      </c>
      <c r="D8823" t="s">
        <v>19</v>
      </c>
      <c r="E8823" t="s">
        <v>2182</v>
      </c>
      <c r="F8823">
        <v>3</v>
      </c>
      <c r="G8823" t="str">
        <f t="shared" si="412"/>
        <v>Small</v>
      </c>
      <c r="H8823" t="s">
        <v>3</v>
      </c>
      <c r="I8823" t="str">
        <f>IFERROR(VLOOKUP(A8823,sponsored_animals!$A$1:$C$2143,1,TRUE),0)</f>
        <v>b14069999a0ee6</v>
      </c>
      <c r="J8823">
        <f>VLOOKUP(H8823,location_costs!$A$1:$B$6,2,FALSE)</f>
        <v>120</v>
      </c>
      <c r="K8823" t="str">
        <f t="shared" si="413"/>
        <v>Cat_Small</v>
      </c>
      <c r="L8823">
        <f>VLOOKUP(K8823,size_costs!$D$1:$E$10,2,FALSE)</f>
        <v>100</v>
      </c>
      <c r="M8823">
        <f>VLOOKUP(C8823,age_costs!$A$1:$B$52,2,FALSE)</f>
        <v>0</v>
      </c>
    </row>
    <row r="8824" spans="1:13" x14ac:dyDescent="0.25">
      <c r="A8824" t="s">
        <v>10866</v>
      </c>
      <c r="B8824" t="s">
        <v>3225</v>
      </c>
      <c r="C8824" s="2">
        <f t="shared" si="411"/>
        <v>4</v>
      </c>
      <c r="D8824" t="s">
        <v>12</v>
      </c>
      <c r="E8824" t="s">
        <v>2202</v>
      </c>
      <c r="F8824">
        <v>5</v>
      </c>
      <c r="G8824" t="str">
        <f t="shared" si="412"/>
        <v>Small</v>
      </c>
      <c r="H8824" t="s">
        <v>7</v>
      </c>
      <c r="I8824" t="str">
        <f>IFERROR(VLOOKUP(A8824,sponsored_animals!$A$1:$C$2143,1,TRUE),0)</f>
        <v>0ea863dbf1123f</v>
      </c>
      <c r="J8824">
        <f>VLOOKUP(H8824,location_costs!$A$1:$B$6,2,FALSE)</f>
        <v>100</v>
      </c>
      <c r="K8824" t="str">
        <f t="shared" si="413"/>
        <v>Dog_Small</v>
      </c>
      <c r="L8824">
        <f>VLOOKUP(K8824,size_costs!$D$1:$E$10,2,FALSE)</f>
        <v>125</v>
      </c>
      <c r="M8824">
        <f>VLOOKUP(C8824,age_costs!$A$1:$B$52,2,FALSE)</f>
        <v>0</v>
      </c>
    </row>
    <row r="8825" spans="1:13" x14ac:dyDescent="0.25">
      <c r="A8825" t="s">
        <v>93</v>
      </c>
      <c r="B8825" t="s">
        <v>4864</v>
      </c>
      <c r="C8825" s="2">
        <f t="shared" si="411"/>
        <v>7</v>
      </c>
      <c r="D8825" t="s">
        <v>19</v>
      </c>
      <c r="E8825" t="s">
        <v>2198</v>
      </c>
      <c r="F8825">
        <v>10</v>
      </c>
      <c r="G8825" t="str">
        <f t="shared" si="412"/>
        <v>Large</v>
      </c>
      <c r="H8825" t="s">
        <v>6</v>
      </c>
      <c r="I8825">
        <f>IFERROR(VLOOKUP(A8825,sponsored_animals!$A$1:$C$2143,1,TRUE),0)</f>
        <v>0</v>
      </c>
      <c r="J8825">
        <f>VLOOKUP(H8825,location_costs!$A$1:$B$6,2,FALSE)</f>
        <v>135</v>
      </c>
      <c r="K8825" t="str">
        <f t="shared" si="413"/>
        <v>Cat_Large</v>
      </c>
      <c r="L8825">
        <f>VLOOKUP(K8825,size_costs!$D$1:$E$10,2,FALSE)</f>
        <v>140</v>
      </c>
      <c r="M8825">
        <f>VLOOKUP(C8825,age_costs!$A$1:$B$52,2,FALSE)</f>
        <v>100</v>
      </c>
    </row>
    <row r="8826" spans="1:13" x14ac:dyDescent="0.25">
      <c r="A8826" t="s">
        <v>10867</v>
      </c>
      <c r="B8826" t="s">
        <v>14122</v>
      </c>
      <c r="C8826" s="2">
        <f t="shared" si="411"/>
        <v>11</v>
      </c>
      <c r="D8826" t="s">
        <v>12</v>
      </c>
      <c r="E8826" t="s">
        <v>2280</v>
      </c>
      <c r="F8826">
        <v>46</v>
      </c>
      <c r="G8826" t="str">
        <f t="shared" si="412"/>
        <v>Large</v>
      </c>
      <c r="H8826" t="s">
        <v>3</v>
      </c>
      <c r="I8826" t="str">
        <f>IFERROR(VLOOKUP(A8826,sponsored_animals!$A$1:$C$2143,1,TRUE),0)</f>
        <v>7c0c3e04e6a4d4</v>
      </c>
      <c r="J8826">
        <f>VLOOKUP(H8826,location_costs!$A$1:$B$6,2,FALSE)</f>
        <v>120</v>
      </c>
      <c r="K8826" t="str">
        <f t="shared" si="413"/>
        <v>Dog_Large</v>
      </c>
      <c r="L8826">
        <f>VLOOKUP(K8826,size_costs!$D$1:$E$10,2,FALSE)</f>
        <v>175</v>
      </c>
      <c r="M8826">
        <f>VLOOKUP(C8826,age_costs!$A$1:$B$52,2,FALSE)</f>
        <v>150</v>
      </c>
    </row>
    <row r="8827" spans="1:13" x14ac:dyDescent="0.25">
      <c r="A8827" t="s">
        <v>10868</v>
      </c>
      <c r="B8827" t="s">
        <v>8568</v>
      </c>
      <c r="C8827" s="2">
        <f t="shared" si="411"/>
        <v>4</v>
      </c>
      <c r="D8827" t="s">
        <v>12</v>
      </c>
      <c r="E8827" t="s">
        <v>2294</v>
      </c>
      <c r="F8827">
        <v>46</v>
      </c>
      <c r="G8827" t="str">
        <f t="shared" si="412"/>
        <v>Large</v>
      </c>
      <c r="H8827" t="s">
        <v>5</v>
      </c>
      <c r="I8827" t="str">
        <f>IFERROR(VLOOKUP(A8827,sponsored_animals!$A$1:$C$2143,1,TRUE),0)</f>
        <v>74228ffdfe76aa</v>
      </c>
      <c r="J8827">
        <f>VLOOKUP(H8827,location_costs!$A$1:$B$6,2,FALSE)</f>
        <v>140</v>
      </c>
      <c r="K8827" t="str">
        <f t="shared" si="413"/>
        <v>Dog_Large</v>
      </c>
      <c r="L8827">
        <f>VLOOKUP(K8827,size_costs!$D$1:$E$10,2,FALSE)</f>
        <v>175</v>
      </c>
      <c r="M8827">
        <f>VLOOKUP(C8827,age_costs!$A$1:$B$52,2,FALSE)</f>
        <v>0</v>
      </c>
    </row>
    <row r="8828" spans="1:13" x14ac:dyDescent="0.25">
      <c r="A8828" t="s">
        <v>10869</v>
      </c>
      <c r="B8828" t="s">
        <v>15337</v>
      </c>
      <c r="C8828" s="2">
        <f t="shared" si="411"/>
        <v>8</v>
      </c>
      <c r="D8828" t="s">
        <v>12</v>
      </c>
      <c r="E8828" t="s">
        <v>2241</v>
      </c>
      <c r="F8828">
        <v>48</v>
      </c>
      <c r="G8828" t="str">
        <f t="shared" si="412"/>
        <v>Large</v>
      </c>
      <c r="H8828" t="s">
        <v>4</v>
      </c>
      <c r="I8828" t="str">
        <f>IFERROR(VLOOKUP(A8828,sponsored_animals!$A$1:$C$2143,1,TRUE),0)</f>
        <v>b14069999a0ee6</v>
      </c>
      <c r="J8828">
        <f>VLOOKUP(H8828,location_costs!$A$1:$B$6,2,FALSE)</f>
        <v>110</v>
      </c>
      <c r="K8828" t="str">
        <f t="shared" si="413"/>
        <v>Dog_Large</v>
      </c>
      <c r="L8828">
        <f>VLOOKUP(K8828,size_costs!$D$1:$E$10,2,FALSE)</f>
        <v>175</v>
      </c>
      <c r="M8828">
        <f>VLOOKUP(C8828,age_costs!$A$1:$B$52,2,FALSE)</f>
        <v>150</v>
      </c>
    </row>
    <row r="8829" spans="1:13" x14ac:dyDescent="0.25">
      <c r="A8829" t="s">
        <v>1071</v>
      </c>
      <c r="B8829" t="s">
        <v>14304</v>
      </c>
      <c r="C8829" s="2">
        <f t="shared" si="411"/>
        <v>7</v>
      </c>
      <c r="D8829" t="s">
        <v>12</v>
      </c>
      <c r="E8829" t="s">
        <v>2214</v>
      </c>
      <c r="F8829">
        <v>33</v>
      </c>
      <c r="G8829" t="str">
        <f t="shared" si="412"/>
        <v>Large</v>
      </c>
      <c r="H8829" t="s">
        <v>3</v>
      </c>
      <c r="I8829" t="str">
        <f>IFERROR(VLOOKUP(A8829,sponsored_animals!$A$1:$C$2143,1,TRUE),0)</f>
        <v>36806649e5722d</v>
      </c>
      <c r="J8829">
        <f>VLOOKUP(H8829,location_costs!$A$1:$B$6,2,FALSE)</f>
        <v>120</v>
      </c>
      <c r="K8829" t="str">
        <f t="shared" si="413"/>
        <v>Dog_Large</v>
      </c>
      <c r="L8829">
        <f>VLOOKUP(K8829,size_costs!$D$1:$E$10,2,FALSE)</f>
        <v>175</v>
      </c>
      <c r="M8829">
        <f>VLOOKUP(C8829,age_costs!$A$1:$B$52,2,FALSE)</f>
        <v>100</v>
      </c>
    </row>
    <row r="8830" spans="1:13" x14ac:dyDescent="0.25">
      <c r="A8830" t="s">
        <v>10870</v>
      </c>
      <c r="B8830" t="s">
        <v>14528</v>
      </c>
      <c r="C8830" s="2">
        <f t="shared" si="411"/>
        <v>3</v>
      </c>
      <c r="D8830" t="s">
        <v>12</v>
      </c>
      <c r="E8830" t="s">
        <v>2263</v>
      </c>
      <c r="F8830">
        <v>43</v>
      </c>
      <c r="G8830" t="str">
        <f t="shared" si="412"/>
        <v>Large</v>
      </c>
      <c r="H8830" t="s">
        <v>3</v>
      </c>
      <c r="I8830" t="str">
        <f>IFERROR(VLOOKUP(A8830,sponsored_animals!$A$1:$C$2143,1,TRUE),0)</f>
        <v>36806649e5722d</v>
      </c>
      <c r="J8830">
        <f>VLOOKUP(H8830,location_costs!$A$1:$B$6,2,FALSE)</f>
        <v>120</v>
      </c>
      <c r="K8830" t="str">
        <f t="shared" si="413"/>
        <v>Dog_Large</v>
      </c>
      <c r="L8830">
        <f>VLOOKUP(K8830,size_costs!$D$1:$E$10,2,FALSE)</f>
        <v>175</v>
      </c>
      <c r="M8830">
        <f>VLOOKUP(C8830,age_costs!$A$1:$B$52,2,FALSE)</f>
        <v>0</v>
      </c>
    </row>
    <row r="8831" spans="1:13" x14ac:dyDescent="0.25">
      <c r="A8831" t="s">
        <v>10871</v>
      </c>
      <c r="B8831" t="s">
        <v>16137</v>
      </c>
      <c r="C8831" s="2">
        <f t="shared" si="411"/>
        <v>3</v>
      </c>
      <c r="D8831" t="s">
        <v>12</v>
      </c>
      <c r="E8831" t="s">
        <v>2233</v>
      </c>
      <c r="F8831">
        <v>4</v>
      </c>
      <c r="G8831" t="str">
        <f t="shared" si="412"/>
        <v>Small</v>
      </c>
      <c r="H8831" t="s">
        <v>3</v>
      </c>
      <c r="I8831" t="str">
        <f>IFERROR(VLOOKUP(A8831,sponsored_animals!$A$1:$C$2143,1,TRUE),0)</f>
        <v>d40d0d9a6a4451</v>
      </c>
      <c r="J8831">
        <f>VLOOKUP(H8831,location_costs!$A$1:$B$6,2,FALSE)</f>
        <v>120</v>
      </c>
      <c r="K8831" t="str">
        <f t="shared" si="413"/>
        <v>Dog_Small</v>
      </c>
      <c r="L8831">
        <f>VLOOKUP(K8831,size_costs!$D$1:$E$10,2,FALSE)</f>
        <v>125</v>
      </c>
      <c r="M8831">
        <f>VLOOKUP(C8831,age_costs!$A$1:$B$52,2,FALSE)</f>
        <v>0</v>
      </c>
    </row>
    <row r="8832" spans="1:13" x14ac:dyDescent="0.25">
      <c r="A8832" t="s">
        <v>10872</v>
      </c>
      <c r="B8832" t="s">
        <v>14541</v>
      </c>
      <c r="C8832" s="2">
        <f t="shared" si="411"/>
        <v>7</v>
      </c>
      <c r="D8832" t="s">
        <v>12</v>
      </c>
      <c r="E8832" t="s">
        <v>2202</v>
      </c>
      <c r="F8832">
        <v>28</v>
      </c>
      <c r="G8832" t="str">
        <f t="shared" si="412"/>
        <v>Medium</v>
      </c>
      <c r="H8832" t="s">
        <v>6</v>
      </c>
      <c r="I8832" t="str">
        <f>IFERROR(VLOOKUP(A8832,sponsored_animals!$A$1:$C$2143,1,TRUE),0)</f>
        <v>36806649e5722d</v>
      </c>
      <c r="J8832">
        <f>VLOOKUP(H8832,location_costs!$A$1:$B$6,2,FALSE)</f>
        <v>135</v>
      </c>
      <c r="K8832" t="str">
        <f t="shared" si="413"/>
        <v>Dog_Medium</v>
      </c>
      <c r="L8832">
        <f>VLOOKUP(K8832,size_costs!$D$1:$E$10,2,FALSE)</f>
        <v>150</v>
      </c>
      <c r="M8832">
        <f>VLOOKUP(C8832,age_costs!$A$1:$B$52,2,FALSE)</f>
        <v>100</v>
      </c>
    </row>
    <row r="8833" spans="1:13" x14ac:dyDescent="0.25">
      <c r="A8833" t="s">
        <v>10873</v>
      </c>
      <c r="B8833" t="s">
        <v>15661</v>
      </c>
      <c r="C8833" s="2">
        <f t="shared" si="411"/>
        <v>4</v>
      </c>
      <c r="D8833" t="s">
        <v>12</v>
      </c>
      <c r="E8833" t="s">
        <v>2182</v>
      </c>
      <c r="F8833">
        <v>19</v>
      </c>
      <c r="G8833" t="str">
        <f t="shared" si="412"/>
        <v>Medium</v>
      </c>
      <c r="H8833" t="s">
        <v>6</v>
      </c>
      <c r="I8833">
        <f>IFERROR(VLOOKUP(A8833,sponsored_animals!$A$1:$C$2143,1,TRUE),0)</f>
        <v>0</v>
      </c>
      <c r="J8833">
        <f>VLOOKUP(H8833,location_costs!$A$1:$B$6,2,FALSE)</f>
        <v>135</v>
      </c>
      <c r="K8833" t="str">
        <f t="shared" si="413"/>
        <v>Dog_Medium</v>
      </c>
      <c r="L8833">
        <f>VLOOKUP(K8833,size_costs!$D$1:$E$10,2,FALSE)</f>
        <v>150</v>
      </c>
      <c r="M8833">
        <f>VLOOKUP(C8833,age_costs!$A$1:$B$52,2,FALSE)</f>
        <v>0</v>
      </c>
    </row>
    <row r="8834" spans="1:13" x14ac:dyDescent="0.25">
      <c r="A8834" t="s">
        <v>10874</v>
      </c>
      <c r="B8834" t="s">
        <v>14092</v>
      </c>
      <c r="C8834" s="2">
        <f t="shared" si="411"/>
        <v>8</v>
      </c>
      <c r="D8834" t="s">
        <v>12</v>
      </c>
      <c r="E8834" t="s">
        <v>2191</v>
      </c>
      <c r="F8834">
        <v>35</v>
      </c>
      <c r="G8834" t="str">
        <f t="shared" si="412"/>
        <v>Large</v>
      </c>
      <c r="H8834" t="s">
        <v>4</v>
      </c>
      <c r="I8834" t="str">
        <f>IFERROR(VLOOKUP(A8834,sponsored_animals!$A$1:$C$2143,1,TRUE),0)</f>
        <v>178f1189a06b68</v>
      </c>
      <c r="J8834">
        <f>VLOOKUP(H8834,location_costs!$A$1:$B$6,2,FALSE)</f>
        <v>110</v>
      </c>
      <c r="K8834" t="str">
        <f t="shared" si="413"/>
        <v>Dog_Large</v>
      </c>
      <c r="L8834">
        <f>VLOOKUP(K8834,size_costs!$D$1:$E$10,2,FALSE)</f>
        <v>175</v>
      </c>
      <c r="M8834">
        <f>VLOOKUP(C8834,age_costs!$A$1:$B$52,2,FALSE)</f>
        <v>150</v>
      </c>
    </row>
    <row r="8835" spans="1:13" x14ac:dyDescent="0.25">
      <c r="A8835" t="s">
        <v>10875</v>
      </c>
      <c r="B8835" t="s">
        <v>16002</v>
      </c>
      <c r="C8835" s="2">
        <f t="shared" ref="C8835:C8898" si="414">ROUND(YEARFRAC(B8835,"31/12/2021"),0)</f>
        <v>7</v>
      </c>
      <c r="D8835" t="s">
        <v>12</v>
      </c>
      <c r="E8835" t="s">
        <v>2233</v>
      </c>
      <c r="F8835">
        <v>12</v>
      </c>
      <c r="G8835" t="str">
        <f t="shared" ref="G8835:G8898" si="415">IF(AND(D8835="Dog",F8835&lt;=10),"Small",IF(AND(D8835="Dog",F8835&gt;10,F8835&lt;=30),"Medium",IF(AND(D8835="Dog",F8835&gt;30),"Large",IF(AND(D8835="Cat",F8835&lt;=5),"Small",IF(AND(D8835="Cat",F8835&gt;5,F8835&lt;=7),"Medium",IF(AND(D8835="Cat",F8835&gt;=7),"Large",IF(AND(D8835="Bird",F8835&lt;=0.7),"Small",IF(AND(D8835="Bird",F8835&gt;0.7,F8835&lt;=1.1),"Medium",IF(AND(D8835="Bird",F8835&gt;1.1),"Large","Erro")))))))))</f>
        <v>Medium</v>
      </c>
      <c r="H8835" t="s">
        <v>7</v>
      </c>
      <c r="I8835" t="str">
        <f>IFERROR(VLOOKUP(A8835,sponsored_animals!$A$1:$C$2143,1,TRUE),0)</f>
        <v>4fca6ef6dbda96</v>
      </c>
      <c r="J8835">
        <f>VLOOKUP(H8835,location_costs!$A$1:$B$6,2,FALSE)</f>
        <v>100</v>
      </c>
      <c r="K8835" t="str">
        <f t="shared" ref="K8835:K8898" si="416">D8835&amp;"_"&amp;G8835</f>
        <v>Dog_Medium</v>
      </c>
      <c r="L8835">
        <f>VLOOKUP(K8835,size_costs!$D$1:$E$10,2,FALSE)</f>
        <v>150</v>
      </c>
      <c r="M8835">
        <f>VLOOKUP(C8835,age_costs!$A$1:$B$52,2,FALSE)</f>
        <v>100</v>
      </c>
    </row>
    <row r="8836" spans="1:13" x14ac:dyDescent="0.25">
      <c r="A8836" t="s">
        <v>10876</v>
      </c>
      <c r="B8836" t="s">
        <v>3284</v>
      </c>
      <c r="C8836" s="2">
        <f t="shared" si="414"/>
        <v>7</v>
      </c>
      <c r="D8836" t="s">
        <v>19</v>
      </c>
      <c r="E8836" t="s">
        <v>2182</v>
      </c>
      <c r="F8836">
        <v>8.5</v>
      </c>
      <c r="G8836" t="str">
        <f t="shared" si="415"/>
        <v>Large</v>
      </c>
      <c r="H8836" t="s">
        <v>3</v>
      </c>
      <c r="I8836" t="str">
        <f>IFERROR(VLOOKUP(A8836,sponsored_animals!$A$1:$C$2143,1,TRUE),0)</f>
        <v>7c0c3e04e6a4d4</v>
      </c>
      <c r="J8836">
        <f>VLOOKUP(H8836,location_costs!$A$1:$B$6,2,FALSE)</f>
        <v>120</v>
      </c>
      <c r="K8836" t="str">
        <f t="shared" si="416"/>
        <v>Cat_Large</v>
      </c>
      <c r="L8836">
        <f>VLOOKUP(K8836,size_costs!$D$1:$E$10,2,FALSE)</f>
        <v>140</v>
      </c>
      <c r="M8836">
        <f>VLOOKUP(C8836,age_costs!$A$1:$B$52,2,FALSE)</f>
        <v>100</v>
      </c>
    </row>
    <row r="8837" spans="1:13" x14ac:dyDescent="0.25">
      <c r="A8837" t="s">
        <v>10877</v>
      </c>
      <c r="B8837" t="s">
        <v>3496</v>
      </c>
      <c r="C8837" s="2">
        <f t="shared" si="414"/>
        <v>7</v>
      </c>
      <c r="D8837" t="s">
        <v>12</v>
      </c>
      <c r="E8837" t="s">
        <v>2190</v>
      </c>
      <c r="F8837">
        <v>20</v>
      </c>
      <c r="G8837" t="str">
        <f t="shared" si="415"/>
        <v>Medium</v>
      </c>
      <c r="H8837" t="s">
        <v>7</v>
      </c>
      <c r="I8837">
        <f>IFERROR(VLOOKUP(A8837,sponsored_animals!$A$1:$C$2143,1,TRUE),0)</f>
        <v>0</v>
      </c>
      <c r="J8837">
        <f>VLOOKUP(H8837,location_costs!$A$1:$B$6,2,FALSE)</f>
        <v>100</v>
      </c>
      <c r="K8837" t="str">
        <f t="shared" si="416"/>
        <v>Dog_Medium</v>
      </c>
      <c r="L8837">
        <f>VLOOKUP(K8837,size_costs!$D$1:$E$10,2,FALSE)</f>
        <v>150</v>
      </c>
      <c r="M8837">
        <f>VLOOKUP(C8837,age_costs!$A$1:$B$52,2,FALSE)</f>
        <v>100</v>
      </c>
    </row>
    <row r="8838" spans="1:13" x14ac:dyDescent="0.25">
      <c r="A8838" t="s">
        <v>1053</v>
      </c>
      <c r="B8838" t="s">
        <v>3108</v>
      </c>
      <c r="C8838" s="2">
        <f t="shared" si="414"/>
        <v>3</v>
      </c>
      <c r="D8838" t="s">
        <v>12</v>
      </c>
      <c r="E8838" t="s">
        <v>2191</v>
      </c>
      <c r="F8838">
        <v>46</v>
      </c>
      <c r="G8838" t="str">
        <f t="shared" si="415"/>
        <v>Large</v>
      </c>
      <c r="H8838" t="s">
        <v>4</v>
      </c>
      <c r="I8838" t="str">
        <f>IFERROR(VLOOKUP(A8838,sponsored_animals!$A$1:$C$2143,1,TRUE),0)</f>
        <v>36806649e5722d</v>
      </c>
      <c r="J8838">
        <f>VLOOKUP(H8838,location_costs!$A$1:$B$6,2,FALSE)</f>
        <v>110</v>
      </c>
      <c r="K8838" t="str">
        <f t="shared" si="416"/>
        <v>Dog_Large</v>
      </c>
      <c r="L8838">
        <f>VLOOKUP(K8838,size_costs!$D$1:$E$10,2,FALSE)</f>
        <v>175</v>
      </c>
      <c r="M8838">
        <f>VLOOKUP(C8838,age_costs!$A$1:$B$52,2,FALSE)</f>
        <v>0</v>
      </c>
    </row>
    <row r="8839" spans="1:13" x14ac:dyDescent="0.25">
      <c r="A8839" t="s">
        <v>10878</v>
      </c>
      <c r="B8839" t="s">
        <v>14476</v>
      </c>
      <c r="C8839" s="2">
        <f t="shared" si="414"/>
        <v>6</v>
      </c>
      <c r="D8839" t="s">
        <v>12</v>
      </c>
      <c r="E8839" t="s">
        <v>2322</v>
      </c>
      <c r="F8839">
        <v>31.5</v>
      </c>
      <c r="G8839" t="str">
        <f t="shared" si="415"/>
        <v>Large</v>
      </c>
      <c r="H8839" t="s">
        <v>6</v>
      </c>
      <c r="I8839" t="str">
        <f>IFERROR(VLOOKUP(A8839,sponsored_animals!$A$1:$C$2143,1,TRUE),0)</f>
        <v>7c0c3e04e6a4d4</v>
      </c>
      <c r="J8839">
        <f>VLOOKUP(H8839,location_costs!$A$1:$B$6,2,FALSE)</f>
        <v>135</v>
      </c>
      <c r="K8839" t="str">
        <f t="shared" si="416"/>
        <v>Dog_Large</v>
      </c>
      <c r="L8839">
        <f>VLOOKUP(K8839,size_costs!$D$1:$E$10,2,FALSE)</f>
        <v>175</v>
      </c>
      <c r="M8839">
        <f>VLOOKUP(C8839,age_costs!$A$1:$B$52,2,FALSE)</f>
        <v>100</v>
      </c>
    </row>
    <row r="8840" spans="1:13" x14ac:dyDescent="0.25">
      <c r="A8840" t="s">
        <v>10879</v>
      </c>
      <c r="B8840" t="s">
        <v>14465</v>
      </c>
      <c r="C8840" s="2">
        <f t="shared" si="414"/>
        <v>6</v>
      </c>
      <c r="D8840" t="s">
        <v>19</v>
      </c>
      <c r="E8840" t="s">
        <v>2210</v>
      </c>
      <c r="F8840">
        <v>3</v>
      </c>
      <c r="G8840" t="str">
        <f t="shared" si="415"/>
        <v>Small</v>
      </c>
      <c r="H8840" t="s">
        <v>6</v>
      </c>
      <c r="I8840" t="str">
        <f>IFERROR(VLOOKUP(A8840,sponsored_animals!$A$1:$C$2143,1,TRUE),0)</f>
        <v>214f8f6b359a1e</v>
      </c>
      <c r="J8840">
        <f>VLOOKUP(H8840,location_costs!$A$1:$B$6,2,FALSE)</f>
        <v>135</v>
      </c>
      <c r="K8840" t="str">
        <f t="shared" si="416"/>
        <v>Cat_Small</v>
      </c>
      <c r="L8840">
        <f>VLOOKUP(K8840,size_costs!$D$1:$E$10,2,FALSE)</f>
        <v>100</v>
      </c>
      <c r="M8840">
        <f>VLOOKUP(C8840,age_costs!$A$1:$B$52,2,FALSE)</f>
        <v>100</v>
      </c>
    </row>
    <row r="8841" spans="1:13" x14ac:dyDescent="0.25">
      <c r="A8841" t="s">
        <v>10880</v>
      </c>
      <c r="B8841" t="s">
        <v>15875</v>
      </c>
      <c r="C8841" s="2">
        <f t="shared" si="414"/>
        <v>10</v>
      </c>
      <c r="D8841" t="s">
        <v>12</v>
      </c>
      <c r="E8841" t="s">
        <v>2475</v>
      </c>
      <c r="F8841">
        <v>31</v>
      </c>
      <c r="G8841" t="str">
        <f t="shared" si="415"/>
        <v>Large</v>
      </c>
      <c r="H8841" t="s">
        <v>3</v>
      </c>
      <c r="I8841" t="str">
        <f>IFERROR(VLOOKUP(A8841,sponsored_animals!$A$1:$C$2143,1,TRUE),0)</f>
        <v>438efb0f97b6a3</v>
      </c>
      <c r="J8841">
        <f>VLOOKUP(H8841,location_costs!$A$1:$B$6,2,FALSE)</f>
        <v>120</v>
      </c>
      <c r="K8841" t="str">
        <f t="shared" si="416"/>
        <v>Dog_Large</v>
      </c>
      <c r="L8841">
        <f>VLOOKUP(K8841,size_costs!$D$1:$E$10,2,FALSE)</f>
        <v>175</v>
      </c>
      <c r="M8841">
        <f>VLOOKUP(C8841,age_costs!$A$1:$B$52,2,FALSE)</f>
        <v>150</v>
      </c>
    </row>
    <row r="8842" spans="1:13" x14ac:dyDescent="0.25">
      <c r="A8842" t="s">
        <v>10881</v>
      </c>
      <c r="B8842" t="s">
        <v>15688</v>
      </c>
      <c r="C8842" s="2">
        <f t="shared" si="414"/>
        <v>4</v>
      </c>
      <c r="D8842" t="s">
        <v>19</v>
      </c>
      <c r="E8842" t="s">
        <v>2288</v>
      </c>
      <c r="F8842">
        <v>9</v>
      </c>
      <c r="G8842" t="str">
        <f t="shared" si="415"/>
        <v>Large</v>
      </c>
      <c r="H8842" t="s">
        <v>7</v>
      </c>
      <c r="I8842">
        <f>IFERROR(VLOOKUP(A8842,sponsored_animals!$A$1:$C$2143,1,TRUE),0)</f>
        <v>0</v>
      </c>
      <c r="J8842">
        <f>VLOOKUP(H8842,location_costs!$A$1:$B$6,2,FALSE)</f>
        <v>100</v>
      </c>
      <c r="K8842" t="str">
        <f t="shared" si="416"/>
        <v>Cat_Large</v>
      </c>
      <c r="L8842">
        <f>VLOOKUP(K8842,size_costs!$D$1:$E$10,2,FALSE)</f>
        <v>140</v>
      </c>
      <c r="M8842">
        <f>VLOOKUP(C8842,age_costs!$A$1:$B$52,2,FALSE)</f>
        <v>0</v>
      </c>
    </row>
    <row r="8843" spans="1:13" x14ac:dyDescent="0.25">
      <c r="A8843" t="s">
        <v>10882</v>
      </c>
      <c r="B8843" t="s">
        <v>5554</v>
      </c>
      <c r="C8843" s="2">
        <f t="shared" si="414"/>
        <v>6</v>
      </c>
      <c r="D8843" t="s">
        <v>19</v>
      </c>
      <c r="E8843" t="s">
        <v>2210</v>
      </c>
      <c r="F8843">
        <v>9</v>
      </c>
      <c r="G8843" t="str">
        <f t="shared" si="415"/>
        <v>Large</v>
      </c>
      <c r="H8843" t="s">
        <v>6</v>
      </c>
      <c r="I8843">
        <f>IFERROR(VLOOKUP(A8843,sponsored_animals!$A$1:$C$2143,1,TRUE),0)</f>
        <v>0</v>
      </c>
      <c r="J8843">
        <f>VLOOKUP(H8843,location_costs!$A$1:$B$6,2,FALSE)</f>
        <v>135</v>
      </c>
      <c r="K8843" t="str">
        <f t="shared" si="416"/>
        <v>Cat_Large</v>
      </c>
      <c r="L8843">
        <f>VLOOKUP(K8843,size_costs!$D$1:$E$10,2,FALSE)</f>
        <v>140</v>
      </c>
      <c r="M8843">
        <f>VLOOKUP(C8843,age_costs!$A$1:$B$52,2,FALSE)</f>
        <v>100</v>
      </c>
    </row>
    <row r="8844" spans="1:13" x14ac:dyDescent="0.25">
      <c r="A8844" t="s">
        <v>10883</v>
      </c>
      <c r="B8844" t="s">
        <v>15879</v>
      </c>
      <c r="C8844" s="2">
        <f t="shared" si="414"/>
        <v>3</v>
      </c>
      <c r="D8844" t="s">
        <v>12</v>
      </c>
      <c r="E8844" t="s">
        <v>2202</v>
      </c>
      <c r="F8844">
        <v>49</v>
      </c>
      <c r="G8844" t="str">
        <f t="shared" si="415"/>
        <v>Large</v>
      </c>
      <c r="H8844" t="s">
        <v>4</v>
      </c>
      <c r="I8844" t="str">
        <f>IFERROR(VLOOKUP(A8844,sponsored_animals!$A$1:$C$2143,1,TRUE),0)</f>
        <v>d40d0d9a6a4451</v>
      </c>
      <c r="J8844">
        <f>VLOOKUP(H8844,location_costs!$A$1:$B$6,2,FALSE)</f>
        <v>110</v>
      </c>
      <c r="K8844" t="str">
        <f t="shared" si="416"/>
        <v>Dog_Large</v>
      </c>
      <c r="L8844">
        <f>VLOOKUP(K8844,size_costs!$D$1:$E$10,2,FALSE)</f>
        <v>175</v>
      </c>
      <c r="M8844">
        <f>VLOOKUP(C8844,age_costs!$A$1:$B$52,2,FALSE)</f>
        <v>0</v>
      </c>
    </row>
    <row r="8845" spans="1:13" x14ac:dyDescent="0.25">
      <c r="A8845" t="s">
        <v>10884</v>
      </c>
      <c r="B8845" t="s">
        <v>15050</v>
      </c>
      <c r="C8845" s="2">
        <f t="shared" si="414"/>
        <v>8</v>
      </c>
      <c r="D8845" t="s">
        <v>19</v>
      </c>
      <c r="E8845" t="s">
        <v>2380</v>
      </c>
      <c r="F8845">
        <v>2</v>
      </c>
      <c r="G8845" t="str">
        <f t="shared" si="415"/>
        <v>Small</v>
      </c>
      <c r="H8845" t="s">
        <v>5</v>
      </c>
      <c r="I8845">
        <f>IFERROR(VLOOKUP(A8845,sponsored_animals!$A$1:$C$2143,1,TRUE),0)</f>
        <v>0</v>
      </c>
      <c r="J8845">
        <f>VLOOKUP(H8845,location_costs!$A$1:$B$6,2,FALSE)</f>
        <v>140</v>
      </c>
      <c r="K8845" t="str">
        <f t="shared" si="416"/>
        <v>Cat_Small</v>
      </c>
      <c r="L8845">
        <f>VLOOKUP(K8845,size_costs!$D$1:$E$10,2,FALSE)</f>
        <v>100</v>
      </c>
      <c r="M8845">
        <f>VLOOKUP(C8845,age_costs!$A$1:$B$52,2,FALSE)</f>
        <v>150</v>
      </c>
    </row>
    <row r="8846" spans="1:13" x14ac:dyDescent="0.25">
      <c r="A8846" t="s">
        <v>10885</v>
      </c>
      <c r="B8846" t="s">
        <v>15871</v>
      </c>
      <c r="C8846" s="2">
        <f t="shared" si="414"/>
        <v>7</v>
      </c>
      <c r="D8846" t="s">
        <v>12</v>
      </c>
      <c r="E8846" t="s">
        <v>2190</v>
      </c>
      <c r="F8846">
        <v>21</v>
      </c>
      <c r="G8846" t="str">
        <f t="shared" si="415"/>
        <v>Medium</v>
      </c>
      <c r="H8846" t="s">
        <v>4</v>
      </c>
      <c r="I8846">
        <f>IFERROR(VLOOKUP(A8846,sponsored_animals!$A$1:$C$2143,1,TRUE),0)</f>
        <v>0</v>
      </c>
      <c r="J8846">
        <f>VLOOKUP(H8846,location_costs!$A$1:$B$6,2,FALSE)</f>
        <v>110</v>
      </c>
      <c r="K8846" t="str">
        <f t="shared" si="416"/>
        <v>Dog_Medium</v>
      </c>
      <c r="L8846">
        <f>VLOOKUP(K8846,size_costs!$D$1:$E$10,2,FALSE)</f>
        <v>150</v>
      </c>
      <c r="M8846">
        <f>VLOOKUP(C8846,age_costs!$A$1:$B$52,2,FALSE)</f>
        <v>100</v>
      </c>
    </row>
    <row r="8847" spans="1:13" x14ac:dyDescent="0.25">
      <c r="A8847" t="s">
        <v>10886</v>
      </c>
      <c r="B8847" t="s">
        <v>3507</v>
      </c>
      <c r="C8847" s="2">
        <f t="shared" si="414"/>
        <v>6</v>
      </c>
      <c r="D8847" t="s">
        <v>19</v>
      </c>
      <c r="E8847" t="s">
        <v>3812</v>
      </c>
      <c r="F8847">
        <v>2</v>
      </c>
      <c r="G8847" t="str">
        <f t="shared" si="415"/>
        <v>Small</v>
      </c>
      <c r="H8847" t="s">
        <v>5</v>
      </c>
      <c r="I8847" t="str">
        <f>IFERROR(VLOOKUP(A8847,sponsored_animals!$A$1:$C$2143,1,TRUE),0)</f>
        <v>b14069999a0ee6</v>
      </c>
      <c r="J8847">
        <f>VLOOKUP(H8847,location_costs!$A$1:$B$6,2,FALSE)</f>
        <v>140</v>
      </c>
      <c r="K8847" t="str">
        <f t="shared" si="416"/>
        <v>Cat_Small</v>
      </c>
      <c r="L8847">
        <f>VLOOKUP(K8847,size_costs!$D$1:$E$10,2,FALSE)</f>
        <v>100</v>
      </c>
      <c r="M8847">
        <f>VLOOKUP(C8847,age_costs!$A$1:$B$52,2,FALSE)</f>
        <v>100</v>
      </c>
    </row>
    <row r="8848" spans="1:13" x14ac:dyDescent="0.25">
      <c r="A8848" t="s">
        <v>10887</v>
      </c>
      <c r="B8848" t="s">
        <v>9518</v>
      </c>
      <c r="C8848" s="2">
        <f t="shared" si="414"/>
        <v>8</v>
      </c>
      <c r="D8848" t="s">
        <v>19</v>
      </c>
      <c r="E8848" t="s">
        <v>2198</v>
      </c>
      <c r="F8848">
        <v>3</v>
      </c>
      <c r="G8848" t="str">
        <f t="shared" si="415"/>
        <v>Small</v>
      </c>
      <c r="H8848" t="s">
        <v>3</v>
      </c>
      <c r="I8848" t="str">
        <f>IFERROR(VLOOKUP(A8848,sponsored_animals!$A$1:$C$2143,1,TRUE),0)</f>
        <v>214f8f6b359a1e</v>
      </c>
      <c r="J8848">
        <f>VLOOKUP(H8848,location_costs!$A$1:$B$6,2,FALSE)</f>
        <v>120</v>
      </c>
      <c r="K8848" t="str">
        <f t="shared" si="416"/>
        <v>Cat_Small</v>
      </c>
      <c r="L8848">
        <f>VLOOKUP(K8848,size_costs!$D$1:$E$10,2,FALSE)</f>
        <v>100</v>
      </c>
      <c r="M8848">
        <f>VLOOKUP(C8848,age_costs!$A$1:$B$52,2,FALSE)</f>
        <v>150</v>
      </c>
    </row>
    <row r="8849" spans="1:13" x14ac:dyDescent="0.25">
      <c r="A8849" t="s">
        <v>10888</v>
      </c>
      <c r="B8849" t="s">
        <v>3301</v>
      </c>
      <c r="C8849" s="2">
        <f t="shared" si="414"/>
        <v>8</v>
      </c>
      <c r="D8849" t="s">
        <v>12</v>
      </c>
      <c r="E8849" t="s">
        <v>2280</v>
      </c>
      <c r="F8849">
        <v>47</v>
      </c>
      <c r="G8849" t="str">
        <f t="shared" si="415"/>
        <v>Large</v>
      </c>
      <c r="H8849" t="s">
        <v>5</v>
      </c>
      <c r="I8849">
        <f>IFERROR(VLOOKUP(A8849,sponsored_animals!$A$1:$C$2143,1,TRUE),0)</f>
        <v>0</v>
      </c>
      <c r="J8849">
        <f>VLOOKUP(H8849,location_costs!$A$1:$B$6,2,FALSE)</f>
        <v>140</v>
      </c>
      <c r="K8849" t="str">
        <f t="shared" si="416"/>
        <v>Dog_Large</v>
      </c>
      <c r="L8849">
        <f>VLOOKUP(K8849,size_costs!$D$1:$E$10,2,FALSE)</f>
        <v>175</v>
      </c>
      <c r="M8849">
        <f>VLOOKUP(C8849,age_costs!$A$1:$B$52,2,FALSE)</f>
        <v>150</v>
      </c>
    </row>
    <row r="8850" spans="1:13" x14ac:dyDescent="0.25">
      <c r="A8850" t="s">
        <v>10889</v>
      </c>
      <c r="B8850" t="s">
        <v>6787</v>
      </c>
      <c r="C8850" s="2">
        <f t="shared" si="414"/>
        <v>6</v>
      </c>
      <c r="D8850" t="s">
        <v>12</v>
      </c>
      <c r="E8850" t="s">
        <v>2182</v>
      </c>
      <c r="F8850">
        <v>46</v>
      </c>
      <c r="G8850" t="str">
        <f t="shared" si="415"/>
        <v>Large</v>
      </c>
      <c r="H8850" t="s">
        <v>5</v>
      </c>
      <c r="I8850" t="str">
        <f>IFERROR(VLOOKUP(A8850,sponsored_animals!$A$1:$C$2143,1,TRUE),0)</f>
        <v>178f1189a06b68</v>
      </c>
      <c r="J8850">
        <f>VLOOKUP(H8850,location_costs!$A$1:$B$6,2,FALSE)</f>
        <v>140</v>
      </c>
      <c r="K8850" t="str">
        <f t="shared" si="416"/>
        <v>Dog_Large</v>
      </c>
      <c r="L8850">
        <f>VLOOKUP(K8850,size_costs!$D$1:$E$10,2,FALSE)</f>
        <v>175</v>
      </c>
      <c r="M8850">
        <f>VLOOKUP(C8850,age_costs!$A$1:$B$52,2,FALSE)</f>
        <v>100</v>
      </c>
    </row>
    <row r="8851" spans="1:13" x14ac:dyDescent="0.25">
      <c r="A8851" t="s">
        <v>10890</v>
      </c>
      <c r="B8851" t="s">
        <v>16138</v>
      </c>
      <c r="C8851" s="2">
        <f t="shared" si="414"/>
        <v>10</v>
      </c>
      <c r="D8851" t="s">
        <v>12</v>
      </c>
      <c r="E8851" t="s">
        <v>2190</v>
      </c>
      <c r="F8851">
        <v>15</v>
      </c>
      <c r="G8851" t="str">
        <f t="shared" si="415"/>
        <v>Medium</v>
      </c>
      <c r="H8851" t="s">
        <v>3</v>
      </c>
      <c r="I8851" t="str">
        <f>IFERROR(VLOOKUP(A8851,sponsored_animals!$A$1:$C$2143,1,TRUE),0)</f>
        <v>b14069999a0ee6</v>
      </c>
      <c r="J8851">
        <f>VLOOKUP(H8851,location_costs!$A$1:$B$6,2,FALSE)</f>
        <v>120</v>
      </c>
      <c r="K8851" t="str">
        <f t="shared" si="416"/>
        <v>Dog_Medium</v>
      </c>
      <c r="L8851">
        <f>VLOOKUP(K8851,size_costs!$D$1:$E$10,2,FALSE)</f>
        <v>150</v>
      </c>
      <c r="M8851">
        <f>VLOOKUP(C8851,age_costs!$A$1:$B$52,2,FALSE)</f>
        <v>150</v>
      </c>
    </row>
    <row r="8852" spans="1:13" x14ac:dyDescent="0.25">
      <c r="A8852" t="s">
        <v>10891</v>
      </c>
      <c r="B8852" t="s">
        <v>5519</v>
      </c>
      <c r="C8852" s="2">
        <f t="shared" si="414"/>
        <v>9</v>
      </c>
      <c r="D8852" t="s">
        <v>12</v>
      </c>
      <c r="E8852" t="s">
        <v>2202</v>
      </c>
      <c r="F8852">
        <v>48</v>
      </c>
      <c r="G8852" t="str">
        <f t="shared" si="415"/>
        <v>Large</v>
      </c>
      <c r="H8852" t="s">
        <v>3</v>
      </c>
      <c r="I8852" t="str">
        <f>IFERROR(VLOOKUP(A8852,sponsored_animals!$A$1:$C$2143,1,TRUE),0)</f>
        <v>7c0c3e04e6a4d4</v>
      </c>
      <c r="J8852">
        <f>VLOOKUP(H8852,location_costs!$A$1:$B$6,2,FALSE)</f>
        <v>120</v>
      </c>
      <c r="K8852" t="str">
        <f t="shared" si="416"/>
        <v>Dog_Large</v>
      </c>
      <c r="L8852">
        <f>VLOOKUP(K8852,size_costs!$D$1:$E$10,2,FALSE)</f>
        <v>175</v>
      </c>
      <c r="M8852">
        <f>VLOOKUP(C8852,age_costs!$A$1:$B$52,2,FALSE)</f>
        <v>150</v>
      </c>
    </row>
    <row r="8853" spans="1:13" x14ac:dyDescent="0.25">
      <c r="A8853" t="s">
        <v>10892</v>
      </c>
      <c r="B8853" t="s">
        <v>13539</v>
      </c>
      <c r="C8853" s="2">
        <f t="shared" si="414"/>
        <v>2</v>
      </c>
      <c r="D8853" t="s">
        <v>19</v>
      </c>
      <c r="E8853" t="s">
        <v>2340</v>
      </c>
      <c r="F8853">
        <v>9</v>
      </c>
      <c r="G8853" t="str">
        <f t="shared" si="415"/>
        <v>Large</v>
      </c>
      <c r="H8853" t="s">
        <v>4</v>
      </c>
      <c r="I8853">
        <f>IFERROR(VLOOKUP(A8853,sponsored_animals!$A$1:$C$2143,1,TRUE),0)</f>
        <v>0</v>
      </c>
      <c r="J8853">
        <f>VLOOKUP(H8853,location_costs!$A$1:$B$6,2,FALSE)</f>
        <v>110</v>
      </c>
      <c r="K8853" t="str">
        <f t="shared" si="416"/>
        <v>Cat_Large</v>
      </c>
      <c r="L8853">
        <f>VLOOKUP(K8853,size_costs!$D$1:$E$10,2,FALSE)</f>
        <v>140</v>
      </c>
      <c r="M8853">
        <f>VLOOKUP(C8853,age_costs!$A$1:$B$52,2,FALSE)</f>
        <v>0</v>
      </c>
    </row>
    <row r="8854" spans="1:13" x14ac:dyDescent="0.25">
      <c r="A8854" t="s">
        <v>10893</v>
      </c>
      <c r="B8854" t="s">
        <v>7206</v>
      </c>
      <c r="C8854" s="2">
        <f t="shared" si="414"/>
        <v>4</v>
      </c>
      <c r="D8854" t="s">
        <v>12</v>
      </c>
      <c r="E8854" t="s">
        <v>2294</v>
      </c>
      <c r="F8854">
        <v>24</v>
      </c>
      <c r="G8854" t="str">
        <f t="shared" si="415"/>
        <v>Medium</v>
      </c>
      <c r="H8854" t="s">
        <v>5</v>
      </c>
      <c r="I8854" t="str">
        <f>IFERROR(VLOOKUP(A8854,sponsored_animals!$A$1:$C$2143,1,TRUE),0)</f>
        <v>178f1189a06b68</v>
      </c>
      <c r="J8854">
        <f>VLOOKUP(H8854,location_costs!$A$1:$B$6,2,FALSE)</f>
        <v>140</v>
      </c>
      <c r="K8854" t="str">
        <f t="shared" si="416"/>
        <v>Dog_Medium</v>
      </c>
      <c r="L8854">
        <f>VLOOKUP(K8854,size_costs!$D$1:$E$10,2,FALSE)</f>
        <v>150</v>
      </c>
      <c r="M8854">
        <f>VLOOKUP(C8854,age_costs!$A$1:$B$52,2,FALSE)</f>
        <v>0</v>
      </c>
    </row>
    <row r="8855" spans="1:13" x14ac:dyDescent="0.25">
      <c r="A8855" t="s">
        <v>10894</v>
      </c>
      <c r="B8855" t="s">
        <v>14294</v>
      </c>
      <c r="C8855" s="2">
        <f t="shared" si="414"/>
        <v>5</v>
      </c>
      <c r="D8855" t="s">
        <v>19</v>
      </c>
      <c r="E8855" t="s">
        <v>2182</v>
      </c>
      <c r="F8855">
        <v>9</v>
      </c>
      <c r="G8855" t="str">
        <f t="shared" si="415"/>
        <v>Large</v>
      </c>
      <c r="H8855" t="s">
        <v>5</v>
      </c>
      <c r="I8855">
        <f>IFERROR(VLOOKUP(A8855,sponsored_animals!$A$1:$C$2143,1,TRUE),0)</f>
        <v>0</v>
      </c>
      <c r="J8855">
        <f>VLOOKUP(H8855,location_costs!$A$1:$B$6,2,FALSE)</f>
        <v>140</v>
      </c>
      <c r="K8855" t="str">
        <f t="shared" si="416"/>
        <v>Cat_Large</v>
      </c>
      <c r="L8855">
        <f>VLOOKUP(K8855,size_costs!$D$1:$E$10,2,FALSE)</f>
        <v>140</v>
      </c>
      <c r="M8855">
        <f>VLOOKUP(C8855,age_costs!$A$1:$B$52,2,FALSE)</f>
        <v>100</v>
      </c>
    </row>
    <row r="8856" spans="1:13" x14ac:dyDescent="0.25">
      <c r="A8856" t="s">
        <v>853</v>
      </c>
      <c r="B8856" t="s">
        <v>15422</v>
      </c>
      <c r="C8856" s="2">
        <f t="shared" si="414"/>
        <v>6</v>
      </c>
      <c r="D8856" t="s">
        <v>12</v>
      </c>
      <c r="E8856" t="s">
        <v>2207</v>
      </c>
      <c r="F8856">
        <v>22</v>
      </c>
      <c r="G8856" t="str">
        <f t="shared" si="415"/>
        <v>Medium</v>
      </c>
      <c r="H8856" t="s">
        <v>5</v>
      </c>
      <c r="I8856" t="str">
        <f>IFERROR(VLOOKUP(A8856,sponsored_animals!$A$1:$C$2143,1,TRUE),0)</f>
        <v>36806649e5722d</v>
      </c>
      <c r="J8856">
        <f>VLOOKUP(H8856,location_costs!$A$1:$B$6,2,FALSE)</f>
        <v>140</v>
      </c>
      <c r="K8856" t="str">
        <f t="shared" si="416"/>
        <v>Dog_Medium</v>
      </c>
      <c r="L8856">
        <f>VLOOKUP(K8856,size_costs!$D$1:$E$10,2,FALSE)</f>
        <v>150</v>
      </c>
      <c r="M8856">
        <f>VLOOKUP(C8856,age_costs!$A$1:$B$52,2,FALSE)</f>
        <v>100</v>
      </c>
    </row>
    <row r="8857" spans="1:13" x14ac:dyDescent="0.25">
      <c r="A8857" t="s">
        <v>1887</v>
      </c>
      <c r="B8857" t="s">
        <v>16139</v>
      </c>
      <c r="C8857" s="2">
        <f t="shared" si="414"/>
        <v>14</v>
      </c>
      <c r="D8857" t="s">
        <v>12</v>
      </c>
      <c r="E8857" t="s">
        <v>2302</v>
      </c>
      <c r="F8857">
        <v>39</v>
      </c>
      <c r="G8857" t="str">
        <f t="shared" si="415"/>
        <v>Large</v>
      </c>
      <c r="H8857" t="s">
        <v>7</v>
      </c>
      <c r="I8857" t="str">
        <f>IFERROR(VLOOKUP(A8857,sponsored_animals!$A$1:$C$2143,1,TRUE),0)</f>
        <v>36806649e5722d</v>
      </c>
      <c r="J8857">
        <f>VLOOKUP(H8857,location_costs!$A$1:$B$6,2,FALSE)</f>
        <v>100</v>
      </c>
      <c r="K8857" t="str">
        <f t="shared" si="416"/>
        <v>Dog_Large</v>
      </c>
      <c r="L8857">
        <f>VLOOKUP(K8857,size_costs!$D$1:$E$10,2,FALSE)</f>
        <v>175</v>
      </c>
      <c r="M8857">
        <f>VLOOKUP(C8857,age_costs!$A$1:$B$52,2,FALSE)</f>
        <v>200</v>
      </c>
    </row>
    <row r="8858" spans="1:13" x14ac:dyDescent="0.25">
      <c r="A8858" t="s">
        <v>10895</v>
      </c>
      <c r="B8858" t="s">
        <v>15118</v>
      </c>
      <c r="C8858" s="2">
        <f t="shared" si="414"/>
        <v>4</v>
      </c>
      <c r="D8858" t="s">
        <v>19</v>
      </c>
      <c r="E8858" t="s">
        <v>2198</v>
      </c>
      <c r="F8858">
        <v>6</v>
      </c>
      <c r="G8858" t="str">
        <f t="shared" si="415"/>
        <v>Medium</v>
      </c>
      <c r="H8858" t="s">
        <v>4</v>
      </c>
      <c r="I8858" t="str">
        <f>IFERROR(VLOOKUP(A8858,sponsored_animals!$A$1:$C$2143,1,TRUE),0)</f>
        <v>7c0c3e04e6a4d4</v>
      </c>
      <c r="J8858">
        <f>VLOOKUP(H8858,location_costs!$A$1:$B$6,2,FALSE)</f>
        <v>110</v>
      </c>
      <c r="K8858" t="str">
        <f t="shared" si="416"/>
        <v>Cat_Medium</v>
      </c>
      <c r="L8858">
        <f>VLOOKUP(K8858,size_costs!$D$1:$E$10,2,FALSE)</f>
        <v>120</v>
      </c>
      <c r="M8858">
        <f>VLOOKUP(C8858,age_costs!$A$1:$B$52,2,FALSE)</f>
        <v>0</v>
      </c>
    </row>
    <row r="8859" spans="1:13" x14ac:dyDescent="0.25">
      <c r="A8859" t="s">
        <v>10896</v>
      </c>
      <c r="B8859" t="s">
        <v>15196</v>
      </c>
      <c r="C8859" s="2">
        <f t="shared" si="414"/>
        <v>2</v>
      </c>
      <c r="D8859" t="s">
        <v>19</v>
      </c>
      <c r="E8859" t="s">
        <v>2182</v>
      </c>
      <c r="F8859">
        <v>2</v>
      </c>
      <c r="G8859" t="str">
        <f t="shared" si="415"/>
        <v>Small</v>
      </c>
      <c r="H8859" t="s">
        <v>5</v>
      </c>
      <c r="I8859">
        <f>IFERROR(VLOOKUP(A8859,sponsored_animals!$A$1:$C$2143,1,TRUE),0)</f>
        <v>0</v>
      </c>
      <c r="J8859">
        <f>VLOOKUP(H8859,location_costs!$A$1:$B$6,2,FALSE)</f>
        <v>140</v>
      </c>
      <c r="K8859" t="str">
        <f t="shared" si="416"/>
        <v>Cat_Small</v>
      </c>
      <c r="L8859">
        <f>VLOOKUP(K8859,size_costs!$D$1:$E$10,2,FALSE)</f>
        <v>100</v>
      </c>
      <c r="M8859">
        <f>VLOOKUP(C8859,age_costs!$A$1:$B$52,2,FALSE)</f>
        <v>0</v>
      </c>
    </row>
    <row r="8860" spans="1:13" x14ac:dyDescent="0.25">
      <c r="A8860" t="s">
        <v>10897</v>
      </c>
      <c r="B8860" t="s">
        <v>15985</v>
      </c>
      <c r="C8860" s="2">
        <f t="shared" si="414"/>
        <v>7</v>
      </c>
      <c r="D8860" t="s">
        <v>12</v>
      </c>
      <c r="E8860" t="s">
        <v>2207</v>
      </c>
      <c r="F8860">
        <v>13</v>
      </c>
      <c r="G8860" t="str">
        <f t="shared" si="415"/>
        <v>Medium</v>
      </c>
      <c r="H8860" t="s">
        <v>7</v>
      </c>
      <c r="I8860" t="str">
        <f>IFERROR(VLOOKUP(A8860,sponsored_animals!$A$1:$C$2143,1,TRUE),0)</f>
        <v>74228ffdfe76aa</v>
      </c>
      <c r="J8860">
        <f>VLOOKUP(H8860,location_costs!$A$1:$B$6,2,FALSE)</f>
        <v>100</v>
      </c>
      <c r="K8860" t="str">
        <f t="shared" si="416"/>
        <v>Dog_Medium</v>
      </c>
      <c r="L8860">
        <f>VLOOKUP(K8860,size_costs!$D$1:$E$10,2,FALSE)</f>
        <v>150</v>
      </c>
      <c r="M8860">
        <f>VLOOKUP(C8860,age_costs!$A$1:$B$52,2,FALSE)</f>
        <v>100</v>
      </c>
    </row>
    <row r="8861" spans="1:13" x14ac:dyDescent="0.25">
      <c r="A8861" t="s">
        <v>10898</v>
      </c>
      <c r="B8861" t="s">
        <v>2310</v>
      </c>
      <c r="C8861" s="2">
        <f t="shared" si="414"/>
        <v>6</v>
      </c>
      <c r="D8861" t="s">
        <v>19</v>
      </c>
      <c r="E8861" t="s">
        <v>2198</v>
      </c>
      <c r="F8861">
        <v>10</v>
      </c>
      <c r="G8861" t="str">
        <f t="shared" si="415"/>
        <v>Large</v>
      </c>
      <c r="H8861" t="s">
        <v>6</v>
      </c>
      <c r="I8861" t="str">
        <f>IFERROR(VLOOKUP(A8861,sponsored_animals!$A$1:$C$2143,1,TRUE),0)</f>
        <v>870a9302845fa5</v>
      </c>
      <c r="J8861">
        <f>VLOOKUP(H8861,location_costs!$A$1:$B$6,2,FALSE)</f>
        <v>135</v>
      </c>
      <c r="K8861" t="str">
        <f t="shared" si="416"/>
        <v>Cat_Large</v>
      </c>
      <c r="L8861">
        <f>VLOOKUP(K8861,size_costs!$D$1:$E$10,2,FALSE)</f>
        <v>140</v>
      </c>
      <c r="M8861">
        <f>VLOOKUP(C8861,age_costs!$A$1:$B$52,2,FALSE)</f>
        <v>100</v>
      </c>
    </row>
    <row r="8862" spans="1:13" x14ac:dyDescent="0.25">
      <c r="A8862" t="s">
        <v>10899</v>
      </c>
      <c r="B8862" t="s">
        <v>4037</v>
      </c>
      <c r="C8862" s="2">
        <f t="shared" si="414"/>
        <v>6</v>
      </c>
      <c r="D8862" t="s">
        <v>12</v>
      </c>
      <c r="E8862" t="s">
        <v>2217</v>
      </c>
      <c r="F8862">
        <v>12</v>
      </c>
      <c r="G8862" t="str">
        <f t="shared" si="415"/>
        <v>Medium</v>
      </c>
      <c r="H8862" t="s">
        <v>3</v>
      </c>
      <c r="I8862" t="str">
        <f>IFERROR(VLOOKUP(A8862,sponsored_animals!$A$1:$C$2143,1,TRUE),0)</f>
        <v>178f1189a06b68</v>
      </c>
      <c r="J8862">
        <f>VLOOKUP(H8862,location_costs!$A$1:$B$6,2,FALSE)</f>
        <v>120</v>
      </c>
      <c r="K8862" t="str">
        <f t="shared" si="416"/>
        <v>Dog_Medium</v>
      </c>
      <c r="L8862">
        <f>VLOOKUP(K8862,size_costs!$D$1:$E$10,2,FALSE)</f>
        <v>150</v>
      </c>
      <c r="M8862">
        <f>VLOOKUP(C8862,age_costs!$A$1:$B$52,2,FALSE)</f>
        <v>100</v>
      </c>
    </row>
    <row r="8863" spans="1:13" x14ac:dyDescent="0.25">
      <c r="A8863" t="s">
        <v>10900</v>
      </c>
      <c r="B8863" t="s">
        <v>16140</v>
      </c>
      <c r="C8863" s="2">
        <f t="shared" si="414"/>
        <v>10</v>
      </c>
      <c r="D8863" t="s">
        <v>12</v>
      </c>
      <c r="E8863" t="s">
        <v>2214</v>
      </c>
      <c r="F8863">
        <v>25</v>
      </c>
      <c r="G8863" t="str">
        <f t="shared" si="415"/>
        <v>Medium</v>
      </c>
      <c r="H8863" t="s">
        <v>3</v>
      </c>
      <c r="I8863" t="str">
        <f>IFERROR(VLOOKUP(A8863,sponsored_animals!$A$1:$C$2143,1,TRUE),0)</f>
        <v>178f1189a06b68</v>
      </c>
      <c r="J8863">
        <f>VLOOKUP(H8863,location_costs!$A$1:$B$6,2,FALSE)</f>
        <v>120</v>
      </c>
      <c r="K8863" t="str">
        <f t="shared" si="416"/>
        <v>Dog_Medium</v>
      </c>
      <c r="L8863">
        <f>VLOOKUP(K8863,size_costs!$D$1:$E$10,2,FALSE)</f>
        <v>150</v>
      </c>
      <c r="M8863">
        <f>VLOOKUP(C8863,age_costs!$A$1:$B$52,2,FALSE)</f>
        <v>150</v>
      </c>
    </row>
    <row r="8864" spans="1:13" x14ac:dyDescent="0.25">
      <c r="A8864" t="s">
        <v>10901</v>
      </c>
      <c r="B8864" t="s">
        <v>2359</v>
      </c>
      <c r="C8864" s="2">
        <f t="shared" si="414"/>
        <v>6</v>
      </c>
      <c r="D8864" t="s">
        <v>19</v>
      </c>
      <c r="E8864" t="s">
        <v>2210</v>
      </c>
      <c r="F8864">
        <v>10</v>
      </c>
      <c r="G8864" t="str">
        <f t="shared" si="415"/>
        <v>Large</v>
      </c>
      <c r="H8864" t="s">
        <v>3</v>
      </c>
      <c r="I8864" t="str">
        <f>IFERROR(VLOOKUP(A8864,sponsored_animals!$A$1:$C$2143,1,TRUE),0)</f>
        <v>870a9302845fa5</v>
      </c>
      <c r="J8864">
        <f>VLOOKUP(H8864,location_costs!$A$1:$B$6,2,FALSE)</f>
        <v>120</v>
      </c>
      <c r="K8864" t="str">
        <f t="shared" si="416"/>
        <v>Cat_Large</v>
      </c>
      <c r="L8864">
        <f>VLOOKUP(K8864,size_costs!$D$1:$E$10,2,FALSE)</f>
        <v>140</v>
      </c>
      <c r="M8864">
        <f>VLOOKUP(C8864,age_costs!$A$1:$B$52,2,FALSE)</f>
        <v>100</v>
      </c>
    </row>
    <row r="8865" spans="1:13" x14ac:dyDescent="0.25">
      <c r="A8865" t="s">
        <v>529</v>
      </c>
      <c r="B8865" t="s">
        <v>15879</v>
      </c>
      <c r="C8865" s="2">
        <f t="shared" si="414"/>
        <v>3</v>
      </c>
      <c r="D8865" t="s">
        <v>12</v>
      </c>
      <c r="E8865" t="s">
        <v>2207</v>
      </c>
      <c r="F8865">
        <v>23</v>
      </c>
      <c r="G8865" t="str">
        <f t="shared" si="415"/>
        <v>Medium</v>
      </c>
      <c r="H8865" t="s">
        <v>3</v>
      </c>
      <c r="I8865" t="str">
        <f>IFERROR(VLOOKUP(A8865,sponsored_animals!$A$1:$C$2143,1,TRUE),0)</f>
        <v>36806649e5722d</v>
      </c>
      <c r="J8865">
        <f>VLOOKUP(H8865,location_costs!$A$1:$B$6,2,FALSE)</f>
        <v>120</v>
      </c>
      <c r="K8865" t="str">
        <f t="shared" si="416"/>
        <v>Dog_Medium</v>
      </c>
      <c r="L8865">
        <f>VLOOKUP(K8865,size_costs!$D$1:$E$10,2,FALSE)</f>
        <v>150</v>
      </c>
      <c r="M8865">
        <f>VLOOKUP(C8865,age_costs!$A$1:$B$52,2,FALSE)</f>
        <v>0</v>
      </c>
    </row>
    <row r="8866" spans="1:13" x14ac:dyDescent="0.25">
      <c r="A8866" t="s">
        <v>1916</v>
      </c>
      <c r="B8866" t="s">
        <v>13829</v>
      </c>
      <c r="C8866" s="2">
        <f t="shared" si="414"/>
        <v>5</v>
      </c>
      <c r="D8866" t="s">
        <v>12</v>
      </c>
      <c r="E8866" t="s">
        <v>2396</v>
      </c>
      <c r="F8866">
        <v>6</v>
      </c>
      <c r="G8866" t="str">
        <f t="shared" si="415"/>
        <v>Small</v>
      </c>
      <c r="H8866" t="s">
        <v>6</v>
      </c>
      <c r="I8866" t="str">
        <f>IFERROR(VLOOKUP(A8866,sponsored_animals!$A$1:$C$2143,1,TRUE),0)</f>
        <v>b14069999a0ee6</v>
      </c>
      <c r="J8866">
        <f>VLOOKUP(H8866,location_costs!$A$1:$B$6,2,FALSE)</f>
        <v>135</v>
      </c>
      <c r="K8866" t="str">
        <f t="shared" si="416"/>
        <v>Dog_Small</v>
      </c>
      <c r="L8866">
        <f>VLOOKUP(K8866,size_costs!$D$1:$E$10,2,FALSE)</f>
        <v>125</v>
      </c>
      <c r="M8866">
        <f>VLOOKUP(C8866,age_costs!$A$1:$B$52,2,FALSE)</f>
        <v>100</v>
      </c>
    </row>
    <row r="8867" spans="1:13" x14ac:dyDescent="0.25">
      <c r="A8867" t="s">
        <v>10902</v>
      </c>
      <c r="B8867" t="s">
        <v>15384</v>
      </c>
      <c r="C8867" s="2">
        <f t="shared" si="414"/>
        <v>7</v>
      </c>
      <c r="D8867" t="s">
        <v>19</v>
      </c>
      <c r="E8867" t="s">
        <v>2207</v>
      </c>
      <c r="F8867">
        <v>3</v>
      </c>
      <c r="G8867" t="str">
        <f t="shared" si="415"/>
        <v>Small</v>
      </c>
      <c r="H8867" t="s">
        <v>6</v>
      </c>
      <c r="I8867" t="str">
        <f>IFERROR(VLOOKUP(A8867,sponsored_animals!$A$1:$C$2143,1,TRUE),0)</f>
        <v>36806649e5722d</v>
      </c>
      <c r="J8867">
        <f>VLOOKUP(H8867,location_costs!$A$1:$B$6,2,FALSE)</f>
        <v>135</v>
      </c>
      <c r="K8867" t="str">
        <f t="shared" si="416"/>
        <v>Cat_Small</v>
      </c>
      <c r="L8867">
        <f>VLOOKUP(K8867,size_costs!$D$1:$E$10,2,FALSE)</f>
        <v>100</v>
      </c>
      <c r="M8867">
        <f>VLOOKUP(C8867,age_costs!$A$1:$B$52,2,FALSE)</f>
        <v>100</v>
      </c>
    </row>
    <row r="8868" spans="1:13" x14ac:dyDescent="0.25">
      <c r="A8868" t="s">
        <v>1049</v>
      </c>
      <c r="B8868" t="s">
        <v>15168</v>
      </c>
      <c r="C8868" s="2">
        <f t="shared" si="414"/>
        <v>3</v>
      </c>
      <c r="D8868" t="s">
        <v>12</v>
      </c>
      <c r="E8868" t="s">
        <v>2302</v>
      </c>
      <c r="F8868">
        <v>9</v>
      </c>
      <c r="G8868" t="str">
        <f t="shared" si="415"/>
        <v>Small</v>
      </c>
      <c r="H8868" t="s">
        <v>6</v>
      </c>
      <c r="I8868" t="str">
        <f>IFERROR(VLOOKUP(A8868,sponsored_animals!$A$1:$C$2143,1,TRUE),0)</f>
        <v>7c0c3e04e6a4d4</v>
      </c>
      <c r="J8868">
        <f>VLOOKUP(H8868,location_costs!$A$1:$B$6,2,FALSE)</f>
        <v>135</v>
      </c>
      <c r="K8868" t="str">
        <f t="shared" si="416"/>
        <v>Dog_Small</v>
      </c>
      <c r="L8868">
        <f>VLOOKUP(K8868,size_costs!$D$1:$E$10,2,FALSE)</f>
        <v>125</v>
      </c>
      <c r="M8868">
        <f>VLOOKUP(C8868,age_costs!$A$1:$B$52,2,FALSE)</f>
        <v>0</v>
      </c>
    </row>
    <row r="8869" spans="1:13" x14ac:dyDescent="0.25">
      <c r="A8869" t="s">
        <v>10903</v>
      </c>
      <c r="B8869" t="s">
        <v>16141</v>
      </c>
      <c r="C8869" s="2">
        <f t="shared" si="414"/>
        <v>6</v>
      </c>
      <c r="D8869" t="s">
        <v>12</v>
      </c>
      <c r="E8869" t="s">
        <v>2322</v>
      </c>
      <c r="F8869">
        <v>8</v>
      </c>
      <c r="G8869" t="str">
        <f t="shared" si="415"/>
        <v>Small</v>
      </c>
      <c r="H8869" t="s">
        <v>6</v>
      </c>
      <c r="I8869" t="str">
        <f>IFERROR(VLOOKUP(A8869,sponsored_animals!$A$1:$C$2143,1,TRUE),0)</f>
        <v>7c0c3e04e6a4d4</v>
      </c>
      <c r="J8869">
        <f>VLOOKUP(H8869,location_costs!$A$1:$B$6,2,FALSE)</f>
        <v>135</v>
      </c>
      <c r="K8869" t="str">
        <f t="shared" si="416"/>
        <v>Dog_Small</v>
      </c>
      <c r="L8869">
        <f>VLOOKUP(K8869,size_costs!$D$1:$E$10,2,FALSE)</f>
        <v>125</v>
      </c>
      <c r="M8869">
        <f>VLOOKUP(C8869,age_costs!$A$1:$B$52,2,FALSE)</f>
        <v>100</v>
      </c>
    </row>
    <row r="8870" spans="1:13" x14ac:dyDescent="0.25">
      <c r="A8870" t="s">
        <v>10904</v>
      </c>
      <c r="B8870" t="s">
        <v>15179</v>
      </c>
      <c r="C8870" s="2">
        <f t="shared" si="414"/>
        <v>5</v>
      </c>
      <c r="D8870" t="s">
        <v>12</v>
      </c>
      <c r="E8870" t="s">
        <v>2182</v>
      </c>
      <c r="F8870">
        <v>45</v>
      </c>
      <c r="G8870" t="str">
        <f t="shared" si="415"/>
        <v>Large</v>
      </c>
      <c r="H8870" t="s">
        <v>4</v>
      </c>
      <c r="I8870" t="str">
        <f>IFERROR(VLOOKUP(A8870,sponsored_animals!$A$1:$C$2143,1,TRUE),0)</f>
        <v>214f8f6b359a1e</v>
      </c>
      <c r="J8870">
        <f>VLOOKUP(H8870,location_costs!$A$1:$B$6,2,FALSE)</f>
        <v>110</v>
      </c>
      <c r="K8870" t="str">
        <f t="shared" si="416"/>
        <v>Dog_Large</v>
      </c>
      <c r="L8870">
        <f>VLOOKUP(K8870,size_costs!$D$1:$E$10,2,FALSE)</f>
        <v>175</v>
      </c>
      <c r="M8870">
        <f>VLOOKUP(C8870,age_costs!$A$1:$B$52,2,FALSE)</f>
        <v>100</v>
      </c>
    </row>
    <row r="8871" spans="1:13" x14ac:dyDescent="0.25">
      <c r="A8871" t="s">
        <v>10905</v>
      </c>
      <c r="B8871" t="s">
        <v>5518</v>
      </c>
      <c r="C8871" s="2">
        <f t="shared" si="414"/>
        <v>6</v>
      </c>
      <c r="D8871" t="s">
        <v>12</v>
      </c>
      <c r="E8871" t="s">
        <v>2186</v>
      </c>
      <c r="F8871">
        <v>11.5</v>
      </c>
      <c r="G8871" t="str">
        <f t="shared" si="415"/>
        <v>Medium</v>
      </c>
      <c r="H8871" t="s">
        <v>5</v>
      </c>
      <c r="I8871" t="str">
        <f>IFERROR(VLOOKUP(A8871,sponsored_animals!$A$1:$C$2143,1,TRUE),0)</f>
        <v>178f1189a06b68</v>
      </c>
      <c r="J8871">
        <f>VLOOKUP(H8871,location_costs!$A$1:$B$6,2,FALSE)</f>
        <v>140</v>
      </c>
      <c r="K8871" t="str">
        <f t="shared" si="416"/>
        <v>Dog_Medium</v>
      </c>
      <c r="L8871">
        <f>VLOOKUP(K8871,size_costs!$D$1:$E$10,2,FALSE)</f>
        <v>150</v>
      </c>
      <c r="M8871">
        <f>VLOOKUP(C8871,age_costs!$A$1:$B$52,2,FALSE)</f>
        <v>100</v>
      </c>
    </row>
    <row r="8872" spans="1:13" x14ac:dyDescent="0.25">
      <c r="A8872" t="s">
        <v>10906</v>
      </c>
      <c r="B8872" t="s">
        <v>14472</v>
      </c>
      <c r="C8872" s="2">
        <f t="shared" si="414"/>
        <v>10</v>
      </c>
      <c r="D8872" t="s">
        <v>19</v>
      </c>
      <c r="E8872" t="s">
        <v>2849</v>
      </c>
      <c r="F8872">
        <v>4</v>
      </c>
      <c r="G8872" t="str">
        <f t="shared" si="415"/>
        <v>Small</v>
      </c>
      <c r="H8872" t="s">
        <v>6</v>
      </c>
      <c r="I8872" t="str">
        <f>IFERROR(VLOOKUP(A8872,sponsored_animals!$A$1:$C$2143,1,TRUE),0)</f>
        <v>36806649e5722d</v>
      </c>
      <c r="J8872">
        <f>VLOOKUP(H8872,location_costs!$A$1:$B$6,2,FALSE)</f>
        <v>135</v>
      </c>
      <c r="K8872" t="str">
        <f t="shared" si="416"/>
        <v>Cat_Small</v>
      </c>
      <c r="L8872">
        <f>VLOOKUP(K8872,size_costs!$D$1:$E$10,2,FALSE)</f>
        <v>100</v>
      </c>
      <c r="M8872">
        <f>VLOOKUP(C8872,age_costs!$A$1:$B$52,2,FALSE)</f>
        <v>150</v>
      </c>
    </row>
    <row r="8873" spans="1:13" x14ac:dyDescent="0.25">
      <c r="A8873" t="s">
        <v>10907</v>
      </c>
      <c r="B8873" t="s">
        <v>15813</v>
      </c>
      <c r="C8873" s="2">
        <f t="shared" si="414"/>
        <v>7</v>
      </c>
      <c r="D8873" t="s">
        <v>19</v>
      </c>
      <c r="E8873" t="s">
        <v>2311</v>
      </c>
      <c r="F8873">
        <v>2</v>
      </c>
      <c r="G8873" t="str">
        <f t="shared" si="415"/>
        <v>Small</v>
      </c>
      <c r="H8873" t="s">
        <v>6</v>
      </c>
      <c r="I8873" t="str">
        <f>IFERROR(VLOOKUP(A8873,sponsored_animals!$A$1:$C$2143,1,TRUE),0)</f>
        <v>b14069999a0ee6</v>
      </c>
      <c r="J8873">
        <f>VLOOKUP(H8873,location_costs!$A$1:$B$6,2,FALSE)</f>
        <v>135</v>
      </c>
      <c r="K8873" t="str">
        <f t="shared" si="416"/>
        <v>Cat_Small</v>
      </c>
      <c r="L8873">
        <f>VLOOKUP(K8873,size_costs!$D$1:$E$10,2,FALSE)</f>
        <v>100</v>
      </c>
      <c r="M8873">
        <f>VLOOKUP(C8873,age_costs!$A$1:$B$52,2,FALSE)</f>
        <v>100</v>
      </c>
    </row>
    <row r="8874" spans="1:13" x14ac:dyDescent="0.25">
      <c r="A8874" t="s">
        <v>10908</v>
      </c>
      <c r="B8874" t="s">
        <v>14481</v>
      </c>
      <c r="C8874" s="2">
        <f t="shared" si="414"/>
        <v>20</v>
      </c>
      <c r="D8874" t="s">
        <v>12</v>
      </c>
      <c r="E8874" t="s">
        <v>2247</v>
      </c>
      <c r="F8874">
        <v>16</v>
      </c>
      <c r="G8874" t="str">
        <f t="shared" si="415"/>
        <v>Medium</v>
      </c>
      <c r="H8874" t="s">
        <v>3</v>
      </c>
      <c r="I8874" t="str">
        <f>IFERROR(VLOOKUP(A8874,sponsored_animals!$A$1:$C$2143,1,TRUE),0)</f>
        <v>36806649e5722d</v>
      </c>
      <c r="J8874">
        <f>VLOOKUP(H8874,location_costs!$A$1:$B$6,2,FALSE)</f>
        <v>120</v>
      </c>
      <c r="K8874" t="str">
        <f t="shared" si="416"/>
        <v>Dog_Medium</v>
      </c>
      <c r="L8874">
        <f>VLOOKUP(K8874,size_costs!$D$1:$E$10,2,FALSE)</f>
        <v>150</v>
      </c>
      <c r="M8874">
        <f>VLOOKUP(C8874,age_costs!$A$1:$B$52,2,FALSE)</f>
        <v>300</v>
      </c>
    </row>
    <row r="8875" spans="1:13" x14ac:dyDescent="0.25">
      <c r="A8875" t="s">
        <v>1357</v>
      </c>
      <c r="B8875" t="s">
        <v>6247</v>
      </c>
      <c r="C8875" s="2">
        <f t="shared" si="414"/>
        <v>5</v>
      </c>
      <c r="D8875" t="s">
        <v>12</v>
      </c>
      <c r="E8875" t="s">
        <v>2226</v>
      </c>
      <c r="F8875">
        <v>44</v>
      </c>
      <c r="G8875" t="str">
        <f t="shared" si="415"/>
        <v>Large</v>
      </c>
      <c r="H8875" t="s">
        <v>6</v>
      </c>
      <c r="I8875">
        <f>IFERROR(VLOOKUP(A8875,sponsored_animals!$A$1:$C$2143,1,TRUE),0)</f>
        <v>0</v>
      </c>
      <c r="J8875">
        <f>VLOOKUP(H8875,location_costs!$A$1:$B$6,2,FALSE)</f>
        <v>135</v>
      </c>
      <c r="K8875" t="str">
        <f t="shared" si="416"/>
        <v>Dog_Large</v>
      </c>
      <c r="L8875">
        <f>VLOOKUP(K8875,size_costs!$D$1:$E$10,2,FALSE)</f>
        <v>175</v>
      </c>
      <c r="M8875">
        <f>VLOOKUP(C8875,age_costs!$A$1:$B$52,2,FALSE)</f>
        <v>100</v>
      </c>
    </row>
    <row r="8876" spans="1:13" x14ac:dyDescent="0.25">
      <c r="A8876" t="s">
        <v>10909</v>
      </c>
      <c r="B8876" t="s">
        <v>2787</v>
      </c>
      <c r="C8876" s="2">
        <f t="shared" si="414"/>
        <v>5</v>
      </c>
      <c r="D8876" t="s">
        <v>12</v>
      </c>
      <c r="E8876" t="s">
        <v>2226</v>
      </c>
      <c r="F8876">
        <v>44</v>
      </c>
      <c r="G8876" t="str">
        <f t="shared" si="415"/>
        <v>Large</v>
      </c>
      <c r="H8876" t="s">
        <v>7</v>
      </c>
      <c r="I8876" t="str">
        <f>IFERROR(VLOOKUP(A8876,sponsored_animals!$A$1:$C$2143,1,TRUE),0)</f>
        <v>4fca6ef6dbda96</v>
      </c>
      <c r="J8876">
        <f>VLOOKUP(H8876,location_costs!$A$1:$B$6,2,FALSE)</f>
        <v>100</v>
      </c>
      <c r="K8876" t="str">
        <f t="shared" si="416"/>
        <v>Dog_Large</v>
      </c>
      <c r="L8876">
        <f>VLOOKUP(K8876,size_costs!$D$1:$E$10,2,FALSE)</f>
        <v>175</v>
      </c>
      <c r="M8876">
        <f>VLOOKUP(C8876,age_costs!$A$1:$B$52,2,FALSE)</f>
        <v>100</v>
      </c>
    </row>
    <row r="8877" spans="1:13" x14ac:dyDescent="0.25">
      <c r="A8877" t="s">
        <v>10910</v>
      </c>
      <c r="B8877" t="s">
        <v>14496</v>
      </c>
      <c r="C8877" s="2">
        <f t="shared" si="414"/>
        <v>7</v>
      </c>
      <c r="D8877" t="s">
        <v>12</v>
      </c>
      <c r="E8877" t="s">
        <v>2207</v>
      </c>
      <c r="F8877">
        <v>42</v>
      </c>
      <c r="G8877" t="str">
        <f t="shared" si="415"/>
        <v>Large</v>
      </c>
      <c r="H8877" t="s">
        <v>3</v>
      </c>
      <c r="I8877" t="str">
        <f>IFERROR(VLOOKUP(A8877,sponsored_animals!$A$1:$C$2143,1,TRUE),0)</f>
        <v>36806649e5722d</v>
      </c>
      <c r="J8877">
        <f>VLOOKUP(H8877,location_costs!$A$1:$B$6,2,FALSE)</f>
        <v>120</v>
      </c>
      <c r="K8877" t="str">
        <f t="shared" si="416"/>
        <v>Dog_Large</v>
      </c>
      <c r="L8877">
        <f>VLOOKUP(K8877,size_costs!$D$1:$E$10,2,FALSE)</f>
        <v>175</v>
      </c>
      <c r="M8877">
        <f>VLOOKUP(C8877,age_costs!$A$1:$B$52,2,FALSE)</f>
        <v>100</v>
      </c>
    </row>
    <row r="8878" spans="1:13" x14ac:dyDescent="0.25">
      <c r="A8878" t="s">
        <v>10911</v>
      </c>
      <c r="B8878" t="s">
        <v>13652</v>
      </c>
      <c r="C8878" s="2">
        <f t="shared" si="414"/>
        <v>3</v>
      </c>
      <c r="D8878" t="s">
        <v>19</v>
      </c>
      <c r="E8878" t="s">
        <v>2849</v>
      </c>
      <c r="F8878">
        <v>6</v>
      </c>
      <c r="G8878" t="str">
        <f t="shared" si="415"/>
        <v>Medium</v>
      </c>
      <c r="H8878" t="s">
        <v>6</v>
      </c>
      <c r="I8878">
        <f>IFERROR(VLOOKUP(A8878,sponsored_animals!$A$1:$C$2143,1,TRUE),0)</f>
        <v>0</v>
      </c>
      <c r="J8878">
        <f>VLOOKUP(H8878,location_costs!$A$1:$B$6,2,FALSE)</f>
        <v>135</v>
      </c>
      <c r="K8878" t="str">
        <f t="shared" si="416"/>
        <v>Cat_Medium</v>
      </c>
      <c r="L8878">
        <f>VLOOKUP(K8878,size_costs!$D$1:$E$10,2,FALSE)</f>
        <v>120</v>
      </c>
      <c r="M8878">
        <f>VLOOKUP(C8878,age_costs!$A$1:$B$52,2,FALSE)</f>
        <v>0</v>
      </c>
    </row>
    <row r="8879" spans="1:13" x14ac:dyDescent="0.25">
      <c r="A8879" t="s">
        <v>10912</v>
      </c>
      <c r="B8879" t="s">
        <v>4159</v>
      </c>
      <c r="C8879" s="2">
        <f t="shared" si="414"/>
        <v>6</v>
      </c>
      <c r="D8879" t="s">
        <v>19</v>
      </c>
      <c r="E8879" t="s">
        <v>2200</v>
      </c>
      <c r="F8879">
        <v>10</v>
      </c>
      <c r="G8879" t="str">
        <f t="shared" si="415"/>
        <v>Large</v>
      </c>
      <c r="H8879" t="s">
        <v>6</v>
      </c>
      <c r="I8879" t="str">
        <f>IFERROR(VLOOKUP(A8879,sponsored_animals!$A$1:$C$2143,1,TRUE),0)</f>
        <v>7c0c3e04e6a4d4</v>
      </c>
      <c r="J8879">
        <f>VLOOKUP(H8879,location_costs!$A$1:$B$6,2,FALSE)</f>
        <v>135</v>
      </c>
      <c r="K8879" t="str">
        <f t="shared" si="416"/>
        <v>Cat_Large</v>
      </c>
      <c r="L8879">
        <f>VLOOKUP(K8879,size_costs!$D$1:$E$10,2,FALSE)</f>
        <v>140</v>
      </c>
      <c r="M8879">
        <f>VLOOKUP(C8879,age_costs!$A$1:$B$52,2,FALSE)</f>
        <v>100</v>
      </c>
    </row>
    <row r="8880" spans="1:13" x14ac:dyDescent="0.25">
      <c r="A8880" t="s">
        <v>10913</v>
      </c>
      <c r="B8880" t="s">
        <v>5824</v>
      </c>
      <c r="C8880" s="2">
        <f t="shared" si="414"/>
        <v>6</v>
      </c>
      <c r="D8880" t="s">
        <v>12</v>
      </c>
      <c r="E8880" t="s">
        <v>2332</v>
      </c>
      <c r="F8880">
        <v>11.5</v>
      </c>
      <c r="G8880" t="str">
        <f t="shared" si="415"/>
        <v>Medium</v>
      </c>
      <c r="H8880" t="s">
        <v>5</v>
      </c>
      <c r="I8880" t="str">
        <f>IFERROR(VLOOKUP(A8880,sponsored_animals!$A$1:$C$2143,1,TRUE),0)</f>
        <v>b14069999a0ee6</v>
      </c>
      <c r="J8880">
        <f>VLOOKUP(H8880,location_costs!$A$1:$B$6,2,FALSE)</f>
        <v>140</v>
      </c>
      <c r="K8880" t="str">
        <f t="shared" si="416"/>
        <v>Dog_Medium</v>
      </c>
      <c r="L8880">
        <f>VLOOKUP(K8880,size_costs!$D$1:$E$10,2,FALSE)</f>
        <v>150</v>
      </c>
      <c r="M8880">
        <f>VLOOKUP(C8880,age_costs!$A$1:$B$52,2,FALSE)</f>
        <v>100</v>
      </c>
    </row>
    <row r="8881" spans="1:13" x14ac:dyDescent="0.25">
      <c r="A8881" t="s">
        <v>10914</v>
      </c>
      <c r="B8881" t="s">
        <v>14257</v>
      </c>
      <c r="C8881" s="2">
        <f t="shared" si="414"/>
        <v>7</v>
      </c>
      <c r="D8881" t="s">
        <v>19</v>
      </c>
      <c r="E8881" t="s">
        <v>2182</v>
      </c>
      <c r="F8881">
        <v>10</v>
      </c>
      <c r="G8881" t="str">
        <f t="shared" si="415"/>
        <v>Large</v>
      </c>
      <c r="H8881" t="s">
        <v>5</v>
      </c>
      <c r="I8881" t="str">
        <f>IFERROR(VLOOKUP(A8881,sponsored_animals!$A$1:$C$2143,1,TRUE),0)</f>
        <v>b14069999a0ee6</v>
      </c>
      <c r="J8881">
        <f>VLOOKUP(H8881,location_costs!$A$1:$B$6,2,FALSE)</f>
        <v>140</v>
      </c>
      <c r="K8881" t="str">
        <f t="shared" si="416"/>
        <v>Cat_Large</v>
      </c>
      <c r="L8881">
        <f>VLOOKUP(K8881,size_costs!$D$1:$E$10,2,FALSE)</f>
        <v>140</v>
      </c>
      <c r="M8881">
        <f>VLOOKUP(C8881,age_costs!$A$1:$B$52,2,FALSE)</f>
        <v>100</v>
      </c>
    </row>
    <row r="8882" spans="1:13" x14ac:dyDescent="0.25">
      <c r="A8882" t="s">
        <v>614</v>
      </c>
      <c r="B8882" t="s">
        <v>14642</v>
      </c>
      <c r="C8882" s="2">
        <f t="shared" si="414"/>
        <v>5</v>
      </c>
      <c r="D8882" t="s">
        <v>12</v>
      </c>
      <c r="E8882" t="s">
        <v>2186</v>
      </c>
      <c r="F8882">
        <v>11</v>
      </c>
      <c r="G8882" t="str">
        <f t="shared" si="415"/>
        <v>Medium</v>
      </c>
      <c r="H8882" t="s">
        <v>5</v>
      </c>
      <c r="I8882">
        <f>IFERROR(VLOOKUP(A8882,sponsored_animals!$A$1:$C$2143,1,TRUE),0)</f>
        <v>0</v>
      </c>
      <c r="J8882">
        <f>VLOOKUP(H8882,location_costs!$A$1:$B$6,2,FALSE)</f>
        <v>140</v>
      </c>
      <c r="K8882" t="str">
        <f t="shared" si="416"/>
        <v>Dog_Medium</v>
      </c>
      <c r="L8882">
        <f>VLOOKUP(K8882,size_costs!$D$1:$E$10,2,FALSE)</f>
        <v>150</v>
      </c>
      <c r="M8882">
        <f>VLOOKUP(C8882,age_costs!$A$1:$B$52,2,FALSE)</f>
        <v>100</v>
      </c>
    </row>
    <row r="8883" spans="1:13" x14ac:dyDescent="0.25">
      <c r="A8883" t="s">
        <v>10915</v>
      </c>
      <c r="B8883" t="s">
        <v>4193</v>
      </c>
      <c r="C8883" s="2">
        <f t="shared" si="414"/>
        <v>8</v>
      </c>
      <c r="D8883" t="s">
        <v>19</v>
      </c>
      <c r="E8883" t="s">
        <v>2210</v>
      </c>
      <c r="F8883">
        <v>10</v>
      </c>
      <c r="G8883" t="str">
        <f t="shared" si="415"/>
        <v>Large</v>
      </c>
      <c r="H8883" t="s">
        <v>5</v>
      </c>
      <c r="I8883" t="str">
        <f>IFERROR(VLOOKUP(A8883,sponsored_animals!$A$1:$C$2143,1,TRUE),0)</f>
        <v>7c0c3e04e6a4d4</v>
      </c>
      <c r="J8883">
        <f>VLOOKUP(H8883,location_costs!$A$1:$B$6,2,FALSE)</f>
        <v>140</v>
      </c>
      <c r="K8883" t="str">
        <f t="shared" si="416"/>
        <v>Cat_Large</v>
      </c>
      <c r="L8883">
        <f>VLOOKUP(K8883,size_costs!$D$1:$E$10,2,FALSE)</f>
        <v>140</v>
      </c>
      <c r="M8883">
        <f>VLOOKUP(C8883,age_costs!$A$1:$B$52,2,FALSE)</f>
        <v>150</v>
      </c>
    </row>
    <row r="8884" spans="1:13" x14ac:dyDescent="0.25">
      <c r="A8884" t="s">
        <v>10916</v>
      </c>
      <c r="B8884" t="s">
        <v>16142</v>
      </c>
      <c r="C8884" s="2">
        <f t="shared" si="414"/>
        <v>17</v>
      </c>
      <c r="D8884" t="s">
        <v>19</v>
      </c>
      <c r="E8884" t="s">
        <v>2207</v>
      </c>
      <c r="F8884">
        <v>2</v>
      </c>
      <c r="G8884" t="str">
        <f t="shared" si="415"/>
        <v>Small</v>
      </c>
      <c r="H8884" t="s">
        <v>5</v>
      </c>
      <c r="I8884" t="str">
        <f>IFERROR(VLOOKUP(A8884,sponsored_animals!$A$1:$C$2143,1,TRUE),0)</f>
        <v>0ea863dbf1123f</v>
      </c>
      <c r="J8884">
        <f>VLOOKUP(H8884,location_costs!$A$1:$B$6,2,FALSE)</f>
        <v>140</v>
      </c>
      <c r="K8884" t="str">
        <f t="shared" si="416"/>
        <v>Cat_Small</v>
      </c>
      <c r="L8884">
        <f>VLOOKUP(K8884,size_costs!$D$1:$E$10,2,FALSE)</f>
        <v>100</v>
      </c>
      <c r="M8884">
        <f>VLOOKUP(C8884,age_costs!$A$1:$B$52,2,FALSE)</f>
        <v>300</v>
      </c>
    </row>
    <row r="8885" spans="1:13" x14ac:dyDescent="0.25">
      <c r="A8885" t="s">
        <v>10917</v>
      </c>
      <c r="B8885" t="s">
        <v>7138</v>
      </c>
      <c r="C8885" s="2">
        <f t="shared" si="414"/>
        <v>4</v>
      </c>
      <c r="D8885" t="s">
        <v>12</v>
      </c>
      <c r="E8885" t="s">
        <v>2233</v>
      </c>
      <c r="F8885">
        <v>41</v>
      </c>
      <c r="G8885" t="str">
        <f t="shared" si="415"/>
        <v>Large</v>
      </c>
      <c r="H8885" t="s">
        <v>6</v>
      </c>
      <c r="I8885">
        <f>IFERROR(VLOOKUP(A8885,sponsored_animals!$A$1:$C$2143,1,TRUE),0)</f>
        <v>0</v>
      </c>
      <c r="J8885">
        <f>VLOOKUP(H8885,location_costs!$A$1:$B$6,2,FALSE)</f>
        <v>135</v>
      </c>
      <c r="K8885" t="str">
        <f t="shared" si="416"/>
        <v>Dog_Large</v>
      </c>
      <c r="L8885">
        <f>VLOOKUP(K8885,size_costs!$D$1:$E$10,2,FALSE)</f>
        <v>175</v>
      </c>
      <c r="M8885">
        <f>VLOOKUP(C8885,age_costs!$A$1:$B$52,2,FALSE)</f>
        <v>0</v>
      </c>
    </row>
    <row r="8886" spans="1:13" x14ac:dyDescent="0.25">
      <c r="A8886" t="s">
        <v>10918</v>
      </c>
      <c r="B8886" t="s">
        <v>16143</v>
      </c>
      <c r="C8886" s="2">
        <f t="shared" si="414"/>
        <v>11</v>
      </c>
      <c r="D8886" t="s">
        <v>12</v>
      </c>
      <c r="E8886" t="s">
        <v>2886</v>
      </c>
      <c r="F8886">
        <v>47</v>
      </c>
      <c r="G8886" t="str">
        <f t="shared" si="415"/>
        <v>Large</v>
      </c>
      <c r="H8886" t="s">
        <v>6</v>
      </c>
      <c r="I8886" t="str">
        <f>IFERROR(VLOOKUP(A8886,sponsored_animals!$A$1:$C$2143,1,TRUE),0)</f>
        <v>74228ffdfe76aa</v>
      </c>
      <c r="J8886">
        <f>VLOOKUP(H8886,location_costs!$A$1:$B$6,2,FALSE)</f>
        <v>135</v>
      </c>
      <c r="K8886" t="str">
        <f t="shared" si="416"/>
        <v>Dog_Large</v>
      </c>
      <c r="L8886">
        <f>VLOOKUP(K8886,size_costs!$D$1:$E$10,2,FALSE)</f>
        <v>175</v>
      </c>
      <c r="M8886">
        <f>VLOOKUP(C8886,age_costs!$A$1:$B$52,2,FALSE)</f>
        <v>150</v>
      </c>
    </row>
    <row r="8887" spans="1:13" x14ac:dyDescent="0.25">
      <c r="A8887" t="s">
        <v>1944</v>
      </c>
      <c r="B8887" t="s">
        <v>8033</v>
      </c>
      <c r="C8887" s="2">
        <f t="shared" si="414"/>
        <v>4</v>
      </c>
      <c r="D8887" t="s">
        <v>12</v>
      </c>
      <c r="E8887" t="s">
        <v>2448</v>
      </c>
      <c r="F8887">
        <v>18</v>
      </c>
      <c r="G8887" t="str">
        <f t="shared" si="415"/>
        <v>Medium</v>
      </c>
      <c r="H8887" t="s">
        <v>5</v>
      </c>
      <c r="I8887" t="str">
        <f>IFERROR(VLOOKUP(A8887,sponsored_animals!$A$1:$C$2143,1,TRUE),0)</f>
        <v>36806649e5722d</v>
      </c>
      <c r="J8887">
        <f>VLOOKUP(H8887,location_costs!$A$1:$B$6,2,FALSE)</f>
        <v>140</v>
      </c>
      <c r="K8887" t="str">
        <f t="shared" si="416"/>
        <v>Dog_Medium</v>
      </c>
      <c r="L8887">
        <f>VLOOKUP(K8887,size_costs!$D$1:$E$10,2,FALSE)</f>
        <v>150</v>
      </c>
      <c r="M8887">
        <f>VLOOKUP(C8887,age_costs!$A$1:$B$52,2,FALSE)</f>
        <v>0</v>
      </c>
    </row>
    <row r="8888" spans="1:13" x14ac:dyDescent="0.25">
      <c r="A8888" t="s">
        <v>10919</v>
      </c>
      <c r="B8888" t="s">
        <v>4952</v>
      </c>
      <c r="C8888" s="2">
        <f t="shared" si="414"/>
        <v>6</v>
      </c>
      <c r="D8888" t="s">
        <v>12</v>
      </c>
      <c r="E8888" t="s">
        <v>2247</v>
      </c>
      <c r="F8888">
        <v>45</v>
      </c>
      <c r="G8888" t="str">
        <f t="shared" si="415"/>
        <v>Large</v>
      </c>
      <c r="H8888" t="s">
        <v>6</v>
      </c>
      <c r="I8888" t="str">
        <f>IFERROR(VLOOKUP(A8888,sponsored_animals!$A$1:$C$2143,1,TRUE),0)</f>
        <v>7c0c3e04e6a4d4</v>
      </c>
      <c r="J8888">
        <f>VLOOKUP(H8888,location_costs!$A$1:$B$6,2,FALSE)</f>
        <v>135</v>
      </c>
      <c r="K8888" t="str">
        <f t="shared" si="416"/>
        <v>Dog_Large</v>
      </c>
      <c r="L8888">
        <f>VLOOKUP(K8888,size_costs!$D$1:$E$10,2,FALSE)</f>
        <v>175</v>
      </c>
      <c r="M8888">
        <f>VLOOKUP(C8888,age_costs!$A$1:$B$52,2,FALSE)</f>
        <v>100</v>
      </c>
    </row>
    <row r="8889" spans="1:13" x14ac:dyDescent="0.25">
      <c r="A8889" t="s">
        <v>10920</v>
      </c>
      <c r="B8889" t="s">
        <v>16144</v>
      </c>
      <c r="C8889" s="2">
        <f t="shared" si="414"/>
        <v>13</v>
      </c>
      <c r="D8889" t="s">
        <v>12</v>
      </c>
      <c r="E8889" t="s">
        <v>2511</v>
      </c>
      <c r="F8889">
        <v>26</v>
      </c>
      <c r="G8889" t="str">
        <f t="shared" si="415"/>
        <v>Medium</v>
      </c>
      <c r="H8889" t="s">
        <v>5</v>
      </c>
      <c r="I8889" t="str">
        <f>IFERROR(VLOOKUP(A8889,sponsored_animals!$A$1:$C$2143,1,TRUE),0)</f>
        <v>b14069999a0ee6</v>
      </c>
      <c r="J8889">
        <f>VLOOKUP(H8889,location_costs!$A$1:$B$6,2,FALSE)</f>
        <v>140</v>
      </c>
      <c r="K8889" t="str">
        <f t="shared" si="416"/>
        <v>Dog_Medium</v>
      </c>
      <c r="L8889">
        <f>VLOOKUP(K8889,size_costs!$D$1:$E$10,2,FALSE)</f>
        <v>150</v>
      </c>
      <c r="M8889">
        <f>VLOOKUP(C8889,age_costs!$A$1:$B$52,2,FALSE)</f>
        <v>200</v>
      </c>
    </row>
    <row r="8890" spans="1:13" x14ac:dyDescent="0.25">
      <c r="A8890" t="s">
        <v>891</v>
      </c>
      <c r="B8890" t="s">
        <v>13993</v>
      </c>
      <c r="C8890" s="2">
        <f t="shared" si="414"/>
        <v>6</v>
      </c>
      <c r="D8890" t="s">
        <v>19</v>
      </c>
      <c r="E8890" t="s">
        <v>2177</v>
      </c>
      <c r="F8890">
        <v>9</v>
      </c>
      <c r="G8890" t="str">
        <f t="shared" si="415"/>
        <v>Large</v>
      </c>
      <c r="H8890" t="s">
        <v>3</v>
      </c>
      <c r="I8890" t="str">
        <f>IFERROR(VLOOKUP(A8890,sponsored_animals!$A$1:$C$2143,1,TRUE),0)</f>
        <v>178f1189a06b68</v>
      </c>
      <c r="J8890">
        <f>VLOOKUP(H8890,location_costs!$A$1:$B$6,2,FALSE)</f>
        <v>120</v>
      </c>
      <c r="K8890" t="str">
        <f t="shared" si="416"/>
        <v>Cat_Large</v>
      </c>
      <c r="L8890">
        <f>VLOOKUP(K8890,size_costs!$D$1:$E$10,2,FALSE)</f>
        <v>140</v>
      </c>
      <c r="M8890">
        <f>VLOOKUP(C8890,age_costs!$A$1:$B$52,2,FALSE)</f>
        <v>100</v>
      </c>
    </row>
    <row r="8891" spans="1:13" x14ac:dyDescent="0.25">
      <c r="A8891" t="s">
        <v>10921</v>
      </c>
      <c r="B8891" t="s">
        <v>15079</v>
      </c>
      <c r="C8891" s="2">
        <f t="shared" si="414"/>
        <v>8</v>
      </c>
      <c r="D8891" t="s">
        <v>12</v>
      </c>
      <c r="E8891" t="s">
        <v>2217</v>
      </c>
      <c r="F8891">
        <v>14</v>
      </c>
      <c r="G8891" t="str">
        <f t="shared" si="415"/>
        <v>Medium</v>
      </c>
      <c r="H8891" t="s">
        <v>5</v>
      </c>
      <c r="I8891">
        <f>IFERROR(VLOOKUP(A8891,sponsored_animals!$A$1:$C$2143,1,TRUE),0)</f>
        <v>0</v>
      </c>
      <c r="J8891">
        <f>VLOOKUP(H8891,location_costs!$A$1:$B$6,2,FALSE)</f>
        <v>140</v>
      </c>
      <c r="K8891" t="str">
        <f t="shared" si="416"/>
        <v>Dog_Medium</v>
      </c>
      <c r="L8891">
        <f>VLOOKUP(K8891,size_costs!$D$1:$E$10,2,FALSE)</f>
        <v>150</v>
      </c>
      <c r="M8891">
        <f>VLOOKUP(C8891,age_costs!$A$1:$B$52,2,FALSE)</f>
        <v>150</v>
      </c>
    </row>
    <row r="8892" spans="1:13" x14ac:dyDescent="0.25">
      <c r="A8892" t="s">
        <v>10922</v>
      </c>
      <c r="B8892" t="s">
        <v>13553</v>
      </c>
      <c r="C8892" s="2">
        <f t="shared" si="414"/>
        <v>4</v>
      </c>
      <c r="D8892" t="s">
        <v>19</v>
      </c>
      <c r="E8892" t="s">
        <v>2223</v>
      </c>
      <c r="F8892">
        <v>8.5</v>
      </c>
      <c r="G8892" t="str">
        <f t="shared" si="415"/>
        <v>Large</v>
      </c>
      <c r="H8892" t="s">
        <v>3</v>
      </c>
      <c r="I8892">
        <f>IFERROR(VLOOKUP(A8892,sponsored_animals!$A$1:$C$2143,1,TRUE),0)</f>
        <v>0</v>
      </c>
      <c r="J8892">
        <f>VLOOKUP(H8892,location_costs!$A$1:$B$6,2,FALSE)</f>
        <v>120</v>
      </c>
      <c r="K8892" t="str">
        <f t="shared" si="416"/>
        <v>Cat_Large</v>
      </c>
      <c r="L8892">
        <f>VLOOKUP(K8892,size_costs!$D$1:$E$10,2,FALSE)</f>
        <v>140</v>
      </c>
      <c r="M8892">
        <f>VLOOKUP(C8892,age_costs!$A$1:$B$52,2,FALSE)</f>
        <v>0</v>
      </c>
    </row>
    <row r="8893" spans="1:13" x14ac:dyDescent="0.25">
      <c r="A8893" t="s">
        <v>10923</v>
      </c>
      <c r="B8893" t="s">
        <v>3941</v>
      </c>
      <c r="C8893" s="2">
        <f t="shared" si="414"/>
        <v>6</v>
      </c>
      <c r="D8893" t="s">
        <v>19</v>
      </c>
      <c r="E8893" t="s">
        <v>2200</v>
      </c>
      <c r="F8893">
        <v>6</v>
      </c>
      <c r="G8893" t="str">
        <f t="shared" si="415"/>
        <v>Medium</v>
      </c>
      <c r="H8893" t="s">
        <v>6</v>
      </c>
      <c r="I8893">
        <f>IFERROR(VLOOKUP(A8893,sponsored_animals!$A$1:$C$2143,1,TRUE),0)</f>
        <v>0</v>
      </c>
      <c r="J8893">
        <f>VLOOKUP(H8893,location_costs!$A$1:$B$6,2,FALSE)</f>
        <v>135</v>
      </c>
      <c r="K8893" t="str">
        <f t="shared" si="416"/>
        <v>Cat_Medium</v>
      </c>
      <c r="L8893">
        <f>VLOOKUP(K8893,size_costs!$D$1:$E$10,2,FALSE)</f>
        <v>120</v>
      </c>
      <c r="M8893">
        <f>VLOOKUP(C8893,age_costs!$A$1:$B$52,2,FALSE)</f>
        <v>100</v>
      </c>
    </row>
    <row r="8894" spans="1:13" x14ac:dyDescent="0.25">
      <c r="A8894" t="s">
        <v>10924</v>
      </c>
      <c r="B8894" t="s">
        <v>14849</v>
      </c>
      <c r="C8894" s="2">
        <f t="shared" si="414"/>
        <v>8</v>
      </c>
      <c r="D8894" t="s">
        <v>19</v>
      </c>
      <c r="E8894" t="s">
        <v>2340</v>
      </c>
      <c r="F8894">
        <v>2</v>
      </c>
      <c r="G8894" t="str">
        <f t="shared" si="415"/>
        <v>Small</v>
      </c>
      <c r="H8894" t="s">
        <v>6</v>
      </c>
      <c r="I8894" t="str">
        <f>IFERROR(VLOOKUP(A8894,sponsored_animals!$A$1:$C$2143,1,TRUE),0)</f>
        <v>d40d0d9a6a4451</v>
      </c>
      <c r="J8894">
        <f>VLOOKUP(H8894,location_costs!$A$1:$B$6,2,FALSE)</f>
        <v>135</v>
      </c>
      <c r="K8894" t="str">
        <f t="shared" si="416"/>
        <v>Cat_Small</v>
      </c>
      <c r="L8894">
        <f>VLOOKUP(K8894,size_costs!$D$1:$E$10,2,FALSE)</f>
        <v>100</v>
      </c>
      <c r="M8894">
        <f>VLOOKUP(C8894,age_costs!$A$1:$B$52,2,FALSE)</f>
        <v>150</v>
      </c>
    </row>
    <row r="8895" spans="1:13" x14ac:dyDescent="0.25">
      <c r="A8895" t="s">
        <v>10925</v>
      </c>
      <c r="B8895" t="s">
        <v>14128</v>
      </c>
      <c r="C8895" s="2">
        <f t="shared" si="414"/>
        <v>11</v>
      </c>
      <c r="D8895" t="s">
        <v>12</v>
      </c>
      <c r="E8895" t="s">
        <v>2432</v>
      </c>
      <c r="F8895">
        <v>27</v>
      </c>
      <c r="G8895" t="str">
        <f t="shared" si="415"/>
        <v>Medium</v>
      </c>
      <c r="H8895" t="s">
        <v>6</v>
      </c>
      <c r="I8895" t="str">
        <f>IFERROR(VLOOKUP(A8895,sponsored_animals!$A$1:$C$2143,1,TRUE),0)</f>
        <v>7c0c3e04e6a4d4</v>
      </c>
      <c r="J8895">
        <f>VLOOKUP(H8895,location_costs!$A$1:$B$6,2,FALSE)</f>
        <v>135</v>
      </c>
      <c r="K8895" t="str">
        <f t="shared" si="416"/>
        <v>Dog_Medium</v>
      </c>
      <c r="L8895">
        <f>VLOOKUP(K8895,size_costs!$D$1:$E$10,2,FALSE)</f>
        <v>150</v>
      </c>
      <c r="M8895">
        <f>VLOOKUP(C8895,age_costs!$A$1:$B$52,2,FALSE)</f>
        <v>150</v>
      </c>
    </row>
    <row r="8896" spans="1:13" x14ac:dyDescent="0.25">
      <c r="A8896" t="s">
        <v>10926</v>
      </c>
      <c r="B8896" t="s">
        <v>16145</v>
      </c>
      <c r="C8896" s="2">
        <f t="shared" si="414"/>
        <v>6</v>
      </c>
      <c r="D8896" t="s">
        <v>12</v>
      </c>
      <c r="E8896" t="s">
        <v>5023</v>
      </c>
      <c r="F8896">
        <v>8</v>
      </c>
      <c r="G8896" t="str">
        <f t="shared" si="415"/>
        <v>Small</v>
      </c>
      <c r="H8896" t="s">
        <v>3</v>
      </c>
      <c r="I8896" t="str">
        <f>IFERROR(VLOOKUP(A8896,sponsored_animals!$A$1:$C$2143,1,TRUE),0)</f>
        <v>b14069999a0ee6</v>
      </c>
      <c r="J8896">
        <f>VLOOKUP(H8896,location_costs!$A$1:$B$6,2,FALSE)</f>
        <v>120</v>
      </c>
      <c r="K8896" t="str">
        <f t="shared" si="416"/>
        <v>Dog_Small</v>
      </c>
      <c r="L8896">
        <f>VLOOKUP(K8896,size_costs!$D$1:$E$10,2,FALSE)</f>
        <v>125</v>
      </c>
      <c r="M8896">
        <f>VLOOKUP(C8896,age_costs!$A$1:$B$52,2,FALSE)</f>
        <v>100</v>
      </c>
    </row>
    <row r="8897" spans="1:13" x14ac:dyDescent="0.25">
      <c r="A8897" t="s">
        <v>10927</v>
      </c>
      <c r="B8897" t="s">
        <v>13693</v>
      </c>
      <c r="C8897" s="2">
        <f t="shared" si="414"/>
        <v>4</v>
      </c>
      <c r="D8897" t="s">
        <v>19</v>
      </c>
      <c r="E8897" t="s">
        <v>2515</v>
      </c>
      <c r="F8897">
        <v>3</v>
      </c>
      <c r="G8897" t="str">
        <f t="shared" si="415"/>
        <v>Small</v>
      </c>
      <c r="H8897" t="s">
        <v>7</v>
      </c>
      <c r="I8897" t="str">
        <f>IFERROR(VLOOKUP(A8897,sponsored_animals!$A$1:$C$2143,1,TRUE),0)</f>
        <v>74228ffdfe76aa</v>
      </c>
      <c r="J8897">
        <f>VLOOKUP(H8897,location_costs!$A$1:$B$6,2,FALSE)</f>
        <v>100</v>
      </c>
      <c r="K8897" t="str">
        <f t="shared" si="416"/>
        <v>Cat_Small</v>
      </c>
      <c r="L8897">
        <f>VLOOKUP(K8897,size_costs!$D$1:$E$10,2,FALSE)</f>
        <v>100</v>
      </c>
      <c r="M8897">
        <f>VLOOKUP(C8897,age_costs!$A$1:$B$52,2,FALSE)</f>
        <v>0</v>
      </c>
    </row>
    <row r="8898" spans="1:13" x14ac:dyDescent="0.25">
      <c r="A8898" t="s">
        <v>10928</v>
      </c>
      <c r="B8898" t="s">
        <v>14300</v>
      </c>
      <c r="C8898" s="2">
        <f t="shared" si="414"/>
        <v>9</v>
      </c>
      <c r="D8898" t="s">
        <v>12</v>
      </c>
      <c r="E8898" t="s">
        <v>2625</v>
      </c>
      <c r="F8898">
        <v>48</v>
      </c>
      <c r="G8898" t="str">
        <f t="shared" si="415"/>
        <v>Large</v>
      </c>
      <c r="H8898" t="s">
        <v>5</v>
      </c>
      <c r="I8898" t="str">
        <f>IFERROR(VLOOKUP(A8898,sponsored_animals!$A$1:$C$2143,1,TRUE),0)</f>
        <v>7c0c3e04e6a4d4</v>
      </c>
      <c r="J8898">
        <f>VLOOKUP(H8898,location_costs!$A$1:$B$6,2,FALSE)</f>
        <v>140</v>
      </c>
      <c r="K8898" t="str">
        <f t="shared" si="416"/>
        <v>Dog_Large</v>
      </c>
      <c r="L8898">
        <f>VLOOKUP(K8898,size_costs!$D$1:$E$10,2,FALSE)</f>
        <v>175</v>
      </c>
      <c r="M8898">
        <f>VLOOKUP(C8898,age_costs!$A$1:$B$52,2,FALSE)</f>
        <v>150</v>
      </c>
    </row>
    <row r="8899" spans="1:13" x14ac:dyDescent="0.25">
      <c r="A8899" t="s">
        <v>10929</v>
      </c>
      <c r="B8899" t="s">
        <v>5632</v>
      </c>
      <c r="C8899" s="2">
        <f t="shared" ref="C8899:C8962" si="417">ROUND(YEARFRAC(B8899,"31/12/2021"),0)</f>
        <v>11</v>
      </c>
      <c r="D8899" t="s">
        <v>19</v>
      </c>
      <c r="E8899" t="s">
        <v>2207</v>
      </c>
      <c r="F8899">
        <v>6</v>
      </c>
      <c r="G8899" t="str">
        <f t="shared" ref="G8899:G8962" si="418">IF(AND(D8899="Dog",F8899&lt;=10),"Small",IF(AND(D8899="Dog",F8899&gt;10,F8899&lt;=30),"Medium",IF(AND(D8899="Dog",F8899&gt;30),"Large",IF(AND(D8899="Cat",F8899&lt;=5),"Small",IF(AND(D8899="Cat",F8899&gt;5,F8899&lt;=7),"Medium",IF(AND(D8899="Cat",F8899&gt;=7),"Large",IF(AND(D8899="Bird",F8899&lt;=0.7),"Small",IF(AND(D8899="Bird",F8899&gt;0.7,F8899&lt;=1.1),"Medium",IF(AND(D8899="Bird",F8899&gt;1.1),"Large","Erro")))))))))</f>
        <v>Medium</v>
      </c>
      <c r="H8899" t="s">
        <v>4</v>
      </c>
      <c r="I8899" t="str">
        <f>IFERROR(VLOOKUP(A8899,sponsored_animals!$A$1:$C$2143,1,TRUE),0)</f>
        <v>178f1189a06b68</v>
      </c>
      <c r="J8899">
        <f>VLOOKUP(H8899,location_costs!$A$1:$B$6,2,FALSE)</f>
        <v>110</v>
      </c>
      <c r="K8899" t="str">
        <f t="shared" ref="K8899:K8962" si="419">D8899&amp;"_"&amp;G8899</f>
        <v>Cat_Medium</v>
      </c>
      <c r="L8899">
        <f>VLOOKUP(K8899,size_costs!$D$1:$E$10,2,FALSE)</f>
        <v>120</v>
      </c>
      <c r="M8899">
        <f>VLOOKUP(C8899,age_costs!$A$1:$B$52,2,FALSE)</f>
        <v>150</v>
      </c>
    </row>
    <row r="8900" spans="1:13" x14ac:dyDescent="0.25">
      <c r="A8900" t="s">
        <v>10931</v>
      </c>
      <c r="B8900" t="s">
        <v>8509</v>
      </c>
      <c r="C8900" s="2">
        <f t="shared" si="417"/>
        <v>4</v>
      </c>
      <c r="D8900" t="s">
        <v>12</v>
      </c>
      <c r="E8900" t="s">
        <v>2475</v>
      </c>
      <c r="F8900">
        <v>32</v>
      </c>
      <c r="G8900" t="str">
        <f t="shared" si="418"/>
        <v>Large</v>
      </c>
      <c r="H8900" t="s">
        <v>6</v>
      </c>
      <c r="I8900">
        <f>IFERROR(VLOOKUP(A8900,sponsored_animals!$A$1:$C$2143,1,TRUE),0)</f>
        <v>0</v>
      </c>
      <c r="J8900">
        <f>VLOOKUP(H8900,location_costs!$A$1:$B$6,2,FALSE)</f>
        <v>135</v>
      </c>
      <c r="K8900" t="str">
        <f t="shared" si="419"/>
        <v>Dog_Large</v>
      </c>
      <c r="L8900">
        <f>VLOOKUP(K8900,size_costs!$D$1:$E$10,2,FALSE)</f>
        <v>175</v>
      </c>
      <c r="M8900">
        <f>VLOOKUP(C8900,age_costs!$A$1:$B$52,2,FALSE)</f>
        <v>0</v>
      </c>
    </row>
    <row r="8901" spans="1:13" x14ac:dyDescent="0.25">
      <c r="A8901" t="s">
        <v>10932</v>
      </c>
      <c r="B8901" t="s">
        <v>15017</v>
      </c>
      <c r="C8901" s="2">
        <f t="shared" si="417"/>
        <v>4</v>
      </c>
      <c r="D8901" t="s">
        <v>12</v>
      </c>
      <c r="E8901" t="s">
        <v>2217</v>
      </c>
      <c r="F8901">
        <v>47</v>
      </c>
      <c r="G8901" t="str">
        <f t="shared" si="418"/>
        <v>Large</v>
      </c>
      <c r="H8901" t="s">
        <v>7</v>
      </c>
      <c r="I8901" t="str">
        <f>IFERROR(VLOOKUP(A8901,sponsored_animals!$A$1:$C$2143,1,TRUE),0)</f>
        <v>f3de00c24336c4</v>
      </c>
      <c r="J8901">
        <f>VLOOKUP(H8901,location_costs!$A$1:$B$6,2,FALSE)</f>
        <v>100</v>
      </c>
      <c r="K8901" t="str">
        <f t="shared" si="419"/>
        <v>Dog_Large</v>
      </c>
      <c r="L8901">
        <f>VLOOKUP(K8901,size_costs!$D$1:$E$10,2,FALSE)</f>
        <v>175</v>
      </c>
      <c r="M8901">
        <f>VLOOKUP(C8901,age_costs!$A$1:$B$52,2,FALSE)</f>
        <v>0</v>
      </c>
    </row>
    <row r="8902" spans="1:13" x14ac:dyDescent="0.25">
      <c r="A8902" t="s">
        <v>10933</v>
      </c>
      <c r="B8902" t="s">
        <v>4010</v>
      </c>
      <c r="C8902" s="2">
        <f t="shared" si="417"/>
        <v>6</v>
      </c>
      <c r="D8902" t="s">
        <v>19</v>
      </c>
      <c r="E8902" t="s">
        <v>2234</v>
      </c>
      <c r="F8902">
        <v>4</v>
      </c>
      <c r="G8902" t="str">
        <f t="shared" si="418"/>
        <v>Small</v>
      </c>
      <c r="H8902" t="s">
        <v>4</v>
      </c>
      <c r="I8902">
        <f>IFERROR(VLOOKUP(A8902,sponsored_animals!$A$1:$C$2143,1,TRUE),0)</f>
        <v>0</v>
      </c>
      <c r="J8902">
        <f>VLOOKUP(H8902,location_costs!$A$1:$B$6,2,FALSE)</f>
        <v>110</v>
      </c>
      <c r="K8902" t="str">
        <f t="shared" si="419"/>
        <v>Cat_Small</v>
      </c>
      <c r="L8902">
        <f>VLOOKUP(K8902,size_costs!$D$1:$E$10,2,FALSE)</f>
        <v>100</v>
      </c>
      <c r="M8902">
        <f>VLOOKUP(C8902,age_costs!$A$1:$B$52,2,FALSE)</f>
        <v>100</v>
      </c>
    </row>
    <row r="8903" spans="1:13" x14ac:dyDescent="0.25">
      <c r="A8903" t="s">
        <v>10934</v>
      </c>
      <c r="B8903" t="s">
        <v>2436</v>
      </c>
      <c r="C8903" s="2">
        <f t="shared" si="417"/>
        <v>6</v>
      </c>
      <c r="D8903" t="s">
        <v>12</v>
      </c>
      <c r="E8903" t="s">
        <v>2182</v>
      </c>
      <c r="F8903">
        <v>43</v>
      </c>
      <c r="G8903" t="str">
        <f t="shared" si="418"/>
        <v>Large</v>
      </c>
      <c r="H8903" t="s">
        <v>3</v>
      </c>
      <c r="I8903">
        <f>IFERROR(VLOOKUP(A8903,sponsored_animals!$A$1:$C$2143,1,TRUE),0)</f>
        <v>0</v>
      </c>
      <c r="J8903">
        <f>VLOOKUP(H8903,location_costs!$A$1:$B$6,2,FALSE)</f>
        <v>120</v>
      </c>
      <c r="K8903" t="str">
        <f t="shared" si="419"/>
        <v>Dog_Large</v>
      </c>
      <c r="L8903">
        <f>VLOOKUP(K8903,size_costs!$D$1:$E$10,2,FALSE)</f>
        <v>175</v>
      </c>
      <c r="M8903">
        <f>VLOOKUP(C8903,age_costs!$A$1:$B$52,2,FALSE)</f>
        <v>100</v>
      </c>
    </row>
    <row r="8904" spans="1:13" x14ac:dyDescent="0.25">
      <c r="A8904" t="s">
        <v>10935</v>
      </c>
      <c r="B8904" t="s">
        <v>14438</v>
      </c>
      <c r="C8904" s="2">
        <f t="shared" si="417"/>
        <v>10</v>
      </c>
      <c r="D8904" t="s">
        <v>12</v>
      </c>
      <c r="E8904" t="s">
        <v>2432</v>
      </c>
      <c r="F8904">
        <v>20</v>
      </c>
      <c r="G8904" t="str">
        <f t="shared" si="418"/>
        <v>Medium</v>
      </c>
      <c r="H8904" t="s">
        <v>3</v>
      </c>
      <c r="I8904" t="str">
        <f>IFERROR(VLOOKUP(A8904,sponsored_animals!$A$1:$C$2143,1,TRUE),0)</f>
        <v>36806649e5722d</v>
      </c>
      <c r="J8904">
        <f>VLOOKUP(H8904,location_costs!$A$1:$B$6,2,FALSE)</f>
        <v>120</v>
      </c>
      <c r="K8904" t="str">
        <f t="shared" si="419"/>
        <v>Dog_Medium</v>
      </c>
      <c r="L8904">
        <f>VLOOKUP(K8904,size_costs!$D$1:$E$10,2,FALSE)</f>
        <v>150</v>
      </c>
      <c r="M8904">
        <f>VLOOKUP(C8904,age_costs!$A$1:$B$52,2,FALSE)</f>
        <v>150</v>
      </c>
    </row>
    <row r="8905" spans="1:13" x14ac:dyDescent="0.25">
      <c r="A8905" t="s">
        <v>10936</v>
      </c>
      <c r="B8905" t="s">
        <v>7813</v>
      </c>
      <c r="C8905" s="2">
        <f t="shared" si="417"/>
        <v>8</v>
      </c>
      <c r="D8905" t="s">
        <v>12</v>
      </c>
      <c r="E8905" t="s">
        <v>2325</v>
      </c>
      <c r="F8905">
        <v>23</v>
      </c>
      <c r="G8905" t="str">
        <f t="shared" si="418"/>
        <v>Medium</v>
      </c>
      <c r="H8905" t="s">
        <v>7</v>
      </c>
      <c r="I8905" t="str">
        <f>IFERROR(VLOOKUP(A8905,sponsored_animals!$A$1:$C$2143,1,TRUE),0)</f>
        <v>4fca6ef6dbda96</v>
      </c>
      <c r="J8905">
        <f>VLOOKUP(H8905,location_costs!$A$1:$B$6,2,FALSE)</f>
        <v>100</v>
      </c>
      <c r="K8905" t="str">
        <f t="shared" si="419"/>
        <v>Dog_Medium</v>
      </c>
      <c r="L8905">
        <f>VLOOKUP(K8905,size_costs!$D$1:$E$10,2,FALSE)</f>
        <v>150</v>
      </c>
      <c r="M8905">
        <f>VLOOKUP(C8905,age_costs!$A$1:$B$52,2,FALSE)</f>
        <v>150</v>
      </c>
    </row>
    <row r="8906" spans="1:13" x14ac:dyDescent="0.25">
      <c r="A8906" t="s">
        <v>1423</v>
      </c>
      <c r="B8906" t="s">
        <v>15287</v>
      </c>
      <c r="C8906" s="2">
        <f t="shared" si="417"/>
        <v>7</v>
      </c>
      <c r="D8906" t="s">
        <v>12</v>
      </c>
      <c r="E8906" t="s">
        <v>4102</v>
      </c>
      <c r="F8906">
        <v>6</v>
      </c>
      <c r="G8906" t="str">
        <f t="shared" si="418"/>
        <v>Small</v>
      </c>
      <c r="H8906" t="s">
        <v>4</v>
      </c>
      <c r="I8906">
        <f>IFERROR(VLOOKUP(A8906,sponsored_animals!$A$1:$C$2143,1,TRUE),0)</f>
        <v>0</v>
      </c>
      <c r="J8906">
        <f>VLOOKUP(H8906,location_costs!$A$1:$B$6,2,FALSE)</f>
        <v>110</v>
      </c>
      <c r="K8906" t="str">
        <f t="shared" si="419"/>
        <v>Dog_Small</v>
      </c>
      <c r="L8906">
        <f>VLOOKUP(K8906,size_costs!$D$1:$E$10,2,FALSE)</f>
        <v>125</v>
      </c>
      <c r="M8906">
        <f>VLOOKUP(C8906,age_costs!$A$1:$B$52,2,FALSE)</f>
        <v>100</v>
      </c>
    </row>
    <row r="8907" spans="1:13" x14ac:dyDescent="0.25">
      <c r="A8907" t="s">
        <v>10937</v>
      </c>
      <c r="B8907" t="s">
        <v>15287</v>
      </c>
      <c r="C8907" s="2">
        <f t="shared" si="417"/>
        <v>7</v>
      </c>
      <c r="D8907" t="s">
        <v>12</v>
      </c>
      <c r="E8907" t="s">
        <v>2207</v>
      </c>
      <c r="F8907">
        <v>48</v>
      </c>
      <c r="G8907" t="str">
        <f t="shared" si="418"/>
        <v>Large</v>
      </c>
      <c r="H8907" t="s">
        <v>7</v>
      </c>
      <c r="I8907" t="str">
        <f>IFERROR(VLOOKUP(A8907,sponsored_animals!$A$1:$C$2143,1,TRUE),0)</f>
        <v>214f8f6b359a1e</v>
      </c>
      <c r="J8907">
        <f>VLOOKUP(H8907,location_costs!$A$1:$B$6,2,FALSE)</f>
        <v>100</v>
      </c>
      <c r="K8907" t="str">
        <f t="shared" si="419"/>
        <v>Dog_Large</v>
      </c>
      <c r="L8907">
        <f>VLOOKUP(K8907,size_costs!$D$1:$E$10,2,FALSE)</f>
        <v>175</v>
      </c>
      <c r="M8907">
        <f>VLOOKUP(C8907,age_costs!$A$1:$B$52,2,FALSE)</f>
        <v>100</v>
      </c>
    </row>
    <row r="8908" spans="1:13" x14ac:dyDescent="0.25">
      <c r="A8908" t="s">
        <v>10938</v>
      </c>
      <c r="B8908" t="s">
        <v>4396</v>
      </c>
      <c r="C8908" s="2">
        <f t="shared" si="417"/>
        <v>8</v>
      </c>
      <c r="D8908" t="s">
        <v>12</v>
      </c>
      <c r="E8908" t="s">
        <v>2191</v>
      </c>
      <c r="F8908">
        <v>14</v>
      </c>
      <c r="G8908" t="str">
        <f t="shared" si="418"/>
        <v>Medium</v>
      </c>
      <c r="H8908" t="s">
        <v>3</v>
      </c>
      <c r="I8908" t="str">
        <f>IFERROR(VLOOKUP(A8908,sponsored_animals!$A$1:$C$2143,1,TRUE),0)</f>
        <v>214f8f6b359a1e</v>
      </c>
      <c r="J8908">
        <f>VLOOKUP(H8908,location_costs!$A$1:$B$6,2,FALSE)</f>
        <v>120</v>
      </c>
      <c r="K8908" t="str">
        <f t="shared" si="419"/>
        <v>Dog_Medium</v>
      </c>
      <c r="L8908">
        <f>VLOOKUP(K8908,size_costs!$D$1:$E$10,2,FALSE)</f>
        <v>150</v>
      </c>
      <c r="M8908">
        <f>VLOOKUP(C8908,age_costs!$A$1:$B$52,2,FALSE)</f>
        <v>150</v>
      </c>
    </row>
    <row r="8909" spans="1:13" x14ac:dyDescent="0.25">
      <c r="A8909" t="s">
        <v>10939</v>
      </c>
      <c r="B8909" t="s">
        <v>13923</v>
      </c>
      <c r="C8909" s="2">
        <f t="shared" si="417"/>
        <v>6</v>
      </c>
      <c r="D8909" t="s">
        <v>19</v>
      </c>
      <c r="E8909" t="s">
        <v>2288</v>
      </c>
      <c r="F8909">
        <v>2</v>
      </c>
      <c r="G8909" t="str">
        <f t="shared" si="418"/>
        <v>Small</v>
      </c>
      <c r="H8909" t="s">
        <v>4</v>
      </c>
      <c r="I8909">
        <f>IFERROR(VLOOKUP(A8909,sponsored_animals!$A$1:$C$2143,1,TRUE),0)</f>
        <v>0</v>
      </c>
      <c r="J8909">
        <f>VLOOKUP(H8909,location_costs!$A$1:$B$6,2,FALSE)</f>
        <v>110</v>
      </c>
      <c r="K8909" t="str">
        <f t="shared" si="419"/>
        <v>Cat_Small</v>
      </c>
      <c r="L8909">
        <f>VLOOKUP(K8909,size_costs!$D$1:$E$10,2,FALSE)</f>
        <v>100</v>
      </c>
      <c r="M8909">
        <f>VLOOKUP(C8909,age_costs!$A$1:$B$52,2,FALSE)</f>
        <v>100</v>
      </c>
    </row>
    <row r="8910" spans="1:13" x14ac:dyDescent="0.25">
      <c r="A8910" t="s">
        <v>10940</v>
      </c>
      <c r="B8910" t="s">
        <v>16146</v>
      </c>
      <c r="C8910" s="2">
        <f t="shared" si="417"/>
        <v>9</v>
      </c>
      <c r="D8910" t="s">
        <v>12</v>
      </c>
      <c r="E8910" t="s">
        <v>2233</v>
      </c>
      <c r="F8910">
        <v>48</v>
      </c>
      <c r="G8910" t="str">
        <f t="shared" si="418"/>
        <v>Large</v>
      </c>
      <c r="H8910" t="s">
        <v>4</v>
      </c>
      <c r="I8910" t="str">
        <f>IFERROR(VLOOKUP(A8910,sponsored_animals!$A$1:$C$2143,1,TRUE),0)</f>
        <v>b14069999a0ee6</v>
      </c>
      <c r="J8910">
        <f>VLOOKUP(H8910,location_costs!$A$1:$B$6,2,FALSE)</f>
        <v>110</v>
      </c>
      <c r="K8910" t="str">
        <f t="shared" si="419"/>
        <v>Dog_Large</v>
      </c>
      <c r="L8910">
        <f>VLOOKUP(K8910,size_costs!$D$1:$E$10,2,FALSE)</f>
        <v>175</v>
      </c>
      <c r="M8910">
        <f>VLOOKUP(C8910,age_costs!$A$1:$B$52,2,FALSE)</f>
        <v>150</v>
      </c>
    </row>
    <row r="8911" spans="1:13" x14ac:dyDescent="0.25">
      <c r="A8911" t="s">
        <v>10941</v>
      </c>
      <c r="B8911" t="s">
        <v>4715</v>
      </c>
      <c r="C8911" s="2">
        <f t="shared" si="417"/>
        <v>2</v>
      </c>
      <c r="D8911" t="s">
        <v>19</v>
      </c>
      <c r="E8911" t="s">
        <v>2849</v>
      </c>
      <c r="F8911">
        <v>3</v>
      </c>
      <c r="G8911" t="str">
        <f t="shared" si="418"/>
        <v>Small</v>
      </c>
      <c r="H8911" t="s">
        <v>7</v>
      </c>
      <c r="I8911" t="str">
        <f>IFERROR(VLOOKUP(A8911,sponsored_animals!$A$1:$C$2143,1,TRUE),0)</f>
        <v>178f1189a06b68</v>
      </c>
      <c r="J8911">
        <f>VLOOKUP(H8911,location_costs!$A$1:$B$6,2,FALSE)</f>
        <v>100</v>
      </c>
      <c r="K8911" t="str">
        <f t="shared" si="419"/>
        <v>Cat_Small</v>
      </c>
      <c r="L8911">
        <f>VLOOKUP(K8911,size_costs!$D$1:$E$10,2,FALSE)</f>
        <v>100</v>
      </c>
      <c r="M8911">
        <f>VLOOKUP(C8911,age_costs!$A$1:$B$52,2,FALSE)</f>
        <v>0</v>
      </c>
    </row>
    <row r="8912" spans="1:13" x14ac:dyDescent="0.25">
      <c r="A8912" t="s">
        <v>10942</v>
      </c>
      <c r="B8912" t="s">
        <v>12974</v>
      </c>
      <c r="C8912" s="2">
        <f t="shared" si="417"/>
        <v>10</v>
      </c>
      <c r="D8912" t="s">
        <v>12</v>
      </c>
      <c r="E8912" t="s">
        <v>2448</v>
      </c>
      <c r="F8912">
        <v>43</v>
      </c>
      <c r="G8912" t="str">
        <f t="shared" si="418"/>
        <v>Large</v>
      </c>
      <c r="H8912" t="s">
        <v>4</v>
      </c>
      <c r="I8912" t="str">
        <f>IFERROR(VLOOKUP(A8912,sponsored_animals!$A$1:$C$2143,1,TRUE),0)</f>
        <v>178f1189a06b68</v>
      </c>
      <c r="J8912">
        <f>VLOOKUP(H8912,location_costs!$A$1:$B$6,2,FALSE)</f>
        <v>110</v>
      </c>
      <c r="K8912" t="str">
        <f t="shared" si="419"/>
        <v>Dog_Large</v>
      </c>
      <c r="L8912">
        <f>VLOOKUP(K8912,size_costs!$D$1:$E$10,2,FALSE)</f>
        <v>175</v>
      </c>
      <c r="M8912">
        <f>VLOOKUP(C8912,age_costs!$A$1:$B$52,2,FALSE)</f>
        <v>150</v>
      </c>
    </row>
    <row r="8913" spans="1:13" x14ac:dyDescent="0.25">
      <c r="A8913" t="s">
        <v>267</v>
      </c>
      <c r="B8913" t="s">
        <v>3513</v>
      </c>
      <c r="C8913" s="2">
        <f t="shared" si="417"/>
        <v>5</v>
      </c>
      <c r="D8913" t="s">
        <v>19</v>
      </c>
      <c r="E8913" t="s">
        <v>2198</v>
      </c>
      <c r="F8913">
        <v>10</v>
      </c>
      <c r="G8913" t="str">
        <f t="shared" si="418"/>
        <v>Large</v>
      </c>
      <c r="H8913" t="s">
        <v>6</v>
      </c>
      <c r="I8913">
        <f>IFERROR(VLOOKUP(A8913,sponsored_animals!$A$1:$C$2143,1,TRUE),0)</f>
        <v>0</v>
      </c>
      <c r="J8913">
        <f>VLOOKUP(H8913,location_costs!$A$1:$B$6,2,FALSE)</f>
        <v>135</v>
      </c>
      <c r="K8913" t="str">
        <f t="shared" si="419"/>
        <v>Cat_Large</v>
      </c>
      <c r="L8913">
        <f>VLOOKUP(K8913,size_costs!$D$1:$E$10,2,FALSE)</f>
        <v>140</v>
      </c>
      <c r="M8913">
        <f>VLOOKUP(C8913,age_costs!$A$1:$B$52,2,FALSE)</f>
        <v>100</v>
      </c>
    </row>
    <row r="8914" spans="1:13" x14ac:dyDescent="0.25">
      <c r="A8914" t="s">
        <v>633</v>
      </c>
      <c r="B8914" t="s">
        <v>14763</v>
      </c>
      <c r="C8914" s="2">
        <f t="shared" si="417"/>
        <v>4</v>
      </c>
      <c r="D8914" t="s">
        <v>12</v>
      </c>
      <c r="E8914" t="s">
        <v>2219</v>
      </c>
      <c r="F8914">
        <v>27</v>
      </c>
      <c r="G8914" t="str">
        <f t="shared" si="418"/>
        <v>Medium</v>
      </c>
      <c r="H8914" t="s">
        <v>6</v>
      </c>
      <c r="I8914" t="str">
        <f>IFERROR(VLOOKUP(A8914,sponsored_animals!$A$1:$C$2143,1,TRUE),0)</f>
        <v>36806649e5722d</v>
      </c>
      <c r="J8914">
        <f>VLOOKUP(H8914,location_costs!$A$1:$B$6,2,FALSE)</f>
        <v>135</v>
      </c>
      <c r="K8914" t="str">
        <f t="shared" si="419"/>
        <v>Dog_Medium</v>
      </c>
      <c r="L8914">
        <f>VLOOKUP(K8914,size_costs!$D$1:$E$10,2,FALSE)</f>
        <v>150</v>
      </c>
      <c r="M8914">
        <f>VLOOKUP(C8914,age_costs!$A$1:$B$52,2,FALSE)</f>
        <v>0</v>
      </c>
    </row>
    <row r="8915" spans="1:13" x14ac:dyDescent="0.25">
      <c r="A8915" t="s">
        <v>1482</v>
      </c>
      <c r="B8915" t="s">
        <v>4475</v>
      </c>
      <c r="C8915" s="2">
        <f t="shared" si="417"/>
        <v>10</v>
      </c>
      <c r="D8915" t="s">
        <v>12</v>
      </c>
      <c r="E8915" t="s">
        <v>2207</v>
      </c>
      <c r="F8915">
        <v>13</v>
      </c>
      <c r="G8915" t="str">
        <f t="shared" si="418"/>
        <v>Medium</v>
      </c>
      <c r="H8915" t="s">
        <v>7</v>
      </c>
      <c r="I8915" t="str">
        <f>IFERROR(VLOOKUP(A8915,sponsored_animals!$A$1:$C$2143,1,TRUE),0)</f>
        <v>178f1189a06b68</v>
      </c>
      <c r="J8915">
        <f>VLOOKUP(H8915,location_costs!$A$1:$B$6,2,FALSE)</f>
        <v>100</v>
      </c>
      <c r="K8915" t="str">
        <f t="shared" si="419"/>
        <v>Dog_Medium</v>
      </c>
      <c r="L8915">
        <f>VLOOKUP(K8915,size_costs!$D$1:$E$10,2,FALSE)</f>
        <v>150</v>
      </c>
      <c r="M8915">
        <f>VLOOKUP(C8915,age_costs!$A$1:$B$52,2,FALSE)</f>
        <v>150</v>
      </c>
    </row>
    <row r="8916" spans="1:13" x14ac:dyDescent="0.25">
      <c r="A8916" t="s">
        <v>10943</v>
      </c>
      <c r="B8916" t="s">
        <v>3854</v>
      </c>
      <c r="C8916" s="2">
        <f t="shared" si="417"/>
        <v>5</v>
      </c>
      <c r="D8916" t="s">
        <v>19</v>
      </c>
      <c r="E8916" t="s">
        <v>2182</v>
      </c>
      <c r="F8916">
        <v>8.5</v>
      </c>
      <c r="G8916" t="str">
        <f t="shared" si="418"/>
        <v>Large</v>
      </c>
      <c r="H8916" t="s">
        <v>3</v>
      </c>
      <c r="I8916" t="str">
        <f>IFERROR(VLOOKUP(A8916,sponsored_animals!$A$1:$C$2143,1,TRUE),0)</f>
        <v>b14069999a0ee6</v>
      </c>
      <c r="J8916">
        <f>VLOOKUP(H8916,location_costs!$A$1:$B$6,2,FALSE)</f>
        <v>120</v>
      </c>
      <c r="K8916" t="str">
        <f t="shared" si="419"/>
        <v>Cat_Large</v>
      </c>
      <c r="L8916">
        <f>VLOOKUP(K8916,size_costs!$D$1:$E$10,2,FALSE)</f>
        <v>140</v>
      </c>
      <c r="M8916">
        <f>VLOOKUP(C8916,age_costs!$A$1:$B$52,2,FALSE)</f>
        <v>100</v>
      </c>
    </row>
    <row r="8917" spans="1:13" x14ac:dyDescent="0.25">
      <c r="A8917" t="s">
        <v>10945</v>
      </c>
      <c r="B8917" t="s">
        <v>16101</v>
      </c>
      <c r="C8917" s="2">
        <f t="shared" si="417"/>
        <v>11</v>
      </c>
      <c r="D8917" t="s">
        <v>12</v>
      </c>
      <c r="E8917" t="s">
        <v>2207</v>
      </c>
      <c r="F8917">
        <v>43</v>
      </c>
      <c r="G8917" t="str">
        <f t="shared" si="418"/>
        <v>Large</v>
      </c>
      <c r="H8917" t="s">
        <v>5</v>
      </c>
      <c r="I8917" t="str">
        <f>IFERROR(VLOOKUP(A8917,sponsored_animals!$A$1:$C$2143,1,TRUE),0)</f>
        <v>b14069999a0ee6</v>
      </c>
      <c r="J8917">
        <f>VLOOKUP(H8917,location_costs!$A$1:$B$6,2,FALSE)</f>
        <v>140</v>
      </c>
      <c r="K8917" t="str">
        <f t="shared" si="419"/>
        <v>Dog_Large</v>
      </c>
      <c r="L8917">
        <f>VLOOKUP(K8917,size_costs!$D$1:$E$10,2,FALSE)</f>
        <v>175</v>
      </c>
      <c r="M8917">
        <f>VLOOKUP(C8917,age_costs!$A$1:$B$52,2,FALSE)</f>
        <v>150</v>
      </c>
    </row>
    <row r="8918" spans="1:13" x14ac:dyDescent="0.25">
      <c r="A8918" t="s">
        <v>10946</v>
      </c>
      <c r="B8918" t="s">
        <v>14924</v>
      </c>
      <c r="C8918" s="2">
        <f t="shared" si="417"/>
        <v>9</v>
      </c>
      <c r="D8918" t="s">
        <v>12</v>
      </c>
      <c r="E8918" t="s">
        <v>2615</v>
      </c>
      <c r="F8918">
        <v>43</v>
      </c>
      <c r="G8918" t="str">
        <f t="shared" si="418"/>
        <v>Large</v>
      </c>
      <c r="H8918" t="s">
        <v>6</v>
      </c>
      <c r="I8918">
        <f>IFERROR(VLOOKUP(A8918,sponsored_animals!$A$1:$C$2143,1,TRUE),0)</f>
        <v>0</v>
      </c>
      <c r="J8918">
        <f>VLOOKUP(H8918,location_costs!$A$1:$B$6,2,FALSE)</f>
        <v>135</v>
      </c>
      <c r="K8918" t="str">
        <f t="shared" si="419"/>
        <v>Dog_Large</v>
      </c>
      <c r="L8918">
        <f>VLOOKUP(K8918,size_costs!$D$1:$E$10,2,FALSE)</f>
        <v>175</v>
      </c>
      <c r="M8918">
        <f>VLOOKUP(C8918,age_costs!$A$1:$B$52,2,FALSE)</f>
        <v>150</v>
      </c>
    </row>
    <row r="8919" spans="1:13" x14ac:dyDescent="0.25">
      <c r="A8919" t="s">
        <v>10947</v>
      </c>
      <c r="B8919" t="s">
        <v>7830</v>
      </c>
      <c r="C8919" s="2">
        <f t="shared" si="417"/>
        <v>4</v>
      </c>
      <c r="D8919" t="s">
        <v>19</v>
      </c>
      <c r="E8919" t="s">
        <v>2210</v>
      </c>
      <c r="F8919">
        <v>3</v>
      </c>
      <c r="G8919" t="str">
        <f t="shared" si="418"/>
        <v>Small</v>
      </c>
      <c r="H8919" t="s">
        <v>6</v>
      </c>
      <c r="I8919" t="str">
        <f>IFERROR(VLOOKUP(A8919,sponsored_animals!$A$1:$C$2143,1,TRUE),0)</f>
        <v>870a9302845fa5</v>
      </c>
      <c r="J8919">
        <f>VLOOKUP(H8919,location_costs!$A$1:$B$6,2,FALSE)</f>
        <v>135</v>
      </c>
      <c r="K8919" t="str">
        <f t="shared" si="419"/>
        <v>Cat_Small</v>
      </c>
      <c r="L8919">
        <f>VLOOKUP(K8919,size_costs!$D$1:$E$10,2,FALSE)</f>
        <v>100</v>
      </c>
      <c r="M8919">
        <f>VLOOKUP(C8919,age_costs!$A$1:$B$52,2,FALSE)</f>
        <v>0</v>
      </c>
    </row>
    <row r="8920" spans="1:13" x14ac:dyDescent="0.25">
      <c r="A8920" t="s">
        <v>10948</v>
      </c>
      <c r="B8920" t="s">
        <v>10640</v>
      </c>
      <c r="C8920" s="2">
        <f t="shared" si="417"/>
        <v>13</v>
      </c>
      <c r="D8920" t="s">
        <v>12</v>
      </c>
      <c r="E8920" t="s">
        <v>2223</v>
      </c>
      <c r="F8920">
        <v>31</v>
      </c>
      <c r="G8920" t="str">
        <f t="shared" si="418"/>
        <v>Large</v>
      </c>
      <c r="H8920" t="s">
        <v>7</v>
      </c>
      <c r="I8920" t="str">
        <f>IFERROR(VLOOKUP(A8920,sponsored_animals!$A$1:$C$2143,1,TRUE),0)</f>
        <v>7c0c3e04e6a4d4</v>
      </c>
      <c r="J8920">
        <f>VLOOKUP(H8920,location_costs!$A$1:$B$6,2,FALSE)</f>
        <v>100</v>
      </c>
      <c r="K8920" t="str">
        <f t="shared" si="419"/>
        <v>Dog_Large</v>
      </c>
      <c r="L8920">
        <f>VLOOKUP(K8920,size_costs!$D$1:$E$10,2,FALSE)</f>
        <v>175</v>
      </c>
      <c r="M8920">
        <f>VLOOKUP(C8920,age_costs!$A$1:$B$52,2,FALSE)</f>
        <v>200</v>
      </c>
    </row>
    <row r="8921" spans="1:13" x14ac:dyDescent="0.25">
      <c r="A8921" t="s">
        <v>370</v>
      </c>
      <c r="B8921" t="s">
        <v>16056</v>
      </c>
      <c r="C8921" s="2">
        <f t="shared" si="417"/>
        <v>6</v>
      </c>
      <c r="D8921" t="s">
        <v>19</v>
      </c>
      <c r="E8921" t="s">
        <v>2226</v>
      </c>
      <c r="F8921">
        <v>6</v>
      </c>
      <c r="G8921" t="str">
        <f t="shared" si="418"/>
        <v>Medium</v>
      </c>
      <c r="H8921" t="s">
        <v>5</v>
      </c>
      <c r="I8921">
        <f>IFERROR(VLOOKUP(A8921,sponsored_animals!$A$1:$C$2143,1,TRUE),0)</f>
        <v>0</v>
      </c>
      <c r="J8921">
        <f>VLOOKUP(H8921,location_costs!$A$1:$B$6,2,FALSE)</f>
        <v>140</v>
      </c>
      <c r="K8921" t="str">
        <f t="shared" si="419"/>
        <v>Cat_Medium</v>
      </c>
      <c r="L8921">
        <f>VLOOKUP(K8921,size_costs!$D$1:$E$10,2,FALSE)</f>
        <v>120</v>
      </c>
      <c r="M8921">
        <f>VLOOKUP(C8921,age_costs!$A$1:$B$52,2,FALSE)</f>
        <v>100</v>
      </c>
    </row>
    <row r="8922" spans="1:13" x14ac:dyDescent="0.25">
      <c r="A8922" t="s">
        <v>10949</v>
      </c>
      <c r="B8922" t="s">
        <v>13893</v>
      </c>
      <c r="C8922" s="2">
        <f t="shared" si="417"/>
        <v>7</v>
      </c>
      <c r="D8922" t="s">
        <v>19</v>
      </c>
      <c r="E8922" t="s">
        <v>2207</v>
      </c>
      <c r="F8922">
        <v>8</v>
      </c>
      <c r="G8922" t="str">
        <f t="shared" si="418"/>
        <v>Large</v>
      </c>
      <c r="H8922" t="s">
        <v>6</v>
      </c>
      <c r="I8922" t="str">
        <f>IFERROR(VLOOKUP(A8922,sponsored_animals!$A$1:$C$2143,1,TRUE),0)</f>
        <v>b14069999a0ee6</v>
      </c>
      <c r="J8922">
        <f>VLOOKUP(H8922,location_costs!$A$1:$B$6,2,FALSE)</f>
        <v>135</v>
      </c>
      <c r="K8922" t="str">
        <f t="shared" si="419"/>
        <v>Cat_Large</v>
      </c>
      <c r="L8922">
        <f>VLOOKUP(K8922,size_costs!$D$1:$E$10,2,FALSE)</f>
        <v>140</v>
      </c>
      <c r="M8922">
        <f>VLOOKUP(C8922,age_costs!$A$1:$B$52,2,FALSE)</f>
        <v>100</v>
      </c>
    </row>
    <row r="8923" spans="1:13" x14ac:dyDescent="0.25">
      <c r="A8923" t="s">
        <v>10950</v>
      </c>
      <c r="B8923" t="s">
        <v>14552</v>
      </c>
      <c r="C8923" s="2">
        <f t="shared" si="417"/>
        <v>6</v>
      </c>
      <c r="D8923" t="s">
        <v>19</v>
      </c>
      <c r="E8923" t="s">
        <v>2198</v>
      </c>
      <c r="F8923">
        <v>4</v>
      </c>
      <c r="G8923" t="str">
        <f t="shared" si="418"/>
        <v>Small</v>
      </c>
      <c r="H8923" t="s">
        <v>3</v>
      </c>
      <c r="I8923">
        <f>IFERROR(VLOOKUP(A8923,sponsored_animals!$A$1:$C$2143,1,TRUE),0)</f>
        <v>0</v>
      </c>
      <c r="J8923">
        <f>VLOOKUP(H8923,location_costs!$A$1:$B$6,2,FALSE)</f>
        <v>120</v>
      </c>
      <c r="K8923" t="str">
        <f t="shared" si="419"/>
        <v>Cat_Small</v>
      </c>
      <c r="L8923">
        <f>VLOOKUP(K8923,size_costs!$D$1:$E$10,2,FALSE)</f>
        <v>100</v>
      </c>
      <c r="M8923">
        <f>VLOOKUP(C8923,age_costs!$A$1:$B$52,2,FALSE)</f>
        <v>100</v>
      </c>
    </row>
    <row r="8924" spans="1:13" x14ac:dyDescent="0.25">
      <c r="A8924" t="s">
        <v>10951</v>
      </c>
      <c r="B8924" t="s">
        <v>13887</v>
      </c>
      <c r="C8924" s="2">
        <f t="shared" si="417"/>
        <v>5</v>
      </c>
      <c r="D8924" t="s">
        <v>12</v>
      </c>
      <c r="E8924" t="s">
        <v>2186</v>
      </c>
      <c r="F8924">
        <v>36</v>
      </c>
      <c r="G8924" t="str">
        <f t="shared" si="418"/>
        <v>Large</v>
      </c>
      <c r="H8924" t="s">
        <v>6</v>
      </c>
      <c r="I8924" t="str">
        <f>IFERROR(VLOOKUP(A8924,sponsored_animals!$A$1:$C$2143,1,TRUE),0)</f>
        <v>178f1189a06b68</v>
      </c>
      <c r="J8924">
        <f>VLOOKUP(H8924,location_costs!$A$1:$B$6,2,FALSE)</f>
        <v>135</v>
      </c>
      <c r="K8924" t="str">
        <f t="shared" si="419"/>
        <v>Dog_Large</v>
      </c>
      <c r="L8924">
        <f>VLOOKUP(K8924,size_costs!$D$1:$E$10,2,FALSE)</f>
        <v>175</v>
      </c>
      <c r="M8924">
        <f>VLOOKUP(C8924,age_costs!$A$1:$B$52,2,FALSE)</f>
        <v>100</v>
      </c>
    </row>
    <row r="8925" spans="1:13" x14ac:dyDescent="0.25">
      <c r="A8925" t="s">
        <v>10952</v>
      </c>
      <c r="B8925" t="s">
        <v>15412</v>
      </c>
      <c r="C8925" s="2">
        <f t="shared" si="417"/>
        <v>7</v>
      </c>
      <c r="D8925" t="s">
        <v>19</v>
      </c>
      <c r="E8925" t="s">
        <v>2198</v>
      </c>
      <c r="F8925">
        <v>8.5</v>
      </c>
      <c r="G8925" t="str">
        <f t="shared" si="418"/>
        <v>Large</v>
      </c>
      <c r="H8925" t="s">
        <v>6</v>
      </c>
      <c r="I8925" t="str">
        <f>IFERROR(VLOOKUP(A8925,sponsored_animals!$A$1:$C$2143,1,TRUE),0)</f>
        <v>178f1189a06b68</v>
      </c>
      <c r="J8925">
        <f>VLOOKUP(H8925,location_costs!$A$1:$B$6,2,FALSE)</f>
        <v>135</v>
      </c>
      <c r="K8925" t="str">
        <f t="shared" si="419"/>
        <v>Cat_Large</v>
      </c>
      <c r="L8925">
        <f>VLOOKUP(K8925,size_costs!$D$1:$E$10,2,FALSE)</f>
        <v>140</v>
      </c>
      <c r="M8925">
        <f>VLOOKUP(C8925,age_costs!$A$1:$B$52,2,FALSE)</f>
        <v>100</v>
      </c>
    </row>
    <row r="8926" spans="1:13" x14ac:dyDescent="0.25">
      <c r="A8926" t="s">
        <v>10953</v>
      </c>
      <c r="B8926" t="s">
        <v>15604</v>
      </c>
      <c r="C8926" s="2">
        <f t="shared" si="417"/>
        <v>9</v>
      </c>
      <c r="D8926" t="s">
        <v>12</v>
      </c>
      <c r="E8926" t="s">
        <v>2186</v>
      </c>
      <c r="F8926">
        <v>31</v>
      </c>
      <c r="G8926" t="str">
        <f t="shared" si="418"/>
        <v>Large</v>
      </c>
      <c r="H8926" t="s">
        <v>4</v>
      </c>
      <c r="I8926" t="str">
        <f>IFERROR(VLOOKUP(A8926,sponsored_animals!$A$1:$C$2143,1,TRUE),0)</f>
        <v>214f8f6b359a1e</v>
      </c>
      <c r="J8926">
        <f>VLOOKUP(H8926,location_costs!$A$1:$B$6,2,FALSE)</f>
        <v>110</v>
      </c>
      <c r="K8926" t="str">
        <f t="shared" si="419"/>
        <v>Dog_Large</v>
      </c>
      <c r="L8926">
        <f>VLOOKUP(K8926,size_costs!$D$1:$E$10,2,FALSE)</f>
        <v>175</v>
      </c>
      <c r="M8926">
        <f>VLOOKUP(C8926,age_costs!$A$1:$B$52,2,FALSE)</f>
        <v>150</v>
      </c>
    </row>
    <row r="8927" spans="1:13" x14ac:dyDescent="0.25">
      <c r="A8927" t="s">
        <v>10954</v>
      </c>
      <c r="B8927" t="s">
        <v>7813</v>
      </c>
      <c r="C8927" s="2">
        <f t="shared" si="417"/>
        <v>8</v>
      </c>
      <c r="D8927" t="s">
        <v>19</v>
      </c>
      <c r="E8927" t="s">
        <v>2288</v>
      </c>
      <c r="F8927">
        <v>10</v>
      </c>
      <c r="G8927" t="str">
        <f t="shared" si="418"/>
        <v>Large</v>
      </c>
      <c r="H8927" t="s">
        <v>5</v>
      </c>
      <c r="I8927">
        <f>IFERROR(VLOOKUP(A8927,sponsored_animals!$A$1:$C$2143,1,TRUE),0)</f>
        <v>0</v>
      </c>
      <c r="J8927">
        <f>VLOOKUP(H8927,location_costs!$A$1:$B$6,2,FALSE)</f>
        <v>140</v>
      </c>
      <c r="K8927" t="str">
        <f t="shared" si="419"/>
        <v>Cat_Large</v>
      </c>
      <c r="L8927">
        <f>VLOOKUP(K8927,size_costs!$D$1:$E$10,2,FALSE)</f>
        <v>140</v>
      </c>
      <c r="M8927">
        <f>VLOOKUP(C8927,age_costs!$A$1:$B$52,2,FALSE)</f>
        <v>150</v>
      </c>
    </row>
    <row r="8928" spans="1:13" x14ac:dyDescent="0.25">
      <c r="A8928" t="s">
        <v>10955</v>
      </c>
      <c r="B8928" t="s">
        <v>2246</v>
      </c>
      <c r="C8928" s="2">
        <f t="shared" si="417"/>
        <v>9</v>
      </c>
      <c r="D8928" t="s">
        <v>12</v>
      </c>
      <c r="E8928" t="s">
        <v>2182</v>
      </c>
      <c r="F8928">
        <v>46</v>
      </c>
      <c r="G8928" t="str">
        <f t="shared" si="418"/>
        <v>Large</v>
      </c>
      <c r="H8928" t="s">
        <v>6</v>
      </c>
      <c r="I8928" t="str">
        <f>IFERROR(VLOOKUP(A8928,sponsored_animals!$A$1:$C$2143,1,TRUE),0)</f>
        <v>36806649e5722d</v>
      </c>
      <c r="J8928">
        <f>VLOOKUP(H8928,location_costs!$A$1:$B$6,2,FALSE)</f>
        <v>135</v>
      </c>
      <c r="K8928" t="str">
        <f t="shared" si="419"/>
        <v>Dog_Large</v>
      </c>
      <c r="L8928">
        <f>VLOOKUP(K8928,size_costs!$D$1:$E$10,2,FALSE)</f>
        <v>175</v>
      </c>
      <c r="M8928">
        <f>VLOOKUP(C8928,age_costs!$A$1:$B$52,2,FALSE)</f>
        <v>150</v>
      </c>
    </row>
    <row r="8929" spans="1:13" x14ac:dyDescent="0.25">
      <c r="A8929" t="s">
        <v>10957</v>
      </c>
      <c r="B8929" t="s">
        <v>14700</v>
      </c>
      <c r="C8929" s="2">
        <f t="shared" si="417"/>
        <v>9</v>
      </c>
      <c r="D8929" t="s">
        <v>19</v>
      </c>
      <c r="E8929" t="s">
        <v>2198</v>
      </c>
      <c r="F8929">
        <v>8.5</v>
      </c>
      <c r="G8929" t="str">
        <f t="shared" si="418"/>
        <v>Large</v>
      </c>
      <c r="H8929" t="s">
        <v>7</v>
      </c>
      <c r="I8929" t="str">
        <f>IFERROR(VLOOKUP(A8929,sponsored_animals!$A$1:$C$2143,1,TRUE),0)</f>
        <v>178f1189a06b68</v>
      </c>
      <c r="J8929">
        <f>VLOOKUP(H8929,location_costs!$A$1:$B$6,2,FALSE)</f>
        <v>100</v>
      </c>
      <c r="K8929" t="str">
        <f t="shared" si="419"/>
        <v>Cat_Large</v>
      </c>
      <c r="L8929">
        <f>VLOOKUP(K8929,size_costs!$D$1:$E$10,2,FALSE)</f>
        <v>140</v>
      </c>
      <c r="M8929">
        <f>VLOOKUP(C8929,age_costs!$A$1:$B$52,2,FALSE)</f>
        <v>150</v>
      </c>
    </row>
    <row r="8930" spans="1:13" x14ac:dyDescent="0.25">
      <c r="A8930" t="s">
        <v>398</v>
      </c>
      <c r="B8930" t="s">
        <v>16147</v>
      </c>
      <c r="C8930" s="2">
        <f t="shared" si="417"/>
        <v>12</v>
      </c>
      <c r="D8930" t="s">
        <v>12</v>
      </c>
      <c r="E8930" t="s">
        <v>2217</v>
      </c>
      <c r="F8930">
        <v>37</v>
      </c>
      <c r="G8930" t="str">
        <f t="shared" si="418"/>
        <v>Large</v>
      </c>
      <c r="H8930" t="s">
        <v>5</v>
      </c>
      <c r="I8930" t="str">
        <f>IFERROR(VLOOKUP(A8930,sponsored_animals!$A$1:$C$2143,1,TRUE),0)</f>
        <v>36806649e5722d</v>
      </c>
      <c r="J8930">
        <f>VLOOKUP(H8930,location_costs!$A$1:$B$6,2,FALSE)</f>
        <v>140</v>
      </c>
      <c r="K8930" t="str">
        <f t="shared" si="419"/>
        <v>Dog_Large</v>
      </c>
      <c r="L8930">
        <f>VLOOKUP(K8930,size_costs!$D$1:$E$10,2,FALSE)</f>
        <v>175</v>
      </c>
      <c r="M8930">
        <f>VLOOKUP(C8930,age_costs!$A$1:$B$52,2,FALSE)</f>
        <v>150</v>
      </c>
    </row>
    <row r="8931" spans="1:13" x14ac:dyDescent="0.25">
      <c r="A8931" t="s">
        <v>10958</v>
      </c>
      <c r="B8931" t="s">
        <v>10858</v>
      </c>
      <c r="C8931" s="2">
        <f t="shared" si="417"/>
        <v>4</v>
      </c>
      <c r="D8931" t="s">
        <v>19</v>
      </c>
      <c r="E8931" t="s">
        <v>2340</v>
      </c>
      <c r="F8931">
        <v>4</v>
      </c>
      <c r="G8931" t="str">
        <f t="shared" si="418"/>
        <v>Small</v>
      </c>
      <c r="H8931" t="s">
        <v>4</v>
      </c>
      <c r="I8931" t="str">
        <f>IFERROR(VLOOKUP(A8931,sponsored_animals!$A$1:$C$2143,1,TRUE),0)</f>
        <v>178f1189a06b68</v>
      </c>
      <c r="J8931">
        <f>VLOOKUP(H8931,location_costs!$A$1:$B$6,2,FALSE)</f>
        <v>110</v>
      </c>
      <c r="K8931" t="str">
        <f t="shared" si="419"/>
        <v>Cat_Small</v>
      </c>
      <c r="L8931">
        <f>VLOOKUP(K8931,size_costs!$D$1:$E$10,2,FALSE)</f>
        <v>100</v>
      </c>
      <c r="M8931">
        <f>VLOOKUP(C8931,age_costs!$A$1:$B$52,2,FALSE)</f>
        <v>0</v>
      </c>
    </row>
    <row r="8932" spans="1:13" x14ac:dyDescent="0.25">
      <c r="A8932" t="s">
        <v>10959</v>
      </c>
      <c r="B8932" t="s">
        <v>15264</v>
      </c>
      <c r="C8932" s="2">
        <f t="shared" si="417"/>
        <v>2</v>
      </c>
      <c r="D8932" t="s">
        <v>12</v>
      </c>
      <c r="E8932" t="s">
        <v>2217</v>
      </c>
      <c r="F8932">
        <v>47</v>
      </c>
      <c r="G8932" t="str">
        <f t="shared" si="418"/>
        <v>Large</v>
      </c>
      <c r="H8932" t="s">
        <v>4</v>
      </c>
      <c r="I8932">
        <f>IFERROR(VLOOKUP(A8932,sponsored_animals!$A$1:$C$2143,1,TRUE),0)</f>
        <v>0</v>
      </c>
      <c r="J8932">
        <f>VLOOKUP(H8932,location_costs!$A$1:$B$6,2,FALSE)</f>
        <v>110</v>
      </c>
      <c r="K8932" t="str">
        <f t="shared" si="419"/>
        <v>Dog_Large</v>
      </c>
      <c r="L8932">
        <f>VLOOKUP(K8932,size_costs!$D$1:$E$10,2,FALSE)</f>
        <v>175</v>
      </c>
      <c r="M8932">
        <f>VLOOKUP(C8932,age_costs!$A$1:$B$52,2,FALSE)</f>
        <v>0</v>
      </c>
    </row>
    <row r="8933" spans="1:13" x14ac:dyDescent="0.25">
      <c r="A8933" t="s">
        <v>10960</v>
      </c>
      <c r="B8933" t="s">
        <v>14670</v>
      </c>
      <c r="C8933" s="2">
        <f t="shared" si="417"/>
        <v>5</v>
      </c>
      <c r="D8933" t="s">
        <v>19</v>
      </c>
      <c r="E8933" t="s">
        <v>2210</v>
      </c>
      <c r="F8933">
        <v>10</v>
      </c>
      <c r="G8933" t="str">
        <f t="shared" si="418"/>
        <v>Large</v>
      </c>
      <c r="H8933" t="s">
        <v>6</v>
      </c>
      <c r="I8933">
        <f>IFERROR(VLOOKUP(A8933,sponsored_animals!$A$1:$C$2143,1,TRUE),0)</f>
        <v>0</v>
      </c>
      <c r="J8933">
        <f>VLOOKUP(H8933,location_costs!$A$1:$B$6,2,FALSE)</f>
        <v>135</v>
      </c>
      <c r="K8933" t="str">
        <f t="shared" si="419"/>
        <v>Cat_Large</v>
      </c>
      <c r="L8933">
        <f>VLOOKUP(K8933,size_costs!$D$1:$E$10,2,FALSE)</f>
        <v>140</v>
      </c>
      <c r="M8933">
        <f>VLOOKUP(C8933,age_costs!$A$1:$B$52,2,FALSE)</f>
        <v>100</v>
      </c>
    </row>
    <row r="8934" spans="1:13" x14ac:dyDescent="0.25">
      <c r="A8934" t="s">
        <v>10961</v>
      </c>
      <c r="B8934" t="s">
        <v>14075</v>
      </c>
      <c r="C8934" s="2">
        <f t="shared" si="417"/>
        <v>9</v>
      </c>
      <c r="D8934" t="s">
        <v>19</v>
      </c>
      <c r="E8934" t="s">
        <v>2198</v>
      </c>
      <c r="F8934">
        <v>8.5</v>
      </c>
      <c r="G8934" t="str">
        <f t="shared" si="418"/>
        <v>Large</v>
      </c>
      <c r="H8934" t="s">
        <v>6</v>
      </c>
      <c r="I8934" t="str">
        <f>IFERROR(VLOOKUP(A8934,sponsored_animals!$A$1:$C$2143,1,TRUE),0)</f>
        <v>178f1189a06b68</v>
      </c>
      <c r="J8934">
        <f>VLOOKUP(H8934,location_costs!$A$1:$B$6,2,FALSE)</f>
        <v>135</v>
      </c>
      <c r="K8934" t="str">
        <f t="shared" si="419"/>
        <v>Cat_Large</v>
      </c>
      <c r="L8934">
        <f>VLOOKUP(K8934,size_costs!$D$1:$E$10,2,FALSE)</f>
        <v>140</v>
      </c>
      <c r="M8934">
        <f>VLOOKUP(C8934,age_costs!$A$1:$B$52,2,FALSE)</f>
        <v>150</v>
      </c>
    </row>
    <row r="8935" spans="1:13" x14ac:dyDescent="0.25">
      <c r="A8935" t="s">
        <v>10962</v>
      </c>
      <c r="B8935" t="s">
        <v>15491</v>
      </c>
      <c r="C8935" s="2">
        <f t="shared" si="417"/>
        <v>3</v>
      </c>
      <c r="D8935" t="s">
        <v>19</v>
      </c>
      <c r="E8935" t="s">
        <v>2207</v>
      </c>
      <c r="F8935">
        <v>6.5</v>
      </c>
      <c r="G8935" t="str">
        <f t="shared" si="418"/>
        <v>Medium</v>
      </c>
      <c r="H8935" t="s">
        <v>5</v>
      </c>
      <c r="I8935" t="str">
        <f>IFERROR(VLOOKUP(A8935,sponsored_animals!$A$1:$C$2143,1,TRUE),0)</f>
        <v>7c0c3e04e6a4d4</v>
      </c>
      <c r="J8935">
        <f>VLOOKUP(H8935,location_costs!$A$1:$B$6,2,FALSE)</f>
        <v>140</v>
      </c>
      <c r="K8935" t="str">
        <f t="shared" si="419"/>
        <v>Cat_Medium</v>
      </c>
      <c r="L8935">
        <f>VLOOKUP(K8935,size_costs!$D$1:$E$10,2,FALSE)</f>
        <v>120</v>
      </c>
      <c r="M8935">
        <f>VLOOKUP(C8935,age_costs!$A$1:$B$52,2,FALSE)</f>
        <v>0</v>
      </c>
    </row>
    <row r="8936" spans="1:13" x14ac:dyDescent="0.25">
      <c r="A8936" t="s">
        <v>10963</v>
      </c>
      <c r="B8936" t="s">
        <v>16148</v>
      </c>
      <c r="C8936" s="2">
        <f t="shared" si="417"/>
        <v>10</v>
      </c>
      <c r="D8936" t="s">
        <v>12</v>
      </c>
      <c r="E8936" t="s">
        <v>2226</v>
      </c>
      <c r="F8936">
        <v>40</v>
      </c>
      <c r="G8936" t="str">
        <f t="shared" si="418"/>
        <v>Large</v>
      </c>
      <c r="H8936" t="s">
        <v>7</v>
      </c>
      <c r="I8936" t="str">
        <f>IFERROR(VLOOKUP(A8936,sponsored_animals!$A$1:$C$2143,1,TRUE),0)</f>
        <v>0918714dc3a6e1</v>
      </c>
      <c r="J8936">
        <f>VLOOKUP(H8936,location_costs!$A$1:$B$6,2,FALSE)</f>
        <v>100</v>
      </c>
      <c r="K8936" t="str">
        <f t="shared" si="419"/>
        <v>Dog_Large</v>
      </c>
      <c r="L8936">
        <f>VLOOKUP(K8936,size_costs!$D$1:$E$10,2,FALSE)</f>
        <v>175</v>
      </c>
      <c r="M8936">
        <f>VLOOKUP(C8936,age_costs!$A$1:$B$52,2,FALSE)</f>
        <v>150</v>
      </c>
    </row>
    <row r="8937" spans="1:13" x14ac:dyDescent="0.25">
      <c r="A8937" t="s">
        <v>417</v>
      </c>
      <c r="B8937" t="s">
        <v>5446</v>
      </c>
      <c r="C8937" s="2">
        <f t="shared" si="417"/>
        <v>11</v>
      </c>
      <c r="D8937" t="s">
        <v>12</v>
      </c>
      <c r="E8937" t="s">
        <v>2280</v>
      </c>
      <c r="F8937">
        <v>33</v>
      </c>
      <c r="G8937" t="str">
        <f t="shared" si="418"/>
        <v>Large</v>
      </c>
      <c r="H8937" t="s">
        <v>3</v>
      </c>
      <c r="I8937" t="str">
        <f>IFERROR(VLOOKUP(A8937,sponsored_animals!$A$1:$C$2143,1,TRUE),0)</f>
        <v>36806649e5722d</v>
      </c>
      <c r="J8937">
        <f>VLOOKUP(H8937,location_costs!$A$1:$B$6,2,FALSE)</f>
        <v>120</v>
      </c>
      <c r="K8937" t="str">
        <f t="shared" si="419"/>
        <v>Dog_Large</v>
      </c>
      <c r="L8937">
        <f>VLOOKUP(K8937,size_costs!$D$1:$E$10,2,FALSE)</f>
        <v>175</v>
      </c>
      <c r="M8937">
        <f>VLOOKUP(C8937,age_costs!$A$1:$B$52,2,FALSE)</f>
        <v>150</v>
      </c>
    </row>
    <row r="8938" spans="1:13" x14ac:dyDescent="0.25">
      <c r="A8938" t="s">
        <v>10964</v>
      </c>
      <c r="B8938" t="s">
        <v>2395</v>
      </c>
      <c r="C8938" s="2">
        <f t="shared" si="417"/>
        <v>3</v>
      </c>
      <c r="D8938" t="s">
        <v>19</v>
      </c>
      <c r="E8938" t="s">
        <v>2198</v>
      </c>
      <c r="F8938">
        <v>4</v>
      </c>
      <c r="G8938" t="str">
        <f t="shared" si="418"/>
        <v>Small</v>
      </c>
      <c r="H8938" t="s">
        <v>3</v>
      </c>
      <c r="I8938">
        <f>IFERROR(VLOOKUP(A8938,sponsored_animals!$A$1:$C$2143,1,TRUE),0)</f>
        <v>0</v>
      </c>
      <c r="J8938">
        <f>VLOOKUP(H8938,location_costs!$A$1:$B$6,2,FALSE)</f>
        <v>120</v>
      </c>
      <c r="K8938" t="str">
        <f t="shared" si="419"/>
        <v>Cat_Small</v>
      </c>
      <c r="L8938">
        <f>VLOOKUP(K8938,size_costs!$D$1:$E$10,2,FALSE)</f>
        <v>100</v>
      </c>
      <c r="M8938">
        <f>VLOOKUP(C8938,age_costs!$A$1:$B$52,2,FALSE)</f>
        <v>0</v>
      </c>
    </row>
    <row r="8939" spans="1:13" x14ac:dyDescent="0.25">
      <c r="A8939" t="s">
        <v>10965</v>
      </c>
      <c r="B8939" t="s">
        <v>14756</v>
      </c>
      <c r="C8939" s="2">
        <f t="shared" si="417"/>
        <v>10</v>
      </c>
      <c r="D8939" t="s">
        <v>19</v>
      </c>
      <c r="E8939" t="s">
        <v>2219</v>
      </c>
      <c r="F8939">
        <v>9</v>
      </c>
      <c r="G8939" t="str">
        <f t="shared" si="418"/>
        <v>Large</v>
      </c>
      <c r="H8939" t="s">
        <v>3</v>
      </c>
      <c r="I8939">
        <f>IFERROR(VLOOKUP(A8939,sponsored_animals!$A$1:$C$2143,1,TRUE),0)</f>
        <v>0</v>
      </c>
      <c r="J8939">
        <f>VLOOKUP(H8939,location_costs!$A$1:$B$6,2,FALSE)</f>
        <v>120</v>
      </c>
      <c r="K8939" t="str">
        <f t="shared" si="419"/>
        <v>Cat_Large</v>
      </c>
      <c r="L8939">
        <f>VLOOKUP(K8939,size_costs!$D$1:$E$10,2,FALSE)</f>
        <v>140</v>
      </c>
      <c r="M8939">
        <f>VLOOKUP(C8939,age_costs!$A$1:$B$52,2,FALSE)</f>
        <v>150</v>
      </c>
    </row>
    <row r="8940" spans="1:13" x14ac:dyDescent="0.25">
      <c r="A8940" t="s">
        <v>105</v>
      </c>
      <c r="B8940" t="s">
        <v>13798</v>
      </c>
      <c r="C8940" s="2">
        <f t="shared" si="417"/>
        <v>11</v>
      </c>
      <c r="D8940" t="s">
        <v>12</v>
      </c>
      <c r="E8940" t="s">
        <v>2223</v>
      </c>
      <c r="F8940">
        <v>12</v>
      </c>
      <c r="G8940" t="str">
        <f t="shared" si="418"/>
        <v>Medium</v>
      </c>
      <c r="H8940" t="s">
        <v>5</v>
      </c>
      <c r="I8940" t="str">
        <f>IFERROR(VLOOKUP(A8940,sponsored_animals!$A$1:$C$2143,1,TRUE),0)</f>
        <v>214f8f6b359a1e</v>
      </c>
      <c r="J8940">
        <f>VLOOKUP(H8940,location_costs!$A$1:$B$6,2,FALSE)</f>
        <v>140</v>
      </c>
      <c r="K8940" t="str">
        <f t="shared" si="419"/>
        <v>Dog_Medium</v>
      </c>
      <c r="L8940">
        <f>VLOOKUP(K8940,size_costs!$D$1:$E$10,2,FALSE)</f>
        <v>150</v>
      </c>
      <c r="M8940">
        <f>VLOOKUP(C8940,age_costs!$A$1:$B$52,2,FALSE)</f>
        <v>150</v>
      </c>
    </row>
    <row r="8941" spans="1:13" x14ac:dyDescent="0.25">
      <c r="A8941" t="s">
        <v>10966</v>
      </c>
      <c r="B8941" t="s">
        <v>14903</v>
      </c>
      <c r="C8941" s="2">
        <f t="shared" si="417"/>
        <v>5</v>
      </c>
      <c r="D8941" t="s">
        <v>19</v>
      </c>
      <c r="E8941" t="s">
        <v>2198</v>
      </c>
      <c r="F8941">
        <v>9</v>
      </c>
      <c r="G8941" t="str">
        <f t="shared" si="418"/>
        <v>Large</v>
      </c>
      <c r="H8941" t="s">
        <v>6</v>
      </c>
      <c r="I8941" t="str">
        <f>IFERROR(VLOOKUP(A8941,sponsored_animals!$A$1:$C$2143,1,TRUE),0)</f>
        <v>36806649e5722d</v>
      </c>
      <c r="J8941">
        <f>VLOOKUP(H8941,location_costs!$A$1:$B$6,2,FALSE)</f>
        <v>135</v>
      </c>
      <c r="K8941" t="str">
        <f t="shared" si="419"/>
        <v>Cat_Large</v>
      </c>
      <c r="L8941">
        <f>VLOOKUP(K8941,size_costs!$D$1:$E$10,2,FALSE)</f>
        <v>140</v>
      </c>
      <c r="M8941">
        <f>VLOOKUP(C8941,age_costs!$A$1:$B$52,2,FALSE)</f>
        <v>100</v>
      </c>
    </row>
    <row r="8942" spans="1:13" x14ac:dyDescent="0.25">
      <c r="A8942" t="s">
        <v>10967</v>
      </c>
      <c r="B8942" t="s">
        <v>4864</v>
      </c>
      <c r="C8942" s="2">
        <f t="shared" si="417"/>
        <v>7</v>
      </c>
      <c r="D8942" t="s">
        <v>19</v>
      </c>
      <c r="E8942" t="s">
        <v>2182</v>
      </c>
      <c r="F8942">
        <v>8</v>
      </c>
      <c r="G8942" t="str">
        <f t="shared" si="418"/>
        <v>Large</v>
      </c>
      <c r="H8942" t="s">
        <v>5</v>
      </c>
      <c r="I8942" t="str">
        <f>IFERROR(VLOOKUP(A8942,sponsored_animals!$A$1:$C$2143,1,TRUE),0)</f>
        <v>36806649e5722d</v>
      </c>
      <c r="J8942">
        <f>VLOOKUP(H8942,location_costs!$A$1:$B$6,2,FALSE)</f>
        <v>140</v>
      </c>
      <c r="K8942" t="str">
        <f t="shared" si="419"/>
        <v>Cat_Large</v>
      </c>
      <c r="L8942">
        <f>VLOOKUP(K8942,size_costs!$D$1:$E$10,2,FALSE)</f>
        <v>140</v>
      </c>
      <c r="M8942">
        <f>VLOOKUP(C8942,age_costs!$A$1:$B$52,2,FALSE)</f>
        <v>100</v>
      </c>
    </row>
    <row r="8943" spans="1:13" x14ac:dyDescent="0.25">
      <c r="A8943" t="s">
        <v>10968</v>
      </c>
      <c r="B8943" t="s">
        <v>14721</v>
      </c>
      <c r="C8943" s="2">
        <f t="shared" si="417"/>
        <v>8</v>
      </c>
      <c r="D8943" t="s">
        <v>19</v>
      </c>
      <c r="E8943" t="s">
        <v>2177</v>
      </c>
      <c r="F8943">
        <v>8.5</v>
      </c>
      <c r="G8943" t="str">
        <f t="shared" si="418"/>
        <v>Large</v>
      </c>
      <c r="H8943" t="s">
        <v>6</v>
      </c>
      <c r="I8943" t="str">
        <f>IFERROR(VLOOKUP(A8943,sponsored_animals!$A$1:$C$2143,1,TRUE),0)</f>
        <v>178f1189a06b68</v>
      </c>
      <c r="J8943">
        <f>VLOOKUP(H8943,location_costs!$A$1:$B$6,2,FALSE)</f>
        <v>135</v>
      </c>
      <c r="K8943" t="str">
        <f t="shared" si="419"/>
        <v>Cat_Large</v>
      </c>
      <c r="L8943">
        <f>VLOOKUP(K8943,size_costs!$D$1:$E$10,2,FALSE)</f>
        <v>140</v>
      </c>
      <c r="M8943">
        <f>VLOOKUP(C8943,age_costs!$A$1:$B$52,2,FALSE)</f>
        <v>150</v>
      </c>
    </row>
    <row r="8944" spans="1:13" x14ac:dyDescent="0.25">
      <c r="A8944" t="s">
        <v>10969</v>
      </c>
      <c r="B8944" t="s">
        <v>2996</v>
      </c>
      <c r="C8944" s="2">
        <f t="shared" si="417"/>
        <v>7</v>
      </c>
      <c r="D8944" t="s">
        <v>12</v>
      </c>
      <c r="E8944" t="s">
        <v>10970</v>
      </c>
      <c r="F8944">
        <v>7</v>
      </c>
      <c r="G8944" t="str">
        <f t="shared" si="418"/>
        <v>Small</v>
      </c>
      <c r="H8944" t="s">
        <v>6</v>
      </c>
      <c r="I8944" t="str">
        <f>IFERROR(VLOOKUP(A8944,sponsored_animals!$A$1:$C$2143,1,TRUE),0)</f>
        <v>36806649e5722d</v>
      </c>
      <c r="J8944">
        <f>VLOOKUP(H8944,location_costs!$A$1:$B$6,2,FALSE)</f>
        <v>135</v>
      </c>
      <c r="K8944" t="str">
        <f t="shared" si="419"/>
        <v>Dog_Small</v>
      </c>
      <c r="L8944">
        <f>VLOOKUP(K8944,size_costs!$D$1:$E$10,2,FALSE)</f>
        <v>125</v>
      </c>
      <c r="M8944">
        <f>VLOOKUP(C8944,age_costs!$A$1:$B$52,2,FALSE)</f>
        <v>100</v>
      </c>
    </row>
    <row r="8945" spans="1:13" x14ac:dyDescent="0.25">
      <c r="A8945" t="s">
        <v>10971</v>
      </c>
      <c r="B8945" t="s">
        <v>16149</v>
      </c>
      <c r="C8945" s="2">
        <f t="shared" si="417"/>
        <v>6</v>
      </c>
      <c r="D8945" t="s">
        <v>12</v>
      </c>
      <c r="E8945" t="s">
        <v>2207</v>
      </c>
      <c r="F8945">
        <v>46</v>
      </c>
      <c r="G8945" t="str">
        <f t="shared" si="418"/>
        <v>Large</v>
      </c>
      <c r="H8945" t="s">
        <v>5</v>
      </c>
      <c r="I8945">
        <f>IFERROR(VLOOKUP(A8945,sponsored_animals!$A$1:$C$2143,1,TRUE),0)</f>
        <v>0</v>
      </c>
      <c r="J8945">
        <f>VLOOKUP(H8945,location_costs!$A$1:$B$6,2,FALSE)</f>
        <v>140</v>
      </c>
      <c r="K8945" t="str">
        <f t="shared" si="419"/>
        <v>Dog_Large</v>
      </c>
      <c r="L8945">
        <f>VLOOKUP(K8945,size_costs!$D$1:$E$10,2,FALSE)</f>
        <v>175</v>
      </c>
      <c r="M8945">
        <f>VLOOKUP(C8945,age_costs!$A$1:$B$52,2,FALSE)</f>
        <v>100</v>
      </c>
    </row>
    <row r="8946" spans="1:13" x14ac:dyDescent="0.25">
      <c r="A8946" t="s">
        <v>2037</v>
      </c>
      <c r="B8946" t="s">
        <v>14297</v>
      </c>
      <c r="C8946" s="2">
        <f t="shared" si="417"/>
        <v>2</v>
      </c>
      <c r="D8946" t="s">
        <v>12</v>
      </c>
      <c r="E8946" t="s">
        <v>2202</v>
      </c>
      <c r="F8946">
        <v>26</v>
      </c>
      <c r="G8946" t="str">
        <f t="shared" si="418"/>
        <v>Medium</v>
      </c>
      <c r="H8946" t="s">
        <v>4</v>
      </c>
      <c r="I8946" t="str">
        <f>IFERROR(VLOOKUP(A8946,sponsored_animals!$A$1:$C$2143,1,TRUE),0)</f>
        <v>f3de00c24336c4</v>
      </c>
      <c r="J8946">
        <f>VLOOKUP(H8946,location_costs!$A$1:$B$6,2,FALSE)</f>
        <v>110</v>
      </c>
      <c r="K8946" t="str">
        <f t="shared" si="419"/>
        <v>Dog_Medium</v>
      </c>
      <c r="L8946">
        <f>VLOOKUP(K8946,size_costs!$D$1:$E$10,2,FALSE)</f>
        <v>150</v>
      </c>
      <c r="M8946">
        <f>VLOOKUP(C8946,age_costs!$A$1:$B$52,2,FALSE)</f>
        <v>0</v>
      </c>
    </row>
    <row r="8947" spans="1:13" x14ac:dyDescent="0.25">
      <c r="A8947" t="s">
        <v>10972</v>
      </c>
      <c r="B8947" t="s">
        <v>4217</v>
      </c>
      <c r="C8947" s="2">
        <f t="shared" si="417"/>
        <v>3</v>
      </c>
      <c r="D8947" t="s">
        <v>12</v>
      </c>
      <c r="E8947" t="s">
        <v>2241</v>
      </c>
      <c r="F8947">
        <v>25</v>
      </c>
      <c r="G8947" t="str">
        <f t="shared" si="418"/>
        <v>Medium</v>
      </c>
      <c r="H8947" t="s">
        <v>3</v>
      </c>
      <c r="I8947">
        <f>IFERROR(VLOOKUP(A8947,sponsored_animals!$A$1:$C$2143,1,TRUE),0)</f>
        <v>0</v>
      </c>
      <c r="J8947">
        <f>VLOOKUP(H8947,location_costs!$A$1:$B$6,2,FALSE)</f>
        <v>120</v>
      </c>
      <c r="K8947" t="str">
        <f t="shared" si="419"/>
        <v>Dog_Medium</v>
      </c>
      <c r="L8947">
        <f>VLOOKUP(K8947,size_costs!$D$1:$E$10,2,FALSE)</f>
        <v>150</v>
      </c>
      <c r="M8947">
        <f>VLOOKUP(C8947,age_costs!$A$1:$B$52,2,FALSE)</f>
        <v>0</v>
      </c>
    </row>
    <row r="8948" spans="1:13" x14ac:dyDescent="0.25">
      <c r="A8948" t="s">
        <v>10973</v>
      </c>
      <c r="B8948" t="s">
        <v>14500</v>
      </c>
      <c r="C8948" s="2">
        <f t="shared" si="417"/>
        <v>8</v>
      </c>
      <c r="D8948" t="s">
        <v>12</v>
      </c>
      <c r="E8948" t="s">
        <v>2223</v>
      </c>
      <c r="F8948">
        <v>29</v>
      </c>
      <c r="G8948" t="str">
        <f t="shared" si="418"/>
        <v>Medium</v>
      </c>
      <c r="H8948" t="s">
        <v>6</v>
      </c>
      <c r="I8948">
        <f>IFERROR(VLOOKUP(A8948,sponsored_animals!$A$1:$C$2143,1,TRUE),0)</f>
        <v>0</v>
      </c>
      <c r="J8948">
        <f>VLOOKUP(H8948,location_costs!$A$1:$B$6,2,FALSE)</f>
        <v>135</v>
      </c>
      <c r="K8948" t="str">
        <f t="shared" si="419"/>
        <v>Dog_Medium</v>
      </c>
      <c r="L8948">
        <f>VLOOKUP(K8948,size_costs!$D$1:$E$10,2,FALSE)</f>
        <v>150</v>
      </c>
      <c r="M8948">
        <f>VLOOKUP(C8948,age_costs!$A$1:$B$52,2,FALSE)</f>
        <v>150</v>
      </c>
    </row>
    <row r="8949" spans="1:13" x14ac:dyDescent="0.25">
      <c r="A8949" t="s">
        <v>10974</v>
      </c>
      <c r="B8949" t="s">
        <v>13894</v>
      </c>
      <c r="C8949" s="2">
        <f t="shared" si="417"/>
        <v>9</v>
      </c>
      <c r="D8949" t="s">
        <v>19</v>
      </c>
      <c r="E8949" t="s">
        <v>2177</v>
      </c>
      <c r="F8949">
        <v>10</v>
      </c>
      <c r="G8949" t="str">
        <f t="shared" si="418"/>
        <v>Large</v>
      </c>
      <c r="H8949" t="s">
        <v>5</v>
      </c>
      <c r="I8949">
        <f>IFERROR(VLOOKUP(A8949,sponsored_animals!$A$1:$C$2143,1,TRUE),0)</f>
        <v>0</v>
      </c>
      <c r="J8949">
        <f>VLOOKUP(H8949,location_costs!$A$1:$B$6,2,FALSE)</f>
        <v>140</v>
      </c>
      <c r="K8949" t="str">
        <f t="shared" si="419"/>
        <v>Cat_Large</v>
      </c>
      <c r="L8949">
        <f>VLOOKUP(K8949,size_costs!$D$1:$E$10,2,FALSE)</f>
        <v>140</v>
      </c>
      <c r="M8949">
        <f>VLOOKUP(C8949,age_costs!$A$1:$B$52,2,FALSE)</f>
        <v>150</v>
      </c>
    </row>
    <row r="8950" spans="1:13" x14ac:dyDescent="0.25">
      <c r="A8950" t="s">
        <v>10975</v>
      </c>
      <c r="B8950" t="s">
        <v>16073</v>
      </c>
      <c r="C8950" s="2">
        <f t="shared" si="417"/>
        <v>5</v>
      </c>
      <c r="D8950" t="s">
        <v>12</v>
      </c>
      <c r="E8950" t="s">
        <v>2294</v>
      </c>
      <c r="F8950">
        <v>37</v>
      </c>
      <c r="G8950" t="str">
        <f t="shared" si="418"/>
        <v>Large</v>
      </c>
      <c r="H8950" t="s">
        <v>5</v>
      </c>
      <c r="I8950" t="str">
        <f>IFERROR(VLOOKUP(A8950,sponsored_animals!$A$1:$C$2143,1,TRUE),0)</f>
        <v>7c0c3e04e6a4d4</v>
      </c>
      <c r="J8950">
        <f>VLOOKUP(H8950,location_costs!$A$1:$B$6,2,FALSE)</f>
        <v>140</v>
      </c>
      <c r="K8950" t="str">
        <f t="shared" si="419"/>
        <v>Dog_Large</v>
      </c>
      <c r="L8950">
        <f>VLOOKUP(K8950,size_costs!$D$1:$E$10,2,FALSE)</f>
        <v>175</v>
      </c>
      <c r="M8950">
        <f>VLOOKUP(C8950,age_costs!$A$1:$B$52,2,FALSE)</f>
        <v>100</v>
      </c>
    </row>
    <row r="8951" spans="1:13" x14ac:dyDescent="0.25">
      <c r="A8951" t="s">
        <v>10976</v>
      </c>
      <c r="B8951" t="s">
        <v>3588</v>
      </c>
      <c r="C8951" s="2">
        <f t="shared" si="417"/>
        <v>4</v>
      </c>
      <c r="D8951" t="s">
        <v>12</v>
      </c>
      <c r="E8951" t="s">
        <v>2302</v>
      </c>
      <c r="F8951">
        <v>11</v>
      </c>
      <c r="G8951" t="str">
        <f t="shared" si="418"/>
        <v>Medium</v>
      </c>
      <c r="H8951" t="s">
        <v>5</v>
      </c>
      <c r="I8951">
        <f>IFERROR(VLOOKUP(A8951,sponsored_animals!$A$1:$C$2143,1,TRUE),0)</f>
        <v>0</v>
      </c>
      <c r="J8951">
        <f>VLOOKUP(H8951,location_costs!$A$1:$B$6,2,FALSE)</f>
        <v>140</v>
      </c>
      <c r="K8951" t="str">
        <f t="shared" si="419"/>
        <v>Dog_Medium</v>
      </c>
      <c r="L8951">
        <f>VLOOKUP(K8951,size_costs!$D$1:$E$10,2,FALSE)</f>
        <v>150</v>
      </c>
      <c r="M8951">
        <f>VLOOKUP(C8951,age_costs!$A$1:$B$52,2,FALSE)</f>
        <v>0</v>
      </c>
    </row>
    <row r="8952" spans="1:13" x14ac:dyDescent="0.25">
      <c r="A8952" t="s">
        <v>10977</v>
      </c>
      <c r="B8952" t="s">
        <v>16150</v>
      </c>
      <c r="C8952" s="2">
        <f t="shared" si="417"/>
        <v>11</v>
      </c>
      <c r="D8952" t="s">
        <v>19</v>
      </c>
      <c r="E8952" t="s">
        <v>2198</v>
      </c>
      <c r="F8952">
        <v>9</v>
      </c>
      <c r="G8952" t="str">
        <f t="shared" si="418"/>
        <v>Large</v>
      </c>
      <c r="H8952" t="s">
        <v>7</v>
      </c>
      <c r="I8952" t="str">
        <f>IFERROR(VLOOKUP(A8952,sponsored_animals!$A$1:$C$2143,1,TRUE),0)</f>
        <v>178f1189a06b68</v>
      </c>
      <c r="J8952">
        <f>VLOOKUP(H8952,location_costs!$A$1:$B$6,2,FALSE)</f>
        <v>100</v>
      </c>
      <c r="K8952" t="str">
        <f t="shared" si="419"/>
        <v>Cat_Large</v>
      </c>
      <c r="L8952">
        <f>VLOOKUP(K8952,size_costs!$D$1:$E$10,2,FALSE)</f>
        <v>140</v>
      </c>
      <c r="M8952">
        <f>VLOOKUP(C8952,age_costs!$A$1:$B$52,2,FALSE)</f>
        <v>150</v>
      </c>
    </row>
    <row r="8953" spans="1:13" x14ac:dyDescent="0.25">
      <c r="A8953" t="s">
        <v>10978</v>
      </c>
      <c r="B8953" t="s">
        <v>16151</v>
      </c>
      <c r="C8953" s="2">
        <f t="shared" si="417"/>
        <v>2</v>
      </c>
      <c r="D8953" t="s">
        <v>19</v>
      </c>
      <c r="E8953" t="s">
        <v>2177</v>
      </c>
      <c r="F8953">
        <v>3</v>
      </c>
      <c r="G8953" t="str">
        <f t="shared" si="418"/>
        <v>Small</v>
      </c>
      <c r="H8953" t="s">
        <v>5</v>
      </c>
      <c r="I8953" t="str">
        <f>IFERROR(VLOOKUP(A8953,sponsored_animals!$A$1:$C$2143,1,TRUE),0)</f>
        <v>74228ffdfe76aa</v>
      </c>
      <c r="J8953">
        <f>VLOOKUP(H8953,location_costs!$A$1:$B$6,2,FALSE)</f>
        <v>140</v>
      </c>
      <c r="K8953" t="str">
        <f t="shared" si="419"/>
        <v>Cat_Small</v>
      </c>
      <c r="L8953">
        <f>VLOOKUP(K8953,size_costs!$D$1:$E$10,2,FALSE)</f>
        <v>100</v>
      </c>
      <c r="M8953">
        <f>VLOOKUP(C8953,age_costs!$A$1:$B$52,2,FALSE)</f>
        <v>0</v>
      </c>
    </row>
    <row r="8954" spans="1:13" x14ac:dyDescent="0.25">
      <c r="A8954" t="s">
        <v>10979</v>
      </c>
      <c r="B8954" t="s">
        <v>14393</v>
      </c>
      <c r="C8954" s="2">
        <f t="shared" si="417"/>
        <v>4</v>
      </c>
      <c r="D8954" t="s">
        <v>12</v>
      </c>
      <c r="E8954" t="s">
        <v>2223</v>
      </c>
      <c r="F8954">
        <v>37</v>
      </c>
      <c r="G8954" t="str">
        <f t="shared" si="418"/>
        <v>Large</v>
      </c>
      <c r="H8954" t="s">
        <v>6</v>
      </c>
      <c r="I8954" t="str">
        <f>IFERROR(VLOOKUP(A8954,sponsored_animals!$A$1:$C$2143,1,TRUE),0)</f>
        <v>178f1189a06b68</v>
      </c>
      <c r="J8954">
        <f>VLOOKUP(H8954,location_costs!$A$1:$B$6,2,FALSE)</f>
        <v>135</v>
      </c>
      <c r="K8954" t="str">
        <f t="shared" si="419"/>
        <v>Dog_Large</v>
      </c>
      <c r="L8954">
        <f>VLOOKUP(K8954,size_costs!$D$1:$E$10,2,FALSE)</f>
        <v>175</v>
      </c>
      <c r="M8954">
        <f>VLOOKUP(C8954,age_costs!$A$1:$B$52,2,FALSE)</f>
        <v>0</v>
      </c>
    </row>
    <row r="8955" spans="1:13" x14ac:dyDescent="0.25">
      <c r="A8955" t="s">
        <v>775</v>
      </c>
      <c r="B8955" t="s">
        <v>16152</v>
      </c>
      <c r="C8955" s="2">
        <f t="shared" si="417"/>
        <v>9</v>
      </c>
      <c r="D8955" t="s">
        <v>12</v>
      </c>
      <c r="E8955" t="s">
        <v>2207</v>
      </c>
      <c r="F8955">
        <v>18</v>
      </c>
      <c r="G8955" t="str">
        <f t="shared" si="418"/>
        <v>Medium</v>
      </c>
      <c r="H8955" t="s">
        <v>5</v>
      </c>
      <c r="I8955" t="str">
        <f>IFERROR(VLOOKUP(A8955,sponsored_animals!$A$1:$C$2143,1,TRUE),0)</f>
        <v>4fca6ef6dbda96</v>
      </c>
      <c r="J8955">
        <f>VLOOKUP(H8955,location_costs!$A$1:$B$6,2,FALSE)</f>
        <v>140</v>
      </c>
      <c r="K8955" t="str">
        <f t="shared" si="419"/>
        <v>Dog_Medium</v>
      </c>
      <c r="L8955">
        <f>VLOOKUP(K8955,size_costs!$D$1:$E$10,2,FALSE)</f>
        <v>150</v>
      </c>
      <c r="M8955">
        <f>VLOOKUP(C8955,age_costs!$A$1:$B$52,2,FALSE)</f>
        <v>150</v>
      </c>
    </row>
    <row r="8956" spans="1:13" x14ac:dyDescent="0.25">
      <c r="A8956" t="s">
        <v>10980</v>
      </c>
      <c r="B8956" t="s">
        <v>11102</v>
      </c>
      <c r="C8956" s="2">
        <f t="shared" si="417"/>
        <v>4</v>
      </c>
      <c r="D8956" t="s">
        <v>12</v>
      </c>
      <c r="E8956" t="s">
        <v>2186</v>
      </c>
      <c r="F8956">
        <v>37</v>
      </c>
      <c r="G8956" t="str">
        <f t="shared" si="418"/>
        <v>Large</v>
      </c>
      <c r="H8956" t="s">
        <v>5</v>
      </c>
      <c r="I8956" t="str">
        <f>IFERROR(VLOOKUP(A8956,sponsored_animals!$A$1:$C$2143,1,TRUE),0)</f>
        <v>178f1189a06b68</v>
      </c>
      <c r="J8956">
        <f>VLOOKUP(H8956,location_costs!$A$1:$B$6,2,FALSE)</f>
        <v>140</v>
      </c>
      <c r="K8956" t="str">
        <f t="shared" si="419"/>
        <v>Dog_Large</v>
      </c>
      <c r="L8956">
        <f>VLOOKUP(K8956,size_costs!$D$1:$E$10,2,FALSE)</f>
        <v>175</v>
      </c>
      <c r="M8956">
        <f>VLOOKUP(C8956,age_costs!$A$1:$B$52,2,FALSE)</f>
        <v>0</v>
      </c>
    </row>
    <row r="8957" spans="1:13" x14ac:dyDescent="0.25">
      <c r="A8957" t="s">
        <v>10981</v>
      </c>
      <c r="B8957" t="s">
        <v>16153</v>
      </c>
      <c r="C8957" s="2">
        <f t="shared" si="417"/>
        <v>14</v>
      </c>
      <c r="D8957" t="s">
        <v>12</v>
      </c>
      <c r="E8957" t="s">
        <v>2233</v>
      </c>
      <c r="F8957">
        <v>23</v>
      </c>
      <c r="G8957" t="str">
        <f t="shared" si="418"/>
        <v>Medium</v>
      </c>
      <c r="H8957" t="s">
        <v>7</v>
      </c>
      <c r="I8957" t="str">
        <f>IFERROR(VLOOKUP(A8957,sponsored_animals!$A$1:$C$2143,1,TRUE),0)</f>
        <v>178f1189a06b68</v>
      </c>
      <c r="J8957">
        <f>VLOOKUP(H8957,location_costs!$A$1:$B$6,2,FALSE)</f>
        <v>100</v>
      </c>
      <c r="K8957" t="str">
        <f t="shared" si="419"/>
        <v>Dog_Medium</v>
      </c>
      <c r="L8957">
        <f>VLOOKUP(K8957,size_costs!$D$1:$E$10,2,FALSE)</f>
        <v>150</v>
      </c>
      <c r="M8957">
        <f>VLOOKUP(C8957,age_costs!$A$1:$B$52,2,FALSE)</f>
        <v>200</v>
      </c>
    </row>
    <row r="8958" spans="1:13" x14ac:dyDescent="0.25">
      <c r="A8958" t="s">
        <v>10982</v>
      </c>
      <c r="B8958" t="s">
        <v>14569</v>
      </c>
      <c r="C8958" s="2">
        <f t="shared" si="417"/>
        <v>8</v>
      </c>
      <c r="D8958" t="s">
        <v>19</v>
      </c>
      <c r="E8958" t="s">
        <v>10983</v>
      </c>
      <c r="F8958">
        <v>4</v>
      </c>
      <c r="G8958" t="str">
        <f t="shared" si="418"/>
        <v>Small</v>
      </c>
      <c r="H8958" t="s">
        <v>3</v>
      </c>
      <c r="I8958" t="str">
        <f>IFERROR(VLOOKUP(A8958,sponsored_animals!$A$1:$C$2143,1,TRUE),0)</f>
        <v>4fca6ef6dbda96</v>
      </c>
      <c r="J8958">
        <f>VLOOKUP(H8958,location_costs!$A$1:$B$6,2,FALSE)</f>
        <v>120</v>
      </c>
      <c r="K8958" t="str">
        <f t="shared" si="419"/>
        <v>Cat_Small</v>
      </c>
      <c r="L8958">
        <f>VLOOKUP(K8958,size_costs!$D$1:$E$10,2,FALSE)</f>
        <v>100</v>
      </c>
      <c r="M8958">
        <f>VLOOKUP(C8958,age_costs!$A$1:$B$52,2,FALSE)</f>
        <v>150</v>
      </c>
    </row>
    <row r="8959" spans="1:13" x14ac:dyDescent="0.25">
      <c r="A8959" t="s">
        <v>10984</v>
      </c>
      <c r="B8959" t="s">
        <v>10985</v>
      </c>
      <c r="C8959" s="2">
        <f t="shared" si="417"/>
        <v>15</v>
      </c>
      <c r="D8959" t="s">
        <v>12</v>
      </c>
      <c r="E8959" t="s">
        <v>2438</v>
      </c>
      <c r="F8959">
        <v>17</v>
      </c>
      <c r="G8959" t="str">
        <f t="shared" si="418"/>
        <v>Medium</v>
      </c>
      <c r="H8959" t="s">
        <v>6</v>
      </c>
      <c r="I8959" t="str">
        <f>IFERROR(VLOOKUP(A8959,sponsored_animals!$A$1:$C$2143,1,TRUE),0)</f>
        <v>7c0c3e04e6a4d4</v>
      </c>
      <c r="J8959">
        <f>VLOOKUP(H8959,location_costs!$A$1:$B$6,2,FALSE)</f>
        <v>135</v>
      </c>
      <c r="K8959" t="str">
        <f t="shared" si="419"/>
        <v>Dog_Medium</v>
      </c>
      <c r="L8959">
        <f>VLOOKUP(K8959,size_costs!$D$1:$E$10,2,FALSE)</f>
        <v>150</v>
      </c>
      <c r="M8959">
        <f>VLOOKUP(C8959,age_costs!$A$1:$B$52,2,FALSE)</f>
        <v>200</v>
      </c>
    </row>
    <row r="8960" spans="1:13" x14ac:dyDescent="0.25">
      <c r="A8960" t="s">
        <v>10986</v>
      </c>
      <c r="B8960" t="s">
        <v>15366</v>
      </c>
      <c r="C8960" s="2">
        <f t="shared" si="417"/>
        <v>3</v>
      </c>
      <c r="D8960" t="s">
        <v>19</v>
      </c>
      <c r="E8960" t="s">
        <v>2207</v>
      </c>
      <c r="F8960">
        <v>3</v>
      </c>
      <c r="G8960" t="str">
        <f t="shared" si="418"/>
        <v>Small</v>
      </c>
      <c r="H8960" t="s">
        <v>3</v>
      </c>
      <c r="I8960" t="str">
        <f>IFERROR(VLOOKUP(A8960,sponsored_animals!$A$1:$C$2143,1,TRUE),0)</f>
        <v>4fca6ef6dbda96</v>
      </c>
      <c r="J8960">
        <f>VLOOKUP(H8960,location_costs!$A$1:$B$6,2,FALSE)</f>
        <v>120</v>
      </c>
      <c r="K8960" t="str">
        <f t="shared" si="419"/>
        <v>Cat_Small</v>
      </c>
      <c r="L8960">
        <f>VLOOKUP(K8960,size_costs!$D$1:$E$10,2,FALSE)</f>
        <v>100</v>
      </c>
      <c r="M8960">
        <f>VLOOKUP(C8960,age_costs!$A$1:$B$52,2,FALSE)</f>
        <v>0</v>
      </c>
    </row>
    <row r="8961" spans="1:13" x14ac:dyDescent="0.25">
      <c r="A8961" t="s">
        <v>10987</v>
      </c>
      <c r="B8961" t="s">
        <v>14280</v>
      </c>
      <c r="C8961" s="2">
        <f t="shared" si="417"/>
        <v>8</v>
      </c>
      <c r="D8961" t="s">
        <v>12</v>
      </c>
      <c r="E8961" t="s">
        <v>2241</v>
      </c>
      <c r="F8961">
        <v>31</v>
      </c>
      <c r="G8961" t="str">
        <f t="shared" si="418"/>
        <v>Large</v>
      </c>
      <c r="H8961" t="s">
        <v>4</v>
      </c>
      <c r="I8961" t="str">
        <f>IFERROR(VLOOKUP(A8961,sponsored_animals!$A$1:$C$2143,1,TRUE),0)</f>
        <v>d40d0d9a6a4451</v>
      </c>
      <c r="J8961">
        <f>VLOOKUP(H8961,location_costs!$A$1:$B$6,2,FALSE)</f>
        <v>110</v>
      </c>
      <c r="K8961" t="str">
        <f t="shared" si="419"/>
        <v>Dog_Large</v>
      </c>
      <c r="L8961">
        <f>VLOOKUP(K8961,size_costs!$D$1:$E$10,2,FALSE)</f>
        <v>175</v>
      </c>
      <c r="M8961">
        <f>VLOOKUP(C8961,age_costs!$A$1:$B$52,2,FALSE)</f>
        <v>150</v>
      </c>
    </row>
    <row r="8962" spans="1:13" x14ac:dyDescent="0.25">
      <c r="A8962" t="s">
        <v>1363</v>
      </c>
      <c r="B8962" t="s">
        <v>5519</v>
      </c>
      <c r="C8962" s="2">
        <f t="shared" si="417"/>
        <v>9</v>
      </c>
      <c r="D8962" t="s">
        <v>12</v>
      </c>
      <c r="E8962" t="s">
        <v>2223</v>
      </c>
      <c r="F8962">
        <v>20</v>
      </c>
      <c r="G8962" t="str">
        <f t="shared" si="418"/>
        <v>Medium</v>
      </c>
      <c r="H8962" t="s">
        <v>3</v>
      </c>
      <c r="I8962">
        <f>IFERROR(VLOOKUP(A8962,sponsored_animals!$A$1:$C$2143,1,TRUE),0)</f>
        <v>0</v>
      </c>
      <c r="J8962">
        <f>VLOOKUP(H8962,location_costs!$A$1:$B$6,2,FALSE)</f>
        <v>120</v>
      </c>
      <c r="K8962" t="str">
        <f t="shared" si="419"/>
        <v>Dog_Medium</v>
      </c>
      <c r="L8962">
        <f>VLOOKUP(K8962,size_costs!$D$1:$E$10,2,FALSE)</f>
        <v>150</v>
      </c>
      <c r="M8962">
        <f>VLOOKUP(C8962,age_costs!$A$1:$B$52,2,FALSE)</f>
        <v>150</v>
      </c>
    </row>
    <row r="8963" spans="1:13" x14ac:dyDescent="0.25">
      <c r="A8963" t="s">
        <v>10988</v>
      </c>
      <c r="B8963" t="s">
        <v>14724</v>
      </c>
      <c r="C8963" s="2">
        <f t="shared" ref="C8963:C9026" si="420">ROUND(YEARFRAC(B8963,"31/12/2021"),0)</f>
        <v>4</v>
      </c>
      <c r="D8963" t="s">
        <v>12</v>
      </c>
      <c r="E8963" t="s">
        <v>2207</v>
      </c>
      <c r="F8963">
        <v>45</v>
      </c>
      <c r="G8963" t="str">
        <f t="shared" ref="G8963:G9026" si="421">IF(AND(D8963="Dog",F8963&lt;=10),"Small",IF(AND(D8963="Dog",F8963&gt;10,F8963&lt;=30),"Medium",IF(AND(D8963="Dog",F8963&gt;30),"Large",IF(AND(D8963="Cat",F8963&lt;=5),"Small",IF(AND(D8963="Cat",F8963&gt;5,F8963&lt;=7),"Medium",IF(AND(D8963="Cat",F8963&gt;=7),"Large",IF(AND(D8963="Bird",F8963&lt;=0.7),"Small",IF(AND(D8963="Bird",F8963&gt;0.7,F8963&lt;=1.1),"Medium",IF(AND(D8963="Bird",F8963&gt;1.1),"Large","Erro")))))))))</f>
        <v>Large</v>
      </c>
      <c r="H8963" t="s">
        <v>6</v>
      </c>
      <c r="I8963">
        <f>IFERROR(VLOOKUP(A8963,sponsored_animals!$A$1:$C$2143,1,TRUE),0)</f>
        <v>0</v>
      </c>
      <c r="J8963">
        <f>VLOOKUP(H8963,location_costs!$A$1:$B$6,2,FALSE)</f>
        <v>135</v>
      </c>
      <c r="K8963" t="str">
        <f t="shared" ref="K8963:K9026" si="422">D8963&amp;"_"&amp;G8963</f>
        <v>Dog_Large</v>
      </c>
      <c r="L8963">
        <f>VLOOKUP(K8963,size_costs!$D$1:$E$10,2,FALSE)</f>
        <v>175</v>
      </c>
      <c r="M8963">
        <f>VLOOKUP(C8963,age_costs!$A$1:$B$52,2,FALSE)</f>
        <v>0</v>
      </c>
    </row>
    <row r="8964" spans="1:13" x14ac:dyDescent="0.25">
      <c r="A8964" t="s">
        <v>10989</v>
      </c>
      <c r="B8964" t="s">
        <v>16037</v>
      </c>
      <c r="C8964" s="2">
        <f t="shared" si="420"/>
        <v>6</v>
      </c>
      <c r="D8964" t="s">
        <v>12</v>
      </c>
      <c r="E8964" t="s">
        <v>2186</v>
      </c>
      <c r="F8964">
        <v>29</v>
      </c>
      <c r="G8964" t="str">
        <f t="shared" si="421"/>
        <v>Medium</v>
      </c>
      <c r="H8964" t="s">
        <v>3</v>
      </c>
      <c r="I8964" t="str">
        <f>IFERROR(VLOOKUP(A8964,sponsored_animals!$A$1:$C$2143,1,TRUE),0)</f>
        <v>7c0c3e04e6a4d4</v>
      </c>
      <c r="J8964">
        <f>VLOOKUP(H8964,location_costs!$A$1:$B$6,2,FALSE)</f>
        <v>120</v>
      </c>
      <c r="K8964" t="str">
        <f t="shared" si="422"/>
        <v>Dog_Medium</v>
      </c>
      <c r="L8964">
        <f>VLOOKUP(K8964,size_costs!$D$1:$E$10,2,FALSE)</f>
        <v>150</v>
      </c>
      <c r="M8964">
        <f>VLOOKUP(C8964,age_costs!$A$1:$B$52,2,FALSE)</f>
        <v>100</v>
      </c>
    </row>
    <row r="8965" spans="1:13" x14ac:dyDescent="0.25">
      <c r="A8965" t="s">
        <v>214</v>
      </c>
      <c r="B8965" t="s">
        <v>15261</v>
      </c>
      <c r="C8965" s="2">
        <f t="shared" si="420"/>
        <v>2</v>
      </c>
      <c r="D8965" t="s">
        <v>19</v>
      </c>
      <c r="E8965" t="s">
        <v>2182</v>
      </c>
      <c r="F8965">
        <v>6.5</v>
      </c>
      <c r="G8965" t="str">
        <f t="shared" si="421"/>
        <v>Medium</v>
      </c>
      <c r="H8965" t="s">
        <v>6</v>
      </c>
      <c r="I8965" t="str">
        <f>IFERROR(VLOOKUP(A8965,sponsored_animals!$A$1:$C$2143,1,TRUE),0)</f>
        <v>214f8f6b359a1e</v>
      </c>
      <c r="J8965">
        <f>VLOOKUP(H8965,location_costs!$A$1:$B$6,2,FALSE)</f>
        <v>135</v>
      </c>
      <c r="K8965" t="str">
        <f t="shared" si="422"/>
        <v>Cat_Medium</v>
      </c>
      <c r="L8965">
        <f>VLOOKUP(K8965,size_costs!$D$1:$E$10,2,FALSE)</f>
        <v>120</v>
      </c>
      <c r="M8965">
        <f>VLOOKUP(C8965,age_costs!$A$1:$B$52,2,FALSE)</f>
        <v>0</v>
      </c>
    </row>
    <row r="8966" spans="1:13" x14ac:dyDescent="0.25">
      <c r="A8966" t="s">
        <v>10990</v>
      </c>
      <c r="B8966" t="s">
        <v>6027</v>
      </c>
      <c r="C8966" s="2">
        <f t="shared" si="420"/>
        <v>3</v>
      </c>
      <c r="D8966" t="s">
        <v>19</v>
      </c>
      <c r="E8966" t="s">
        <v>2177</v>
      </c>
      <c r="F8966">
        <v>4</v>
      </c>
      <c r="G8966" t="str">
        <f t="shared" si="421"/>
        <v>Small</v>
      </c>
      <c r="H8966" t="s">
        <v>3</v>
      </c>
      <c r="I8966" t="str">
        <f>IFERROR(VLOOKUP(A8966,sponsored_animals!$A$1:$C$2143,1,TRUE),0)</f>
        <v>4fca6ef6dbda96</v>
      </c>
      <c r="J8966">
        <f>VLOOKUP(H8966,location_costs!$A$1:$B$6,2,FALSE)</f>
        <v>120</v>
      </c>
      <c r="K8966" t="str">
        <f t="shared" si="422"/>
        <v>Cat_Small</v>
      </c>
      <c r="L8966">
        <f>VLOOKUP(K8966,size_costs!$D$1:$E$10,2,FALSE)</f>
        <v>100</v>
      </c>
      <c r="M8966">
        <f>VLOOKUP(C8966,age_costs!$A$1:$B$52,2,FALSE)</f>
        <v>0</v>
      </c>
    </row>
    <row r="8967" spans="1:13" x14ac:dyDescent="0.25">
      <c r="A8967" t="s">
        <v>10991</v>
      </c>
      <c r="B8967" t="s">
        <v>11485</v>
      </c>
      <c r="C8967" s="2">
        <f t="shared" si="420"/>
        <v>6</v>
      </c>
      <c r="D8967" t="s">
        <v>19</v>
      </c>
      <c r="E8967" t="s">
        <v>2241</v>
      </c>
      <c r="F8967">
        <v>6</v>
      </c>
      <c r="G8967" t="str">
        <f t="shared" si="421"/>
        <v>Medium</v>
      </c>
      <c r="H8967" t="s">
        <v>3</v>
      </c>
      <c r="I8967" t="str">
        <f>IFERROR(VLOOKUP(A8967,sponsored_animals!$A$1:$C$2143,1,TRUE),0)</f>
        <v>7c0c3e04e6a4d4</v>
      </c>
      <c r="J8967">
        <f>VLOOKUP(H8967,location_costs!$A$1:$B$6,2,FALSE)</f>
        <v>120</v>
      </c>
      <c r="K8967" t="str">
        <f t="shared" si="422"/>
        <v>Cat_Medium</v>
      </c>
      <c r="L8967">
        <f>VLOOKUP(K8967,size_costs!$D$1:$E$10,2,FALSE)</f>
        <v>120</v>
      </c>
      <c r="M8967">
        <f>VLOOKUP(C8967,age_costs!$A$1:$B$52,2,FALSE)</f>
        <v>100</v>
      </c>
    </row>
    <row r="8968" spans="1:13" x14ac:dyDescent="0.25">
      <c r="A8968" t="s">
        <v>10992</v>
      </c>
      <c r="B8968" t="s">
        <v>15658</v>
      </c>
      <c r="C8968" s="2">
        <f t="shared" si="420"/>
        <v>6</v>
      </c>
      <c r="D8968" t="s">
        <v>12</v>
      </c>
      <c r="E8968" t="s">
        <v>2207</v>
      </c>
      <c r="F8968">
        <v>32</v>
      </c>
      <c r="G8968" t="str">
        <f t="shared" si="421"/>
        <v>Large</v>
      </c>
      <c r="H8968" t="s">
        <v>6</v>
      </c>
      <c r="I8968" t="str">
        <f>IFERROR(VLOOKUP(A8968,sponsored_animals!$A$1:$C$2143,1,TRUE),0)</f>
        <v>7c0c3e04e6a4d4</v>
      </c>
      <c r="J8968">
        <f>VLOOKUP(H8968,location_costs!$A$1:$B$6,2,FALSE)</f>
        <v>135</v>
      </c>
      <c r="K8968" t="str">
        <f t="shared" si="422"/>
        <v>Dog_Large</v>
      </c>
      <c r="L8968">
        <f>VLOOKUP(K8968,size_costs!$D$1:$E$10,2,FALSE)</f>
        <v>175</v>
      </c>
      <c r="M8968">
        <f>VLOOKUP(C8968,age_costs!$A$1:$B$52,2,FALSE)</f>
        <v>100</v>
      </c>
    </row>
    <row r="8969" spans="1:13" x14ac:dyDescent="0.25">
      <c r="A8969" t="s">
        <v>10993</v>
      </c>
      <c r="B8969" t="s">
        <v>16154</v>
      </c>
      <c r="C8969" s="2">
        <f t="shared" si="420"/>
        <v>12</v>
      </c>
      <c r="D8969" t="s">
        <v>19</v>
      </c>
      <c r="E8969" t="s">
        <v>2174</v>
      </c>
      <c r="F8969">
        <v>6</v>
      </c>
      <c r="G8969" t="str">
        <f t="shared" si="421"/>
        <v>Medium</v>
      </c>
      <c r="H8969" t="s">
        <v>4</v>
      </c>
      <c r="I8969">
        <f>IFERROR(VLOOKUP(A8969,sponsored_animals!$A$1:$C$2143,1,TRUE),0)</f>
        <v>0</v>
      </c>
      <c r="J8969">
        <f>VLOOKUP(H8969,location_costs!$A$1:$B$6,2,FALSE)</f>
        <v>110</v>
      </c>
      <c r="K8969" t="str">
        <f t="shared" si="422"/>
        <v>Cat_Medium</v>
      </c>
      <c r="L8969">
        <f>VLOOKUP(K8969,size_costs!$D$1:$E$10,2,FALSE)</f>
        <v>120</v>
      </c>
      <c r="M8969">
        <f>VLOOKUP(C8969,age_costs!$A$1:$B$52,2,FALSE)</f>
        <v>150</v>
      </c>
    </row>
    <row r="8970" spans="1:13" x14ac:dyDescent="0.25">
      <c r="A8970" t="s">
        <v>128</v>
      </c>
      <c r="B8970" t="s">
        <v>14444</v>
      </c>
      <c r="C8970" s="2">
        <f t="shared" si="420"/>
        <v>10</v>
      </c>
      <c r="D8970" t="s">
        <v>12</v>
      </c>
      <c r="E8970" t="s">
        <v>2231</v>
      </c>
      <c r="F8970">
        <v>15</v>
      </c>
      <c r="G8970" t="str">
        <f t="shared" si="421"/>
        <v>Medium</v>
      </c>
      <c r="H8970" t="s">
        <v>3</v>
      </c>
      <c r="I8970" t="str">
        <f>IFERROR(VLOOKUP(A8970,sponsored_animals!$A$1:$C$2143,1,TRUE),0)</f>
        <v>36806649e5722d</v>
      </c>
      <c r="J8970">
        <f>VLOOKUP(H8970,location_costs!$A$1:$B$6,2,FALSE)</f>
        <v>120</v>
      </c>
      <c r="K8970" t="str">
        <f t="shared" si="422"/>
        <v>Dog_Medium</v>
      </c>
      <c r="L8970">
        <f>VLOOKUP(K8970,size_costs!$D$1:$E$10,2,FALSE)</f>
        <v>150</v>
      </c>
      <c r="M8970">
        <f>VLOOKUP(C8970,age_costs!$A$1:$B$52,2,FALSE)</f>
        <v>150</v>
      </c>
    </row>
    <row r="8971" spans="1:13" x14ac:dyDescent="0.25">
      <c r="A8971" t="s">
        <v>10994</v>
      </c>
      <c r="B8971" t="s">
        <v>6088</v>
      </c>
      <c r="C8971" s="2">
        <f t="shared" si="420"/>
        <v>3</v>
      </c>
      <c r="D8971" t="s">
        <v>19</v>
      </c>
      <c r="E8971" t="s">
        <v>2207</v>
      </c>
      <c r="F8971">
        <v>6.5</v>
      </c>
      <c r="G8971" t="str">
        <f t="shared" si="421"/>
        <v>Medium</v>
      </c>
      <c r="H8971" t="s">
        <v>5</v>
      </c>
      <c r="I8971" t="str">
        <f>IFERROR(VLOOKUP(A8971,sponsored_animals!$A$1:$C$2143,1,TRUE),0)</f>
        <v>36806649e5722d</v>
      </c>
      <c r="J8971">
        <f>VLOOKUP(H8971,location_costs!$A$1:$B$6,2,FALSE)</f>
        <v>140</v>
      </c>
      <c r="K8971" t="str">
        <f t="shared" si="422"/>
        <v>Cat_Medium</v>
      </c>
      <c r="L8971">
        <f>VLOOKUP(K8971,size_costs!$D$1:$E$10,2,FALSE)</f>
        <v>120</v>
      </c>
      <c r="M8971">
        <f>VLOOKUP(C8971,age_costs!$A$1:$B$52,2,FALSE)</f>
        <v>0</v>
      </c>
    </row>
    <row r="8972" spans="1:13" x14ac:dyDescent="0.25">
      <c r="A8972" t="s">
        <v>10995</v>
      </c>
      <c r="B8972" t="s">
        <v>6971</v>
      </c>
      <c r="C8972" s="2">
        <f t="shared" si="420"/>
        <v>6</v>
      </c>
      <c r="D8972" t="s">
        <v>19</v>
      </c>
      <c r="E8972" t="s">
        <v>2210</v>
      </c>
      <c r="F8972">
        <v>8</v>
      </c>
      <c r="G8972" t="str">
        <f t="shared" si="421"/>
        <v>Large</v>
      </c>
      <c r="H8972" t="s">
        <v>5</v>
      </c>
      <c r="I8972" t="str">
        <f>IFERROR(VLOOKUP(A8972,sponsored_animals!$A$1:$C$2143,1,TRUE),0)</f>
        <v>870a9302845fa5</v>
      </c>
      <c r="J8972">
        <f>VLOOKUP(H8972,location_costs!$A$1:$B$6,2,FALSE)</f>
        <v>140</v>
      </c>
      <c r="K8972" t="str">
        <f t="shared" si="422"/>
        <v>Cat_Large</v>
      </c>
      <c r="L8972">
        <f>VLOOKUP(K8972,size_costs!$D$1:$E$10,2,FALSE)</f>
        <v>140</v>
      </c>
      <c r="M8972">
        <f>VLOOKUP(C8972,age_costs!$A$1:$B$52,2,FALSE)</f>
        <v>100</v>
      </c>
    </row>
    <row r="8973" spans="1:13" x14ac:dyDescent="0.25">
      <c r="A8973" t="s">
        <v>810</v>
      </c>
      <c r="B8973" t="s">
        <v>14658</v>
      </c>
      <c r="C8973" s="2">
        <f t="shared" si="420"/>
        <v>4</v>
      </c>
      <c r="D8973" t="s">
        <v>12</v>
      </c>
      <c r="E8973" t="s">
        <v>2207</v>
      </c>
      <c r="F8973">
        <v>31.5</v>
      </c>
      <c r="G8973" t="str">
        <f t="shared" si="421"/>
        <v>Large</v>
      </c>
      <c r="H8973" t="s">
        <v>6</v>
      </c>
      <c r="I8973">
        <f>IFERROR(VLOOKUP(A8973,sponsored_animals!$A$1:$C$2143,1,TRUE),0)</f>
        <v>0</v>
      </c>
      <c r="J8973">
        <f>VLOOKUP(H8973,location_costs!$A$1:$B$6,2,FALSE)</f>
        <v>135</v>
      </c>
      <c r="K8973" t="str">
        <f t="shared" si="422"/>
        <v>Dog_Large</v>
      </c>
      <c r="L8973">
        <f>VLOOKUP(K8973,size_costs!$D$1:$E$10,2,FALSE)</f>
        <v>175</v>
      </c>
      <c r="M8973">
        <f>VLOOKUP(C8973,age_costs!$A$1:$B$52,2,FALSE)</f>
        <v>0</v>
      </c>
    </row>
    <row r="8974" spans="1:13" x14ac:dyDescent="0.25">
      <c r="A8974" t="s">
        <v>10996</v>
      </c>
      <c r="B8974" t="s">
        <v>14854</v>
      </c>
      <c r="C8974" s="2">
        <f t="shared" si="420"/>
        <v>10</v>
      </c>
      <c r="D8974" t="s">
        <v>12</v>
      </c>
      <c r="E8974" t="s">
        <v>2266</v>
      </c>
      <c r="F8974">
        <v>47</v>
      </c>
      <c r="G8974" t="str">
        <f t="shared" si="421"/>
        <v>Large</v>
      </c>
      <c r="H8974" t="s">
        <v>4</v>
      </c>
      <c r="I8974" t="str">
        <f>IFERROR(VLOOKUP(A8974,sponsored_animals!$A$1:$C$2143,1,TRUE),0)</f>
        <v>7c0c3e04e6a4d4</v>
      </c>
      <c r="J8974">
        <f>VLOOKUP(H8974,location_costs!$A$1:$B$6,2,FALSE)</f>
        <v>110</v>
      </c>
      <c r="K8974" t="str">
        <f t="shared" si="422"/>
        <v>Dog_Large</v>
      </c>
      <c r="L8974">
        <f>VLOOKUP(K8974,size_costs!$D$1:$E$10,2,FALSE)</f>
        <v>175</v>
      </c>
      <c r="M8974">
        <f>VLOOKUP(C8974,age_costs!$A$1:$B$52,2,FALSE)</f>
        <v>150</v>
      </c>
    </row>
    <row r="8975" spans="1:13" x14ac:dyDescent="0.25">
      <c r="A8975" t="s">
        <v>10997</v>
      </c>
      <c r="B8975" t="s">
        <v>13867</v>
      </c>
      <c r="C8975" s="2">
        <f t="shared" si="420"/>
        <v>7</v>
      </c>
      <c r="D8975" t="s">
        <v>19</v>
      </c>
      <c r="E8975" t="s">
        <v>2252</v>
      </c>
      <c r="F8975">
        <v>2</v>
      </c>
      <c r="G8975" t="str">
        <f t="shared" si="421"/>
        <v>Small</v>
      </c>
      <c r="H8975" t="s">
        <v>6</v>
      </c>
      <c r="I8975" t="str">
        <f>IFERROR(VLOOKUP(A8975,sponsored_animals!$A$1:$C$2143,1,TRUE),0)</f>
        <v>214f8f6b359a1e</v>
      </c>
      <c r="J8975">
        <f>VLOOKUP(H8975,location_costs!$A$1:$B$6,2,FALSE)</f>
        <v>135</v>
      </c>
      <c r="K8975" t="str">
        <f t="shared" si="422"/>
        <v>Cat_Small</v>
      </c>
      <c r="L8975">
        <f>VLOOKUP(K8975,size_costs!$D$1:$E$10,2,FALSE)</f>
        <v>100</v>
      </c>
      <c r="M8975">
        <f>VLOOKUP(C8975,age_costs!$A$1:$B$52,2,FALSE)</f>
        <v>100</v>
      </c>
    </row>
    <row r="8976" spans="1:13" x14ac:dyDescent="0.25">
      <c r="A8976" t="s">
        <v>10998</v>
      </c>
      <c r="B8976" t="s">
        <v>14746</v>
      </c>
      <c r="C8976" s="2">
        <f t="shared" si="420"/>
        <v>4</v>
      </c>
      <c r="D8976" t="s">
        <v>12</v>
      </c>
      <c r="E8976" t="s">
        <v>2217</v>
      </c>
      <c r="F8976">
        <v>44</v>
      </c>
      <c r="G8976" t="str">
        <f t="shared" si="421"/>
        <v>Large</v>
      </c>
      <c r="H8976" t="s">
        <v>6</v>
      </c>
      <c r="I8976" t="str">
        <f>IFERROR(VLOOKUP(A8976,sponsored_animals!$A$1:$C$2143,1,TRUE),0)</f>
        <v>178f1189a06b68</v>
      </c>
      <c r="J8976">
        <f>VLOOKUP(H8976,location_costs!$A$1:$B$6,2,FALSE)</f>
        <v>135</v>
      </c>
      <c r="K8976" t="str">
        <f t="shared" si="422"/>
        <v>Dog_Large</v>
      </c>
      <c r="L8976">
        <f>VLOOKUP(K8976,size_costs!$D$1:$E$10,2,FALSE)</f>
        <v>175</v>
      </c>
      <c r="M8976">
        <f>VLOOKUP(C8976,age_costs!$A$1:$B$52,2,FALSE)</f>
        <v>0</v>
      </c>
    </row>
    <row r="8977" spans="1:13" x14ac:dyDescent="0.25">
      <c r="A8977" t="s">
        <v>10999</v>
      </c>
      <c r="B8977" t="s">
        <v>15715</v>
      </c>
      <c r="C8977" s="2">
        <f t="shared" si="420"/>
        <v>10</v>
      </c>
      <c r="D8977" t="s">
        <v>12</v>
      </c>
      <c r="E8977" t="s">
        <v>2322</v>
      </c>
      <c r="F8977">
        <v>15</v>
      </c>
      <c r="G8977" t="str">
        <f t="shared" si="421"/>
        <v>Medium</v>
      </c>
      <c r="H8977" t="s">
        <v>7</v>
      </c>
      <c r="I8977">
        <f>IFERROR(VLOOKUP(A8977,sponsored_animals!$A$1:$C$2143,1,TRUE),0)</f>
        <v>0</v>
      </c>
      <c r="J8977">
        <f>VLOOKUP(H8977,location_costs!$A$1:$B$6,2,FALSE)</f>
        <v>100</v>
      </c>
      <c r="K8977" t="str">
        <f t="shared" si="422"/>
        <v>Dog_Medium</v>
      </c>
      <c r="L8977">
        <f>VLOOKUP(K8977,size_costs!$D$1:$E$10,2,FALSE)</f>
        <v>150</v>
      </c>
      <c r="M8977">
        <f>VLOOKUP(C8977,age_costs!$A$1:$B$52,2,FALSE)</f>
        <v>150</v>
      </c>
    </row>
    <row r="8978" spans="1:13" x14ac:dyDescent="0.25">
      <c r="A8978" t="s">
        <v>35</v>
      </c>
      <c r="B8978" t="s">
        <v>15577</v>
      </c>
      <c r="C8978" s="2">
        <f t="shared" si="420"/>
        <v>3</v>
      </c>
      <c r="D8978" t="s">
        <v>12</v>
      </c>
      <c r="E8978" t="s">
        <v>2233</v>
      </c>
      <c r="F8978">
        <v>41</v>
      </c>
      <c r="G8978" t="str">
        <f t="shared" si="421"/>
        <v>Large</v>
      </c>
      <c r="H8978" t="s">
        <v>6</v>
      </c>
      <c r="I8978">
        <f>IFERROR(VLOOKUP(A8978,sponsored_animals!$A$1:$C$2143,1,TRUE),0)</f>
        <v>0</v>
      </c>
      <c r="J8978">
        <f>VLOOKUP(H8978,location_costs!$A$1:$B$6,2,FALSE)</f>
        <v>135</v>
      </c>
      <c r="K8978" t="str">
        <f t="shared" si="422"/>
        <v>Dog_Large</v>
      </c>
      <c r="L8978">
        <f>VLOOKUP(K8978,size_costs!$D$1:$E$10,2,FALSE)</f>
        <v>175</v>
      </c>
      <c r="M8978">
        <f>VLOOKUP(C8978,age_costs!$A$1:$B$52,2,FALSE)</f>
        <v>0</v>
      </c>
    </row>
    <row r="8979" spans="1:13" x14ac:dyDescent="0.25">
      <c r="A8979" t="s">
        <v>1624</v>
      </c>
      <c r="B8979" t="s">
        <v>16155</v>
      </c>
      <c r="C8979" s="2">
        <f t="shared" si="420"/>
        <v>13</v>
      </c>
      <c r="D8979" t="s">
        <v>12</v>
      </c>
      <c r="E8979" t="s">
        <v>2207</v>
      </c>
      <c r="F8979">
        <v>12</v>
      </c>
      <c r="G8979" t="str">
        <f t="shared" si="421"/>
        <v>Medium</v>
      </c>
      <c r="H8979" t="s">
        <v>5</v>
      </c>
      <c r="I8979" t="str">
        <f>IFERROR(VLOOKUP(A8979,sponsored_animals!$A$1:$C$2143,1,TRUE),0)</f>
        <v>178f1189a06b68</v>
      </c>
      <c r="J8979">
        <f>VLOOKUP(H8979,location_costs!$A$1:$B$6,2,FALSE)</f>
        <v>140</v>
      </c>
      <c r="K8979" t="str">
        <f t="shared" si="422"/>
        <v>Dog_Medium</v>
      </c>
      <c r="L8979">
        <f>VLOOKUP(K8979,size_costs!$D$1:$E$10,2,FALSE)</f>
        <v>150</v>
      </c>
      <c r="M8979">
        <f>VLOOKUP(C8979,age_costs!$A$1:$B$52,2,FALSE)</f>
        <v>200</v>
      </c>
    </row>
    <row r="8980" spans="1:13" x14ac:dyDescent="0.25">
      <c r="A8980" t="s">
        <v>11000</v>
      </c>
      <c r="B8980" t="s">
        <v>4233</v>
      </c>
      <c r="C8980" s="2">
        <f t="shared" si="420"/>
        <v>5</v>
      </c>
      <c r="D8980" t="s">
        <v>19</v>
      </c>
      <c r="E8980" t="s">
        <v>2252</v>
      </c>
      <c r="F8980">
        <v>8.5</v>
      </c>
      <c r="G8980" t="str">
        <f t="shared" si="421"/>
        <v>Large</v>
      </c>
      <c r="H8980" t="s">
        <v>7</v>
      </c>
      <c r="I8980" t="str">
        <f>IFERROR(VLOOKUP(A8980,sponsored_animals!$A$1:$C$2143,1,TRUE),0)</f>
        <v>178f1189a06b68</v>
      </c>
      <c r="J8980">
        <f>VLOOKUP(H8980,location_costs!$A$1:$B$6,2,FALSE)</f>
        <v>100</v>
      </c>
      <c r="K8980" t="str">
        <f t="shared" si="422"/>
        <v>Cat_Large</v>
      </c>
      <c r="L8980">
        <f>VLOOKUP(K8980,size_costs!$D$1:$E$10,2,FALSE)</f>
        <v>140</v>
      </c>
      <c r="M8980">
        <f>VLOOKUP(C8980,age_costs!$A$1:$B$52,2,FALSE)</f>
        <v>100</v>
      </c>
    </row>
    <row r="8981" spans="1:13" x14ac:dyDescent="0.25">
      <c r="A8981" t="s">
        <v>11001</v>
      </c>
      <c r="B8981" t="s">
        <v>14989</v>
      </c>
      <c r="C8981" s="2">
        <f t="shared" si="420"/>
        <v>10</v>
      </c>
      <c r="D8981" t="s">
        <v>12</v>
      </c>
      <c r="E8981" t="s">
        <v>2182</v>
      </c>
      <c r="F8981">
        <v>25</v>
      </c>
      <c r="G8981" t="str">
        <f t="shared" si="421"/>
        <v>Medium</v>
      </c>
      <c r="H8981" t="s">
        <v>5</v>
      </c>
      <c r="I8981" t="str">
        <f>IFERROR(VLOOKUP(A8981,sponsored_animals!$A$1:$C$2143,1,TRUE),0)</f>
        <v>36806649e5722d</v>
      </c>
      <c r="J8981">
        <f>VLOOKUP(H8981,location_costs!$A$1:$B$6,2,FALSE)</f>
        <v>140</v>
      </c>
      <c r="K8981" t="str">
        <f t="shared" si="422"/>
        <v>Dog_Medium</v>
      </c>
      <c r="L8981">
        <f>VLOOKUP(K8981,size_costs!$D$1:$E$10,2,FALSE)</f>
        <v>150</v>
      </c>
      <c r="M8981">
        <f>VLOOKUP(C8981,age_costs!$A$1:$B$52,2,FALSE)</f>
        <v>150</v>
      </c>
    </row>
    <row r="8982" spans="1:13" x14ac:dyDescent="0.25">
      <c r="A8982" t="s">
        <v>11002</v>
      </c>
      <c r="B8982" t="s">
        <v>14751</v>
      </c>
      <c r="C8982" s="2">
        <f t="shared" si="420"/>
        <v>4</v>
      </c>
      <c r="D8982" t="s">
        <v>19</v>
      </c>
      <c r="E8982" t="s">
        <v>2200</v>
      </c>
      <c r="F8982">
        <v>8</v>
      </c>
      <c r="G8982" t="str">
        <f t="shared" si="421"/>
        <v>Large</v>
      </c>
      <c r="H8982" t="s">
        <v>3</v>
      </c>
      <c r="I8982">
        <f>IFERROR(VLOOKUP(A8982,sponsored_animals!$A$1:$C$2143,1,TRUE),0)</f>
        <v>0</v>
      </c>
      <c r="J8982">
        <f>VLOOKUP(H8982,location_costs!$A$1:$B$6,2,FALSE)</f>
        <v>120</v>
      </c>
      <c r="K8982" t="str">
        <f t="shared" si="422"/>
        <v>Cat_Large</v>
      </c>
      <c r="L8982">
        <f>VLOOKUP(K8982,size_costs!$D$1:$E$10,2,FALSE)</f>
        <v>140</v>
      </c>
      <c r="M8982">
        <f>VLOOKUP(C8982,age_costs!$A$1:$B$52,2,FALSE)</f>
        <v>0</v>
      </c>
    </row>
    <row r="8983" spans="1:13" x14ac:dyDescent="0.25">
      <c r="A8983" t="s">
        <v>11003</v>
      </c>
      <c r="B8983" t="s">
        <v>16156</v>
      </c>
      <c r="C8983" s="2">
        <f t="shared" si="420"/>
        <v>15</v>
      </c>
      <c r="D8983" t="s">
        <v>12</v>
      </c>
      <c r="E8983" t="s">
        <v>2219</v>
      </c>
      <c r="F8983">
        <v>46</v>
      </c>
      <c r="G8983" t="str">
        <f t="shared" si="421"/>
        <v>Large</v>
      </c>
      <c r="H8983" t="s">
        <v>6</v>
      </c>
      <c r="I8983" t="str">
        <f>IFERROR(VLOOKUP(A8983,sponsored_animals!$A$1:$C$2143,1,TRUE),0)</f>
        <v>178f1189a06b68</v>
      </c>
      <c r="J8983">
        <f>VLOOKUP(H8983,location_costs!$A$1:$B$6,2,FALSE)</f>
        <v>135</v>
      </c>
      <c r="K8983" t="str">
        <f t="shared" si="422"/>
        <v>Dog_Large</v>
      </c>
      <c r="L8983">
        <f>VLOOKUP(K8983,size_costs!$D$1:$E$10,2,FALSE)</f>
        <v>175</v>
      </c>
      <c r="M8983">
        <f>VLOOKUP(C8983,age_costs!$A$1:$B$52,2,FALSE)</f>
        <v>200</v>
      </c>
    </row>
    <row r="8984" spans="1:13" x14ac:dyDescent="0.25">
      <c r="A8984" t="s">
        <v>1023</v>
      </c>
      <c r="B8984" t="s">
        <v>15180</v>
      </c>
      <c r="C8984" s="2">
        <f t="shared" si="420"/>
        <v>4</v>
      </c>
      <c r="D8984" t="s">
        <v>12</v>
      </c>
      <c r="E8984" t="s">
        <v>2475</v>
      </c>
      <c r="F8984">
        <v>17</v>
      </c>
      <c r="G8984" t="str">
        <f t="shared" si="421"/>
        <v>Medium</v>
      </c>
      <c r="H8984" t="s">
        <v>3</v>
      </c>
      <c r="I8984" t="str">
        <f>IFERROR(VLOOKUP(A8984,sponsored_animals!$A$1:$C$2143,1,TRUE),0)</f>
        <v>36806649e5722d</v>
      </c>
      <c r="J8984">
        <f>VLOOKUP(H8984,location_costs!$A$1:$B$6,2,FALSE)</f>
        <v>120</v>
      </c>
      <c r="K8984" t="str">
        <f t="shared" si="422"/>
        <v>Dog_Medium</v>
      </c>
      <c r="L8984">
        <f>VLOOKUP(K8984,size_costs!$D$1:$E$10,2,FALSE)</f>
        <v>150</v>
      </c>
      <c r="M8984">
        <f>VLOOKUP(C8984,age_costs!$A$1:$B$52,2,FALSE)</f>
        <v>0</v>
      </c>
    </row>
    <row r="8985" spans="1:13" x14ac:dyDescent="0.25">
      <c r="A8985" t="s">
        <v>1659</v>
      </c>
      <c r="B8985" t="s">
        <v>13714</v>
      </c>
      <c r="C8985" s="2">
        <f t="shared" si="420"/>
        <v>10</v>
      </c>
      <c r="D8985" t="s">
        <v>12</v>
      </c>
      <c r="E8985" t="s">
        <v>2217</v>
      </c>
      <c r="F8985">
        <v>41</v>
      </c>
      <c r="G8985" t="str">
        <f t="shared" si="421"/>
        <v>Large</v>
      </c>
      <c r="H8985" t="s">
        <v>7</v>
      </c>
      <c r="I8985">
        <f>IFERROR(VLOOKUP(A8985,sponsored_animals!$A$1:$C$2143,1,TRUE),0)</f>
        <v>0</v>
      </c>
      <c r="J8985">
        <f>VLOOKUP(H8985,location_costs!$A$1:$B$6,2,FALSE)</f>
        <v>100</v>
      </c>
      <c r="K8985" t="str">
        <f t="shared" si="422"/>
        <v>Dog_Large</v>
      </c>
      <c r="L8985">
        <f>VLOOKUP(K8985,size_costs!$D$1:$E$10,2,FALSE)</f>
        <v>175</v>
      </c>
      <c r="M8985">
        <f>VLOOKUP(C8985,age_costs!$A$1:$B$52,2,FALSE)</f>
        <v>150</v>
      </c>
    </row>
    <row r="8986" spans="1:13" x14ac:dyDescent="0.25">
      <c r="A8986" t="s">
        <v>11004</v>
      </c>
      <c r="B8986" t="s">
        <v>15253</v>
      </c>
      <c r="C8986" s="2">
        <f t="shared" si="420"/>
        <v>8</v>
      </c>
      <c r="D8986" t="s">
        <v>12</v>
      </c>
      <c r="E8986" t="s">
        <v>2182</v>
      </c>
      <c r="F8986">
        <v>47</v>
      </c>
      <c r="G8986" t="str">
        <f t="shared" si="421"/>
        <v>Large</v>
      </c>
      <c r="H8986" t="s">
        <v>6</v>
      </c>
      <c r="I8986" t="str">
        <f>IFERROR(VLOOKUP(A8986,sponsored_animals!$A$1:$C$2143,1,TRUE),0)</f>
        <v>178f1189a06b68</v>
      </c>
      <c r="J8986">
        <f>VLOOKUP(H8986,location_costs!$A$1:$B$6,2,FALSE)</f>
        <v>135</v>
      </c>
      <c r="K8986" t="str">
        <f t="shared" si="422"/>
        <v>Dog_Large</v>
      </c>
      <c r="L8986">
        <f>VLOOKUP(K8986,size_costs!$D$1:$E$10,2,FALSE)</f>
        <v>175</v>
      </c>
      <c r="M8986">
        <f>VLOOKUP(C8986,age_costs!$A$1:$B$52,2,FALSE)</f>
        <v>150</v>
      </c>
    </row>
    <row r="8987" spans="1:13" x14ac:dyDescent="0.25">
      <c r="A8987" t="s">
        <v>11005</v>
      </c>
      <c r="B8987" t="s">
        <v>3697</v>
      </c>
      <c r="C8987" s="2">
        <f t="shared" si="420"/>
        <v>6</v>
      </c>
      <c r="D8987" t="s">
        <v>19</v>
      </c>
      <c r="E8987" t="s">
        <v>2174</v>
      </c>
      <c r="F8987">
        <v>8</v>
      </c>
      <c r="G8987" t="str">
        <f t="shared" si="421"/>
        <v>Large</v>
      </c>
      <c r="H8987" t="s">
        <v>6</v>
      </c>
      <c r="I8987" t="str">
        <f>IFERROR(VLOOKUP(A8987,sponsored_animals!$A$1:$C$2143,1,TRUE),0)</f>
        <v>870a9302845fa5</v>
      </c>
      <c r="J8987">
        <f>VLOOKUP(H8987,location_costs!$A$1:$B$6,2,FALSE)</f>
        <v>135</v>
      </c>
      <c r="K8987" t="str">
        <f t="shared" si="422"/>
        <v>Cat_Large</v>
      </c>
      <c r="L8987">
        <f>VLOOKUP(K8987,size_costs!$D$1:$E$10,2,FALSE)</f>
        <v>140</v>
      </c>
      <c r="M8987">
        <f>VLOOKUP(C8987,age_costs!$A$1:$B$52,2,FALSE)</f>
        <v>100</v>
      </c>
    </row>
    <row r="8988" spans="1:13" x14ac:dyDescent="0.25">
      <c r="A8988" t="s">
        <v>11006</v>
      </c>
      <c r="B8988" t="s">
        <v>15740</v>
      </c>
      <c r="C8988" s="2">
        <f t="shared" si="420"/>
        <v>6</v>
      </c>
      <c r="D8988" t="s">
        <v>19</v>
      </c>
      <c r="E8988" t="s">
        <v>2198</v>
      </c>
      <c r="F8988">
        <v>6</v>
      </c>
      <c r="G8988" t="str">
        <f t="shared" si="421"/>
        <v>Medium</v>
      </c>
      <c r="H8988" t="s">
        <v>6</v>
      </c>
      <c r="I8988">
        <f>IFERROR(VLOOKUP(A8988,sponsored_animals!$A$1:$C$2143,1,TRUE),0)</f>
        <v>0</v>
      </c>
      <c r="J8988">
        <f>VLOOKUP(H8988,location_costs!$A$1:$B$6,2,FALSE)</f>
        <v>135</v>
      </c>
      <c r="K8988" t="str">
        <f t="shared" si="422"/>
        <v>Cat_Medium</v>
      </c>
      <c r="L8988">
        <f>VLOOKUP(K8988,size_costs!$D$1:$E$10,2,FALSE)</f>
        <v>120</v>
      </c>
      <c r="M8988">
        <f>VLOOKUP(C8988,age_costs!$A$1:$B$52,2,FALSE)</f>
        <v>100</v>
      </c>
    </row>
    <row r="8989" spans="1:13" x14ac:dyDescent="0.25">
      <c r="A8989" t="s">
        <v>11007</v>
      </c>
      <c r="B8989" t="s">
        <v>3558</v>
      </c>
      <c r="C8989" s="2">
        <f t="shared" si="420"/>
        <v>8</v>
      </c>
      <c r="D8989" t="s">
        <v>19</v>
      </c>
      <c r="E8989" t="s">
        <v>2182</v>
      </c>
      <c r="F8989">
        <v>8.5</v>
      </c>
      <c r="G8989" t="str">
        <f t="shared" si="421"/>
        <v>Large</v>
      </c>
      <c r="H8989" t="s">
        <v>3</v>
      </c>
      <c r="I8989">
        <f>IFERROR(VLOOKUP(A8989,sponsored_animals!$A$1:$C$2143,1,TRUE),0)</f>
        <v>0</v>
      </c>
      <c r="J8989">
        <f>VLOOKUP(H8989,location_costs!$A$1:$B$6,2,FALSE)</f>
        <v>120</v>
      </c>
      <c r="K8989" t="str">
        <f t="shared" si="422"/>
        <v>Cat_Large</v>
      </c>
      <c r="L8989">
        <f>VLOOKUP(K8989,size_costs!$D$1:$E$10,2,FALSE)</f>
        <v>140</v>
      </c>
      <c r="M8989">
        <f>VLOOKUP(C8989,age_costs!$A$1:$B$52,2,FALSE)</f>
        <v>150</v>
      </c>
    </row>
    <row r="8990" spans="1:13" x14ac:dyDescent="0.25">
      <c r="A8990" t="s">
        <v>1231</v>
      </c>
      <c r="B8990" t="s">
        <v>14458</v>
      </c>
      <c r="C8990" s="2">
        <f t="shared" si="420"/>
        <v>8</v>
      </c>
      <c r="D8990" t="s">
        <v>12</v>
      </c>
      <c r="E8990" t="s">
        <v>2191</v>
      </c>
      <c r="F8990">
        <v>6</v>
      </c>
      <c r="G8990" t="str">
        <f t="shared" si="421"/>
        <v>Small</v>
      </c>
      <c r="H8990" t="s">
        <v>5</v>
      </c>
      <c r="I8990" t="str">
        <f>IFERROR(VLOOKUP(A8990,sponsored_animals!$A$1:$C$2143,1,TRUE),0)</f>
        <v>4fca6ef6dbda96</v>
      </c>
      <c r="J8990">
        <f>VLOOKUP(H8990,location_costs!$A$1:$B$6,2,FALSE)</f>
        <v>140</v>
      </c>
      <c r="K8990" t="str">
        <f t="shared" si="422"/>
        <v>Dog_Small</v>
      </c>
      <c r="L8990">
        <f>VLOOKUP(K8990,size_costs!$D$1:$E$10,2,FALSE)</f>
        <v>125</v>
      </c>
      <c r="M8990">
        <f>VLOOKUP(C8990,age_costs!$A$1:$B$52,2,FALSE)</f>
        <v>150</v>
      </c>
    </row>
    <row r="8991" spans="1:13" x14ac:dyDescent="0.25">
      <c r="A8991" t="s">
        <v>11008</v>
      </c>
      <c r="B8991" t="s">
        <v>15353</v>
      </c>
      <c r="C8991" s="2">
        <f t="shared" si="420"/>
        <v>11</v>
      </c>
      <c r="D8991" t="s">
        <v>12</v>
      </c>
      <c r="E8991" t="s">
        <v>2294</v>
      </c>
      <c r="F8991">
        <v>25</v>
      </c>
      <c r="G8991" t="str">
        <f t="shared" si="421"/>
        <v>Medium</v>
      </c>
      <c r="H8991" t="s">
        <v>3</v>
      </c>
      <c r="I8991" t="str">
        <f>IFERROR(VLOOKUP(A8991,sponsored_animals!$A$1:$C$2143,1,TRUE),0)</f>
        <v>7c0c3e04e6a4d4</v>
      </c>
      <c r="J8991">
        <f>VLOOKUP(H8991,location_costs!$A$1:$B$6,2,FALSE)</f>
        <v>120</v>
      </c>
      <c r="K8991" t="str">
        <f t="shared" si="422"/>
        <v>Dog_Medium</v>
      </c>
      <c r="L8991">
        <f>VLOOKUP(K8991,size_costs!$D$1:$E$10,2,FALSE)</f>
        <v>150</v>
      </c>
      <c r="M8991">
        <f>VLOOKUP(C8991,age_costs!$A$1:$B$52,2,FALSE)</f>
        <v>150</v>
      </c>
    </row>
    <row r="8992" spans="1:13" x14ac:dyDescent="0.25">
      <c r="A8992" t="s">
        <v>11009</v>
      </c>
      <c r="B8992" t="s">
        <v>15887</v>
      </c>
      <c r="C8992" s="2">
        <f t="shared" si="420"/>
        <v>3</v>
      </c>
      <c r="D8992" t="s">
        <v>19</v>
      </c>
      <c r="E8992" t="s">
        <v>2252</v>
      </c>
      <c r="F8992">
        <v>4</v>
      </c>
      <c r="G8992" t="str">
        <f t="shared" si="421"/>
        <v>Small</v>
      </c>
      <c r="H8992" t="s">
        <v>6</v>
      </c>
      <c r="I8992" t="str">
        <f>IFERROR(VLOOKUP(A8992,sponsored_animals!$A$1:$C$2143,1,TRUE),0)</f>
        <v>36806649e5722d</v>
      </c>
      <c r="J8992">
        <f>VLOOKUP(H8992,location_costs!$A$1:$B$6,2,FALSE)</f>
        <v>135</v>
      </c>
      <c r="K8992" t="str">
        <f t="shared" si="422"/>
        <v>Cat_Small</v>
      </c>
      <c r="L8992">
        <f>VLOOKUP(K8992,size_costs!$D$1:$E$10,2,FALSE)</f>
        <v>100</v>
      </c>
      <c r="M8992">
        <f>VLOOKUP(C8992,age_costs!$A$1:$B$52,2,FALSE)</f>
        <v>0</v>
      </c>
    </row>
    <row r="8993" spans="1:13" x14ac:dyDescent="0.25">
      <c r="A8993" t="s">
        <v>1499</v>
      </c>
      <c r="B8993" t="s">
        <v>16157</v>
      </c>
      <c r="C8993" s="2">
        <f t="shared" si="420"/>
        <v>7</v>
      </c>
      <c r="D8993" t="s">
        <v>19</v>
      </c>
      <c r="E8993" t="s">
        <v>2234</v>
      </c>
      <c r="F8993">
        <v>6</v>
      </c>
      <c r="G8993" t="str">
        <f t="shared" si="421"/>
        <v>Medium</v>
      </c>
      <c r="H8993" t="s">
        <v>3</v>
      </c>
      <c r="I8993" t="str">
        <f>IFERROR(VLOOKUP(A8993,sponsored_animals!$A$1:$C$2143,1,TRUE),0)</f>
        <v>36806649e5722d</v>
      </c>
      <c r="J8993">
        <f>VLOOKUP(H8993,location_costs!$A$1:$B$6,2,FALSE)</f>
        <v>120</v>
      </c>
      <c r="K8993" t="str">
        <f t="shared" si="422"/>
        <v>Cat_Medium</v>
      </c>
      <c r="L8993">
        <f>VLOOKUP(K8993,size_costs!$D$1:$E$10,2,FALSE)</f>
        <v>120</v>
      </c>
      <c r="M8993">
        <f>VLOOKUP(C8993,age_costs!$A$1:$B$52,2,FALSE)</f>
        <v>100</v>
      </c>
    </row>
    <row r="8994" spans="1:13" x14ac:dyDescent="0.25">
      <c r="A8994" t="s">
        <v>11010</v>
      </c>
      <c r="B8994" t="s">
        <v>16019</v>
      </c>
      <c r="C8994" s="2">
        <f t="shared" si="420"/>
        <v>10</v>
      </c>
      <c r="D8994" t="s">
        <v>12</v>
      </c>
      <c r="E8994" t="s">
        <v>2196</v>
      </c>
      <c r="F8994">
        <v>31.5</v>
      </c>
      <c r="G8994" t="str">
        <f t="shared" si="421"/>
        <v>Large</v>
      </c>
      <c r="H8994" t="s">
        <v>3</v>
      </c>
      <c r="I8994" t="str">
        <f>IFERROR(VLOOKUP(A8994,sponsored_animals!$A$1:$C$2143,1,TRUE),0)</f>
        <v>36806649e5722d</v>
      </c>
      <c r="J8994">
        <f>VLOOKUP(H8994,location_costs!$A$1:$B$6,2,FALSE)</f>
        <v>120</v>
      </c>
      <c r="K8994" t="str">
        <f t="shared" si="422"/>
        <v>Dog_Large</v>
      </c>
      <c r="L8994">
        <f>VLOOKUP(K8994,size_costs!$D$1:$E$10,2,FALSE)</f>
        <v>175</v>
      </c>
      <c r="M8994">
        <f>VLOOKUP(C8994,age_costs!$A$1:$B$52,2,FALSE)</f>
        <v>150</v>
      </c>
    </row>
    <row r="8995" spans="1:13" x14ac:dyDescent="0.25">
      <c r="A8995" t="s">
        <v>1767</v>
      </c>
      <c r="B8995" t="s">
        <v>15586</v>
      </c>
      <c r="C8995" s="2">
        <f t="shared" si="420"/>
        <v>5</v>
      </c>
      <c r="D8995" t="s">
        <v>12</v>
      </c>
      <c r="E8995" t="s">
        <v>2190</v>
      </c>
      <c r="F8995">
        <v>17</v>
      </c>
      <c r="G8995" t="str">
        <f t="shared" si="421"/>
        <v>Medium</v>
      </c>
      <c r="H8995" t="s">
        <v>3</v>
      </c>
      <c r="I8995" t="str">
        <f>IFERROR(VLOOKUP(A8995,sponsored_animals!$A$1:$C$2143,1,TRUE),0)</f>
        <v>870a9302845fa5</v>
      </c>
      <c r="J8995">
        <f>VLOOKUP(H8995,location_costs!$A$1:$B$6,2,FALSE)</f>
        <v>120</v>
      </c>
      <c r="K8995" t="str">
        <f t="shared" si="422"/>
        <v>Dog_Medium</v>
      </c>
      <c r="L8995">
        <f>VLOOKUP(K8995,size_costs!$D$1:$E$10,2,FALSE)</f>
        <v>150</v>
      </c>
      <c r="M8995">
        <f>VLOOKUP(C8995,age_costs!$A$1:$B$52,2,FALSE)</f>
        <v>100</v>
      </c>
    </row>
    <row r="8996" spans="1:13" x14ac:dyDescent="0.25">
      <c r="A8996" t="s">
        <v>11011</v>
      </c>
      <c r="B8996" t="s">
        <v>6313</v>
      </c>
      <c r="C8996" s="2">
        <f t="shared" si="420"/>
        <v>12</v>
      </c>
      <c r="D8996" t="s">
        <v>19</v>
      </c>
      <c r="E8996" t="s">
        <v>2234</v>
      </c>
      <c r="F8996">
        <v>6</v>
      </c>
      <c r="G8996" t="str">
        <f t="shared" si="421"/>
        <v>Medium</v>
      </c>
      <c r="H8996" t="s">
        <v>4</v>
      </c>
      <c r="I8996" t="str">
        <f>IFERROR(VLOOKUP(A8996,sponsored_animals!$A$1:$C$2143,1,TRUE),0)</f>
        <v>7c0c3e04e6a4d4</v>
      </c>
      <c r="J8996">
        <f>VLOOKUP(H8996,location_costs!$A$1:$B$6,2,FALSE)</f>
        <v>110</v>
      </c>
      <c r="K8996" t="str">
        <f t="shared" si="422"/>
        <v>Cat_Medium</v>
      </c>
      <c r="L8996">
        <f>VLOOKUP(K8996,size_costs!$D$1:$E$10,2,FALSE)</f>
        <v>120</v>
      </c>
      <c r="M8996">
        <f>VLOOKUP(C8996,age_costs!$A$1:$B$52,2,FALSE)</f>
        <v>150</v>
      </c>
    </row>
    <row r="8997" spans="1:13" x14ac:dyDescent="0.25">
      <c r="A8997" t="s">
        <v>648</v>
      </c>
      <c r="B8997" t="s">
        <v>16158</v>
      </c>
      <c r="C8997" s="2">
        <f t="shared" si="420"/>
        <v>12</v>
      </c>
      <c r="D8997" t="s">
        <v>12</v>
      </c>
      <c r="E8997" t="s">
        <v>2263</v>
      </c>
      <c r="F8997">
        <v>37</v>
      </c>
      <c r="G8997" t="str">
        <f t="shared" si="421"/>
        <v>Large</v>
      </c>
      <c r="H8997" t="s">
        <v>6</v>
      </c>
      <c r="I8997">
        <f>IFERROR(VLOOKUP(A8997,sponsored_animals!$A$1:$C$2143,1,TRUE),0)</f>
        <v>0</v>
      </c>
      <c r="J8997">
        <f>VLOOKUP(H8997,location_costs!$A$1:$B$6,2,FALSE)</f>
        <v>135</v>
      </c>
      <c r="K8997" t="str">
        <f t="shared" si="422"/>
        <v>Dog_Large</v>
      </c>
      <c r="L8997">
        <f>VLOOKUP(K8997,size_costs!$D$1:$E$10,2,FALSE)</f>
        <v>175</v>
      </c>
      <c r="M8997">
        <f>VLOOKUP(C8997,age_costs!$A$1:$B$52,2,FALSE)</f>
        <v>150</v>
      </c>
    </row>
    <row r="8998" spans="1:13" x14ac:dyDescent="0.25">
      <c r="A8998" t="s">
        <v>11012</v>
      </c>
      <c r="B8998" t="s">
        <v>16159</v>
      </c>
      <c r="C8998" s="2">
        <f t="shared" si="420"/>
        <v>12</v>
      </c>
      <c r="D8998" t="s">
        <v>12</v>
      </c>
      <c r="E8998" t="s">
        <v>2625</v>
      </c>
      <c r="F8998">
        <v>31</v>
      </c>
      <c r="G8998" t="str">
        <f t="shared" si="421"/>
        <v>Large</v>
      </c>
      <c r="H8998" t="s">
        <v>5</v>
      </c>
      <c r="I8998" t="str">
        <f>IFERROR(VLOOKUP(A8998,sponsored_animals!$A$1:$C$2143,1,TRUE),0)</f>
        <v>7c0c3e04e6a4d4</v>
      </c>
      <c r="J8998">
        <f>VLOOKUP(H8998,location_costs!$A$1:$B$6,2,FALSE)</f>
        <v>140</v>
      </c>
      <c r="K8998" t="str">
        <f t="shared" si="422"/>
        <v>Dog_Large</v>
      </c>
      <c r="L8998">
        <f>VLOOKUP(K8998,size_costs!$D$1:$E$10,2,FALSE)</f>
        <v>175</v>
      </c>
      <c r="M8998">
        <f>VLOOKUP(C8998,age_costs!$A$1:$B$52,2,FALSE)</f>
        <v>150</v>
      </c>
    </row>
    <row r="8999" spans="1:13" x14ac:dyDescent="0.25">
      <c r="A8999" t="s">
        <v>11013</v>
      </c>
      <c r="B8999" t="s">
        <v>15144</v>
      </c>
      <c r="C8999" s="2">
        <f t="shared" si="420"/>
        <v>7</v>
      </c>
      <c r="D8999" t="s">
        <v>19</v>
      </c>
      <c r="E8999" t="s">
        <v>2311</v>
      </c>
      <c r="F8999">
        <v>9</v>
      </c>
      <c r="G8999" t="str">
        <f t="shared" si="421"/>
        <v>Large</v>
      </c>
      <c r="H8999" t="s">
        <v>3</v>
      </c>
      <c r="I8999" t="str">
        <f>IFERROR(VLOOKUP(A8999,sponsored_animals!$A$1:$C$2143,1,TRUE),0)</f>
        <v>b14069999a0ee6</v>
      </c>
      <c r="J8999">
        <f>VLOOKUP(H8999,location_costs!$A$1:$B$6,2,FALSE)</f>
        <v>120</v>
      </c>
      <c r="K8999" t="str">
        <f t="shared" si="422"/>
        <v>Cat_Large</v>
      </c>
      <c r="L8999">
        <f>VLOOKUP(K8999,size_costs!$D$1:$E$10,2,FALSE)</f>
        <v>140</v>
      </c>
      <c r="M8999">
        <f>VLOOKUP(C8999,age_costs!$A$1:$B$52,2,FALSE)</f>
        <v>100</v>
      </c>
    </row>
    <row r="9000" spans="1:13" x14ac:dyDescent="0.25">
      <c r="A9000" t="s">
        <v>11014</v>
      </c>
      <c r="B9000" t="s">
        <v>16153</v>
      </c>
      <c r="C9000" s="2">
        <f t="shared" si="420"/>
        <v>14</v>
      </c>
      <c r="D9000" t="s">
        <v>12</v>
      </c>
      <c r="E9000" t="s">
        <v>2294</v>
      </c>
      <c r="F9000">
        <v>9</v>
      </c>
      <c r="G9000" t="str">
        <f t="shared" si="421"/>
        <v>Small</v>
      </c>
      <c r="H9000" t="s">
        <v>3</v>
      </c>
      <c r="I9000" t="str">
        <f>IFERROR(VLOOKUP(A9000,sponsored_animals!$A$1:$C$2143,1,TRUE),0)</f>
        <v>178f1189a06b68</v>
      </c>
      <c r="J9000">
        <f>VLOOKUP(H9000,location_costs!$A$1:$B$6,2,FALSE)</f>
        <v>120</v>
      </c>
      <c r="K9000" t="str">
        <f t="shared" si="422"/>
        <v>Dog_Small</v>
      </c>
      <c r="L9000">
        <f>VLOOKUP(K9000,size_costs!$D$1:$E$10,2,FALSE)</f>
        <v>125</v>
      </c>
      <c r="M9000">
        <f>VLOOKUP(C9000,age_costs!$A$1:$B$52,2,FALSE)</f>
        <v>200</v>
      </c>
    </row>
    <row r="9001" spans="1:13" x14ac:dyDescent="0.25">
      <c r="A9001" t="s">
        <v>160</v>
      </c>
      <c r="B9001" t="s">
        <v>11015</v>
      </c>
      <c r="C9001" s="2">
        <f t="shared" si="420"/>
        <v>7</v>
      </c>
      <c r="D9001" t="s">
        <v>12</v>
      </c>
      <c r="E9001" t="s">
        <v>2241</v>
      </c>
      <c r="F9001">
        <v>9</v>
      </c>
      <c r="G9001" t="str">
        <f t="shared" si="421"/>
        <v>Small</v>
      </c>
      <c r="H9001" t="s">
        <v>4</v>
      </c>
      <c r="I9001" t="str">
        <f>IFERROR(VLOOKUP(A9001,sponsored_animals!$A$1:$C$2143,1,TRUE),0)</f>
        <v>7c0c3e04e6a4d4</v>
      </c>
      <c r="J9001">
        <f>VLOOKUP(H9001,location_costs!$A$1:$B$6,2,FALSE)</f>
        <v>110</v>
      </c>
      <c r="K9001" t="str">
        <f t="shared" si="422"/>
        <v>Dog_Small</v>
      </c>
      <c r="L9001">
        <f>VLOOKUP(K9001,size_costs!$D$1:$E$10,2,FALSE)</f>
        <v>125</v>
      </c>
      <c r="M9001">
        <f>VLOOKUP(C9001,age_costs!$A$1:$B$52,2,FALSE)</f>
        <v>100</v>
      </c>
    </row>
    <row r="9002" spans="1:13" x14ac:dyDescent="0.25">
      <c r="A9002" t="s">
        <v>11016</v>
      </c>
      <c r="B9002" t="s">
        <v>13608</v>
      </c>
      <c r="C9002" s="2">
        <f t="shared" si="420"/>
        <v>13</v>
      </c>
      <c r="D9002" t="s">
        <v>12</v>
      </c>
      <c r="E9002" t="s">
        <v>2409</v>
      </c>
      <c r="F9002">
        <v>34</v>
      </c>
      <c r="G9002" t="str">
        <f t="shared" si="421"/>
        <v>Large</v>
      </c>
      <c r="H9002" t="s">
        <v>6</v>
      </c>
      <c r="I9002" t="str">
        <f>IFERROR(VLOOKUP(A9002,sponsored_animals!$A$1:$C$2143,1,TRUE),0)</f>
        <v>74228ffdfe76aa</v>
      </c>
      <c r="J9002">
        <f>VLOOKUP(H9002,location_costs!$A$1:$B$6,2,FALSE)</f>
        <v>135</v>
      </c>
      <c r="K9002" t="str">
        <f t="shared" si="422"/>
        <v>Dog_Large</v>
      </c>
      <c r="L9002">
        <f>VLOOKUP(K9002,size_costs!$D$1:$E$10,2,FALSE)</f>
        <v>175</v>
      </c>
      <c r="M9002">
        <f>VLOOKUP(C9002,age_costs!$A$1:$B$52,2,FALSE)</f>
        <v>200</v>
      </c>
    </row>
    <row r="9003" spans="1:13" x14ac:dyDescent="0.25">
      <c r="A9003" t="s">
        <v>11017</v>
      </c>
      <c r="B9003" t="s">
        <v>13087</v>
      </c>
      <c r="C9003" s="2">
        <f t="shared" si="420"/>
        <v>11</v>
      </c>
      <c r="D9003" t="s">
        <v>12</v>
      </c>
      <c r="E9003" t="s">
        <v>2241</v>
      </c>
      <c r="F9003">
        <v>11</v>
      </c>
      <c r="G9003" t="str">
        <f t="shared" si="421"/>
        <v>Medium</v>
      </c>
      <c r="H9003" t="s">
        <v>3</v>
      </c>
      <c r="I9003">
        <f>IFERROR(VLOOKUP(A9003,sponsored_animals!$A$1:$C$2143,1,TRUE),0)</f>
        <v>0</v>
      </c>
      <c r="J9003">
        <f>VLOOKUP(H9003,location_costs!$A$1:$B$6,2,FALSE)</f>
        <v>120</v>
      </c>
      <c r="K9003" t="str">
        <f t="shared" si="422"/>
        <v>Dog_Medium</v>
      </c>
      <c r="L9003">
        <f>VLOOKUP(K9003,size_costs!$D$1:$E$10,2,FALSE)</f>
        <v>150</v>
      </c>
      <c r="M9003">
        <f>VLOOKUP(C9003,age_costs!$A$1:$B$52,2,FALSE)</f>
        <v>150</v>
      </c>
    </row>
    <row r="9004" spans="1:13" x14ac:dyDescent="0.25">
      <c r="A9004" t="s">
        <v>11018</v>
      </c>
      <c r="B9004" t="s">
        <v>16160</v>
      </c>
      <c r="C9004" s="2">
        <f t="shared" si="420"/>
        <v>13</v>
      </c>
      <c r="D9004" t="s">
        <v>12</v>
      </c>
      <c r="E9004" t="s">
        <v>2217</v>
      </c>
      <c r="F9004">
        <v>45</v>
      </c>
      <c r="G9004" t="str">
        <f t="shared" si="421"/>
        <v>Large</v>
      </c>
      <c r="H9004" t="s">
        <v>6</v>
      </c>
      <c r="I9004" t="str">
        <f>IFERROR(VLOOKUP(A9004,sponsored_animals!$A$1:$C$2143,1,TRUE),0)</f>
        <v>7c0c3e04e6a4d4</v>
      </c>
      <c r="J9004">
        <f>VLOOKUP(H9004,location_costs!$A$1:$B$6,2,FALSE)</f>
        <v>135</v>
      </c>
      <c r="K9004" t="str">
        <f t="shared" si="422"/>
        <v>Dog_Large</v>
      </c>
      <c r="L9004">
        <f>VLOOKUP(K9004,size_costs!$D$1:$E$10,2,FALSE)</f>
        <v>175</v>
      </c>
      <c r="M9004">
        <f>VLOOKUP(C9004,age_costs!$A$1:$B$52,2,FALSE)</f>
        <v>200</v>
      </c>
    </row>
    <row r="9005" spans="1:13" x14ac:dyDescent="0.25">
      <c r="A9005" t="s">
        <v>11019</v>
      </c>
      <c r="B9005" t="s">
        <v>16161</v>
      </c>
      <c r="C9005" s="2">
        <f t="shared" si="420"/>
        <v>17</v>
      </c>
      <c r="D9005" t="s">
        <v>12</v>
      </c>
      <c r="E9005" t="s">
        <v>2241</v>
      </c>
      <c r="F9005">
        <v>14</v>
      </c>
      <c r="G9005" t="str">
        <f t="shared" si="421"/>
        <v>Medium</v>
      </c>
      <c r="H9005" t="s">
        <v>4</v>
      </c>
      <c r="I9005" t="str">
        <f>IFERROR(VLOOKUP(A9005,sponsored_animals!$A$1:$C$2143,1,TRUE),0)</f>
        <v>b14069999a0ee6</v>
      </c>
      <c r="J9005">
        <f>VLOOKUP(H9005,location_costs!$A$1:$B$6,2,FALSE)</f>
        <v>110</v>
      </c>
      <c r="K9005" t="str">
        <f t="shared" si="422"/>
        <v>Dog_Medium</v>
      </c>
      <c r="L9005">
        <f>VLOOKUP(K9005,size_costs!$D$1:$E$10,2,FALSE)</f>
        <v>150</v>
      </c>
      <c r="M9005">
        <f>VLOOKUP(C9005,age_costs!$A$1:$B$52,2,FALSE)</f>
        <v>300</v>
      </c>
    </row>
    <row r="9006" spans="1:13" x14ac:dyDescent="0.25">
      <c r="A9006" t="s">
        <v>11020</v>
      </c>
      <c r="B9006" t="s">
        <v>14286</v>
      </c>
      <c r="C9006" s="2">
        <f t="shared" si="420"/>
        <v>13</v>
      </c>
      <c r="D9006" t="s">
        <v>12</v>
      </c>
      <c r="E9006" t="s">
        <v>2180</v>
      </c>
      <c r="F9006">
        <v>29</v>
      </c>
      <c r="G9006" t="str">
        <f t="shared" si="421"/>
        <v>Medium</v>
      </c>
      <c r="H9006" t="s">
        <v>6</v>
      </c>
      <c r="I9006">
        <f>IFERROR(VLOOKUP(A9006,sponsored_animals!$A$1:$C$2143,1,TRUE),0)</f>
        <v>0</v>
      </c>
      <c r="J9006">
        <f>VLOOKUP(H9006,location_costs!$A$1:$B$6,2,FALSE)</f>
        <v>135</v>
      </c>
      <c r="K9006" t="str">
        <f t="shared" si="422"/>
        <v>Dog_Medium</v>
      </c>
      <c r="L9006">
        <f>VLOOKUP(K9006,size_costs!$D$1:$E$10,2,FALSE)</f>
        <v>150</v>
      </c>
      <c r="M9006">
        <f>VLOOKUP(C9006,age_costs!$A$1:$B$52,2,FALSE)</f>
        <v>200</v>
      </c>
    </row>
    <row r="9007" spans="1:13" x14ac:dyDescent="0.25">
      <c r="A9007" t="s">
        <v>11021</v>
      </c>
      <c r="B9007" t="s">
        <v>12010</v>
      </c>
      <c r="C9007" s="2">
        <f t="shared" si="420"/>
        <v>11</v>
      </c>
      <c r="D9007" t="s">
        <v>12</v>
      </c>
      <c r="E9007" t="s">
        <v>2231</v>
      </c>
      <c r="F9007">
        <v>21</v>
      </c>
      <c r="G9007" t="str">
        <f t="shared" si="421"/>
        <v>Medium</v>
      </c>
      <c r="H9007" t="s">
        <v>7</v>
      </c>
      <c r="I9007">
        <f>IFERROR(VLOOKUP(A9007,sponsored_animals!$A$1:$C$2143,1,TRUE),0)</f>
        <v>0</v>
      </c>
      <c r="J9007">
        <f>VLOOKUP(H9007,location_costs!$A$1:$B$6,2,FALSE)</f>
        <v>100</v>
      </c>
      <c r="K9007" t="str">
        <f t="shared" si="422"/>
        <v>Dog_Medium</v>
      </c>
      <c r="L9007">
        <f>VLOOKUP(K9007,size_costs!$D$1:$E$10,2,FALSE)</f>
        <v>150</v>
      </c>
      <c r="M9007">
        <f>VLOOKUP(C9007,age_costs!$A$1:$B$52,2,FALSE)</f>
        <v>150</v>
      </c>
    </row>
    <row r="9008" spans="1:13" x14ac:dyDescent="0.25">
      <c r="A9008" t="s">
        <v>882</v>
      </c>
      <c r="B9008" t="s">
        <v>5219</v>
      </c>
      <c r="C9008" s="2">
        <f t="shared" si="420"/>
        <v>5</v>
      </c>
      <c r="D9008" t="s">
        <v>19</v>
      </c>
      <c r="E9008" t="s">
        <v>2226</v>
      </c>
      <c r="F9008">
        <v>2</v>
      </c>
      <c r="G9008" t="str">
        <f t="shared" si="421"/>
        <v>Small</v>
      </c>
      <c r="H9008" t="s">
        <v>6</v>
      </c>
      <c r="I9008" t="str">
        <f>IFERROR(VLOOKUP(A9008,sponsored_animals!$A$1:$C$2143,1,TRUE),0)</f>
        <v>0918714dc3a6e1</v>
      </c>
      <c r="J9008">
        <f>VLOOKUP(H9008,location_costs!$A$1:$B$6,2,FALSE)</f>
        <v>135</v>
      </c>
      <c r="K9008" t="str">
        <f t="shared" si="422"/>
        <v>Cat_Small</v>
      </c>
      <c r="L9008">
        <f>VLOOKUP(K9008,size_costs!$D$1:$E$10,2,FALSE)</f>
        <v>100</v>
      </c>
      <c r="M9008">
        <f>VLOOKUP(C9008,age_costs!$A$1:$B$52,2,FALSE)</f>
        <v>100</v>
      </c>
    </row>
    <row r="9009" spans="1:13" x14ac:dyDescent="0.25">
      <c r="A9009" t="s">
        <v>11023</v>
      </c>
      <c r="B9009" t="s">
        <v>6324</v>
      </c>
      <c r="C9009" s="2">
        <f t="shared" si="420"/>
        <v>4</v>
      </c>
      <c r="D9009" t="s">
        <v>19</v>
      </c>
      <c r="E9009" t="s">
        <v>2207</v>
      </c>
      <c r="F9009">
        <v>8.5</v>
      </c>
      <c r="G9009" t="str">
        <f t="shared" si="421"/>
        <v>Large</v>
      </c>
      <c r="H9009" t="s">
        <v>5</v>
      </c>
      <c r="I9009">
        <f>IFERROR(VLOOKUP(A9009,sponsored_animals!$A$1:$C$2143,1,TRUE),0)</f>
        <v>0</v>
      </c>
      <c r="J9009">
        <f>VLOOKUP(H9009,location_costs!$A$1:$B$6,2,FALSE)</f>
        <v>140</v>
      </c>
      <c r="K9009" t="str">
        <f t="shared" si="422"/>
        <v>Cat_Large</v>
      </c>
      <c r="L9009">
        <f>VLOOKUP(K9009,size_costs!$D$1:$E$10,2,FALSE)</f>
        <v>140</v>
      </c>
      <c r="M9009">
        <f>VLOOKUP(C9009,age_costs!$A$1:$B$52,2,FALSE)</f>
        <v>0</v>
      </c>
    </row>
    <row r="9010" spans="1:13" x14ac:dyDescent="0.25">
      <c r="A9010" t="s">
        <v>11024</v>
      </c>
      <c r="B9010" t="s">
        <v>9342</v>
      </c>
      <c r="C9010" s="2">
        <f t="shared" si="420"/>
        <v>9</v>
      </c>
      <c r="D9010" t="s">
        <v>19</v>
      </c>
      <c r="E9010" t="s">
        <v>2252</v>
      </c>
      <c r="F9010">
        <v>8</v>
      </c>
      <c r="G9010" t="str">
        <f t="shared" si="421"/>
        <v>Large</v>
      </c>
      <c r="H9010" t="s">
        <v>5</v>
      </c>
      <c r="I9010" t="str">
        <f>IFERROR(VLOOKUP(A9010,sponsored_animals!$A$1:$C$2143,1,TRUE),0)</f>
        <v>b14069999a0ee6</v>
      </c>
      <c r="J9010">
        <f>VLOOKUP(H9010,location_costs!$A$1:$B$6,2,FALSE)</f>
        <v>140</v>
      </c>
      <c r="K9010" t="str">
        <f t="shared" si="422"/>
        <v>Cat_Large</v>
      </c>
      <c r="L9010">
        <f>VLOOKUP(K9010,size_costs!$D$1:$E$10,2,FALSE)</f>
        <v>140</v>
      </c>
      <c r="M9010">
        <f>VLOOKUP(C9010,age_costs!$A$1:$B$52,2,FALSE)</f>
        <v>150</v>
      </c>
    </row>
    <row r="9011" spans="1:13" x14ac:dyDescent="0.25">
      <c r="A9011" t="s">
        <v>1055</v>
      </c>
      <c r="B9011" t="s">
        <v>14734</v>
      </c>
      <c r="C9011" s="2">
        <f t="shared" si="420"/>
        <v>3</v>
      </c>
      <c r="D9011" t="s">
        <v>12</v>
      </c>
      <c r="E9011" t="s">
        <v>2217</v>
      </c>
      <c r="F9011">
        <v>25</v>
      </c>
      <c r="G9011" t="str">
        <f t="shared" si="421"/>
        <v>Medium</v>
      </c>
      <c r="H9011" t="s">
        <v>3</v>
      </c>
      <c r="I9011">
        <f>IFERROR(VLOOKUP(A9011,sponsored_animals!$A$1:$C$2143,1,TRUE),0)</f>
        <v>0</v>
      </c>
      <c r="J9011">
        <f>VLOOKUP(H9011,location_costs!$A$1:$B$6,2,FALSE)</f>
        <v>120</v>
      </c>
      <c r="K9011" t="str">
        <f t="shared" si="422"/>
        <v>Dog_Medium</v>
      </c>
      <c r="L9011">
        <f>VLOOKUP(K9011,size_costs!$D$1:$E$10,2,FALSE)</f>
        <v>150</v>
      </c>
      <c r="M9011">
        <f>VLOOKUP(C9011,age_costs!$A$1:$B$52,2,FALSE)</f>
        <v>0</v>
      </c>
    </row>
    <row r="9012" spans="1:13" x14ac:dyDescent="0.25">
      <c r="A9012" t="s">
        <v>1977</v>
      </c>
      <c r="B9012" t="s">
        <v>14564</v>
      </c>
      <c r="C9012" s="2">
        <f t="shared" si="420"/>
        <v>10</v>
      </c>
      <c r="D9012" t="s">
        <v>12</v>
      </c>
      <c r="E9012" t="s">
        <v>3951</v>
      </c>
      <c r="F9012">
        <v>32</v>
      </c>
      <c r="G9012" t="str">
        <f t="shared" si="421"/>
        <v>Large</v>
      </c>
      <c r="H9012" t="s">
        <v>3</v>
      </c>
      <c r="I9012">
        <f>IFERROR(VLOOKUP(A9012,sponsored_animals!$A$1:$C$2143,1,TRUE),0)</f>
        <v>0</v>
      </c>
      <c r="J9012">
        <f>VLOOKUP(H9012,location_costs!$A$1:$B$6,2,FALSE)</f>
        <v>120</v>
      </c>
      <c r="K9012" t="str">
        <f t="shared" si="422"/>
        <v>Dog_Large</v>
      </c>
      <c r="L9012">
        <f>VLOOKUP(K9012,size_costs!$D$1:$E$10,2,FALSE)</f>
        <v>175</v>
      </c>
      <c r="M9012">
        <f>VLOOKUP(C9012,age_costs!$A$1:$B$52,2,FALSE)</f>
        <v>150</v>
      </c>
    </row>
    <row r="9013" spans="1:13" x14ac:dyDescent="0.25">
      <c r="A9013" t="s">
        <v>11025</v>
      </c>
      <c r="B9013" t="s">
        <v>15564</v>
      </c>
      <c r="C9013" s="2">
        <f t="shared" si="420"/>
        <v>8</v>
      </c>
      <c r="D9013" t="s">
        <v>12</v>
      </c>
      <c r="E9013" t="s">
        <v>2217</v>
      </c>
      <c r="F9013">
        <v>18</v>
      </c>
      <c r="G9013" t="str">
        <f t="shared" si="421"/>
        <v>Medium</v>
      </c>
      <c r="H9013" t="s">
        <v>3</v>
      </c>
      <c r="I9013" t="str">
        <f>IFERROR(VLOOKUP(A9013,sponsored_animals!$A$1:$C$2143,1,TRUE),0)</f>
        <v>74228ffdfe76aa</v>
      </c>
      <c r="J9013">
        <f>VLOOKUP(H9013,location_costs!$A$1:$B$6,2,FALSE)</f>
        <v>120</v>
      </c>
      <c r="K9013" t="str">
        <f t="shared" si="422"/>
        <v>Dog_Medium</v>
      </c>
      <c r="L9013">
        <f>VLOOKUP(K9013,size_costs!$D$1:$E$10,2,FALSE)</f>
        <v>150</v>
      </c>
      <c r="M9013">
        <f>VLOOKUP(C9013,age_costs!$A$1:$B$52,2,FALSE)</f>
        <v>150</v>
      </c>
    </row>
    <row r="9014" spans="1:13" x14ac:dyDescent="0.25">
      <c r="A9014" t="s">
        <v>11026</v>
      </c>
      <c r="B9014" t="s">
        <v>15610</v>
      </c>
      <c r="C9014" s="2">
        <f t="shared" si="420"/>
        <v>11</v>
      </c>
      <c r="D9014" t="s">
        <v>12</v>
      </c>
      <c r="E9014" t="s">
        <v>2182</v>
      </c>
      <c r="F9014">
        <v>9</v>
      </c>
      <c r="G9014" t="str">
        <f t="shared" si="421"/>
        <v>Small</v>
      </c>
      <c r="H9014" t="s">
        <v>7</v>
      </c>
      <c r="I9014" t="str">
        <f>IFERROR(VLOOKUP(A9014,sponsored_animals!$A$1:$C$2143,1,TRUE),0)</f>
        <v>214f8f6b359a1e</v>
      </c>
      <c r="J9014">
        <f>VLOOKUP(H9014,location_costs!$A$1:$B$6,2,FALSE)</f>
        <v>100</v>
      </c>
      <c r="K9014" t="str">
        <f t="shared" si="422"/>
        <v>Dog_Small</v>
      </c>
      <c r="L9014">
        <f>VLOOKUP(K9014,size_costs!$D$1:$E$10,2,FALSE)</f>
        <v>125</v>
      </c>
      <c r="M9014">
        <f>VLOOKUP(C9014,age_costs!$A$1:$B$52,2,FALSE)</f>
        <v>150</v>
      </c>
    </row>
    <row r="9015" spans="1:13" x14ac:dyDescent="0.25">
      <c r="A9015" t="s">
        <v>11027</v>
      </c>
      <c r="B9015" t="s">
        <v>13601</v>
      </c>
      <c r="C9015" s="2">
        <f t="shared" si="420"/>
        <v>3</v>
      </c>
      <c r="D9015" t="s">
        <v>12</v>
      </c>
      <c r="E9015" t="s">
        <v>2541</v>
      </c>
      <c r="F9015">
        <v>42</v>
      </c>
      <c r="G9015" t="str">
        <f t="shared" si="421"/>
        <v>Large</v>
      </c>
      <c r="H9015" t="s">
        <v>3</v>
      </c>
      <c r="I9015" t="str">
        <f>IFERROR(VLOOKUP(A9015,sponsored_animals!$A$1:$C$2143,1,TRUE),0)</f>
        <v>178f1189a06b68</v>
      </c>
      <c r="J9015">
        <f>VLOOKUP(H9015,location_costs!$A$1:$B$6,2,FALSE)</f>
        <v>120</v>
      </c>
      <c r="K9015" t="str">
        <f t="shared" si="422"/>
        <v>Dog_Large</v>
      </c>
      <c r="L9015">
        <f>VLOOKUP(K9015,size_costs!$D$1:$E$10,2,FALSE)</f>
        <v>175</v>
      </c>
      <c r="M9015">
        <f>VLOOKUP(C9015,age_costs!$A$1:$B$52,2,FALSE)</f>
        <v>0</v>
      </c>
    </row>
    <row r="9016" spans="1:13" x14ac:dyDescent="0.25">
      <c r="A9016" t="s">
        <v>11028</v>
      </c>
      <c r="B9016" t="s">
        <v>5632</v>
      </c>
      <c r="C9016" s="2">
        <f t="shared" si="420"/>
        <v>11</v>
      </c>
      <c r="D9016" t="s">
        <v>12</v>
      </c>
      <c r="E9016" t="s">
        <v>2233</v>
      </c>
      <c r="F9016">
        <v>34</v>
      </c>
      <c r="G9016" t="str">
        <f t="shared" si="421"/>
        <v>Large</v>
      </c>
      <c r="H9016" t="s">
        <v>6</v>
      </c>
      <c r="I9016" t="str">
        <f>IFERROR(VLOOKUP(A9016,sponsored_animals!$A$1:$C$2143,1,TRUE),0)</f>
        <v>b14069999a0ee6</v>
      </c>
      <c r="J9016">
        <f>VLOOKUP(H9016,location_costs!$A$1:$B$6,2,FALSE)</f>
        <v>135</v>
      </c>
      <c r="K9016" t="str">
        <f t="shared" si="422"/>
        <v>Dog_Large</v>
      </c>
      <c r="L9016">
        <f>VLOOKUP(K9016,size_costs!$D$1:$E$10,2,FALSE)</f>
        <v>175</v>
      </c>
      <c r="M9016">
        <f>VLOOKUP(C9016,age_costs!$A$1:$B$52,2,FALSE)</f>
        <v>150</v>
      </c>
    </row>
    <row r="9017" spans="1:13" x14ac:dyDescent="0.25">
      <c r="A9017" t="s">
        <v>11029</v>
      </c>
      <c r="B9017" t="s">
        <v>14671</v>
      </c>
      <c r="C9017" s="2">
        <f t="shared" si="420"/>
        <v>4</v>
      </c>
      <c r="D9017" t="s">
        <v>12</v>
      </c>
      <c r="E9017" t="s">
        <v>2533</v>
      </c>
      <c r="F9017">
        <v>12</v>
      </c>
      <c r="G9017" t="str">
        <f t="shared" si="421"/>
        <v>Medium</v>
      </c>
      <c r="H9017" t="s">
        <v>7</v>
      </c>
      <c r="I9017">
        <f>IFERROR(VLOOKUP(A9017,sponsored_animals!$A$1:$C$2143,1,TRUE),0)</f>
        <v>0</v>
      </c>
      <c r="J9017">
        <f>VLOOKUP(H9017,location_costs!$A$1:$B$6,2,FALSE)</f>
        <v>100</v>
      </c>
      <c r="K9017" t="str">
        <f t="shared" si="422"/>
        <v>Dog_Medium</v>
      </c>
      <c r="L9017">
        <f>VLOOKUP(K9017,size_costs!$D$1:$E$10,2,FALSE)</f>
        <v>150</v>
      </c>
      <c r="M9017">
        <f>VLOOKUP(C9017,age_costs!$A$1:$B$52,2,FALSE)</f>
        <v>0</v>
      </c>
    </row>
    <row r="9018" spans="1:13" x14ac:dyDescent="0.25">
      <c r="A9018" t="s">
        <v>11030</v>
      </c>
      <c r="B9018" t="s">
        <v>16162</v>
      </c>
      <c r="C9018" s="2">
        <f t="shared" si="420"/>
        <v>12</v>
      </c>
      <c r="D9018" t="s">
        <v>12</v>
      </c>
      <c r="E9018" t="s">
        <v>2223</v>
      </c>
      <c r="F9018">
        <v>12</v>
      </c>
      <c r="G9018" t="str">
        <f t="shared" si="421"/>
        <v>Medium</v>
      </c>
      <c r="H9018" t="s">
        <v>6</v>
      </c>
      <c r="I9018" t="str">
        <f>IFERROR(VLOOKUP(A9018,sponsored_animals!$A$1:$C$2143,1,TRUE),0)</f>
        <v>214f8f6b359a1e</v>
      </c>
      <c r="J9018">
        <f>VLOOKUP(H9018,location_costs!$A$1:$B$6,2,FALSE)</f>
        <v>135</v>
      </c>
      <c r="K9018" t="str">
        <f t="shared" si="422"/>
        <v>Dog_Medium</v>
      </c>
      <c r="L9018">
        <f>VLOOKUP(K9018,size_costs!$D$1:$E$10,2,FALSE)</f>
        <v>150</v>
      </c>
      <c r="M9018">
        <f>VLOOKUP(C9018,age_costs!$A$1:$B$52,2,FALSE)</f>
        <v>150</v>
      </c>
    </row>
    <row r="9019" spans="1:13" x14ac:dyDescent="0.25">
      <c r="A9019" t="s">
        <v>11031</v>
      </c>
      <c r="B9019" t="s">
        <v>13935</v>
      </c>
      <c r="C9019" s="2">
        <f t="shared" si="420"/>
        <v>5</v>
      </c>
      <c r="D9019" t="s">
        <v>19</v>
      </c>
      <c r="E9019" t="s">
        <v>2200</v>
      </c>
      <c r="F9019">
        <v>10</v>
      </c>
      <c r="G9019" t="str">
        <f t="shared" si="421"/>
        <v>Large</v>
      </c>
      <c r="H9019" t="s">
        <v>6</v>
      </c>
      <c r="I9019">
        <f>IFERROR(VLOOKUP(A9019,sponsored_animals!$A$1:$C$2143,1,TRUE),0)</f>
        <v>0</v>
      </c>
      <c r="J9019">
        <f>VLOOKUP(H9019,location_costs!$A$1:$B$6,2,FALSE)</f>
        <v>135</v>
      </c>
      <c r="K9019" t="str">
        <f t="shared" si="422"/>
        <v>Cat_Large</v>
      </c>
      <c r="L9019">
        <f>VLOOKUP(K9019,size_costs!$D$1:$E$10,2,FALSE)</f>
        <v>140</v>
      </c>
      <c r="M9019">
        <f>VLOOKUP(C9019,age_costs!$A$1:$B$52,2,FALSE)</f>
        <v>100</v>
      </c>
    </row>
    <row r="9020" spans="1:13" x14ac:dyDescent="0.25">
      <c r="A9020" t="s">
        <v>11032</v>
      </c>
      <c r="B9020" t="s">
        <v>14132</v>
      </c>
      <c r="C9020" s="2">
        <f t="shared" si="420"/>
        <v>2</v>
      </c>
      <c r="D9020" t="s">
        <v>12</v>
      </c>
      <c r="E9020" t="s">
        <v>2182</v>
      </c>
      <c r="F9020">
        <v>40</v>
      </c>
      <c r="G9020" t="str">
        <f t="shared" si="421"/>
        <v>Large</v>
      </c>
      <c r="H9020" t="s">
        <v>5</v>
      </c>
      <c r="I9020" t="str">
        <f>IFERROR(VLOOKUP(A9020,sponsored_animals!$A$1:$C$2143,1,TRUE),0)</f>
        <v>0918714dc3a6e1</v>
      </c>
      <c r="J9020">
        <f>VLOOKUP(H9020,location_costs!$A$1:$B$6,2,FALSE)</f>
        <v>140</v>
      </c>
      <c r="K9020" t="str">
        <f t="shared" si="422"/>
        <v>Dog_Large</v>
      </c>
      <c r="L9020">
        <f>VLOOKUP(K9020,size_costs!$D$1:$E$10,2,FALSE)</f>
        <v>175</v>
      </c>
      <c r="M9020">
        <f>VLOOKUP(C9020,age_costs!$A$1:$B$52,2,FALSE)</f>
        <v>0</v>
      </c>
    </row>
    <row r="9021" spans="1:13" x14ac:dyDescent="0.25">
      <c r="A9021" t="s">
        <v>11033</v>
      </c>
      <c r="B9021" t="s">
        <v>16163</v>
      </c>
      <c r="C9021" s="2">
        <f t="shared" si="420"/>
        <v>17</v>
      </c>
      <c r="D9021" t="s">
        <v>12</v>
      </c>
      <c r="E9021" t="s">
        <v>6291</v>
      </c>
      <c r="F9021">
        <v>18</v>
      </c>
      <c r="G9021" t="str">
        <f t="shared" si="421"/>
        <v>Medium</v>
      </c>
      <c r="H9021" t="s">
        <v>3</v>
      </c>
      <c r="I9021" t="str">
        <f>IFERROR(VLOOKUP(A9021,sponsored_animals!$A$1:$C$2143,1,TRUE),0)</f>
        <v>36806649e5722d</v>
      </c>
      <c r="J9021">
        <f>VLOOKUP(H9021,location_costs!$A$1:$B$6,2,FALSE)</f>
        <v>120</v>
      </c>
      <c r="K9021" t="str">
        <f t="shared" si="422"/>
        <v>Dog_Medium</v>
      </c>
      <c r="L9021">
        <f>VLOOKUP(K9021,size_costs!$D$1:$E$10,2,FALSE)</f>
        <v>150</v>
      </c>
      <c r="M9021">
        <f>VLOOKUP(C9021,age_costs!$A$1:$B$52,2,FALSE)</f>
        <v>300</v>
      </c>
    </row>
    <row r="9022" spans="1:13" x14ac:dyDescent="0.25">
      <c r="A9022" t="s">
        <v>11034</v>
      </c>
      <c r="B9022" t="s">
        <v>15003</v>
      </c>
      <c r="C9022" s="2">
        <f t="shared" si="420"/>
        <v>6</v>
      </c>
      <c r="D9022" t="s">
        <v>12</v>
      </c>
      <c r="E9022" t="s">
        <v>2217</v>
      </c>
      <c r="F9022">
        <v>25</v>
      </c>
      <c r="G9022" t="str">
        <f t="shared" si="421"/>
        <v>Medium</v>
      </c>
      <c r="H9022" t="s">
        <v>7</v>
      </c>
      <c r="I9022" t="str">
        <f>IFERROR(VLOOKUP(A9022,sponsored_animals!$A$1:$C$2143,1,TRUE),0)</f>
        <v>b14069999a0ee6</v>
      </c>
      <c r="J9022">
        <f>VLOOKUP(H9022,location_costs!$A$1:$B$6,2,FALSE)</f>
        <v>100</v>
      </c>
      <c r="K9022" t="str">
        <f t="shared" si="422"/>
        <v>Dog_Medium</v>
      </c>
      <c r="L9022">
        <f>VLOOKUP(K9022,size_costs!$D$1:$E$10,2,FALSE)</f>
        <v>150</v>
      </c>
      <c r="M9022">
        <f>VLOOKUP(C9022,age_costs!$A$1:$B$52,2,FALSE)</f>
        <v>100</v>
      </c>
    </row>
    <row r="9023" spans="1:13" x14ac:dyDescent="0.25">
      <c r="A9023" t="s">
        <v>11035</v>
      </c>
      <c r="B9023" t="s">
        <v>14935</v>
      </c>
      <c r="C9023" s="2">
        <f t="shared" si="420"/>
        <v>10</v>
      </c>
      <c r="D9023" t="s">
        <v>12</v>
      </c>
      <c r="E9023" t="s">
        <v>2217</v>
      </c>
      <c r="F9023">
        <v>3</v>
      </c>
      <c r="G9023" t="str">
        <f t="shared" si="421"/>
        <v>Small</v>
      </c>
      <c r="H9023" t="s">
        <v>6</v>
      </c>
      <c r="I9023" t="str">
        <f>IFERROR(VLOOKUP(A9023,sponsored_animals!$A$1:$C$2143,1,TRUE),0)</f>
        <v>36806649e5722d</v>
      </c>
      <c r="J9023">
        <f>VLOOKUP(H9023,location_costs!$A$1:$B$6,2,FALSE)</f>
        <v>135</v>
      </c>
      <c r="K9023" t="str">
        <f t="shared" si="422"/>
        <v>Dog_Small</v>
      </c>
      <c r="L9023">
        <f>VLOOKUP(K9023,size_costs!$D$1:$E$10,2,FALSE)</f>
        <v>125</v>
      </c>
      <c r="M9023">
        <f>VLOOKUP(C9023,age_costs!$A$1:$B$52,2,FALSE)</f>
        <v>150</v>
      </c>
    </row>
    <row r="9024" spans="1:13" x14ac:dyDescent="0.25">
      <c r="A9024" t="s">
        <v>11036</v>
      </c>
      <c r="B9024" t="s">
        <v>11739</v>
      </c>
      <c r="C9024" s="2">
        <f t="shared" si="420"/>
        <v>17</v>
      </c>
      <c r="D9024" t="s">
        <v>12</v>
      </c>
      <c r="E9024" t="s">
        <v>2233</v>
      </c>
      <c r="F9024">
        <v>34</v>
      </c>
      <c r="G9024" t="str">
        <f t="shared" si="421"/>
        <v>Large</v>
      </c>
      <c r="H9024" t="s">
        <v>4</v>
      </c>
      <c r="I9024" t="str">
        <f>IFERROR(VLOOKUP(A9024,sponsored_animals!$A$1:$C$2143,1,TRUE),0)</f>
        <v>74228ffdfe76aa</v>
      </c>
      <c r="J9024">
        <f>VLOOKUP(H9024,location_costs!$A$1:$B$6,2,FALSE)</f>
        <v>110</v>
      </c>
      <c r="K9024" t="str">
        <f t="shared" si="422"/>
        <v>Dog_Large</v>
      </c>
      <c r="L9024">
        <f>VLOOKUP(K9024,size_costs!$D$1:$E$10,2,FALSE)</f>
        <v>175</v>
      </c>
      <c r="M9024">
        <f>VLOOKUP(C9024,age_costs!$A$1:$B$52,2,FALSE)</f>
        <v>300</v>
      </c>
    </row>
    <row r="9025" spans="1:13" x14ac:dyDescent="0.25">
      <c r="A9025" t="s">
        <v>11038</v>
      </c>
      <c r="B9025" t="s">
        <v>5776</v>
      </c>
      <c r="C9025" s="2">
        <f t="shared" si="420"/>
        <v>5</v>
      </c>
      <c r="D9025" t="s">
        <v>12</v>
      </c>
      <c r="E9025" t="s">
        <v>3326</v>
      </c>
      <c r="F9025">
        <v>36</v>
      </c>
      <c r="G9025" t="str">
        <f t="shared" si="421"/>
        <v>Large</v>
      </c>
      <c r="H9025" t="s">
        <v>3</v>
      </c>
      <c r="I9025" t="str">
        <f>IFERROR(VLOOKUP(A9025,sponsored_animals!$A$1:$C$2143,1,TRUE),0)</f>
        <v>f3de00c24336c4</v>
      </c>
      <c r="J9025">
        <f>VLOOKUP(H9025,location_costs!$A$1:$B$6,2,FALSE)</f>
        <v>120</v>
      </c>
      <c r="K9025" t="str">
        <f t="shared" si="422"/>
        <v>Dog_Large</v>
      </c>
      <c r="L9025">
        <f>VLOOKUP(K9025,size_costs!$D$1:$E$10,2,FALSE)</f>
        <v>175</v>
      </c>
      <c r="M9025">
        <f>VLOOKUP(C9025,age_costs!$A$1:$B$52,2,FALSE)</f>
        <v>100</v>
      </c>
    </row>
    <row r="9026" spans="1:13" x14ac:dyDescent="0.25">
      <c r="A9026" t="s">
        <v>11039</v>
      </c>
      <c r="B9026" t="s">
        <v>16164</v>
      </c>
      <c r="C9026" s="2">
        <f t="shared" si="420"/>
        <v>5</v>
      </c>
      <c r="D9026" t="s">
        <v>19</v>
      </c>
      <c r="E9026" t="s">
        <v>2182</v>
      </c>
      <c r="F9026">
        <v>6</v>
      </c>
      <c r="G9026" t="str">
        <f t="shared" si="421"/>
        <v>Medium</v>
      </c>
      <c r="H9026" t="s">
        <v>7</v>
      </c>
      <c r="I9026" t="str">
        <f>IFERROR(VLOOKUP(A9026,sponsored_animals!$A$1:$C$2143,1,TRUE),0)</f>
        <v>178f1189a06b68</v>
      </c>
      <c r="J9026">
        <f>VLOOKUP(H9026,location_costs!$A$1:$B$6,2,FALSE)</f>
        <v>100</v>
      </c>
      <c r="K9026" t="str">
        <f t="shared" si="422"/>
        <v>Cat_Medium</v>
      </c>
      <c r="L9026">
        <f>VLOOKUP(K9026,size_costs!$D$1:$E$10,2,FALSE)</f>
        <v>120</v>
      </c>
      <c r="M9026">
        <f>VLOOKUP(C9026,age_costs!$A$1:$B$52,2,FALSE)</f>
        <v>100</v>
      </c>
    </row>
    <row r="9027" spans="1:13" x14ac:dyDescent="0.25">
      <c r="A9027" t="s">
        <v>11040</v>
      </c>
      <c r="B9027" t="s">
        <v>2621</v>
      </c>
      <c r="C9027" s="2">
        <f t="shared" ref="C9027:C9090" si="423">ROUND(YEARFRAC(B9027,"31/12/2021"),0)</f>
        <v>8</v>
      </c>
      <c r="D9027" t="s">
        <v>19</v>
      </c>
      <c r="E9027" t="s">
        <v>2207</v>
      </c>
      <c r="F9027">
        <v>2</v>
      </c>
      <c r="G9027" t="str">
        <f t="shared" ref="G9027:G9090" si="424">IF(AND(D9027="Dog",F9027&lt;=10),"Small",IF(AND(D9027="Dog",F9027&gt;10,F9027&lt;=30),"Medium",IF(AND(D9027="Dog",F9027&gt;30),"Large",IF(AND(D9027="Cat",F9027&lt;=5),"Small",IF(AND(D9027="Cat",F9027&gt;5,F9027&lt;=7),"Medium",IF(AND(D9027="Cat",F9027&gt;=7),"Large",IF(AND(D9027="Bird",F9027&lt;=0.7),"Small",IF(AND(D9027="Bird",F9027&gt;0.7,F9027&lt;=1.1),"Medium",IF(AND(D9027="Bird",F9027&gt;1.1),"Large","Erro")))))))))</f>
        <v>Small</v>
      </c>
      <c r="H9027" t="s">
        <v>6</v>
      </c>
      <c r="I9027" t="str">
        <f>IFERROR(VLOOKUP(A9027,sponsored_animals!$A$1:$C$2143,1,TRUE),0)</f>
        <v>36806649e5722d</v>
      </c>
      <c r="J9027">
        <f>VLOOKUP(H9027,location_costs!$A$1:$B$6,2,FALSE)</f>
        <v>135</v>
      </c>
      <c r="K9027" t="str">
        <f t="shared" ref="K9027:K9090" si="425">D9027&amp;"_"&amp;G9027</f>
        <v>Cat_Small</v>
      </c>
      <c r="L9027">
        <f>VLOOKUP(K9027,size_costs!$D$1:$E$10,2,FALSE)</f>
        <v>100</v>
      </c>
      <c r="M9027">
        <f>VLOOKUP(C9027,age_costs!$A$1:$B$52,2,FALSE)</f>
        <v>150</v>
      </c>
    </row>
    <row r="9028" spans="1:13" x14ac:dyDescent="0.25">
      <c r="A9028" t="s">
        <v>11041</v>
      </c>
      <c r="B9028" t="s">
        <v>14480</v>
      </c>
      <c r="C9028" s="2">
        <f t="shared" si="423"/>
        <v>8</v>
      </c>
      <c r="D9028" t="s">
        <v>12</v>
      </c>
      <c r="E9028" t="s">
        <v>2535</v>
      </c>
      <c r="F9028">
        <v>39</v>
      </c>
      <c r="G9028" t="str">
        <f t="shared" si="424"/>
        <v>Large</v>
      </c>
      <c r="H9028" t="s">
        <v>5</v>
      </c>
      <c r="I9028">
        <f>IFERROR(VLOOKUP(A9028,sponsored_animals!$A$1:$C$2143,1,TRUE),0)</f>
        <v>0</v>
      </c>
      <c r="J9028">
        <f>VLOOKUP(H9028,location_costs!$A$1:$B$6,2,FALSE)</f>
        <v>140</v>
      </c>
      <c r="K9028" t="str">
        <f t="shared" si="425"/>
        <v>Dog_Large</v>
      </c>
      <c r="L9028">
        <f>VLOOKUP(K9028,size_costs!$D$1:$E$10,2,FALSE)</f>
        <v>175</v>
      </c>
      <c r="M9028">
        <f>VLOOKUP(C9028,age_costs!$A$1:$B$52,2,FALSE)</f>
        <v>150</v>
      </c>
    </row>
    <row r="9029" spans="1:13" x14ac:dyDescent="0.25">
      <c r="A9029" t="s">
        <v>497</v>
      </c>
      <c r="B9029" t="s">
        <v>4342</v>
      </c>
      <c r="C9029" s="2">
        <f t="shared" si="423"/>
        <v>11</v>
      </c>
      <c r="D9029" t="s">
        <v>19</v>
      </c>
      <c r="E9029" t="s">
        <v>2486</v>
      </c>
      <c r="F9029">
        <v>8.5</v>
      </c>
      <c r="G9029" t="str">
        <f t="shared" si="424"/>
        <v>Large</v>
      </c>
      <c r="H9029" t="s">
        <v>4</v>
      </c>
      <c r="I9029">
        <f>IFERROR(VLOOKUP(A9029,sponsored_animals!$A$1:$C$2143,1,TRUE),0)</f>
        <v>0</v>
      </c>
      <c r="J9029">
        <f>VLOOKUP(H9029,location_costs!$A$1:$B$6,2,FALSE)</f>
        <v>110</v>
      </c>
      <c r="K9029" t="str">
        <f t="shared" si="425"/>
        <v>Cat_Large</v>
      </c>
      <c r="L9029">
        <f>VLOOKUP(K9029,size_costs!$D$1:$E$10,2,FALSE)</f>
        <v>140</v>
      </c>
      <c r="M9029">
        <f>VLOOKUP(C9029,age_costs!$A$1:$B$52,2,FALSE)</f>
        <v>150</v>
      </c>
    </row>
    <row r="9030" spans="1:13" x14ac:dyDescent="0.25">
      <c r="A9030" t="s">
        <v>11042</v>
      </c>
      <c r="B9030" t="s">
        <v>2823</v>
      </c>
      <c r="C9030" s="2">
        <f t="shared" si="423"/>
        <v>4</v>
      </c>
      <c r="D9030" t="s">
        <v>19</v>
      </c>
      <c r="E9030" t="s">
        <v>2198</v>
      </c>
      <c r="F9030">
        <v>2</v>
      </c>
      <c r="G9030" t="str">
        <f t="shared" si="424"/>
        <v>Small</v>
      </c>
      <c r="H9030" t="s">
        <v>5</v>
      </c>
      <c r="I9030">
        <f>IFERROR(VLOOKUP(A9030,sponsored_animals!$A$1:$C$2143,1,TRUE),0)</f>
        <v>0</v>
      </c>
      <c r="J9030">
        <f>VLOOKUP(H9030,location_costs!$A$1:$B$6,2,FALSE)</f>
        <v>140</v>
      </c>
      <c r="K9030" t="str">
        <f t="shared" si="425"/>
        <v>Cat_Small</v>
      </c>
      <c r="L9030">
        <f>VLOOKUP(K9030,size_costs!$D$1:$E$10,2,FALSE)</f>
        <v>100</v>
      </c>
      <c r="M9030">
        <f>VLOOKUP(C9030,age_costs!$A$1:$B$52,2,FALSE)</f>
        <v>0</v>
      </c>
    </row>
    <row r="9031" spans="1:13" x14ac:dyDescent="0.25">
      <c r="A9031" t="s">
        <v>1285</v>
      </c>
      <c r="B9031" t="s">
        <v>15292</v>
      </c>
      <c r="C9031" s="2">
        <f t="shared" si="423"/>
        <v>5</v>
      </c>
      <c r="D9031" t="s">
        <v>19</v>
      </c>
      <c r="E9031" t="s">
        <v>2182</v>
      </c>
      <c r="F9031">
        <v>9</v>
      </c>
      <c r="G9031" t="str">
        <f t="shared" si="424"/>
        <v>Large</v>
      </c>
      <c r="H9031" t="s">
        <v>5</v>
      </c>
      <c r="I9031" t="str">
        <f>IFERROR(VLOOKUP(A9031,sponsored_animals!$A$1:$C$2143,1,TRUE),0)</f>
        <v>36806649e5722d</v>
      </c>
      <c r="J9031">
        <f>VLOOKUP(H9031,location_costs!$A$1:$B$6,2,FALSE)</f>
        <v>140</v>
      </c>
      <c r="K9031" t="str">
        <f t="shared" si="425"/>
        <v>Cat_Large</v>
      </c>
      <c r="L9031">
        <f>VLOOKUP(K9031,size_costs!$D$1:$E$10,2,FALSE)</f>
        <v>140</v>
      </c>
      <c r="M9031">
        <f>VLOOKUP(C9031,age_costs!$A$1:$B$52,2,FALSE)</f>
        <v>100</v>
      </c>
    </row>
    <row r="9032" spans="1:13" x14ac:dyDescent="0.25">
      <c r="A9032" t="s">
        <v>11043</v>
      </c>
      <c r="B9032" t="s">
        <v>10455</v>
      </c>
      <c r="C9032" s="2">
        <f t="shared" si="423"/>
        <v>4</v>
      </c>
      <c r="D9032" t="s">
        <v>12</v>
      </c>
      <c r="E9032" t="s">
        <v>2459</v>
      </c>
      <c r="F9032">
        <v>35</v>
      </c>
      <c r="G9032" t="str">
        <f t="shared" si="424"/>
        <v>Large</v>
      </c>
      <c r="H9032" t="s">
        <v>7</v>
      </c>
      <c r="I9032" t="str">
        <f>IFERROR(VLOOKUP(A9032,sponsored_animals!$A$1:$C$2143,1,TRUE),0)</f>
        <v>178f1189a06b68</v>
      </c>
      <c r="J9032">
        <f>VLOOKUP(H9032,location_costs!$A$1:$B$6,2,FALSE)</f>
        <v>100</v>
      </c>
      <c r="K9032" t="str">
        <f t="shared" si="425"/>
        <v>Dog_Large</v>
      </c>
      <c r="L9032">
        <f>VLOOKUP(K9032,size_costs!$D$1:$E$10,2,FALSE)</f>
        <v>175</v>
      </c>
      <c r="M9032">
        <f>VLOOKUP(C9032,age_costs!$A$1:$B$52,2,FALSE)</f>
        <v>0</v>
      </c>
    </row>
    <row r="9033" spans="1:13" x14ac:dyDescent="0.25">
      <c r="A9033" t="s">
        <v>11044</v>
      </c>
      <c r="B9033" t="s">
        <v>16110</v>
      </c>
      <c r="C9033" s="2">
        <f t="shared" si="423"/>
        <v>5</v>
      </c>
      <c r="D9033" t="s">
        <v>19</v>
      </c>
      <c r="E9033" t="s">
        <v>2311</v>
      </c>
      <c r="F9033">
        <v>4</v>
      </c>
      <c r="G9033" t="str">
        <f t="shared" si="424"/>
        <v>Small</v>
      </c>
      <c r="H9033" t="s">
        <v>3</v>
      </c>
      <c r="I9033" t="str">
        <f>IFERROR(VLOOKUP(A9033,sponsored_animals!$A$1:$C$2143,1,TRUE),0)</f>
        <v>4fca6ef6dbda96</v>
      </c>
      <c r="J9033">
        <f>VLOOKUP(H9033,location_costs!$A$1:$B$6,2,FALSE)</f>
        <v>120</v>
      </c>
      <c r="K9033" t="str">
        <f t="shared" si="425"/>
        <v>Cat_Small</v>
      </c>
      <c r="L9033">
        <f>VLOOKUP(K9033,size_costs!$D$1:$E$10,2,FALSE)</f>
        <v>100</v>
      </c>
      <c r="M9033">
        <f>VLOOKUP(C9033,age_costs!$A$1:$B$52,2,FALSE)</f>
        <v>100</v>
      </c>
    </row>
    <row r="9034" spans="1:13" x14ac:dyDescent="0.25">
      <c r="A9034" t="s">
        <v>11045</v>
      </c>
      <c r="B9034" t="s">
        <v>13551</v>
      </c>
      <c r="C9034" s="2">
        <f t="shared" si="423"/>
        <v>6</v>
      </c>
      <c r="D9034" t="s">
        <v>19</v>
      </c>
      <c r="E9034" t="s">
        <v>7782</v>
      </c>
      <c r="F9034">
        <v>8.5</v>
      </c>
      <c r="G9034" t="str">
        <f t="shared" si="424"/>
        <v>Large</v>
      </c>
      <c r="H9034" t="s">
        <v>6</v>
      </c>
      <c r="I9034" t="str">
        <f>IFERROR(VLOOKUP(A9034,sponsored_animals!$A$1:$C$2143,1,TRUE),0)</f>
        <v>36806649e5722d</v>
      </c>
      <c r="J9034">
        <f>VLOOKUP(H9034,location_costs!$A$1:$B$6,2,FALSE)</f>
        <v>135</v>
      </c>
      <c r="K9034" t="str">
        <f t="shared" si="425"/>
        <v>Cat_Large</v>
      </c>
      <c r="L9034">
        <f>VLOOKUP(K9034,size_costs!$D$1:$E$10,2,FALSE)</f>
        <v>140</v>
      </c>
      <c r="M9034">
        <f>VLOOKUP(C9034,age_costs!$A$1:$B$52,2,FALSE)</f>
        <v>100</v>
      </c>
    </row>
    <row r="9035" spans="1:13" x14ac:dyDescent="0.25">
      <c r="A9035" t="s">
        <v>1497</v>
      </c>
      <c r="B9035" t="s">
        <v>16165</v>
      </c>
      <c r="C9035" s="2">
        <f t="shared" si="423"/>
        <v>2</v>
      </c>
      <c r="D9035" t="s">
        <v>12</v>
      </c>
      <c r="E9035" t="s">
        <v>2241</v>
      </c>
      <c r="F9035">
        <v>11</v>
      </c>
      <c r="G9035" t="str">
        <f t="shared" si="424"/>
        <v>Medium</v>
      </c>
      <c r="H9035" t="s">
        <v>5</v>
      </c>
      <c r="I9035">
        <f>IFERROR(VLOOKUP(A9035,sponsored_animals!$A$1:$C$2143,1,TRUE),0)</f>
        <v>0</v>
      </c>
      <c r="J9035">
        <f>VLOOKUP(H9035,location_costs!$A$1:$B$6,2,FALSE)</f>
        <v>140</v>
      </c>
      <c r="K9035" t="str">
        <f t="shared" si="425"/>
        <v>Dog_Medium</v>
      </c>
      <c r="L9035">
        <f>VLOOKUP(K9035,size_costs!$D$1:$E$10,2,FALSE)</f>
        <v>150</v>
      </c>
      <c r="M9035">
        <f>VLOOKUP(C9035,age_costs!$A$1:$B$52,2,FALSE)</f>
        <v>0</v>
      </c>
    </row>
    <row r="9036" spans="1:13" x14ac:dyDescent="0.25">
      <c r="A9036" t="s">
        <v>11046</v>
      </c>
      <c r="B9036" t="s">
        <v>2664</v>
      </c>
      <c r="C9036" s="2">
        <f t="shared" si="423"/>
        <v>5</v>
      </c>
      <c r="D9036" t="s">
        <v>12</v>
      </c>
      <c r="E9036" t="s">
        <v>2241</v>
      </c>
      <c r="F9036">
        <v>23</v>
      </c>
      <c r="G9036" t="str">
        <f t="shared" si="424"/>
        <v>Medium</v>
      </c>
      <c r="H9036" t="s">
        <v>6</v>
      </c>
      <c r="I9036" t="str">
        <f>IFERROR(VLOOKUP(A9036,sponsored_animals!$A$1:$C$2143,1,TRUE),0)</f>
        <v>7c0c3e04e6a4d4</v>
      </c>
      <c r="J9036">
        <f>VLOOKUP(H9036,location_costs!$A$1:$B$6,2,FALSE)</f>
        <v>135</v>
      </c>
      <c r="K9036" t="str">
        <f t="shared" si="425"/>
        <v>Dog_Medium</v>
      </c>
      <c r="L9036">
        <f>VLOOKUP(K9036,size_costs!$D$1:$E$10,2,FALSE)</f>
        <v>150</v>
      </c>
      <c r="M9036">
        <f>VLOOKUP(C9036,age_costs!$A$1:$B$52,2,FALSE)</f>
        <v>100</v>
      </c>
    </row>
    <row r="9037" spans="1:13" x14ac:dyDescent="0.25">
      <c r="A9037" t="s">
        <v>11047</v>
      </c>
      <c r="B9037" t="s">
        <v>3966</v>
      </c>
      <c r="C9037" s="2">
        <f t="shared" si="423"/>
        <v>6</v>
      </c>
      <c r="D9037" t="s">
        <v>12</v>
      </c>
      <c r="E9037" t="s">
        <v>2202</v>
      </c>
      <c r="F9037">
        <v>13</v>
      </c>
      <c r="G9037" t="str">
        <f t="shared" si="424"/>
        <v>Medium</v>
      </c>
      <c r="H9037" t="s">
        <v>3</v>
      </c>
      <c r="I9037" t="str">
        <f>IFERROR(VLOOKUP(A9037,sponsored_animals!$A$1:$C$2143,1,TRUE),0)</f>
        <v>f3de00c24336c4</v>
      </c>
      <c r="J9037">
        <f>VLOOKUP(H9037,location_costs!$A$1:$B$6,2,FALSE)</f>
        <v>120</v>
      </c>
      <c r="K9037" t="str">
        <f t="shared" si="425"/>
        <v>Dog_Medium</v>
      </c>
      <c r="L9037">
        <f>VLOOKUP(K9037,size_costs!$D$1:$E$10,2,FALSE)</f>
        <v>150</v>
      </c>
      <c r="M9037">
        <f>VLOOKUP(C9037,age_costs!$A$1:$B$52,2,FALSE)</f>
        <v>100</v>
      </c>
    </row>
    <row r="9038" spans="1:13" x14ac:dyDescent="0.25">
      <c r="A9038" t="s">
        <v>11048</v>
      </c>
      <c r="B9038" t="s">
        <v>14970</v>
      </c>
      <c r="C9038" s="2">
        <f t="shared" si="423"/>
        <v>3</v>
      </c>
      <c r="D9038" t="s">
        <v>12</v>
      </c>
      <c r="E9038" t="s">
        <v>2231</v>
      </c>
      <c r="F9038">
        <v>44</v>
      </c>
      <c r="G9038" t="str">
        <f t="shared" si="424"/>
        <v>Large</v>
      </c>
      <c r="H9038" t="s">
        <v>6</v>
      </c>
      <c r="I9038">
        <f>IFERROR(VLOOKUP(A9038,sponsored_animals!$A$1:$C$2143,1,TRUE),0)</f>
        <v>0</v>
      </c>
      <c r="J9038">
        <f>VLOOKUP(H9038,location_costs!$A$1:$B$6,2,FALSE)</f>
        <v>135</v>
      </c>
      <c r="K9038" t="str">
        <f t="shared" si="425"/>
        <v>Dog_Large</v>
      </c>
      <c r="L9038">
        <f>VLOOKUP(K9038,size_costs!$D$1:$E$10,2,FALSE)</f>
        <v>175</v>
      </c>
      <c r="M9038">
        <f>VLOOKUP(C9038,age_costs!$A$1:$B$52,2,FALSE)</f>
        <v>0</v>
      </c>
    </row>
    <row r="9039" spans="1:13" x14ac:dyDescent="0.25">
      <c r="A9039" t="s">
        <v>11049</v>
      </c>
      <c r="B9039" t="s">
        <v>2619</v>
      </c>
      <c r="C9039" s="2">
        <f t="shared" si="423"/>
        <v>1</v>
      </c>
      <c r="D9039" t="s">
        <v>19</v>
      </c>
      <c r="E9039" t="s">
        <v>2198</v>
      </c>
      <c r="F9039">
        <v>6</v>
      </c>
      <c r="G9039" t="str">
        <f t="shared" si="424"/>
        <v>Medium</v>
      </c>
      <c r="H9039" t="s">
        <v>3</v>
      </c>
      <c r="I9039" t="str">
        <f>IFERROR(VLOOKUP(A9039,sponsored_animals!$A$1:$C$2143,1,TRUE),0)</f>
        <v>178f1189a06b68</v>
      </c>
      <c r="J9039">
        <f>VLOOKUP(H9039,location_costs!$A$1:$B$6,2,FALSE)</f>
        <v>120</v>
      </c>
      <c r="K9039" t="str">
        <f t="shared" si="425"/>
        <v>Cat_Medium</v>
      </c>
      <c r="L9039">
        <f>VLOOKUP(K9039,size_costs!$D$1:$E$10,2,FALSE)</f>
        <v>120</v>
      </c>
      <c r="M9039">
        <f>VLOOKUP(C9039,age_costs!$A$1:$B$52,2,FALSE)</f>
        <v>0</v>
      </c>
    </row>
    <row r="9040" spans="1:13" x14ac:dyDescent="0.25">
      <c r="A9040" t="s">
        <v>11050</v>
      </c>
      <c r="B9040" t="s">
        <v>16002</v>
      </c>
      <c r="C9040" s="2">
        <f t="shared" si="423"/>
        <v>7</v>
      </c>
      <c r="D9040" t="s">
        <v>12</v>
      </c>
      <c r="E9040" t="s">
        <v>2186</v>
      </c>
      <c r="F9040">
        <v>44</v>
      </c>
      <c r="G9040" t="str">
        <f t="shared" si="424"/>
        <v>Large</v>
      </c>
      <c r="H9040" t="s">
        <v>7</v>
      </c>
      <c r="I9040" t="str">
        <f>IFERROR(VLOOKUP(A9040,sponsored_animals!$A$1:$C$2143,1,TRUE),0)</f>
        <v>36806649e5722d</v>
      </c>
      <c r="J9040">
        <f>VLOOKUP(H9040,location_costs!$A$1:$B$6,2,FALSE)</f>
        <v>100</v>
      </c>
      <c r="K9040" t="str">
        <f t="shared" si="425"/>
        <v>Dog_Large</v>
      </c>
      <c r="L9040">
        <f>VLOOKUP(K9040,size_costs!$D$1:$E$10,2,FALSE)</f>
        <v>175</v>
      </c>
      <c r="M9040">
        <f>VLOOKUP(C9040,age_costs!$A$1:$B$52,2,FALSE)</f>
        <v>100</v>
      </c>
    </row>
    <row r="9041" spans="1:13" x14ac:dyDescent="0.25">
      <c r="A9041" t="s">
        <v>11051</v>
      </c>
      <c r="B9041" t="s">
        <v>16166</v>
      </c>
      <c r="C9041" s="2">
        <f t="shared" si="423"/>
        <v>9</v>
      </c>
      <c r="D9041" t="s">
        <v>12</v>
      </c>
      <c r="E9041" t="s">
        <v>2186</v>
      </c>
      <c r="F9041">
        <v>40</v>
      </c>
      <c r="G9041" t="str">
        <f t="shared" si="424"/>
        <v>Large</v>
      </c>
      <c r="H9041" t="s">
        <v>3</v>
      </c>
      <c r="I9041" t="str">
        <f>IFERROR(VLOOKUP(A9041,sponsored_animals!$A$1:$C$2143,1,TRUE),0)</f>
        <v>d40d0d9a6a4451</v>
      </c>
      <c r="J9041">
        <f>VLOOKUP(H9041,location_costs!$A$1:$B$6,2,FALSE)</f>
        <v>120</v>
      </c>
      <c r="K9041" t="str">
        <f t="shared" si="425"/>
        <v>Dog_Large</v>
      </c>
      <c r="L9041">
        <f>VLOOKUP(K9041,size_costs!$D$1:$E$10,2,FALSE)</f>
        <v>175</v>
      </c>
      <c r="M9041">
        <f>VLOOKUP(C9041,age_costs!$A$1:$B$52,2,FALSE)</f>
        <v>150</v>
      </c>
    </row>
    <row r="9042" spans="1:13" x14ac:dyDescent="0.25">
      <c r="A9042" t="s">
        <v>11052</v>
      </c>
      <c r="B9042" t="s">
        <v>14165</v>
      </c>
      <c r="C9042" s="2">
        <f t="shared" si="423"/>
        <v>5</v>
      </c>
      <c r="D9042" t="s">
        <v>19</v>
      </c>
      <c r="E9042" t="s">
        <v>2198</v>
      </c>
      <c r="F9042">
        <v>8</v>
      </c>
      <c r="G9042" t="str">
        <f t="shared" si="424"/>
        <v>Large</v>
      </c>
      <c r="H9042" t="s">
        <v>6</v>
      </c>
      <c r="I9042">
        <f>IFERROR(VLOOKUP(A9042,sponsored_animals!$A$1:$C$2143,1,TRUE),0)</f>
        <v>0</v>
      </c>
      <c r="J9042">
        <f>VLOOKUP(H9042,location_costs!$A$1:$B$6,2,FALSE)</f>
        <v>135</v>
      </c>
      <c r="K9042" t="str">
        <f t="shared" si="425"/>
        <v>Cat_Large</v>
      </c>
      <c r="L9042">
        <f>VLOOKUP(K9042,size_costs!$D$1:$E$10,2,FALSE)</f>
        <v>140</v>
      </c>
      <c r="M9042">
        <f>VLOOKUP(C9042,age_costs!$A$1:$B$52,2,FALSE)</f>
        <v>100</v>
      </c>
    </row>
    <row r="9043" spans="1:13" x14ac:dyDescent="0.25">
      <c r="A9043" t="s">
        <v>11053</v>
      </c>
      <c r="B9043" t="s">
        <v>4527</v>
      </c>
      <c r="C9043" s="2">
        <f t="shared" si="423"/>
        <v>7</v>
      </c>
      <c r="D9043" t="s">
        <v>12</v>
      </c>
      <c r="E9043" t="s">
        <v>2223</v>
      </c>
      <c r="F9043">
        <v>44</v>
      </c>
      <c r="G9043" t="str">
        <f t="shared" si="424"/>
        <v>Large</v>
      </c>
      <c r="H9043" t="s">
        <v>4</v>
      </c>
      <c r="I9043">
        <f>IFERROR(VLOOKUP(A9043,sponsored_animals!$A$1:$C$2143,1,TRUE),0)</f>
        <v>0</v>
      </c>
      <c r="J9043">
        <f>VLOOKUP(H9043,location_costs!$A$1:$B$6,2,FALSE)</f>
        <v>110</v>
      </c>
      <c r="K9043" t="str">
        <f t="shared" si="425"/>
        <v>Dog_Large</v>
      </c>
      <c r="L9043">
        <f>VLOOKUP(K9043,size_costs!$D$1:$E$10,2,FALSE)</f>
        <v>175</v>
      </c>
      <c r="M9043">
        <f>VLOOKUP(C9043,age_costs!$A$1:$B$52,2,FALSE)</f>
        <v>100</v>
      </c>
    </row>
    <row r="9044" spans="1:13" x14ac:dyDescent="0.25">
      <c r="A9044" t="s">
        <v>11054</v>
      </c>
      <c r="B9044" t="s">
        <v>15101</v>
      </c>
      <c r="C9044" s="2">
        <f t="shared" si="423"/>
        <v>5</v>
      </c>
      <c r="D9044" t="s">
        <v>12</v>
      </c>
      <c r="E9044" t="s">
        <v>2207</v>
      </c>
      <c r="F9044">
        <v>33</v>
      </c>
      <c r="G9044" t="str">
        <f t="shared" si="424"/>
        <v>Large</v>
      </c>
      <c r="H9044" t="s">
        <v>4</v>
      </c>
      <c r="I9044" t="str">
        <f>IFERROR(VLOOKUP(A9044,sponsored_animals!$A$1:$C$2143,1,TRUE),0)</f>
        <v>178f1189a06b68</v>
      </c>
      <c r="J9044">
        <f>VLOOKUP(H9044,location_costs!$A$1:$B$6,2,FALSE)</f>
        <v>110</v>
      </c>
      <c r="K9044" t="str">
        <f t="shared" si="425"/>
        <v>Dog_Large</v>
      </c>
      <c r="L9044">
        <f>VLOOKUP(K9044,size_costs!$D$1:$E$10,2,FALSE)</f>
        <v>175</v>
      </c>
      <c r="M9044">
        <f>VLOOKUP(C9044,age_costs!$A$1:$B$52,2,FALSE)</f>
        <v>100</v>
      </c>
    </row>
    <row r="9045" spans="1:13" x14ac:dyDescent="0.25">
      <c r="A9045" t="s">
        <v>1302</v>
      </c>
      <c r="B9045" t="s">
        <v>3513</v>
      </c>
      <c r="C9045" s="2">
        <f t="shared" si="423"/>
        <v>5</v>
      </c>
      <c r="D9045" t="s">
        <v>12</v>
      </c>
      <c r="E9045" t="s">
        <v>2241</v>
      </c>
      <c r="F9045">
        <v>32</v>
      </c>
      <c r="G9045" t="str">
        <f t="shared" si="424"/>
        <v>Large</v>
      </c>
      <c r="H9045" t="s">
        <v>5</v>
      </c>
      <c r="I9045">
        <f>IFERROR(VLOOKUP(A9045,sponsored_animals!$A$1:$C$2143,1,TRUE),0)</f>
        <v>0</v>
      </c>
      <c r="J9045">
        <f>VLOOKUP(H9045,location_costs!$A$1:$B$6,2,FALSE)</f>
        <v>140</v>
      </c>
      <c r="K9045" t="str">
        <f t="shared" si="425"/>
        <v>Dog_Large</v>
      </c>
      <c r="L9045">
        <f>VLOOKUP(K9045,size_costs!$D$1:$E$10,2,FALSE)</f>
        <v>175</v>
      </c>
      <c r="M9045">
        <f>VLOOKUP(C9045,age_costs!$A$1:$B$52,2,FALSE)</f>
        <v>100</v>
      </c>
    </row>
    <row r="9046" spans="1:13" x14ac:dyDescent="0.25">
      <c r="A9046" t="s">
        <v>11055</v>
      </c>
      <c r="B9046" t="s">
        <v>14419</v>
      </c>
      <c r="C9046" s="2">
        <f t="shared" si="423"/>
        <v>3</v>
      </c>
      <c r="D9046" t="s">
        <v>12</v>
      </c>
      <c r="E9046" t="s">
        <v>2191</v>
      </c>
      <c r="F9046">
        <v>21</v>
      </c>
      <c r="G9046" t="str">
        <f t="shared" si="424"/>
        <v>Medium</v>
      </c>
      <c r="H9046" t="s">
        <v>5</v>
      </c>
      <c r="I9046">
        <f>IFERROR(VLOOKUP(A9046,sponsored_animals!$A$1:$C$2143,1,TRUE),0)</f>
        <v>0</v>
      </c>
      <c r="J9046">
        <f>VLOOKUP(H9046,location_costs!$A$1:$B$6,2,FALSE)</f>
        <v>140</v>
      </c>
      <c r="K9046" t="str">
        <f t="shared" si="425"/>
        <v>Dog_Medium</v>
      </c>
      <c r="L9046">
        <f>VLOOKUP(K9046,size_costs!$D$1:$E$10,2,FALSE)</f>
        <v>150</v>
      </c>
      <c r="M9046">
        <f>VLOOKUP(C9046,age_costs!$A$1:$B$52,2,FALSE)</f>
        <v>0</v>
      </c>
    </row>
    <row r="9047" spans="1:13" x14ac:dyDescent="0.25">
      <c r="A9047" t="s">
        <v>11056</v>
      </c>
      <c r="B9047" t="s">
        <v>7338</v>
      </c>
      <c r="C9047" s="2">
        <f t="shared" si="423"/>
        <v>7</v>
      </c>
      <c r="D9047" t="s">
        <v>19</v>
      </c>
      <c r="E9047" t="s">
        <v>2198</v>
      </c>
      <c r="F9047">
        <v>9</v>
      </c>
      <c r="G9047" t="str">
        <f t="shared" si="424"/>
        <v>Large</v>
      </c>
      <c r="H9047" t="s">
        <v>6</v>
      </c>
      <c r="I9047" t="str">
        <f>IFERROR(VLOOKUP(A9047,sponsored_animals!$A$1:$C$2143,1,TRUE),0)</f>
        <v>178f1189a06b68</v>
      </c>
      <c r="J9047">
        <f>VLOOKUP(H9047,location_costs!$A$1:$B$6,2,FALSE)</f>
        <v>135</v>
      </c>
      <c r="K9047" t="str">
        <f t="shared" si="425"/>
        <v>Cat_Large</v>
      </c>
      <c r="L9047">
        <f>VLOOKUP(K9047,size_costs!$D$1:$E$10,2,FALSE)</f>
        <v>140</v>
      </c>
      <c r="M9047">
        <f>VLOOKUP(C9047,age_costs!$A$1:$B$52,2,FALSE)</f>
        <v>100</v>
      </c>
    </row>
    <row r="9048" spans="1:13" x14ac:dyDescent="0.25">
      <c r="A9048" t="s">
        <v>11057</v>
      </c>
      <c r="B9048" t="s">
        <v>2482</v>
      </c>
      <c r="C9048" s="2">
        <f t="shared" si="423"/>
        <v>10</v>
      </c>
      <c r="D9048" t="s">
        <v>12</v>
      </c>
      <c r="E9048" t="s">
        <v>2332</v>
      </c>
      <c r="F9048">
        <v>47</v>
      </c>
      <c r="G9048" t="str">
        <f t="shared" si="424"/>
        <v>Large</v>
      </c>
      <c r="H9048" t="s">
        <v>6</v>
      </c>
      <c r="I9048" t="str">
        <f>IFERROR(VLOOKUP(A9048,sponsored_animals!$A$1:$C$2143,1,TRUE),0)</f>
        <v>178f1189a06b68</v>
      </c>
      <c r="J9048">
        <f>VLOOKUP(H9048,location_costs!$A$1:$B$6,2,FALSE)</f>
        <v>135</v>
      </c>
      <c r="K9048" t="str">
        <f t="shared" si="425"/>
        <v>Dog_Large</v>
      </c>
      <c r="L9048">
        <f>VLOOKUP(K9048,size_costs!$D$1:$E$10,2,FALSE)</f>
        <v>175</v>
      </c>
      <c r="M9048">
        <f>VLOOKUP(C9048,age_costs!$A$1:$B$52,2,FALSE)</f>
        <v>150</v>
      </c>
    </row>
    <row r="9049" spans="1:13" x14ac:dyDescent="0.25">
      <c r="A9049" t="s">
        <v>11058</v>
      </c>
      <c r="B9049" t="s">
        <v>16167</v>
      </c>
      <c r="C9049" s="2">
        <f t="shared" si="423"/>
        <v>12</v>
      </c>
      <c r="D9049" t="s">
        <v>12</v>
      </c>
      <c r="E9049" t="s">
        <v>2302</v>
      </c>
      <c r="F9049">
        <v>33</v>
      </c>
      <c r="G9049" t="str">
        <f t="shared" si="424"/>
        <v>Large</v>
      </c>
      <c r="H9049" t="s">
        <v>3</v>
      </c>
      <c r="I9049" t="str">
        <f>IFERROR(VLOOKUP(A9049,sponsored_animals!$A$1:$C$2143,1,TRUE),0)</f>
        <v>36806649e5722d</v>
      </c>
      <c r="J9049">
        <f>VLOOKUP(H9049,location_costs!$A$1:$B$6,2,FALSE)</f>
        <v>120</v>
      </c>
      <c r="K9049" t="str">
        <f t="shared" si="425"/>
        <v>Dog_Large</v>
      </c>
      <c r="L9049">
        <f>VLOOKUP(K9049,size_costs!$D$1:$E$10,2,FALSE)</f>
        <v>175</v>
      </c>
      <c r="M9049">
        <f>VLOOKUP(C9049,age_costs!$A$1:$B$52,2,FALSE)</f>
        <v>150</v>
      </c>
    </row>
    <row r="9050" spans="1:13" x14ac:dyDescent="0.25">
      <c r="A9050" t="s">
        <v>11059</v>
      </c>
      <c r="B9050" t="s">
        <v>9082</v>
      </c>
      <c r="C9050" s="2">
        <f t="shared" si="423"/>
        <v>6</v>
      </c>
      <c r="D9050" t="s">
        <v>19</v>
      </c>
      <c r="E9050" t="s">
        <v>2214</v>
      </c>
      <c r="F9050">
        <v>8</v>
      </c>
      <c r="G9050" t="str">
        <f t="shared" si="424"/>
        <v>Large</v>
      </c>
      <c r="H9050" t="s">
        <v>6</v>
      </c>
      <c r="I9050">
        <f>IFERROR(VLOOKUP(A9050,sponsored_animals!$A$1:$C$2143,1,TRUE),0)</f>
        <v>0</v>
      </c>
      <c r="J9050">
        <f>VLOOKUP(H9050,location_costs!$A$1:$B$6,2,FALSE)</f>
        <v>135</v>
      </c>
      <c r="K9050" t="str">
        <f t="shared" si="425"/>
        <v>Cat_Large</v>
      </c>
      <c r="L9050">
        <f>VLOOKUP(K9050,size_costs!$D$1:$E$10,2,FALSE)</f>
        <v>140</v>
      </c>
      <c r="M9050">
        <f>VLOOKUP(C9050,age_costs!$A$1:$B$52,2,FALSE)</f>
        <v>100</v>
      </c>
    </row>
    <row r="9051" spans="1:13" x14ac:dyDescent="0.25">
      <c r="A9051" t="s">
        <v>11060</v>
      </c>
      <c r="B9051" t="s">
        <v>16168</v>
      </c>
      <c r="C9051" s="2">
        <f t="shared" si="423"/>
        <v>14</v>
      </c>
      <c r="D9051" t="s">
        <v>12</v>
      </c>
      <c r="E9051" t="s">
        <v>4792</v>
      </c>
      <c r="F9051">
        <v>31</v>
      </c>
      <c r="G9051" t="str">
        <f t="shared" si="424"/>
        <v>Large</v>
      </c>
      <c r="H9051" t="s">
        <v>4</v>
      </c>
      <c r="I9051" t="str">
        <f>IFERROR(VLOOKUP(A9051,sponsored_animals!$A$1:$C$2143,1,TRUE),0)</f>
        <v>7c0c3e04e6a4d4</v>
      </c>
      <c r="J9051">
        <f>VLOOKUP(H9051,location_costs!$A$1:$B$6,2,FALSE)</f>
        <v>110</v>
      </c>
      <c r="K9051" t="str">
        <f t="shared" si="425"/>
        <v>Dog_Large</v>
      </c>
      <c r="L9051">
        <f>VLOOKUP(K9051,size_costs!$D$1:$E$10,2,FALSE)</f>
        <v>175</v>
      </c>
      <c r="M9051">
        <f>VLOOKUP(C9051,age_costs!$A$1:$B$52,2,FALSE)</f>
        <v>200</v>
      </c>
    </row>
    <row r="9052" spans="1:13" x14ac:dyDescent="0.25">
      <c r="A9052" t="s">
        <v>1694</v>
      </c>
      <c r="B9052" t="s">
        <v>15797</v>
      </c>
      <c r="C9052" s="2">
        <f t="shared" si="423"/>
        <v>7</v>
      </c>
      <c r="D9052" t="s">
        <v>12</v>
      </c>
      <c r="E9052" t="s">
        <v>2186</v>
      </c>
      <c r="F9052">
        <v>34</v>
      </c>
      <c r="G9052" t="str">
        <f t="shared" si="424"/>
        <v>Large</v>
      </c>
      <c r="H9052" t="s">
        <v>5</v>
      </c>
      <c r="I9052" t="str">
        <f>IFERROR(VLOOKUP(A9052,sponsored_animals!$A$1:$C$2143,1,TRUE),0)</f>
        <v>74228ffdfe76aa</v>
      </c>
      <c r="J9052">
        <f>VLOOKUP(H9052,location_costs!$A$1:$B$6,2,FALSE)</f>
        <v>140</v>
      </c>
      <c r="K9052" t="str">
        <f t="shared" si="425"/>
        <v>Dog_Large</v>
      </c>
      <c r="L9052">
        <f>VLOOKUP(K9052,size_costs!$D$1:$E$10,2,FALSE)</f>
        <v>175</v>
      </c>
      <c r="M9052">
        <f>VLOOKUP(C9052,age_costs!$A$1:$B$52,2,FALSE)</f>
        <v>100</v>
      </c>
    </row>
    <row r="9053" spans="1:13" x14ac:dyDescent="0.25">
      <c r="A9053" t="s">
        <v>11061</v>
      </c>
      <c r="B9053" t="s">
        <v>15534</v>
      </c>
      <c r="C9053" s="2">
        <f t="shared" si="423"/>
        <v>4</v>
      </c>
      <c r="D9053" t="s">
        <v>19</v>
      </c>
      <c r="E9053" t="s">
        <v>2200</v>
      </c>
      <c r="F9053">
        <v>8.5</v>
      </c>
      <c r="G9053" t="str">
        <f t="shared" si="424"/>
        <v>Large</v>
      </c>
      <c r="H9053" t="s">
        <v>7</v>
      </c>
      <c r="I9053" t="str">
        <f>IFERROR(VLOOKUP(A9053,sponsored_animals!$A$1:$C$2143,1,TRUE),0)</f>
        <v>d40d0d9a6a4451</v>
      </c>
      <c r="J9053">
        <f>VLOOKUP(H9053,location_costs!$A$1:$B$6,2,FALSE)</f>
        <v>100</v>
      </c>
      <c r="K9053" t="str">
        <f t="shared" si="425"/>
        <v>Cat_Large</v>
      </c>
      <c r="L9053">
        <f>VLOOKUP(K9053,size_costs!$D$1:$E$10,2,FALSE)</f>
        <v>140</v>
      </c>
      <c r="M9053">
        <f>VLOOKUP(C9053,age_costs!$A$1:$B$52,2,FALSE)</f>
        <v>0</v>
      </c>
    </row>
    <row r="9054" spans="1:13" x14ac:dyDescent="0.25">
      <c r="A9054" t="s">
        <v>11062</v>
      </c>
      <c r="B9054" t="s">
        <v>16169</v>
      </c>
      <c r="C9054" s="2">
        <f t="shared" si="423"/>
        <v>11</v>
      </c>
      <c r="D9054" t="s">
        <v>12</v>
      </c>
      <c r="E9054" t="s">
        <v>2448</v>
      </c>
      <c r="F9054">
        <v>16</v>
      </c>
      <c r="G9054" t="str">
        <f t="shared" si="424"/>
        <v>Medium</v>
      </c>
      <c r="H9054" t="s">
        <v>6</v>
      </c>
      <c r="I9054" t="str">
        <f>IFERROR(VLOOKUP(A9054,sponsored_animals!$A$1:$C$2143,1,TRUE),0)</f>
        <v>6951b98e9cb314</v>
      </c>
      <c r="J9054">
        <f>VLOOKUP(H9054,location_costs!$A$1:$B$6,2,FALSE)</f>
        <v>135</v>
      </c>
      <c r="K9054" t="str">
        <f t="shared" si="425"/>
        <v>Dog_Medium</v>
      </c>
      <c r="L9054">
        <f>VLOOKUP(K9054,size_costs!$D$1:$E$10,2,FALSE)</f>
        <v>150</v>
      </c>
      <c r="M9054">
        <f>VLOOKUP(C9054,age_costs!$A$1:$B$52,2,FALSE)</f>
        <v>150</v>
      </c>
    </row>
    <row r="9055" spans="1:13" x14ac:dyDescent="0.25">
      <c r="A9055" t="s">
        <v>11063</v>
      </c>
      <c r="B9055" t="s">
        <v>16170</v>
      </c>
      <c r="C9055" s="2">
        <f t="shared" si="423"/>
        <v>13</v>
      </c>
      <c r="D9055" t="s">
        <v>19</v>
      </c>
      <c r="E9055" t="s">
        <v>2340</v>
      </c>
      <c r="F9055">
        <v>6.5</v>
      </c>
      <c r="G9055" t="str">
        <f t="shared" si="424"/>
        <v>Medium</v>
      </c>
      <c r="H9055" t="s">
        <v>4</v>
      </c>
      <c r="I9055" t="str">
        <f>IFERROR(VLOOKUP(A9055,sponsored_animals!$A$1:$C$2143,1,TRUE),0)</f>
        <v>b14069999a0ee6</v>
      </c>
      <c r="J9055">
        <f>VLOOKUP(H9055,location_costs!$A$1:$B$6,2,FALSE)</f>
        <v>110</v>
      </c>
      <c r="K9055" t="str">
        <f t="shared" si="425"/>
        <v>Cat_Medium</v>
      </c>
      <c r="L9055">
        <f>VLOOKUP(K9055,size_costs!$D$1:$E$10,2,FALSE)</f>
        <v>120</v>
      </c>
      <c r="M9055">
        <f>VLOOKUP(C9055,age_costs!$A$1:$B$52,2,FALSE)</f>
        <v>200</v>
      </c>
    </row>
    <row r="9056" spans="1:13" x14ac:dyDescent="0.25">
      <c r="A9056" t="s">
        <v>11064</v>
      </c>
      <c r="B9056" t="s">
        <v>15546</v>
      </c>
      <c r="C9056" s="2">
        <f t="shared" si="423"/>
        <v>8</v>
      </c>
      <c r="D9056" t="s">
        <v>19</v>
      </c>
      <c r="E9056" t="s">
        <v>2226</v>
      </c>
      <c r="F9056">
        <v>8</v>
      </c>
      <c r="G9056" t="str">
        <f t="shared" si="424"/>
        <v>Large</v>
      </c>
      <c r="H9056" t="s">
        <v>3</v>
      </c>
      <c r="I9056" t="str">
        <f>IFERROR(VLOOKUP(A9056,sponsored_animals!$A$1:$C$2143,1,TRUE),0)</f>
        <v>b14069999a0ee6</v>
      </c>
      <c r="J9056">
        <f>VLOOKUP(H9056,location_costs!$A$1:$B$6,2,FALSE)</f>
        <v>120</v>
      </c>
      <c r="K9056" t="str">
        <f t="shared" si="425"/>
        <v>Cat_Large</v>
      </c>
      <c r="L9056">
        <f>VLOOKUP(K9056,size_costs!$D$1:$E$10,2,FALSE)</f>
        <v>140</v>
      </c>
      <c r="M9056">
        <f>VLOOKUP(C9056,age_costs!$A$1:$B$52,2,FALSE)</f>
        <v>150</v>
      </c>
    </row>
    <row r="9057" spans="1:13" x14ac:dyDescent="0.25">
      <c r="A9057" t="s">
        <v>1428</v>
      </c>
      <c r="B9057" t="s">
        <v>14887</v>
      </c>
      <c r="C9057" s="2">
        <f t="shared" si="423"/>
        <v>3</v>
      </c>
      <c r="D9057" t="s">
        <v>12</v>
      </c>
      <c r="E9057" t="s">
        <v>9554</v>
      </c>
      <c r="F9057">
        <v>29</v>
      </c>
      <c r="G9057" t="str">
        <f t="shared" si="424"/>
        <v>Medium</v>
      </c>
      <c r="H9057" t="s">
        <v>7</v>
      </c>
      <c r="I9057" t="str">
        <f>IFERROR(VLOOKUP(A9057,sponsored_animals!$A$1:$C$2143,1,TRUE),0)</f>
        <v>178f1189a06b68</v>
      </c>
      <c r="J9057">
        <f>VLOOKUP(H9057,location_costs!$A$1:$B$6,2,FALSE)</f>
        <v>100</v>
      </c>
      <c r="K9057" t="str">
        <f t="shared" si="425"/>
        <v>Dog_Medium</v>
      </c>
      <c r="L9057">
        <f>VLOOKUP(K9057,size_costs!$D$1:$E$10,2,FALSE)</f>
        <v>150</v>
      </c>
      <c r="M9057">
        <f>VLOOKUP(C9057,age_costs!$A$1:$B$52,2,FALSE)</f>
        <v>0</v>
      </c>
    </row>
    <row r="9058" spans="1:13" x14ac:dyDescent="0.25">
      <c r="A9058" t="s">
        <v>1162</v>
      </c>
      <c r="B9058" t="s">
        <v>2179</v>
      </c>
      <c r="C9058" s="2">
        <f t="shared" si="423"/>
        <v>8</v>
      </c>
      <c r="D9058" t="s">
        <v>19</v>
      </c>
      <c r="E9058" t="s">
        <v>2210</v>
      </c>
      <c r="F9058">
        <v>2</v>
      </c>
      <c r="G9058" t="str">
        <f t="shared" si="424"/>
        <v>Small</v>
      </c>
      <c r="H9058" t="s">
        <v>4</v>
      </c>
      <c r="I9058" t="str">
        <f>IFERROR(VLOOKUP(A9058,sponsored_animals!$A$1:$C$2143,1,TRUE),0)</f>
        <v>438efb0f97b6a3</v>
      </c>
      <c r="J9058">
        <f>VLOOKUP(H9058,location_costs!$A$1:$B$6,2,FALSE)</f>
        <v>110</v>
      </c>
      <c r="K9058" t="str">
        <f t="shared" si="425"/>
        <v>Cat_Small</v>
      </c>
      <c r="L9058">
        <f>VLOOKUP(K9058,size_costs!$D$1:$E$10,2,FALSE)</f>
        <v>100</v>
      </c>
      <c r="M9058">
        <f>VLOOKUP(C9058,age_costs!$A$1:$B$52,2,FALSE)</f>
        <v>150</v>
      </c>
    </row>
    <row r="9059" spans="1:13" x14ac:dyDescent="0.25">
      <c r="A9059" t="s">
        <v>11065</v>
      </c>
      <c r="B9059" t="s">
        <v>4683</v>
      </c>
      <c r="C9059" s="2">
        <f t="shared" si="423"/>
        <v>6</v>
      </c>
      <c r="D9059" t="s">
        <v>19</v>
      </c>
      <c r="E9059" t="s">
        <v>2182</v>
      </c>
      <c r="F9059">
        <v>2</v>
      </c>
      <c r="G9059" t="str">
        <f t="shared" si="424"/>
        <v>Small</v>
      </c>
      <c r="H9059" t="s">
        <v>5</v>
      </c>
      <c r="I9059" t="str">
        <f>IFERROR(VLOOKUP(A9059,sponsored_animals!$A$1:$C$2143,1,TRUE),0)</f>
        <v>74228ffdfe76aa</v>
      </c>
      <c r="J9059">
        <f>VLOOKUP(H9059,location_costs!$A$1:$B$6,2,FALSE)</f>
        <v>140</v>
      </c>
      <c r="K9059" t="str">
        <f t="shared" si="425"/>
        <v>Cat_Small</v>
      </c>
      <c r="L9059">
        <f>VLOOKUP(K9059,size_costs!$D$1:$E$10,2,FALSE)</f>
        <v>100</v>
      </c>
      <c r="M9059">
        <f>VLOOKUP(C9059,age_costs!$A$1:$B$52,2,FALSE)</f>
        <v>100</v>
      </c>
    </row>
    <row r="9060" spans="1:13" x14ac:dyDescent="0.25">
      <c r="A9060" t="s">
        <v>11066</v>
      </c>
      <c r="B9060" t="s">
        <v>15292</v>
      </c>
      <c r="C9060" s="2">
        <f t="shared" si="423"/>
        <v>5</v>
      </c>
      <c r="D9060" t="s">
        <v>12</v>
      </c>
      <c r="E9060" t="s">
        <v>2202</v>
      </c>
      <c r="F9060">
        <v>39</v>
      </c>
      <c r="G9060" t="str">
        <f t="shared" si="424"/>
        <v>Large</v>
      </c>
      <c r="H9060" t="s">
        <v>6</v>
      </c>
      <c r="I9060" t="str">
        <f>IFERROR(VLOOKUP(A9060,sponsored_animals!$A$1:$C$2143,1,TRUE),0)</f>
        <v>b14069999a0ee6</v>
      </c>
      <c r="J9060">
        <f>VLOOKUP(H9060,location_costs!$A$1:$B$6,2,FALSE)</f>
        <v>135</v>
      </c>
      <c r="K9060" t="str">
        <f t="shared" si="425"/>
        <v>Dog_Large</v>
      </c>
      <c r="L9060">
        <f>VLOOKUP(K9060,size_costs!$D$1:$E$10,2,FALSE)</f>
        <v>175</v>
      </c>
      <c r="M9060">
        <f>VLOOKUP(C9060,age_costs!$A$1:$B$52,2,FALSE)</f>
        <v>100</v>
      </c>
    </row>
    <row r="9061" spans="1:13" x14ac:dyDescent="0.25">
      <c r="A9061" t="s">
        <v>11067</v>
      </c>
      <c r="B9061" t="s">
        <v>16171</v>
      </c>
      <c r="C9061" s="2">
        <f t="shared" si="423"/>
        <v>4</v>
      </c>
      <c r="D9061" t="s">
        <v>19</v>
      </c>
      <c r="E9061" t="s">
        <v>2182</v>
      </c>
      <c r="F9061">
        <v>8</v>
      </c>
      <c r="G9061" t="str">
        <f t="shared" si="424"/>
        <v>Large</v>
      </c>
      <c r="H9061" t="s">
        <v>7</v>
      </c>
      <c r="I9061" t="str">
        <f>IFERROR(VLOOKUP(A9061,sponsored_animals!$A$1:$C$2143,1,TRUE),0)</f>
        <v>214f8f6b359a1e</v>
      </c>
      <c r="J9061">
        <f>VLOOKUP(H9061,location_costs!$A$1:$B$6,2,FALSE)</f>
        <v>100</v>
      </c>
      <c r="K9061" t="str">
        <f t="shared" si="425"/>
        <v>Cat_Large</v>
      </c>
      <c r="L9061">
        <f>VLOOKUP(K9061,size_costs!$D$1:$E$10,2,FALSE)</f>
        <v>140</v>
      </c>
      <c r="M9061">
        <f>VLOOKUP(C9061,age_costs!$A$1:$B$52,2,FALSE)</f>
        <v>0</v>
      </c>
    </row>
    <row r="9062" spans="1:13" x14ac:dyDescent="0.25">
      <c r="A9062" t="s">
        <v>11068</v>
      </c>
      <c r="B9062" t="s">
        <v>9915</v>
      </c>
      <c r="C9062" s="2">
        <f t="shared" si="423"/>
        <v>10</v>
      </c>
      <c r="D9062" t="s">
        <v>12</v>
      </c>
      <c r="E9062" t="s">
        <v>2186</v>
      </c>
      <c r="F9062">
        <v>18</v>
      </c>
      <c r="G9062" t="str">
        <f t="shared" si="424"/>
        <v>Medium</v>
      </c>
      <c r="H9062" t="s">
        <v>3</v>
      </c>
      <c r="I9062">
        <f>IFERROR(VLOOKUP(A9062,sponsored_animals!$A$1:$C$2143,1,TRUE),0)</f>
        <v>0</v>
      </c>
      <c r="J9062">
        <f>VLOOKUP(H9062,location_costs!$A$1:$B$6,2,FALSE)</f>
        <v>120</v>
      </c>
      <c r="K9062" t="str">
        <f t="shared" si="425"/>
        <v>Dog_Medium</v>
      </c>
      <c r="L9062">
        <f>VLOOKUP(K9062,size_costs!$D$1:$E$10,2,FALSE)</f>
        <v>150</v>
      </c>
      <c r="M9062">
        <f>VLOOKUP(C9062,age_costs!$A$1:$B$52,2,FALSE)</f>
        <v>150</v>
      </c>
    </row>
    <row r="9063" spans="1:13" x14ac:dyDescent="0.25">
      <c r="A9063" t="s">
        <v>11070</v>
      </c>
      <c r="B9063" t="s">
        <v>16013</v>
      </c>
      <c r="C9063" s="2">
        <f t="shared" si="423"/>
        <v>9</v>
      </c>
      <c r="D9063" t="s">
        <v>12</v>
      </c>
      <c r="E9063" t="s">
        <v>2186</v>
      </c>
      <c r="F9063">
        <v>27</v>
      </c>
      <c r="G9063" t="str">
        <f t="shared" si="424"/>
        <v>Medium</v>
      </c>
      <c r="H9063" t="s">
        <v>3</v>
      </c>
      <c r="I9063" t="str">
        <f>IFERROR(VLOOKUP(A9063,sponsored_animals!$A$1:$C$2143,1,TRUE),0)</f>
        <v>178f1189a06b68</v>
      </c>
      <c r="J9063">
        <f>VLOOKUP(H9063,location_costs!$A$1:$B$6,2,FALSE)</f>
        <v>120</v>
      </c>
      <c r="K9063" t="str">
        <f t="shared" si="425"/>
        <v>Dog_Medium</v>
      </c>
      <c r="L9063">
        <f>VLOOKUP(K9063,size_costs!$D$1:$E$10,2,FALSE)</f>
        <v>150</v>
      </c>
      <c r="M9063">
        <f>VLOOKUP(C9063,age_costs!$A$1:$B$52,2,FALSE)</f>
        <v>150</v>
      </c>
    </row>
    <row r="9064" spans="1:13" x14ac:dyDescent="0.25">
      <c r="A9064" t="s">
        <v>11071</v>
      </c>
      <c r="B9064" t="s">
        <v>14399</v>
      </c>
      <c r="C9064" s="2">
        <f t="shared" si="423"/>
        <v>13</v>
      </c>
      <c r="D9064" t="s">
        <v>12</v>
      </c>
      <c r="E9064" t="s">
        <v>3678</v>
      </c>
      <c r="F9064">
        <v>46</v>
      </c>
      <c r="G9064" t="str">
        <f t="shared" si="424"/>
        <v>Large</v>
      </c>
      <c r="H9064" t="s">
        <v>3</v>
      </c>
      <c r="I9064" t="str">
        <f>IFERROR(VLOOKUP(A9064,sponsored_animals!$A$1:$C$2143,1,TRUE),0)</f>
        <v>178f1189a06b68</v>
      </c>
      <c r="J9064">
        <f>VLOOKUP(H9064,location_costs!$A$1:$B$6,2,FALSE)</f>
        <v>120</v>
      </c>
      <c r="K9064" t="str">
        <f t="shared" si="425"/>
        <v>Dog_Large</v>
      </c>
      <c r="L9064">
        <f>VLOOKUP(K9064,size_costs!$D$1:$E$10,2,FALSE)</f>
        <v>175</v>
      </c>
      <c r="M9064">
        <f>VLOOKUP(C9064,age_costs!$A$1:$B$52,2,FALSE)</f>
        <v>200</v>
      </c>
    </row>
    <row r="9065" spans="1:13" x14ac:dyDescent="0.25">
      <c r="A9065" t="s">
        <v>2032</v>
      </c>
      <c r="B9065" t="s">
        <v>5538</v>
      </c>
      <c r="C9065" s="2">
        <f t="shared" si="423"/>
        <v>8</v>
      </c>
      <c r="D9065" t="s">
        <v>12</v>
      </c>
      <c r="E9065" t="s">
        <v>2226</v>
      </c>
      <c r="F9065">
        <v>23</v>
      </c>
      <c r="G9065" t="str">
        <f t="shared" si="424"/>
        <v>Medium</v>
      </c>
      <c r="H9065" t="s">
        <v>3</v>
      </c>
      <c r="I9065" t="str">
        <f>IFERROR(VLOOKUP(A9065,sponsored_animals!$A$1:$C$2143,1,TRUE),0)</f>
        <v>0918714dc3a6e1</v>
      </c>
      <c r="J9065">
        <f>VLOOKUP(H9065,location_costs!$A$1:$B$6,2,FALSE)</f>
        <v>120</v>
      </c>
      <c r="K9065" t="str">
        <f t="shared" si="425"/>
        <v>Dog_Medium</v>
      </c>
      <c r="L9065">
        <f>VLOOKUP(K9065,size_costs!$D$1:$E$10,2,FALSE)</f>
        <v>150</v>
      </c>
      <c r="M9065">
        <f>VLOOKUP(C9065,age_costs!$A$1:$B$52,2,FALSE)</f>
        <v>150</v>
      </c>
    </row>
    <row r="9066" spans="1:13" x14ac:dyDescent="0.25">
      <c r="A9066" t="s">
        <v>11072</v>
      </c>
      <c r="B9066" t="s">
        <v>13536</v>
      </c>
      <c r="C9066" s="2">
        <f t="shared" si="423"/>
        <v>5</v>
      </c>
      <c r="D9066" t="s">
        <v>12</v>
      </c>
      <c r="E9066" t="s">
        <v>2207</v>
      </c>
      <c r="F9066">
        <v>19</v>
      </c>
      <c r="G9066" t="str">
        <f t="shared" si="424"/>
        <v>Medium</v>
      </c>
      <c r="H9066" t="s">
        <v>7</v>
      </c>
      <c r="I9066" t="str">
        <f>IFERROR(VLOOKUP(A9066,sponsored_animals!$A$1:$C$2143,1,TRUE),0)</f>
        <v>178f1189a06b68</v>
      </c>
      <c r="J9066">
        <f>VLOOKUP(H9066,location_costs!$A$1:$B$6,2,FALSE)</f>
        <v>100</v>
      </c>
      <c r="K9066" t="str">
        <f t="shared" si="425"/>
        <v>Dog_Medium</v>
      </c>
      <c r="L9066">
        <f>VLOOKUP(K9066,size_costs!$D$1:$E$10,2,FALSE)</f>
        <v>150</v>
      </c>
      <c r="M9066">
        <f>VLOOKUP(C9066,age_costs!$A$1:$B$52,2,FALSE)</f>
        <v>100</v>
      </c>
    </row>
    <row r="9067" spans="1:13" x14ac:dyDescent="0.25">
      <c r="A9067" t="s">
        <v>11073</v>
      </c>
      <c r="B9067" t="s">
        <v>16172</v>
      </c>
      <c r="C9067" s="2">
        <f t="shared" si="423"/>
        <v>15</v>
      </c>
      <c r="D9067" t="s">
        <v>12</v>
      </c>
      <c r="E9067" t="s">
        <v>2278</v>
      </c>
      <c r="F9067">
        <v>37</v>
      </c>
      <c r="G9067" t="str">
        <f t="shared" si="424"/>
        <v>Large</v>
      </c>
      <c r="H9067" t="s">
        <v>6</v>
      </c>
      <c r="I9067">
        <f>IFERROR(VLOOKUP(A9067,sponsored_animals!$A$1:$C$2143,1,TRUE),0)</f>
        <v>0</v>
      </c>
      <c r="J9067">
        <f>VLOOKUP(H9067,location_costs!$A$1:$B$6,2,FALSE)</f>
        <v>135</v>
      </c>
      <c r="K9067" t="str">
        <f t="shared" si="425"/>
        <v>Dog_Large</v>
      </c>
      <c r="L9067">
        <f>VLOOKUP(K9067,size_costs!$D$1:$E$10,2,FALSE)</f>
        <v>175</v>
      </c>
      <c r="M9067">
        <f>VLOOKUP(C9067,age_costs!$A$1:$B$52,2,FALSE)</f>
        <v>200</v>
      </c>
    </row>
    <row r="9068" spans="1:13" x14ac:dyDescent="0.25">
      <c r="A9068" t="s">
        <v>11074</v>
      </c>
      <c r="B9068" t="s">
        <v>13488</v>
      </c>
      <c r="C9068" s="2">
        <f t="shared" si="423"/>
        <v>13</v>
      </c>
      <c r="D9068" t="s">
        <v>12</v>
      </c>
      <c r="E9068" t="s">
        <v>2191</v>
      </c>
      <c r="F9068">
        <v>25</v>
      </c>
      <c r="G9068" t="str">
        <f t="shared" si="424"/>
        <v>Medium</v>
      </c>
      <c r="H9068" t="s">
        <v>6</v>
      </c>
      <c r="I9068">
        <f>IFERROR(VLOOKUP(A9068,sponsored_animals!$A$1:$C$2143,1,TRUE),0)</f>
        <v>0</v>
      </c>
      <c r="J9068">
        <f>VLOOKUP(H9068,location_costs!$A$1:$B$6,2,FALSE)</f>
        <v>135</v>
      </c>
      <c r="K9068" t="str">
        <f t="shared" si="425"/>
        <v>Dog_Medium</v>
      </c>
      <c r="L9068">
        <f>VLOOKUP(K9068,size_costs!$D$1:$E$10,2,FALSE)</f>
        <v>150</v>
      </c>
      <c r="M9068">
        <f>VLOOKUP(C9068,age_costs!$A$1:$B$52,2,FALSE)</f>
        <v>200</v>
      </c>
    </row>
    <row r="9069" spans="1:13" x14ac:dyDescent="0.25">
      <c r="A9069" t="s">
        <v>11075</v>
      </c>
      <c r="B9069" t="s">
        <v>14091</v>
      </c>
      <c r="C9069" s="2">
        <f t="shared" si="423"/>
        <v>13</v>
      </c>
      <c r="D9069" t="s">
        <v>12</v>
      </c>
      <c r="E9069" t="s">
        <v>2182</v>
      </c>
      <c r="F9069">
        <v>11.5</v>
      </c>
      <c r="G9069" t="str">
        <f t="shared" si="424"/>
        <v>Medium</v>
      </c>
      <c r="H9069" t="s">
        <v>4</v>
      </c>
      <c r="I9069">
        <f>IFERROR(VLOOKUP(A9069,sponsored_animals!$A$1:$C$2143,1,TRUE),0)</f>
        <v>0</v>
      </c>
      <c r="J9069">
        <f>VLOOKUP(H9069,location_costs!$A$1:$B$6,2,FALSE)</f>
        <v>110</v>
      </c>
      <c r="K9069" t="str">
        <f t="shared" si="425"/>
        <v>Dog_Medium</v>
      </c>
      <c r="L9069">
        <f>VLOOKUP(K9069,size_costs!$D$1:$E$10,2,FALSE)</f>
        <v>150</v>
      </c>
      <c r="M9069">
        <f>VLOOKUP(C9069,age_costs!$A$1:$B$52,2,FALSE)</f>
        <v>200</v>
      </c>
    </row>
    <row r="9070" spans="1:13" x14ac:dyDescent="0.25">
      <c r="A9070" t="s">
        <v>11076</v>
      </c>
      <c r="B9070" t="s">
        <v>9092</v>
      </c>
      <c r="C9070" s="2">
        <f t="shared" si="423"/>
        <v>8</v>
      </c>
      <c r="D9070" t="s">
        <v>12</v>
      </c>
      <c r="E9070" t="s">
        <v>2217</v>
      </c>
      <c r="F9070">
        <v>38</v>
      </c>
      <c r="G9070" t="str">
        <f t="shared" si="424"/>
        <v>Large</v>
      </c>
      <c r="H9070" t="s">
        <v>6</v>
      </c>
      <c r="I9070" t="str">
        <f>IFERROR(VLOOKUP(A9070,sponsored_animals!$A$1:$C$2143,1,TRUE),0)</f>
        <v>b14069999a0ee6</v>
      </c>
      <c r="J9070">
        <f>VLOOKUP(H9070,location_costs!$A$1:$B$6,2,FALSE)</f>
        <v>135</v>
      </c>
      <c r="K9070" t="str">
        <f t="shared" si="425"/>
        <v>Dog_Large</v>
      </c>
      <c r="L9070">
        <f>VLOOKUP(K9070,size_costs!$D$1:$E$10,2,FALSE)</f>
        <v>175</v>
      </c>
      <c r="M9070">
        <f>VLOOKUP(C9070,age_costs!$A$1:$B$52,2,FALSE)</f>
        <v>150</v>
      </c>
    </row>
    <row r="9071" spans="1:13" x14ac:dyDescent="0.25">
      <c r="A9071" t="s">
        <v>857</v>
      </c>
      <c r="B9071" t="s">
        <v>2841</v>
      </c>
      <c r="C9071" s="2">
        <f t="shared" si="423"/>
        <v>7</v>
      </c>
      <c r="D9071" t="s">
        <v>19</v>
      </c>
      <c r="E9071" t="s">
        <v>2234</v>
      </c>
      <c r="F9071">
        <v>6</v>
      </c>
      <c r="G9071" t="str">
        <f t="shared" si="424"/>
        <v>Medium</v>
      </c>
      <c r="H9071" t="s">
        <v>5</v>
      </c>
      <c r="I9071">
        <f>IFERROR(VLOOKUP(A9071,sponsored_animals!$A$1:$C$2143,1,TRUE),0)</f>
        <v>0</v>
      </c>
      <c r="J9071">
        <f>VLOOKUP(H9071,location_costs!$A$1:$B$6,2,FALSE)</f>
        <v>140</v>
      </c>
      <c r="K9071" t="str">
        <f t="shared" si="425"/>
        <v>Cat_Medium</v>
      </c>
      <c r="L9071">
        <f>VLOOKUP(K9071,size_costs!$D$1:$E$10,2,FALSE)</f>
        <v>120</v>
      </c>
      <c r="M9071">
        <f>VLOOKUP(C9071,age_costs!$A$1:$B$52,2,FALSE)</f>
        <v>100</v>
      </c>
    </row>
    <row r="9072" spans="1:13" x14ac:dyDescent="0.25">
      <c r="A9072" t="s">
        <v>11077</v>
      </c>
      <c r="B9072" t="s">
        <v>2603</v>
      </c>
      <c r="C9072" s="2">
        <f t="shared" si="423"/>
        <v>9</v>
      </c>
      <c r="D9072" t="s">
        <v>12</v>
      </c>
      <c r="E9072" t="s">
        <v>2241</v>
      </c>
      <c r="F9072">
        <v>18</v>
      </c>
      <c r="G9072" t="str">
        <f t="shared" si="424"/>
        <v>Medium</v>
      </c>
      <c r="H9072" t="s">
        <v>4</v>
      </c>
      <c r="I9072" t="str">
        <f>IFERROR(VLOOKUP(A9072,sponsored_animals!$A$1:$C$2143,1,TRUE),0)</f>
        <v>178f1189a06b68</v>
      </c>
      <c r="J9072">
        <f>VLOOKUP(H9072,location_costs!$A$1:$B$6,2,FALSE)</f>
        <v>110</v>
      </c>
      <c r="K9072" t="str">
        <f t="shared" si="425"/>
        <v>Dog_Medium</v>
      </c>
      <c r="L9072">
        <f>VLOOKUP(K9072,size_costs!$D$1:$E$10,2,FALSE)</f>
        <v>150</v>
      </c>
      <c r="M9072">
        <f>VLOOKUP(C9072,age_costs!$A$1:$B$52,2,FALSE)</f>
        <v>150</v>
      </c>
    </row>
    <row r="9073" spans="1:13" x14ac:dyDescent="0.25">
      <c r="A9073" t="s">
        <v>1663</v>
      </c>
      <c r="B9073" t="s">
        <v>14061</v>
      </c>
      <c r="C9073" s="2">
        <f t="shared" si="423"/>
        <v>6</v>
      </c>
      <c r="D9073" t="s">
        <v>12</v>
      </c>
      <c r="E9073" t="s">
        <v>2223</v>
      </c>
      <c r="F9073">
        <v>4</v>
      </c>
      <c r="G9073" t="str">
        <f t="shared" si="424"/>
        <v>Small</v>
      </c>
      <c r="H9073" t="s">
        <v>5</v>
      </c>
      <c r="I9073" t="str">
        <f>IFERROR(VLOOKUP(A9073,sponsored_animals!$A$1:$C$2143,1,TRUE),0)</f>
        <v>7c0c3e04e6a4d4</v>
      </c>
      <c r="J9073">
        <f>VLOOKUP(H9073,location_costs!$A$1:$B$6,2,FALSE)</f>
        <v>140</v>
      </c>
      <c r="K9073" t="str">
        <f t="shared" si="425"/>
        <v>Dog_Small</v>
      </c>
      <c r="L9073">
        <f>VLOOKUP(K9073,size_costs!$D$1:$E$10,2,FALSE)</f>
        <v>125</v>
      </c>
      <c r="M9073">
        <f>VLOOKUP(C9073,age_costs!$A$1:$B$52,2,FALSE)</f>
        <v>100</v>
      </c>
    </row>
    <row r="9074" spans="1:13" x14ac:dyDescent="0.25">
      <c r="A9074" t="s">
        <v>11078</v>
      </c>
      <c r="B9074" t="s">
        <v>16173</v>
      </c>
      <c r="C9074" s="2">
        <f t="shared" si="423"/>
        <v>3</v>
      </c>
      <c r="D9074" t="s">
        <v>12</v>
      </c>
      <c r="E9074" t="s">
        <v>2612</v>
      </c>
      <c r="F9074">
        <v>28</v>
      </c>
      <c r="G9074" t="str">
        <f t="shared" si="424"/>
        <v>Medium</v>
      </c>
      <c r="H9074" t="s">
        <v>5</v>
      </c>
      <c r="I9074" t="str">
        <f>IFERROR(VLOOKUP(A9074,sponsored_animals!$A$1:$C$2143,1,TRUE),0)</f>
        <v>7c0c3e04e6a4d4</v>
      </c>
      <c r="J9074">
        <f>VLOOKUP(H9074,location_costs!$A$1:$B$6,2,FALSE)</f>
        <v>140</v>
      </c>
      <c r="K9074" t="str">
        <f t="shared" si="425"/>
        <v>Dog_Medium</v>
      </c>
      <c r="L9074">
        <f>VLOOKUP(K9074,size_costs!$D$1:$E$10,2,FALSE)</f>
        <v>150</v>
      </c>
      <c r="M9074">
        <f>VLOOKUP(C9074,age_costs!$A$1:$B$52,2,FALSE)</f>
        <v>0</v>
      </c>
    </row>
    <row r="9075" spans="1:13" x14ac:dyDescent="0.25">
      <c r="A9075" t="s">
        <v>11079</v>
      </c>
      <c r="B9075" t="s">
        <v>7617</v>
      </c>
      <c r="C9075" s="2">
        <f t="shared" si="423"/>
        <v>8</v>
      </c>
      <c r="D9075" t="s">
        <v>12</v>
      </c>
      <c r="E9075" t="s">
        <v>2207</v>
      </c>
      <c r="F9075">
        <v>24</v>
      </c>
      <c r="G9075" t="str">
        <f t="shared" si="424"/>
        <v>Medium</v>
      </c>
      <c r="H9075" t="s">
        <v>7</v>
      </c>
      <c r="I9075">
        <f>IFERROR(VLOOKUP(A9075,sponsored_animals!$A$1:$C$2143,1,TRUE),0)</f>
        <v>0</v>
      </c>
      <c r="J9075">
        <f>VLOOKUP(H9075,location_costs!$A$1:$B$6,2,FALSE)</f>
        <v>100</v>
      </c>
      <c r="K9075" t="str">
        <f t="shared" si="425"/>
        <v>Dog_Medium</v>
      </c>
      <c r="L9075">
        <f>VLOOKUP(K9075,size_costs!$D$1:$E$10,2,FALSE)</f>
        <v>150</v>
      </c>
      <c r="M9075">
        <f>VLOOKUP(C9075,age_costs!$A$1:$B$52,2,FALSE)</f>
        <v>150</v>
      </c>
    </row>
    <row r="9076" spans="1:13" x14ac:dyDescent="0.25">
      <c r="A9076" t="s">
        <v>11080</v>
      </c>
      <c r="B9076" t="s">
        <v>16174</v>
      </c>
      <c r="C9076" s="2">
        <f t="shared" si="423"/>
        <v>15</v>
      </c>
      <c r="D9076" t="s">
        <v>19</v>
      </c>
      <c r="E9076" t="s">
        <v>2539</v>
      </c>
      <c r="F9076">
        <v>10</v>
      </c>
      <c r="G9076" t="str">
        <f t="shared" si="424"/>
        <v>Large</v>
      </c>
      <c r="H9076" t="s">
        <v>6</v>
      </c>
      <c r="I9076" t="str">
        <f>IFERROR(VLOOKUP(A9076,sponsored_animals!$A$1:$C$2143,1,TRUE),0)</f>
        <v>7c0c3e04e6a4d4</v>
      </c>
      <c r="J9076">
        <f>VLOOKUP(H9076,location_costs!$A$1:$B$6,2,FALSE)</f>
        <v>135</v>
      </c>
      <c r="K9076" t="str">
        <f t="shared" si="425"/>
        <v>Cat_Large</v>
      </c>
      <c r="L9076">
        <f>VLOOKUP(K9076,size_costs!$D$1:$E$10,2,FALSE)</f>
        <v>140</v>
      </c>
      <c r="M9076">
        <f>VLOOKUP(C9076,age_costs!$A$1:$B$52,2,FALSE)</f>
        <v>200</v>
      </c>
    </row>
    <row r="9077" spans="1:13" x14ac:dyDescent="0.25">
      <c r="A9077" t="s">
        <v>11081</v>
      </c>
      <c r="B9077" t="s">
        <v>16175</v>
      </c>
      <c r="C9077" s="2">
        <f t="shared" si="423"/>
        <v>1</v>
      </c>
      <c r="D9077" t="s">
        <v>19</v>
      </c>
      <c r="E9077" t="s">
        <v>2352</v>
      </c>
      <c r="F9077">
        <v>2</v>
      </c>
      <c r="G9077" t="str">
        <f t="shared" si="424"/>
        <v>Small</v>
      </c>
      <c r="H9077" t="s">
        <v>4</v>
      </c>
      <c r="I9077" t="str">
        <f>IFERROR(VLOOKUP(A9077,sponsored_animals!$A$1:$C$2143,1,TRUE),0)</f>
        <v>36806649e5722d</v>
      </c>
      <c r="J9077">
        <f>VLOOKUP(H9077,location_costs!$A$1:$B$6,2,FALSE)</f>
        <v>110</v>
      </c>
      <c r="K9077" t="str">
        <f t="shared" si="425"/>
        <v>Cat_Small</v>
      </c>
      <c r="L9077">
        <f>VLOOKUP(K9077,size_costs!$D$1:$E$10,2,FALSE)</f>
        <v>100</v>
      </c>
      <c r="M9077">
        <f>VLOOKUP(C9077,age_costs!$A$1:$B$52,2,FALSE)</f>
        <v>0</v>
      </c>
    </row>
    <row r="9078" spans="1:13" x14ac:dyDescent="0.25">
      <c r="A9078" t="s">
        <v>11082</v>
      </c>
      <c r="B9078" t="s">
        <v>16176</v>
      </c>
      <c r="C9078" s="2">
        <f t="shared" si="423"/>
        <v>14</v>
      </c>
      <c r="D9078" t="s">
        <v>12</v>
      </c>
      <c r="E9078" t="s">
        <v>2202</v>
      </c>
      <c r="F9078">
        <v>11</v>
      </c>
      <c r="G9078" t="str">
        <f t="shared" si="424"/>
        <v>Medium</v>
      </c>
      <c r="H9078" t="s">
        <v>4</v>
      </c>
      <c r="I9078" t="str">
        <f>IFERROR(VLOOKUP(A9078,sponsored_animals!$A$1:$C$2143,1,TRUE),0)</f>
        <v>36806649e5722d</v>
      </c>
      <c r="J9078">
        <f>VLOOKUP(H9078,location_costs!$A$1:$B$6,2,FALSE)</f>
        <v>110</v>
      </c>
      <c r="K9078" t="str">
        <f t="shared" si="425"/>
        <v>Dog_Medium</v>
      </c>
      <c r="L9078">
        <f>VLOOKUP(K9078,size_costs!$D$1:$E$10,2,FALSE)</f>
        <v>150</v>
      </c>
      <c r="M9078">
        <f>VLOOKUP(C9078,age_costs!$A$1:$B$52,2,FALSE)</f>
        <v>200</v>
      </c>
    </row>
    <row r="9079" spans="1:13" x14ac:dyDescent="0.25">
      <c r="A9079" t="s">
        <v>11083</v>
      </c>
      <c r="B9079" t="s">
        <v>15862</v>
      </c>
      <c r="C9079" s="2">
        <f t="shared" si="423"/>
        <v>7</v>
      </c>
      <c r="D9079" t="s">
        <v>12</v>
      </c>
      <c r="E9079" t="s">
        <v>2533</v>
      </c>
      <c r="F9079">
        <v>24</v>
      </c>
      <c r="G9079" t="str">
        <f t="shared" si="424"/>
        <v>Medium</v>
      </c>
      <c r="H9079" t="s">
        <v>3</v>
      </c>
      <c r="I9079">
        <f>IFERROR(VLOOKUP(A9079,sponsored_animals!$A$1:$C$2143,1,TRUE),0)</f>
        <v>0</v>
      </c>
      <c r="J9079">
        <f>VLOOKUP(H9079,location_costs!$A$1:$B$6,2,FALSE)</f>
        <v>120</v>
      </c>
      <c r="K9079" t="str">
        <f t="shared" si="425"/>
        <v>Dog_Medium</v>
      </c>
      <c r="L9079">
        <f>VLOOKUP(K9079,size_costs!$D$1:$E$10,2,FALSE)</f>
        <v>150</v>
      </c>
      <c r="M9079">
        <f>VLOOKUP(C9079,age_costs!$A$1:$B$52,2,FALSE)</f>
        <v>100</v>
      </c>
    </row>
    <row r="9080" spans="1:13" x14ac:dyDescent="0.25">
      <c r="A9080" t="s">
        <v>11084</v>
      </c>
      <c r="B9080" t="s">
        <v>4712</v>
      </c>
      <c r="C9080" s="2">
        <f t="shared" si="423"/>
        <v>7</v>
      </c>
      <c r="D9080" t="s">
        <v>12</v>
      </c>
      <c r="E9080" t="s">
        <v>11085</v>
      </c>
      <c r="F9080">
        <v>7</v>
      </c>
      <c r="G9080" t="str">
        <f t="shared" si="424"/>
        <v>Small</v>
      </c>
      <c r="H9080" t="s">
        <v>3</v>
      </c>
      <c r="I9080" t="str">
        <f>IFERROR(VLOOKUP(A9080,sponsored_animals!$A$1:$C$2143,1,TRUE),0)</f>
        <v>36806649e5722d</v>
      </c>
      <c r="J9080">
        <f>VLOOKUP(H9080,location_costs!$A$1:$B$6,2,FALSE)</f>
        <v>120</v>
      </c>
      <c r="K9080" t="str">
        <f t="shared" si="425"/>
        <v>Dog_Small</v>
      </c>
      <c r="L9080">
        <f>VLOOKUP(K9080,size_costs!$D$1:$E$10,2,FALSE)</f>
        <v>125</v>
      </c>
      <c r="M9080">
        <f>VLOOKUP(C9080,age_costs!$A$1:$B$52,2,FALSE)</f>
        <v>100</v>
      </c>
    </row>
    <row r="9081" spans="1:13" x14ac:dyDescent="0.25">
      <c r="A9081" t="s">
        <v>11086</v>
      </c>
      <c r="B9081" t="s">
        <v>13790</v>
      </c>
      <c r="C9081" s="2">
        <f t="shared" si="423"/>
        <v>7</v>
      </c>
      <c r="D9081" t="s">
        <v>12</v>
      </c>
      <c r="E9081" t="s">
        <v>2186</v>
      </c>
      <c r="F9081">
        <v>9</v>
      </c>
      <c r="G9081" t="str">
        <f t="shared" si="424"/>
        <v>Small</v>
      </c>
      <c r="H9081" t="s">
        <v>6</v>
      </c>
      <c r="I9081" t="str">
        <f>IFERROR(VLOOKUP(A9081,sponsored_animals!$A$1:$C$2143,1,TRUE),0)</f>
        <v>74228ffdfe76aa</v>
      </c>
      <c r="J9081">
        <f>VLOOKUP(H9081,location_costs!$A$1:$B$6,2,FALSE)</f>
        <v>135</v>
      </c>
      <c r="K9081" t="str">
        <f t="shared" si="425"/>
        <v>Dog_Small</v>
      </c>
      <c r="L9081">
        <f>VLOOKUP(K9081,size_costs!$D$1:$E$10,2,FALSE)</f>
        <v>125</v>
      </c>
      <c r="M9081">
        <f>VLOOKUP(C9081,age_costs!$A$1:$B$52,2,FALSE)</f>
        <v>100</v>
      </c>
    </row>
    <row r="9082" spans="1:13" x14ac:dyDescent="0.25">
      <c r="A9082" t="s">
        <v>11087</v>
      </c>
      <c r="B9082" t="s">
        <v>7171</v>
      </c>
      <c r="C9082" s="2">
        <f t="shared" si="423"/>
        <v>8</v>
      </c>
      <c r="D9082" t="s">
        <v>12</v>
      </c>
      <c r="E9082" t="s">
        <v>2280</v>
      </c>
      <c r="F9082">
        <v>49</v>
      </c>
      <c r="G9082" t="str">
        <f t="shared" si="424"/>
        <v>Large</v>
      </c>
      <c r="H9082" t="s">
        <v>6</v>
      </c>
      <c r="I9082" t="str">
        <f>IFERROR(VLOOKUP(A9082,sponsored_animals!$A$1:$C$2143,1,TRUE),0)</f>
        <v>d40d0d9a6a4451</v>
      </c>
      <c r="J9082">
        <f>VLOOKUP(H9082,location_costs!$A$1:$B$6,2,FALSE)</f>
        <v>135</v>
      </c>
      <c r="K9082" t="str">
        <f t="shared" si="425"/>
        <v>Dog_Large</v>
      </c>
      <c r="L9082">
        <f>VLOOKUP(K9082,size_costs!$D$1:$E$10,2,FALSE)</f>
        <v>175</v>
      </c>
      <c r="M9082">
        <f>VLOOKUP(C9082,age_costs!$A$1:$B$52,2,FALSE)</f>
        <v>150</v>
      </c>
    </row>
    <row r="9083" spans="1:13" x14ac:dyDescent="0.25">
      <c r="A9083" t="s">
        <v>11088</v>
      </c>
      <c r="B9083" t="s">
        <v>16177</v>
      </c>
      <c r="C9083" s="2">
        <f t="shared" si="423"/>
        <v>13</v>
      </c>
      <c r="D9083" t="s">
        <v>12</v>
      </c>
      <c r="E9083" t="s">
        <v>2241</v>
      </c>
      <c r="F9083">
        <v>4</v>
      </c>
      <c r="G9083" t="str">
        <f t="shared" si="424"/>
        <v>Small</v>
      </c>
      <c r="H9083" t="s">
        <v>5</v>
      </c>
      <c r="I9083" t="str">
        <f>IFERROR(VLOOKUP(A9083,sponsored_animals!$A$1:$C$2143,1,TRUE),0)</f>
        <v>178f1189a06b68</v>
      </c>
      <c r="J9083">
        <f>VLOOKUP(H9083,location_costs!$A$1:$B$6,2,FALSE)</f>
        <v>140</v>
      </c>
      <c r="K9083" t="str">
        <f t="shared" si="425"/>
        <v>Dog_Small</v>
      </c>
      <c r="L9083">
        <f>VLOOKUP(K9083,size_costs!$D$1:$E$10,2,FALSE)</f>
        <v>125</v>
      </c>
      <c r="M9083">
        <f>VLOOKUP(C9083,age_costs!$A$1:$B$52,2,FALSE)</f>
        <v>200</v>
      </c>
    </row>
    <row r="9084" spans="1:13" x14ac:dyDescent="0.25">
      <c r="A9084" t="s">
        <v>99</v>
      </c>
      <c r="B9084" t="s">
        <v>14725</v>
      </c>
      <c r="C9084" s="2">
        <f t="shared" si="423"/>
        <v>3</v>
      </c>
      <c r="D9084" t="s">
        <v>19</v>
      </c>
      <c r="E9084" t="s">
        <v>2226</v>
      </c>
      <c r="F9084">
        <v>6.5</v>
      </c>
      <c r="G9084" t="str">
        <f t="shared" si="424"/>
        <v>Medium</v>
      </c>
      <c r="H9084" t="s">
        <v>5</v>
      </c>
      <c r="I9084">
        <f>IFERROR(VLOOKUP(A9084,sponsored_animals!$A$1:$C$2143,1,TRUE),0)</f>
        <v>0</v>
      </c>
      <c r="J9084">
        <f>VLOOKUP(H9084,location_costs!$A$1:$B$6,2,FALSE)</f>
        <v>140</v>
      </c>
      <c r="K9084" t="str">
        <f t="shared" si="425"/>
        <v>Cat_Medium</v>
      </c>
      <c r="L9084">
        <f>VLOOKUP(K9084,size_costs!$D$1:$E$10,2,FALSE)</f>
        <v>120</v>
      </c>
      <c r="M9084">
        <f>VLOOKUP(C9084,age_costs!$A$1:$B$52,2,FALSE)</f>
        <v>0</v>
      </c>
    </row>
    <row r="9085" spans="1:13" x14ac:dyDescent="0.25">
      <c r="A9085" t="s">
        <v>11089</v>
      </c>
      <c r="B9085" t="s">
        <v>2339</v>
      </c>
      <c r="C9085" s="2">
        <f t="shared" si="423"/>
        <v>6</v>
      </c>
      <c r="D9085" t="s">
        <v>12</v>
      </c>
      <c r="E9085" t="s">
        <v>2241</v>
      </c>
      <c r="F9085">
        <v>40</v>
      </c>
      <c r="G9085" t="str">
        <f t="shared" si="424"/>
        <v>Large</v>
      </c>
      <c r="H9085" t="s">
        <v>5</v>
      </c>
      <c r="I9085" t="str">
        <f>IFERROR(VLOOKUP(A9085,sponsored_animals!$A$1:$C$2143,1,TRUE),0)</f>
        <v>4fca6ef6dbda96</v>
      </c>
      <c r="J9085">
        <f>VLOOKUP(H9085,location_costs!$A$1:$B$6,2,FALSE)</f>
        <v>140</v>
      </c>
      <c r="K9085" t="str">
        <f t="shared" si="425"/>
        <v>Dog_Large</v>
      </c>
      <c r="L9085">
        <f>VLOOKUP(K9085,size_costs!$D$1:$E$10,2,FALSE)</f>
        <v>175</v>
      </c>
      <c r="M9085">
        <f>VLOOKUP(C9085,age_costs!$A$1:$B$52,2,FALSE)</f>
        <v>100</v>
      </c>
    </row>
    <row r="9086" spans="1:13" x14ac:dyDescent="0.25">
      <c r="A9086" t="s">
        <v>11090</v>
      </c>
      <c r="B9086" t="s">
        <v>13665</v>
      </c>
      <c r="C9086" s="2">
        <f t="shared" si="423"/>
        <v>6</v>
      </c>
      <c r="D9086" t="s">
        <v>19</v>
      </c>
      <c r="E9086" t="s">
        <v>2210</v>
      </c>
      <c r="F9086">
        <v>6.5</v>
      </c>
      <c r="G9086" t="str">
        <f t="shared" si="424"/>
        <v>Medium</v>
      </c>
      <c r="H9086" t="s">
        <v>6</v>
      </c>
      <c r="I9086" t="str">
        <f>IFERROR(VLOOKUP(A9086,sponsored_animals!$A$1:$C$2143,1,TRUE),0)</f>
        <v>f3de00c24336c4</v>
      </c>
      <c r="J9086">
        <f>VLOOKUP(H9086,location_costs!$A$1:$B$6,2,FALSE)</f>
        <v>135</v>
      </c>
      <c r="K9086" t="str">
        <f t="shared" si="425"/>
        <v>Cat_Medium</v>
      </c>
      <c r="L9086">
        <f>VLOOKUP(K9086,size_costs!$D$1:$E$10,2,FALSE)</f>
        <v>120</v>
      </c>
      <c r="M9086">
        <f>VLOOKUP(C9086,age_costs!$A$1:$B$52,2,FALSE)</f>
        <v>100</v>
      </c>
    </row>
    <row r="9087" spans="1:13" x14ac:dyDescent="0.25">
      <c r="A9087" t="s">
        <v>1591</v>
      </c>
      <c r="B9087" t="s">
        <v>16038</v>
      </c>
      <c r="C9087" s="2">
        <f t="shared" si="423"/>
        <v>3</v>
      </c>
      <c r="D9087" t="s">
        <v>12</v>
      </c>
      <c r="E9087" t="s">
        <v>2196</v>
      </c>
      <c r="F9087">
        <v>12</v>
      </c>
      <c r="G9087" t="str">
        <f t="shared" si="424"/>
        <v>Medium</v>
      </c>
      <c r="H9087" t="s">
        <v>4</v>
      </c>
      <c r="I9087" t="str">
        <f>IFERROR(VLOOKUP(A9087,sponsored_animals!$A$1:$C$2143,1,TRUE),0)</f>
        <v>b14069999a0ee6</v>
      </c>
      <c r="J9087">
        <f>VLOOKUP(H9087,location_costs!$A$1:$B$6,2,FALSE)</f>
        <v>110</v>
      </c>
      <c r="K9087" t="str">
        <f t="shared" si="425"/>
        <v>Dog_Medium</v>
      </c>
      <c r="L9087">
        <f>VLOOKUP(K9087,size_costs!$D$1:$E$10,2,FALSE)</f>
        <v>150</v>
      </c>
      <c r="M9087">
        <f>VLOOKUP(C9087,age_costs!$A$1:$B$52,2,FALSE)</f>
        <v>0</v>
      </c>
    </row>
    <row r="9088" spans="1:13" x14ac:dyDescent="0.25">
      <c r="A9088" t="s">
        <v>11091</v>
      </c>
      <c r="B9088" t="s">
        <v>14023</v>
      </c>
      <c r="C9088" s="2">
        <f t="shared" si="423"/>
        <v>2</v>
      </c>
      <c r="D9088" t="s">
        <v>19</v>
      </c>
      <c r="E9088" t="s">
        <v>2182</v>
      </c>
      <c r="F9088">
        <v>9</v>
      </c>
      <c r="G9088" t="str">
        <f t="shared" si="424"/>
        <v>Large</v>
      </c>
      <c r="H9088" t="s">
        <v>3</v>
      </c>
      <c r="I9088">
        <f>IFERROR(VLOOKUP(A9088,sponsored_animals!$A$1:$C$2143,1,TRUE),0)</f>
        <v>0</v>
      </c>
      <c r="J9088">
        <f>VLOOKUP(H9088,location_costs!$A$1:$B$6,2,FALSE)</f>
        <v>120</v>
      </c>
      <c r="K9088" t="str">
        <f t="shared" si="425"/>
        <v>Cat_Large</v>
      </c>
      <c r="L9088">
        <f>VLOOKUP(K9088,size_costs!$D$1:$E$10,2,FALSE)</f>
        <v>140</v>
      </c>
      <c r="M9088">
        <f>VLOOKUP(C9088,age_costs!$A$1:$B$52,2,FALSE)</f>
        <v>0</v>
      </c>
    </row>
    <row r="9089" spans="1:13" x14ac:dyDescent="0.25">
      <c r="A9089" t="s">
        <v>11092</v>
      </c>
      <c r="B9089" t="s">
        <v>2277</v>
      </c>
      <c r="C9089" s="2">
        <f t="shared" si="423"/>
        <v>3</v>
      </c>
      <c r="D9089" t="s">
        <v>19</v>
      </c>
      <c r="E9089" t="s">
        <v>2207</v>
      </c>
      <c r="F9089">
        <v>8.5</v>
      </c>
      <c r="G9089" t="str">
        <f t="shared" si="424"/>
        <v>Large</v>
      </c>
      <c r="H9089" t="s">
        <v>6</v>
      </c>
      <c r="I9089">
        <f>IFERROR(VLOOKUP(A9089,sponsored_animals!$A$1:$C$2143,1,TRUE),0)</f>
        <v>0</v>
      </c>
      <c r="J9089">
        <f>VLOOKUP(H9089,location_costs!$A$1:$B$6,2,FALSE)</f>
        <v>135</v>
      </c>
      <c r="K9089" t="str">
        <f t="shared" si="425"/>
        <v>Cat_Large</v>
      </c>
      <c r="L9089">
        <f>VLOOKUP(K9089,size_costs!$D$1:$E$10,2,FALSE)</f>
        <v>140</v>
      </c>
      <c r="M9089">
        <f>VLOOKUP(C9089,age_costs!$A$1:$B$52,2,FALSE)</f>
        <v>0</v>
      </c>
    </row>
    <row r="9090" spans="1:13" x14ac:dyDescent="0.25">
      <c r="A9090" t="s">
        <v>11093</v>
      </c>
      <c r="B9090" t="s">
        <v>6616</v>
      </c>
      <c r="C9090" s="2">
        <f t="shared" si="423"/>
        <v>10</v>
      </c>
      <c r="D9090" t="s">
        <v>19</v>
      </c>
      <c r="E9090" t="s">
        <v>2226</v>
      </c>
      <c r="F9090">
        <v>3</v>
      </c>
      <c r="G9090" t="str">
        <f t="shared" si="424"/>
        <v>Small</v>
      </c>
      <c r="H9090" t="s">
        <v>4</v>
      </c>
      <c r="I9090">
        <f>IFERROR(VLOOKUP(A9090,sponsored_animals!$A$1:$C$2143,1,TRUE),0)</f>
        <v>0</v>
      </c>
      <c r="J9090">
        <f>VLOOKUP(H9090,location_costs!$A$1:$B$6,2,FALSE)</f>
        <v>110</v>
      </c>
      <c r="K9090" t="str">
        <f t="shared" si="425"/>
        <v>Cat_Small</v>
      </c>
      <c r="L9090">
        <f>VLOOKUP(K9090,size_costs!$D$1:$E$10,2,FALSE)</f>
        <v>100</v>
      </c>
      <c r="M9090">
        <f>VLOOKUP(C9090,age_costs!$A$1:$B$52,2,FALSE)</f>
        <v>150</v>
      </c>
    </row>
    <row r="9091" spans="1:13" x14ac:dyDescent="0.25">
      <c r="A9091" t="s">
        <v>11094</v>
      </c>
      <c r="B9091" t="s">
        <v>5561</v>
      </c>
      <c r="C9091" s="2">
        <f t="shared" ref="C9091:C9154" si="426">ROUND(YEARFRAC(B9091,"31/12/2021"),0)</f>
        <v>8</v>
      </c>
      <c r="D9091" t="s">
        <v>19</v>
      </c>
      <c r="E9091" t="s">
        <v>2198</v>
      </c>
      <c r="F9091">
        <v>8.5</v>
      </c>
      <c r="G9091" t="str">
        <f t="shared" ref="G9091:G9154" si="427">IF(AND(D9091="Dog",F9091&lt;=10),"Small",IF(AND(D9091="Dog",F9091&gt;10,F9091&lt;=30),"Medium",IF(AND(D9091="Dog",F9091&gt;30),"Large",IF(AND(D9091="Cat",F9091&lt;=5),"Small",IF(AND(D9091="Cat",F9091&gt;5,F9091&lt;=7),"Medium",IF(AND(D9091="Cat",F9091&gt;=7),"Large",IF(AND(D9091="Bird",F9091&lt;=0.7),"Small",IF(AND(D9091="Bird",F9091&gt;0.7,F9091&lt;=1.1),"Medium",IF(AND(D9091="Bird",F9091&gt;1.1),"Large","Erro")))))))))</f>
        <v>Large</v>
      </c>
      <c r="H9091" t="s">
        <v>5</v>
      </c>
      <c r="I9091" t="str">
        <f>IFERROR(VLOOKUP(A9091,sponsored_animals!$A$1:$C$2143,1,TRUE),0)</f>
        <v>36806649e5722d</v>
      </c>
      <c r="J9091">
        <f>VLOOKUP(H9091,location_costs!$A$1:$B$6,2,FALSE)</f>
        <v>140</v>
      </c>
      <c r="K9091" t="str">
        <f t="shared" ref="K9091:K9154" si="428">D9091&amp;"_"&amp;G9091</f>
        <v>Cat_Large</v>
      </c>
      <c r="L9091">
        <f>VLOOKUP(K9091,size_costs!$D$1:$E$10,2,FALSE)</f>
        <v>140</v>
      </c>
      <c r="M9091">
        <f>VLOOKUP(C9091,age_costs!$A$1:$B$52,2,FALSE)</f>
        <v>150</v>
      </c>
    </row>
    <row r="9092" spans="1:13" x14ac:dyDescent="0.25">
      <c r="A9092" t="s">
        <v>11095</v>
      </c>
      <c r="B9092" t="s">
        <v>16178</v>
      </c>
      <c r="C9092" s="2">
        <f t="shared" si="426"/>
        <v>4</v>
      </c>
      <c r="D9092" t="s">
        <v>12</v>
      </c>
      <c r="E9092" t="s">
        <v>2322</v>
      </c>
      <c r="F9092">
        <v>26</v>
      </c>
      <c r="G9092" t="str">
        <f t="shared" si="427"/>
        <v>Medium</v>
      </c>
      <c r="H9092" t="s">
        <v>7</v>
      </c>
      <c r="I9092" t="str">
        <f>IFERROR(VLOOKUP(A9092,sponsored_animals!$A$1:$C$2143,1,TRUE),0)</f>
        <v>b14069999a0ee6</v>
      </c>
      <c r="J9092">
        <f>VLOOKUP(H9092,location_costs!$A$1:$B$6,2,FALSE)</f>
        <v>100</v>
      </c>
      <c r="K9092" t="str">
        <f t="shared" si="428"/>
        <v>Dog_Medium</v>
      </c>
      <c r="L9092">
        <f>VLOOKUP(K9092,size_costs!$D$1:$E$10,2,FALSE)</f>
        <v>150</v>
      </c>
      <c r="M9092">
        <f>VLOOKUP(C9092,age_costs!$A$1:$B$52,2,FALSE)</f>
        <v>0</v>
      </c>
    </row>
    <row r="9093" spans="1:13" x14ac:dyDescent="0.25">
      <c r="A9093" t="s">
        <v>11096</v>
      </c>
      <c r="B9093" t="s">
        <v>15089</v>
      </c>
      <c r="C9093" s="2">
        <f t="shared" si="426"/>
        <v>5</v>
      </c>
      <c r="D9093" t="s">
        <v>19</v>
      </c>
      <c r="E9093" t="s">
        <v>2198</v>
      </c>
      <c r="F9093">
        <v>10</v>
      </c>
      <c r="G9093" t="str">
        <f t="shared" si="427"/>
        <v>Large</v>
      </c>
      <c r="H9093" t="s">
        <v>4</v>
      </c>
      <c r="I9093" t="str">
        <f>IFERROR(VLOOKUP(A9093,sponsored_animals!$A$1:$C$2143,1,TRUE),0)</f>
        <v>178f1189a06b68</v>
      </c>
      <c r="J9093">
        <f>VLOOKUP(H9093,location_costs!$A$1:$B$6,2,FALSE)</f>
        <v>110</v>
      </c>
      <c r="K9093" t="str">
        <f t="shared" si="428"/>
        <v>Cat_Large</v>
      </c>
      <c r="L9093">
        <f>VLOOKUP(K9093,size_costs!$D$1:$E$10,2,FALSE)</f>
        <v>140</v>
      </c>
      <c r="M9093">
        <f>VLOOKUP(C9093,age_costs!$A$1:$B$52,2,FALSE)</f>
        <v>100</v>
      </c>
    </row>
    <row r="9094" spans="1:13" x14ac:dyDescent="0.25">
      <c r="A9094" t="s">
        <v>11097</v>
      </c>
      <c r="B9094" t="s">
        <v>14917</v>
      </c>
      <c r="C9094" s="2">
        <f t="shared" si="426"/>
        <v>2</v>
      </c>
      <c r="D9094" t="s">
        <v>19</v>
      </c>
      <c r="E9094" t="s">
        <v>2299</v>
      </c>
      <c r="F9094">
        <v>6.5</v>
      </c>
      <c r="G9094" t="str">
        <f t="shared" si="427"/>
        <v>Medium</v>
      </c>
      <c r="H9094" t="s">
        <v>4</v>
      </c>
      <c r="I9094">
        <f>IFERROR(VLOOKUP(A9094,sponsored_animals!$A$1:$C$2143,1,TRUE),0)</f>
        <v>0</v>
      </c>
      <c r="J9094">
        <f>VLOOKUP(H9094,location_costs!$A$1:$B$6,2,FALSE)</f>
        <v>110</v>
      </c>
      <c r="K9094" t="str">
        <f t="shared" si="428"/>
        <v>Cat_Medium</v>
      </c>
      <c r="L9094">
        <f>VLOOKUP(K9094,size_costs!$D$1:$E$10,2,FALSE)</f>
        <v>120</v>
      </c>
      <c r="M9094">
        <f>VLOOKUP(C9094,age_costs!$A$1:$B$52,2,FALSE)</f>
        <v>0</v>
      </c>
    </row>
    <row r="9095" spans="1:13" x14ac:dyDescent="0.25">
      <c r="A9095" t="s">
        <v>11098</v>
      </c>
      <c r="B9095" t="s">
        <v>16179</v>
      </c>
      <c r="C9095" s="2">
        <f t="shared" si="426"/>
        <v>11</v>
      </c>
      <c r="D9095" t="s">
        <v>12</v>
      </c>
      <c r="E9095" t="s">
        <v>2203</v>
      </c>
      <c r="F9095">
        <v>29</v>
      </c>
      <c r="G9095" t="str">
        <f t="shared" si="427"/>
        <v>Medium</v>
      </c>
      <c r="H9095" t="s">
        <v>4</v>
      </c>
      <c r="I9095" t="str">
        <f>IFERROR(VLOOKUP(A9095,sponsored_animals!$A$1:$C$2143,1,TRUE),0)</f>
        <v>36806649e5722d</v>
      </c>
      <c r="J9095">
        <f>VLOOKUP(H9095,location_costs!$A$1:$B$6,2,FALSE)</f>
        <v>110</v>
      </c>
      <c r="K9095" t="str">
        <f t="shared" si="428"/>
        <v>Dog_Medium</v>
      </c>
      <c r="L9095">
        <f>VLOOKUP(K9095,size_costs!$D$1:$E$10,2,FALSE)</f>
        <v>150</v>
      </c>
      <c r="M9095">
        <f>VLOOKUP(C9095,age_costs!$A$1:$B$52,2,FALSE)</f>
        <v>150</v>
      </c>
    </row>
    <row r="9096" spans="1:13" x14ac:dyDescent="0.25">
      <c r="A9096" t="s">
        <v>11099</v>
      </c>
      <c r="B9096" t="s">
        <v>14474</v>
      </c>
      <c r="C9096" s="2">
        <f t="shared" si="426"/>
        <v>8</v>
      </c>
      <c r="D9096" t="s">
        <v>12</v>
      </c>
      <c r="E9096" t="s">
        <v>2217</v>
      </c>
      <c r="F9096">
        <v>48</v>
      </c>
      <c r="G9096" t="str">
        <f t="shared" si="427"/>
        <v>Large</v>
      </c>
      <c r="H9096" t="s">
        <v>4</v>
      </c>
      <c r="I9096" t="str">
        <f>IFERROR(VLOOKUP(A9096,sponsored_animals!$A$1:$C$2143,1,TRUE),0)</f>
        <v>0918714dc3a6e1</v>
      </c>
      <c r="J9096">
        <f>VLOOKUP(H9096,location_costs!$A$1:$B$6,2,FALSE)</f>
        <v>110</v>
      </c>
      <c r="K9096" t="str">
        <f t="shared" si="428"/>
        <v>Dog_Large</v>
      </c>
      <c r="L9096">
        <f>VLOOKUP(K9096,size_costs!$D$1:$E$10,2,FALSE)</f>
        <v>175</v>
      </c>
      <c r="M9096">
        <f>VLOOKUP(C9096,age_costs!$A$1:$B$52,2,FALSE)</f>
        <v>150</v>
      </c>
    </row>
    <row r="9097" spans="1:13" x14ac:dyDescent="0.25">
      <c r="A9097" t="s">
        <v>11100</v>
      </c>
      <c r="B9097" t="s">
        <v>10640</v>
      </c>
      <c r="C9097" s="2">
        <f t="shared" si="426"/>
        <v>13</v>
      </c>
      <c r="D9097" t="s">
        <v>12</v>
      </c>
      <c r="E9097" t="s">
        <v>2322</v>
      </c>
      <c r="F9097">
        <v>39</v>
      </c>
      <c r="G9097" t="str">
        <f t="shared" si="427"/>
        <v>Large</v>
      </c>
      <c r="H9097" t="s">
        <v>6</v>
      </c>
      <c r="I9097">
        <f>IFERROR(VLOOKUP(A9097,sponsored_animals!$A$1:$C$2143,1,TRUE),0)</f>
        <v>0</v>
      </c>
      <c r="J9097">
        <f>VLOOKUP(H9097,location_costs!$A$1:$B$6,2,FALSE)</f>
        <v>135</v>
      </c>
      <c r="K9097" t="str">
        <f t="shared" si="428"/>
        <v>Dog_Large</v>
      </c>
      <c r="L9097">
        <f>VLOOKUP(K9097,size_costs!$D$1:$E$10,2,FALSE)</f>
        <v>175</v>
      </c>
      <c r="M9097">
        <f>VLOOKUP(C9097,age_costs!$A$1:$B$52,2,FALSE)</f>
        <v>200</v>
      </c>
    </row>
    <row r="9098" spans="1:13" x14ac:dyDescent="0.25">
      <c r="A9098" t="s">
        <v>11101</v>
      </c>
      <c r="B9098" t="s">
        <v>5296</v>
      </c>
      <c r="C9098" s="2">
        <f t="shared" si="426"/>
        <v>4</v>
      </c>
      <c r="D9098" t="s">
        <v>12</v>
      </c>
      <c r="E9098" t="s">
        <v>2182</v>
      </c>
      <c r="F9098">
        <v>23</v>
      </c>
      <c r="G9098" t="str">
        <f t="shared" si="427"/>
        <v>Medium</v>
      </c>
      <c r="H9098" t="s">
        <v>6</v>
      </c>
      <c r="I9098">
        <f>IFERROR(VLOOKUP(A9098,sponsored_animals!$A$1:$C$2143,1,TRUE),0)</f>
        <v>0</v>
      </c>
      <c r="J9098">
        <f>VLOOKUP(H9098,location_costs!$A$1:$B$6,2,FALSE)</f>
        <v>135</v>
      </c>
      <c r="K9098" t="str">
        <f t="shared" si="428"/>
        <v>Dog_Medium</v>
      </c>
      <c r="L9098">
        <f>VLOOKUP(K9098,size_costs!$D$1:$E$10,2,FALSE)</f>
        <v>150</v>
      </c>
      <c r="M9098">
        <f>VLOOKUP(C9098,age_costs!$A$1:$B$52,2,FALSE)</f>
        <v>0</v>
      </c>
    </row>
    <row r="9099" spans="1:13" x14ac:dyDescent="0.25">
      <c r="A9099" t="s">
        <v>11103</v>
      </c>
      <c r="B9099" t="s">
        <v>3456</v>
      </c>
      <c r="C9099" s="2">
        <f t="shared" si="426"/>
        <v>5</v>
      </c>
      <c r="D9099" t="s">
        <v>19</v>
      </c>
      <c r="E9099" t="s">
        <v>2210</v>
      </c>
      <c r="F9099">
        <v>9</v>
      </c>
      <c r="G9099" t="str">
        <f t="shared" si="427"/>
        <v>Large</v>
      </c>
      <c r="H9099" t="s">
        <v>4</v>
      </c>
      <c r="I9099" t="str">
        <f>IFERROR(VLOOKUP(A9099,sponsored_animals!$A$1:$C$2143,1,TRUE),0)</f>
        <v>4fca6ef6dbda96</v>
      </c>
      <c r="J9099">
        <f>VLOOKUP(H9099,location_costs!$A$1:$B$6,2,FALSE)</f>
        <v>110</v>
      </c>
      <c r="K9099" t="str">
        <f t="shared" si="428"/>
        <v>Cat_Large</v>
      </c>
      <c r="L9099">
        <f>VLOOKUP(K9099,size_costs!$D$1:$E$10,2,FALSE)</f>
        <v>140</v>
      </c>
      <c r="M9099">
        <f>VLOOKUP(C9099,age_costs!$A$1:$B$52,2,FALSE)</f>
        <v>100</v>
      </c>
    </row>
    <row r="9100" spans="1:13" x14ac:dyDescent="0.25">
      <c r="A9100" t="s">
        <v>11104</v>
      </c>
      <c r="B9100" t="s">
        <v>14021</v>
      </c>
      <c r="C9100" s="2">
        <f t="shared" si="426"/>
        <v>8</v>
      </c>
      <c r="D9100" t="s">
        <v>19</v>
      </c>
      <c r="E9100" t="s">
        <v>2198</v>
      </c>
      <c r="F9100">
        <v>4</v>
      </c>
      <c r="G9100" t="str">
        <f t="shared" si="427"/>
        <v>Small</v>
      </c>
      <c r="H9100" t="s">
        <v>6</v>
      </c>
      <c r="I9100" t="str">
        <f>IFERROR(VLOOKUP(A9100,sponsored_animals!$A$1:$C$2143,1,TRUE),0)</f>
        <v>36806649e5722d</v>
      </c>
      <c r="J9100">
        <f>VLOOKUP(H9100,location_costs!$A$1:$B$6,2,FALSE)</f>
        <v>135</v>
      </c>
      <c r="K9100" t="str">
        <f t="shared" si="428"/>
        <v>Cat_Small</v>
      </c>
      <c r="L9100">
        <f>VLOOKUP(K9100,size_costs!$D$1:$E$10,2,FALSE)</f>
        <v>100</v>
      </c>
      <c r="M9100">
        <f>VLOOKUP(C9100,age_costs!$A$1:$B$52,2,FALSE)</f>
        <v>150</v>
      </c>
    </row>
    <row r="9101" spans="1:13" x14ac:dyDescent="0.25">
      <c r="A9101" t="s">
        <v>11105</v>
      </c>
      <c r="B9101" t="s">
        <v>3509</v>
      </c>
      <c r="C9101" s="2">
        <f t="shared" si="426"/>
        <v>9</v>
      </c>
      <c r="D9101" t="s">
        <v>12</v>
      </c>
      <c r="E9101" t="s">
        <v>2475</v>
      </c>
      <c r="F9101">
        <v>41</v>
      </c>
      <c r="G9101" t="str">
        <f t="shared" si="427"/>
        <v>Large</v>
      </c>
      <c r="H9101" t="s">
        <v>5</v>
      </c>
      <c r="I9101" t="str">
        <f>IFERROR(VLOOKUP(A9101,sponsored_animals!$A$1:$C$2143,1,TRUE),0)</f>
        <v>0918714dc3a6e1</v>
      </c>
      <c r="J9101">
        <f>VLOOKUP(H9101,location_costs!$A$1:$B$6,2,FALSE)</f>
        <v>140</v>
      </c>
      <c r="K9101" t="str">
        <f t="shared" si="428"/>
        <v>Dog_Large</v>
      </c>
      <c r="L9101">
        <f>VLOOKUP(K9101,size_costs!$D$1:$E$10,2,FALSE)</f>
        <v>175</v>
      </c>
      <c r="M9101">
        <f>VLOOKUP(C9101,age_costs!$A$1:$B$52,2,FALSE)</f>
        <v>150</v>
      </c>
    </row>
    <row r="9102" spans="1:13" x14ac:dyDescent="0.25">
      <c r="A9102" t="s">
        <v>11106</v>
      </c>
      <c r="B9102" t="s">
        <v>16180</v>
      </c>
      <c r="C9102" s="2">
        <f t="shared" si="426"/>
        <v>10</v>
      </c>
      <c r="D9102" t="s">
        <v>19</v>
      </c>
      <c r="E9102" t="s">
        <v>2207</v>
      </c>
      <c r="F9102">
        <v>2</v>
      </c>
      <c r="G9102" t="str">
        <f t="shared" si="427"/>
        <v>Small</v>
      </c>
      <c r="H9102" t="s">
        <v>7</v>
      </c>
      <c r="I9102" t="str">
        <f>IFERROR(VLOOKUP(A9102,sponsored_animals!$A$1:$C$2143,1,TRUE),0)</f>
        <v>178f1189a06b68</v>
      </c>
      <c r="J9102">
        <f>VLOOKUP(H9102,location_costs!$A$1:$B$6,2,FALSE)</f>
        <v>100</v>
      </c>
      <c r="K9102" t="str">
        <f t="shared" si="428"/>
        <v>Cat_Small</v>
      </c>
      <c r="L9102">
        <f>VLOOKUP(K9102,size_costs!$D$1:$E$10,2,FALSE)</f>
        <v>100</v>
      </c>
      <c r="M9102">
        <f>VLOOKUP(C9102,age_costs!$A$1:$B$52,2,FALSE)</f>
        <v>150</v>
      </c>
    </row>
    <row r="9103" spans="1:13" x14ac:dyDescent="0.25">
      <c r="A9103" t="s">
        <v>11107</v>
      </c>
      <c r="B9103" t="s">
        <v>6664</v>
      </c>
      <c r="C9103" s="2">
        <f t="shared" si="426"/>
        <v>8</v>
      </c>
      <c r="D9103" t="s">
        <v>12</v>
      </c>
      <c r="E9103" t="s">
        <v>2396</v>
      </c>
      <c r="F9103">
        <v>25</v>
      </c>
      <c r="G9103" t="str">
        <f t="shared" si="427"/>
        <v>Medium</v>
      </c>
      <c r="H9103" t="s">
        <v>5</v>
      </c>
      <c r="I9103" t="str">
        <f>IFERROR(VLOOKUP(A9103,sponsored_animals!$A$1:$C$2143,1,TRUE),0)</f>
        <v>7c0c3e04e6a4d4</v>
      </c>
      <c r="J9103">
        <f>VLOOKUP(H9103,location_costs!$A$1:$B$6,2,FALSE)</f>
        <v>140</v>
      </c>
      <c r="K9103" t="str">
        <f t="shared" si="428"/>
        <v>Dog_Medium</v>
      </c>
      <c r="L9103">
        <f>VLOOKUP(K9103,size_costs!$D$1:$E$10,2,FALSE)</f>
        <v>150</v>
      </c>
      <c r="M9103">
        <f>VLOOKUP(C9103,age_costs!$A$1:$B$52,2,FALSE)</f>
        <v>150</v>
      </c>
    </row>
    <row r="9104" spans="1:13" x14ac:dyDescent="0.25">
      <c r="A9104" t="s">
        <v>11108</v>
      </c>
      <c r="B9104" t="s">
        <v>14160</v>
      </c>
      <c r="C9104" s="2">
        <f t="shared" si="426"/>
        <v>7</v>
      </c>
      <c r="D9104" t="s">
        <v>19</v>
      </c>
      <c r="E9104" t="s">
        <v>2177</v>
      </c>
      <c r="F9104">
        <v>8</v>
      </c>
      <c r="G9104" t="str">
        <f t="shared" si="427"/>
        <v>Large</v>
      </c>
      <c r="H9104" t="s">
        <v>6</v>
      </c>
      <c r="I9104" t="str">
        <f>IFERROR(VLOOKUP(A9104,sponsored_animals!$A$1:$C$2143,1,TRUE),0)</f>
        <v>178f1189a06b68</v>
      </c>
      <c r="J9104">
        <f>VLOOKUP(H9104,location_costs!$A$1:$B$6,2,FALSE)</f>
        <v>135</v>
      </c>
      <c r="K9104" t="str">
        <f t="shared" si="428"/>
        <v>Cat_Large</v>
      </c>
      <c r="L9104">
        <f>VLOOKUP(K9104,size_costs!$D$1:$E$10,2,FALSE)</f>
        <v>140</v>
      </c>
      <c r="M9104">
        <f>VLOOKUP(C9104,age_costs!$A$1:$B$52,2,FALSE)</f>
        <v>100</v>
      </c>
    </row>
    <row r="9105" spans="1:13" x14ac:dyDescent="0.25">
      <c r="A9105" t="s">
        <v>11109</v>
      </c>
      <c r="B9105" t="s">
        <v>14138</v>
      </c>
      <c r="C9105" s="2">
        <f t="shared" si="426"/>
        <v>10</v>
      </c>
      <c r="D9105" t="s">
        <v>12</v>
      </c>
      <c r="E9105" t="s">
        <v>2190</v>
      </c>
      <c r="F9105">
        <v>47</v>
      </c>
      <c r="G9105" t="str">
        <f t="shared" si="427"/>
        <v>Large</v>
      </c>
      <c r="H9105" t="s">
        <v>7</v>
      </c>
      <c r="I9105" t="str">
        <f>IFERROR(VLOOKUP(A9105,sponsored_animals!$A$1:$C$2143,1,TRUE),0)</f>
        <v>36806649e5722d</v>
      </c>
      <c r="J9105">
        <f>VLOOKUP(H9105,location_costs!$A$1:$B$6,2,FALSE)</f>
        <v>100</v>
      </c>
      <c r="K9105" t="str">
        <f t="shared" si="428"/>
        <v>Dog_Large</v>
      </c>
      <c r="L9105">
        <f>VLOOKUP(K9105,size_costs!$D$1:$E$10,2,FALSE)</f>
        <v>175</v>
      </c>
      <c r="M9105">
        <f>VLOOKUP(C9105,age_costs!$A$1:$B$52,2,FALSE)</f>
        <v>150</v>
      </c>
    </row>
    <row r="9106" spans="1:13" x14ac:dyDescent="0.25">
      <c r="A9106" t="s">
        <v>1009</v>
      </c>
      <c r="B9106" t="s">
        <v>14046</v>
      </c>
      <c r="C9106" s="2">
        <f t="shared" si="426"/>
        <v>6</v>
      </c>
      <c r="D9106" t="s">
        <v>12</v>
      </c>
      <c r="E9106" t="s">
        <v>2217</v>
      </c>
      <c r="F9106">
        <v>46</v>
      </c>
      <c r="G9106" t="str">
        <f t="shared" si="427"/>
        <v>Large</v>
      </c>
      <c r="H9106" t="s">
        <v>6</v>
      </c>
      <c r="I9106" t="str">
        <f>IFERROR(VLOOKUP(A9106,sponsored_animals!$A$1:$C$2143,1,TRUE),0)</f>
        <v>36806649e5722d</v>
      </c>
      <c r="J9106">
        <f>VLOOKUP(H9106,location_costs!$A$1:$B$6,2,FALSE)</f>
        <v>135</v>
      </c>
      <c r="K9106" t="str">
        <f t="shared" si="428"/>
        <v>Dog_Large</v>
      </c>
      <c r="L9106">
        <f>VLOOKUP(K9106,size_costs!$D$1:$E$10,2,FALSE)</f>
        <v>175</v>
      </c>
      <c r="M9106">
        <f>VLOOKUP(C9106,age_costs!$A$1:$B$52,2,FALSE)</f>
        <v>100</v>
      </c>
    </row>
    <row r="9107" spans="1:13" x14ac:dyDescent="0.25">
      <c r="A9107" t="s">
        <v>11110</v>
      </c>
      <c r="B9107" t="s">
        <v>16181</v>
      </c>
      <c r="C9107" s="2">
        <f t="shared" si="426"/>
        <v>4</v>
      </c>
      <c r="D9107" t="s">
        <v>19</v>
      </c>
      <c r="E9107" t="s">
        <v>2758</v>
      </c>
      <c r="F9107">
        <v>4</v>
      </c>
      <c r="G9107" t="str">
        <f t="shared" si="427"/>
        <v>Small</v>
      </c>
      <c r="H9107" t="s">
        <v>5</v>
      </c>
      <c r="I9107" t="str">
        <f>IFERROR(VLOOKUP(A9107,sponsored_animals!$A$1:$C$2143,1,TRUE),0)</f>
        <v>d40d0d9a6a4451</v>
      </c>
      <c r="J9107">
        <f>VLOOKUP(H9107,location_costs!$A$1:$B$6,2,FALSE)</f>
        <v>140</v>
      </c>
      <c r="K9107" t="str">
        <f t="shared" si="428"/>
        <v>Cat_Small</v>
      </c>
      <c r="L9107">
        <f>VLOOKUP(K9107,size_costs!$D$1:$E$10,2,FALSE)</f>
        <v>100</v>
      </c>
      <c r="M9107">
        <f>VLOOKUP(C9107,age_costs!$A$1:$B$52,2,FALSE)</f>
        <v>0</v>
      </c>
    </row>
    <row r="9108" spans="1:13" x14ac:dyDescent="0.25">
      <c r="A9108" t="s">
        <v>11111</v>
      </c>
      <c r="B9108" t="s">
        <v>10642</v>
      </c>
      <c r="C9108" s="2">
        <f t="shared" si="426"/>
        <v>8</v>
      </c>
      <c r="D9108" t="s">
        <v>12</v>
      </c>
      <c r="E9108" t="s">
        <v>2182</v>
      </c>
      <c r="F9108">
        <v>34</v>
      </c>
      <c r="G9108" t="str">
        <f t="shared" si="427"/>
        <v>Large</v>
      </c>
      <c r="H9108" t="s">
        <v>7</v>
      </c>
      <c r="I9108" t="str">
        <f>IFERROR(VLOOKUP(A9108,sponsored_animals!$A$1:$C$2143,1,TRUE),0)</f>
        <v>7c0c3e04e6a4d4</v>
      </c>
      <c r="J9108">
        <f>VLOOKUP(H9108,location_costs!$A$1:$B$6,2,FALSE)</f>
        <v>100</v>
      </c>
      <c r="K9108" t="str">
        <f t="shared" si="428"/>
        <v>Dog_Large</v>
      </c>
      <c r="L9108">
        <f>VLOOKUP(K9108,size_costs!$D$1:$E$10,2,FALSE)</f>
        <v>175</v>
      </c>
      <c r="M9108">
        <f>VLOOKUP(C9108,age_costs!$A$1:$B$52,2,FALSE)</f>
        <v>150</v>
      </c>
    </row>
    <row r="9109" spans="1:13" x14ac:dyDescent="0.25">
      <c r="A9109" t="s">
        <v>11112</v>
      </c>
      <c r="B9109" t="s">
        <v>16182</v>
      </c>
      <c r="C9109" s="2">
        <f t="shared" si="426"/>
        <v>8</v>
      </c>
      <c r="D9109" t="s">
        <v>12</v>
      </c>
      <c r="E9109" t="s">
        <v>2186</v>
      </c>
      <c r="F9109">
        <v>34</v>
      </c>
      <c r="G9109" t="str">
        <f t="shared" si="427"/>
        <v>Large</v>
      </c>
      <c r="H9109" t="s">
        <v>3</v>
      </c>
      <c r="I9109" t="str">
        <f>IFERROR(VLOOKUP(A9109,sponsored_animals!$A$1:$C$2143,1,TRUE),0)</f>
        <v>178f1189a06b68</v>
      </c>
      <c r="J9109">
        <f>VLOOKUP(H9109,location_costs!$A$1:$B$6,2,FALSE)</f>
        <v>120</v>
      </c>
      <c r="K9109" t="str">
        <f t="shared" si="428"/>
        <v>Dog_Large</v>
      </c>
      <c r="L9109">
        <f>VLOOKUP(K9109,size_costs!$D$1:$E$10,2,FALSE)</f>
        <v>175</v>
      </c>
      <c r="M9109">
        <f>VLOOKUP(C9109,age_costs!$A$1:$B$52,2,FALSE)</f>
        <v>150</v>
      </c>
    </row>
    <row r="9110" spans="1:13" x14ac:dyDescent="0.25">
      <c r="A9110" t="s">
        <v>11113</v>
      </c>
      <c r="B9110" t="s">
        <v>14563</v>
      </c>
      <c r="C9110" s="2">
        <f t="shared" si="426"/>
        <v>9</v>
      </c>
      <c r="D9110" t="s">
        <v>12</v>
      </c>
      <c r="E9110" t="s">
        <v>2217</v>
      </c>
      <c r="F9110">
        <v>35</v>
      </c>
      <c r="G9110" t="str">
        <f t="shared" si="427"/>
        <v>Large</v>
      </c>
      <c r="H9110" t="s">
        <v>5</v>
      </c>
      <c r="I9110" t="str">
        <f>IFERROR(VLOOKUP(A9110,sponsored_animals!$A$1:$C$2143,1,TRUE),0)</f>
        <v>214f8f6b359a1e</v>
      </c>
      <c r="J9110">
        <f>VLOOKUP(H9110,location_costs!$A$1:$B$6,2,FALSE)</f>
        <v>140</v>
      </c>
      <c r="K9110" t="str">
        <f t="shared" si="428"/>
        <v>Dog_Large</v>
      </c>
      <c r="L9110">
        <f>VLOOKUP(K9110,size_costs!$D$1:$E$10,2,FALSE)</f>
        <v>175</v>
      </c>
      <c r="M9110">
        <f>VLOOKUP(C9110,age_costs!$A$1:$B$52,2,FALSE)</f>
        <v>150</v>
      </c>
    </row>
    <row r="9111" spans="1:13" x14ac:dyDescent="0.25">
      <c r="A9111" t="s">
        <v>11114</v>
      </c>
      <c r="B9111" t="s">
        <v>16183</v>
      </c>
      <c r="C9111" s="2">
        <f t="shared" si="426"/>
        <v>1</v>
      </c>
      <c r="D9111" t="s">
        <v>12</v>
      </c>
      <c r="E9111" t="s">
        <v>2207</v>
      </c>
      <c r="F9111">
        <v>14</v>
      </c>
      <c r="G9111" t="str">
        <f t="shared" si="427"/>
        <v>Medium</v>
      </c>
      <c r="H9111" t="s">
        <v>5</v>
      </c>
      <c r="I9111">
        <f>IFERROR(VLOOKUP(A9111,sponsored_animals!$A$1:$C$2143,1,TRUE),0)</f>
        <v>0</v>
      </c>
      <c r="J9111">
        <f>VLOOKUP(H9111,location_costs!$A$1:$B$6,2,FALSE)</f>
        <v>140</v>
      </c>
      <c r="K9111" t="str">
        <f t="shared" si="428"/>
        <v>Dog_Medium</v>
      </c>
      <c r="L9111">
        <f>VLOOKUP(K9111,size_costs!$D$1:$E$10,2,FALSE)</f>
        <v>150</v>
      </c>
      <c r="M9111">
        <f>VLOOKUP(C9111,age_costs!$A$1:$B$52,2,FALSE)</f>
        <v>0</v>
      </c>
    </row>
    <row r="9112" spans="1:13" x14ac:dyDescent="0.25">
      <c r="A9112" t="s">
        <v>11115</v>
      </c>
      <c r="B9112" t="s">
        <v>13703</v>
      </c>
      <c r="C9112" s="2">
        <f t="shared" si="426"/>
        <v>4</v>
      </c>
      <c r="D9112" t="s">
        <v>19</v>
      </c>
      <c r="E9112" t="s">
        <v>2198</v>
      </c>
      <c r="F9112">
        <v>3</v>
      </c>
      <c r="G9112" t="str">
        <f t="shared" si="427"/>
        <v>Small</v>
      </c>
      <c r="H9112" t="s">
        <v>6</v>
      </c>
      <c r="I9112" t="str">
        <f>IFERROR(VLOOKUP(A9112,sponsored_animals!$A$1:$C$2143,1,TRUE),0)</f>
        <v>d40d0d9a6a4451</v>
      </c>
      <c r="J9112">
        <f>VLOOKUP(H9112,location_costs!$A$1:$B$6,2,FALSE)</f>
        <v>135</v>
      </c>
      <c r="K9112" t="str">
        <f t="shared" si="428"/>
        <v>Cat_Small</v>
      </c>
      <c r="L9112">
        <f>VLOOKUP(K9112,size_costs!$D$1:$E$10,2,FALSE)</f>
        <v>100</v>
      </c>
      <c r="M9112">
        <f>VLOOKUP(C9112,age_costs!$A$1:$B$52,2,FALSE)</f>
        <v>0</v>
      </c>
    </row>
    <row r="9113" spans="1:13" x14ac:dyDescent="0.25">
      <c r="A9113" t="s">
        <v>11116</v>
      </c>
      <c r="B9113" t="s">
        <v>11965</v>
      </c>
      <c r="C9113" s="2">
        <f t="shared" si="426"/>
        <v>6</v>
      </c>
      <c r="D9113" t="s">
        <v>12</v>
      </c>
      <c r="E9113" t="s">
        <v>2208</v>
      </c>
      <c r="F9113">
        <v>25</v>
      </c>
      <c r="G9113" t="str">
        <f t="shared" si="427"/>
        <v>Medium</v>
      </c>
      <c r="H9113" t="s">
        <v>4</v>
      </c>
      <c r="I9113">
        <f>IFERROR(VLOOKUP(A9113,sponsored_animals!$A$1:$C$2143,1,TRUE),0)</f>
        <v>0</v>
      </c>
      <c r="J9113">
        <f>VLOOKUP(H9113,location_costs!$A$1:$B$6,2,FALSE)</f>
        <v>110</v>
      </c>
      <c r="K9113" t="str">
        <f t="shared" si="428"/>
        <v>Dog_Medium</v>
      </c>
      <c r="L9113">
        <f>VLOOKUP(K9113,size_costs!$D$1:$E$10,2,FALSE)</f>
        <v>150</v>
      </c>
      <c r="M9113">
        <f>VLOOKUP(C9113,age_costs!$A$1:$B$52,2,FALSE)</f>
        <v>100</v>
      </c>
    </row>
    <row r="9114" spans="1:13" x14ac:dyDescent="0.25">
      <c r="A9114" t="s">
        <v>11117</v>
      </c>
      <c r="B9114" t="s">
        <v>16184</v>
      </c>
      <c r="C9114" s="2">
        <f t="shared" si="426"/>
        <v>17</v>
      </c>
      <c r="D9114" t="s">
        <v>19</v>
      </c>
      <c r="E9114" t="s">
        <v>2207</v>
      </c>
      <c r="F9114">
        <v>6</v>
      </c>
      <c r="G9114" t="str">
        <f t="shared" si="427"/>
        <v>Medium</v>
      </c>
      <c r="H9114" t="s">
        <v>7</v>
      </c>
      <c r="I9114">
        <f>IFERROR(VLOOKUP(A9114,sponsored_animals!$A$1:$C$2143,1,TRUE),0)</f>
        <v>0</v>
      </c>
      <c r="J9114">
        <f>VLOOKUP(H9114,location_costs!$A$1:$B$6,2,FALSE)</f>
        <v>100</v>
      </c>
      <c r="K9114" t="str">
        <f t="shared" si="428"/>
        <v>Cat_Medium</v>
      </c>
      <c r="L9114">
        <f>VLOOKUP(K9114,size_costs!$D$1:$E$10,2,FALSE)</f>
        <v>120</v>
      </c>
      <c r="M9114">
        <f>VLOOKUP(C9114,age_costs!$A$1:$B$52,2,FALSE)</f>
        <v>300</v>
      </c>
    </row>
    <row r="9115" spans="1:13" x14ac:dyDescent="0.25">
      <c r="A9115" t="s">
        <v>1316</v>
      </c>
      <c r="B9115" t="s">
        <v>14676</v>
      </c>
      <c r="C9115" s="2">
        <f t="shared" si="426"/>
        <v>6</v>
      </c>
      <c r="D9115" t="s">
        <v>19</v>
      </c>
      <c r="E9115" t="s">
        <v>2207</v>
      </c>
      <c r="F9115">
        <v>10</v>
      </c>
      <c r="G9115" t="str">
        <f t="shared" si="427"/>
        <v>Large</v>
      </c>
      <c r="H9115" t="s">
        <v>6</v>
      </c>
      <c r="I9115" t="str">
        <f>IFERROR(VLOOKUP(A9115,sponsored_animals!$A$1:$C$2143,1,TRUE),0)</f>
        <v>4fca6ef6dbda96</v>
      </c>
      <c r="J9115">
        <f>VLOOKUP(H9115,location_costs!$A$1:$B$6,2,FALSE)</f>
        <v>135</v>
      </c>
      <c r="K9115" t="str">
        <f t="shared" si="428"/>
        <v>Cat_Large</v>
      </c>
      <c r="L9115">
        <f>VLOOKUP(K9115,size_costs!$D$1:$E$10,2,FALSE)</f>
        <v>140</v>
      </c>
      <c r="M9115">
        <f>VLOOKUP(C9115,age_costs!$A$1:$B$52,2,FALSE)</f>
        <v>100</v>
      </c>
    </row>
    <row r="9116" spans="1:13" x14ac:dyDescent="0.25">
      <c r="A9116" t="s">
        <v>11118</v>
      </c>
      <c r="B9116" t="s">
        <v>11162</v>
      </c>
      <c r="C9116" s="2">
        <f t="shared" si="426"/>
        <v>11</v>
      </c>
      <c r="D9116" t="s">
        <v>12</v>
      </c>
      <c r="E9116" t="s">
        <v>2207</v>
      </c>
      <c r="F9116">
        <v>14</v>
      </c>
      <c r="G9116" t="str">
        <f t="shared" si="427"/>
        <v>Medium</v>
      </c>
      <c r="H9116" t="s">
        <v>5</v>
      </c>
      <c r="I9116" t="str">
        <f>IFERROR(VLOOKUP(A9116,sponsored_animals!$A$1:$C$2143,1,TRUE),0)</f>
        <v>214f8f6b359a1e</v>
      </c>
      <c r="J9116">
        <f>VLOOKUP(H9116,location_costs!$A$1:$B$6,2,FALSE)</f>
        <v>140</v>
      </c>
      <c r="K9116" t="str">
        <f t="shared" si="428"/>
        <v>Dog_Medium</v>
      </c>
      <c r="L9116">
        <f>VLOOKUP(K9116,size_costs!$D$1:$E$10,2,FALSE)</f>
        <v>150</v>
      </c>
      <c r="M9116">
        <f>VLOOKUP(C9116,age_costs!$A$1:$B$52,2,FALSE)</f>
        <v>150</v>
      </c>
    </row>
    <row r="9117" spans="1:13" x14ac:dyDescent="0.25">
      <c r="A9117" t="s">
        <v>1166</v>
      </c>
      <c r="B9117" t="s">
        <v>16185</v>
      </c>
      <c r="C9117" s="2">
        <f t="shared" si="426"/>
        <v>9</v>
      </c>
      <c r="D9117" t="s">
        <v>19</v>
      </c>
      <c r="E9117" t="s">
        <v>2207</v>
      </c>
      <c r="F9117">
        <v>6</v>
      </c>
      <c r="G9117" t="str">
        <f t="shared" si="427"/>
        <v>Medium</v>
      </c>
      <c r="H9117" t="s">
        <v>4</v>
      </c>
      <c r="I9117" t="str">
        <f>IFERROR(VLOOKUP(A9117,sponsored_animals!$A$1:$C$2143,1,TRUE),0)</f>
        <v>0918714dc3a6e1</v>
      </c>
      <c r="J9117">
        <f>VLOOKUP(H9117,location_costs!$A$1:$B$6,2,FALSE)</f>
        <v>110</v>
      </c>
      <c r="K9117" t="str">
        <f t="shared" si="428"/>
        <v>Cat_Medium</v>
      </c>
      <c r="L9117">
        <f>VLOOKUP(K9117,size_costs!$D$1:$E$10,2,FALSE)</f>
        <v>120</v>
      </c>
      <c r="M9117">
        <f>VLOOKUP(C9117,age_costs!$A$1:$B$52,2,FALSE)</f>
        <v>150</v>
      </c>
    </row>
    <row r="9118" spans="1:13" x14ac:dyDescent="0.25">
      <c r="A9118" t="s">
        <v>11119</v>
      </c>
      <c r="B9118" t="s">
        <v>4661</v>
      </c>
      <c r="C9118" s="2">
        <f t="shared" si="426"/>
        <v>7</v>
      </c>
      <c r="D9118" t="s">
        <v>19</v>
      </c>
      <c r="E9118" t="s">
        <v>2210</v>
      </c>
      <c r="F9118">
        <v>8</v>
      </c>
      <c r="G9118" t="str">
        <f t="shared" si="427"/>
        <v>Large</v>
      </c>
      <c r="H9118" t="s">
        <v>6</v>
      </c>
      <c r="I9118" t="str">
        <f>IFERROR(VLOOKUP(A9118,sponsored_animals!$A$1:$C$2143,1,TRUE),0)</f>
        <v>7c0c3e04e6a4d4</v>
      </c>
      <c r="J9118">
        <f>VLOOKUP(H9118,location_costs!$A$1:$B$6,2,FALSE)</f>
        <v>135</v>
      </c>
      <c r="K9118" t="str">
        <f t="shared" si="428"/>
        <v>Cat_Large</v>
      </c>
      <c r="L9118">
        <f>VLOOKUP(K9118,size_costs!$D$1:$E$10,2,FALSE)</f>
        <v>140</v>
      </c>
      <c r="M9118">
        <f>VLOOKUP(C9118,age_costs!$A$1:$B$52,2,FALSE)</f>
        <v>100</v>
      </c>
    </row>
    <row r="9119" spans="1:13" x14ac:dyDescent="0.25">
      <c r="A9119" t="s">
        <v>11120</v>
      </c>
      <c r="B9119" t="s">
        <v>14276</v>
      </c>
      <c r="C9119" s="2">
        <f t="shared" si="426"/>
        <v>6</v>
      </c>
      <c r="D9119" t="s">
        <v>12</v>
      </c>
      <c r="E9119" t="s">
        <v>2795</v>
      </c>
      <c r="F9119">
        <v>31</v>
      </c>
      <c r="G9119" t="str">
        <f t="shared" si="427"/>
        <v>Large</v>
      </c>
      <c r="H9119" t="s">
        <v>6</v>
      </c>
      <c r="I9119" t="str">
        <f>IFERROR(VLOOKUP(A9119,sponsored_animals!$A$1:$C$2143,1,TRUE),0)</f>
        <v>0ea863dbf1123f</v>
      </c>
      <c r="J9119">
        <f>VLOOKUP(H9119,location_costs!$A$1:$B$6,2,FALSE)</f>
        <v>135</v>
      </c>
      <c r="K9119" t="str">
        <f t="shared" si="428"/>
        <v>Dog_Large</v>
      </c>
      <c r="L9119">
        <f>VLOOKUP(K9119,size_costs!$D$1:$E$10,2,FALSE)</f>
        <v>175</v>
      </c>
      <c r="M9119">
        <f>VLOOKUP(C9119,age_costs!$A$1:$B$52,2,FALSE)</f>
        <v>100</v>
      </c>
    </row>
    <row r="9120" spans="1:13" x14ac:dyDescent="0.25">
      <c r="A9120" t="s">
        <v>122</v>
      </c>
      <c r="B9120" t="s">
        <v>14812</v>
      </c>
      <c r="C9120" s="2">
        <f t="shared" si="426"/>
        <v>3</v>
      </c>
      <c r="D9120" t="s">
        <v>12</v>
      </c>
      <c r="E9120" t="s">
        <v>2182</v>
      </c>
      <c r="F9120">
        <v>11.5</v>
      </c>
      <c r="G9120" t="str">
        <f t="shared" si="427"/>
        <v>Medium</v>
      </c>
      <c r="H9120" t="s">
        <v>4</v>
      </c>
      <c r="I9120" t="str">
        <f>IFERROR(VLOOKUP(A9120,sponsored_animals!$A$1:$C$2143,1,TRUE),0)</f>
        <v>178f1189a06b68</v>
      </c>
      <c r="J9120">
        <f>VLOOKUP(H9120,location_costs!$A$1:$B$6,2,FALSE)</f>
        <v>110</v>
      </c>
      <c r="K9120" t="str">
        <f t="shared" si="428"/>
        <v>Dog_Medium</v>
      </c>
      <c r="L9120">
        <f>VLOOKUP(K9120,size_costs!$D$1:$E$10,2,FALSE)</f>
        <v>150</v>
      </c>
      <c r="M9120">
        <f>VLOOKUP(C9120,age_costs!$A$1:$B$52,2,FALSE)</f>
        <v>0</v>
      </c>
    </row>
    <row r="9121" spans="1:13" x14ac:dyDescent="0.25">
      <c r="A9121" t="s">
        <v>11121</v>
      </c>
      <c r="B9121" t="s">
        <v>14528</v>
      </c>
      <c r="C9121" s="2">
        <f t="shared" si="426"/>
        <v>3</v>
      </c>
      <c r="D9121" t="s">
        <v>12</v>
      </c>
      <c r="E9121" t="s">
        <v>3202</v>
      </c>
      <c r="F9121">
        <v>32</v>
      </c>
      <c r="G9121" t="str">
        <f t="shared" si="427"/>
        <v>Large</v>
      </c>
      <c r="H9121" t="s">
        <v>3</v>
      </c>
      <c r="I9121" t="str">
        <f>IFERROR(VLOOKUP(A9121,sponsored_animals!$A$1:$C$2143,1,TRUE),0)</f>
        <v>178f1189a06b68</v>
      </c>
      <c r="J9121">
        <f>VLOOKUP(H9121,location_costs!$A$1:$B$6,2,FALSE)</f>
        <v>120</v>
      </c>
      <c r="K9121" t="str">
        <f t="shared" si="428"/>
        <v>Dog_Large</v>
      </c>
      <c r="L9121">
        <f>VLOOKUP(K9121,size_costs!$D$1:$E$10,2,FALSE)</f>
        <v>175</v>
      </c>
      <c r="M9121">
        <f>VLOOKUP(C9121,age_costs!$A$1:$B$52,2,FALSE)</f>
        <v>0</v>
      </c>
    </row>
    <row r="9122" spans="1:13" x14ac:dyDescent="0.25">
      <c r="A9122" t="s">
        <v>11122</v>
      </c>
      <c r="B9122" t="s">
        <v>15284</v>
      </c>
      <c r="C9122" s="2">
        <f t="shared" si="426"/>
        <v>10</v>
      </c>
      <c r="D9122" t="s">
        <v>12</v>
      </c>
      <c r="E9122" t="s">
        <v>3136</v>
      </c>
      <c r="F9122">
        <v>48</v>
      </c>
      <c r="G9122" t="str">
        <f t="shared" si="427"/>
        <v>Large</v>
      </c>
      <c r="H9122" t="s">
        <v>5</v>
      </c>
      <c r="I9122" t="str">
        <f>IFERROR(VLOOKUP(A9122,sponsored_animals!$A$1:$C$2143,1,TRUE),0)</f>
        <v>b14069999a0ee6</v>
      </c>
      <c r="J9122">
        <f>VLOOKUP(H9122,location_costs!$A$1:$B$6,2,FALSE)</f>
        <v>140</v>
      </c>
      <c r="K9122" t="str">
        <f t="shared" si="428"/>
        <v>Dog_Large</v>
      </c>
      <c r="L9122">
        <f>VLOOKUP(K9122,size_costs!$D$1:$E$10,2,FALSE)</f>
        <v>175</v>
      </c>
      <c r="M9122">
        <f>VLOOKUP(C9122,age_costs!$A$1:$B$52,2,FALSE)</f>
        <v>150</v>
      </c>
    </row>
    <row r="9123" spans="1:13" x14ac:dyDescent="0.25">
      <c r="A9123" t="s">
        <v>11123</v>
      </c>
      <c r="B9123" t="s">
        <v>14813</v>
      </c>
      <c r="C9123" s="2">
        <f t="shared" si="426"/>
        <v>6</v>
      </c>
      <c r="D9123" t="s">
        <v>19</v>
      </c>
      <c r="E9123" t="s">
        <v>2198</v>
      </c>
      <c r="F9123">
        <v>2</v>
      </c>
      <c r="G9123" t="str">
        <f t="shared" si="427"/>
        <v>Small</v>
      </c>
      <c r="H9123" t="s">
        <v>6</v>
      </c>
      <c r="I9123" t="str">
        <f>IFERROR(VLOOKUP(A9123,sponsored_animals!$A$1:$C$2143,1,TRUE),0)</f>
        <v>36806649e5722d</v>
      </c>
      <c r="J9123">
        <f>VLOOKUP(H9123,location_costs!$A$1:$B$6,2,FALSE)</f>
        <v>135</v>
      </c>
      <c r="K9123" t="str">
        <f t="shared" si="428"/>
        <v>Cat_Small</v>
      </c>
      <c r="L9123">
        <f>VLOOKUP(K9123,size_costs!$D$1:$E$10,2,FALSE)</f>
        <v>100</v>
      </c>
      <c r="M9123">
        <f>VLOOKUP(C9123,age_costs!$A$1:$B$52,2,FALSE)</f>
        <v>100</v>
      </c>
    </row>
    <row r="9124" spans="1:13" x14ac:dyDescent="0.25">
      <c r="A9124" t="s">
        <v>11124</v>
      </c>
      <c r="B9124" t="s">
        <v>15918</v>
      </c>
      <c r="C9124" s="2">
        <f t="shared" si="426"/>
        <v>9</v>
      </c>
      <c r="D9124" t="s">
        <v>12</v>
      </c>
      <c r="E9124" t="s">
        <v>2322</v>
      </c>
      <c r="F9124">
        <v>46</v>
      </c>
      <c r="G9124" t="str">
        <f t="shared" si="427"/>
        <v>Large</v>
      </c>
      <c r="H9124" t="s">
        <v>7</v>
      </c>
      <c r="I9124" t="str">
        <f>IFERROR(VLOOKUP(A9124,sponsored_animals!$A$1:$C$2143,1,TRUE),0)</f>
        <v>7c0c3e04e6a4d4</v>
      </c>
      <c r="J9124">
        <f>VLOOKUP(H9124,location_costs!$A$1:$B$6,2,FALSE)</f>
        <v>100</v>
      </c>
      <c r="K9124" t="str">
        <f t="shared" si="428"/>
        <v>Dog_Large</v>
      </c>
      <c r="L9124">
        <f>VLOOKUP(K9124,size_costs!$D$1:$E$10,2,FALSE)</f>
        <v>175</v>
      </c>
      <c r="M9124">
        <f>VLOOKUP(C9124,age_costs!$A$1:$B$52,2,FALSE)</f>
        <v>150</v>
      </c>
    </row>
    <row r="9125" spans="1:13" x14ac:dyDescent="0.25">
      <c r="A9125" t="s">
        <v>11125</v>
      </c>
      <c r="B9125" t="s">
        <v>14745</v>
      </c>
      <c r="C9125" s="2">
        <f t="shared" si="426"/>
        <v>10</v>
      </c>
      <c r="D9125" t="s">
        <v>12</v>
      </c>
      <c r="E9125" t="s">
        <v>2190</v>
      </c>
      <c r="F9125">
        <v>16</v>
      </c>
      <c r="G9125" t="str">
        <f t="shared" si="427"/>
        <v>Medium</v>
      </c>
      <c r="H9125" t="s">
        <v>3</v>
      </c>
      <c r="I9125" t="str">
        <f>IFERROR(VLOOKUP(A9125,sponsored_animals!$A$1:$C$2143,1,TRUE),0)</f>
        <v>b14069999a0ee6</v>
      </c>
      <c r="J9125">
        <f>VLOOKUP(H9125,location_costs!$A$1:$B$6,2,FALSE)</f>
        <v>120</v>
      </c>
      <c r="K9125" t="str">
        <f t="shared" si="428"/>
        <v>Dog_Medium</v>
      </c>
      <c r="L9125">
        <f>VLOOKUP(K9125,size_costs!$D$1:$E$10,2,FALSE)</f>
        <v>150</v>
      </c>
      <c r="M9125">
        <f>VLOOKUP(C9125,age_costs!$A$1:$B$52,2,FALSE)</f>
        <v>150</v>
      </c>
    </row>
    <row r="9126" spans="1:13" x14ac:dyDescent="0.25">
      <c r="A9126" t="s">
        <v>11126</v>
      </c>
      <c r="B9126" t="s">
        <v>16186</v>
      </c>
      <c r="C9126" s="2">
        <f t="shared" si="426"/>
        <v>8</v>
      </c>
      <c r="D9126" t="s">
        <v>19</v>
      </c>
      <c r="E9126" t="s">
        <v>2210</v>
      </c>
      <c r="F9126">
        <v>4</v>
      </c>
      <c r="G9126" t="str">
        <f t="shared" si="427"/>
        <v>Small</v>
      </c>
      <c r="H9126" t="s">
        <v>4</v>
      </c>
      <c r="I9126" t="str">
        <f>IFERROR(VLOOKUP(A9126,sponsored_animals!$A$1:$C$2143,1,TRUE),0)</f>
        <v>178f1189a06b68</v>
      </c>
      <c r="J9126">
        <f>VLOOKUP(H9126,location_costs!$A$1:$B$6,2,FALSE)</f>
        <v>110</v>
      </c>
      <c r="K9126" t="str">
        <f t="shared" si="428"/>
        <v>Cat_Small</v>
      </c>
      <c r="L9126">
        <f>VLOOKUP(K9126,size_costs!$D$1:$E$10,2,FALSE)</f>
        <v>100</v>
      </c>
      <c r="M9126">
        <f>VLOOKUP(C9126,age_costs!$A$1:$B$52,2,FALSE)</f>
        <v>150</v>
      </c>
    </row>
    <row r="9127" spans="1:13" x14ac:dyDescent="0.25">
      <c r="A9127" t="s">
        <v>11127</v>
      </c>
      <c r="B9127" t="s">
        <v>3741</v>
      </c>
      <c r="C9127" s="2">
        <f t="shared" si="426"/>
        <v>2</v>
      </c>
      <c r="D9127" t="s">
        <v>12</v>
      </c>
      <c r="E9127" t="s">
        <v>2191</v>
      </c>
      <c r="F9127">
        <v>13</v>
      </c>
      <c r="G9127" t="str">
        <f t="shared" si="427"/>
        <v>Medium</v>
      </c>
      <c r="H9127" t="s">
        <v>6</v>
      </c>
      <c r="I9127">
        <f>IFERROR(VLOOKUP(A9127,sponsored_animals!$A$1:$C$2143,1,TRUE),0)</f>
        <v>0</v>
      </c>
      <c r="J9127">
        <f>VLOOKUP(H9127,location_costs!$A$1:$B$6,2,FALSE)</f>
        <v>135</v>
      </c>
      <c r="K9127" t="str">
        <f t="shared" si="428"/>
        <v>Dog_Medium</v>
      </c>
      <c r="L9127">
        <f>VLOOKUP(K9127,size_costs!$D$1:$E$10,2,FALSE)</f>
        <v>150</v>
      </c>
      <c r="M9127">
        <f>VLOOKUP(C9127,age_costs!$A$1:$B$52,2,FALSE)</f>
        <v>0</v>
      </c>
    </row>
    <row r="9128" spans="1:13" x14ac:dyDescent="0.25">
      <c r="A9128" t="s">
        <v>11128</v>
      </c>
      <c r="B9128" t="s">
        <v>15673</v>
      </c>
      <c r="C9128" s="2">
        <f t="shared" si="426"/>
        <v>6</v>
      </c>
      <c r="D9128" t="s">
        <v>12</v>
      </c>
      <c r="E9128" t="s">
        <v>2233</v>
      </c>
      <c r="F9128">
        <v>26</v>
      </c>
      <c r="G9128" t="str">
        <f t="shared" si="427"/>
        <v>Medium</v>
      </c>
      <c r="H9128" t="s">
        <v>4</v>
      </c>
      <c r="I9128" t="str">
        <f>IFERROR(VLOOKUP(A9128,sponsored_animals!$A$1:$C$2143,1,TRUE),0)</f>
        <v>214f8f6b359a1e</v>
      </c>
      <c r="J9128">
        <f>VLOOKUP(H9128,location_costs!$A$1:$B$6,2,FALSE)</f>
        <v>110</v>
      </c>
      <c r="K9128" t="str">
        <f t="shared" si="428"/>
        <v>Dog_Medium</v>
      </c>
      <c r="L9128">
        <f>VLOOKUP(K9128,size_costs!$D$1:$E$10,2,FALSE)</f>
        <v>150</v>
      </c>
      <c r="M9128">
        <f>VLOOKUP(C9128,age_costs!$A$1:$B$52,2,FALSE)</f>
        <v>100</v>
      </c>
    </row>
    <row r="9129" spans="1:13" x14ac:dyDescent="0.25">
      <c r="A9129" t="s">
        <v>11129</v>
      </c>
      <c r="B9129" t="s">
        <v>3738</v>
      </c>
      <c r="C9129" s="2">
        <f t="shared" si="426"/>
        <v>2</v>
      </c>
      <c r="D9129" t="s">
        <v>19</v>
      </c>
      <c r="E9129" t="s">
        <v>2299</v>
      </c>
      <c r="F9129">
        <v>4</v>
      </c>
      <c r="G9129" t="str">
        <f t="shared" si="427"/>
        <v>Small</v>
      </c>
      <c r="H9129" t="s">
        <v>5</v>
      </c>
      <c r="I9129" t="str">
        <f>IFERROR(VLOOKUP(A9129,sponsored_animals!$A$1:$C$2143,1,TRUE),0)</f>
        <v>36806649e5722d</v>
      </c>
      <c r="J9129">
        <f>VLOOKUP(H9129,location_costs!$A$1:$B$6,2,FALSE)</f>
        <v>140</v>
      </c>
      <c r="K9129" t="str">
        <f t="shared" si="428"/>
        <v>Cat_Small</v>
      </c>
      <c r="L9129">
        <f>VLOOKUP(K9129,size_costs!$D$1:$E$10,2,FALSE)</f>
        <v>100</v>
      </c>
      <c r="M9129">
        <f>VLOOKUP(C9129,age_costs!$A$1:$B$52,2,FALSE)</f>
        <v>0</v>
      </c>
    </row>
    <row r="9130" spans="1:13" x14ac:dyDescent="0.25">
      <c r="A9130" t="s">
        <v>11130</v>
      </c>
      <c r="B9130" t="s">
        <v>15087</v>
      </c>
      <c r="C9130" s="2">
        <f t="shared" si="426"/>
        <v>7</v>
      </c>
      <c r="D9130" t="s">
        <v>12</v>
      </c>
      <c r="E9130" t="s">
        <v>2207</v>
      </c>
      <c r="F9130">
        <v>36</v>
      </c>
      <c r="G9130" t="str">
        <f t="shared" si="427"/>
        <v>Large</v>
      </c>
      <c r="H9130" t="s">
        <v>6</v>
      </c>
      <c r="I9130">
        <f>IFERROR(VLOOKUP(A9130,sponsored_animals!$A$1:$C$2143,1,TRUE),0)</f>
        <v>0</v>
      </c>
      <c r="J9130">
        <f>VLOOKUP(H9130,location_costs!$A$1:$B$6,2,FALSE)</f>
        <v>135</v>
      </c>
      <c r="K9130" t="str">
        <f t="shared" si="428"/>
        <v>Dog_Large</v>
      </c>
      <c r="L9130">
        <f>VLOOKUP(K9130,size_costs!$D$1:$E$10,2,FALSE)</f>
        <v>175</v>
      </c>
      <c r="M9130">
        <f>VLOOKUP(C9130,age_costs!$A$1:$B$52,2,FALSE)</f>
        <v>100</v>
      </c>
    </row>
    <row r="9131" spans="1:13" x14ac:dyDescent="0.25">
      <c r="A9131" t="s">
        <v>11131</v>
      </c>
      <c r="B9131" t="s">
        <v>7231</v>
      </c>
      <c r="C9131" s="2">
        <f t="shared" si="426"/>
        <v>6</v>
      </c>
      <c r="D9131" t="s">
        <v>19</v>
      </c>
      <c r="E9131" t="s">
        <v>2198</v>
      </c>
      <c r="F9131">
        <v>10</v>
      </c>
      <c r="G9131" t="str">
        <f t="shared" si="427"/>
        <v>Large</v>
      </c>
      <c r="H9131" t="s">
        <v>5</v>
      </c>
      <c r="I9131">
        <f>IFERROR(VLOOKUP(A9131,sponsored_animals!$A$1:$C$2143,1,TRUE),0)</f>
        <v>0</v>
      </c>
      <c r="J9131">
        <f>VLOOKUP(H9131,location_costs!$A$1:$B$6,2,FALSE)</f>
        <v>140</v>
      </c>
      <c r="K9131" t="str">
        <f t="shared" si="428"/>
        <v>Cat_Large</v>
      </c>
      <c r="L9131">
        <f>VLOOKUP(K9131,size_costs!$D$1:$E$10,2,FALSE)</f>
        <v>140</v>
      </c>
      <c r="M9131">
        <f>VLOOKUP(C9131,age_costs!$A$1:$B$52,2,FALSE)</f>
        <v>100</v>
      </c>
    </row>
    <row r="9132" spans="1:13" x14ac:dyDescent="0.25">
      <c r="A9132" t="s">
        <v>11132</v>
      </c>
      <c r="B9132" t="s">
        <v>15233</v>
      </c>
      <c r="C9132" s="2">
        <f t="shared" si="426"/>
        <v>9</v>
      </c>
      <c r="D9132" t="s">
        <v>12</v>
      </c>
      <c r="E9132" t="s">
        <v>2182</v>
      </c>
      <c r="F9132">
        <v>29</v>
      </c>
      <c r="G9132" t="str">
        <f t="shared" si="427"/>
        <v>Medium</v>
      </c>
      <c r="H9132" t="s">
        <v>4</v>
      </c>
      <c r="I9132" t="str">
        <f>IFERROR(VLOOKUP(A9132,sponsored_animals!$A$1:$C$2143,1,TRUE),0)</f>
        <v>214f8f6b359a1e</v>
      </c>
      <c r="J9132">
        <f>VLOOKUP(H9132,location_costs!$A$1:$B$6,2,FALSE)</f>
        <v>110</v>
      </c>
      <c r="K9132" t="str">
        <f t="shared" si="428"/>
        <v>Dog_Medium</v>
      </c>
      <c r="L9132">
        <f>VLOOKUP(K9132,size_costs!$D$1:$E$10,2,FALSE)</f>
        <v>150</v>
      </c>
      <c r="M9132">
        <f>VLOOKUP(C9132,age_costs!$A$1:$B$52,2,FALSE)</f>
        <v>150</v>
      </c>
    </row>
    <row r="9133" spans="1:13" x14ac:dyDescent="0.25">
      <c r="A9133" t="s">
        <v>11133</v>
      </c>
      <c r="B9133" t="s">
        <v>7228</v>
      </c>
      <c r="C9133" s="2">
        <f t="shared" si="426"/>
        <v>6</v>
      </c>
      <c r="D9133" t="s">
        <v>12</v>
      </c>
      <c r="E9133" t="s">
        <v>2180</v>
      </c>
      <c r="F9133">
        <v>15</v>
      </c>
      <c r="G9133" t="str">
        <f t="shared" si="427"/>
        <v>Medium</v>
      </c>
      <c r="H9133" t="s">
        <v>3</v>
      </c>
      <c r="I9133">
        <f>IFERROR(VLOOKUP(A9133,sponsored_animals!$A$1:$C$2143,1,TRUE),0)</f>
        <v>0</v>
      </c>
      <c r="J9133">
        <f>VLOOKUP(H9133,location_costs!$A$1:$B$6,2,FALSE)</f>
        <v>120</v>
      </c>
      <c r="K9133" t="str">
        <f t="shared" si="428"/>
        <v>Dog_Medium</v>
      </c>
      <c r="L9133">
        <f>VLOOKUP(K9133,size_costs!$D$1:$E$10,2,FALSE)</f>
        <v>150</v>
      </c>
      <c r="M9133">
        <f>VLOOKUP(C9133,age_costs!$A$1:$B$52,2,FALSE)</f>
        <v>100</v>
      </c>
    </row>
    <row r="9134" spans="1:13" x14ac:dyDescent="0.25">
      <c r="A9134" t="s">
        <v>11134</v>
      </c>
      <c r="B9134" t="s">
        <v>5308</v>
      </c>
      <c r="C9134" s="2">
        <f t="shared" si="426"/>
        <v>10</v>
      </c>
      <c r="D9134" t="s">
        <v>12</v>
      </c>
      <c r="E9134" t="s">
        <v>2233</v>
      </c>
      <c r="F9134">
        <v>29</v>
      </c>
      <c r="G9134" t="str">
        <f t="shared" si="427"/>
        <v>Medium</v>
      </c>
      <c r="H9134" t="s">
        <v>7</v>
      </c>
      <c r="I9134" t="str">
        <f>IFERROR(VLOOKUP(A9134,sponsored_animals!$A$1:$C$2143,1,TRUE),0)</f>
        <v>b14069999a0ee6</v>
      </c>
      <c r="J9134">
        <f>VLOOKUP(H9134,location_costs!$A$1:$B$6,2,FALSE)</f>
        <v>100</v>
      </c>
      <c r="K9134" t="str">
        <f t="shared" si="428"/>
        <v>Dog_Medium</v>
      </c>
      <c r="L9134">
        <f>VLOOKUP(K9134,size_costs!$D$1:$E$10,2,FALSE)</f>
        <v>150</v>
      </c>
      <c r="M9134">
        <f>VLOOKUP(C9134,age_costs!$A$1:$B$52,2,FALSE)</f>
        <v>150</v>
      </c>
    </row>
    <row r="9135" spans="1:13" x14ac:dyDescent="0.25">
      <c r="A9135" t="s">
        <v>11135</v>
      </c>
      <c r="B9135" t="s">
        <v>15745</v>
      </c>
      <c r="C9135" s="2">
        <f t="shared" si="426"/>
        <v>10</v>
      </c>
      <c r="D9135" t="s">
        <v>12</v>
      </c>
      <c r="E9135" t="s">
        <v>2322</v>
      </c>
      <c r="F9135">
        <v>43</v>
      </c>
      <c r="G9135" t="str">
        <f t="shared" si="427"/>
        <v>Large</v>
      </c>
      <c r="H9135" t="s">
        <v>5</v>
      </c>
      <c r="I9135">
        <f>IFERROR(VLOOKUP(A9135,sponsored_animals!$A$1:$C$2143,1,TRUE),0)</f>
        <v>0</v>
      </c>
      <c r="J9135">
        <f>VLOOKUP(H9135,location_costs!$A$1:$B$6,2,FALSE)</f>
        <v>140</v>
      </c>
      <c r="K9135" t="str">
        <f t="shared" si="428"/>
        <v>Dog_Large</v>
      </c>
      <c r="L9135">
        <f>VLOOKUP(K9135,size_costs!$D$1:$E$10,2,FALSE)</f>
        <v>175</v>
      </c>
      <c r="M9135">
        <f>VLOOKUP(C9135,age_costs!$A$1:$B$52,2,FALSE)</f>
        <v>150</v>
      </c>
    </row>
    <row r="9136" spans="1:13" x14ac:dyDescent="0.25">
      <c r="A9136" t="s">
        <v>11136</v>
      </c>
      <c r="B9136" t="s">
        <v>4203</v>
      </c>
      <c r="C9136" s="2">
        <f t="shared" si="426"/>
        <v>8</v>
      </c>
      <c r="D9136" t="s">
        <v>19</v>
      </c>
      <c r="E9136" t="s">
        <v>2182</v>
      </c>
      <c r="F9136">
        <v>9</v>
      </c>
      <c r="G9136" t="str">
        <f t="shared" si="427"/>
        <v>Large</v>
      </c>
      <c r="H9136" t="s">
        <v>6</v>
      </c>
      <c r="I9136" t="str">
        <f>IFERROR(VLOOKUP(A9136,sponsored_animals!$A$1:$C$2143,1,TRUE),0)</f>
        <v>f3de00c24336c4</v>
      </c>
      <c r="J9136">
        <f>VLOOKUP(H9136,location_costs!$A$1:$B$6,2,FALSE)</f>
        <v>135</v>
      </c>
      <c r="K9136" t="str">
        <f t="shared" si="428"/>
        <v>Cat_Large</v>
      </c>
      <c r="L9136">
        <f>VLOOKUP(K9136,size_costs!$D$1:$E$10,2,FALSE)</f>
        <v>140</v>
      </c>
      <c r="M9136">
        <f>VLOOKUP(C9136,age_costs!$A$1:$B$52,2,FALSE)</f>
        <v>150</v>
      </c>
    </row>
    <row r="9137" spans="1:13" x14ac:dyDescent="0.25">
      <c r="A9137" t="s">
        <v>11137</v>
      </c>
      <c r="B9137" t="s">
        <v>7180</v>
      </c>
      <c r="C9137" s="2">
        <f t="shared" si="426"/>
        <v>9</v>
      </c>
      <c r="D9137" t="s">
        <v>12</v>
      </c>
      <c r="E9137" t="s">
        <v>2241</v>
      </c>
      <c r="F9137">
        <v>31.5</v>
      </c>
      <c r="G9137" t="str">
        <f t="shared" si="427"/>
        <v>Large</v>
      </c>
      <c r="H9137" t="s">
        <v>7</v>
      </c>
      <c r="I9137" t="str">
        <f>IFERROR(VLOOKUP(A9137,sponsored_animals!$A$1:$C$2143,1,TRUE),0)</f>
        <v>d40d0d9a6a4451</v>
      </c>
      <c r="J9137">
        <f>VLOOKUP(H9137,location_costs!$A$1:$B$6,2,FALSE)</f>
        <v>100</v>
      </c>
      <c r="K9137" t="str">
        <f t="shared" si="428"/>
        <v>Dog_Large</v>
      </c>
      <c r="L9137">
        <f>VLOOKUP(K9137,size_costs!$D$1:$E$10,2,FALSE)</f>
        <v>175</v>
      </c>
      <c r="M9137">
        <f>VLOOKUP(C9137,age_costs!$A$1:$B$52,2,FALSE)</f>
        <v>150</v>
      </c>
    </row>
    <row r="9138" spans="1:13" x14ac:dyDescent="0.25">
      <c r="A9138" t="s">
        <v>11139</v>
      </c>
      <c r="B9138" t="s">
        <v>3433</v>
      </c>
      <c r="C9138" s="2">
        <f t="shared" si="426"/>
        <v>5</v>
      </c>
      <c r="D9138" t="s">
        <v>19</v>
      </c>
      <c r="E9138" t="s">
        <v>2207</v>
      </c>
      <c r="F9138">
        <v>8.5</v>
      </c>
      <c r="G9138" t="str">
        <f t="shared" si="427"/>
        <v>Large</v>
      </c>
      <c r="H9138" t="s">
        <v>7</v>
      </c>
      <c r="I9138" t="str">
        <f>IFERROR(VLOOKUP(A9138,sponsored_animals!$A$1:$C$2143,1,TRUE),0)</f>
        <v>7c0c3e04e6a4d4</v>
      </c>
      <c r="J9138">
        <f>VLOOKUP(H9138,location_costs!$A$1:$B$6,2,FALSE)</f>
        <v>100</v>
      </c>
      <c r="K9138" t="str">
        <f t="shared" si="428"/>
        <v>Cat_Large</v>
      </c>
      <c r="L9138">
        <f>VLOOKUP(K9138,size_costs!$D$1:$E$10,2,FALSE)</f>
        <v>140</v>
      </c>
      <c r="M9138">
        <f>VLOOKUP(C9138,age_costs!$A$1:$B$52,2,FALSE)</f>
        <v>100</v>
      </c>
    </row>
    <row r="9139" spans="1:13" x14ac:dyDescent="0.25">
      <c r="A9139" t="s">
        <v>11140</v>
      </c>
      <c r="B9139" t="s">
        <v>13813</v>
      </c>
      <c r="C9139" s="2">
        <f t="shared" si="426"/>
        <v>5</v>
      </c>
      <c r="D9139" t="s">
        <v>12</v>
      </c>
      <c r="E9139" t="s">
        <v>2247</v>
      </c>
      <c r="F9139">
        <v>47</v>
      </c>
      <c r="G9139" t="str">
        <f t="shared" si="427"/>
        <v>Large</v>
      </c>
      <c r="H9139" t="s">
        <v>6</v>
      </c>
      <c r="I9139" t="str">
        <f>IFERROR(VLOOKUP(A9139,sponsored_animals!$A$1:$C$2143,1,TRUE),0)</f>
        <v>b14069999a0ee6</v>
      </c>
      <c r="J9139">
        <f>VLOOKUP(H9139,location_costs!$A$1:$B$6,2,FALSE)</f>
        <v>135</v>
      </c>
      <c r="K9139" t="str">
        <f t="shared" si="428"/>
        <v>Dog_Large</v>
      </c>
      <c r="L9139">
        <f>VLOOKUP(K9139,size_costs!$D$1:$E$10,2,FALSE)</f>
        <v>175</v>
      </c>
      <c r="M9139">
        <f>VLOOKUP(C9139,age_costs!$A$1:$B$52,2,FALSE)</f>
        <v>100</v>
      </c>
    </row>
    <row r="9140" spans="1:13" x14ac:dyDescent="0.25">
      <c r="A9140" t="s">
        <v>11141</v>
      </c>
      <c r="B9140" t="s">
        <v>6450</v>
      </c>
      <c r="C9140" s="2">
        <f t="shared" si="426"/>
        <v>2</v>
      </c>
      <c r="D9140" t="s">
        <v>19</v>
      </c>
      <c r="E9140" t="s">
        <v>3415</v>
      </c>
      <c r="F9140">
        <v>9</v>
      </c>
      <c r="G9140" t="str">
        <f t="shared" si="427"/>
        <v>Large</v>
      </c>
      <c r="H9140" t="s">
        <v>5</v>
      </c>
      <c r="I9140" t="str">
        <f>IFERROR(VLOOKUP(A9140,sponsored_animals!$A$1:$C$2143,1,TRUE),0)</f>
        <v>36806649e5722d</v>
      </c>
      <c r="J9140">
        <f>VLOOKUP(H9140,location_costs!$A$1:$B$6,2,FALSE)</f>
        <v>140</v>
      </c>
      <c r="K9140" t="str">
        <f t="shared" si="428"/>
        <v>Cat_Large</v>
      </c>
      <c r="L9140">
        <f>VLOOKUP(K9140,size_costs!$D$1:$E$10,2,FALSE)</f>
        <v>140</v>
      </c>
      <c r="M9140">
        <f>VLOOKUP(C9140,age_costs!$A$1:$B$52,2,FALSE)</f>
        <v>0</v>
      </c>
    </row>
    <row r="9141" spans="1:13" x14ac:dyDescent="0.25">
      <c r="A9141" t="s">
        <v>11142</v>
      </c>
      <c r="B9141" t="s">
        <v>14519</v>
      </c>
      <c r="C9141" s="2">
        <f t="shared" si="426"/>
        <v>2</v>
      </c>
      <c r="D9141" t="s">
        <v>19</v>
      </c>
      <c r="E9141" t="s">
        <v>2207</v>
      </c>
      <c r="F9141">
        <v>6.5</v>
      </c>
      <c r="G9141" t="str">
        <f t="shared" si="427"/>
        <v>Medium</v>
      </c>
      <c r="H9141" t="s">
        <v>3</v>
      </c>
      <c r="I9141">
        <f>IFERROR(VLOOKUP(A9141,sponsored_animals!$A$1:$C$2143,1,TRUE),0)</f>
        <v>0</v>
      </c>
      <c r="J9141">
        <f>VLOOKUP(H9141,location_costs!$A$1:$B$6,2,FALSE)</f>
        <v>120</v>
      </c>
      <c r="K9141" t="str">
        <f t="shared" si="428"/>
        <v>Cat_Medium</v>
      </c>
      <c r="L9141">
        <f>VLOOKUP(K9141,size_costs!$D$1:$E$10,2,FALSE)</f>
        <v>120</v>
      </c>
      <c r="M9141">
        <f>VLOOKUP(C9141,age_costs!$A$1:$B$52,2,FALSE)</f>
        <v>0</v>
      </c>
    </row>
    <row r="9142" spans="1:13" x14ac:dyDescent="0.25">
      <c r="A9142" t="s">
        <v>11143</v>
      </c>
      <c r="B9142" t="s">
        <v>14666</v>
      </c>
      <c r="C9142" s="2">
        <f t="shared" si="426"/>
        <v>2</v>
      </c>
      <c r="D9142" t="s">
        <v>19</v>
      </c>
      <c r="E9142" t="s">
        <v>2357</v>
      </c>
      <c r="F9142">
        <v>8</v>
      </c>
      <c r="G9142" t="str">
        <f t="shared" si="427"/>
        <v>Large</v>
      </c>
      <c r="H9142" t="s">
        <v>6</v>
      </c>
      <c r="I9142">
        <f>IFERROR(VLOOKUP(A9142,sponsored_animals!$A$1:$C$2143,1,TRUE),0)</f>
        <v>0</v>
      </c>
      <c r="J9142">
        <f>VLOOKUP(H9142,location_costs!$A$1:$B$6,2,FALSE)</f>
        <v>135</v>
      </c>
      <c r="K9142" t="str">
        <f t="shared" si="428"/>
        <v>Cat_Large</v>
      </c>
      <c r="L9142">
        <f>VLOOKUP(K9142,size_costs!$D$1:$E$10,2,FALSE)</f>
        <v>140</v>
      </c>
      <c r="M9142">
        <f>VLOOKUP(C9142,age_costs!$A$1:$B$52,2,FALSE)</f>
        <v>0</v>
      </c>
    </row>
    <row r="9143" spans="1:13" x14ac:dyDescent="0.25">
      <c r="A9143" t="s">
        <v>11144</v>
      </c>
      <c r="B9143" t="s">
        <v>14996</v>
      </c>
      <c r="C9143" s="2">
        <f t="shared" si="426"/>
        <v>7</v>
      </c>
      <c r="D9143" t="s">
        <v>19</v>
      </c>
      <c r="E9143" t="s">
        <v>2182</v>
      </c>
      <c r="F9143">
        <v>2</v>
      </c>
      <c r="G9143" t="str">
        <f t="shared" si="427"/>
        <v>Small</v>
      </c>
      <c r="H9143" t="s">
        <v>4</v>
      </c>
      <c r="I9143">
        <f>IFERROR(VLOOKUP(A9143,sponsored_animals!$A$1:$C$2143,1,TRUE),0)</f>
        <v>0</v>
      </c>
      <c r="J9143">
        <f>VLOOKUP(H9143,location_costs!$A$1:$B$6,2,FALSE)</f>
        <v>110</v>
      </c>
      <c r="K9143" t="str">
        <f t="shared" si="428"/>
        <v>Cat_Small</v>
      </c>
      <c r="L9143">
        <f>VLOOKUP(K9143,size_costs!$D$1:$E$10,2,FALSE)</f>
        <v>100</v>
      </c>
      <c r="M9143">
        <f>VLOOKUP(C9143,age_costs!$A$1:$B$52,2,FALSE)</f>
        <v>100</v>
      </c>
    </row>
    <row r="9144" spans="1:13" x14ac:dyDescent="0.25">
      <c r="A9144" t="s">
        <v>11145</v>
      </c>
      <c r="B9144" t="s">
        <v>5554</v>
      </c>
      <c r="C9144" s="2">
        <f t="shared" si="426"/>
        <v>6</v>
      </c>
      <c r="D9144" t="s">
        <v>12</v>
      </c>
      <c r="E9144" t="s">
        <v>7548</v>
      </c>
      <c r="F9144">
        <v>18</v>
      </c>
      <c r="G9144" t="str">
        <f t="shared" si="427"/>
        <v>Medium</v>
      </c>
      <c r="H9144" t="s">
        <v>4</v>
      </c>
      <c r="I9144" t="str">
        <f>IFERROR(VLOOKUP(A9144,sponsored_animals!$A$1:$C$2143,1,TRUE),0)</f>
        <v>b14069999a0ee6</v>
      </c>
      <c r="J9144">
        <f>VLOOKUP(H9144,location_costs!$A$1:$B$6,2,FALSE)</f>
        <v>110</v>
      </c>
      <c r="K9144" t="str">
        <f t="shared" si="428"/>
        <v>Dog_Medium</v>
      </c>
      <c r="L9144">
        <f>VLOOKUP(K9144,size_costs!$D$1:$E$10,2,FALSE)</f>
        <v>150</v>
      </c>
      <c r="M9144">
        <f>VLOOKUP(C9144,age_costs!$A$1:$B$52,2,FALSE)</f>
        <v>100</v>
      </c>
    </row>
    <row r="9145" spans="1:13" x14ac:dyDescent="0.25">
      <c r="A9145" t="s">
        <v>11146</v>
      </c>
      <c r="B9145" t="s">
        <v>13601</v>
      </c>
      <c r="C9145" s="2">
        <f t="shared" si="426"/>
        <v>3</v>
      </c>
      <c r="D9145" t="s">
        <v>19</v>
      </c>
      <c r="E9145" t="s">
        <v>2350</v>
      </c>
      <c r="F9145">
        <v>8.5</v>
      </c>
      <c r="G9145" t="str">
        <f t="shared" si="427"/>
        <v>Large</v>
      </c>
      <c r="H9145" t="s">
        <v>7</v>
      </c>
      <c r="I9145" t="str">
        <f>IFERROR(VLOOKUP(A9145,sponsored_animals!$A$1:$C$2143,1,TRUE),0)</f>
        <v>b14069999a0ee6</v>
      </c>
      <c r="J9145">
        <f>VLOOKUP(H9145,location_costs!$A$1:$B$6,2,FALSE)</f>
        <v>100</v>
      </c>
      <c r="K9145" t="str">
        <f t="shared" si="428"/>
        <v>Cat_Large</v>
      </c>
      <c r="L9145">
        <f>VLOOKUP(K9145,size_costs!$D$1:$E$10,2,FALSE)</f>
        <v>140</v>
      </c>
      <c r="M9145">
        <f>VLOOKUP(C9145,age_costs!$A$1:$B$52,2,FALSE)</f>
        <v>0</v>
      </c>
    </row>
    <row r="9146" spans="1:13" x14ac:dyDescent="0.25">
      <c r="A9146" t="s">
        <v>11147</v>
      </c>
      <c r="B9146" t="s">
        <v>2326</v>
      </c>
      <c r="C9146" s="2">
        <f t="shared" si="426"/>
        <v>2</v>
      </c>
      <c r="D9146" t="s">
        <v>12</v>
      </c>
      <c r="E9146" t="s">
        <v>2294</v>
      </c>
      <c r="F9146">
        <v>45</v>
      </c>
      <c r="G9146" t="str">
        <f t="shared" si="427"/>
        <v>Large</v>
      </c>
      <c r="H9146" t="s">
        <v>6</v>
      </c>
      <c r="I9146" t="str">
        <f>IFERROR(VLOOKUP(A9146,sponsored_animals!$A$1:$C$2143,1,TRUE),0)</f>
        <v>0ea863dbf1123f</v>
      </c>
      <c r="J9146">
        <f>VLOOKUP(H9146,location_costs!$A$1:$B$6,2,FALSE)</f>
        <v>135</v>
      </c>
      <c r="K9146" t="str">
        <f t="shared" si="428"/>
        <v>Dog_Large</v>
      </c>
      <c r="L9146">
        <f>VLOOKUP(K9146,size_costs!$D$1:$E$10,2,FALSE)</f>
        <v>175</v>
      </c>
      <c r="M9146">
        <f>VLOOKUP(C9146,age_costs!$A$1:$B$52,2,FALSE)</f>
        <v>0</v>
      </c>
    </row>
    <row r="9147" spans="1:13" x14ac:dyDescent="0.25">
      <c r="A9147" t="s">
        <v>11149</v>
      </c>
      <c r="B9147" t="s">
        <v>7021</v>
      </c>
      <c r="C9147" s="2">
        <f t="shared" si="426"/>
        <v>6</v>
      </c>
      <c r="D9147" t="s">
        <v>12</v>
      </c>
      <c r="E9147" t="s">
        <v>2785</v>
      </c>
      <c r="F9147">
        <v>37</v>
      </c>
      <c r="G9147" t="str">
        <f t="shared" si="427"/>
        <v>Large</v>
      </c>
      <c r="H9147" t="s">
        <v>3</v>
      </c>
      <c r="I9147">
        <f>IFERROR(VLOOKUP(A9147,sponsored_animals!$A$1:$C$2143,1,TRUE),0)</f>
        <v>0</v>
      </c>
      <c r="J9147">
        <f>VLOOKUP(H9147,location_costs!$A$1:$B$6,2,FALSE)</f>
        <v>120</v>
      </c>
      <c r="K9147" t="str">
        <f t="shared" si="428"/>
        <v>Dog_Large</v>
      </c>
      <c r="L9147">
        <f>VLOOKUP(K9147,size_costs!$D$1:$E$10,2,FALSE)</f>
        <v>175</v>
      </c>
      <c r="M9147">
        <f>VLOOKUP(C9147,age_costs!$A$1:$B$52,2,FALSE)</f>
        <v>100</v>
      </c>
    </row>
    <row r="9148" spans="1:13" x14ac:dyDescent="0.25">
      <c r="A9148" t="s">
        <v>11150</v>
      </c>
      <c r="B9148" t="s">
        <v>4875</v>
      </c>
      <c r="C9148" s="2">
        <f t="shared" si="426"/>
        <v>2</v>
      </c>
      <c r="D9148" t="s">
        <v>12</v>
      </c>
      <c r="E9148" t="s">
        <v>2202</v>
      </c>
      <c r="F9148">
        <v>29</v>
      </c>
      <c r="G9148" t="str">
        <f t="shared" si="427"/>
        <v>Medium</v>
      </c>
      <c r="H9148" t="s">
        <v>5</v>
      </c>
      <c r="I9148" t="str">
        <f>IFERROR(VLOOKUP(A9148,sponsored_animals!$A$1:$C$2143,1,TRUE),0)</f>
        <v>36806649e5722d</v>
      </c>
      <c r="J9148">
        <f>VLOOKUP(H9148,location_costs!$A$1:$B$6,2,FALSE)</f>
        <v>140</v>
      </c>
      <c r="K9148" t="str">
        <f t="shared" si="428"/>
        <v>Dog_Medium</v>
      </c>
      <c r="L9148">
        <f>VLOOKUP(K9148,size_costs!$D$1:$E$10,2,FALSE)</f>
        <v>150</v>
      </c>
      <c r="M9148">
        <f>VLOOKUP(C9148,age_costs!$A$1:$B$52,2,FALSE)</f>
        <v>0</v>
      </c>
    </row>
    <row r="9149" spans="1:13" x14ac:dyDescent="0.25">
      <c r="A9149" t="s">
        <v>11152</v>
      </c>
      <c r="B9149" t="s">
        <v>15591</v>
      </c>
      <c r="C9149" s="2">
        <f t="shared" si="426"/>
        <v>7</v>
      </c>
      <c r="D9149" t="s">
        <v>12</v>
      </c>
      <c r="E9149" t="s">
        <v>2207</v>
      </c>
      <c r="F9149">
        <v>31.5</v>
      </c>
      <c r="G9149" t="str">
        <f t="shared" si="427"/>
        <v>Large</v>
      </c>
      <c r="H9149" t="s">
        <v>4</v>
      </c>
      <c r="I9149" t="str">
        <f>IFERROR(VLOOKUP(A9149,sponsored_animals!$A$1:$C$2143,1,TRUE),0)</f>
        <v>0ea863dbf1123f</v>
      </c>
      <c r="J9149">
        <f>VLOOKUP(H9149,location_costs!$A$1:$B$6,2,FALSE)</f>
        <v>110</v>
      </c>
      <c r="K9149" t="str">
        <f t="shared" si="428"/>
        <v>Dog_Large</v>
      </c>
      <c r="L9149">
        <f>VLOOKUP(K9149,size_costs!$D$1:$E$10,2,FALSE)</f>
        <v>175</v>
      </c>
      <c r="M9149">
        <f>VLOOKUP(C9149,age_costs!$A$1:$B$52,2,FALSE)</f>
        <v>100</v>
      </c>
    </row>
    <row r="9150" spans="1:13" x14ac:dyDescent="0.25">
      <c r="A9150" t="s">
        <v>11153</v>
      </c>
      <c r="B9150" t="s">
        <v>15710</v>
      </c>
      <c r="C9150" s="2">
        <f t="shared" si="426"/>
        <v>4</v>
      </c>
      <c r="D9150" t="s">
        <v>12</v>
      </c>
      <c r="E9150" t="s">
        <v>2332</v>
      </c>
      <c r="F9150">
        <v>7</v>
      </c>
      <c r="G9150" t="str">
        <f t="shared" si="427"/>
        <v>Small</v>
      </c>
      <c r="H9150" t="s">
        <v>7</v>
      </c>
      <c r="I9150" t="str">
        <f>IFERROR(VLOOKUP(A9150,sponsored_animals!$A$1:$C$2143,1,TRUE),0)</f>
        <v>b14069999a0ee6</v>
      </c>
      <c r="J9150">
        <f>VLOOKUP(H9150,location_costs!$A$1:$B$6,2,FALSE)</f>
        <v>100</v>
      </c>
      <c r="K9150" t="str">
        <f t="shared" si="428"/>
        <v>Dog_Small</v>
      </c>
      <c r="L9150">
        <f>VLOOKUP(K9150,size_costs!$D$1:$E$10,2,FALSE)</f>
        <v>125</v>
      </c>
      <c r="M9150">
        <f>VLOOKUP(C9150,age_costs!$A$1:$B$52,2,FALSE)</f>
        <v>0</v>
      </c>
    </row>
    <row r="9151" spans="1:13" x14ac:dyDescent="0.25">
      <c r="A9151" t="s">
        <v>2031</v>
      </c>
      <c r="B9151" t="s">
        <v>7231</v>
      </c>
      <c r="C9151" s="2">
        <f t="shared" si="426"/>
        <v>6</v>
      </c>
      <c r="D9151" t="s">
        <v>19</v>
      </c>
      <c r="E9151" t="s">
        <v>2182</v>
      </c>
      <c r="F9151">
        <v>8</v>
      </c>
      <c r="G9151" t="str">
        <f t="shared" si="427"/>
        <v>Large</v>
      </c>
      <c r="H9151" t="s">
        <v>5</v>
      </c>
      <c r="I9151" t="str">
        <f>IFERROR(VLOOKUP(A9151,sponsored_animals!$A$1:$C$2143,1,TRUE),0)</f>
        <v>36806649e5722d</v>
      </c>
      <c r="J9151">
        <f>VLOOKUP(H9151,location_costs!$A$1:$B$6,2,FALSE)</f>
        <v>140</v>
      </c>
      <c r="K9151" t="str">
        <f t="shared" si="428"/>
        <v>Cat_Large</v>
      </c>
      <c r="L9151">
        <f>VLOOKUP(K9151,size_costs!$D$1:$E$10,2,FALSE)</f>
        <v>140</v>
      </c>
      <c r="M9151">
        <f>VLOOKUP(C9151,age_costs!$A$1:$B$52,2,FALSE)</f>
        <v>100</v>
      </c>
    </row>
    <row r="9152" spans="1:13" x14ac:dyDescent="0.25">
      <c r="A9152" t="s">
        <v>11154</v>
      </c>
      <c r="B9152" t="s">
        <v>14687</v>
      </c>
      <c r="C9152" s="2">
        <f t="shared" si="426"/>
        <v>5</v>
      </c>
      <c r="D9152" t="s">
        <v>19</v>
      </c>
      <c r="E9152" t="s">
        <v>3537</v>
      </c>
      <c r="F9152">
        <v>10</v>
      </c>
      <c r="G9152" t="str">
        <f t="shared" si="427"/>
        <v>Large</v>
      </c>
      <c r="H9152" t="s">
        <v>7</v>
      </c>
      <c r="I9152" t="str">
        <f>IFERROR(VLOOKUP(A9152,sponsored_animals!$A$1:$C$2143,1,TRUE),0)</f>
        <v>b14069999a0ee6</v>
      </c>
      <c r="J9152">
        <f>VLOOKUP(H9152,location_costs!$A$1:$B$6,2,FALSE)</f>
        <v>100</v>
      </c>
      <c r="K9152" t="str">
        <f t="shared" si="428"/>
        <v>Cat_Large</v>
      </c>
      <c r="L9152">
        <f>VLOOKUP(K9152,size_costs!$D$1:$E$10,2,FALSE)</f>
        <v>140</v>
      </c>
      <c r="M9152">
        <f>VLOOKUP(C9152,age_costs!$A$1:$B$52,2,FALSE)</f>
        <v>100</v>
      </c>
    </row>
    <row r="9153" spans="1:13" x14ac:dyDescent="0.25">
      <c r="A9153" t="s">
        <v>11155</v>
      </c>
      <c r="B9153" t="s">
        <v>14743</v>
      </c>
      <c r="C9153" s="2">
        <f t="shared" si="426"/>
        <v>8</v>
      </c>
      <c r="D9153" t="s">
        <v>12</v>
      </c>
      <c r="E9153" t="s">
        <v>2182</v>
      </c>
      <c r="F9153">
        <v>12</v>
      </c>
      <c r="G9153" t="str">
        <f t="shared" si="427"/>
        <v>Medium</v>
      </c>
      <c r="H9153" t="s">
        <v>3</v>
      </c>
      <c r="I9153" t="str">
        <f>IFERROR(VLOOKUP(A9153,sponsored_animals!$A$1:$C$2143,1,TRUE),0)</f>
        <v>b14069999a0ee6</v>
      </c>
      <c r="J9153">
        <f>VLOOKUP(H9153,location_costs!$A$1:$B$6,2,FALSE)</f>
        <v>120</v>
      </c>
      <c r="K9153" t="str">
        <f t="shared" si="428"/>
        <v>Dog_Medium</v>
      </c>
      <c r="L9153">
        <f>VLOOKUP(K9153,size_costs!$D$1:$E$10,2,FALSE)</f>
        <v>150</v>
      </c>
      <c r="M9153">
        <f>VLOOKUP(C9153,age_costs!$A$1:$B$52,2,FALSE)</f>
        <v>150</v>
      </c>
    </row>
    <row r="9154" spans="1:13" x14ac:dyDescent="0.25">
      <c r="A9154" t="s">
        <v>1896</v>
      </c>
      <c r="B9154" t="s">
        <v>6123</v>
      </c>
      <c r="C9154" s="2">
        <f t="shared" si="426"/>
        <v>7</v>
      </c>
      <c r="D9154" t="s">
        <v>19</v>
      </c>
      <c r="E9154" t="s">
        <v>2174</v>
      </c>
      <c r="F9154">
        <v>6</v>
      </c>
      <c r="G9154" t="str">
        <f t="shared" si="427"/>
        <v>Medium</v>
      </c>
      <c r="H9154" t="s">
        <v>5</v>
      </c>
      <c r="I9154" t="str">
        <f>IFERROR(VLOOKUP(A9154,sponsored_animals!$A$1:$C$2143,1,TRUE),0)</f>
        <v>178f1189a06b68</v>
      </c>
      <c r="J9154">
        <f>VLOOKUP(H9154,location_costs!$A$1:$B$6,2,FALSE)</f>
        <v>140</v>
      </c>
      <c r="K9154" t="str">
        <f t="shared" si="428"/>
        <v>Cat_Medium</v>
      </c>
      <c r="L9154">
        <f>VLOOKUP(K9154,size_costs!$D$1:$E$10,2,FALSE)</f>
        <v>120</v>
      </c>
      <c r="M9154">
        <f>VLOOKUP(C9154,age_costs!$A$1:$B$52,2,FALSE)</f>
        <v>100</v>
      </c>
    </row>
    <row r="9155" spans="1:13" x14ac:dyDescent="0.25">
      <c r="A9155" t="s">
        <v>11156</v>
      </c>
      <c r="B9155" t="s">
        <v>15353</v>
      </c>
      <c r="C9155" s="2">
        <f t="shared" ref="C9155:C9218" si="429">ROUND(YEARFRAC(B9155,"31/12/2021"),0)</f>
        <v>11</v>
      </c>
      <c r="D9155" t="s">
        <v>19</v>
      </c>
      <c r="E9155" t="s">
        <v>2226</v>
      </c>
      <c r="F9155">
        <v>2</v>
      </c>
      <c r="G9155" t="str">
        <f t="shared" ref="G9155:G9218" si="430">IF(AND(D9155="Dog",F9155&lt;=10),"Small",IF(AND(D9155="Dog",F9155&gt;10,F9155&lt;=30),"Medium",IF(AND(D9155="Dog",F9155&gt;30),"Large",IF(AND(D9155="Cat",F9155&lt;=5),"Small",IF(AND(D9155="Cat",F9155&gt;5,F9155&lt;=7),"Medium",IF(AND(D9155="Cat",F9155&gt;=7),"Large",IF(AND(D9155="Bird",F9155&lt;=0.7),"Small",IF(AND(D9155="Bird",F9155&gt;0.7,F9155&lt;=1.1),"Medium",IF(AND(D9155="Bird",F9155&gt;1.1),"Large","Erro")))))))))</f>
        <v>Small</v>
      </c>
      <c r="H9155" t="s">
        <v>7</v>
      </c>
      <c r="I9155">
        <f>IFERROR(VLOOKUP(A9155,sponsored_animals!$A$1:$C$2143,1,TRUE),0)</f>
        <v>0</v>
      </c>
      <c r="J9155">
        <f>VLOOKUP(H9155,location_costs!$A$1:$B$6,2,FALSE)</f>
        <v>100</v>
      </c>
      <c r="K9155" t="str">
        <f t="shared" ref="K9155:K9218" si="431">D9155&amp;"_"&amp;G9155</f>
        <v>Cat_Small</v>
      </c>
      <c r="L9155">
        <f>VLOOKUP(K9155,size_costs!$D$1:$E$10,2,FALSE)</f>
        <v>100</v>
      </c>
      <c r="M9155">
        <f>VLOOKUP(C9155,age_costs!$A$1:$B$52,2,FALSE)</f>
        <v>150</v>
      </c>
    </row>
    <row r="9156" spans="1:13" x14ac:dyDescent="0.25">
      <c r="A9156" t="s">
        <v>11157</v>
      </c>
      <c r="B9156" t="s">
        <v>13893</v>
      </c>
      <c r="C9156" s="2">
        <f t="shared" si="429"/>
        <v>7</v>
      </c>
      <c r="D9156" t="s">
        <v>19</v>
      </c>
      <c r="E9156" t="s">
        <v>3598</v>
      </c>
      <c r="F9156">
        <v>8</v>
      </c>
      <c r="G9156" t="str">
        <f t="shared" si="430"/>
        <v>Large</v>
      </c>
      <c r="H9156" t="s">
        <v>5</v>
      </c>
      <c r="I9156" t="str">
        <f>IFERROR(VLOOKUP(A9156,sponsored_animals!$A$1:$C$2143,1,TRUE),0)</f>
        <v>178f1189a06b68</v>
      </c>
      <c r="J9156">
        <f>VLOOKUP(H9156,location_costs!$A$1:$B$6,2,FALSE)</f>
        <v>140</v>
      </c>
      <c r="K9156" t="str">
        <f t="shared" si="431"/>
        <v>Cat_Large</v>
      </c>
      <c r="L9156">
        <f>VLOOKUP(K9156,size_costs!$D$1:$E$10,2,FALSE)</f>
        <v>140</v>
      </c>
      <c r="M9156">
        <f>VLOOKUP(C9156,age_costs!$A$1:$B$52,2,FALSE)</f>
        <v>100</v>
      </c>
    </row>
    <row r="9157" spans="1:13" x14ac:dyDescent="0.25">
      <c r="A9157" t="s">
        <v>11158</v>
      </c>
      <c r="B9157" t="s">
        <v>5412</v>
      </c>
      <c r="C9157" s="2">
        <f t="shared" si="429"/>
        <v>9</v>
      </c>
      <c r="D9157" t="s">
        <v>12</v>
      </c>
      <c r="E9157" t="s">
        <v>2231</v>
      </c>
      <c r="F9157">
        <v>25</v>
      </c>
      <c r="G9157" t="str">
        <f t="shared" si="430"/>
        <v>Medium</v>
      </c>
      <c r="H9157" t="s">
        <v>6</v>
      </c>
      <c r="I9157">
        <f>IFERROR(VLOOKUP(A9157,sponsored_animals!$A$1:$C$2143,1,TRUE),0)</f>
        <v>0</v>
      </c>
      <c r="J9157">
        <f>VLOOKUP(H9157,location_costs!$A$1:$B$6,2,FALSE)</f>
        <v>135</v>
      </c>
      <c r="K9157" t="str">
        <f t="shared" si="431"/>
        <v>Dog_Medium</v>
      </c>
      <c r="L9157">
        <f>VLOOKUP(K9157,size_costs!$D$1:$E$10,2,FALSE)</f>
        <v>150</v>
      </c>
      <c r="M9157">
        <f>VLOOKUP(C9157,age_costs!$A$1:$B$52,2,FALSE)</f>
        <v>150</v>
      </c>
    </row>
    <row r="9158" spans="1:13" x14ac:dyDescent="0.25">
      <c r="A9158" t="s">
        <v>11160</v>
      </c>
      <c r="B9158" t="s">
        <v>16187</v>
      </c>
      <c r="C9158" s="2">
        <f t="shared" si="429"/>
        <v>15</v>
      </c>
      <c r="D9158" t="s">
        <v>12</v>
      </c>
      <c r="E9158" t="s">
        <v>2247</v>
      </c>
      <c r="F9158">
        <v>14</v>
      </c>
      <c r="G9158" t="str">
        <f t="shared" si="430"/>
        <v>Medium</v>
      </c>
      <c r="H9158" t="s">
        <v>3</v>
      </c>
      <c r="I9158" t="str">
        <f>IFERROR(VLOOKUP(A9158,sponsored_animals!$A$1:$C$2143,1,TRUE),0)</f>
        <v>4fca6ef6dbda96</v>
      </c>
      <c r="J9158">
        <f>VLOOKUP(H9158,location_costs!$A$1:$B$6,2,FALSE)</f>
        <v>120</v>
      </c>
      <c r="K9158" t="str">
        <f t="shared" si="431"/>
        <v>Dog_Medium</v>
      </c>
      <c r="L9158">
        <f>VLOOKUP(K9158,size_costs!$D$1:$E$10,2,FALSE)</f>
        <v>150</v>
      </c>
      <c r="M9158">
        <f>VLOOKUP(C9158,age_costs!$A$1:$B$52,2,FALSE)</f>
        <v>200</v>
      </c>
    </row>
    <row r="9159" spans="1:13" x14ac:dyDescent="0.25">
      <c r="A9159" t="s">
        <v>1457</v>
      </c>
      <c r="B9159" t="s">
        <v>13537</v>
      </c>
      <c r="C9159" s="2">
        <f t="shared" si="429"/>
        <v>2</v>
      </c>
      <c r="D9159" t="s">
        <v>19</v>
      </c>
      <c r="E9159" t="s">
        <v>2200</v>
      </c>
      <c r="F9159">
        <v>6</v>
      </c>
      <c r="G9159" t="str">
        <f t="shared" si="430"/>
        <v>Medium</v>
      </c>
      <c r="H9159" t="s">
        <v>7</v>
      </c>
      <c r="I9159" t="str">
        <f>IFERROR(VLOOKUP(A9159,sponsored_animals!$A$1:$C$2143,1,TRUE),0)</f>
        <v>7c0c3e04e6a4d4</v>
      </c>
      <c r="J9159">
        <f>VLOOKUP(H9159,location_costs!$A$1:$B$6,2,FALSE)</f>
        <v>100</v>
      </c>
      <c r="K9159" t="str">
        <f t="shared" si="431"/>
        <v>Cat_Medium</v>
      </c>
      <c r="L9159">
        <f>VLOOKUP(K9159,size_costs!$D$1:$E$10,2,FALSE)</f>
        <v>120</v>
      </c>
      <c r="M9159">
        <f>VLOOKUP(C9159,age_costs!$A$1:$B$52,2,FALSE)</f>
        <v>0</v>
      </c>
    </row>
    <row r="9160" spans="1:13" x14ac:dyDescent="0.25">
      <c r="A9160" t="s">
        <v>11161</v>
      </c>
      <c r="B9160" t="s">
        <v>3939</v>
      </c>
      <c r="C9160" s="2">
        <f t="shared" si="429"/>
        <v>10</v>
      </c>
      <c r="D9160" t="s">
        <v>12</v>
      </c>
      <c r="E9160" t="s">
        <v>2191</v>
      </c>
      <c r="F9160">
        <v>22</v>
      </c>
      <c r="G9160" t="str">
        <f t="shared" si="430"/>
        <v>Medium</v>
      </c>
      <c r="H9160" t="s">
        <v>6</v>
      </c>
      <c r="I9160" t="str">
        <f>IFERROR(VLOOKUP(A9160,sponsored_animals!$A$1:$C$2143,1,TRUE),0)</f>
        <v>b14069999a0ee6</v>
      </c>
      <c r="J9160">
        <f>VLOOKUP(H9160,location_costs!$A$1:$B$6,2,FALSE)</f>
        <v>135</v>
      </c>
      <c r="K9160" t="str">
        <f t="shared" si="431"/>
        <v>Dog_Medium</v>
      </c>
      <c r="L9160">
        <f>VLOOKUP(K9160,size_costs!$D$1:$E$10,2,FALSE)</f>
        <v>150</v>
      </c>
      <c r="M9160">
        <f>VLOOKUP(C9160,age_costs!$A$1:$B$52,2,FALSE)</f>
        <v>150</v>
      </c>
    </row>
    <row r="9161" spans="1:13" x14ac:dyDescent="0.25">
      <c r="A9161" t="s">
        <v>11163</v>
      </c>
      <c r="B9161" t="s">
        <v>16188</v>
      </c>
      <c r="C9161" s="2">
        <f t="shared" si="429"/>
        <v>8</v>
      </c>
      <c r="D9161" t="s">
        <v>12</v>
      </c>
      <c r="E9161" t="s">
        <v>2191</v>
      </c>
      <c r="F9161">
        <v>47</v>
      </c>
      <c r="G9161" t="str">
        <f t="shared" si="430"/>
        <v>Large</v>
      </c>
      <c r="H9161" t="s">
        <v>6</v>
      </c>
      <c r="I9161">
        <f>IFERROR(VLOOKUP(A9161,sponsored_animals!$A$1:$C$2143,1,TRUE),0)</f>
        <v>0</v>
      </c>
      <c r="J9161">
        <f>VLOOKUP(H9161,location_costs!$A$1:$B$6,2,FALSE)</f>
        <v>135</v>
      </c>
      <c r="K9161" t="str">
        <f t="shared" si="431"/>
        <v>Dog_Large</v>
      </c>
      <c r="L9161">
        <f>VLOOKUP(K9161,size_costs!$D$1:$E$10,2,FALSE)</f>
        <v>175</v>
      </c>
      <c r="M9161">
        <f>VLOOKUP(C9161,age_costs!$A$1:$B$52,2,FALSE)</f>
        <v>150</v>
      </c>
    </row>
    <row r="9162" spans="1:13" x14ac:dyDescent="0.25">
      <c r="A9162" t="s">
        <v>11164</v>
      </c>
      <c r="B9162" t="s">
        <v>13822</v>
      </c>
      <c r="C9162" s="2">
        <f t="shared" si="429"/>
        <v>7</v>
      </c>
      <c r="D9162" t="s">
        <v>19</v>
      </c>
      <c r="E9162" t="s">
        <v>2182</v>
      </c>
      <c r="F9162">
        <v>8.5</v>
      </c>
      <c r="G9162" t="str">
        <f t="shared" si="430"/>
        <v>Large</v>
      </c>
      <c r="H9162" t="s">
        <v>6</v>
      </c>
      <c r="I9162" t="str">
        <f>IFERROR(VLOOKUP(A9162,sponsored_animals!$A$1:$C$2143,1,TRUE),0)</f>
        <v>4fca6ef6dbda96</v>
      </c>
      <c r="J9162">
        <f>VLOOKUP(H9162,location_costs!$A$1:$B$6,2,FALSE)</f>
        <v>135</v>
      </c>
      <c r="K9162" t="str">
        <f t="shared" si="431"/>
        <v>Cat_Large</v>
      </c>
      <c r="L9162">
        <f>VLOOKUP(K9162,size_costs!$D$1:$E$10,2,FALSE)</f>
        <v>140</v>
      </c>
      <c r="M9162">
        <f>VLOOKUP(C9162,age_costs!$A$1:$B$52,2,FALSE)</f>
        <v>100</v>
      </c>
    </row>
    <row r="9163" spans="1:13" x14ac:dyDescent="0.25">
      <c r="A9163" t="s">
        <v>11165</v>
      </c>
      <c r="B9163" t="s">
        <v>14493</v>
      </c>
      <c r="C9163" s="2">
        <f t="shared" si="429"/>
        <v>4</v>
      </c>
      <c r="D9163" t="s">
        <v>19</v>
      </c>
      <c r="E9163" t="s">
        <v>5726</v>
      </c>
      <c r="F9163">
        <v>6</v>
      </c>
      <c r="G9163" t="str">
        <f t="shared" si="430"/>
        <v>Medium</v>
      </c>
      <c r="H9163" t="s">
        <v>6</v>
      </c>
      <c r="I9163" t="str">
        <f>IFERROR(VLOOKUP(A9163,sponsored_animals!$A$1:$C$2143,1,TRUE),0)</f>
        <v>214f8f6b359a1e</v>
      </c>
      <c r="J9163">
        <f>VLOOKUP(H9163,location_costs!$A$1:$B$6,2,FALSE)</f>
        <v>135</v>
      </c>
      <c r="K9163" t="str">
        <f t="shared" si="431"/>
        <v>Cat_Medium</v>
      </c>
      <c r="L9163">
        <f>VLOOKUP(K9163,size_costs!$D$1:$E$10,2,FALSE)</f>
        <v>120</v>
      </c>
      <c r="M9163">
        <f>VLOOKUP(C9163,age_costs!$A$1:$B$52,2,FALSE)</f>
        <v>0</v>
      </c>
    </row>
    <row r="9164" spans="1:13" x14ac:dyDescent="0.25">
      <c r="A9164" t="s">
        <v>11166</v>
      </c>
      <c r="B9164" t="s">
        <v>8683</v>
      </c>
      <c r="C9164" s="2">
        <f t="shared" si="429"/>
        <v>6</v>
      </c>
      <c r="D9164" t="s">
        <v>19</v>
      </c>
      <c r="E9164" t="s">
        <v>3537</v>
      </c>
      <c r="F9164">
        <v>3</v>
      </c>
      <c r="G9164" t="str">
        <f t="shared" si="430"/>
        <v>Small</v>
      </c>
      <c r="H9164" t="s">
        <v>6</v>
      </c>
      <c r="I9164" t="str">
        <f>IFERROR(VLOOKUP(A9164,sponsored_animals!$A$1:$C$2143,1,TRUE),0)</f>
        <v>178f1189a06b68</v>
      </c>
      <c r="J9164">
        <f>VLOOKUP(H9164,location_costs!$A$1:$B$6,2,FALSE)</f>
        <v>135</v>
      </c>
      <c r="K9164" t="str">
        <f t="shared" si="431"/>
        <v>Cat_Small</v>
      </c>
      <c r="L9164">
        <f>VLOOKUP(K9164,size_costs!$D$1:$E$10,2,FALSE)</f>
        <v>100</v>
      </c>
      <c r="M9164">
        <f>VLOOKUP(C9164,age_costs!$A$1:$B$52,2,FALSE)</f>
        <v>100</v>
      </c>
    </row>
    <row r="9165" spans="1:13" x14ac:dyDescent="0.25">
      <c r="A9165" t="s">
        <v>11167</v>
      </c>
      <c r="B9165" t="s">
        <v>14049</v>
      </c>
      <c r="C9165" s="2">
        <f t="shared" si="429"/>
        <v>8</v>
      </c>
      <c r="D9165" t="s">
        <v>12</v>
      </c>
      <c r="E9165" t="s">
        <v>2196</v>
      </c>
      <c r="F9165">
        <v>9</v>
      </c>
      <c r="G9165" t="str">
        <f t="shared" si="430"/>
        <v>Small</v>
      </c>
      <c r="H9165" t="s">
        <v>3</v>
      </c>
      <c r="I9165" t="str">
        <f>IFERROR(VLOOKUP(A9165,sponsored_animals!$A$1:$C$2143,1,TRUE),0)</f>
        <v>36806649e5722d</v>
      </c>
      <c r="J9165">
        <f>VLOOKUP(H9165,location_costs!$A$1:$B$6,2,FALSE)</f>
        <v>120</v>
      </c>
      <c r="K9165" t="str">
        <f t="shared" si="431"/>
        <v>Dog_Small</v>
      </c>
      <c r="L9165">
        <f>VLOOKUP(K9165,size_costs!$D$1:$E$10,2,FALSE)</f>
        <v>125</v>
      </c>
      <c r="M9165">
        <f>VLOOKUP(C9165,age_costs!$A$1:$B$52,2,FALSE)</f>
        <v>150</v>
      </c>
    </row>
    <row r="9166" spans="1:13" x14ac:dyDescent="0.25">
      <c r="A9166" t="s">
        <v>11168</v>
      </c>
      <c r="B9166" t="s">
        <v>14827</v>
      </c>
      <c r="C9166" s="2">
        <f t="shared" si="429"/>
        <v>3</v>
      </c>
      <c r="D9166" t="s">
        <v>12</v>
      </c>
      <c r="E9166" t="s">
        <v>2207</v>
      </c>
      <c r="F9166">
        <v>42</v>
      </c>
      <c r="G9166" t="str">
        <f t="shared" si="430"/>
        <v>Large</v>
      </c>
      <c r="H9166" t="s">
        <v>5</v>
      </c>
      <c r="I9166" t="str">
        <f>IFERROR(VLOOKUP(A9166,sponsored_animals!$A$1:$C$2143,1,TRUE),0)</f>
        <v>f3de00c24336c4</v>
      </c>
      <c r="J9166">
        <f>VLOOKUP(H9166,location_costs!$A$1:$B$6,2,FALSE)</f>
        <v>140</v>
      </c>
      <c r="K9166" t="str">
        <f t="shared" si="431"/>
        <v>Dog_Large</v>
      </c>
      <c r="L9166">
        <f>VLOOKUP(K9166,size_costs!$D$1:$E$10,2,FALSE)</f>
        <v>175</v>
      </c>
      <c r="M9166">
        <f>VLOOKUP(C9166,age_costs!$A$1:$B$52,2,FALSE)</f>
        <v>0</v>
      </c>
    </row>
    <row r="9167" spans="1:13" x14ac:dyDescent="0.25">
      <c r="A9167" t="s">
        <v>11169</v>
      </c>
      <c r="B9167" t="s">
        <v>13983</v>
      </c>
      <c r="C9167" s="2">
        <f t="shared" si="429"/>
        <v>9</v>
      </c>
      <c r="D9167" t="s">
        <v>12</v>
      </c>
      <c r="E9167" t="s">
        <v>2180</v>
      </c>
      <c r="F9167">
        <v>14</v>
      </c>
      <c r="G9167" t="str">
        <f t="shared" si="430"/>
        <v>Medium</v>
      </c>
      <c r="H9167" t="s">
        <v>6</v>
      </c>
      <c r="I9167" t="str">
        <f>IFERROR(VLOOKUP(A9167,sponsored_animals!$A$1:$C$2143,1,TRUE),0)</f>
        <v>4fca6ef6dbda96</v>
      </c>
      <c r="J9167">
        <f>VLOOKUP(H9167,location_costs!$A$1:$B$6,2,FALSE)</f>
        <v>135</v>
      </c>
      <c r="K9167" t="str">
        <f t="shared" si="431"/>
        <v>Dog_Medium</v>
      </c>
      <c r="L9167">
        <f>VLOOKUP(K9167,size_costs!$D$1:$E$10,2,FALSE)</f>
        <v>150</v>
      </c>
      <c r="M9167">
        <f>VLOOKUP(C9167,age_costs!$A$1:$B$52,2,FALSE)</f>
        <v>150</v>
      </c>
    </row>
    <row r="9168" spans="1:13" x14ac:dyDescent="0.25">
      <c r="A9168" t="s">
        <v>701</v>
      </c>
      <c r="B9168" t="s">
        <v>4779</v>
      </c>
      <c r="C9168" s="2">
        <f t="shared" si="429"/>
        <v>9</v>
      </c>
      <c r="D9168" t="s">
        <v>12</v>
      </c>
      <c r="E9168" t="s">
        <v>5194</v>
      </c>
      <c r="F9168">
        <v>23</v>
      </c>
      <c r="G9168" t="str">
        <f t="shared" si="430"/>
        <v>Medium</v>
      </c>
      <c r="H9168" t="s">
        <v>3</v>
      </c>
      <c r="I9168">
        <f>IFERROR(VLOOKUP(A9168,sponsored_animals!$A$1:$C$2143,1,TRUE),0)</f>
        <v>0</v>
      </c>
      <c r="J9168">
        <f>VLOOKUP(H9168,location_costs!$A$1:$B$6,2,FALSE)</f>
        <v>120</v>
      </c>
      <c r="K9168" t="str">
        <f t="shared" si="431"/>
        <v>Dog_Medium</v>
      </c>
      <c r="L9168">
        <f>VLOOKUP(K9168,size_costs!$D$1:$E$10,2,FALSE)</f>
        <v>150</v>
      </c>
      <c r="M9168">
        <f>VLOOKUP(C9168,age_costs!$A$1:$B$52,2,FALSE)</f>
        <v>150</v>
      </c>
    </row>
    <row r="9169" spans="1:13" x14ac:dyDescent="0.25">
      <c r="A9169" t="s">
        <v>11170</v>
      </c>
      <c r="B9169" t="s">
        <v>5052</v>
      </c>
      <c r="C9169" s="2">
        <f t="shared" si="429"/>
        <v>4</v>
      </c>
      <c r="D9169" t="s">
        <v>12</v>
      </c>
      <c r="E9169" t="s">
        <v>2233</v>
      </c>
      <c r="F9169">
        <v>25</v>
      </c>
      <c r="G9169" t="str">
        <f t="shared" si="430"/>
        <v>Medium</v>
      </c>
      <c r="H9169" t="s">
        <v>4</v>
      </c>
      <c r="I9169">
        <f>IFERROR(VLOOKUP(A9169,sponsored_animals!$A$1:$C$2143,1,TRUE),0)</f>
        <v>0</v>
      </c>
      <c r="J9169">
        <f>VLOOKUP(H9169,location_costs!$A$1:$B$6,2,FALSE)</f>
        <v>110</v>
      </c>
      <c r="K9169" t="str">
        <f t="shared" si="431"/>
        <v>Dog_Medium</v>
      </c>
      <c r="L9169">
        <f>VLOOKUP(K9169,size_costs!$D$1:$E$10,2,FALSE)</f>
        <v>150</v>
      </c>
      <c r="M9169">
        <f>VLOOKUP(C9169,age_costs!$A$1:$B$52,2,FALSE)</f>
        <v>0</v>
      </c>
    </row>
    <row r="9170" spans="1:13" x14ac:dyDescent="0.25">
      <c r="A9170" t="s">
        <v>11171</v>
      </c>
      <c r="B9170" t="s">
        <v>15113</v>
      </c>
      <c r="C9170" s="2">
        <f t="shared" si="429"/>
        <v>4</v>
      </c>
      <c r="D9170" t="s">
        <v>12</v>
      </c>
      <c r="E9170" t="s">
        <v>2255</v>
      </c>
      <c r="F9170">
        <v>49</v>
      </c>
      <c r="G9170" t="str">
        <f t="shared" si="430"/>
        <v>Large</v>
      </c>
      <c r="H9170" t="s">
        <v>3</v>
      </c>
      <c r="I9170" t="str">
        <f>IFERROR(VLOOKUP(A9170,sponsored_animals!$A$1:$C$2143,1,TRUE),0)</f>
        <v>36806649e5722d</v>
      </c>
      <c r="J9170">
        <f>VLOOKUP(H9170,location_costs!$A$1:$B$6,2,FALSE)</f>
        <v>120</v>
      </c>
      <c r="K9170" t="str">
        <f t="shared" si="431"/>
        <v>Dog_Large</v>
      </c>
      <c r="L9170">
        <f>VLOOKUP(K9170,size_costs!$D$1:$E$10,2,FALSE)</f>
        <v>175</v>
      </c>
      <c r="M9170">
        <f>VLOOKUP(C9170,age_costs!$A$1:$B$52,2,FALSE)</f>
        <v>0</v>
      </c>
    </row>
    <row r="9171" spans="1:13" x14ac:dyDescent="0.25">
      <c r="A9171" t="s">
        <v>11172</v>
      </c>
      <c r="B9171" t="s">
        <v>13693</v>
      </c>
      <c r="C9171" s="2">
        <f t="shared" si="429"/>
        <v>4</v>
      </c>
      <c r="D9171" t="s">
        <v>12</v>
      </c>
      <c r="E9171" t="s">
        <v>2217</v>
      </c>
      <c r="F9171">
        <v>36</v>
      </c>
      <c r="G9171" t="str">
        <f t="shared" si="430"/>
        <v>Large</v>
      </c>
      <c r="H9171" t="s">
        <v>4</v>
      </c>
      <c r="I9171" t="str">
        <f>IFERROR(VLOOKUP(A9171,sponsored_animals!$A$1:$C$2143,1,TRUE),0)</f>
        <v>f3de00c24336c4</v>
      </c>
      <c r="J9171">
        <f>VLOOKUP(H9171,location_costs!$A$1:$B$6,2,FALSE)</f>
        <v>110</v>
      </c>
      <c r="K9171" t="str">
        <f t="shared" si="431"/>
        <v>Dog_Large</v>
      </c>
      <c r="L9171">
        <f>VLOOKUP(K9171,size_costs!$D$1:$E$10,2,FALSE)</f>
        <v>175</v>
      </c>
      <c r="M9171">
        <f>VLOOKUP(C9171,age_costs!$A$1:$B$52,2,FALSE)</f>
        <v>0</v>
      </c>
    </row>
    <row r="9172" spans="1:13" x14ac:dyDescent="0.25">
      <c r="A9172" t="s">
        <v>11173</v>
      </c>
      <c r="B9172" t="s">
        <v>13955</v>
      </c>
      <c r="C9172" s="2">
        <f t="shared" si="429"/>
        <v>3</v>
      </c>
      <c r="D9172" t="s">
        <v>12</v>
      </c>
      <c r="E9172" t="s">
        <v>2233</v>
      </c>
      <c r="F9172">
        <v>31</v>
      </c>
      <c r="G9172" t="str">
        <f t="shared" si="430"/>
        <v>Large</v>
      </c>
      <c r="H9172" t="s">
        <v>6</v>
      </c>
      <c r="I9172" t="str">
        <f>IFERROR(VLOOKUP(A9172,sponsored_animals!$A$1:$C$2143,1,TRUE),0)</f>
        <v>7c0c3e04e6a4d4</v>
      </c>
      <c r="J9172">
        <f>VLOOKUP(H9172,location_costs!$A$1:$B$6,2,FALSE)</f>
        <v>135</v>
      </c>
      <c r="K9172" t="str">
        <f t="shared" si="431"/>
        <v>Dog_Large</v>
      </c>
      <c r="L9172">
        <f>VLOOKUP(K9172,size_costs!$D$1:$E$10,2,FALSE)</f>
        <v>175</v>
      </c>
      <c r="M9172">
        <f>VLOOKUP(C9172,age_costs!$A$1:$B$52,2,FALSE)</f>
        <v>0</v>
      </c>
    </row>
    <row r="9173" spans="1:13" x14ac:dyDescent="0.25">
      <c r="A9173" t="s">
        <v>11174</v>
      </c>
      <c r="B9173" t="s">
        <v>4976</v>
      </c>
      <c r="C9173" s="2">
        <f t="shared" si="429"/>
        <v>9</v>
      </c>
      <c r="D9173" t="s">
        <v>19</v>
      </c>
      <c r="E9173" t="s">
        <v>2219</v>
      </c>
      <c r="F9173">
        <v>10</v>
      </c>
      <c r="G9173" t="str">
        <f t="shared" si="430"/>
        <v>Large</v>
      </c>
      <c r="H9173" t="s">
        <v>5</v>
      </c>
      <c r="I9173">
        <f>IFERROR(VLOOKUP(A9173,sponsored_animals!$A$1:$C$2143,1,TRUE),0)</f>
        <v>0</v>
      </c>
      <c r="J9173">
        <f>VLOOKUP(H9173,location_costs!$A$1:$B$6,2,FALSE)</f>
        <v>140</v>
      </c>
      <c r="K9173" t="str">
        <f t="shared" si="431"/>
        <v>Cat_Large</v>
      </c>
      <c r="L9173">
        <f>VLOOKUP(K9173,size_costs!$D$1:$E$10,2,FALSE)</f>
        <v>140</v>
      </c>
      <c r="M9173">
        <f>VLOOKUP(C9173,age_costs!$A$1:$B$52,2,FALSE)</f>
        <v>150</v>
      </c>
    </row>
    <row r="9174" spans="1:13" x14ac:dyDescent="0.25">
      <c r="A9174" t="s">
        <v>11176</v>
      </c>
      <c r="B9174" t="s">
        <v>15630</v>
      </c>
      <c r="C9174" s="2">
        <f t="shared" si="429"/>
        <v>8</v>
      </c>
      <c r="D9174" t="s">
        <v>19</v>
      </c>
      <c r="E9174" t="s">
        <v>2198</v>
      </c>
      <c r="F9174">
        <v>3</v>
      </c>
      <c r="G9174" t="str">
        <f t="shared" si="430"/>
        <v>Small</v>
      </c>
      <c r="H9174" t="s">
        <v>6</v>
      </c>
      <c r="I9174" t="str">
        <f>IFERROR(VLOOKUP(A9174,sponsored_animals!$A$1:$C$2143,1,TRUE),0)</f>
        <v>74228ffdfe76aa</v>
      </c>
      <c r="J9174">
        <f>VLOOKUP(H9174,location_costs!$A$1:$B$6,2,FALSE)</f>
        <v>135</v>
      </c>
      <c r="K9174" t="str">
        <f t="shared" si="431"/>
        <v>Cat_Small</v>
      </c>
      <c r="L9174">
        <f>VLOOKUP(K9174,size_costs!$D$1:$E$10,2,FALSE)</f>
        <v>100</v>
      </c>
      <c r="M9174">
        <f>VLOOKUP(C9174,age_costs!$A$1:$B$52,2,FALSE)</f>
        <v>150</v>
      </c>
    </row>
    <row r="9175" spans="1:13" x14ac:dyDescent="0.25">
      <c r="A9175" t="s">
        <v>11177</v>
      </c>
      <c r="B9175" t="s">
        <v>15918</v>
      </c>
      <c r="C9175" s="2">
        <f t="shared" si="429"/>
        <v>9</v>
      </c>
      <c r="D9175" t="s">
        <v>12</v>
      </c>
      <c r="E9175" t="s">
        <v>2207</v>
      </c>
      <c r="F9175">
        <v>35</v>
      </c>
      <c r="G9175" t="str">
        <f t="shared" si="430"/>
        <v>Large</v>
      </c>
      <c r="H9175" t="s">
        <v>7</v>
      </c>
      <c r="I9175" t="str">
        <f>IFERROR(VLOOKUP(A9175,sponsored_animals!$A$1:$C$2143,1,TRUE),0)</f>
        <v>214f8f6b359a1e</v>
      </c>
      <c r="J9175">
        <f>VLOOKUP(H9175,location_costs!$A$1:$B$6,2,FALSE)</f>
        <v>100</v>
      </c>
      <c r="K9175" t="str">
        <f t="shared" si="431"/>
        <v>Dog_Large</v>
      </c>
      <c r="L9175">
        <f>VLOOKUP(K9175,size_costs!$D$1:$E$10,2,FALSE)</f>
        <v>175</v>
      </c>
      <c r="M9175">
        <f>VLOOKUP(C9175,age_costs!$A$1:$B$52,2,FALSE)</f>
        <v>150</v>
      </c>
    </row>
    <row r="9176" spans="1:13" x14ac:dyDescent="0.25">
      <c r="A9176" t="s">
        <v>1719</v>
      </c>
      <c r="B9176" t="s">
        <v>13860</v>
      </c>
      <c r="C9176" s="2">
        <f t="shared" si="429"/>
        <v>8</v>
      </c>
      <c r="D9176" t="s">
        <v>12</v>
      </c>
      <c r="E9176" t="s">
        <v>2207</v>
      </c>
      <c r="F9176">
        <v>33</v>
      </c>
      <c r="G9176" t="str">
        <f t="shared" si="430"/>
        <v>Large</v>
      </c>
      <c r="H9176" t="s">
        <v>6</v>
      </c>
      <c r="I9176">
        <f>IFERROR(VLOOKUP(A9176,sponsored_animals!$A$1:$C$2143,1,TRUE),0)</f>
        <v>0</v>
      </c>
      <c r="J9176">
        <f>VLOOKUP(H9176,location_costs!$A$1:$B$6,2,FALSE)</f>
        <v>135</v>
      </c>
      <c r="K9176" t="str">
        <f t="shared" si="431"/>
        <v>Dog_Large</v>
      </c>
      <c r="L9176">
        <f>VLOOKUP(K9176,size_costs!$D$1:$E$10,2,FALSE)</f>
        <v>175</v>
      </c>
      <c r="M9176">
        <f>VLOOKUP(C9176,age_costs!$A$1:$B$52,2,FALSE)</f>
        <v>150</v>
      </c>
    </row>
    <row r="9177" spans="1:13" x14ac:dyDescent="0.25">
      <c r="A9177" t="s">
        <v>11178</v>
      </c>
      <c r="B9177" t="s">
        <v>3939</v>
      </c>
      <c r="C9177" s="2">
        <f t="shared" si="429"/>
        <v>10</v>
      </c>
      <c r="D9177" t="s">
        <v>12</v>
      </c>
      <c r="E9177" t="s">
        <v>2322</v>
      </c>
      <c r="F9177">
        <v>13</v>
      </c>
      <c r="G9177" t="str">
        <f t="shared" si="430"/>
        <v>Medium</v>
      </c>
      <c r="H9177" t="s">
        <v>5</v>
      </c>
      <c r="I9177" t="str">
        <f>IFERROR(VLOOKUP(A9177,sponsored_animals!$A$1:$C$2143,1,TRUE),0)</f>
        <v>214f8f6b359a1e</v>
      </c>
      <c r="J9177">
        <f>VLOOKUP(H9177,location_costs!$A$1:$B$6,2,FALSE)</f>
        <v>140</v>
      </c>
      <c r="K9177" t="str">
        <f t="shared" si="431"/>
        <v>Dog_Medium</v>
      </c>
      <c r="L9177">
        <f>VLOOKUP(K9177,size_costs!$D$1:$E$10,2,FALSE)</f>
        <v>150</v>
      </c>
      <c r="M9177">
        <f>VLOOKUP(C9177,age_costs!$A$1:$B$52,2,FALSE)</f>
        <v>150</v>
      </c>
    </row>
    <row r="9178" spans="1:13" x14ac:dyDescent="0.25">
      <c r="A9178" t="s">
        <v>11179</v>
      </c>
      <c r="B9178" t="s">
        <v>4149</v>
      </c>
      <c r="C9178" s="2">
        <f t="shared" si="429"/>
        <v>4</v>
      </c>
      <c r="D9178" t="s">
        <v>12</v>
      </c>
      <c r="E9178" t="s">
        <v>2182</v>
      </c>
      <c r="F9178">
        <v>31.5</v>
      </c>
      <c r="G9178" t="str">
        <f t="shared" si="430"/>
        <v>Large</v>
      </c>
      <c r="H9178" t="s">
        <v>6</v>
      </c>
      <c r="I9178">
        <f>IFERROR(VLOOKUP(A9178,sponsored_animals!$A$1:$C$2143,1,TRUE),0)</f>
        <v>0</v>
      </c>
      <c r="J9178">
        <f>VLOOKUP(H9178,location_costs!$A$1:$B$6,2,FALSE)</f>
        <v>135</v>
      </c>
      <c r="K9178" t="str">
        <f t="shared" si="431"/>
        <v>Dog_Large</v>
      </c>
      <c r="L9178">
        <f>VLOOKUP(K9178,size_costs!$D$1:$E$10,2,FALSE)</f>
        <v>175</v>
      </c>
      <c r="M9178">
        <f>VLOOKUP(C9178,age_costs!$A$1:$B$52,2,FALSE)</f>
        <v>0</v>
      </c>
    </row>
    <row r="9179" spans="1:13" x14ac:dyDescent="0.25">
      <c r="A9179" t="s">
        <v>11180</v>
      </c>
      <c r="B9179" t="s">
        <v>3595</v>
      </c>
      <c r="C9179" s="2">
        <f t="shared" si="429"/>
        <v>2</v>
      </c>
      <c r="D9179" t="s">
        <v>12</v>
      </c>
      <c r="E9179" t="s">
        <v>2322</v>
      </c>
      <c r="F9179">
        <v>9</v>
      </c>
      <c r="G9179" t="str">
        <f t="shared" si="430"/>
        <v>Small</v>
      </c>
      <c r="H9179" t="s">
        <v>5</v>
      </c>
      <c r="I9179" t="str">
        <f>IFERROR(VLOOKUP(A9179,sponsored_animals!$A$1:$C$2143,1,TRUE),0)</f>
        <v>36806649e5722d</v>
      </c>
      <c r="J9179">
        <f>VLOOKUP(H9179,location_costs!$A$1:$B$6,2,FALSE)</f>
        <v>140</v>
      </c>
      <c r="K9179" t="str">
        <f t="shared" si="431"/>
        <v>Dog_Small</v>
      </c>
      <c r="L9179">
        <f>VLOOKUP(K9179,size_costs!$D$1:$E$10,2,FALSE)</f>
        <v>125</v>
      </c>
      <c r="M9179">
        <f>VLOOKUP(C9179,age_costs!$A$1:$B$52,2,FALSE)</f>
        <v>0</v>
      </c>
    </row>
    <row r="9180" spans="1:13" x14ac:dyDescent="0.25">
      <c r="A9180" t="s">
        <v>11181</v>
      </c>
      <c r="B9180" t="s">
        <v>14035</v>
      </c>
      <c r="C9180" s="2">
        <f t="shared" si="429"/>
        <v>2</v>
      </c>
      <c r="D9180" t="s">
        <v>19</v>
      </c>
      <c r="E9180" t="s">
        <v>2252</v>
      </c>
      <c r="F9180">
        <v>6</v>
      </c>
      <c r="G9180" t="str">
        <f t="shared" si="430"/>
        <v>Medium</v>
      </c>
      <c r="H9180" t="s">
        <v>4</v>
      </c>
      <c r="I9180">
        <f>IFERROR(VLOOKUP(A9180,sponsored_animals!$A$1:$C$2143,1,TRUE),0)</f>
        <v>0</v>
      </c>
      <c r="J9180">
        <f>VLOOKUP(H9180,location_costs!$A$1:$B$6,2,FALSE)</f>
        <v>110</v>
      </c>
      <c r="K9180" t="str">
        <f t="shared" si="431"/>
        <v>Cat_Medium</v>
      </c>
      <c r="L9180">
        <f>VLOOKUP(K9180,size_costs!$D$1:$E$10,2,FALSE)</f>
        <v>120</v>
      </c>
      <c r="M9180">
        <f>VLOOKUP(C9180,age_costs!$A$1:$B$52,2,FALSE)</f>
        <v>0</v>
      </c>
    </row>
    <row r="9181" spans="1:13" x14ac:dyDescent="0.25">
      <c r="A9181" t="s">
        <v>11182</v>
      </c>
      <c r="B9181" t="s">
        <v>16101</v>
      </c>
      <c r="C9181" s="2">
        <f t="shared" si="429"/>
        <v>11</v>
      </c>
      <c r="D9181" t="s">
        <v>19</v>
      </c>
      <c r="E9181" t="s">
        <v>2369</v>
      </c>
      <c r="F9181">
        <v>10</v>
      </c>
      <c r="G9181" t="str">
        <f t="shared" si="430"/>
        <v>Large</v>
      </c>
      <c r="H9181" t="s">
        <v>7</v>
      </c>
      <c r="I9181" t="str">
        <f>IFERROR(VLOOKUP(A9181,sponsored_animals!$A$1:$C$2143,1,TRUE),0)</f>
        <v>7c0c3e04e6a4d4</v>
      </c>
      <c r="J9181">
        <f>VLOOKUP(H9181,location_costs!$A$1:$B$6,2,FALSE)</f>
        <v>100</v>
      </c>
      <c r="K9181" t="str">
        <f t="shared" si="431"/>
        <v>Cat_Large</v>
      </c>
      <c r="L9181">
        <f>VLOOKUP(K9181,size_costs!$D$1:$E$10,2,FALSE)</f>
        <v>140</v>
      </c>
      <c r="M9181">
        <f>VLOOKUP(C9181,age_costs!$A$1:$B$52,2,FALSE)</f>
        <v>150</v>
      </c>
    </row>
    <row r="9182" spans="1:13" x14ac:dyDescent="0.25">
      <c r="A9182" t="s">
        <v>11183</v>
      </c>
      <c r="B9182" t="s">
        <v>14053</v>
      </c>
      <c r="C9182" s="2">
        <f t="shared" si="429"/>
        <v>15</v>
      </c>
      <c r="D9182" t="s">
        <v>12</v>
      </c>
      <c r="E9182" t="s">
        <v>2182</v>
      </c>
      <c r="F9182">
        <v>48</v>
      </c>
      <c r="G9182" t="str">
        <f t="shared" si="430"/>
        <v>Large</v>
      </c>
      <c r="H9182" t="s">
        <v>5</v>
      </c>
      <c r="I9182" t="str">
        <f>IFERROR(VLOOKUP(A9182,sponsored_animals!$A$1:$C$2143,1,TRUE),0)</f>
        <v>4fca6ef6dbda96</v>
      </c>
      <c r="J9182">
        <f>VLOOKUP(H9182,location_costs!$A$1:$B$6,2,FALSE)</f>
        <v>140</v>
      </c>
      <c r="K9182" t="str">
        <f t="shared" si="431"/>
        <v>Dog_Large</v>
      </c>
      <c r="L9182">
        <f>VLOOKUP(K9182,size_costs!$D$1:$E$10,2,FALSE)</f>
        <v>175</v>
      </c>
      <c r="M9182">
        <f>VLOOKUP(C9182,age_costs!$A$1:$B$52,2,FALSE)</f>
        <v>200</v>
      </c>
    </row>
    <row r="9183" spans="1:13" x14ac:dyDescent="0.25">
      <c r="A9183" t="s">
        <v>11184</v>
      </c>
      <c r="B9183" t="s">
        <v>16189</v>
      </c>
      <c r="C9183" s="2">
        <f t="shared" si="429"/>
        <v>20</v>
      </c>
      <c r="D9183" t="s">
        <v>19</v>
      </c>
      <c r="E9183" t="s">
        <v>2219</v>
      </c>
      <c r="F9183">
        <v>10</v>
      </c>
      <c r="G9183" t="str">
        <f t="shared" si="430"/>
        <v>Large</v>
      </c>
      <c r="H9183" t="s">
        <v>3</v>
      </c>
      <c r="I9183">
        <f>IFERROR(VLOOKUP(A9183,sponsored_animals!$A$1:$C$2143,1,TRUE),0)</f>
        <v>0</v>
      </c>
      <c r="J9183">
        <f>VLOOKUP(H9183,location_costs!$A$1:$B$6,2,FALSE)</f>
        <v>120</v>
      </c>
      <c r="K9183" t="str">
        <f t="shared" si="431"/>
        <v>Cat_Large</v>
      </c>
      <c r="L9183">
        <f>VLOOKUP(K9183,size_costs!$D$1:$E$10,2,FALSE)</f>
        <v>140</v>
      </c>
      <c r="M9183">
        <f>VLOOKUP(C9183,age_costs!$A$1:$B$52,2,FALSE)</f>
        <v>300</v>
      </c>
    </row>
    <row r="9184" spans="1:13" x14ac:dyDescent="0.25">
      <c r="A9184" t="s">
        <v>11185</v>
      </c>
      <c r="B9184" t="s">
        <v>16190</v>
      </c>
      <c r="C9184" s="2">
        <f t="shared" si="429"/>
        <v>9</v>
      </c>
      <c r="D9184" t="s">
        <v>12</v>
      </c>
      <c r="E9184" t="s">
        <v>3292</v>
      </c>
      <c r="F9184">
        <v>45</v>
      </c>
      <c r="G9184" t="str">
        <f t="shared" si="430"/>
        <v>Large</v>
      </c>
      <c r="H9184" t="s">
        <v>4</v>
      </c>
      <c r="I9184" t="str">
        <f>IFERROR(VLOOKUP(A9184,sponsored_animals!$A$1:$C$2143,1,TRUE),0)</f>
        <v>b14069999a0ee6</v>
      </c>
      <c r="J9184">
        <f>VLOOKUP(H9184,location_costs!$A$1:$B$6,2,FALSE)</f>
        <v>110</v>
      </c>
      <c r="K9184" t="str">
        <f t="shared" si="431"/>
        <v>Dog_Large</v>
      </c>
      <c r="L9184">
        <f>VLOOKUP(K9184,size_costs!$D$1:$E$10,2,FALSE)</f>
        <v>175</v>
      </c>
      <c r="M9184">
        <f>VLOOKUP(C9184,age_costs!$A$1:$B$52,2,FALSE)</f>
        <v>150</v>
      </c>
    </row>
    <row r="9185" spans="1:13" x14ac:dyDescent="0.25">
      <c r="A9185" t="s">
        <v>11186</v>
      </c>
      <c r="B9185" t="s">
        <v>16191</v>
      </c>
      <c r="C9185" s="2">
        <f t="shared" si="429"/>
        <v>1</v>
      </c>
      <c r="D9185" t="s">
        <v>19</v>
      </c>
      <c r="E9185" t="s">
        <v>2198</v>
      </c>
      <c r="F9185">
        <v>2</v>
      </c>
      <c r="G9185" t="str">
        <f t="shared" si="430"/>
        <v>Small</v>
      </c>
      <c r="H9185" t="s">
        <v>3</v>
      </c>
      <c r="I9185" t="str">
        <f>IFERROR(VLOOKUP(A9185,sponsored_animals!$A$1:$C$2143,1,TRUE),0)</f>
        <v>4fca6ef6dbda96</v>
      </c>
      <c r="J9185">
        <f>VLOOKUP(H9185,location_costs!$A$1:$B$6,2,FALSE)</f>
        <v>120</v>
      </c>
      <c r="K9185" t="str">
        <f t="shared" si="431"/>
        <v>Cat_Small</v>
      </c>
      <c r="L9185">
        <f>VLOOKUP(K9185,size_costs!$D$1:$E$10,2,FALSE)</f>
        <v>100</v>
      </c>
      <c r="M9185">
        <f>VLOOKUP(C9185,age_costs!$A$1:$B$52,2,FALSE)</f>
        <v>0</v>
      </c>
    </row>
    <row r="9186" spans="1:13" x14ac:dyDescent="0.25">
      <c r="A9186" t="s">
        <v>11187</v>
      </c>
      <c r="B9186" t="s">
        <v>5668</v>
      </c>
      <c r="C9186" s="2">
        <f t="shared" si="429"/>
        <v>5</v>
      </c>
      <c r="D9186" t="s">
        <v>12</v>
      </c>
      <c r="E9186" t="s">
        <v>2223</v>
      </c>
      <c r="F9186">
        <v>47</v>
      </c>
      <c r="G9186" t="str">
        <f t="shared" si="430"/>
        <v>Large</v>
      </c>
      <c r="H9186" t="s">
        <v>3</v>
      </c>
      <c r="I9186" t="str">
        <f>IFERROR(VLOOKUP(A9186,sponsored_animals!$A$1:$C$2143,1,TRUE),0)</f>
        <v>d40d0d9a6a4451</v>
      </c>
      <c r="J9186">
        <f>VLOOKUP(H9186,location_costs!$A$1:$B$6,2,FALSE)</f>
        <v>120</v>
      </c>
      <c r="K9186" t="str">
        <f t="shared" si="431"/>
        <v>Dog_Large</v>
      </c>
      <c r="L9186">
        <f>VLOOKUP(K9186,size_costs!$D$1:$E$10,2,FALSE)</f>
        <v>175</v>
      </c>
      <c r="M9186">
        <f>VLOOKUP(C9186,age_costs!$A$1:$B$52,2,FALSE)</f>
        <v>100</v>
      </c>
    </row>
    <row r="9187" spans="1:13" x14ac:dyDescent="0.25">
      <c r="A9187" t="s">
        <v>11188</v>
      </c>
      <c r="B9187" t="s">
        <v>14304</v>
      </c>
      <c r="C9187" s="2">
        <f t="shared" si="429"/>
        <v>7</v>
      </c>
      <c r="D9187" t="s">
        <v>12</v>
      </c>
      <c r="E9187" t="s">
        <v>2186</v>
      </c>
      <c r="F9187">
        <v>4</v>
      </c>
      <c r="G9187" t="str">
        <f t="shared" si="430"/>
        <v>Small</v>
      </c>
      <c r="H9187" t="s">
        <v>3</v>
      </c>
      <c r="I9187">
        <f>IFERROR(VLOOKUP(A9187,sponsored_animals!$A$1:$C$2143,1,TRUE),0)</f>
        <v>0</v>
      </c>
      <c r="J9187">
        <f>VLOOKUP(H9187,location_costs!$A$1:$B$6,2,FALSE)</f>
        <v>120</v>
      </c>
      <c r="K9187" t="str">
        <f t="shared" si="431"/>
        <v>Dog_Small</v>
      </c>
      <c r="L9187">
        <f>VLOOKUP(K9187,size_costs!$D$1:$E$10,2,FALSE)</f>
        <v>125</v>
      </c>
      <c r="M9187">
        <f>VLOOKUP(C9187,age_costs!$A$1:$B$52,2,FALSE)</f>
        <v>100</v>
      </c>
    </row>
    <row r="9188" spans="1:13" x14ac:dyDescent="0.25">
      <c r="A9188" t="s">
        <v>11189</v>
      </c>
      <c r="B9188" t="s">
        <v>14690</v>
      </c>
      <c r="C9188" s="2">
        <f t="shared" si="429"/>
        <v>5</v>
      </c>
      <c r="D9188" t="s">
        <v>12</v>
      </c>
      <c r="E9188" t="s">
        <v>2217</v>
      </c>
      <c r="F9188">
        <v>14</v>
      </c>
      <c r="G9188" t="str">
        <f t="shared" si="430"/>
        <v>Medium</v>
      </c>
      <c r="H9188" t="s">
        <v>7</v>
      </c>
      <c r="I9188" t="str">
        <f>IFERROR(VLOOKUP(A9188,sponsored_animals!$A$1:$C$2143,1,TRUE),0)</f>
        <v>b14069999a0ee6</v>
      </c>
      <c r="J9188">
        <f>VLOOKUP(H9188,location_costs!$A$1:$B$6,2,FALSE)</f>
        <v>100</v>
      </c>
      <c r="K9188" t="str">
        <f t="shared" si="431"/>
        <v>Dog_Medium</v>
      </c>
      <c r="L9188">
        <f>VLOOKUP(K9188,size_costs!$D$1:$E$10,2,FALSE)</f>
        <v>150</v>
      </c>
      <c r="M9188">
        <f>VLOOKUP(C9188,age_costs!$A$1:$B$52,2,FALSE)</f>
        <v>100</v>
      </c>
    </row>
    <row r="9189" spans="1:13" x14ac:dyDescent="0.25">
      <c r="A9189" t="s">
        <v>11190</v>
      </c>
      <c r="B9189" t="s">
        <v>15984</v>
      </c>
      <c r="C9189" s="2">
        <f t="shared" si="429"/>
        <v>7</v>
      </c>
      <c r="D9189" t="s">
        <v>19</v>
      </c>
      <c r="E9189" t="s">
        <v>2226</v>
      </c>
      <c r="F9189">
        <v>8</v>
      </c>
      <c r="G9189" t="str">
        <f t="shared" si="430"/>
        <v>Large</v>
      </c>
      <c r="H9189" t="s">
        <v>3</v>
      </c>
      <c r="I9189" t="str">
        <f>IFERROR(VLOOKUP(A9189,sponsored_animals!$A$1:$C$2143,1,TRUE),0)</f>
        <v>4fca6ef6dbda96</v>
      </c>
      <c r="J9189">
        <f>VLOOKUP(H9189,location_costs!$A$1:$B$6,2,FALSE)</f>
        <v>120</v>
      </c>
      <c r="K9189" t="str">
        <f t="shared" si="431"/>
        <v>Cat_Large</v>
      </c>
      <c r="L9189">
        <f>VLOOKUP(K9189,size_costs!$D$1:$E$10,2,FALSE)</f>
        <v>140</v>
      </c>
      <c r="M9189">
        <f>VLOOKUP(C9189,age_costs!$A$1:$B$52,2,FALSE)</f>
        <v>100</v>
      </c>
    </row>
    <row r="9190" spans="1:13" x14ac:dyDescent="0.25">
      <c r="A9190" t="s">
        <v>11191</v>
      </c>
      <c r="B9190" t="s">
        <v>15865</v>
      </c>
      <c r="C9190" s="2">
        <f t="shared" si="429"/>
        <v>10</v>
      </c>
      <c r="D9190" t="s">
        <v>12</v>
      </c>
      <c r="E9190" t="s">
        <v>2182</v>
      </c>
      <c r="F9190">
        <v>39</v>
      </c>
      <c r="G9190" t="str">
        <f t="shared" si="430"/>
        <v>Large</v>
      </c>
      <c r="H9190" t="s">
        <v>4</v>
      </c>
      <c r="I9190">
        <f>IFERROR(VLOOKUP(A9190,sponsored_animals!$A$1:$C$2143,1,TRUE),0)</f>
        <v>0</v>
      </c>
      <c r="J9190">
        <f>VLOOKUP(H9190,location_costs!$A$1:$B$6,2,FALSE)</f>
        <v>110</v>
      </c>
      <c r="K9190" t="str">
        <f t="shared" si="431"/>
        <v>Dog_Large</v>
      </c>
      <c r="L9190">
        <f>VLOOKUP(K9190,size_costs!$D$1:$E$10,2,FALSE)</f>
        <v>175</v>
      </c>
      <c r="M9190">
        <f>VLOOKUP(C9190,age_costs!$A$1:$B$52,2,FALSE)</f>
        <v>150</v>
      </c>
    </row>
    <row r="9191" spans="1:13" x14ac:dyDescent="0.25">
      <c r="A9191" t="s">
        <v>11192</v>
      </c>
      <c r="B9191" t="s">
        <v>14996</v>
      </c>
      <c r="C9191" s="2">
        <f t="shared" si="429"/>
        <v>7</v>
      </c>
      <c r="D9191" t="s">
        <v>12</v>
      </c>
      <c r="E9191" t="s">
        <v>2207</v>
      </c>
      <c r="F9191">
        <v>6</v>
      </c>
      <c r="G9191" t="str">
        <f t="shared" si="430"/>
        <v>Small</v>
      </c>
      <c r="H9191" t="s">
        <v>3</v>
      </c>
      <c r="I9191">
        <f>IFERROR(VLOOKUP(A9191,sponsored_animals!$A$1:$C$2143,1,TRUE),0)</f>
        <v>0</v>
      </c>
      <c r="J9191">
        <f>VLOOKUP(H9191,location_costs!$A$1:$B$6,2,FALSE)</f>
        <v>120</v>
      </c>
      <c r="K9191" t="str">
        <f t="shared" si="431"/>
        <v>Dog_Small</v>
      </c>
      <c r="L9191">
        <f>VLOOKUP(K9191,size_costs!$D$1:$E$10,2,FALSE)</f>
        <v>125</v>
      </c>
      <c r="M9191">
        <f>VLOOKUP(C9191,age_costs!$A$1:$B$52,2,FALSE)</f>
        <v>100</v>
      </c>
    </row>
    <row r="9192" spans="1:13" x14ac:dyDescent="0.25">
      <c r="A9192" t="s">
        <v>11193</v>
      </c>
      <c r="B9192" t="s">
        <v>15663</v>
      </c>
      <c r="C9192" s="2">
        <f t="shared" si="429"/>
        <v>9</v>
      </c>
      <c r="D9192" t="s">
        <v>12</v>
      </c>
      <c r="E9192" t="s">
        <v>2223</v>
      </c>
      <c r="F9192">
        <v>9</v>
      </c>
      <c r="G9192" t="str">
        <f t="shared" si="430"/>
        <v>Small</v>
      </c>
      <c r="H9192" t="s">
        <v>5</v>
      </c>
      <c r="I9192" t="str">
        <f>IFERROR(VLOOKUP(A9192,sponsored_animals!$A$1:$C$2143,1,TRUE),0)</f>
        <v>0ea863dbf1123f</v>
      </c>
      <c r="J9192">
        <f>VLOOKUP(H9192,location_costs!$A$1:$B$6,2,FALSE)</f>
        <v>140</v>
      </c>
      <c r="K9192" t="str">
        <f t="shared" si="431"/>
        <v>Dog_Small</v>
      </c>
      <c r="L9192">
        <f>VLOOKUP(K9192,size_costs!$D$1:$E$10,2,FALSE)</f>
        <v>125</v>
      </c>
      <c r="M9192">
        <f>VLOOKUP(C9192,age_costs!$A$1:$B$52,2,FALSE)</f>
        <v>150</v>
      </c>
    </row>
    <row r="9193" spans="1:13" x14ac:dyDescent="0.25">
      <c r="A9193" t="s">
        <v>114</v>
      </c>
      <c r="B9193" t="s">
        <v>6192</v>
      </c>
      <c r="C9193" s="2">
        <f t="shared" si="429"/>
        <v>14</v>
      </c>
      <c r="D9193" t="s">
        <v>12</v>
      </c>
      <c r="E9193" t="s">
        <v>2511</v>
      </c>
      <c r="F9193">
        <v>9</v>
      </c>
      <c r="G9193" t="str">
        <f t="shared" si="430"/>
        <v>Small</v>
      </c>
      <c r="H9193" t="s">
        <v>3</v>
      </c>
      <c r="I9193" t="str">
        <f>IFERROR(VLOOKUP(A9193,sponsored_animals!$A$1:$C$2143,1,TRUE),0)</f>
        <v>b14069999a0ee6</v>
      </c>
      <c r="J9193">
        <f>VLOOKUP(H9193,location_costs!$A$1:$B$6,2,FALSE)</f>
        <v>120</v>
      </c>
      <c r="K9193" t="str">
        <f t="shared" si="431"/>
        <v>Dog_Small</v>
      </c>
      <c r="L9193">
        <f>VLOOKUP(K9193,size_costs!$D$1:$E$10,2,FALSE)</f>
        <v>125</v>
      </c>
      <c r="M9193">
        <f>VLOOKUP(C9193,age_costs!$A$1:$B$52,2,FALSE)</f>
        <v>200</v>
      </c>
    </row>
    <row r="9194" spans="1:13" x14ac:dyDescent="0.25">
      <c r="A9194" t="s">
        <v>2063</v>
      </c>
      <c r="B9194" t="s">
        <v>13947</v>
      </c>
      <c r="C9194" s="2">
        <f t="shared" si="429"/>
        <v>5</v>
      </c>
      <c r="D9194" t="s">
        <v>12</v>
      </c>
      <c r="E9194" t="s">
        <v>2223</v>
      </c>
      <c r="F9194">
        <v>47</v>
      </c>
      <c r="G9194" t="str">
        <f t="shared" si="430"/>
        <v>Large</v>
      </c>
      <c r="H9194" t="s">
        <v>5</v>
      </c>
      <c r="I9194" t="str">
        <f>IFERROR(VLOOKUP(A9194,sponsored_animals!$A$1:$C$2143,1,TRUE),0)</f>
        <v>214f8f6b359a1e</v>
      </c>
      <c r="J9194">
        <f>VLOOKUP(H9194,location_costs!$A$1:$B$6,2,FALSE)</f>
        <v>140</v>
      </c>
      <c r="K9194" t="str">
        <f t="shared" si="431"/>
        <v>Dog_Large</v>
      </c>
      <c r="L9194">
        <f>VLOOKUP(K9194,size_costs!$D$1:$E$10,2,FALSE)</f>
        <v>175</v>
      </c>
      <c r="M9194">
        <f>VLOOKUP(C9194,age_costs!$A$1:$B$52,2,FALSE)</f>
        <v>100</v>
      </c>
    </row>
    <row r="9195" spans="1:13" x14ac:dyDescent="0.25">
      <c r="A9195" t="s">
        <v>11195</v>
      </c>
      <c r="B9195" t="s">
        <v>16192</v>
      </c>
      <c r="C9195" s="2">
        <f t="shared" si="429"/>
        <v>10</v>
      </c>
      <c r="D9195" t="s">
        <v>12</v>
      </c>
      <c r="E9195" t="s">
        <v>10404</v>
      </c>
      <c r="F9195">
        <v>45</v>
      </c>
      <c r="G9195" t="str">
        <f t="shared" si="430"/>
        <v>Large</v>
      </c>
      <c r="H9195" t="s">
        <v>7</v>
      </c>
      <c r="I9195" t="str">
        <f>IFERROR(VLOOKUP(A9195,sponsored_animals!$A$1:$C$2143,1,TRUE),0)</f>
        <v>178f1189a06b68</v>
      </c>
      <c r="J9195">
        <f>VLOOKUP(H9195,location_costs!$A$1:$B$6,2,FALSE)</f>
        <v>100</v>
      </c>
      <c r="K9195" t="str">
        <f t="shared" si="431"/>
        <v>Dog_Large</v>
      </c>
      <c r="L9195">
        <f>VLOOKUP(K9195,size_costs!$D$1:$E$10,2,FALSE)</f>
        <v>175</v>
      </c>
      <c r="M9195">
        <f>VLOOKUP(C9195,age_costs!$A$1:$B$52,2,FALSE)</f>
        <v>150</v>
      </c>
    </row>
    <row r="9196" spans="1:13" x14ac:dyDescent="0.25">
      <c r="A9196" t="s">
        <v>11196</v>
      </c>
      <c r="B9196" t="s">
        <v>3267</v>
      </c>
      <c r="C9196" s="2">
        <f t="shared" si="429"/>
        <v>2</v>
      </c>
      <c r="D9196" t="s">
        <v>19</v>
      </c>
      <c r="E9196" t="s">
        <v>2207</v>
      </c>
      <c r="F9196">
        <v>3</v>
      </c>
      <c r="G9196" t="str">
        <f t="shared" si="430"/>
        <v>Small</v>
      </c>
      <c r="H9196" t="s">
        <v>3</v>
      </c>
      <c r="I9196">
        <f>IFERROR(VLOOKUP(A9196,sponsored_animals!$A$1:$C$2143,1,TRUE),0)</f>
        <v>0</v>
      </c>
      <c r="J9196">
        <f>VLOOKUP(H9196,location_costs!$A$1:$B$6,2,FALSE)</f>
        <v>120</v>
      </c>
      <c r="K9196" t="str">
        <f t="shared" si="431"/>
        <v>Cat_Small</v>
      </c>
      <c r="L9196">
        <f>VLOOKUP(K9196,size_costs!$D$1:$E$10,2,FALSE)</f>
        <v>100</v>
      </c>
      <c r="M9196">
        <f>VLOOKUP(C9196,age_costs!$A$1:$B$52,2,FALSE)</f>
        <v>0</v>
      </c>
    </row>
    <row r="9197" spans="1:13" x14ac:dyDescent="0.25">
      <c r="A9197" t="s">
        <v>1898</v>
      </c>
      <c r="B9197" t="s">
        <v>9654</v>
      </c>
      <c r="C9197" s="2">
        <f t="shared" si="429"/>
        <v>5</v>
      </c>
      <c r="D9197" t="s">
        <v>12</v>
      </c>
      <c r="E9197" t="s">
        <v>2280</v>
      </c>
      <c r="F9197">
        <v>3</v>
      </c>
      <c r="G9197" t="str">
        <f t="shared" si="430"/>
        <v>Small</v>
      </c>
      <c r="H9197" t="s">
        <v>3</v>
      </c>
      <c r="I9197">
        <f>IFERROR(VLOOKUP(A9197,sponsored_animals!$A$1:$C$2143,1,TRUE),0)</f>
        <v>0</v>
      </c>
      <c r="J9197">
        <f>VLOOKUP(H9197,location_costs!$A$1:$B$6,2,FALSE)</f>
        <v>120</v>
      </c>
      <c r="K9197" t="str">
        <f t="shared" si="431"/>
        <v>Dog_Small</v>
      </c>
      <c r="L9197">
        <f>VLOOKUP(K9197,size_costs!$D$1:$E$10,2,FALSE)</f>
        <v>125</v>
      </c>
      <c r="M9197">
        <f>VLOOKUP(C9197,age_costs!$A$1:$B$52,2,FALSE)</f>
        <v>100</v>
      </c>
    </row>
    <row r="9198" spans="1:13" x14ac:dyDescent="0.25">
      <c r="A9198" t="s">
        <v>11197</v>
      </c>
      <c r="B9198" t="s">
        <v>13482</v>
      </c>
      <c r="C9198" s="2">
        <f t="shared" si="429"/>
        <v>18</v>
      </c>
      <c r="D9198" t="s">
        <v>12</v>
      </c>
      <c r="E9198" t="s">
        <v>2202</v>
      </c>
      <c r="F9198">
        <v>40</v>
      </c>
      <c r="G9198" t="str">
        <f t="shared" si="430"/>
        <v>Large</v>
      </c>
      <c r="H9198" t="s">
        <v>3</v>
      </c>
      <c r="I9198" t="str">
        <f>IFERROR(VLOOKUP(A9198,sponsored_animals!$A$1:$C$2143,1,TRUE),0)</f>
        <v>178f1189a06b68</v>
      </c>
      <c r="J9198">
        <f>VLOOKUP(H9198,location_costs!$A$1:$B$6,2,FALSE)</f>
        <v>120</v>
      </c>
      <c r="K9198" t="str">
        <f t="shared" si="431"/>
        <v>Dog_Large</v>
      </c>
      <c r="L9198">
        <f>VLOOKUP(K9198,size_costs!$D$1:$E$10,2,FALSE)</f>
        <v>175</v>
      </c>
      <c r="M9198">
        <f>VLOOKUP(C9198,age_costs!$A$1:$B$52,2,FALSE)</f>
        <v>300</v>
      </c>
    </row>
    <row r="9199" spans="1:13" x14ac:dyDescent="0.25">
      <c r="A9199" t="s">
        <v>11199</v>
      </c>
      <c r="B9199" t="s">
        <v>2173</v>
      </c>
      <c r="C9199" s="2">
        <f t="shared" si="429"/>
        <v>2</v>
      </c>
      <c r="D9199" t="s">
        <v>23</v>
      </c>
      <c r="E9199" t="s">
        <v>4153</v>
      </c>
      <c r="F9199">
        <v>4.9000000000000004</v>
      </c>
      <c r="G9199" t="str">
        <f t="shared" si="430"/>
        <v>Large</v>
      </c>
      <c r="H9199" t="s">
        <v>3</v>
      </c>
      <c r="I9199" t="str">
        <f>IFERROR(VLOOKUP(A9199,sponsored_animals!$A$1:$C$2143,1,TRUE),0)</f>
        <v>178f1189a06b68</v>
      </c>
      <c r="J9199">
        <f>VLOOKUP(H9199,location_costs!$A$1:$B$6,2,FALSE)</f>
        <v>120</v>
      </c>
      <c r="K9199" t="str">
        <f t="shared" si="431"/>
        <v>Bird_Large</v>
      </c>
      <c r="L9199">
        <f>VLOOKUP(K9199,size_costs!$D$1:$E$10,2,FALSE)</f>
        <v>110</v>
      </c>
      <c r="M9199">
        <f>VLOOKUP(C9199,age_costs!$A$1:$B$52,2,FALSE)</f>
        <v>0</v>
      </c>
    </row>
    <row r="9200" spans="1:13" x14ac:dyDescent="0.25">
      <c r="A9200" t="s">
        <v>11201</v>
      </c>
      <c r="B9200" t="s">
        <v>14261</v>
      </c>
      <c r="C9200" s="2">
        <f t="shared" si="429"/>
        <v>3</v>
      </c>
      <c r="D9200" t="s">
        <v>12</v>
      </c>
      <c r="E9200" t="s">
        <v>2233</v>
      </c>
      <c r="F9200">
        <v>6</v>
      </c>
      <c r="G9200" t="str">
        <f t="shared" si="430"/>
        <v>Small</v>
      </c>
      <c r="H9200" t="s">
        <v>6</v>
      </c>
      <c r="I9200" t="str">
        <f>IFERROR(VLOOKUP(A9200,sponsored_animals!$A$1:$C$2143,1,TRUE),0)</f>
        <v>36806649e5722d</v>
      </c>
      <c r="J9200">
        <f>VLOOKUP(H9200,location_costs!$A$1:$B$6,2,FALSE)</f>
        <v>135</v>
      </c>
      <c r="K9200" t="str">
        <f t="shared" si="431"/>
        <v>Dog_Small</v>
      </c>
      <c r="L9200">
        <f>VLOOKUP(K9200,size_costs!$D$1:$E$10,2,FALSE)</f>
        <v>125</v>
      </c>
      <c r="M9200">
        <f>VLOOKUP(C9200,age_costs!$A$1:$B$52,2,FALSE)</f>
        <v>0</v>
      </c>
    </row>
    <row r="9201" spans="1:13" x14ac:dyDescent="0.25">
      <c r="A9201" t="s">
        <v>11202</v>
      </c>
      <c r="B9201" t="s">
        <v>5684</v>
      </c>
      <c r="C9201" s="2">
        <f t="shared" si="429"/>
        <v>3</v>
      </c>
      <c r="D9201" t="s">
        <v>12</v>
      </c>
      <c r="E9201" t="s">
        <v>2207</v>
      </c>
      <c r="F9201">
        <v>6</v>
      </c>
      <c r="G9201" t="str">
        <f t="shared" si="430"/>
        <v>Small</v>
      </c>
      <c r="H9201" t="s">
        <v>3</v>
      </c>
      <c r="I9201" t="str">
        <f>IFERROR(VLOOKUP(A9201,sponsored_animals!$A$1:$C$2143,1,TRUE),0)</f>
        <v>d40d0d9a6a4451</v>
      </c>
      <c r="J9201">
        <f>VLOOKUP(H9201,location_costs!$A$1:$B$6,2,FALSE)</f>
        <v>120</v>
      </c>
      <c r="K9201" t="str">
        <f t="shared" si="431"/>
        <v>Dog_Small</v>
      </c>
      <c r="L9201">
        <f>VLOOKUP(K9201,size_costs!$D$1:$E$10,2,FALSE)</f>
        <v>125</v>
      </c>
      <c r="M9201">
        <f>VLOOKUP(C9201,age_costs!$A$1:$B$52,2,FALSE)</f>
        <v>0</v>
      </c>
    </row>
    <row r="9202" spans="1:13" x14ac:dyDescent="0.25">
      <c r="A9202" t="s">
        <v>11203</v>
      </c>
      <c r="B9202" t="s">
        <v>15668</v>
      </c>
      <c r="C9202" s="2">
        <f t="shared" si="429"/>
        <v>8</v>
      </c>
      <c r="D9202" t="s">
        <v>12</v>
      </c>
      <c r="E9202" t="s">
        <v>2322</v>
      </c>
      <c r="F9202">
        <v>31.5</v>
      </c>
      <c r="G9202" t="str">
        <f t="shared" si="430"/>
        <v>Large</v>
      </c>
      <c r="H9202" t="s">
        <v>4</v>
      </c>
      <c r="I9202" t="str">
        <f>IFERROR(VLOOKUP(A9202,sponsored_animals!$A$1:$C$2143,1,TRUE),0)</f>
        <v>36806649e5722d</v>
      </c>
      <c r="J9202">
        <f>VLOOKUP(H9202,location_costs!$A$1:$B$6,2,FALSE)</f>
        <v>110</v>
      </c>
      <c r="K9202" t="str">
        <f t="shared" si="431"/>
        <v>Dog_Large</v>
      </c>
      <c r="L9202">
        <f>VLOOKUP(K9202,size_costs!$D$1:$E$10,2,FALSE)</f>
        <v>175</v>
      </c>
      <c r="M9202">
        <f>VLOOKUP(C9202,age_costs!$A$1:$B$52,2,FALSE)</f>
        <v>150</v>
      </c>
    </row>
    <row r="9203" spans="1:13" x14ac:dyDescent="0.25">
      <c r="A9203" t="s">
        <v>11204</v>
      </c>
      <c r="B9203" t="s">
        <v>3183</v>
      </c>
      <c r="C9203" s="2">
        <f t="shared" si="429"/>
        <v>6</v>
      </c>
      <c r="D9203" t="s">
        <v>12</v>
      </c>
      <c r="E9203" t="s">
        <v>2241</v>
      </c>
      <c r="F9203">
        <v>6</v>
      </c>
      <c r="G9203" t="str">
        <f t="shared" si="430"/>
        <v>Small</v>
      </c>
      <c r="H9203" t="s">
        <v>6</v>
      </c>
      <c r="I9203" t="str">
        <f>IFERROR(VLOOKUP(A9203,sponsored_animals!$A$1:$C$2143,1,TRUE),0)</f>
        <v>36806649e5722d</v>
      </c>
      <c r="J9203">
        <f>VLOOKUP(H9203,location_costs!$A$1:$B$6,2,FALSE)</f>
        <v>135</v>
      </c>
      <c r="K9203" t="str">
        <f t="shared" si="431"/>
        <v>Dog_Small</v>
      </c>
      <c r="L9203">
        <f>VLOOKUP(K9203,size_costs!$D$1:$E$10,2,FALSE)</f>
        <v>125</v>
      </c>
      <c r="M9203">
        <f>VLOOKUP(C9203,age_costs!$A$1:$B$52,2,FALSE)</f>
        <v>100</v>
      </c>
    </row>
    <row r="9204" spans="1:13" x14ac:dyDescent="0.25">
      <c r="A9204" t="s">
        <v>11205</v>
      </c>
      <c r="B9204" t="s">
        <v>15230</v>
      </c>
      <c r="C9204" s="2">
        <f t="shared" si="429"/>
        <v>2</v>
      </c>
      <c r="D9204" t="s">
        <v>12</v>
      </c>
      <c r="E9204" t="s">
        <v>2191</v>
      </c>
      <c r="F9204">
        <v>3</v>
      </c>
      <c r="G9204" t="str">
        <f t="shared" si="430"/>
        <v>Small</v>
      </c>
      <c r="H9204" t="s">
        <v>4</v>
      </c>
      <c r="I9204" t="str">
        <f>IFERROR(VLOOKUP(A9204,sponsored_animals!$A$1:$C$2143,1,TRUE),0)</f>
        <v>f3de00c24336c4</v>
      </c>
      <c r="J9204">
        <f>VLOOKUP(H9204,location_costs!$A$1:$B$6,2,FALSE)</f>
        <v>110</v>
      </c>
      <c r="K9204" t="str">
        <f t="shared" si="431"/>
        <v>Dog_Small</v>
      </c>
      <c r="L9204">
        <f>VLOOKUP(K9204,size_costs!$D$1:$E$10,2,FALSE)</f>
        <v>125</v>
      </c>
      <c r="M9204">
        <f>VLOOKUP(C9204,age_costs!$A$1:$B$52,2,FALSE)</f>
        <v>0</v>
      </c>
    </row>
    <row r="9205" spans="1:13" x14ac:dyDescent="0.25">
      <c r="A9205" t="s">
        <v>11206</v>
      </c>
      <c r="B9205" t="s">
        <v>14419</v>
      </c>
      <c r="C9205" s="2">
        <f t="shared" si="429"/>
        <v>3</v>
      </c>
      <c r="D9205" t="s">
        <v>19</v>
      </c>
      <c r="E9205" t="s">
        <v>2350</v>
      </c>
      <c r="F9205">
        <v>4</v>
      </c>
      <c r="G9205" t="str">
        <f t="shared" si="430"/>
        <v>Small</v>
      </c>
      <c r="H9205" t="s">
        <v>7</v>
      </c>
      <c r="I9205" t="str">
        <f>IFERROR(VLOOKUP(A9205,sponsored_animals!$A$1:$C$2143,1,TRUE),0)</f>
        <v>214f8f6b359a1e</v>
      </c>
      <c r="J9205">
        <f>VLOOKUP(H9205,location_costs!$A$1:$B$6,2,FALSE)</f>
        <v>100</v>
      </c>
      <c r="K9205" t="str">
        <f t="shared" si="431"/>
        <v>Cat_Small</v>
      </c>
      <c r="L9205">
        <f>VLOOKUP(K9205,size_costs!$D$1:$E$10,2,FALSE)</f>
        <v>100</v>
      </c>
      <c r="M9205">
        <f>VLOOKUP(C9205,age_costs!$A$1:$B$52,2,FALSE)</f>
        <v>0</v>
      </c>
    </row>
    <row r="9206" spans="1:13" x14ac:dyDescent="0.25">
      <c r="A9206" t="s">
        <v>11207</v>
      </c>
      <c r="B9206" t="s">
        <v>14889</v>
      </c>
      <c r="C9206" s="2">
        <f t="shared" si="429"/>
        <v>7</v>
      </c>
      <c r="D9206" t="s">
        <v>12</v>
      </c>
      <c r="E9206" t="s">
        <v>2182</v>
      </c>
      <c r="F9206">
        <v>22</v>
      </c>
      <c r="G9206" t="str">
        <f t="shared" si="430"/>
        <v>Medium</v>
      </c>
      <c r="H9206" t="s">
        <v>4</v>
      </c>
      <c r="I9206" t="str">
        <f>IFERROR(VLOOKUP(A9206,sponsored_animals!$A$1:$C$2143,1,TRUE),0)</f>
        <v>214f8f6b359a1e</v>
      </c>
      <c r="J9206">
        <f>VLOOKUP(H9206,location_costs!$A$1:$B$6,2,FALSE)</f>
        <v>110</v>
      </c>
      <c r="K9206" t="str">
        <f t="shared" si="431"/>
        <v>Dog_Medium</v>
      </c>
      <c r="L9206">
        <f>VLOOKUP(K9206,size_costs!$D$1:$E$10,2,FALSE)</f>
        <v>150</v>
      </c>
      <c r="M9206">
        <f>VLOOKUP(C9206,age_costs!$A$1:$B$52,2,FALSE)</f>
        <v>100</v>
      </c>
    </row>
    <row r="9207" spans="1:13" x14ac:dyDescent="0.25">
      <c r="A9207" t="s">
        <v>11208</v>
      </c>
      <c r="B9207" t="s">
        <v>13682</v>
      </c>
      <c r="C9207" s="2">
        <f t="shared" si="429"/>
        <v>9</v>
      </c>
      <c r="D9207" t="s">
        <v>19</v>
      </c>
      <c r="E9207" t="s">
        <v>2486</v>
      </c>
      <c r="F9207">
        <v>8</v>
      </c>
      <c r="G9207" t="str">
        <f t="shared" si="430"/>
        <v>Large</v>
      </c>
      <c r="H9207" t="s">
        <v>5</v>
      </c>
      <c r="I9207">
        <f>IFERROR(VLOOKUP(A9207,sponsored_animals!$A$1:$C$2143,1,TRUE),0)</f>
        <v>0</v>
      </c>
      <c r="J9207">
        <f>VLOOKUP(H9207,location_costs!$A$1:$B$6,2,FALSE)</f>
        <v>140</v>
      </c>
      <c r="K9207" t="str">
        <f t="shared" si="431"/>
        <v>Cat_Large</v>
      </c>
      <c r="L9207">
        <f>VLOOKUP(K9207,size_costs!$D$1:$E$10,2,FALSE)</f>
        <v>140</v>
      </c>
      <c r="M9207">
        <f>VLOOKUP(C9207,age_costs!$A$1:$B$52,2,FALSE)</f>
        <v>150</v>
      </c>
    </row>
    <row r="9208" spans="1:13" x14ac:dyDescent="0.25">
      <c r="A9208" t="s">
        <v>11209</v>
      </c>
      <c r="B9208" t="s">
        <v>3208</v>
      </c>
      <c r="C9208" s="2">
        <f t="shared" si="429"/>
        <v>5</v>
      </c>
      <c r="D9208" t="s">
        <v>12</v>
      </c>
      <c r="E9208" t="s">
        <v>2207</v>
      </c>
      <c r="F9208">
        <v>12</v>
      </c>
      <c r="G9208" t="str">
        <f t="shared" si="430"/>
        <v>Medium</v>
      </c>
      <c r="H9208" t="s">
        <v>7</v>
      </c>
      <c r="I9208" t="str">
        <f>IFERROR(VLOOKUP(A9208,sponsored_animals!$A$1:$C$2143,1,TRUE),0)</f>
        <v>d40d0d9a6a4451</v>
      </c>
      <c r="J9208">
        <f>VLOOKUP(H9208,location_costs!$A$1:$B$6,2,FALSE)</f>
        <v>100</v>
      </c>
      <c r="K9208" t="str">
        <f t="shared" si="431"/>
        <v>Dog_Medium</v>
      </c>
      <c r="L9208">
        <f>VLOOKUP(K9208,size_costs!$D$1:$E$10,2,FALSE)</f>
        <v>150</v>
      </c>
      <c r="M9208">
        <f>VLOOKUP(C9208,age_costs!$A$1:$B$52,2,FALSE)</f>
        <v>100</v>
      </c>
    </row>
    <row r="9209" spans="1:13" x14ac:dyDescent="0.25">
      <c r="A9209" t="s">
        <v>11210</v>
      </c>
      <c r="B9209" t="s">
        <v>14375</v>
      </c>
      <c r="C9209" s="2">
        <f t="shared" si="429"/>
        <v>8</v>
      </c>
      <c r="D9209" t="s">
        <v>19</v>
      </c>
      <c r="E9209" t="s">
        <v>2200</v>
      </c>
      <c r="F9209">
        <v>8.5</v>
      </c>
      <c r="G9209" t="str">
        <f t="shared" si="430"/>
        <v>Large</v>
      </c>
      <c r="H9209" t="s">
        <v>5</v>
      </c>
      <c r="I9209">
        <f>IFERROR(VLOOKUP(A9209,sponsored_animals!$A$1:$C$2143,1,TRUE),0)</f>
        <v>0</v>
      </c>
      <c r="J9209">
        <f>VLOOKUP(H9209,location_costs!$A$1:$B$6,2,FALSE)</f>
        <v>140</v>
      </c>
      <c r="K9209" t="str">
        <f t="shared" si="431"/>
        <v>Cat_Large</v>
      </c>
      <c r="L9209">
        <f>VLOOKUP(K9209,size_costs!$D$1:$E$10,2,FALSE)</f>
        <v>140</v>
      </c>
      <c r="M9209">
        <f>VLOOKUP(C9209,age_costs!$A$1:$B$52,2,FALSE)</f>
        <v>150</v>
      </c>
    </row>
    <row r="9210" spans="1:13" x14ac:dyDescent="0.25">
      <c r="A9210" t="s">
        <v>11211</v>
      </c>
      <c r="B9210" t="s">
        <v>16193</v>
      </c>
      <c r="C9210" s="2">
        <f t="shared" si="429"/>
        <v>10</v>
      </c>
      <c r="D9210" t="s">
        <v>19</v>
      </c>
      <c r="E9210" t="s">
        <v>2207</v>
      </c>
      <c r="F9210">
        <v>4</v>
      </c>
      <c r="G9210" t="str">
        <f t="shared" si="430"/>
        <v>Small</v>
      </c>
      <c r="H9210" t="s">
        <v>7</v>
      </c>
      <c r="I9210" t="str">
        <f>IFERROR(VLOOKUP(A9210,sponsored_animals!$A$1:$C$2143,1,TRUE),0)</f>
        <v>b14069999a0ee6</v>
      </c>
      <c r="J9210">
        <f>VLOOKUP(H9210,location_costs!$A$1:$B$6,2,FALSE)</f>
        <v>100</v>
      </c>
      <c r="K9210" t="str">
        <f t="shared" si="431"/>
        <v>Cat_Small</v>
      </c>
      <c r="L9210">
        <f>VLOOKUP(K9210,size_costs!$D$1:$E$10,2,FALSE)</f>
        <v>100</v>
      </c>
      <c r="M9210">
        <f>VLOOKUP(C9210,age_costs!$A$1:$B$52,2,FALSE)</f>
        <v>150</v>
      </c>
    </row>
    <row r="9211" spans="1:13" x14ac:dyDescent="0.25">
      <c r="A9211" t="s">
        <v>11212</v>
      </c>
      <c r="B9211" t="s">
        <v>7365</v>
      </c>
      <c r="C9211" s="2">
        <f t="shared" si="429"/>
        <v>5</v>
      </c>
      <c r="D9211" t="s">
        <v>12</v>
      </c>
      <c r="E9211" t="s">
        <v>2190</v>
      </c>
      <c r="F9211">
        <v>22</v>
      </c>
      <c r="G9211" t="str">
        <f t="shared" si="430"/>
        <v>Medium</v>
      </c>
      <c r="H9211" t="s">
        <v>5</v>
      </c>
      <c r="I9211" t="str">
        <f>IFERROR(VLOOKUP(A9211,sponsored_animals!$A$1:$C$2143,1,TRUE),0)</f>
        <v>7c0c3e04e6a4d4</v>
      </c>
      <c r="J9211">
        <f>VLOOKUP(H9211,location_costs!$A$1:$B$6,2,FALSE)</f>
        <v>140</v>
      </c>
      <c r="K9211" t="str">
        <f t="shared" si="431"/>
        <v>Dog_Medium</v>
      </c>
      <c r="L9211">
        <f>VLOOKUP(K9211,size_costs!$D$1:$E$10,2,FALSE)</f>
        <v>150</v>
      </c>
      <c r="M9211">
        <f>VLOOKUP(C9211,age_costs!$A$1:$B$52,2,FALSE)</f>
        <v>100</v>
      </c>
    </row>
    <row r="9212" spans="1:13" x14ac:dyDescent="0.25">
      <c r="A9212" t="s">
        <v>1309</v>
      </c>
      <c r="B9212" t="s">
        <v>14284</v>
      </c>
      <c r="C9212" s="2">
        <f t="shared" si="429"/>
        <v>6</v>
      </c>
      <c r="D9212" t="s">
        <v>19</v>
      </c>
      <c r="E9212" t="s">
        <v>2198</v>
      </c>
      <c r="F9212">
        <v>2</v>
      </c>
      <c r="G9212" t="str">
        <f t="shared" si="430"/>
        <v>Small</v>
      </c>
      <c r="H9212" t="s">
        <v>5</v>
      </c>
      <c r="I9212" t="str">
        <f>IFERROR(VLOOKUP(A9212,sponsored_animals!$A$1:$C$2143,1,TRUE),0)</f>
        <v>178f1189a06b68</v>
      </c>
      <c r="J9212">
        <f>VLOOKUP(H9212,location_costs!$A$1:$B$6,2,FALSE)</f>
        <v>140</v>
      </c>
      <c r="K9212" t="str">
        <f t="shared" si="431"/>
        <v>Cat_Small</v>
      </c>
      <c r="L9212">
        <f>VLOOKUP(K9212,size_costs!$D$1:$E$10,2,FALSE)</f>
        <v>100</v>
      </c>
      <c r="M9212">
        <f>VLOOKUP(C9212,age_costs!$A$1:$B$52,2,FALSE)</f>
        <v>100</v>
      </c>
    </row>
    <row r="9213" spans="1:13" x14ac:dyDescent="0.25">
      <c r="A9213" t="s">
        <v>11213</v>
      </c>
      <c r="B9213" t="s">
        <v>3086</v>
      </c>
      <c r="C9213" s="2">
        <f t="shared" si="429"/>
        <v>4</v>
      </c>
      <c r="D9213" t="s">
        <v>12</v>
      </c>
      <c r="E9213" t="s">
        <v>2280</v>
      </c>
      <c r="F9213">
        <v>3</v>
      </c>
      <c r="G9213" t="str">
        <f t="shared" si="430"/>
        <v>Small</v>
      </c>
      <c r="H9213" t="s">
        <v>6</v>
      </c>
      <c r="I9213" t="str">
        <f>IFERROR(VLOOKUP(A9213,sponsored_animals!$A$1:$C$2143,1,TRUE),0)</f>
        <v>178f1189a06b68</v>
      </c>
      <c r="J9213">
        <f>VLOOKUP(H9213,location_costs!$A$1:$B$6,2,FALSE)</f>
        <v>135</v>
      </c>
      <c r="K9213" t="str">
        <f t="shared" si="431"/>
        <v>Dog_Small</v>
      </c>
      <c r="L9213">
        <f>VLOOKUP(K9213,size_costs!$D$1:$E$10,2,FALSE)</f>
        <v>125</v>
      </c>
      <c r="M9213">
        <f>VLOOKUP(C9213,age_costs!$A$1:$B$52,2,FALSE)</f>
        <v>0</v>
      </c>
    </row>
    <row r="9214" spans="1:13" x14ac:dyDescent="0.25">
      <c r="A9214" t="s">
        <v>1478</v>
      </c>
      <c r="B9214" t="s">
        <v>3398</v>
      </c>
      <c r="C9214" s="2">
        <f t="shared" si="429"/>
        <v>6</v>
      </c>
      <c r="D9214" t="s">
        <v>19</v>
      </c>
      <c r="E9214" t="s">
        <v>2252</v>
      </c>
      <c r="F9214">
        <v>4</v>
      </c>
      <c r="G9214" t="str">
        <f t="shared" si="430"/>
        <v>Small</v>
      </c>
      <c r="H9214" t="s">
        <v>5</v>
      </c>
      <c r="I9214">
        <f>IFERROR(VLOOKUP(A9214,sponsored_animals!$A$1:$C$2143,1,TRUE),0)</f>
        <v>0</v>
      </c>
      <c r="J9214">
        <f>VLOOKUP(H9214,location_costs!$A$1:$B$6,2,FALSE)</f>
        <v>140</v>
      </c>
      <c r="K9214" t="str">
        <f t="shared" si="431"/>
        <v>Cat_Small</v>
      </c>
      <c r="L9214">
        <f>VLOOKUP(K9214,size_costs!$D$1:$E$10,2,FALSE)</f>
        <v>100</v>
      </c>
      <c r="M9214">
        <f>VLOOKUP(C9214,age_costs!$A$1:$B$52,2,FALSE)</f>
        <v>100</v>
      </c>
    </row>
    <row r="9215" spans="1:13" x14ac:dyDescent="0.25">
      <c r="A9215" t="s">
        <v>11214</v>
      </c>
      <c r="B9215" t="s">
        <v>16194</v>
      </c>
      <c r="C9215" s="2">
        <f t="shared" si="429"/>
        <v>10</v>
      </c>
      <c r="D9215" t="s">
        <v>12</v>
      </c>
      <c r="E9215" t="s">
        <v>10076</v>
      </c>
      <c r="F9215">
        <v>39</v>
      </c>
      <c r="G9215" t="str">
        <f t="shared" si="430"/>
        <v>Large</v>
      </c>
      <c r="H9215" t="s">
        <v>4</v>
      </c>
      <c r="I9215">
        <f>IFERROR(VLOOKUP(A9215,sponsored_animals!$A$1:$C$2143,1,TRUE),0)</f>
        <v>0</v>
      </c>
      <c r="J9215">
        <f>VLOOKUP(H9215,location_costs!$A$1:$B$6,2,FALSE)</f>
        <v>110</v>
      </c>
      <c r="K9215" t="str">
        <f t="shared" si="431"/>
        <v>Dog_Large</v>
      </c>
      <c r="L9215">
        <f>VLOOKUP(K9215,size_costs!$D$1:$E$10,2,FALSE)</f>
        <v>175</v>
      </c>
      <c r="M9215">
        <f>VLOOKUP(C9215,age_costs!$A$1:$B$52,2,FALSE)</f>
        <v>150</v>
      </c>
    </row>
    <row r="9216" spans="1:13" x14ac:dyDescent="0.25">
      <c r="A9216" t="s">
        <v>11215</v>
      </c>
      <c r="B9216" t="s">
        <v>6587</v>
      </c>
      <c r="C9216" s="2">
        <f t="shared" si="429"/>
        <v>3</v>
      </c>
      <c r="D9216" t="s">
        <v>12</v>
      </c>
      <c r="E9216" t="s">
        <v>2332</v>
      </c>
      <c r="F9216">
        <v>39</v>
      </c>
      <c r="G9216" t="str">
        <f t="shared" si="430"/>
        <v>Large</v>
      </c>
      <c r="H9216" t="s">
        <v>4</v>
      </c>
      <c r="I9216" t="str">
        <f>IFERROR(VLOOKUP(A9216,sponsored_animals!$A$1:$C$2143,1,TRUE),0)</f>
        <v>36806649e5722d</v>
      </c>
      <c r="J9216">
        <f>VLOOKUP(H9216,location_costs!$A$1:$B$6,2,FALSE)</f>
        <v>110</v>
      </c>
      <c r="K9216" t="str">
        <f t="shared" si="431"/>
        <v>Dog_Large</v>
      </c>
      <c r="L9216">
        <f>VLOOKUP(K9216,size_costs!$D$1:$E$10,2,FALSE)</f>
        <v>175</v>
      </c>
      <c r="M9216">
        <f>VLOOKUP(C9216,age_costs!$A$1:$B$52,2,FALSE)</f>
        <v>0</v>
      </c>
    </row>
    <row r="9217" spans="1:13" x14ac:dyDescent="0.25">
      <c r="A9217" t="s">
        <v>11216</v>
      </c>
      <c r="B9217" t="s">
        <v>3518</v>
      </c>
      <c r="C9217" s="2">
        <f t="shared" si="429"/>
        <v>4</v>
      </c>
      <c r="D9217" t="s">
        <v>12</v>
      </c>
      <c r="E9217" t="s">
        <v>2322</v>
      </c>
      <c r="F9217">
        <v>36</v>
      </c>
      <c r="G9217" t="str">
        <f t="shared" si="430"/>
        <v>Large</v>
      </c>
      <c r="H9217" t="s">
        <v>6</v>
      </c>
      <c r="I9217" t="str">
        <f>IFERROR(VLOOKUP(A9217,sponsored_animals!$A$1:$C$2143,1,TRUE),0)</f>
        <v>870a9302845fa5</v>
      </c>
      <c r="J9217">
        <f>VLOOKUP(H9217,location_costs!$A$1:$B$6,2,FALSE)</f>
        <v>135</v>
      </c>
      <c r="K9217" t="str">
        <f t="shared" si="431"/>
        <v>Dog_Large</v>
      </c>
      <c r="L9217">
        <f>VLOOKUP(K9217,size_costs!$D$1:$E$10,2,FALSE)</f>
        <v>175</v>
      </c>
      <c r="M9217">
        <f>VLOOKUP(C9217,age_costs!$A$1:$B$52,2,FALSE)</f>
        <v>0</v>
      </c>
    </row>
    <row r="9218" spans="1:13" x14ac:dyDescent="0.25">
      <c r="A9218" t="s">
        <v>1093</v>
      </c>
      <c r="B9218" t="s">
        <v>13519</v>
      </c>
      <c r="C9218" s="2">
        <f t="shared" si="429"/>
        <v>4</v>
      </c>
      <c r="D9218" t="s">
        <v>12</v>
      </c>
      <c r="E9218" t="s">
        <v>2313</v>
      </c>
      <c r="F9218">
        <v>42</v>
      </c>
      <c r="G9218" t="str">
        <f t="shared" si="430"/>
        <v>Large</v>
      </c>
      <c r="H9218" t="s">
        <v>5</v>
      </c>
      <c r="I9218" t="str">
        <f>IFERROR(VLOOKUP(A9218,sponsored_animals!$A$1:$C$2143,1,TRUE),0)</f>
        <v>36806649e5722d</v>
      </c>
      <c r="J9218">
        <f>VLOOKUP(H9218,location_costs!$A$1:$B$6,2,FALSE)</f>
        <v>140</v>
      </c>
      <c r="K9218" t="str">
        <f t="shared" si="431"/>
        <v>Dog_Large</v>
      </c>
      <c r="L9218">
        <f>VLOOKUP(K9218,size_costs!$D$1:$E$10,2,FALSE)</f>
        <v>175</v>
      </c>
      <c r="M9218">
        <f>VLOOKUP(C9218,age_costs!$A$1:$B$52,2,FALSE)</f>
        <v>0</v>
      </c>
    </row>
    <row r="9219" spans="1:13" x14ac:dyDescent="0.25">
      <c r="A9219" t="s">
        <v>11217</v>
      </c>
      <c r="B9219" t="s">
        <v>5603</v>
      </c>
      <c r="C9219" s="2">
        <f t="shared" ref="C9219:C9282" si="432">ROUND(YEARFRAC(B9219,"31/12/2021"),0)</f>
        <v>9</v>
      </c>
      <c r="D9219" t="s">
        <v>12</v>
      </c>
      <c r="E9219" t="s">
        <v>2247</v>
      </c>
      <c r="F9219">
        <v>41</v>
      </c>
      <c r="G9219" t="str">
        <f t="shared" ref="G9219:G9282" si="433">IF(AND(D9219="Dog",F9219&lt;=10),"Small",IF(AND(D9219="Dog",F9219&gt;10,F9219&lt;=30),"Medium",IF(AND(D9219="Dog",F9219&gt;30),"Large",IF(AND(D9219="Cat",F9219&lt;=5),"Small",IF(AND(D9219="Cat",F9219&gt;5,F9219&lt;=7),"Medium",IF(AND(D9219="Cat",F9219&gt;=7),"Large",IF(AND(D9219="Bird",F9219&lt;=0.7),"Small",IF(AND(D9219="Bird",F9219&gt;0.7,F9219&lt;=1.1),"Medium",IF(AND(D9219="Bird",F9219&gt;1.1),"Large","Erro")))))))))</f>
        <v>Large</v>
      </c>
      <c r="H9219" t="s">
        <v>6</v>
      </c>
      <c r="I9219">
        <f>IFERROR(VLOOKUP(A9219,sponsored_animals!$A$1:$C$2143,1,TRUE),0)</f>
        <v>0</v>
      </c>
      <c r="J9219">
        <f>VLOOKUP(H9219,location_costs!$A$1:$B$6,2,FALSE)</f>
        <v>135</v>
      </c>
      <c r="K9219" t="str">
        <f t="shared" ref="K9219:K9282" si="434">D9219&amp;"_"&amp;G9219</f>
        <v>Dog_Large</v>
      </c>
      <c r="L9219">
        <f>VLOOKUP(K9219,size_costs!$D$1:$E$10,2,FALSE)</f>
        <v>175</v>
      </c>
      <c r="M9219">
        <f>VLOOKUP(C9219,age_costs!$A$1:$B$52,2,FALSE)</f>
        <v>150</v>
      </c>
    </row>
    <row r="9220" spans="1:13" x14ac:dyDescent="0.25">
      <c r="A9220" t="s">
        <v>11219</v>
      </c>
      <c r="B9220" t="s">
        <v>4061</v>
      </c>
      <c r="C9220" s="2">
        <f t="shared" si="432"/>
        <v>4</v>
      </c>
      <c r="D9220" t="s">
        <v>12</v>
      </c>
      <c r="E9220" t="s">
        <v>2615</v>
      </c>
      <c r="F9220">
        <v>49</v>
      </c>
      <c r="G9220" t="str">
        <f t="shared" si="433"/>
        <v>Large</v>
      </c>
      <c r="H9220" t="s">
        <v>4</v>
      </c>
      <c r="I9220" t="str">
        <f>IFERROR(VLOOKUP(A9220,sponsored_animals!$A$1:$C$2143,1,TRUE),0)</f>
        <v>7c0c3e04e6a4d4</v>
      </c>
      <c r="J9220">
        <f>VLOOKUP(H9220,location_costs!$A$1:$B$6,2,FALSE)</f>
        <v>110</v>
      </c>
      <c r="K9220" t="str">
        <f t="shared" si="434"/>
        <v>Dog_Large</v>
      </c>
      <c r="L9220">
        <f>VLOOKUP(K9220,size_costs!$D$1:$E$10,2,FALSE)</f>
        <v>175</v>
      </c>
      <c r="M9220">
        <f>VLOOKUP(C9220,age_costs!$A$1:$B$52,2,FALSE)</f>
        <v>0</v>
      </c>
    </row>
    <row r="9221" spans="1:13" x14ac:dyDescent="0.25">
      <c r="A9221" t="s">
        <v>11220</v>
      </c>
      <c r="B9221" t="s">
        <v>15933</v>
      </c>
      <c r="C9221" s="2">
        <f t="shared" si="432"/>
        <v>6</v>
      </c>
      <c r="D9221" t="s">
        <v>12</v>
      </c>
      <c r="E9221" t="s">
        <v>2202</v>
      </c>
      <c r="F9221">
        <v>46</v>
      </c>
      <c r="G9221" t="str">
        <f t="shared" si="433"/>
        <v>Large</v>
      </c>
      <c r="H9221" t="s">
        <v>5</v>
      </c>
      <c r="I9221" t="str">
        <f>IFERROR(VLOOKUP(A9221,sponsored_animals!$A$1:$C$2143,1,TRUE),0)</f>
        <v>178f1189a06b68</v>
      </c>
      <c r="J9221">
        <f>VLOOKUP(H9221,location_costs!$A$1:$B$6,2,FALSE)</f>
        <v>140</v>
      </c>
      <c r="K9221" t="str">
        <f t="shared" si="434"/>
        <v>Dog_Large</v>
      </c>
      <c r="L9221">
        <f>VLOOKUP(K9221,size_costs!$D$1:$E$10,2,FALSE)</f>
        <v>175</v>
      </c>
      <c r="M9221">
        <f>VLOOKUP(C9221,age_costs!$A$1:$B$52,2,FALSE)</f>
        <v>100</v>
      </c>
    </row>
    <row r="9222" spans="1:13" x14ac:dyDescent="0.25">
      <c r="A9222" t="s">
        <v>11221</v>
      </c>
      <c r="B9222" t="s">
        <v>13580</v>
      </c>
      <c r="C9222" s="2">
        <f t="shared" si="432"/>
        <v>9</v>
      </c>
      <c r="D9222" t="s">
        <v>19</v>
      </c>
      <c r="E9222" t="s">
        <v>2252</v>
      </c>
      <c r="F9222">
        <v>4</v>
      </c>
      <c r="G9222" t="str">
        <f t="shared" si="433"/>
        <v>Small</v>
      </c>
      <c r="H9222" t="s">
        <v>4</v>
      </c>
      <c r="I9222" t="str">
        <f>IFERROR(VLOOKUP(A9222,sponsored_animals!$A$1:$C$2143,1,TRUE),0)</f>
        <v>214f8f6b359a1e</v>
      </c>
      <c r="J9222">
        <f>VLOOKUP(H9222,location_costs!$A$1:$B$6,2,FALSE)</f>
        <v>110</v>
      </c>
      <c r="K9222" t="str">
        <f t="shared" si="434"/>
        <v>Cat_Small</v>
      </c>
      <c r="L9222">
        <f>VLOOKUP(K9222,size_costs!$D$1:$E$10,2,FALSE)</f>
        <v>100</v>
      </c>
      <c r="M9222">
        <f>VLOOKUP(C9222,age_costs!$A$1:$B$52,2,FALSE)</f>
        <v>150</v>
      </c>
    </row>
    <row r="9223" spans="1:13" x14ac:dyDescent="0.25">
      <c r="A9223" t="s">
        <v>11222</v>
      </c>
      <c r="B9223" t="s">
        <v>13712</v>
      </c>
      <c r="C9223" s="2">
        <f t="shared" si="432"/>
        <v>7</v>
      </c>
      <c r="D9223" t="s">
        <v>12</v>
      </c>
      <c r="E9223" t="s">
        <v>2182</v>
      </c>
      <c r="F9223">
        <v>15</v>
      </c>
      <c r="G9223" t="str">
        <f t="shared" si="433"/>
        <v>Medium</v>
      </c>
      <c r="H9223" t="s">
        <v>4</v>
      </c>
      <c r="I9223" t="str">
        <f>IFERROR(VLOOKUP(A9223,sponsored_animals!$A$1:$C$2143,1,TRUE),0)</f>
        <v>74228ffdfe76aa</v>
      </c>
      <c r="J9223">
        <f>VLOOKUP(H9223,location_costs!$A$1:$B$6,2,FALSE)</f>
        <v>110</v>
      </c>
      <c r="K9223" t="str">
        <f t="shared" si="434"/>
        <v>Dog_Medium</v>
      </c>
      <c r="L9223">
        <f>VLOOKUP(K9223,size_costs!$D$1:$E$10,2,FALSE)</f>
        <v>150</v>
      </c>
      <c r="M9223">
        <f>VLOOKUP(C9223,age_costs!$A$1:$B$52,2,FALSE)</f>
        <v>100</v>
      </c>
    </row>
    <row r="9224" spans="1:13" x14ac:dyDescent="0.25">
      <c r="A9224" t="s">
        <v>11223</v>
      </c>
      <c r="B9224" t="s">
        <v>14417</v>
      </c>
      <c r="C9224" s="2">
        <f t="shared" si="432"/>
        <v>6</v>
      </c>
      <c r="D9224" t="s">
        <v>23</v>
      </c>
      <c r="E9224" t="s">
        <v>2779</v>
      </c>
      <c r="F9224">
        <v>11.3</v>
      </c>
      <c r="G9224" t="str">
        <f t="shared" si="433"/>
        <v>Large</v>
      </c>
      <c r="H9224" t="s">
        <v>6</v>
      </c>
      <c r="I9224">
        <f>IFERROR(VLOOKUP(A9224,sponsored_animals!$A$1:$C$2143,1,TRUE),0)</f>
        <v>0</v>
      </c>
      <c r="J9224">
        <f>VLOOKUP(H9224,location_costs!$A$1:$B$6,2,FALSE)</f>
        <v>135</v>
      </c>
      <c r="K9224" t="str">
        <f t="shared" si="434"/>
        <v>Bird_Large</v>
      </c>
      <c r="L9224">
        <f>VLOOKUP(K9224,size_costs!$D$1:$E$10,2,FALSE)</f>
        <v>110</v>
      </c>
      <c r="M9224">
        <f>VLOOKUP(C9224,age_costs!$A$1:$B$52,2,FALSE)</f>
        <v>100</v>
      </c>
    </row>
    <row r="9225" spans="1:13" x14ac:dyDescent="0.25">
      <c r="A9225" t="s">
        <v>11224</v>
      </c>
      <c r="B9225" t="s">
        <v>14117</v>
      </c>
      <c r="C9225" s="2">
        <f t="shared" si="432"/>
        <v>7</v>
      </c>
      <c r="D9225" t="s">
        <v>12</v>
      </c>
      <c r="E9225" t="s">
        <v>2241</v>
      </c>
      <c r="F9225">
        <v>38</v>
      </c>
      <c r="G9225" t="str">
        <f t="shared" si="433"/>
        <v>Large</v>
      </c>
      <c r="H9225" t="s">
        <v>3</v>
      </c>
      <c r="I9225">
        <f>IFERROR(VLOOKUP(A9225,sponsored_animals!$A$1:$C$2143,1,TRUE),0)</f>
        <v>0</v>
      </c>
      <c r="J9225">
        <f>VLOOKUP(H9225,location_costs!$A$1:$B$6,2,FALSE)</f>
        <v>120</v>
      </c>
      <c r="K9225" t="str">
        <f t="shared" si="434"/>
        <v>Dog_Large</v>
      </c>
      <c r="L9225">
        <f>VLOOKUP(K9225,size_costs!$D$1:$E$10,2,FALSE)</f>
        <v>175</v>
      </c>
      <c r="M9225">
        <f>VLOOKUP(C9225,age_costs!$A$1:$B$52,2,FALSE)</f>
        <v>100</v>
      </c>
    </row>
    <row r="9226" spans="1:13" x14ac:dyDescent="0.25">
      <c r="A9226" t="s">
        <v>11225</v>
      </c>
      <c r="B9226" t="s">
        <v>13836</v>
      </c>
      <c r="C9226" s="2">
        <f t="shared" si="432"/>
        <v>3</v>
      </c>
      <c r="D9226" t="s">
        <v>12</v>
      </c>
      <c r="E9226" t="s">
        <v>2233</v>
      </c>
      <c r="F9226">
        <v>35</v>
      </c>
      <c r="G9226" t="str">
        <f t="shared" si="433"/>
        <v>Large</v>
      </c>
      <c r="H9226" t="s">
        <v>6</v>
      </c>
      <c r="I9226" t="str">
        <f>IFERROR(VLOOKUP(A9226,sponsored_animals!$A$1:$C$2143,1,TRUE),0)</f>
        <v>178f1189a06b68</v>
      </c>
      <c r="J9226">
        <f>VLOOKUP(H9226,location_costs!$A$1:$B$6,2,FALSE)</f>
        <v>135</v>
      </c>
      <c r="K9226" t="str">
        <f t="shared" si="434"/>
        <v>Dog_Large</v>
      </c>
      <c r="L9226">
        <f>VLOOKUP(K9226,size_costs!$D$1:$E$10,2,FALSE)</f>
        <v>175</v>
      </c>
      <c r="M9226">
        <f>VLOOKUP(C9226,age_costs!$A$1:$B$52,2,FALSE)</f>
        <v>0</v>
      </c>
    </row>
    <row r="9227" spans="1:13" x14ac:dyDescent="0.25">
      <c r="A9227" t="s">
        <v>11226</v>
      </c>
      <c r="B9227" t="s">
        <v>2737</v>
      </c>
      <c r="C9227" s="2">
        <f t="shared" si="432"/>
        <v>2</v>
      </c>
      <c r="D9227" t="s">
        <v>19</v>
      </c>
      <c r="E9227" t="s">
        <v>2200</v>
      </c>
      <c r="F9227">
        <v>9</v>
      </c>
      <c r="G9227" t="str">
        <f t="shared" si="433"/>
        <v>Large</v>
      </c>
      <c r="H9227" t="s">
        <v>6</v>
      </c>
      <c r="I9227">
        <f>IFERROR(VLOOKUP(A9227,sponsored_animals!$A$1:$C$2143,1,TRUE),0)</f>
        <v>0</v>
      </c>
      <c r="J9227">
        <f>VLOOKUP(H9227,location_costs!$A$1:$B$6,2,FALSE)</f>
        <v>135</v>
      </c>
      <c r="K9227" t="str">
        <f t="shared" si="434"/>
        <v>Cat_Large</v>
      </c>
      <c r="L9227">
        <f>VLOOKUP(K9227,size_costs!$D$1:$E$10,2,FALSE)</f>
        <v>140</v>
      </c>
      <c r="M9227">
        <f>VLOOKUP(C9227,age_costs!$A$1:$B$52,2,FALSE)</f>
        <v>0</v>
      </c>
    </row>
    <row r="9228" spans="1:13" x14ac:dyDescent="0.25">
      <c r="A9228" t="s">
        <v>11227</v>
      </c>
      <c r="B9228" t="s">
        <v>4949</v>
      </c>
      <c r="C9228" s="2">
        <f t="shared" si="432"/>
        <v>8</v>
      </c>
      <c r="D9228" t="s">
        <v>12</v>
      </c>
      <c r="E9228" t="s">
        <v>2280</v>
      </c>
      <c r="F9228">
        <v>5</v>
      </c>
      <c r="G9228" t="str">
        <f t="shared" si="433"/>
        <v>Small</v>
      </c>
      <c r="H9228" t="s">
        <v>5</v>
      </c>
      <c r="I9228" t="str">
        <f>IFERROR(VLOOKUP(A9228,sponsored_animals!$A$1:$C$2143,1,TRUE),0)</f>
        <v>b14069999a0ee6</v>
      </c>
      <c r="J9228">
        <f>VLOOKUP(H9228,location_costs!$A$1:$B$6,2,FALSE)</f>
        <v>140</v>
      </c>
      <c r="K9228" t="str">
        <f t="shared" si="434"/>
        <v>Dog_Small</v>
      </c>
      <c r="L9228">
        <f>VLOOKUP(K9228,size_costs!$D$1:$E$10,2,FALSE)</f>
        <v>125</v>
      </c>
      <c r="M9228">
        <f>VLOOKUP(C9228,age_costs!$A$1:$B$52,2,FALSE)</f>
        <v>150</v>
      </c>
    </row>
    <row r="9229" spans="1:13" x14ac:dyDescent="0.25">
      <c r="A9229" t="s">
        <v>11228</v>
      </c>
      <c r="B9229" t="s">
        <v>15977</v>
      </c>
      <c r="C9229" s="2">
        <f t="shared" si="432"/>
        <v>6</v>
      </c>
      <c r="D9229" t="s">
        <v>12</v>
      </c>
      <c r="E9229" t="s">
        <v>3309</v>
      </c>
      <c r="F9229">
        <v>16</v>
      </c>
      <c r="G9229" t="str">
        <f t="shared" si="433"/>
        <v>Medium</v>
      </c>
      <c r="H9229" t="s">
        <v>5</v>
      </c>
      <c r="I9229" t="str">
        <f>IFERROR(VLOOKUP(A9229,sponsored_animals!$A$1:$C$2143,1,TRUE),0)</f>
        <v>f3de00c24336c4</v>
      </c>
      <c r="J9229">
        <f>VLOOKUP(H9229,location_costs!$A$1:$B$6,2,FALSE)</f>
        <v>140</v>
      </c>
      <c r="K9229" t="str">
        <f t="shared" si="434"/>
        <v>Dog_Medium</v>
      </c>
      <c r="L9229">
        <f>VLOOKUP(K9229,size_costs!$D$1:$E$10,2,FALSE)</f>
        <v>150</v>
      </c>
      <c r="M9229">
        <f>VLOOKUP(C9229,age_costs!$A$1:$B$52,2,FALSE)</f>
        <v>100</v>
      </c>
    </row>
    <row r="9230" spans="1:13" x14ac:dyDescent="0.25">
      <c r="A9230" t="s">
        <v>11229</v>
      </c>
      <c r="B9230" t="s">
        <v>13810</v>
      </c>
      <c r="C9230" s="2">
        <f t="shared" si="432"/>
        <v>3</v>
      </c>
      <c r="D9230" t="s">
        <v>19</v>
      </c>
      <c r="E9230" t="s">
        <v>2234</v>
      </c>
      <c r="F9230">
        <v>3</v>
      </c>
      <c r="G9230" t="str">
        <f t="shared" si="433"/>
        <v>Small</v>
      </c>
      <c r="H9230" t="s">
        <v>6</v>
      </c>
      <c r="I9230" t="str">
        <f>IFERROR(VLOOKUP(A9230,sponsored_animals!$A$1:$C$2143,1,TRUE),0)</f>
        <v>b14069999a0ee6</v>
      </c>
      <c r="J9230">
        <f>VLOOKUP(H9230,location_costs!$A$1:$B$6,2,FALSE)</f>
        <v>135</v>
      </c>
      <c r="K9230" t="str">
        <f t="shared" si="434"/>
        <v>Cat_Small</v>
      </c>
      <c r="L9230">
        <f>VLOOKUP(K9230,size_costs!$D$1:$E$10,2,FALSE)</f>
        <v>100</v>
      </c>
      <c r="M9230">
        <f>VLOOKUP(C9230,age_costs!$A$1:$B$52,2,FALSE)</f>
        <v>0</v>
      </c>
    </row>
    <row r="9231" spans="1:13" x14ac:dyDescent="0.25">
      <c r="A9231" t="s">
        <v>591</v>
      </c>
      <c r="B9231" t="s">
        <v>4026</v>
      </c>
      <c r="C9231" s="2">
        <f t="shared" si="432"/>
        <v>2</v>
      </c>
      <c r="D9231" t="s">
        <v>19</v>
      </c>
      <c r="E9231" t="s">
        <v>2198</v>
      </c>
      <c r="F9231">
        <v>10</v>
      </c>
      <c r="G9231" t="str">
        <f t="shared" si="433"/>
        <v>Large</v>
      </c>
      <c r="H9231" t="s">
        <v>5</v>
      </c>
      <c r="I9231" t="str">
        <f>IFERROR(VLOOKUP(A9231,sponsored_animals!$A$1:$C$2143,1,TRUE),0)</f>
        <v>36806649e5722d</v>
      </c>
      <c r="J9231">
        <f>VLOOKUP(H9231,location_costs!$A$1:$B$6,2,FALSE)</f>
        <v>140</v>
      </c>
      <c r="K9231" t="str">
        <f t="shared" si="434"/>
        <v>Cat_Large</v>
      </c>
      <c r="L9231">
        <f>VLOOKUP(K9231,size_costs!$D$1:$E$10,2,FALSE)</f>
        <v>140</v>
      </c>
      <c r="M9231">
        <f>VLOOKUP(C9231,age_costs!$A$1:$B$52,2,FALSE)</f>
        <v>0</v>
      </c>
    </row>
    <row r="9232" spans="1:13" x14ac:dyDescent="0.25">
      <c r="A9232" t="s">
        <v>11230</v>
      </c>
      <c r="B9232" t="s">
        <v>4777</v>
      </c>
      <c r="C9232" s="2">
        <f t="shared" si="432"/>
        <v>12</v>
      </c>
      <c r="D9232" t="s">
        <v>12</v>
      </c>
      <c r="E9232" t="s">
        <v>2226</v>
      </c>
      <c r="F9232">
        <v>48</v>
      </c>
      <c r="G9232" t="str">
        <f t="shared" si="433"/>
        <v>Large</v>
      </c>
      <c r="H9232" t="s">
        <v>3</v>
      </c>
      <c r="I9232" t="str">
        <f>IFERROR(VLOOKUP(A9232,sponsored_animals!$A$1:$C$2143,1,TRUE),0)</f>
        <v>36806649e5722d</v>
      </c>
      <c r="J9232">
        <f>VLOOKUP(H9232,location_costs!$A$1:$B$6,2,FALSE)</f>
        <v>120</v>
      </c>
      <c r="K9232" t="str">
        <f t="shared" si="434"/>
        <v>Dog_Large</v>
      </c>
      <c r="L9232">
        <f>VLOOKUP(K9232,size_costs!$D$1:$E$10,2,FALSE)</f>
        <v>175</v>
      </c>
      <c r="M9232">
        <f>VLOOKUP(C9232,age_costs!$A$1:$B$52,2,FALSE)</f>
        <v>150</v>
      </c>
    </row>
    <row r="9233" spans="1:13" x14ac:dyDescent="0.25">
      <c r="A9233" t="s">
        <v>11231</v>
      </c>
      <c r="B9233" t="s">
        <v>8458</v>
      </c>
      <c r="C9233" s="2">
        <f t="shared" si="432"/>
        <v>9</v>
      </c>
      <c r="D9233" t="s">
        <v>12</v>
      </c>
      <c r="E9233" t="s">
        <v>2302</v>
      </c>
      <c r="F9233">
        <v>11.5</v>
      </c>
      <c r="G9233" t="str">
        <f t="shared" si="433"/>
        <v>Medium</v>
      </c>
      <c r="H9233" t="s">
        <v>5</v>
      </c>
      <c r="I9233">
        <f>IFERROR(VLOOKUP(A9233,sponsored_animals!$A$1:$C$2143,1,TRUE),0)</f>
        <v>0</v>
      </c>
      <c r="J9233">
        <f>VLOOKUP(H9233,location_costs!$A$1:$B$6,2,FALSE)</f>
        <v>140</v>
      </c>
      <c r="K9233" t="str">
        <f t="shared" si="434"/>
        <v>Dog_Medium</v>
      </c>
      <c r="L9233">
        <f>VLOOKUP(K9233,size_costs!$D$1:$E$10,2,FALSE)</f>
        <v>150</v>
      </c>
      <c r="M9233">
        <f>VLOOKUP(C9233,age_costs!$A$1:$B$52,2,FALSE)</f>
        <v>150</v>
      </c>
    </row>
    <row r="9234" spans="1:13" x14ac:dyDescent="0.25">
      <c r="A9234" t="s">
        <v>2048</v>
      </c>
      <c r="B9234" t="s">
        <v>6616</v>
      </c>
      <c r="C9234" s="2">
        <f t="shared" si="432"/>
        <v>10</v>
      </c>
      <c r="D9234" t="s">
        <v>12</v>
      </c>
      <c r="E9234" t="s">
        <v>2231</v>
      </c>
      <c r="F9234">
        <v>45</v>
      </c>
      <c r="G9234" t="str">
        <f t="shared" si="433"/>
        <v>Large</v>
      </c>
      <c r="H9234" t="s">
        <v>6</v>
      </c>
      <c r="I9234" t="str">
        <f>IFERROR(VLOOKUP(A9234,sponsored_animals!$A$1:$C$2143,1,TRUE),0)</f>
        <v>7c0c3e04e6a4d4</v>
      </c>
      <c r="J9234">
        <f>VLOOKUP(H9234,location_costs!$A$1:$B$6,2,FALSE)</f>
        <v>135</v>
      </c>
      <c r="K9234" t="str">
        <f t="shared" si="434"/>
        <v>Dog_Large</v>
      </c>
      <c r="L9234">
        <f>VLOOKUP(K9234,size_costs!$D$1:$E$10,2,FALSE)</f>
        <v>175</v>
      </c>
      <c r="M9234">
        <f>VLOOKUP(C9234,age_costs!$A$1:$B$52,2,FALSE)</f>
        <v>150</v>
      </c>
    </row>
    <row r="9235" spans="1:13" x14ac:dyDescent="0.25">
      <c r="A9235" t="s">
        <v>11232</v>
      </c>
      <c r="B9235" t="s">
        <v>16195</v>
      </c>
      <c r="C9235" s="2">
        <f t="shared" si="432"/>
        <v>11</v>
      </c>
      <c r="D9235" t="s">
        <v>19</v>
      </c>
      <c r="E9235" t="s">
        <v>2182</v>
      </c>
      <c r="F9235">
        <v>6.5</v>
      </c>
      <c r="G9235" t="str">
        <f t="shared" si="433"/>
        <v>Medium</v>
      </c>
      <c r="H9235" t="s">
        <v>7</v>
      </c>
      <c r="I9235" t="str">
        <f>IFERROR(VLOOKUP(A9235,sponsored_animals!$A$1:$C$2143,1,TRUE),0)</f>
        <v>36806649e5722d</v>
      </c>
      <c r="J9235">
        <f>VLOOKUP(H9235,location_costs!$A$1:$B$6,2,FALSE)</f>
        <v>100</v>
      </c>
      <c r="K9235" t="str">
        <f t="shared" si="434"/>
        <v>Cat_Medium</v>
      </c>
      <c r="L9235">
        <f>VLOOKUP(K9235,size_costs!$D$1:$E$10,2,FALSE)</f>
        <v>120</v>
      </c>
      <c r="M9235">
        <f>VLOOKUP(C9235,age_costs!$A$1:$B$52,2,FALSE)</f>
        <v>150</v>
      </c>
    </row>
    <row r="9236" spans="1:13" x14ac:dyDescent="0.25">
      <c r="A9236" t="s">
        <v>11233</v>
      </c>
      <c r="B9236" t="s">
        <v>2797</v>
      </c>
      <c r="C9236" s="2">
        <f t="shared" si="432"/>
        <v>7</v>
      </c>
      <c r="D9236" t="s">
        <v>12</v>
      </c>
      <c r="E9236" t="s">
        <v>2207</v>
      </c>
      <c r="F9236">
        <v>45</v>
      </c>
      <c r="G9236" t="str">
        <f t="shared" si="433"/>
        <v>Large</v>
      </c>
      <c r="H9236" t="s">
        <v>5</v>
      </c>
      <c r="I9236" t="str">
        <f>IFERROR(VLOOKUP(A9236,sponsored_animals!$A$1:$C$2143,1,TRUE),0)</f>
        <v>36806649e5722d</v>
      </c>
      <c r="J9236">
        <f>VLOOKUP(H9236,location_costs!$A$1:$B$6,2,FALSE)</f>
        <v>140</v>
      </c>
      <c r="K9236" t="str">
        <f t="shared" si="434"/>
        <v>Dog_Large</v>
      </c>
      <c r="L9236">
        <f>VLOOKUP(K9236,size_costs!$D$1:$E$10,2,FALSE)</f>
        <v>175</v>
      </c>
      <c r="M9236">
        <f>VLOOKUP(C9236,age_costs!$A$1:$B$52,2,FALSE)</f>
        <v>100</v>
      </c>
    </row>
    <row r="9237" spans="1:13" x14ac:dyDescent="0.25">
      <c r="A9237" t="s">
        <v>11234</v>
      </c>
      <c r="B9237" t="s">
        <v>14590</v>
      </c>
      <c r="C9237" s="2">
        <f t="shared" si="432"/>
        <v>4</v>
      </c>
      <c r="D9237" t="s">
        <v>12</v>
      </c>
      <c r="E9237" t="s">
        <v>8163</v>
      </c>
      <c r="F9237">
        <v>11</v>
      </c>
      <c r="G9237" t="str">
        <f t="shared" si="433"/>
        <v>Medium</v>
      </c>
      <c r="H9237" t="s">
        <v>7</v>
      </c>
      <c r="I9237" t="str">
        <f>IFERROR(VLOOKUP(A9237,sponsored_animals!$A$1:$C$2143,1,TRUE),0)</f>
        <v>36806649e5722d</v>
      </c>
      <c r="J9237">
        <f>VLOOKUP(H9237,location_costs!$A$1:$B$6,2,FALSE)</f>
        <v>100</v>
      </c>
      <c r="K9237" t="str">
        <f t="shared" si="434"/>
        <v>Dog_Medium</v>
      </c>
      <c r="L9237">
        <f>VLOOKUP(K9237,size_costs!$D$1:$E$10,2,FALSE)</f>
        <v>150</v>
      </c>
      <c r="M9237">
        <f>VLOOKUP(C9237,age_costs!$A$1:$B$52,2,FALSE)</f>
        <v>0</v>
      </c>
    </row>
    <row r="9238" spans="1:13" x14ac:dyDescent="0.25">
      <c r="A9238" t="s">
        <v>11235</v>
      </c>
      <c r="B9238" t="s">
        <v>6554</v>
      </c>
      <c r="C9238" s="2">
        <f t="shared" si="432"/>
        <v>5</v>
      </c>
      <c r="D9238" t="s">
        <v>19</v>
      </c>
      <c r="E9238" t="s">
        <v>2945</v>
      </c>
      <c r="F9238">
        <v>10</v>
      </c>
      <c r="G9238" t="str">
        <f t="shared" si="433"/>
        <v>Large</v>
      </c>
      <c r="H9238" t="s">
        <v>6</v>
      </c>
      <c r="I9238" t="str">
        <f>IFERROR(VLOOKUP(A9238,sponsored_animals!$A$1:$C$2143,1,TRUE),0)</f>
        <v>36806649e5722d</v>
      </c>
      <c r="J9238">
        <f>VLOOKUP(H9238,location_costs!$A$1:$B$6,2,FALSE)</f>
        <v>135</v>
      </c>
      <c r="K9238" t="str">
        <f t="shared" si="434"/>
        <v>Cat_Large</v>
      </c>
      <c r="L9238">
        <f>VLOOKUP(K9238,size_costs!$D$1:$E$10,2,FALSE)</f>
        <v>140</v>
      </c>
      <c r="M9238">
        <f>VLOOKUP(C9238,age_costs!$A$1:$B$52,2,FALSE)</f>
        <v>100</v>
      </c>
    </row>
    <row r="9239" spans="1:13" x14ac:dyDescent="0.25">
      <c r="A9239" t="s">
        <v>1433</v>
      </c>
      <c r="B9239" t="s">
        <v>4650</v>
      </c>
      <c r="C9239" s="2">
        <f t="shared" si="432"/>
        <v>10</v>
      </c>
      <c r="D9239" t="s">
        <v>12</v>
      </c>
      <c r="E9239" t="s">
        <v>2196</v>
      </c>
      <c r="F9239">
        <v>42</v>
      </c>
      <c r="G9239" t="str">
        <f t="shared" si="433"/>
        <v>Large</v>
      </c>
      <c r="H9239" t="s">
        <v>5</v>
      </c>
      <c r="I9239" t="str">
        <f>IFERROR(VLOOKUP(A9239,sponsored_animals!$A$1:$C$2143,1,TRUE),0)</f>
        <v>b14069999a0ee6</v>
      </c>
      <c r="J9239">
        <f>VLOOKUP(H9239,location_costs!$A$1:$B$6,2,FALSE)</f>
        <v>140</v>
      </c>
      <c r="K9239" t="str">
        <f t="shared" si="434"/>
        <v>Dog_Large</v>
      </c>
      <c r="L9239">
        <f>VLOOKUP(K9239,size_costs!$D$1:$E$10,2,FALSE)</f>
        <v>175</v>
      </c>
      <c r="M9239">
        <f>VLOOKUP(C9239,age_costs!$A$1:$B$52,2,FALSE)</f>
        <v>150</v>
      </c>
    </row>
    <row r="9240" spans="1:13" x14ac:dyDescent="0.25">
      <c r="A9240" t="s">
        <v>11236</v>
      </c>
      <c r="B9240" t="s">
        <v>14897</v>
      </c>
      <c r="C9240" s="2">
        <f t="shared" si="432"/>
        <v>2</v>
      </c>
      <c r="D9240" t="s">
        <v>19</v>
      </c>
      <c r="E9240" t="s">
        <v>2219</v>
      </c>
      <c r="F9240">
        <v>6.5</v>
      </c>
      <c r="G9240" t="str">
        <f t="shared" si="433"/>
        <v>Medium</v>
      </c>
      <c r="H9240" t="s">
        <v>6</v>
      </c>
      <c r="I9240" t="str">
        <f>IFERROR(VLOOKUP(A9240,sponsored_animals!$A$1:$C$2143,1,TRUE),0)</f>
        <v>36806649e5722d</v>
      </c>
      <c r="J9240">
        <f>VLOOKUP(H9240,location_costs!$A$1:$B$6,2,FALSE)</f>
        <v>135</v>
      </c>
      <c r="K9240" t="str">
        <f t="shared" si="434"/>
        <v>Cat_Medium</v>
      </c>
      <c r="L9240">
        <f>VLOOKUP(K9240,size_costs!$D$1:$E$10,2,FALSE)</f>
        <v>120</v>
      </c>
      <c r="M9240">
        <f>VLOOKUP(C9240,age_costs!$A$1:$B$52,2,FALSE)</f>
        <v>0</v>
      </c>
    </row>
    <row r="9241" spans="1:13" x14ac:dyDescent="0.25">
      <c r="A9241" t="s">
        <v>11237</v>
      </c>
      <c r="B9241" t="s">
        <v>15320</v>
      </c>
      <c r="C9241" s="2">
        <f t="shared" si="432"/>
        <v>8</v>
      </c>
      <c r="D9241" t="s">
        <v>19</v>
      </c>
      <c r="E9241" t="s">
        <v>2182</v>
      </c>
      <c r="F9241">
        <v>8</v>
      </c>
      <c r="G9241" t="str">
        <f t="shared" si="433"/>
        <v>Large</v>
      </c>
      <c r="H9241" t="s">
        <v>6</v>
      </c>
      <c r="I9241" t="str">
        <f>IFERROR(VLOOKUP(A9241,sponsored_animals!$A$1:$C$2143,1,TRUE),0)</f>
        <v>214f8f6b359a1e</v>
      </c>
      <c r="J9241">
        <f>VLOOKUP(H9241,location_costs!$A$1:$B$6,2,FALSE)</f>
        <v>135</v>
      </c>
      <c r="K9241" t="str">
        <f t="shared" si="434"/>
        <v>Cat_Large</v>
      </c>
      <c r="L9241">
        <f>VLOOKUP(K9241,size_costs!$D$1:$E$10,2,FALSE)</f>
        <v>140</v>
      </c>
      <c r="M9241">
        <f>VLOOKUP(C9241,age_costs!$A$1:$B$52,2,FALSE)</f>
        <v>150</v>
      </c>
    </row>
    <row r="9242" spans="1:13" x14ac:dyDescent="0.25">
      <c r="A9242" t="s">
        <v>11238</v>
      </c>
      <c r="B9242" t="s">
        <v>13828</v>
      </c>
      <c r="C9242" s="2">
        <f t="shared" si="432"/>
        <v>2</v>
      </c>
      <c r="D9242" t="s">
        <v>19</v>
      </c>
      <c r="E9242" t="s">
        <v>2350</v>
      </c>
      <c r="F9242">
        <v>10</v>
      </c>
      <c r="G9242" t="str">
        <f t="shared" si="433"/>
        <v>Large</v>
      </c>
      <c r="H9242" t="s">
        <v>7</v>
      </c>
      <c r="I9242" t="str">
        <f>IFERROR(VLOOKUP(A9242,sponsored_animals!$A$1:$C$2143,1,TRUE),0)</f>
        <v>36806649e5722d</v>
      </c>
      <c r="J9242">
        <f>VLOOKUP(H9242,location_costs!$A$1:$B$6,2,FALSE)</f>
        <v>100</v>
      </c>
      <c r="K9242" t="str">
        <f t="shared" si="434"/>
        <v>Cat_Large</v>
      </c>
      <c r="L9242">
        <f>VLOOKUP(K9242,size_costs!$D$1:$E$10,2,FALSE)</f>
        <v>140</v>
      </c>
      <c r="M9242">
        <f>VLOOKUP(C9242,age_costs!$A$1:$B$52,2,FALSE)</f>
        <v>0</v>
      </c>
    </row>
    <row r="9243" spans="1:13" x14ac:dyDescent="0.25">
      <c r="A9243" t="s">
        <v>11239</v>
      </c>
      <c r="B9243" t="s">
        <v>15852</v>
      </c>
      <c r="C9243" s="2">
        <f t="shared" si="432"/>
        <v>7</v>
      </c>
      <c r="D9243" t="s">
        <v>19</v>
      </c>
      <c r="E9243" t="s">
        <v>2198</v>
      </c>
      <c r="F9243">
        <v>9</v>
      </c>
      <c r="G9243" t="str">
        <f t="shared" si="433"/>
        <v>Large</v>
      </c>
      <c r="H9243" t="s">
        <v>6</v>
      </c>
      <c r="I9243" t="str">
        <f>IFERROR(VLOOKUP(A9243,sponsored_animals!$A$1:$C$2143,1,TRUE),0)</f>
        <v>214f8f6b359a1e</v>
      </c>
      <c r="J9243">
        <f>VLOOKUP(H9243,location_costs!$A$1:$B$6,2,FALSE)</f>
        <v>135</v>
      </c>
      <c r="K9243" t="str">
        <f t="shared" si="434"/>
        <v>Cat_Large</v>
      </c>
      <c r="L9243">
        <f>VLOOKUP(K9243,size_costs!$D$1:$E$10,2,FALSE)</f>
        <v>140</v>
      </c>
      <c r="M9243">
        <f>VLOOKUP(C9243,age_costs!$A$1:$B$52,2,FALSE)</f>
        <v>100</v>
      </c>
    </row>
    <row r="9244" spans="1:13" x14ac:dyDescent="0.25">
      <c r="A9244" t="s">
        <v>11240</v>
      </c>
      <c r="B9244" t="s">
        <v>14975</v>
      </c>
      <c r="C9244" s="2">
        <f t="shared" si="432"/>
        <v>7</v>
      </c>
      <c r="D9244" t="s">
        <v>12</v>
      </c>
      <c r="E9244" t="s">
        <v>2231</v>
      </c>
      <c r="F9244">
        <v>34</v>
      </c>
      <c r="G9244" t="str">
        <f t="shared" si="433"/>
        <v>Large</v>
      </c>
      <c r="H9244" t="s">
        <v>3</v>
      </c>
      <c r="I9244" t="str">
        <f>IFERROR(VLOOKUP(A9244,sponsored_animals!$A$1:$C$2143,1,TRUE),0)</f>
        <v>178f1189a06b68</v>
      </c>
      <c r="J9244">
        <f>VLOOKUP(H9244,location_costs!$A$1:$B$6,2,FALSE)</f>
        <v>120</v>
      </c>
      <c r="K9244" t="str">
        <f t="shared" si="434"/>
        <v>Dog_Large</v>
      </c>
      <c r="L9244">
        <f>VLOOKUP(K9244,size_costs!$D$1:$E$10,2,FALSE)</f>
        <v>175</v>
      </c>
      <c r="M9244">
        <f>VLOOKUP(C9244,age_costs!$A$1:$B$52,2,FALSE)</f>
        <v>100</v>
      </c>
    </row>
    <row r="9245" spans="1:13" x14ac:dyDescent="0.25">
      <c r="A9245" t="s">
        <v>11241</v>
      </c>
      <c r="B9245" t="s">
        <v>16196</v>
      </c>
      <c r="C9245" s="2">
        <f t="shared" si="432"/>
        <v>3</v>
      </c>
      <c r="D9245" t="s">
        <v>12</v>
      </c>
      <c r="E9245" t="s">
        <v>2241</v>
      </c>
      <c r="F9245">
        <v>42</v>
      </c>
      <c r="G9245" t="str">
        <f t="shared" si="433"/>
        <v>Large</v>
      </c>
      <c r="H9245" t="s">
        <v>7</v>
      </c>
      <c r="I9245">
        <f>IFERROR(VLOOKUP(A9245,sponsored_animals!$A$1:$C$2143,1,TRUE),0)</f>
        <v>0</v>
      </c>
      <c r="J9245">
        <f>VLOOKUP(H9245,location_costs!$A$1:$B$6,2,FALSE)</f>
        <v>100</v>
      </c>
      <c r="K9245" t="str">
        <f t="shared" si="434"/>
        <v>Dog_Large</v>
      </c>
      <c r="L9245">
        <f>VLOOKUP(K9245,size_costs!$D$1:$E$10,2,FALSE)</f>
        <v>175</v>
      </c>
      <c r="M9245">
        <f>VLOOKUP(C9245,age_costs!$A$1:$B$52,2,FALSE)</f>
        <v>0</v>
      </c>
    </row>
    <row r="9246" spans="1:13" x14ac:dyDescent="0.25">
      <c r="A9246" t="s">
        <v>2065</v>
      </c>
      <c r="B9246" t="s">
        <v>6601</v>
      </c>
      <c r="C9246" s="2">
        <f t="shared" si="432"/>
        <v>5</v>
      </c>
      <c r="D9246" t="s">
        <v>12</v>
      </c>
      <c r="E9246" t="s">
        <v>2302</v>
      </c>
      <c r="F9246">
        <v>35</v>
      </c>
      <c r="G9246" t="str">
        <f t="shared" si="433"/>
        <v>Large</v>
      </c>
      <c r="H9246" t="s">
        <v>3</v>
      </c>
      <c r="I9246">
        <f>IFERROR(VLOOKUP(A9246,sponsored_animals!$A$1:$C$2143,1,TRUE),0)</f>
        <v>0</v>
      </c>
      <c r="J9246">
        <f>VLOOKUP(H9246,location_costs!$A$1:$B$6,2,FALSE)</f>
        <v>120</v>
      </c>
      <c r="K9246" t="str">
        <f t="shared" si="434"/>
        <v>Dog_Large</v>
      </c>
      <c r="L9246">
        <f>VLOOKUP(K9246,size_costs!$D$1:$E$10,2,FALSE)</f>
        <v>175</v>
      </c>
      <c r="M9246">
        <f>VLOOKUP(C9246,age_costs!$A$1:$B$52,2,FALSE)</f>
        <v>100</v>
      </c>
    </row>
    <row r="9247" spans="1:13" x14ac:dyDescent="0.25">
      <c r="A9247" t="s">
        <v>11242</v>
      </c>
      <c r="B9247" t="s">
        <v>16197</v>
      </c>
      <c r="C9247" s="2">
        <f t="shared" si="432"/>
        <v>9</v>
      </c>
      <c r="D9247" t="s">
        <v>19</v>
      </c>
      <c r="E9247" t="s">
        <v>2340</v>
      </c>
      <c r="F9247">
        <v>10</v>
      </c>
      <c r="G9247" t="str">
        <f t="shared" si="433"/>
        <v>Large</v>
      </c>
      <c r="H9247" t="s">
        <v>4</v>
      </c>
      <c r="I9247" t="str">
        <f>IFERROR(VLOOKUP(A9247,sponsored_animals!$A$1:$C$2143,1,TRUE),0)</f>
        <v>36806649e5722d</v>
      </c>
      <c r="J9247">
        <f>VLOOKUP(H9247,location_costs!$A$1:$B$6,2,FALSE)</f>
        <v>110</v>
      </c>
      <c r="K9247" t="str">
        <f t="shared" si="434"/>
        <v>Cat_Large</v>
      </c>
      <c r="L9247">
        <f>VLOOKUP(K9247,size_costs!$D$1:$E$10,2,FALSE)</f>
        <v>140</v>
      </c>
      <c r="M9247">
        <f>VLOOKUP(C9247,age_costs!$A$1:$B$52,2,FALSE)</f>
        <v>150</v>
      </c>
    </row>
    <row r="9248" spans="1:13" x14ac:dyDescent="0.25">
      <c r="A9248" t="s">
        <v>11243</v>
      </c>
      <c r="B9248" t="s">
        <v>14897</v>
      </c>
      <c r="C9248" s="2">
        <f t="shared" si="432"/>
        <v>2</v>
      </c>
      <c r="D9248" t="s">
        <v>19</v>
      </c>
      <c r="E9248" t="s">
        <v>2234</v>
      </c>
      <c r="F9248">
        <v>6</v>
      </c>
      <c r="G9248" t="str">
        <f t="shared" si="433"/>
        <v>Medium</v>
      </c>
      <c r="H9248" t="s">
        <v>7</v>
      </c>
      <c r="I9248" t="str">
        <f>IFERROR(VLOOKUP(A9248,sponsored_animals!$A$1:$C$2143,1,TRUE),0)</f>
        <v>36806649e5722d</v>
      </c>
      <c r="J9248">
        <f>VLOOKUP(H9248,location_costs!$A$1:$B$6,2,FALSE)</f>
        <v>100</v>
      </c>
      <c r="K9248" t="str">
        <f t="shared" si="434"/>
        <v>Cat_Medium</v>
      </c>
      <c r="L9248">
        <f>VLOOKUP(K9248,size_costs!$D$1:$E$10,2,FALSE)</f>
        <v>120</v>
      </c>
      <c r="M9248">
        <f>VLOOKUP(C9248,age_costs!$A$1:$B$52,2,FALSE)</f>
        <v>0</v>
      </c>
    </row>
    <row r="9249" spans="1:13" x14ac:dyDescent="0.25">
      <c r="A9249" t="s">
        <v>11244</v>
      </c>
      <c r="B9249" t="s">
        <v>3989</v>
      </c>
      <c r="C9249" s="2">
        <f t="shared" si="432"/>
        <v>5</v>
      </c>
      <c r="D9249" t="s">
        <v>12</v>
      </c>
      <c r="E9249" t="s">
        <v>2190</v>
      </c>
      <c r="F9249">
        <v>47</v>
      </c>
      <c r="G9249" t="str">
        <f t="shared" si="433"/>
        <v>Large</v>
      </c>
      <c r="H9249" t="s">
        <v>6</v>
      </c>
      <c r="I9249" t="str">
        <f>IFERROR(VLOOKUP(A9249,sponsored_animals!$A$1:$C$2143,1,TRUE),0)</f>
        <v>7c0c3e04e6a4d4</v>
      </c>
      <c r="J9249">
        <f>VLOOKUP(H9249,location_costs!$A$1:$B$6,2,FALSE)</f>
        <v>135</v>
      </c>
      <c r="K9249" t="str">
        <f t="shared" si="434"/>
        <v>Dog_Large</v>
      </c>
      <c r="L9249">
        <f>VLOOKUP(K9249,size_costs!$D$1:$E$10,2,FALSE)</f>
        <v>175</v>
      </c>
      <c r="M9249">
        <f>VLOOKUP(C9249,age_costs!$A$1:$B$52,2,FALSE)</f>
        <v>100</v>
      </c>
    </row>
    <row r="9250" spans="1:13" x14ac:dyDescent="0.25">
      <c r="A9250" t="s">
        <v>11245</v>
      </c>
      <c r="B9250" t="s">
        <v>14039</v>
      </c>
      <c r="C9250" s="2">
        <f t="shared" si="432"/>
        <v>5</v>
      </c>
      <c r="D9250" t="s">
        <v>12</v>
      </c>
      <c r="E9250" t="s">
        <v>2233</v>
      </c>
      <c r="F9250">
        <v>42</v>
      </c>
      <c r="G9250" t="str">
        <f t="shared" si="433"/>
        <v>Large</v>
      </c>
      <c r="H9250" t="s">
        <v>6</v>
      </c>
      <c r="I9250" t="str">
        <f>IFERROR(VLOOKUP(A9250,sponsored_animals!$A$1:$C$2143,1,TRUE),0)</f>
        <v>b14069999a0ee6</v>
      </c>
      <c r="J9250">
        <f>VLOOKUP(H9250,location_costs!$A$1:$B$6,2,FALSE)</f>
        <v>135</v>
      </c>
      <c r="K9250" t="str">
        <f t="shared" si="434"/>
        <v>Dog_Large</v>
      </c>
      <c r="L9250">
        <f>VLOOKUP(K9250,size_costs!$D$1:$E$10,2,FALSE)</f>
        <v>175</v>
      </c>
      <c r="M9250">
        <f>VLOOKUP(C9250,age_costs!$A$1:$B$52,2,FALSE)</f>
        <v>100</v>
      </c>
    </row>
    <row r="9251" spans="1:13" x14ac:dyDescent="0.25">
      <c r="A9251" t="s">
        <v>1450</v>
      </c>
      <c r="B9251" t="s">
        <v>16198</v>
      </c>
      <c r="C9251" s="2">
        <f t="shared" si="432"/>
        <v>14</v>
      </c>
      <c r="D9251" t="s">
        <v>19</v>
      </c>
      <c r="E9251" t="s">
        <v>2182</v>
      </c>
      <c r="F9251">
        <v>6</v>
      </c>
      <c r="G9251" t="str">
        <f t="shared" si="433"/>
        <v>Medium</v>
      </c>
      <c r="H9251" t="s">
        <v>6</v>
      </c>
      <c r="I9251" t="str">
        <f>IFERROR(VLOOKUP(A9251,sponsored_animals!$A$1:$C$2143,1,TRUE),0)</f>
        <v>214f8f6b359a1e</v>
      </c>
      <c r="J9251">
        <f>VLOOKUP(H9251,location_costs!$A$1:$B$6,2,FALSE)</f>
        <v>135</v>
      </c>
      <c r="K9251" t="str">
        <f t="shared" si="434"/>
        <v>Cat_Medium</v>
      </c>
      <c r="L9251">
        <f>VLOOKUP(K9251,size_costs!$D$1:$E$10,2,FALSE)</f>
        <v>120</v>
      </c>
      <c r="M9251">
        <f>VLOOKUP(C9251,age_costs!$A$1:$B$52,2,FALSE)</f>
        <v>200</v>
      </c>
    </row>
    <row r="9252" spans="1:13" x14ac:dyDescent="0.25">
      <c r="A9252" t="s">
        <v>11246</v>
      </c>
      <c r="B9252" t="s">
        <v>16199</v>
      </c>
      <c r="C9252" s="2">
        <f t="shared" si="432"/>
        <v>10</v>
      </c>
      <c r="D9252" t="s">
        <v>19</v>
      </c>
      <c r="E9252" t="s">
        <v>2340</v>
      </c>
      <c r="F9252">
        <v>4</v>
      </c>
      <c r="G9252" t="str">
        <f t="shared" si="433"/>
        <v>Small</v>
      </c>
      <c r="H9252" t="s">
        <v>6</v>
      </c>
      <c r="I9252" t="str">
        <f>IFERROR(VLOOKUP(A9252,sponsored_animals!$A$1:$C$2143,1,TRUE),0)</f>
        <v>b14069999a0ee6</v>
      </c>
      <c r="J9252">
        <f>VLOOKUP(H9252,location_costs!$A$1:$B$6,2,FALSE)</f>
        <v>135</v>
      </c>
      <c r="K9252" t="str">
        <f t="shared" si="434"/>
        <v>Cat_Small</v>
      </c>
      <c r="L9252">
        <f>VLOOKUP(K9252,size_costs!$D$1:$E$10,2,FALSE)</f>
        <v>100</v>
      </c>
      <c r="M9252">
        <f>VLOOKUP(C9252,age_costs!$A$1:$B$52,2,FALSE)</f>
        <v>150</v>
      </c>
    </row>
    <row r="9253" spans="1:13" x14ac:dyDescent="0.25">
      <c r="A9253" t="s">
        <v>11247</v>
      </c>
      <c r="B9253" t="s">
        <v>3577</v>
      </c>
      <c r="C9253" s="2">
        <f t="shared" si="432"/>
        <v>5</v>
      </c>
      <c r="D9253" t="s">
        <v>19</v>
      </c>
      <c r="E9253" t="s">
        <v>2311</v>
      </c>
      <c r="F9253">
        <v>9</v>
      </c>
      <c r="G9253" t="str">
        <f t="shared" si="433"/>
        <v>Large</v>
      </c>
      <c r="H9253" t="s">
        <v>4</v>
      </c>
      <c r="I9253" t="str">
        <f>IFERROR(VLOOKUP(A9253,sponsored_animals!$A$1:$C$2143,1,TRUE),0)</f>
        <v>d40d0d9a6a4451</v>
      </c>
      <c r="J9253">
        <f>VLOOKUP(H9253,location_costs!$A$1:$B$6,2,FALSE)</f>
        <v>110</v>
      </c>
      <c r="K9253" t="str">
        <f t="shared" si="434"/>
        <v>Cat_Large</v>
      </c>
      <c r="L9253">
        <f>VLOOKUP(K9253,size_costs!$D$1:$E$10,2,FALSE)</f>
        <v>140</v>
      </c>
      <c r="M9253">
        <f>VLOOKUP(C9253,age_costs!$A$1:$B$52,2,FALSE)</f>
        <v>100</v>
      </c>
    </row>
    <row r="9254" spans="1:13" x14ac:dyDescent="0.25">
      <c r="A9254" t="s">
        <v>171</v>
      </c>
      <c r="B9254" t="s">
        <v>15053</v>
      </c>
      <c r="C9254" s="2">
        <f t="shared" si="432"/>
        <v>5</v>
      </c>
      <c r="D9254" t="s">
        <v>12</v>
      </c>
      <c r="E9254" t="s">
        <v>2217</v>
      </c>
      <c r="F9254">
        <v>5</v>
      </c>
      <c r="G9254" t="str">
        <f t="shared" si="433"/>
        <v>Small</v>
      </c>
      <c r="H9254" t="s">
        <v>6</v>
      </c>
      <c r="I9254" t="str">
        <f>IFERROR(VLOOKUP(A9254,sponsored_animals!$A$1:$C$2143,1,TRUE),0)</f>
        <v>7c0c3e04e6a4d4</v>
      </c>
      <c r="J9254">
        <f>VLOOKUP(H9254,location_costs!$A$1:$B$6,2,FALSE)</f>
        <v>135</v>
      </c>
      <c r="K9254" t="str">
        <f t="shared" si="434"/>
        <v>Dog_Small</v>
      </c>
      <c r="L9254">
        <f>VLOOKUP(K9254,size_costs!$D$1:$E$10,2,FALSE)</f>
        <v>125</v>
      </c>
      <c r="M9254">
        <f>VLOOKUP(C9254,age_costs!$A$1:$B$52,2,FALSE)</f>
        <v>100</v>
      </c>
    </row>
    <row r="9255" spans="1:13" x14ac:dyDescent="0.25">
      <c r="A9255" t="s">
        <v>11248</v>
      </c>
      <c r="B9255" t="s">
        <v>6890</v>
      </c>
      <c r="C9255" s="2">
        <f t="shared" si="432"/>
        <v>5</v>
      </c>
      <c r="D9255" t="s">
        <v>12</v>
      </c>
      <c r="E9255" t="s">
        <v>4169</v>
      </c>
      <c r="F9255">
        <v>26</v>
      </c>
      <c r="G9255" t="str">
        <f t="shared" si="433"/>
        <v>Medium</v>
      </c>
      <c r="H9255" t="s">
        <v>6</v>
      </c>
      <c r="I9255" t="str">
        <f>IFERROR(VLOOKUP(A9255,sponsored_animals!$A$1:$C$2143,1,TRUE),0)</f>
        <v>f3de00c24336c4</v>
      </c>
      <c r="J9255">
        <f>VLOOKUP(H9255,location_costs!$A$1:$B$6,2,FALSE)</f>
        <v>135</v>
      </c>
      <c r="K9255" t="str">
        <f t="shared" si="434"/>
        <v>Dog_Medium</v>
      </c>
      <c r="L9255">
        <f>VLOOKUP(K9255,size_costs!$D$1:$E$10,2,FALSE)</f>
        <v>150</v>
      </c>
      <c r="M9255">
        <f>VLOOKUP(C9255,age_costs!$A$1:$B$52,2,FALSE)</f>
        <v>100</v>
      </c>
    </row>
    <row r="9256" spans="1:13" x14ac:dyDescent="0.25">
      <c r="A9256" t="s">
        <v>11249</v>
      </c>
      <c r="B9256" t="s">
        <v>15330</v>
      </c>
      <c r="C9256" s="2">
        <f t="shared" si="432"/>
        <v>7</v>
      </c>
      <c r="D9256" t="s">
        <v>12</v>
      </c>
      <c r="E9256" t="s">
        <v>2186</v>
      </c>
      <c r="F9256">
        <v>24</v>
      </c>
      <c r="G9256" t="str">
        <f t="shared" si="433"/>
        <v>Medium</v>
      </c>
      <c r="H9256" t="s">
        <v>6</v>
      </c>
      <c r="I9256">
        <f>IFERROR(VLOOKUP(A9256,sponsored_animals!$A$1:$C$2143,1,TRUE),0)</f>
        <v>0</v>
      </c>
      <c r="J9256">
        <f>VLOOKUP(H9256,location_costs!$A$1:$B$6,2,FALSE)</f>
        <v>135</v>
      </c>
      <c r="K9256" t="str">
        <f t="shared" si="434"/>
        <v>Dog_Medium</v>
      </c>
      <c r="L9256">
        <f>VLOOKUP(K9256,size_costs!$D$1:$E$10,2,FALSE)</f>
        <v>150</v>
      </c>
      <c r="M9256">
        <f>VLOOKUP(C9256,age_costs!$A$1:$B$52,2,FALSE)</f>
        <v>100</v>
      </c>
    </row>
    <row r="9257" spans="1:13" x14ac:dyDescent="0.25">
      <c r="A9257" t="s">
        <v>11250</v>
      </c>
      <c r="B9257" t="s">
        <v>13554</v>
      </c>
      <c r="C9257" s="2">
        <f t="shared" si="432"/>
        <v>8</v>
      </c>
      <c r="D9257" t="s">
        <v>19</v>
      </c>
      <c r="E9257" t="s">
        <v>2350</v>
      </c>
      <c r="F9257">
        <v>6</v>
      </c>
      <c r="G9257" t="str">
        <f t="shared" si="433"/>
        <v>Medium</v>
      </c>
      <c r="H9257" t="s">
        <v>6</v>
      </c>
      <c r="I9257" t="str">
        <f>IFERROR(VLOOKUP(A9257,sponsored_animals!$A$1:$C$2143,1,TRUE),0)</f>
        <v>b14069999a0ee6</v>
      </c>
      <c r="J9257">
        <f>VLOOKUP(H9257,location_costs!$A$1:$B$6,2,FALSE)</f>
        <v>135</v>
      </c>
      <c r="K9257" t="str">
        <f t="shared" si="434"/>
        <v>Cat_Medium</v>
      </c>
      <c r="L9257">
        <f>VLOOKUP(K9257,size_costs!$D$1:$E$10,2,FALSE)</f>
        <v>120</v>
      </c>
      <c r="M9257">
        <f>VLOOKUP(C9257,age_costs!$A$1:$B$52,2,FALSE)</f>
        <v>150</v>
      </c>
    </row>
    <row r="9258" spans="1:13" x14ac:dyDescent="0.25">
      <c r="A9258" t="s">
        <v>2158</v>
      </c>
      <c r="B9258" t="s">
        <v>14174</v>
      </c>
      <c r="C9258" s="2">
        <f t="shared" si="432"/>
        <v>7</v>
      </c>
      <c r="D9258" t="s">
        <v>19</v>
      </c>
      <c r="E9258" t="s">
        <v>2340</v>
      </c>
      <c r="F9258">
        <v>9</v>
      </c>
      <c r="G9258" t="str">
        <f t="shared" si="433"/>
        <v>Large</v>
      </c>
      <c r="H9258" t="s">
        <v>6</v>
      </c>
      <c r="I9258">
        <f>IFERROR(VLOOKUP(A9258,sponsored_animals!$A$1:$C$2143,1,TRUE),0)</f>
        <v>0</v>
      </c>
      <c r="J9258">
        <f>VLOOKUP(H9258,location_costs!$A$1:$B$6,2,FALSE)</f>
        <v>135</v>
      </c>
      <c r="K9258" t="str">
        <f t="shared" si="434"/>
        <v>Cat_Large</v>
      </c>
      <c r="L9258">
        <f>VLOOKUP(K9258,size_costs!$D$1:$E$10,2,FALSE)</f>
        <v>140</v>
      </c>
      <c r="M9258">
        <f>VLOOKUP(C9258,age_costs!$A$1:$B$52,2,FALSE)</f>
        <v>100</v>
      </c>
    </row>
    <row r="9259" spans="1:13" x14ac:dyDescent="0.25">
      <c r="A9259" t="s">
        <v>11251</v>
      </c>
      <c r="B9259" t="s">
        <v>5137</v>
      </c>
      <c r="C9259" s="2">
        <f t="shared" si="432"/>
        <v>5</v>
      </c>
      <c r="D9259" t="s">
        <v>19</v>
      </c>
      <c r="E9259" t="s">
        <v>2241</v>
      </c>
      <c r="F9259">
        <v>3</v>
      </c>
      <c r="G9259" t="str">
        <f t="shared" si="433"/>
        <v>Small</v>
      </c>
      <c r="H9259" t="s">
        <v>6</v>
      </c>
      <c r="I9259">
        <f>IFERROR(VLOOKUP(A9259,sponsored_animals!$A$1:$C$2143,1,TRUE),0)</f>
        <v>0</v>
      </c>
      <c r="J9259">
        <f>VLOOKUP(H9259,location_costs!$A$1:$B$6,2,FALSE)</f>
        <v>135</v>
      </c>
      <c r="K9259" t="str">
        <f t="shared" si="434"/>
        <v>Cat_Small</v>
      </c>
      <c r="L9259">
        <f>VLOOKUP(K9259,size_costs!$D$1:$E$10,2,FALSE)</f>
        <v>100</v>
      </c>
      <c r="M9259">
        <f>VLOOKUP(C9259,age_costs!$A$1:$B$52,2,FALSE)</f>
        <v>100</v>
      </c>
    </row>
    <row r="9260" spans="1:13" x14ac:dyDescent="0.25">
      <c r="A9260" t="s">
        <v>11252</v>
      </c>
      <c r="B9260" t="s">
        <v>16200</v>
      </c>
      <c r="C9260" s="2">
        <f t="shared" si="432"/>
        <v>13</v>
      </c>
      <c r="D9260" t="s">
        <v>12</v>
      </c>
      <c r="E9260" t="s">
        <v>2202</v>
      </c>
      <c r="F9260">
        <v>41</v>
      </c>
      <c r="G9260" t="str">
        <f t="shared" si="433"/>
        <v>Large</v>
      </c>
      <c r="H9260" t="s">
        <v>6</v>
      </c>
      <c r="I9260" t="str">
        <f>IFERROR(VLOOKUP(A9260,sponsored_animals!$A$1:$C$2143,1,TRUE),0)</f>
        <v>178f1189a06b68</v>
      </c>
      <c r="J9260">
        <f>VLOOKUP(H9260,location_costs!$A$1:$B$6,2,FALSE)</f>
        <v>135</v>
      </c>
      <c r="K9260" t="str">
        <f t="shared" si="434"/>
        <v>Dog_Large</v>
      </c>
      <c r="L9260">
        <f>VLOOKUP(K9260,size_costs!$D$1:$E$10,2,FALSE)</f>
        <v>175</v>
      </c>
      <c r="M9260">
        <f>VLOOKUP(C9260,age_costs!$A$1:$B$52,2,FALSE)</f>
        <v>200</v>
      </c>
    </row>
    <row r="9261" spans="1:13" x14ac:dyDescent="0.25">
      <c r="A9261" t="s">
        <v>11253</v>
      </c>
      <c r="B9261" t="s">
        <v>4531</v>
      </c>
      <c r="C9261" s="2">
        <f t="shared" si="432"/>
        <v>5</v>
      </c>
      <c r="D9261" t="s">
        <v>12</v>
      </c>
      <c r="E9261" t="s">
        <v>2207</v>
      </c>
      <c r="F9261">
        <v>18</v>
      </c>
      <c r="G9261" t="str">
        <f t="shared" si="433"/>
        <v>Medium</v>
      </c>
      <c r="H9261" t="s">
        <v>4</v>
      </c>
      <c r="I9261" t="str">
        <f>IFERROR(VLOOKUP(A9261,sponsored_animals!$A$1:$C$2143,1,TRUE),0)</f>
        <v>b14069999a0ee6</v>
      </c>
      <c r="J9261">
        <f>VLOOKUP(H9261,location_costs!$A$1:$B$6,2,FALSE)</f>
        <v>110</v>
      </c>
      <c r="K9261" t="str">
        <f t="shared" si="434"/>
        <v>Dog_Medium</v>
      </c>
      <c r="L9261">
        <f>VLOOKUP(K9261,size_costs!$D$1:$E$10,2,FALSE)</f>
        <v>150</v>
      </c>
      <c r="M9261">
        <f>VLOOKUP(C9261,age_costs!$A$1:$B$52,2,FALSE)</f>
        <v>100</v>
      </c>
    </row>
    <row r="9262" spans="1:13" x14ac:dyDescent="0.25">
      <c r="A9262" t="s">
        <v>884</v>
      </c>
      <c r="B9262" t="s">
        <v>14974</v>
      </c>
      <c r="C9262" s="2">
        <f t="shared" si="432"/>
        <v>11</v>
      </c>
      <c r="D9262" t="s">
        <v>12</v>
      </c>
      <c r="E9262" t="s">
        <v>2182</v>
      </c>
      <c r="F9262">
        <v>14</v>
      </c>
      <c r="G9262" t="str">
        <f t="shared" si="433"/>
        <v>Medium</v>
      </c>
      <c r="H9262" t="s">
        <v>6</v>
      </c>
      <c r="I9262">
        <f>IFERROR(VLOOKUP(A9262,sponsored_animals!$A$1:$C$2143,1,TRUE),0)</f>
        <v>0</v>
      </c>
      <c r="J9262">
        <f>VLOOKUP(H9262,location_costs!$A$1:$B$6,2,FALSE)</f>
        <v>135</v>
      </c>
      <c r="K9262" t="str">
        <f t="shared" si="434"/>
        <v>Dog_Medium</v>
      </c>
      <c r="L9262">
        <f>VLOOKUP(K9262,size_costs!$D$1:$E$10,2,FALSE)</f>
        <v>150</v>
      </c>
      <c r="M9262">
        <f>VLOOKUP(C9262,age_costs!$A$1:$B$52,2,FALSE)</f>
        <v>150</v>
      </c>
    </row>
    <row r="9263" spans="1:13" x14ac:dyDescent="0.25">
      <c r="A9263" t="s">
        <v>548</v>
      </c>
      <c r="B9263" t="s">
        <v>16201</v>
      </c>
      <c r="C9263" s="2">
        <f t="shared" si="432"/>
        <v>14</v>
      </c>
      <c r="D9263" t="s">
        <v>19</v>
      </c>
      <c r="E9263" t="s">
        <v>2234</v>
      </c>
      <c r="F9263">
        <v>8</v>
      </c>
      <c r="G9263" t="str">
        <f t="shared" si="433"/>
        <v>Large</v>
      </c>
      <c r="H9263" t="s">
        <v>5</v>
      </c>
      <c r="I9263">
        <f>IFERROR(VLOOKUP(A9263,sponsored_animals!$A$1:$C$2143,1,TRUE),0)</f>
        <v>0</v>
      </c>
      <c r="J9263">
        <f>VLOOKUP(H9263,location_costs!$A$1:$B$6,2,FALSE)</f>
        <v>140</v>
      </c>
      <c r="K9263" t="str">
        <f t="shared" si="434"/>
        <v>Cat_Large</v>
      </c>
      <c r="L9263">
        <f>VLOOKUP(K9263,size_costs!$D$1:$E$10,2,FALSE)</f>
        <v>140</v>
      </c>
      <c r="M9263">
        <f>VLOOKUP(C9263,age_costs!$A$1:$B$52,2,FALSE)</f>
        <v>200</v>
      </c>
    </row>
    <row r="9264" spans="1:13" x14ac:dyDescent="0.25">
      <c r="A9264" t="s">
        <v>1228</v>
      </c>
      <c r="B9264" t="s">
        <v>5459</v>
      </c>
      <c r="C9264" s="2">
        <f t="shared" si="432"/>
        <v>14</v>
      </c>
      <c r="D9264" t="s">
        <v>12</v>
      </c>
      <c r="E9264" t="s">
        <v>11254</v>
      </c>
      <c r="F9264">
        <v>6</v>
      </c>
      <c r="G9264" t="str">
        <f t="shared" si="433"/>
        <v>Small</v>
      </c>
      <c r="H9264" t="s">
        <v>4</v>
      </c>
      <c r="I9264">
        <f>IFERROR(VLOOKUP(A9264,sponsored_animals!$A$1:$C$2143,1,TRUE),0)</f>
        <v>0</v>
      </c>
      <c r="J9264">
        <f>VLOOKUP(H9264,location_costs!$A$1:$B$6,2,FALSE)</f>
        <v>110</v>
      </c>
      <c r="K9264" t="str">
        <f t="shared" si="434"/>
        <v>Dog_Small</v>
      </c>
      <c r="L9264">
        <f>VLOOKUP(K9264,size_costs!$D$1:$E$10,2,FALSE)</f>
        <v>125</v>
      </c>
      <c r="M9264">
        <f>VLOOKUP(C9264,age_costs!$A$1:$B$52,2,FALSE)</f>
        <v>200</v>
      </c>
    </row>
    <row r="9265" spans="1:13" x14ac:dyDescent="0.25">
      <c r="A9265" t="s">
        <v>11255</v>
      </c>
      <c r="B9265" t="s">
        <v>3474</v>
      </c>
      <c r="C9265" s="2">
        <f t="shared" si="432"/>
        <v>4</v>
      </c>
      <c r="D9265" t="s">
        <v>12</v>
      </c>
      <c r="E9265" t="s">
        <v>2186</v>
      </c>
      <c r="F9265">
        <v>11</v>
      </c>
      <c r="G9265" t="str">
        <f t="shared" si="433"/>
        <v>Medium</v>
      </c>
      <c r="H9265" t="s">
        <v>6</v>
      </c>
      <c r="I9265" t="str">
        <f>IFERROR(VLOOKUP(A9265,sponsored_animals!$A$1:$C$2143,1,TRUE),0)</f>
        <v>214f8f6b359a1e</v>
      </c>
      <c r="J9265">
        <f>VLOOKUP(H9265,location_costs!$A$1:$B$6,2,FALSE)</f>
        <v>135</v>
      </c>
      <c r="K9265" t="str">
        <f t="shared" si="434"/>
        <v>Dog_Medium</v>
      </c>
      <c r="L9265">
        <f>VLOOKUP(K9265,size_costs!$D$1:$E$10,2,FALSE)</f>
        <v>150</v>
      </c>
      <c r="M9265">
        <f>VLOOKUP(C9265,age_costs!$A$1:$B$52,2,FALSE)</f>
        <v>0</v>
      </c>
    </row>
    <row r="9266" spans="1:13" x14ac:dyDescent="0.25">
      <c r="A9266" t="s">
        <v>11256</v>
      </c>
      <c r="B9266" t="s">
        <v>14465</v>
      </c>
      <c r="C9266" s="2">
        <f t="shared" si="432"/>
        <v>6</v>
      </c>
      <c r="D9266" t="s">
        <v>19</v>
      </c>
      <c r="E9266" t="s">
        <v>2198</v>
      </c>
      <c r="F9266">
        <v>6.5</v>
      </c>
      <c r="G9266" t="str">
        <f t="shared" si="433"/>
        <v>Medium</v>
      </c>
      <c r="H9266" t="s">
        <v>5</v>
      </c>
      <c r="I9266" t="str">
        <f>IFERROR(VLOOKUP(A9266,sponsored_animals!$A$1:$C$2143,1,TRUE),0)</f>
        <v>b14069999a0ee6</v>
      </c>
      <c r="J9266">
        <f>VLOOKUP(H9266,location_costs!$A$1:$B$6,2,FALSE)</f>
        <v>140</v>
      </c>
      <c r="K9266" t="str">
        <f t="shared" si="434"/>
        <v>Cat_Medium</v>
      </c>
      <c r="L9266">
        <f>VLOOKUP(K9266,size_costs!$D$1:$E$10,2,FALSE)</f>
        <v>120</v>
      </c>
      <c r="M9266">
        <f>VLOOKUP(C9266,age_costs!$A$1:$B$52,2,FALSE)</f>
        <v>100</v>
      </c>
    </row>
    <row r="9267" spans="1:13" x14ac:dyDescent="0.25">
      <c r="A9267" t="s">
        <v>11257</v>
      </c>
      <c r="B9267" t="s">
        <v>15352</v>
      </c>
      <c r="C9267" s="2">
        <f t="shared" si="432"/>
        <v>7</v>
      </c>
      <c r="D9267" t="s">
        <v>12</v>
      </c>
      <c r="E9267" t="s">
        <v>2217</v>
      </c>
      <c r="F9267">
        <v>35</v>
      </c>
      <c r="G9267" t="str">
        <f t="shared" si="433"/>
        <v>Large</v>
      </c>
      <c r="H9267" t="s">
        <v>7</v>
      </c>
      <c r="I9267">
        <f>IFERROR(VLOOKUP(A9267,sponsored_animals!$A$1:$C$2143,1,TRUE),0)</f>
        <v>0</v>
      </c>
      <c r="J9267">
        <f>VLOOKUP(H9267,location_costs!$A$1:$B$6,2,FALSE)</f>
        <v>100</v>
      </c>
      <c r="K9267" t="str">
        <f t="shared" si="434"/>
        <v>Dog_Large</v>
      </c>
      <c r="L9267">
        <f>VLOOKUP(K9267,size_costs!$D$1:$E$10,2,FALSE)</f>
        <v>175</v>
      </c>
      <c r="M9267">
        <f>VLOOKUP(C9267,age_costs!$A$1:$B$52,2,FALSE)</f>
        <v>100</v>
      </c>
    </row>
    <row r="9268" spans="1:13" x14ac:dyDescent="0.25">
      <c r="A9268" t="s">
        <v>11258</v>
      </c>
      <c r="B9268" t="s">
        <v>14944</v>
      </c>
      <c r="C9268" s="2">
        <f t="shared" si="432"/>
        <v>3</v>
      </c>
      <c r="D9268" t="s">
        <v>12</v>
      </c>
      <c r="E9268" t="s">
        <v>2191</v>
      </c>
      <c r="F9268">
        <v>27</v>
      </c>
      <c r="G9268" t="str">
        <f t="shared" si="433"/>
        <v>Medium</v>
      </c>
      <c r="H9268" t="s">
        <v>5</v>
      </c>
      <c r="I9268" t="str">
        <f>IFERROR(VLOOKUP(A9268,sponsored_animals!$A$1:$C$2143,1,TRUE),0)</f>
        <v>178f1189a06b68</v>
      </c>
      <c r="J9268">
        <f>VLOOKUP(H9268,location_costs!$A$1:$B$6,2,FALSE)</f>
        <v>140</v>
      </c>
      <c r="K9268" t="str">
        <f t="shared" si="434"/>
        <v>Dog_Medium</v>
      </c>
      <c r="L9268">
        <f>VLOOKUP(K9268,size_costs!$D$1:$E$10,2,FALSE)</f>
        <v>150</v>
      </c>
      <c r="M9268">
        <f>VLOOKUP(C9268,age_costs!$A$1:$B$52,2,FALSE)</f>
        <v>0</v>
      </c>
    </row>
    <row r="9269" spans="1:13" x14ac:dyDescent="0.25">
      <c r="A9269" t="s">
        <v>11259</v>
      </c>
      <c r="B9269" t="s">
        <v>5167</v>
      </c>
      <c r="C9269" s="2">
        <f t="shared" si="432"/>
        <v>4</v>
      </c>
      <c r="D9269" t="s">
        <v>19</v>
      </c>
      <c r="E9269" t="s">
        <v>2207</v>
      </c>
      <c r="F9269">
        <v>10</v>
      </c>
      <c r="G9269" t="str">
        <f t="shared" si="433"/>
        <v>Large</v>
      </c>
      <c r="H9269" t="s">
        <v>3</v>
      </c>
      <c r="I9269">
        <f>IFERROR(VLOOKUP(A9269,sponsored_animals!$A$1:$C$2143,1,TRUE),0)</f>
        <v>0</v>
      </c>
      <c r="J9269">
        <f>VLOOKUP(H9269,location_costs!$A$1:$B$6,2,FALSE)</f>
        <v>120</v>
      </c>
      <c r="K9269" t="str">
        <f t="shared" si="434"/>
        <v>Cat_Large</v>
      </c>
      <c r="L9269">
        <f>VLOOKUP(K9269,size_costs!$D$1:$E$10,2,FALSE)</f>
        <v>140</v>
      </c>
      <c r="M9269">
        <f>VLOOKUP(C9269,age_costs!$A$1:$B$52,2,FALSE)</f>
        <v>0</v>
      </c>
    </row>
    <row r="9270" spans="1:13" x14ac:dyDescent="0.25">
      <c r="A9270" t="s">
        <v>11260</v>
      </c>
      <c r="B9270" t="s">
        <v>13766</v>
      </c>
      <c r="C9270" s="2">
        <f t="shared" si="432"/>
        <v>5</v>
      </c>
      <c r="D9270" t="s">
        <v>19</v>
      </c>
      <c r="E9270" t="s">
        <v>2198</v>
      </c>
      <c r="F9270">
        <v>3</v>
      </c>
      <c r="G9270" t="str">
        <f t="shared" si="433"/>
        <v>Small</v>
      </c>
      <c r="H9270" t="s">
        <v>4</v>
      </c>
      <c r="I9270" t="str">
        <f>IFERROR(VLOOKUP(A9270,sponsored_animals!$A$1:$C$2143,1,TRUE),0)</f>
        <v>7c0c3e04e6a4d4</v>
      </c>
      <c r="J9270">
        <f>VLOOKUP(H9270,location_costs!$A$1:$B$6,2,FALSE)</f>
        <v>110</v>
      </c>
      <c r="K9270" t="str">
        <f t="shared" si="434"/>
        <v>Cat_Small</v>
      </c>
      <c r="L9270">
        <f>VLOOKUP(K9270,size_costs!$D$1:$E$10,2,FALSE)</f>
        <v>100</v>
      </c>
      <c r="M9270">
        <f>VLOOKUP(C9270,age_costs!$A$1:$B$52,2,FALSE)</f>
        <v>100</v>
      </c>
    </row>
    <row r="9271" spans="1:13" x14ac:dyDescent="0.25">
      <c r="A9271" t="s">
        <v>11261</v>
      </c>
      <c r="B9271" t="s">
        <v>14833</v>
      </c>
      <c r="C9271" s="2">
        <f t="shared" si="432"/>
        <v>12</v>
      </c>
      <c r="D9271" t="s">
        <v>12</v>
      </c>
      <c r="E9271" t="s">
        <v>2332</v>
      </c>
      <c r="F9271">
        <v>36</v>
      </c>
      <c r="G9271" t="str">
        <f t="shared" si="433"/>
        <v>Large</v>
      </c>
      <c r="H9271" t="s">
        <v>3</v>
      </c>
      <c r="I9271" t="str">
        <f>IFERROR(VLOOKUP(A9271,sponsored_animals!$A$1:$C$2143,1,TRUE),0)</f>
        <v>178f1189a06b68</v>
      </c>
      <c r="J9271">
        <f>VLOOKUP(H9271,location_costs!$A$1:$B$6,2,FALSE)</f>
        <v>120</v>
      </c>
      <c r="K9271" t="str">
        <f t="shared" si="434"/>
        <v>Dog_Large</v>
      </c>
      <c r="L9271">
        <f>VLOOKUP(K9271,size_costs!$D$1:$E$10,2,FALSE)</f>
        <v>175</v>
      </c>
      <c r="M9271">
        <f>VLOOKUP(C9271,age_costs!$A$1:$B$52,2,FALSE)</f>
        <v>150</v>
      </c>
    </row>
    <row r="9272" spans="1:13" x14ac:dyDescent="0.25">
      <c r="A9272" t="s">
        <v>11262</v>
      </c>
      <c r="B9272" t="s">
        <v>16202</v>
      </c>
      <c r="C9272" s="2">
        <f t="shared" si="432"/>
        <v>9</v>
      </c>
      <c r="D9272" t="s">
        <v>12</v>
      </c>
      <c r="E9272" t="s">
        <v>2180</v>
      </c>
      <c r="F9272">
        <v>9</v>
      </c>
      <c r="G9272" t="str">
        <f t="shared" si="433"/>
        <v>Small</v>
      </c>
      <c r="H9272" t="s">
        <v>3</v>
      </c>
      <c r="I9272" t="str">
        <f>IFERROR(VLOOKUP(A9272,sponsored_animals!$A$1:$C$2143,1,TRUE),0)</f>
        <v>0ea863dbf1123f</v>
      </c>
      <c r="J9272">
        <f>VLOOKUP(H9272,location_costs!$A$1:$B$6,2,FALSE)</f>
        <v>120</v>
      </c>
      <c r="K9272" t="str">
        <f t="shared" si="434"/>
        <v>Dog_Small</v>
      </c>
      <c r="L9272">
        <f>VLOOKUP(K9272,size_costs!$D$1:$E$10,2,FALSE)</f>
        <v>125</v>
      </c>
      <c r="M9272">
        <f>VLOOKUP(C9272,age_costs!$A$1:$B$52,2,FALSE)</f>
        <v>150</v>
      </c>
    </row>
    <row r="9273" spans="1:13" x14ac:dyDescent="0.25">
      <c r="A9273" t="s">
        <v>11263</v>
      </c>
      <c r="B9273" t="s">
        <v>14103</v>
      </c>
      <c r="C9273" s="2">
        <f t="shared" si="432"/>
        <v>5</v>
      </c>
      <c r="D9273" t="s">
        <v>12</v>
      </c>
      <c r="E9273" t="s">
        <v>2325</v>
      </c>
      <c r="F9273">
        <v>15</v>
      </c>
      <c r="G9273" t="str">
        <f t="shared" si="433"/>
        <v>Medium</v>
      </c>
      <c r="H9273" t="s">
        <v>3</v>
      </c>
      <c r="I9273" t="str">
        <f>IFERROR(VLOOKUP(A9273,sponsored_animals!$A$1:$C$2143,1,TRUE),0)</f>
        <v>438efb0f97b6a3</v>
      </c>
      <c r="J9273">
        <f>VLOOKUP(H9273,location_costs!$A$1:$B$6,2,FALSE)</f>
        <v>120</v>
      </c>
      <c r="K9273" t="str">
        <f t="shared" si="434"/>
        <v>Dog_Medium</v>
      </c>
      <c r="L9273">
        <f>VLOOKUP(K9273,size_costs!$D$1:$E$10,2,FALSE)</f>
        <v>150</v>
      </c>
      <c r="M9273">
        <f>VLOOKUP(C9273,age_costs!$A$1:$B$52,2,FALSE)</f>
        <v>100</v>
      </c>
    </row>
    <row r="9274" spans="1:13" x14ac:dyDescent="0.25">
      <c r="A9274" t="s">
        <v>11264</v>
      </c>
      <c r="B9274" t="s">
        <v>2537</v>
      </c>
      <c r="C9274" s="2">
        <f t="shared" si="432"/>
        <v>6</v>
      </c>
      <c r="D9274" t="s">
        <v>19</v>
      </c>
      <c r="E9274" t="s">
        <v>2182</v>
      </c>
      <c r="F9274">
        <v>2</v>
      </c>
      <c r="G9274" t="str">
        <f t="shared" si="433"/>
        <v>Small</v>
      </c>
      <c r="H9274" t="s">
        <v>4</v>
      </c>
      <c r="I9274" t="str">
        <f>IFERROR(VLOOKUP(A9274,sponsored_animals!$A$1:$C$2143,1,TRUE),0)</f>
        <v>36806649e5722d</v>
      </c>
      <c r="J9274">
        <f>VLOOKUP(H9274,location_costs!$A$1:$B$6,2,FALSE)</f>
        <v>110</v>
      </c>
      <c r="K9274" t="str">
        <f t="shared" si="434"/>
        <v>Cat_Small</v>
      </c>
      <c r="L9274">
        <f>VLOOKUP(K9274,size_costs!$D$1:$E$10,2,FALSE)</f>
        <v>100</v>
      </c>
      <c r="M9274">
        <f>VLOOKUP(C9274,age_costs!$A$1:$B$52,2,FALSE)</f>
        <v>100</v>
      </c>
    </row>
    <row r="9275" spans="1:13" x14ac:dyDescent="0.25">
      <c r="A9275" t="s">
        <v>11265</v>
      </c>
      <c r="B9275" t="s">
        <v>16203</v>
      </c>
      <c r="C9275" s="2">
        <f t="shared" si="432"/>
        <v>7</v>
      </c>
      <c r="D9275" t="s">
        <v>19</v>
      </c>
      <c r="E9275" t="s">
        <v>2226</v>
      </c>
      <c r="F9275">
        <v>9</v>
      </c>
      <c r="G9275" t="str">
        <f t="shared" si="433"/>
        <v>Large</v>
      </c>
      <c r="H9275" t="s">
        <v>4</v>
      </c>
      <c r="I9275" t="str">
        <f>IFERROR(VLOOKUP(A9275,sponsored_animals!$A$1:$C$2143,1,TRUE),0)</f>
        <v>b14069999a0ee6</v>
      </c>
      <c r="J9275">
        <f>VLOOKUP(H9275,location_costs!$A$1:$B$6,2,FALSE)</f>
        <v>110</v>
      </c>
      <c r="K9275" t="str">
        <f t="shared" si="434"/>
        <v>Cat_Large</v>
      </c>
      <c r="L9275">
        <f>VLOOKUP(K9275,size_costs!$D$1:$E$10,2,FALSE)</f>
        <v>140</v>
      </c>
      <c r="M9275">
        <f>VLOOKUP(C9275,age_costs!$A$1:$B$52,2,FALSE)</f>
        <v>100</v>
      </c>
    </row>
    <row r="9276" spans="1:13" x14ac:dyDescent="0.25">
      <c r="A9276" t="s">
        <v>11266</v>
      </c>
      <c r="B9276" t="s">
        <v>14228</v>
      </c>
      <c r="C9276" s="2">
        <f t="shared" si="432"/>
        <v>8</v>
      </c>
      <c r="D9276" t="s">
        <v>19</v>
      </c>
      <c r="E9276" t="s">
        <v>2210</v>
      </c>
      <c r="F9276">
        <v>6</v>
      </c>
      <c r="G9276" t="str">
        <f t="shared" si="433"/>
        <v>Medium</v>
      </c>
      <c r="H9276" t="s">
        <v>5</v>
      </c>
      <c r="I9276" t="str">
        <f>IFERROR(VLOOKUP(A9276,sponsored_animals!$A$1:$C$2143,1,TRUE),0)</f>
        <v>f3de00c24336c4</v>
      </c>
      <c r="J9276">
        <f>VLOOKUP(H9276,location_costs!$A$1:$B$6,2,FALSE)</f>
        <v>140</v>
      </c>
      <c r="K9276" t="str">
        <f t="shared" si="434"/>
        <v>Cat_Medium</v>
      </c>
      <c r="L9276">
        <f>VLOOKUP(K9276,size_costs!$D$1:$E$10,2,FALSE)</f>
        <v>120</v>
      </c>
      <c r="M9276">
        <f>VLOOKUP(C9276,age_costs!$A$1:$B$52,2,FALSE)</f>
        <v>150</v>
      </c>
    </row>
    <row r="9277" spans="1:13" x14ac:dyDescent="0.25">
      <c r="A9277" t="s">
        <v>11267</v>
      </c>
      <c r="B9277" t="s">
        <v>14129</v>
      </c>
      <c r="C9277" s="2">
        <f t="shared" si="432"/>
        <v>5</v>
      </c>
      <c r="D9277" t="s">
        <v>12</v>
      </c>
      <c r="E9277" t="s">
        <v>2533</v>
      </c>
      <c r="F9277">
        <v>16</v>
      </c>
      <c r="G9277" t="str">
        <f t="shared" si="433"/>
        <v>Medium</v>
      </c>
      <c r="H9277" t="s">
        <v>5</v>
      </c>
      <c r="I9277" t="str">
        <f>IFERROR(VLOOKUP(A9277,sponsored_animals!$A$1:$C$2143,1,TRUE),0)</f>
        <v>b14069999a0ee6</v>
      </c>
      <c r="J9277">
        <f>VLOOKUP(H9277,location_costs!$A$1:$B$6,2,FALSE)</f>
        <v>140</v>
      </c>
      <c r="K9277" t="str">
        <f t="shared" si="434"/>
        <v>Dog_Medium</v>
      </c>
      <c r="L9277">
        <f>VLOOKUP(K9277,size_costs!$D$1:$E$10,2,FALSE)</f>
        <v>150</v>
      </c>
      <c r="M9277">
        <f>VLOOKUP(C9277,age_costs!$A$1:$B$52,2,FALSE)</f>
        <v>100</v>
      </c>
    </row>
    <row r="9278" spans="1:13" x14ac:dyDescent="0.25">
      <c r="A9278" t="s">
        <v>11268</v>
      </c>
      <c r="B9278" t="s">
        <v>16204</v>
      </c>
      <c r="C9278" s="2">
        <f t="shared" si="432"/>
        <v>11</v>
      </c>
      <c r="D9278" t="s">
        <v>12</v>
      </c>
      <c r="E9278" t="s">
        <v>2190</v>
      </c>
      <c r="F9278">
        <v>23</v>
      </c>
      <c r="G9278" t="str">
        <f t="shared" si="433"/>
        <v>Medium</v>
      </c>
      <c r="H9278" t="s">
        <v>6</v>
      </c>
      <c r="I9278">
        <f>IFERROR(VLOOKUP(A9278,sponsored_animals!$A$1:$C$2143,1,TRUE),0)</f>
        <v>0</v>
      </c>
      <c r="J9278">
        <f>VLOOKUP(H9278,location_costs!$A$1:$B$6,2,FALSE)</f>
        <v>135</v>
      </c>
      <c r="K9278" t="str">
        <f t="shared" si="434"/>
        <v>Dog_Medium</v>
      </c>
      <c r="L9278">
        <f>VLOOKUP(K9278,size_costs!$D$1:$E$10,2,FALSE)</f>
        <v>150</v>
      </c>
      <c r="M9278">
        <f>VLOOKUP(C9278,age_costs!$A$1:$B$52,2,FALSE)</f>
        <v>150</v>
      </c>
    </row>
    <row r="9279" spans="1:13" x14ac:dyDescent="0.25">
      <c r="A9279" t="s">
        <v>11269</v>
      </c>
      <c r="B9279" t="s">
        <v>5365</v>
      </c>
      <c r="C9279" s="2">
        <f t="shared" si="432"/>
        <v>5</v>
      </c>
      <c r="D9279" t="s">
        <v>12</v>
      </c>
      <c r="E9279" t="s">
        <v>2226</v>
      </c>
      <c r="F9279">
        <v>41</v>
      </c>
      <c r="G9279" t="str">
        <f t="shared" si="433"/>
        <v>Large</v>
      </c>
      <c r="H9279" t="s">
        <v>3</v>
      </c>
      <c r="I9279">
        <f>IFERROR(VLOOKUP(A9279,sponsored_animals!$A$1:$C$2143,1,TRUE),0)</f>
        <v>0</v>
      </c>
      <c r="J9279">
        <f>VLOOKUP(H9279,location_costs!$A$1:$B$6,2,FALSE)</f>
        <v>120</v>
      </c>
      <c r="K9279" t="str">
        <f t="shared" si="434"/>
        <v>Dog_Large</v>
      </c>
      <c r="L9279">
        <f>VLOOKUP(K9279,size_costs!$D$1:$E$10,2,FALSE)</f>
        <v>175</v>
      </c>
      <c r="M9279">
        <f>VLOOKUP(C9279,age_costs!$A$1:$B$52,2,FALSE)</f>
        <v>100</v>
      </c>
    </row>
    <row r="9280" spans="1:13" x14ac:dyDescent="0.25">
      <c r="A9280" t="s">
        <v>11270</v>
      </c>
      <c r="B9280" t="s">
        <v>15515</v>
      </c>
      <c r="C9280" s="2">
        <f t="shared" si="432"/>
        <v>8</v>
      </c>
      <c r="D9280" t="s">
        <v>19</v>
      </c>
      <c r="E9280" t="s">
        <v>2182</v>
      </c>
      <c r="F9280">
        <v>9</v>
      </c>
      <c r="G9280" t="str">
        <f t="shared" si="433"/>
        <v>Large</v>
      </c>
      <c r="H9280" t="s">
        <v>6</v>
      </c>
      <c r="I9280">
        <f>IFERROR(VLOOKUP(A9280,sponsored_animals!$A$1:$C$2143,1,TRUE),0)</f>
        <v>0</v>
      </c>
      <c r="J9280">
        <f>VLOOKUP(H9280,location_costs!$A$1:$B$6,2,FALSE)</f>
        <v>135</v>
      </c>
      <c r="K9280" t="str">
        <f t="shared" si="434"/>
        <v>Cat_Large</v>
      </c>
      <c r="L9280">
        <f>VLOOKUP(K9280,size_costs!$D$1:$E$10,2,FALSE)</f>
        <v>140</v>
      </c>
      <c r="M9280">
        <f>VLOOKUP(C9280,age_costs!$A$1:$B$52,2,FALSE)</f>
        <v>150</v>
      </c>
    </row>
    <row r="9281" spans="1:13" x14ac:dyDescent="0.25">
      <c r="A9281" t="s">
        <v>1999</v>
      </c>
      <c r="B9281" t="s">
        <v>3626</v>
      </c>
      <c r="C9281" s="2">
        <f t="shared" si="432"/>
        <v>7</v>
      </c>
      <c r="D9281" t="s">
        <v>12</v>
      </c>
      <c r="E9281" t="s">
        <v>2795</v>
      </c>
      <c r="F9281">
        <v>35</v>
      </c>
      <c r="G9281" t="str">
        <f t="shared" si="433"/>
        <v>Large</v>
      </c>
      <c r="H9281" t="s">
        <v>4</v>
      </c>
      <c r="I9281" t="str">
        <f>IFERROR(VLOOKUP(A9281,sponsored_animals!$A$1:$C$2143,1,TRUE),0)</f>
        <v>b14069999a0ee6</v>
      </c>
      <c r="J9281">
        <f>VLOOKUP(H9281,location_costs!$A$1:$B$6,2,FALSE)</f>
        <v>110</v>
      </c>
      <c r="K9281" t="str">
        <f t="shared" si="434"/>
        <v>Dog_Large</v>
      </c>
      <c r="L9281">
        <f>VLOOKUP(K9281,size_costs!$D$1:$E$10,2,FALSE)</f>
        <v>175</v>
      </c>
      <c r="M9281">
        <f>VLOOKUP(C9281,age_costs!$A$1:$B$52,2,FALSE)</f>
        <v>100</v>
      </c>
    </row>
    <row r="9282" spans="1:13" x14ac:dyDescent="0.25">
      <c r="A9282" t="s">
        <v>11271</v>
      </c>
      <c r="B9282" t="s">
        <v>13641</v>
      </c>
      <c r="C9282" s="2">
        <f t="shared" si="432"/>
        <v>6</v>
      </c>
      <c r="D9282" t="s">
        <v>12</v>
      </c>
      <c r="E9282" t="s">
        <v>2186</v>
      </c>
      <c r="F9282">
        <v>43</v>
      </c>
      <c r="G9282" t="str">
        <f t="shared" si="433"/>
        <v>Large</v>
      </c>
      <c r="H9282" t="s">
        <v>5</v>
      </c>
      <c r="I9282" t="str">
        <f>IFERROR(VLOOKUP(A9282,sponsored_animals!$A$1:$C$2143,1,TRUE),0)</f>
        <v>7c0c3e04e6a4d4</v>
      </c>
      <c r="J9282">
        <f>VLOOKUP(H9282,location_costs!$A$1:$B$6,2,FALSE)</f>
        <v>140</v>
      </c>
      <c r="K9282" t="str">
        <f t="shared" si="434"/>
        <v>Dog_Large</v>
      </c>
      <c r="L9282">
        <f>VLOOKUP(K9282,size_costs!$D$1:$E$10,2,FALSE)</f>
        <v>175</v>
      </c>
      <c r="M9282">
        <f>VLOOKUP(C9282,age_costs!$A$1:$B$52,2,FALSE)</f>
        <v>100</v>
      </c>
    </row>
    <row r="9283" spans="1:13" x14ac:dyDescent="0.25">
      <c r="A9283" t="s">
        <v>11272</v>
      </c>
      <c r="B9283" t="s">
        <v>10419</v>
      </c>
      <c r="C9283" s="2">
        <f t="shared" ref="C9283:C9346" si="435">ROUND(YEARFRAC(B9283,"31/12/2021"),0)</f>
        <v>5</v>
      </c>
      <c r="D9283" t="s">
        <v>12</v>
      </c>
      <c r="E9283" t="s">
        <v>2207</v>
      </c>
      <c r="F9283">
        <v>18</v>
      </c>
      <c r="G9283" t="str">
        <f t="shared" ref="G9283:G9346" si="436">IF(AND(D9283="Dog",F9283&lt;=10),"Small",IF(AND(D9283="Dog",F9283&gt;10,F9283&lt;=30),"Medium",IF(AND(D9283="Dog",F9283&gt;30),"Large",IF(AND(D9283="Cat",F9283&lt;=5),"Small",IF(AND(D9283="Cat",F9283&gt;5,F9283&lt;=7),"Medium",IF(AND(D9283="Cat",F9283&gt;=7),"Large",IF(AND(D9283="Bird",F9283&lt;=0.7),"Small",IF(AND(D9283="Bird",F9283&gt;0.7,F9283&lt;=1.1),"Medium",IF(AND(D9283="Bird",F9283&gt;1.1),"Large","Erro")))))))))</f>
        <v>Medium</v>
      </c>
      <c r="H9283" t="s">
        <v>4</v>
      </c>
      <c r="I9283" t="str">
        <f>IFERROR(VLOOKUP(A9283,sponsored_animals!$A$1:$C$2143,1,TRUE),0)</f>
        <v>178f1189a06b68</v>
      </c>
      <c r="J9283">
        <f>VLOOKUP(H9283,location_costs!$A$1:$B$6,2,FALSE)</f>
        <v>110</v>
      </c>
      <c r="K9283" t="str">
        <f t="shared" ref="K9283:K9346" si="437">D9283&amp;"_"&amp;G9283</f>
        <v>Dog_Medium</v>
      </c>
      <c r="L9283">
        <f>VLOOKUP(K9283,size_costs!$D$1:$E$10,2,FALSE)</f>
        <v>150</v>
      </c>
      <c r="M9283">
        <f>VLOOKUP(C9283,age_costs!$A$1:$B$52,2,FALSE)</f>
        <v>100</v>
      </c>
    </row>
    <row r="9284" spans="1:13" x14ac:dyDescent="0.25">
      <c r="A9284" t="s">
        <v>933</v>
      </c>
      <c r="B9284" t="s">
        <v>10701</v>
      </c>
      <c r="C9284" s="2">
        <f t="shared" si="435"/>
        <v>15</v>
      </c>
      <c r="D9284" t="s">
        <v>19</v>
      </c>
      <c r="E9284" t="s">
        <v>2210</v>
      </c>
      <c r="F9284">
        <v>3</v>
      </c>
      <c r="G9284" t="str">
        <f t="shared" si="436"/>
        <v>Small</v>
      </c>
      <c r="H9284" t="s">
        <v>3</v>
      </c>
      <c r="I9284" t="str">
        <f>IFERROR(VLOOKUP(A9284,sponsored_animals!$A$1:$C$2143,1,TRUE),0)</f>
        <v>b14069999a0ee6</v>
      </c>
      <c r="J9284">
        <f>VLOOKUP(H9284,location_costs!$A$1:$B$6,2,FALSE)</f>
        <v>120</v>
      </c>
      <c r="K9284" t="str">
        <f t="shared" si="437"/>
        <v>Cat_Small</v>
      </c>
      <c r="L9284">
        <f>VLOOKUP(K9284,size_costs!$D$1:$E$10,2,FALSE)</f>
        <v>100</v>
      </c>
      <c r="M9284">
        <f>VLOOKUP(C9284,age_costs!$A$1:$B$52,2,FALSE)</f>
        <v>200</v>
      </c>
    </row>
    <row r="9285" spans="1:13" x14ac:dyDescent="0.25">
      <c r="A9285" t="s">
        <v>11274</v>
      </c>
      <c r="B9285" t="s">
        <v>15665</v>
      </c>
      <c r="C9285" s="2">
        <f t="shared" si="435"/>
        <v>6</v>
      </c>
      <c r="D9285" t="s">
        <v>12</v>
      </c>
      <c r="E9285" t="s">
        <v>2280</v>
      </c>
      <c r="F9285">
        <v>42</v>
      </c>
      <c r="G9285" t="str">
        <f t="shared" si="436"/>
        <v>Large</v>
      </c>
      <c r="H9285" t="s">
        <v>7</v>
      </c>
      <c r="I9285" t="str">
        <f>IFERROR(VLOOKUP(A9285,sponsored_animals!$A$1:$C$2143,1,TRUE),0)</f>
        <v>b14069999a0ee6</v>
      </c>
      <c r="J9285">
        <f>VLOOKUP(H9285,location_costs!$A$1:$B$6,2,FALSE)</f>
        <v>100</v>
      </c>
      <c r="K9285" t="str">
        <f t="shared" si="437"/>
        <v>Dog_Large</v>
      </c>
      <c r="L9285">
        <f>VLOOKUP(K9285,size_costs!$D$1:$E$10,2,FALSE)</f>
        <v>175</v>
      </c>
      <c r="M9285">
        <f>VLOOKUP(C9285,age_costs!$A$1:$B$52,2,FALSE)</f>
        <v>100</v>
      </c>
    </row>
    <row r="9286" spans="1:13" x14ac:dyDescent="0.25">
      <c r="A9286" t="s">
        <v>11275</v>
      </c>
      <c r="B9286" t="s">
        <v>2855</v>
      </c>
      <c r="C9286" s="2">
        <f t="shared" si="435"/>
        <v>7</v>
      </c>
      <c r="D9286" t="s">
        <v>12</v>
      </c>
      <c r="E9286" t="s">
        <v>2325</v>
      </c>
      <c r="F9286">
        <v>45</v>
      </c>
      <c r="G9286" t="str">
        <f t="shared" si="436"/>
        <v>Large</v>
      </c>
      <c r="H9286" t="s">
        <v>6</v>
      </c>
      <c r="I9286" t="str">
        <f>IFERROR(VLOOKUP(A9286,sponsored_animals!$A$1:$C$2143,1,TRUE),0)</f>
        <v>36806649e5722d</v>
      </c>
      <c r="J9286">
        <f>VLOOKUP(H9286,location_costs!$A$1:$B$6,2,FALSE)</f>
        <v>135</v>
      </c>
      <c r="K9286" t="str">
        <f t="shared" si="437"/>
        <v>Dog_Large</v>
      </c>
      <c r="L9286">
        <f>VLOOKUP(K9286,size_costs!$D$1:$E$10,2,FALSE)</f>
        <v>175</v>
      </c>
      <c r="M9286">
        <f>VLOOKUP(C9286,age_costs!$A$1:$B$52,2,FALSE)</f>
        <v>100</v>
      </c>
    </row>
    <row r="9287" spans="1:13" x14ac:dyDescent="0.25">
      <c r="A9287" t="s">
        <v>1437</v>
      </c>
      <c r="B9287" t="s">
        <v>15082</v>
      </c>
      <c r="C9287" s="2">
        <f t="shared" si="435"/>
        <v>6</v>
      </c>
      <c r="D9287" t="s">
        <v>19</v>
      </c>
      <c r="E9287" t="s">
        <v>2198</v>
      </c>
      <c r="F9287">
        <v>4</v>
      </c>
      <c r="G9287" t="str">
        <f t="shared" si="436"/>
        <v>Small</v>
      </c>
      <c r="H9287" t="s">
        <v>6</v>
      </c>
      <c r="I9287" t="str">
        <f>IFERROR(VLOOKUP(A9287,sponsored_animals!$A$1:$C$2143,1,TRUE),0)</f>
        <v>b14069999a0ee6</v>
      </c>
      <c r="J9287">
        <f>VLOOKUP(H9287,location_costs!$A$1:$B$6,2,FALSE)</f>
        <v>135</v>
      </c>
      <c r="K9287" t="str">
        <f t="shared" si="437"/>
        <v>Cat_Small</v>
      </c>
      <c r="L9287">
        <f>VLOOKUP(K9287,size_costs!$D$1:$E$10,2,FALSE)</f>
        <v>100</v>
      </c>
      <c r="M9287">
        <f>VLOOKUP(C9287,age_costs!$A$1:$B$52,2,FALSE)</f>
        <v>100</v>
      </c>
    </row>
    <row r="9288" spans="1:13" x14ac:dyDescent="0.25">
      <c r="A9288" t="s">
        <v>11276</v>
      </c>
      <c r="B9288" t="s">
        <v>13660</v>
      </c>
      <c r="C9288" s="2">
        <f t="shared" si="435"/>
        <v>7</v>
      </c>
      <c r="D9288" t="s">
        <v>12</v>
      </c>
      <c r="E9288" t="s">
        <v>2207</v>
      </c>
      <c r="F9288">
        <v>11.5</v>
      </c>
      <c r="G9288" t="str">
        <f t="shared" si="436"/>
        <v>Medium</v>
      </c>
      <c r="H9288" t="s">
        <v>6</v>
      </c>
      <c r="I9288">
        <f>IFERROR(VLOOKUP(A9288,sponsored_animals!$A$1:$C$2143,1,TRUE),0)</f>
        <v>0</v>
      </c>
      <c r="J9288">
        <f>VLOOKUP(H9288,location_costs!$A$1:$B$6,2,FALSE)</f>
        <v>135</v>
      </c>
      <c r="K9288" t="str">
        <f t="shared" si="437"/>
        <v>Dog_Medium</v>
      </c>
      <c r="L9288">
        <f>VLOOKUP(K9288,size_costs!$D$1:$E$10,2,FALSE)</f>
        <v>150</v>
      </c>
      <c r="M9288">
        <f>VLOOKUP(C9288,age_costs!$A$1:$B$52,2,FALSE)</f>
        <v>100</v>
      </c>
    </row>
    <row r="9289" spans="1:13" x14ac:dyDescent="0.25">
      <c r="A9289" t="s">
        <v>11277</v>
      </c>
      <c r="B9289" t="s">
        <v>16205</v>
      </c>
      <c r="C9289" s="2">
        <f t="shared" si="435"/>
        <v>3</v>
      </c>
      <c r="D9289" t="s">
        <v>19</v>
      </c>
      <c r="E9289" t="s">
        <v>2226</v>
      </c>
      <c r="F9289">
        <v>6</v>
      </c>
      <c r="G9289" t="str">
        <f t="shared" si="436"/>
        <v>Medium</v>
      </c>
      <c r="H9289" t="s">
        <v>3</v>
      </c>
      <c r="I9289" t="str">
        <f>IFERROR(VLOOKUP(A9289,sponsored_animals!$A$1:$C$2143,1,TRUE),0)</f>
        <v>36806649e5722d</v>
      </c>
      <c r="J9289">
        <f>VLOOKUP(H9289,location_costs!$A$1:$B$6,2,FALSE)</f>
        <v>120</v>
      </c>
      <c r="K9289" t="str">
        <f t="shared" si="437"/>
        <v>Cat_Medium</v>
      </c>
      <c r="L9289">
        <f>VLOOKUP(K9289,size_costs!$D$1:$E$10,2,FALSE)</f>
        <v>120</v>
      </c>
      <c r="M9289">
        <f>VLOOKUP(C9289,age_costs!$A$1:$B$52,2,FALSE)</f>
        <v>0</v>
      </c>
    </row>
    <row r="9290" spans="1:13" x14ac:dyDescent="0.25">
      <c r="A9290" t="s">
        <v>194</v>
      </c>
      <c r="B9290" t="s">
        <v>15008</v>
      </c>
      <c r="C9290" s="2">
        <f t="shared" si="435"/>
        <v>3</v>
      </c>
      <c r="D9290" t="s">
        <v>19</v>
      </c>
      <c r="E9290" t="s">
        <v>2210</v>
      </c>
      <c r="F9290">
        <v>2</v>
      </c>
      <c r="G9290" t="str">
        <f t="shared" si="436"/>
        <v>Small</v>
      </c>
      <c r="H9290" t="s">
        <v>7</v>
      </c>
      <c r="I9290" t="str">
        <f>IFERROR(VLOOKUP(A9290,sponsored_animals!$A$1:$C$2143,1,TRUE),0)</f>
        <v>36806649e5722d</v>
      </c>
      <c r="J9290">
        <f>VLOOKUP(H9290,location_costs!$A$1:$B$6,2,FALSE)</f>
        <v>100</v>
      </c>
      <c r="K9290" t="str">
        <f t="shared" si="437"/>
        <v>Cat_Small</v>
      </c>
      <c r="L9290">
        <f>VLOOKUP(K9290,size_costs!$D$1:$E$10,2,FALSE)</f>
        <v>100</v>
      </c>
      <c r="M9290">
        <f>VLOOKUP(C9290,age_costs!$A$1:$B$52,2,FALSE)</f>
        <v>0</v>
      </c>
    </row>
    <row r="9291" spans="1:13" x14ac:dyDescent="0.25">
      <c r="A9291" t="s">
        <v>11278</v>
      </c>
      <c r="B9291" t="s">
        <v>4350</v>
      </c>
      <c r="C9291" s="2">
        <f t="shared" si="435"/>
        <v>4</v>
      </c>
      <c r="D9291" t="s">
        <v>19</v>
      </c>
      <c r="E9291" t="s">
        <v>2252</v>
      </c>
      <c r="F9291">
        <v>9</v>
      </c>
      <c r="G9291" t="str">
        <f t="shared" si="436"/>
        <v>Large</v>
      </c>
      <c r="H9291" t="s">
        <v>5</v>
      </c>
      <c r="I9291" t="str">
        <f>IFERROR(VLOOKUP(A9291,sponsored_animals!$A$1:$C$2143,1,TRUE),0)</f>
        <v>36806649e5722d</v>
      </c>
      <c r="J9291">
        <f>VLOOKUP(H9291,location_costs!$A$1:$B$6,2,FALSE)</f>
        <v>140</v>
      </c>
      <c r="K9291" t="str">
        <f t="shared" si="437"/>
        <v>Cat_Large</v>
      </c>
      <c r="L9291">
        <f>VLOOKUP(K9291,size_costs!$D$1:$E$10,2,FALSE)</f>
        <v>140</v>
      </c>
      <c r="M9291">
        <f>VLOOKUP(C9291,age_costs!$A$1:$B$52,2,FALSE)</f>
        <v>0</v>
      </c>
    </row>
    <row r="9292" spans="1:13" x14ac:dyDescent="0.25">
      <c r="A9292" t="s">
        <v>11279</v>
      </c>
      <c r="B9292" t="s">
        <v>2972</v>
      </c>
      <c r="C9292" s="2">
        <f t="shared" si="435"/>
        <v>7</v>
      </c>
      <c r="D9292" t="s">
        <v>19</v>
      </c>
      <c r="E9292" t="s">
        <v>2219</v>
      </c>
      <c r="F9292">
        <v>10</v>
      </c>
      <c r="G9292" t="str">
        <f t="shared" si="436"/>
        <v>Large</v>
      </c>
      <c r="H9292" t="s">
        <v>4</v>
      </c>
      <c r="I9292" t="str">
        <f>IFERROR(VLOOKUP(A9292,sponsored_animals!$A$1:$C$2143,1,TRUE),0)</f>
        <v>178f1189a06b68</v>
      </c>
      <c r="J9292">
        <f>VLOOKUP(H9292,location_costs!$A$1:$B$6,2,FALSE)</f>
        <v>110</v>
      </c>
      <c r="K9292" t="str">
        <f t="shared" si="437"/>
        <v>Cat_Large</v>
      </c>
      <c r="L9292">
        <f>VLOOKUP(K9292,size_costs!$D$1:$E$10,2,FALSE)</f>
        <v>140</v>
      </c>
      <c r="M9292">
        <f>VLOOKUP(C9292,age_costs!$A$1:$B$52,2,FALSE)</f>
        <v>100</v>
      </c>
    </row>
    <row r="9293" spans="1:13" x14ac:dyDescent="0.25">
      <c r="A9293" t="s">
        <v>2066</v>
      </c>
      <c r="B9293" t="s">
        <v>14515</v>
      </c>
      <c r="C9293" s="2">
        <f t="shared" si="435"/>
        <v>4</v>
      </c>
      <c r="D9293" t="s">
        <v>12</v>
      </c>
      <c r="E9293" t="s">
        <v>2396</v>
      </c>
      <c r="F9293">
        <v>22</v>
      </c>
      <c r="G9293" t="str">
        <f t="shared" si="436"/>
        <v>Medium</v>
      </c>
      <c r="H9293" t="s">
        <v>6</v>
      </c>
      <c r="I9293">
        <f>IFERROR(VLOOKUP(A9293,sponsored_animals!$A$1:$C$2143,1,TRUE),0)</f>
        <v>0</v>
      </c>
      <c r="J9293">
        <f>VLOOKUP(H9293,location_costs!$A$1:$B$6,2,FALSE)</f>
        <v>135</v>
      </c>
      <c r="K9293" t="str">
        <f t="shared" si="437"/>
        <v>Dog_Medium</v>
      </c>
      <c r="L9293">
        <f>VLOOKUP(K9293,size_costs!$D$1:$E$10,2,FALSE)</f>
        <v>150</v>
      </c>
      <c r="M9293">
        <f>VLOOKUP(C9293,age_costs!$A$1:$B$52,2,FALSE)</f>
        <v>0</v>
      </c>
    </row>
    <row r="9294" spans="1:13" x14ac:dyDescent="0.25">
      <c r="A9294" t="s">
        <v>11280</v>
      </c>
      <c r="B9294" t="s">
        <v>14633</v>
      </c>
      <c r="C9294" s="2">
        <f t="shared" si="435"/>
        <v>6</v>
      </c>
      <c r="D9294" t="s">
        <v>19</v>
      </c>
      <c r="E9294" t="s">
        <v>2340</v>
      </c>
      <c r="F9294">
        <v>8</v>
      </c>
      <c r="G9294" t="str">
        <f t="shared" si="436"/>
        <v>Large</v>
      </c>
      <c r="H9294" t="s">
        <v>6</v>
      </c>
      <c r="I9294">
        <f>IFERROR(VLOOKUP(A9294,sponsored_animals!$A$1:$C$2143,1,TRUE),0)</f>
        <v>0</v>
      </c>
      <c r="J9294">
        <f>VLOOKUP(H9294,location_costs!$A$1:$B$6,2,FALSE)</f>
        <v>135</v>
      </c>
      <c r="K9294" t="str">
        <f t="shared" si="437"/>
        <v>Cat_Large</v>
      </c>
      <c r="L9294">
        <f>VLOOKUP(K9294,size_costs!$D$1:$E$10,2,FALSE)</f>
        <v>140</v>
      </c>
      <c r="M9294">
        <f>VLOOKUP(C9294,age_costs!$A$1:$B$52,2,FALSE)</f>
        <v>100</v>
      </c>
    </row>
    <row r="9295" spans="1:13" x14ac:dyDescent="0.25">
      <c r="A9295" t="s">
        <v>2069</v>
      </c>
      <c r="B9295" t="s">
        <v>14075</v>
      </c>
      <c r="C9295" s="2">
        <f t="shared" si="435"/>
        <v>9</v>
      </c>
      <c r="D9295" t="s">
        <v>12</v>
      </c>
      <c r="E9295" t="s">
        <v>2280</v>
      </c>
      <c r="F9295">
        <v>5</v>
      </c>
      <c r="G9295" t="str">
        <f t="shared" si="436"/>
        <v>Small</v>
      </c>
      <c r="H9295" t="s">
        <v>4</v>
      </c>
      <c r="I9295" t="str">
        <f>IFERROR(VLOOKUP(A9295,sponsored_animals!$A$1:$C$2143,1,TRUE),0)</f>
        <v>36806649e5722d</v>
      </c>
      <c r="J9295">
        <f>VLOOKUP(H9295,location_costs!$A$1:$B$6,2,FALSE)</f>
        <v>110</v>
      </c>
      <c r="K9295" t="str">
        <f t="shared" si="437"/>
        <v>Dog_Small</v>
      </c>
      <c r="L9295">
        <f>VLOOKUP(K9295,size_costs!$D$1:$E$10,2,FALSE)</f>
        <v>125</v>
      </c>
      <c r="M9295">
        <f>VLOOKUP(C9295,age_costs!$A$1:$B$52,2,FALSE)</f>
        <v>150</v>
      </c>
    </row>
    <row r="9296" spans="1:13" x14ac:dyDescent="0.25">
      <c r="A9296" t="s">
        <v>11281</v>
      </c>
      <c r="B9296" t="s">
        <v>5752</v>
      </c>
      <c r="C9296" s="2">
        <f t="shared" si="435"/>
        <v>9</v>
      </c>
      <c r="D9296" t="s">
        <v>12</v>
      </c>
      <c r="E9296" t="s">
        <v>2231</v>
      </c>
      <c r="F9296">
        <v>21</v>
      </c>
      <c r="G9296" t="str">
        <f t="shared" si="436"/>
        <v>Medium</v>
      </c>
      <c r="H9296" t="s">
        <v>7</v>
      </c>
      <c r="I9296">
        <f>IFERROR(VLOOKUP(A9296,sponsored_animals!$A$1:$C$2143,1,TRUE),0)</f>
        <v>0</v>
      </c>
      <c r="J9296">
        <f>VLOOKUP(H9296,location_costs!$A$1:$B$6,2,FALSE)</f>
        <v>100</v>
      </c>
      <c r="K9296" t="str">
        <f t="shared" si="437"/>
        <v>Dog_Medium</v>
      </c>
      <c r="L9296">
        <f>VLOOKUP(K9296,size_costs!$D$1:$E$10,2,FALSE)</f>
        <v>150</v>
      </c>
      <c r="M9296">
        <f>VLOOKUP(C9296,age_costs!$A$1:$B$52,2,FALSE)</f>
        <v>150</v>
      </c>
    </row>
    <row r="9297" spans="1:13" x14ac:dyDescent="0.25">
      <c r="A9297" t="s">
        <v>2094</v>
      </c>
      <c r="B9297" t="s">
        <v>15100</v>
      </c>
      <c r="C9297" s="2">
        <f t="shared" si="435"/>
        <v>5</v>
      </c>
      <c r="D9297" t="s">
        <v>12</v>
      </c>
      <c r="E9297" t="s">
        <v>2191</v>
      </c>
      <c r="F9297">
        <v>9</v>
      </c>
      <c r="G9297" t="str">
        <f t="shared" si="436"/>
        <v>Small</v>
      </c>
      <c r="H9297" t="s">
        <v>3</v>
      </c>
      <c r="I9297">
        <f>IFERROR(VLOOKUP(A9297,sponsored_animals!$A$1:$C$2143,1,TRUE),0)</f>
        <v>0</v>
      </c>
      <c r="J9297">
        <f>VLOOKUP(H9297,location_costs!$A$1:$B$6,2,FALSE)</f>
        <v>120</v>
      </c>
      <c r="K9297" t="str">
        <f t="shared" si="437"/>
        <v>Dog_Small</v>
      </c>
      <c r="L9297">
        <f>VLOOKUP(K9297,size_costs!$D$1:$E$10,2,FALSE)</f>
        <v>125</v>
      </c>
      <c r="M9297">
        <f>VLOOKUP(C9297,age_costs!$A$1:$B$52,2,FALSE)</f>
        <v>100</v>
      </c>
    </row>
    <row r="9298" spans="1:13" x14ac:dyDescent="0.25">
      <c r="A9298" t="s">
        <v>11282</v>
      </c>
      <c r="B9298" t="s">
        <v>14520</v>
      </c>
      <c r="C9298" s="2">
        <f t="shared" si="435"/>
        <v>6</v>
      </c>
      <c r="D9298" t="s">
        <v>12</v>
      </c>
      <c r="E9298" t="s">
        <v>2207</v>
      </c>
      <c r="F9298">
        <v>11</v>
      </c>
      <c r="G9298" t="str">
        <f t="shared" si="436"/>
        <v>Medium</v>
      </c>
      <c r="H9298" t="s">
        <v>6</v>
      </c>
      <c r="I9298" t="str">
        <f>IFERROR(VLOOKUP(A9298,sponsored_animals!$A$1:$C$2143,1,TRUE),0)</f>
        <v>214f8f6b359a1e</v>
      </c>
      <c r="J9298">
        <f>VLOOKUP(H9298,location_costs!$A$1:$B$6,2,FALSE)</f>
        <v>135</v>
      </c>
      <c r="K9298" t="str">
        <f t="shared" si="437"/>
        <v>Dog_Medium</v>
      </c>
      <c r="L9298">
        <f>VLOOKUP(K9298,size_costs!$D$1:$E$10,2,FALSE)</f>
        <v>150</v>
      </c>
      <c r="M9298">
        <f>VLOOKUP(C9298,age_costs!$A$1:$B$52,2,FALSE)</f>
        <v>100</v>
      </c>
    </row>
    <row r="9299" spans="1:13" x14ac:dyDescent="0.25">
      <c r="A9299" t="s">
        <v>11283</v>
      </c>
      <c r="B9299" t="s">
        <v>14401</v>
      </c>
      <c r="C9299" s="2">
        <f t="shared" si="435"/>
        <v>6</v>
      </c>
      <c r="D9299" t="s">
        <v>12</v>
      </c>
      <c r="E9299" t="s">
        <v>2202</v>
      </c>
      <c r="F9299">
        <v>25</v>
      </c>
      <c r="G9299" t="str">
        <f t="shared" si="436"/>
        <v>Medium</v>
      </c>
      <c r="H9299" t="s">
        <v>3</v>
      </c>
      <c r="I9299" t="str">
        <f>IFERROR(VLOOKUP(A9299,sponsored_animals!$A$1:$C$2143,1,TRUE),0)</f>
        <v>b14069999a0ee6</v>
      </c>
      <c r="J9299">
        <f>VLOOKUP(H9299,location_costs!$A$1:$B$6,2,FALSE)</f>
        <v>120</v>
      </c>
      <c r="K9299" t="str">
        <f t="shared" si="437"/>
        <v>Dog_Medium</v>
      </c>
      <c r="L9299">
        <f>VLOOKUP(K9299,size_costs!$D$1:$E$10,2,FALSE)</f>
        <v>150</v>
      </c>
      <c r="M9299">
        <f>VLOOKUP(C9299,age_costs!$A$1:$B$52,2,FALSE)</f>
        <v>100</v>
      </c>
    </row>
    <row r="9300" spans="1:13" x14ac:dyDescent="0.25">
      <c r="A9300" t="s">
        <v>11284</v>
      </c>
      <c r="B9300" t="s">
        <v>16206</v>
      </c>
      <c r="C9300" s="2">
        <f t="shared" si="435"/>
        <v>6</v>
      </c>
      <c r="D9300" t="s">
        <v>19</v>
      </c>
      <c r="E9300" t="s">
        <v>2210</v>
      </c>
      <c r="F9300">
        <v>8</v>
      </c>
      <c r="G9300" t="str">
        <f t="shared" si="436"/>
        <v>Large</v>
      </c>
      <c r="H9300" t="s">
        <v>7</v>
      </c>
      <c r="I9300" t="str">
        <f>IFERROR(VLOOKUP(A9300,sponsored_animals!$A$1:$C$2143,1,TRUE),0)</f>
        <v>36806649e5722d</v>
      </c>
      <c r="J9300">
        <f>VLOOKUP(H9300,location_costs!$A$1:$B$6,2,FALSE)</f>
        <v>100</v>
      </c>
      <c r="K9300" t="str">
        <f t="shared" si="437"/>
        <v>Cat_Large</v>
      </c>
      <c r="L9300">
        <f>VLOOKUP(K9300,size_costs!$D$1:$E$10,2,FALSE)</f>
        <v>140</v>
      </c>
      <c r="M9300">
        <f>VLOOKUP(C9300,age_costs!$A$1:$B$52,2,FALSE)</f>
        <v>100</v>
      </c>
    </row>
    <row r="9301" spans="1:13" x14ac:dyDescent="0.25">
      <c r="A9301" t="s">
        <v>11285</v>
      </c>
      <c r="B9301" t="s">
        <v>13756</v>
      </c>
      <c r="C9301" s="2">
        <f t="shared" si="435"/>
        <v>6</v>
      </c>
      <c r="D9301" t="s">
        <v>12</v>
      </c>
      <c r="E9301" t="s">
        <v>2219</v>
      </c>
      <c r="F9301">
        <v>26</v>
      </c>
      <c r="G9301" t="str">
        <f t="shared" si="436"/>
        <v>Medium</v>
      </c>
      <c r="H9301" t="s">
        <v>6</v>
      </c>
      <c r="I9301" t="str">
        <f>IFERROR(VLOOKUP(A9301,sponsored_animals!$A$1:$C$2143,1,TRUE),0)</f>
        <v>74228ffdfe76aa</v>
      </c>
      <c r="J9301">
        <f>VLOOKUP(H9301,location_costs!$A$1:$B$6,2,FALSE)</f>
        <v>135</v>
      </c>
      <c r="K9301" t="str">
        <f t="shared" si="437"/>
        <v>Dog_Medium</v>
      </c>
      <c r="L9301">
        <f>VLOOKUP(K9301,size_costs!$D$1:$E$10,2,FALSE)</f>
        <v>150</v>
      </c>
      <c r="M9301">
        <f>VLOOKUP(C9301,age_costs!$A$1:$B$52,2,FALSE)</f>
        <v>100</v>
      </c>
    </row>
    <row r="9302" spans="1:13" x14ac:dyDescent="0.25">
      <c r="A9302" t="s">
        <v>11286</v>
      </c>
      <c r="B9302" t="s">
        <v>14066</v>
      </c>
      <c r="C9302" s="2">
        <f t="shared" si="435"/>
        <v>6</v>
      </c>
      <c r="D9302" t="s">
        <v>12</v>
      </c>
      <c r="E9302" t="s">
        <v>2207</v>
      </c>
      <c r="F9302">
        <v>6</v>
      </c>
      <c r="G9302" t="str">
        <f t="shared" si="436"/>
        <v>Small</v>
      </c>
      <c r="H9302" t="s">
        <v>4</v>
      </c>
      <c r="I9302" t="str">
        <f>IFERROR(VLOOKUP(A9302,sponsored_animals!$A$1:$C$2143,1,TRUE),0)</f>
        <v>178f1189a06b68</v>
      </c>
      <c r="J9302">
        <f>VLOOKUP(H9302,location_costs!$A$1:$B$6,2,FALSE)</f>
        <v>110</v>
      </c>
      <c r="K9302" t="str">
        <f t="shared" si="437"/>
        <v>Dog_Small</v>
      </c>
      <c r="L9302">
        <f>VLOOKUP(K9302,size_costs!$D$1:$E$10,2,FALSE)</f>
        <v>125</v>
      </c>
      <c r="M9302">
        <f>VLOOKUP(C9302,age_costs!$A$1:$B$52,2,FALSE)</f>
        <v>100</v>
      </c>
    </row>
    <row r="9303" spans="1:13" x14ac:dyDescent="0.25">
      <c r="A9303" t="s">
        <v>11287</v>
      </c>
      <c r="B9303" t="s">
        <v>13698</v>
      </c>
      <c r="C9303" s="2">
        <f t="shared" si="435"/>
        <v>4</v>
      </c>
      <c r="D9303" t="s">
        <v>12</v>
      </c>
      <c r="E9303" t="s">
        <v>2288</v>
      </c>
      <c r="F9303">
        <v>27</v>
      </c>
      <c r="G9303" t="str">
        <f t="shared" si="436"/>
        <v>Medium</v>
      </c>
      <c r="H9303" t="s">
        <v>5</v>
      </c>
      <c r="I9303" t="str">
        <f>IFERROR(VLOOKUP(A9303,sponsored_animals!$A$1:$C$2143,1,TRUE),0)</f>
        <v>36806649e5722d</v>
      </c>
      <c r="J9303">
        <f>VLOOKUP(H9303,location_costs!$A$1:$B$6,2,FALSE)</f>
        <v>140</v>
      </c>
      <c r="K9303" t="str">
        <f t="shared" si="437"/>
        <v>Dog_Medium</v>
      </c>
      <c r="L9303">
        <f>VLOOKUP(K9303,size_costs!$D$1:$E$10,2,FALSE)</f>
        <v>150</v>
      </c>
      <c r="M9303">
        <f>VLOOKUP(C9303,age_costs!$A$1:$B$52,2,FALSE)</f>
        <v>0</v>
      </c>
    </row>
    <row r="9304" spans="1:13" x14ac:dyDescent="0.25">
      <c r="A9304" t="s">
        <v>1389</v>
      </c>
      <c r="B9304" t="s">
        <v>14651</v>
      </c>
      <c r="C9304" s="2">
        <f t="shared" si="435"/>
        <v>8</v>
      </c>
      <c r="D9304" t="s">
        <v>12</v>
      </c>
      <c r="E9304" t="s">
        <v>2533</v>
      </c>
      <c r="F9304">
        <v>32</v>
      </c>
      <c r="G9304" t="str">
        <f t="shared" si="436"/>
        <v>Large</v>
      </c>
      <c r="H9304" t="s">
        <v>3</v>
      </c>
      <c r="I9304" t="str">
        <f>IFERROR(VLOOKUP(A9304,sponsored_animals!$A$1:$C$2143,1,TRUE),0)</f>
        <v>b14069999a0ee6</v>
      </c>
      <c r="J9304">
        <f>VLOOKUP(H9304,location_costs!$A$1:$B$6,2,FALSE)</f>
        <v>120</v>
      </c>
      <c r="K9304" t="str">
        <f t="shared" si="437"/>
        <v>Dog_Large</v>
      </c>
      <c r="L9304">
        <f>VLOOKUP(K9304,size_costs!$D$1:$E$10,2,FALSE)</f>
        <v>175</v>
      </c>
      <c r="M9304">
        <f>VLOOKUP(C9304,age_costs!$A$1:$B$52,2,FALSE)</f>
        <v>150</v>
      </c>
    </row>
    <row r="9305" spans="1:13" x14ac:dyDescent="0.25">
      <c r="A9305" t="s">
        <v>11288</v>
      </c>
      <c r="B9305" t="s">
        <v>2398</v>
      </c>
      <c r="C9305" s="2">
        <f t="shared" si="435"/>
        <v>11</v>
      </c>
      <c r="D9305" t="s">
        <v>12</v>
      </c>
      <c r="E9305" t="s">
        <v>2795</v>
      </c>
      <c r="F9305">
        <v>41</v>
      </c>
      <c r="G9305" t="str">
        <f t="shared" si="436"/>
        <v>Large</v>
      </c>
      <c r="H9305" t="s">
        <v>7</v>
      </c>
      <c r="I9305" t="str">
        <f>IFERROR(VLOOKUP(A9305,sponsored_animals!$A$1:$C$2143,1,TRUE),0)</f>
        <v>36806649e5722d</v>
      </c>
      <c r="J9305">
        <f>VLOOKUP(H9305,location_costs!$A$1:$B$6,2,FALSE)</f>
        <v>100</v>
      </c>
      <c r="K9305" t="str">
        <f t="shared" si="437"/>
        <v>Dog_Large</v>
      </c>
      <c r="L9305">
        <f>VLOOKUP(K9305,size_costs!$D$1:$E$10,2,FALSE)</f>
        <v>175</v>
      </c>
      <c r="M9305">
        <f>VLOOKUP(C9305,age_costs!$A$1:$B$52,2,FALSE)</f>
        <v>150</v>
      </c>
    </row>
    <row r="9306" spans="1:13" x14ac:dyDescent="0.25">
      <c r="A9306" t="s">
        <v>11289</v>
      </c>
      <c r="B9306" t="s">
        <v>4831</v>
      </c>
      <c r="C9306" s="2">
        <f t="shared" si="435"/>
        <v>3</v>
      </c>
      <c r="D9306" t="s">
        <v>12</v>
      </c>
      <c r="E9306" t="s">
        <v>2247</v>
      </c>
      <c r="F9306">
        <v>37</v>
      </c>
      <c r="G9306" t="str">
        <f t="shared" si="436"/>
        <v>Large</v>
      </c>
      <c r="H9306" t="s">
        <v>7</v>
      </c>
      <c r="I9306" t="str">
        <f>IFERROR(VLOOKUP(A9306,sponsored_animals!$A$1:$C$2143,1,TRUE),0)</f>
        <v>870a9302845fa5</v>
      </c>
      <c r="J9306">
        <f>VLOOKUP(H9306,location_costs!$A$1:$B$6,2,FALSE)</f>
        <v>100</v>
      </c>
      <c r="K9306" t="str">
        <f t="shared" si="437"/>
        <v>Dog_Large</v>
      </c>
      <c r="L9306">
        <f>VLOOKUP(K9306,size_costs!$D$1:$E$10,2,FALSE)</f>
        <v>175</v>
      </c>
      <c r="M9306">
        <f>VLOOKUP(C9306,age_costs!$A$1:$B$52,2,FALSE)</f>
        <v>0</v>
      </c>
    </row>
    <row r="9307" spans="1:13" x14ac:dyDescent="0.25">
      <c r="A9307" t="s">
        <v>11290</v>
      </c>
      <c r="B9307" t="s">
        <v>15009</v>
      </c>
      <c r="C9307" s="2">
        <f t="shared" si="435"/>
        <v>2</v>
      </c>
      <c r="D9307" t="s">
        <v>19</v>
      </c>
      <c r="E9307" t="s">
        <v>2198</v>
      </c>
      <c r="F9307">
        <v>8.5</v>
      </c>
      <c r="G9307" t="str">
        <f t="shared" si="436"/>
        <v>Large</v>
      </c>
      <c r="H9307" t="s">
        <v>5</v>
      </c>
      <c r="I9307" t="str">
        <f>IFERROR(VLOOKUP(A9307,sponsored_animals!$A$1:$C$2143,1,TRUE),0)</f>
        <v>36806649e5722d</v>
      </c>
      <c r="J9307">
        <f>VLOOKUP(H9307,location_costs!$A$1:$B$6,2,FALSE)</f>
        <v>140</v>
      </c>
      <c r="K9307" t="str">
        <f t="shared" si="437"/>
        <v>Cat_Large</v>
      </c>
      <c r="L9307">
        <f>VLOOKUP(K9307,size_costs!$D$1:$E$10,2,FALSE)</f>
        <v>140</v>
      </c>
      <c r="M9307">
        <f>VLOOKUP(C9307,age_costs!$A$1:$B$52,2,FALSE)</f>
        <v>0</v>
      </c>
    </row>
    <row r="9308" spans="1:13" x14ac:dyDescent="0.25">
      <c r="A9308" t="s">
        <v>11291</v>
      </c>
      <c r="B9308" t="s">
        <v>14922</v>
      </c>
      <c r="C9308" s="2">
        <f t="shared" si="435"/>
        <v>7</v>
      </c>
      <c r="D9308" t="s">
        <v>12</v>
      </c>
      <c r="E9308" t="s">
        <v>2459</v>
      </c>
      <c r="F9308">
        <v>40</v>
      </c>
      <c r="G9308" t="str">
        <f t="shared" si="436"/>
        <v>Large</v>
      </c>
      <c r="H9308" t="s">
        <v>6</v>
      </c>
      <c r="I9308" t="str">
        <f>IFERROR(VLOOKUP(A9308,sponsored_animals!$A$1:$C$2143,1,TRUE),0)</f>
        <v>36806649e5722d</v>
      </c>
      <c r="J9308">
        <f>VLOOKUP(H9308,location_costs!$A$1:$B$6,2,FALSE)</f>
        <v>135</v>
      </c>
      <c r="K9308" t="str">
        <f t="shared" si="437"/>
        <v>Dog_Large</v>
      </c>
      <c r="L9308">
        <f>VLOOKUP(K9308,size_costs!$D$1:$E$10,2,FALSE)</f>
        <v>175</v>
      </c>
      <c r="M9308">
        <f>VLOOKUP(C9308,age_costs!$A$1:$B$52,2,FALSE)</f>
        <v>100</v>
      </c>
    </row>
    <row r="9309" spans="1:13" x14ac:dyDescent="0.25">
      <c r="A9309" t="s">
        <v>11292</v>
      </c>
      <c r="B9309" t="s">
        <v>15815</v>
      </c>
      <c r="C9309" s="2">
        <f t="shared" si="435"/>
        <v>12</v>
      </c>
      <c r="D9309" t="s">
        <v>12</v>
      </c>
      <c r="E9309" t="s">
        <v>2190</v>
      </c>
      <c r="F9309">
        <v>31</v>
      </c>
      <c r="G9309" t="str">
        <f t="shared" si="436"/>
        <v>Large</v>
      </c>
      <c r="H9309" t="s">
        <v>7</v>
      </c>
      <c r="I9309" t="str">
        <f>IFERROR(VLOOKUP(A9309,sponsored_animals!$A$1:$C$2143,1,TRUE),0)</f>
        <v>36806649e5722d</v>
      </c>
      <c r="J9309">
        <f>VLOOKUP(H9309,location_costs!$A$1:$B$6,2,FALSE)</f>
        <v>100</v>
      </c>
      <c r="K9309" t="str">
        <f t="shared" si="437"/>
        <v>Dog_Large</v>
      </c>
      <c r="L9309">
        <f>VLOOKUP(K9309,size_costs!$D$1:$E$10,2,FALSE)</f>
        <v>175</v>
      </c>
      <c r="M9309">
        <f>VLOOKUP(C9309,age_costs!$A$1:$B$52,2,FALSE)</f>
        <v>150</v>
      </c>
    </row>
    <row r="9310" spans="1:13" x14ac:dyDescent="0.25">
      <c r="A9310" t="s">
        <v>473</v>
      </c>
      <c r="B9310" t="s">
        <v>5518</v>
      </c>
      <c r="C9310" s="2">
        <f t="shared" si="435"/>
        <v>6</v>
      </c>
      <c r="D9310" t="s">
        <v>12</v>
      </c>
      <c r="E9310" t="s">
        <v>2186</v>
      </c>
      <c r="F9310">
        <v>26</v>
      </c>
      <c r="G9310" t="str">
        <f t="shared" si="436"/>
        <v>Medium</v>
      </c>
      <c r="H9310" t="s">
        <v>6</v>
      </c>
      <c r="I9310" t="str">
        <f>IFERROR(VLOOKUP(A9310,sponsored_animals!$A$1:$C$2143,1,TRUE),0)</f>
        <v>7c0c3e04e6a4d4</v>
      </c>
      <c r="J9310">
        <f>VLOOKUP(H9310,location_costs!$A$1:$B$6,2,FALSE)</f>
        <v>135</v>
      </c>
      <c r="K9310" t="str">
        <f t="shared" si="437"/>
        <v>Dog_Medium</v>
      </c>
      <c r="L9310">
        <f>VLOOKUP(K9310,size_costs!$D$1:$E$10,2,FALSE)</f>
        <v>150</v>
      </c>
      <c r="M9310">
        <f>VLOOKUP(C9310,age_costs!$A$1:$B$52,2,FALSE)</f>
        <v>100</v>
      </c>
    </row>
    <row r="9311" spans="1:13" x14ac:dyDescent="0.25">
      <c r="A9311" t="s">
        <v>11293</v>
      </c>
      <c r="B9311" t="s">
        <v>6666</v>
      </c>
      <c r="C9311" s="2">
        <f t="shared" si="435"/>
        <v>4</v>
      </c>
      <c r="D9311" t="s">
        <v>19</v>
      </c>
      <c r="E9311" t="s">
        <v>2198</v>
      </c>
      <c r="F9311">
        <v>8.5</v>
      </c>
      <c r="G9311" t="str">
        <f t="shared" si="436"/>
        <v>Large</v>
      </c>
      <c r="H9311" t="s">
        <v>7</v>
      </c>
      <c r="I9311" t="str">
        <f>IFERROR(VLOOKUP(A9311,sponsored_animals!$A$1:$C$2143,1,TRUE),0)</f>
        <v>b14069999a0ee6</v>
      </c>
      <c r="J9311">
        <f>VLOOKUP(H9311,location_costs!$A$1:$B$6,2,FALSE)</f>
        <v>100</v>
      </c>
      <c r="K9311" t="str">
        <f t="shared" si="437"/>
        <v>Cat_Large</v>
      </c>
      <c r="L9311">
        <f>VLOOKUP(K9311,size_costs!$D$1:$E$10,2,FALSE)</f>
        <v>140</v>
      </c>
      <c r="M9311">
        <f>VLOOKUP(C9311,age_costs!$A$1:$B$52,2,FALSE)</f>
        <v>0</v>
      </c>
    </row>
    <row r="9312" spans="1:13" x14ac:dyDescent="0.25">
      <c r="A9312" t="s">
        <v>11294</v>
      </c>
      <c r="B9312" t="s">
        <v>3258</v>
      </c>
      <c r="C9312" s="2">
        <f t="shared" si="435"/>
        <v>3</v>
      </c>
      <c r="D9312" t="s">
        <v>19</v>
      </c>
      <c r="E9312" t="s">
        <v>2207</v>
      </c>
      <c r="F9312">
        <v>8</v>
      </c>
      <c r="G9312" t="str">
        <f t="shared" si="436"/>
        <v>Large</v>
      </c>
      <c r="H9312" t="s">
        <v>6</v>
      </c>
      <c r="I9312" t="str">
        <f>IFERROR(VLOOKUP(A9312,sponsored_animals!$A$1:$C$2143,1,TRUE),0)</f>
        <v>b14069999a0ee6</v>
      </c>
      <c r="J9312">
        <f>VLOOKUP(H9312,location_costs!$A$1:$B$6,2,FALSE)</f>
        <v>135</v>
      </c>
      <c r="K9312" t="str">
        <f t="shared" si="437"/>
        <v>Cat_Large</v>
      </c>
      <c r="L9312">
        <f>VLOOKUP(K9312,size_costs!$D$1:$E$10,2,FALSE)</f>
        <v>140</v>
      </c>
      <c r="M9312">
        <f>VLOOKUP(C9312,age_costs!$A$1:$B$52,2,FALSE)</f>
        <v>0</v>
      </c>
    </row>
    <row r="9313" spans="1:13" x14ac:dyDescent="0.25">
      <c r="A9313" t="s">
        <v>11295</v>
      </c>
      <c r="B9313" t="s">
        <v>3254</v>
      </c>
      <c r="C9313" s="2">
        <f t="shared" si="435"/>
        <v>7</v>
      </c>
      <c r="D9313" t="s">
        <v>12</v>
      </c>
      <c r="E9313" t="s">
        <v>2223</v>
      </c>
      <c r="F9313">
        <v>31.5</v>
      </c>
      <c r="G9313" t="str">
        <f t="shared" si="436"/>
        <v>Large</v>
      </c>
      <c r="H9313" t="s">
        <v>3</v>
      </c>
      <c r="I9313" t="str">
        <f>IFERROR(VLOOKUP(A9313,sponsored_animals!$A$1:$C$2143,1,TRUE),0)</f>
        <v>36806649e5722d</v>
      </c>
      <c r="J9313">
        <f>VLOOKUP(H9313,location_costs!$A$1:$B$6,2,FALSE)</f>
        <v>120</v>
      </c>
      <c r="K9313" t="str">
        <f t="shared" si="437"/>
        <v>Dog_Large</v>
      </c>
      <c r="L9313">
        <f>VLOOKUP(K9313,size_costs!$D$1:$E$10,2,FALSE)</f>
        <v>175</v>
      </c>
      <c r="M9313">
        <f>VLOOKUP(C9313,age_costs!$A$1:$B$52,2,FALSE)</f>
        <v>100</v>
      </c>
    </row>
    <row r="9314" spans="1:13" x14ac:dyDescent="0.25">
      <c r="A9314" t="s">
        <v>11296</v>
      </c>
      <c r="B9314" t="s">
        <v>4176</v>
      </c>
      <c r="C9314" s="2">
        <f t="shared" si="435"/>
        <v>8</v>
      </c>
      <c r="D9314" t="s">
        <v>19</v>
      </c>
      <c r="E9314" t="s">
        <v>2198</v>
      </c>
      <c r="F9314">
        <v>9</v>
      </c>
      <c r="G9314" t="str">
        <f t="shared" si="436"/>
        <v>Large</v>
      </c>
      <c r="H9314" t="s">
        <v>6</v>
      </c>
      <c r="I9314" t="str">
        <f>IFERROR(VLOOKUP(A9314,sponsored_animals!$A$1:$C$2143,1,TRUE),0)</f>
        <v>36806649e5722d</v>
      </c>
      <c r="J9314">
        <f>VLOOKUP(H9314,location_costs!$A$1:$B$6,2,FALSE)</f>
        <v>135</v>
      </c>
      <c r="K9314" t="str">
        <f t="shared" si="437"/>
        <v>Cat_Large</v>
      </c>
      <c r="L9314">
        <f>VLOOKUP(K9314,size_costs!$D$1:$E$10,2,FALSE)</f>
        <v>140</v>
      </c>
      <c r="M9314">
        <f>VLOOKUP(C9314,age_costs!$A$1:$B$52,2,FALSE)</f>
        <v>150</v>
      </c>
    </row>
    <row r="9315" spans="1:13" x14ac:dyDescent="0.25">
      <c r="A9315" t="s">
        <v>11297</v>
      </c>
      <c r="B9315" t="s">
        <v>8107</v>
      </c>
      <c r="C9315" s="2">
        <f t="shared" si="435"/>
        <v>5</v>
      </c>
      <c r="D9315" t="s">
        <v>19</v>
      </c>
      <c r="E9315" t="s">
        <v>2252</v>
      </c>
      <c r="F9315">
        <v>9</v>
      </c>
      <c r="G9315" t="str">
        <f t="shared" si="436"/>
        <v>Large</v>
      </c>
      <c r="H9315" t="s">
        <v>6</v>
      </c>
      <c r="I9315" t="str">
        <f>IFERROR(VLOOKUP(A9315,sponsored_animals!$A$1:$C$2143,1,TRUE),0)</f>
        <v>178f1189a06b68</v>
      </c>
      <c r="J9315">
        <f>VLOOKUP(H9315,location_costs!$A$1:$B$6,2,FALSE)</f>
        <v>135</v>
      </c>
      <c r="K9315" t="str">
        <f t="shared" si="437"/>
        <v>Cat_Large</v>
      </c>
      <c r="L9315">
        <f>VLOOKUP(K9315,size_costs!$D$1:$E$10,2,FALSE)</f>
        <v>140</v>
      </c>
      <c r="M9315">
        <f>VLOOKUP(C9315,age_costs!$A$1:$B$52,2,FALSE)</f>
        <v>100</v>
      </c>
    </row>
    <row r="9316" spans="1:13" x14ac:dyDescent="0.25">
      <c r="A9316" t="s">
        <v>1202</v>
      </c>
      <c r="B9316" t="s">
        <v>3152</v>
      </c>
      <c r="C9316" s="2">
        <f t="shared" si="435"/>
        <v>8</v>
      </c>
      <c r="D9316" t="s">
        <v>12</v>
      </c>
      <c r="E9316" t="s">
        <v>2207</v>
      </c>
      <c r="F9316">
        <v>5</v>
      </c>
      <c r="G9316" t="str">
        <f t="shared" si="436"/>
        <v>Small</v>
      </c>
      <c r="H9316" t="s">
        <v>3</v>
      </c>
      <c r="I9316" t="str">
        <f>IFERROR(VLOOKUP(A9316,sponsored_animals!$A$1:$C$2143,1,TRUE),0)</f>
        <v>b14069999a0ee6</v>
      </c>
      <c r="J9316">
        <f>VLOOKUP(H9316,location_costs!$A$1:$B$6,2,FALSE)</f>
        <v>120</v>
      </c>
      <c r="K9316" t="str">
        <f t="shared" si="437"/>
        <v>Dog_Small</v>
      </c>
      <c r="L9316">
        <f>VLOOKUP(K9316,size_costs!$D$1:$E$10,2,FALSE)</f>
        <v>125</v>
      </c>
      <c r="M9316">
        <f>VLOOKUP(C9316,age_costs!$A$1:$B$52,2,FALSE)</f>
        <v>150</v>
      </c>
    </row>
    <row r="9317" spans="1:13" x14ac:dyDescent="0.25">
      <c r="A9317" t="s">
        <v>11298</v>
      </c>
      <c r="B9317" t="s">
        <v>15249</v>
      </c>
      <c r="C9317" s="2">
        <f t="shared" si="435"/>
        <v>6</v>
      </c>
      <c r="D9317" t="s">
        <v>19</v>
      </c>
      <c r="E9317" t="s">
        <v>5980</v>
      </c>
      <c r="F9317">
        <v>9</v>
      </c>
      <c r="G9317" t="str">
        <f t="shared" si="436"/>
        <v>Large</v>
      </c>
      <c r="H9317" t="s">
        <v>5</v>
      </c>
      <c r="I9317">
        <f>IFERROR(VLOOKUP(A9317,sponsored_animals!$A$1:$C$2143,1,TRUE),0)</f>
        <v>0</v>
      </c>
      <c r="J9317">
        <f>VLOOKUP(H9317,location_costs!$A$1:$B$6,2,FALSE)</f>
        <v>140</v>
      </c>
      <c r="K9317" t="str">
        <f t="shared" si="437"/>
        <v>Cat_Large</v>
      </c>
      <c r="L9317">
        <f>VLOOKUP(K9317,size_costs!$D$1:$E$10,2,FALSE)</f>
        <v>140</v>
      </c>
      <c r="M9317">
        <f>VLOOKUP(C9317,age_costs!$A$1:$B$52,2,FALSE)</f>
        <v>100</v>
      </c>
    </row>
    <row r="9318" spans="1:13" x14ac:dyDescent="0.25">
      <c r="A9318" t="s">
        <v>451</v>
      </c>
      <c r="B9318" t="s">
        <v>14177</v>
      </c>
      <c r="C9318" s="2">
        <f t="shared" si="435"/>
        <v>1</v>
      </c>
      <c r="D9318" t="s">
        <v>19</v>
      </c>
      <c r="E9318" t="s">
        <v>2207</v>
      </c>
      <c r="F9318">
        <v>6</v>
      </c>
      <c r="G9318" t="str">
        <f t="shared" si="436"/>
        <v>Medium</v>
      </c>
      <c r="H9318" t="s">
        <v>5</v>
      </c>
      <c r="I9318" t="str">
        <f>IFERROR(VLOOKUP(A9318,sponsored_animals!$A$1:$C$2143,1,TRUE),0)</f>
        <v>c07968c0c5c0d8</v>
      </c>
      <c r="J9318">
        <f>VLOOKUP(H9318,location_costs!$A$1:$B$6,2,FALSE)</f>
        <v>140</v>
      </c>
      <c r="K9318" t="str">
        <f t="shared" si="437"/>
        <v>Cat_Medium</v>
      </c>
      <c r="L9318">
        <f>VLOOKUP(K9318,size_costs!$D$1:$E$10,2,FALSE)</f>
        <v>120</v>
      </c>
      <c r="M9318">
        <f>VLOOKUP(C9318,age_costs!$A$1:$B$52,2,FALSE)</f>
        <v>0</v>
      </c>
    </row>
    <row r="9319" spans="1:13" x14ac:dyDescent="0.25">
      <c r="A9319" t="s">
        <v>11299</v>
      </c>
      <c r="B9319" t="s">
        <v>4388</v>
      </c>
      <c r="C9319" s="2">
        <f t="shared" si="435"/>
        <v>7</v>
      </c>
      <c r="D9319" t="s">
        <v>19</v>
      </c>
      <c r="E9319" t="s">
        <v>2200</v>
      </c>
      <c r="F9319">
        <v>6.5</v>
      </c>
      <c r="G9319" t="str">
        <f t="shared" si="436"/>
        <v>Medium</v>
      </c>
      <c r="H9319" t="s">
        <v>4</v>
      </c>
      <c r="I9319" t="str">
        <f>IFERROR(VLOOKUP(A9319,sponsored_animals!$A$1:$C$2143,1,TRUE),0)</f>
        <v>f3de00c24336c4</v>
      </c>
      <c r="J9319">
        <f>VLOOKUP(H9319,location_costs!$A$1:$B$6,2,FALSE)</f>
        <v>110</v>
      </c>
      <c r="K9319" t="str">
        <f t="shared" si="437"/>
        <v>Cat_Medium</v>
      </c>
      <c r="L9319">
        <f>VLOOKUP(K9319,size_costs!$D$1:$E$10,2,FALSE)</f>
        <v>120</v>
      </c>
      <c r="M9319">
        <f>VLOOKUP(C9319,age_costs!$A$1:$B$52,2,FALSE)</f>
        <v>100</v>
      </c>
    </row>
    <row r="9320" spans="1:13" x14ac:dyDescent="0.25">
      <c r="A9320" t="s">
        <v>1102</v>
      </c>
      <c r="B9320" t="s">
        <v>13878</v>
      </c>
      <c r="C9320" s="2">
        <f t="shared" si="435"/>
        <v>6</v>
      </c>
      <c r="D9320" t="s">
        <v>19</v>
      </c>
      <c r="E9320" t="s">
        <v>2210</v>
      </c>
      <c r="F9320">
        <v>8</v>
      </c>
      <c r="G9320" t="str">
        <f t="shared" si="436"/>
        <v>Large</v>
      </c>
      <c r="H9320" t="s">
        <v>4</v>
      </c>
      <c r="I9320" t="str">
        <f>IFERROR(VLOOKUP(A9320,sponsored_animals!$A$1:$C$2143,1,TRUE),0)</f>
        <v>214f8f6b359a1e</v>
      </c>
      <c r="J9320">
        <f>VLOOKUP(H9320,location_costs!$A$1:$B$6,2,FALSE)</f>
        <v>110</v>
      </c>
      <c r="K9320" t="str">
        <f t="shared" si="437"/>
        <v>Cat_Large</v>
      </c>
      <c r="L9320">
        <f>VLOOKUP(K9320,size_costs!$D$1:$E$10,2,FALSE)</f>
        <v>140</v>
      </c>
      <c r="M9320">
        <f>VLOOKUP(C9320,age_costs!$A$1:$B$52,2,FALSE)</f>
        <v>100</v>
      </c>
    </row>
    <row r="9321" spans="1:13" x14ac:dyDescent="0.25">
      <c r="A9321" t="s">
        <v>11300</v>
      </c>
      <c r="B9321" t="s">
        <v>15691</v>
      </c>
      <c r="C9321" s="2">
        <f t="shared" si="435"/>
        <v>9</v>
      </c>
      <c r="D9321" t="s">
        <v>12</v>
      </c>
      <c r="E9321" t="s">
        <v>2190</v>
      </c>
      <c r="F9321">
        <v>39</v>
      </c>
      <c r="G9321" t="str">
        <f t="shared" si="436"/>
        <v>Large</v>
      </c>
      <c r="H9321" t="s">
        <v>6</v>
      </c>
      <c r="I9321" t="str">
        <f>IFERROR(VLOOKUP(A9321,sponsored_animals!$A$1:$C$2143,1,TRUE),0)</f>
        <v>7c0c3e04e6a4d4</v>
      </c>
      <c r="J9321">
        <f>VLOOKUP(H9321,location_costs!$A$1:$B$6,2,FALSE)</f>
        <v>135</v>
      </c>
      <c r="K9321" t="str">
        <f t="shared" si="437"/>
        <v>Dog_Large</v>
      </c>
      <c r="L9321">
        <f>VLOOKUP(K9321,size_costs!$D$1:$E$10,2,FALSE)</f>
        <v>175</v>
      </c>
      <c r="M9321">
        <f>VLOOKUP(C9321,age_costs!$A$1:$B$52,2,FALSE)</f>
        <v>150</v>
      </c>
    </row>
    <row r="9322" spans="1:13" x14ac:dyDescent="0.25">
      <c r="A9322" t="s">
        <v>11301</v>
      </c>
      <c r="B9322" t="s">
        <v>5811</v>
      </c>
      <c r="C9322" s="2">
        <f t="shared" si="435"/>
        <v>17</v>
      </c>
      <c r="D9322" t="s">
        <v>12</v>
      </c>
      <c r="E9322" t="s">
        <v>2533</v>
      </c>
      <c r="F9322">
        <v>7</v>
      </c>
      <c r="G9322" t="str">
        <f t="shared" si="436"/>
        <v>Small</v>
      </c>
      <c r="H9322" t="s">
        <v>6</v>
      </c>
      <c r="I9322" t="str">
        <f>IFERROR(VLOOKUP(A9322,sponsored_animals!$A$1:$C$2143,1,TRUE),0)</f>
        <v>214f8f6b359a1e</v>
      </c>
      <c r="J9322">
        <f>VLOOKUP(H9322,location_costs!$A$1:$B$6,2,FALSE)</f>
        <v>135</v>
      </c>
      <c r="K9322" t="str">
        <f t="shared" si="437"/>
        <v>Dog_Small</v>
      </c>
      <c r="L9322">
        <f>VLOOKUP(K9322,size_costs!$D$1:$E$10,2,FALSE)</f>
        <v>125</v>
      </c>
      <c r="M9322">
        <f>VLOOKUP(C9322,age_costs!$A$1:$B$52,2,FALSE)</f>
        <v>300</v>
      </c>
    </row>
    <row r="9323" spans="1:13" x14ac:dyDescent="0.25">
      <c r="A9323" t="s">
        <v>275</v>
      </c>
      <c r="B9323" t="s">
        <v>14480</v>
      </c>
      <c r="C9323" s="2">
        <f t="shared" si="435"/>
        <v>8</v>
      </c>
      <c r="D9323" t="s">
        <v>19</v>
      </c>
      <c r="E9323" t="s">
        <v>2350</v>
      </c>
      <c r="F9323">
        <v>6.5</v>
      </c>
      <c r="G9323" t="str">
        <f t="shared" si="436"/>
        <v>Medium</v>
      </c>
      <c r="H9323" t="s">
        <v>3</v>
      </c>
      <c r="I9323" t="str">
        <f>IFERROR(VLOOKUP(A9323,sponsored_animals!$A$1:$C$2143,1,TRUE),0)</f>
        <v>36806649e5722d</v>
      </c>
      <c r="J9323">
        <f>VLOOKUP(H9323,location_costs!$A$1:$B$6,2,FALSE)</f>
        <v>120</v>
      </c>
      <c r="K9323" t="str">
        <f t="shared" si="437"/>
        <v>Cat_Medium</v>
      </c>
      <c r="L9323">
        <f>VLOOKUP(K9323,size_costs!$D$1:$E$10,2,FALSE)</f>
        <v>120</v>
      </c>
      <c r="M9323">
        <f>VLOOKUP(C9323,age_costs!$A$1:$B$52,2,FALSE)</f>
        <v>150</v>
      </c>
    </row>
    <row r="9324" spans="1:13" x14ac:dyDescent="0.25">
      <c r="A9324" t="s">
        <v>11303</v>
      </c>
      <c r="B9324" t="s">
        <v>15060</v>
      </c>
      <c r="C9324" s="2">
        <f t="shared" si="435"/>
        <v>4</v>
      </c>
      <c r="D9324" t="s">
        <v>19</v>
      </c>
      <c r="E9324" t="s">
        <v>2174</v>
      </c>
      <c r="F9324">
        <v>6.5</v>
      </c>
      <c r="G9324" t="str">
        <f t="shared" si="436"/>
        <v>Medium</v>
      </c>
      <c r="H9324" t="s">
        <v>6</v>
      </c>
      <c r="I9324" t="str">
        <f>IFERROR(VLOOKUP(A9324,sponsored_animals!$A$1:$C$2143,1,TRUE),0)</f>
        <v>178f1189a06b68</v>
      </c>
      <c r="J9324">
        <f>VLOOKUP(H9324,location_costs!$A$1:$B$6,2,FALSE)</f>
        <v>135</v>
      </c>
      <c r="K9324" t="str">
        <f t="shared" si="437"/>
        <v>Cat_Medium</v>
      </c>
      <c r="L9324">
        <f>VLOOKUP(K9324,size_costs!$D$1:$E$10,2,FALSE)</f>
        <v>120</v>
      </c>
      <c r="M9324">
        <f>VLOOKUP(C9324,age_costs!$A$1:$B$52,2,FALSE)</f>
        <v>0</v>
      </c>
    </row>
    <row r="9325" spans="1:13" x14ac:dyDescent="0.25">
      <c r="A9325" t="s">
        <v>11304</v>
      </c>
      <c r="B9325" t="s">
        <v>6388</v>
      </c>
      <c r="C9325" s="2">
        <f t="shared" si="435"/>
        <v>5</v>
      </c>
      <c r="D9325" t="s">
        <v>19</v>
      </c>
      <c r="E9325" t="s">
        <v>2207</v>
      </c>
      <c r="F9325">
        <v>9</v>
      </c>
      <c r="G9325" t="str">
        <f t="shared" si="436"/>
        <v>Large</v>
      </c>
      <c r="H9325" t="s">
        <v>5</v>
      </c>
      <c r="I9325" t="str">
        <f>IFERROR(VLOOKUP(A9325,sponsored_animals!$A$1:$C$2143,1,TRUE),0)</f>
        <v>7c0c3e04e6a4d4</v>
      </c>
      <c r="J9325">
        <f>VLOOKUP(H9325,location_costs!$A$1:$B$6,2,FALSE)</f>
        <v>140</v>
      </c>
      <c r="K9325" t="str">
        <f t="shared" si="437"/>
        <v>Cat_Large</v>
      </c>
      <c r="L9325">
        <f>VLOOKUP(K9325,size_costs!$D$1:$E$10,2,FALSE)</f>
        <v>140</v>
      </c>
      <c r="M9325">
        <f>VLOOKUP(C9325,age_costs!$A$1:$B$52,2,FALSE)</f>
        <v>100</v>
      </c>
    </row>
    <row r="9326" spans="1:13" x14ac:dyDescent="0.25">
      <c r="A9326" t="s">
        <v>11305</v>
      </c>
      <c r="B9326" t="s">
        <v>15513</v>
      </c>
      <c r="C9326" s="2">
        <f t="shared" si="435"/>
        <v>2</v>
      </c>
      <c r="D9326" t="s">
        <v>19</v>
      </c>
      <c r="E9326" t="s">
        <v>2311</v>
      </c>
      <c r="F9326">
        <v>8.5</v>
      </c>
      <c r="G9326" t="str">
        <f t="shared" si="436"/>
        <v>Large</v>
      </c>
      <c r="H9326" t="s">
        <v>5</v>
      </c>
      <c r="I9326" t="str">
        <f>IFERROR(VLOOKUP(A9326,sponsored_animals!$A$1:$C$2143,1,TRUE),0)</f>
        <v>b14069999a0ee6</v>
      </c>
      <c r="J9326">
        <f>VLOOKUP(H9326,location_costs!$A$1:$B$6,2,FALSE)</f>
        <v>140</v>
      </c>
      <c r="K9326" t="str">
        <f t="shared" si="437"/>
        <v>Cat_Large</v>
      </c>
      <c r="L9326">
        <f>VLOOKUP(K9326,size_costs!$D$1:$E$10,2,FALSE)</f>
        <v>140</v>
      </c>
      <c r="M9326">
        <f>VLOOKUP(C9326,age_costs!$A$1:$B$52,2,FALSE)</f>
        <v>0</v>
      </c>
    </row>
    <row r="9327" spans="1:13" x14ac:dyDescent="0.25">
      <c r="A9327" t="s">
        <v>11306</v>
      </c>
      <c r="B9327" t="s">
        <v>15597</v>
      </c>
      <c r="C9327" s="2">
        <f t="shared" si="435"/>
        <v>9</v>
      </c>
      <c r="D9327" t="s">
        <v>12</v>
      </c>
      <c r="E9327" t="s">
        <v>2223</v>
      </c>
      <c r="F9327">
        <v>45</v>
      </c>
      <c r="G9327" t="str">
        <f t="shared" si="436"/>
        <v>Large</v>
      </c>
      <c r="H9327" t="s">
        <v>6</v>
      </c>
      <c r="I9327" t="str">
        <f>IFERROR(VLOOKUP(A9327,sponsored_animals!$A$1:$C$2143,1,TRUE),0)</f>
        <v>36806649e5722d</v>
      </c>
      <c r="J9327">
        <f>VLOOKUP(H9327,location_costs!$A$1:$B$6,2,FALSE)</f>
        <v>135</v>
      </c>
      <c r="K9327" t="str">
        <f t="shared" si="437"/>
        <v>Dog_Large</v>
      </c>
      <c r="L9327">
        <f>VLOOKUP(K9327,size_costs!$D$1:$E$10,2,FALSE)</f>
        <v>175</v>
      </c>
      <c r="M9327">
        <f>VLOOKUP(C9327,age_costs!$A$1:$B$52,2,FALSE)</f>
        <v>150</v>
      </c>
    </row>
    <row r="9328" spans="1:13" x14ac:dyDescent="0.25">
      <c r="A9328" t="s">
        <v>333</v>
      </c>
      <c r="B9328" t="s">
        <v>14150</v>
      </c>
      <c r="C9328" s="2">
        <f t="shared" si="435"/>
        <v>9</v>
      </c>
      <c r="D9328" t="s">
        <v>12</v>
      </c>
      <c r="E9328" t="s">
        <v>2231</v>
      </c>
      <c r="F9328">
        <v>39</v>
      </c>
      <c r="G9328" t="str">
        <f t="shared" si="436"/>
        <v>Large</v>
      </c>
      <c r="H9328" t="s">
        <v>6</v>
      </c>
      <c r="I9328" t="str">
        <f>IFERROR(VLOOKUP(A9328,sponsored_animals!$A$1:$C$2143,1,TRUE),0)</f>
        <v>4fca6ef6dbda96</v>
      </c>
      <c r="J9328">
        <f>VLOOKUP(H9328,location_costs!$A$1:$B$6,2,FALSE)</f>
        <v>135</v>
      </c>
      <c r="K9328" t="str">
        <f t="shared" si="437"/>
        <v>Dog_Large</v>
      </c>
      <c r="L9328">
        <f>VLOOKUP(K9328,size_costs!$D$1:$E$10,2,FALSE)</f>
        <v>175</v>
      </c>
      <c r="M9328">
        <f>VLOOKUP(C9328,age_costs!$A$1:$B$52,2,FALSE)</f>
        <v>150</v>
      </c>
    </row>
    <row r="9329" spans="1:13" x14ac:dyDescent="0.25">
      <c r="A9329" t="s">
        <v>11307</v>
      </c>
      <c r="B9329" t="s">
        <v>16207</v>
      </c>
      <c r="C9329" s="2">
        <f t="shared" si="435"/>
        <v>17</v>
      </c>
      <c r="D9329" t="s">
        <v>19</v>
      </c>
      <c r="E9329" t="s">
        <v>2234</v>
      </c>
      <c r="F9329">
        <v>4</v>
      </c>
      <c r="G9329" t="str">
        <f t="shared" si="436"/>
        <v>Small</v>
      </c>
      <c r="H9329" t="s">
        <v>5</v>
      </c>
      <c r="I9329" t="str">
        <f>IFERROR(VLOOKUP(A9329,sponsored_animals!$A$1:$C$2143,1,TRUE),0)</f>
        <v>f3de00c24336c4</v>
      </c>
      <c r="J9329">
        <f>VLOOKUP(H9329,location_costs!$A$1:$B$6,2,FALSE)</f>
        <v>140</v>
      </c>
      <c r="K9329" t="str">
        <f t="shared" si="437"/>
        <v>Cat_Small</v>
      </c>
      <c r="L9329">
        <f>VLOOKUP(K9329,size_costs!$D$1:$E$10,2,FALSE)</f>
        <v>100</v>
      </c>
      <c r="M9329">
        <f>VLOOKUP(C9329,age_costs!$A$1:$B$52,2,FALSE)</f>
        <v>300</v>
      </c>
    </row>
    <row r="9330" spans="1:13" x14ac:dyDescent="0.25">
      <c r="A9330" t="s">
        <v>11308</v>
      </c>
      <c r="B9330" t="s">
        <v>6843</v>
      </c>
      <c r="C9330" s="2">
        <f t="shared" si="435"/>
        <v>8</v>
      </c>
      <c r="D9330" t="s">
        <v>12</v>
      </c>
      <c r="E9330" t="s">
        <v>2207</v>
      </c>
      <c r="F9330">
        <v>17</v>
      </c>
      <c r="G9330" t="str">
        <f t="shared" si="436"/>
        <v>Medium</v>
      </c>
      <c r="H9330" t="s">
        <v>6</v>
      </c>
      <c r="I9330">
        <f>IFERROR(VLOOKUP(A9330,sponsored_animals!$A$1:$C$2143,1,TRUE),0)</f>
        <v>0</v>
      </c>
      <c r="J9330">
        <f>VLOOKUP(H9330,location_costs!$A$1:$B$6,2,FALSE)</f>
        <v>135</v>
      </c>
      <c r="K9330" t="str">
        <f t="shared" si="437"/>
        <v>Dog_Medium</v>
      </c>
      <c r="L9330">
        <f>VLOOKUP(K9330,size_costs!$D$1:$E$10,2,FALSE)</f>
        <v>150</v>
      </c>
      <c r="M9330">
        <f>VLOOKUP(C9330,age_costs!$A$1:$B$52,2,FALSE)</f>
        <v>150</v>
      </c>
    </row>
    <row r="9331" spans="1:13" x14ac:dyDescent="0.25">
      <c r="A9331" t="s">
        <v>2136</v>
      </c>
      <c r="B9331" t="s">
        <v>14318</v>
      </c>
      <c r="C9331" s="2">
        <f t="shared" si="435"/>
        <v>7</v>
      </c>
      <c r="D9331" t="s">
        <v>19</v>
      </c>
      <c r="E9331" t="s">
        <v>2340</v>
      </c>
      <c r="F9331">
        <v>8</v>
      </c>
      <c r="G9331" t="str">
        <f t="shared" si="436"/>
        <v>Large</v>
      </c>
      <c r="H9331" t="s">
        <v>3</v>
      </c>
      <c r="I9331" t="str">
        <f>IFERROR(VLOOKUP(A9331,sponsored_animals!$A$1:$C$2143,1,TRUE),0)</f>
        <v>d40d0d9a6a4451</v>
      </c>
      <c r="J9331">
        <f>VLOOKUP(H9331,location_costs!$A$1:$B$6,2,FALSE)</f>
        <v>120</v>
      </c>
      <c r="K9331" t="str">
        <f t="shared" si="437"/>
        <v>Cat_Large</v>
      </c>
      <c r="L9331">
        <f>VLOOKUP(K9331,size_costs!$D$1:$E$10,2,FALSE)</f>
        <v>140</v>
      </c>
      <c r="M9331">
        <f>VLOOKUP(C9331,age_costs!$A$1:$B$52,2,FALSE)</f>
        <v>100</v>
      </c>
    </row>
    <row r="9332" spans="1:13" x14ac:dyDescent="0.25">
      <c r="A9332" t="s">
        <v>858</v>
      </c>
      <c r="B9332" t="s">
        <v>13667</v>
      </c>
      <c r="C9332" s="2">
        <f t="shared" si="435"/>
        <v>8</v>
      </c>
      <c r="D9332" t="s">
        <v>12</v>
      </c>
      <c r="E9332" t="s">
        <v>2186</v>
      </c>
      <c r="F9332">
        <v>36</v>
      </c>
      <c r="G9332" t="str">
        <f t="shared" si="436"/>
        <v>Large</v>
      </c>
      <c r="H9332" t="s">
        <v>7</v>
      </c>
      <c r="I9332" t="str">
        <f>IFERROR(VLOOKUP(A9332,sponsored_animals!$A$1:$C$2143,1,TRUE),0)</f>
        <v>b14069999a0ee6</v>
      </c>
      <c r="J9332">
        <f>VLOOKUP(H9332,location_costs!$A$1:$B$6,2,FALSE)</f>
        <v>100</v>
      </c>
      <c r="K9332" t="str">
        <f t="shared" si="437"/>
        <v>Dog_Large</v>
      </c>
      <c r="L9332">
        <f>VLOOKUP(K9332,size_costs!$D$1:$E$10,2,FALSE)</f>
        <v>175</v>
      </c>
      <c r="M9332">
        <f>VLOOKUP(C9332,age_costs!$A$1:$B$52,2,FALSE)</f>
        <v>150</v>
      </c>
    </row>
    <row r="9333" spans="1:13" x14ac:dyDescent="0.25">
      <c r="A9333" t="s">
        <v>11309</v>
      </c>
      <c r="B9333" t="s">
        <v>2556</v>
      </c>
      <c r="C9333" s="2">
        <f t="shared" si="435"/>
        <v>4</v>
      </c>
      <c r="D9333" t="s">
        <v>19</v>
      </c>
      <c r="E9333" t="s">
        <v>2207</v>
      </c>
      <c r="F9333">
        <v>8.5</v>
      </c>
      <c r="G9333" t="str">
        <f t="shared" si="436"/>
        <v>Large</v>
      </c>
      <c r="H9333" t="s">
        <v>4</v>
      </c>
      <c r="I9333" t="str">
        <f>IFERROR(VLOOKUP(A9333,sponsored_animals!$A$1:$C$2143,1,TRUE),0)</f>
        <v>178f1189a06b68</v>
      </c>
      <c r="J9333">
        <f>VLOOKUP(H9333,location_costs!$A$1:$B$6,2,FALSE)</f>
        <v>110</v>
      </c>
      <c r="K9333" t="str">
        <f t="shared" si="437"/>
        <v>Cat_Large</v>
      </c>
      <c r="L9333">
        <f>VLOOKUP(K9333,size_costs!$D$1:$E$10,2,FALSE)</f>
        <v>140</v>
      </c>
      <c r="M9333">
        <f>VLOOKUP(C9333,age_costs!$A$1:$B$52,2,FALSE)</f>
        <v>0</v>
      </c>
    </row>
    <row r="9334" spans="1:13" x14ac:dyDescent="0.25">
      <c r="A9334" t="s">
        <v>11310</v>
      </c>
      <c r="B9334" t="s">
        <v>4768</v>
      </c>
      <c r="C9334" s="2">
        <f t="shared" si="435"/>
        <v>3</v>
      </c>
      <c r="D9334" t="s">
        <v>12</v>
      </c>
      <c r="E9334" t="s">
        <v>2432</v>
      </c>
      <c r="F9334">
        <v>9</v>
      </c>
      <c r="G9334" t="str">
        <f t="shared" si="436"/>
        <v>Small</v>
      </c>
      <c r="H9334" t="s">
        <v>4</v>
      </c>
      <c r="I9334" t="str">
        <f>IFERROR(VLOOKUP(A9334,sponsored_animals!$A$1:$C$2143,1,TRUE),0)</f>
        <v>0ea863dbf1123f</v>
      </c>
      <c r="J9334">
        <f>VLOOKUP(H9334,location_costs!$A$1:$B$6,2,FALSE)</f>
        <v>110</v>
      </c>
      <c r="K9334" t="str">
        <f t="shared" si="437"/>
        <v>Dog_Small</v>
      </c>
      <c r="L9334">
        <f>VLOOKUP(K9334,size_costs!$D$1:$E$10,2,FALSE)</f>
        <v>125</v>
      </c>
      <c r="M9334">
        <f>VLOOKUP(C9334,age_costs!$A$1:$B$52,2,FALSE)</f>
        <v>0</v>
      </c>
    </row>
    <row r="9335" spans="1:13" x14ac:dyDescent="0.25">
      <c r="A9335" t="s">
        <v>11311</v>
      </c>
      <c r="B9335" t="s">
        <v>6646</v>
      </c>
      <c r="C9335" s="2">
        <f t="shared" si="435"/>
        <v>8</v>
      </c>
      <c r="D9335" t="s">
        <v>12</v>
      </c>
      <c r="E9335" t="s">
        <v>2241</v>
      </c>
      <c r="F9335">
        <v>38</v>
      </c>
      <c r="G9335" t="str">
        <f t="shared" si="436"/>
        <v>Large</v>
      </c>
      <c r="H9335" t="s">
        <v>5</v>
      </c>
      <c r="I9335" t="str">
        <f>IFERROR(VLOOKUP(A9335,sponsored_animals!$A$1:$C$2143,1,TRUE),0)</f>
        <v>7c0c3e04e6a4d4</v>
      </c>
      <c r="J9335">
        <f>VLOOKUP(H9335,location_costs!$A$1:$B$6,2,FALSE)</f>
        <v>140</v>
      </c>
      <c r="K9335" t="str">
        <f t="shared" si="437"/>
        <v>Dog_Large</v>
      </c>
      <c r="L9335">
        <f>VLOOKUP(K9335,size_costs!$D$1:$E$10,2,FALSE)</f>
        <v>175</v>
      </c>
      <c r="M9335">
        <f>VLOOKUP(C9335,age_costs!$A$1:$B$52,2,FALSE)</f>
        <v>150</v>
      </c>
    </row>
    <row r="9336" spans="1:13" x14ac:dyDescent="0.25">
      <c r="A9336" t="s">
        <v>11312</v>
      </c>
      <c r="B9336" t="s">
        <v>13618</v>
      </c>
      <c r="C9336" s="2">
        <f t="shared" si="435"/>
        <v>7</v>
      </c>
      <c r="D9336" t="s">
        <v>12</v>
      </c>
      <c r="E9336" t="s">
        <v>2302</v>
      </c>
      <c r="F9336">
        <v>36</v>
      </c>
      <c r="G9336" t="str">
        <f t="shared" si="436"/>
        <v>Large</v>
      </c>
      <c r="H9336" t="s">
        <v>7</v>
      </c>
      <c r="I9336">
        <f>IFERROR(VLOOKUP(A9336,sponsored_animals!$A$1:$C$2143,1,TRUE),0)</f>
        <v>0</v>
      </c>
      <c r="J9336">
        <f>VLOOKUP(H9336,location_costs!$A$1:$B$6,2,FALSE)</f>
        <v>100</v>
      </c>
      <c r="K9336" t="str">
        <f t="shared" si="437"/>
        <v>Dog_Large</v>
      </c>
      <c r="L9336">
        <f>VLOOKUP(K9336,size_costs!$D$1:$E$10,2,FALSE)</f>
        <v>175</v>
      </c>
      <c r="M9336">
        <f>VLOOKUP(C9336,age_costs!$A$1:$B$52,2,FALSE)</f>
        <v>100</v>
      </c>
    </row>
    <row r="9337" spans="1:13" x14ac:dyDescent="0.25">
      <c r="A9337" t="s">
        <v>11313</v>
      </c>
      <c r="B9337" t="s">
        <v>15049</v>
      </c>
      <c r="C9337" s="2">
        <f t="shared" si="435"/>
        <v>2</v>
      </c>
      <c r="D9337" t="s">
        <v>19</v>
      </c>
      <c r="E9337" t="s">
        <v>2177</v>
      </c>
      <c r="F9337">
        <v>2</v>
      </c>
      <c r="G9337" t="str">
        <f t="shared" si="436"/>
        <v>Small</v>
      </c>
      <c r="H9337" t="s">
        <v>4</v>
      </c>
      <c r="I9337" t="str">
        <f>IFERROR(VLOOKUP(A9337,sponsored_animals!$A$1:$C$2143,1,TRUE),0)</f>
        <v>b14069999a0ee6</v>
      </c>
      <c r="J9337">
        <f>VLOOKUP(H9337,location_costs!$A$1:$B$6,2,FALSE)</f>
        <v>110</v>
      </c>
      <c r="K9337" t="str">
        <f t="shared" si="437"/>
        <v>Cat_Small</v>
      </c>
      <c r="L9337">
        <f>VLOOKUP(K9337,size_costs!$D$1:$E$10,2,FALSE)</f>
        <v>100</v>
      </c>
      <c r="M9337">
        <f>VLOOKUP(C9337,age_costs!$A$1:$B$52,2,FALSE)</f>
        <v>0</v>
      </c>
    </row>
    <row r="9338" spans="1:13" x14ac:dyDescent="0.25">
      <c r="A9338" t="s">
        <v>11314</v>
      </c>
      <c r="B9338" t="s">
        <v>14094</v>
      </c>
      <c r="C9338" s="2">
        <f t="shared" si="435"/>
        <v>7</v>
      </c>
      <c r="D9338" t="s">
        <v>19</v>
      </c>
      <c r="E9338" t="s">
        <v>2182</v>
      </c>
      <c r="F9338">
        <v>8.5</v>
      </c>
      <c r="G9338" t="str">
        <f t="shared" si="436"/>
        <v>Large</v>
      </c>
      <c r="H9338" t="s">
        <v>5</v>
      </c>
      <c r="I9338" t="str">
        <f>IFERROR(VLOOKUP(A9338,sponsored_animals!$A$1:$C$2143,1,TRUE),0)</f>
        <v>178f1189a06b68</v>
      </c>
      <c r="J9338">
        <f>VLOOKUP(H9338,location_costs!$A$1:$B$6,2,FALSE)</f>
        <v>140</v>
      </c>
      <c r="K9338" t="str">
        <f t="shared" si="437"/>
        <v>Cat_Large</v>
      </c>
      <c r="L9338">
        <f>VLOOKUP(K9338,size_costs!$D$1:$E$10,2,FALSE)</f>
        <v>140</v>
      </c>
      <c r="M9338">
        <f>VLOOKUP(C9338,age_costs!$A$1:$B$52,2,FALSE)</f>
        <v>100</v>
      </c>
    </row>
    <row r="9339" spans="1:13" x14ac:dyDescent="0.25">
      <c r="A9339" t="s">
        <v>11315</v>
      </c>
      <c r="B9339" t="s">
        <v>3931</v>
      </c>
      <c r="C9339" s="2">
        <f t="shared" si="435"/>
        <v>3</v>
      </c>
      <c r="D9339" t="s">
        <v>12</v>
      </c>
      <c r="E9339" t="s">
        <v>2182</v>
      </c>
      <c r="F9339">
        <v>9</v>
      </c>
      <c r="G9339" t="str">
        <f t="shared" si="436"/>
        <v>Small</v>
      </c>
      <c r="H9339" t="s">
        <v>3</v>
      </c>
      <c r="I9339" t="str">
        <f>IFERROR(VLOOKUP(A9339,sponsored_animals!$A$1:$C$2143,1,TRUE),0)</f>
        <v>b14069999a0ee6</v>
      </c>
      <c r="J9339">
        <f>VLOOKUP(H9339,location_costs!$A$1:$B$6,2,FALSE)</f>
        <v>120</v>
      </c>
      <c r="K9339" t="str">
        <f t="shared" si="437"/>
        <v>Dog_Small</v>
      </c>
      <c r="L9339">
        <f>VLOOKUP(K9339,size_costs!$D$1:$E$10,2,FALSE)</f>
        <v>125</v>
      </c>
      <c r="M9339">
        <f>VLOOKUP(C9339,age_costs!$A$1:$B$52,2,FALSE)</f>
        <v>0</v>
      </c>
    </row>
    <row r="9340" spans="1:13" x14ac:dyDescent="0.25">
      <c r="A9340" t="s">
        <v>11316</v>
      </c>
      <c r="B9340" t="s">
        <v>16208</v>
      </c>
      <c r="C9340" s="2">
        <f t="shared" si="435"/>
        <v>1</v>
      </c>
      <c r="D9340" t="s">
        <v>19</v>
      </c>
      <c r="E9340" t="s">
        <v>2198</v>
      </c>
      <c r="F9340">
        <v>4</v>
      </c>
      <c r="G9340" t="str">
        <f t="shared" si="436"/>
        <v>Small</v>
      </c>
      <c r="H9340" t="s">
        <v>3</v>
      </c>
      <c r="I9340" t="str">
        <f>IFERROR(VLOOKUP(A9340,sponsored_animals!$A$1:$C$2143,1,TRUE),0)</f>
        <v>d40d0d9a6a4451</v>
      </c>
      <c r="J9340">
        <f>VLOOKUP(H9340,location_costs!$A$1:$B$6,2,FALSE)</f>
        <v>120</v>
      </c>
      <c r="K9340" t="str">
        <f t="shared" si="437"/>
        <v>Cat_Small</v>
      </c>
      <c r="L9340">
        <f>VLOOKUP(K9340,size_costs!$D$1:$E$10,2,FALSE)</f>
        <v>100</v>
      </c>
      <c r="M9340">
        <f>VLOOKUP(C9340,age_costs!$A$1:$B$52,2,FALSE)</f>
        <v>0</v>
      </c>
    </row>
    <row r="9341" spans="1:13" x14ac:dyDescent="0.25">
      <c r="A9341" t="s">
        <v>11317</v>
      </c>
      <c r="B9341" t="s">
        <v>7535</v>
      </c>
      <c r="C9341" s="2">
        <f t="shared" si="435"/>
        <v>9</v>
      </c>
      <c r="D9341" t="s">
        <v>12</v>
      </c>
      <c r="E9341" t="s">
        <v>2182</v>
      </c>
      <c r="F9341">
        <v>42</v>
      </c>
      <c r="G9341" t="str">
        <f t="shared" si="436"/>
        <v>Large</v>
      </c>
      <c r="H9341" t="s">
        <v>4</v>
      </c>
      <c r="I9341" t="str">
        <f>IFERROR(VLOOKUP(A9341,sponsored_animals!$A$1:$C$2143,1,TRUE),0)</f>
        <v>7c0c3e04e6a4d4</v>
      </c>
      <c r="J9341">
        <f>VLOOKUP(H9341,location_costs!$A$1:$B$6,2,FALSE)</f>
        <v>110</v>
      </c>
      <c r="K9341" t="str">
        <f t="shared" si="437"/>
        <v>Dog_Large</v>
      </c>
      <c r="L9341">
        <f>VLOOKUP(K9341,size_costs!$D$1:$E$10,2,FALSE)</f>
        <v>175</v>
      </c>
      <c r="M9341">
        <f>VLOOKUP(C9341,age_costs!$A$1:$B$52,2,FALSE)</f>
        <v>150</v>
      </c>
    </row>
    <row r="9342" spans="1:13" x14ac:dyDescent="0.25">
      <c r="A9342" t="s">
        <v>11318</v>
      </c>
      <c r="B9342" t="s">
        <v>8543</v>
      </c>
      <c r="C9342" s="2">
        <f t="shared" si="435"/>
        <v>13</v>
      </c>
      <c r="D9342" t="s">
        <v>12</v>
      </c>
      <c r="E9342" t="s">
        <v>2190</v>
      </c>
      <c r="F9342">
        <v>27</v>
      </c>
      <c r="G9342" t="str">
        <f t="shared" si="436"/>
        <v>Medium</v>
      </c>
      <c r="H9342" t="s">
        <v>5</v>
      </c>
      <c r="I9342" t="str">
        <f>IFERROR(VLOOKUP(A9342,sponsored_animals!$A$1:$C$2143,1,TRUE),0)</f>
        <v>b14069999a0ee6</v>
      </c>
      <c r="J9342">
        <f>VLOOKUP(H9342,location_costs!$A$1:$B$6,2,FALSE)</f>
        <v>140</v>
      </c>
      <c r="K9342" t="str">
        <f t="shared" si="437"/>
        <v>Dog_Medium</v>
      </c>
      <c r="L9342">
        <f>VLOOKUP(K9342,size_costs!$D$1:$E$10,2,FALSE)</f>
        <v>150</v>
      </c>
      <c r="M9342">
        <f>VLOOKUP(C9342,age_costs!$A$1:$B$52,2,FALSE)</f>
        <v>200</v>
      </c>
    </row>
    <row r="9343" spans="1:13" x14ac:dyDescent="0.25">
      <c r="A9343" t="s">
        <v>1261</v>
      </c>
      <c r="B9343" t="s">
        <v>4654</v>
      </c>
      <c r="C9343" s="2">
        <f t="shared" si="435"/>
        <v>7</v>
      </c>
      <c r="D9343" t="s">
        <v>12</v>
      </c>
      <c r="E9343" t="s">
        <v>2280</v>
      </c>
      <c r="F9343">
        <v>38</v>
      </c>
      <c r="G9343" t="str">
        <f t="shared" si="436"/>
        <v>Large</v>
      </c>
      <c r="H9343" t="s">
        <v>5</v>
      </c>
      <c r="I9343" t="str">
        <f>IFERROR(VLOOKUP(A9343,sponsored_animals!$A$1:$C$2143,1,TRUE),0)</f>
        <v>b14069999a0ee6</v>
      </c>
      <c r="J9343">
        <f>VLOOKUP(H9343,location_costs!$A$1:$B$6,2,FALSE)</f>
        <v>140</v>
      </c>
      <c r="K9343" t="str">
        <f t="shared" si="437"/>
        <v>Dog_Large</v>
      </c>
      <c r="L9343">
        <f>VLOOKUP(K9343,size_costs!$D$1:$E$10,2,FALSE)</f>
        <v>175</v>
      </c>
      <c r="M9343">
        <f>VLOOKUP(C9343,age_costs!$A$1:$B$52,2,FALSE)</f>
        <v>100</v>
      </c>
    </row>
    <row r="9344" spans="1:13" x14ac:dyDescent="0.25">
      <c r="A9344" t="s">
        <v>11320</v>
      </c>
      <c r="B9344" t="s">
        <v>4181</v>
      </c>
      <c r="C9344" s="2">
        <f t="shared" si="435"/>
        <v>14</v>
      </c>
      <c r="D9344" t="s">
        <v>12</v>
      </c>
      <c r="E9344" t="s">
        <v>2233</v>
      </c>
      <c r="F9344">
        <v>31</v>
      </c>
      <c r="G9344" t="str">
        <f t="shared" si="436"/>
        <v>Large</v>
      </c>
      <c r="H9344" t="s">
        <v>4</v>
      </c>
      <c r="I9344" t="str">
        <f>IFERROR(VLOOKUP(A9344,sponsored_animals!$A$1:$C$2143,1,TRUE),0)</f>
        <v>7c0c3e04e6a4d4</v>
      </c>
      <c r="J9344">
        <f>VLOOKUP(H9344,location_costs!$A$1:$B$6,2,FALSE)</f>
        <v>110</v>
      </c>
      <c r="K9344" t="str">
        <f t="shared" si="437"/>
        <v>Dog_Large</v>
      </c>
      <c r="L9344">
        <f>VLOOKUP(K9344,size_costs!$D$1:$E$10,2,FALSE)</f>
        <v>175</v>
      </c>
      <c r="M9344">
        <f>VLOOKUP(C9344,age_costs!$A$1:$B$52,2,FALSE)</f>
        <v>200</v>
      </c>
    </row>
    <row r="9345" spans="1:13" x14ac:dyDescent="0.25">
      <c r="A9345" t="s">
        <v>11322</v>
      </c>
      <c r="B9345" t="s">
        <v>15167</v>
      </c>
      <c r="C9345" s="2">
        <f t="shared" si="435"/>
        <v>3</v>
      </c>
      <c r="D9345" t="s">
        <v>19</v>
      </c>
      <c r="E9345" t="s">
        <v>2198</v>
      </c>
      <c r="F9345">
        <v>8</v>
      </c>
      <c r="G9345" t="str">
        <f t="shared" si="436"/>
        <v>Large</v>
      </c>
      <c r="H9345" t="s">
        <v>6</v>
      </c>
      <c r="I9345" t="str">
        <f>IFERROR(VLOOKUP(A9345,sponsored_animals!$A$1:$C$2143,1,TRUE),0)</f>
        <v>178f1189a06b68</v>
      </c>
      <c r="J9345">
        <f>VLOOKUP(H9345,location_costs!$A$1:$B$6,2,FALSE)</f>
        <v>135</v>
      </c>
      <c r="K9345" t="str">
        <f t="shared" si="437"/>
        <v>Cat_Large</v>
      </c>
      <c r="L9345">
        <f>VLOOKUP(K9345,size_costs!$D$1:$E$10,2,FALSE)</f>
        <v>140</v>
      </c>
      <c r="M9345">
        <f>VLOOKUP(C9345,age_costs!$A$1:$B$52,2,FALSE)</f>
        <v>0</v>
      </c>
    </row>
    <row r="9346" spans="1:13" x14ac:dyDescent="0.25">
      <c r="A9346" t="s">
        <v>11323</v>
      </c>
      <c r="B9346" t="s">
        <v>13639</v>
      </c>
      <c r="C9346" s="2">
        <f t="shared" si="435"/>
        <v>4</v>
      </c>
      <c r="D9346" t="s">
        <v>12</v>
      </c>
      <c r="E9346" t="s">
        <v>3101</v>
      </c>
      <c r="F9346">
        <v>19</v>
      </c>
      <c r="G9346" t="str">
        <f t="shared" si="436"/>
        <v>Medium</v>
      </c>
      <c r="H9346" t="s">
        <v>5</v>
      </c>
      <c r="I9346" t="str">
        <f>IFERROR(VLOOKUP(A9346,sponsored_animals!$A$1:$C$2143,1,TRUE),0)</f>
        <v>36806649e5722d</v>
      </c>
      <c r="J9346">
        <f>VLOOKUP(H9346,location_costs!$A$1:$B$6,2,FALSE)</f>
        <v>140</v>
      </c>
      <c r="K9346" t="str">
        <f t="shared" si="437"/>
        <v>Dog_Medium</v>
      </c>
      <c r="L9346">
        <f>VLOOKUP(K9346,size_costs!$D$1:$E$10,2,FALSE)</f>
        <v>150</v>
      </c>
      <c r="M9346">
        <f>VLOOKUP(C9346,age_costs!$A$1:$B$52,2,FALSE)</f>
        <v>0</v>
      </c>
    </row>
    <row r="9347" spans="1:13" x14ac:dyDescent="0.25">
      <c r="A9347" t="s">
        <v>647</v>
      </c>
      <c r="B9347" t="s">
        <v>2741</v>
      </c>
      <c r="C9347" s="2">
        <f t="shared" ref="C9347:C9410" si="438">ROUND(YEARFRAC(B9347,"31/12/2021"),0)</f>
        <v>8</v>
      </c>
      <c r="D9347" t="s">
        <v>12</v>
      </c>
      <c r="E9347" t="s">
        <v>2231</v>
      </c>
      <c r="F9347">
        <v>35</v>
      </c>
      <c r="G9347" t="str">
        <f t="shared" ref="G9347:G9410" si="439">IF(AND(D9347="Dog",F9347&lt;=10),"Small",IF(AND(D9347="Dog",F9347&gt;10,F9347&lt;=30),"Medium",IF(AND(D9347="Dog",F9347&gt;30),"Large",IF(AND(D9347="Cat",F9347&lt;=5),"Small",IF(AND(D9347="Cat",F9347&gt;5,F9347&lt;=7),"Medium",IF(AND(D9347="Cat",F9347&gt;=7),"Large",IF(AND(D9347="Bird",F9347&lt;=0.7),"Small",IF(AND(D9347="Bird",F9347&gt;0.7,F9347&lt;=1.1),"Medium",IF(AND(D9347="Bird",F9347&gt;1.1),"Large","Erro")))))))))</f>
        <v>Large</v>
      </c>
      <c r="H9347" t="s">
        <v>5</v>
      </c>
      <c r="I9347" t="str">
        <f>IFERROR(VLOOKUP(A9347,sponsored_animals!$A$1:$C$2143,1,TRUE),0)</f>
        <v>178f1189a06b68</v>
      </c>
      <c r="J9347">
        <f>VLOOKUP(H9347,location_costs!$A$1:$B$6,2,FALSE)</f>
        <v>140</v>
      </c>
      <c r="K9347" t="str">
        <f t="shared" ref="K9347:K9410" si="440">D9347&amp;"_"&amp;G9347</f>
        <v>Dog_Large</v>
      </c>
      <c r="L9347">
        <f>VLOOKUP(K9347,size_costs!$D$1:$E$10,2,FALSE)</f>
        <v>175</v>
      </c>
      <c r="M9347">
        <f>VLOOKUP(C9347,age_costs!$A$1:$B$52,2,FALSE)</f>
        <v>150</v>
      </c>
    </row>
    <row r="9348" spans="1:13" x14ac:dyDescent="0.25">
      <c r="A9348" t="s">
        <v>11325</v>
      </c>
      <c r="B9348" t="s">
        <v>15657</v>
      </c>
      <c r="C9348" s="2">
        <f t="shared" si="438"/>
        <v>7</v>
      </c>
      <c r="D9348" t="s">
        <v>12</v>
      </c>
      <c r="E9348" t="s">
        <v>2180</v>
      </c>
      <c r="F9348">
        <v>7</v>
      </c>
      <c r="G9348" t="str">
        <f t="shared" si="439"/>
        <v>Small</v>
      </c>
      <c r="H9348" t="s">
        <v>6</v>
      </c>
      <c r="I9348" t="str">
        <f>IFERROR(VLOOKUP(A9348,sponsored_animals!$A$1:$C$2143,1,TRUE),0)</f>
        <v>f3de00c24336c4</v>
      </c>
      <c r="J9348">
        <f>VLOOKUP(H9348,location_costs!$A$1:$B$6,2,FALSE)</f>
        <v>135</v>
      </c>
      <c r="K9348" t="str">
        <f t="shared" si="440"/>
        <v>Dog_Small</v>
      </c>
      <c r="L9348">
        <f>VLOOKUP(K9348,size_costs!$D$1:$E$10,2,FALSE)</f>
        <v>125</v>
      </c>
      <c r="M9348">
        <f>VLOOKUP(C9348,age_costs!$A$1:$B$52,2,FALSE)</f>
        <v>100</v>
      </c>
    </row>
    <row r="9349" spans="1:13" x14ac:dyDescent="0.25">
      <c r="A9349" t="s">
        <v>11326</v>
      </c>
      <c r="B9349" t="s">
        <v>15274</v>
      </c>
      <c r="C9349" s="2">
        <f t="shared" si="438"/>
        <v>9</v>
      </c>
      <c r="D9349" t="s">
        <v>12</v>
      </c>
      <c r="E9349" t="s">
        <v>2223</v>
      </c>
      <c r="F9349">
        <v>33</v>
      </c>
      <c r="G9349" t="str">
        <f t="shared" si="439"/>
        <v>Large</v>
      </c>
      <c r="H9349" t="s">
        <v>3</v>
      </c>
      <c r="I9349" t="str">
        <f>IFERROR(VLOOKUP(A9349,sponsored_animals!$A$1:$C$2143,1,TRUE),0)</f>
        <v>4fca6ef6dbda96</v>
      </c>
      <c r="J9349">
        <f>VLOOKUP(H9349,location_costs!$A$1:$B$6,2,FALSE)</f>
        <v>120</v>
      </c>
      <c r="K9349" t="str">
        <f t="shared" si="440"/>
        <v>Dog_Large</v>
      </c>
      <c r="L9349">
        <f>VLOOKUP(K9349,size_costs!$D$1:$E$10,2,FALSE)</f>
        <v>175</v>
      </c>
      <c r="M9349">
        <f>VLOOKUP(C9349,age_costs!$A$1:$B$52,2,FALSE)</f>
        <v>150</v>
      </c>
    </row>
    <row r="9350" spans="1:13" x14ac:dyDescent="0.25">
      <c r="A9350" t="s">
        <v>11327</v>
      </c>
      <c r="B9350" t="s">
        <v>16209</v>
      </c>
      <c r="C9350" s="2">
        <f t="shared" si="438"/>
        <v>14</v>
      </c>
      <c r="D9350" t="s">
        <v>12</v>
      </c>
      <c r="E9350" t="s">
        <v>2535</v>
      </c>
      <c r="F9350">
        <v>45</v>
      </c>
      <c r="G9350" t="str">
        <f t="shared" si="439"/>
        <v>Large</v>
      </c>
      <c r="H9350" t="s">
        <v>6</v>
      </c>
      <c r="I9350" t="str">
        <f>IFERROR(VLOOKUP(A9350,sponsored_animals!$A$1:$C$2143,1,TRUE),0)</f>
        <v>4fca6ef6dbda96</v>
      </c>
      <c r="J9350">
        <f>VLOOKUP(H9350,location_costs!$A$1:$B$6,2,FALSE)</f>
        <v>135</v>
      </c>
      <c r="K9350" t="str">
        <f t="shared" si="440"/>
        <v>Dog_Large</v>
      </c>
      <c r="L9350">
        <f>VLOOKUP(K9350,size_costs!$D$1:$E$10,2,FALSE)</f>
        <v>175</v>
      </c>
      <c r="M9350">
        <f>VLOOKUP(C9350,age_costs!$A$1:$B$52,2,FALSE)</f>
        <v>200</v>
      </c>
    </row>
    <row r="9351" spans="1:13" x14ac:dyDescent="0.25">
      <c r="A9351" t="s">
        <v>11328</v>
      </c>
      <c r="B9351" t="s">
        <v>3271</v>
      </c>
      <c r="C9351" s="2">
        <f t="shared" si="438"/>
        <v>6</v>
      </c>
      <c r="D9351" t="s">
        <v>19</v>
      </c>
      <c r="E9351" t="s">
        <v>2299</v>
      </c>
      <c r="F9351">
        <v>2</v>
      </c>
      <c r="G9351" t="str">
        <f t="shared" si="439"/>
        <v>Small</v>
      </c>
      <c r="H9351" t="s">
        <v>6</v>
      </c>
      <c r="I9351">
        <f>IFERROR(VLOOKUP(A9351,sponsored_animals!$A$1:$C$2143,1,TRUE),0)</f>
        <v>0</v>
      </c>
      <c r="J9351">
        <f>VLOOKUP(H9351,location_costs!$A$1:$B$6,2,FALSE)</f>
        <v>135</v>
      </c>
      <c r="K9351" t="str">
        <f t="shared" si="440"/>
        <v>Cat_Small</v>
      </c>
      <c r="L9351">
        <f>VLOOKUP(K9351,size_costs!$D$1:$E$10,2,FALSE)</f>
        <v>100</v>
      </c>
      <c r="M9351">
        <f>VLOOKUP(C9351,age_costs!$A$1:$B$52,2,FALSE)</f>
        <v>100</v>
      </c>
    </row>
    <row r="9352" spans="1:13" x14ac:dyDescent="0.25">
      <c r="A9352" t="s">
        <v>238</v>
      </c>
      <c r="B9352" t="s">
        <v>15680</v>
      </c>
      <c r="C9352" s="2">
        <f t="shared" si="438"/>
        <v>10</v>
      </c>
      <c r="D9352" t="s">
        <v>19</v>
      </c>
      <c r="E9352" t="s">
        <v>2234</v>
      </c>
      <c r="F9352">
        <v>9</v>
      </c>
      <c r="G9352" t="str">
        <f t="shared" si="439"/>
        <v>Large</v>
      </c>
      <c r="H9352" t="s">
        <v>5</v>
      </c>
      <c r="I9352" t="str">
        <f>IFERROR(VLOOKUP(A9352,sponsored_animals!$A$1:$C$2143,1,TRUE),0)</f>
        <v>178f1189a06b68</v>
      </c>
      <c r="J9352">
        <f>VLOOKUP(H9352,location_costs!$A$1:$B$6,2,FALSE)</f>
        <v>140</v>
      </c>
      <c r="K9352" t="str">
        <f t="shared" si="440"/>
        <v>Cat_Large</v>
      </c>
      <c r="L9352">
        <f>VLOOKUP(K9352,size_costs!$D$1:$E$10,2,FALSE)</f>
        <v>140</v>
      </c>
      <c r="M9352">
        <f>VLOOKUP(C9352,age_costs!$A$1:$B$52,2,FALSE)</f>
        <v>150</v>
      </c>
    </row>
    <row r="9353" spans="1:13" x14ac:dyDescent="0.25">
      <c r="A9353" t="s">
        <v>11329</v>
      </c>
      <c r="B9353" t="s">
        <v>15575</v>
      </c>
      <c r="C9353" s="2">
        <f t="shared" si="438"/>
        <v>6</v>
      </c>
      <c r="D9353" t="s">
        <v>19</v>
      </c>
      <c r="E9353" t="s">
        <v>2340</v>
      </c>
      <c r="F9353">
        <v>9</v>
      </c>
      <c r="G9353" t="str">
        <f t="shared" si="439"/>
        <v>Large</v>
      </c>
      <c r="H9353" t="s">
        <v>5</v>
      </c>
      <c r="I9353" t="str">
        <f>IFERROR(VLOOKUP(A9353,sponsored_animals!$A$1:$C$2143,1,TRUE),0)</f>
        <v>36806649e5722d</v>
      </c>
      <c r="J9353">
        <f>VLOOKUP(H9353,location_costs!$A$1:$B$6,2,FALSE)</f>
        <v>140</v>
      </c>
      <c r="K9353" t="str">
        <f t="shared" si="440"/>
        <v>Cat_Large</v>
      </c>
      <c r="L9353">
        <f>VLOOKUP(K9353,size_costs!$D$1:$E$10,2,FALSE)</f>
        <v>140</v>
      </c>
      <c r="M9353">
        <f>VLOOKUP(C9353,age_costs!$A$1:$B$52,2,FALSE)</f>
        <v>100</v>
      </c>
    </row>
    <row r="9354" spans="1:13" x14ac:dyDescent="0.25">
      <c r="A9354" t="s">
        <v>11330</v>
      </c>
      <c r="B9354" t="s">
        <v>14641</v>
      </c>
      <c r="C9354" s="2">
        <f t="shared" si="438"/>
        <v>3</v>
      </c>
      <c r="D9354" t="s">
        <v>19</v>
      </c>
      <c r="E9354" t="s">
        <v>2252</v>
      </c>
      <c r="F9354">
        <v>4</v>
      </c>
      <c r="G9354" t="str">
        <f t="shared" si="439"/>
        <v>Small</v>
      </c>
      <c r="H9354" t="s">
        <v>3</v>
      </c>
      <c r="I9354" t="str">
        <f>IFERROR(VLOOKUP(A9354,sponsored_animals!$A$1:$C$2143,1,TRUE),0)</f>
        <v>0918714dc3a6e1</v>
      </c>
      <c r="J9354">
        <f>VLOOKUP(H9354,location_costs!$A$1:$B$6,2,FALSE)</f>
        <v>120</v>
      </c>
      <c r="K9354" t="str">
        <f t="shared" si="440"/>
        <v>Cat_Small</v>
      </c>
      <c r="L9354">
        <f>VLOOKUP(K9354,size_costs!$D$1:$E$10,2,FALSE)</f>
        <v>100</v>
      </c>
      <c r="M9354">
        <f>VLOOKUP(C9354,age_costs!$A$1:$B$52,2,FALSE)</f>
        <v>0</v>
      </c>
    </row>
    <row r="9355" spans="1:13" x14ac:dyDescent="0.25">
      <c r="A9355" t="s">
        <v>11331</v>
      </c>
      <c r="B9355" t="s">
        <v>4976</v>
      </c>
      <c r="C9355" s="2">
        <f t="shared" si="438"/>
        <v>9</v>
      </c>
      <c r="D9355" t="s">
        <v>12</v>
      </c>
      <c r="E9355" t="s">
        <v>2233</v>
      </c>
      <c r="F9355">
        <v>9</v>
      </c>
      <c r="G9355" t="str">
        <f t="shared" si="439"/>
        <v>Small</v>
      </c>
      <c r="H9355" t="s">
        <v>6</v>
      </c>
      <c r="I9355">
        <f>IFERROR(VLOOKUP(A9355,sponsored_animals!$A$1:$C$2143,1,TRUE),0)</f>
        <v>0</v>
      </c>
      <c r="J9355">
        <f>VLOOKUP(H9355,location_costs!$A$1:$B$6,2,FALSE)</f>
        <v>135</v>
      </c>
      <c r="K9355" t="str">
        <f t="shared" si="440"/>
        <v>Dog_Small</v>
      </c>
      <c r="L9355">
        <f>VLOOKUP(K9355,size_costs!$D$1:$E$10,2,FALSE)</f>
        <v>125</v>
      </c>
      <c r="M9355">
        <f>VLOOKUP(C9355,age_costs!$A$1:$B$52,2,FALSE)</f>
        <v>150</v>
      </c>
    </row>
    <row r="9356" spans="1:13" x14ac:dyDescent="0.25">
      <c r="A9356" t="s">
        <v>11332</v>
      </c>
      <c r="B9356" t="s">
        <v>4500</v>
      </c>
      <c r="C9356" s="2">
        <f t="shared" si="438"/>
        <v>4</v>
      </c>
      <c r="D9356" t="s">
        <v>12</v>
      </c>
      <c r="E9356" t="s">
        <v>2207</v>
      </c>
      <c r="F9356">
        <v>6</v>
      </c>
      <c r="G9356" t="str">
        <f t="shared" si="439"/>
        <v>Small</v>
      </c>
      <c r="H9356" t="s">
        <v>5</v>
      </c>
      <c r="I9356" t="str">
        <f>IFERROR(VLOOKUP(A9356,sponsored_animals!$A$1:$C$2143,1,TRUE),0)</f>
        <v>7c0c3e04e6a4d4</v>
      </c>
      <c r="J9356">
        <f>VLOOKUP(H9356,location_costs!$A$1:$B$6,2,FALSE)</f>
        <v>140</v>
      </c>
      <c r="K9356" t="str">
        <f t="shared" si="440"/>
        <v>Dog_Small</v>
      </c>
      <c r="L9356">
        <f>VLOOKUP(K9356,size_costs!$D$1:$E$10,2,FALSE)</f>
        <v>125</v>
      </c>
      <c r="M9356">
        <f>VLOOKUP(C9356,age_costs!$A$1:$B$52,2,FALSE)</f>
        <v>0</v>
      </c>
    </row>
    <row r="9357" spans="1:13" x14ac:dyDescent="0.25">
      <c r="A9357" t="s">
        <v>11333</v>
      </c>
      <c r="B9357" t="s">
        <v>15629</v>
      </c>
      <c r="C9357" s="2">
        <f t="shared" si="438"/>
        <v>6</v>
      </c>
      <c r="D9357" t="s">
        <v>12</v>
      </c>
      <c r="E9357" t="s">
        <v>2533</v>
      </c>
      <c r="F9357">
        <v>16</v>
      </c>
      <c r="G9357" t="str">
        <f t="shared" si="439"/>
        <v>Medium</v>
      </c>
      <c r="H9357" t="s">
        <v>6</v>
      </c>
      <c r="I9357">
        <f>IFERROR(VLOOKUP(A9357,sponsored_animals!$A$1:$C$2143,1,TRUE),0)</f>
        <v>0</v>
      </c>
      <c r="J9357">
        <f>VLOOKUP(H9357,location_costs!$A$1:$B$6,2,FALSE)</f>
        <v>135</v>
      </c>
      <c r="K9357" t="str">
        <f t="shared" si="440"/>
        <v>Dog_Medium</v>
      </c>
      <c r="L9357">
        <f>VLOOKUP(K9357,size_costs!$D$1:$E$10,2,FALSE)</f>
        <v>150</v>
      </c>
      <c r="M9357">
        <f>VLOOKUP(C9357,age_costs!$A$1:$B$52,2,FALSE)</f>
        <v>100</v>
      </c>
    </row>
    <row r="9358" spans="1:13" x14ac:dyDescent="0.25">
      <c r="A9358" t="s">
        <v>930</v>
      </c>
      <c r="B9358" t="s">
        <v>14724</v>
      </c>
      <c r="C9358" s="2">
        <f t="shared" si="438"/>
        <v>4</v>
      </c>
      <c r="D9358" t="s">
        <v>12</v>
      </c>
      <c r="E9358" t="s">
        <v>2244</v>
      </c>
      <c r="F9358">
        <v>37</v>
      </c>
      <c r="G9358" t="str">
        <f t="shared" si="439"/>
        <v>Large</v>
      </c>
      <c r="H9358" t="s">
        <v>3</v>
      </c>
      <c r="I9358" t="str">
        <f>IFERROR(VLOOKUP(A9358,sponsored_animals!$A$1:$C$2143,1,TRUE),0)</f>
        <v>36806649e5722d</v>
      </c>
      <c r="J9358">
        <f>VLOOKUP(H9358,location_costs!$A$1:$B$6,2,FALSE)</f>
        <v>120</v>
      </c>
      <c r="K9358" t="str">
        <f t="shared" si="440"/>
        <v>Dog_Large</v>
      </c>
      <c r="L9358">
        <f>VLOOKUP(K9358,size_costs!$D$1:$E$10,2,FALSE)</f>
        <v>175</v>
      </c>
      <c r="M9358">
        <f>VLOOKUP(C9358,age_costs!$A$1:$B$52,2,FALSE)</f>
        <v>0</v>
      </c>
    </row>
    <row r="9359" spans="1:13" x14ac:dyDescent="0.25">
      <c r="A9359" t="s">
        <v>450</v>
      </c>
      <c r="B9359" t="s">
        <v>7171</v>
      </c>
      <c r="C9359" s="2">
        <f t="shared" si="438"/>
        <v>8</v>
      </c>
      <c r="D9359" t="s">
        <v>19</v>
      </c>
      <c r="E9359" t="s">
        <v>2350</v>
      </c>
      <c r="F9359">
        <v>8</v>
      </c>
      <c r="G9359" t="str">
        <f t="shared" si="439"/>
        <v>Large</v>
      </c>
      <c r="H9359" t="s">
        <v>4</v>
      </c>
      <c r="I9359" t="str">
        <f>IFERROR(VLOOKUP(A9359,sponsored_animals!$A$1:$C$2143,1,TRUE),0)</f>
        <v>214f8f6b359a1e</v>
      </c>
      <c r="J9359">
        <f>VLOOKUP(H9359,location_costs!$A$1:$B$6,2,FALSE)</f>
        <v>110</v>
      </c>
      <c r="K9359" t="str">
        <f t="shared" si="440"/>
        <v>Cat_Large</v>
      </c>
      <c r="L9359">
        <f>VLOOKUP(K9359,size_costs!$D$1:$E$10,2,FALSE)</f>
        <v>140</v>
      </c>
      <c r="M9359">
        <f>VLOOKUP(C9359,age_costs!$A$1:$B$52,2,FALSE)</f>
        <v>150</v>
      </c>
    </row>
    <row r="9360" spans="1:13" x14ac:dyDescent="0.25">
      <c r="A9360" t="s">
        <v>11334</v>
      </c>
      <c r="B9360" t="s">
        <v>4648</v>
      </c>
      <c r="C9360" s="2">
        <f t="shared" si="438"/>
        <v>3</v>
      </c>
      <c r="D9360" t="s">
        <v>12</v>
      </c>
      <c r="E9360" t="s">
        <v>2191</v>
      </c>
      <c r="F9360">
        <v>33</v>
      </c>
      <c r="G9360" t="str">
        <f t="shared" si="439"/>
        <v>Large</v>
      </c>
      <c r="H9360" t="s">
        <v>7</v>
      </c>
      <c r="I9360" t="str">
        <f>IFERROR(VLOOKUP(A9360,sponsored_animals!$A$1:$C$2143,1,TRUE),0)</f>
        <v>178f1189a06b68</v>
      </c>
      <c r="J9360">
        <f>VLOOKUP(H9360,location_costs!$A$1:$B$6,2,FALSE)</f>
        <v>100</v>
      </c>
      <c r="K9360" t="str">
        <f t="shared" si="440"/>
        <v>Dog_Large</v>
      </c>
      <c r="L9360">
        <f>VLOOKUP(K9360,size_costs!$D$1:$E$10,2,FALSE)</f>
        <v>175</v>
      </c>
      <c r="M9360">
        <f>VLOOKUP(C9360,age_costs!$A$1:$B$52,2,FALSE)</f>
        <v>0</v>
      </c>
    </row>
    <row r="9361" spans="1:13" x14ac:dyDescent="0.25">
      <c r="A9361" t="s">
        <v>11335</v>
      </c>
      <c r="B9361" t="s">
        <v>15150</v>
      </c>
      <c r="C9361" s="2">
        <f t="shared" si="438"/>
        <v>5</v>
      </c>
      <c r="D9361" t="s">
        <v>12</v>
      </c>
      <c r="E9361" t="s">
        <v>2207</v>
      </c>
      <c r="F9361">
        <v>26</v>
      </c>
      <c r="G9361" t="str">
        <f t="shared" si="439"/>
        <v>Medium</v>
      </c>
      <c r="H9361" t="s">
        <v>3</v>
      </c>
      <c r="I9361" t="str">
        <f>IFERROR(VLOOKUP(A9361,sponsored_animals!$A$1:$C$2143,1,TRUE),0)</f>
        <v>178f1189a06b68</v>
      </c>
      <c r="J9361">
        <f>VLOOKUP(H9361,location_costs!$A$1:$B$6,2,FALSE)</f>
        <v>120</v>
      </c>
      <c r="K9361" t="str">
        <f t="shared" si="440"/>
        <v>Dog_Medium</v>
      </c>
      <c r="L9361">
        <f>VLOOKUP(K9361,size_costs!$D$1:$E$10,2,FALSE)</f>
        <v>150</v>
      </c>
      <c r="M9361">
        <f>VLOOKUP(C9361,age_costs!$A$1:$B$52,2,FALSE)</f>
        <v>100</v>
      </c>
    </row>
    <row r="9362" spans="1:13" x14ac:dyDescent="0.25">
      <c r="A9362" t="s">
        <v>1062</v>
      </c>
      <c r="B9362" t="s">
        <v>3731</v>
      </c>
      <c r="C9362" s="2">
        <f t="shared" si="438"/>
        <v>7</v>
      </c>
      <c r="D9362" t="s">
        <v>19</v>
      </c>
      <c r="E9362" t="s">
        <v>2198</v>
      </c>
      <c r="F9362">
        <v>3</v>
      </c>
      <c r="G9362" t="str">
        <f t="shared" si="439"/>
        <v>Small</v>
      </c>
      <c r="H9362" t="s">
        <v>3</v>
      </c>
      <c r="I9362" t="str">
        <f>IFERROR(VLOOKUP(A9362,sponsored_animals!$A$1:$C$2143,1,TRUE),0)</f>
        <v>b14069999a0ee6</v>
      </c>
      <c r="J9362">
        <f>VLOOKUP(H9362,location_costs!$A$1:$B$6,2,FALSE)</f>
        <v>120</v>
      </c>
      <c r="K9362" t="str">
        <f t="shared" si="440"/>
        <v>Cat_Small</v>
      </c>
      <c r="L9362">
        <f>VLOOKUP(K9362,size_costs!$D$1:$E$10,2,FALSE)</f>
        <v>100</v>
      </c>
      <c r="M9362">
        <f>VLOOKUP(C9362,age_costs!$A$1:$B$52,2,FALSE)</f>
        <v>100</v>
      </c>
    </row>
    <row r="9363" spans="1:13" x14ac:dyDescent="0.25">
      <c r="A9363" t="s">
        <v>11336</v>
      </c>
      <c r="B9363" t="s">
        <v>3656</v>
      </c>
      <c r="C9363" s="2">
        <f t="shared" si="438"/>
        <v>5</v>
      </c>
      <c r="D9363" t="s">
        <v>12</v>
      </c>
      <c r="E9363" t="s">
        <v>2612</v>
      </c>
      <c r="F9363">
        <v>40</v>
      </c>
      <c r="G9363" t="str">
        <f t="shared" si="439"/>
        <v>Large</v>
      </c>
      <c r="H9363" t="s">
        <v>4</v>
      </c>
      <c r="I9363" t="str">
        <f>IFERROR(VLOOKUP(A9363,sponsored_animals!$A$1:$C$2143,1,TRUE),0)</f>
        <v>36806649e5722d</v>
      </c>
      <c r="J9363">
        <f>VLOOKUP(H9363,location_costs!$A$1:$B$6,2,FALSE)</f>
        <v>110</v>
      </c>
      <c r="K9363" t="str">
        <f t="shared" si="440"/>
        <v>Dog_Large</v>
      </c>
      <c r="L9363">
        <f>VLOOKUP(K9363,size_costs!$D$1:$E$10,2,FALSE)</f>
        <v>175</v>
      </c>
      <c r="M9363">
        <f>VLOOKUP(C9363,age_costs!$A$1:$B$52,2,FALSE)</f>
        <v>100</v>
      </c>
    </row>
    <row r="9364" spans="1:13" x14ac:dyDescent="0.25">
      <c r="A9364" t="s">
        <v>11337</v>
      </c>
      <c r="B9364" t="s">
        <v>16210</v>
      </c>
      <c r="C9364" s="2">
        <f t="shared" si="438"/>
        <v>1</v>
      </c>
      <c r="D9364" t="s">
        <v>19</v>
      </c>
      <c r="E9364" t="s">
        <v>2198</v>
      </c>
      <c r="F9364">
        <v>6.5</v>
      </c>
      <c r="G9364" t="str">
        <f t="shared" si="439"/>
        <v>Medium</v>
      </c>
      <c r="H9364" t="s">
        <v>5</v>
      </c>
      <c r="I9364" t="str">
        <f>IFERROR(VLOOKUP(A9364,sponsored_animals!$A$1:$C$2143,1,TRUE),0)</f>
        <v>7c0c3e04e6a4d4</v>
      </c>
      <c r="J9364">
        <f>VLOOKUP(H9364,location_costs!$A$1:$B$6,2,FALSE)</f>
        <v>140</v>
      </c>
      <c r="K9364" t="str">
        <f t="shared" si="440"/>
        <v>Cat_Medium</v>
      </c>
      <c r="L9364">
        <f>VLOOKUP(K9364,size_costs!$D$1:$E$10,2,FALSE)</f>
        <v>120</v>
      </c>
      <c r="M9364">
        <f>VLOOKUP(C9364,age_costs!$A$1:$B$52,2,FALSE)</f>
        <v>0</v>
      </c>
    </row>
    <row r="9365" spans="1:13" x14ac:dyDescent="0.25">
      <c r="A9365" t="s">
        <v>11338</v>
      </c>
      <c r="B9365" t="s">
        <v>16211</v>
      </c>
      <c r="C9365" s="2">
        <f t="shared" si="438"/>
        <v>7</v>
      </c>
      <c r="D9365" t="s">
        <v>19</v>
      </c>
      <c r="E9365" t="s">
        <v>2207</v>
      </c>
      <c r="F9365">
        <v>8</v>
      </c>
      <c r="G9365" t="str">
        <f t="shared" si="439"/>
        <v>Large</v>
      </c>
      <c r="H9365" t="s">
        <v>4</v>
      </c>
      <c r="I9365" t="str">
        <f>IFERROR(VLOOKUP(A9365,sponsored_animals!$A$1:$C$2143,1,TRUE),0)</f>
        <v>36806649e5722d</v>
      </c>
      <c r="J9365">
        <f>VLOOKUP(H9365,location_costs!$A$1:$B$6,2,FALSE)</f>
        <v>110</v>
      </c>
      <c r="K9365" t="str">
        <f t="shared" si="440"/>
        <v>Cat_Large</v>
      </c>
      <c r="L9365">
        <f>VLOOKUP(K9365,size_costs!$D$1:$E$10,2,FALSE)</f>
        <v>140</v>
      </c>
      <c r="M9365">
        <f>VLOOKUP(C9365,age_costs!$A$1:$B$52,2,FALSE)</f>
        <v>100</v>
      </c>
    </row>
    <row r="9366" spans="1:13" x14ac:dyDescent="0.25">
      <c r="A9366" t="s">
        <v>11339</v>
      </c>
      <c r="B9366" t="s">
        <v>16212</v>
      </c>
      <c r="C9366" s="2">
        <f t="shared" si="438"/>
        <v>4</v>
      </c>
      <c r="D9366" t="s">
        <v>12</v>
      </c>
      <c r="E9366" t="s">
        <v>2207</v>
      </c>
      <c r="F9366">
        <v>11.5</v>
      </c>
      <c r="G9366" t="str">
        <f t="shared" si="439"/>
        <v>Medium</v>
      </c>
      <c r="H9366" t="s">
        <v>6</v>
      </c>
      <c r="I9366">
        <f>IFERROR(VLOOKUP(A9366,sponsored_animals!$A$1:$C$2143,1,TRUE),0)</f>
        <v>0</v>
      </c>
      <c r="J9366">
        <f>VLOOKUP(H9366,location_costs!$A$1:$B$6,2,FALSE)</f>
        <v>135</v>
      </c>
      <c r="K9366" t="str">
        <f t="shared" si="440"/>
        <v>Dog_Medium</v>
      </c>
      <c r="L9366">
        <f>VLOOKUP(K9366,size_costs!$D$1:$E$10,2,FALSE)</f>
        <v>150</v>
      </c>
      <c r="M9366">
        <f>VLOOKUP(C9366,age_costs!$A$1:$B$52,2,FALSE)</f>
        <v>0</v>
      </c>
    </row>
    <row r="9367" spans="1:13" x14ac:dyDescent="0.25">
      <c r="A9367" t="s">
        <v>11340</v>
      </c>
      <c r="B9367" t="s">
        <v>6549</v>
      </c>
      <c r="C9367" s="2">
        <f t="shared" si="438"/>
        <v>5</v>
      </c>
      <c r="D9367" t="s">
        <v>12</v>
      </c>
      <c r="E9367" t="s">
        <v>2304</v>
      </c>
      <c r="F9367">
        <v>43</v>
      </c>
      <c r="G9367" t="str">
        <f t="shared" si="439"/>
        <v>Large</v>
      </c>
      <c r="H9367" t="s">
        <v>5</v>
      </c>
      <c r="I9367" t="str">
        <f>IFERROR(VLOOKUP(A9367,sponsored_animals!$A$1:$C$2143,1,TRUE),0)</f>
        <v>b14069999a0ee6</v>
      </c>
      <c r="J9367">
        <f>VLOOKUP(H9367,location_costs!$A$1:$B$6,2,FALSE)</f>
        <v>140</v>
      </c>
      <c r="K9367" t="str">
        <f t="shared" si="440"/>
        <v>Dog_Large</v>
      </c>
      <c r="L9367">
        <f>VLOOKUP(K9367,size_costs!$D$1:$E$10,2,FALSE)</f>
        <v>175</v>
      </c>
      <c r="M9367">
        <f>VLOOKUP(C9367,age_costs!$A$1:$B$52,2,FALSE)</f>
        <v>100</v>
      </c>
    </row>
    <row r="9368" spans="1:13" x14ac:dyDescent="0.25">
      <c r="A9368" t="s">
        <v>11341</v>
      </c>
      <c r="B9368" t="s">
        <v>15022</v>
      </c>
      <c r="C9368" s="2">
        <f t="shared" si="438"/>
        <v>4</v>
      </c>
      <c r="D9368" t="s">
        <v>12</v>
      </c>
      <c r="E9368" t="s">
        <v>2294</v>
      </c>
      <c r="F9368">
        <v>34</v>
      </c>
      <c r="G9368" t="str">
        <f t="shared" si="439"/>
        <v>Large</v>
      </c>
      <c r="H9368" t="s">
        <v>5</v>
      </c>
      <c r="I9368">
        <f>IFERROR(VLOOKUP(A9368,sponsored_animals!$A$1:$C$2143,1,TRUE),0)</f>
        <v>0</v>
      </c>
      <c r="J9368">
        <f>VLOOKUP(H9368,location_costs!$A$1:$B$6,2,FALSE)</f>
        <v>140</v>
      </c>
      <c r="K9368" t="str">
        <f t="shared" si="440"/>
        <v>Dog_Large</v>
      </c>
      <c r="L9368">
        <f>VLOOKUP(K9368,size_costs!$D$1:$E$10,2,FALSE)</f>
        <v>175</v>
      </c>
      <c r="M9368">
        <f>VLOOKUP(C9368,age_costs!$A$1:$B$52,2,FALSE)</f>
        <v>0</v>
      </c>
    </row>
    <row r="9369" spans="1:13" x14ac:dyDescent="0.25">
      <c r="A9369" t="s">
        <v>1739</v>
      </c>
      <c r="B9369" t="s">
        <v>15102</v>
      </c>
      <c r="C9369" s="2">
        <f t="shared" si="438"/>
        <v>3</v>
      </c>
      <c r="D9369" t="s">
        <v>19</v>
      </c>
      <c r="E9369" t="s">
        <v>2340</v>
      </c>
      <c r="F9369">
        <v>6</v>
      </c>
      <c r="G9369" t="str">
        <f t="shared" si="439"/>
        <v>Medium</v>
      </c>
      <c r="H9369" t="s">
        <v>5</v>
      </c>
      <c r="I9369" t="str">
        <f>IFERROR(VLOOKUP(A9369,sponsored_animals!$A$1:$C$2143,1,TRUE),0)</f>
        <v>214f8f6b359a1e</v>
      </c>
      <c r="J9369">
        <f>VLOOKUP(H9369,location_costs!$A$1:$B$6,2,FALSE)</f>
        <v>140</v>
      </c>
      <c r="K9369" t="str">
        <f t="shared" si="440"/>
        <v>Cat_Medium</v>
      </c>
      <c r="L9369">
        <f>VLOOKUP(K9369,size_costs!$D$1:$E$10,2,FALSE)</f>
        <v>120</v>
      </c>
      <c r="M9369">
        <f>VLOOKUP(C9369,age_costs!$A$1:$B$52,2,FALSE)</f>
        <v>0</v>
      </c>
    </row>
    <row r="9370" spans="1:13" x14ac:dyDescent="0.25">
      <c r="A9370" t="s">
        <v>11342</v>
      </c>
      <c r="B9370" t="s">
        <v>15069</v>
      </c>
      <c r="C9370" s="2">
        <f t="shared" si="438"/>
        <v>6</v>
      </c>
      <c r="D9370" t="s">
        <v>19</v>
      </c>
      <c r="E9370" t="s">
        <v>2198</v>
      </c>
      <c r="F9370">
        <v>2</v>
      </c>
      <c r="G9370" t="str">
        <f t="shared" si="439"/>
        <v>Small</v>
      </c>
      <c r="H9370" t="s">
        <v>6</v>
      </c>
      <c r="I9370">
        <f>IFERROR(VLOOKUP(A9370,sponsored_animals!$A$1:$C$2143,1,TRUE),0)</f>
        <v>0</v>
      </c>
      <c r="J9370">
        <f>VLOOKUP(H9370,location_costs!$A$1:$B$6,2,FALSE)</f>
        <v>135</v>
      </c>
      <c r="K9370" t="str">
        <f t="shared" si="440"/>
        <v>Cat_Small</v>
      </c>
      <c r="L9370">
        <f>VLOOKUP(K9370,size_costs!$D$1:$E$10,2,FALSE)</f>
        <v>100</v>
      </c>
      <c r="M9370">
        <f>VLOOKUP(C9370,age_costs!$A$1:$B$52,2,FALSE)</f>
        <v>100</v>
      </c>
    </row>
    <row r="9371" spans="1:13" x14ac:dyDescent="0.25">
      <c r="A9371" t="s">
        <v>992</v>
      </c>
      <c r="B9371" t="s">
        <v>5441</v>
      </c>
      <c r="C9371" s="2">
        <f t="shared" si="438"/>
        <v>6</v>
      </c>
      <c r="D9371" t="s">
        <v>19</v>
      </c>
      <c r="E9371" t="s">
        <v>2198</v>
      </c>
      <c r="F9371">
        <v>6.5</v>
      </c>
      <c r="G9371" t="str">
        <f t="shared" si="439"/>
        <v>Medium</v>
      </c>
      <c r="H9371" t="s">
        <v>7</v>
      </c>
      <c r="I9371" t="str">
        <f>IFERROR(VLOOKUP(A9371,sponsored_animals!$A$1:$C$2143,1,TRUE),0)</f>
        <v>214f8f6b359a1e</v>
      </c>
      <c r="J9371">
        <f>VLOOKUP(H9371,location_costs!$A$1:$B$6,2,FALSE)</f>
        <v>100</v>
      </c>
      <c r="K9371" t="str">
        <f t="shared" si="440"/>
        <v>Cat_Medium</v>
      </c>
      <c r="L9371">
        <f>VLOOKUP(K9371,size_costs!$D$1:$E$10,2,FALSE)</f>
        <v>120</v>
      </c>
      <c r="M9371">
        <f>VLOOKUP(C9371,age_costs!$A$1:$B$52,2,FALSE)</f>
        <v>100</v>
      </c>
    </row>
    <row r="9372" spans="1:13" x14ac:dyDescent="0.25">
      <c r="A9372" t="s">
        <v>1571</v>
      </c>
      <c r="B9372" t="s">
        <v>16213</v>
      </c>
      <c r="C9372" s="2">
        <f t="shared" si="438"/>
        <v>20</v>
      </c>
      <c r="D9372" t="s">
        <v>12</v>
      </c>
      <c r="E9372" t="s">
        <v>2217</v>
      </c>
      <c r="F9372">
        <v>19</v>
      </c>
      <c r="G9372" t="str">
        <f t="shared" si="439"/>
        <v>Medium</v>
      </c>
      <c r="H9372" t="s">
        <v>6</v>
      </c>
      <c r="I9372">
        <f>IFERROR(VLOOKUP(A9372,sponsored_animals!$A$1:$C$2143,1,TRUE),0)</f>
        <v>0</v>
      </c>
      <c r="J9372">
        <f>VLOOKUP(H9372,location_costs!$A$1:$B$6,2,FALSE)</f>
        <v>135</v>
      </c>
      <c r="K9372" t="str">
        <f t="shared" si="440"/>
        <v>Dog_Medium</v>
      </c>
      <c r="L9372">
        <f>VLOOKUP(K9372,size_costs!$D$1:$E$10,2,FALSE)</f>
        <v>150</v>
      </c>
      <c r="M9372">
        <f>VLOOKUP(C9372,age_costs!$A$1:$B$52,2,FALSE)</f>
        <v>300</v>
      </c>
    </row>
    <row r="9373" spans="1:13" x14ac:dyDescent="0.25">
      <c r="A9373" t="s">
        <v>11343</v>
      </c>
      <c r="B9373" t="s">
        <v>14199</v>
      </c>
      <c r="C9373" s="2">
        <f t="shared" si="438"/>
        <v>4</v>
      </c>
      <c r="D9373" t="s">
        <v>12</v>
      </c>
      <c r="E9373" t="s">
        <v>2202</v>
      </c>
      <c r="F9373">
        <v>16</v>
      </c>
      <c r="G9373" t="str">
        <f t="shared" si="439"/>
        <v>Medium</v>
      </c>
      <c r="H9373" t="s">
        <v>5</v>
      </c>
      <c r="I9373" t="str">
        <f>IFERROR(VLOOKUP(A9373,sponsored_animals!$A$1:$C$2143,1,TRUE),0)</f>
        <v>178f1189a06b68</v>
      </c>
      <c r="J9373">
        <f>VLOOKUP(H9373,location_costs!$A$1:$B$6,2,FALSE)</f>
        <v>140</v>
      </c>
      <c r="K9373" t="str">
        <f t="shared" si="440"/>
        <v>Dog_Medium</v>
      </c>
      <c r="L9373">
        <f>VLOOKUP(K9373,size_costs!$D$1:$E$10,2,FALSE)</f>
        <v>150</v>
      </c>
      <c r="M9373">
        <f>VLOOKUP(C9373,age_costs!$A$1:$B$52,2,FALSE)</f>
        <v>0</v>
      </c>
    </row>
    <row r="9374" spans="1:13" x14ac:dyDescent="0.25">
      <c r="A9374" t="s">
        <v>11344</v>
      </c>
      <c r="B9374" t="s">
        <v>13905</v>
      </c>
      <c r="C9374" s="2">
        <f t="shared" si="438"/>
        <v>10</v>
      </c>
      <c r="D9374" t="s">
        <v>12</v>
      </c>
      <c r="E9374" t="s">
        <v>3469</v>
      </c>
      <c r="F9374">
        <v>8</v>
      </c>
      <c r="G9374" t="str">
        <f t="shared" si="439"/>
        <v>Small</v>
      </c>
      <c r="H9374" t="s">
        <v>5</v>
      </c>
      <c r="I9374" t="str">
        <f>IFERROR(VLOOKUP(A9374,sponsored_animals!$A$1:$C$2143,1,TRUE),0)</f>
        <v>7c0c3e04e6a4d4</v>
      </c>
      <c r="J9374">
        <f>VLOOKUP(H9374,location_costs!$A$1:$B$6,2,FALSE)</f>
        <v>140</v>
      </c>
      <c r="K9374" t="str">
        <f t="shared" si="440"/>
        <v>Dog_Small</v>
      </c>
      <c r="L9374">
        <f>VLOOKUP(K9374,size_costs!$D$1:$E$10,2,FALSE)</f>
        <v>125</v>
      </c>
      <c r="M9374">
        <f>VLOOKUP(C9374,age_costs!$A$1:$B$52,2,FALSE)</f>
        <v>150</v>
      </c>
    </row>
    <row r="9375" spans="1:13" x14ac:dyDescent="0.25">
      <c r="A9375" t="s">
        <v>11345</v>
      </c>
      <c r="B9375" t="s">
        <v>3996</v>
      </c>
      <c r="C9375" s="2">
        <f t="shared" si="438"/>
        <v>6</v>
      </c>
      <c r="D9375" t="s">
        <v>19</v>
      </c>
      <c r="E9375" t="s">
        <v>2357</v>
      </c>
      <c r="F9375">
        <v>10</v>
      </c>
      <c r="G9375" t="str">
        <f t="shared" si="439"/>
        <v>Large</v>
      </c>
      <c r="H9375" t="s">
        <v>5</v>
      </c>
      <c r="I9375">
        <f>IFERROR(VLOOKUP(A9375,sponsored_animals!$A$1:$C$2143,1,TRUE),0)</f>
        <v>0</v>
      </c>
      <c r="J9375">
        <f>VLOOKUP(H9375,location_costs!$A$1:$B$6,2,FALSE)</f>
        <v>140</v>
      </c>
      <c r="K9375" t="str">
        <f t="shared" si="440"/>
        <v>Cat_Large</v>
      </c>
      <c r="L9375">
        <f>VLOOKUP(K9375,size_costs!$D$1:$E$10,2,FALSE)</f>
        <v>140</v>
      </c>
      <c r="M9375">
        <f>VLOOKUP(C9375,age_costs!$A$1:$B$52,2,FALSE)</f>
        <v>100</v>
      </c>
    </row>
    <row r="9376" spans="1:13" x14ac:dyDescent="0.25">
      <c r="A9376" t="s">
        <v>11346</v>
      </c>
      <c r="B9376" t="s">
        <v>13817</v>
      </c>
      <c r="C9376" s="2">
        <f t="shared" si="438"/>
        <v>4</v>
      </c>
      <c r="D9376" t="s">
        <v>19</v>
      </c>
      <c r="E9376" t="s">
        <v>3598</v>
      </c>
      <c r="F9376">
        <v>8</v>
      </c>
      <c r="G9376" t="str">
        <f t="shared" si="439"/>
        <v>Large</v>
      </c>
      <c r="H9376" t="s">
        <v>3</v>
      </c>
      <c r="I9376" t="str">
        <f>IFERROR(VLOOKUP(A9376,sponsored_animals!$A$1:$C$2143,1,TRUE),0)</f>
        <v>f3de00c24336c4</v>
      </c>
      <c r="J9376">
        <f>VLOOKUP(H9376,location_costs!$A$1:$B$6,2,FALSE)</f>
        <v>120</v>
      </c>
      <c r="K9376" t="str">
        <f t="shared" si="440"/>
        <v>Cat_Large</v>
      </c>
      <c r="L9376">
        <f>VLOOKUP(K9376,size_costs!$D$1:$E$10,2,FALSE)</f>
        <v>140</v>
      </c>
      <c r="M9376">
        <f>VLOOKUP(C9376,age_costs!$A$1:$B$52,2,FALSE)</f>
        <v>0</v>
      </c>
    </row>
    <row r="9377" spans="1:13" x14ac:dyDescent="0.25">
      <c r="A9377" t="s">
        <v>11347</v>
      </c>
      <c r="B9377" t="s">
        <v>15621</v>
      </c>
      <c r="C9377" s="2">
        <f t="shared" si="438"/>
        <v>8</v>
      </c>
      <c r="D9377" t="s">
        <v>12</v>
      </c>
      <c r="E9377" t="s">
        <v>2180</v>
      </c>
      <c r="F9377">
        <v>33</v>
      </c>
      <c r="G9377" t="str">
        <f t="shared" si="439"/>
        <v>Large</v>
      </c>
      <c r="H9377" t="s">
        <v>7</v>
      </c>
      <c r="I9377">
        <f>IFERROR(VLOOKUP(A9377,sponsored_animals!$A$1:$C$2143,1,TRUE),0)</f>
        <v>0</v>
      </c>
      <c r="J9377">
        <f>VLOOKUP(H9377,location_costs!$A$1:$B$6,2,FALSE)</f>
        <v>100</v>
      </c>
      <c r="K9377" t="str">
        <f t="shared" si="440"/>
        <v>Dog_Large</v>
      </c>
      <c r="L9377">
        <f>VLOOKUP(K9377,size_costs!$D$1:$E$10,2,FALSE)</f>
        <v>175</v>
      </c>
      <c r="M9377">
        <f>VLOOKUP(C9377,age_costs!$A$1:$B$52,2,FALSE)</f>
        <v>150</v>
      </c>
    </row>
    <row r="9378" spans="1:13" x14ac:dyDescent="0.25">
      <c r="A9378" t="s">
        <v>11348</v>
      </c>
      <c r="B9378" t="s">
        <v>16214</v>
      </c>
      <c r="C9378" s="2">
        <f t="shared" si="438"/>
        <v>19</v>
      </c>
      <c r="D9378" t="s">
        <v>19</v>
      </c>
      <c r="E9378" t="s">
        <v>2357</v>
      </c>
      <c r="F9378">
        <v>9</v>
      </c>
      <c r="G9378" t="str">
        <f t="shared" si="439"/>
        <v>Large</v>
      </c>
      <c r="H9378" t="s">
        <v>5</v>
      </c>
      <c r="I9378" t="str">
        <f>IFERROR(VLOOKUP(A9378,sponsored_animals!$A$1:$C$2143,1,TRUE),0)</f>
        <v>b14069999a0ee6</v>
      </c>
      <c r="J9378">
        <f>VLOOKUP(H9378,location_costs!$A$1:$B$6,2,FALSE)</f>
        <v>140</v>
      </c>
      <c r="K9378" t="str">
        <f t="shared" si="440"/>
        <v>Cat_Large</v>
      </c>
      <c r="L9378">
        <f>VLOOKUP(K9378,size_costs!$D$1:$E$10,2,FALSE)</f>
        <v>140</v>
      </c>
      <c r="M9378">
        <f>VLOOKUP(C9378,age_costs!$A$1:$B$52,2,FALSE)</f>
        <v>300</v>
      </c>
    </row>
    <row r="9379" spans="1:13" x14ac:dyDescent="0.25">
      <c r="A9379" t="s">
        <v>11349</v>
      </c>
      <c r="B9379" t="s">
        <v>3058</v>
      </c>
      <c r="C9379" s="2">
        <f t="shared" si="438"/>
        <v>4</v>
      </c>
      <c r="D9379" t="s">
        <v>12</v>
      </c>
      <c r="E9379" t="s">
        <v>2332</v>
      </c>
      <c r="F9379">
        <v>38</v>
      </c>
      <c r="G9379" t="str">
        <f t="shared" si="439"/>
        <v>Large</v>
      </c>
      <c r="H9379" t="s">
        <v>5</v>
      </c>
      <c r="I9379" t="str">
        <f>IFERROR(VLOOKUP(A9379,sponsored_animals!$A$1:$C$2143,1,TRUE),0)</f>
        <v>36806649e5722d</v>
      </c>
      <c r="J9379">
        <f>VLOOKUP(H9379,location_costs!$A$1:$B$6,2,FALSE)</f>
        <v>140</v>
      </c>
      <c r="K9379" t="str">
        <f t="shared" si="440"/>
        <v>Dog_Large</v>
      </c>
      <c r="L9379">
        <f>VLOOKUP(K9379,size_costs!$D$1:$E$10,2,FALSE)</f>
        <v>175</v>
      </c>
      <c r="M9379">
        <f>VLOOKUP(C9379,age_costs!$A$1:$B$52,2,FALSE)</f>
        <v>0</v>
      </c>
    </row>
    <row r="9380" spans="1:13" x14ac:dyDescent="0.25">
      <c r="A9380" t="s">
        <v>781</v>
      </c>
      <c r="B9380" t="s">
        <v>2915</v>
      </c>
      <c r="C9380" s="2">
        <f t="shared" si="438"/>
        <v>5</v>
      </c>
      <c r="D9380" t="s">
        <v>19</v>
      </c>
      <c r="E9380" t="s">
        <v>2198</v>
      </c>
      <c r="F9380">
        <v>3</v>
      </c>
      <c r="G9380" t="str">
        <f t="shared" si="439"/>
        <v>Small</v>
      </c>
      <c r="H9380" t="s">
        <v>6</v>
      </c>
      <c r="I9380" t="str">
        <f>IFERROR(VLOOKUP(A9380,sponsored_animals!$A$1:$C$2143,1,TRUE),0)</f>
        <v>d40d0d9a6a4451</v>
      </c>
      <c r="J9380">
        <f>VLOOKUP(H9380,location_costs!$A$1:$B$6,2,FALSE)</f>
        <v>135</v>
      </c>
      <c r="K9380" t="str">
        <f t="shared" si="440"/>
        <v>Cat_Small</v>
      </c>
      <c r="L9380">
        <f>VLOOKUP(K9380,size_costs!$D$1:$E$10,2,FALSE)</f>
        <v>100</v>
      </c>
      <c r="M9380">
        <f>VLOOKUP(C9380,age_costs!$A$1:$B$52,2,FALSE)</f>
        <v>100</v>
      </c>
    </row>
    <row r="9381" spans="1:13" x14ac:dyDescent="0.25">
      <c r="A9381" t="s">
        <v>11350</v>
      </c>
      <c r="B9381" t="s">
        <v>14070</v>
      </c>
      <c r="C9381" s="2">
        <f t="shared" si="438"/>
        <v>9</v>
      </c>
      <c r="D9381" t="s">
        <v>12</v>
      </c>
      <c r="E9381" t="s">
        <v>2202</v>
      </c>
      <c r="F9381">
        <v>16</v>
      </c>
      <c r="G9381" t="str">
        <f t="shared" si="439"/>
        <v>Medium</v>
      </c>
      <c r="H9381" t="s">
        <v>5</v>
      </c>
      <c r="I9381" t="str">
        <f>IFERROR(VLOOKUP(A9381,sponsored_animals!$A$1:$C$2143,1,TRUE),0)</f>
        <v>36806649e5722d</v>
      </c>
      <c r="J9381">
        <f>VLOOKUP(H9381,location_costs!$A$1:$B$6,2,FALSE)</f>
        <v>140</v>
      </c>
      <c r="K9381" t="str">
        <f t="shared" si="440"/>
        <v>Dog_Medium</v>
      </c>
      <c r="L9381">
        <f>VLOOKUP(K9381,size_costs!$D$1:$E$10,2,FALSE)</f>
        <v>150</v>
      </c>
      <c r="M9381">
        <f>VLOOKUP(C9381,age_costs!$A$1:$B$52,2,FALSE)</f>
        <v>150</v>
      </c>
    </row>
    <row r="9382" spans="1:13" x14ac:dyDescent="0.25">
      <c r="A9382" t="s">
        <v>534</v>
      </c>
      <c r="B9382" t="s">
        <v>14258</v>
      </c>
      <c r="C9382" s="2">
        <f t="shared" si="438"/>
        <v>5</v>
      </c>
      <c r="D9382" t="s">
        <v>19</v>
      </c>
      <c r="E9382" t="s">
        <v>2177</v>
      </c>
      <c r="F9382">
        <v>3</v>
      </c>
      <c r="G9382" t="str">
        <f t="shared" si="439"/>
        <v>Small</v>
      </c>
      <c r="H9382" t="s">
        <v>5</v>
      </c>
      <c r="I9382" t="str">
        <f>IFERROR(VLOOKUP(A9382,sponsored_animals!$A$1:$C$2143,1,TRUE),0)</f>
        <v>b14069999a0ee6</v>
      </c>
      <c r="J9382">
        <f>VLOOKUP(H9382,location_costs!$A$1:$B$6,2,FALSE)</f>
        <v>140</v>
      </c>
      <c r="K9382" t="str">
        <f t="shared" si="440"/>
        <v>Cat_Small</v>
      </c>
      <c r="L9382">
        <f>VLOOKUP(K9382,size_costs!$D$1:$E$10,2,FALSE)</f>
        <v>100</v>
      </c>
      <c r="M9382">
        <f>VLOOKUP(C9382,age_costs!$A$1:$B$52,2,FALSE)</f>
        <v>100</v>
      </c>
    </row>
    <row r="9383" spans="1:13" x14ac:dyDescent="0.25">
      <c r="A9383" t="s">
        <v>11351</v>
      </c>
      <c r="B9383" t="s">
        <v>13605</v>
      </c>
      <c r="C9383" s="2">
        <f t="shared" si="438"/>
        <v>6</v>
      </c>
      <c r="D9383" t="s">
        <v>12</v>
      </c>
      <c r="E9383" t="s">
        <v>2207</v>
      </c>
      <c r="F9383">
        <v>38</v>
      </c>
      <c r="G9383" t="str">
        <f t="shared" si="439"/>
        <v>Large</v>
      </c>
      <c r="H9383" t="s">
        <v>6</v>
      </c>
      <c r="I9383" t="str">
        <f>IFERROR(VLOOKUP(A9383,sponsored_animals!$A$1:$C$2143,1,TRUE),0)</f>
        <v>214f8f6b359a1e</v>
      </c>
      <c r="J9383">
        <f>VLOOKUP(H9383,location_costs!$A$1:$B$6,2,FALSE)</f>
        <v>135</v>
      </c>
      <c r="K9383" t="str">
        <f t="shared" si="440"/>
        <v>Dog_Large</v>
      </c>
      <c r="L9383">
        <f>VLOOKUP(K9383,size_costs!$D$1:$E$10,2,FALSE)</f>
        <v>175</v>
      </c>
      <c r="M9383">
        <f>VLOOKUP(C9383,age_costs!$A$1:$B$52,2,FALSE)</f>
        <v>100</v>
      </c>
    </row>
    <row r="9384" spans="1:13" x14ac:dyDescent="0.25">
      <c r="A9384" t="s">
        <v>11352</v>
      </c>
      <c r="B9384" t="s">
        <v>15405</v>
      </c>
      <c r="C9384" s="2">
        <f t="shared" si="438"/>
        <v>7</v>
      </c>
      <c r="D9384" t="s">
        <v>12</v>
      </c>
      <c r="E9384" t="s">
        <v>2294</v>
      </c>
      <c r="F9384">
        <v>28</v>
      </c>
      <c r="G9384" t="str">
        <f t="shared" si="439"/>
        <v>Medium</v>
      </c>
      <c r="H9384" t="s">
        <v>5</v>
      </c>
      <c r="I9384" t="str">
        <f>IFERROR(VLOOKUP(A9384,sponsored_animals!$A$1:$C$2143,1,TRUE),0)</f>
        <v>36806649e5722d</v>
      </c>
      <c r="J9384">
        <f>VLOOKUP(H9384,location_costs!$A$1:$B$6,2,FALSE)</f>
        <v>140</v>
      </c>
      <c r="K9384" t="str">
        <f t="shared" si="440"/>
        <v>Dog_Medium</v>
      </c>
      <c r="L9384">
        <f>VLOOKUP(K9384,size_costs!$D$1:$E$10,2,FALSE)</f>
        <v>150</v>
      </c>
      <c r="M9384">
        <f>VLOOKUP(C9384,age_costs!$A$1:$B$52,2,FALSE)</f>
        <v>100</v>
      </c>
    </row>
    <row r="9385" spans="1:13" x14ac:dyDescent="0.25">
      <c r="A9385" t="s">
        <v>11353</v>
      </c>
      <c r="B9385" t="s">
        <v>5299</v>
      </c>
      <c r="C9385" s="2">
        <f t="shared" si="438"/>
        <v>4</v>
      </c>
      <c r="D9385" t="s">
        <v>12</v>
      </c>
      <c r="E9385" t="s">
        <v>2231</v>
      </c>
      <c r="F9385">
        <v>7</v>
      </c>
      <c r="G9385" t="str">
        <f t="shared" si="439"/>
        <v>Small</v>
      </c>
      <c r="H9385" t="s">
        <v>5</v>
      </c>
      <c r="I9385">
        <f>IFERROR(VLOOKUP(A9385,sponsored_animals!$A$1:$C$2143,1,TRUE),0)</f>
        <v>0</v>
      </c>
      <c r="J9385">
        <f>VLOOKUP(H9385,location_costs!$A$1:$B$6,2,FALSE)</f>
        <v>140</v>
      </c>
      <c r="K9385" t="str">
        <f t="shared" si="440"/>
        <v>Dog_Small</v>
      </c>
      <c r="L9385">
        <f>VLOOKUP(K9385,size_costs!$D$1:$E$10,2,FALSE)</f>
        <v>125</v>
      </c>
      <c r="M9385">
        <f>VLOOKUP(C9385,age_costs!$A$1:$B$52,2,FALSE)</f>
        <v>0</v>
      </c>
    </row>
    <row r="9386" spans="1:13" x14ac:dyDescent="0.25">
      <c r="A9386" t="s">
        <v>11354</v>
      </c>
      <c r="B9386" t="s">
        <v>13921</v>
      </c>
      <c r="C9386" s="2">
        <f t="shared" si="438"/>
        <v>7</v>
      </c>
      <c r="D9386" t="s">
        <v>19</v>
      </c>
      <c r="E9386" t="s">
        <v>2198</v>
      </c>
      <c r="F9386">
        <v>6.5</v>
      </c>
      <c r="G9386" t="str">
        <f t="shared" si="439"/>
        <v>Medium</v>
      </c>
      <c r="H9386" t="s">
        <v>7</v>
      </c>
      <c r="I9386" t="str">
        <f>IFERROR(VLOOKUP(A9386,sponsored_animals!$A$1:$C$2143,1,TRUE),0)</f>
        <v>7c0c3e04e6a4d4</v>
      </c>
      <c r="J9386">
        <f>VLOOKUP(H9386,location_costs!$A$1:$B$6,2,FALSE)</f>
        <v>100</v>
      </c>
      <c r="K9386" t="str">
        <f t="shared" si="440"/>
        <v>Cat_Medium</v>
      </c>
      <c r="L9386">
        <f>VLOOKUP(K9386,size_costs!$D$1:$E$10,2,FALSE)</f>
        <v>120</v>
      </c>
      <c r="M9386">
        <f>VLOOKUP(C9386,age_costs!$A$1:$B$52,2,FALSE)</f>
        <v>100</v>
      </c>
    </row>
    <row r="9387" spans="1:13" x14ac:dyDescent="0.25">
      <c r="A9387" t="s">
        <v>11355</v>
      </c>
      <c r="B9387" t="s">
        <v>15204</v>
      </c>
      <c r="C9387" s="2">
        <f t="shared" si="438"/>
        <v>8</v>
      </c>
      <c r="D9387" t="s">
        <v>12</v>
      </c>
      <c r="E9387" t="s">
        <v>2280</v>
      </c>
      <c r="F9387">
        <v>49</v>
      </c>
      <c r="G9387" t="str">
        <f t="shared" si="439"/>
        <v>Large</v>
      </c>
      <c r="H9387" t="s">
        <v>7</v>
      </c>
      <c r="I9387" t="str">
        <f>IFERROR(VLOOKUP(A9387,sponsored_animals!$A$1:$C$2143,1,TRUE),0)</f>
        <v>36806649e5722d</v>
      </c>
      <c r="J9387">
        <f>VLOOKUP(H9387,location_costs!$A$1:$B$6,2,FALSE)</f>
        <v>100</v>
      </c>
      <c r="K9387" t="str">
        <f t="shared" si="440"/>
        <v>Dog_Large</v>
      </c>
      <c r="L9387">
        <f>VLOOKUP(K9387,size_costs!$D$1:$E$10,2,FALSE)</f>
        <v>175</v>
      </c>
      <c r="M9387">
        <f>VLOOKUP(C9387,age_costs!$A$1:$B$52,2,FALSE)</f>
        <v>150</v>
      </c>
    </row>
    <row r="9388" spans="1:13" x14ac:dyDescent="0.25">
      <c r="A9388" t="s">
        <v>11356</v>
      </c>
      <c r="B9388" t="s">
        <v>16215</v>
      </c>
      <c r="C9388" s="2">
        <f t="shared" si="438"/>
        <v>15</v>
      </c>
      <c r="D9388" t="s">
        <v>12</v>
      </c>
      <c r="E9388" t="s">
        <v>2207</v>
      </c>
      <c r="F9388">
        <v>24</v>
      </c>
      <c r="G9388" t="str">
        <f t="shared" si="439"/>
        <v>Medium</v>
      </c>
      <c r="H9388" t="s">
        <v>5</v>
      </c>
      <c r="I9388" t="str">
        <f>IFERROR(VLOOKUP(A9388,sponsored_animals!$A$1:$C$2143,1,TRUE),0)</f>
        <v>214f8f6b359a1e</v>
      </c>
      <c r="J9388">
        <f>VLOOKUP(H9388,location_costs!$A$1:$B$6,2,FALSE)</f>
        <v>140</v>
      </c>
      <c r="K9388" t="str">
        <f t="shared" si="440"/>
        <v>Dog_Medium</v>
      </c>
      <c r="L9388">
        <f>VLOOKUP(K9388,size_costs!$D$1:$E$10,2,FALSE)</f>
        <v>150</v>
      </c>
      <c r="M9388">
        <f>VLOOKUP(C9388,age_costs!$A$1:$B$52,2,FALSE)</f>
        <v>200</v>
      </c>
    </row>
    <row r="9389" spans="1:13" x14ac:dyDescent="0.25">
      <c r="A9389" t="s">
        <v>11357</v>
      </c>
      <c r="B9389" t="s">
        <v>5385</v>
      </c>
      <c r="C9389" s="2">
        <f t="shared" si="438"/>
        <v>7</v>
      </c>
      <c r="D9389" t="s">
        <v>12</v>
      </c>
      <c r="E9389" t="s">
        <v>2226</v>
      </c>
      <c r="F9389">
        <v>9</v>
      </c>
      <c r="G9389" t="str">
        <f t="shared" si="439"/>
        <v>Small</v>
      </c>
      <c r="H9389" t="s">
        <v>6</v>
      </c>
      <c r="I9389" t="str">
        <f>IFERROR(VLOOKUP(A9389,sponsored_animals!$A$1:$C$2143,1,TRUE),0)</f>
        <v>7c0c3e04e6a4d4</v>
      </c>
      <c r="J9389">
        <f>VLOOKUP(H9389,location_costs!$A$1:$B$6,2,FALSE)</f>
        <v>135</v>
      </c>
      <c r="K9389" t="str">
        <f t="shared" si="440"/>
        <v>Dog_Small</v>
      </c>
      <c r="L9389">
        <f>VLOOKUP(K9389,size_costs!$D$1:$E$10,2,FALSE)</f>
        <v>125</v>
      </c>
      <c r="M9389">
        <f>VLOOKUP(C9389,age_costs!$A$1:$B$52,2,FALSE)</f>
        <v>100</v>
      </c>
    </row>
    <row r="9390" spans="1:13" x14ac:dyDescent="0.25">
      <c r="A9390" t="s">
        <v>11358</v>
      </c>
      <c r="B9390" t="s">
        <v>13951</v>
      </c>
      <c r="C9390" s="2">
        <f t="shared" si="438"/>
        <v>6</v>
      </c>
      <c r="D9390" t="s">
        <v>19</v>
      </c>
      <c r="E9390" t="s">
        <v>2207</v>
      </c>
      <c r="F9390">
        <v>6.5</v>
      </c>
      <c r="G9390" t="str">
        <f t="shared" si="439"/>
        <v>Medium</v>
      </c>
      <c r="H9390" t="s">
        <v>6</v>
      </c>
      <c r="I9390" t="str">
        <f>IFERROR(VLOOKUP(A9390,sponsored_animals!$A$1:$C$2143,1,TRUE),0)</f>
        <v>b14069999a0ee6</v>
      </c>
      <c r="J9390">
        <f>VLOOKUP(H9390,location_costs!$A$1:$B$6,2,FALSE)</f>
        <v>135</v>
      </c>
      <c r="K9390" t="str">
        <f t="shared" si="440"/>
        <v>Cat_Medium</v>
      </c>
      <c r="L9390">
        <f>VLOOKUP(K9390,size_costs!$D$1:$E$10,2,FALSE)</f>
        <v>120</v>
      </c>
      <c r="M9390">
        <f>VLOOKUP(C9390,age_costs!$A$1:$B$52,2,FALSE)</f>
        <v>100</v>
      </c>
    </row>
    <row r="9391" spans="1:13" x14ac:dyDescent="0.25">
      <c r="A9391" t="s">
        <v>11359</v>
      </c>
      <c r="B9391" t="s">
        <v>16216</v>
      </c>
      <c r="C9391" s="2">
        <f t="shared" si="438"/>
        <v>4</v>
      </c>
      <c r="D9391" t="s">
        <v>19</v>
      </c>
      <c r="E9391" t="s">
        <v>2252</v>
      </c>
      <c r="F9391">
        <v>9</v>
      </c>
      <c r="G9391" t="str">
        <f t="shared" si="439"/>
        <v>Large</v>
      </c>
      <c r="H9391" t="s">
        <v>7</v>
      </c>
      <c r="I9391" t="str">
        <f>IFERROR(VLOOKUP(A9391,sponsored_animals!$A$1:$C$2143,1,TRUE),0)</f>
        <v>b14069999a0ee6</v>
      </c>
      <c r="J9391">
        <f>VLOOKUP(H9391,location_costs!$A$1:$B$6,2,FALSE)</f>
        <v>100</v>
      </c>
      <c r="K9391" t="str">
        <f t="shared" si="440"/>
        <v>Cat_Large</v>
      </c>
      <c r="L9391">
        <f>VLOOKUP(K9391,size_costs!$D$1:$E$10,2,FALSE)</f>
        <v>140</v>
      </c>
      <c r="M9391">
        <f>VLOOKUP(C9391,age_costs!$A$1:$B$52,2,FALSE)</f>
        <v>0</v>
      </c>
    </row>
    <row r="9392" spans="1:13" x14ac:dyDescent="0.25">
      <c r="A9392" t="s">
        <v>11360</v>
      </c>
      <c r="B9392" t="s">
        <v>11744</v>
      </c>
      <c r="C9392" s="2">
        <f t="shared" si="438"/>
        <v>7</v>
      </c>
      <c r="D9392" t="s">
        <v>19</v>
      </c>
      <c r="E9392" t="s">
        <v>2174</v>
      </c>
      <c r="F9392">
        <v>4</v>
      </c>
      <c r="G9392" t="str">
        <f t="shared" si="439"/>
        <v>Small</v>
      </c>
      <c r="H9392" t="s">
        <v>4</v>
      </c>
      <c r="I9392" t="str">
        <f>IFERROR(VLOOKUP(A9392,sponsored_animals!$A$1:$C$2143,1,TRUE),0)</f>
        <v>4fca6ef6dbda96</v>
      </c>
      <c r="J9392">
        <f>VLOOKUP(H9392,location_costs!$A$1:$B$6,2,FALSE)</f>
        <v>110</v>
      </c>
      <c r="K9392" t="str">
        <f t="shared" si="440"/>
        <v>Cat_Small</v>
      </c>
      <c r="L9392">
        <f>VLOOKUP(K9392,size_costs!$D$1:$E$10,2,FALSE)</f>
        <v>100</v>
      </c>
      <c r="M9392">
        <f>VLOOKUP(C9392,age_costs!$A$1:$B$52,2,FALSE)</f>
        <v>100</v>
      </c>
    </row>
    <row r="9393" spans="1:13" x14ac:dyDescent="0.25">
      <c r="A9393" t="s">
        <v>145</v>
      </c>
      <c r="B9393" t="s">
        <v>14037</v>
      </c>
      <c r="C9393" s="2">
        <f t="shared" si="438"/>
        <v>8</v>
      </c>
      <c r="D9393" t="s">
        <v>19</v>
      </c>
      <c r="E9393" t="s">
        <v>2226</v>
      </c>
      <c r="F9393">
        <v>2</v>
      </c>
      <c r="G9393" t="str">
        <f t="shared" si="439"/>
        <v>Small</v>
      </c>
      <c r="H9393" t="s">
        <v>6</v>
      </c>
      <c r="I9393">
        <f>IFERROR(VLOOKUP(A9393,sponsored_animals!$A$1:$C$2143,1,TRUE),0)</f>
        <v>0</v>
      </c>
      <c r="J9393">
        <f>VLOOKUP(H9393,location_costs!$A$1:$B$6,2,FALSE)</f>
        <v>135</v>
      </c>
      <c r="K9393" t="str">
        <f t="shared" si="440"/>
        <v>Cat_Small</v>
      </c>
      <c r="L9393">
        <f>VLOOKUP(K9393,size_costs!$D$1:$E$10,2,FALSE)</f>
        <v>100</v>
      </c>
      <c r="M9393">
        <f>VLOOKUP(C9393,age_costs!$A$1:$B$52,2,FALSE)</f>
        <v>150</v>
      </c>
    </row>
    <row r="9394" spans="1:13" x14ac:dyDescent="0.25">
      <c r="A9394" t="s">
        <v>11361</v>
      </c>
      <c r="B9394" t="s">
        <v>16217</v>
      </c>
      <c r="C9394" s="2">
        <f t="shared" si="438"/>
        <v>14</v>
      </c>
      <c r="D9394" t="s">
        <v>12</v>
      </c>
      <c r="E9394" t="s">
        <v>2202</v>
      </c>
      <c r="F9394">
        <v>47</v>
      </c>
      <c r="G9394" t="str">
        <f t="shared" si="439"/>
        <v>Large</v>
      </c>
      <c r="H9394" t="s">
        <v>5</v>
      </c>
      <c r="I9394" t="str">
        <f>IFERROR(VLOOKUP(A9394,sponsored_animals!$A$1:$C$2143,1,TRUE),0)</f>
        <v>4fca6ef6dbda96</v>
      </c>
      <c r="J9394">
        <f>VLOOKUP(H9394,location_costs!$A$1:$B$6,2,FALSE)</f>
        <v>140</v>
      </c>
      <c r="K9394" t="str">
        <f t="shared" si="440"/>
        <v>Dog_Large</v>
      </c>
      <c r="L9394">
        <f>VLOOKUP(K9394,size_costs!$D$1:$E$10,2,FALSE)</f>
        <v>175</v>
      </c>
      <c r="M9394">
        <f>VLOOKUP(C9394,age_costs!$A$1:$B$52,2,FALSE)</f>
        <v>200</v>
      </c>
    </row>
    <row r="9395" spans="1:13" x14ac:dyDescent="0.25">
      <c r="A9395" t="s">
        <v>11362</v>
      </c>
      <c r="B9395" t="s">
        <v>15591</v>
      </c>
      <c r="C9395" s="2">
        <f t="shared" si="438"/>
        <v>7</v>
      </c>
      <c r="D9395" t="s">
        <v>12</v>
      </c>
      <c r="E9395" t="s">
        <v>2217</v>
      </c>
      <c r="F9395">
        <v>48</v>
      </c>
      <c r="G9395" t="str">
        <f t="shared" si="439"/>
        <v>Large</v>
      </c>
      <c r="H9395" t="s">
        <v>5</v>
      </c>
      <c r="I9395" t="str">
        <f>IFERROR(VLOOKUP(A9395,sponsored_animals!$A$1:$C$2143,1,TRUE),0)</f>
        <v>36806649e5722d</v>
      </c>
      <c r="J9395">
        <f>VLOOKUP(H9395,location_costs!$A$1:$B$6,2,FALSE)</f>
        <v>140</v>
      </c>
      <c r="K9395" t="str">
        <f t="shared" si="440"/>
        <v>Dog_Large</v>
      </c>
      <c r="L9395">
        <f>VLOOKUP(K9395,size_costs!$D$1:$E$10,2,FALSE)</f>
        <v>175</v>
      </c>
      <c r="M9395">
        <f>VLOOKUP(C9395,age_costs!$A$1:$B$52,2,FALSE)</f>
        <v>100</v>
      </c>
    </row>
    <row r="9396" spans="1:13" x14ac:dyDescent="0.25">
      <c r="A9396" t="s">
        <v>11363</v>
      </c>
      <c r="B9396" t="s">
        <v>13756</v>
      </c>
      <c r="C9396" s="2">
        <f t="shared" si="438"/>
        <v>6</v>
      </c>
      <c r="D9396" t="s">
        <v>19</v>
      </c>
      <c r="E9396" t="s">
        <v>2182</v>
      </c>
      <c r="F9396">
        <v>9</v>
      </c>
      <c r="G9396" t="str">
        <f t="shared" si="439"/>
        <v>Large</v>
      </c>
      <c r="H9396" t="s">
        <v>5</v>
      </c>
      <c r="I9396" t="str">
        <f>IFERROR(VLOOKUP(A9396,sponsored_animals!$A$1:$C$2143,1,TRUE),0)</f>
        <v>178f1189a06b68</v>
      </c>
      <c r="J9396">
        <f>VLOOKUP(H9396,location_costs!$A$1:$B$6,2,FALSE)</f>
        <v>140</v>
      </c>
      <c r="K9396" t="str">
        <f t="shared" si="440"/>
        <v>Cat_Large</v>
      </c>
      <c r="L9396">
        <f>VLOOKUP(K9396,size_costs!$D$1:$E$10,2,FALSE)</f>
        <v>140</v>
      </c>
      <c r="M9396">
        <f>VLOOKUP(C9396,age_costs!$A$1:$B$52,2,FALSE)</f>
        <v>100</v>
      </c>
    </row>
    <row r="9397" spans="1:13" x14ac:dyDescent="0.25">
      <c r="A9397" t="s">
        <v>11364</v>
      </c>
      <c r="B9397" t="s">
        <v>2899</v>
      </c>
      <c r="C9397" s="2">
        <f t="shared" si="438"/>
        <v>9</v>
      </c>
      <c r="D9397" t="s">
        <v>12</v>
      </c>
      <c r="E9397" t="s">
        <v>2241</v>
      </c>
      <c r="F9397">
        <v>31.5</v>
      </c>
      <c r="G9397" t="str">
        <f t="shared" si="439"/>
        <v>Large</v>
      </c>
      <c r="H9397" t="s">
        <v>6</v>
      </c>
      <c r="I9397">
        <f>IFERROR(VLOOKUP(A9397,sponsored_animals!$A$1:$C$2143,1,TRUE),0)</f>
        <v>0</v>
      </c>
      <c r="J9397">
        <f>VLOOKUP(H9397,location_costs!$A$1:$B$6,2,FALSE)</f>
        <v>135</v>
      </c>
      <c r="K9397" t="str">
        <f t="shared" si="440"/>
        <v>Dog_Large</v>
      </c>
      <c r="L9397">
        <f>VLOOKUP(K9397,size_costs!$D$1:$E$10,2,FALSE)</f>
        <v>175</v>
      </c>
      <c r="M9397">
        <f>VLOOKUP(C9397,age_costs!$A$1:$B$52,2,FALSE)</f>
        <v>150</v>
      </c>
    </row>
    <row r="9398" spans="1:13" x14ac:dyDescent="0.25">
      <c r="A9398" t="s">
        <v>1215</v>
      </c>
      <c r="B9398" t="s">
        <v>3146</v>
      </c>
      <c r="C9398" s="2">
        <f t="shared" si="438"/>
        <v>6</v>
      </c>
      <c r="D9398" t="s">
        <v>12</v>
      </c>
      <c r="E9398" t="s">
        <v>2533</v>
      </c>
      <c r="F9398">
        <v>49</v>
      </c>
      <c r="G9398" t="str">
        <f t="shared" si="439"/>
        <v>Large</v>
      </c>
      <c r="H9398" t="s">
        <v>5</v>
      </c>
      <c r="I9398" t="str">
        <f>IFERROR(VLOOKUP(A9398,sponsored_animals!$A$1:$C$2143,1,TRUE),0)</f>
        <v>36806649e5722d</v>
      </c>
      <c r="J9398">
        <f>VLOOKUP(H9398,location_costs!$A$1:$B$6,2,FALSE)</f>
        <v>140</v>
      </c>
      <c r="K9398" t="str">
        <f t="shared" si="440"/>
        <v>Dog_Large</v>
      </c>
      <c r="L9398">
        <f>VLOOKUP(K9398,size_costs!$D$1:$E$10,2,FALSE)</f>
        <v>175</v>
      </c>
      <c r="M9398">
        <f>VLOOKUP(C9398,age_costs!$A$1:$B$52,2,FALSE)</f>
        <v>100</v>
      </c>
    </row>
    <row r="9399" spans="1:13" x14ac:dyDescent="0.25">
      <c r="A9399" t="s">
        <v>11365</v>
      </c>
      <c r="B9399" t="s">
        <v>5897</v>
      </c>
      <c r="C9399" s="2">
        <f t="shared" si="438"/>
        <v>6</v>
      </c>
      <c r="D9399" t="s">
        <v>19</v>
      </c>
      <c r="E9399" t="s">
        <v>2200</v>
      </c>
      <c r="F9399">
        <v>9</v>
      </c>
      <c r="G9399" t="str">
        <f t="shared" si="439"/>
        <v>Large</v>
      </c>
      <c r="H9399" t="s">
        <v>3</v>
      </c>
      <c r="I9399" t="str">
        <f>IFERROR(VLOOKUP(A9399,sponsored_animals!$A$1:$C$2143,1,TRUE),0)</f>
        <v>7c0c3e04e6a4d4</v>
      </c>
      <c r="J9399">
        <f>VLOOKUP(H9399,location_costs!$A$1:$B$6,2,FALSE)</f>
        <v>120</v>
      </c>
      <c r="K9399" t="str">
        <f t="shared" si="440"/>
        <v>Cat_Large</v>
      </c>
      <c r="L9399">
        <f>VLOOKUP(K9399,size_costs!$D$1:$E$10,2,FALSE)</f>
        <v>140</v>
      </c>
      <c r="M9399">
        <f>VLOOKUP(C9399,age_costs!$A$1:$B$52,2,FALSE)</f>
        <v>100</v>
      </c>
    </row>
    <row r="9400" spans="1:13" x14ac:dyDescent="0.25">
      <c r="A9400" t="s">
        <v>11366</v>
      </c>
      <c r="B9400" t="s">
        <v>16218</v>
      </c>
      <c r="C9400" s="2">
        <f t="shared" si="438"/>
        <v>7</v>
      </c>
      <c r="D9400" t="s">
        <v>19</v>
      </c>
      <c r="E9400" t="s">
        <v>2182</v>
      </c>
      <c r="F9400">
        <v>2</v>
      </c>
      <c r="G9400" t="str">
        <f t="shared" si="439"/>
        <v>Small</v>
      </c>
      <c r="H9400" t="s">
        <v>4</v>
      </c>
      <c r="I9400" t="str">
        <f>IFERROR(VLOOKUP(A9400,sponsored_animals!$A$1:$C$2143,1,TRUE),0)</f>
        <v>36806649e5722d</v>
      </c>
      <c r="J9400">
        <f>VLOOKUP(H9400,location_costs!$A$1:$B$6,2,FALSE)</f>
        <v>110</v>
      </c>
      <c r="K9400" t="str">
        <f t="shared" si="440"/>
        <v>Cat_Small</v>
      </c>
      <c r="L9400">
        <f>VLOOKUP(K9400,size_costs!$D$1:$E$10,2,FALSE)</f>
        <v>100</v>
      </c>
      <c r="M9400">
        <f>VLOOKUP(C9400,age_costs!$A$1:$B$52,2,FALSE)</f>
        <v>100</v>
      </c>
    </row>
    <row r="9401" spans="1:13" x14ac:dyDescent="0.25">
      <c r="A9401" t="s">
        <v>11367</v>
      </c>
      <c r="B9401" t="s">
        <v>15548</v>
      </c>
      <c r="C9401" s="2">
        <f t="shared" si="438"/>
        <v>12</v>
      </c>
      <c r="D9401" t="s">
        <v>12</v>
      </c>
      <c r="E9401" t="s">
        <v>2231</v>
      </c>
      <c r="F9401">
        <v>3</v>
      </c>
      <c r="G9401" t="str">
        <f t="shared" si="439"/>
        <v>Small</v>
      </c>
      <c r="H9401" t="s">
        <v>6</v>
      </c>
      <c r="I9401" t="str">
        <f>IFERROR(VLOOKUP(A9401,sponsored_animals!$A$1:$C$2143,1,TRUE),0)</f>
        <v>36806649e5722d</v>
      </c>
      <c r="J9401">
        <f>VLOOKUP(H9401,location_costs!$A$1:$B$6,2,FALSE)</f>
        <v>135</v>
      </c>
      <c r="K9401" t="str">
        <f t="shared" si="440"/>
        <v>Dog_Small</v>
      </c>
      <c r="L9401">
        <f>VLOOKUP(K9401,size_costs!$D$1:$E$10,2,FALSE)</f>
        <v>125</v>
      </c>
      <c r="M9401">
        <f>VLOOKUP(C9401,age_costs!$A$1:$B$52,2,FALSE)</f>
        <v>150</v>
      </c>
    </row>
    <row r="9402" spans="1:13" x14ac:dyDescent="0.25">
      <c r="A9402" t="s">
        <v>11368</v>
      </c>
      <c r="B9402" t="s">
        <v>5048</v>
      </c>
      <c r="C9402" s="2">
        <f t="shared" si="438"/>
        <v>7</v>
      </c>
      <c r="D9402" t="s">
        <v>12</v>
      </c>
      <c r="E9402" t="s">
        <v>2233</v>
      </c>
      <c r="F9402">
        <v>43</v>
      </c>
      <c r="G9402" t="str">
        <f t="shared" si="439"/>
        <v>Large</v>
      </c>
      <c r="H9402" t="s">
        <v>7</v>
      </c>
      <c r="I9402" t="str">
        <f>IFERROR(VLOOKUP(A9402,sponsored_animals!$A$1:$C$2143,1,TRUE),0)</f>
        <v>b14069999a0ee6</v>
      </c>
      <c r="J9402">
        <f>VLOOKUP(H9402,location_costs!$A$1:$B$6,2,FALSE)</f>
        <v>100</v>
      </c>
      <c r="K9402" t="str">
        <f t="shared" si="440"/>
        <v>Dog_Large</v>
      </c>
      <c r="L9402">
        <f>VLOOKUP(K9402,size_costs!$D$1:$E$10,2,FALSE)</f>
        <v>175</v>
      </c>
      <c r="M9402">
        <f>VLOOKUP(C9402,age_costs!$A$1:$B$52,2,FALSE)</f>
        <v>100</v>
      </c>
    </row>
    <row r="9403" spans="1:13" x14ac:dyDescent="0.25">
      <c r="A9403" t="s">
        <v>11369</v>
      </c>
      <c r="B9403" t="s">
        <v>15564</v>
      </c>
      <c r="C9403" s="2">
        <f t="shared" si="438"/>
        <v>8</v>
      </c>
      <c r="D9403" t="s">
        <v>19</v>
      </c>
      <c r="E9403" t="s">
        <v>2210</v>
      </c>
      <c r="F9403">
        <v>9</v>
      </c>
      <c r="G9403" t="str">
        <f t="shared" si="439"/>
        <v>Large</v>
      </c>
      <c r="H9403" t="s">
        <v>4</v>
      </c>
      <c r="I9403" t="str">
        <f>IFERROR(VLOOKUP(A9403,sponsored_animals!$A$1:$C$2143,1,TRUE),0)</f>
        <v>178f1189a06b68</v>
      </c>
      <c r="J9403">
        <f>VLOOKUP(H9403,location_costs!$A$1:$B$6,2,FALSE)</f>
        <v>110</v>
      </c>
      <c r="K9403" t="str">
        <f t="shared" si="440"/>
        <v>Cat_Large</v>
      </c>
      <c r="L9403">
        <f>VLOOKUP(K9403,size_costs!$D$1:$E$10,2,FALSE)</f>
        <v>140</v>
      </c>
      <c r="M9403">
        <f>VLOOKUP(C9403,age_costs!$A$1:$B$52,2,FALSE)</f>
        <v>150</v>
      </c>
    </row>
    <row r="9404" spans="1:13" x14ac:dyDescent="0.25">
      <c r="A9404" t="s">
        <v>11370</v>
      </c>
      <c r="B9404" t="s">
        <v>16219</v>
      </c>
      <c r="C9404" s="2">
        <f t="shared" si="438"/>
        <v>13</v>
      </c>
      <c r="D9404" t="s">
        <v>12</v>
      </c>
      <c r="E9404" t="s">
        <v>2396</v>
      </c>
      <c r="F9404">
        <v>12</v>
      </c>
      <c r="G9404" t="str">
        <f t="shared" si="439"/>
        <v>Medium</v>
      </c>
      <c r="H9404" t="s">
        <v>4</v>
      </c>
      <c r="I9404" t="str">
        <f>IFERROR(VLOOKUP(A9404,sponsored_animals!$A$1:$C$2143,1,TRUE),0)</f>
        <v>214f8f6b359a1e</v>
      </c>
      <c r="J9404">
        <f>VLOOKUP(H9404,location_costs!$A$1:$B$6,2,FALSE)</f>
        <v>110</v>
      </c>
      <c r="K9404" t="str">
        <f t="shared" si="440"/>
        <v>Dog_Medium</v>
      </c>
      <c r="L9404">
        <f>VLOOKUP(K9404,size_costs!$D$1:$E$10,2,FALSE)</f>
        <v>150</v>
      </c>
      <c r="M9404">
        <f>VLOOKUP(C9404,age_costs!$A$1:$B$52,2,FALSE)</f>
        <v>200</v>
      </c>
    </row>
    <row r="9405" spans="1:13" x14ac:dyDescent="0.25">
      <c r="A9405" t="s">
        <v>11371</v>
      </c>
      <c r="B9405" t="s">
        <v>16220</v>
      </c>
      <c r="C9405" s="2">
        <f t="shared" si="438"/>
        <v>13</v>
      </c>
      <c r="D9405" t="s">
        <v>12</v>
      </c>
      <c r="E9405" t="s">
        <v>9970</v>
      </c>
      <c r="F9405">
        <v>11</v>
      </c>
      <c r="G9405" t="str">
        <f t="shared" si="439"/>
        <v>Medium</v>
      </c>
      <c r="H9405" t="s">
        <v>4</v>
      </c>
      <c r="I9405" t="str">
        <f>IFERROR(VLOOKUP(A9405,sponsored_animals!$A$1:$C$2143,1,TRUE),0)</f>
        <v>36806649e5722d</v>
      </c>
      <c r="J9405">
        <f>VLOOKUP(H9405,location_costs!$A$1:$B$6,2,FALSE)</f>
        <v>110</v>
      </c>
      <c r="K9405" t="str">
        <f t="shared" si="440"/>
        <v>Dog_Medium</v>
      </c>
      <c r="L9405">
        <f>VLOOKUP(K9405,size_costs!$D$1:$E$10,2,FALSE)</f>
        <v>150</v>
      </c>
      <c r="M9405">
        <f>VLOOKUP(C9405,age_costs!$A$1:$B$52,2,FALSE)</f>
        <v>200</v>
      </c>
    </row>
    <row r="9406" spans="1:13" x14ac:dyDescent="0.25">
      <c r="A9406" t="s">
        <v>1921</v>
      </c>
      <c r="B9406" t="s">
        <v>16221</v>
      </c>
      <c r="C9406" s="2">
        <f t="shared" si="438"/>
        <v>17</v>
      </c>
      <c r="D9406" t="s">
        <v>12</v>
      </c>
      <c r="E9406" t="s">
        <v>2533</v>
      </c>
      <c r="F9406">
        <v>42</v>
      </c>
      <c r="G9406" t="str">
        <f t="shared" si="439"/>
        <v>Large</v>
      </c>
      <c r="H9406" t="s">
        <v>3</v>
      </c>
      <c r="I9406" t="str">
        <f>IFERROR(VLOOKUP(A9406,sponsored_animals!$A$1:$C$2143,1,TRUE),0)</f>
        <v>178f1189a06b68</v>
      </c>
      <c r="J9406">
        <f>VLOOKUP(H9406,location_costs!$A$1:$B$6,2,FALSE)</f>
        <v>120</v>
      </c>
      <c r="K9406" t="str">
        <f t="shared" si="440"/>
        <v>Dog_Large</v>
      </c>
      <c r="L9406">
        <f>VLOOKUP(K9406,size_costs!$D$1:$E$10,2,FALSE)</f>
        <v>175</v>
      </c>
      <c r="M9406">
        <f>VLOOKUP(C9406,age_costs!$A$1:$B$52,2,FALSE)</f>
        <v>300</v>
      </c>
    </row>
    <row r="9407" spans="1:13" x14ac:dyDescent="0.25">
      <c r="A9407" t="s">
        <v>11372</v>
      </c>
      <c r="B9407" t="s">
        <v>3173</v>
      </c>
      <c r="C9407" s="2">
        <f t="shared" si="438"/>
        <v>9</v>
      </c>
      <c r="D9407" t="s">
        <v>12</v>
      </c>
      <c r="E9407" t="s">
        <v>2533</v>
      </c>
      <c r="F9407">
        <v>11.5</v>
      </c>
      <c r="G9407" t="str">
        <f t="shared" si="439"/>
        <v>Medium</v>
      </c>
      <c r="H9407" t="s">
        <v>5</v>
      </c>
      <c r="I9407">
        <f>IFERROR(VLOOKUP(A9407,sponsored_animals!$A$1:$C$2143,1,TRUE),0)</f>
        <v>0</v>
      </c>
      <c r="J9407">
        <f>VLOOKUP(H9407,location_costs!$A$1:$B$6,2,FALSE)</f>
        <v>140</v>
      </c>
      <c r="K9407" t="str">
        <f t="shared" si="440"/>
        <v>Dog_Medium</v>
      </c>
      <c r="L9407">
        <f>VLOOKUP(K9407,size_costs!$D$1:$E$10,2,FALSE)</f>
        <v>150</v>
      </c>
      <c r="M9407">
        <f>VLOOKUP(C9407,age_costs!$A$1:$B$52,2,FALSE)</f>
        <v>150</v>
      </c>
    </row>
    <row r="9408" spans="1:13" x14ac:dyDescent="0.25">
      <c r="A9408" t="s">
        <v>11373</v>
      </c>
      <c r="B9408" t="s">
        <v>14858</v>
      </c>
      <c r="C9408" s="2">
        <f t="shared" si="438"/>
        <v>6</v>
      </c>
      <c r="D9408" t="s">
        <v>19</v>
      </c>
      <c r="E9408" t="s">
        <v>2234</v>
      </c>
      <c r="F9408">
        <v>8</v>
      </c>
      <c r="G9408" t="str">
        <f t="shared" si="439"/>
        <v>Large</v>
      </c>
      <c r="H9408" t="s">
        <v>5</v>
      </c>
      <c r="I9408" t="str">
        <f>IFERROR(VLOOKUP(A9408,sponsored_animals!$A$1:$C$2143,1,TRUE),0)</f>
        <v>178f1189a06b68</v>
      </c>
      <c r="J9408">
        <f>VLOOKUP(H9408,location_costs!$A$1:$B$6,2,FALSE)</f>
        <v>140</v>
      </c>
      <c r="K9408" t="str">
        <f t="shared" si="440"/>
        <v>Cat_Large</v>
      </c>
      <c r="L9408">
        <f>VLOOKUP(K9408,size_costs!$D$1:$E$10,2,FALSE)</f>
        <v>140</v>
      </c>
      <c r="M9408">
        <f>VLOOKUP(C9408,age_costs!$A$1:$B$52,2,FALSE)</f>
        <v>100</v>
      </c>
    </row>
    <row r="9409" spans="1:13" x14ac:dyDescent="0.25">
      <c r="A9409" t="s">
        <v>11374</v>
      </c>
      <c r="B9409" t="s">
        <v>14533</v>
      </c>
      <c r="C9409" s="2">
        <f t="shared" si="438"/>
        <v>7</v>
      </c>
      <c r="D9409" t="s">
        <v>12</v>
      </c>
      <c r="E9409" t="s">
        <v>3202</v>
      </c>
      <c r="F9409">
        <v>42</v>
      </c>
      <c r="G9409" t="str">
        <f t="shared" si="439"/>
        <v>Large</v>
      </c>
      <c r="H9409" t="s">
        <v>7</v>
      </c>
      <c r="I9409" t="str">
        <f>IFERROR(VLOOKUP(A9409,sponsored_animals!$A$1:$C$2143,1,TRUE),0)</f>
        <v>d40d0d9a6a4451</v>
      </c>
      <c r="J9409">
        <f>VLOOKUP(H9409,location_costs!$A$1:$B$6,2,FALSE)</f>
        <v>100</v>
      </c>
      <c r="K9409" t="str">
        <f t="shared" si="440"/>
        <v>Dog_Large</v>
      </c>
      <c r="L9409">
        <f>VLOOKUP(K9409,size_costs!$D$1:$E$10,2,FALSE)</f>
        <v>175</v>
      </c>
      <c r="M9409">
        <f>VLOOKUP(C9409,age_costs!$A$1:$B$52,2,FALSE)</f>
        <v>100</v>
      </c>
    </row>
    <row r="9410" spans="1:13" x14ac:dyDescent="0.25">
      <c r="A9410" t="s">
        <v>11375</v>
      </c>
      <c r="B9410" t="s">
        <v>16222</v>
      </c>
      <c r="C9410" s="2">
        <f t="shared" si="438"/>
        <v>17</v>
      </c>
      <c r="D9410" t="s">
        <v>19</v>
      </c>
      <c r="E9410" t="s">
        <v>2214</v>
      </c>
      <c r="F9410">
        <v>8.5</v>
      </c>
      <c r="G9410" t="str">
        <f t="shared" si="439"/>
        <v>Large</v>
      </c>
      <c r="H9410" t="s">
        <v>3</v>
      </c>
      <c r="I9410" t="str">
        <f>IFERROR(VLOOKUP(A9410,sponsored_animals!$A$1:$C$2143,1,TRUE),0)</f>
        <v>178f1189a06b68</v>
      </c>
      <c r="J9410">
        <f>VLOOKUP(H9410,location_costs!$A$1:$B$6,2,FALSE)</f>
        <v>120</v>
      </c>
      <c r="K9410" t="str">
        <f t="shared" si="440"/>
        <v>Cat_Large</v>
      </c>
      <c r="L9410">
        <f>VLOOKUP(K9410,size_costs!$D$1:$E$10,2,FALSE)</f>
        <v>140</v>
      </c>
      <c r="M9410">
        <f>VLOOKUP(C9410,age_costs!$A$1:$B$52,2,FALSE)</f>
        <v>300</v>
      </c>
    </row>
    <row r="9411" spans="1:13" x14ac:dyDescent="0.25">
      <c r="A9411" t="s">
        <v>11376</v>
      </c>
      <c r="B9411" t="s">
        <v>16141</v>
      </c>
      <c r="C9411" s="2">
        <f t="shared" ref="C9411:C9474" si="441">ROUND(YEARFRAC(B9411,"31/12/2021"),0)</f>
        <v>6</v>
      </c>
      <c r="D9411" t="s">
        <v>19</v>
      </c>
      <c r="E9411" t="s">
        <v>2182</v>
      </c>
      <c r="F9411">
        <v>2</v>
      </c>
      <c r="G9411" t="str">
        <f t="shared" ref="G9411:G9474" si="442">IF(AND(D9411="Dog",F9411&lt;=10),"Small",IF(AND(D9411="Dog",F9411&gt;10,F9411&lt;=30),"Medium",IF(AND(D9411="Dog",F9411&gt;30),"Large",IF(AND(D9411="Cat",F9411&lt;=5),"Small",IF(AND(D9411="Cat",F9411&gt;5,F9411&lt;=7),"Medium",IF(AND(D9411="Cat",F9411&gt;=7),"Large",IF(AND(D9411="Bird",F9411&lt;=0.7),"Small",IF(AND(D9411="Bird",F9411&gt;0.7,F9411&lt;=1.1),"Medium",IF(AND(D9411="Bird",F9411&gt;1.1),"Large","Erro")))))))))</f>
        <v>Small</v>
      </c>
      <c r="H9411" t="s">
        <v>3</v>
      </c>
      <c r="I9411">
        <f>IFERROR(VLOOKUP(A9411,sponsored_animals!$A$1:$C$2143,1,TRUE),0)</f>
        <v>0</v>
      </c>
      <c r="J9411">
        <f>VLOOKUP(H9411,location_costs!$A$1:$B$6,2,FALSE)</f>
        <v>120</v>
      </c>
      <c r="K9411" t="str">
        <f t="shared" ref="K9411:K9474" si="443">D9411&amp;"_"&amp;G9411</f>
        <v>Cat_Small</v>
      </c>
      <c r="L9411">
        <f>VLOOKUP(K9411,size_costs!$D$1:$E$10,2,FALSE)</f>
        <v>100</v>
      </c>
      <c r="M9411">
        <f>VLOOKUP(C9411,age_costs!$A$1:$B$52,2,FALSE)</f>
        <v>100</v>
      </c>
    </row>
    <row r="9412" spans="1:13" x14ac:dyDescent="0.25">
      <c r="A9412" t="s">
        <v>2028</v>
      </c>
      <c r="B9412" t="s">
        <v>4399</v>
      </c>
      <c r="C9412" s="2">
        <f t="shared" si="441"/>
        <v>3</v>
      </c>
      <c r="D9412" t="s">
        <v>19</v>
      </c>
      <c r="E9412" t="s">
        <v>2226</v>
      </c>
      <c r="F9412">
        <v>8.5</v>
      </c>
      <c r="G9412" t="str">
        <f t="shared" si="442"/>
        <v>Large</v>
      </c>
      <c r="H9412" t="s">
        <v>5</v>
      </c>
      <c r="I9412" t="str">
        <f>IFERROR(VLOOKUP(A9412,sponsored_animals!$A$1:$C$2143,1,TRUE),0)</f>
        <v>36806649e5722d</v>
      </c>
      <c r="J9412">
        <f>VLOOKUP(H9412,location_costs!$A$1:$B$6,2,FALSE)</f>
        <v>140</v>
      </c>
      <c r="K9412" t="str">
        <f t="shared" si="443"/>
        <v>Cat_Large</v>
      </c>
      <c r="L9412">
        <f>VLOOKUP(K9412,size_costs!$D$1:$E$10,2,FALSE)</f>
        <v>140</v>
      </c>
      <c r="M9412">
        <f>VLOOKUP(C9412,age_costs!$A$1:$B$52,2,FALSE)</f>
        <v>0</v>
      </c>
    </row>
    <row r="9413" spans="1:13" x14ac:dyDescent="0.25">
      <c r="A9413" t="s">
        <v>11377</v>
      </c>
      <c r="B9413" t="s">
        <v>14122</v>
      </c>
      <c r="C9413" s="2">
        <f t="shared" si="441"/>
        <v>11</v>
      </c>
      <c r="D9413" t="s">
        <v>19</v>
      </c>
      <c r="E9413" t="s">
        <v>2210</v>
      </c>
      <c r="F9413">
        <v>4</v>
      </c>
      <c r="G9413" t="str">
        <f t="shared" si="442"/>
        <v>Small</v>
      </c>
      <c r="H9413" t="s">
        <v>7</v>
      </c>
      <c r="I9413" t="str">
        <f>IFERROR(VLOOKUP(A9413,sponsored_animals!$A$1:$C$2143,1,TRUE),0)</f>
        <v>f3de00c24336c4</v>
      </c>
      <c r="J9413">
        <f>VLOOKUP(H9413,location_costs!$A$1:$B$6,2,FALSE)</f>
        <v>100</v>
      </c>
      <c r="K9413" t="str">
        <f t="shared" si="443"/>
        <v>Cat_Small</v>
      </c>
      <c r="L9413">
        <f>VLOOKUP(K9413,size_costs!$D$1:$E$10,2,FALSE)</f>
        <v>100</v>
      </c>
      <c r="M9413">
        <f>VLOOKUP(C9413,age_costs!$A$1:$B$52,2,FALSE)</f>
        <v>150</v>
      </c>
    </row>
    <row r="9414" spans="1:13" x14ac:dyDescent="0.25">
      <c r="A9414" t="s">
        <v>11378</v>
      </c>
      <c r="B9414" t="s">
        <v>16223</v>
      </c>
      <c r="C9414" s="2">
        <f t="shared" si="441"/>
        <v>16</v>
      </c>
      <c r="D9414" t="s">
        <v>12</v>
      </c>
      <c r="E9414" t="s">
        <v>2191</v>
      </c>
      <c r="F9414">
        <v>35</v>
      </c>
      <c r="G9414" t="str">
        <f t="shared" si="442"/>
        <v>Large</v>
      </c>
      <c r="H9414" t="s">
        <v>3</v>
      </c>
      <c r="I9414">
        <f>IFERROR(VLOOKUP(A9414,sponsored_animals!$A$1:$C$2143,1,TRUE),0)</f>
        <v>0</v>
      </c>
      <c r="J9414">
        <f>VLOOKUP(H9414,location_costs!$A$1:$B$6,2,FALSE)</f>
        <v>120</v>
      </c>
      <c r="K9414" t="str">
        <f t="shared" si="443"/>
        <v>Dog_Large</v>
      </c>
      <c r="L9414">
        <f>VLOOKUP(K9414,size_costs!$D$1:$E$10,2,FALSE)</f>
        <v>175</v>
      </c>
      <c r="M9414">
        <f>VLOOKUP(C9414,age_costs!$A$1:$B$52,2,FALSE)</f>
        <v>300</v>
      </c>
    </row>
    <row r="9415" spans="1:13" x14ac:dyDescent="0.25">
      <c r="A9415" t="s">
        <v>11379</v>
      </c>
      <c r="B9415" t="s">
        <v>16023</v>
      </c>
      <c r="C9415" s="2">
        <f t="shared" si="441"/>
        <v>8</v>
      </c>
      <c r="D9415" t="s">
        <v>12</v>
      </c>
      <c r="E9415" t="s">
        <v>4657</v>
      </c>
      <c r="F9415">
        <v>42</v>
      </c>
      <c r="G9415" t="str">
        <f t="shared" si="442"/>
        <v>Large</v>
      </c>
      <c r="H9415" t="s">
        <v>6</v>
      </c>
      <c r="I9415" t="str">
        <f>IFERROR(VLOOKUP(A9415,sponsored_animals!$A$1:$C$2143,1,TRUE),0)</f>
        <v>36806649e5722d</v>
      </c>
      <c r="J9415">
        <f>VLOOKUP(H9415,location_costs!$A$1:$B$6,2,FALSE)</f>
        <v>135</v>
      </c>
      <c r="K9415" t="str">
        <f t="shared" si="443"/>
        <v>Dog_Large</v>
      </c>
      <c r="L9415">
        <f>VLOOKUP(K9415,size_costs!$D$1:$E$10,2,FALSE)</f>
        <v>175</v>
      </c>
      <c r="M9415">
        <f>VLOOKUP(C9415,age_costs!$A$1:$B$52,2,FALSE)</f>
        <v>150</v>
      </c>
    </row>
    <row r="9416" spans="1:13" x14ac:dyDescent="0.25">
      <c r="A9416" t="s">
        <v>11380</v>
      </c>
      <c r="B9416" t="s">
        <v>14113</v>
      </c>
      <c r="C9416" s="2">
        <f t="shared" si="441"/>
        <v>5</v>
      </c>
      <c r="D9416" t="s">
        <v>19</v>
      </c>
      <c r="E9416" t="s">
        <v>2219</v>
      </c>
      <c r="F9416">
        <v>9</v>
      </c>
      <c r="G9416" t="str">
        <f t="shared" si="442"/>
        <v>Large</v>
      </c>
      <c r="H9416" t="s">
        <v>7</v>
      </c>
      <c r="I9416" t="str">
        <f>IFERROR(VLOOKUP(A9416,sponsored_animals!$A$1:$C$2143,1,TRUE),0)</f>
        <v>178f1189a06b68</v>
      </c>
      <c r="J9416">
        <f>VLOOKUP(H9416,location_costs!$A$1:$B$6,2,FALSE)</f>
        <v>100</v>
      </c>
      <c r="K9416" t="str">
        <f t="shared" si="443"/>
        <v>Cat_Large</v>
      </c>
      <c r="L9416">
        <f>VLOOKUP(K9416,size_costs!$D$1:$E$10,2,FALSE)</f>
        <v>140</v>
      </c>
      <c r="M9416">
        <f>VLOOKUP(C9416,age_costs!$A$1:$B$52,2,FALSE)</f>
        <v>100</v>
      </c>
    </row>
    <row r="9417" spans="1:13" x14ac:dyDescent="0.25">
      <c r="A9417" t="s">
        <v>11381</v>
      </c>
      <c r="B9417" t="s">
        <v>15454</v>
      </c>
      <c r="C9417" s="2">
        <f t="shared" si="441"/>
        <v>9</v>
      </c>
      <c r="D9417" t="s">
        <v>19</v>
      </c>
      <c r="E9417" t="s">
        <v>2200</v>
      </c>
      <c r="F9417">
        <v>9</v>
      </c>
      <c r="G9417" t="str">
        <f t="shared" si="442"/>
        <v>Large</v>
      </c>
      <c r="H9417" t="s">
        <v>3</v>
      </c>
      <c r="I9417" t="str">
        <f>IFERROR(VLOOKUP(A9417,sponsored_animals!$A$1:$C$2143,1,TRUE),0)</f>
        <v>b14069999a0ee6</v>
      </c>
      <c r="J9417">
        <f>VLOOKUP(H9417,location_costs!$A$1:$B$6,2,FALSE)</f>
        <v>120</v>
      </c>
      <c r="K9417" t="str">
        <f t="shared" si="443"/>
        <v>Cat_Large</v>
      </c>
      <c r="L9417">
        <f>VLOOKUP(K9417,size_costs!$D$1:$E$10,2,FALSE)</f>
        <v>140</v>
      </c>
      <c r="M9417">
        <f>VLOOKUP(C9417,age_costs!$A$1:$B$52,2,FALSE)</f>
        <v>150</v>
      </c>
    </row>
    <row r="9418" spans="1:13" x14ac:dyDescent="0.25">
      <c r="A9418" t="s">
        <v>11382</v>
      </c>
      <c r="B9418" t="s">
        <v>15619</v>
      </c>
      <c r="C9418" s="2">
        <f t="shared" si="441"/>
        <v>9</v>
      </c>
      <c r="D9418" t="s">
        <v>12</v>
      </c>
      <c r="E9418" t="s">
        <v>2190</v>
      </c>
      <c r="F9418">
        <v>38</v>
      </c>
      <c r="G9418" t="str">
        <f t="shared" si="442"/>
        <v>Large</v>
      </c>
      <c r="H9418" t="s">
        <v>5</v>
      </c>
      <c r="I9418" t="str">
        <f>IFERROR(VLOOKUP(A9418,sponsored_animals!$A$1:$C$2143,1,TRUE),0)</f>
        <v>b14069999a0ee6</v>
      </c>
      <c r="J9418">
        <f>VLOOKUP(H9418,location_costs!$A$1:$B$6,2,FALSE)</f>
        <v>140</v>
      </c>
      <c r="K9418" t="str">
        <f t="shared" si="443"/>
        <v>Dog_Large</v>
      </c>
      <c r="L9418">
        <f>VLOOKUP(K9418,size_costs!$D$1:$E$10,2,FALSE)</f>
        <v>175</v>
      </c>
      <c r="M9418">
        <f>VLOOKUP(C9418,age_costs!$A$1:$B$52,2,FALSE)</f>
        <v>150</v>
      </c>
    </row>
    <row r="9419" spans="1:13" x14ac:dyDescent="0.25">
      <c r="A9419" t="s">
        <v>535</v>
      </c>
      <c r="B9419" t="s">
        <v>14654</v>
      </c>
      <c r="C9419" s="2">
        <f t="shared" si="441"/>
        <v>6</v>
      </c>
      <c r="D9419" t="s">
        <v>12</v>
      </c>
      <c r="E9419" t="s">
        <v>2207</v>
      </c>
      <c r="F9419">
        <v>23</v>
      </c>
      <c r="G9419" t="str">
        <f t="shared" si="442"/>
        <v>Medium</v>
      </c>
      <c r="H9419" t="s">
        <v>6</v>
      </c>
      <c r="I9419" t="str">
        <f>IFERROR(VLOOKUP(A9419,sponsored_animals!$A$1:$C$2143,1,TRUE),0)</f>
        <v>b14069999a0ee6</v>
      </c>
      <c r="J9419">
        <f>VLOOKUP(H9419,location_costs!$A$1:$B$6,2,FALSE)</f>
        <v>135</v>
      </c>
      <c r="K9419" t="str">
        <f t="shared" si="443"/>
        <v>Dog_Medium</v>
      </c>
      <c r="L9419">
        <f>VLOOKUP(K9419,size_costs!$D$1:$E$10,2,FALSE)</f>
        <v>150</v>
      </c>
      <c r="M9419">
        <f>VLOOKUP(C9419,age_costs!$A$1:$B$52,2,FALSE)</f>
        <v>100</v>
      </c>
    </row>
    <row r="9420" spans="1:13" x14ac:dyDescent="0.25">
      <c r="A9420" t="s">
        <v>11383</v>
      </c>
      <c r="B9420" t="s">
        <v>4163</v>
      </c>
      <c r="C9420" s="2">
        <f t="shared" si="441"/>
        <v>2</v>
      </c>
      <c r="D9420" t="s">
        <v>19</v>
      </c>
      <c r="E9420" t="s">
        <v>2380</v>
      </c>
      <c r="F9420">
        <v>4</v>
      </c>
      <c r="G9420" t="str">
        <f t="shared" si="442"/>
        <v>Small</v>
      </c>
      <c r="H9420" t="s">
        <v>5</v>
      </c>
      <c r="I9420" t="str">
        <f>IFERROR(VLOOKUP(A9420,sponsored_animals!$A$1:$C$2143,1,TRUE),0)</f>
        <v>214f8f6b359a1e</v>
      </c>
      <c r="J9420">
        <f>VLOOKUP(H9420,location_costs!$A$1:$B$6,2,FALSE)</f>
        <v>140</v>
      </c>
      <c r="K9420" t="str">
        <f t="shared" si="443"/>
        <v>Cat_Small</v>
      </c>
      <c r="L9420">
        <f>VLOOKUP(K9420,size_costs!$D$1:$E$10,2,FALSE)</f>
        <v>100</v>
      </c>
      <c r="M9420">
        <f>VLOOKUP(C9420,age_costs!$A$1:$B$52,2,FALSE)</f>
        <v>0</v>
      </c>
    </row>
    <row r="9421" spans="1:13" x14ac:dyDescent="0.25">
      <c r="A9421" t="s">
        <v>11385</v>
      </c>
      <c r="B9421" t="s">
        <v>14321</v>
      </c>
      <c r="C9421" s="2">
        <f t="shared" si="441"/>
        <v>7</v>
      </c>
      <c r="D9421" t="s">
        <v>19</v>
      </c>
      <c r="E9421" t="s">
        <v>2198</v>
      </c>
      <c r="F9421">
        <v>6.5</v>
      </c>
      <c r="G9421" t="str">
        <f t="shared" si="442"/>
        <v>Medium</v>
      </c>
      <c r="H9421" t="s">
        <v>3</v>
      </c>
      <c r="I9421">
        <f>IFERROR(VLOOKUP(A9421,sponsored_animals!$A$1:$C$2143,1,TRUE),0)</f>
        <v>0</v>
      </c>
      <c r="J9421">
        <f>VLOOKUP(H9421,location_costs!$A$1:$B$6,2,FALSE)</f>
        <v>120</v>
      </c>
      <c r="K9421" t="str">
        <f t="shared" si="443"/>
        <v>Cat_Medium</v>
      </c>
      <c r="L9421">
        <f>VLOOKUP(K9421,size_costs!$D$1:$E$10,2,FALSE)</f>
        <v>120</v>
      </c>
      <c r="M9421">
        <f>VLOOKUP(C9421,age_costs!$A$1:$B$52,2,FALSE)</f>
        <v>100</v>
      </c>
    </row>
    <row r="9422" spans="1:13" x14ac:dyDescent="0.25">
      <c r="A9422" t="s">
        <v>11386</v>
      </c>
      <c r="B9422" t="s">
        <v>15623</v>
      </c>
      <c r="C9422" s="2">
        <f t="shared" si="441"/>
        <v>8</v>
      </c>
      <c r="D9422" t="s">
        <v>12</v>
      </c>
      <c r="E9422" t="s">
        <v>2325</v>
      </c>
      <c r="F9422">
        <v>27</v>
      </c>
      <c r="G9422" t="str">
        <f t="shared" si="442"/>
        <v>Medium</v>
      </c>
      <c r="H9422" t="s">
        <v>5</v>
      </c>
      <c r="I9422" t="str">
        <f>IFERROR(VLOOKUP(A9422,sponsored_animals!$A$1:$C$2143,1,TRUE),0)</f>
        <v>178f1189a06b68</v>
      </c>
      <c r="J9422">
        <f>VLOOKUP(H9422,location_costs!$A$1:$B$6,2,FALSE)</f>
        <v>140</v>
      </c>
      <c r="K9422" t="str">
        <f t="shared" si="443"/>
        <v>Dog_Medium</v>
      </c>
      <c r="L9422">
        <f>VLOOKUP(K9422,size_costs!$D$1:$E$10,2,FALSE)</f>
        <v>150</v>
      </c>
      <c r="M9422">
        <f>VLOOKUP(C9422,age_costs!$A$1:$B$52,2,FALSE)</f>
        <v>150</v>
      </c>
    </row>
    <row r="9423" spans="1:13" x14ac:dyDescent="0.25">
      <c r="A9423" t="s">
        <v>11387</v>
      </c>
      <c r="B9423" t="s">
        <v>2412</v>
      </c>
      <c r="C9423" s="2">
        <f t="shared" si="441"/>
        <v>4</v>
      </c>
      <c r="D9423" t="s">
        <v>12</v>
      </c>
      <c r="E9423" t="s">
        <v>2191</v>
      </c>
      <c r="F9423">
        <v>41</v>
      </c>
      <c r="G9423" t="str">
        <f t="shared" si="442"/>
        <v>Large</v>
      </c>
      <c r="H9423" t="s">
        <v>7</v>
      </c>
      <c r="I9423" t="str">
        <f>IFERROR(VLOOKUP(A9423,sponsored_animals!$A$1:$C$2143,1,TRUE),0)</f>
        <v>f3de00c24336c4</v>
      </c>
      <c r="J9423">
        <f>VLOOKUP(H9423,location_costs!$A$1:$B$6,2,FALSE)</f>
        <v>100</v>
      </c>
      <c r="K9423" t="str">
        <f t="shared" si="443"/>
        <v>Dog_Large</v>
      </c>
      <c r="L9423">
        <f>VLOOKUP(K9423,size_costs!$D$1:$E$10,2,FALSE)</f>
        <v>175</v>
      </c>
      <c r="M9423">
        <f>VLOOKUP(C9423,age_costs!$A$1:$B$52,2,FALSE)</f>
        <v>0</v>
      </c>
    </row>
    <row r="9424" spans="1:13" x14ac:dyDescent="0.25">
      <c r="A9424" t="s">
        <v>11388</v>
      </c>
      <c r="B9424" t="s">
        <v>15632</v>
      </c>
      <c r="C9424" s="2">
        <f t="shared" si="441"/>
        <v>7</v>
      </c>
      <c r="D9424" t="s">
        <v>12</v>
      </c>
      <c r="E9424" t="s">
        <v>2223</v>
      </c>
      <c r="F9424">
        <v>21</v>
      </c>
      <c r="G9424" t="str">
        <f t="shared" si="442"/>
        <v>Medium</v>
      </c>
      <c r="H9424" t="s">
        <v>3</v>
      </c>
      <c r="I9424" t="str">
        <f>IFERROR(VLOOKUP(A9424,sponsored_animals!$A$1:$C$2143,1,TRUE),0)</f>
        <v>36806649e5722d</v>
      </c>
      <c r="J9424">
        <f>VLOOKUP(H9424,location_costs!$A$1:$B$6,2,FALSE)</f>
        <v>120</v>
      </c>
      <c r="K9424" t="str">
        <f t="shared" si="443"/>
        <v>Dog_Medium</v>
      </c>
      <c r="L9424">
        <f>VLOOKUP(K9424,size_costs!$D$1:$E$10,2,FALSE)</f>
        <v>150</v>
      </c>
      <c r="M9424">
        <f>VLOOKUP(C9424,age_costs!$A$1:$B$52,2,FALSE)</f>
        <v>100</v>
      </c>
    </row>
    <row r="9425" spans="1:13" x14ac:dyDescent="0.25">
      <c r="A9425" t="s">
        <v>11389</v>
      </c>
      <c r="B9425" t="s">
        <v>5854</v>
      </c>
      <c r="C9425" s="2">
        <f t="shared" si="441"/>
        <v>6</v>
      </c>
      <c r="D9425" t="s">
        <v>12</v>
      </c>
      <c r="E9425" t="s">
        <v>2186</v>
      </c>
      <c r="F9425">
        <v>14</v>
      </c>
      <c r="G9425" t="str">
        <f t="shared" si="442"/>
        <v>Medium</v>
      </c>
      <c r="H9425" t="s">
        <v>5</v>
      </c>
      <c r="I9425" t="str">
        <f>IFERROR(VLOOKUP(A9425,sponsored_animals!$A$1:$C$2143,1,TRUE),0)</f>
        <v>36806649e5722d</v>
      </c>
      <c r="J9425">
        <f>VLOOKUP(H9425,location_costs!$A$1:$B$6,2,FALSE)</f>
        <v>140</v>
      </c>
      <c r="K9425" t="str">
        <f t="shared" si="443"/>
        <v>Dog_Medium</v>
      </c>
      <c r="L9425">
        <f>VLOOKUP(K9425,size_costs!$D$1:$E$10,2,FALSE)</f>
        <v>150</v>
      </c>
      <c r="M9425">
        <f>VLOOKUP(C9425,age_costs!$A$1:$B$52,2,FALSE)</f>
        <v>100</v>
      </c>
    </row>
    <row r="9426" spans="1:13" x14ac:dyDescent="0.25">
      <c r="A9426" t="s">
        <v>11390</v>
      </c>
      <c r="B9426" t="s">
        <v>4010</v>
      </c>
      <c r="C9426" s="2">
        <f t="shared" si="441"/>
        <v>6</v>
      </c>
      <c r="D9426" t="s">
        <v>12</v>
      </c>
      <c r="E9426" t="s">
        <v>2625</v>
      </c>
      <c r="F9426">
        <v>48</v>
      </c>
      <c r="G9426" t="str">
        <f t="shared" si="442"/>
        <v>Large</v>
      </c>
      <c r="H9426" t="s">
        <v>5</v>
      </c>
      <c r="I9426" t="str">
        <f>IFERROR(VLOOKUP(A9426,sponsored_animals!$A$1:$C$2143,1,TRUE),0)</f>
        <v>0ea863dbf1123f</v>
      </c>
      <c r="J9426">
        <f>VLOOKUP(H9426,location_costs!$A$1:$B$6,2,FALSE)</f>
        <v>140</v>
      </c>
      <c r="K9426" t="str">
        <f t="shared" si="443"/>
        <v>Dog_Large</v>
      </c>
      <c r="L9426">
        <f>VLOOKUP(K9426,size_costs!$D$1:$E$10,2,FALSE)</f>
        <v>175</v>
      </c>
      <c r="M9426">
        <f>VLOOKUP(C9426,age_costs!$A$1:$B$52,2,FALSE)</f>
        <v>100</v>
      </c>
    </row>
    <row r="9427" spans="1:13" x14ac:dyDescent="0.25">
      <c r="A9427" t="s">
        <v>471</v>
      </c>
      <c r="B9427" t="s">
        <v>13696</v>
      </c>
      <c r="C9427" s="2">
        <f t="shared" si="441"/>
        <v>7</v>
      </c>
      <c r="D9427" t="s">
        <v>12</v>
      </c>
      <c r="E9427" t="s">
        <v>2180</v>
      </c>
      <c r="F9427">
        <v>43</v>
      </c>
      <c r="G9427" t="str">
        <f t="shared" si="442"/>
        <v>Large</v>
      </c>
      <c r="H9427" t="s">
        <v>4</v>
      </c>
      <c r="I9427" t="str">
        <f>IFERROR(VLOOKUP(A9427,sponsored_animals!$A$1:$C$2143,1,TRUE),0)</f>
        <v>178f1189a06b68</v>
      </c>
      <c r="J9427">
        <f>VLOOKUP(H9427,location_costs!$A$1:$B$6,2,FALSE)</f>
        <v>110</v>
      </c>
      <c r="K9427" t="str">
        <f t="shared" si="443"/>
        <v>Dog_Large</v>
      </c>
      <c r="L9427">
        <f>VLOOKUP(K9427,size_costs!$D$1:$E$10,2,FALSE)</f>
        <v>175</v>
      </c>
      <c r="M9427">
        <f>VLOOKUP(C9427,age_costs!$A$1:$B$52,2,FALSE)</f>
        <v>100</v>
      </c>
    </row>
    <row r="9428" spans="1:13" x14ac:dyDescent="0.25">
      <c r="A9428" t="s">
        <v>11391</v>
      </c>
      <c r="B9428" t="s">
        <v>4217</v>
      </c>
      <c r="C9428" s="2">
        <f t="shared" si="441"/>
        <v>3</v>
      </c>
      <c r="D9428" t="s">
        <v>12</v>
      </c>
      <c r="E9428" t="s">
        <v>2241</v>
      </c>
      <c r="F9428">
        <v>46</v>
      </c>
      <c r="G9428" t="str">
        <f t="shared" si="442"/>
        <v>Large</v>
      </c>
      <c r="H9428" t="s">
        <v>6</v>
      </c>
      <c r="I9428" t="str">
        <f>IFERROR(VLOOKUP(A9428,sponsored_animals!$A$1:$C$2143,1,TRUE),0)</f>
        <v>b14069999a0ee6</v>
      </c>
      <c r="J9428">
        <f>VLOOKUP(H9428,location_costs!$A$1:$B$6,2,FALSE)</f>
        <v>135</v>
      </c>
      <c r="K9428" t="str">
        <f t="shared" si="443"/>
        <v>Dog_Large</v>
      </c>
      <c r="L9428">
        <f>VLOOKUP(K9428,size_costs!$D$1:$E$10,2,FALSE)</f>
        <v>175</v>
      </c>
      <c r="M9428">
        <f>VLOOKUP(C9428,age_costs!$A$1:$B$52,2,FALSE)</f>
        <v>0</v>
      </c>
    </row>
    <row r="9429" spans="1:13" x14ac:dyDescent="0.25">
      <c r="A9429" t="s">
        <v>469</v>
      </c>
      <c r="B9429" t="s">
        <v>16224</v>
      </c>
      <c r="C9429" s="2">
        <f t="shared" si="441"/>
        <v>1</v>
      </c>
      <c r="D9429" t="s">
        <v>19</v>
      </c>
      <c r="E9429" t="s">
        <v>2234</v>
      </c>
      <c r="F9429">
        <v>10</v>
      </c>
      <c r="G9429" t="str">
        <f t="shared" si="442"/>
        <v>Large</v>
      </c>
      <c r="H9429" t="s">
        <v>5</v>
      </c>
      <c r="I9429">
        <f>IFERROR(VLOOKUP(A9429,sponsored_animals!$A$1:$C$2143,1,TRUE),0)</f>
        <v>0</v>
      </c>
      <c r="J9429">
        <f>VLOOKUP(H9429,location_costs!$A$1:$B$6,2,FALSE)</f>
        <v>140</v>
      </c>
      <c r="K9429" t="str">
        <f t="shared" si="443"/>
        <v>Cat_Large</v>
      </c>
      <c r="L9429">
        <f>VLOOKUP(K9429,size_costs!$D$1:$E$10,2,FALSE)</f>
        <v>140</v>
      </c>
      <c r="M9429">
        <f>VLOOKUP(C9429,age_costs!$A$1:$B$52,2,FALSE)</f>
        <v>0</v>
      </c>
    </row>
    <row r="9430" spans="1:13" x14ac:dyDescent="0.25">
      <c r="A9430" t="s">
        <v>11392</v>
      </c>
      <c r="B9430" t="s">
        <v>13997</v>
      </c>
      <c r="C9430" s="2">
        <f t="shared" si="441"/>
        <v>9</v>
      </c>
      <c r="D9430" t="s">
        <v>12</v>
      </c>
      <c r="E9430" t="s">
        <v>10770</v>
      </c>
      <c r="F9430">
        <v>23</v>
      </c>
      <c r="G9430" t="str">
        <f t="shared" si="442"/>
        <v>Medium</v>
      </c>
      <c r="H9430" t="s">
        <v>6</v>
      </c>
      <c r="I9430" t="str">
        <f>IFERROR(VLOOKUP(A9430,sponsored_animals!$A$1:$C$2143,1,TRUE),0)</f>
        <v>7c0c3e04e6a4d4</v>
      </c>
      <c r="J9430">
        <f>VLOOKUP(H9430,location_costs!$A$1:$B$6,2,FALSE)</f>
        <v>135</v>
      </c>
      <c r="K9430" t="str">
        <f t="shared" si="443"/>
        <v>Dog_Medium</v>
      </c>
      <c r="L9430">
        <f>VLOOKUP(K9430,size_costs!$D$1:$E$10,2,FALSE)</f>
        <v>150</v>
      </c>
      <c r="M9430">
        <f>VLOOKUP(C9430,age_costs!$A$1:$B$52,2,FALSE)</f>
        <v>150</v>
      </c>
    </row>
    <row r="9431" spans="1:13" x14ac:dyDescent="0.25">
      <c r="A9431" t="s">
        <v>11393</v>
      </c>
      <c r="B9431" t="s">
        <v>2632</v>
      </c>
      <c r="C9431" s="2">
        <f t="shared" si="441"/>
        <v>4</v>
      </c>
      <c r="D9431" t="s">
        <v>19</v>
      </c>
      <c r="E9431" t="s">
        <v>2210</v>
      </c>
      <c r="F9431">
        <v>9</v>
      </c>
      <c r="G9431" t="str">
        <f t="shared" si="442"/>
        <v>Large</v>
      </c>
      <c r="H9431" t="s">
        <v>6</v>
      </c>
      <c r="I9431" t="str">
        <f>IFERROR(VLOOKUP(A9431,sponsored_animals!$A$1:$C$2143,1,TRUE),0)</f>
        <v>178f1189a06b68</v>
      </c>
      <c r="J9431">
        <f>VLOOKUP(H9431,location_costs!$A$1:$B$6,2,FALSE)</f>
        <v>135</v>
      </c>
      <c r="K9431" t="str">
        <f t="shared" si="443"/>
        <v>Cat_Large</v>
      </c>
      <c r="L9431">
        <f>VLOOKUP(K9431,size_costs!$D$1:$E$10,2,FALSE)</f>
        <v>140</v>
      </c>
      <c r="M9431">
        <f>VLOOKUP(C9431,age_costs!$A$1:$B$52,2,FALSE)</f>
        <v>0</v>
      </c>
    </row>
    <row r="9432" spans="1:13" x14ac:dyDescent="0.25">
      <c r="A9432" t="s">
        <v>11394</v>
      </c>
      <c r="B9432" t="s">
        <v>13740</v>
      </c>
      <c r="C9432" s="2">
        <f t="shared" si="441"/>
        <v>3</v>
      </c>
      <c r="D9432" t="s">
        <v>12</v>
      </c>
      <c r="E9432" t="s">
        <v>2223</v>
      </c>
      <c r="F9432">
        <v>15</v>
      </c>
      <c r="G9432" t="str">
        <f t="shared" si="442"/>
        <v>Medium</v>
      </c>
      <c r="H9432" t="s">
        <v>5</v>
      </c>
      <c r="I9432" t="str">
        <f>IFERROR(VLOOKUP(A9432,sponsored_animals!$A$1:$C$2143,1,TRUE),0)</f>
        <v>36806649e5722d</v>
      </c>
      <c r="J9432">
        <f>VLOOKUP(H9432,location_costs!$A$1:$B$6,2,FALSE)</f>
        <v>140</v>
      </c>
      <c r="K9432" t="str">
        <f t="shared" si="443"/>
        <v>Dog_Medium</v>
      </c>
      <c r="L9432">
        <f>VLOOKUP(K9432,size_costs!$D$1:$E$10,2,FALSE)</f>
        <v>150</v>
      </c>
      <c r="M9432">
        <f>VLOOKUP(C9432,age_costs!$A$1:$B$52,2,FALSE)</f>
        <v>0</v>
      </c>
    </row>
    <row r="9433" spans="1:13" x14ac:dyDescent="0.25">
      <c r="A9433" t="s">
        <v>11395</v>
      </c>
      <c r="B9433" t="s">
        <v>15784</v>
      </c>
      <c r="C9433" s="2">
        <f t="shared" si="441"/>
        <v>5</v>
      </c>
      <c r="D9433" t="s">
        <v>12</v>
      </c>
      <c r="E9433" t="s">
        <v>2182</v>
      </c>
      <c r="F9433">
        <v>37</v>
      </c>
      <c r="G9433" t="str">
        <f t="shared" si="442"/>
        <v>Large</v>
      </c>
      <c r="H9433" t="s">
        <v>7</v>
      </c>
      <c r="I9433" t="str">
        <f>IFERROR(VLOOKUP(A9433,sponsored_animals!$A$1:$C$2143,1,TRUE),0)</f>
        <v>b14069999a0ee6</v>
      </c>
      <c r="J9433">
        <f>VLOOKUP(H9433,location_costs!$A$1:$B$6,2,FALSE)</f>
        <v>100</v>
      </c>
      <c r="K9433" t="str">
        <f t="shared" si="443"/>
        <v>Dog_Large</v>
      </c>
      <c r="L9433">
        <f>VLOOKUP(K9433,size_costs!$D$1:$E$10,2,FALSE)</f>
        <v>175</v>
      </c>
      <c r="M9433">
        <f>VLOOKUP(C9433,age_costs!$A$1:$B$52,2,FALSE)</f>
        <v>100</v>
      </c>
    </row>
    <row r="9434" spans="1:13" x14ac:dyDescent="0.25">
      <c r="A9434" t="s">
        <v>1582</v>
      </c>
      <c r="B9434" t="s">
        <v>14036</v>
      </c>
      <c r="C9434" s="2">
        <f t="shared" si="441"/>
        <v>5</v>
      </c>
      <c r="D9434" t="s">
        <v>12</v>
      </c>
      <c r="E9434" t="s">
        <v>2322</v>
      </c>
      <c r="F9434">
        <v>40</v>
      </c>
      <c r="G9434" t="str">
        <f t="shared" si="442"/>
        <v>Large</v>
      </c>
      <c r="H9434" t="s">
        <v>3</v>
      </c>
      <c r="I9434" t="str">
        <f>IFERROR(VLOOKUP(A9434,sponsored_animals!$A$1:$C$2143,1,TRUE),0)</f>
        <v>7c0c3e04e6a4d4</v>
      </c>
      <c r="J9434">
        <f>VLOOKUP(H9434,location_costs!$A$1:$B$6,2,FALSE)</f>
        <v>120</v>
      </c>
      <c r="K9434" t="str">
        <f t="shared" si="443"/>
        <v>Dog_Large</v>
      </c>
      <c r="L9434">
        <f>VLOOKUP(K9434,size_costs!$D$1:$E$10,2,FALSE)</f>
        <v>175</v>
      </c>
      <c r="M9434">
        <f>VLOOKUP(C9434,age_costs!$A$1:$B$52,2,FALSE)</f>
        <v>100</v>
      </c>
    </row>
    <row r="9435" spans="1:13" x14ac:dyDescent="0.25">
      <c r="A9435" t="s">
        <v>11396</v>
      </c>
      <c r="B9435" t="s">
        <v>16182</v>
      </c>
      <c r="C9435" s="2">
        <f t="shared" si="441"/>
        <v>8</v>
      </c>
      <c r="D9435" t="s">
        <v>12</v>
      </c>
      <c r="E9435" t="s">
        <v>2180</v>
      </c>
      <c r="F9435">
        <v>8</v>
      </c>
      <c r="G9435" t="str">
        <f t="shared" si="442"/>
        <v>Small</v>
      </c>
      <c r="H9435" t="s">
        <v>4</v>
      </c>
      <c r="I9435">
        <f>IFERROR(VLOOKUP(A9435,sponsored_animals!$A$1:$C$2143,1,TRUE),0)</f>
        <v>0</v>
      </c>
      <c r="J9435">
        <f>VLOOKUP(H9435,location_costs!$A$1:$B$6,2,FALSE)</f>
        <v>110</v>
      </c>
      <c r="K9435" t="str">
        <f t="shared" si="443"/>
        <v>Dog_Small</v>
      </c>
      <c r="L9435">
        <f>VLOOKUP(K9435,size_costs!$D$1:$E$10,2,FALSE)</f>
        <v>125</v>
      </c>
      <c r="M9435">
        <f>VLOOKUP(C9435,age_costs!$A$1:$B$52,2,FALSE)</f>
        <v>150</v>
      </c>
    </row>
    <row r="9436" spans="1:13" x14ac:dyDescent="0.25">
      <c r="A9436" t="s">
        <v>11397</v>
      </c>
      <c r="B9436" t="s">
        <v>5928</v>
      </c>
      <c r="C9436" s="2">
        <f t="shared" si="441"/>
        <v>7</v>
      </c>
      <c r="D9436" t="s">
        <v>12</v>
      </c>
      <c r="E9436" t="s">
        <v>2207</v>
      </c>
      <c r="F9436">
        <v>46</v>
      </c>
      <c r="G9436" t="str">
        <f t="shared" si="442"/>
        <v>Large</v>
      </c>
      <c r="H9436" t="s">
        <v>6</v>
      </c>
      <c r="I9436" t="str">
        <f>IFERROR(VLOOKUP(A9436,sponsored_animals!$A$1:$C$2143,1,TRUE),0)</f>
        <v>0ea863dbf1123f</v>
      </c>
      <c r="J9436">
        <f>VLOOKUP(H9436,location_costs!$A$1:$B$6,2,FALSE)</f>
        <v>135</v>
      </c>
      <c r="K9436" t="str">
        <f t="shared" si="443"/>
        <v>Dog_Large</v>
      </c>
      <c r="L9436">
        <f>VLOOKUP(K9436,size_costs!$D$1:$E$10,2,FALSE)</f>
        <v>175</v>
      </c>
      <c r="M9436">
        <f>VLOOKUP(C9436,age_costs!$A$1:$B$52,2,FALSE)</f>
        <v>100</v>
      </c>
    </row>
    <row r="9437" spans="1:13" x14ac:dyDescent="0.25">
      <c r="A9437" t="s">
        <v>11398</v>
      </c>
      <c r="B9437" t="s">
        <v>3339</v>
      </c>
      <c r="C9437" s="2">
        <f t="shared" si="441"/>
        <v>5</v>
      </c>
      <c r="D9437" t="s">
        <v>19</v>
      </c>
      <c r="E9437" t="s">
        <v>2182</v>
      </c>
      <c r="F9437">
        <v>8</v>
      </c>
      <c r="G9437" t="str">
        <f t="shared" si="442"/>
        <v>Large</v>
      </c>
      <c r="H9437" t="s">
        <v>5</v>
      </c>
      <c r="I9437" t="str">
        <f>IFERROR(VLOOKUP(A9437,sponsored_animals!$A$1:$C$2143,1,TRUE),0)</f>
        <v>4fca6ef6dbda96</v>
      </c>
      <c r="J9437">
        <f>VLOOKUP(H9437,location_costs!$A$1:$B$6,2,FALSE)</f>
        <v>140</v>
      </c>
      <c r="K9437" t="str">
        <f t="shared" si="443"/>
        <v>Cat_Large</v>
      </c>
      <c r="L9437">
        <f>VLOOKUP(K9437,size_costs!$D$1:$E$10,2,FALSE)</f>
        <v>140</v>
      </c>
      <c r="M9437">
        <f>VLOOKUP(C9437,age_costs!$A$1:$B$52,2,FALSE)</f>
        <v>100</v>
      </c>
    </row>
    <row r="9438" spans="1:13" x14ac:dyDescent="0.25">
      <c r="A9438" t="s">
        <v>11399</v>
      </c>
      <c r="B9438" t="s">
        <v>13747</v>
      </c>
      <c r="C9438" s="2">
        <f t="shared" si="441"/>
        <v>14</v>
      </c>
      <c r="D9438" t="s">
        <v>12</v>
      </c>
      <c r="E9438" t="s">
        <v>2202</v>
      </c>
      <c r="F9438">
        <v>48</v>
      </c>
      <c r="G9438" t="str">
        <f t="shared" si="442"/>
        <v>Large</v>
      </c>
      <c r="H9438" t="s">
        <v>6</v>
      </c>
      <c r="I9438" t="str">
        <f>IFERROR(VLOOKUP(A9438,sponsored_animals!$A$1:$C$2143,1,TRUE),0)</f>
        <v>438efb0f97b6a3</v>
      </c>
      <c r="J9438">
        <f>VLOOKUP(H9438,location_costs!$A$1:$B$6,2,FALSE)</f>
        <v>135</v>
      </c>
      <c r="K9438" t="str">
        <f t="shared" si="443"/>
        <v>Dog_Large</v>
      </c>
      <c r="L9438">
        <f>VLOOKUP(K9438,size_costs!$D$1:$E$10,2,FALSE)</f>
        <v>175</v>
      </c>
      <c r="M9438">
        <f>VLOOKUP(C9438,age_costs!$A$1:$B$52,2,FALSE)</f>
        <v>200</v>
      </c>
    </row>
    <row r="9439" spans="1:13" x14ac:dyDescent="0.25">
      <c r="A9439" t="s">
        <v>11400</v>
      </c>
      <c r="B9439" t="s">
        <v>16225</v>
      </c>
      <c r="C9439" s="2">
        <f t="shared" si="441"/>
        <v>11</v>
      </c>
      <c r="D9439" t="s">
        <v>19</v>
      </c>
      <c r="E9439" t="s">
        <v>2340</v>
      </c>
      <c r="F9439">
        <v>8</v>
      </c>
      <c r="G9439" t="str">
        <f t="shared" si="442"/>
        <v>Large</v>
      </c>
      <c r="H9439" t="s">
        <v>4</v>
      </c>
      <c r="I9439" t="str">
        <f>IFERROR(VLOOKUP(A9439,sponsored_animals!$A$1:$C$2143,1,TRUE),0)</f>
        <v>d40d0d9a6a4451</v>
      </c>
      <c r="J9439">
        <f>VLOOKUP(H9439,location_costs!$A$1:$B$6,2,FALSE)</f>
        <v>110</v>
      </c>
      <c r="K9439" t="str">
        <f t="shared" si="443"/>
        <v>Cat_Large</v>
      </c>
      <c r="L9439">
        <f>VLOOKUP(K9439,size_costs!$D$1:$E$10,2,FALSE)</f>
        <v>140</v>
      </c>
      <c r="M9439">
        <f>VLOOKUP(C9439,age_costs!$A$1:$B$52,2,FALSE)</f>
        <v>150</v>
      </c>
    </row>
    <row r="9440" spans="1:13" x14ac:dyDescent="0.25">
      <c r="A9440" t="s">
        <v>11401</v>
      </c>
      <c r="B9440" t="s">
        <v>14193</v>
      </c>
      <c r="C9440" s="2">
        <f t="shared" si="441"/>
        <v>4</v>
      </c>
      <c r="D9440" t="s">
        <v>12</v>
      </c>
      <c r="E9440" t="s">
        <v>2180</v>
      </c>
      <c r="F9440">
        <v>38</v>
      </c>
      <c r="G9440" t="str">
        <f t="shared" si="442"/>
        <v>Large</v>
      </c>
      <c r="H9440" t="s">
        <v>5</v>
      </c>
      <c r="I9440" t="str">
        <f>IFERROR(VLOOKUP(A9440,sponsored_animals!$A$1:$C$2143,1,TRUE),0)</f>
        <v>178f1189a06b68</v>
      </c>
      <c r="J9440">
        <f>VLOOKUP(H9440,location_costs!$A$1:$B$6,2,FALSE)</f>
        <v>140</v>
      </c>
      <c r="K9440" t="str">
        <f t="shared" si="443"/>
        <v>Dog_Large</v>
      </c>
      <c r="L9440">
        <f>VLOOKUP(K9440,size_costs!$D$1:$E$10,2,FALSE)</f>
        <v>175</v>
      </c>
      <c r="M9440">
        <f>VLOOKUP(C9440,age_costs!$A$1:$B$52,2,FALSE)</f>
        <v>0</v>
      </c>
    </row>
    <row r="9441" spans="1:13" x14ac:dyDescent="0.25">
      <c r="A9441" t="s">
        <v>11402</v>
      </c>
      <c r="B9441" t="s">
        <v>16226</v>
      </c>
      <c r="C9441" s="2">
        <f t="shared" si="441"/>
        <v>19</v>
      </c>
      <c r="D9441" t="s">
        <v>12</v>
      </c>
      <c r="E9441" t="s">
        <v>2233</v>
      </c>
      <c r="F9441">
        <v>46</v>
      </c>
      <c r="G9441" t="str">
        <f t="shared" si="442"/>
        <v>Large</v>
      </c>
      <c r="H9441" t="s">
        <v>6</v>
      </c>
      <c r="I9441" t="str">
        <f>IFERROR(VLOOKUP(A9441,sponsored_animals!$A$1:$C$2143,1,TRUE),0)</f>
        <v>d40d0d9a6a4451</v>
      </c>
      <c r="J9441">
        <f>VLOOKUP(H9441,location_costs!$A$1:$B$6,2,FALSE)</f>
        <v>135</v>
      </c>
      <c r="K9441" t="str">
        <f t="shared" si="443"/>
        <v>Dog_Large</v>
      </c>
      <c r="L9441">
        <f>VLOOKUP(K9441,size_costs!$D$1:$E$10,2,FALSE)</f>
        <v>175</v>
      </c>
      <c r="M9441">
        <f>VLOOKUP(C9441,age_costs!$A$1:$B$52,2,FALSE)</f>
        <v>300</v>
      </c>
    </row>
    <row r="9442" spans="1:13" x14ac:dyDescent="0.25">
      <c r="A9442" t="s">
        <v>11403</v>
      </c>
      <c r="B9442" t="s">
        <v>13600</v>
      </c>
      <c r="C9442" s="2">
        <f t="shared" si="441"/>
        <v>10</v>
      </c>
      <c r="D9442" t="s">
        <v>12</v>
      </c>
      <c r="E9442" t="s">
        <v>2182</v>
      </c>
      <c r="F9442">
        <v>19</v>
      </c>
      <c r="G9442" t="str">
        <f t="shared" si="442"/>
        <v>Medium</v>
      </c>
      <c r="H9442" t="s">
        <v>6</v>
      </c>
      <c r="I9442">
        <f>IFERROR(VLOOKUP(A9442,sponsored_animals!$A$1:$C$2143,1,TRUE),0)</f>
        <v>0</v>
      </c>
      <c r="J9442">
        <f>VLOOKUP(H9442,location_costs!$A$1:$B$6,2,FALSE)</f>
        <v>135</v>
      </c>
      <c r="K9442" t="str">
        <f t="shared" si="443"/>
        <v>Dog_Medium</v>
      </c>
      <c r="L9442">
        <f>VLOOKUP(K9442,size_costs!$D$1:$E$10,2,FALSE)</f>
        <v>150</v>
      </c>
      <c r="M9442">
        <f>VLOOKUP(C9442,age_costs!$A$1:$B$52,2,FALSE)</f>
        <v>150</v>
      </c>
    </row>
    <row r="9443" spans="1:13" x14ac:dyDescent="0.25">
      <c r="A9443" t="s">
        <v>11404</v>
      </c>
      <c r="B9443" t="s">
        <v>4052</v>
      </c>
      <c r="C9443" s="2">
        <f t="shared" si="441"/>
        <v>5</v>
      </c>
      <c r="D9443" t="s">
        <v>19</v>
      </c>
      <c r="E9443" t="s">
        <v>2219</v>
      </c>
      <c r="F9443">
        <v>2</v>
      </c>
      <c r="G9443" t="str">
        <f t="shared" si="442"/>
        <v>Small</v>
      </c>
      <c r="H9443" t="s">
        <v>5</v>
      </c>
      <c r="I9443" t="str">
        <f>IFERROR(VLOOKUP(A9443,sponsored_animals!$A$1:$C$2143,1,TRUE),0)</f>
        <v>36806649e5722d</v>
      </c>
      <c r="J9443">
        <f>VLOOKUP(H9443,location_costs!$A$1:$B$6,2,FALSE)</f>
        <v>140</v>
      </c>
      <c r="K9443" t="str">
        <f t="shared" si="443"/>
        <v>Cat_Small</v>
      </c>
      <c r="L9443">
        <f>VLOOKUP(K9443,size_costs!$D$1:$E$10,2,FALSE)</f>
        <v>100</v>
      </c>
      <c r="M9443">
        <f>VLOOKUP(C9443,age_costs!$A$1:$B$52,2,FALSE)</f>
        <v>100</v>
      </c>
    </row>
    <row r="9444" spans="1:13" x14ac:dyDescent="0.25">
      <c r="A9444" t="s">
        <v>11405</v>
      </c>
      <c r="B9444" t="s">
        <v>2790</v>
      </c>
      <c r="C9444" s="2">
        <f t="shared" si="441"/>
        <v>8</v>
      </c>
      <c r="D9444" t="s">
        <v>12</v>
      </c>
      <c r="E9444" t="s">
        <v>2779</v>
      </c>
      <c r="F9444">
        <v>11.5</v>
      </c>
      <c r="G9444" t="str">
        <f t="shared" si="442"/>
        <v>Medium</v>
      </c>
      <c r="H9444" t="s">
        <v>6</v>
      </c>
      <c r="I9444" t="str">
        <f>IFERROR(VLOOKUP(A9444,sponsored_animals!$A$1:$C$2143,1,TRUE),0)</f>
        <v>36806649e5722d</v>
      </c>
      <c r="J9444">
        <f>VLOOKUP(H9444,location_costs!$A$1:$B$6,2,FALSE)</f>
        <v>135</v>
      </c>
      <c r="K9444" t="str">
        <f t="shared" si="443"/>
        <v>Dog_Medium</v>
      </c>
      <c r="L9444">
        <f>VLOOKUP(K9444,size_costs!$D$1:$E$10,2,FALSE)</f>
        <v>150</v>
      </c>
      <c r="M9444">
        <f>VLOOKUP(C9444,age_costs!$A$1:$B$52,2,FALSE)</f>
        <v>150</v>
      </c>
    </row>
    <row r="9445" spans="1:13" x14ac:dyDescent="0.25">
      <c r="A9445" t="s">
        <v>11406</v>
      </c>
      <c r="B9445" t="s">
        <v>6728</v>
      </c>
      <c r="C9445" s="2">
        <f t="shared" si="441"/>
        <v>16</v>
      </c>
      <c r="D9445" t="s">
        <v>19</v>
      </c>
      <c r="E9445" t="s">
        <v>2177</v>
      </c>
      <c r="F9445">
        <v>4</v>
      </c>
      <c r="G9445" t="str">
        <f t="shared" si="442"/>
        <v>Small</v>
      </c>
      <c r="H9445" t="s">
        <v>6</v>
      </c>
      <c r="I9445" t="str">
        <f>IFERROR(VLOOKUP(A9445,sponsored_animals!$A$1:$C$2143,1,TRUE),0)</f>
        <v>36806649e5722d</v>
      </c>
      <c r="J9445">
        <f>VLOOKUP(H9445,location_costs!$A$1:$B$6,2,FALSE)</f>
        <v>135</v>
      </c>
      <c r="K9445" t="str">
        <f t="shared" si="443"/>
        <v>Cat_Small</v>
      </c>
      <c r="L9445">
        <f>VLOOKUP(K9445,size_costs!$D$1:$E$10,2,FALSE)</f>
        <v>100</v>
      </c>
      <c r="M9445">
        <f>VLOOKUP(C9445,age_costs!$A$1:$B$52,2,FALSE)</f>
        <v>300</v>
      </c>
    </row>
    <row r="9446" spans="1:13" x14ac:dyDescent="0.25">
      <c r="A9446" t="s">
        <v>11408</v>
      </c>
      <c r="B9446" t="s">
        <v>12980</v>
      </c>
      <c r="C9446" s="2">
        <f t="shared" si="441"/>
        <v>3</v>
      </c>
      <c r="D9446" t="s">
        <v>19</v>
      </c>
      <c r="E9446" t="s">
        <v>2340</v>
      </c>
      <c r="F9446">
        <v>6</v>
      </c>
      <c r="G9446" t="str">
        <f t="shared" si="442"/>
        <v>Medium</v>
      </c>
      <c r="H9446" t="s">
        <v>3</v>
      </c>
      <c r="I9446">
        <f>IFERROR(VLOOKUP(A9446,sponsored_animals!$A$1:$C$2143,1,TRUE),0)</f>
        <v>0</v>
      </c>
      <c r="J9446">
        <f>VLOOKUP(H9446,location_costs!$A$1:$B$6,2,FALSE)</f>
        <v>120</v>
      </c>
      <c r="K9446" t="str">
        <f t="shared" si="443"/>
        <v>Cat_Medium</v>
      </c>
      <c r="L9446">
        <f>VLOOKUP(K9446,size_costs!$D$1:$E$10,2,FALSE)</f>
        <v>120</v>
      </c>
      <c r="M9446">
        <f>VLOOKUP(C9446,age_costs!$A$1:$B$52,2,FALSE)</f>
        <v>0</v>
      </c>
    </row>
    <row r="9447" spans="1:13" x14ac:dyDescent="0.25">
      <c r="A9447" t="s">
        <v>11409</v>
      </c>
      <c r="B9447" t="s">
        <v>8145</v>
      </c>
      <c r="C9447" s="2">
        <f t="shared" si="441"/>
        <v>6</v>
      </c>
      <c r="D9447" t="s">
        <v>19</v>
      </c>
      <c r="E9447" t="s">
        <v>2198</v>
      </c>
      <c r="F9447">
        <v>8.5</v>
      </c>
      <c r="G9447" t="str">
        <f t="shared" si="442"/>
        <v>Large</v>
      </c>
      <c r="H9447" t="s">
        <v>4</v>
      </c>
      <c r="I9447" t="str">
        <f>IFERROR(VLOOKUP(A9447,sponsored_animals!$A$1:$C$2143,1,TRUE),0)</f>
        <v>178f1189a06b68</v>
      </c>
      <c r="J9447">
        <f>VLOOKUP(H9447,location_costs!$A$1:$B$6,2,FALSE)</f>
        <v>110</v>
      </c>
      <c r="K9447" t="str">
        <f t="shared" si="443"/>
        <v>Cat_Large</v>
      </c>
      <c r="L9447">
        <f>VLOOKUP(K9447,size_costs!$D$1:$E$10,2,FALSE)</f>
        <v>140</v>
      </c>
      <c r="M9447">
        <f>VLOOKUP(C9447,age_costs!$A$1:$B$52,2,FALSE)</f>
        <v>100</v>
      </c>
    </row>
    <row r="9448" spans="1:13" x14ac:dyDescent="0.25">
      <c r="A9448" t="s">
        <v>11410</v>
      </c>
      <c r="B9448" t="s">
        <v>3491</v>
      </c>
      <c r="C9448" s="2">
        <f t="shared" si="441"/>
        <v>13</v>
      </c>
      <c r="D9448" t="s">
        <v>12</v>
      </c>
      <c r="E9448" t="s">
        <v>2244</v>
      </c>
      <c r="F9448">
        <v>41</v>
      </c>
      <c r="G9448" t="str">
        <f t="shared" si="442"/>
        <v>Large</v>
      </c>
      <c r="H9448" t="s">
        <v>6</v>
      </c>
      <c r="I9448" t="str">
        <f>IFERROR(VLOOKUP(A9448,sponsored_animals!$A$1:$C$2143,1,TRUE),0)</f>
        <v>178f1189a06b68</v>
      </c>
      <c r="J9448">
        <f>VLOOKUP(H9448,location_costs!$A$1:$B$6,2,FALSE)</f>
        <v>135</v>
      </c>
      <c r="K9448" t="str">
        <f t="shared" si="443"/>
        <v>Dog_Large</v>
      </c>
      <c r="L9448">
        <f>VLOOKUP(K9448,size_costs!$D$1:$E$10,2,FALSE)</f>
        <v>175</v>
      </c>
      <c r="M9448">
        <f>VLOOKUP(C9448,age_costs!$A$1:$B$52,2,FALSE)</f>
        <v>200</v>
      </c>
    </row>
    <row r="9449" spans="1:13" x14ac:dyDescent="0.25">
      <c r="A9449" t="s">
        <v>11412</v>
      </c>
      <c r="B9449" t="s">
        <v>15455</v>
      </c>
      <c r="C9449" s="2">
        <f t="shared" si="441"/>
        <v>14</v>
      </c>
      <c r="D9449" t="s">
        <v>12</v>
      </c>
      <c r="E9449" t="s">
        <v>2186</v>
      </c>
      <c r="F9449">
        <v>40</v>
      </c>
      <c r="G9449" t="str">
        <f t="shared" si="442"/>
        <v>Large</v>
      </c>
      <c r="H9449" t="s">
        <v>6</v>
      </c>
      <c r="I9449" t="str">
        <f>IFERROR(VLOOKUP(A9449,sponsored_animals!$A$1:$C$2143,1,TRUE),0)</f>
        <v>b14069999a0ee6</v>
      </c>
      <c r="J9449">
        <f>VLOOKUP(H9449,location_costs!$A$1:$B$6,2,FALSE)</f>
        <v>135</v>
      </c>
      <c r="K9449" t="str">
        <f t="shared" si="443"/>
        <v>Dog_Large</v>
      </c>
      <c r="L9449">
        <f>VLOOKUP(K9449,size_costs!$D$1:$E$10,2,FALSE)</f>
        <v>175</v>
      </c>
      <c r="M9449">
        <f>VLOOKUP(C9449,age_costs!$A$1:$B$52,2,FALSE)</f>
        <v>200</v>
      </c>
    </row>
    <row r="9450" spans="1:13" x14ac:dyDescent="0.25">
      <c r="A9450" t="s">
        <v>11413</v>
      </c>
      <c r="B9450" t="s">
        <v>14542</v>
      </c>
      <c r="C9450" s="2">
        <f t="shared" si="441"/>
        <v>9</v>
      </c>
      <c r="D9450" t="s">
        <v>12</v>
      </c>
      <c r="E9450" t="s">
        <v>2186</v>
      </c>
      <c r="F9450">
        <v>25</v>
      </c>
      <c r="G9450" t="str">
        <f t="shared" si="442"/>
        <v>Medium</v>
      </c>
      <c r="H9450" t="s">
        <v>3</v>
      </c>
      <c r="I9450" t="str">
        <f>IFERROR(VLOOKUP(A9450,sponsored_animals!$A$1:$C$2143,1,TRUE),0)</f>
        <v>4fca6ef6dbda96</v>
      </c>
      <c r="J9450">
        <f>VLOOKUP(H9450,location_costs!$A$1:$B$6,2,FALSE)</f>
        <v>120</v>
      </c>
      <c r="K9450" t="str">
        <f t="shared" si="443"/>
        <v>Dog_Medium</v>
      </c>
      <c r="L9450">
        <f>VLOOKUP(K9450,size_costs!$D$1:$E$10,2,FALSE)</f>
        <v>150</v>
      </c>
      <c r="M9450">
        <f>VLOOKUP(C9450,age_costs!$A$1:$B$52,2,FALSE)</f>
        <v>150</v>
      </c>
    </row>
    <row r="9451" spans="1:13" x14ac:dyDescent="0.25">
      <c r="A9451" t="s">
        <v>11414</v>
      </c>
      <c r="B9451" t="s">
        <v>16227</v>
      </c>
      <c r="C9451" s="2">
        <f t="shared" si="441"/>
        <v>4</v>
      </c>
      <c r="D9451" t="s">
        <v>19</v>
      </c>
      <c r="E9451" t="s">
        <v>2252</v>
      </c>
      <c r="F9451">
        <v>3</v>
      </c>
      <c r="G9451" t="str">
        <f t="shared" si="442"/>
        <v>Small</v>
      </c>
      <c r="H9451" t="s">
        <v>5</v>
      </c>
      <c r="I9451" t="str">
        <f>IFERROR(VLOOKUP(A9451,sponsored_animals!$A$1:$C$2143,1,TRUE),0)</f>
        <v>36806649e5722d</v>
      </c>
      <c r="J9451">
        <f>VLOOKUP(H9451,location_costs!$A$1:$B$6,2,FALSE)</f>
        <v>140</v>
      </c>
      <c r="K9451" t="str">
        <f t="shared" si="443"/>
        <v>Cat_Small</v>
      </c>
      <c r="L9451">
        <f>VLOOKUP(K9451,size_costs!$D$1:$E$10,2,FALSE)</f>
        <v>100</v>
      </c>
      <c r="M9451">
        <f>VLOOKUP(C9451,age_costs!$A$1:$B$52,2,FALSE)</f>
        <v>0</v>
      </c>
    </row>
    <row r="9452" spans="1:13" x14ac:dyDescent="0.25">
      <c r="A9452" t="s">
        <v>1661</v>
      </c>
      <c r="B9452" t="s">
        <v>11159</v>
      </c>
      <c r="C9452" s="2">
        <f t="shared" si="441"/>
        <v>9</v>
      </c>
      <c r="D9452" t="s">
        <v>12</v>
      </c>
      <c r="E9452" t="s">
        <v>2186</v>
      </c>
      <c r="F9452">
        <v>20</v>
      </c>
      <c r="G9452" t="str">
        <f t="shared" si="442"/>
        <v>Medium</v>
      </c>
      <c r="H9452" t="s">
        <v>4</v>
      </c>
      <c r="I9452" t="str">
        <f>IFERROR(VLOOKUP(A9452,sponsored_animals!$A$1:$C$2143,1,TRUE),0)</f>
        <v>36806649e5722d</v>
      </c>
      <c r="J9452">
        <f>VLOOKUP(H9452,location_costs!$A$1:$B$6,2,FALSE)</f>
        <v>110</v>
      </c>
      <c r="K9452" t="str">
        <f t="shared" si="443"/>
        <v>Dog_Medium</v>
      </c>
      <c r="L9452">
        <f>VLOOKUP(K9452,size_costs!$D$1:$E$10,2,FALSE)</f>
        <v>150</v>
      </c>
      <c r="M9452">
        <f>VLOOKUP(C9452,age_costs!$A$1:$B$52,2,FALSE)</f>
        <v>150</v>
      </c>
    </row>
    <row r="9453" spans="1:13" x14ac:dyDescent="0.25">
      <c r="A9453" t="s">
        <v>82</v>
      </c>
      <c r="B9453" t="s">
        <v>14628</v>
      </c>
      <c r="C9453" s="2">
        <f t="shared" si="441"/>
        <v>6</v>
      </c>
      <c r="D9453" t="s">
        <v>19</v>
      </c>
      <c r="E9453" t="s">
        <v>2200</v>
      </c>
      <c r="F9453">
        <v>9</v>
      </c>
      <c r="G9453" t="str">
        <f t="shared" si="442"/>
        <v>Large</v>
      </c>
      <c r="H9453" t="s">
        <v>7</v>
      </c>
      <c r="I9453" t="str">
        <f>IFERROR(VLOOKUP(A9453,sponsored_animals!$A$1:$C$2143,1,TRUE),0)</f>
        <v>36806649e5722d</v>
      </c>
      <c r="J9453">
        <f>VLOOKUP(H9453,location_costs!$A$1:$B$6,2,FALSE)</f>
        <v>100</v>
      </c>
      <c r="K9453" t="str">
        <f t="shared" si="443"/>
        <v>Cat_Large</v>
      </c>
      <c r="L9453">
        <f>VLOOKUP(K9453,size_costs!$D$1:$E$10,2,FALSE)</f>
        <v>140</v>
      </c>
      <c r="M9453">
        <f>VLOOKUP(C9453,age_costs!$A$1:$B$52,2,FALSE)</f>
        <v>100</v>
      </c>
    </row>
    <row r="9454" spans="1:13" x14ac:dyDescent="0.25">
      <c r="A9454" t="s">
        <v>11415</v>
      </c>
      <c r="B9454" t="s">
        <v>15477</v>
      </c>
      <c r="C9454" s="2">
        <f t="shared" si="441"/>
        <v>7</v>
      </c>
      <c r="D9454" t="s">
        <v>19</v>
      </c>
      <c r="E9454" t="s">
        <v>2210</v>
      </c>
      <c r="F9454">
        <v>6.5</v>
      </c>
      <c r="G9454" t="str">
        <f t="shared" si="442"/>
        <v>Medium</v>
      </c>
      <c r="H9454" t="s">
        <v>4</v>
      </c>
      <c r="I9454" t="str">
        <f>IFERROR(VLOOKUP(A9454,sponsored_animals!$A$1:$C$2143,1,TRUE),0)</f>
        <v>36806649e5722d</v>
      </c>
      <c r="J9454">
        <f>VLOOKUP(H9454,location_costs!$A$1:$B$6,2,FALSE)</f>
        <v>110</v>
      </c>
      <c r="K9454" t="str">
        <f t="shared" si="443"/>
        <v>Cat_Medium</v>
      </c>
      <c r="L9454">
        <f>VLOOKUP(K9454,size_costs!$D$1:$E$10,2,FALSE)</f>
        <v>120</v>
      </c>
      <c r="M9454">
        <f>VLOOKUP(C9454,age_costs!$A$1:$B$52,2,FALSE)</f>
        <v>100</v>
      </c>
    </row>
    <row r="9455" spans="1:13" x14ac:dyDescent="0.25">
      <c r="A9455" t="s">
        <v>11416</v>
      </c>
      <c r="B9455" t="s">
        <v>16228</v>
      </c>
      <c r="C9455" s="2">
        <f t="shared" si="441"/>
        <v>13</v>
      </c>
      <c r="D9455" t="s">
        <v>12</v>
      </c>
      <c r="E9455" t="s">
        <v>2186</v>
      </c>
      <c r="F9455">
        <v>23</v>
      </c>
      <c r="G9455" t="str">
        <f t="shared" si="442"/>
        <v>Medium</v>
      </c>
      <c r="H9455" t="s">
        <v>5</v>
      </c>
      <c r="I9455" t="str">
        <f>IFERROR(VLOOKUP(A9455,sponsored_animals!$A$1:$C$2143,1,TRUE),0)</f>
        <v>36806649e5722d</v>
      </c>
      <c r="J9455">
        <f>VLOOKUP(H9455,location_costs!$A$1:$B$6,2,FALSE)</f>
        <v>140</v>
      </c>
      <c r="K9455" t="str">
        <f t="shared" si="443"/>
        <v>Dog_Medium</v>
      </c>
      <c r="L9455">
        <f>VLOOKUP(K9455,size_costs!$D$1:$E$10,2,FALSE)</f>
        <v>150</v>
      </c>
      <c r="M9455">
        <f>VLOOKUP(C9455,age_costs!$A$1:$B$52,2,FALSE)</f>
        <v>200</v>
      </c>
    </row>
    <row r="9456" spans="1:13" x14ac:dyDescent="0.25">
      <c r="A9456" t="s">
        <v>11417</v>
      </c>
      <c r="B9456" t="s">
        <v>13889</v>
      </c>
      <c r="C9456" s="2">
        <f t="shared" si="441"/>
        <v>3</v>
      </c>
      <c r="D9456" t="s">
        <v>12</v>
      </c>
      <c r="E9456" t="s">
        <v>4102</v>
      </c>
      <c r="F9456">
        <v>42</v>
      </c>
      <c r="G9456" t="str">
        <f t="shared" si="442"/>
        <v>Large</v>
      </c>
      <c r="H9456" t="s">
        <v>5</v>
      </c>
      <c r="I9456" t="str">
        <f>IFERROR(VLOOKUP(A9456,sponsored_animals!$A$1:$C$2143,1,TRUE),0)</f>
        <v>36806649e5722d</v>
      </c>
      <c r="J9456">
        <f>VLOOKUP(H9456,location_costs!$A$1:$B$6,2,FALSE)</f>
        <v>140</v>
      </c>
      <c r="K9456" t="str">
        <f t="shared" si="443"/>
        <v>Dog_Large</v>
      </c>
      <c r="L9456">
        <f>VLOOKUP(K9456,size_costs!$D$1:$E$10,2,FALSE)</f>
        <v>175</v>
      </c>
      <c r="M9456">
        <f>VLOOKUP(C9456,age_costs!$A$1:$B$52,2,FALSE)</f>
        <v>0</v>
      </c>
    </row>
    <row r="9457" spans="1:13" x14ac:dyDescent="0.25">
      <c r="A9457" t="s">
        <v>11418</v>
      </c>
      <c r="B9457" t="s">
        <v>15628</v>
      </c>
      <c r="C9457" s="2">
        <f t="shared" si="441"/>
        <v>3</v>
      </c>
      <c r="D9457" t="s">
        <v>19</v>
      </c>
      <c r="E9457" t="s">
        <v>2219</v>
      </c>
      <c r="F9457">
        <v>3</v>
      </c>
      <c r="G9457" t="str">
        <f t="shared" si="442"/>
        <v>Small</v>
      </c>
      <c r="H9457" t="s">
        <v>5</v>
      </c>
      <c r="I9457" t="str">
        <f>IFERROR(VLOOKUP(A9457,sponsored_animals!$A$1:$C$2143,1,TRUE),0)</f>
        <v>74228ffdfe76aa</v>
      </c>
      <c r="J9457">
        <f>VLOOKUP(H9457,location_costs!$A$1:$B$6,2,FALSE)</f>
        <v>140</v>
      </c>
      <c r="K9457" t="str">
        <f t="shared" si="443"/>
        <v>Cat_Small</v>
      </c>
      <c r="L9457">
        <f>VLOOKUP(K9457,size_costs!$D$1:$E$10,2,FALSE)</f>
        <v>100</v>
      </c>
      <c r="M9457">
        <f>VLOOKUP(C9457,age_costs!$A$1:$B$52,2,FALSE)</f>
        <v>0</v>
      </c>
    </row>
    <row r="9458" spans="1:13" x14ac:dyDescent="0.25">
      <c r="A9458" t="s">
        <v>11419</v>
      </c>
      <c r="B9458" t="s">
        <v>13962</v>
      </c>
      <c r="C9458" s="2">
        <f t="shared" si="441"/>
        <v>5</v>
      </c>
      <c r="D9458" t="s">
        <v>19</v>
      </c>
      <c r="E9458" t="s">
        <v>2182</v>
      </c>
      <c r="F9458">
        <v>10</v>
      </c>
      <c r="G9458" t="str">
        <f t="shared" si="442"/>
        <v>Large</v>
      </c>
      <c r="H9458" t="s">
        <v>4</v>
      </c>
      <c r="I9458" t="str">
        <f>IFERROR(VLOOKUP(A9458,sponsored_animals!$A$1:$C$2143,1,TRUE),0)</f>
        <v>f3de00c24336c4</v>
      </c>
      <c r="J9458">
        <f>VLOOKUP(H9458,location_costs!$A$1:$B$6,2,FALSE)</f>
        <v>110</v>
      </c>
      <c r="K9458" t="str">
        <f t="shared" si="443"/>
        <v>Cat_Large</v>
      </c>
      <c r="L9458">
        <f>VLOOKUP(K9458,size_costs!$D$1:$E$10,2,FALSE)</f>
        <v>140</v>
      </c>
      <c r="M9458">
        <f>VLOOKUP(C9458,age_costs!$A$1:$B$52,2,FALSE)</f>
        <v>100</v>
      </c>
    </row>
    <row r="9459" spans="1:13" x14ac:dyDescent="0.25">
      <c r="A9459" t="s">
        <v>11420</v>
      </c>
      <c r="B9459" t="s">
        <v>14228</v>
      </c>
      <c r="C9459" s="2">
        <f t="shared" si="441"/>
        <v>8</v>
      </c>
      <c r="D9459" t="s">
        <v>12</v>
      </c>
      <c r="E9459" t="s">
        <v>2231</v>
      </c>
      <c r="F9459">
        <v>33</v>
      </c>
      <c r="G9459" t="str">
        <f t="shared" si="442"/>
        <v>Large</v>
      </c>
      <c r="H9459" t="s">
        <v>6</v>
      </c>
      <c r="I9459" t="str">
        <f>IFERROR(VLOOKUP(A9459,sponsored_animals!$A$1:$C$2143,1,TRUE),0)</f>
        <v>36806649e5722d</v>
      </c>
      <c r="J9459">
        <f>VLOOKUP(H9459,location_costs!$A$1:$B$6,2,FALSE)</f>
        <v>135</v>
      </c>
      <c r="K9459" t="str">
        <f t="shared" si="443"/>
        <v>Dog_Large</v>
      </c>
      <c r="L9459">
        <f>VLOOKUP(K9459,size_costs!$D$1:$E$10,2,FALSE)</f>
        <v>175</v>
      </c>
      <c r="M9459">
        <f>VLOOKUP(C9459,age_costs!$A$1:$B$52,2,FALSE)</f>
        <v>150</v>
      </c>
    </row>
    <row r="9460" spans="1:13" x14ac:dyDescent="0.25">
      <c r="A9460" t="s">
        <v>743</v>
      </c>
      <c r="B9460" t="s">
        <v>13652</v>
      </c>
      <c r="C9460" s="2">
        <f t="shared" si="441"/>
        <v>3</v>
      </c>
      <c r="D9460" t="s">
        <v>12</v>
      </c>
      <c r="E9460" t="s">
        <v>2231</v>
      </c>
      <c r="F9460">
        <v>4</v>
      </c>
      <c r="G9460" t="str">
        <f t="shared" si="442"/>
        <v>Small</v>
      </c>
      <c r="H9460" t="s">
        <v>3</v>
      </c>
      <c r="I9460">
        <f>IFERROR(VLOOKUP(A9460,sponsored_animals!$A$1:$C$2143,1,TRUE),0)</f>
        <v>0</v>
      </c>
      <c r="J9460">
        <f>VLOOKUP(H9460,location_costs!$A$1:$B$6,2,FALSE)</f>
        <v>120</v>
      </c>
      <c r="K9460" t="str">
        <f t="shared" si="443"/>
        <v>Dog_Small</v>
      </c>
      <c r="L9460">
        <f>VLOOKUP(K9460,size_costs!$D$1:$E$10,2,FALSE)</f>
        <v>125</v>
      </c>
      <c r="M9460">
        <f>VLOOKUP(C9460,age_costs!$A$1:$B$52,2,FALSE)</f>
        <v>0</v>
      </c>
    </row>
    <row r="9461" spans="1:13" x14ac:dyDescent="0.25">
      <c r="A9461" t="s">
        <v>11421</v>
      </c>
      <c r="B9461" t="s">
        <v>5476</v>
      </c>
      <c r="C9461" s="2">
        <f t="shared" si="441"/>
        <v>8</v>
      </c>
      <c r="D9461" t="s">
        <v>12</v>
      </c>
      <c r="E9461" t="s">
        <v>2231</v>
      </c>
      <c r="F9461">
        <v>44</v>
      </c>
      <c r="G9461" t="str">
        <f t="shared" si="442"/>
        <v>Large</v>
      </c>
      <c r="H9461" t="s">
        <v>5</v>
      </c>
      <c r="I9461">
        <f>IFERROR(VLOOKUP(A9461,sponsored_animals!$A$1:$C$2143,1,TRUE),0)</f>
        <v>0</v>
      </c>
      <c r="J9461">
        <f>VLOOKUP(H9461,location_costs!$A$1:$B$6,2,FALSE)</f>
        <v>140</v>
      </c>
      <c r="K9461" t="str">
        <f t="shared" si="443"/>
        <v>Dog_Large</v>
      </c>
      <c r="L9461">
        <f>VLOOKUP(K9461,size_costs!$D$1:$E$10,2,FALSE)</f>
        <v>175</v>
      </c>
      <c r="M9461">
        <f>VLOOKUP(C9461,age_costs!$A$1:$B$52,2,FALSE)</f>
        <v>150</v>
      </c>
    </row>
    <row r="9462" spans="1:13" x14ac:dyDescent="0.25">
      <c r="A9462" t="s">
        <v>11422</v>
      </c>
      <c r="B9462" t="s">
        <v>14688</v>
      </c>
      <c r="C9462" s="2">
        <f t="shared" si="441"/>
        <v>5</v>
      </c>
      <c r="D9462" t="s">
        <v>19</v>
      </c>
      <c r="E9462" t="s">
        <v>2198</v>
      </c>
      <c r="F9462">
        <v>8.5</v>
      </c>
      <c r="G9462" t="str">
        <f t="shared" si="442"/>
        <v>Large</v>
      </c>
      <c r="H9462" t="s">
        <v>4</v>
      </c>
      <c r="I9462" t="str">
        <f>IFERROR(VLOOKUP(A9462,sponsored_animals!$A$1:$C$2143,1,TRUE),0)</f>
        <v>74228ffdfe76aa</v>
      </c>
      <c r="J9462">
        <f>VLOOKUP(H9462,location_costs!$A$1:$B$6,2,FALSE)</f>
        <v>110</v>
      </c>
      <c r="K9462" t="str">
        <f t="shared" si="443"/>
        <v>Cat_Large</v>
      </c>
      <c r="L9462">
        <f>VLOOKUP(K9462,size_costs!$D$1:$E$10,2,FALSE)</f>
        <v>140</v>
      </c>
      <c r="M9462">
        <f>VLOOKUP(C9462,age_costs!$A$1:$B$52,2,FALSE)</f>
        <v>100</v>
      </c>
    </row>
    <row r="9463" spans="1:13" x14ac:dyDescent="0.25">
      <c r="A9463" t="s">
        <v>11423</v>
      </c>
      <c r="B9463" t="s">
        <v>14837</v>
      </c>
      <c r="C9463" s="2">
        <f t="shared" si="441"/>
        <v>8</v>
      </c>
      <c r="D9463" t="s">
        <v>12</v>
      </c>
      <c r="E9463" t="s">
        <v>2322</v>
      </c>
      <c r="F9463">
        <v>35</v>
      </c>
      <c r="G9463" t="str">
        <f t="shared" si="442"/>
        <v>Large</v>
      </c>
      <c r="H9463" t="s">
        <v>6</v>
      </c>
      <c r="I9463" t="str">
        <f>IFERROR(VLOOKUP(A9463,sponsored_animals!$A$1:$C$2143,1,TRUE),0)</f>
        <v>4fca6ef6dbda96</v>
      </c>
      <c r="J9463">
        <f>VLOOKUP(H9463,location_costs!$A$1:$B$6,2,FALSE)</f>
        <v>135</v>
      </c>
      <c r="K9463" t="str">
        <f t="shared" si="443"/>
        <v>Dog_Large</v>
      </c>
      <c r="L9463">
        <f>VLOOKUP(K9463,size_costs!$D$1:$E$10,2,FALSE)</f>
        <v>175</v>
      </c>
      <c r="M9463">
        <f>VLOOKUP(C9463,age_costs!$A$1:$B$52,2,FALSE)</f>
        <v>150</v>
      </c>
    </row>
    <row r="9464" spans="1:13" x14ac:dyDescent="0.25">
      <c r="A9464" t="s">
        <v>11424</v>
      </c>
      <c r="B9464" t="s">
        <v>14789</v>
      </c>
      <c r="C9464" s="2">
        <f t="shared" si="441"/>
        <v>7</v>
      </c>
      <c r="D9464" t="s">
        <v>19</v>
      </c>
      <c r="E9464" t="s">
        <v>2234</v>
      </c>
      <c r="F9464">
        <v>6.5</v>
      </c>
      <c r="G9464" t="str">
        <f t="shared" si="442"/>
        <v>Medium</v>
      </c>
      <c r="H9464" t="s">
        <v>4</v>
      </c>
      <c r="I9464">
        <f>IFERROR(VLOOKUP(A9464,sponsored_animals!$A$1:$C$2143,1,TRUE),0)</f>
        <v>0</v>
      </c>
      <c r="J9464">
        <f>VLOOKUP(H9464,location_costs!$A$1:$B$6,2,FALSE)</f>
        <v>110</v>
      </c>
      <c r="K9464" t="str">
        <f t="shared" si="443"/>
        <v>Cat_Medium</v>
      </c>
      <c r="L9464">
        <f>VLOOKUP(K9464,size_costs!$D$1:$E$10,2,FALSE)</f>
        <v>120</v>
      </c>
      <c r="M9464">
        <f>VLOOKUP(C9464,age_costs!$A$1:$B$52,2,FALSE)</f>
        <v>100</v>
      </c>
    </row>
    <row r="9465" spans="1:13" x14ac:dyDescent="0.25">
      <c r="A9465" t="s">
        <v>1234</v>
      </c>
      <c r="B9465" t="s">
        <v>7830</v>
      </c>
      <c r="C9465" s="2">
        <f t="shared" si="441"/>
        <v>4</v>
      </c>
      <c r="D9465" t="s">
        <v>12</v>
      </c>
      <c r="E9465" t="s">
        <v>2244</v>
      </c>
      <c r="F9465">
        <v>44</v>
      </c>
      <c r="G9465" t="str">
        <f t="shared" si="442"/>
        <v>Large</v>
      </c>
      <c r="H9465" t="s">
        <v>6</v>
      </c>
      <c r="I9465" t="str">
        <f>IFERROR(VLOOKUP(A9465,sponsored_animals!$A$1:$C$2143,1,TRUE),0)</f>
        <v>7c0c3e04e6a4d4</v>
      </c>
      <c r="J9465">
        <f>VLOOKUP(H9465,location_costs!$A$1:$B$6,2,FALSE)</f>
        <v>135</v>
      </c>
      <c r="K9465" t="str">
        <f t="shared" si="443"/>
        <v>Dog_Large</v>
      </c>
      <c r="L9465">
        <f>VLOOKUP(K9465,size_costs!$D$1:$E$10,2,FALSE)</f>
        <v>175</v>
      </c>
      <c r="M9465">
        <f>VLOOKUP(C9465,age_costs!$A$1:$B$52,2,FALSE)</f>
        <v>0</v>
      </c>
    </row>
    <row r="9466" spans="1:13" x14ac:dyDescent="0.25">
      <c r="A9466" t="s">
        <v>11425</v>
      </c>
      <c r="B9466" t="s">
        <v>13984</v>
      </c>
      <c r="C9466" s="2">
        <f t="shared" si="441"/>
        <v>6</v>
      </c>
      <c r="D9466" t="s">
        <v>19</v>
      </c>
      <c r="E9466" t="s">
        <v>2210</v>
      </c>
      <c r="F9466">
        <v>4</v>
      </c>
      <c r="G9466" t="str">
        <f t="shared" si="442"/>
        <v>Small</v>
      </c>
      <c r="H9466" t="s">
        <v>7</v>
      </c>
      <c r="I9466" t="str">
        <f>IFERROR(VLOOKUP(A9466,sponsored_animals!$A$1:$C$2143,1,TRUE),0)</f>
        <v>178f1189a06b68</v>
      </c>
      <c r="J9466">
        <f>VLOOKUP(H9466,location_costs!$A$1:$B$6,2,FALSE)</f>
        <v>100</v>
      </c>
      <c r="K9466" t="str">
        <f t="shared" si="443"/>
        <v>Cat_Small</v>
      </c>
      <c r="L9466">
        <f>VLOOKUP(K9466,size_costs!$D$1:$E$10,2,FALSE)</f>
        <v>100</v>
      </c>
      <c r="M9466">
        <f>VLOOKUP(C9466,age_costs!$A$1:$B$52,2,FALSE)</f>
        <v>100</v>
      </c>
    </row>
    <row r="9467" spans="1:13" x14ac:dyDescent="0.25">
      <c r="A9467" t="s">
        <v>11426</v>
      </c>
      <c r="B9467" t="s">
        <v>6815</v>
      </c>
      <c r="C9467" s="2">
        <f t="shared" si="441"/>
        <v>6</v>
      </c>
      <c r="D9467" t="s">
        <v>12</v>
      </c>
      <c r="E9467" t="s">
        <v>2186</v>
      </c>
      <c r="F9467">
        <v>13</v>
      </c>
      <c r="G9467" t="str">
        <f t="shared" si="442"/>
        <v>Medium</v>
      </c>
      <c r="H9467" t="s">
        <v>4</v>
      </c>
      <c r="I9467" t="str">
        <f>IFERROR(VLOOKUP(A9467,sponsored_animals!$A$1:$C$2143,1,TRUE),0)</f>
        <v>0ea863dbf1123f</v>
      </c>
      <c r="J9467">
        <f>VLOOKUP(H9467,location_costs!$A$1:$B$6,2,FALSE)</f>
        <v>110</v>
      </c>
      <c r="K9467" t="str">
        <f t="shared" si="443"/>
        <v>Dog_Medium</v>
      </c>
      <c r="L9467">
        <f>VLOOKUP(K9467,size_costs!$D$1:$E$10,2,FALSE)</f>
        <v>150</v>
      </c>
      <c r="M9467">
        <f>VLOOKUP(C9467,age_costs!$A$1:$B$52,2,FALSE)</f>
        <v>100</v>
      </c>
    </row>
    <row r="9468" spans="1:13" x14ac:dyDescent="0.25">
      <c r="A9468" t="s">
        <v>11428</v>
      </c>
      <c r="B9468" t="s">
        <v>14579</v>
      </c>
      <c r="C9468" s="2">
        <f t="shared" si="441"/>
        <v>8</v>
      </c>
      <c r="D9468" t="s">
        <v>12</v>
      </c>
      <c r="E9468" t="s">
        <v>2241</v>
      </c>
      <c r="F9468">
        <v>11</v>
      </c>
      <c r="G9468" t="str">
        <f t="shared" si="442"/>
        <v>Medium</v>
      </c>
      <c r="H9468" t="s">
        <v>3</v>
      </c>
      <c r="I9468">
        <f>IFERROR(VLOOKUP(A9468,sponsored_animals!$A$1:$C$2143,1,TRUE),0)</f>
        <v>0</v>
      </c>
      <c r="J9468">
        <f>VLOOKUP(H9468,location_costs!$A$1:$B$6,2,FALSE)</f>
        <v>120</v>
      </c>
      <c r="K9468" t="str">
        <f t="shared" si="443"/>
        <v>Dog_Medium</v>
      </c>
      <c r="L9468">
        <f>VLOOKUP(K9468,size_costs!$D$1:$E$10,2,FALSE)</f>
        <v>150</v>
      </c>
      <c r="M9468">
        <f>VLOOKUP(C9468,age_costs!$A$1:$B$52,2,FALSE)</f>
        <v>150</v>
      </c>
    </row>
    <row r="9469" spans="1:13" x14ac:dyDescent="0.25">
      <c r="A9469" t="s">
        <v>11429</v>
      </c>
      <c r="B9469" t="s">
        <v>13797</v>
      </c>
      <c r="C9469" s="2">
        <f t="shared" si="441"/>
        <v>3</v>
      </c>
      <c r="D9469" t="s">
        <v>19</v>
      </c>
      <c r="E9469" t="s">
        <v>2177</v>
      </c>
      <c r="F9469">
        <v>6</v>
      </c>
      <c r="G9469" t="str">
        <f t="shared" si="442"/>
        <v>Medium</v>
      </c>
      <c r="H9469" t="s">
        <v>7</v>
      </c>
      <c r="I9469">
        <f>IFERROR(VLOOKUP(A9469,sponsored_animals!$A$1:$C$2143,1,TRUE),0)</f>
        <v>0</v>
      </c>
      <c r="J9469">
        <f>VLOOKUP(H9469,location_costs!$A$1:$B$6,2,FALSE)</f>
        <v>100</v>
      </c>
      <c r="K9469" t="str">
        <f t="shared" si="443"/>
        <v>Cat_Medium</v>
      </c>
      <c r="L9469">
        <f>VLOOKUP(K9469,size_costs!$D$1:$E$10,2,FALSE)</f>
        <v>120</v>
      </c>
      <c r="M9469">
        <f>VLOOKUP(C9469,age_costs!$A$1:$B$52,2,FALSE)</f>
        <v>0</v>
      </c>
    </row>
    <row r="9470" spans="1:13" x14ac:dyDescent="0.25">
      <c r="A9470" t="s">
        <v>2025</v>
      </c>
      <c r="B9470" t="s">
        <v>16229</v>
      </c>
      <c r="C9470" s="2">
        <f t="shared" si="441"/>
        <v>10</v>
      </c>
      <c r="D9470" t="s">
        <v>19</v>
      </c>
      <c r="E9470" t="s">
        <v>2340</v>
      </c>
      <c r="F9470">
        <v>4</v>
      </c>
      <c r="G9470" t="str">
        <f t="shared" si="442"/>
        <v>Small</v>
      </c>
      <c r="H9470" t="s">
        <v>4</v>
      </c>
      <c r="I9470" t="str">
        <f>IFERROR(VLOOKUP(A9470,sponsored_animals!$A$1:$C$2143,1,TRUE),0)</f>
        <v>178f1189a06b68</v>
      </c>
      <c r="J9470">
        <f>VLOOKUP(H9470,location_costs!$A$1:$B$6,2,FALSE)</f>
        <v>110</v>
      </c>
      <c r="K9470" t="str">
        <f t="shared" si="443"/>
        <v>Cat_Small</v>
      </c>
      <c r="L9470">
        <f>VLOOKUP(K9470,size_costs!$D$1:$E$10,2,FALSE)</f>
        <v>100</v>
      </c>
      <c r="M9470">
        <f>VLOOKUP(C9470,age_costs!$A$1:$B$52,2,FALSE)</f>
        <v>150</v>
      </c>
    </row>
    <row r="9471" spans="1:13" x14ac:dyDescent="0.25">
      <c r="A9471" t="s">
        <v>11430</v>
      </c>
      <c r="B9471" t="s">
        <v>14792</v>
      </c>
      <c r="C9471" s="2">
        <f t="shared" si="441"/>
        <v>8</v>
      </c>
      <c r="D9471" t="s">
        <v>19</v>
      </c>
      <c r="E9471" t="s">
        <v>2219</v>
      </c>
      <c r="F9471">
        <v>8.5</v>
      </c>
      <c r="G9471" t="str">
        <f t="shared" si="442"/>
        <v>Large</v>
      </c>
      <c r="H9471" t="s">
        <v>5</v>
      </c>
      <c r="I9471">
        <f>IFERROR(VLOOKUP(A9471,sponsored_animals!$A$1:$C$2143,1,TRUE),0)</f>
        <v>0</v>
      </c>
      <c r="J9471">
        <f>VLOOKUP(H9471,location_costs!$A$1:$B$6,2,FALSE)</f>
        <v>140</v>
      </c>
      <c r="K9471" t="str">
        <f t="shared" si="443"/>
        <v>Cat_Large</v>
      </c>
      <c r="L9471">
        <f>VLOOKUP(K9471,size_costs!$D$1:$E$10,2,FALSE)</f>
        <v>140</v>
      </c>
      <c r="M9471">
        <f>VLOOKUP(C9471,age_costs!$A$1:$B$52,2,FALSE)</f>
        <v>150</v>
      </c>
    </row>
    <row r="9472" spans="1:13" x14ac:dyDescent="0.25">
      <c r="A9472" t="s">
        <v>11431</v>
      </c>
      <c r="B9472" t="s">
        <v>14338</v>
      </c>
      <c r="C9472" s="2">
        <f t="shared" si="441"/>
        <v>5</v>
      </c>
      <c r="D9472" t="s">
        <v>19</v>
      </c>
      <c r="E9472" t="s">
        <v>2182</v>
      </c>
      <c r="F9472">
        <v>6</v>
      </c>
      <c r="G9472" t="str">
        <f t="shared" si="442"/>
        <v>Medium</v>
      </c>
      <c r="H9472" t="s">
        <v>5</v>
      </c>
      <c r="I9472" t="str">
        <f>IFERROR(VLOOKUP(A9472,sponsored_animals!$A$1:$C$2143,1,TRUE),0)</f>
        <v>b14069999a0ee6</v>
      </c>
      <c r="J9472">
        <f>VLOOKUP(H9472,location_costs!$A$1:$B$6,2,FALSE)</f>
        <v>140</v>
      </c>
      <c r="K9472" t="str">
        <f t="shared" si="443"/>
        <v>Cat_Medium</v>
      </c>
      <c r="L9472">
        <f>VLOOKUP(K9472,size_costs!$D$1:$E$10,2,FALSE)</f>
        <v>120</v>
      </c>
      <c r="M9472">
        <f>VLOOKUP(C9472,age_costs!$A$1:$B$52,2,FALSE)</f>
        <v>100</v>
      </c>
    </row>
    <row r="9473" spans="1:13" x14ac:dyDescent="0.25">
      <c r="A9473" t="s">
        <v>11432</v>
      </c>
      <c r="B9473" t="s">
        <v>14493</v>
      </c>
      <c r="C9473" s="2">
        <f t="shared" si="441"/>
        <v>4</v>
      </c>
      <c r="D9473" t="s">
        <v>19</v>
      </c>
      <c r="E9473" t="s">
        <v>2198</v>
      </c>
      <c r="F9473">
        <v>8</v>
      </c>
      <c r="G9473" t="str">
        <f t="shared" si="442"/>
        <v>Large</v>
      </c>
      <c r="H9473" t="s">
        <v>4</v>
      </c>
      <c r="I9473" t="str">
        <f>IFERROR(VLOOKUP(A9473,sponsored_animals!$A$1:$C$2143,1,TRUE),0)</f>
        <v>b14069999a0ee6</v>
      </c>
      <c r="J9473">
        <f>VLOOKUP(H9473,location_costs!$A$1:$B$6,2,FALSE)</f>
        <v>110</v>
      </c>
      <c r="K9473" t="str">
        <f t="shared" si="443"/>
        <v>Cat_Large</v>
      </c>
      <c r="L9473">
        <f>VLOOKUP(K9473,size_costs!$D$1:$E$10,2,FALSE)</f>
        <v>140</v>
      </c>
      <c r="M9473">
        <f>VLOOKUP(C9473,age_costs!$A$1:$B$52,2,FALSE)</f>
        <v>0</v>
      </c>
    </row>
    <row r="9474" spans="1:13" x14ac:dyDescent="0.25">
      <c r="A9474" t="s">
        <v>11433</v>
      </c>
      <c r="B9474" t="s">
        <v>16230</v>
      </c>
      <c r="C9474" s="2">
        <f t="shared" si="441"/>
        <v>8</v>
      </c>
      <c r="D9474" t="s">
        <v>19</v>
      </c>
      <c r="E9474" t="s">
        <v>2182</v>
      </c>
      <c r="F9474">
        <v>6</v>
      </c>
      <c r="G9474" t="str">
        <f t="shared" si="442"/>
        <v>Medium</v>
      </c>
      <c r="H9474" t="s">
        <v>6</v>
      </c>
      <c r="I9474" t="str">
        <f>IFERROR(VLOOKUP(A9474,sponsored_animals!$A$1:$C$2143,1,TRUE),0)</f>
        <v>178f1189a06b68</v>
      </c>
      <c r="J9474">
        <f>VLOOKUP(H9474,location_costs!$A$1:$B$6,2,FALSE)</f>
        <v>135</v>
      </c>
      <c r="K9474" t="str">
        <f t="shared" si="443"/>
        <v>Cat_Medium</v>
      </c>
      <c r="L9474">
        <f>VLOOKUP(K9474,size_costs!$D$1:$E$10,2,FALSE)</f>
        <v>120</v>
      </c>
      <c r="M9474">
        <f>VLOOKUP(C9474,age_costs!$A$1:$B$52,2,FALSE)</f>
        <v>150</v>
      </c>
    </row>
    <row r="9475" spans="1:13" x14ac:dyDescent="0.25">
      <c r="A9475" t="s">
        <v>11434</v>
      </c>
      <c r="B9475" t="s">
        <v>15220</v>
      </c>
      <c r="C9475" s="2">
        <f t="shared" ref="C9475:C9538" si="444">ROUND(YEARFRAC(B9475,"31/12/2021"),0)</f>
        <v>8</v>
      </c>
      <c r="D9475" t="s">
        <v>19</v>
      </c>
      <c r="E9475" t="s">
        <v>2311</v>
      </c>
      <c r="F9475">
        <v>3</v>
      </c>
      <c r="G9475" t="str">
        <f t="shared" ref="G9475:G9538" si="445">IF(AND(D9475="Dog",F9475&lt;=10),"Small",IF(AND(D9475="Dog",F9475&gt;10,F9475&lt;=30),"Medium",IF(AND(D9475="Dog",F9475&gt;30),"Large",IF(AND(D9475="Cat",F9475&lt;=5),"Small",IF(AND(D9475="Cat",F9475&gt;5,F9475&lt;=7),"Medium",IF(AND(D9475="Cat",F9475&gt;=7),"Large",IF(AND(D9475="Bird",F9475&lt;=0.7),"Small",IF(AND(D9475="Bird",F9475&gt;0.7,F9475&lt;=1.1),"Medium",IF(AND(D9475="Bird",F9475&gt;1.1),"Large","Erro")))))))))</f>
        <v>Small</v>
      </c>
      <c r="H9475" t="s">
        <v>3</v>
      </c>
      <c r="I9475" t="str">
        <f>IFERROR(VLOOKUP(A9475,sponsored_animals!$A$1:$C$2143,1,TRUE),0)</f>
        <v>7c0c3e04e6a4d4</v>
      </c>
      <c r="J9475">
        <f>VLOOKUP(H9475,location_costs!$A$1:$B$6,2,FALSE)</f>
        <v>120</v>
      </c>
      <c r="K9475" t="str">
        <f t="shared" ref="K9475:K9538" si="446">D9475&amp;"_"&amp;G9475</f>
        <v>Cat_Small</v>
      </c>
      <c r="L9475">
        <f>VLOOKUP(K9475,size_costs!$D$1:$E$10,2,FALSE)</f>
        <v>100</v>
      </c>
      <c r="M9475">
        <f>VLOOKUP(C9475,age_costs!$A$1:$B$52,2,FALSE)</f>
        <v>150</v>
      </c>
    </row>
    <row r="9476" spans="1:13" x14ac:dyDescent="0.25">
      <c r="A9476" t="s">
        <v>11435</v>
      </c>
      <c r="B9476" t="s">
        <v>14213</v>
      </c>
      <c r="C9476" s="2">
        <f t="shared" si="444"/>
        <v>10</v>
      </c>
      <c r="D9476" t="s">
        <v>19</v>
      </c>
      <c r="E9476" t="s">
        <v>2182</v>
      </c>
      <c r="F9476">
        <v>8</v>
      </c>
      <c r="G9476" t="str">
        <f t="shared" si="445"/>
        <v>Large</v>
      </c>
      <c r="H9476" t="s">
        <v>3</v>
      </c>
      <c r="I9476" t="str">
        <f>IFERROR(VLOOKUP(A9476,sponsored_animals!$A$1:$C$2143,1,TRUE),0)</f>
        <v>178f1189a06b68</v>
      </c>
      <c r="J9476">
        <f>VLOOKUP(H9476,location_costs!$A$1:$B$6,2,FALSE)</f>
        <v>120</v>
      </c>
      <c r="K9476" t="str">
        <f t="shared" si="446"/>
        <v>Cat_Large</v>
      </c>
      <c r="L9476">
        <f>VLOOKUP(K9476,size_costs!$D$1:$E$10,2,FALSE)</f>
        <v>140</v>
      </c>
      <c r="M9476">
        <f>VLOOKUP(C9476,age_costs!$A$1:$B$52,2,FALSE)</f>
        <v>150</v>
      </c>
    </row>
    <row r="9477" spans="1:13" x14ac:dyDescent="0.25">
      <c r="A9477" t="s">
        <v>11436</v>
      </c>
      <c r="B9477" t="s">
        <v>15581</v>
      </c>
      <c r="C9477" s="2">
        <f t="shared" si="444"/>
        <v>12</v>
      </c>
      <c r="D9477" t="s">
        <v>12</v>
      </c>
      <c r="E9477" t="s">
        <v>2226</v>
      </c>
      <c r="F9477">
        <v>3</v>
      </c>
      <c r="G9477" t="str">
        <f t="shared" si="445"/>
        <v>Small</v>
      </c>
      <c r="H9477" t="s">
        <v>5</v>
      </c>
      <c r="I9477">
        <f>IFERROR(VLOOKUP(A9477,sponsored_animals!$A$1:$C$2143,1,TRUE),0)</f>
        <v>0</v>
      </c>
      <c r="J9477">
        <f>VLOOKUP(H9477,location_costs!$A$1:$B$6,2,FALSE)</f>
        <v>140</v>
      </c>
      <c r="K9477" t="str">
        <f t="shared" si="446"/>
        <v>Dog_Small</v>
      </c>
      <c r="L9477">
        <f>VLOOKUP(K9477,size_costs!$D$1:$E$10,2,FALSE)</f>
        <v>125</v>
      </c>
      <c r="M9477">
        <f>VLOOKUP(C9477,age_costs!$A$1:$B$52,2,FALSE)</f>
        <v>150</v>
      </c>
    </row>
    <row r="9478" spans="1:13" x14ac:dyDescent="0.25">
      <c r="A9478" t="s">
        <v>11437</v>
      </c>
      <c r="B9478" t="s">
        <v>13929</v>
      </c>
      <c r="C9478" s="2">
        <f t="shared" si="444"/>
        <v>7</v>
      </c>
      <c r="D9478" t="s">
        <v>12</v>
      </c>
      <c r="E9478" t="s">
        <v>2233</v>
      </c>
      <c r="F9478">
        <v>32</v>
      </c>
      <c r="G9478" t="str">
        <f t="shared" si="445"/>
        <v>Large</v>
      </c>
      <c r="H9478" t="s">
        <v>3</v>
      </c>
      <c r="I9478" t="str">
        <f>IFERROR(VLOOKUP(A9478,sponsored_animals!$A$1:$C$2143,1,TRUE),0)</f>
        <v>36806649e5722d</v>
      </c>
      <c r="J9478">
        <f>VLOOKUP(H9478,location_costs!$A$1:$B$6,2,FALSE)</f>
        <v>120</v>
      </c>
      <c r="K9478" t="str">
        <f t="shared" si="446"/>
        <v>Dog_Large</v>
      </c>
      <c r="L9478">
        <f>VLOOKUP(K9478,size_costs!$D$1:$E$10,2,FALSE)</f>
        <v>175</v>
      </c>
      <c r="M9478">
        <f>VLOOKUP(C9478,age_costs!$A$1:$B$52,2,FALSE)</f>
        <v>100</v>
      </c>
    </row>
    <row r="9479" spans="1:13" x14ac:dyDescent="0.25">
      <c r="A9479" t="s">
        <v>11438</v>
      </c>
      <c r="B9479" t="s">
        <v>9043</v>
      </c>
      <c r="C9479" s="2">
        <f t="shared" si="444"/>
        <v>8</v>
      </c>
      <c r="D9479" t="s">
        <v>12</v>
      </c>
      <c r="E9479" t="s">
        <v>2247</v>
      </c>
      <c r="F9479">
        <v>23</v>
      </c>
      <c r="G9479" t="str">
        <f t="shared" si="445"/>
        <v>Medium</v>
      </c>
      <c r="H9479" t="s">
        <v>6</v>
      </c>
      <c r="I9479">
        <f>IFERROR(VLOOKUP(A9479,sponsored_animals!$A$1:$C$2143,1,TRUE),0)</f>
        <v>0</v>
      </c>
      <c r="J9479">
        <f>VLOOKUP(H9479,location_costs!$A$1:$B$6,2,FALSE)</f>
        <v>135</v>
      </c>
      <c r="K9479" t="str">
        <f t="shared" si="446"/>
        <v>Dog_Medium</v>
      </c>
      <c r="L9479">
        <f>VLOOKUP(K9479,size_costs!$D$1:$E$10,2,FALSE)</f>
        <v>150</v>
      </c>
      <c r="M9479">
        <f>VLOOKUP(C9479,age_costs!$A$1:$B$52,2,FALSE)</f>
        <v>150</v>
      </c>
    </row>
    <row r="9480" spans="1:13" x14ac:dyDescent="0.25">
      <c r="A9480" t="s">
        <v>11439</v>
      </c>
      <c r="B9480" t="s">
        <v>14826</v>
      </c>
      <c r="C9480" s="2">
        <f t="shared" si="444"/>
        <v>8</v>
      </c>
      <c r="D9480" t="s">
        <v>12</v>
      </c>
      <c r="E9480" t="s">
        <v>2294</v>
      </c>
      <c r="F9480">
        <v>14</v>
      </c>
      <c r="G9480" t="str">
        <f t="shared" si="445"/>
        <v>Medium</v>
      </c>
      <c r="H9480" t="s">
        <v>5</v>
      </c>
      <c r="I9480" t="str">
        <f>IFERROR(VLOOKUP(A9480,sponsored_animals!$A$1:$C$2143,1,TRUE),0)</f>
        <v>178f1189a06b68</v>
      </c>
      <c r="J9480">
        <f>VLOOKUP(H9480,location_costs!$A$1:$B$6,2,FALSE)</f>
        <v>140</v>
      </c>
      <c r="K9480" t="str">
        <f t="shared" si="446"/>
        <v>Dog_Medium</v>
      </c>
      <c r="L9480">
        <f>VLOOKUP(K9480,size_costs!$D$1:$E$10,2,FALSE)</f>
        <v>150</v>
      </c>
      <c r="M9480">
        <f>VLOOKUP(C9480,age_costs!$A$1:$B$52,2,FALSE)</f>
        <v>150</v>
      </c>
    </row>
    <row r="9481" spans="1:13" x14ac:dyDescent="0.25">
      <c r="A9481" t="s">
        <v>11440</v>
      </c>
      <c r="B9481" t="s">
        <v>13720</v>
      </c>
      <c r="C9481" s="2">
        <f t="shared" si="444"/>
        <v>10</v>
      </c>
      <c r="D9481" t="s">
        <v>12</v>
      </c>
      <c r="E9481" t="s">
        <v>2244</v>
      </c>
      <c r="F9481">
        <v>27</v>
      </c>
      <c r="G9481" t="str">
        <f t="shared" si="445"/>
        <v>Medium</v>
      </c>
      <c r="H9481" t="s">
        <v>4</v>
      </c>
      <c r="I9481" t="str">
        <f>IFERROR(VLOOKUP(A9481,sponsored_animals!$A$1:$C$2143,1,TRUE),0)</f>
        <v>b14069999a0ee6</v>
      </c>
      <c r="J9481">
        <f>VLOOKUP(H9481,location_costs!$A$1:$B$6,2,FALSE)</f>
        <v>110</v>
      </c>
      <c r="K9481" t="str">
        <f t="shared" si="446"/>
        <v>Dog_Medium</v>
      </c>
      <c r="L9481">
        <f>VLOOKUP(K9481,size_costs!$D$1:$E$10,2,FALSE)</f>
        <v>150</v>
      </c>
      <c r="M9481">
        <f>VLOOKUP(C9481,age_costs!$A$1:$B$52,2,FALSE)</f>
        <v>150</v>
      </c>
    </row>
    <row r="9482" spans="1:13" x14ac:dyDescent="0.25">
      <c r="A9482" t="s">
        <v>11441</v>
      </c>
      <c r="B9482" t="s">
        <v>16231</v>
      </c>
      <c r="C9482" s="2">
        <f t="shared" si="444"/>
        <v>12</v>
      </c>
      <c r="D9482" t="s">
        <v>12</v>
      </c>
      <c r="E9482" t="s">
        <v>2475</v>
      </c>
      <c r="F9482">
        <v>39</v>
      </c>
      <c r="G9482" t="str">
        <f t="shared" si="445"/>
        <v>Large</v>
      </c>
      <c r="H9482" t="s">
        <v>6</v>
      </c>
      <c r="I9482" t="str">
        <f>IFERROR(VLOOKUP(A9482,sponsored_animals!$A$1:$C$2143,1,TRUE),0)</f>
        <v>36806649e5722d</v>
      </c>
      <c r="J9482">
        <f>VLOOKUP(H9482,location_costs!$A$1:$B$6,2,FALSE)</f>
        <v>135</v>
      </c>
      <c r="K9482" t="str">
        <f t="shared" si="446"/>
        <v>Dog_Large</v>
      </c>
      <c r="L9482">
        <f>VLOOKUP(K9482,size_costs!$D$1:$E$10,2,FALSE)</f>
        <v>175</v>
      </c>
      <c r="M9482">
        <f>VLOOKUP(C9482,age_costs!$A$1:$B$52,2,FALSE)</f>
        <v>150</v>
      </c>
    </row>
    <row r="9483" spans="1:13" x14ac:dyDescent="0.25">
      <c r="A9483" t="s">
        <v>11442</v>
      </c>
      <c r="B9483" t="s">
        <v>8450</v>
      </c>
      <c r="C9483" s="2">
        <f t="shared" si="444"/>
        <v>10</v>
      </c>
      <c r="D9483" t="s">
        <v>12</v>
      </c>
      <c r="E9483" t="s">
        <v>2202</v>
      </c>
      <c r="F9483">
        <v>36</v>
      </c>
      <c r="G9483" t="str">
        <f t="shared" si="445"/>
        <v>Large</v>
      </c>
      <c r="H9483" t="s">
        <v>7</v>
      </c>
      <c r="I9483">
        <f>IFERROR(VLOOKUP(A9483,sponsored_animals!$A$1:$C$2143,1,TRUE),0)</f>
        <v>0</v>
      </c>
      <c r="J9483">
        <f>VLOOKUP(H9483,location_costs!$A$1:$B$6,2,FALSE)</f>
        <v>100</v>
      </c>
      <c r="K9483" t="str">
        <f t="shared" si="446"/>
        <v>Dog_Large</v>
      </c>
      <c r="L9483">
        <f>VLOOKUP(K9483,size_costs!$D$1:$E$10,2,FALSE)</f>
        <v>175</v>
      </c>
      <c r="M9483">
        <f>VLOOKUP(C9483,age_costs!$A$1:$B$52,2,FALSE)</f>
        <v>150</v>
      </c>
    </row>
    <row r="9484" spans="1:13" x14ac:dyDescent="0.25">
      <c r="A9484" t="s">
        <v>11443</v>
      </c>
      <c r="B9484" t="s">
        <v>16232</v>
      </c>
      <c r="C9484" s="2">
        <f t="shared" si="444"/>
        <v>15</v>
      </c>
      <c r="D9484" t="s">
        <v>12</v>
      </c>
      <c r="E9484" t="s">
        <v>2202</v>
      </c>
      <c r="F9484">
        <v>18</v>
      </c>
      <c r="G9484" t="str">
        <f t="shared" si="445"/>
        <v>Medium</v>
      </c>
      <c r="H9484" t="s">
        <v>6</v>
      </c>
      <c r="I9484">
        <f>IFERROR(VLOOKUP(A9484,sponsored_animals!$A$1:$C$2143,1,TRUE),0)</f>
        <v>0</v>
      </c>
      <c r="J9484">
        <f>VLOOKUP(H9484,location_costs!$A$1:$B$6,2,FALSE)</f>
        <v>135</v>
      </c>
      <c r="K9484" t="str">
        <f t="shared" si="446"/>
        <v>Dog_Medium</v>
      </c>
      <c r="L9484">
        <f>VLOOKUP(K9484,size_costs!$D$1:$E$10,2,FALSE)</f>
        <v>150</v>
      </c>
      <c r="M9484">
        <f>VLOOKUP(C9484,age_costs!$A$1:$B$52,2,FALSE)</f>
        <v>200</v>
      </c>
    </row>
    <row r="9485" spans="1:13" x14ac:dyDescent="0.25">
      <c r="A9485" t="s">
        <v>11444</v>
      </c>
      <c r="B9485" t="s">
        <v>9266</v>
      </c>
      <c r="C9485" s="2">
        <f t="shared" si="444"/>
        <v>5</v>
      </c>
      <c r="D9485" t="s">
        <v>19</v>
      </c>
      <c r="E9485" t="s">
        <v>2207</v>
      </c>
      <c r="F9485">
        <v>2</v>
      </c>
      <c r="G9485" t="str">
        <f t="shared" si="445"/>
        <v>Small</v>
      </c>
      <c r="H9485" t="s">
        <v>5</v>
      </c>
      <c r="I9485" t="str">
        <f>IFERROR(VLOOKUP(A9485,sponsored_animals!$A$1:$C$2143,1,TRUE),0)</f>
        <v>36806649e5722d</v>
      </c>
      <c r="J9485">
        <f>VLOOKUP(H9485,location_costs!$A$1:$B$6,2,FALSE)</f>
        <v>140</v>
      </c>
      <c r="K9485" t="str">
        <f t="shared" si="446"/>
        <v>Cat_Small</v>
      </c>
      <c r="L9485">
        <f>VLOOKUP(K9485,size_costs!$D$1:$E$10,2,FALSE)</f>
        <v>100</v>
      </c>
      <c r="M9485">
        <f>VLOOKUP(C9485,age_costs!$A$1:$B$52,2,FALSE)</f>
        <v>100</v>
      </c>
    </row>
    <row r="9486" spans="1:13" x14ac:dyDescent="0.25">
      <c r="A9486" t="s">
        <v>876</v>
      </c>
      <c r="B9486" t="s">
        <v>15085</v>
      </c>
      <c r="C9486" s="2">
        <f t="shared" si="444"/>
        <v>4</v>
      </c>
      <c r="D9486" t="s">
        <v>12</v>
      </c>
      <c r="E9486" t="s">
        <v>2247</v>
      </c>
      <c r="F9486">
        <v>36</v>
      </c>
      <c r="G9486" t="str">
        <f t="shared" si="445"/>
        <v>Large</v>
      </c>
      <c r="H9486" t="s">
        <v>6</v>
      </c>
      <c r="I9486">
        <f>IFERROR(VLOOKUP(A9486,sponsored_animals!$A$1:$C$2143,1,TRUE),0)</f>
        <v>0</v>
      </c>
      <c r="J9486">
        <f>VLOOKUP(H9486,location_costs!$A$1:$B$6,2,FALSE)</f>
        <v>135</v>
      </c>
      <c r="K9486" t="str">
        <f t="shared" si="446"/>
        <v>Dog_Large</v>
      </c>
      <c r="L9486">
        <f>VLOOKUP(K9486,size_costs!$D$1:$E$10,2,FALSE)</f>
        <v>175</v>
      </c>
      <c r="M9486">
        <f>VLOOKUP(C9486,age_costs!$A$1:$B$52,2,FALSE)</f>
        <v>0</v>
      </c>
    </row>
    <row r="9487" spans="1:13" x14ac:dyDescent="0.25">
      <c r="A9487" t="s">
        <v>11445</v>
      </c>
      <c r="B9487" t="s">
        <v>2206</v>
      </c>
      <c r="C9487" s="2">
        <f t="shared" si="444"/>
        <v>8</v>
      </c>
      <c r="D9487" t="s">
        <v>12</v>
      </c>
      <c r="E9487" t="s">
        <v>2190</v>
      </c>
      <c r="F9487">
        <v>39</v>
      </c>
      <c r="G9487" t="str">
        <f t="shared" si="445"/>
        <v>Large</v>
      </c>
      <c r="H9487" t="s">
        <v>4</v>
      </c>
      <c r="I9487" t="str">
        <f>IFERROR(VLOOKUP(A9487,sponsored_animals!$A$1:$C$2143,1,TRUE),0)</f>
        <v>4fca6ef6dbda96</v>
      </c>
      <c r="J9487">
        <f>VLOOKUP(H9487,location_costs!$A$1:$B$6,2,FALSE)</f>
        <v>110</v>
      </c>
      <c r="K9487" t="str">
        <f t="shared" si="446"/>
        <v>Dog_Large</v>
      </c>
      <c r="L9487">
        <f>VLOOKUP(K9487,size_costs!$D$1:$E$10,2,FALSE)</f>
        <v>175</v>
      </c>
      <c r="M9487">
        <f>VLOOKUP(C9487,age_costs!$A$1:$B$52,2,FALSE)</f>
        <v>150</v>
      </c>
    </row>
    <row r="9488" spans="1:13" x14ac:dyDescent="0.25">
      <c r="A9488" t="s">
        <v>11446</v>
      </c>
      <c r="B9488" t="s">
        <v>4527</v>
      </c>
      <c r="C9488" s="2">
        <f t="shared" si="444"/>
        <v>7</v>
      </c>
      <c r="D9488" t="s">
        <v>19</v>
      </c>
      <c r="E9488" t="s">
        <v>2182</v>
      </c>
      <c r="F9488">
        <v>10</v>
      </c>
      <c r="G9488" t="str">
        <f t="shared" si="445"/>
        <v>Large</v>
      </c>
      <c r="H9488" t="s">
        <v>4</v>
      </c>
      <c r="I9488">
        <f>IFERROR(VLOOKUP(A9488,sponsored_animals!$A$1:$C$2143,1,TRUE),0)</f>
        <v>0</v>
      </c>
      <c r="J9488">
        <f>VLOOKUP(H9488,location_costs!$A$1:$B$6,2,FALSE)</f>
        <v>110</v>
      </c>
      <c r="K9488" t="str">
        <f t="shared" si="446"/>
        <v>Cat_Large</v>
      </c>
      <c r="L9488">
        <f>VLOOKUP(K9488,size_costs!$D$1:$E$10,2,FALSE)</f>
        <v>140</v>
      </c>
      <c r="M9488">
        <f>VLOOKUP(C9488,age_costs!$A$1:$B$52,2,FALSE)</f>
        <v>100</v>
      </c>
    </row>
    <row r="9489" spans="1:13" x14ac:dyDescent="0.25">
      <c r="A9489" t="s">
        <v>11447</v>
      </c>
      <c r="B9489" t="s">
        <v>13731</v>
      </c>
      <c r="C9489" s="2">
        <f t="shared" si="444"/>
        <v>7</v>
      </c>
      <c r="D9489" t="s">
        <v>12</v>
      </c>
      <c r="E9489" t="s">
        <v>2182</v>
      </c>
      <c r="F9489">
        <v>12</v>
      </c>
      <c r="G9489" t="str">
        <f t="shared" si="445"/>
        <v>Medium</v>
      </c>
      <c r="H9489" t="s">
        <v>6</v>
      </c>
      <c r="I9489" t="str">
        <f>IFERROR(VLOOKUP(A9489,sponsored_animals!$A$1:$C$2143,1,TRUE),0)</f>
        <v>0ea863dbf1123f</v>
      </c>
      <c r="J9489">
        <f>VLOOKUP(H9489,location_costs!$A$1:$B$6,2,FALSE)</f>
        <v>135</v>
      </c>
      <c r="K9489" t="str">
        <f t="shared" si="446"/>
        <v>Dog_Medium</v>
      </c>
      <c r="L9489">
        <f>VLOOKUP(K9489,size_costs!$D$1:$E$10,2,FALSE)</f>
        <v>150</v>
      </c>
      <c r="M9489">
        <f>VLOOKUP(C9489,age_costs!$A$1:$B$52,2,FALSE)</f>
        <v>100</v>
      </c>
    </row>
    <row r="9490" spans="1:13" x14ac:dyDescent="0.25">
      <c r="A9490" t="s">
        <v>11448</v>
      </c>
      <c r="B9490" t="s">
        <v>12980</v>
      </c>
      <c r="C9490" s="2">
        <f t="shared" si="444"/>
        <v>3</v>
      </c>
      <c r="D9490" t="s">
        <v>19</v>
      </c>
      <c r="E9490" t="s">
        <v>2340</v>
      </c>
      <c r="F9490">
        <v>8.5</v>
      </c>
      <c r="G9490" t="str">
        <f t="shared" si="445"/>
        <v>Large</v>
      </c>
      <c r="H9490" t="s">
        <v>4</v>
      </c>
      <c r="I9490" t="str">
        <f>IFERROR(VLOOKUP(A9490,sponsored_animals!$A$1:$C$2143,1,TRUE),0)</f>
        <v>b14069999a0ee6</v>
      </c>
      <c r="J9490">
        <f>VLOOKUP(H9490,location_costs!$A$1:$B$6,2,FALSE)</f>
        <v>110</v>
      </c>
      <c r="K9490" t="str">
        <f t="shared" si="446"/>
        <v>Cat_Large</v>
      </c>
      <c r="L9490">
        <f>VLOOKUP(K9490,size_costs!$D$1:$E$10,2,FALSE)</f>
        <v>140</v>
      </c>
      <c r="M9490">
        <f>VLOOKUP(C9490,age_costs!$A$1:$B$52,2,FALSE)</f>
        <v>0</v>
      </c>
    </row>
    <row r="9491" spans="1:13" x14ac:dyDescent="0.25">
      <c r="A9491" t="s">
        <v>11449</v>
      </c>
      <c r="B9491" t="s">
        <v>2246</v>
      </c>
      <c r="C9491" s="2">
        <f t="shared" si="444"/>
        <v>9</v>
      </c>
      <c r="D9491" t="s">
        <v>12</v>
      </c>
      <c r="E9491" t="s">
        <v>2180</v>
      </c>
      <c r="F9491">
        <v>42</v>
      </c>
      <c r="G9491" t="str">
        <f t="shared" si="445"/>
        <v>Large</v>
      </c>
      <c r="H9491" t="s">
        <v>6</v>
      </c>
      <c r="I9491">
        <f>IFERROR(VLOOKUP(A9491,sponsored_animals!$A$1:$C$2143,1,TRUE),0)</f>
        <v>0</v>
      </c>
      <c r="J9491">
        <f>VLOOKUP(H9491,location_costs!$A$1:$B$6,2,FALSE)</f>
        <v>135</v>
      </c>
      <c r="K9491" t="str">
        <f t="shared" si="446"/>
        <v>Dog_Large</v>
      </c>
      <c r="L9491">
        <f>VLOOKUP(K9491,size_costs!$D$1:$E$10,2,FALSE)</f>
        <v>175</v>
      </c>
      <c r="M9491">
        <f>VLOOKUP(C9491,age_costs!$A$1:$B$52,2,FALSE)</f>
        <v>150</v>
      </c>
    </row>
    <row r="9492" spans="1:13" x14ac:dyDescent="0.25">
      <c r="A9492" t="s">
        <v>11450</v>
      </c>
      <c r="B9492" t="s">
        <v>14688</v>
      </c>
      <c r="C9492" s="2">
        <f t="shared" si="444"/>
        <v>5</v>
      </c>
      <c r="D9492" t="s">
        <v>19</v>
      </c>
      <c r="E9492" t="s">
        <v>2198</v>
      </c>
      <c r="F9492">
        <v>8</v>
      </c>
      <c r="G9492" t="str">
        <f t="shared" si="445"/>
        <v>Large</v>
      </c>
      <c r="H9492" t="s">
        <v>4</v>
      </c>
      <c r="I9492">
        <f>IFERROR(VLOOKUP(A9492,sponsored_animals!$A$1:$C$2143,1,TRUE),0)</f>
        <v>0</v>
      </c>
      <c r="J9492">
        <f>VLOOKUP(H9492,location_costs!$A$1:$B$6,2,FALSE)</f>
        <v>110</v>
      </c>
      <c r="K9492" t="str">
        <f t="shared" si="446"/>
        <v>Cat_Large</v>
      </c>
      <c r="L9492">
        <f>VLOOKUP(K9492,size_costs!$D$1:$E$10,2,FALSE)</f>
        <v>140</v>
      </c>
      <c r="M9492">
        <f>VLOOKUP(C9492,age_costs!$A$1:$B$52,2,FALSE)</f>
        <v>100</v>
      </c>
    </row>
    <row r="9493" spans="1:13" x14ac:dyDescent="0.25">
      <c r="A9493" t="s">
        <v>11451</v>
      </c>
      <c r="B9493" t="s">
        <v>4275</v>
      </c>
      <c r="C9493" s="2">
        <f t="shared" si="444"/>
        <v>6</v>
      </c>
      <c r="D9493" t="s">
        <v>12</v>
      </c>
      <c r="E9493" t="s">
        <v>2217</v>
      </c>
      <c r="F9493">
        <v>21</v>
      </c>
      <c r="G9493" t="str">
        <f t="shared" si="445"/>
        <v>Medium</v>
      </c>
      <c r="H9493" t="s">
        <v>5</v>
      </c>
      <c r="I9493" t="str">
        <f>IFERROR(VLOOKUP(A9493,sponsored_animals!$A$1:$C$2143,1,TRUE),0)</f>
        <v>4fca6ef6dbda96</v>
      </c>
      <c r="J9493">
        <f>VLOOKUP(H9493,location_costs!$A$1:$B$6,2,FALSE)</f>
        <v>140</v>
      </c>
      <c r="K9493" t="str">
        <f t="shared" si="446"/>
        <v>Dog_Medium</v>
      </c>
      <c r="L9493">
        <f>VLOOKUP(K9493,size_costs!$D$1:$E$10,2,FALSE)</f>
        <v>150</v>
      </c>
      <c r="M9493">
        <f>VLOOKUP(C9493,age_costs!$A$1:$B$52,2,FALSE)</f>
        <v>100</v>
      </c>
    </row>
    <row r="9494" spans="1:13" x14ac:dyDescent="0.25">
      <c r="A9494" t="s">
        <v>11452</v>
      </c>
      <c r="B9494" t="s">
        <v>3785</v>
      </c>
      <c r="C9494" s="2">
        <f t="shared" si="444"/>
        <v>6</v>
      </c>
      <c r="D9494" t="s">
        <v>12</v>
      </c>
      <c r="E9494" t="s">
        <v>2241</v>
      </c>
      <c r="F9494">
        <v>9</v>
      </c>
      <c r="G9494" t="str">
        <f t="shared" si="445"/>
        <v>Small</v>
      </c>
      <c r="H9494" t="s">
        <v>6</v>
      </c>
      <c r="I9494">
        <f>IFERROR(VLOOKUP(A9494,sponsored_animals!$A$1:$C$2143,1,TRUE),0)</f>
        <v>0</v>
      </c>
      <c r="J9494">
        <f>VLOOKUP(H9494,location_costs!$A$1:$B$6,2,FALSE)</f>
        <v>135</v>
      </c>
      <c r="K9494" t="str">
        <f t="shared" si="446"/>
        <v>Dog_Small</v>
      </c>
      <c r="L9494">
        <f>VLOOKUP(K9494,size_costs!$D$1:$E$10,2,FALSE)</f>
        <v>125</v>
      </c>
      <c r="M9494">
        <f>VLOOKUP(C9494,age_costs!$A$1:$B$52,2,FALSE)</f>
        <v>100</v>
      </c>
    </row>
    <row r="9495" spans="1:13" x14ac:dyDescent="0.25">
      <c r="A9495" t="s">
        <v>11453</v>
      </c>
      <c r="B9495" t="s">
        <v>4249</v>
      </c>
      <c r="C9495" s="2">
        <f t="shared" si="444"/>
        <v>7</v>
      </c>
      <c r="D9495" t="s">
        <v>12</v>
      </c>
      <c r="E9495" t="s">
        <v>2325</v>
      </c>
      <c r="F9495">
        <v>32</v>
      </c>
      <c r="G9495" t="str">
        <f t="shared" si="445"/>
        <v>Large</v>
      </c>
      <c r="H9495" t="s">
        <v>3</v>
      </c>
      <c r="I9495">
        <f>IFERROR(VLOOKUP(A9495,sponsored_animals!$A$1:$C$2143,1,TRUE),0)</f>
        <v>0</v>
      </c>
      <c r="J9495">
        <f>VLOOKUP(H9495,location_costs!$A$1:$B$6,2,FALSE)</f>
        <v>120</v>
      </c>
      <c r="K9495" t="str">
        <f t="shared" si="446"/>
        <v>Dog_Large</v>
      </c>
      <c r="L9495">
        <f>VLOOKUP(K9495,size_costs!$D$1:$E$10,2,FALSE)</f>
        <v>175</v>
      </c>
      <c r="M9495">
        <f>VLOOKUP(C9495,age_costs!$A$1:$B$52,2,FALSE)</f>
        <v>100</v>
      </c>
    </row>
    <row r="9496" spans="1:13" x14ac:dyDescent="0.25">
      <c r="A9496" t="s">
        <v>11454</v>
      </c>
      <c r="B9496" t="s">
        <v>13734</v>
      </c>
      <c r="C9496" s="2">
        <f t="shared" si="444"/>
        <v>3</v>
      </c>
      <c r="D9496" t="s">
        <v>19</v>
      </c>
      <c r="E9496" t="s">
        <v>2200</v>
      </c>
      <c r="F9496">
        <v>2</v>
      </c>
      <c r="G9496" t="str">
        <f t="shared" si="445"/>
        <v>Small</v>
      </c>
      <c r="H9496" t="s">
        <v>6</v>
      </c>
      <c r="I9496" t="str">
        <f>IFERROR(VLOOKUP(A9496,sponsored_animals!$A$1:$C$2143,1,TRUE),0)</f>
        <v>178f1189a06b68</v>
      </c>
      <c r="J9496">
        <f>VLOOKUP(H9496,location_costs!$A$1:$B$6,2,FALSE)</f>
        <v>135</v>
      </c>
      <c r="K9496" t="str">
        <f t="shared" si="446"/>
        <v>Cat_Small</v>
      </c>
      <c r="L9496">
        <f>VLOOKUP(K9496,size_costs!$D$1:$E$10,2,FALSE)</f>
        <v>100</v>
      </c>
      <c r="M9496">
        <f>VLOOKUP(C9496,age_costs!$A$1:$B$52,2,FALSE)</f>
        <v>0</v>
      </c>
    </row>
    <row r="9497" spans="1:13" x14ac:dyDescent="0.25">
      <c r="A9497" t="s">
        <v>11455</v>
      </c>
      <c r="B9497" t="s">
        <v>15073</v>
      </c>
      <c r="C9497" s="2">
        <f t="shared" si="444"/>
        <v>5</v>
      </c>
      <c r="D9497" t="s">
        <v>19</v>
      </c>
      <c r="E9497" t="s">
        <v>2182</v>
      </c>
      <c r="F9497">
        <v>10</v>
      </c>
      <c r="G9497" t="str">
        <f t="shared" si="445"/>
        <v>Large</v>
      </c>
      <c r="H9497" t="s">
        <v>5</v>
      </c>
      <c r="I9497" t="str">
        <f>IFERROR(VLOOKUP(A9497,sponsored_animals!$A$1:$C$2143,1,TRUE),0)</f>
        <v>178f1189a06b68</v>
      </c>
      <c r="J9497">
        <f>VLOOKUP(H9497,location_costs!$A$1:$B$6,2,FALSE)</f>
        <v>140</v>
      </c>
      <c r="K9497" t="str">
        <f t="shared" si="446"/>
        <v>Cat_Large</v>
      </c>
      <c r="L9497">
        <f>VLOOKUP(K9497,size_costs!$D$1:$E$10,2,FALSE)</f>
        <v>140</v>
      </c>
      <c r="M9497">
        <f>VLOOKUP(C9497,age_costs!$A$1:$B$52,2,FALSE)</f>
        <v>100</v>
      </c>
    </row>
    <row r="9498" spans="1:13" x14ac:dyDescent="0.25">
      <c r="A9498" t="s">
        <v>11456</v>
      </c>
      <c r="B9498" t="s">
        <v>14965</v>
      </c>
      <c r="C9498" s="2">
        <f t="shared" si="444"/>
        <v>2</v>
      </c>
      <c r="D9498" t="s">
        <v>12</v>
      </c>
      <c r="E9498" t="s">
        <v>2247</v>
      </c>
      <c r="F9498">
        <v>16</v>
      </c>
      <c r="G9498" t="str">
        <f t="shared" si="445"/>
        <v>Medium</v>
      </c>
      <c r="H9498" t="s">
        <v>4</v>
      </c>
      <c r="I9498">
        <f>IFERROR(VLOOKUP(A9498,sponsored_animals!$A$1:$C$2143,1,TRUE),0)</f>
        <v>0</v>
      </c>
      <c r="J9498">
        <f>VLOOKUP(H9498,location_costs!$A$1:$B$6,2,FALSE)</f>
        <v>110</v>
      </c>
      <c r="K9498" t="str">
        <f t="shared" si="446"/>
        <v>Dog_Medium</v>
      </c>
      <c r="L9498">
        <f>VLOOKUP(K9498,size_costs!$D$1:$E$10,2,FALSE)</f>
        <v>150</v>
      </c>
      <c r="M9498">
        <f>VLOOKUP(C9498,age_costs!$A$1:$B$52,2,FALSE)</f>
        <v>0</v>
      </c>
    </row>
    <row r="9499" spans="1:13" x14ac:dyDescent="0.25">
      <c r="A9499" t="s">
        <v>11457</v>
      </c>
      <c r="B9499" t="s">
        <v>16233</v>
      </c>
      <c r="C9499" s="2">
        <f t="shared" si="444"/>
        <v>21</v>
      </c>
      <c r="D9499" t="s">
        <v>12</v>
      </c>
      <c r="E9499" t="s">
        <v>2207</v>
      </c>
      <c r="F9499">
        <v>46</v>
      </c>
      <c r="G9499" t="str">
        <f t="shared" si="445"/>
        <v>Large</v>
      </c>
      <c r="H9499" t="s">
        <v>6</v>
      </c>
      <c r="I9499" t="str">
        <f>IFERROR(VLOOKUP(A9499,sponsored_animals!$A$1:$C$2143,1,TRUE),0)</f>
        <v>4fca6ef6dbda96</v>
      </c>
      <c r="J9499">
        <f>VLOOKUP(H9499,location_costs!$A$1:$B$6,2,FALSE)</f>
        <v>135</v>
      </c>
      <c r="K9499" t="str">
        <f t="shared" si="446"/>
        <v>Dog_Large</v>
      </c>
      <c r="L9499">
        <f>VLOOKUP(K9499,size_costs!$D$1:$E$10,2,FALSE)</f>
        <v>175</v>
      </c>
      <c r="M9499">
        <f>VLOOKUP(C9499,age_costs!$A$1:$B$52,2,FALSE)</f>
        <v>300</v>
      </c>
    </row>
    <row r="9500" spans="1:13" x14ac:dyDescent="0.25">
      <c r="A9500" t="s">
        <v>11458</v>
      </c>
      <c r="B9500" t="s">
        <v>3467</v>
      </c>
      <c r="C9500" s="2">
        <f t="shared" si="444"/>
        <v>8</v>
      </c>
      <c r="D9500" t="s">
        <v>12</v>
      </c>
      <c r="E9500" t="s">
        <v>2190</v>
      </c>
      <c r="F9500">
        <v>43</v>
      </c>
      <c r="G9500" t="str">
        <f t="shared" si="445"/>
        <v>Large</v>
      </c>
      <c r="H9500" t="s">
        <v>6</v>
      </c>
      <c r="I9500">
        <f>IFERROR(VLOOKUP(A9500,sponsored_animals!$A$1:$C$2143,1,TRUE),0)</f>
        <v>0</v>
      </c>
      <c r="J9500">
        <f>VLOOKUP(H9500,location_costs!$A$1:$B$6,2,FALSE)</f>
        <v>135</v>
      </c>
      <c r="K9500" t="str">
        <f t="shared" si="446"/>
        <v>Dog_Large</v>
      </c>
      <c r="L9500">
        <f>VLOOKUP(K9500,size_costs!$D$1:$E$10,2,FALSE)</f>
        <v>175</v>
      </c>
      <c r="M9500">
        <f>VLOOKUP(C9500,age_costs!$A$1:$B$52,2,FALSE)</f>
        <v>150</v>
      </c>
    </row>
    <row r="9501" spans="1:13" x14ac:dyDescent="0.25">
      <c r="A9501" t="s">
        <v>11459</v>
      </c>
      <c r="B9501" t="s">
        <v>16234</v>
      </c>
      <c r="C9501" s="2">
        <f t="shared" si="444"/>
        <v>10</v>
      </c>
      <c r="D9501" t="s">
        <v>12</v>
      </c>
      <c r="E9501" t="s">
        <v>2190</v>
      </c>
      <c r="F9501">
        <v>40</v>
      </c>
      <c r="G9501" t="str">
        <f t="shared" si="445"/>
        <v>Large</v>
      </c>
      <c r="H9501" t="s">
        <v>4</v>
      </c>
      <c r="I9501" t="str">
        <f>IFERROR(VLOOKUP(A9501,sponsored_animals!$A$1:$C$2143,1,TRUE),0)</f>
        <v>178f1189a06b68</v>
      </c>
      <c r="J9501">
        <f>VLOOKUP(H9501,location_costs!$A$1:$B$6,2,FALSE)</f>
        <v>110</v>
      </c>
      <c r="K9501" t="str">
        <f t="shared" si="446"/>
        <v>Dog_Large</v>
      </c>
      <c r="L9501">
        <f>VLOOKUP(K9501,size_costs!$D$1:$E$10,2,FALSE)</f>
        <v>175</v>
      </c>
      <c r="M9501">
        <f>VLOOKUP(C9501,age_costs!$A$1:$B$52,2,FALSE)</f>
        <v>150</v>
      </c>
    </row>
    <row r="9502" spans="1:13" x14ac:dyDescent="0.25">
      <c r="A9502" t="s">
        <v>11460</v>
      </c>
      <c r="B9502" t="s">
        <v>14939</v>
      </c>
      <c r="C9502" s="2">
        <f t="shared" si="444"/>
        <v>8</v>
      </c>
      <c r="D9502" t="s">
        <v>12</v>
      </c>
      <c r="E9502" t="s">
        <v>2207</v>
      </c>
      <c r="F9502">
        <v>35</v>
      </c>
      <c r="G9502" t="str">
        <f t="shared" si="445"/>
        <v>Large</v>
      </c>
      <c r="H9502" t="s">
        <v>7</v>
      </c>
      <c r="I9502">
        <f>IFERROR(VLOOKUP(A9502,sponsored_animals!$A$1:$C$2143,1,TRUE),0)</f>
        <v>0</v>
      </c>
      <c r="J9502">
        <f>VLOOKUP(H9502,location_costs!$A$1:$B$6,2,FALSE)</f>
        <v>100</v>
      </c>
      <c r="K9502" t="str">
        <f t="shared" si="446"/>
        <v>Dog_Large</v>
      </c>
      <c r="L9502">
        <f>VLOOKUP(K9502,size_costs!$D$1:$E$10,2,FALSE)</f>
        <v>175</v>
      </c>
      <c r="M9502">
        <f>VLOOKUP(C9502,age_costs!$A$1:$B$52,2,FALSE)</f>
        <v>150</v>
      </c>
    </row>
    <row r="9503" spans="1:13" x14ac:dyDescent="0.25">
      <c r="A9503" t="s">
        <v>11461</v>
      </c>
      <c r="B9503" t="s">
        <v>14226</v>
      </c>
      <c r="C9503" s="2">
        <f t="shared" si="444"/>
        <v>3</v>
      </c>
      <c r="D9503" t="s">
        <v>12</v>
      </c>
      <c r="E9503" t="s">
        <v>2302</v>
      </c>
      <c r="F9503">
        <v>46</v>
      </c>
      <c r="G9503" t="str">
        <f t="shared" si="445"/>
        <v>Large</v>
      </c>
      <c r="H9503" t="s">
        <v>3</v>
      </c>
      <c r="I9503" t="str">
        <f>IFERROR(VLOOKUP(A9503,sponsored_animals!$A$1:$C$2143,1,TRUE),0)</f>
        <v>b14069999a0ee6</v>
      </c>
      <c r="J9503">
        <f>VLOOKUP(H9503,location_costs!$A$1:$B$6,2,FALSE)</f>
        <v>120</v>
      </c>
      <c r="K9503" t="str">
        <f t="shared" si="446"/>
        <v>Dog_Large</v>
      </c>
      <c r="L9503">
        <f>VLOOKUP(K9503,size_costs!$D$1:$E$10,2,FALSE)</f>
        <v>175</v>
      </c>
      <c r="M9503">
        <f>VLOOKUP(C9503,age_costs!$A$1:$B$52,2,FALSE)</f>
        <v>0</v>
      </c>
    </row>
    <row r="9504" spans="1:13" x14ac:dyDescent="0.25">
      <c r="A9504" t="s">
        <v>11462</v>
      </c>
      <c r="B9504" t="s">
        <v>15527</v>
      </c>
      <c r="C9504" s="2">
        <f t="shared" si="444"/>
        <v>3</v>
      </c>
      <c r="D9504" t="s">
        <v>19</v>
      </c>
      <c r="E9504" t="s">
        <v>2758</v>
      </c>
      <c r="F9504">
        <v>6</v>
      </c>
      <c r="G9504" t="str">
        <f t="shared" si="445"/>
        <v>Medium</v>
      </c>
      <c r="H9504" t="s">
        <v>4</v>
      </c>
      <c r="I9504" t="str">
        <f>IFERROR(VLOOKUP(A9504,sponsored_animals!$A$1:$C$2143,1,TRUE),0)</f>
        <v>438efb0f97b6a3</v>
      </c>
      <c r="J9504">
        <f>VLOOKUP(H9504,location_costs!$A$1:$B$6,2,FALSE)</f>
        <v>110</v>
      </c>
      <c r="K9504" t="str">
        <f t="shared" si="446"/>
        <v>Cat_Medium</v>
      </c>
      <c r="L9504">
        <f>VLOOKUP(K9504,size_costs!$D$1:$E$10,2,FALSE)</f>
        <v>120</v>
      </c>
      <c r="M9504">
        <f>VLOOKUP(C9504,age_costs!$A$1:$B$52,2,FALSE)</f>
        <v>0</v>
      </c>
    </row>
    <row r="9505" spans="1:13" x14ac:dyDescent="0.25">
      <c r="A9505" t="s">
        <v>11463</v>
      </c>
      <c r="B9505" t="s">
        <v>16235</v>
      </c>
      <c r="C9505" s="2">
        <f t="shared" si="444"/>
        <v>8</v>
      </c>
      <c r="D9505" t="s">
        <v>19</v>
      </c>
      <c r="E9505" t="s">
        <v>2299</v>
      </c>
      <c r="F9505">
        <v>3</v>
      </c>
      <c r="G9505" t="str">
        <f t="shared" si="445"/>
        <v>Small</v>
      </c>
      <c r="H9505" t="s">
        <v>7</v>
      </c>
      <c r="I9505" t="str">
        <f>IFERROR(VLOOKUP(A9505,sponsored_animals!$A$1:$C$2143,1,TRUE),0)</f>
        <v>4fca6ef6dbda96</v>
      </c>
      <c r="J9505">
        <f>VLOOKUP(H9505,location_costs!$A$1:$B$6,2,FALSE)</f>
        <v>100</v>
      </c>
      <c r="K9505" t="str">
        <f t="shared" si="446"/>
        <v>Cat_Small</v>
      </c>
      <c r="L9505">
        <f>VLOOKUP(K9505,size_costs!$D$1:$E$10,2,FALSE)</f>
        <v>100</v>
      </c>
      <c r="M9505">
        <f>VLOOKUP(C9505,age_costs!$A$1:$B$52,2,FALSE)</f>
        <v>150</v>
      </c>
    </row>
    <row r="9506" spans="1:13" x14ac:dyDescent="0.25">
      <c r="A9506" t="s">
        <v>11464</v>
      </c>
      <c r="B9506" t="s">
        <v>13545</v>
      </c>
      <c r="C9506" s="2">
        <f t="shared" si="444"/>
        <v>5</v>
      </c>
      <c r="D9506" t="s">
        <v>12</v>
      </c>
      <c r="E9506" t="s">
        <v>2207</v>
      </c>
      <c r="F9506">
        <v>31.5</v>
      </c>
      <c r="G9506" t="str">
        <f t="shared" si="445"/>
        <v>Large</v>
      </c>
      <c r="H9506" t="s">
        <v>6</v>
      </c>
      <c r="I9506" t="str">
        <f>IFERROR(VLOOKUP(A9506,sponsored_animals!$A$1:$C$2143,1,TRUE),0)</f>
        <v>178f1189a06b68</v>
      </c>
      <c r="J9506">
        <f>VLOOKUP(H9506,location_costs!$A$1:$B$6,2,FALSE)</f>
        <v>135</v>
      </c>
      <c r="K9506" t="str">
        <f t="shared" si="446"/>
        <v>Dog_Large</v>
      </c>
      <c r="L9506">
        <f>VLOOKUP(K9506,size_costs!$D$1:$E$10,2,FALSE)</f>
        <v>175</v>
      </c>
      <c r="M9506">
        <f>VLOOKUP(C9506,age_costs!$A$1:$B$52,2,FALSE)</f>
        <v>100</v>
      </c>
    </row>
    <row r="9507" spans="1:13" x14ac:dyDescent="0.25">
      <c r="A9507" t="s">
        <v>11465</v>
      </c>
      <c r="B9507" t="s">
        <v>6995</v>
      </c>
      <c r="C9507" s="2">
        <f t="shared" si="444"/>
        <v>5</v>
      </c>
      <c r="D9507" t="s">
        <v>19</v>
      </c>
      <c r="E9507" t="s">
        <v>2350</v>
      </c>
      <c r="F9507">
        <v>6.5</v>
      </c>
      <c r="G9507" t="str">
        <f t="shared" si="445"/>
        <v>Medium</v>
      </c>
      <c r="H9507" t="s">
        <v>7</v>
      </c>
      <c r="I9507" t="str">
        <f>IFERROR(VLOOKUP(A9507,sponsored_animals!$A$1:$C$2143,1,TRUE),0)</f>
        <v>b14069999a0ee6</v>
      </c>
      <c r="J9507">
        <f>VLOOKUP(H9507,location_costs!$A$1:$B$6,2,FALSE)</f>
        <v>100</v>
      </c>
      <c r="K9507" t="str">
        <f t="shared" si="446"/>
        <v>Cat_Medium</v>
      </c>
      <c r="L9507">
        <f>VLOOKUP(K9507,size_costs!$D$1:$E$10,2,FALSE)</f>
        <v>120</v>
      </c>
      <c r="M9507">
        <f>VLOOKUP(C9507,age_costs!$A$1:$B$52,2,FALSE)</f>
        <v>100</v>
      </c>
    </row>
    <row r="9508" spans="1:13" x14ac:dyDescent="0.25">
      <c r="A9508" t="s">
        <v>11466</v>
      </c>
      <c r="B9508" t="s">
        <v>14305</v>
      </c>
      <c r="C9508" s="2">
        <f t="shared" si="444"/>
        <v>7</v>
      </c>
      <c r="D9508" t="s">
        <v>12</v>
      </c>
      <c r="E9508" t="s">
        <v>2886</v>
      </c>
      <c r="F9508">
        <v>11</v>
      </c>
      <c r="G9508" t="str">
        <f t="shared" si="445"/>
        <v>Medium</v>
      </c>
      <c r="H9508" t="s">
        <v>6</v>
      </c>
      <c r="I9508" t="str">
        <f>IFERROR(VLOOKUP(A9508,sponsored_animals!$A$1:$C$2143,1,TRUE),0)</f>
        <v>36806649e5722d</v>
      </c>
      <c r="J9508">
        <f>VLOOKUP(H9508,location_costs!$A$1:$B$6,2,FALSE)</f>
        <v>135</v>
      </c>
      <c r="K9508" t="str">
        <f t="shared" si="446"/>
        <v>Dog_Medium</v>
      </c>
      <c r="L9508">
        <f>VLOOKUP(K9508,size_costs!$D$1:$E$10,2,FALSE)</f>
        <v>150</v>
      </c>
      <c r="M9508">
        <f>VLOOKUP(C9508,age_costs!$A$1:$B$52,2,FALSE)</f>
        <v>100</v>
      </c>
    </row>
    <row r="9509" spans="1:13" x14ac:dyDescent="0.25">
      <c r="A9509" t="s">
        <v>11467</v>
      </c>
      <c r="B9509" t="s">
        <v>13993</v>
      </c>
      <c r="C9509" s="2">
        <f t="shared" si="444"/>
        <v>6</v>
      </c>
      <c r="D9509" t="s">
        <v>12</v>
      </c>
      <c r="E9509" t="s">
        <v>2217</v>
      </c>
      <c r="F9509">
        <v>46</v>
      </c>
      <c r="G9509" t="str">
        <f t="shared" si="445"/>
        <v>Large</v>
      </c>
      <c r="H9509" t="s">
        <v>3</v>
      </c>
      <c r="I9509">
        <f>IFERROR(VLOOKUP(A9509,sponsored_animals!$A$1:$C$2143,1,TRUE),0)</f>
        <v>0</v>
      </c>
      <c r="J9509">
        <f>VLOOKUP(H9509,location_costs!$A$1:$B$6,2,FALSE)</f>
        <v>120</v>
      </c>
      <c r="K9509" t="str">
        <f t="shared" si="446"/>
        <v>Dog_Large</v>
      </c>
      <c r="L9509">
        <f>VLOOKUP(K9509,size_costs!$D$1:$E$10,2,FALSE)</f>
        <v>175</v>
      </c>
      <c r="M9509">
        <f>VLOOKUP(C9509,age_costs!$A$1:$B$52,2,FALSE)</f>
        <v>100</v>
      </c>
    </row>
    <row r="9510" spans="1:13" x14ac:dyDescent="0.25">
      <c r="A9510" t="s">
        <v>11468</v>
      </c>
      <c r="B9510" t="s">
        <v>14451</v>
      </c>
      <c r="C9510" s="2">
        <f t="shared" si="444"/>
        <v>6</v>
      </c>
      <c r="D9510" t="s">
        <v>12</v>
      </c>
      <c r="E9510" t="s">
        <v>2280</v>
      </c>
      <c r="F9510">
        <v>49</v>
      </c>
      <c r="G9510" t="str">
        <f t="shared" si="445"/>
        <v>Large</v>
      </c>
      <c r="H9510" t="s">
        <v>5</v>
      </c>
      <c r="I9510" t="str">
        <f>IFERROR(VLOOKUP(A9510,sponsored_animals!$A$1:$C$2143,1,TRUE),0)</f>
        <v>36806649e5722d</v>
      </c>
      <c r="J9510">
        <f>VLOOKUP(H9510,location_costs!$A$1:$B$6,2,FALSE)</f>
        <v>140</v>
      </c>
      <c r="K9510" t="str">
        <f t="shared" si="446"/>
        <v>Dog_Large</v>
      </c>
      <c r="L9510">
        <f>VLOOKUP(K9510,size_costs!$D$1:$E$10,2,FALSE)</f>
        <v>175</v>
      </c>
      <c r="M9510">
        <f>VLOOKUP(C9510,age_costs!$A$1:$B$52,2,FALSE)</f>
        <v>100</v>
      </c>
    </row>
    <row r="9511" spans="1:13" x14ac:dyDescent="0.25">
      <c r="A9511" t="s">
        <v>11469</v>
      </c>
      <c r="B9511" t="s">
        <v>15525</v>
      </c>
      <c r="C9511" s="2">
        <f t="shared" si="444"/>
        <v>4</v>
      </c>
      <c r="D9511" t="s">
        <v>12</v>
      </c>
      <c r="E9511" t="s">
        <v>2322</v>
      </c>
      <c r="F9511">
        <v>12</v>
      </c>
      <c r="G9511" t="str">
        <f t="shared" si="445"/>
        <v>Medium</v>
      </c>
      <c r="H9511" t="s">
        <v>3</v>
      </c>
      <c r="I9511">
        <f>IFERROR(VLOOKUP(A9511,sponsored_animals!$A$1:$C$2143,1,TRUE),0)</f>
        <v>0</v>
      </c>
      <c r="J9511">
        <f>VLOOKUP(H9511,location_costs!$A$1:$B$6,2,FALSE)</f>
        <v>120</v>
      </c>
      <c r="K9511" t="str">
        <f t="shared" si="446"/>
        <v>Dog_Medium</v>
      </c>
      <c r="L9511">
        <f>VLOOKUP(K9511,size_costs!$D$1:$E$10,2,FALSE)</f>
        <v>150</v>
      </c>
      <c r="M9511">
        <f>VLOOKUP(C9511,age_costs!$A$1:$B$52,2,FALSE)</f>
        <v>0</v>
      </c>
    </row>
    <row r="9512" spans="1:13" x14ac:dyDescent="0.25">
      <c r="A9512" t="s">
        <v>11470</v>
      </c>
      <c r="B9512" t="s">
        <v>8380</v>
      </c>
      <c r="C9512" s="2">
        <f t="shared" si="444"/>
        <v>7</v>
      </c>
      <c r="D9512" t="s">
        <v>12</v>
      </c>
      <c r="E9512" t="s">
        <v>2322</v>
      </c>
      <c r="F9512">
        <v>45</v>
      </c>
      <c r="G9512" t="str">
        <f t="shared" si="445"/>
        <v>Large</v>
      </c>
      <c r="H9512" t="s">
        <v>6</v>
      </c>
      <c r="I9512" t="str">
        <f>IFERROR(VLOOKUP(A9512,sponsored_animals!$A$1:$C$2143,1,TRUE),0)</f>
        <v>4fca6ef6dbda96</v>
      </c>
      <c r="J9512">
        <f>VLOOKUP(H9512,location_costs!$A$1:$B$6,2,FALSE)</f>
        <v>135</v>
      </c>
      <c r="K9512" t="str">
        <f t="shared" si="446"/>
        <v>Dog_Large</v>
      </c>
      <c r="L9512">
        <f>VLOOKUP(K9512,size_costs!$D$1:$E$10,2,FALSE)</f>
        <v>175</v>
      </c>
      <c r="M9512">
        <f>VLOOKUP(C9512,age_costs!$A$1:$B$52,2,FALSE)</f>
        <v>100</v>
      </c>
    </row>
    <row r="9513" spans="1:13" x14ac:dyDescent="0.25">
      <c r="A9513" t="s">
        <v>11471</v>
      </c>
      <c r="B9513" t="s">
        <v>5385</v>
      </c>
      <c r="C9513" s="2">
        <f t="shared" si="444"/>
        <v>7</v>
      </c>
      <c r="D9513" t="s">
        <v>19</v>
      </c>
      <c r="E9513" t="s">
        <v>2380</v>
      </c>
      <c r="F9513">
        <v>2</v>
      </c>
      <c r="G9513" t="str">
        <f t="shared" si="445"/>
        <v>Small</v>
      </c>
      <c r="H9513" t="s">
        <v>5</v>
      </c>
      <c r="I9513" t="str">
        <f>IFERROR(VLOOKUP(A9513,sponsored_animals!$A$1:$C$2143,1,TRUE),0)</f>
        <v>214f8f6b359a1e</v>
      </c>
      <c r="J9513">
        <f>VLOOKUP(H9513,location_costs!$A$1:$B$6,2,FALSE)</f>
        <v>140</v>
      </c>
      <c r="K9513" t="str">
        <f t="shared" si="446"/>
        <v>Cat_Small</v>
      </c>
      <c r="L9513">
        <f>VLOOKUP(K9513,size_costs!$D$1:$E$10,2,FALSE)</f>
        <v>100</v>
      </c>
      <c r="M9513">
        <f>VLOOKUP(C9513,age_costs!$A$1:$B$52,2,FALSE)</f>
        <v>100</v>
      </c>
    </row>
    <row r="9514" spans="1:13" x14ac:dyDescent="0.25">
      <c r="A9514" t="s">
        <v>11472</v>
      </c>
      <c r="B9514" t="s">
        <v>14538</v>
      </c>
      <c r="C9514" s="2">
        <f t="shared" si="444"/>
        <v>9</v>
      </c>
      <c r="D9514" t="s">
        <v>12</v>
      </c>
      <c r="E9514" t="s">
        <v>6291</v>
      </c>
      <c r="F9514">
        <v>15</v>
      </c>
      <c r="G9514" t="str">
        <f t="shared" si="445"/>
        <v>Medium</v>
      </c>
      <c r="H9514" t="s">
        <v>6</v>
      </c>
      <c r="I9514" t="str">
        <f>IFERROR(VLOOKUP(A9514,sponsored_animals!$A$1:$C$2143,1,TRUE),0)</f>
        <v>36806649e5722d</v>
      </c>
      <c r="J9514">
        <f>VLOOKUP(H9514,location_costs!$A$1:$B$6,2,FALSE)</f>
        <v>135</v>
      </c>
      <c r="K9514" t="str">
        <f t="shared" si="446"/>
        <v>Dog_Medium</v>
      </c>
      <c r="L9514">
        <f>VLOOKUP(K9514,size_costs!$D$1:$E$10,2,FALSE)</f>
        <v>150</v>
      </c>
      <c r="M9514">
        <f>VLOOKUP(C9514,age_costs!$A$1:$B$52,2,FALSE)</f>
        <v>150</v>
      </c>
    </row>
    <row r="9515" spans="1:13" x14ac:dyDescent="0.25">
      <c r="A9515" t="s">
        <v>27</v>
      </c>
      <c r="B9515" t="s">
        <v>15720</v>
      </c>
      <c r="C9515" s="2">
        <f t="shared" si="444"/>
        <v>4</v>
      </c>
      <c r="D9515" t="s">
        <v>19</v>
      </c>
      <c r="E9515" t="s">
        <v>2174</v>
      </c>
      <c r="F9515">
        <v>2</v>
      </c>
      <c r="G9515" t="str">
        <f t="shared" si="445"/>
        <v>Small</v>
      </c>
      <c r="H9515" t="s">
        <v>5</v>
      </c>
      <c r="I9515" t="str">
        <f>IFERROR(VLOOKUP(A9515,sponsored_animals!$A$1:$C$2143,1,TRUE),0)</f>
        <v>7c0c3e04e6a4d4</v>
      </c>
      <c r="J9515">
        <f>VLOOKUP(H9515,location_costs!$A$1:$B$6,2,FALSE)</f>
        <v>140</v>
      </c>
      <c r="K9515" t="str">
        <f t="shared" si="446"/>
        <v>Cat_Small</v>
      </c>
      <c r="L9515">
        <f>VLOOKUP(K9515,size_costs!$D$1:$E$10,2,FALSE)</f>
        <v>100</v>
      </c>
      <c r="M9515">
        <f>VLOOKUP(C9515,age_costs!$A$1:$B$52,2,FALSE)</f>
        <v>0</v>
      </c>
    </row>
    <row r="9516" spans="1:13" x14ac:dyDescent="0.25">
      <c r="A9516" t="s">
        <v>11473</v>
      </c>
      <c r="B9516" t="s">
        <v>14692</v>
      </c>
      <c r="C9516" s="2">
        <f t="shared" si="444"/>
        <v>4</v>
      </c>
      <c r="D9516" t="s">
        <v>19</v>
      </c>
      <c r="E9516" t="s">
        <v>2198</v>
      </c>
      <c r="F9516">
        <v>6.5</v>
      </c>
      <c r="G9516" t="str">
        <f t="shared" si="445"/>
        <v>Medium</v>
      </c>
      <c r="H9516" t="s">
        <v>6</v>
      </c>
      <c r="I9516" t="str">
        <f>IFERROR(VLOOKUP(A9516,sponsored_animals!$A$1:$C$2143,1,TRUE),0)</f>
        <v>178f1189a06b68</v>
      </c>
      <c r="J9516">
        <f>VLOOKUP(H9516,location_costs!$A$1:$B$6,2,FALSE)</f>
        <v>135</v>
      </c>
      <c r="K9516" t="str">
        <f t="shared" si="446"/>
        <v>Cat_Medium</v>
      </c>
      <c r="L9516">
        <f>VLOOKUP(K9516,size_costs!$D$1:$E$10,2,FALSE)</f>
        <v>120</v>
      </c>
      <c r="M9516">
        <f>VLOOKUP(C9516,age_costs!$A$1:$B$52,2,FALSE)</f>
        <v>0</v>
      </c>
    </row>
    <row r="9517" spans="1:13" x14ac:dyDescent="0.25">
      <c r="A9517" t="s">
        <v>11474</v>
      </c>
      <c r="B9517" t="s">
        <v>16236</v>
      </c>
      <c r="C9517" s="2">
        <f t="shared" si="444"/>
        <v>12</v>
      </c>
      <c r="D9517" t="s">
        <v>12</v>
      </c>
      <c r="E9517" t="s">
        <v>2280</v>
      </c>
      <c r="F9517">
        <v>29</v>
      </c>
      <c r="G9517" t="str">
        <f t="shared" si="445"/>
        <v>Medium</v>
      </c>
      <c r="H9517" t="s">
        <v>4</v>
      </c>
      <c r="I9517" t="str">
        <f>IFERROR(VLOOKUP(A9517,sponsored_animals!$A$1:$C$2143,1,TRUE),0)</f>
        <v>0ea863dbf1123f</v>
      </c>
      <c r="J9517">
        <f>VLOOKUP(H9517,location_costs!$A$1:$B$6,2,FALSE)</f>
        <v>110</v>
      </c>
      <c r="K9517" t="str">
        <f t="shared" si="446"/>
        <v>Dog_Medium</v>
      </c>
      <c r="L9517">
        <f>VLOOKUP(K9517,size_costs!$D$1:$E$10,2,FALSE)</f>
        <v>150</v>
      </c>
      <c r="M9517">
        <f>VLOOKUP(C9517,age_costs!$A$1:$B$52,2,FALSE)</f>
        <v>150</v>
      </c>
    </row>
    <row r="9518" spans="1:13" x14ac:dyDescent="0.25">
      <c r="A9518" t="s">
        <v>11475</v>
      </c>
      <c r="B9518" t="s">
        <v>15569</v>
      </c>
      <c r="C9518" s="2">
        <f t="shared" si="444"/>
        <v>4</v>
      </c>
      <c r="D9518" t="s">
        <v>19</v>
      </c>
      <c r="E9518" t="s">
        <v>2760</v>
      </c>
      <c r="F9518">
        <v>6</v>
      </c>
      <c r="G9518" t="str">
        <f t="shared" si="445"/>
        <v>Medium</v>
      </c>
      <c r="H9518" t="s">
        <v>5</v>
      </c>
      <c r="I9518" t="str">
        <f>IFERROR(VLOOKUP(A9518,sponsored_animals!$A$1:$C$2143,1,TRUE),0)</f>
        <v>178f1189a06b68</v>
      </c>
      <c r="J9518">
        <f>VLOOKUP(H9518,location_costs!$A$1:$B$6,2,FALSE)</f>
        <v>140</v>
      </c>
      <c r="K9518" t="str">
        <f t="shared" si="446"/>
        <v>Cat_Medium</v>
      </c>
      <c r="L9518">
        <f>VLOOKUP(K9518,size_costs!$D$1:$E$10,2,FALSE)</f>
        <v>120</v>
      </c>
      <c r="M9518">
        <f>VLOOKUP(C9518,age_costs!$A$1:$B$52,2,FALSE)</f>
        <v>0</v>
      </c>
    </row>
    <row r="9519" spans="1:13" x14ac:dyDescent="0.25">
      <c r="A9519" t="s">
        <v>11476</v>
      </c>
      <c r="B9519" t="s">
        <v>5541</v>
      </c>
      <c r="C9519" s="2">
        <f t="shared" si="444"/>
        <v>9</v>
      </c>
      <c r="D9519" t="s">
        <v>19</v>
      </c>
      <c r="E9519" t="s">
        <v>2182</v>
      </c>
      <c r="F9519">
        <v>3</v>
      </c>
      <c r="G9519" t="str">
        <f t="shared" si="445"/>
        <v>Small</v>
      </c>
      <c r="H9519" t="s">
        <v>7</v>
      </c>
      <c r="I9519" t="str">
        <f>IFERROR(VLOOKUP(A9519,sponsored_animals!$A$1:$C$2143,1,TRUE),0)</f>
        <v>178f1189a06b68</v>
      </c>
      <c r="J9519">
        <f>VLOOKUP(H9519,location_costs!$A$1:$B$6,2,FALSE)</f>
        <v>100</v>
      </c>
      <c r="K9519" t="str">
        <f t="shared" si="446"/>
        <v>Cat_Small</v>
      </c>
      <c r="L9519">
        <f>VLOOKUP(K9519,size_costs!$D$1:$E$10,2,FALSE)</f>
        <v>100</v>
      </c>
      <c r="M9519">
        <f>VLOOKUP(C9519,age_costs!$A$1:$B$52,2,FALSE)</f>
        <v>150</v>
      </c>
    </row>
    <row r="9520" spans="1:13" x14ac:dyDescent="0.25">
      <c r="A9520" t="s">
        <v>11477</v>
      </c>
      <c r="B9520" t="s">
        <v>16034</v>
      </c>
      <c r="C9520" s="2">
        <f t="shared" si="444"/>
        <v>9</v>
      </c>
      <c r="D9520" t="s">
        <v>12</v>
      </c>
      <c r="E9520" t="s">
        <v>2217</v>
      </c>
      <c r="F9520">
        <v>19</v>
      </c>
      <c r="G9520" t="str">
        <f t="shared" si="445"/>
        <v>Medium</v>
      </c>
      <c r="H9520" t="s">
        <v>6</v>
      </c>
      <c r="I9520" t="str">
        <f>IFERROR(VLOOKUP(A9520,sponsored_animals!$A$1:$C$2143,1,TRUE),0)</f>
        <v>b14069999a0ee6</v>
      </c>
      <c r="J9520">
        <f>VLOOKUP(H9520,location_costs!$A$1:$B$6,2,FALSE)</f>
        <v>135</v>
      </c>
      <c r="K9520" t="str">
        <f t="shared" si="446"/>
        <v>Dog_Medium</v>
      </c>
      <c r="L9520">
        <f>VLOOKUP(K9520,size_costs!$D$1:$E$10,2,FALSE)</f>
        <v>150</v>
      </c>
      <c r="M9520">
        <f>VLOOKUP(C9520,age_costs!$A$1:$B$52,2,FALSE)</f>
        <v>150</v>
      </c>
    </row>
    <row r="9521" spans="1:13" x14ac:dyDescent="0.25">
      <c r="A9521" t="s">
        <v>11478</v>
      </c>
      <c r="B9521" t="s">
        <v>14356</v>
      </c>
      <c r="C9521" s="2">
        <f t="shared" si="444"/>
        <v>4</v>
      </c>
      <c r="D9521" t="s">
        <v>19</v>
      </c>
      <c r="E9521" t="s">
        <v>2177</v>
      </c>
      <c r="F9521">
        <v>6.5</v>
      </c>
      <c r="G9521" t="str">
        <f t="shared" si="445"/>
        <v>Medium</v>
      </c>
      <c r="H9521" t="s">
        <v>5</v>
      </c>
      <c r="I9521" t="str">
        <f>IFERROR(VLOOKUP(A9521,sponsored_animals!$A$1:$C$2143,1,TRUE),0)</f>
        <v>178f1189a06b68</v>
      </c>
      <c r="J9521">
        <f>VLOOKUP(H9521,location_costs!$A$1:$B$6,2,FALSE)</f>
        <v>140</v>
      </c>
      <c r="K9521" t="str">
        <f t="shared" si="446"/>
        <v>Cat_Medium</v>
      </c>
      <c r="L9521">
        <f>VLOOKUP(K9521,size_costs!$D$1:$E$10,2,FALSE)</f>
        <v>120</v>
      </c>
      <c r="M9521">
        <f>VLOOKUP(C9521,age_costs!$A$1:$B$52,2,FALSE)</f>
        <v>0</v>
      </c>
    </row>
    <row r="9522" spans="1:13" x14ac:dyDescent="0.25">
      <c r="A9522" t="s">
        <v>11479</v>
      </c>
      <c r="B9522" t="s">
        <v>15962</v>
      </c>
      <c r="C9522" s="2">
        <f t="shared" si="444"/>
        <v>6</v>
      </c>
      <c r="D9522" t="s">
        <v>12</v>
      </c>
      <c r="E9522" t="s">
        <v>2241</v>
      </c>
      <c r="F9522">
        <v>28</v>
      </c>
      <c r="G9522" t="str">
        <f t="shared" si="445"/>
        <v>Medium</v>
      </c>
      <c r="H9522" t="s">
        <v>6</v>
      </c>
      <c r="I9522">
        <f>IFERROR(VLOOKUP(A9522,sponsored_animals!$A$1:$C$2143,1,TRUE),0)</f>
        <v>0</v>
      </c>
      <c r="J9522">
        <f>VLOOKUP(H9522,location_costs!$A$1:$B$6,2,FALSE)</f>
        <v>135</v>
      </c>
      <c r="K9522" t="str">
        <f t="shared" si="446"/>
        <v>Dog_Medium</v>
      </c>
      <c r="L9522">
        <f>VLOOKUP(K9522,size_costs!$D$1:$E$10,2,FALSE)</f>
        <v>150</v>
      </c>
      <c r="M9522">
        <f>VLOOKUP(C9522,age_costs!$A$1:$B$52,2,FALSE)</f>
        <v>100</v>
      </c>
    </row>
    <row r="9523" spans="1:13" x14ac:dyDescent="0.25">
      <c r="A9523" t="s">
        <v>11480</v>
      </c>
      <c r="B9523" t="s">
        <v>2732</v>
      </c>
      <c r="C9523" s="2">
        <f t="shared" si="444"/>
        <v>8</v>
      </c>
      <c r="D9523" t="s">
        <v>12</v>
      </c>
      <c r="E9523" t="s">
        <v>2191</v>
      </c>
      <c r="F9523">
        <v>42</v>
      </c>
      <c r="G9523" t="str">
        <f t="shared" si="445"/>
        <v>Large</v>
      </c>
      <c r="H9523" t="s">
        <v>6</v>
      </c>
      <c r="I9523" t="str">
        <f>IFERROR(VLOOKUP(A9523,sponsored_animals!$A$1:$C$2143,1,TRUE),0)</f>
        <v>7c0c3e04e6a4d4</v>
      </c>
      <c r="J9523">
        <f>VLOOKUP(H9523,location_costs!$A$1:$B$6,2,FALSE)</f>
        <v>135</v>
      </c>
      <c r="K9523" t="str">
        <f t="shared" si="446"/>
        <v>Dog_Large</v>
      </c>
      <c r="L9523">
        <f>VLOOKUP(K9523,size_costs!$D$1:$E$10,2,FALSE)</f>
        <v>175</v>
      </c>
      <c r="M9523">
        <f>VLOOKUP(C9523,age_costs!$A$1:$B$52,2,FALSE)</f>
        <v>150</v>
      </c>
    </row>
    <row r="9524" spans="1:13" x14ac:dyDescent="0.25">
      <c r="A9524" t="s">
        <v>750</v>
      </c>
      <c r="B9524" t="s">
        <v>2277</v>
      </c>
      <c r="C9524" s="2">
        <f t="shared" si="444"/>
        <v>3</v>
      </c>
      <c r="D9524" t="s">
        <v>12</v>
      </c>
      <c r="E9524" t="s">
        <v>2202</v>
      </c>
      <c r="F9524">
        <v>9</v>
      </c>
      <c r="G9524" t="str">
        <f t="shared" si="445"/>
        <v>Small</v>
      </c>
      <c r="H9524" t="s">
        <v>6</v>
      </c>
      <c r="I9524" t="str">
        <f>IFERROR(VLOOKUP(A9524,sponsored_animals!$A$1:$C$2143,1,TRUE),0)</f>
        <v>178f1189a06b68</v>
      </c>
      <c r="J9524">
        <f>VLOOKUP(H9524,location_costs!$A$1:$B$6,2,FALSE)</f>
        <v>135</v>
      </c>
      <c r="K9524" t="str">
        <f t="shared" si="446"/>
        <v>Dog_Small</v>
      </c>
      <c r="L9524">
        <f>VLOOKUP(K9524,size_costs!$D$1:$E$10,2,FALSE)</f>
        <v>125</v>
      </c>
      <c r="M9524">
        <f>VLOOKUP(C9524,age_costs!$A$1:$B$52,2,FALSE)</f>
        <v>0</v>
      </c>
    </row>
    <row r="9525" spans="1:13" x14ac:dyDescent="0.25">
      <c r="A9525" t="s">
        <v>11482</v>
      </c>
      <c r="B9525" t="s">
        <v>16237</v>
      </c>
      <c r="C9525" s="2">
        <f t="shared" si="444"/>
        <v>18</v>
      </c>
      <c r="D9525" t="s">
        <v>12</v>
      </c>
      <c r="E9525" t="s">
        <v>2294</v>
      </c>
      <c r="F9525">
        <v>11</v>
      </c>
      <c r="G9525" t="str">
        <f t="shared" si="445"/>
        <v>Medium</v>
      </c>
      <c r="H9525" t="s">
        <v>4</v>
      </c>
      <c r="I9525" t="str">
        <f>IFERROR(VLOOKUP(A9525,sponsored_animals!$A$1:$C$2143,1,TRUE),0)</f>
        <v>36806649e5722d</v>
      </c>
      <c r="J9525">
        <f>VLOOKUP(H9525,location_costs!$A$1:$B$6,2,FALSE)</f>
        <v>110</v>
      </c>
      <c r="K9525" t="str">
        <f t="shared" si="446"/>
        <v>Dog_Medium</v>
      </c>
      <c r="L9525">
        <f>VLOOKUP(K9525,size_costs!$D$1:$E$10,2,FALSE)</f>
        <v>150</v>
      </c>
      <c r="M9525">
        <f>VLOOKUP(C9525,age_costs!$A$1:$B$52,2,FALSE)</f>
        <v>300</v>
      </c>
    </row>
    <row r="9526" spans="1:13" x14ac:dyDescent="0.25">
      <c r="A9526" t="s">
        <v>11483</v>
      </c>
      <c r="B9526" t="s">
        <v>14284</v>
      </c>
      <c r="C9526" s="2">
        <f t="shared" si="444"/>
        <v>6</v>
      </c>
      <c r="D9526" t="s">
        <v>19</v>
      </c>
      <c r="E9526" t="s">
        <v>2198</v>
      </c>
      <c r="F9526">
        <v>3</v>
      </c>
      <c r="G9526" t="str">
        <f t="shared" si="445"/>
        <v>Small</v>
      </c>
      <c r="H9526" t="s">
        <v>7</v>
      </c>
      <c r="I9526">
        <f>IFERROR(VLOOKUP(A9526,sponsored_animals!$A$1:$C$2143,1,TRUE),0)</f>
        <v>0</v>
      </c>
      <c r="J9526">
        <f>VLOOKUP(H9526,location_costs!$A$1:$B$6,2,FALSE)</f>
        <v>100</v>
      </c>
      <c r="K9526" t="str">
        <f t="shared" si="446"/>
        <v>Cat_Small</v>
      </c>
      <c r="L9526">
        <f>VLOOKUP(K9526,size_costs!$D$1:$E$10,2,FALSE)</f>
        <v>100</v>
      </c>
      <c r="M9526">
        <f>VLOOKUP(C9526,age_costs!$A$1:$B$52,2,FALSE)</f>
        <v>100</v>
      </c>
    </row>
    <row r="9527" spans="1:13" x14ac:dyDescent="0.25">
      <c r="A9527" t="s">
        <v>11484</v>
      </c>
      <c r="B9527" t="s">
        <v>4709</v>
      </c>
      <c r="C9527" s="2">
        <f t="shared" si="444"/>
        <v>3</v>
      </c>
      <c r="D9527" t="s">
        <v>12</v>
      </c>
      <c r="E9527" t="s">
        <v>2233</v>
      </c>
      <c r="F9527">
        <v>25</v>
      </c>
      <c r="G9527" t="str">
        <f t="shared" si="445"/>
        <v>Medium</v>
      </c>
      <c r="H9527" t="s">
        <v>5</v>
      </c>
      <c r="I9527" t="str">
        <f>IFERROR(VLOOKUP(A9527,sponsored_animals!$A$1:$C$2143,1,TRUE),0)</f>
        <v>178f1189a06b68</v>
      </c>
      <c r="J9527">
        <f>VLOOKUP(H9527,location_costs!$A$1:$B$6,2,FALSE)</f>
        <v>140</v>
      </c>
      <c r="K9527" t="str">
        <f t="shared" si="446"/>
        <v>Dog_Medium</v>
      </c>
      <c r="L9527">
        <f>VLOOKUP(K9527,size_costs!$D$1:$E$10,2,FALSE)</f>
        <v>150</v>
      </c>
      <c r="M9527">
        <f>VLOOKUP(C9527,age_costs!$A$1:$B$52,2,FALSE)</f>
        <v>0</v>
      </c>
    </row>
    <row r="9528" spans="1:13" x14ac:dyDescent="0.25">
      <c r="A9528" t="s">
        <v>277</v>
      </c>
      <c r="B9528" t="s">
        <v>2595</v>
      </c>
      <c r="C9528" s="2">
        <f t="shared" si="444"/>
        <v>5</v>
      </c>
      <c r="D9528" t="s">
        <v>12</v>
      </c>
      <c r="E9528" t="s">
        <v>2182</v>
      </c>
      <c r="F9528">
        <v>18</v>
      </c>
      <c r="G9528" t="str">
        <f t="shared" si="445"/>
        <v>Medium</v>
      </c>
      <c r="H9528" t="s">
        <v>3</v>
      </c>
      <c r="I9528">
        <f>IFERROR(VLOOKUP(A9528,sponsored_animals!$A$1:$C$2143,1,TRUE),0)</f>
        <v>0</v>
      </c>
      <c r="J9528">
        <f>VLOOKUP(H9528,location_costs!$A$1:$B$6,2,FALSE)</f>
        <v>120</v>
      </c>
      <c r="K9528" t="str">
        <f t="shared" si="446"/>
        <v>Dog_Medium</v>
      </c>
      <c r="L9528">
        <f>VLOOKUP(K9528,size_costs!$D$1:$E$10,2,FALSE)</f>
        <v>150</v>
      </c>
      <c r="M9528">
        <f>VLOOKUP(C9528,age_costs!$A$1:$B$52,2,FALSE)</f>
        <v>100</v>
      </c>
    </row>
    <row r="9529" spans="1:13" x14ac:dyDescent="0.25">
      <c r="A9529" t="s">
        <v>11486</v>
      </c>
      <c r="B9529" t="s">
        <v>11744</v>
      </c>
      <c r="C9529" s="2">
        <f t="shared" si="444"/>
        <v>7</v>
      </c>
      <c r="D9529" t="s">
        <v>12</v>
      </c>
      <c r="E9529" t="s">
        <v>2968</v>
      </c>
      <c r="F9529">
        <v>29</v>
      </c>
      <c r="G9529" t="str">
        <f t="shared" si="445"/>
        <v>Medium</v>
      </c>
      <c r="H9529" t="s">
        <v>7</v>
      </c>
      <c r="I9529" t="str">
        <f>IFERROR(VLOOKUP(A9529,sponsored_animals!$A$1:$C$2143,1,TRUE),0)</f>
        <v>36806649e5722d</v>
      </c>
      <c r="J9529">
        <f>VLOOKUP(H9529,location_costs!$A$1:$B$6,2,FALSE)</f>
        <v>100</v>
      </c>
      <c r="K9529" t="str">
        <f t="shared" si="446"/>
        <v>Dog_Medium</v>
      </c>
      <c r="L9529">
        <f>VLOOKUP(K9529,size_costs!$D$1:$E$10,2,FALSE)</f>
        <v>150</v>
      </c>
      <c r="M9529">
        <f>VLOOKUP(C9529,age_costs!$A$1:$B$52,2,FALSE)</f>
        <v>100</v>
      </c>
    </row>
    <row r="9530" spans="1:13" x14ac:dyDescent="0.25">
      <c r="A9530" t="s">
        <v>1797</v>
      </c>
      <c r="B9530" t="s">
        <v>15773</v>
      </c>
      <c r="C9530" s="2">
        <f t="shared" si="444"/>
        <v>1</v>
      </c>
      <c r="D9530" t="s">
        <v>19</v>
      </c>
      <c r="E9530" t="s">
        <v>2234</v>
      </c>
      <c r="F9530">
        <v>8.5</v>
      </c>
      <c r="G9530" t="str">
        <f t="shared" si="445"/>
        <v>Large</v>
      </c>
      <c r="H9530" t="s">
        <v>6</v>
      </c>
      <c r="I9530" t="str">
        <f>IFERROR(VLOOKUP(A9530,sponsored_animals!$A$1:$C$2143,1,TRUE),0)</f>
        <v>f3de00c24336c4</v>
      </c>
      <c r="J9530">
        <f>VLOOKUP(H9530,location_costs!$A$1:$B$6,2,FALSE)</f>
        <v>135</v>
      </c>
      <c r="K9530" t="str">
        <f t="shared" si="446"/>
        <v>Cat_Large</v>
      </c>
      <c r="L9530">
        <f>VLOOKUP(K9530,size_costs!$D$1:$E$10,2,FALSE)</f>
        <v>140</v>
      </c>
      <c r="M9530">
        <f>VLOOKUP(C9530,age_costs!$A$1:$B$52,2,FALSE)</f>
        <v>0</v>
      </c>
    </row>
    <row r="9531" spans="1:13" x14ac:dyDescent="0.25">
      <c r="A9531" t="s">
        <v>11487</v>
      </c>
      <c r="B9531" t="s">
        <v>15502</v>
      </c>
      <c r="C9531" s="2">
        <f t="shared" si="444"/>
        <v>5</v>
      </c>
      <c r="D9531" t="s">
        <v>12</v>
      </c>
      <c r="E9531" t="s">
        <v>2459</v>
      </c>
      <c r="F9531">
        <v>49</v>
      </c>
      <c r="G9531" t="str">
        <f t="shared" si="445"/>
        <v>Large</v>
      </c>
      <c r="H9531" t="s">
        <v>3</v>
      </c>
      <c r="I9531" t="str">
        <f>IFERROR(VLOOKUP(A9531,sponsored_animals!$A$1:$C$2143,1,TRUE),0)</f>
        <v>178f1189a06b68</v>
      </c>
      <c r="J9531">
        <f>VLOOKUP(H9531,location_costs!$A$1:$B$6,2,FALSE)</f>
        <v>120</v>
      </c>
      <c r="K9531" t="str">
        <f t="shared" si="446"/>
        <v>Dog_Large</v>
      </c>
      <c r="L9531">
        <f>VLOOKUP(K9531,size_costs!$D$1:$E$10,2,FALSE)</f>
        <v>175</v>
      </c>
      <c r="M9531">
        <f>VLOOKUP(C9531,age_costs!$A$1:$B$52,2,FALSE)</f>
        <v>100</v>
      </c>
    </row>
    <row r="9532" spans="1:13" x14ac:dyDescent="0.25">
      <c r="A9532" t="s">
        <v>1270</v>
      </c>
      <c r="B9532" t="s">
        <v>15950</v>
      </c>
      <c r="C9532" s="2">
        <f t="shared" si="444"/>
        <v>3</v>
      </c>
      <c r="D9532" t="s">
        <v>12</v>
      </c>
      <c r="E9532" t="s">
        <v>2207</v>
      </c>
      <c r="F9532">
        <v>34</v>
      </c>
      <c r="G9532" t="str">
        <f t="shared" si="445"/>
        <v>Large</v>
      </c>
      <c r="H9532" t="s">
        <v>6</v>
      </c>
      <c r="I9532" t="str">
        <f>IFERROR(VLOOKUP(A9532,sponsored_animals!$A$1:$C$2143,1,TRUE),0)</f>
        <v>214f8f6b359a1e</v>
      </c>
      <c r="J9532">
        <f>VLOOKUP(H9532,location_costs!$A$1:$B$6,2,FALSE)</f>
        <v>135</v>
      </c>
      <c r="K9532" t="str">
        <f t="shared" si="446"/>
        <v>Dog_Large</v>
      </c>
      <c r="L9532">
        <f>VLOOKUP(K9532,size_costs!$D$1:$E$10,2,FALSE)</f>
        <v>175</v>
      </c>
      <c r="M9532">
        <f>VLOOKUP(C9532,age_costs!$A$1:$B$52,2,FALSE)</f>
        <v>0</v>
      </c>
    </row>
    <row r="9533" spans="1:13" x14ac:dyDescent="0.25">
      <c r="A9533" t="s">
        <v>11488</v>
      </c>
      <c r="B9533" t="s">
        <v>16238</v>
      </c>
      <c r="C9533" s="2">
        <f t="shared" si="444"/>
        <v>15</v>
      </c>
      <c r="D9533" t="s">
        <v>12</v>
      </c>
      <c r="E9533" t="s">
        <v>2263</v>
      </c>
      <c r="F9533">
        <v>49</v>
      </c>
      <c r="G9533" t="str">
        <f t="shared" si="445"/>
        <v>Large</v>
      </c>
      <c r="H9533" t="s">
        <v>5</v>
      </c>
      <c r="I9533" t="str">
        <f>IFERROR(VLOOKUP(A9533,sponsored_animals!$A$1:$C$2143,1,TRUE),0)</f>
        <v>36806649e5722d</v>
      </c>
      <c r="J9533">
        <f>VLOOKUP(H9533,location_costs!$A$1:$B$6,2,FALSE)</f>
        <v>140</v>
      </c>
      <c r="K9533" t="str">
        <f t="shared" si="446"/>
        <v>Dog_Large</v>
      </c>
      <c r="L9533">
        <f>VLOOKUP(K9533,size_costs!$D$1:$E$10,2,FALSE)</f>
        <v>175</v>
      </c>
      <c r="M9533">
        <f>VLOOKUP(C9533,age_costs!$A$1:$B$52,2,FALSE)</f>
        <v>200</v>
      </c>
    </row>
    <row r="9534" spans="1:13" x14ac:dyDescent="0.25">
      <c r="A9534" t="s">
        <v>11489</v>
      </c>
      <c r="B9534" t="s">
        <v>16239</v>
      </c>
      <c r="C9534" s="2">
        <f t="shared" si="444"/>
        <v>22</v>
      </c>
      <c r="D9534" t="s">
        <v>12</v>
      </c>
      <c r="E9534" t="s">
        <v>2294</v>
      </c>
      <c r="F9534">
        <v>31</v>
      </c>
      <c r="G9534" t="str">
        <f t="shared" si="445"/>
        <v>Large</v>
      </c>
      <c r="H9534" t="s">
        <v>3</v>
      </c>
      <c r="I9534" t="str">
        <f>IFERROR(VLOOKUP(A9534,sponsored_animals!$A$1:$C$2143,1,TRUE),0)</f>
        <v>178f1189a06b68</v>
      </c>
      <c r="J9534">
        <f>VLOOKUP(H9534,location_costs!$A$1:$B$6,2,FALSE)</f>
        <v>120</v>
      </c>
      <c r="K9534" t="str">
        <f t="shared" si="446"/>
        <v>Dog_Large</v>
      </c>
      <c r="L9534">
        <f>VLOOKUP(K9534,size_costs!$D$1:$E$10,2,FALSE)</f>
        <v>175</v>
      </c>
      <c r="M9534">
        <f>VLOOKUP(C9534,age_costs!$A$1:$B$52,2,FALSE)</f>
        <v>300</v>
      </c>
    </row>
    <row r="9535" spans="1:13" x14ac:dyDescent="0.25">
      <c r="A9535" t="s">
        <v>1458</v>
      </c>
      <c r="B9535" t="s">
        <v>2784</v>
      </c>
      <c r="C9535" s="2">
        <f t="shared" si="444"/>
        <v>4</v>
      </c>
      <c r="D9535" t="s">
        <v>19</v>
      </c>
      <c r="E9535" t="s">
        <v>3812</v>
      </c>
      <c r="F9535">
        <v>6.5</v>
      </c>
      <c r="G9535" t="str">
        <f t="shared" si="445"/>
        <v>Medium</v>
      </c>
      <c r="H9535" t="s">
        <v>6</v>
      </c>
      <c r="I9535" t="str">
        <f>IFERROR(VLOOKUP(A9535,sponsored_animals!$A$1:$C$2143,1,TRUE),0)</f>
        <v>0ea863dbf1123f</v>
      </c>
      <c r="J9535">
        <f>VLOOKUP(H9535,location_costs!$A$1:$B$6,2,FALSE)</f>
        <v>135</v>
      </c>
      <c r="K9535" t="str">
        <f t="shared" si="446"/>
        <v>Cat_Medium</v>
      </c>
      <c r="L9535">
        <f>VLOOKUP(K9535,size_costs!$D$1:$E$10,2,FALSE)</f>
        <v>120</v>
      </c>
      <c r="M9535">
        <f>VLOOKUP(C9535,age_costs!$A$1:$B$52,2,FALSE)</f>
        <v>0</v>
      </c>
    </row>
    <row r="9536" spans="1:13" x14ac:dyDescent="0.25">
      <c r="A9536" t="s">
        <v>11490</v>
      </c>
      <c r="B9536" t="s">
        <v>2216</v>
      </c>
      <c r="C9536" s="2">
        <f t="shared" si="444"/>
        <v>9</v>
      </c>
      <c r="D9536" t="s">
        <v>19</v>
      </c>
      <c r="E9536" t="s">
        <v>2219</v>
      </c>
      <c r="F9536">
        <v>4</v>
      </c>
      <c r="G9536" t="str">
        <f t="shared" si="445"/>
        <v>Small</v>
      </c>
      <c r="H9536" t="s">
        <v>4</v>
      </c>
      <c r="I9536">
        <f>IFERROR(VLOOKUP(A9536,sponsored_animals!$A$1:$C$2143,1,TRUE),0)</f>
        <v>0</v>
      </c>
      <c r="J9536">
        <f>VLOOKUP(H9536,location_costs!$A$1:$B$6,2,FALSE)</f>
        <v>110</v>
      </c>
      <c r="K9536" t="str">
        <f t="shared" si="446"/>
        <v>Cat_Small</v>
      </c>
      <c r="L9536">
        <f>VLOOKUP(K9536,size_costs!$D$1:$E$10,2,FALSE)</f>
        <v>100</v>
      </c>
      <c r="M9536">
        <f>VLOOKUP(C9536,age_costs!$A$1:$B$52,2,FALSE)</f>
        <v>150</v>
      </c>
    </row>
    <row r="9537" spans="1:13" x14ac:dyDescent="0.25">
      <c r="A9537" t="s">
        <v>11491</v>
      </c>
      <c r="B9537" t="s">
        <v>15003</v>
      </c>
      <c r="C9537" s="2">
        <f t="shared" si="444"/>
        <v>6</v>
      </c>
      <c r="D9537" t="s">
        <v>12</v>
      </c>
      <c r="E9537" t="s">
        <v>2190</v>
      </c>
      <c r="F9537">
        <v>31.5</v>
      </c>
      <c r="G9537" t="str">
        <f t="shared" si="445"/>
        <v>Large</v>
      </c>
      <c r="H9537" t="s">
        <v>3</v>
      </c>
      <c r="I9537" t="str">
        <f>IFERROR(VLOOKUP(A9537,sponsored_animals!$A$1:$C$2143,1,TRUE),0)</f>
        <v>b14069999a0ee6</v>
      </c>
      <c r="J9537">
        <f>VLOOKUP(H9537,location_costs!$A$1:$B$6,2,FALSE)</f>
        <v>120</v>
      </c>
      <c r="K9537" t="str">
        <f t="shared" si="446"/>
        <v>Dog_Large</v>
      </c>
      <c r="L9537">
        <f>VLOOKUP(K9537,size_costs!$D$1:$E$10,2,FALSE)</f>
        <v>175</v>
      </c>
      <c r="M9537">
        <f>VLOOKUP(C9537,age_costs!$A$1:$B$52,2,FALSE)</f>
        <v>100</v>
      </c>
    </row>
    <row r="9538" spans="1:13" x14ac:dyDescent="0.25">
      <c r="A9538" t="s">
        <v>11492</v>
      </c>
      <c r="B9538" t="s">
        <v>11493</v>
      </c>
      <c r="C9538" s="2">
        <f t="shared" si="444"/>
        <v>19</v>
      </c>
      <c r="D9538" t="s">
        <v>12</v>
      </c>
      <c r="E9538" t="s">
        <v>3124</v>
      </c>
      <c r="F9538">
        <v>44</v>
      </c>
      <c r="G9538" t="str">
        <f t="shared" si="445"/>
        <v>Large</v>
      </c>
      <c r="H9538" t="s">
        <v>4</v>
      </c>
      <c r="I9538">
        <f>IFERROR(VLOOKUP(A9538,sponsored_animals!$A$1:$C$2143,1,TRUE),0)</f>
        <v>0</v>
      </c>
      <c r="J9538">
        <f>VLOOKUP(H9538,location_costs!$A$1:$B$6,2,FALSE)</f>
        <v>110</v>
      </c>
      <c r="K9538" t="str">
        <f t="shared" si="446"/>
        <v>Dog_Large</v>
      </c>
      <c r="L9538">
        <f>VLOOKUP(K9538,size_costs!$D$1:$E$10,2,FALSE)</f>
        <v>175</v>
      </c>
      <c r="M9538">
        <f>VLOOKUP(C9538,age_costs!$A$1:$B$52,2,FALSE)</f>
        <v>300</v>
      </c>
    </row>
    <row r="9539" spans="1:13" x14ac:dyDescent="0.25">
      <c r="A9539" t="s">
        <v>1561</v>
      </c>
      <c r="B9539" t="s">
        <v>4467</v>
      </c>
      <c r="C9539" s="2">
        <f t="shared" ref="C9539:C9602" si="447">ROUND(YEARFRAC(B9539,"31/12/2021"),0)</f>
        <v>5</v>
      </c>
      <c r="D9539" t="s">
        <v>19</v>
      </c>
      <c r="E9539" t="s">
        <v>2207</v>
      </c>
      <c r="F9539">
        <v>8</v>
      </c>
      <c r="G9539" t="str">
        <f t="shared" ref="G9539:G9602" si="448">IF(AND(D9539="Dog",F9539&lt;=10),"Small",IF(AND(D9539="Dog",F9539&gt;10,F9539&lt;=30),"Medium",IF(AND(D9539="Dog",F9539&gt;30),"Large",IF(AND(D9539="Cat",F9539&lt;=5),"Small",IF(AND(D9539="Cat",F9539&gt;5,F9539&lt;=7),"Medium",IF(AND(D9539="Cat",F9539&gt;=7),"Large",IF(AND(D9539="Bird",F9539&lt;=0.7),"Small",IF(AND(D9539="Bird",F9539&gt;0.7,F9539&lt;=1.1),"Medium",IF(AND(D9539="Bird",F9539&gt;1.1),"Large","Erro")))))))))</f>
        <v>Large</v>
      </c>
      <c r="H9539" t="s">
        <v>6</v>
      </c>
      <c r="I9539" t="str">
        <f>IFERROR(VLOOKUP(A9539,sponsored_animals!$A$1:$C$2143,1,TRUE),0)</f>
        <v>b14069999a0ee6</v>
      </c>
      <c r="J9539">
        <f>VLOOKUP(H9539,location_costs!$A$1:$B$6,2,FALSE)</f>
        <v>135</v>
      </c>
      <c r="K9539" t="str">
        <f t="shared" ref="K9539:K9602" si="449">D9539&amp;"_"&amp;G9539</f>
        <v>Cat_Large</v>
      </c>
      <c r="L9539">
        <f>VLOOKUP(K9539,size_costs!$D$1:$E$10,2,FALSE)</f>
        <v>140</v>
      </c>
      <c r="M9539">
        <f>VLOOKUP(C9539,age_costs!$A$1:$B$52,2,FALSE)</f>
        <v>100</v>
      </c>
    </row>
    <row r="9540" spans="1:13" x14ac:dyDescent="0.25">
      <c r="A9540" t="s">
        <v>1277</v>
      </c>
      <c r="B9540" t="s">
        <v>3418</v>
      </c>
      <c r="C9540" s="2">
        <f t="shared" si="447"/>
        <v>10</v>
      </c>
      <c r="D9540" t="s">
        <v>12</v>
      </c>
      <c r="E9540" t="s">
        <v>4792</v>
      </c>
      <c r="F9540">
        <v>33</v>
      </c>
      <c r="G9540" t="str">
        <f t="shared" si="448"/>
        <v>Large</v>
      </c>
      <c r="H9540" t="s">
        <v>5</v>
      </c>
      <c r="I9540" t="str">
        <f>IFERROR(VLOOKUP(A9540,sponsored_animals!$A$1:$C$2143,1,TRUE),0)</f>
        <v>36806649e5722d</v>
      </c>
      <c r="J9540">
        <f>VLOOKUP(H9540,location_costs!$A$1:$B$6,2,FALSE)</f>
        <v>140</v>
      </c>
      <c r="K9540" t="str">
        <f t="shared" si="449"/>
        <v>Dog_Large</v>
      </c>
      <c r="L9540">
        <f>VLOOKUP(K9540,size_costs!$D$1:$E$10,2,FALSE)</f>
        <v>175</v>
      </c>
      <c r="M9540">
        <f>VLOOKUP(C9540,age_costs!$A$1:$B$52,2,FALSE)</f>
        <v>150</v>
      </c>
    </row>
    <row r="9541" spans="1:13" x14ac:dyDescent="0.25">
      <c r="A9541" t="s">
        <v>11495</v>
      </c>
      <c r="B9541" t="s">
        <v>11496</v>
      </c>
      <c r="C9541" s="2">
        <f t="shared" si="447"/>
        <v>9</v>
      </c>
      <c r="D9541" t="s">
        <v>12</v>
      </c>
      <c r="E9541" t="s">
        <v>2226</v>
      </c>
      <c r="F9541">
        <v>9</v>
      </c>
      <c r="G9541" t="str">
        <f t="shared" si="448"/>
        <v>Small</v>
      </c>
      <c r="H9541" t="s">
        <v>5</v>
      </c>
      <c r="I9541">
        <f>IFERROR(VLOOKUP(A9541,sponsored_animals!$A$1:$C$2143,1,TRUE),0)</f>
        <v>0</v>
      </c>
      <c r="J9541">
        <f>VLOOKUP(H9541,location_costs!$A$1:$B$6,2,FALSE)</f>
        <v>140</v>
      </c>
      <c r="K9541" t="str">
        <f t="shared" si="449"/>
        <v>Dog_Small</v>
      </c>
      <c r="L9541">
        <f>VLOOKUP(K9541,size_costs!$D$1:$E$10,2,FALSE)</f>
        <v>125</v>
      </c>
      <c r="M9541">
        <f>VLOOKUP(C9541,age_costs!$A$1:$B$52,2,FALSE)</f>
        <v>150</v>
      </c>
    </row>
    <row r="9542" spans="1:13" x14ac:dyDescent="0.25">
      <c r="A9542" t="s">
        <v>11497</v>
      </c>
      <c r="B9542" t="s">
        <v>4675</v>
      </c>
      <c r="C9542" s="2">
        <f t="shared" si="447"/>
        <v>7</v>
      </c>
      <c r="D9542" t="s">
        <v>12</v>
      </c>
      <c r="E9542" t="s">
        <v>2207</v>
      </c>
      <c r="F9542">
        <v>34</v>
      </c>
      <c r="G9542" t="str">
        <f t="shared" si="448"/>
        <v>Large</v>
      </c>
      <c r="H9542" t="s">
        <v>5</v>
      </c>
      <c r="I9542">
        <f>IFERROR(VLOOKUP(A9542,sponsored_animals!$A$1:$C$2143,1,TRUE),0)</f>
        <v>0</v>
      </c>
      <c r="J9542">
        <f>VLOOKUP(H9542,location_costs!$A$1:$B$6,2,FALSE)</f>
        <v>140</v>
      </c>
      <c r="K9542" t="str">
        <f t="shared" si="449"/>
        <v>Dog_Large</v>
      </c>
      <c r="L9542">
        <f>VLOOKUP(K9542,size_costs!$D$1:$E$10,2,FALSE)</f>
        <v>175</v>
      </c>
      <c r="M9542">
        <f>VLOOKUP(C9542,age_costs!$A$1:$B$52,2,FALSE)</f>
        <v>100</v>
      </c>
    </row>
    <row r="9543" spans="1:13" x14ac:dyDescent="0.25">
      <c r="A9543" t="s">
        <v>11498</v>
      </c>
      <c r="B9543" t="s">
        <v>15894</v>
      </c>
      <c r="C9543" s="2">
        <f t="shared" si="447"/>
        <v>4</v>
      </c>
      <c r="D9543" t="s">
        <v>12</v>
      </c>
      <c r="E9543" t="s">
        <v>2674</v>
      </c>
      <c r="F9543">
        <v>5</v>
      </c>
      <c r="G9543" t="str">
        <f t="shared" si="448"/>
        <v>Small</v>
      </c>
      <c r="H9543" t="s">
        <v>4</v>
      </c>
      <c r="I9543">
        <f>IFERROR(VLOOKUP(A9543,sponsored_animals!$A$1:$C$2143,1,TRUE),0)</f>
        <v>0</v>
      </c>
      <c r="J9543">
        <f>VLOOKUP(H9543,location_costs!$A$1:$B$6,2,FALSE)</f>
        <v>110</v>
      </c>
      <c r="K9543" t="str">
        <f t="shared" si="449"/>
        <v>Dog_Small</v>
      </c>
      <c r="L9543">
        <f>VLOOKUP(K9543,size_costs!$D$1:$E$10,2,FALSE)</f>
        <v>125</v>
      </c>
      <c r="M9543">
        <f>VLOOKUP(C9543,age_costs!$A$1:$B$52,2,FALSE)</f>
        <v>0</v>
      </c>
    </row>
    <row r="9544" spans="1:13" x14ac:dyDescent="0.25">
      <c r="A9544" t="s">
        <v>11499</v>
      </c>
      <c r="B9544" t="s">
        <v>14959</v>
      </c>
      <c r="C9544" s="2">
        <f t="shared" si="447"/>
        <v>7</v>
      </c>
      <c r="D9544" t="s">
        <v>19</v>
      </c>
      <c r="E9544" t="s">
        <v>2350</v>
      </c>
      <c r="F9544">
        <v>6</v>
      </c>
      <c r="G9544" t="str">
        <f t="shared" si="448"/>
        <v>Medium</v>
      </c>
      <c r="H9544" t="s">
        <v>7</v>
      </c>
      <c r="I9544">
        <f>IFERROR(VLOOKUP(A9544,sponsored_animals!$A$1:$C$2143,1,TRUE),0)</f>
        <v>0</v>
      </c>
      <c r="J9544">
        <f>VLOOKUP(H9544,location_costs!$A$1:$B$6,2,FALSE)</f>
        <v>100</v>
      </c>
      <c r="K9544" t="str">
        <f t="shared" si="449"/>
        <v>Cat_Medium</v>
      </c>
      <c r="L9544">
        <f>VLOOKUP(K9544,size_costs!$D$1:$E$10,2,FALSE)</f>
        <v>120</v>
      </c>
      <c r="M9544">
        <f>VLOOKUP(C9544,age_costs!$A$1:$B$52,2,FALSE)</f>
        <v>100</v>
      </c>
    </row>
    <row r="9545" spans="1:13" x14ac:dyDescent="0.25">
      <c r="A9545" t="s">
        <v>1793</v>
      </c>
      <c r="B9545" t="s">
        <v>6454</v>
      </c>
      <c r="C9545" s="2">
        <f t="shared" si="447"/>
        <v>10</v>
      </c>
      <c r="D9545" t="s">
        <v>12</v>
      </c>
      <c r="E9545" t="s">
        <v>2180</v>
      </c>
      <c r="F9545">
        <v>11.5</v>
      </c>
      <c r="G9545" t="str">
        <f t="shared" si="448"/>
        <v>Medium</v>
      </c>
      <c r="H9545" t="s">
        <v>5</v>
      </c>
      <c r="I9545" t="str">
        <f>IFERROR(VLOOKUP(A9545,sponsored_animals!$A$1:$C$2143,1,TRUE),0)</f>
        <v>36806649e5722d</v>
      </c>
      <c r="J9545">
        <f>VLOOKUP(H9545,location_costs!$A$1:$B$6,2,FALSE)</f>
        <v>140</v>
      </c>
      <c r="K9545" t="str">
        <f t="shared" si="449"/>
        <v>Dog_Medium</v>
      </c>
      <c r="L9545">
        <f>VLOOKUP(K9545,size_costs!$D$1:$E$10,2,FALSE)</f>
        <v>150</v>
      </c>
      <c r="M9545">
        <f>VLOOKUP(C9545,age_costs!$A$1:$B$52,2,FALSE)</f>
        <v>150</v>
      </c>
    </row>
    <row r="9546" spans="1:13" x14ac:dyDescent="0.25">
      <c r="A9546" t="s">
        <v>11501</v>
      </c>
      <c r="B9546" t="s">
        <v>14844</v>
      </c>
      <c r="C9546" s="2">
        <f t="shared" si="447"/>
        <v>6</v>
      </c>
      <c r="D9546" t="s">
        <v>19</v>
      </c>
      <c r="E9546" t="s">
        <v>2207</v>
      </c>
      <c r="F9546">
        <v>6.5</v>
      </c>
      <c r="G9546" t="str">
        <f t="shared" si="448"/>
        <v>Medium</v>
      </c>
      <c r="H9546" t="s">
        <v>4</v>
      </c>
      <c r="I9546" t="str">
        <f>IFERROR(VLOOKUP(A9546,sponsored_animals!$A$1:$C$2143,1,TRUE),0)</f>
        <v>214f8f6b359a1e</v>
      </c>
      <c r="J9546">
        <f>VLOOKUP(H9546,location_costs!$A$1:$B$6,2,FALSE)</f>
        <v>110</v>
      </c>
      <c r="K9546" t="str">
        <f t="shared" si="449"/>
        <v>Cat_Medium</v>
      </c>
      <c r="L9546">
        <f>VLOOKUP(K9546,size_costs!$D$1:$E$10,2,FALSE)</f>
        <v>120</v>
      </c>
      <c r="M9546">
        <f>VLOOKUP(C9546,age_costs!$A$1:$B$52,2,FALSE)</f>
        <v>100</v>
      </c>
    </row>
    <row r="9547" spans="1:13" x14ac:dyDescent="0.25">
      <c r="A9547" t="s">
        <v>780</v>
      </c>
      <c r="B9547" t="s">
        <v>14746</v>
      </c>
      <c r="C9547" s="2">
        <f t="shared" si="447"/>
        <v>4</v>
      </c>
      <c r="D9547" t="s">
        <v>12</v>
      </c>
      <c r="E9547" t="s">
        <v>2223</v>
      </c>
      <c r="F9547">
        <v>14</v>
      </c>
      <c r="G9547" t="str">
        <f t="shared" si="448"/>
        <v>Medium</v>
      </c>
      <c r="H9547" t="s">
        <v>7</v>
      </c>
      <c r="I9547" t="str">
        <f>IFERROR(VLOOKUP(A9547,sponsored_animals!$A$1:$C$2143,1,TRUE),0)</f>
        <v>36806649e5722d</v>
      </c>
      <c r="J9547">
        <f>VLOOKUP(H9547,location_costs!$A$1:$B$6,2,FALSE)</f>
        <v>100</v>
      </c>
      <c r="K9547" t="str">
        <f t="shared" si="449"/>
        <v>Dog_Medium</v>
      </c>
      <c r="L9547">
        <f>VLOOKUP(K9547,size_costs!$D$1:$E$10,2,FALSE)</f>
        <v>150</v>
      </c>
      <c r="M9547">
        <f>VLOOKUP(C9547,age_costs!$A$1:$B$52,2,FALSE)</f>
        <v>0</v>
      </c>
    </row>
    <row r="9548" spans="1:13" x14ac:dyDescent="0.25">
      <c r="A9548" t="s">
        <v>1398</v>
      </c>
      <c r="B9548" t="s">
        <v>14689</v>
      </c>
      <c r="C9548" s="2">
        <f t="shared" si="447"/>
        <v>3</v>
      </c>
      <c r="D9548" t="s">
        <v>12</v>
      </c>
      <c r="E9548" t="s">
        <v>2202</v>
      </c>
      <c r="F9548">
        <v>28</v>
      </c>
      <c r="G9548" t="str">
        <f t="shared" si="448"/>
        <v>Medium</v>
      </c>
      <c r="H9548" t="s">
        <v>5</v>
      </c>
      <c r="I9548" t="str">
        <f>IFERROR(VLOOKUP(A9548,sponsored_animals!$A$1:$C$2143,1,TRUE),0)</f>
        <v>178f1189a06b68</v>
      </c>
      <c r="J9548">
        <f>VLOOKUP(H9548,location_costs!$A$1:$B$6,2,FALSE)</f>
        <v>140</v>
      </c>
      <c r="K9548" t="str">
        <f t="shared" si="449"/>
        <v>Dog_Medium</v>
      </c>
      <c r="L9548">
        <f>VLOOKUP(K9548,size_costs!$D$1:$E$10,2,FALSE)</f>
        <v>150</v>
      </c>
      <c r="M9548">
        <f>VLOOKUP(C9548,age_costs!$A$1:$B$52,2,FALSE)</f>
        <v>0</v>
      </c>
    </row>
    <row r="9549" spans="1:13" x14ac:dyDescent="0.25">
      <c r="A9549" t="s">
        <v>11502</v>
      </c>
      <c r="B9549" t="s">
        <v>14795</v>
      </c>
      <c r="C9549" s="2">
        <f t="shared" si="447"/>
        <v>11</v>
      </c>
      <c r="D9549" t="s">
        <v>12</v>
      </c>
      <c r="E9549" t="s">
        <v>2475</v>
      </c>
      <c r="F9549">
        <v>7</v>
      </c>
      <c r="G9549" t="str">
        <f t="shared" si="448"/>
        <v>Small</v>
      </c>
      <c r="H9549" t="s">
        <v>6</v>
      </c>
      <c r="I9549" t="str">
        <f>IFERROR(VLOOKUP(A9549,sponsored_animals!$A$1:$C$2143,1,TRUE),0)</f>
        <v>178f1189a06b68</v>
      </c>
      <c r="J9549">
        <f>VLOOKUP(H9549,location_costs!$A$1:$B$6,2,FALSE)</f>
        <v>135</v>
      </c>
      <c r="K9549" t="str">
        <f t="shared" si="449"/>
        <v>Dog_Small</v>
      </c>
      <c r="L9549">
        <f>VLOOKUP(K9549,size_costs!$D$1:$E$10,2,FALSE)</f>
        <v>125</v>
      </c>
      <c r="M9549">
        <f>VLOOKUP(C9549,age_costs!$A$1:$B$52,2,FALSE)</f>
        <v>150</v>
      </c>
    </row>
    <row r="9550" spans="1:13" x14ac:dyDescent="0.25">
      <c r="A9550" t="s">
        <v>11503</v>
      </c>
      <c r="B9550" t="s">
        <v>7662</v>
      </c>
      <c r="C9550" s="2">
        <f t="shared" si="447"/>
        <v>5</v>
      </c>
      <c r="D9550" t="s">
        <v>19</v>
      </c>
      <c r="E9550" t="s">
        <v>2210</v>
      </c>
      <c r="F9550">
        <v>8.5</v>
      </c>
      <c r="G9550" t="str">
        <f t="shared" si="448"/>
        <v>Large</v>
      </c>
      <c r="H9550" t="s">
        <v>5</v>
      </c>
      <c r="I9550" t="str">
        <f>IFERROR(VLOOKUP(A9550,sponsored_animals!$A$1:$C$2143,1,TRUE),0)</f>
        <v>7c0c3e04e6a4d4</v>
      </c>
      <c r="J9550">
        <f>VLOOKUP(H9550,location_costs!$A$1:$B$6,2,FALSE)</f>
        <v>140</v>
      </c>
      <c r="K9550" t="str">
        <f t="shared" si="449"/>
        <v>Cat_Large</v>
      </c>
      <c r="L9550">
        <f>VLOOKUP(K9550,size_costs!$D$1:$E$10,2,FALSE)</f>
        <v>140</v>
      </c>
      <c r="M9550">
        <f>VLOOKUP(C9550,age_costs!$A$1:$B$52,2,FALSE)</f>
        <v>100</v>
      </c>
    </row>
    <row r="9551" spans="1:13" x14ac:dyDescent="0.25">
      <c r="A9551" t="s">
        <v>11504</v>
      </c>
      <c r="B9551" t="s">
        <v>16172</v>
      </c>
      <c r="C9551" s="2">
        <f t="shared" si="447"/>
        <v>15</v>
      </c>
      <c r="D9551" t="s">
        <v>12</v>
      </c>
      <c r="E9551" t="s">
        <v>2226</v>
      </c>
      <c r="F9551">
        <v>43</v>
      </c>
      <c r="G9551" t="str">
        <f t="shared" si="448"/>
        <v>Large</v>
      </c>
      <c r="H9551" t="s">
        <v>6</v>
      </c>
      <c r="I9551" t="str">
        <f>IFERROR(VLOOKUP(A9551,sponsored_animals!$A$1:$C$2143,1,TRUE),0)</f>
        <v>b14069999a0ee6</v>
      </c>
      <c r="J9551">
        <f>VLOOKUP(H9551,location_costs!$A$1:$B$6,2,FALSE)</f>
        <v>135</v>
      </c>
      <c r="K9551" t="str">
        <f t="shared" si="449"/>
        <v>Dog_Large</v>
      </c>
      <c r="L9551">
        <f>VLOOKUP(K9551,size_costs!$D$1:$E$10,2,FALSE)</f>
        <v>175</v>
      </c>
      <c r="M9551">
        <f>VLOOKUP(C9551,age_costs!$A$1:$B$52,2,FALSE)</f>
        <v>200</v>
      </c>
    </row>
    <row r="9552" spans="1:13" x14ac:dyDescent="0.25">
      <c r="A9552" t="s">
        <v>11505</v>
      </c>
      <c r="B9552" t="s">
        <v>13534</v>
      </c>
      <c r="C9552" s="2">
        <f t="shared" si="447"/>
        <v>3</v>
      </c>
      <c r="D9552" t="s">
        <v>19</v>
      </c>
      <c r="E9552" t="s">
        <v>2182</v>
      </c>
      <c r="F9552">
        <v>10</v>
      </c>
      <c r="G9552" t="str">
        <f t="shared" si="448"/>
        <v>Large</v>
      </c>
      <c r="H9552" t="s">
        <v>5</v>
      </c>
      <c r="I9552" t="str">
        <f>IFERROR(VLOOKUP(A9552,sponsored_animals!$A$1:$C$2143,1,TRUE),0)</f>
        <v>178f1189a06b68</v>
      </c>
      <c r="J9552">
        <f>VLOOKUP(H9552,location_costs!$A$1:$B$6,2,FALSE)</f>
        <v>140</v>
      </c>
      <c r="K9552" t="str">
        <f t="shared" si="449"/>
        <v>Cat_Large</v>
      </c>
      <c r="L9552">
        <f>VLOOKUP(K9552,size_costs!$D$1:$E$10,2,FALSE)</f>
        <v>140</v>
      </c>
      <c r="M9552">
        <f>VLOOKUP(C9552,age_costs!$A$1:$B$52,2,FALSE)</f>
        <v>0</v>
      </c>
    </row>
    <row r="9553" spans="1:13" x14ac:dyDescent="0.25">
      <c r="A9553" t="s">
        <v>879</v>
      </c>
      <c r="B9553" t="s">
        <v>14974</v>
      </c>
      <c r="C9553" s="2">
        <f t="shared" si="447"/>
        <v>11</v>
      </c>
      <c r="D9553" t="s">
        <v>12</v>
      </c>
      <c r="E9553" t="s">
        <v>2207</v>
      </c>
      <c r="F9553">
        <v>7</v>
      </c>
      <c r="G9553" t="str">
        <f t="shared" si="448"/>
        <v>Small</v>
      </c>
      <c r="H9553" t="s">
        <v>3</v>
      </c>
      <c r="I9553" t="str">
        <f>IFERROR(VLOOKUP(A9553,sponsored_animals!$A$1:$C$2143,1,TRUE),0)</f>
        <v>36806649e5722d</v>
      </c>
      <c r="J9553">
        <f>VLOOKUP(H9553,location_costs!$A$1:$B$6,2,FALSE)</f>
        <v>120</v>
      </c>
      <c r="K9553" t="str">
        <f t="shared" si="449"/>
        <v>Dog_Small</v>
      </c>
      <c r="L9553">
        <f>VLOOKUP(K9553,size_costs!$D$1:$E$10,2,FALSE)</f>
        <v>125</v>
      </c>
      <c r="M9553">
        <f>VLOOKUP(C9553,age_costs!$A$1:$B$52,2,FALSE)</f>
        <v>150</v>
      </c>
    </row>
    <row r="9554" spans="1:13" x14ac:dyDescent="0.25">
      <c r="A9554" t="s">
        <v>11506</v>
      </c>
      <c r="B9554" t="s">
        <v>8915</v>
      </c>
      <c r="C9554" s="2">
        <f t="shared" si="447"/>
        <v>8</v>
      </c>
      <c r="D9554" t="s">
        <v>12</v>
      </c>
      <c r="E9554" t="s">
        <v>2207</v>
      </c>
      <c r="F9554">
        <v>8</v>
      </c>
      <c r="G9554" t="str">
        <f t="shared" si="448"/>
        <v>Small</v>
      </c>
      <c r="H9554" t="s">
        <v>5</v>
      </c>
      <c r="I9554" t="str">
        <f>IFERROR(VLOOKUP(A9554,sponsored_animals!$A$1:$C$2143,1,TRUE),0)</f>
        <v>74228ffdfe76aa</v>
      </c>
      <c r="J9554">
        <f>VLOOKUP(H9554,location_costs!$A$1:$B$6,2,FALSE)</f>
        <v>140</v>
      </c>
      <c r="K9554" t="str">
        <f t="shared" si="449"/>
        <v>Dog_Small</v>
      </c>
      <c r="L9554">
        <f>VLOOKUP(K9554,size_costs!$D$1:$E$10,2,FALSE)</f>
        <v>125</v>
      </c>
      <c r="M9554">
        <f>VLOOKUP(C9554,age_costs!$A$1:$B$52,2,FALSE)</f>
        <v>150</v>
      </c>
    </row>
    <row r="9555" spans="1:13" x14ac:dyDescent="0.25">
      <c r="A9555" t="s">
        <v>11507</v>
      </c>
      <c r="B9555" t="s">
        <v>4092</v>
      </c>
      <c r="C9555" s="2">
        <f t="shared" si="447"/>
        <v>7</v>
      </c>
      <c r="D9555" t="s">
        <v>12</v>
      </c>
      <c r="E9555" t="s">
        <v>2207</v>
      </c>
      <c r="F9555">
        <v>5</v>
      </c>
      <c r="G9555" t="str">
        <f t="shared" si="448"/>
        <v>Small</v>
      </c>
      <c r="H9555" t="s">
        <v>7</v>
      </c>
      <c r="I9555" t="str">
        <f>IFERROR(VLOOKUP(A9555,sponsored_animals!$A$1:$C$2143,1,TRUE),0)</f>
        <v>214f8f6b359a1e</v>
      </c>
      <c r="J9555">
        <f>VLOOKUP(H9555,location_costs!$A$1:$B$6,2,FALSE)</f>
        <v>100</v>
      </c>
      <c r="K9555" t="str">
        <f t="shared" si="449"/>
        <v>Dog_Small</v>
      </c>
      <c r="L9555">
        <f>VLOOKUP(K9555,size_costs!$D$1:$E$10,2,FALSE)</f>
        <v>125</v>
      </c>
      <c r="M9555">
        <f>VLOOKUP(C9555,age_costs!$A$1:$B$52,2,FALSE)</f>
        <v>100</v>
      </c>
    </row>
    <row r="9556" spans="1:13" x14ac:dyDescent="0.25">
      <c r="A9556" t="s">
        <v>11508</v>
      </c>
      <c r="B9556" t="s">
        <v>3699</v>
      </c>
      <c r="C9556" s="2">
        <f t="shared" si="447"/>
        <v>12</v>
      </c>
      <c r="D9556" t="s">
        <v>19</v>
      </c>
      <c r="E9556" t="s">
        <v>2198</v>
      </c>
      <c r="F9556">
        <v>9</v>
      </c>
      <c r="G9556" t="str">
        <f t="shared" si="448"/>
        <v>Large</v>
      </c>
      <c r="H9556" t="s">
        <v>4</v>
      </c>
      <c r="I9556" t="str">
        <f>IFERROR(VLOOKUP(A9556,sponsored_animals!$A$1:$C$2143,1,TRUE),0)</f>
        <v>178f1189a06b68</v>
      </c>
      <c r="J9556">
        <f>VLOOKUP(H9556,location_costs!$A$1:$B$6,2,FALSE)</f>
        <v>110</v>
      </c>
      <c r="K9556" t="str">
        <f t="shared" si="449"/>
        <v>Cat_Large</v>
      </c>
      <c r="L9556">
        <f>VLOOKUP(K9556,size_costs!$D$1:$E$10,2,FALSE)</f>
        <v>140</v>
      </c>
      <c r="M9556">
        <f>VLOOKUP(C9556,age_costs!$A$1:$B$52,2,FALSE)</f>
        <v>150</v>
      </c>
    </row>
    <row r="9557" spans="1:13" x14ac:dyDescent="0.25">
      <c r="A9557" t="s">
        <v>11509</v>
      </c>
      <c r="B9557" t="s">
        <v>3863</v>
      </c>
      <c r="C9557" s="2">
        <f t="shared" si="447"/>
        <v>8</v>
      </c>
      <c r="D9557" t="s">
        <v>12</v>
      </c>
      <c r="E9557" t="s">
        <v>2226</v>
      </c>
      <c r="F9557">
        <v>11</v>
      </c>
      <c r="G9557" t="str">
        <f t="shared" si="448"/>
        <v>Medium</v>
      </c>
      <c r="H9557" t="s">
        <v>7</v>
      </c>
      <c r="I9557" t="str">
        <f>IFERROR(VLOOKUP(A9557,sponsored_animals!$A$1:$C$2143,1,TRUE),0)</f>
        <v>7c0c3e04e6a4d4</v>
      </c>
      <c r="J9557">
        <f>VLOOKUP(H9557,location_costs!$A$1:$B$6,2,FALSE)</f>
        <v>100</v>
      </c>
      <c r="K9557" t="str">
        <f t="shared" si="449"/>
        <v>Dog_Medium</v>
      </c>
      <c r="L9557">
        <f>VLOOKUP(K9557,size_costs!$D$1:$E$10,2,FALSE)</f>
        <v>150</v>
      </c>
      <c r="M9557">
        <f>VLOOKUP(C9557,age_costs!$A$1:$B$52,2,FALSE)</f>
        <v>150</v>
      </c>
    </row>
    <row r="9558" spans="1:13" x14ac:dyDescent="0.25">
      <c r="A9558" t="s">
        <v>11510</v>
      </c>
      <c r="B9558" t="s">
        <v>14789</v>
      </c>
      <c r="C9558" s="2">
        <f t="shared" si="447"/>
        <v>7</v>
      </c>
      <c r="D9558" t="s">
        <v>19</v>
      </c>
      <c r="E9558" t="s">
        <v>2182</v>
      </c>
      <c r="F9558">
        <v>2</v>
      </c>
      <c r="G9558" t="str">
        <f t="shared" si="448"/>
        <v>Small</v>
      </c>
      <c r="H9558" t="s">
        <v>7</v>
      </c>
      <c r="I9558" t="str">
        <f>IFERROR(VLOOKUP(A9558,sponsored_animals!$A$1:$C$2143,1,TRUE),0)</f>
        <v>7c0c3e04e6a4d4</v>
      </c>
      <c r="J9558">
        <f>VLOOKUP(H9558,location_costs!$A$1:$B$6,2,FALSE)</f>
        <v>100</v>
      </c>
      <c r="K9558" t="str">
        <f t="shared" si="449"/>
        <v>Cat_Small</v>
      </c>
      <c r="L9558">
        <f>VLOOKUP(K9558,size_costs!$D$1:$E$10,2,FALSE)</f>
        <v>100</v>
      </c>
      <c r="M9558">
        <f>VLOOKUP(C9558,age_costs!$A$1:$B$52,2,FALSE)</f>
        <v>100</v>
      </c>
    </row>
    <row r="9559" spans="1:13" x14ac:dyDescent="0.25">
      <c r="A9559" t="s">
        <v>11511</v>
      </c>
      <c r="B9559" t="s">
        <v>16240</v>
      </c>
      <c r="C9559" s="2">
        <f t="shared" si="447"/>
        <v>7</v>
      </c>
      <c r="D9559" t="s">
        <v>12</v>
      </c>
      <c r="E9559" t="s">
        <v>2191</v>
      </c>
      <c r="F9559">
        <v>24</v>
      </c>
      <c r="G9559" t="str">
        <f t="shared" si="448"/>
        <v>Medium</v>
      </c>
      <c r="H9559" t="s">
        <v>7</v>
      </c>
      <c r="I9559" t="str">
        <f>IFERROR(VLOOKUP(A9559,sponsored_animals!$A$1:$C$2143,1,TRUE),0)</f>
        <v>214f8f6b359a1e</v>
      </c>
      <c r="J9559">
        <f>VLOOKUP(H9559,location_costs!$A$1:$B$6,2,FALSE)</f>
        <v>100</v>
      </c>
      <c r="K9559" t="str">
        <f t="shared" si="449"/>
        <v>Dog_Medium</v>
      </c>
      <c r="L9559">
        <f>VLOOKUP(K9559,size_costs!$D$1:$E$10,2,FALSE)</f>
        <v>150</v>
      </c>
      <c r="M9559">
        <f>VLOOKUP(C9559,age_costs!$A$1:$B$52,2,FALSE)</f>
        <v>100</v>
      </c>
    </row>
    <row r="9560" spans="1:13" x14ac:dyDescent="0.25">
      <c r="A9560" t="s">
        <v>11512</v>
      </c>
      <c r="B9560" t="s">
        <v>14756</v>
      </c>
      <c r="C9560" s="2">
        <f t="shared" si="447"/>
        <v>10</v>
      </c>
      <c r="D9560" t="s">
        <v>19</v>
      </c>
      <c r="E9560" t="s">
        <v>2226</v>
      </c>
      <c r="F9560">
        <v>6.5</v>
      </c>
      <c r="G9560" t="str">
        <f t="shared" si="448"/>
        <v>Medium</v>
      </c>
      <c r="H9560" t="s">
        <v>7</v>
      </c>
      <c r="I9560" t="str">
        <f>IFERROR(VLOOKUP(A9560,sponsored_animals!$A$1:$C$2143,1,TRUE),0)</f>
        <v>178f1189a06b68</v>
      </c>
      <c r="J9560">
        <f>VLOOKUP(H9560,location_costs!$A$1:$B$6,2,FALSE)</f>
        <v>100</v>
      </c>
      <c r="K9560" t="str">
        <f t="shared" si="449"/>
        <v>Cat_Medium</v>
      </c>
      <c r="L9560">
        <f>VLOOKUP(K9560,size_costs!$D$1:$E$10,2,FALSE)</f>
        <v>120</v>
      </c>
      <c r="M9560">
        <f>VLOOKUP(C9560,age_costs!$A$1:$B$52,2,FALSE)</f>
        <v>150</v>
      </c>
    </row>
    <row r="9561" spans="1:13" x14ac:dyDescent="0.25">
      <c r="A9561" t="s">
        <v>11513</v>
      </c>
      <c r="B9561" t="s">
        <v>13832</v>
      </c>
      <c r="C9561" s="2">
        <f t="shared" si="447"/>
        <v>3</v>
      </c>
      <c r="D9561" t="s">
        <v>12</v>
      </c>
      <c r="E9561" t="s">
        <v>2190</v>
      </c>
      <c r="F9561">
        <v>7</v>
      </c>
      <c r="G9561" t="str">
        <f t="shared" si="448"/>
        <v>Small</v>
      </c>
      <c r="H9561" t="s">
        <v>3</v>
      </c>
      <c r="I9561" t="str">
        <f>IFERROR(VLOOKUP(A9561,sponsored_animals!$A$1:$C$2143,1,TRUE),0)</f>
        <v>4fca6ef6dbda96</v>
      </c>
      <c r="J9561">
        <f>VLOOKUP(H9561,location_costs!$A$1:$B$6,2,FALSE)</f>
        <v>120</v>
      </c>
      <c r="K9561" t="str">
        <f t="shared" si="449"/>
        <v>Dog_Small</v>
      </c>
      <c r="L9561">
        <f>VLOOKUP(K9561,size_costs!$D$1:$E$10,2,FALSE)</f>
        <v>125</v>
      </c>
      <c r="M9561">
        <f>VLOOKUP(C9561,age_costs!$A$1:$B$52,2,FALSE)</f>
        <v>0</v>
      </c>
    </row>
    <row r="9562" spans="1:13" x14ac:dyDescent="0.25">
      <c r="A9562" t="s">
        <v>11514</v>
      </c>
      <c r="B9562" t="s">
        <v>14852</v>
      </c>
      <c r="C9562" s="2">
        <f t="shared" si="447"/>
        <v>12</v>
      </c>
      <c r="D9562" t="s">
        <v>12</v>
      </c>
      <c r="E9562" t="s">
        <v>2519</v>
      </c>
      <c r="F9562">
        <v>36</v>
      </c>
      <c r="G9562" t="str">
        <f t="shared" si="448"/>
        <v>Large</v>
      </c>
      <c r="H9562" t="s">
        <v>6</v>
      </c>
      <c r="I9562">
        <f>IFERROR(VLOOKUP(A9562,sponsored_animals!$A$1:$C$2143,1,TRUE),0)</f>
        <v>0</v>
      </c>
      <c r="J9562">
        <f>VLOOKUP(H9562,location_costs!$A$1:$B$6,2,FALSE)</f>
        <v>135</v>
      </c>
      <c r="K9562" t="str">
        <f t="shared" si="449"/>
        <v>Dog_Large</v>
      </c>
      <c r="L9562">
        <f>VLOOKUP(K9562,size_costs!$D$1:$E$10,2,FALSE)</f>
        <v>175</v>
      </c>
      <c r="M9562">
        <f>VLOOKUP(C9562,age_costs!$A$1:$B$52,2,FALSE)</f>
        <v>150</v>
      </c>
    </row>
    <row r="9563" spans="1:13" x14ac:dyDescent="0.25">
      <c r="A9563" t="s">
        <v>11515</v>
      </c>
      <c r="B9563" t="s">
        <v>8614</v>
      </c>
      <c r="C9563" s="2">
        <f t="shared" si="447"/>
        <v>8</v>
      </c>
      <c r="D9563" t="s">
        <v>12</v>
      </c>
      <c r="E9563" t="s">
        <v>2180</v>
      </c>
      <c r="F9563">
        <v>4</v>
      </c>
      <c r="G9563" t="str">
        <f t="shared" si="448"/>
        <v>Small</v>
      </c>
      <c r="H9563" t="s">
        <v>7</v>
      </c>
      <c r="I9563" t="str">
        <f>IFERROR(VLOOKUP(A9563,sponsored_animals!$A$1:$C$2143,1,TRUE),0)</f>
        <v>178f1189a06b68</v>
      </c>
      <c r="J9563">
        <f>VLOOKUP(H9563,location_costs!$A$1:$B$6,2,FALSE)</f>
        <v>100</v>
      </c>
      <c r="K9563" t="str">
        <f t="shared" si="449"/>
        <v>Dog_Small</v>
      </c>
      <c r="L9563">
        <f>VLOOKUP(K9563,size_costs!$D$1:$E$10,2,FALSE)</f>
        <v>125</v>
      </c>
      <c r="M9563">
        <f>VLOOKUP(C9563,age_costs!$A$1:$B$52,2,FALSE)</f>
        <v>150</v>
      </c>
    </row>
    <row r="9564" spans="1:13" x14ac:dyDescent="0.25">
      <c r="A9564" t="s">
        <v>11517</v>
      </c>
      <c r="B9564" t="s">
        <v>14543</v>
      </c>
      <c r="C9564" s="2">
        <f t="shared" si="447"/>
        <v>4</v>
      </c>
      <c r="D9564" t="s">
        <v>12</v>
      </c>
      <c r="E9564" t="s">
        <v>2244</v>
      </c>
      <c r="F9564">
        <v>40</v>
      </c>
      <c r="G9564" t="str">
        <f t="shared" si="448"/>
        <v>Large</v>
      </c>
      <c r="H9564" t="s">
        <v>5</v>
      </c>
      <c r="I9564" t="str">
        <f>IFERROR(VLOOKUP(A9564,sponsored_animals!$A$1:$C$2143,1,TRUE),0)</f>
        <v>d40d0d9a6a4451</v>
      </c>
      <c r="J9564">
        <f>VLOOKUP(H9564,location_costs!$A$1:$B$6,2,FALSE)</f>
        <v>140</v>
      </c>
      <c r="K9564" t="str">
        <f t="shared" si="449"/>
        <v>Dog_Large</v>
      </c>
      <c r="L9564">
        <f>VLOOKUP(K9564,size_costs!$D$1:$E$10,2,FALSE)</f>
        <v>175</v>
      </c>
      <c r="M9564">
        <f>VLOOKUP(C9564,age_costs!$A$1:$B$52,2,FALSE)</f>
        <v>0</v>
      </c>
    </row>
    <row r="9565" spans="1:13" x14ac:dyDescent="0.25">
      <c r="A9565" t="s">
        <v>11518</v>
      </c>
      <c r="B9565" t="s">
        <v>8349</v>
      </c>
      <c r="C9565" s="2">
        <f t="shared" si="447"/>
        <v>9</v>
      </c>
      <c r="D9565" t="s">
        <v>12</v>
      </c>
      <c r="E9565" t="s">
        <v>2535</v>
      </c>
      <c r="F9565">
        <v>44</v>
      </c>
      <c r="G9565" t="str">
        <f t="shared" si="448"/>
        <v>Large</v>
      </c>
      <c r="H9565" t="s">
        <v>5</v>
      </c>
      <c r="I9565" t="str">
        <f>IFERROR(VLOOKUP(A9565,sponsored_animals!$A$1:$C$2143,1,TRUE),0)</f>
        <v>74228ffdfe76aa</v>
      </c>
      <c r="J9565">
        <f>VLOOKUP(H9565,location_costs!$A$1:$B$6,2,FALSE)</f>
        <v>140</v>
      </c>
      <c r="K9565" t="str">
        <f t="shared" si="449"/>
        <v>Dog_Large</v>
      </c>
      <c r="L9565">
        <f>VLOOKUP(K9565,size_costs!$D$1:$E$10,2,FALSE)</f>
        <v>175</v>
      </c>
      <c r="M9565">
        <f>VLOOKUP(C9565,age_costs!$A$1:$B$52,2,FALSE)</f>
        <v>150</v>
      </c>
    </row>
    <row r="9566" spans="1:13" x14ac:dyDescent="0.25">
      <c r="A9566" t="s">
        <v>11519</v>
      </c>
      <c r="B9566" t="s">
        <v>15225</v>
      </c>
      <c r="C9566" s="2">
        <f t="shared" si="447"/>
        <v>4</v>
      </c>
      <c r="D9566" t="s">
        <v>12</v>
      </c>
      <c r="E9566" t="s">
        <v>2190</v>
      </c>
      <c r="F9566">
        <v>39</v>
      </c>
      <c r="G9566" t="str">
        <f t="shared" si="448"/>
        <v>Large</v>
      </c>
      <c r="H9566" t="s">
        <v>7</v>
      </c>
      <c r="I9566" t="str">
        <f>IFERROR(VLOOKUP(A9566,sponsored_animals!$A$1:$C$2143,1,TRUE),0)</f>
        <v>214f8f6b359a1e</v>
      </c>
      <c r="J9566">
        <f>VLOOKUP(H9566,location_costs!$A$1:$B$6,2,FALSE)</f>
        <v>100</v>
      </c>
      <c r="K9566" t="str">
        <f t="shared" si="449"/>
        <v>Dog_Large</v>
      </c>
      <c r="L9566">
        <f>VLOOKUP(K9566,size_costs!$D$1:$E$10,2,FALSE)</f>
        <v>175</v>
      </c>
      <c r="M9566">
        <f>VLOOKUP(C9566,age_costs!$A$1:$B$52,2,FALSE)</f>
        <v>0</v>
      </c>
    </row>
    <row r="9567" spans="1:13" x14ac:dyDescent="0.25">
      <c r="A9567" t="s">
        <v>11520</v>
      </c>
      <c r="B9567" t="s">
        <v>15079</v>
      </c>
      <c r="C9567" s="2">
        <f t="shared" si="447"/>
        <v>8</v>
      </c>
      <c r="D9567" t="s">
        <v>12</v>
      </c>
      <c r="E9567" t="s">
        <v>2233</v>
      </c>
      <c r="F9567">
        <v>20</v>
      </c>
      <c r="G9567" t="str">
        <f t="shared" si="448"/>
        <v>Medium</v>
      </c>
      <c r="H9567" t="s">
        <v>6</v>
      </c>
      <c r="I9567">
        <f>IFERROR(VLOOKUP(A9567,sponsored_animals!$A$1:$C$2143,1,TRUE),0)</f>
        <v>0</v>
      </c>
      <c r="J9567">
        <f>VLOOKUP(H9567,location_costs!$A$1:$B$6,2,FALSE)</f>
        <v>135</v>
      </c>
      <c r="K9567" t="str">
        <f t="shared" si="449"/>
        <v>Dog_Medium</v>
      </c>
      <c r="L9567">
        <f>VLOOKUP(K9567,size_costs!$D$1:$E$10,2,FALSE)</f>
        <v>150</v>
      </c>
      <c r="M9567">
        <f>VLOOKUP(C9567,age_costs!$A$1:$B$52,2,FALSE)</f>
        <v>150</v>
      </c>
    </row>
    <row r="9568" spans="1:13" x14ac:dyDescent="0.25">
      <c r="A9568" t="s">
        <v>11521</v>
      </c>
      <c r="B9568" t="s">
        <v>15430</v>
      </c>
      <c r="C9568" s="2">
        <f t="shared" si="447"/>
        <v>3</v>
      </c>
      <c r="D9568" t="s">
        <v>12</v>
      </c>
      <c r="E9568" t="s">
        <v>2325</v>
      </c>
      <c r="F9568">
        <v>46</v>
      </c>
      <c r="G9568" t="str">
        <f t="shared" si="448"/>
        <v>Large</v>
      </c>
      <c r="H9568" t="s">
        <v>3</v>
      </c>
      <c r="I9568" t="str">
        <f>IFERROR(VLOOKUP(A9568,sponsored_animals!$A$1:$C$2143,1,TRUE),0)</f>
        <v>36806649e5722d</v>
      </c>
      <c r="J9568">
        <f>VLOOKUP(H9568,location_costs!$A$1:$B$6,2,FALSE)</f>
        <v>120</v>
      </c>
      <c r="K9568" t="str">
        <f t="shared" si="449"/>
        <v>Dog_Large</v>
      </c>
      <c r="L9568">
        <f>VLOOKUP(K9568,size_costs!$D$1:$E$10,2,FALSE)</f>
        <v>175</v>
      </c>
      <c r="M9568">
        <f>VLOOKUP(C9568,age_costs!$A$1:$B$52,2,FALSE)</f>
        <v>0</v>
      </c>
    </row>
    <row r="9569" spans="1:13" x14ac:dyDescent="0.25">
      <c r="A9569" t="s">
        <v>1051</v>
      </c>
      <c r="B9569" t="s">
        <v>15317</v>
      </c>
      <c r="C9569" s="2">
        <f t="shared" si="447"/>
        <v>8</v>
      </c>
      <c r="D9569" t="s">
        <v>12</v>
      </c>
      <c r="E9569" t="s">
        <v>2231</v>
      </c>
      <c r="F9569">
        <v>37</v>
      </c>
      <c r="G9569" t="str">
        <f t="shared" si="448"/>
        <v>Large</v>
      </c>
      <c r="H9569" t="s">
        <v>7</v>
      </c>
      <c r="I9569" t="str">
        <f>IFERROR(VLOOKUP(A9569,sponsored_animals!$A$1:$C$2143,1,TRUE),0)</f>
        <v>178f1189a06b68</v>
      </c>
      <c r="J9569">
        <f>VLOOKUP(H9569,location_costs!$A$1:$B$6,2,FALSE)</f>
        <v>100</v>
      </c>
      <c r="K9569" t="str">
        <f t="shared" si="449"/>
        <v>Dog_Large</v>
      </c>
      <c r="L9569">
        <f>VLOOKUP(K9569,size_costs!$D$1:$E$10,2,FALSE)</f>
        <v>175</v>
      </c>
      <c r="M9569">
        <f>VLOOKUP(C9569,age_costs!$A$1:$B$52,2,FALSE)</f>
        <v>150</v>
      </c>
    </row>
    <row r="9570" spans="1:13" x14ac:dyDescent="0.25">
      <c r="A9570" t="s">
        <v>11522</v>
      </c>
      <c r="B9570" t="s">
        <v>7566</v>
      </c>
      <c r="C9570" s="2">
        <f t="shared" si="447"/>
        <v>8</v>
      </c>
      <c r="D9570" t="s">
        <v>19</v>
      </c>
      <c r="E9570" t="s">
        <v>2380</v>
      </c>
      <c r="F9570">
        <v>8</v>
      </c>
      <c r="G9570" t="str">
        <f t="shared" si="448"/>
        <v>Large</v>
      </c>
      <c r="H9570" t="s">
        <v>6</v>
      </c>
      <c r="I9570" t="str">
        <f>IFERROR(VLOOKUP(A9570,sponsored_animals!$A$1:$C$2143,1,TRUE),0)</f>
        <v>178f1189a06b68</v>
      </c>
      <c r="J9570">
        <f>VLOOKUP(H9570,location_costs!$A$1:$B$6,2,FALSE)</f>
        <v>135</v>
      </c>
      <c r="K9570" t="str">
        <f t="shared" si="449"/>
        <v>Cat_Large</v>
      </c>
      <c r="L9570">
        <f>VLOOKUP(K9570,size_costs!$D$1:$E$10,2,FALSE)</f>
        <v>140</v>
      </c>
      <c r="M9570">
        <f>VLOOKUP(C9570,age_costs!$A$1:$B$52,2,FALSE)</f>
        <v>150</v>
      </c>
    </row>
    <row r="9571" spans="1:13" x14ac:dyDescent="0.25">
      <c r="A9571" t="s">
        <v>1305</v>
      </c>
      <c r="B9571" t="s">
        <v>13618</v>
      </c>
      <c r="C9571" s="2">
        <f t="shared" si="447"/>
        <v>7</v>
      </c>
      <c r="D9571" t="s">
        <v>12</v>
      </c>
      <c r="E9571" t="s">
        <v>2233</v>
      </c>
      <c r="F9571">
        <v>5</v>
      </c>
      <c r="G9571" t="str">
        <f t="shared" si="448"/>
        <v>Small</v>
      </c>
      <c r="H9571" t="s">
        <v>4</v>
      </c>
      <c r="I9571" t="str">
        <f>IFERROR(VLOOKUP(A9571,sponsored_animals!$A$1:$C$2143,1,TRUE),0)</f>
        <v>b14069999a0ee6</v>
      </c>
      <c r="J9571">
        <f>VLOOKUP(H9571,location_costs!$A$1:$B$6,2,FALSE)</f>
        <v>110</v>
      </c>
      <c r="K9571" t="str">
        <f t="shared" si="449"/>
        <v>Dog_Small</v>
      </c>
      <c r="L9571">
        <f>VLOOKUP(K9571,size_costs!$D$1:$E$10,2,FALSE)</f>
        <v>125</v>
      </c>
      <c r="M9571">
        <f>VLOOKUP(C9571,age_costs!$A$1:$B$52,2,FALSE)</f>
        <v>100</v>
      </c>
    </row>
    <row r="9572" spans="1:13" x14ac:dyDescent="0.25">
      <c r="A9572" t="s">
        <v>11523</v>
      </c>
      <c r="B9572" t="s">
        <v>16241</v>
      </c>
      <c r="C9572" s="2">
        <f t="shared" si="447"/>
        <v>15</v>
      </c>
      <c r="D9572" t="s">
        <v>12</v>
      </c>
      <c r="E9572" t="s">
        <v>2322</v>
      </c>
      <c r="F9572">
        <v>15</v>
      </c>
      <c r="G9572" t="str">
        <f t="shared" si="448"/>
        <v>Medium</v>
      </c>
      <c r="H9572" t="s">
        <v>7</v>
      </c>
      <c r="I9572" t="str">
        <f>IFERROR(VLOOKUP(A9572,sponsored_animals!$A$1:$C$2143,1,TRUE),0)</f>
        <v>b14069999a0ee6</v>
      </c>
      <c r="J9572">
        <f>VLOOKUP(H9572,location_costs!$A$1:$B$6,2,FALSE)</f>
        <v>100</v>
      </c>
      <c r="K9572" t="str">
        <f t="shared" si="449"/>
        <v>Dog_Medium</v>
      </c>
      <c r="L9572">
        <f>VLOOKUP(K9572,size_costs!$D$1:$E$10,2,FALSE)</f>
        <v>150</v>
      </c>
      <c r="M9572">
        <f>VLOOKUP(C9572,age_costs!$A$1:$B$52,2,FALSE)</f>
        <v>200</v>
      </c>
    </row>
    <row r="9573" spans="1:13" x14ac:dyDescent="0.25">
      <c r="A9573" t="s">
        <v>11524</v>
      </c>
      <c r="B9573" t="s">
        <v>13765</v>
      </c>
      <c r="C9573" s="2">
        <f t="shared" si="447"/>
        <v>2</v>
      </c>
      <c r="D9573" t="s">
        <v>12</v>
      </c>
      <c r="E9573" t="s">
        <v>2325</v>
      </c>
      <c r="F9573">
        <v>21</v>
      </c>
      <c r="G9573" t="str">
        <f t="shared" si="448"/>
        <v>Medium</v>
      </c>
      <c r="H9573" t="s">
        <v>5</v>
      </c>
      <c r="I9573" t="str">
        <f>IFERROR(VLOOKUP(A9573,sponsored_animals!$A$1:$C$2143,1,TRUE),0)</f>
        <v>b14069999a0ee6</v>
      </c>
      <c r="J9573">
        <f>VLOOKUP(H9573,location_costs!$A$1:$B$6,2,FALSE)</f>
        <v>140</v>
      </c>
      <c r="K9573" t="str">
        <f t="shared" si="449"/>
        <v>Dog_Medium</v>
      </c>
      <c r="L9573">
        <f>VLOOKUP(K9573,size_costs!$D$1:$E$10,2,FALSE)</f>
        <v>150</v>
      </c>
      <c r="M9573">
        <f>VLOOKUP(C9573,age_costs!$A$1:$B$52,2,FALSE)</f>
        <v>0</v>
      </c>
    </row>
    <row r="9574" spans="1:13" x14ac:dyDescent="0.25">
      <c r="A9574" t="s">
        <v>1928</v>
      </c>
      <c r="B9574" t="s">
        <v>13438</v>
      </c>
      <c r="C9574" s="2">
        <f t="shared" si="447"/>
        <v>7</v>
      </c>
      <c r="D9574" t="s">
        <v>19</v>
      </c>
      <c r="E9574" t="s">
        <v>2340</v>
      </c>
      <c r="F9574">
        <v>8</v>
      </c>
      <c r="G9574" t="str">
        <f t="shared" si="448"/>
        <v>Large</v>
      </c>
      <c r="H9574" t="s">
        <v>6</v>
      </c>
      <c r="I9574" t="str">
        <f>IFERROR(VLOOKUP(A9574,sponsored_animals!$A$1:$C$2143,1,TRUE),0)</f>
        <v>178f1189a06b68</v>
      </c>
      <c r="J9574">
        <f>VLOOKUP(H9574,location_costs!$A$1:$B$6,2,FALSE)</f>
        <v>135</v>
      </c>
      <c r="K9574" t="str">
        <f t="shared" si="449"/>
        <v>Cat_Large</v>
      </c>
      <c r="L9574">
        <f>VLOOKUP(K9574,size_costs!$D$1:$E$10,2,FALSE)</f>
        <v>140</v>
      </c>
      <c r="M9574">
        <f>VLOOKUP(C9574,age_costs!$A$1:$B$52,2,FALSE)</f>
        <v>100</v>
      </c>
    </row>
    <row r="9575" spans="1:13" x14ac:dyDescent="0.25">
      <c r="A9575" t="s">
        <v>11525</v>
      </c>
      <c r="B9575" t="s">
        <v>16242</v>
      </c>
      <c r="C9575" s="2">
        <f t="shared" si="447"/>
        <v>19</v>
      </c>
      <c r="D9575" t="s">
        <v>12</v>
      </c>
      <c r="E9575" t="s">
        <v>2182</v>
      </c>
      <c r="F9575">
        <v>41</v>
      </c>
      <c r="G9575" t="str">
        <f t="shared" si="448"/>
        <v>Large</v>
      </c>
      <c r="H9575" t="s">
        <v>3</v>
      </c>
      <c r="I9575">
        <f>IFERROR(VLOOKUP(A9575,sponsored_animals!$A$1:$C$2143,1,TRUE),0)</f>
        <v>0</v>
      </c>
      <c r="J9575">
        <f>VLOOKUP(H9575,location_costs!$A$1:$B$6,2,FALSE)</f>
        <v>120</v>
      </c>
      <c r="K9575" t="str">
        <f t="shared" si="449"/>
        <v>Dog_Large</v>
      </c>
      <c r="L9575">
        <f>VLOOKUP(K9575,size_costs!$D$1:$E$10,2,FALSE)</f>
        <v>175</v>
      </c>
      <c r="M9575">
        <f>VLOOKUP(C9575,age_costs!$A$1:$B$52,2,FALSE)</f>
        <v>300</v>
      </c>
    </row>
    <row r="9576" spans="1:13" x14ac:dyDescent="0.25">
      <c r="A9576" t="s">
        <v>11526</v>
      </c>
      <c r="B9576" t="s">
        <v>14417</v>
      </c>
      <c r="C9576" s="2">
        <f t="shared" si="447"/>
        <v>6</v>
      </c>
      <c r="D9576" t="s">
        <v>19</v>
      </c>
      <c r="E9576" t="s">
        <v>2200</v>
      </c>
      <c r="F9576">
        <v>3</v>
      </c>
      <c r="G9576" t="str">
        <f t="shared" si="448"/>
        <v>Small</v>
      </c>
      <c r="H9576" t="s">
        <v>4</v>
      </c>
      <c r="I9576">
        <f>IFERROR(VLOOKUP(A9576,sponsored_animals!$A$1:$C$2143,1,TRUE),0)</f>
        <v>0</v>
      </c>
      <c r="J9576">
        <f>VLOOKUP(H9576,location_costs!$A$1:$B$6,2,FALSE)</f>
        <v>110</v>
      </c>
      <c r="K9576" t="str">
        <f t="shared" si="449"/>
        <v>Cat_Small</v>
      </c>
      <c r="L9576">
        <f>VLOOKUP(K9576,size_costs!$D$1:$E$10,2,FALSE)</f>
        <v>100</v>
      </c>
      <c r="M9576">
        <f>VLOOKUP(C9576,age_costs!$A$1:$B$52,2,FALSE)</f>
        <v>100</v>
      </c>
    </row>
    <row r="9577" spans="1:13" x14ac:dyDescent="0.25">
      <c r="A9577" t="s">
        <v>11527</v>
      </c>
      <c r="B9577" t="s">
        <v>15678</v>
      </c>
      <c r="C9577" s="2">
        <f t="shared" si="447"/>
        <v>12</v>
      </c>
      <c r="D9577" t="s">
        <v>19</v>
      </c>
      <c r="E9577" t="s">
        <v>2200</v>
      </c>
      <c r="F9577">
        <v>3</v>
      </c>
      <c r="G9577" t="str">
        <f t="shared" si="448"/>
        <v>Small</v>
      </c>
      <c r="H9577" t="s">
        <v>5</v>
      </c>
      <c r="I9577" t="str">
        <f>IFERROR(VLOOKUP(A9577,sponsored_animals!$A$1:$C$2143,1,TRUE),0)</f>
        <v>b14069999a0ee6</v>
      </c>
      <c r="J9577">
        <f>VLOOKUP(H9577,location_costs!$A$1:$B$6,2,FALSE)</f>
        <v>140</v>
      </c>
      <c r="K9577" t="str">
        <f t="shared" si="449"/>
        <v>Cat_Small</v>
      </c>
      <c r="L9577">
        <f>VLOOKUP(K9577,size_costs!$D$1:$E$10,2,FALSE)</f>
        <v>100</v>
      </c>
      <c r="M9577">
        <f>VLOOKUP(C9577,age_costs!$A$1:$B$52,2,FALSE)</f>
        <v>150</v>
      </c>
    </row>
    <row r="9578" spans="1:13" x14ac:dyDescent="0.25">
      <c r="A9578" t="s">
        <v>11528</v>
      </c>
      <c r="B9578" t="s">
        <v>6630</v>
      </c>
      <c r="C9578" s="2">
        <f t="shared" si="447"/>
        <v>5</v>
      </c>
      <c r="D9578" t="s">
        <v>19</v>
      </c>
      <c r="E9578" t="s">
        <v>2234</v>
      </c>
      <c r="F9578">
        <v>4</v>
      </c>
      <c r="G9578" t="str">
        <f t="shared" si="448"/>
        <v>Small</v>
      </c>
      <c r="H9578" t="s">
        <v>6</v>
      </c>
      <c r="I9578" t="str">
        <f>IFERROR(VLOOKUP(A9578,sponsored_animals!$A$1:$C$2143,1,TRUE),0)</f>
        <v>36806649e5722d</v>
      </c>
      <c r="J9578">
        <f>VLOOKUP(H9578,location_costs!$A$1:$B$6,2,FALSE)</f>
        <v>135</v>
      </c>
      <c r="K9578" t="str">
        <f t="shared" si="449"/>
        <v>Cat_Small</v>
      </c>
      <c r="L9578">
        <f>VLOOKUP(K9578,size_costs!$D$1:$E$10,2,FALSE)</f>
        <v>100</v>
      </c>
      <c r="M9578">
        <f>VLOOKUP(C9578,age_costs!$A$1:$B$52,2,FALSE)</f>
        <v>100</v>
      </c>
    </row>
    <row r="9579" spans="1:13" x14ac:dyDescent="0.25">
      <c r="A9579" t="s">
        <v>300</v>
      </c>
      <c r="B9579" t="s">
        <v>4712</v>
      </c>
      <c r="C9579" s="2">
        <f t="shared" si="447"/>
        <v>7</v>
      </c>
      <c r="D9579" t="s">
        <v>12</v>
      </c>
      <c r="E9579" t="s">
        <v>2280</v>
      </c>
      <c r="F9579">
        <v>3</v>
      </c>
      <c r="G9579" t="str">
        <f t="shared" si="448"/>
        <v>Small</v>
      </c>
      <c r="H9579" t="s">
        <v>5</v>
      </c>
      <c r="I9579" t="str">
        <f>IFERROR(VLOOKUP(A9579,sponsored_animals!$A$1:$C$2143,1,TRUE),0)</f>
        <v>b14069999a0ee6</v>
      </c>
      <c r="J9579">
        <f>VLOOKUP(H9579,location_costs!$A$1:$B$6,2,FALSE)</f>
        <v>140</v>
      </c>
      <c r="K9579" t="str">
        <f t="shared" si="449"/>
        <v>Dog_Small</v>
      </c>
      <c r="L9579">
        <f>VLOOKUP(K9579,size_costs!$D$1:$E$10,2,FALSE)</f>
        <v>125</v>
      </c>
      <c r="M9579">
        <f>VLOOKUP(C9579,age_costs!$A$1:$B$52,2,FALSE)</f>
        <v>100</v>
      </c>
    </row>
    <row r="9580" spans="1:13" x14ac:dyDescent="0.25">
      <c r="A9580" t="s">
        <v>11529</v>
      </c>
      <c r="B9580" t="s">
        <v>16023</v>
      </c>
      <c r="C9580" s="2">
        <f t="shared" si="447"/>
        <v>8</v>
      </c>
      <c r="D9580" t="s">
        <v>12</v>
      </c>
      <c r="E9580" t="s">
        <v>2475</v>
      </c>
      <c r="F9580">
        <v>41</v>
      </c>
      <c r="G9580" t="str">
        <f t="shared" si="448"/>
        <v>Large</v>
      </c>
      <c r="H9580" t="s">
        <v>3</v>
      </c>
      <c r="I9580" t="str">
        <f>IFERROR(VLOOKUP(A9580,sponsored_animals!$A$1:$C$2143,1,TRUE),0)</f>
        <v>36806649e5722d</v>
      </c>
      <c r="J9580">
        <f>VLOOKUP(H9580,location_costs!$A$1:$B$6,2,FALSE)</f>
        <v>120</v>
      </c>
      <c r="K9580" t="str">
        <f t="shared" si="449"/>
        <v>Dog_Large</v>
      </c>
      <c r="L9580">
        <f>VLOOKUP(K9580,size_costs!$D$1:$E$10,2,FALSE)</f>
        <v>175</v>
      </c>
      <c r="M9580">
        <f>VLOOKUP(C9580,age_costs!$A$1:$B$52,2,FALSE)</f>
        <v>150</v>
      </c>
    </row>
    <row r="9581" spans="1:13" x14ac:dyDescent="0.25">
      <c r="A9581" t="s">
        <v>11530</v>
      </c>
      <c r="B9581" t="s">
        <v>3454</v>
      </c>
      <c r="C9581" s="2">
        <f t="shared" si="447"/>
        <v>15</v>
      </c>
      <c r="D9581" t="s">
        <v>12</v>
      </c>
      <c r="E9581" t="s">
        <v>2241</v>
      </c>
      <c r="F9581">
        <v>11</v>
      </c>
      <c r="G9581" t="str">
        <f t="shared" si="448"/>
        <v>Medium</v>
      </c>
      <c r="H9581" t="s">
        <v>5</v>
      </c>
      <c r="I9581" t="str">
        <f>IFERROR(VLOOKUP(A9581,sponsored_animals!$A$1:$C$2143,1,TRUE),0)</f>
        <v>7c0c3e04e6a4d4</v>
      </c>
      <c r="J9581">
        <f>VLOOKUP(H9581,location_costs!$A$1:$B$6,2,FALSE)</f>
        <v>140</v>
      </c>
      <c r="K9581" t="str">
        <f t="shared" si="449"/>
        <v>Dog_Medium</v>
      </c>
      <c r="L9581">
        <f>VLOOKUP(K9581,size_costs!$D$1:$E$10,2,FALSE)</f>
        <v>150</v>
      </c>
      <c r="M9581">
        <f>VLOOKUP(C9581,age_costs!$A$1:$B$52,2,FALSE)</f>
        <v>200</v>
      </c>
    </row>
    <row r="9582" spans="1:13" x14ac:dyDescent="0.25">
      <c r="A9582" t="s">
        <v>11531</v>
      </c>
      <c r="B9582" t="s">
        <v>15530</v>
      </c>
      <c r="C9582" s="2">
        <f t="shared" si="447"/>
        <v>10</v>
      </c>
      <c r="D9582" t="s">
        <v>12</v>
      </c>
      <c r="E9582" t="s">
        <v>2233</v>
      </c>
      <c r="F9582">
        <v>31.5</v>
      </c>
      <c r="G9582" t="str">
        <f t="shared" si="448"/>
        <v>Large</v>
      </c>
      <c r="H9582" t="s">
        <v>3</v>
      </c>
      <c r="I9582" t="str">
        <f>IFERROR(VLOOKUP(A9582,sponsored_animals!$A$1:$C$2143,1,TRUE),0)</f>
        <v>214f8f6b359a1e</v>
      </c>
      <c r="J9582">
        <f>VLOOKUP(H9582,location_costs!$A$1:$B$6,2,FALSE)</f>
        <v>120</v>
      </c>
      <c r="K9582" t="str">
        <f t="shared" si="449"/>
        <v>Dog_Large</v>
      </c>
      <c r="L9582">
        <f>VLOOKUP(K9582,size_costs!$D$1:$E$10,2,FALSE)</f>
        <v>175</v>
      </c>
      <c r="M9582">
        <f>VLOOKUP(C9582,age_costs!$A$1:$B$52,2,FALSE)</f>
        <v>150</v>
      </c>
    </row>
    <row r="9583" spans="1:13" x14ac:dyDescent="0.25">
      <c r="A9583" t="s">
        <v>11532</v>
      </c>
      <c r="B9583" t="s">
        <v>16243</v>
      </c>
      <c r="C9583" s="2">
        <f t="shared" si="447"/>
        <v>17</v>
      </c>
      <c r="D9583" t="s">
        <v>19</v>
      </c>
      <c r="E9583" t="s">
        <v>2380</v>
      </c>
      <c r="F9583">
        <v>2</v>
      </c>
      <c r="G9583" t="str">
        <f t="shared" si="448"/>
        <v>Small</v>
      </c>
      <c r="H9583" t="s">
        <v>4</v>
      </c>
      <c r="I9583" t="str">
        <f>IFERROR(VLOOKUP(A9583,sponsored_animals!$A$1:$C$2143,1,TRUE),0)</f>
        <v>f3de00c24336c4</v>
      </c>
      <c r="J9583">
        <f>VLOOKUP(H9583,location_costs!$A$1:$B$6,2,FALSE)</f>
        <v>110</v>
      </c>
      <c r="K9583" t="str">
        <f t="shared" si="449"/>
        <v>Cat_Small</v>
      </c>
      <c r="L9583">
        <f>VLOOKUP(K9583,size_costs!$D$1:$E$10,2,FALSE)</f>
        <v>100</v>
      </c>
      <c r="M9583">
        <f>VLOOKUP(C9583,age_costs!$A$1:$B$52,2,FALSE)</f>
        <v>300</v>
      </c>
    </row>
    <row r="9584" spans="1:13" x14ac:dyDescent="0.25">
      <c r="A9584" t="s">
        <v>11533</v>
      </c>
      <c r="B9584" t="s">
        <v>14414</v>
      </c>
      <c r="C9584" s="2">
        <f t="shared" si="447"/>
        <v>5</v>
      </c>
      <c r="D9584" t="s">
        <v>12</v>
      </c>
      <c r="E9584" t="s">
        <v>2280</v>
      </c>
      <c r="F9584">
        <v>11.5</v>
      </c>
      <c r="G9584" t="str">
        <f t="shared" si="448"/>
        <v>Medium</v>
      </c>
      <c r="H9584" t="s">
        <v>7</v>
      </c>
      <c r="I9584" t="str">
        <f>IFERROR(VLOOKUP(A9584,sponsored_animals!$A$1:$C$2143,1,TRUE),0)</f>
        <v>f3de00c24336c4</v>
      </c>
      <c r="J9584">
        <f>VLOOKUP(H9584,location_costs!$A$1:$B$6,2,FALSE)</f>
        <v>100</v>
      </c>
      <c r="K9584" t="str">
        <f t="shared" si="449"/>
        <v>Dog_Medium</v>
      </c>
      <c r="L9584">
        <f>VLOOKUP(K9584,size_costs!$D$1:$E$10,2,FALSE)</f>
        <v>150</v>
      </c>
      <c r="M9584">
        <f>VLOOKUP(C9584,age_costs!$A$1:$B$52,2,FALSE)</f>
        <v>100</v>
      </c>
    </row>
    <row r="9585" spans="1:13" x14ac:dyDescent="0.25">
      <c r="A9585" t="s">
        <v>11534</v>
      </c>
      <c r="B9585" t="s">
        <v>15118</v>
      </c>
      <c r="C9585" s="2">
        <f t="shared" si="447"/>
        <v>4</v>
      </c>
      <c r="D9585" t="s">
        <v>12</v>
      </c>
      <c r="E9585" t="s">
        <v>2231</v>
      </c>
      <c r="F9585">
        <v>12</v>
      </c>
      <c r="G9585" t="str">
        <f t="shared" si="448"/>
        <v>Medium</v>
      </c>
      <c r="H9585" t="s">
        <v>6</v>
      </c>
      <c r="I9585">
        <f>IFERROR(VLOOKUP(A9585,sponsored_animals!$A$1:$C$2143,1,TRUE),0)</f>
        <v>0</v>
      </c>
      <c r="J9585">
        <f>VLOOKUP(H9585,location_costs!$A$1:$B$6,2,FALSE)</f>
        <v>135</v>
      </c>
      <c r="K9585" t="str">
        <f t="shared" si="449"/>
        <v>Dog_Medium</v>
      </c>
      <c r="L9585">
        <f>VLOOKUP(K9585,size_costs!$D$1:$E$10,2,FALSE)</f>
        <v>150</v>
      </c>
      <c r="M9585">
        <f>VLOOKUP(C9585,age_costs!$A$1:$B$52,2,FALSE)</f>
        <v>0</v>
      </c>
    </row>
    <row r="9586" spans="1:13" x14ac:dyDescent="0.25">
      <c r="A9586" t="s">
        <v>11535</v>
      </c>
      <c r="B9586" t="s">
        <v>7021</v>
      </c>
      <c r="C9586" s="2">
        <f t="shared" si="447"/>
        <v>6</v>
      </c>
      <c r="D9586" t="s">
        <v>19</v>
      </c>
      <c r="E9586" t="s">
        <v>2182</v>
      </c>
      <c r="F9586">
        <v>2</v>
      </c>
      <c r="G9586" t="str">
        <f t="shared" si="448"/>
        <v>Small</v>
      </c>
      <c r="H9586" t="s">
        <v>6</v>
      </c>
      <c r="I9586" t="str">
        <f>IFERROR(VLOOKUP(A9586,sponsored_animals!$A$1:$C$2143,1,TRUE),0)</f>
        <v>178f1189a06b68</v>
      </c>
      <c r="J9586">
        <f>VLOOKUP(H9586,location_costs!$A$1:$B$6,2,FALSE)</f>
        <v>135</v>
      </c>
      <c r="K9586" t="str">
        <f t="shared" si="449"/>
        <v>Cat_Small</v>
      </c>
      <c r="L9586">
        <f>VLOOKUP(K9586,size_costs!$D$1:$E$10,2,FALSE)</f>
        <v>100</v>
      </c>
      <c r="M9586">
        <f>VLOOKUP(C9586,age_costs!$A$1:$B$52,2,FALSE)</f>
        <v>100</v>
      </c>
    </row>
    <row r="9587" spans="1:13" x14ac:dyDescent="0.25">
      <c r="A9587" t="s">
        <v>1946</v>
      </c>
      <c r="B9587" t="s">
        <v>16244</v>
      </c>
      <c r="C9587" s="2">
        <f t="shared" si="447"/>
        <v>4</v>
      </c>
      <c r="D9587" t="s">
        <v>12</v>
      </c>
      <c r="E9587" t="s">
        <v>2217</v>
      </c>
      <c r="F9587">
        <v>39</v>
      </c>
      <c r="G9587" t="str">
        <f t="shared" si="448"/>
        <v>Large</v>
      </c>
      <c r="H9587" t="s">
        <v>3</v>
      </c>
      <c r="I9587" t="str">
        <f>IFERROR(VLOOKUP(A9587,sponsored_animals!$A$1:$C$2143,1,TRUE),0)</f>
        <v>178f1189a06b68</v>
      </c>
      <c r="J9587">
        <f>VLOOKUP(H9587,location_costs!$A$1:$B$6,2,FALSE)</f>
        <v>120</v>
      </c>
      <c r="K9587" t="str">
        <f t="shared" si="449"/>
        <v>Dog_Large</v>
      </c>
      <c r="L9587">
        <f>VLOOKUP(K9587,size_costs!$D$1:$E$10,2,FALSE)</f>
        <v>175</v>
      </c>
      <c r="M9587">
        <f>VLOOKUP(C9587,age_costs!$A$1:$B$52,2,FALSE)</f>
        <v>0</v>
      </c>
    </row>
    <row r="9588" spans="1:13" x14ac:dyDescent="0.25">
      <c r="A9588" t="s">
        <v>1600</v>
      </c>
      <c r="B9588" t="s">
        <v>11516</v>
      </c>
      <c r="C9588" s="2">
        <f t="shared" si="447"/>
        <v>8</v>
      </c>
      <c r="D9588" t="s">
        <v>19</v>
      </c>
      <c r="E9588" t="s">
        <v>2226</v>
      </c>
      <c r="F9588">
        <v>2</v>
      </c>
      <c r="G9588" t="str">
        <f t="shared" si="448"/>
        <v>Small</v>
      </c>
      <c r="H9588" t="s">
        <v>5</v>
      </c>
      <c r="I9588" t="str">
        <f>IFERROR(VLOOKUP(A9588,sponsored_animals!$A$1:$C$2143,1,TRUE),0)</f>
        <v>7c0c3e04e6a4d4</v>
      </c>
      <c r="J9588">
        <f>VLOOKUP(H9588,location_costs!$A$1:$B$6,2,FALSE)</f>
        <v>140</v>
      </c>
      <c r="K9588" t="str">
        <f t="shared" si="449"/>
        <v>Cat_Small</v>
      </c>
      <c r="L9588">
        <f>VLOOKUP(K9588,size_costs!$D$1:$E$10,2,FALSE)</f>
        <v>100</v>
      </c>
      <c r="M9588">
        <f>VLOOKUP(C9588,age_costs!$A$1:$B$52,2,FALSE)</f>
        <v>150</v>
      </c>
    </row>
    <row r="9589" spans="1:13" x14ac:dyDescent="0.25">
      <c r="A9589" t="s">
        <v>11536</v>
      </c>
      <c r="B9589" t="s">
        <v>15369</v>
      </c>
      <c r="C9589" s="2">
        <f t="shared" si="447"/>
        <v>7</v>
      </c>
      <c r="D9589" t="s">
        <v>19</v>
      </c>
      <c r="E9589" t="s">
        <v>2182</v>
      </c>
      <c r="F9589">
        <v>6</v>
      </c>
      <c r="G9589" t="str">
        <f t="shared" si="448"/>
        <v>Medium</v>
      </c>
      <c r="H9589" t="s">
        <v>6</v>
      </c>
      <c r="I9589" t="str">
        <f>IFERROR(VLOOKUP(A9589,sponsored_animals!$A$1:$C$2143,1,TRUE),0)</f>
        <v>f3de00c24336c4</v>
      </c>
      <c r="J9589">
        <f>VLOOKUP(H9589,location_costs!$A$1:$B$6,2,FALSE)</f>
        <v>135</v>
      </c>
      <c r="K9589" t="str">
        <f t="shared" si="449"/>
        <v>Cat_Medium</v>
      </c>
      <c r="L9589">
        <f>VLOOKUP(K9589,size_costs!$D$1:$E$10,2,FALSE)</f>
        <v>120</v>
      </c>
      <c r="M9589">
        <f>VLOOKUP(C9589,age_costs!$A$1:$B$52,2,FALSE)</f>
        <v>100</v>
      </c>
    </row>
    <row r="9590" spans="1:13" x14ac:dyDescent="0.25">
      <c r="A9590" t="s">
        <v>11537</v>
      </c>
      <c r="B9590" t="s">
        <v>13882</v>
      </c>
      <c r="C9590" s="2">
        <f t="shared" si="447"/>
        <v>4</v>
      </c>
      <c r="D9590" t="s">
        <v>12</v>
      </c>
      <c r="E9590" t="s">
        <v>2280</v>
      </c>
      <c r="F9590">
        <v>14</v>
      </c>
      <c r="G9590" t="str">
        <f t="shared" si="448"/>
        <v>Medium</v>
      </c>
      <c r="H9590" t="s">
        <v>7</v>
      </c>
      <c r="I9590" t="str">
        <f>IFERROR(VLOOKUP(A9590,sponsored_animals!$A$1:$C$2143,1,TRUE),0)</f>
        <v>36806649e5722d</v>
      </c>
      <c r="J9590">
        <f>VLOOKUP(H9590,location_costs!$A$1:$B$6,2,FALSE)</f>
        <v>100</v>
      </c>
      <c r="K9590" t="str">
        <f t="shared" si="449"/>
        <v>Dog_Medium</v>
      </c>
      <c r="L9590">
        <f>VLOOKUP(K9590,size_costs!$D$1:$E$10,2,FALSE)</f>
        <v>150</v>
      </c>
      <c r="M9590">
        <f>VLOOKUP(C9590,age_costs!$A$1:$B$52,2,FALSE)</f>
        <v>0</v>
      </c>
    </row>
    <row r="9591" spans="1:13" x14ac:dyDescent="0.25">
      <c r="A9591" t="s">
        <v>11538</v>
      </c>
      <c r="B9591" t="s">
        <v>16216</v>
      </c>
      <c r="C9591" s="2">
        <f t="shared" si="447"/>
        <v>4</v>
      </c>
      <c r="D9591" t="s">
        <v>19</v>
      </c>
      <c r="E9591" t="s">
        <v>2182</v>
      </c>
      <c r="F9591">
        <v>10</v>
      </c>
      <c r="G9591" t="str">
        <f t="shared" si="448"/>
        <v>Large</v>
      </c>
      <c r="H9591" t="s">
        <v>7</v>
      </c>
      <c r="I9591" t="str">
        <f>IFERROR(VLOOKUP(A9591,sponsored_animals!$A$1:$C$2143,1,TRUE),0)</f>
        <v>74228ffdfe76aa</v>
      </c>
      <c r="J9591">
        <f>VLOOKUP(H9591,location_costs!$A$1:$B$6,2,FALSE)</f>
        <v>100</v>
      </c>
      <c r="K9591" t="str">
        <f t="shared" si="449"/>
        <v>Cat_Large</v>
      </c>
      <c r="L9591">
        <f>VLOOKUP(K9591,size_costs!$D$1:$E$10,2,FALSE)</f>
        <v>140</v>
      </c>
      <c r="M9591">
        <f>VLOOKUP(C9591,age_costs!$A$1:$B$52,2,FALSE)</f>
        <v>0</v>
      </c>
    </row>
    <row r="9592" spans="1:13" x14ac:dyDescent="0.25">
      <c r="A9592" t="s">
        <v>11539</v>
      </c>
      <c r="B9592" t="s">
        <v>5042</v>
      </c>
      <c r="C9592" s="2">
        <f t="shared" si="447"/>
        <v>7</v>
      </c>
      <c r="D9592" t="s">
        <v>12</v>
      </c>
      <c r="E9592" t="s">
        <v>2322</v>
      </c>
      <c r="F9592">
        <v>15</v>
      </c>
      <c r="G9592" t="str">
        <f t="shared" si="448"/>
        <v>Medium</v>
      </c>
      <c r="H9592" t="s">
        <v>6</v>
      </c>
      <c r="I9592" t="str">
        <f>IFERROR(VLOOKUP(A9592,sponsored_animals!$A$1:$C$2143,1,TRUE),0)</f>
        <v>f3de00c24336c4</v>
      </c>
      <c r="J9592">
        <f>VLOOKUP(H9592,location_costs!$A$1:$B$6,2,FALSE)</f>
        <v>135</v>
      </c>
      <c r="K9592" t="str">
        <f t="shared" si="449"/>
        <v>Dog_Medium</v>
      </c>
      <c r="L9592">
        <f>VLOOKUP(K9592,size_costs!$D$1:$E$10,2,FALSE)</f>
        <v>150</v>
      </c>
      <c r="M9592">
        <f>VLOOKUP(C9592,age_costs!$A$1:$B$52,2,FALSE)</f>
        <v>100</v>
      </c>
    </row>
    <row r="9593" spans="1:13" x14ac:dyDescent="0.25">
      <c r="A9593" t="s">
        <v>11540</v>
      </c>
      <c r="B9593" t="s">
        <v>15925</v>
      </c>
      <c r="C9593" s="2">
        <f t="shared" si="447"/>
        <v>2</v>
      </c>
      <c r="D9593" t="s">
        <v>19</v>
      </c>
      <c r="E9593" t="s">
        <v>8563</v>
      </c>
      <c r="F9593">
        <v>6.5</v>
      </c>
      <c r="G9593" t="str">
        <f t="shared" si="448"/>
        <v>Medium</v>
      </c>
      <c r="H9593" t="s">
        <v>5</v>
      </c>
      <c r="I9593" t="str">
        <f>IFERROR(VLOOKUP(A9593,sponsored_animals!$A$1:$C$2143,1,TRUE),0)</f>
        <v>438efb0f97b6a3</v>
      </c>
      <c r="J9593">
        <f>VLOOKUP(H9593,location_costs!$A$1:$B$6,2,FALSE)</f>
        <v>140</v>
      </c>
      <c r="K9593" t="str">
        <f t="shared" si="449"/>
        <v>Cat_Medium</v>
      </c>
      <c r="L9593">
        <f>VLOOKUP(K9593,size_costs!$D$1:$E$10,2,FALSE)</f>
        <v>120</v>
      </c>
      <c r="M9593">
        <f>VLOOKUP(C9593,age_costs!$A$1:$B$52,2,FALSE)</f>
        <v>0</v>
      </c>
    </row>
    <row r="9594" spans="1:13" x14ac:dyDescent="0.25">
      <c r="A9594" t="s">
        <v>11541</v>
      </c>
      <c r="B9594" t="s">
        <v>3743</v>
      </c>
      <c r="C9594" s="2">
        <f t="shared" si="447"/>
        <v>4</v>
      </c>
      <c r="D9594" t="s">
        <v>12</v>
      </c>
      <c r="E9594" t="s">
        <v>2182</v>
      </c>
      <c r="F9594">
        <v>24</v>
      </c>
      <c r="G9594" t="str">
        <f t="shared" si="448"/>
        <v>Medium</v>
      </c>
      <c r="H9594" t="s">
        <v>6</v>
      </c>
      <c r="I9594" t="str">
        <f>IFERROR(VLOOKUP(A9594,sponsored_animals!$A$1:$C$2143,1,TRUE),0)</f>
        <v>d40d0d9a6a4451</v>
      </c>
      <c r="J9594">
        <f>VLOOKUP(H9594,location_costs!$A$1:$B$6,2,FALSE)</f>
        <v>135</v>
      </c>
      <c r="K9594" t="str">
        <f t="shared" si="449"/>
        <v>Dog_Medium</v>
      </c>
      <c r="L9594">
        <f>VLOOKUP(K9594,size_costs!$D$1:$E$10,2,FALSE)</f>
        <v>150</v>
      </c>
      <c r="M9594">
        <f>VLOOKUP(C9594,age_costs!$A$1:$B$52,2,FALSE)</f>
        <v>0</v>
      </c>
    </row>
    <row r="9595" spans="1:13" x14ac:dyDescent="0.25">
      <c r="A9595" t="s">
        <v>11542</v>
      </c>
      <c r="B9595" t="s">
        <v>2770</v>
      </c>
      <c r="C9595" s="2">
        <f t="shared" si="447"/>
        <v>6</v>
      </c>
      <c r="D9595" t="s">
        <v>12</v>
      </c>
      <c r="E9595" t="s">
        <v>2288</v>
      </c>
      <c r="F9595">
        <v>47</v>
      </c>
      <c r="G9595" t="str">
        <f t="shared" si="448"/>
        <v>Large</v>
      </c>
      <c r="H9595" t="s">
        <v>5</v>
      </c>
      <c r="I9595" t="str">
        <f>IFERROR(VLOOKUP(A9595,sponsored_animals!$A$1:$C$2143,1,TRUE),0)</f>
        <v>b14069999a0ee6</v>
      </c>
      <c r="J9595">
        <f>VLOOKUP(H9595,location_costs!$A$1:$B$6,2,FALSE)</f>
        <v>140</v>
      </c>
      <c r="K9595" t="str">
        <f t="shared" si="449"/>
        <v>Dog_Large</v>
      </c>
      <c r="L9595">
        <f>VLOOKUP(K9595,size_costs!$D$1:$E$10,2,FALSE)</f>
        <v>175</v>
      </c>
      <c r="M9595">
        <f>VLOOKUP(C9595,age_costs!$A$1:$B$52,2,FALSE)</f>
        <v>100</v>
      </c>
    </row>
    <row r="9596" spans="1:13" x14ac:dyDescent="0.25">
      <c r="A9596" t="s">
        <v>11543</v>
      </c>
      <c r="B9596" t="s">
        <v>4825</v>
      </c>
      <c r="C9596" s="2">
        <f t="shared" si="447"/>
        <v>7</v>
      </c>
      <c r="D9596" t="s">
        <v>19</v>
      </c>
      <c r="E9596" t="s">
        <v>2288</v>
      </c>
      <c r="F9596">
        <v>3</v>
      </c>
      <c r="G9596" t="str">
        <f t="shared" si="448"/>
        <v>Small</v>
      </c>
      <c r="H9596" t="s">
        <v>3</v>
      </c>
      <c r="I9596" t="str">
        <f>IFERROR(VLOOKUP(A9596,sponsored_animals!$A$1:$C$2143,1,TRUE),0)</f>
        <v>b14069999a0ee6</v>
      </c>
      <c r="J9596">
        <f>VLOOKUP(H9596,location_costs!$A$1:$B$6,2,FALSE)</f>
        <v>120</v>
      </c>
      <c r="K9596" t="str">
        <f t="shared" si="449"/>
        <v>Cat_Small</v>
      </c>
      <c r="L9596">
        <f>VLOOKUP(K9596,size_costs!$D$1:$E$10,2,FALSE)</f>
        <v>100</v>
      </c>
      <c r="M9596">
        <f>VLOOKUP(C9596,age_costs!$A$1:$B$52,2,FALSE)</f>
        <v>100</v>
      </c>
    </row>
    <row r="9597" spans="1:13" x14ac:dyDescent="0.25">
      <c r="A9597" t="s">
        <v>11544</v>
      </c>
      <c r="B9597" t="s">
        <v>14581</v>
      </c>
      <c r="C9597" s="2">
        <f t="shared" si="447"/>
        <v>8</v>
      </c>
      <c r="D9597" t="s">
        <v>12</v>
      </c>
      <c r="E9597" t="s">
        <v>2294</v>
      </c>
      <c r="F9597">
        <v>44</v>
      </c>
      <c r="G9597" t="str">
        <f t="shared" si="448"/>
        <v>Large</v>
      </c>
      <c r="H9597" t="s">
        <v>6</v>
      </c>
      <c r="I9597" t="str">
        <f>IFERROR(VLOOKUP(A9597,sponsored_animals!$A$1:$C$2143,1,TRUE),0)</f>
        <v>178f1189a06b68</v>
      </c>
      <c r="J9597">
        <f>VLOOKUP(H9597,location_costs!$A$1:$B$6,2,FALSE)</f>
        <v>135</v>
      </c>
      <c r="K9597" t="str">
        <f t="shared" si="449"/>
        <v>Dog_Large</v>
      </c>
      <c r="L9597">
        <f>VLOOKUP(K9597,size_costs!$D$1:$E$10,2,FALSE)</f>
        <v>175</v>
      </c>
      <c r="M9597">
        <f>VLOOKUP(C9597,age_costs!$A$1:$B$52,2,FALSE)</f>
        <v>150</v>
      </c>
    </row>
    <row r="9598" spans="1:13" x14ac:dyDescent="0.25">
      <c r="A9598" t="s">
        <v>11545</v>
      </c>
      <c r="B9598" t="s">
        <v>13596</v>
      </c>
      <c r="C9598" s="2">
        <f t="shared" si="447"/>
        <v>4</v>
      </c>
      <c r="D9598" t="s">
        <v>12</v>
      </c>
      <c r="E9598" t="s">
        <v>11546</v>
      </c>
      <c r="F9598">
        <v>42</v>
      </c>
      <c r="G9598" t="str">
        <f t="shared" si="448"/>
        <v>Large</v>
      </c>
      <c r="H9598" t="s">
        <v>4</v>
      </c>
      <c r="I9598" t="str">
        <f>IFERROR(VLOOKUP(A9598,sponsored_animals!$A$1:$C$2143,1,TRUE),0)</f>
        <v>36806649e5722d</v>
      </c>
      <c r="J9598">
        <f>VLOOKUP(H9598,location_costs!$A$1:$B$6,2,FALSE)</f>
        <v>110</v>
      </c>
      <c r="K9598" t="str">
        <f t="shared" si="449"/>
        <v>Dog_Large</v>
      </c>
      <c r="L9598">
        <f>VLOOKUP(K9598,size_costs!$D$1:$E$10,2,FALSE)</f>
        <v>175</v>
      </c>
      <c r="M9598">
        <f>VLOOKUP(C9598,age_costs!$A$1:$B$52,2,FALSE)</f>
        <v>0</v>
      </c>
    </row>
    <row r="9599" spans="1:13" x14ac:dyDescent="0.25">
      <c r="A9599" t="s">
        <v>11547</v>
      </c>
      <c r="B9599" t="s">
        <v>13629</v>
      </c>
      <c r="C9599" s="2">
        <f t="shared" si="447"/>
        <v>7</v>
      </c>
      <c r="D9599" t="s">
        <v>12</v>
      </c>
      <c r="E9599" t="s">
        <v>2244</v>
      </c>
      <c r="F9599">
        <v>37</v>
      </c>
      <c r="G9599" t="str">
        <f t="shared" si="448"/>
        <v>Large</v>
      </c>
      <c r="H9599" t="s">
        <v>6</v>
      </c>
      <c r="I9599" t="str">
        <f>IFERROR(VLOOKUP(A9599,sponsored_animals!$A$1:$C$2143,1,TRUE),0)</f>
        <v>0ea863dbf1123f</v>
      </c>
      <c r="J9599">
        <f>VLOOKUP(H9599,location_costs!$A$1:$B$6,2,FALSE)</f>
        <v>135</v>
      </c>
      <c r="K9599" t="str">
        <f t="shared" si="449"/>
        <v>Dog_Large</v>
      </c>
      <c r="L9599">
        <f>VLOOKUP(K9599,size_costs!$D$1:$E$10,2,FALSE)</f>
        <v>175</v>
      </c>
      <c r="M9599">
        <f>VLOOKUP(C9599,age_costs!$A$1:$B$52,2,FALSE)</f>
        <v>100</v>
      </c>
    </row>
    <row r="9600" spans="1:13" x14ac:dyDescent="0.25">
      <c r="A9600" t="s">
        <v>11548</v>
      </c>
      <c r="B9600" t="s">
        <v>14563</v>
      </c>
      <c r="C9600" s="2">
        <f t="shared" si="447"/>
        <v>9</v>
      </c>
      <c r="D9600" t="s">
        <v>19</v>
      </c>
      <c r="E9600" t="s">
        <v>2340</v>
      </c>
      <c r="F9600">
        <v>2</v>
      </c>
      <c r="G9600" t="str">
        <f t="shared" si="448"/>
        <v>Small</v>
      </c>
      <c r="H9600" t="s">
        <v>5</v>
      </c>
      <c r="I9600">
        <f>IFERROR(VLOOKUP(A9600,sponsored_animals!$A$1:$C$2143,1,TRUE),0)</f>
        <v>0</v>
      </c>
      <c r="J9600">
        <f>VLOOKUP(H9600,location_costs!$A$1:$B$6,2,FALSE)</f>
        <v>140</v>
      </c>
      <c r="K9600" t="str">
        <f t="shared" si="449"/>
        <v>Cat_Small</v>
      </c>
      <c r="L9600">
        <f>VLOOKUP(K9600,size_costs!$D$1:$E$10,2,FALSE)</f>
        <v>100</v>
      </c>
      <c r="M9600">
        <f>VLOOKUP(C9600,age_costs!$A$1:$B$52,2,FALSE)</f>
        <v>150</v>
      </c>
    </row>
    <row r="9601" spans="1:13" x14ac:dyDescent="0.25">
      <c r="A9601" t="s">
        <v>11549</v>
      </c>
      <c r="B9601" t="s">
        <v>15713</v>
      </c>
      <c r="C9601" s="2">
        <f t="shared" si="447"/>
        <v>3</v>
      </c>
      <c r="D9601" t="s">
        <v>12</v>
      </c>
      <c r="E9601" t="s">
        <v>2223</v>
      </c>
      <c r="F9601">
        <v>20</v>
      </c>
      <c r="G9601" t="str">
        <f t="shared" si="448"/>
        <v>Medium</v>
      </c>
      <c r="H9601" t="s">
        <v>7</v>
      </c>
      <c r="I9601" t="str">
        <f>IFERROR(VLOOKUP(A9601,sponsored_animals!$A$1:$C$2143,1,TRUE),0)</f>
        <v>36806649e5722d</v>
      </c>
      <c r="J9601">
        <f>VLOOKUP(H9601,location_costs!$A$1:$B$6,2,FALSE)</f>
        <v>100</v>
      </c>
      <c r="K9601" t="str">
        <f t="shared" si="449"/>
        <v>Dog_Medium</v>
      </c>
      <c r="L9601">
        <f>VLOOKUP(K9601,size_costs!$D$1:$E$10,2,FALSE)</f>
        <v>150</v>
      </c>
      <c r="M9601">
        <f>VLOOKUP(C9601,age_costs!$A$1:$B$52,2,FALSE)</f>
        <v>0</v>
      </c>
    </row>
    <row r="9602" spans="1:13" x14ac:dyDescent="0.25">
      <c r="A9602" t="s">
        <v>11550</v>
      </c>
      <c r="B9602" t="s">
        <v>14797</v>
      </c>
      <c r="C9602" s="2">
        <f t="shared" si="447"/>
        <v>7</v>
      </c>
      <c r="D9602" t="s">
        <v>19</v>
      </c>
      <c r="E9602" t="s">
        <v>3537</v>
      </c>
      <c r="F9602">
        <v>4</v>
      </c>
      <c r="G9602" t="str">
        <f t="shared" si="448"/>
        <v>Small</v>
      </c>
      <c r="H9602" t="s">
        <v>6</v>
      </c>
      <c r="I9602" t="str">
        <f>IFERROR(VLOOKUP(A9602,sponsored_animals!$A$1:$C$2143,1,TRUE),0)</f>
        <v>d40d0d9a6a4451</v>
      </c>
      <c r="J9602">
        <f>VLOOKUP(H9602,location_costs!$A$1:$B$6,2,FALSE)</f>
        <v>135</v>
      </c>
      <c r="K9602" t="str">
        <f t="shared" si="449"/>
        <v>Cat_Small</v>
      </c>
      <c r="L9602">
        <f>VLOOKUP(K9602,size_costs!$D$1:$E$10,2,FALSE)</f>
        <v>100</v>
      </c>
      <c r="M9602">
        <f>VLOOKUP(C9602,age_costs!$A$1:$B$52,2,FALSE)</f>
        <v>100</v>
      </c>
    </row>
    <row r="9603" spans="1:13" x14ac:dyDescent="0.25">
      <c r="A9603" t="s">
        <v>11551</v>
      </c>
      <c r="B9603" t="s">
        <v>15538</v>
      </c>
      <c r="C9603" s="2">
        <f t="shared" ref="C9603:C9666" si="450">ROUND(YEARFRAC(B9603,"31/12/2021"),0)</f>
        <v>5</v>
      </c>
      <c r="D9603" t="s">
        <v>12</v>
      </c>
      <c r="E9603" t="s">
        <v>2186</v>
      </c>
      <c r="F9603">
        <v>31.5</v>
      </c>
      <c r="G9603" t="str">
        <f t="shared" ref="G9603:G9666" si="451">IF(AND(D9603="Dog",F9603&lt;=10),"Small",IF(AND(D9603="Dog",F9603&gt;10,F9603&lt;=30),"Medium",IF(AND(D9603="Dog",F9603&gt;30),"Large",IF(AND(D9603="Cat",F9603&lt;=5),"Small",IF(AND(D9603="Cat",F9603&gt;5,F9603&lt;=7),"Medium",IF(AND(D9603="Cat",F9603&gt;=7),"Large",IF(AND(D9603="Bird",F9603&lt;=0.7),"Small",IF(AND(D9603="Bird",F9603&gt;0.7,F9603&lt;=1.1),"Medium",IF(AND(D9603="Bird",F9603&gt;1.1),"Large","Erro")))))))))</f>
        <v>Large</v>
      </c>
      <c r="H9603" t="s">
        <v>3</v>
      </c>
      <c r="I9603" t="str">
        <f>IFERROR(VLOOKUP(A9603,sponsored_animals!$A$1:$C$2143,1,TRUE),0)</f>
        <v>f3de00c24336c4</v>
      </c>
      <c r="J9603">
        <f>VLOOKUP(H9603,location_costs!$A$1:$B$6,2,FALSE)</f>
        <v>120</v>
      </c>
      <c r="K9603" t="str">
        <f t="shared" ref="K9603:K9666" si="452">D9603&amp;"_"&amp;G9603</f>
        <v>Dog_Large</v>
      </c>
      <c r="L9603">
        <f>VLOOKUP(K9603,size_costs!$D$1:$E$10,2,FALSE)</f>
        <v>175</v>
      </c>
      <c r="M9603">
        <f>VLOOKUP(C9603,age_costs!$A$1:$B$52,2,FALSE)</f>
        <v>100</v>
      </c>
    </row>
    <row r="9604" spans="1:13" x14ac:dyDescent="0.25">
      <c r="A9604" t="s">
        <v>866</v>
      </c>
      <c r="B9604" t="s">
        <v>16245</v>
      </c>
      <c r="C9604" s="2">
        <f t="shared" si="450"/>
        <v>7</v>
      </c>
      <c r="D9604" t="s">
        <v>12</v>
      </c>
      <c r="E9604" t="s">
        <v>2226</v>
      </c>
      <c r="F9604">
        <v>33</v>
      </c>
      <c r="G9604" t="str">
        <f t="shared" si="451"/>
        <v>Large</v>
      </c>
      <c r="H9604" t="s">
        <v>3</v>
      </c>
      <c r="I9604" t="str">
        <f>IFERROR(VLOOKUP(A9604,sponsored_animals!$A$1:$C$2143,1,TRUE),0)</f>
        <v>b14069999a0ee6</v>
      </c>
      <c r="J9604">
        <f>VLOOKUP(H9604,location_costs!$A$1:$B$6,2,FALSE)</f>
        <v>120</v>
      </c>
      <c r="K9604" t="str">
        <f t="shared" si="452"/>
        <v>Dog_Large</v>
      </c>
      <c r="L9604">
        <f>VLOOKUP(K9604,size_costs!$D$1:$E$10,2,FALSE)</f>
        <v>175</v>
      </c>
      <c r="M9604">
        <f>VLOOKUP(C9604,age_costs!$A$1:$B$52,2,FALSE)</f>
        <v>100</v>
      </c>
    </row>
    <row r="9605" spans="1:13" x14ac:dyDescent="0.25">
      <c r="A9605" t="s">
        <v>188</v>
      </c>
      <c r="B9605" t="s">
        <v>15788</v>
      </c>
      <c r="C9605" s="2">
        <f t="shared" si="450"/>
        <v>6</v>
      </c>
      <c r="D9605" t="s">
        <v>12</v>
      </c>
      <c r="E9605" t="s">
        <v>2223</v>
      </c>
      <c r="F9605">
        <v>46</v>
      </c>
      <c r="G9605" t="str">
        <f t="shared" si="451"/>
        <v>Large</v>
      </c>
      <c r="H9605" t="s">
        <v>3</v>
      </c>
      <c r="I9605" t="str">
        <f>IFERROR(VLOOKUP(A9605,sponsored_animals!$A$1:$C$2143,1,TRUE),0)</f>
        <v>178f1189a06b68</v>
      </c>
      <c r="J9605">
        <f>VLOOKUP(H9605,location_costs!$A$1:$B$6,2,FALSE)</f>
        <v>120</v>
      </c>
      <c r="K9605" t="str">
        <f t="shared" si="452"/>
        <v>Dog_Large</v>
      </c>
      <c r="L9605">
        <f>VLOOKUP(K9605,size_costs!$D$1:$E$10,2,FALSE)</f>
        <v>175</v>
      </c>
      <c r="M9605">
        <f>VLOOKUP(C9605,age_costs!$A$1:$B$52,2,FALSE)</f>
        <v>100</v>
      </c>
    </row>
    <row r="9606" spans="1:13" x14ac:dyDescent="0.25">
      <c r="A9606" t="s">
        <v>11552</v>
      </c>
      <c r="B9606" t="s">
        <v>3398</v>
      </c>
      <c r="C9606" s="2">
        <f t="shared" si="450"/>
        <v>6</v>
      </c>
      <c r="D9606" t="s">
        <v>12</v>
      </c>
      <c r="E9606" t="s">
        <v>2207</v>
      </c>
      <c r="F9606">
        <v>45</v>
      </c>
      <c r="G9606" t="str">
        <f t="shared" si="451"/>
        <v>Large</v>
      </c>
      <c r="H9606" t="s">
        <v>6</v>
      </c>
      <c r="I9606">
        <f>IFERROR(VLOOKUP(A9606,sponsored_animals!$A$1:$C$2143,1,TRUE),0)</f>
        <v>0</v>
      </c>
      <c r="J9606">
        <f>VLOOKUP(H9606,location_costs!$A$1:$B$6,2,FALSE)</f>
        <v>135</v>
      </c>
      <c r="K9606" t="str">
        <f t="shared" si="452"/>
        <v>Dog_Large</v>
      </c>
      <c r="L9606">
        <f>VLOOKUP(K9606,size_costs!$D$1:$E$10,2,FALSE)</f>
        <v>175</v>
      </c>
      <c r="M9606">
        <f>VLOOKUP(C9606,age_costs!$A$1:$B$52,2,FALSE)</f>
        <v>100</v>
      </c>
    </row>
    <row r="9607" spans="1:13" x14ac:dyDescent="0.25">
      <c r="A9607" t="s">
        <v>11553</v>
      </c>
      <c r="B9607" t="s">
        <v>15372</v>
      </c>
      <c r="C9607" s="2">
        <f t="shared" si="450"/>
        <v>2</v>
      </c>
      <c r="D9607" t="s">
        <v>19</v>
      </c>
      <c r="E9607" t="s">
        <v>2200</v>
      </c>
      <c r="F9607">
        <v>6</v>
      </c>
      <c r="G9607" t="str">
        <f t="shared" si="451"/>
        <v>Medium</v>
      </c>
      <c r="H9607" t="s">
        <v>6</v>
      </c>
      <c r="I9607" t="str">
        <f>IFERROR(VLOOKUP(A9607,sponsored_animals!$A$1:$C$2143,1,TRUE),0)</f>
        <v>b14069999a0ee6</v>
      </c>
      <c r="J9607">
        <f>VLOOKUP(H9607,location_costs!$A$1:$B$6,2,FALSE)</f>
        <v>135</v>
      </c>
      <c r="K9607" t="str">
        <f t="shared" si="452"/>
        <v>Cat_Medium</v>
      </c>
      <c r="L9607">
        <f>VLOOKUP(K9607,size_costs!$D$1:$E$10,2,FALSE)</f>
        <v>120</v>
      </c>
      <c r="M9607">
        <f>VLOOKUP(C9607,age_costs!$A$1:$B$52,2,FALSE)</f>
        <v>0</v>
      </c>
    </row>
    <row r="9608" spans="1:13" x14ac:dyDescent="0.25">
      <c r="A9608" t="s">
        <v>11554</v>
      </c>
      <c r="B9608" t="s">
        <v>7171</v>
      </c>
      <c r="C9608" s="2">
        <f t="shared" si="450"/>
        <v>8</v>
      </c>
      <c r="D9608" t="s">
        <v>19</v>
      </c>
      <c r="E9608" t="s">
        <v>2210</v>
      </c>
      <c r="F9608">
        <v>6</v>
      </c>
      <c r="G9608" t="str">
        <f t="shared" si="451"/>
        <v>Medium</v>
      </c>
      <c r="H9608" t="s">
        <v>3</v>
      </c>
      <c r="I9608" t="str">
        <f>IFERROR(VLOOKUP(A9608,sponsored_animals!$A$1:$C$2143,1,TRUE),0)</f>
        <v>36806649e5722d</v>
      </c>
      <c r="J9608">
        <f>VLOOKUP(H9608,location_costs!$A$1:$B$6,2,FALSE)</f>
        <v>120</v>
      </c>
      <c r="K9608" t="str">
        <f t="shared" si="452"/>
        <v>Cat_Medium</v>
      </c>
      <c r="L9608">
        <f>VLOOKUP(K9608,size_costs!$D$1:$E$10,2,FALSE)</f>
        <v>120</v>
      </c>
      <c r="M9608">
        <f>VLOOKUP(C9608,age_costs!$A$1:$B$52,2,FALSE)</f>
        <v>150</v>
      </c>
    </row>
    <row r="9609" spans="1:13" x14ac:dyDescent="0.25">
      <c r="A9609" t="s">
        <v>11555</v>
      </c>
      <c r="B9609" t="s">
        <v>3756</v>
      </c>
      <c r="C9609" s="2">
        <f t="shared" si="450"/>
        <v>6</v>
      </c>
      <c r="D9609" t="s">
        <v>19</v>
      </c>
      <c r="E9609" t="s">
        <v>2182</v>
      </c>
      <c r="F9609">
        <v>9</v>
      </c>
      <c r="G9609" t="str">
        <f t="shared" si="451"/>
        <v>Large</v>
      </c>
      <c r="H9609" t="s">
        <v>5</v>
      </c>
      <c r="I9609" t="str">
        <f>IFERROR(VLOOKUP(A9609,sponsored_animals!$A$1:$C$2143,1,TRUE),0)</f>
        <v>4fca6ef6dbda96</v>
      </c>
      <c r="J9609">
        <f>VLOOKUP(H9609,location_costs!$A$1:$B$6,2,FALSE)</f>
        <v>140</v>
      </c>
      <c r="K9609" t="str">
        <f t="shared" si="452"/>
        <v>Cat_Large</v>
      </c>
      <c r="L9609">
        <f>VLOOKUP(K9609,size_costs!$D$1:$E$10,2,FALSE)</f>
        <v>140</v>
      </c>
      <c r="M9609">
        <f>VLOOKUP(C9609,age_costs!$A$1:$B$52,2,FALSE)</f>
        <v>100</v>
      </c>
    </row>
    <row r="9610" spans="1:13" x14ac:dyDescent="0.25">
      <c r="A9610" t="s">
        <v>1675</v>
      </c>
      <c r="B9610" t="s">
        <v>8307</v>
      </c>
      <c r="C9610" s="2">
        <f t="shared" si="450"/>
        <v>10</v>
      </c>
      <c r="D9610" t="s">
        <v>19</v>
      </c>
      <c r="E9610" t="s">
        <v>2252</v>
      </c>
      <c r="F9610">
        <v>10</v>
      </c>
      <c r="G9610" t="str">
        <f t="shared" si="451"/>
        <v>Large</v>
      </c>
      <c r="H9610" t="s">
        <v>5</v>
      </c>
      <c r="I9610" t="str">
        <f>IFERROR(VLOOKUP(A9610,sponsored_animals!$A$1:$C$2143,1,TRUE),0)</f>
        <v>36806649e5722d</v>
      </c>
      <c r="J9610">
        <f>VLOOKUP(H9610,location_costs!$A$1:$B$6,2,FALSE)</f>
        <v>140</v>
      </c>
      <c r="K9610" t="str">
        <f t="shared" si="452"/>
        <v>Cat_Large</v>
      </c>
      <c r="L9610">
        <f>VLOOKUP(K9610,size_costs!$D$1:$E$10,2,FALSE)</f>
        <v>140</v>
      </c>
      <c r="M9610">
        <f>VLOOKUP(C9610,age_costs!$A$1:$B$52,2,FALSE)</f>
        <v>150</v>
      </c>
    </row>
    <row r="9611" spans="1:13" x14ac:dyDescent="0.25">
      <c r="A9611" t="s">
        <v>11556</v>
      </c>
      <c r="B9611" t="s">
        <v>14265</v>
      </c>
      <c r="C9611" s="2">
        <f t="shared" si="450"/>
        <v>4</v>
      </c>
      <c r="D9611" t="s">
        <v>19</v>
      </c>
      <c r="E9611" t="s">
        <v>2234</v>
      </c>
      <c r="F9611">
        <v>10</v>
      </c>
      <c r="G9611" t="str">
        <f t="shared" si="451"/>
        <v>Large</v>
      </c>
      <c r="H9611" t="s">
        <v>6</v>
      </c>
      <c r="I9611" t="str">
        <f>IFERROR(VLOOKUP(A9611,sponsored_animals!$A$1:$C$2143,1,TRUE),0)</f>
        <v>d40d0d9a6a4451</v>
      </c>
      <c r="J9611">
        <f>VLOOKUP(H9611,location_costs!$A$1:$B$6,2,FALSE)</f>
        <v>135</v>
      </c>
      <c r="K9611" t="str">
        <f t="shared" si="452"/>
        <v>Cat_Large</v>
      </c>
      <c r="L9611">
        <f>VLOOKUP(K9611,size_costs!$D$1:$E$10,2,FALSE)</f>
        <v>140</v>
      </c>
      <c r="M9611">
        <f>VLOOKUP(C9611,age_costs!$A$1:$B$52,2,FALSE)</f>
        <v>0</v>
      </c>
    </row>
    <row r="9612" spans="1:13" x14ac:dyDescent="0.25">
      <c r="A9612" t="s">
        <v>11557</v>
      </c>
      <c r="B9612" t="s">
        <v>14075</v>
      </c>
      <c r="C9612" s="2">
        <f t="shared" si="450"/>
        <v>9</v>
      </c>
      <c r="D9612" t="s">
        <v>12</v>
      </c>
      <c r="E9612" t="s">
        <v>2207</v>
      </c>
      <c r="F9612">
        <v>5</v>
      </c>
      <c r="G9612" t="str">
        <f t="shared" si="451"/>
        <v>Small</v>
      </c>
      <c r="H9612" t="s">
        <v>6</v>
      </c>
      <c r="I9612">
        <f>IFERROR(VLOOKUP(A9612,sponsored_animals!$A$1:$C$2143,1,TRUE),0)</f>
        <v>0</v>
      </c>
      <c r="J9612">
        <f>VLOOKUP(H9612,location_costs!$A$1:$B$6,2,FALSE)</f>
        <v>135</v>
      </c>
      <c r="K9612" t="str">
        <f t="shared" si="452"/>
        <v>Dog_Small</v>
      </c>
      <c r="L9612">
        <f>VLOOKUP(K9612,size_costs!$D$1:$E$10,2,FALSE)</f>
        <v>125</v>
      </c>
      <c r="M9612">
        <f>VLOOKUP(C9612,age_costs!$A$1:$B$52,2,FALSE)</f>
        <v>150</v>
      </c>
    </row>
    <row r="9613" spans="1:13" x14ac:dyDescent="0.25">
      <c r="A9613" t="s">
        <v>11558</v>
      </c>
      <c r="B9613" t="s">
        <v>3656</v>
      </c>
      <c r="C9613" s="2">
        <f t="shared" si="450"/>
        <v>5</v>
      </c>
      <c r="D9613" t="s">
        <v>12</v>
      </c>
      <c r="E9613" t="s">
        <v>2217</v>
      </c>
      <c r="F9613">
        <v>46</v>
      </c>
      <c r="G9613" t="str">
        <f t="shared" si="451"/>
        <v>Large</v>
      </c>
      <c r="H9613" t="s">
        <v>6</v>
      </c>
      <c r="I9613" t="str">
        <f>IFERROR(VLOOKUP(A9613,sponsored_animals!$A$1:$C$2143,1,TRUE),0)</f>
        <v>36806649e5722d</v>
      </c>
      <c r="J9613">
        <f>VLOOKUP(H9613,location_costs!$A$1:$B$6,2,FALSE)</f>
        <v>135</v>
      </c>
      <c r="K9613" t="str">
        <f t="shared" si="452"/>
        <v>Dog_Large</v>
      </c>
      <c r="L9613">
        <f>VLOOKUP(K9613,size_costs!$D$1:$E$10,2,FALSE)</f>
        <v>175</v>
      </c>
      <c r="M9613">
        <f>VLOOKUP(C9613,age_costs!$A$1:$B$52,2,FALSE)</f>
        <v>100</v>
      </c>
    </row>
    <row r="9614" spans="1:13" x14ac:dyDescent="0.25">
      <c r="A9614" t="s">
        <v>11559</v>
      </c>
      <c r="B9614" t="s">
        <v>15565</v>
      </c>
      <c r="C9614" s="2">
        <f t="shared" si="450"/>
        <v>6</v>
      </c>
      <c r="D9614" t="s">
        <v>12</v>
      </c>
      <c r="E9614" t="s">
        <v>2533</v>
      </c>
      <c r="F9614">
        <v>34</v>
      </c>
      <c r="G9614" t="str">
        <f t="shared" si="451"/>
        <v>Large</v>
      </c>
      <c r="H9614" t="s">
        <v>6</v>
      </c>
      <c r="I9614" t="str">
        <f>IFERROR(VLOOKUP(A9614,sponsored_animals!$A$1:$C$2143,1,TRUE),0)</f>
        <v>214f8f6b359a1e</v>
      </c>
      <c r="J9614">
        <f>VLOOKUP(H9614,location_costs!$A$1:$B$6,2,FALSE)</f>
        <v>135</v>
      </c>
      <c r="K9614" t="str">
        <f t="shared" si="452"/>
        <v>Dog_Large</v>
      </c>
      <c r="L9614">
        <f>VLOOKUP(K9614,size_costs!$D$1:$E$10,2,FALSE)</f>
        <v>175</v>
      </c>
      <c r="M9614">
        <f>VLOOKUP(C9614,age_costs!$A$1:$B$52,2,FALSE)</f>
        <v>100</v>
      </c>
    </row>
    <row r="9615" spans="1:13" x14ac:dyDescent="0.25">
      <c r="A9615" t="s">
        <v>11560</v>
      </c>
      <c r="B9615" t="s">
        <v>11561</v>
      </c>
      <c r="C9615" s="2">
        <f t="shared" si="450"/>
        <v>6</v>
      </c>
      <c r="D9615" t="s">
        <v>12</v>
      </c>
      <c r="E9615" t="s">
        <v>2294</v>
      </c>
      <c r="F9615">
        <v>23</v>
      </c>
      <c r="G9615" t="str">
        <f t="shared" si="451"/>
        <v>Medium</v>
      </c>
      <c r="H9615" t="s">
        <v>7</v>
      </c>
      <c r="I9615">
        <f>IFERROR(VLOOKUP(A9615,sponsored_animals!$A$1:$C$2143,1,TRUE),0)</f>
        <v>0</v>
      </c>
      <c r="J9615">
        <f>VLOOKUP(H9615,location_costs!$A$1:$B$6,2,FALSE)</f>
        <v>100</v>
      </c>
      <c r="K9615" t="str">
        <f t="shared" si="452"/>
        <v>Dog_Medium</v>
      </c>
      <c r="L9615">
        <f>VLOOKUP(K9615,size_costs!$D$1:$E$10,2,FALSE)</f>
        <v>150</v>
      </c>
      <c r="M9615">
        <f>VLOOKUP(C9615,age_costs!$A$1:$B$52,2,FALSE)</f>
        <v>100</v>
      </c>
    </row>
    <row r="9616" spans="1:13" x14ac:dyDescent="0.25">
      <c r="A9616" t="s">
        <v>11562</v>
      </c>
      <c r="B9616" t="s">
        <v>15793</v>
      </c>
      <c r="C9616" s="2">
        <f t="shared" si="450"/>
        <v>6</v>
      </c>
      <c r="D9616" t="s">
        <v>12</v>
      </c>
      <c r="E9616" t="s">
        <v>2247</v>
      </c>
      <c r="F9616">
        <v>5</v>
      </c>
      <c r="G9616" t="str">
        <f t="shared" si="451"/>
        <v>Small</v>
      </c>
      <c r="H9616" t="s">
        <v>4</v>
      </c>
      <c r="I9616">
        <f>IFERROR(VLOOKUP(A9616,sponsored_animals!$A$1:$C$2143,1,TRUE),0)</f>
        <v>0</v>
      </c>
      <c r="J9616">
        <f>VLOOKUP(H9616,location_costs!$A$1:$B$6,2,FALSE)</f>
        <v>110</v>
      </c>
      <c r="K9616" t="str">
        <f t="shared" si="452"/>
        <v>Dog_Small</v>
      </c>
      <c r="L9616">
        <f>VLOOKUP(K9616,size_costs!$D$1:$E$10,2,FALSE)</f>
        <v>125</v>
      </c>
      <c r="M9616">
        <f>VLOOKUP(C9616,age_costs!$A$1:$B$52,2,FALSE)</f>
        <v>100</v>
      </c>
    </row>
    <row r="9617" spans="1:13" x14ac:dyDescent="0.25">
      <c r="A9617" t="s">
        <v>11563</v>
      </c>
      <c r="B9617" t="s">
        <v>14000</v>
      </c>
      <c r="C9617" s="2">
        <f t="shared" si="450"/>
        <v>6</v>
      </c>
      <c r="D9617" t="s">
        <v>19</v>
      </c>
      <c r="E9617" t="s">
        <v>5980</v>
      </c>
      <c r="F9617">
        <v>8.5</v>
      </c>
      <c r="G9617" t="str">
        <f t="shared" si="451"/>
        <v>Large</v>
      </c>
      <c r="H9617" t="s">
        <v>6</v>
      </c>
      <c r="I9617" t="str">
        <f>IFERROR(VLOOKUP(A9617,sponsored_animals!$A$1:$C$2143,1,TRUE),0)</f>
        <v>36806649e5722d</v>
      </c>
      <c r="J9617">
        <f>VLOOKUP(H9617,location_costs!$A$1:$B$6,2,FALSE)</f>
        <v>135</v>
      </c>
      <c r="K9617" t="str">
        <f t="shared" si="452"/>
        <v>Cat_Large</v>
      </c>
      <c r="L9617">
        <f>VLOOKUP(K9617,size_costs!$D$1:$E$10,2,FALSE)</f>
        <v>140</v>
      </c>
      <c r="M9617">
        <f>VLOOKUP(C9617,age_costs!$A$1:$B$52,2,FALSE)</f>
        <v>100</v>
      </c>
    </row>
    <row r="9618" spans="1:13" x14ac:dyDescent="0.25">
      <c r="A9618" t="s">
        <v>11564</v>
      </c>
      <c r="B9618" t="s">
        <v>14194</v>
      </c>
      <c r="C9618" s="2">
        <f t="shared" si="450"/>
        <v>6</v>
      </c>
      <c r="D9618" t="s">
        <v>19</v>
      </c>
      <c r="E9618" t="s">
        <v>2210</v>
      </c>
      <c r="F9618">
        <v>2</v>
      </c>
      <c r="G9618" t="str">
        <f t="shared" si="451"/>
        <v>Small</v>
      </c>
      <c r="H9618" t="s">
        <v>6</v>
      </c>
      <c r="I9618" t="str">
        <f>IFERROR(VLOOKUP(A9618,sponsored_animals!$A$1:$C$2143,1,TRUE),0)</f>
        <v>74228ffdfe76aa</v>
      </c>
      <c r="J9618">
        <f>VLOOKUP(H9618,location_costs!$A$1:$B$6,2,FALSE)</f>
        <v>135</v>
      </c>
      <c r="K9618" t="str">
        <f t="shared" si="452"/>
        <v>Cat_Small</v>
      </c>
      <c r="L9618">
        <f>VLOOKUP(K9618,size_costs!$D$1:$E$10,2,FALSE)</f>
        <v>100</v>
      </c>
      <c r="M9618">
        <f>VLOOKUP(C9618,age_costs!$A$1:$B$52,2,FALSE)</f>
        <v>100</v>
      </c>
    </row>
    <row r="9619" spans="1:13" x14ac:dyDescent="0.25">
      <c r="A9619" t="s">
        <v>11565</v>
      </c>
      <c r="B9619" t="s">
        <v>16246</v>
      </c>
      <c r="C9619" s="2">
        <f t="shared" si="450"/>
        <v>5</v>
      </c>
      <c r="D9619" t="s">
        <v>12</v>
      </c>
      <c r="E9619" t="s">
        <v>2244</v>
      </c>
      <c r="F9619">
        <v>4</v>
      </c>
      <c r="G9619" t="str">
        <f t="shared" si="451"/>
        <v>Small</v>
      </c>
      <c r="H9619" t="s">
        <v>5</v>
      </c>
      <c r="I9619" t="str">
        <f>IFERROR(VLOOKUP(A9619,sponsored_animals!$A$1:$C$2143,1,TRUE),0)</f>
        <v>7c0c3e04e6a4d4</v>
      </c>
      <c r="J9619">
        <f>VLOOKUP(H9619,location_costs!$A$1:$B$6,2,FALSE)</f>
        <v>140</v>
      </c>
      <c r="K9619" t="str">
        <f t="shared" si="452"/>
        <v>Dog_Small</v>
      </c>
      <c r="L9619">
        <f>VLOOKUP(K9619,size_costs!$D$1:$E$10,2,FALSE)</f>
        <v>125</v>
      </c>
      <c r="M9619">
        <f>VLOOKUP(C9619,age_costs!$A$1:$B$52,2,FALSE)</f>
        <v>100</v>
      </c>
    </row>
    <row r="9620" spans="1:13" x14ac:dyDescent="0.25">
      <c r="A9620" t="s">
        <v>11566</v>
      </c>
      <c r="B9620" t="s">
        <v>3788</v>
      </c>
      <c r="C9620" s="2">
        <f t="shared" si="450"/>
        <v>8</v>
      </c>
      <c r="D9620" t="s">
        <v>12</v>
      </c>
      <c r="E9620" t="s">
        <v>3202</v>
      </c>
      <c r="F9620">
        <v>48</v>
      </c>
      <c r="G9620" t="str">
        <f t="shared" si="451"/>
        <v>Large</v>
      </c>
      <c r="H9620" t="s">
        <v>4</v>
      </c>
      <c r="I9620" t="str">
        <f>IFERROR(VLOOKUP(A9620,sponsored_animals!$A$1:$C$2143,1,TRUE),0)</f>
        <v>36806649e5722d</v>
      </c>
      <c r="J9620">
        <f>VLOOKUP(H9620,location_costs!$A$1:$B$6,2,FALSE)</f>
        <v>110</v>
      </c>
      <c r="K9620" t="str">
        <f t="shared" si="452"/>
        <v>Dog_Large</v>
      </c>
      <c r="L9620">
        <f>VLOOKUP(K9620,size_costs!$D$1:$E$10,2,FALSE)</f>
        <v>175</v>
      </c>
      <c r="M9620">
        <f>VLOOKUP(C9620,age_costs!$A$1:$B$52,2,FALSE)</f>
        <v>150</v>
      </c>
    </row>
    <row r="9621" spans="1:13" x14ac:dyDescent="0.25">
      <c r="A9621" t="s">
        <v>11567</v>
      </c>
      <c r="B9621" t="s">
        <v>16247</v>
      </c>
      <c r="C9621" s="2">
        <f t="shared" si="450"/>
        <v>10</v>
      </c>
      <c r="D9621" t="s">
        <v>12</v>
      </c>
      <c r="E9621" t="s">
        <v>2207</v>
      </c>
      <c r="F9621">
        <v>38</v>
      </c>
      <c r="G9621" t="str">
        <f t="shared" si="451"/>
        <v>Large</v>
      </c>
      <c r="H9621" t="s">
        <v>3</v>
      </c>
      <c r="I9621" t="str">
        <f>IFERROR(VLOOKUP(A9621,sponsored_animals!$A$1:$C$2143,1,TRUE),0)</f>
        <v>7c0c3e04e6a4d4</v>
      </c>
      <c r="J9621">
        <f>VLOOKUP(H9621,location_costs!$A$1:$B$6,2,FALSE)</f>
        <v>120</v>
      </c>
      <c r="K9621" t="str">
        <f t="shared" si="452"/>
        <v>Dog_Large</v>
      </c>
      <c r="L9621">
        <f>VLOOKUP(K9621,size_costs!$D$1:$E$10,2,FALSE)</f>
        <v>175</v>
      </c>
      <c r="M9621">
        <f>VLOOKUP(C9621,age_costs!$A$1:$B$52,2,FALSE)</f>
        <v>150</v>
      </c>
    </row>
    <row r="9622" spans="1:13" x14ac:dyDescent="0.25">
      <c r="A9622" t="s">
        <v>11568</v>
      </c>
      <c r="B9622" t="s">
        <v>15878</v>
      </c>
      <c r="C9622" s="2">
        <f t="shared" si="450"/>
        <v>12</v>
      </c>
      <c r="D9622" t="s">
        <v>12</v>
      </c>
      <c r="E9622" t="s">
        <v>2223</v>
      </c>
      <c r="F9622">
        <v>11.5</v>
      </c>
      <c r="G9622" t="str">
        <f t="shared" si="451"/>
        <v>Medium</v>
      </c>
      <c r="H9622" t="s">
        <v>5</v>
      </c>
      <c r="I9622">
        <f>IFERROR(VLOOKUP(A9622,sponsored_animals!$A$1:$C$2143,1,TRUE),0)</f>
        <v>0</v>
      </c>
      <c r="J9622">
        <f>VLOOKUP(H9622,location_costs!$A$1:$B$6,2,FALSE)</f>
        <v>140</v>
      </c>
      <c r="K9622" t="str">
        <f t="shared" si="452"/>
        <v>Dog_Medium</v>
      </c>
      <c r="L9622">
        <f>VLOOKUP(K9622,size_costs!$D$1:$E$10,2,FALSE)</f>
        <v>150</v>
      </c>
      <c r="M9622">
        <f>VLOOKUP(C9622,age_costs!$A$1:$B$52,2,FALSE)</f>
        <v>150</v>
      </c>
    </row>
    <row r="9623" spans="1:13" x14ac:dyDescent="0.25">
      <c r="A9623" t="s">
        <v>11569</v>
      </c>
      <c r="B9623" t="s">
        <v>13843</v>
      </c>
      <c r="C9623" s="2">
        <f t="shared" si="450"/>
        <v>6</v>
      </c>
      <c r="D9623" t="s">
        <v>12</v>
      </c>
      <c r="E9623" t="s">
        <v>2186</v>
      </c>
      <c r="F9623">
        <v>41</v>
      </c>
      <c r="G9623" t="str">
        <f t="shared" si="451"/>
        <v>Large</v>
      </c>
      <c r="H9623" t="s">
        <v>6</v>
      </c>
      <c r="I9623">
        <f>IFERROR(VLOOKUP(A9623,sponsored_animals!$A$1:$C$2143,1,TRUE),0)</f>
        <v>0</v>
      </c>
      <c r="J9623">
        <f>VLOOKUP(H9623,location_costs!$A$1:$B$6,2,FALSE)</f>
        <v>135</v>
      </c>
      <c r="K9623" t="str">
        <f t="shared" si="452"/>
        <v>Dog_Large</v>
      </c>
      <c r="L9623">
        <f>VLOOKUP(K9623,size_costs!$D$1:$E$10,2,FALSE)</f>
        <v>175</v>
      </c>
      <c r="M9623">
        <f>VLOOKUP(C9623,age_costs!$A$1:$B$52,2,FALSE)</f>
        <v>100</v>
      </c>
    </row>
    <row r="9624" spans="1:13" x14ac:dyDescent="0.25">
      <c r="A9624" t="s">
        <v>11570</v>
      </c>
      <c r="B9624" t="s">
        <v>15925</v>
      </c>
      <c r="C9624" s="2">
        <f t="shared" si="450"/>
        <v>2</v>
      </c>
      <c r="D9624" t="s">
        <v>19</v>
      </c>
      <c r="E9624" t="s">
        <v>2311</v>
      </c>
      <c r="F9624">
        <v>10</v>
      </c>
      <c r="G9624" t="str">
        <f t="shared" si="451"/>
        <v>Large</v>
      </c>
      <c r="H9624" t="s">
        <v>5</v>
      </c>
      <c r="I9624" t="str">
        <f>IFERROR(VLOOKUP(A9624,sponsored_animals!$A$1:$C$2143,1,TRUE),0)</f>
        <v>b14069999a0ee6</v>
      </c>
      <c r="J9624">
        <f>VLOOKUP(H9624,location_costs!$A$1:$B$6,2,FALSE)</f>
        <v>140</v>
      </c>
      <c r="K9624" t="str">
        <f t="shared" si="452"/>
        <v>Cat_Large</v>
      </c>
      <c r="L9624">
        <f>VLOOKUP(K9624,size_costs!$D$1:$E$10,2,FALSE)</f>
        <v>140</v>
      </c>
      <c r="M9624">
        <f>VLOOKUP(C9624,age_costs!$A$1:$B$52,2,FALSE)</f>
        <v>0</v>
      </c>
    </row>
    <row r="9625" spans="1:13" x14ac:dyDescent="0.25">
      <c r="A9625" t="s">
        <v>11571</v>
      </c>
      <c r="B9625" t="s">
        <v>6840</v>
      </c>
      <c r="C9625" s="2">
        <f t="shared" si="450"/>
        <v>6</v>
      </c>
      <c r="D9625" t="s">
        <v>12</v>
      </c>
      <c r="E9625" t="s">
        <v>2241</v>
      </c>
      <c r="F9625">
        <v>20</v>
      </c>
      <c r="G9625" t="str">
        <f t="shared" si="451"/>
        <v>Medium</v>
      </c>
      <c r="H9625" t="s">
        <v>5</v>
      </c>
      <c r="I9625" t="str">
        <f>IFERROR(VLOOKUP(A9625,sponsored_animals!$A$1:$C$2143,1,TRUE),0)</f>
        <v>214f8f6b359a1e</v>
      </c>
      <c r="J9625">
        <f>VLOOKUP(H9625,location_costs!$A$1:$B$6,2,FALSE)</f>
        <v>140</v>
      </c>
      <c r="K9625" t="str">
        <f t="shared" si="452"/>
        <v>Dog_Medium</v>
      </c>
      <c r="L9625">
        <f>VLOOKUP(K9625,size_costs!$D$1:$E$10,2,FALSE)</f>
        <v>150</v>
      </c>
      <c r="M9625">
        <f>VLOOKUP(C9625,age_costs!$A$1:$B$52,2,FALSE)</f>
        <v>100</v>
      </c>
    </row>
    <row r="9626" spans="1:13" x14ac:dyDescent="0.25">
      <c r="A9626" t="s">
        <v>11572</v>
      </c>
      <c r="B9626" t="s">
        <v>11717</v>
      </c>
      <c r="C9626" s="2">
        <f t="shared" si="450"/>
        <v>3</v>
      </c>
      <c r="D9626" t="s">
        <v>19</v>
      </c>
      <c r="E9626" t="s">
        <v>2288</v>
      </c>
      <c r="F9626">
        <v>4</v>
      </c>
      <c r="G9626" t="str">
        <f t="shared" si="451"/>
        <v>Small</v>
      </c>
      <c r="H9626" t="s">
        <v>7</v>
      </c>
      <c r="I9626" t="str">
        <f>IFERROR(VLOOKUP(A9626,sponsored_animals!$A$1:$C$2143,1,TRUE),0)</f>
        <v>b14069999a0ee6</v>
      </c>
      <c r="J9626">
        <f>VLOOKUP(H9626,location_costs!$A$1:$B$6,2,FALSE)</f>
        <v>100</v>
      </c>
      <c r="K9626" t="str">
        <f t="shared" si="452"/>
        <v>Cat_Small</v>
      </c>
      <c r="L9626">
        <f>VLOOKUP(K9626,size_costs!$D$1:$E$10,2,FALSE)</f>
        <v>100</v>
      </c>
      <c r="M9626">
        <f>VLOOKUP(C9626,age_costs!$A$1:$B$52,2,FALSE)</f>
        <v>0</v>
      </c>
    </row>
    <row r="9627" spans="1:13" x14ac:dyDescent="0.25">
      <c r="A9627" t="s">
        <v>11573</v>
      </c>
      <c r="B9627" t="s">
        <v>16152</v>
      </c>
      <c r="C9627" s="2">
        <f t="shared" si="450"/>
        <v>9</v>
      </c>
      <c r="D9627" t="s">
        <v>12</v>
      </c>
      <c r="E9627" t="s">
        <v>2302</v>
      </c>
      <c r="F9627">
        <v>6</v>
      </c>
      <c r="G9627" t="str">
        <f t="shared" si="451"/>
        <v>Small</v>
      </c>
      <c r="H9627" t="s">
        <v>3</v>
      </c>
      <c r="I9627" t="str">
        <f>IFERROR(VLOOKUP(A9627,sponsored_animals!$A$1:$C$2143,1,TRUE),0)</f>
        <v>0ea863dbf1123f</v>
      </c>
      <c r="J9627">
        <f>VLOOKUP(H9627,location_costs!$A$1:$B$6,2,FALSE)</f>
        <v>120</v>
      </c>
      <c r="K9627" t="str">
        <f t="shared" si="452"/>
        <v>Dog_Small</v>
      </c>
      <c r="L9627">
        <f>VLOOKUP(K9627,size_costs!$D$1:$E$10,2,FALSE)</f>
        <v>125</v>
      </c>
      <c r="M9627">
        <f>VLOOKUP(C9627,age_costs!$A$1:$B$52,2,FALSE)</f>
        <v>150</v>
      </c>
    </row>
    <row r="9628" spans="1:13" x14ac:dyDescent="0.25">
      <c r="A9628" t="s">
        <v>11574</v>
      </c>
      <c r="B9628" t="s">
        <v>16248</v>
      </c>
      <c r="C9628" s="2">
        <f t="shared" si="450"/>
        <v>6</v>
      </c>
      <c r="D9628" t="s">
        <v>12</v>
      </c>
      <c r="E9628" t="s">
        <v>2196</v>
      </c>
      <c r="F9628">
        <v>39</v>
      </c>
      <c r="G9628" t="str">
        <f t="shared" si="451"/>
        <v>Large</v>
      </c>
      <c r="H9628" t="s">
        <v>3</v>
      </c>
      <c r="I9628" t="str">
        <f>IFERROR(VLOOKUP(A9628,sponsored_animals!$A$1:$C$2143,1,TRUE),0)</f>
        <v>36806649e5722d</v>
      </c>
      <c r="J9628">
        <f>VLOOKUP(H9628,location_costs!$A$1:$B$6,2,FALSE)</f>
        <v>120</v>
      </c>
      <c r="K9628" t="str">
        <f t="shared" si="452"/>
        <v>Dog_Large</v>
      </c>
      <c r="L9628">
        <f>VLOOKUP(K9628,size_costs!$D$1:$E$10,2,FALSE)</f>
        <v>175</v>
      </c>
      <c r="M9628">
        <f>VLOOKUP(C9628,age_costs!$A$1:$B$52,2,FALSE)</f>
        <v>100</v>
      </c>
    </row>
    <row r="9629" spans="1:13" x14ac:dyDescent="0.25">
      <c r="A9629" t="s">
        <v>2164</v>
      </c>
      <c r="B9629" t="s">
        <v>15679</v>
      </c>
      <c r="C9629" s="2">
        <f t="shared" si="450"/>
        <v>8</v>
      </c>
      <c r="D9629" t="s">
        <v>12</v>
      </c>
      <c r="E9629" t="s">
        <v>2207</v>
      </c>
      <c r="F9629">
        <v>9</v>
      </c>
      <c r="G9629" t="str">
        <f t="shared" si="451"/>
        <v>Small</v>
      </c>
      <c r="H9629" t="s">
        <v>5</v>
      </c>
      <c r="I9629" t="str">
        <f>IFERROR(VLOOKUP(A9629,sponsored_animals!$A$1:$C$2143,1,TRUE),0)</f>
        <v>4fca6ef6dbda96</v>
      </c>
      <c r="J9629">
        <f>VLOOKUP(H9629,location_costs!$A$1:$B$6,2,FALSE)</f>
        <v>140</v>
      </c>
      <c r="K9629" t="str">
        <f t="shared" si="452"/>
        <v>Dog_Small</v>
      </c>
      <c r="L9629">
        <f>VLOOKUP(K9629,size_costs!$D$1:$E$10,2,FALSE)</f>
        <v>125</v>
      </c>
      <c r="M9629">
        <f>VLOOKUP(C9629,age_costs!$A$1:$B$52,2,FALSE)</f>
        <v>150</v>
      </c>
    </row>
    <row r="9630" spans="1:13" x14ac:dyDescent="0.25">
      <c r="A9630" t="s">
        <v>11575</v>
      </c>
      <c r="B9630" t="s">
        <v>15461</v>
      </c>
      <c r="C9630" s="2">
        <f t="shared" si="450"/>
        <v>10</v>
      </c>
      <c r="D9630" t="s">
        <v>12</v>
      </c>
      <c r="E9630" t="s">
        <v>2322</v>
      </c>
      <c r="F9630">
        <v>29</v>
      </c>
      <c r="G9630" t="str">
        <f t="shared" si="451"/>
        <v>Medium</v>
      </c>
      <c r="H9630" t="s">
        <v>6</v>
      </c>
      <c r="I9630" t="str">
        <f>IFERROR(VLOOKUP(A9630,sponsored_animals!$A$1:$C$2143,1,TRUE),0)</f>
        <v>438efb0f97b6a3</v>
      </c>
      <c r="J9630">
        <f>VLOOKUP(H9630,location_costs!$A$1:$B$6,2,FALSE)</f>
        <v>135</v>
      </c>
      <c r="K9630" t="str">
        <f t="shared" si="452"/>
        <v>Dog_Medium</v>
      </c>
      <c r="L9630">
        <f>VLOOKUP(K9630,size_costs!$D$1:$E$10,2,FALSE)</f>
        <v>150</v>
      </c>
      <c r="M9630">
        <f>VLOOKUP(C9630,age_costs!$A$1:$B$52,2,FALSE)</f>
        <v>150</v>
      </c>
    </row>
    <row r="9631" spans="1:13" x14ac:dyDescent="0.25">
      <c r="A9631" t="s">
        <v>1180</v>
      </c>
      <c r="B9631" t="s">
        <v>14497</v>
      </c>
      <c r="C9631" s="2">
        <f t="shared" si="450"/>
        <v>7</v>
      </c>
      <c r="D9631" t="s">
        <v>12</v>
      </c>
      <c r="E9631" t="s">
        <v>2180</v>
      </c>
      <c r="F9631">
        <v>17</v>
      </c>
      <c r="G9631" t="str">
        <f t="shared" si="451"/>
        <v>Medium</v>
      </c>
      <c r="H9631" t="s">
        <v>5</v>
      </c>
      <c r="I9631" t="str">
        <f>IFERROR(VLOOKUP(A9631,sponsored_animals!$A$1:$C$2143,1,TRUE),0)</f>
        <v>74228ffdfe76aa</v>
      </c>
      <c r="J9631">
        <f>VLOOKUP(H9631,location_costs!$A$1:$B$6,2,FALSE)</f>
        <v>140</v>
      </c>
      <c r="K9631" t="str">
        <f t="shared" si="452"/>
        <v>Dog_Medium</v>
      </c>
      <c r="L9631">
        <f>VLOOKUP(K9631,size_costs!$D$1:$E$10,2,FALSE)</f>
        <v>150</v>
      </c>
      <c r="M9631">
        <f>VLOOKUP(C9631,age_costs!$A$1:$B$52,2,FALSE)</f>
        <v>100</v>
      </c>
    </row>
    <row r="9632" spans="1:13" x14ac:dyDescent="0.25">
      <c r="A9632" t="s">
        <v>11576</v>
      </c>
      <c r="B9632" t="s">
        <v>16249</v>
      </c>
      <c r="C9632" s="2">
        <f t="shared" si="450"/>
        <v>3</v>
      </c>
      <c r="D9632" t="s">
        <v>12</v>
      </c>
      <c r="E9632" t="s">
        <v>2409</v>
      </c>
      <c r="F9632">
        <v>15</v>
      </c>
      <c r="G9632" t="str">
        <f t="shared" si="451"/>
        <v>Medium</v>
      </c>
      <c r="H9632" t="s">
        <v>3</v>
      </c>
      <c r="I9632">
        <f>IFERROR(VLOOKUP(A9632,sponsored_animals!$A$1:$C$2143,1,TRUE),0)</f>
        <v>0</v>
      </c>
      <c r="J9632">
        <f>VLOOKUP(H9632,location_costs!$A$1:$B$6,2,FALSE)</f>
        <v>120</v>
      </c>
      <c r="K9632" t="str">
        <f t="shared" si="452"/>
        <v>Dog_Medium</v>
      </c>
      <c r="L9632">
        <f>VLOOKUP(K9632,size_costs!$D$1:$E$10,2,FALSE)</f>
        <v>150</v>
      </c>
      <c r="M9632">
        <f>VLOOKUP(C9632,age_costs!$A$1:$B$52,2,FALSE)</f>
        <v>0</v>
      </c>
    </row>
    <row r="9633" spans="1:13" x14ac:dyDescent="0.25">
      <c r="A9633" t="s">
        <v>11577</v>
      </c>
      <c r="B9633" t="s">
        <v>13760</v>
      </c>
      <c r="C9633" s="2">
        <f t="shared" si="450"/>
        <v>3</v>
      </c>
      <c r="D9633" t="s">
        <v>19</v>
      </c>
      <c r="E9633" t="s">
        <v>2200</v>
      </c>
      <c r="F9633">
        <v>3</v>
      </c>
      <c r="G9633" t="str">
        <f t="shared" si="451"/>
        <v>Small</v>
      </c>
      <c r="H9633" t="s">
        <v>6</v>
      </c>
      <c r="I9633" t="str">
        <f>IFERROR(VLOOKUP(A9633,sponsored_animals!$A$1:$C$2143,1,TRUE),0)</f>
        <v>74228ffdfe76aa</v>
      </c>
      <c r="J9633">
        <f>VLOOKUP(H9633,location_costs!$A$1:$B$6,2,FALSE)</f>
        <v>135</v>
      </c>
      <c r="K9633" t="str">
        <f t="shared" si="452"/>
        <v>Cat_Small</v>
      </c>
      <c r="L9633">
        <f>VLOOKUP(K9633,size_costs!$D$1:$E$10,2,FALSE)</f>
        <v>100</v>
      </c>
      <c r="M9633">
        <f>VLOOKUP(C9633,age_costs!$A$1:$B$52,2,FALSE)</f>
        <v>0</v>
      </c>
    </row>
    <row r="9634" spans="1:13" x14ac:dyDescent="0.25">
      <c r="A9634" t="s">
        <v>11578</v>
      </c>
      <c r="B9634" t="s">
        <v>14704</v>
      </c>
      <c r="C9634" s="2">
        <f t="shared" si="450"/>
        <v>6</v>
      </c>
      <c r="D9634" t="s">
        <v>12</v>
      </c>
      <c r="E9634" t="s">
        <v>2186</v>
      </c>
      <c r="F9634">
        <v>8</v>
      </c>
      <c r="G9634" t="str">
        <f t="shared" si="451"/>
        <v>Small</v>
      </c>
      <c r="H9634" t="s">
        <v>7</v>
      </c>
      <c r="I9634" t="str">
        <f>IFERROR(VLOOKUP(A9634,sponsored_animals!$A$1:$C$2143,1,TRUE),0)</f>
        <v>4fca6ef6dbda96</v>
      </c>
      <c r="J9634">
        <f>VLOOKUP(H9634,location_costs!$A$1:$B$6,2,FALSE)</f>
        <v>100</v>
      </c>
      <c r="K9634" t="str">
        <f t="shared" si="452"/>
        <v>Dog_Small</v>
      </c>
      <c r="L9634">
        <f>VLOOKUP(K9634,size_costs!$D$1:$E$10,2,FALSE)</f>
        <v>125</v>
      </c>
      <c r="M9634">
        <f>VLOOKUP(C9634,age_costs!$A$1:$B$52,2,FALSE)</f>
        <v>100</v>
      </c>
    </row>
    <row r="9635" spans="1:13" x14ac:dyDescent="0.25">
      <c r="A9635" t="s">
        <v>11579</v>
      </c>
      <c r="B9635" t="s">
        <v>14500</v>
      </c>
      <c r="C9635" s="2">
        <f t="shared" si="450"/>
        <v>8</v>
      </c>
      <c r="D9635" t="s">
        <v>12</v>
      </c>
      <c r="E9635" t="s">
        <v>2202</v>
      </c>
      <c r="F9635">
        <v>40</v>
      </c>
      <c r="G9635" t="str">
        <f t="shared" si="451"/>
        <v>Large</v>
      </c>
      <c r="H9635" t="s">
        <v>6</v>
      </c>
      <c r="I9635" t="str">
        <f>IFERROR(VLOOKUP(A9635,sponsored_animals!$A$1:$C$2143,1,TRUE),0)</f>
        <v>d40d0d9a6a4451</v>
      </c>
      <c r="J9635">
        <f>VLOOKUP(H9635,location_costs!$A$1:$B$6,2,FALSE)</f>
        <v>135</v>
      </c>
      <c r="K9635" t="str">
        <f t="shared" si="452"/>
        <v>Dog_Large</v>
      </c>
      <c r="L9635">
        <f>VLOOKUP(K9635,size_costs!$D$1:$E$10,2,FALSE)</f>
        <v>175</v>
      </c>
      <c r="M9635">
        <f>VLOOKUP(C9635,age_costs!$A$1:$B$52,2,FALSE)</f>
        <v>150</v>
      </c>
    </row>
    <row r="9636" spans="1:13" x14ac:dyDescent="0.25">
      <c r="A9636" t="s">
        <v>11580</v>
      </c>
      <c r="B9636" t="s">
        <v>16250</v>
      </c>
      <c r="C9636" s="2">
        <f t="shared" si="450"/>
        <v>5</v>
      </c>
      <c r="D9636" t="s">
        <v>12</v>
      </c>
      <c r="E9636" t="s">
        <v>2226</v>
      </c>
      <c r="F9636">
        <v>28</v>
      </c>
      <c r="G9636" t="str">
        <f t="shared" si="451"/>
        <v>Medium</v>
      </c>
      <c r="H9636" t="s">
        <v>4</v>
      </c>
      <c r="I9636" t="str">
        <f>IFERROR(VLOOKUP(A9636,sponsored_animals!$A$1:$C$2143,1,TRUE),0)</f>
        <v>74228ffdfe76aa</v>
      </c>
      <c r="J9636">
        <f>VLOOKUP(H9636,location_costs!$A$1:$B$6,2,FALSE)</f>
        <v>110</v>
      </c>
      <c r="K9636" t="str">
        <f t="shared" si="452"/>
        <v>Dog_Medium</v>
      </c>
      <c r="L9636">
        <f>VLOOKUP(K9636,size_costs!$D$1:$E$10,2,FALSE)</f>
        <v>150</v>
      </c>
      <c r="M9636">
        <f>VLOOKUP(C9636,age_costs!$A$1:$B$52,2,FALSE)</f>
        <v>100</v>
      </c>
    </row>
    <row r="9637" spans="1:13" x14ac:dyDescent="0.25">
      <c r="A9637" t="s">
        <v>11581</v>
      </c>
      <c r="B9637" t="s">
        <v>14248</v>
      </c>
      <c r="C9637" s="2">
        <f t="shared" si="450"/>
        <v>7</v>
      </c>
      <c r="D9637" t="s">
        <v>12</v>
      </c>
      <c r="E9637" t="s">
        <v>2217</v>
      </c>
      <c r="F9637">
        <v>14</v>
      </c>
      <c r="G9637" t="str">
        <f t="shared" si="451"/>
        <v>Medium</v>
      </c>
      <c r="H9637" t="s">
        <v>3</v>
      </c>
      <c r="I9637">
        <f>IFERROR(VLOOKUP(A9637,sponsored_animals!$A$1:$C$2143,1,TRUE),0)</f>
        <v>0</v>
      </c>
      <c r="J9637">
        <f>VLOOKUP(H9637,location_costs!$A$1:$B$6,2,FALSE)</f>
        <v>120</v>
      </c>
      <c r="K9637" t="str">
        <f t="shared" si="452"/>
        <v>Dog_Medium</v>
      </c>
      <c r="L9637">
        <f>VLOOKUP(K9637,size_costs!$D$1:$E$10,2,FALSE)</f>
        <v>150</v>
      </c>
      <c r="M9637">
        <f>VLOOKUP(C9637,age_costs!$A$1:$B$52,2,FALSE)</f>
        <v>100</v>
      </c>
    </row>
    <row r="9638" spans="1:13" x14ac:dyDescent="0.25">
      <c r="A9638" t="s">
        <v>11582</v>
      </c>
      <c r="B9638" t="s">
        <v>15935</v>
      </c>
      <c r="C9638" s="2">
        <f t="shared" si="450"/>
        <v>3</v>
      </c>
      <c r="D9638" t="s">
        <v>19</v>
      </c>
      <c r="E9638" t="s">
        <v>2198</v>
      </c>
      <c r="F9638">
        <v>9</v>
      </c>
      <c r="G9638" t="str">
        <f t="shared" si="451"/>
        <v>Large</v>
      </c>
      <c r="H9638" t="s">
        <v>6</v>
      </c>
      <c r="I9638">
        <f>IFERROR(VLOOKUP(A9638,sponsored_animals!$A$1:$C$2143,1,TRUE),0)</f>
        <v>0</v>
      </c>
      <c r="J9638">
        <f>VLOOKUP(H9638,location_costs!$A$1:$B$6,2,FALSE)</f>
        <v>135</v>
      </c>
      <c r="K9638" t="str">
        <f t="shared" si="452"/>
        <v>Cat_Large</v>
      </c>
      <c r="L9638">
        <f>VLOOKUP(K9638,size_costs!$D$1:$E$10,2,FALSE)</f>
        <v>140</v>
      </c>
      <c r="M9638">
        <f>VLOOKUP(C9638,age_costs!$A$1:$B$52,2,FALSE)</f>
        <v>0</v>
      </c>
    </row>
    <row r="9639" spans="1:13" x14ac:dyDescent="0.25">
      <c r="A9639" t="s">
        <v>11583</v>
      </c>
      <c r="B9639" t="s">
        <v>15268</v>
      </c>
      <c r="C9639" s="2">
        <f t="shared" si="450"/>
        <v>4</v>
      </c>
      <c r="D9639" t="s">
        <v>12</v>
      </c>
      <c r="E9639" t="s">
        <v>2223</v>
      </c>
      <c r="F9639">
        <v>21</v>
      </c>
      <c r="G9639" t="str">
        <f t="shared" si="451"/>
        <v>Medium</v>
      </c>
      <c r="H9639" t="s">
        <v>6</v>
      </c>
      <c r="I9639" t="str">
        <f>IFERROR(VLOOKUP(A9639,sponsored_animals!$A$1:$C$2143,1,TRUE),0)</f>
        <v>b14069999a0ee6</v>
      </c>
      <c r="J9639">
        <f>VLOOKUP(H9639,location_costs!$A$1:$B$6,2,FALSE)</f>
        <v>135</v>
      </c>
      <c r="K9639" t="str">
        <f t="shared" si="452"/>
        <v>Dog_Medium</v>
      </c>
      <c r="L9639">
        <f>VLOOKUP(K9639,size_costs!$D$1:$E$10,2,FALSE)</f>
        <v>150</v>
      </c>
      <c r="M9639">
        <f>VLOOKUP(C9639,age_costs!$A$1:$B$52,2,FALSE)</f>
        <v>0</v>
      </c>
    </row>
    <row r="9640" spans="1:13" x14ac:dyDescent="0.25">
      <c r="A9640" t="s">
        <v>723</v>
      </c>
      <c r="B9640" t="s">
        <v>5566</v>
      </c>
      <c r="C9640" s="2">
        <f t="shared" si="450"/>
        <v>8</v>
      </c>
      <c r="D9640" t="s">
        <v>12</v>
      </c>
      <c r="E9640" t="s">
        <v>2191</v>
      </c>
      <c r="F9640">
        <v>24</v>
      </c>
      <c r="G9640" t="str">
        <f t="shared" si="451"/>
        <v>Medium</v>
      </c>
      <c r="H9640" t="s">
        <v>5</v>
      </c>
      <c r="I9640" t="str">
        <f>IFERROR(VLOOKUP(A9640,sponsored_animals!$A$1:$C$2143,1,TRUE),0)</f>
        <v>214f8f6b359a1e</v>
      </c>
      <c r="J9640">
        <f>VLOOKUP(H9640,location_costs!$A$1:$B$6,2,FALSE)</f>
        <v>140</v>
      </c>
      <c r="K9640" t="str">
        <f t="shared" si="452"/>
        <v>Dog_Medium</v>
      </c>
      <c r="L9640">
        <f>VLOOKUP(K9640,size_costs!$D$1:$E$10,2,FALSE)</f>
        <v>150</v>
      </c>
      <c r="M9640">
        <f>VLOOKUP(C9640,age_costs!$A$1:$B$52,2,FALSE)</f>
        <v>150</v>
      </c>
    </row>
    <row r="9641" spans="1:13" x14ac:dyDescent="0.25">
      <c r="A9641" t="s">
        <v>11584</v>
      </c>
      <c r="B9641" t="s">
        <v>6554</v>
      </c>
      <c r="C9641" s="2">
        <f t="shared" si="450"/>
        <v>5</v>
      </c>
      <c r="D9641" t="s">
        <v>19</v>
      </c>
      <c r="E9641" t="s">
        <v>2200</v>
      </c>
      <c r="F9641">
        <v>8</v>
      </c>
      <c r="G9641" t="str">
        <f t="shared" si="451"/>
        <v>Large</v>
      </c>
      <c r="H9641" t="s">
        <v>3</v>
      </c>
      <c r="I9641" t="str">
        <f>IFERROR(VLOOKUP(A9641,sponsored_animals!$A$1:$C$2143,1,TRUE),0)</f>
        <v>178f1189a06b68</v>
      </c>
      <c r="J9641">
        <f>VLOOKUP(H9641,location_costs!$A$1:$B$6,2,FALSE)</f>
        <v>120</v>
      </c>
      <c r="K9641" t="str">
        <f t="shared" si="452"/>
        <v>Cat_Large</v>
      </c>
      <c r="L9641">
        <f>VLOOKUP(K9641,size_costs!$D$1:$E$10,2,FALSE)</f>
        <v>140</v>
      </c>
      <c r="M9641">
        <f>VLOOKUP(C9641,age_costs!$A$1:$B$52,2,FALSE)</f>
        <v>100</v>
      </c>
    </row>
    <row r="9642" spans="1:13" x14ac:dyDescent="0.25">
      <c r="A9642" t="s">
        <v>11585</v>
      </c>
      <c r="B9642" t="s">
        <v>14393</v>
      </c>
      <c r="C9642" s="2">
        <f t="shared" si="450"/>
        <v>4</v>
      </c>
      <c r="D9642" t="s">
        <v>19</v>
      </c>
      <c r="E9642" t="s">
        <v>2210</v>
      </c>
      <c r="F9642">
        <v>4</v>
      </c>
      <c r="G9642" t="str">
        <f t="shared" si="451"/>
        <v>Small</v>
      </c>
      <c r="H9642" t="s">
        <v>7</v>
      </c>
      <c r="I9642">
        <f>IFERROR(VLOOKUP(A9642,sponsored_animals!$A$1:$C$2143,1,TRUE),0)</f>
        <v>0</v>
      </c>
      <c r="J9642">
        <f>VLOOKUP(H9642,location_costs!$A$1:$B$6,2,FALSE)</f>
        <v>100</v>
      </c>
      <c r="K9642" t="str">
        <f t="shared" si="452"/>
        <v>Cat_Small</v>
      </c>
      <c r="L9642">
        <f>VLOOKUP(K9642,size_costs!$D$1:$E$10,2,FALSE)</f>
        <v>100</v>
      </c>
      <c r="M9642">
        <f>VLOOKUP(C9642,age_costs!$A$1:$B$52,2,FALSE)</f>
        <v>0</v>
      </c>
    </row>
    <row r="9643" spans="1:13" x14ac:dyDescent="0.25">
      <c r="A9643" t="s">
        <v>639</v>
      </c>
      <c r="B9643" t="s">
        <v>4166</v>
      </c>
      <c r="C9643" s="2">
        <f t="shared" si="450"/>
        <v>9</v>
      </c>
      <c r="D9643" t="s">
        <v>12</v>
      </c>
      <c r="E9643" t="s">
        <v>2533</v>
      </c>
      <c r="F9643">
        <v>49</v>
      </c>
      <c r="G9643" t="str">
        <f t="shared" si="451"/>
        <v>Large</v>
      </c>
      <c r="H9643" t="s">
        <v>7</v>
      </c>
      <c r="I9643" t="str">
        <f>IFERROR(VLOOKUP(A9643,sponsored_animals!$A$1:$C$2143,1,TRUE),0)</f>
        <v>36806649e5722d</v>
      </c>
      <c r="J9643">
        <f>VLOOKUP(H9643,location_costs!$A$1:$B$6,2,FALSE)</f>
        <v>100</v>
      </c>
      <c r="K9643" t="str">
        <f t="shared" si="452"/>
        <v>Dog_Large</v>
      </c>
      <c r="L9643">
        <f>VLOOKUP(K9643,size_costs!$D$1:$E$10,2,FALSE)</f>
        <v>175</v>
      </c>
      <c r="M9643">
        <f>VLOOKUP(C9643,age_costs!$A$1:$B$52,2,FALSE)</f>
        <v>150</v>
      </c>
    </row>
    <row r="9644" spans="1:13" x14ac:dyDescent="0.25">
      <c r="A9644" t="s">
        <v>11586</v>
      </c>
      <c r="B9644" t="s">
        <v>2293</v>
      </c>
      <c r="C9644" s="2">
        <f t="shared" si="450"/>
        <v>5</v>
      </c>
      <c r="D9644" t="s">
        <v>12</v>
      </c>
      <c r="E9644" t="s">
        <v>2191</v>
      </c>
      <c r="F9644">
        <v>31</v>
      </c>
      <c r="G9644" t="str">
        <f t="shared" si="451"/>
        <v>Large</v>
      </c>
      <c r="H9644" t="s">
        <v>5</v>
      </c>
      <c r="I9644" t="str">
        <f>IFERROR(VLOOKUP(A9644,sponsored_animals!$A$1:$C$2143,1,TRUE),0)</f>
        <v>b14069999a0ee6</v>
      </c>
      <c r="J9644">
        <f>VLOOKUP(H9644,location_costs!$A$1:$B$6,2,FALSE)</f>
        <v>140</v>
      </c>
      <c r="K9644" t="str">
        <f t="shared" si="452"/>
        <v>Dog_Large</v>
      </c>
      <c r="L9644">
        <f>VLOOKUP(K9644,size_costs!$D$1:$E$10,2,FALSE)</f>
        <v>175</v>
      </c>
      <c r="M9644">
        <f>VLOOKUP(C9644,age_costs!$A$1:$B$52,2,FALSE)</f>
        <v>100</v>
      </c>
    </row>
    <row r="9645" spans="1:13" x14ac:dyDescent="0.25">
      <c r="A9645" t="s">
        <v>11587</v>
      </c>
      <c r="B9645" t="s">
        <v>5897</v>
      </c>
      <c r="C9645" s="2">
        <f t="shared" si="450"/>
        <v>6</v>
      </c>
      <c r="D9645" t="s">
        <v>19</v>
      </c>
      <c r="E9645" t="s">
        <v>2198</v>
      </c>
      <c r="F9645">
        <v>10</v>
      </c>
      <c r="G9645" t="str">
        <f t="shared" si="451"/>
        <v>Large</v>
      </c>
      <c r="H9645" t="s">
        <v>5</v>
      </c>
      <c r="I9645" t="str">
        <f>IFERROR(VLOOKUP(A9645,sponsored_animals!$A$1:$C$2143,1,TRUE),0)</f>
        <v>7c0c3e04e6a4d4</v>
      </c>
      <c r="J9645">
        <f>VLOOKUP(H9645,location_costs!$A$1:$B$6,2,FALSE)</f>
        <v>140</v>
      </c>
      <c r="K9645" t="str">
        <f t="shared" si="452"/>
        <v>Cat_Large</v>
      </c>
      <c r="L9645">
        <f>VLOOKUP(K9645,size_costs!$D$1:$E$10,2,FALSE)</f>
        <v>140</v>
      </c>
      <c r="M9645">
        <f>VLOOKUP(C9645,age_costs!$A$1:$B$52,2,FALSE)</f>
        <v>100</v>
      </c>
    </row>
    <row r="9646" spans="1:13" x14ac:dyDescent="0.25">
      <c r="A9646" t="s">
        <v>11588</v>
      </c>
      <c r="B9646" t="s">
        <v>16151</v>
      </c>
      <c r="C9646" s="2">
        <f t="shared" si="450"/>
        <v>2</v>
      </c>
      <c r="D9646" t="s">
        <v>19</v>
      </c>
      <c r="E9646" t="s">
        <v>2198</v>
      </c>
      <c r="F9646">
        <v>8</v>
      </c>
      <c r="G9646" t="str">
        <f t="shared" si="451"/>
        <v>Large</v>
      </c>
      <c r="H9646" t="s">
        <v>5</v>
      </c>
      <c r="I9646" t="str">
        <f>IFERROR(VLOOKUP(A9646,sponsored_animals!$A$1:$C$2143,1,TRUE),0)</f>
        <v>178f1189a06b68</v>
      </c>
      <c r="J9646">
        <f>VLOOKUP(H9646,location_costs!$A$1:$B$6,2,FALSE)</f>
        <v>140</v>
      </c>
      <c r="K9646" t="str">
        <f t="shared" si="452"/>
        <v>Cat_Large</v>
      </c>
      <c r="L9646">
        <f>VLOOKUP(K9646,size_costs!$D$1:$E$10,2,FALSE)</f>
        <v>140</v>
      </c>
      <c r="M9646">
        <f>VLOOKUP(C9646,age_costs!$A$1:$B$52,2,FALSE)</f>
        <v>0</v>
      </c>
    </row>
    <row r="9647" spans="1:13" x14ac:dyDescent="0.25">
      <c r="A9647" t="s">
        <v>11589</v>
      </c>
      <c r="B9647" t="s">
        <v>10331</v>
      </c>
      <c r="C9647" s="2">
        <f t="shared" si="450"/>
        <v>4</v>
      </c>
      <c r="D9647" t="s">
        <v>12</v>
      </c>
      <c r="E9647" t="s">
        <v>2597</v>
      </c>
      <c r="F9647">
        <v>34</v>
      </c>
      <c r="G9647" t="str">
        <f t="shared" si="451"/>
        <v>Large</v>
      </c>
      <c r="H9647" t="s">
        <v>3</v>
      </c>
      <c r="I9647" t="str">
        <f>IFERROR(VLOOKUP(A9647,sponsored_animals!$A$1:$C$2143,1,TRUE),0)</f>
        <v>36806649e5722d</v>
      </c>
      <c r="J9647">
        <f>VLOOKUP(H9647,location_costs!$A$1:$B$6,2,FALSE)</f>
        <v>120</v>
      </c>
      <c r="K9647" t="str">
        <f t="shared" si="452"/>
        <v>Dog_Large</v>
      </c>
      <c r="L9647">
        <f>VLOOKUP(K9647,size_costs!$D$1:$E$10,2,FALSE)</f>
        <v>175</v>
      </c>
      <c r="M9647">
        <f>VLOOKUP(C9647,age_costs!$A$1:$B$52,2,FALSE)</f>
        <v>0</v>
      </c>
    </row>
    <row r="9648" spans="1:13" x14ac:dyDescent="0.25">
      <c r="A9648" t="s">
        <v>11590</v>
      </c>
      <c r="B9648" t="s">
        <v>16110</v>
      </c>
      <c r="C9648" s="2">
        <f t="shared" si="450"/>
        <v>5</v>
      </c>
      <c r="D9648" t="s">
        <v>12</v>
      </c>
      <c r="E9648" t="s">
        <v>2186</v>
      </c>
      <c r="F9648">
        <v>13</v>
      </c>
      <c r="G9648" t="str">
        <f t="shared" si="451"/>
        <v>Medium</v>
      </c>
      <c r="H9648" t="s">
        <v>7</v>
      </c>
      <c r="I9648" t="str">
        <f>IFERROR(VLOOKUP(A9648,sponsored_animals!$A$1:$C$2143,1,TRUE),0)</f>
        <v>178f1189a06b68</v>
      </c>
      <c r="J9648">
        <f>VLOOKUP(H9648,location_costs!$A$1:$B$6,2,FALSE)</f>
        <v>100</v>
      </c>
      <c r="K9648" t="str">
        <f t="shared" si="452"/>
        <v>Dog_Medium</v>
      </c>
      <c r="L9648">
        <f>VLOOKUP(K9648,size_costs!$D$1:$E$10,2,FALSE)</f>
        <v>150</v>
      </c>
      <c r="M9648">
        <f>VLOOKUP(C9648,age_costs!$A$1:$B$52,2,FALSE)</f>
        <v>100</v>
      </c>
    </row>
    <row r="9649" spans="1:13" x14ac:dyDescent="0.25">
      <c r="A9649" t="s">
        <v>11591</v>
      </c>
      <c r="B9649" t="s">
        <v>6995</v>
      </c>
      <c r="C9649" s="2">
        <f t="shared" si="450"/>
        <v>5</v>
      </c>
      <c r="D9649" t="s">
        <v>12</v>
      </c>
      <c r="E9649" t="s">
        <v>2217</v>
      </c>
      <c r="F9649">
        <v>22</v>
      </c>
      <c r="G9649" t="str">
        <f t="shared" si="451"/>
        <v>Medium</v>
      </c>
      <c r="H9649" t="s">
        <v>5</v>
      </c>
      <c r="I9649" t="str">
        <f>IFERROR(VLOOKUP(A9649,sponsored_animals!$A$1:$C$2143,1,TRUE),0)</f>
        <v>214f8f6b359a1e</v>
      </c>
      <c r="J9649">
        <f>VLOOKUP(H9649,location_costs!$A$1:$B$6,2,FALSE)</f>
        <v>140</v>
      </c>
      <c r="K9649" t="str">
        <f t="shared" si="452"/>
        <v>Dog_Medium</v>
      </c>
      <c r="L9649">
        <f>VLOOKUP(K9649,size_costs!$D$1:$E$10,2,FALSE)</f>
        <v>150</v>
      </c>
      <c r="M9649">
        <f>VLOOKUP(C9649,age_costs!$A$1:$B$52,2,FALSE)</f>
        <v>100</v>
      </c>
    </row>
    <row r="9650" spans="1:13" x14ac:dyDescent="0.25">
      <c r="A9650" t="s">
        <v>11592</v>
      </c>
      <c r="B9650" t="s">
        <v>14514</v>
      </c>
      <c r="C9650" s="2">
        <f t="shared" si="450"/>
        <v>4</v>
      </c>
      <c r="D9650" t="s">
        <v>12</v>
      </c>
      <c r="E9650" t="s">
        <v>2207</v>
      </c>
      <c r="F9650">
        <v>31</v>
      </c>
      <c r="G9650" t="str">
        <f t="shared" si="451"/>
        <v>Large</v>
      </c>
      <c r="H9650" t="s">
        <v>4</v>
      </c>
      <c r="I9650" t="str">
        <f>IFERROR(VLOOKUP(A9650,sponsored_animals!$A$1:$C$2143,1,TRUE),0)</f>
        <v>178f1189a06b68</v>
      </c>
      <c r="J9650">
        <f>VLOOKUP(H9650,location_costs!$A$1:$B$6,2,FALSE)</f>
        <v>110</v>
      </c>
      <c r="K9650" t="str">
        <f t="shared" si="452"/>
        <v>Dog_Large</v>
      </c>
      <c r="L9650">
        <f>VLOOKUP(K9650,size_costs!$D$1:$E$10,2,FALSE)</f>
        <v>175</v>
      </c>
      <c r="M9650">
        <f>VLOOKUP(C9650,age_costs!$A$1:$B$52,2,FALSE)</f>
        <v>0</v>
      </c>
    </row>
    <row r="9651" spans="1:13" x14ac:dyDescent="0.25">
      <c r="A9651" t="s">
        <v>1821</v>
      </c>
      <c r="B9651" t="s">
        <v>15966</v>
      </c>
      <c r="C9651" s="2">
        <f t="shared" si="450"/>
        <v>9</v>
      </c>
      <c r="D9651" t="s">
        <v>19</v>
      </c>
      <c r="E9651" t="s">
        <v>2340</v>
      </c>
      <c r="F9651">
        <v>4</v>
      </c>
      <c r="G9651" t="str">
        <f t="shared" si="451"/>
        <v>Small</v>
      </c>
      <c r="H9651" t="s">
        <v>5</v>
      </c>
      <c r="I9651" t="str">
        <f>IFERROR(VLOOKUP(A9651,sponsored_animals!$A$1:$C$2143,1,TRUE),0)</f>
        <v>178f1189a06b68</v>
      </c>
      <c r="J9651">
        <f>VLOOKUP(H9651,location_costs!$A$1:$B$6,2,FALSE)</f>
        <v>140</v>
      </c>
      <c r="K9651" t="str">
        <f t="shared" si="452"/>
        <v>Cat_Small</v>
      </c>
      <c r="L9651">
        <f>VLOOKUP(K9651,size_costs!$D$1:$E$10,2,FALSE)</f>
        <v>100</v>
      </c>
      <c r="M9651">
        <f>VLOOKUP(C9651,age_costs!$A$1:$B$52,2,FALSE)</f>
        <v>150</v>
      </c>
    </row>
    <row r="9652" spans="1:13" x14ac:dyDescent="0.25">
      <c r="A9652" t="s">
        <v>11593</v>
      </c>
      <c r="B9652" t="s">
        <v>16251</v>
      </c>
      <c r="C9652" s="2">
        <f t="shared" si="450"/>
        <v>13</v>
      </c>
      <c r="D9652" t="s">
        <v>12</v>
      </c>
      <c r="E9652" t="s">
        <v>2247</v>
      </c>
      <c r="F9652">
        <v>9</v>
      </c>
      <c r="G9652" t="str">
        <f t="shared" si="451"/>
        <v>Small</v>
      </c>
      <c r="H9652" t="s">
        <v>3</v>
      </c>
      <c r="I9652">
        <f>IFERROR(VLOOKUP(A9652,sponsored_animals!$A$1:$C$2143,1,TRUE),0)</f>
        <v>0</v>
      </c>
      <c r="J9652">
        <f>VLOOKUP(H9652,location_costs!$A$1:$B$6,2,FALSE)</f>
        <v>120</v>
      </c>
      <c r="K9652" t="str">
        <f t="shared" si="452"/>
        <v>Dog_Small</v>
      </c>
      <c r="L9652">
        <f>VLOOKUP(K9652,size_costs!$D$1:$E$10,2,FALSE)</f>
        <v>125</v>
      </c>
      <c r="M9652">
        <f>VLOOKUP(C9652,age_costs!$A$1:$B$52,2,FALSE)</f>
        <v>200</v>
      </c>
    </row>
    <row r="9653" spans="1:13" x14ac:dyDescent="0.25">
      <c r="A9653" t="s">
        <v>11594</v>
      </c>
      <c r="B9653" t="s">
        <v>6243</v>
      </c>
      <c r="C9653" s="2">
        <f t="shared" si="450"/>
        <v>4</v>
      </c>
      <c r="D9653" t="s">
        <v>12</v>
      </c>
      <c r="E9653" t="s">
        <v>2217</v>
      </c>
      <c r="F9653">
        <v>48</v>
      </c>
      <c r="G9653" t="str">
        <f t="shared" si="451"/>
        <v>Large</v>
      </c>
      <c r="H9653" t="s">
        <v>5</v>
      </c>
      <c r="I9653">
        <f>IFERROR(VLOOKUP(A9653,sponsored_animals!$A$1:$C$2143,1,TRUE),0)</f>
        <v>0</v>
      </c>
      <c r="J9653">
        <f>VLOOKUP(H9653,location_costs!$A$1:$B$6,2,FALSE)</f>
        <v>140</v>
      </c>
      <c r="K9653" t="str">
        <f t="shared" si="452"/>
        <v>Dog_Large</v>
      </c>
      <c r="L9653">
        <f>VLOOKUP(K9653,size_costs!$D$1:$E$10,2,FALSE)</f>
        <v>175</v>
      </c>
      <c r="M9653">
        <f>VLOOKUP(C9653,age_costs!$A$1:$B$52,2,FALSE)</f>
        <v>0</v>
      </c>
    </row>
    <row r="9654" spans="1:13" x14ac:dyDescent="0.25">
      <c r="A9654" t="s">
        <v>2078</v>
      </c>
      <c r="B9654" t="s">
        <v>3588</v>
      </c>
      <c r="C9654" s="2">
        <f t="shared" si="450"/>
        <v>4</v>
      </c>
      <c r="D9654" t="s">
        <v>19</v>
      </c>
      <c r="E9654" t="s">
        <v>3369</v>
      </c>
      <c r="F9654">
        <v>4</v>
      </c>
      <c r="G9654" t="str">
        <f t="shared" si="451"/>
        <v>Small</v>
      </c>
      <c r="H9654" t="s">
        <v>5</v>
      </c>
      <c r="I9654" t="str">
        <f>IFERROR(VLOOKUP(A9654,sponsored_animals!$A$1:$C$2143,1,TRUE),0)</f>
        <v>d40d0d9a6a4451</v>
      </c>
      <c r="J9654">
        <f>VLOOKUP(H9654,location_costs!$A$1:$B$6,2,FALSE)</f>
        <v>140</v>
      </c>
      <c r="K9654" t="str">
        <f t="shared" si="452"/>
        <v>Cat_Small</v>
      </c>
      <c r="L9654">
        <f>VLOOKUP(K9654,size_costs!$D$1:$E$10,2,FALSE)</f>
        <v>100</v>
      </c>
      <c r="M9654">
        <f>VLOOKUP(C9654,age_costs!$A$1:$B$52,2,FALSE)</f>
        <v>0</v>
      </c>
    </row>
    <row r="9655" spans="1:13" x14ac:dyDescent="0.25">
      <c r="A9655" t="s">
        <v>11595</v>
      </c>
      <c r="B9655" t="s">
        <v>3344</v>
      </c>
      <c r="C9655" s="2">
        <f t="shared" si="450"/>
        <v>4</v>
      </c>
      <c r="D9655" t="s">
        <v>12</v>
      </c>
      <c r="E9655" t="s">
        <v>5194</v>
      </c>
      <c r="F9655">
        <v>8</v>
      </c>
      <c r="G9655" t="str">
        <f t="shared" si="451"/>
        <v>Small</v>
      </c>
      <c r="H9655" t="s">
        <v>5</v>
      </c>
      <c r="I9655" t="str">
        <f>IFERROR(VLOOKUP(A9655,sponsored_animals!$A$1:$C$2143,1,TRUE),0)</f>
        <v>36806649e5722d</v>
      </c>
      <c r="J9655">
        <f>VLOOKUP(H9655,location_costs!$A$1:$B$6,2,FALSE)</f>
        <v>140</v>
      </c>
      <c r="K9655" t="str">
        <f t="shared" si="452"/>
        <v>Dog_Small</v>
      </c>
      <c r="L9655">
        <f>VLOOKUP(K9655,size_costs!$D$1:$E$10,2,FALSE)</f>
        <v>125</v>
      </c>
      <c r="M9655">
        <f>VLOOKUP(C9655,age_costs!$A$1:$B$52,2,FALSE)</f>
        <v>0</v>
      </c>
    </row>
    <row r="9656" spans="1:13" x14ac:dyDescent="0.25">
      <c r="A9656" t="s">
        <v>11596</v>
      </c>
      <c r="B9656" t="s">
        <v>12033</v>
      </c>
      <c r="C9656" s="2">
        <f t="shared" si="450"/>
        <v>4</v>
      </c>
      <c r="D9656" t="s">
        <v>19</v>
      </c>
      <c r="E9656" t="s">
        <v>2656</v>
      </c>
      <c r="F9656">
        <v>10</v>
      </c>
      <c r="G9656" t="str">
        <f t="shared" si="451"/>
        <v>Large</v>
      </c>
      <c r="H9656" t="s">
        <v>7</v>
      </c>
      <c r="I9656" t="str">
        <f>IFERROR(VLOOKUP(A9656,sponsored_animals!$A$1:$C$2143,1,TRUE),0)</f>
        <v>178f1189a06b68</v>
      </c>
      <c r="J9656">
        <f>VLOOKUP(H9656,location_costs!$A$1:$B$6,2,FALSE)</f>
        <v>100</v>
      </c>
      <c r="K9656" t="str">
        <f t="shared" si="452"/>
        <v>Cat_Large</v>
      </c>
      <c r="L9656">
        <f>VLOOKUP(K9656,size_costs!$D$1:$E$10,2,FALSE)</f>
        <v>140</v>
      </c>
      <c r="M9656">
        <f>VLOOKUP(C9656,age_costs!$A$1:$B$52,2,FALSE)</f>
        <v>0</v>
      </c>
    </row>
    <row r="9657" spans="1:13" x14ac:dyDescent="0.25">
      <c r="A9657" t="s">
        <v>11597</v>
      </c>
      <c r="B9657" t="s">
        <v>14885</v>
      </c>
      <c r="C9657" s="2">
        <f t="shared" si="450"/>
        <v>5</v>
      </c>
      <c r="D9657" t="s">
        <v>12</v>
      </c>
      <c r="E9657" t="s">
        <v>2241</v>
      </c>
      <c r="F9657">
        <v>37</v>
      </c>
      <c r="G9657" t="str">
        <f t="shared" si="451"/>
        <v>Large</v>
      </c>
      <c r="H9657" t="s">
        <v>4</v>
      </c>
      <c r="I9657" t="str">
        <f>IFERROR(VLOOKUP(A9657,sponsored_animals!$A$1:$C$2143,1,TRUE),0)</f>
        <v>178f1189a06b68</v>
      </c>
      <c r="J9657">
        <f>VLOOKUP(H9657,location_costs!$A$1:$B$6,2,FALSE)</f>
        <v>110</v>
      </c>
      <c r="K9657" t="str">
        <f t="shared" si="452"/>
        <v>Dog_Large</v>
      </c>
      <c r="L9657">
        <f>VLOOKUP(K9657,size_costs!$D$1:$E$10,2,FALSE)</f>
        <v>175</v>
      </c>
      <c r="M9657">
        <f>VLOOKUP(C9657,age_costs!$A$1:$B$52,2,FALSE)</f>
        <v>100</v>
      </c>
    </row>
    <row r="9658" spans="1:13" x14ac:dyDescent="0.25">
      <c r="A9658" t="s">
        <v>11598</v>
      </c>
      <c r="B9658" t="s">
        <v>5017</v>
      </c>
      <c r="C9658" s="2">
        <f t="shared" si="450"/>
        <v>9</v>
      </c>
      <c r="D9658" t="s">
        <v>12</v>
      </c>
      <c r="E9658" t="s">
        <v>2217</v>
      </c>
      <c r="F9658">
        <v>42</v>
      </c>
      <c r="G9658" t="str">
        <f t="shared" si="451"/>
        <v>Large</v>
      </c>
      <c r="H9658" t="s">
        <v>7</v>
      </c>
      <c r="I9658" t="str">
        <f>IFERROR(VLOOKUP(A9658,sponsored_animals!$A$1:$C$2143,1,TRUE),0)</f>
        <v>b14069999a0ee6</v>
      </c>
      <c r="J9658">
        <f>VLOOKUP(H9658,location_costs!$A$1:$B$6,2,FALSE)</f>
        <v>100</v>
      </c>
      <c r="K9658" t="str">
        <f t="shared" si="452"/>
        <v>Dog_Large</v>
      </c>
      <c r="L9658">
        <f>VLOOKUP(K9658,size_costs!$D$1:$E$10,2,FALSE)</f>
        <v>175</v>
      </c>
      <c r="M9658">
        <f>VLOOKUP(C9658,age_costs!$A$1:$B$52,2,FALSE)</f>
        <v>150</v>
      </c>
    </row>
    <row r="9659" spans="1:13" x14ac:dyDescent="0.25">
      <c r="A9659" t="s">
        <v>11599</v>
      </c>
      <c r="B9659" t="s">
        <v>14373</v>
      </c>
      <c r="C9659" s="2">
        <f t="shared" si="450"/>
        <v>10</v>
      </c>
      <c r="D9659" t="s">
        <v>12</v>
      </c>
      <c r="E9659" t="s">
        <v>2217</v>
      </c>
      <c r="F9659">
        <v>47</v>
      </c>
      <c r="G9659" t="str">
        <f t="shared" si="451"/>
        <v>Large</v>
      </c>
      <c r="H9659" t="s">
        <v>5</v>
      </c>
      <c r="I9659" t="str">
        <f>IFERROR(VLOOKUP(A9659,sponsored_animals!$A$1:$C$2143,1,TRUE),0)</f>
        <v>214f8f6b359a1e</v>
      </c>
      <c r="J9659">
        <f>VLOOKUP(H9659,location_costs!$A$1:$B$6,2,FALSE)</f>
        <v>140</v>
      </c>
      <c r="K9659" t="str">
        <f t="shared" si="452"/>
        <v>Dog_Large</v>
      </c>
      <c r="L9659">
        <f>VLOOKUP(K9659,size_costs!$D$1:$E$10,2,FALSE)</f>
        <v>175</v>
      </c>
      <c r="M9659">
        <f>VLOOKUP(C9659,age_costs!$A$1:$B$52,2,FALSE)</f>
        <v>150</v>
      </c>
    </row>
    <row r="9660" spans="1:13" x14ac:dyDescent="0.25">
      <c r="A9660" t="s">
        <v>11600</v>
      </c>
      <c r="B9660" t="s">
        <v>14808</v>
      </c>
      <c r="C9660" s="2">
        <f t="shared" si="450"/>
        <v>7</v>
      </c>
      <c r="D9660" t="s">
        <v>12</v>
      </c>
      <c r="E9660" t="s">
        <v>2207</v>
      </c>
      <c r="F9660">
        <v>18</v>
      </c>
      <c r="G9660" t="str">
        <f t="shared" si="451"/>
        <v>Medium</v>
      </c>
      <c r="H9660" t="s">
        <v>3</v>
      </c>
      <c r="I9660">
        <f>IFERROR(VLOOKUP(A9660,sponsored_animals!$A$1:$C$2143,1,TRUE),0)</f>
        <v>0</v>
      </c>
      <c r="J9660">
        <f>VLOOKUP(H9660,location_costs!$A$1:$B$6,2,FALSE)</f>
        <v>120</v>
      </c>
      <c r="K9660" t="str">
        <f t="shared" si="452"/>
        <v>Dog_Medium</v>
      </c>
      <c r="L9660">
        <f>VLOOKUP(K9660,size_costs!$D$1:$E$10,2,FALSE)</f>
        <v>150</v>
      </c>
      <c r="M9660">
        <f>VLOOKUP(C9660,age_costs!$A$1:$B$52,2,FALSE)</f>
        <v>100</v>
      </c>
    </row>
    <row r="9661" spans="1:13" x14ac:dyDescent="0.25">
      <c r="A9661" t="s">
        <v>11601</v>
      </c>
      <c r="B9661" t="s">
        <v>2888</v>
      </c>
      <c r="C9661" s="2">
        <f t="shared" si="450"/>
        <v>8</v>
      </c>
      <c r="D9661" t="s">
        <v>19</v>
      </c>
      <c r="E9661" t="s">
        <v>5056</v>
      </c>
      <c r="F9661">
        <v>9</v>
      </c>
      <c r="G9661" t="str">
        <f t="shared" si="451"/>
        <v>Large</v>
      </c>
      <c r="H9661" t="s">
        <v>5</v>
      </c>
      <c r="I9661" t="str">
        <f>IFERROR(VLOOKUP(A9661,sponsored_animals!$A$1:$C$2143,1,TRUE),0)</f>
        <v>36806649e5722d</v>
      </c>
      <c r="J9661">
        <f>VLOOKUP(H9661,location_costs!$A$1:$B$6,2,FALSE)</f>
        <v>140</v>
      </c>
      <c r="K9661" t="str">
        <f t="shared" si="452"/>
        <v>Cat_Large</v>
      </c>
      <c r="L9661">
        <f>VLOOKUP(K9661,size_costs!$D$1:$E$10,2,FALSE)</f>
        <v>140</v>
      </c>
      <c r="M9661">
        <f>VLOOKUP(C9661,age_costs!$A$1:$B$52,2,FALSE)</f>
        <v>150</v>
      </c>
    </row>
    <row r="9662" spans="1:13" x14ac:dyDescent="0.25">
      <c r="A9662" t="s">
        <v>1872</v>
      </c>
      <c r="B9662" t="s">
        <v>14655</v>
      </c>
      <c r="C9662" s="2">
        <f t="shared" si="450"/>
        <v>6</v>
      </c>
      <c r="D9662" t="s">
        <v>12</v>
      </c>
      <c r="E9662" t="s">
        <v>2186</v>
      </c>
      <c r="F9662">
        <v>7</v>
      </c>
      <c r="G9662" t="str">
        <f t="shared" si="451"/>
        <v>Small</v>
      </c>
      <c r="H9662" t="s">
        <v>4</v>
      </c>
      <c r="I9662" t="str">
        <f>IFERROR(VLOOKUP(A9662,sponsored_animals!$A$1:$C$2143,1,TRUE),0)</f>
        <v>36806649e5722d</v>
      </c>
      <c r="J9662">
        <f>VLOOKUP(H9662,location_costs!$A$1:$B$6,2,FALSE)</f>
        <v>110</v>
      </c>
      <c r="K9662" t="str">
        <f t="shared" si="452"/>
        <v>Dog_Small</v>
      </c>
      <c r="L9662">
        <f>VLOOKUP(K9662,size_costs!$D$1:$E$10,2,FALSE)</f>
        <v>125</v>
      </c>
      <c r="M9662">
        <f>VLOOKUP(C9662,age_costs!$A$1:$B$52,2,FALSE)</f>
        <v>100</v>
      </c>
    </row>
    <row r="9663" spans="1:13" x14ac:dyDescent="0.25">
      <c r="A9663" t="s">
        <v>769</v>
      </c>
      <c r="B9663" t="s">
        <v>9055</v>
      </c>
      <c r="C9663" s="2">
        <f t="shared" si="450"/>
        <v>10</v>
      </c>
      <c r="D9663" t="s">
        <v>12</v>
      </c>
      <c r="E9663" t="s">
        <v>2233</v>
      </c>
      <c r="F9663">
        <v>15</v>
      </c>
      <c r="G9663" t="str">
        <f t="shared" si="451"/>
        <v>Medium</v>
      </c>
      <c r="H9663" t="s">
        <v>3</v>
      </c>
      <c r="I9663" t="str">
        <f>IFERROR(VLOOKUP(A9663,sponsored_animals!$A$1:$C$2143,1,TRUE),0)</f>
        <v>214f8f6b359a1e</v>
      </c>
      <c r="J9663">
        <f>VLOOKUP(H9663,location_costs!$A$1:$B$6,2,FALSE)</f>
        <v>120</v>
      </c>
      <c r="K9663" t="str">
        <f t="shared" si="452"/>
        <v>Dog_Medium</v>
      </c>
      <c r="L9663">
        <f>VLOOKUP(K9663,size_costs!$D$1:$E$10,2,FALSE)</f>
        <v>150</v>
      </c>
      <c r="M9663">
        <f>VLOOKUP(C9663,age_costs!$A$1:$B$52,2,FALSE)</f>
        <v>150</v>
      </c>
    </row>
    <row r="9664" spans="1:13" x14ac:dyDescent="0.25">
      <c r="A9664" t="s">
        <v>11602</v>
      </c>
      <c r="B9664" t="s">
        <v>16252</v>
      </c>
      <c r="C9664" s="2">
        <f t="shared" si="450"/>
        <v>19</v>
      </c>
      <c r="D9664" t="s">
        <v>12</v>
      </c>
      <c r="E9664" t="s">
        <v>2779</v>
      </c>
      <c r="F9664">
        <v>28</v>
      </c>
      <c r="G9664" t="str">
        <f t="shared" si="451"/>
        <v>Medium</v>
      </c>
      <c r="H9664" t="s">
        <v>7</v>
      </c>
      <c r="I9664" t="str">
        <f>IFERROR(VLOOKUP(A9664,sponsored_animals!$A$1:$C$2143,1,TRUE),0)</f>
        <v>b14069999a0ee6</v>
      </c>
      <c r="J9664">
        <f>VLOOKUP(H9664,location_costs!$A$1:$B$6,2,FALSE)</f>
        <v>100</v>
      </c>
      <c r="K9664" t="str">
        <f t="shared" si="452"/>
        <v>Dog_Medium</v>
      </c>
      <c r="L9664">
        <f>VLOOKUP(K9664,size_costs!$D$1:$E$10,2,FALSE)</f>
        <v>150</v>
      </c>
      <c r="M9664">
        <f>VLOOKUP(C9664,age_costs!$A$1:$B$52,2,FALSE)</f>
        <v>300</v>
      </c>
    </row>
    <row r="9665" spans="1:13" x14ac:dyDescent="0.25">
      <c r="A9665" t="s">
        <v>1342</v>
      </c>
      <c r="B9665" t="s">
        <v>5588</v>
      </c>
      <c r="C9665" s="2">
        <f t="shared" si="450"/>
        <v>7</v>
      </c>
      <c r="D9665" t="s">
        <v>12</v>
      </c>
      <c r="E9665" t="s">
        <v>2191</v>
      </c>
      <c r="F9665">
        <v>11.5</v>
      </c>
      <c r="G9665" t="str">
        <f t="shared" si="451"/>
        <v>Medium</v>
      </c>
      <c r="H9665" t="s">
        <v>6</v>
      </c>
      <c r="I9665" t="str">
        <f>IFERROR(VLOOKUP(A9665,sponsored_animals!$A$1:$C$2143,1,TRUE),0)</f>
        <v>b14069999a0ee6</v>
      </c>
      <c r="J9665">
        <f>VLOOKUP(H9665,location_costs!$A$1:$B$6,2,FALSE)</f>
        <v>135</v>
      </c>
      <c r="K9665" t="str">
        <f t="shared" si="452"/>
        <v>Dog_Medium</v>
      </c>
      <c r="L9665">
        <f>VLOOKUP(K9665,size_costs!$D$1:$E$10,2,FALSE)</f>
        <v>150</v>
      </c>
      <c r="M9665">
        <f>VLOOKUP(C9665,age_costs!$A$1:$B$52,2,FALSE)</f>
        <v>100</v>
      </c>
    </row>
    <row r="9666" spans="1:13" x14ac:dyDescent="0.25">
      <c r="A9666" t="s">
        <v>11603</v>
      </c>
      <c r="B9666" t="s">
        <v>15740</v>
      </c>
      <c r="C9666" s="2">
        <f t="shared" si="450"/>
        <v>6</v>
      </c>
      <c r="D9666" t="s">
        <v>19</v>
      </c>
      <c r="E9666" t="s">
        <v>2174</v>
      </c>
      <c r="F9666">
        <v>9</v>
      </c>
      <c r="G9666" t="str">
        <f t="shared" si="451"/>
        <v>Large</v>
      </c>
      <c r="H9666" t="s">
        <v>5</v>
      </c>
      <c r="I9666" t="str">
        <f>IFERROR(VLOOKUP(A9666,sponsored_animals!$A$1:$C$2143,1,TRUE),0)</f>
        <v>b14069999a0ee6</v>
      </c>
      <c r="J9666">
        <f>VLOOKUP(H9666,location_costs!$A$1:$B$6,2,FALSE)</f>
        <v>140</v>
      </c>
      <c r="K9666" t="str">
        <f t="shared" si="452"/>
        <v>Cat_Large</v>
      </c>
      <c r="L9666">
        <f>VLOOKUP(K9666,size_costs!$D$1:$E$10,2,FALSE)</f>
        <v>140</v>
      </c>
      <c r="M9666">
        <f>VLOOKUP(C9666,age_costs!$A$1:$B$52,2,FALSE)</f>
        <v>100</v>
      </c>
    </row>
    <row r="9667" spans="1:13" x14ac:dyDescent="0.25">
      <c r="A9667" t="s">
        <v>11604</v>
      </c>
      <c r="B9667" t="s">
        <v>9918</v>
      </c>
      <c r="C9667" s="2">
        <f t="shared" ref="C9667:C9730" si="453">ROUND(YEARFRAC(B9667,"31/12/2021"),0)</f>
        <v>12</v>
      </c>
      <c r="D9667" t="s">
        <v>19</v>
      </c>
      <c r="E9667" t="s">
        <v>2198</v>
      </c>
      <c r="F9667">
        <v>2</v>
      </c>
      <c r="G9667" t="str">
        <f t="shared" ref="G9667:G9730" si="454">IF(AND(D9667="Dog",F9667&lt;=10),"Small",IF(AND(D9667="Dog",F9667&gt;10,F9667&lt;=30),"Medium",IF(AND(D9667="Dog",F9667&gt;30),"Large",IF(AND(D9667="Cat",F9667&lt;=5),"Small",IF(AND(D9667="Cat",F9667&gt;5,F9667&lt;=7),"Medium",IF(AND(D9667="Cat",F9667&gt;=7),"Large",IF(AND(D9667="Bird",F9667&lt;=0.7),"Small",IF(AND(D9667="Bird",F9667&gt;0.7,F9667&lt;=1.1),"Medium",IF(AND(D9667="Bird",F9667&gt;1.1),"Large","Erro")))))))))</f>
        <v>Small</v>
      </c>
      <c r="H9667" t="s">
        <v>5</v>
      </c>
      <c r="I9667">
        <f>IFERROR(VLOOKUP(A9667,sponsored_animals!$A$1:$C$2143,1,TRUE),0)</f>
        <v>0</v>
      </c>
      <c r="J9667">
        <f>VLOOKUP(H9667,location_costs!$A$1:$B$6,2,FALSE)</f>
        <v>140</v>
      </c>
      <c r="K9667" t="str">
        <f t="shared" ref="K9667:K9730" si="455">D9667&amp;"_"&amp;G9667</f>
        <v>Cat_Small</v>
      </c>
      <c r="L9667">
        <f>VLOOKUP(K9667,size_costs!$D$1:$E$10,2,FALSE)</f>
        <v>100</v>
      </c>
      <c r="M9667">
        <f>VLOOKUP(C9667,age_costs!$A$1:$B$52,2,FALSE)</f>
        <v>150</v>
      </c>
    </row>
    <row r="9668" spans="1:13" x14ac:dyDescent="0.25">
      <c r="A9668" t="s">
        <v>11606</v>
      </c>
      <c r="B9668" t="s">
        <v>14562</v>
      </c>
      <c r="C9668" s="2">
        <f t="shared" si="453"/>
        <v>6</v>
      </c>
      <c r="D9668" t="s">
        <v>12</v>
      </c>
      <c r="E9668" t="s">
        <v>2241</v>
      </c>
      <c r="F9668">
        <v>26</v>
      </c>
      <c r="G9668" t="str">
        <f t="shared" si="454"/>
        <v>Medium</v>
      </c>
      <c r="H9668" t="s">
        <v>6</v>
      </c>
      <c r="I9668" t="str">
        <f>IFERROR(VLOOKUP(A9668,sponsored_animals!$A$1:$C$2143,1,TRUE),0)</f>
        <v>214f8f6b359a1e</v>
      </c>
      <c r="J9668">
        <f>VLOOKUP(H9668,location_costs!$A$1:$B$6,2,FALSE)</f>
        <v>135</v>
      </c>
      <c r="K9668" t="str">
        <f t="shared" si="455"/>
        <v>Dog_Medium</v>
      </c>
      <c r="L9668">
        <f>VLOOKUP(K9668,size_costs!$D$1:$E$10,2,FALSE)</f>
        <v>150</v>
      </c>
      <c r="M9668">
        <f>VLOOKUP(C9668,age_costs!$A$1:$B$52,2,FALSE)</f>
        <v>100</v>
      </c>
    </row>
    <row r="9669" spans="1:13" x14ac:dyDescent="0.25">
      <c r="A9669" t="s">
        <v>11607</v>
      </c>
      <c r="B9669" t="s">
        <v>15278</v>
      </c>
      <c r="C9669" s="2">
        <f t="shared" si="453"/>
        <v>3</v>
      </c>
      <c r="D9669" t="s">
        <v>19</v>
      </c>
      <c r="E9669" t="s">
        <v>2198</v>
      </c>
      <c r="F9669">
        <v>8.5</v>
      </c>
      <c r="G9669" t="str">
        <f t="shared" si="454"/>
        <v>Large</v>
      </c>
      <c r="H9669" t="s">
        <v>4</v>
      </c>
      <c r="I9669" t="str">
        <f>IFERROR(VLOOKUP(A9669,sponsored_animals!$A$1:$C$2143,1,TRUE),0)</f>
        <v>178f1189a06b68</v>
      </c>
      <c r="J9669">
        <f>VLOOKUP(H9669,location_costs!$A$1:$B$6,2,FALSE)</f>
        <v>110</v>
      </c>
      <c r="K9669" t="str">
        <f t="shared" si="455"/>
        <v>Cat_Large</v>
      </c>
      <c r="L9669">
        <f>VLOOKUP(K9669,size_costs!$D$1:$E$10,2,FALSE)</f>
        <v>140</v>
      </c>
      <c r="M9669">
        <f>VLOOKUP(C9669,age_costs!$A$1:$B$52,2,FALSE)</f>
        <v>0</v>
      </c>
    </row>
    <row r="9670" spans="1:13" x14ac:dyDescent="0.25">
      <c r="A9670" t="s">
        <v>11608</v>
      </c>
      <c r="B9670" t="s">
        <v>13659</v>
      </c>
      <c r="C9670" s="2">
        <f t="shared" si="453"/>
        <v>7</v>
      </c>
      <c r="D9670" t="s">
        <v>19</v>
      </c>
      <c r="E9670" t="s">
        <v>2198</v>
      </c>
      <c r="F9670">
        <v>6</v>
      </c>
      <c r="G9670" t="str">
        <f t="shared" si="454"/>
        <v>Medium</v>
      </c>
      <c r="H9670" t="s">
        <v>6</v>
      </c>
      <c r="I9670" t="str">
        <f>IFERROR(VLOOKUP(A9670,sponsored_animals!$A$1:$C$2143,1,TRUE),0)</f>
        <v>178f1189a06b68</v>
      </c>
      <c r="J9670">
        <f>VLOOKUP(H9670,location_costs!$A$1:$B$6,2,FALSE)</f>
        <v>135</v>
      </c>
      <c r="K9670" t="str">
        <f t="shared" si="455"/>
        <v>Cat_Medium</v>
      </c>
      <c r="L9670">
        <f>VLOOKUP(K9670,size_costs!$D$1:$E$10,2,FALSE)</f>
        <v>120</v>
      </c>
      <c r="M9670">
        <f>VLOOKUP(C9670,age_costs!$A$1:$B$52,2,FALSE)</f>
        <v>100</v>
      </c>
    </row>
    <row r="9671" spans="1:13" x14ac:dyDescent="0.25">
      <c r="A9671" t="s">
        <v>11609</v>
      </c>
      <c r="B9671" t="s">
        <v>13947</v>
      </c>
      <c r="C9671" s="2">
        <f t="shared" si="453"/>
        <v>5</v>
      </c>
      <c r="D9671" t="s">
        <v>19</v>
      </c>
      <c r="E9671" t="s">
        <v>2177</v>
      </c>
      <c r="F9671">
        <v>6.5</v>
      </c>
      <c r="G9671" t="str">
        <f t="shared" si="454"/>
        <v>Medium</v>
      </c>
      <c r="H9671" t="s">
        <v>5</v>
      </c>
      <c r="I9671" t="str">
        <f>IFERROR(VLOOKUP(A9671,sponsored_animals!$A$1:$C$2143,1,TRUE),0)</f>
        <v>b14069999a0ee6</v>
      </c>
      <c r="J9671">
        <f>VLOOKUP(H9671,location_costs!$A$1:$B$6,2,FALSE)</f>
        <v>140</v>
      </c>
      <c r="K9671" t="str">
        <f t="shared" si="455"/>
        <v>Cat_Medium</v>
      </c>
      <c r="L9671">
        <f>VLOOKUP(K9671,size_costs!$D$1:$E$10,2,FALSE)</f>
        <v>120</v>
      </c>
      <c r="M9671">
        <f>VLOOKUP(C9671,age_costs!$A$1:$B$52,2,FALSE)</f>
        <v>100</v>
      </c>
    </row>
    <row r="9672" spans="1:13" x14ac:dyDescent="0.25">
      <c r="A9672" t="s">
        <v>11610</v>
      </c>
      <c r="B9672" t="s">
        <v>16253</v>
      </c>
      <c r="C9672" s="2">
        <f t="shared" si="453"/>
        <v>3</v>
      </c>
      <c r="D9672" t="s">
        <v>12</v>
      </c>
      <c r="E9672" t="s">
        <v>2535</v>
      </c>
      <c r="F9672">
        <v>40</v>
      </c>
      <c r="G9672" t="str">
        <f t="shared" si="454"/>
        <v>Large</v>
      </c>
      <c r="H9672" t="s">
        <v>7</v>
      </c>
      <c r="I9672" t="str">
        <f>IFERROR(VLOOKUP(A9672,sponsored_animals!$A$1:$C$2143,1,TRUE),0)</f>
        <v>36806649e5722d</v>
      </c>
      <c r="J9672">
        <f>VLOOKUP(H9672,location_costs!$A$1:$B$6,2,FALSE)</f>
        <v>100</v>
      </c>
      <c r="K9672" t="str">
        <f t="shared" si="455"/>
        <v>Dog_Large</v>
      </c>
      <c r="L9672">
        <f>VLOOKUP(K9672,size_costs!$D$1:$E$10,2,FALSE)</f>
        <v>175</v>
      </c>
      <c r="M9672">
        <f>VLOOKUP(C9672,age_costs!$A$1:$B$52,2,FALSE)</f>
        <v>0</v>
      </c>
    </row>
    <row r="9673" spans="1:13" x14ac:dyDescent="0.25">
      <c r="A9673" t="s">
        <v>334</v>
      </c>
      <c r="B9673" t="s">
        <v>16254</v>
      </c>
      <c r="C9673" s="2">
        <f t="shared" si="453"/>
        <v>15</v>
      </c>
      <c r="D9673" t="s">
        <v>19</v>
      </c>
      <c r="E9673" t="s">
        <v>2350</v>
      </c>
      <c r="F9673">
        <v>9</v>
      </c>
      <c r="G9673" t="str">
        <f t="shared" si="454"/>
        <v>Large</v>
      </c>
      <c r="H9673" t="s">
        <v>5</v>
      </c>
      <c r="I9673" t="str">
        <f>IFERROR(VLOOKUP(A9673,sponsored_animals!$A$1:$C$2143,1,TRUE),0)</f>
        <v>36806649e5722d</v>
      </c>
      <c r="J9673">
        <f>VLOOKUP(H9673,location_costs!$A$1:$B$6,2,FALSE)</f>
        <v>140</v>
      </c>
      <c r="K9673" t="str">
        <f t="shared" si="455"/>
        <v>Cat_Large</v>
      </c>
      <c r="L9673">
        <f>VLOOKUP(K9673,size_costs!$D$1:$E$10,2,FALSE)</f>
        <v>140</v>
      </c>
      <c r="M9673">
        <f>VLOOKUP(C9673,age_costs!$A$1:$B$52,2,FALSE)</f>
        <v>200</v>
      </c>
    </row>
    <row r="9674" spans="1:13" x14ac:dyDescent="0.25">
      <c r="A9674" t="s">
        <v>11611</v>
      </c>
      <c r="B9674" t="s">
        <v>13943</v>
      </c>
      <c r="C9674" s="2">
        <f t="shared" si="453"/>
        <v>4</v>
      </c>
      <c r="D9674" t="s">
        <v>19</v>
      </c>
      <c r="E9674" t="s">
        <v>2210</v>
      </c>
      <c r="F9674">
        <v>9</v>
      </c>
      <c r="G9674" t="str">
        <f t="shared" si="454"/>
        <v>Large</v>
      </c>
      <c r="H9674" t="s">
        <v>4</v>
      </c>
      <c r="I9674">
        <f>IFERROR(VLOOKUP(A9674,sponsored_animals!$A$1:$C$2143,1,TRUE),0)</f>
        <v>0</v>
      </c>
      <c r="J9674">
        <f>VLOOKUP(H9674,location_costs!$A$1:$B$6,2,FALSE)</f>
        <v>110</v>
      </c>
      <c r="K9674" t="str">
        <f t="shared" si="455"/>
        <v>Cat_Large</v>
      </c>
      <c r="L9674">
        <f>VLOOKUP(K9674,size_costs!$D$1:$E$10,2,FALSE)</f>
        <v>140</v>
      </c>
      <c r="M9674">
        <f>VLOOKUP(C9674,age_costs!$A$1:$B$52,2,FALSE)</f>
        <v>0</v>
      </c>
    </row>
    <row r="9675" spans="1:13" x14ac:dyDescent="0.25">
      <c r="A9675" t="s">
        <v>11612</v>
      </c>
      <c r="B9675" t="s">
        <v>9165</v>
      </c>
      <c r="C9675" s="2">
        <f t="shared" si="453"/>
        <v>10</v>
      </c>
      <c r="D9675" t="s">
        <v>12</v>
      </c>
      <c r="E9675" t="s">
        <v>2231</v>
      </c>
      <c r="F9675">
        <v>32</v>
      </c>
      <c r="G9675" t="str">
        <f t="shared" si="454"/>
        <v>Large</v>
      </c>
      <c r="H9675" t="s">
        <v>3</v>
      </c>
      <c r="I9675" t="str">
        <f>IFERROR(VLOOKUP(A9675,sponsored_animals!$A$1:$C$2143,1,TRUE),0)</f>
        <v>0ea863dbf1123f</v>
      </c>
      <c r="J9675">
        <f>VLOOKUP(H9675,location_costs!$A$1:$B$6,2,FALSE)</f>
        <v>120</v>
      </c>
      <c r="K9675" t="str">
        <f t="shared" si="455"/>
        <v>Dog_Large</v>
      </c>
      <c r="L9675">
        <f>VLOOKUP(K9675,size_costs!$D$1:$E$10,2,FALSE)</f>
        <v>175</v>
      </c>
      <c r="M9675">
        <f>VLOOKUP(C9675,age_costs!$A$1:$B$52,2,FALSE)</f>
        <v>150</v>
      </c>
    </row>
    <row r="9676" spans="1:13" x14ac:dyDescent="0.25">
      <c r="A9676" t="s">
        <v>11613</v>
      </c>
      <c r="B9676" t="s">
        <v>4396</v>
      </c>
      <c r="C9676" s="2">
        <f t="shared" si="453"/>
        <v>8</v>
      </c>
      <c r="D9676" t="s">
        <v>12</v>
      </c>
      <c r="E9676" t="s">
        <v>2233</v>
      </c>
      <c r="F9676">
        <v>31</v>
      </c>
      <c r="G9676" t="str">
        <f t="shared" si="454"/>
        <v>Large</v>
      </c>
      <c r="H9676" t="s">
        <v>6</v>
      </c>
      <c r="I9676">
        <f>IFERROR(VLOOKUP(A9676,sponsored_animals!$A$1:$C$2143,1,TRUE),0)</f>
        <v>0</v>
      </c>
      <c r="J9676">
        <f>VLOOKUP(H9676,location_costs!$A$1:$B$6,2,FALSE)</f>
        <v>135</v>
      </c>
      <c r="K9676" t="str">
        <f t="shared" si="455"/>
        <v>Dog_Large</v>
      </c>
      <c r="L9676">
        <f>VLOOKUP(K9676,size_costs!$D$1:$E$10,2,FALSE)</f>
        <v>175</v>
      </c>
      <c r="M9676">
        <f>VLOOKUP(C9676,age_costs!$A$1:$B$52,2,FALSE)</f>
        <v>150</v>
      </c>
    </row>
    <row r="9677" spans="1:13" x14ac:dyDescent="0.25">
      <c r="A9677" t="s">
        <v>155</v>
      </c>
      <c r="B9677" t="s">
        <v>9482</v>
      </c>
      <c r="C9677" s="2">
        <f t="shared" si="453"/>
        <v>7</v>
      </c>
      <c r="D9677" t="s">
        <v>12</v>
      </c>
      <c r="E9677" t="s">
        <v>2202</v>
      </c>
      <c r="F9677">
        <v>14</v>
      </c>
      <c r="G9677" t="str">
        <f t="shared" si="454"/>
        <v>Medium</v>
      </c>
      <c r="H9677" t="s">
        <v>3</v>
      </c>
      <c r="I9677" t="str">
        <f>IFERROR(VLOOKUP(A9677,sponsored_animals!$A$1:$C$2143,1,TRUE),0)</f>
        <v>214f8f6b359a1e</v>
      </c>
      <c r="J9677">
        <f>VLOOKUP(H9677,location_costs!$A$1:$B$6,2,FALSE)</f>
        <v>120</v>
      </c>
      <c r="K9677" t="str">
        <f t="shared" si="455"/>
        <v>Dog_Medium</v>
      </c>
      <c r="L9677">
        <f>VLOOKUP(K9677,size_costs!$D$1:$E$10,2,FALSE)</f>
        <v>150</v>
      </c>
      <c r="M9677">
        <f>VLOOKUP(C9677,age_costs!$A$1:$B$52,2,FALSE)</f>
        <v>100</v>
      </c>
    </row>
    <row r="9678" spans="1:13" x14ac:dyDescent="0.25">
      <c r="A9678" t="s">
        <v>11614</v>
      </c>
      <c r="B9678" t="s">
        <v>5541</v>
      </c>
      <c r="C9678" s="2">
        <f t="shared" si="453"/>
        <v>9</v>
      </c>
      <c r="D9678" t="s">
        <v>12</v>
      </c>
      <c r="E9678" t="s">
        <v>2241</v>
      </c>
      <c r="F9678">
        <v>12</v>
      </c>
      <c r="G9678" t="str">
        <f t="shared" si="454"/>
        <v>Medium</v>
      </c>
      <c r="H9678" t="s">
        <v>6</v>
      </c>
      <c r="I9678" t="str">
        <f>IFERROR(VLOOKUP(A9678,sponsored_animals!$A$1:$C$2143,1,TRUE),0)</f>
        <v>178f1189a06b68</v>
      </c>
      <c r="J9678">
        <f>VLOOKUP(H9678,location_costs!$A$1:$B$6,2,FALSE)</f>
        <v>135</v>
      </c>
      <c r="K9678" t="str">
        <f t="shared" si="455"/>
        <v>Dog_Medium</v>
      </c>
      <c r="L9678">
        <f>VLOOKUP(K9678,size_costs!$D$1:$E$10,2,FALSE)</f>
        <v>150</v>
      </c>
      <c r="M9678">
        <f>VLOOKUP(C9678,age_costs!$A$1:$B$52,2,FALSE)</f>
        <v>150</v>
      </c>
    </row>
    <row r="9679" spans="1:13" x14ac:dyDescent="0.25">
      <c r="A9679" t="s">
        <v>987</v>
      </c>
      <c r="B9679" t="s">
        <v>13809</v>
      </c>
      <c r="C9679" s="2">
        <f t="shared" si="453"/>
        <v>10</v>
      </c>
      <c r="D9679" t="s">
        <v>19</v>
      </c>
      <c r="E9679" t="s">
        <v>2182</v>
      </c>
      <c r="F9679">
        <v>2</v>
      </c>
      <c r="G9679" t="str">
        <f t="shared" si="454"/>
        <v>Small</v>
      </c>
      <c r="H9679" t="s">
        <v>5</v>
      </c>
      <c r="I9679" t="str">
        <f>IFERROR(VLOOKUP(A9679,sponsored_animals!$A$1:$C$2143,1,TRUE),0)</f>
        <v>7c0c3e04e6a4d4</v>
      </c>
      <c r="J9679">
        <f>VLOOKUP(H9679,location_costs!$A$1:$B$6,2,FALSE)</f>
        <v>140</v>
      </c>
      <c r="K9679" t="str">
        <f t="shared" si="455"/>
        <v>Cat_Small</v>
      </c>
      <c r="L9679">
        <f>VLOOKUP(K9679,size_costs!$D$1:$E$10,2,FALSE)</f>
        <v>100</v>
      </c>
      <c r="M9679">
        <f>VLOOKUP(C9679,age_costs!$A$1:$B$52,2,FALSE)</f>
        <v>150</v>
      </c>
    </row>
    <row r="9680" spans="1:13" x14ac:dyDescent="0.25">
      <c r="A9680" t="s">
        <v>668</v>
      </c>
      <c r="B9680" t="s">
        <v>6467</v>
      </c>
      <c r="C9680" s="2">
        <f t="shared" si="453"/>
        <v>5</v>
      </c>
      <c r="D9680" t="s">
        <v>19</v>
      </c>
      <c r="E9680" t="s">
        <v>2252</v>
      </c>
      <c r="F9680">
        <v>3</v>
      </c>
      <c r="G9680" t="str">
        <f t="shared" si="454"/>
        <v>Small</v>
      </c>
      <c r="H9680" t="s">
        <v>5</v>
      </c>
      <c r="I9680">
        <f>IFERROR(VLOOKUP(A9680,sponsored_animals!$A$1:$C$2143,1,TRUE),0)</f>
        <v>0</v>
      </c>
      <c r="J9680">
        <f>VLOOKUP(H9680,location_costs!$A$1:$B$6,2,FALSE)</f>
        <v>140</v>
      </c>
      <c r="K9680" t="str">
        <f t="shared" si="455"/>
        <v>Cat_Small</v>
      </c>
      <c r="L9680">
        <f>VLOOKUP(K9680,size_costs!$D$1:$E$10,2,FALSE)</f>
        <v>100</v>
      </c>
      <c r="M9680">
        <f>VLOOKUP(C9680,age_costs!$A$1:$B$52,2,FALSE)</f>
        <v>100</v>
      </c>
    </row>
    <row r="9681" spans="1:13" x14ac:dyDescent="0.25">
      <c r="A9681" t="s">
        <v>11615</v>
      </c>
      <c r="B9681" t="s">
        <v>5883</v>
      </c>
      <c r="C9681" s="2">
        <f t="shared" si="453"/>
        <v>9</v>
      </c>
      <c r="D9681" t="s">
        <v>12</v>
      </c>
      <c r="E9681" t="s">
        <v>2182</v>
      </c>
      <c r="F9681">
        <v>8</v>
      </c>
      <c r="G9681" t="str">
        <f t="shared" si="454"/>
        <v>Small</v>
      </c>
      <c r="H9681" t="s">
        <v>6</v>
      </c>
      <c r="I9681">
        <f>IFERROR(VLOOKUP(A9681,sponsored_animals!$A$1:$C$2143,1,TRUE),0)</f>
        <v>0</v>
      </c>
      <c r="J9681">
        <f>VLOOKUP(H9681,location_costs!$A$1:$B$6,2,FALSE)</f>
        <v>135</v>
      </c>
      <c r="K9681" t="str">
        <f t="shared" si="455"/>
        <v>Dog_Small</v>
      </c>
      <c r="L9681">
        <f>VLOOKUP(K9681,size_costs!$D$1:$E$10,2,FALSE)</f>
        <v>125</v>
      </c>
      <c r="M9681">
        <f>VLOOKUP(C9681,age_costs!$A$1:$B$52,2,FALSE)</f>
        <v>150</v>
      </c>
    </row>
    <row r="9682" spans="1:13" x14ac:dyDescent="0.25">
      <c r="A9682" t="s">
        <v>203</v>
      </c>
      <c r="B9682" t="s">
        <v>14601</v>
      </c>
      <c r="C9682" s="2">
        <f t="shared" si="453"/>
        <v>8</v>
      </c>
      <c r="D9682" t="s">
        <v>12</v>
      </c>
      <c r="E9682" t="s">
        <v>2180</v>
      </c>
      <c r="F9682">
        <v>22</v>
      </c>
      <c r="G9682" t="str">
        <f t="shared" si="454"/>
        <v>Medium</v>
      </c>
      <c r="H9682" t="s">
        <v>3</v>
      </c>
      <c r="I9682" t="str">
        <f>IFERROR(VLOOKUP(A9682,sponsored_animals!$A$1:$C$2143,1,TRUE),0)</f>
        <v>36806649e5722d</v>
      </c>
      <c r="J9682">
        <f>VLOOKUP(H9682,location_costs!$A$1:$B$6,2,FALSE)</f>
        <v>120</v>
      </c>
      <c r="K9682" t="str">
        <f t="shared" si="455"/>
        <v>Dog_Medium</v>
      </c>
      <c r="L9682">
        <f>VLOOKUP(K9682,size_costs!$D$1:$E$10,2,FALSE)</f>
        <v>150</v>
      </c>
      <c r="M9682">
        <f>VLOOKUP(C9682,age_costs!$A$1:$B$52,2,FALSE)</f>
        <v>150</v>
      </c>
    </row>
    <row r="9683" spans="1:13" x14ac:dyDescent="0.25">
      <c r="A9683" t="s">
        <v>1918</v>
      </c>
      <c r="B9683" t="s">
        <v>15490</v>
      </c>
      <c r="C9683" s="2">
        <f t="shared" si="453"/>
        <v>3</v>
      </c>
      <c r="D9683" t="s">
        <v>12</v>
      </c>
      <c r="E9683" t="s">
        <v>2190</v>
      </c>
      <c r="F9683">
        <v>9</v>
      </c>
      <c r="G9683" t="str">
        <f t="shared" si="454"/>
        <v>Small</v>
      </c>
      <c r="H9683" t="s">
        <v>5</v>
      </c>
      <c r="I9683" t="str">
        <f>IFERROR(VLOOKUP(A9683,sponsored_animals!$A$1:$C$2143,1,TRUE),0)</f>
        <v>36806649e5722d</v>
      </c>
      <c r="J9683">
        <f>VLOOKUP(H9683,location_costs!$A$1:$B$6,2,FALSE)</f>
        <v>140</v>
      </c>
      <c r="K9683" t="str">
        <f t="shared" si="455"/>
        <v>Dog_Small</v>
      </c>
      <c r="L9683">
        <f>VLOOKUP(K9683,size_costs!$D$1:$E$10,2,FALSE)</f>
        <v>125</v>
      </c>
      <c r="M9683">
        <f>VLOOKUP(C9683,age_costs!$A$1:$B$52,2,FALSE)</f>
        <v>0</v>
      </c>
    </row>
    <row r="9684" spans="1:13" x14ac:dyDescent="0.25">
      <c r="A9684" t="s">
        <v>1529</v>
      </c>
      <c r="B9684" t="s">
        <v>5255</v>
      </c>
      <c r="C9684" s="2">
        <f t="shared" si="453"/>
        <v>5</v>
      </c>
      <c r="D9684" t="s">
        <v>19</v>
      </c>
      <c r="E9684" t="s">
        <v>2198</v>
      </c>
      <c r="F9684">
        <v>6</v>
      </c>
      <c r="G9684" t="str">
        <f t="shared" si="454"/>
        <v>Medium</v>
      </c>
      <c r="H9684" t="s">
        <v>4</v>
      </c>
      <c r="I9684" t="str">
        <f>IFERROR(VLOOKUP(A9684,sponsored_animals!$A$1:$C$2143,1,TRUE),0)</f>
        <v>7c0c3e04e6a4d4</v>
      </c>
      <c r="J9684">
        <f>VLOOKUP(H9684,location_costs!$A$1:$B$6,2,FALSE)</f>
        <v>110</v>
      </c>
      <c r="K9684" t="str">
        <f t="shared" si="455"/>
        <v>Cat_Medium</v>
      </c>
      <c r="L9684">
        <f>VLOOKUP(K9684,size_costs!$D$1:$E$10,2,FALSE)</f>
        <v>120</v>
      </c>
      <c r="M9684">
        <f>VLOOKUP(C9684,age_costs!$A$1:$B$52,2,FALSE)</f>
        <v>100</v>
      </c>
    </row>
    <row r="9685" spans="1:13" x14ac:dyDescent="0.25">
      <c r="A9685" t="s">
        <v>11616</v>
      </c>
      <c r="B9685" t="s">
        <v>15430</v>
      </c>
      <c r="C9685" s="2">
        <f t="shared" si="453"/>
        <v>3</v>
      </c>
      <c r="D9685" t="s">
        <v>12</v>
      </c>
      <c r="E9685" t="s">
        <v>2207</v>
      </c>
      <c r="F9685">
        <v>34</v>
      </c>
      <c r="G9685" t="str">
        <f t="shared" si="454"/>
        <v>Large</v>
      </c>
      <c r="H9685" t="s">
        <v>4</v>
      </c>
      <c r="I9685" t="str">
        <f>IFERROR(VLOOKUP(A9685,sponsored_animals!$A$1:$C$2143,1,TRUE),0)</f>
        <v>36806649e5722d</v>
      </c>
      <c r="J9685">
        <f>VLOOKUP(H9685,location_costs!$A$1:$B$6,2,FALSE)</f>
        <v>110</v>
      </c>
      <c r="K9685" t="str">
        <f t="shared" si="455"/>
        <v>Dog_Large</v>
      </c>
      <c r="L9685">
        <f>VLOOKUP(K9685,size_costs!$D$1:$E$10,2,FALSE)</f>
        <v>175</v>
      </c>
      <c r="M9685">
        <f>VLOOKUP(C9685,age_costs!$A$1:$B$52,2,FALSE)</f>
        <v>0</v>
      </c>
    </row>
    <row r="9686" spans="1:13" x14ac:dyDescent="0.25">
      <c r="A9686" t="s">
        <v>11617</v>
      </c>
      <c r="B9686" t="s">
        <v>5226</v>
      </c>
      <c r="C9686" s="2">
        <f t="shared" si="453"/>
        <v>5</v>
      </c>
      <c r="D9686" t="s">
        <v>19</v>
      </c>
      <c r="E9686" t="s">
        <v>5199</v>
      </c>
      <c r="F9686">
        <v>10</v>
      </c>
      <c r="G9686" t="str">
        <f t="shared" si="454"/>
        <v>Large</v>
      </c>
      <c r="H9686" t="s">
        <v>6</v>
      </c>
      <c r="I9686" t="str">
        <f>IFERROR(VLOOKUP(A9686,sponsored_animals!$A$1:$C$2143,1,TRUE),0)</f>
        <v>214f8f6b359a1e</v>
      </c>
      <c r="J9686">
        <f>VLOOKUP(H9686,location_costs!$A$1:$B$6,2,FALSE)</f>
        <v>135</v>
      </c>
      <c r="K9686" t="str">
        <f t="shared" si="455"/>
        <v>Cat_Large</v>
      </c>
      <c r="L9686">
        <f>VLOOKUP(K9686,size_costs!$D$1:$E$10,2,FALSE)</f>
        <v>140</v>
      </c>
      <c r="M9686">
        <f>VLOOKUP(C9686,age_costs!$A$1:$B$52,2,FALSE)</f>
        <v>100</v>
      </c>
    </row>
    <row r="9687" spans="1:13" x14ac:dyDescent="0.25">
      <c r="A9687" t="s">
        <v>11618</v>
      </c>
      <c r="B9687" t="s">
        <v>16041</v>
      </c>
      <c r="C9687" s="2">
        <f t="shared" si="453"/>
        <v>3</v>
      </c>
      <c r="D9687" t="s">
        <v>12</v>
      </c>
      <c r="E9687" t="s">
        <v>2233</v>
      </c>
      <c r="F9687">
        <v>22</v>
      </c>
      <c r="G9687" t="str">
        <f t="shared" si="454"/>
        <v>Medium</v>
      </c>
      <c r="H9687" t="s">
        <v>4</v>
      </c>
      <c r="I9687" t="str">
        <f>IFERROR(VLOOKUP(A9687,sponsored_animals!$A$1:$C$2143,1,TRUE),0)</f>
        <v>f3de00c24336c4</v>
      </c>
      <c r="J9687">
        <f>VLOOKUP(H9687,location_costs!$A$1:$B$6,2,FALSE)</f>
        <v>110</v>
      </c>
      <c r="K9687" t="str">
        <f t="shared" si="455"/>
        <v>Dog_Medium</v>
      </c>
      <c r="L9687">
        <f>VLOOKUP(K9687,size_costs!$D$1:$E$10,2,FALSE)</f>
        <v>150</v>
      </c>
      <c r="M9687">
        <f>VLOOKUP(C9687,age_costs!$A$1:$B$52,2,FALSE)</f>
        <v>0</v>
      </c>
    </row>
    <row r="9688" spans="1:13" x14ac:dyDescent="0.25">
      <c r="A9688" t="s">
        <v>11619</v>
      </c>
      <c r="B9688" t="s">
        <v>14976</v>
      </c>
      <c r="C9688" s="2">
        <f t="shared" si="453"/>
        <v>5</v>
      </c>
      <c r="D9688" t="s">
        <v>12</v>
      </c>
      <c r="E9688" t="s">
        <v>2223</v>
      </c>
      <c r="F9688">
        <v>18</v>
      </c>
      <c r="G9688" t="str">
        <f t="shared" si="454"/>
        <v>Medium</v>
      </c>
      <c r="H9688" t="s">
        <v>7</v>
      </c>
      <c r="I9688" t="str">
        <f>IFERROR(VLOOKUP(A9688,sponsored_animals!$A$1:$C$2143,1,TRUE),0)</f>
        <v>f3de00c24336c4</v>
      </c>
      <c r="J9688">
        <f>VLOOKUP(H9688,location_costs!$A$1:$B$6,2,FALSE)</f>
        <v>100</v>
      </c>
      <c r="K9688" t="str">
        <f t="shared" si="455"/>
        <v>Dog_Medium</v>
      </c>
      <c r="L9688">
        <f>VLOOKUP(K9688,size_costs!$D$1:$E$10,2,FALSE)</f>
        <v>150</v>
      </c>
      <c r="M9688">
        <f>VLOOKUP(C9688,age_costs!$A$1:$B$52,2,FALSE)</f>
        <v>100</v>
      </c>
    </row>
    <row r="9689" spans="1:13" x14ac:dyDescent="0.25">
      <c r="A9689" t="s">
        <v>11620</v>
      </c>
      <c r="B9689" t="s">
        <v>15066</v>
      </c>
      <c r="C9689" s="2">
        <f t="shared" si="453"/>
        <v>7</v>
      </c>
      <c r="D9689" t="s">
        <v>19</v>
      </c>
      <c r="E9689" t="s">
        <v>2207</v>
      </c>
      <c r="F9689">
        <v>6.5</v>
      </c>
      <c r="G9689" t="str">
        <f t="shared" si="454"/>
        <v>Medium</v>
      </c>
      <c r="H9689" t="s">
        <v>6</v>
      </c>
      <c r="I9689" t="str">
        <f>IFERROR(VLOOKUP(A9689,sponsored_animals!$A$1:$C$2143,1,TRUE),0)</f>
        <v>0ea863dbf1123f</v>
      </c>
      <c r="J9689">
        <f>VLOOKUP(H9689,location_costs!$A$1:$B$6,2,FALSE)</f>
        <v>135</v>
      </c>
      <c r="K9689" t="str">
        <f t="shared" si="455"/>
        <v>Cat_Medium</v>
      </c>
      <c r="L9689">
        <f>VLOOKUP(K9689,size_costs!$D$1:$E$10,2,FALSE)</f>
        <v>120</v>
      </c>
      <c r="M9689">
        <f>VLOOKUP(C9689,age_costs!$A$1:$B$52,2,FALSE)</f>
        <v>100</v>
      </c>
    </row>
    <row r="9690" spans="1:13" x14ac:dyDescent="0.25">
      <c r="A9690" t="s">
        <v>11621</v>
      </c>
      <c r="B9690" t="s">
        <v>13708</v>
      </c>
      <c r="C9690" s="2">
        <f t="shared" si="453"/>
        <v>7</v>
      </c>
      <c r="D9690" t="s">
        <v>19</v>
      </c>
      <c r="E9690" t="s">
        <v>2207</v>
      </c>
      <c r="F9690">
        <v>2</v>
      </c>
      <c r="G9690" t="str">
        <f t="shared" si="454"/>
        <v>Small</v>
      </c>
      <c r="H9690" t="s">
        <v>6</v>
      </c>
      <c r="I9690" t="str">
        <f>IFERROR(VLOOKUP(A9690,sponsored_animals!$A$1:$C$2143,1,TRUE),0)</f>
        <v>4fca6ef6dbda96</v>
      </c>
      <c r="J9690">
        <f>VLOOKUP(H9690,location_costs!$A$1:$B$6,2,FALSE)</f>
        <v>135</v>
      </c>
      <c r="K9690" t="str">
        <f t="shared" si="455"/>
        <v>Cat_Small</v>
      </c>
      <c r="L9690">
        <f>VLOOKUP(K9690,size_costs!$D$1:$E$10,2,FALSE)</f>
        <v>100</v>
      </c>
      <c r="M9690">
        <f>VLOOKUP(C9690,age_costs!$A$1:$B$52,2,FALSE)</f>
        <v>100</v>
      </c>
    </row>
    <row r="9691" spans="1:13" x14ac:dyDescent="0.25">
      <c r="A9691" t="s">
        <v>11622</v>
      </c>
      <c r="B9691" t="s">
        <v>6908</v>
      </c>
      <c r="C9691" s="2">
        <f t="shared" si="453"/>
        <v>8</v>
      </c>
      <c r="D9691" t="s">
        <v>12</v>
      </c>
      <c r="E9691" t="s">
        <v>2217</v>
      </c>
      <c r="F9691">
        <v>13</v>
      </c>
      <c r="G9691" t="str">
        <f t="shared" si="454"/>
        <v>Medium</v>
      </c>
      <c r="H9691" t="s">
        <v>5</v>
      </c>
      <c r="I9691" t="str">
        <f>IFERROR(VLOOKUP(A9691,sponsored_animals!$A$1:$C$2143,1,TRUE),0)</f>
        <v>36806649e5722d</v>
      </c>
      <c r="J9691">
        <f>VLOOKUP(H9691,location_costs!$A$1:$B$6,2,FALSE)</f>
        <v>140</v>
      </c>
      <c r="K9691" t="str">
        <f t="shared" si="455"/>
        <v>Dog_Medium</v>
      </c>
      <c r="L9691">
        <f>VLOOKUP(K9691,size_costs!$D$1:$E$10,2,FALSE)</f>
        <v>150</v>
      </c>
      <c r="M9691">
        <f>VLOOKUP(C9691,age_costs!$A$1:$B$52,2,FALSE)</f>
        <v>150</v>
      </c>
    </row>
    <row r="9692" spans="1:13" x14ac:dyDescent="0.25">
      <c r="A9692" t="s">
        <v>11624</v>
      </c>
      <c r="B9692" t="s">
        <v>5226</v>
      </c>
      <c r="C9692" s="2">
        <f t="shared" si="453"/>
        <v>5</v>
      </c>
      <c r="D9692" t="s">
        <v>19</v>
      </c>
      <c r="E9692" t="s">
        <v>2198</v>
      </c>
      <c r="F9692">
        <v>6.5</v>
      </c>
      <c r="G9692" t="str">
        <f t="shared" si="454"/>
        <v>Medium</v>
      </c>
      <c r="H9692" t="s">
        <v>6</v>
      </c>
      <c r="I9692">
        <f>IFERROR(VLOOKUP(A9692,sponsored_animals!$A$1:$C$2143,1,TRUE),0)</f>
        <v>0</v>
      </c>
      <c r="J9692">
        <f>VLOOKUP(H9692,location_costs!$A$1:$B$6,2,FALSE)</f>
        <v>135</v>
      </c>
      <c r="K9692" t="str">
        <f t="shared" si="455"/>
        <v>Cat_Medium</v>
      </c>
      <c r="L9692">
        <f>VLOOKUP(K9692,size_costs!$D$1:$E$10,2,FALSE)</f>
        <v>120</v>
      </c>
      <c r="M9692">
        <f>VLOOKUP(C9692,age_costs!$A$1:$B$52,2,FALSE)</f>
        <v>100</v>
      </c>
    </row>
    <row r="9693" spans="1:13" x14ac:dyDescent="0.25">
      <c r="A9693" t="s">
        <v>11625</v>
      </c>
      <c r="B9693" t="s">
        <v>13941</v>
      </c>
      <c r="C9693" s="2">
        <f t="shared" si="453"/>
        <v>6</v>
      </c>
      <c r="D9693" t="s">
        <v>19</v>
      </c>
      <c r="E9693" t="s">
        <v>2241</v>
      </c>
      <c r="F9693">
        <v>6.5</v>
      </c>
      <c r="G9693" t="str">
        <f t="shared" si="454"/>
        <v>Medium</v>
      </c>
      <c r="H9693" t="s">
        <v>5</v>
      </c>
      <c r="I9693" t="str">
        <f>IFERROR(VLOOKUP(A9693,sponsored_animals!$A$1:$C$2143,1,TRUE),0)</f>
        <v>f3de00c24336c4</v>
      </c>
      <c r="J9693">
        <f>VLOOKUP(H9693,location_costs!$A$1:$B$6,2,FALSE)</f>
        <v>140</v>
      </c>
      <c r="K9693" t="str">
        <f t="shared" si="455"/>
        <v>Cat_Medium</v>
      </c>
      <c r="L9693">
        <f>VLOOKUP(K9693,size_costs!$D$1:$E$10,2,FALSE)</f>
        <v>120</v>
      </c>
      <c r="M9693">
        <f>VLOOKUP(C9693,age_costs!$A$1:$B$52,2,FALSE)</f>
        <v>100</v>
      </c>
    </row>
    <row r="9694" spans="1:13" x14ac:dyDescent="0.25">
      <c r="A9694" t="s">
        <v>11626</v>
      </c>
      <c r="B9694" t="s">
        <v>8145</v>
      </c>
      <c r="C9694" s="2">
        <f t="shared" si="453"/>
        <v>6</v>
      </c>
      <c r="D9694" t="s">
        <v>12</v>
      </c>
      <c r="E9694" t="s">
        <v>2191</v>
      </c>
      <c r="F9694">
        <v>27</v>
      </c>
      <c r="G9694" t="str">
        <f t="shared" si="454"/>
        <v>Medium</v>
      </c>
      <c r="H9694" t="s">
        <v>6</v>
      </c>
      <c r="I9694" t="str">
        <f>IFERROR(VLOOKUP(A9694,sponsored_animals!$A$1:$C$2143,1,TRUE),0)</f>
        <v>4fca6ef6dbda96</v>
      </c>
      <c r="J9694">
        <f>VLOOKUP(H9694,location_costs!$A$1:$B$6,2,FALSE)</f>
        <v>135</v>
      </c>
      <c r="K9694" t="str">
        <f t="shared" si="455"/>
        <v>Dog_Medium</v>
      </c>
      <c r="L9694">
        <f>VLOOKUP(K9694,size_costs!$D$1:$E$10,2,FALSE)</f>
        <v>150</v>
      </c>
      <c r="M9694">
        <f>VLOOKUP(C9694,age_costs!$A$1:$B$52,2,FALSE)</f>
        <v>100</v>
      </c>
    </row>
    <row r="9695" spans="1:13" x14ac:dyDescent="0.25">
      <c r="A9695" t="s">
        <v>1670</v>
      </c>
      <c r="B9695" t="s">
        <v>16255</v>
      </c>
      <c r="C9695" s="2">
        <f t="shared" si="453"/>
        <v>3</v>
      </c>
      <c r="D9695" t="s">
        <v>19</v>
      </c>
      <c r="E9695" t="s">
        <v>2198</v>
      </c>
      <c r="F9695">
        <v>3</v>
      </c>
      <c r="G9695" t="str">
        <f t="shared" si="454"/>
        <v>Small</v>
      </c>
      <c r="H9695" t="s">
        <v>6</v>
      </c>
      <c r="I9695" t="str">
        <f>IFERROR(VLOOKUP(A9695,sponsored_animals!$A$1:$C$2143,1,TRUE),0)</f>
        <v>74228ffdfe76aa</v>
      </c>
      <c r="J9695">
        <f>VLOOKUP(H9695,location_costs!$A$1:$B$6,2,FALSE)</f>
        <v>135</v>
      </c>
      <c r="K9695" t="str">
        <f t="shared" si="455"/>
        <v>Cat_Small</v>
      </c>
      <c r="L9695">
        <f>VLOOKUP(K9695,size_costs!$D$1:$E$10,2,FALSE)</f>
        <v>100</v>
      </c>
      <c r="M9695">
        <f>VLOOKUP(C9695,age_costs!$A$1:$B$52,2,FALSE)</f>
        <v>0</v>
      </c>
    </row>
    <row r="9696" spans="1:13" x14ac:dyDescent="0.25">
      <c r="A9696" t="s">
        <v>11627</v>
      </c>
      <c r="B9696" t="s">
        <v>13953</v>
      </c>
      <c r="C9696" s="2">
        <f t="shared" si="453"/>
        <v>5</v>
      </c>
      <c r="D9696" t="s">
        <v>12</v>
      </c>
      <c r="E9696" t="s">
        <v>2231</v>
      </c>
      <c r="F9696">
        <v>15</v>
      </c>
      <c r="G9696" t="str">
        <f t="shared" si="454"/>
        <v>Medium</v>
      </c>
      <c r="H9696" t="s">
        <v>3</v>
      </c>
      <c r="I9696" t="str">
        <f>IFERROR(VLOOKUP(A9696,sponsored_animals!$A$1:$C$2143,1,TRUE),0)</f>
        <v>178f1189a06b68</v>
      </c>
      <c r="J9696">
        <f>VLOOKUP(H9696,location_costs!$A$1:$B$6,2,FALSE)</f>
        <v>120</v>
      </c>
      <c r="K9696" t="str">
        <f t="shared" si="455"/>
        <v>Dog_Medium</v>
      </c>
      <c r="L9696">
        <f>VLOOKUP(K9696,size_costs!$D$1:$E$10,2,FALSE)</f>
        <v>150</v>
      </c>
      <c r="M9696">
        <f>VLOOKUP(C9696,age_costs!$A$1:$B$52,2,FALSE)</f>
        <v>100</v>
      </c>
    </row>
    <row r="9697" spans="1:13" x14ac:dyDescent="0.25">
      <c r="A9697" t="s">
        <v>11628</v>
      </c>
      <c r="B9697" t="s">
        <v>11324</v>
      </c>
      <c r="C9697" s="2">
        <f t="shared" si="453"/>
        <v>8</v>
      </c>
      <c r="D9697" t="s">
        <v>12</v>
      </c>
      <c r="E9697" t="s">
        <v>2190</v>
      </c>
      <c r="F9697">
        <v>12</v>
      </c>
      <c r="G9697" t="str">
        <f t="shared" si="454"/>
        <v>Medium</v>
      </c>
      <c r="H9697" t="s">
        <v>7</v>
      </c>
      <c r="I9697">
        <f>IFERROR(VLOOKUP(A9697,sponsored_animals!$A$1:$C$2143,1,TRUE),0)</f>
        <v>0</v>
      </c>
      <c r="J9697">
        <f>VLOOKUP(H9697,location_costs!$A$1:$B$6,2,FALSE)</f>
        <v>100</v>
      </c>
      <c r="K9697" t="str">
        <f t="shared" si="455"/>
        <v>Dog_Medium</v>
      </c>
      <c r="L9697">
        <f>VLOOKUP(K9697,size_costs!$D$1:$E$10,2,FALSE)</f>
        <v>150</v>
      </c>
      <c r="M9697">
        <f>VLOOKUP(C9697,age_costs!$A$1:$B$52,2,FALSE)</f>
        <v>150</v>
      </c>
    </row>
    <row r="9698" spans="1:13" x14ac:dyDescent="0.25">
      <c r="A9698" t="s">
        <v>11629</v>
      </c>
      <c r="B9698" t="s">
        <v>3898</v>
      </c>
      <c r="C9698" s="2">
        <f t="shared" si="453"/>
        <v>6</v>
      </c>
      <c r="D9698" t="s">
        <v>12</v>
      </c>
      <c r="E9698" t="s">
        <v>2202</v>
      </c>
      <c r="F9698">
        <v>17</v>
      </c>
      <c r="G9698" t="str">
        <f t="shared" si="454"/>
        <v>Medium</v>
      </c>
      <c r="H9698" t="s">
        <v>6</v>
      </c>
      <c r="I9698" t="str">
        <f>IFERROR(VLOOKUP(A9698,sponsored_animals!$A$1:$C$2143,1,TRUE),0)</f>
        <v>178f1189a06b68</v>
      </c>
      <c r="J9698">
        <f>VLOOKUP(H9698,location_costs!$A$1:$B$6,2,FALSE)</f>
        <v>135</v>
      </c>
      <c r="K9698" t="str">
        <f t="shared" si="455"/>
        <v>Dog_Medium</v>
      </c>
      <c r="L9698">
        <f>VLOOKUP(K9698,size_costs!$D$1:$E$10,2,FALSE)</f>
        <v>150</v>
      </c>
      <c r="M9698">
        <f>VLOOKUP(C9698,age_costs!$A$1:$B$52,2,FALSE)</f>
        <v>100</v>
      </c>
    </row>
    <row r="9699" spans="1:13" x14ac:dyDescent="0.25">
      <c r="A9699" t="s">
        <v>11630</v>
      </c>
      <c r="B9699" t="s">
        <v>15588</v>
      </c>
      <c r="C9699" s="2">
        <f t="shared" si="453"/>
        <v>9</v>
      </c>
      <c r="D9699" t="s">
        <v>12</v>
      </c>
      <c r="E9699" t="s">
        <v>2217</v>
      </c>
      <c r="F9699">
        <v>33</v>
      </c>
      <c r="G9699" t="str">
        <f t="shared" si="454"/>
        <v>Large</v>
      </c>
      <c r="H9699" t="s">
        <v>5</v>
      </c>
      <c r="I9699">
        <f>IFERROR(VLOOKUP(A9699,sponsored_animals!$A$1:$C$2143,1,TRUE),0)</f>
        <v>0</v>
      </c>
      <c r="J9699">
        <f>VLOOKUP(H9699,location_costs!$A$1:$B$6,2,FALSE)</f>
        <v>140</v>
      </c>
      <c r="K9699" t="str">
        <f t="shared" si="455"/>
        <v>Dog_Large</v>
      </c>
      <c r="L9699">
        <f>VLOOKUP(K9699,size_costs!$D$1:$E$10,2,FALSE)</f>
        <v>175</v>
      </c>
      <c r="M9699">
        <f>VLOOKUP(C9699,age_costs!$A$1:$B$52,2,FALSE)</f>
        <v>150</v>
      </c>
    </row>
    <row r="9700" spans="1:13" x14ac:dyDescent="0.25">
      <c r="A9700" t="s">
        <v>11631</v>
      </c>
      <c r="B9700" t="s">
        <v>2395</v>
      </c>
      <c r="C9700" s="2">
        <f t="shared" si="453"/>
        <v>3</v>
      </c>
      <c r="D9700" t="s">
        <v>12</v>
      </c>
      <c r="E9700" t="s">
        <v>2202</v>
      </c>
      <c r="F9700">
        <v>17</v>
      </c>
      <c r="G9700" t="str">
        <f t="shared" si="454"/>
        <v>Medium</v>
      </c>
      <c r="H9700" t="s">
        <v>6</v>
      </c>
      <c r="I9700" t="str">
        <f>IFERROR(VLOOKUP(A9700,sponsored_animals!$A$1:$C$2143,1,TRUE),0)</f>
        <v>b14069999a0ee6</v>
      </c>
      <c r="J9700">
        <f>VLOOKUP(H9700,location_costs!$A$1:$B$6,2,FALSE)</f>
        <v>135</v>
      </c>
      <c r="K9700" t="str">
        <f t="shared" si="455"/>
        <v>Dog_Medium</v>
      </c>
      <c r="L9700">
        <f>VLOOKUP(K9700,size_costs!$D$1:$E$10,2,FALSE)</f>
        <v>150</v>
      </c>
      <c r="M9700">
        <f>VLOOKUP(C9700,age_costs!$A$1:$B$52,2,FALSE)</f>
        <v>0</v>
      </c>
    </row>
    <row r="9701" spans="1:13" x14ac:dyDescent="0.25">
      <c r="A9701" t="s">
        <v>11632</v>
      </c>
      <c r="B9701" t="s">
        <v>15388</v>
      </c>
      <c r="C9701" s="2">
        <f t="shared" si="453"/>
        <v>5</v>
      </c>
      <c r="D9701" t="s">
        <v>12</v>
      </c>
      <c r="E9701" t="s">
        <v>2231</v>
      </c>
      <c r="F9701">
        <v>27</v>
      </c>
      <c r="G9701" t="str">
        <f t="shared" si="454"/>
        <v>Medium</v>
      </c>
      <c r="H9701" t="s">
        <v>4</v>
      </c>
      <c r="I9701" t="str">
        <f>IFERROR(VLOOKUP(A9701,sponsored_animals!$A$1:$C$2143,1,TRUE),0)</f>
        <v>7c0c3e04e6a4d4</v>
      </c>
      <c r="J9701">
        <f>VLOOKUP(H9701,location_costs!$A$1:$B$6,2,FALSE)</f>
        <v>110</v>
      </c>
      <c r="K9701" t="str">
        <f t="shared" si="455"/>
        <v>Dog_Medium</v>
      </c>
      <c r="L9701">
        <f>VLOOKUP(K9701,size_costs!$D$1:$E$10,2,FALSE)</f>
        <v>150</v>
      </c>
      <c r="M9701">
        <f>VLOOKUP(C9701,age_costs!$A$1:$B$52,2,FALSE)</f>
        <v>100</v>
      </c>
    </row>
    <row r="9702" spans="1:13" x14ac:dyDescent="0.25">
      <c r="A9702" t="s">
        <v>11633</v>
      </c>
      <c r="B9702" t="s">
        <v>16256</v>
      </c>
      <c r="C9702" s="2">
        <f t="shared" si="453"/>
        <v>23</v>
      </c>
      <c r="D9702" t="s">
        <v>19</v>
      </c>
      <c r="E9702" t="s">
        <v>2207</v>
      </c>
      <c r="F9702">
        <v>10</v>
      </c>
      <c r="G9702" t="str">
        <f t="shared" si="454"/>
        <v>Large</v>
      </c>
      <c r="H9702" t="s">
        <v>5</v>
      </c>
      <c r="I9702" t="str">
        <f>IFERROR(VLOOKUP(A9702,sponsored_animals!$A$1:$C$2143,1,TRUE),0)</f>
        <v>178f1189a06b68</v>
      </c>
      <c r="J9702">
        <f>VLOOKUP(H9702,location_costs!$A$1:$B$6,2,FALSE)</f>
        <v>140</v>
      </c>
      <c r="K9702" t="str">
        <f t="shared" si="455"/>
        <v>Cat_Large</v>
      </c>
      <c r="L9702">
        <f>VLOOKUP(K9702,size_costs!$D$1:$E$10,2,FALSE)</f>
        <v>140</v>
      </c>
      <c r="M9702">
        <f>VLOOKUP(C9702,age_costs!$A$1:$B$52,2,FALSE)</f>
        <v>300</v>
      </c>
    </row>
    <row r="9703" spans="1:13" x14ac:dyDescent="0.25">
      <c r="A9703" t="s">
        <v>11634</v>
      </c>
      <c r="B9703" t="s">
        <v>3271</v>
      </c>
      <c r="C9703" s="2">
        <f t="shared" si="453"/>
        <v>6</v>
      </c>
      <c r="D9703" t="s">
        <v>12</v>
      </c>
      <c r="E9703" t="s">
        <v>2226</v>
      </c>
      <c r="F9703">
        <v>24</v>
      </c>
      <c r="G9703" t="str">
        <f t="shared" si="454"/>
        <v>Medium</v>
      </c>
      <c r="H9703" t="s">
        <v>5</v>
      </c>
      <c r="I9703" t="str">
        <f>IFERROR(VLOOKUP(A9703,sponsored_animals!$A$1:$C$2143,1,TRUE),0)</f>
        <v>178f1189a06b68</v>
      </c>
      <c r="J9703">
        <f>VLOOKUP(H9703,location_costs!$A$1:$B$6,2,FALSE)</f>
        <v>140</v>
      </c>
      <c r="K9703" t="str">
        <f t="shared" si="455"/>
        <v>Dog_Medium</v>
      </c>
      <c r="L9703">
        <f>VLOOKUP(K9703,size_costs!$D$1:$E$10,2,FALSE)</f>
        <v>150</v>
      </c>
      <c r="M9703">
        <f>VLOOKUP(C9703,age_costs!$A$1:$B$52,2,FALSE)</f>
        <v>100</v>
      </c>
    </row>
    <row r="9704" spans="1:13" x14ac:dyDescent="0.25">
      <c r="A9704" t="s">
        <v>11635</v>
      </c>
      <c r="B9704" t="s">
        <v>15553</v>
      </c>
      <c r="C9704" s="2">
        <f t="shared" si="453"/>
        <v>10</v>
      </c>
      <c r="D9704" t="s">
        <v>12</v>
      </c>
      <c r="E9704" t="s">
        <v>2190</v>
      </c>
      <c r="F9704">
        <v>4</v>
      </c>
      <c r="G9704" t="str">
        <f t="shared" si="454"/>
        <v>Small</v>
      </c>
      <c r="H9704" t="s">
        <v>7</v>
      </c>
      <c r="I9704">
        <f>IFERROR(VLOOKUP(A9704,sponsored_animals!$A$1:$C$2143,1,TRUE),0)</f>
        <v>0</v>
      </c>
      <c r="J9704">
        <f>VLOOKUP(H9704,location_costs!$A$1:$B$6,2,FALSE)</f>
        <v>100</v>
      </c>
      <c r="K9704" t="str">
        <f t="shared" si="455"/>
        <v>Dog_Small</v>
      </c>
      <c r="L9704">
        <f>VLOOKUP(K9704,size_costs!$D$1:$E$10,2,FALSE)</f>
        <v>125</v>
      </c>
      <c r="M9704">
        <f>VLOOKUP(C9704,age_costs!$A$1:$B$52,2,FALSE)</f>
        <v>150</v>
      </c>
    </row>
    <row r="9705" spans="1:13" x14ac:dyDescent="0.25">
      <c r="A9705" t="s">
        <v>353</v>
      </c>
      <c r="B9705" t="s">
        <v>13978</v>
      </c>
      <c r="C9705" s="2">
        <f t="shared" si="453"/>
        <v>8</v>
      </c>
      <c r="D9705" t="s">
        <v>12</v>
      </c>
      <c r="E9705" t="s">
        <v>2535</v>
      </c>
      <c r="F9705">
        <v>39</v>
      </c>
      <c r="G9705" t="str">
        <f t="shared" si="454"/>
        <v>Large</v>
      </c>
      <c r="H9705" t="s">
        <v>4</v>
      </c>
      <c r="I9705" t="str">
        <f>IFERROR(VLOOKUP(A9705,sponsored_animals!$A$1:$C$2143,1,TRUE),0)</f>
        <v>178f1189a06b68</v>
      </c>
      <c r="J9705">
        <f>VLOOKUP(H9705,location_costs!$A$1:$B$6,2,FALSE)</f>
        <v>110</v>
      </c>
      <c r="K9705" t="str">
        <f t="shared" si="455"/>
        <v>Dog_Large</v>
      </c>
      <c r="L9705">
        <f>VLOOKUP(K9705,size_costs!$D$1:$E$10,2,FALSE)</f>
        <v>175</v>
      </c>
      <c r="M9705">
        <f>VLOOKUP(C9705,age_costs!$A$1:$B$52,2,FALSE)</f>
        <v>150</v>
      </c>
    </row>
    <row r="9706" spans="1:13" x14ac:dyDescent="0.25">
      <c r="A9706" t="s">
        <v>527</v>
      </c>
      <c r="B9706" t="s">
        <v>15249</v>
      </c>
      <c r="C9706" s="2">
        <f t="shared" si="453"/>
        <v>6</v>
      </c>
      <c r="D9706" t="s">
        <v>12</v>
      </c>
      <c r="E9706" t="s">
        <v>2207</v>
      </c>
      <c r="F9706">
        <v>33</v>
      </c>
      <c r="G9706" t="str">
        <f t="shared" si="454"/>
        <v>Large</v>
      </c>
      <c r="H9706" t="s">
        <v>6</v>
      </c>
      <c r="I9706" t="str">
        <f>IFERROR(VLOOKUP(A9706,sponsored_animals!$A$1:$C$2143,1,TRUE),0)</f>
        <v>f3de00c24336c4</v>
      </c>
      <c r="J9706">
        <f>VLOOKUP(H9706,location_costs!$A$1:$B$6,2,FALSE)</f>
        <v>135</v>
      </c>
      <c r="K9706" t="str">
        <f t="shared" si="455"/>
        <v>Dog_Large</v>
      </c>
      <c r="L9706">
        <f>VLOOKUP(K9706,size_costs!$D$1:$E$10,2,FALSE)</f>
        <v>175</v>
      </c>
      <c r="M9706">
        <f>VLOOKUP(C9706,age_costs!$A$1:$B$52,2,FALSE)</f>
        <v>100</v>
      </c>
    </row>
    <row r="9707" spans="1:13" x14ac:dyDescent="0.25">
      <c r="A9707" t="s">
        <v>11636</v>
      </c>
      <c r="B9707" t="s">
        <v>3854</v>
      </c>
      <c r="C9707" s="2">
        <f t="shared" si="453"/>
        <v>5</v>
      </c>
      <c r="D9707" t="s">
        <v>19</v>
      </c>
      <c r="E9707" t="s">
        <v>2210</v>
      </c>
      <c r="F9707">
        <v>8</v>
      </c>
      <c r="G9707" t="str">
        <f t="shared" si="454"/>
        <v>Large</v>
      </c>
      <c r="H9707" t="s">
        <v>7</v>
      </c>
      <c r="I9707">
        <f>IFERROR(VLOOKUP(A9707,sponsored_animals!$A$1:$C$2143,1,TRUE),0)</f>
        <v>0</v>
      </c>
      <c r="J9707">
        <f>VLOOKUP(H9707,location_costs!$A$1:$B$6,2,FALSE)</f>
        <v>100</v>
      </c>
      <c r="K9707" t="str">
        <f t="shared" si="455"/>
        <v>Cat_Large</v>
      </c>
      <c r="L9707">
        <f>VLOOKUP(K9707,size_costs!$D$1:$E$10,2,FALSE)</f>
        <v>140</v>
      </c>
      <c r="M9707">
        <f>VLOOKUP(C9707,age_costs!$A$1:$B$52,2,FALSE)</f>
        <v>100</v>
      </c>
    </row>
    <row r="9708" spans="1:13" x14ac:dyDescent="0.25">
      <c r="A9708" t="s">
        <v>1408</v>
      </c>
      <c r="B9708" t="s">
        <v>11148</v>
      </c>
      <c r="C9708" s="2">
        <f t="shared" si="453"/>
        <v>2</v>
      </c>
      <c r="D9708" t="s">
        <v>19</v>
      </c>
      <c r="E9708" t="s">
        <v>2515</v>
      </c>
      <c r="F9708">
        <v>2</v>
      </c>
      <c r="G9708" t="str">
        <f t="shared" si="454"/>
        <v>Small</v>
      </c>
      <c r="H9708" t="s">
        <v>4</v>
      </c>
      <c r="I9708" t="str">
        <f>IFERROR(VLOOKUP(A9708,sponsored_animals!$A$1:$C$2143,1,TRUE),0)</f>
        <v>7c0c3e04e6a4d4</v>
      </c>
      <c r="J9708">
        <f>VLOOKUP(H9708,location_costs!$A$1:$B$6,2,FALSE)</f>
        <v>110</v>
      </c>
      <c r="K9708" t="str">
        <f t="shared" si="455"/>
        <v>Cat_Small</v>
      </c>
      <c r="L9708">
        <f>VLOOKUP(K9708,size_costs!$D$1:$E$10,2,FALSE)</f>
        <v>100</v>
      </c>
      <c r="M9708">
        <f>VLOOKUP(C9708,age_costs!$A$1:$B$52,2,FALSE)</f>
        <v>0</v>
      </c>
    </row>
    <row r="9709" spans="1:13" x14ac:dyDescent="0.25">
      <c r="A9709" t="s">
        <v>11637</v>
      </c>
      <c r="B9709" t="s">
        <v>13646</v>
      </c>
      <c r="C9709" s="2">
        <f t="shared" si="453"/>
        <v>3</v>
      </c>
      <c r="D9709" t="s">
        <v>12</v>
      </c>
      <c r="E9709" t="s">
        <v>2233</v>
      </c>
      <c r="F9709">
        <v>35</v>
      </c>
      <c r="G9709" t="str">
        <f t="shared" si="454"/>
        <v>Large</v>
      </c>
      <c r="H9709" t="s">
        <v>4</v>
      </c>
      <c r="I9709" t="str">
        <f>IFERROR(VLOOKUP(A9709,sponsored_animals!$A$1:$C$2143,1,TRUE),0)</f>
        <v>178f1189a06b68</v>
      </c>
      <c r="J9709">
        <f>VLOOKUP(H9709,location_costs!$A$1:$B$6,2,FALSE)</f>
        <v>110</v>
      </c>
      <c r="K9709" t="str">
        <f t="shared" si="455"/>
        <v>Dog_Large</v>
      </c>
      <c r="L9709">
        <f>VLOOKUP(K9709,size_costs!$D$1:$E$10,2,FALSE)</f>
        <v>175</v>
      </c>
      <c r="M9709">
        <f>VLOOKUP(C9709,age_costs!$A$1:$B$52,2,FALSE)</f>
        <v>0</v>
      </c>
    </row>
    <row r="9710" spans="1:13" x14ac:dyDescent="0.25">
      <c r="A9710" t="s">
        <v>11638</v>
      </c>
      <c r="B9710" t="s">
        <v>9266</v>
      </c>
      <c r="C9710" s="2">
        <f t="shared" si="453"/>
        <v>5</v>
      </c>
      <c r="D9710" t="s">
        <v>19</v>
      </c>
      <c r="E9710" t="s">
        <v>2182</v>
      </c>
      <c r="F9710">
        <v>8.5</v>
      </c>
      <c r="G9710" t="str">
        <f t="shared" si="454"/>
        <v>Large</v>
      </c>
      <c r="H9710" t="s">
        <v>5</v>
      </c>
      <c r="I9710" t="str">
        <f>IFERROR(VLOOKUP(A9710,sponsored_animals!$A$1:$C$2143,1,TRUE),0)</f>
        <v>b14069999a0ee6</v>
      </c>
      <c r="J9710">
        <f>VLOOKUP(H9710,location_costs!$A$1:$B$6,2,FALSE)</f>
        <v>140</v>
      </c>
      <c r="K9710" t="str">
        <f t="shared" si="455"/>
        <v>Cat_Large</v>
      </c>
      <c r="L9710">
        <f>VLOOKUP(K9710,size_costs!$D$1:$E$10,2,FALSE)</f>
        <v>140</v>
      </c>
      <c r="M9710">
        <f>VLOOKUP(C9710,age_costs!$A$1:$B$52,2,FALSE)</f>
        <v>100</v>
      </c>
    </row>
    <row r="9711" spans="1:13" x14ac:dyDescent="0.25">
      <c r="A9711" t="s">
        <v>2097</v>
      </c>
      <c r="B9711" t="s">
        <v>9247</v>
      </c>
      <c r="C9711" s="2">
        <f t="shared" si="453"/>
        <v>4</v>
      </c>
      <c r="D9711" t="s">
        <v>12</v>
      </c>
      <c r="E9711" t="s">
        <v>2190</v>
      </c>
      <c r="F9711">
        <v>3</v>
      </c>
      <c r="G9711" t="str">
        <f t="shared" si="454"/>
        <v>Small</v>
      </c>
      <c r="H9711" t="s">
        <v>4</v>
      </c>
      <c r="I9711" t="str">
        <f>IFERROR(VLOOKUP(A9711,sponsored_animals!$A$1:$C$2143,1,TRUE),0)</f>
        <v>438efb0f97b6a3</v>
      </c>
      <c r="J9711">
        <f>VLOOKUP(H9711,location_costs!$A$1:$B$6,2,FALSE)</f>
        <v>110</v>
      </c>
      <c r="K9711" t="str">
        <f t="shared" si="455"/>
        <v>Dog_Small</v>
      </c>
      <c r="L9711">
        <f>VLOOKUP(K9711,size_costs!$D$1:$E$10,2,FALSE)</f>
        <v>125</v>
      </c>
      <c r="M9711">
        <f>VLOOKUP(C9711,age_costs!$A$1:$B$52,2,FALSE)</f>
        <v>0</v>
      </c>
    </row>
    <row r="9712" spans="1:13" x14ac:dyDescent="0.25">
      <c r="A9712" t="s">
        <v>11639</v>
      </c>
      <c r="B9712" t="s">
        <v>16257</v>
      </c>
      <c r="C9712" s="2">
        <f t="shared" si="453"/>
        <v>24</v>
      </c>
      <c r="D9712" t="s">
        <v>19</v>
      </c>
      <c r="E9712" t="s">
        <v>2182</v>
      </c>
      <c r="F9712">
        <v>6</v>
      </c>
      <c r="G9712" t="str">
        <f t="shared" si="454"/>
        <v>Medium</v>
      </c>
      <c r="H9712" t="s">
        <v>5</v>
      </c>
      <c r="I9712">
        <f>IFERROR(VLOOKUP(A9712,sponsored_animals!$A$1:$C$2143,1,TRUE),0)</f>
        <v>0</v>
      </c>
      <c r="J9712">
        <f>VLOOKUP(H9712,location_costs!$A$1:$B$6,2,FALSE)</f>
        <v>140</v>
      </c>
      <c r="K9712" t="str">
        <f t="shared" si="455"/>
        <v>Cat_Medium</v>
      </c>
      <c r="L9712">
        <f>VLOOKUP(K9712,size_costs!$D$1:$E$10,2,FALSE)</f>
        <v>120</v>
      </c>
      <c r="M9712">
        <f>VLOOKUP(C9712,age_costs!$A$1:$B$52,2,FALSE)</f>
        <v>300</v>
      </c>
    </row>
    <row r="9713" spans="1:13" x14ac:dyDescent="0.25">
      <c r="A9713" t="s">
        <v>11640</v>
      </c>
      <c r="B9713" t="s">
        <v>5383</v>
      </c>
      <c r="C9713" s="2">
        <f t="shared" si="453"/>
        <v>2</v>
      </c>
      <c r="D9713" t="s">
        <v>12</v>
      </c>
      <c r="E9713" t="s">
        <v>2207</v>
      </c>
      <c r="F9713">
        <v>38</v>
      </c>
      <c r="G9713" t="str">
        <f t="shared" si="454"/>
        <v>Large</v>
      </c>
      <c r="H9713" t="s">
        <v>7</v>
      </c>
      <c r="I9713" t="str">
        <f>IFERROR(VLOOKUP(A9713,sponsored_animals!$A$1:$C$2143,1,TRUE),0)</f>
        <v>178f1189a06b68</v>
      </c>
      <c r="J9713">
        <f>VLOOKUP(H9713,location_costs!$A$1:$B$6,2,FALSE)</f>
        <v>100</v>
      </c>
      <c r="K9713" t="str">
        <f t="shared" si="455"/>
        <v>Dog_Large</v>
      </c>
      <c r="L9713">
        <f>VLOOKUP(K9713,size_costs!$D$1:$E$10,2,FALSE)</f>
        <v>175</v>
      </c>
      <c r="M9713">
        <f>VLOOKUP(C9713,age_costs!$A$1:$B$52,2,FALSE)</f>
        <v>0</v>
      </c>
    </row>
    <row r="9714" spans="1:13" x14ac:dyDescent="0.25">
      <c r="A9714" t="s">
        <v>11642</v>
      </c>
      <c r="B9714" t="s">
        <v>15323</v>
      </c>
      <c r="C9714" s="2">
        <f t="shared" si="453"/>
        <v>10</v>
      </c>
      <c r="D9714" t="s">
        <v>12</v>
      </c>
      <c r="E9714" t="s">
        <v>2332</v>
      </c>
      <c r="F9714">
        <v>6</v>
      </c>
      <c r="G9714" t="str">
        <f t="shared" si="454"/>
        <v>Small</v>
      </c>
      <c r="H9714" t="s">
        <v>7</v>
      </c>
      <c r="I9714" t="str">
        <f>IFERROR(VLOOKUP(A9714,sponsored_animals!$A$1:$C$2143,1,TRUE),0)</f>
        <v>36806649e5722d</v>
      </c>
      <c r="J9714">
        <f>VLOOKUP(H9714,location_costs!$A$1:$B$6,2,FALSE)</f>
        <v>100</v>
      </c>
      <c r="K9714" t="str">
        <f t="shared" si="455"/>
        <v>Dog_Small</v>
      </c>
      <c r="L9714">
        <f>VLOOKUP(K9714,size_costs!$D$1:$E$10,2,FALSE)</f>
        <v>125</v>
      </c>
      <c r="M9714">
        <f>VLOOKUP(C9714,age_costs!$A$1:$B$52,2,FALSE)</f>
        <v>150</v>
      </c>
    </row>
    <row r="9715" spans="1:13" x14ac:dyDescent="0.25">
      <c r="A9715" t="s">
        <v>11643</v>
      </c>
      <c r="B9715" t="s">
        <v>16086</v>
      </c>
      <c r="C9715" s="2">
        <f t="shared" si="453"/>
        <v>4</v>
      </c>
      <c r="D9715" t="s">
        <v>19</v>
      </c>
      <c r="E9715" t="s">
        <v>7569</v>
      </c>
      <c r="F9715">
        <v>8.5</v>
      </c>
      <c r="G9715" t="str">
        <f t="shared" si="454"/>
        <v>Large</v>
      </c>
      <c r="H9715" t="s">
        <v>4</v>
      </c>
      <c r="I9715">
        <f>IFERROR(VLOOKUP(A9715,sponsored_animals!$A$1:$C$2143,1,TRUE),0)</f>
        <v>0</v>
      </c>
      <c r="J9715">
        <f>VLOOKUP(H9715,location_costs!$A$1:$B$6,2,FALSE)</f>
        <v>110</v>
      </c>
      <c r="K9715" t="str">
        <f t="shared" si="455"/>
        <v>Cat_Large</v>
      </c>
      <c r="L9715">
        <f>VLOOKUP(K9715,size_costs!$D$1:$E$10,2,FALSE)</f>
        <v>140</v>
      </c>
      <c r="M9715">
        <f>VLOOKUP(C9715,age_costs!$A$1:$B$52,2,FALSE)</f>
        <v>0</v>
      </c>
    </row>
    <row r="9716" spans="1:13" x14ac:dyDescent="0.25">
      <c r="A9716" t="s">
        <v>11644</v>
      </c>
      <c r="B9716" t="s">
        <v>16258</v>
      </c>
      <c r="C9716" s="2">
        <f t="shared" si="453"/>
        <v>5</v>
      </c>
      <c r="D9716" t="s">
        <v>19</v>
      </c>
      <c r="E9716" t="s">
        <v>2207</v>
      </c>
      <c r="F9716">
        <v>6.5</v>
      </c>
      <c r="G9716" t="str">
        <f t="shared" si="454"/>
        <v>Medium</v>
      </c>
      <c r="H9716" t="s">
        <v>3</v>
      </c>
      <c r="I9716" t="str">
        <f>IFERROR(VLOOKUP(A9716,sponsored_animals!$A$1:$C$2143,1,TRUE),0)</f>
        <v>178f1189a06b68</v>
      </c>
      <c r="J9716">
        <f>VLOOKUP(H9716,location_costs!$A$1:$B$6,2,FALSE)</f>
        <v>120</v>
      </c>
      <c r="K9716" t="str">
        <f t="shared" si="455"/>
        <v>Cat_Medium</v>
      </c>
      <c r="L9716">
        <f>VLOOKUP(K9716,size_costs!$D$1:$E$10,2,FALSE)</f>
        <v>120</v>
      </c>
      <c r="M9716">
        <f>VLOOKUP(C9716,age_costs!$A$1:$B$52,2,FALSE)</f>
        <v>100</v>
      </c>
    </row>
    <row r="9717" spans="1:13" x14ac:dyDescent="0.25">
      <c r="A9717" t="s">
        <v>11645</v>
      </c>
      <c r="B9717" t="s">
        <v>15148</v>
      </c>
      <c r="C9717" s="2">
        <f t="shared" si="453"/>
        <v>7</v>
      </c>
      <c r="D9717" t="s">
        <v>19</v>
      </c>
      <c r="E9717" t="s">
        <v>2252</v>
      </c>
      <c r="F9717">
        <v>8.5</v>
      </c>
      <c r="G9717" t="str">
        <f t="shared" si="454"/>
        <v>Large</v>
      </c>
      <c r="H9717" t="s">
        <v>4</v>
      </c>
      <c r="I9717" t="str">
        <f>IFERROR(VLOOKUP(A9717,sponsored_animals!$A$1:$C$2143,1,TRUE),0)</f>
        <v>178f1189a06b68</v>
      </c>
      <c r="J9717">
        <f>VLOOKUP(H9717,location_costs!$A$1:$B$6,2,FALSE)</f>
        <v>110</v>
      </c>
      <c r="K9717" t="str">
        <f t="shared" si="455"/>
        <v>Cat_Large</v>
      </c>
      <c r="L9717">
        <f>VLOOKUP(K9717,size_costs!$D$1:$E$10,2,FALSE)</f>
        <v>140</v>
      </c>
      <c r="M9717">
        <f>VLOOKUP(C9717,age_costs!$A$1:$B$52,2,FALSE)</f>
        <v>100</v>
      </c>
    </row>
    <row r="9718" spans="1:13" x14ac:dyDescent="0.25">
      <c r="A9718" t="s">
        <v>11646</v>
      </c>
      <c r="B9718" t="s">
        <v>8380</v>
      </c>
      <c r="C9718" s="2">
        <f t="shared" si="453"/>
        <v>7</v>
      </c>
      <c r="D9718" t="s">
        <v>12</v>
      </c>
      <c r="E9718" t="s">
        <v>4008</v>
      </c>
      <c r="F9718">
        <v>5</v>
      </c>
      <c r="G9718" t="str">
        <f t="shared" si="454"/>
        <v>Small</v>
      </c>
      <c r="H9718" t="s">
        <v>5</v>
      </c>
      <c r="I9718" t="str">
        <f>IFERROR(VLOOKUP(A9718,sponsored_animals!$A$1:$C$2143,1,TRUE),0)</f>
        <v>36806649e5722d</v>
      </c>
      <c r="J9718">
        <f>VLOOKUP(H9718,location_costs!$A$1:$B$6,2,FALSE)</f>
        <v>140</v>
      </c>
      <c r="K9718" t="str">
        <f t="shared" si="455"/>
        <v>Dog_Small</v>
      </c>
      <c r="L9718">
        <f>VLOOKUP(K9718,size_costs!$D$1:$E$10,2,FALSE)</f>
        <v>125</v>
      </c>
      <c r="M9718">
        <f>VLOOKUP(C9718,age_costs!$A$1:$B$52,2,FALSE)</f>
        <v>100</v>
      </c>
    </row>
    <row r="9719" spans="1:13" x14ac:dyDescent="0.25">
      <c r="A9719" t="s">
        <v>11647</v>
      </c>
      <c r="B9719" t="s">
        <v>16259</v>
      </c>
      <c r="C9719" s="2">
        <f t="shared" si="453"/>
        <v>19</v>
      </c>
      <c r="D9719" t="s">
        <v>19</v>
      </c>
      <c r="E9719" t="s">
        <v>2210</v>
      </c>
      <c r="F9719">
        <v>8</v>
      </c>
      <c r="G9719" t="str">
        <f t="shared" si="454"/>
        <v>Large</v>
      </c>
      <c r="H9719" t="s">
        <v>5</v>
      </c>
      <c r="I9719" t="str">
        <f>IFERROR(VLOOKUP(A9719,sponsored_animals!$A$1:$C$2143,1,TRUE),0)</f>
        <v>214f8f6b359a1e</v>
      </c>
      <c r="J9719">
        <f>VLOOKUP(H9719,location_costs!$A$1:$B$6,2,FALSE)</f>
        <v>140</v>
      </c>
      <c r="K9719" t="str">
        <f t="shared" si="455"/>
        <v>Cat_Large</v>
      </c>
      <c r="L9719">
        <f>VLOOKUP(K9719,size_costs!$D$1:$E$10,2,FALSE)</f>
        <v>140</v>
      </c>
      <c r="M9719">
        <f>VLOOKUP(C9719,age_costs!$A$1:$B$52,2,FALSE)</f>
        <v>300</v>
      </c>
    </row>
    <row r="9720" spans="1:13" x14ac:dyDescent="0.25">
      <c r="A9720" t="s">
        <v>11648</v>
      </c>
      <c r="B9720" t="s">
        <v>15376</v>
      </c>
      <c r="C9720" s="2">
        <f t="shared" si="453"/>
        <v>5</v>
      </c>
      <c r="D9720" t="s">
        <v>19</v>
      </c>
      <c r="E9720" t="s">
        <v>2350</v>
      </c>
      <c r="F9720">
        <v>10</v>
      </c>
      <c r="G9720" t="str">
        <f t="shared" si="454"/>
        <v>Large</v>
      </c>
      <c r="H9720" t="s">
        <v>6</v>
      </c>
      <c r="I9720">
        <f>IFERROR(VLOOKUP(A9720,sponsored_animals!$A$1:$C$2143,1,TRUE),0)</f>
        <v>0</v>
      </c>
      <c r="J9720">
        <f>VLOOKUP(H9720,location_costs!$A$1:$B$6,2,FALSE)</f>
        <v>135</v>
      </c>
      <c r="K9720" t="str">
        <f t="shared" si="455"/>
        <v>Cat_Large</v>
      </c>
      <c r="L9720">
        <f>VLOOKUP(K9720,size_costs!$D$1:$E$10,2,FALSE)</f>
        <v>140</v>
      </c>
      <c r="M9720">
        <f>VLOOKUP(C9720,age_costs!$A$1:$B$52,2,FALSE)</f>
        <v>100</v>
      </c>
    </row>
    <row r="9721" spans="1:13" x14ac:dyDescent="0.25">
      <c r="A9721" t="s">
        <v>11649</v>
      </c>
      <c r="B9721" t="s">
        <v>16260</v>
      </c>
      <c r="C9721" s="2">
        <f t="shared" si="453"/>
        <v>3</v>
      </c>
      <c r="D9721" t="s">
        <v>12</v>
      </c>
      <c r="E9721" t="s">
        <v>2217</v>
      </c>
      <c r="F9721">
        <v>24</v>
      </c>
      <c r="G9721" t="str">
        <f t="shared" si="454"/>
        <v>Medium</v>
      </c>
      <c r="H9721" t="s">
        <v>6</v>
      </c>
      <c r="I9721">
        <f>IFERROR(VLOOKUP(A9721,sponsored_animals!$A$1:$C$2143,1,TRUE),0)</f>
        <v>0</v>
      </c>
      <c r="J9721">
        <f>VLOOKUP(H9721,location_costs!$A$1:$B$6,2,FALSE)</f>
        <v>135</v>
      </c>
      <c r="K9721" t="str">
        <f t="shared" si="455"/>
        <v>Dog_Medium</v>
      </c>
      <c r="L9721">
        <f>VLOOKUP(K9721,size_costs!$D$1:$E$10,2,FALSE)</f>
        <v>150</v>
      </c>
      <c r="M9721">
        <f>VLOOKUP(C9721,age_costs!$A$1:$B$52,2,FALSE)</f>
        <v>0</v>
      </c>
    </row>
    <row r="9722" spans="1:13" x14ac:dyDescent="0.25">
      <c r="A9722" t="s">
        <v>11650</v>
      </c>
      <c r="B9722" t="s">
        <v>14555</v>
      </c>
      <c r="C9722" s="2">
        <f t="shared" si="453"/>
        <v>11</v>
      </c>
      <c r="D9722" t="s">
        <v>12</v>
      </c>
      <c r="E9722" t="s">
        <v>2207</v>
      </c>
      <c r="F9722">
        <v>9</v>
      </c>
      <c r="G9722" t="str">
        <f t="shared" si="454"/>
        <v>Small</v>
      </c>
      <c r="H9722" t="s">
        <v>3</v>
      </c>
      <c r="I9722">
        <f>IFERROR(VLOOKUP(A9722,sponsored_animals!$A$1:$C$2143,1,TRUE),0)</f>
        <v>0</v>
      </c>
      <c r="J9722">
        <f>VLOOKUP(H9722,location_costs!$A$1:$B$6,2,FALSE)</f>
        <v>120</v>
      </c>
      <c r="K9722" t="str">
        <f t="shared" si="455"/>
        <v>Dog_Small</v>
      </c>
      <c r="L9722">
        <f>VLOOKUP(K9722,size_costs!$D$1:$E$10,2,FALSE)</f>
        <v>125</v>
      </c>
      <c r="M9722">
        <f>VLOOKUP(C9722,age_costs!$A$1:$B$52,2,FALSE)</f>
        <v>150</v>
      </c>
    </row>
    <row r="9723" spans="1:13" x14ac:dyDescent="0.25">
      <c r="A9723" t="s">
        <v>11651</v>
      </c>
      <c r="B9723" t="s">
        <v>3516</v>
      </c>
      <c r="C9723" s="2">
        <f t="shared" si="453"/>
        <v>2</v>
      </c>
      <c r="D9723" t="s">
        <v>19</v>
      </c>
      <c r="E9723" t="s">
        <v>2252</v>
      </c>
      <c r="F9723">
        <v>4</v>
      </c>
      <c r="G9723" t="str">
        <f t="shared" si="454"/>
        <v>Small</v>
      </c>
      <c r="H9723" t="s">
        <v>7</v>
      </c>
      <c r="I9723" t="str">
        <f>IFERROR(VLOOKUP(A9723,sponsored_animals!$A$1:$C$2143,1,TRUE),0)</f>
        <v>178f1189a06b68</v>
      </c>
      <c r="J9723">
        <f>VLOOKUP(H9723,location_costs!$A$1:$B$6,2,FALSE)</f>
        <v>100</v>
      </c>
      <c r="K9723" t="str">
        <f t="shared" si="455"/>
        <v>Cat_Small</v>
      </c>
      <c r="L9723">
        <f>VLOOKUP(K9723,size_costs!$D$1:$E$10,2,FALSE)</f>
        <v>100</v>
      </c>
      <c r="M9723">
        <f>VLOOKUP(C9723,age_costs!$A$1:$B$52,2,FALSE)</f>
        <v>0</v>
      </c>
    </row>
    <row r="9724" spans="1:13" x14ac:dyDescent="0.25">
      <c r="A9724" t="s">
        <v>11653</v>
      </c>
      <c r="B9724" t="s">
        <v>2259</v>
      </c>
      <c r="C9724" s="2">
        <f t="shared" si="453"/>
        <v>3</v>
      </c>
      <c r="D9724" t="s">
        <v>12</v>
      </c>
      <c r="E9724" t="s">
        <v>4781</v>
      </c>
      <c r="F9724">
        <v>6</v>
      </c>
      <c r="G9724" t="str">
        <f t="shared" si="454"/>
        <v>Small</v>
      </c>
      <c r="H9724" t="s">
        <v>7</v>
      </c>
      <c r="I9724" t="str">
        <f>IFERROR(VLOOKUP(A9724,sponsored_animals!$A$1:$C$2143,1,TRUE),0)</f>
        <v>d40d0d9a6a4451</v>
      </c>
      <c r="J9724">
        <f>VLOOKUP(H9724,location_costs!$A$1:$B$6,2,FALSE)</f>
        <v>100</v>
      </c>
      <c r="K9724" t="str">
        <f t="shared" si="455"/>
        <v>Dog_Small</v>
      </c>
      <c r="L9724">
        <f>VLOOKUP(K9724,size_costs!$D$1:$E$10,2,FALSE)</f>
        <v>125</v>
      </c>
      <c r="M9724">
        <f>VLOOKUP(C9724,age_costs!$A$1:$B$52,2,FALSE)</f>
        <v>0</v>
      </c>
    </row>
    <row r="9725" spans="1:13" x14ac:dyDescent="0.25">
      <c r="A9725" t="s">
        <v>1019</v>
      </c>
      <c r="B9725" t="s">
        <v>5355</v>
      </c>
      <c r="C9725" s="2">
        <f t="shared" si="453"/>
        <v>7</v>
      </c>
      <c r="D9725" t="s">
        <v>12</v>
      </c>
      <c r="E9725" t="s">
        <v>2223</v>
      </c>
      <c r="F9725">
        <v>41</v>
      </c>
      <c r="G9725" t="str">
        <f t="shared" si="454"/>
        <v>Large</v>
      </c>
      <c r="H9725" t="s">
        <v>5</v>
      </c>
      <c r="I9725">
        <f>IFERROR(VLOOKUP(A9725,sponsored_animals!$A$1:$C$2143,1,TRUE),0)</f>
        <v>0</v>
      </c>
      <c r="J9725">
        <f>VLOOKUP(H9725,location_costs!$A$1:$B$6,2,FALSE)</f>
        <v>140</v>
      </c>
      <c r="K9725" t="str">
        <f t="shared" si="455"/>
        <v>Dog_Large</v>
      </c>
      <c r="L9725">
        <f>VLOOKUP(K9725,size_costs!$D$1:$E$10,2,FALSE)</f>
        <v>175</v>
      </c>
      <c r="M9725">
        <f>VLOOKUP(C9725,age_costs!$A$1:$B$52,2,FALSE)</f>
        <v>100</v>
      </c>
    </row>
    <row r="9726" spans="1:13" x14ac:dyDescent="0.25">
      <c r="A9726" t="s">
        <v>1963</v>
      </c>
      <c r="B9726" t="s">
        <v>14819</v>
      </c>
      <c r="C9726" s="2">
        <f t="shared" si="453"/>
        <v>6</v>
      </c>
      <c r="D9726" t="s">
        <v>12</v>
      </c>
      <c r="E9726" t="s">
        <v>2533</v>
      </c>
      <c r="F9726">
        <v>16</v>
      </c>
      <c r="G9726" t="str">
        <f t="shared" si="454"/>
        <v>Medium</v>
      </c>
      <c r="H9726" t="s">
        <v>3</v>
      </c>
      <c r="I9726" t="str">
        <f>IFERROR(VLOOKUP(A9726,sponsored_animals!$A$1:$C$2143,1,TRUE),0)</f>
        <v>214f8f6b359a1e</v>
      </c>
      <c r="J9726">
        <f>VLOOKUP(H9726,location_costs!$A$1:$B$6,2,FALSE)</f>
        <v>120</v>
      </c>
      <c r="K9726" t="str">
        <f t="shared" si="455"/>
        <v>Dog_Medium</v>
      </c>
      <c r="L9726">
        <f>VLOOKUP(K9726,size_costs!$D$1:$E$10,2,FALSE)</f>
        <v>150</v>
      </c>
      <c r="M9726">
        <f>VLOOKUP(C9726,age_costs!$A$1:$B$52,2,FALSE)</f>
        <v>100</v>
      </c>
    </row>
    <row r="9727" spans="1:13" x14ac:dyDescent="0.25">
      <c r="A9727" t="s">
        <v>11654</v>
      </c>
      <c r="B9727" t="s">
        <v>15980</v>
      </c>
      <c r="C9727" s="2">
        <f t="shared" si="453"/>
        <v>7</v>
      </c>
      <c r="D9727" t="s">
        <v>12</v>
      </c>
      <c r="E9727" t="s">
        <v>2535</v>
      </c>
      <c r="F9727">
        <v>31.5</v>
      </c>
      <c r="G9727" t="str">
        <f t="shared" si="454"/>
        <v>Large</v>
      </c>
      <c r="H9727" t="s">
        <v>4</v>
      </c>
      <c r="I9727">
        <f>IFERROR(VLOOKUP(A9727,sponsored_animals!$A$1:$C$2143,1,TRUE),0)</f>
        <v>0</v>
      </c>
      <c r="J9727">
        <f>VLOOKUP(H9727,location_costs!$A$1:$B$6,2,FALSE)</f>
        <v>110</v>
      </c>
      <c r="K9727" t="str">
        <f t="shared" si="455"/>
        <v>Dog_Large</v>
      </c>
      <c r="L9727">
        <f>VLOOKUP(K9727,size_costs!$D$1:$E$10,2,FALSE)</f>
        <v>175</v>
      </c>
      <c r="M9727">
        <f>VLOOKUP(C9727,age_costs!$A$1:$B$52,2,FALSE)</f>
        <v>100</v>
      </c>
    </row>
    <row r="9728" spans="1:13" x14ac:dyDescent="0.25">
      <c r="A9728" t="s">
        <v>11655</v>
      </c>
      <c r="B9728" t="s">
        <v>16261</v>
      </c>
      <c r="C9728" s="2">
        <f t="shared" si="453"/>
        <v>1</v>
      </c>
      <c r="D9728" t="s">
        <v>19</v>
      </c>
      <c r="E9728" t="s">
        <v>2210</v>
      </c>
      <c r="F9728">
        <v>2</v>
      </c>
      <c r="G9728" t="str">
        <f t="shared" si="454"/>
        <v>Small</v>
      </c>
      <c r="H9728" t="s">
        <v>6</v>
      </c>
      <c r="I9728" t="str">
        <f>IFERROR(VLOOKUP(A9728,sponsored_animals!$A$1:$C$2143,1,TRUE),0)</f>
        <v>214f8f6b359a1e</v>
      </c>
      <c r="J9728">
        <f>VLOOKUP(H9728,location_costs!$A$1:$B$6,2,FALSE)</f>
        <v>135</v>
      </c>
      <c r="K9728" t="str">
        <f t="shared" si="455"/>
        <v>Cat_Small</v>
      </c>
      <c r="L9728">
        <f>VLOOKUP(K9728,size_costs!$D$1:$E$10,2,FALSE)</f>
        <v>100</v>
      </c>
      <c r="M9728">
        <f>VLOOKUP(C9728,age_costs!$A$1:$B$52,2,FALSE)</f>
        <v>0</v>
      </c>
    </row>
    <row r="9729" spans="1:13" x14ac:dyDescent="0.25">
      <c r="A9729" t="s">
        <v>1641</v>
      </c>
      <c r="B9729" t="s">
        <v>3715</v>
      </c>
      <c r="C9729" s="2">
        <f t="shared" si="453"/>
        <v>3</v>
      </c>
      <c r="D9729" t="s">
        <v>12</v>
      </c>
      <c r="E9729" t="s">
        <v>2191</v>
      </c>
      <c r="F9729">
        <v>24</v>
      </c>
      <c r="G9729" t="str">
        <f t="shared" si="454"/>
        <v>Medium</v>
      </c>
      <c r="H9729" t="s">
        <v>4</v>
      </c>
      <c r="I9729">
        <f>IFERROR(VLOOKUP(A9729,sponsored_animals!$A$1:$C$2143,1,TRUE),0)</f>
        <v>0</v>
      </c>
      <c r="J9729">
        <f>VLOOKUP(H9729,location_costs!$A$1:$B$6,2,FALSE)</f>
        <v>110</v>
      </c>
      <c r="K9729" t="str">
        <f t="shared" si="455"/>
        <v>Dog_Medium</v>
      </c>
      <c r="L9729">
        <f>VLOOKUP(K9729,size_costs!$D$1:$E$10,2,FALSE)</f>
        <v>150</v>
      </c>
      <c r="M9729">
        <f>VLOOKUP(C9729,age_costs!$A$1:$B$52,2,FALSE)</f>
        <v>0</v>
      </c>
    </row>
    <row r="9730" spans="1:13" x14ac:dyDescent="0.25">
      <c r="A9730" t="s">
        <v>11656</v>
      </c>
      <c r="B9730" t="s">
        <v>13584</v>
      </c>
      <c r="C9730" s="2">
        <f t="shared" si="453"/>
        <v>15</v>
      </c>
      <c r="D9730" t="s">
        <v>19</v>
      </c>
      <c r="E9730" t="s">
        <v>2210</v>
      </c>
      <c r="F9730">
        <v>9</v>
      </c>
      <c r="G9730" t="str">
        <f t="shared" si="454"/>
        <v>Large</v>
      </c>
      <c r="H9730" t="s">
        <v>4</v>
      </c>
      <c r="I9730" t="str">
        <f>IFERROR(VLOOKUP(A9730,sponsored_animals!$A$1:$C$2143,1,TRUE),0)</f>
        <v>214f8f6b359a1e</v>
      </c>
      <c r="J9730">
        <f>VLOOKUP(H9730,location_costs!$A$1:$B$6,2,FALSE)</f>
        <v>110</v>
      </c>
      <c r="K9730" t="str">
        <f t="shared" si="455"/>
        <v>Cat_Large</v>
      </c>
      <c r="L9730">
        <f>VLOOKUP(K9730,size_costs!$D$1:$E$10,2,FALSE)</f>
        <v>140</v>
      </c>
      <c r="M9730">
        <f>VLOOKUP(C9730,age_costs!$A$1:$B$52,2,FALSE)</f>
        <v>200</v>
      </c>
    </row>
    <row r="9731" spans="1:13" x14ac:dyDescent="0.25">
      <c r="A9731" t="s">
        <v>11657</v>
      </c>
      <c r="B9731" t="s">
        <v>14939</v>
      </c>
      <c r="C9731" s="2">
        <f t="shared" ref="C9731:C9794" si="456">ROUND(YEARFRAC(B9731,"31/12/2021"),0)</f>
        <v>8</v>
      </c>
      <c r="D9731" t="s">
        <v>19</v>
      </c>
      <c r="E9731" t="s">
        <v>2210</v>
      </c>
      <c r="F9731">
        <v>6</v>
      </c>
      <c r="G9731" t="str">
        <f t="shared" ref="G9731:G9794" si="457">IF(AND(D9731="Dog",F9731&lt;=10),"Small",IF(AND(D9731="Dog",F9731&gt;10,F9731&lt;=30),"Medium",IF(AND(D9731="Dog",F9731&gt;30),"Large",IF(AND(D9731="Cat",F9731&lt;=5),"Small",IF(AND(D9731="Cat",F9731&gt;5,F9731&lt;=7),"Medium",IF(AND(D9731="Cat",F9731&gt;=7),"Large",IF(AND(D9731="Bird",F9731&lt;=0.7),"Small",IF(AND(D9731="Bird",F9731&gt;0.7,F9731&lt;=1.1),"Medium",IF(AND(D9731="Bird",F9731&gt;1.1),"Large","Erro")))))))))</f>
        <v>Medium</v>
      </c>
      <c r="H9731" t="s">
        <v>6</v>
      </c>
      <c r="I9731" t="str">
        <f>IFERROR(VLOOKUP(A9731,sponsored_animals!$A$1:$C$2143,1,TRUE),0)</f>
        <v>178f1189a06b68</v>
      </c>
      <c r="J9731">
        <f>VLOOKUP(H9731,location_costs!$A$1:$B$6,2,FALSE)</f>
        <v>135</v>
      </c>
      <c r="K9731" t="str">
        <f t="shared" ref="K9731:K9794" si="458">D9731&amp;"_"&amp;G9731</f>
        <v>Cat_Medium</v>
      </c>
      <c r="L9731">
        <f>VLOOKUP(K9731,size_costs!$D$1:$E$10,2,FALSE)</f>
        <v>120</v>
      </c>
      <c r="M9731">
        <f>VLOOKUP(C9731,age_costs!$A$1:$B$52,2,FALSE)</f>
        <v>150</v>
      </c>
    </row>
    <row r="9732" spans="1:13" x14ac:dyDescent="0.25">
      <c r="A9732" t="s">
        <v>11658</v>
      </c>
      <c r="B9732" t="s">
        <v>15984</v>
      </c>
      <c r="C9732" s="2">
        <f t="shared" si="456"/>
        <v>7</v>
      </c>
      <c r="D9732" t="s">
        <v>19</v>
      </c>
      <c r="E9732" t="s">
        <v>2252</v>
      </c>
      <c r="F9732">
        <v>4</v>
      </c>
      <c r="G9732" t="str">
        <f t="shared" si="457"/>
        <v>Small</v>
      </c>
      <c r="H9732" t="s">
        <v>6</v>
      </c>
      <c r="I9732" t="str">
        <f>IFERROR(VLOOKUP(A9732,sponsored_animals!$A$1:$C$2143,1,TRUE),0)</f>
        <v>36806649e5722d</v>
      </c>
      <c r="J9732">
        <f>VLOOKUP(H9732,location_costs!$A$1:$B$6,2,FALSE)</f>
        <v>135</v>
      </c>
      <c r="K9732" t="str">
        <f t="shared" si="458"/>
        <v>Cat_Small</v>
      </c>
      <c r="L9732">
        <f>VLOOKUP(K9732,size_costs!$D$1:$E$10,2,FALSE)</f>
        <v>100</v>
      </c>
      <c r="M9732">
        <f>VLOOKUP(C9732,age_costs!$A$1:$B$52,2,FALSE)</f>
        <v>100</v>
      </c>
    </row>
    <row r="9733" spans="1:13" x14ac:dyDescent="0.25">
      <c r="A9733" t="s">
        <v>11659</v>
      </c>
      <c r="B9733" t="s">
        <v>14045</v>
      </c>
      <c r="C9733" s="2">
        <f t="shared" si="456"/>
        <v>6</v>
      </c>
      <c r="D9733" t="s">
        <v>12</v>
      </c>
      <c r="E9733" t="s">
        <v>2322</v>
      </c>
      <c r="F9733">
        <v>18</v>
      </c>
      <c r="G9733" t="str">
        <f t="shared" si="457"/>
        <v>Medium</v>
      </c>
      <c r="H9733" t="s">
        <v>6</v>
      </c>
      <c r="I9733" t="str">
        <f>IFERROR(VLOOKUP(A9733,sponsored_animals!$A$1:$C$2143,1,TRUE),0)</f>
        <v>36806649e5722d</v>
      </c>
      <c r="J9733">
        <f>VLOOKUP(H9733,location_costs!$A$1:$B$6,2,FALSE)</f>
        <v>135</v>
      </c>
      <c r="K9733" t="str">
        <f t="shared" si="458"/>
        <v>Dog_Medium</v>
      </c>
      <c r="L9733">
        <f>VLOOKUP(K9733,size_costs!$D$1:$E$10,2,FALSE)</f>
        <v>150</v>
      </c>
      <c r="M9733">
        <f>VLOOKUP(C9733,age_costs!$A$1:$B$52,2,FALSE)</f>
        <v>100</v>
      </c>
    </row>
    <row r="9734" spans="1:13" x14ac:dyDescent="0.25">
      <c r="A9734" t="s">
        <v>1414</v>
      </c>
      <c r="B9734" t="s">
        <v>14141</v>
      </c>
      <c r="C9734" s="2">
        <f t="shared" si="456"/>
        <v>6</v>
      </c>
      <c r="D9734" t="s">
        <v>12</v>
      </c>
      <c r="E9734" t="s">
        <v>2202</v>
      </c>
      <c r="F9734">
        <v>27</v>
      </c>
      <c r="G9734" t="str">
        <f t="shared" si="457"/>
        <v>Medium</v>
      </c>
      <c r="H9734" t="s">
        <v>7</v>
      </c>
      <c r="I9734" t="str">
        <f>IFERROR(VLOOKUP(A9734,sponsored_animals!$A$1:$C$2143,1,TRUE),0)</f>
        <v>178f1189a06b68</v>
      </c>
      <c r="J9734">
        <f>VLOOKUP(H9734,location_costs!$A$1:$B$6,2,FALSE)</f>
        <v>100</v>
      </c>
      <c r="K9734" t="str">
        <f t="shared" si="458"/>
        <v>Dog_Medium</v>
      </c>
      <c r="L9734">
        <f>VLOOKUP(K9734,size_costs!$D$1:$E$10,2,FALSE)</f>
        <v>150</v>
      </c>
      <c r="M9734">
        <f>VLOOKUP(C9734,age_costs!$A$1:$B$52,2,FALSE)</f>
        <v>100</v>
      </c>
    </row>
    <row r="9735" spans="1:13" x14ac:dyDescent="0.25">
      <c r="A9735" t="s">
        <v>11660</v>
      </c>
      <c r="B9735" t="s">
        <v>14365</v>
      </c>
      <c r="C9735" s="2">
        <f t="shared" si="456"/>
        <v>8</v>
      </c>
      <c r="D9735" t="s">
        <v>12</v>
      </c>
      <c r="E9735" t="s">
        <v>2533</v>
      </c>
      <c r="F9735">
        <v>23</v>
      </c>
      <c r="G9735" t="str">
        <f t="shared" si="457"/>
        <v>Medium</v>
      </c>
      <c r="H9735" t="s">
        <v>5</v>
      </c>
      <c r="I9735" t="str">
        <f>IFERROR(VLOOKUP(A9735,sponsored_animals!$A$1:$C$2143,1,TRUE),0)</f>
        <v>74228ffdfe76aa</v>
      </c>
      <c r="J9735">
        <f>VLOOKUP(H9735,location_costs!$A$1:$B$6,2,FALSE)</f>
        <v>140</v>
      </c>
      <c r="K9735" t="str">
        <f t="shared" si="458"/>
        <v>Dog_Medium</v>
      </c>
      <c r="L9735">
        <f>VLOOKUP(K9735,size_costs!$D$1:$E$10,2,FALSE)</f>
        <v>150</v>
      </c>
      <c r="M9735">
        <f>VLOOKUP(C9735,age_costs!$A$1:$B$52,2,FALSE)</f>
        <v>150</v>
      </c>
    </row>
    <row r="9736" spans="1:13" x14ac:dyDescent="0.25">
      <c r="A9736" t="s">
        <v>11661</v>
      </c>
      <c r="B9736" t="s">
        <v>16262</v>
      </c>
      <c r="C9736" s="2">
        <f t="shared" si="456"/>
        <v>21</v>
      </c>
      <c r="D9736" t="s">
        <v>12</v>
      </c>
      <c r="E9736" t="s">
        <v>2207</v>
      </c>
      <c r="F9736">
        <v>31</v>
      </c>
      <c r="G9736" t="str">
        <f t="shared" si="457"/>
        <v>Large</v>
      </c>
      <c r="H9736" t="s">
        <v>5</v>
      </c>
      <c r="I9736" t="str">
        <f>IFERROR(VLOOKUP(A9736,sponsored_animals!$A$1:$C$2143,1,TRUE),0)</f>
        <v>f3de00c24336c4</v>
      </c>
      <c r="J9736">
        <f>VLOOKUP(H9736,location_costs!$A$1:$B$6,2,FALSE)</f>
        <v>140</v>
      </c>
      <c r="K9736" t="str">
        <f t="shared" si="458"/>
        <v>Dog_Large</v>
      </c>
      <c r="L9736">
        <f>VLOOKUP(K9736,size_costs!$D$1:$E$10,2,FALSE)</f>
        <v>175</v>
      </c>
      <c r="M9736">
        <f>VLOOKUP(C9736,age_costs!$A$1:$B$52,2,FALSE)</f>
        <v>300</v>
      </c>
    </row>
    <row r="9737" spans="1:13" x14ac:dyDescent="0.25">
      <c r="A9737" t="s">
        <v>11662</v>
      </c>
      <c r="B9737" t="s">
        <v>14548</v>
      </c>
      <c r="C9737" s="2">
        <f t="shared" si="456"/>
        <v>8</v>
      </c>
      <c r="D9737" t="s">
        <v>12</v>
      </c>
      <c r="E9737" t="s">
        <v>2186</v>
      </c>
      <c r="F9737">
        <v>8</v>
      </c>
      <c r="G9737" t="str">
        <f t="shared" si="457"/>
        <v>Small</v>
      </c>
      <c r="H9737" t="s">
        <v>6</v>
      </c>
      <c r="I9737">
        <f>IFERROR(VLOOKUP(A9737,sponsored_animals!$A$1:$C$2143,1,TRUE),0)</f>
        <v>0</v>
      </c>
      <c r="J9737">
        <f>VLOOKUP(H9737,location_costs!$A$1:$B$6,2,FALSE)</f>
        <v>135</v>
      </c>
      <c r="K9737" t="str">
        <f t="shared" si="458"/>
        <v>Dog_Small</v>
      </c>
      <c r="L9737">
        <f>VLOOKUP(K9737,size_costs!$D$1:$E$10,2,FALSE)</f>
        <v>125</v>
      </c>
      <c r="M9737">
        <f>VLOOKUP(C9737,age_costs!$A$1:$B$52,2,FALSE)</f>
        <v>150</v>
      </c>
    </row>
    <row r="9738" spans="1:13" x14ac:dyDescent="0.25">
      <c r="A9738" t="s">
        <v>696</v>
      </c>
      <c r="B9738" t="s">
        <v>2249</v>
      </c>
      <c r="C9738" s="2">
        <f t="shared" si="456"/>
        <v>9</v>
      </c>
      <c r="D9738" t="s">
        <v>12</v>
      </c>
      <c r="E9738" t="s">
        <v>2241</v>
      </c>
      <c r="F9738">
        <v>37</v>
      </c>
      <c r="G9738" t="str">
        <f t="shared" si="457"/>
        <v>Large</v>
      </c>
      <c r="H9738" t="s">
        <v>3</v>
      </c>
      <c r="I9738" t="str">
        <f>IFERROR(VLOOKUP(A9738,sponsored_animals!$A$1:$C$2143,1,TRUE),0)</f>
        <v>214f8f6b359a1e</v>
      </c>
      <c r="J9738">
        <f>VLOOKUP(H9738,location_costs!$A$1:$B$6,2,FALSE)</f>
        <v>120</v>
      </c>
      <c r="K9738" t="str">
        <f t="shared" si="458"/>
        <v>Dog_Large</v>
      </c>
      <c r="L9738">
        <f>VLOOKUP(K9738,size_costs!$D$1:$E$10,2,FALSE)</f>
        <v>175</v>
      </c>
      <c r="M9738">
        <f>VLOOKUP(C9738,age_costs!$A$1:$B$52,2,FALSE)</f>
        <v>150</v>
      </c>
    </row>
    <row r="9739" spans="1:13" x14ac:dyDescent="0.25">
      <c r="A9739" t="s">
        <v>11663</v>
      </c>
      <c r="B9739" t="s">
        <v>7239</v>
      </c>
      <c r="C9739" s="2">
        <f t="shared" si="456"/>
        <v>5</v>
      </c>
      <c r="D9739" t="s">
        <v>12</v>
      </c>
      <c r="E9739" t="s">
        <v>2294</v>
      </c>
      <c r="F9739">
        <v>32</v>
      </c>
      <c r="G9739" t="str">
        <f t="shared" si="457"/>
        <v>Large</v>
      </c>
      <c r="H9739" t="s">
        <v>6</v>
      </c>
      <c r="I9739">
        <f>IFERROR(VLOOKUP(A9739,sponsored_animals!$A$1:$C$2143,1,TRUE),0)</f>
        <v>0</v>
      </c>
      <c r="J9739">
        <f>VLOOKUP(H9739,location_costs!$A$1:$B$6,2,FALSE)</f>
        <v>135</v>
      </c>
      <c r="K9739" t="str">
        <f t="shared" si="458"/>
        <v>Dog_Large</v>
      </c>
      <c r="L9739">
        <f>VLOOKUP(K9739,size_costs!$D$1:$E$10,2,FALSE)</f>
        <v>175</v>
      </c>
      <c r="M9739">
        <f>VLOOKUP(C9739,age_costs!$A$1:$B$52,2,FALSE)</f>
        <v>100</v>
      </c>
    </row>
    <row r="9740" spans="1:13" x14ac:dyDescent="0.25">
      <c r="A9740" t="s">
        <v>11664</v>
      </c>
      <c r="B9740" t="s">
        <v>15953</v>
      </c>
      <c r="C9740" s="2">
        <f t="shared" si="456"/>
        <v>13</v>
      </c>
      <c r="D9740" t="s">
        <v>19</v>
      </c>
      <c r="E9740" t="s">
        <v>2200</v>
      </c>
      <c r="F9740">
        <v>4</v>
      </c>
      <c r="G9740" t="str">
        <f t="shared" si="457"/>
        <v>Small</v>
      </c>
      <c r="H9740" t="s">
        <v>7</v>
      </c>
      <c r="I9740" t="str">
        <f>IFERROR(VLOOKUP(A9740,sponsored_animals!$A$1:$C$2143,1,TRUE),0)</f>
        <v>36806649e5722d</v>
      </c>
      <c r="J9740">
        <f>VLOOKUP(H9740,location_costs!$A$1:$B$6,2,FALSE)</f>
        <v>100</v>
      </c>
      <c r="K9740" t="str">
        <f t="shared" si="458"/>
        <v>Cat_Small</v>
      </c>
      <c r="L9740">
        <f>VLOOKUP(K9740,size_costs!$D$1:$E$10,2,FALSE)</f>
        <v>100</v>
      </c>
      <c r="M9740">
        <f>VLOOKUP(C9740,age_costs!$A$1:$B$52,2,FALSE)</f>
        <v>200</v>
      </c>
    </row>
    <row r="9741" spans="1:13" x14ac:dyDescent="0.25">
      <c r="A9741" t="s">
        <v>11665</v>
      </c>
      <c r="B9741" t="s">
        <v>6388</v>
      </c>
      <c r="C9741" s="2">
        <f t="shared" si="456"/>
        <v>5</v>
      </c>
      <c r="D9741" t="s">
        <v>19</v>
      </c>
      <c r="E9741" t="s">
        <v>2182</v>
      </c>
      <c r="F9741">
        <v>9</v>
      </c>
      <c r="G9741" t="str">
        <f t="shared" si="457"/>
        <v>Large</v>
      </c>
      <c r="H9741" t="s">
        <v>6</v>
      </c>
      <c r="I9741">
        <f>IFERROR(VLOOKUP(A9741,sponsored_animals!$A$1:$C$2143,1,TRUE),0)</f>
        <v>0</v>
      </c>
      <c r="J9741">
        <f>VLOOKUP(H9741,location_costs!$A$1:$B$6,2,FALSE)</f>
        <v>135</v>
      </c>
      <c r="K9741" t="str">
        <f t="shared" si="458"/>
        <v>Cat_Large</v>
      </c>
      <c r="L9741">
        <f>VLOOKUP(K9741,size_costs!$D$1:$E$10,2,FALSE)</f>
        <v>140</v>
      </c>
      <c r="M9741">
        <f>VLOOKUP(C9741,age_costs!$A$1:$B$52,2,FALSE)</f>
        <v>100</v>
      </c>
    </row>
    <row r="9742" spans="1:13" x14ac:dyDescent="0.25">
      <c r="A9742" t="s">
        <v>11666</v>
      </c>
      <c r="B9742" t="s">
        <v>14159</v>
      </c>
      <c r="C9742" s="2">
        <f t="shared" si="456"/>
        <v>6</v>
      </c>
      <c r="D9742" t="s">
        <v>12</v>
      </c>
      <c r="E9742" t="s">
        <v>2207</v>
      </c>
      <c r="F9742">
        <v>12</v>
      </c>
      <c r="G9742" t="str">
        <f t="shared" si="457"/>
        <v>Medium</v>
      </c>
      <c r="H9742" t="s">
        <v>6</v>
      </c>
      <c r="I9742" t="str">
        <f>IFERROR(VLOOKUP(A9742,sponsored_animals!$A$1:$C$2143,1,TRUE),0)</f>
        <v>b14069999a0ee6</v>
      </c>
      <c r="J9742">
        <f>VLOOKUP(H9742,location_costs!$A$1:$B$6,2,FALSE)</f>
        <v>135</v>
      </c>
      <c r="K9742" t="str">
        <f t="shared" si="458"/>
        <v>Dog_Medium</v>
      </c>
      <c r="L9742">
        <f>VLOOKUP(K9742,size_costs!$D$1:$E$10,2,FALSE)</f>
        <v>150</v>
      </c>
      <c r="M9742">
        <f>VLOOKUP(C9742,age_costs!$A$1:$B$52,2,FALSE)</f>
        <v>100</v>
      </c>
    </row>
    <row r="9743" spans="1:13" x14ac:dyDescent="0.25">
      <c r="A9743" t="s">
        <v>888</v>
      </c>
      <c r="B9743" t="s">
        <v>14036</v>
      </c>
      <c r="C9743" s="2">
        <f t="shared" si="456"/>
        <v>5</v>
      </c>
      <c r="D9743" t="s">
        <v>19</v>
      </c>
      <c r="E9743" t="s">
        <v>2198</v>
      </c>
      <c r="F9743">
        <v>3</v>
      </c>
      <c r="G9743" t="str">
        <f t="shared" si="457"/>
        <v>Small</v>
      </c>
      <c r="H9743" t="s">
        <v>6</v>
      </c>
      <c r="I9743" t="str">
        <f>IFERROR(VLOOKUP(A9743,sponsored_animals!$A$1:$C$2143,1,TRUE),0)</f>
        <v>36806649e5722d</v>
      </c>
      <c r="J9743">
        <f>VLOOKUP(H9743,location_costs!$A$1:$B$6,2,FALSE)</f>
        <v>135</v>
      </c>
      <c r="K9743" t="str">
        <f t="shared" si="458"/>
        <v>Cat_Small</v>
      </c>
      <c r="L9743">
        <f>VLOOKUP(K9743,size_costs!$D$1:$E$10,2,FALSE)</f>
        <v>100</v>
      </c>
      <c r="M9743">
        <f>VLOOKUP(C9743,age_costs!$A$1:$B$52,2,FALSE)</f>
        <v>100</v>
      </c>
    </row>
    <row r="9744" spans="1:13" x14ac:dyDescent="0.25">
      <c r="A9744" t="s">
        <v>11667</v>
      </c>
      <c r="B9744" t="s">
        <v>3183</v>
      </c>
      <c r="C9744" s="2">
        <f t="shared" si="456"/>
        <v>6</v>
      </c>
      <c r="D9744" t="s">
        <v>12</v>
      </c>
      <c r="E9744" t="s">
        <v>2207</v>
      </c>
      <c r="F9744">
        <v>23</v>
      </c>
      <c r="G9744" t="str">
        <f t="shared" si="457"/>
        <v>Medium</v>
      </c>
      <c r="H9744" t="s">
        <v>4</v>
      </c>
      <c r="I9744">
        <f>IFERROR(VLOOKUP(A9744,sponsored_animals!$A$1:$C$2143,1,TRUE),0)</f>
        <v>0</v>
      </c>
      <c r="J9744">
        <f>VLOOKUP(H9744,location_costs!$A$1:$B$6,2,FALSE)</f>
        <v>110</v>
      </c>
      <c r="K9744" t="str">
        <f t="shared" si="458"/>
        <v>Dog_Medium</v>
      </c>
      <c r="L9744">
        <f>VLOOKUP(K9744,size_costs!$D$1:$E$10,2,FALSE)</f>
        <v>150</v>
      </c>
      <c r="M9744">
        <f>VLOOKUP(C9744,age_costs!$A$1:$B$52,2,FALSE)</f>
        <v>100</v>
      </c>
    </row>
    <row r="9745" spans="1:13" x14ac:dyDescent="0.25">
      <c r="A9745" t="s">
        <v>11668</v>
      </c>
      <c r="B9745" t="s">
        <v>14211</v>
      </c>
      <c r="C9745" s="2">
        <f t="shared" si="456"/>
        <v>4</v>
      </c>
      <c r="D9745" t="s">
        <v>19</v>
      </c>
      <c r="E9745" t="s">
        <v>2207</v>
      </c>
      <c r="F9745">
        <v>10</v>
      </c>
      <c r="G9745" t="str">
        <f t="shared" si="457"/>
        <v>Large</v>
      </c>
      <c r="H9745" t="s">
        <v>6</v>
      </c>
      <c r="I9745" t="str">
        <f>IFERROR(VLOOKUP(A9745,sponsored_animals!$A$1:$C$2143,1,TRUE),0)</f>
        <v>b14069999a0ee6</v>
      </c>
      <c r="J9745">
        <f>VLOOKUP(H9745,location_costs!$A$1:$B$6,2,FALSE)</f>
        <v>135</v>
      </c>
      <c r="K9745" t="str">
        <f t="shared" si="458"/>
        <v>Cat_Large</v>
      </c>
      <c r="L9745">
        <f>VLOOKUP(K9745,size_costs!$D$1:$E$10,2,FALSE)</f>
        <v>140</v>
      </c>
      <c r="M9745">
        <f>VLOOKUP(C9745,age_costs!$A$1:$B$52,2,FALSE)</f>
        <v>0</v>
      </c>
    </row>
    <row r="9746" spans="1:13" x14ac:dyDescent="0.25">
      <c r="A9746" t="s">
        <v>11669</v>
      </c>
      <c r="B9746" t="s">
        <v>14862</v>
      </c>
      <c r="C9746" s="2">
        <f t="shared" si="456"/>
        <v>2</v>
      </c>
      <c r="D9746" t="s">
        <v>12</v>
      </c>
      <c r="E9746" t="s">
        <v>2226</v>
      </c>
      <c r="F9746">
        <v>49</v>
      </c>
      <c r="G9746" t="str">
        <f t="shared" si="457"/>
        <v>Large</v>
      </c>
      <c r="H9746" t="s">
        <v>7</v>
      </c>
      <c r="I9746" t="str">
        <f>IFERROR(VLOOKUP(A9746,sponsored_animals!$A$1:$C$2143,1,TRUE),0)</f>
        <v>178f1189a06b68</v>
      </c>
      <c r="J9746">
        <f>VLOOKUP(H9746,location_costs!$A$1:$B$6,2,FALSE)</f>
        <v>100</v>
      </c>
      <c r="K9746" t="str">
        <f t="shared" si="458"/>
        <v>Dog_Large</v>
      </c>
      <c r="L9746">
        <f>VLOOKUP(K9746,size_costs!$D$1:$E$10,2,FALSE)</f>
        <v>175</v>
      </c>
      <c r="M9746">
        <f>VLOOKUP(C9746,age_costs!$A$1:$B$52,2,FALSE)</f>
        <v>0</v>
      </c>
    </row>
    <row r="9747" spans="1:13" x14ac:dyDescent="0.25">
      <c r="A9747" t="s">
        <v>11670</v>
      </c>
      <c r="B9747" t="s">
        <v>3357</v>
      </c>
      <c r="C9747" s="2">
        <f t="shared" si="456"/>
        <v>7</v>
      </c>
      <c r="D9747" t="s">
        <v>19</v>
      </c>
      <c r="E9747" t="s">
        <v>2252</v>
      </c>
      <c r="F9747">
        <v>2</v>
      </c>
      <c r="G9747" t="str">
        <f t="shared" si="457"/>
        <v>Small</v>
      </c>
      <c r="H9747" t="s">
        <v>5</v>
      </c>
      <c r="I9747" t="str">
        <f>IFERROR(VLOOKUP(A9747,sponsored_animals!$A$1:$C$2143,1,TRUE),0)</f>
        <v>b14069999a0ee6</v>
      </c>
      <c r="J9747">
        <f>VLOOKUP(H9747,location_costs!$A$1:$B$6,2,FALSE)</f>
        <v>140</v>
      </c>
      <c r="K9747" t="str">
        <f t="shared" si="458"/>
        <v>Cat_Small</v>
      </c>
      <c r="L9747">
        <f>VLOOKUP(K9747,size_costs!$D$1:$E$10,2,FALSE)</f>
        <v>100</v>
      </c>
      <c r="M9747">
        <f>VLOOKUP(C9747,age_costs!$A$1:$B$52,2,FALSE)</f>
        <v>100</v>
      </c>
    </row>
    <row r="9748" spans="1:13" x14ac:dyDescent="0.25">
      <c r="A9748" t="s">
        <v>11671</v>
      </c>
      <c r="B9748" t="s">
        <v>14891</v>
      </c>
      <c r="C9748" s="2">
        <f t="shared" si="456"/>
        <v>7</v>
      </c>
      <c r="D9748" t="s">
        <v>19</v>
      </c>
      <c r="E9748" t="s">
        <v>2174</v>
      </c>
      <c r="F9748">
        <v>3</v>
      </c>
      <c r="G9748" t="str">
        <f t="shared" si="457"/>
        <v>Small</v>
      </c>
      <c r="H9748" t="s">
        <v>5</v>
      </c>
      <c r="I9748">
        <f>IFERROR(VLOOKUP(A9748,sponsored_animals!$A$1:$C$2143,1,TRUE),0)</f>
        <v>0</v>
      </c>
      <c r="J9748">
        <f>VLOOKUP(H9748,location_costs!$A$1:$B$6,2,FALSE)</f>
        <v>140</v>
      </c>
      <c r="K9748" t="str">
        <f t="shared" si="458"/>
        <v>Cat_Small</v>
      </c>
      <c r="L9748">
        <f>VLOOKUP(K9748,size_costs!$D$1:$E$10,2,FALSE)</f>
        <v>100</v>
      </c>
      <c r="M9748">
        <f>VLOOKUP(C9748,age_costs!$A$1:$B$52,2,FALSE)</f>
        <v>100</v>
      </c>
    </row>
    <row r="9749" spans="1:13" x14ac:dyDescent="0.25">
      <c r="A9749" t="s">
        <v>11672</v>
      </c>
      <c r="B9749" t="s">
        <v>13681</v>
      </c>
      <c r="C9749" s="2">
        <f t="shared" si="456"/>
        <v>2</v>
      </c>
      <c r="D9749" t="s">
        <v>19</v>
      </c>
      <c r="E9749" t="s">
        <v>2207</v>
      </c>
      <c r="F9749">
        <v>3</v>
      </c>
      <c r="G9749" t="str">
        <f t="shared" si="457"/>
        <v>Small</v>
      </c>
      <c r="H9749" t="s">
        <v>4</v>
      </c>
      <c r="I9749" t="str">
        <f>IFERROR(VLOOKUP(A9749,sponsored_animals!$A$1:$C$2143,1,TRUE),0)</f>
        <v>178f1189a06b68</v>
      </c>
      <c r="J9749">
        <f>VLOOKUP(H9749,location_costs!$A$1:$B$6,2,FALSE)</f>
        <v>110</v>
      </c>
      <c r="K9749" t="str">
        <f t="shared" si="458"/>
        <v>Cat_Small</v>
      </c>
      <c r="L9749">
        <f>VLOOKUP(K9749,size_costs!$D$1:$E$10,2,FALSE)</f>
        <v>100</v>
      </c>
      <c r="M9749">
        <f>VLOOKUP(C9749,age_costs!$A$1:$B$52,2,FALSE)</f>
        <v>0</v>
      </c>
    </row>
    <row r="9750" spans="1:13" x14ac:dyDescent="0.25">
      <c r="A9750" t="s">
        <v>1612</v>
      </c>
      <c r="B9750" t="s">
        <v>16263</v>
      </c>
      <c r="C9750" s="2">
        <f t="shared" si="456"/>
        <v>12</v>
      </c>
      <c r="D9750" t="s">
        <v>19</v>
      </c>
      <c r="E9750" t="s">
        <v>2207</v>
      </c>
      <c r="F9750">
        <v>8</v>
      </c>
      <c r="G9750" t="str">
        <f t="shared" si="457"/>
        <v>Large</v>
      </c>
      <c r="H9750" t="s">
        <v>7</v>
      </c>
      <c r="I9750" t="str">
        <f>IFERROR(VLOOKUP(A9750,sponsored_animals!$A$1:$C$2143,1,TRUE),0)</f>
        <v>36806649e5722d</v>
      </c>
      <c r="J9750">
        <f>VLOOKUP(H9750,location_costs!$A$1:$B$6,2,FALSE)</f>
        <v>100</v>
      </c>
      <c r="K9750" t="str">
        <f t="shared" si="458"/>
        <v>Cat_Large</v>
      </c>
      <c r="L9750">
        <f>VLOOKUP(K9750,size_costs!$D$1:$E$10,2,FALSE)</f>
        <v>140</v>
      </c>
      <c r="M9750">
        <f>VLOOKUP(C9750,age_costs!$A$1:$B$52,2,FALSE)</f>
        <v>150</v>
      </c>
    </row>
    <row r="9751" spans="1:13" x14ac:dyDescent="0.25">
      <c r="A9751" t="s">
        <v>76</v>
      </c>
      <c r="B9751" t="s">
        <v>15278</v>
      </c>
      <c r="C9751" s="2">
        <f t="shared" si="456"/>
        <v>3</v>
      </c>
      <c r="D9751" t="s">
        <v>12</v>
      </c>
      <c r="E9751" t="s">
        <v>2231</v>
      </c>
      <c r="F9751">
        <v>38</v>
      </c>
      <c r="G9751" t="str">
        <f t="shared" si="457"/>
        <v>Large</v>
      </c>
      <c r="H9751" t="s">
        <v>7</v>
      </c>
      <c r="I9751" t="str">
        <f>IFERROR(VLOOKUP(A9751,sponsored_animals!$A$1:$C$2143,1,TRUE),0)</f>
        <v>4fca6ef6dbda96</v>
      </c>
      <c r="J9751">
        <f>VLOOKUP(H9751,location_costs!$A$1:$B$6,2,FALSE)</f>
        <v>100</v>
      </c>
      <c r="K9751" t="str">
        <f t="shared" si="458"/>
        <v>Dog_Large</v>
      </c>
      <c r="L9751">
        <f>VLOOKUP(K9751,size_costs!$D$1:$E$10,2,FALSE)</f>
        <v>175</v>
      </c>
      <c r="M9751">
        <f>VLOOKUP(C9751,age_costs!$A$1:$B$52,2,FALSE)</f>
        <v>0</v>
      </c>
    </row>
    <row r="9752" spans="1:13" x14ac:dyDescent="0.25">
      <c r="A9752" t="s">
        <v>11673</v>
      </c>
      <c r="B9752" t="s">
        <v>14003</v>
      </c>
      <c r="C9752" s="2">
        <f t="shared" si="456"/>
        <v>5</v>
      </c>
      <c r="D9752" t="s">
        <v>12</v>
      </c>
      <c r="E9752" t="s">
        <v>2288</v>
      </c>
      <c r="F9752">
        <v>11</v>
      </c>
      <c r="G9752" t="str">
        <f t="shared" si="457"/>
        <v>Medium</v>
      </c>
      <c r="H9752" t="s">
        <v>5</v>
      </c>
      <c r="I9752" t="str">
        <f>IFERROR(VLOOKUP(A9752,sponsored_animals!$A$1:$C$2143,1,TRUE),0)</f>
        <v>178f1189a06b68</v>
      </c>
      <c r="J9752">
        <f>VLOOKUP(H9752,location_costs!$A$1:$B$6,2,FALSE)</f>
        <v>140</v>
      </c>
      <c r="K9752" t="str">
        <f t="shared" si="458"/>
        <v>Dog_Medium</v>
      </c>
      <c r="L9752">
        <f>VLOOKUP(K9752,size_costs!$D$1:$E$10,2,FALSE)</f>
        <v>150</v>
      </c>
      <c r="M9752">
        <f>VLOOKUP(C9752,age_costs!$A$1:$B$52,2,FALSE)</f>
        <v>100</v>
      </c>
    </row>
    <row r="9753" spans="1:13" x14ac:dyDescent="0.25">
      <c r="A9753" t="s">
        <v>11674</v>
      </c>
      <c r="B9753" t="s">
        <v>13970</v>
      </c>
      <c r="C9753" s="2">
        <f t="shared" si="456"/>
        <v>3</v>
      </c>
      <c r="D9753" t="s">
        <v>12</v>
      </c>
      <c r="E9753" t="s">
        <v>2535</v>
      </c>
      <c r="F9753">
        <v>24</v>
      </c>
      <c r="G9753" t="str">
        <f t="shared" si="457"/>
        <v>Medium</v>
      </c>
      <c r="H9753" t="s">
        <v>7</v>
      </c>
      <c r="I9753" t="str">
        <f>IFERROR(VLOOKUP(A9753,sponsored_animals!$A$1:$C$2143,1,TRUE),0)</f>
        <v>f3de00c24336c4</v>
      </c>
      <c r="J9753">
        <f>VLOOKUP(H9753,location_costs!$A$1:$B$6,2,FALSE)</f>
        <v>100</v>
      </c>
      <c r="K9753" t="str">
        <f t="shared" si="458"/>
        <v>Dog_Medium</v>
      </c>
      <c r="L9753">
        <f>VLOOKUP(K9753,size_costs!$D$1:$E$10,2,FALSE)</f>
        <v>150</v>
      </c>
      <c r="M9753">
        <f>VLOOKUP(C9753,age_costs!$A$1:$B$52,2,FALSE)</f>
        <v>0</v>
      </c>
    </row>
    <row r="9754" spans="1:13" x14ac:dyDescent="0.25">
      <c r="A9754" t="s">
        <v>11675</v>
      </c>
      <c r="B9754" t="s">
        <v>16164</v>
      </c>
      <c r="C9754" s="2">
        <f t="shared" si="456"/>
        <v>5</v>
      </c>
      <c r="D9754" t="s">
        <v>12</v>
      </c>
      <c r="E9754" t="s">
        <v>2223</v>
      </c>
      <c r="F9754">
        <v>46</v>
      </c>
      <c r="G9754" t="str">
        <f t="shared" si="457"/>
        <v>Large</v>
      </c>
      <c r="H9754" t="s">
        <v>3</v>
      </c>
      <c r="I9754" t="str">
        <f>IFERROR(VLOOKUP(A9754,sponsored_animals!$A$1:$C$2143,1,TRUE),0)</f>
        <v>214f8f6b359a1e</v>
      </c>
      <c r="J9754">
        <f>VLOOKUP(H9754,location_costs!$A$1:$B$6,2,FALSE)</f>
        <v>120</v>
      </c>
      <c r="K9754" t="str">
        <f t="shared" si="458"/>
        <v>Dog_Large</v>
      </c>
      <c r="L9754">
        <f>VLOOKUP(K9754,size_costs!$D$1:$E$10,2,FALSE)</f>
        <v>175</v>
      </c>
      <c r="M9754">
        <f>VLOOKUP(C9754,age_costs!$A$1:$B$52,2,FALSE)</f>
        <v>100</v>
      </c>
    </row>
    <row r="9755" spans="1:13" x14ac:dyDescent="0.25">
      <c r="A9755" t="s">
        <v>11676</v>
      </c>
      <c r="B9755" t="s">
        <v>16264</v>
      </c>
      <c r="C9755" s="2">
        <f t="shared" si="456"/>
        <v>11</v>
      </c>
      <c r="D9755" t="s">
        <v>12</v>
      </c>
      <c r="E9755" t="s">
        <v>2190</v>
      </c>
      <c r="F9755">
        <v>11</v>
      </c>
      <c r="G9755" t="str">
        <f t="shared" si="457"/>
        <v>Medium</v>
      </c>
      <c r="H9755" t="s">
        <v>6</v>
      </c>
      <c r="I9755" t="str">
        <f>IFERROR(VLOOKUP(A9755,sponsored_animals!$A$1:$C$2143,1,TRUE),0)</f>
        <v>b14069999a0ee6</v>
      </c>
      <c r="J9755">
        <f>VLOOKUP(H9755,location_costs!$A$1:$B$6,2,FALSE)</f>
        <v>135</v>
      </c>
      <c r="K9755" t="str">
        <f t="shared" si="458"/>
        <v>Dog_Medium</v>
      </c>
      <c r="L9755">
        <f>VLOOKUP(K9755,size_costs!$D$1:$E$10,2,FALSE)</f>
        <v>150</v>
      </c>
      <c r="M9755">
        <f>VLOOKUP(C9755,age_costs!$A$1:$B$52,2,FALSE)</f>
        <v>150</v>
      </c>
    </row>
    <row r="9756" spans="1:13" x14ac:dyDescent="0.25">
      <c r="A9756" t="s">
        <v>11677</v>
      </c>
      <c r="B9756" t="s">
        <v>15053</v>
      </c>
      <c r="C9756" s="2">
        <f t="shared" si="456"/>
        <v>5</v>
      </c>
      <c r="D9756" t="s">
        <v>19</v>
      </c>
      <c r="E9756" t="s">
        <v>2234</v>
      </c>
      <c r="F9756">
        <v>8.5</v>
      </c>
      <c r="G9756" t="str">
        <f t="shared" si="457"/>
        <v>Large</v>
      </c>
      <c r="H9756" t="s">
        <v>3</v>
      </c>
      <c r="I9756" t="str">
        <f>IFERROR(VLOOKUP(A9756,sponsored_animals!$A$1:$C$2143,1,TRUE),0)</f>
        <v>178f1189a06b68</v>
      </c>
      <c r="J9756">
        <f>VLOOKUP(H9756,location_costs!$A$1:$B$6,2,FALSE)</f>
        <v>120</v>
      </c>
      <c r="K9756" t="str">
        <f t="shared" si="458"/>
        <v>Cat_Large</v>
      </c>
      <c r="L9756">
        <f>VLOOKUP(K9756,size_costs!$D$1:$E$10,2,FALSE)</f>
        <v>140</v>
      </c>
      <c r="M9756">
        <f>VLOOKUP(C9756,age_costs!$A$1:$B$52,2,FALSE)</f>
        <v>100</v>
      </c>
    </row>
    <row r="9757" spans="1:13" x14ac:dyDescent="0.25">
      <c r="A9757" t="s">
        <v>754</v>
      </c>
      <c r="B9757" t="s">
        <v>13638</v>
      </c>
      <c r="C9757" s="2">
        <f t="shared" si="456"/>
        <v>3</v>
      </c>
      <c r="D9757" t="s">
        <v>19</v>
      </c>
      <c r="E9757" t="s">
        <v>2210</v>
      </c>
      <c r="F9757">
        <v>2</v>
      </c>
      <c r="G9757" t="str">
        <f t="shared" si="457"/>
        <v>Small</v>
      </c>
      <c r="H9757" t="s">
        <v>4</v>
      </c>
      <c r="I9757" t="str">
        <f>IFERROR(VLOOKUP(A9757,sponsored_animals!$A$1:$C$2143,1,TRUE),0)</f>
        <v>178f1189a06b68</v>
      </c>
      <c r="J9757">
        <f>VLOOKUP(H9757,location_costs!$A$1:$B$6,2,FALSE)</f>
        <v>110</v>
      </c>
      <c r="K9757" t="str">
        <f t="shared" si="458"/>
        <v>Cat_Small</v>
      </c>
      <c r="L9757">
        <f>VLOOKUP(K9757,size_costs!$D$1:$E$10,2,FALSE)</f>
        <v>100</v>
      </c>
      <c r="M9757">
        <f>VLOOKUP(C9757,age_costs!$A$1:$B$52,2,FALSE)</f>
        <v>0</v>
      </c>
    </row>
    <row r="9758" spans="1:13" x14ac:dyDescent="0.25">
      <c r="A9758" t="s">
        <v>11678</v>
      </c>
      <c r="B9758" t="s">
        <v>15723</v>
      </c>
      <c r="C9758" s="2">
        <f t="shared" si="456"/>
        <v>14</v>
      </c>
      <c r="D9758" t="s">
        <v>12</v>
      </c>
      <c r="E9758" t="s">
        <v>2533</v>
      </c>
      <c r="F9758">
        <v>45</v>
      </c>
      <c r="G9758" t="str">
        <f t="shared" si="457"/>
        <v>Large</v>
      </c>
      <c r="H9758" t="s">
        <v>6</v>
      </c>
      <c r="I9758" t="str">
        <f>IFERROR(VLOOKUP(A9758,sponsored_animals!$A$1:$C$2143,1,TRUE),0)</f>
        <v>7c0c3e04e6a4d4</v>
      </c>
      <c r="J9758">
        <f>VLOOKUP(H9758,location_costs!$A$1:$B$6,2,FALSE)</f>
        <v>135</v>
      </c>
      <c r="K9758" t="str">
        <f t="shared" si="458"/>
        <v>Dog_Large</v>
      </c>
      <c r="L9758">
        <f>VLOOKUP(K9758,size_costs!$D$1:$E$10,2,FALSE)</f>
        <v>175</v>
      </c>
      <c r="M9758">
        <f>VLOOKUP(C9758,age_costs!$A$1:$B$52,2,FALSE)</f>
        <v>200</v>
      </c>
    </row>
    <row r="9759" spans="1:13" x14ac:dyDescent="0.25">
      <c r="A9759" t="s">
        <v>11679</v>
      </c>
      <c r="B9759" t="s">
        <v>11481</v>
      </c>
      <c r="C9759" s="2">
        <f t="shared" si="456"/>
        <v>7</v>
      </c>
      <c r="D9759" t="s">
        <v>12</v>
      </c>
      <c r="E9759" t="s">
        <v>2190</v>
      </c>
      <c r="F9759">
        <v>18</v>
      </c>
      <c r="G9759" t="str">
        <f t="shared" si="457"/>
        <v>Medium</v>
      </c>
      <c r="H9759" t="s">
        <v>4</v>
      </c>
      <c r="I9759" t="str">
        <f>IFERROR(VLOOKUP(A9759,sponsored_animals!$A$1:$C$2143,1,TRUE),0)</f>
        <v>4fca6ef6dbda96</v>
      </c>
      <c r="J9759">
        <f>VLOOKUP(H9759,location_costs!$A$1:$B$6,2,FALSE)</f>
        <v>110</v>
      </c>
      <c r="K9759" t="str">
        <f t="shared" si="458"/>
        <v>Dog_Medium</v>
      </c>
      <c r="L9759">
        <f>VLOOKUP(K9759,size_costs!$D$1:$E$10,2,FALSE)</f>
        <v>150</v>
      </c>
      <c r="M9759">
        <f>VLOOKUP(C9759,age_costs!$A$1:$B$52,2,FALSE)</f>
        <v>100</v>
      </c>
    </row>
    <row r="9760" spans="1:13" x14ac:dyDescent="0.25">
      <c r="A9760" t="s">
        <v>11680</v>
      </c>
      <c r="B9760" t="s">
        <v>14431</v>
      </c>
      <c r="C9760" s="2">
        <f t="shared" si="456"/>
        <v>8</v>
      </c>
      <c r="D9760" t="s">
        <v>12</v>
      </c>
      <c r="E9760" t="s">
        <v>2219</v>
      </c>
      <c r="F9760">
        <v>32</v>
      </c>
      <c r="G9760" t="str">
        <f t="shared" si="457"/>
        <v>Large</v>
      </c>
      <c r="H9760" t="s">
        <v>4</v>
      </c>
      <c r="I9760" t="str">
        <f>IFERROR(VLOOKUP(A9760,sponsored_animals!$A$1:$C$2143,1,TRUE),0)</f>
        <v>b14069999a0ee6</v>
      </c>
      <c r="J9760">
        <f>VLOOKUP(H9760,location_costs!$A$1:$B$6,2,FALSE)</f>
        <v>110</v>
      </c>
      <c r="K9760" t="str">
        <f t="shared" si="458"/>
        <v>Dog_Large</v>
      </c>
      <c r="L9760">
        <f>VLOOKUP(K9760,size_costs!$D$1:$E$10,2,FALSE)</f>
        <v>175</v>
      </c>
      <c r="M9760">
        <f>VLOOKUP(C9760,age_costs!$A$1:$B$52,2,FALSE)</f>
        <v>150</v>
      </c>
    </row>
    <row r="9761" spans="1:13" x14ac:dyDescent="0.25">
      <c r="A9761" t="s">
        <v>11681</v>
      </c>
      <c r="B9761" t="s">
        <v>5042</v>
      </c>
      <c r="C9761" s="2">
        <f t="shared" si="456"/>
        <v>7</v>
      </c>
      <c r="D9761" t="s">
        <v>19</v>
      </c>
      <c r="E9761" t="s">
        <v>2174</v>
      </c>
      <c r="F9761">
        <v>6</v>
      </c>
      <c r="G9761" t="str">
        <f t="shared" si="457"/>
        <v>Medium</v>
      </c>
      <c r="H9761" t="s">
        <v>7</v>
      </c>
      <c r="I9761" t="str">
        <f>IFERROR(VLOOKUP(A9761,sponsored_animals!$A$1:$C$2143,1,TRUE),0)</f>
        <v>4fca6ef6dbda96</v>
      </c>
      <c r="J9761">
        <f>VLOOKUP(H9761,location_costs!$A$1:$B$6,2,FALSE)</f>
        <v>100</v>
      </c>
      <c r="K9761" t="str">
        <f t="shared" si="458"/>
        <v>Cat_Medium</v>
      </c>
      <c r="L9761">
        <f>VLOOKUP(K9761,size_costs!$D$1:$E$10,2,FALSE)</f>
        <v>120</v>
      </c>
      <c r="M9761">
        <f>VLOOKUP(C9761,age_costs!$A$1:$B$52,2,FALSE)</f>
        <v>100</v>
      </c>
    </row>
    <row r="9762" spans="1:13" x14ac:dyDescent="0.25">
      <c r="A9762" t="s">
        <v>11682</v>
      </c>
      <c r="B9762" t="s">
        <v>14963</v>
      </c>
      <c r="C9762" s="2">
        <f t="shared" si="456"/>
        <v>9</v>
      </c>
      <c r="D9762" t="s">
        <v>12</v>
      </c>
      <c r="E9762" t="s">
        <v>6576</v>
      </c>
      <c r="F9762">
        <v>46</v>
      </c>
      <c r="G9762" t="str">
        <f t="shared" si="457"/>
        <v>Large</v>
      </c>
      <c r="H9762" t="s">
        <v>6</v>
      </c>
      <c r="I9762" t="str">
        <f>IFERROR(VLOOKUP(A9762,sponsored_animals!$A$1:$C$2143,1,TRUE),0)</f>
        <v>178f1189a06b68</v>
      </c>
      <c r="J9762">
        <f>VLOOKUP(H9762,location_costs!$A$1:$B$6,2,FALSE)</f>
        <v>135</v>
      </c>
      <c r="K9762" t="str">
        <f t="shared" si="458"/>
        <v>Dog_Large</v>
      </c>
      <c r="L9762">
        <f>VLOOKUP(K9762,size_costs!$D$1:$E$10,2,FALSE)</f>
        <v>175</v>
      </c>
      <c r="M9762">
        <f>VLOOKUP(C9762,age_costs!$A$1:$B$52,2,FALSE)</f>
        <v>150</v>
      </c>
    </row>
    <row r="9763" spans="1:13" x14ac:dyDescent="0.25">
      <c r="A9763" t="s">
        <v>1747</v>
      </c>
      <c r="B9763" t="s">
        <v>16216</v>
      </c>
      <c r="C9763" s="2">
        <f t="shared" si="456"/>
        <v>4</v>
      </c>
      <c r="D9763" t="s">
        <v>19</v>
      </c>
      <c r="E9763" t="s">
        <v>2182</v>
      </c>
      <c r="F9763">
        <v>10</v>
      </c>
      <c r="G9763" t="str">
        <f t="shared" si="457"/>
        <v>Large</v>
      </c>
      <c r="H9763" t="s">
        <v>3</v>
      </c>
      <c r="I9763" t="str">
        <f>IFERROR(VLOOKUP(A9763,sponsored_animals!$A$1:$C$2143,1,TRUE),0)</f>
        <v>178f1189a06b68</v>
      </c>
      <c r="J9763">
        <f>VLOOKUP(H9763,location_costs!$A$1:$B$6,2,FALSE)</f>
        <v>120</v>
      </c>
      <c r="K9763" t="str">
        <f t="shared" si="458"/>
        <v>Cat_Large</v>
      </c>
      <c r="L9763">
        <f>VLOOKUP(K9763,size_costs!$D$1:$E$10,2,FALSE)</f>
        <v>140</v>
      </c>
      <c r="M9763">
        <f>VLOOKUP(C9763,age_costs!$A$1:$B$52,2,FALSE)</f>
        <v>0</v>
      </c>
    </row>
    <row r="9764" spans="1:13" x14ac:dyDescent="0.25">
      <c r="A9764" t="s">
        <v>11683</v>
      </c>
      <c r="B9764" t="s">
        <v>16182</v>
      </c>
      <c r="C9764" s="2">
        <f t="shared" si="456"/>
        <v>8</v>
      </c>
      <c r="D9764" t="s">
        <v>12</v>
      </c>
      <c r="E9764" t="s">
        <v>2182</v>
      </c>
      <c r="F9764">
        <v>29</v>
      </c>
      <c r="G9764" t="str">
        <f t="shared" si="457"/>
        <v>Medium</v>
      </c>
      <c r="H9764" t="s">
        <v>6</v>
      </c>
      <c r="I9764" t="str">
        <f>IFERROR(VLOOKUP(A9764,sponsored_animals!$A$1:$C$2143,1,TRUE),0)</f>
        <v>7c0c3e04e6a4d4</v>
      </c>
      <c r="J9764">
        <f>VLOOKUP(H9764,location_costs!$A$1:$B$6,2,FALSE)</f>
        <v>135</v>
      </c>
      <c r="K9764" t="str">
        <f t="shared" si="458"/>
        <v>Dog_Medium</v>
      </c>
      <c r="L9764">
        <f>VLOOKUP(K9764,size_costs!$D$1:$E$10,2,FALSE)</f>
        <v>150</v>
      </c>
      <c r="M9764">
        <f>VLOOKUP(C9764,age_costs!$A$1:$B$52,2,FALSE)</f>
        <v>150</v>
      </c>
    </row>
    <row r="9765" spans="1:13" x14ac:dyDescent="0.25">
      <c r="A9765" t="s">
        <v>808</v>
      </c>
      <c r="B9765" t="s">
        <v>14404</v>
      </c>
      <c r="C9765" s="2">
        <f t="shared" si="456"/>
        <v>12</v>
      </c>
      <c r="D9765" t="s">
        <v>12</v>
      </c>
      <c r="E9765" t="s">
        <v>2886</v>
      </c>
      <c r="F9765">
        <v>40</v>
      </c>
      <c r="G9765" t="str">
        <f t="shared" si="457"/>
        <v>Large</v>
      </c>
      <c r="H9765" t="s">
        <v>6</v>
      </c>
      <c r="I9765" t="str">
        <f>IFERROR(VLOOKUP(A9765,sponsored_animals!$A$1:$C$2143,1,TRUE),0)</f>
        <v>178f1189a06b68</v>
      </c>
      <c r="J9765">
        <f>VLOOKUP(H9765,location_costs!$A$1:$B$6,2,FALSE)</f>
        <v>135</v>
      </c>
      <c r="K9765" t="str">
        <f t="shared" si="458"/>
        <v>Dog_Large</v>
      </c>
      <c r="L9765">
        <f>VLOOKUP(K9765,size_costs!$D$1:$E$10,2,FALSE)</f>
        <v>175</v>
      </c>
      <c r="M9765">
        <f>VLOOKUP(C9765,age_costs!$A$1:$B$52,2,FALSE)</f>
        <v>150</v>
      </c>
    </row>
    <row r="9766" spans="1:13" x14ac:dyDescent="0.25">
      <c r="A9766" t="s">
        <v>11684</v>
      </c>
      <c r="B9766" t="s">
        <v>13761</v>
      </c>
      <c r="C9766" s="2">
        <f t="shared" si="456"/>
        <v>2</v>
      </c>
      <c r="D9766" t="s">
        <v>19</v>
      </c>
      <c r="E9766" t="s">
        <v>2226</v>
      </c>
      <c r="F9766">
        <v>9</v>
      </c>
      <c r="G9766" t="str">
        <f t="shared" si="457"/>
        <v>Large</v>
      </c>
      <c r="H9766" t="s">
        <v>3</v>
      </c>
      <c r="I9766" t="str">
        <f>IFERROR(VLOOKUP(A9766,sponsored_animals!$A$1:$C$2143,1,TRUE),0)</f>
        <v>178f1189a06b68</v>
      </c>
      <c r="J9766">
        <f>VLOOKUP(H9766,location_costs!$A$1:$B$6,2,FALSE)</f>
        <v>120</v>
      </c>
      <c r="K9766" t="str">
        <f t="shared" si="458"/>
        <v>Cat_Large</v>
      </c>
      <c r="L9766">
        <f>VLOOKUP(K9766,size_costs!$D$1:$E$10,2,FALSE)</f>
        <v>140</v>
      </c>
      <c r="M9766">
        <f>VLOOKUP(C9766,age_costs!$A$1:$B$52,2,FALSE)</f>
        <v>0</v>
      </c>
    </row>
    <row r="9767" spans="1:13" x14ac:dyDescent="0.25">
      <c r="A9767" t="s">
        <v>11685</v>
      </c>
      <c r="B9767" t="s">
        <v>2290</v>
      </c>
      <c r="C9767" s="2">
        <f t="shared" si="456"/>
        <v>4</v>
      </c>
      <c r="D9767" t="s">
        <v>12</v>
      </c>
      <c r="E9767" t="s">
        <v>2207</v>
      </c>
      <c r="F9767">
        <v>18</v>
      </c>
      <c r="G9767" t="str">
        <f t="shared" si="457"/>
        <v>Medium</v>
      </c>
      <c r="H9767" t="s">
        <v>3</v>
      </c>
      <c r="I9767" t="str">
        <f>IFERROR(VLOOKUP(A9767,sponsored_animals!$A$1:$C$2143,1,TRUE),0)</f>
        <v>b14069999a0ee6</v>
      </c>
      <c r="J9767">
        <f>VLOOKUP(H9767,location_costs!$A$1:$B$6,2,FALSE)</f>
        <v>120</v>
      </c>
      <c r="K9767" t="str">
        <f t="shared" si="458"/>
        <v>Dog_Medium</v>
      </c>
      <c r="L9767">
        <f>VLOOKUP(K9767,size_costs!$D$1:$E$10,2,FALSE)</f>
        <v>150</v>
      </c>
      <c r="M9767">
        <f>VLOOKUP(C9767,age_costs!$A$1:$B$52,2,FALSE)</f>
        <v>0</v>
      </c>
    </row>
    <row r="9768" spans="1:13" x14ac:dyDescent="0.25">
      <c r="A9768" t="s">
        <v>11686</v>
      </c>
      <c r="B9768" t="s">
        <v>4190</v>
      </c>
      <c r="C9768" s="2">
        <f t="shared" si="456"/>
        <v>7</v>
      </c>
      <c r="D9768" t="s">
        <v>19</v>
      </c>
      <c r="E9768" t="s">
        <v>2380</v>
      </c>
      <c r="F9768">
        <v>8</v>
      </c>
      <c r="G9768" t="str">
        <f t="shared" si="457"/>
        <v>Large</v>
      </c>
      <c r="H9768" t="s">
        <v>6</v>
      </c>
      <c r="I9768" t="str">
        <f>IFERROR(VLOOKUP(A9768,sponsored_animals!$A$1:$C$2143,1,TRUE),0)</f>
        <v>36806649e5722d</v>
      </c>
      <c r="J9768">
        <f>VLOOKUP(H9768,location_costs!$A$1:$B$6,2,FALSE)</f>
        <v>135</v>
      </c>
      <c r="K9768" t="str">
        <f t="shared" si="458"/>
        <v>Cat_Large</v>
      </c>
      <c r="L9768">
        <f>VLOOKUP(K9768,size_costs!$D$1:$E$10,2,FALSE)</f>
        <v>140</v>
      </c>
      <c r="M9768">
        <f>VLOOKUP(C9768,age_costs!$A$1:$B$52,2,FALSE)</f>
        <v>100</v>
      </c>
    </row>
    <row r="9769" spans="1:13" x14ac:dyDescent="0.25">
      <c r="A9769" t="s">
        <v>11687</v>
      </c>
      <c r="B9769" t="s">
        <v>16265</v>
      </c>
      <c r="C9769" s="2">
        <f t="shared" si="456"/>
        <v>12</v>
      </c>
      <c r="D9769" t="s">
        <v>19</v>
      </c>
      <c r="E9769" t="s">
        <v>2241</v>
      </c>
      <c r="F9769">
        <v>6</v>
      </c>
      <c r="G9769" t="str">
        <f t="shared" si="457"/>
        <v>Medium</v>
      </c>
      <c r="H9769" t="s">
        <v>3</v>
      </c>
      <c r="I9769" t="str">
        <f>IFERROR(VLOOKUP(A9769,sponsored_animals!$A$1:$C$2143,1,TRUE),0)</f>
        <v>4fca6ef6dbda96</v>
      </c>
      <c r="J9769">
        <f>VLOOKUP(H9769,location_costs!$A$1:$B$6,2,FALSE)</f>
        <v>120</v>
      </c>
      <c r="K9769" t="str">
        <f t="shared" si="458"/>
        <v>Cat_Medium</v>
      </c>
      <c r="L9769">
        <f>VLOOKUP(K9769,size_costs!$D$1:$E$10,2,FALSE)</f>
        <v>120</v>
      </c>
      <c r="M9769">
        <f>VLOOKUP(C9769,age_costs!$A$1:$B$52,2,FALSE)</f>
        <v>150</v>
      </c>
    </row>
    <row r="9770" spans="1:13" x14ac:dyDescent="0.25">
      <c r="A9770" t="s">
        <v>11688</v>
      </c>
      <c r="B9770" t="s">
        <v>14659</v>
      </c>
      <c r="C9770" s="2">
        <f t="shared" si="456"/>
        <v>3</v>
      </c>
      <c r="D9770" t="s">
        <v>12</v>
      </c>
      <c r="E9770" t="s">
        <v>2231</v>
      </c>
      <c r="F9770">
        <v>21</v>
      </c>
      <c r="G9770" t="str">
        <f t="shared" si="457"/>
        <v>Medium</v>
      </c>
      <c r="H9770" t="s">
        <v>5</v>
      </c>
      <c r="I9770" t="str">
        <f>IFERROR(VLOOKUP(A9770,sponsored_animals!$A$1:$C$2143,1,TRUE),0)</f>
        <v>178f1189a06b68</v>
      </c>
      <c r="J9770">
        <f>VLOOKUP(H9770,location_costs!$A$1:$B$6,2,FALSE)</f>
        <v>140</v>
      </c>
      <c r="K9770" t="str">
        <f t="shared" si="458"/>
        <v>Dog_Medium</v>
      </c>
      <c r="L9770">
        <f>VLOOKUP(K9770,size_costs!$D$1:$E$10,2,FALSE)</f>
        <v>150</v>
      </c>
      <c r="M9770">
        <f>VLOOKUP(C9770,age_costs!$A$1:$B$52,2,FALSE)</f>
        <v>0</v>
      </c>
    </row>
    <row r="9771" spans="1:13" x14ac:dyDescent="0.25">
      <c r="A9771" t="s">
        <v>11689</v>
      </c>
      <c r="B9771" t="s">
        <v>15907</v>
      </c>
      <c r="C9771" s="2">
        <f t="shared" si="456"/>
        <v>3</v>
      </c>
      <c r="D9771" t="s">
        <v>12</v>
      </c>
      <c r="E9771" t="s">
        <v>2186</v>
      </c>
      <c r="F9771">
        <v>19</v>
      </c>
      <c r="G9771" t="str">
        <f t="shared" si="457"/>
        <v>Medium</v>
      </c>
      <c r="H9771" t="s">
        <v>5</v>
      </c>
      <c r="I9771" t="str">
        <f>IFERROR(VLOOKUP(A9771,sponsored_animals!$A$1:$C$2143,1,TRUE),0)</f>
        <v>178f1189a06b68</v>
      </c>
      <c r="J9771">
        <f>VLOOKUP(H9771,location_costs!$A$1:$B$6,2,FALSE)</f>
        <v>140</v>
      </c>
      <c r="K9771" t="str">
        <f t="shared" si="458"/>
        <v>Dog_Medium</v>
      </c>
      <c r="L9771">
        <f>VLOOKUP(K9771,size_costs!$D$1:$E$10,2,FALSE)</f>
        <v>150</v>
      </c>
      <c r="M9771">
        <f>VLOOKUP(C9771,age_costs!$A$1:$B$52,2,FALSE)</f>
        <v>0</v>
      </c>
    </row>
    <row r="9772" spans="1:13" x14ac:dyDescent="0.25">
      <c r="A9772" t="s">
        <v>11690</v>
      </c>
      <c r="B9772" t="s">
        <v>14978</v>
      </c>
      <c r="C9772" s="2">
        <f t="shared" si="456"/>
        <v>8</v>
      </c>
      <c r="D9772" t="s">
        <v>19</v>
      </c>
      <c r="E9772" t="s">
        <v>2210</v>
      </c>
      <c r="F9772">
        <v>2</v>
      </c>
      <c r="G9772" t="str">
        <f t="shared" si="457"/>
        <v>Small</v>
      </c>
      <c r="H9772" t="s">
        <v>5</v>
      </c>
      <c r="I9772" t="str">
        <f>IFERROR(VLOOKUP(A9772,sponsored_animals!$A$1:$C$2143,1,TRUE),0)</f>
        <v>4fca6ef6dbda96</v>
      </c>
      <c r="J9772">
        <f>VLOOKUP(H9772,location_costs!$A$1:$B$6,2,FALSE)</f>
        <v>140</v>
      </c>
      <c r="K9772" t="str">
        <f t="shared" si="458"/>
        <v>Cat_Small</v>
      </c>
      <c r="L9772">
        <f>VLOOKUP(K9772,size_costs!$D$1:$E$10,2,FALSE)</f>
        <v>100</v>
      </c>
      <c r="M9772">
        <f>VLOOKUP(C9772,age_costs!$A$1:$B$52,2,FALSE)</f>
        <v>150</v>
      </c>
    </row>
    <row r="9773" spans="1:13" x14ac:dyDescent="0.25">
      <c r="A9773" t="s">
        <v>11691</v>
      </c>
      <c r="B9773" t="s">
        <v>16266</v>
      </c>
      <c r="C9773" s="2">
        <f t="shared" si="456"/>
        <v>10</v>
      </c>
      <c r="D9773" t="s">
        <v>12</v>
      </c>
      <c r="E9773" t="s">
        <v>2202</v>
      </c>
      <c r="F9773">
        <v>39</v>
      </c>
      <c r="G9773" t="str">
        <f t="shared" si="457"/>
        <v>Large</v>
      </c>
      <c r="H9773" t="s">
        <v>5</v>
      </c>
      <c r="I9773" t="str">
        <f>IFERROR(VLOOKUP(A9773,sponsored_animals!$A$1:$C$2143,1,TRUE),0)</f>
        <v>4fca6ef6dbda96</v>
      </c>
      <c r="J9773">
        <f>VLOOKUP(H9773,location_costs!$A$1:$B$6,2,FALSE)</f>
        <v>140</v>
      </c>
      <c r="K9773" t="str">
        <f t="shared" si="458"/>
        <v>Dog_Large</v>
      </c>
      <c r="L9773">
        <f>VLOOKUP(K9773,size_costs!$D$1:$E$10,2,FALSE)</f>
        <v>175</v>
      </c>
      <c r="M9773">
        <f>VLOOKUP(C9773,age_costs!$A$1:$B$52,2,FALSE)</f>
        <v>150</v>
      </c>
    </row>
    <row r="9774" spans="1:13" x14ac:dyDescent="0.25">
      <c r="A9774" t="s">
        <v>2012</v>
      </c>
      <c r="B9774" t="s">
        <v>2441</v>
      </c>
      <c r="C9774" s="2">
        <f t="shared" si="456"/>
        <v>5</v>
      </c>
      <c r="D9774" t="s">
        <v>12</v>
      </c>
      <c r="E9774" t="s">
        <v>2322</v>
      </c>
      <c r="F9774">
        <v>31.5</v>
      </c>
      <c r="G9774" t="str">
        <f t="shared" si="457"/>
        <v>Large</v>
      </c>
      <c r="H9774" t="s">
        <v>7</v>
      </c>
      <c r="I9774" t="str">
        <f>IFERROR(VLOOKUP(A9774,sponsored_animals!$A$1:$C$2143,1,TRUE),0)</f>
        <v>178f1189a06b68</v>
      </c>
      <c r="J9774">
        <f>VLOOKUP(H9774,location_costs!$A$1:$B$6,2,FALSE)</f>
        <v>100</v>
      </c>
      <c r="K9774" t="str">
        <f t="shared" si="458"/>
        <v>Dog_Large</v>
      </c>
      <c r="L9774">
        <f>VLOOKUP(K9774,size_costs!$D$1:$E$10,2,FALSE)</f>
        <v>175</v>
      </c>
      <c r="M9774">
        <f>VLOOKUP(C9774,age_costs!$A$1:$B$52,2,FALSE)</f>
        <v>100</v>
      </c>
    </row>
    <row r="9775" spans="1:13" x14ac:dyDescent="0.25">
      <c r="A9775" t="s">
        <v>11692</v>
      </c>
      <c r="B9775" t="s">
        <v>16267</v>
      </c>
      <c r="C9775" s="2">
        <f t="shared" si="456"/>
        <v>12</v>
      </c>
      <c r="D9775" t="s">
        <v>12</v>
      </c>
      <c r="E9775" t="s">
        <v>2217</v>
      </c>
      <c r="F9775">
        <v>7</v>
      </c>
      <c r="G9775" t="str">
        <f t="shared" si="457"/>
        <v>Small</v>
      </c>
      <c r="H9775" t="s">
        <v>5</v>
      </c>
      <c r="I9775" t="str">
        <f>IFERROR(VLOOKUP(A9775,sponsored_animals!$A$1:$C$2143,1,TRUE),0)</f>
        <v>178f1189a06b68</v>
      </c>
      <c r="J9775">
        <f>VLOOKUP(H9775,location_costs!$A$1:$B$6,2,FALSE)</f>
        <v>140</v>
      </c>
      <c r="K9775" t="str">
        <f t="shared" si="458"/>
        <v>Dog_Small</v>
      </c>
      <c r="L9775">
        <f>VLOOKUP(K9775,size_costs!$D$1:$E$10,2,FALSE)</f>
        <v>125</v>
      </c>
      <c r="M9775">
        <f>VLOOKUP(C9775,age_costs!$A$1:$B$52,2,FALSE)</f>
        <v>150</v>
      </c>
    </row>
    <row r="9776" spans="1:13" x14ac:dyDescent="0.25">
      <c r="A9776" t="s">
        <v>11693</v>
      </c>
      <c r="B9776" t="s">
        <v>14020</v>
      </c>
      <c r="C9776" s="2">
        <f t="shared" si="456"/>
        <v>7</v>
      </c>
      <c r="D9776" t="s">
        <v>19</v>
      </c>
      <c r="E9776" t="s">
        <v>2198</v>
      </c>
      <c r="F9776">
        <v>4</v>
      </c>
      <c r="G9776" t="str">
        <f t="shared" si="457"/>
        <v>Small</v>
      </c>
      <c r="H9776" t="s">
        <v>3</v>
      </c>
      <c r="I9776" t="str">
        <f>IFERROR(VLOOKUP(A9776,sponsored_animals!$A$1:$C$2143,1,TRUE),0)</f>
        <v>36806649e5722d</v>
      </c>
      <c r="J9776">
        <f>VLOOKUP(H9776,location_costs!$A$1:$B$6,2,FALSE)</f>
        <v>120</v>
      </c>
      <c r="K9776" t="str">
        <f t="shared" si="458"/>
        <v>Cat_Small</v>
      </c>
      <c r="L9776">
        <f>VLOOKUP(K9776,size_costs!$D$1:$E$10,2,FALSE)</f>
        <v>100</v>
      </c>
      <c r="M9776">
        <f>VLOOKUP(C9776,age_costs!$A$1:$B$52,2,FALSE)</f>
        <v>100</v>
      </c>
    </row>
    <row r="9777" spans="1:13" x14ac:dyDescent="0.25">
      <c r="A9777" t="s">
        <v>11694</v>
      </c>
      <c r="B9777" t="s">
        <v>14301</v>
      </c>
      <c r="C9777" s="2">
        <f t="shared" si="456"/>
        <v>6</v>
      </c>
      <c r="D9777" t="s">
        <v>19</v>
      </c>
      <c r="E9777" t="s">
        <v>2350</v>
      </c>
      <c r="F9777">
        <v>3</v>
      </c>
      <c r="G9777" t="str">
        <f t="shared" si="457"/>
        <v>Small</v>
      </c>
      <c r="H9777" t="s">
        <v>5</v>
      </c>
      <c r="I9777" t="str">
        <f>IFERROR(VLOOKUP(A9777,sponsored_animals!$A$1:$C$2143,1,TRUE),0)</f>
        <v>0ea863dbf1123f</v>
      </c>
      <c r="J9777">
        <f>VLOOKUP(H9777,location_costs!$A$1:$B$6,2,FALSE)</f>
        <v>140</v>
      </c>
      <c r="K9777" t="str">
        <f t="shared" si="458"/>
        <v>Cat_Small</v>
      </c>
      <c r="L9777">
        <f>VLOOKUP(K9777,size_costs!$D$1:$E$10,2,FALSE)</f>
        <v>100</v>
      </c>
      <c r="M9777">
        <f>VLOOKUP(C9777,age_costs!$A$1:$B$52,2,FALSE)</f>
        <v>100</v>
      </c>
    </row>
    <row r="9778" spans="1:13" x14ac:dyDescent="0.25">
      <c r="A9778" t="s">
        <v>11695</v>
      </c>
      <c r="B9778" t="s">
        <v>16268</v>
      </c>
      <c r="C9778" s="2">
        <f t="shared" si="456"/>
        <v>6</v>
      </c>
      <c r="D9778" t="s">
        <v>12</v>
      </c>
      <c r="E9778" t="s">
        <v>2207</v>
      </c>
      <c r="F9778">
        <v>7</v>
      </c>
      <c r="G9778" t="str">
        <f t="shared" si="457"/>
        <v>Small</v>
      </c>
      <c r="H9778" t="s">
        <v>6</v>
      </c>
      <c r="I9778">
        <f>IFERROR(VLOOKUP(A9778,sponsored_animals!$A$1:$C$2143,1,TRUE),0)</f>
        <v>0</v>
      </c>
      <c r="J9778">
        <f>VLOOKUP(H9778,location_costs!$A$1:$B$6,2,FALSE)</f>
        <v>135</v>
      </c>
      <c r="K9778" t="str">
        <f t="shared" si="458"/>
        <v>Dog_Small</v>
      </c>
      <c r="L9778">
        <f>VLOOKUP(K9778,size_costs!$D$1:$E$10,2,FALSE)</f>
        <v>125</v>
      </c>
      <c r="M9778">
        <f>VLOOKUP(C9778,age_costs!$A$1:$B$52,2,FALSE)</f>
        <v>100</v>
      </c>
    </row>
    <row r="9779" spans="1:13" x14ac:dyDescent="0.25">
      <c r="A9779" t="s">
        <v>11696</v>
      </c>
      <c r="B9779" t="s">
        <v>14341</v>
      </c>
      <c r="C9779" s="2">
        <f t="shared" si="456"/>
        <v>5</v>
      </c>
      <c r="D9779" t="s">
        <v>12</v>
      </c>
      <c r="E9779" t="s">
        <v>2361</v>
      </c>
      <c r="F9779">
        <v>33</v>
      </c>
      <c r="G9779" t="str">
        <f t="shared" si="457"/>
        <v>Large</v>
      </c>
      <c r="H9779" t="s">
        <v>5</v>
      </c>
      <c r="I9779" t="str">
        <f>IFERROR(VLOOKUP(A9779,sponsored_animals!$A$1:$C$2143,1,TRUE),0)</f>
        <v>178f1189a06b68</v>
      </c>
      <c r="J9779">
        <f>VLOOKUP(H9779,location_costs!$A$1:$B$6,2,FALSE)</f>
        <v>140</v>
      </c>
      <c r="K9779" t="str">
        <f t="shared" si="458"/>
        <v>Dog_Large</v>
      </c>
      <c r="L9779">
        <f>VLOOKUP(K9779,size_costs!$D$1:$E$10,2,FALSE)</f>
        <v>175</v>
      </c>
      <c r="M9779">
        <f>VLOOKUP(C9779,age_costs!$A$1:$B$52,2,FALSE)</f>
        <v>100</v>
      </c>
    </row>
    <row r="9780" spans="1:13" x14ac:dyDescent="0.25">
      <c r="A9780" t="s">
        <v>11697</v>
      </c>
      <c r="B9780" t="s">
        <v>5048</v>
      </c>
      <c r="C9780" s="2">
        <f t="shared" si="456"/>
        <v>7</v>
      </c>
      <c r="D9780" t="s">
        <v>19</v>
      </c>
      <c r="E9780" t="s">
        <v>2207</v>
      </c>
      <c r="F9780">
        <v>9</v>
      </c>
      <c r="G9780" t="str">
        <f t="shared" si="457"/>
        <v>Large</v>
      </c>
      <c r="H9780" t="s">
        <v>7</v>
      </c>
      <c r="I9780" t="str">
        <f>IFERROR(VLOOKUP(A9780,sponsored_animals!$A$1:$C$2143,1,TRUE),0)</f>
        <v>b14069999a0ee6</v>
      </c>
      <c r="J9780">
        <f>VLOOKUP(H9780,location_costs!$A$1:$B$6,2,FALSE)</f>
        <v>100</v>
      </c>
      <c r="K9780" t="str">
        <f t="shared" si="458"/>
        <v>Cat_Large</v>
      </c>
      <c r="L9780">
        <f>VLOOKUP(K9780,size_costs!$D$1:$E$10,2,FALSE)</f>
        <v>140</v>
      </c>
      <c r="M9780">
        <f>VLOOKUP(C9780,age_costs!$A$1:$B$52,2,FALSE)</f>
        <v>100</v>
      </c>
    </row>
    <row r="9781" spans="1:13" x14ac:dyDescent="0.25">
      <c r="A9781" t="s">
        <v>1485</v>
      </c>
      <c r="B9781" t="s">
        <v>16227</v>
      </c>
      <c r="C9781" s="2">
        <f t="shared" si="456"/>
        <v>4</v>
      </c>
      <c r="D9781" t="s">
        <v>12</v>
      </c>
      <c r="E9781" t="s">
        <v>2207</v>
      </c>
      <c r="F9781">
        <v>12</v>
      </c>
      <c r="G9781" t="str">
        <f t="shared" si="457"/>
        <v>Medium</v>
      </c>
      <c r="H9781" t="s">
        <v>6</v>
      </c>
      <c r="I9781">
        <f>IFERROR(VLOOKUP(A9781,sponsored_animals!$A$1:$C$2143,1,TRUE),0)</f>
        <v>0</v>
      </c>
      <c r="J9781">
        <f>VLOOKUP(H9781,location_costs!$A$1:$B$6,2,FALSE)</f>
        <v>135</v>
      </c>
      <c r="K9781" t="str">
        <f t="shared" si="458"/>
        <v>Dog_Medium</v>
      </c>
      <c r="L9781">
        <f>VLOOKUP(K9781,size_costs!$D$1:$E$10,2,FALSE)</f>
        <v>150</v>
      </c>
      <c r="M9781">
        <f>VLOOKUP(C9781,age_costs!$A$1:$B$52,2,FALSE)</f>
        <v>0</v>
      </c>
    </row>
    <row r="9782" spans="1:13" x14ac:dyDescent="0.25">
      <c r="A9782" t="s">
        <v>11698</v>
      </c>
      <c r="B9782" t="s">
        <v>15617</v>
      </c>
      <c r="C9782" s="2">
        <f t="shared" si="456"/>
        <v>3</v>
      </c>
      <c r="D9782" t="s">
        <v>19</v>
      </c>
      <c r="E9782" t="s">
        <v>2200</v>
      </c>
      <c r="F9782">
        <v>8.5</v>
      </c>
      <c r="G9782" t="str">
        <f t="shared" si="457"/>
        <v>Large</v>
      </c>
      <c r="H9782" t="s">
        <v>3</v>
      </c>
      <c r="I9782">
        <f>IFERROR(VLOOKUP(A9782,sponsored_animals!$A$1:$C$2143,1,TRUE),0)</f>
        <v>0</v>
      </c>
      <c r="J9782">
        <f>VLOOKUP(H9782,location_costs!$A$1:$B$6,2,FALSE)</f>
        <v>120</v>
      </c>
      <c r="K9782" t="str">
        <f t="shared" si="458"/>
        <v>Cat_Large</v>
      </c>
      <c r="L9782">
        <f>VLOOKUP(K9782,size_costs!$D$1:$E$10,2,FALSE)</f>
        <v>140</v>
      </c>
      <c r="M9782">
        <f>VLOOKUP(C9782,age_costs!$A$1:$B$52,2,FALSE)</f>
        <v>0</v>
      </c>
    </row>
    <row r="9783" spans="1:13" x14ac:dyDescent="0.25">
      <c r="A9783" t="s">
        <v>746</v>
      </c>
      <c r="B9783" t="s">
        <v>3380</v>
      </c>
      <c r="C9783" s="2">
        <f t="shared" si="456"/>
        <v>7</v>
      </c>
      <c r="D9783" t="s">
        <v>12</v>
      </c>
      <c r="E9783" t="s">
        <v>2186</v>
      </c>
      <c r="F9783">
        <v>9</v>
      </c>
      <c r="G9783" t="str">
        <f t="shared" si="457"/>
        <v>Small</v>
      </c>
      <c r="H9783" t="s">
        <v>7</v>
      </c>
      <c r="I9783" t="str">
        <f>IFERROR(VLOOKUP(A9783,sponsored_animals!$A$1:$C$2143,1,TRUE),0)</f>
        <v>4fca6ef6dbda96</v>
      </c>
      <c r="J9783">
        <f>VLOOKUP(H9783,location_costs!$A$1:$B$6,2,FALSE)</f>
        <v>100</v>
      </c>
      <c r="K9783" t="str">
        <f t="shared" si="458"/>
        <v>Dog_Small</v>
      </c>
      <c r="L9783">
        <f>VLOOKUP(K9783,size_costs!$D$1:$E$10,2,FALSE)</f>
        <v>125</v>
      </c>
      <c r="M9783">
        <f>VLOOKUP(C9783,age_costs!$A$1:$B$52,2,FALSE)</f>
        <v>100</v>
      </c>
    </row>
    <row r="9784" spans="1:13" x14ac:dyDescent="0.25">
      <c r="A9784" t="s">
        <v>11699</v>
      </c>
      <c r="B9784" t="s">
        <v>13730</v>
      </c>
      <c r="C9784" s="2">
        <f t="shared" si="456"/>
        <v>3</v>
      </c>
      <c r="D9784" t="s">
        <v>19</v>
      </c>
      <c r="E9784" t="s">
        <v>2311</v>
      </c>
      <c r="F9784">
        <v>8.5</v>
      </c>
      <c r="G9784" t="str">
        <f t="shared" si="457"/>
        <v>Large</v>
      </c>
      <c r="H9784" t="s">
        <v>3</v>
      </c>
      <c r="I9784">
        <f>IFERROR(VLOOKUP(A9784,sponsored_animals!$A$1:$C$2143,1,TRUE),0)</f>
        <v>0</v>
      </c>
      <c r="J9784">
        <f>VLOOKUP(H9784,location_costs!$A$1:$B$6,2,FALSE)</f>
        <v>120</v>
      </c>
      <c r="K9784" t="str">
        <f t="shared" si="458"/>
        <v>Cat_Large</v>
      </c>
      <c r="L9784">
        <f>VLOOKUP(K9784,size_costs!$D$1:$E$10,2,FALSE)</f>
        <v>140</v>
      </c>
      <c r="M9784">
        <f>VLOOKUP(C9784,age_costs!$A$1:$B$52,2,FALSE)</f>
        <v>0</v>
      </c>
    </row>
    <row r="9785" spans="1:13" x14ac:dyDescent="0.25">
      <c r="A9785" t="s">
        <v>11700</v>
      </c>
      <c r="B9785" t="s">
        <v>16269</v>
      </c>
      <c r="C9785" s="2">
        <f t="shared" si="456"/>
        <v>11</v>
      </c>
      <c r="D9785" t="s">
        <v>12</v>
      </c>
      <c r="E9785" t="s">
        <v>8624</v>
      </c>
      <c r="F9785">
        <v>26</v>
      </c>
      <c r="G9785" t="str">
        <f t="shared" si="457"/>
        <v>Medium</v>
      </c>
      <c r="H9785" t="s">
        <v>3</v>
      </c>
      <c r="I9785" t="str">
        <f>IFERROR(VLOOKUP(A9785,sponsored_animals!$A$1:$C$2143,1,TRUE),0)</f>
        <v>4fca6ef6dbda96</v>
      </c>
      <c r="J9785">
        <f>VLOOKUP(H9785,location_costs!$A$1:$B$6,2,FALSE)</f>
        <v>120</v>
      </c>
      <c r="K9785" t="str">
        <f t="shared" si="458"/>
        <v>Dog_Medium</v>
      </c>
      <c r="L9785">
        <f>VLOOKUP(K9785,size_costs!$D$1:$E$10,2,FALSE)</f>
        <v>150</v>
      </c>
      <c r="M9785">
        <f>VLOOKUP(C9785,age_costs!$A$1:$B$52,2,FALSE)</f>
        <v>150</v>
      </c>
    </row>
    <row r="9786" spans="1:13" x14ac:dyDescent="0.25">
      <c r="A9786" t="s">
        <v>11701</v>
      </c>
      <c r="B9786" t="s">
        <v>13830</v>
      </c>
      <c r="C9786" s="2">
        <f t="shared" si="456"/>
        <v>5</v>
      </c>
      <c r="D9786" t="s">
        <v>12</v>
      </c>
      <c r="E9786" t="s">
        <v>2186</v>
      </c>
      <c r="F9786">
        <v>29</v>
      </c>
      <c r="G9786" t="str">
        <f t="shared" si="457"/>
        <v>Medium</v>
      </c>
      <c r="H9786" t="s">
        <v>4</v>
      </c>
      <c r="I9786" t="str">
        <f>IFERROR(VLOOKUP(A9786,sponsored_animals!$A$1:$C$2143,1,TRUE),0)</f>
        <v>7c0c3e04e6a4d4</v>
      </c>
      <c r="J9786">
        <f>VLOOKUP(H9786,location_costs!$A$1:$B$6,2,FALSE)</f>
        <v>110</v>
      </c>
      <c r="K9786" t="str">
        <f t="shared" si="458"/>
        <v>Dog_Medium</v>
      </c>
      <c r="L9786">
        <f>VLOOKUP(K9786,size_costs!$D$1:$E$10,2,FALSE)</f>
        <v>150</v>
      </c>
      <c r="M9786">
        <f>VLOOKUP(C9786,age_costs!$A$1:$B$52,2,FALSE)</f>
        <v>100</v>
      </c>
    </row>
    <row r="9787" spans="1:13" x14ac:dyDescent="0.25">
      <c r="A9787" t="s">
        <v>11702</v>
      </c>
      <c r="B9787" t="s">
        <v>15398</v>
      </c>
      <c r="C9787" s="2">
        <f t="shared" si="456"/>
        <v>4</v>
      </c>
      <c r="D9787" t="s">
        <v>19</v>
      </c>
      <c r="E9787" t="s">
        <v>2210</v>
      </c>
      <c r="F9787">
        <v>4</v>
      </c>
      <c r="G9787" t="str">
        <f t="shared" si="457"/>
        <v>Small</v>
      </c>
      <c r="H9787" t="s">
        <v>3</v>
      </c>
      <c r="I9787" t="str">
        <f>IFERROR(VLOOKUP(A9787,sponsored_animals!$A$1:$C$2143,1,TRUE),0)</f>
        <v>36806649e5722d</v>
      </c>
      <c r="J9787">
        <f>VLOOKUP(H9787,location_costs!$A$1:$B$6,2,FALSE)</f>
        <v>120</v>
      </c>
      <c r="K9787" t="str">
        <f t="shared" si="458"/>
        <v>Cat_Small</v>
      </c>
      <c r="L9787">
        <f>VLOOKUP(K9787,size_costs!$D$1:$E$10,2,FALSE)</f>
        <v>100</v>
      </c>
      <c r="M9787">
        <f>VLOOKUP(C9787,age_costs!$A$1:$B$52,2,FALSE)</f>
        <v>0</v>
      </c>
    </row>
    <row r="9788" spans="1:13" x14ac:dyDescent="0.25">
      <c r="A9788" t="s">
        <v>11703</v>
      </c>
      <c r="B9788" t="s">
        <v>8808</v>
      </c>
      <c r="C9788" s="2">
        <f t="shared" si="456"/>
        <v>7</v>
      </c>
      <c r="D9788" t="s">
        <v>19</v>
      </c>
      <c r="E9788" t="s">
        <v>2182</v>
      </c>
      <c r="F9788">
        <v>8.5</v>
      </c>
      <c r="G9788" t="str">
        <f t="shared" si="457"/>
        <v>Large</v>
      </c>
      <c r="H9788" t="s">
        <v>4</v>
      </c>
      <c r="I9788">
        <f>IFERROR(VLOOKUP(A9788,sponsored_animals!$A$1:$C$2143,1,TRUE),0)</f>
        <v>0</v>
      </c>
      <c r="J9788">
        <f>VLOOKUP(H9788,location_costs!$A$1:$B$6,2,FALSE)</f>
        <v>110</v>
      </c>
      <c r="K9788" t="str">
        <f t="shared" si="458"/>
        <v>Cat_Large</v>
      </c>
      <c r="L9788">
        <f>VLOOKUP(K9788,size_costs!$D$1:$E$10,2,FALSE)</f>
        <v>140</v>
      </c>
      <c r="M9788">
        <f>VLOOKUP(C9788,age_costs!$A$1:$B$52,2,FALSE)</f>
        <v>100</v>
      </c>
    </row>
    <row r="9789" spans="1:13" x14ac:dyDescent="0.25">
      <c r="A9789" t="s">
        <v>11704</v>
      </c>
      <c r="B9789" t="s">
        <v>14369</v>
      </c>
      <c r="C9789" s="2">
        <f t="shared" si="456"/>
        <v>10</v>
      </c>
      <c r="D9789" t="s">
        <v>12</v>
      </c>
      <c r="E9789" t="s">
        <v>2186</v>
      </c>
      <c r="F9789">
        <v>25</v>
      </c>
      <c r="G9789" t="str">
        <f t="shared" si="457"/>
        <v>Medium</v>
      </c>
      <c r="H9789" t="s">
        <v>5</v>
      </c>
      <c r="I9789" t="str">
        <f>IFERROR(VLOOKUP(A9789,sponsored_animals!$A$1:$C$2143,1,TRUE),0)</f>
        <v>b14069999a0ee6</v>
      </c>
      <c r="J9789">
        <f>VLOOKUP(H9789,location_costs!$A$1:$B$6,2,FALSE)</f>
        <v>140</v>
      </c>
      <c r="K9789" t="str">
        <f t="shared" si="458"/>
        <v>Dog_Medium</v>
      </c>
      <c r="L9789">
        <f>VLOOKUP(K9789,size_costs!$D$1:$E$10,2,FALSE)</f>
        <v>150</v>
      </c>
      <c r="M9789">
        <f>VLOOKUP(C9789,age_costs!$A$1:$B$52,2,FALSE)</f>
        <v>150</v>
      </c>
    </row>
    <row r="9790" spans="1:13" x14ac:dyDescent="0.25">
      <c r="A9790" t="s">
        <v>11705</v>
      </c>
      <c r="B9790" t="s">
        <v>16270</v>
      </c>
      <c r="C9790" s="2">
        <f t="shared" si="456"/>
        <v>13</v>
      </c>
      <c r="D9790" t="s">
        <v>12</v>
      </c>
      <c r="E9790" t="s">
        <v>2241</v>
      </c>
      <c r="F9790">
        <v>21</v>
      </c>
      <c r="G9790" t="str">
        <f t="shared" si="457"/>
        <v>Medium</v>
      </c>
      <c r="H9790" t="s">
        <v>3</v>
      </c>
      <c r="I9790">
        <f>IFERROR(VLOOKUP(A9790,sponsored_animals!$A$1:$C$2143,1,TRUE),0)</f>
        <v>0</v>
      </c>
      <c r="J9790">
        <f>VLOOKUP(H9790,location_costs!$A$1:$B$6,2,FALSE)</f>
        <v>120</v>
      </c>
      <c r="K9790" t="str">
        <f t="shared" si="458"/>
        <v>Dog_Medium</v>
      </c>
      <c r="L9790">
        <f>VLOOKUP(K9790,size_costs!$D$1:$E$10,2,FALSE)</f>
        <v>150</v>
      </c>
      <c r="M9790">
        <f>VLOOKUP(C9790,age_costs!$A$1:$B$52,2,FALSE)</f>
        <v>200</v>
      </c>
    </row>
    <row r="9791" spans="1:13" x14ac:dyDescent="0.25">
      <c r="A9791" t="s">
        <v>11706</v>
      </c>
      <c r="B9791" t="s">
        <v>16271</v>
      </c>
      <c r="C9791" s="2">
        <f t="shared" si="456"/>
        <v>14</v>
      </c>
      <c r="D9791" t="s">
        <v>19</v>
      </c>
      <c r="E9791" t="s">
        <v>2182</v>
      </c>
      <c r="F9791">
        <v>6.5</v>
      </c>
      <c r="G9791" t="str">
        <f t="shared" si="457"/>
        <v>Medium</v>
      </c>
      <c r="H9791" t="s">
        <v>6</v>
      </c>
      <c r="I9791" t="str">
        <f>IFERROR(VLOOKUP(A9791,sponsored_animals!$A$1:$C$2143,1,TRUE),0)</f>
        <v>d40d0d9a6a4451</v>
      </c>
      <c r="J9791">
        <f>VLOOKUP(H9791,location_costs!$A$1:$B$6,2,FALSE)</f>
        <v>135</v>
      </c>
      <c r="K9791" t="str">
        <f t="shared" si="458"/>
        <v>Cat_Medium</v>
      </c>
      <c r="L9791">
        <f>VLOOKUP(K9791,size_costs!$D$1:$E$10,2,FALSE)</f>
        <v>120</v>
      </c>
      <c r="M9791">
        <f>VLOOKUP(C9791,age_costs!$A$1:$B$52,2,FALSE)</f>
        <v>200</v>
      </c>
    </row>
    <row r="9792" spans="1:13" x14ac:dyDescent="0.25">
      <c r="A9792" t="s">
        <v>1623</v>
      </c>
      <c r="B9792" t="s">
        <v>2987</v>
      </c>
      <c r="C9792" s="2">
        <f t="shared" si="456"/>
        <v>4</v>
      </c>
      <c r="D9792" t="s">
        <v>12</v>
      </c>
      <c r="E9792" t="s">
        <v>2795</v>
      </c>
      <c r="F9792">
        <v>34</v>
      </c>
      <c r="G9792" t="str">
        <f t="shared" si="457"/>
        <v>Large</v>
      </c>
      <c r="H9792" t="s">
        <v>4</v>
      </c>
      <c r="I9792" t="str">
        <f>IFERROR(VLOOKUP(A9792,sponsored_animals!$A$1:$C$2143,1,TRUE),0)</f>
        <v>b14069999a0ee6</v>
      </c>
      <c r="J9792">
        <f>VLOOKUP(H9792,location_costs!$A$1:$B$6,2,FALSE)</f>
        <v>110</v>
      </c>
      <c r="K9792" t="str">
        <f t="shared" si="458"/>
        <v>Dog_Large</v>
      </c>
      <c r="L9792">
        <f>VLOOKUP(K9792,size_costs!$D$1:$E$10,2,FALSE)</f>
        <v>175</v>
      </c>
      <c r="M9792">
        <f>VLOOKUP(C9792,age_costs!$A$1:$B$52,2,FALSE)</f>
        <v>0</v>
      </c>
    </row>
    <row r="9793" spans="1:13" x14ac:dyDescent="0.25">
      <c r="A9793" t="s">
        <v>1210</v>
      </c>
      <c r="B9793" t="s">
        <v>13444</v>
      </c>
      <c r="C9793" s="2">
        <f t="shared" si="456"/>
        <v>10</v>
      </c>
      <c r="D9793" t="s">
        <v>12</v>
      </c>
      <c r="E9793" t="s">
        <v>2432</v>
      </c>
      <c r="F9793">
        <v>37</v>
      </c>
      <c r="G9793" t="str">
        <f t="shared" si="457"/>
        <v>Large</v>
      </c>
      <c r="H9793" t="s">
        <v>3</v>
      </c>
      <c r="I9793" t="str">
        <f>IFERROR(VLOOKUP(A9793,sponsored_animals!$A$1:$C$2143,1,TRUE),0)</f>
        <v>b14069999a0ee6</v>
      </c>
      <c r="J9793">
        <f>VLOOKUP(H9793,location_costs!$A$1:$B$6,2,FALSE)</f>
        <v>120</v>
      </c>
      <c r="K9793" t="str">
        <f t="shared" si="458"/>
        <v>Dog_Large</v>
      </c>
      <c r="L9793">
        <f>VLOOKUP(K9793,size_costs!$D$1:$E$10,2,FALSE)</f>
        <v>175</v>
      </c>
      <c r="M9793">
        <f>VLOOKUP(C9793,age_costs!$A$1:$B$52,2,FALSE)</f>
        <v>150</v>
      </c>
    </row>
    <row r="9794" spans="1:13" x14ac:dyDescent="0.25">
      <c r="A9794" t="s">
        <v>11707</v>
      </c>
      <c r="B9794" t="s">
        <v>6843</v>
      </c>
      <c r="C9794" s="2">
        <f t="shared" si="456"/>
        <v>8</v>
      </c>
      <c r="D9794" t="s">
        <v>12</v>
      </c>
      <c r="E9794" t="s">
        <v>6576</v>
      </c>
      <c r="F9794">
        <v>26</v>
      </c>
      <c r="G9794" t="str">
        <f t="shared" si="457"/>
        <v>Medium</v>
      </c>
      <c r="H9794" t="s">
        <v>5</v>
      </c>
      <c r="I9794" t="str">
        <f>IFERROR(VLOOKUP(A9794,sponsored_animals!$A$1:$C$2143,1,TRUE),0)</f>
        <v>0ea863dbf1123f</v>
      </c>
      <c r="J9794">
        <f>VLOOKUP(H9794,location_costs!$A$1:$B$6,2,FALSE)</f>
        <v>140</v>
      </c>
      <c r="K9794" t="str">
        <f t="shared" si="458"/>
        <v>Dog_Medium</v>
      </c>
      <c r="L9794">
        <f>VLOOKUP(K9794,size_costs!$D$1:$E$10,2,FALSE)</f>
        <v>150</v>
      </c>
      <c r="M9794">
        <f>VLOOKUP(C9794,age_costs!$A$1:$B$52,2,FALSE)</f>
        <v>150</v>
      </c>
    </row>
    <row r="9795" spans="1:13" x14ac:dyDescent="0.25">
      <c r="A9795" t="s">
        <v>11708</v>
      </c>
      <c r="B9795" t="s">
        <v>15958</v>
      </c>
      <c r="C9795" s="2">
        <f t="shared" ref="C9795:C9858" si="459">ROUND(YEARFRAC(B9795,"31/12/2021"),0)</f>
        <v>6</v>
      </c>
      <c r="D9795" t="s">
        <v>19</v>
      </c>
      <c r="E9795" t="s">
        <v>2182</v>
      </c>
      <c r="F9795">
        <v>3</v>
      </c>
      <c r="G9795" t="str">
        <f t="shared" ref="G9795:G9858" si="460">IF(AND(D9795="Dog",F9795&lt;=10),"Small",IF(AND(D9795="Dog",F9795&gt;10,F9795&lt;=30),"Medium",IF(AND(D9795="Dog",F9795&gt;30),"Large",IF(AND(D9795="Cat",F9795&lt;=5),"Small",IF(AND(D9795="Cat",F9795&gt;5,F9795&lt;=7),"Medium",IF(AND(D9795="Cat",F9795&gt;=7),"Large",IF(AND(D9795="Bird",F9795&lt;=0.7),"Small",IF(AND(D9795="Bird",F9795&gt;0.7,F9795&lt;=1.1),"Medium",IF(AND(D9795="Bird",F9795&gt;1.1),"Large","Erro")))))))))</f>
        <v>Small</v>
      </c>
      <c r="H9795" t="s">
        <v>7</v>
      </c>
      <c r="I9795" t="str">
        <f>IFERROR(VLOOKUP(A9795,sponsored_animals!$A$1:$C$2143,1,TRUE),0)</f>
        <v>178f1189a06b68</v>
      </c>
      <c r="J9795">
        <f>VLOOKUP(H9795,location_costs!$A$1:$B$6,2,FALSE)</f>
        <v>100</v>
      </c>
      <c r="K9795" t="str">
        <f t="shared" ref="K9795:K9858" si="461">D9795&amp;"_"&amp;G9795</f>
        <v>Cat_Small</v>
      </c>
      <c r="L9795">
        <f>VLOOKUP(K9795,size_costs!$D$1:$E$10,2,FALSE)</f>
        <v>100</v>
      </c>
      <c r="M9795">
        <f>VLOOKUP(C9795,age_costs!$A$1:$B$52,2,FALSE)</f>
        <v>100</v>
      </c>
    </row>
    <row r="9796" spans="1:13" x14ac:dyDescent="0.25">
      <c r="A9796" t="s">
        <v>11709</v>
      </c>
      <c r="B9796" t="s">
        <v>13977</v>
      </c>
      <c r="C9796" s="2">
        <f t="shared" si="459"/>
        <v>9</v>
      </c>
      <c r="D9796" t="s">
        <v>12</v>
      </c>
      <c r="E9796" t="s">
        <v>2294</v>
      </c>
      <c r="F9796">
        <v>36</v>
      </c>
      <c r="G9796" t="str">
        <f t="shared" si="460"/>
        <v>Large</v>
      </c>
      <c r="H9796" t="s">
        <v>3</v>
      </c>
      <c r="I9796" t="str">
        <f>IFERROR(VLOOKUP(A9796,sponsored_animals!$A$1:$C$2143,1,TRUE),0)</f>
        <v>b14069999a0ee6</v>
      </c>
      <c r="J9796">
        <f>VLOOKUP(H9796,location_costs!$A$1:$B$6,2,FALSE)</f>
        <v>120</v>
      </c>
      <c r="K9796" t="str">
        <f t="shared" si="461"/>
        <v>Dog_Large</v>
      </c>
      <c r="L9796">
        <f>VLOOKUP(K9796,size_costs!$D$1:$E$10,2,FALSE)</f>
        <v>175</v>
      </c>
      <c r="M9796">
        <f>VLOOKUP(C9796,age_costs!$A$1:$B$52,2,FALSE)</f>
        <v>150</v>
      </c>
    </row>
    <row r="9797" spans="1:13" x14ac:dyDescent="0.25">
      <c r="A9797" t="s">
        <v>11710</v>
      </c>
      <c r="B9797" t="s">
        <v>16272</v>
      </c>
      <c r="C9797" s="2">
        <f t="shared" si="459"/>
        <v>12</v>
      </c>
      <c r="D9797" t="s">
        <v>12</v>
      </c>
      <c r="E9797" t="s">
        <v>2325</v>
      </c>
      <c r="F9797">
        <v>24</v>
      </c>
      <c r="G9797" t="str">
        <f t="shared" si="460"/>
        <v>Medium</v>
      </c>
      <c r="H9797" t="s">
        <v>5</v>
      </c>
      <c r="I9797">
        <f>IFERROR(VLOOKUP(A9797,sponsored_animals!$A$1:$C$2143,1,TRUE),0)</f>
        <v>0</v>
      </c>
      <c r="J9797">
        <f>VLOOKUP(H9797,location_costs!$A$1:$B$6,2,FALSE)</f>
        <v>140</v>
      </c>
      <c r="K9797" t="str">
        <f t="shared" si="461"/>
        <v>Dog_Medium</v>
      </c>
      <c r="L9797">
        <f>VLOOKUP(K9797,size_costs!$D$1:$E$10,2,FALSE)</f>
        <v>150</v>
      </c>
      <c r="M9797">
        <f>VLOOKUP(C9797,age_costs!$A$1:$B$52,2,FALSE)</f>
        <v>150</v>
      </c>
    </row>
    <row r="9798" spans="1:13" x14ac:dyDescent="0.25">
      <c r="A9798" t="s">
        <v>11711</v>
      </c>
      <c r="B9798" t="s">
        <v>16056</v>
      </c>
      <c r="C9798" s="2">
        <f t="shared" si="459"/>
        <v>6</v>
      </c>
      <c r="D9798" t="s">
        <v>12</v>
      </c>
      <c r="E9798" t="s">
        <v>2233</v>
      </c>
      <c r="F9798">
        <v>38</v>
      </c>
      <c r="G9798" t="str">
        <f t="shared" si="460"/>
        <v>Large</v>
      </c>
      <c r="H9798" t="s">
        <v>5</v>
      </c>
      <c r="I9798">
        <f>IFERROR(VLOOKUP(A9798,sponsored_animals!$A$1:$C$2143,1,TRUE),0)</f>
        <v>0</v>
      </c>
      <c r="J9798">
        <f>VLOOKUP(H9798,location_costs!$A$1:$B$6,2,FALSE)</f>
        <v>140</v>
      </c>
      <c r="K9798" t="str">
        <f t="shared" si="461"/>
        <v>Dog_Large</v>
      </c>
      <c r="L9798">
        <f>VLOOKUP(K9798,size_costs!$D$1:$E$10,2,FALSE)</f>
        <v>175</v>
      </c>
      <c r="M9798">
        <f>VLOOKUP(C9798,age_costs!$A$1:$B$52,2,FALSE)</f>
        <v>100</v>
      </c>
    </row>
    <row r="9799" spans="1:13" x14ac:dyDescent="0.25">
      <c r="A9799" t="s">
        <v>11712</v>
      </c>
      <c r="B9799" t="s">
        <v>8791</v>
      </c>
      <c r="C9799" s="2">
        <f t="shared" si="459"/>
        <v>8</v>
      </c>
      <c r="D9799" t="s">
        <v>12</v>
      </c>
      <c r="E9799" t="s">
        <v>2280</v>
      </c>
      <c r="F9799">
        <v>4</v>
      </c>
      <c r="G9799" t="str">
        <f t="shared" si="460"/>
        <v>Small</v>
      </c>
      <c r="H9799" t="s">
        <v>7</v>
      </c>
      <c r="I9799">
        <f>IFERROR(VLOOKUP(A9799,sponsored_animals!$A$1:$C$2143,1,TRUE),0)</f>
        <v>0</v>
      </c>
      <c r="J9799">
        <f>VLOOKUP(H9799,location_costs!$A$1:$B$6,2,FALSE)</f>
        <v>100</v>
      </c>
      <c r="K9799" t="str">
        <f t="shared" si="461"/>
        <v>Dog_Small</v>
      </c>
      <c r="L9799">
        <f>VLOOKUP(K9799,size_costs!$D$1:$E$10,2,FALSE)</f>
        <v>125</v>
      </c>
      <c r="M9799">
        <f>VLOOKUP(C9799,age_costs!$A$1:$B$52,2,FALSE)</f>
        <v>150</v>
      </c>
    </row>
    <row r="9800" spans="1:13" x14ac:dyDescent="0.25">
      <c r="A9800" t="s">
        <v>11713</v>
      </c>
      <c r="B9800" t="s">
        <v>3978</v>
      </c>
      <c r="C9800" s="2">
        <f t="shared" si="459"/>
        <v>5</v>
      </c>
      <c r="D9800" t="s">
        <v>12</v>
      </c>
      <c r="E9800" t="s">
        <v>2196</v>
      </c>
      <c r="F9800">
        <v>11.5</v>
      </c>
      <c r="G9800" t="str">
        <f t="shared" si="460"/>
        <v>Medium</v>
      </c>
      <c r="H9800" t="s">
        <v>3</v>
      </c>
      <c r="I9800" t="str">
        <f>IFERROR(VLOOKUP(A9800,sponsored_animals!$A$1:$C$2143,1,TRUE),0)</f>
        <v>178f1189a06b68</v>
      </c>
      <c r="J9800">
        <f>VLOOKUP(H9800,location_costs!$A$1:$B$6,2,FALSE)</f>
        <v>120</v>
      </c>
      <c r="K9800" t="str">
        <f t="shared" si="461"/>
        <v>Dog_Medium</v>
      </c>
      <c r="L9800">
        <f>VLOOKUP(K9800,size_costs!$D$1:$E$10,2,FALSE)</f>
        <v>150</v>
      </c>
      <c r="M9800">
        <f>VLOOKUP(C9800,age_costs!$A$1:$B$52,2,FALSE)</f>
        <v>100</v>
      </c>
    </row>
    <row r="9801" spans="1:13" x14ac:dyDescent="0.25">
      <c r="A9801" t="s">
        <v>52</v>
      </c>
      <c r="B9801" t="s">
        <v>13928</v>
      </c>
      <c r="C9801" s="2">
        <f t="shared" si="459"/>
        <v>10</v>
      </c>
      <c r="D9801" t="s">
        <v>12</v>
      </c>
      <c r="E9801" t="s">
        <v>2332</v>
      </c>
      <c r="F9801">
        <v>31</v>
      </c>
      <c r="G9801" t="str">
        <f t="shared" si="460"/>
        <v>Large</v>
      </c>
      <c r="H9801" t="s">
        <v>5</v>
      </c>
      <c r="I9801">
        <f>IFERROR(VLOOKUP(A9801,sponsored_animals!$A$1:$C$2143,1,TRUE),0)</f>
        <v>0</v>
      </c>
      <c r="J9801">
        <f>VLOOKUP(H9801,location_costs!$A$1:$B$6,2,FALSE)</f>
        <v>140</v>
      </c>
      <c r="K9801" t="str">
        <f t="shared" si="461"/>
        <v>Dog_Large</v>
      </c>
      <c r="L9801">
        <f>VLOOKUP(K9801,size_costs!$D$1:$E$10,2,FALSE)</f>
        <v>175</v>
      </c>
      <c r="M9801">
        <f>VLOOKUP(C9801,age_costs!$A$1:$B$52,2,FALSE)</f>
        <v>150</v>
      </c>
    </row>
    <row r="9802" spans="1:13" x14ac:dyDescent="0.25">
      <c r="A9802" t="s">
        <v>11714</v>
      </c>
      <c r="B9802" t="s">
        <v>14192</v>
      </c>
      <c r="C9802" s="2">
        <f t="shared" si="459"/>
        <v>6</v>
      </c>
      <c r="D9802" t="s">
        <v>19</v>
      </c>
      <c r="E9802" t="s">
        <v>2210</v>
      </c>
      <c r="F9802">
        <v>2</v>
      </c>
      <c r="G9802" t="str">
        <f t="shared" si="460"/>
        <v>Small</v>
      </c>
      <c r="H9802" t="s">
        <v>6</v>
      </c>
      <c r="I9802">
        <f>IFERROR(VLOOKUP(A9802,sponsored_animals!$A$1:$C$2143,1,TRUE),0)</f>
        <v>0</v>
      </c>
      <c r="J9802">
        <f>VLOOKUP(H9802,location_costs!$A$1:$B$6,2,FALSE)</f>
        <v>135</v>
      </c>
      <c r="K9802" t="str">
        <f t="shared" si="461"/>
        <v>Cat_Small</v>
      </c>
      <c r="L9802">
        <f>VLOOKUP(K9802,size_costs!$D$1:$E$10,2,FALSE)</f>
        <v>100</v>
      </c>
      <c r="M9802">
        <f>VLOOKUP(C9802,age_costs!$A$1:$B$52,2,FALSE)</f>
        <v>100</v>
      </c>
    </row>
    <row r="9803" spans="1:13" x14ac:dyDescent="0.25">
      <c r="A9803" t="s">
        <v>11715</v>
      </c>
      <c r="B9803" t="s">
        <v>14903</v>
      </c>
      <c r="C9803" s="2">
        <f t="shared" si="459"/>
        <v>5</v>
      </c>
      <c r="D9803" t="s">
        <v>19</v>
      </c>
      <c r="E9803" t="s">
        <v>2340</v>
      </c>
      <c r="F9803">
        <v>8</v>
      </c>
      <c r="G9803" t="str">
        <f t="shared" si="460"/>
        <v>Large</v>
      </c>
      <c r="H9803" t="s">
        <v>7</v>
      </c>
      <c r="I9803">
        <f>IFERROR(VLOOKUP(A9803,sponsored_animals!$A$1:$C$2143,1,TRUE),0)</f>
        <v>0</v>
      </c>
      <c r="J9803">
        <f>VLOOKUP(H9803,location_costs!$A$1:$B$6,2,FALSE)</f>
        <v>100</v>
      </c>
      <c r="K9803" t="str">
        <f t="shared" si="461"/>
        <v>Cat_Large</v>
      </c>
      <c r="L9803">
        <f>VLOOKUP(K9803,size_costs!$D$1:$E$10,2,FALSE)</f>
        <v>140</v>
      </c>
      <c r="M9803">
        <f>VLOOKUP(C9803,age_costs!$A$1:$B$52,2,FALSE)</f>
        <v>100</v>
      </c>
    </row>
    <row r="9804" spans="1:13" x14ac:dyDescent="0.25">
      <c r="A9804" t="s">
        <v>11716</v>
      </c>
      <c r="B9804" t="s">
        <v>2272</v>
      </c>
      <c r="C9804" s="2">
        <f t="shared" si="459"/>
        <v>3</v>
      </c>
      <c r="D9804" t="s">
        <v>12</v>
      </c>
      <c r="E9804" t="s">
        <v>2217</v>
      </c>
      <c r="F9804">
        <v>11</v>
      </c>
      <c r="G9804" t="str">
        <f t="shared" si="460"/>
        <v>Medium</v>
      </c>
      <c r="H9804" t="s">
        <v>3</v>
      </c>
      <c r="I9804" t="str">
        <f>IFERROR(VLOOKUP(A9804,sponsored_animals!$A$1:$C$2143,1,TRUE),0)</f>
        <v>4fca6ef6dbda96</v>
      </c>
      <c r="J9804">
        <f>VLOOKUP(H9804,location_costs!$A$1:$B$6,2,FALSE)</f>
        <v>120</v>
      </c>
      <c r="K9804" t="str">
        <f t="shared" si="461"/>
        <v>Dog_Medium</v>
      </c>
      <c r="L9804">
        <f>VLOOKUP(K9804,size_costs!$D$1:$E$10,2,FALSE)</f>
        <v>150</v>
      </c>
      <c r="M9804">
        <f>VLOOKUP(C9804,age_costs!$A$1:$B$52,2,FALSE)</f>
        <v>0</v>
      </c>
    </row>
    <row r="9805" spans="1:13" x14ac:dyDescent="0.25">
      <c r="A9805" t="s">
        <v>11718</v>
      </c>
      <c r="B9805" t="s">
        <v>14569</v>
      </c>
      <c r="C9805" s="2">
        <f t="shared" si="459"/>
        <v>8</v>
      </c>
      <c r="D9805" t="s">
        <v>12</v>
      </c>
      <c r="E9805" t="s">
        <v>2196</v>
      </c>
      <c r="F9805">
        <v>7</v>
      </c>
      <c r="G9805" t="str">
        <f t="shared" si="460"/>
        <v>Small</v>
      </c>
      <c r="H9805" t="s">
        <v>5</v>
      </c>
      <c r="I9805" t="str">
        <f>IFERROR(VLOOKUP(A9805,sponsored_animals!$A$1:$C$2143,1,TRUE),0)</f>
        <v>4fca6ef6dbda96</v>
      </c>
      <c r="J9805">
        <f>VLOOKUP(H9805,location_costs!$A$1:$B$6,2,FALSE)</f>
        <v>140</v>
      </c>
      <c r="K9805" t="str">
        <f t="shared" si="461"/>
        <v>Dog_Small</v>
      </c>
      <c r="L9805">
        <f>VLOOKUP(K9805,size_costs!$D$1:$E$10,2,FALSE)</f>
        <v>125</v>
      </c>
      <c r="M9805">
        <f>VLOOKUP(C9805,age_costs!$A$1:$B$52,2,FALSE)</f>
        <v>150</v>
      </c>
    </row>
    <row r="9806" spans="1:13" x14ac:dyDescent="0.25">
      <c r="A9806" t="s">
        <v>11719</v>
      </c>
      <c r="B9806" t="s">
        <v>15325</v>
      </c>
      <c r="C9806" s="2">
        <f t="shared" si="459"/>
        <v>4</v>
      </c>
      <c r="D9806" t="s">
        <v>12</v>
      </c>
      <c r="E9806" t="s">
        <v>2182</v>
      </c>
      <c r="F9806">
        <v>16</v>
      </c>
      <c r="G9806" t="str">
        <f t="shared" si="460"/>
        <v>Medium</v>
      </c>
      <c r="H9806" t="s">
        <v>3</v>
      </c>
      <c r="I9806" t="str">
        <f>IFERROR(VLOOKUP(A9806,sponsored_animals!$A$1:$C$2143,1,TRUE),0)</f>
        <v>178f1189a06b68</v>
      </c>
      <c r="J9806">
        <f>VLOOKUP(H9806,location_costs!$A$1:$B$6,2,FALSE)</f>
        <v>120</v>
      </c>
      <c r="K9806" t="str">
        <f t="shared" si="461"/>
        <v>Dog_Medium</v>
      </c>
      <c r="L9806">
        <f>VLOOKUP(K9806,size_costs!$D$1:$E$10,2,FALSE)</f>
        <v>150</v>
      </c>
      <c r="M9806">
        <f>VLOOKUP(C9806,age_costs!$A$1:$B$52,2,FALSE)</f>
        <v>0</v>
      </c>
    </row>
    <row r="9807" spans="1:13" x14ac:dyDescent="0.25">
      <c r="A9807" t="s">
        <v>11720</v>
      </c>
      <c r="B9807" t="s">
        <v>2815</v>
      </c>
      <c r="C9807" s="2">
        <f t="shared" si="459"/>
        <v>7</v>
      </c>
      <c r="D9807" t="s">
        <v>12</v>
      </c>
      <c r="E9807" t="s">
        <v>2231</v>
      </c>
      <c r="F9807">
        <v>27</v>
      </c>
      <c r="G9807" t="str">
        <f t="shared" si="460"/>
        <v>Medium</v>
      </c>
      <c r="H9807" t="s">
        <v>6</v>
      </c>
      <c r="I9807" t="str">
        <f>IFERROR(VLOOKUP(A9807,sponsored_animals!$A$1:$C$2143,1,TRUE),0)</f>
        <v>b14069999a0ee6</v>
      </c>
      <c r="J9807">
        <f>VLOOKUP(H9807,location_costs!$A$1:$B$6,2,FALSE)</f>
        <v>135</v>
      </c>
      <c r="K9807" t="str">
        <f t="shared" si="461"/>
        <v>Dog_Medium</v>
      </c>
      <c r="L9807">
        <f>VLOOKUP(K9807,size_costs!$D$1:$E$10,2,FALSE)</f>
        <v>150</v>
      </c>
      <c r="M9807">
        <f>VLOOKUP(C9807,age_costs!$A$1:$B$52,2,FALSE)</f>
        <v>100</v>
      </c>
    </row>
    <row r="9808" spans="1:13" x14ac:dyDescent="0.25">
      <c r="A9808" t="s">
        <v>11721</v>
      </c>
      <c r="B9808" t="s">
        <v>9243</v>
      </c>
      <c r="C9808" s="2">
        <f t="shared" si="459"/>
        <v>11</v>
      </c>
      <c r="D9808" t="s">
        <v>12</v>
      </c>
      <c r="E9808" t="s">
        <v>2223</v>
      </c>
      <c r="F9808">
        <v>19</v>
      </c>
      <c r="G9808" t="str">
        <f t="shared" si="460"/>
        <v>Medium</v>
      </c>
      <c r="H9808" t="s">
        <v>4</v>
      </c>
      <c r="I9808" t="str">
        <f>IFERROR(VLOOKUP(A9808,sponsored_animals!$A$1:$C$2143,1,TRUE),0)</f>
        <v>178f1189a06b68</v>
      </c>
      <c r="J9808">
        <f>VLOOKUP(H9808,location_costs!$A$1:$B$6,2,FALSE)</f>
        <v>110</v>
      </c>
      <c r="K9808" t="str">
        <f t="shared" si="461"/>
        <v>Dog_Medium</v>
      </c>
      <c r="L9808">
        <f>VLOOKUP(K9808,size_costs!$D$1:$E$10,2,FALSE)</f>
        <v>150</v>
      </c>
      <c r="M9808">
        <f>VLOOKUP(C9808,age_costs!$A$1:$B$52,2,FALSE)</f>
        <v>150</v>
      </c>
    </row>
    <row r="9809" spans="1:13" x14ac:dyDescent="0.25">
      <c r="A9809" t="s">
        <v>11723</v>
      </c>
      <c r="B9809" t="s">
        <v>16273</v>
      </c>
      <c r="C9809" s="2">
        <f t="shared" si="459"/>
        <v>5</v>
      </c>
      <c r="D9809" t="s">
        <v>12</v>
      </c>
      <c r="E9809" t="s">
        <v>2396</v>
      </c>
      <c r="F9809">
        <v>29</v>
      </c>
      <c r="G9809" t="str">
        <f t="shared" si="460"/>
        <v>Medium</v>
      </c>
      <c r="H9809" t="s">
        <v>4</v>
      </c>
      <c r="I9809">
        <f>IFERROR(VLOOKUP(A9809,sponsored_animals!$A$1:$C$2143,1,TRUE),0)</f>
        <v>0</v>
      </c>
      <c r="J9809">
        <f>VLOOKUP(H9809,location_costs!$A$1:$B$6,2,FALSE)</f>
        <v>110</v>
      </c>
      <c r="K9809" t="str">
        <f t="shared" si="461"/>
        <v>Dog_Medium</v>
      </c>
      <c r="L9809">
        <f>VLOOKUP(K9809,size_costs!$D$1:$E$10,2,FALSE)</f>
        <v>150</v>
      </c>
      <c r="M9809">
        <f>VLOOKUP(C9809,age_costs!$A$1:$B$52,2,FALSE)</f>
        <v>100</v>
      </c>
    </row>
    <row r="9810" spans="1:13" x14ac:dyDescent="0.25">
      <c r="A9810" t="s">
        <v>822</v>
      </c>
      <c r="B9810" t="s">
        <v>5358</v>
      </c>
      <c r="C9810" s="2">
        <f t="shared" si="459"/>
        <v>12</v>
      </c>
      <c r="D9810" t="s">
        <v>12</v>
      </c>
      <c r="E9810" t="s">
        <v>2180</v>
      </c>
      <c r="F9810">
        <v>29</v>
      </c>
      <c r="G9810" t="str">
        <f t="shared" si="460"/>
        <v>Medium</v>
      </c>
      <c r="H9810" t="s">
        <v>5</v>
      </c>
      <c r="I9810" t="str">
        <f>IFERROR(VLOOKUP(A9810,sponsored_animals!$A$1:$C$2143,1,TRUE),0)</f>
        <v>b14069999a0ee6</v>
      </c>
      <c r="J9810">
        <f>VLOOKUP(H9810,location_costs!$A$1:$B$6,2,FALSE)</f>
        <v>140</v>
      </c>
      <c r="K9810" t="str">
        <f t="shared" si="461"/>
        <v>Dog_Medium</v>
      </c>
      <c r="L9810">
        <f>VLOOKUP(K9810,size_costs!$D$1:$E$10,2,FALSE)</f>
        <v>150</v>
      </c>
      <c r="M9810">
        <f>VLOOKUP(C9810,age_costs!$A$1:$B$52,2,FALSE)</f>
        <v>150</v>
      </c>
    </row>
    <row r="9811" spans="1:13" x14ac:dyDescent="0.25">
      <c r="A9811" t="s">
        <v>1722</v>
      </c>
      <c r="B9811" t="s">
        <v>14986</v>
      </c>
      <c r="C9811" s="2">
        <f t="shared" si="459"/>
        <v>6</v>
      </c>
      <c r="D9811" t="s">
        <v>19</v>
      </c>
      <c r="E9811" t="s">
        <v>2198</v>
      </c>
      <c r="F9811">
        <v>10</v>
      </c>
      <c r="G9811" t="str">
        <f t="shared" si="460"/>
        <v>Large</v>
      </c>
      <c r="H9811" t="s">
        <v>3</v>
      </c>
      <c r="I9811" t="str">
        <f>IFERROR(VLOOKUP(A9811,sponsored_animals!$A$1:$C$2143,1,TRUE),0)</f>
        <v>0ea863dbf1123f</v>
      </c>
      <c r="J9811">
        <f>VLOOKUP(H9811,location_costs!$A$1:$B$6,2,FALSE)</f>
        <v>120</v>
      </c>
      <c r="K9811" t="str">
        <f t="shared" si="461"/>
        <v>Cat_Large</v>
      </c>
      <c r="L9811">
        <f>VLOOKUP(K9811,size_costs!$D$1:$E$10,2,FALSE)</f>
        <v>140</v>
      </c>
      <c r="M9811">
        <f>VLOOKUP(C9811,age_costs!$A$1:$B$52,2,FALSE)</f>
        <v>100</v>
      </c>
    </row>
    <row r="9812" spans="1:13" x14ac:dyDescent="0.25">
      <c r="A9812" t="s">
        <v>11724</v>
      </c>
      <c r="B9812" t="s">
        <v>13651</v>
      </c>
      <c r="C9812" s="2">
        <f t="shared" si="459"/>
        <v>5</v>
      </c>
      <c r="D9812" t="s">
        <v>19</v>
      </c>
      <c r="E9812" t="s">
        <v>2198</v>
      </c>
      <c r="F9812">
        <v>9</v>
      </c>
      <c r="G9812" t="str">
        <f t="shared" si="460"/>
        <v>Large</v>
      </c>
      <c r="H9812" t="s">
        <v>6</v>
      </c>
      <c r="I9812" t="str">
        <f>IFERROR(VLOOKUP(A9812,sponsored_animals!$A$1:$C$2143,1,TRUE),0)</f>
        <v>178f1189a06b68</v>
      </c>
      <c r="J9812">
        <f>VLOOKUP(H9812,location_costs!$A$1:$B$6,2,FALSE)</f>
        <v>135</v>
      </c>
      <c r="K9812" t="str">
        <f t="shared" si="461"/>
        <v>Cat_Large</v>
      </c>
      <c r="L9812">
        <f>VLOOKUP(K9812,size_costs!$D$1:$E$10,2,FALSE)</f>
        <v>140</v>
      </c>
      <c r="M9812">
        <f>VLOOKUP(C9812,age_costs!$A$1:$B$52,2,FALSE)</f>
        <v>100</v>
      </c>
    </row>
    <row r="9813" spans="1:13" x14ac:dyDescent="0.25">
      <c r="A9813" t="s">
        <v>11725</v>
      </c>
      <c r="B9813" t="s">
        <v>13583</v>
      </c>
      <c r="C9813" s="2">
        <f t="shared" si="459"/>
        <v>4</v>
      </c>
      <c r="D9813" t="s">
        <v>12</v>
      </c>
      <c r="E9813" t="s">
        <v>2191</v>
      </c>
      <c r="F9813">
        <v>40</v>
      </c>
      <c r="G9813" t="str">
        <f t="shared" si="460"/>
        <v>Large</v>
      </c>
      <c r="H9813" t="s">
        <v>3</v>
      </c>
      <c r="I9813" t="str">
        <f>IFERROR(VLOOKUP(A9813,sponsored_animals!$A$1:$C$2143,1,TRUE),0)</f>
        <v>7c0c3e04e6a4d4</v>
      </c>
      <c r="J9813">
        <f>VLOOKUP(H9813,location_costs!$A$1:$B$6,2,FALSE)</f>
        <v>120</v>
      </c>
      <c r="K9813" t="str">
        <f t="shared" si="461"/>
        <v>Dog_Large</v>
      </c>
      <c r="L9813">
        <f>VLOOKUP(K9813,size_costs!$D$1:$E$10,2,FALSE)</f>
        <v>175</v>
      </c>
      <c r="M9813">
        <f>VLOOKUP(C9813,age_costs!$A$1:$B$52,2,FALSE)</f>
        <v>0</v>
      </c>
    </row>
    <row r="9814" spans="1:13" x14ac:dyDescent="0.25">
      <c r="A9814" t="s">
        <v>11726</v>
      </c>
      <c r="B9814" t="s">
        <v>15342</v>
      </c>
      <c r="C9814" s="2">
        <f t="shared" si="459"/>
        <v>12</v>
      </c>
      <c r="D9814" t="s">
        <v>19</v>
      </c>
      <c r="E9814" t="s">
        <v>2207</v>
      </c>
      <c r="F9814">
        <v>10</v>
      </c>
      <c r="G9814" t="str">
        <f t="shared" si="460"/>
        <v>Large</v>
      </c>
      <c r="H9814" t="s">
        <v>6</v>
      </c>
      <c r="I9814" t="str">
        <f>IFERROR(VLOOKUP(A9814,sponsored_animals!$A$1:$C$2143,1,TRUE),0)</f>
        <v>7c0c3e04e6a4d4</v>
      </c>
      <c r="J9814">
        <f>VLOOKUP(H9814,location_costs!$A$1:$B$6,2,FALSE)</f>
        <v>135</v>
      </c>
      <c r="K9814" t="str">
        <f t="shared" si="461"/>
        <v>Cat_Large</v>
      </c>
      <c r="L9814">
        <f>VLOOKUP(K9814,size_costs!$D$1:$E$10,2,FALSE)</f>
        <v>140</v>
      </c>
      <c r="M9814">
        <f>VLOOKUP(C9814,age_costs!$A$1:$B$52,2,FALSE)</f>
        <v>150</v>
      </c>
    </row>
    <row r="9815" spans="1:13" x14ac:dyDescent="0.25">
      <c r="A9815" t="s">
        <v>11727</v>
      </c>
      <c r="B9815" t="s">
        <v>13818</v>
      </c>
      <c r="C9815" s="2">
        <f t="shared" si="459"/>
        <v>3</v>
      </c>
      <c r="D9815" t="s">
        <v>19</v>
      </c>
      <c r="E9815" t="s">
        <v>2380</v>
      </c>
      <c r="F9815">
        <v>6.5</v>
      </c>
      <c r="G9815" t="str">
        <f t="shared" si="460"/>
        <v>Medium</v>
      </c>
      <c r="H9815" t="s">
        <v>7</v>
      </c>
      <c r="I9815" t="str">
        <f>IFERROR(VLOOKUP(A9815,sponsored_animals!$A$1:$C$2143,1,TRUE),0)</f>
        <v>0ea863dbf1123f</v>
      </c>
      <c r="J9815">
        <f>VLOOKUP(H9815,location_costs!$A$1:$B$6,2,FALSE)</f>
        <v>100</v>
      </c>
      <c r="K9815" t="str">
        <f t="shared" si="461"/>
        <v>Cat_Medium</v>
      </c>
      <c r="L9815">
        <f>VLOOKUP(K9815,size_costs!$D$1:$E$10,2,FALSE)</f>
        <v>120</v>
      </c>
      <c r="M9815">
        <f>VLOOKUP(C9815,age_costs!$A$1:$B$52,2,FALSE)</f>
        <v>0</v>
      </c>
    </row>
    <row r="9816" spans="1:13" x14ac:dyDescent="0.25">
      <c r="A9816" t="s">
        <v>11728</v>
      </c>
      <c r="B9816" t="s">
        <v>16274</v>
      </c>
      <c r="C9816" s="2">
        <f t="shared" si="459"/>
        <v>14</v>
      </c>
      <c r="D9816" t="s">
        <v>12</v>
      </c>
      <c r="E9816" t="s">
        <v>2186</v>
      </c>
      <c r="F9816">
        <v>45</v>
      </c>
      <c r="G9816" t="str">
        <f t="shared" si="460"/>
        <v>Large</v>
      </c>
      <c r="H9816" t="s">
        <v>6</v>
      </c>
      <c r="I9816" t="str">
        <f>IFERROR(VLOOKUP(A9816,sponsored_animals!$A$1:$C$2143,1,TRUE),0)</f>
        <v>870a9302845fa5</v>
      </c>
      <c r="J9816">
        <f>VLOOKUP(H9816,location_costs!$A$1:$B$6,2,FALSE)</f>
        <v>135</v>
      </c>
      <c r="K9816" t="str">
        <f t="shared" si="461"/>
        <v>Dog_Large</v>
      </c>
      <c r="L9816">
        <f>VLOOKUP(K9816,size_costs!$D$1:$E$10,2,FALSE)</f>
        <v>175</v>
      </c>
      <c r="M9816">
        <f>VLOOKUP(C9816,age_costs!$A$1:$B$52,2,FALSE)</f>
        <v>200</v>
      </c>
    </row>
    <row r="9817" spans="1:13" x14ac:dyDescent="0.25">
      <c r="A9817" t="s">
        <v>67</v>
      </c>
      <c r="B9817" t="s">
        <v>16275</v>
      </c>
      <c r="C9817" s="2">
        <f t="shared" si="459"/>
        <v>2</v>
      </c>
      <c r="D9817" t="s">
        <v>19</v>
      </c>
      <c r="E9817" t="s">
        <v>2182</v>
      </c>
      <c r="F9817">
        <v>8.5</v>
      </c>
      <c r="G9817" t="str">
        <f t="shared" si="460"/>
        <v>Large</v>
      </c>
      <c r="H9817" t="s">
        <v>3</v>
      </c>
      <c r="I9817" t="str">
        <f>IFERROR(VLOOKUP(A9817,sponsored_animals!$A$1:$C$2143,1,TRUE),0)</f>
        <v>178f1189a06b68</v>
      </c>
      <c r="J9817">
        <f>VLOOKUP(H9817,location_costs!$A$1:$B$6,2,FALSE)</f>
        <v>120</v>
      </c>
      <c r="K9817" t="str">
        <f t="shared" si="461"/>
        <v>Cat_Large</v>
      </c>
      <c r="L9817">
        <f>VLOOKUP(K9817,size_costs!$D$1:$E$10,2,FALSE)</f>
        <v>140</v>
      </c>
      <c r="M9817">
        <f>VLOOKUP(C9817,age_costs!$A$1:$B$52,2,FALSE)</f>
        <v>0</v>
      </c>
    </row>
    <row r="9818" spans="1:13" x14ac:dyDescent="0.25">
      <c r="A9818" t="s">
        <v>11729</v>
      </c>
      <c r="B9818" t="s">
        <v>15509</v>
      </c>
      <c r="C9818" s="2">
        <f t="shared" si="459"/>
        <v>6</v>
      </c>
      <c r="D9818" t="s">
        <v>19</v>
      </c>
      <c r="E9818" t="s">
        <v>2207</v>
      </c>
      <c r="F9818">
        <v>8.5</v>
      </c>
      <c r="G9818" t="str">
        <f t="shared" si="460"/>
        <v>Large</v>
      </c>
      <c r="H9818" t="s">
        <v>4</v>
      </c>
      <c r="I9818" t="str">
        <f>IFERROR(VLOOKUP(A9818,sponsored_animals!$A$1:$C$2143,1,TRUE),0)</f>
        <v>7c0c3e04e6a4d4</v>
      </c>
      <c r="J9818">
        <f>VLOOKUP(H9818,location_costs!$A$1:$B$6,2,FALSE)</f>
        <v>110</v>
      </c>
      <c r="K9818" t="str">
        <f t="shared" si="461"/>
        <v>Cat_Large</v>
      </c>
      <c r="L9818">
        <f>VLOOKUP(K9818,size_costs!$D$1:$E$10,2,FALSE)</f>
        <v>140</v>
      </c>
      <c r="M9818">
        <f>VLOOKUP(C9818,age_costs!$A$1:$B$52,2,FALSE)</f>
        <v>100</v>
      </c>
    </row>
    <row r="9819" spans="1:13" x14ac:dyDescent="0.25">
      <c r="A9819" t="s">
        <v>11730</v>
      </c>
      <c r="B9819" t="s">
        <v>6301</v>
      </c>
      <c r="C9819" s="2">
        <f t="shared" si="459"/>
        <v>10</v>
      </c>
      <c r="D9819" t="s">
        <v>12</v>
      </c>
      <c r="E9819" t="s">
        <v>2226</v>
      </c>
      <c r="F9819">
        <v>47</v>
      </c>
      <c r="G9819" t="str">
        <f t="shared" si="460"/>
        <v>Large</v>
      </c>
      <c r="H9819" t="s">
        <v>5</v>
      </c>
      <c r="I9819">
        <f>IFERROR(VLOOKUP(A9819,sponsored_animals!$A$1:$C$2143,1,TRUE),0)</f>
        <v>0</v>
      </c>
      <c r="J9819">
        <f>VLOOKUP(H9819,location_costs!$A$1:$B$6,2,FALSE)</f>
        <v>140</v>
      </c>
      <c r="K9819" t="str">
        <f t="shared" si="461"/>
        <v>Dog_Large</v>
      </c>
      <c r="L9819">
        <f>VLOOKUP(K9819,size_costs!$D$1:$E$10,2,FALSE)</f>
        <v>175</v>
      </c>
      <c r="M9819">
        <f>VLOOKUP(C9819,age_costs!$A$1:$B$52,2,FALSE)</f>
        <v>150</v>
      </c>
    </row>
    <row r="9820" spans="1:13" x14ac:dyDescent="0.25">
      <c r="A9820" t="s">
        <v>11731</v>
      </c>
      <c r="B9820" t="s">
        <v>4280</v>
      </c>
      <c r="C9820" s="2">
        <f t="shared" si="459"/>
        <v>8</v>
      </c>
      <c r="D9820" t="s">
        <v>12</v>
      </c>
      <c r="E9820" t="s">
        <v>2226</v>
      </c>
      <c r="F9820">
        <v>38</v>
      </c>
      <c r="G9820" t="str">
        <f t="shared" si="460"/>
        <v>Large</v>
      </c>
      <c r="H9820" t="s">
        <v>3</v>
      </c>
      <c r="I9820" t="str">
        <f>IFERROR(VLOOKUP(A9820,sponsored_animals!$A$1:$C$2143,1,TRUE),0)</f>
        <v>b14069999a0ee6</v>
      </c>
      <c r="J9820">
        <f>VLOOKUP(H9820,location_costs!$A$1:$B$6,2,FALSE)</f>
        <v>120</v>
      </c>
      <c r="K9820" t="str">
        <f t="shared" si="461"/>
        <v>Dog_Large</v>
      </c>
      <c r="L9820">
        <f>VLOOKUP(K9820,size_costs!$D$1:$E$10,2,FALSE)</f>
        <v>175</v>
      </c>
      <c r="M9820">
        <f>VLOOKUP(C9820,age_costs!$A$1:$B$52,2,FALSE)</f>
        <v>150</v>
      </c>
    </row>
    <row r="9821" spans="1:13" x14ac:dyDescent="0.25">
      <c r="A9821" t="s">
        <v>11732</v>
      </c>
      <c r="B9821" t="s">
        <v>14268</v>
      </c>
      <c r="C9821" s="2">
        <f t="shared" si="459"/>
        <v>3</v>
      </c>
      <c r="D9821" t="s">
        <v>12</v>
      </c>
      <c r="E9821" t="s">
        <v>2396</v>
      </c>
      <c r="F9821">
        <v>21</v>
      </c>
      <c r="G9821" t="str">
        <f t="shared" si="460"/>
        <v>Medium</v>
      </c>
      <c r="H9821" t="s">
        <v>6</v>
      </c>
      <c r="I9821" t="str">
        <f>IFERROR(VLOOKUP(A9821,sponsored_animals!$A$1:$C$2143,1,TRUE),0)</f>
        <v>214f8f6b359a1e</v>
      </c>
      <c r="J9821">
        <f>VLOOKUP(H9821,location_costs!$A$1:$B$6,2,FALSE)</f>
        <v>135</v>
      </c>
      <c r="K9821" t="str">
        <f t="shared" si="461"/>
        <v>Dog_Medium</v>
      </c>
      <c r="L9821">
        <f>VLOOKUP(K9821,size_costs!$D$1:$E$10,2,FALSE)</f>
        <v>150</v>
      </c>
      <c r="M9821">
        <f>VLOOKUP(C9821,age_costs!$A$1:$B$52,2,FALSE)</f>
        <v>0</v>
      </c>
    </row>
    <row r="9822" spans="1:13" x14ac:dyDescent="0.25">
      <c r="A9822" t="s">
        <v>11733</v>
      </c>
      <c r="B9822" t="s">
        <v>16002</v>
      </c>
      <c r="C9822" s="2">
        <f t="shared" si="459"/>
        <v>7</v>
      </c>
      <c r="D9822" t="s">
        <v>12</v>
      </c>
      <c r="E9822" t="s">
        <v>2409</v>
      </c>
      <c r="F9822">
        <v>42</v>
      </c>
      <c r="G9822" t="str">
        <f t="shared" si="460"/>
        <v>Large</v>
      </c>
      <c r="H9822" t="s">
        <v>5</v>
      </c>
      <c r="I9822">
        <f>IFERROR(VLOOKUP(A9822,sponsored_animals!$A$1:$C$2143,1,TRUE),0)</f>
        <v>0</v>
      </c>
      <c r="J9822">
        <f>VLOOKUP(H9822,location_costs!$A$1:$B$6,2,FALSE)</f>
        <v>140</v>
      </c>
      <c r="K9822" t="str">
        <f t="shared" si="461"/>
        <v>Dog_Large</v>
      </c>
      <c r="L9822">
        <f>VLOOKUP(K9822,size_costs!$D$1:$E$10,2,FALSE)</f>
        <v>175</v>
      </c>
      <c r="M9822">
        <f>VLOOKUP(C9822,age_costs!$A$1:$B$52,2,FALSE)</f>
        <v>100</v>
      </c>
    </row>
    <row r="9823" spans="1:13" x14ac:dyDescent="0.25">
      <c r="A9823" t="s">
        <v>11734</v>
      </c>
      <c r="B9823" t="s">
        <v>14148</v>
      </c>
      <c r="C9823" s="2">
        <f t="shared" si="459"/>
        <v>4</v>
      </c>
      <c r="D9823" t="s">
        <v>19</v>
      </c>
      <c r="E9823" t="s">
        <v>2182</v>
      </c>
      <c r="F9823">
        <v>2</v>
      </c>
      <c r="G9823" t="str">
        <f t="shared" si="460"/>
        <v>Small</v>
      </c>
      <c r="H9823" t="s">
        <v>6</v>
      </c>
      <c r="I9823">
        <f>IFERROR(VLOOKUP(A9823,sponsored_animals!$A$1:$C$2143,1,TRUE),0)</f>
        <v>0</v>
      </c>
      <c r="J9823">
        <f>VLOOKUP(H9823,location_costs!$A$1:$B$6,2,FALSE)</f>
        <v>135</v>
      </c>
      <c r="K9823" t="str">
        <f t="shared" si="461"/>
        <v>Cat_Small</v>
      </c>
      <c r="L9823">
        <f>VLOOKUP(K9823,size_costs!$D$1:$E$10,2,FALSE)</f>
        <v>100</v>
      </c>
      <c r="M9823">
        <f>VLOOKUP(C9823,age_costs!$A$1:$B$52,2,FALSE)</f>
        <v>0</v>
      </c>
    </row>
    <row r="9824" spans="1:13" x14ac:dyDescent="0.25">
      <c r="A9824" t="s">
        <v>11735</v>
      </c>
      <c r="B9824" t="s">
        <v>16037</v>
      </c>
      <c r="C9824" s="2">
        <f t="shared" si="459"/>
        <v>6</v>
      </c>
      <c r="D9824" t="s">
        <v>12</v>
      </c>
      <c r="E9824" t="s">
        <v>2226</v>
      </c>
      <c r="F9824">
        <v>43</v>
      </c>
      <c r="G9824" t="str">
        <f t="shared" si="460"/>
        <v>Large</v>
      </c>
      <c r="H9824" t="s">
        <v>4</v>
      </c>
      <c r="I9824">
        <f>IFERROR(VLOOKUP(A9824,sponsored_animals!$A$1:$C$2143,1,TRUE),0)</f>
        <v>0</v>
      </c>
      <c r="J9824">
        <f>VLOOKUP(H9824,location_costs!$A$1:$B$6,2,FALSE)</f>
        <v>110</v>
      </c>
      <c r="K9824" t="str">
        <f t="shared" si="461"/>
        <v>Dog_Large</v>
      </c>
      <c r="L9824">
        <f>VLOOKUP(K9824,size_costs!$D$1:$E$10,2,FALSE)</f>
        <v>175</v>
      </c>
      <c r="M9824">
        <f>VLOOKUP(C9824,age_costs!$A$1:$B$52,2,FALSE)</f>
        <v>100</v>
      </c>
    </row>
    <row r="9825" spans="1:13" x14ac:dyDescent="0.25">
      <c r="A9825" t="s">
        <v>11736</v>
      </c>
      <c r="B9825" t="s">
        <v>16276</v>
      </c>
      <c r="C9825" s="2">
        <f t="shared" si="459"/>
        <v>16</v>
      </c>
      <c r="D9825" t="s">
        <v>12</v>
      </c>
      <c r="E9825" t="s">
        <v>2180</v>
      </c>
      <c r="F9825">
        <v>22</v>
      </c>
      <c r="G9825" t="str">
        <f t="shared" si="460"/>
        <v>Medium</v>
      </c>
      <c r="H9825" t="s">
        <v>7</v>
      </c>
      <c r="I9825">
        <f>IFERROR(VLOOKUP(A9825,sponsored_animals!$A$1:$C$2143,1,TRUE),0)</f>
        <v>0</v>
      </c>
      <c r="J9825">
        <f>VLOOKUP(H9825,location_costs!$A$1:$B$6,2,FALSE)</f>
        <v>100</v>
      </c>
      <c r="K9825" t="str">
        <f t="shared" si="461"/>
        <v>Dog_Medium</v>
      </c>
      <c r="L9825">
        <f>VLOOKUP(K9825,size_costs!$D$1:$E$10,2,FALSE)</f>
        <v>150</v>
      </c>
      <c r="M9825">
        <f>VLOOKUP(C9825,age_costs!$A$1:$B$52,2,FALSE)</f>
        <v>300</v>
      </c>
    </row>
    <row r="9826" spans="1:13" x14ac:dyDescent="0.25">
      <c r="A9826" t="s">
        <v>1310</v>
      </c>
      <c r="B9826" t="s">
        <v>14039</v>
      </c>
      <c r="C9826" s="2">
        <f t="shared" si="459"/>
        <v>5</v>
      </c>
      <c r="D9826" t="s">
        <v>19</v>
      </c>
      <c r="E9826" t="s">
        <v>2226</v>
      </c>
      <c r="F9826">
        <v>10</v>
      </c>
      <c r="G9826" t="str">
        <f t="shared" si="460"/>
        <v>Large</v>
      </c>
      <c r="H9826" t="s">
        <v>6</v>
      </c>
      <c r="I9826" t="str">
        <f>IFERROR(VLOOKUP(A9826,sponsored_animals!$A$1:$C$2143,1,TRUE),0)</f>
        <v>178f1189a06b68</v>
      </c>
      <c r="J9826">
        <f>VLOOKUP(H9826,location_costs!$A$1:$B$6,2,FALSE)</f>
        <v>135</v>
      </c>
      <c r="K9826" t="str">
        <f t="shared" si="461"/>
        <v>Cat_Large</v>
      </c>
      <c r="L9826">
        <f>VLOOKUP(K9826,size_costs!$D$1:$E$10,2,FALSE)</f>
        <v>140</v>
      </c>
      <c r="M9826">
        <f>VLOOKUP(C9826,age_costs!$A$1:$B$52,2,FALSE)</f>
        <v>100</v>
      </c>
    </row>
    <row r="9827" spans="1:13" x14ac:dyDescent="0.25">
      <c r="A9827" t="s">
        <v>11737</v>
      </c>
      <c r="B9827" t="s">
        <v>15351</v>
      </c>
      <c r="C9827" s="2">
        <f t="shared" si="459"/>
        <v>5</v>
      </c>
      <c r="D9827" t="s">
        <v>12</v>
      </c>
      <c r="E9827" t="s">
        <v>2207</v>
      </c>
      <c r="F9827">
        <v>46</v>
      </c>
      <c r="G9827" t="str">
        <f t="shared" si="460"/>
        <v>Large</v>
      </c>
      <c r="H9827" t="s">
        <v>5</v>
      </c>
      <c r="I9827">
        <f>IFERROR(VLOOKUP(A9827,sponsored_animals!$A$1:$C$2143,1,TRUE),0)</f>
        <v>0</v>
      </c>
      <c r="J9827">
        <f>VLOOKUP(H9827,location_costs!$A$1:$B$6,2,FALSE)</f>
        <v>140</v>
      </c>
      <c r="K9827" t="str">
        <f t="shared" si="461"/>
        <v>Dog_Large</v>
      </c>
      <c r="L9827">
        <f>VLOOKUP(K9827,size_costs!$D$1:$E$10,2,FALSE)</f>
        <v>175</v>
      </c>
      <c r="M9827">
        <f>VLOOKUP(C9827,age_costs!$A$1:$B$52,2,FALSE)</f>
        <v>100</v>
      </c>
    </row>
    <row r="9828" spans="1:13" x14ac:dyDescent="0.25">
      <c r="A9828" t="s">
        <v>11738</v>
      </c>
      <c r="B9828" t="s">
        <v>11037</v>
      </c>
      <c r="C9828" s="2">
        <f t="shared" si="459"/>
        <v>17</v>
      </c>
      <c r="D9828" t="s">
        <v>12</v>
      </c>
      <c r="E9828" t="s">
        <v>2191</v>
      </c>
      <c r="F9828">
        <v>26</v>
      </c>
      <c r="G9828" t="str">
        <f t="shared" si="460"/>
        <v>Medium</v>
      </c>
      <c r="H9828" t="s">
        <v>5</v>
      </c>
      <c r="I9828" t="str">
        <f>IFERROR(VLOOKUP(A9828,sponsored_animals!$A$1:$C$2143,1,TRUE),0)</f>
        <v>214f8f6b359a1e</v>
      </c>
      <c r="J9828">
        <f>VLOOKUP(H9828,location_costs!$A$1:$B$6,2,FALSE)</f>
        <v>140</v>
      </c>
      <c r="K9828" t="str">
        <f t="shared" si="461"/>
        <v>Dog_Medium</v>
      </c>
      <c r="L9828">
        <f>VLOOKUP(K9828,size_costs!$D$1:$E$10,2,FALSE)</f>
        <v>150</v>
      </c>
      <c r="M9828">
        <f>VLOOKUP(C9828,age_costs!$A$1:$B$52,2,FALSE)</f>
        <v>300</v>
      </c>
    </row>
    <row r="9829" spans="1:13" x14ac:dyDescent="0.25">
      <c r="A9829" t="s">
        <v>11740</v>
      </c>
      <c r="B9829" t="s">
        <v>14049</v>
      </c>
      <c r="C9829" s="2">
        <f t="shared" si="459"/>
        <v>8</v>
      </c>
      <c r="D9829" t="s">
        <v>19</v>
      </c>
      <c r="E9829" t="s">
        <v>2340</v>
      </c>
      <c r="F9829">
        <v>2</v>
      </c>
      <c r="G9829" t="str">
        <f t="shared" si="460"/>
        <v>Small</v>
      </c>
      <c r="H9829" t="s">
        <v>5</v>
      </c>
      <c r="I9829" t="str">
        <f>IFERROR(VLOOKUP(A9829,sponsored_animals!$A$1:$C$2143,1,TRUE),0)</f>
        <v>36806649e5722d</v>
      </c>
      <c r="J9829">
        <f>VLOOKUP(H9829,location_costs!$A$1:$B$6,2,FALSE)</f>
        <v>140</v>
      </c>
      <c r="K9829" t="str">
        <f t="shared" si="461"/>
        <v>Cat_Small</v>
      </c>
      <c r="L9829">
        <f>VLOOKUP(K9829,size_costs!$D$1:$E$10,2,FALSE)</f>
        <v>100</v>
      </c>
      <c r="M9829">
        <f>VLOOKUP(C9829,age_costs!$A$1:$B$52,2,FALSE)</f>
        <v>150</v>
      </c>
    </row>
    <row r="9830" spans="1:13" x14ac:dyDescent="0.25">
      <c r="A9830" t="s">
        <v>11741</v>
      </c>
      <c r="B9830" t="s">
        <v>16277</v>
      </c>
      <c r="C9830" s="2">
        <f t="shared" si="459"/>
        <v>12</v>
      </c>
      <c r="D9830" t="s">
        <v>19</v>
      </c>
      <c r="E9830" t="s">
        <v>2198</v>
      </c>
      <c r="F9830">
        <v>10</v>
      </c>
      <c r="G9830" t="str">
        <f t="shared" si="460"/>
        <v>Large</v>
      </c>
      <c r="H9830" t="s">
        <v>3</v>
      </c>
      <c r="I9830" t="str">
        <f>IFERROR(VLOOKUP(A9830,sponsored_animals!$A$1:$C$2143,1,TRUE),0)</f>
        <v>178f1189a06b68</v>
      </c>
      <c r="J9830">
        <f>VLOOKUP(H9830,location_costs!$A$1:$B$6,2,FALSE)</f>
        <v>120</v>
      </c>
      <c r="K9830" t="str">
        <f t="shared" si="461"/>
        <v>Cat_Large</v>
      </c>
      <c r="L9830">
        <f>VLOOKUP(K9830,size_costs!$D$1:$E$10,2,FALSE)</f>
        <v>140</v>
      </c>
      <c r="M9830">
        <f>VLOOKUP(C9830,age_costs!$A$1:$B$52,2,FALSE)</f>
        <v>150</v>
      </c>
    </row>
    <row r="9831" spans="1:13" x14ac:dyDescent="0.25">
      <c r="A9831" t="s">
        <v>11742</v>
      </c>
      <c r="B9831" t="s">
        <v>3173</v>
      </c>
      <c r="C9831" s="2">
        <f t="shared" si="459"/>
        <v>9</v>
      </c>
      <c r="D9831" t="s">
        <v>12</v>
      </c>
      <c r="E9831" t="s">
        <v>2322</v>
      </c>
      <c r="F9831">
        <v>35</v>
      </c>
      <c r="G9831" t="str">
        <f t="shared" si="460"/>
        <v>Large</v>
      </c>
      <c r="H9831" t="s">
        <v>4</v>
      </c>
      <c r="I9831" t="str">
        <f>IFERROR(VLOOKUP(A9831,sponsored_animals!$A$1:$C$2143,1,TRUE),0)</f>
        <v>74228ffdfe76aa</v>
      </c>
      <c r="J9831">
        <f>VLOOKUP(H9831,location_costs!$A$1:$B$6,2,FALSE)</f>
        <v>110</v>
      </c>
      <c r="K9831" t="str">
        <f t="shared" si="461"/>
        <v>Dog_Large</v>
      </c>
      <c r="L9831">
        <f>VLOOKUP(K9831,size_costs!$D$1:$E$10,2,FALSE)</f>
        <v>175</v>
      </c>
      <c r="M9831">
        <f>VLOOKUP(C9831,age_costs!$A$1:$B$52,2,FALSE)</f>
        <v>150</v>
      </c>
    </row>
    <row r="9832" spans="1:13" x14ac:dyDescent="0.25">
      <c r="A9832" t="s">
        <v>11743</v>
      </c>
      <c r="B9832" t="s">
        <v>3734</v>
      </c>
      <c r="C9832" s="2">
        <f t="shared" si="459"/>
        <v>7</v>
      </c>
      <c r="D9832" t="s">
        <v>19</v>
      </c>
      <c r="E9832" t="s">
        <v>2198</v>
      </c>
      <c r="F9832">
        <v>9</v>
      </c>
      <c r="G9832" t="str">
        <f t="shared" si="460"/>
        <v>Large</v>
      </c>
      <c r="H9832" t="s">
        <v>6</v>
      </c>
      <c r="I9832" t="str">
        <f>IFERROR(VLOOKUP(A9832,sponsored_animals!$A$1:$C$2143,1,TRUE),0)</f>
        <v>b14069999a0ee6</v>
      </c>
      <c r="J9832">
        <f>VLOOKUP(H9832,location_costs!$A$1:$B$6,2,FALSE)</f>
        <v>135</v>
      </c>
      <c r="K9832" t="str">
        <f t="shared" si="461"/>
        <v>Cat_Large</v>
      </c>
      <c r="L9832">
        <f>VLOOKUP(K9832,size_costs!$D$1:$E$10,2,FALSE)</f>
        <v>140</v>
      </c>
      <c r="M9832">
        <f>VLOOKUP(C9832,age_costs!$A$1:$B$52,2,FALSE)</f>
        <v>100</v>
      </c>
    </row>
    <row r="9833" spans="1:13" x14ac:dyDescent="0.25">
      <c r="A9833" t="s">
        <v>11745</v>
      </c>
      <c r="B9833" t="s">
        <v>4739</v>
      </c>
      <c r="C9833" s="2">
        <f t="shared" si="459"/>
        <v>13</v>
      </c>
      <c r="D9833" t="s">
        <v>12</v>
      </c>
      <c r="E9833" t="s">
        <v>2202</v>
      </c>
      <c r="F9833">
        <v>33</v>
      </c>
      <c r="G9833" t="str">
        <f t="shared" si="460"/>
        <v>Large</v>
      </c>
      <c r="H9833" t="s">
        <v>6</v>
      </c>
      <c r="I9833" t="str">
        <f>IFERROR(VLOOKUP(A9833,sponsored_animals!$A$1:$C$2143,1,TRUE),0)</f>
        <v>178f1189a06b68</v>
      </c>
      <c r="J9833">
        <f>VLOOKUP(H9833,location_costs!$A$1:$B$6,2,FALSE)</f>
        <v>135</v>
      </c>
      <c r="K9833" t="str">
        <f t="shared" si="461"/>
        <v>Dog_Large</v>
      </c>
      <c r="L9833">
        <f>VLOOKUP(K9833,size_costs!$D$1:$E$10,2,FALSE)</f>
        <v>175</v>
      </c>
      <c r="M9833">
        <f>VLOOKUP(C9833,age_costs!$A$1:$B$52,2,FALSE)</f>
        <v>200</v>
      </c>
    </row>
    <row r="9834" spans="1:13" x14ac:dyDescent="0.25">
      <c r="A9834" t="s">
        <v>11747</v>
      </c>
      <c r="B9834" t="s">
        <v>16278</v>
      </c>
      <c r="C9834" s="2">
        <f t="shared" si="459"/>
        <v>4</v>
      </c>
      <c r="D9834" t="s">
        <v>12</v>
      </c>
      <c r="E9834" t="s">
        <v>2182</v>
      </c>
      <c r="F9834">
        <v>31</v>
      </c>
      <c r="G9834" t="str">
        <f t="shared" si="460"/>
        <v>Large</v>
      </c>
      <c r="H9834" t="s">
        <v>5</v>
      </c>
      <c r="I9834" t="str">
        <f>IFERROR(VLOOKUP(A9834,sponsored_animals!$A$1:$C$2143,1,TRUE),0)</f>
        <v>178f1189a06b68</v>
      </c>
      <c r="J9834">
        <f>VLOOKUP(H9834,location_costs!$A$1:$B$6,2,FALSE)</f>
        <v>140</v>
      </c>
      <c r="K9834" t="str">
        <f t="shared" si="461"/>
        <v>Dog_Large</v>
      </c>
      <c r="L9834">
        <f>VLOOKUP(K9834,size_costs!$D$1:$E$10,2,FALSE)</f>
        <v>175</v>
      </c>
      <c r="M9834">
        <f>VLOOKUP(C9834,age_costs!$A$1:$B$52,2,FALSE)</f>
        <v>0</v>
      </c>
    </row>
    <row r="9835" spans="1:13" x14ac:dyDescent="0.25">
      <c r="A9835" t="s">
        <v>492</v>
      </c>
      <c r="B9835" t="s">
        <v>15024</v>
      </c>
      <c r="C9835" s="2">
        <f t="shared" si="459"/>
        <v>5</v>
      </c>
      <c r="D9835" t="s">
        <v>12</v>
      </c>
      <c r="E9835" t="s">
        <v>2280</v>
      </c>
      <c r="F9835">
        <v>24</v>
      </c>
      <c r="G9835" t="str">
        <f t="shared" si="460"/>
        <v>Medium</v>
      </c>
      <c r="H9835" t="s">
        <v>5</v>
      </c>
      <c r="I9835" t="str">
        <f>IFERROR(VLOOKUP(A9835,sponsored_animals!$A$1:$C$2143,1,TRUE),0)</f>
        <v>36806649e5722d</v>
      </c>
      <c r="J9835">
        <f>VLOOKUP(H9835,location_costs!$A$1:$B$6,2,FALSE)</f>
        <v>140</v>
      </c>
      <c r="K9835" t="str">
        <f t="shared" si="461"/>
        <v>Dog_Medium</v>
      </c>
      <c r="L9835">
        <f>VLOOKUP(K9835,size_costs!$D$1:$E$10,2,FALSE)</f>
        <v>150</v>
      </c>
      <c r="M9835">
        <f>VLOOKUP(C9835,age_costs!$A$1:$B$52,2,FALSE)</f>
        <v>100</v>
      </c>
    </row>
    <row r="9836" spans="1:13" x14ac:dyDescent="0.25">
      <c r="A9836" t="s">
        <v>11748</v>
      </c>
      <c r="B9836" t="s">
        <v>5260</v>
      </c>
      <c r="C9836" s="2">
        <f t="shared" si="459"/>
        <v>8</v>
      </c>
      <c r="D9836" t="s">
        <v>19</v>
      </c>
      <c r="E9836" t="s">
        <v>2350</v>
      </c>
      <c r="F9836">
        <v>3</v>
      </c>
      <c r="G9836" t="str">
        <f t="shared" si="460"/>
        <v>Small</v>
      </c>
      <c r="H9836" t="s">
        <v>7</v>
      </c>
      <c r="I9836">
        <f>IFERROR(VLOOKUP(A9836,sponsored_animals!$A$1:$C$2143,1,TRUE),0)</f>
        <v>0</v>
      </c>
      <c r="J9836">
        <f>VLOOKUP(H9836,location_costs!$A$1:$B$6,2,FALSE)</f>
        <v>100</v>
      </c>
      <c r="K9836" t="str">
        <f t="shared" si="461"/>
        <v>Cat_Small</v>
      </c>
      <c r="L9836">
        <f>VLOOKUP(K9836,size_costs!$D$1:$E$10,2,FALSE)</f>
        <v>100</v>
      </c>
      <c r="M9836">
        <f>VLOOKUP(C9836,age_costs!$A$1:$B$52,2,FALSE)</f>
        <v>150</v>
      </c>
    </row>
    <row r="9837" spans="1:13" x14ac:dyDescent="0.25">
      <c r="A9837" t="s">
        <v>235</v>
      </c>
      <c r="B9837" t="s">
        <v>14993</v>
      </c>
      <c r="C9837" s="2">
        <f t="shared" si="459"/>
        <v>5</v>
      </c>
      <c r="D9837" t="s">
        <v>12</v>
      </c>
      <c r="E9837" t="s">
        <v>2241</v>
      </c>
      <c r="F9837">
        <v>44</v>
      </c>
      <c r="G9837" t="str">
        <f t="shared" si="460"/>
        <v>Large</v>
      </c>
      <c r="H9837" t="s">
        <v>4</v>
      </c>
      <c r="I9837" t="str">
        <f>IFERROR(VLOOKUP(A9837,sponsored_animals!$A$1:$C$2143,1,TRUE),0)</f>
        <v>b14069999a0ee6</v>
      </c>
      <c r="J9837">
        <f>VLOOKUP(H9837,location_costs!$A$1:$B$6,2,FALSE)</f>
        <v>110</v>
      </c>
      <c r="K9837" t="str">
        <f t="shared" si="461"/>
        <v>Dog_Large</v>
      </c>
      <c r="L9837">
        <f>VLOOKUP(K9837,size_costs!$D$1:$E$10,2,FALSE)</f>
        <v>175</v>
      </c>
      <c r="M9837">
        <f>VLOOKUP(C9837,age_costs!$A$1:$B$52,2,FALSE)</f>
        <v>100</v>
      </c>
    </row>
    <row r="9838" spans="1:13" x14ac:dyDescent="0.25">
      <c r="A9838" t="s">
        <v>500</v>
      </c>
      <c r="B9838" t="s">
        <v>3997</v>
      </c>
      <c r="C9838" s="2">
        <f t="shared" si="459"/>
        <v>4</v>
      </c>
      <c r="D9838" t="s">
        <v>12</v>
      </c>
      <c r="E9838" t="s">
        <v>2409</v>
      </c>
      <c r="F9838">
        <v>25</v>
      </c>
      <c r="G9838" t="str">
        <f t="shared" si="460"/>
        <v>Medium</v>
      </c>
      <c r="H9838" t="s">
        <v>6</v>
      </c>
      <c r="I9838">
        <f>IFERROR(VLOOKUP(A9838,sponsored_animals!$A$1:$C$2143,1,TRUE),0)</f>
        <v>0</v>
      </c>
      <c r="J9838">
        <f>VLOOKUP(H9838,location_costs!$A$1:$B$6,2,FALSE)</f>
        <v>135</v>
      </c>
      <c r="K9838" t="str">
        <f t="shared" si="461"/>
        <v>Dog_Medium</v>
      </c>
      <c r="L9838">
        <f>VLOOKUP(K9838,size_costs!$D$1:$E$10,2,FALSE)</f>
        <v>150</v>
      </c>
      <c r="M9838">
        <f>VLOOKUP(C9838,age_costs!$A$1:$B$52,2,FALSE)</f>
        <v>0</v>
      </c>
    </row>
    <row r="9839" spans="1:13" x14ac:dyDescent="0.25">
      <c r="A9839" t="s">
        <v>11749</v>
      </c>
      <c r="B9839" t="s">
        <v>15454</v>
      </c>
      <c r="C9839" s="2">
        <f t="shared" si="459"/>
        <v>9</v>
      </c>
      <c r="D9839" t="s">
        <v>12</v>
      </c>
      <c r="E9839" t="s">
        <v>2322</v>
      </c>
      <c r="F9839">
        <v>41</v>
      </c>
      <c r="G9839" t="str">
        <f t="shared" si="460"/>
        <v>Large</v>
      </c>
      <c r="H9839" t="s">
        <v>6</v>
      </c>
      <c r="I9839" t="str">
        <f>IFERROR(VLOOKUP(A9839,sponsored_animals!$A$1:$C$2143,1,TRUE),0)</f>
        <v>f3de00c24336c4</v>
      </c>
      <c r="J9839">
        <f>VLOOKUP(H9839,location_costs!$A$1:$B$6,2,FALSE)</f>
        <v>135</v>
      </c>
      <c r="K9839" t="str">
        <f t="shared" si="461"/>
        <v>Dog_Large</v>
      </c>
      <c r="L9839">
        <f>VLOOKUP(K9839,size_costs!$D$1:$E$10,2,FALSE)</f>
        <v>175</v>
      </c>
      <c r="M9839">
        <f>VLOOKUP(C9839,age_costs!$A$1:$B$52,2,FALSE)</f>
        <v>150</v>
      </c>
    </row>
    <row r="9840" spans="1:13" x14ac:dyDescent="0.25">
      <c r="A9840" t="s">
        <v>11750</v>
      </c>
      <c r="B9840" t="s">
        <v>14139</v>
      </c>
      <c r="C9840" s="2">
        <f t="shared" si="459"/>
        <v>4</v>
      </c>
      <c r="D9840" t="s">
        <v>19</v>
      </c>
      <c r="E9840" t="s">
        <v>2320</v>
      </c>
      <c r="F9840">
        <v>8</v>
      </c>
      <c r="G9840" t="str">
        <f t="shared" si="460"/>
        <v>Large</v>
      </c>
      <c r="H9840" t="s">
        <v>5</v>
      </c>
      <c r="I9840" t="str">
        <f>IFERROR(VLOOKUP(A9840,sponsored_animals!$A$1:$C$2143,1,TRUE),0)</f>
        <v>178f1189a06b68</v>
      </c>
      <c r="J9840">
        <f>VLOOKUP(H9840,location_costs!$A$1:$B$6,2,FALSE)</f>
        <v>140</v>
      </c>
      <c r="K9840" t="str">
        <f t="shared" si="461"/>
        <v>Cat_Large</v>
      </c>
      <c r="L9840">
        <f>VLOOKUP(K9840,size_costs!$D$1:$E$10,2,FALSE)</f>
        <v>140</v>
      </c>
      <c r="M9840">
        <f>VLOOKUP(C9840,age_costs!$A$1:$B$52,2,FALSE)</f>
        <v>0</v>
      </c>
    </row>
    <row r="9841" spans="1:13" x14ac:dyDescent="0.25">
      <c r="A9841" t="s">
        <v>11751</v>
      </c>
      <c r="B9841" t="s">
        <v>15218</v>
      </c>
      <c r="C9841" s="2">
        <f t="shared" si="459"/>
        <v>9</v>
      </c>
      <c r="D9841" t="s">
        <v>19</v>
      </c>
      <c r="E9841" t="s">
        <v>2200</v>
      </c>
      <c r="F9841">
        <v>2</v>
      </c>
      <c r="G9841" t="str">
        <f t="shared" si="460"/>
        <v>Small</v>
      </c>
      <c r="H9841" t="s">
        <v>4</v>
      </c>
      <c r="I9841" t="str">
        <f>IFERROR(VLOOKUP(A9841,sponsored_animals!$A$1:$C$2143,1,TRUE),0)</f>
        <v>4fca6ef6dbda96</v>
      </c>
      <c r="J9841">
        <f>VLOOKUP(H9841,location_costs!$A$1:$B$6,2,FALSE)</f>
        <v>110</v>
      </c>
      <c r="K9841" t="str">
        <f t="shared" si="461"/>
        <v>Cat_Small</v>
      </c>
      <c r="L9841">
        <f>VLOOKUP(K9841,size_costs!$D$1:$E$10,2,FALSE)</f>
        <v>100</v>
      </c>
      <c r="M9841">
        <f>VLOOKUP(C9841,age_costs!$A$1:$B$52,2,FALSE)</f>
        <v>150</v>
      </c>
    </row>
    <row r="9842" spans="1:13" x14ac:dyDescent="0.25">
      <c r="A9842" t="s">
        <v>1927</v>
      </c>
      <c r="B9842" t="s">
        <v>14250</v>
      </c>
      <c r="C9842" s="2">
        <f t="shared" si="459"/>
        <v>4</v>
      </c>
      <c r="D9842" t="s">
        <v>12</v>
      </c>
      <c r="E9842" t="s">
        <v>2231</v>
      </c>
      <c r="F9842">
        <v>34</v>
      </c>
      <c r="G9842" t="str">
        <f t="shared" si="460"/>
        <v>Large</v>
      </c>
      <c r="H9842" t="s">
        <v>5</v>
      </c>
      <c r="I9842" t="str">
        <f>IFERROR(VLOOKUP(A9842,sponsored_animals!$A$1:$C$2143,1,TRUE),0)</f>
        <v>b14069999a0ee6</v>
      </c>
      <c r="J9842">
        <f>VLOOKUP(H9842,location_costs!$A$1:$B$6,2,FALSE)</f>
        <v>140</v>
      </c>
      <c r="K9842" t="str">
        <f t="shared" si="461"/>
        <v>Dog_Large</v>
      </c>
      <c r="L9842">
        <f>VLOOKUP(K9842,size_costs!$D$1:$E$10,2,FALSE)</f>
        <v>175</v>
      </c>
      <c r="M9842">
        <f>VLOOKUP(C9842,age_costs!$A$1:$B$52,2,FALSE)</f>
        <v>0</v>
      </c>
    </row>
    <row r="9843" spans="1:13" x14ac:dyDescent="0.25">
      <c r="A9843" t="s">
        <v>11752</v>
      </c>
      <c r="B9843" t="s">
        <v>15151</v>
      </c>
      <c r="C9843" s="2">
        <f t="shared" si="459"/>
        <v>5</v>
      </c>
      <c r="D9843" t="s">
        <v>12</v>
      </c>
      <c r="E9843" t="s">
        <v>2533</v>
      </c>
      <c r="F9843">
        <v>28</v>
      </c>
      <c r="G9843" t="str">
        <f t="shared" si="460"/>
        <v>Medium</v>
      </c>
      <c r="H9843" t="s">
        <v>3</v>
      </c>
      <c r="I9843">
        <f>IFERROR(VLOOKUP(A9843,sponsored_animals!$A$1:$C$2143,1,TRUE),0)</f>
        <v>0</v>
      </c>
      <c r="J9843">
        <f>VLOOKUP(H9843,location_costs!$A$1:$B$6,2,FALSE)</f>
        <v>120</v>
      </c>
      <c r="K9843" t="str">
        <f t="shared" si="461"/>
        <v>Dog_Medium</v>
      </c>
      <c r="L9843">
        <f>VLOOKUP(K9843,size_costs!$D$1:$E$10,2,FALSE)</f>
        <v>150</v>
      </c>
      <c r="M9843">
        <f>VLOOKUP(C9843,age_costs!$A$1:$B$52,2,FALSE)</f>
        <v>100</v>
      </c>
    </row>
    <row r="9844" spans="1:13" x14ac:dyDescent="0.25">
      <c r="A9844" t="s">
        <v>11753</v>
      </c>
      <c r="B9844" t="s">
        <v>3058</v>
      </c>
      <c r="C9844" s="2">
        <f t="shared" si="459"/>
        <v>4</v>
      </c>
      <c r="D9844" t="s">
        <v>12</v>
      </c>
      <c r="E9844" t="s">
        <v>2223</v>
      </c>
      <c r="F9844">
        <v>43</v>
      </c>
      <c r="G9844" t="str">
        <f t="shared" si="460"/>
        <v>Large</v>
      </c>
      <c r="H9844" t="s">
        <v>6</v>
      </c>
      <c r="I9844" t="str">
        <f>IFERROR(VLOOKUP(A9844,sponsored_animals!$A$1:$C$2143,1,TRUE),0)</f>
        <v>0918714dc3a6e1</v>
      </c>
      <c r="J9844">
        <f>VLOOKUP(H9844,location_costs!$A$1:$B$6,2,FALSE)</f>
        <v>135</v>
      </c>
      <c r="K9844" t="str">
        <f t="shared" si="461"/>
        <v>Dog_Large</v>
      </c>
      <c r="L9844">
        <f>VLOOKUP(K9844,size_costs!$D$1:$E$10,2,FALSE)</f>
        <v>175</v>
      </c>
      <c r="M9844">
        <f>VLOOKUP(C9844,age_costs!$A$1:$B$52,2,FALSE)</f>
        <v>0</v>
      </c>
    </row>
    <row r="9845" spans="1:13" x14ac:dyDescent="0.25">
      <c r="A9845" t="s">
        <v>11754</v>
      </c>
      <c r="B9845" t="s">
        <v>16064</v>
      </c>
      <c r="C9845" s="2">
        <f t="shared" si="459"/>
        <v>9</v>
      </c>
      <c r="D9845" t="s">
        <v>12</v>
      </c>
      <c r="E9845" t="s">
        <v>2533</v>
      </c>
      <c r="F9845">
        <v>46</v>
      </c>
      <c r="G9845" t="str">
        <f t="shared" si="460"/>
        <v>Large</v>
      </c>
      <c r="H9845" t="s">
        <v>6</v>
      </c>
      <c r="I9845">
        <f>IFERROR(VLOOKUP(A9845,sponsored_animals!$A$1:$C$2143,1,TRUE),0)</f>
        <v>0</v>
      </c>
      <c r="J9845">
        <f>VLOOKUP(H9845,location_costs!$A$1:$B$6,2,FALSE)</f>
        <v>135</v>
      </c>
      <c r="K9845" t="str">
        <f t="shared" si="461"/>
        <v>Dog_Large</v>
      </c>
      <c r="L9845">
        <f>VLOOKUP(K9845,size_costs!$D$1:$E$10,2,FALSE)</f>
        <v>175</v>
      </c>
      <c r="M9845">
        <f>VLOOKUP(C9845,age_costs!$A$1:$B$52,2,FALSE)</f>
        <v>150</v>
      </c>
    </row>
    <row r="9846" spans="1:13" x14ac:dyDescent="0.25">
      <c r="A9846" t="s">
        <v>11755</v>
      </c>
      <c r="B9846" t="s">
        <v>4419</v>
      </c>
      <c r="C9846" s="2">
        <f t="shared" si="459"/>
        <v>8</v>
      </c>
      <c r="D9846" t="s">
        <v>19</v>
      </c>
      <c r="E9846" t="s">
        <v>2380</v>
      </c>
      <c r="F9846">
        <v>2</v>
      </c>
      <c r="G9846" t="str">
        <f t="shared" si="460"/>
        <v>Small</v>
      </c>
      <c r="H9846" t="s">
        <v>5</v>
      </c>
      <c r="I9846">
        <f>IFERROR(VLOOKUP(A9846,sponsored_animals!$A$1:$C$2143,1,TRUE),0)</f>
        <v>0</v>
      </c>
      <c r="J9846">
        <f>VLOOKUP(H9846,location_costs!$A$1:$B$6,2,FALSE)</f>
        <v>140</v>
      </c>
      <c r="K9846" t="str">
        <f t="shared" si="461"/>
        <v>Cat_Small</v>
      </c>
      <c r="L9846">
        <f>VLOOKUP(K9846,size_costs!$D$1:$E$10,2,FALSE)</f>
        <v>100</v>
      </c>
      <c r="M9846">
        <f>VLOOKUP(C9846,age_costs!$A$1:$B$52,2,FALSE)</f>
        <v>150</v>
      </c>
    </row>
    <row r="9847" spans="1:13" x14ac:dyDescent="0.25">
      <c r="A9847" t="s">
        <v>11756</v>
      </c>
      <c r="B9847" t="s">
        <v>15760</v>
      </c>
      <c r="C9847" s="2">
        <f t="shared" si="459"/>
        <v>7</v>
      </c>
      <c r="D9847" t="s">
        <v>19</v>
      </c>
      <c r="E9847" t="s">
        <v>2369</v>
      </c>
      <c r="F9847">
        <v>9</v>
      </c>
      <c r="G9847" t="str">
        <f t="shared" si="460"/>
        <v>Large</v>
      </c>
      <c r="H9847" t="s">
        <v>6</v>
      </c>
      <c r="I9847" t="str">
        <f>IFERROR(VLOOKUP(A9847,sponsored_animals!$A$1:$C$2143,1,TRUE),0)</f>
        <v>f3de00c24336c4</v>
      </c>
      <c r="J9847">
        <f>VLOOKUP(H9847,location_costs!$A$1:$B$6,2,FALSE)</f>
        <v>135</v>
      </c>
      <c r="K9847" t="str">
        <f t="shared" si="461"/>
        <v>Cat_Large</v>
      </c>
      <c r="L9847">
        <f>VLOOKUP(K9847,size_costs!$D$1:$E$10,2,FALSE)</f>
        <v>140</v>
      </c>
      <c r="M9847">
        <f>VLOOKUP(C9847,age_costs!$A$1:$B$52,2,FALSE)</f>
        <v>100</v>
      </c>
    </row>
    <row r="9848" spans="1:13" x14ac:dyDescent="0.25">
      <c r="A9848" t="s">
        <v>11757</v>
      </c>
      <c r="B9848" t="s">
        <v>7746</v>
      </c>
      <c r="C9848" s="2">
        <f t="shared" si="459"/>
        <v>3</v>
      </c>
      <c r="D9848" t="s">
        <v>12</v>
      </c>
      <c r="E9848" t="s">
        <v>2182</v>
      </c>
      <c r="F9848">
        <v>27</v>
      </c>
      <c r="G9848" t="str">
        <f t="shared" si="460"/>
        <v>Medium</v>
      </c>
      <c r="H9848" t="s">
        <v>5</v>
      </c>
      <c r="I9848" t="str">
        <f>IFERROR(VLOOKUP(A9848,sponsored_animals!$A$1:$C$2143,1,TRUE),0)</f>
        <v>74228ffdfe76aa</v>
      </c>
      <c r="J9848">
        <f>VLOOKUP(H9848,location_costs!$A$1:$B$6,2,FALSE)</f>
        <v>140</v>
      </c>
      <c r="K9848" t="str">
        <f t="shared" si="461"/>
        <v>Dog_Medium</v>
      </c>
      <c r="L9848">
        <f>VLOOKUP(K9848,size_costs!$D$1:$E$10,2,FALSE)</f>
        <v>150</v>
      </c>
      <c r="M9848">
        <f>VLOOKUP(C9848,age_costs!$A$1:$B$52,2,FALSE)</f>
        <v>0</v>
      </c>
    </row>
    <row r="9849" spans="1:13" x14ac:dyDescent="0.25">
      <c r="A9849" t="s">
        <v>11758</v>
      </c>
      <c r="B9849" t="s">
        <v>3580</v>
      </c>
      <c r="C9849" s="2">
        <f t="shared" si="459"/>
        <v>7</v>
      </c>
      <c r="D9849" t="s">
        <v>19</v>
      </c>
      <c r="E9849" t="s">
        <v>2182</v>
      </c>
      <c r="F9849">
        <v>9</v>
      </c>
      <c r="G9849" t="str">
        <f t="shared" si="460"/>
        <v>Large</v>
      </c>
      <c r="H9849" t="s">
        <v>6</v>
      </c>
      <c r="I9849">
        <f>IFERROR(VLOOKUP(A9849,sponsored_animals!$A$1:$C$2143,1,TRUE),0)</f>
        <v>0</v>
      </c>
      <c r="J9849">
        <f>VLOOKUP(H9849,location_costs!$A$1:$B$6,2,FALSE)</f>
        <v>135</v>
      </c>
      <c r="K9849" t="str">
        <f t="shared" si="461"/>
        <v>Cat_Large</v>
      </c>
      <c r="L9849">
        <f>VLOOKUP(K9849,size_costs!$D$1:$E$10,2,FALSE)</f>
        <v>140</v>
      </c>
      <c r="M9849">
        <f>VLOOKUP(C9849,age_costs!$A$1:$B$52,2,FALSE)</f>
        <v>100</v>
      </c>
    </row>
    <row r="9850" spans="1:13" x14ac:dyDescent="0.25">
      <c r="A9850" t="s">
        <v>11759</v>
      </c>
      <c r="B9850" t="s">
        <v>16279</v>
      </c>
      <c r="C9850" s="2">
        <f t="shared" si="459"/>
        <v>11</v>
      </c>
      <c r="D9850" t="s">
        <v>12</v>
      </c>
      <c r="E9850" t="s">
        <v>2409</v>
      </c>
      <c r="F9850">
        <v>31</v>
      </c>
      <c r="G9850" t="str">
        <f t="shared" si="460"/>
        <v>Large</v>
      </c>
      <c r="H9850" t="s">
        <v>3</v>
      </c>
      <c r="I9850">
        <f>IFERROR(VLOOKUP(A9850,sponsored_animals!$A$1:$C$2143,1,TRUE),0)</f>
        <v>0</v>
      </c>
      <c r="J9850">
        <f>VLOOKUP(H9850,location_costs!$A$1:$B$6,2,FALSE)</f>
        <v>120</v>
      </c>
      <c r="K9850" t="str">
        <f t="shared" si="461"/>
        <v>Dog_Large</v>
      </c>
      <c r="L9850">
        <f>VLOOKUP(K9850,size_costs!$D$1:$E$10,2,FALSE)</f>
        <v>175</v>
      </c>
      <c r="M9850">
        <f>VLOOKUP(C9850,age_costs!$A$1:$B$52,2,FALSE)</f>
        <v>150</v>
      </c>
    </row>
    <row r="9851" spans="1:13" x14ac:dyDescent="0.25">
      <c r="A9851" t="s">
        <v>1179</v>
      </c>
      <c r="B9851" t="s">
        <v>5424</v>
      </c>
      <c r="C9851" s="2">
        <f t="shared" si="459"/>
        <v>3</v>
      </c>
      <c r="D9851" t="s">
        <v>12</v>
      </c>
      <c r="E9851" t="s">
        <v>2533</v>
      </c>
      <c r="F9851">
        <v>35</v>
      </c>
      <c r="G9851" t="str">
        <f t="shared" si="460"/>
        <v>Large</v>
      </c>
      <c r="H9851" t="s">
        <v>6</v>
      </c>
      <c r="I9851" t="str">
        <f>IFERROR(VLOOKUP(A9851,sponsored_animals!$A$1:$C$2143,1,TRUE),0)</f>
        <v>7c0c3e04e6a4d4</v>
      </c>
      <c r="J9851">
        <f>VLOOKUP(H9851,location_costs!$A$1:$B$6,2,FALSE)</f>
        <v>135</v>
      </c>
      <c r="K9851" t="str">
        <f t="shared" si="461"/>
        <v>Dog_Large</v>
      </c>
      <c r="L9851">
        <f>VLOOKUP(K9851,size_costs!$D$1:$E$10,2,FALSE)</f>
        <v>175</v>
      </c>
      <c r="M9851">
        <f>VLOOKUP(C9851,age_costs!$A$1:$B$52,2,FALSE)</f>
        <v>0</v>
      </c>
    </row>
    <row r="9852" spans="1:13" x14ac:dyDescent="0.25">
      <c r="A9852" t="s">
        <v>11760</v>
      </c>
      <c r="B9852" t="s">
        <v>15619</v>
      </c>
      <c r="C9852" s="2">
        <f t="shared" si="459"/>
        <v>9</v>
      </c>
      <c r="D9852" t="s">
        <v>12</v>
      </c>
      <c r="E9852" t="s">
        <v>2207</v>
      </c>
      <c r="F9852">
        <v>12</v>
      </c>
      <c r="G9852" t="str">
        <f t="shared" si="460"/>
        <v>Medium</v>
      </c>
      <c r="H9852" t="s">
        <v>5</v>
      </c>
      <c r="I9852" t="str">
        <f>IFERROR(VLOOKUP(A9852,sponsored_animals!$A$1:$C$2143,1,TRUE),0)</f>
        <v>0918714dc3a6e1</v>
      </c>
      <c r="J9852">
        <f>VLOOKUP(H9852,location_costs!$A$1:$B$6,2,FALSE)</f>
        <v>140</v>
      </c>
      <c r="K9852" t="str">
        <f t="shared" si="461"/>
        <v>Dog_Medium</v>
      </c>
      <c r="L9852">
        <f>VLOOKUP(K9852,size_costs!$D$1:$E$10,2,FALSE)</f>
        <v>150</v>
      </c>
      <c r="M9852">
        <f>VLOOKUP(C9852,age_costs!$A$1:$B$52,2,FALSE)</f>
        <v>150</v>
      </c>
    </row>
    <row r="9853" spans="1:13" x14ac:dyDescent="0.25">
      <c r="A9853" t="s">
        <v>11761</v>
      </c>
      <c r="B9853" t="s">
        <v>5743</v>
      </c>
      <c r="C9853" s="2">
        <f t="shared" si="459"/>
        <v>5</v>
      </c>
      <c r="D9853" t="s">
        <v>12</v>
      </c>
      <c r="E9853" t="s">
        <v>2280</v>
      </c>
      <c r="F9853">
        <v>9</v>
      </c>
      <c r="G9853" t="str">
        <f t="shared" si="460"/>
        <v>Small</v>
      </c>
      <c r="H9853" t="s">
        <v>6</v>
      </c>
      <c r="I9853" t="str">
        <f>IFERROR(VLOOKUP(A9853,sponsored_animals!$A$1:$C$2143,1,TRUE),0)</f>
        <v>36806649e5722d</v>
      </c>
      <c r="J9853">
        <f>VLOOKUP(H9853,location_costs!$A$1:$B$6,2,FALSE)</f>
        <v>135</v>
      </c>
      <c r="K9853" t="str">
        <f t="shared" si="461"/>
        <v>Dog_Small</v>
      </c>
      <c r="L9853">
        <f>VLOOKUP(K9853,size_costs!$D$1:$E$10,2,FALSE)</f>
        <v>125</v>
      </c>
      <c r="M9853">
        <f>VLOOKUP(C9853,age_costs!$A$1:$B$52,2,FALSE)</f>
        <v>100</v>
      </c>
    </row>
    <row r="9854" spans="1:13" x14ac:dyDescent="0.25">
      <c r="A9854" t="s">
        <v>1578</v>
      </c>
      <c r="B9854" t="s">
        <v>16280</v>
      </c>
      <c r="C9854" s="2">
        <f t="shared" si="459"/>
        <v>12</v>
      </c>
      <c r="D9854" t="s">
        <v>12</v>
      </c>
      <c r="E9854" t="s">
        <v>2241</v>
      </c>
      <c r="F9854">
        <v>36</v>
      </c>
      <c r="G9854" t="str">
        <f t="shared" si="460"/>
        <v>Large</v>
      </c>
      <c r="H9854" t="s">
        <v>6</v>
      </c>
      <c r="I9854" t="str">
        <f>IFERROR(VLOOKUP(A9854,sponsored_animals!$A$1:$C$2143,1,TRUE),0)</f>
        <v>36806649e5722d</v>
      </c>
      <c r="J9854">
        <f>VLOOKUP(H9854,location_costs!$A$1:$B$6,2,FALSE)</f>
        <v>135</v>
      </c>
      <c r="K9854" t="str">
        <f t="shared" si="461"/>
        <v>Dog_Large</v>
      </c>
      <c r="L9854">
        <f>VLOOKUP(K9854,size_costs!$D$1:$E$10,2,FALSE)</f>
        <v>175</v>
      </c>
      <c r="M9854">
        <f>VLOOKUP(C9854,age_costs!$A$1:$B$52,2,FALSE)</f>
        <v>150</v>
      </c>
    </row>
    <row r="9855" spans="1:13" x14ac:dyDescent="0.25">
      <c r="A9855" t="s">
        <v>11762</v>
      </c>
      <c r="B9855" t="s">
        <v>16281</v>
      </c>
      <c r="C9855" s="2">
        <f t="shared" si="459"/>
        <v>16</v>
      </c>
      <c r="D9855" t="s">
        <v>12</v>
      </c>
      <c r="E9855" t="s">
        <v>2207</v>
      </c>
      <c r="F9855">
        <v>41</v>
      </c>
      <c r="G9855" t="str">
        <f t="shared" si="460"/>
        <v>Large</v>
      </c>
      <c r="H9855" t="s">
        <v>3</v>
      </c>
      <c r="I9855" t="str">
        <f>IFERROR(VLOOKUP(A9855,sponsored_animals!$A$1:$C$2143,1,TRUE),0)</f>
        <v>178f1189a06b68</v>
      </c>
      <c r="J9855">
        <f>VLOOKUP(H9855,location_costs!$A$1:$B$6,2,FALSE)</f>
        <v>120</v>
      </c>
      <c r="K9855" t="str">
        <f t="shared" si="461"/>
        <v>Dog_Large</v>
      </c>
      <c r="L9855">
        <f>VLOOKUP(K9855,size_costs!$D$1:$E$10,2,FALSE)</f>
        <v>175</v>
      </c>
      <c r="M9855">
        <f>VLOOKUP(C9855,age_costs!$A$1:$B$52,2,FALSE)</f>
        <v>300</v>
      </c>
    </row>
    <row r="9856" spans="1:13" x14ac:dyDescent="0.25">
      <c r="A9856" t="s">
        <v>11763</v>
      </c>
      <c r="B9856" t="s">
        <v>15898</v>
      </c>
      <c r="C9856" s="2">
        <f t="shared" si="459"/>
        <v>16</v>
      </c>
      <c r="D9856" t="s">
        <v>12</v>
      </c>
      <c r="E9856" t="s">
        <v>2207</v>
      </c>
      <c r="F9856">
        <v>25</v>
      </c>
      <c r="G9856" t="str">
        <f t="shared" si="460"/>
        <v>Medium</v>
      </c>
      <c r="H9856" t="s">
        <v>7</v>
      </c>
      <c r="I9856">
        <f>IFERROR(VLOOKUP(A9856,sponsored_animals!$A$1:$C$2143,1,TRUE),0)</f>
        <v>0</v>
      </c>
      <c r="J9856">
        <f>VLOOKUP(H9856,location_costs!$A$1:$B$6,2,FALSE)</f>
        <v>100</v>
      </c>
      <c r="K9856" t="str">
        <f t="shared" si="461"/>
        <v>Dog_Medium</v>
      </c>
      <c r="L9856">
        <f>VLOOKUP(K9856,size_costs!$D$1:$E$10,2,FALSE)</f>
        <v>150</v>
      </c>
      <c r="M9856">
        <f>VLOOKUP(C9856,age_costs!$A$1:$B$52,2,FALSE)</f>
        <v>300</v>
      </c>
    </row>
    <row r="9857" spans="1:13" x14ac:dyDescent="0.25">
      <c r="A9857" t="s">
        <v>11764</v>
      </c>
      <c r="B9857" t="s">
        <v>13844</v>
      </c>
      <c r="C9857" s="2">
        <f t="shared" si="459"/>
        <v>7</v>
      </c>
      <c r="D9857" t="s">
        <v>19</v>
      </c>
      <c r="E9857" t="s">
        <v>2234</v>
      </c>
      <c r="F9857">
        <v>3</v>
      </c>
      <c r="G9857" t="str">
        <f t="shared" si="460"/>
        <v>Small</v>
      </c>
      <c r="H9857" t="s">
        <v>5</v>
      </c>
      <c r="I9857" t="str">
        <f>IFERROR(VLOOKUP(A9857,sponsored_animals!$A$1:$C$2143,1,TRUE),0)</f>
        <v>214f8f6b359a1e</v>
      </c>
      <c r="J9857">
        <f>VLOOKUP(H9857,location_costs!$A$1:$B$6,2,FALSE)</f>
        <v>140</v>
      </c>
      <c r="K9857" t="str">
        <f t="shared" si="461"/>
        <v>Cat_Small</v>
      </c>
      <c r="L9857">
        <f>VLOOKUP(K9857,size_costs!$D$1:$E$10,2,FALSE)</f>
        <v>100</v>
      </c>
      <c r="M9857">
        <f>VLOOKUP(C9857,age_costs!$A$1:$B$52,2,FALSE)</f>
        <v>100</v>
      </c>
    </row>
    <row r="9858" spans="1:13" x14ac:dyDescent="0.25">
      <c r="A9858" t="s">
        <v>11765</v>
      </c>
      <c r="B9858" t="s">
        <v>14144</v>
      </c>
      <c r="C9858" s="2">
        <f t="shared" si="459"/>
        <v>6</v>
      </c>
      <c r="D9858" t="s">
        <v>12</v>
      </c>
      <c r="E9858" t="s">
        <v>2322</v>
      </c>
      <c r="F9858">
        <v>46</v>
      </c>
      <c r="G9858" t="str">
        <f t="shared" si="460"/>
        <v>Large</v>
      </c>
      <c r="H9858" t="s">
        <v>7</v>
      </c>
      <c r="I9858" t="str">
        <f>IFERROR(VLOOKUP(A9858,sponsored_animals!$A$1:$C$2143,1,TRUE),0)</f>
        <v>178f1189a06b68</v>
      </c>
      <c r="J9858">
        <f>VLOOKUP(H9858,location_costs!$A$1:$B$6,2,FALSE)</f>
        <v>100</v>
      </c>
      <c r="K9858" t="str">
        <f t="shared" si="461"/>
        <v>Dog_Large</v>
      </c>
      <c r="L9858">
        <f>VLOOKUP(K9858,size_costs!$D$1:$E$10,2,FALSE)</f>
        <v>175</v>
      </c>
      <c r="M9858">
        <f>VLOOKUP(C9858,age_costs!$A$1:$B$52,2,FALSE)</f>
        <v>100</v>
      </c>
    </row>
    <row r="9859" spans="1:13" x14ac:dyDescent="0.25">
      <c r="A9859" t="s">
        <v>11766</v>
      </c>
      <c r="B9859" t="s">
        <v>15895</v>
      </c>
      <c r="C9859" s="2">
        <f t="shared" ref="C9859:C9922" si="462">ROUND(YEARFRAC(B9859,"31/12/2021"),0)</f>
        <v>5</v>
      </c>
      <c r="D9859" t="s">
        <v>12</v>
      </c>
      <c r="E9859" t="s">
        <v>2217</v>
      </c>
      <c r="F9859">
        <v>49</v>
      </c>
      <c r="G9859" t="str">
        <f t="shared" ref="G9859:G9922" si="463">IF(AND(D9859="Dog",F9859&lt;=10),"Small",IF(AND(D9859="Dog",F9859&gt;10,F9859&lt;=30),"Medium",IF(AND(D9859="Dog",F9859&gt;30),"Large",IF(AND(D9859="Cat",F9859&lt;=5),"Small",IF(AND(D9859="Cat",F9859&gt;5,F9859&lt;=7),"Medium",IF(AND(D9859="Cat",F9859&gt;=7),"Large",IF(AND(D9859="Bird",F9859&lt;=0.7),"Small",IF(AND(D9859="Bird",F9859&gt;0.7,F9859&lt;=1.1),"Medium",IF(AND(D9859="Bird",F9859&gt;1.1),"Large","Erro")))))))))</f>
        <v>Large</v>
      </c>
      <c r="H9859" t="s">
        <v>7</v>
      </c>
      <c r="I9859" t="str">
        <f>IFERROR(VLOOKUP(A9859,sponsored_animals!$A$1:$C$2143,1,TRUE),0)</f>
        <v>b14069999a0ee6</v>
      </c>
      <c r="J9859">
        <f>VLOOKUP(H9859,location_costs!$A$1:$B$6,2,FALSE)</f>
        <v>100</v>
      </c>
      <c r="K9859" t="str">
        <f t="shared" ref="K9859:K9922" si="464">D9859&amp;"_"&amp;G9859</f>
        <v>Dog_Large</v>
      </c>
      <c r="L9859">
        <f>VLOOKUP(K9859,size_costs!$D$1:$E$10,2,FALSE)</f>
        <v>175</v>
      </c>
      <c r="M9859">
        <f>VLOOKUP(C9859,age_costs!$A$1:$B$52,2,FALSE)</f>
        <v>100</v>
      </c>
    </row>
    <row r="9860" spans="1:13" x14ac:dyDescent="0.25">
      <c r="A9860" t="s">
        <v>11767</v>
      </c>
      <c r="B9860" t="s">
        <v>14462</v>
      </c>
      <c r="C9860" s="2">
        <f t="shared" si="462"/>
        <v>8</v>
      </c>
      <c r="D9860" t="s">
        <v>19</v>
      </c>
      <c r="E9860" t="s">
        <v>2200</v>
      </c>
      <c r="F9860">
        <v>9</v>
      </c>
      <c r="G9860" t="str">
        <f t="shared" si="463"/>
        <v>Large</v>
      </c>
      <c r="H9860" t="s">
        <v>5</v>
      </c>
      <c r="I9860" t="str">
        <f>IFERROR(VLOOKUP(A9860,sponsored_animals!$A$1:$C$2143,1,TRUE),0)</f>
        <v>178f1189a06b68</v>
      </c>
      <c r="J9860">
        <f>VLOOKUP(H9860,location_costs!$A$1:$B$6,2,FALSE)</f>
        <v>140</v>
      </c>
      <c r="K9860" t="str">
        <f t="shared" si="464"/>
        <v>Cat_Large</v>
      </c>
      <c r="L9860">
        <f>VLOOKUP(K9860,size_costs!$D$1:$E$10,2,FALSE)</f>
        <v>140</v>
      </c>
      <c r="M9860">
        <f>VLOOKUP(C9860,age_costs!$A$1:$B$52,2,FALSE)</f>
        <v>150</v>
      </c>
    </row>
    <row r="9861" spans="1:13" x14ac:dyDescent="0.25">
      <c r="A9861" t="s">
        <v>1580</v>
      </c>
      <c r="B9861" t="s">
        <v>16141</v>
      </c>
      <c r="C9861" s="2">
        <f t="shared" si="462"/>
        <v>6</v>
      </c>
      <c r="D9861" t="s">
        <v>12</v>
      </c>
      <c r="E9861" t="s">
        <v>2186</v>
      </c>
      <c r="F9861">
        <v>38</v>
      </c>
      <c r="G9861" t="str">
        <f t="shared" si="463"/>
        <v>Large</v>
      </c>
      <c r="H9861" t="s">
        <v>4</v>
      </c>
      <c r="I9861">
        <f>IFERROR(VLOOKUP(A9861,sponsored_animals!$A$1:$C$2143,1,TRUE),0)</f>
        <v>0</v>
      </c>
      <c r="J9861">
        <f>VLOOKUP(H9861,location_costs!$A$1:$B$6,2,FALSE)</f>
        <v>110</v>
      </c>
      <c r="K9861" t="str">
        <f t="shared" si="464"/>
        <v>Dog_Large</v>
      </c>
      <c r="L9861">
        <f>VLOOKUP(K9861,size_costs!$D$1:$E$10,2,FALSE)</f>
        <v>175</v>
      </c>
      <c r="M9861">
        <f>VLOOKUP(C9861,age_costs!$A$1:$B$52,2,FALSE)</f>
        <v>100</v>
      </c>
    </row>
    <row r="9862" spans="1:13" x14ac:dyDescent="0.25">
      <c r="A9862" t="s">
        <v>11768</v>
      </c>
      <c r="B9862" t="s">
        <v>2359</v>
      </c>
      <c r="C9862" s="2">
        <f t="shared" si="462"/>
        <v>6</v>
      </c>
      <c r="D9862" t="s">
        <v>12</v>
      </c>
      <c r="E9862" t="s">
        <v>11769</v>
      </c>
      <c r="F9862">
        <v>26</v>
      </c>
      <c r="G9862" t="str">
        <f t="shared" si="463"/>
        <v>Medium</v>
      </c>
      <c r="H9862" t="s">
        <v>5</v>
      </c>
      <c r="I9862" t="str">
        <f>IFERROR(VLOOKUP(A9862,sponsored_animals!$A$1:$C$2143,1,TRUE),0)</f>
        <v>b14069999a0ee6</v>
      </c>
      <c r="J9862">
        <f>VLOOKUP(H9862,location_costs!$A$1:$B$6,2,FALSE)</f>
        <v>140</v>
      </c>
      <c r="K9862" t="str">
        <f t="shared" si="464"/>
        <v>Dog_Medium</v>
      </c>
      <c r="L9862">
        <f>VLOOKUP(K9862,size_costs!$D$1:$E$10,2,FALSE)</f>
        <v>150</v>
      </c>
      <c r="M9862">
        <f>VLOOKUP(C9862,age_costs!$A$1:$B$52,2,FALSE)</f>
        <v>100</v>
      </c>
    </row>
    <row r="9863" spans="1:13" x14ac:dyDescent="0.25">
      <c r="A9863" t="s">
        <v>11770</v>
      </c>
      <c r="B9863" t="s">
        <v>3546</v>
      </c>
      <c r="C9863" s="2">
        <f t="shared" si="462"/>
        <v>4</v>
      </c>
      <c r="D9863" t="s">
        <v>12</v>
      </c>
      <c r="E9863" t="s">
        <v>2190</v>
      </c>
      <c r="F9863">
        <v>49</v>
      </c>
      <c r="G9863" t="str">
        <f t="shared" si="463"/>
        <v>Large</v>
      </c>
      <c r="H9863" t="s">
        <v>6</v>
      </c>
      <c r="I9863" t="str">
        <f>IFERROR(VLOOKUP(A9863,sponsored_animals!$A$1:$C$2143,1,TRUE),0)</f>
        <v>178f1189a06b68</v>
      </c>
      <c r="J9863">
        <f>VLOOKUP(H9863,location_costs!$A$1:$B$6,2,FALSE)</f>
        <v>135</v>
      </c>
      <c r="K9863" t="str">
        <f t="shared" si="464"/>
        <v>Dog_Large</v>
      </c>
      <c r="L9863">
        <f>VLOOKUP(K9863,size_costs!$D$1:$E$10,2,FALSE)</f>
        <v>175</v>
      </c>
      <c r="M9863">
        <f>VLOOKUP(C9863,age_costs!$A$1:$B$52,2,FALSE)</f>
        <v>0</v>
      </c>
    </row>
    <row r="9864" spans="1:13" x14ac:dyDescent="0.25">
      <c r="A9864" t="s">
        <v>11771</v>
      </c>
      <c r="B9864" t="s">
        <v>14123</v>
      </c>
      <c r="C9864" s="2">
        <f t="shared" si="462"/>
        <v>6</v>
      </c>
      <c r="D9864" t="s">
        <v>12</v>
      </c>
      <c r="E9864" t="s">
        <v>2241</v>
      </c>
      <c r="F9864">
        <v>27</v>
      </c>
      <c r="G9864" t="str">
        <f t="shared" si="463"/>
        <v>Medium</v>
      </c>
      <c r="H9864" t="s">
        <v>3</v>
      </c>
      <c r="I9864">
        <f>IFERROR(VLOOKUP(A9864,sponsored_animals!$A$1:$C$2143,1,TRUE),0)</f>
        <v>0</v>
      </c>
      <c r="J9864">
        <f>VLOOKUP(H9864,location_costs!$A$1:$B$6,2,FALSE)</f>
        <v>120</v>
      </c>
      <c r="K9864" t="str">
        <f t="shared" si="464"/>
        <v>Dog_Medium</v>
      </c>
      <c r="L9864">
        <f>VLOOKUP(K9864,size_costs!$D$1:$E$10,2,FALSE)</f>
        <v>150</v>
      </c>
      <c r="M9864">
        <f>VLOOKUP(C9864,age_costs!$A$1:$B$52,2,FALSE)</f>
        <v>100</v>
      </c>
    </row>
    <row r="9865" spans="1:13" x14ac:dyDescent="0.25">
      <c r="A9865" t="s">
        <v>11772</v>
      </c>
      <c r="B9865" t="s">
        <v>14791</v>
      </c>
      <c r="C9865" s="2">
        <f t="shared" si="462"/>
        <v>8</v>
      </c>
      <c r="D9865" t="s">
        <v>12</v>
      </c>
      <c r="E9865" t="s">
        <v>2241</v>
      </c>
      <c r="F9865">
        <v>18</v>
      </c>
      <c r="G9865" t="str">
        <f t="shared" si="463"/>
        <v>Medium</v>
      </c>
      <c r="H9865" t="s">
        <v>6</v>
      </c>
      <c r="I9865" t="str">
        <f>IFERROR(VLOOKUP(A9865,sponsored_animals!$A$1:$C$2143,1,TRUE),0)</f>
        <v>0ea863dbf1123f</v>
      </c>
      <c r="J9865">
        <f>VLOOKUP(H9865,location_costs!$A$1:$B$6,2,FALSE)</f>
        <v>135</v>
      </c>
      <c r="K9865" t="str">
        <f t="shared" si="464"/>
        <v>Dog_Medium</v>
      </c>
      <c r="L9865">
        <f>VLOOKUP(K9865,size_costs!$D$1:$E$10,2,FALSE)</f>
        <v>150</v>
      </c>
      <c r="M9865">
        <f>VLOOKUP(C9865,age_costs!$A$1:$B$52,2,FALSE)</f>
        <v>150</v>
      </c>
    </row>
    <row r="9866" spans="1:13" x14ac:dyDescent="0.25">
      <c r="A9866" t="s">
        <v>11773</v>
      </c>
      <c r="B9866" t="s">
        <v>3993</v>
      </c>
      <c r="C9866" s="2">
        <f t="shared" si="462"/>
        <v>3</v>
      </c>
      <c r="D9866" t="s">
        <v>12</v>
      </c>
      <c r="E9866" t="s">
        <v>2231</v>
      </c>
      <c r="F9866">
        <v>6</v>
      </c>
      <c r="G9866" t="str">
        <f t="shared" si="463"/>
        <v>Small</v>
      </c>
      <c r="H9866" t="s">
        <v>3</v>
      </c>
      <c r="I9866">
        <f>IFERROR(VLOOKUP(A9866,sponsored_animals!$A$1:$C$2143,1,TRUE),0)</f>
        <v>0</v>
      </c>
      <c r="J9866">
        <f>VLOOKUP(H9866,location_costs!$A$1:$B$6,2,FALSE)</f>
        <v>120</v>
      </c>
      <c r="K9866" t="str">
        <f t="shared" si="464"/>
        <v>Dog_Small</v>
      </c>
      <c r="L9866">
        <f>VLOOKUP(K9866,size_costs!$D$1:$E$10,2,FALSE)</f>
        <v>125</v>
      </c>
      <c r="M9866">
        <f>VLOOKUP(C9866,age_costs!$A$1:$B$52,2,FALSE)</f>
        <v>0</v>
      </c>
    </row>
    <row r="9867" spans="1:13" x14ac:dyDescent="0.25">
      <c r="A9867" t="s">
        <v>11774</v>
      </c>
      <c r="B9867" t="s">
        <v>15305</v>
      </c>
      <c r="C9867" s="2">
        <f t="shared" si="462"/>
        <v>3</v>
      </c>
      <c r="D9867" t="s">
        <v>12</v>
      </c>
      <c r="E9867" t="s">
        <v>2241</v>
      </c>
      <c r="F9867">
        <v>13</v>
      </c>
      <c r="G9867" t="str">
        <f t="shared" si="463"/>
        <v>Medium</v>
      </c>
      <c r="H9867" t="s">
        <v>7</v>
      </c>
      <c r="I9867" t="str">
        <f>IFERROR(VLOOKUP(A9867,sponsored_animals!$A$1:$C$2143,1,TRUE),0)</f>
        <v>214f8f6b359a1e</v>
      </c>
      <c r="J9867">
        <f>VLOOKUP(H9867,location_costs!$A$1:$B$6,2,FALSE)</f>
        <v>100</v>
      </c>
      <c r="K9867" t="str">
        <f t="shared" si="464"/>
        <v>Dog_Medium</v>
      </c>
      <c r="L9867">
        <f>VLOOKUP(K9867,size_costs!$D$1:$E$10,2,FALSE)</f>
        <v>150</v>
      </c>
      <c r="M9867">
        <f>VLOOKUP(C9867,age_costs!$A$1:$B$52,2,FALSE)</f>
        <v>0</v>
      </c>
    </row>
    <row r="9868" spans="1:13" x14ac:dyDescent="0.25">
      <c r="A9868" t="s">
        <v>404</v>
      </c>
      <c r="B9868" t="s">
        <v>14375</v>
      </c>
      <c r="C9868" s="2">
        <f t="shared" si="462"/>
        <v>8</v>
      </c>
      <c r="D9868" t="s">
        <v>19</v>
      </c>
      <c r="E9868" t="s">
        <v>2182</v>
      </c>
      <c r="F9868">
        <v>4</v>
      </c>
      <c r="G9868" t="str">
        <f t="shared" si="463"/>
        <v>Small</v>
      </c>
      <c r="H9868" t="s">
        <v>7</v>
      </c>
      <c r="I9868" t="str">
        <f>IFERROR(VLOOKUP(A9868,sponsored_animals!$A$1:$C$2143,1,TRUE),0)</f>
        <v>7c0c3e04e6a4d4</v>
      </c>
      <c r="J9868">
        <f>VLOOKUP(H9868,location_costs!$A$1:$B$6,2,FALSE)</f>
        <v>100</v>
      </c>
      <c r="K9868" t="str">
        <f t="shared" si="464"/>
        <v>Cat_Small</v>
      </c>
      <c r="L9868">
        <f>VLOOKUP(K9868,size_costs!$D$1:$E$10,2,FALSE)</f>
        <v>100</v>
      </c>
      <c r="M9868">
        <f>VLOOKUP(C9868,age_costs!$A$1:$B$52,2,FALSE)</f>
        <v>150</v>
      </c>
    </row>
    <row r="9869" spans="1:13" x14ac:dyDescent="0.25">
      <c r="A9869" t="s">
        <v>11775</v>
      </c>
      <c r="B9869" t="s">
        <v>15433</v>
      </c>
      <c r="C9869" s="2">
        <f t="shared" si="462"/>
        <v>9</v>
      </c>
      <c r="D9869" t="s">
        <v>19</v>
      </c>
      <c r="E9869" t="s">
        <v>2182</v>
      </c>
      <c r="F9869">
        <v>8.5</v>
      </c>
      <c r="G9869" t="str">
        <f t="shared" si="463"/>
        <v>Large</v>
      </c>
      <c r="H9869" t="s">
        <v>6</v>
      </c>
      <c r="I9869">
        <f>IFERROR(VLOOKUP(A9869,sponsored_animals!$A$1:$C$2143,1,TRUE),0)</f>
        <v>0</v>
      </c>
      <c r="J9869">
        <f>VLOOKUP(H9869,location_costs!$A$1:$B$6,2,FALSE)</f>
        <v>135</v>
      </c>
      <c r="K9869" t="str">
        <f t="shared" si="464"/>
        <v>Cat_Large</v>
      </c>
      <c r="L9869">
        <f>VLOOKUP(K9869,size_costs!$D$1:$E$10,2,FALSE)</f>
        <v>140</v>
      </c>
      <c r="M9869">
        <f>VLOOKUP(C9869,age_costs!$A$1:$B$52,2,FALSE)</f>
        <v>150</v>
      </c>
    </row>
    <row r="9870" spans="1:13" x14ac:dyDescent="0.25">
      <c r="A9870" t="s">
        <v>11776</v>
      </c>
      <c r="B9870" t="s">
        <v>14591</v>
      </c>
      <c r="C9870" s="2">
        <f t="shared" si="462"/>
        <v>9</v>
      </c>
      <c r="D9870" t="s">
        <v>12</v>
      </c>
      <c r="E9870" t="s">
        <v>2207</v>
      </c>
      <c r="F9870">
        <v>4</v>
      </c>
      <c r="G9870" t="str">
        <f t="shared" si="463"/>
        <v>Small</v>
      </c>
      <c r="H9870" t="s">
        <v>5</v>
      </c>
      <c r="I9870" t="str">
        <f>IFERROR(VLOOKUP(A9870,sponsored_animals!$A$1:$C$2143,1,TRUE),0)</f>
        <v>d40d0d9a6a4451</v>
      </c>
      <c r="J9870">
        <f>VLOOKUP(H9870,location_costs!$A$1:$B$6,2,FALSE)</f>
        <v>140</v>
      </c>
      <c r="K9870" t="str">
        <f t="shared" si="464"/>
        <v>Dog_Small</v>
      </c>
      <c r="L9870">
        <f>VLOOKUP(K9870,size_costs!$D$1:$E$10,2,FALSE)</f>
        <v>125</v>
      </c>
      <c r="M9870">
        <f>VLOOKUP(C9870,age_costs!$A$1:$B$52,2,FALSE)</f>
        <v>150</v>
      </c>
    </row>
    <row r="9871" spans="1:13" x14ac:dyDescent="0.25">
      <c r="A9871" t="s">
        <v>11777</v>
      </c>
      <c r="B9871" t="s">
        <v>14036</v>
      </c>
      <c r="C9871" s="2">
        <f t="shared" si="462"/>
        <v>5</v>
      </c>
      <c r="D9871" t="s">
        <v>19</v>
      </c>
      <c r="E9871" t="s">
        <v>2234</v>
      </c>
      <c r="F9871">
        <v>3</v>
      </c>
      <c r="G9871" t="str">
        <f t="shared" si="463"/>
        <v>Small</v>
      </c>
      <c r="H9871" t="s">
        <v>3</v>
      </c>
      <c r="I9871" t="str">
        <f>IFERROR(VLOOKUP(A9871,sponsored_animals!$A$1:$C$2143,1,TRUE),0)</f>
        <v>7c0c3e04e6a4d4</v>
      </c>
      <c r="J9871">
        <f>VLOOKUP(H9871,location_costs!$A$1:$B$6,2,FALSE)</f>
        <v>120</v>
      </c>
      <c r="K9871" t="str">
        <f t="shared" si="464"/>
        <v>Cat_Small</v>
      </c>
      <c r="L9871">
        <f>VLOOKUP(K9871,size_costs!$D$1:$E$10,2,FALSE)</f>
        <v>100</v>
      </c>
      <c r="M9871">
        <f>VLOOKUP(C9871,age_costs!$A$1:$B$52,2,FALSE)</f>
        <v>100</v>
      </c>
    </row>
    <row r="9872" spans="1:13" x14ac:dyDescent="0.25">
      <c r="A9872" t="s">
        <v>320</v>
      </c>
      <c r="B9872" t="s">
        <v>15208</v>
      </c>
      <c r="C9872" s="2">
        <f t="shared" si="462"/>
        <v>6</v>
      </c>
      <c r="D9872" t="s">
        <v>12</v>
      </c>
      <c r="E9872" t="s">
        <v>2207</v>
      </c>
      <c r="F9872">
        <v>9</v>
      </c>
      <c r="G9872" t="str">
        <f t="shared" si="463"/>
        <v>Small</v>
      </c>
      <c r="H9872" t="s">
        <v>6</v>
      </c>
      <c r="I9872" t="str">
        <f>IFERROR(VLOOKUP(A9872,sponsored_animals!$A$1:$C$2143,1,TRUE),0)</f>
        <v>f3de00c24336c4</v>
      </c>
      <c r="J9872">
        <f>VLOOKUP(H9872,location_costs!$A$1:$B$6,2,FALSE)</f>
        <v>135</v>
      </c>
      <c r="K9872" t="str">
        <f t="shared" si="464"/>
        <v>Dog_Small</v>
      </c>
      <c r="L9872">
        <f>VLOOKUP(K9872,size_costs!$D$1:$E$10,2,FALSE)</f>
        <v>125</v>
      </c>
      <c r="M9872">
        <f>VLOOKUP(C9872,age_costs!$A$1:$B$52,2,FALSE)</f>
        <v>100</v>
      </c>
    </row>
    <row r="9873" spans="1:13" x14ac:dyDescent="0.25">
      <c r="A9873" t="s">
        <v>377</v>
      </c>
      <c r="B9873" t="s">
        <v>5762</v>
      </c>
      <c r="C9873" s="2">
        <f t="shared" si="462"/>
        <v>5</v>
      </c>
      <c r="D9873" t="s">
        <v>12</v>
      </c>
      <c r="E9873" t="s">
        <v>2186</v>
      </c>
      <c r="F9873">
        <v>33</v>
      </c>
      <c r="G9873" t="str">
        <f t="shared" si="463"/>
        <v>Large</v>
      </c>
      <c r="H9873" t="s">
        <v>3</v>
      </c>
      <c r="I9873" t="str">
        <f>IFERROR(VLOOKUP(A9873,sponsored_animals!$A$1:$C$2143,1,TRUE),0)</f>
        <v>7c0c3e04e6a4d4</v>
      </c>
      <c r="J9873">
        <f>VLOOKUP(H9873,location_costs!$A$1:$B$6,2,FALSE)</f>
        <v>120</v>
      </c>
      <c r="K9873" t="str">
        <f t="shared" si="464"/>
        <v>Dog_Large</v>
      </c>
      <c r="L9873">
        <f>VLOOKUP(K9873,size_costs!$D$1:$E$10,2,FALSE)</f>
        <v>175</v>
      </c>
      <c r="M9873">
        <f>VLOOKUP(C9873,age_costs!$A$1:$B$52,2,FALSE)</f>
        <v>100</v>
      </c>
    </row>
    <row r="9874" spans="1:13" x14ac:dyDescent="0.25">
      <c r="A9874" t="s">
        <v>11778</v>
      </c>
      <c r="B9874" t="s">
        <v>15263</v>
      </c>
      <c r="C9874" s="2">
        <f t="shared" si="462"/>
        <v>6</v>
      </c>
      <c r="D9874" t="s">
        <v>23</v>
      </c>
      <c r="E9874" t="s">
        <v>2196</v>
      </c>
      <c r="F9874">
        <v>18.100000000000001</v>
      </c>
      <c r="G9874" t="str">
        <f t="shared" si="463"/>
        <v>Large</v>
      </c>
      <c r="H9874" t="s">
        <v>4</v>
      </c>
      <c r="I9874" t="str">
        <f>IFERROR(VLOOKUP(A9874,sponsored_animals!$A$1:$C$2143,1,TRUE),0)</f>
        <v>7c0c3e04e6a4d4</v>
      </c>
      <c r="J9874">
        <f>VLOOKUP(H9874,location_costs!$A$1:$B$6,2,FALSE)</f>
        <v>110</v>
      </c>
      <c r="K9874" t="str">
        <f t="shared" si="464"/>
        <v>Bird_Large</v>
      </c>
      <c r="L9874">
        <f>VLOOKUP(K9874,size_costs!$D$1:$E$10,2,FALSE)</f>
        <v>110</v>
      </c>
      <c r="M9874">
        <f>VLOOKUP(C9874,age_costs!$A$1:$B$52,2,FALSE)</f>
        <v>100</v>
      </c>
    </row>
    <row r="9875" spans="1:13" x14ac:dyDescent="0.25">
      <c r="A9875" t="s">
        <v>11779</v>
      </c>
      <c r="B9875" t="s">
        <v>16282</v>
      </c>
      <c r="C9875" s="2">
        <f t="shared" si="462"/>
        <v>14</v>
      </c>
      <c r="D9875" t="s">
        <v>12</v>
      </c>
      <c r="E9875" t="s">
        <v>2779</v>
      </c>
      <c r="F9875">
        <v>32</v>
      </c>
      <c r="G9875" t="str">
        <f t="shared" si="463"/>
        <v>Large</v>
      </c>
      <c r="H9875" t="s">
        <v>3</v>
      </c>
      <c r="I9875" t="str">
        <f>IFERROR(VLOOKUP(A9875,sponsored_animals!$A$1:$C$2143,1,TRUE),0)</f>
        <v>7c0c3e04e6a4d4</v>
      </c>
      <c r="J9875">
        <f>VLOOKUP(H9875,location_costs!$A$1:$B$6,2,FALSE)</f>
        <v>120</v>
      </c>
      <c r="K9875" t="str">
        <f t="shared" si="464"/>
        <v>Dog_Large</v>
      </c>
      <c r="L9875">
        <f>VLOOKUP(K9875,size_costs!$D$1:$E$10,2,FALSE)</f>
        <v>175</v>
      </c>
      <c r="M9875">
        <f>VLOOKUP(C9875,age_costs!$A$1:$B$52,2,FALSE)</f>
        <v>200</v>
      </c>
    </row>
    <row r="9876" spans="1:13" x14ac:dyDescent="0.25">
      <c r="A9876" t="s">
        <v>11780</v>
      </c>
      <c r="B9876" t="s">
        <v>16283</v>
      </c>
      <c r="C9876" s="2">
        <f t="shared" si="462"/>
        <v>25</v>
      </c>
      <c r="D9876" t="s">
        <v>12</v>
      </c>
      <c r="E9876" t="s">
        <v>2231</v>
      </c>
      <c r="F9876">
        <v>11.5</v>
      </c>
      <c r="G9876" t="str">
        <f t="shared" si="463"/>
        <v>Medium</v>
      </c>
      <c r="H9876" t="s">
        <v>5</v>
      </c>
      <c r="I9876" t="str">
        <f>IFERROR(VLOOKUP(A9876,sponsored_animals!$A$1:$C$2143,1,TRUE),0)</f>
        <v>b14069999a0ee6</v>
      </c>
      <c r="J9876">
        <f>VLOOKUP(H9876,location_costs!$A$1:$B$6,2,FALSE)</f>
        <v>140</v>
      </c>
      <c r="K9876" t="str">
        <f t="shared" si="464"/>
        <v>Dog_Medium</v>
      </c>
      <c r="L9876">
        <f>VLOOKUP(K9876,size_costs!$D$1:$E$10,2,FALSE)</f>
        <v>150</v>
      </c>
      <c r="M9876">
        <f>VLOOKUP(C9876,age_costs!$A$1:$B$52,2,FALSE)</f>
        <v>300</v>
      </c>
    </row>
    <row r="9877" spans="1:13" x14ac:dyDescent="0.25">
      <c r="A9877" t="s">
        <v>684</v>
      </c>
      <c r="B9877" t="s">
        <v>16284</v>
      </c>
      <c r="C9877" s="2">
        <f t="shared" si="462"/>
        <v>10</v>
      </c>
      <c r="D9877" t="s">
        <v>19</v>
      </c>
      <c r="E9877" t="s">
        <v>2182</v>
      </c>
      <c r="F9877">
        <v>10</v>
      </c>
      <c r="G9877" t="str">
        <f t="shared" si="463"/>
        <v>Large</v>
      </c>
      <c r="H9877" t="s">
        <v>4</v>
      </c>
      <c r="I9877">
        <f>IFERROR(VLOOKUP(A9877,sponsored_animals!$A$1:$C$2143,1,TRUE),0)</f>
        <v>0</v>
      </c>
      <c r="J9877">
        <f>VLOOKUP(H9877,location_costs!$A$1:$B$6,2,FALSE)</f>
        <v>110</v>
      </c>
      <c r="K9877" t="str">
        <f t="shared" si="464"/>
        <v>Cat_Large</v>
      </c>
      <c r="L9877">
        <f>VLOOKUP(K9877,size_costs!$D$1:$E$10,2,FALSE)</f>
        <v>140</v>
      </c>
      <c r="M9877">
        <f>VLOOKUP(C9877,age_costs!$A$1:$B$52,2,FALSE)</f>
        <v>150</v>
      </c>
    </row>
    <row r="9878" spans="1:13" x14ac:dyDescent="0.25">
      <c r="A9878" t="s">
        <v>11781</v>
      </c>
      <c r="B9878" t="s">
        <v>14406</v>
      </c>
      <c r="C9878" s="2">
        <f t="shared" si="462"/>
        <v>5</v>
      </c>
      <c r="D9878" t="s">
        <v>12</v>
      </c>
      <c r="E9878" t="s">
        <v>3124</v>
      </c>
      <c r="F9878">
        <v>33</v>
      </c>
      <c r="G9878" t="str">
        <f t="shared" si="463"/>
        <v>Large</v>
      </c>
      <c r="H9878" t="s">
        <v>7</v>
      </c>
      <c r="I9878" t="str">
        <f>IFERROR(VLOOKUP(A9878,sponsored_animals!$A$1:$C$2143,1,TRUE),0)</f>
        <v>0ea863dbf1123f</v>
      </c>
      <c r="J9878">
        <f>VLOOKUP(H9878,location_costs!$A$1:$B$6,2,FALSE)</f>
        <v>100</v>
      </c>
      <c r="K9878" t="str">
        <f t="shared" si="464"/>
        <v>Dog_Large</v>
      </c>
      <c r="L9878">
        <f>VLOOKUP(K9878,size_costs!$D$1:$E$10,2,FALSE)</f>
        <v>175</v>
      </c>
      <c r="M9878">
        <f>VLOOKUP(C9878,age_costs!$A$1:$B$52,2,FALSE)</f>
        <v>100</v>
      </c>
    </row>
    <row r="9879" spans="1:13" x14ac:dyDescent="0.25">
      <c r="A9879" t="s">
        <v>11782</v>
      </c>
      <c r="B9879" t="s">
        <v>5097</v>
      </c>
      <c r="C9879" s="2">
        <f t="shared" si="462"/>
        <v>6</v>
      </c>
      <c r="D9879" t="s">
        <v>12</v>
      </c>
      <c r="E9879" t="s">
        <v>2182</v>
      </c>
      <c r="F9879">
        <v>29</v>
      </c>
      <c r="G9879" t="str">
        <f t="shared" si="463"/>
        <v>Medium</v>
      </c>
      <c r="H9879" t="s">
        <v>6</v>
      </c>
      <c r="I9879" t="str">
        <f>IFERROR(VLOOKUP(A9879,sponsored_animals!$A$1:$C$2143,1,TRUE),0)</f>
        <v>214f8f6b359a1e</v>
      </c>
      <c r="J9879">
        <f>VLOOKUP(H9879,location_costs!$A$1:$B$6,2,FALSE)</f>
        <v>135</v>
      </c>
      <c r="K9879" t="str">
        <f t="shared" si="464"/>
        <v>Dog_Medium</v>
      </c>
      <c r="L9879">
        <f>VLOOKUP(K9879,size_costs!$D$1:$E$10,2,FALSE)</f>
        <v>150</v>
      </c>
      <c r="M9879">
        <f>VLOOKUP(C9879,age_costs!$A$1:$B$52,2,FALSE)</f>
        <v>100</v>
      </c>
    </row>
    <row r="9880" spans="1:13" x14ac:dyDescent="0.25">
      <c r="A9880" t="s">
        <v>2106</v>
      </c>
      <c r="B9880" t="s">
        <v>8286</v>
      </c>
      <c r="C9880" s="2">
        <f t="shared" si="462"/>
        <v>13</v>
      </c>
      <c r="D9880" t="s">
        <v>12</v>
      </c>
      <c r="E9880" t="s">
        <v>2223</v>
      </c>
      <c r="F9880">
        <v>17</v>
      </c>
      <c r="G9880" t="str">
        <f t="shared" si="463"/>
        <v>Medium</v>
      </c>
      <c r="H9880" t="s">
        <v>7</v>
      </c>
      <c r="I9880" t="str">
        <f>IFERROR(VLOOKUP(A9880,sponsored_animals!$A$1:$C$2143,1,TRUE),0)</f>
        <v>7c0c3e04e6a4d4</v>
      </c>
      <c r="J9880">
        <f>VLOOKUP(H9880,location_costs!$A$1:$B$6,2,FALSE)</f>
        <v>100</v>
      </c>
      <c r="K9880" t="str">
        <f t="shared" si="464"/>
        <v>Dog_Medium</v>
      </c>
      <c r="L9880">
        <f>VLOOKUP(K9880,size_costs!$D$1:$E$10,2,FALSE)</f>
        <v>150</v>
      </c>
      <c r="M9880">
        <f>VLOOKUP(C9880,age_costs!$A$1:$B$52,2,FALSE)</f>
        <v>200</v>
      </c>
    </row>
    <row r="9881" spans="1:13" x14ac:dyDescent="0.25">
      <c r="A9881" t="s">
        <v>11783</v>
      </c>
      <c r="B9881" t="s">
        <v>16285</v>
      </c>
      <c r="C9881" s="2">
        <f t="shared" si="462"/>
        <v>3</v>
      </c>
      <c r="D9881" t="s">
        <v>19</v>
      </c>
      <c r="E9881" t="s">
        <v>2182</v>
      </c>
      <c r="F9881">
        <v>9</v>
      </c>
      <c r="G9881" t="str">
        <f t="shared" si="463"/>
        <v>Large</v>
      </c>
      <c r="H9881" t="s">
        <v>3</v>
      </c>
      <c r="I9881" t="str">
        <f>IFERROR(VLOOKUP(A9881,sponsored_animals!$A$1:$C$2143,1,TRUE),0)</f>
        <v>4fca6ef6dbda96</v>
      </c>
      <c r="J9881">
        <f>VLOOKUP(H9881,location_costs!$A$1:$B$6,2,FALSE)</f>
        <v>120</v>
      </c>
      <c r="K9881" t="str">
        <f t="shared" si="464"/>
        <v>Cat_Large</v>
      </c>
      <c r="L9881">
        <f>VLOOKUP(K9881,size_costs!$D$1:$E$10,2,FALSE)</f>
        <v>140</v>
      </c>
      <c r="M9881">
        <f>VLOOKUP(C9881,age_costs!$A$1:$B$52,2,FALSE)</f>
        <v>0</v>
      </c>
    </row>
    <row r="9882" spans="1:13" x14ac:dyDescent="0.25">
      <c r="A9882" t="s">
        <v>11784</v>
      </c>
      <c r="B9882" t="s">
        <v>15390</v>
      </c>
      <c r="C9882" s="2">
        <f t="shared" si="462"/>
        <v>9</v>
      </c>
      <c r="D9882" t="s">
        <v>12</v>
      </c>
      <c r="E9882" t="s">
        <v>2207</v>
      </c>
      <c r="F9882">
        <v>31.5</v>
      </c>
      <c r="G9882" t="str">
        <f t="shared" si="463"/>
        <v>Large</v>
      </c>
      <c r="H9882" t="s">
        <v>7</v>
      </c>
      <c r="I9882" t="str">
        <f>IFERROR(VLOOKUP(A9882,sponsored_animals!$A$1:$C$2143,1,TRUE),0)</f>
        <v>36806649e5722d</v>
      </c>
      <c r="J9882">
        <f>VLOOKUP(H9882,location_costs!$A$1:$B$6,2,FALSE)</f>
        <v>100</v>
      </c>
      <c r="K9882" t="str">
        <f t="shared" si="464"/>
        <v>Dog_Large</v>
      </c>
      <c r="L9882">
        <f>VLOOKUP(K9882,size_costs!$D$1:$E$10,2,FALSE)</f>
        <v>175</v>
      </c>
      <c r="M9882">
        <f>VLOOKUP(C9882,age_costs!$A$1:$B$52,2,FALSE)</f>
        <v>150</v>
      </c>
    </row>
    <row r="9883" spans="1:13" x14ac:dyDescent="0.25">
      <c r="A9883" t="s">
        <v>11785</v>
      </c>
      <c r="B9883" t="s">
        <v>16286</v>
      </c>
      <c r="C9883" s="2">
        <f t="shared" si="462"/>
        <v>17</v>
      </c>
      <c r="D9883" t="s">
        <v>19</v>
      </c>
      <c r="E9883" t="s">
        <v>2252</v>
      </c>
      <c r="F9883">
        <v>10</v>
      </c>
      <c r="G9883" t="str">
        <f t="shared" si="463"/>
        <v>Large</v>
      </c>
      <c r="H9883" t="s">
        <v>6</v>
      </c>
      <c r="I9883" t="str">
        <f>IFERROR(VLOOKUP(A9883,sponsored_animals!$A$1:$C$2143,1,TRUE),0)</f>
        <v>7c0c3e04e6a4d4</v>
      </c>
      <c r="J9883">
        <f>VLOOKUP(H9883,location_costs!$A$1:$B$6,2,FALSE)</f>
        <v>135</v>
      </c>
      <c r="K9883" t="str">
        <f t="shared" si="464"/>
        <v>Cat_Large</v>
      </c>
      <c r="L9883">
        <f>VLOOKUP(K9883,size_costs!$D$1:$E$10,2,FALSE)</f>
        <v>140</v>
      </c>
      <c r="M9883">
        <f>VLOOKUP(C9883,age_costs!$A$1:$B$52,2,FALSE)</f>
        <v>300</v>
      </c>
    </row>
    <row r="9884" spans="1:13" x14ac:dyDescent="0.25">
      <c r="A9884" t="s">
        <v>11786</v>
      </c>
      <c r="B9884" t="s">
        <v>13553</v>
      </c>
      <c r="C9884" s="2">
        <f t="shared" si="462"/>
        <v>4</v>
      </c>
      <c r="D9884" t="s">
        <v>12</v>
      </c>
      <c r="E9884" t="s">
        <v>2207</v>
      </c>
      <c r="F9884">
        <v>45</v>
      </c>
      <c r="G9884" t="str">
        <f t="shared" si="463"/>
        <v>Large</v>
      </c>
      <c r="H9884" t="s">
        <v>6</v>
      </c>
      <c r="I9884" t="str">
        <f>IFERROR(VLOOKUP(A9884,sponsored_animals!$A$1:$C$2143,1,TRUE),0)</f>
        <v>4fca6ef6dbda96</v>
      </c>
      <c r="J9884">
        <f>VLOOKUP(H9884,location_costs!$A$1:$B$6,2,FALSE)</f>
        <v>135</v>
      </c>
      <c r="K9884" t="str">
        <f t="shared" si="464"/>
        <v>Dog_Large</v>
      </c>
      <c r="L9884">
        <f>VLOOKUP(K9884,size_costs!$D$1:$E$10,2,FALSE)</f>
        <v>175</v>
      </c>
      <c r="M9884">
        <f>VLOOKUP(C9884,age_costs!$A$1:$B$52,2,FALSE)</f>
        <v>0</v>
      </c>
    </row>
    <row r="9885" spans="1:13" x14ac:dyDescent="0.25">
      <c r="A9885" t="s">
        <v>1750</v>
      </c>
      <c r="B9885" t="s">
        <v>3710</v>
      </c>
      <c r="C9885" s="2">
        <f t="shared" si="462"/>
        <v>3</v>
      </c>
      <c r="D9885" t="s">
        <v>19</v>
      </c>
      <c r="E9885" t="s">
        <v>2448</v>
      </c>
      <c r="F9885">
        <v>2</v>
      </c>
      <c r="G9885" t="str">
        <f t="shared" si="463"/>
        <v>Small</v>
      </c>
      <c r="H9885" t="s">
        <v>4</v>
      </c>
      <c r="I9885">
        <f>IFERROR(VLOOKUP(A9885,sponsored_animals!$A$1:$C$2143,1,TRUE),0)</f>
        <v>0</v>
      </c>
      <c r="J9885">
        <f>VLOOKUP(H9885,location_costs!$A$1:$B$6,2,FALSE)</f>
        <v>110</v>
      </c>
      <c r="K9885" t="str">
        <f t="shared" si="464"/>
        <v>Cat_Small</v>
      </c>
      <c r="L9885">
        <f>VLOOKUP(K9885,size_costs!$D$1:$E$10,2,FALSE)</f>
        <v>100</v>
      </c>
      <c r="M9885">
        <f>VLOOKUP(C9885,age_costs!$A$1:$B$52,2,FALSE)</f>
        <v>0</v>
      </c>
    </row>
    <row r="9886" spans="1:13" x14ac:dyDescent="0.25">
      <c r="A9886" t="s">
        <v>11787</v>
      </c>
      <c r="B9886" t="s">
        <v>14932</v>
      </c>
      <c r="C9886" s="2">
        <f t="shared" si="462"/>
        <v>6</v>
      </c>
      <c r="D9886" t="s">
        <v>19</v>
      </c>
      <c r="E9886" t="s">
        <v>2198</v>
      </c>
      <c r="F9886">
        <v>6</v>
      </c>
      <c r="G9886" t="str">
        <f t="shared" si="463"/>
        <v>Medium</v>
      </c>
      <c r="H9886" t="s">
        <v>5</v>
      </c>
      <c r="I9886">
        <f>IFERROR(VLOOKUP(A9886,sponsored_animals!$A$1:$C$2143,1,TRUE),0)</f>
        <v>0</v>
      </c>
      <c r="J9886">
        <f>VLOOKUP(H9886,location_costs!$A$1:$B$6,2,FALSE)</f>
        <v>140</v>
      </c>
      <c r="K9886" t="str">
        <f t="shared" si="464"/>
        <v>Cat_Medium</v>
      </c>
      <c r="L9886">
        <f>VLOOKUP(K9886,size_costs!$D$1:$E$10,2,FALSE)</f>
        <v>120</v>
      </c>
      <c r="M9886">
        <f>VLOOKUP(C9886,age_costs!$A$1:$B$52,2,FALSE)</f>
        <v>100</v>
      </c>
    </row>
    <row r="9887" spans="1:13" x14ac:dyDescent="0.25">
      <c r="A9887" t="s">
        <v>11788</v>
      </c>
      <c r="B9887" t="s">
        <v>15873</v>
      </c>
      <c r="C9887" s="2">
        <f t="shared" si="462"/>
        <v>8</v>
      </c>
      <c r="D9887" t="s">
        <v>19</v>
      </c>
      <c r="E9887" t="s">
        <v>2210</v>
      </c>
      <c r="F9887">
        <v>4</v>
      </c>
      <c r="G9887" t="str">
        <f t="shared" si="463"/>
        <v>Small</v>
      </c>
      <c r="H9887" t="s">
        <v>6</v>
      </c>
      <c r="I9887" t="str">
        <f>IFERROR(VLOOKUP(A9887,sponsored_animals!$A$1:$C$2143,1,TRUE),0)</f>
        <v>36806649e5722d</v>
      </c>
      <c r="J9887">
        <f>VLOOKUP(H9887,location_costs!$A$1:$B$6,2,FALSE)</f>
        <v>135</v>
      </c>
      <c r="K9887" t="str">
        <f t="shared" si="464"/>
        <v>Cat_Small</v>
      </c>
      <c r="L9887">
        <f>VLOOKUP(K9887,size_costs!$D$1:$E$10,2,FALSE)</f>
        <v>100</v>
      </c>
      <c r="M9887">
        <f>VLOOKUP(C9887,age_costs!$A$1:$B$52,2,FALSE)</f>
        <v>150</v>
      </c>
    </row>
    <row r="9888" spans="1:13" x14ac:dyDescent="0.25">
      <c r="A9888" t="s">
        <v>11789</v>
      </c>
      <c r="B9888" t="s">
        <v>13533</v>
      </c>
      <c r="C9888" s="2">
        <f t="shared" si="462"/>
        <v>4</v>
      </c>
      <c r="D9888" t="s">
        <v>12</v>
      </c>
      <c r="E9888" t="s">
        <v>2217</v>
      </c>
      <c r="F9888">
        <v>38</v>
      </c>
      <c r="G9888" t="str">
        <f t="shared" si="463"/>
        <v>Large</v>
      </c>
      <c r="H9888" t="s">
        <v>5</v>
      </c>
      <c r="I9888" t="str">
        <f>IFERROR(VLOOKUP(A9888,sponsored_animals!$A$1:$C$2143,1,TRUE),0)</f>
        <v>178f1189a06b68</v>
      </c>
      <c r="J9888">
        <f>VLOOKUP(H9888,location_costs!$A$1:$B$6,2,FALSE)</f>
        <v>140</v>
      </c>
      <c r="K9888" t="str">
        <f t="shared" si="464"/>
        <v>Dog_Large</v>
      </c>
      <c r="L9888">
        <f>VLOOKUP(K9888,size_costs!$D$1:$E$10,2,FALSE)</f>
        <v>175</v>
      </c>
      <c r="M9888">
        <f>VLOOKUP(C9888,age_costs!$A$1:$B$52,2,FALSE)</f>
        <v>0</v>
      </c>
    </row>
    <row r="9889" spans="1:13" x14ac:dyDescent="0.25">
      <c r="A9889" t="s">
        <v>11790</v>
      </c>
      <c r="B9889" t="s">
        <v>15838</v>
      </c>
      <c r="C9889" s="2">
        <f t="shared" si="462"/>
        <v>1</v>
      </c>
      <c r="D9889" t="s">
        <v>12</v>
      </c>
      <c r="E9889" t="s">
        <v>2202</v>
      </c>
      <c r="F9889">
        <v>31.5</v>
      </c>
      <c r="G9889" t="str">
        <f t="shared" si="463"/>
        <v>Large</v>
      </c>
      <c r="H9889" t="s">
        <v>6</v>
      </c>
      <c r="I9889" t="str">
        <f>IFERROR(VLOOKUP(A9889,sponsored_animals!$A$1:$C$2143,1,TRUE),0)</f>
        <v>b14069999a0ee6</v>
      </c>
      <c r="J9889">
        <f>VLOOKUP(H9889,location_costs!$A$1:$B$6,2,FALSE)</f>
        <v>135</v>
      </c>
      <c r="K9889" t="str">
        <f t="shared" si="464"/>
        <v>Dog_Large</v>
      </c>
      <c r="L9889">
        <f>VLOOKUP(K9889,size_costs!$D$1:$E$10,2,FALSE)</f>
        <v>175</v>
      </c>
      <c r="M9889">
        <f>VLOOKUP(C9889,age_costs!$A$1:$B$52,2,FALSE)</f>
        <v>0</v>
      </c>
    </row>
    <row r="9890" spans="1:13" x14ac:dyDescent="0.25">
      <c r="A9890" t="s">
        <v>11791</v>
      </c>
      <c r="B9890" t="s">
        <v>16287</v>
      </c>
      <c r="C9890" s="2">
        <f t="shared" si="462"/>
        <v>21</v>
      </c>
      <c r="D9890" t="s">
        <v>12</v>
      </c>
      <c r="E9890" t="s">
        <v>2208</v>
      </c>
      <c r="F9890">
        <v>29</v>
      </c>
      <c r="G9890" t="str">
        <f t="shared" si="463"/>
        <v>Medium</v>
      </c>
      <c r="H9890" t="s">
        <v>3</v>
      </c>
      <c r="I9890" t="str">
        <f>IFERROR(VLOOKUP(A9890,sponsored_animals!$A$1:$C$2143,1,TRUE),0)</f>
        <v>b14069999a0ee6</v>
      </c>
      <c r="J9890">
        <f>VLOOKUP(H9890,location_costs!$A$1:$B$6,2,FALSE)</f>
        <v>120</v>
      </c>
      <c r="K9890" t="str">
        <f t="shared" si="464"/>
        <v>Dog_Medium</v>
      </c>
      <c r="L9890">
        <f>VLOOKUP(K9890,size_costs!$D$1:$E$10,2,FALSE)</f>
        <v>150</v>
      </c>
      <c r="M9890">
        <f>VLOOKUP(C9890,age_costs!$A$1:$B$52,2,FALSE)</f>
        <v>300</v>
      </c>
    </row>
    <row r="9891" spans="1:13" x14ac:dyDescent="0.25">
      <c r="A9891" t="s">
        <v>11792</v>
      </c>
      <c r="B9891" t="s">
        <v>7171</v>
      </c>
      <c r="C9891" s="2">
        <f t="shared" si="462"/>
        <v>8</v>
      </c>
      <c r="D9891" t="s">
        <v>19</v>
      </c>
      <c r="E9891" t="s">
        <v>2340</v>
      </c>
      <c r="F9891">
        <v>3</v>
      </c>
      <c r="G9891" t="str">
        <f t="shared" si="463"/>
        <v>Small</v>
      </c>
      <c r="H9891" t="s">
        <v>4</v>
      </c>
      <c r="I9891">
        <f>IFERROR(VLOOKUP(A9891,sponsored_animals!$A$1:$C$2143,1,TRUE),0)</f>
        <v>0</v>
      </c>
      <c r="J9891">
        <f>VLOOKUP(H9891,location_costs!$A$1:$B$6,2,FALSE)</f>
        <v>110</v>
      </c>
      <c r="K9891" t="str">
        <f t="shared" si="464"/>
        <v>Cat_Small</v>
      </c>
      <c r="L9891">
        <f>VLOOKUP(K9891,size_costs!$D$1:$E$10,2,FALSE)</f>
        <v>100</v>
      </c>
      <c r="M9891">
        <f>VLOOKUP(C9891,age_costs!$A$1:$B$52,2,FALSE)</f>
        <v>150</v>
      </c>
    </row>
    <row r="9892" spans="1:13" x14ac:dyDescent="0.25">
      <c r="A9892" t="s">
        <v>622</v>
      </c>
      <c r="B9892" t="s">
        <v>14632</v>
      </c>
      <c r="C9892" s="2">
        <f t="shared" si="462"/>
        <v>6</v>
      </c>
      <c r="D9892" t="s">
        <v>12</v>
      </c>
      <c r="E9892" t="s">
        <v>2182</v>
      </c>
      <c r="F9892">
        <v>15</v>
      </c>
      <c r="G9892" t="str">
        <f t="shared" si="463"/>
        <v>Medium</v>
      </c>
      <c r="H9892" t="s">
        <v>6</v>
      </c>
      <c r="I9892">
        <f>IFERROR(VLOOKUP(A9892,sponsored_animals!$A$1:$C$2143,1,TRUE),0)</f>
        <v>0</v>
      </c>
      <c r="J9892">
        <f>VLOOKUP(H9892,location_costs!$A$1:$B$6,2,FALSE)</f>
        <v>135</v>
      </c>
      <c r="K9892" t="str">
        <f t="shared" si="464"/>
        <v>Dog_Medium</v>
      </c>
      <c r="L9892">
        <f>VLOOKUP(K9892,size_costs!$D$1:$E$10,2,FALSE)</f>
        <v>150</v>
      </c>
      <c r="M9892">
        <f>VLOOKUP(C9892,age_costs!$A$1:$B$52,2,FALSE)</f>
        <v>100</v>
      </c>
    </row>
    <row r="9893" spans="1:13" x14ac:dyDescent="0.25">
      <c r="A9893" t="s">
        <v>11793</v>
      </c>
      <c r="B9893" t="s">
        <v>16288</v>
      </c>
      <c r="C9893" s="2">
        <f t="shared" si="462"/>
        <v>13</v>
      </c>
      <c r="D9893" t="s">
        <v>12</v>
      </c>
      <c r="E9893" t="s">
        <v>2241</v>
      </c>
      <c r="F9893">
        <v>21</v>
      </c>
      <c r="G9893" t="str">
        <f t="shared" si="463"/>
        <v>Medium</v>
      </c>
      <c r="H9893" t="s">
        <v>6</v>
      </c>
      <c r="I9893">
        <f>IFERROR(VLOOKUP(A9893,sponsored_animals!$A$1:$C$2143,1,TRUE),0)</f>
        <v>0</v>
      </c>
      <c r="J9893">
        <f>VLOOKUP(H9893,location_costs!$A$1:$B$6,2,FALSE)</f>
        <v>135</v>
      </c>
      <c r="K9893" t="str">
        <f t="shared" si="464"/>
        <v>Dog_Medium</v>
      </c>
      <c r="L9893">
        <f>VLOOKUP(K9893,size_costs!$D$1:$E$10,2,FALSE)</f>
        <v>150</v>
      </c>
      <c r="M9893">
        <f>VLOOKUP(C9893,age_costs!$A$1:$B$52,2,FALSE)</f>
        <v>200</v>
      </c>
    </row>
    <row r="9894" spans="1:13" x14ac:dyDescent="0.25">
      <c r="A9894" t="s">
        <v>173</v>
      </c>
      <c r="B9894" t="s">
        <v>12014</v>
      </c>
      <c r="C9894" s="2">
        <f t="shared" si="462"/>
        <v>6</v>
      </c>
      <c r="D9894" t="s">
        <v>19</v>
      </c>
      <c r="E9894" t="s">
        <v>2182</v>
      </c>
      <c r="F9894">
        <v>9</v>
      </c>
      <c r="G9894" t="str">
        <f t="shared" si="463"/>
        <v>Large</v>
      </c>
      <c r="H9894" t="s">
        <v>3</v>
      </c>
      <c r="I9894">
        <f>IFERROR(VLOOKUP(A9894,sponsored_animals!$A$1:$C$2143,1,TRUE),0)</f>
        <v>0</v>
      </c>
      <c r="J9894">
        <f>VLOOKUP(H9894,location_costs!$A$1:$B$6,2,FALSE)</f>
        <v>120</v>
      </c>
      <c r="K9894" t="str">
        <f t="shared" si="464"/>
        <v>Cat_Large</v>
      </c>
      <c r="L9894">
        <f>VLOOKUP(K9894,size_costs!$D$1:$E$10,2,FALSE)</f>
        <v>140</v>
      </c>
      <c r="M9894">
        <f>VLOOKUP(C9894,age_costs!$A$1:$B$52,2,FALSE)</f>
        <v>100</v>
      </c>
    </row>
    <row r="9895" spans="1:13" x14ac:dyDescent="0.25">
      <c r="A9895" t="s">
        <v>11794</v>
      </c>
      <c r="B9895" t="s">
        <v>3474</v>
      </c>
      <c r="C9895" s="2">
        <f t="shared" si="462"/>
        <v>4</v>
      </c>
      <c r="D9895" t="s">
        <v>12</v>
      </c>
      <c r="E9895" t="s">
        <v>2186</v>
      </c>
      <c r="F9895">
        <v>18</v>
      </c>
      <c r="G9895" t="str">
        <f t="shared" si="463"/>
        <v>Medium</v>
      </c>
      <c r="H9895" t="s">
        <v>6</v>
      </c>
      <c r="I9895" t="str">
        <f>IFERROR(VLOOKUP(A9895,sponsored_animals!$A$1:$C$2143,1,TRUE),0)</f>
        <v>214f8f6b359a1e</v>
      </c>
      <c r="J9895">
        <f>VLOOKUP(H9895,location_costs!$A$1:$B$6,2,FALSE)</f>
        <v>135</v>
      </c>
      <c r="K9895" t="str">
        <f t="shared" si="464"/>
        <v>Dog_Medium</v>
      </c>
      <c r="L9895">
        <f>VLOOKUP(K9895,size_costs!$D$1:$E$10,2,FALSE)</f>
        <v>150</v>
      </c>
      <c r="M9895">
        <f>VLOOKUP(C9895,age_costs!$A$1:$B$52,2,FALSE)</f>
        <v>0</v>
      </c>
    </row>
    <row r="9896" spans="1:13" x14ac:dyDescent="0.25">
      <c r="A9896" t="s">
        <v>11795</v>
      </c>
      <c r="B9896" t="s">
        <v>16289</v>
      </c>
      <c r="C9896" s="2">
        <f t="shared" si="462"/>
        <v>15</v>
      </c>
      <c r="D9896" t="s">
        <v>19</v>
      </c>
      <c r="E9896" t="s">
        <v>2252</v>
      </c>
      <c r="F9896">
        <v>8.5</v>
      </c>
      <c r="G9896" t="str">
        <f t="shared" si="463"/>
        <v>Large</v>
      </c>
      <c r="H9896" t="s">
        <v>3</v>
      </c>
      <c r="I9896" t="str">
        <f>IFERROR(VLOOKUP(A9896,sponsored_animals!$A$1:$C$2143,1,TRUE),0)</f>
        <v>178f1189a06b68</v>
      </c>
      <c r="J9896">
        <f>VLOOKUP(H9896,location_costs!$A$1:$B$6,2,FALSE)</f>
        <v>120</v>
      </c>
      <c r="K9896" t="str">
        <f t="shared" si="464"/>
        <v>Cat_Large</v>
      </c>
      <c r="L9896">
        <f>VLOOKUP(K9896,size_costs!$D$1:$E$10,2,FALSE)</f>
        <v>140</v>
      </c>
      <c r="M9896">
        <f>VLOOKUP(C9896,age_costs!$A$1:$B$52,2,FALSE)</f>
        <v>200</v>
      </c>
    </row>
    <row r="9897" spans="1:13" x14ac:dyDescent="0.25">
      <c r="A9897" t="s">
        <v>11796</v>
      </c>
      <c r="B9897" t="s">
        <v>16290</v>
      </c>
      <c r="C9897" s="2">
        <f t="shared" si="462"/>
        <v>23</v>
      </c>
      <c r="D9897" t="s">
        <v>12</v>
      </c>
      <c r="E9897" t="s">
        <v>2241</v>
      </c>
      <c r="F9897">
        <v>46</v>
      </c>
      <c r="G9897" t="str">
        <f t="shared" si="463"/>
        <v>Large</v>
      </c>
      <c r="H9897" t="s">
        <v>6</v>
      </c>
      <c r="I9897" t="str">
        <f>IFERROR(VLOOKUP(A9897,sponsored_animals!$A$1:$C$2143,1,TRUE),0)</f>
        <v>74228ffdfe76aa</v>
      </c>
      <c r="J9897">
        <f>VLOOKUP(H9897,location_costs!$A$1:$B$6,2,FALSE)</f>
        <v>135</v>
      </c>
      <c r="K9897" t="str">
        <f t="shared" si="464"/>
        <v>Dog_Large</v>
      </c>
      <c r="L9897">
        <f>VLOOKUP(K9897,size_costs!$D$1:$E$10,2,FALSE)</f>
        <v>175</v>
      </c>
      <c r="M9897">
        <f>VLOOKUP(C9897,age_costs!$A$1:$B$52,2,FALSE)</f>
        <v>300</v>
      </c>
    </row>
    <row r="9898" spans="1:13" x14ac:dyDescent="0.25">
      <c r="A9898" t="s">
        <v>2034</v>
      </c>
      <c r="B9898" t="s">
        <v>4531</v>
      </c>
      <c r="C9898" s="2">
        <f t="shared" si="462"/>
        <v>5</v>
      </c>
      <c r="D9898" t="s">
        <v>12</v>
      </c>
      <c r="E9898" t="s">
        <v>4792</v>
      </c>
      <c r="F9898">
        <v>19</v>
      </c>
      <c r="G9898" t="str">
        <f t="shared" si="463"/>
        <v>Medium</v>
      </c>
      <c r="H9898" t="s">
        <v>7</v>
      </c>
      <c r="I9898" t="str">
        <f>IFERROR(VLOOKUP(A9898,sponsored_animals!$A$1:$C$2143,1,TRUE),0)</f>
        <v>d40d0d9a6a4451</v>
      </c>
      <c r="J9898">
        <f>VLOOKUP(H9898,location_costs!$A$1:$B$6,2,FALSE)</f>
        <v>100</v>
      </c>
      <c r="K9898" t="str">
        <f t="shared" si="464"/>
        <v>Dog_Medium</v>
      </c>
      <c r="L9898">
        <f>VLOOKUP(K9898,size_costs!$D$1:$E$10,2,FALSE)</f>
        <v>150</v>
      </c>
      <c r="M9898">
        <f>VLOOKUP(C9898,age_costs!$A$1:$B$52,2,FALSE)</f>
        <v>100</v>
      </c>
    </row>
    <row r="9899" spans="1:13" x14ac:dyDescent="0.25">
      <c r="A9899" t="s">
        <v>11797</v>
      </c>
      <c r="B9899" t="s">
        <v>2841</v>
      </c>
      <c r="C9899" s="2">
        <f t="shared" si="462"/>
        <v>7</v>
      </c>
      <c r="D9899" t="s">
        <v>19</v>
      </c>
      <c r="E9899" t="s">
        <v>2207</v>
      </c>
      <c r="F9899">
        <v>3</v>
      </c>
      <c r="G9899" t="str">
        <f t="shared" si="463"/>
        <v>Small</v>
      </c>
      <c r="H9899" t="s">
        <v>4</v>
      </c>
      <c r="I9899" t="str">
        <f>IFERROR(VLOOKUP(A9899,sponsored_animals!$A$1:$C$2143,1,TRUE),0)</f>
        <v>36806649e5722d</v>
      </c>
      <c r="J9899">
        <f>VLOOKUP(H9899,location_costs!$A$1:$B$6,2,FALSE)</f>
        <v>110</v>
      </c>
      <c r="K9899" t="str">
        <f t="shared" si="464"/>
        <v>Cat_Small</v>
      </c>
      <c r="L9899">
        <f>VLOOKUP(K9899,size_costs!$D$1:$E$10,2,FALSE)</f>
        <v>100</v>
      </c>
      <c r="M9899">
        <f>VLOOKUP(C9899,age_costs!$A$1:$B$52,2,FALSE)</f>
        <v>100</v>
      </c>
    </row>
    <row r="9900" spans="1:13" x14ac:dyDescent="0.25">
      <c r="A9900" t="s">
        <v>11798</v>
      </c>
      <c r="B9900" t="s">
        <v>13588</v>
      </c>
      <c r="C9900" s="2">
        <f t="shared" si="462"/>
        <v>8</v>
      </c>
      <c r="D9900" t="s">
        <v>12</v>
      </c>
      <c r="E9900" t="s">
        <v>2241</v>
      </c>
      <c r="F9900">
        <v>8</v>
      </c>
      <c r="G9900" t="str">
        <f t="shared" si="463"/>
        <v>Small</v>
      </c>
      <c r="H9900" t="s">
        <v>7</v>
      </c>
      <c r="I9900" t="str">
        <f>IFERROR(VLOOKUP(A9900,sponsored_animals!$A$1:$C$2143,1,TRUE),0)</f>
        <v>7c0c3e04e6a4d4</v>
      </c>
      <c r="J9900">
        <f>VLOOKUP(H9900,location_costs!$A$1:$B$6,2,FALSE)</f>
        <v>100</v>
      </c>
      <c r="K9900" t="str">
        <f t="shared" si="464"/>
        <v>Dog_Small</v>
      </c>
      <c r="L9900">
        <f>VLOOKUP(K9900,size_costs!$D$1:$E$10,2,FALSE)</f>
        <v>125</v>
      </c>
      <c r="M9900">
        <f>VLOOKUP(C9900,age_costs!$A$1:$B$52,2,FALSE)</f>
        <v>150</v>
      </c>
    </row>
    <row r="9901" spans="1:13" x14ac:dyDescent="0.25">
      <c r="A9901" t="s">
        <v>11799</v>
      </c>
      <c r="B9901" t="s">
        <v>2888</v>
      </c>
      <c r="C9901" s="2">
        <f t="shared" si="462"/>
        <v>8</v>
      </c>
      <c r="D9901" t="s">
        <v>19</v>
      </c>
      <c r="E9901" t="s">
        <v>2207</v>
      </c>
      <c r="F9901">
        <v>6</v>
      </c>
      <c r="G9901" t="str">
        <f t="shared" si="463"/>
        <v>Medium</v>
      </c>
      <c r="H9901" t="s">
        <v>5</v>
      </c>
      <c r="I9901" t="str">
        <f>IFERROR(VLOOKUP(A9901,sponsored_animals!$A$1:$C$2143,1,TRUE),0)</f>
        <v>36806649e5722d</v>
      </c>
      <c r="J9901">
        <f>VLOOKUP(H9901,location_costs!$A$1:$B$6,2,FALSE)</f>
        <v>140</v>
      </c>
      <c r="K9901" t="str">
        <f t="shared" si="464"/>
        <v>Cat_Medium</v>
      </c>
      <c r="L9901">
        <f>VLOOKUP(K9901,size_costs!$D$1:$E$10,2,FALSE)</f>
        <v>120</v>
      </c>
      <c r="M9901">
        <f>VLOOKUP(C9901,age_costs!$A$1:$B$52,2,FALSE)</f>
        <v>150</v>
      </c>
    </row>
    <row r="9902" spans="1:13" x14ac:dyDescent="0.25">
      <c r="A9902" t="s">
        <v>11800</v>
      </c>
      <c r="B9902" t="s">
        <v>14928</v>
      </c>
      <c r="C9902" s="2">
        <f t="shared" si="462"/>
        <v>7</v>
      </c>
      <c r="D9902" t="s">
        <v>12</v>
      </c>
      <c r="E9902" t="s">
        <v>2247</v>
      </c>
      <c r="F9902">
        <v>24</v>
      </c>
      <c r="G9902" t="str">
        <f t="shared" si="463"/>
        <v>Medium</v>
      </c>
      <c r="H9902" t="s">
        <v>7</v>
      </c>
      <c r="I9902" t="str">
        <f>IFERROR(VLOOKUP(A9902,sponsored_animals!$A$1:$C$2143,1,TRUE),0)</f>
        <v>178f1189a06b68</v>
      </c>
      <c r="J9902">
        <f>VLOOKUP(H9902,location_costs!$A$1:$B$6,2,FALSE)</f>
        <v>100</v>
      </c>
      <c r="K9902" t="str">
        <f t="shared" si="464"/>
        <v>Dog_Medium</v>
      </c>
      <c r="L9902">
        <f>VLOOKUP(K9902,size_costs!$D$1:$E$10,2,FALSE)</f>
        <v>150</v>
      </c>
      <c r="M9902">
        <f>VLOOKUP(C9902,age_costs!$A$1:$B$52,2,FALSE)</f>
        <v>100</v>
      </c>
    </row>
    <row r="9903" spans="1:13" x14ac:dyDescent="0.25">
      <c r="A9903" t="s">
        <v>11801</v>
      </c>
      <c r="B9903" t="s">
        <v>15227</v>
      </c>
      <c r="C9903" s="2">
        <f t="shared" si="462"/>
        <v>12</v>
      </c>
      <c r="D9903" t="s">
        <v>12</v>
      </c>
      <c r="E9903" t="s">
        <v>2233</v>
      </c>
      <c r="F9903">
        <v>21</v>
      </c>
      <c r="G9903" t="str">
        <f t="shared" si="463"/>
        <v>Medium</v>
      </c>
      <c r="H9903" t="s">
        <v>4</v>
      </c>
      <c r="I9903" t="str">
        <f>IFERROR(VLOOKUP(A9903,sponsored_animals!$A$1:$C$2143,1,TRUE),0)</f>
        <v>36806649e5722d</v>
      </c>
      <c r="J9903">
        <f>VLOOKUP(H9903,location_costs!$A$1:$B$6,2,FALSE)</f>
        <v>110</v>
      </c>
      <c r="K9903" t="str">
        <f t="shared" si="464"/>
        <v>Dog_Medium</v>
      </c>
      <c r="L9903">
        <f>VLOOKUP(K9903,size_costs!$D$1:$E$10,2,FALSE)</f>
        <v>150</v>
      </c>
      <c r="M9903">
        <f>VLOOKUP(C9903,age_costs!$A$1:$B$52,2,FALSE)</f>
        <v>150</v>
      </c>
    </row>
    <row r="9904" spans="1:13" x14ac:dyDescent="0.25">
      <c r="A9904" t="s">
        <v>11802</v>
      </c>
      <c r="B9904" t="s">
        <v>15132</v>
      </c>
      <c r="C9904" s="2">
        <f t="shared" si="462"/>
        <v>4</v>
      </c>
      <c r="D9904" t="s">
        <v>19</v>
      </c>
      <c r="E9904" t="s">
        <v>2223</v>
      </c>
      <c r="F9904">
        <v>3</v>
      </c>
      <c r="G9904" t="str">
        <f t="shared" si="463"/>
        <v>Small</v>
      </c>
      <c r="H9904" t="s">
        <v>5</v>
      </c>
      <c r="I9904" t="str">
        <f>IFERROR(VLOOKUP(A9904,sponsored_animals!$A$1:$C$2143,1,TRUE),0)</f>
        <v>36806649e5722d</v>
      </c>
      <c r="J9904">
        <f>VLOOKUP(H9904,location_costs!$A$1:$B$6,2,FALSE)</f>
        <v>140</v>
      </c>
      <c r="K9904" t="str">
        <f t="shared" si="464"/>
        <v>Cat_Small</v>
      </c>
      <c r="L9904">
        <f>VLOOKUP(K9904,size_costs!$D$1:$E$10,2,FALSE)</f>
        <v>100</v>
      </c>
      <c r="M9904">
        <f>VLOOKUP(C9904,age_costs!$A$1:$B$52,2,FALSE)</f>
        <v>0</v>
      </c>
    </row>
    <row r="9905" spans="1:13" x14ac:dyDescent="0.25">
      <c r="A9905" t="s">
        <v>11803</v>
      </c>
      <c r="B9905" t="s">
        <v>15793</v>
      </c>
      <c r="C9905" s="2">
        <f t="shared" si="462"/>
        <v>6</v>
      </c>
      <c r="D9905" t="s">
        <v>12</v>
      </c>
      <c r="E9905" t="s">
        <v>2241</v>
      </c>
      <c r="F9905">
        <v>32</v>
      </c>
      <c r="G9905" t="str">
        <f t="shared" si="463"/>
        <v>Large</v>
      </c>
      <c r="H9905" t="s">
        <v>4</v>
      </c>
      <c r="I9905" t="str">
        <f>IFERROR(VLOOKUP(A9905,sponsored_animals!$A$1:$C$2143,1,TRUE),0)</f>
        <v>178f1189a06b68</v>
      </c>
      <c r="J9905">
        <f>VLOOKUP(H9905,location_costs!$A$1:$B$6,2,FALSE)</f>
        <v>110</v>
      </c>
      <c r="K9905" t="str">
        <f t="shared" si="464"/>
        <v>Dog_Large</v>
      </c>
      <c r="L9905">
        <f>VLOOKUP(K9905,size_costs!$D$1:$E$10,2,FALSE)</f>
        <v>175</v>
      </c>
      <c r="M9905">
        <f>VLOOKUP(C9905,age_costs!$A$1:$B$52,2,FALSE)</f>
        <v>100</v>
      </c>
    </row>
    <row r="9906" spans="1:13" x14ac:dyDescent="0.25">
      <c r="A9906" t="s">
        <v>11804</v>
      </c>
      <c r="B9906" t="s">
        <v>15562</v>
      </c>
      <c r="C9906" s="2">
        <f t="shared" si="462"/>
        <v>7</v>
      </c>
      <c r="D9906" t="s">
        <v>12</v>
      </c>
      <c r="E9906" t="s">
        <v>2886</v>
      </c>
      <c r="F9906">
        <v>33</v>
      </c>
      <c r="G9906" t="str">
        <f t="shared" si="463"/>
        <v>Large</v>
      </c>
      <c r="H9906" t="s">
        <v>7</v>
      </c>
      <c r="I9906" t="str">
        <f>IFERROR(VLOOKUP(A9906,sponsored_animals!$A$1:$C$2143,1,TRUE),0)</f>
        <v>36806649e5722d</v>
      </c>
      <c r="J9906">
        <f>VLOOKUP(H9906,location_costs!$A$1:$B$6,2,FALSE)</f>
        <v>100</v>
      </c>
      <c r="K9906" t="str">
        <f t="shared" si="464"/>
        <v>Dog_Large</v>
      </c>
      <c r="L9906">
        <f>VLOOKUP(K9906,size_costs!$D$1:$E$10,2,FALSE)</f>
        <v>175</v>
      </c>
      <c r="M9906">
        <f>VLOOKUP(C9906,age_costs!$A$1:$B$52,2,FALSE)</f>
        <v>100</v>
      </c>
    </row>
    <row r="9907" spans="1:13" x14ac:dyDescent="0.25">
      <c r="A9907" t="s">
        <v>11805</v>
      </c>
      <c r="B9907" t="s">
        <v>13829</v>
      </c>
      <c r="C9907" s="2">
        <f t="shared" si="462"/>
        <v>5</v>
      </c>
      <c r="D9907" t="s">
        <v>19</v>
      </c>
      <c r="E9907" t="s">
        <v>2350</v>
      </c>
      <c r="F9907">
        <v>8</v>
      </c>
      <c r="G9907" t="str">
        <f t="shared" si="463"/>
        <v>Large</v>
      </c>
      <c r="H9907" t="s">
        <v>3</v>
      </c>
      <c r="I9907" t="str">
        <f>IFERROR(VLOOKUP(A9907,sponsored_animals!$A$1:$C$2143,1,TRUE),0)</f>
        <v>178f1189a06b68</v>
      </c>
      <c r="J9907">
        <f>VLOOKUP(H9907,location_costs!$A$1:$B$6,2,FALSE)</f>
        <v>120</v>
      </c>
      <c r="K9907" t="str">
        <f t="shared" si="464"/>
        <v>Cat_Large</v>
      </c>
      <c r="L9907">
        <f>VLOOKUP(K9907,size_costs!$D$1:$E$10,2,FALSE)</f>
        <v>140</v>
      </c>
      <c r="M9907">
        <f>VLOOKUP(C9907,age_costs!$A$1:$B$52,2,FALSE)</f>
        <v>100</v>
      </c>
    </row>
    <row r="9908" spans="1:13" x14ac:dyDescent="0.25">
      <c r="A9908" t="s">
        <v>11806</v>
      </c>
      <c r="B9908" t="s">
        <v>5616</v>
      </c>
      <c r="C9908" s="2">
        <f t="shared" si="462"/>
        <v>3</v>
      </c>
      <c r="D9908" t="s">
        <v>12</v>
      </c>
      <c r="E9908" t="s">
        <v>2535</v>
      </c>
      <c r="F9908">
        <v>45</v>
      </c>
      <c r="G9908" t="str">
        <f t="shared" si="463"/>
        <v>Large</v>
      </c>
      <c r="H9908" t="s">
        <v>7</v>
      </c>
      <c r="I9908" t="str">
        <f>IFERROR(VLOOKUP(A9908,sponsored_animals!$A$1:$C$2143,1,TRUE),0)</f>
        <v>178f1189a06b68</v>
      </c>
      <c r="J9908">
        <f>VLOOKUP(H9908,location_costs!$A$1:$B$6,2,FALSE)</f>
        <v>100</v>
      </c>
      <c r="K9908" t="str">
        <f t="shared" si="464"/>
        <v>Dog_Large</v>
      </c>
      <c r="L9908">
        <f>VLOOKUP(K9908,size_costs!$D$1:$E$10,2,FALSE)</f>
        <v>175</v>
      </c>
      <c r="M9908">
        <f>VLOOKUP(C9908,age_costs!$A$1:$B$52,2,FALSE)</f>
        <v>0</v>
      </c>
    </row>
    <row r="9909" spans="1:13" x14ac:dyDescent="0.25">
      <c r="A9909" t="s">
        <v>11807</v>
      </c>
      <c r="B9909" t="s">
        <v>14172</v>
      </c>
      <c r="C9909" s="2">
        <f t="shared" si="462"/>
        <v>7</v>
      </c>
      <c r="D9909" t="s">
        <v>12</v>
      </c>
      <c r="E9909" t="s">
        <v>2294</v>
      </c>
      <c r="F9909">
        <v>42</v>
      </c>
      <c r="G9909" t="str">
        <f t="shared" si="463"/>
        <v>Large</v>
      </c>
      <c r="H9909" t="s">
        <v>6</v>
      </c>
      <c r="I9909">
        <f>IFERROR(VLOOKUP(A9909,sponsored_animals!$A$1:$C$2143,1,TRUE),0)</f>
        <v>0</v>
      </c>
      <c r="J9909">
        <f>VLOOKUP(H9909,location_costs!$A$1:$B$6,2,FALSE)</f>
        <v>135</v>
      </c>
      <c r="K9909" t="str">
        <f t="shared" si="464"/>
        <v>Dog_Large</v>
      </c>
      <c r="L9909">
        <f>VLOOKUP(K9909,size_costs!$D$1:$E$10,2,FALSE)</f>
        <v>175</v>
      </c>
      <c r="M9909">
        <f>VLOOKUP(C9909,age_costs!$A$1:$B$52,2,FALSE)</f>
        <v>100</v>
      </c>
    </row>
    <row r="9910" spans="1:13" x14ac:dyDescent="0.25">
      <c r="A9910" t="s">
        <v>11808</v>
      </c>
      <c r="B9910" t="s">
        <v>14517</v>
      </c>
      <c r="C9910" s="2">
        <f t="shared" si="462"/>
        <v>2</v>
      </c>
      <c r="D9910" t="s">
        <v>12</v>
      </c>
      <c r="E9910" t="s">
        <v>2231</v>
      </c>
      <c r="F9910">
        <v>16</v>
      </c>
      <c r="G9910" t="str">
        <f t="shared" si="463"/>
        <v>Medium</v>
      </c>
      <c r="H9910" t="s">
        <v>5</v>
      </c>
      <c r="I9910">
        <f>IFERROR(VLOOKUP(A9910,sponsored_animals!$A$1:$C$2143,1,TRUE),0)</f>
        <v>0</v>
      </c>
      <c r="J9910">
        <f>VLOOKUP(H9910,location_costs!$A$1:$B$6,2,FALSE)</f>
        <v>140</v>
      </c>
      <c r="K9910" t="str">
        <f t="shared" si="464"/>
        <v>Dog_Medium</v>
      </c>
      <c r="L9910">
        <f>VLOOKUP(K9910,size_costs!$D$1:$E$10,2,FALSE)</f>
        <v>150</v>
      </c>
      <c r="M9910">
        <f>VLOOKUP(C9910,age_costs!$A$1:$B$52,2,FALSE)</f>
        <v>0</v>
      </c>
    </row>
    <row r="9911" spans="1:13" x14ac:dyDescent="0.25">
      <c r="A9911" t="s">
        <v>11809</v>
      </c>
      <c r="B9911" t="s">
        <v>3435</v>
      </c>
      <c r="C9911" s="2">
        <f t="shared" si="462"/>
        <v>6</v>
      </c>
      <c r="D9911" t="s">
        <v>12</v>
      </c>
      <c r="E9911" t="s">
        <v>2322</v>
      </c>
      <c r="F9911">
        <v>20</v>
      </c>
      <c r="G9911" t="str">
        <f t="shared" si="463"/>
        <v>Medium</v>
      </c>
      <c r="H9911" t="s">
        <v>3</v>
      </c>
      <c r="I9911">
        <f>IFERROR(VLOOKUP(A9911,sponsored_animals!$A$1:$C$2143,1,TRUE),0)</f>
        <v>0</v>
      </c>
      <c r="J9911">
        <f>VLOOKUP(H9911,location_costs!$A$1:$B$6,2,FALSE)</f>
        <v>120</v>
      </c>
      <c r="K9911" t="str">
        <f t="shared" si="464"/>
        <v>Dog_Medium</v>
      </c>
      <c r="L9911">
        <f>VLOOKUP(K9911,size_costs!$D$1:$E$10,2,FALSE)</f>
        <v>150</v>
      </c>
      <c r="M9911">
        <f>VLOOKUP(C9911,age_costs!$A$1:$B$52,2,FALSE)</f>
        <v>100</v>
      </c>
    </row>
    <row r="9912" spans="1:13" x14ac:dyDescent="0.25">
      <c r="A9912" t="s">
        <v>918</v>
      </c>
      <c r="B9912" t="s">
        <v>16291</v>
      </c>
      <c r="C9912" s="2">
        <f t="shared" si="462"/>
        <v>18</v>
      </c>
      <c r="D9912" t="s">
        <v>12</v>
      </c>
      <c r="E9912" t="s">
        <v>2231</v>
      </c>
      <c r="F9912">
        <v>28</v>
      </c>
      <c r="G9912" t="str">
        <f t="shared" si="463"/>
        <v>Medium</v>
      </c>
      <c r="H9912" t="s">
        <v>5</v>
      </c>
      <c r="I9912" t="str">
        <f>IFERROR(VLOOKUP(A9912,sponsored_animals!$A$1:$C$2143,1,TRUE),0)</f>
        <v>178f1189a06b68</v>
      </c>
      <c r="J9912">
        <f>VLOOKUP(H9912,location_costs!$A$1:$B$6,2,FALSE)</f>
        <v>140</v>
      </c>
      <c r="K9912" t="str">
        <f t="shared" si="464"/>
        <v>Dog_Medium</v>
      </c>
      <c r="L9912">
        <f>VLOOKUP(K9912,size_costs!$D$1:$E$10,2,FALSE)</f>
        <v>150</v>
      </c>
      <c r="M9912">
        <f>VLOOKUP(C9912,age_costs!$A$1:$B$52,2,FALSE)</f>
        <v>300</v>
      </c>
    </row>
    <row r="9913" spans="1:13" x14ac:dyDescent="0.25">
      <c r="A9913" t="s">
        <v>11810</v>
      </c>
      <c r="B9913" t="s">
        <v>15219</v>
      </c>
      <c r="C9913" s="2">
        <f t="shared" si="462"/>
        <v>9</v>
      </c>
      <c r="D9913" t="s">
        <v>12</v>
      </c>
      <c r="E9913" t="s">
        <v>2325</v>
      </c>
      <c r="F9913">
        <v>40</v>
      </c>
      <c r="G9913" t="str">
        <f t="shared" si="463"/>
        <v>Large</v>
      </c>
      <c r="H9913" t="s">
        <v>7</v>
      </c>
      <c r="I9913">
        <f>IFERROR(VLOOKUP(A9913,sponsored_animals!$A$1:$C$2143,1,TRUE),0)</f>
        <v>0</v>
      </c>
      <c r="J9913">
        <f>VLOOKUP(H9913,location_costs!$A$1:$B$6,2,FALSE)</f>
        <v>100</v>
      </c>
      <c r="K9913" t="str">
        <f t="shared" si="464"/>
        <v>Dog_Large</v>
      </c>
      <c r="L9913">
        <f>VLOOKUP(K9913,size_costs!$D$1:$E$10,2,FALSE)</f>
        <v>175</v>
      </c>
      <c r="M9913">
        <f>VLOOKUP(C9913,age_costs!$A$1:$B$52,2,FALSE)</f>
        <v>150</v>
      </c>
    </row>
    <row r="9914" spans="1:13" x14ac:dyDescent="0.25">
      <c r="A9914" t="s">
        <v>11811</v>
      </c>
      <c r="B9914" t="s">
        <v>4555</v>
      </c>
      <c r="C9914" s="2">
        <f t="shared" si="462"/>
        <v>3</v>
      </c>
      <c r="D9914" t="s">
        <v>12</v>
      </c>
      <c r="E9914" t="s">
        <v>2280</v>
      </c>
      <c r="F9914">
        <v>9</v>
      </c>
      <c r="G9914" t="str">
        <f t="shared" si="463"/>
        <v>Small</v>
      </c>
      <c r="H9914" t="s">
        <v>6</v>
      </c>
      <c r="I9914" t="str">
        <f>IFERROR(VLOOKUP(A9914,sponsored_animals!$A$1:$C$2143,1,TRUE),0)</f>
        <v>36806649e5722d</v>
      </c>
      <c r="J9914">
        <f>VLOOKUP(H9914,location_costs!$A$1:$B$6,2,FALSE)</f>
        <v>135</v>
      </c>
      <c r="K9914" t="str">
        <f t="shared" si="464"/>
        <v>Dog_Small</v>
      </c>
      <c r="L9914">
        <f>VLOOKUP(K9914,size_costs!$D$1:$E$10,2,FALSE)</f>
        <v>125</v>
      </c>
      <c r="M9914">
        <f>VLOOKUP(C9914,age_costs!$A$1:$B$52,2,FALSE)</f>
        <v>0</v>
      </c>
    </row>
    <row r="9915" spans="1:13" x14ac:dyDescent="0.25">
      <c r="A9915" t="s">
        <v>1824</v>
      </c>
      <c r="B9915" t="s">
        <v>15367</v>
      </c>
      <c r="C9915" s="2">
        <f t="shared" si="462"/>
        <v>4</v>
      </c>
      <c r="D9915" t="s">
        <v>19</v>
      </c>
      <c r="E9915" t="s">
        <v>2182</v>
      </c>
      <c r="F9915">
        <v>4</v>
      </c>
      <c r="G9915" t="str">
        <f t="shared" si="463"/>
        <v>Small</v>
      </c>
      <c r="H9915" t="s">
        <v>3</v>
      </c>
      <c r="I9915" t="str">
        <f>IFERROR(VLOOKUP(A9915,sponsored_animals!$A$1:$C$2143,1,TRUE),0)</f>
        <v>214f8f6b359a1e</v>
      </c>
      <c r="J9915">
        <f>VLOOKUP(H9915,location_costs!$A$1:$B$6,2,FALSE)</f>
        <v>120</v>
      </c>
      <c r="K9915" t="str">
        <f t="shared" si="464"/>
        <v>Cat_Small</v>
      </c>
      <c r="L9915">
        <f>VLOOKUP(K9915,size_costs!$D$1:$E$10,2,FALSE)</f>
        <v>100</v>
      </c>
      <c r="M9915">
        <f>VLOOKUP(C9915,age_costs!$A$1:$B$52,2,FALSE)</f>
        <v>0</v>
      </c>
    </row>
    <row r="9916" spans="1:13" x14ac:dyDescent="0.25">
      <c r="A9916" t="s">
        <v>11812</v>
      </c>
      <c r="B9916" t="s">
        <v>14192</v>
      </c>
      <c r="C9916" s="2">
        <f t="shared" si="462"/>
        <v>6</v>
      </c>
      <c r="D9916" t="s">
        <v>12</v>
      </c>
      <c r="E9916" t="s">
        <v>2533</v>
      </c>
      <c r="F9916">
        <v>5</v>
      </c>
      <c r="G9916" t="str">
        <f t="shared" si="463"/>
        <v>Small</v>
      </c>
      <c r="H9916" t="s">
        <v>5</v>
      </c>
      <c r="I9916" t="str">
        <f>IFERROR(VLOOKUP(A9916,sponsored_animals!$A$1:$C$2143,1,TRUE),0)</f>
        <v>36806649e5722d</v>
      </c>
      <c r="J9916">
        <f>VLOOKUP(H9916,location_costs!$A$1:$B$6,2,FALSE)</f>
        <v>140</v>
      </c>
      <c r="K9916" t="str">
        <f t="shared" si="464"/>
        <v>Dog_Small</v>
      </c>
      <c r="L9916">
        <f>VLOOKUP(K9916,size_costs!$D$1:$E$10,2,FALSE)</f>
        <v>125</v>
      </c>
      <c r="M9916">
        <f>VLOOKUP(C9916,age_costs!$A$1:$B$52,2,FALSE)</f>
        <v>100</v>
      </c>
    </row>
    <row r="9917" spans="1:13" x14ac:dyDescent="0.25">
      <c r="A9917" t="s">
        <v>11813</v>
      </c>
      <c r="B9917" t="s">
        <v>15938</v>
      </c>
      <c r="C9917" s="2">
        <f t="shared" si="462"/>
        <v>4</v>
      </c>
      <c r="D9917" t="s">
        <v>12</v>
      </c>
      <c r="E9917" t="s">
        <v>2533</v>
      </c>
      <c r="F9917">
        <v>45</v>
      </c>
      <c r="G9917" t="str">
        <f t="shared" si="463"/>
        <v>Large</v>
      </c>
      <c r="H9917" t="s">
        <v>5</v>
      </c>
      <c r="I9917">
        <f>IFERROR(VLOOKUP(A9917,sponsored_animals!$A$1:$C$2143,1,TRUE),0)</f>
        <v>0</v>
      </c>
      <c r="J9917">
        <f>VLOOKUP(H9917,location_costs!$A$1:$B$6,2,FALSE)</f>
        <v>140</v>
      </c>
      <c r="K9917" t="str">
        <f t="shared" si="464"/>
        <v>Dog_Large</v>
      </c>
      <c r="L9917">
        <f>VLOOKUP(K9917,size_costs!$D$1:$E$10,2,FALSE)</f>
        <v>175</v>
      </c>
      <c r="M9917">
        <f>VLOOKUP(C9917,age_costs!$A$1:$B$52,2,FALSE)</f>
        <v>0</v>
      </c>
    </row>
    <row r="9918" spans="1:13" x14ac:dyDescent="0.25">
      <c r="A9918" t="s">
        <v>11814</v>
      </c>
      <c r="B9918" t="s">
        <v>15756</v>
      </c>
      <c r="C9918" s="2">
        <f t="shared" si="462"/>
        <v>4</v>
      </c>
      <c r="D9918" t="s">
        <v>12</v>
      </c>
      <c r="E9918" t="s">
        <v>2180</v>
      </c>
      <c r="F9918">
        <v>14</v>
      </c>
      <c r="G9918" t="str">
        <f t="shared" si="463"/>
        <v>Medium</v>
      </c>
      <c r="H9918" t="s">
        <v>5</v>
      </c>
      <c r="I9918">
        <f>IFERROR(VLOOKUP(A9918,sponsored_animals!$A$1:$C$2143,1,TRUE),0)</f>
        <v>0</v>
      </c>
      <c r="J9918">
        <f>VLOOKUP(H9918,location_costs!$A$1:$B$6,2,FALSE)</f>
        <v>140</v>
      </c>
      <c r="K9918" t="str">
        <f t="shared" si="464"/>
        <v>Dog_Medium</v>
      </c>
      <c r="L9918">
        <f>VLOOKUP(K9918,size_costs!$D$1:$E$10,2,FALSE)</f>
        <v>150</v>
      </c>
      <c r="M9918">
        <f>VLOOKUP(C9918,age_costs!$A$1:$B$52,2,FALSE)</f>
        <v>0</v>
      </c>
    </row>
    <row r="9919" spans="1:13" x14ac:dyDescent="0.25">
      <c r="A9919" t="s">
        <v>11815</v>
      </c>
      <c r="B9919" t="s">
        <v>15355</v>
      </c>
      <c r="C9919" s="2">
        <f t="shared" si="462"/>
        <v>8</v>
      </c>
      <c r="D9919" t="s">
        <v>12</v>
      </c>
      <c r="E9919" t="s">
        <v>2233</v>
      </c>
      <c r="F9919">
        <v>47</v>
      </c>
      <c r="G9919" t="str">
        <f t="shared" si="463"/>
        <v>Large</v>
      </c>
      <c r="H9919" t="s">
        <v>6</v>
      </c>
      <c r="I9919">
        <f>IFERROR(VLOOKUP(A9919,sponsored_animals!$A$1:$C$2143,1,TRUE),0)</f>
        <v>0</v>
      </c>
      <c r="J9919">
        <f>VLOOKUP(H9919,location_costs!$A$1:$B$6,2,FALSE)</f>
        <v>135</v>
      </c>
      <c r="K9919" t="str">
        <f t="shared" si="464"/>
        <v>Dog_Large</v>
      </c>
      <c r="L9919">
        <f>VLOOKUP(K9919,size_costs!$D$1:$E$10,2,FALSE)</f>
        <v>175</v>
      </c>
      <c r="M9919">
        <f>VLOOKUP(C9919,age_costs!$A$1:$B$52,2,FALSE)</f>
        <v>150</v>
      </c>
    </row>
    <row r="9920" spans="1:13" x14ac:dyDescent="0.25">
      <c r="A9920" t="s">
        <v>11816</v>
      </c>
      <c r="B9920" t="s">
        <v>2259</v>
      </c>
      <c r="C9920" s="2">
        <f t="shared" si="462"/>
        <v>3</v>
      </c>
      <c r="D9920" t="s">
        <v>19</v>
      </c>
      <c r="E9920" t="s">
        <v>2340</v>
      </c>
      <c r="F9920">
        <v>8</v>
      </c>
      <c r="G9920" t="str">
        <f t="shared" si="463"/>
        <v>Large</v>
      </c>
      <c r="H9920" t="s">
        <v>3</v>
      </c>
      <c r="I9920">
        <f>IFERROR(VLOOKUP(A9920,sponsored_animals!$A$1:$C$2143,1,TRUE),0)</f>
        <v>0</v>
      </c>
      <c r="J9920">
        <f>VLOOKUP(H9920,location_costs!$A$1:$B$6,2,FALSE)</f>
        <v>120</v>
      </c>
      <c r="K9920" t="str">
        <f t="shared" si="464"/>
        <v>Cat_Large</v>
      </c>
      <c r="L9920">
        <f>VLOOKUP(K9920,size_costs!$D$1:$E$10,2,FALSE)</f>
        <v>140</v>
      </c>
      <c r="M9920">
        <f>VLOOKUP(C9920,age_costs!$A$1:$B$52,2,FALSE)</f>
        <v>0</v>
      </c>
    </row>
    <row r="9921" spans="1:13" x14ac:dyDescent="0.25">
      <c r="A9921" t="s">
        <v>11817</v>
      </c>
      <c r="B9921" t="s">
        <v>6570</v>
      </c>
      <c r="C9921" s="2">
        <f t="shared" si="462"/>
        <v>6</v>
      </c>
      <c r="D9921" t="s">
        <v>12</v>
      </c>
      <c r="E9921" t="s">
        <v>2202</v>
      </c>
      <c r="F9921">
        <v>3</v>
      </c>
      <c r="G9921" t="str">
        <f t="shared" si="463"/>
        <v>Small</v>
      </c>
      <c r="H9921" t="s">
        <v>5</v>
      </c>
      <c r="I9921" t="str">
        <f>IFERROR(VLOOKUP(A9921,sponsored_animals!$A$1:$C$2143,1,TRUE),0)</f>
        <v>b14069999a0ee6</v>
      </c>
      <c r="J9921">
        <f>VLOOKUP(H9921,location_costs!$A$1:$B$6,2,FALSE)</f>
        <v>140</v>
      </c>
      <c r="K9921" t="str">
        <f t="shared" si="464"/>
        <v>Dog_Small</v>
      </c>
      <c r="L9921">
        <f>VLOOKUP(K9921,size_costs!$D$1:$E$10,2,FALSE)</f>
        <v>125</v>
      </c>
      <c r="M9921">
        <f>VLOOKUP(C9921,age_costs!$A$1:$B$52,2,FALSE)</f>
        <v>100</v>
      </c>
    </row>
    <row r="9922" spans="1:13" x14ac:dyDescent="0.25">
      <c r="A9922" t="s">
        <v>11818</v>
      </c>
      <c r="B9922" t="s">
        <v>14953</v>
      </c>
      <c r="C9922" s="2">
        <f t="shared" si="462"/>
        <v>8</v>
      </c>
      <c r="D9922" t="s">
        <v>12</v>
      </c>
      <c r="E9922" t="s">
        <v>2241</v>
      </c>
      <c r="F9922">
        <v>42</v>
      </c>
      <c r="G9922" t="str">
        <f t="shared" si="463"/>
        <v>Large</v>
      </c>
      <c r="H9922" t="s">
        <v>3</v>
      </c>
      <c r="I9922" t="str">
        <f>IFERROR(VLOOKUP(A9922,sponsored_animals!$A$1:$C$2143,1,TRUE),0)</f>
        <v>b14069999a0ee6</v>
      </c>
      <c r="J9922">
        <f>VLOOKUP(H9922,location_costs!$A$1:$B$6,2,FALSE)</f>
        <v>120</v>
      </c>
      <c r="K9922" t="str">
        <f t="shared" si="464"/>
        <v>Dog_Large</v>
      </c>
      <c r="L9922">
        <f>VLOOKUP(K9922,size_costs!$D$1:$E$10,2,FALSE)</f>
        <v>175</v>
      </c>
      <c r="M9922">
        <f>VLOOKUP(C9922,age_costs!$A$1:$B$52,2,FALSE)</f>
        <v>150</v>
      </c>
    </row>
    <row r="9923" spans="1:13" x14ac:dyDescent="0.25">
      <c r="A9923" t="s">
        <v>11819</v>
      </c>
      <c r="B9923" t="s">
        <v>8915</v>
      </c>
      <c r="C9923" s="2">
        <f t="shared" ref="C9923:C9986" si="465">ROUND(YEARFRAC(B9923,"31/12/2021"),0)</f>
        <v>8</v>
      </c>
      <c r="D9923" t="s">
        <v>12</v>
      </c>
      <c r="E9923" t="s">
        <v>2322</v>
      </c>
      <c r="F9923">
        <v>19</v>
      </c>
      <c r="G9923" t="str">
        <f t="shared" ref="G9923:G9986" si="466">IF(AND(D9923="Dog",F9923&lt;=10),"Small",IF(AND(D9923="Dog",F9923&gt;10,F9923&lt;=30),"Medium",IF(AND(D9923="Dog",F9923&gt;30),"Large",IF(AND(D9923="Cat",F9923&lt;=5),"Small",IF(AND(D9923="Cat",F9923&gt;5,F9923&lt;=7),"Medium",IF(AND(D9923="Cat",F9923&gt;=7),"Large",IF(AND(D9923="Bird",F9923&lt;=0.7),"Small",IF(AND(D9923="Bird",F9923&gt;0.7,F9923&lt;=1.1),"Medium",IF(AND(D9923="Bird",F9923&gt;1.1),"Large","Erro")))))))))</f>
        <v>Medium</v>
      </c>
      <c r="H9923" t="s">
        <v>3</v>
      </c>
      <c r="I9923" t="str">
        <f>IFERROR(VLOOKUP(A9923,sponsored_animals!$A$1:$C$2143,1,TRUE),0)</f>
        <v>7c0c3e04e6a4d4</v>
      </c>
      <c r="J9923">
        <f>VLOOKUP(H9923,location_costs!$A$1:$B$6,2,FALSE)</f>
        <v>120</v>
      </c>
      <c r="K9923" t="str">
        <f t="shared" ref="K9923:K9986" si="467">D9923&amp;"_"&amp;G9923</f>
        <v>Dog_Medium</v>
      </c>
      <c r="L9923">
        <f>VLOOKUP(K9923,size_costs!$D$1:$E$10,2,FALSE)</f>
        <v>150</v>
      </c>
      <c r="M9923">
        <f>VLOOKUP(C9923,age_costs!$A$1:$B$52,2,FALSE)</f>
        <v>150</v>
      </c>
    </row>
    <row r="9924" spans="1:13" x14ac:dyDescent="0.25">
      <c r="A9924" t="s">
        <v>11820</v>
      </c>
      <c r="B9924" t="s">
        <v>13950</v>
      </c>
      <c r="C9924" s="2">
        <f t="shared" si="465"/>
        <v>5</v>
      </c>
      <c r="D9924" t="s">
        <v>19</v>
      </c>
      <c r="E9924" t="s">
        <v>2207</v>
      </c>
      <c r="F9924">
        <v>2</v>
      </c>
      <c r="G9924" t="str">
        <f t="shared" si="466"/>
        <v>Small</v>
      </c>
      <c r="H9924" t="s">
        <v>5</v>
      </c>
      <c r="I9924" t="str">
        <f>IFERROR(VLOOKUP(A9924,sponsored_animals!$A$1:$C$2143,1,TRUE),0)</f>
        <v>36806649e5722d</v>
      </c>
      <c r="J9924">
        <f>VLOOKUP(H9924,location_costs!$A$1:$B$6,2,FALSE)</f>
        <v>140</v>
      </c>
      <c r="K9924" t="str">
        <f t="shared" si="467"/>
        <v>Cat_Small</v>
      </c>
      <c r="L9924">
        <f>VLOOKUP(K9924,size_costs!$D$1:$E$10,2,FALSE)</f>
        <v>100</v>
      </c>
      <c r="M9924">
        <f>VLOOKUP(C9924,age_costs!$A$1:$B$52,2,FALSE)</f>
        <v>100</v>
      </c>
    </row>
    <row r="9925" spans="1:13" x14ac:dyDescent="0.25">
      <c r="A9925" t="s">
        <v>11821</v>
      </c>
      <c r="B9925" t="s">
        <v>3222</v>
      </c>
      <c r="C9925" s="2">
        <f t="shared" si="465"/>
        <v>8</v>
      </c>
      <c r="D9925" t="s">
        <v>19</v>
      </c>
      <c r="E9925" t="s">
        <v>2198</v>
      </c>
      <c r="F9925">
        <v>4</v>
      </c>
      <c r="G9925" t="str">
        <f t="shared" si="466"/>
        <v>Small</v>
      </c>
      <c r="H9925" t="s">
        <v>7</v>
      </c>
      <c r="I9925" t="str">
        <f>IFERROR(VLOOKUP(A9925,sponsored_animals!$A$1:$C$2143,1,TRUE),0)</f>
        <v>0ea863dbf1123f</v>
      </c>
      <c r="J9925">
        <f>VLOOKUP(H9925,location_costs!$A$1:$B$6,2,FALSE)</f>
        <v>100</v>
      </c>
      <c r="K9925" t="str">
        <f t="shared" si="467"/>
        <v>Cat_Small</v>
      </c>
      <c r="L9925">
        <f>VLOOKUP(K9925,size_costs!$D$1:$E$10,2,FALSE)</f>
        <v>100</v>
      </c>
      <c r="M9925">
        <f>VLOOKUP(C9925,age_costs!$A$1:$B$52,2,FALSE)</f>
        <v>150</v>
      </c>
    </row>
    <row r="9926" spans="1:13" x14ac:dyDescent="0.25">
      <c r="A9926" t="s">
        <v>11822</v>
      </c>
      <c r="B9926" t="s">
        <v>3222</v>
      </c>
      <c r="C9926" s="2">
        <f t="shared" si="465"/>
        <v>8</v>
      </c>
      <c r="D9926" t="s">
        <v>12</v>
      </c>
      <c r="E9926" t="s">
        <v>2322</v>
      </c>
      <c r="F9926">
        <v>48</v>
      </c>
      <c r="G9926" t="str">
        <f t="shared" si="466"/>
        <v>Large</v>
      </c>
      <c r="H9926" t="s">
        <v>5</v>
      </c>
      <c r="I9926" t="str">
        <f>IFERROR(VLOOKUP(A9926,sponsored_animals!$A$1:$C$2143,1,TRUE),0)</f>
        <v>b14069999a0ee6</v>
      </c>
      <c r="J9926">
        <f>VLOOKUP(H9926,location_costs!$A$1:$B$6,2,FALSE)</f>
        <v>140</v>
      </c>
      <c r="K9926" t="str">
        <f t="shared" si="467"/>
        <v>Dog_Large</v>
      </c>
      <c r="L9926">
        <f>VLOOKUP(K9926,size_costs!$D$1:$E$10,2,FALSE)</f>
        <v>175</v>
      </c>
      <c r="M9926">
        <f>VLOOKUP(C9926,age_costs!$A$1:$B$52,2,FALSE)</f>
        <v>150</v>
      </c>
    </row>
    <row r="9927" spans="1:13" x14ac:dyDescent="0.25">
      <c r="A9927" t="s">
        <v>11823</v>
      </c>
      <c r="B9927" t="s">
        <v>15958</v>
      </c>
      <c r="C9927" s="2">
        <f t="shared" si="465"/>
        <v>6</v>
      </c>
      <c r="D9927" t="s">
        <v>19</v>
      </c>
      <c r="E9927" t="s">
        <v>2198</v>
      </c>
      <c r="F9927">
        <v>8</v>
      </c>
      <c r="G9927" t="str">
        <f t="shared" si="466"/>
        <v>Large</v>
      </c>
      <c r="H9927" t="s">
        <v>6</v>
      </c>
      <c r="I9927" t="str">
        <f>IFERROR(VLOOKUP(A9927,sponsored_animals!$A$1:$C$2143,1,TRUE),0)</f>
        <v>214f8f6b359a1e</v>
      </c>
      <c r="J9927">
        <f>VLOOKUP(H9927,location_costs!$A$1:$B$6,2,FALSE)</f>
        <v>135</v>
      </c>
      <c r="K9927" t="str">
        <f t="shared" si="467"/>
        <v>Cat_Large</v>
      </c>
      <c r="L9927">
        <f>VLOOKUP(K9927,size_costs!$D$1:$E$10,2,FALSE)</f>
        <v>140</v>
      </c>
      <c r="M9927">
        <f>VLOOKUP(C9927,age_costs!$A$1:$B$52,2,FALSE)</f>
        <v>100</v>
      </c>
    </row>
    <row r="9928" spans="1:13" x14ac:dyDescent="0.25">
      <c r="A9928" t="s">
        <v>11824</v>
      </c>
      <c r="B9928" t="s">
        <v>16034</v>
      </c>
      <c r="C9928" s="2">
        <f t="shared" si="465"/>
        <v>9</v>
      </c>
      <c r="D9928" t="s">
        <v>12</v>
      </c>
      <c r="E9928" t="s">
        <v>2511</v>
      </c>
      <c r="F9928">
        <v>32</v>
      </c>
      <c r="G9928" t="str">
        <f t="shared" si="466"/>
        <v>Large</v>
      </c>
      <c r="H9928" t="s">
        <v>3</v>
      </c>
      <c r="I9928">
        <f>IFERROR(VLOOKUP(A9928,sponsored_animals!$A$1:$C$2143,1,TRUE),0)</f>
        <v>0</v>
      </c>
      <c r="J9928">
        <f>VLOOKUP(H9928,location_costs!$A$1:$B$6,2,FALSE)</f>
        <v>120</v>
      </c>
      <c r="K9928" t="str">
        <f t="shared" si="467"/>
        <v>Dog_Large</v>
      </c>
      <c r="L9928">
        <f>VLOOKUP(K9928,size_costs!$D$1:$E$10,2,FALSE)</f>
        <v>175</v>
      </c>
      <c r="M9928">
        <f>VLOOKUP(C9928,age_costs!$A$1:$B$52,2,FALSE)</f>
        <v>150</v>
      </c>
    </row>
    <row r="9929" spans="1:13" x14ac:dyDescent="0.25">
      <c r="A9929" t="s">
        <v>11825</v>
      </c>
      <c r="B9929" t="s">
        <v>13993</v>
      </c>
      <c r="C9929" s="2">
        <f t="shared" si="465"/>
        <v>6</v>
      </c>
      <c r="D9929" t="s">
        <v>19</v>
      </c>
      <c r="E9929" t="s">
        <v>2182</v>
      </c>
      <c r="F9929">
        <v>4</v>
      </c>
      <c r="G9929" t="str">
        <f t="shared" si="466"/>
        <v>Small</v>
      </c>
      <c r="H9929" t="s">
        <v>3</v>
      </c>
      <c r="I9929" t="str">
        <f>IFERROR(VLOOKUP(A9929,sponsored_animals!$A$1:$C$2143,1,TRUE),0)</f>
        <v>214f8f6b359a1e</v>
      </c>
      <c r="J9929">
        <f>VLOOKUP(H9929,location_costs!$A$1:$B$6,2,FALSE)</f>
        <v>120</v>
      </c>
      <c r="K9929" t="str">
        <f t="shared" si="467"/>
        <v>Cat_Small</v>
      </c>
      <c r="L9929">
        <f>VLOOKUP(K9929,size_costs!$D$1:$E$10,2,FALSE)</f>
        <v>100</v>
      </c>
      <c r="M9929">
        <f>VLOOKUP(C9929,age_costs!$A$1:$B$52,2,FALSE)</f>
        <v>100</v>
      </c>
    </row>
    <row r="9930" spans="1:13" x14ac:dyDescent="0.25">
      <c r="A9930" t="s">
        <v>11826</v>
      </c>
      <c r="B9930" t="s">
        <v>13813</v>
      </c>
      <c r="C9930" s="2">
        <f t="shared" si="465"/>
        <v>5</v>
      </c>
      <c r="D9930" t="s">
        <v>19</v>
      </c>
      <c r="E9930" t="s">
        <v>2210</v>
      </c>
      <c r="F9930">
        <v>6.5</v>
      </c>
      <c r="G9930" t="str">
        <f t="shared" si="466"/>
        <v>Medium</v>
      </c>
      <c r="H9930" t="s">
        <v>7</v>
      </c>
      <c r="I9930" t="str">
        <f>IFERROR(VLOOKUP(A9930,sponsored_animals!$A$1:$C$2143,1,TRUE),0)</f>
        <v>178f1189a06b68</v>
      </c>
      <c r="J9930">
        <f>VLOOKUP(H9930,location_costs!$A$1:$B$6,2,FALSE)</f>
        <v>100</v>
      </c>
      <c r="K9930" t="str">
        <f t="shared" si="467"/>
        <v>Cat_Medium</v>
      </c>
      <c r="L9930">
        <f>VLOOKUP(K9930,size_costs!$D$1:$E$10,2,FALSE)</f>
        <v>120</v>
      </c>
      <c r="M9930">
        <f>VLOOKUP(C9930,age_costs!$A$1:$B$52,2,FALSE)</f>
        <v>100</v>
      </c>
    </row>
    <row r="9931" spans="1:13" x14ac:dyDescent="0.25">
      <c r="A9931" t="s">
        <v>1726</v>
      </c>
      <c r="B9931" t="s">
        <v>16292</v>
      </c>
      <c r="C9931" s="2">
        <f t="shared" si="465"/>
        <v>9</v>
      </c>
      <c r="D9931" t="s">
        <v>12</v>
      </c>
      <c r="E9931" t="s">
        <v>2207</v>
      </c>
      <c r="F9931">
        <v>33</v>
      </c>
      <c r="G9931" t="str">
        <f t="shared" si="466"/>
        <v>Large</v>
      </c>
      <c r="H9931" t="s">
        <v>3</v>
      </c>
      <c r="I9931" t="str">
        <f>IFERROR(VLOOKUP(A9931,sponsored_animals!$A$1:$C$2143,1,TRUE),0)</f>
        <v>36806649e5722d</v>
      </c>
      <c r="J9931">
        <f>VLOOKUP(H9931,location_costs!$A$1:$B$6,2,FALSE)</f>
        <v>120</v>
      </c>
      <c r="K9931" t="str">
        <f t="shared" si="467"/>
        <v>Dog_Large</v>
      </c>
      <c r="L9931">
        <f>VLOOKUP(K9931,size_costs!$D$1:$E$10,2,FALSE)</f>
        <v>175</v>
      </c>
      <c r="M9931">
        <f>VLOOKUP(C9931,age_costs!$A$1:$B$52,2,FALSE)</f>
        <v>150</v>
      </c>
    </row>
    <row r="9932" spans="1:13" x14ac:dyDescent="0.25">
      <c r="A9932" t="s">
        <v>1307</v>
      </c>
      <c r="B9932" t="s">
        <v>15661</v>
      </c>
      <c r="C9932" s="2">
        <f t="shared" si="465"/>
        <v>4</v>
      </c>
      <c r="D9932" t="s">
        <v>12</v>
      </c>
      <c r="E9932" t="s">
        <v>2207</v>
      </c>
      <c r="F9932">
        <v>33</v>
      </c>
      <c r="G9932" t="str">
        <f t="shared" si="466"/>
        <v>Large</v>
      </c>
      <c r="H9932" t="s">
        <v>5</v>
      </c>
      <c r="I9932" t="str">
        <f>IFERROR(VLOOKUP(A9932,sponsored_animals!$A$1:$C$2143,1,TRUE),0)</f>
        <v>178f1189a06b68</v>
      </c>
      <c r="J9932">
        <f>VLOOKUP(H9932,location_costs!$A$1:$B$6,2,FALSE)</f>
        <v>140</v>
      </c>
      <c r="K9932" t="str">
        <f t="shared" si="467"/>
        <v>Dog_Large</v>
      </c>
      <c r="L9932">
        <f>VLOOKUP(K9932,size_costs!$D$1:$E$10,2,FALSE)</f>
        <v>175</v>
      </c>
      <c r="M9932">
        <f>VLOOKUP(C9932,age_costs!$A$1:$B$52,2,FALSE)</f>
        <v>0</v>
      </c>
    </row>
    <row r="9933" spans="1:13" x14ac:dyDescent="0.25">
      <c r="A9933" t="s">
        <v>1303</v>
      </c>
      <c r="B9933" t="s">
        <v>15722</v>
      </c>
      <c r="C9933" s="2">
        <f t="shared" si="465"/>
        <v>9</v>
      </c>
      <c r="D9933" t="s">
        <v>12</v>
      </c>
      <c r="E9933" t="s">
        <v>2202</v>
      </c>
      <c r="F9933">
        <v>11</v>
      </c>
      <c r="G9933" t="str">
        <f t="shared" si="466"/>
        <v>Medium</v>
      </c>
      <c r="H9933" t="s">
        <v>4</v>
      </c>
      <c r="I9933">
        <f>IFERROR(VLOOKUP(A9933,sponsored_animals!$A$1:$C$2143,1,TRUE),0)</f>
        <v>0</v>
      </c>
      <c r="J9933">
        <f>VLOOKUP(H9933,location_costs!$A$1:$B$6,2,FALSE)</f>
        <v>110</v>
      </c>
      <c r="K9933" t="str">
        <f t="shared" si="467"/>
        <v>Dog_Medium</v>
      </c>
      <c r="L9933">
        <f>VLOOKUP(K9933,size_costs!$D$1:$E$10,2,FALSE)</f>
        <v>150</v>
      </c>
      <c r="M9933">
        <f>VLOOKUP(C9933,age_costs!$A$1:$B$52,2,FALSE)</f>
        <v>150</v>
      </c>
    </row>
    <row r="9934" spans="1:13" x14ac:dyDescent="0.25">
      <c r="A9934" t="s">
        <v>11827</v>
      </c>
      <c r="B9934" t="s">
        <v>14566</v>
      </c>
      <c r="C9934" s="2">
        <f t="shared" si="465"/>
        <v>3</v>
      </c>
      <c r="D9934" t="s">
        <v>12</v>
      </c>
      <c r="E9934" t="s">
        <v>2207</v>
      </c>
      <c r="F9934">
        <v>46</v>
      </c>
      <c r="G9934" t="str">
        <f t="shared" si="466"/>
        <v>Large</v>
      </c>
      <c r="H9934" t="s">
        <v>6</v>
      </c>
      <c r="I9934" t="str">
        <f>IFERROR(VLOOKUP(A9934,sponsored_animals!$A$1:$C$2143,1,TRUE),0)</f>
        <v>178f1189a06b68</v>
      </c>
      <c r="J9934">
        <f>VLOOKUP(H9934,location_costs!$A$1:$B$6,2,FALSE)</f>
        <v>135</v>
      </c>
      <c r="K9934" t="str">
        <f t="shared" si="467"/>
        <v>Dog_Large</v>
      </c>
      <c r="L9934">
        <f>VLOOKUP(K9934,size_costs!$D$1:$E$10,2,FALSE)</f>
        <v>175</v>
      </c>
      <c r="M9934">
        <f>VLOOKUP(C9934,age_costs!$A$1:$B$52,2,FALSE)</f>
        <v>0</v>
      </c>
    </row>
    <row r="9935" spans="1:13" x14ac:dyDescent="0.25">
      <c r="A9935" t="s">
        <v>702</v>
      </c>
      <c r="B9935" t="s">
        <v>14315</v>
      </c>
      <c r="C9935" s="2">
        <f t="shared" si="465"/>
        <v>14</v>
      </c>
      <c r="D9935" t="s">
        <v>19</v>
      </c>
      <c r="E9935" t="s">
        <v>2219</v>
      </c>
      <c r="F9935">
        <v>3</v>
      </c>
      <c r="G9935" t="str">
        <f t="shared" si="466"/>
        <v>Small</v>
      </c>
      <c r="H9935" t="s">
        <v>7</v>
      </c>
      <c r="I9935" t="str">
        <f>IFERROR(VLOOKUP(A9935,sponsored_animals!$A$1:$C$2143,1,TRUE),0)</f>
        <v>0ea863dbf1123f</v>
      </c>
      <c r="J9935">
        <f>VLOOKUP(H9935,location_costs!$A$1:$B$6,2,FALSE)</f>
        <v>100</v>
      </c>
      <c r="K9935" t="str">
        <f t="shared" si="467"/>
        <v>Cat_Small</v>
      </c>
      <c r="L9935">
        <f>VLOOKUP(K9935,size_costs!$D$1:$E$10,2,FALSE)</f>
        <v>100</v>
      </c>
      <c r="M9935">
        <f>VLOOKUP(C9935,age_costs!$A$1:$B$52,2,FALSE)</f>
        <v>200</v>
      </c>
    </row>
    <row r="9936" spans="1:13" x14ac:dyDescent="0.25">
      <c r="A9936" t="s">
        <v>11828</v>
      </c>
      <c r="B9936" t="s">
        <v>6601</v>
      </c>
      <c r="C9936" s="2">
        <f t="shared" si="465"/>
        <v>5</v>
      </c>
      <c r="D9936" t="s">
        <v>12</v>
      </c>
      <c r="E9936" t="s">
        <v>2409</v>
      </c>
      <c r="F9936">
        <v>3</v>
      </c>
      <c r="G9936" t="str">
        <f t="shared" si="466"/>
        <v>Small</v>
      </c>
      <c r="H9936" t="s">
        <v>6</v>
      </c>
      <c r="I9936" t="str">
        <f>IFERROR(VLOOKUP(A9936,sponsored_animals!$A$1:$C$2143,1,TRUE),0)</f>
        <v>0918714dc3a6e1</v>
      </c>
      <c r="J9936">
        <f>VLOOKUP(H9936,location_costs!$A$1:$B$6,2,FALSE)</f>
        <v>135</v>
      </c>
      <c r="K9936" t="str">
        <f t="shared" si="467"/>
        <v>Dog_Small</v>
      </c>
      <c r="L9936">
        <f>VLOOKUP(K9936,size_costs!$D$1:$E$10,2,FALSE)</f>
        <v>125</v>
      </c>
      <c r="M9936">
        <f>VLOOKUP(C9936,age_costs!$A$1:$B$52,2,FALSE)</f>
        <v>100</v>
      </c>
    </row>
    <row r="9937" spans="1:13" x14ac:dyDescent="0.25">
      <c r="A9937" t="s">
        <v>11829</v>
      </c>
      <c r="B9937" t="s">
        <v>11151</v>
      </c>
      <c r="C9937" s="2">
        <f t="shared" si="465"/>
        <v>2</v>
      </c>
      <c r="D9937" t="s">
        <v>12</v>
      </c>
      <c r="E9937" t="s">
        <v>2615</v>
      </c>
      <c r="F9937">
        <v>31.5</v>
      </c>
      <c r="G9937" t="str">
        <f t="shared" si="466"/>
        <v>Large</v>
      </c>
      <c r="H9937" t="s">
        <v>4</v>
      </c>
      <c r="I9937">
        <f>IFERROR(VLOOKUP(A9937,sponsored_animals!$A$1:$C$2143,1,TRUE),0)</f>
        <v>0</v>
      </c>
      <c r="J9937">
        <f>VLOOKUP(H9937,location_costs!$A$1:$B$6,2,FALSE)</f>
        <v>110</v>
      </c>
      <c r="K9937" t="str">
        <f t="shared" si="467"/>
        <v>Dog_Large</v>
      </c>
      <c r="L9937">
        <f>VLOOKUP(K9937,size_costs!$D$1:$E$10,2,FALSE)</f>
        <v>175</v>
      </c>
      <c r="M9937">
        <f>VLOOKUP(C9937,age_costs!$A$1:$B$52,2,FALSE)</f>
        <v>0</v>
      </c>
    </row>
    <row r="9938" spans="1:13" x14ac:dyDescent="0.25">
      <c r="A9938" t="s">
        <v>11830</v>
      </c>
      <c r="B9938" t="s">
        <v>16293</v>
      </c>
      <c r="C9938" s="2">
        <f t="shared" si="465"/>
        <v>13</v>
      </c>
      <c r="D9938" t="s">
        <v>19</v>
      </c>
      <c r="E9938" t="s">
        <v>2340</v>
      </c>
      <c r="F9938">
        <v>2</v>
      </c>
      <c r="G9938" t="str">
        <f t="shared" si="466"/>
        <v>Small</v>
      </c>
      <c r="H9938" t="s">
        <v>7</v>
      </c>
      <c r="I9938" t="str">
        <f>IFERROR(VLOOKUP(A9938,sponsored_animals!$A$1:$C$2143,1,TRUE),0)</f>
        <v>36806649e5722d</v>
      </c>
      <c r="J9938">
        <f>VLOOKUP(H9938,location_costs!$A$1:$B$6,2,FALSE)</f>
        <v>100</v>
      </c>
      <c r="K9938" t="str">
        <f t="shared" si="467"/>
        <v>Cat_Small</v>
      </c>
      <c r="L9938">
        <f>VLOOKUP(K9938,size_costs!$D$1:$E$10,2,FALSE)</f>
        <v>100</v>
      </c>
      <c r="M9938">
        <f>VLOOKUP(C9938,age_costs!$A$1:$B$52,2,FALSE)</f>
        <v>200</v>
      </c>
    </row>
    <row r="9939" spans="1:13" x14ac:dyDescent="0.25">
      <c r="A9939" t="s">
        <v>11831</v>
      </c>
      <c r="B9939" t="s">
        <v>13668</v>
      </c>
      <c r="C9939" s="2">
        <f t="shared" si="465"/>
        <v>9</v>
      </c>
      <c r="D9939" t="s">
        <v>12</v>
      </c>
      <c r="E9939" t="s">
        <v>2207</v>
      </c>
      <c r="F9939">
        <v>7</v>
      </c>
      <c r="G9939" t="str">
        <f t="shared" si="466"/>
        <v>Small</v>
      </c>
      <c r="H9939" t="s">
        <v>6</v>
      </c>
      <c r="I9939" t="str">
        <f>IFERROR(VLOOKUP(A9939,sponsored_animals!$A$1:$C$2143,1,TRUE),0)</f>
        <v>7c0c3e04e6a4d4</v>
      </c>
      <c r="J9939">
        <f>VLOOKUP(H9939,location_costs!$A$1:$B$6,2,FALSE)</f>
        <v>135</v>
      </c>
      <c r="K9939" t="str">
        <f t="shared" si="467"/>
        <v>Dog_Small</v>
      </c>
      <c r="L9939">
        <f>VLOOKUP(K9939,size_costs!$D$1:$E$10,2,FALSE)</f>
        <v>125</v>
      </c>
      <c r="M9939">
        <f>VLOOKUP(C9939,age_costs!$A$1:$B$52,2,FALSE)</f>
        <v>150</v>
      </c>
    </row>
    <row r="9940" spans="1:13" x14ac:dyDescent="0.25">
      <c r="A9940" t="s">
        <v>496</v>
      </c>
      <c r="B9940" t="s">
        <v>14021</v>
      </c>
      <c r="C9940" s="2">
        <f t="shared" si="465"/>
        <v>8</v>
      </c>
      <c r="D9940" t="s">
        <v>19</v>
      </c>
      <c r="E9940" t="s">
        <v>2198</v>
      </c>
      <c r="F9940">
        <v>8.5</v>
      </c>
      <c r="G9940" t="str">
        <f t="shared" si="466"/>
        <v>Large</v>
      </c>
      <c r="H9940" t="s">
        <v>4</v>
      </c>
      <c r="I9940">
        <f>IFERROR(VLOOKUP(A9940,sponsored_animals!$A$1:$C$2143,1,TRUE),0)</f>
        <v>0</v>
      </c>
      <c r="J9940">
        <f>VLOOKUP(H9940,location_costs!$A$1:$B$6,2,FALSE)</f>
        <v>110</v>
      </c>
      <c r="K9940" t="str">
        <f t="shared" si="467"/>
        <v>Cat_Large</v>
      </c>
      <c r="L9940">
        <f>VLOOKUP(K9940,size_costs!$D$1:$E$10,2,FALSE)</f>
        <v>140</v>
      </c>
      <c r="M9940">
        <f>VLOOKUP(C9940,age_costs!$A$1:$B$52,2,FALSE)</f>
        <v>150</v>
      </c>
    </row>
    <row r="9941" spans="1:13" x14ac:dyDescent="0.25">
      <c r="A9941" t="s">
        <v>11832</v>
      </c>
      <c r="B9941" t="s">
        <v>14903</v>
      </c>
      <c r="C9941" s="2">
        <f t="shared" si="465"/>
        <v>5</v>
      </c>
      <c r="D9941" t="s">
        <v>19</v>
      </c>
      <c r="E9941" t="s">
        <v>2198</v>
      </c>
      <c r="F9941">
        <v>8</v>
      </c>
      <c r="G9941" t="str">
        <f t="shared" si="466"/>
        <v>Large</v>
      </c>
      <c r="H9941" t="s">
        <v>4</v>
      </c>
      <c r="I9941" t="str">
        <f>IFERROR(VLOOKUP(A9941,sponsored_animals!$A$1:$C$2143,1,TRUE),0)</f>
        <v>36806649e5722d</v>
      </c>
      <c r="J9941">
        <f>VLOOKUP(H9941,location_costs!$A$1:$B$6,2,FALSE)</f>
        <v>110</v>
      </c>
      <c r="K9941" t="str">
        <f t="shared" si="467"/>
        <v>Cat_Large</v>
      </c>
      <c r="L9941">
        <f>VLOOKUP(K9941,size_costs!$D$1:$E$10,2,FALSE)</f>
        <v>140</v>
      </c>
      <c r="M9941">
        <f>VLOOKUP(C9941,age_costs!$A$1:$B$52,2,FALSE)</f>
        <v>100</v>
      </c>
    </row>
    <row r="9942" spans="1:13" x14ac:dyDescent="0.25">
      <c r="A9942" t="s">
        <v>11833</v>
      </c>
      <c r="B9942" t="s">
        <v>4952</v>
      </c>
      <c r="C9942" s="2">
        <f t="shared" si="465"/>
        <v>6</v>
      </c>
      <c r="D9942" t="s">
        <v>12</v>
      </c>
      <c r="E9942" t="s">
        <v>2186</v>
      </c>
      <c r="F9942">
        <v>19</v>
      </c>
      <c r="G9942" t="str">
        <f t="shared" si="466"/>
        <v>Medium</v>
      </c>
      <c r="H9942" t="s">
        <v>4</v>
      </c>
      <c r="I9942" t="str">
        <f>IFERROR(VLOOKUP(A9942,sponsored_animals!$A$1:$C$2143,1,TRUE),0)</f>
        <v>36806649e5722d</v>
      </c>
      <c r="J9942">
        <f>VLOOKUP(H9942,location_costs!$A$1:$B$6,2,FALSE)</f>
        <v>110</v>
      </c>
      <c r="K9942" t="str">
        <f t="shared" si="467"/>
        <v>Dog_Medium</v>
      </c>
      <c r="L9942">
        <f>VLOOKUP(K9942,size_costs!$D$1:$E$10,2,FALSE)</f>
        <v>150</v>
      </c>
      <c r="M9942">
        <f>VLOOKUP(C9942,age_costs!$A$1:$B$52,2,FALSE)</f>
        <v>100</v>
      </c>
    </row>
    <row r="9943" spans="1:13" x14ac:dyDescent="0.25">
      <c r="A9943" t="s">
        <v>11834</v>
      </c>
      <c r="B9943" t="s">
        <v>13684</v>
      </c>
      <c r="C9943" s="2">
        <f t="shared" si="465"/>
        <v>5</v>
      </c>
      <c r="D9943" t="s">
        <v>12</v>
      </c>
      <c r="E9943" t="s">
        <v>2263</v>
      </c>
      <c r="F9943">
        <v>45</v>
      </c>
      <c r="G9943" t="str">
        <f t="shared" si="466"/>
        <v>Large</v>
      </c>
      <c r="H9943" t="s">
        <v>5</v>
      </c>
      <c r="I9943">
        <f>IFERROR(VLOOKUP(A9943,sponsored_animals!$A$1:$C$2143,1,TRUE),0)</f>
        <v>0</v>
      </c>
      <c r="J9943">
        <f>VLOOKUP(H9943,location_costs!$A$1:$B$6,2,FALSE)</f>
        <v>140</v>
      </c>
      <c r="K9943" t="str">
        <f t="shared" si="467"/>
        <v>Dog_Large</v>
      </c>
      <c r="L9943">
        <f>VLOOKUP(K9943,size_costs!$D$1:$E$10,2,FALSE)</f>
        <v>175</v>
      </c>
      <c r="M9943">
        <f>VLOOKUP(C9943,age_costs!$A$1:$B$52,2,FALSE)</f>
        <v>100</v>
      </c>
    </row>
    <row r="9944" spans="1:13" x14ac:dyDescent="0.25">
      <c r="A9944" t="s">
        <v>11835</v>
      </c>
      <c r="B9944" t="s">
        <v>14417</v>
      </c>
      <c r="C9944" s="2">
        <f t="shared" si="465"/>
        <v>6</v>
      </c>
      <c r="D9944" t="s">
        <v>12</v>
      </c>
      <c r="E9944" t="s">
        <v>2233</v>
      </c>
      <c r="F9944">
        <v>35</v>
      </c>
      <c r="G9944" t="str">
        <f t="shared" si="466"/>
        <v>Large</v>
      </c>
      <c r="H9944" t="s">
        <v>5</v>
      </c>
      <c r="I9944" t="str">
        <f>IFERROR(VLOOKUP(A9944,sponsored_animals!$A$1:$C$2143,1,TRUE),0)</f>
        <v>36806649e5722d</v>
      </c>
      <c r="J9944">
        <f>VLOOKUP(H9944,location_costs!$A$1:$B$6,2,FALSE)</f>
        <v>140</v>
      </c>
      <c r="K9944" t="str">
        <f t="shared" si="467"/>
        <v>Dog_Large</v>
      </c>
      <c r="L9944">
        <f>VLOOKUP(K9944,size_costs!$D$1:$E$10,2,FALSE)</f>
        <v>175</v>
      </c>
      <c r="M9944">
        <f>VLOOKUP(C9944,age_costs!$A$1:$B$52,2,FALSE)</f>
        <v>100</v>
      </c>
    </row>
    <row r="9945" spans="1:13" x14ac:dyDescent="0.25">
      <c r="A9945" t="s">
        <v>11836</v>
      </c>
      <c r="B9945" t="s">
        <v>15246</v>
      </c>
      <c r="C9945" s="2">
        <f t="shared" si="465"/>
        <v>6</v>
      </c>
      <c r="D9945" t="s">
        <v>19</v>
      </c>
      <c r="E9945" t="s">
        <v>2350</v>
      </c>
      <c r="F9945">
        <v>8.5</v>
      </c>
      <c r="G9945" t="str">
        <f t="shared" si="466"/>
        <v>Large</v>
      </c>
      <c r="H9945" t="s">
        <v>5</v>
      </c>
      <c r="I9945" t="str">
        <f>IFERROR(VLOOKUP(A9945,sponsored_animals!$A$1:$C$2143,1,TRUE),0)</f>
        <v>36806649e5722d</v>
      </c>
      <c r="J9945">
        <f>VLOOKUP(H9945,location_costs!$A$1:$B$6,2,FALSE)</f>
        <v>140</v>
      </c>
      <c r="K9945" t="str">
        <f t="shared" si="467"/>
        <v>Cat_Large</v>
      </c>
      <c r="L9945">
        <f>VLOOKUP(K9945,size_costs!$D$1:$E$10,2,FALSE)</f>
        <v>140</v>
      </c>
      <c r="M9945">
        <f>VLOOKUP(C9945,age_costs!$A$1:$B$52,2,FALSE)</f>
        <v>100</v>
      </c>
    </row>
    <row r="9946" spans="1:13" x14ac:dyDescent="0.25">
      <c r="A9946" t="s">
        <v>11837</v>
      </c>
      <c r="B9946" t="s">
        <v>2554</v>
      </c>
      <c r="C9946" s="2">
        <f t="shared" si="465"/>
        <v>5</v>
      </c>
      <c r="D9946" t="s">
        <v>19</v>
      </c>
      <c r="E9946" t="s">
        <v>2210</v>
      </c>
      <c r="F9946">
        <v>4</v>
      </c>
      <c r="G9946" t="str">
        <f t="shared" si="466"/>
        <v>Small</v>
      </c>
      <c r="H9946" t="s">
        <v>6</v>
      </c>
      <c r="I9946" t="str">
        <f>IFERROR(VLOOKUP(A9946,sponsored_animals!$A$1:$C$2143,1,TRUE),0)</f>
        <v>4fca6ef6dbda96</v>
      </c>
      <c r="J9946">
        <f>VLOOKUP(H9946,location_costs!$A$1:$B$6,2,FALSE)</f>
        <v>135</v>
      </c>
      <c r="K9946" t="str">
        <f t="shared" si="467"/>
        <v>Cat_Small</v>
      </c>
      <c r="L9946">
        <f>VLOOKUP(K9946,size_costs!$D$1:$E$10,2,FALSE)</f>
        <v>100</v>
      </c>
      <c r="M9946">
        <f>VLOOKUP(C9946,age_costs!$A$1:$B$52,2,FALSE)</f>
        <v>100</v>
      </c>
    </row>
    <row r="9947" spans="1:13" x14ac:dyDescent="0.25">
      <c r="A9947" t="s">
        <v>11838</v>
      </c>
      <c r="B9947" t="s">
        <v>2561</v>
      </c>
      <c r="C9947" s="2">
        <f t="shared" si="465"/>
        <v>8</v>
      </c>
      <c r="D9947" t="s">
        <v>12</v>
      </c>
      <c r="E9947" t="s">
        <v>2247</v>
      </c>
      <c r="F9947">
        <v>18</v>
      </c>
      <c r="G9947" t="str">
        <f t="shared" si="466"/>
        <v>Medium</v>
      </c>
      <c r="H9947" t="s">
        <v>5</v>
      </c>
      <c r="I9947" t="str">
        <f>IFERROR(VLOOKUP(A9947,sponsored_animals!$A$1:$C$2143,1,TRUE),0)</f>
        <v>4fca6ef6dbda96</v>
      </c>
      <c r="J9947">
        <f>VLOOKUP(H9947,location_costs!$A$1:$B$6,2,FALSE)</f>
        <v>140</v>
      </c>
      <c r="K9947" t="str">
        <f t="shared" si="467"/>
        <v>Dog_Medium</v>
      </c>
      <c r="L9947">
        <f>VLOOKUP(K9947,size_costs!$D$1:$E$10,2,FALSE)</f>
        <v>150</v>
      </c>
      <c r="M9947">
        <f>VLOOKUP(C9947,age_costs!$A$1:$B$52,2,FALSE)</f>
        <v>150</v>
      </c>
    </row>
    <row r="9948" spans="1:13" x14ac:dyDescent="0.25">
      <c r="A9948" t="s">
        <v>11839</v>
      </c>
      <c r="B9948" t="s">
        <v>7147</v>
      </c>
      <c r="C9948" s="2">
        <f t="shared" si="465"/>
        <v>9</v>
      </c>
      <c r="D9948" t="s">
        <v>12</v>
      </c>
      <c r="E9948" t="s">
        <v>2247</v>
      </c>
      <c r="F9948">
        <v>3</v>
      </c>
      <c r="G9948" t="str">
        <f t="shared" si="466"/>
        <v>Small</v>
      </c>
      <c r="H9948" t="s">
        <v>6</v>
      </c>
      <c r="I9948" t="str">
        <f>IFERROR(VLOOKUP(A9948,sponsored_animals!$A$1:$C$2143,1,TRUE),0)</f>
        <v>178f1189a06b68</v>
      </c>
      <c r="J9948">
        <f>VLOOKUP(H9948,location_costs!$A$1:$B$6,2,FALSE)</f>
        <v>135</v>
      </c>
      <c r="K9948" t="str">
        <f t="shared" si="467"/>
        <v>Dog_Small</v>
      </c>
      <c r="L9948">
        <f>VLOOKUP(K9948,size_costs!$D$1:$E$10,2,FALSE)</f>
        <v>125</v>
      </c>
      <c r="M9948">
        <f>VLOOKUP(C9948,age_costs!$A$1:$B$52,2,FALSE)</f>
        <v>150</v>
      </c>
    </row>
    <row r="9949" spans="1:13" x14ac:dyDescent="0.25">
      <c r="A9949" t="s">
        <v>11840</v>
      </c>
      <c r="B9949" t="s">
        <v>3372</v>
      </c>
      <c r="C9949" s="2">
        <f t="shared" si="465"/>
        <v>7</v>
      </c>
      <c r="D9949" t="s">
        <v>12</v>
      </c>
      <c r="E9949" t="s">
        <v>2208</v>
      </c>
      <c r="F9949">
        <v>19</v>
      </c>
      <c r="G9949" t="str">
        <f t="shared" si="466"/>
        <v>Medium</v>
      </c>
      <c r="H9949" t="s">
        <v>7</v>
      </c>
      <c r="I9949" t="str">
        <f>IFERROR(VLOOKUP(A9949,sponsored_animals!$A$1:$C$2143,1,TRUE),0)</f>
        <v>178f1189a06b68</v>
      </c>
      <c r="J9949">
        <f>VLOOKUP(H9949,location_costs!$A$1:$B$6,2,FALSE)</f>
        <v>100</v>
      </c>
      <c r="K9949" t="str">
        <f t="shared" si="467"/>
        <v>Dog_Medium</v>
      </c>
      <c r="L9949">
        <f>VLOOKUP(K9949,size_costs!$D$1:$E$10,2,FALSE)</f>
        <v>150</v>
      </c>
      <c r="M9949">
        <f>VLOOKUP(C9949,age_costs!$A$1:$B$52,2,FALSE)</f>
        <v>100</v>
      </c>
    </row>
    <row r="9950" spans="1:13" x14ac:dyDescent="0.25">
      <c r="A9950" t="s">
        <v>11841</v>
      </c>
      <c r="B9950" t="s">
        <v>13605</v>
      </c>
      <c r="C9950" s="2">
        <f t="shared" si="465"/>
        <v>6</v>
      </c>
      <c r="D9950" t="s">
        <v>12</v>
      </c>
      <c r="E9950" t="s">
        <v>2231</v>
      </c>
      <c r="F9950">
        <v>27</v>
      </c>
      <c r="G9950" t="str">
        <f t="shared" si="466"/>
        <v>Medium</v>
      </c>
      <c r="H9950" t="s">
        <v>4</v>
      </c>
      <c r="I9950" t="str">
        <f>IFERROR(VLOOKUP(A9950,sponsored_animals!$A$1:$C$2143,1,TRUE),0)</f>
        <v>870a9302845fa5</v>
      </c>
      <c r="J9950">
        <f>VLOOKUP(H9950,location_costs!$A$1:$B$6,2,FALSE)</f>
        <v>110</v>
      </c>
      <c r="K9950" t="str">
        <f t="shared" si="467"/>
        <v>Dog_Medium</v>
      </c>
      <c r="L9950">
        <f>VLOOKUP(K9950,size_costs!$D$1:$E$10,2,FALSE)</f>
        <v>150</v>
      </c>
      <c r="M9950">
        <f>VLOOKUP(C9950,age_costs!$A$1:$B$52,2,FALSE)</f>
        <v>100</v>
      </c>
    </row>
    <row r="9951" spans="1:13" x14ac:dyDescent="0.25">
      <c r="A9951" t="s">
        <v>11842</v>
      </c>
      <c r="B9951" t="s">
        <v>14519</v>
      </c>
      <c r="C9951" s="2">
        <f t="shared" si="465"/>
        <v>2</v>
      </c>
      <c r="D9951" t="s">
        <v>19</v>
      </c>
      <c r="E9951" t="s">
        <v>2234</v>
      </c>
      <c r="F9951">
        <v>3</v>
      </c>
      <c r="G9951" t="str">
        <f t="shared" si="466"/>
        <v>Small</v>
      </c>
      <c r="H9951" t="s">
        <v>3</v>
      </c>
      <c r="I9951" t="str">
        <f>IFERROR(VLOOKUP(A9951,sponsored_animals!$A$1:$C$2143,1,TRUE),0)</f>
        <v>36806649e5722d</v>
      </c>
      <c r="J9951">
        <f>VLOOKUP(H9951,location_costs!$A$1:$B$6,2,FALSE)</f>
        <v>120</v>
      </c>
      <c r="K9951" t="str">
        <f t="shared" si="467"/>
        <v>Cat_Small</v>
      </c>
      <c r="L9951">
        <f>VLOOKUP(K9951,size_costs!$D$1:$E$10,2,FALSE)</f>
        <v>100</v>
      </c>
      <c r="M9951">
        <f>VLOOKUP(C9951,age_costs!$A$1:$B$52,2,FALSE)</f>
        <v>0</v>
      </c>
    </row>
    <row r="9952" spans="1:13" x14ac:dyDescent="0.25">
      <c r="A9952" t="s">
        <v>137</v>
      </c>
      <c r="B9952" t="s">
        <v>16294</v>
      </c>
      <c r="C9952" s="2">
        <f t="shared" si="465"/>
        <v>1</v>
      </c>
      <c r="D9952" t="s">
        <v>12</v>
      </c>
      <c r="E9952" t="s">
        <v>2182</v>
      </c>
      <c r="F9952">
        <v>25</v>
      </c>
      <c r="G9952" t="str">
        <f t="shared" si="466"/>
        <v>Medium</v>
      </c>
      <c r="H9952" t="s">
        <v>5</v>
      </c>
      <c r="I9952" t="str">
        <f>IFERROR(VLOOKUP(A9952,sponsored_animals!$A$1:$C$2143,1,TRUE),0)</f>
        <v>7c0c3e04e6a4d4</v>
      </c>
      <c r="J9952">
        <f>VLOOKUP(H9952,location_costs!$A$1:$B$6,2,FALSE)</f>
        <v>140</v>
      </c>
      <c r="K9952" t="str">
        <f t="shared" si="467"/>
        <v>Dog_Medium</v>
      </c>
      <c r="L9952">
        <f>VLOOKUP(K9952,size_costs!$D$1:$E$10,2,FALSE)</f>
        <v>150</v>
      </c>
      <c r="M9952">
        <f>VLOOKUP(C9952,age_costs!$A$1:$B$52,2,FALSE)</f>
        <v>0</v>
      </c>
    </row>
    <row r="9953" spans="1:13" x14ac:dyDescent="0.25">
      <c r="A9953" t="s">
        <v>11843</v>
      </c>
      <c r="B9953" t="s">
        <v>14260</v>
      </c>
      <c r="C9953" s="2">
        <f t="shared" si="465"/>
        <v>10</v>
      </c>
      <c r="D9953" t="s">
        <v>19</v>
      </c>
      <c r="E9953" t="s">
        <v>2182</v>
      </c>
      <c r="F9953">
        <v>2</v>
      </c>
      <c r="G9953" t="str">
        <f t="shared" si="466"/>
        <v>Small</v>
      </c>
      <c r="H9953" t="s">
        <v>4</v>
      </c>
      <c r="I9953" t="str">
        <f>IFERROR(VLOOKUP(A9953,sponsored_animals!$A$1:$C$2143,1,TRUE),0)</f>
        <v>178f1189a06b68</v>
      </c>
      <c r="J9953">
        <f>VLOOKUP(H9953,location_costs!$A$1:$B$6,2,FALSE)</f>
        <v>110</v>
      </c>
      <c r="K9953" t="str">
        <f t="shared" si="467"/>
        <v>Cat_Small</v>
      </c>
      <c r="L9953">
        <f>VLOOKUP(K9953,size_costs!$D$1:$E$10,2,FALSE)</f>
        <v>100</v>
      </c>
      <c r="M9953">
        <f>VLOOKUP(C9953,age_costs!$A$1:$B$52,2,FALSE)</f>
        <v>150</v>
      </c>
    </row>
    <row r="9954" spans="1:13" x14ac:dyDescent="0.25">
      <c r="A9954" t="s">
        <v>773</v>
      </c>
      <c r="B9954" t="s">
        <v>16295</v>
      </c>
      <c r="C9954" s="2">
        <f t="shared" si="465"/>
        <v>14</v>
      </c>
      <c r="D9954" t="s">
        <v>12</v>
      </c>
      <c r="E9954" t="s">
        <v>2191</v>
      </c>
      <c r="F9954">
        <v>16</v>
      </c>
      <c r="G9954" t="str">
        <f t="shared" si="466"/>
        <v>Medium</v>
      </c>
      <c r="H9954" t="s">
        <v>5</v>
      </c>
      <c r="I9954" t="str">
        <f>IFERROR(VLOOKUP(A9954,sponsored_animals!$A$1:$C$2143,1,TRUE),0)</f>
        <v>178f1189a06b68</v>
      </c>
      <c r="J9954">
        <f>VLOOKUP(H9954,location_costs!$A$1:$B$6,2,FALSE)</f>
        <v>140</v>
      </c>
      <c r="K9954" t="str">
        <f t="shared" si="467"/>
        <v>Dog_Medium</v>
      </c>
      <c r="L9954">
        <f>VLOOKUP(K9954,size_costs!$D$1:$E$10,2,FALSE)</f>
        <v>150</v>
      </c>
      <c r="M9954">
        <f>VLOOKUP(C9954,age_costs!$A$1:$B$52,2,FALSE)</f>
        <v>200</v>
      </c>
    </row>
    <row r="9955" spans="1:13" x14ac:dyDescent="0.25">
      <c r="A9955" t="s">
        <v>11844</v>
      </c>
      <c r="B9955" t="s">
        <v>15167</v>
      </c>
      <c r="C9955" s="2">
        <f t="shared" si="465"/>
        <v>3</v>
      </c>
      <c r="D9955" t="s">
        <v>19</v>
      </c>
      <c r="E9955" t="s">
        <v>2515</v>
      </c>
      <c r="F9955">
        <v>10</v>
      </c>
      <c r="G9955" t="str">
        <f t="shared" si="466"/>
        <v>Large</v>
      </c>
      <c r="H9955" t="s">
        <v>7</v>
      </c>
      <c r="I9955">
        <f>IFERROR(VLOOKUP(A9955,sponsored_animals!$A$1:$C$2143,1,TRUE),0)</f>
        <v>0</v>
      </c>
      <c r="J9955">
        <f>VLOOKUP(H9955,location_costs!$A$1:$B$6,2,FALSE)</f>
        <v>100</v>
      </c>
      <c r="K9955" t="str">
        <f t="shared" si="467"/>
        <v>Cat_Large</v>
      </c>
      <c r="L9955">
        <f>VLOOKUP(K9955,size_costs!$D$1:$E$10,2,FALSE)</f>
        <v>140</v>
      </c>
      <c r="M9955">
        <f>VLOOKUP(C9955,age_costs!$A$1:$B$52,2,FALSE)</f>
        <v>0</v>
      </c>
    </row>
    <row r="9956" spans="1:13" x14ac:dyDescent="0.25">
      <c r="A9956" t="s">
        <v>11845</v>
      </c>
      <c r="B9956" t="s">
        <v>14774</v>
      </c>
      <c r="C9956" s="2">
        <f t="shared" si="465"/>
        <v>2</v>
      </c>
      <c r="D9956" t="s">
        <v>19</v>
      </c>
      <c r="E9956" t="s">
        <v>2198</v>
      </c>
      <c r="F9956">
        <v>6</v>
      </c>
      <c r="G9956" t="str">
        <f t="shared" si="466"/>
        <v>Medium</v>
      </c>
      <c r="H9956" t="s">
        <v>6</v>
      </c>
      <c r="I9956">
        <f>IFERROR(VLOOKUP(A9956,sponsored_animals!$A$1:$C$2143,1,TRUE),0)</f>
        <v>0</v>
      </c>
      <c r="J9956">
        <f>VLOOKUP(H9956,location_costs!$A$1:$B$6,2,FALSE)</f>
        <v>135</v>
      </c>
      <c r="K9956" t="str">
        <f t="shared" si="467"/>
        <v>Cat_Medium</v>
      </c>
      <c r="L9956">
        <f>VLOOKUP(K9956,size_costs!$D$1:$E$10,2,FALSE)</f>
        <v>120</v>
      </c>
      <c r="M9956">
        <f>VLOOKUP(C9956,age_costs!$A$1:$B$52,2,FALSE)</f>
        <v>0</v>
      </c>
    </row>
    <row r="9957" spans="1:13" x14ac:dyDescent="0.25">
      <c r="A9957" t="s">
        <v>11846</v>
      </c>
      <c r="B9957" t="s">
        <v>14000</v>
      </c>
      <c r="C9957" s="2">
        <f t="shared" si="465"/>
        <v>6</v>
      </c>
      <c r="D9957" t="s">
        <v>19</v>
      </c>
      <c r="E9957" t="s">
        <v>2207</v>
      </c>
      <c r="F9957">
        <v>6</v>
      </c>
      <c r="G9957" t="str">
        <f t="shared" si="466"/>
        <v>Medium</v>
      </c>
      <c r="H9957" t="s">
        <v>5</v>
      </c>
      <c r="I9957" t="str">
        <f>IFERROR(VLOOKUP(A9957,sponsored_animals!$A$1:$C$2143,1,TRUE),0)</f>
        <v>214f8f6b359a1e</v>
      </c>
      <c r="J9957">
        <f>VLOOKUP(H9957,location_costs!$A$1:$B$6,2,FALSE)</f>
        <v>140</v>
      </c>
      <c r="K9957" t="str">
        <f t="shared" si="467"/>
        <v>Cat_Medium</v>
      </c>
      <c r="L9957">
        <f>VLOOKUP(K9957,size_costs!$D$1:$E$10,2,FALSE)</f>
        <v>120</v>
      </c>
      <c r="M9957">
        <f>VLOOKUP(C9957,age_costs!$A$1:$B$52,2,FALSE)</f>
        <v>100</v>
      </c>
    </row>
    <row r="9958" spans="1:13" x14ac:dyDescent="0.25">
      <c r="A9958" t="s">
        <v>11847</v>
      </c>
      <c r="B9958" t="s">
        <v>11623</v>
      </c>
      <c r="C9958" s="2">
        <f t="shared" si="465"/>
        <v>9</v>
      </c>
      <c r="D9958" t="s">
        <v>12</v>
      </c>
      <c r="E9958" t="s">
        <v>4008</v>
      </c>
      <c r="F9958">
        <v>15</v>
      </c>
      <c r="G9958" t="str">
        <f t="shared" si="466"/>
        <v>Medium</v>
      </c>
      <c r="H9958" t="s">
        <v>5</v>
      </c>
      <c r="I9958" t="str">
        <f>IFERROR(VLOOKUP(A9958,sponsored_animals!$A$1:$C$2143,1,TRUE),0)</f>
        <v>7c0c3e04e6a4d4</v>
      </c>
      <c r="J9958">
        <f>VLOOKUP(H9958,location_costs!$A$1:$B$6,2,FALSE)</f>
        <v>140</v>
      </c>
      <c r="K9958" t="str">
        <f t="shared" si="467"/>
        <v>Dog_Medium</v>
      </c>
      <c r="L9958">
        <f>VLOOKUP(K9958,size_costs!$D$1:$E$10,2,FALSE)</f>
        <v>150</v>
      </c>
      <c r="M9958">
        <f>VLOOKUP(C9958,age_costs!$A$1:$B$52,2,FALSE)</f>
        <v>150</v>
      </c>
    </row>
    <row r="9959" spans="1:13" x14ac:dyDescent="0.25">
      <c r="A9959" t="s">
        <v>286</v>
      </c>
      <c r="B9959" t="s">
        <v>2444</v>
      </c>
      <c r="C9959" s="2">
        <f t="shared" si="465"/>
        <v>7</v>
      </c>
      <c r="D9959" t="s">
        <v>12</v>
      </c>
      <c r="E9959" t="s">
        <v>2241</v>
      </c>
      <c r="F9959">
        <v>13</v>
      </c>
      <c r="G9959" t="str">
        <f t="shared" si="466"/>
        <v>Medium</v>
      </c>
      <c r="H9959" t="s">
        <v>3</v>
      </c>
      <c r="I9959">
        <f>IFERROR(VLOOKUP(A9959,sponsored_animals!$A$1:$C$2143,1,TRUE),0)</f>
        <v>0</v>
      </c>
      <c r="J9959">
        <f>VLOOKUP(H9959,location_costs!$A$1:$B$6,2,FALSE)</f>
        <v>120</v>
      </c>
      <c r="K9959" t="str">
        <f t="shared" si="467"/>
        <v>Dog_Medium</v>
      </c>
      <c r="L9959">
        <f>VLOOKUP(K9959,size_costs!$D$1:$E$10,2,FALSE)</f>
        <v>150</v>
      </c>
      <c r="M9959">
        <f>VLOOKUP(C9959,age_costs!$A$1:$B$52,2,FALSE)</f>
        <v>100</v>
      </c>
    </row>
    <row r="9960" spans="1:13" x14ac:dyDescent="0.25">
      <c r="A9960" t="s">
        <v>11848</v>
      </c>
      <c r="B9960" t="s">
        <v>3042</v>
      </c>
      <c r="C9960" s="2">
        <f t="shared" si="465"/>
        <v>9</v>
      </c>
      <c r="D9960" t="s">
        <v>12</v>
      </c>
      <c r="E9960" t="s">
        <v>2219</v>
      </c>
      <c r="F9960">
        <v>6</v>
      </c>
      <c r="G9960" t="str">
        <f t="shared" si="466"/>
        <v>Small</v>
      </c>
      <c r="H9960" t="s">
        <v>5</v>
      </c>
      <c r="I9960">
        <f>IFERROR(VLOOKUP(A9960,sponsored_animals!$A$1:$C$2143,1,TRUE),0)</f>
        <v>0</v>
      </c>
      <c r="J9960">
        <f>VLOOKUP(H9960,location_costs!$A$1:$B$6,2,FALSE)</f>
        <v>140</v>
      </c>
      <c r="K9960" t="str">
        <f t="shared" si="467"/>
        <v>Dog_Small</v>
      </c>
      <c r="L9960">
        <f>VLOOKUP(K9960,size_costs!$D$1:$E$10,2,FALSE)</f>
        <v>125</v>
      </c>
      <c r="M9960">
        <f>VLOOKUP(C9960,age_costs!$A$1:$B$52,2,FALSE)</f>
        <v>150</v>
      </c>
    </row>
    <row r="9961" spans="1:13" x14ac:dyDescent="0.25">
      <c r="A9961" t="s">
        <v>11849</v>
      </c>
      <c r="B9961" t="s">
        <v>14364</v>
      </c>
      <c r="C9961" s="2">
        <f t="shared" si="465"/>
        <v>4</v>
      </c>
      <c r="D9961" t="s">
        <v>12</v>
      </c>
      <c r="E9961" t="s">
        <v>2886</v>
      </c>
      <c r="F9961">
        <v>28</v>
      </c>
      <c r="G9961" t="str">
        <f t="shared" si="466"/>
        <v>Medium</v>
      </c>
      <c r="H9961" t="s">
        <v>6</v>
      </c>
      <c r="I9961" t="str">
        <f>IFERROR(VLOOKUP(A9961,sponsored_animals!$A$1:$C$2143,1,TRUE),0)</f>
        <v>7c0c3e04e6a4d4</v>
      </c>
      <c r="J9961">
        <f>VLOOKUP(H9961,location_costs!$A$1:$B$6,2,FALSE)</f>
        <v>135</v>
      </c>
      <c r="K9961" t="str">
        <f t="shared" si="467"/>
        <v>Dog_Medium</v>
      </c>
      <c r="L9961">
        <f>VLOOKUP(K9961,size_costs!$D$1:$E$10,2,FALSE)</f>
        <v>150</v>
      </c>
      <c r="M9961">
        <f>VLOOKUP(C9961,age_costs!$A$1:$B$52,2,FALSE)</f>
        <v>0</v>
      </c>
    </row>
    <row r="9962" spans="1:13" x14ac:dyDescent="0.25">
      <c r="A9962" t="s">
        <v>11850</v>
      </c>
      <c r="B9962" t="s">
        <v>2265</v>
      </c>
      <c r="C9962" s="2">
        <f t="shared" si="465"/>
        <v>9</v>
      </c>
      <c r="D9962" t="s">
        <v>12</v>
      </c>
      <c r="E9962" t="s">
        <v>2182</v>
      </c>
      <c r="F9962">
        <v>32</v>
      </c>
      <c r="G9962" t="str">
        <f t="shared" si="466"/>
        <v>Large</v>
      </c>
      <c r="H9962" t="s">
        <v>7</v>
      </c>
      <c r="I9962">
        <f>IFERROR(VLOOKUP(A9962,sponsored_animals!$A$1:$C$2143,1,TRUE),0)</f>
        <v>0</v>
      </c>
      <c r="J9962">
        <f>VLOOKUP(H9962,location_costs!$A$1:$B$6,2,FALSE)</f>
        <v>100</v>
      </c>
      <c r="K9962" t="str">
        <f t="shared" si="467"/>
        <v>Dog_Large</v>
      </c>
      <c r="L9962">
        <f>VLOOKUP(K9962,size_costs!$D$1:$E$10,2,FALSE)</f>
        <v>175</v>
      </c>
      <c r="M9962">
        <f>VLOOKUP(C9962,age_costs!$A$1:$B$52,2,FALSE)</f>
        <v>150</v>
      </c>
    </row>
    <row r="9963" spans="1:13" x14ac:dyDescent="0.25">
      <c r="A9963" t="s">
        <v>340</v>
      </c>
      <c r="B9963" t="s">
        <v>16296</v>
      </c>
      <c r="C9963" s="2">
        <f t="shared" si="465"/>
        <v>19</v>
      </c>
      <c r="D9963" t="s">
        <v>12</v>
      </c>
      <c r="E9963" t="s">
        <v>2223</v>
      </c>
      <c r="F9963">
        <v>35</v>
      </c>
      <c r="G9963" t="str">
        <f t="shared" si="466"/>
        <v>Large</v>
      </c>
      <c r="H9963" t="s">
        <v>7</v>
      </c>
      <c r="I9963">
        <f>IFERROR(VLOOKUP(A9963,sponsored_animals!$A$1:$C$2143,1,TRUE),0)</f>
        <v>0</v>
      </c>
      <c r="J9963">
        <f>VLOOKUP(H9963,location_costs!$A$1:$B$6,2,FALSE)</f>
        <v>100</v>
      </c>
      <c r="K9963" t="str">
        <f t="shared" si="467"/>
        <v>Dog_Large</v>
      </c>
      <c r="L9963">
        <f>VLOOKUP(K9963,size_costs!$D$1:$E$10,2,FALSE)</f>
        <v>175</v>
      </c>
      <c r="M9963">
        <f>VLOOKUP(C9963,age_costs!$A$1:$B$52,2,FALSE)</f>
        <v>300</v>
      </c>
    </row>
    <row r="9964" spans="1:13" x14ac:dyDescent="0.25">
      <c r="A9964" t="s">
        <v>11851</v>
      </c>
      <c r="B9964" t="s">
        <v>9111</v>
      </c>
      <c r="C9964" s="2">
        <f t="shared" si="465"/>
        <v>9</v>
      </c>
      <c r="D9964" t="s">
        <v>19</v>
      </c>
      <c r="E9964" t="s">
        <v>2210</v>
      </c>
      <c r="F9964">
        <v>2</v>
      </c>
      <c r="G9964" t="str">
        <f t="shared" si="466"/>
        <v>Small</v>
      </c>
      <c r="H9964" t="s">
        <v>6</v>
      </c>
      <c r="I9964" t="str">
        <f>IFERROR(VLOOKUP(A9964,sponsored_animals!$A$1:$C$2143,1,TRUE),0)</f>
        <v>b14069999a0ee6</v>
      </c>
      <c r="J9964">
        <f>VLOOKUP(H9964,location_costs!$A$1:$B$6,2,FALSE)</f>
        <v>135</v>
      </c>
      <c r="K9964" t="str">
        <f t="shared" si="467"/>
        <v>Cat_Small</v>
      </c>
      <c r="L9964">
        <f>VLOOKUP(K9964,size_costs!$D$1:$E$10,2,FALSE)</f>
        <v>100</v>
      </c>
      <c r="M9964">
        <f>VLOOKUP(C9964,age_costs!$A$1:$B$52,2,FALSE)</f>
        <v>150</v>
      </c>
    </row>
    <row r="9965" spans="1:13" x14ac:dyDescent="0.25">
      <c r="A9965" t="s">
        <v>11852</v>
      </c>
      <c r="B9965" t="s">
        <v>6137</v>
      </c>
      <c r="C9965" s="2">
        <f t="shared" si="465"/>
        <v>7</v>
      </c>
      <c r="D9965" t="s">
        <v>12</v>
      </c>
      <c r="E9965" t="s">
        <v>2202</v>
      </c>
      <c r="F9965">
        <v>47</v>
      </c>
      <c r="G9965" t="str">
        <f t="shared" si="466"/>
        <v>Large</v>
      </c>
      <c r="H9965" t="s">
        <v>5</v>
      </c>
      <c r="I9965" t="str">
        <f>IFERROR(VLOOKUP(A9965,sponsored_animals!$A$1:$C$2143,1,TRUE),0)</f>
        <v>f3de00c24336c4</v>
      </c>
      <c r="J9965">
        <f>VLOOKUP(H9965,location_costs!$A$1:$B$6,2,FALSE)</f>
        <v>140</v>
      </c>
      <c r="K9965" t="str">
        <f t="shared" si="467"/>
        <v>Dog_Large</v>
      </c>
      <c r="L9965">
        <f>VLOOKUP(K9965,size_costs!$D$1:$E$10,2,FALSE)</f>
        <v>175</v>
      </c>
      <c r="M9965">
        <f>VLOOKUP(C9965,age_costs!$A$1:$B$52,2,FALSE)</f>
        <v>100</v>
      </c>
    </row>
    <row r="9966" spans="1:13" x14ac:dyDescent="0.25">
      <c r="A9966" t="s">
        <v>11853</v>
      </c>
      <c r="B9966" t="s">
        <v>16297</v>
      </c>
      <c r="C9966" s="2">
        <f t="shared" si="465"/>
        <v>5</v>
      </c>
      <c r="D9966" t="s">
        <v>12</v>
      </c>
      <c r="E9966" t="s">
        <v>2202</v>
      </c>
      <c r="F9966">
        <v>44</v>
      </c>
      <c r="G9966" t="str">
        <f t="shared" si="466"/>
        <v>Large</v>
      </c>
      <c r="H9966" t="s">
        <v>6</v>
      </c>
      <c r="I9966" t="str">
        <f>IFERROR(VLOOKUP(A9966,sponsored_animals!$A$1:$C$2143,1,TRUE),0)</f>
        <v>7c0c3e04e6a4d4</v>
      </c>
      <c r="J9966">
        <f>VLOOKUP(H9966,location_costs!$A$1:$B$6,2,FALSE)</f>
        <v>135</v>
      </c>
      <c r="K9966" t="str">
        <f t="shared" si="467"/>
        <v>Dog_Large</v>
      </c>
      <c r="L9966">
        <f>VLOOKUP(K9966,size_costs!$D$1:$E$10,2,FALSE)</f>
        <v>175</v>
      </c>
      <c r="M9966">
        <f>VLOOKUP(C9966,age_costs!$A$1:$B$52,2,FALSE)</f>
        <v>100</v>
      </c>
    </row>
    <row r="9967" spans="1:13" x14ac:dyDescent="0.25">
      <c r="A9967" t="s">
        <v>11854</v>
      </c>
      <c r="B9967" t="s">
        <v>11500</v>
      </c>
      <c r="C9967" s="2">
        <f t="shared" si="465"/>
        <v>10</v>
      </c>
      <c r="D9967" t="s">
        <v>12</v>
      </c>
      <c r="E9967" t="s">
        <v>2533</v>
      </c>
      <c r="F9967">
        <v>25</v>
      </c>
      <c r="G9967" t="str">
        <f t="shared" si="466"/>
        <v>Medium</v>
      </c>
      <c r="H9967" t="s">
        <v>6</v>
      </c>
      <c r="I9967">
        <f>IFERROR(VLOOKUP(A9967,sponsored_animals!$A$1:$C$2143,1,TRUE),0)</f>
        <v>0</v>
      </c>
      <c r="J9967">
        <f>VLOOKUP(H9967,location_costs!$A$1:$B$6,2,FALSE)</f>
        <v>135</v>
      </c>
      <c r="K9967" t="str">
        <f t="shared" si="467"/>
        <v>Dog_Medium</v>
      </c>
      <c r="L9967">
        <f>VLOOKUP(K9967,size_costs!$D$1:$E$10,2,FALSE)</f>
        <v>150</v>
      </c>
      <c r="M9967">
        <f>VLOOKUP(C9967,age_costs!$A$1:$B$52,2,FALSE)</f>
        <v>150</v>
      </c>
    </row>
    <row r="9968" spans="1:13" x14ac:dyDescent="0.25">
      <c r="A9968" t="s">
        <v>11855</v>
      </c>
      <c r="B9968" t="s">
        <v>13960</v>
      </c>
      <c r="C9968" s="2">
        <f t="shared" si="465"/>
        <v>6</v>
      </c>
      <c r="D9968" t="s">
        <v>12</v>
      </c>
      <c r="E9968" t="s">
        <v>2207</v>
      </c>
      <c r="F9968">
        <v>22</v>
      </c>
      <c r="G9968" t="str">
        <f t="shared" si="466"/>
        <v>Medium</v>
      </c>
      <c r="H9968" t="s">
        <v>6</v>
      </c>
      <c r="I9968" t="str">
        <f>IFERROR(VLOOKUP(A9968,sponsored_animals!$A$1:$C$2143,1,TRUE),0)</f>
        <v>4fca6ef6dbda96</v>
      </c>
      <c r="J9968">
        <f>VLOOKUP(H9968,location_costs!$A$1:$B$6,2,FALSE)</f>
        <v>135</v>
      </c>
      <c r="K9968" t="str">
        <f t="shared" si="467"/>
        <v>Dog_Medium</v>
      </c>
      <c r="L9968">
        <f>VLOOKUP(K9968,size_costs!$D$1:$E$10,2,FALSE)</f>
        <v>150</v>
      </c>
      <c r="M9968">
        <f>VLOOKUP(C9968,age_costs!$A$1:$B$52,2,FALSE)</f>
        <v>100</v>
      </c>
    </row>
    <row r="9969" spans="1:13" x14ac:dyDescent="0.25">
      <c r="A9969" t="s">
        <v>2159</v>
      </c>
      <c r="B9969" t="s">
        <v>14248</v>
      </c>
      <c r="C9969" s="2">
        <f t="shared" si="465"/>
        <v>7</v>
      </c>
      <c r="D9969" t="s">
        <v>12</v>
      </c>
      <c r="E9969" t="s">
        <v>2233</v>
      </c>
      <c r="F9969">
        <v>21</v>
      </c>
      <c r="G9969" t="str">
        <f t="shared" si="466"/>
        <v>Medium</v>
      </c>
      <c r="H9969" t="s">
        <v>6</v>
      </c>
      <c r="I9969">
        <f>IFERROR(VLOOKUP(A9969,sponsored_animals!$A$1:$C$2143,1,TRUE),0)</f>
        <v>0</v>
      </c>
      <c r="J9969">
        <f>VLOOKUP(H9969,location_costs!$A$1:$B$6,2,FALSE)</f>
        <v>135</v>
      </c>
      <c r="K9969" t="str">
        <f t="shared" si="467"/>
        <v>Dog_Medium</v>
      </c>
      <c r="L9969">
        <f>VLOOKUP(K9969,size_costs!$D$1:$E$10,2,FALSE)</f>
        <v>150</v>
      </c>
      <c r="M9969">
        <f>VLOOKUP(C9969,age_costs!$A$1:$B$52,2,FALSE)</f>
        <v>100</v>
      </c>
    </row>
    <row r="9970" spans="1:13" x14ac:dyDescent="0.25">
      <c r="A9970" t="s">
        <v>11856</v>
      </c>
      <c r="B9970" t="s">
        <v>14130</v>
      </c>
      <c r="C9970" s="2">
        <f t="shared" si="465"/>
        <v>3</v>
      </c>
      <c r="D9970" t="s">
        <v>12</v>
      </c>
      <c r="E9970" t="s">
        <v>2191</v>
      </c>
      <c r="F9970">
        <v>49</v>
      </c>
      <c r="G9970" t="str">
        <f t="shared" si="466"/>
        <v>Large</v>
      </c>
      <c r="H9970" t="s">
        <v>5</v>
      </c>
      <c r="I9970" t="str">
        <f>IFERROR(VLOOKUP(A9970,sponsored_animals!$A$1:$C$2143,1,TRUE),0)</f>
        <v>36806649e5722d</v>
      </c>
      <c r="J9970">
        <f>VLOOKUP(H9970,location_costs!$A$1:$B$6,2,FALSE)</f>
        <v>140</v>
      </c>
      <c r="K9970" t="str">
        <f t="shared" si="467"/>
        <v>Dog_Large</v>
      </c>
      <c r="L9970">
        <f>VLOOKUP(K9970,size_costs!$D$1:$E$10,2,FALSE)</f>
        <v>175</v>
      </c>
      <c r="M9970">
        <f>VLOOKUP(C9970,age_costs!$A$1:$B$52,2,FALSE)</f>
        <v>0</v>
      </c>
    </row>
    <row r="9971" spans="1:13" x14ac:dyDescent="0.25">
      <c r="A9971" t="s">
        <v>11857</v>
      </c>
      <c r="B9971" t="s">
        <v>13889</v>
      </c>
      <c r="C9971" s="2">
        <f t="shared" si="465"/>
        <v>3</v>
      </c>
      <c r="D9971" t="s">
        <v>19</v>
      </c>
      <c r="E9971" t="s">
        <v>2311</v>
      </c>
      <c r="F9971">
        <v>8.5</v>
      </c>
      <c r="G9971" t="str">
        <f t="shared" si="466"/>
        <v>Large</v>
      </c>
      <c r="H9971" t="s">
        <v>4</v>
      </c>
      <c r="I9971" t="str">
        <f>IFERROR(VLOOKUP(A9971,sponsored_animals!$A$1:$C$2143,1,TRUE),0)</f>
        <v>178f1189a06b68</v>
      </c>
      <c r="J9971">
        <f>VLOOKUP(H9971,location_costs!$A$1:$B$6,2,FALSE)</f>
        <v>110</v>
      </c>
      <c r="K9971" t="str">
        <f t="shared" si="467"/>
        <v>Cat_Large</v>
      </c>
      <c r="L9971">
        <f>VLOOKUP(K9971,size_costs!$D$1:$E$10,2,FALSE)</f>
        <v>140</v>
      </c>
      <c r="M9971">
        <f>VLOOKUP(C9971,age_costs!$A$1:$B$52,2,FALSE)</f>
        <v>0</v>
      </c>
    </row>
    <row r="9972" spans="1:13" x14ac:dyDescent="0.25">
      <c r="A9972" t="s">
        <v>791</v>
      </c>
      <c r="B9972" t="s">
        <v>16203</v>
      </c>
      <c r="C9972" s="2">
        <f t="shared" si="465"/>
        <v>7</v>
      </c>
      <c r="D9972" t="s">
        <v>12</v>
      </c>
      <c r="E9972" t="s">
        <v>2190</v>
      </c>
      <c r="F9972">
        <v>49</v>
      </c>
      <c r="G9972" t="str">
        <f t="shared" si="466"/>
        <v>Large</v>
      </c>
      <c r="H9972" t="s">
        <v>3</v>
      </c>
      <c r="I9972" t="str">
        <f>IFERROR(VLOOKUP(A9972,sponsored_animals!$A$1:$C$2143,1,TRUE),0)</f>
        <v>d40d0d9a6a4451</v>
      </c>
      <c r="J9972">
        <f>VLOOKUP(H9972,location_costs!$A$1:$B$6,2,FALSE)</f>
        <v>120</v>
      </c>
      <c r="K9972" t="str">
        <f t="shared" si="467"/>
        <v>Dog_Large</v>
      </c>
      <c r="L9972">
        <f>VLOOKUP(K9972,size_costs!$D$1:$E$10,2,FALSE)</f>
        <v>175</v>
      </c>
      <c r="M9972">
        <f>VLOOKUP(C9972,age_costs!$A$1:$B$52,2,FALSE)</f>
        <v>100</v>
      </c>
    </row>
    <row r="9973" spans="1:13" x14ac:dyDescent="0.25">
      <c r="A9973" t="s">
        <v>11858</v>
      </c>
      <c r="B9973" t="s">
        <v>3237</v>
      </c>
      <c r="C9973" s="2">
        <f t="shared" si="465"/>
        <v>13</v>
      </c>
      <c r="D9973" t="s">
        <v>12</v>
      </c>
      <c r="E9973" t="s">
        <v>2325</v>
      </c>
      <c r="F9973">
        <v>12</v>
      </c>
      <c r="G9973" t="str">
        <f t="shared" si="466"/>
        <v>Medium</v>
      </c>
      <c r="H9973" t="s">
        <v>3</v>
      </c>
      <c r="I9973">
        <f>IFERROR(VLOOKUP(A9973,sponsored_animals!$A$1:$C$2143,1,TRUE),0)</f>
        <v>0</v>
      </c>
      <c r="J9973">
        <f>VLOOKUP(H9973,location_costs!$A$1:$B$6,2,FALSE)</f>
        <v>120</v>
      </c>
      <c r="K9973" t="str">
        <f t="shared" si="467"/>
        <v>Dog_Medium</v>
      </c>
      <c r="L9973">
        <f>VLOOKUP(K9973,size_costs!$D$1:$E$10,2,FALSE)</f>
        <v>150</v>
      </c>
      <c r="M9973">
        <f>VLOOKUP(C9973,age_costs!$A$1:$B$52,2,FALSE)</f>
        <v>200</v>
      </c>
    </row>
    <row r="9974" spans="1:13" x14ac:dyDescent="0.25">
      <c r="A9974" t="s">
        <v>11860</v>
      </c>
      <c r="B9974" t="s">
        <v>5776</v>
      </c>
      <c r="C9974" s="2">
        <f t="shared" si="465"/>
        <v>5</v>
      </c>
      <c r="D9974" t="s">
        <v>12</v>
      </c>
      <c r="E9974" t="s">
        <v>2244</v>
      </c>
      <c r="F9974">
        <v>43</v>
      </c>
      <c r="G9974" t="str">
        <f t="shared" si="466"/>
        <v>Large</v>
      </c>
      <c r="H9974" t="s">
        <v>6</v>
      </c>
      <c r="I9974" t="str">
        <f>IFERROR(VLOOKUP(A9974,sponsored_animals!$A$1:$C$2143,1,TRUE),0)</f>
        <v>178f1189a06b68</v>
      </c>
      <c r="J9974">
        <f>VLOOKUP(H9974,location_costs!$A$1:$B$6,2,FALSE)</f>
        <v>135</v>
      </c>
      <c r="K9974" t="str">
        <f t="shared" si="467"/>
        <v>Dog_Large</v>
      </c>
      <c r="L9974">
        <f>VLOOKUP(K9974,size_costs!$D$1:$E$10,2,FALSE)</f>
        <v>175</v>
      </c>
      <c r="M9974">
        <f>VLOOKUP(C9974,age_costs!$A$1:$B$52,2,FALSE)</f>
        <v>100</v>
      </c>
    </row>
    <row r="9975" spans="1:13" x14ac:dyDescent="0.25">
      <c r="A9975" t="s">
        <v>11861</v>
      </c>
      <c r="B9975" t="s">
        <v>11218</v>
      </c>
      <c r="C9975" s="2">
        <f t="shared" si="465"/>
        <v>9</v>
      </c>
      <c r="D9975" t="s">
        <v>12</v>
      </c>
      <c r="E9975" t="s">
        <v>2533</v>
      </c>
      <c r="F9975">
        <v>9</v>
      </c>
      <c r="G9975" t="str">
        <f t="shared" si="466"/>
        <v>Small</v>
      </c>
      <c r="H9975" t="s">
        <v>5</v>
      </c>
      <c r="I9975" t="str">
        <f>IFERROR(VLOOKUP(A9975,sponsored_animals!$A$1:$C$2143,1,TRUE),0)</f>
        <v>7c0c3e04e6a4d4</v>
      </c>
      <c r="J9975">
        <f>VLOOKUP(H9975,location_costs!$A$1:$B$6,2,FALSE)</f>
        <v>140</v>
      </c>
      <c r="K9975" t="str">
        <f t="shared" si="467"/>
        <v>Dog_Small</v>
      </c>
      <c r="L9975">
        <f>VLOOKUP(K9975,size_costs!$D$1:$E$10,2,FALSE)</f>
        <v>125</v>
      </c>
      <c r="M9975">
        <f>VLOOKUP(C9975,age_costs!$A$1:$B$52,2,FALSE)</f>
        <v>150</v>
      </c>
    </row>
    <row r="9976" spans="1:13" x14ac:dyDescent="0.25">
      <c r="A9976" t="s">
        <v>1001</v>
      </c>
      <c r="B9976" t="s">
        <v>15062</v>
      </c>
      <c r="C9976" s="2">
        <f t="shared" si="465"/>
        <v>9</v>
      </c>
      <c r="D9976" t="s">
        <v>12</v>
      </c>
      <c r="E9976" t="s">
        <v>2182</v>
      </c>
      <c r="F9976">
        <v>29</v>
      </c>
      <c r="G9976" t="str">
        <f t="shared" si="466"/>
        <v>Medium</v>
      </c>
      <c r="H9976" t="s">
        <v>5</v>
      </c>
      <c r="I9976" t="str">
        <f>IFERROR(VLOOKUP(A9976,sponsored_animals!$A$1:$C$2143,1,TRUE),0)</f>
        <v>0ea863dbf1123f</v>
      </c>
      <c r="J9976">
        <f>VLOOKUP(H9976,location_costs!$A$1:$B$6,2,FALSE)</f>
        <v>140</v>
      </c>
      <c r="K9976" t="str">
        <f t="shared" si="467"/>
        <v>Dog_Medium</v>
      </c>
      <c r="L9976">
        <f>VLOOKUP(K9976,size_costs!$D$1:$E$10,2,FALSE)</f>
        <v>150</v>
      </c>
      <c r="M9976">
        <f>VLOOKUP(C9976,age_costs!$A$1:$B$52,2,FALSE)</f>
        <v>150</v>
      </c>
    </row>
    <row r="9977" spans="1:13" x14ac:dyDescent="0.25">
      <c r="A9977" t="s">
        <v>11862</v>
      </c>
      <c r="B9977" t="s">
        <v>16298</v>
      </c>
      <c r="C9977" s="2">
        <f t="shared" si="465"/>
        <v>3</v>
      </c>
      <c r="D9977" t="s">
        <v>19</v>
      </c>
      <c r="E9977" t="s">
        <v>2207</v>
      </c>
      <c r="F9977">
        <v>10</v>
      </c>
      <c r="G9977" t="str">
        <f t="shared" si="466"/>
        <v>Large</v>
      </c>
      <c r="H9977" t="s">
        <v>6</v>
      </c>
      <c r="I9977" t="str">
        <f>IFERROR(VLOOKUP(A9977,sponsored_animals!$A$1:$C$2143,1,TRUE),0)</f>
        <v>0ea863dbf1123f</v>
      </c>
      <c r="J9977">
        <f>VLOOKUP(H9977,location_costs!$A$1:$B$6,2,FALSE)</f>
        <v>135</v>
      </c>
      <c r="K9977" t="str">
        <f t="shared" si="467"/>
        <v>Cat_Large</v>
      </c>
      <c r="L9977">
        <f>VLOOKUP(K9977,size_costs!$D$1:$E$10,2,FALSE)</f>
        <v>140</v>
      </c>
      <c r="M9977">
        <f>VLOOKUP(C9977,age_costs!$A$1:$B$52,2,FALSE)</f>
        <v>0</v>
      </c>
    </row>
    <row r="9978" spans="1:13" x14ac:dyDescent="0.25">
      <c r="A9978" t="s">
        <v>11863</v>
      </c>
      <c r="B9978" t="s">
        <v>14018</v>
      </c>
      <c r="C9978" s="2">
        <f t="shared" si="465"/>
        <v>4</v>
      </c>
      <c r="D9978" t="s">
        <v>12</v>
      </c>
      <c r="E9978" t="s">
        <v>2186</v>
      </c>
      <c r="F9978">
        <v>31.5</v>
      </c>
      <c r="G9978" t="str">
        <f t="shared" si="466"/>
        <v>Large</v>
      </c>
      <c r="H9978" t="s">
        <v>6</v>
      </c>
      <c r="I9978" t="str">
        <f>IFERROR(VLOOKUP(A9978,sponsored_animals!$A$1:$C$2143,1,TRUE),0)</f>
        <v>36806649e5722d</v>
      </c>
      <c r="J9978">
        <f>VLOOKUP(H9978,location_costs!$A$1:$B$6,2,FALSE)</f>
        <v>135</v>
      </c>
      <c r="K9978" t="str">
        <f t="shared" si="467"/>
        <v>Dog_Large</v>
      </c>
      <c r="L9978">
        <f>VLOOKUP(K9978,size_costs!$D$1:$E$10,2,FALSE)</f>
        <v>175</v>
      </c>
      <c r="M9978">
        <f>VLOOKUP(C9978,age_costs!$A$1:$B$52,2,FALSE)</f>
        <v>0</v>
      </c>
    </row>
    <row r="9979" spans="1:13" x14ac:dyDescent="0.25">
      <c r="A9979" t="s">
        <v>11864</v>
      </c>
      <c r="B9979" t="s">
        <v>11865</v>
      </c>
      <c r="C9979" s="2">
        <f t="shared" si="465"/>
        <v>12</v>
      </c>
      <c r="D9979" t="s">
        <v>12</v>
      </c>
      <c r="E9979" t="s">
        <v>2207</v>
      </c>
      <c r="F9979">
        <v>48</v>
      </c>
      <c r="G9979" t="str">
        <f t="shared" si="466"/>
        <v>Large</v>
      </c>
      <c r="H9979" t="s">
        <v>5</v>
      </c>
      <c r="I9979" t="str">
        <f>IFERROR(VLOOKUP(A9979,sponsored_animals!$A$1:$C$2143,1,TRUE),0)</f>
        <v>178f1189a06b68</v>
      </c>
      <c r="J9979">
        <f>VLOOKUP(H9979,location_costs!$A$1:$B$6,2,FALSE)</f>
        <v>140</v>
      </c>
      <c r="K9979" t="str">
        <f t="shared" si="467"/>
        <v>Dog_Large</v>
      </c>
      <c r="L9979">
        <f>VLOOKUP(K9979,size_costs!$D$1:$E$10,2,FALSE)</f>
        <v>175</v>
      </c>
      <c r="M9979">
        <f>VLOOKUP(C9979,age_costs!$A$1:$B$52,2,FALSE)</f>
        <v>150</v>
      </c>
    </row>
    <row r="9980" spans="1:13" x14ac:dyDescent="0.25">
      <c r="A9980" t="s">
        <v>11866</v>
      </c>
      <c r="B9980" t="s">
        <v>14110</v>
      </c>
      <c r="C9980" s="2">
        <f t="shared" si="465"/>
        <v>4</v>
      </c>
      <c r="D9980" t="s">
        <v>19</v>
      </c>
      <c r="E9980" t="s">
        <v>2350</v>
      </c>
      <c r="F9980">
        <v>3</v>
      </c>
      <c r="G9980" t="str">
        <f t="shared" si="466"/>
        <v>Small</v>
      </c>
      <c r="H9980" t="s">
        <v>5</v>
      </c>
      <c r="I9980" t="str">
        <f>IFERROR(VLOOKUP(A9980,sponsored_animals!$A$1:$C$2143,1,TRUE),0)</f>
        <v>74228ffdfe76aa</v>
      </c>
      <c r="J9980">
        <f>VLOOKUP(H9980,location_costs!$A$1:$B$6,2,FALSE)</f>
        <v>140</v>
      </c>
      <c r="K9980" t="str">
        <f t="shared" si="467"/>
        <v>Cat_Small</v>
      </c>
      <c r="L9980">
        <f>VLOOKUP(K9980,size_costs!$D$1:$E$10,2,FALSE)</f>
        <v>100</v>
      </c>
      <c r="M9980">
        <f>VLOOKUP(C9980,age_costs!$A$1:$B$52,2,FALSE)</f>
        <v>0</v>
      </c>
    </row>
    <row r="9981" spans="1:13" x14ac:dyDescent="0.25">
      <c r="A9981" t="s">
        <v>11867</v>
      </c>
      <c r="B9981" t="s">
        <v>8290</v>
      </c>
      <c r="C9981" s="2">
        <f t="shared" si="465"/>
        <v>7</v>
      </c>
      <c r="D9981" t="s">
        <v>19</v>
      </c>
      <c r="E9981" t="s">
        <v>2350</v>
      </c>
      <c r="F9981">
        <v>8</v>
      </c>
      <c r="G9981" t="str">
        <f t="shared" si="466"/>
        <v>Large</v>
      </c>
      <c r="H9981" t="s">
        <v>4</v>
      </c>
      <c r="I9981" t="str">
        <f>IFERROR(VLOOKUP(A9981,sponsored_animals!$A$1:$C$2143,1,TRUE),0)</f>
        <v>178f1189a06b68</v>
      </c>
      <c r="J9981">
        <f>VLOOKUP(H9981,location_costs!$A$1:$B$6,2,FALSE)</f>
        <v>110</v>
      </c>
      <c r="K9981" t="str">
        <f t="shared" si="467"/>
        <v>Cat_Large</v>
      </c>
      <c r="L9981">
        <f>VLOOKUP(K9981,size_costs!$D$1:$E$10,2,FALSE)</f>
        <v>140</v>
      </c>
      <c r="M9981">
        <f>VLOOKUP(C9981,age_costs!$A$1:$B$52,2,FALSE)</f>
        <v>100</v>
      </c>
    </row>
    <row r="9982" spans="1:13" x14ac:dyDescent="0.25">
      <c r="A9982" t="s">
        <v>11868</v>
      </c>
      <c r="B9982" t="s">
        <v>15199</v>
      </c>
      <c r="C9982" s="2">
        <f t="shared" si="465"/>
        <v>8</v>
      </c>
      <c r="D9982" t="s">
        <v>19</v>
      </c>
      <c r="E9982" t="s">
        <v>2198</v>
      </c>
      <c r="F9982">
        <v>6.5</v>
      </c>
      <c r="G9982" t="str">
        <f t="shared" si="466"/>
        <v>Medium</v>
      </c>
      <c r="H9982" t="s">
        <v>5</v>
      </c>
      <c r="I9982" t="str">
        <f>IFERROR(VLOOKUP(A9982,sponsored_animals!$A$1:$C$2143,1,TRUE),0)</f>
        <v>d40d0d9a6a4451</v>
      </c>
      <c r="J9982">
        <f>VLOOKUP(H9982,location_costs!$A$1:$B$6,2,FALSE)</f>
        <v>140</v>
      </c>
      <c r="K9982" t="str">
        <f t="shared" si="467"/>
        <v>Cat_Medium</v>
      </c>
      <c r="L9982">
        <f>VLOOKUP(K9982,size_costs!$D$1:$E$10,2,FALSE)</f>
        <v>120</v>
      </c>
      <c r="M9982">
        <f>VLOOKUP(C9982,age_costs!$A$1:$B$52,2,FALSE)</f>
        <v>150</v>
      </c>
    </row>
    <row r="9983" spans="1:13" x14ac:dyDescent="0.25">
      <c r="A9983" t="s">
        <v>11869</v>
      </c>
      <c r="B9983" t="s">
        <v>14536</v>
      </c>
      <c r="C9983" s="2">
        <f t="shared" si="465"/>
        <v>5</v>
      </c>
      <c r="D9983" t="s">
        <v>19</v>
      </c>
      <c r="E9983" t="s">
        <v>2200</v>
      </c>
      <c r="F9983">
        <v>8.5</v>
      </c>
      <c r="G9983" t="str">
        <f t="shared" si="466"/>
        <v>Large</v>
      </c>
      <c r="H9983" t="s">
        <v>6</v>
      </c>
      <c r="I9983" t="str">
        <f>IFERROR(VLOOKUP(A9983,sponsored_animals!$A$1:$C$2143,1,TRUE),0)</f>
        <v>7c0c3e04e6a4d4</v>
      </c>
      <c r="J9983">
        <f>VLOOKUP(H9983,location_costs!$A$1:$B$6,2,FALSE)</f>
        <v>135</v>
      </c>
      <c r="K9983" t="str">
        <f t="shared" si="467"/>
        <v>Cat_Large</v>
      </c>
      <c r="L9983">
        <f>VLOOKUP(K9983,size_costs!$D$1:$E$10,2,FALSE)</f>
        <v>140</v>
      </c>
      <c r="M9983">
        <f>VLOOKUP(C9983,age_costs!$A$1:$B$52,2,FALSE)</f>
        <v>100</v>
      </c>
    </row>
    <row r="9984" spans="1:13" x14ac:dyDescent="0.25">
      <c r="A9984" t="s">
        <v>1845</v>
      </c>
      <c r="B9984" t="s">
        <v>13921</v>
      </c>
      <c r="C9984" s="2">
        <f t="shared" si="465"/>
        <v>7</v>
      </c>
      <c r="D9984" t="s">
        <v>19</v>
      </c>
      <c r="E9984" t="s">
        <v>2174</v>
      </c>
      <c r="F9984">
        <v>2</v>
      </c>
      <c r="G9984" t="str">
        <f t="shared" si="466"/>
        <v>Small</v>
      </c>
      <c r="H9984" t="s">
        <v>6</v>
      </c>
      <c r="I9984" t="str">
        <f>IFERROR(VLOOKUP(A9984,sponsored_animals!$A$1:$C$2143,1,TRUE),0)</f>
        <v>7c0c3e04e6a4d4</v>
      </c>
      <c r="J9984">
        <f>VLOOKUP(H9984,location_costs!$A$1:$B$6,2,FALSE)</f>
        <v>135</v>
      </c>
      <c r="K9984" t="str">
        <f t="shared" si="467"/>
        <v>Cat_Small</v>
      </c>
      <c r="L9984">
        <f>VLOOKUP(K9984,size_costs!$D$1:$E$10,2,FALSE)</f>
        <v>100</v>
      </c>
      <c r="M9984">
        <f>VLOOKUP(C9984,age_costs!$A$1:$B$52,2,FALSE)</f>
        <v>100</v>
      </c>
    </row>
    <row r="9985" spans="1:13" x14ac:dyDescent="0.25">
      <c r="A9985" t="s">
        <v>11870</v>
      </c>
      <c r="B9985" t="s">
        <v>15820</v>
      </c>
      <c r="C9985" s="2">
        <f t="shared" si="465"/>
        <v>6</v>
      </c>
      <c r="D9985" t="s">
        <v>12</v>
      </c>
      <c r="E9985" t="s">
        <v>2186</v>
      </c>
      <c r="F9985">
        <v>29</v>
      </c>
      <c r="G9985" t="str">
        <f t="shared" si="466"/>
        <v>Medium</v>
      </c>
      <c r="H9985" t="s">
        <v>5</v>
      </c>
      <c r="I9985" t="str">
        <f>IFERROR(VLOOKUP(A9985,sponsored_animals!$A$1:$C$2143,1,TRUE),0)</f>
        <v>74228ffdfe76aa</v>
      </c>
      <c r="J9985">
        <f>VLOOKUP(H9985,location_costs!$A$1:$B$6,2,FALSE)</f>
        <v>140</v>
      </c>
      <c r="K9985" t="str">
        <f t="shared" si="467"/>
        <v>Dog_Medium</v>
      </c>
      <c r="L9985">
        <f>VLOOKUP(K9985,size_costs!$D$1:$E$10,2,FALSE)</f>
        <v>150</v>
      </c>
      <c r="M9985">
        <f>VLOOKUP(C9985,age_costs!$A$1:$B$52,2,FALSE)</f>
        <v>100</v>
      </c>
    </row>
    <row r="9986" spans="1:13" x14ac:dyDescent="0.25">
      <c r="A9986" t="s">
        <v>11871</v>
      </c>
      <c r="B9986" t="s">
        <v>12681</v>
      </c>
      <c r="C9986" s="2">
        <f t="shared" si="465"/>
        <v>8</v>
      </c>
      <c r="D9986" t="s">
        <v>12</v>
      </c>
      <c r="E9986" t="s">
        <v>2207</v>
      </c>
      <c r="F9986">
        <v>19</v>
      </c>
      <c r="G9986" t="str">
        <f t="shared" si="466"/>
        <v>Medium</v>
      </c>
      <c r="H9986" t="s">
        <v>6</v>
      </c>
      <c r="I9986" t="str">
        <f>IFERROR(VLOOKUP(A9986,sponsored_animals!$A$1:$C$2143,1,TRUE),0)</f>
        <v>36806649e5722d</v>
      </c>
      <c r="J9986">
        <f>VLOOKUP(H9986,location_costs!$A$1:$B$6,2,FALSE)</f>
        <v>135</v>
      </c>
      <c r="K9986" t="str">
        <f t="shared" si="467"/>
        <v>Dog_Medium</v>
      </c>
      <c r="L9986">
        <f>VLOOKUP(K9986,size_costs!$D$1:$E$10,2,FALSE)</f>
        <v>150</v>
      </c>
      <c r="M9986">
        <f>VLOOKUP(C9986,age_costs!$A$1:$B$52,2,FALSE)</f>
        <v>150</v>
      </c>
    </row>
    <row r="9987" spans="1:13" x14ac:dyDescent="0.25">
      <c r="A9987" t="s">
        <v>1745</v>
      </c>
      <c r="B9987" t="s">
        <v>16299</v>
      </c>
      <c r="C9987" s="2">
        <f t="shared" ref="C9987:C10050" si="468">ROUND(YEARFRAC(B9987,"31/12/2021"),0)</f>
        <v>12</v>
      </c>
      <c r="D9987" t="s">
        <v>12</v>
      </c>
      <c r="E9987" t="s">
        <v>2226</v>
      </c>
      <c r="F9987">
        <v>14</v>
      </c>
      <c r="G9987" t="str">
        <f t="shared" ref="G9987:G10050" si="469">IF(AND(D9987="Dog",F9987&lt;=10),"Small",IF(AND(D9987="Dog",F9987&gt;10,F9987&lt;=30),"Medium",IF(AND(D9987="Dog",F9987&gt;30),"Large",IF(AND(D9987="Cat",F9987&lt;=5),"Small",IF(AND(D9987="Cat",F9987&gt;5,F9987&lt;=7),"Medium",IF(AND(D9987="Cat",F9987&gt;=7),"Large",IF(AND(D9987="Bird",F9987&lt;=0.7),"Small",IF(AND(D9987="Bird",F9987&gt;0.7,F9987&lt;=1.1),"Medium",IF(AND(D9987="Bird",F9987&gt;1.1),"Large","Erro")))))))))</f>
        <v>Medium</v>
      </c>
      <c r="H9987" t="s">
        <v>7</v>
      </c>
      <c r="I9987" t="str">
        <f>IFERROR(VLOOKUP(A9987,sponsored_animals!$A$1:$C$2143,1,TRUE),0)</f>
        <v>178f1189a06b68</v>
      </c>
      <c r="J9987">
        <f>VLOOKUP(H9987,location_costs!$A$1:$B$6,2,FALSE)</f>
        <v>100</v>
      </c>
      <c r="K9987" t="str">
        <f t="shared" ref="K9987:K10050" si="470">D9987&amp;"_"&amp;G9987</f>
        <v>Dog_Medium</v>
      </c>
      <c r="L9987">
        <f>VLOOKUP(K9987,size_costs!$D$1:$E$10,2,FALSE)</f>
        <v>150</v>
      </c>
      <c r="M9987">
        <f>VLOOKUP(C9987,age_costs!$A$1:$B$52,2,FALSE)</f>
        <v>150</v>
      </c>
    </row>
    <row r="9988" spans="1:13" x14ac:dyDescent="0.25">
      <c r="A9988" t="s">
        <v>11872</v>
      </c>
      <c r="B9988" t="s">
        <v>16300</v>
      </c>
      <c r="C9988" s="2">
        <f t="shared" si="468"/>
        <v>12</v>
      </c>
      <c r="D9988" t="s">
        <v>12</v>
      </c>
      <c r="E9988" t="s">
        <v>2196</v>
      </c>
      <c r="F9988">
        <v>15</v>
      </c>
      <c r="G9988" t="str">
        <f t="shared" si="469"/>
        <v>Medium</v>
      </c>
      <c r="H9988" t="s">
        <v>7</v>
      </c>
      <c r="I9988" t="str">
        <f>IFERROR(VLOOKUP(A9988,sponsored_animals!$A$1:$C$2143,1,TRUE),0)</f>
        <v>7c0c3e04e6a4d4</v>
      </c>
      <c r="J9988">
        <f>VLOOKUP(H9988,location_costs!$A$1:$B$6,2,FALSE)</f>
        <v>100</v>
      </c>
      <c r="K9988" t="str">
        <f t="shared" si="470"/>
        <v>Dog_Medium</v>
      </c>
      <c r="L9988">
        <f>VLOOKUP(K9988,size_costs!$D$1:$E$10,2,FALSE)</f>
        <v>150</v>
      </c>
      <c r="M9988">
        <f>VLOOKUP(C9988,age_costs!$A$1:$B$52,2,FALSE)</f>
        <v>150</v>
      </c>
    </row>
    <row r="9989" spans="1:13" x14ac:dyDescent="0.25">
      <c r="A9989" t="s">
        <v>11873</v>
      </c>
      <c r="B9989" t="s">
        <v>7530</v>
      </c>
      <c r="C9989" s="2">
        <f t="shared" si="468"/>
        <v>8</v>
      </c>
      <c r="D9989" t="s">
        <v>19</v>
      </c>
      <c r="E9989" t="s">
        <v>2177</v>
      </c>
      <c r="F9989">
        <v>2</v>
      </c>
      <c r="G9989" t="str">
        <f t="shared" si="469"/>
        <v>Small</v>
      </c>
      <c r="H9989" t="s">
        <v>4</v>
      </c>
      <c r="I9989">
        <f>IFERROR(VLOOKUP(A9989,sponsored_animals!$A$1:$C$2143,1,TRUE),0)</f>
        <v>0</v>
      </c>
      <c r="J9989">
        <f>VLOOKUP(H9989,location_costs!$A$1:$B$6,2,FALSE)</f>
        <v>110</v>
      </c>
      <c r="K9989" t="str">
        <f t="shared" si="470"/>
        <v>Cat_Small</v>
      </c>
      <c r="L9989">
        <f>VLOOKUP(K9989,size_costs!$D$1:$E$10,2,FALSE)</f>
        <v>100</v>
      </c>
      <c r="M9989">
        <f>VLOOKUP(C9989,age_costs!$A$1:$B$52,2,FALSE)</f>
        <v>150</v>
      </c>
    </row>
    <row r="9990" spans="1:13" x14ac:dyDescent="0.25">
      <c r="A9990" t="s">
        <v>11874</v>
      </c>
      <c r="B9990" t="s">
        <v>14571</v>
      </c>
      <c r="C9990" s="2">
        <f t="shared" si="468"/>
        <v>4</v>
      </c>
      <c r="D9990" t="s">
        <v>12</v>
      </c>
      <c r="E9990" t="s">
        <v>2207</v>
      </c>
      <c r="F9990">
        <v>12</v>
      </c>
      <c r="G9990" t="str">
        <f t="shared" si="469"/>
        <v>Medium</v>
      </c>
      <c r="H9990" t="s">
        <v>7</v>
      </c>
      <c r="I9990">
        <f>IFERROR(VLOOKUP(A9990,sponsored_animals!$A$1:$C$2143,1,TRUE),0)</f>
        <v>0</v>
      </c>
      <c r="J9990">
        <f>VLOOKUP(H9990,location_costs!$A$1:$B$6,2,FALSE)</f>
        <v>100</v>
      </c>
      <c r="K9990" t="str">
        <f t="shared" si="470"/>
        <v>Dog_Medium</v>
      </c>
      <c r="L9990">
        <f>VLOOKUP(K9990,size_costs!$D$1:$E$10,2,FALSE)</f>
        <v>150</v>
      </c>
      <c r="M9990">
        <f>VLOOKUP(C9990,age_costs!$A$1:$B$52,2,FALSE)</f>
        <v>0</v>
      </c>
    </row>
    <row r="9991" spans="1:13" x14ac:dyDescent="0.25">
      <c r="A9991" t="s">
        <v>11875</v>
      </c>
      <c r="B9991" t="s">
        <v>5448</v>
      </c>
      <c r="C9991" s="2">
        <f t="shared" si="468"/>
        <v>6</v>
      </c>
      <c r="D9991" t="s">
        <v>12</v>
      </c>
      <c r="E9991" t="s">
        <v>2223</v>
      </c>
      <c r="F9991">
        <v>36</v>
      </c>
      <c r="G9991" t="str">
        <f t="shared" si="469"/>
        <v>Large</v>
      </c>
      <c r="H9991" t="s">
        <v>3</v>
      </c>
      <c r="I9991" t="str">
        <f>IFERROR(VLOOKUP(A9991,sponsored_animals!$A$1:$C$2143,1,TRUE),0)</f>
        <v>b14069999a0ee6</v>
      </c>
      <c r="J9991">
        <f>VLOOKUP(H9991,location_costs!$A$1:$B$6,2,FALSE)</f>
        <v>120</v>
      </c>
      <c r="K9991" t="str">
        <f t="shared" si="470"/>
        <v>Dog_Large</v>
      </c>
      <c r="L9991">
        <f>VLOOKUP(K9991,size_costs!$D$1:$E$10,2,FALSE)</f>
        <v>175</v>
      </c>
      <c r="M9991">
        <f>VLOOKUP(C9991,age_costs!$A$1:$B$52,2,FALSE)</f>
        <v>100</v>
      </c>
    </row>
    <row r="9992" spans="1:13" x14ac:dyDescent="0.25">
      <c r="A9992" t="s">
        <v>11876</v>
      </c>
      <c r="B9992" t="s">
        <v>14808</v>
      </c>
      <c r="C9992" s="2">
        <f t="shared" si="468"/>
        <v>7</v>
      </c>
      <c r="D9992" t="s">
        <v>12</v>
      </c>
      <c r="E9992" t="s">
        <v>2294</v>
      </c>
      <c r="F9992">
        <v>37</v>
      </c>
      <c r="G9992" t="str">
        <f t="shared" si="469"/>
        <v>Large</v>
      </c>
      <c r="H9992" t="s">
        <v>3</v>
      </c>
      <c r="I9992" t="str">
        <f>IFERROR(VLOOKUP(A9992,sponsored_animals!$A$1:$C$2143,1,TRUE),0)</f>
        <v>36806649e5722d</v>
      </c>
      <c r="J9992">
        <f>VLOOKUP(H9992,location_costs!$A$1:$B$6,2,FALSE)</f>
        <v>120</v>
      </c>
      <c r="K9992" t="str">
        <f t="shared" si="470"/>
        <v>Dog_Large</v>
      </c>
      <c r="L9992">
        <f>VLOOKUP(K9992,size_costs!$D$1:$E$10,2,FALSE)</f>
        <v>175</v>
      </c>
      <c r="M9992">
        <f>VLOOKUP(C9992,age_costs!$A$1:$B$52,2,FALSE)</f>
        <v>100</v>
      </c>
    </row>
    <row r="9993" spans="1:13" x14ac:dyDescent="0.25">
      <c r="A9993" t="s">
        <v>1031</v>
      </c>
      <c r="B9993" t="s">
        <v>14440</v>
      </c>
      <c r="C9993" s="2">
        <f t="shared" si="468"/>
        <v>8</v>
      </c>
      <c r="D9993" t="s">
        <v>12</v>
      </c>
      <c r="E9993" t="s">
        <v>6410</v>
      </c>
      <c r="F9993">
        <v>31.5</v>
      </c>
      <c r="G9993" t="str">
        <f t="shared" si="469"/>
        <v>Large</v>
      </c>
      <c r="H9993" t="s">
        <v>5</v>
      </c>
      <c r="I9993" t="str">
        <f>IFERROR(VLOOKUP(A9993,sponsored_animals!$A$1:$C$2143,1,TRUE),0)</f>
        <v>7c0c3e04e6a4d4</v>
      </c>
      <c r="J9993">
        <f>VLOOKUP(H9993,location_costs!$A$1:$B$6,2,FALSE)</f>
        <v>140</v>
      </c>
      <c r="K9993" t="str">
        <f t="shared" si="470"/>
        <v>Dog_Large</v>
      </c>
      <c r="L9993">
        <f>VLOOKUP(K9993,size_costs!$D$1:$E$10,2,FALSE)</f>
        <v>175</v>
      </c>
      <c r="M9993">
        <f>VLOOKUP(C9993,age_costs!$A$1:$B$52,2,FALSE)</f>
        <v>150</v>
      </c>
    </row>
    <row r="9994" spans="1:13" x14ac:dyDescent="0.25">
      <c r="A9994" t="s">
        <v>11877</v>
      </c>
      <c r="B9994" t="s">
        <v>15230</v>
      </c>
      <c r="C9994" s="2">
        <f t="shared" si="468"/>
        <v>2</v>
      </c>
      <c r="D9994" t="s">
        <v>19</v>
      </c>
      <c r="E9994" t="s">
        <v>2198</v>
      </c>
      <c r="F9994">
        <v>3</v>
      </c>
      <c r="G9994" t="str">
        <f t="shared" si="469"/>
        <v>Small</v>
      </c>
      <c r="H9994" t="s">
        <v>4</v>
      </c>
      <c r="I9994" t="str">
        <f>IFERROR(VLOOKUP(A9994,sponsored_animals!$A$1:$C$2143,1,TRUE),0)</f>
        <v>36806649e5722d</v>
      </c>
      <c r="J9994">
        <f>VLOOKUP(H9994,location_costs!$A$1:$B$6,2,FALSE)</f>
        <v>110</v>
      </c>
      <c r="K9994" t="str">
        <f t="shared" si="470"/>
        <v>Cat_Small</v>
      </c>
      <c r="L9994">
        <f>VLOOKUP(K9994,size_costs!$D$1:$E$10,2,FALSE)</f>
        <v>100</v>
      </c>
      <c r="M9994">
        <f>VLOOKUP(C9994,age_costs!$A$1:$B$52,2,FALSE)</f>
        <v>0</v>
      </c>
    </row>
    <row r="9995" spans="1:13" x14ac:dyDescent="0.25">
      <c r="A9995" t="s">
        <v>1213</v>
      </c>
      <c r="B9995" t="s">
        <v>15640</v>
      </c>
      <c r="C9995" s="2">
        <f t="shared" si="468"/>
        <v>2</v>
      </c>
      <c r="D9995" t="s">
        <v>19</v>
      </c>
      <c r="E9995" t="s">
        <v>2182</v>
      </c>
      <c r="F9995">
        <v>8</v>
      </c>
      <c r="G9995" t="str">
        <f t="shared" si="469"/>
        <v>Large</v>
      </c>
      <c r="H9995" t="s">
        <v>5</v>
      </c>
      <c r="I9995">
        <f>IFERROR(VLOOKUP(A9995,sponsored_animals!$A$1:$C$2143,1,TRUE),0)</f>
        <v>0</v>
      </c>
      <c r="J9995">
        <f>VLOOKUP(H9995,location_costs!$A$1:$B$6,2,FALSE)</f>
        <v>140</v>
      </c>
      <c r="K9995" t="str">
        <f t="shared" si="470"/>
        <v>Cat_Large</v>
      </c>
      <c r="L9995">
        <f>VLOOKUP(K9995,size_costs!$D$1:$E$10,2,FALSE)</f>
        <v>140</v>
      </c>
      <c r="M9995">
        <f>VLOOKUP(C9995,age_costs!$A$1:$B$52,2,FALSE)</f>
        <v>0</v>
      </c>
    </row>
    <row r="9996" spans="1:13" x14ac:dyDescent="0.25">
      <c r="A9996" t="s">
        <v>109</v>
      </c>
      <c r="B9996" t="s">
        <v>13800</v>
      </c>
      <c r="C9996" s="2">
        <f t="shared" si="468"/>
        <v>8</v>
      </c>
      <c r="D9996" t="s">
        <v>12</v>
      </c>
      <c r="E9996" t="s">
        <v>2182</v>
      </c>
      <c r="F9996">
        <v>24</v>
      </c>
      <c r="G9996" t="str">
        <f t="shared" si="469"/>
        <v>Medium</v>
      </c>
      <c r="H9996" t="s">
        <v>6</v>
      </c>
      <c r="I9996">
        <f>IFERROR(VLOOKUP(A9996,sponsored_animals!$A$1:$C$2143,1,TRUE),0)</f>
        <v>0</v>
      </c>
      <c r="J9996">
        <f>VLOOKUP(H9996,location_costs!$A$1:$B$6,2,FALSE)</f>
        <v>135</v>
      </c>
      <c r="K9996" t="str">
        <f t="shared" si="470"/>
        <v>Dog_Medium</v>
      </c>
      <c r="L9996">
        <f>VLOOKUP(K9996,size_costs!$D$1:$E$10,2,FALSE)</f>
        <v>150</v>
      </c>
      <c r="M9996">
        <f>VLOOKUP(C9996,age_costs!$A$1:$B$52,2,FALSE)</f>
        <v>150</v>
      </c>
    </row>
    <row r="9997" spans="1:13" x14ac:dyDescent="0.25">
      <c r="A9997" t="s">
        <v>11878</v>
      </c>
      <c r="B9997" t="s">
        <v>13646</v>
      </c>
      <c r="C9997" s="2">
        <f t="shared" si="468"/>
        <v>3</v>
      </c>
      <c r="D9997" t="s">
        <v>12</v>
      </c>
      <c r="E9997" t="s">
        <v>2294</v>
      </c>
      <c r="F9997">
        <v>40</v>
      </c>
      <c r="G9997" t="str">
        <f t="shared" si="469"/>
        <v>Large</v>
      </c>
      <c r="H9997" t="s">
        <v>4</v>
      </c>
      <c r="I9997" t="str">
        <f>IFERROR(VLOOKUP(A9997,sponsored_animals!$A$1:$C$2143,1,TRUE),0)</f>
        <v>b14069999a0ee6</v>
      </c>
      <c r="J9997">
        <f>VLOOKUP(H9997,location_costs!$A$1:$B$6,2,FALSE)</f>
        <v>110</v>
      </c>
      <c r="K9997" t="str">
        <f t="shared" si="470"/>
        <v>Dog_Large</v>
      </c>
      <c r="L9997">
        <f>VLOOKUP(K9997,size_costs!$D$1:$E$10,2,FALSE)</f>
        <v>175</v>
      </c>
      <c r="M9997">
        <f>VLOOKUP(C9997,age_costs!$A$1:$B$52,2,FALSE)</f>
        <v>0</v>
      </c>
    </row>
    <row r="9998" spans="1:13" x14ac:dyDescent="0.25">
      <c r="A9998" t="s">
        <v>11879</v>
      </c>
      <c r="B9998" t="s">
        <v>15402</v>
      </c>
      <c r="C9998" s="2">
        <f t="shared" si="468"/>
        <v>8</v>
      </c>
      <c r="D9998" t="s">
        <v>12</v>
      </c>
      <c r="E9998" t="s">
        <v>2182</v>
      </c>
      <c r="F9998">
        <v>37</v>
      </c>
      <c r="G9998" t="str">
        <f t="shared" si="469"/>
        <v>Large</v>
      </c>
      <c r="H9998" t="s">
        <v>5</v>
      </c>
      <c r="I9998">
        <f>IFERROR(VLOOKUP(A9998,sponsored_animals!$A$1:$C$2143,1,TRUE),0)</f>
        <v>0</v>
      </c>
      <c r="J9998">
        <f>VLOOKUP(H9998,location_costs!$A$1:$B$6,2,FALSE)</f>
        <v>140</v>
      </c>
      <c r="K9998" t="str">
        <f t="shared" si="470"/>
        <v>Dog_Large</v>
      </c>
      <c r="L9998">
        <f>VLOOKUP(K9998,size_costs!$D$1:$E$10,2,FALSE)</f>
        <v>175</v>
      </c>
      <c r="M9998">
        <f>VLOOKUP(C9998,age_costs!$A$1:$B$52,2,FALSE)</f>
        <v>150</v>
      </c>
    </row>
    <row r="9999" spans="1:13" x14ac:dyDescent="0.25">
      <c r="A9999" t="s">
        <v>11880</v>
      </c>
      <c r="B9999" t="s">
        <v>15692</v>
      </c>
      <c r="C9999" s="2">
        <f t="shared" si="468"/>
        <v>6</v>
      </c>
      <c r="D9999" t="s">
        <v>12</v>
      </c>
      <c r="E9999" t="s">
        <v>2233</v>
      </c>
      <c r="F9999">
        <v>6</v>
      </c>
      <c r="G9999" t="str">
        <f t="shared" si="469"/>
        <v>Small</v>
      </c>
      <c r="H9999" t="s">
        <v>6</v>
      </c>
      <c r="I9999" t="str">
        <f>IFERROR(VLOOKUP(A9999,sponsored_animals!$A$1:$C$2143,1,TRUE),0)</f>
        <v>4fca6ef6dbda96</v>
      </c>
      <c r="J9999">
        <f>VLOOKUP(H9999,location_costs!$A$1:$B$6,2,FALSE)</f>
        <v>135</v>
      </c>
      <c r="K9999" t="str">
        <f t="shared" si="470"/>
        <v>Dog_Small</v>
      </c>
      <c r="L9999">
        <f>VLOOKUP(K9999,size_costs!$D$1:$E$10,2,FALSE)</f>
        <v>125</v>
      </c>
      <c r="M9999">
        <f>VLOOKUP(C9999,age_costs!$A$1:$B$52,2,FALSE)</f>
        <v>100</v>
      </c>
    </row>
    <row r="10000" spans="1:13" x14ac:dyDescent="0.25">
      <c r="A10000" t="s">
        <v>11881</v>
      </c>
      <c r="B10000" t="s">
        <v>14521</v>
      </c>
      <c r="C10000" s="2">
        <f t="shared" si="468"/>
        <v>5</v>
      </c>
      <c r="D10000" t="s">
        <v>12</v>
      </c>
      <c r="E10000" t="s">
        <v>2202</v>
      </c>
      <c r="F10000">
        <v>4</v>
      </c>
      <c r="G10000" t="str">
        <f t="shared" si="469"/>
        <v>Small</v>
      </c>
      <c r="H10000" t="s">
        <v>3</v>
      </c>
      <c r="I10000" t="str">
        <f>IFERROR(VLOOKUP(A10000,sponsored_animals!$A$1:$C$2143,1,TRUE),0)</f>
        <v>36806649e5722d</v>
      </c>
      <c r="J10000">
        <f>VLOOKUP(H10000,location_costs!$A$1:$B$6,2,FALSE)</f>
        <v>120</v>
      </c>
      <c r="K10000" t="str">
        <f t="shared" si="470"/>
        <v>Dog_Small</v>
      </c>
      <c r="L10000">
        <f>VLOOKUP(K10000,size_costs!$D$1:$E$10,2,FALSE)</f>
        <v>125</v>
      </c>
      <c r="M10000">
        <f>VLOOKUP(C10000,age_costs!$A$1:$B$52,2,FALSE)</f>
        <v>100</v>
      </c>
    </row>
    <row r="10001" spans="1:13" x14ac:dyDescent="0.25">
      <c r="A10001" t="s">
        <v>11882</v>
      </c>
      <c r="B10001" t="s">
        <v>13768</v>
      </c>
      <c r="C10001" s="2">
        <f t="shared" si="468"/>
        <v>8</v>
      </c>
      <c r="D10001" t="s">
        <v>19</v>
      </c>
      <c r="E10001" t="s">
        <v>2177</v>
      </c>
      <c r="F10001">
        <v>2</v>
      </c>
      <c r="G10001" t="str">
        <f t="shared" si="469"/>
        <v>Small</v>
      </c>
      <c r="H10001" t="s">
        <v>3</v>
      </c>
      <c r="I10001" t="str">
        <f>IFERROR(VLOOKUP(A10001,sponsored_animals!$A$1:$C$2143,1,TRUE),0)</f>
        <v>d40d0d9a6a4451</v>
      </c>
      <c r="J10001">
        <f>VLOOKUP(H10001,location_costs!$A$1:$B$6,2,FALSE)</f>
        <v>120</v>
      </c>
      <c r="K10001" t="str">
        <f t="shared" si="470"/>
        <v>Cat_Small</v>
      </c>
      <c r="L10001">
        <f>VLOOKUP(K10001,size_costs!$D$1:$E$10,2,FALSE)</f>
        <v>100</v>
      </c>
      <c r="M10001">
        <f>VLOOKUP(C10001,age_costs!$A$1:$B$52,2,FALSE)</f>
        <v>150</v>
      </c>
    </row>
    <row r="10002" spans="1:13" x14ac:dyDescent="0.25">
      <c r="A10002" t="s">
        <v>11883</v>
      </c>
      <c r="B10002" t="s">
        <v>3391</v>
      </c>
      <c r="C10002" s="2">
        <f t="shared" si="468"/>
        <v>4</v>
      </c>
      <c r="D10002" t="s">
        <v>19</v>
      </c>
      <c r="E10002" t="s">
        <v>2223</v>
      </c>
      <c r="F10002">
        <v>8</v>
      </c>
      <c r="G10002" t="str">
        <f t="shared" si="469"/>
        <v>Large</v>
      </c>
      <c r="H10002" t="s">
        <v>6</v>
      </c>
      <c r="I10002" t="str">
        <f>IFERROR(VLOOKUP(A10002,sponsored_animals!$A$1:$C$2143,1,TRUE),0)</f>
        <v>7c0c3e04e6a4d4</v>
      </c>
      <c r="J10002">
        <f>VLOOKUP(H10002,location_costs!$A$1:$B$6,2,FALSE)</f>
        <v>135</v>
      </c>
      <c r="K10002" t="str">
        <f t="shared" si="470"/>
        <v>Cat_Large</v>
      </c>
      <c r="L10002">
        <f>VLOOKUP(K10002,size_costs!$D$1:$E$10,2,FALSE)</f>
        <v>140</v>
      </c>
      <c r="M10002">
        <f>VLOOKUP(C10002,age_costs!$A$1:$B$52,2,FALSE)</f>
        <v>0</v>
      </c>
    </row>
    <row r="10003" spans="1:13" x14ac:dyDescent="0.25">
      <c r="A10003" t="s">
        <v>11884</v>
      </c>
      <c r="B10003" t="s">
        <v>15632</v>
      </c>
      <c r="C10003" s="2">
        <f t="shared" si="468"/>
        <v>7</v>
      </c>
      <c r="D10003" t="s">
        <v>19</v>
      </c>
      <c r="E10003" t="s">
        <v>2515</v>
      </c>
      <c r="F10003">
        <v>2</v>
      </c>
      <c r="G10003" t="str">
        <f t="shared" si="469"/>
        <v>Small</v>
      </c>
      <c r="H10003" t="s">
        <v>7</v>
      </c>
      <c r="I10003" t="str">
        <f>IFERROR(VLOOKUP(A10003,sponsored_animals!$A$1:$C$2143,1,TRUE),0)</f>
        <v>f3de00c24336c4</v>
      </c>
      <c r="J10003">
        <f>VLOOKUP(H10003,location_costs!$A$1:$B$6,2,FALSE)</f>
        <v>100</v>
      </c>
      <c r="K10003" t="str">
        <f t="shared" si="470"/>
        <v>Cat_Small</v>
      </c>
      <c r="L10003">
        <f>VLOOKUP(K10003,size_costs!$D$1:$E$10,2,FALSE)</f>
        <v>100</v>
      </c>
      <c r="M10003">
        <f>VLOOKUP(C10003,age_costs!$A$1:$B$52,2,FALSE)</f>
        <v>100</v>
      </c>
    </row>
    <row r="10004" spans="1:13" x14ac:dyDescent="0.25">
      <c r="A10004" t="s">
        <v>11885</v>
      </c>
      <c r="B10004" t="s">
        <v>15788</v>
      </c>
      <c r="C10004" s="2">
        <f t="shared" si="468"/>
        <v>6</v>
      </c>
      <c r="D10004" t="s">
        <v>19</v>
      </c>
      <c r="E10004" t="s">
        <v>2223</v>
      </c>
      <c r="F10004">
        <v>2</v>
      </c>
      <c r="G10004" t="str">
        <f t="shared" si="469"/>
        <v>Small</v>
      </c>
      <c r="H10004" t="s">
        <v>5</v>
      </c>
      <c r="I10004" t="str">
        <f>IFERROR(VLOOKUP(A10004,sponsored_animals!$A$1:$C$2143,1,TRUE),0)</f>
        <v>178f1189a06b68</v>
      </c>
      <c r="J10004">
        <f>VLOOKUP(H10004,location_costs!$A$1:$B$6,2,FALSE)</f>
        <v>140</v>
      </c>
      <c r="K10004" t="str">
        <f t="shared" si="470"/>
        <v>Cat_Small</v>
      </c>
      <c r="L10004">
        <f>VLOOKUP(K10004,size_costs!$D$1:$E$10,2,FALSE)</f>
        <v>100</v>
      </c>
      <c r="M10004">
        <f>VLOOKUP(C10004,age_costs!$A$1:$B$52,2,FALSE)</f>
        <v>100</v>
      </c>
    </row>
    <row r="10005" spans="1:13" x14ac:dyDescent="0.25">
      <c r="A10005" t="s">
        <v>11886</v>
      </c>
      <c r="B10005" t="s">
        <v>2434</v>
      </c>
      <c r="C10005" s="2">
        <f t="shared" si="468"/>
        <v>6</v>
      </c>
      <c r="D10005" t="s">
        <v>12</v>
      </c>
      <c r="E10005" t="s">
        <v>2202</v>
      </c>
      <c r="F10005">
        <v>14</v>
      </c>
      <c r="G10005" t="str">
        <f t="shared" si="469"/>
        <v>Medium</v>
      </c>
      <c r="H10005" t="s">
        <v>6</v>
      </c>
      <c r="I10005">
        <f>IFERROR(VLOOKUP(A10005,sponsored_animals!$A$1:$C$2143,1,TRUE),0)</f>
        <v>0</v>
      </c>
      <c r="J10005">
        <f>VLOOKUP(H10005,location_costs!$A$1:$B$6,2,FALSE)</f>
        <v>135</v>
      </c>
      <c r="K10005" t="str">
        <f t="shared" si="470"/>
        <v>Dog_Medium</v>
      </c>
      <c r="L10005">
        <f>VLOOKUP(K10005,size_costs!$D$1:$E$10,2,FALSE)</f>
        <v>150</v>
      </c>
      <c r="M10005">
        <f>VLOOKUP(C10005,age_costs!$A$1:$B$52,2,FALSE)</f>
        <v>100</v>
      </c>
    </row>
    <row r="10006" spans="1:13" x14ac:dyDescent="0.25">
      <c r="A10006" t="s">
        <v>11887</v>
      </c>
      <c r="B10006" t="s">
        <v>5986</v>
      </c>
      <c r="C10006" s="2">
        <f t="shared" si="468"/>
        <v>5</v>
      </c>
      <c r="D10006" t="s">
        <v>12</v>
      </c>
      <c r="E10006" t="s">
        <v>2280</v>
      </c>
      <c r="F10006">
        <v>21</v>
      </c>
      <c r="G10006" t="str">
        <f t="shared" si="469"/>
        <v>Medium</v>
      </c>
      <c r="H10006" t="s">
        <v>7</v>
      </c>
      <c r="I10006" t="str">
        <f>IFERROR(VLOOKUP(A10006,sponsored_animals!$A$1:$C$2143,1,TRUE),0)</f>
        <v>4fca6ef6dbda96</v>
      </c>
      <c r="J10006">
        <f>VLOOKUP(H10006,location_costs!$A$1:$B$6,2,FALSE)</f>
        <v>100</v>
      </c>
      <c r="K10006" t="str">
        <f t="shared" si="470"/>
        <v>Dog_Medium</v>
      </c>
      <c r="L10006">
        <f>VLOOKUP(K10006,size_costs!$D$1:$E$10,2,FALSE)</f>
        <v>150</v>
      </c>
      <c r="M10006">
        <f>VLOOKUP(C10006,age_costs!$A$1:$B$52,2,FALSE)</f>
        <v>100</v>
      </c>
    </row>
    <row r="10007" spans="1:13" x14ac:dyDescent="0.25">
      <c r="A10007" t="s">
        <v>11888</v>
      </c>
      <c r="B10007" t="s">
        <v>15907</v>
      </c>
      <c r="C10007" s="2">
        <f t="shared" si="468"/>
        <v>3</v>
      </c>
      <c r="D10007" t="s">
        <v>12</v>
      </c>
      <c r="E10007" t="s">
        <v>2886</v>
      </c>
      <c r="F10007">
        <v>47</v>
      </c>
      <c r="G10007" t="str">
        <f t="shared" si="469"/>
        <v>Large</v>
      </c>
      <c r="H10007" t="s">
        <v>4</v>
      </c>
      <c r="I10007" t="str">
        <f>IFERROR(VLOOKUP(A10007,sponsored_animals!$A$1:$C$2143,1,TRUE),0)</f>
        <v>178f1189a06b68</v>
      </c>
      <c r="J10007">
        <f>VLOOKUP(H10007,location_costs!$A$1:$B$6,2,FALSE)</f>
        <v>110</v>
      </c>
      <c r="K10007" t="str">
        <f t="shared" si="470"/>
        <v>Dog_Large</v>
      </c>
      <c r="L10007">
        <f>VLOOKUP(K10007,size_costs!$D$1:$E$10,2,FALSE)</f>
        <v>175</v>
      </c>
      <c r="M10007">
        <f>VLOOKUP(C10007,age_costs!$A$1:$B$52,2,FALSE)</f>
        <v>0</v>
      </c>
    </row>
    <row r="10008" spans="1:13" x14ac:dyDescent="0.25">
      <c r="A10008" t="s">
        <v>11889</v>
      </c>
      <c r="B10008" t="s">
        <v>3378</v>
      </c>
      <c r="C10008" s="2">
        <f t="shared" si="468"/>
        <v>9</v>
      </c>
      <c r="D10008" t="s">
        <v>12</v>
      </c>
      <c r="E10008" t="s">
        <v>2207</v>
      </c>
      <c r="F10008">
        <v>44</v>
      </c>
      <c r="G10008" t="str">
        <f t="shared" si="469"/>
        <v>Large</v>
      </c>
      <c r="H10008" t="s">
        <v>3</v>
      </c>
      <c r="I10008" t="str">
        <f>IFERROR(VLOOKUP(A10008,sponsored_animals!$A$1:$C$2143,1,TRUE),0)</f>
        <v>214f8f6b359a1e</v>
      </c>
      <c r="J10008">
        <f>VLOOKUP(H10008,location_costs!$A$1:$B$6,2,FALSE)</f>
        <v>120</v>
      </c>
      <c r="K10008" t="str">
        <f t="shared" si="470"/>
        <v>Dog_Large</v>
      </c>
      <c r="L10008">
        <f>VLOOKUP(K10008,size_costs!$D$1:$E$10,2,FALSE)</f>
        <v>175</v>
      </c>
      <c r="M10008">
        <f>VLOOKUP(C10008,age_costs!$A$1:$B$52,2,FALSE)</f>
        <v>150</v>
      </c>
    </row>
    <row r="10009" spans="1:13" x14ac:dyDescent="0.25">
      <c r="A10009" t="s">
        <v>11890</v>
      </c>
      <c r="B10009" t="s">
        <v>2955</v>
      </c>
      <c r="C10009" s="2">
        <f t="shared" si="468"/>
        <v>8</v>
      </c>
      <c r="D10009" t="s">
        <v>19</v>
      </c>
      <c r="E10009" t="s">
        <v>2182</v>
      </c>
      <c r="F10009">
        <v>6</v>
      </c>
      <c r="G10009" t="str">
        <f t="shared" si="469"/>
        <v>Medium</v>
      </c>
      <c r="H10009" t="s">
        <v>5</v>
      </c>
      <c r="I10009" t="str">
        <f>IFERROR(VLOOKUP(A10009,sponsored_animals!$A$1:$C$2143,1,TRUE),0)</f>
        <v>f3de00c24336c4</v>
      </c>
      <c r="J10009">
        <f>VLOOKUP(H10009,location_costs!$A$1:$B$6,2,FALSE)</f>
        <v>140</v>
      </c>
      <c r="K10009" t="str">
        <f t="shared" si="470"/>
        <v>Cat_Medium</v>
      </c>
      <c r="L10009">
        <f>VLOOKUP(K10009,size_costs!$D$1:$E$10,2,FALSE)</f>
        <v>120</v>
      </c>
      <c r="M10009">
        <f>VLOOKUP(C10009,age_costs!$A$1:$B$52,2,FALSE)</f>
        <v>150</v>
      </c>
    </row>
    <row r="10010" spans="1:13" x14ac:dyDescent="0.25">
      <c r="A10010" t="s">
        <v>11891</v>
      </c>
      <c r="B10010" t="s">
        <v>7813</v>
      </c>
      <c r="C10010" s="2">
        <f t="shared" si="468"/>
        <v>8</v>
      </c>
      <c r="D10010" t="s">
        <v>12</v>
      </c>
      <c r="E10010" t="s">
        <v>2244</v>
      </c>
      <c r="F10010">
        <v>45</v>
      </c>
      <c r="G10010" t="str">
        <f t="shared" si="469"/>
        <v>Large</v>
      </c>
      <c r="H10010" t="s">
        <v>5</v>
      </c>
      <c r="I10010">
        <f>IFERROR(VLOOKUP(A10010,sponsored_animals!$A$1:$C$2143,1,TRUE),0)</f>
        <v>0</v>
      </c>
      <c r="J10010">
        <f>VLOOKUP(H10010,location_costs!$A$1:$B$6,2,FALSE)</f>
        <v>140</v>
      </c>
      <c r="K10010" t="str">
        <f t="shared" si="470"/>
        <v>Dog_Large</v>
      </c>
      <c r="L10010">
        <f>VLOOKUP(K10010,size_costs!$D$1:$E$10,2,FALSE)</f>
        <v>175</v>
      </c>
      <c r="M10010">
        <f>VLOOKUP(C10010,age_costs!$A$1:$B$52,2,FALSE)</f>
        <v>150</v>
      </c>
    </row>
    <row r="10011" spans="1:13" x14ac:dyDescent="0.25">
      <c r="A10011" t="s">
        <v>970</v>
      </c>
      <c r="B10011" t="s">
        <v>10651</v>
      </c>
      <c r="C10011" s="2">
        <f t="shared" si="468"/>
        <v>3</v>
      </c>
      <c r="D10011" t="s">
        <v>19</v>
      </c>
      <c r="E10011" t="s">
        <v>3385</v>
      </c>
      <c r="F10011">
        <v>8</v>
      </c>
      <c r="G10011" t="str">
        <f t="shared" si="469"/>
        <v>Large</v>
      </c>
      <c r="H10011" t="s">
        <v>3</v>
      </c>
      <c r="I10011" t="str">
        <f>IFERROR(VLOOKUP(A10011,sponsored_animals!$A$1:$C$2143,1,TRUE),0)</f>
        <v>b14069999a0ee6</v>
      </c>
      <c r="J10011">
        <f>VLOOKUP(H10011,location_costs!$A$1:$B$6,2,FALSE)</f>
        <v>120</v>
      </c>
      <c r="K10011" t="str">
        <f t="shared" si="470"/>
        <v>Cat_Large</v>
      </c>
      <c r="L10011">
        <f>VLOOKUP(K10011,size_costs!$D$1:$E$10,2,FALSE)</f>
        <v>140</v>
      </c>
      <c r="M10011">
        <f>VLOOKUP(C10011,age_costs!$A$1:$B$52,2,FALSE)</f>
        <v>0</v>
      </c>
    </row>
    <row r="10012" spans="1:13" x14ac:dyDescent="0.25">
      <c r="A10012" t="s">
        <v>11892</v>
      </c>
      <c r="B10012" t="s">
        <v>15404</v>
      </c>
      <c r="C10012" s="2">
        <f t="shared" si="468"/>
        <v>8</v>
      </c>
      <c r="D10012" t="s">
        <v>12</v>
      </c>
      <c r="E10012" t="s">
        <v>2233</v>
      </c>
      <c r="F10012">
        <v>18</v>
      </c>
      <c r="G10012" t="str">
        <f t="shared" si="469"/>
        <v>Medium</v>
      </c>
      <c r="H10012" t="s">
        <v>3</v>
      </c>
      <c r="I10012">
        <f>IFERROR(VLOOKUP(A10012,sponsored_animals!$A$1:$C$2143,1,TRUE),0)</f>
        <v>0</v>
      </c>
      <c r="J10012">
        <f>VLOOKUP(H10012,location_costs!$A$1:$B$6,2,FALSE)</f>
        <v>120</v>
      </c>
      <c r="K10012" t="str">
        <f t="shared" si="470"/>
        <v>Dog_Medium</v>
      </c>
      <c r="L10012">
        <f>VLOOKUP(K10012,size_costs!$D$1:$E$10,2,FALSE)</f>
        <v>150</v>
      </c>
      <c r="M10012">
        <f>VLOOKUP(C10012,age_costs!$A$1:$B$52,2,FALSE)</f>
        <v>150</v>
      </c>
    </row>
    <row r="10013" spans="1:13" x14ac:dyDescent="0.25">
      <c r="A10013" t="s">
        <v>11893</v>
      </c>
      <c r="B10013" t="s">
        <v>14165</v>
      </c>
      <c r="C10013" s="2">
        <f t="shared" si="468"/>
        <v>5</v>
      </c>
      <c r="D10013" t="s">
        <v>12</v>
      </c>
      <c r="E10013" t="s">
        <v>2186</v>
      </c>
      <c r="F10013">
        <v>8</v>
      </c>
      <c r="G10013" t="str">
        <f t="shared" si="469"/>
        <v>Small</v>
      </c>
      <c r="H10013" t="s">
        <v>6</v>
      </c>
      <c r="I10013" t="str">
        <f>IFERROR(VLOOKUP(A10013,sponsored_animals!$A$1:$C$2143,1,TRUE),0)</f>
        <v>36806649e5722d</v>
      </c>
      <c r="J10013">
        <f>VLOOKUP(H10013,location_costs!$A$1:$B$6,2,FALSE)</f>
        <v>135</v>
      </c>
      <c r="K10013" t="str">
        <f t="shared" si="470"/>
        <v>Dog_Small</v>
      </c>
      <c r="L10013">
        <f>VLOOKUP(K10013,size_costs!$D$1:$E$10,2,FALSE)</f>
        <v>125</v>
      </c>
      <c r="M10013">
        <f>VLOOKUP(C10013,age_costs!$A$1:$B$52,2,FALSE)</f>
        <v>100</v>
      </c>
    </row>
    <row r="10014" spans="1:13" x14ac:dyDescent="0.25">
      <c r="A10014" t="s">
        <v>11894</v>
      </c>
      <c r="B10014" t="s">
        <v>14397</v>
      </c>
      <c r="C10014" s="2">
        <f t="shared" si="468"/>
        <v>8</v>
      </c>
      <c r="D10014" t="s">
        <v>12</v>
      </c>
      <c r="E10014" t="s">
        <v>6576</v>
      </c>
      <c r="F10014">
        <v>35</v>
      </c>
      <c r="G10014" t="str">
        <f t="shared" si="469"/>
        <v>Large</v>
      </c>
      <c r="H10014" t="s">
        <v>6</v>
      </c>
      <c r="I10014" t="str">
        <f>IFERROR(VLOOKUP(A10014,sponsored_animals!$A$1:$C$2143,1,TRUE),0)</f>
        <v>36806649e5722d</v>
      </c>
      <c r="J10014">
        <f>VLOOKUP(H10014,location_costs!$A$1:$B$6,2,FALSE)</f>
        <v>135</v>
      </c>
      <c r="K10014" t="str">
        <f t="shared" si="470"/>
        <v>Dog_Large</v>
      </c>
      <c r="L10014">
        <f>VLOOKUP(K10014,size_costs!$D$1:$E$10,2,FALSE)</f>
        <v>175</v>
      </c>
      <c r="M10014">
        <f>VLOOKUP(C10014,age_costs!$A$1:$B$52,2,FALSE)</f>
        <v>150</v>
      </c>
    </row>
    <row r="10015" spans="1:13" x14ac:dyDescent="0.25">
      <c r="A10015" t="s">
        <v>11895</v>
      </c>
      <c r="B10015" t="s">
        <v>7731</v>
      </c>
      <c r="C10015" s="2">
        <f t="shared" si="468"/>
        <v>5</v>
      </c>
      <c r="D10015" t="s">
        <v>12</v>
      </c>
      <c r="E10015" t="s">
        <v>2280</v>
      </c>
      <c r="F10015">
        <v>5</v>
      </c>
      <c r="G10015" t="str">
        <f t="shared" si="469"/>
        <v>Small</v>
      </c>
      <c r="H10015" t="s">
        <v>5</v>
      </c>
      <c r="I10015" t="str">
        <f>IFERROR(VLOOKUP(A10015,sponsored_animals!$A$1:$C$2143,1,TRUE),0)</f>
        <v>178f1189a06b68</v>
      </c>
      <c r="J10015">
        <f>VLOOKUP(H10015,location_costs!$A$1:$B$6,2,FALSE)</f>
        <v>140</v>
      </c>
      <c r="K10015" t="str">
        <f t="shared" si="470"/>
        <v>Dog_Small</v>
      </c>
      <c r="L10015">
        <f>VLOOKUP(K10015,size_costs!$D$1:$E$10,2,FALSE)</f>
        <v>125</v>
      </c>
      <c r="M10015">
        <f>VLOOKUP(C10015,age_costs!$A$1:$B$52,2,FALSE)</f>
        <v>100</v>
      </c>
    </row>
    <row r="10016" spans="1:13" x14ac:dyDescent="0.25">
      <c r="A10016" t="s">
        <v>11896</v>
      </c>
      <c r="B10016" t="s">
        <v>15726</v>
      </c>
      <c r="C10016" s="2">
        <f t="shared" si="468"/>
        <v>2</v>
      </c>
      <c r="D10016" t="s">
        <v>19</v>
      </c>
      <c r="E10016" t="s">
        <v>2311</v>
      </c>
      <c r="F10016">
        <v>4</v>
      </c>
      <c r="G10016" t="str">
        <f t="shared" si="469"/>
        <v>Small</v>
      </c>
      <c r="H10016" t="s">
        <v>5</v>
      </c>
      <c r="I10016">
        <f>IFERROR(VLOOKUP(A10016,sponsored_animals!$A$1:$C$2143,1,TRUE),0)</f>
        <v>0</v>
      </c>
      <c r="J10016">
        <f>VLOOKUP(H10016,location_costs!$A$1:$B$6,2,FALSE)</f>
        <v>140</v>
      </c>
      <c r="K10016" t="str">
        <f t="shared" si="470"/>
        <v>Cat_Small</v>
      </c>
      <c r="L10016">
        <f>VLOOKUP(K10016,size_costs!$D$1:$E$10,2,FALSE)</f>
        <v>100</v>
      </c>
      <c r="M10016">
        <f>VLOOKUP(C10016,age_costs!$A$1:$B$52,2,FALSE)</f>
        <v>0</v>
      </c>
    </row>
    <row r="10017" spans="1:13" x14ac:dyDescent="0.25">
      <c r="A10017" t="s">
        <v>11897</v>
      </c>
      <c r="B10017" t="s">
        <v>14621</v>
      </c>
      <c r="C10017" s="2">
        <f t="shared" si="468"/>
        <v>8</v>
      </c>
      <c r="D10017" t="s">
        <v>12</v>
      </c>
      <c r="E10017" t="s">
        <v>2217</v>
      </c>
      <c r="F10017">
        <v>36</v>
      </c>
      <c r="G10017" t="str">
        <f t="shared" si="469"/>
        <v>Large</v>
      </c>
      <c r="H10017" t="s">
        <v>4</v>
      </c>
      <c r="I10017" t="str">
        <f>IFERROR(VLOOKUP(A10017,sponsored_animals!$A$1:$C$2143,1,TRUE),0)</f>
        <v>0ea863dbf1123f</v>
      </c>
      <c r="J10017">
        <f>VLOOKUP(H10017,location_costs!$A$1:$B$6,2,FALSE)</f>
        <v>110</v>
      </c>
      <c r="K10017" t="str">
        <f t="shared" si="470"/>
        <v>Dog_Large</v>
      </c>
      <c r="L10017">
        <f>VLOOKUP(K10017,size_costs!$D$1:$E$10,2,FALSE)</f>
        <v>175</v>
      </c>
      <c r="M10017">
        <f>VLOOKUP(C10017,age_costs!$A$1:$B$52,2,FALSE)</f>
        <v>150</v>
      </c>
    </row>
    <row r="10018" spans="1:13" x14ac:dyDescent="0.25">
      <c r="A10018" t="s">
        <v>11898</v>
      </c>
      <c r="B10018" t="s">
        <v>15880</v>
      </c>
      <c r="C10018" s="2">
        <f t="shared" si="468"/>
        <v>4</v>
      </c>
      <c r="D10018" t="s">
        <v>19</v>
      </c>
      <c r="E10018" t="s">
        <v>2219</v>
      </c>
      <c r="F10018">
        <v>6.5</v>
      </c>
      <c r="G10018" t="str">
        <f t="shared" si="469"/>
        <v>Medium</v>
      </c>
      <c r="H10018" t="s">
        <v>5</v>
      </c>
      <c r="I10018" t="str">
        <f>IFERROR(VLOOKUP(A10018,sponsored_animals!$A$1:$C$2143,1,TRUE),0)</f>
        <v>0ea863dbf1123f</v>
      </c>
      <c r="J10018">
        <f>VLOOKUP(H10018,location_costs!$A$1:$B$6,2,FALSE)</f>
        <v>140</v>
      </c>
      <c r="K10018" t="str">
        <f t="shared" si="470"/>
        <v>Cat_Medium</v>
      </c>
      <c r="L10018">
        <f>VLOOKUP(K10018,size_costs!$D$1:$E$10,2,FALSE)</f>
        <v>120</v>
      </c>
      <c r="M10018">
        <f>VLOOKUP(C10018,age_costs!$A$1:$B$52,2,FALSE)</f>
        <v>0</v>
      </c>
    </row>
    <row r="10019" spans="1:13" x14ac:dyDescent="0.25">
      <c r="A10019" t="s">
        <v>11899</v>
      </c>
      <c r="B10019" t="s">
        <v>4318</v>
      </c>
      <c r="C10019" s="2">
        <f t="shared" si="468"/>
        <v>3</v>
      </c>
      <c r="D10019" t="s">
        <v>12</v>
      </c>
      <c r="E10019" t="s">
        <v>2302</v>
      </c>
      <c r="F10019">
        <v>9</v>
      </c>
      <c r="G10019" t="str">
        <f t="shared" si="469"/>
        <v>Small</v>
      </c>
      <c r="H10019" t="s">
        <v>6</v>
      </c>
      <c r="I10019">
        <f>IFERROR(VLOOKUP(A10019,sponsored_animals!$A$1:$C$2143,1,TRUE),0)</f>
        <v>0</v>
      </c>
      <c r="J10019">
        <f>VLOOKUP(H10019,location_costs!$A$1:$B$6,2,FALSE)</f>
        <v>135</v>
      </c>
      <c r="K10019" t="str">
        <f t="shared" si="470"/>
        <v>Dog_Small</v>
      </c>
      <c r="L10019">
        <f>VLOOKUP(K10019,size_costs!$D$1:$E$10,2,FALSE)</f>
        <v>125</v>
      </c>
      <c r="M10019">
        <f>VLOOKUP(C10019,age_costs!$A$1:$B$52,2,FALSE)</f>
        <v>0</v>
      </c>
    </row>
    <row r="10020" spans="1:13" x14ac:dyDescent="0.25">
      <c r="A10020" t="s">
        <v>11900</v>
      </c>
      <c r="B10020" t="s">
        <v>15053</v>
      </c>
      <c r="C10020" s="2">
        <f t="shared" si="468"/>
        <v>5</v>
      </c>
      <c r="D10020" t="s">
        <v>12</v>
      </c>
      <c r="E10020" t="s">
        <v>2533</v>
      </c>
      <c r="F10020">
        <v>9</v>
      </c>
      <c r="G10020" t="str">
        <f t="shared" si="469"/>
        <v>Small</v>
      </c>
      <c r="H10020" t="s">
        <v>3</v>
      </c>
      <c r="I10020">
        <f>IFERROR(VLOOKUP(A10020,sponsored_animals!$A$1:$C$2143,1,TRUE),0)</f>
        <v>0</v>
      </c>
      <c r="J10020">
        <f>VLOOKUP(H10020,location_costs!$A$1:$B$6,2,FALSE)</f>
        <v>120</v>
      </c>
      <c r="K10020" t="str">
        <f t="shared" si="470"/>
        <v>Dog_Small</v>
      </c>
      <c r="L10020">
        <f>VLOOKUP(K10020,size_costs!$D$1:$E$10,2,FALSE)</f>
        <v>125</v>
      </c>
      <c r="M10020">
        <f>VLOOKUP(C10020,age_costs!$A$1:$B$52,2,FALSE)</f>
        <v>100</v>
      </c>
    </row>
    <row r="10021" spans="1:13" x14ac:dyDescent="0.25">
      <c r="A10021" t="s">
        <v>11901</v>
      </c>
      <c r="B10021" t="s">
        <v>16301</v>
      </c>
      <c r="C10021" s="2">
        <f t="shared" si="468"/>
        <v>14</v>
      </c>
      <c r="D10021" t="s">
        <v>12</v>
      </c>
      <c r="E10021" t="s">
        <v>2217</v>
      </c>
      <c r="F10021">
        <v>37</v>
      </c>
      <c r="G10021" t="str">
        <f t="shared" si="469"/>
        <v>Large</v>
      </c>
      <c r="H10021" t="s">
        <v>3</v>
      </c>
      <c r="I10021" t="str">
        <f>IFERROR(VLOOKUP(A10021,sponsored_animals!$A$1:$C$2143,1,TRUE),0)</f>
        <v>36806649e5722d</v>
      </c>
      <c r="J10021">
        <f>VLOOKUP(H10021,location_costs!$A$1:$B$6,2,FALSE)</f>
        <v>120</v>
      </c>
      <c r="K10021" t="str">
        <f t="shared" si="470"/>
        <v>Dog_Large</v>
      </c>
      <c r="L10021">
        <f>VLOOKUP(K10021,size_costs!$D$1:$E$10,2,FALSE)</f>
        <v>175</v>
      </c>
      <c r="M10021">
        <f>VLOOKUP(C10021,age_costs!$A$1:$B$52,2,FALSE)</f>
        <v>200</v>
      </c>
    </row>
    <row r="10022" spans="1:13" x14ac:dyDescent="0.25">
      <c r="A10022" t="s">
        <v>1203</v>
      </c>
      <c r="B10022" t="s">
        <v>16065</v>
      </c>
      <c r="C10022" s="2">
        <f t="shared" si="468"/>
        <v>8</v>
      </c>
      <c r="D10022" t="s">
        <v>19</v>
      </c>
      <c r="E10022" t="s">
        <v>2226</v>
      </c>
      <c r="F10022">
        <v>6.5</v>
      </c>
      <c r="G10022" t="str">
        <f t="shared" si="469"/>
        <v>Medium</v>
      </c>
      <c r="H10022" t="s">
        <v>4</v>
      </c>
      <c r="I10022">
        <f>IFERROR(VLOOKUP(A10022,sponsored_animals!$A$1:$C$2143,1,TRUE),0)</f>
        <v>0</v>
      </c>
      <c r="J10022">
        <f>VLOOKUP(H10022,location_costs!$A$1:$B$6,2,FALSE)</f>
        <v>110</v>
      </c>
      <c r="K10022" t="str">
        <f t="shared" si="470"/>
        <v>Cat_Medium</v>
      </c>
      <c r="L10022">
        <f>VLOOKUP(K10022,size_costs!$D$1:$E$10,2,FALSE)</f>
        <v>120</v>
      </c>
      <c r="M10022">
        <f>VLOOKUP(C10022,age_costs!$A$1:$B$52,2,FALSE)</f>
        <v>150</v>
      </c>
    </row>
    <row r="10023" spans="1:13" x14ac:dyDescent="0.25">
      <c r="A10023" t="s">
        <v>1711</v>
      </c>
      <c r="B10023" t="s">
        <v>14338</v>
      </c>
      <c r="C10023" s="2">
        <f t="shared" si="468"/>
        <v>5</v>
      </c>
      <c r="D10023" t="s">
        <v>19</v>
      </c>
      <c r="E10023" t="s">
        <v>2182</v>
      </c>
      <c r="F10023">
        <v>10</v>
      </c>
      <c r="G10023" t="str">
        <f t="shared" si="469"/>
        <v>Large</v>
      </c>
      <c r="H10023" t="s">
        <v>7</v>
      </c>
      <c r="I10023" t="str">
        <f>IFERROR(VLOOKUP(A10023,sponsored_animals!$A$1:$C$2143,1,TRUE),0)</f>
        <v>178f1189a06b68</v>
      </c>
      <c r="J10023">
        <f>VLOOKUP(H10023,location_costs!$A$1:$B$6,2,FALSE)</f>
        <v>100</v>
      </c>
      <c r="K10023" t="str">
        <f t="shared" si="470"/>
        <v>Cat_Large</v>
      </c>
      <c r="L10023">
        <f>VLOOKUP(K10023,size_costs!$D$1:$E$10,2,FALSE)</f>
        <v>140</v>
      </c>
      <c r="M10023">
        <f>VLOOKUP(C10023,age_costs!$A$1:$B$52,2,FALSE)</f>
        <v>100</v>
      </c>
    </row>
    <row r="10024" spans="1:13" x14ac:dyDescent="0.25">
      <c r="A10024" t="s">
        <v>11902</v>
      </c>
      <c r="B10024" t="s">
        <v>2657</v>
      </c>
      <c r="C10024" s="2">
        <f t="shared" si="468"/>
        <v>9</v>
      </c>
      <c r="D10024" t="s">
        <v>12</v>
      </c>
      <c r="E10024" t="s">
        <v>2231</v>
      </c>
      <c r="F10024">
        <v>21</v>
      </c>
      <c r="G10024" t="str">
        <f t="shared" si="469"/>
        <v>Medium</v>
      </c>
      <c r="H10024" t="s">
        <v>6</v>
      </c>
      <c r="I10024" t="str">
        <f>IFERROR(VLOOKUP(A10024,sponsored_animals!$A$1:$C$2143,1,TRUE),0)</f>
        <v>7c0c3e04e6a4d4</v>
      </c>
      <c r="J10024">
        <f>VLOOKUP(H10024,location_costs!$A$1:$B$6,2,FALSE)</f>
        <v>135</v>
      </c>
      <c r="K10024" t="str">
        <f t="shared" si="470"/>
        <v>Dog_Medium</v>
      </c>
      <c r="L10024">
        <f>VLOOKUP(K10024,size_costs!$D$1:$E$10,2,FALSE)</f>
        <v>150</v>
      </c>
      <c r="M10024">
        <f>VLOOKUP(C10024,age_costs!$A$1:$B$52,2,FALSE)</f>
        <v>150</v>
      </c>
    </row>
    <row r="10025" spans="1:13" x14ac:dyDescent="0.25">
      <c r="A10025" t="s">
        <v>11903</v>
      </c>
      <c r="B10025" t="s">
        <v>15117</v>
      </c>
      <c r="C10025" s="2">
        <f t="shared" si="468"/>
        <v>21</v>
      </c>
      <c r="D10025" t="s">
        <v>19</v>
      </c>
      <c r="E10025" t="s">
        <v>2252</v>
      </c>
      <c r="F10025">
        <v>3</v>
      </c>
      <c r="G10025" t="str">
        <f t="shared" si="469"/>
        <v>Small</v>
      </c>
      <c r="H10025" t="s">
        <v>3</v>
      </c>
      <c r="I10025" t="str">
        <f>IFERROR(VLOOKUP(A10025,sponsored_animals!$A$1:$C$2143,1,TRUE),0)</f>
        <v>36806649e5722d</v>
      </c>
      <c r="J10025">
        <f>VLOOKUP(H10025,location_costs!$A$1:$B$6,2,FALSE)</f>
        <v>120</v>
      </c>
      <c r="K10025" t="str">
        <f t="shared" si="470"/>
        <v>Cat_Small</v>
      </c>
      <c r="L10025">
        <f>VLOOKUP(K10025,size_costs!$D$1:$E$10,2,FALSE)</f>
        <v>100</v>
      </c>
      <c r="M10025">
        <f>VLOOKUP(C10025,age_costs!$A$1:$B$52,2,FALSE)</f>
        <v>300</v>
      </c>
    </row>
    <row r="10026" spans="1:13" x14ac:dyDescent="0.25">
      <c r="A10026" t="s">
        <v>1804</v>
      </c>
      <c r="B10026" t="s">
        <v>5616</v>
      </c>
      <c r="C10026" s="2">
        <f t="shared" si="468"/>
        <v>3</v>
      </c>
      <c r="D10026" t="s">
        <v>19</v>
      </c>
      <c r="E10026" t="s">
        <v>2182</v>
      </c>
      <c r="F10026">
        <v>6.5</v>
      </c>
      <c r="G10026" t="str">
        <f t="shared" si="469"/>
        <v>Medium</v>
      </c>
      <c r="H10026" t="s">
        <v>5</v>
      </c>
      <c r="I10026" t="str">
        <f>IFERROR(VLOOKUP(A10026,sponsored_animals!$A$1:$C$2143,1,TRUE),0)</f>
        <v>b14069999a0ee6</v>
      </c>
      <c r="J10026">
        <f>VLOOKUP(H10026,location_costs!$A$1:$B$6,2,FALSE)</f>
        <v>140</v>
      </c>
      <c r="K10026" t="str">
        <f t="shared" si="470"/>
        <v>Cat_Medium</v>
      </c>
      <c r="L10026">
        <f>VLOOKUP(K10026,size_costs!$D$1:$E$10,2,FALSE)</f>
        <v>120</v>
      </c>
      <c r="M10026">
        <f>VLOOKUP(C10026,age_costs!$A$1:$B$52,2,FALSE)</f>
        <v>0</v>
      </c>
    </row>
    <row r="10027" spans="1:13" x14ac:dyDescent="0.25">
      <c r="A10027" t="s">
        <v>11904</v>
      </c>
      <c r="B10027" t="s">
        <v>13612</v>
      </c>
      <c r="C10027" s="2">
        <f t="shared" si="468"/>
        <v>4</v>
      </c>
      <c r="D10027" t="s">
        <v>19</v>
      </c>
      <c r="E10027" t="s">
        <v>2207</v>
      </c>
      <c r="F10027">
        <v>2</v>
      </c>
      <c r="G10027" t="str">
        <f t="shared" si="469"/>
        <v>Small</v>
      </c>
      <c r="H10027" t="s">
        <v>5</v>
      </c>
      <c r="I10027" t="str">
        <f>IFERROR(VLOOKUP(A10027,sponsored_animals!$A$1:$C$2143,1,TRUE),0)</f>
        <v>74228ffdfe76aa</v>
      </c>
      <c r="J10027">
        <f>VLOOKUP(H10027,location_costs!$A$1:$B$6,2,FALSE)</f>
        <v>140</v>
      </c>
      <c r="K10027" t="str">
        <f t="shared" si="470"/>
        <v>Cat_Small</v>
      </c>
      <c r="L10027">
        <f>VLOOKUP(K10027,size_costs!$D$1:$E$10,2,FALSE)</f>
        <v>100</v>
      </c>
      <c r="M10027">
        <f>VLOOKUP(C10027,age_costs!$A$1:$B$52,2,FALSE)</f>
        <v>0</v>
      </c>
    </row>
    <row r="10028" spans="1:13" x14ac:dyDescent="0.25">
      <c r="A10028" t="s">
        <v>11905</v>
      </c>
      <c r="B10028" t="s">
        <v>13750</v>
      </c>
      <c r="C10028" s="2">
        <f t="shared" si="468"/>
        <v>6</v>
      </c>
      <c r="D10028" t="s">
        <v>19</v>
      </c>
      <c r="E10028" t="s">
        <v>2200</v>
      </c>
      <c r="F10028">
        <v>2</v>
      </c>
      <c r="G10028" t="str">
        <f t="shared" si="469"/>
        <v>Small</v>
      </c>
      <c r="H10028" t="s">
        <v>6</v>
      </c>
      <c r="I10028">
        <f>IFERROR(VLOOKUP(A10028,sponsored_animals!$A$1:$C$2143,1,TRUE),0)</f>
        <v>0</v>
      </c>
      <c r="J10028">
        <f>VLOOKUP(H10028,location_costs!$A$1:$B$6,2,FALSE)</f>
        <v>135</v>
      </c>
      <c r="K10028" t="str">
        <f t="shared" si="470"/>
        <v>Cat_Small</v>
      </c>
      <c r="L10028">
        <f>VLOOKUP(K10028,size_costs!$D$1:$E$10,2,FALSE)</f>
        <v>100</v>
      </c>
      <c r="M10028">
        <f>VLOOKUP(C10028,age_costs!$A$1:$B$52,2,FALSE)</f>
        <v>100</v>
      </c>
    </row>
    <row r="10029" spans="1:13" x14ac:dyDescent="0.25">
      <c r="A10029" t="s">
        <v>11906</v>
      </c>
      <c r="B10029" t="s">
        <v>10651</v>
      </c>
      <c r="C10029" s="2">
        <f t="shared" si="468"/>
        <v>3</v>
      </c>
      <c r="D10029" t="s">
        <v>12</v>
      </c>
      <c r="E10029" t="s">
        <v>2233</v>
      </c>
      <c r="F10029">
        <v>31.5</v>
      </c>
      <c r="G10029" t="str">
        <f t="shared" si="469"/>
        <v>Large</v>
      </c>
      <c r="H10029" t="s">
        <v>5</v>
      </c>
      <c r="I10029" t="str">
        <f>IFERROR(VLOOKUP(A10029,sponsored_animals!$A$1:$C$2143,1,TRUE),0)</f>
        <v>214f8f6b359a1e</v>
      </c>
      <c r="J10029">
        <f>VLOOKUP(H10029,location_costs!$A$1:$B$6,2,FALSE)</f>
        <v>140</v>
      </c>
      <c r="K10029" t="str">
        <f t="shared" si="470"/>
        <v>Dog_Large</v>
      </c>
      <c r="L10029">
        <f>VLOOKUP(K10029,size_costs!$D$1:$E$10,2,FALSE)</f>
        <v>175</v>
      </c>
      <c r="M10029">
        <f>VLOOKUP(C10029,age_costs!$A$1:$B$52,2,FALSE)</f>
        <v>0</v>
      </c>
    </row>
    <row r="10030" spans="1:13" x14ac:dyDescent="0.25">
      <c r="A10030" t="s">
        <v>11907</v>
      </c>
      <c r="B10030" t="s">
        <v>5538</v>
      </c>
      <c r="C10030" s="2">
        <f t="shared" si="468"/>
        <v>8</v>
      </c>
      <c r="D10030" t="s">
        <v>12</v>
      </c>
      <c r="E10030" t="s">
        <v>2233</v>
      </c>
      <c r="F10030">
        <v>36</v>
      </c>
      <c r="G10030" t="str">
        <f t="shared" si="469"/>
        <v>Large</v>
      </c>
      <c r="H10030" t="s">
        <v>5</v>
      </c>
      <c r="I10030" t="str">
        <f>IFERROR(VLOOKUP(A10030,sponsored_animals!$A$1:$C$2143,1,TRUE),0)</f>
        <v>b14069999a0ee6</v>
      </c>
      <c r="J10030">
        <f>VLOOKUP(H10030,location_costs!$A$1:$B$6,2,FALSE)</f>
        <v>140</v>
      </c>
      <c r="K10030" t="str">
        <f t="shared" si="470"/>
        <v>Dog_Large</v>
      </c>
      <c r="L10030">
        <f>VLOOKUP(K10030,size_costs!$D$1:$E$10,2,FALSE)</f>
        <v>175</v>
      </c>
      <c r="M10030">
        <f>VLOOKUP(C10030,age_costs!$A$1:$B$52,2,FALSE)</f>
        <v>150</v>
      </c>
    </row>
    <row r="10031" spans="1:13" x14ac:dyDescent="0.25">
      <c r="A10031" t="s">
        <v>1840</v>
      </c>
      <c r="B10031" t="s">
        <v>14967</v>
      </c>
      <c r="C10031" s="2">
        <f t="shared" si="468"/>
        <v>10</v>
      </c>
      <c r="D10031" t="s">
        <v>19</v>
      </c>
      <c r="E10031" t="s">
        <v>2174</v>
      </c>
      <c r="F10031">
        <v>8.5</v>
      </c>
      <c r="G10031" t="str">
        <f t="shared" si="469"/>
        <v>Large</v>
      </c>
      <c r="H10031" t="s">
        <v>5</v>
      </c>
      <c r="I10031">
        <f>IFERROR(VLOOKUP(A10031,sponsored_animals!$A$1:$C$2143,1,TRUE),0)</f>
        <v>0</v>
      </c>
      <c r="J10031">
        <f>VLOOKUP(H10031,location_costs!$A$1:$B$6,2,FALSE)</f>
        <v>140</v>
      </c>
      <c r="K10031" t="str">
        <f t="shared" si="470"/>
        <v>Cat_Large</v>
      </c>
      <c r="L10031">
        <f>VLOOKUP(K10031,size_costs!$D$1:$E$10,2,FALSE)</f>
        <v>140</v>
      </c>
      <c r="M10031">
        <f>VLOOKUP(C10031,age_costs!$A$1:$B$52,2,FALSE)</f>
        <v>150</v>
      </c>
    </row>
    <row r="10032" spans="1:13" x14ac:dyDescent="0.25">
      <c r="A10032" t="s">
        <v>889</v>
      </c>
      <c r="B10032" t="s">
        <v>15740</v>
      </c>
      <c r="C10032" s="2">
        <f t="shared" si="468"/>
        <v>6</v>
      </c>
      <c r="D10032" t="s">
        <v>12</v>
      </c>
      <c r="E10032" t="s">
        <v>2190</v>
      </c>
      <c r="F10032">
        <v>38</v>
      </c>
      <c r="G10032" t="str">
        <f t="shared" si="469"/>
        <v>Large</v>
      </c>
      <c r="H10032" t="s">
        <v>7</v>
      </c>
      <c r="I10032" t="str">
        <f>IFERROR(VLOOKUP(A10032,sponsored_animals!$A$1:$C$2143,1,TRUE),0)</f>
        <v>36806649e5722d</v>
      </c>
      <c r="J10032">
        <f>VLOOKUP(H10032,location_costs!$A$1:$B$6,2,FALSE)</f>
        <v>100</v>
      </c>
      <c r="K10032" t="str">
        <f t="shared" si="470"/>
        <v>Dog_Large</v>
      </c>
      <c r="L10032">
        <f>VLOOKUP(K10032,size_costs!$D$1:$E$10,2,FALSE)</f>
        <v>175</v>
      </c>
      <c r="M10032">
        <f>VLOOKUP(C10032,age_costs!$A$1:$B$52,2,FALSE)</f>
        <v>100</v>
      </c>
    </row>
    <row r="10033" spans="1:13" x14ac:dyDescent="0.25">
      <c r="A10033" t="s">
        <v>11908</v>
      </c>
      <c r="B10033" t="s">
        <v>13625</v>
      </c>
      <c r="C10033" s="2">
        <f t="shared" si="468"/>
        <v>9</v>
      </c>
      <c r="D10033" t="s">
        <v>12</v>
      </c>
      <c r="E10033" t="s">
        <v>2186</v>
      </c>
      <c r="F10033">
        <v>49</v>
      </c>
      <c r="G10033" t="str">
        <f t="shared" si="469"/>
        <v>Large</v>
      </c>
      <c r="H10033" t="s">
        <v>4</v>
      </c>
      <c r="I10033" t="str">
        <f>IFERROR(VLOOKUP(A10033,sponsored_animals!$A$1:$C$2143,1,TRUE),0)</f>
        <v>b14069999a0ee6</v>
      </c>
      <c r="J10033">
        <f>VLOOKUP(H10033,location_costs!$A$1:$B$6,2,FALSE)</f>
        <v>110</v>
      </c>
      <c r="K10033" t="str">
        <f t="shared" si="470"/>
        <v>Dog_Large</v>
      </c>
      <c r="L10033">
        <f>VLOOKUP(K10033,size_costs!$D$1:$E$10,2,FALSE)</f>
        <v>175</v>
      </c>
      <c r="M10033">
        <f>VLOOKUP(C10033,age_costs!$A$1:$B$52,2,FALSE)</f>
        <v>150</v>
      </c>
    </row>
    <row r="10034" spans="1:13" x14ac:dyDescent="0.25">
      <c r="A10034" t="s">
        <v>11909</v>
      </c>
      <c r="B10034" t="s">
        <v>14813</v>
      </c>
      <c r="C10034" s="2">
        <f t="shared" si="468"/>
        <v>6</v>
      </c>
      <c r="D10034" t="s">
        <v>19</v>
      </c>
      <c r="E10034" t="s">
        <v>2234</v>
      </c>
      <c r="F10034">
        <v>10</v>
      </c>
      <c r="G10034" t="str">
        <f t="shared" si="469"/>
        <v>Large</v>
      </c>
      <c r="H10034" t="s">
        <v>4</v>
      </c>
      <c r="I10034" t="str">
        <f>IFERROR(VLOOKUP(A10034,sponsored_animals!$A$1:$C$2143,1,TRUE),0)</f>
        <v>b14069999a0ee6</v>
      </c>
      <c r="J10034">
        <f>VLOOKUP(H10034,location_costs!$A$1:$B$6,2,FALSE)</f>
        <v>110</v>
      </c>
      <c r="K10034" t="str">
        <f t="shared" si="470"/>
        <v>Cat_Large</v>
      </c>
      <c r="L10034">
        <f>VLOOKUP(K10034,size_costs!$D$1:$E$10,2,FALSE)</f>
        <v>140</v>
      </c>
      <c r="M10034">
        <f>VLOOKUP(C10034,age_costs!$A$1:$B$52,2,FALSE)</f>
        <v>100</v>
      </c>
    </row>
    <row r="10035" spans="1:13" x14ac:dyDescent="0.25">
      <c r="A10035" t="s">
        <v>11910</v>
      </c>
      <c r="B10035" t="s">
        <v>13721</v>
      </c>
      <c r="C10035" s="2">
        <f t="shared" si="468"/>
        <v>4</v>
      </c>
      <c r="D10035" t="s">
        <v>12</v>
      </c>
      <c r="E10035" t="s">
        <v>2396</v>
      </c>
      <c r="F10035">
        <v>37</v>
      </c>
      <c r="G10035" t="str">
        <f t="shared" si="469"/>
        <v>Large</v>
      </c>
      <c r="H10035" t="s">
        <v>4</v>
      </c>
      <c r="I10035" t="str">
        <f>IFERROR(VLOOKUP(A10035,sponsored_animals!$A$1:$C$2143,1,TRUE),0)</f>
        <v>36806649e5722d</v>
      </c>
      <c r="J10035">
        <f>VLOOKUP(H10035,location_costs!$A$1:$B$6,2,FALSE)</f>
        <v>110</v>
      </c>
      <c r="K10035" t="str">
        <f t="shared" si="470"/>
        <v>Dog_Large</v>
      </c>
      <c r="L10035">
        <f>VLOOKUP(K10035,size_costs!$D$1:$E$10,2,FALSE)</f>
        <v>175</v>
      </c>
      <c r="M10035">
        <f>VLOOKUP(C10035,age_costs!$A$1:$B$52,2,FALSE)</f>
        <v>0</v>
      </c>
    </row>
    <row r="10036" spans="1:13" x14ac:dyDescent="0.25">
      <c r="A10036" t="s">
        <v>11911</v>
      </c>
      <c r="B10036" t="s">
        <v>16165</v>
      </c>
      <c r="C10036" s="2">
        <f t="shared" si="468"/>
        <v>2</v>
      </c>
      <c r="D10036" t="s">
        <v>12</v>
      </c>
      <c r="E10036" t="s">
        <v>2223</v>
      </c>
      <c r="F10036">
        <v>22</v>
      </c>
      <c r="G10036" t="str">
        <f t="shared" si="469"/>
        <v>Medium</v>
      </c>
      <c r="H10036" t="s">
        <v>7</v>
      </c>
      <c r="I10036" t="str">
        <f>IFERROR(VLOOKUP(A10036,sponsored_animals!$A$1:$C$2143,1,TRUE),0)</f>
        <v>36806649e5722d</v>
      </c>
      <c r="J10036">
        <f>VLOOKUP(H10036,location_costs!$A$1:$B$6,2,FALSE)</f>
        <v>100</v>
      </c>
      <c r="K10036" t="str">
        <f t="shared" si="470"/>
        <v>Dog_Medium</v>
      </c>
      <c r="L10036">
        <f>VLOOKUP(K10036,size_costs!$D$1:$E$10,2,FALSE)</f>
        <v>150</v>
      </c>
      <c r="M10036">
        <f>VLOOKUP(C10036,age_costs!$A$1:$B$52,2,FALSE)</f>
        <v>0</v>
      </c>
    </row>
    <row r="10037" spans="1:13" x14ac:dyDescent="0.25">
      <c r="A10037" t="s">
        <v>1939</v>
      </c>
      <c r="B10037" t="s">
        <v>16302</v>
      </c>
      <c r="C10037" s="2">
        <f t="shared" si="468"/>
        <v>14</v>
      </c>
      <c r="D10037" t="s">
        <v>12</v>
      </c>
      <c r="E10037" t="s">
        <v>2448</v>
      </c>
      <c r="F10037">
        <v>37</v>
      </c>
      <c r="G10037" t="str">
        <f t="shared" si="469"/>
        <v>Large</v>
      </c>
      <c r="H10037" t="s">
        <v>5</v>
      </c>
      <c r="I10037" t="str">
        <f>IFERROR(VLOOKUP(A10037,sponsored_animals!$A$1:$C$2143,1,TRUE),0)</f>
        <v>36806649e5722d</v>
      </c>
      <c r="J10037">
        <f>VLOOKUP(H10037,location_costs!$A$1:$B$6,2,FALSE)</f>
        <v>140</v>
      </c>
      <c r="K10037" t="str">
        <f t="shared" si="470"/>
        <v>Dog_Large</v>
      </c>
      <c r="L10037">
        <f>VLOOKUP(K10037,size_costs!$D$1:$E$10,2,FALSE)</f>
        <v>175</v>
      </c>
      <c r="M10037">
        <f>VLOOKUP(C10037,age_costs!$A$1:$B$52,2,FALSE)</f>
        <v>200</v>
      </c>
    </row>
    <row r="10038" spans="1:13" x14ac:dyDescent="0.25">
      <c r="A10038" t="s">
        <v>11912</v>
      </c>
      <c r="B10038" t="s">
        <v>2784</v>
      </c>
      <c r="C10038" s="2">
        <f t="shared" si="468"/>
        <v>4</v>
      </c>
      <c r="D10038" t="s">
        <v>19</v>
      </c>
      <c r="E10038" t="s">
        <v>3812</v>
      </c>
      <c r="F10038">
        <v>4</v>
      </c>
      <c r="G10038" t="str">
        <f t="shared" si="469"/>
        <v>Small</v>
      </c>
      <c r="H10038" t="s">
        <v>5</v>
      </c>
      <c r="I10038" t="str">
        <f>IFERROR(VLOOKUP(A10038,sponsored_animals!$A$1:$C$2143,1,TRUE),0)</f>
        <v>870a9302845fa5</v>
      </c>
      <c r="J10038">
        <f>VLOOKUP(H10038,location_costs!$A$1:$B$6,2,FALSE)</f>
        <v>140</v>
      </c>
      <c r="K10038" t="str">
        <f t="shared" si="470"/>
        <v>Cat_Small</v>
      </c>
      <c r="L10038">
        <f>VLOOKUP(K10038,size_costs!$D$1:$E$10,2,FALSE)</f>
        <v>100</v>
      </c>
      <c r="M10038">
        <f>VLOOKUP(C10038,age_costs!$A$1:$B$52,2,FALSE)</f>
        <v>0</v>
      </c>
    </row>
    <row r="10039" spans="1:13" x14ac:dyDescent="0.25">
      <c r="A10039" t="s">
        <v>1083</v>
      </c>
      <c r="B10039" t="s">
        <v>15505</v>
      </c>
      <c r="C10039" s="2">
        <f t="shared" si="468"/>
        <v>6</v>
      </c>
      <c r="D10039" t="s">
        <v>12</v>
      </c>
      <c r="E10039" t="s">
        <v>2231</v>
      </c>
      <c r="F10039">
        <v>19</v>
      </c>
      <c r="G10039" t="str">
        <f t="shared" si="469"/>
        <v>Medium</v>
      </c>
      <c r="H10039" t="s">
        <v>7</v>
      </c>
      <c r="I10039" t="str">
        <f>IFERROR(VLOOKUP(A10039,sponsored_animals!$A$1:$C$2143,1,TRUE),0)</f>
        <v>36806649e5722d</v>
      </c>
      <c r="J10039">
        <f>VLOOKUP(H10039,location_costs!$A$1:$B$6,2,FALSE)</f>
        <v>100</v>
      </c>
      <c r="K10039" t="str">
        <f t="shared" si="470"/>
        <v>Dog_Medium</v>
      </c>
      <c r="L10039">
        <f>VLOOKUP(K10039,size_costs!$D$1:$E$10,2,FALSE)</f>
        <v>150</v>
      </c>
      <c r="M10039">
        <f>VLOOKUP(C10039,age_costs!$A$1:$B$52,2,FALSE)</f>
        <v>100</v>
      </c>
    </row>
    <row r="10040" spans="1:13" x14ac:dyDescent="0.25">
      <c r="A10040" t="s">
        <v>11913</v>
      </c>
      <c r="B10040" t="s">
        <v>4798</v>
      </c>
      <c r="C10040" s="2">
        <f t="shared" si="468"/>
        <v>1</v>
      </c>
      <c r="D10040" t="s">
        <v>12</v>
      </c>
      <c r="E10040" t="s">
        <v>2207</v>
      </c>
      <c r="F10040">
        <v>38</v>
      </c>
      <c r="G10040" t="str">
        <f t="shared" si="469"/>
        <v>Large</v>
      </c>
      <c r="H10040" t="s">
        <v>4</v>
      </c>
      <c r="I10040" t="str">
        <f>IFERROR(VLOOKUP(A10040,sponsored_animals!$A$1:$C$2143,1,TRUE),0)</f>
        <v>214f8f6b359a1e</v>
      </c>
      <c r="J10040">
        <f>VLOOKUP(H10040,location_costs!$A$1:$B$6,2,FALSE)</f>
        <v>110</v>
      </c>
      <c r="K10040" t="str">
        <f t="shared" si="470"/>
        <v>Dog_Large</v>
      </c>
      <c r="L10040">
        <f>VLOOKUP(K10040,size_costs!$D$1:$E$10,2,FALSE)</f>
        <v>175</v>
      </c>
      <c r="M10040">
        <f>VLOOKUP(C10040,age_costs!$A$1:$B$52,2,FALSE)</f>
        <v>0</v>
      </c>
    </row>
    <row r="10041" spans="1:13" x14ac:dyDescent="0.25">
      <c r="A10041" t="s">
        <v>11915</v>
      </c>
      <c r="B10041" t="s">
        <v>5632</v>
      </c>
      <c r="C10041" s="2">
        <f t="shared" si="468"/>
        <v>11</v>
      </c>
      <c r="D10041" t="s">
        <v>19</v>
      </c>
      <c r="E10041" t="s">
        <v>2234</v>
      </c>
      <c r="F10041">
        <v>3</v>
      </c>
      <c r="G10041" t="str">
        <f t="shared" si="469"/>
        <v>Small</v>
      </c>
      <c r="H10041" t="s">
        <v>5</v>
      </c>
      <c r="I10041" t="str">
        <f>IFERROR(VLOOKUP(A10041,sponsored_animals!$A$1:$C$2143,1,TRUE),0)</f>
        <v>178f1189a06b68</v>
      </c>
      <c r="J10041">
        <f>VLOOKUP(H10041,location_costs!$A$1:$B$6,2,FALSE)</f>
        <v>140</v>
      </c>
      <c r="K10041" t="str">
        <f t="shared" si="470"/>
        <v>Cat_Small</v>
      </c>
      <c r="L10041">
        <f>VLOOKUP(K10041,size_costs!$D$1:$E$10,2,FALSE)</f>
        <v>100</v>
      </c>
      <c r="M10041">
        <f>VLOOKUP(C10041,age_costs!$A$1:$B$52,2,FALSE)</f>
        <v>150</v>
      </c>
    </row>
    <row r="10042" spans="1:13" x14ac:dyDescent="0.25">
      <c r="A10042" t="s">
        <v>11916</v>
      </c>
      <c r="B10042" t="s">
        <v>15371</v>
      </c>
      <c r="C10042" s="2">
        <f t="shared" si="468"/>
        <v>6</v>
      </c>
      <c r="D10042" t="s">
        <v>19</v>
      </c>
      <c r="E10042" t="s">
        <v>2207</v>
      </c>
      <c r="F10042">
        <v>8.5</v>
      </c>
      <c r="G10042" t="str">
        <f t="shared" si="469"/>
        <v>Large</v>
      </c>
      <c r="H10042" t="s">
        <v>6</v>
      </c>
      <c r="I10042" t="str">
        <f>IFERROR(VLOOKUP(A10042,sponsored_animals!$A$1:$C$2143,1,TRUE),0)</f>
        <v>7c0c3e04e6a4d4</v>
      </c>
      <c r="J10042">
        <f>VLOOKUP(H10042,location_costs!$A$1:$B$6,2,FALSE)</f>
        <v>135</v>
      </c>
      <c r="K10042" t="str">
        <f t="shared" si="470"/>
        <v>Cat_Large</v>
      </c>
      <c r="L10042">
        <f>VLOOKUP(K10042,size_costs!$D$1:$E$10,2,FALSE)</f>
        <v>140</v>
      </c>
      <c r="M10042">
        <f>VLOOKUP(C10042,age_costs!$A$1:$B$52,2,FALSE)</f>
        <v>100</v>
      </c>
    </row>
    <row r="10043" spans="1:13" x14ac:dyDescent="0.25">
      <c r="A10043" t="s">
        <v>11917</v>
      </c>
      <c r="B10043" t="s">
        <v>15284</v>
      </c>
      <c r="C10043" s="2">
        <f t="shared" si="468"/>
        <v>10</v>
      </c>
      <c r="D10043" t="s">
        <v>12</v>
      </c>
      <c r="E10043" t="s">
        <v>2226</v>
      </c>
      <c r="F10043">
        <v>20</v>
      </c>
      <c r="G10043" t="str">
        <f t="shared" si="469"/>
        <v>Medium</v>
      </c>
      <c r="H10043" t="s">
        <v>5</v>
      </c>
      <c r="I10043">
        <f>IFERROR(VLOOKUP(A10043,sponsored_animals!$A$1:$C$2143,1,TRUE),0)</f>
        <v>0</v>
      </c>
      <c r="J10043">
        <f>VLOOKUP(H10043,location_costs!$A$1:$B$6,2,FALSE)</f>
        <v>140</v>
      </c>
      <c r="K10043" t="str">
        <f t="shared" si="470"/>
        <v>Dog_Medium</v>
      </c>
      <c r="L10043">
        <f>VLOOKUP(K10043,size_costs!$D$1:$E$10,2,FALSE)</f>
        <v>150</v>
      </c>
      <c r="M10043">
        <f>VLOOKUP(C10043,age_costs!$A$1:$B$52,2,FALSE)</f>
        <v>150</v>
      </c>
    </row>
    <row r="10044" spans="1:13" x14ac:dyDescent="0.25">
      <c r="A10044" t="s">
        <v>11918</v>
      </c>
      <c r="B10044" t="s">
        <v>16303</v>
      </c>
      <c r="C10044" s="2">
        <f t="shared" si="468"/>
        <v>12</v>
      </c>
      <c r="D10044" t="s">
        <v>12</v>
      </c>
      <c r="E10044" t="s">
        <v>2182</v>
      </c>
      <c r="F10044">
        <v>20</v>
      </c>
      <c r="G10044" t="str">
        <f t="shared" si="469"/>
        <v>Medium</v>
      </c>
      <c r="H10044" t="s">
        <v>3</v>
      </c>
      <c r="I10044" t="str">
        <f>IFERROR(VLOOKUP(A10044,sponsored_animals!$A$1:$C$2143,1,TRUE),0)</f>
        <v>178f1189a06b68</v>
      </c>
      <c r="J10044">
        <f>VLOOKUP(H10044,location_costs!$A$1:$B$6,2,FALSE)</f>
        <v>120</v>
      </c>
      <c r="K10044" t="str">
        <f t="shared" si="470"/>
        <v>Dog_Medium</v>
      </c>
      <c r="L10044">
        <f>VLOOKUP(K10044,size_costs!$D$1:$E$10,2,FALSE)</f>
        <v>150</v>
      </c>
      <c r="M10044">
        <f>VLOOKUP(C10044,age_costs!$A$1:$B$52,2,FALSE)</f>
        <v>150</v>
      </c>
    </row>
    <row r="10045" spans="1:13" x14ac:dyDescent="0.25">
      <c r="A10045" t="s">
        <v>1893</v>
      </c>
      <c r="B10045" t="s">
        <v>15593</v>
      </c>
      <c r="C10045" s="2">
        <f t="shared" si="468"/>
        <v>16</v>
      </c>
      <c r="D10045" t="s">
        <v>12</v>
      </c>
      <c r="E10045" t="s">
        <v>2241</v>
      </c>
      <c r="F10045">
        <v>16</v>
      </c>
      <c r="G10045" t="str">
        <f t="shared" si="469"/>
        <v>Medium</v>
      </c>
      <c r="H10045" t="s">
        <v>3</v>
      </c>
      <c r="I10045" t="str">
        <f>IFERROR(VLOOKUP(A10045,sponsored_animals!$A$1:$C$2143,1,TRUE),0)</f>
        <v>36806649e5722d</v>
      </c>
      <c r="J10045">
        <f>VLOOKUP(H10045,location_costs!$A$1:$B$6,2,FALSE)</f>
        <v>120</v>
      </c>
      <c r="K10045" t="str">
        <f t="shared" si="470"/>
        <v>Dog_Medium</v>
      </c>
      <c r="L10045">
        <f>VLOOKUP(K10045,size_costs!$D$1:$E$10,2,FALSE)</f>
        <v>150</v>
      </c>
      <c r="M10045">
        <f>VLOOKUP(C10045,age_costs!$A$1:$B$52,2,FALSE)</f>
        <v>300</v>
      </c>
    </row>
    <row r="10046" spans="1:13" x14ac:dyDescent="0.25">
      <c r="A10046" t="s">
        <v>11919</v>
      </c>
      <c r="B10046" t="s">
        <v>12243</v>
      </c>
      <c r="C10046" s="2">
        <f t="shared" si="468"/>
        <v>12</v>
      </c>
      <c r="D10046" t="s">
        <v>12</v>
      </c>
      <c r="E10046" t="s">
        <v>2217</v>
      </c>
      <c r="F10046">
        <v>47</v>
      </c>
      <c r="G10046" t="str">
        <f t="shared" si="469"/>
        <v>Large</v>
      </c>
      <c r="H10046" t="s">
        <v>6</v>
      </c>
      <c r="I10046" t="str">
        <f>IFERROR(VLOOKUP(A10046,sponsored_animals!$A$1:$C$2143,1,TRUE),0)</f>
        <v>74228ffdfe76aa</v>
      </c>
      <c r="J10046">
        <f>VLOOKUP(H10046,location_costs!$A$1:$B$6,2,FALSE)</f>
        <v>135</v>
      </c>
      <c r="K10046" t="str">
        <f t="shared" si="470"/>
        <v>Dog_Large</v>
      </c>
      <c r="L10046">
        <f>VLOOKUP(K10046,size_costs!$D$1:$E$10,2,FALSE)</f>
        <v>175</v>
      </c>
      <c r="M10046">
        <f>VLOOKUP(C10046,age_costs!$A$1:$B$52,2,FALSE)</f>
        <v>150</v>
      </c>
    </row>
    <row r="10047" spans="1:13" x14ac:dyDescent="0.25">
      <c r="A10047" t="s">
        <v>11920</v>
      </c>
      <c r="B10047" t="s">
        <v>2379</v>
      </c>
      <c r="C10047" s="2">
        <f t="shared" si="468"/>
        <v>8</v>
      </c>
      <c r="D10047" t="s">
        <v>12</v>
      </c>
      <c r="E10047" t="s">
        <v>2535</v>
      </c>
      <c r="F10047">
        <v>13</v>
      </c>
      <c r="G10047" t="str">
        <f t="shared" si="469"/>
        <v>Medium</v>
      </c>
      <c r="H10047" t="s">
        <v>6</v>
      </c>
      <c r="I10047">
        <f>IFERROR(VLOOKUP(A10047,sponsored_animals!$A$1:$C$2143,1,TRUE),0)</f>
        <v>0</v>
      </c>
      <c r="J10047">
        <f>VLOOKUP(H10047,location_costs!$A$1:$B$6,2,FALSE)</f>
        <v>135</v>
      </c>
      <c r="K10047" t="str">
        <f t="shared" si="470"/>
        <v>Dog_Medium</v>
      </c>
      <c r="L10047">
        <f>VLOOKUP(K10047,size_costs!$D$1:$E$10,2,FALSE)</f>
        <v>150</v>
      </c>
      <c r="M10047">
        <f>VLOOKUP(C10047,age_costs!$A$1:$B$52,2,FALSE)</f>
        <v>150</v>
      </c>
    </row>
    <row r="10048" spans="1:13" x14ac:dyDescent="0.25">
      <c r="A10048" t="s">
        <v>11921</v>
      </c>
      <c r="B10048" t="s">
        <v>15082</v>
      </c>
      <c r="C10048" s="2">
        <f t="shared" si="468"/>
        <v>6</v>
      </c>
      <c r="D10048" t="s">
        <v>19</v>
      </c>
      <c r="E10048" t="s">
        <v>2210</v>
      </c>
      <c r="F10048">
        <v>8</v>
      </c>
      <c r="G10048" t="str">
        <f t="shared" si="469"/>
        <v>Large</v>
      </c>
      <c r="H10048" t="s">
        <v>3</v>
      </c>
      <c r="I10048" t="str">
        <f>IFERROR(VLOOKUP(A10048,sponsored_animals!$A$1:$C$2143,1,TRUE),0)</f>
        <v>36806649e5722d</v>
      </c>
      <c r="J10048">
        <f>VLOOKUP(H10048,location_costs!$A$1:$B$6,2,FALSE)</f>
        <v>120</v>
      </c>
      <c r="K10048" t="str">
        <f t="shared" si="470"/>
        <v>Cat_Large</v>
      </c>
      <c r="L10048">
        <f>VLOOKUP(K10048,size_costs!$D$1:$E$10,2,FALSE)</f>
        <v>140</v>
      </c>
      <c r="M10048">
        <f>VLOOKUP(C10048,age_costs!$A$1:$B$52,2,FALSE)</f>
        <v>100</v>
      </c>
    </row>
    <row r="10049" spans="1:13" x14ac:dyDescent="0.25">
      <c r="A10049" t="s">
        <v>11922</v>
      </c>
      <c r="B10049" t="s">
        <v>14000</v>
      </c>
      <c r="C10049" s="2">
        <f t="shared" si="468"/>
        <v>6</v>
      </c>
      <c r="D10049" t="s">
        <v>12</v>
      </c>
      <c r="E10049" t="s">
        <v>2535</v>
      </c>
      <c r="F10049">
        <v>49</v>
      </c>
      <c r="G10049" t="str">
        <f t="shared" si="469"/>
        <v>Large</v>
      </c>
      <c r="H10049" t="s">
        <v>7</v>
      </c>
      <c r="I10049" t="str">
        <f>IFERROR(VLOOKUP(A10049,sponsored_animals!$A$1:$C$2143,1,TRUE),0)</f>
        <v>36806649e5722d</v>
      </c>
      <c r="J10049">
        <f>VLOOKUP(H10049,location_costs!$A$1:$B$6,2,FALSE)</f>
        <v>100</v>
      </c>
      <c r="K10049" t="str">
        <f t="shared" si="470"/>
        <v>Dog_Large</v>
      </c>
      <c r="L10049">
        <f>VLOOKUP(K10049,size_costs!$D$1:$E$10,2,FALSE)</f>
        <v>175</v>
      </c>
      <c r="M10049">
        <f>VLOOKUP(C10049,age_costs!$A$1:$B$52,2,FALSE)</f>
        <v>100</v>
      </c>
    </row>
    <row r="10050" spans="1:13" x14ac:dyDescent="0.25">
      <c r="A10050" t="s">
        <v>11923</v>
      </c>
      <c r="B10050" t="s">
        <v>6450</v>
      </c>
      <c r="C10050" s="2">
        <f t="shared" si="468"/>
        <v>2</v>
      </c>
      <c r="D10050" t="s">
        <v>19</v>
      </c>
      <c r="E10050" t="s">
        <v>2200</v>
      </c>
      <c r="F10050">
        <v>8.5</v>
      </c>
      <c r="G10050" t="str">
        <f t="shared" si="469"/>
        <v>Large</v>
      </c>
      <c r="H10050" t="s">
        <v>7</v>
      </c>
      <c r="I10050" t="str">
        <f>IFERROR(VLOOKUP(A10050,sponsored_animals!$A$1:$C$2143,1,TRUE),0)</f>
        <v>178f1189a06b68</v>
      </c>
      <c r="J10050">
        <f>VLOOKUP(H10050,location_costs!$A$1:$B$6,2,FALSE)</f>
        <v>100</v>
      </c>
      <c r="K10050" t="str">
        <f t="shared" si="470"/>
        <v>Cat_Large</v>
      </c>
      <c r="L10050">
        <f>VLOOKUP(K10050,size_costs!$D$1:$E$10,2,FALSE)</f>
        <v>140</v>
      </c>
      <c r="M10050">
        <f>VLOOKUP(C10050,age_costs!$A$1:$B$52,2,FALSE)</f>
        <v>0</v>
      </c>
    </row>
    <row r="10051" spans="1:13" x14ac:dyDescent="0.25">
      <c r="A10051" t="s">
        <v>11924</v>
      </c>
      <c r="B10051" t="s">
        <v>15562</v>
      </c>
      <c r="C10051" s="2">
        <f t="shared" ref="C10051:C10114" si="471">ROUND(YEARFRAC(B10051,"31/12/2021"),0)</f>
        <v>7</v>
      </c>
      <c r="D10051" t="s">
        <v>19</v>
      </c>
      <c r="E10051" t="s">
        <v>2210</v>
      </c>
      <c r="F10051">
        <v>4</v>
      </c>
      <c r="G10051" t="str">
        <f t="shared" ref="G10051:G10114" si="472">IF(AND(D10051="Dog",F10051&lt;=10),"Small",IF(AND(D10051="Dog",F10051&gt;10,F10051&lt;=30),"Medium",IF(AND(D10051="Dog",F10051&gt;30),"Large",IF(AND(D10051="Cat",F10051&lt;=5),"Small",IF(AND(D10051="Cat",F10051&gt;5,F10051&lt;=7),"Medium",IF(AND(D10051="Cat",F10051&gt;=7),"Large",IF(AND(D10051="Bird",F10051&lt;=0.7),"Small",IF(AND(D10051="Bird",F10051&gt;0.7,F10051&lt;=1.1),"Medium",IF(AND(D10051="Bird",F10051&gt;1.1),"Large","Erro")))))))))</f>
        <v>Small</v>
      </c>
      <c r="H10051" t="s">
        <v>4</v>
      </c>
      <c r="I10051">
        <f>IFERROR(VLOOKUP(A10051,sponsored_animals!$A$1:$C$2143,1,TRUE),0)</f>
        <v>0</v>
      </c>
      <c r="J10051">
        <f>VLOOKUP(H10051,location_costs!$A$1:$B$6,2,FALSE)</f>
        <v>110</v>
      </c>
      <c r="K10051" t="str">
        <f t="shared" ref="K10051:K10114" si="473">D10051&amp;"_"&amp;G10051</f>
        <v>Cat_Small</v>
      </c>
      <c r="L10051">
        <f>VLOOKUP(K10051,size_costs!$D$1:$E$10,2,FALSE)</f>
        <v>100</v>
      </c>
      <c r="M10051">
        <f>VLOOKUP(C10051,age_costs!$A$1:$B$52,2,FALSE)</f>
        <v>100</v>
      </c>
    </row>
    <row r="10052" spans="1:13" x14ac:dyDescent="0.25">
      <c r="A10052" t="s">
        <v>1188</v>
      </c>
      <c r="B10052" t="s">
        <v>3725</v>
      </c>
      <c r="C10052" s="2">
        <f t="shared" si="471"/>
        <v>8</v>
      </c>
      <c r="D10052" t="s">
        <v>12</v>
      </c>
      <c r="E10052" t="s">
        <v>2322</v>
      </c>
      <c r="F10052">
        <v>42</v>
      </c>
      <c r="G10052" t="str">
        <f t="shared" si="472"/>
        <v>Large</v>
      </c>
      <c r="H10052" t="s">
        <v>6</v>
      </c>
      <c r="I10052" t="str">
        <f>IFERROR(VLOOKUP(A10052,sponsored_animals!$A$1:$C$2143,1,TRUE),0)</f>
        <v>4fca6ef6dbda96</v>
      </c>
      <c r="J10052">
        <f>VLOOKUP(H10052,location_costs!$A$1:$B$6,2,FALSE)</f>
        <v>135</v>
      </c>
      <c r="K10052" t="str">
        <f t="shared" si="473"/>
        <v>Dog_Large</v>
      </c>
      <c r="L10052">
        <f>VLOOKUP(K10052,size_costs!$D$1:$E$10,2,FALSE)</f>
        <v>175</v>
      </c>
      <c r="M10052">
        <f>VLOOKUP(C10052,age_costs!$A$1:$B$52,2,FALSE)</f>
        <v>150</v>
      </c>
    </row>
    <row r="10053" spans="1:13" x14ac:dyDescent="0.25">
      <c r="A10053" t="s">
        <v>11925</v>
      </c>
      <c r="B10053" t="s">
        <v>16304</v>
      </c>
      <c r="C10053" s="2">
        <f t="shared" si="471"/>
        <v>2</v>
      </c>
      <c r="D10053" t="s">
        <v>12</v>
      </c>
      <c r="E10053" t="s">
        <v>2191</v>
      </c>
      <c r="F10053">
        <v>34</v>
      </c>
      <c r="G10053" t="str">
        <f t="shared" si="472"/>
        <v>Large</v>
      </c>
      <c r="H10053" t="s">
        <v>7</v>
      </c>
      <c r="I10053" t="str">
        <f>IFERROR(VLOOKUP(A10053,sponsored_animals!$A$1:$C$2143,1,TRUE),0)</f>
        <v>7c0c3e04e6a4d4</v>
      </c>
      <c r="J10053">
        <f>VLOOKUP(H10053,location_costs!$A$1:$B$6,2,FALSE)</f>
        <v>100</v>
      </c>
      <c r="K10053" t="str">
        <f t="shared" si="473"/>
        <v>Dog_Large</v>
      </c>
      <c r="L10053">
        <f>VLOOKUP(K10053,size_costs!$D$1:$E$10,2,FALSE)</f>
        <v>175</v>
      </c>
      <c r="M10053">
        <f>VLOOKUP(C10053,age_costs!$A$1:$B$52,2,FALSE)</f>
        <v>0</v>
      </c>
    </row>
    <row r="10054" spans="1:13" x14ac:dyDescent="0.25">
      <c r="A10054" t="s">
        <v>11926</v>
      </c>
      <c r="B10054" t="s">
        <v>15018</v>
      </c>
      <c r="C10054" s="2">
        <f t="shared" si="471"/>
        <v>8</v>
      </c>
      <c r="D10054" t="s">
        <v>12</v>
      </c>
      <c r="E10054" t="s">
        <v>2196</v>
      </c>
      <c r="F10054">
        <v>12</v>
      </c>
      <c r="G10054" t="str">
        <f t="shared" si="472"/>
        <v>Medium</v>
      </c>
      <c r="H10054" t="s">
        <v>3</v>
      </c>
      <c r="I10054" t="str">
        <f>IFERROR(VLOOKUP(A10054,sponsored_animals!$A$1:$C$2143,1,TRUE),0)</f>
        <v>4fca6ef6dbda96</v>
      </c>
      <c r="J10054">
        <f>VLOOKUP(H10054,location_costs!$A$1:$B$6,2,FALSE)</f>
        <v>120</v>
      </c>
      <c r="K10054" t="str">
        <f t="shared" si="473"/>
        <v>Dog_Medium</v>
      </c>
      <c r="L10054">
        <f>VLOOKUP(K10054,size_costs!$D$1:$E$10,2,FALSE)</f>
        <v>150</v>
      </c>
      <c r="M10054">
        <f>VLOOKUP(C10054,age_costs!$A$1:$B$52,2,FALSE)</f>
        <v>150</v>
      </c>
    </row>
    <row r="10055" spans="1:13" x14ac:dyDescent="0.25">
      <c r="A10055" t="s">
        <v>156</v>
      </c>
      <c r="B10055" t="s">
        <v>13681</v>
      </c>
      <c r="C10055" s="2">
        <f t="shared" si="471"/>
        <v>2</v>
      </c>
      <c r="D10055" t="s">
        <v>19</v>
      </c>
      <c r="E10055" t="s">
        <v>2226</v>
      </c>
      <c r="F10055">
        <v>10</v>
      </c>
      <c r="G10055" t="str">
        <f t="shared" si="472"/>
        <v>Large</v>
      </c>
      <c r="H10055" t="s">
        <v>3</v>
      </c>
      <c r="I10055">
        <f>IFERROR(VLOOKUP(A10055,sponsored_animals!$A$1:$C$2143,1,TRUE),0)</f>
        <v>0</v>
      </c>
      <c r="J10055">
        <f>VLOOKUP(H10055,location_costs!$A$1:$B$6,2,FALSE)</f>
        <v>120</v>
      </c>
      <c r="K10055" t="str">
        <f t="shared" si="473"/>
        <v>Cat_Large</v>
      </c>
      <c r="L10055">
        <f>VLOOKUP(K10055,size_costs!$D$1:$E$10,2,FALSE)</f>
        <v>140</v>
      </c>
      <c r="M10055">
        <f>VLOOKUP(C10055,age_costs!$A$1:$B$52,2,FALSE)</f>
        <v>0</v>
      </c>
    </row>
    <row r="10056" spans="1:13" x14ac:dyDescent="0.25">
      <c r="A10056" t="s">
        <v>1263</v>
      </c>
      <c r="B10056" t="s">
        <v>8614</v>
      </c>
      <c r="C10056" s="2">
        <f t="shared" si="471"/>
        <v>8</v>
      </c>
      <c r="D10056" t="s">
        <v>19</v>
      </c>
      <c r="E10056" t="s">
        <v>2200</v>
      </c>
      <c r="F10056">
        <v>9</v>
      </c>
      <c r="G10056" t="str">
        <f t="shared" si="472"/>
        <v>Large</v>
      </c>
      <c r="H10056" t="s">
        <v>6</v>
      </c>
      <c r="I10056" t="str">
        <f>IFERROR(VLOOKUP(A10056,sponsored_animals!$A$1:$C$2143,1,TRUE),0)</f>
        <v>178f1189a06b68</v>
      </c>
      <c r="J10056">
        <f>VLOOKUP(H10056,location_costs!$A$1:$B$6,2,FALSE)</f>
        <v>135</v>
      </c>
      <c r="K10056" t="str">
        <f t="shared" si="473"/>
        <v>Cat_Large</v>
      </c>
      <c r="L10056">
        <f>VLOOKUP(K10056,size_costs!$D$1:$E$10,2,FALSE)</f>
        <v>140</v>
      </c>
      <c r="M10056">
        <f>VLOOKUP(C10056,age_costs!$A$1:$B$52,2,FALSE)</f>
        <v>150</v>
      </c>
    </row>
    <row r="10057" spans="1:13" x14ac:dyDescent="0.25">
      <c r="A10057" t="s">
        <v>11927</v>
      </c>
      <c r="B10057" t="s">
        <v>4629</v>
      </c>
      <c r="C10057" s="2">
        <f t="shared" si="471"/>
        <v>4</v>
      </c>
      <c r="D10057" t="s">
        <v>12</v>
      </c>
      <c r="E10057" t="s">
        <v>2785</v>
      </c>
      <c r="F10057">
        <v>12</v>
      </c>
      <c r="G10057" t="str">
        <f t="shared" si="472"/>
        <v>Medium</v>
      </c>
      <c r="H10057" t="s">
        <v>5</v>
      </c>
      <c r="I10057" t="str">
        <f>IFERROR(VLOOKUP(A10057,sponsored_animals!$A$1:$C$2143,1,TRUE),0)</f>
        <v>36806649e5722d</v>
      </c>
      <c r="J10057">
        <f>VLOOKUP(H10057,location_costs!$A$1:$B$6,2,FALSE)</f>
        <v>140</v>
      </c>
      <c r="K10057" t="str">
        <f t="shared" si="473"/>
        <v>Dog_Medium</v>
      </c>
      <c r="L10057">
        <f>VLOOKUP(K10057,size_costs!$D$1:$E$10,2,FALSE)</f>
        <v>150</v>
      </c>
      <c r="M10057">
        <f>VLOOKUP(C10057,age_costs!$A$1:$B$52,2,FALSE)</f>
        <v>0</v>
      </c>
    </row>
    <row r="10058" spans="1:13" x14ac:dyDescent="0.25">
      <c r="A10058" t="s">
        <v>676</v>
      </c>
      <c r="B10058" t="s">
        <v>16305</v>
      </c>
      <c r="C10058" s="2">
        <f t="shared" si="471"/>
        <v>11</v>
      </c>
      <c r="D10058" t="s">
        <v>12</v>
      </c>
      <c r="E10058" t="s">
        <v>2207</v>
      </c>
      <c r="F10058">
        <v>32</v>
      </c>
      <c r="G10058" t="str">
        <f t="shared" si="472"/>
        <v>Large</v>
      </c>
      <c r="H10058" t="s">
        <v>4</v>
      </c>
      <c r="I10058" t="str">
        <f>IFERROR(VLOOKUP(A10058,sponsored_animals!$A$1:$C$2143,1,TRUE),0)</f>
        <v>178f1189a06b68</v>
      </c>
      <c r="J10058">
        <f>VLOOKUP(H10058,location_costs!$A$1:$B$6,2,FALSE)</f>
        <v>110</v>
      </c>
      <c r="K10058" t="str">
        <f t="shared" si="473"/>
        <v>Dog_Large</v>
      </c>
      <c r="L10058">
        <f>VLOOKUP(K10058,size_costs!$D$1:$E$10,2,FALSE)</f>
        <v>175</v>
      </c>
      <c r="M10058">
        <f>VLOOKUP(C10058,age_costs!$A$1:$B$52,2,FALSE)</f>
        <v>150</v>
      </c>
    </row>
    <row r="10059" spans="1:13" x14ac:dyDescent="0.25">
      <c r="A10059" t="s">
        <v>679</v>
      </c>
      <c r="B10059" t="s">
        <v>5169</v>
      </c>
      <c r="C10059" s="2">
        <f t="shared" si="471"/>
        <v>9</v>
      </c>
      <c r="D10059" t="s">
        <v>12</v>
      </c>
      <c r="E10059" t="s">
        <v>2207</v>
      </c>
      <c r="F10059">
        <v>47</v>
      </c>
      <c r="G10059" t="str">
        <f t="shared" si="472"/>
        <v>Large</v>
      </c>
      <c r="H10059" t="s">
        <v>5</v>
      </c>
      <c r="I10059" t="str">
        <f>IFERROR(VLOOKUP(A10059,sponsored_animals!$A$1:$C$2143,1,TRUE),0)</f>
        <v>178f1189a06b68</v>
      </c>
      <c r="J10059">
        <f>VLOOKUP(H10059,location_costs!$A$1:$B$6,2,FALSE)</f>
        <v>140</v>
      </c>
      <c r="K10059" t="str">
        <f t="shared" si="473"/>
        <v>Dog_Large</v>
      </c>
      <c r="L10059">
        <f>VLOOKUP(K10059,size_costs!$D$1:$E$10,2,FALSE)</f>
        <v>175</v>
      </c>
      <c r="M10059">
        <f>VLOOKUP(C10059,age_costs!$A$1:$B$52,2,FALSE)</f>
        <v>150</v>
      </c>
    </row>
    <row r="10060" spans="1:13" x14ac:dyDescent="0.25">
      <c r="A10060" t="s">
        <v>11928</v>
      </c>
      <c r="B10060" t="s">
        <v>2509</v>
      </c>
      <c r="C10060" s="2">
        <f t="shared" si="471"/>
        <v>6</v>
      </c>
      <c r="D10060" t="s">
        <v>12</v>
      </c>
      <c r="E10060" t="s">
        <v>2217</v>
      </c>
      <c r="F10060">
        <v>6</v>
      </c>
      <c r="G10060" t="str">
        <f t="shared" si="472"/>
        <v>Small</v>
      </c>
      <c r="H10060" t="s">
        <v>6</v>
      </c>
      <c r="I10060" t="str">
        <f>IFERROR(VLOOKUP(A10060,sponsored_animals!$A$1:$C$2143,1,TRUE),0)</f>
        <v>0ea863dbf1123f</v>
      </c>
      <c r="J10060">
        <f>VLOOKUP(H10060,location_costs!$A$1:$B$6,2,FALSE)</f>
        <v>135</v>
      </c>
      <c r="K10060" t="str">
        <f t="shared" si="473"/>
        <v>Dog_Small</v>
      </c>
      <c r="L10060">
        <f>VLOOKUP(K10060,size_costs!$D$1:$E$10,2,FALSE)</f>
        <v>125</v>
      </c>
      <c r="M10060">
        <f>VLOOKUP(C10060,age_costs!$A$1:$B$52,2,FALSE)</f>
        <v>100</v>
      </c>
    </row>
    <row r="10061" spans="1:13" x14ac:dyDescent="0.25">
      <c r="A10061" t="s">
        <v>11929</v>
      </c>
      <c r="B10061" t="s">
        <v>5461</v>
      </c>
      <c r="C10061" s="2">
        <f t="shared" si="471"/>
        <v>7</v>
      </c>
      <c r="D10061" t="s">
        <v>19</v>
      </c>
      <c r="E10061" t="s">
        <v>2182</v>
      </c>
      <c r="F10061">
        <v>6</v>
      </c>
      <c r="G10061" t="str">
        <f t="shared" si="472"/>
        <v>Medium</v>
      </c>
      <c r="H10061" t="s">
        <v>5</v>
      </c>
      <c r="I10061" t="str">
        <f>IFERROR(VLOOKUP(A10061,sponsored_animals!$A$1:$C$2143,1,TRUE),0)</f>
        <v>36806649e5722d</v>
      </c>
      <c r="J10061">
        <f>VLOOKUP(H10061,location_costs!$A$1:$B$6,2,FALSE)</f>
        <v>140</v>
      </c>
      <c r="K10061" t="str">
        <f t="shared" si="473"/>
        <v>Cat_Medium</v>
      </c>
      <c r="L10061">
        <f>VLOOKUP(K10061,size_costs!$D$1:$E$10,2,FALSE)</f>
        <v>120</v>
      </c>
      <c r="M10061">
        <f>VLOOKUP(C10061,age_costs!$A$1:$B$52,2,FALSE)</f>
        <v>100</v>
      </c>
    </row>
    <row r="10062" spans="1:13" x14ac:dyDescent="0.25">
      <c r="A10062" t="s">
        <v>11930</v>
      </c>
      <c r="B10062" t="s">
        <v>13739</v>
      </c>
      <c r="C10062" s="2">
        <f t="shared" si="471"/>
        <v>5</v>
      </c>
      <c r="D10062" t="s">
        <v>12</v>
      </c>
      <c r="E10062" t="s">
        <v>2186</v>
      </c>
      <c r="F10062">
        <v>24</v>
      </c>
      <c r="G10062" t="str">
        <f t="shared" si="472"/>
        <v>Medium</v>
      </c>
      <c r="H10062" t="s">
        <v>5</v>
      </c>
      <c r="I10062" t="str">
        <f>IFERROR(VLOOKUP(A10062,sponsored_animals!$A$1:$C$2143,1,TRUE),0)</f>
        <v>178f1189a06b68</v>
      </c>
      <c r="J10062">
        <f>VLOOKUP(H10062,location_costs!$A$1:$B$6,2,FALSE)</f>
        <v>140</v>
      </c>
      <c r="K10062" t="str">
        <f t="shared" si="473"/>
        <v>Dog_Medium</v>
      </c>
      <c r="L10062">
        <f>VLOOKUP(K10062,size_costs!$D$1:$E$10,2,FALSE)</f>
        <v>150</v>
      </c>
      <c r="M10062">
        <f>VLOOKUP(C10062,age_costs!$A$1:$B$52,2,FALSE)</f>
        <v>100</v>
      </c>
    </row>
    <row r="10063" spans="1:13" x14ac:dyDescent="0.25">
      <c r="A10063" t="s">
        <v>11931</v>
      </c>
      <c r="B10063" t="s">
        <v>16306</v>
      </c>
      <c r="C10063" s="2">
        <f t="shared" si="471"/>
        <v>16</v>
      </c>
      <c r="D10063" t="s">
        <v>12</v>
      </c>
      <c r="E10063" t="s">
        <v>2196</v>
      </c>
      <c r="F10063">
        <v>11</v>
      </c>
      <c r="G10063" t="str">
        <f t="shared" si="472"/>
        <v>Medium</v>
      </c>
      <c r="H10063" t="s">
        <v>5</v>
      </c>
      <c r="I10063">
        <f>IFERROR(VLOOKUP(A10063,sponsored_animals!$A$1:$C$2143,1,TRUE),0)</f>
        <v>0</v>
      </c>
      <c r="J10063">
        <f>VLOOKUP(H10063,location_costs!$A$1:$B$6,2,FALSE)</f>
        <v>140</v>
      </c>
      <c r="K10063" t="str">
        <f t="shared" si="473"/>
        <v>Dog_Medium</v>
      </c>
      <c r="L10063">
        <f>VLOOKUP(K10063,size_costs!$D$1:$E$10,2,FALSE)</f>
        <v>150</v>
      </c>
      <c r="M10063">
        <f>VLOOKUP(C10063,age_costs!$A$1:$B$52,2,FALSE)</f>
        <v>300</v>
      </c>
    </row>
    <row r="10064" spans="1:13" x14ac:dyDescent="0.25">
      <c r="A10064" t="s">
        <v>11932</v>
      </c>
      <c r="B10064" t="s">
        <v>4888</v>
      </c>
      <c r="C10064" s="2">
        <f t="shared" si="471"/>
        <v>7</v>
      </c>
      <c r="D10064" t="s">
        <v>12</v>
      </c>
      <c r="E10064" t="s">
        <v>2674</v>
      </c>
      <c r="F10064">
        <v>35</v>
      </c>
      <c r="G10064" t="str">
        <f t="shared" si="472"/>
        <v>Large</v>
      </c>
      <c r="H10064" t="s">
        <v>6</v>
      </c>
      <c r="I10064" t="str">
        <f>IFERROR(VLOOKUP(A10064,sponsored_animals!$A$1:$C$2143,1,TRUE),0)</f>
        <v>214f8f6b359a1e</v>
      </c>
      <c r="J10064">
        <f>VLOOKUP(H10064,location_costs!$A$1:$B$6,2,FALSE)</f>
        <v>135</v>
      </c>
      <c r="K10064" t="str">
        <f t="shared" si="473"/>
        <v>Dog_Large</v>
      </c>
      <c r="L10064">
        <f>VLOOKUP(K10064,size_costs!$D$1:$E$10,2,FALSE)</f>
        <v>175</v>
      </c>
      <c r="M10064">
        <f>VLOOKUP(C10064,age_costs!$A$1:$B$52,2,FALSE)</f>
        <v>100</v>
      </c>
    </row>
    <row r="10065" spans="1:13" x14ac:dyDescent="0.25">
      <c r="A10065" t="s">
        <v>11933</v>
      </c>
      <c r="B10065" t="s">
        <v>15007</v>
      </c>
      <c r="C10065" s="2">
        <f t="shared" si="471"/>
        <v>5</v>
      </c>
      <c r="D10065" t="s">
        <v>12</v>
      </c>
      <c r="E10065" t="s">
        <v>2217</v>
      </c>
      <c r="F10065">
        <v>49</v>
      </c>
      <c r="G10065" t="str">
        <f t="shared" si="472"/>
        <v>Large</v>
      </c>
      <c r="H10065" t="s">
        <v>5</v>
      </c>
      <c r="I10065" t="str">
        <f>IFERROR(VLOOKUP(A10065,sponsored_animals!$A$1:$C$2143,1,TRUE),0)</f>
        <v>178f1189a06b68</v>
      </c>
      <c r="J10065">
        <f>VLOOKUP(H10065,location_costs!$A$1:$B$6,2,FALSE)</f>
        <v>140</v>
      </c>
      <c r="K10065" t="str">
        <f t="shared" si="473"/>
        <v>Dog_Large</v>
      </c>
      <c r="L10065">
        <f>VLOOKUP(K10065,size_costs!$D$1:$E$10,2,FALSE)</f>
        <v>175</v>
      </c>
      <c r="M10065">
        <f>VLOOKUP(C10065,age_costs!$A$1:$B$52,2,FALSE)</f>
        <v>100</v>
      </c>
    </row>
    <row r="10066" spans="1:13" x14ac:dyDescent="0.25">
      <c r="A10066" t="s">
        <v>11934</v>
      </c>
      <c r="B10066" t="s">
        <v>4190</v>
      </c>
      <c r="C10066" s="2">
        <f t="shared" si="471"/>
        <v>7</v>
      </c>
      <c r="D10066" t="s">
        <v>12</v>
      </c>
      <c r="E10066" t="s">
        <v>2217</v>
      </c>
      <c r="F10066">
        <v>46</v>
      </c>
      <c r="G10066" t="str">
        <f t="shared" si="472"/>
        <v>Large</v>
      </c>
      <c r="H10066" t="s">
        <v>5</v>
      </c>
      <c r="I10066" t="str">
        <f>IFERROR(VLOOKUP(A10066,sponsored_animals!$A$1:$C$2143,1,TRUE),0)</f>
        <v>b14069999a0ee6</v>
      </c>
      <c r="J10066">
        <f>VLOOKUP(H10066,location_costs!$A$1:$B$6,2,FALSE)</f>
        <v>140</v>
      </c>
      <c r="K10066" t="str">
        <f t="shared" si="473"/>
        <v>Dog_Large</v>
      </c>
      <c r="L10066">
        <f>VLOOKUP(K10066,size_costs!$D$1:$E$10,2,FALSE)</f>
        <v>175</v>
      </c>
      <c r="M10066">
        <f>VLOOKUP(C10066,age_costs!$A$1:$B$52,2,FALSE)</f>
        <v>100</v>
      </c>
    </row>
    <row r="10067" spans="1:13" x14ac:dyDescent="0.25">
      <c r="A10067" t="s">
        <v>11935</v>
      </c>
      <c r="B10067" t="s">
        <v>15601</v>
      </c>
      <c r="C10067" s="2">
        <f t="shared" si="471"/>
        <v>4</v>
      </c>
      <c r="D10067" t="s">
        <v>12</v>
      </c>
      <c r="E10067" t="s">
        <v>2223</v>
      </c>
      <c r="F10067">
        <v>26</v>
      </c>
      <c r="G10067" t="str">
        <f t="shared" si="472"/>
        <v>Medium</v>
      </c>
      <c r="H10067" t="s">
        <v>6</v>
      </c>
      <c r="I10067" t="str">
        <f>IFERROR(VLOOKUP(A10067,sponsored_animals!$A$1:$C$2143,1,TRUE),0)</f>
        <v>178f1189a06b68</v>
      </c>
      <c r="J10067">
        <f>VLOOKUP(H10067,location_costs!$A$1:$B$6,2,FALSE)</f>
        <v>135</v>
      </c>
      <c r="K10067" t="str">
        <f t="shared" si="473"/>
        <v>Dog_Medium</v>
      </c>
      <c r="L10067">
        <f>VLOOKUP(K10067,size_costs!$D$1:$E$10,2,FALSE)</f>
        <v>150</v>
      </c>
      <c r="M10067">
        <f>VLOOKUP(C10067,age_costs!$A$1:$B$52,2,FALSE)</f>
        <v>0</v>
      </c>
    </row>
    <row r="10068" spans="1:13" x14ac:dyDescent="0.25">
      <c r="A10068" t="s">
        <v>146</v>
      </c>
      <c r="B10068" t="s">
        <v>3560</v>
      </c>
      <c r="C10068" s="2">
        <f t="shared" si="471"/>
        <v>5</v>
      </c>
      <c r="D10068" t="s">
        <v>12</v>
      </c>
      <c r="E10068" t="s">
        <v>2191</v>
      </c>
      <c r="F10068">
        <v>39</v>
      </c>
      <c r="G10068" t="str">
        <f t="shared" si="472"/>
        <v>Large</v>
      </c>
      <c r="H10068" t="s">
        <v>6</v>
      </c>
      <c r="I10068" t="str">
        <f>IFERROR(VLOOKUP(A10068,sponsored_animals!$A$1:$C$2143,1,TRUE),0)</f>
        <v>7c0c3e04e6a4d4</v>
      </c>
      <c r="J10068">
        <f>VLOOKUP(H10068,location_costs!$A$1:$B$6,2,FALSE)</f>
        <v>135</v>
      </c>
      <c r="K10068" t="str">
        <f t="shared" si="473"/>
        <v>Dog_Large</v>
      </c>
      <c r="L10068">
        <f>VLOOKUP(K10068,size_costs!$D$1:$E$10,2,FALSE)</f>
        <v>175</v>
      </c>
      <c r="M10068">
        <f>VLOOKUP(C10068,age_costs!$A$1:$B$52,2,FALSE)</f>
        <v>100</v>
      </c>
    </row>
    <row r="10069" spans="1:13" x14ac:dyDescent="0.25">
      <c r="A10069" t="s">
        <v>11936</v>
      </c>
      <c r="B10069" t="s">
        <v>14726</v>
      </c>
      <c r="C10069" s="2">
        <f t="shared" si="471"/>
        <v>7</v>
      </c>
      <c r="D10069" t="s">
        <v>12</v>
      </c>
      <c r="E10069" t="s">
        <v>2180</v>
      </c>
      <c r="F10069">
        <v>5</v>
      </c>
      <c r="G10069" t="str">
        <f t="shared" si="472"/>
        <v>Small</v>
      </c>
      <c r="H10069" t="s">
        <v>6</v>
      </c>
      <c r="I10069" t="str">
        <f>IFERROR(VLOOKUP(A10069,sponsored_animals!$A$1:$C$2143,1,TRUE),0)</f>
        <v>178f1189a06b68</v>
      </c>
      <c r="J10069">
        <f>VLOOKUP(H10069,location_costs!$A$1:$B$6,2,FALSE)</f>
        <v>135</v>
      </c>
      <c r="K10069" t="str">
        <f t="shared" si="473"/>
        <v>Dog_Small</v>
      </c>
      <c r="L10069">
        <f>VLOOKUP(K10069,size_costs!$D$1:$E$10,2,FALSE)</f>
        <v>125</v>
      </c>
      <c r="M10069">
        <f>VLOOKUP(C10069,age_costs!$A$1:$B$52,2,FALSE)</f>
        <v>100</v>
      </c>
    </row>
    <row r="10070" spans="1:13" x14ac:dyDescent="0.25">
      <c r="A10070" t="s">
        <v>11937</v>
      </c>
      <c r="B10070" t="s">
        <v>14297</v>
      </c>
      <c r="C10070" s="2">
        <f t="shared" si="471"/>
        <v>2</v>
      </c>
      <c r="D10070" t="s">
        <v>19</v>
      </c>
      <c r="E10070" t="s">
        <v>2182</v>
      </c>
      <c r="F10070">
        <v>3</v>
      </c>
      <c r="G10070" t="str">
        <f t="shared" si="472"/>
        <v>Small</v>
      </c>
      <c r="H10070" t="s">
        <v>7</v>
      </c>
      <c r="I10070" t="str">
        <f>IFERROR(VLOOKUP(A10070,sponsored_animals!$A$1:$C$2143,1,TRUE),0)</f>
        <v>178f1189a06b68</v>
      </c>
      <c r="J10070">
        <f>VLOOKUP(H10070,location_costs!$A$1:$B$6,2,FALSE)</f>
        <v>100</v>
      </c>
      <c r="K10070" t="str">
        <f t="shared" si="473"/>
        <v>Cat_Small</v>
      </c>
      <c r="L10070">
        <f>VLOOKUP(K10070,size_costs!$D$1:$E$10,2,FALSE)</f>
        <v>100</v>
      </c>
      <c r="M10070">
        <f>VLOOKUP(C10070,age_costs!$A$1:$B$52,2,FALSE)</f>
        <v>0</v>
      </c>
    </row>
    <row r="10071" spans="1:13" x14ac:dyDescent="0.25">
      <c r="A10071" t="s">
        <v>11938</v>
      </c>
      <c r="B10071" t="s">
        <v>16307</v>
      </c>
      <c r="C10071" s="2">
        <f t="shared" si="471"/>
        <v>10</v>
      </c>
      <c r="D10071" t="s">
        <v>12</v>
      </c>
      <c r="E10071" t="s">
        <v>2322</v>
      </c>
      <c r="F10071">
        <v>45</v>
      </c>
      <c r="G10071" t="str">
        <f t="shared" si="472"/>
        <v>Large</v>
      </c>
      <c r="H10071" t="s">
        <v>7</v>
      </c>
      <c r="I10071" t="str">
        <f>IFERROR(VLOOKUP(A10071,sponsored_animals!$A$1:$C$2143,1,TRUE),0)</f>
        <v>178f1189a06b68</v>
      </c>
      <c r="J10071">
        <f>VLOOKUP(H10071,location_costs!$A$1:$B$6,2,FALSE)</f>
        <v>100</v>
      </c>
      <c r="K10071" t="str">
        <f t="shared" si="473"/>
        <v>Dog_Large</v>
      </c>
      <c r="L10071">
        <f>VLOOKUP(K10071,size_costs!$D$1:$E$10,2,FALSE)</f>
        <v>175</v>
      </c>
      <c r="M10071">
        <f>VLOOKUP(C10071,age_costs!$A$1:$B$52,2,FALSE)</f>
        <v>150</v>
      </c>
    </row>
    <row r="10072" spans="1:13" x14ac:dyDescent="0.25">
      <c r="A10072" t="s">
        <v>11939</v>
      </c>
      <c r="B10072" t="s">
        <v>6878</v>
      </c>
      <c r="C10072" s="2">
        <f t="shared" si="471"/>
        <v>10</v>
      </c>
      <c r="D10072" t="s">
        <v>12</v>
      </c>
      <c r="E10072" t="s">
        <v>2332</v>
      </c>
      <c r="F10072">
        <v>41</v>
      </c>
      <c r="G10072" t="str">
        <f t="shared" si="472"/>
        <v>Large</v>
      </c>
      <c r="H10072" t="s">
        <v>4</v>
      </c>
      <c r="I10072" t="str">
        <f>IFERROR(VLOOKUP(A10072,sponsored_animals!$A$1:$C$2143,1,TRUE),0)</f>
        <v>b14069999a0ee6</v>
      </c>
      <c r="J10072">
        <f>VLOOKUP(H10072,location_costs!$A$1:$B$6,2,FALSE)</f>
        <v>110</v>
      </c>
      <c r="K10072" t="str">
        <f t="shared" si="473"/>
        <v>Dog_Large</v>
      </c>
      <c r="L10072">
        <f>VLOOKUP(K10072,size_costs!$D$1:$E$10,2,FALSE)</f>
        <v>175</v>
      </c>
      <c r="M10072">
        <f>VLOOKUP(C10072,age_costs!$A$1:$B$52,2,FALSE)</f>
        <v>150</v>
      </c>
    </row>
    <row r="10073" spans="1:13" x14ac:dyDescent="0.25">
      <c r="A10073" t="s">
        <v>11940</v>
      </c>
      <c r="B10073" t="s">
        <v>4976</v>
      </c>
      <c r="C10073" s="2">
        <f t="shared" si="471"/>
        <v>9</v>
      </c>
      <c r="D10073" t="s">
        <v>12</v>
      </c>
      <c r="E10073" t="s">
        <v>2190</v>
      </c>
      <c r="F10073">
        <v>36</v>
      </c>
      <c r="G10073" t="str">
        <f t="shared" si="472"/>
        <v>Large</v>
      </c>
      <c r="H10073" t="s">
        <v>6</v>
      </c>
      <c r="I10073" t="str">
        <f>IFERROR(VLOOKUP(A10073,sponsored_animals!$A$1:$C$2143,1,TRUE),0)</f>
        <v>36806649e5722d</v>
      </c>
      <c r="J10073">
        <f>VLOOKUP(H10073,location_costs!$A$1:$B$6,2,FALSE)</f>
        <v>135</v>
      </c>
      <c r="K10073" t="str">
        <f t="shared" si="473"/>
        <v>Dog_Large</v>
      </c>
      <c r="L10073">
        <f>VLOOKUP(K10073,size_costs!$D$1:$E$10,2,FALSE)</f>
        <v>175</v>
      </c>
      <c r="M10073">
        <f>VLOOKUP(C10073,age_costs!$A$1:$B$52,2,FALSE)</f>
        <v>150</v>
      </c>
    </row>
    <row r="10074" spans="1:13" x14ac:dyDescent="0.25">
      <c r="A10074" t="s">
        <v>11941</v>
      </c>
      <c r="B10074" t="s">
        <v>11485</v>
      </c>
      <c r="C10074" s="2">
        <f t="shared" si="471"/>
        <v>6</v>
      </c>
      <c r="D10074" t="s">
        <v>12</v>
      </c>
      <c r="E10074" t="s">
        <v>2535</v>
      </c>
      <c r="F10074">
        <v>45</v>
      </c>
      <c r="G10074" t="str">
        <f t="shared" si="472"/>
        <v>Large</v>
      </c>
      <c r="H10074" t="s">
        <v>6</v>
      </c>
      <c r="I10074" t="str">
        <f>IFERROR(VLOOKUP(A10074,sponsored_animals!$A$1:$C$2143,1,TRUE),0)</f>
        <v>4fca6ef6dbda96</v>
      </c>
      <c r="J10074">
        <f>VLOOKUP(H10074,location_costs!$A$1:$B$6,2,FALSE)</f>
        <v>135</v>
      </c>
      <c r="K10074" t="str">
        <f t="shared" si="473"/>
        <v>Dog_Large</v>
      </c>
      <c r="L10074">
        <f>VLOOKUP(K10074,size_costs!$D$1:$E$10,2,FALSE)</f>
        <v>175</v>
      </c>
      <c r="M10074">
        <f>VLOOKUP(C10074,age_costs!$A$1:$B$52,2,FALSE)</f>
        <v>100</v>
      </c>
    </row>
    <row r="10075" spans="1:13" x14ac:dyDescent="0.25">
      <c r="A10075" t="s">
        <v>11942</v>
      </c>
      <c r="B10075" t="s">
        <v>15515</v>
      </c>
      <c r="C10075" s="2">
        <f t="shared" si="471"/>
        <v>8</v>
      </c>
      <c r="D10075" t="s">
        <v>19</v>
      </c>
      <c r="E10075" t="s">
        <v>2226</v>
      </c>
      <c r="F10075">
        <v>4</v>
      </c>
      <c r="G10075" t="str">
        <f t="shared" si="472"/>
        <v>Small</v>
      </c>
      <c r="H10075" t="s">
        <v>4</v>
      </c>
      <c r="I10075">
        <f>IFERROR(VLOOKUP(A10075,sponsored_animals!$A$1:$C$2143,1,TRUE),0)</f>
        <v>0</v>
      </c>
      <c r="J10075">
        <f>VLOOKUP(H10075,location_costs!$A$1:$B$6,2,FALSE)</f>
        <v>110</v>
      </c>
      <c r="K10075" t="str">
        <f t="shared" si="473"/>
        <v>Cat_Small</v>
      </c>
      <c r="L10075">
        <f>VLOOKUP(K10075,size_costs!$D$1:$E$10,2,FALSE)</f>
        <v>100</v>
      </c>
      <c r="M10075">
        <f>VLOOKUP(C10075,age_costs!$A$1:$B$52,2,FALSE)</f>
        <v>150</v>
      </c>
    </row>
    <row r="10076" spans="1:13" x14ac:dyDescent="0.25">
      <c r="A10076" t="s">
        <v>11943</v>
      </c>
      <c r="B10076" t="s">
        <v>15300</v>
      </c>
      <c r="C10076" s="2">
        <f t="shared" si="471"/>
        <v>12</v>
      </c>
      <c r="D10076" t="s">
        <v>12</v>
      </c>
      <c r="E10076" t="s">
        <v>2226</v>
      </c>
      <c r="F10076">
        <v>32</v>
      </c>
      <c r="G10076" t="str">
        <f t="shared" si="472"/>
        <v>Large</v>
      </c>
      <c r="H10076" t="s">
        <v>5</v>
      </c>
      <c r="I10076" t="str">
        <f>IFERROR(VLOOKUP(A10076,sponsored_animals!$A$1:$C$2143,1,TRUE),0)</f>
        <v>178f1189a06b68</v>
      </c>
      <c r="J10076">
        <f>VLOOKUP(H10076,location_costs!$A$1:$B$6,2,FALSE)</f>
        <v>140</v>
      </c>
      <c r="K10076" t="str">
        <f t="shared" si="473"/>
        <v>Dog_Large</v>
      </c>
      <c r="L10076">
        <f>VLOOKUP(K10076,size_costs!$D$1:$E$10,2,FALSE)</f>
        <v>175</v>
      </c>
      <c r="M10076">
        <f>VLOOKUP(C10076,age_costs!$A$1:$B$52,2,FALSE)</f>
        <v>150</v>
      </c>
    </row>
    <row r="10077" spans="1:13" x14ac:dyDescent="0.25">
      <c r="A10077" t="s">
        <v>11944</v>
      </c>
      <c r="B10077" t="s">
        <v>14394</v>
      </c>
      <c r="C10077" s="2">
        <f t="shared" si="471"/>
        <v>11</v>
      </c>
      <c r="D10077" t="s">
        <v>12</v>
      </c>
      <c r="E10077" t="s">
        <v>2223</v>
      </c>
      <c r="F10077">
        <v>33</v>
      </c>
      <c r="G10077" t="str">
        <f t="shared" si="472"/>
        <v>Large</v>
      </c>
      <c r="H10077" t="s">
        <v>6</v>
      </c>
      <c r="I10077" t="str">
        <f>IFERROR(VLOOKUP(A10077,sponsored_animals!$A$1:$C$2143,1,TRUE),0)</f>
        <v>36806649e5722d</v>
      </c>
      <c r="J10077">
        <f>VLOOKUP(H10077,location_costs!$A$1:$B$6,2,FALSE)</f>
        <v>135</v>
      </c>
      <c r="K10077" t="str">
        <f t="shared" si="473"/>
        <v>Dog_Large</v>
      </c>
      <c r="L10077">
        <f>VLOOKUP(K10077,size_costs!$D$1:$E$10,2,FALSE)</f>
        <v>175</v>
      </c>
      <c r="M10077">
        <f>VLOOKUP(C10077,age_costs!$A$1:$B$52,2,FALSE)</f>
        <v>150</v>
      </c>
    </row>
    <row r="10078" spans="1:13" x14ac:dyDescent="0.25">
      <c r="A10078" t="s">
        <v>11945</v>
      </c>
      <c r="B10078" t="s">
        <v>2379</v>
      </c>
      <c r="C10078" s="2">
        <f t="shared" si="471"/>
        <v>8</v>
      </c>
      <c r="D10078" t="s">
        <v>12</v>
      </c>
      <c r="E10078" t="s">
        <v>4008</v>
      </c>
      <c r="F10078">
        <v>23</v>
      </c>
      <c r="G10078" t="str">
        <f t="shared" si="472"/>
        <v>Medium</v>
      </c>
      <c r="H10078" t="s">
        <v>3</v>
      </c>
      <c r="I10078" t="str">
        <f>IFERROR(VLOOKUP(A10078,sponsored_animals!$A$1:$C$2143,1,TRUE),0)</f>
        <v>36806649e5722d</v>
      </c>
      <c r="J10078">
        <f>VLOOKUP(H10078,location_costs!$A$1:$B$6,2,FALSE)</f>
        <v>120</v>
      </c>
      <c r="K10078" t="str">
        <f t="shared" si="473"/>
        <v>Dog_Medium</v>
      </c>
      <c r="L10078">
        <f>VLOOKUP(K10078,size_costs!$D$1:$E$10,2,FALSE)</f>
        <v>150</v>
      </c>
      <c r="M10078">
        <f>VLOOKUP(C10078,age_costs!$A$1:$B$52,2,FALSE)</f>
        <v>150</v>
      </c>
    </row>
    <row r="10079" spans="1:13" x14ac:dyDescent="0.25">
      <c r="A10079" t="s">
        <v>11946</v>
      </c>
      <c r="B10079" t="s">
        <v>5616</v>
      </c>
      <c r="C10079" s="2">
        <f t="shared" si="471"/>
        <v>3</v>
      </c>
      <c r="D10079" t="s">
        <v>12</v>
      </c>
      <c r="E10079" t="s">
        <v>2511</v>
      </c>
      <c r="F10079">
        <v>3</v>
      </c>
      <c r="G10079" t="str">
        <f t="shared" si="472"/>
        <v>Small</v>
      </c>
      <c r="H10079" t="s">
        <v>5</v>
      </c>
      <c r="I10079" t="str">
        <f>IFERROR(VLOOKUP(A10079,sponsored_animals!$A$1:$C$2143,1,TRUE),0)</f>
        <v>0918714dc3a6e1</v>
      </c>
      <c r="J10079">
        <f>VLOOKUP(H10079,location_costs!$A$1:$B$6,2,FALSE)</f>
        <v>140</v>
      </c>
      <c r="K10079" t="str">
        <f t="shared" si="473"/>
        <v>Dog_Small</v>
      </c>
      <c r="L10079">
        <f>VLOOKUP(K10079,size_costs!$D$1:$E$10,2,FALSE)</f>
        <v>125</v>
      </c>
      <c r="M10079">
        <f>VLOOKUP(C10079,age_costs!$A$1:$B$52,2,FALSE)</f>
        <v>0</v>
      </c>
    </row>
    <row r="10080" spans="1:13" x14ac:dyDescent="0.25">
      <c r="A10080" t="s">
        <v>11947</v>
      </c>
      <c r="B10080" t="s">
        <v>4184</v>
      </c>
      <c r="C10080" s="2">
        <f t="shared" si="471"/>
        <v>6</v>
      </c>
      <c r="D10080" t="s">
        <v>19</v>
      </c>
      <c r="E10080" t="s">
        <v>2945</v>
      </c>
      <c r="F10080">
        <v>8.5</v>
      </c>
      <c r="G10080" t="str">
        <f t="shared" si="472"/>
        <v>Large</v>
      </c>
      <c r="H10080" t="s">
        <v>5</v>
      </c>
      <c r="I10080" t="str">
        <f>IFERROR(VLOOKUP(A10080,sponsored_animals!$A$1:$C$2143,1,TRUE),0)</f>
        <v>4fca6ef6dbda96</v>
      </c>
      <c r="J10080">
        <f>VLOOKUP(H10080,location_costs!$A$1:$B$6,2,FALSE)</f>
        <v>140</v>
      </c>
      <c r="K10080" t="str">
        <f t="shared" si="473"/>
        <v>Cat_Large</v>
      </c>
      <c r="L10080">
        <f>VLOOKUP(K10080,size_costs!$D$1:$E$10,2,FALSE)</f>
        <v>140</v>
      </c>
      <c r="M10080">
        <f>VLOOKUP(C10080,age_costs!$A$1:$B$52,2,FALSE)</f>
        <v>100</v>
      </c>
    </row>
    <row r="10081" spans="1:13" x14ac:dyDescent="0.25">
      <c r="A10081" t="s">
        <v>742</v>
      </c>
      <c r="B10081" t="s">
        <v>16308</v>
      </c>
      <c r="C10081" s="2">
        <f t="shared" si="471"/>
        <v>3</v>
      </c>
      <c r="D10081" t="s">
        <v>12</v>
      </c>
      <c r="E10081" t="s">
        <v>2533</v>
      </c>
      <c r="F10081">
        <v>15</v>
      </c>
      <c r="G10081" t="str">
        <f t="shared" si="472"/>
        <v>Medium</v>
      </c>
      <c r="H10081" t="s">
        <v>5</v>
      </c>
      <c r="I10081" t="str">
        <f>IFERROR(VLOOKUP(A10081,sponsored_animals!$A$1:$C$2143,1,TRUE),0)</f>
        <v>36806649e5722d</v>
      </c>
      <c r="J10081">
        <f>VLOOKUP(H10081,location_costs!$A$1:$B$6,2,FALSE)</f>
        <v>140</v>
      </c>
      <c r="K10081" t="str">
        <f t="shared" si="473"/>
        <v>Dog_Medium</v>
      </c>
      <c r="L10081">
        <f>VLOOKUP(K10081,size_costs!$D$1:$E$10,2,FALSE)</f>
        <v>150</v>
      </c>
      <c r="M10081">
        <f>VLOOKUP(C10081,age_costs!$A$1:$B$52,2,FALSE)</f>
        <v>0</v>
      </c>
    </row>
    <row r="10082" spans="1:13" x14ac:dyDescent="0.25">
      <c r="A10082" t="s">
        <v>11948</v>
      </c>
      <c r="B10082" t="s">
        <v>14440</v>
      </c>
      <c r="C10082" s="2">
        <f t="shared" si="471"/>
        <v>8</v>
      </c>
      <c r="D10082" t="s">
        <v>19</v>
      </c>
      <c r="E10082" t="s">
        <v>2177</v>
      </c>
      <c r="F10082">
        <v>8</v>
      </c>
      <c r="G10082" t="str">
        <f t="shared" si="472"/>
        <v>Large</v>
      </c>
      <c r="H10082" t="s">
        <v>6</v>
      </c>
      <c r="I10082" t="str">
        <f>IFERROR(VLOOKUP(A10082,sponsored_animals!$A$1:$C$2143,1,TRUE),0)</f>
        <v>7c0c3e04e6a4d4</v>
      </c>
      <c r="J10082">
        <f>VLOOKUP(H10082,location_costs!$A$1:$B$6,2,FALSE)</f>
        <v>135</v>
      </c>
      <c r="K10082" t="str">
        <f t="shared" si="473"/>
        <v>Cat_Large</v>
      </c>
      <c r="L10082">
        <f>VLOOKUP(K10082,size_costs!$D$1:$E$10,2,FALSE)</f>
        <v>140</v>
      </c>
      <c r="M10082">
        <f>VLOOKUP(C10082,age_costs!$A$1:$B$52,2,FALSE)</f>
        <v>150</v>
      </c>
    </row>
    <row r="10083" spans="1:13" x14ac:dyDescent="0.25">
      <c r="A10083" t="s">
        <v>11949</v>
      </c>
      <c r="B10083" t="s">
        <v>15719</v>
      </c>
      <c r="C10083" s="2">
        <f t="shared" si="471"/>
        <v>6</v>
      </c>
      <c r="D10083" t="s">
        <v>12</v>
      </c>
      <c r="E10083" t="s">
        <v>2214</v>
      </c>
      <c r="F10083">
        <v>45</v>
      </c>
      <c r="G10083" t="str">
        <f t="shared" si="472"/>
        <v>Large</v>
      </c>
      <c r="H10083" t="s">
        <v>6</v>
      </c>
      <c r="I10083" t="str">
        <f>IFERROR(VLOOKUP(A10083,sponsored_animals!$A$1:$C$2143,1,TRUE),0)</f>
        <v>214f8f6b359a1e</v>
      </c>
      <c r="J10083">
        <f>VLOOKUP(H10083,location_costs!$A$1:$B$6,2,FALSE)</f>
        <v>135</v>
      </c>
      <c r="K10083" t="str">
        <f t="shared" si="473"/>
        <v>Dog_Large</v>
      </c>
      <c r="L10083">
        <f>VLOOKUP(K10083,size_costs!$D$1:$E$10,2,FALSE)</f>
        <v>175</v>
      </c>
      <c r="M10083">
        <f>VLOOKUP(C10083,age_costs!$A$1:$B$52,2,FALSE)</f>
        <v>100</v>
      </c>
    </row>
    <row r="10084" spans="1:13" x14ac:dyDescent="0.25">
      <c r="A10084" t="s">
        <v>11950</v>
      </c>
      <c r="B10084" t="s">
        <v>16182</v>
      </c>
      <c r="C10084" s="2">
        <f t="shared" si="471"/>
        <v>8</v>
      </c>
      <c r="D10084" t="s">
        <v>19</v>
      </c>
      <c r="E10084" t="s">
        <v>2207</v>
      </c>
      <c r="F10084">
        <v>10</v>
      </c>
      <c r="G10084" t="str">
        <f t="shared" si="472"/>
        <v>Large</v>
      </c>
      <c r="H10084" t="s">
        <v>4</v>
      </c>
      <c r="I10084">
        <f>IFERROR(VLOOKUP(A10084,sponsored_animals!$A$1:$C$2143,1,TRUE),0)</f>
        <v>0</v>
      </c>
      <c r="J10084">
        <f>VLOOKUP(H10084,location_costs!$A$1:$B$6,2,FALSE)</f>
        <v>110</v>
      </c>
      <c r="K10084" t="str">
        <f t="shared" si="473"/>
        <v>Cat_Large</v>
      </c>
      <c r="L10084">
        <f>VLOOKUP(K10084,size_costs!$D$1:$E$10,2,FALSE)</f>
        <v>140</v>
      </c>
      <c r="M10084">
        <f>VLOOKUP(C10084,age_costs!$A$1:$B$52,2,FALSE)</f>
        <v>150</v>
      </c>
    </row>
    <row r="10085" spans="1:13" x14ac:dyDescent="0.25">
      <c r="A10085" t="s">
        <v>1434</v>
      </c>
      <c r="B10085" t="s">
        <v>14179</v>
      </c>
      <c r="C10085" s="2">
        <f t="shared" si="471"/>
        <v>5</v>
      </c>
      <c r="D10085" t="s">
        <v>19</v>
      </c>
      <c r="E10085" t="s">
        <v>2198</v>
      </c>
      <c r="F10085">
        <v>9</v>
      </c>
      <c r="G10085" t="str">
        <f t="shared" si="472"/>
        <v>Large</v>
      </c>
      <c r="H10085" t="s">
        <v>5</v>
      </c>
      <c r="I10085" t="str">
        <f>IFERROR(VLOOKUP(A10085,sponsored_animals!$A$1:$C$2143,1,TRUE),0)</f>
        <v>178f1189a06b68</v>
      </c>
      <c r="J10085">
        <f>VLOOKUP(H10085,location_costs!$A$1:$B$6,2,FALSE)</f>
        <v>140</v>
      </c>
      <c r="K10085" t="str">
        <f t="shared" si="473"/>
        <v>Cat_Large</v>
      </c>
      <c r="L10085">
        <f>VLOOKUP(K10085,size_costs!$D$1:$E$10,2,FALSE)</f>
        <v>140</v>
      </c>
      <c r="M10085">
        <f>VLOOKUP(C10085,age_costs!$A$1:$B$52,2,FALSE)</f>
        <v>100</v>
      </c>
    </row>
    <row r="10086" spans="1:13" x14ac:dyDescent="0.25">
      <c r="A10086" t="s">
        <v>1548</v>
      </c>
      <c r="B10086" t="s">
        <v>16309</v>
      </c>
      <c r="C10086" s="2">
        <f t="shared" si="471"/>
        <v>16</v>
      </c>
      <c r="D10086" t="s">
        <v>12</v>
      </c>
      <c r="E10086" t="s">
        <v>2231</v>
      </c>
      <c r="F10086">
        <v>13</v>
      </c>
      <c r="G10086" t="str">
        <f t="shared" si="472"/>
        <v>Medium</v>
      </c>
      <c r="H10086" t="s">
        <v>6</v>
      </c>
      <c r="I10086" t="str">
        <f>IFERROR(VLOOKUP(A10086,sponsored_animals!$A$1:$C$2143,1,TRUE),0)</f>
        <v>438efb0f97b6a3</v>
      </c>
      <c r="J10086">
        <f>VLOOKUP(H10086,location_costs!$A$1:$B$6,2,FALSE)</f>
        <v>135</v>
      </c>
      <c r="K10086" t="str">
        <f t="shared" si="473"/>
        <v>Dog_Medium</v>
      </c>
      <c r="L10086">
        <f>VLOOKUP(K10086,size_costs!$D$1:$E$10,2,FALSE)</f>
        <v>150</v>
      </c>
      <c r="M10086">
        <f>VLOOKUP(C10086,age_costs!$A$1:$B$52,2,FALSE)</f>
        <v>300</v>
      </c>
    </row>
    <row r="10087" spans="1:13" x14ac:dyDescent="0.25">
      <c r="A10087" t="s">
        <v>11951</v>
      </c>
      <c r="B10087" t="s">
        <v>13698</v>
      </c>
      <c r="C10087" s="2">
        <f t="shared" si="471"/>
        <v>4</v>
      </c>
      <c r="D10087" t="s">
        <v>19</v>
      </c>
      <c r="E10087" t="s">
        <v>2182</v>
      </c>
      <c r="F10087">
        <v>9</v>
      </c>
      <c r="G10087" t="str">
        <f t="shared" si="472"/>
        <v>Large</v>
      </c>
      <c r="H10087" t="s">
        <v>5</v>
      </c>
      <c r="I10087" t="str">
        <f>IFERROR(VLOOKUP(A10087,sponsored_animals!$A$1:$C$2143,1,TRUE),0)</f>
        <v>b14069999a0ee6</v>
      </c>
      <c r="J10087">
        <f>VLOOKUP(H10087,location_costs!$A$1:$B$6,2,FALSE)</f>
        <v>140</v>
      </c>
      <c r="K10087" t="str">
        <f t="shared" si="473"/>
        <v>Cat_Large</v>
      </c>
      <c r="L10087">
        <f>VLOOKUP(K10087,size_costs!$D$1:$E$10,2,FALSE)</f>
        <v>140</v>
      </c>
      <c r="M10087">
        <f>VLOOKUP(C10087,age_costs!$A$1:$B$52,2,FALSE)</f>
        <v>0</v>
      </c>
    </row>
    <row r="10088" spans="1:13" x14ac:dyDescent="0.25">
      <c r="A10088" t="s">
        <v>11952</v>
      </c>
      <c r="B10088" t="s">
        <v>3593</v>
      </c>
      <c r="C10088" s="2">
        <f t="shared" si="471"/>
        <v>4</v>
      </c>
      <c r="D10088" t="s">
        <v>12</v>
      </c>
      <c r="E10088" t="s">
        <v>2191</v>
      </c>
      <c r="F10088">
        <v>25</v>
      </c>
      <c r="G10088" t="str">
        <f t="shared" si="472"/>
        <v>Medium</v>
      </c>
      <c r="H10088" t="s">
        <v>4</v>
      </c>
      <c r="I10088" t="str">
        <f>IFERROR(VLOOKUP(A10088,sponsored_animals!$A$1:$C$2143,1,TRUE),0)</f>
        <v>7c0c3e04e6a4d4</v>
      </c>
      <c r="J10088">
        <f>VLOOKUP(H10088,location_costs!$A$1:$B$6,2,FALSE)</f>
        <v>110</v>
      </c>
      <c r="K10088" t="str">
        <f t="shared" si="473"/>
        <v>Dog_Medium</v>
      </c>
      <c r="L10088">
        <f>VLOOKUP(K10088,size_costs!$D$1:$E$10,2,FALSE)</f>
        <v>150</v>
      </c>
      <c r="M10088">
        <f>VLOOKUP(C10088,age_costs!$A$1:$B$52,2,FALSE)</f>
        <v>0</v>
      </c>
    </row>
    <row r="10089" spans="1:13" x14ac:dyDescent="0.25">
      <c r="A10089" t="s">
        <v>674</v>
      </c>
      <c r="B10089" t="s">
        <v>2265</v>
      </c>
      <c r="C10089" s="2">
        <f t="shared" si="471"/>
        <v>9</v>
      </c>
      <c r="D10089" t="s">
        <v>12</v>
      </c>
      <c r="E10089" t="s">
        <v>2186</v>
      </c>
      <c r="F10089">
        <v>38</v>
      </c>
      <c r="G10089" t="str">
        <f t="shared" si="472"/>
        <v>Large</v>
      </c>
      <c r="H10089" t="s">
        <v>5</v>
      </c>
      <c r="I10089">
        <f>IFERROR(VLOOKUP(A10089,sponsored_animals!$A$1:$C$2143,1,TRUE),0)</f>
        <v>0</v>
      </c>
      <c r="J10089">
        <f>VLOOKUP(H10089,location_costs!$A$1:$B$6,2,FALSE)</f>
        <v>140</v>
      </c>
      <c r="K10089" t="str">
        <f t="shared" si="473"/>
        <v>Dog_Large</v>
      </c>
      <c r="L10089">
        <f>VLOOKUP(K10089,size_costs!$D$1:$E$10,2,FALSE)</f>
        <v>175</v>
      </c>
      <c r="M10089">
        <f>VLOOKUP(C10089,age_costs!$A$1:$B$52,2,FALSE)</f>
        <v>150</v>
      </c>
    </row>
    <row r="10090" spans="1:13" x14ac:dyDescent="0.25">
      <c r="A10090" t="s">
        <v>11953</v>
      </c>
      <c r="B10090" t="s">
        <v>4527</v>
      </c>
      <c r="C10090" s="2">
        <f t="shared" si="471"/>
        <v>7</v>
      </c>
      <c r="D10090" t="s">
        <v>12</v>
      </c>
      <c r="E10090" t="s">
        <v>2207</v>
      </c>
      <c r="F10090">
        <v>35</v>
      </c>
      <c r="G10090" t="str">
        <f t="shared" si="472"/>
        <v>Large</v>
      </c>
      <c r="H10090" t="s">
        <v>4</v>
      </c>
      <c r="I10090" t="str">
        <f>IFERROR(VLOOKUP(A10090,sponsored_animals!$A$1:$C$2143,1,TRUE),0)</f>
        <v>b14069999a0ee6</v>
      </c>
      <c r="J10090">
        <f>VLOOKUP(H10090,location_costs!$A$1:$B$6,2,FALSE)</f>
        <v>110</v>
      </c>
      <c r="K10090" t="str">
        <f t="shared" si="473"/>
        <v>Dog_Large</v>
      </c>
      <c r="L10090">
        <f>VLOOKUP(K10090,size_costs!$D$1:$E$10,2,FALSE)</f>
        <v>175</v>
      </c>
      <c r="M10090">
        <f>VLOOKUP(C10090,age_costs!$A$1:$B$52,2,FALSE)</f>
        <v>100</v>
      </c>
    </row>
    <row r="10091" spans="1:13" x14ac:dyDescent="0.25">
      <c r="A10091" t="s">
        <v>11954</v>
      </c>
      <c r="B10091" t="s">
        <v>4877</v>
      </c>
      <c r="C10091" s="2">
        <f t="shared" si="471"/>
        <v>7</v>
      </c>
      <c r="D10091" t="s">
        <v>12</v>
      </c>
      <c r="E10091" t="s">
        <v>2233</v>
      </c>
      <c r="F10091">
        <v>46</v>
      </c>
      <c r="G10091" t="str">
        <f t="shared" si="472"/>
        <v>Large</v>
      </c>
      <c r="H10091" t="s">
        <v>4</v>
      </c>
      <c r="I10091">
        <f>IFERROR(VLOOKUP(A10091,sponsored_animals!$A$1:$C$2143,1,TRUE),0)</f>
        <v>0</v>
      </c>
      <c r="J10091">
        <f>VLOOKUP(H10091,location_costs!$A$1:$B$6,2,FALSE)</f>
        <v>110</v>
      </c>
      <c r="K10091" t="str">
        <f t="shared" si="473"/>
        <v>Dog_Large</v>
      </c>
      <c r="L10091">
        <f>VLOOKUP(K10091,size_costs!$D$1:$E$10,2,FALSE)</f>
        <v>175</v>
      </c>
      <c r="M10091">
        <f>VLOOKUP(C10091,age_costs!$A$1:$B$52,2,FALSE)</f>
        <v>100</v>
      </c>
    </row>
    <row r="10092" spans="1:13" x14ac:dyDescent="0.25">
      <c r="A10092" t="s">
        <v>1429</v>
      </c>
      <c r="B10092" t="s">
        <v>13634</v>
      </c>
      <c r="C10092" s="2">
        <f t="shared" si="471"/>
        <v>13</v>
      </c>
      <c r="D10092" t="s">
        <v>19</v>
      </c>
      <c r="E10092" t="s">
        <v>2340</v>
      </c>
      <c r="F10092">
        <v>10</v>
      </c>
      <c r="G10092" t="str">
        <f t="shared" si="472"/>
        <v>Large</v>
      </c>
      <c r="H10092" t="s">
        <v>7</v>
      </c>
      <c r="I10092">
        <f>IFERROR(VLOOKUP(A10092,sponsored_animals!$A$1:$C$2143,1,TRUE),0)</f>
        <v>0</v>
      </c>
      <c r="J10092">
        <f>VLOOKUP(H10092,location_costs!$A$1:$B$6,2,FALSE)</f>
        <v>100</v>
      </c>
      <c r="K10092" t="str">
        <f t="shared" si="473"/>
        <v>Cat_Large</v>
      </c>
      <c r="L10092">
        <f>VLOOKUP(K10092,size_costs!$D$1:$E$10,2,FALSE)</f>
        <v>140</v>
      </c>
      <c r="M10092">
        <f>VLOOKUP(C10092,age_costs!$A$1:$B$52,2,FALSE)</f>
        <v>200</v>
      </c>
    </row>
    <row r="10093" spans="1:13" x14ac:dyDescent="0.25">
      <c r="A10093" t="s">
        <v>11955</v>
      </c>
      <c r="B10093" t="s">
        <v>13888</v>
      </c>
      <c r="C10093" s="2">
        <f t="shared" si="471"/>
        <v>9</v>
      </c>
      <c r="D10093" t="s">
        <v>12</v>
      </c>
      <c r="E10093" t="s">
        <v>2244</v>
      </c>
      <c r="F10093">
        <v>29</v>
      </c>
      <c r="G10093" t="str">
        <f t="shared" si="472"/>
        <v>Medium</v>
      </c>
      <c r="H10093" t="s">
        <v>5</v>
      </c>
      <c r="I10093" t="str">
        <f>IFERROR(VLOOKUP(A10093,sponsored_animals!$A$1:$C$2143,1,TRUE),0)</f>
        <v>d40d0d9a6a4451</v>
      </c>
      <c r="J10093">
        <f>VLOOKUP(H10093,location_costs!$A$1:$B$6,2,FALSE)</f>
        <v>140</v>
      </c>
      <c r="K10093" t="str">
        <f t="shared" si="473"/>
        <v>Dog_Medium</v>
      </c>
      <c r="L10093">
        <f>VLOOKUP(K10093,size_costs!$D$1:$E$10,2,FALSE)</f>
        <v>150</v>
      </c>
      <c r="M10093">
        <f>VLOOKUP(C10093,age_costs!$A$1:$B$52,2,FALSE)</f>
        <v>150</v>
      </c>
    </row>
    <row r="10094" spans="1:13" x14ac:dyDescent="0.25">
      <c r="A10094" t="s">
        <v>1965</v>
      </c>
      <c r="B10094" t="s">
        <v>14108</v>
      </c>
      <c r="C10094" s="2">
        <f t="shared" si="471"/>
        <v>5</v>
      </c>
      <c r="D10094" t="s">
        <v>12</v>
      </c>
      <c r="E10094" t="s">
        <v>2233</v>
      </c>
      <c r="F10094">
        <v>14</v>
      </c>
      <c r="G10094" t="str">
        <f t="shared" si="472"/>
        <v>Medium</v>
      </c>
      <c r="H10094" t="s">
        <v>6</v>
      </c>
      <c r="I10094" t="str">
        <f>IFERROR(VLOOKUP(A10094,sponsored_animals!$A$1:$C$2143,1,TRUE),0)</f>
        <v>b14069999a0ee6</v>
      </c>
      <c r="J10094">
        <f>VLOOKUP(H10094,location_costs!$A$1:$B$6,2,FALSE)</f>
        <v>135</v>
      </c>
      <c r="K10094" t="str">
        <f t="shared" si="473"/>
        <v>Dog_Medium</v>
      </c>
      <c r="L10094">
        <f>VLOOKUP(K10094,size_costs!$D$1:$E$10,2,FALSE)</f>
        <v>150</v>
      </c>
      <c r="M10094">
        <f>VLOOKUP(C10094,age_costs!$A$1:$B$52,2,FALSE)</f>
        <v>100</v>
      </c>
    </row>
    <row r="10095" spans="1:13" x14ac:dyDescent="0.25">
      <c r="A10095" t="s">
        <v>11956</v>
      </c>
      <c r="B10095" t="s">
        <v>14336</v>
      </c>
      <c r="C10095" s="2">
        <f t="shared" si="471"/>
        <v>9</v>
      </c>
      <c r="D10095" t="s">
        <v>12</v>
      </c>
      <c r="E10095" t="s">
        <v>2217</v>
      </c>
      <c r="F10095">
        <v>7</v>
      </c>
      <c r="G10095" t="str">
        <f t="shared" si="472"/>
        <v>Small</v>
      </c>
      <c r="H10095" t="s">
        <v>4</v>
      </c>
      <c r="I10095" t="str">
        <f>IFERROR(VLOOKUP(A10095,sponsored_animals!$A$1:$C$2143,1,TRUE),0)</f>
        <v>214f8f6b359a1e</v>
      </c>
      <c r="J10095">
        <f>VLOOKUP(H10095,location_costs!$A$1:$B$6,2,FALSE)</f>
        <v>110</v>
      </c>
      <c r="K10095" t="str">
        <f t="shared" si="473"/>
        <v>Dog_Small</v>
      </c>
      <c r="L10095">
        <f>VLOOKUP(K10095,size_costs!$D$1:$E$10,2,FALSE)</f>
        <v>125</v>
      </c>
      <c r="M10095">
        <f>VLOOKUP(C10095,age_costs!$A$1:$B$52,2,FALSE)</f>
        <v>150</v>
      </c>
    </row>
    <row r="10096" spans="1:13" x14ac:dyDescent="0.25">
      <c r="A10096" t="s">
        <v>11957</v>
      </c>
      <c r="B10096" t="s">
        <v>14534</v>
      </c>
      <c r="C10096" s="2">
        <f t="shared" si="471"/>
        <v>8</v>
      </c>
      <c r="D10096" t="s">
        <v>19</v>
      </c>
      <c r="E10096" t="s">
        <v>2182</v>
      </c>
      <c r="F10096">
        <v>9</v>
      </c>
      <c r="G10096" t="str">
        <f t="shared" si="472"/>
        <v>Large</v>
      </c>
      <c r="H10096" t="s">
        <v>6</v>
      </c>
      <c r="I10096" t="str">
        <f>IFERROR(VLOOKUP(A10096,sponsored_animals!$A$1:$C$2143,1,TRUE),0)</f>
        <v>36806649e5722d</v>
      </c>
      <c r="J10096">
        <f>VLOOKUP(H10096,location_costs!$A$1:$B$6,2,FALSE)</f>
        <v>135</v>
      </c>
      <c r="K10096" t="str">
        <f t="shared" si="473"/>
        <v>Cat_Large</v>
      </c>
      <c r="L10096">
        <f>VLOOKUP(K10096,size_costs!$D$1:$E$10,2,FALSE)</f>
        <v>140</v>
      </c>
      <c r="M10096">
        <f>VLOOKUP(C10096,age_costs!$A$1:$B$52,2,FALSE)</f>
        <v>150</v>
      </c>
    </row>
    <row r="10097" spans="1:13" x14ac:dyDescent="0.25">
      <c r="A10097" t="s">
        <v>551</v>
      </c>
      <c r="B10097" t="s">
        <v>6717</v>
      </c>
      <c r="C10097" s="2">
        <f t="shared" si="471"/>
        <v>11</v>
      </c>
      <c r="D10097" t="s">
        <v>19</v>
      </c>
      <c r="E10097" t="s">
        <v>2182</v>
      </c>
      <c r="F10097">
        <v>2</v>
      </c>
      <c r="G10097" t="str">
        <f t="shared" si="472"/>
        <v>Small</v>
      </c>
      <c r="H10097" t="s">
        <v>6</v>
      </c>
      <c r="I10097">
        <f>IFERROR(VLOOKUP(A10097,sponsored_animals!$A$1:$C$2143,1,TRUE),0)</f>
        <v>0</v>
      </c>
      <c r="J10097">
        <f>VLOOKUP(H10097,location_costs!$A$1:$B$6,2,FALSE)</f>
        <v>135</v>
      </c>
      <c r="K10097" t="str">
        <f t="shared" si="473"/>
        <v>Cat_Small</v>
      </c>
      <c r="L10097">
        <f>VLOOKUP(K10097,size_costs!$D$1:$E$10,2,FALSE)</f>
        <v>100</v>
      </c>
      <c r="M10097">
        <f>VLOOKUP(C10097,age_costs!$A$1:$B$52,2,FALSE)</f>
        <v>150</v>
      </c>
    </row>
    <row r="10098" spans="1:13" x14ac:dyDescent="0.25">
      <c r="A10098" t="s">
        <v>11958</v>
      </c>
      <c r="B10098" t="s">
        <v>16164</v>
      </c>
      <c r="C10098" s="2">
        <f t="shared" si="471"/>
        <v>5</v>
      </c>
      <c r="D10098" t="s">
        <v>12</v>
      </c>
      <c r="E10098" t="s">
        <v>2217</v>
      </c>
      <c r="F10098">
        <v>3</v>
      </c>
      <c r="G10098" t="str">
        <f t="shared" si="472"/>
        <v>Small</v>
      </c>
      <c r="H10098" t="s">
        <v>6</v>
      </c>
      <c r="I10098" t="str">
        <f>IFERROR(VLOOKUP(A10098,sponsored_animals!$A$1:$C$2143,1,TRUE),0)</f>
        <v>b14069999a0ee6</v>
      </c>
      <c r="J10098">
        <f>VLOOKUP(H10098,location_costs!$A$1:$B$6,2,FALSE)</f>
        <v>135</v>
      </c>
      <c r="K10098" t="str">
        <f t="shared" si="473"/>
        <v>Dog_Small</v>
      </c>
      <c r="L10098">
        <f>VLOOKUP(K10098,size_costs!$D$1:$E$10,2,FALSE)</f>
        <v>125</v>
      </c>
      <c r="M10098">
        <f>VLOOKUP(C10098,age_costs!$A$1:$B$52,2,FALSE)</f>
        <v>100</v>
      </c>
    </row>
    <row r="10099" spans="1:13" x14ac:dyDescent="0.25">
      <c r="A10099" t="s">
        <v>11959</v>
      </c>
      <c r="B10099" t="s">
        <v>15197</v>
      </c>
      <c r="C10099" s="2">
        <f t="shared" si="471"/>
        <v>3</v>
      </c>
      <c r="D10099" t="s">
        <v>19</v>
      </c>
      <c r="E10099" t="s">
        <v>2234</v>
      </c>
      <c r="F10099">
        <v>4</v>
      </c>
      <c r="G10099" t="str">
        <f t="shared" si="472"/>
        <v>Small</v>
      </c>
      <c r="H10099" t="s">
        <v>6</v>
      </c>
      <c r="I10099" t="str">
        <f>IFERROR(VLOOKUP(A10099,sponsored_animals!$A$1:$C$2143,1,TRUE),0)</f>
        <v>36806649e5722d</v>
      </c>
      <c r="J10099">
        <f>VLOOKUP(H10099,location_costs!$A$1:$B$6,2,FALSE)</f>
        <v>135</v>
      </c>
      <c r="K10099" t="str">
        <f t="shared" si="473"/>
        <v>Cat_Small</v>
      </c>
      <c r="L10099">
        <f>VLOOKUP(K10099,size_costs!$D$1:$E$10,2,FALSE)</f>
        <v>100</v>
      </c>
      <c r="M10099">
        <f>VLOOKUP(C10099,age_costs!$A$1:$B$52,2,FALSE)</f>
        <v>0</v>
      </c>
    </row>
    <row r="10100" spans="1:13" x14ac:dyDescent="0.25">
      <c r="A10100" t="s">
        <v>2134</v>
      </c>
      <c r="B10100" t="s">
        <v>16310</v>
      </c>
      <c r="C10100" s="2">
        <f t="shared" si="471"/>
        <v>15</v>
      </c>
      <c r="D10100" t="s">
        <v>12</v>
      </c>
      <c r="E10100" t="s">
        <v>2186</v>
      </c>
      <c r="F10100">
        <v>4</v>
      </c>
      <c r="G10100" t="str">
        <f t="shared" si="472"/>
        <v>Small</v>
      </c>
      <c r="H10100" t="s">
        <v>7</v>
      </c>
      <c r="I10100">
        <f>IFERROR(VLOOKUP(A10100,sponsored_animals!$A$1:$C$2143,1,TRUE),0)</f>
        <v>0</v>
      </c>
      <c r="J10100">
        <f>VLOOKUP(H10100,location_costs!$A$1:$B$6,2,FALSE)</f>
        <v>100</v>
      </c>
      <c r="K10100" t="str">
        <f t="shared" si="473"/>
        <v>Dog_Small</v>
      </c>
      <c r="L10100">
        <f>VLOOKUP(K10100,size_costs!$D$1:$E$10,2,FALSE)</f>
        <v>125</v>
      </c>
      <c r="M10100">
        <f>VLOOKUP(C10100,age_costs!$A$1:$B$52,2,FALSE)</f>
        <v>200</v>
      </c>
    </row>
    <row r="10101" spans="1:13" x14ac:dyDescent="0.25">
      <c r="A10101" t="s">
        <v>2029</v>
      </c>
      <c r="B10101" t="s">
        <v>14850</v>
      </c>
      <c r="C10101" s="2">
        <f t="shared" si="471"/>
        <v>5</v>
      </c>
      <c r="D10101" t="s">
        <v>19</v>
      </c>
      <c r="E10101" t="s">
        <v>2219</v>
      </c>
      <c r="F10101">
        <v>6.5</v>
      </c>
      <c r="G10101" t="str">
        <f t="shared" si="472"/>
        <v>Medium</v>
      </c>
      <c r="H10101" t="s">
        <v>6</v>
      </c>
      <c r="I10101" t="str">
        <f>IFERROR(VLOOKUP(A10101,sponsored_animals!$A$1:$C$2143,1,TRUE),0)</f>
        <v>4fca6ef6dbda96</v>
      </c>
      <c r="J10101">
        <f>VLOOKUP(H10101,location_costs!$A$1:$B$6,2,FALSE)</f>
        <v>135</v>
      </c>
      <c r="K10101" t="str">
        <f t="shared" si="473"/>
        <v>Cat_Medium</v>
      </c>
      <c r="L10101">
        <f>VLOOKUP(K10101,size_costs!$D$1:$E$10,2,FALSE)</f>
        <v>120</v>
      </c>
      <c r="M10101">
        <f>VLOOKUP(C10101,age_costs!$A$1:$B$52,2,FALSE)</f>
        <v>100</v>
      </c>
    </row>
    <row r="10102" spans="1:13" x14ac:dyDescent="0.25">
      <c r="A10102" t="s">
        <v>1278</v>
      </c>
      <c r="B10102" t="s">
        <v>14271</v>
      </c>
      <c r="C10102" s="2">
        <f t="shared" si="471"/>
        <v>6</v>
      </c>
      <c r="D10102" t="s">
        <v>12</v>
      </c>
      <c r="E10102" t="s">
        <v>2280</v>
      </c>
      <c r="F10102">
        <v>19</v>
      </c>
      <c r="G10102" t="str">
        <f t="shared" si="472"/>
        <v>Medium</v>
      </c>
      <c r="H10102" t="s">
        <v>5</v>
      </c>
      <c r="I10102" t="str">
        <f>IFERROR(VLOOKUP(A10102,sponsored_animals!$A$1:$C$2143,1,TRUE),0)</f>
        <v>f3de00c24336c4</v>
      </c>
      <c r="J10102">
        <f>VLOOKUP(H10102,location_costs!$A$1:$B$6,2,FALSE)</f>
        <v>140</v>
      </c>
      <c r="K10102" t="str">
        <f t="shared" si="473"/>
        <v>Dog_Medium</v>
      </c>
      <c r="L10102">
        <f>VLOOKUP(K10102,size_costs!$D$1:$E$10,2,FALSE)</f>
        <v>150</v>
      </c>
      <c r="M10102">
        <f>VLOOKUP(C10102,age_costs!$A$1:$B$52,2,FALSE)</f>
        <v>100</v>
      </c>
    </row>
    <row r="10103" spans="1:13" x14ac:dyDescent="0.25">
      <c r="A10103" t="s">
        <v>1522</v>
      </c>
      <c r="B10103" t="s">
        <v>7362</v>
      </c>
      <c r="C10103" s="2">
        <f t="shared" si="471"/>
        <v>3</v>
      </c>
      <c r="D10103" t="s">
        <v>19</v>
      </c>
      <c r="E10103" t="s">
        <v>2210</v>
      </c>
      <c r="F10103">
        <v>10</v>
      </c>
      <c r="G10103" t="str">
        <f t="shared" si="472"/>
        <v>Large</v>
      </c>
      <c r="H10103" t="s">
        <v>5</v>
      </c>
      <c r="I10103" t="str">
        <f>IFERROR(VLOOKUP(A10103,sponsored_animals!$A$1:$C$2143,1,TRUE),0)</f>
        <v>214f8f6b359a1e</v>
      </c>
      <c r="J10103">
        <f>VLOOKUP(H10103,location_costs!$A$1:$B$6,2,FALSE)</f>
        <v>140</v>
      </c>
      <c r="K10103" t="str">
        <f t="shared" si="473"/>
        <v>Cat_Large</v>
      </c>
      <c r="L10103">
        <f>VLOOKUP(K10103,size_costs!$D$1:$E$10,2,FALSE)</f>
        <v>140</v>
      </c>
      <c r="M10103">
        <f>VLOOKUP(C10103,age_costs!$A$1:$B$52,2,FALSE)</f>
        <v>0</v>
      </c>
    </row>
    <row r="10104" spans="1:13" x14ac:dyDescent="0.25">
      <c r="A10104" t="s">
        <v>11960</v>
      </c>
      <c r="B10104" t="s">
        <v>14089</v>
      </c>
      <c r="C10104" s="2">
        <f t="shared" si="471"/>
        <v>9</v>
      </c>
      <c r="D10104" t="s">
        <v>19</v>
      </c>
      <c r="E10104" t="s">
        <v>2210</v>
      </c>
      <c r="F10104">
        <v>8.5</v>
      </c>
      <c r="G10104" t="str">
        <f t="shared" si="472"/>
        <v>Large</v>
      </c>
      <c r="H10104" t="s">
        <v>5</v>
      </c>
      <c r="I10104">
        <f>IFERROR(VLOOKUP(A10104,sponsored_animals!$A$1:$C$2143,1,TRUE),0)</f>
        <v>0</v>
      </c>
      <c r="J10104">
        <f>VLOOKUP(H10104,location_costs!$A$1:$B$6,2,FALSE)</f>
        <v>140</v>
      </c>
      <c r="K10104" t="str">
        <f t="shared" si="473"/>
        <v>Cat_Large</v>
      </c>
      <c r="L10104">
        <f>VLOOKUP(K10104,size_costs!$D$1:$E$10,2,FALSE)</f>
        <v>140</v>
      </c>
      <c r="M10104">
        <f>VLOOKUP(C10104,age_costs!$A$1:$B$52,2,FALSE)</f>
        <v>150</v>
      </c>
    </row>
    <row r="10105" spans="1:13" x14ac:dyDescent="0.25">
      <c r="A10105" t="s">
        <v>11961</v>
      </c>
      <c r="B10105" t="s">
        <v>13580</v>
      </c>
      <c r="C10105" s="2">
        <f t="shared" si="471"/>
        <v>9</v>
      </c>
      <c r="D10105" t="s">
        <v>12</v>
      </c>
      <c r="E10105" t="s">
        <v>3202</v>
      </c>
      <c r="F10105">
        <v>38</v>
      </c>
      <c r="G10105" t="str">
        <f t="shared" si="472"/>
        <v>Large</v>
      </c>
      <c r="H10105" t="s">
        <v>6</v>
      </c>
      <c r="I10105" t="str">
        <f>IFERROR(VLOOKUP(A10105,sponsored_animals!$A$1:$C$2143,1,TRUE),0)</f>
        <v>74228ffdfe76aa</v>
      </c>
      <c r="J10105">
        <f>VLOOKUP(H10105,location_costs!$A$1:$B$6,2,FALSE)</f>
        <v>135</v>
      </c>
      <c r="K10105" t="str">
        <f t="shared" si="473"/>
        <v>Dog_Large</v>
      </c>
      <c r="L10105">
        <f>VLOOKUP(K10105,size_costs!$D$1:$E$10,2,FALSE)</f>
        <v>175</v>
      </c>
      <c r="M10105">
        <f>VLOOKUP(C10105,age_costs!$A$1:$B$52,2,FALSE)</f>
        <v>150</v>
      </c>
    </row>
    <row r="10106" spans="1:13" x14ac:dyDescent="0.25">
      <c r="A10106" t="s">
        <v>11962</v>
      </c>
      <c r="B10106" t="s">
        <v>16311</v>
      </c>
      <c r="C10106" s="2">
        <f t="shared" si="471"/>
        <v>14</v>
      </c>
      <c r="D10106" t="s">
        <v>12</v>
      </c>
      <c r="E10106" t="s">
        <v>2322</v>
      </c>
      <c r="F10106">
        <v>19</v>
      </c>
      <c r="G10106" t="str">
        <f t="shared" si="472"/>
        <v>Medium</v>
      </c>
      <c r="H10106" t="s">
        <v>3</v>
      </c>
      <c r="I10106">
        <f>IFERROR(VLOOKUP(A10106,sponsored_animals!$A$1:$C$2143,1,TRUE),0)</f>
        <v>0</v>
      </c>
      <c r="J10106">
        <f>VLOOKUP(H10106,location_costs!$A$1:$B$6,2,FALSE)</f>
        <v>120</v>
      </c>
      <c r="K10106" t="str">
        <f t="shared" si="473"/>
        <v>Dog_Medium</v>
      </c>
      <c r="L10106">
        <f>VLOOKUP(K10106,size_costs!$D$1:$E$10,2,FALSE)</f>
        <v>150</v>
      </c>
      <c r="M10106">
        <f>VLOOKUP(C10106,age_costs!$A$1:$B$52,2,FALSE)</f>
        <v>200</v>
      </c>
    </row>
    <row r="10107" spans="1:13" x14ac:dyDescent="0.25">
      <c r="A10107" t="s">
        <v>11963</v>
      </c>
      <c r="B10107" t="s">
        <v>5315</v>
      </c>
      <c r="C10107" s="2">
        <f t="shared" si="471"/>
        <v>8</v>
      </c>
      <c r="D10107" t="s">
        <v>19</v>
      </c>
      <c r="E10107" t="s">
        <v>2234</v>
      </c>
      <c r="F10107">
        <v>10</v>
      </c>
      <c r="G10107" t="str">
        <f t="shared" si="472"/>
        <v>Large</v>
      </c>
      <c r="H10107" t="s">
        <v>6</v>
      </c>
      <c r="I10107">
        <f>IFERROR(VLOOKUP(A10107,sponsored_animals!$A$1:$C$2143,1,TRUE),0)</f>
        <v>0</v>
      </c>
      <c r="J10107">
        <f>VLOOKUP(H10107,location_costs!$A$1:$B$6,2,FALSE)</f>
        <v>135</v>
      </c>
      <c r="K10107" t="str">
        <f t="shared" si="473"/>
        <v>Cat_Large</v>
      </c>
      <c r="L10107">
        <f>VLOOKUP(K10107,size_costs!$D$1:$E$10,2,FALSE)</f>
        <v>140</v>
      </c>
      <c r="M10107">
        <f>VLOOKUP(C10107,age_costs!$A$1:$B$52,2,FALSE)</f>
        <v>150</v>
      </c>
    </row>
    <row r="10108" spans="1:13" x14ac:dyDescent="0.25">
      <c r="A10108" t="s">
        <v>11964</v>
      </c>
      <c r="B10108" t="s">
        <v>4451</v>
      </c>
      <c r="C10108" s="2">
        <f t="shared" si="471"/>
        <v>5</v>
      </c>
      <c r="D10108" t="s">
        <v>19</v>
      </c>
      <c r="E10108" t="s">
        <v>2200</v>
      </c>
      <c r="F10108">
        <v>6.5</v>
      </c>
      <c r="G10108" t="str">
        <f t="shared" si="472"/>
        <v>Medium</v>
      </c>
      <c r="H10108" t="s">
        <v>5</v>
      </c>
      <c r="I10108">
        <f>IFERROR(VLOOKUP(A10108,sponsored_animals!$A$1:$C$2143,1,TRUE),0)</f>
        <v>0</v>
      </c>
      <c r="J10108">
        <f>VLOOKUP(H10108,location_costs!$A$1:$B$6,2,FALSE)</f>
        <v>140</v>
      </c>
      <c r="K10108" t="str">
        <f t="shared" si="473"/>
        <v>Cat_Medium</v>
      </c>
      <c r="L10108">
        <f>VLOOKUP(K10108,size_costs!$D$1:$E$10,2,FALSE)</f>
        <v>120</v>
      </c>
      <c r="M10108">
        <f>VLOOKUP(C10108,age_costs!$A$1:$B$52,2,FALSE)</f>
        <v>100</v>
      </c>
    </row>
    <row r="10109" spans="1:13" x14ac:dyDescent="0.25">
      <c r="A10109" t="s">
        <v>11966</v>
      </c>
      <c r="B10109" t="s">
        <v>16312</v>
      </c>
      <c r="C10109" s="2">
        <f t="shared" si="471"/>
        <v>13</v>
      </c>
      <c r="D10109" t="s">
        <v>12</v>
      </c>
      <c r="E10109" t="s">
        <v>2233</v>
      </c>
      <c r="F10109">
        <v>34</v>
      </c>
      <c r="G10109" t="str">
        <f t="shared" si="472"/>
        <v>Large</v>
      </c>
      <c r="H10109" t="s">
        <v>6</v>
      </c>
      <c r="I10109">
        <f>IFERROR(VLOOKUP(A10109,sponsored_animals!$A$1:$C$2143,1,TRUE),0)</f>
        <v>0</v>
      </c>
      <c r="J10109">
        <f>VLOOKUP(H10109,location_costs!$A$1:$B$6,2,FALSE)</f>
        <v>135</v>
      </c>
      <c r="K10109" t="str">
        <f t="shared" si="473"/>
        <v>Dog_Large</v>
      </c>
      <c r="L10109">
        <f>VLOOKUP(K10109,size_costs!$D$1:$E$10,2,FALSE)</f>
        <v>175</v>
      </c>
      <c r="M10109">
        <f>VLOOKUP(C10109,age_costs!$A$1:$B$52,2,FALSE)</f>
        <v>200</v>
      </c>
    </row>
    <row r="10110" spans="1:13" x14ac:dyDescent="0.25">
      <c r="A10110" t="s">
        <v>11967</v>
      </c>
      <c r="B10110" t="s">
        <v>5912</v>
      </c>
      <c r="C10110" s="2">
        <f t="shared" si="471"/>
        <v>7</v>
      </c>
      <c r="D10110" t="s">
        <v>12</v>
      </c>
      <c r="E10110" t="s">
        <v>2207</v>
      </c>
      <c r="F10110">
        <v>31</v>
      </c>
      <c r="G10110" t="str">
        <f t="shared" si="472"/>
        <v>Large</v>
      </c>
      <c r="H10110" t="s">
        <v>6</v>
      </c>
      <c r="I10110" t="str">
        <f>IFERROR(VLOOKUP(A10110,sponsored_animals!$A$1:$C$2143,1,TRUE),0)</f>
        <v>4fca6ef6dbda96</v>
      </c>
      <c r="J10110">
        <f>VLOOKUP(H10110,location_costs!$A$1:$B$6,2,FALSE)</f>
        <v>135</v>
      </c>
      <c r="K10110" t="str">
        <f t="shared" si="473"/>
        <v>Dog_Large</v>
      </c>
      <c r="L10110">
        <f>VLOOKUP(K10110,size_costs!$D$1:$E$10,2,FALSE)</f>
        <v>175</v>
      </c>
      <c r="M10110">
        <f>VLOOKUP(C10110,age_costs!$A$1:$B$52,2,FALSE)</f>
        <v>100</v>
      </c>
    </row>
    <row r="10111" spans="1:13" x14ac:dyDescent="0.25">
      <c r="A10111" t="s">
        <v>1319</v>
      </c>
      <c r="B10111" t="s">
        <v>13625</v>
      </c>
      <c r="C10111" s="2">
        <f t="shared" si="471"/>
        <v>9</v>
      </c>
      <c r="D10111" t="s">
        <v>12</v>
      </c>
      <c r="E10111" t="s">
        <v>2533</v>
      </c>
      <c r="F10111">
        <v>38</v>
      </c>
      <c r="G10111" t="str">
        <f t="shared" si="472"/>
        <v>Large</v>
      </c>
      <c r="H10111" t="s">
        <v>6</v>
      </c>
      <c r="I10111">
        <f>IFERROR(VLOOKUP(A10111,sponsored_animals!$A$1:$C$2143,1,TRUE),0)</f>
        <v>0</v>
      </c>
      <c r="J10111">
        <f>VLOOKUP(H10111,location_costs!$A$1:$B$6,2,FALSE)</f>
        <v>135</v>
      </c>
      <c r="K10111" t="str">
        <f t="shared" si="473"/>
        <v>Dog_Large</v>
      </c>
      <c r="L10111">
        <f>VLOOKUP(K10111,size_costs!$D$1:$E$10,2,FALSE)</f>
        <v>175</v>
      </c>
      <c r="M10111">
        <f>VLOOKUP(C10111,age_costs!$A$1:$B$52,2,FALSE)</f>
        <v>150</v>
      </c>
    </row>
    <row r="10112" spans="1:13" x14ac:dyDescent="0.25">
      <c r="A10112" t="s">
        <v>11968</v>
      </c>
      <c r="B10112" t="s">
        <v>3542</v>
      </c>
      <c r="C10112" s="2">
        <f t="shared" si="471"/>
        <v>8</v>
      </c>
      <c r="D10112" t="s">
        <v>19</v>
      </c>
      <c r="E10112" t="s">
        <v>2207</v>
      </c>
      <c r="F10112">
        <v>10</v>
      </c>
      <c r="G10112" t="str">
        <f t="shared" si="472"/>
        <v>Large</v>
      </c>
      <c r="H10112" t="s">
        <v>6</v>
      </c>
      <c r="I10112" t="str">
        <f>IFERROR(VLOOKUP(A10112,sponsored_animals!$A$1:$C$2143,1,TRUE),0)</f>
        <v>7c0c3e04e6a4d4</v>
      </c>
      <c r="J10112">
        <f>VLOOKUP(H10112,location_costs!$A$1:$B$6,2,FALSE)</f>
        <v>135</v>
      </c>
      <c r="K10112" t="str">
        <f t="shared" si="473"/>
        <v>Cat_Large</v>
      </c>
      <c r="L10112">
        <f>VLOOKUP(K10112,size_costs!$D$1:$E$10,2,FALSE)</f>
        <v>140</v>
      </c>
      <c r="M10112">
        <f>VLOOKUP(C10112,age_costs!$A$1:$B$52,2,FALSE)</f>
        <v>150</v>
      </c>
    </row>
    <row r="10113" spans="1:13" x14ac:dyDescent="0.25">
      <c r="A10113" t="s">
        <v>11969</v>
      </c>
      <c r="B10113" t="s">
        <v>13579</v>
      </c>
      <c r="C10113" s="2">
        <f t="shared" si="471"/>
        <v>7</v>
      </c>
      <c r="D10113" t="s">
        <v>12</v>
      </c>
      <c r="E10113" t="s">
        <v>2288</v>
      </c>
      <c r="F10113">
        <v>36</v>
      </c>
      <c r="G10113" t="str">
        <f t="shared" si="472"/>
        <v>Large</v>
      </c>
      <c r="H10113" t="s">
        <v>4</v>
      </c>
      <c r="I10113" t="str">
        <f>IFERROR(VLOOKUP(A10113,sponsored_animals!$A$1:$C$2143,1,TRUE),0)</f>
        <v>7c0c3e04e6a4d4</v>
      </c>
      <c r="J10113">
        <f>VLOOKUP(H10113,location_costs!$A$1:$B$6,2,FALSE)</f>
        <v>110</v>
      </c>
      <c r="K10113" t="str">
        <f t="shared" si="473"/>
        <v>Dog_Large</v>
      </c>
      <c r="L10113">
        <f>VLOOKUP(K10113,size_costs!$D$1:$E$10,2,FALSE)</f>
        <v>175</v>
      </c>
      <c r="M10113">
        <f>VLOOKUP(C10113,age_costs!$A$1:$B$52,2,FALSE)</f>
        <v>100</v>
      </c>
    </row>
    <row r="10114" spans="1:13" x14ac:dyDescent="0.25">
      <c r="A10114" t="s">
        <v>11970</v>
      </c>
      <c r="B10114" t="s">
        <v>3586</v>
      </c>
      <c r="C10114" s="2">
        <f t="shared" si="471"/>
        <v>10</v>
      </c>
      <c r="D10114" t="s">
        <v>19</v>
      </c>
      <c r="E10114" t="s">
        <v>3369</v>
      </c>
      <c r="F10114">
        <v>10</v>
      </c>
      <c r="G10114" t="str">
        <f t="shared" si="472"/>
        <v>Large</v>
      </c>
      <c r="H10114" t="s">
        <v>7</v>
      </c>
      <c r="I10114" t="str">
        <f>IFERROR(VLOOKUP(A10114,sponsored_animals!$A$1:$C$2143,1,TRUE),0)</f>
        <v>214f8f6b359a1e</v>
      </c>
      <c r="J10114">
        <f>VLOOKUP(H10114,location_costs!$A$1:$B$6,2,FALSE)</f>
        <v>100</v>
      </c>
      <c r="K10114" t="str">
        <f t="shared" si="473"/>
        <v>Cat_Large</v>
      </c>
      <c r="L10114">
        <f>VLOOKUP(K10114,size_costs!$D$1:$E$10,2,FALSE)</f>
        <v>140</v>
      </c>
      <c r="M10114">
        <f>VLOOKUP(C10114,age_costs!$A$1:$B$52,2,FALSE)</f>
        <v>150</v>
      </c>
    </row>
    <row r="10115" spans="1:13" x14ac:dyDescent="0.25">
      <c r="A10115" t="s">
        <v>11971</v>
      </c>
      <c r="B10115" t="s">
        <v>3580</v>
      </c>
      <c r="C10115" s="2">
        <f t="shared" ref="C10115:C10178" si="474">ROUND(YEARFRAC(B10115,"31/12/2021"),0)</f>
        <v>7</v>
      </c>
      <c r="D10115" t="s">
        <v>12</v>
      </c>
      <c r="E10115" t="s">
        <v>2241</v>
      </c>
      <c r="F10115">
        <v>9</v>
      </c>
      <c r="G10115" t="str">
        <f t="shared" ref="G10115:G10178" si="475">IF(AND(D10115="Dog",F10115&lt;=10),"Small",IF(AND(D10115="Dog",F10115&gt;10,F10115&lt;=30),"Medium",IF(AND(D10115="Dog",F10115&gt;30),"Large",IF(AND(D10115="Cat",F10115&lt;=5),"Small",IF(AND(D10115="Cat",F10115&gt;5,F10115&lt;=7),"Medium",IF(AND(D10115="Cat",F10115&gt;=7),"Large",IF(AND(D10115="Bird",F10115&lt;=0.7),"Small",IF(AND(D10115="Bird",F10115&gt;0.7,F10115&lt;=1.1),"Medium",IF(AND(D10115="Bird",F10115&gt;1.1),"Large","Erro")))))))))</f>
        <v>Small</v>
      </c>
      <c r="H10115" t="s">
        <v>6</v>
      </c>
      <c r="I10115" t="str">
        <f>IFERROR(VLOOKUP(A10115,sponsored_animals!$A$1:$C$2143,1,TRUE),0)</f>
        <v>178f1189a06b68</v>
      </c>
      <c r="J10115">
        <f>VLOOKUP(H10115,location_costs!$A$1:$B$6,2,FALSE)</f>
        <v>135</v>
      </c>
      <c r="K10115" t="str">
        <f t="shared" ref="K10115:K10178" si="476">D10115&amp;"_"&amp;G10115</f>
        <v>Dog_Small</v>
      </c>
      <c r="L10115">
        <f>VLOOKUP(K10115,size_costs!$D$1:$E$10,2,FALSE)</f>
        <v>125</v>
      </c>
      <c r="M10115">
        <f>VLOOKUP(C10115,age_costs!$A$1:$B$52,2,FALSE)</f>
        <v>100</v>
      </c>
    </row>
    <row r="10116" spans="1:13" x14ac:dyDescent="0.25">
      <c r="A10116" t="s">
        <v>11972</v>
      </c>
      <c r="B10116" t="s">
        <v>16253</v>
      </c>
      <c r="C10116" s="2">
        <f t="shared" si="474"/>
        <v>3</v>
      </c>
      <c r="D10116" t="s">
        <v>12</v>
      </c>
      <c r="E10116" t="s">
        <v>2223</v>
      </c>
      <c r="F10116">
        <v>40</v>
      </c>
      <c r="G10116" t="str">
        <f t="shared" si="475"/>
        <v>Large</v>
      </c>
      <c r="H10116" t="s">
        <v>5</v>
      </c>
      <c r="I10116" t="str">
        <f>IFERROR(VLOOKUP(A10116,sponsored_animals!$A$1:$C$2143,1,TRUE),0)</f>
        <v>36806649e5722d</v>
      </c>
      <c r="J10116">
        <f>VLOOKUP(H10116,location_costs!$A$1:$B$6,2,FALSE)</f>
        <v>140</v>
      </c>
      <c r="K10116" t="str">
        <f t="shared" si="476"/>
        <v>Dog_Large</v>
      </c>
      <c r="L10116">
        <f>VLOOKUP(K10116,size_costs!$D$1:$E$10,2,FALSE)</f>
        <v>175</v>
      </c>
      <c r="M10116">
        <f>VLOOKUP(C10116,age_costs!$A$1:$B$52,2,FALSE)</f>
        <v>0</v>
      </c>
    </row>
    <row r="10117" spans="1:13" x14ac:dyDescent="0.25">
      <c r="A10117" t="s">
        <v>11973</v>
      </c>
      <c r="B10117" t="s">
        <v>14502</v>
      </c>
      <c r="C10117" s="2">
        <f t="shared" si="474"/>
        <v>10</v>
      </c>
      <c r="D10117" t="s">
        <v>12</v>
      </c>
      <c r="E10117" t="s">
        <v>2203</v>
      </c>
      <c r="F10117">
        <v>18</v>
      </c>
      <c r="G10117" t="str">
        <f t="shared" si="475"/>
        <v>Medium</v>
      </c>
      <c r="H10117" t="s">
        <v>5</v>
      </c>
      <c r="I10117" t="str">
        <f>IFERROR(VLOOKUP(A10117,sponsored_animals!$A$1:$C$2143,1,TRUE),0)</f>
        <v>178f1189a06b68</v>
      </c>
      <c r="J10117">
        <f>VLOOKUP(H10117,location_costs!$A$1:$B$6,2,FALSE)</f>
        <v>140</v>
      </c>
      <c r="K10117" t="str">
        <f t="shared" si="476"/>
        <v>Dog_Medium</v>
      </c>
      <c r="L10117">
        <f>VLOOKUP(K10117,size_costs!$D$1:$E$10,2,FALSE)</f>
        <v>150</v>
      </c>
      <c r="M10117">
        <f>VLOOKUP(C10117,age_costs!$A$1:$B$52,2,FALSE)</f>
        <v>150</v>
      </c>
    </row>
    <row r="10118" spans="1:13" x14ac:dyDescent="0.25">
      <c r="A10118" t="s">
        <v>1802</v>
      </c>
      <c r="B10118" t="s">
        <v>16055</v>
      </c>
      <c r="C10118" s="2">
        <f t="shared" si="474"/>
        <v>3</v>
      </c>
      <c r="D10118" t="s">
        <v>19</v>
      </c>
      <c r="E10118" t="s">
        <v>2182</v>
      </c>
      <c r="F10118">
        <v>8.5</v>
      </c>
      <c r="G10118" t="str">
        <f t="shared" si="475"/>
        <v>Large</v>
      </c>
      <c r="H10118" t="s">
        <v>6</v>
      </c>
      <c r="I10118">
        <f>IFERROR(VLOOKUP(A10118,sponsored_animals!$A$1:$C$2143,1,TRUE),0)</f>
        <v>0</v>
      </c>
      <c r="J10118">
        <f>VLOOKUP(H10118,location_costs!$A$1:$B$6,2,FALSE)</f>
        <v>135</v>
      </c>
      <c r="K10118" t="str">
        <f t="shared" si="476"/>
        <v>Cat_Large</v>
      </c>
      <c r="L10118">
        <f>VLOOKUP(K10118,size_costs!$D$1:$E$10,2,FALSE)</f>
        <v>140</v>
      </c>
      <c r="M10118">
        <f>VLOOKUP(C10118,age_costs!$A$1:$B$52,2,FALSE)</f>
        <v>0</v>
      </c>
    </row>
    <row r="10119" spans="1:13" x14ac:dyDescent="0.25">
      <c r="A10119" t="s">
        <v>11974</v>
      </c>
      <c r="B10119" t="s">
        <v>3590</v>
      </c>
      <c r="C10119" s="2">
        <f t="shared" si="474"/>
        <v>5</v>
      </c>
      <c r="D10119" t="s">
        <v>12</v>
      </c>
      <c r="E10119" t="s">
        <v>2226</v>
      </c>
      <c r="F10119">
        <v>11</v>
      </c>
      <c r="G10119" t="str">
        <f t="shared" si="475"/>
        <v>Medium</v>
      </c>
      <c r="H10119" t="s">
        <v>7</v>
      </c>
      <c r="I10119" t="str">
        <f>IFERROR(VLOOKUP(A10119,sponsored_animals!$A$1:$C$2143,1,TRUE),0)</f>
        <v>b14069999a0ee6</v>
      </c>
      <c r="J10119">
        <f>VLOOKUP(H10119,location_costs!$A$1:$B$6,2,FALSE)</f>
        <v>100</v>
      </c>
      <c r="K10119" t="str">
        <f t="shared" si="476"/>
        <v>Dog_Medium</v>
      </c>
      <c r="L10119">
        <f>VLOOKUP(K10119,size_costs!$D$1:$E$10,2,FALSE)</f>
        <v>150</v>
      </c>
      <c r="M10119">
        <f>VLOOKUP(C10119,age_costs!$A$1:$B$52,2,FALSE)</f>
        <v>100</v>
      </c>
    </row>
    <row r="10120" spans="1:13" x14ac:dyDescent="0.25">
      <c r="A10120" t="s">
        <v>11975</v>
      </c>
      <c r="B10120" t="s">
        <v>4817</v>
      </c>
      <c r="C10120" s="2">
        <f t="shared" si="474"/>
        <v>4</v>
      </c>
      <c r="D10120" t="s">
        <v>12</v>
      </c>
      <c r="E10120" t="s">
        <v>2182</v>
      </c>
      <c r="F10120">
        <v>48</v>
      </c>
      <c r="G10120" t="str">
        <f t="shared" si="475"/>
        <v>Large</v>
      </c>
      <c r="H10120" t="s">
        <v>7</v>
      </c>
      <c r="I10120" t="str">
        <f>IFERROR(VLOOKUP(A10120,sponsored_animals!$A$1:$C$2143,1,TRUE),0)</f>
        <v>214f8f6b359a1e</v>
      </c>
      <c r="J10120">
        <f>VLOOKUP(H10120,location_costs!$A$1:$B$6,2,FALSE)</f>
        <v>100</v>
      </c>
      <c r="K10120" t="str">
        <f t="shared" si="476"/>
        <v>Dog_Large</v>
      </c>
      <c r="L10120">
        <f>VLOOKUP(K10120,size_costs!$D$1:$E$10,2,FALSE)</f>
        <v>175</v>
      </c>
      <c r="M10120">
        <f>VLOOKUP(C10120,age_costs!$A$1:$B$52,2,FALSE)</f>
        <v>0</v>
      </c>
    </row>
    <row r="10121" spans="1:13" x14ac:dyDescent="0.25">
      <c r="A10121" t="s">
        <v>11976</v>
      </c>
      <c r="B10121" t="s">
        <v>15629</v>
      </c>
      <c r="C10121" s="2">
        <f t="shared" si="474"/>
        <v>6</v>
      </c>
      <c r="D10121" t="s">
        <v>12</v>
      </c>
      <c r="E10121" t="s">
        <v>2226</v>
      </c>
      <c r="F10121">
        <v>38</v>
      </c>
      <c r="G10121" t="str">
        <f t="shared" si="475"/>
        <v>Large</v>
      </c>
      <c r="H10121" t="s">
        <v>6</v>
      </c>
      <c r="I10121">
        <f>IFERROR(VLOOKUP(A10121,sponsored_animals!$A$1:$C$2143,1,TRUE),0)</f>
        <v>0</v>
      </c>
      <c r="J10121">
        <f>VLOOKUP(H10121,location_costs!$A$1:$B$6,2,FALSE)</f>
        <v>135</v>
      </c>
      <c r="K10121" t="str">
        <f t="shared" si="476"/>
        <v>Dog_Large</v>
      </c>
      <c r="L10121">
        <f>VLOOKUP(K10121,size_costs!$D$1:$E$10,2,FALSE)</f>
        <v>175</v>
      </c>
      <c r="M10121">
        <f>VLOOKUP(C10121,age_costs!$A$1:$B$52,2,FALSE)</f>
        <v>100</v>
      </c>
    </row>
    <row r="10122" spans="1:13" x14ac:dyDescent="0.25">
      <c r="A10122" t="s">
        <v>11977</v>
      </c>
      <c r="B10122" t="s">
        <v>15924</v>
      </c>
      <c r="C10122" s="2">
        <f t="shared" si="474"/>
        <v>11</v>
      </c>
      <c r="D10122" t="s">
        <v>12</v>
      </c>
      <c r="E10122" t="s">
        <v>2180</v>
      </c>
      <c r="F10122">
        <v>41</v>
      </c>
      <c r="G10122" t="str">
        <f t="shared" si="475"/>
        <v>Large</v>
      </c>
      <c r="H10122" t="s">
        <v>6</v>
      </c>
      <c r="I10122">
        <f>IFERROR(VLOOKUP(A10122,sponsored_animals!$A$1:$C$2143,1,TRUE),0)</f>
        <v>0</v>
      </c>
      <c r="J10122">
        <f>VLOOKUP(H10122,location_costs!$A$1:$B$6,2,FALSE)</f>
        <v>135</v>
      </c>
      <c r="K10122" t="str">
        <f t="shared" si="476"/>
        <v>Dog_Large</v>
      </c>
      <c r="L10122">
        <f>VLOOKUP(K10122,size_costs!$D$1:$E$10,2,FALSE)</f>
        <v>175</v>
      </c>
      <c r="M10122">
        <f>VLOOKUP(C10122,age_costs!$A$1:$B$52,2,FALSE)</f>
        <v>150</v>
      </c>
    </row>
    <row r="10123" spans="1:13" x14ac:dyDescent="0.25">
      <c r="A10123" t="s">
        <v>11978</v>
      </c>
      <c r="B10123" t="s">
        <v>4366</v>
      </c>
      <c r="C10123" s="2">
        <f t="shared" si="474"/>
        <v>4</v>
      </c>
      <c r="D10123" t="s">
        <v>19</v>
      </c>
      <c r="E10123" t="s">
        <v>2226</v>
      </c>
      <c r="F10123">
        <v>6.5</v>
      </c>
      <c r="G10123" t="str">
        <f t="shared" si="475"/>
        <v>Medium</v>
      </c>
      <c r="H10123" t="s">
        <v>3</v>
      </c>
      <c r="I10123" t="str">
        <f>IFERROR(VLOOKUP(A10123,sponsored_animals!$A$1:$C$2143,1,TRUE),0)</f>
        <v>4fca6ef6dbda96</v>
      </c>
      <c r="J10123">
        <f>VLOOKUP(H10123,location_costs!$A$1:$B$6,2,FALSE)</f>
        <v>120</v>
      </c>
      <c r="K10123" t="str">
        <f t="shared" si="476"/>
        <v>Cat_Medium</v>
      </c>
      <c r="L10123">
        <f>VLOOKUP(K10123,size_costs!$D$1:$E$10,2,FALSE)</f>
        <v>120</v>
      </c>
      <c r="M10123">
        <f>VLOOKUP(C10123,age_costs!$A$1:$B$52,2,FALSE)</f>
        <v>0</v>
      </c>
    </row>
    <row r="10124" spans="1:13" x14ac:dyDescent="0.25">
      <c r="A10124" t="s">
        <v>11979</v>
      </c>
      <c r="B10124" t="s">
        <v>16218</v>
      </c>
      <c r="C10124" s="2">
        <f t="shared" si="474"/>
        <v>7</v>
      </c>
      <c r="D10124" t="s">
        <v>12</v>
      </c>
      <c r="E10124" t="s">
        <v>2226</v>
      </c>
      <c r="F10124">
        <v>4</v>
      </c>
      <c r="G10124" t="str">
        <f t="shared" si="475"/>
        <v>Small</v>
      </c>
      <c r="H10124" t="s">
        <v>7</v>
      </c>
      <c r="I10124" t="str">
        <f>IFERROR(VLOOKUP(A10124,sponsored_animals!$A$1:$C$2143,1,TRUE),0)</f>
        <v>b14069999a0ee6</v>
      </c>
      <c r="J10124">
        <f>VLOOKUP(H10124,location_costs!$A$1:$B$6,2,FALSE)</f>
        <v>100</v>
      </c>
      <c r="K10124" t="str">
        <f t="shared" si="476"/>
        <v>Dog_Small</v>
      </c>
      <c r="L10124">
        <f>VLOOKUP(K10124,size_costs!$D$1:$E$10,2,FALSE)</f>
        <v>125</v>
      </c>
      <c r="M10124">
        <f>VLOOKUP(C10124,age_costs!$A$1:$B$52,2,FALSE)</f>
        <v>100</v>
      </c>
    </row>
    <row r="10125" spans="1:13" x14ac:dyDescent="0.25">
      <c r="A10125" t="s">
        <v>11980</v>
      </c>
      <c r="B10125" t="s">
        <v>3234</v>
      </c>
      <c r="C10125" s="2">
        <f t="shared" si="474"/>
        <v>6</v>
      </c>
      <c r="D10125" t="s">
        <v>12</v>
      </c>
      <c r="E10125" t="s">
        <v>2233</v>
      </c>
      <c r="F10125">
        <v>38</v>
      </c>
      <c r="G10125" t="str">
        <f t="shared" si="475"/>
        <v>Large</v>
      </c>
      <c r="H10125" t="s">
        <v>7</v>
      </c>
      <c r="I10125">
        <f>IFERROR(VLOOKUP(A10125,sponsored_animals!$A$1:$C$2143,1,TRUE),0)</f>
        <v>0</v>
      </c>
      <c r="J10125">
        <f>VLOOKUP(H10125,location_costs!$A$1:$B$6,2,FALSE)</f>
        <v>100</v>
      </c>
      <c r="K10125" t="str">
        <f t="shared" si="476"/>
        <v>Dog_Large</v>
      </c>
      <c r="L10125">
        <f>VLOOKUP(K10125,size_costs!$D$1:$E$10,2,FALSE)</f>
        <v>175</v>
      </c>
      <c r="M10125">
        <f>VLOOKUP(C10125,age_costs!$A$1:$B$52,2,FALSE)</f>
        <v>100</v>
      </c>
    </row>
    <row r="10126" spans="1:13" x14ac:dyDescent="0.25">
      <c r="A10126" t="s">
        <v>1011</v>
      </c>
      <c r="B10126" t="s">
        <v>16285</v>
      </c>
      <c r="C10126" s="2">
        <f t="shared" si="474"/>
        <v>3</v>
      </c>
      <c r="D10126" t="s">
        <v>19</v>
      </c>
      <c r="E10126" t="s">
        <v>2198</v>
      </c>
      <c r="F10126">
        <v>8.5</v>
      </c>
      <c r="G10126" t="str">
        <f t="shared" si="475"/>
        <v>Large</v>
      </c>
      <c r="H10126" t="s">
        <v>7</v>
      </c>
      <c r="I10126" t="str">
        <f>IFERROR(VLOOKUP(A10126,sponsored_animals!$A$1:$C$2143,1,TRUE),0)</f>
        <v>7c0c3e04e6a4d4</v>
      </c>
      <c r="J10126">
        <f>VLOOKUP(H10126,location_costs!$A$1:$B$6,2,FALSE)</f>
        <v>100</v>
      </c>
      <c r="K10126" t="str">
        <f t="shared" si="476"/>
        <v>Cat_Large</v>
      </c>
      <c r="L10126">
        <f>VLOOKUP(K10126,size_costs!$D$1:$E$10,2,FALSE)</f>
        <v>140</v>
      </c>
      <c r="M10126">
        <f>VLOOKUP(C10126,age_costs!$A$1:$B$52,2,FALSE)</f>
        <v>0</v>
      </c>
    </row>
    <row r="10127" spans="1:13" x14ac:dyDescent="0.25">
      <c r="A10127" t="s">
        <v>11981</v>
      </c>
      <c r="B10127" t="s">
        <v>15003</v>
      </c>
      <c r="C10127" s="2">
        <f t="shared" si="474"/>
        <v>6</v>
      </c>
      <c r="D10127" t="s">
        <v>12</v>
      </c>
      <c r="E10127" t="s">
        <v>2219</v>
      </c>
      <c r="F10127">
        <v>3</v>
      </c>
      <c r="G10127" t="str">
        <f t="shared" si="475"/>
        <v>Small</v>
      </c>
      <c r="H10127" t="s">
        <v>3</v>
      </c>
      <c r="I10127" t="str">
        <f>IFERROR(VLOOKUP(A10127,sponsored_animals!$A$1:$C$2143,1,TRUE),0)</f>
        <v>4fca6ef6dbda96</v>
      </c>
      <c r="J10127">
        <f>VLOOKUP(H10127,location_costs!$A$1:$B$6,2,FALSE)</f>
        <v>120</v>
      </c>
      <c r="K10127" t="str">
        <f t="shared" si="476"/>
        <v>Dog_Small</v>
      </c>
      <c r="L10127">
        <f>VLOOKUP(K10127,size_costs!$D$1:$E$10,2,FALSE)</f>
        <v>125</v>
      </c>
      <c r="M10127">
        <f>VLOOKUP(C10127,age_costs!$A$1:$B$52,2,FALSE)</f>
        <v>100</v>
      </c>
    </row>
    <row r="10128" spans="1:13" x14ac:dyDescent="0.25">
      <c r="A10128" t="s">
        <v>11982</v>
      </c>
      <c r="B10128" t="s">
        <v>14209</v>
      </c>
      <c r="C10128" s="2">
        <f t="shared" si="474"/>
        <v>10</v>
      </c>
      <c r="D10128" t="s">
        <v>12</v>
      </c>
      <c r="E10128" t="s">
        <v>2322</v>
      </c>
      <c r="F10128">
        <v>48</v>
      </c>
      <c r="G10128" t="str">
        <f t="shared" si="475"/>
        <v>Large</v>
      </c>
      <c r="H10128" t="s">
        <v>7</v>
      </c>
      <c r="I10128" t="str">
        <f>IFERROR(VLOOKUP(A10128,sponsored_animals!$A$1:$C$2143,1,TRUE),0)</f>
        <v>178f1189a06b68</v>
      </c>
      <c r="J10128">
        <f>VLOOKUP(H10128,location_costs!$A$1:$B$6,2,FALSE)</f>
        <v>100</v>
      </c>
      <c r="K10128" t="str">
        <f t="shared" si="476"/>
        <v>Dog_Large</v>
      </c>
      <c r="L10128">
        <f>VLOOKUP(K10128,size_costs!$D$1:$E$10,2,FALSE)</f>
        <v>175</v>
      </c>
      <c r="M10128">
        <f>VLOOKUP(C10128,age_costs!$A$1:$B$52,2,FALSE)</f>
        <v>150</v>
      </c>
    </row>
    <row r="10129" spans="1:13" x14ac:dyDescent="0.25">
      <c r="A10129" t="s">
        <v>11983</v>
      </c>
      <c r="B10129" t="s">
        <v>14898</v>
      </c>
      <c r="C10129" s="2">
        <f t="shared" si="474"/>
        <v>10</v>
      </c>
      <c r="D10129" t="s">
        <v>12</v>
      </c>
      <c r="E10129" t="s">
        <v>2207</v>
      </c>
      <c r="F10129">
        <v>27</v>
      </c>
      <c r="G10129" t="str">
        <f t="shared" si="475"/>
        <v>Medium</v>
      </c>
      <c r="H10129" t="s">
        <v>6</v>
      </c>
      <c r="I10129" t="str">
        <f>IFERROR(VLOOKUP(A10129,sponsored_animals!$A$1:$C$2143,1,TRUE),0)</f>
        <v>36806649e5722d</v>
      </c>
      <c r="J10129">
        <f>VLOOKUP(H10129,location_costs!$A$1:$B$6,2,FALSE)</f>
        <v>135</v>
      </c>
      <c r="K10129" t="str">
        <f t="shared" si="476"/>
        <v>Dog_Medium</v>
      </c>
      <c r="L10129">
        <f>VLOOKUP(K10129,size_costs!$D$1:$E$10,2,FALSE)</f>
        <v>150</v>
      </c>
      <c r="M10129">
        <f>VLOOKUP(C10129,age_costs!$A$1:$B$52,2,FALSE)</f>
        <v>150</v>
      </c>
    </row>
    <row r="10130" spans="1:13" x14ac:dyDescent="0.25">
      <c r="A10130" t="s">
        <v>11984</v>
      </c>
      <c r="B10130" t="s">
        <v>14172</v>
      </c>
      <c r="C10130" s="2">
        <f t="shared" si="474"/>
        <v>7</v>
      </c>
      <c r="D10130" t="s">
        <v>12</v>
      </c>
      <c r="E10130" t="s">
        <v>4792</v>
      </c>
      <c r="F10130">
        <v>29</v>
      </c>
      <c r="G10130" t="str">
        <f t="shared" si="475"/>
        <v>Medium</v>
      </c>
      <c r="H10130" t="s">
        <v>3</v>
      </c>
      <c r="I10130" t="str">
        <f>IFERROR(VLOOKUP(A10130,sponsored_animals!$A$1:$C$2143,1,TRUE),0)</f>
        <v>7c0c3e04e6a4d4</v>
      </c>
      <c r="J10130">
        <f>VLOOKUP(H10130,location_costs!$A$1:$B$6,2,FALSE)</f>
        <v>120</v>
      </c>
      <c r="K10130" t="str">
        <f t="shared" si="476"/>
        <v>Dog_Medium</v>
      </c>
      <c r="L10130">
        <f>VLOOKUP(K10130,size_costs!$D$1:$E$10,2,FALSE)</f>
        <v>150</v>
      </c>
      <c r="M10130">
        <f>VLOOKUP(C10130,age_costs!$A$1:$B$52,2,FALSE)</f>
        <v>100</v>
      </c>
    </row>
    <row r="10131" spans="1:13" x14ac:dyDescent="0.25">
      <c r="A10131" t="s">
        <v>11985</v>
      </c>
      <c r="B10131" t="s">
        <v>15208</v>
      </c>
      <c r="C10131" s="2">
        <f t="shared" si="474"/>
        <v>6</v>
      </c>
      <c r="D10131" t="s">
        <v>12</v>
      </c>
      <c r="E10131" t="s">
        <v>2217</v>
      </c>
      <c r="F10131">
        <v>43</v>
      </c>
      <c r="G10131" t="str">
        <f t="shared" si="475"/>
        <v>Large</v>
      </c>
      <c r="H10131" t="s">
        <v>5</v>
      </c>
      <c r="I10131" t="str">
        <f>IFERROR(VLOOKUP(A10131,sponsored_animals!$A$1:$C$2143,1,TRUE),0)</f>
        <v>b14069999a0ee6</v>
      </c>
      <c r="J10131">
        <f>VLOOKUP(H10131,location_costs!$A$1:$B$6,2,FALSE)</f>
        <v>140</v>
      </c>
      <c r="K10131" t="str">
        <f t="shared" si="476"/>
        <v>Dog_Large</v>
      </c>
      <c r="L10131">
        <f>VLOOKUP(K10131,size_costs!$D$1:$E$10,2,FALSE)</f>
        <v>175</v>
      </c>
      <c r="M10131">
        <f>VLOOKUP(C10131,age_costs!$A$1:$B$52,2,FALSE)</f>
        <v>100</v>
      </c>
    </row>
    <row r="10132" spans="1:13" x14ac:dyDescent="0.25">
      <c r="A10132" t="s">
        <v>11986</v>
      </c>
      <c r="B10132" t="s">
        <v>4375</v>
      </c>
      <c r="C10132" s="2">
        <f t="shared" si="474"/>
        <v>9</v>
      </c>
      <c r="D10132" t="s">
        <v>12</v>
      </c>
      <c r="E10132" t="s">
        <v>2533</v>
      </c>
      <c r="F10132">
        <v>31</v>
      </c>
      <c r="G10132" t="str">
        <f t="shared" si="475"/>
        <v>Large</v>
      </c>
      <c r="H10132" t="s">
        <v>6</v>
      </c>
      <c r="I10132" t="str">
        <f>IFERROR(VLOOKUP(A10132,sponsored_animals!$A$1:$C$2143,1,TRUE),0)</f>
        <v>178f1189a06b68</v>
      </c>
      <c r="J10132">
        <f>VLOOKUP(H10132,location_costs!$A$1:$B$6,2,FALSE)</f>
        <v>135</v>
      </c>
      <c r="K10132" t="str">
        <f t="shared" si="476"/>
        <v>Dog_Large</v>
      </c>
      <c r="L10132">
        <f>VLOOKUP(K10132,size_costs!$D$1:$E$10,2,FALSE)</f>
        <v>175</v>
      </c>
      <c r="M10132">
        <f>VLOOKUP(C10132,age_costs!$A$1:$B$52,2,FALSE)</f>
        <v>150</v>
      </c>
    </row>
    <row r="10133" spans="1:13" x14ac:dyDescent="0.25">
      <c r="A10133" t="s">
        <v>1282</v>
      </c>
      <c r="B10133" t="s">
        <v>14015</v>
      </c>
      <c r="C10133" s="2">
        <f t="shared" si="474"/>
        <v>5</v>
      </c>
      <c r="D10133" t="s">
        <v>12</v>
      </c>
      <c r="E10133" t="s">
        <v>2322</v>
      </c>
      <c r="F10133">
        <v>39</v>
      </c>
      <c r="G10133" t="str">
        <f t="shared" si="475"/>
        <v>Large</v>
      </c>
      <c r="H10133" t="s">
        <v>5</v>
      </c>
      <c r="I10133" t="str">
        <f>IFERROR(VLOOKUP(A10133,sponsored_animals!$A$1:$C$2143,1,TRUE),0)</f>
        <v>178f1189a06b68</v>
      </c>
      <c r="J10133">
        <f>VLOOKUP(H10133,location_costs!$A$1:$B$6,2,FALSE)</f>
        <v>140</v>
      </c>
      <c r="K10133" t="str">
        <f t="shared" si="476"/>
        <v>Dog_Large</v>
      </c>
      <c r="L10133">
        <f>VLOOKUP(K10133,size_costs!$D$1:$E$10,2,FALSE)</f>
        <v>175</v>
      </c>
      <c r="M10133">
        <f>VLOOKUP(C10133,age_costs!$A$1:$B$52,2,FALSE)</f>
        <v>100</v>
      </c>
    </row>
    <row r="10134" spans="1:13" x14ac:dyDescent="0.25">
      <c r="A10134" t="s">
        <v>11987</v>
      </c>
      <c r="B10134" t="s">
        <v>6321</v>
      </c>
      <c r="C10134" s="2">
        <f t="shared" si="474"/>
        <v>7</v>
      </c>
      <c r="D10134" t="s">
        <v>12</v>
      </c>
      <c r="E10134" t="s">
        <v>2208</v>
      </c>
      <c r="F10134">
        <v>21</v>
      </c>
      <c r="G10134" t="str">
        <f t="shared" si="475"/>
        <v>Medium</v>
      </c>
      <c r="H10134" t="s">
        <v>6</v>
      </c>
      <c r="I10134" t="str">
        <f>IFERROR(VLOOKUP(A10134,sponsored_animals!$A$1:$C$2143,1,TRUE),0)</f>
        <v>36806649e5722d</v>
      </c>
      <c r="J10134">
        <f>VLOOKUP(H10134,location_costs!$A$1:$B$6,2,FALSE)</f>
        <v>135</v>
      </c>
      <c r="K10134" t="str">
        <f t="shared" si="476"/>
        <v>Dog_Medium</v>
      </c>
      <c r="L10134">
        <f>VLOOKUP(K10134,size_costs!$D$1:$E$10,2,FALSE)</f>
        <v>150</v>
      </c>
      <c r="M10134">
        <f>VLOOKUP(C10134,age_costs!$A$1:$B$52,2,FALSE)</f>
        <v>100</v>
      </c>
    </row>
    <row r="10135" spans="1:13" x14ac:dyDescent="0.25">
      <c r="A10135" t="s">
        <v>11988</v>
      </c>
      <c r="B10135" t="s">
        <v>14788</v>
      </c>
      <c r="C10135" s="2">
        <f t="shared" si="474"/>
        <v>4</v>
      </c>
      <c r="D10135" t="s">
        <v>12</v>
      </c>
      <c r="E10135" t="s">
        <v>2207</v>
      </c>
      <c r="F10135">
        <v>32</v>
      </c>
      <c r="G10135" t="str">
        <f t="shared" si="475"/>
        <v>Large</v>
      </c>
      <c r="H10135" t="s">
        <v>6</v>
      </c>
      <c r="I10135">
        <f>IFERROR(VLOOKUP(A10135,sponsored_animals!$A$1:$C$2143,1,TRUE),0)</f>
        <v>0</v>
      </c>
      <c r="J10135">
        <f>VLOOKUP(H10135,location_costs!$A$1:$B$6,2,FALSE)</f>
        <v>135</v>
      </c>
      <c r="K10135" t="str">
        <f t="shared" si="476"/>
        <v>Dog_Large</v>
      </c>
      <c r="L10135">
        <f>VLOOKUP(K10135,size_costs!$D$1:$E$10,2,FALSE)</f>
        <v>175</v>
      </c>
      <c r="M10135">
        <f>VLOOKUP(C10135,age_costs!$A$1:$B$52,2,FALSE)</f>
        <v>0</v>
      </c>
    </row>
    <row r="10136" spans="1:13" x14ac:dyDescent="0.25">
      <c r="A10136" t="s">
        <v>11989</v>
      </c>
      <c r="B10136" t="s">
        <v>15523</v>
      </c>
      <c r="C10136" s="2">
        <f t="shared" si="474"/>
        <v>10</v>
      </c>
      <c r="D10136" t="s">
        <v>12</v>
      </c>
      <c r="E10136" t="s">
        <v>2207</v>
      </c>
      <c r="F10136">
        <v>46</v>
      </c>
      <c r="G10136" t="str">
        <f t="shared" si="475"/>
        <v>Large</v>
      </c>
      <c r="H10136" t="s">
        <v>5</v>
      </c>
      <c r="I10136" t="str">
        <f>IFERROR(VLOOKUP(A10136,sponsored_animals!$A$1:$C$2143,1,TRUE),0)</f>
        <v>214f8f6b359a1e</v>
      </c>
      <c r="J10136">
        <f>VLOOKUP(H10136,location_costs!$A$1:$B$6,2,FALSE)</f>
        <v>140</v>
      </c>
      <c r="K10136" t="str">
        <f t="shared" si="476"/>
        <v>Dog_Large</v>
      </c>
      <c r="L10136">
        <f>VLOOKUP(K10136,size_costs!$D$1:$E$10,2,FALSE)</f>
        <v>175</v>
      </c>
      <c r="M10136">
        <f>VLOOKUP(C10136,age_costs!$A$1:$B$52,2,FALSE)</f>
        <v>150</v>
      </c>
    </row>
    <row r="10137" spans="1:13" x14ac:dyDescent="0.25">
      <c r="A10137" t="s">
        <v>11990</v>
      </c>
      <c r="B10137" t="s">
        <v>16313</v>
      </c>
      <c r="C10137" s="2">
        <f t="shared" si="474"/>
        <v>10</v>
      </c>
      <c r="D10137" t="s">
        <v>12</v>
      </c>
      <c r="E10137" t="s">
        <v>2233</v>
      </c>
      <c r="F10137">
        <v>35</v>
      </c>
      <c r="G10137" t="str">
        <f t="shared" si="475"/>
        <v>Large</v>
      </c>
      <c r="H10137" t="s">
        <v>4</v>
      </c>
      <c r="I10137">
        <f>IFERROR(VLOOKUP(A10137,sponsored_animals!$A$1:$C$2143,1,TRUE),0)</f>
        <v>0</v>
      </c>
      <c r="J10137">
        <f>VLOOKUP(H10137,location_costs!$A$1:$B$6,2,FALSE)</f>
        <v>110</v>
      </c>
      <c r="K10137" t="str">
        <f t="shared" si="476"/>
        <v>Dog_Large</v>
      </c>
      <c r="L10137">
        <f>VLOOKUP(K10137,size_costs!$D$1:$E$10,2,FALSE)</f>
        <v>175</v>
      </c>
      <c r="M10137">
        <f>VLOOKUP(C10137,age_costs!$A$1:$B$52,2,FALSE)</f>
        <v>150</v>
      </c>
    </row>
    <row r="10138" spans="1:13" x14ac:dyDescent="0.25">
      <c r="A10138" t="s">
        <v>11991</v>
      </c>
      <c r="B10138" t="s">
        <v>14383</v>
      </c>
      <c r="C10138" s="2">
        <f t="shared" si="474"/>
        <v>4</v>
      </c>
      <c r="D10138" t="s">
        <v>19</v>
      </c>
      <c r="E10138" t="s">
        <v>2352</v>
      </c>
      <c r="F10138">
        <v>4</v>
      </c>
      <c r="G10138" t="str">
        <f t="shared" si="475"/>
        <v>Small</v>
      </c>
      <c r="H10138" t="s">
        <v>6</v>
      </c>
      <c r="I10138" t="str">
        <f>IFERROR(VLOOKUP(A10138,sponsored_animals!$A$1:$C$2143,1,TRUE),0)</f>
        <v>214f8f6b359a1e</v>
      </c>
      <c r="J10138">
        <f>VLOOKUP(H10138,location_costs!$A$1:$B$6,2,FALSE)</f>
        <v>135</v>
      </c>
      <c r="K10138" t="str">
        <f t="shared" si="476"/>
        <v>Cat_Small</v>
      </c>
      <c r="L10138">
        <f>VLOOKUP(K10138,size_costs!$D$1:$E$10,2,FALSE)</f>
        <v>100</v>
      </c>
      <c r="M10138">
        <f>VLOOKUP(C10138,age_costs!$A$1:$B$52,2,FALSE)</f>
        <v>0</v>
      </c>
    </row>
    <row r="10139" spans="1:13" x14ac:dyDescent="0.25">
      <c r="A10139" t="s">
        <v>11992</v>
      </c>
      <c r="B10139" t="s">
        <v>10129</v>
      </c>
      <c r="C10139" s="2">
        <f t="shared" si="474"/>
        <v>9</v>
      </c>
      <c r="D10139" t="s">
        <v>12</v>
      </c>
      <c r="E10139" t="s">
        <v>2182</v>
      </c>
      <c r="F10139">
        <v>14</v>
      </c>
      <c r="G10139" t="str">
        <f t="shared" si="475"/>
        <v>Medium</v>
      </c>
      <c r="H10139" t="s">
        <v>6</v>
      </c>
      <c r="I10139" t="str">
        <f>IFERROR(VLOOKUP(A10139,sponsored_animals!$A$1:$C$2143,1,TRUE),0)</f>
        <v>b14069999a0ee6</v>
      </c>
      <c r="J10139">
        <f>VLOOKUP(H10139,location_costs!$A$1:$B$6,2,FALSE)</f>
        <v>135</v>
      </c>
      <c r="K10139" t="str">
        <f t="shared" si="476"/>
        <v>Dog_Medium</v>
      </c>
      <c r="L10139">
        <f>VLOOKUP(K10139,size_costs!$D$1:$E$10,2,FALSE)</f>
        <v>150</v>
      </c>
      <c r="M10139">
        <f>VLOOKUP(C10139,age_costs!$A$1:$B$52,2,FALSE)</f>
        <v>150</v>
      </c>
    </row>
    <row r="10140" spans="1:13" x14ac:dyDescent="0.25">
      <c r="A10140" t="s">
        <v>11993</v>
      </c>
      <c r="B10140" t="s">
        <v>15484</v>
      </c>
      <c r="C10140" s="2">
        <f t="shared" si="474"/>
        <v>8</v>
      </c>
      <c r="D10140" t="s">
        <v>12</v>
      </c>
      <c r="E10140" t="s">
        <v>2207</v>
      </c>
      <c r="F10140">
        <v>49</v>
      </c>
      <c r="G10140" t="str">
        <f t="shared" si="475"/>
        <v>Large</v>
      </c>
      <c r="H10140" t="s">
        <v>4</v>
      </c>
      <c r="I10140" t="str">
        <f>IFERROR(VLOOKUP(A10140,sponsored_animals!$A$1:$C$2143,1,TRUE),0)</f>
        <v>d40d0d9a6a4451</v>
      </c>
      <c r="J10140">
        <f>VLOOKUP(H10140,location_costs!$A$1:$B$6,2,FALSE)</f>
        <v>110</v>
      </c>
      <c r="K10140" t="str">
        <f t="shared" si="476"/>
        <v>Dog_Large</v>
      </c>
      <c r="L10140">
        <f>VLOOKUP(K10140,size_costs!$D$1:$E$10,2,FALSE)</f>
        <v>175</v>
      </c>
      <c r="M10140">
        <f>VLOOKUP(C10140,age_costs!$A$1:$B$52,2,FALSE)</f>
        <v>150</v>
      </c>
    </row>
    <row r="10141" spans="1:13" x14ac:dyDescent="0.25">
      <c r="A10141" t="s">
        <v>11994</v>
      </c>
      <c r="B10141" t="s">
        <v>7707</v>
      </c>
      <c r="C10141" s="2">
        <f t="shared" si="474"/>
        <v>9</v>
      </c>
      <c r="D10141" t="s">
        <v>19</v>
      </c>
      <c r="E10141" t="s">
        <v>2207</v>
      </c>
      <c r="F10141">
        <v>2</v>
      </c>
      <c r="G10141" t="str">
        <f t="shared" si="475"/>
        <v>Small</v>
      </c>
      <c r="H10141" t="s">
        <v>5</v>
      </c>
      <c r="I10141" t="str">
        <f>IFERROR(VLOOKUP(A10141,sponsored_animals!$A$1:$C$2143,1,TRUE),0)</f>
        <v>f3de00c24336c4</v>
      </c>
      <c r="J10141">
        <f>VLOOKUP(H10141,location_costs!$A$1:$B$6,2,FALSE)</f>
        <v>140</v>
      </c>
      <c r="K10141" t="str">
        <f t="shared" si="476"/>
        <v>Cat_Small</v>
      </c>
      <c r="L10141">
        <f>VLOOKUP(K10141,size_costs!$D$1:$E$10,2,FALSE)</f>
        <v>100</v>
      </c>
      <c r="M10141">
        <f>VLOOKUP(C10141,age_costs!$A$1:$B$52,2,FALSE)</f>
        <v>150</v>
      </c>
    </row>
    <row r="10142" spans="1:13" x14ac:dyDescent="0.25">
      <c r="A10142" t="s">
        <v>11995</v>
      </c>
      <c r="B10142" t="s">
        <v>14113</v>
      </c>
      <c r="C10142" s="2">
        <f t="shared" si="474"/>
        <v>5</v>
      </c>
      <c r="D10142" t="s">
        <v>19</v>
      </c>
      <c r="E10142" t="s">
        <v>2266</v>
      </c>
      <c r="F10142">
        <v>8.5</v>
      </c>
      <c r="G10142" t="str">
        <f t="shared" si="475"/>
        <v>Large</v>
      </c>
      <c r="H10142" t="s">
        <v>7</v>
      </c>
      <c r="I10142" t="str">
        <f>IFERROR(VLOOKUP(A10142,sponsored_animals!$A$1:$C$2143,1,TRUE),0)</f>
        <v>d40d0d9a6a4451</v>
      </c>
      <c r="J10142">
        <f>VLOOKUP(H10142,location_costs!$A$1:$B$6,2,FALSE)</f>
        <v>100</v>
      </c>
      <c r="K10142" t="str">
        <f t="shared" si="476"/>
        <v>Cat_Large</v>
      </c>
      <c r="L10142">
        <f>VLOOKUP(K10142,size_costs!$D$1:$E$10,2,FALSE)</f>
        <v>140</v>
      </c>
      <c r="M10142">
        <f>VLOOKUP(C10142,age_costs!$A$1:$B$52,2,FALSE)</f>
        <v>100</v>
      </c>
    </row>
    <row r="10143" spans="1:13" x14ac:dyDescent="0.25">
      <c r="A10143" t="s">
        <v>11996</v>
      </c>
      <c r="B10143" t="s">
        <v>13755</v>
      </c>
      <c r="C10143" s="2">
        <f t="shared" si="474"/>
        <v>9</v>
      </c>
      <c r="D10143" t="s">
        <v>12</v>
      </c>
      <c r="E10143" t="s">
        <v>2217</v>
      </c>
      <c r="F10143">
        <v>40</v>
      </c>
      <c r="G10143" t="str">
        <f t="shared" si="475"/>
        <v>Large</v>
      </c>
      <c r="H10143" t="s">
        <v>4</v>
      </c>
      <c r="I10143">
        <f>IFERROR(VLOOKUP(A10143,sponsored_animals!$A$1:$C$2143,1,TRUE),0)</f>
        <v>0</v>
      </c>
      <c r="J10143">
        <f>VLOOKUP(H10143,location_costs!$A$1:$B$6,2,FALSE)</f>
        <v>110</v>
      </c>
      <c r="K10143" t="str">
        <f t="shared" si="476"/>
        <v>Dog_Large</v>
      </c>
      <c r="L10143">
        <f>VLOOKUP(K10143,size_costs!$D$1:$E$10,2,FALSE)</f>
        <v>175</v>
      </c>
      <c r="M10143">
        <f>VLOOKUP(C10143,age_costs!$A$1:$B$52,2,FALSE)</f>
        <v>150</v>
      </c>
    </row>
    <row r="10144" spans="1:13" x14ac:dyDescent="0.25">
      <c r="A10144" t="s">
        <v>276</v>
      </c>
      <c r="B10144" t="s">
        <v>5424</v>
      </c>
      <c r="C10144" s="2">
        <f t="shared" si="474"/>
        <v>3</v>
      </c>
      <c r="D10144" t="s">
        <v>19</v>
      </c>
      <c r="E10144" t="s">
        <v>2200</v>
      </c>
      <c r="F10144">
        <v>9</v>
      </c>
      <c r="G10144" t="str">
        <f t="shared" si="475"/>
        <v>Large</v>
      </c>
      <c r="H10144" t="s">
        <v>3</v>
      </c>
      <c r="I10144" t="str">
        <f>IFERROR(VLOOKUP(A10144,sponsored_animals!$A$1:$C$2143,1,TRUE),0)</f>
        <v>178f1189a06b68</v>
      </c>
      <c r="J10144">
        <f>VLOOKUP(H10144,location_costs!$A$1:$B$6,2,FALSE)</f>
        <v>120</v>
      </c>
      <c r="K10144" t="str">
        <f t="shared" si="476"/>
        <v>Cat_Large</v>
      </c>
      <c r="L10144">
        <f>VLOOKUP(K10144,size_costs!$D$1:$E$10,2,FALSE)</f>
        <v>140</v>
      </c>
      <c r="M10144">
        <f>VLOOKUP(C10144,age_costs!$A$1:$B$52,2,FALSE)</f>
        <v>0</v>
      </c>
    </row>
    <row r="10145" spans="1:13" x14ac:dyDescent="0.25">
      <c r="A10145" t="s">
        <v>1844</v>
      </c>
      <c r="B10145" t="s">
        <v>13545</v>
      </c>
      <c r="C10145" s="2">
        <f t="shared" si="474"/>
        <v>5</v>
      </c>
      <c r="D10145" t="s">
        <v>12</v>
      </c>
      <c r="E10145" t="s">
        <v>2448</v>
      </c>
      <c r="F10145">
        <v>8</v>
      </c>
      <c r="G10145" t="str">
        <f t="shared" si="475"/>
        <v>Small</v>
      </c>
      <c r="H10145" t="s">
        <v>3</v>
      </c>
      <c r="I10145">
        <f>IFERROR(VLOOKUP(A10145,sponsored_animals!$A$1:$C$2143,1,TRUE),0)</f>
        <v>0</v>
      </c>
      <c r="J10145">
        <f>VLOOKUP(H10145,location_costs!$A$1:$B$6,2,FALSE)</f>
        <v>120</v>
      </c>
      <c r="K10145" t="str">
        <f t="shared" si="476"/>
        <v>Dog_Small</v>
      </c>
      <c r="L10145">
        <f>VLOOKUP(K10145,size_costs!$D$1:$E$10,2,FALSE)</f>
        <v>125</v>
      </c>
      <c r="M10145">
        <f>VLOOKUP(C10145,age_costs!$A$1:$B$52,2,FALSE)</f>
        <v>100</v>
      </c>
    </row>
    <row r="10146" spans="1:13" x14ac:dyDescent="0.25">
      <c r="A10146" t="s">
        <v>1211</v>
      </c>
      <c r="B10146" t="s">
        <v>5575</v>
      </c>
      <c r="C10146" s="2">
        <f t="shared" si="474"/>
        <v>3</v>
      </c>
      <c r="D10146" t="s">
        <v>12</v>
      </c>
      <c r="E10146" t="s">
        <v>2294</v>
      </c>
      <c r="F10146">
        <v>20</v>
      </c>
      <c r="G10146" t="str">
        <f t="shared" si="475"/>
        <v>Medium</v>
      </c>
      <c r="H10146" t="s">
        <v>4</v>
      </c>
      <c r="I10146" t="str">
        <f>IFERROR(VLOOKUP(A10146,sponsored_animals!$A$1:$C$2143,1,TRUE),0)</f>
        <v>7c0c3e04e6a4d4</v>
      </c>
      <c r="J10146">
        <f>VLOOKUP(H10146,location_costs!$A$1:$B$6,2,FALSE)</f>
        <v>110</v>
      </c>
      <c r="K10146" t="str">
        <f t="shared" si="476"/>
        <v>Dog_Medium</v>
      </c>
      <c r="L10146">
        <f>VLOOKUP(K10146,size_costs!$D$1:$E$10,2,FALSE)</f>
        <v>150</v>
      </c>
      <c r="M10146">
        <f>VLOOKUP(C10146,age_costs!$A$1:$B$52,2,FALSE)</f>
        <v>0</v>
      </c>
    </row>
    <row r="10147" spans="1:13" x14ac:dyDescent="0.25">
      <c r="A10147" t="s">
        <v>219</v>
      </c>
      <c r="B10147" t="s">
        <v>14128</v>
      </c>
      <c r="C10147" s="2">
        <f t="shared" si="474"/>
        <v>11</v>
      </c>
      <c r="D10147" t="s">
        <v>19</v>
      </c>
      <c r="E10147" t="s">
        <v>2198</v>
      </c>
      <c r="F10147">
        <v>3</v>
      </c>
      <c r="G10147" t="str">
        <f t="shared" si="475"/>
        <v>Small</v>
      </c>
      <c r="H10147" t="s">
        <v>5</v>
      </c>
      <c r="I10147" t="str">
        <f>IFERROR(VLOOKUP(A10147,sponsored_animals!$A$1:$C$2143,1,TRUE),0)</f>
        <v>214f8f6b359a1e</v>
      </c>
      <c r="J10147">
        <f>VLOOKUP(H10147,location_costs!$A$1:$B$6,2,FALSE)</f>
        <v>140</v>
      </c>
      <c r="K10147" t="str">
        <f t="shared" si="476"/>
        <v>Cat_Small</v>
      </c>
      <c r="L10147">
        <f>VLOOKUP(K10147,size_costs!$D$1:$E$10,2,FALSE)</f>
        <v>100</v>
      </c>
      <c r="M10147">
        <f>VLOOKUP(C10147,age_costs!$A$1:$B$52,2,FALSE)</f>
        <v>150</v>
      </c>
    </row>
    <row r="10148" spans="1:13" x14ac:dyDescent="0.25">
      <c r="A10148" t="s">
        <v>11997</v>
      </c>
      <c r="B10148" t="s">
        <v>15873</v>
      </c>
      <c r="C10148" s="2">
        <f t="shared" si="474"/>
        <v>8</v>
      </c>
      <c r="D10148" t="s">
        <v>12</v>
      </c>
      <c r="E10148" t="s">
        <v>2233</v>
      </c>
      <c r="F10148">
        <v>23</v>
      </c>
      <c r="G10148" t="str">
        <f t="shared" si="475"/>
        <v>Medium</v>
      </c>
      <c r="H10148" t="s">
        <v>6</v>
      </c>
      <c r="I10148">
        <f>IFERROR(VLOOKUP(A10148,sponsored_animals!$A$1:$C$2143,1,TRUE),0)</f>
        <v>0</v>
      </c>
      <c r="J10148">
        <f>VLOOKUP(H10148,location_costs!$A$1:$B$6,2,FALSE)</f>
        <v>135</v>
      </c>
      <c r="K10148" t="str">
        <f t="shared" si="476"/>
        <v>Dog_Medium</v>
      </c>
      <c r="L10148">
        <f>VLOOKUP(K10148,size_costs!$D$1:$E$10,2,FALSE)</f>
        <v>150</v>
      </c>
      <c r="M10148">
        <f>VLOOKUP(C10148,age_costs!$A$1:$B$52,2,FALSE)</f>
        <v>150</v>
      </c>
    </row>
    <row r="10149" spans="1:13" x14ac:dyDescent="0.25">
      <c r="A10149" t="s">
        <v>11998</v>
      </c>
      <c r="B10149" t="s">
        <v>14041</v>
      </c>
      <c r="C10149" s="2">
        <f t="shared" si="474"/>
        <v>1</v>
      </c>
      <c r="D10149" t="s">
        <v>12</v>
      </c>
      <c r="E10149" t="s">
        <v>2202</v>
      </c>
      <c r="F10149">
        <v>33</v>
      </c>
      <c r="G10149" t="str">
        <f t="shared" si="475"/>
        <v>Large</v>
      </c>
      <c r="H10149" t="s">
        <v>3</v>
      </c>
      <c r="I10149" t="str">
        <f>IFERROR(VLOOKUP(A10149,sponsored_animals!$A$1:$C$2143,1,TRUE),0)</f>
        <v>7c0c3e04e6a4d4</v>
      </c>
      <c r="J10149">
        <f>VLOOKUP(H10149,location_costs!$A$1:$B$6,2,FALSE)</f>
        <v>120</v>
      </c>
      <c r="K10149" t="str">
        <f t="shared" si="476"/>
        <v>Dog_Large</v>
      </c>
      <c r="L10149">
        <f>VLOOKUP(K10149,size_costs!$D$1:$E$10,2,FALSE)</f>
        <v>175</v>
      </c>
      <c r="M10149">
        <f>VLOOKUP(C10149,age_costs!$A$1:$B$52,2,FALSE)</f>
        <v>0</v>
      </c>
    </row>
    <row r="10150" spans="1:13" x14ac:dyDescent="0.25">
      <c r="A10150" t="s">
        <v>11999</v>
      </c>
      <c r="B10150" t="s">
        <v>15851</v>
      </c>
      <c r="C10150" s="2">
        <f t="shared" si="474"/>
        <v>6</v>
      </c>
      <c r="D10150" t="s">
        <v>12</v>
      </c>
      <c r="E10150" t="s">
        <v>2223</v>
      </c>
      <c r="F10150">
        <v>38</v>
      </c>
      <c r="G10150" t="str">
        <f t="shared" si="475"/>
        <v>Large</v>
      </c>
      <c r="H10150" t="s">
        <v>3</v>
      </c>
      <c r="I10150" t="str">
        <f>IFERROR(VLOOKUP(A10150,sponsored_animals!$A$1:$C$2143,1,TRUE),0)</f>
        <v>870a9302845fa5</v>
      </c>
      <c r="J10150">
        <f>VLOOKUP(H10150,location_costs!$A$1:$B$6,2,FALSE)</f>
        <v>120</v>
      </c>
      <c r="K10150" t="str">
        <f t="shared" si="476"/>
        <v>Dog_Large</v>
      </c>
      <c r="L10150">
        <f>VLOOKUP(K10150,size_costs!$D$1:$E$10,2,FALSE)</f>
        <v>175</v>
      </c>
      <c r="M10150">
        <f>VLOOKUP(C10150,age_costs!$A$1:$B$52,2,FALSE)</f>
        <v>100</v>
      </c>
    </row>
    <row r="10151" spans="1:13" x14ac:dyDescent="0.25">
      <c r="A10151" t="s">
        <v>12000</v>
      </c>
      <c r="B10151" t="s">
        <v>14045</v>
      </c>
      <c r="C10151" s="2">
        <f t="shared" si="474"/>
        <v>6</v>
      </c>
      <c r="D10151" t="s">
        <v>12</v>
      </c>
      <c r="E10151" t="s">
        <v>2207</v>
      </c>
      <c r="F10151">
        <v>43</v>
      </c>
      <c r="G10151" t="str">
        <f t="shared" si="475"/>
        <v>Large</v>
      </c>
      <c r="H10151" t="s">
        <v>6</v>
      </c>
      <c r="I10151" t="str">
        <f>IFERROR(VLOOKUP(A10151,sponsored_animals!$A$1:$C$2143,1,TRUE),0)</f>
        <v>74228ffdfe76aa</v>
      </c>
      <c r="J10151">
        <f>VLOOKUP(H10151,location_costs!$A$1:$B$6,2,FALSE)</f>
        <v>135</v>
      </c>
      <c r="K10151" t="str">
        <f t="shared" si="476"/>
        <v>Dog_Large</v>
      </c>
      <c r="L10151">
        <f>VLOOKUP(K10151,size_costs!$D$1:$E$10,2,FALSE)</f>
        <v>175</v>
      </c>
      <c r="M10151">
        <f>VLOOKUP(C10151,age_costs!$A$1:$B$52,2,FALSE)</f>
        <v>100</v>
      </c>
    </row>
    <row r="10152" spans="1:13" x14ac:dyDescent="0.25">
      <c r="A10152" t="s">
        <v>12001</v>
      </c>
      <c r="B10152" t="s">
        <v>4415</v>
      </c>
      <c r="C10152" s="2">
        <f t="shared" si="474"/>
        <v>6</v>
      </c>
      <c r="D10152" t="s">
        <v>19</v>
      </c>
      <c r="E10152" t="s">
        <v>2182</v>
      </c>
      <c r="F10152">
        <v>3</v>
      </c>
      <c r="G10152" t="str">
        <f t="shared" si="475"/>
        <v>Small</v>
      </c>
      <c r="H10152" t="s">
        <v>6</v>
      </c>
      <c r="I10152" t="str">
        <f>IFERROR(VLOOKUP(A10152,sponsored_animals!$A$1:$C$2143,1,TRUE),0)</f>
        <v>d40d0d9a6a4451</v>
      </c>
      <c r="J10152">
        <f>VLOOKUP(H10152,location_costs!$A$1:$B$6,2,FALSE)</f>
        <v>135</v>
      </c>
      <c r="K10152" t="str">
        <f t="shared" si="476"/>
        <v>Cat_Small</v>
      </c>
      <c r="L10152">
        <f>VLOOKUP(K10152,size_costs!$D$1:$E$10,2,FALSE)</f>
        <v>100</v>
      </c>
      <c r="M10152">
        <f>VLOOKUP(C10152,age_costs!$A$1:$B$52,2,FALSE)</f>
        <v>100</v>
      </c>
    </row>
    <row r="10153" spans="1:13" x14ac:dyDescent="0.25">
      <c r="A10153" t="s">
        <v>12002</v>
      </c>
      <c r="B10153" t="s">
        <v>5831</v>
      </c>
      <c r="C10153" s="2">
        <f t="shared" si="474"/>
        <v>5</v>
      </c>
      <c r="D10153" t="s">
        <v>19</v>
      </c>
      <c r="E10153" t="s">
        <v>2182</v>
      </c>
      <c r="F10153">
        <v>10</v>
      </c>
      <c r="G10153" t="str">
        <f t="shared" si="475"/>
        <v>Large</v>
      </c>
      <c r="H10153" t="s">
        <v>5</v>
      </c>
      <c r="I10153" t="str">
        <f>IFERROR(VLOOKUP(A10153,sponsored_animals!$A$1:$C$2143,1,TRUE),0)</f>
        <v>178f1189a06b68</v>
      </c>
      <c r="J10153">
        <f>VLOOKUP(H10153,location_costs!$A$1:$B$6,2,FALSE)</f>
        <v>140</v>
      </c>
      <c r="K10153" t="str">
        <f t="shared" si="476"/>
        <v>Cat_Large</v>
      </c>
      <c r="L10153">
        <f>VLOOKUP(K10153,size_costs!$D$1:$E$10,2,FALSE)</f>
        <v>140</v>
      </c>
      <c r="M10153">
        <f>VLOOKUP(C10153,age_costs!$A$1:$B$52,2,FALSE)</f>
        <v>100</v>
      </c>
    </row>
    <row r="10154" spans="1:13" x14ac:dyDescent="0.25">
      <c r="A10154" t="s">
        <v>12003</v>
      </c>
      <c r="B10154" t="s">
        <v>14055</v>
      </c>
      <c r="C10154" s="2">
        <f t="shared" si="474"/>
        <v>6</v>
      </c>
      <c r="D10154" t="s">
        <v>19</v>
      </c>
      <c r="E10154" t="s">
        <v>2200</v>
      </c>
      <c r="F10154">
        <v>6.5</v>
      </c>
      <c r="G10154" t="str">
        <f t="shared" si="475"/>
        <v>Medium</v>
      </c>
      <c r="H10154" t="s">
        <v>4</v>
      </c>
      <c r="I10154" t="str">
        <f>IFERROR(VLOOKUP(A10154,sponsored_animals!$A$1:$C$2143,1,TRUE),0)</f>
        <v>178f1189a06b68</v>
      </c>
      <c r="J10154">
        <f>VLOOKUP(H10154,location_costs!$A$1:$B$6,2,FALSE)</f>
        <v>110</v>
      </c>
      <c r="K10154" t="str">
        <f t="shared" si="476"/>
        <v>Cat_Medium</v>
      </c>
      <c r="L10154">
        <f>VLOOKUP(K10154,size_costs!$D$1:$E$10,2,FALSE)</f>
        <v>120</v>
      </c>
      <c r="M10154">
        <f>VLOOKUP(C10154,age_costs!$A$1:$B$52,2,FALSE)</f>
        <v>100</v>
      </c>
    </row>
    <row r="10155" spans="1:13" x14ac:dyDescent="0.25">
      <c r="A10155" t="s">
        <v>12004</v>
      </c>
      <c r="B10155" t="s">
        <v>15356</v>
      </c>
      <c r="C10155" s="2">
        <f t="shared" si="474"/>
        <v>7</v>
      </c>
      <c r="D10155" t="s">
        <v>12</v>
      </c>
      <c r="E10155" t="s">
        <v>2182</v>
      </c>
      <c r="F10155">
        <v>44</v>
      </c>
      <c r="G10155" t="str">
        <f t="shared" si="475"/>
        <v>Large</v>
      </c>
      <c r="H10155" t="s">
        <v>5</v>
      </c>
      <c r="I10155">
        <f>IFERROR(VLOOKUP(A10155,sponsored_animals!$A$1:$C$2143,1,TRUE),0)</f>
        <v>0</v>
      </c>
      <c r="J10155">
        <f>VLOOKUP(H10155,location_costs!$A$1:$B$6,2,FALSE)</f>
        <v>140</v>
      </c>
      <c r="K10155" t="str">
        <f t="shared" si="476"/>
        <v>Dog_Large</v>
      </c>
      <c r="L10155">
        <f>VLOOKUP(K10155,size_costs!$D$1:$E$10,2,FALSE)</f>
        <v>175</v>
      </c>
      <c r="M10155">
        <f>VLOOKUP(C10155,age_costs!$A$1:$B$52,2,FALSE)</f>
        <v>100</v>
      </c>
    </row>
    <row r="10156" spans="1:13" x14ac:dyDescent="0.25">
      <c r="A10156" t="s">
        <v>12005</v>
      </c>
      <c r="B10156" t="s">
        <v>16032</v>
      </c>
      <c r="C10156" s="2">
        <f t="shared" si="474"/>
        <v>3</v>
      </c>
      <c r="D10156" t="s">
        <v>12</v>
      </c>
      <c r="E10156" t="s">
        <v>2294</v>
      </c>
      <c r="F10156">
        <v>7</v>
      </c>
      <c r="G10156" t="str">
        <f t="shared" si="475"/>
        <v>Small</v>
      </c>
      <c r="H10156" t="s">
        <v>3</v>
      </c>
      <c r="I10156">
        <f>IFERROR(VLOOKUP(A10156,sponsored_animals!$A$1:$C$2143,1,TRUE),0)</f>
        <v>0</v>
      </c>
      <c r="J10156">
        <f>VLOOKUP(H10156,location_costs!$A$1:$B$6,2,FALSE)</f>
        <v>120</v>
      </c>
      <c r="K10156" t="str">
        <f t="shared" si="476"/>
        <v>Dog_Small</v>
      </c>
      <c r="L10156">
        <f>VLOOKUP(K10156,size_costs!$D$1:$E$10,2,FALSE)</f>
        <v>125</v>
      </c>
      <c r="M10156">
        <f>VLOOKUP(C10156,age_costs!$A$1:$B$52,2,FALSE)</f>
        <v>0</v>
      </c>
    </row>
    <row r="10157" spans="1:13" x14ac:dyDescent="0.25">
      <c r="A10157" t="s">
        <v>2003</v>
      </c>
      <c r="B10157" t="s">
        <v>12006</v>
      </c>
      <c r="C10157" s="2">
        <f t="shared" si="474"/>
        <v>2</v>
      </c>
      <c r="D10157" t="s">
        <v>12</v>
      </c>
      <c r="E10157" t="s">
        <v>2202</v>
      </c>
      <c r="F10157">
        <v>35</v>
      </c>
      <c r="G10157" t="str">
        <f t="shared" si="475"/>
        <v>Large</v>
      </c>
      <c r="H10157" t="s">
        <v>6</v>
      </c>
      <c r="I10157" t="str">
        <f>IFERROR(VLOOKUP(A10157,sponsored_animals!$A$1:$C$2143,1,TRUE),0)</f>
        <v>d40d0d9a6a4451</v>
      </c>
      <c r="J10157">
        <f>VLOOKUP(H10157,location_costs!$A$1:$B$6,2,FALSE)</f>
        <v>135</v>
      </c>
      <c r="K10157" t="str">
        <f t="shared" si="476"/>
        <v>Dog_Large</v>
      </c>
      <c r="L10157">
        <f>VLOOKUP(K10157,size_costs!$D$1:$E$10,2,FALSE)</f>
        <v>175</v>
      </c>
      <c r="M10157">
        <f>VLOOKUP(C10157,age_costs!$A$1:$B$52,2,FALSE)</f>
        <v>0</v>
      </c>
    </row>
    <row r="10158" spans="1:13" x14ac:dyDescent="0.25">
      <c r="A10158" t="s">
        <v>12007</v>
      </c>
      <c r="B10158" t="s">
        <v>15426</v>
      </c>
      <c r="C10158" s="2">
        <f t="shared" si="474"/>
        <v>2</v>
      </c>
      <c r="D10158" t="s">
        <v>19</v>
      </c>
      <c r="E10158" t="s">
        <v>2182</v>
      </c>
      <c r="F10158">
        <v>6</v>
      </c>
      <c r="G10158" t="str">
        <f t="shared" si="475"/>
        <v>Medium</v>
      </c>
      <c r="H10158" t="s">
        <v>4</v>
      </c>
      <c r="I10158" t="str">
        <f>IFERROR(VLOOKUP(A10158,sponsored_animals!$A$1:$C$2143,1,TRUE),0)</f>
        <v>214f8f6b359a1e</v>
      </c>
      <c r="J10158">
        <f>VLOOKUP(H10158,location_costs!$A$1:$B$6,2,FALSE)</f>
        <v>110</v>
      </c>
      <c r="K10158" t="str">
        <f t="shared" si="476"/>
        <v>Cat_Medium</v>
      </c>
      <c r="L10158">
        <f>VLOOKUP(K10158,size_costs!$D$1:$E$10,2,FALSE)</f>
        <v>120</v>
      </c>
      <c r="M10158">
        <f>VLOOKUP(C10158,age_costs!$A$1:$B$52,2,FALSE)</f>
        <v>0</v>
      </c>
    </row>
    <row r="10159" spans="1:13" x14ac:dyDescent="0.25">
      <c r="A10159" t="s">
        <v>12008</v>
      </c>
      <c r="B10159" t="s">
        <v>16314</v>
      </c>
      <c r="C10159" s="2">
        <f t="shared" si="474"/>
        <v>13</v>
      </c>
      <c r="D10159" t="s">
        <v>12</v>
      </c>
      <c r="E10159" t="s">
        <v>2217</v>
      </c>
      <c r="F10159">
        <v>11</v>
      </c>
      <c r="G10159" t="str">
        <f t="shared" si="475"/>
        <v>Medium</v>
      </c>
      <c r="H10159" t="s">
        <v>6</v>
      </c>
      <c r="I10159" t="str">
        <f>IFERROR(VLOOKUP(A10159,sponsored_animals!$A$1:$C$2143,1,TRUE),0)</f>
        <v>d40d0d9a6a4451</v>
      </c>
      <c r="J10159">
        <f>VLOOKUP(H10159,location_costs!$A$1:$B$6,2,FALSE)</f>
        <v>135</v>
      </c>
      <c r="K10159" t="str">
        <f t="shared" si="476"/>
        <v>Dog_Medium</v>
      </c>
      <c r="L10159">
        <f>VLOOKUP(K10159,size_costs!$D$1:$E$10,2,FALSE)</f>
        <v>150</v>
      </c>
      <c r="M10159">
        <f>VLOOKUP(C10159,age_costs!$A$1:$B$52,2,FALSE)</f>
        <v>200</v>
      </c>
    </row>
    <row r="10160" spans="1:13" x14ac:dyDescent="0.25">
      <c r="A10160" t="s">
        <v>12009</v>
      </c>
      <c r="B10160" t="s">
        <v>11022</v>
      </c>
      <c r="C10160" s="2">
        <f t="shared" si="474"/>
        <v>12</v>
      </c>
      <c r="D10160" t="s">
        <v>19</v>
      </c>
      <c r="E10160" t="s">
        <v>2234</v>
      </c>
      <c r="F10160">
        <v>3</v>
      </c>
      <c r="G10160" t="str">
        <f t="shared" si="475"/>
        <v>Small</v>
      </c>
      <c r="H10160" t="s">
        <v>6</v>
      </c>
      <c r="I10160">
        <f>IFERROR(VLOOKUP(A10160,sponsored_animals!$A$1:$C$2143,1,TRUE),0)</f>
        <v>0</v>
      </c>
      <c r="J10160">
        <f>VLOOKUP(H10160,location_costs!$A$1:$B$6,2,FALSE)</f>
        <v>135</v>
      </c>
      <c r="K10160" t="str">
        <f t="shared" si="476"/>
        <v>Cat_Small</v>
      </c>
      <c r="L10160">
        <f>VLOOKUP(K10160,size_costs!$D$1:$E$10,2,FALSE)</f>
        <v>100</v>
      </c>
      <c r="M10160">
        <f>VLOOKUP(C10160,age_costs!$A$1:$B$52,2,FALSE)</f>
        <v>150</v>
      </c>
    </row>
    <row r="10161" spans="1:13" x14ac:dyDescent="0.25">
      <c r="A10161" t="s">
        <v>12011</v>
      </c>
      <c r="B10161" t="s">
        <v>15617</v>
      </c>
      <c r="C10161" s="2">
        <f t="shared" si="474"/>
        <v>3</v>
      </c>
      <c r="D10161" t="s">
        <v>12</v>
      </c>
      <c r="E10161" t="s">
        <v>2207</v>
      </c>
      <c r="F10161">
        <v>44</v>
      </c>
      <c r="G10161" t="str">
        <f t="shared" si="475"/>
        <v>Large</v>
      </c>
      <c r="H10161" t="s">
        <v>3</v>
      </c>
      <c r="I10161" t="str">
        <f>IFERROR(VLOOKUP(A10161,sponsored_animals!$A$1:$C$2143,1,TRUE),0)</f>
        <v>b14069999a0ee6</v>
      </c>
      <c r="J10161">
        <f>VLOOKUP(H10161,location_costs!$A$1:$B$6,2,FALSE)</f>
        <v>120</v>
      </c>
      <c r="K10161" t="str">
        <f t="shared" si="476"/>
        <v>Dog_Large</v>
      </c>
      <c r="L10161">
        <f>VLOOKUP(K10161,size_costs!$D$1:$E$10,2,FALSE)</f>
        <v>175</v>
      </c>
      <c r="M10161">
        <f>VLOOKUP(C10161,age_costs!$A$1:$B$52,2,FALSE)</f>
        <v>0</v>
      </c>
    </row>
    <row r="10162" spans="1:13" x14ac:dyDescent="0.25">
      <c r="A10162" t="s">
        <v>12012</v>
      </c>
      <c r="B10162" t="s">
        <v>8394</v>
      </c>
      <c r="C10162" s="2">
        <f t="shared" si="474"/>
        <v>8</v>
      </c>
      <c r="D10162" t="s">
        <v>12</v>
      </c>
      <c r="E10162" t="s">
        <v>2294</v>
      </c>
      <c r="F10162">
        <v>11</v>
      </c>
      <c r="G10162" t="str">
        <f t="shared" si="475"/>
        <v>Medium</v>
      </c>
      <c r="H10162" t="s">
        <v>5</v>
      </c>
      <c r="I10162" t="str">
        <f>IFERROR(VLOOKUP(A10162,sponsored_animals!$A$1:$C$2143,1,TRUE),0)</f>
        <v>7c0c3e04e6a4d4</v>
      </c>
      <c r="J10162">
        <f>VLOOKUP(H10162,location_costs!$A$1:$B$6,2,FALSE)</f>
        <v>140</v>
      </c>
      <c r="K10162" t="str">
        <f t="shared" si="476"/>
        <v>Dog_Medium</v>
      </c>
      <c r="L10162">
        <f>VLOOKUP(K10162,size_costs!$D$1:$E$10,2,FALSE)</f>
        <v>150</v>
      </c>
      <c r="M10162">
        <f>VLOOKUP(C10162,age_costs!$A$1:$B$52,2,FALSE)</f>
        <v>150</v>
      </c>
    </row>
    <row r="10163" spans="1:13" x14ac:dyDescent="0.25">
      <c r="A10163" t="s">
        <v>12013</v>
      </c>
      <c r="B10163" t="s">
        <v>3275</v>
      </c>
      <c r="C10163" s="2">
        <f t="shared" si="474"/>
        <v>6</v>
      </c>
      <c r="D10163" t="s">
        <v>19</v>
      </c>
      <c r="E10163" t="s">
        <v>2252</v>
      </c>
      <c r="F10163">
        <v>9</v>
      </c>
      <c r="G10163" t="str">
        <f t="shared" si="475"/>
        <v>Large</v>
      </c>
      <c r="H10163" t="s">
        <v>6</v>
      </c>
      <c r="I10163" t="str">
        <f>IFERROR(VLOOKUP(A10163,sponsored_animals!$A$1:$C$2143,1,TRUE),0)</f>
        <v>870a9302845fa5</v>
      </c>
      <c r="J10163">
        <f>VLOOKUP(H10163,location_costs!$A$1:$B$6,2,FALSE)</f>
        <v>135</v>
      </c>
      <c r="K10163" t="str">
        <f t="shared" si="476"/>
        <v>Cat_Large</v>
      </c>
      <c r="L10163">
        <f>VLOOKUP(K10163,size_costs!$D$1:$E$10,2,FALSE)</f>
        <v>140</v>
      </c>
      <c r="M10163">
        <f>VLOOKUP(C10163,age_costs!$A$1:$B$52,2,FALSE)</f>
        <v>100</v>
      </c>
    </row>
    <row r="10164" spans="1:13" x14ac:dyDescent="0.25">
      <c r="A10164" t="s">
        <v>12015</v>
      </c>
      <c r="B10164" t="s">
        <v>3997</v>
      </c>
      <c r="C10164" s="2">
        <f t="shared" si="474"/>
        <v>4</v>
      </c>
      <c r="D10164" t="s">
        <v>12</v>
      </c>
      <c r="E10164" t="s">
        <v>2247</v>
      </c>
      <c r="F10164">
        <v>21</v>
      </c>
      <c r="G10164" t="str">
        <f t="shared" si="475"/>
        <v>Medium</v>
      </c>
      <c r="H10164" t="s">
        <v>4</v>
      </c>
      <c r="I10164" t="str">
        <f>IFERROR(VLOOKUP(A10164,sponsored_animals!$A$1:$C$2143,1,TRUE),0)</f>
        <v>b14069999a0ee6</v>
      </c>
      <c r="J10164">
        <f>VLOOKUP(H10164,location_costs!$A$1:$B$6,2,FALSE)</f>
        <v>110</v>
      </c>
      <c r="K10164" t="str">
        <f t="shared" si="476"/>
        <v>Dog_Medium</v>
      </c>
      <c r="L10164">
        <f>VLOOKUP(K10164,size_costs!$D$1:$E$10,2,FALSE)</f>
        <v>150</v>
      </c>
      <c r="M10164">
        <f>VLOOKUP(C10164,age_costs!$A$1:$B$52,2,FALSE)</f>
        <v>0</v>
      </c>
    </row>
    <row r="10165" spans="1:13" x14ac:dyDescent="0.25">
      <c r="A10165" t="s">
        <v>12016</v>
      </c>
      <c r="B10165" t="s">
        <v>13770</v>
      </c>
      <c r="C10165" s="2">
        <f t="shared" si="474"/>
        <v>2</v>
      </c>
      <c r="D10165" t="s">
        <v>12</v>
      </c>
      <c r="E10165" t="s">
        <v>2231</v>
      </c>
      <c r="F10165">
        <v>38</v>
      </c>
      <c r="G10165" t="str">
        <f t="shared" si="475"/>
        <v>Large</v>
      </c>
      <c r="H10165" t="s">
        <v>4</v>
      </c>
      <c r="I10165" t="str">
        <f>IFERROR(VLOOKUP(A10165,sponsored_animals!$A$1:$C$2143,1,TRUE),0)</f>
        <v>b14069999a0ee6</v>
      </c>
      <c r="J10165">
        <f>VLOOKUP(H10165,location_costs!$A$1:$B$6,2,FALSE)</f>
        <v>110</v>
      </c>
      <c r="K10165" t="str">
        <f t="shared" si="476"/>
        <v>Dog_Large</v>
      </c>
      <c r="L10165">
        <f>VLOOKUP(K10165,size_costs!$D$1:$E$10,2,FALSE)</f>
        <v>175</v>
      </c>
      <c r="M10165">
        <f>VLOOKUP(C10165,age_costs!$A$1:$B$52,2,FALSE)</f>
        <v>0</v>
      </c>
    </row>
    <row r="10166" spans="1:13" x14ac:dyDescent="0.25">
      <c r="A10166" t="s">
        <v>12017</v>
      </c>
      <c r="B10166" t="s">
        <v>16315</v>
      </c>
      <c r="C10166" s="2">
        <f t="shared" si="474"/>
        <v>15</v>
      </c>
      <c r="D10166" t="s">
        <v>12</v>
      </c>
      <c r="E10166" t="s">
        <v>2186</v>
      </c>
      <c r="F10166">
        <v>7</v>
      </c>
      <c r="G10166" t="str">
        <f t="shared" si="475"/>
        <v>Small</v>
      </c>
      <c r="H10166" t="s">
        <v>5</v>
      </c>
      <c r="I10166" t="str">
        <f>IFERROR(VLOOKUP(A10166,sponsored_animals!$A$1:$C$2143,1,TRUE),0)</f>
        <v>74228ffdfe76aa</v>
      </c>
      <c r="J10166">
        <f>VLOOKUP(H10166,location_costs!$A$1:$B$6,2,FALSE)</f>
        <v>140</v>
      </c>
      <c r="K10166" t="str">
        <f t="shared" si="476"/>
        <v>Dog_Small</v>
      </c>
      <c r="L10166">
        <f>VLOOKUP(K10166,size_costs!$D$1:$E$10,2,FALSE)</f>
        <v>125</v>
      </c>
      <c r="M10166">
        <f>VLOOKUP(C10166,age_costs!$A$1:$B$52,2,FALSE)</f>
        <v>200</v>
      </c>
    </row>
    <row r="10167" spans="1:13" x14ac:dyDescent="0.25">
      <c r="A10167" t="s">
        <v>12018</v>
      </c>
      <c r="B10167" t="s">
        <v>13806</v>
      </c>
      <c r="C10167" s="2">
        <f t="shared" si="474"/>
        <v>5</v>
      </c>
      <c r="D10167" t="s">
        <v>19</v>
      </c>
      <c r="E10167" t="s">
        <v>2210</v>
      </c>
      <c r="F10167">
        <v>6</v>
      </c>
      <c r="G10167" t="str">
        <f t="shared" si="475"/>
        <v>Medium</v>
      </c>
      <c r="H10167" t="s">
        <v>6</v>
      </c>
      <c r="I10167" t="str">
        <f>IFERROR(VLOOKUP(A10167,sponsored_animals!$A$1:$C$2143,1,TRUE),0)</f>
        <v>b14069999a0ee6</v>
      </c>
      <c r="J10167">
        <f>VLOOKUP(H10167,location_costs!$A$1:$B$6,2,FALSE)</f>
        <v>135</v>
      </c>
      <c r="K10167" t="str">
        <f t="shared" si="476"/>
        <v>Cat_Medium</v>
      </c>
      <c r="L10167">
        <f>VLOOKUP(K10167,size_costs!$D$1:$E$10,2,FALSE)</f>
        <v>120</v>
      </c>
      <c r="M10167">
        <f>VLOOKUP(C10167,age_costs!$A$1:$B$52,2,FALSE)</f>
        <v>100</v>
      </c>
    </row>
    <row r="10168" spans="1:13" x14ac:dyDescent="0.25">
      <c r="A10168" t="s">
        <v>12019</v>
      </c>
      <c r="B10168" t="s">
        <v>15622</v>
      </c>
      <c r="C10168" s="2">
        <f t="shared" si="474"/>
        <v>2</v>
      </c>
      <c r="D10168" t="s">
        <v>12</v>
      </c>
      <c r="E10168" t="s">
        <v>2886</v>
      </c>
      <c r="F10168">
        <v>36</v>
      </c>
      <c r="G10168" t="str">
        <f t="shared" si="475"/>
        <v>Large</v>
      </c>
      <c r="H10168" t="s">
        <v>7</v>
      </c>
      <c r="I10168">
        <f>IFERROR(VLOOKUP(A10168,sponsored_animals!$A$1:$C$2143,1,TRUE),0)</f>
        <v>0</v>
      </c>
      <c r="J10168">
        <f>VLOOKUP(H10168,location_costs!$A$1:$B$6,2,FALSE)</f>
        <v>100</v>
      </c>
      <c r="K10168" t="str">
        <f t="shared" si="476"/>
        <v>Dog_Large</v>
      </c>
      <c r="L10168">
        <f>VLOOKUP(K10168,size_costs!$D$1:$E$10,2,FALSE)</f>
        <v>175</v>
      </c>
      <c r="M10168">
        <f>VLOOKUP(C10168,age_costs!$A$1:$B$52,2,FALSE)</f>
        <v>0</v>
      </c>
    </row>
    <row r="10169" spans="1:13" x14ac:dyDescent="0.25">
      <c r="A10169" t="s">
        <v>12020</v>
      </c>
      <c r="B10169" t="s">
        <v>14816</v>
      </c>
      <c r="C10169" s="2">
        <f t="shared" si="474"/>
        <v>5</v>
      </c>
      <c r="D10169" t="s">
        <v>12</v>
      </c>
      <c r="E10169" t="s">
        <v>2294</v>
      </c>
      <c r="F10169">
        <v>25</v>
      </c>
      <c r="G10169" t="str">
        <f t="shared" si="475"/>
        <v>Medium</v>
      </c>
      <c r="H10169" t="s">
        <v>6</v>
      </c>
      <c r="I10169">
        <f>IFERROR(VLOOKUP(A10169,sponsored_animals!$A$1:$C$2143,1,TRUE),0)</f>
        <v>0</v>
      </c>
      <c r="J10169">
        <f>VLOOKUP(H10169,location_costs!$A$1:$B$6,2,FALSE)</f>
        <v>135</v>
      </c>
      <c r="K10169" t="str">
        <f t="shared" si="476"/>
        <v>Dog_Medium</v>
      </c>
      <c r="L10169">
        <f>VLOOKUP(K10169,size_costs!$D$1:$E$10,2,FALSE)</f>
        <v>150</v>
      </c>
      <c r="M10169">
        <f>VLOOKUP(C10169,age_costs!$A$1:$B$52,2,FALSE)</f>
        <v>100</v>
      </c>
    </row>
    <row r="10170" spans="1:13" x14ac:dyDescent="0.25">
      <c r="A10170" t="s">
        <v>12021</v>
      </c>
      <c r="B10170" t="s">
        <v>16148</v>
      </c>
      <c r="C10170" s="2">
        <f t="shared" si="474"/>
        <v>10</v>
      </c>
      <c r="D10170" t="s">
        <v>19</v>
      </c>
      <c r="E10170" t="s">
        <v>2182</v>
      </c>
      <c r="F10170">
        <v>2</v>
      </c>
      <c r="G10170" t="str">
        <f t="shared" si="475"/>
        <v>Small</v>
      </c>
      <c r="H10170" t="s">
        <v>3</v>
      </c>
      <c r="I10170">
        <f>IFERROR(VLOOKUP(A10170,sponsored_animals!$A$1:$C$2143,1,TRUE),0)</f>
        <v>0</v>
      </c>
      <c r="J10170">
        <f>VLOOKUP(H10170,location_costs!$A$1:$B$6,2,FALSE)</f>
        <v>120</v>
      </c>
      <c r="K10170" t="str">
        <f t="shared" si="476"/>
        <v>Cat_Small</v>
      </c>
      <c r="L10170">
        <f>VLOOKUP(K10170,size_costs!$D$1:$E$10,2,FALSE)</f>
        <v>100</v>
      </c>
      <c r="M10170">
        <f>VLOOKUP(C10170,age_costs!$A$1:$B$52,2,FALSE)</f>
        <v>150</v>
      </c>
    </row>
    <row r="10171" spans="1:13" x14ac:dyDescent="0.25">
      <c r="A10171" t="s">
        <v>12022</v>
      </c>
      <c r="B10171" t="s">
        <v>16316</v>
      </c>
      <c r="C10171" s="2">
        <f t="shared" si="474"/>
        <v>12</v>
      </c>
      <c r="D10171" t="s">
        <v>12</v>
      </c>
      <c r="E10171" t="s">
        <v>2533</v>
      </c>
      <c r="F10171">
        <v>27</v>
      </c>
      <c r="G10171" t="str">
        <f t="shared" si="475"/>
        <v>Medium</v>
      </c>
      <c r="H10171" t="s">
        <v>7</v>
      </c>
      <c r="I10171" t="str">
        <f>IFERROR(VLOOKUP(A10171,sponsored_animals!$A$1:$C$2143,1,TRUE),0)</f>
        <v>178f1189a06b68</v>
      </c>
      <c r="J10171">
        <f>VLOOKUP(H10171,location_costs!$A$1:$B$6,2,FALSE)</f>
        <v>100</v>
      </c>
      <c r="K10171" t="str">
        <f t="shared" si="476"/>
        <v>Dog_Medium</v>
      </c>
      <c r="L10171">
        <f>VLOOKUP(K10171,size_costs!$D$1:$E$10,2,FALSE)</f>
        <v>150</v>
      </c>
      <c r="M10171">
        <f>VLOOKUP(C10171,age_costs!$A$1:$B$52,2,FALSE)</f>
        <v>150</v>
      </c>
    </row>
    <row r="10172" spans="1:13" x14ac:dyDescent="0.25">
      <c r="A10172" t="s">
        <v>12023</v>
      </c>
      <c r="B10172" t="s">
        <v>14949</v>
      </c>
      <c r="C10172" s="2">
        <f t="shared" si="474"/>
        <v>9</v>
      </c>
      <c r="D10172" t="s">
        <v>12</v>
      </c>
      <c r="E10172" t="s">
        <v>2533</v>
      </c>
      <c r="F10172">
        <v>38</v>
      </c>
      <c r="G10172" t="str">
        <f t="shared" si="475"/>
        <v>Large</v>
      </c>
      <c r="H10172" t="s">
        <v>7</v>
      </c>
      <c r="I10172" t="str">
        <f>IFERROR(VLOOKUP(A10172,sponsored_animals!$A$1:$C$2143,1,TRUE),0)</f>
        <v>4fca6ef6dbda96</v>
      </c>
      <c r="J10172">
        <f>VLOOKUP(H10172,location_costs!$A$1:$B$6,2,FALSE)</f>
        <v>100</v>
      </c>
      <c r="K10172" t="str">
        <f t="shared" si="476"/>
        <v>Dog_Large</v>
      </c>
      <c r="L10172">
        <f>VLOOKUP(K10172,size_costs!$D$1:$E$10,2,FALSE)</f>
        <v>175</v>
      </c>
      <c r="M10172">
        <f>VLOOKUP(C10172,age_costs!$A$1:$B$52,2,FALSE)</f>
        <v>150</v>
      </c>
    </row>
    <row r="10173" spans="1:13" x14ac:dyDescent="0.25">
      <c r="A10173" t="s">
        <v>12024</v>
      </c>
      <c r="B10173" t="s">
        <v>13642</v>
      </c>
      <c r="C10173" s="2">
        <f t="shared" si="474"/>
        <v>9</v>
      </c>
      <c r="D10173" t="s">
        <v>12</v>
      </c>
      <c r="E10173" t="s">
        <v>2207</v>
      </c>
      <c r="F10173">
        <v>11</v>
      </c>
      <c r="G10173" t="str">
        <f t="shared" si="475"/>
        <v>Medium</v>
      </c>
      <c r="H10173" t="s">
        <v>4</v>
      </c>
      <c r="I10173">
        <f>IFERROR(VLOOKUP(A10173,sponsored_animals!$A$1:$C$2143,1,TRUE),0)</f>
        <v>0</v>
      </c>
      <c r="J10173">
        <f>VLOOKUP(H10173,location_costs!$A$1:$B$6,2,FALSE)</f>
        <v>110</v>
      </c>
      <c r="K10173" t="str">
        <f t="shared" si="476"/>
        <v>Dog_Medium</v>
      </c>
      <c r="L10173">
        <f>VLOOKUP(K10173,size_costs!$D$1:$E$10,2,FALSE)</f>
        <v>150</v>
      </c>
      <c r="M10173">
        <f>VLOOKUP(C10173,age_costs!$A$1:$B$52,2,FALSE)</f>
        <v>150</v>
      </c>
    </row>
    <row r="10174" spans="1:13" x14ac:dyDescent="0.25">
      <c r="A10174" t="s">
        <v>560</v>
      </c>
      <c r="B10174" t="s">
        <v>15502</v>
      </c>
      <c r="C10174" s="2">
        <f t="shared" si="474"/>
        <v>5</v>
      </c>
      <c r="D10174" t="s">
        <v>19</v>
      </c>
      <c r="E10174" t="s">
        <v>2198</v>
      </c>
      <c r="F10174">
        <v>6.5</v>
      </c>
      <c r="G10174" t="str">
        <f t="shared" si="475"/>
        <v>Medium</v>
      </c>
      <c r="H10174" t="s">
        <v>6</v>
      </c>
      <c r="I10174" t="str">
        <f>IFERROR(VLOOKUP(A10174,sponsored_animals!$A$1:$C$2143,1,TRUE),0)</f>
        <v>214f8f6b359a1e</v>
      </c>
      <c r="J10174">
        <f>VLOOKUP(H10174,location_costs!$A$1:$B$6,2,FALSE)</f>
        <v>135</v>
      </c>
      <c r="K10174" t="str">
        <f t="shared" si="476"/>
        <v>Cat_Medium</v>
      </c>
      <c r="L10174">
        <f>VLOOKUP(K10174,size_costs!$D$1:$E$10,2,FALSE)</f>
        <v>120</v>
      </c>
      <c r="M10174">
        <f>VLOOKUP(C10174,age_costs!$A$1:$B$52,2,FALSE)</f>
        <v>100</v>
      </c>
    </row>
    <row r="10175" spans="1:13" x14ac:dyDescent="0.25">
      <c r="A10175" t="s">
        <v>12025</v>
      </c>
      <c r="B10175" t="s">
        <v>3311</v>
      </c>
      <c r="C10175" s="2">
        <f t="shared" si="474"/>
        <v>5</v>
      </c>
      <c r="D10175" t="s">
        <v>12</v>
      </c>
      <c r="E10175" t="s">
        <v>2231</v>
      </c>
      <c r="F10175">
        <v>18</v>
      </c>
      <c r="G10175" t="str">
        <f t="shared" si="475"/>
        <v>Medium</v>
      </c>
      <c r="H10175" t="s">
        <v>6</v>
      </c>
      <c r="I10175" t="str">
        <f>IFERROR(VLOOKUP(A10175,sponsored_animals!$A$1:$C$2143,1,TRUE),0)</f>
        <v>7c0c3e04e6a4d4</v>
      </c>
      <c r="J10175">
        <f>VLOOKUP(H10175,location_costs!$A$1:$B$6,2,FALSE)</f>
        <v>135</v>
      </c>
      <c r="K10175" t="str">
        <f t="shared" si="476"/>
        <v>Dog_Medium</v>
      </c>
      <c r="L10175">
        <f>VLOOKUP(K10175,size_costs!$D$1:$E$10,2,FALSE)</f>
        <v>150</v>
      </c>
      <c r="M10175">
        <f>VLOOKUP(C10175,age_costs!$A$1:$B$52,2,FALSE)</f>
        <v>100</v>
      </c>
    </row>
    <row r="10176" spans="1:13" x14ac:dyDescent="0.25">
      <c r="A10176" t="s">
        <v>12026</v>
      </c>
      <c r="B10176" t="s">
        <v>15043</v>
      </c>
      <c r="C10176" s="2">
        <f t="shared" si="474"/>
        <v>4</v>
      </c>
      <c r="D10176" t="s">
        <v>12</v>
      </c>
      <c r="E10176" t="s">
        <v>2396</v>
      </c>
      <c r="F10176">
        <v>24</v>
      </c>
      <c r="G10176" t="str">
        <f t="shared" si="475"/>
        <v>Medium</v>
      </c>
      <c r="H10176" t="s">
        <v>5</v>
      </c>
      <c r="I10176">
        <f>IFERROR(VLOOKUP(A10176,sponsored_animals!$A$1:$C$2143,1,TRUE),0)</f>
        <v>0</v>
      </c>
      <c r="J10176">
        <f>VLOOKUP(H10176,location_costs!$A$1:$B$6,2,FALSE)</f>
        <v>140</v>
      </c>
      <c r="K10176" t="str">
        <f t="shared" si="476"/>
        <v>Dog_Medium</v>
      </c>
      <c r="L10176">
        <f>VLOOKUP(K10176,size_costs!$D$1:$E$10,2,FALSE)</f>
        <v>150</v>
      </c>
      <c r="M10176">
        <f>VLOOKUP(C10176,age_costs!$A$1:$B$52,2,FALSE)</f>
        <v>0</v>
      </c>
    </row>
    <row r="10177" spans="1:13" x14ac:dyDescent="0.25">
      <c r="A10177" t="s">
        <v>1417</v>
      </c>
      <c r="B10177" t="s">
        <v>15017</v>
      </c>
      <c r="C10177" s="2">
        <f t="shared" si="474"/>
        <v>4</v>
      </c>
      <c r="D10177" t="s">
        <v>19</v>
      </c>
      <c r="E10177" t="s">
        <v>2288</v>
      </c>
      <c r="F10177">
        <v>9</v>
      </c>
      <c r="G10177" t="str">
        <f t="shared" si="475"/>
        <v>Large</v>
      </c>
      <c r="H10177" t="s">
        <v>7</v>
      </c>
      <c r="I10177">
        <f>IFERROR(VLOOKUP(A10177,sponsored_animals!$A$1:$C$2143,1,TRUE),0)</f>
        <v>0</v>
      </c>
      <c r="J10177">
        <f>VLOOKUP(H10177,location_costs!$A$1:$B$6,2,FALSE)</f>
        <v>100</v>
      </c>
      <c r="K10177" t="str">
        <f t="shared" si="476"/>
        <v>Cat_Large</v>
      </c>
      <c r="L10177">
        <f>VLOOKUP(K10177,size_costs!$D$1:$E$10,2,FALSE)</f>
        <v>140</v>
      </c>
      <c r="M10177">
        <f>VLOOKUP(C10177,age_costs!$A$1:$B$52,2,FALSE)</f>
        <v>0</v>
      </c>
    </row>
    <row r="10178" spans="1:13" x14ac:dyDescent="0.25">
      <c r="A10178" t="s">
        <v>12027</v>
      </c>
      <c r="B10178" t="s">
        <v>5575</v>
      </c>
      <c r="C10178" s="2">
        <f t="shared" si="474"/>
        <v>3</v>
      </c>
      <c r="D10178" t="s">
        <v>12</v>
      </c>
      <c r="E10178" t="s">
        <v>2302</v>
      </c>
      <c r="F10178">
        <v>35</v>
      </c>
      <c r="G10178" t="str">
        <f t="shared" si="475"/>
        <v>Large</v>
      </c>
      <c r="H10178" t="s">
        <v>5</v>
      </c>
      <c r="I10178">
        <f>IFERROR(VLOOKUP(A10178,sponsored_animals!$A$1:$C$2143,1,TRUE),0)</f>
        <v>0</v>
      </c>
      <c r="J10178">
        <f>VLOOKUP(H10178,location_costs!$A$1:$B$6,2,FALSE)</f>
        <v>140</v>
      </c>
      <c r="K10178" t="str">
        <f t="shared" si="476"/>
        <v>Dog_Large</v>
      </c>
      <c r="L10178">
        <f>VLOOKUP(K10178,size_costs!$D$1:$E$10,2,FALSE)</f>
        <v>175</v>
      </c>
      <c r="M10178">
        <f>VLOOKUP(C10178,age_costs!$A$1:$B$52,2,FALSE)</f>
        <v>0</v>
      </c>
    </row>
    <row r="10179" spans="1:13" x14ac:dyDescent="0.25">
      <c r="A10179" t="s">
        <v>12028</v>
      </c>
      <c r="B10179" t="s">
        <v>3785</v>
      </c>
      <c r="C10179" s="2">
        <f t="shared" ref="C10179:C10242" si="477">ROUND(YEARFRAC(B10179,"31/12/2021"),0)</f>
        <v>6</v>
      </c>
      <c r="D10179" t="s">
        <v>19</v>
      </c>
      <c r="E10179" t="s">
        <v>2210</v>
      </c>
      <c r="F10179">
        <v>6.5</v>
      </c>
      <c r="G10179" t="str">
        <f t="shared" ref="G10179:G10242" si="478">IF(AND(D10179="Dog",F10179&lt;=10),"Small",IF(AND(D10179="Dog",F10179&gt;10,F10179&lt;=30),"Medium",IF(AND(D10179="Dog",F10179&gt;30),"Large",IF(AND(D10179="Cat",F10179&lt;=5),"Small",IF(AND(D10179="Cat",F10179&gt;5,F10179&lt;=7),"Medium",IF(AND(D10179="Cat",F10179&gt;=7),"Large",IF(AND(D10179="Bird",F10179&lt;=0.7),"Small",IF(AND(D10179="Bird",F10179&gt;0.7,F10179&lt;=1.1),"Medium",IF(AND(D10179="Bird",F10179&gt;1.1),"Large","Erro")))))))))</f>
        <v>Medium</v>
      </c>
      <c r="H10179" t="s">
        <v>6</v>
      </c>
      <c r="I10179" t="str">
        <f>IFERROR(VLOOKUP(A10179,sponsored_animals!$A$1:$C$2143,1,TRUE),0)</f>
        <v>0ea863dbf1123f</v>
      </c>
      <c r="J10179">
        <f>VLOOKUP(H10179,location_costs!$A$1:$B$6,2,FALSE)</f>
        <v>135</v>
      </c>
      <c r="K10179" t="str">
        <f t="shared" ref="K10179:K10242" si="479">D10179&amp;"_"&amp;G10179</f>
        <v>Cat_Medium</v>
      </c>
      <c r="L10179">
        <f>VLOOKUP(K10179,size_costs!$D$1:$E$10,2,FALSE)</f>
        <v>120</v>
      </c>
      <c r="M10179">
        <f>VLOOKUP(C10179,age_costs!$A$1:$B$52,2,FALSE)</f>
        <v>100</v>
      </c>
    </row>
    <row r="10180" spans="1:13" x14ac:dyDescent="0.25">
      <c r="A10180" t="s">
        <v>12029</v>
      </c>
      <c r="B10180" t="s">
        <v>15953</v>
      </c>
      <c r="C10180" s="2">
        <f t="shared" si="477"/>
        <v>13</v>
      </c>
      <c r="D10180" t="s">
        <v>19</v>
      </c>
      <c r="E10180" t="s">
        <v>2198</v>
      </c>
      <c r="F10180">
        <v>6.5</v>
      </c>
      <c r="G10180" t="str">
        <f t="shared" si="478"/>
        <v>Medium</v>
      </c>
      <c r="H10180" t="s">
        <v>5</v>
      </c>
      <c r="I10180">
        <f>IFERROR(VLOOKUP(A10180,sponsored_animals!$A$1:$C$2143,1,TRUE),0)</f>
        <v>0</v>
      </c>
      <c r="J10180">
        <f>VLOOKUP(H10180,location_costs!$A$1:$B$6,2,FALSE)</f>
        <v>140</v>
      </c>
      <c r="K10180" t="str">
        <f t="shared" si="479"/>
        <v>Cat_Medium</v>
      </c>
      <c r="L10180">
        <f>VLOOKUP(K10180,size_costs!$D$1:$E$10,2,FALSE)</f>
        <v>120</v>
      </c>
      <c r="M10180">
        <f>VLOOKUP(C10180,age_costs!$A$1:$B$52,2,FALSE)</f>
        <v>200</v>
      </c>
    </row>
    <row r="10181" spans="1:13" x14ac:dyDescent="0.25">
      <c r="A10181" t="s">
        <v>12030</v>
      </c>
      <c r="B10181" t="s">
        <v>14577</v>
      </c>
      <c r="C10181" s="2">
        <f t="shared" si="477"/>
        <v>8</v>
      </c>
      <c r="D10181" t="s">
        <v>19</v>
      </c>
      <c r="E10181" t="s">
        <v>2241</v>
      </c>
      <c r="F10181">
        <v>8.5</v>
      </c>
      <c r="G10181" t="str">
        <f t="shared" si="478"/>
        <v>Large</v>
      </c>
      <c r="H10181" t="s">
        <v>6</v>
      </c>
      <c r="I10181">
        <f>IFERROR(VLOOKUP(A10181,sponsored_animals!$A$1:$C$2143,1,TRUE),0)</f>
        <v>0</v>
      </c>
      <c r="J10181">
        <f>VLOOKUP(H10181,location_costs!$A$1:$B$6,2,FALSE)</f>
        <v>135</v>
      </c>
      <c r="K10181" t="str">
        <f t="shared" si="479"/>
        <v>Cat_Large</v>
      </c>
      <c r="L10181">
        <f>VLOOKUP(K10181,size_costs!$D$1:$E$10,2,FALSE)</f>
        <v>140</v>
      </c>
      <c r="M10181">
        <f>VLOOKUP(C10181,age_costs!$A$1:$B$52,2,FALSE)</f>
        <v>150</v>
      </c>
    </row>
    <row r="10182" spans="1:13" x14ac:dyDescent="0.25">
      <c r="A10182" t="s">
        <v>12031</v>
      </c>
      <c r="B10182" t="s">
        <v>16317</v>
      </c>
      <c r="C10182" s="2">
        <f t="shared" si="477"/>
        <v>10</v>
      </c>
      <c r="D10182" t="s">
        <v>19</v>
      </c>
      <c r="E10182" t="s">
        <v>2252</v>
      </c>
      <c r="F10182">
        <v>8.5</v>
      </c>
      <c r="G10182" t="str">
        <f t="shared" si="478"/>
        <v>Large</v>
      </c>
      <c r="H10182" t="s">
        <v>5</v>
      </c>
      <c r="I10182" t="str">
        <f>IFERROR(VLOOKUP(A10182,sponsored_animals!$A$1:$C$2143,1,TRUE),0)</f>
        <v>7c0c3e04e6a4d4</v>
      </c>
      <c r="J10182">
        <f>VLOOKUP(H10182,location_costs!$A$1:$B$6,2,FALSE)</f>
        <v>140</v>
      </c>
      <c r="K10182" t="str">
        <f t="shared" si="479"/>
        <v>Cat_Large</v>
      </c>
      <c r="L10182">
        <f>VLOOKUP(K10182,size_costs!$D$1:$E$10,2,FALSE)</f>
        <v>140</v>
      </c>
      <c r="M10182">
        <f>VLOOKUP(C10182,age_costs!$A$1:$B$52,2,FALSE)</f>
        <v>150</v>
      </c>
    </row>
    <row r="10183" spans="1:13" x14ac:dyDescent="0.25">
      <c r="A10183" t="s">
        <v>12032</v>
      </c>
      <c r="B10183" t="s">
        <v>2290</v>
      </c>
      <c r="C10183" s="2">
        <f t="shared" si="477"/>
        <v>4</v>
      </c>
      <c r="D10183" t="s">
        <v>12</v>
      </c>
      <c r="E10183" t="s">
        <v>2190</v>
      </c>
      <c r="F10183">
        <v>23</v>
      </c>
      <c r="G10183" t="str">
        <f t="shared" si="478"/>
        <v>Medium</v>
      </c>
      <c r="H10183" t="s">
        <v>6</v>
      </c>
      <c r="I10183" t="str">
        <f>IFERROR(VLOOKUP(A10183,sponsored_animals!$A$1:$C$2143,1,TRUE),0)</f>
        <v>b14069999a0ee6</v>
      </c>
      <c r="J10183">
        <f>VLOOKUP(H10183,location_costs!$A$1:$B$6,2,FALSE)</f>
        <v>135</v>
      </c>
      <c r="K10183" t="str">
        <f t="shared" si="479"/>
        <v>Dog_Medium</v>
      </c>
      <c r="L10183">
        <f>VLOOKUP(K10183,size_costs!$D$1:$E$10,2,FALSE)</f>
        <v>150</v>
      </c>
      <c r="M10183">
        <f>VLOOKUP(C10183,age_costs!$A$1:$B$52,2,FALSE)</f>
        <v>0</v>
      </c>
    </row>
    <row r="10184" spans="1:13" x14ac:dyDescent="0.25">
      <c r="A10184" t="s">
        <v>61</v>
      </c>
      <c r="B10184" t="s">
        <v>3065</v>
      </c>
      <c r="C10184" s="2">
        <f t="shared" si="477"/>
        <v>3</v>
      </c>
      <c r="D10184" t="s">
        <v>12</v>
      </c>
      <c r="E10184" t="s">
        <v>2294</v>
      </c>
      <c r="F10184">
        <v>19</v>
      </c>
      <c r="G10184" t="str">
        <f t="shared" si="478"/>
        <v>Medium</v>
      </c>
      <c r="H10184" t="s">
        <v>7</v>
      </c>
      <c r="I10184" t="str">
        <f>IFERROR(VLOOKUP(A10184,sponsored_animals!$A$1:$C$2143,1,TRUE),0)</f>
        <v>36806649e5722d</v>
      </c>
      <c r="J10184">
        <f>VLOOKUP(H10184,location_costs!$A$1:$B$6,2,FALSE)</f>
        <v>100</v>
      </c>
      <c r="K10184" t="str">
        <f t="shared" si="479"/>
        <v>Dog_Medium</v>
      </c>
      <c r="L10184">
        <f>VLOOKUP(K10184,size_costs!$D$1:$E$10,2,FALSE)</f>
        <v>150</v>
      </c>
      <c r="M10184">
        <f>VLOOKUP(C10184,age_costs!$A$1:$B$52,2,FALSE)</f>
        <v>0</v>
      </c>
    </row>
    <row r="10185" spans="1:13" x14ac:dyDescent="0.25">
      <c r="A10185" t="s">
        <v>12034</v>
      </c>
      <c r="B10185" t="s">
        <v>13654</v>
      </c>
      <c r="C10185" s="2">
        <f t="shared" si="477"/>
        <v>6</v>
      </c>
      <c r="D10185" t="s">
        <v>19</v>
      </c>
      <c r="E10185" t="s">
        <v>2198</v>
      </c>
      <c r="F10185">
        <v>9</v>
      </c>
      <c r="G10185" t="str">
        <f t="shared" si="478"/>
        <v>Large</v>
      </c>
      <c r="H10185" t="s">
        <v>5</v>
      </c>
      <c r="I10185" t="str">
        <f>IFERROR(VLOOKUP(A10185,sponsored_animals!$A$1:$C$2143,1,TRUE),0)</f>
        <v>b14069999a0ee6</v>
      </c>
      <c r="J10185">
        <f>VLOOKUP(H10185,location_costs!$A$1:$B$6,2,FALSE)</f>
        <v>140</v>
      </c>
      <c r="K10185" t="str">
        <f t="shared" si="479"/>
        <v>Cat_Large</v>
      </c>
      <c r="L10185">
        <f>VLOOKUP(K10185,size_costs!$D$1:$E$10,2,FALSE)</f>
        <v>140</v>
      </c>
      <c r="M10185">
        <f>VLOOKUP(C10185,age_costs!$A$1:$B$52,2,FALSE)</f>
        <v>100</v>
      </c>
    </row>
    <row r="10186" spans="1:13" x14ac:dyDescent="0.25">
      <c r="A10186" t="s">
        <v>12035</v>
      </c>
      <c r="B10186" t="s">
        <v>15797</v>
      </c>
      <c r="C10186" s="2">
        <f t="shared" si="477"/>
        <v>7</v>
      </c>
      <c r="D10186" t="s">
        <v>12</v>
      </c>
      <c r="E10186" t="s">
        <v>12036</v>
      </c>
      <c r="F10186">
        <v>44</v>
      </c>
      <c r="G10186" t="str">
        <f t="shared" si="478"/>
        <v>Large</v>
      </c>
      <c r="H10186" t="s">
        <v>3</v>
      </c>
      <c r="I10186" t="str">
        <f>IFERROR(VLOOKUP(A10186,sponsored_animals!$A$1:$C$2143,1,TRUE),0)</f>
        <v>178f1189a06b68</v>
      </c>
      <c r="J10186">
        <f>VLOOKUP(H10186,location_costs!$A$1:$B$6,2,FALSE)</f>
        <v>120</v>
      </c>
      <c r="K10186" t="str">
        <f t="shared" si="479"/>
        <v>Dog_Large</v>
      </c>
      <c r="L10186">
        <f>VLOOKUP(K10186,size_costs!$D$1:$E$10,2,FALSE)</f>
        <v>175</v>
      </c>
      <c r="M10186">
        <f>VLOOKUP(C10186,age_costs!$A$1:$B$52,2,FALSE)</f>
        <v>100</v>
      </c>
    </row>
    <row r="10187" spans="1:13" x14ac:dyDescent="0.25">
      <c r="A10187" t="s">
        <v>12037</v>
      </c>
      <c r="B10187" t="s">
        <v>3694</v>
      </c>
      <c r="C10187" s="2">
        <f t="shared" si="477"/>
        <v>8</v>
      </c>
      <c r="D10187" t="s">
        <v>12</v>
      </c>
      <c r="E10187" t="s">
        <v>2226</v>
      </c>
      <c r="F10187">
        <v>24</v>
      </c>
      <c r="G10187" t="str">
        <f t="shared" si="478"/>
        <v>Medium</v>
      </c>
      <c r="H10187" t="s">
        <v>7</v>
      </c>
      <c r="I10187" t="str">
        <f>IFERROR(VLOOKUP(A10187,sponsored_animals!$A$1:$C$2143,1,TRUE),0)</f>
        <v>b14069999a0ee6</v>
      </c>
      <c r="J10187">
        <f>VLOOKUP(H10187,location_costs!$A$1:$B$6,2,FALSE)</f>
        <v>100</v>
      </c>
      <c r="K10187" t="str">
        <f t="shared" si="479"/>
        <v>Dog_Medium</v>
      </c>
      <c r="L10187">
        <f>VLOOKUP(K10187,size_costs!$D$1:$E$10,2,FALSE)</f>
        <v>150</v>
      </c>
      <c r="M10187">
        <f>VLOOKUP(C10187,age_costs!$A$1:$B$52,2,FALSE)</f>
        <v>150</v>
      </c>
    </row>
    <row r="10188" spans="1:13" x14ac:dyDescent="0.25">
      <c r="A10188" t="s">
        <v>12039</v>
      </c>
      <c r="B10188" t="s">
        <v>16055</v>
      </c>
      <c r="C10188" s="2">
        <f t="shared" si="477"/>
        <v>3</v>
      </c>
      <c r="D10188" t="s">
        <v>19</v>
      </c>
      <c r="E10188" t="s">
        <v>2182</v>
      </c>
      <c r="F10188">
        <v>10</v>
      </c>
      <c r="G10188" t="str">
        <f t="shared" si="478"/>
        <v>Large</v>
      </c>
      <c r="H10188" t="s">
        <v>6</v>
      </c>
      <c r="I10188" t="str">
        <f>IFERROR(VLOOKUP(A10188,sponsored_animals!$A$1:$C$2143,1,TRUE),0)</f>
        <v>f3de00c24336c4</v>
      </c>
      <c r="J10188">
        <f>VLOOKUP(H10188,location_costs!$A$1:$B$6,2,FALSE)</f>
        <v>135</v>
      </c>
      <c r="K10188" t="str">
        <f t="shared" si="479"/>
        <v>Cat_Large</v>
      </c>
      <c r="L10188">
        <f>VLOOKUP(K10188,size_costs!$D$1:$E$10,2,FALSE)</f>
        <v>140</v>
      </c>
      <c r="M10188">
        <f>VLOOKUP(C10188,age_costs!$A$1:$B$52,2,FALSE)</f>
        <v>0</v>
      </c>
    </row>
    <row r="10189" spans="1:13" x14ac:dyDescent="0.25">
      <c r="A10189" t="s">
        <v>12040</v>
      </c>
      <c r="B10189" t="s">
        <v>14813</v>
      </c>
      <c r="C10189" s="2">
        <f t="shared" si="477"/>
        <v>6</v>
      </c>
      <c r="D10189" t="s">
        <v>19</v>
      </c>
      <c r="E10189" t="s">
        <v>2182</v>
      </c>
      <c r="F10189">
        <v>8.5</v>
      </c>
      <c r="G10189" t="str">
        <f t="shared" si="478"/>
        <v>Large</v>
      </c>
      <c r="H10189" t="s">
        <v>6</v>
      </c>
      <c r="I10189" t="str">
        <f>IFERROR(VLOOKUP(A10189,sponsored_animals!$A$1:$C$2143,1,TRUE),0)</f>
        <v>0ea863dbf1123f</v>
      </c>
      <c r="J10189">
        <f>VLOOKUP(H10189,location_costs!$A$1:$B$6,2,FALSE)</f>
        <v>135</v>
      </c>
      <c r="K10189" t="str">
        <f t="shared" si="479"/>
        <v>Cat_Large</v>
      </c>
      <c r="L10189">
        <f>VLOOKUP(K10189,size_costs!$D$1:$E$10,2,FALSE)</f>
        <v>140</v>
      </c>
      <c r="M10189">
        <f>VLOOKUP(C10189,age_costs!$A$1:$B$52,2,FALSE)</f>
        <v>100</v>
      </c>
    </row>
    <row r="10190" spans="1:13" x14ac:dyDescent="0.25">
      <c r="A10190" t="s">
        <v>12041</v>
      </c>
      <c r="B10190" t="s">
        <v>13868</v>
      </c>
      <c r="C10190" s="2">
        <f t="shared" si="477"/>
        <v>7</v>
      </c>
      <c r="D10190" t="s">
        <v>19</v>
      </c>
      <c r="E10190" t="s">
        <v>2198</v>
      </c>
      <c r="F10190">
        <v>10</v>
      </c>
      <c r="G10190" t="str">
        <f t="shared" si="478"/>
        <v>Large</v>
      </c>
      <c r="H10190" t="s">
        <v>3</v>
      </c>
      <c r="I10190" t="str">
        <f>IFERROR(VLOOKUP(A10190,sponsored_animals!$A$1:$C$2143,1,TRUE),0)</f>
        <v>178f1189a06b68</v>
      </c>
      <c r="J10190">
        <f>VLOOKUP(H10190,location_costs!$A$1:$B$6,2,FALSE)</f>
        <v>120</v>
      </c>
      <c r="K10190" t="str">
        <f t="shared" si="479"/>
        <v>Cat_Large</v>
      </c>
      <c r="L10190">
        <f>VLOOKUP(K10190,size_costs!$D$1:$E$10,2,FALSE)</f>
        <v>140</v>
      </c>
      <c r="M10190">
        <f>VLOOKUP(C10190,age_costs!$A$1:$B$52,2,FALSE)</f>
        <v>100</v>
      </c>
    </row>
    <row r="10191" spans="1:13" x14ac:dyDescent="0.25">
      <c r="A10191" t="s">
        <v>12042</v>
      </c>
      <c r="B10191" t="s">
        <v>15001</v>
      </c>
      <c r="C10191" s="2">
        <f t="shared" si="477"/>
        <v>7</v>
      </c>
      <c r="D10191" t="s">
        <v>12</v>
      </c>
      <c r="E10191" t="s">
        <v>2182</v>
      </c>
      <c r="F10191">
        <v>16</v>
      </c>
      <c r="G10191" t="str">
        <f t="shared" si="478"/>
        <v>Medium</v>
      </c>
      <c r="H10191" t="s">
        <v>5</v>
      </c>
      <c r="I10191" t="str">
        <f>IFERROR(VLOOKUP(A10191,sponsored_animals!$A$1:$C$2143,1,TRUE),0)</f>
        <v>36806649e5722d</v>
      </c>
      <c r="J10191">
        <f>VLOOKUP(H10191,location_costs!$A$1:$B$6,2,FALSE)</f>
        <v>140</v>
      </c>
      <c r="K10191" t="str">
        <f t="shared" si="479"/>
        <v>Dog_Medium</v>
      </c>
      <c r="L10191">
        <f>VLOOKUP(K10191,size_costs!$D$1:$E$10,2,FALSE)</f>
        <v>150</v>
      </c>
      <c r="M10191">
        <f>VLOOKUP(C10191,age_costs!$A$1:$B$52,2,FALSE)</f>
        <v>100</v>
      </c>
    </row>
    <row r="10192" spans="1:13" x14ac:dyDescent="0.25">
      <c r="A10192" t="s">
        <v>2067</v>
      </c>
      <c r="B10192" t="s">
        <v>4176</v>
      </c>
      <c r="C10192" s="2">
        <f t="shared" si="477"/>
        <v>8</v>
      </c>
      <c r="D10192" t="s">
        <v>19</v>
      </c>
      <c r="E10192" t="s">
        <v>2200</v>
      </c>
      <c r="F10192">
        <v>4</v>
      </c>
      <c r="G10192" t="str">
        <f t="shared" si="478"/>
        <v>Small</v>
      </c>
      <c r="H10192" t="s">
        <v>5</v>
      </c>
      <c r="I10192">
        <f>IFERROR(VLOOKUP(A10192,sponsored_animals!$A$1:$C$2143,1,TRUE),0)</f>
        <v>0</v>
      </c>
      <c r="J10192">
        <f>VLOOKUP(H10192,location_costs!$A$1:$B$6,2,FALSE)</f>
        <v>140</v>
      </c>
      <c r="K10192" t="str">
        <f t="shared" si="479"/>
        <v>Cat_Small</v>
      </c>
      <c r="L10192">
        <f>VLOOKUP(K10192,size_costs!$D$1:$E$10,2,FALSE)</f>
        <v>100</v>
      </c>
      <c r="M10192">
        <f>VLOOKUP(C10192,age_costs!$A$1:$B$52,2,FALSE)</f>
        <v>150</v>
      </c>
    </row>
    <row r="10193" spans="1:13" x14ac:dyDescent="0.25">
      <c r="A10193" t="s">
        <v>12043</v>
      </c>
      <c r="B10193" t="s">
        <v>14449</v>
      </c>
      <c r="C10193" s="2">
        <f t="shared" si="477"/>
        <v>11</v>
      </c>
      <c r="D10193" t="s">
        <v>12</v>
      </c>
      <c r="E10193" t="s">
        <v>2533</v>
      </c>
      <c r="F10193">
        <v>4</v>
      </c>
      <c r="G10193" t="str">
        <f t="shared" si="478"/>
        <v>Small</v>
      </c>
      <c r="H10193" t="s">
        <v>5</v>
      </c>
      <c r="I10193">
        <f>IFERROR(VLOOKUP(A10193,sponsored_animals!$A$1:$C$2143,1,TRUE),0)</f>
        <v>0</v>
      </c>
      <c r="J10193">
        <f>VLOOKUP(H10193,location_costs!$A$1:$B$6,2,FALSE)</f>
        <v>140</v>
      </c>
      <c r="K10193" t="str">
        <f t="shared" si="479"/>
        <v>Dog_Small</v>
      </c>
      <c r="L10193">
        <f>VLOOKUP(K10193,size_costs!$D$1:$E$10,2,FALSE)</f>
        <v>125</v>
      </c>
      <c r="M10193">
        <f>VLOOKUP(C10193,age_costs!$A$1:$B$52,2,FALSE)</f>
        <v>150</v>
      </c>
    </row>
    <row r="10194" spans="1:13" x14ac:dyDescent="0.25">
      <c r="A10194" t="s">
        <v>12044</v>
      </c>
      <c r="B10194" t="s">
        <v>13640</v>
      </c>
      <c r="C10194" s="2">
        <f t="shared" si="477"/>
        <v>12</v>
      </c>
      <c r="D10194" t="s">
        <v>12</v>
      </c>
      <c r="E10194" t="s">
        <v>2785</v>
      </c>
      <c r="F10194">
        <v>18</v>
      </c>
      <c r="G10194" t="str">
        <f t="shared" si="478"/>
        <v>Medium</v>
      </c>
      <c r="H10194" t="s">
        <v>5</v>
      </c>
      <c r="I10194" t="str">
        <f>IFERROR(VLOOKUP(A10194,sponsored_animals!$A$1:$C$2143,1,TRUE),0)</f>
        <v>214f8f6b359a1e</v>
      </c>
      <c r="J10194">
        <f>VLOOKUP(H10194,location_costs!$A$1:$B$6,2,FALSE)</f>
        <v>140</v>
      </c>
      <c r="K10194" t="str">
        <f t="shared" si="479"/>
        <v>Dog_Medium</v>
      </c>
      <c r="L10194">
        <f>VLOOKUP(K10194,size_costs!$D$1:$E$10,2,FALSE)</f>
        <v>150</v>
      </c>
      <c r="M10194">
        <f>VLOOKUP(C10194,age_costs!$A$1:$B$52,2,FALSE)</f>
        <v>150</v>
      </c>
    </row>
    <row r="10195" spans="1:13" x14ac:dyDescent="0.25">
      <c r="A10195" t="s">
        <v>12045</v>
      </c>
      <c r="B10195" t="s">
        <v>16318</v>
      </c>
      <c r="C10195" s="2">
        <f t="shared" si="477"/>
        <v>14</v>
      </c>
      <c r="D10195" t="s">
        <v>12</v>
      </c>
      <c r="E10195" t="s">
        <v>2223</v>
      </c>
      <c r="F10195">
        <v>25</v>
      </c>
      <c r="G10195" t="str">
        <f t="shared" si="478"/>
        <v>Medium</v>
      </c>
      <c r="H10195" t="s">
        <v>4</v>
      </c>
      <c r="I10195">
        <f>IFERROR(VLOOKUP(A10195,sponsored_animals!$A$1:$C$2143,1,TRUE),0)</f>
        <v>0</v>
      </c>
      <c r="J10195">
        <f>VLOOKUP(H10195,location_costs!$A$1:$B$6,2,FALSE)</f>
        <v>110</v>
      </c>
      <c r="K10195" t="str">
        <f t="shared" si="479"/>
        <v>Dog_Medium</v>
      </c>
      <c r="L10195">
        <f>VLOOKUP(K10195,size_costs!$D$1:$E$10,2,FALSE)</f>
        <v>150</v>
      </c>
      <c r="M10195">
        <f>VLOOKUP(C10195,age_costs!$A$1:$B$52,2,FALSE)</f>
        <v>200</v>
      </c>
    </row>
    <row r="10196" spans="1:13" x14ac:dyDescent="0.25">
      <c r="A10196" t="s">
        <v>1195</v>
      </c>
      <c r="B10196" t="s">
        <v>13915</v>
      </c>
      <c r="C10196" s="2">
        <f t="shared" si="477"/>
        <v>5</v>
      </c>
      <c r="D10196" t="s">
        <v>19</v>
      </c>
      <c r="E10196" t="s">
        <v>5026</v>
      </c>
      <c r="F10196">
        <v>4</v>
      </c>
      <c r="G10196" t="str">
        <f t="shared" si="478"/>
        <v>Small</v>
      </c>
      <c r="H10196" t="s">
        <v>7</v>
      </c>
      <c r="I10196" t="str">
        <f>IFERROR(VLOOKUP(A10196,sponsored_animals!$A$1:$C$2143,1,TRUE),0)</f>
        <v>178f1189a06b68</v>
      </c>
      <c r="J10196">
        <f>VLOOKUP(H10196,location_costs!$A$1:$B$6,2,FALSE)</f>
        <v>100</v>
      </c>
      <c r="K10196" t="str">
        <f t="shared" si="479"/>
        <v>Cat_Small</v>
      </c>
      <c r="L10196">
        <f>VLOOKUP(K10196,size_costs!$D$1:$E$10,2,FALSE)</f>
        <v>100</v>
      </c>
      <c r="M10196">
        <f>VLOOKUP(C10196,age_costs!$A$1:$B$52,2,FALSE)</f>
        <v>100</v>
      </c>
    </row>
    <row r="10197" spans="1:13" x14ac:dyDescent="0.25">
      <c r="A10197" t="s">
        <v>12046</v>
      </c>
      <c r="B10197" t="s">
        <v>15910</v>
      </c>
      <c r="C10197" s="2">
        <f t="shared" si="477"/>
        <v>8</v>
      </c>
      <c r="D10197" t="s">
        <v>19</v>
      </c>
      <c r="E10197" t="s">
        <v>2207</v>
      </c>
      <c r="F10197">
        <v>6</v>
      </c>
      <c r="G10197" t="str">
        <f t="shared" si="478"/>
        <v>Medium</v>
      </c>
      <c r="H10197" t="s">
        <v>6</v>
      </c>
      <c r="I10197" t="str">
        <f>IFERROR(VLOOKUP(A10197,sponsored_animals!$A$1:$C$2143,1,TRUE),0)</f>
        <v>7c0c3e04e6a4d4</v>
      </c>
      <c r="J10197">
        <f>VLOOKUP(H10197,location_costs!$A$1:$B$6,2,FALSE)</f>
        <v>135</v>
      </c>
      <c r="K10197" t="str">
        <f t="shared" si="479"/>
        <v>Cat_Medium</v>
      </c>
      <c r="L10197">
        <f>VLOOKUP(K10197,size_costs!$D$1:$E$10,2,FALSE)</f>
        <v>120</v>
      </c>
      <c r="M10197">
        <f>VLOOKUP(C10197,age_costs!$A$1:$B$52,2,FALSE)</f>
        <v>150</v>
      </c>
    </row>
    <row r="10198" spans="1:13" x14ac:dyDescent="0.25">
      <c r="A10198" t="s">
        <v>12047</v>
      </c>
      <c r="B10198" t="s">
        <v>4136</v>
      </c>
      <c r="C10198" s="2">
        <f t="shared" si="477"/>
        <v>5</v>
      </c>
      <c r="D10198" t="s">
        <v>12</v>
      </c>
      <c r="E10198" t="s">
        <v>2182</v>
      </c>
      <c r="F10198">
        <v>31</v>
      </c>
      <c r="G10198" t="str">
        <f t="shared" si="478"/>
        <v>Large</v>
      </c>
      <c r="H10198" t="s">
        <v>3</v>
      </c>
      <c r="I10198" t="str">
        <f>IFERROR(VLOOKUP(A10198,sponsored_animals!$A$1:$C$2143,1,TRUE),0)</f>
        <v>178f1189a06b68</v>
      </c>
      <c r="J10198">
        <f>VLOOKUP(H10198,location_costs!$A$1:$B$6,2,FALSE)</f>
        <v>120</v>
      </c>
      <c r="K10198" t="str">
        <f t="shared" si="479"/>
        <v>Dog_Large</v>
      </c>
      <c r="L10198">
        <f>VLOOKUP(K10198,size_costs!$D$1:$E$10,2,FALSE)</f>
        <v>175</v>
      </c>
      <c r="M10198">
        <f>VLOOKUP(C10198,age_costs!$A$1:$B$52,2,FALSE)</f>
        <v>100</v>
      </c>
    </row>
    <row r="10199" spans="1:13" x14ac:dyDescent="0.25">
      <c r="A10199" t="s">
        <v>12048</v>
      </c>
      <c r="B10199" t="s">
        <v>13401</v>
      </c>
      <c r="C10199" s="2">
        <f t="shared" si="477"/>
        <v>8</v>
      </c>
      <c r="D10199" t="s">
        <v>12</v>
      </c>
      <c r="E10199" t="s">
        <v>2247</v>
      </c>
      <c r="F10199">
        <v>38</v>
      </c>
      <c r="G10199" t="str">
        <f t="shared" si="478"/>
        <v>Large</v>
      </c>
      <c r="H10199" t="s">
        <v>7</v>
      </c>
      <c r="I10199" t="str">
        <f>IFERROR(VLOOKUP(A10199,sponsored_animals!$A$1:$C$2143,1,TRUE),0)</f>
        <v>178f1189a06b68</v>
      </c>
      <c r="J10199">
        <f>VLOOKUP(H10199,location_costs!$A$1:$B$6,2,FALSE)</f>
        <v>100</v>
      </c>
      <c r="K10199" t="str">
        <f t="shared" si="479"/>
        <v>Dog_Large</v>
      </c>
      <c r="L10199">
        <f>VLOOKUP(K10199,size_costs!$D$1:$E$10,2,FALSE)</f>
        <v>175</v>
      </c>
      <c r="M10199">
        <f>VLOOKUP(C10199,age_costs!$A$1:$B$52,2,FALSE)</f>
        <v>150</v>
      </c>
    </row>
    <row r="10200" spans="1:13" x14ac:dyDescent="0.25">
      <c r="A10200" t="s">
        <v>12050</v>
      </c>
      <c r="B10200" t="s">
        <v>13959</v>
      </c>
      <c r="C10200" s="2">
        <f t="shared" si="477"/>
        <v>6</v>
      </c>
      <c r="D10200" t="s">
        <v>12</v>
      </c>
      <c r="E10200" t="s">
        <v>4792</v>
      </c>
      <c r="F10200">
        <v>12</v>
      </c>
      <c r="G10200" t="str">
        <f t="shared" si="478"/>
        <v>Medium</v>
      </c>
      <c r="H10200" t="s">
        <v>4</v>
      </c>
      <c r="I10200" t="str">
        <f>IFERROR(VLOOKUP(A10200,sponsored_animals!$A$1:$C$2143,1,TRUE),0)</f>
        <v>178f1189a06b68</v>
      </c>
      <c r="J10200">
        <f>VLOOKUP(H10200,location_costs!$A$1:$B$6,2,FALSE)</f>
        <v>110</v>
      </c>
      <c r="K10200" t="str">
        <f t="shared" si="479"/>
        <v>Dog_Medium</v>
      </c>
      <c r="L10200">
        <f>VLOOKUP(K10200,size_costs!$D$1:$E$10,2,FALSE)</f>
        <v>150</v>
      </c>
      <c r="M10200">
        <f>VLOOKUP(C10200,age_costs!$A$1:$B$52,2,FALSE)</f>
        <v>100</v>
      </c>
    </row>
    <row r="10201" spans="1:13" x14ac:dyDescent="0.25">
      <c r="A10201" t="s">
        <v>2092</v>
      </c>
      <c r="B10201" t="s">
        <v>14631</v>
      </c>
      <c r="C10201" s="2">
        <f t="shared" si="477"/>
        <v>8</v>
      </c>
      <c r="D10201" t="s">
        <v>12</v>
      </c>
      <c r="E10201" t="s">
        <v>2226</v>
      </c>
      <c r="F10201">
        <v>44</v>
      </c>
      <c r="G10201" t="str">
        <f t="shared" si="478"/>
        <v>Large</v>
      </c>
      <c r="H10201" t="s">
        <v>6</v>
      </c>
      <c r="I10201" t="str">
        <f>IFERROR(VLOOKUP(A10201,sponsored_animals!$A$1:$C$2143,1,TRUE),0)</f>
        <v>36806649e5722d</v>
      </c>
      <c r="J10201">
        <f>VLOOKUP(H10201,location_costs!$A$1:$B$6,2,FALSE)</f>
        <v>135</v>
      </c>
      <c r="K10201" t="str">
        <f t="shared" si="479"/>
        <v>Dog_Large</v>
      </c>
      <c r="L10201">
        <f>VLOOKUP(K10201,size_costs!$D$1:$E$10,2,FALSE)</f>
        <v>175</v>
      </c>
      <c r="M10201">
        <f>VLOOKUP(C10201,age_costs!$A$1:$B$52,2,FALSE)</f>
        <v>150</v>
      </c>
    </row>
    <row r="10202" spans="1:13" x14ac:dyDescent="0.25">
      <c r="A10202" t="s">
        <v>259</v>
      </c>
      <c r="B10202" t="s">
        <v>13542</v>
      </c>
      <c r="C10202" s="2">
        <f t="shared" si="477"/>
        <v>3</v>
      </c>
      <c r="D10202" t="s">
        <v>19</v>
      </c>
      <c r="E10202" t="s">
        <v>2198</v>
      </c>
      <c r="F10202">
        <v>8</v>
      </c>
      <c r="G10202" t="str">
        <f t="shared" si="478"/>
        <v>Large</v>
      </c>
      <c r="H10202" t="s">
        <v>3</v>
      </c>
      <c r="I10202">
        <f>IFERROR(VLOOKUP(A10202,sponsored_animals!$A$1:$C$2143,1,TRUE),0)</f>
        <v>0</v>
      </c>
      <c r="J10202">
        <f>VLOOKUP(H10202,location_costs!$A$1:$B$6,2,FALSE)</f>
        <v>120</v>
      </c>
      <c r="K10202" t="str">
        <f t="shared" si="479"/>
        <v>Cat_Large</v>
      </c>
      <c r="L10202">
        <f>VLOOKUP(K10202,size_costs!$D$1:$E$10,2,FALSE)</f>
        <v>140</v>
      </c>
      <c r="M10202">
        <f>VLOOKUP(C10202,age_costs!$A$1:$B$52,2,FALSE)</f>
        <v>0</v>
      </c>
    </row>
    <row r="10203" spans="1:13" x14ac:dyDescent="0.25">
      <c r="A10203" t="s">
        <v>12051</v>
      </c>
      <c r="B10203" t="s">
        <v>14045</v>
      </c>
      <c r="C10203" s="2">
        <f t="shared" si="477"/>
        <v>6</v>
      </c>
      <c r="D10203" t="s">
        <v>12</v>
      </c>
      <c r="E10203" t="s">
        <v>2226</v>
      </c>
      <c r="F10203">
        <v>41</v>
      </c>
      <c r="G10203" t="str">
        <f t="shared" si="478"/>
        <v>Large</v>
      </c>
      <c r="H10203" t="s">
        <v>6</v>
      </c>
      <c r="I10203">
        <f>IFERROR(VLOOKUP(A10203,sponsored_animals!$A$1:$C$2143,1,TRUE),0)</f>
        <v>0</v>
      </c>
      <c r="J10203">
        <f>VLOOKUP(H10203,location_costs!$A$1:$B$6,2,FALSE)</f>
        <v>135</v>
      </c>
      <c r="K10203" t="str">
        <f t="shared" si="479"/>
        <v>Dog_Large</v>
      </c>
      <c r="L10203">
        <f>VLOOKUP(K10203,size_costs!$D$1:$E$10,2,FALSE)</f>
        <v>175</v>
      </c>
      <c r="M10203">
        <f>VLOOKUP(C10203,age_costs!$A$1:$B$52,2,FALSE)</f>
        <v>100</v>
      </c>
    </row>
    <row r="10204" spans="1:13" x14ac:dyDescent="0.25">
      <c r="A10204" t="s">
        <v>12052</v>
      </c>
      <c r="B10204" t="s">
        <v>15596</v>
      </c>
      <c r="C10204" s="2">
        <f t="shared" si="477"/>
        <v>2</v>
      </c>
      <c r="D10204" t="s">
        <v>12</v>
      </c>
      <c r="E10204" t="s">
        <v>2223</v>
      </c>
      <c r="F10204">
        <v>13</v>
      </c>
      <c r="G10204" t="str">
        <f t="shared" si="478"/>
        <v>Medium</v>
      </c>
      <c r="H10204" t="s">
        <v>6</v>
      </c>
      <c r="I10204" t="str">
        <f>IFERROR(VLOOKUP(A10204,sponsored_animals!$A$1:$C$2143,1,TRUE),0)</f>
        <v>b14069999a0ee6</v>
      </c>
      <c r="J10204">
        <f>VLOOKUP(H10204,location_costs!$A$1:$B$6,2,FALSE)</f>
        <v>135</v>
      </c>
      <c r="K10204" t="str">
        <f t="shared" si="479"/>
        <v>Dog_Medium</v>
      </c>
      <c r="L10204">
        <f>VLOOKUP(K10204,size_costs!$D$1:$E$10,2,FALSE)</f>
        <v>150</v>
      </c>
      <c r="M10204">
        <f>VLOOKUP(C10204,age_costs!$A$1:$B$52,2,FALSE)</f>
        <v>0</v>
      </c>
    </row>
    <row r="10205" spans="1:13" x14ac:dyDescent="0.25">
      <c r="A10205" t="s">
        <v>12053</v>
      </c>
      <c r="B10205" t="s">
        <v>9456</v>
      </c>
      <c r="C10205" s="2">
        <f t="shared" si="477"/>
        <v>11</v>
      </c>
      <c r="D10205" t="s">
        <v>19</v>
      </c>
      <c r="E10205" t="s">
        <v>2182</v>
      </c>
      <c r="F10205">
        <v>2</v>
      </c>
      <c r="G10205" t="str">
        <f t="shared" si="478"/>
        <v>Small</v>
      </c>
      <c r="H10205" t="s">
        <v>6</v>
      </c>
      <c r="I10205" t="str">
        <f>IFERROR(VLOOKUP(A10205,sponsored_animals!$A$1:$C$2143,1,TRUE),0)</f>
        <v>870a9302845fa5</v>
      </c>
      <c r="J10205">
        <f>VLOOKUP(H10205,location_costs!$A$1:$B$6,2,FALSE)</f>
        <v>135</v>
      </c>
      <c r="K10205" t="str">
        <f t="shared" si="479"/>
        <v>Cat_Small</v>
      </c>
      <c r="L10205">
        <f>VLOOKUP(K10205,size_costs!$D$1:$E$10,2,FALSE)</f>
        <v>100</v>
      </c>
      <c r="M10205">
        <f>VLOOKUP(C10205,age_costs!$A$1:$B$52,2,FALSE)</f>
        <v>150</v>
      </c>
    </row>
    <row r="10206" spans="1:13" x14ac:dyDescent="0.25">
      <c r="A10206" t="s">
        <v>12054</v>
      </c>
      <c r="B10206" t="s">
        <v>4577</v>
      </c>
      <c r="C10206" s="2">
        <f t="shared" si="477"/>
        <v>9</v>
      </c>
      <c r="D10206" t="s">
        <v>12</v>
      </c>
      <c r="E10206" t="s">
        <v>2194</v>
      </c>
      <c r="F10206">
        <v>9</v>
      </c>
      <c r="G10206" t="str">
        <f t="shared" si="478"/>
        <v>Small</v>
      </c>
      <c r="H10206" t="s">
        <v>4</v>
      </c>
      <c r="I10206" t="str">
        <f>IFERROR(VLOOKUP(A10206,sponsored_animals!$A$1:$C$2143,1,TRUE),0)</f>
        <v>178f1189a06b68</v>
      </c>
      <c r="J10206">
        <f>VLOOKUP(H10206,location_costs!$A$1:$B$6,2,FALSE)</f>
        <v>110</v>
      </c>
      <c r="K10206" t="str">
        <f t="shared" si="479"/>
        <v>Dog_Small</v>
      </c>
      <c r="L10206">
        <f>VLOOKUP(K10206,size_costs!$D$1:$E$10,2,FALSE)</f>
        <v>125</v>
      </c>
      <c r="M10206">
        <f>VLOOKUP(C10206,age_costs!$A$1:$B$52,2,FALSE)</f>
        <v>150</v>
      </c>
    </row>
    <row r="10207" spans="1:13" x14ac:dyDescent="0.25">
      <c r="A10207" t="s">
        <v>12055</v>
      </c>
      <c r="B10207" t="s">
        <v>3929</v>
      </c>
      <c r="C10207" s="2">
        <f t="shared" si="477"/>
        <v>4</v>
      </c>
      <c r="D10207" t="s">
        <v>19</v>
      </c>
      <c r="E10207" t="s">
        <v>2177</v>
      </c>
      <c r="F10207">
        <v>2</v>
      </c>
      <c r="G10207" t="str">
        <f t="shared" si="478"/>
        <v>Small</v>
      </c>
      <c r="H10207" t="s">
        <v>3</v>
      </c>
      <c r="I10207">
        <f>IFERROR(VLOOKUP(A10207,sponsored_animals!$A$1:$C$2143,1,TRUE),0)</f>
        <v>0</v>
      </c>
      <c r="J10207">
        <f>VLOOKUP(H10207,location_costs!$A$1:$B$6,2,FALSE)</f>
        <v>120</v>
      </c>
      <c r="K10207" t="str">
        <f t="shared" si="479"/>
        <v>Cat_Small</v>
      </c>
      <c r="L10207">
        <f>VLOOKUP(K10207,size_costs!$D$1:$E$10,2,FALSE)</f>
        <v>100</v>
      </c>
      <c r="M10207">
        <f>VLOOKUP(C10207,age_costs!$A$1:$B$52,2,FALSE)</f>
        <v>0</v>
      </c>
    </row>
    <row r="10208" spans="1:13" x14ac:dyDescent="0.25">
      <c r="A10208" t="s">
        <v>12056</v>
      </c>
      <c r="B10208" t="s">
        <v>15126</v>
      </c>
      <c r="C10208" s="2">
        <f t="shared" si="477"/>
        <v>5</v>
      </c>
      <c r="D10208" t="s">
        <v>19</v>
      </c>
      <c r="E10208" t="s">
        <v>2219</v>
      </c>
      <c r="F10208">
        <v>4</v>
      </c>
      <c r="G10208" t="str">
        <f t="shared" si="478"/>
        <v>Small</v>
      </c>
      <c r="H10208" t="s">
        <v>6</v>
      </c>
      <c r="I10208" t="str">
        <f>IFERROR(VLOOKUP(A10208,sponsored_animals!$A$1:$C$2143,1,TRUE),0)</f>
        <v>74228ffdfe76aa</v>
      </c>
      <c r="J10208">
        <f>VLOOKUP(H10208,location_costs!$A$1:$B$6,2,FALSE)</f>
        <v>135</v>
      </c>
      <c r="K10208" t="str">
        <f t="shared" si="479"/>
        <v>Cat_Small</v>
      </c>
      <c r="L10208">
        <f>VLOOKUP(K10208,size_costs!$D$1:$E$10,2,FALSE)</f>
        <v>100</v>
      </c>
      <c r="M10208">
        <f>VLOOKUP(C10208,age_costs!$A$1:$B$52,2,FALSE)</f>
        <v>100</v>
      </c>
    </row>
    <row r="10209" spans="1:13" x14ac:dyDescent="0.25">
      <c r="A10209" t="s">
        <v>12057</v>
      </c>
      <c r="B10209" t="s">
        <v>3669</v>
      </c>
      <c r="C10209" s="2">
        <f t="shared" si="477"/>
        <v>6</v>
      </c>
      <c r="D10209" t="s">
        <v>19</v>
      </c>
      <c r="E10209" t="s">
        <v>2252</v>
      </c>
      <c r="F10209">
        <v>2</v>
      </c>
      <c r="G10209" t="str">
        <f t="shared" si="478"/>
        <v>Small</v>
      </c>
      <c r="H10209" t="s">
        <v>5</v>
      </c>
      <c r="I10209" t="str">
        <f>IFERROR(VLOOKUP(A10209,sponsored_animals!$A$1:$C$2143,1,TRUE),0)</f>
        <v>178f1189a06b68</v>
      </c>
      <c r="J10209">
        <f>VLOOKUP(H10209,location_costs!$A$1:$B$6,2,FALSE)</f>
        <v>140</v>
      </c>
      <c r="K10209" t="str">
        <f t="shared" si="479"/>
        <v>Cat_Small</v>
      </c>
      <c r="L10209">
        <f>VLOOKUP(K10209,size_costs!$D$1:$E$10,2,FALSE)</f>
        <v>100</v>
      </c>
      <c r="M10209">
        <f>VLOOKUP(C10209,age_costs!$A$1:$B$52,2,FALSE)</f>
        <v>100</v>
      </c>
    </row>
    <row r="10210" spans="1:13" x14ac:dyDescent="0.25">
      <c r="A10210" t="s">
        <v>12058</v>
      </c>
      <c r="B10210" t="s">
        <v>16319</v>
      </c>
      <c r="C10210" s="2">
        <f t="shared" si="477"/>
        <v>16</v>
      </c>
      <c r="D10210" t="s">
        <v>12</v>
      </c>
      <c r="E10210" t="s">
        <v>2219</v>
      </c>
      <c r="F10210">
        <v>46</v>
      </c>
      <c r="G10210" t="str">
        <f t="shared" si="478"/>
        <v>Large</v>
      </c>
      <c r="H10210" t="s">
        <v>6</v>
      </c>
      <c r="I10210" t="str">
        <f>IFERROR(VLOOKUP(A10210,sponsored_animals!$A$1:$C$2143,1,TRUE),0)</f>
        <v>36806649e5722d</v>
      </c>
      <c r="J10210">
        <f>VLOOKUP(H10210,location_costs!$A$1:$B$6,2,FALSE)</f>
        <v>135</v>
      </c>
      <c r="K10210" t="str">
        <f t="shared" si="479"/>
        <v>Dog_Large</v>
      </c>
      <c r="L10210">
        <f>VLOOKUP(K10210,size_costs!$D$1:$E$10,2,FALSE)</f>
        <v>175</v>
      </c>
      <c r="M10210">
        <f>VLOOKUP(C10210,age_costs!$A$1:$B$52,2,FALSE)</f>
        <v>300</v>
      </c>
    </row>
    <row r="10211" spans="1:13" x14ac:dyDescent="0.25">
      <c r="A10211" t="s">
        <v>12059</v>
      </c>
      <c r="B10211" t="s">
        <v>5811</v>
      </c>
      <c r="C10211" s="2">
        <f t="shared" si="477"/>
        <v>17</v>
      </c>
      <c r="D10211" t="s">
        <v>12</v>
      </c>
      <c r="E10211" t="s">
        <v>2533</v>
      </c>
      <c r="F10211">
        <v>43</v>
      </c>
      <c r="G10211" t="str">
        <f t="shared" si="478"/>
        <v>Large</v>
      </c>
      <c r="H10211" t="s">
        <v>5</v>
      </c>
      <c r="I10211" t="str">
        <f>IFERROR(VLOOKUP(A10211,sponsored_animals!$A$1:$C$2143,1,TRUE),0)</f>
        <v>36806649e5722d</v>
      </c>
      <c r="J10211">
        <f>VLOOKUP(H10211,location_costs!$A$1:$B$6,2,FALSE)</f>
        <v>140</v>
      </c>
      <c r="K10211" t="str">
        <f t="shared" si="479"/>
        <v>Dog_Large</v>
      </c>
      <c r="L10211">
        <f>VLOOKUP(K10211,size_costs!$D$1:$E$10,2,FALSE)</f>
        <v>175</v>
      </c>
      <c r="M10211">
        <f>VLOOKUP(C10211,age_costs!$A$1:$B$52,2,FALSE)</f>
        <v>300</v>
      </c>
    </row>
    <row r="10212" spans="1:13" x14ac:dyDescent="0.25">
      <c r="A10212" t="s">
        <v>2155</v>
      </c>
      <c r="B10212" t="s">
        <v>14171</v>
      </c>
      <c r="C10212" s="2">
        <f t="shared" si="477"/>
        <v>3</v>
      </c>
      <c r="D10212" t="s">
        <v>19</v>
      </c>
      <c r="E10212" t="s">
        <v>2182</v>
      </c>
      <c r="F10212">
        <v>3</v>
      </c>
      <c r="G10212" t="str">
        <f t="shared" si="478"/>
        <v>Small</v>
      </c>
      <c r="H10212" t="s">
        <v>6</v>
      </c>
      <c r="I10212">
        <f>IFERROR(VLOOKUP(A10212,sponsored_animals!$A$1:$C$2143,1,TRUE),0)</f>
        <v>0</v>
      </c>
      <c r="J10212">
        <f>VLOOKUP(H10212,location_costs!$A$1:$B$6,2,FALSE)</f>
        <v>135</v>
      </c>
      <c r="K10212" t="str">
        <f t="shared" si="479"/>
        <v>Cat_Small</v>
      </c>
      <c r="L10212">
        <f>VLOOKUP(K10212,size_costs!$D$1:$E$10,2,FALSE)</f>
        <v>100</v>
      </c>
      <c r="M10212">
        <f>VLOOKUP(C10212,age_costs!$A$1:$B$52,2,FALSE)</f>
        <v>0</v>
      </c>
    </row>
    <row r="10213" spans="1:13" x14ac:dyDescent="0.25">
      <c r="A10213" t="s">
        <v>12060</v>
      </c>
      <c r="B10213" t="s">
        <v>13668</v>
      </c>
      <c r="C10213" s="2">
        <f t="shared" si="477"/>
        <v>9</v>
      </c>
      <c r="D10213" t="s">
        <v>12</v>
      </c>
      <c r="E10213" t="s">
        <v>2202</v>
      </c>
      <c r="F10213">
        <v>3</v>
      </c>
      <c r="G10213" t="str">
        <f t="shared" si="478"/>
        <v>Small</v>
      </c>
      <c r="H10213" t="s">
        <v>5</v>
      </c>
      <c r="I10213">
        <f>IFERROR(VLOOKUP(A10213,sponsored_animals!$A$1:$C$2143,1,TRUE),0)</f>
        <v>0</v>
      </c>
      <c r="J10213">
        <f>VLOOKUP(H10213,location_costs!$A$1:$B$6,2,FALSE)</f>
        <v>140</v>
      </c>
      <c r="K10213" t="str">
        <f t="shared" si="479"/>
        <v>Dog_Small</v>
      </c>
      <c r="L10213">
        <f>VLOOKUP(K10213,size_costs!$D$1:$E$10,2,FALSE)</f>
        <v>125</v>
      </c>
      <c r="M10213">
        <f>VLOOKUP(C10213,age_costs!$A$1:$B$52,2,FALSE)</f>
        <v>150</v>
      </c>
    </row>
    <row r="10214" spans="1:13" x14ac:dyDescent="0.25">
      <c r="A10214" t="s">
        <v>1534</v>
      </c>
      <c r="B10214" t="s">
        <v>2661</v>
      </c>
      <c r="C10214" s="2">
        <f t="shared" si="477"/>
        <v>7</v>
      </c>
      <c r="D10214" t="s">
        <v>12</v>
      </c>
      <c r="E10214" t="s">
        <v>2207</v>
      </c>
      <c r="F10214">
        <v>21</v>
      </c>
      <c r="G10214" t="str">
        <f t="shared" si="478"/>
        <v>Medium</v>
      </c>
      <c r="H10214" t="s">
        <v>4</v>
      </c>
      <c r="I10214" t="str">
        <f>IFERROR(VLOOKUP(A10214,sponsored_animals!$A$1:$C$2143,1,TRUE),0)</f>
        <v>36806649e5722d</v>
      </c>
      <c r="J10214">
        <f>VLOOKUP(H10214,location_costs!$A$1:$B$6,2,FALSE)</f>
        <v>110</v>
      </c>
      <c r="K10214" t="str">
        <f t="shared" si="479"/>
        <v>Dog_Medium</v>
      </c>
      <c r="L10214">
        <f>VLOOKUP(K10214,size_costs!$D$1:$E$10,2,FALSE)</f>
        <v>150</v>
      </c>
      <c r="M10214">
        <f>VLOOKUP(C10214,age_costs!$A$1:$B$52,2,FALSE)</f>
        <v>100</v>
      </c>
    </row>
    <row r="10215" spans="1:13" x14ac:dyDescent="0.25">
      <c r="A10215" t="s">
        <v>12061</v>
      </c>
      <c r="B10215" t="s">
        <v>15372</v>
      </c>
      <c r="C10215" s="2">
        <f t="shared" si="477"/>
        <v>2</v>
      </c>
      <c r="D10215" t="s">
        <v>19</v>
      </c>
      <c r="E10215" t="s">
        <v>2174</v>
      </c>
      <c r="F10215">
        <v>10</v>
      </c>
      <c r="G10215" t="str">
        <f t="shared" si="478"/>
        <v>Large</v>
      </c>
      <c r="H10215" t="s">
        <v>7</v>
      </c>
      <c r="I10215" t="str">
        <f>IFERROR(VLOOKUP(A10215,sponsored_animals!$A$1:$C$2143,1,TRUE),0)</f>
        <v>36806649e5722d</v>
      </c>
      <c r="J10215">
        <f>VLOOKUP(H10215,location_costs!$A$1:$B$6,2,FALSE)</f>
        <v>100</v>
      </c>
      <c r="K10215" t="str">
        <f t="shared" si="479"/>
        <v>Cat_Large</v>
      </c>
      <c r="L10215">
        <f>VLOOKUP(K10215,size_costs!$D$1:$E$10,2,FALSE)</f>
        <v>140</v>
      </c>
      <c r="M10215">
        <f>VLOOKUP(C10215,age_costs!$A$1:$B$52,2,FALSE)</f>
        <v>0</v>
      </c>
    </row>
    <row r="10216" spans="1:13" x14ac:dyDescent="0.25">
      <c r="A10216" t="s">
        <v>12062</v>
      </c>
      <c r="B10216" t="s">
        <v>14390</v>
      </c>
      <c r="C10216" s="2">
        <f t="shared" si="477"/>
        <v>9</v>
      </c>
      <c r="D10216" t="s">
        <v>19</v>
      </c>
      <c r="E10216" t="s">
        <v>2340</v>
      </c>
      <c r="F10216">
        <v>8.5</v>
      </c>
      <c r="G10216" t="str">
        <f t="shared" si="478"/>
        <v>Large</v>
      </c>
      <c r="H10216" t="s">
        <v>5</v>
      </c>
      <c r="I10216">
        <f>IFERROR(VLOOKUP(A10216,sponsored_animals!$A$1:$C$2143,1,TRUE),0)</f>
        <v>0</v>
      </c>
      <c r="J10216">
        <f>VLOOKUP(H10216,location_costs!$A$1:$B$6,2,FALSE)</f>
        <v>140</v>
      </c>
      <c r="K10216" t="str">
        <f t="shared" si="479"/>
        <v>Cat_Large</v>
      </c>
      <c r="L10216">
        <f>VLOOKUP(K10216,size_costs!$D$1:$E$10,2,FALSE)</f>
        <v>140</v>
      </c>
      <c r="M10216">
        <f>VLOOKUP(C10216,age_costs!$A$1:$B$52,2,FALSE)</f>
        <v>150</v>
      </c>
    </row>
    <row r="10217" spans="1:13" x14ac:dyDescent="0.25">
      <c r="A10217" t="s">
        <v>12063</v>
      </c>
      <c r="B10217" t="s">
        <v>16007</v>
      </c>
      <c r="C10217" s="2">
        <f t="shared" si="477"/>
        <v>13</v>
      </c>
      <c r="D10217" t="s">
        <v>12</v>
      </c>
      <c r="E10217" t="s">
        <v>2202</v>
      </c>
      <c r="F10217">
        <v>19</v>
      </c>
      <c r="G10217" t="str">
        <f t="shared" si="478"/>
        <v>Medium</v>
      </c>
      <c r="H10217" t="s">
        <v>5</v>
      </c>
      <c r="I10217">
        <f>IFERROR(VLOOKUP(A10217,sponsored_animals!$A$1:$C$2143,1,TRUE),0)</f>
        <v>0</v>
      </c>
      <c r="J10217">
        <f>VLOOKUP(H10217,location_costs!$A$1:$B$6,2,FALSE)</f>
        <v>140</v>
      </c>
      <c r="K10217" t="str">
        <f t="shared" si="479"/>
        <v>Dog_Medium</v>
      </c>
      <c r="L10217">
        <f>VLOOKUP(K10217,size_costs!$D$1:$E$10,2,FALSE)</f>
        <v>150</v>
      </c>
      <c r="M10217">
        <f>VLOOKUP(C10217,age_costs!$A$1:$B$52,2,FALSE)</f>
        <v>200</v>
      </c>
    </row>
    <row r="10218" spans="1:13" x14ac:dyDescent="0.25">
      <c r="A10218" t="s">
        <v>2142</v>
      </c>
      <c r="B10218" t="s">
        <v>13979</v>
      </c>
      <c r="C10218" s="2">
        <f t="shared" si="477"/>
        <v>10</v>
      </c>
      <c r="D10218" t="s">
        <v>12</v>
      </c>
      <c r="E10218" t="s">
        <v>2241</v>
      </c>
      <c r="F10218">
        <v>20</v>
      </c>
      <c r="G10218" t="str">
        <f t="shared" si="478"/>
        <v>Medium</v>
      </c>
      <c r="H10218" t="s">
        <v>4</v>
      </c>
      <c r="I10218" t="str">
        <f>IFERROR(VLOOKUP(A10218,sponsored_animals!$A$1:$C$2143,1,TRUE),0)</f>
        <v>7c0c3e04e6a4d4</v>
      </c>
      <c r="J10218">
        <f>VLOOKUP(H10218,location_costs!$A$1:$B$6,2,FALSE)</f>
        <v>110</v>
      </c>
      <c r="K10218" t="str">
        <f t="shared" si="479"/>
        <v>Dog_Medium</v>
      </c>
      <c r="L10218">
        <f>VLOOKUP(K10218,size_costs!$D$1:$E$10,2,FALSE)</f>
        <v>150</v>
      </c>
      <c r="M10218">
        <f>VLOOKUP(C10218,age_costs!$A$1:$B$52,2,FALSE)</f>
        <v>150</v>
      </c>
    </row>
    <row r="10219" spans="1:13" x14ac:dyDescent="0.25">
      <c r="A10219" t="s">
        <v>526</v>
      </c>
      <c r="B10219" t="s">
        <v>8380</v>
      </c>
      <c r="C10219" s="2">
        <f t="shared" si="477"/>
        <v>7</v>
      </c>
      <c r="D10219" t="s">
        <v>19</v>
      </c>
      <c r="E10219" t="s">
        <v>2182</v>
      </c>
      <c r="F10219">
        <v>2</v>
      </c>
      <c r="G10219" t="str">
        <f t="shared" si="478"/>
        <v>Small</v>
      </c>
      <c r="H10219" t="s">
        <v>3</v>
      </c>
      <c r="I10219" t="str">
        <f>IFERROR(VLOOKUP(A10219,sponsored_animals!$A$1:$C$2143,1,TRUE),0)</f>
        <v>178f1189a06b68</v>
      </c>
      <c r="J10219">
        <f>VLOOKUP(H10219,location_costs!$A$1:$B$6,2,FALSE)</f>
        <v>120</v>
      </c>
      <c r="K10219" t="str">
        <f t="shared" si="479"/>
        <v>Cat_Small</v>
      </c>
      <c r="L10219">
        <f>VLOOKUP(K10219,size_costs!$D$1:$E$10,2,FALSE)</f>
        <v>100</v>
      </c>
      <c r="M10219">
        <f>VLOOKUP(C10219,age_costs!$A$1:$B$52,2,FALSE)</f>
        <v>100</v>
      </c>
    </row>
    <row r="10220" spans="1:13" x14ac:dyDescent="0.25">
      <c r="A10220" t="s">
        <v>12064</v>
      </c>
      <c r="B10220" t="s">
        <v>4145</v>
      </c>
      <c r="C10220" s="2">
        <f t="shared" si="477"/>
        <v>6</v>
      </c>
      <c r="D10220" t="s">
        <v>12</v>
      </c>
      <c r="E10220" t="s">
        <v>8563</v>
      </c>
      <c r="F10220">
        <v>33</v>
      </c>
      <c r="G10220" t="str">
        <f t="shared" si="478"/>
        <v>Large</v>
      </c>
      <c r="H10220" t="s">
        <v>5</v>
      </c>
      <c r="I10220" t="str">
        <f>IFERROR(VLOOKUP(A10220,sponsored_animals!$A$1:$C$2143,1,TRUE),0)</f>
        <v>0ea863dbf1123f</v>
      </c>
      <c r="J10220">
        <f>VLOOKUP(H10220,location_costs!$A$1:$B$6,2,FALSE)</f>
        <v>140</v>
      </c>
      <c r="K10220" t="str">
        <f t="shared" si="479"/>
        <v>Dog_Large</v>
      </c>
      <c r="L10220">
        <f>VLOOKUP(K10220,size_costs!$D$1:$E$10,2,FALSE)</f>
        <v>175</v>
      </c>
      <c r="M10220">
        <f>VLOOKUP(C10220,age_costs!$A$1:$B$52,2,FALSE)</f>
        <v>100</v>
      </c>
    </row>
    <row r="10221" spans="1:13" x14ac:dyDescent="0.25">
      <c r="A10221" t="s">
        <v>12065</v>
      </c>
      <c r="B10221" t="s">
        <v>5510</v>
      </c>
      <c r="C10221" s="2">
        <f t="shared" si="477"/>
        <v>8</v>
      </c>
      <c r="D10221" t="s">
        <v>12</v>
      </c>
      <c r="E10221" t="s">
        <v>3202</v>
      </c>
      <c r="F10221">
        <v>11</v>
      </c>
      <c r="G10221" t="str">
        <f t="shared" si="478"/>
        <v>Medium</v>
      </c>
      <c r="H10221" t="s">
        <v>3</v>
      </c>
      <c r="I10221">
        <f>IFERROR(VLOOKUP(A10221,sponsored_animals!$A$1:$C$2143,1,TRUE),0)</f>
        <v>0</v>
      </c>
      <c r="J10221">
        <f>VLOOKUP(H10221,location_costs!$A$1:$B$6,2,FALSE)</f>
        <v>120</v>
      </c>
      <c r="K10221" t="str">
        <f t="shared" si="479"/>
        <v>Dog_Medium</v>
      </c>
      <c r="L10221">
        <f>VLOOKUP(K10221,size_costs!$D$1:$E$10,2,FALSE)</f>
        <v>150</v>
      </c>
      <c r="M10221">
        <f>VLOOKUP(C10221,age_costs!$A$1:$B$52,2,FALSE)</f>
        <v>150</v>
      </c>
    </row>
    <row r="10222" spans="1:13" x14ac:dyDescent="0.25">
      <c r="A10222" t="s">
        <v>12066</v>
      </c>
      <c r="B10222" t="s">
        <v>4768</v>
      </c>
      <c r="C10222" s="2">
        <f t="shared" si="477"/>
        <v>3</v>
      </c>
      <c r="D10222" t="s">
        <v>19</v>
      </c>
      <c r="E10222" t="s">
        <v>2177</v>
      </c>
      <c r="F10222">
        <v>8</v>
      </c>
      <c r="G10222" t="str">
        <f t="shared" si="478"/>
        <v>Large</v>
      </c>
      <c r="H10222" t="s">
        <v>3</v>
      </c>
      <c r="I10222" t="str">
        <f>IFERROR(VLOOKUP(A10222,sponsored_animals!$A$1:$C$2143,1,TRUE),0)</f>
        <v>b14069999a0ee6</v>
      </c>
      <c r="J10222">
        <f>VLOOKUP(H10222,location_costs!$A$1:$B$6,2,FALSE)</f>
        <v>120</v>
      </c>
      <c r="K10222" t="str">
        <f t="shared" si="479"/>
        <v>Cat_Large</v>
      </c>
      <c r="L10222">
        <f>VLOOKUP(K10222,size_costs!$D$1:$E$10,2,FALSE)</f>
        <v>140</v>
      </c>
      <c r="M10222">
        <f>VLOOKUP(C10222,age_costs!$A$1:$B$52,2,FALSE)</f>
        <v>0</v>
      </c>
    </row>
    <row r="10223" spans="1:13" x14ac:dyDescent="0.25">
      <c r="A10223" t="s">
        <v>12067</v>
      </c>
      <c r="B10223" t="s">
        <v>13661</v>
      </c>
      <c r="C10223" s="2">
        <f t="shared" si="477"/>
        <v>6</v>
      </c>
      <c r="D10223" t="s">
        <v>12</v>
      </c>
      <c r="E10223" t="s">
        <v>2263</v>
      </c>
      <c r="F10223">
        <v>23</v>
      </c>
      <c r="G10223" t="str">
        <f t="shared" si="478"/>
        <v>Medium</v>
      </c>
      <c r="H10223" t="s">
        <v>6</v>
      </c>
      <c r="I10223" t="str">
        <f>IFERROR(VLOOKUP(A10223,sponsored_animals!$A$1:$C$2143,1,TRUE),0)</f>
        <v>7c0c3e04e6a4d4</v>
      </c>
      <c r="J10223">
        <f>VLOOKUP(H10223,location_costs!$A$1:$B$6,2,FALSE)</f>
        <v>135</v>
      </c>
      <c r="K10223" t="str">
        <f t="shared" si="479"/>
        <v>Dog_Medium</v>
      </c>
      <c r="L10223">
        <f>VLOOKUP(K10223,size_costs!$D$1:$E$10,2,FALSE)</f>
        <v>150</v>
      </c>
      <c r="M10223">
        <f>VLOOKUP(C10223,age_costs!$A$1:$B$52,2,FALSE)</f>
        <v>100</v>
      </c>
    </row>
    <row r="10224" spans="1:13" x14ac:dyDescent="0.25">
      <c r="A10224" t="s">
        <v>12068</v>
      </c>
      <c r="B10224" t="s">
        <v>14384</v>
      </c>
      <c r="C10224" s="2">
        <f t="shared" si="477"/>
        <v>5</v>
      </c>
      <c r="D10224" t="s">
        <v>12</v>
      </c>
      <c r="E10224" t="s">
        <v>2207</v>
      </c>
      <c r="F10224">
        <v>49</v>
      </c>
      <c r="G10224" t="str">
        <f t="shared" si="478"/>
        <v>Large</v>
      </c>
      <c r="H10224" t="s">
        <v>6</v>
      </c>
      <c r="I10224" t="str">
        <f>IFERROR(VLOOKUP(A10224,sponsored_animals!$A$1:$C$2143,1,TRUE),0)</f>
        <v>36806649e5722d</v>
      </c>
      <c r="J10224">
        <f>VLOOKUP(H10224,location_costs!$A$1:$B$6,2,FALSE)</f>
        <v>135</v>
      </c>
      <c r="K10224" t="str">
        <f t="shared" si="479"/>
        <v>Dog_Large</v>
      </c>
      <c r="L10224">
        <f>VLOOKUP(K10224,size_costs!$D$1:$E$10,2,FALSE)</f>
        <v>175</v>
      </c>
      <c r="M10224">
        <f>VLOOKUP(C10224,age_costs!$A$1:$B$52,2,FALSE)</f>
        <v>100</v>
      </c>
    </row>
    <row r="10225" spans="1:13" x14ac:dyDescent="0.25">
      <c r="A10225" t="s">
        <v>609</v>
      </c>
      <c r="B10225" t="s">
        <v>4316</v>
      </c>
      <c r="C10225" s="2">
        <f t="shared" si="477"/>
        <v>3</v>
      </c>
      <c r="D10225" t="s">
        <v>19</v>
      </c>
      <c r="E10225" t="s">
        <v>2795</v>
      </c>
      <c r="F10225">
        <v>6</v>
      </c>
      <c r="G10225" t="str">
        <f t="shared" si="478"/>
        <v>Medium</v>
      </c>
      <c r="H10225" t="s">
        <v>4</v>
      </c>
      <c r="I10225" t="str">
        <f>IFERROR(VLOOKUP(A10225,sponsored_animals!$A$1:$C$2143,1,TRUE),0)</f>
        <v>b14069999a0ee6</v>
      </c>
      <c r="J10225">
        <f>VLOOKUP(H10225,location_costs!$A$1:$B$6,2,FALSE)</f>
        <v>110</v>
      </c>
      <c r="K10225" t="str">
        <f t="shared" si="479"/>
        <v>Cat_Medium</v>
      </c>
      <c r="L10225">
        <f>VLOOKUP(K10225,size_costs!$D$1:$E$10,2,FALSE)</f>
        <v>120</v>
      </c>
      <c r="M10225">
        <f>VLOOKUP(C10225,age_costs!$A$1:$B$52,2,FALSE)</f>
        <v>0</v>
      </c>
    </row>
    <row r="10226" spans="1:13" x14ac:dyDescent="0.25">
      <c r="A10226" t="s">
        <v>12069</v>
      </c>
      <c r="B10226" t="s">
        <v>15761</v>
      </c>
      <c r="C10226" s="2">
        <f t="shared" si="477"/>
        <v>3</v>
      </c>
      <c r="D10226" t="s">
        <v>19</v>
      </c>
      <c r="E10226" t="s">
        <v>2182</v>
      </c>
      <c r="F10226">
        <v>6.5</v>
      </c>
      <c r="G10226" t="str">
        <f t="shared" si="478"/>
        <v>Medium</v>
      </c>
      <c r="H10226" t="s">
        <v>3</v>
      </c>
      <c r="I10226" t="str">
        <f>IFERROR(VLOOKUP(A10226,sponsored_animals!$A$1:$C$2143,1,TRUE),0)</f>
        <v>b14069999a0ee6</v>
      </c>
      <c r="J10226">
        <f>VLOOKUP(H10226,location_costs!$A$1:$B$6,2,FALSE)</f>
        <v>120</v>
      </c>
      <c r="K10226" t="str">
        <f t="shared" si="479"/>
        <v>Cat_Medium</v>
      </c>
      <c r="L10226">
        <f>VLOOKUP(K10226,size_costs!$D$1:$E$10,2,FALSE)</f>
        <v>120</v>
      </c>
      <c r="M10226">
        <f>VLOOKUP(C10226,age_costs!$A$1:$B$52,2,FALSE)</f>
        <v>0</v>
      </c>
    </row>
    <row r="10227" spans="1:13" x14ac:dyDescent="0.25">
      <c r="A10227" t="s">
        <v>12070</v>
      </c>
      <c r="B10227" t="s">
        <v>16320</v>
      </c>
      <c r="C10227" s="2">
        <f t="shared" si="477"/>
        <v>11</v>
      </c>
      <c r="D10227" t="s">
        <v>12</v>
      </c>
      <c r="E10227" t="s">
        <v>2202</v>
      </c>
      <c r="F10227">
        <v>43</v>
      </c>
      <c r="G10227" t="str">
        <f t="shared" si="478"/>
        <v>Large</v>
      </c>
      <c r="H10227" t="s">
        <v>6</v>
      </c>
      <c r="I10227" t="str">
        <f>IFERROR(VLOOKUP(A10227,sponsored_animals!$A$1:$C$2143,1,TRUE),0)</f>
        <v>f3de00c24336c4</v>
      </c>
      <c r="J10227">
        <f>VLOOKUP(H10227,location_costs!$A$1:$B$6,2,FALSE)</f>
        <v>135</v>
      </c>
      <c r="K10227" t="str">
        <f t="shared" si="479"/>
        <v>Dog_Large</v>
      </c>
      <c r="L10227">
        <f>VLOOKUP(K10227,size_costs!$D$1:$E$10,2,FALSE)</f>
        <v>175</v>
      </c>
      <c r="M10227">
        <f>VLOOKUP(C10227,age_costs!$A$1:$B$52,2,FALSE)</f>
        <v>150</v>
      </c>
    </row>
    <row r="10228" spans="1:13" x14ac:dyDescent="0.25">
      <c r="A10228" t="s">
        <v>12071</v>
      </c>
      <c r="B10228" t="s">
        <v>15345</v>
      </c>
      <c r="C10228" s="2">
        <f t="shared" si="477"/>
        <v>12</v>
      </c>
      <c r="D10228" t="s">
        <v>12</v>
      </c>
      <c r="E10228" t="s">
        <v>2186</v>
      </c>
      <c r="F10228">
        <v>32</v>
      </c>
      <c r="G10228" t="str">
        <f t="shared" si="478"/>
        <v>Large</v>
      </c>
      <c r="H10228" t="s">
        <v>4</v>
      </c>
      <c r="I10228" t="str">
        <f>IFERROR(VLOOKUP(A10228,sponsored_animals!$A$1:$C$2143,1,TRUE),0)</f>
        <v>36806649e5722d</v>
      </c>
      <c r="J10228">
        <f>VLOOKUP(H10228,location_costs!$A$1:$B$6,2,FALSE)</f>
        <v>110</v>
      </c>
      <c r="K10228" t="str">
        <f t="shared" si="479"/>
        <v>Dog_Large</v>
      </c>
      <c r="L10228">
        <f>VLOOKUP(K10228,size_costs!$D$1:$E$10,2,FALSE)</f>
        <v>175</v>
      </c>
      <c r="M10228">
        <f>VLOOKUP(C10228,age_costs!$A$1:$B$52,2,FALSE)</f>
        <v>150</v>
      </c>
    </row>
    <row r="10229" spans="1:13" x14ac:dyDescent="0.25">
      <c r="A10229" t="s">
        <v>12072</v>
      </c>
      <c r="B10229" t="s">
        <v>15423</v>
      </c>
      <c r="C10229" s="2">
        <f t="shared" si="477"/>
        <v>10</v>
      </c>
      <c r="D10229" t="s">
        <v>12</v>
      </c>
      <c r="E10229" t="s">
        <v>2233</v>
      </c>
      <c r="F10229">
        <v>12</v>
      </c>
      <c r="G10229" t="str">
        <f t="shared" si="478"/>
        <v>Medium</v>
      </c>
      <c r="H10229" t="s">
        <v>5</v>
      </c>
      <c r="I10229">
        <f>IFERROR(VLOOKUP(A10229,sponsored_animals!$A$1:$C$2143,1,TRUE),0)</f>
        <v>0</v>
      </c>
      <c r="J10229">
        <f>VLOOKUP(H10229,location_costs!$A$1:$B$6,2,FALSE)</f>
        <v>140</v>
      </c>
      <c r="K10229" t="str">
        <f t="shared" si="479"/>
        <v>Dog_Medium</v>
      </c>
      <c r="L10229">
        <f>VLOOKUP(K10229,size_costs!$D$1:$E$10,2,FALSE)</f>
        <v>150</v>
      </c>
      <c r="M10229">
        <f>VLOOKUP(C10229,age_costs!$A$1:$B$52,2,FALSE)</f>
        <v>150</v>
      </c>
    </row>
    <row r="10230" spans="1:13" x14ac:dyDescent="0.25">
      <c r="A10230" t="s">
        <v>12073</v>
      </c>
      <c r="B10230" t="s">
        <v>13776</v>
      </c>
      <c r="C10230" s="2">
        <f t="shared" si="477"/>
        <v>8</v>
      </c>
      <c r="D10230" t="s">
        <v>12</v>
      </c>
      <c r="E10230" t="s">
        <v>2217</v>
      </c>
      <c r="F10230">
        <v>28</v>
      </c>
      <c r="G10230" t="str">
        <f t="shared" si="478"/>
        <v>Medium</v>
      </c>
      <c r="H10230" t="s">
        <v>6</v>
      </c>
      <c r="I10230" t="str">
        <f>IFERROR(VLOOKUP(A10230,sponsored_animals!$A$1:$C$2143,1,TRUE),0)</f>
        <v>870a9302845fa5</v>
      </c>
      <c r="J10230">
        <f>VLOOKUP(H10230,location_costs!$A$1:$B$6,2,FALSE)</f>
        <v>135</v>
      </c>
      <c r="K10230" t="str">
        <f t="shared" si="479"/>
        <v>Dog_Medium</v>
      </c>
      <c r="L10230">
        <f>VLOOKUP(K10230,size_costs!$D$1:$E$10,2,FALSE)</f>
        <v>150</v>
      </c>
      <c r="M10230">
        <f>VLOOKUP(C10230,age_costs!$A$1:$B$52,2,FALSE)</f>
        <v>150</v>
      </c>
    </row>
    <row r="10231" spans="1:13" x14ac:dyDescent="0.25">
      <c r="A10231" t="s">
        <v>1629</v>
      </c>
      <c r="B10231" t="s">
        <v>14184</v>
      </c>
      <c r="C10231" s="2">
        <f t="shared" si="477"/>
        <v>3</v>
      </c>
      <c r="D10231" t="s">
        <v>19</v>
      </c>
      <c r="E10231" t="s">
        <v>2198</v>
      </c>
      <c r="F10231">
        <v>8</v>
      </c>
      <c r="G10231" t="str">
        <f t="shared" si="478"/>
        <v>Large</v>
      </c>
      <c r="H10231" t="s">
        <v>6</v>
      </c>
      <c r="I10231" t="str">
        <f>IFERROR(VLOOKUP(A10231,sponsored_animals!$A$1:$C$2143,1,TRUE),0)</f>
        <v>b14069999a0ee6</v>
      </c>
      <c r="J10231">
        <f>VLOOKUP(H10231,location_costs!$A$1:$B$6,2,FALSE)</f>
        <v>135</v>
      </c>
      <c r="K10231" t="str">
        <f t="shared" si="479"/>
        <v>Cat_Large</v>
      </c>
      <c r="L10231">
        <f>VLOOKUP(K10231,size_costs!$D$1:$E$10,2,FALSE)</f>
        <v>140</v>
      </c>
      <c r="M10231">
        <f>VLOOKUP(C10231,age_costs!$A$1:$B$52,2,FALSE)</f>
        <v>0</v>
      </c>
    </row>
    <row r="10232" spans="1:13" x14ac:dyDescent="0.25">
      <c r="A10232" t="s">
        <v>12074</v>
      </c>
      <c r="B10232" t="s">
        <v>5355</v>
      </c>
      <c r="C10232" s="2">
        <f t="shared" si="477"/>
        <v>7</v>
      </c>
      <c r="D10232" t="s">
        <v>19</v>
      </c>
      <c r="E10232" t="s">
        <v>2210</v>
      </c>
      <c r="F10232">
        <v>8.5</v>
      </c>
      <c r="G10232" t="str">
        <f t="shared" si="478"/>
        <v>Large</v>
      </c>
      <c r="H10232" t="s">
        <v>7</v>
      </c>
      <c r="I10232">
        <f>IFERROR(VLOOKUP(A10232,sponsored_animals!$A$1:$C$2143,1,TRUE),0)</f>
        <v>0</v>
      </c>
      <c r="J10232">
        <f>VLOOKUP(H10232,location_costs!$A$1:$B$6,2,FALSE)</f>
        <v>100</v>
      </c>
      <c r="K10232" t="str">
        <f t="shared" si="479"/>
        <v>Cat_Large</v>
      </c>
      <c r="L10232">
        <f>VLOOKUP(K10232,size_costs!$D$1:$E$10,2,FALSE)</f>
        <v>140</v>
      </c>
      <c r="M10232">
        <f>VLOOKUP(C10232,age_costs!$A$1:$B$52,2,FALSE)</f>
        <v>100</v>
      </c>
    </row>
    <row r="10233" spans="1:13" x14ac:dyDescent="0.25">
      <c r="A10233" t="s">
        <v>12075</v>
      </c>
      <c r="B10233" t="s">
        <v>2546</v>
      </c>
      <c r="C10233" s="2">
        <f t="shared" si="477"/>
        <v>11</v>
      </c>
      <c r="D10233" t="s">
        <v>12</v>
      </c>
      <c r="E10233" t="s">
        <v>12076</v>
      </c>
      <c r="F10233">
        <v>20</v>
      </c>
      <c r="G10233" t="str">
        <f t="shared" si="478"/>
        <v>Medium</v>
      </c>
      <c r="H10233" t="s">
        <v>6</v>
      </c>
      <c r="I10233">
        <f>IFERROR(VLOOKUP(A10233,sponsored_animals!$A$1:$C$2143,1,TRUE),0)</f>
        <v>0</v>
      </c>
      <c r="J10233">
        <f>VLOOKUP(H10233,location_costs!$A$1:$B$6,2,FALSE)</f>
        <v>135</v>
      </c>
      <c r="K10233" t="str">
        <f t="shared" si="479"/>
        <v>Dog_Medium</v>
      </c>
      <c r="L10233">
        <f>VLOOKUP(K10233,size_costs!$D$1:$E$10,2,FALSE)</f>
        <v>150</v>
      </c>
      <c r="M10233">
        <f>VLOOKUP(C10233,age_costs!$A$1:$B$52,2,FALSE)</f>
        <v>150</v>
      </c>
    </row>
    <row r="10234" spans="1:13" x14ac:dyDescent="0.25">
      <c r="A10234" t="s">
        <v>12077</v>
      </c>
      <c r="B10234" t="s">
        <v>12654</v>
      </c>
      <c r="C10234" s="2">
        <f t="shared" si="477"/>
        <v>12</v>
      </c>
      <c r="D10234" t="s">
        <v>12</v>
      </c>
      <c r="E10234" t="s">
        <v>3202</v>
      </c>
      <c r="F10234">
        <v>45</v>
      </c>
      <c r="G10234" t="str">
        <f t="shared" si="478"/>
        <v>Large</v>
      </c>
      <c r="H10234" t="s">
        <v>6</v>
      </c>
      <c r="I10234" t="str">
        <f>IFERROR(VLOOKUP(A10234,sponsored_animals!$A$1:$C$2143,1,TRUE),0)</f>
        <v>870a9302845fa5</v>
      </c>
      <c r="J10234">
        <f>VLOOKUP(H10234,location_costs!$A$1:$B$6,2,FALSE)</f>
        <v>135</v>
      </c>
      <c r="K10234" t="str">
        <f t="shared" si="479"/>
        <v>Dog_Large</v>
      </c>
      <c r="L10234">
        <f>VLOOKUP(K10234,size_costs!$D$1:$E$10,2,FALSE)</f>
        <v>175</v>
      </c>
      <c r="M10234">
        <f>VLOOKUP(C10234,age_costs!$A$1:$B$52,2,FALSE)</f>
        <v>150</v>
      </c>
    </row>
    <row r="10235" spans="1:13" x14ac:dyDescent="0.25">
      <c r="A10235" t="s">
        <v>12078</v>
      </c>
      <c r="B10235" t="s">
        <v>16148</v>
      </c>
      <c r="C10235" s="2">
        <f t="shared" si="477"/>
        <v>10</v>
      </c>
      <c r="D10235" t="s">
        <v>12</v>
      </c>
      <c r="E10235" t="s">
        <v>2202</v>
      </c>
      <c r="F10235">
        <v>38</v>
      </c>
      <c r="G10235" t="str">
        <f t="shared" si="478"/>
        <v>Large</v>
      </c>
      <c r="H10235" t="s">
        <v>6</v>
      </c>
      <c r="I10235" t="str">
        <f>IFERROR(VLOOKUP(A10235,sponsored_animals!$A$1:$C$2143,1,TRUE),0)</f>
        <v>36806649e5722d</v>
      </c>
      <c r="J10235">
        <f>VLOOKUP(H10235,location_costs!$A$1:$B$6,2,FALSE)</f>
        <v>135</v>
      </c>
      <c r="K10235" t="str">
        <f t="shared" si="479"/>
        <v>Dog_Large</v>
      </c>
      <c r="L10235">
        <f>VLOOKUP(K10235,size_costs!$D$1:$E$10,2,FALSE)</f>
        <v>175</v>
      </c>
      <c r="M10235">
        <f>VLOOKUP(C10235,age_costs!$A$1:$B$52,2,FALSE)</f>
        <v>150</v>
      </c>
    </row>
    <row r="10236" spans="1:13" x14ac:dyDescent="0.25">
      <c r="A10236" t="s">
        <v>12079</v>
      </c>
      <c r="B10236" t="s">
        <v>16206</v>
      </c>
      <c r="C10236" s="2">
        <f t="shared" si="477"/>
        <v>6</v>
      </c>
      <c r="D10236" t="s">
        <v>12</v>
      </c>
      <c r="E10236" t="s">
        <v>5848</v>
      </c>
      <c r="F10236">
        <v>49</v>
      </c>
      <c r="G10236" t="str">
        <f t="shared" si="478"/>
        <v>Large</v>
      </c>
      <c r="H10236" t="s">
        <v>3</v>
      </c>
      <c r="I10236" t="str">
        <f>IFERROR(VLOOKUP(A10236,sponsored_animals!$A$1:$C$2143,1,TRUE),0)</f>
        <v>36806649e5722d</v>
      </c>
      <c r="J10236">
        <f>VLOOKUP(H10236,location_costs!$A$1:$B$6,2,FALSE)</f>
        <v>120</v>
      </c>
      <c r="K10236" t="str">
        <f t="shared" si="479"/>
        <v>Dog_Large</v>
      </c>
      <c r="L10236">
        <f>VLOOKUP(K10236,size_costs!$D$1:$E$10,2,FALSE)</f>
        <v>175</v>
      </c>
      <c r="M10236">
        <f>VLOOKUP(C10236,age_costs!$A$1:$B$52,2,FALSE)</f>
        <v>100</v>
      </c>
    </row>
    <row r="10237" spans="1:13" x14ac:dyDescent="0.25">
      <c r="A10237" t="s">
        <v>12080</v>
      </c>
      <c r="B10237" t="s">
        <v>16203</v>
      </c>
      <c r="C10237" s="2">
        <f t="shared" si="477"/>
        <v>7</v>
      </c>
      <c r="D10237" t="s">
        <v>19</v>
      </c>
      <c r="E10237" t="s">
        <v>2210</v>
      </c>
      <c r="F10237">
        <v>10</v>
      </c>
      <c r="G10237" t="str">
        <f t="shared" si="478"/>
        <v>Large</v>
      </c>
      <c r="H10237" t="s">
        <v>6</v>
      </c>
      <c r="I10237">
        <f>IFERROR(VLOOKUP(A10237,sponsored_animals!$A$1:$C$2143,1,TRUE),0)</f>
        <v>0</v>
      </c>
      <c r="J10237">
        <f>VLOOKUP(H10237,location_costs!$A$1:$B$6,2,FALSE)</f>
        <v>135</v>
      </c>
      <c r="K10237" t="str">
        <f t="shared" si="479"/>
        <v>Cat_Large</v>
      </c>
      <c r="L10237">
        <f>VLOOKUP(K10237,size_costs!$D$1:$E$10,2,FALSE)</f>
        <v>140</v>
      </c>
      <c r="M10237">
        <f>VLOOKUP(C10237,age_costs!$A$1:$B$52,2,FALSE)</f>
        <v>100</v>
      </c>
    </row>
    <row r="10238" spans="1:13" x14ac:dyDescent="0.25">
      <c r="A10238" t="s">
        <v>12081</v>
      </c>
      <c r="B10238" t="s">
        <v>3989</v>
      </c>
      <c r="C10238" s="2">
        <f t="shared" si="477"/>
        <v>5</v>
      </c>
      <c r="D10238" t="s">
        <v>19</v>
      </c>
      <c r="E10238" t="s">
        <v>2226</v>
      </c>
      <c r="F10238">
        <v>10</v>
      </c>
      <c r="G10238" t="str">
        <f t="shared" si="478"/>
        <v>Large</v>
      </c>
      <c r="H10238" t="s">
        <v>7</v>
      </c>
      <c r="I10238" t="str">
        <f>IFERROR(VLOOKUP(A10238,sponsored_animals!$A$1:$C$2143,1,TRUE),0)</f>
        <v>36806649e5722d</v>
      </c>
      <c r="J10238">
        <f>VLOOKUP(H10238,location_costs!$A$1:$B$6,2,FALSE)</f>
        <v>100</v>
      </c>
      <c r="K10238" t="str">
        <f t="shared" si="479"/>
        <v>Cat_Large</v>
      </c>
      <c r="L10238">
        <f>VLOOKUP(K10238,size_costs!$D$1:$E$10,2,FALSE)</f>
        <v>140</v>
      </c>
      <c r="M10238">
        <f>VLOOKUP(C10238,age_costs!$A$1:$B$52,2,FALSE)</f>
        <v>100</v>
      </c>
    </row>
    <row r="10239" spans="1:13" x14ac:dyDescent="0.25">
      <c r="A10239" t="s">
        <v>12082</v>
      </c>
      <c r="B10239" t="s">
        <v>13932</v>
      </c>
      <c r="C10239" s="2">
        <f t="shared" si="477"/>
        <v>8</v>
      </c>
      <c r="D10239" t="s">
        <v>12</v>
      </c>
      <c r="E10239" t="s">
        <v>2217</v>
      </c>
      <c r="F10239">
        <v>18</v>
      </c>
      <c r="G10239" t="str">
        <f t="shared" si="478"/>
        <v>Medium</v>
      </c>
      <c r="H10239" t="s">
        <v>5</v>
      </c>
      <c r="I10239" t="str">
        <f>IFERROR(VLOOKUP(A10239,sponsored_animals!$A$1:$C$2143,1,TRUE),0)</f>
        <v>178f1189a06b68</v>
      </c>
      <c r="J10239">
        <f>VLOOKUP(H10239,location_costs!$A$1:$B$6,2,FALSE)</f>
        <v>140</v>
      </c>
      <c r="K10239" t="str">
        <f t="shared" si="479"/>
        <v>Dog_Medium</v>
      </c>
      <c r="L10239">
        <f>VLOOKUP(K10239,size_costs!$D$1:$E$10,2,FALSE)</f>
        <v>150</v>
      </c>
      <c r="M10239">
        <f>VLOOKUP(C10239,age_costs!$A$1:$B$52,2,FALSE)</f>
        <v>150</v>
      </c>
    </row>
    <row r="10240" spans="1:13" x14ac:dyDescent="0.25">
      <c r="A10240" t="s">
        <v>12083</v>
      </c>
      <c r="B10240" t="s">
        <v>8991</v>
      </c>
      <c r="C10240" s="2">
        <f t="shared" si="477"/>
        <v>8</v>
      </c>
      <c r="D10240" t="s">
        <v>12</v>
      </c>
      <c r="E10240" t="s">
        <v>2322</v>
      </c>
      <c r="F10240">
        <v>26</v>
      </c>
      <c r="G10240" t="str">
        <f t="shared" si="478"/>
        <v>Medium</v>
      </c>
      <c r="H10240" t="s">
        <v>4</v>
      </c>
      <c r="I10240" t="str">
        <f>IFERROR(VLOOKUP(A10240,sponsored_animals!$A$1:$C$2143,1,TRUE),0)</f>
        <v>178f1189a06b68</v>
      </c>
      <c r="J10240">
        <f>VLOOKUP(H10240,location_costs!$A$1:$B$6,2,FALSE)</f>
        <v>110</v>
      </c>
      <c r="K10240" t="str">
        <f t="shared" si="479"/>
        <v>Dog_Medium</v>
      </c>
      <c r="L10240">
        <f>VLOOKUP(K10240,size_costs!$D$1:$E$10,2,FALSE)</f>
        <v>150</v>
      </c>
      <c r="M10240">
        <f>VLOOKUP(C10240,age_costs!$A$1:$B$52,2,FALSE)</f>
        <v>150</v>
      </c>
    </row>
    <row r="10241" spans="1:13" x14ac:dyDescent="0.25">
      <c r="A10241" t="s">
        <v>12084</v>
      </c>
      <c r="B10241" t="s">
        <v>7535</v>
      </c>
      <c r="C10241" s="2">
        <f t="shared" si="477"/>
        <v>9</v>
      </c>
      <c r="D10241" t="s">
        <v>19</v>
      </c>
      <c r="E10241" t="s">
        <v>2252</v>
      </c>
      <c r="F10241">
        <v>8</v>
      </c>
      <c r="G10241" t="str">
        <f t="shared" si="478"/>
        <v>Large</v>
      </c>
      <c r="H10241" t="s">
        <v>3</v>
      </c>
      <c r="I10241">
        <f>IFERROR(VLOOKUP(A10241,sponsored_animals!$A$1:$C$2143,1,TRUE),0)</f>
        <v>0</v>
      </c>
      <c r="J10241">
        <f>VLOOKUP(H10241,location_costs!$A$1:$B$6,2,FALSE)</f>
        <v>120</v>
      </c>
      <c r="K10241" t="str">
        <f t="shared" si="479"/>
        <v>Cat_Large</v>
      </c>
      <c r="L10241">
        <f>VLOOKUP(K10241,size_costs!$D$1:$E$10,2,FALSE)</f>
        <v>140</v>
      </c>
      <c r="M10241">
        <f>VLOOKUP(C10241,age_costs!$A$1:$B$52,2,FALSE)</f>
        <v>150</v>
      </c>
    </row>
    <row r="10242" spans="1:13" x14ac:dyDescent="0.25">
      <c r="A10242" t="s">
        <v>12085</v>
      </c>
      <c r="B10242" t="s">
        <v>15373</v>
      </c>
      <c r="C10242" s="2">
        <f t="shared" si="477"/>
        <v>10</v>
      </c>
      <c r="D10242" t="s">
        <v>19</v>
      </c>
      <c r="E10242" t="s">
        <v>2182</v>
      </c>
      <c r="F10242">
        <v>3</v>
      </c>
      <c r="G10242" t="str">
        <f t="shared" si="478"/>
        <v>Small</v>
      </c>
      <c r="H10242" t="s">
        <v>6</v>
      </c>
      <c r="I10242" t="str">
        <f>IFERROR(VLOOKUP(A10242,sponsored_animals!$A$1:$C$2143,1,TRUE),0)</f>
        <v>b14069999a0ee6</v>
      </c>
      <c r="J10242">
        <f>VLOOKUP(H10242,location_costs!$A$1:$B$6,2,FALSE)</f>
        <v>135</v>
      </c>
      <c r="K10242" t="str">
        <f t="shared" si="479"/>
        <v>Cat_Small</v>
      </c>
      <c r="L10242">
        <f>VLOOKUP(K10242,size_costs!$D$1:$E$10,2,FALSE)</f>
        <v>100</v>
      </c>
      <c r="M10242">
        <f>VLOOKUP(C10242,age_costs!$A$1:$B$52,2,FALSE)</f>
        <v>150</v>
      </c>
    </row>
    <row r="10243" spans="1:13" x14ac:dyDescent="0.25">
      <c r="A10243" t="s">
        <v>12086</v>
      </c>
      <c r="B10243" t="s">
        <v>14019</v>
      </c>
      <c r="C10243" s="2">
        <f t="shared" ref="C10243:C10306" si="480">ROUND(YEARFRAC(B10243,"31/12/2021"),0)</f>
        <v>10</v>
      </c>
      <c r="D10243" t="s">
        <v>12</v>
      </c>
      <c r="E10243" t="s">
        <v>2223</v>
      </c>
      <c r="F10243">
        <v>13</v>
      </c>
      <c r="G10243" t="str">
        <f t="shared" ref="G10243:G10306" si="481">IF(AND(D10243="Dog",F10243&lt;=10),"Small",IF(AND(D10243="Dog",F10243&gt;10,F10243&lt;=30),"Medium",IF(AND(D10243="Dog",F10243&gt;30),"Large",IF(AND(D10243="Cat",F10243&lt;=5),"Small",IF(AND(D10243="Cat",F10243&gt;5,F10243&lt;=7),"Medium",IF(AND(D10243="Cat",F10243&gt;=7),"Large",IF(AND(D10243="Bird",F10243&lt;=0.7),"Small",IF(AND(D10243="Bird",F10243&gt;0.7,F10243&lt;=1.1),"Medium",IF(AND(D10243="Bird",F10243&gt;1.1),"Large","Erro")))))))))</f>
        <v>Medium</v>
      </c>
      <c r="H10243" t="s">
        <v>3</v>
      </c>
      <c r="I10243">
        <f>IFERROR(VLOOKUP(A10243,sponsored_animals!$A$1:$C$2143,1,TRUE),0)</f>
        <v>0</v>
      </c>
      <c r="J10243">
        <f>VLOOKUP(H10243,location_costs!$A$1:$B$6,2,FALSE)</f>
        <v>120</v>
      </c>
      <c r="K10243" t="str">
        <f t="shared" ref="K10243:K10306" si="482">D10243&amp;"_"&amp;G10243</f>
        <v>Dog_Medium</v>
      </c>
      <c r="L10243">
        <f>VLOOKUP(K10243,size_costs!$D$1:$E$10,2,FALSE)</f>
        <v>150</v>
      </c>
      <c r="M10243">
        <f>VLOOKUP(C10243,age_costs!$A$1:$B$52,2,FALSE)</f>
        <v>150</v>
      </c>
    </row>
    <row r="10244" spans="1:13" x14ac:dyDescent="0.25">
      <c r="A10244" t="s">
        <v>12087</v>
      </c>
      <c r="B10244" t="s">
        <v>15625</v>
      </c>
      <c r="C10244" s="2">
        <f t="shared" si="480"/>
        <v>3</v>
      </c>
      <c r="D10244" t="s">
        <v>12</v>
      </c>
      <c r="E10244" t="s">
        <v>4792</v>
      </c>
      <c r="F10244">
        <v>38</v>
      </c>
      <c r="G10244" t="str">
        <f t="shared" si="481"/>
        <v>Large</v>
      </c>
      <c r="H10244" t="s">
        <v>7</v>
      </c>
      <c r="I10244">
        <f>IFERROR(VLOOKUP(A10244,sponsored_animals!$A$1:$C$2143,1,TRUE),0)</f>
        <v>0</v>
      </c>
      <c r="J10244">
        <f>VLOOKUP(H10244,location_costs!$A$1:$B$6,2,FALSE)</f>
        <v>100</v>
      </c>
      <c r="K10244" t="str">
        <f t="shared" si="482"/>
        <v>Dog_Large</v>
      </c>
      <c r="L10244">
        <f>VLOOKUP(K10244,size_costs!$D$1:$E$10,2,FALSE)</f>
        <v>175</v>
      </c>
      <c r="M10244">
        <f>VLOOKUP(C10244,age_costs!$A$1:$B$52,2,FALSE)</f>
        <v>0</v>
      </c>
    </row>
    <row r="10245" spans="1:13" x14ac:dyDescent="0.25">
      <c r="A10245" t="s">
        <v>1351</v>
      </c>
      <c r="B10245" t="s">
        <v>14648</v>
      </c>
      <c r="C10245" s="2">
        <f t="shared" si="480"/>
        <v>2</v>
      </c>
      <c r="D10245" t="s">
        <v>12</v>
      </c>
      <c r="E10245" t="s">
        <v>2241</v>
      </c>
      <c r="F10245">
        <v>31</v>
      </c>
      <c r="G10245" t="str">
        <f t="shared" si="481"/>
        <v>Large</v>
      </c>
      <c r="H10245" t="s">
        <v>3</v>
      </c>
      <c r="I10245" t="str">
        <f>IFERROR(VLOOKUP(A10245,sponsored_animals!$A$1:$C$2143,1,TRUE),0)</f>
        <v>36806649e5722d</v>
      </c>
      <c r="J10245">
        <f>VLOOKUP(H10245,location_costs!$A$1:$B$6,2,FALSE)</f>
        <v>120</v>
      </c>
      <c r="K10245" t="str">
        <f t="shared" si="482"/>
        <v>Dog_Large</v>
      </c>
      <c r="L10245">
        <f>VLOOKUP(K10245,size_costs!$D$1:$E$10,2,FALSE)</f>
        <v>175</v>
      </c>
      <c r="M10245">
        <f>VLOOKUP(C10245,age_costs!$A$1:$B$52,2,FALSE)</f>
        <v>0</v>
      </c>
    </row>
    <row r="10246" spans="1:13" x14ac:dyDescent="0.25">
      <c r="A10246" t="s">
        <v>585</v>
      </c>
      <c r="B10246" t="s">
        <v>15304</v>
      </c>
      <c r="C10246" s="2">
        <f t="shared" si="480"/>
        <v>4</v>
      </c>
      <c r="D10246" t="s">
        <v>19</v>
      </c>
      <c r="E10246" t="s">
        <v>2350</v>
      </c>
      <c r="F10246">
        <v>6.5</v>
      </c>
      <c r="G10246" t="str">
        <f t="shared" si="481"/>
        <v>Medium</v>
      </c>
      <c r="H10246" t="s">
        <v>3</v>
      </c>
      <c r="I10246">
        <f>IFERROR(VLOOKUP(A10246,sponsored_animals!$A$1:$C$2143,1,TRUE),0)</f>
        <v>0</v>
      </c>
      <c r="J10246">
        <f>VLOOKUP(H10246,location_costs!$A$1:$B$6,2,FALSE)</f>
        <v>120</v>
      </c>
      <c r="K10246" t="str">
        <f t="shared" si="482"/>
        <v>Cat_Medium</v>
      </c>
      <c r="L10246">
        <f>VLOOKUP(K10246,size_costs!$D$1:$E$10,2,FALSE)</f>
        <v>120</v>
      </c>
      <c r="M10246">
        <f>VLOOKUP(C10246,age_costs!$A$1:$B$52,2,FALSE)</f>
        <v>0</v>
      </c>
    </row>
    <row r="10247" spans="1:13" x14ac:dyDescent="0.25">
      <c r="A10247" t="s">
        <v>12088</v>
      </c>
      <c r="B10247" t="s">
        <v>3324</v>
      </c>
      <c r="C10247" s="2">
        <f t="shared" si="480"/>
        <v>5</v>
      </c>
      <c r="D10247" t="s">
        <v>12</v>
      </c>
      <c r="E10247" t="s">
        <v>2231</v>
      </c>
      <c r="F10247">
        <v>47</v>
      </c>
      <c r="G10247" t="str">
        <f t="shared" si="481"/>
        <v>Large</v>
      </c>
      <c r="H10247" t="s">
        <v>6</v>
      </c>
      <c r="I10247">
        <f>IFERROR(VLOOKUP(A10247,sponsored_animals!$A$1:$C$2143,1,TRUE),0)</f>
        <v>0</v>
      </c>
      <c r="J10247">
        <f>VLOOKUP(H10247,location_costs!$A$1:$B$6,2,FALSE)</f>
        <v>135</v>
      </c>
      <c r="K10247" t="str">
        <f t="shared" si="482"/>
        <v>Dog_Large</v>
      </c>
      <c r="L10247">
        <f>VLOOKUP(K10247,size_costs!$D$1:$E$10,2,FALSE)</f>
        <v>175</v>
      </c>
      <c r="M10247">
        <f>VLOOKUP(C10247,age_costs!$A$1:$B$52,2,FALSE)</f>
        <v>100</v>
      </c>
    </row>
    <row r="10248" spans="1:13" x14ac:dyDescent="0.25">
      <c r="A10248" t="s">
        <v>12089</v>
      </c>
      <c r="B10248" t="s">
        <v>15154</v>
      </c>
      <c r="C10248" s="2">
        <f t="shared" si="480"/>
        <v>6</v>
      </c>
      <c r="D10248" t="s">
        <v>12</v>
      </c>
      <c r="E10248" t="s">
        <v>2207</v>
      </c>
      <c r="F10248">
        <v>5</v>
      </c>
      <c r="G10248" t="str">
        <f t="shared" si="481"/>
        <v>Small</v>
      </c>
      <c r="H10248" t="s">
        <v>3</v>
      </c>
      <c r="I10248" t="str">
        <f>IFERROR(VLOOKUP(A10248,sponsored_animals!$A$1:$C$2143,1,TRUE),0)</f>
        <v>74228ffdfe76aa</v>
      </c>
      <c r="J10248">
        <f>VLOOKUP(H10248,location_costs!$A$1:$B$6,2,FALSE)</f>
        <v>120</v>
      </c>
      <c r="K10248" t="str">
        <f t="shared" si="482"/>
        <v>Dog_Small</v>
      </c>
      <c r="L10248">
        <f>VLOOKUP(K10248,size_costs!$D$1:$E$10,2,FALSE)</f>
        <v>125</v>
      </c>
      <c r="M10248">
        <f>VLOOKUP(C10248,age_costs!$A$1:$B$52,2,FALSE)</f>
        <v>100</v>
      </c>
    </row>
    <row r="10249" spans="1:13" x14ac:dyDescent="0.25">
      <c r="A10249" t="s">
        <v>12090</v>
      </c>
      <c r="B10249" t="s">
        <v>14061</v>
      </c>
      <c r="C10249" s="2">
        <f t="shared" si="480"/>
        <v>6</v>
      </c>
      <c r="D10249" t="s">
        <v>12</v>
      </c>
      <c r="E10249" t="s">
        <v>2223</v>
      </c>
      <c r="F10249">
        <v>20</v>
      </c>
      <c r="G10249" t="str">
        <f t="shared" si="481"/>
        <v>Medium</v>
      </c>
      <c r="H10249" t="s">
        <v>6</v>
      </c>
      <c r="I10249" t="str">
        <f>IFERROR(VLOOKUP(A10249,sponsored_animals!$A$1:$C$2143,1,TRUE),0)</f>
        <v>b14069999a0ee6</v>
      </c>
      <c r="J10249">
        <f>VLOOKUP(H10249,location_costs!$A$1:$B$6,2,FALSE)</f>
        <v>135</v>
      </c>
      <c r="K10249" t="str">
        <f t="shared" si="482"/>
        <v>Dog_Medium</v>
      </c>
      <c r="L10249">
        <f>VLOOKUP(K10249,size_costs!$D$1:$E$10,2,FALSE)</f>
        <v>150</v>
      </c>
      <c r="M10249">
        <f>VLOOKUP(C10249,age_costs!$A$1:$B$52,2,FALSE)</f>
        <v>100</v>
      </c>
    </row>
    <row r="10250" spans="1:13" x14ac:dyDescent="0.25">
      <c r="A10250" t="s">
        <v>12091</v>
      </c>
      <c r="B10250" t="s">
        <v>3215</v>
      </c>
      <c r="C10250" s="2">
        <f t="shared" si="480"/>
        <v>9</v>
      </c>
      <c r="D10250" t="s">
        <v>12</v>
      </c>
      <c r="E10250" t="s">
        <v>2233</v>
      </c>
      <c r="F10250">
        <v>21</v>
      </c>
      <c r="G10250" t="str">
        <f t="shared" si="481"/>
        <v>Medium</v>
      </c>
      <c r="H10250" t="s">
        <v>6</v>
      </c>
      <c r="I10250" t="str">
        <f>IFERROR(VLOOKUP(A10250,sponsored_animals!$A$1:$C$2143,1,TRUE),0)</f>
        <v>0ea863dbf1123f</v>
      </c>
      <c r="J10250">
        <f>VLOOKUP(H10250,location_costs!$A$1:$B$6,2,FALSE)</f>
        <v>135</v>
      </c>
      <c r="K10250" t="str">
        <f t="shared" si="482"/>
        <v>Dog_Medium</v>
      </c>
      <c r="L10250">
        <f>VLOOKUP(K10250,size_costs!$D$1:$E$10,2,FALSE)</f>
        <v>150</v>
      </c>
      <c r="M10250">
        <f>VLOOKUP(C10250,age_costs!$A$1:$B$52,2,FALSE)</f>
        <v>150</v>
      </c>
    </row>
    <row r="10251" spans="1:13" x14ac:dyDescent="0.25">
      <c r="A10251" t="s">
        <v>12092</v>
      </c>
      <c r="B10251" t="s">
        <v>16247</v>
      </c>
      <c r="C10251" s="2">
        <f t="shared" si="480"/>
        <v>10</v>
      </c>
      <c r="D10251" t="s">
        <v>12</v>
      </c>
      <c r="E10251" t="s">
        <v>2180</v>
      </c>
      <c r="F10251">
        <v>35</v>
      </c>
      <c r="G10251" t="str">
        <f t="shared" si="481"/>
        <v>Large</v>
      </c>
      <c r="H10251" t="s">
        <v>5</v>
      </c>
      <c r="I10251" t="str">
        <f>IFERROR(VLOOKUP(A10251,sponsored_animals!$A$1:$C$2143,1,TRUE),0)</f>
        <v>36806649e5722d</v>
      </c>
      <c r="J10251">
        <f>VLOOKUP(H10251,location_costs!$A$1:$B$6,2,FALSE)</f>
        <v>140</v>
      </c>
      <c r="K10251" t="str">
        <f t="shared" si="482"/>
        <v>Dog_Large</v>
      </c>
      <c r="L10251">
        <f>VLOOKUP(K10251,size_costs!$D$1:$E$10,2,FALSE)</f>
        <v>175</v>
      </c>
      <c r="M10251">
        <f>VLOOKUP(C10251,age_costs!$A$1:$B$52,2,FALSE)</f>
        <v>150</v>
      </c>
    </row>
    <row r="10252" spans="1:13" x14ac:dyDescent="0.25">
      <c r="A10252" t="s">
        <v>12093</v>
      </c>
      <c r="B10252" t="s">
        <v>16321</v>
      </c>
      <c r="C10252" s="2">
        <f t="shared" si="480"/>
        <v>16</v>
      </c>
      <c r="D10252" t="s">
        <v>19</v>
      </c>
      <c r="E10252" t="s">
        <v>2448</v>
      </c>
      <c r="F10252">
        <v>8.5</v>
      </c>
      <c r="G10252" t="str">
        <f t="shared" si="481"/>
        <v>Large</v>
      </c>
      <c r="H10252" t="s">
        <v>7</v>
      </c>
      <c r="I10252" t="str">
        <f>IFERROR(VLOOKUP(A10252,sponsored_animals!$A$1:$C$2143,1,TRUE),0)</f>
        <v>b14069999a0ee6</v>
      </c>
      <c r="J10252">
        <f>VLOOKUP(H10252,location_costs!$A$1:$B$6,2,FALSE)</f>
        <v>100</v>
      </c>
      <c r="K10252" t="str">
        <f t="shared" si="482"/>
        <v>Cat_Large</v>
      </c>
      <c r="L10252">
        <f>VLOOKUP(K10252,size_costs!$D$1:$E$10,2,FALSE)</f>
        <v>140</v>
      </c>
      <c r="M10252">
        <f>VLOOKUP(C10252,age_costs!$A$1:$B$52,2,FALSE)</f>
        <v>300</v>
      </c>
    </row>
    <row r="10253" spans="1:13" x14ac:dyDescent="0.25">
      <c r="A10253" t="s">
        <v>12094</v>
      </c>
      <c r="B10253" t="s">
        <v>13660</v>
      </c>
      <c r="C10253" s="2">
        <f t="shared" si="480"/>
        <v>7</v>
      </c>
      <c r="D10253" t="s">
        <v>19</v>
      </c>
      <c r="E10253" t="s">
        <v>2340</v>
      </c>
      <c r="F10253">
        <v>3</v>
      </c>
      <c r="G10253" t="str">
        <f t="shared" si="481"/>
        <v>Small</v>
      </c>
      <c r="H10253" t="s">
        <v>6</v>
      </c>
      <c r="I10253" t="str">
        <f>IFERROR(VLOOKUP(A10253,sponsored_animals!$A$1:$C$2143,1,TRUE),0)</f>
        <v>178f1189a06b68</v>
      </c>
      <c r="J10253">
        <f>VLOOKUP(H10253,location_costs!$A$1:$B$6,2,FALSE)</f>
        <v>135</v>
      </c>
      <c r="K10253" t="str">
        <f t="shared" si="482"/>
        <v>Cat_Small</v>
      </c>
      <c r="L10253">
        <f>VLOOKUP(K10253,size_costs!$D$1:$E$10,2,FALSE)</f>
        <v>100</v>
      </c>
      <c r="M10253">
        <f>VLOOKUP(C10253,age_costs!$A$1:$B$52,2,FALSE)</f>
        <v>100</v>
      </c>
    </row>
    <row r="10254" spans="1:13" x14ac:dyDescent="0.25">
      <c r="A10254" t="s">
        <v>12095</v>
      </c>
      <c r="B10254" t="s">
        <v>14395</v>
      </c>
      <c r="C10254" s="2">
        <f t="shared" si="480"/>
        <v>8</v>
      </c>
      <c r="D10254" t="s">
        <v>12</v>
      </c>
      <c r="E10254" t="s">
        <v>2196</v>
      </c>
      <c r="F10254">
        <v>3</v>
      </c>
      <c r="G10254" t="str">
        <f t="shared" si="481"/>
        <v>Small</v>
      </c>
      <c r="H10254" t="s">
        <v>5</v>
      </c>
      <c r="I10254" t="str">
        <f>IFERROR(VLOOKUP(A10254,sponsored_animals!$A$1:$C$2143,1,TRUE),0)</f>
        <v>74228ffdfe76aa</v>
      </c>
      <c r="J10254">
        <f>VLOOKUP(H10254,location_costs!$A$1:$B$6,2,FALSE)</f>
        <v>140</v>
      </c>
      <c r="K10254" t="str">
        <f t="shared" si="482"/>
        <v>Dog_Small</v>
      </c>
      <c r="L10254">
        <f>VLOOKUP(K10254,size_costs!$D$1:$E$10,2,FALSE)</f>
        <v>125</v>
      </c>
      <c r="M10254">
        <f>VLOOKUP(C10254,age_costs!$A$1:$B$52,2,FALSE)</f>
        <v>150</v>
      </c>
    </row>
    <row r="10255" spans="1:13" x14ac:dyDescent="0.25">
      <c r="A10255" t="s">
        <v>12096</v>
      </c>
      <c r="B10255" t="s">
        <v>14815</v>
      </c>
      <c r="C10255" s="2">
        <f t="shared" si="480"/>
        <v>6</v>
      </c>
      <c r="D10255" t="s">
        <v>19</v>
      </c>
      <c r="E10255" t="s">
        <v>2299</v>
      </c>
      <c r="F10255">
        <v>3</v>
      </c>
      <c r="G10255" t="str">
        <f t="shared" si="481"/>
        <v>Small</v>
      </c>
      <c r="H10255" t="s">
        <v>6</v>
      </c>
      <c r="I10255" t="str">
        <f>IFERROR(VLOOKUP(A10255,sponsored_animals!$A$1:$C$2143,1,TRUE),0)</f>
        <v>0ea863dbf1123f</v>
      </c>
      <c r="J10255">
        <f>VLOOKUP(H10255,location_costs!$A$1:$B$6,2,FALSE)</f>
        <v>135</v>
      </c>
      <c r="K10255" t="str">
        <f t="shared" si="482"/>
        <v>Cat_Small</v>
      </c>
      <c r="L10255">
        <f>VLOOKUP(K10255,size_costs!$D$1:$E$10,2,FALSE)</f>
        <v>100</v>
      </c>
      <c r="M10255">
        <f>VLOOKUP(C10255,age_costs!$A$1:$B$52,2,FALSE)</f>
        <v>100</v>
      </c>
    </row>
    <row r="10256" spans="1:13" x14ac:dyDescent="0.25">
      <c r="A10256" t="s">
        <v>12097</v>
      </c>
      <c r="B10256" t="s">
        <v>15149</v>
      </c>
      <c r="C10256" s="2">
        <f t="shared" si="480"/>
        <v>3</v>
      </c>
      <c r="D10256" t="s">
        <v>19</v>
      </c>
      <c r="E10256" t="s">
        <v>2200</v>
      </c>
      <c r="F10256">
        <v>4</v>
      </c>
      <c r="G10256" t="str">
        <f t="shared" si="481"/>
        <v>Small</v>
      </c>
      <c r="H10256" t="s">
        <v>4</v>
      </c>
      <c r="I10256" t="str">
        <f>IFERROR(VLOOKUP(A10256,sponsored_animals!$A$1:$C$2143,1,TRUE),0)</f>
        <v>36806649e5722d</v>
      </c>
      <c r="J10256">
        <f>VLOOKUP(H10256,location_costs!$A$1:$B$6,2,FALSE)</f>
        <v>110</v>
      </c>
      <c r="K10256" t="str">
        <f t="shared" si="482"/>
        <v>Cat_Small</v>
      </c>
      <c r="L10256">
        <f>VLOOKUP(K10256,size_costs!$D$1:$E$10,2,FALSE)</f>
        <v>100</v>
      </c>
      <c r="M10256">
        <f>VLOOKUP(C10256,age_costs!$A$1:$B$52,2,FALSE)</f>
        <v>0</v>
      </c>
    </row>
    <row r="10257" spans="1:13" x14ac:dyDescent="0.25">
      <c r="A10257" t="s">
        <v>12098</v>
      </c>
      <c r="B10257" t="s">
        <v>15697</v>
      </c>
      <c r="C10257" s="2">
        <f t="shared" si="480"/>
        <v>9</v>
      </c>
      <c r="D10257" t="s">
        <v>12</v>
      </c>
      <c r="E10257" t="s">
        <v>2180</v>
      </c>
      <c r="F10257">
        <v>29</v>
      </c>
      <c r="G10257" t="str">
        <f t="shared" si="481"/>
        <v>Medium</v>
      </c>
      <c r="H10257" t="s">
        <v>7</v>
      </c>
      <c r="I10257" t="str">
        <f>IFERROR(VLOOKUP(A10257,sponsored_animals!$A$1:$C$2143,1,TRUE),0)</f>
        <v>b14069999a0ee6</v>
      </c>
      <c r="J10257">
        <f>VLOOKUP(H10257,location_costs!$A$1:$B$6,2,FALSE)</f>
        <v>100</v>
      </c>
      <c r="K10257" t="str">
        <f t="shared" si="482"/>
        <v>Dog_Medium</v>
      </c>
      <c r="L10257">
        <f>VLOOKUP(K10257,size_costs!$D$1:$E$10,2,FALSE)</f>
        <v>150</v>
      </c>
      <c r="M10257">
        <f>VLOOKUP(C10257,age_costs!$A$1:$B$52,2,FALSE)</f>
        <v>150</v>
      </c>
    </row>
    <row r="10258" spans="1:13" x14ac:dyDescent="0.25">
      <c r="A10258" t="s">
        <v>12099</v>
      </c>
      <c r="B10258" t="s">
        <v>4683</v>
      </c>
      <c r="C10258" s="2">
        <f t="shared" si="480"/>
        <v>6</v>
      </c>
      <c r="D10258" t="s">
        <v>19</v>
      </c>
      <c r="E10258" t="s">
        <v>2760</v>
      </c>
      <c r="F10258">
        <v>4</v>
      </c>
      <c r="G10258" t="str">
        <f t="shared" si="481"/>
        <v>Small</v>
      </c>
      <c r="H10258" t="s">
        <v>5</v>
      </c>
      <c r="I10258" t="str">
        <f>IFERROR(VLOOKUP(A10258,sponsored_animals!$A$1:$C$2143,1,TRUE),0)</f>
        <v>36806649e5722d</v>
      </c>
      <c r="J10258">
        <f>VLOOKUP(H10258,location_costs!$A$1:$B$6,2,FALSE)</f>
        <v>140</v>
      </c>
      <c r="K10258" t="str">
        <f t="shared" si="482"/>
        <v>Cat_Small</v>
      </c>
      <c r="L10258">
        <f>VLOOKUP(K10258,size_costs!$D$1:$E$10,2,FALSE)</f>
        <v>100</v>
      </c>
      <c r="M10258">
        <f>VLOOKUP(C10258,age_costs!$A$1:$B$52,2,FALSE)</f>
        <v>100</v>
      </c>
    </row>
    <row r="10259" spans="1:13" x14ac:dyDescent="0.25">
      <c r="A10259" t="s">
        <v>12100</v>
      </c>
      <c r="B10259" t="s">
        <v>3488</v>
      </c>
      <c r="C10259" s="2">
        <f t="shared" si="480"/>
        <v>11</v>
      </c>
      <c r="D10259" t="s">
        <v>12</v>
      </c>
      <c r="E10259" t="s">
        <v>2241</v>
      </c>
      <c r="F10259">
        <v>18</v>
      </c>
      <c r="G10259" t="str">
        <f t="shared" si="481"/>
        <v>Medium</v>
      </c>
      <c r="H10259" t="s">
        <v>6</v>
      </c>
      <c r="I10259">
        <f>IFERROR(VLOOKUP(A10259,sponsored_animals!$A$1:$C$2143,1,TRUE),0)</f>
        <v>0</v>
      </c>
      <c r="J10259">
        <f>VLOOKUP(H10259,location_costs!$A$1:$B$6,2,FALSE)</f>
        <v>135</v>
      </c>
      <c r="K10259" t="str">
        <f t="shared" si="482"/>
        <v>Dog_Medium</v>
      </c>
      <c r="L10259">
        <f>VLOOKUP(K10259,size_costs!$D$1:$E$10,2,FALSE)</f>
        <v>150</v>
      </c>
      <c r="M10259">
        <f>VLOOKUP(C10259,age_costs!$A$1:$B$52,2,FALSE)</f>
        <v>150</v>
      </c>
    </row>
    <row r="10260" spans="1:13" x14ac:dyDescent="0.25">
      <c r="A10260" t="s">
        <v>1199</v>
      </c>
      <c r="B10260" t="s">
        <v>6280</v>
      </c>
      <c r="C10260" s="2">
        <f t="shared" si="480"/>
        <v>4</v>
      </c>
      <c r="D10260" t="s">
        <v>19</v>
      </c>
      <c r="E10260" t="s">
        <v>3812</v>
      </c>
      <c r="F10260">
        <v>8</v>
      </c>
      <c r="G10260" t="str">
        <f t="shared" si="481"/>
        <v>Large</v>
      </c>
      <c r="H10260" t="s">
        <v>5</v>
      </c>
      <c r="I10260">
        <f>IFERROR(VLOOKUP(A10260,sponsored_animals!$A$1:$C$2143,1,TRUE),0)</f>
        <v>0</v>
      </c>
      <c r="J10260">
        <f>VLOOKUP(H10260,location_costs!$A$1:$B$6,2,FALSE)</f>
        <v>140</v>
      </c>
      <c r="K10260" t="str">
        <f t="shared" si="482"/>
        <v>Cat_Large</v>
      </c>
      <c r="L10260">
        <f>VLOOKUP(K10260,size_costs!$D$1:$E$10,2,FALSE)</f>
        <v>140</v>
      </c>
      <c r="M10260">
        <f>VLOOKUP(C10260,age_costs!$A$1:$B$52,2,FALSE)</f>
        <v>0</v>
      </c>
    </row>
    <row r="10261" spans="1:13" x14ac:dyDescent="0.25">
      <c r="A10261" t="s">
        <v>12102</v>
      </c>
      <c r="B10261" t="s">
        <v>3265</v>
      </c>
      <c r="C10261" s="2">
        <f t="shared" si="480"/>
        <v>6</v>
      </c>
      <c r="D10261" t="s">
        <v>19</v>
      </c>
      <c r="E10261" t="s">
        <v>2207</v>
      </c>
      <c r="F10261">
        <v>10</v>
      </c>
      <c r="G10261" t="str">
        <f t="shared" si="481"/>
        <v>Large</v>
      </c>
      <c r="H10261" t="s">
        <v>7</v>
      </c>
      <c r="I10261" t="str">
        <f>IFERROR(VLOOKUP(A10261,sponsored_animals!$A$1:$C$2143,1,TRUE),0)</f>
        <v>74228ffdfe76aa</v>
      </c>
      <c r="J10261">
        <f>VLOOKUP(H10261,location_costs!$A$1:$B$6,2,FALSE)</f>
        <v>100</v>
      </c>
      <c r="K10261" t="str">
        <f t="shared" si="482"/>
        <v>Cat_Large</v>
      </c>
      <c r="L10261">
        <f>VLOOKUP(K10261,size_costs!$D$1:$E$10,2,FALSE)</f>
        <v>140</v>
      </c>
      <c r="M10261">
        <f>VLOOKUP(C10261,age_costs!$A$1:$B$52,2,FALSE)</f>
        <v>100</v>
      </c>
    </row>
    <row r="10262" spans="1:13" x14ac:dyDescent="0.25">
      <c r="A10262" t="s">
        <v>12103</v>
      </c>
      <c r="B10262" t="s">
        <v>14460</v>
      </c>
      <c r="C10262" s="2">
        <f t="shared" si="480"/>
        <v>5</v>
      </c>
      <c r="D10262" t="s">
        <v>12</v>
      </c>
      <c r="E10262" t="s">
        <v>2190</v>
      </c>
      <c r="F10262">
        <v>33</v>
      </c>
      <c r="G10262" t="str">
        <f t="shared" si="481"/>
        <v>Large</v>
      </c>
      <c r="H10262" t="s">
        <v>5</v>
      </c>
      <c r="I10262" t="str">
        <f>IFERROR(VLOOKUP(A10262,sponsored_animals!$A$1:$C$2143,1,TRUE),0)</f>
        <v>178f1189a06b68</v>
      </c>
      <c r="J10262">
        <f>VLOOKUP(H10262,location_costs!$A$1:$B$6,2,FALSE)</f>
        <v>140</v>
      </c>
      <c r="K10262" t="str">
        <f t="shared" si="482"/>
        <v>Dog_Large</v>
      </c>
      <c r="L10262">
        <f>VLOOKUP(K10262,size_costs!$D$1:$E$10,2,FALSE)</f>
        <v>175</v>
      </c>
      <c r="M10262">
        <f>VLOOKUP(C10262,age_costs!$A$1:$B$52,2,FALSE)</f>
        <v>100</v>
      </c>
    </row>
    <row r="10263" spans="1:13" x14ac:dyDescent="0.25">
      <c r="A10263" t="s">
        <v>143</v>
      </c>
      <c r="B10263" t="s">
        <v>13666</v>
      </c>
      <c r="C10263" s="2">
        <f t="shared" si="480"/>
        <v>7</v>
      </c>
      <c r="D10263" t="s">
        <v>12</v>
      </c>
      <c r="E10263" t="s">
        <v>2226</v>
      </c>
      <c r="F10263">
        <v>33</v>
      </c>
      <c r="G10263" t="str">
        <f t="shared" si="481"/>
        <v>Large</v>
      </c>
      <c r="H10263" t="s">
        <v>3</v>
      </c>
      <c r="I10263" t="str">
        <f>IFERROR(VLOOKUP(A10263,sponsored_animals!$A$1:$C$2143,1,TRUE),0)</f>
        <v>0ea863dbf1123f</v>
      </c>
      <c r="J10263">
        <f>VLOOKUP(H10263,location_costs!$A$1:$B$6,2,FALSE)</f>
        <v>120</v>
      </c>
      <c r="K10263" t="str">
        <f t="shared" si="482"/>
        <v>Dog_Large</v>
      </c>
      <c r="L10263">
        <f>VLOOKUP(K10263,size_costs!$D$1:$E$10,2,FALSE)</f>
        <v>175</v>
      </c>
      <c r="M10263">
        <f>VLOOKUP(C10263,age_costs!$A$1:$B$52,2,FALSE)</f>
        <v>100</v>
      </c>
    </row>
    <row r="10264" spans="1:13" x14ac:dyDescent="0.25">
      <c r="A10264" t="s">
        <v>12104</v>
      </c>
      <c r="B10264" t="s">
        <v>6075</v>
      </c>
      <c r="C10264" s="2">
        <f t="shared" si="480"/>
        <v>7</v>
      </c>
      <c r="D10264" t="s">
        <v>12</v>
      </c>
      <c r="E10264" t="s">
        <v>2207</v>
      </c>
      <c r="F10264">
        <v>20</v>
      </c>
      <c r="G10264" t="str">
        <f t="shared" si="481"/>
        <v>Medium</v>
      </c>
      <c r="H10264" t="s">
        <v>7</v>
      </c>
      <c r="I10264" t="str">
        <f>IFERROR(VLOOKUP(A10264,sponsored_animals!$A$1:$C$2143,1,TRUE),0)</f>
        <v>b14069999a0ee6</v>
      </c>
      <c r="J10264">
        <f>VLOOKUP(H10264,location_costs!$A$1:$B$6,2,FALSE)</f>
        <v>100</v>
      </c>
      <c r="K10264" t="str">
        <f t="shared" si="482"/>
        <v>Dog_Medium</v>
      </c>
      <c r="L10264">
        <f>VLOOKUP(K10264,size_costs!$D$1:$E$10,2,FALSE)</f>
        <v>150</v>
      </c>
      <c r="M10264">
        <f>VLOOKUP(C10264,age_costs!$A$1:$B$52,2,FALSE)</f>
        <v>100</v>
      </c>
    </row>
    <row r="10265" spans="1:13" x14ac:dyDescent="0.25">
      <c r="A10265" t="s">
        <v>12105</v>
      </c>
      <c r="B10265" t="s">
        <v>3567</v>
      </c>
      <c r="C10265" s="2">
        <f t="shared" si="480"/>
        <v>8</v>
      </c>
      <c r="D10265" t="s">
        <v>19</v>
      </c>
      <c r="E10265" t="s">
        <v>2311</v>
      </c>
      <c r="F10265">
        <v>8</v>
      </c>
      <c r="G10265" t="str">
        <f t="shared" si="481"/>
        <v>Large</v>
      </c>
      <c r="H10265" t="s">
        <v>5</v>
      </c>
      <c r="I10265" t="str">
        <f>IFERROR(VLOOKUP(A10265,sponsored_animals!$A$1:$C$2143,1,TRUE),0)</f>
        <v>36806649e5722d</v>
      </c>
      <c r="J10265">
        <f>VLOOKUP(H10265,location_costs!$A$1:$B$6,2,FALSE)</f>
        <v>140</v>
      </c>
      <c r="K10265" t="str">
        <f t="shared" si="482"/>
        <v>Cat_Large</v>
      </c>
      <c r="L10265">
        <f>VLOOKUP(K10265,size_costs!$D$1:$E$10,2,FALSE)</f>
        <v>140</v>
      </c>
      <c r="M10265">
        <f>VLOOKUP(C10265,age_costs!$A$1:$B$52,2,FALSE)</f>
        <v>150</v>
      </c>
    </row>
    <row r="10266" spans="1:13" x14ac:dyDescent="0.25">
      <c r="A10266" t="s">
        <v>12106</v>
      </c>
      <c r="B10266" t="s">
        <v>13638</v>
      </c>
      <c r="C10266" s="2">
        <f t="shared" si="480"/>
        <v>3</v>
      </c>
      <c r="D10266" t="s">
        <v>12</v>
      </c>
      <c r="E10266" t="s">
        <v>2207</v>
      </c>
      <c r="F10266">
        <v>36</v>
      </c>
      <c r="G10266" t="str">
        <f t="shared" si="481"/>
        <v>Large</v>
      </c>
      <c r="H10266" t="s">
        <v>5</v>
      </c>
      <c r="I10266">
        <f>IFERROR(VLOOKUP(A10266,sponsored_animals!$A$1:$C$2143,1,TRUE),0)</f>
        <v>0</v>
      </c>
      <c r="J10266">
        <f>VLOOKUP(H10266,location_costs!$A$1:$B$6,2,FALSE)</f>
        <v>140</v>
      </c>
      <c r="K10266" t="str">
        <f t="shared" si="482"/>
        <v>Dog_Large</v>
      </c>
      <c r="L10266">
        <f>VLOOKUP(K10266,size_costs!$D$1:$E$10,2,FALSE)</f>
        <v>175</v>
      </c>
      <c r="M10266">
        <f>VLOOKUP(C10266,age_costs!$A$1:$B$52,2,FALSE)</f>
        <v>0</v>
      </c>
    </row>
    <row r="10267" spans="1:13" x14ac:dyDescent="0.25">
      <c r="A10267" t="s">
        <v>12107</v>
      </c>
      <c r="B10267" t="s">
        <v>3428</v>
      </c>
      <c r="C10267" s="2">
        <f t="shared" si="480"/>
        <v>7</v>
      </c>
      <c r="D10267" t="s">
        <v>12</v>
      </c>
      <c r="E10267" t="s">
        <v>2294</v>
      </c>
      <c r="F10267">
        <v>40</v>
      </c>
      <c r="G10267" t="str">
        <f t="shared" si="481"/>
        <v>Large</v>
      </c>
      <c r="H10267" t="s">
        <v>5</v>
      </c>
      <c r="I10267" t="str">
        <f>IFERROR(VLOOKUP(A10267,sponsored_animals!$A$1:$C$2143,1,TRUE),0)</f>
        <v>7c0c3e04e6a4d4</v>
      </c>
      <c r="J10267">
        <f>VLOOKUP(H10267,location_costs!$A$1:$B$6,2,FALSE)</f>
        <v>140</v>
      </c>
      <c r="K10267" t="str">
        <f t="shared" si="482"/>
        <v>Dog_Large</v>
      </c>
      <c r="L10267">
        <f>VLOOKUP(K10267,size_costs!$D$1:$E$10,2,FALSE)</f>
        <v>175</v>
      </c>
      <c r="M10267">
        <f>VLOOKUP(C10267,age_costs!$A$1:$B$52,2,FALSE)</f>
        <v>100</v>
      </c>
    </row>
    <row r="10268" spans="1:13" x14ac:dyDescent="0.25">
      <c r="A10268" t="s">
        <v>12108</v>
      </c>
      <c r="B10268" t="s">
        <v>14295</v>
      </c>
      <c r="C10268" s="2">
        <f t="shared" si="480"/>
        <v>10</v>
      </c>
      <c r="D10268" t="s">
        <v>12</v>
      </c>
      <c r="E10268" t="s">
        <v>2325</v>
      </c>
      <c r="F10268">
        <v>3</v>
      </c>
      <c r="G10268" t="str">
        <f t="shared" si="481"/>
        <v>Small</v>
      </c>
      <c r="H10268" t="s">
        <v>6</v>
      </c>
      <c r="I10268" t="str">
        <f>IFERROR(VLOOKUP(A10268,sponsored_animals!$A$1:$C$2143,1,TRUE),0)</f>
        <v>870a9302845fa5</v>
      </c>
      <c r="J10268">
        <f>VLOOKUP(H10268,location_costs!$A$1:$B$6,2,FALSE)</f>
        <v>135</v>
      </c>
      <c r="K10268" t="str">
        <f t="shared" si="482"/>
        <v>Dog_Small</v>
      </c>
      <c r="L10268">
        <f>VLOOKUP(K10268,size_costs!$D$1:$E$10,2,FALSE)</f>
        <v>125</v>
      </c>
      <c r="M10268">
        <f>VLOOKUP(C10268,age_costs!$A$1:$B$52,2,FALSE)</f>
        <v>150</v>
      </c>
    </row>
    <row r="10269" spans="1:13" x14ac:dyDescent="0.25">
      <c r="A10269" t="s">
        <v>12109</v>
      </c>
      <c r="B10269" t="s">
        <v>16322</v>
      </c>
      <c r="C10269" s="2">
        <f t="shared" si="480"/>
        <v>22</v>
      </c>
      <c r="D10269" t="s">
        <v>12</v>
      </c>
      <c r="E10269" t="s">
        <v>2214</v>
      </c>
      <c r="F10269">
        <v>27</v>
      </c>
      <c r="G10269" t="str">
        <f t="shared" si="481"/>
        <v>Medium</v>
      </c>
      <c r="H10269" t="s">
        <v>4</v>
      </c>
      <c r="I10269" t="str">
        <f>IFERROR(VLOOKUP(A10269,sponsored_animals!$A$1:$C$2143,1,TRUE),0)</f>
        <v>36806649e5722d</v>
      </c>
      <c r="J10269">
        <f>VLOOKUP(H10269,location_costs!$A$1:$B$6,2,FALSE)</f>
        <v>110</v>
      </c>
      <c r="K10269" t="str">
        <f t="shared" si="482"/>
        <v>Dog_Medium</v>
      </c>
      <c r="L10269">
        <f>VLOOKUP(K10269,size_costs!$D$1:$E$10,2,FALSE)</f>
        <v>150</v>
      </c>
      <c r="M10269">
        <f>VLOOKUP(C10269,age_costs!$A$1:$B$52,2,FALSE)</f>
        <v>300</v>
      </c>
    </row>
    <row r="10270" spans="1:13" x14ac:dyDescent="0.25">
      <c r="A10270" t="s">
        <v>12110</v>
      </c>
      <c r="B10270" t="s">
        <v>14346</v>
      </c>
      <c r="C10270" s="2">
        <f t="shared" si="480"/>
        <v>4</v>
      </c>
      <c r="D10270" t="s">
        <v>19</v>
      </c>
      <c r="E10270" t="s">
        <v>2182</v>
      </c>
      <c r="F10270">
        <v>9</v>
      </c>
      <c r="G10270" t="str">
        <f t="shared" si="481"/>
        <v>Large</v>
      </c>
      <c r="H10270" t="s">
        <v>7</v>
      </c>
      <c r="I10270">
        <f>IFERROR(VLOOKUP(A10270,sponsored_animals!$A$1:$C$2143,1,TRUE),0)</f>
        <v>0</v>
      </c>
      <c r="J10270">
        <f>VLOOKUP(H10270,location_costs!$A$1:$B$6,2,FALSE)</f>
        <v>100</v>
      </c>
      <c r="K10270" t="str">
        <f t="shared" si="482"/>
        <v>Cat_Large</v>
      </c>
      <c r="L10270">
        <f>VLOOKUP(K10270,size_costs!$D$1:$E$10,2,FALSE)</f>
        <v>140</v>
      </c>
      <c r="M10270">
        <f>VLOOKUP(C10270,age_costs!$A$1:$B$52,2,FALSE)</f>
        <v>0</v>
      </c>
    </row>
    <row r="10271" spans="1:13" x14ac:dyDescent="0.25">
      <c r="A10271" t="s">
        <v>12111</v>
      </c>
      <c r="B10271" t="s">
        <v>16323</v>
      </c>
      <c r="C10271" s="2">
        <f t="shared" si="480"/>
        <v>1</v>
      </c>
      <c r="D10271" t="s">
        <v>12</v>
      </c>
      <c r="E10271" t="s">
        <v>2535</v>
      </c>
      <c r="F10271">
        <v>35</v>
      </c>
      <c r="G10271" t="str">
        <f t="shared" si="481"/>
        <v>Large</v>
      </c>
      <c r="H10271" t="s">
        <v>5</v>
      </c>
      <c r="I10271">
        <f>IFERROR(VLOOKUP(A10271,sponsored_animals!$A$1:$C$2143,1,TRUE),0)</f>
        <v>0</v>
      </c>
      <c r="J10271">
        <f>VLOOKUP(H10271,location_costs!$A$1:$B$6,2,FALSE)</f>
        <v>140</v>
      </c>
      <c r="K10271" t="str">
        <f t="shared" si="482"/>
        <v>Dog_Large</v>
      </c>
      <c r="L10271">
        <f>VLOOKUP(K10271,size_costs!$D$1:$E$10,2,FALSE)</f>
        <v>175</v>
      </c>
      <c r="M10271">
        <f>VLOOKUP(C10271,age_costs!$A$1:$B$52,2,FALSE)</f>
        <v>0</v>
      </c>
    </row>
    <row r="10272" spans="1:13" x14ac:dyDescent="0.25">
      <c r="A10272" t="s">
        <v>1713</v>
      </c>
      <c r="B10272" t="s">
        <v>15174</v>
      </c>
      <c r="C10272" s="2">
        <f t="shared" si="480"/>
        <v>6</v>
      </c>
      <c r="D10272" t="s">
        <v>12</v>
      </c>
      <c r="E10272" t="s">
        <v>2233</v>
      </c>
      <c r="F10272">
        <v>9</v>
      </c>
      <c r="G10272" t="str">
        <f t="shared" si="481"/>
        <v>Small</v>
      </c>
      <c r="H10272" t="s">
        <v>4</v>
      </c>
      <c r="I10272" t="str">
        <f>IFERROR(VLOOKUP(A10272,sponsored_animals!$A$1:$C$2143,1,TRUE),0)</f>
        <v>36806649e5722d</v>
      </c>
      <c r="J10272">
        <f>VLOOKUP(H10272,location_costs!$A$1:$B$6,2,FALSE)</f>
        <v>110</v>
      </c>
      <c r="K10272" t="str">
        <f t="shared" si="482"/>
        <v>Dog_Small</v>
      </c>
      <c r="L10272">
        <f>VLOOKUP(K10272,size_costs!$D$1:$E$10,2,FALSE)</f>
        <v>125</v>
      </c>
      <c r="M10272">
        <f>VLOOKUP(C10272,age_costs!$A$1:$B$52,2,FALSE)</f>
        <v>100</v>
      </c>
    </row>
    <row r="10273" spans="1:13" x14ac:dyDescent="0.25">
      <c r="A10273" t="s">
        <v>12112</v>
      </c>
      <c r="B10273" t="s">
        <v>13897</v>
      </c>
      <c r="C10273" s="2">
        <f t="shared" si="480"/>
        <v>5</v>
      </c>
      <c r="D10273" t="s">
        <v>12</v>
      </c>
      <c r="E10273" t="s">
        <v>2191</v>
      </c>
      <c r="F10273">
        <v>9</v>
      </c>
      <c r="G10273" t="str">
        <f t="shared" si="481"/>
        <v>Small</v>
      </c>
      <c r="H10273" t="s">
        <v>4</v>
      </c>
      <c r="I10273" t="str">
        <f>IFERROR(VLOOKUP(A10273,sponsored_animals!$A$1:$C$2143,1,TRUE),0)</f>
        <v>b14069999a0ee6</v>
      </c>
      <c r="J10273">
        <f>VLOOKUP(H10273,location_costs!$A$1:$B$6,2,FALSE)</f>
        <v>110</v>
      </c>
      <c r="K10273" t="str">
        <f t="shared" si="482"/>
        <v>Dog_Small</v>
      </c>
      <c r="L10273">
        <f>VLOOKUP(K10273,size_costs!$D$1:$E$10,2,FALSE)</f>
        <v>125</v>
      </c>
      <c r="M10273">
        <f>VLOOKUP(C10273,age_costs!$A$1:$B$52,2,FALSE)</f>
        <v>100</v>
      </c>
    </row>
    <row r="10274" spans="1:13" x14ac:dyDescent="0.25">
      <c r="A10274" t="s">
        <v>12113</v>
      </c>
      <c r="B10274" t="s">
        <v>8255</v>
      </c>
      <c r="C10274" s="2">
        <f t="shared" si="480"/>
        <v>13</v>
      </c>
      <c r="D10274" t="s">
        <v>12</v>
      </c>
      <c r="E10274" t="s">
        <v>2202</v>
      </c>
      <c r="F10274">
        <v>5</v>
      </c>
      <c r="G10274" t="str">
        <f t="shared" si="481"/>
        <v>Small</v>
      </c>
      <c r="H10274" t="s">
        <v>3</v>
      </c>
      <c r="I10274" t="str">
        <f>IFERROR(VLOOKUP(A10274,sponsored_animals!$A$1:$C$2143,1,TRUE),0)</f>
        <v>b14069999a0ee6</v>
      </c>
      <c r="J10274">
        <f>VLOOKUP(H10274,location_costs!$A$1:$B$6,2,FALSE)</f>
        <v>120</v>
      </c>
      <c r="K10274" t="str">
        <f t="shared" si="482"/>
        <v>Dog_Small</v>
      </c>
      <c r="L10274">
        <f>VLOOKUP(K10274,size_costs!$D$1:$E$10,2,FALSE)</f>
        <v>125</v>
      </c>
      <c r="M10274">
        <f>VLOOKUP(C10274,age_costs!$A$1:$B$52,2,FALSE)</f>
        <v>200</v>
      </c>
    </row>
    <row r="10275" spans="1:13" x14ac:dyDescent="0.25">
      <c r="A10275" t="s">
        <v>12114</v>
      </c>
      <c r="B10275" t="s">
        <v>6807</v>
      </c>
      <c r="C10275" s="2">
        <f t="shared" si="480"/>
        <v>5</v>
      </c>
      <c r="D10275" t="s">
        <v>12</v>
      </c>
      <c r="E10275" t="s">
        <v>3202</v>
      </c>
      <c r="F10275">
        <v>48</v>
      </c>
      <c r="G10275" t="str">
        <f t="shared" si="481"/>
        <v>Large</v>
      </c>
      <c r="H10275" t="s">
        <v>6</v>
      </c>
      <c r="I10275" t="str">
        <f>IFERROR(VLOOKUP(A10275,sponsored_animals!$A$1:$C$2143,1,TRUE),0)</f>
        <v>4fca6ef6dbda96</v>
      </c>
      <c r="J10275">
        <f>VLOOKUP(H10275,location_costs!$A$1:$B$6,2,FALSE)</f>
        <v>135</v>
      </c>
      <c r="K10275" t="str">
        <f t="shared" si="482"/>
        <v>Dog_Large</v>
      </c>
      <c r="L10275">
        <f>VLOOKUP(K10275,size_costs!$D$1:$E$10,2,FALSE)</f>
        <v>175</v>
      </c>
      <c r="M10275">
        <f>VLOOKUP(C10275,age_costs!$A$1:$B$52,2,FALSE)</f>
        <v>100</v>
      </c>
    </row>
    <row r="10276" spans="1:13" x14ac:dyDescent="0.25">
      <c r="A10276" t="s">
        <v>12115</v>
      </c>
      <c r="B10276" t="s">
        <v>14085</v>
      </c>
      <c r="C10276" s="2">
        <f t="shared" si="480"/>
        <v>7</v>
      </c>
      <c r="D10276" t="s">
        <v>12</v>
      </c>
      <c r="E10276" t="s">
        <v>3309</v>
      </c>
      <c r="F10276">
        <v>3</v>
      </c>
      <c r="G10276" t="str">
        <f t="shared" si="481"/>
        <v>Small</v>
      </c>
      <c r="H10276" t="s">
        <v>3</v>
      </c>
      <c r="I10276" t="str">
        <f>IFERROR(VLOOKUP(A10276,sponsored_animals!$A$1:$C$2143,1,TRUE),0)</f>
        <v>178f1189a06b68</v>
      </c>
      <c r="J10276">
        <f>VLOOKUP(H10276,location_costs!$A$1:$B$6,2,FALSE)</f>
        <v>120</v>
      </c>
      <c r="K10276" t="str">
        <f t="shared" si="482"/>
        <v>Dog_Small</v>
      </c>
      <c r="L10276">
        <f>VLOOKUP(K10276,size_costs!$D$1:$E$10,2,FALSE)</f>
        <v>125</v>
      </c>
      <c r="M10276">
        <f>VLOOKUP(C10276,age_costs!$A$1:$B$52,2,FALSE)</f>
        <v>100</v>
      </c>
    </row>
    <row r="10277" spans="1:13" x14ac:dyDescent="0.25">
      <c r="A10277" t="s">
        <v>12116</v>
      </c>
      <c r="B10277" t="s">
        <v>12101</v>
      </c>
      <c r="C10277" s="2">
        <f t="shared" si="480"/>
        <v>10</v>
      </c>
      <c r="D10277" t="s">
        <v>12</v>
      </c>
      <c r="E10277" t="s">
        <v>2190</v>
      </c>
      <c r="F10277">
        <v>4</v>
      </c>
      <c r="G10277" t="str">
        <f t="shared" si="481"/>
        <v>Small</v>
      </c>
      <c r="H10277" t="s">
        <v>7</v>
      </c>
      <c r="I10277" t="str">
        <f>IFERROR(VLOOKUP(A10277,sponsored_animals!$A$1:$C$2143,1,TRUE),0)</f>
        <v>36806649e5722d</v>
      </c>
      <c r="J10277">
        <f>VLOOKUP(H10277,location_costs!$A$1:$B$6,2,FALSE)</f>
        <v>100</v>
      </c>
      <c r="K10277" t="str">
        <f t="shared" si="482"/>
        <v>Dog_Small</v>
      </c>
      <c r="L10277">
        <f>VLOOKUP(K10277,size_costs!$D$1:$E$10,2,FALSE)</f>
        <v>125</v>
      </c>
      <c r="M10277">
        <f>VLOOKUP(C10277,age_costs!$A$1:$B$52,2,FALSE)</f>
        <v>150</v>
      </c>
    </row>
    <row r="10278" spans="1:13" x14ac:dyDescent="0.25">
      <c r="A10278" t="s">
        <v>12117</v>
      </c>
      <c r="B10278" t="s">
        <v>15989</v>
      </c>
      <c r="C10278" s="2">
        <f t="shared" si="480"/>
        <v>9</v>
      </c>
      <c r="D10278" t="s">
        <v>12</v>
      </c>
      <c r="E10278" t="s">
        <v>2233</v>
      </c>
      <c r="F10278">
        <v>5</v>
      </c>
      <c r="G10278" t="str">
        <f t="shared" si="481"/>
        <v>Small</v>
      </c>
      <c r="H10278" t="s">
        <v>6</v>
      </c>
      <c r="I10278">
        <f>IFERROR(VLOOKUP(A10278,sponsored_animals!$A$1:$C$2143,1,TRUE),0)</f>
        <v>0</v>
      </c>
      <c r="J10278">
        <f>VLOOKUP(H10278,location_costs!$A$1:$B$6,2,FALSE)</f>
        <v>135</v>
      </c>
      <c r="K10278" t="str">
        <f t="shared" si="482"/>
        <v>Dog_Small</v>
      </c>
      <c r="L10278">
        <f>VLOOKUP(K10278,size_costs!$D$1:$E$10,2,FALSE)</f>
        <v>125</v>
      </c>
      <c r="M10278">
        <f>VLOOKUP(C10278,age_costs!$A$1:$B$52,2,FALSE)</f>
        <v>150</v>
      </c>
    </row>
    <row r="10279" spans="1:13" x14ac:dyDescent="0.25">
      <c r="A10279" t="s">
        <v>12118</v>
      </c>
      <c r="B10279" t="s">
        <v>5854</v>
      </c>
      <c r="C10279" s="2">
        <f t="shared" si="480"/>
        <v>6</v>
      </c>
      <c r="D10279" t="s">
        <v>12</v>
      </c>
      <c r="E10279" t="s">
        <v>2207</v>
      </c>
      <c r="F10279">
        <v>37</v>
      </c>
      <c r="G10279" t="str">
        <f t="shared" si="481"/>
        <v>Large</v>
      </c>
      <c r="H10279" t="s">
        <v>3</v>
      </c>
      <c r="I10279" t="str">
        <f>IFERROR(VLOOKUP(A10279,sponsored_animals!$A$1:$C$2143,1,TRUE),0)</f>
        <v>36806649e5722d</v>
      </c>
      <c r="J10279">
        <f>VLOOKUP(H10279,location_costs!$A$1:$B$6,2,FALSE)</f>
        <v>120</v>
      </c>
      <c r="K10279" t="str">
        <f t="shared" si="482"/>
        <v>Dog_Large</v>
      </c>
      <c r="L10279">
        <f>VLOOKUP(K10279,size_costs!$D$1:$E$10,2,FALSE)</f>
        <v>175</v>
      </c>
      <c r="M10279">
        <f>VLOOKUP(C10279,age_costs!$A$1:$B$52,2,FALSE)</f>
        <v>100</v>
      </c>
    </row>
    <row r="10280" spans="1:13" x14ac:dyDescent="0.25">
      <c r="A10280" t="s">
        <v>12119</v>
      </c>
      <c r="B10280" t="s">
        <v>16033</v>
      </c>
      <c r="C10280" s="2">
        <f t="shared" si="480"/>
        <v>10</v>
      </c>
      <c r="D10280" t="s">
        <v>12</v>
      </c>
      <c r="E10280" t="s">
        <v>2231</v>
      </c>
      <c r="F10280">
        <v>8</v>
      </c>
      <c r="G10280" t="str">
        <f t="shared" si="481"/>
        <v>Small</v>
      </c>
      <c r="H10280" t="s">
        <v>6</v>
      </c>
      <c r="I10280">
        <f>IFERROR(VLOOKUP(A10280,sponsored_animals!$A$1:$C$2143,1,TRUE),0)</f>
        <v>0</v>
      </c>
      <c r="J10280">
        <f>VLOOKUP(H10280,location_costs!$A$1:$B$6,2,FALSE)</f>
        <v>135</v>
      </c>
      <c r="K10280" t="str">
        <f t="shared" si="482"/>
        <v>Dog_Small</v>
      </c>
      <c r="L10280">
        <f>VLOOKUP(K10280,size_costs!$D$1:$E$10,2,FALSE)</f>
        <v>125</v>
      </c>
      <c r="M10280">
        <f>VLOOKUP(C10280,age_costs!$A$1:$B$52,2,FALSE)</f>
        <v>150</v>
      </c>
    </row>
    <row r="10281" spans="1:13" x14ac:dyDescent="0.25">
      <c r="A10281" t="s">
        <v>12120</v>
      </c>
      <c r="B10281" t="s">
        <v>15539</v>
      </c>
      <c r="C10281" s="2">
        <f t="shared" si="480"/>
        <v>4</v>
      </c>
      <c r="D10281" t="s">
        <v>12</v>
      </c>
      <c r="E10281" t="s">
        <v>2217</v>
      </c>
      <c r="F10281">
        <v>35</v>
      </c>
      <c r="G10281" t="str">
        <f t="shared" si="481"/>
        <v>Large</v>
      </c>
      <c r="H10281" t="s">
        <v>5</v>
      </c>
      <c r="I10281" t="str">
        <f>IFERROR(VLOOKUP(A10281,sponsored_animals!$A$1:$C$2143,1,TRUE),0)</f>
        <v>7c0c3e04e6a4d4</v>
      </c>
      <c r="J10281">
        <f>VLOOKUP(H10281,location_costs!$A$1:$B$6,2,FALSE)</f>
        <v>140</v>
      </c>
      <c r="K10281" t="str">
        <f t="shared" si="482"/>
        <v>Dog_Large</v>
      </c>
      <c r="L10281">
        <f>VLOOKUP(K10281,size_costs!$D$1:$E$10,2,FALSE)</f>
        <v>175</v>
      </c>
      <c r="M10281">
        <f>VLOOKUP(C10281,age_costs!$A$1:$B$52,2,FALSE)</f>
        <v>0</v>
      </c>
    </row>
    <row r="10282" spans="1:13" x14ac:dyDescent="0.25">
      <c r="A10282" t="s">
        <v>12121</v>
      </c>
      <c r="B10282" t="s">
        <v>13623</v>
      </c>
      <c r="C10282" s="2">
        <f t="shared" si="480"/>
        <v>7</v>
      </c>
      <c r="D10282" t="s">
        <v>12</v>
      </c>
      <c r="E10282" t="s">
        <v>2203</v>
      </c>
      <c r="F10282">
        <v>25</v>
      </c>
      <c r="G10282" t="str">
        <f t="shared" si="481"/>
        <v>Medium</v>
      </c>
      <c r="H10282" t="s">
        <v>5</v>
      </c>
      <c r="I10282" t="str">
        <f>IFERROR(VLOOKUP(A10282,sponsored_animals!$A$1:$C$2143,1,TRUE),0)</f>
        <v>0ea863dbf1123f</v>
      </c>
      <c r="J10282">
        <f>VLOOKUP(H10282,location_costs!$A$1:$B$6,2,FALSE)</f>
        <v>140</v>
      </c>
      <c r="K10282" t="str">
        <f t="shared" si="482"/>
        <v>Dog_Medium</v>
      </c>
      <c r="L10282">
        <f>VLOOKUP(K10282,size_costs!$D$1:$E$10,2,FALSE)</f>
        <v>150</v>
      </c>
      <c r="M10282">
        <f>VLOOKUP(C10282,age_costs!$A$1:$B$52,2,FALSE)</f>
        <v>100</v>
      </c>
    </row>
    <row r="10283" spans="1:13" x14ac:dyDescent="0.25">
      <c r="A10283" t="s">
        <v>12122</v>
      </c>
      <c r="B10283" t="s">
        <v>3384</v>
      </c>
      <c r="C10283" s="2">
        <f t="shared" si="480"/>
        <v>7</v>
      </c>
      <c r="D10283" t="s">
        <v>19</v>
      </c>
      <c r="E10283" t="s">
        <v>2252</v>
      </c>
      <c r="F10283">
        <v>9</v>
      </c>
      <c r="G10283" t="str">
        <f t="shared" si="481"/>
        <v>Large</v>
      </c>
      <c r="H10283" t="s">
        <v>4</v>
      </c>
      <c r="I10283" t="str">
        <f>IFERROR(VLOOKUP(A10283,sponsored_animals!$A$1:$C$2143,1,TRUE),0)</f>
        <v>178f1189a06b68</v>
      </c>
      <c r="J10283">
        <f>VLOOKUP(H10283,location_costs!$A$1:$B$6,2,FALSE)</f>
        <v>110</v>
      </c>
      <c r="K10283" t="str">
        <f t="shared" si="482"/>
        <v>Cat_Large</v>
      </c>
      <c r="L10283">
        <f>VLOOKUP(K10283,size_costs!$D$1:$E$10,2,FALSE)</f>
        <v>140</v>
      </c>
      <c r="M10283">
        <f>VLOOKUP(C10283,age_costs!$A$1:$B$52,2,FALSE)</f>
        <v>100</v>
      </c>
    </row>
    <row r="10284" spans="1:13" x14ac:dyDescent="0.25">
      <c r="A10284" t="s">
        <v>1530</v>
      </c>
      <c r="B10284" t="s">
        <v>14884</v>
      </c>
      <c r="C10284" s="2">
        <f t="shared" si="480"/>
        <v>8</v>
      </c>
      <c r="D10284" t="s">
        <v>19</v>
      </c>
      <c r="E10284" t="s">
        <v>2182</v>
      </c>
      <c r="F10284">
        <v>10</v>
      </c>
      <c r="G10284" t="str">
        <f t="shared" si="481"/>
        <v>Large</v>
      </c>
      <c r="H10284" t="s">
        <v>6</v>
      </c>
      <c r="I10284" t="str">
        <f>IFERROR(VLOOKUP(A10284,sponsored_animals!$A$1:$C$2143,1,TRUE),0)</f>
        <v>214f8f6b359a1e</v>
      </c>
      <c r="J10284">
        <f>VLOOKUP(H10284,location_costs!$A$1:$B$6,2,FALSE)</f>
        <v>135</v>
      </c>
      <c r="K10284" t="str">
        <f t="shared" si="482"/>
        <v>Cat_Large</v>
      </c>
      <c r="L10284">
        <f>VLOOKUP(K10284,size_costs!$D$1:$E$10,2,FALSE)</f>
        <v>140</v>
      </c>
      <c r="M10284">
        <f>VLOOKUP(C10284,age_costs!$A$1:$B$52,2,FALSE)</f>
        <v>150</v>
      </c>
    </row>
    <row r="10285" spans="1:13" x14ac:dyDescent="0.25">
      <c r="A10285" t="s">
        <v>12123</v>
      </c>
      <c r="B10285" t="s">
        <v>14451</v>
      </c>
      <c r="C10285" s="2">
        <f t="shared" si="480"/>
        <v>6</v>
      </c>
      <c r="D10285" t="s">
        <v>19</v>
      </c>
      <c r="E10285" t="s">
        <v>2182</v>
      </c>
      <c r="F10285">
        <v>9</v>
      </c>
      <c r="G10285" t="str">
        <f t="shared" si="481"/>
        <v>Large</v>
      </c>
      <c r="H10285" t="s">
        <v>7</v>
      </c>
      <c r="I10285" t="str">
        <f>IFERROR(VLOOKUP(A10285,sponsored_animals!$A$1:$C$2143,1,TRUE),0)</f>
        <v>d40d0d9a6a4451</v>
      </c>
      <c r="J10285">
        <f>VLOOKUP(H10285,location_costs!$A$1:$B$6,2,FALSE)</f>
        <v>100</v>
      </c>
      <c r="K10285" t="str">
        <f t="shared" si="482"/>
        <v>Cat_Large</v>
      </c>
      <c r="L10285">
        <f>VLOOKUP(K10285,size_costs!$D$1:$E$10,2,FALSE)</f>
        <v>140</v>
      </c>
      <c r="M10285">
        <f>VLOOKUP(C10285,age_costs!$A$1:$B$52,2,FALSE)</f>
        <v>100</v>
      </c>
    </row>
    <row r="10286" spans="1:13" x14ac:dyDescent="0.25">
      <c r="A10286" t="s">
        <v>12124</v>
      </c>
      <c r="B10286" t="s">
        <v>8915</v>
      </c>
      <c r="C10286" s="2">
        <f t="shared" si="480"/>
        <v>8</v>
      </c>
      <c r="D10286" t="s">
        <v>12</v>
      </c>
      <c r="E10286" t="s">
        <v>4186</v>
      </c>
      <c r="F10286">
        <v>47</v>
      </c>
      <c r="G10286" t="str">
        <f t="shared" si="481"/>
        <v>Large</v>
      </c>
      <c r="H10286" t="s">
        <v>6</v>
      </c>
      <c r="I10286" t="str">
        <f>IFERROR(VLOOKUP(A10286,sponsored_animals!$A$1:$C$2143,1,TRUE),0)</f>
        <v>36806649e5722d</v>
      </c>
      <c r="J10286">
        <f>VLOOKUP(H10286,location_costs!$A$1:$B$6,2,FALSE)</f>
        <v>135</v>
      </c>
      <c r="K10286" t="str">
        <f t="shared" si="482"/>
        <v>Dog_Large</v>
      </c>
      <c r="L10286">
        <f>VLOOKUP(K10286,size_costs!$D$1:$E$10,2,FALSE)</f>
        <v>175</v>
      </c>
      <c r="M10286">
        <f>VLOOKUP(C10286,age_costs!$A$1:$B$52,2,FALSE)</f>
        <v>150</v>
      </c>
    </row>
    <row r="10287" spans="1:13" x14ac:dyDescent="0.25">
      <c r="A10287" t="s">
        <v>12125</v>
      </c>
      <c r="B10287" t="s">
        <v>15740</v>
      </c>
      <c r="C10287" s="2">
        <f t="shared" si="480"/>
        <v>6</v>
      </c>
      <c r="D10287" t="s">
        <v>19</v>
      </c>
      <c r="E10287" t="s">
        <v>2350</v>
      </c>
      <c r="F10287">
        <v>8</v>
      </c>
      <c r="G10287" t="str">
        <f t="shared" si="481"/>
        <v>Large</v>
      </c>
      <c r="H10287" t="s">
        <v>3</v>
      </c>
      <c r="I10287">
        <f>IFERROR(VLOOKUP(A10287,sponsored_animals!$A$1:$C$2143,1,TRUE),0)</f>
        <v>0</v>
      </c>
      <c r="J10287">
        <f>VLOOKUP(H10287,location_costs!$A$1:$B$6,2,FALSE)</f>
        <v>120</v>
      </c>
      <c r="K10287" t="str">
        <f t="shared" si="482"/>
        <v>Cat_Large</v>
      </c>
      <c r="L10287">
        <f>VLOOKUP(K10287,size_costs!$D$1:$E$10,2,FALSE)</f>
        <v>140</v>
      </c>
      <c r="M10287">
        <f>VLOOKUP(C10287,age_costs!$A$1:$B$52,2,FALSE)</f>
        <v>100</v>
      </c>
    </row>
    <row r="10288" spans="1:13" x14ac:dyDescent="0.25">
      <c r="A10288" t="s">
        <v>12126</v>
      </c>
      <c r="B10288" t="s">
        <v>8425</v>
      </c>
      <c r="C10288" s="2">
        <f t="shared" si="480"/>
        <v>6</v>
      </c>
      <c r="D10288" t="s">
        <v>19</v>
      </c>
      <c r="E10288" t="s">
        <v>2177</v>
      </c>
      <c r="F10288">
        <v>6</v>
      </c>
      <c r="G10288" t="str">
        <f t="shared" si="481"/>
        <v>Medium</v>
      </c>
      <c r="H10288" t="s">
        <v>6</v>
      </c>
      <c r="I10288">
        <f>IFERROR(VLOOKUP(A10288,sponsored_animals!$A$1:$C$2143,1,TRUE),0)</f>
        <v>0</v>
      </c>
      <c r="J10288">
        <f>VLOOKUP(H10288,location_costs!$A$1:$B$6,2,FALSE)</f>
        <v>135</v>
      </c>
      <c r="K10288" t="str">
        <f t="shared" si="482"/>
        <v>Cat_Medium</v>
      </c>
      <c r="L10288">
        <f>VLOOKUP(K10288,size_costs!$D$1:$E$10,2,FALSE)</f>
        <v>120</v>
      </c>
      <c r="M10288">
        <f>VLOOKUP(C10288,age_costs!$A$1:$B$52,2,FALSE)</f>
        <v>100</v>
      </c>
    </row>
    <row r="10289" spans="1:13" x14ac:dyDescent="0.25">
      <c r="A10289" t="s">
        <v>12127</v>
      </c>
      <c r="B10289" t="s">
        <v>5315</v>
      </c>
      <c r="C10289" s="2">
        <f t="shared" si="480"/>
        <v>8</v>
      </c>
      <c r="D10289" t="s">
        <v>12</v>
      </c>
      <c r="E10289" t="s">
        <v>2233</v>
      </c>
      <c r="F10289">
        <v>45</v>
      </c>
      <c r="G10289" t="str">
        <f t="shared" si="481"/>
        <v>Large</v>
      </c>
      <c r="H10289" t="s">
        <v>6</v>
      </c>
      <c r="I10289" t="str">
        <f>IFERROR(VLOOKUP(A10289,sponsored_animals!$A$1:$C$2143,1,TRUE),0)</f>
        <v>214f8f6b359a1e</v>
      </c>
      <c r="J10289">
        <f>VLOOKUP(H10289,location_costs!$A$1:$B$6,2,FALSE)</f>
        <v>135</v>
      </c>
      <c r="K10289" t="str">
        <f t="shared" si="482"/>
        <v>Dog_Large</v>
      </c>
      <c r="L10289">
        <f>VLOOKUP(K10289,size_costs!$D$1:$E$10,2,FALSE)</f>
        <v>175</v>
      </c>
      <c r="M10289">
        <f>VLOOKUP(C10289,age_costs!$A$1:$B$52,2,FALSE)</f>
        <v>150</v>
      </c>
    </row>
    <row r="10290" spans="1:13" x14ac:dyDescent="0.25">
      <c r="A10290" t="s">
        <v>12128</v>
      </c>
      <c r="B10290" t="s">
        <v>14123</v>
      </c>
      <c r="C10290" s="2">
        <f t="shared" si="480"/>
        <v>6</v>
      </c>
      <c r="D10290" t="s">
        <v>19</v>
      </c>
      <c r="E10290" t="s">
        <v>2210</v>
      </c>
      <c r="F10290">
        <v>4</v>
      </c>
      <c r="G10290" t="str">
        <f t="shared" si="481"/>
        <v>Small</v>
      </c>
      <c r="H10290" t="s">
        <v>5</v>
      </c>
      <c r="I10290" t="str">
        <f>IFERROR(VLOOKUP(A10290,sponsored_animals!$A$1:$C$2143,1,TRUE),0)</f>
        <v>178f1189a06b68</v>
      </c>
      <c r="J10290">
        <f>VLOOKUP(H10290,location_costs!$A$1:$B$6,2,FALSE)</f>
        <v>140</v>
      </c>
      <c r="K10290" t="str">
        <f t="shared" si="482"/>
        <v>Cat_Small</v>
      </c>
      <c r="L10290">
        <f>VLOOKUP(K10290,size_costs!$D$1:$E$10,2,FALSE)</f>
        <v>100</v>
      </c>
      <c r="M10290">
        <f>VLOOKUP(C10290,age_costs!$A$1:$B$52,2,FALSE)</f>
        <v>100</v>
      </c>
    </row>
    <row r="10291" spans="1:13" x14ac:dyDescent="0.25">
      <c r="A10291" t="s">
        <v>865</v>
      </c>
      <c r="B10291" t="s">
        <v>11175</v>
      </c>
      <c r="C10291" s="2">
        <f t="shared" si="480"/>
        <v>8</v>
      </c>
      <c r="D10291" t="s">
        <v>12</v>
      </c>
      <c r="E10291" t="s">
        <v>2207</v>
      </c>
      <c r="F10291">
        <v>16</v>
      </c>
      <c r="G10291" t="str">
        <f t="shared" si="481"/>
        <v>Medium</v>
      </c>
      <c r="H10291" t="s">
        <v>7</v>
      </c>
      <c r="I10291" t="str">
        <f>IFERROR(VLOOKUP(A10291,sponsored_animals!$A$1:$C$2143,1,TRUE),0)</f>
        <v>214f8f6b359a1e</v>
      </c>
      <c r="J10291">
        <f>VLOOKUP(H10291,location_costs!$A$1:$B$6,2,FALSE)</f>
        <v>100</v>
      </c>
      <c r="K10291" t="str">
        <f t="shared" si="482"/>
        <v>Dog_Medium</v>
      </c>
      <c r="L10291">
        <f>VLOOKUP(K10291,size_costs!$D$1:$E$10,2,FALSE)</f>
        <v>150</v>
      </c>
      <c r="M10291">
        <f>VLOOKUP(C10291,age_costs!$A$1:$B$52,2,FALSE)</f>
        <v>150</v>
      </c>
    </row>
    <row r="10292" spans="1:13" x14ac:dyDescent="0.25">
      <c r="A10292" t="s">
        <v>2087</v>
      </c>
      <c r="B10292" t="s">
        <v>15427</v>
      </c>
      <c r="C10292" s="2">
        <f t="shared" si="480"/>
        <v>3</v>
      </c>
      <c r="D10292" t="s">
        <v>19</v>
      </c>
      <c r="E10292" t="s">
        <v>2252</v>
      </c>
      <c r="F10292">
        <v>8.5</v>
      </c>
      <c r="G10292" t="str">
        <f t="shared" si="481"/>
        <v>Large</v>
      </c>
      <c r="H10292" t="s">
        <v>7</v>
      </c>
      <c r="I10292">
        <f>IFERROR(VLOOKUP(A10292,sponsored_animals!$A$1:$C$2143,1,TRUE),0)</f>
        <v>0</v>
      </c>
      <c r="J10292">
        <f>VLOOKUP(H10292,location_costs!$A$1:$B$6,2,FALSE)</f>
        <v>100</v>
      </c>
      <c r="K10292" t="str">
        <f t="shared" si="482"/>
        <v>Cat_Large</v>
      </c>
      <c r="L10292">
        <f>VLOOKUP(K10292,size_costs!$D$1:$E$10,2,FALSE)</f>
        <v>140</v>
      </c>
      <c r="M10292">
        <f>VLOOKUP(C10292,age_costs!$A$1:$B$52,2,FALSE)</f>
        <v>0</v>
      </c>
    </row>
    <row r="10293" spans="1:13" x14ac:dyDescent="0.25">
      <c r="A10293" t="s">
        <v>464</v>
      </c>
      <c r="B10293" t="s">
        <v>9579</v>
      </c>
      <c r="C10293" s="2">
        <f t="shared" si="480"/>
        <v>9</v>
      </c>
      <c r="D10293" t="s">
        <v>12</v>
      </c>
      <c r="E10293" t="s">
        <v>2191</v>
      </c>
      <c r="F10293">
        <v>44</v>
      </c>
      <c r="G10293" t="str">
        <f t="shared" si="481"/>
        <v>Large</v>
      </c>
      <c r="H10293" t="s">
        <v>6</v>
      </c>
      <c r="I10293" t="str">
        <f>IFERROR(VLOOKUP(A10293,sponsored_animals!$A$1:$C$2143,1,TRUE),0)</f>
        <v>178f1189a06b68</v>
      </c>
      <c r="J10293">
        <f>VLOOKUP(H10293,location_costs!$A$1:$B$6,2,FALSE)</f>
        <v>135</v>
      </c>
      <c r="K10293" t="str">
        <f t="shared" si="482"/>
        <v>Dog_Large</v>
      </c>
      <c r="L10293">
        <f>VLOOKUP(K10293,size_costs!$D$1:$E$10,2,FALSE)</f>
        <v>175</v>
      </c>
      <c r="M10293">
        <f>VLOOKUP(C10293,age_costs!$A$1:$B$52,2,FALSE)</f>
        <v>150</v>
      </c>
    </row>
    <row r="10294" spans="1:13" x14ac:dyDescent="0.25">
      <c r="A10294" t="s">
        <v>12129</v>
      </c>
      <c r="B10294" t="s">
        <v>15434</v>
      </c>
      <c r="C10294" s="2">
        <f t="shared" si="480"/>
        <v>9</v>
      </c>
      <c r="D10294" t="s">
        <v>12</v>
      </c>
      <c r="E10294" t="s">
        <v>2322</v>
      </c>
      <c r="F10294">
        <v>49</v>
      </c>
      <c r="G10294" t="str">
        <f t="shared" si="481"/>
        <v>Large</v>
      </c>
      <c r="H10294" t="s">
        <v>5</v>
      </c>
      <c r="I10294" t="str">
        <f>IFERROR(VLOOKUP(A10294,sponsored_animals!$A$1:$C$2143,1,TRUE),0)</f>
        <v>36806649e5722d</v>
      </c>
      <c r="J10294">
        <f>VLOOKUP(H10294,location_costs!$A$1:$B$6,2,FALSE)</f>
        <v>140</v>
      </c>
      <c r="K10294" t="str">
        <f t="shared" si="482"/>
        <v>Dog_Large</v>
      </c>
      <c r="L10294">
        <f>VLOOKUP(K10294,size_costs!$D$1:$E$10,2,FALSE)</f>
        <v>175</v>
      </c>
      <c r="M10294">
        <f>VLOOKUP(C10294,age_costs!$A$1:$B$52,2,FALSE)</f>
        <v>150</v>
      </c>
    </row>
    <row r="10295" spans="1:13" x14ac:dyDescent="0.25">
      <c r="A10295" t="s">
        <v>12130</v>
      </c>
      <c r="B10295" t="s">
        <v>2987</v>
      </c>
      <c r="C10295" s="2">
        <f t="shared" si="480"/>
        <v>4</v>
      </c>
      <c r="D10295" t="s">
        <v>12</v>
      </c>
      <c r="E10295" t="s">
        <v>2233</v>
      </c>
      <c r="F10295">
        <v>12</v>
      </c>
      <c r="G10295" t="str">
        <f t="shared" si="481"/>
        <v>Medium</v>
      </c>
      <c r="H10295" t="s">
        <v>3</v>
      </c>
      <c r="I10295">
        <f>IFERROR(VLOOKUP(A10295,sponsored_animals!$A$1:$C$2143,1,TRUE),0)</f>
        <v>0</v>
      </c>
      <c r="J10295">
        <f>VLOOKUP(H10295,location_costs!$A$1:$B$6,2,FALSE)</f>
        <v>120</v>
      </c>
      <c r="K10295" t="str">
        <f t="shared" si="482"/>
        <v>Dog_Medium</v>
      </c>
      <c r="L10295">
        <f>VLOOKUP(K10295,size_costs!$D$1:$E$10,2,FALSE)</f>
        <v>150</v>
      </c>
      <c r="M10295">
        <f>VLOOKUP(C10295,age_costs!$A$1:$B$52,2,FALSE)</f>
        <v>0</v>
      </c>
    </row>
    <row r="10296" spans="1:13" x14ac:dyDescent="0.25">
      <c r="A10296" t="s">
        <v>12131</v>
      </c>
      <c r="B10296" t="s">
        <v>13589</v>
      </c>
      <c r="C10296" s="2">
        <f t="shared" si="480"/>
        <v>5</v>
      </c>
      <c r="D10296" t="s">
        <v>12</v>
      </c>
      <c r="E10296" t="s">
        <v>2226</v>
      </c>
      <c r="F10296">
        <v>3</v>
      </c>
      <c r="G10296" t="str">
        <f t="shared" si="481"/>
        <v>Small</v>
      </c>
      <c r="H10296" t="s">
        <v>7</v>
      </c>
      <c r="I10296" t="str">
        <f>IFERROR(VLOOKUP(A10296,sponsored_animals!$A$1:$C$2143,1,TRUE),0)</f>
        <v>4fca6ef6dbda96</v>
      </c>
      <c r="J10296">
        <f>VLOOKUP(H10296,location_costs!$A$1:$B$6,2,FALSE)</f>
        <v>100</v>
      </c>
      <c r="K10296" t="str">
        <f t="shared" si="482"/>
        <v>Dog_Small</v>
      </c>
      <c r="L10296">
        <f>VLOOKUP(K10296,size_costs!$D$1:$E$10,2,FALSE)</f>
        <v>125</v>
      </c>
      <c r="M10296">
        <f>VLOOKUP(C10296,age_costs!$A$1:$B$52,2,FALSE)</f>
        <v>100</v>
      </c>
    </row>
    <row r="10297" spans="1:13" x14ac:dyDescent="0.25">
      <c r="A10297" t="s">
        <v>12132</v>
      </c>
      <c r="B10297" t="s">
        <v>5268</v>
      </c>
      <c r="C10297" s="2">
        <f t="shared" si="480"/>
        <v>10</v>
      </c>
      <c r="D10297" t="s">
        <v>19</v>
      </c>
      <c r="E10297" t="s">
        <v>2174</v>
      </c>
      <c r="F10297">
        <v>6.5</v>
      </c>
      <c r="G10297" t="str">
        <f t="shared" si="481"/>
        <v>Medium</v>
      </c>
      <c r="H10297" t="s">
        <v>6</v>
      </c>
      <c r="I10297" t="str">
        <f>IFERROR(VLOOKUP(A10297,sponsored_animals!$A$1:$C$2143,1,TRUE),0)</f>
        <v>4fca6ef6dbda96</v>
      </c>
      <c r="J10297">
        <f>VLOOKUP(H10297,location_costs!$A$1:$B$6,2,FALSE)</f>
        <v>135</v>
      </c>
      <c r="K10297" t="str">
        <f t="shared" si="482"/>
        <v>Cat_Medium</v>
      </c>
      <c r="L10297">
        <f>VLOOKUP(K10297,size_costs!$D$1:$E$10,2,FALSE)</f>
        <v>120</v>
      </c>
      <c r="M10297">
        <f>VLOOKUP(C10297,age_costs!$A$1:$B$52,2,FALSE)</f>
        <v>150</v>
      </c>
    </row>
    <row r="10298" spans="1:13" x14ac:dyDescent="0.25">
      <c r="A10298" t="s">
        <v>12133</v>
      </c>
      <c r="B10298" t="s">
        <v>14022</v>
      </c>
      <c r="C10298" s="2">
        <f t="shared" si="480"/>
        <v>7</v>
      </c>
      <c r="D10298" t="s">
        <v>19</v>
      </c>
      <c r="E10298" t="s">
        <v>2350</v>
      </c>
      <c r="F10298">
        <v>3</v>
      </c>
      <c r="G10298" t="str">
        <f t="shared" si="481"/>
        <v>Small</v>
      </c>
      <c r="H10298" t="s">
        <v>7</v>
      </c>
      <c r="I10298">
        <f>IFERROR(VLOOKUP(A10298,sponsored_animals!$A$1:$C$2143,1,TRUE),0)</f>
        <v>0</v>
      </c>
      <c r="J10298">
        <f>VLOOKUP(H10298,location_costs!$A$1:$B$6,2,FALSE)</f>
        <v>100</v>
      </c>
      <c r="K10298" t="str">
        <f t="shared" si="482"/>
        <v>Cat_Small</v>
      </c>
      <c r="L10298">
        <f>VLOOKUP(K10298,size_costs!$D$1:$E$10,2,FALSE)</f>
        <v>100</v>
      </c>
      <c r="M10298">
        <f>VLOOKUP(C10298,age_costs!$A$1:$B$52,2,FALSE)</f>
        <v>100</v>
      </c>
    </row>
    <row r="10299" spans="1:13" x14ac:dyDescent="0.25">
      <c r="A10299" t="s">
        <v>1025</v>
      </c>
      <c r="B10299" t="s">
        <v>15822</v>
      </c>
      <c r="C10299" s="2">
        <f t="shared" si="480"/>
        <v>12</v>
      </c>
      <c r="D10299" t="s">
        <v>12</v>
      </c>
      <c r="E10299" t="s">
        <v>2241</v>
      </c>
      <c r="F10299">
        <v>42</v>
      </c>
      <c r="G10299" t="str">
        <f t="shared" si="481"/>
        <v>Large</v>
      </c>
      <c r="H10299" t="s">
        <v>4</v>
      </c>
      <c r="I10299">
        <f>IFERROR(VLOOKUP(A10299,sponsored_animals!$A$1:$C$2143,1,TRUE),0)</f>
        <v>0</v>
      </c>
      <c r="J10299">
        <f>VLOOKUP(H10299,location_costs!$A$1:$B$6,2,FALSE)</f>
        <v>110</v>
      </c>
      <c r="K10299" t="str">
        <f t="shared" si="482"/>
        <v>Dog_Large</v>
      </c>
      <c r="L10299">
        <f>VLOOKUP(K10299,size_costs!$D$1:$E$10,2,FALSE)</f>
        <v>175</v>
      </c>
      <c r="M10299">
        <f>VLOOKUP(C10299,age_costs!$A$1:$B$52,2,FALSE)</f>
        <v>150</v>
      </c>
    </row>
    <row r="10300" spans="1:13" x14ac:dyDescent="0.25">
      <c r="A10300" t="s">
        <v>12134</v>
      </c>
      <c r="B10300" t="s">
        <v>13587</v>
      </c>
      <c r="C10300" s="2">
        <f t="shared" si="480"/>
        <v>3</v>
      </c>
      <c r="D10300" t="s">
        <v>19</v>
      </c>
      <c r="E10300" t="s">
        <v>2200</v>
      </c>
      <c r="F10300">
        <v>6.5</v>
      </c>
      <c r="G10300" t="str">
        <f t="shared" si="481"/>
        <v>Medium</v>
      </c>
      <c r="H10300" t="s">
        <v>4</v>
      </c>
      <c r="I10300" t="str">
        <f>IFERROR(VLOOKUP(A10300,sponsored_animals!$A$1:$C$2143,1,TRUE),0)</f>
        <v>870a9302845fa5</v>
      </c>
      <c r="J10300">
        <f>VLOOKUP(H10300,location_costs!$A$1:$B$6,2,FALSE)</f>
        <v>110</v>
      </c>
      <c r="K10300" t="str">
        <f t="shared" si="482"/>
        <v>Cat_Medium</v>
      </c>
      <c r="L10300">
        <f>VLOOKUP(K10300,size_costs!$D$1:$E$10,2,FALSE)</f>
        <v>120</v>
      </c>
      <c r="M10300">
        <f>VLOOKUP(C10300,age_costs!$A$1:$B$52,2,FALSE)</f>
        <v>0</v>
      </c>
    </row>
    <row r="10301" spans="1:13" x14ac:dyDescent="0.25">
      <c r="A10301" t="s">
        <v>12135</v>
      </c>
      <c r="B10301" t="s">
        <v>13766</v>
      </c>
      <c r="C10301" s="2">
        <f t="shared" si="480"/>
        <v>5</v>
      </c>
      <c r="D10301" t="s">
        <v>12</v>
      </c>
      <c r="E10301" t="s">
        <v>2263</v>
      </c>
      <c r="F10301">
        <v>5</v>
      </c>
      <c r="G10301" t="str">
        <f t="shared" si="481"/>
        <v>Small</v>
      </c>
      <c r="H10301" t="s">
        <v>6</v>
      </c>
      <c r="I10301" t="str">
        <f>IFERROR(VLOOKUP(A10301,sponsored_animals!$A$1:$C$2143,1,TRUE),0)</f>
        <v>d40d0d9a6a4451</v>
      </c>
      <c r="J10301">
        <f>VLOOKUP(H10301,location_costs!$A$1:$B$6,2,FALSE)</f>
        <v>135</v>
      </c>
      <c r="K10301" t="str">
        <f t="shared" si="482"/>
        <v>Dog_Small</v>
      </c>
      <c r="L10301">
        <f>VLOOKUP(K10301,size_costs!$D$1:$E$10,2,FALSE)</f>
        <v>125</v>
      </c>
      <c r="M10301">
        <f>VLOOKUP(C10301,age_costs!$A$1:$B$52,2,FALSE)</f>
        <v>100</v>
      </c>
    </row>
    <row r="10302" spans="1:13" x14ac:dyDescent="0.25">
      <c r="A10302" t="s">
        <v>12136</v>
      </c>
      <c r="B10302" t="s">
        <v>15232</v>
      </c>
      <c r="C10302" s="2">
        <f t="shared" si="480"/>
        <v>4</v>
      </c>
      <c r="D10302" t="s">
        <v>12</v>
      </c>
      <c r="E10302" t="s">
        <v>2615</v>
      </c>
      <c r="F10302">
        <v>45</v>
      </c>
      <c r="G10302" t="str">
        <f t="shared" si="481"/>
        <v>Large</v>
      </c>
      <c r="H10302" t="s">
        <v>6</v>
      </c>
      <c r="I10302" t="str">
        <f>IFERROR(VLOOKUP(A10302,sponsored_animals!$A$1:$C$2143,1,TRUE),0)</f>
        <v>178f1189a06b68</v>
      </c>
      <c r="J10302">
        <f>VLOOKUP(H10302,location_costs!$A$1:$B$6,2,FALSE)</f>
        <v>135</v>
      </c>
      <c r="K10302" t="str">
        <f t="shared" si="482"/>
        <v>Dog_Large</v>
      </c>
      <c r="L10302">
        <f>VLOOKUP(K10302,size_costs!$D$1:$E$10,2,FALSE)</f>
        <v>175</v>
      </c>
      <c r="M10302">
        <f>VLOOKUP(C10302,age_costs!$A$1:$B$52,2,FALSE)</f>
        <v>0</v>
      </c>
    </row>
    <row r="10303" spans="1:13" x14ac:dyDescent="0.25">
      <c r="A10303" t="s">
        <v>12137</v>
      </c>
      <c r="B10303" t="s">
        <v>16324</v>
      </c>
      <c r="C10303" s="2">
        <f t="shared" si="480"/>
        <v>20</v>
      </c>
      <c r="D10303" t="s">
        <v>12</v>
      </c>
      <c r="E10303" t="s">
        <v>2207</v>
      </c>
      <c r="F10303">
        <v>39</v>
      </c>
      <c r="G10303" t="str">
        <f t="shared" si="481"/>
        <v>Large</v>
      </c>
      <c r="H10303" t="s">
        <v>3</v>
      </c>
      <c r="I10303" t="str">
        <f>IFERROR(VLOOKUP(A10303,sponsored_animals!$A$1:$C$2143,1,TRUE),0)</f>
        <v>f3de00c24336c4</v>
      </c>
      <c r="J10303">
        <f>VLOOKUP(H10303,location_costs!$A$1:$B$6,2,FALSE)</f>
        <v>120</v>
      </c>
      <c r="K10303" t="str">
        <f t="shared" si="482"/>
        <v>Dog_Large</v>
      </c>
      <c r="L10303">
        <f>VLOOKUP(K10303,size_costs!$D$1:$E$10,2,FALSE)</f>
        <v>175</v>
      </c>
      <c r="M10303">
        <f>VLOOKUP(C10303,age_costs!$A$1:$B$52,2,FALSE)</f>
        <v>300</v>
      </c>
    </row>
    <row r="10304" spans="1:13" x14ac:dyDescent="0.25">
      <c r="A10304" t="s">
        <v>12138</v>
      </c>
      <c r="B10304" t="s">
        <v>16273</v>
      </c>
      <c r="C10304" s="2">
        <f t="shared" si="480"/>
        <v>5</v>
      </c>
      <c r="D10304" t="s">
        <v>19</v>
      </c>
      <c r="E10304" t="s">
        <v>2252</v>
      </c>
      <c r="F10304">
        <v>2</v>
      </c>
      <c r="G10304" t="str">
        <f t="shared" si="481"/>
        <v>Small</v>
      </c>
      <c r="H10304" t="s">
        <v>6</v>
      </c>
      <c r="I10304" t="str">
        <f>IFERROR(VLOOKUP(A10304,sponsored_animals!$A$1:$C$2143,1,TRUE),0)</f>
        <v>178f1189a06b68</v>
      </c>
      <c r="J10304">
        <f>VLOOKUP(H10304,location_costs!$A$1:$B$6,2,FALSE)</f>
        <v>135</v>
      </c>
      <c r="K10304" t="str">
        <f t="shared" si="482"/>
        <v>Cat_Small</v>
      </c>
      <c r="L10304">
        <f>VLOOKUP(K10304,size_costs!$D$1:$E$10,2,FALSE)</f>
        <v>100</v>
      </c>
      <c r="M10304">
        <f>VLOOKUP(C10304,age_costs!$A$1:$B$52,2,FALSE)</f>
        <v>100</v>
      </c>
    </row>
    <row r="10305" spans="1:13" x14ac:dyDescent="0.25">
      <c r="A10305" t="s">
        <v>12139</v>
      </c>
      <c r="B10305" t="s">
        <v>14977</v>
      </c>
      <c r="C10305" s="2">
        <f t="shared" si="480"/>
        <v>2</v>
      </c>
      <c r="D10305" t="s">
        <v>12</v>
      </c>
      <c r="E10305" t="s">
        <v>2217</v>
      </c>
      <c r="F10305">
        <v>47</v>
      </c>
      <c r="G10305" t="str">
        <f t="shared" si="481"/>
        <v>Large</v>
      </c>
      <c r="H10305" t="s">
        <v>5</v>
      </c>
      <c r="I10305" t="str">
        <f>IFERROR(VLOOKUP(A10305,sponsored_animals!$A$1:$C$2143,1,TRUE),0)</f>
        <v>214f8f6b359a1e</v>
      </c>
      <c r="J10305">
        <f>VLOOKUP(H10305,location_costs!$A$1:$B$6,2,FALSE)</f>
        <v>140</v>
      </c>
      <c r="K10305" t="str">
        <f t="shared" si="482"/>
        <v>Dog_Large</v>
      </c>
      <c r="L10305">
        <f>VLOOKUP(K10305,size_costs!$D$1:$E$10,2,FALSE)</f>
        <v>175</v>
      </c>
      <c r="M10305">
        <f>VLOOKUP(C10305,age_costs!$A$1:$B$52,2,FALSE)</f>
        <v>0</v>
      </c>
    </row>
    <row r="10306" spans="1:13" x14ac:dyDescent="0.25">
      <c r="A10306" t="s">
        <v>49</v>
      </c>
      <c r="B10306" t="s">
        <v>16325</v>
      </c>
      <c r="C10306" s="2">
        <f t="shared" si="480"/>
        <v>10</v>
      </c>
      <c r="D10306" t="s">
        <v>12</v>
      </c>
      <c r="E10306" t="s">
        <v>2241</v>
      </c>
      <c r="F10306">
        <v>18</v>
      </c>
      <c r="G10306" t="str">
        <f t="shared" si="481"/>
        <v>Medium</v>
      </c>
      <c r="H10306" t="s">
        <v>3</v>
      </c>
      <c r="I10306">
        <f>IFERROR(VLOOKUP(A10306,sponsored_animals!$A$1:$C$2143,1,TRUE),0)</f>
        <v>0</v>
      </c>
      <c r="J10306">
        <f>VLOOKUP(H10306,location_costs!$A$1:$B$6,2,FALSE)</f>
        <v>120</v>
      </c>
      <c r="K10306" t="str">
        <f t="shared" si="482"/>
        <v>Dog_Medium</v>
      </c>
      <c r="L10306">
        <f>VLOOKUP(K10306,size_costs!$D$1:$E$10,2,FALSE)</f>
        <v>150</v>
      </c>
      <c r="M10306">
        <f>VLOOKUP(C10306,age_costs!$A$1:$B$52,2,FALSE)</f>
        <v>150</v>
      </c>
    </row>
    <row r="10307" spans="1:13" x14ac:dyDescent="0.25">
      <c r="A10307" t="s">
        <v>12140</v>
      </c>
      <c r="B10307" t="s">
        <v>15363</v>
      </c>
      <c r="C10307" s="2">
        <f t="shared" ref="C10307:C10370" si="483">ROUND(YEARFRAC(B10307,"31/12/2021"),0)</f>
        <v>4</v>
      </c>
      <c r="D10307" t="s">
        <v>12</v>
      </c>
      <c r="E10307" t="s">
        <v>2223</v>
      </c>
      <c r="F10307">
        <v>16</v>
      </c>
      <c r="G10307" t="str">
        <f t="shared" ref="G10307:G10370" si="484">IF(AND(D10307="Dog",F10307&lt;=10),"Small",IF(AND(D10307="Dog",F10307&gt;10,F10307&lt;=30),"Medium",IF(AND(D10307="Dog",F10307&gt;30),"Large",IF(AND(D10307="Cat",F10307&lt;=5),"Small",IF(AND(D10307="Cat",F10307&gt;5,F10307&lt;=7),"Medium",IF(AND(D10307="Cat",F10307&gt;=7),"Large",IF(AND(D10307="Bird",F10307&lt;=0.7),"Small",IF(AND(D10307="Bird",F10307&gt;0.7,F10307&lt;=1.1),"Medium",IF(AND(D10307="Bird",F10307&gt;1.1),"Large","Erro")))))))))</f>
        <v>Medium</v>
      </c>
      <c r="H10307" t="s">
        <v>6</v>
      </c>
      <c r="I10307" t="str">
        <f>IFERROR(VLOOKUP(A10307,sponsored_animals!$A$1:$C$2143,1,TRUE),0)</f>
        <v>178f1189a06b68</v>
      </c>
      <c r="J10307">
        <f>VLOOKUP(H10307,location_costs!$A$1:$B$6,2,FALSE)</f>
        <v>135</v>
      </c>
      <c r="K10307" t="str">
        <f t="shared" ref="K10307:K10370" si="485">D10307&amp;"_"&amp;G10307</f>
        <v>Dog_Medium</v>
      </c>
      <c r="L10307">
        <f>VLOOKUP(K10307,size_costs!$D$1:$E$10,2,FALSE)</f>
        <v>150</v>
      </c>
      <c r="M10307">
        <f>VLOOKUP(C10307,age_costs!$A$1:$B$52,2,FALSE)</f>
        <v>0</v>
      </c>
    </row>
    <row r="10308" spans="1:13" x14ac:dyDescent="0.25">
      <c r="A10308" t="s">
        <v>12141</v>
      </c>
      <c r="B10308" t="s">
        <v>15878</v>
      </c>
      <c r="C10308" s="2">
        <f t="shared" si="483"/>
        <v>12</v>
      </c>
      <c r="D10308" t="s">
        <v>12</v>
      </c>
      <c r="E10308" t="s">
        <v>2223</v>
      </c>
      <c r="F10308">
        <v>18</v>
      </c>
      <c r="G10308" t="str">
        <f t="shared" si="484"/>
        <v>Medium</v>
      </c>
      <c r="H10308" t="s">
        <v>5</v>
      </c>
      <c r="I10308">
        <f>IFERROR(VLOOKUP(A10308,sponsored_animals!$A$1:$C$2143,1,TRUE),0)</f>
        <v>0</v>
      </c>
      <c r="J10308">
        <f>VLOOKUP(H10308,location_costs!$A$1:$B$6,2,FALSE)</f>
        <v>140</v>
      </c>
      <c r="K10308" t="str">
        <f t="shared" si="485"/>
        <v>Dog_Medium</v>
      </c>
      <c r="L10308">
        <f>VLOOKUP(K10308,size_costs!$D$1:$E$10,2,FALSE)</f>
        <v>150</v>
      </c>
      <c r="M10308">
        <f>VLOOKUP(C10308,age_costs!$A$1:$B$52,2,FALSE)</f>
        <v>150</v>
      </c>
    </row>
    <row r="10309" spans="1:13" x14ac:dyDescent="0.25">
      <c r="A10309" t="s">
        <v>110</v>
      </c>
      <c r="B10309" t="s">
        <v>3502</v>
      </c>
      <c r="C10309" s="2">
        <f t="shared" si="483"/>
        <v>9</v>
      </c>
      <c r="D10309" t="s">
        <v>19</v>
      </c>
      <c r="E10309" t="s">
        <v>2210</v>
      </c>
      <c r="F10309">
        <v>2</v>
      </c>
      <c r="G10309" t="str">
        <f t="shared" si="484"/>
        <v>Small</v>
      </c>
      <c r="H10309" t="s">
        <v>4</v>
      </c>
      <c r="I10309" t="str">
        <f>IFERROR(VLOOKUP(A10309,sponsored_animals!$A$1:$C$2143,1,TRUE),0)</f>
        <v>b14069999a0ee6</v>
      </c>
      <c r="J10309">
        <f>VLOOKUP(H10309,location_costs!$A$1:$B$6,2,FALSE)</f>
        <v>110</v>
      </c>
      <c r="K10309" t="str">
        <f t="shared" si="485"/>
        <v>Cat_Small</v>
      </c>
      <c r="L10309">
        <f>VLOOKUP(K10309,size_costs!$D$1:$E$10,2,FALSE)</f>
        <v>100</v>
      </c>
      <c r="M10309">
        <f>VLOOKUP(C10309,age_costs!$A$1:$B$52,2,FALSE)</f>
        <v>150</v>
      </c>
    </row>
    <row r="10310" spans="1:13" x14ac:dyDescent="0.25">
      <c r="A10310" t="s">
        <v>12142</v>
      </c>
      <c r="B10310" t="s">
        <v>15512</v>
      </c>
      <c r="C10310" s="2">
        <f t="shared" si="483"/>
        <v>7</v>
      </c>
      <c r="D10310" t="s">
        <v>12</v>
      </c>
      <c r="E10310" t="s">
        <v>2231</v>
      </c>
      <c r="F10310">
        <v>32</v>
      </c>
      <c r="G10310" t="str">
        <f t="shared" si="484"/>
        <v>Large</v>
      </c>
      <c r="H10310" t="s">
        <v>7</v>
      </c>
      <c r="I10310" t="str">
        <f>IFERROR(VLOOKUP(A10310,sponsored_animals!$A$1:$C$2143,1,TRUE),0)</f>
        <v>f3de00c24336c4</v>
      </c>
      <c r="J10310">
        <f>VLOOKUP(H10310,location_costs!$A$1:$B$6,2,FALSE)</f>
        <v>100</v>
      </c>
      <c r="K10310" t="str">
        <f t="shared" si="485"/>
        <v>Dog_Large</v>
      </c>
      <c r="L10310">
        <f>VLOOKUP(K10310,size_costs!$D$1:$E$10,2,FALSE)</f>
        <v>175</v>
      </c>
      <c r="M10310">
        <f>VLOOKUP(C10310,age_costs!$A$1:$B$52,2,FALSE)</f>
        <v>100</v>
      </c>
    </row>
    <row r="10311" spans="1:13" x14ac:dyDescent="0.25">
      <c r="A10311" t="s">
        <v>12143</v>
      </c>
      <c r="B10311" t="s">
        <v>13438</v>
      </c>
      <c r="C10311" s="2">
        <f t="shared" si="483"/>
        <v>7</v>
      </c>
      <c r="D10311" t="s">
        <v>19</v>
      </c>
      <c r="E10311" t="s">
        <v>2182</v>
      </c>
      <c r="F10311">
        <v>6</v>
      </c>
      <c r="G10311" t="str">
        <f t="shared" si="484"/>
        <v>Medium</v>
      </c>
      <c r="H10311" t="s">
        <v>6</v>
      </c>
      <c r="I10311" t="str">
        <f>IFERROR(VLOOKUP(A10311,sponsored_animals!$A$1:$C$2143,1,TRUE),0)</f>
        <v>7c0c3e04e6a4d4</v>
      </c>
      <c r="J10311">
        <f>VLOOKUP(H10311,location_costs!$A$1:$B$6,2,FALSE)</f>
        <v>135</v>
      </c>
      <c r="K10311" t="str">
        <f t="shared" si="485"/>
        <v>Cat_Medium</v>
      </c>
      <c r="L10311">
        <f>VLOOKUP(K10311,size_costs!$D$1:$E$10,2,FALSE)</f>
        <v>120</v>
      </c>
      <c r="M10311">
        <f>VLOOKUP(C10311,age_costs!$A$1:$B$52,2,FALSE)</f>
        <v>100</v>
      </c>
    </row>
    <row r="10312" spans="1:13" x14ac:dyDescent="0.25">
      <c r="A10312" t="s">
        <v>12144</v>
      </c>
      <c r="B10312" t="s">
        <v>15253</v>
      </c>
      <c r="C10312" s="2">
        <f t="shared" si="483"/>
        <v>8</v>
      </c>
      <c r="D10312" t="s">
        <v>19</v>
      </c>
      <c r="E10312" t="s">
        <v>2311</v>
      </c>
      <c r="F10312">
        <v>8</v>
      </c>
      <c r="G10312" t="str">
        <f t="shared" si="484"/>
        <v>Large</v>
      </c>
      <c r="H10312" t="s">
        <v>3</v>
      </c>
      <c r="I10312" t="str">
        <f>IFERROR(VLOOKUP(A10312,sponsored_animals!$A$1:$C$2143,1,TRUE),0)</f>
        <v>214f8f6b359a1e</v>
      </c>
      <c r="J10312">
        <f>VLOOKUP(H10312,location_costs!$A$1:$B$6,2,FALSE)</f>
        <v>120</v>
      </c>
      <c r="K10312" t="str">
        <f t="shared" si="485"/>
        <v>Cat_Large</v>
      </c>
      <c r="L10312">
        <f>VLOOKUP(K10312,size_costs!$D$1:$E$10,2,FALSE)</f>
        <v>140</v>
      </c>
      <c r="M10312">
        <f>VLOOKUP(C10312,age_costs!$A$1:$B$52,2,FALSE)</f>
        <v>150</v>
      </c>
    </row>
    <row r="10313" spans="1:13" x14ac:dyDescent="0.25">
      <c r="A10313" t="s">
        <v>12145</v>
      </c>
      <c r="B10313" t="s">
        <v>15242</v>
      </c>
      <c r="C10313" s="2">
        <f t="shared" si="483"/>
        <v>6</v>
      </c>
      <c r="D10313" t="s">
        <v>19</v>
      </c>
      <c r="E10313" t="s">
        <v>2252</v>
      </c>
      <c r="F10313">
        <v>10</v>
      </c>
      <c r="G10313" t="str">
        <f t="shared" si="484"/>
        <v>Large</v>
      </c>
      <c r="H10313" t="s">
        <v>7</v>
      </c>
      <c r="I10313" t="str">
        <f>IFERROR(VLOOKUP(A10313,sponsored_animals!$A$1:$C$2143,1,TRUE),0)</f>
        <v>178f1189a06b68</v>
      </c>
      <c r="J10313">
        <f>VLOOKUP(H10313,location_costs!$A$1:$B$6,2,FALSE)</f>
        <v>100</v>
      </c>
      <c r="K10313" t="str">
        <f t="shared" si="485"/>
        <v>Cat_Large</v>
      </c>
      <c r="L10313">
        <f>VLOOKUP(K10313,size_costs!$D$1:$E$10,2,FALSE)</f>
        <v>140</v>
      </c>
      <c r="M10313">
        <f>VLOOKUP(C10313,age_costs!$A$1:$B$52,2,FALSE)</f>
        <v>100</v>
      </c>
    </row>
    <row r="10314" spans="1:13" x14ac:dyDescent="0.25">
      <c r="A10314" t="s">
        <v>12146</v>
      </c>
      <c r="B10314" t="s">
        <v>16110</v>
      </c>
      <c r="C10314" s="2">
        <f t="shared" si="483"/>
        <v>5</v>
      </c>
      <c r="D10314" t="s">
        <v>12</v>
      </c>
      <c r="E10314" t="s">
        <v>2186</v>
      </c>
      <c r="F10314">
        <v>42</v>
      </c>
      <c r="G10314" t="str">
        <f t="shared" si="484"/>
        <v>Large</v>
      </c>
      <c r="H10314" t="s">
        <v>7</v>
      </c>
      <c r="I10314" t="str">
        <f>IFERROR(VLOOKUP(A10314,sponsored_animals!$A$1:$C$2143,1,TRUE),0)</f>
        <v>36806649e5722d</v>
      </c>
      <c r="J10314">
        <f>VLOOKUP(H10314,location_costs!$A$1:$B$6,2,FALSE)</f>
        <v>100</v>
      </c>
      <c r="K10314" t="str">
        <f t="shared" si="485"/>
        <v>Dog_Large</v>
      </c>
      <c r="L10314">
        <f>VLOOKUP(K10314,size_costs!$D$1:$E$10,2,FALSE)</f>
        <v>175</v>
      </c>
      <c r="M10314">
        <f>VLOOKUP(C10314,age_costs!$A$1:$B$52,2,FALSE)</f>
        <v>100</v>
      </c>
    </row>
    <row r="10315" spans="1:13" x14ac:dyDescent="0.25">
      <c r="A10315" t="s">
        <v>284</v>
      </c>
      <c r="B10315" t="s">
        <v>4949</v>
      </c>
      <c r="C10315" s="2">
        <f t="shared" si="483"/>
        <v>8</v>
      </c>
      <c r="D10315" t="s">
        <v>19</v>
      </c>
      <c r="E10315" t="s">
        <v>2207</v>
      </c>
      <c r="F10315">
        <v>2</v>
      </c>
      <c r="G10315" t="str">
        <f t="shared" si="484"/>
        <v>Small</v>
      </c>
      <c r="H10315" t="s">
        <v>6</v>
      </c>
      <c r="I10315" t="str">
        <f>IFERROR(VLOOKUP(A10315,sponsored_animals!$A$1:$C$2143,1,TRUE),0)</f>
        <v>f3de00c24336c4</v>
      </c>
      <c r="J10315">
        <f>VLOOKUP(H10315,location_costs!$A$1:$B$6,2,FALSE)</f>
        <v>135</v>
      </c>
      <c r="K10315" t="str">
        <f t="shared" si="485"/>
        <v>Cat_Small</v>
      </c>
      <c r="L10315">
        <f>VLOOKUP(K10315,size_costs!$D$1:$E$10,2,FALSE)</f>
        <v>100</v>
      </c>
      <c r="M10315">
        <f>VLOOKUP(C10315,age_costs!$A$1:$B$52,2,FALSE)</f>
        <v>150</v>
      </c>
    </row>
    <row r="10316" spans="1:13" x14ac:dyDescent="0.25">
      <c r="A10316" t="s">
        <v>12147</v>
      </c>
      <c r="B10316" t="s">
        <v>14422</v>
      </c>
      <c r="C10316" s="2">
        <f t="shared" si="483"/>
        <v>5</v>
      </c>
      <c r="D10316" t="s">
        <v>12</v>
      </c>
      <c r="E10316" t="s">
        <v>2322</v>
      </c>
      <c r="F10316">
        <v>26</v>
      </c>
      <c r="G10316" t="str">
        <f t="shared" si="484"/>
        <v>Medium</v>
      </c>
      <c r="H10316" t="s">
        <v>3</v>
      </c>
      <c r="I10316" t="str">
        <f>IFERROR(VLOOKUP(A10316,sponsored_animals!$A$1:$C$2143,1,TRUE),0)</f>
        <v>214f8f6b359a1e</v>
      </c>
      <c r="J10316">
        <f>VLOOKUP(H10316,location_costs!$A$1:$B$6,2,FALSE)</f>
        <v>120</v>
      </c>
      <c r="K10316" t="str">
        <f t="shared" si="485"/>
        <v>Dog_Medium</v>
      </c>
      <c r="L10316">
        <f>VLOOKUP(K10316,size_costs!$D$1:$E$10,2,FALSE)</f>
        <v>150</v>
      </c>
      <c r="M10316">
        <f>VLOOKUP(C10316,age_costs!$A$1:$B$52,2,FALSE)</f>
        <v>100</v>
      </c>
    </row>
    <row r="10317" spans="1:13" x14ac:dyDescent="0.25">
      <c r="A10317" t="s">
        <v>12148</v>
      </c>
      <c r="B10317" t="s">
        <v>3731</v>
      </c>
      <c r="C10317" s="2">
        <f t="shared" si="483"/>
        <v>7</v>
      </c>
      <c r="D10317" t="s">
        <v>19</v>
      </c>
      <c r="E10317" t="s">
        <v>2380</v>
      </c>
      <c r="F10317">
        <v>9</v>
      </c>
      <c r="G10317" t="str">
        <f t="shared" si="484"/>
        <v>Large</v>
      </c>
      <c r="H10317" t="s">
        <v>4</v>
      </c>
      <c r="I10317" t="str">
        <f>IFERROR(VLOOKUP(A10317,sponsored_animals!$A$1:$C$2143,1,TRUE),0)</f>
        <v>d40d0d9a6a4451</v>
      </c>
      <c r="J10317">
        <f>VLOOKUP(H10317,location_costs!$A$1:$B$6,2,FALSE)</f>
        <v>110</v>
      </c>
      <c r="K10317" t="str">
        <f t="shared" si="485"/>
        <v>Cat_Large</v>
      </c>
      <c r="L10317">
        <f>VLOOKUP(K10317,size_costs!$D$1:$E$10,2,FALSE)</f>
        <v>140</v>
      </c>
      <c r="M10317">
        <f>VLOOKUP(C10317,age_costs!$A$1:$B$52,2,FALSE)</f>
        <v>100</v>
      </c>
    </row>
    <row r="10318" spans="1:13" x14ac:dyDescent="0.25">
      <c r="A10318" t="s">
        <v>12149</v>
      </c>
      <c r="B10318" t="s">
        <v>14438</v>
      </c>
      <c r="C10318" s="2">
        <f t="shared" si="483"/>
        <v>10</v>
      </c>
      <c r="D10318" t="s">
        <v>12</v>
      </c>
      <c r="E10318" t="s">
        <v>2533</v>
      </c>
      <c r="F10318">
        <v>11</v>
      </c>
      <c r="G10318" t="str">
        <f t="shared" si="484"/>
        <v>Medium</v>
      </c>
      <c r="H10318" t="s">
        <v>6</v>
      </c>
      <c r="I10318" t="str">
        <f>IFERROR(VLOOKUP(A10318,sponsored_animals!$A$1:$C$2143,1,TRUE),0)</f>
        <v>74228ffdfe76aa</v>
      </c>
      <c r="J10318">
        <f>VLOOKUP(H10318,location_costs!$A$1:$B$6,2,FALSE)</f>
        <v>135</v>
      </c>
      <c r="K10318" t="str">
        <f t="shared" si="485"/>
        <v>Dog_Medium</v>
      </c>
      <c r="L10318">
        <f>VLOOKUP(K10318,size_costs!$D$1:$E$10,2,FALSE)</f>
        <v>150</v>
      </c>
      <c r="M10318">
        <f>VLOOKUP(C10318,age_costs!$A$1:$B$52,2,FALSE)</f>
        <v>150</v>
      </c>
    </row>
    <row r="10319" spans="1:13" x14ac:dyDescent="0.25">
      <c r="A10319" t="s">
        <v>12150</v>
      </c>
      <c r="B10319" t="s">
        <v>14741</v>
      </c>
      <c r="C10319" s="2">
        <f t="shared" si="483"/>
        <v>4</v>
      </c>
      <c r="D10319" t="s">
        <v>12</v>
      </c>
      <c r="E10319" t="s">
        <v>2533</v>
      </c>
      <c r="F10319">
        <v>38</v>
      </c>
      <c r="G10319" t="str">
        <f t="shared" si="484"/>
        <v>Large</v>
      </c>
      <c r="H10319" t="s">
        <v>6</v>
      </c>
      <c r="I10319">
        <f>IFERROR(VLOOKUP(A10319,sponsored_animals!$A$1:$C$2143,1,TRUE),0)</f>
        <v>0</v>
      </c>
      <c r="J10319">
        <f>VLOOKUP(H10319,location_costs!$A$1:$B$6,2,FALSE)</f>
        <v>135</v>
      </c>
      <c r="K10319" t="str">
        <f t="shared" si="485"/>
        <v>Dog_Large</v>
      </c>
      <c r="L10319">
        <f>VLOOKUP(K10319,size_costs!$D$1:$E$10,2,FALSE)</f>
        <v>175</v>
      </c>
      <c r="M10319">
        <f>VLOOKUP(C10319,age_costs!$A$1:$B$52,2,FALSE)</f>
        <v>0</v>
      </c>
    </row>
    <row r="10320" spans="1:13" x14ac:dyDescent="0.25">
      <c r="A10320" t="s">
        <v>12151</v>
      </c>
      <c r="B10320" t="s">
        <v>13605</v>
      </c>
      <c r="C10320" s="2">
        <f t="shared" si="483"/>
        <v>6</v>
      </c>
      <c r="D10320" t="s">
        <v>12</v>
      </c>
      <c r="E10320" t="s">
        <v>2231</v>
      </c>
      <c r="F10320">
        <v>8</v>
      </c>
      <c r="G10320" t="str">
        <f t="shared" si="484"/>
        <v>Small</v>
      </c>
      <c r="H10320" t="s">
        <v>5</v>
      </c>
      <c r="I10320" t="str">
        <f>IFERROR(VLOOKUP(A10320,sponsored_animals!$A$1:$C$2143,1,TRUE),0)</f>
        <v>36806649e5722d</v>
      </c>
      <c r="J10320">
        <f>VLOOKUP(H10320,location_costs!$A$1:$B$6,2,FALSE)</f>
        <v>140</v>
      </c>
      <c r="K10320" t="str">
        <f t="shared" si="485"/>
        <v>Dog_Small</v>
      </c>
      <c r="L10320">
        <f>VLOOKUP(K10320,size_costs!$D$1:$E$10,2,FALSE)</f>
        <v>125</v>
      </c>
      <c r="M10320">
        <f>VLOOKUP(C10320,age_costs!$A$1:$B$52,2,FALSE)</f>
        <v>100</v>
      </c>
    </row>
    <row r="10321" spans="1:13" x14ac:dyDescent="0.25">
      <c r="A10321" t="s">
        <v>12152</v>
      </c>
      <c r="B10321" t="s">
        <v>6821</v>
      </c>
      <c r="C10321" s="2">
        <f t="shared" si="483"/>
        <v>8</v>
      </c>
      <c r="D10321" t="s">
        <v>12</v>
      </c>
      <c r="E10321" t="s">
        <v>12154</v>
      </c>
      <c r="F10321">
        <v>13</v>
      </c>
      <c r="G10321" t="str">
        <f t="shared" si="484"/>
        <v>Medium</v>
      </c>
      <c r="H10321" t="s">
        <v>6</v>
      </c>
      <c r="I10321" t="str">
        <f>IFERROR(VLOOKUP(A10321,sponsored_animals!$A$1:$C$2143,1,TRUE),0)</f>
        <v>7c0c3e04e6a4d4</v>
      </c>
      <c r="J10321">
        <f>VLOOKUP(H10321,location_costs!$A$1:$B$6,2,FALSE)</f>
        <v>135</v>
      </c>
      <c r="K10321" t="str">
        <f t="shared" si="485"/>
        <v>Dog_Medium</v>
      </c>
      <c r="L10321">
        <f>VLOOKUP(K10321,size_costs!$D$1:$E$10,2,FALSE)</f>
        <v>150</v>
      </c>
      <c r="M10321">
        <f>VLOOKUP(C10321,age_costs!$A$1:$B$52,2,FALSE)</f>
        <v>150</v>
      </c>
    </row>
    <row r="10322" spans="1:13" x14ac:dyDescent="0.25">
      <c r="A10322" t="s">
        <v>12155</v>
      </c>
      <c r="B10322" t="s">
        <v>14691</v>
      </c>
      <c r="C10322" s="2">
        <f t="shared" si="483"/>
        <v>7</v>
      </c>
      <c r="D10322" t="s">
        <v>12</v>
      </c>
      <c r="E10322" t="s">
        <v>2191</v>
      </c>
      <c r="F10322">
        <v>32</v>
      </c>
      <c r="G10322" t="str">
        <f t="shared" si="484"/>
        <v>Large</v>
      </c>
      <c r="H10322" t="s">
        <v>3</v>
      </c>
      <c r="I10322" t="str">
        <f>IFERROR(VLOOKUP(A10322,sponsored_animals!$A$1:$C$2143,1,TRUE),0)</f>
        <v>214f8f6b359a1e</v>
      </c>
      <c r="J10322">
        <f>VLOOKUP(H10322,location_costs!$A$1:$B$6,2,FALSE)</f>
        <v>120</v>
      </c>
      <c r="K10322" t="str">
        <f t="shared" si="485"/>
        <v>Dog_Large</v>
      </c>
      <c r="L10322">
        <f>VLOOKUP(K10322,size_costs!$D$1:$E$10,2,FALSE)</f>
        <v>175</v>
      </c>
      <c r="M10322">
        <f>VLOOKUP(C10322,age_costs!$A$1:$B$52,2,FALSE)</f>
        <v>100</v>
      </c>
    </row>
    <row r="10323" spans="1:13" x14ac:dyDescent="0.25">
      <c r="A10323" t="s">
        <v>12156</v>
      </c>
      <c r="B10323" t="s">
        <v>16133</v>
      </c>
      <c r="C10323" s="2">
        <f t="shared" si="483"/>
        <v>10</v>
      </c>
      <c r="D10323" t="s">
        <v>12</v>
      </c>
      <c r="E10323" t="s">
        <v>2202</v>
      </c>
      <c r="F10323">
        <v>14</v>
      </c>
      <c r="G10323" t="str">
        <f t="shared" si="484"/>
        <v>Medium</v>
      </c>
      <c r="H10323" t="s">
        <v>7</v>
      </c>
      <c r="I10323" t="str">
        <f>IFERROR(VLOOKUP(A10323,sponsored_animals!$A$1:$C$2143,1,TRUE),0)</f>
        <v>36806649e5722d</v>
      </c>
      <c r="J10323">
        <f>VLOOKUP(H10323,location_costs!$A$1:$B$6,2,FALSE)</f>
        <v>100</v>
      </c>
      <c r="K10323" t="str">
        <f t="shared" si="485"/>
        <v>Dog_Medium</v>
      </c>
      <c r="L10323">
        <f>VLOOKUP(K10323,size_costs!$D$1:$E$10,2,FALSE)</f>
        <v>150</v>
      </c>
      <c r="M10323">
        <f>VLOOKUP(C10323,age_costs!$A$1:$B$52,2,FALSE)</f>
        <v>150</v>
      </c>
    </row>
    <row r="10324" spans="1:13" x14ac:dyDescent="0.25">
      <c r="A10324" t="s">
        <v>12157</v>
      </c>
      <c r="B10324" t="s">
        <v>15910</v>
      </c>
      <c r="C10324" s="2">
        <f t="shared" si="483"/>
        <v>8</v>
      </c>
      <c r="D10324" t="s">
        <v>19</v>
      </c>
      <c r="E10324" t="s">
        <v>2182</v>
      </c>
      <c r="F10324">
        <v>9</v>
      </c>
      <c r="G10324" t="str">
        <f t="shared" si="484"/>
        <v>Large</v>
      </c>
      <c r="H10324" t="s">
        <v>3</v>
      </c>
      <c r="I10324" t="str">
        <f>IFERROR(VLOOKUP(A10324,sponsored_animals!$A$1:$C$2143,1,TRUE),0)</f>
        <v>36806649e5722d</v>
      </c>
      <c r="J10324">
        <f>VLOOKUP(H10324,location_costs!$A$1:$B$6,2,FALSE)</f>
        <v>120</v>
      </c>
      <c r="K10324" t="str">
        <f t="shared" si="485"/>
        <v>Cat_Large</v>
      </c>
      <c r="L10324">
        <f>VLOOKUP(K10324,size_costs!$D$1:$E$10,2,FALSE)</f>
        <v>140</v>
      </c>
      <c r="M10324">
        <f>VLOOKUP(C10324,age_costs!$A$1:$B$52,2,FALSE)</f>
        <v>150</v>
      </c>
    </row>
    <row r="10325" spans="1:13" x14ac:dyDescent="0.25">
      <c r="A10325" t="s">
        <v>12158</v>
      </c>
      <c r="B10325" t="s">
        <v>15410</v>
      </c>
      <c r="C10325" s="2">
        <f t="shared" si="483"/>
        <v>9</v>
      </c>
      <c r="D10325" t="s">
        <v>12</v>
      </c>
      <c r="E10325" t="s">
        <v>2231</v>
      </c>
      <c r="F10325">
        <v>38</v>
      </c>
      <c r="G10325" t="str">
        <f t="shared" si="484"/>
        <v>Large</v>
      </c>
      <c r="H10325" t="s">
        <v>3</v>
      </c>
      <c r="I10325" t="str">
        <f>IFERROR(VLOOKUP(A10325,sponsored_animals!$A$1:$C$2143,1,TRUE),0)</f>
        <v>b14069999a0ee6</v>
      </c>
      <c r="J10325">
        <f>VLOOKUP(H10325,location_costs!$A$1:$B$6,2,FALSE)</f>
        <v>120</v>
      </c>
      <c r="K10325" t="str">
        <f t="shared" si="485"/>
        <v>Dog_Large</v>
      </c>
      <c r="L10325">
        <f>VLOOKUP(K10325,size_costs!$D$1:$E$10,2,FALSE)</f>
        <v>175</v>
      </c>
      <c r="M10325">
        <f>VLOOKUP(C10325,age_costs!$A$1:$B$52,2,FALSE)</f>
        <v>150</v>
      </c>
    </row>
    <row r="10326" spans="1:13" x14ac:dyDescent="0.25">
      <c r="A10326" t="s">
        <v>511</v>
      </c>
      <c r="B10326" t="s">
        <v>15490</v>
      </c>
      <c r="C10326" s="2">
        <f t="shared" si="483"/>
        <v>3</v>
      </c>
      <c r="D10326" t="s">
        <v>12</v>
      </c>
      <c r="E10326" t="s">
        <v>2186</v>
      </c>
      <c r="F10326">
        <v>39</v>
      </c>
      <c r="G10326" t="str">
        <f t="shared" si="484"/>
        <v>Large</v>
      </c>
      <c r="H10326" t="s">
        <v>5</v>
      </c>
      <c r="I10326">
        <f>IFERROR(VLOOKUP(A10326,sponsored_animals!$A$1:$C$2143,1,TRUE),0)</f>
        <v>0</v>
      </c>
      <c r="J10326">
        <f>VLOOKUP(H10326,location_costs!$A$1:$B$6,2,FALSE)</f>
        <v>140</v>
      </c>
      <c r="K10326" t="str">
        <f t="shared" si="485"/>
        <v>Dog_Large</v>
      </c>
      <c r="L10326">
        <f>VLOOKUP(K10326,size_costs!$D$1:$E$10,2,FALSE)</f>
        <v>175</v>
      </c>
      <c r="M10326">
        <f>VLOOKUP(C10326,age_costs!$A$1:$B$52,2,FALSE)</f>
        <v>0</v>
      </c>
    </row>
    <row r="10327" spans="1:13" x14ac:dyDescent="0.25">
      <c r="A10327" t="s">
        <v>12159</v>
      </c>
      <c r="B10327" t="s">
        <v>5100</v>
      </c>
      <c r="C10327" s="2">
        <f t="shared" si="483"/>
        <v>7</v>
      </c>
      <c r="D10327" t="s">
        <v>12</v>
      </c>
      <c r="E10327" t="s">
        <v>2191</v>
      </c>
      <c r="F10327">
        <v>22</v>
      </c>
      <c r="G10327" t="str">
        <f t="shared" si="484"/>
        <v>Medium</v>
      </c>
      <c r="H10327" t="s">
        <v>5</v>
      </c>
      <c r="I10327" t="str">
        <f>IFERROR(VLOOKUP(A10327,sponsored_animals!$A$1:$C$2143,1,TRUE),0)</f>
        <v>870a9302845fa5</v>
      </c>
      <c r="J10327">
        <f>VLOOKUP(H10327,location_costs!$A$1:$B$6,2,FALSE)</f>
        <v>140</v>
      </c>
      <c r="K10327" t="str">
        <f t="shared" si="485"/>
        <v>Dog_Medium</v>
      </c>
      <c r="L10327">
        <f>VLOOKUP(K10327,size_costs!$D$1:$E$10,2,FALSE)</f>
        <v>150</v>
      </c>
      <c r="M10327">
        <f>VLOOKUP(C10327,age_costs!$A$1:$B$52,2,FALSE)</f>
        <v>100</v>
      </c>
    </row>
    <row r="10328" spans="1:13" x14ac:dyDescent="0.25">
      <c r="A10328" t="s">
        <v>12160</v>
      </c>
      <c r="B10328" t="s">
        <v>13994</v>
      </c>
      <c r="C10328" s="2">
        <f t="shared" si="483"/>
        <v>5</v>
      </c>
      <c r="D10328" t="s">
        <v>12</v>
      </c>
      <c r="E10328" t="s">
        <v>2180</v>
      </c>
      <c r="F10328">
        <v>29</v>
      </c>
      <c r="G10328" t="str">
        <f t="shared" si="484"/>
        <v>Medium</v>
      </c>
      <c r="H10328" t="s">
        <v>6</v>
      </c>
      <c r="I10328" t="str">
        <f>IFERROR(VLOOKUP(A10328,sponsored_animals!$A$1:$C$2143,1,TRUE),0)</f>
        <v>36806649e5722d</v>
      </c>
      <c r="J10328">
        <f>VLOOKUP(H10328,location_costs!$A$1:$B$6,2,FALSE)</f>
        <v>135</v>
      </c>
      <c r="K10328" t="str">
        <f t="shared" si="485"/>
        <v>Dog_Medium</v>
      </c>
      <c r="L10328">
        <f>VLOOKUP(K10328,size_costs!$D$1:$E$10,2,FALSE)</f>
        <v>150</v>
      </c>
      <c r="M10328">
        <f>VLOOKUP(C10328,age_costs!$A$1:$B$52,2,FALSE)</f>
        <v>100</v>
      </c>
    </row>
    <row r="10329" spans="1:13" x14ac:dyDescent="0.25">
      <c r="A10329" t="s">
        <v>12161</v>
      </c>
      <c r="B10329" t="s">
        <v>16326</v>
      </c>
      <c r="C10329" s="2">
        <f t="shared" si="483"/>
        <v>12</v>
      </c>
      <c r="D10329" t="s">
        <v>12</v>
      </c>
      <c r="E10329" t="s">
        <v>2182</v>
      </c>
      <c r="F10329">
        <v>15</v>
      </c>
      <c r="G10329" t="str">
        <f t="shared" si="484"/>
        <v>Medium</v>
      </c>
      <c r="H10329" t="s">
        <v>4</v>
      </c>
      <c r="I10329">
        <f>IFERROR(VLOOKUP(A10329,sponsored_animals!$A$1:$C$2143,1,TRUE),0)</f>
        <v>0</v>
      </c>
      <c r="J10329">
        <f>VLOOKUP(H10329,location_costs!$A$1:$B$6,2,FALSE)</f>
        <v>110</v>
      </c>
      <c r="K10329" t="str">
        <f t="shared" si="485"/>
        <v>Dog_Medium</v>
      </c>
      <c r="L10329">
        <f>VLOOKUP(K10329,size_costs!$D$1:$E$10,2,FALSE)</f>
        <v>150</v>
      </c>
      <c r="M10329">
        <f>VLOOKUP(C10329,age_costs!$A$1:$B$52,2,FALSE)</f>
        <v>150</v>
      </c>
    </row>
    <row r="10330" spans="1:13" x14ac:dyDescent="0.25">
      <c r="A10330" t="s">
        <v>12162</v>
      </c>
      <c r="B10330" t="s">
        <v>14393</v>
      </c>
      <c r="C10330" s="2">
        <f t="shared" si="483"/>
        <v>4</v>
      </c>
      <c r="D10330" t="s">
        <v>19</v>
      </c>
      <c r="E10330" t="s">
        <v>2182</v>
      </c>
      <c r="F10330">
        <v>9</v>
      </c>
      <c r="G10330" t="str">
        <f t="shared" si="484"/>
        <v>Large</v>
      </c>
      <c r="H10330" t="s">
        <v>6</v>
      </c>
      <c r="I10330" t="str">
        <f>IFERROR(VLOOKUP(A10330,sponsored_animals!$A$1:$C$2143,1,TRUE),0)</f>
        <v>4fca6ef6dbda96</v>
      </c>
      <c r="J10330">
        <f>VLOOKUP(H10330,location_costs!$A$1:$B$6,2,FALSE)</f>
        <v>135</v>
      </c>
      <c r="K10330" t="str">
        <f t="shared" si="485"/>
        <v>Cat_Large</v>
      </c>
      <c r="L10330">
        <f>VLOOKUP(K10330,size_costs!$D$1:$E$10,2,FALSE)</f>
        <v>140</v>
      </c>
      <c r="M10330">
        <f>VLOOKUP(C10330,age_costs!$A$1:$B$52,2,FALSE)</f>
        <v>0</v>
      </c>
    </row>
    <row r="10331" spans="1:13" x14ac:dyDescent="0.25">
      <c r="A10331" t="s">
        <v>12163</v>
      </c>
      <c r="B10331" t="s">
        <v>5296</v>
      </c>
      <c r="C10331" s="2">
        <f t="shared" si="483"/>
        <v>4</v>
      </c>
      <c r="D10331" t="s">
        <v>19</v>
      </c>
      <c r="E10331" t="s">
        <v>2182</v>
      </c>
      <c r="F10331">
        <v>2</v>
      </c>
      <c r="G10331" t="str">
        <f t="shared" si="484"/>
        <v>Small</v>
      </c>
      <c r="H10331" t="s">
        <v>6</v>
      </c>
      <c r="I10331">
        <f>IFERROR(VLOOKUP(A10331,sponsored_animals!$A$1:$C$2143,1,TRUE),0)</f>
        <v>0</v>
      </c>
      <c r="J10331">
        <f>VLOOKUP(H10331,location_costs!$A$1:$B$6,2,FALSE)</f>
        <v>135</v>
      </c>
      <c r="K10331" t="str">
        <f t="shared" si="485"/>
        <v>Cat_Small</v>
      </c>
      <c r="L10331">
        <f>VLOOKUP(K10331,size_costs!$D$1:$E$10,2,FALSE)</f>
        <v>100</v>
      </c>
      <c r="M10331">
        <f>VLOOKUP(C10331,age_costs!$A$1:$B$52,2,FALSE)</f>
        <v>0</v>
      </c>
    </row>
    <row r="10332" spans="1:13" x14ac:dyDescent="0.25">
      <c r="A10332" t="s">
        <v>1811</v>
      </c>
      <c r="B10332" t="s">
        <v>10685</v>
      </c>
      <c r="C10332" s="2">
        <f t="shared" si="483"/>
        <v>11</v>
      </c>
      <c r="D10332" t="s">
        <v>12</v>
      </c>
      <c r="E10332" t="s">
        <v>2207</v>
      </c>
      <c r="F10332">
        <v>17</v>
      </c>
      <c r="G10332" t="str">
        <f t="shared" si="484"/>
        <v>Medium</v>
      </c>
      <c r="H10332" t="s">
        <v>7</v>
      </c>
      <c r="I10332" t="str">
        <f>IFERROR(VLOOKUP(A10332,sponsored_animals!$A$1:$C$2143,1,TRUE),0)</f>
        <v>b14069999a0ee6</v>
      </c>
      <c r="J10332">
        <f>VLOOKUP(H10332,location_costs!$A$1:$B$6,2,FALSE)</f>
        <v>100</v>
      </c>
      <c r="K10332" t="str">
        <f t="shared" si="485"/>
        <v>Dog_Medium</v>
      </c>
      <c r="L10332">
        <f>VLOOKUP(K10332,size_costs!$D$1:$E$10,2,FALSE)</f>
        <v>150</v>
      </c>
      <c r="M10332">
        <f>VLOOKUP(C10332,age_costs!$A$1:$B$52,2,FALSE)</f>
        <v>150</v>
      </c>
    </row>
    <row r="10333" spans="1:13" x14ac:dyDescent="0.25">
      <c r="A10333" t="s">
        <v>12164</v>
      </c>
      <c r="B10333" t="s">
        <v>14496</v>
      </c>
      <c r="C10333" s="2">
        <f t="shared" si="483"/>
        <v>7</v>
      </c>
      <c r="D10333" t="s">
        <v>19</v>
      </c>
      <c r="E10333" t="s">
        <v>2200</v>
      </c>
      <c r="F10333">
        <v>4</v>
      </c>
      <c r="G10333" t="str">
        <f t="shared" si="484"/>
        <v>Small</v>
      </c>
      <c r="H10333" t="s">
        <v>5</v>
      </c>
      <c r="I10333" t="str">
        <f>IFERROR(VLOOKUP(A10333,sponsored_animals!$A$1:$C$2143,1,TRUE),0)</f>
        <v>178f1189a06b68</v>
      </c>
      <c r="J10333">
        <f>VLOOKUP(H10333,location_costs!$A$1:$B$6,2,FALSE)</f>
        <v>140</v>
      </c>
      <c r="K10333" t="str">
        <f t="shared" si="485"/>
        <v>Cat_Small</v>
      </c>
      <c r="L10333">
        <f>VLOOKUP(K10333,size_costs!$D$1:$E$10,2,FALSE)</f>
        <v>100</v>
      </c>
      <c r="M10333">
        <f>VLOOKUP(C10333,age_costs!$A$1:$B$52,2,FALSE)</f>
        <v>100</v>
      </c>
    </row>
    <row r="10334" spans="1:13" x14ac:dyDescent="0.25">
      <c r="A10334" t="s">
        <v>756</v>
      </c>
      <c r="B10334" t="s">
        <v>16145</v>
      </c>
      <c r="C10334" s="2">
        <f t="shared" si="483"/>
        <v>6</v>
      </c>
      <c r="D10334" t="s">
        <v>12</v>
      </c>
      <c r="E10334" t="s">
        <v>2196</v>
      </c>
      <c r="F10334">
        <v>45</v>
      </c>
      <c r="G10334" t="str">
        <f t="shared" si="484"/>
        <v>Large</v>
      </c>
      <c r="H10334" t="s">
        <v>7</v>
      </c>
      <c r="I10334" t="str">
        <f>IFERROR(VLOOKUP(A10334,sponsored_animals!$A$1:$C$2143,1,TRUE),0)</f>
        <v>178f1189a06b68</v>
      </c>
      <c r="J10334">
        <f>VLOOKUP(H10334,location_costs!$A$1:$B$6,2,FALSE)</f>
        <v>100</v>
      </c>
      <c r="K10334" t="str">
        <f t="shared" si="485"/>
        <v>Dog_Large</v>
      </c>
      <c r="L10334">
        <f>VLOOKUP(K10334,size_costs!$D$1:$E$10,2,FALSE)</f>
        <v>175</v>
      </c>
      <c r="M10334">
        <f>VLOOKUP(C10334,age_costs!$A$1:$B$52,2,FALSE)</f>
        <v>100</v>
      </c>
    </row>
    <row r="10335" spans="1:13" x14ac:dyDescent="0.25">
      <c r="A10335" t="s">
        <v>12165</v>
      </c>
      <c r="B10335" t="s">
        <v>15393</v>
      </c>
      <c r="C10335" s="2">
        <f t="shared" si="483"/>
        <v>9</v>
      </c>
      <c r="D10335" t="s">
        <v>12</v>
      </c>
      <c r="E10335" t="s">
        <v>2247</v>
      </c>
      <c r="F10335">
        <v>22</v>
      </c>
      <c r="G10335" t="str">
        <f t="shared" si="484"/>
        <v>Medium</v>
      </c>
      <c r="H10335" t="s">
        <v>3</v>
      </c>
      <c r="I10335" t="str">
        <f>IFERROR(VLOOKUP(A10335,sponsored_animals!$A$1:$C$2143,1,TRUE),0)</f>
        <v>b14069999a0ee6</v>
      </c>
      <c r="J10335">
        <f>VLOOKUP(H10335,location_costs!$A$1:$B$6,2,FALSE)</f>
        <v>120</v>
      </c>
      <c r="K10335" t="str">
        <f t="shared" si="485"/>
        <v>Dog_Medium</v>
      </c>
      <c r="L10335">
        <f>VLOOKUP(K10335,size_costs!$D$1:$E$10,2,FALSE)</f>
        <v>150</v>
      </c>
      <c r="M10335">
        <f>VLOOKUP(C10335,age_costs!$A$1:$B$52,2,FALSE)</f>
        <v>150</v>
      </c>
    </row>
    <row r="10336" spans="1:13" x14ac:dyDescent="0.25">
      <c r="A10336" t="s">
        <v>12166</v>
      </c>
      <c r="B10336" t="s">
        <v>13897</v>
      </c>
      <c r="C10336" s="2">
        <f t="shared" si="483"/>
        <v>5</v>
      </c>
      <c r="D10336" t="s">
        <v>19</v>
      </c>
      <c r="E10336" t="s">
        <v>2182</v>
      </c>
      <c r="F10336">
        <v>2</v>
      </c>
      <c r="G10336" t="str">
        <f t="shared" si="484"/>
        <v>Small</v>
      </c>
      <c r="H10336" t="s">
        <v>5</v>
      </c>
      <c r="I10336" t="str">
        <f>IFERROR(VLOOKUP(A10336,sponsored_animals!$A$1:$C$2143,1,TRUE),0)</f>
        <v>178f1189a06b68</v>
      </c>
      <c r="J10336">
        <f>VLOOKUP(H10336,location_costs!$A$1:$B$6,2,FALSE)</f>
        <v>140</v>
      </c>
      <c r="K10336" t="str">
        <f t="shared" si="485"/>
        <v>Cat_Small</v>
      </c>
      <c r="L10336">
        <f>VLOOKUP(K10336,size_costs!$D$1:$E$10,2,FALSE)</f>
        <v>100</v>
      </c>
      <c r="M10336">
        <f>VLOOKUP(C10336,age_costs!$A$1:$B$52,2,FALSE)</f>
        <v>100</v>
      </c>
    </row>
    <row r="10337" spans="1:13" x14ac:dyDescent="0.25">
      <c r="A10337" t="s">
        <v>12167</v>
      </c>
      <c r="B10337" t="s">
        <v>16327</v>
      </c>
      <c r="C10337" s="2">
        <f t="shared" si="483"/>
        <v>1</v>
      </c>
      <c r="D10337" t="s">
        <v>19</v>
      </c>
      <c r="E10337" t="s">
        <v>2760</v>
      </c>
      <c r="F10337">
        <v>6.5</v>
      </c>
      <c r="G10337" t="str">
        <f t="shared" si="484"/>
        <v>Medium</v>
      </c>
      <c r="H10337" t="s">
        <v>5</v>
      </c>
      <c r="I10337" t="str">
        <f>IFERROR(VLOOKUP(A10337,sponsored_animals!$A$1:$C$2143,1,TRUE),0)</f>
        <v>36806649e5722d</v>
      </c>
      <c r="J10337">
        <f>VLOOKUP(H10337,location_costs!$A$1:$B$6,2,FALSE)</f>
        <v>140</v>
      </c>
      <c r="K10337" t="str">
        <f t="shared" si="485"/>
        <v>Cat_Medium</v>
      </c>
      <c r="L10337">
        <f>VLOOKUP(K10337,size_costs!$D$1:$E$10,2,FALSE)</f>
        <v>120</v>
      </c>
      <c r="M10337">
        <f>VLOOKUP(C10337,age_costs!$A$1:$B$52,2,FALSE)</f>
        <v>0</v>
      </c>
    </row>
    <row r="10338" spans="1:13" x14ac:dyDescent="0.25">
      <c r="A10338" t="s">
        <v>12168</v>
      </c>
      <c r="B10338" t="s">
        <v>14914</v>
      </c>
      <c r="C10338" s="2">
        <f t="shared" si="483"/>
        <v>1</v>
      </c>
      <c r="D10338" t="s">
        <v>19</v>
      </c>
      <c r="E10338" t="s">
        <v>2182</v>
      </c>
      <c r="F10338">
        <v>3</v>
      </c>
      <c r="G10338" t="str">
        <f t="shared" si="484"/>
        <v>Small</v>
      </c>
      <c r="H10338" t="s">
        <v>6</v>
      </c>
      <c r="I10338" t="str">
        <f>IFERROR(VLOOKUP(A10338,sponsored_animals!$A$1:$C$2143,1,TRUE),0)</f>
        <v>b14069999a0ee6</v>
      </c>
      <c r="J10338">
        <f>VLOOKUP(H10338,location_costs!$A$1:$B$6,2,FALSE)</f>
        <v>135</v>
      </c>
      <c r="K10338" t="str">
        <f t="shared" si="485"/>
        <v>Cat_Small</v>
      </c>
      <c r="L10338">
        <f>VLOOKUP(K10338,size_costs!$D$1:$E$10,2,FALSE)</f>
        <v>100</v>
      </c>
      <c r="M10338">
        <f>VLOOKUP(C10338,age_costs!$A$1:$B$52,2,FALSE)</f>
        <v>0</v>
      </c>
    </row>
    <row r="10339" spans="1:13" x14ac:dyDescent="0.25">
      <c r="A10339" t="s">
        <v>12169</v>
      </c>
      <c r="B10339" t="s">
        <v>13820</v>
      </c>
      <c r="C10339" s="2">
        <f t="shared" si="483"/>
        <v>5</v>
      </c>
      <c r="D10339" t="s">
        <v>12</v>
      </c>
      <c r="E10339" t="s">
        <v>2241</v>
      </c>
      <c r="F10339">
        <v>35</v>
      </c>
      <c r="G10339" t="str">
        <f t="shared" si="484"/>
        <v>Large</v>
      </c>
      <c r="H10339" t="s">
        <v>4</v>
      </c>
      <c r="I10339">
        <f>IFERROR(VLOOKUP(A10339,sponsored_animals!$A$1:$C$2143,1,TRUE),0)</f>
        <v>0</v>
      </c>
      <c r="J10339">
        <f>VLOOKUP(H10339,location_costs!$A$1:$B$6,2,FALSE)</f>
        <v>110</v>
      </c>
      <c r="K10339" t="str">
        <f t="shared" si="485"/>
        <v>Dog_Large</v>
      </c>
      <c r="L10339">
        <f>VLOOKUP(K10339,size_costs!$D$1:$E$10,2,FALSE)</f>
        <v>175</v>
      </c>
      <c r="M10339">
        <f>VLOOKUP(C10339,age_costs!$A$1:$B$52,2,FALSE)</f>
        <v>100</v>
      </c>
    </row>
    <row r="10340" spans="1:13" x14ac:dyDescent="0.25">
      <c r="A10340" t="s">
        <v>530</v>
      </c>
      <c r="B10340" t="s">
        <v>3567</v>
      </c>
      <c r="C10340" s="2">
        <f t="shared" si="483"/>
        <v>8</v>
      </c>
      <c r="D10340" t="s">
        <v>19</v>
      </c>
      <c r="E10340" t="s">
        <v>2198</v>
      </c>
      <c r="F10340">
        <v>8</v>
      </c>
      <c r="G10340" t="str">
        <f t="shared" si="484"/>
        <v>Large</v>
      </c>
      <c r="H10340" t="s">
        <v>3</v>
      </c>
      <c r="I10340" t="str">
        <f>IFERROR(VLOOKUP(A10340,sponsored_animals!$A$1:$C$2143,1,TRUE),0)</f>
        <v>178f1189a06b68</v>
      </c>
      <c r="J10340">
        <f>VLOOKUP(H10340,location_costs!$A$1:$B$6,2,FALSE)</f>
        <v>120</v>
      </c>
      <c r="K10340" t="str">
        <f t="shared" si="485"/>
        <v>Cat_Large</v>
      </c>
      <c r="L10340">
        <f>VLOOKUP(K10340,size_costs!$D$1:$E$10,2,FALSE)</f>
        <v>140</v>
      </c>
      <c r="M10340">
        <f>VLOOKUP(C10340,age_costs!$A$1:$B$52,2,FALSE)</f>
        <v>150</v>
      </c>
    </row>
    <row r="10341" spans="1:13" x14ac:dyDescent="0.25">
      <c r="A10341" t="s">
        <v>12170</v>
      </c>
      <c r="B10341" t="s">
        <v>9165</v>
      </c>
      <c r="C10341" s="2">
        <f t="shared" si="483"/>
        <v>10</v>
      </c>
      <c r="D10341" t="s">
        <v>12</v>
      </c>
      <c r="E10341" t="s">
        <v>2233</v>
      </c>
      <c r="F10341">
        <v>19</v>
      </c>
      <c r="G10341" t="str">
        <f t="shared" si="484"/>
        <v>Medium</v>
      </c>
      <c r="H10341" t="s">
        <v>6</v>
      </c>
      <c r="I10341" t="str">
        <f>IFERROR(VLOOKUP(A10341,sponsored_animals!$A$1:$C$2143,1,TRUE),0)</f>
        <v>0918714dc3a6e1</v>
      </c>
      <c r="J10341">
        <f>VLOOKUP(H10341,location_costs!$A$1:$B$6,2,FALSE)</f>
        <v>135</v>
      </c>
      <c r="K10341" t="str">
        <f t="shared" si="485"/>
        <v>Dog_Medium</v>
      </c>
      <c r="L10341">
        <f>VLOOKUP(K10341,size_costs!$D$1:$E$10,2,FALSE)</f>
        <v>150</v>
      </c>
      <c r="M10341">
        <f>VLOOKUP(C10341,age_costs!$A$1:$B$52,2,FALSE)</f>
        <v>150</v>
      </c>
    </row>
    <row r="10342" spans="1:13" x14ac:dyDescent="0.25">
      <c r="A10342" t="s">
        <v>832</v>
      </c>
      <c r="B10342" t="s">
        <v>4316</v>
      </c>
      <c r="C10342" s="2">
        <f t="shared" si="483"/>
        <v>3</v>
      </c>
      <c r="D10342" t="s">
        <v>19</v>
      </c>
      <c r="E10342" t="s">
        <v>2760</v>
      </c>
      <c r="F10342">
        <v>8.5</v>
      </c>
      <c r="G10342" t="str">
        <f t="shared" si="484"/>
        <v>Large</v>
      </c>
      <c r="H10342" t="s">
        <v>7</v>
      </c>
      <c r="I10342" t="str">
        <f>IFERROR(VLOOKUP(A10342,sponsored_animals!$A$1:$C$2143,1,TRUE),0)</f>
        <v>36806649e5722d</v>
      </c>
      <c r="J10342">
        <f>VLOOKUP(H10342,location_costs!$A$1:$B$6,2,FALSE)</f>
        <v>100</v>
      </c>
      <c r="K10342" t="str">
        <f t="shared" si="485"/>
        <v>Cat_Large</v>
      </c>
      <c r="L10342">
        <f>VLOOKUP(K10342,size_costs!$D$1:$E$10,2,FALSE)</f>
        <v>140</v>
      </c>
      <c r="M10342">
        <f>VLOOKUP(C10342,age_costs!$A$1:$B$52,2,FALSE)</f>
        <v>0</v>
      </c>
    </row>
    <row r="10343" spans="1:13" x14ac:dyDescent="0.25">
      <c r="A10343" t="s">
        <v>12171</v>
      </c>
      <c r="B10343" t="s">
        <v>13535</v>
      </c>
      <c r="C10343" s="2">
        <f t="shared" si="483"/>
        <v>8</v>
      </c>
      <c r="D10343" t="s">
        <v>12</v>
      </c>
      <c r="E10343" t="s">
        <v>2672</v>
      </c>
      <c r="F10343">
        <v>23</v>
      </c>
      <c r="G10343" t="str">
        <f t="shared" si="484"/>
        <v>Medium</v>
      </c>
      <c r="H10343" t="s">
        <v>4</v>
      </c>
      <c r="I10343" t="str">
        <f>IFERROR(VLOOKUP(A10343,sponsored_animals!$A$1:$C$2143,1,TRUE),0)</f>
        <v>438efb0f97b6a3</v>
      </c>
      <c r="J10343">
        <f>VLOOKUP(H10343,location_costs!$A$1:$B$6,2,FALSE)</f>
        <v>110</v>
      </c>
      <c r="K10343" t="str">
        <f t="shared" si="485"/>
        <v>Dog_Medium</v>
      </c>
      <c r="L10343">
        <f>VLOOKUP(K10343,size_costs!$D$1:$E$10,2,FALSE)</f>
        <v>150</v>
      </c>
      <c r="M10343">
        <f>VLOOKUP(C10343,age_costs!$A$1:$B$52,2,FALSE)</f>
        <v>150</v>
      </c>
    </row>
    <row r="10344" spans="1:13" x14ac:dyDescent="0.25">
      <c r="A10344" t="s">
        <v>12172</v>
      </c>
      <c r="B10344" t="s">
        <v>15238</v>
      </c>
      <c r="C10344" s="2">
        <f t="shared" si="483"/>
        <v>10</v>
      </c>
      <c r="D10344" t="s">
        <v>12</v>
      </c>
      <c r="E10344" t="s">
        <v>2207</v>
      </c>
      <c r="F10344">
        <v>29</v>
      </c>
      <c r="G10344" t="str">
        <f t="shared" si="484"/>
        <v>Medium</v>
      </c>
      <c r="H10344" t="s">
        <v>6</v>
      </c>
      <c r="I10344">
        <f>IFERROR(VLOOKUP(A10344,sponsored_animals!$A$1:$C$2143,1,TRUE),0)</f>
        <v>0</v>
      </c>
      <c r="J10344">
        <f>VLOOKUP(H10344,location_costs!$A$1:$B$6,2,FALSE)</f>
        <v>135</v>
      </c>
      <c r="K10344" t="str">
        <f t="shared" si="485"/>
        <v>Dog_Medium</v>
      </c>
      <c r="L10344">
        <f>VLOOKUP(K10344,size_costs!$D$1:$E$10,2,FALSE)</f>
        <v>150</v>
      </c>
      <c r="M10344">
        <f>VLOOKUP(C10344,age_costs!$A$1:$B$52,2,FALSE)</f>
        <v>150</v>
      </c>
    </row>
    <row r="10345" spans="1:13" x14ac:dyDescent="0.25">
      <c r="A10345" t="s">
        <v>12173</v>
      </c>
      <c r="B10345" t="s">
        <v>2181</v>
      </c>
      <c r="C10345" s="2">
        <f t="shared" si="483"/>
        <v>7</v>
      </c>
      <c r="D10345" t="s">
        <v>12</v>
      </c>
      <c r="E10345" t="s">
        <v>2475</v>
      </c>
      <c r="F10345">
        <v>31</v>
      </c>
      <c r="G10345" t="str">
        <f t="shared" si="484"/>
        <v>Large</v>
      </c>
      <c r="H10345" t="s">
        <v>6</v>
      </c>
      <c r="I10345" t="str">
        <f>IFERROR(VLOOKUP(A10345,sponsored_animals!$A$1:$C$2143,1,TRUE),0)</f>
        <v>4fca6ef6dbda96</v>
      </c>
      <c r="J10345">
        <f>VLOOKUP(H10345,location_costs!$A$1:$B$6,2,FALSE)</f>
        <v>135</v>
      </c>
      <c r="K10345" t="str">
        <f t="shared" si="485"/>
        <v>Dog_Large</v>
      </c>
      <c r="L10345">
        <f>VLOOKUP(K10345,size_costs!$D$1:$E$10,2,FALSE)</f>
        <v>175</v>
      </c>
      <c r="M10345">
        <f>VLOOKUP(C10345,age_costs!$A$1:$B$52,2,FALSE)</f>
        <v>100</v>
      </c>
    </row>
    <row r="10346" spans="1:13" x14ac:dyDescent="0.25">
      <c r="A10346" t="s">
        <v>12174</v>
      </c>
      <c r="B10346" t="s">
        <v>3461</v>
      </c>
      <c r="C10346" s="2">
        <f t="shared" si="483"/>
        <v>5</v>
      </c>
      <c r="D10346" t="s">
        <v>12</v>
      </c>
      <c r="E10346" t="s">
        <v>2190</v>
      </c>
      <c r="F10346">
        <v>39</v>
      </c>
      <c r="G10346" t="str">
        <f t="shared" si="484"/>
        <v>Large</v>
      </c>
      <c r="H10346" t="s">
        <v>7</v>
      </c>
      <c r="I10346" t="str">
        <f>IFERROR(VLOOKUP(A10346,sponsored_animals!$A$1:$C$2143,1,TRUE),0)</f>
        <v>214f8f6b359a1e</v>
      </c>
      <c r="J10346">
        <f>VLOOKUP(H10346,location_costs!$A$1:$B$6,2,FALSE)</f>
        <v>100</v>
      </c>
      <c r="K10346" t="str">
        <f t="shared" si="485"/>
        <v>Dog_Large</v>
      </c>
      <c r="L10346">
        <f>VLOOKUP(K10346,size_costs!$D$1:$E$10,2,FALSE)</f>
        <v>175</v>
      </c>
      <c r="M10346">
        <f>VLOOKUP(C10346,age_costs!$A$1:$B$52,2,FALSE)</f>
        <v>100</v>
      </c>
    </row>
    <row r="10347" spans="1:13" x14ac:dyDescent="0.25">
      <c r="A10347" t="s">
        <v>12175</v>
      </c>
      <c r="B10347" t="s">
        <v>15103</v>
      </c>
      <c r="C10347" s="2">
        <f t="shared" si="483"/>
        <v>2</v>
      </c>
      <c r="D10347" t="s">
        <v>19</v>
      </c>
      <c r="E10347" t="s">
        <v>2226</v>
      </c>
      <c r="F10347">
        <v>3</v>
      </c>
      <c r="G10347" t="str">
        <f t="shared" si="484"/>
        <v>Small</v>
      </c>
      <c r="H10347" t="s">
        <v>5</v>
      </c>
      <c r="I10347" t="str">
        <f>IFERROR(VLOOKUP(A10347,sponsored_animals!$A$1:$C$2143,1,TRUE),0)</f>
        <v>178f1189a06b68</v>
      </c>
      <c r="J10347">
        <f>VLOOKUP(H10347,location_costs!$A$1:$B$6,2,FALSE)</f>
        <v>140</v>
      </c>
      <c r="K10347" t="str">
        <f t="shared" si="485"/>
        <v>Cat_Small</v>
      </c>
      <c r="L10347">
        <f>VLOOKUP(K10347,size_costs!$D$1:$E$10,2,FALSE)</f>
        <v>100</v>
      </c>
      <c r="M10347">
        <f>VLOOKUP(C10347,age_costs!$A$1:$B$52,2,FALSE)</f>
        <v>0</v>
      </c>
    </row>
    <row r="10348" spans="1:13" x14ac:dyDescent="0.25">
      <c r="A10348" t="s">
        <v>12176</v>
      </c>
      <c r="B10348" t="s">
        <v>14349</v>
      </c>
      <c r="C10348" s="2">
        <f t="shared" si="483"/>
        <v>3</v>
      </c>
      <c r="D10348" t="s">
        <v>19</v>
      </c>
      <c r="E10348" t="s">
        <v>2299</v>
      </c>
      <c r="F10348">
        <v>6.5</v>
      </c>
      <c r="G10348" t="str">
        <f t="shared" si="484"/>
        <v>Medium</v>
      </c>
      <c r="H10348" t="s">
        <v>7</v>
      </c>
      <c r="I10348">
        <f>IFERROR(VLOOKUP(A10348,sponsored_animals!$A$1:$C$2143,1,TRUE),0)</f>
        <v>0</v>
      </c>
      <c r="J10348">
        <f>VLOOKUP(H10348,location_costs!$A$1:$B$6,2,FALSE)</f>
        <v>100</v>
      </c>
      <c r="K10348" t="str">
        <f t="shared" si="485"/>
        <v>Cat_Medium</v>
      </c>
      <c r="L10348">
        <f>VLOOKUP(K10348,size_costs!$D$1:$E$10,2,FALSE)</f>
        <v>120</v>
      </c>
      <c r="M10348">
        <f>VLOOKUP(C10348,age_costs!$A$1:$B$52,2,FALSE)</f>
        <v>0</v>
      </c>
    </row>
    <row r="10349" spans="1:13" x14ac:dyDescent="0.25">
      <c r="A10349" t="s">
        <v>12177</v>
      </c>
      <c r="B10349" t="s">
        <v>13590</v>
      </c>
      <c r="C10349" s="2">
        <f t="shared" si="483"/>
        <v>5</v>
      </c>
      <c r="D10349" t="s">
        <v>12</v>
      </c>
      <c r="E10349" t="s">
        <v>2182</v>
      </c>
      <c r="F10349">
        <v>43</v>
      </c>
      <c r="G10349" t="str">
        <f t="shared" si="484"/>
        <v>Large</v>
      </c>
      <c r="H10349" t="s">
        <v>6</v>
      </c>
      <c r="I10349" t="str">
        <f>IFERROR(VLOOKUP(A10349,sponsored_animals!$A$1:$C$2143,1,TRUE),0)</f>
        <v>f3de00c24336c4</v>
      </c>
      <c r="J10349">
        <f>VLOOKUP(H10349,location_costs!$A$1:$B$6,2,FALSE)</f>
        <v>135</v>
      </c>
      <c r="K10349" t="str">
        <f t="shared" si="485"/>
        <v>Dog_Large</v>
      </c>
      <c r="L10349">
        <f>VLOOKUP(K10349,size_costs!$D$1:$E$10,2,FALSE)</f>
        <v>175</v>
      </c>
      <c r="M10349">
        <f>VLOOKUP(C10349,age_costs!$A$1:$B$52,2,FALSE)</f>
        <v>100</v>
      </c>
    </row>
    <row r="10350" spans="1:13" x14ac:dyDescent="0.25">
      <c r="A10350" t="s">
        <v>12178</v>
      </c>
      <c r="B10350" t="s">
        <v>15397</v>
      </c>
      <c r="C10350" s="2">
        <f t="shared" si="483"/>
        <v>6</v>
      </c>
      <c r="D10350" t="s">
        <v>12</v>
      </c>
      <c r="E10350" t="s">
        <v>2207</v>
      </c>
      <c r="F10350">
        <v>35</v>
      </c>
      <c r="G10350" t="str">
        <f t="shared" si="484"/>
        <v>Large</v>
      </c>
      <c r="H10350" t="s">
        <v>3</v>
      </c>
      <c r="I10350" t="str">
        <f>IFERROR(VLOOKUP(A10350,sponsored_animals!$A$1:$C$2143,1,TRUE),0)</f>
        <v>36806649e5722d</v>
      </c>
      <c r="J10350">
        <f>VLOOKUP(H10350,location_costs!$A$1:$B$6,2,FALSE)</f>
        <v>120</v>
      </c>
      <c r="K10350" t="str">
        <f t="shared" si="485"/>
        <v>Dog_Large</v>
      </c>
      <c r="L10350">
        <f>VLOOKUP(K10350,size_costs!$D$1:$E$10,2,FALSE)</f>
        <v>175</v>
      </c>
      <c r="M10350">
        <f>VLOOKUP(C10350,age_costs!$A$1:$B$52,2,FALSE)</f>
        <v>100</v>
      </c>
    </row>
    <row r="10351" spans="1:13" x14ac:dyDescent="0.25">
      <c r="A10351" t="s">
        <v>12179</v>
      </c>
      <c r="B10351" t="s">
        <v>14717</v>
      </c>
      <c r="C10351" s="2">
        <f t="shared" si="483"/>
        <v>3</v>
      </c>
      <c r="D10351" t="s">
        <v>19</v>
      </c>
      <c r="E10351" t="s">
        <v>2207</v>
      </c>
      <c r="F10351">
        <v>9</v>
      </c>
      <c r="G10351" t="str">
        <f t="shared" si="484"/>
        <v>Large</v>
      </c>
      <c r="H10351" t="s">
        <v>6</v>
      </c>
      <c r="I10351" t="str">
        <f>IFERROR(VLOOKUP(A10351,sponsored_animals!$A$1:$C$2143,1,TRUE),0)</f>
        <v>0ea863dbf1123f</v>
      </c>
      <c r="J10351">
        <f>VLOOKUP(H10351,location_costs!$A$1:$B$6,2,FALSE)</f>
        <v>135</v>
      </c>
      <c r="K10351" t="str">
        <f t="shared" si="485"/>
        <v>Cat_Large</v>
      </c>
      <c r="L10351">
        <f>VLOOKUP(K10351,size_costs!$D$1:$E$10,2,FALSE)</f>
        <v>140</v>
      </c>
      <c r="M10351">
        <f>VLOOKUP(C10351,age_costs!$A$1:$B$52,2,FALSE)</f>
        <v>0</v>
      </c>
    </row>
    <row r="10352" spans="1:13" x14ac:dyDescent="0.25">
      <c r="A10352" t="s">
        <v>12180</v>
      </c>
      <c r="B10352" t="s">
        <v>14534</v>
      </c>
      <c r="C10352" s="2">
        <f t="shared" si="483"/>
        <v>8</v>
      </c>
      <c r="D10352" t="s">
        <v>12</v>
      </c>
      <c r="E10352" t="s">
        <v>2217</v>
      </c>
      <c r="F10352">
        <v>22</v>
      </c>
      <c r="G10352" t="str">
        <f t="shared" si="484"/>
        <v>Medium</v>
      </c>
      <c r="H10352" t="s">
        <v>5</v>
      </c>
      <c r="I10352" t="str">
        <f>IFERROR(VLOOKUP(A10352,sponsored_animals!$A$1:$C$2143,1,TRUE),0)</f>
        <v>36806649e5722d</v>
      </c>
      <c r="J10352">
        <f>VLOOKUP(H10352,location_costs!$A$1:$B$6,2,FALSE)</f>
        <v>140</v>
      </c>
      <c r="K10352" t="str">
        <f t="shared" si="485"/>
        <v>Dog_Medium</v>
      </c>
      <c r="L10352">
        <f>VLOOKUP(K10352,size_costs!$D$1:$E$10,2,FALSE)</f>
        <v>150</v>
      </c>
      <c r="M10352">
        <f>VLOOKUP(C10352,age_costs!$A$1:$B$52,2,FALSE)</f>
        <v>150</v>
      </c>
    </row>
    <row r="10353" spans="1:13" x14ac:dyDescent="0.25">
      <c r="A10353" t="s">
        <v>12181</v>
      </c>
      <c r="B10353" t="s">
        <v>4629</v>
      </c>
      <c r="C10353" s="2">
        <f t="shared" si="483"/>
        <v>4</v>
      </c>
      <c r="D10353" t="s">
        <v>12</v>
      </c>
      <c r="E10353" t="s">
        <v>2207</v>
      </c>
      <c r="F10353">
        <v>13</v>
      </c>
      <c r="G10353" t="str">
        <f t="shared" si="484"/>
        <v>Medium</v>
      </c>
      <c r="H10353" t="s">
        <v>6</v>
      </c>
      <c r="I10353" t="str">
        <f>IFERROR(VLOOKUP(A10353,sponsored_animals!$A$1:$C$2143,1,TRUE),0)</f>
        <v>36806649e5722d</v>
      </c>
      <c r="J10353">
        <f>VLOOKUP(H10353,location_costs!$A$1:$B$6,2,FALSE)</f>
        <v>135</v>
      </c>
      <c r="K10353" t="str">
        <f t="shared" si="485"/>
        <v>Dog_Medium</v>
      </c>
      <c r="L10353">
        <f>VLOOKUP(K10353,size_costs!$D$1:$E$10,2,FALSE)</f>
        <v>150</v>
      </c>
      <c r="M10353">
        <f>VLOOKUP(C10353,age_costs!$A$1:$B$52,2,FALSE)</f>
        <v>0</v>
      </c>
    </row>
    <row r="10354" spans="1:13" x14ac:dyDescent="0.25">
      <c r="A10354" t="s">
        <v>12182</v>
      </c>
      <c r="B10354" t="s">
        <v>5419</v>
      </c>
      <c r="C10354" s="2">
        <f t="shared" si="483"/>
        <v>7</v>
      </c>
      <c r="D10354" t="s">
        <v>12</v>
      </c>
      <c r="E10354" t="s">
        <v>2241</v>
      </c>
      <c r="F10354">
        <v>28</v>
      </c>
      <c r="G10354" t="str">
        <f t="shared" si="484"/>
        <v>Medium</v>
      </c>
      <c r="H10354" t="s">
        <v>4</v>
      </c>
      <c r="I10354" t="str">
        <f>IFERROR(VLOOKUP(A10354,sponsored_animals!$A$1:$C$2143,1,TRUE),0)</f>
        <v>f3de00c24336c4</v>
      </c>
      <c r="J10354">
        <f>VLOOKUP(H10354,location_costs!$A$1:$B$6,2,FALSE)</f>
        <v>110</v>
      </c>
      <c r="K10354" t="str">
        <f t="shared" si="485"/>
        <v>Dog_Medium</v>
      </c>
      <c r="L10354">
        <f>VLOOKUP(K10354,size_costs!$D$1:$E$10,2,FALSE)</f>
        <v>150</v>
      </c>
      <c r="M10354">
        <f>VLOOKUP(C10354,age_costs!$A$1:$B$52,2,FALSE)</f>
        <v>100</v>
      </c>
    </row>
    <row r="10355" spans="1:13" x14ac:dyDescent="0.25">
      <c r="A10355" t="s">
        <v>12183</v>
      </c>
      <c r="B10355" t="s">
        <v>3275</v>
      </c>
      <c r="C10355" s="2">
        <f t="shared" si="483"/>
        <v>6</v>
      </c>
      <c r="D10355" t="s">
        <v>12</v>
      </c>
      <c r="E10355" t="s">
        <v>2615</v>
      </c>
      <c r="F10355">
        <v>36</v>
      </c>
      <c r="G10355" t="str">
        <f t="shared" si="484"/>
        <v>Large</v>
      </c>
      <c r="H10355" t="s">
        <v>6</v>
      </c>
      <c r="I10355">
        <f>IFERROR(VLOOKUP(A10355,sponsored_animals!$A$1:$C$2143,1,TRUE),0)</f>
        <v>0</v>
      </c>
      <c r="J10355">
        <f>VLOOKUP(H10355,location_costs!$A$1:$B$6,2,FALSE)</f>
        <v>135</v>
      </c>
      <c r="K10355" t="str">
        <f t="shared" si="485"/>
        <v>Dog_Large</v>
      </c>
      <c r="L10355">
        <f>VLOOKUP(K10355,size_costs!$D$1:$E$10,2,FALSE)</f>
        <v>175</v>
      </c>
      <c r="M10355">
        <f>VLOOKUP(C10355,age_costs!$A$1:$B$52,2,FALSE)</f>
        <v>100</v>
      </c>
    </row>
    <row r="10356" spans="1:13" x14ac:dyDescent="0.25">
      <c r="A10356" t="s">
        <v>34</v>
      </c>
      <c r="B10356" t="s">
        <v>2513</v>
      </c>
      <c r="C10356" s="2">
        <f t="shared" si="483"/>
        <v>8</v>
      </c>
      <c r="D10356" t="s">
        <v>12</v>
      </c>
      <c r="E10356" t="s">
        <v>2233</v>
      </c>
      <c r="F10356">
        <v>22</v>
      </c>
      <c r="G10356" t="str">
        <f t="shared" si="484"/>
        <v>Medium</v>
      </c>
      <c r="H10356" t="s">
        <v>7</v>
      </c>
      <c r="I10356" t="str">
        <f>IFERROR(VLOOKUP(A10356,sponsored_animals!$A$1:$C$2143,1,TRUE),0)</f>
        <v>b14069999a0ee6</v>
      </c>
      <c r="J10356">
        <f>VLOOKUP(H10356,location_costs!$A$1:$B$6,2,FALSE)</f>
        <v>100</v>
      </c>
      <c r="K10356" t="str">
        <f t="shared" si="485"/>
        <v>Dog_Medium</v>
      </c>
      <c r="L10356">
        <f>VLOOKUP(K10356,size_costs!$D$1:$E$10,2,FALSE)</f>
        <v>150</v>
      </c>
      <c r="M10356">
        <f>VLOOKUP(C10356,age_costs!$A$1:$B$52,2,FALSE)</f>
        <v>150</v>
      </c>
    </row>
    <row r="10357" spans="1:13" x14ac:dyDescent="0.25">
      <c r="A10357" t="s">
        <v>111</v>
      </c>
      <c r="B10357" t="s">
        <v>14167</v>
      </c>
      <c r="C10357" s="2">
        <f t="shared" si="483"/>
        <v>7</v>
      </c>
      <c r="D10357" t="s">
        <v>19</v>
      </c>
      <c r="E10357" t="s">
        <v>2198</v>
      </c>
      <c r="F10357">
        <v>9</v>
      </c>
      <c r="G10357" t="str">
        <f t="shared" si="484"/>
        <v>Large</v>
      </c>
      <c r="H10357" t="s">
        <v>6</v>
      </c>
      <c r="I10357">
        <f>IFERROR(VLOOKUP(A10357,sponsored_animals!$A$1:$C$2143,1,TRUE),0)</f>
        <v>0</v>
      </c>
      <c r="J10357">
        <f>VLOOKUP(H10357,location_costs!$A$1:$B$6,2,FALSE)</f>
        <v>135</v>
      </c>
      <c r="K10357" t="str">
        <f t="shared" si="485"/>
        <v>Cat_Large</v>
      </c>
      <c r="L10357">
        <f>VLOOKUP(K10357,size_costs!$D$1:$E$10,2,FALSE)</f>
        <v>140</v>
      </c>
      <c r="M10357">
        <f>VLOOKUP(C10357,age_costs!$A$1:$B$52,2,FALSE)</f>
        <v>100</v>
      </c>
    </row>
    <row r="10358" spans="1:13" x14ac:dyDescent="0.25">
      <c r="A10358" t="s">
        <v>12184</v>
      </c>
      <c r="B10358" t="s">
        <v>6601</v>
      </c>
      <c r="C10358" s="2">
        <f t="shared" si="483"/>
        <v>5</v>
      </c>
      <c r="D10358" t="s">
        <v>19</v>
      </c>
      <c r="E10358" t="s">
        <v>2198</v>
      </c>
      <c r="F10358">
        <v>8</v>
      </c>
      <c r="G10358" t="str">
        <f t="shared" si="484"/>
        <v>Large</v>
      </c>
      <c r="H10358" t="s">
        <v>7</v>
      </c>
      <c r="I10358" t="str">
        <f>IFERROR(VLOOKUP(A10358,sponsored_animals!$A$1:$C$2143,1,TRUE),0)</f>
        <v>d40d0d9a6a4451</v>
      </c>
      <c r="J10358">
        <f>VLOOKUP(H10358,location_costs!$A$1:$B$6,2,FALSE)</f>
        <v>100</v>
      </c>
      <c r="K10358" t="str">
        <f t="shared" si="485"/>
        <v>Cat_Large</v>
      </c>
      <c r="L10358">
        <f>VLOOKUP(K10358,size_costs!$D$1:$E$10,2,FALSE)</f>
        <v>140</v>
      </c>
      <c r="M10358">
        <f>VLOOKUP(C10358,age_costs!$A$1:$B$52,2,FALSE)</f>
        <v>100</v>
      </c>
    </row>
    <row r="10359" spans="1:13" x14ac:dyDescent="0.25">
      <c r="A10359" t="s">
        <v>12185</v>
      </c>
      <c r="B10359" t="s">
        <v>5017</v>
      </c>
      <c r="C10359" s="2">
        <f t="shared" si="483"/>
        <v>9</v>
      </c>
      <c r="D10359" t="s">
        <v>12</v>
      </c>
      <c r="E10359" t="s">
        <v>2533</v>
      </c>
      <c r="F10359">
        <v>48</v>
      </c>
      <c r="G10359" t="str">
        <f t="shared" si="484"/>
        <v>Large</v>
      </c>
      <c r="H10359" t="s">
        <v>4</v>
      </c>
      <c r="I10359" t="str">
        <f>IFERROR(VLOOKUP(A10359,sponsored_animals!$A$1:$C$2143,1,TRUE),0)</f>
        <v>b14069999a0ee6</v>
      </c>
      <c r="J10359">
        <f>VLOOKUP(H10359,location_costs!$A$1:$B$6,2,FALSE)</f>
        <v>110</v>
      </c>
      <c r="K10359" t="str">
        <f t="shared" si="485"/>
        <v>Dog_Large</v>
      </c>
      <c r="L10359">
        <f>VLOOKUP(K10359,size_costs!$D$1:$E$10,2,FALSE)</f>
        <v>175</v>
      </c>
      <c r="M10359">
        <f>VLOOKUP(C10359,age_costs!$A$1:$B$52,2,FALSE)</f>
        <v>150</v>
      </c>
    </row>
    <row r="10360" spans="1:13" x14ac:dyDescent="0.25">
      <c r="A10360" t="s">
        <v>12186</v>
      </c>
      <c r="B10360" t="s">
        <v>14185</v>
      </c>
      <c r="C10360" s="2">
        <f t="shared" si="483"/>
        <v>6</v>
      </c>
      <c r="D10360" t="s">
        <v>19</v>
      </c>
      <c r="E10360" t="s">
        <v>2198</v>
      </c>
      <c r="F10360">
        <v>2</v>
      </c>
      <c r="G10360" t="str">
        <f t="shared" si="484"/>
        <v>Small</v>
      </c>
      <c r="H10360" t="s">
        <v>3</v>
      </c>
      <c r="I10360" t="str">
        <f>IFERROR(VLOOKUP(A10360,sponsored_animals!$A$1:$C$2143,1,TRUE),0)</f>
        <v>b14069999a0ee6</v>
      </c>
      <c r="J10360">
        <f>VLOOKUP(H10360,location_costs!$A$1:$B$6,2,FALSE)</f>
        <v>120</v>
      </c>
      <c r="K10360" t="str">
        <f t="shared" si="485"/>
        <v>Cat_Small</v>
      </c>
      <c r="L10360">
        <f>VLOOKUP(K10360,size_costs!$D$1:$E$10,2,FALSE)</f>
        <v>100</v>
      </c>
      <c r="M10360">
        <f>VLOOKUP(C10360,age_costs!$A$1:$B$52,2,FALSE)</f>
        <v>100</v>
      </c>
    </row>
    <row r="10361" spans="1:13" x14ac:dyDescent="0.25">
      <c r="A10361" t="s">
        <v>12187</v>
      </c>
      <c r="B10361" t="s">
        <v>15911</v>
      </c>
      <c r="C10361" s="2">
        <f t="shared" si="483"/>
        <v>4</v>
      </c>
      <c r="D10361" t="s">
        <v>12</v>
      </c>
      <c r="E10361" t="s">
        <v>2207</v>
      </c>
      <c r="F10361">
        <v>22</v>
      </c>
      <c r="G10361" t="str">
        <f t="shared" si="484"/>
        <v>Medium</v>
      </c>
      <c r="H10361" t="s">
        <v>5</v>
      </c>
      <c r="I10361" t="str">
        <f>IFERROR(VLOOKUP(A10361,sponsored_animals!$A$1:$C$2143,1,TRUE),0)</f>
        <v>74228ffdfe76aa</v>
      </c>
      <c r="J10361">
        <f>VLOOKUP(H10361,location_costs!$A$1:$B$6,2,FALSE)</f>
        <v>140</v>
      </c>
      <c r="K10361" t="str">
        <f t="shared" si="485"/>
        <v>Dog_Medium</v>
      </c>
      <c r="L10361">
        <f>VLOOKUP(K10361,size_costs!$D$1:$E$10,2,FALSE)</f>
        <v>150</v>
      </c>
      <c r="M10361">
        <f>VLOOKUP(C10361,age_costs!$A$1:$B$52,2,FALSE)</f>
        <v>0</v>
      </c>
    </row>
    <row r="10362" spans="1:13" x14ac:dyDescent="0.25">
      <c r="A10362" t="s">
        <v>12188</v>
      </c>
      <c r="B10362" t="s">
        <v>3734</v>
      </c>
      <c r="C10362" s="2">
        <f t="shared" si="483"/>
        <v>7</v>
      </c>
      <c r="D10362" t="s">
        <v>19</v>
      </c>
      <c r="E10362" t="s">
        <v>5522</v>
      </c>
      <c r="F10362">
        <v>6.5</v>
      </c>
      <c r="G10362" t="str">
        <f t="shared" si="484"/>
        <v>Medium</v>
      </c>
      <c r="H10362" t="s">
        <v>4</v>
      </c>
      <c r="I10362" t="str">
        <f>IFERROR(VLOOKUP(A10362,sponsored_animals!$A$1:$C$2143,1,TRUE),0)</f>
        <v>b14069999a0ee6</v>
      </c>
      <c r="J10362">
        <f>VLOOKUP(H10362,location_costs!$A$1:$B$6,2,FALSE)</f>
        <v>110</v>
      </c>
      <c r="K10362" t="str">
        <f t="shared" si="485"/>
        <v>Cat_Medium</v>
      </c>
      <c r="L10362">
        <f>VLOOKUP(K10362,size_costs!$D$1:$E$10,2,FALSE)</f>
        <v>120</v>
      </c>
      <c r="M10362">
        <f>VLOOKUP(C10362,age_costs!$A$1:$B$52,2,FALSE)</f>
        <v>100</v>
      </c>
    </row>
    <row r="10363" spans="1:13" x14ac:dyDescent="0.25">
      <c r="A10363" t="s">
        <v>12189</v>
      </c>
      <c r="B10363" t="s">
        <v>13747</v>
      </c>
      <c r="C10363" s="2">
        <f t="shared" si="483"/>
        <v>14</v>
      </c>
      <c r="D10363" t="s">
        <v>12</v>
      </c>
      <c r="E10363" t="s">
        <v>2182</v>
      </c>
      <c r="F10363">
        <v>7</v>
      </c>
      <c r="G10363" t="str">
        <f t="shared" si="484"/>
        <v>Small</v>
      </c>
      <c r="H10363" t="s">
        <v>3</v>
      </c>
      <c r="I10363" t="str">
        <f>IFERROR(VLOOKUP(A10363,sponsored_animals!$A$1:$C$2143,1,TRUE),0)</f>
        <v>7c0c3e04e6a4d4</v>
      </c>
      <c r="J10363">
        <f>VLOOKUP(H10363,location_costs!$A$1:$B$6,2,FALSE)</f>
        <v>120</v>
      </c>
      <c r="K10363" t="str">
        <f t="shared" si="485"/>
        <v>Dog_Small</v>
      </c>
      <c r="L10363">
        <f>VLOOKUP(K10363,size_costs!$D$1:$E$10,2,FALSE)</f>
        <v>125</v>
      </c>
      <c r="M10363">
        <f>VLOOKUP(C10363,age_costs!$A$1:$B$52,2,FALSE)</f>
        <v>200</v>
      </c>
    </row>
    <row r="10364" spans="1:13" x14ac:dyDescent="0.25">
      <c r="A10364" t="s">
        <v>12190</v>
      </c>
      <c r="B10364" t="s">
        <v>2787</v>
      </c>
      <c r="C10364" s="2">
        <f t="shared" si="483"/>
        <v>5</v>
      </c>
      <c r="D10364" t="s">
        <v>12</v>
      </c>
      <c r="E10364" t="s">
        <v>2233</v>
      </c>
      <c r="F10364">
        <v>24</v>
      </c>
      <c r="G10364" t="str">
        <f t="shared" si="484"/>
        <v>Medium</v>
      </c>
      <c r="H10364" t="s">
        <v>5</v>
      </c>
      <c r="I10364" t="str">
        <f>IFERROR(VLOOKUP(A10364,sponsored_animals!$A$1:$C$2143,1,TRUE),0)</f>
        <v>214f8f6b359a1e</v>
      </c>
      <c r="J10364">
        <f>VLOOKUP(H10364,location_costs!$A$1:$B$6,2,FALSE)</f>
        <v>140</v>
      </c>
      <c r="K10364" t="str">
        <f t="shared" si="485"/>
        <v>Dog_Medium</v>
      </c>
      <c r="L10364">
        <f>VLOOKUP(K10364,size_costs!$D$1:$E$10,2,FALSE)</f>
        <v>150</v>
      </c>
      <c r="M10364">
        <f>VLOOKUP(C10364,age_costs!$A$1:$B$52,2,FALSE)</f>
        <v>100</v>
      </c>
    </row>
    <row r="10365" spans="1:13" x14ac:dyDescent="0.25">
      <c r="A10365" t="s">
        <v>564</v>
      </c>
      <c r="B10365" t="s">
        <v>13617</v>
      </c>
      <c r="C10365" s="2">
        <f t="shared" si="483"/>
        <v>2</v>
      </c>
      <c r="D10365" t="s">
        <v>19</v>
      </c>
      <c r="E10365" t="s">
        <v>2217</v>
      </c>
      <c r="F10365">
        <v>6</v>
      </c>
      <c r="G10365" t="str">
        <f t="shared" si="484"/>
        <v>Medium</v>
      </c>
      <c r="H10365" t="s">
        <v>3</v>
      </c>
      <c r="I10365">
        <f>IFERROR(VLOOKUP(A10365,sponsored_animals!$A$1:$C$2143,1,TRUE),0)</f>
        <v>0</v>
      </c>
      <c r="J10365">
        <f>VLOOKUP(H10365,location_costs!$A$1:$B$6,2,FALSE)</f>
        <v>120</v>
      </c>
      <c r="K10365" t="str">
        <f t="shared" si="485"/>
        <v>Cat_Medium</v>
      </c>
      <c r="L10365">
        <f>VLOOKUP(K10365,size_costs!$D$1:$E$10,2,FALSE)</f>
        <v>120</v>
      </c>
      <c r="M10365">
        <f>VLOOKUP(C10365,age_costs!$A$1:$B$52,2,FALSE)</f>
        <v>0</v>
      </c>
    </row>
    <row r="10366" spans="1:13" x14ac:dyDescent="0.25">
      <c r="A10366" t="s">
        <v>12191</v>
      </c>
      <c r="B10366" t="s">
        <v>2714</v>
      </c>
      <c r="C10366" s="2">
        <f t="shared" si="483"/>
        <v>7</v>
      </c>
      <c r="D10366" t="s">
        <v>12</v>
      </c>
      <c r="E10366" t="s">
        <v>5023</v>
      </c>
      <c r="F10366">
        <v>31.5</v>
      </c>
      <c r="G10366" t="str">
        <f t="shared" si="484"/>
        <v>Large</v>
      </c>
      <c r="H10366" t="s">
        <v>6</v>
      </c>
      <c r="I10366" t="str">
        <f>IFERROR(VLOOKUP(A10366,sponsored_animals!$A$1:$C$2143,1,TRUE),0)</f>
        <v>d40d0d9a6a4451</v>
      </c>
      <c r="J10366">
        <f>VLOOKUP(H10366,location_costs!$A$1:$B$6,2,FALSE)</f>
        <v>135</v>
      </c>
      <c r="K10366" t="str">
        <f t="shared" si="485"/>
        <v>Dog_Large</v>
      </c>
      <c r="L10366">
        <f>VLOOKUP(K10366,size_costs!$D$1:$E$10,2,FALSE)</f>
        <v>175</v>
      </c>
      <c r="M10366">
        <f>VLOOKUP(C10366,age_costs!$A$1:$B$52,2,FALSE)</f>
        <v>100</v>
      </c>
    </row>
    <row r="10367" spans="1:13" x14ac:dyDescent="0.25">
      <c r="A10367" t="s">
        <v>12192</v>
      </c>
      <c r="B10367" t="s">
        <v>5725</v>
      </c>
      <c r="C10367" s="2">
        <f t="shared" si="483"/>
        <v>8</v>
      </c>
      <c r="D10367" t="s">
        <v>12</v>
      </c>
      <c r="E10367" t="s">
        <v>2190</v>
      </c>
      <c r="F10367">
        <v>34</v>
      </c>
      <c r="G10367" t="str">
        <f t="shared" si="484"/>
        <v>Large</v>
      </c>
      <c r="H10367" t="s">
        <v>6</v>
      </c>
      <c r="I10367" t="str">
        <f>IFERROR(VLOOKUP(A10367,sponsored_animals!$A$1:$C$2143,1,TRUE),0)</f>
        <v>36806649e5722d</v>
      </c>
      <c r="J10367">
        <f>VLOOKUP(H10367,location_costs!$A$1:$B$6,2,FALSE)</f>
        <v>135</v>
      </c>
      <c r="K10367" t="str">
        <f t="shared" si="485"/>
        <v>Dog_Large</v>
      </c>
      <c r="L10367">
        <f>VLOOKUP(K10367,size_costs!$D$1:$E$10,2,FALSE)</f>
        <v>175</v>
      </c>
      <c r="M10367">
        <f>VLOOKUP(C10367,age_costs!$A$1:$B$52,2,FALSE)</f>
        <v>150</v>
      </c>
    </row>
    <row r="10368" spans="1:13" x14ac:dyDescent="0.25">
      <c r="A10368" t="s">
        <v>12193</v>
      </c>
      <c r="B10368" t="s">
        <v>15064</v>
      </c>
      <c r="C10368" s="2">
        <f t="shared" si="483"/>
        <v>8</v>
      </c>
      <c r="D10368" t="s">
        <v>19</v>
      </c>
      <c r="E10368" t="s">
        <v>2210</v>
      </c>
      <c r="F10368">
        <v>8</v>
      </c>
      <c r="G10368" t="str">
        <f t="shared" si="484"/>
        <v>Large</v>
      </c>
      <c r="H10368" t="s">
        <v>7</v>
      </c>
      <c r="I10368" t="str">
        <f>IFERROR(VLOOKUP(A10368,sponsored_animals!$A$1:$C$2143,1,TRUE),0)</f>
        <v>f3de00c24336c4</v>
      </c>
      <c r="J10368">
        <f>VLOOKUP(H10368,location_costs!$A$1:$B$6,2,FALSE)</f>
        <v>100</v>
      </c>
      <c r="K10368" t="str">
        <f t="shared" si="485"/>
        <v>Cat_Large</v>
      </c>
      <c r="L10368">
        <f>VLOOKUP(K10368,size_costs!$D$1:$E$10,2,FALSE)</f>
        <v>140</v>
      </c>
      <c r="M10368">
        <f>VLOOKUP(C10368,age_costs!$A$1:$B$52,2,FALSE)</f>
        <v>150</v>
      </c>
    </row>
    <row r="10369" spans="1:13" x14ac:dyDescent="0.25">
      <c r="A10369" t="s">
        <v>12194</v>
      </c>
      <c r="B10369" t="s">
        <v>14984</v>
      </c>
      <c r="C10369" s="2">
        <f t="shared" si="483"/>
        <v>6</v>
      </c>
      <c r="D10369" t="s">
        <v>19</v>
      </c>
      <c r="E10369" t="s">
        <v>2350</v>
      </c>
      <c r="F10369">
        <v>10</v>
      </c>
      <c r="G10369" t="str">
        <f t="shared" si="484"/>
        <v>Large</v>
      </c>
      <c r="H10369" t="s">
        <v>4</v>
      </c>
      <c r="I10369">
        <f>IFERROR(VLOOKUP(A10369,sponsored_animals!$A$1:$C$2143,1,TRUE),0)</f>
        <v>0</v>
      </c>
      <c r="J10369">
        <f>VLOOKUP(H10369,location_costs!$A$1:$B$6,2,FALSE)</f>
        <v>110</v>
      </c>
      <c r="K10369" t="str">
        <f t="shared" si="485"/>
        <v>Cat_Large</v>
      </c>
      <c r="L10369">
        <f>VLOOKUP(K10369,size_costs!$D$1:$E$10,2,FALSE)</f>
        <v>140</v>
      </c>
      <c r="M10369">
        <f>VLOOKUP(C10369,age_costs!$A$1:$B$52,2,FALSE)</f>
        <v>100</v>
      </c>
    </row>
    <row r="10370" spans="1:13" x14ac:dyDescent="0.25">
      <c r="A10370" t="s">
        <v>12195</v>
      </c>
      <c r="B10370" t="s">
        <v>13780</v>
      </c>
      <c r="C10370" s="2">
        <f t="shared" si="483"/>
        <v>2</v>
      </c>
      <c r="D10370" t="s">
        <v>19</v>
      </c>
      <c r="E10370" t="s">
        <v>2311</v>
      </c>
      <c r="F10370">
        <v>6</v>
      </c>
      <c r="G10370" t="str">
        <f t="shared" si="484"/>
        <v>Medium</v>
      </c>
      <c r="H10370" t="s">
        <v>5</v>
      </c>
      <c r="I10370" t="str">
        <f>IFERROR(VLOOKUP(A10370,sponsored_animals!$A$1:$C$2143,1,TRUE),0)</f>
        <v>4fca6ef6dbda96</v>
      </c>
      <c r="J10370">
        <f>VLOOKUP(H10370,location_costs!$A$1:$B$6,2,FALSE)</f>
        <v>140</v>
      </c>
      <c r="K10370" t="str">
        <f t="shared" si="485"/>
        <v>Cat_Medium</v>
      </c>
      <c r="L10370">
        <f>VLOOKUP(K10370,size_costs!$D$1:$E$10,2,FALSE)</f>
        <v>120</v>
      </c>
      <c r="M10370">
        <f>VLOOKUP(C10370,age_costs!$A$1:$B$52,2,FALSE)</f>
        <v>0</v>
      </c>
    </row>
    <row r="10371" spans="1:13" x14ac:dyDescent="0.25">
      <c r="A10371" t="s">
        <v>12196</v>
      </c>
      <c r="B10371" t="s">
        <v>3865</v>
      </c>
      <c r="C10371" s="2">
        <f t="shared" ref="C10371:C10434" si="486">ROUND(YEARFRAC(B10371,"31/12/2021"),0)</f>
        <v>6</v>
      </c>
      <c r="D10371" t="s">
        <v>19</v>
      </c>
      <c r="E10371" t="s">
        <v>2252</v>
      </c>
      <c r="F10371">
        <v>4</v>
      </c>
      <c r="G10371" t="str">
        <f t="shared" ref="G10371:G10434" si="487">IF(AND(D10371="Dog",F10371&lt;=10),"Small",IF(AND(D10371="Dog",F10371&gt;10,F10371&lt;=30),"Medium",IF(AND(D10371="Dog",F10371&gt;30),"Large",IF(AND(D10371="Cat",F10371&lt;=5),"Small",IF(AND(D10371="Cat",F10371&gt;5,F10371&lt;=7),"Medium",IF(AND(D10371="Cat",F10371&gt;=7),"Large",IF(AND(D10371="Bird",F10371&lt;=0.7),"Small",IF(AND(D10371="Bird",F10371&gt;0.7,F10371&lt;=1.1),"Medium",IF(AND(D10371="Bird",F10371&gt;1.1),"Large","Erro")))))))))</f>
        <v>Small</v>
      </c>
      <c r="H10371" t="s">
        <v>6</v>
      </c>
      <c r="I10371" t="str">
        <f>IFERROR(VLOOKUP(A10371,sponsored_animals!$A$1:$C$2143,1,TRUE),0)</f>
        <v>178f1189a06b68</v>
      </c>
      <c r="J10371">
        <f>VLOOKUP(H10371,location_costs!$A$1:$B$6,2,FALSE)</f>
        <v>135</v>
      </c>
      <c r="K10371" t="str">
        <f t="shared" ref="K10371:K10434" si="488">D10371&amp;"_"&amp;G10371</f>
        <v>Cat_Small</v>
      </c>
      <c r="L10371">
        <f>VLOOKUP(K10371,size_costs!$D$1:$E$10,2,FALSE)</f>
        <v>100</v>
      </c>
      <c r="M10371">
        <f>VLOOKUP(C10371,age_costs!$A$1:$B$52,2,FALSE)</f>
        <v>100</v>
      </c>
    </row>
    <row r="10372" spans="1:13" x14ac:dyDescent="0.25">
      <c r="A10372" t="s">
        <v>12197</v>
      </c>
      <c r="B10372" t="s">
        <v>14984</v>
      </c>
      <c r="C10372" s="2">
        <f t="shared" si="486"/>
        <v>6</v>
      </c>
      <c r="D10372" t="s">
        <v>12</v>
      </c>
      <c r="E10372" t="s">
        <v>2207</v>
      </c>
      <c r="F10372">
        <v>22</v>
      </c>
      <c r="G10372" t="str">
        <f t="shared" si="487"/>
        <v>Medium</v>
      </c>
      <c r="H10372" t="s">
        <v>3</v>
      </c>
      <c r="I10372">
        <f>IFERROR(VLOOKUP(A10372,sponsored_animals!$A$1:$C$2143,1,TRUE),0)</f>
        <v>0</v>
      </c>
      <c r="J10372">
        <f>VLOOKUP(H10372,location_costs!$A$1:$B$6,2,FALSE)</f>
        <v>120</v>
      </c>
      <c r="K10372" t="str">
        <f t="shared" si="488"/>
        <v>Dog_Medium</v>
      </c>
      <c r="L10372">
        <f>VLOOKUP(K10372,size_costs!$D$1:$E$10,2,FALSE)</f>
        <v>150</v>
      </c>
      <c r="M10372">
        <f>VLOOKUP(C10372,age_costs!$A$1:$B$52,2,FALSE)</f>
        <v>100</v>
      </c>
    </row>
    <row r="10373" spans="1:13" x14ac:dyDescent="0.25">
      <c r="A10373" t="s">
        <v>12198</v>
      </c>
      <c r="B10373" t="s">
        <v>4993</v>
      </c>
      <c r="C10373" s="2">
        <f t="shared" si="486"/>
        <v>4</v>
      </c>
      <c r="D10373" t="s">
        <v>12</v>
      </c>
      <c r="E10373" t="s">
        <v>2223</v>
      </c>
      <c r="F10373">
        <v>26</v>
      </c>
      <c r="G10373" t="str">
        <f t="shared" si="487"/>
        <v>Medium</v>
      </c>
      <c r="H10373" t="s">
        <v>6</v>
      </c>
      <c r="I10373" t="str">
        <f>IFERROR(VLOOKUP(A10373,sponsored_animals!$A$1:$C$2143,1,TRUE),0)</f>
        <v>214f8f6b359a1e</v>
      </c>
      <c r="J10373">
        <f>VLOOKUP(H10373,location_costs!$A$1:$B$6,2,FALSE)</f>
        <v>135</v>
      </c>
      <c r="K10373" t="str">
        <f t="shared" si="488"/>
        <v>Dog_Medium</v>
      </c>
      <c r="L10373">
        <f>VLOOKUP(K10373,size_costs!$D$1:$E$10,2,FALSE)</f>
        <v>150</v>
      </c>
      <c r="M10373">
        <f>VLOOKUP(C10373,age_costs!$A$1:$B$52,2,FALSE)</f>
        <v>0</v>
      </c>
    </row>
    <row r="10374" spans="1:13" x14ac:dyDescent="0.25">
      <c r="A10374" t="s">
        <v>12199</v>
      </c>
      <c r="B10374" t="s">
        <v>3391</v>
      </c>
      <c r="C10374" s="2">
        <f t="shared" si="486"/>
        <v>4</v>
      </c>
      <c r="D10374" t="s">
        <v>19</v>
      </c>
      <c r="E10374" t="s">
        <v>2182</v>
      </c>
      <c r="F10374">
        <v>6</v>
      </c>
      <c r="G10374" t="str">
        <f t="shared" si="487"/>
        <v>Medium</v>
      </c>
      <c r="H10374" t="s">
        <v>4</v>
      </c>
      <c r="I10374">
        <f>IFERROR(VLOOKUP(A10374,sponsored_animals!$A$1:$C$2143,1,TRUE),0)</f>
        <v>0</v>
      </c>
      <c r="J10374">
        <f>VLOOKUP(H10374,location_costs!$A$1:$B$6,2,FALSE)</f>
        <v>110</v>
      </c>
      <c r="K10374" t="str">
        <f t="shared" si="488"/>
        <v>Cat_Medium</v>
      </c>
      <c r="L10374">
        <f>VLOOKUP(K10374,size_costs!$D$1:$E$10,2,FALSE)</f>
        <v>120</v>
      </c>
      <c r="M10374">
        <f>VLOOKUP(C10374,age_costs!$A$1:$B$52,2,FALSE)</f>
        <v>0</v>
      </c>
    </row>
    <row r="10375" spans="1:13" x14ac:dyDescent="0.25">
      <c r="A10375" t="s">
        <v>12200</v>
      </c>
      <c r="B10375" t="s">
        <v>10664</v>
      </c>
      <c r="C10375" s="2">
        <f t="shared" si="486"/>
        <v>6</v>
      </c>
      <c r="D10375" t="s">
        <v>19</v>
      </c>
      <c r="E10375" t="s">
        <v>2226</v>
      </c>
      <c r="F10375">
        <v>6.5</v>
      </c>
      <c r="G10375" t="str">
        <f t="shared" si="487"/>
        <v>Medium</v>
      </c>
      <c r="H10375" t="s">
        <v>5</v>
      </c>
      <c r="I10375" t="str">
        <f>IFERROR(VLOOKUP(A10375,sponsored_animals!$A$1:$C$2143,1,TRUE),0)</f>
        <v>178f1189a06b68</v>
      </c>
      <c r="J10375">
        <f>VLOOKUP(H10375,location_costs!$A$1:$B$6,2,FALSE)</f>
        <v>140</v>
      </c>
      <c r="K10375" t="str">
        <f t="shared" si="488"/>
        <v>Cat_Medium</v>
      </c>
      <c r="L10375">
        <f>VLOOKUP(K10375,size_costs!$D$1:$E$10,2,FALSE)</f>
        <v>120</v>
      </c>
      <c r="M10375">
        <f>VLOOKUP(C10375,age_costs!$A$1:$B$52,2,FALSE)</f>
        <v>100</v>
      </c>
    </row>
    <row r="10376" spans="1:13" x14ac:dyDescent="0.25">
      <c r="A10376" t="s">
        <v>12201</v>
      </c>
      <c r="B10376" t="s">
        <v>14341</v>
      </c>
      <c r="C10376" s="2">
        <f t="shared" si="486"/>
        <v>5</v>
      </c>
      <c r="D10376" t="s">
        <v>19</v>
      </c>
      <c r="E10376" t="s">
        <v>2198</v>
      </c>
      <c r="F10376">
        <v>6.5</v>
      </c>
      <c r="G10376" t="str">
        <f t="shared" si="487"/>
        <v>Medium</v>
      </c>
      <c r="H10376" t="s">
        <v>5</v>
      </c>
      <c r="I10376" t="str">
        <f>IFERROR(VLOOKUP(A10376,sponsored_animals!$A$1:$C$2143,1,TRUE),0)</f>
        <v>7c0c3e04e6a4d4</v>
      </c>
      <c r="J10376">
        <f>VLOOKUP(H10376,location_costs!$A$1:$B$6,2,FALSE)</f>
        <v>140</v>
      </c>
      <c r="K10376" t="str">
        <f t="shared" si="488"/>
        <v>Cat_Medium</v>
      </c>
      <c r="L10376">
        <f>VLOOKUP(K10376,size_costs!$D$1:$E$10,2,FALSE)</f>
        <v>120</v>
      </c>
      <c r="M10376">
        <f>VLOOKUP(C10376,age_costs!$A$1:$B$52,2,FALSE)</f>
        <v>100</v>
      </c>
    </row>
    <row r="10377" spans="1:13" x14ac:dyDescent="0.25">
      <c r="A10377" t="s">
        <v>12202</v>
      </c>
      <c r="B10377" t="s">
        <v>3339</v>
      </c>
      <c r="C10377" s="2">
        <f t="shared" si="486"/>
        <v>5</v>
      </c>
      <c r="D10377" t="s">
        <v>12</v>
      </c>
      <c r="E10377" t="s">
        <v>7862</v>
      </c>
      <c r="F10377">
        <v>35</v>
      </c>
      <c r="G10377" t="str">
        <f t="shared" si="487"/>
        <v>Large</v>
      </c>
      <c r="H10377" t="s">
        <v>7</v>
      </c>
      <c r="I10377" t="str">
        <f>IFERROR(VLOOKUP(A10377,sponsored_animals!$A$1:$C$2143,1,TRUE),0)</f>
        <v>4fca6ef6dbda96</v>
      </c>
      <c r="J10377">
        <f>VLOOKUP(H10377,location_costs!$A$1:$B$6,2,FALSE)</f>
        <v>100</v>
      </c>
      <c r="K10377" t="str">
        <f t="shared" si="488"/>
        <v>Dog_Large</v>
      </c>
      <c r="L10377">
        <f>VLOOKUP(K10377,size_costs!$D$1:$E$10,2,FALSE)</f>
        <v>175</v>
      </c>
      <c r="M10377">
        <f>VLOOKUP(C10377,age_costs!$A$1:$B$52,2,FALSE)</f>
        <v>100</v>
      </c>
    </row>
    <row r="10378" spans="1:13" x14ac:dyDescent="0.25">
      <c r="A10378" t="s">
        <v>12203</v>
      </c>
      <c r="B10378" t="s">
        <v>9774</v>
      </c>
      <c r="C10378" s="2">
        <f t="shared" si="486"/>
        <v>3</v>
      </c>
      <c r="D10378" t="s">
        <v>12</v>
      </c>
      <c r="E10378" t="s">
        <v>2535</v>
      </c>
      <c r="F10378">
        <v>7</v>
      </c>
      <c r="G10378" t="str">
        <f t="shared" si="487"/>
        <v>Small</v>
      </c>
      <c r="H10378" t="s">
        <v>5</v>
      </c>
      <c r="I10378" t="str">
        <f>IFERROR(VLOOKUP(A10378,sponsored_animals!$A$1:$C$2143,1,TRUE),0)</f>
        <v>870a9302845fa5</v>
      </c>
      <c r="J10378">
        <f>VLOOKUP(H10378,location_costs!$A$1:$B$6,2,FALSE)</f>
        <v>140</v>
      </c>
      <c r="K10378" t="str">
        <f t="shared" si="488"/>
        <v>Dog_Small</v>
      </c>
      <c r="L10378">
        <f>VLOOKUP(K10378,size_costs!$D$1:$E$10,2,FALSE)</f>
        <v>125</v>
      </c>
      <c r="M10378">
        <f>VLOOKUP(C10378,age_costs!$A$1:$B$52,2,FALSE)</f>
        <v>0</v>
      </c>
    </row>
    <row r="10379" spans="1:13" x14ac:dyDescent="0.25">
      <c r="A10379" t="s">
        <v>909</v>
      </c>
      <c r="B10379" t="s">
        <v>15617</v>
      </c>
      <c r="C10379" s="2">
        <f t="shared" si="486"/>
        <v>3</v>
      </c>
      <c r="D10379" t="s">
        <v>12</v>
      </c>
      <c r="E10379" t="s">
        <v>2180</v>
      </c>
      <c r="F10379">
        <v>49</v>
      </c>
      <c r="G10379" t="str">
        <f t="shared" si="487"/>
        <v>Large</v>
      </c>
      <c r="H10379" t="s">
        <v>4</v>
      </c>
      <c r="I10379" t="str">
        <f>IFERROR(VLOOKUP(A10379,sponsored_animals!$A$1:$C$2143,1,TRUE),0)</f>
        <v>36806649e5722d</v>
      </c>
      <c r="J10379">
        <f>VLOOKUP(H10379,location_costs!$A$1:$B$6,2,FALSE)</f>
        <v>110</v>
      </c>
      <c r="K10379" t="str">
        <f t="shared" si="488"/>
        <v>Dog_Large</v>
      </c>
      <c r="L10379">
        <f>VLOOKUP(K10379,size_costs!$D$1:$E$10,2,FALSE)</f>
        <v>175</v>
      </c>
      <c r="M10379">
        <f>VLOOKUP(C10379,age_costs!$A$1:$B$52,2,FALSE)</f>
        <v>0</v>
      </c>
    </row>
    <row r="10380" spans="1:13" x14ac:dyDescent="0.25">
      <c r="A10380" t="s">
        <v>12204</v>
      </c>
      <c r="B10380" t="s">
        <v>2614</v>
      </c>
      <c r="C10380" s="2">
        <f t="shared" si="486"/>
        <v>8</v>
      </c>
      <c r="D10380" t="s">
        <v>19</v>
      </c>
      <c r="E10380" t="s">
        <v>2198</v>
      </c>
      <c r="F10380">
        <v>4</v>
      </c>
      <c r="G10380" t="str">
        <f t="shared" si="487"/>
        <v>Small</v>
      </c>
      <c r="H10380" t="s">
        <v>6</v>
      </c>
      <c r="I10380" t="str">
        <f>IFERROR(VLOOKUP(A10380,sponsored_animals!$A$1:$C$2143,1,TRUE),0)</f>
        <v>36806649e5722d</v>
      </c>
      <c r="J10380">
        <f>VLOOKUP(H10380,location_costs!$A$1:$B$6,2,FALSE)</f>
        <v>135</v>
      </c>
      <c r="K10380" t="str">
        <f t="shared" si="488"/>
        <v>Cat_Small</v>
      </c>
      <c r="L10380">
        <f>VLOOKUP(K10380,size_costs!$D$1:$E$10,2,FALSE)</f>
        <v>100</v>
      </c>
      <c r="M10380">
        <f>VLOOKUP(C10380,age_costs!$A$1:$B$52,2,FALSE)</f>
        <v>150</v>
      </c>
    </row>
    <row r="10381" spans="1:13" x14ac:dyDescent="0.25">
      <c r="A10381" t="s">
        <v>12205</v>
      </c>
      <c r="B10381" t="s">
        <v>14173</v>
      </c>
      <c r="C10381" s="2">
        <f t="shared" si="486"/>
        <v>7</v>
      </c>
      <c r="D10381" t="s">
        <v>19</v>
      </c>
      <c r="E10381" t="s">
        <v>2207</v>
      </c>
      <c r="F10381">
        <v>8</v>
      </c>
      <c r="G10381" t="str">
        <f t="shared" si="487"/>
        <v>Large</v>
      </c>
      <c r="H10381" t="s">
        <v>3</v>
      </c>
      <c r="I10381">
        <f>IFERROR(VLOOKUP(A10381,sponsored_animals!$A$1:$C$2143,1,TRUE),0)</f>
        <v>0</v>
      </c>
      <c r="J10381">
        <f>VLOOKUP(H10381,location_costs!$A$1:$B$6,2,FALSE)</f>
        <v>120</v>
      </c>
      <c r="K10381" t="str">
        <f t="shared" si="488"/>
        <v>Cat_Large</v>
      </c>
      <c r="L10381">
        <f>VLOOKUP(K10381,size_costs!$D$1:$E$10,2,FALSE)</f>
        <v>140</v>
      </c>
      <c r="M10381">
        <f>VLOOKUP(C10381,age_costs!$A$1:$B$52,2,FALSE)</f>
        <v>100</v>
      </c>
    </row>
    <row r="10382" spans="1:13" x14ac:dyDescent="0.25">
      <c r="A10382" t="s">
        <v>12206</v>
      </c>
      <c r="B10382" t="s">
        <v>13941</v>
      </c>
      <c r="C10382" s="2">
        <f t="shared" si="486"/>
        <v>6</v>
      </c>
      <c r="D10382" t="s">
        <v>19</v>
      </c>
      <c r="E10382" t="s">
        <v>2207</v>
      </c>
      <c r="F10382">
        <v>8</v>
      </c>
      <c r="G10382" t="str">
        <f t="shared" si="487"/>
        <v>Large</v>
      </c>
      <c r="H10382" t="s">
        <v>6</v>
      </c>
      <c r="I10382" t="str">
        <f>IFERROR(VLOOKUP(A10382,sponsored_animals!$A$1:$C$2143,1,TRUE),0)</f>
        <v>178f1189a06b68</v>
      </c>
      <c r="J10382">
        <f>VLOOKUP(H10382,location_costs!$A$1:$B$6,2,FALSE)</f>
        <v>135</v>
      </c>
      <c r="K10382" t="str">
        <f t="shared" si="488"/>
        <v>Cat_Large</v>
      </c>
      <c r="L10382">
        <f>VLOOKUP(K10382,size_costs!$D$1:$E$10,2,FALSE)</f>
        <v>140</v>
      </c>
      <c r="M10382">
        <f>VLOOKUP(C10382,age_costs!$A$1:$B$52,2,FALSE)</f>
        <v>100</v>
      </c>
    </row>
    <row r="10383" spans="1:13" x14ac:dyDescent="0.25">
      <c r="A10383" t="s">
        <v>12207</v>
      </c>
      <c r="B10383" t="s">
        <v>13816</v>
      </c>
      <c r="C10383" s="2">
        <f t="shared" si="486"/>
        <v>3</v>
      </c>
      <c r="D10383" t="s">
        <v>12</v>
      </c>
      <c r="E10383" t="s">
        <v>2182</v>
      </c>
      <c r="F10383">
        <v>40</v>
      </c>
      <c r="G10383" t="str">
        <f t="shared" si="487"/>
        <v>Large</v>
      </c>
      <c r="H10383" t="s">
        <v>7</v>
      </c>
      <c r="I10383" t="str">
        <f>IFERROR(VLOOKUP(A10383,sponsored_animals!$A$1:$C$2143,1,TRUE),0)</f>
        <v>214f8f6b359a1e</v>
      </c>
      <c r="J10383">
        <f>VLOOKUP(H10383,location_costs!$A$1:$B$6,2,FALSE)</f>
        <v>100</v>
      </c>
      <c r="K10383" t="str">
        <f t="shared" si="488"/>
        <v>Dog_Large</v>
      </c>
      <c r="L10383">
        <f>VLOOKUP(K10383,size_costs!$D$1:$E$10,2,FALSE)</f>
        <v>175</v>
      </c>
      <c r="M10383">
        <f>VLOOKUP(C10383,age_costs!$A$1:$B$52,2,FALSE)</f>
        <v>0</v>
      </c>
    </row>
    <row r="10384" spans="1:13" x14ac:dyDescent="0.25">
      <c r="A10384" t="s">
        <v>899</v>
      </c>
      <c r="B10384" t="s">
        <v>3567</v>
      </c>
      <c r="C10384" s="2">
        <f t="shared" si="486"/>
        <v>8</v>
      </c>
      <c r="D10384" t="s">
        <v>19</v>
      </c>
      <c r="E10384" t="s">
        <v>2945</v>
      </c>
      <c r="F10384">
        <v>8</v>
      </c>
      <c r="G10384" t="str">
        <f t="shared" si="487"/>
        <v>Large</v>
      </c>
      <c r="H10384" t="s">
        <v>7</v>
      </c>
      <c r="I10384" t="str">
        <f>IFERROR(VLOOKUP(A10384,sponsored_animals!$A$1:$C$2143,1,TRUE),0)</f>
        <v>438efb0f97b6a3</v>
      </c>
      <c r="J10384">
        <f>VLOOKUP(H10384,location_costs!$A$1:$B$6,2,FALSE)</f>
        <v>100</v>
      </c>
      <c r="K10384" t="str">
        <f t="shared" si="488"/>
        <v>Cat_Large</v>
      </c>
      <c r="L10384">
        <f>VLOOKUP(K10384,size_costs!$D$1:$E$10,2,FALSE)</f>
        <v>140</v>
      </c>
      <c r="M10384">
        <f>VLOOKUP(C10384,age_costs!$A$1:$B$52,2,FALSE)</f>
        <v>150</v>
      </c>
    </row>
    <row r="10385" spans="1:13" x14ac:dyDescent="0.25">
      <c r="A10385" t="s">
        <v>12208</v>
      </c>
      <c r="B10385" t="s">
        <v>2614</v>
      </c>
      <c r="C10385" s="2">
        <f t="shared" si="486"/>
        <v>8</v>
      </c>
      <c r="D10385" t="s">
        <v>19</v>
      </c>
      <c r="E10385" t="s">
        <v>2198</v>
      </c>
      <c r="F10385">
        <v>8</v>
      </c>
      <c r="G10385" t="str">
        <f t="shared" si="487"/>
        <v>Large</v>
      </c>
      <c r="H10385" t="s">
        <v>4</v>
      </c>
      <c r="I10385">
        <f>IFERROR(VLOOKUP(A10385,sponsored_animals!$A$1:$C$2143,1,TRUE),0)</f>
        <v>0</v>
      </c>
      <c r="J10385">
        <f>VLOOKUP(H10385,location_costs!$A$1:$B$6,2,FALSE)</f>
        <v>110</v>
      </c>
      <c r="K10385" t="str">
        <f t="shared" si="488"/>
        <v>Cat_Large</v>
      </c>
      <c r="L10385">
        <f>VLOOKUP(K10385,size_costs!$D$1:$E$10,2,FALSE)</f>
        <v>140</v>
      </c>
      <c r="M10385">
        <f>VLOOKUP(C10385,age_costs!$A$1:$B$52,2,FALSE)</f>
        <v>150</v>
      </c>
    </row>
    <row r="10386" spans="1:13" x14ac:dyDescent="0.25">
      <c r="A10386" t="s">
        <v>12209</v>
      </c>
      <c r="B10386" t="s">
        <v>15491</v>
      </c>
      <c r="C10386" s="2">
        <f t="shared" si="486"/>
        <v>3</v>
      </c>
      <c r="D10386" t="s">
        <v>19</v>
      </c>
      <c r="E10386" t="s">
        <v>2210</v>
      </c>
      <c r="F10386">
        <v>6.5</v>
      </c>
      <c r="G10386" t="str">
        <f t="shared" si="487"/>
        <v>Medium</v>
      </c>
      <c r="H10386" t="s">
        <v>5</v>
      </c>
      <c r="I10386">
        <f>IFERROR(VLOOKUP(A10386,sponsored_animals!$A$1:$C$2143,1,TRUE),0)</f>
        <v>0</v>
      </c>
      <c r="J10386">
        <f>VLOOKUP(H10386,location_costs!$A$1:$B$6,2,FALSE)</f>
        <v>140</v>
      </c>
      <c r="K10386" t="str">
        <f t="shared" si="488"/>
        <v>Cat_Medium</v>
      </c>
      <c r="L10386">
        <f>VLOOKUP(K10386,size_costs!$D$1:$E$10,2,FALSE)</f>
        <v>120</v>
      </c>
      <c r="M10386">
        <f>VLOOKUP(C10386,age_costs!$A$1:$B$52,2,FALSE)</f>
        <v>0</v>
      </c>
    </row>
    <row r="10387" spans="1:13" x14ac:dyDescent="0.25">
      <c r="A10387" t="s">
        <v>12210</v>
      </c>
      <c r="B10387" t="s">
        <v>15075</v>
      </c>
      <c r="C10387" s="2">
        <f t="shared" si="486"/>
        <v>4</v>
      </c>
      <c r="D10387" t="s">
        <v>12</v>
      </c>
      <c r="E10387" t="s">
        <v>2186</v>
      </c>
      <c r="F10387">
        <v>24</v>
      </c>
      <c r="G10387" t="str">
        <f t="shared" si="487"/>
        <v>Medium</v>
      </c>
      <c r="H10387" t="s">
        <v>6</v>
      </c>
      <c r="I10387" t="str">
        <f>IFERROR(VLOOKUP(A10387,sponsored_animals!$A$1:$C$2143,1,TRUE),0)</f>
        <v>4fca6ef6dbda96</v>
      </c>
      <c r="J10387">
        <f>VLOOKUP(H10387,location_costs!$A$1:$B$6,2,FALSE)</f>
        <v>135</v>
      </c>
      <c r="K10387" t="str">
        <f t="shared" si="488"/>
        <v>Dog_Medium</v>
      </c>
      <c r="L10387">
        <f>VLOOKUP(K10387,size_costs!$D$1:$E$10,2,FALSE)</f>
        <v>150</v>
      </c>
      <c r="M10387">
        <f>VLOOKUP(C10387,age_costs!$A$1:$B$52,2,FALSE)</f>
        <v>0</v>
      </c>
    </row>
    <row r="10388" spans="1:13" x14ac:dyDescent="0.25">
      <c r="A10388" t="s">
        <v>12211</v>
      </c>
      <c r="B10388" t="s">
        <v>6883</v>
      </c>
      <c r="C10388" s="2">
        <f t="shared" si="486"/>
        <v>9</v>
      </c>
      <c r="D10388" t="s">
        <v>12</v>
      </c>
      <c r="E10388" t="s">
        <v>2207</v>
      </c>
      <c r="F10388">
        <v>39</v>
      </c>
      <c r="G10388" t="str">
        <f t="shared" si="487"/>
        <v>Large</v>
      </c>
      <c r="H10388" t="s">
        <v>3</v>
      </c>
      <c r="I10388" t="str">
        <f>IFERROR(VLOOKUP(A10388,sponsored_animals!$A$1:$C$2143,1,TRUE),0)</f>
        <v>178f1189a06b68</v>
      </c>
      <c r="J10388">
        <f>VLOOKUP(H10388,location_costs!$A$1:$B$6,2,FALSE)</f>
        <v>120</v>
      </c>
      <c r="K10388" t="str">
        <f t="shared" si="488"/>
        <v>Dog_Large</v>
      </c>
      <c r="L10388">
        <f>VLOOKUP(K10388,size_costs!$D$1:$E$10,2,FALSE)</f>
        <v>175</v>
      </c>
      <c r="M10388">
        <f>VLOOKUP(C10388,age_costs!$A$1:$B$52,2,FALSE)</f>
        <v>150</v>
      </c>
    </row>
    <row r="10389" spans="1:13" x14ac:dyDescent="0.25">
      <c r="A10389" t="s">
        <v>12212</v>
      </c>
      <c r="B10389" t="s">
        <v>16063</v>
      </c>
      <c r="C10389" s="2">
        <f t="shared" si="486"/>
        <v>6</v>
      </c>
      <c r="D10389" t="s">
        <v>19</v>
      </c>
      <c r="E10389" t="s">
        <v>2223</v>
      </c>
      <c r="F10389">
        <v>8</v>
      </c>
      <c r="G10389" t="str">
        <f t="shared" si="487"/>
        <v>Large</v>
      </c>
      <c r="H10389" t="s">
        <v>5</v>
      </c>
      <c r="I10389" t="str">
        <f>IFERROR(VLOOKUP(A10389,sponsored_animals!$A$1:$C$2143,1,TRUE),0)</f>
        <v>178f1189a06b68</v>
      </c>
      <c r="J10389">
        <f>VLOOKUP(H10389,location_costs!$A$1:$B$6,2,FALSE)</f>
        <v>140</v>
      </c>
      <c r="K10389" t="str">
        <f t="shared" si="488"/>
        <v>Cat_Large</v>
      </c>
      <c r="L10389">
        <f>VLOOKUP(K10389,size_costs!$D$1:$E$10,2,FALSE)</f>
        <v>140</v>
      </c>
      <c r="M10389">
        <f>VLOOKUP(C10389,age_costs!$A$1:$B$52,2,FALSE)</f>
        <v>100</v>
      </c>
    </row>
    <row r="10390" spans="1:13" x14ac:dyDescent="0.25">
      <c r="A10390" t="s">
        <v>12213</v>
      </c>
      <c r="B10390" t="s">
        <v>16328</v>
      </c>
      <c r="C10390" s="2">
        <f t="shared" si="486"/>
        <v>2</v>
      </c>
      <c r="D10390" t="s">
        <v>19</v>
      </c>
      <c r="E10390" t="s">
        <v>2350</v>
      </c>
      <c r="F10390">
        <v>3</v>
      </c>
      <c r="G10390" t="str">
        <f t="shared" si="487"/>
        <v>Small</v>
      </c>
      <c r="H10390" t="s">
        <v>4</v>
      </c>
      <c r="I10390" t="str">
        <f>IFERROR(VLOOKUP(A10390,sponsored_animals!$A$1:$C$2143,1,TRUE),0)</f>
        <v>178f1189a06b68</v>
      </c>
      <c r="J10390">
        <f>VLOOKUP(H10390,location_costs!$A$1:$B$6,2,FALSE)</f>
        <v>110</v>
      </c>
      <c r="K10390" t="str">
        <f t="shared" si="488"/>
        <v>Cat_Small</v>
      </c>
      <c r="L10390">
        <f>VLOOKUP(K10390,size_costs!$D$1:$E$10,2,FALSE)</f>
        <v>100</v>
      </c>
      <c r="M10390">
        <f>VLOOKUP(C10390,age_costs!$A$1:$B$52,2,FALSE)</f>
        <v>0</v>
      </c>
    </row>
    <row r="10391" spans="1:13" x14ac:dyDescent="0.25">
      <c r="A10391" t="s">
        <v>12214</v>
      </c>
      <c r="B10391" t="s">
        <v>7439</v>
      </c>
      <c r="C10391" s="2">
        <f t="shared" si="486"/>
        <v>3</v>
      </c>
      <c r="D10391" t="s">
        <v>19</v>
      </c>
      <c r="E10391" t="s">
        <v>2182</v>
      </c>
      <c r="F10391">
        <v>2</v>
      </c>
      <c r="G10391" t="str">
        <f t="shared" si="487"/>
        <v>Small</v>
      </c>
      <c r="H10391" t="s">
        <v>7</v>
      </c>
      <c r="I10391">
        <f>IFERROR(VLOOKUP(A10391,sponsored_animals!$A$1:$C$2143,1,TRUE),0)</f>
        <v>0</v>
      </c>
      <c r="J10391">
        <f>VLOOKUP(H10391,location_costs!$A$1:$B$6,2,FALSE)</f>
        <v>100</v>
      </c>
      <c r="K10391" t="str">
        <f t="shared" si="488"/>
        <v>Cat_Small</v>
      </c>
      <c r="L10391">
        <f>VLOOKUP(K10391,size_costs!$D$1:$E$10,2,FALSE)</f>
        <v>100</v>
      </c>
      <c r="M10391">
        <f>VLOOKUP(C10391,age_costs!$A$1:$B$52,2,FALSE)</f>
        <v>0</v>
      </c>
    </row>
    <row r="10392" spans="1:13" x14ac:dyDescent="0.25">
      <c r="A10392" t="s">
        <v>1798</v>
      </c>
      <c r="B10392" t="s">
        <v>16329</v>
      </c>
      <c r="C10392" s="2">
        <f t="shared" si="486"/>
        <v>24</v>
      </c>
      <c r="D10392" t="s">
        <v>12</v>
      </c>
      <c r="E10392" t="s">
        <v>2217</v>
      </c>
      <c r="F10392">
        <v>24</v>
      </c>
      <c r="G10392" t="str">
        <f t="shared" si="487"/>
        <v>Medium</v>
      </c>
      <c r="H10392" t="s">
        <v>3</v>
      </c>
      <c r="I10392" t="str">
        <f>IFERROR(VLOOKUP(A10392,sponsored_animals!$A$1:$C$2143,1,TRUE),0)</f>
        <v>178f1189a06b68</v>
      </c>
      <c r="J10392">
        <f>VLOOKUP(H10392,location_costs!$A$1:$B$6,2,FALSE)</f>
        <v>120</v>
      </c>
      <c r="K10392" t="str">
        <f t="shared" si="488"/>
        <v>Dog_Medium</v>
      </c>
      <c r="L10392">
        <f>VLOOKUP(K10392,size_costs!$D$1:$E$10,2,FALSE)</f>
        <v>150</v>
      </c>
      <c r="M10392">
        <f>VLOOKUP(C10392,age_costs!$A$1:$B$52,2,FALSE)</f>
        <v>300</v>
      </c>
    </row>
    <row r="10393" spans="1:13" x14ac:dyDescent="0.25">
      <c r="A10393" t="s">
        <v>1645</v>
      </c>
      <c r="B10393" t="s">
        <v>4100</v>
      </c>
      <c r="C10393" s="2">
        <f t="shared" si="486"/>
        <v>9</v>
      </c>
      <c r="D10393" t="s">
        <v>19</v>
      </c>
      <c r="E10393" t="s">
        <v>2486</v>
      </c>
      <c r="F10393">
        <v>6</v>
      </c>
      <c r="G10393" t="str">
        <f t="shared" si="487"/>
        <v>Medium</v>
      </c>
      <c r="H10393" t="s">
        <v>6</v>
      </c>
      <c r="I10393" t="str">
        <f>IFERROR(VLOOKUP(A10393,sponsored_animals!$A$1:$C$2143,1,TRUE),0)</f>
        <v>214f8f6b359a1e</v>
      </c>
      <c r="J10393">
        <f>VLOOKUP(H10393,location_costs!$A$1:$B$6,2,FALSE)</f>
        <v>135</v>
      </c>
      <c r="K10393" t="str">
        <f t="shared" si="488"/>
        <v>Cat_Medium</v>
      </c>
      <c r="L10393">
        <f>VLOOKUP(K10393,size_costs!$D$1:$E$10,2,FALSE)</f>
        <v>120</v>
      </c>
      <c r="M10393">
        <f>VLOOKUP(C10393,age_costs!$A$1:$B$52,2,FALSE)</f>
        <v>150</v>
      </c>
    </row>
    <row r="10394" spans="1:13" x14ac:dyDescent="0.25">
      <c r="A10394" t="s">
        <v>12215</v>
      </c>
      <c r="B10394" t="s">
        <v>9043</v>
      </c>
      <c r="C10394" s="2">
        <f t="shared" si="486"/>
        <v>8</v>
      </c>
      <c r="D10394" t="s">
        <v>12</v>
      </c>
      <c r="E10394" t="s">
        <v>2325</v>
      </c>
      <c r="F10394">
        <v>23</v>
      </c>
      <c r="G10394" t="str">
        <f t="shared" si="487"/>
        <v>Medium</v>
      </c>
      <c r="H10394" t="s">
        <v>4</v>
      </c>
      <c r="I10394" t="str">
        <f>IFERROR(VLOOKUP(A10394,sponsored_animals!$A$1:$C$2143,1,TRUE),0)</f>
        <v>178f1189a06b68</v>
      </c>
      <c r="J10394">
        <f>VLOOKUP(H10394,location_costs!$A$1:$B$6,2,FALSE)</f>
        <v>110</v>
      </c>
      <c r="K10394" t="str">
        <f t="shared" si="488"/>
        <v>Dog_Medium</v>
      </c>
      <c r="L10394">
        <f>VLOOKUP(K10394,size_costs!$D$1:$E$10,2,FALSE)</f>
        <v>150</v>
      </c>
      <c r="M10394">
        <f>VLOOKUP(C10394,age_costs!$A$1:$B$52,2,FALSE)</f>
        <v>150</v>
      </c>
    </row>
    <row r="10395" spans="1:13" x14ac:dyDescent="0.25">
      <c r="A10395" t="s">
        <v>12216</v>
      </c>
      <c r="B10395" t="s">
        <v>15792</v>
      </c>
      <c r="C10395" s="2">
        <f t="shared" si="486"/>
        <v>4</v>
      </c>
      <c r="D10395" t="s">
        <v>12</v>
      </c>
      <c r="E10395" t="s">
        <v>2186</v>
      </c>
      <c r="F10395">
        <v>42</v>
      </c>
      <c r="G10395" t="str">
        <f t="shared" si="487"/>
        <v>Large</v>
      </c>
      <c r="H10395" t="s">
        <v>4</v>
      </c>
      <c r="I10395" t="str">
        <f>IFERROR(VLOOKUP(A10395,sponsored_animals!$A$1:$C$2143,1,TRUE),0)</f>
        <v>438efb0f97b6a3</v>
      </c>
      <c r="J10395">
        <f>VLOOKUP(H10395,location_costs!$A$1:$B$6,2,FALSE)</f>
        <v>110</v>
      </c>
      <c r="K10395" t="str">
        <f t="shared" si="488"/>
        <v>Dog_Large</v>
      </c>
      <c r="L10395">
        <f>VLOOKUP(K10395,size_costs!$D$1:$E$10,2,FALSE)</f>
        <v>175</v>
      </c>
      <c r="M10395">
        <f>VLOOKUP(C10395,age_costs!$A$1:$B$52,2,FALSE)</f>
        <v>0</v>
      </c>
    </row>
    <row r="10396" spans="1:13" x14ac:dyDescent="0.25">
      <c r="A10396" t="s">
        <v>12217</v>
      </c>
      <c r="B10396" t="s">
        <v>14797</v>
      </c>
      <c r="C10396" s="2">
        <f t="shared" si="486"/>
        <v>7</v>
      </c>
      <c r="D10396" t="s">
        <v>12</v>
      </c>
      <c r="E10396" t="s">
        <v>2207</v>
      </c>
      <c r="F10396">
        <v>6</v>
      </c>
      <c r="G10396" t="str">
        <f t="shared" si="487"/>
        <v>Small</v>
      </c>
      <c r="H10396" t="s">
        <v>5</v>
      </c>
      <c r="I10396" t="str">
        <f>IFERROR(VLOOKUP(A10396,sponsored_animals!$A$1:$C$2143,1,TRUE),0)</f>
        <v>178f1189a06b68</v>
      </c>
      <c r="J10396">
        <f>VLOOKUP(H10396,location_costs!$A$1:$B$6,2,FALSE)</f>
        <v>140</v>
      </c>
      <c r="K10396" t="str">
        <f t="shared" si="488"/>
        <v>Dog_Small</v>
      </c>
      <c r="L10396">
        <f>VLOOKUP(K10396,size_costs!$D$1:$E$10,2,FALSE)</f>
        <v>125</v>
      </c>
      <c r="M10396">
        <f>VLOOKUP(C10396,age_costs!$A$1:$B$52,2,FALSE)</f>
        <v>100</v>
      </c>
    </row>
    <row r="10397" spans="1:13" x14ac:dyDescent="0.25">
      <c r="A10397" t="s">
        <v>12218</v>
      </c>
      <c r="B10397" t="s">
        <v>14423</v>
      </c>
      <c r="C10397" s="2">
        <f t="shared" si="486"/>
        <v>2</v>
      </c>
      <c r="D10397" t="s">
        <v>12</v>
      </c>
      <c r="E10397" t="s">
        <v>2207</v>
      </c>
      <c r="F10397">
        <v>31</v>
      </c>
      <c r="G10397" t="str">
        <f t="shared" si="487"/>
        <v>Large</v>
      </c>
      <c r="H10397" t="s">
        <v>6</v>
      </c>
      <c r="I10397" t="str">
        <f>IFERROR(VLOOKUP(A10397,sponsored_animals!$A$1:$C$2143,1,TRUE),0)</f>
        <v>d40d0d9a6a4451</v>
      </c>
      <c r="J10397">
        <f>VLOOKUP(H10397,location_costs!$A$1:$B$6,2,FALSE)</f>
        <v>135</v>
      </c>
      <c r="K10397" t="str">
        <f t="shared" si="488"/>
        <v>Dog_Large</v>
      </c>
      <c r="L10397">
        <f>VLOOKUP(K10397,size_costs!$D$1:$E$10,2,FALSE)</f>
        <v>175</v>
      </c>
      <c r="M10397">
        <f>VLOOKUP(C10397,age_costs!$A$1:$B$52,2,FALSE)</f>
        <v>0</v>
      </c>
    </row>
    <row r="10398" spans="1:13" x14ac:dyDescent="0.25">
      <c r="A10398" t="s">
        <v>12219</v>
      </c>
      <c r="B10398" t="s">
        <v>14221</v>
      </c>
      <c r="C10398" s="2">
        <f t="shared" si="486"/>
        <v>7</v>
      </c>
      <c r="D10398" t="s">
        <v>12</v>
      </c>
      <c r="E10398" t="s">
        <v>2207</v>
      </c>
      <c r="F10398">
        <v>4</v>
      </c>
      <c r="G10398" t="str">
        <f t="shared" si="487"/>
        <v>Small</v>
      </c>
      <c r="H10398" t="s">
        <v>3</v>
      </c>
      <c r="I10398">
        <f>IFERROR(VLOOKUP(A10398,sponsored_animals!$A$1:$C$2143,1,TRUE),0)</f>
        <v>0</v>
      </c>
      <c r="J10398">
        <f>VLOOKUP(H10398,location_costs!$A$1:$B$6,2,FALSE)</f>
        <v>120</v>
      </c>
      <c r="K10398" t="str">
        <f t="shared" si="488"/>
        <v>Dog_Small</v>
      </c>
      <c r="L10398">
        <f>VLOOKUP(K10398,size_costs!$D$1:$E$10,2,FALSE)</f>
        <v>125</v>
      </c>
      <c r="M10398">
        <f>VLOOKUP(C10398,age_costs!$A$1:$B$52,2,FALSE)</f>
        <v>100</v>
      </c>
    </row>
    <row r="10399" spans="1:13" x14ac:dyDescent="0.25">
      <c r="A10399" t="s">
        <v>12220</v>
      </c>
      <c r="B10399" t="s">
        <v>15626</v>
      </c>
      <c r="C10399" s="2">
        <f t="shared" si="486"/>
        <v>14</v>
      </c>
      <c r="D10399" t="s">
        <v>19</v>
      </c>
      <c r="E10399" t="s">
        <v>2252</v>
      </c>
      <c r="F10399">
        <v>8</v>
      </c>
      <c r="G10399" t="str">
        <f t="shared" si="487"/>
        <v>Large</v>
      </c>
      <c r="H10399" t="s">
        <v>5</v>
      </c>
      <c r="I10399" t="str">
        <f>IFERROR(VLOOKUP(A10399,sponsored_animals!$A$1:$C$2143,1,TRUE),0)</f>
        <v>b14069999a0ee6</v>
      </c>
      <c r="J10399">
        <f>VLOOKUP(H10399,location_costs!$A$1:$B$6,2,FALSE)</f>
        <v>140</v>
      </c>
      <c r="K10399" t="str">
        <f t="shared" si="488"/>
        <v>Cat_Large</v>
      </c>
      <c r="L10399">
        <f>VLOOKUP(K10399,size_costs!$D$1:$E$10,2,FALSE)</f>
        <v>140</v>
      </c>
      <c r="M10399">
        <f>VLOOKUP(C10399,age_costs!$A$1:$B$52,2,FALSE)</f>
        <v>200</v>
      </c>
    </row>
    <row r="10400" spans="1:13" x14ac:dyDescent="0.25">
      <c r="A10400" t="s">
        <v>12221</v>
      </c>
      <c r="B10400" t="s">
        <v>15260</v>
      </c>
      <c r="C10400" s="2">
        <f t="shared" si="486"/>
        <v>13</v>
      </c>
      <c r="D10400" t="s">
        <v>12</v>
      </c>
      <c r="E10400" t="s">
        <v>3080</v>
      </c>
      <c r="F10400">
        <v>38</v>
      </c>
      <c r="G10400" t="str">
        <f t="shared" si="487"/>
        <v>Large</v>
      </c>
      <c r="H10400" t="s">
        <v>5</v>
      </c>
      <c r="I10400">
        <f>IFERROR(VLOOKUP(A10400,sponsored_animals!$A$1:$C$2143,1,TRUE),0)</f>
        <v>0</v>
      </c>
      <c r="J10400">
        <f>VLOOKUP(H10400,location_costs!$A$1:$B$6,2,FALSE)</f>
        <v>140</v>
      </c>
      <c r="K10400" t="str">
        <f t="shared" si="488"/>
        <v>Dog_Large</v>
      </c>
      <c r="L10400">
        <f>VLOOKUP(K10400,size_costs!$D$1:$E$10,2,FALSE)</f>
        <v>175</v>
      </c>
      <c r="M10400">
        <f>VLOOKUP(C10400,age_costs!$A$1:$B$52,2,FALSE)</f>
        <v>200</v>
      </c>
    </row>
    <row r="10401" spans="1:13" x14ac:dyDescent="0.25">
      <c r="A10401" t="s">
        <v>1473</v>
      </c>
      <c r="B10401" t="s">
        <v>15221</v>
      </c>
      <c r="C10401" s="2">
        <f t="shared" si="486"/>
        <v>7</v>
      </c>
      <c r="D10401" t="s">
        <v>12</v>
      </c>
      <c r="E10401" t="s">
        <v>2241</v>
      </c>
      <c r="F10401">
        <v>9</v>
      </c>
      <c r="G10401" t="str">
        <f t="shared" si="487"/>
        <v>Small</v>
      </c>
      <c r="H10401" t="s">
        <v>5</v>
      </c>
      <c r="I10401">
        <f>IFERROR(VLOOKUP(A10401,sponsored_animals!$A$1:$C$2143,1,TRUE),0)</f>
        <v>0</v>
      </c>
      <c r="J10401">
        <f>VLOOKUP(H10401,location_costs!$A$1:$B$6,2,FALSE)</f>
        <v>140</v>
      </c>
      <c r="K10401" t="str">
        <f t="shared" si="488"/>
        <v>Dog_Small</v>
      </c>
      <c r="L10401">
        <f>VLOOKUP(K10401,size_costs!$D$1:$E$10,2,FALSE)</f>
        <v>125</v>
      </c>
      <c r="M10401">
        <f>VLOOKUP(C10401,age_costs!$A$1:$B$52,2,FALSE)</f>
        <v>100</v>
      </c>
    </row>
    <row r="10402" spans="1:13" x14ac:dyDescent="0.25">
      <c r="A10402" t="s">
        <v>12222</v>
      </c>
      <c r="B10402" t="s">
        <v>13989</v>
      </c>
      <c r="C10402" s="2">
        <f t="shared" si="486"/>
        <v>7</v>
      </c>
      <c r="D10402" t="s">
        <v>12</v>
      </c>
      <c r="E10402" t="s">
        <v>2214</v>
      </c>
      <c r="F10402">
        <v>34</v>
      </c>
      <c r="G10402" t="str">
        <f t="shared" si="487"/>
        <v>Large</v>
      </c>
      <c r="H10402" t="s">
        <v>4</v>
      </c>
      <c r="I10402" t="str">
        <f>IFERROR(VLOOKUP(A10402,sponsored_animals!$A$1:$C$2143,1,TRUE),0)</f>
        <v>f3de00c24336c4</v>
      </c>
      <c r="J10402">
        <f>VLOOKUP(H10402,location_costs!$A$1:$B$6,2,FALSE)</f>
        <v>110</v>
      </c>
      <c r="K10402" t="str">
        <f t="shared" si="488"/>
        <v>Dog_Large</v>
      </c>
      <c r="L10402">
        <f>VLOOKUP(K10402,size_costs!$D$1:$E$10,2,FALSE)</f>
        <v>175</v>
      </c>
      <c r="M10402">
        <f>VLOOKUP(C10402,age_costs!$A$1:$B$52,2,FALSE)</f>
        <v>100</v>
      </c>
    </row>
    <row r="10403" spans="1:13" x14ac:dyDescent="0.25">
      <c r="A10403" t="s">
        <v>12223</v>
      </c>
      <c r="B10403" t="s">
        <v>7095</v>
      </c>
      <c r="C10403" s="2">
        <f t="shared" si="486"/>
        <v>3</v>
      </c>
      <c r="D10403" t="s">
        <v>12</v>
      </c>
      <c r="E10403" t="s">
        <v>2190</v>
      </c>
      <c r="F10403">
        <v>11.5</v>
      </c>
      <c r="G10403" t="str">
        <f t="shared" si="487"/>
        <v>Medium</v>
      </c>
      <c r="H10403" t="s">
        <v>6</v>
      </c>
      <c r="I10403" t="str">
        <f>IFERROR(VLOOKUP(A10403,sponsored_animals!$A$1:$C$2143,1,TRUE),0)</f>
        <v>0ea863dbf1123f</v>
      </c>
      <c r="J10403">
        <f>VLOOKUP(H10403,location_costs!$A$1:$B$6,2,FALSE)</f>
        <v>135</v>
      </c>
      <c r="K10403" t="str">
        <f t="shared" si="488"/>
        <v>Dog_Medium</v>
      </c>
      <c r="L10403">
        <f>VLOOKUP(K10403,size_costs!$D$1:$E$10,2,FALSE)</f>
        <v>150</v>
      </c>
      <c r="M10403">
        <f>VLOOKUP(C10403,age_costs!$A$1:$B$52,2,FALSE)</f>
        <v>0</v>
      </c>
    </row>
    <row r="10404" spans="1:13" x14ac:dyDescent="0.25">
      <c r="A10404" t="s">
        <v>12224</v>
      </c>
      <c r="B10404" t="s">
        <v>15109</v>
      </c>
      <c r="C10404" s="2">
        <f t="shared" si="486"/>
        <v>2</v>
      </c>
      <c r="D10404" t="s">
        <v>12</v>
      </c>
      <c r="E10404" t="s">
        <v>2280</v>
      </c>
      <c r="F10404">
        <v>23</v>
      </c>
      <c r="G10404" t="str">
        <f t="shared" si="487"/>
        <v>Medium</v>
      </c>
      <c r="H10404" t="s">
        <v>4</v>
      </c>
      <c r="I10404" t="str">
        <f>IFERROR(VLOOKUP(A10404,sponsored_animals!$A$1:$C$2143,1,TRUE),0)</f>
        <v>d40d0d9a6a4451</v>
      </c>
      <c r="J10404">
        <f>VLOOKUP(H10404,location_costs!$A$1:$B$6,2,FALSE)</f>
        <v>110</v>
      </c>
      <c r="K10404" t="str">
        <f t="shared" si="488"/>
        <v>Dog_Medium</v>
      </c>
      <c r="L10404">
        <f>VLOOKUP(K10404,size_costs!$D$1:$E$10,2,FALSE)</f>
        <v>150</v>
      </c>
      <c r="M10404">
        <f>VLOOKUP(C10404,age_costs!$A$1:$B$52,2,FALSE)</f>
        <v>0</v>
      </c>
    </row>
    <row r="10405" spans="1:13" x14ac:dyDescent="0.25">
      <c r="A10405" t="s">
        <v>12225</v>
      </c>
      <c r="B10405" t="s">
        <v>2944</v>
      </c>
      <c r="C10405" s="2">
        <f t="shared" si="486"/>
        <v>4</v>
      </c>
      <c r="D10405" t="s">
        <v>12</v>
      </c>
      <c r="E10405" t="s">
        <v>2533</v>
      </c>
      <c r="F10405">
        <v>38</v>
      </c>
      <c r="G10405" t="str">
        <f t="shared" si="487"/>
        <v>Large</v>
      </c>
      <c r="H10405" t="s">
        <v>5</v>
      </c>
      <c r="I10405" t="str">
        <f>IFERROR(VLOOKUP(A10405,sponsored_animals!$A$1:$C$2143,1,TRUE),0)</f>
        <v>178f1189a06b68</v>
      </c>
      <c r="J10405">
        <f>VLOOKUP(H10405,location_costs!$A$1:$B$6,2,FALSE)</f>
        <v>140</v>
      </c>
      <c r="K10405" t="str">
        <f t="shared" si="488"/>
        <v>Dog_Large</v>
      </c>
      <c r="L10405">
        <f>VLOOKUP(K10405,size_costs!$D$1:$E$10,2,FALSE)</f>
        <v>175</v>
      </c>
      <c r="M10405">
        <f>VLOOKUP(C10405,age_costs!$A$1:$B$52,2,FALSE)</f>
        <v>0</v>
      </c>
    </row>
    <row r="10406" spans="1:13" x14ac:dyDescent="0.25">
      <c r="A10406" t="s">
        <v>12226</v>
      </c>
      <c r="B10406" t="s">
        <v>14185</v>
      </c>
      <c r="C10406" s="2">
        <f t="shared" si="486"/>
        <v>6</v>
      </c>
      <c r="D10406" t="s">
        <v>19</v>
      </c>
      <c r="E10406" t="s">
        <v>2223</v>
      </c>
      <c r="F10406">
        <v>8.5</v>
      </c>
      <c r="G10406" t="str">
        <f t="shared" si="487"/>
        <v>Large</v>
      </c>
      <c r="H10406" t="s">
        <v>5</v>
      </c>
      <c r="I10406" t="str">
        <f>IFERROR(VLOOKUP(A10406,sponsored_animals!$A$1:$C$2143,1,TRUE),0)</f>
        <v>36806649e5722d</v>
      </c>
      <c r="J10406">
        <f>VLOOKUP(H10406,location_costs!$A$1:$B$6,2,FALSE)</f>
        <v>140</v>
      </c>
      <c r="K10406" t="str">
        <f t="shared" si="488"/>
        <v>Cat_Large</v>
      </c>
      <c r="L10406">
        <f>VLOOKUP(K10406,size_costs!$D$1:$E$10,2,FALSE)</f>
        <v>140</v>
      </c>
      <c r="M10406">
        <f>VLOOKUP(C10406,age_costs!$A$1:$B$52,2,FALSE)</f>
        <v>100</v>
      </c>
    </row>
    <row r="10407" spans="1:13" x14ac:dyDescent="0.25">
      <c r="A10407" t="s">
        <v>12227</v>
      </c>
      <c r="B10407" t="s">
        <v>16049</v>
      </c>
      <c r="C10407" s="2">
        <f t="shared" si="486"/>
        <v>11</v>
      </c>
      <c r="D10407" t="s">
        <v>12</v>
      </c>
      <c r="E10407" t="s">
        <v>2241</v>
      </c>
      <c r="F10407">
        <v>19</v>
      </c>
      <c r="G10407" t="str">
        <f t="shared" si="487"/>
        <v>Medium</v>
      </c>
      <c r="H10407" t="s">
        <v>5</v>
      </c>
      <c r="I10407" t="str">
        <f>IFERROR(VLOOKUP(A10407,sponsored_animals!$A$1:$C$2143,1,TRUE),0)</f>
        <v>178f1189a06b68</v>
      </c>
      <c r="J10407">
        <f>VLOOKUP(H10407,location_costs!$A$1:$B$6,2,FALSE)</f>
        <v>140</v>
      </c>
      <c r="K10407" t="str">
        <f t="shared" si="488"/>
        <v>Dog_Medium</v>
      </c>
      <c r="L10407">
        <f>VLOOKUP(K10407,size_costs!$D$1:$E$10,2,FALSE)</f>
        <v>150</v>
      </c>
      <c r="M10407">
        <f>VLOOKUP(C10407,age_costs!$A$1:$B$52,2,FALSE)</f>
        <v>150</v>
      </c>
    </row>
    <row r="10408" spans="1:13" x14ac:dyDescent="0.25">
      <c r="A10408" t="s">
        <v>12228</v>
      </c>
      <c r="B10408" t="s">
        <v>14099</v>
      </c>
      <c r="C10408" s="2">
        <f t="shared" si="486"/>
        <v>7</v>
      </c>
      <c r="D10408" t="s">
        <v>12</v>
      </c>
      <c r="E10408" t="s">
        <v>2207</v>
      </c>
      <c r="F10408">
        <v>29</v>
      </c>
      <c r="G10408" t="str">
        <f t="shared" si="487"/>
        <v>Medium</v>
      </c>
      <c r="H10408" t="s">
        <v>6</v>
      </c>
      <c r="I10408" t="str">
        <f>IFERROR(VLOOKUP(A10408,sponsored_animals!$A$1:$C$2143,1,TRUE),0)</f>
        <v>36806649e5722d</v>
      </c>
      <c r="J10408">
        <f>VLOOKUP(H10408,location_costs!$A$1:$B$6,2,FALSE)</f>
        <v>135</v>
      </c>
      <c r="K10408" t="str">
        <f t="shared" si="488"/>
        <v>Dog_Medium</v>
      </c>
      <c r="L10408">
        <f>VLOOKUP(K10408,size_costs!$D$1:$E$10,2,FALSE)</f>
        <v>150</v>
      </c>
      <c r="M10408">
        <f>VLOOKUP(C10408,age_costs!$A$1:$B$52,2,FALSE)</f>
        <v>100</v>
      </c>
    </row>
    <row r="10409" spans="1:13" x14ac:dyDescent="0.25">
      <c r="A10409" t="s">
        <v>12229</v>
      </c>
      <c r="B10409" t="s">
        <v>15169</v>
      </c>
      <c r="C10409" s="2">
        <f t="shared" si="486"/>
        <v>9</v>
      </c>
      <c r="D10409" t="s">
        <v>19</v>
      </c>
      <c r="E10409" t="s">
        <v>2219</v>
      </c>
      <c r="F10409">
        <v>8.5</v>
      </c>
      <c r="G10409" t="str">
        <f t="shared" si="487"/>
        <v>Large</v>
      </c>
      <c r="H10409" t="s">
        <v>3</v>
      </c>
      <c r="I10409" t="str">
        <f>IFERROR(VLOOKUP(A10409,sponsored_animals!$A$1:$C$2143,1,TRUE),0)</f>
        <v>178f1189a06b68</v>
      </c>
      <c r="J10409">
        <f>VLOOKUP(H10409,location_costs!$A$1:$B$6,2,FALSE)</f>
        <v>120</v>
      </c>
      <c r="K10409" t="str">
        <f t="shared" si="488"/>
        <v>Cat_Large</v>
      </c>
      <c r="L10409">
        <f>VLOOKUP(K10409,size_costs!$D$1:$E$10,2,FALSE)</f>
        <v>140</v>
      </c>
      <c r="M10409">
        <f>VLOOKUP(C10409,age_costs!$A$1:$B$52,2,FALSE)</f>
        <v>150</v>
      </c>
    </row>
    <row r="10410" spans="1:13" x14ac:dyDescent="0.25">
      <c r="A10410" t="s">
        <v>12230</v>
      </c>
      <c r="B10410" t="s">
        <v>16330</v>
      </c>
      <c r="C10410" s="2">
        <f t="shared" si="486"/>
        <v>19</v>
      </c>
      <c r="D10410" t="s">
        <v>19</v>
      </c>
      <c r="E10410" t="s">
        <v>5522</v>
      </c>
      <c r="F10410">
        <v>6.5</v>
      </c>
      <c r="G10410" t="str">
        <f t="shared" si="487"/>
        <v>Medium</v>
      </c>
      <c r="H10410" t="s">
        <v>6</v>
      </c>
      <c r="I10410" t="str">
        <f>IFERROR(VLOOKUP(A10410,sponsored_animals!$A$1:$C$2143,1,TRUE),0)</f>
        <v>214f8f6b359a1e</v>
      </c>
      <c r="J10410">
        <f>VLOOKUP(H10410,location_costs!$A$1:$B$6,2,FALSE)</f>
        <v>135</v>
      </c>
      <c r="K10410" t="str">
        <f t="shared" si="488"/>
        <v>Cat_Medium</v>
      </c>
      <c r="L10410">
        <f>VLOOKUP(K10410,size_costs!$D$1:$E$10,2,FALSE)</f>
        <v>120</v>
      </c>
      <c r="M10410">
        <f>VLOOKUP(C10410,age_costs!$A$1:$B$52,2,FALSE)</f>
        <v>300</v>
      </c>
    </row>
    <row r="10411" spans="1:13" x14ac:dyDescent="0.25">
      <c r="A10411" t="s">
        <v>12231</v>
      </c>
      <c r="B10411" t="s">
        <v>12101</v>
      </c>
      <c r="C10411" s="2">
        <f t="shared" si="486"/>
        <v>10</v>
      </c>
      <c r="D10411" t="s">
        <v>12</v>
      </c>
      <c r="E10411" t="s">
        <v>2207</v>
      </c>
      <c r="F10411">
        <v>34</v>
      </c>
      <c r="G10411" t="str">
        <f t="shared" si="487"/>
        <v>Large</v>
      </c>
      <c r="H10411" t="s">
        <v>6</v>
      </c>
      <c r="I10411" t="str">
        <f>IFERROR(VLOOKUP(A10411,sponsored_animals!$A$1:$C$2143,1,TRUE),0)</f>
        <v>b14069999a0ee6</v>
      </c>
      <c r="J10411">
        <f>VLOOKUP(H10411,location_costs!$A$1:$B$6,2,FALSE)</f>
        <v>135</v>
      </c>
      <c r="K10411" t="str">
        <f t="shared" si="488"/>
        <v>Dog_Large</v>
      </c>
      <c r="L10411">
        <f>VLOOKUP(K10411,size_costs!$D$1:$E$10,2,FALSE)</f>
        <v>175</v>
      </c>
      <c r="M10411">
        <f>VLOOKUP(C10411,age_costs!$A$1:$B$52,2,FALSE)</f>
        <v>150</v>
      </c>
    </row>
    <row r="10412" spans="1:13" x14ac:dyDescent="0.25">
      <c r="A10412" t="s">
        <v>12232</v>
      </c>
      <c r="B10412" t="s">
        <v>13951</v>
      </c>
      <c r="C10412" s="2">
        <f t="shared" si="486"/>
        <v>6</v>
      </c>
      <c r="D10412" t="s">
        <v>19</v>
      </c>
      <c r="E10412" t="s">
        <v>2182</v>
      </c>
      <c r="F10412">
        <v>9</v>
      </c>
      <c r="G10412" t="str">
        <f t="shared" si="487"/>
        <v>Large</v>
      </c>
      <c r="H10412" t="s">
        <v>3</v>
      </c>
      <c r="I10412" t="str">
        <f>IFERROR(VLOOKUP(A10412,sponsored_animals!$A$1:$C$2143,1,TRUE),0)</f>
        <v>b14069999a0ee6</v>
      </c>
      <c r="J10412">
        <f>VLOOKUP(H10412,location_costs!$A$1:$B$6,2,FALSE)</f>
        <v>120</v>
      </c>
      <c r="K10412" t="str">
        <f t="shared" si="488"/>
        <v>Cat_Large</v>
      </c>
      <c r="L10412">
        <f>VLOOKUP(K10412,size_costs!$D$1:$E$10,2,FALSE)</f>
        <v>140</v>
      </c>
      <c r="M10412">
        <f>VLOOKUP(C10412,age_costs!$A$1:$B$52,2,FALSE)</f>
        <v>100</v>
      </c>
    </row>
    <row r="10413" spans="1:13" x14ac:dyDescent="0.25">
      <c r="A10413" t="s">
        <v>2156</v>
      </c>
      <c r="B10413" t="s">
        <v>16002</v>
      </c>
      <c r="C10413" s="2">
        <f t="shared" si="486"/>
        <v>7</v>
      </c>
      <c r="D10413" t="s">
        <v>19</v>
      </c>
      <c r="E10413" t="s">
        <v>2207</v>
      </c>
      <c r="F10413">
        <v>4</v>
      </c>
      <c r="G10413" t="str">
        <f t="shared" si="487"/>
        <v>Small</v>
      </c>
      <c r="H10413" t="s">
        <v>5</v>
      </c>
      <c r="I10413" t="str">
        <f>IFERROR(VLOOKUP(A10413,sponsored_animals!$A$1:$C$2143,1,TRUE),0)</f>
        <v>7c0c3e04e6a4d4</v>
      </c>
      <c r="J10413">
        <f>VLOOKUP(H10413,location_costs!$A$1:$B$6,2,FALSE)</f>
        <v>140</v>
      </c>
      <c r="K10413" t="str">
        <f t="shared" si="488"/>
        <v>Cat_Small</v>
      </c>
      <c r="L10413">
        <f>VLOOKUP(K10413,size_costs!$D$1:$E$10,2,FALSE)</f>
        <v>100</v>
      </c>
      <c r="M10413">
        <f>VLOOKUP(C10413,age_costs!$A$1:$B$52,2,FALSE)</f>
        <v>100</v>
      </c>
    </row>
    <row r="10414" spans="1:13" x14ac:dyDescent="0.25">
      <c r="A10414" t="s">
        <v>914</v>
      </c>
      <c r="B10414" t="s">
        <v>4661</v>
      </c>
      <c r="C10414" s="2">
        <f t="shared" si="486"/>
        <v>7</v>
      </c>
      <c r="D10414" t="s">
        <v>19</v>
      </c>
      <c r="E10414" t="s">
        <v>2198</v>
      </c>
      <c r="F10414">
        <v>6.5</v>
      </c>
      <c r="G10414" t="str">
        <f t="shared" si="487"/>
        <v>Medium</v>
      </c>
      <c r="H10414" t="s">
        <v>5</v>
      </c>
      <c r="I10414" t="str">
        <f>IFERROR(VLOOKUP(A10414,sponsored_animals!$A$1:$C$2143,1,TRUE),0)</f>
        <v>7c0c3e04e6a4d4</v>
      </c>
      <c r="J10414">
        <f>VLOOKUP(H10414,location_costs!$A$1:$B$6,2,FALSE)</f>
        <v>140</v>
      </c>
      <c r="K10414" t="str">
        <f t="shared" si="488"/>
        <v>Cat_Medium</v>
      </c>
      <c r="L10414">
        <f>VLOOKUP(K10414,size_costs!$D$1:$E$10,2,FALSE)</f>
        <v>120</v>
      </c>
      <c r="M10414">
        <f>VLOOKUP(C10414,age_costs!$A$1:$B$52,2,FALSE)</f>
        <v>100</v>
      </c>
    </row>
    <row r="10415" spans="1:13" x14ac:dyDescent="0.25">
      <c r="A10415" t="s">
        <v>12233</v>
      </c>
      <c r="B10415" t="s">
        <v>13551</v>
      </c>
      <c r="C10415" s="2">
        <f t="shared" si="486"/>
        <v>6</v>
      </c>
      <c r="D10415" t="s">
        <v>12</v>
      </c>
      <c r="E10415" t="s">
        <v>2294</v>
      </c>
      <c r="F10415">
        <v>35</v>
      </c>
      <c r="G10415" t="str">
        <f t="shared" si="487"/>
        <v>Large</v>
      </c>
      <c r="H10415" t="s">
        <v>6</v>
      </c>
      <c r="I10415" t="str">
        <f>IFERROR(VLOOKUP(A10415,sponsored_animals!$A$1:$C$2143,1,TRUE),0)</f>
        <v>870a9302845fa5</v>
      </c>
      <c r="J10415">
        <f>VLOOKUP(H10415,location_costs!$A$1:$B$6,2,FALSE)</f>
        <v>135</v>
      </c>
      <c r="K10415" t="str">
        <f t="shared" si="488"/>
        <v>Dog_Large</v>
      </c>
      <c r="L10415">
        <f>VLOOKUP(K10415,size_costs!$D$1:$E$10,2,FALSE)</f>
        <v>175</v>
      </c>
      <c r="M10415">
        <f>VLOOKUP(C10415,age_costs!$A$1:$B$52,2,FALSE)</f>
        <v>100</v>
      </c>
    </row>
    <row r="10416" spans="1:13" x14ac:dyDescent="0.25">
      <c r="A10416" t="s">
        <v>12234</v>
      </c>
      <c r="B10416" t="s">
        <v>16206</v>
      </c>
      <c r="C10416" s="2">
        <f t="shared" si="486"/>
        <v>6</v>
      </c>
      <c r="D10416" t="s">
        <v>12</v>
      </c>
      <c r="E10416" t="s">
        <v>2186</v>
      </c>
      <c r="F10416">
        <v>14</v>
      </c>
      <c r="G10416" t="str">
        <f t="shared" si="487"/>
        <v>Medium</v>
      </c>
      <c r="H10416" t="s">
        <v>5</v>
      </c>
      <c r="I10416" t="str">
        <f>IFERROR(VLOOKUP(A10416,sponsored_animals!$A$1:$C$2143,1,TRUE),0)</f>
        <v>214f8f6b359a1e</v>
      </c>
      <c r="J10416">
        <f>VLOOKUP(H10416,location_costs!$A$1:$B$6,2,FALSE)</f>
        <v>140</v>
      </c>
      <c r="K10416" t="str">
        <f t="shared" si="488"/>
        <v>Dog_Medium</v>
      </c>
      <c r="L10416">
        <f>VLOOKUP(K10416,size_costs!$D$1:$E$10,2,FALSE)</f>
        <v>150</v>
      </c>
      <c r="M10416">
        <f>VLOOKUP(C10416,age_costs!$A$1:$B$52,2,FALSE)</f>
        <v>100</v>
      </c>
    </row>
    <row r="10417" spans="1:13" x14ac:dyDescent="0.25">
      <c r="A10417" t="s">
        <v>1820</v>
      </c>
      <c r="B10417" t="s">
        <v>16013</v>
      </c>
      <c r="C10417" s="2">
        <f t="shared" si="486"/>
        <v>9</v>
      </c>
      <c r="D10417" t="s">
        <v>12</v>
      </c>
      <c r="E10417" t="s">
        <v>2475</v>
      </c>
      <c r="F10417">
        <v>20</v>
      </c>
      <c r="G10417" t="str">
        <f t="shared" si="487"/>
        <v>Medium</v>
      </c>
      <c r="H10417" t="s">
        <v>4</v>
      </c>
      <c r="I10417" t="str">
        <f>IFERROR(VLOOKUP(A10417,sponsored_animals!$A$1:$C$2143,1,TRUE),0)</f>
        <v>4fca6ef6dbda96</v>
      </c>
      <c r="J10417">
        <f>VLOOKUP(H10417,location_costs!$A$1:$B$6,2,FALSE)</f>
        <v>110</v>
      </c>
      <c r="K10417" t="str">
        <f t="shared" si="488"/>
        <v>Dog_Medium</v>
      </c>
      <c r="L10417">
        <f>VLOOKUP(K10417,size_costs!$D$1:$E$10,2,FALSE)</f>
        <v>150</v>
      </c>
      <c r="M10417">
        <f>VLOOKUP(C10417,age_costs!$A$1:$B$52,2,FALSE)</f>
        <v>150</v>
      </c>
    </row>
    <row r="10418" spans="1:13" x14ac:dyDescent="0.25">
      <c r="A10418" t="s">
        <v>12235</v>
      </c>
      <c r="B10418" t="s">
        <v>2868</v>
      </c>
      <c r="C10418" s="2">
        <f t="shared" si="486"/>
        <v>8</v>
      </c>
      <c r="D10418" t="s">
        <v>12</v>
      </c>
      <c r="E10418" t="s">
        <v>2182</v>
      </c>
      <c r="F10418">
        <v>21</v>
      </c>
      <c r="G10418" t="str">
        <f t="shared" si="487"/>
        <v>Medium</v>
      </c>
      <c r="H10418" t="s">
        <v>6</v>
      </c>
      <c r="I10418" t="str">
        <f>IFERROR(VLOOKUP(A10418,sponsored_animals!$A$1:$C$2143,1,TRUE),0)</f>
        <v>178f1189a06b68</v>
      </c>
      <c r="J10418">
        <f>VLOOKUP(H10418,location_costs!$A$1:$B$6,2,FALSE)</f>
        <v>135</v>
      </c>
      <c r="K10418" t="str">
        <f t="shared" si="488"/>
        <v>Dog_Medium</v>
      </c>
      <c r="L10418">
        <f>VLOOKUP(K10418,size_costs!$D$1:$E$10,2,FALSE)</f>
        <v>150</v>
      </c>
      <c r="M10418">
        <f>VLOOKUP(C10418,age_costs!$A$1:$B$52,2,FALSE)</f>
        <v>150</v>
      </c>
    </row>
    <row r="10419" spans="1:13" x14ac:dyDescent="0.25">
      <c r="A10419" t="s">
        <v>12236</v>
      </c>
      <c r="B10419" t="s">
        <v>16331</v>
      </c>
      <c r="C10419" s="2">
        <f t="shared" si="486"/>
        <v>14</v>
      </c>
      <c r="D10419" t="s">
        <v>12</v>
      </c>
      <c r="E10419" t="s">
        <v>2278</v>
      </c>
      <c r="F10419">
        <v>41</v>
      </c>
      <c r="G10419" t="str">
        <f t="shared" si="487"/>
        <v>Large</v>
      </c>
      <c r="H10419" t="s">
        <v>6</v>
      </c>
      <c r="I10419" t="str">
        <f>IFERROR(VLOOKUP(A10419,sponsored_animals!$A$1:$C$2143,1,TRUE),0)</f>
        <v>0ea863dbf1123f</v>
      </c>
      <c r="J10419">
        <f>VLOOKUP(H10419,location_costs!$A$1:$B$6,2,FALSE)</f>
        <v>135</v>
      </c>
      <c r="K10419" t="str">
        <f t="shared" si="488"/>
        <v>Dog_Large</v>
      </c>
      <c r="L10419">
        <f>VLOOKUP(K10419,size_costs!$D$1:$E$10,2,FALSE)</f>
        <v>175</v>
      </c>
      <c r="M10419">
        <f>VLOOKUP(C10419,age_costs!$A$1:$B$52,2,FALSE)</f>
        <v>200</v>
      </c>
    </row>
    <row r="10420" spans="1:13" x14ac:dyDescent="0.25">
      <c r="A10420" t="s">
        <v>1155</v>
      </c>
      <c r="B10420" t="s">
        <v>13836</v>
      </c>
      <c r="C10420" s="2">
        <f t="shared" si="486"/>
        <v>3</v>
      </c>
      <c r="D10420" t="s">
        <v>12</v>
      </c>
      <c r="E10420" t="s">
        <v>2886</v>
      </c>
      <c r="F10420">
        <v>25</v>
      </c>
      <c r="G10420" t="str">
        <f t="shared" si="487"/>
        <v>Medium</v>
      </c>
      <c r="H10420" t="s">
        <v>4</v>
      </c>
      <c r="I10420" t="str">
        <f>IFERROR(VLOOKUP(A10420,sponsored_animals!$A$1:$C$2143,1,TRUE),0)</f>
        <v>7c0c3e04e6a4d4</v>
      </c>
      <c r="J10420">
        <f>VLOOKUP(H10420,location_costs!$A$1:$B$6,2,FALSE)</f>
        <v>110</v>
      </c>
      <c r="K10420" t="str">
        <f t="shared" si="488"/>
        <v>Dog_Medium</v>
      </c>
      <c r="L10420">
        <f>VLOOKUP(K10420,size_costs!$D$1:$E$10,2,FALSE)</f>
        <v>150</v>
      </c>
      <c r="M10420">
        <f>VLOOKUP(C10420,age_costs!$A$1:$B$52,2,FALSE)</f>
        <v>0</v>
      </c>
    </row>
    <row r="10421" spans="1:13" x14ac:dyDescent="0.25">
      <c r="A10421" t="s">
        <v>12237</v>
      </c>
      <c r="B10421" t="s">
        <v>9118</v>
      </c>
      <c r="C10421" s="2">
        <f t="shared" si="486"/>
        <v>11</v>
      </c>
      <c r="D10421" t="s">
        <v>12</v>
      </c>
      <c r="E10421" t="s">
        <v>2263</v>
      </c>
      <c r="F10421">
        <v>45</v>
      </c>
      <c r="G10421" t="str">
        <f t="shared" si="487"/>
        <v>Large</v>
      </c>
      <c r="H10421" t="s">
        <v>6</v>
      </c>
      <c r="I10421">
        <f>IFERROR(VLOOKUP(A10421,sponsored_animals!$A$1:$C$2143,1,TRUE),0)</f>
        <v>0</v>
      </c>
      <c r="J10421">
        <f>VLOOKUP(H10421,location_costs!$A$1:$B$6,2,FALSE)</f>
        <v>135</v>
      </c>
      <c r="K10421" t="str">
        <f t="shared" si="488"/>
        <v>Dog_Large</v>
      </c>
      <c r="L10421">
        <f>VLOOKUP(K10421,size_costs!$D$1:$E$10,2,FALSE)</f>
        <v>175</v>
      </c>
      <c r="M10421">
        <f>VLOOKUP(C10421,age_costs!$A$1:$B$52,2,FALSE)</f>
        <v>150</v>
      </c>
    </row>
    <row r="10422" spans="1:13" x14ac:dyDescent="0.25">
      <c r="A10422" t="s">
        <v>12238</v>
      </c>
      <c r="B10422" t="s">
        <v>5489</v>
      </c>
      <c r="C10422" s="2">
        <f t="shared" si="486"/>
        <v>4</v>
      </c>
      <c r="D10422" t="s">
        <v>12</v>
      </c>
      <c r="E10422" t="s">
        <v>2533</v>
      </c>
      <c r="F10422">
        <v>17</v>
      </c>
      <c r="G10422" t="str">
        <f t="shared" si="487"/>
        <v>Medium</v>
      </c>
      <c r="H10422" t="s">
        <v>3</v>
      </c>
      <c r="I10422" t="str">
        <f>IFERROR(VLOOKUP(A10422,sponsored_animals!$A$1:$C$2143,1,TRUE),0)</f>
        <v>7c0c3e04e6a4d4</v>
      </c>
      <c r="J10422">
        <f>VLOOKUP(H10422,location_costs!$A$1:$B$6,2,FALSE)</f>
        <v>120</v>
      </c>
      <c r="K10422" t="str">
        <f t="shared" si="488"/>
        <v>Dog_Medium</v>
      </c>
      <c r="L10422">
        <f>VLOOKUP(K10422,size_costs!$D$1:$E$10,2,FALSE)</f>
        <v>150</v>
      </c>
      <c r="M10422">
        <f>VLOOKUP(C10422,age_costs!$A$1:$B$52,2,FALSE)</f>
        <v>0</v>
      </c>
    </row>
    <row r="10423" spans="1:13" x14ac:dyDescent="0.25">
      <c r="A10423" t="s">
        <v>12239</v>
      </c>
      <c r="B10423" t="s">
        <v>15103</v>
      </c>
      <c r="C10423" s="2">
        <f t="shared" si="486"/>
        <v>2</v>
      </c>
      <c r="D10423" t="s">
        <v>19</v>
      </c>
      <c r="E10423" t="s">
        <v>2200</v>
      </c>
      <c r="F10423">
        <v>4</v>
      </c>
      <c r="G10423" t="str">
        <f t="shared" si="487"/>
        <v>Small</v>
      </c>
      <c r="H10423" t="s">
        <v>4</v>
      </c>
      <c r="I10423" t="str">
        <f>IFERROR(VLOOKUP(A10423,sponsored_animals!$A$1:$C$2143,1,TRUE),0)</f>
        <v>0ea863dbf1123f</v>
      </c>
      <c r="J10423">
        <f>VLOOKUP(H10423,location_costs!$A$1:$B$6,2,FALSE)</f>
        <v>110</v>
      </c>
      <c r="K10423" t="str">
        <f t="shared" si="488"/>
        <v>Cat_Small</v>
      </c>
      <c r="L10423">
        <f>VLOOKUP(K10423,size_costs!$D$1:$E$10,2,FALSE)</f>
        <v>100</v>
      </c>
      <c r="M10423">
        <f>VLOOKUP(C10423,age_costs!$A$1:$B$52,2,FALSE)</f>
        <v>0</v>
      </c>
    </row>
    <row r="10424" spans="1:13" x14ac:dyDescent="0.25">
      <c r="A10424" t="s">
        <v>119</v>
      </c>
      <c r="B10424" t="s">
        <v>3520</v>
      </c>
      <c r="C10424" s="2">
        <f t="shared" si="486"/>
        <v>8</v>
      </c>
      <c r="D10424" t="s">
        <v>12</v>
      </c>
      <c r="E10424" t="s">
        <v>12241</v>
      </c>
      <c r="F10424">
        <v>21</v>
      </c>
      <c r="G10424" t="str">
        <f t="shared" si="487"/>
        <v>Medium</v>
      </c>
      <c r="H10424" t="s">
        <v>7</v>
      </c>
      <c r="I10424" t="str">
        <f>IFERROR(VLOOKUP(A10424,sponsored_animals!$A$1:$C$2143,1,TRUE),0)</f>
        <v>870a9302845fa5</v>
      </c>
      <c r="J10424">
        <f>VLOOKUP(H10424,location_costs!$A$1:$B$6,2,FALSE)</f>
        <v>100</v>
      </c>
      <c r="K10424" t="str">
        <f t="shared" si="488"/>
        <v>Dog_Medium</v>
      </c>
      <c r="L10424">
        <f>VLOOKUP(K10424,size_costs!$D$1:$E$10,2,FALSE)</f>
        <v>150</v>
      </c>
      <c r="M10424">
        <f>VLOOKUP(C10424,age_costs!$A$1:$B$52,2,FALSE)</f>
        <v>150</v>
      </c>
    </row>
    <row r="10425" spans="1:13" x14ac:dyDescent="0.25">
      <c r="A10425" t="s">
        <v>12242</v>
      </c>
      <c r="B10425" t="s">
        <v>6872</v>
      </c>
      <c r="C10425" s="2">
        <f t="shared" si="486"/>
        <v>12</v>
      </c>
      <c r="D10425" t="s">
        <v>19</v>
      </c>
      <c r="E10425" t="s">
        <v>2198</v>
      </c>
      <c r="F10425">
        <v>2</v>
      </c>
      <c r="G10425" t="str">
        <f t="shared" si="487"/>
        <v>Small</v>
      </c>
      <c r="H10425" t="s">
        <v>7</v>
      </c>
      <c r="I10425">
        <f>IFERROR(VLOOKUP(A10425,sponsored_animals!$A$1:$C$2143,1,TRUE),0)</f>
        <v>0</v>
      </c>
      <c r="J10425">
        <f>VLOOKUP(H10425,location_costs!$A$1:$B$6,2,FALSE)</f>
        <v>100</v>
      </c>
      <c r="K10425" t="str">
        <f t="shared" si="488"/>
        <v>Cat_Small</v>
      </c>
      <c r="L10425">
        <f>VLOOKUP(K10425,size_costs!$D$1:$E$10,2,FALSE)</f>
        <v>100</v>
      </c>
      <c r="M10425">
        <f>VLOOKUP(C10425,age_costs!$A$1:$B$52,2,FALSE)</f>
        <v>150</v>
      </c>
    </row>
    <row r="10426" spans="1:13" x14ac:dyDescent="0.25">
      <c r="A10426" t="s">
        <v>12244</v>
      </c>
      <c r="B10426" t="s">
        <v>15038</v>
      </c>
      <c r="C10426" s="2">
        <f t="shared" si="486"/>
        <v>4</v>
      </c>
      <c r="D10426" t="s">
        <v>19</v>
      </c>
      <c r="E10426" t="s">
        <v>2219</v>
      </c>
      <c r="F10426">
        <v>4</v>
      </c>
      <c r="G10426" t="str">
        <f t="shared" si="487"/>
        <v>Small</v>
      </c>
      <c r="H10426" t="s">
        <v>4</v>
      </c>
      <c r="I10426">
        <f>IFERROR(VLOOKUP(A10426,sponsored_animals!$A$1:$C$2143,1,TRUE),0)</f>
        <v>0</v>
      </c>
      <c r="J10426">
        <f>VLOOKUP(H10426,location_costs!$A$1:$B$6,2,FALSE)</f>
        <v>110</v>
      </c>
      <c r="K10426" t="str">
        <f t="shared" si="488"/>
        <v>Cat_Small</v>
      </c>
      <c r="L10426">
        <f>VLOOKUP(K10426,size_costs!$D$1:$E$10,2,FALSE)</f>
        <v>100</v>
      </c>
      <c r="M10426">
        <f>VLOOKUP(C10426,age_costs!$A$1:$B$52,2,FALSE)</f>
        <v>0</v>
      </c>
    </row>
    <row r="10427" spans="1:13" x14ac:dyDescent="0.25">
      <c r="A10427" t="s">
        <v>483</v>
      </c>
      <c r="B10427" t="s">
        <v>16332</v>
      </c>
      <c r="C10427" s="2">
        <f t="shared" si="486"/>
        <v>12</v>
      </c>
      <c r="D10427" t="s">
        <v>12</v>
      </c>
      <c r="E10427" t="s">
        <v>2302</v>
      </c>
      <c r="F10427">
        <v>15</v>
      </c>
      <c r="G10427" t="str">
        <f t="shared" si="487"/>
        <v>Medium</v>
      </c>
      <c r="H10427" t="s">
        <v>5</v>
      </c>
      <c r="I10427" t="str">
        <f>IFERROR(VLOOKUP(A10427,sponsored_animals!$A$1:$C$2143,1,TRUE),0)</f>
        <v>7c0c3e04e6a4d4</v>
      </c>
      <c r="J10427">
        <f>VLOOKUP(H10427,location_costs!$A$1:$B$6,2,FALSE)</f>
        <v>140</v>
      </c>
      <c r="K10427" t="str">
        <f t="shared" si="488"/>
        <v>Dog_Medium</v>
      </c>
      <c r="L10427">
        <f>VLOOKUP(K10427,size_costs!$D$1:$E$10,2,FALSE)</f>
        <v>150</v>
      </c>
      <c r="M10427">
        <f>VLOOKUP(C10427,age_costs!$A$1:$B$52,2,FALSE)</f>
        <v>150</v>
      </c>
    </row>
    <row r="10428" spans="1:13" x14ac:dyDescent="0.25">
      <c r="A10428" t="s">
        <v>12245</v>
      </c>
      <c r="B10428" t="s">
        <v>6514</v>
      </c>
      <c r="C10428" s="2">
        <f t="shared" si="486"/>
        <v>2</v>
      </c>
      <c r="D10428" t="s">
        <v>19</v>
      </c>
      <c r="E10428" t="s">
        <v>2198</v>
      </c>
      <c r="F10428">
        <v>9</v>
      </c>
      <c r="G10428" t="str">
        <f t="shared" si="487"/>
        <v>Large</v>
      </c>
      <c r="H10428" t="s">
        <v>6</v>
      </c>
      <c r="I10428">
        <f>IFERROR(VLOOKUP(A10428,sponsored_animals!$A$1:$C$2143,1,TRUE),0)</f>
        <v>0</v>
      </c>
      <c r="J10428">
        <f>VLOOKUP(H10428,location_costs!$A$1:$B$6,2,FALSE)</f>
        <v>135</v>
      </c>
      <c r="K10428" t="str">
        <f t="shared" si="488"/>
        <v>Cat_Large</v>
      </c>
      <c r="L10428">
        <f>VLOOKUP(K10428,size_costs!$D$1:$E$10,2,FALSE)</f>
        <v>140</v>
      </c>
      <c r="M10428">
        <f>VLOOKUP(C10428,age_costs!$A$1:$B$52,2,FALSE)</f>
        <v>0</v>
      </c>
    </row>
    <row r="10429" spans="1:13" x14ac:dyDescent="0.25">
      <c r="A10429" t="s">
        <v>1156</v>
      </c>
      <c r="B10429" t="s">
        <v>3311</v>
      </c>
      <c r="C10429" s="2">
        <f t="shared" si="486"/>
        <v>5</v>
      </c>
      <c r="D10429" t="s">
        <v>12</v>
      </c>
      <c r="E10429" t="s">
        <v>2186</v>
      </c>
      <c r="F10429">
        <v>16</v>
      </c>
      <c r="G10429" t="str">
        <f t="shared" si="487"/>
        <v>Medium</v>
      </c>
      <c r="H10429" t="s">
        <v>5</v>
      </c>
      <c r="I10429" t="str">
        <f>IFERROR(VLOOKUP(A10429,sponsored_animals!$A$1:$C$2143,1,TRUE),0)</f>
        <v>36806649e5722d</v>
      </c>
      <c r="J10429">
        <f>VLOOKUP(H10429,location_costs!$A$1:$B$6,2,FALSE)</f>
        <v>140</v>
      </c>
      <c r="K10429" t="str">
        <f t="shared" si="488"/>
        <v>Dog_Medium</v>
      </c>
      <c r="L10429">
        <f>VLOOKUP(K10429,size_costs!$D$1:$E$10,2,FALSE)</f>
        <v>150</v>
      </c>
      <c r="M10429">
        <f>VLOOKUP(C10429,age_costs!$A$1:$B$52,2,FALSE)</f>
        <v>100</v>
      </c>
    </row>
    <row r="10430" spans="1:13" x14ac:dyDescent="0.25">
      <c r="A10430" t="s">
        <v>12246</v>
      </c>
      <c r="B10430" t="s">
        <v>13579</v>
      </c>
      <c r="C10430" s="2">
        <f t="shared" si="486"/>
        <v>7</v>
      </c>
      <c r="D10430" t="s">
        <v>19</v>
      </c>
      <c r="E10430" t="s">
        <v>2340</v>
      </c>
      <c r="F10430">
        <v>2</v>
      </c>
      <c r="G10430" t="str">
        <f t="shared" si="487"/>
        <v>Small</v>
      </c>
      <c r="H10430" t="s">
        <v>4</v>
      </c>
      <c r="I10430">
        <f>IFERROR(VLOOKUP(A10430,sponsored_animals!$A$1:$C$2143,1,TRUE),0)</f>
        <v>0</v>
      </c>
      <c r="J10430">
        <f>VLOOKUP(H10430,location_costs!$A$1:$B$6,2,FALSE)</f>
        <v>110</v>
      </c>
      <c r="K10430" t="str">
        <f t="shared" si="488"/>
        <v>Cat_Small</v>
      </c>
      <c r="L10430">
        <f>VLOOKUP(K10430,size_costs!$D$1:$E$10,2,FALSE)</f>
        <v>100</v>
      </c>
      <c r="M10430">
        <f>VLOOKUP(C10430,age_costs!$A$1:$B$52,2,FALSE)</f>
        <v>100</v>
      </c>
    </row>
    <row r="10431" spans="1:13" x14ac:dyDescent="0.25">
      <c r="A10431" t="s">
        <v>12247</v>
      </c>
      <c r="B10431" t="s">
        <v>3877</v>
      </c>
      <c r="C10431" s="2">
        <f t="shared" si="486"/>
        <v>7</v>
      </c>
      <c r="D10431" t="s">
        <v>19</v>
      </c>
      <c r="E10431" t="s">
        <v>2210</v>
      </c>
      <c r="F10431">
        <v>9</v>
      </c>
      <c r="G10431" t="str">
        <f t="shared" si="487"/>
        <v>Large</v>
      </c>
      <c r="H10431" t="s">
        <v>5</v>
      </c>
      <c r="I10431" t="str">
        <f>IFERROR(VLOOKUP(A10431,sponsored_animals!$A$1:$C$2143,1,TRUE),0)</f>
        <v>b14069999a0ee6</v>
      </c>
      <c r="J10431">
        <f>VLOOKUP(H10431,location_costs!$A$1:$B$6,2,FALSE)</f>
        <v>140</v>
      </c>
      <c r="K10431" t="str">
        <f t="shared" si="488"/>
        <v>Cat_Large</v>
      </c>
      <c r="L10431">
        <f>VLOOKUP(K10431,size_costs!$D$1:$E$10,2,FALSE)</f>
        <v>140</v>
      </c>
      <c r="M10431">
        <f>VLOOKUP(C10431,age_costs!$A$1:$B$52,2,FALSE)</f>
        <v>100</v>
      </c>
    </row>
    <row r="10432" spans="1:13" x14ac:dyDescent="0.25">
      <c r="A10432" t="s">
        <v>12248</v>
      </c>
      <c r="B10432" t="s">
        <v>14116</v>
      </c>
      <c r="C10432" s="2">
        <f t="shared" si="486"/>
        <v>13</v>
      </c>
      <c r="D10432" t="s">
        <v>12</v>
      </c>
      <c r="E10432" t="s">
        <v>2247</v>
      </c>
      <c r="F10432">
        <v>29</v>
      </c>
      <c r="G10432" t="str">
        <f t="shared" si="487"/>
        <v>Medium</v>
      </c>
      <c r="H10432" t="s">
        <v>4</v>
      </c>
      <c r="I10432" t="str">
        <f>IFERROR(VLOOKUP(A10432,sponsored_animals!$A$1:$C$2143,1,TRUE),0)</f>
        <v>36806649e5722d</v>
      </c>
      <c r="J10432">
        <f>VLOOKUP(H10432,location_costs!$A$1:$B$6,2,FALSE)</f>
        <v>110</v>
      </c>
      <c r="K10432" t="str">
        <f t="shared" si="488"/>
        <v>Dog_Medium</v>
      </c>
      <c r="L10432">
        <f>VLOOKUP(K10432,size_costs!$D$1:$E$10,2,FALSE)</f>
        <v>150</v>
      </c>
      <c r="M10432">
        <f>VLOOKUP(C10432,age_costs!$A$1:$B$52,2,FALSE)</f>
        <v>200</v>
      </c>
    </row>
    <row r="10433" spans="1:13" x14ac:dyDescent="0.25">
      <c r="A10433" t="s">
        <v>12249</v>
      </c>
      <c r="B10433" t="s">
        <v>4969</v>
      </c>
      <c r="C10433" s="2">
        <f t="shared" si="486"/>
        <v>11</v>
      </c>
      <c r="D10433" t="s">
        <v>12</v>
      </c>
      <c r="E10433" t="s">
        <v>2233</v>
      </c>
      <c r="F10433">
        <v>7</v>
      </c>
      <c r="G10433" t="str">
        <f t="shared" si="487"/>
        <v>Small</v>
      </c>
      <c r="H10433" t="s">
        <v>5</v>
      </c>
      <c r="I10433">
        <f>IFERROR(VLOOKUP(A10433,sponsored_animals!$A$1:$C$2143,1,TRUE),0)</f>
        <v>0</v>
      </c>
      <c r="J10433">
        <f>VLOOKUP(H10433,location_costs!$A$1:$B$6,2,FALSE)</f>
        <v>140</v>
      </c>
      <c r="K10433" t="str">
        <f t="shared" si="488"/>
        <v>Dog_Small</v>
      </c>
      <c r="L10433">
        <f>VLOOKUP(K10433,size_costs!$D$1:$E$10,2,FALSE)</f>
        <v>125</v>
      </c>
      <c r="M10433">
        <f>VLOOKUP(C10433,age_costs!$A$1:$B$52,2,FALSE)</f>
        <v>150</v>
      </c>
    </row>
    <row r="10434" spans="1:13" x14ac:dyDescent="0.25">
      <c r="A10434" t="s">
        <v>12250</v>
      </c>
      <c r="B10434" t="s">
        <v>15320</v>
      </c>
      <c r="C10434" s="2">
        <f t="shared" si="486"/>
        <v>8</v>
      </c>
      <c r="D10434" t="s">
        <v>12</v>
      </c>
      <c r="E10434" t="s">
        <v>2182</v>
      </c>
      <c r="F10434">
        <v>6</v>
      </c>
      <c r="G10434" t="str">
        <f t="shared" si="487"/>
        <v>Small</v>
      </c>
      <c r="H10434" t="s">
        <v>6</v>
      </c>
      <c r="I10434" t="str">
        <f>IFERROR(VLOOKUP(A10434,sponsored_animals!$A$1:$C$2143,1,TRUE),0)</f>
        <v>4fca6ef6dbda96</v>
      </c>
      <c r="J10434">
        <f>VLOOKUP(H10434,location_costs!$A$1:$B$6,2,FALSE)</f>
        <v>135</v>
      </c>
      <c r="K10434" t="str">
        <f t="shared" si="488"/>
        <v>Dog_Small</v>
      </c>
      <c r="L10434">
        <f>VLOOKUP(K10434,size_costs!$D$1:$E$10,2,FALSE)</f>
        <v>125</v>
      </c>
      <c r="M10434">
        <f>VLOOKUP(C10434,age_costs!$A$1:$B$52,2,FALSE)</f>
        <v>150</v>
      </c>
    </row>
    <row r="10435" spans="1:13" x14ac:dyDescent="0.25">
      <c r="A10435" t="s">
        <v>12251</v>
      </c>
      <c r="B10435" t="s">
        <v>14719</v>
      </c>
      <c r="C10435" s="2">
        <f t="shared" ref="C10435:C10498" si="489">ROUND(YEARFRAC(B10435,"31/12/2021"),0)</f>
        <v>20</v>
      </c>
      <c r="D10435" t="s">
        <v>19</v>
      </c>
      <c r="E10435" t="s">
        <v>12252</v>
      </c>
      <c r="F10435">
        <v>9</v>
      </c>
      <c r="G10435" t="str">
        <f t="shared" ref="G10435:G10498" si="490">IF(AND(D10435="Dog",F10435&lt;=10),"Small",IF(AND(D10435="Dog",F10435&gt;10,F10435&lt;=30),"Medium",IF(AND(D10435="Dog",F10435&gt;30),"Large",IF(AND(D10435="Cat",F10435&lt;=5),"Small",IF(AND(D10435="Cat",F10435&gt;5,F10435&lt;=7),"Medium",IF(AND(D10435="Cat",F10435&gt;=7),"Large",IF(AND(D10435="Bird",F10435&lt;=0.7),"Small",IF(AND(D10435="Bird",F10435&gt;0.7,F10435&lt;=1.1),"Medium",IF(AND(D10435="Bird",F10435&gt;1.1),"Large","Erro")))))))))</f>
        <v>Large</v>
      </c>
      <c r="H10435" t="s">
        <v>6</v>
      </c>
      <c r="I10435" t="str">
        <f>IFERROR(VLOOKUP(A10435,sponsored_animals!$A$1:$C$2143,1,TRUE),0)</f>
        <v>b14069999a0ee6</v>
      </c>
      <c r="J10435">
        <f>VLOOKUP(H10435,location_costs!$A$1:$B$6,2,FALSE)</f>
        <v>135</v>
      </c>
      <c r="K10435" t="str">
        <f t="shared" ref="K10435:K10498" si="491">D10435&amp;"_"&amp;G10435</f>
        <v>Cat_Large</v>
      </c>
      <c r="L10435">
        <f>VLOOKUP(K10435,size_costs!$D$1:$E$10,2,FALSE)</f>
        <v>140</v>
      </c>
      <c r="M10435">
        <f>VLOOKUP(C10435,age_costs!$A$1:$B$52,2,FALSE)</f>
        <v>300</v>
      </c>
    </row>
    <row r="10436" spans="1:13" x14ac:dyDescent="0.25">
      <c r="A10436" t="s">
        <v>12253</v>
      </c>
      <c r="B10436" t="s">
        <v>16333</v>
      </c>
      <c r="C10436" s="2">
        <f t="shared" si="489"/>
        <v>2</v>
      </c>
      <c r="D10436" t="s">
        <v>12</v>
      </c>
      <c r="E10436" t="s">
        <v>2325</v>
      </c>
      <c r="F10436">
        <v>22</v>
      </c>
      <c r="G10436" t="str">
        <f t="shared" si="490"/>
        <v>Medium</v>
      </c>
      <c r="H10436" t="s">
        <v>6</v>
      </c>
      <c r="I10436">
        <f>IFERROR(VLOOKUP(A10436,sponsored_animals!$A$1:$C$2143,1,TRUE),0)</f>
        <v>0</v>
      </c>
      <c r="J10436">
        <f>VLOOKUP(H10436,location_costs!$A$1:$B$6,2,FALSE)</f>
        <v>135</v>
      </c>
      <c r="K10436" t="str">
        <f t="shared" si="491"/>
        <v>Dog_Medium</v>
      </c>
      <c r="L10436">
        <f>VLOOKUP(K10436,size_costs!$D$1:$E$10,2,FALSE)</f>
        <v>150</v>
      </c>
      <c r="M10436">
        <f>VLOOKUP(C10436,age_costs!$A$1:$B$52,2,FALSE)</f>
        <v>0</v>
      </c>
    </row>
    <row r="10437" spans="1:13" x14ac:dyDescent="0.25">
      <c r="A10437" t="s">
        <v>12254</v>
      </c>
      <c r="B10437" t="s">
        <v>15495</v>
      </c>
      <c r="C10437" s="2">
        <f t="shared" si="489"/>
        <v>13</v>
      </c>
      <c r="D10437" t="s">
        <v>12</v>
      </c>
      <c r="E10437" t="s">
        <v>2226</v>
      </c>
      <c r="F10437">
        <v>34</v>
      </c>
      <c r="G10437" t="str">
        <f t="shared" si="490"/>
        <v>Large</v>
      </c>
      <c r="H10437" t="s">
        <v>5</v>
      </c>
      <c r="I10437" t="str">
        <f>IFERROR(VLOOKUP(A10437,sponsored_animals!$A$1:$C$2143,1,TRUE),0)</f>
        <v>d40d0d9a6a4451</v>
      </c>
      <c r="J10437">
        <f>VLOOKUP(H10437,location_costs!$A$1:$B$6,2,FALSE)</f>
        <v>140</v>
      </c>
      <c r="K10437" t="str">
        <f t="shared" si="491"/>
        <v>Dog_Large</v>
      </c>
      <c r="L10437">
        <f>VLOOKUP(K10437,size_costs!$D$1:$E$10,2,FALSE)</f>
        <v>175</v>
      </c>
      <c r="M10437">
        <f>VLOOKUP(C10437,age_costs!$A$1:$B$52,2,FALSE)</f>
        <v>200</v>
      </c>
    </row>
    <row r="10438" spans="1:13" x14ac:dyDescent="0.25">
      <c r="A10438" t="s">
        <v>12255</v>
      </c>
      <c r="B10438" t="s">
        <v>3454</v>
      </c>
      <c r="C10438" s="2">
        <f t="shared" si="489"/>
        <v>15</v>
      </c>
      <c r="D10438" t="s">
        <v>12</v>
      </c>
      <c r="E10438" t="s">
        <v>2302</v>
      </c>
      <c r="F10438">
        <v>17</v>
      </c>
      <c r="G10438" t="str">
        <f t="shared" si="490"/>
        <v>Medium</v>
      </c>
      <c r="H10438" t="s">
        <v>3</v>
      </c>
      <c r="I10438" t="str">
        <f>IFERROR(VLOOKUP(A10438,sponsored_animals!$A$1:$C$2143,1,TRUE),0)</f>
        <v>b14069999a0ee6</v>
      </c>
      <c r="J10438">
        <f>VLOOKUP(H10438,location_costs!$A$1:$B$6,2,FALSE)</f>
        <v>120</v>
      </c>
      <c r="K10438" t="str">
        <f t="shared" si="491"/>
        <v>Dog_Medium</v>
      </c>
      <c r="L10438">
        <f>VLOOKUP(K10438,size_costs!$D$1:$E$10,2,FALSE)</f>
        <v>150</v>
      </c>
      <c r="M10438">
        <f>VLOOKUP(C10438,age_costs!$A$1:$B$52,2,FALSE)</f>
        <v>200</v>
      </c>
    </row>
    <row r="10439" spans="1:13" x14ac:dyDescent="0.25">
      <c r="A10439" t="s">
        <v>12256</v>
      </c>
      <c r="B10439" t="s">
        <v>13893</v>
      </c>
      <c r="C10439" s="2">
        <f t="shared" si="489"/>
        <v>7</v>
      </c>
      <c r="D10439" t="s">
        <v>19</v>
      </c>
      <c r="E10439" t="s">
        <v>2182</v>
      </c>
      <c r="F10439">
        <v>6</v>
      </c>
      <c r="G10439" t="str">
        <f t="shared" si="490"/>
        <v>Medium</v>
      </c>
      <c r="H10439" t="s">
        <v>3</v>
      </c>
      <c r="I10439">
        <f>IFERROR(VLOOKUP(A10439,sponsored_animals!$A$1:$C$2143,1,TRUE),0)</f>
        <v>0</v>
      </c>
      <c r="J10439">
        <f>VLOOKUP(H10439,location_costs!$A$1:$B$6,2,FALSE)</f>
        <v>120</v>
      </c>
      <c r="K10439" t="str">
        <f t="shared" si="491"/>
        <v>Cat_Medium</v>
      </c>
      <c r="L10439">
        <f>VLOOKUP(K10439,size_costs!$D$1:$E$10,2,FALSE)</f>
        <v>120</v>
      </c>
      <c r="M10439">
        <f>VLOOKUP(C10439,age_costs!$A$1:$B$52,2,FALSE)</f>
        <v>100</v>
      </c>
    </row>
    <row r="10440" spans="1:13" x14ac:dyDescent="0.25">
      <c r="A10440" t="s">
        <v>12257</v>
      </c>
      <c r="B10440" t="s">
        <v>3134</v>
      </c>
      <c r="C10440" s="2">
        <f t="shared" si="489"/>
        <v>7</v>
      </c>
      <c r="D10440" t="s">
        <v>19</v>
      </c>
      <c r="E10440" t="s">
        <v>2252</v>
      </c>
      <c r="F10440">
        <v>10</v>
      </c>
      <c r="G10440" t="str">
        <f t="shared" si="490"/>
        <v>Large</v>
      </c>
      <c r="H10440" t="s">
        <v>3</v>
      </c>
      <c r="I10440">
        <f>IFERROR(VLOOKUP(A10440,sponsored_animals!$A$1:$C$2143,1,TRUE),0)</f>
        <v>0</v>
      </c>
      <c r="J10440">
        <f>VLOOKUP(H10440,location_costs!$A$1:$B$6,2,FALSE)</f>
        <v>120</v>
      </c>
      <c r="K10440" t="str">
        <f t="shared" si="491"/>
        <v>Cat_Large</v>
      </c>
      <c r="L10440">
        <f>VLOOKUP(K10440,size_costs!$D$1:$E$10,2,FALSE)</f>
        <v>140</v>
      </c>
      <c r="M10440">
        <f>VLOOKUP(C10440,age_costs!$A$1:$B$52,2,FALSE)</f>
        <v>100</v>
      </c>
    </row>
    <row r="10441" spans="1:13" x14ac:dyDescent="0.25">
      <c r="A10441" t="s">
        <v>12258</v>
      </c>
      <c r="B10441" t="s">
        <v>15067</v>
      </c>
      <c r="C10441" s="2">
        <f t="shared" si="489"/>
        <v>9</v>
      </c>
      <c r="D10441" t="s">
        <v>12</v>
      </c>
      <c r="E10441" t="s">
        <v>2432</v>
      </c>
      <c r="F10441">
        <v>46</v>
      </c>
      <c r="G10441" t="str">
        <f t="shared" si="490"/>
        <v>Large</v>
      </c>
      <c r="H10441" t="s">
        <v>5</v>
      </c>
      <c r="I10441" t="str">
        <f>IFERROR(VLOOKUP(A10441,sponsored_animals!$A$1:$C$2143,1,TRUE),0)</f>
        <v>178f1189a06b68</v>
      </c>
      <c r="J10441">
        <f>VLOOKUP(H10441,location_costs!$A$1:$B$6,2,FALSE)</f>
        <v>140</v>
      </c>
      <c r="K10441" t="str">
        <f t="shared" si="491"/>
        <v>Dog_Large</v>
      </c>
      <c r="L10441">
        <f>VLOOKUP(K10441,size_costs!$D$1:$E$10,2,FALSE)</f>
        <v>175</v>
      </c>
      <c r="M10441">
        <f>VLOOKUP(C10441,age_costs!$A$1:$B$52,2,FALSE)</f>
        <v>150</v>
      </c>
    </row>
    <row r="10442" spans="1:13" x14ac:dyDescent="0.25">
      <c r="A10442" t="s">
        <v>12259</v>
      </c>
      <c r="B10442" t="s">
        <v>5158</v>
      </c>
      <c r="C10442" s="2">
        <f t="shared" si="489"/>
        <v>9</v>
      </c>
      <c r="D10442" t="s">
        <v>19</v>
      </c>
      <c r="E10442" t="s">
        <v>2200</v>
      </c>
      <c r="F10442">
        <v>9</v>
      </c>
      <c r="G10442" t="str">
        <f t="shared" si="490"/>
        <v>Large</v>
      </c>
      <c r="H10442" t="s">
        <v>5</v>
      </c>
      <c r="I10442" t="str">
        <f>IFERROR(VLOOKUP(A10442,sponsored_animals!$A$1:$C$2143,1,TRUE),0)</f>
        <v>b14069999a0ee6</v>
      </c>
      <c r="J10442">
        <f>VLOOKUP(H10442,location_costs!$A$1:$B$6,2,FALSE)</f>
        <v>140</v>
      </c>
      <c r="K10442" t="str">
        <f t="shared" si="491"/>
        <v>Cat_Large</v>
      </c>
      <c r="L10442">
        <f>VLOOKUP(K10442,size_costs!$D$1:$E$10,2,FALSE)</f>
        <v>140</v>
      </c>
      <c r="M10442">
        <f>VLOOKUP(C10442,age_costs!$A$1:$B$52,2,FALSE)</f>
        <v>150</v>
      </c>
    </row>
    <row r="10443" spans="1:13" x14ac:dyDescent="0.25">
      <c r="A10443" t="s">
        <v>12260</v>
      </c>
      <c r="B10443" t="s">
        <v>3496</v>
      </c>
      <c r="C10443" s="2">
        <f t="shared" si="489"/>
        <v>7</v>
      </c>
      <c r="D10443" t="s">
        <v>12</v>
      </c>
      <c r="E10443" t="s">
        <v>3202</v>
      </c>
      <c r="F10443">
        <v>13</v>
      </c>
      <c r="G10443" t="str">
        <f t="shared" si="490"/>
        <v>Medium</v>
      </c>
      <c r="H10443" t="s">
        <v>3</v>
      </c>
      <c r="I10443" t="str">
        <f>IFERROR(VLOOKUP(A10443,sponsored_animals!$A$1:$C$2143,1,TRUE),0)</f>
        <v>870a9302845fa5</v>
      </c>
      <c r="J10443">
        <f>VLOOKUP(H10443,location_costs!$A$1:$B$6,2,FALSE)</f>
        <v>120</v>
      </c>
      <c r="K10443" t="str">
        <f t="shared" si="491"/>
        <v>Dog_Medium</v>
      </c>
      <c r="L10443">
        <f>VLOOKUP(K10443,size_costs!$D$1:$E$10,2,FALSE)</f>
        <v>150</v>
      </c>
      <c r="M10443">
        <f>VLOOKUP(C10443,age_costs!$A$1:$B$52,2,FALSE)</f>
        <v>100</v>
      </c>
    </row>
    <row r="10444" spans="1:13" x14ac:dyDescent="0.25">
      <c r="A10444" t="s">
        <v>12261</v>
      </c>
      <c r="B10444" t="s">
        <v>14246</v>
      </c>
      <c r="C10444" s="2">
        <f t="shared" si="489"/>
        <v>7</v>
      </c>
      <c r="D10444" t="s">
        <v>12</v>
      </c>
      <c r="E10444" t="s">
        <v>2190</v>
      </c>
      <c r="F10444">
        <v>42</v>
      </c>
      <c r="G10444" t="str">
        <f t="shared" si="490"/>
        <v>Large</v>
      </c>
      <c r="H10444" t="s">
        <v>5</v>
      </c>
      <c r="I10444" t="str">
        <f>IFERROR(VLOOKUP(A10444,sponsored_animals!$A$1:$C$2143,1,TRUE),0)</f>
        <v>b14069999a0ee6</v>
      </c>
      <c r="J10444">
        <f>VLOOKUP(H10444,location_costs!$A$1:$B$6,2,FALSE)</f>
        <v>140</v>
      </c>
      <c r="K10444" t="str">
        <f t="shared" si="491"/>
        <v>Dog_Large</v>
      </c>
      <c r="L10444">
        <f>VLOOKUP(K10444,size_costs!$D$1:$E$10,2,FALSE)</f>
        <v>175</v>
      </c>
      <c r="M10444">
        <f>VLOOKUP(C10444,age_costs!$A$1:$B$52,2,FALSE)</f>
        <v>100</v>
      </c>
    </row>
    <row r="10445" spans="1:13" x14ac:dyDescent="0.25">
      <c r="A10445" t="s">
        <v>12262</v>
      </c>
      <c r="B10445" t="s">
        <v>15441</v>
      </c>
      <c r="C10445" s="2">
        <f t="shared" si="489"/>
        <v>6</v>
      </c>
      <c r="D10445" t="s">
        <v>12</v>
      </c>
      <c r="E10445" t="s">
        <v>2226</v>
      </c>
      <c r="F10445">
        <v>20</v>
      </c>
      <c r="G10445" t="str">
        <f t="shared" si="490"/>
        <v>Medium</v>
      </c>
      <c r="H10445" t="s">
        <v>4</v>
      </c>
      <c r="I10445" t="str">
        <f>IFERROR(VLOOKUP(A10445,sponsored_animals!$A$1:$C$2143,1,TRUE),0)</f>
        <v>7c0c3e04e6a4d4</v>
      </c>
      <c r="J10445">
        <f>VLOOKUP(H10445,location_costs!$A$1:$B$6,2,FALSE)</f>
        <v>110</v>
      </c>
      <c r="K10445" t="str">
        <f t="shared" si="491"/>
        <v>Dog_Medium</v>
      </c>
      <c r="L10445">
        <f>VLOOKUP(K10445,size_costs!$D$1:$E$10,2,FALSE)</f>
        <v>150</v>
      </c>
      <c r="M10445">
        <f>VLOOKUP(C10445,age_costs!$A$1:$B$52,2,FALSE)</f>
        <v>100</v>
      </c>
    </row>
    <row r="10446" spans="1:13" x14ac:dyDescent="0.25">
      <c r="A10446" t="s">
        <v>12263</v>
      </c>
      <c r="B10446" t="s">
        <v>16334</v>
      </c>
      <c r="C10446" s="2">
        <f t="shared" si="489"/>
        <v>17</v>
      </c>
      <c r="D10446" t="s">
        <v>12</v>
      </c>
      <c r="E10446" t="s">
        <v>2325</v>
      </c>
      <c r="F10446">
        <v>26</v>
      </c>
      <c r="G10446" t="str">
        <f t="shared" si="490"/>
        <v>Medium</v>
      </c>
      <c r="H10446" t="s">
        <v>5</v>
      </c>
      <c r="I10446">
        <f>IFERROR(VLOOKUP(A10446,sponsored_animals!$A$1:$C$2143,1,TRUE),0)</f>
        <v>0</v>
      </c>
      <c r="J10446">
        <f>VLOOKUP(H10446,location_costs!$A$1:$B$6,2,FALSE)</f>
        <v>140</v>
      </c>
      <c r="K10446" t="str">
        <f t="shared" si="491"/>
        <v>Dog_Medium</v>
      </c>
      <c r="L10446">
        <f>VLOOKUP(K10446,size_costs!$D$1:$E$10,2,FALSE)</f>
        <v>150</v>
      </c>
      <c r="M10446">
        <f>VLOOKUP(C10446,age_costs!$A$1:$B$52,2,FALSE)</f>
        <v>300</v>
      </c>
    </row>
    <row r="10447" spans="1:13" x14ac:dyDescent="0.25">
      <c r="A10447" t="s">
        <v>12264</v>
      </c>
      <c r="B10447" t="s">
        <v>16335</v>
      </c>
      <c r="C10447" s="2">
        <f t="shared" si="489"/>
        <v>9</v>
      </c>
      <c r="D10447" t="s">
        <v>12</v>
      </c>
      <c r="E10447" t="s">
        <v>2186</v>
      </c>
      <c r="F10447">
        <v>31</v>
      </c>
      <c r="G10447" t="str">
        <f t="shared" si="490"/>
        <v>Large</v>
      </c>
      <c r="H10447" t="s">
        <v>4</v>
      </c>
      <c r="I10447" t="str">
        <f>IFERROR(VLOOKUP(A10447,sponsored_animals!$A$1:$C$2143,1,TRUE),0)</f>
        <v>438efb0f97b6a3</v>
      </c>
      <c r="J10447">
        <f>VLOOKUP(H10447,location_costs!$A$1:$B$6,2,FALSE)</f>
        <v>110</v>
      </c>
      <c r="K10447" t="str">
        <f t="shared" si="491"/>
        <v>Dog_Large</v>
      </c>
      <c r="L10447">
        <f>VLOOKUP(K10447,size_costs!$D$1:$E$10,2,FALSE)</f>
        <v>175</v>
      </c>
      <c r="M10447">
        <f>VLOOKUP(C10447,age_costs!$A$1:$B$52,2,FALSE)</f>
        <v>150</v>
      </c>
    </row>
    <row r="10448" spans="1:13" x14ac:dyDescent="0.25">
      <c r="A10448" t="s">
        <v>741</v>
      </c>
      <c r="B10448" t="s">
        <v>14512</v>
      </c>
      <c r="C10448" s="2">
        <f t="shared" si="489"/>
        <v>8</v>
      </c>
      <c r="D10448" t="s">
        <v>12</v>
      </c>
      <c r="E10448" t="s">
        <v>2202</v>
      </c>
      <c r="F10448">
        <v>6</v>
      </c>
      <c r="G10448" t="str">
        <f t="shared" si="490"/>
        <v>Small</v>
      </c>
      <c r="H10448" t="s">
        <v>6</v>
      </c>
      <c r="I10448">
        <f>IFERROR(VLOOKUP(A10448,sponsored_animals!$A$1:$C$2143,1,TRUE),0)</f>
        <v>0</v>
      </c>
      <c r="J10448">
        <f>VLOOKUP(H10448,location_costs!$A$1:$B$6,2,FALSE)</f>
        <v>135</v>
      </c>
      <c r="K10448" t="str">
        <f t="shared" si="491"/>
        <v>Dog_Small</v>
      </c>
      <c r="L10448">
        <f>VLOOKUP(K10448,size_costs!$D$1:$E$10,2,FALSE)</f>
        <v>125</v>
      </c>
      <c r="M10448">
        <f>VLOOKUP(C10448,age_costs!$A$1:$B$52,2,FALSE)</f>
        <v>150</v>
      </c>
    </row>
    <row r="10449" spans="1:13" x14ac:dyDescent="0.25">
      <c r="A10449" t="s">
        <v>12265</v>
      </c>
      <c r="B10449" t="s">
        <v>14407</v>
      </c>
      <c r="C10449" s="2">
        <f t="shared" si="489"/>
        <v>4</v>
      </c>
      <c r="D10449" t="s">
        <v>19</v>
      </c>
      <c r="E10449" t="s">
        <v>2182</v>
      </c>
      <c r="F10449">
        <v>2</v>
      </c>
      <c r="G10449" t="str">
        <f t="shared" si="490"/>
        <v>Small</v>
      </c>
      <c r="H10449" t="s">
        <v>5</v>
      </c>
      <c r="I10449" t="str">
        <f>IFERROR(VLOOKUP(A10449,sponsored_animals!$A$1:$C$2143,1,TRUE),0)</f>
        <v>178f1189a06b68</v>
      </c>
      <c r="J10449">
        <f>VLOOKUP(H10449,location_costs!$A$1:$B$6,2,FALSE)</f>
        <v>140</v>
      </c>
      <c r="K10449" t="str">
        <f t="shared" si="491"/>
        <v>Cat_Small</v>
      </c>
      <c r="L10449">
        <f>VLOOKUP(K10449,size_costs!$D$1:$E$10,2,FALSE)</f>
        <v>100</v>
      </c>
      <c r="M10449">
        <f>VLOOKUP(C10449,age_costs!$A$1:$B$52,2,FALSE)</f>
        <v>0</v>
      </c>
    </row>
    <row r="10450" spans="1:13" x14ac:dyDescent="0.25">
      <c r="A10450" t="s">
        <v>12266</v>
      </c>
      <c r="B10450" t="s">
        <v>13734</v>
      </c>
      <c r="C10450" s="2">
        <f t="shared" si="489"/>
        <v>3</v>
      </c>
      <c r="D10450" t="s">
        <v>19</v>
      </c>
      <c r="E10450" t="s">
        <v>2252</v>
      </c>
      <c r="F10450">
        <v>8</v>
      </c>
      <c r="G10450" t="str">
        <f t="shared" si="490"/>
        <v>Large</v>
      </c>
      <c r="H10450" t="s">
        <v>6</v>
      </c>
      <c r="I10450" t="str">
        <f>IFERROR(VLOOKUP(A10450,sponsored_animals!$A$1:$C$2143,1,TRUE),0)</f>
        <v>d40d0d9a6a4451</v>
      </c>
      <c r="J10450">
        <f>VLOOKUP(H10450,location_costs!$A$1:$B$6,2,FALSE)</f>
        <v>135</v>
      </c>
      <c r="K10450" t="str">
        <f t="shared" si="491"/>
        <v>Cat_Large</v>
      </c>
      <c r="L10450">
        <f>VLOOKUP(K10450,size_costs!$D$1:$E$10,2,FALSE)</f>
        <v>140</v>
      </c>
      <c r="M10450">
        <f>VLOOKUP(C10450,age_costs!$A$1:$B$52,2,FALSE)</f>
        <v>0</v>
      </c>
    </row>
    <row r="10451" spans="1:13" x14ac:dyDescent="0.25">
      <c r="A10451" t="s">
        <v>236</v>
      </c>
      <c r="B10451" t="s">
        <v>14035</v>
      </c>
      <c r="C10451" s="2">
        <f t="shared" si="489"/>
        <v>2</v>
      </c>
      <c r="D10451" t="s">
        <v>19</v>
      </c>
      <c r="E10451" t="s">
        <v>2198</v>
      </c>
      <c r="F10451">
        <v>8.5</v>
      </c>
      <c r="G10451" t="str">
        <f t="shared" si="490"/>
        <v>Large</v>
      </c>
      <c r="H10451" t="s">
        <v>3</v>
      </c>
      <c r="I10451" t="str">
        <f>IFERROR(VLOOKUP(A10451,sponsored_animals!$A$1:$C$2143,1,TRUE),0)</f>
        <v>36806649e5722d</v>
      </c>
      <c r="J10451">
        <f>VLOOKUP(H10451,location_costs!$A$1:$B$6,2,FALSE)</f>
        <v>120</v>
      </c>
      <c r="K10451" t="str">
        <f t="shared" si="491"/>
        <v>Cat_Large</v>
      </c>
      <c r="L10451">
        <f>VLOOKUP(K10451,size_costs!$D$1:$E$10,2,FALSE)</f>
        <v>140</v>
      </c>
      <c r="M10451">
        <f>VLOOKUP(C10451,age_costs!$A$1:$B$52,2,FALSE)</f>
        <v>0</v>
      </c>
    </row>
    <row r="10452" spans="1:13" x14ac:dyDescent="0.25">
      <c r="A10452" t="s">
        <v>12267</v>
      </c>
      <c r="B10452" t="s">
        <v>14185</v>
      </c>
      <c r="C10452" s="2">
        <f t="shared" si="489"/>
        <v>6</v>
      </c>
      <c r="D10452" t="s">
        <v>12</v>
      </c>
      <c r="E10452" t="s">
        <v>2186</v>
      </c>
      <c r="F10452">
        <v>45</v>
      </c>
      <c r="G10452" t="str">
        <f t="shared" si="490"/>
        <v>Large</v>
      </c>
      <c r="H10452" t="s">
        <v>3</v>
      </c>
      <c r="I10452" t="str">
        <f>IFERROR(VLOOKUP(A10452,sponsored_animals!$A$1:$C$2143,1,TRUE),0)</f>
        <v>7c0c3e04e6a4d4</v>
      </c>
      <c r="J10452">
        <f>VLOOKUP(H10452,location_costs!$A$1:$B$6,2,FALSE)</f>
        <v>120</v>
      </c>
      <c r="K10452" t="str">
        <f t="shared" si="491"/>
        <v>Dog_Large</v>
      </c>
      <c r="L10452">
        <f>VLOOKUP(K10452,size_costs!$D$1:$E$10,2,FALSE)</f>
        <v>175</v>
      </c>
      <c r="M10452">
        <f>VLOOKUP(C10452,age_costs!$A$1:$B$52,2,FALSE)</f>
        <v>100</v>
      </c>
    </row>
    <row r="10453" spans="1:13" x14ac:dyDescent="0.25">
      <c r="A10453" t="s">
        <v>12268</v>
      </c>
      <c r="B10453" t="s">
        <v>14070</v>
      </c>
      <c r="C10453" s="2">
        <f t="shared" si="489"/>
        <v>9</v>
      </c>
      <c r="D10453" t="s">
        <v>12</v>
      </c>
      <c r="E10453" t="s">
        <v>2231</v>
      </c>
      <c r="F10453">
        <v>26</v>
      </c>
      <c r="G10453" t="str">
        <f t="shared" si="490"/>
        <v>Medium</v>
      </c>
      <c r="H10453" t="s">
        <v>6</v>
      </c>
      <c r="I10453" t="str">
        <f>IFERROR(VLOOKUP(A10453,sponsored_animals!$A$1:$C$2143,1,TRUE),0)</f>
        <v>178f1189a06b68</v>
      </c>
      <c r="J10453">
        <f>VLOOKUP(H10453,location_costs!$A$1:$B$6,2,FALSE)</f>
        <v>135</v>
      </c>
      <c r="K10453" t="str">
        <f t="shared" si="491"/>
        <v>Dog_Medium</v>
      </c>
      <c r="L10453">
        <f>VLOOKUP(K10453,size_costs!$D$1:$E$10,2,FALSE)</f>
        <v>150</v>
      </c>
      <c r="M10453">
        <f>VLOOKUP(C10453,age_costs!$A$1:$B$52,2,FALSE)</f>
        <v>150</v>
      </c>
    </row>
    <row r="10454" spans="1:13" x14ac:dyDescent="0.25">
      <c r="A10454" t="s">
        <v>12269</v>
      </c>
      <c r="B10454" t="s">
        <v>9256</v>
      </c>
      <c r="C10454" s="2">
        <f t="shared" si="489"/>
        <v>4</v>
      </c>
      <c r="D10454" t="s">
        <v>19</v>
      </c>
      <c r="E10454" t="s">
        <v>3537</v>
      </c>
      <c r="F10454">
        <v>9</v>
      </c>
      <c r="G10454" t="str">
        <f t="shared" si="490"/>
        <v>Large</v>
      </c>
      <c r="H10454" t="s">
        <v>6</v>
      </c>
      <c r="I10454">
        <f>IFERROR(VLOOKUP(A10454,sponsored_animals!$A$1:$C$2143,1,TRUE),0)</f>
        <v>0</v>
      </c>
      <c r="J10454">
        <f>VLOOKUP(H10454,location_costs!$A$1:$B$6,2,FALSE)</f>
        <v>135</v>
      </c>
      <c r="K10454" t="str">
        <f t="shared" si="491"/>
        <v>Cat_Large</v>
      </c>
      <c r="L10454">
        <f>VLOOKUP(K10454,size_costs!$D$1:$E$10,2,FALSE)</f>
        <v>140</v>
      </c>
      <c r="M10454">
        <f>VLOOKUP(C10454,age_costs!$A$1:$B$52,2,FALSE)</f>
        <v>0</v>
      </c>
    </row>
    <row r="10455" spans="1:13" x14ac:dyDescent="0.25">
      <c r="A10455" t="s">
        <v>12270</v>
      </c>
      <c r="B10455" t="s">
        <v>4949</v>
      </c>
      <c r="C10455" s="2">
        <f t="shared" si="489"/>
        <v>8</v>
      </c>
      <c r="D10455" t="s">
        <v>12</v>
      </c>
      <c r="E10455" t="s">
        <v>2223</v>
      </c>
      <c r="F10455">
        <v>41</v>
      </c>
      <c r="G10455" t="str">
        <f t="shared" si="490"/>
        <v>Large</v>
      </c>
      <c r="H10455" t="s">
        <v>6</v>
      </c>
      <c r="I10455" t="str">
        <f>IFERROR(VLOOKUP(A10455,sponsored_animals!$A$1:$C$2143,1,TRUE),0)</f>
        <v>178f1189a06b68</v>
      </c>
      <c r="J10455">
        <f>VLOOKUP(H10455,location_costs!$A$1:$B$6,2,FALSE)</f>
        <v>135</v>
      </c>
      <c r="K10455" t="str">
        <f t="shared" si="491"/>
        <v>Dog_Large</v>
      </c>
      <c r="L10455">
        <f>VLOOKUP(K10455,size_costs!$D$1:$E$10,2,FALSE)</f>
        <v>175</v>
      </c>
      <c r="M10455">
        <f>VLOOKUP(C10455,age_costs!$A$1:$B$52,2,FALSE)</f>
        <v>150</v>
      </c>
    </row>
    <row r="10456" spans="1:13" x14ac:dyDescent="0.25">
      <c r="A10456" t="s">
        <v>12271</v>
      </c>
      <c r="B10456" t="s">
        <v>6554</v>
      </c>
      <c r="C10456" s="2">
        <f t="shared" si="489"/>
        <v>5</v>
      </c>
      <c r="D10456" t="s">
        <v>19</v>
      </c>
      <c r="E10456" t="s">
        <v>2200</v>
      </c>
      <c r="F10456">
        <v>10</v>
      </c>
      <c r="G10456" t="str">
        <f t="shared" si="490"/>
        <v>Large</v>
      </c>
      <c r="H10456" t="s">
        <v>6</v>
      </c>
      <c r="I10456">
        <f>IFERROR(VLOOKUP(A10456,sponsored_animals!$A$1:$C$2143,1,TRUE),0)</f>
        <v>0</v>
      </c>
      <c r="J10456">
        <f>VLOOKUP(H10456,location_costs!$A$1:$B$6,2,FALSE)</f>
        <v>135</v>
      </c>
      <c r="K10456" t="str">
        <f t="shared" si="491"/>
        <v>Cat_Large</v>
      </c>
      <c r="L10456">
        <f>VLOOKUP(K10456,size_costs!$D$1:$E$10,2,FALSE)</f>
        <v>140</v>
      </c>
      <c r="M10456">
        <f>VLOOKUP(C10456,age_costs!$A$1:$B$52,2,FALSE)</f>
        <v>100</v>
      </c>
    </row>
    <row r="10457" spans="1:13" x14ac:dyDescent="0.25">
      <c r="A10457" t="s">
        <v>12272</v>
      </c>
      <c r="B10457" t="s">
        <v>14529</v>
      </c>
      <c r="C10457" s="2">
        <f t="shared" si="489"/>
        <v>4</v>
      </c>
      <c r="D10457" t="s">
        <v>19</v>
      </c>
      <c r="E10457" t="s">
        <v>2357</v>
      </c>
      <c r="F10457">
        <v>6</v>
      </c>
      <c r="G10457" t="str">
        <f t="shared" si="490"/>
        <v>Medium</v>
      </c>
      <c r="H10457" t="s">
        <v>5</v>
      </c>
      <c r="I10457">
        <f>IFERROR(VLOOKUP(A10457,sponsored_animals!$A$1:$C$2143,1,TRUE),0)</f>
        <v>0</v>
      </c>
      <c r="J10457">
        <f>VLOOKUP(H10457,location_costs!$A$1:$B$6,2,FALSE)</f>
        <v>140</v>
      </c>
      <c r="K10457" t="str">
        <f t="shared" si="491"/>
        <v>Cat_Medium</v>
      </c>
      <c r="L10457">
        <f>VLOOKUP(K10457,size_costs!$D$1:$E$10,2,FALSE)</f>
        <v>120</v>
      </c>
      <c r="M10457">
        <f>VLOOKUP(C10457,age_costs!$A$1:$B$52,2,FALSE)</f>
        <v>0</v>
      </c>
    </row>
    <row r="10458" spans="1:13" x14ac:dyDescent="0.25">
      <c r="A10458" t="s">
        <v>12273</v>
      </c>
      <c r="B10458" t="s">
        <v>16336</v>
      </c>
      <c r="C10458" s="2">
        <f t="shared" si="489"/>
        <v>1</v>
      </c>
      <c r="D10458" t="s">
        <v>12</v>
      </c>
      <c r="E10458" t="s">
        <v>2217</v>
      </c>
      <c r="F10458">
        <v>9</v>
      </c>
      <c r="G10458" t="str">
        <f t="shared" si="490"/>
        <v>Small</v>
      </c>
      <c r="H10458" t="s">
        <v>4</v>
      </c>
      <c r="I10458" t="str">
        <f>IFERROR(VLOOKUP(A10458,sponsored_animals!$A$1:$C$2143,1,TRUE),0)</f>
        <v>870a9302845fa5</v>
      </c>
      <c r="J10458">
        <f>VLOOKUP(H10458,location_costs!$A$1:$B$6,2,FALSE)</f>
        <v>110</v>
      </c>
      <c r="K10458" t="str">
        <f t="shared" si="491"/>
        <v>Dog_Small</v>
      </c>
      <c r="L10458">
        <f>VLOOKUP(K10458,size_costs!$D$1:$E$10,2,FALSE)</f>
        <v>125</v>
      </c>
      <c r="M10458">
        <f>VLOOKUP(C10458,age_costs!$A$1:$B$52,2,FALSE)</f>
        <v>0</v>
      </c>
    </row>
    <row r="10459" spans="1:13" x14ac:dyDescent="0.25">
      <c r="A10459" t="s">
        <v>12274</v>
      </c>
      <c r="B10459" t="s">
        <v>14072</v>
      </c>
      <c r="C10459" s="2">
        <f t="shared" si="489"/>
        <v>3</v>
      </c>
      <c r="D10459" t="s">
        <v>23</v>
      </c>
      <c r="E10459" t="s">
        <v>2191</v>
      </c>
      <c r="F10459">
        <v>3.9</v>
      </c>
      <c r="G10459" t="str">
        <f t="shared" si="490"/>
        <v>Large</v>
      </c>
      <c r="H10459" t="s">
        <v>6</v>
      </c>
      <c r="I10459">
        <f>IFERROR(VLOOKUP(A10459,sponsored_animals!$A$1:$C$2143,1,TRUE),0)</f>
        <v>0</v>
      </c>
      <c r="J10459">
        <f>VLOOKUP(H10459,location_costs!$A$1:$B$6,2,FALSE)</f>
        <v>135</v>
      </c>
      <c r="K10459" t="str">
        <f t="shared" si="491"/>
        <v>Bird_Large</v>
      </c>
      <c r="L10459">
        <f>VLOOKUP(K10459,size_costs!$D$1:$E$10,2,FALSE)</f>
        <v>110</v>
      </c>
      <c r="M10459">
        <f>VLOOKUP(C10459,age_costs!$A$1:$B$52,2,FALSE)</f>
        <v>0</v>
      </c>
    </row>
    <row r="10460" spans="1:13" x14ac:dyDescent="0.25">
      <c r="A10460" t="s">
        <v>12275</v>
      </c>
      <c r="B10460" t="s">
        <v>15017</v>
      </c>
      <c r="C10460" s="2">
        <f t="shared" si="489"/>
        <v>4</v>
      </c>
      <c r="D10460" t="s">
        <v>12</v>
      </c>
      <c r="E10460" t="s">
        <v>2207</v>
      </c>
      <c r="F10460">
        <v>17</v>
      </c>
      <c r="G10460" t="str">
        <f t="shared" si="490"/>
        <v>Medium</v>
      </c>
      <c r="H10460" t="s">
        <v>5</v>
      </c>
      <c r="I10460" t="str">
        <f>IFERROR(VLOOKUP(A10460,sponsored_animals!$A$1:$C$2143,1,TRUE),0)</f>
        <v>178f1189a06b68</v>
      </c>
      <c r="J10460">
        <f>VLOOKUP(H10460,location_costs!$A$1:$B$6,2,FALSE)</f>
        <v>140</v>
      </c>
      <c r="K10460" t="str">
        <f t="shared" si="491"/>
        <v>Dog_Medium</v>
      </c>
      <c r="L10460">
        <f>VLOOKUP(K10460,size_costs!$D$1:$E$10,2,FALSE)</f>
        <v>150</v>
      </c>
      <c r="M10460">
        <f>VLOOKUP(C10460,age_costs!$A$1:$B$52,2,FALSE)</f>
        <v>0</v>
      </c>
    </row>
    <row r="10461" spans="1:13" x14ac:dyDescent="0.25">
      <c r="A10461" t="s">
        <v>12276</v>
      </c>
      <c r="B10461" t="s">
        <v>15112</v>
      </c>
      <c r="C10461" s="2">
        <f t="shared" si="489"/>
        <v>10</v>
      </c>
      <c r="D10461" t="s">
        <v>12</v>
      </c>
      <c r="E10461" t="s">
        <v>2182</v>
      </c>
      <c r="F10461">
        <v>24</v>
      </c>
      <c r="G10461" t="str">
        <f t="shared" si="490"/>
        <v>Medium</v>
      </c>
      <c r="H10461" t="s">
        <v>4</v>
      </c>
      <c r="I10461">
        <f>IFERROR(VLOOKUP(A10461,sponsored_animals!$A$1:$C$2143,1,TRUE),0)</f>
        <v>0</v>
      </c>
      <c r="J10461">
        <f>VLOOKUP(H10461,location_costs!$A$1:$B$6,2,FALSE)</f>
        <v>110</v>
      </c>
      <c r="K10461" t="str">
        <f t="shared" si="491"/>
        <v>Dog_Medium</v>
      </c>
      <c r="L10461">
        <f>VLOOKUP(K10461,size_costs!$D$1:$E$10,2,FALSE)</f>
        <v>150</v>
      </c>
      <c r="M10461">
        <f>VLOOKUP(C10461,age_costs!$A$1:$B$52,2,FALSE)</f>
        <v>150</v>
      </c>
    </row>
    <row r="10462" spans="1:13" x14ac:dyDescent="0.25">
      <c r="A10462" t="s">
        <v>12277</v>
      </c>
      <c r="B10462" t="s">
        <v>2366</v>
      </c>
      <c r="C10462" s="2">
        <f t="shared" si="489"/>
        <v>7</v>
      </c>
      <c r="D10462" t="s">
        <v>19</v>
      </c>
      <c r="E10462" t="s">
        <v>2198</v>
      </c>
      <c r="F10462">
        <v>4</v>
      </c>
      <c r="G10462" t="str">
        <f t="shared" si="490"/>
        <v>Small</v>
      </c>
      <c r="H10462" t="s">
        <v>5</v>
      </c>
      <c r="I10462" t="str">
        <f>IFERROR(VLOOKUP(A10462,sponsored_animals!$A$1:$C$2143,1,TRUE),0)</f>
        <v>178f1189a06b68</v>
      </c>
      <c r="J10462">
        <f>VLOOKUP(H10462,location_costs!$A$1:$B$6,2,FALSE)</f>
        <v>140</v>
      </c>
      <c r="K10462" t="str">
        <f t="shared" si="491"/>
        <v>Cat_Small</v>
      </c>
      <c r="L10462">
        <f>VLOOKUP(K10462,size_costs!$D$1:$E$10,2,FALSE)</f>
        <v>100</v>
      </c>
      <c r="M10462">
        <f>VLOOKUP(C10462,age_costs!$A$1:$B$52,2,FALSE)</f>
        <v>100</v>
      </c>
    </row>
    <row r="10463" spans="1:13" x14ac:dyDescent="0.25">
      <c r="A10463" t="s">
        <v>12278</v>
      </c>
      <c r="B10463" t="s">
        <v>2585</v>
      </c>
      <c r="C10463" s="2">
        <f t="shared" si="489"/>
        <v>7</v>
      </c>
      <c r="D10463" t="s">
        <v>12</v>
      </c>
      <c r="E10463" t="s">
        <v>2302</v>
      </c>
      <c r="F10463">
        <v>4</v>
      </c>
      <c r="G10463" t="str">
        <f t="shared" si="490"/>
        <v>Small</v>
      </c>
      <c r="H10463" t="s">
        <v>6</v>
      </c>
      <c r="I10463" t="str">
        <f>IFERROR(VLOOKUP(A10463,sponsored_animals!$A$1:$C$2143,1,TRUE),0)</f>
        <v>36806649e5722d</v>
      </c>
      <c r="J10463">
        <f>VLOOKUP(H10463,location_costs!$A$1:$B$6,2,FALSE)</f>
        <v>135</v>
      </c>
      <c r="K10463" t="str">
        <f t="shared" si="491"/>
        <v>Dog_Small</v>
      </c>
      <c r="L10463">
        <f>VLOOKUP(K10463,size_costs!$D$1:$E$10,2,FALSE)</f>
        <v>125</v>
      </c>
      <c r="M10463">
        <f>VLOOKUP(C10463,age_costs!$A$1:$B$52,2,FALSE)</f>
        <v>100</v>
      </c>
    </row>
    <row r="10464" spans="1:13" x14ac:dyDescent="0.25">
      <c r="A10464" t="s">
        <v>12279</v>
      </c>
      <c r="B10464" t="s">
        <v>8131</v>
      </c>
      <c r="C10464" s="2">
        <f t="shared" si="489"/>
        <v>5</v>
      </c>
      <c r="D10464" t="s">
        <v>12</v>
      </c>
      <c r="E10464" t="s">
        <v>2280</v>
      </c>
      <c r="F10464">
        <v>31.5</v>
      </c>
      <c r="G10464" t="str">
        <f t="shared" si="490"/>
        <v>Large</v>
      </c>
      <c r="H10464" t="s">
        <v>5</v>
      </c>
      <c r="I10464">
        <f>IFERROR(VLOOKUP(A10464,sponsored_animals!$A$1:$C$2143,1,TRUE),0)</f>
        <v>0</v>
      </c>
      <c r="J10464">
        <f>VLOOKUP(H10464,location_costs!$A$1:$B$6,2,FALSE)</f>
        <v>140</v>
      </c>
      <c r="K10464" t="str">
        <f t="shared" si="491"/>
        <v>Dog_Large</v>
      </c>
      <c r="L10464">
        <f>VLOOKUP(K10464,size_costs!$D$1:$E$10,2,FALSE)</f>
        <v>175</v>
      </c>
      <c r="M10464">
        <f>VLOOKUP(C10464,age_costs!$A$1:$B$52,2,FALSE)</f>
        <v>100</v>
      </c>
    </row>
    <row r="10465" spans="1:13" x14ac:dyDescent="0.25">
      <c r="A10465" t="s">
        <v>12280</v>
      </c>
      <c r="B10465" t="s">
        <v>14372</v>
      </c>
      <c r="C10465" s="2">
        <f t="shared" si="489"/>
        <v>10</v>
      </c>
      <c r="D10465" t="s">
        <v>12</v>
      </c>
      <c r="E10465" t="s">
        <v>2217</v>
      </c>
      <c r="F10465">
        <v>48</v>
      </c>
      <c r="G10465" t="str">
        <f t="shared" si="490"/>
        <v>Large</v>
      </c>
      <c r="H10465" t="s">
        <v>4</v>
      </c>
      <c r="I10465">
        <f>IFERROR(VLOOKUP(A10465,sponsored_animals!$A$1:$C$2143,1,TRUE),0)</f>
        <v>0</v>
      </c>
      <c r="J10465">
        <f>VLOOKUP(H10465,location_costs!$A$1:$B$6,2,FALSE)</f>
        <v>110</v>
      </c>
      <c r="K10465" t="str">
        <f t="shared" si="491"/>
        <v>Dog_Large</v>
      </c>
      <c r="L10465">
        <f>VLOOKUP(K10465,size_costs!$D$1:$E$10,2,FALSE)</f>
        <v>175</v>
      </c>
      <c r="M10465">
        <f>VLOOKUP(C10465,age_costs!$A$1:$B$52,2,FALSE)</f>
        <v>150</v>
      </c>
    </row>
    <row r="10466" spans="1:13" x14ac:dyDescent="0.25">
      <c r="A10466" t="s">
        <v>12281</v>
      </c>
      <c r="B10466" t="s">
        <v>16211</v>
      </c>
      <c r="C10466" s="2">
        <f t="shared" si="489"/>
        <v>7</v>
      </c>
      <c r="D10466" t="s">
        <v>12</v>
      </c>
      <c r="E10466" t="s">
        <v>2182</v>
      </c>
      <c r="F10466">
        <v>45</v>
      </c>
      <c r="G10466" t="str">
        <f t="shared" si="490"/>
        <v>Large</v>
      </c>
      <c r="H10466" t="s">
        <v>6</v>
      </c>
      <c r="I10466" t="str">
        <f>IFERROR(VLOOKUP(A10466,sponsored_animals!$A$1:$C$2143,1,TRUE),0)</f>
        <v>b14069999a0ee6</v>
      </c>
      <c r="J10466">
        <f>VLOOKUP(H10466,location_costs!$A$1:$B$6,2,FALSE)</f>
        <v>135</v>
      </c>
      <c r="K10466" t="str">
        <f t="shared" si="491"/>
        <v>Dog_Large</v>
      </c>
      <c r="L10466">
        <f>VLOOKUP(K10466,size_costs!$D$1:$E$10,2,FALSE)</f>
        <v>175</v>
      </c>
      <c r="M10466">
        <f>VLOOKUP(C10466,age_costs!$A$1:$B$52,2,FALSE)</f>
        <v>100</v>
      </c>
    </row>
    <row r="10467" spans="1:13" x14ac:dyDescent="0.25">
      <c r="A10467" t="s">
        <v>12282</v>
      </c>
      <c r="B10467" t="s">
        <v>5398</v>
      </c>
      <c r="C10467" s="2">
        <f t="shared" si="489"/>
        <v>5</v>
      </c>
      <c r="D10467" t="s">
        <v>19</v>
      </c>
      <c r="E10467" t="s">
        <v>2231</v>
      </c>
      <c r="F10467">
        <v>8.5</v>
      </c>
      <c r="G10467" t="str">
        <f t="shared" si="490"/>
        <v>Large</v>
      </c>
      <c r="H10467" t="s">
        <v>6</v>
      </c>
      <c r="I10467">
        <f>IFERROR(VLOOKUP(A10467,sponsored_animals!$A$1:$C$2143,1,TRUE),0)</f>
        <v>0</v>
      </c>
      <c r="J10467">
        <f>VLOOKUP(H10467,location_costs!$A$1:$B$6,2,FALSE)</f>
        <v>135</v>
      </c>
      <c r="K10467" t="str">
        <f t="shared" si="491"/>
        <v>Cat_Large</v>
      </c>
      <c r="L10467">
        <f>VLOOKUP(K10467,size_costs!$D$1:$E$10,2,FALSE)</f>
        <v>140</v>
      </c>
      <c r="M10467">
        <f>VLOOKUP(C10467,age_costs!$A$1:$B$52,2,FALSE)</f>
        <v>100</v>
      </c>
    </row>
    <row r="10468" spans="1:13" x14ac:dyDescent="0.25">
      <c r="A10468" t="s">
        <v>12283</v>
      </c>
      <c r="B10468" t="s">
        <v>14350</v>
      </c>
      <c r="C10468" s="2">
        <f t="shared" si="489"/>
        <v>3</v>
      </c>
      <c r="D10468" t="s">
        <v>19</v>
      </c>
      <c r="E10468" t="s">
        <v>2198</v>
      </c>
      <c r="F10468">
        <v>2</v>
      </c>
      <c r="G10468" t="str">
        <f t="shared" si="490"/>
        <v>Small</v>
      </c>
      <c r="H10468" t="s">
        <v>4</v>
      </c>
      <c r="I10468" t="str">
        <f>IFERROR(VLOOKUP(A10468,sponsored_animals!$A$1:$C$2143,1,TRUE),0)</f>
        <v>4fca6ef6dbda96</v>
      </c>
      <c r="J10468">
        <f>VLOOKUP(H10468,location_costs!$A$1:$B$6,2,FALSE)</f>
        <v>110</v>
      </c>
      <c r="K10468" t="str">
        <f t="shared" si="491"/>
        <v>Cat_Small</v>
      </c>
      <c r="L10468">
        <f>VLOOKUP(K10468,size_costs!$D$1:$E$10,2,FALSE)</f>
        <v>100</v>
      </c>
      <c r="M10468">
        <f>VLOOKUP(C10468,age_costs!$A$1:$B$52,2,FALSE)</f>
        <v>0</v>
      </c>
    </row>
    <row r="10469" spans="1:13" x14ac:dyDescent="0.25">
      <c r="A10469" t="s">
        <v>12284</v>
      </c>
      <c r="B10469" t="s">
        <v>6815</v>
      </c>
      <c r="C10469" s="2">
        <f t="shared" si="489"/>
        <v>6</v>
      </c>
      <c r="D10469" t="s">
        <v>12</v>
      </c>
      <c r="E10469" t="s">
        <v>2207</v>
      </c>
      <c r="F10469">
        <v>3</v>
      </c>
      <c r="G10469" t="str">
        <f t="shared" si="490"/>
        <v>Small</v>
      </c>
      <c r="H10469" t="s">
        <v>7</v>
      </c>
      <c r="I10469">
        <f>IFERROR(VLOOKUP(A10469,sponsored_animals!$A$1:$C$2143,1,TRUE),0)</f>
        <v>0</v>
      </c>
      <c r="J10469">
        <f>VLOOKUP(H10469,location_costs!$A$1:$B$6,2,FALSE)</f>
        <v>100</v>
      </c>
      <c r="K10469" t="str">
        <f t="shared" si="491"/>
        <v>Dog_Small</v>
      </c>
      <c r="L10469">
        <f>VLOOKUP(K10469,size_costs!$D$1:$E$10,2,FALSE)</f>
        <v>125</v>
      </c>
      <c r="M10469">
        <f>VLOOKUP(C10469,age_costs!$A$1:$B$52,2,FALSE)</f>
        <v>100</v>
      </c>
    </row>
    <row r="10470" spans="1:13" x14ac:dyDescent="0.25">
      <c r="A10470" t="s">
        <v>12285</v>
      </c>
      <c r="B10470" t="s">
        <v>8145</v>
      </c>
      <c r="C10470" s="2">
        <f t="shared" si="489"/>
        <v>6</v>
      </c>
      <c r="D10470" t="s">
        <v>12</v>
      </c>
      <c r="E10470" t="s">
        <v>2533</v>
      </c>
      <c r="F10470">
        <v>41</v>
      </c>
      <c r="G10470" t="str">
        <f t="shared" si="490"/>
        <v>Large</v>
      </c>
      <c r="H10470" t="s">
        <v>7</v>
      </c>
      <c r="I10470" t="str">
        <f>IFERROR(VLOOKUP(A10470,sponsored_animals!$A$1:$C$2143,1,TRUE),0)</f>
        <v>36806649e5722d</v>
      </c>
      <c r="J10470">
        <f>VLOOKUP(H10470,location_costs!$A$1:$B$6,2,FALSE)</f>
        <v>100</v>
      </c>
      <c r="K10470" t="str">
        <f t="shared" si="491"/>
        <v>Dog_Large</v>
      </c>
      <c r="L10470">
        <f>VLOOKUP(K10470,size_costs!$D$1:$E$10,2,FALSE)</f>
        <v>175</v>
      </c>
      <c r="M10470">
        <f>VLOOKUP(C10470,age_costs!$A$1:$B$52,2,FALSE)</f>
        <v>100</v>
      </c>
    </row>
    <row r="10471" spans="1:13" x14ac:dyDescent="0.25">
      <c r="A10471" t="s">
        <v>12286</v>
      </c>
      <c r="B10471" t="s">
        <v>15097</v>
      </c>
      <c r="C10471" s="2">
        <f t="shared" si="489"/>
        <v>7</v>
      </c>
      <c r="D10471" t="s">
        <v>19</v>
      </c>
      <c r="E10471" t="s">
        <v>2234</v>
      </c>
      <c r="F10471">
        <v>10</v>
      </c>
      <c r="G10471" t="str">
        <f t="shared" si="490"/>
        <v>Large</v>
      </c>
      <c r="H10471" t="s">
        <v>3</v>
      </c>
      <c r="I10471">
        <f>IFERROR(VLOOKUP(A10471,sponsored_animals!$A$1:$C$2143,1,TRUE),0)</f>
        <v>0</v>
      </c>
      <c r="J10471">
        <f>VLOOKUP(H10471,location_costs!$A$1:$B$6,2,FALSE)</f>
        <v>120</v>
      </c>
      <c r="K10471" t="str">
        <f t="shared" si="491"/>
        <v>Cat_Large</v>
      </c>
      <c r="L10471">
        <f>VLOOKUP(K10471,size_costs!$D$1:$E$10,2,FALSE)</f>
        <v>140</v>
      </c>
      <c r="M10471">
        <f>VLOOKUP(C10471,age_costs!$A$1:$B$52,2,FALSE)</f>
        <v>100</v>
      </c>
    </row>
    <row r="10472" spans="1:13" x14ac:dyDescent="0.25">
      <c r="A10472" t="s">
        <v>12287</v>
      </c>
      <c r="B10472" t="s">
        <v>14945</v>
      </c>
      <c r="C10472" s="2">
        <f t="shared" si="489"/>
        <v>5</v>
      </c>
      <c r="D10472" t="s">
        <v>19</v>
      </c>
      <c r="E10472" t="s">
        <v>2207</v>
      </c>
      <c r="F10472">
        <v>3</v>
      </c>
      <c r="G10472" t="str">
        <f t="shared" si="490"/>
        <v>Small</v>
      </c>
      <c r="H10472" t="s">
        <v>5</v>
      </c>
      <c r="I10472">
        <f>IFERROR(VLOOKUP(A10472,sponsored_animals!$A$1:$C$2143,1,TRUE),0)</f>
        <v>0</v>
      </c>
      <c r="J10472">
        <f>VLOOKUP(H10472,location_costs!$A$1:$B$6,2,FALSE)</f>
        <v>140</v>
      </c>
      <c r="K10472" t="str">
        <f t="shared" si="491"/>
        <v>Cat_Small</v>
      </c>
      <c r="L10472">
        <f>VLOOKUP(K10472,size_costs!$D$1:$E$10,2,FALSE)</f>
        <v>100</v>
      </c>
      <c r="M10472">
        <f>VLOOKUP(C10472,age_costs!$A$1:$B$52,2,FALSE)</f>
        <v>100</v>
      </c>
    </row>
    <row r="10473" spans="1:13" x14ac:dyDescent="0.25">
      <c r="A10473" t="s">
        <v>12288</v>
      </c>
      <c r="B10473" t="s">
        <v>14130</v>
      </c>
      <c r="C10473" s="2">
        <f t="shared" si="489"/>
        <v>3</v>
      </c>
      <c r="D10473" t="s">
        <v>19</v>
      </c>
      <c r="E10473" t="s">
        <v>2182</v>
      </c>
      <c r="F10473">
        <v>3</v>
      </c>
      <c r="G10473" t="str">
        <f t="shared" si="490"/>
        <v>Small</v>
      </c>
      <c r="H10473" t="s">
        <v>3</v>
      </c>
      <c r="I10473" t="str">
        <f>IFERROR(VLOOKUP(A10473,sponsored_animals!$A$1:$C$2143,1,TRUE),0)</f>
        <v>178f1189a06b68</v>
      </c>
      <c r="J10473">
        <f>VLOOKUP(H10473,location_costs!$A$1:$B$6,2,FALSE)</f>
        <v>120</v>
      </c>
      <c r="K10473" t="str">
        <f t="shared" si="491"/>
        <v>Cat_Small</v>
      </c>
      <c r="L10473">
        <f>VLOOKUP(K10473,size_costs!$D$1:$E$10,2,FALSE)</f>
        <v>100</v>
      </c>
      <c r="M10473">
        <f>VLOOKUP(C10473,age_costs!$A$1:$B$52,2,FALSE)</f>
        <v>0</v>
      </c>
    </row>
    <row r="10474" spans="1:13" x14ac:dyDescent="0.25">
      <c r="A10474" t="s">
        <v>1585</v>
      </c>
      <c r="B10474" t="s">
        <v>9482</v>
      </c>
      <c r="C10474" s="2">
        <f t="shared" si="489"/>
        <v>7</v>
      </c>
      <c r="D10474" t="s">
        <v>19</v>
      </c>
      <c r="E10474" t="s">
        <v>2350</v>
      </c>
      <c r="F10474">
        <v>4</v>
      </c>
      <c r="G10474" t="str">
        <f t="shared" si="490"/>
        <v>Small</v>
      </c>
      <c r="H10474" t="s">
        <v>3</v>
      </c>
      <c r="I10474" t="str">
        <f>IFERROR(VLOOKUP(A10474,sponsored_animals!$A$1:$C$2143,1,TRUE),0)</f>
        <v>f3de00c24336c4</v>
      </c>
      <c r="J10474">
        <f>VLOOKUP(H10474,location_costs!$A$1:$B$6,2,FALSE)</f>
        <v>120</v>
      </c>
      <c r="K10474" t="str">
        <f t="shared" si="491"/>
        <v>Cat_Small</v>
      </c>
      <c r="L10474">
        <f>VLOOKUP(K10474,size_costs!$D$1:$E$10,2,FALSE)</f>
        <v>100</v>
      </c>
      <c r="M10474">
        <f>VLOOKUP(C10474,age_costs!$A$1:$B$52,2,FALSE)</f>
        <v>100</v>
      </c>
    </row>
    <row r="10475" spans="1:13" x14ac:dyDescent="0.25">
      <c r="A10475" t="s">
        <v>12289</v>
      </c>
      <c r="B10475" t="s">
        <v>14611</v>
      </c>
      <c r="C10475" s="2">
        <f t="shared" si="489"/>
        <v>7</v>
      </c>
      <c r="D10475" t="s">
        <v>12</v>
      </c>
      <c r="E10475" t="s">
        <v>2223</v>
      </c>
      <c r="F10475">
        <v>12</v>
      </c>
      <c r="G10475" t="str">
        <f t="shared" si="490"/>
        <v>Medium</v>
      </c>
      <c r="H10475" t="s">
        <v>5</v>
      </c>
      <c r="I10475">
        <f>IFERROR(VLOOKUP(A10475,sponsored_animals!$A$1:$C$2143,1,TRUE),0)</f>
        <v>0</v>
      </c>
      <c r="J10475">
        <f>VLOOKUP(H10475,location_costs!$A$1:$B$6,2,FALSE)</f>
        <v>140</v>
      </c>
      <c r="K10475" t="str">
        <f t="shared" si="491"/>
        <v>Dog_Medium</v>
      </c>
      <c r="L10475">
        <f>VLOOKUP(K10475,size_costs!$D$1:$E$10,2,FALSE)</f>
        <v>150</v>
      </c>
      <c r="M10475">
        <f>VLOOKUP(C10475,age_costs!$A$1:$B$52,2,FALSE)</f>
        <v>100</v>
      </c>
    </row>
    <row r="10476" spans="1:13" x14ac:dyDescent="0.25">
      <c r="A10476" t="s">
        <v>12290</v>
      </c>
      <c r="B10476" t="s">
        <v>16337</v>
      </c>
      <c r="C10476" s="2">
        <f t="shared" si="489"/>
        <v>17</v>
      </c>
      <c r="D10476" t="s">
        <v>12</v>
      </c>
      <c r="E10476" t="s">
        <v>2182</v>
      </c>
      <c r="F10476">
        <v>12</v>
      </c>
      <c r="G10476" t="str">
        <f t="shared" si="490"/>
        <v>Medium</v>
      </c>
      <c r="H10476" t="s">
        <v>6</v>
      </c>
      <c r="I10476" t="str">
        <f>IFERROR(VLOOKUP(A10476,sponsored_animals!$A$1:$C$2143,1,TRUE),0)</f>
        <v>36806649e5722d</v>
      </c>
      <c r="J10476">
        <f>VLOOKUP(H10476,location_costs!$A$1:$B$6,2,FALSE)</f>
        <v>135</v>
      </c>
      <c r="K10476" t="str">
        <f t="shared" si="491"/>
        <v>Dog_Medium</v>
      </c>
      <c r="L10476">
        <f>VLOOKUP(K10476,size_costs!$D$1:$E$10,2,FALSE)</f>
        <v>150</v>
      </c>
      <c r="M10476">
        <f>VLOOKUP(C10476,age_costs!$A$1:$B$52,2,FALSE)</f>
        <v>300</v>
      </c>
    </row>
    <row r="10477" spans="1:13" x14ac:dyDescent="0.25">
      <c r="A10477" t="s">
        <v>12291</v>
      </c>
      <c r="B10477" t="s">
        <v>16338</v>
      </c>
      <c r="C10477" s="2">
        <f t="shared" si="489"/>
        <v>5</v>
      </c>
      <c r="D10477" t="s">
        <v>19</v>
      </c>
      <c r="E10477" t="s">
        <v>2219</v>
      </c>
      <c r="F10477">
        <v>6</v>
      </c>
      <c r="G10477" t="str">
        <f t="shared" si="490"/>
        <v>Medium</v>
      </c>
      <c r="H10477" t="s">
        <v>6</v>
      </c>
      <c r="I10477">
        <f>IFERROR(VLOOKUP(A10477,sponsored_animals!$A$1:$C$2143,1,TRUE),0)</f>
        <v>0</v>
      </c>
      <c r="J10477">
        <f>VLOOKUP(H10477,location_costs!$A$1:$B$6,2,FALSE)</f>
        <v>135</v>
      </c>
      <c r="K10477" t="str">
        <f t="shared" si="491"/>
        <v>Cat_Medium</v>
      </c>
      <c r="L10477">
        <f>VLOOKUP(K10477,size_costs!$D$1:$E$10,2,FALSE)</f>
        <v>120</v>
      </c>
      <c r="M10477">
        <f>VLOOKUP(C10477,age_costs!$A$1:$B$52,2,FALSE)</f>
        <v>100</v>
      </c>
    </row>
    <row r="10478" spans="1:13" x14ac:dyDescent="0.25">
      <c r="A10478" t="s">
        <v>12292</v>
      </c>
      <c r="B10478" t="s">
        <v>12293</v>
      </c>
      <c r="C10478" s="2">
        <f t="shared" si="489"/>
        <v>11</v>
      </c>
      <c r="D10478" t="s">
        <v>12</v>
      </c>
      <c r="E10478" t="s">
        <v>2322</v>
      </c>
      <c r="F10478">
        <v>35</v>
      </c>
      <c r="G10478" t="str">
        <f t="shared" si="490"/>
        <v>Large</v>
      </c>
      <c r="H10478" t="s">
        <v>3</v>
      </c>
      <c r="I10478" t="str">
        <f>IFERROR(VLOOKUP(A10478,sponsored_animals!$A$1:$C$2143,1,TRUE),0)</f>
        <v>36806649e5722d</v>
      </c>
      <c r="J10478">
        <f>VLOOKUP(H10478,location_costs!$A$1:$B$6,2,FALSE)</f>
        <v>120</v>
      </c>
      <c r="K10478" t="str">
        <f t="shared" si="491"/>
        <v>Dog_Large</v>
      </c>
      <c r="L10478">
        <f>VLOOKUP(K10478,size_costs!$D$1:$E$10,2,FALSE)</f>
        <v>175</v>
      </c>
      <c r="M10478">
        <f>VLOOKUP(C10478,age_costs!$A$1:$B$52,2,FALSE)</f>
        <v>150</v>
      </c>
    </row>
    <row r="10479" spans="1:13" x14ac:dyDescent="0.25">
      <c r="A10479" t="s">
        <v>1810</v>
      </c>
      <c r="B10479" t="s">
        <v>16339</v>
      </c>
      <c r="C10479" s="2">
        <f t="shared" si="489"/>
        <v>12</v>
      </c>
      <c r="D10479" t="s">
        <v>19</v>
      </c>
      <c r="E10479" t="s">
        <v>2177</v>
      </c>
      <c r="F10479">
        <v>9</v>
      </c>
      <c r="G10479" t="str">
        <f t="shared" si="490"/>
        <v>Large</v>
      </c>
      <c r="H10479" t="s">
        <v>3</v>
      </c>
      <c r="I10479" t="str">
        <f>IFERROR(VLOOKUP(A10479,sponsored_animals!$A$1:$C$2143,1,TRUE),0)</f>
        <v>36806649e5722d</v>
      </c>
      <c r="J10479">
        <f>VLOOKUP(H10479,location_costs!$A$1:$B$6,2,FALSE)</f>
        <v>120</v>
      </c>
      <c r="K10479" t="str">
        <f t="shared" si="491"/>
        <v>Cat_Large</v>
      </c>
      <c r="L10479">
        <f>VLOOKUP(K10479,size_costs!$D$1:$E$10,2,FALSE)</f>
        <v>140</v>
      </c>
      <c r="M10479">
        <f>VLOOKUP(C10479,age_costs!$A$1:$B$52,2,FALSE)</f>
        <v>150</v>
      </c>
    </row>
    <row r="10480" spans="1:13" x14ac:dyDescent="0.25">
      <c r="A10480" t="s">
        <v>12294</v>
      </c>
      <c r="B10480" t="s">
        <v>13680</v>
      </c>
      <c r="C10480" s="2">
        <f t="shared" si="489"/>
        <v>7</v>
      </c>
      <c r="D10480" t="s">
        <v>19</v>
      </c>
      <c r="E10480" t="s">
        <v>2210</v>
      </c>
      <c r="F10480">
        <v>3</v>
      </c>
      <c r="G10480" t="str">
        <f t="shared" si="490"/>
        <v>Small</v>
      </c>
      <c r="H10480" t="s">
        <v>6</v>
      </c>
      <c r="I10480" t="str">
        <f>IFERROR(VLOOKUP(A10480,sponsored_animals!$A$1:$C$2143,1,TRUE),0)</f>
        <v>4fca6ef6dbda96</v>
      </c>
      <c r="J10480">
        <f>VLOOKUP(H10480,location_costs!$A$1:$B$6,2,FALSE)</f>
        <v>135</v>
      </c>
      <c r="K10480" t="str">
        <f t="shared" si="491"/>
        <v>Cat_Small</v>
      </c>
      <c r="L10480">
        <f>VLOOKUP(K10480,size_costs!$D$1:$E$10,2,FALSE)</f>
        <v>100</v>
      </c>
      <c r="M10480">
        <f>VLOOKUP(C10480,age_costs!$A$1:$B$52,2,FALSE)</f>
        <v>100</v>
      </c>
    </row>
    <row r="10481" spans="1:13" x14ac:dyDescent="0.25">
      <c r="A10481" t="s">
        <v>285</v>
      </c>
      <c r="B10481" t="s">
        <v>15853</v>
      </c>
      <c r="C10481" s="2">
        <f t="shared" si="489"/>
        <v>3</v>
      </c>
      <c r="D10481" t="s">
        <v>19</v>
      </c>
      <c r="E10481" t="s">
        <v>2210</v>
      </c>
      <c r="F10481">
        <v>3</v>
      </c>
      <c r="G10481" t="str">
        <f t="shared" si="490"/>
        <v>Small</v>
      </c>
      <c r="H10481" t="s">
        <v>5</v>
      </c>
      <c r="I10481" t="str">
        <f>IFERROR(VLOOKUP(A10481,sponsored_animals!$A$1:$C$2143,1,TRUE),0)</f>
        <v>36806649e5722d</v>
      </c>
      <c r="J10481">
        <f>VLOOKUP(H10481,location_costs!$A$1:$B$6,2,FALSE)</f>
        <v>140</v>
      </c>
      <c r="K10481" t="str">
        <f t="shared" si="491"/>
        <v>Cat_Small</v>
      </c>
      <c r="L10481">
        <f>VLOOKUP(K10481,size_costs!$D$1:$E$10,2,FALSE)</f>
        <v>100</v>
      </c>
      <c r="M10481">
        <f>VLOOKUP(C10481,age_costs!$A$1:$B$52,2,FALSE)</f>
        <v>0</v>
      </c>
    </row>
    <row r="10482" spans="1:13" x14ac:dyDescent="0.25">
      <c r="A10482" t="s">
        <v>12295</v>
      </c>
      <c r="B10482" t="s">
        <v>3229</v>
      </c>
      <c r="C10482" s="2">
        <f t="shared" si="489"/>
        <v>2</v>
      </c>
      <c r="D10482" t="s">
        <v>19</v>
      </c>
      <c r="E10482" t="s">
        <v>2198</v>
      </c>
      <c r="F10482">
        <v>8</v>
      </c>
      <c r="G10482" t="str">
        <f t="shared" si="490"/>
        <v>Large</v>
      </c>
      <c r="H10482" t="s">
        <v>5</v>
      </c>
      <c r="I10482" t="str">
        <f>IFERROR(VLOOKUP(A10482,sponsored_animals!$A$1:$C$2143,1,TRUE),0)</f>
        <v>178f1189a06b68</v>
      </c>
      <c r="J10482">
        <f>VLOOKUP(H10482,location_costs!$A$1:$B$6,2,FALSE)</f>
        <v>140</v>
      </c>
      <c r="K10482" t="str">
        <f t="shared" si="491"/>
        <v>Cat_Large</v>
      </c>
      <c r="L10482">
        <f>VLOOKUP(K10482,size_costs!$D$1:$E$10,2,FALSE)</f>
        <v>140</v>
      </c>
      <c r="M10482">
        <f>VLOOKUP(C10482,age_costs!$A$1:$B$52,2,FALSE)</f>
        <v>0</v>
      </c>
    </row>
    <row r="10483" spans="1:13" x14ac:dyDescent="0.25">
      <c r="A10483" t="s">
        <v>12296</v>
      </c>
      <c r="B10483" t="s">
        <v>3271</v>
      </c>
      <c r="C10483" s="2">
        <f t="shared" si="489"/>
        <v>6</v>
      </c>
      <c r="D10483" t="s">
        <v>19</v>
      </c>
      <c r="E10483" t="s">
        <v>2299</v>
      </c>
      <c r="F10483">
        <v>6.5</v>
      </c>
      <c r="G10483" t="str">
        <f t="shared" si="490"/>
        <v>Medium</v>
      </c>
      <c r="H10483" t="s">
        <v>5</v>
      </c>
      <c r="I10483" t="str">
        <f>IFERROR(VLOOKUP(A10483,sponsored_animals!$A$1:$C$2143,1,TRUE),0)</f>
        <v>7c0c3e04e6a4d4</v>
      </c>
      <c r="J10483">
        <f>VLOOKUP(H10483,location_costs!$A$1:$B$6,2,FALSE)</f>
        <v>140</v>
      </c>
      <c r="K10483" t="str">
        <f t="shared" si="491"/>
        <v>Cat_Medium</v>
      </c>
      <c r="L10483">
        <f>VLOOKUP(K10483,size_costs!$D$1:$E$10,2,FALSE)</f>
        <v>120</v>
      </c>
      <c r="M10483">
        <f>VLOOKUP(C10483,age_costs!$A$1:$B$52,2,FALSE)</f>
        <v>100</v>
      </c>
    </row>
    <row r="10484" spans="1:13" x14ac:dyDescent="0.25">
      <c r="A10484" t="s">
        <v>12297</v>
      </c>
      <c r="B10484" t="s">
        <v>14479</v>
      </c>
      <c r="C10484" s="2">
        <f t="shared" si="489"/>
        <v>7</v>
      </c>
      <c r="D10484" t="s">
        <v>19</v>
      </c>
      <c r="E10484" t="s">
        <v>2266</v>
      </c>
      <c r="F10484">
        <v>9</v>
      </c>
      <c r="G10484" t="str">
        <f t="shared" si="490"/>
        <v>Large</v>
      </c>
      <c r="H10484" t="s">
        <v>3</v>
      </c>
      <c r="I10484" t="str">
        <f>IFERROR(VLOOKUP(A10484,sponsored_animals!$A$1:$C$2143,1,TRUE),0)</f>
        <v>7c0c3e04e6a4d4</v>
      </c>
      <c r="J10484">
        <f>VLOOKUP(H10484,location_costs!$A$1:$B$6,2,FALSE)</f>
        <v>120</v>
      </c>
      <c r="K10484" t="str">
        <f t="shared" si="491"/>
        <v>Cat_Large</v>
      </c>
      <c r="L10484">
        <f>VLOOKUP(K10484,size_costs!$D$1:$E$10,2,FALSE)</f>
        <v>140</v>
      </c>
      <c r="M10484">
        <f>VLOOKUP(C10484,age_costs!$A$1:$B$52,2,FALSE)</f>
        <v>100</v>
      </c>
    </row>
    <row r="10485" spans="1:13" x14ac:dyDescent="0.25">
      <c r="A10485" t="s">
        <v>12298</v>
      </c>
      <c r="B10485" t="s">
        <v>3898</v>
      </c>
      <c r="C10485" s="2">
        <f t="shared" si="489"/>
        <v>6</v>
      </c>
      <c r="D10485" t="s">
        <v>12</v>
      </c>
      <c r="E10485" t="s">
        <v>2226</v>
      </c>
      <c r="F10485">
        <v>34</v>
      </c>
      <c r="G10485" t="str">
        <f t="shared" si="490"/>
        <v>Large</v>
      </c>
      <c r="H10485" t="s">
        <v>6</v>
      </c>
      <c r="I10485" t="str">
        <f>IFERROR(VLOOKUP(A10485,sponsored_animals!$A$1:$C$2143,1,TRUE),0)</f>
        <v>36806649e5722d</v>
      </c>
      <c r="J10485">
        <f>VLOOKUP(H10485,location_costs!$A$1:$B$6,2,FALSE)</f>
        <v>135</v>
      </c>
      <c r="K10485" t="str">
        <f t="shared" si="491"/>
        <v>Dog_Large</v>
      </c>
      <c r="L10485">
        <f>VLOOKUP(K10485,size_costs!$D$1:$E$10,2,FALSE)</f>
        <v>175</v>
      </c>
      <c r="M10485">
        <f>VLOOKUP(C10485,age_costs!$A$1:$B$52,2,FALSE)</f>
        <v>100</v>
      </c>
    </row>
    <row r="10486" spans="1:13" x14ac:dyDescent="0.25">
      <c r="A10486" t="s">
        <v>12299</v>
      </c>
      <c r="B10486" t="s">
        <v>16340</v>
      </c>
      <c r="C10486" s="2">
        <f t="shared" si="489"/>
        <v>1</v>
      </c>
      <c r="D10486" t="s">
        <v>12</v>
      </c>
      <c r="E10486" t="s">
        <v>2672</v>
      </c>
      <c r="F10486">
        <v>18</v>
      </c>
      <c r="G10486" t="str">
        <f t="shared" si="490"/>
        <v>Medium</v>
      </c>
      <c r="H10486" t="s">
        <v>3</v>
      </c>
      <c r="I10486">
        <f>IFERROR(VLOOKUP(A10486,sponsored_animals!$A$1:$C$2143,1,TRUE),0)</f>
        <v>0</v>
      </c>
      <c r="J10486">
        <f>VLOOKUP(H10486,location_costs!$A$1:$B$6,2,FALSE)</f>
        <v>120</v>
      </c>
      <c r="K10486" t="str">
        <f t="shared" si="491"/>
        <v>Dog_Medium</v>
      </c>
      <c r="L10486">
        <f>VLOOKUP(K10486,size_costs!$D$1:$E$10,2,FALSE)</f>
        <v>150</v>
      </c>
      <c r="M10486">
        <f>VLOOKUP(C10486,age_costs!$A$1:$B$52,2,FALSE)</f>
        <v>0</v>
      </c>
    </row>
    <row r="10487" spans="1:13" x14ac:dyDescent="0.25">
      <c r="A10487" t="s">
        <v>1430</v>
      </c>
      <c r="B10487" t="s">
        <v>16341</v>
      </c>
      <c r="C10487" s="2">
        <f t="shared" si="489"/>
        <v>6</v>
      </c>
      <c r="D10487" t="s">
        <v>19</v>
      </c>
      <c r="E10487" t="s">
        <v>2207</v>
      </c>
      <c r="F10487">
        <v>4</v>
      </c>
      <c r="G10487" t="str">
        <f t="shared" si="490"/>
        <v>Small</v>
      </c>
      <c r="H10487" t="s">
        <v>5</v>
      </c>
      <c r="I10487" t="str">
        <f>IFERROR(VLOOKUP(A10487,sponsored_animals!$A$1:$C$2143,1,TRUE),0)</f>
        <v>178f1189a06b68</v>
      </c>
      <c r="J10487">
        <f>VLOOKUP(H10487,location_costs!$A$1:$B$6,2,FALSE)</f>
        <v>140</v>
      </c>
      <c r="K10487" t="str">
        <f t="shared" si="491"/>
        <v>Cat_Small</v>
      </c>
      <c r="L10487">
        <f>VLOOKUP(K10487,size_costs!$D$1:$E$10,2,FALSE)</f>
        <v>100</v>
      </c>
      <c r="M10487">
        <f>VLOOKUP(C10487,age_costs!$A$1:$B$52,2,FALSE)</f>
        <v>100</v>
      </c>
    </row>
    <row r="10488" spans="1:13" x14ac:dyDescent="0.25">
      <c r="A10488" t="s">
        <v>12300</v>
      </c>
      <c r="B10488" t="s">
        <v>14080</v>
      </c>
      <c r="C10488" s="2">
        <f t="shared" si="489"/>
        <v>7</v>
      </c>
      <c r="D10488" t="s">
        <v>12</v>
      </c>
      <c r="E10488" t="s">
        <v>2202</v>
      </c>
      <c r="F10488">
        <v>14</v>
      </c>
      <c r="G10488" t="str">
        <f t="shared" si="490"/>
        <v>Medium</v>
      </c>
      <c r="H10488" t="s">
        <v>6</v>
      </c>
      <c r="I10488" t="str">
        <f>IFERROR(VLOOKUP(A10488,sponsored_animals!$A$1:$C$2143,1,TRUE),0)</f>
        <v>0ea863dbf1123f</v>
      </c>
      <c r="J10488">
        <f>VLOOKUP(H10488,location_costs!$A$1:$B$6,2,FALSE)</f>
        <v>135</v>
      </c>
      <c r="K10488" t="str">
        <f t="shared" si="491"/>
        <v>Dog_Medium</v>
      </c>
      <c r="L10488">
        <f>VLOOKUP(K10488,size_costs!$D$1:$E$10,2,FALSE)</f>
        <v>150</v>
      </c>
      <c r="M10488">
        <f>VLOOKUP(C10488,age_costs!$A$1:$B$52,2,FALSE)</f>
        <v>100</v>
      </c>
    </row>
    <row r="10489" spans="1:13" x14ac:dyDescent="0.25">
      <c r="A10489" t="s">
        <v>12301</v>
      </c>
      <c r="B10489" t="s">
        <v>14581</v>
      </c>
      <c r="C10489" s="2">
        <f t="shared" si="489"/>
        <v>8</v>
      </c>
      <c r="D10489" t="s">
        <v>19</v>
      </c>
      <c r="E10489" t="s">
        <v>2357</v>
      </c>
      <c r="F10489">
        <v>10</v>
      </c>
      <c r="G10489" t="str">
        <f t="shared" si="490"/>
        <v>Large</v>
      </c>
      <c r="H10489" t="s">
        <v>3</v>
      </c>
      <c r="I10489" t="str">
        <f>IFERROR(VLOOKUP(A10489,sponsored_animals!$A$1:$C$2143,1,TRUE),0)</f>
        <v>7c0c3e04e6a4d4</v>
      </c>
      <c r="J10489">
        <f>VLOOKUP(H10489,location_costs!$A$1:$B$6,2,FALSE)</f>
        <v>120</v>
      </c>
      <c r="K10489" t="str">
        <f t="shared" si="491"/>
        <v>Cat_Large</v>
      </c>
      <c r="L10489">
        <f>VLOOKUP(K10489,size_costs!$D$1:$E$10,2,FALSE)</f>
        <v>140</v>
      </c>
      <c r="M10489">
        <f>VLOOKUP(C10489,age_costs!$A$1:$B$52,2,FALSE)</f>
        <v>150</v>
      </c>
    </row>
    <row r="10490" spans="1:13" x14ac:dyDescent="0.25">
      <c r="A10490" t="s">
        <v>12302</v>
      </c>
      <c r="B10490" t="s">
        <v>16039</v>
      </c>
      <c r="C10490" s="2">
        <f t="shared" si="489"/>
        <v>9</v>
      </c>
      <c r="D10490" t="s">
        <v>19</v>
      </c>
      <c r="E10490" t="s">
        <v>2234</v>
      </c>
      <c r="F10490">
        <v>10</v>
      </c>
      <c r="G10490" t="str">
        <f t="shared" si="490"/>
        <v>Large</v>
      </c>
      <c r="H10490" t="s">
        <v>7</v>
      </c>
      <c r="I10490" t="str">
        <f>IFERROR(VLOOKUP(A10490,sponsored_animals!$A$1:$C$2143,1,TRUE),0)</f>
        <v>b14069999a0ee6</v>
      </c>
      <c r="J10490">
        <f>VLOOKUP(H10490,location_costs!$A$1:$B$6,2,FALSE)</f>
        <v>100</v>
      </c>
      <c r="K10490" t="str">
        <f t="shared" si="491"/>
        <v>Cat_Large</v>
      </c>
      <c r="L10490">
        <f>VLOOKUP(K10490,size_costs!$D$1:$E$10,2,FALSE)</f>
        <v>140</v>
      </c>
      <c r="M10490">
        <f>VLOOKUP(C10490,age_costs!$A$1:$B$52,2,FALSE)</f>
        <v>150</v>
      </c>
    </row>
    <row r="10491" spans="1:13" x14ac:dyDescent="0.25">
      <c r="A10491" t="s">
        <v>12303</v>
      </c>
      <c r="B10491" t="s">
        <v>14056</v>
      </c>
      <c r="C10491" s="2">
        <f t="shared" si="489"/>
        <v>11</v>
      </c>
      <c r="D10491" t="s">
        <v>12</v>
      </c>
      <c r="E10491" t="s">
        <v>3202</v>
      </c>
      <c r="F10491">
        <v>36</v>
      </c>
      <c r="G10491" t="str">
        <f t="shared" si="490"/>
        <v>Large</v>
      </c>
      <c r="H10491" t="s">
        <v>5</v>
      </c>
      <c r="I10491" t="str">
        <f>IFERROR(VLOOKUP(A10491,sponsored_animals!$A$1:$C$2143,1,TRUE),0)</f>
        <v>7c0c3e04e6a4d4</v>
      </c>
      <c r="J10491">
        <f>VLOOKUP(H10491,location_costs!$A$1:$B$6,2,FALSE)</f>
        <v>140</v>
      </c>
      <c r="K10491" t="str">
        <f t="shared" si="491"/>
        <v>Dog_Large</v>
      </c>
      <c r="L10491">
        <f>VLOOKUP(K10491,size_costs!$D$1:$E$10,2,FALSE)</f>
        <v>175</v>
      </c>
      <c r="M10491">
        <f>VLOOKUP(C10491,age_costs!$A$1:$B$52,2,FALSE)</f>
        <v>150</v>
      </c>
    </row>
    <row r="10492" spans="1:13" x14ac:dyDescent="0.25">
      <c r="A10492" t="s">
        <v>12304</v>
      </c>
      <c r="B10492" t="s">
        <v>15426</v>
      </c>
      <c r="C10492" s="2">
        <f t="shared" si="489"/>
        <v>2</v>
      </c>
      <c r="D10492" t="s">
        <v>12</v>
      </c>
      <c r="E10492" t="s">
        <v>2190</v>
      </c>
      <c r="F10492">
        <v>9</v>
      </c>
      <c r="G10492" t="str">
        <f t="shared" si="490"/>
        <v>Small</v>
      </c>
      <c r="H10492" t="s">
        <v>5</v>
      </c>
      <c r="I10492" t="str">
        <f>IFERROR(VLOOKUP(A10492,sponsored_animals!$A$1:$C$2143,1,TRUE),0)</f>
        <v>36806649e5722d</v>
      </c>
      <c r="J10492">
        <f>VLOOKUP(H10492,location_costs!$A$1:$B$6,2,FALSE)</f>
        <v>140</v>
      </c>
      <c r="K10492" t="str">
        <f t="shared" si="491"/>
        <v>Dog_Small</v>
      </c>
      <c r="L10492">
        <f>VLOOKUP(K10492,size_costs!$D$1:$E$10,2,FALSE)</f>
        <v>125</v>
      </c>
      <c r="M10492">
        <f>VLOOKUP(C10492,age_costs!$A$1:$B$52,2,FALSE)</f>
        <v>0</v>
      </c>
    </row>
    <row r="10493" spans="1:13" x14ac:dyDescent="0.25">
      <c r="A10493" t="s">
        <v>1731</v>
      </c>
      <c r="B10493" t="s">
        <v>16342</v>
      </c>
      <c r="C10493" s="2">
        <f t="shared" si="489"/>
        <v>17</v>
      </c>
      <c r="D10493" t="s">
        <v>19</v>
      </c>
      <c r="E10493" t="s">
        <v>2760</v>
      </c>
      <c r="F10493">
        <v>3</v>
      </c>
      <c r="G10493" t="str">
        <f t="shared" si="490"/>
        <v>Small</v>
      </c>
      <c r="H10493" t="s">
        <v>3</v>
      </c>
      <c r="I10493" t="str">
        <f>IFERROR(VLOOKUP(A10493,sponsored_animals!$A$1:$C$2143,1,TRUE),0)</f>
        <v>178f1189a06b68</v>
      </c>
      <c r="J10493">
        <f>VLOOKUP(H10493,location_costs!$A$1:$B$6,2,FALSE)</f>
        <v>120</v>
      </c>
      <c r="K10493" t="str">
        <f t="shared" si="491"/>
        <v>Cat_Small</v>
      </c>
      <c r="L10493">
        <f>VLOOKUP(K10493,size_costs!$D$1:$E$10,2,FALSE)</f>
        <v>100</v>
      </c>
      <c r="M10493">
        <f>VLOOKUP(C10493,age_costs!$A$1:$B$52,2,FALSE)</f>
        <v>300</v>
      </c>
    </row>
    <row r="10494" spans="1:13" x14ac:dyDescent="0.25">
      <c r="A10494" t="s">
        <v>12305</v>
      </c>
      <c r="B10494" t="s">
        <v>14844</v>
      </c>
      <c r="C10494" s="2">
        <f t="shared" si="489"/>
        <v>6</v>
      </c>
      <c r="D10494" t="s">
        <v>12</v>
      </c>
      <c r="E10494" t="s">
        <v>2207</v>
      </c>
      <c r="F10494">
        <v>37</v>
      </c>
      <c r="G10494" t="str">
        <f t="shared" si="490"/>
        <v>Large</v>
      </c>
      <c r="H10494" t="s">
        <v>7</v>
      </c>
      <c r="I10494" t="str">
        <f>IFERROR(VLOOKUP(A10494,sponsored_animals!$A$1:$C$2143,1,TRUE),0)</f>
        <v>214f8f6b359a1e</v>
      </c>
      <c r="J10494">
        <f>VLOOKUP(H10494,location_costs!$A$1:$B$6,2,FALSE)</f>
        <v>100</v>
      </c>
      <c r="K10494" t="str">
        <f t="shared" si="491"/>
        <v>Dog_Large</v>
      </c>
      <c r="L10494">
        <f>VLOOKUP(K10494,size_costs!$D$1:$E$10,2,FALSE)</f>
        <v>175</v>
      </c>
      <c r="M10494">
        <f>VLOOKUP(C10494,age_costs!$A$1:$B$52,2,FALSE)</f>
        <v>100</v>
      </c>
    </row>
    <row r="10495" spans="1:13" x14ac:dyDescent="0.25">
      <c r="A10495" t="s">
        <v>12306</v>
      </c>
      <c r="B10495" t="s">
        <v>2265</v>
      </c>
      <c r="C10495" s="2">
        <f t="shared" si="489"/>
        <v>9</v>
      </c>
      <c r="D10495" t="s">
        <v>19</v>
      </c>
      <c r="E10495" t="s">
        <v>2207</v>
      </c>
      <c r="F10495">
        <v>6.5</v>
      </c>
      <c r="G10495" t="str">
        <f t="shared" si="490"/>
        <v>Medium</v>
      </c>
      <c r="H10495" t="s">
        <v>3</v>
      </c>
      <c r="I10495" t="str">
        <f>IFERROR(VLOOKUP(A10495,sponsored_animals!$A$1:$C$2143,1,TRUE),0)</f>
        <v>36806649e5722d</v>
      </c>
      <c r="J10495">
        <f>VLOOKUP(H10495,location_costs!$A$1:$B$6,2,FALSE)</f>
        <v>120</v>
      </c>
      <c r="K10495" t="str">
        <f t="shared" si="491"/>
        <v>Cat_Medium</v>
      </c>
      <c r="L10495">
        <f>VLOOKUP(K10495,size_costs!$D$1:$E$10,2,FALSE)</f>
        <v>120</v>
      </c>
      <c r="M10495">
        <f>VLOOKUP(C10495,age_costs!$A$1:$B$52,2,FALSE)</f>
        <v>150</v>
      </c>
    </row>
    <row r="10496" spans="1:13" x14ac:dyDescent="0.25">
      <c r="A10496" t="s">
        <v>12307</v>
      </c>
      <c r="B10496" t="s">
        <v>15292</v>
      </c>
      <c r="C10496" s="2">
        <f t="shared" si="489"/>
        <v>5</v>
      </c>
      <c r="D10496" t="s">
        <v>12</v>
      </c>
      <c r="E10496" t="s">
        <v>2207</v>
      </c>
      <c r="F10496">
        <v>12</v>
      </c>
      <c r="G10496" t="str">
        <f t="shared" si="490"/>
        <v>Medium</v>
      </c>
      <c r="H10496" t="s">
        <v>5</v>
      </c>
      <c r="I10496">
        <f>IFERROR(VLOOKUP(A10496,sponsored_animals!$A$1:$C$2143,1,TRUE),0)</f>
        <v>0</v>
      </c>
      <c r="J10496">
        <f>VLOOKUP(H10496,location_costs!$A$1:$B$6,2,FALSE)</f>
        <v>140</v>
      </c>
      <c r="K10496" t="str">
        <f t="shared" si="491"/>
        <v>Dog_Medium</v>
      </c>
      <c r="L10496">
        <f>VLOOKUP(K10496,size_costs!$D$1:$E$10,2,FALSE)</f>
        <v>150</v>
      </c>
      <c r="M10496">
        <f>VLOOKUP(C10496,age_costs!$A$1:$B$52,2,FALSE)</f>
        <v>100</v>
      </c>
    </row>
    <row r="10497" spans="1:13" x14ac:dyDescent="0.25">
      <c r="A10497" t="s">
        <v>12308</v>
      </c>
      <c r="B10497" t="s">
        <v>2882</v>
      </c>
      <c r="C10497" s="2">
        <f t="shared" si="489"/>
        <v>8</v>
      </c>
      <c r="D10497" t="s">
        <v>12</v>
      </c>
      <c r="E10497" t="s">
        <v>2207</v>
      </c>
      <c r="F10497">
        <v>15</v>
      </c>
      <c r="G10497" t="str">
        <f t="shared" si="490"/>
        <v>Medium</v>
      </c>
      <c r="H10497" t="s">
        <v>3</v>
      </c>
      <c r="I10497">
        <f>IFERROR(VLOOKUP(A10497,sponsored_animals!$A$1:$C$2143,1,TRUE),0)</f>
        <v>0</v>
      </c>
      <c r="J10497">
        <f>VLOOKUP(H10497,location_costs!$A$1:$B$6,2,FALSE)</f>
        <v>120</v>
      </c>
      <c r="K10497" t="str">
        <f t="shared" si="491"/>
        <v>Dog_Medium</v>
      </c>
      <c r="L10497">
        <f>VLOOKUP(K10497,size_costs!$D$1:$E$10,2,FALSE)</f>
        <v>150</v>
      </c>
      <c r="M10497">
        <f>VLOOKUP(C10497,age_costs!$A$1:$B$52,2,FALSE)</f>
        <v>150</v>
      </c>
    </row>
    <row r="10498" spans="1:13" x14ac:dyDescent="0.25">
      <c r="A10498" t="s">
        <v>12309</v>
      </c>
      <c r="B10498" t="s">
        <v>2888</v>
      </c>
      <c r="C10498" s="2">
        <f t="shared" si="489"/>
        <v>8</v>
      </c>
      <c r="D10498" t="s">
        <v>19</v>
      </c>
      <c r="E10498" t="s">
        <v>2760</v>
      </c>
      <c r="F10498">
        <v>8</v>
      </c>
      <c r="G10498" t="str">
        <f t="shared" si="490"/>
        <v>Large</v>
      </c>
      <c r="H10498" t="s">
        <v>5</v>
      </c>
      <c r="I10498">
        <f>IFERROR(VLOOKUP(A10498,sponsored_animals!$A$1:$C$2143,1,TRUE),0)</f>
        <v>0</v>
      </c>
      <c r="J10498">
        <f>VLOOKUP(H10498,location_costs!$A$1:$B$6,2,FALSE)</f>
        <v>140</v>
      </c>
      <c r="K10498" t="str">
        <f t="shared" si="491"/>
        <v>Cat_Large</v>
      </c>
      <c r="L10498">
        <f>VLOOKUP(K10498,size_costs!$D$1:$E$10,2,FALSE)</f>
        <v>140</v>
      </c>
      <c r="M10498">
        <f>VLOOKUP(C10498,age_costs!$A$1:$B$52,2,FALSE)</f>
        <v>150</v>
      </c>
    </row>
    <row r="10499" spans="1:13" x14ac:dyDescent="0.25">
      <c r="A10499" t="s">
        <v>12310</v>
      </c>
      <c r="B10499" t="s">
        <v>4193</v>
      </c>
      <c r="C10499" s="2">
        <f t="shared" ref="C10499:C10562" si="492">ROUND(YEARFRAC(B10499,"31/12/2021"),0)</f>
        <v>8</v>
      </c>
      <c r="D10499" t="s">
        <v>19</v>
      </c>
      <c r="E10499" t="s">
        <v>2350</v>
      </c>
      <c r="F10499">
        <v>6.5</v>
      </c>
      <c r="G10499" t="str">
        <f t="shared" ref="G10499:G10562" si="493">IF(AND(D10499="Dog",F10499&lt;=10),"Small",IF(AND(D10499="Dog",F10499&gt;10,F10499&lt;=30),"Medium",IF(AND(D10499="Dog",F10499&gt;30),"Large",IF(AND(D10499="Cat",F10499&lt;=5),"Small",IF(AND(D10499="Cat",F10499&gt;5,F10499&lt;=7),"Medium",IF(AND(D10499="Cat",F10499&gt;=7),"Large",IF(AND(D10499="Bird",F10499&lt;=0.7),"Small",IF(AND(D10499="Bird",F10499&gt;0.7,F10499&lt;=1.1),"Medium",IF(AND(D10499="Bird",F10499&gt;1.1),"Large","Erro")))))))))</f>
        <v>Medium</v>
      </c>
      <c r="H10499" t="s">
        <v>4</v>
      </c>
      <c r="I10499" t="str">
        <f>IFERROR(VLOOKUP(A10499,sponsored_animals!$A$1:$C$2143,1,TRUE),0)</f>
        <v>178f1189a06b68</v>
      </c>
      <c r="J10499">
        <f>VLOOKUP(H10499,location_costs!$A$1:$B$6,2,FALSE)</f>
        <v>110</v>
      </c>
      <c r="K10499" t="str">
        <f t="shared" ref="K10499:K10562" si="494">D10499&amp;"_"&amp;G10499</f>
        <v>Cat_Medium</v>
      </c>
      <c r="L10499">
        <f>VLOOKUP(K10499,size_costs!$D$1:$E$10,2,FALSE)</f>
        <v>120</v>
      </c>
      <c r="M10499">
        <f>VLOOKUP(C10499,age_costs!$A$1:$B$52,2,FALSE)</f>
        <v>150</v>
      </c>
    </row>
    <row r="10500" spans="1:13" x14ac:dyDescent="0.25">
      <c r="A10500" t="s">
        <v>2162</v>
      </c>
      <c r="B10500" t="s">
        <v>15126</v>
      </c>
      <c r="C10500" s="2">
        <f t="shared" si="492"/>
        <v>5</v>
      </c>
      <c r="D10500" t="s">
        <v>19</v>
      </c>
      <c r="E10500" t="s">
        <v>2198</v>
      </c>
      <c r="F10500">
        <v>6.5</v>
      </c>
      <c r="G10500" t="str">
        <f t="shared" si="493"/>
        <v>Medium</v>
      </c>
      <c r="H10500" t="s">
        <v>4</v>
      </c>
      <c r="I10500" t="str">
        <f>IFERROR(VLOOKUP(A10500,sponsored_animals!$A$1:$C$2143,1,TRUE),0)</f>
        <v>36806649e5722d</v>
      </c>
      <c r="J10500">
        <f>VLOOKUP(H10500,location_costs!$A$1:$B$6,2,FALSE)</f>
        <v>110</v>
      </c>
      <c r="K10500" t="str">
        <f t="shared" si="494"/>
        <v>Cat_Medium</v>
      </c>
      <c r="L10500">
        <f>VLOOKUP(K10500,size_costs!$D$1:$E$10,2,FALSE)</f>
        <v>120</v>
      </c>
      <c r="M10500">
        <f>VLOOKUP(C10500,age_costs!$A$1:$B$52,2,FALSE)</f>
        <v>100</v>
      </c>
    </row>
    <row r="10501" spans="1:13" x14ac:dyDescent="0.25">
      <c r="A10501" t="s">
        <v>12311</v>
      </c>
      <c r="B10501" t="s">
        <v>3355</v>
      </c>
      <c r="C10501" s="2">
        <f t="shared" si="492"/>
        <v>3</v>
      </c>
      <c r="D10501" t="s">
        <v>12</v>
      </c>
      <c r="E10501" t="s">
        <v>2208</v>
      </c>
      <c r="F10501">
        <v>5</v>
      </c>
      <c r="G10501" t="str">
        <f t="shared" si="493"/>
        <v>Small</v>
      </c>
      <c r="H10501" t="s">
        <v>5</v>
      </c>
      <c r="I10501">
        <f>IFERROR(VLOOKUP(A10501,sponsored_animals!$A$1:$C$2143,1,TRUE),0)</f>
        <v>0</v>
      </c>
      <c r="J10501">
        <f>VLOOKUP(H10501,location_costs!$A$1:$B$6,2,FALSE)</f>
        <v>140</v>
      </c>
      <c r="K10501" t="str">
        <f t="shared" si="494"/>
        <v>Dog_Small</v>
      </c>
      <c r="L10501">
        <f>VLOOKUP(K10501,size_costs!$D$1:$E$10,2,FALSE)</f>
        <v>125</v>
      </c>
      <c r="M10501">
        <f>VLOOKUP(C10501,age_costs!$A$1:$B$52,2,FALSE)</f>
        <v>0</v>
      </c>
    </row>
    <row r="10502" spans="1:13" x14ac:dyDescent="0.25">
      <c r="A10502" t="s">
        <v>12312</v>
      </c>
      <c r="B10502" t="s">
        <v>15480</v>
      </c>
      <c r="C10502" s="2">
        <f t="shared" si="492"/>
        <v>5</v>
      </c>
      <c r="D10502" t="s">
        <v>12</v>
      </c>
      <c r="E10502" t="s">
        <v>3080</v>
      </c>
      <c r="F10502">
        <v>25</v>
      </c>
      <c r="G10502" t="str">
        <f t="shared" si="493"/>
        <v>Medium</v>
      </c>
      <c r="H10502" t="s">
        <v>5</v>
      </c>
      <c r="I10502" t="str">
        <f>IFERROR(VLOOKUP(A10502,sponsored_animals!$A$1:$C$2143,1,TRUE),0)</f>
        <v>178f1189a06b68</v>
      </c>
      <c r="J10502">
        <f>VLOOKUP(H10502,location_costs!$A$1:$B$6,2,FALSE)</f>
        <v>140</v>
      </c>
      <c r="K10502" t="str">
        <f t="shared" si="494"/>
        <v>Dog_Medium</v>
      </c>
      <c r="L10502">
        <f>VLOOKUP(K10502,size_costs!$D$1:$E$10,2,FALSE)</f>
        <v>150</v>
      </c>
      <c r="M10502">
        <f>VLOOKUP(C10502,age_costs!$A$1:$B$52,2,FALSE)</f>
        <v>100</v>
      </c>
    </row>
    <row r="10503" spans="1:13" x14ac:dyDescent="0.25">
      <c r="A10503" t="s">
        <v>1720</v>
      </c>
      <c r="B10503" t="s">
        <v>8908</v>
      </c>
      <c r="C10503" s="2">
        <f t="shared" si="492"/>
        <v>1</v>
      </c>
      <c r="D10503" t="s">
        <v>12</v>
      </c>
      <c r="E10503" t="s">
        <v>2202</v>
      </c>
      <c r="F10503">
        <v>35</v>
      </c>
      <c r="G10503" t="str">
        <f t="shared" si="493"/>
        <v>Large</v>
      </c>
      <c r="H10503" t="s">
        <v>6</v>
      </c>
      <c r="I10503" t="str">
        <f>IFERROR(VLOOKUP(A10503,sponsored_animals!$A$1:$C$2143,1,TRUE),0)</f>
        <v>36806649e5722d</v>
      </c>
      <c r="J10503">
        <f>VLOOKUP(H10503,location_costs!$A$1:$B$6,2,FALSE)</f>
        <v>135</v>
      </c>
      <c r="K10503" t="str">
        <f t="shared" si="494"/>
        <v>Dog_Large</v>
      </c>
      <c r="L10503">
        <f>VLOOKUP(K10503,size_costs!$D$1:$E$10,2,FALSE)</f>
        <v>175</v>
      </c>
      <c r="M10503">
        <f>VLOOKUP(C10503,age_costs!$A$1:$B$52,2,FALSE)</f>
        <v>0</v>
      </c>
    </row>
    <row r="10504" spans="1:13" x14ac:dyDescent="0.25">
      <c r="A10504" t="s">
        <v>12313</v>
      </c>
      <c r="B10504" t="s">
        <v>16343</v>
      </c>
      <c r="C10504" s="2">
        <f t="shared" si="492"/>
        <v>17</v>
      </c>
      <c r="D10504" t="s">
        <v>12</v>
      </c>
      <c r="E10504" t="s">
        <v>3678</v>
      </c>
      <c r="F10504">
        <v>11.5</v>
      </c>
      <c r="G10504" t="str">
        <f t="shared" si="493"/>
        <v>Medium</v>
      </c>
      <c r="H10504" t="s">
        <v>5</v>
      </c>
      <c r="I10504" t="str">
        <f>IFERROR(VLOOKUP(A10504,sponsored_animals!$A$1:$C$2143,1,TRUE),0)</f>
        <v>7c0c3e04e6a4d4</v>
      </c>
      <c r="J10504">
        <f>VLOOKUP(H10504,location_costs!$A$1:$B$6,2,FALSE)</f>
        <v>140</v>
      </c>
      <c r="K10504" t="str">
        <f t="shared" si="494"/>
        <v>Dog_Medium</v>
      </c>
      <c r="L10504">
        <f>VLOOKUP(K10504,size_costs!$D$1:$E$10,2,FALSE)</f>
        <v>150</v>
      </c>
      <c r="M10504">
        <f>VLOOKUP(C10504,age_costs!$A$1:$B$52,2,FALSE)</f>
        <v>300</v>
      </c>
    </row>
    <row r="10505" spans="1:13" x14ac:dyDescent="0.25">
      <c r="A10505" t="s">
        <v>12314</v>
      </c>
      <c r="B10505" t="s">
        <v>11407</v>
      </c>
      <c r="C10505" s="2">
        <f t="shared" si="492"/>
        <v>17</v>
      </c>
      <c r="D10505" t="s">
        <v>12</v>
      </c>
      <c r="E10505" t="s">
        <v>2280</v>
      </c>
      <c r="F10505">
        <v>24</v>
      </c>
      <c r="G10505" t="str">
        <f t="shared" si="493"/>
        <v>Medium</v>
      </c>
      <c r="H10505" t="s">
        <v>6</v>
      </c>
      <c r="I10505">
        <f>IFERROR(VLOOKUP(A10505,sponsored_animals!$A$1:$C$2143,1,TRUE),0)</f>
        <v>0</v>
      </c>
      <c r="J10505">
        <f>VLOOKUP(H10505,location_costs!$A$1:$B$6,2,FALSE)</f>
        <v>135</v>
      </c>
      <c r="K10505" t="str">
        <f t="shared" si="494"/>
        <v>Dog_Medium</v>
      </c>
      <c r="L10505">
        <f>VLOOKUP(K10505,size_costs!$D$1:$E$10,2,FALSE)</f>
        <v>150</v>
      </c>
      <c r="M10505">
        <f>VLOOKUP(C10505,age_costs!$A$1:$B$52,2,FALSE)</f>
        <v>300</v>
      </c>
    </row>
    <row r="10506" spans="1:13" x14ac:dyDescent="0.25">
      <c r="A10506" t="s">
        <v>12315</v>
      </c>
      <c r="B10506" t="s">
        <v>5122</v>
      </c>
      <c r="C10506" s="2">
        <f t="shared" si="492"/>
        <v>2</v>
      </c>
      <c r="D10506" t="s">
        <v>12</v>
      </c>
      <c r="E10506" t="s">
        <v>5194</v>
      </c>
      <c r="F10506">
        <v>42</v>
      </c>
      <c r="G10506" t="str">
        <f t="shared" si="493"/>
        <v>Large</v>
      </c>
      <c r="H10506" t="s">
        <v>6</v>
      </c>
      <c r="I10506" t="str">
        <f>IFERROR(VLOOKUP(A10506,sponsored_animals!$A$1:$C$2143,1,TRUE),0)</f>
        <v>b14069999a0ee6</v>
      </c>
      <c r="J10506">
        <f>VLOOKUP(H10506,location_costs!$A$1:$B$6,2,FALSE)</f>
        <v>135</v>
      </c>
      <c r="K10506" t="str">
        <f t="shared" si="494"/>
        <v>Dog_Large</v>
      </c>
      <c r="L10506">
        <f>VLOOKUP(K10506,size_costs!$D$1:$E$10,2,FALSE)</f>
        <v>175</v>
      </c>
      <c r="M10506">
        <f>VLOOKUP(C10506,age_costs!$A$1:$B$52,2,FALSE)</f>
        <v>0</v>
      </c>
    </row>
    <row r="10507" spans="1:13" x14ac:dyDescent="0.25">
      <c r="A10507" t="s">
        <v>12316</v>
      </c>
      <c r="B10507" t="s">
        <v>15126</v>
      </c>
      <c r="C10507" s="2">
        <f t="shared" si="492"/>
        <v>5</v>
      </c>
      <c r="D10507" t="s">
        <v>12</v>
      </c>
      <c r="E10507" t="s">
        <v>2233</v>
      </c>
      <c r="F10507">
        <v>36</v>
      </c>
      <c r="G10507" t="str">
        <f t="shared" si="493"/>
        <v>Large</v>
      </c>
      <c r="H10507" t="s">
        <v>7</v>
      </c>
      <c r="I10507" t="str">
        <f>IFERROR(VLOOKUP(A10507,sponsored_animals!$A$1:$C$2143,1,TRUE),0)</f>
        <v>36806649e5722d</v>
      </c>
      <c r="J10507">
        <f>VLOOKUP(H10507,location_costs!$A$1:$B$6,2,FALSE)</f>
        <v>100</v>
      </c>
      <c r="K10507" t="str">
        <f t="shared" si="494"/>
        <v>Dog_Large</v>
      </c>
      <c r="L10507">
        <f>VLOOKUP(K10507,size_costs!$D$1:$E$10,2,FALSE)</f>
        <v>175</v>
      </c>
      <c r="M10507">
        <f>VLOOKUP(C10507,age_costs!$A$1:$B$52,2,FALSE)</f>
        <v>100</v>
      </c>
    </row>
    <row r="10508" spans="1:13" x14ac:dyDescent="0.25">
      <c r="A10508" t="s">
        <v>12317</v>
      </c>
      <c r="B10508" t="s">
        <v>16344</v>
      </c>
      <c r="C10508" s="2">
        <f t="shared" si="492"/>
        <v>14</v>
      </c>
      <c r="D10508" t="s">
        <v>12</v>
      </c>
      <c r="E10508" t="s">
        <v>2325</v>
      </c>
      <c r="F10508">
        <v>11</v>
      </c>
      <c r="G10508" t="str">
        <f t="shared" si="493"/>
        <v>Medium</v>
      </c>
      <c r="H10508" t="s">
        <v>3</v>
      </c>
      <c r="I10508" t="str">
        <f>IFERROR(VLOOKUP(A10508,sponsored_animals!$A$1:$C$2143,1,TRUE),0)</f>
        <v>870a9302845fa5</v>
      </c>
      <c r="J10508">
        <f>VLOOKUP(H10508,location_costs!$A$1:$B$6,2,FALSE)</f>
        <v>120</v>
      </c>
      <c r="K10508" t="str">
        <f t="shared" si="494"/>
        <v>Dog_Medium</v>
      </c>
      <c r="L10508">
        <f>VLOOKUP(K10508,size_costs!$D$1:$E$10,2,FALSE)</f>
        <v>150</v>
      </c>
      <c r="M10508">
        <f>VLOOKUP(C10508,age_costs!$A$1:$B$52,2,FALSE)</f>
        <v>200</v>
      </c>
    </row>
    <row r="10509" spans="1:13" x14ac:dyDescent="0.25">
      <c r="A10509" t="s">
        <v>12318</v>
      </c>
      <c r="B10509" t="s">
        <v>15848</v>
      </c>
      <c r="C10509" s="2">
        <f t="shared" si="492"/>
        <v>2</v>
      </c>
      <c r="D10509" t="s">
        <v>12</v>
      </c>
      <c r="E10509" t="s">
        <v>2396</v>
      </c>
      <c r="F10509">
        <v>14</v>
      </c>
      <c r="G10509" t="str">
        <f t="shared" si="493"/>
        <v>Medium</v>
      </c>
      <c r="H10509" t="s">
        <v>3</v>
      </c>
      <c r="I10509">
        <f>IFERROR(VLOOKUP(A10509,sponsored_animals!$A$1:$C$2143,1,TRUE),0)</f>
        <v>0</v>
      </c>
      <c r="J10509">
        <f>VLOOKUP(H10509,location_costs!$A$1:$B$6,2,FALSE)</f>
        <v>120</v>
      </c>
      <c r="K10509" t="str">
        <f t="shared" si="494"/>
        <v>Dog_Medium</v>
      </c>
      <c r="L10509">
        <f>VLOOKUP(K10509,size_costs!$D$1:$E$10,2,FALSE)</f>
        <v>150</v>
      </c>
      <c r="M10509">
        <f>VLOOKUP(C10509,age_costs!$A$1:$B$52,2,FALSE)</f>
        <v>0</v>
      </c>
    </row>
    <row r="10510" spans="1:13" x14ac:dyDescent="0.25">
      <c r="A10510" t="s">
        <v>12319</v>
      </c>
      <c r="B10510" t="s">
        <v>16010</v>
      </c>
      <c r="C10510" s="2">
        <f t="shared" si="492"/>
        <v>5</v>
      </c>
      <c r="D10510" t="s">
        <v>12</v>
      </c>
      <c r="E10510" t="s">
        <v>2535</v>
      </c>
      <c r="F10510">
        <v>21</v>
      </c>
      <c r="G10510" t="str">
        <f t="shared" si="493"/>
        <v>Medium</v>
      </c>
      <c r="H10510" t="s">
        <v>4</v>
      </c>
      <c r="I10510">
        <f>IFERROR(VLOOKUP(A10510,sponsored_animals!$A$1:$C$2143,1,TRUE),0)</f>
        <v>0</v>
      </c>
      <c r="J10510">
        <f>VLOOKUP(H10510,location_costs!$A$1:$B$6,2,FALSE)</f>
        <v>110</v>
      </c>
      <c r="K10510" t="str">
        <f t="shared" si="494"/>
        <v>Dog_Medium</v>
      </c>
      <c r="L10510">
        <f>VLOOKUP(K10510,size_costs!$D$1:$E$10,2,FALSE)</f>
        <v>150</v>
      </c>
      <c r="M10510">
        <f>VLOOKUP(C10510,age_costs!$A$1:$B$52,2,FALSE)</f>
        <v>100</v>
      </c>
    </row>
    <row r="10511" spans="1:13" x14ac:dyDescent="0.25">
      <c r="A10511" t="s">
        <v>12320</v>
      </c>
      <c r="B10511" t="s">
        <v>9151</v>
      </c>
      <c r="C10511" s="2">
        <f t="shared" si="492"/>
        <v>5</v>
      </c>
      <c r="D10511" t="s">
        <v>12</v>
      </c>
      <c r="E10511" t="s">
        <v>2207</v>
      </c>
      <c r="F10511">
        <v>18</v>
      </c>
      <c r="G10511" t="str">
        <f t="shared" si="493"/>
        <v>Medium</v>
      </c>
      <c r="H10511" t="s">
        <v>5</v>
      </c>
      <c r="I10511">
        <f>IFERROR(VLOOKUP(A10511,sponsored_animals!$A$1:$C$2143,1,TRUE),0)</f>
        <v>0</v>
      </c>
      <c r="J10511">
        <f>VLOOKUP(H10511,location_costs!$A$1:$B$6,2,FALSE)</f>
        <v>140</v>
      </c>
      <c r="K10511" t="str">
        <f t="shared" si="494"/>
        <v>Dog_Medium</v>
      </c>
      <c r="L10511">
        <f>VLOOKUP(K10511,size_costs!$D$1:$E$10,2,FALSE)</f>
        <v>150</v>
      </c>
      <c r="M10511">
        <f>VLOOKUP(C10511,age_costs!$A$1:$B$52,2,FALSE)</f>
        <v>100</v>
      </c>
    </row>
    <row r="10512" spans="1:13" x14ac:dyDescent="0.25">
      <c r="A10512" t="s">
        <v>12321</v>
      </c>
      <c r="B10512" t="s">
        <v>16345</v>
      </c>
      <c r="C10512" s="2">
        <f t="shared" si="492"/>
        <v>22</v>
      </c>
      <c r="D10512" t="s">
        <v>12</v>
      </c>
      <c r="E10512" t="s">
        <v>2241</v>
      </c>
      <c r="F10512">
        <v>40</v>
      </c>
      <c r="G10512" t="str">
        <f t="shared" si="493"/>
        <v>Large</v>
      </c>
      <c r="H10512" t="s">
        <v>3</v>
      </c>
      <c r="I10512">
        <f>IFERROR(VLOOKUP(A10512,sponsored_animals!$A$1:$C$2143,1,TRUE),0)</f>
        <v>0</v>
      </c>
      <c r="J10512">
        <f>VLOOKUP(H10512,location_costs!$A$1:$B$6,2,FALSE)</f>
        <v>120</v>
      </c>
      <c r="K10512" t="str">
        <f t="shared" si="494"/>
        <v>Dog_Large</v>
      </c>
      <c r="L10512">
        <f>VLOOKUP(K10512,size_costs!$D$1:$E$10,2,FALSE)</f>
        <v>175</v>
      </c>
      <c r="M10512">
        <f>VLOOKUP(C10512,age_costs!$A$1:$B$52,2,FALSE)</f>
        <v>300</v>
      </c>
    </row>
    <row r="10513" spans="1:13" x14ac:dyDescent="0.25">
      <c r="A10513" t="s">
        <v>12322</v>
      </c>
      <c r="B10513" t="s">
        <v>14346</v>
      </c>
      <c r="C10513" s="2">
        <f t="shared" si="492"/>
        <v>4</v>
      </c>
      <c r="D10513" t="s">
        <v>19</v>
      </c>
      <c r="E10513" t="s">
        <v>2340</v>
      </c>
      <c r="F10513">
        <v>8</v>
      </c>
      <c r="G10513" t="str">
        <f t="shared" si="493"/>
        <v>Large</v>
      </c>
      <c r="H10513" t="s">
        <v>5</v>
      </c>
      <c r="I10513" t="str">
        <f>IFERROR(VLOOKUP(A10513,sponsored_animals!$A$1:$C$2143,1,TRUE),0)</f>
        <v>214f8f6b359a1e</v>
      </c>
      <c r="J10513">
        <f>VLOOKUP(H10513,location_costs!$A$1:$B$6,2,FALSE)</f>
        <v>140</v>
      </c>
      <c r="K10513" t="str">
        <f t="shared" si="494"/>
        <v>Cat_Large</v>
      </c>
      <c r="L10513">
        <f>VLOOKUP(K10513,size_costs!$D$1:$E$10,2,FALSE)</f>
        <v>140</v>
      </c>
      <c r="M10513">
        <f>VLOOKUP(C10513,age_costs!$A$1:$B$52,2,FALSE)</f>
        <v>0</v>
      </c>
    </row>
    <row r="10514" spans="1:13" x14ac:dyDescent="0.25">
      <c r="A10514" t="s">
        <v>12323</v>
      </c>
      <c r="B10514" t="s">
        <v>15082</v>
      </c>
      <c r="C10514" s="2">
        <f t="shared" si="492"/>
        <v>6</v>
      </c>
      <c r="D10514" t="s">
        <v>12</v>
      </c>
      <c r="E10514" t="s">
        <v>2207</v>
      </c>
      <c r="F10514">
        <v>13</v>
      </c>
      <c r="G10514" t="str">
        <f t="shared" si="493"/>
        <v>Medium</v>
      </c>
      <c r="H10514" t="s">
        <v>6</v>
      </c>
      <c r="I10514" t="str">
        <f>IFERROR(VLOOKUP(A10514,sponsored_animals!$A$1:$C$2143,1,TRUE),0)</f>
        <v>d40d0d9a6a4451</v>
      </c>
      <c r="J10514">
        <f>VLOOKUP(H10514,location_costs!$A$1:$B$6,2,FALSE)</f>
        <v>135</v>
      </c>
      <c r="K10514" t="str">
        <f t="shared" si="494"/>
        <v>Dog_Medium</v>
      </c>
      <c r="L10514">
        <f>VLOOKUP(K10514,size_costs!$D$1:$E$10,2,FALSE)</f>
        <v>150</v>
      </c>
      <c r="M10514">
        <f>VLOOKUP(C10514,age_costs!$A$1:$B$52,2,FALSE)</f>
        <v>100</v>
      </c>
    </row>
    <row r="10515" spans="1:13" x14ac:dyDescent="0.25">
      <c r="A10515" t="s">
        <v>192</v>
      </c>
      <c r="B10515" t="s">
        <v>14284</v>
      </c>
      <c r="C10515" s="2">
        <f t="shared" si="492"/>
        <v>6</v>
      </c>
      <c r="D10515" t="s">
        <v>19</v>
      </c>
      <c r="E10515" t="s">
        <v>2226</v>
      </c>
      <c r="F10515">
        <v>9</v>
      </c>
      <c r="G10515" t="str">
        <f t="shared" si="493"/>
        <v>Large</v>
      </c>
      <c r="H10515" t="s">
        <v>6</v>
      </c>
      <c r="I10515" t="str">
        <f>IFERROR(VLOOKUP(A10515,sponsored_animals!$A$1:$C$2143,1,TRUE),0)</f>
        <v>7c0c3e04e6a4d4</v>
      </c>
      <c r="J10515">
        <f>VLOOKUP(H10515,location_costs!$A$1:$B$6,2,FALSE)</f>
        <v>135</v>
      </c>
      <c r="K10515" t="str">
        <f t="shared" si="494"/>
        <v>Cat_Large</v>
      </c>
      <c r="L10515">
        <f>VLOOKUP(K10515,size_costs!$D$1:$E$10,2,FALSE)</f>
        <v>140</v>
      </c>
      <c r="M10515">
        <f>VLOOKUP(C10515,age_costs!$A$1:$B$52,2,FALSE)</f>
        <v>100</v>
      </c>
    </row>
    <row r="10516" spans="1:13" x14ac:dyDescent="0.25">
      <c r="A10516" t="s">
        <v>706</v>
      </c>
      <c r="B10516" t="s">
        <v>14128</v>
      </c>
      <c r="C10516" s="2">
        <f t="shared" si="492"/>
        <v>11</v>
      </c>
      <c r="D10516" t="s">
        <v>19</v>
      </c>
      <c r="E10516" t="s">
        <v>2198</v>
      </c>
      <c r="F10516">
        <v>3</v>
      </c>
      <c r="G10516" t="str">
        <f t="shared" si="493"/>
        <v>Small</v>
      </c>
      <c r="H10516" t="s">
        <v>5</v>
      </c>
      <c r="I10516" t="str">
        <f>IFERROR(VLOOKUP(A10516,sponsored_animals!$A$1:$C$2143,1,TRUE),0)</f>
        <v>36806649e5722d</v>
      </c>
      <c r="J10516">
        <f>VLOOKUP(H10516,location_costs!$A$1:$B$6,2,FALSE)</f>
        <v>140</v>
      </c>
      <c r="K10516" t="str">
        <f t="shared" si="494"/>
        <v>Cat_Small</v>
      </c>
      <c r="L10516">
        <f>VLOOKUP(K10516,size_costs!$D$1:$E$10,2,FALSE)</f>
        <v>100</v>
      </c>
      <c r="M10516">
        <f>VLOOKUP(C10516,age_costs!$A$1:$B$52,2,FALSE)</f>
        <v>150</v>
      </c>
    </row>
    <row r="10517" spans="1:13" x14ac:dyDescent="0.25">
      <c r="A10517" t="s">
        <v>12324</v>
      </c>
      <c r="B10517" t="s">
        <v>5518</v>
      </c>
      <c r="C10517" s="2">
        <f t="shared" si="492"/>
        <v>6</v>
      </c>
      <c r="D10517" t="s">
        <v>12</v>
      </c>
      <c r="E10517" t="s">
        <v>2535</v>
      </c>
      <c r="F10517">
        <v>13</v>
      </c>
      <c r="G10517" t="str">
        <f t="shared" si="493"/>
        <v>Medium</v>
      </c>
      <c r="H10517" t="s">
        <v>5</v>
      </c>
      <c r="I10517" t="str">
        <f>IFERROR(VLOOKUP(A10517,sponsored_animals!$A$1:$C$2143,1,TRUE),0)</f>
        <v>178f1189a06b68</v>
      </c>
      <c r="J10517">
        <f>VLOOKUP(H10517,location_costs!$A$1:$B$6,2,FALSE)</f>
        <v>140</v>
      </c>
      <c r="K10517" t="str">
        <f t="shared" si="494"/>
        <v>Dog_Medium</v>
      </c>
      <c r="L10517">
        <f>VLOOKUP(K10517,size_costs!$D$1:$E$10,2,FALSE)</f>
        <v>150</v>
      </c>
      <c r="M10517">
        <f>VLOOKUP(C10517,age_costs!$A$1:$B$52,2,FALSE)</f>
        <v>100</v>
      </c>
    </row>
    <row r="10518" spans="1:13" x14ac:dyDescent="0.25">
      <c r="A10518" t="s">
        <v>12325</v>
      </c>
      <c r="B10518" t="s">
        <v>14379</v>
      </c>
      <c r="C10518" s="2">
        <f t="shared" si="492"/>
        <v>14</v>
      </c>
      <c r="D10518" t="s">
        <v>12</v>
      </c>
      <c r="E10518" t="s">
        <v>2332</v>
      </c>
      <c r="F10518">
        <v>5</v>
      </c>
      <c r="G10518" t="str">
        <f t="shared" si="493"/>
        <v>Small</v>
      </c>
      <c r="H10518" t="s">
        <v>5</v>
      </c>
      <c r="I10518">
        <f>IFERROR(VLOOKUP(A10518,sponsored_animals!$A$1:$C$2143,1,TRUE),0)</f>
        <v>0</v>
      </c>
      <c r="J10518">
        <f>VLOOKUP(H10518,location_costs!$A$1:$B$6,2,FALSE)</f>
        <v>140</v>
      </c>
      <c r="K10518" t="str">
        <f t="shared" si="494"/>
        <v>Dog_Small</v>
      </c>
      <c r="L10518">
        <f>VLOOKUP(K10518,size_costs!$D$1:$E$10,2,FALSE)</f>
        <v>125</v>
      </c>
      <c r="M10518">
        <f>VLOOKUP(C10518,age_costs!$A$1:$B$52,2,FALSE)</f>
        <v>200</v>
      </c>
    </row>
    <row r="10519" spans="1:13" x14ac:dyDescent="0.25">
      <c r="A10519" t="s">
        <v>12326</v>
      </c>
      <c r="B10519" t="s">
        <v>4060</v>
      </c>
      <c r="C10519" s="2">
        <f t="shared" si="492"/>
        <v>5</v>
      </c>
      <c r="D10519" t="s">
        <v>12</v>
      </c>
      <c r="E10519" t="s">
        <v>2231</v>
      </c>
      <c r="F10519">
        <v>13</v>
      </c>
      <c r="G10519" t="str">
        <f t="shared" si="493"/>
        <v>Medium</v>
      </c>
      <c r="H10519" t="s">
        <v>4</v>
      </c>
      <c r="I10519" t="str">
        <f>IFERROR(VLOOKUP(A10519,sponsored_animals!$A$1:$C$2143,1,TRUE),0)</f>
        <v>36806649e5722d</v>
      </c>
      <c r="J10519">
        <f>VLOOKUP(H10519,location_costs!$A$1:$B$6,2,FALSE)</f>
        <v>110</v>
      </c>
      <c r="K10519" t="str">
        <f t="shared" si="494"/>
        <v>Dog_Medium</v>
      </c>
      <c r="L10519">
        <f>VLOOKUP(K10519,size_costs!$D$1:$E$10,2,FALSE)</f>
        <v>150</v>
      </c>
      <c r="M10519">
        <f>VLOOKUP(C10519,age_costs!$A$1:$B$52,2,FALSE)</f>
        <v>100</v>
      </c>
    </row>
    <row r="10520" spans="1:13" x14ac:dyDescent="0.25">
      <c r="A10520" t="s">
        <v>12327</v>
      </c>
      <c r="B10520" t="s">
        <v>16025</v>
      </c>
      <c r="C10520" s="2">
        <f t="shared" si="492"/>
        <v>7</v>
      </c>
      <c r="D10520" t="s">
        <v>12</v>
      </c>
      <c r="E10520" t="s">
        <v>2241</v>
      </c>
      <c r="F10520">
        <v>14</v>
      </c>
      <c r="G10520" t="str">
        <f t="shared" si="493"/>
        <v>Medium</v>
      </c>
      <c r="H10520" t="s">
        <v>6</v>
      </c>
      <c r="I10520" t="str">
        <f>IFERROR(VLOOKUP(A10520,sponsored_animals!$A$1:$C$2143,1,TRUE),0)</f>
        <v>36806649e5722d</v>
      </c>
      <c r="J10520">
        <f>VLOOKUP(H10520,location_costs!$A$1:$B$6,2,FALSE)</f>
        <v>135</v>
      </c>
      <c r="K10520" t="str">
        <f t="shared" si="494"/>
        <v>Dog_Medium</v>
      </c>
      <c r="L10520">
        <f>VLOOKUP(K10520,size_costs!$D$1:$E$10,2,FALSE)</f>
        <v>150</v>
      </c>
      <c r="M10520">
        <f>VLOOKUP(C10520,age_costs!$A$1:$B$52,2,FALSE)</f>
        <v>100</v>
      </c>
    </row>
    <row r="10521" spans="1:13" x14ac:dyDescent="0.25">
      <c r="A10521" t="s">
        <v>12328</v>
      </c>
      <c r="B10521" t="s">
        <v>14325</v>
      </c>
      <c r="C10521" s="2">
        <f t="shared" si="492"/>
        <v>8</v>
      </c>
      <c r="D10521" t="s">
        <v>12</v>
      </c>
      <c r="E10521" t="s">
        <v>2322</v>
      </c>
      <c r="F10521">
        <v>18</v>
      </c>
      <c r="G10521" t="str">
        <f t="shared" si="493"/>
        <v>Medium</v>
      </c>
      <c r="H10521" t="s">
        <v>6</v>
      </c>
      <c r="I10521" t="str">
        <f>IFERROR(VLOOKUP(A10521,sponsored_animals!$A$1:$C$2143,1,TRUE),0)</f>
        <v>178f1189a06b68</v>
      </c>
      <c r="J10521">
        <f>VLOOKUP(H10521,location_costs!$A$1:$B$6,2,FALSE)</f>
        <v>135</v>
      </c>
      <c r="K10521" t="str">
        <f t="shared" si="494"/>
        <v>Dog_Medium</v>
      </c>
      <c r="L10521">
        <f>VLOOKUP(K10521,size_costs!$D$1:$E$10,2,FALSE)</f>
        <v>150</v>
      </c>
      <c r="M10521">
        <f>VLOOKUP(C10521,age_costs!$A$1:$B$52,2,FALSE)</f>
        <v>150</v>
      </c>
    </row>
    <row r="10522" spans="1:13" x14ac:dyDescent="0.25">
      <c r="A10522" t="s">
        <v>12329</v>
      </c>
      <c r="B10522" t="s">
        <v>15324</v>
      </c>
      <c r="C10522" s="2">
        <f t="shared" si="492"/>
        <v>7</v>
      </c>
      <c r="D10522" t="s">
        <v>12</v>
      </c>
      <c r="E10522" t="s">
        <v>2231</v>
      </c>
      <c r="F10522">
        <v>22</v>
      </c>
      <c r="G10522" t="str">
        <f t="shared" si="493"/>
        <v>Medium</v>
      </c>
      <c r="H10522" t="s">
        <v>3</v>
      </c>
      <c r="I10522" t="str">
        <f>IFERROR(VLOOKUP(A10522,sponsored_animals!$A$1:$C$2143,1,TRUE),0)</f>
        <v>b14069999a0ee6</v>
      </c>
      <c r="J10522">
        <f>VLOOKUP(H10522,location_costs!$A$1:$B$6,2,FALSE)</f>
        <v>120</v>
      </c>
      <c r="K10522" t="str">
        <f t="shared" si="494"/>
        <v>Dog_Medium</v>
      </c>
      <c r="L10522">
        <f>VLOOKUP(K10522,size_costs!$D$1:$E$10,2,FALSE)</f>
        <v>150</v>
      </c>
      <c r="M10522">
        <f>VLOOKUP(C10522,age_costs!$A$1:$B$52,2,FALSE)</f>
        <v>100</v>
      </c>
    </row>
    <row r="10523" spans="1:13" x14ac:dyDescent="0.25">
      <c r="A10523" t="s">
        <v>12330</v>
      </c>
      <c r="B10523" t="s">
        <v>5167</v>
      </c>
      <c r="C10523" s="2">
        <f t="shared" si="492"/>
        <v>4</v>
      </c>
      <c r="D10523" t="s">
        <v>12</v>
      </c>
      <c r="E10523" t="s">
        <v>2182</v>
      </c>
      <c r="F10523">
        <v>24</v>
      </c>
      <c r="G10523" t="str">
        <f t="shared" si="493"/>
        <v>Medium</v>
      </c>
      <c r="H10523" t="s">
        <v>3</v>
      </c>
      <c r="I10523">
        <f>IFERROR(VLOOKUP(A10523,sponsored_animals!$A$1:$C$2143,1,TRUE),0)</f>
        <v>0</v>
      </c>
      <c r="J10523">
        <f>VLOOKUP(H10523,location_costs!$A$1:$B$6,2,FALSE)</f>
        <v>120</v>
      </c>
      <c r="K10523" t="str">
        <f t="shared" si="494"/>
        <v>Dog_Medium</v>
      </c>
      <c r="L10523">
        <f>VLOOKUP(K10523,size_costs!$D$1:$E$10,2,FALSE)</f>
        <v>150</v>
      </c>
      <c r="M10523">
        <f>VLOOKUP(C10523,age_costs!$A$1:$B$52,2,FALSE)</f>
        <v>0</v>
      </c>
    </row>
    <row r="10524" spans="1:13" x14ac:dyDescent="0.25">
      <c r="A10524" t="s">
        <v>1555</v>
      </c>
      <c r="B10524" t="s">
        <v>5048</v>
      </c>
      <c r="C10524" s="2">
        <f t="shared" si="492"/>
        <v>7</v>
      </c>
      <c r="D10524" t="s">
        <v>12</v>
      </c>
      <c r="E10524" t="s">
        <v>2182</v>
      </c>
      <c r="F10524">
        <v>38</v>
      </c>
      <c r="G10524" t="str">
        <f t="shared" si="493"/>
        <v>Large</v>
      </c>
      <c r="H10524" t="s">
        <v>6</v>
      </c>
      <c r="I10524" t="str">
        <f>IFERROR(VLOOKUP(A10524,sponsored_animals!$A$1:$C$2143,1,TRUE),0)</f>
        <v>178f1189a06b68</v>
      </c>
      <c r="J10524">
        <f>VLOOKUP(H10524,location_costs!$A$1:$B$6,2,FALSE)</f>
        <v>135</v>
      </c>
      <c r="K10524" t="str">
        <f t="shared" si="494"/>
        <v>Dog_Large</v>
      </c>
      <c r="L10524">
        <f>VLOOKUP(K10524,size_costs!$D$1:$E$10,2,FALSE)</f>
        <v>175</v>
      </c>
      <c r="M10524">
        <f>VLOOKUP(C10524,age_costs!$A$1:$B$52,2,FALSE)</f>
        <v>100</v>
      </c>
    </row>
    <row r="10525" spans="1:13" x14ac:dyDescent="0.25">
      <c r="A10525" t="s">
        <v>12331</v>
      </c>
      <c r="B10525" t="s">
        <v>15484</v>
      </c>
      <c r="C10525" s="2">
        <f t="shared" si="492"/>
        <v>8</v>
      </c>
      <c r="D10525" t="s">
        <v>19</v>
      </c>
      <c r="E10525" t="s">
        <v>2380</v>
      </c>
      <c r="F10525">
        <v>8</v>
      </c>
      <c r="G10525" t="str">
        <f t="shared" si="493"/>
        <v>Large</v>
      </c>
      <c r="H10525" t="s">
        <v>3</v>
      </c>
      <c r="I10525" t="str">
        <f>IFERROR(VLOOKUP(A10525,sponsored_animals!$A$1:$C$2143,1,TRUE),0)</f>
        <v>214f8f6b359a1e</v>
      </c>
      <c r="J10525">
        <f>VLOOKUP(H10525,location_costs!$A$1:$B$6,2,FALSE)</f>
        <v>120</v>
      </c>
      <c r="K10525" t="str">
        <f t="shared" si="494"/>
        <v>Cat_Large</v>
      </c>
      <c r="L10525">
        <f>VLOOKUP(K10525,size_costs!$D$1:$E$10,2,FALSE)</f>
        <v>140</v>
      </c>
      <c r="M10525">
        <f>VLOOKUP(C10525,age_costs!$A$1:$B$52,2,FALSE)</f>
        <v>150</v>
      </c>
    </row>
    <row r="10526" spans="1:13" x14ac:dyDescent="0.25">
      <c r="A10526" t="s">
        <v>12332</v>
      </c>
      <c r="B10526" t="s">
        <v>14099</v>
      </c>
      <c r="C10526" s="2">
        <f t="shared" si="492"/>
        <v>7</v>
      </c>
      <c r="D10526" t="s">
        <v>12</v>
      </c>
      <c r="E10526" t="s">
        <v>2322</v>
      </c>
      <c r="F10526">
        <v>25</v>
      </c>
      <c r="G10526" t="str">
        <f t="shared" si="493"/>
        <v>Medium</v>
      </c>
      <c r="H10526" t="s">
        <v>7</v>
      </c>
      <c r="I10526" t="str">
        <f>IFERROR(VLOOKUP(A10526,sponsored_animals!$A$1:$C$2143,1,TRUE),0)</f>
        <v>0ea863dbf1123f</v>
      </c>
      <c r="J10526">
        <f>VLOOKUP(H10526,location_costs!$A$1:$B$6,2,FALSE)</f>
        <v>100</v>
      </c>
      <c r="K10526" t="str">
        <f t="shared" si="494"/>
        <v>Dog_Medium</v>
      </c>
      <c r="L10526">
        <f>VLOOKUP(K10526,size_costs!$D$1:$E$10,2,FALSE)</f>
        <v>150</v>
      </c>
      <c r="M10526">
        <f>VLOOKUP(C10526,age_costs!$A$1:$B$52,2,FALSE)</f>
        <v>100</v>
      </c>
    </row>
    <row r="10527" spans="1:13" x14ac:dyDescent="0.25">
      <c r="A10527" t="s">
        <v>12333</v>
      </c>
      <c r="B10527" t="s">
        <v>15489</v>
      </c>
      <c r="C10527" s="2">
        <f t="shared" si="492"/>
        <v>7</v>
      </c>
      <c r="D10527" t="s">
        <v>12</v>
      </c>
      <c r="E10527" t="s">
        <v>2207</v>
      </c>
      <c r="F10527">
        <v>49</v>
      </c>
      <c r="G10527" t="str">
        <f t="shared" si="493"/>
        <v>Large</v>
      </c>
      <c r="H10527" t="s">
        <v>6</v>
      </c>
      <c r="I10527">
        <f>IFERROR(VLOOKUP(A10527,sponsored_animals!$A$1:$C$2143,1,TRUE),0)</f>
        <v>0</v>
      </c>
      <c r="J10527">
        <f>VLOOKUP(H10527,location_costs!$A$1:$B$6,2,FALSE)</f>
        <v>135</v>
      </c>
      <c r="K10527" t="str">
        <f t="shared" si="494"/>
        <v>Dog_Large</v>
      </c>
      <c r="L10527">
        <f>VLOOKUP(K10527,size_costs!$D$1:$E$10,2,FALSE)</f>
        <v>175</v>
      </c>
      <c r="M10527">
        <f>VLOOKUP(C10527,age_costs!$A$1:$B$52,2,FALSE)</f>
        <v>100</v>
      </c>
    </row>
    <row r="10528" spans="1:13" x14ac:dyDescent="0.25">
      <c r="A10528" t="s">
        <v>12334</v>
      </c>
      <c r="B10528" t="s">
        <v>3637</v>
      </c>
      <c r="C10528" s="2">
        <f t="shared" si="492"/>
        <v>4</v>
      </c>
      <c r="D10528" t="s">
        <v>12</v>
      </c>
      <c r="E10528" t="s">
        <v>2207</v>
      </c>
      <c r="F10528">
        <v>47</v>
      </c>
      <c r="G10528" t="str">
        <f t="shared" si="493"/>
        <v>Large</v>
      </c>
      <c r="H10528" t="s">
        <v>3</v>
      </c>
      <c r="I10528" t="str">
        <f>IFERROR(VLOOKUP(A10528,sponsored_animals!$A$1:$C$2143,1,TRUE),0)</f>
        <v>178f1189a06b68</v>
      </c>
      <c r="J10528">
        <f>VLOOKUP(H10528,location_costs!$A$1:$B$6,2,FALSE)</f>
        <v>120</v>
      </c>
      <c r="K10528" t="str">
        <f t="shared" si="494"/>
        <v>Dog_Large</v>
      </c>
      <c r="L10528">
        <f>VLOOKUP(K10528,size_costs!$D$1:$E$10,2,FALSE)</f>
        <v>175</v>
      </c>
      <c r="M10528">
        <f>VLOOKUP(C10528,age_costs!$A$1:$B$52,2,FALSE)</f>
        <v>0</v>
      </c>
    </row>
    <row r="10529" spans="1:13" x14ac:dyDescent="0.25">
      <c r="A10529" t="s">
        <v>12335</v>
      </c>
      <c r="B10529" t="s">
        <v>14609</v>
      </c>
      <c r="C10529" s="2">
        <f t="shared" si="492"/>
        <v>5</v>
      </c>
      <c r="D10529" t="s">
        <v>12</v>
      </c>
      <c r="E10529" t="s">
        <v>2280</v>
      </c>
      <c r="F10529">
        <v>15</v>
      </c>
      <c r="G10529" t="str">
        <f t="shared" si="493"/>
        <v>Medium</v>
      </c>
      <c r="H10529" t="s">
        <v>5</v>
      </c>
      <c r="I10529" t="str">
        <f>IFERROR(VLOOKUP(A10529,sponsored_animals!$A$1:$C$2143,1,TRUE),0)</f>
        <v>178f1189a06b68</v>
      </c>
      <c r="J10529">
        <f>VLOOKUP(H10529,location_costs!$A$1:$B$6,2,FALSE)</f>
        <v>140</v>
      </c>
      <c r="K10529" t="str">
        <f t="shared" si="494"/>
        <v>Dog_Medium</v>
      </c>
      <c r="L10529">
        <f>VLOOKUP(K10529,size_costs!$D$1:$E$10,2,FALSE)</f>
        <v>150</v>
      </c>
      <c r="M10529">
        <f>VLOOKUP(C10529,age_costs!$A$1:$B$52,2,FALSE)</f>
        <v>100</v>
      </c>
    </row>
    <row r="10530" spans="1:13" x14ac:dyDescent="0.25">
      <c r="A10530" t="s">
        <v>12336</v>
      </c>
      <c r="B10530" t="s">
        <v>14717</v>
      </c>
      <c r="C10530" s="2">
        <f t="shared" si="492"/>
        <v>3</v>
      </c>
      <c r="D10530" t="s">
        <v>19</v>
      </c>
      <c r="E10530" t="s">
        <v>2182</v>
      </c>
      <c r="F10530">
        <v>9</v>
      </c>
      <c r="G10530" t="str">
        <f t="shared" si="493"/>
        <v>Large</v>
      </c>
      <c r="H10530" t="s">
        <v>5</v>
      </c>
      <c r="I10530" t="str">
        <f>IFERROR(VLOOKUP(A10530,sponsored_animals!$A$1:$C$2143,1,TRUE),0)</f>
        <v>36806649e5722d</v>
      </c>
      <c r="J10530">
        <f>VLOOKUP(H10530,location_costs!$A$1:$B$6,2,FALSE)</f>
        <v>140</v>
      </c>
      <c r="K10530" t="str">
        <f t="shared" si="494"/>
        <v>Cat_Large</v>
      </c>
      <c r="L10530">
        <f>VLOOKUP(K10530,size_costs!$D$1:$E$10,2,FALSE)</f>
        <v>140</v>
      </c>
      <c r="M10530">
        <f>VLOOKUP(C10530,age_costs!$A$1:$B$52,2,FALSE)</f>
        <v>0</v>
      </c>
    </row>
    <row r="10531" spans="1:13" x14ac:dyDescent="0.25">
      <c r="A10531" t="s">
        <v>12337</v>
      </c>
      <c r="B10531" t="s">
        <v>13854</v>
      </c>
      <c r="C10531" s="2">
        <f t="shared" si="492"/>
        <v>8</v>
      </c>
      <c r="D10531" t="s">
        <v>19</v>
      </c>
      <c r="E10531" t="s">
        <v>2177</v>
      </c>
      <c r="F10531">
        <v>3</v>
      </c>
      <c r="G10531" t="str">
        <f t="shared" si="493"/>
        <v>Small</v>
      </c>
      <c r="H10531" t="s">
        <v>6</v>
      </c>
      <c r="I10531" t="str">
        <f>IFERROR(VLOOKUP(A10531,sponsored_animals!$A$1:$C$2143,1,TRUE),0)</f>
        <v>438efb0f97b6a3</v>
      </c>
      <c r="J10531">
        <f>VLOOKUP(H10531,location_costs!$A$1:$B$6,2,FALSE)</f>
        <v>135</v>
      </c>
      <c r="K10531" t="str">
        <f t="shared" si="494"/>
        <v>Cat_Small</v>
      </c>
      <c r="L10531">
        <f>VLOOKUP(K10531,size_costs!$D$1:$E$10,2,FALSE)</f>
        <v>100</v>
      </c>
      <c r="M10531">
        <f>VLOOKUP(C10531,age_costs!$A$1:$B$52,2,FALSE)</f>
        <v>150</v>
      </c>
    </row>
    <row r="10532" spans="1:13" x14ac:dyDescent="0.25">
      <c r="A10532" t="s">
        <v>12338</v>
      </c>
      <c r="B10532" t="s">
        <v>8394</v>
      </c>
      <c r="C10532" s="2">
        <f t="shared" si="492"/>
        <v>8</v>
      </c>
      <c r="D10532" t="s">
        <v>12</v>
      </c>
      <c r="E10532" t="s">
        <v>2180</v>
      </c>
      <c r="F10532">
        <v>36</v>
      </c>
      <c r="G10532" t="str">
        <f t="shared" si="493"/>
        <v>Large</v>
      </c>
      <c r="H10532" t="s">
        <v>6</v>
      </c>
      <c r="I10532" t="str">
        <f>IFERROR(VLOOKUP(A10532,sponsored_animals!$A$1:$C$2143,1,TRUE),0)</f>
        <v>214f8f6b359a1e</v>
      </c>
      <c r="J10532">
        <f>VLOOKUP(H10532,location_costs!$A$1:$B$6,2,FALSE)</f>
        <v>135</v>
      </c>
      <c r="K10532" t="str">
        <f t="shared" si="494"/>
        <v>Dog_Large</v>
      </c>
      <c r="L10532">
        <f>VLOOKUP(K10532,size_costs!$D$1:$E$10,2,FALSE)</f>
        <v>175</v>
      </c>
      <c r="M10532">
        <f>VLOOKUP(C10532,age_costs!$A$1:$B$52,2,FALSE)</f>
        <v>150</v>
      </c>
    </row>
    <row r="10533" spans="1:13" x14ac:dyDescent="0.25">
      <c r="A10533" t="s">
        <v>12339</v>
      </c>
      <c r="B10533" t="s">
        <v>16090</v>
      </c>
      <c r="C10533" s="2">
        <f t="shared" si="492"/>
        <v>4</v>
      </c>
      <c r="D10533" t="s">
        <v>19</v>
      </c>
      <c r="E10533" t="s">
        <v>2207</v>
      </c>
      <c r="F10533">
        <v>8.5</v>
      </c>
      <c r="G10533" t="str">
        <f t="shared" si="493"/>
        <v>Large</v>
      </c>
      <c r="H10533" t="s">
        <v>4</v>
      </c>
      <c r="I10533" t="str">
        <f>IFERROR(VLOOKUP(A10533,sponsored_animals!$A$1:$C$2143,1,TRUE),0)</f>
        <v>36806649e5722d</v>
      </c>
      <c r="J10533">
        <f>VLOOKUP(H10533,location_costs!$A$1:$B$6,2,FALSE)</f>
        <v>110</v>
      </c>
      <c r="K10533" t="str">
        <f t="shared" si="494"/>
        <v>Cat_Large</v>
      </c>
      <c r="L10533">
        <f>VLOOKUP(K10533,size_costs!$D$1:$E$10,2,FALSE)</f>
        <v>140</v>
      </c>
      <c r="M10533">
        <f>VLOOKUP(C10533,age_costs!$A$1:$B$52,2,FALSE)</f>
        <v>0</v>
      </c>
    </row>
    <row r="10534" spans="1:13" x14ac:dyDescent="0.25">
      <c r="A10534" t="s">
        <v>12340</v>
      </c>
      <c r="B10534" t="s">
        <v>5155</v>
      </c>
      <c r="C10534" s="2">
        <f t="shared" si="492"/>
        <v>3</v>
      </c>
      <c r="D10534" t="s">
        <v>19</v>
      </c>
      <c r="E10534" t="s">
        <v>2174</v>
      </c>
      <c r="F10534">
        <v>6</v>
      </c>
      <c r="G10534" t="str">
        <f t="shared" si="493"/>
        <v>Medium</v>
      </c>
      <c r="H10534" t="s">
        <v>6</v>
      </c>
      <c r="I10534" t="str">
        <f>IFERROR(VLOOKUP(A10534,sponsored_animals!$A$1:$C$2143,1,TRUE),0)</f>
        <v>d40d0d9a6a4451</v>
      </c>
      <c r="J10534">
        <f>VLOOKUP(H10534,location_costs!$A$1:$B$6,2,FALSE)</f>
        <v>135</v>
      </c>
      <c r="K10534" t="str">
        <f t="shared" si="494"/>
        <v>Cat_Medium</v>
      </c>
      <c r="L10534">
        <f>VLOOKUP(K10534,size_costs!$D$1:$E$10,2,FALSE)</f>
        <v>120</v>
      </c>
      <c r="M10534">
        <f>VLOOKUP(C10534,age_costs!$A$1:$B$52,2,FALSE)</f>
        <v>0</v>
      </c>
    </row>
    <row r="10535" spans="1:13" x14ac:dyDescent="0.25">
      <c r="A10535" t="s">
        <v>12341</v>
      </c>
      <c r="B10535" t="s">
        <v>7638</v>
      </c>
      <c r="C10535" s="2">
        <f t="shared" si="492"/>
        <v>6</v>
      </c>
      <c r="D10535" t="s">
        <v>12</v>
      </c>
      <c r="E10535" t="s">
        <v>2325</v>
      </c>
      <c r="F10535">
        <v>7</v>
      </c>
      <c r="G10535" t="str">
        <f t="shared" si="493"/>
        <v>Small</v>
      </c>
      <c r="H10535" t="s">
        <v>3</v>
      </c>
      <c r="I10535" t="str">
        <f>IFERROR(VLOOKUP(A10535,sponsored_animals!$A$1:$C$2143,1,TRUE),0)</f>
        <v>178f1189a06b68</v>
      </c>
      <c r="J10535">
        <f>VLOOKUP(H10535,location_costs!$A$1:$B$6,2,FALSE)</f>
        <v>120</v>
      </c>
      <c r="K10535" t="str">
        <f t="shared" si="494"/>
        <v>Dog_Small</v>
      </c>
      <c r="L10535">
        <f>VLOOKUP(K10535,size_costs!$D$1:$E$10,2,FALSE)</f>
        <v>125</v>
      </c>
      <c r="M10535">
        <f>VLOOKUP(C10535,age_costs!$A$1:$B$52,2,FALSE)</f>
        <v>100</v>
      </c>
    </row>
    <row r="10536" spans="1:13" x14ac:dyDescent="0.25">
      <c r="A10536" t="s">
        <v>12342</v>
      </c>
      <c r="B10536" t="s">
        <v>10944</v>
      </c>
      <c r="C10536" s="2">
        <f t="shared" si="492"/>
        <v>4</v>
      </c>
      <c r="D10536" t="s">
        <v>19</v>
      </c>
      <c r="E10536" t="s">
        <v>2182</v>
      </c>
      <c r="F10536">
        <v>2</v>
      </c>
      <c r="G10536" t="str">
        <f t="shared" si="493"/>
        <v>Small</v>
      </c>
      <c r="H10536" t="s">
        <v>6</v>
      </c>
      <c r="I10536">
        <f>IFERROR(VLOOKUP(A10536,sponsored_animals!$A$1:$C$2143,1,TRUE),0)</f>
        <v>0</v>
      </c>
      <c r="J10536">
        <f>VLOOKUP(H10536,location_costs!$A$1:$B$6,2,FALSE)</f>
        <v>135</v>
      </c>
      <c r="K10536" t="str">
        <f t="shared" si="494"/>
        <v>Cat_Small</v>
      </c>
      <c r="L10536">
        <f>VLOOKUP(K10536,size_costs!$D$1:$E$10,2,FALSE)</f>
        <v>100</v>
      </c>
      <c r="M10536">
        <f>VLOOKUP(C10536,age_costs!$A$1:$B$52,2,FALSE)</f>
        <v>0</v>
      </c>
    </row>
    <row r="10537" spans="1:13" x14ac:dyDescent="0.25">
      <c r="A10537" t="s">
        <v>12343</v>
      </c>
      <c r="B10537" t="s">
        <v>15959</v>
      </c>
      <c r="C10537" s="2">
        <f t="shared" si="492"/>
        <v>6</v>
      </c>
      <c r="D10537" t="s">
        <v>12</v>
      </c>
      <c r="E10537" t="s">
        <v>2217</v>
      </c>
      <c r="F10537">
        <v>31.5</v>
      </c>
      <c r="G10537" t="str">
        <f t="shared" si="493"/>
        <v>Large</v>
      </c>
      <c r="H10537" t="s">
        <v>6</v>
      </c>
      <c r="I10537" t="str">
        <f>IFERROR(VLOOKUP(A10537,sponsored_animals!$A$1:$C$2143,1,TRUE),0)</f>
        <v>b14069999a0ee6</v>
      </c>
      <c r="J10537">
        <f>VLOOKUP(H10537,location_costs!$A$1:$B$6,2,FALSE)</f>
        <v>135</v>
      </c>
      <c r="K10537" t="str">
        <f t="shared" si="494"/>
        <v>Dog_Large</v>
      </c>
      <c r="L10537">
        <f>VLOOKUP(K10537,size_costs!$D$1:$E$10,2,FALSE)</f>
        <v>175</v>
      </c>
      <c r="M10537">
        <f>VLOOKUP(C10537,age_costs!$A$1:$B$52,2,FALSE)</f>
        <v>100</v>
      </c>
    </row>
    <row r="10538" spans="1:13" x14ac:dyDescent="0.25">
      <c r="A10538" t="s">
        <v>12344</v>
      </c>
      <c r="B10538" t="s">
        <v>13883</v>
      </c>
      <c r="C10538" s="2">
        <f t="shared" si="492"/>
        <v>5</v>
      </c>
      <c r="D10538" t="s">
        <v>19</v>
      </c>
      <c r="E10538" t="s">
        <v>2612</v>
      </c>
      <c r="F10538">
        <v>3</v>
      </c>
      <c r="G10538" t="str">
        <f t="shared" si="493"/>
        <v>Small</v>
      </c>
      <c r="H10538" t="s">
        <v>3</v>
      </c>
      <c r="I10538" t="str">
        <f>IFERROR(VLOOKUP(A10538,sponsored_animals!$A$1:$C$2143,1,TRUE),0)</f>
        <v>4fca6ef6dbda96</v>
      </c>
      <c r="J10538">
        <f>VLOOKUP(H10538,location_costs!$A$1:$B$6,2,FALSE)</f>
        <v>120</v>
      </c>
      <c r="K10538" t="str">
        <f t="shared" si="494"/>
        <v>Cat_Small</v>
      </c>
      <c r="L10538">
        <f>VLOOKUP(K10538,size_costs!$D$1:$E$10,2,FALSE)</f>
        <v>100</v>
      </c>
      <c r="M10538">
        <f>VLOOKUP(C10538,age_costs!$A$1:$B$52,2,FALSE)</f>
        <v>100</v>
      </c>
    </row>
    <row r="10539" spans="1:13" x14ac:dyDescent="0.25">
      <c r="A10539" t="s">
        <v>12345</v>
      </c>
      <c r="B10539" t="s">
        <v>13722</v>
      </c>
      <c r="C10539" s="2">
        <f t="shared" si="492"/>
        <v>5</v>
      </c>
      <c r="D10539" t="s">
        <v>19</v>
      </c>
      <c r="E10539" t="s">
        <v>3537</v>
      </c>
      <c r="F10539">
        <v>6</v>
      </c>
      <c r="G10539" t="str">
        <f t="shared" si="493"/>
        <v>Medium</v>
      </c>
      <c r="H10539" t="s">
        <v>5</v>
      </c>
      <c r="I10539">
        <f>IFERROR(VLOOKUP(A10539,sponsored_animals!$A$1:$C$2143,1,TRUE),0)</f>
        <v>0</v>
      </c>
      <c r="J10539">
        <f>VLOOKUP(H10539,location_costs!$A$1:$B$6,2,FALSE)</f>
        <v>140</v>
      </c>
      <c r="K10539" t="str">
        <f t="shared" si="494"/>
        <v>Cat_Medium</v>
      </c>
      <c r="L10539">
        <f>VLOOKUP(K10539,size_costs!$D$1:$E$10,2,FALSE)</f>
        <v>120</v>
      </c>
      <c r="M10539">
        <f>VLOOKUP(C10539,age_costs!$A$1:$B$52,2,FALSE)</f>
        <v>100</v>
      </c>
    </row>
    <row r="10540" spans="1:13" x14ac:dyDescent="0.25">
      <c r="A10540" t="s">
        <v>12346</v>
      </c>
      <c r="B10540" t="s">
        <v>14338</v>
      </c>
      <c r="C10540" s="2">
        <f t="shared" si="492"/>
        <v>5</v>
      </c>
      <c r="D10540" t="s">
        <v>19</v>
      </c>
      <c r="E10540" t="s">
        <v>2182</v>
      </c>
      <c r="F10540">
        <v>3</v>
      </c>
      <c r="G10540" t="str">
        <f t="shared" si="493"/>
        <v>Small</v>
      </c>
      <c r="H10540" t="s">
        <v>5</v>
      </c>
      <c r="I10540" t="str">
        <f>IFERROR(VLOOKUP(A10540,sponsored_animals!$A$1:$C$2143,1,TRUE),0)</f>
        <v>178f1189a06b68</v>
      </c>
      <c r="J10540">
        <f>VLOOKUP(H10540,location_costs!$A$1:$B$6,2,FALSE)</f>
        <v>140</v>
      </c>
      <c r="K10540" t="str">
        <f t="shared" si="494"/>
        <v>Cat_Small</v>
      </c>
      <c r="L10540">
        <f>VLOOKUP(K10540,size_costs!$D$1:$E$10,2,FALSE)</f>
        <v>100</v>
      </c>
      <c r="M10540">
        <f>VLOOKUP(C10540,age_costs!$A$1:$B$52,2,FALSE)</f>
        <v>100</v>
      </c>
    </row>
    <row r="10541" spans="1:13" x14ac:dyDescent="0.25">
      <c r="A10541" t="s">
        <v>12347</v>
      </c>
      <c r="B10541" t="s">
        <v>3929</v>
      </c>
      <c r="C10541" s="2">
        <f t="shared" si="492"/>
        <v>4</v>
      </c>
      <c r="D10541" t="s">
        <v>19</v>
      </c>
      <c r="E10541" t="s">
        <v>2210</v>
      </c>
      <c r="F10541">
        <v>2</v>
      </c>
      <c r="G10541" t="str">
        <f t="shared" si="493"/>
        <v>Small</v>
      </c>
      <c r="H10541" t="s">
        <v>7</v>
      </c>
      <c r="I10541" t="str">
        <f>IFERROR(VLOOKUP(A10541,sponsored_animals!$A$1:$C$2143,1,TRUE),0)</f>
        <v>b14069999a0ee6</v>
      </c>
      <c r="J10541">
        <f>VLOOKUP(H10541,location_costs!$A$1:$B$6,2,FALSE)</f>
        <v>100</v>
      </c>
      <c r="K10541" t="str">
        <f t="shared" si="494"/>
        <v>Cat_Small</v>
      </c>
      <c r="L10541">
        <f>VLOOKUP(K10541,size_costs!$D$1:$E$10,2,FALSE)</f>
        <v>100</v>
      </c>
      <c r="M10541">
        <f>VLOOKUP(C10541,age_costs!$A$1:$B$52,2,FALSE)</f>
        <v>0</v>
      </c>
    </row>
    <row r="10542" spans="1:13" x14ac:dyDescent="0.25">
      <c r="A10542" t="s">
        <v>12348</v>
      </c>
      <c r="B10542" t="s">
        <v>6878</v>
      </c>
      <c r="C10542" s="2">
        <f t="shared" si="492"/>
        <v>10</v>
      </c>
      <c r="D10542" t="s">
        <v>12</v>
      </c>
      <c r="E10542" t="s">
        <v>2241</v>
      </c>
      <c r="F10542">
        <v>19</v>
      </c>
      <c r="G10542" t="str">
        <f t="shared" si="493"/>
        <v>Medium</v>
      </c>
      <c r="H10542" t="s">
        <v>4</v>
      </c>
      <c r="I10542" t="str">
        <f>IFERROR(VLOOKUP(A10542,sponsored_animals!$A$1:$C$2143,1,TRUE),0)</f>
        <v>178f1189a06b68</v>
      </c>
      <c r="J10542">
        <f>VLOOKUP(H10542,location_costs!$A$1:$B$6,2,FALSE)</f>
        <v>110</v>
      </c>
      <c r="K10542" t="str">
        <f t="shared" si="494"/>
        <v>Dog_Medium</v>
      </c>
      <c r="L10542">
        <f>VLOOKUP(K10542,size_costs!$D$1:$E$10,2,FALSE)</f>
        <v>150</v>
      </c>
      <c r="M10542">
        <f>VLOOKUP(C10542,age_costs!$A$1:$B$52,2,FALSE)</f>
        <v>150</v>
      </c>
    </row>
    <row r="10543" spans="1:13" x14ac:dyDescent="0.25">
      <c r="A10543" t="s">
        <v>12349</v>
      </c>
      <c r="B10543" t="s">
        <v>14821</v>
      </c>
      <c r="C10543" s="2">
        <f t="shared" si="492"/>
        <v>15</v>
      </c>
      <c r="D10543" t="s">
        <v>12</v>
      </c>
      <c r="E10543" t="s">
        <v>2432</v>
      </c>
      <c r="F10543">
        <v>8</v>
      </c>
      <c r="G10543" t="str">
        <f t="shared" si="493"/>
        <v>Small</v>
      </c>
      <c r="H10543" t="s">
        <v>3</v>
      </c>
      <c r="I10543" t="str">
        <f>IFERROR(VLOOKUP(A10543,sponsored_animals!$A$1:$C$2143,1,TRUE),0)</f>
        <v>178f1189a06b68</v>
      </c>
      <c r="J10543">
        <f>VLOOKUP(H10543,location_costs!$A$1:$B$6,2,FALSE)</f>
        <v>120</v>
      </c>
      <c r="K10543" t="str">
        <f t="shared" si="494"/>
        <v>Dog_Small</v>
      </c>
      <c r="L10543">
        <f>VLOOKUP(K10543,size_costs!$D$1:$E$10,2,FALSE)</f>
        <v>125</v>
      </c>
      <c r="M10543">
        <f>VLOOKUP(C10543,age_costs!$A$1:$B$52,2,FALSE)</f>
        <v>200</v>
      </c>
    </row>
    <row r="10544" spans="1:13" x14ac:dyDescent="0.25">
      <c r="A10544" t="s">
        <v>12350</v>
      </c>
      <c r="B10544" t="s">
        <v>14267</v>
      </c>
      <c r="C10544" s="2">
        <f t="shared" si="492"/>
        <v>8</v>
      </c>
      <c r="D10544" t="s">
        <v>12</v>
      </c>
      <c r="E10544" t="s">
        <v>2191</v>
      </c>
      <c r="F10544">
        <v>41</v>
      </c>
      <c r="G10544" t="str">
        <f t="shared" si="493"/>
        <v>Large</v>
      </c>
      <c r="H10544" t="s">
        <v>6</v>
      </c>
      <c r="I10544" t="str">
        <f>IFERROR(VLOOKUP(A10544,sponsored_animals!$A$1:$C$2143,1,TRUE),0)</f>
        <v>f3de00c24336c4</v>
      </c>
      <c r="J10544">
        <f>VLOOKUP(H10544,location_costs!$A$1:$B$6,2,FALSE)</f>
        <v>135</v>
      </c>
      <c r="K10544" t="str">
        <f t="shared" si="494"/>
        <v>Dog_Large</v>
      </c>
      <c r="L10544">
        <f>VLOOKUP(K10544,size_costs!$D$1:$E$10,2,FALSE)</f>
        <v>175</v>
      </c>
      <c r="M10544">
        <f>VLOOKUP(C10544,age_costs!$A$1:$B$52,2,FALSE)</f>
        <v>150</v>
      </c>
    </row>
    <row r="10545" spans="1:13" x14ac:dyDescent="0.25">
      <c r="A10545" t="s">
        <v>12351</v>
      </c>
      <c r="B10545" t="s">
        <v>15639</v>
      </c>
      <c r="C10545" s="2">
        <f t="shared" si="492"/>
        <v>8</v>
      </c>
      <c r="D10545" t="s">
        <v>12</v>
      </c>
      <c r="E10545" t="s">
        <v>2332</v>
      </c>
      <c r="F10545">
        <v>32</v>
      </c>
      <c r="G10545" t="str">
        <f t="shared" si="493"/>
        <v>Large</v>
      </c>
      <c r="H10545" t="s">
        <v>6</v>
      </c>
      <c r="I10545" t="str">
        <f>IFERROR(VLOOKUP(A10545,sponsored_animals!$A$1:$C$2143,1,TRUE),0)</f>
        <v>178f1189a06b68</v>
      </c>
      <c r="J10545">
        <f>VLOOKUP(H10545,location_costs!$A$1:$B$6,2,FALSE)</f>
        <v>135</v>
      </c>
      <c r="K10545" t="str">
        <f t="shared" si="494"/>
        <v>Dog_Large</v>
      </c>
      <c r="L10545">
        <f>VLOOKUP(K10545,size_costs!$D$1:$E$10,2,FALSE)</f>
        <v>175</v>
      </c>
      <c r="M10545">
        <f>VLOOKUP(C10545,age_costs!$A$1:$B$52,2,FALSE)</f>
        <v>150</v>
      </c>
    </row>
    <row r="10546" spans="1:13" x14ac:dyDescent="0.25">
      <c r="A10546" t="s">
        <v>12352</v>
      </c>
      <c r="B10546" t="s">
        <v>16346</v>
      </c>
      <c r="C10546" s="2">
        <f t="shared" si="492"/>
        <v>14</v>
      </c>
      <c r="D10546" t="s">
        <v>12</v>
      </c>
      <c r="E10546" t="s">
        <v>2459</v>
      </c>
      <c r="F10546">
        <v>15</v>
      </c>
      <c r="G10546" t="str">
        <f t="shared" si="493"/>
        <v>Medium</v>
      </c>
      <c r="H10546" t="s">
        <v>4</v>
      </c>
      <c r="I10546" t="str">
        <f>IFERROR(VLOOKUP(A10546,sponsored_animals!$A$1:$C$2143,1,TRUE),0)</f>
        <v>b14069999a0ee6</v>
      </c>
      <c r="J10546">
        <f>VLOOKUP(H10546,location_costs!$A$1:$B$6,2,FALSE)</f>
        <v>110</v>
      </c>
      <c r="K10546" t="str">
        <f t="shared" si="494"/>
        <v>Dog_Medium</v>
      </c>
      <c r="L10546">
        <f>VLOOKUP(K10546,size_costs!$D$1:$E$10,2,FALSE)</f>
        <v>150</v>
      </c>
      <c r="M10546">
        <f>VLOOKUP(C10546,age_costs!$A$1:$B$52,2,FALSE)</f>
        <v>200</v>
      </c>
    </row>
    <row r="10547" spans="1:13" x14ac:dyDescent="0.25">
      <c r="A10547" t="s">
        <v>12353</v>
      </c>
      <c r="B10547" t="s">
        <v>14479</v>
      </c>
      <c r="C10547" s="2">
        <f t="shared" si="492"/>
        <v>7</v>
      </c>
      <c r="D10547" t="s">
        <v>12</v>
      </c>
      <c r="E10547" t="s">
        <v>2231</v>
      </c>
      <c r="F10547">
        <v>14</v>
      </c>
      <c r="G10547" t="str">
        <f t="shared" si="493"/>
        <v>Medium</v>
      </c>
      <c r="H10547" t="s">
        <v>6</v>
      </c>
      <c r="I10547">
        <f>IFERROR(VLOOKUP(A10547,sponsored_animals!$A$1:$C$2143,1,TRUE),0)</f>
        <v>0</v>
      </c>
      <c r="J10547">
        <f>VLOOKUP(H10547,location_costs!$A$1:$B$6,2,FALSE)</f>
        <v>135</v>
      </c>
      <c r="K10547" t="str">
        <f t="shared" si="494"/>
        <v>Dog_Medium</v>
      </c>
      <c r="L10547">
        <f>VLOOKUP(K10547,size_costs!$D$1:$E$10,2,FALSE)</f>
        <v>150</v>
      </c>
      <c r="M10547">
        <f>VLOOKUP(C10547,age_costs!$A$1:$B$52,2,FALSE)</f>
        <v>100</v>
      </c>
    </row>
    <row r="10548" spans="1:13" x14ac:dyDescent="0.25">
      <c r="A10548" t="s">
        <v>12354</v>
      </c>
      <c r="B10548" t="s">
        <v>5636</v>
      </c>
      <c r="C10548" s="2">
        <f t="shared" si="492"/>
        <v>3</v>
      </c>
      <c r="D10548" t="s">
        <v>19</v>
      </c>
      <c r="E10548" t="s">
        <v>2219</v>
      </c>
      <c r="F10548">
        <v>10</v>
      </c>
      <c r="G10548" t="str">
        <f t="shared" si="493"/>
        <v>Large</v>
      </c>
      <c r="H10548" t="s">
        <v>5</v>
      </c>
      <c r="I10548">
        <f>IFERROR(VLOOKUP(A10548,sponsored_animals!$A$1:$C$2143,1,TRUE),0)</f>
        <v>0</v>
      </c>
      <c r="J10548">
        <f>VLOOKUP(H10548,location_costs!$A$1:$B$6,2,FALSE)</f>
        <v>140</v>
      </c>
      <c r="K10548" t="str">
        <f t="shared" si="494"/>
        <v>Cat_Large</v>
      </c>
      <c r="L10548">
        <f>VLOOKUP(K10548,size_costs!$D$1:$E$10,2,FALSE)</f>
        <v>140</v>
      </c>
      <c r="M10548">
        <f>VLOOKUP(C10548,age_costs!$A$1:$B$52,2,FALSE)</f>
        <v>0</v>
      </c>
    </row>
    <row r="10549" spans="1:13" x14ac:dyDescent="0.25">
      <c r="A10549" t="s">
        <v>498</v>
      </c>
      <c r="B10549" t="s">
        <v>2955</v>
      </c>
      <c r="C10549" s="2">
        <f t="shared" si="492"/>
        <v>8</v>
      </c>
      <c r="D10549" t="s">
        <v>12</v>
      </c>
      <c r="E10549" t="s">
        <v>2207</v>
      </c>
      <c r="F10549">
        <v>5</v>
      </c>
      <c r="G10549" t="str">
        <f t="shared" si="493"/>
        <v>Small</v>
      </c>
      <c r="H10549" t="s">
        <v>7</v>
      </c>
      <c r="I10549">
        <f>IFERROR(VLOOKUP(A10549,sponsored_animals!$A$1:$C$2143,1,TRUE),0)</f>
        <v>0</v>
      </c>
      <c r="J10549">
        <f>VLOOKUP(H10549,location_costs!$A$1:$B$6,2,FALSE)</f>
        <v>100</v>
      </c>
      <c r="K10549" t="str">
        <f t="shared" si="494"/>
        <v>Dog_Small</v>
      </c>
      <c r="L10549">
        <f>VLOOKUP(K10549,size_costs!$D$1:$E$10,2,FALSE)</f>
        <v>125</v>
      </c>
      <c r="M10549">
        <f>VLOOKUP(C10549,age_costs!$A$1:$B$52,2,FALSE)</f>
        <v>150</v>
      </c>
    </row>
    <row r="10550" spans="1:13" x14ac:dyDescent="0.25">
      <c r="A10550" t="s">
        <v>12355</v>
      </c>
      <c r="B10550" t="s">
        <v>14454</v>
      </c>
      <c r="C10550" s="2">
        <f t="shared" si="492"/>
        <v>10</v>
      </c>
      <c r="D10550" t="s">
        <v>12</v>
      </c>
      <c r="E10550" t="s">
        <v>2280</v>
      </c>
      <c r="F10550">
        <v>49</v>
      </c>
      <c r="G10550" t="str">
        <f t="shared" si="493"/>
        <v>Large</v>
      </c>
      <c r="H10550" t="s">
        <v>6</v>
      </c>
      <c r="I10550" t="str">
        <f>IFERROR(VLOOKUP(A10550,sponsored_animals!$A$1:$C$2143,1,TRUE),0)</f>
        <v>36806649e5722d</v>
      </c>
      <c r="J10550">
        <f>VLOOKUP(H10550,location_costs!$A$1:$B$6,2,FALSE)</f>
        <v>135</v>
      </c>
      <c r="K10550" t="str">
        <f t="shared" si="494"/>
        <v>Dog_Large</v>
      </c>
      <c r="L10550">
        <f>VLOOKUP(K10550,size_costs!$D$1:$E$10,2,FALSE)</f>
        <v>175</v>
      </c>
      <c r="M10550">
        <f>VLOOKUP(C10550,age_costs!$A$1:$B$52,2,FALSE)</f>
        <v>150</v>
      </c>
    </row>
    <row r="10551" spans="1:13" x14ac:dyDescent="0.25">
      <c r="A10551" t="s">
        <v>12356</v>
      </c>
      <c r="B10551" t="s">
        <v>14532</v>
      </c>
      <c r="C10551" s="2">
        <f t="shared" si="492"/>
        <v>4</v>
      </c>
      <c r="D10551" t="s">
        <v>19</v>
      </c>
      <c r="E10551" t="s">
        <v>2486</v>
      </c>
      <c r="F10551">
        <v>6.5</v>
      </c>
      <c r="G10551" t="str">
        <f t="shared" si="493"/>
        <v>Medium</v>
      </c>
      <c r="H10551" t="s">
        <v>4</v>
      </c>
      <c r="I10551">
        <f>IFERROR(VLOOKUP(A10551,sponsored_animals!$A$1:$C$2143,1,TRUE),0)</f>
        <v>0</v>
      </c>
      <c r="J10551">
        <f>VLOOKUP(H10551,location_costs!$A$1:$B$6,2,FALSE)</f>
        <v>110</v>
      </c>
      <c r="K10551" t="str">
        <f t="shared" si="494"/>
        <v>Cat_Medium</v>
      </c>
      <c r="L10551">
        <f>VLOOKUP(K10551,size_costs!$D$1:$E$10,2,FALSE)</f>
        <v>120</v>
      </c>
      <c r="M10551">
        <f>VLOOKUP(C10551,age_costs!$A$1:$B$52,2,FALSE)</f>
        <v>0</v>
      </c>
    </row>
    <row r="10552" spans="1:13" x14ac:dyDescent="0.25">
      <c r="A10552" t="s">
        <v>12357</v>
      </c>
      <c r="B10552" t="s">
        <v>2725</v>
      </c>
      <c r="C10552" s="2">
        <f t="shared" si="492"/>
        <v>6</v>
      </c>
      <c r="D10552" t="s">
        <v>12</v>
      </c>
      <c r="E10552" t="s">
        <v>2191</v>
      </c>
      <c r="F10552">
        <v>33</v>
      </c>
      <c r="G10552" t="str">
        <f t="shared" si="493"/>
        <v>Large</v>
      </c>
      <c r="H10552" t="s">
        <v>7</v>
      </c>
      <c r="I10552" t="str">
        <f>IFERROR(VLOOKUP(A10552,sponsored_animals!$A$1:$C$2143,1,TRUE),0)</f>
        <v>b14069999a0ee6</v>
      </c>
      <c r="J10552">
        <f>VLOOKUP(H10552,location_costs!$A$1:$B$6,2,FALSE)</f>
        <v>100</v>
      </c>
      <c r="K10552" t="str">
        <f t="shared" si="494"/>
        <v>Dog_Large</v>
      </c>
      <c r="L10552">
        <f>VLOOKUP(K10552,size_costs!$D$1:$E$10,2,FALSE)</f>
        <v>175</v>
      </c>
      <c r="M10552">
        <f>VLOOKUP(C10552,age_costs!$A$1:$B$52,2,FALSE)</f>
        <v>100</v>
      </c>
    </row>
    <row r="10553" spans="1:13" x14ac:dyDescent="0.25">
      <c r="A10553" t="s">
        <v>12358</v>
      </c>
      <c r="B10553" t="s">
        <v>15040</v>
      </c>
      <c r="C10553" s="2">
        <f t="shared" si="492"/>
        <v>11</v>
      </c>
      <c r="D10553" t="s">
        <v>12</v>
      </c>
      <c r="E10553" t="s">
        <v>2231</v>
      </c>
      <c r="F10553">
        <v>36</v>
      </c>
      <c r="G10553" t="str">
        <f t="shared" si="493"/>
        <v>Large</v>
      </c>
      <c r="H10553" t="s">
        <v>3</v>
      </c>
      <c r="I10553" t="str">
        <f>IFERROR(VLOOKUP(A10553,sponsored_animals!$A$1:$C$2143,1,TRUE),0)</f>
        <v>178f1189a06b68</v>
      </c>
      <c r="J10553">
        <f>VLOOKUP(H10553,location_costs!$A$1:$B$6,2,FALSE)</f>
        <v>120</v>
      </c>
      <c r="K10553" t="str">
        <f t="shared" si="494"/>
        <v>Dog_Large</v>
      </c>
      <c r="L10553">
        <f>VLOOKUP(K10553,size_costs!$D$1:$E$10,2,FALSE)</f>
        <v>175</v>
      </c>
      <c r="M10553">
        <f>VLOOKUP(C10553,age_costs!$A$1:$B$52,2,FALSE)</f>
        <v>150</v>
      </c>
    </row>
    <row r="10554" spans="1:13" x14ac:dyDescent="0.25">
      <c r="A10554" t="s">
        <v>1621</v>
      </c>
      <c r="B10554" t="s">
        <v>14306</v>
      </c>
      <c r="C10554" s="2">
        <f t="shared" si="492"/>
        <v>7</v>
      </c>
      <c r="D10554" t="s">
        <v>12</v>
      </c>
      <c r="E10554" t="s">
        <v>8782</v>
      </c>
      <c r="F10554">
        <v>41</v>
      </c>
      <c r="G10554" t="str">
        <f t="shared" si="493"/>
        <v>Large</v>
      </c>
      <c r="H10554" t="s">
        <v>5</v>
      </c>
      <c r="I10554">
        <f>IFERROR(VLOOKUP(A10554,sponsored_animals!$A$1:$C$2143,1,TRUE),0)</f>
        <v>0</v>
      </c>
      <c r="J10554">
        <f>VLOOKUP(H10554,location_costs!$A$1:$B$6,2,FALSE)</f>
        <v>140</v>
      </c>
      <c r="K10554" t="str">
        <f t="shared" si="494"/>
        <v>Dog_Large</v>
      </c>
      <c r="L10554">
        <f>VLOOKUP(K10554,size_costs!$D$1:$E$10,2,FALSE)</f>
        <v>175</v>
      </c>
      <c r="M10554">
        <f>VLOOKUP(C10554,age_costs!$A$1:$B$52,2,FALSE)</f>
        <v>100</v>
      </c>
    </row>
    <row r="10555" spans="1:13" x14ac:dyDescent="0.25">
      <c r="A10555" t="s">
        <v>12359</v>
      </c>
      <c r="B10555" t="s">
        <v>5666</v>
      </c>
      <c r="C10555" s="2">
        <f t="shared" si="492"/>
        <v>10</v>
      </c>
      <c r="D10555" t="s">
        <v>12</v>
      </c>
      <c r="E10555" t="s">
        <v>5415</v>
      </c>
      <c r="F10555">
        <v>35</v>
      </c>
      <c r="G10555" t="str">
        <f t="shared" si="493"/>
        <v>Large</v>
      </c>
      <c r="H10555" t="s">
        <v>4</v>
      </c>
      <c r="I10555">
        <f>IFERROR(VLOOKUP(A10555,sponsored_animals!$A$1:$C$2143,1,TRUE),0)</f>
        <v>0</v>
      </c>
      <c r="J10555">
        <f>VLOOKUP(H10555,location_costs!$A$1:$B$6,2,FALSE)</f>
        <v>110</v>
      </c>
      <c r="K10555" t="str">
        <f t="shared" si="494"/>
        <v>Dog_Large</v>
      </c>
      <c r="L10555">
        <f>VLOOKUP(K10555,size_costs!$D$1:$E$10,2,FALSE)</f>
        <v>175</v>
      </c>
      <c r="M10555">
        <f>VLOOKUP(C10555,age_costs!$A$1:$B$52,2,FALSE)</f>
        <v>150</v>
      </c>
    </row>
    <row r="10556" spans="1:13" x14ac:dyDescent="0.25">
      <c r="A10556" t="s">
        <v>12361</v>
      </c>
      <c r="B10556" t="s">
        <v>4100</v>
      </c>
      <c r="C10556" s="2">
        <f t="shared" si="492"/>
        <v>9</v>
      </c>
      <c r="D10556" t="s">
        <v>12</v>
      </c>
      <c r="E10556" t="s">
        <v>2231</v>
      </c>
      <c r="F10556">
        <v>33</v>
      </c>
      <c r="G10556" t="str">
        <f t="shared" si="493"/>
        <v>Large</v>
      </c>
      <c r="H10556" t="s">
        <v>3</v>
      </c>
      <c r="I10556">
        <f>IFERROR(VLOOKUP(A10556,sponsored_animals!$A$1:$C$2143,1,TRUE),0)</f>
        <v>0</v>
      </c>
      <c r="J10556">
        <f>VLOOKUP(H10556,location_costs!$A$1:$B$6,2,FALSE)</f>
        <v>120</v>
      </c>
      <c r="K10556" t="str">
        <f t="shared" si="494"/>
        <v>Dog_Large</v>
      </c>
      <c r="L10556">
        <f>VLOOKUP(K10556,size_costs!$D$1:$E$10,2,FALSE)</f>
        <v>175</v>
      </c>
      <c r="M10556">
        <f>VLOOKUP(C10556,age_costs!$A$1:$B$52,2,FALSE)</f>
        <v>150</v>
      </c>
    </row>
    <row r="10557" spans="1:13" x14ac:dyDescent="0.25">
      <c r="A10557" t="s">
        <v>12362</v>
      </c>
      <c r="B10557" t="s">
        <v>14511</v>
      </c>
      <c r="C10557" s="2">
        <f t="shared" si="492"/>
        <v>6</v>
      </c>
      <c r="D10557" t="s">
        <v>19</v>
      </c>
      <c r="E10557" t="s">
        <v>2198</v>
      </c>
      <c r="F10557">
        <v>6.5</v>
      </c>
      <c r="G10557" t="str">
        <f t="shared" si="493"/>
        <v>Medium</v>
      </c>
      <c r="H10557" t="s">
        <v>7</v>
      </c>
      <c r="I10557" t="str">
        <f>IFERROR(VLOOKUP(A10557,sponsored_animals!$A$1:$C$2143,1,TRUE),0)</f>
        <v>178f1189a06b68</v>
      </c>
      <c r="J10557">
        <f>VLOOKUP(H10557,location_costs!$A$1:$B$6,2,FALSE)</f>
        <v>100</v>
      </c>
      <c r="K10557" t="str">
        <f t="shared" si="494"/>
        <v>Cat_Medium</v>
      </c>
      <c r="L10557">
        <f>VLOOKUP(K10557,size_costs!$D$1:$E$10,2,FALSE)</f>
        <v>120</v>
      </c>
      <c r="M10557">
        <f>VLOOKUP(C10557,age_costs!$A$1:$B$52,2,FALSE)</f>
        <v>100</v>
      </c>
    </row>
    <row r="10558" spans="1:13" x14ac:dyDescent="0.25">
      <c r="A10558" t="s">
        <v>12363</v>
      </c>
      <c r="B10558" t="s">
        <v>9215</v>
      </c>
      <c r="C10558" s="2">
        <f t="shared" si="492"/>
        <v>3</v>
      </c>
      <c r="D10558" t="s">
        <v>12</v>
      </c>
      <c r="E10558" t="s">
        <v>2191</v>
      </c>
      <c r="F10558">
        <v>38</v>
      </c>
      <c r="G10558" t="str">
        <f t="shared" si="493"/>
        <v>Large</v>
      </c>
      <c r="H10558" t="s">
        <v>5</v>
      </c>
      <c r="I10558">
        <f>IFERROR(VLOOKUP(A10558,sponsored_animals!$A$1:$C$2143,1,TRUE),0)</f>
        <v>0</v>
      </c>
      <c r="J10558">
        <f>VLOOKUP(H10558,location_costs!$A$1:$B$6,2,FALSE)</f>
        <v>140</v>
      </c>
      <c r="K10558" t="str">
        <f t="shared" si="494"/>
        <v>Dog_Large</v>
      </c>
      <c r="L10558">
        <f>VLOOKUP(K10558,size_costs!$D$1:$E$10,2,FALSE)</f>
        <v>175</v>
      </c>
      <c r="M10558">
        <f>VLOOKUP(C10558,age_costs!$A$1:$B$52,2,FALSE)</f>
        <v>0</v>
      </c>
    </row>
    <row r="10559" spans="1:13" x14ac:dyDescent="0.25">
      <c r="A10559" t="s">
        <v>1407</v>
      </c>
      <c r="B10559" t="s">
        <v>5912</v>
      </c>
      <c r="C10559" s="2">
        <f t="shared" si="492"/>
        <v>7</v>
      </c>
      <c r="D10559" t="s">
        <v>12</v>
      </c>
      <c r="E10559" t="s">
        <v>2196</v>
      </c>
      <c r="F10559">
        <v>32</v>
      </c>
      <c r="G10559" t="str">
        <f t="shared" si="493"/>
        <v>Large</v>
      </c>
      <c r="H10559" t="s">
        <v>6</v>
      </c>
      <c r="I10559">
        <f>IFERROR(VLOOKUP(A10559,sponsored_animals!$A$1:$C$2143,1,TRUE),0)</f>
        <v>0</v>
      </c>
      <c r="J10559">
        <f>VLOOKUP(H10559,location_costs!$A$1:$B$6,2,FALSE)</f>
        <v>135</v>
      </c>
      <c r="K10559" t="str">
        <f t="shared" si="494"/>
        <v>Dog_Large</v>
      </c>
      <c r="L10559">
        <f>VLOOKUP(K10559,size_costs!$D$1:$E$10,2,FALSE)</f>
        <v>175</v>
      </c>
      <c r="M10559">
        <f>VLOOKUP(C10559,age_costs!$A$1:$B$52,2,FALSE)</f>
        <v>100</v>
      </c>
    </row>
    <row r="10560" spans="1:13" x14ac:dyDescent="0.25">
      <c r="A10560" t="s">
        <v>12364</v>
      </c>
      <c r="B10560" t="s">
        <v>2268</v>
      </c>
      <c r="C10560" s="2">
        <f t="shared" si="492"/>
        <v>8</v>
      </c>
      <c r="D10560" t="s">
        <v>19</v>
      </c>
      <c r="E10560" t="s">
        <v>2234</v>
      </c>
      <c r="F10560">
        <v>3</v>
      </c>
      <c r="G10560" t="str">
        <f t="shared" si="493"/>
        <v>Small</v>
      </c>
      <c r="H10560" t="s">
        <v>5</v>
      </c>
      <c r="I10560" t="str">
        <f>IFERROR(VLOOKUP(A10560,sponsored_animals!$A$1:$C$2143,1,TRUE),0)</f>
        <v>178f1189a06b68</v>
      </c>
      <c r="J10560">
        <f>VLOOKUP(H10560,location_costs!$A$1:$B$6,2,FALSE)</f>
        <v>140</v>
      </c>
      <c r="K10560" t="str">
        <f t="shared" si="494"/>
        <v>Cat_Small</v>
      </c>
      <c r="L10560">
        <f>VLOOKUP(K10560,size_costs!$D$1:$E$10,2,FALSE)</f>
        <v>100</v>
      </c>
      <c r="M10560">
        <f>VLOOKUP(C10560,age_costs!$A$1:$B$52,2,FALSE)</f>
        <v>150</v>
      </c>
    </row>
    <row r="10561" spans="1:13" x14ac:dyDescent="0.25">
      <c r="A10561" t="s">
        <v>12365</v>
      </c>
      <c r="B10561" t="s">
        <v>16034</v>
      </c>
      <c r="C10561" s="2">
        <f t="shared" si="492"/>
        <v>9</v>
      </c>
      <c r="D10561" t="s">
        <v>19</v>
      </c>
      <c r="E10561" t="s">
        <v>2198</v>
      </c>
      <c r="F10561">
        <v>8</v>
      </c>
      <c r="G10561" t="str">
        <f t="shared" si="493"/>
        <v>Large</v>
      </c>
      <c r="H10561" t="s">
        <v>5</v>
      </c>
      <c r="I10561">
        <f>IFERROR(VLOOKUP(A10561,sponsored_animals!$A$1:$C$2143,1,TRUE),0)</f>
        <v>0</v>
      </c>
      <c r="J10561">
        <f>VLOOKUP(H10561,location_costs!$A$1:$B$6,2,FALSE)</f>
        <v>140</v>
      </c>
      <c r="K10561" t="str">
        <f t="shared" si="494"/>
        <v>Cat_Large</v>
      </c>
      <c r="L10561">
        <f>VLOOKUP(K10561,size_costs!$D$1:$E$10,2,FALSE)</f>
        <v>140</v>
      </c>
      <c r="M10561">
        <f>VLOOKUP(C10561,age_costs!$A$1:$B$52,2,FALSE)</f>
        <v>150</v>
      </c>
    </row>
    <row r="10562" spans="1:13" x14ac:dyDescent="0.25">
      <c r="A10562" t="s">
        <v>12366</v>
      </c>
      <c r="B10562" t="s">
        <v>15368</v>
      </c>
      <c r="C10562" s="2">
        <f t="shared" si="492"/>
        <v>16</v>
      </c>
      <c r="D10562" t="s">
        <v>19</v>
      </c>
      <c r="E10562" t="s">
        <v>2241</v>
      </c>
      <c r="F10562">
        <v>4</v>
      </c>
      <c r="G10562" t="str">
        <f t="shared" si="493"/>
        <v>Small</v>
      </c>
      <c r="H10562" t="s">
        <v>6</v>
      </c>
      <c r="I10562" t="str">
        <f>IFERROR(VLOOKUP(A10562,sponsored_animals!$A$1:$C$2143,1,TRUE),0)</f>
        <v>178f1189a06b68</v>
      </c>
      <c r="J10562">
        <f>VLOOKUP(H10562,location_costs!$A$1:$B$6,2,FALSE)</f>
        <v>135</v>
      </c>
      <c r="K10562" t="str">
        <f t="shared" si="494"/>
        <v>Cat_Small</v>
      </c>
      <c r="L10562">
        <f>VLOOKUP(K10562,size_costs!$D$1:$E$10,2,FALSE)</f>
        <v>100</v>
      </c>
      <c r="M10562">
        <f>VLOOKUP(C10562,age_costs!$A$1:$B$52,2,FALSE)</f>
        <v>300</v>
      </c>
    </row>
    <row r="10563" spans="1:13" x14ac:dyDescent="0.25">
      <c r="A10563" t="s">
        <v>12367</v>
      </c>
      <c r="B10563" t="s">
        <v>15639</v>
      </c>
      <c r="C10563" s="2">
        <f t="shared" ref="C10563:C10626" si="495">ROUND(YEARFRAC(B10563,"31/12/2021"),0)</f>
        <v>8</v>
      </c>
      <c r="D10563" t="s">
        <v>12</v>
      </c>
      <c r="E10563" t="s">
        <v>2294</v>
      </c>
      <c r="F10563">
        <v>43</v>
      </c>
      <c r="G10563" t="str">
        <f t="shared" ref="G10563:G10626" si="496">IF(AND(D10563="Dog",F10563&lt;=10),"Small",IF(AND(D10563="Dog",F10563&gt;10,F10563&lt;=30),"Medium",IF(AND(D10563="Dog",F10563&gt;30),"Large",IF(AND(D10563="Cat",F10563&lt;=5),"Small",IF(AND(D10563="Cat",F10563&gt;5,F10563&lt;=7),"Medium",IF(AND(D10563="Cat",F10563&gt;=7),"Large",IF(AND(D10563="Bird",F10563&lt;=0.7),"Small",IF(AND(D10563="Bird",F10563&gt;0.7,F10563&lt;=1.1),"Medium",IF(AND(D10563="Bird",F10563&gt;1.1),"Large","Erro")))))))))</f>
        <v>Large</v>
      </c>
      <c r="H10563" t="s">
        <v>3</v>
      </c>
      <c r="I10563" t="str">
        <f>IFERROR(VLOOKUP(A10563,sponsored_animals!$A$1:$C$2143,1,TRUE),0)</f>
        <v>178f1189a06b68</v>
      </c>
      <c r="J10563">
        <f>VLOOKUP(H10563,location_costs!$A$1:$B$6,2,FALSE)</f>
        <v>120</v>
      </c>
      <c r="K10563" t="str">
        <f t="shared" ref="K10563:K10626" si="497">D10563&amp;"_"&amp;G10563</f>
        <v>Dog_Large</v>
      </c>
      <c r="L10563">
        <f>VLOOKUP(K10563,size_costs!$D$1:$E$10,2,FALSE)</f>
        <v>175</v>
      </c>
      <c r="M10563">
        <f>VLOOKUP(C10563,age_costs!$A$1:$B$52,2,FALSE)</f>
        <v>150</v>
      </c>
    </row>
    <row r="10564" spans="1:13" x14ac:dyDescent="0.25">
      <c r="A10564" t="s">
        <v>602</v>
      </c>
      <c r="B10564" t="s">
        <v>6616</v>
      </c>
      <c r="C10564" s="2">
        <f t="shared" si="495"/>
        <v>10</v>
      </c>
      <c r="D10564" t="s">
        <v>12</v>
      </c>
      <c r="E10564" t="s">
        <v>2186</v>
      </c>
      <c r="F10564">
        <v>22</v>
      </c>
      <c r="G10564" t="str">
        <f t="shared" si="496"/>
        <v>Medium</v>
      </c>
      <c r="H10564" t="s">
        <v>5</v>
      </c>
      <c r="I10564" t="str">
        <f>IFERROR(VLOOKUP(A10564,sponsored_animals!$A$1:$C$2143,1,TRUE),0)</f>
        <v>b14069999a0ee6</v>
      </c>
      <c r="J10564">
        <f>VLOOKUP(H10564,location_costs!$A$1:$B$6,2,FALSE)</f>
        <v>140</v>
      </c>
      <c r="K10564" t="str">
        <f t="shared" si="497"/>
        <v>Dog_Medium</v>
      </c>
      <c r="L10564">
        <f>VLOOKUP(K10564,size_costs!$D$1:$E$10,2,FALSE)</f>
        <v>150</v>
      </c>
      <c r="M10564">
        <f>VLOOKUP(C10564,age_costs!$A$1:$B$52,2,FALSE)</f>
        <v>150</v>
      </c>
    </row>
    <row r="10565" spans="1:13" x14ac:dyDescent="0.25">
      <c r="A10565" t="s">
        <v>79</v>
      </c>
      <c r="B10565" t="s">
        <v>13921</v>
      </c>
      <c r="C10565" s="2">
        <f t="shared" si="495"/>
        <v>7</v>
      </c>
      <c r="D10565" t="s">
        <v>12</v>
      </c>
      <c r="E10565" t="s">
        <v>2202</v>
      </c>
      <c r="F10565">
        <v>11</v>
      </c>
      <c r="G10565" t="str">
        <f t="shared" si="496"/>
        <v>Medium</v>
      </c>
      <c r="H10565" t="s">
        <v>5</v>
      </c>
      <c r="I10565">
        <f>IFERROR(VLOOKUP(A10565,sponsored_animals!$A$1:$C$2143,1,TRUE),0)</f>
        <v>0</v>
      </c>
      <c r="J10565">
        <f>VLOOKUP(H10565,location_costs!$A$1:$B$6,2,FALSE)</f>
        <v>140</v>
      </c>
      <c r="K10565" t="str">
        <f t="shared" si="497"/>
        <v>Dog_Medium</v>
      </c>
      <c r="L10565">
        <f>VLOOKUP(K10565,size_costs!$D$1:$E$10,2,FALSE)</f>
        <v>150</v>
      </c>
      <c r="M10565">
        <f>VLOOKUP(C10565,age_costs!$A$1:$B$52,2,FALSE)</f>
        <v>100</v>
      </c>
    </row>
    <row r="10566" spans="1:13" x14ac:dyDescent="0.25">
      <c r="A10566" t="s">
        <v>12368</v>
      </c>
      <c r="B10566" t="s">
        <v>2790</v>
      </c>
      <c r="C10566" s="2">
        <f t="shared" si="495"/>
        <v>8</v>
      </c>
      <c r="D10566" t="s">
        <v>12</v>
      </c>
      <c r="E10566" t="s">
        <v>2231</v>
      </c>
      <c r="F10566">
        <v>33</v>
      </c>
      <c r="G10566" t="str">
        <f t="shared" si="496"/>
        <v>Large</v>
      </c>
      <c r="H10566" t="s">
        <v>7</v>
      </c>
      <c r="I10566" t="str">
        <f>IFERROR(VLOOKUP(A10566,sponsored_animals!$A$1:$C$2143,1,TRUE),0)</f>
        <v>36806649e5722d</v>
      </c>
      <c r="J10566">
        <f>VLOOKUP(H10566,location_costs!$A$1:$B$6,2,FALSE)</f>
        <v>100</v>
      </c>
      <c r="K10566" t="str">
        <f t="shared" si="497"/>
        <v>Dog_Large</v>
      </c>
      <c r="L10566">
        <f>VLOOKUP(K10566,size_costs!$D$1:$E$10,2,FALSE)</f>
        <v>175</v>
      </c>
      <c r="M10566">
        <f>VLOOKUP(C10566,age_costs!$A$1:$B$52,2,FALSE)</f>
        <v>150</v>
      </c>
    </row>
    <row r="10567" spans="1:13" x14ac:dyDescent="0.25">
      <c r="A10567" t="s">
        <v>12369</v>
      </c>
      <c r="B10567" t="s">
        <v>5145</v>
      </c>
      <c r="C10567" s="2">
        <f t="shared" si="495"/>
        <v>11</v>
      </c>
      <c r="D10567" t="s">
        <v>12</v>
      </c>
      <c r="E10567" t="s">
        <v>2241</v>
      </c>
      <c r="F10567">
        <v>4</v>
      </c>
      <c r="G10567" t="str">
        <f t="shared" si="496"/>
        <v>Small</v>
      </c>
      <c r="H10567" t="s">
        <v>3</v>
      </c>
      <c r="I10567" t="str">
        <f>IFERROR(VLOOKUP(A10567,sponsored_animals!$A$1:$C$2143,1,TRUE),0)</f>
        <v>7c0c3e04e6a4d4</v>
      </c>
      <c r="J10567">
        <f>VLOOKUP(H10567,location_costs!$A$1:$B$6,2,FALSE)</f>
        <v>120</v>
      </c>
      <c r="K10567" t="str">
        <f t="shared" si="497"/>
        <v>Dog_Small</v>
      </c>
      <c r="L10567">
        <f>VLOOKUP(K10567,size_costs!$D$1:$E$10,2,FALSE)</f>
        <v>125</v>
      </c>
      <c r="M10567">
        <f>VLOOKUP(C10567,age_costs!$A$1:$B$52,2,FALSE)</f>
        <v>150</v>
      </c>
    </row>
    <row r="10568" spans="1:13" x14ac:dyDescent="0.25">
      <c r="A10568" t="s">
        <v>12370</v>
      </c>
      <c r="B10568" t="s">
        <v>15175</v>
      </c>
      <c r="C10568" s="2">
        <f t="shared" si="495"/>
        <v>6</v>
      </c>
      <c r="D10568" t="s">
        <v>19</v>
      </c>
      <c r="E10568" t="s">
        <v>2252</v>
      </c>
      <c r="F10568">
        <v>8</v>
      </c>
      <c r="G10568" t="str">
        <f t="shared" si="496"/>
        <v>Large</v>
      </c>
      <c r="H10568" t="s">
        <v>3</v>
      </c>
      <c r="I10568" t="str">
        <f>IFERROR(VLOOKUP(A10568,sponsored_animals!$A$1:$C$2143,1,TRUE),0)</f>
        <v>4fca6ef6dbda96</v>
      </c>
      <c r="J10568">
        <f>VLOOKUP(H10568,location_costs!$A$1:$B$6,2,FALSE)</f>
        <v>120</v>
      </c>
      <c r="K10568" t="str">
        <f t="shared" si="497"/>
        <v>Cat_Large</v>
      </c>
      <c r="L10568">
        <f>VLOOKUP(K10568,size_costs!$D$1:$E$10,2,FALSE)</f>
        <v>140</v>
      </c>
      <c r="M10568">
        <f>VLOOKUP(C10568,age_costs!$A$1:$B$52,2,FALSE)</f>
        <v>100</v>
      </c>
    </row>
    <row r="10569" spans="1:13" x14ac:dyDescent="0.25">
      <c r="A10569" t="s">
        <v>12371</v>
      </c>
      <c r="B10569" t="s">
        <v>14465</v>
      </c>
      <c r="C10569" s="2">
        <f t="shared" si="495"/>
        <v>6</v>
      </c>
      <c r="D10569" t="s">
        <v>12</v>
      </c>
      <c r="E10569" t="s">
        <v>2535</v>
      </c>
      <c r="F10569">
        <v>34</v>
      </c>
      <c r="G10569" t="str">
        <f t="shared" si="496"/>
        <v>Large</v>
      </c>
      <c r="H10569" t="s">
        <v>6</v>
      </c>
      <c r="I10569" t="str">
        <f>IFERROR(VLOOKUP(A10569,sponsored_animals!$A$1:$C$2143,1,TRUE),0)</f>
        <v>0ea863dbf1123f</v>
      </c>
      <c r="J10569">
        <f>VLOOKUP(H10569,location_costs!$A$1:$B$6,2,FALSE)</f>
        <v>135</v>
      </c>
      <c r="K10569" t="str">
        <f t="shared" si="497"/>
        <v>Dog_Large</v>
      </c>
      <c r="L10569">
        <f>VLOOKUP(K10569,size_costs!$D$1:$E$10,2,FALSE)</f>
        <v>175</v>
      </c>
      <c r="M10569">
        <f>VLOOKUP(C10569,age_costs!$A$1:$B$52,2,FALSE)</f>
        <v>100</v>
      </c>
    </row>
    <row r="10570" spans="1:13" x14ac:dyDescent="0.25">
      <c r="A10570" t="s">
        <v>12372</v>
      </c>
      <c r="B10570" t="s">
        <v>15001</v>
      </c>
      <c r="C10570" s="2">
        <f t="shared" si="495"/>
        <v>7</v>
      </c>
      <c r="D10570" t="s">
        <v>19</v>
      </c>
      <c r="E10570" t="s">
        <v>2207</v>
      </c>
      <c r="F10570">
        <v>6.5</v>
      </c>
      <c r="G10570" t="str">
        <f t="shared" si="496"/>
        <v>Medium</v>
      </c>
      <c r="H10570" t="s">
        <v>5</v>
      </c>
      <c r="I10570" t="str">
        <f>IFERROR(VLOOKUP(A10570,sponsored_animals!$A$1:$C$2143,1,TRUE),0)</f>
        <v>74228ffdfe76aa</v>
      </c>
      <c r="J10570">
        <f>VLOOKUP(H10570,location_costs!$A$1:$B$6,2,FALSE)</f>
        <v>140</v>
      </c>
      <c r="K10570" t="str">
        <f t="shared" si="497"/>
        <v>Cat_Medium</v>
      </c>
      <c r="L10570">
        <f>VLOOKUP(K10570,size_costs!$D$1:$E$10,2,FALSE)</f>
        <v>120</v>
      </c>
      <c r="M10570">
        <f>VLOOKUP(C10570,age_costs!$A$1:$B$52,2,FALSE)</f>
        <v>100</v>
      </c>
    </row>
    <row r="10571" spans="1:13" x14ac:dyDescent="0.25">
      <c r="A10571" t="s">
        <v>12373</v>
      </c>
      <c r="B10571" t="s">
        <v>10019</v>
      </c>
      <c r="C10571" s="2">
        <f t="shared" si="495"/>
        <v>5</v>
      </c>
      <c r="D10571" t="s">
        <v>12</v>
      </c>
      <c r="E10571" t="s">
        <v>2475</v>
      </c>
      <c r="F10571">
        <v>35</v>
      </c>
      <c r="G10571" t="str">
        <f t="shared" si="496"/>
        <v>Large</v>
      </c>
      <c r="H10571" t="s">
        <v>6</v>
      </c>
      <c r="I10571" t="str">
        <f>IFERROR(VLOOKUP(A10571,sponsored_animals!$A$1:$C$2143,1,TRUE),0)</f>
        <v>36806649e5722d</v>
      </c>
      <c r="J10571">
        <f>VLOOKUP(H10571,location_costs!$A$1:$B$6,2,FALSE)</f>
        <v>135</v>
      </c>
      <c r="K10571" t="str">
        <f t="shared" si="497"/>
        <v>Dog_Large</v>
      </c>
      <c r="L10571">
        <f>VLOOKUP(K10571,size_costs!$D$1:$E$10,2,FALSE)</f>
        <v>175</v>
      </c>
      <c r="M10571">
        <f>VLOOKUP(C10571,age_costs!$A$1:$B$52,2,FALSE)</f>
        <v>100</v>
      </c>
    </row>
    <row r="10572" spans="1:13" x14ac:dyDescent="0.25">
      <c r="A10572" t="s">
        <v>12374</v>
      </c>
      <c r="B10572" t="s">
        <v>15505</v>
      </c>
      <c r="C10572" s="2">
        <f t="shared" si="495"/>
        <v>6</v>
      </c>
      <c r="D10572" t="s">
        <v>19</v>
      </c>
      <c r="E10572" t="s">
        <v>2252</v>
      </c>
      <c r="F10572">
        <v>8</v>
      </c>
      <c r="G10572" t="str">
        <f t="shared" si="496"/>
        <v>Large</v>
      </c>
      <c r="H10572" t="s">
        <v>5</v>
      </c>
      <c r="I10572">
        <f>IFERROR(VLOOKUP(A10572,sponsored_animals!$A$1:$C$2143,1,TRUE),0)</f>
        <v>0</v>
      </c>
      <c r="J10572">
        <f>VLOOKUP(H10572,location_costs!$A$1:$B$6,2,FALSE)</f>
        <v>140</v>
      </c>
      <c r="K10572" t="str">
        <f t="shared" si="497"/>
        <v>Cat_Large</v>
      </c>
      <c r="L10572">
        <f>VLOOKUP(K10572,size_costs!$D$1:$E$10,2,FALSE)</f>
        <v>140</v>
      </c>
      <c r="M10572">
        <f>VLOOKUP(C10572,age_costs!$A$1:$B$52,2,FALSE)</f>
        <v>100</v>
      </c>
    </row>
    <row r="10573" spans="1:13" x14ac:dyDescent="0.25">
      <c r="A10573" t="s">
        <v>12375</v>
      </c>
      <c r="B10573" t="s">
        <v>15814</v>
      </c>
      <c r="C10573" s="2">
        <f t="shared" si="495"/>
        <v>9</v>
      </c>
      <c r="D10573" t="s">
        <v>19</v>
      </c>
      <c r="E10573" t="s">
        <v>2182</v>
      </c>
      <c r="F10573">
        <v>2</v>
      </c>
      <c r="G10573" t="str">
        <f t="shared" si="496"/>
        <v>Small</v>
      </c>
      <c r="H10573" t="s">
        <v>6</v>
      </c>
      <c r="I10573" t="str">
        <f>IFERROR(VLOOKUP(A10573,sponsored_animals!$A$1:$C$2143,1,TRUE),0)</f>
        <v>7c0c3e04e6a4d4</v>
      </c>
      <c r="J10573">
        <f>VLOOKUP(H10573,location_costs!$A$1:$B$6,2,FALSE)</f>
        <v>135</v>
      </c>
      <c r="K10573" t="str">
        <f t="shared" si="497"/>
        <v>Cat_Small</v>
      </c>
      <c r="L10573">
        <f>VLOOKUP(K10573,size_costs!$D$1:$E$10,2,FALSE)</f>
        <v>100</v>
      </c>
      <c r="M10573">
        <f>VLOOKUP(C10573,age_costs!$A$1:$B$52,2,FALSE)</f>
        <v>150</v>
      </c>
    </row>
    <row r="10574" spans="1:13" x14ac:dyDescent="0.25">
      <c r="A10574" t="s">
        <v>12376</v>
      </c>
      <c r="B10574" t="s">
        <v>15079</v>
      </c>
      <c r="C10574" s="2">
        <f t="shared" si="495"/>
        <v>8</v>
      </c>
      <c r="D10574" t="s">
        <v>19</v>
      </c>
      <c r="E10574" t="s">
        <v>2234</v>
      </c>
      <c r="F10574">
        <v>10</v>
      </c>
      <c r="G10574" t="str">
        <f t="shared" si="496"/>
        <v>Large</v>
      </c>
      <c r="H10574" t="s">
        <v>6</v>
      </c>
      <c r="I10574">
        <f>IFERROR(VLOOKUP(A10574,sponsored_animals!$A$1:$C$2143,1,TRUE),0)</f>
        <v>0</v>
      </c>
      <c r="J10574">
        <f>VLOOKUP(H10574,location_costs!$A$1:$B$6,2,FALSE)</f>
        <v>135</v>
      </c>
      <c r="K10574" t="str">
        <f t="shared" si="497"/>
        <v>Cat_Large</v>
      </c>
      <c r="L10574">
        <f>VLOOKUP(K10574,size_costs!$D$1:$E$10,2,FALSE)</f>
        <v>140</v>
      </c>
      <c r="M10574">
        <f>VLOOKUP(C10574,age_costs!$A$1:$B$52,2,FALSE)</f>
        <v>150</v>
      </c>
    </row>
    <row r="10575" spans="1:13" x14ac:dyDescent="0.25">
      <c r="A10575" t="s">
        <v>12377</v>
      </c>
      <c r="B10575" t="s">
        <v>14110</v>
      </c>
      <c r="C10575" s="2">
        <f t="shared" si="495"/>
        <v>4</v>
      </c>
      <c r="D10575" t="s">
        <v>12</v>
      </c>
      <c r="E10575" t="s">
        <v>2294</v>
      </c>
      <c r="F10575">
        <v>12</v>
      </c>
      <c r="G10575" t="str">
        <f t="shared" si="496"/>
        <v>Medium</v>
      </c>
      <c r="H10575" t="s">
        <v>7</v>
      </c>
      <c r="I10575">
        <f>IFERROR(VLOOKUP(A10575,sponsored_animals!$A$1:$C$2143,1,TRUE),0)</f>
        <v>0</v>
      </c>
      <c r="J10575">
        <f>VLOOKUP(H10575,location_costs!$A$1:$B$6,2,FALSE)</f>
        <v>100</v>
      </c>
      <c r="K10575" t="str">
        <f t="shared" si="497"/>
        <v>Dog_Medium</v>
      </c>
      <c r="L10575">
        <f>VLOOKUP(K10575,size_costs!$D$1:$E$10,2,FALSE)</f>
        <v>150</v>
      </c>
      <c r="M10575">
        <f>VLOOKUP(C10575,age_costs!$A$1:$B$52,2,FALSE)</f>
        <v>0</v>
      </c>
    </row>
    <row r="10576" spans="1:13" x14ac:dyDescent="0.25">
      <c r="A10576" t="s">
        <v>12378</v>
      </c>
      <c r="B10576" t="s">
        <v>2526</v>
      </c>
      <c r="C10576" s="2">
        <f t="shared" si="495"/>
        <v>9</v>
      </c>
      <c r="D10576" t="s">
        <v>12</v>
      </c>
      <c r="E10576" t="s">
        <v>2231</v>
      </c>
      <c r="F10576">
        <v>47</v>
      </c>
      <c r="G10576" t="str">
        <f t="shared" si="496"/>
        <v>Large</v>
      </c>
      <c r="H10576" t="s">
        <v>6</v>
      </c>
      <c r="I10576" t="str">
        <f>IFERROR(VLOOKUP(A10576,sponsored_animals!$A$1:$C$2143,1,TRUE),0)</f>
        <v>178f1189a06b68</v>
      </c>
      <c r="J10576">
        <f>VLOOKUP(H10576,location_costs!$A$1:$B$6,2,FALSE)</f>
        <v>135</v>
      </c>
      <c r="K10576" t="str">
        <f t="shared" si="497"/>
        <v>Dog_Large</v>
      </c>
      <c r="L10576">
        <f>VLOOKUP(K10576,size_costs!$D$1:$E$10,2,FALSE)</f>
        <v>175</v>
      </c>
      <c r="M10576">
        <f>VLOOKUP(C10576,age_costs!$A$1:$B$52,2,FALSE)</f>
        <v>150</v>
      </c>
    </row>
    <row r="10577" spans="1:13" x14ac:dyDescent="0.25">
      <c r="A10577" t="s">
        <v>12379</v>
      </c>
      <c r="B10577" t="s">
        <v>14721</v>
      </c>
      <c r="C10577" s="2">
        <f t="shared" si="495"/>
        <v>8</v>
      </c>
      <c r="D10577" t="s">
        <v>12</v>
      </c>
      <c r="E10577" t="s">
        <v>2241</v>
      </c>
      <c r="F10577">
        <v>4</v>
      </c>
      <c r="G10577" t="str">
        <f t="shared" si="496"/>
        <v>Small</v>
      </c>
      <c r="H10577" t="s">
        <v>6</v>
      </c>
      <c r="I10577" t="str">
        <f>IFERROR(VLOOKUP(A10577,sponsored_animals!$A$1:$C$2143,1,TRUE),0)</f>
        <v>b14069999a0ee6</v>
      </c>
      <c r="J10577">
        <f>VLOOKUP(H10577,location_costs!$A$1:$B$6,2,FALSE)</f>
        <v>135</v>
      </c>
      <c r="K10577" t="str">
        <f t="shared" si="497"/>
        <v>Dog_Small</v>
      </c>
      <c r="L10577">
        <f>VLOOKUP(K10577,size_costs!$D$1:$E$10,2,FALSE)</f>
        <v>125</v>
      </c>
      <c r="M10577">
        <f>VLOOKUP(C10577,age_costs!$A$1:$B$52,2,FALSE)</f>
        <v>150</v>
      </c>
    </row>
    <row r="10578" spans="1:13" x14ac:dyDescent="0.25">
      <c r="A10578" t="s">
        <v>12380</v>
      </c>
      <c r="B10578" t="s">
        <v>14938</v>
      </c>
      <c r="C10578" s="2">
        <f t="shared" si="495"/>
        <v>8</v>
      </c>
      <c r="D10578" t="s">
        <v>19</v>
      </c>
      <c r="E10578" t="s">
        <v>2849</v>
      </c>
      <c r="F10578">
        <v>8.5</v>
      </c>
      <c r="G10578" t="str">
        <f t="shared" si="496"/>
        <v>Large</v>
      </c>
      <c r="H10578" t="s">
        <v>4</v>
      </c>
      <c r="I10578">
        <f>IFERROR(VLOOKUP(A10578,sponsored_animals!$A$1:$C$2143,1,TRUE),0)</f>
        <v>0</v>
      </c>
      <c r="J10578">
        <f>VLOOKUP(H10578,location_costs!$A$1:$B$6,2,FALSE)</f>
        <v>110</v>
      </c>
      <c r="K10578" t="str">
        <f t="shared" si="497"/>
        <v>Cat_Large</v>
      </c>
      <c r="L10578">
        <f>VLOOKUP(K10578,size_costs!$D$1:$E$10,2,FALSE)</f>
        <v>140</v>
      </c>
      <c r="M10578">
        <f>VLOOKUP(C10578,age_costs!$A$1:$B$52,2,FALSE)</f>
        <v>150</v>
      </c>
    </row>
    <row r="10579" spans="1:13" x14ac:dyDescent="0.25">
      <c r="A10579" t="s">
        <v>12381</v>
      </c>
      <c r="B10579" t="s">
        <v>6646</v>
      </c>
      <c r="C10579" s="2">
        <f t="shared" si="495"/>
        <v>8</v>
      </c>
      <c r="D10579" t="s">
        <v>12</v>
      </c>
      <c r="E10579" t="s">
        <v>2202</v>
      </c>
      <c r="F10579">
        <v>14</v>
      </c>
      <c r="G10579" t="str">
        <f t="shared" si="496"/>
        <v>Medium</v>
      </c>
      <c r="H10579" t="s">
        <v>5</v>
      </c>
      <c r="I10579" t="str">
        <f>IFERROR(VLOOKUP(A10579,sponsored_animals!$A$1:$C$2143,1,TRUE),0)</f>
        <v>178f1189a06b68</v>
      </c>
      <c r="J10579">
        <f>VLOOKUP(H10579,location_costs!$A$1:$B$6,2,FALSE)</f>
        <v>140</v>
      </c>
      <c r="K10579" t="str">
        <f t="shared" si="497"/>
        <v>Dog_Medium</v>
      </c>
      <c r="L10579">
        <f>VLOOKUP(K10579,size_costs!$D$1:$E$10,2,FALSE)</f>
        <v>150</v>
      </c>
      <c r="M10579">
        <f>VLOOKUP(C10579,age_costs!$A$1:$B$52,2,FALSE)</f>
        <v>150</v>
      </c>
    </row>
    <row r="10580" spans="1:13" x14ac:dyDescent="0.25">
      <c r="A10580" t="s">
        <v>12382</v>
      </c>
      <c r="B10580" t="s">
        <v>14276</v>
      </c>
      <c r="C10580" s="2">
        <f t="shared" si="495"/>
        <v>6</v>
      </c>
      <c r="D10580" t="s">
        <v>19</v>
      </c>
      <c r="E10580" t="s">
        <v>2182</v>
      </c>
      <c r="F10580">
        <v>8.5</v>
      </c>
      <c r="G10580" t="str">
        <f t="shared" si="496"/>
        <v>Large</v>
      </c>
      <c r="H10580" t="s">
        <v>4</v>
      </c>
      <c r="I10580" t="str">
        <f>IFERROR(VLOOKUP(A10580,sponsored_animals!$A$1:$C$2143,1,TRUE),0)</f>
        <v>36806649e5722d</v>
      </c>
      <c r="J10580">
        <f>VLOOKUP(H10580,location_costs!$A$1:$B$6,2,FALSE)</f>
        <v>110</v>
      </c>
      <c r="K10580" t="str">
        <f t="shared" si="497"/>
        <v>Cat_Large</v>
      </c>
      <c r="L10580">
        <f>VLOOKUP(K10580,size_costs!$D$1:$E$10,2,FALSE)</f>
        <v>140</v>
      </c>
      <c r="M10580">
        <f>VLOOKUP(C10580,age_costs!$A$1:$B$52,2,FALSE)</f>
        <v>100</v>
      </c>
    </row>
    <row r="10581" spans="1:13" x14ac:dyDescent="0.25">
      <c r="A10581" t="s">
        <v>1476</v>
      </c>
      <c r="B10581" t="s">
        <v>16347</v>
      </c>
      <c r="C10581" s="2">
        <f t="shared" si="495"/>
        <v>2</v>
      </c>
      <c r="D10581" t="s">
        <v>19</v>
      </c>
      <c r="E10581" t="s">
        <v>5726</v>
      </c>
      <c r="F10581">
        <v>8.5</v>
      </c>
      <c r="G10581" t="str">
        <f t="shared" si="496"/>
        <v>Large</v>
      </c>
      <c r="H10581" t="s">
        <v>5</v>
      </c>
      <c r="I10581" t="str">
        <f>IFERROR(VLOOKUP(A10581,sponsored_animals!$A$1:$C$2143,1,TRUE),0)</f>
        <v>214f8f6b359a1e</v>
      </c>
      <c r="J10581">
        <f>VLOOKUP(H10581,location_costs!$A$1:$B$6,2,FALSE)</f>
        <v>140</v>
      </c>
      <c r="K10581" t="str">
        <f t="shared" si="497"/>
        <v>Cat_Large</v>
      </c>
      <c r="L10581">
        <f>VLOOKUP(K10581,size_costs!$D$1:$E$10,2,FALSE)</f>
        <v>140</v>
      </c>
      <c r="M10581">
        <f>VLOOKUP(C10581,age_costs!$A$1:$B$52,2,FALSE)</f>
        <v>0</v>
      </c>
    </row>
    <row r="10582" spans="1:13" x14ac:dyDescent="0.25">
      <c r="A10582" t="s">
        <v>2116</v>
      </c>
      <c r="B10582" t="s">
        <v>15341</v>
      </c>
      <c r="C10582" s="2">
        <f t="shared" si="495"/>
        <v>7</v>
      </c>
      <c r="D10582" t="s">
        <v>19</v>
      </c>
      <c r="E10582" t="s">
        <v>2207</v>
      </c>
      <c r="F10582">
        <v>3</v>
      </c>
      <c r="G10582" t="str">
        <f t="shared" si="496"/>
        <v>Small</v>
      </c>
      <c r="H10582" t="s">
        <v>3</v>
      </c>
      <c r="I10582" t="str">
        <f>IFERROR(VLOOKUP(A10582,sponsored_animals!$A$1:$C$2143,1,TRUE),0)</f>
        <v>7c0c3e04e6a4d4</v>
      </c>
      <c r="J10582">
        <f>VLOOKUP(H10582,location_costs!$A$1:$B$6,2,FALSE)</f>
        <v>120</v>
      </c>
      <c r="K10582" t="str">
        <f t="shared" si="497"/>
        <v>Cat_Small</v>
      </c>
      <c r="L10582">
        <f>VLOOKUP(K10582,size_costs!$D$1:$E$10,2,FALSE)</f>
        <v>100</v>
      </c>
      <c r="M10582">
        <f>VLOOKUP(C10582,age_costs!$A$1:$B$52,2,FALSE)</f>
        <v>100</v>
      </c>
    </row>
    <row r="10583" spans="1:13" x14ac:dyDescent="0.25">
      <c r="A10583" t="s">
        <v>1454</v>
      </c>
      <c r="B10583" t="s">
        <v>2523</v>
      </c>
      <c r="C10583" s="2">
        <f t="shared" si="495"/>
        <v>4</v>
      </c>
      <c r="D10583" t="s">
        <v>19</v>
      </c>
      <c r="E10583" t="s">
        <v>4606</v>
      </c>
      <c r="F10583">
        <v>8.5</v>
      </c>
      <c r="G10583" t="str">
        <f t="shared" si="496"/>
        <v>Large</v>
      </c>
      <c r="H10583" t="s">
        <v>3</v>
      </c>
      <c r="I10583" t="str">
        <f>IFERROR(VLOOKUP(A10583,sponsored_animals!$A$1:$C$2143,1,TRUE),0)</f>
        <v>0918714dc3a6e1</v>
      </c>
      <c r="J10583">
        <f>VLOOKUP(H10583,location_costs!$A$1:$B$6,2,FALSE)</f>
        <v>120</v>
      </c>
      <c r="K10583" t="str">
        <f t="shared" si="497"/>
        <v>Cat_Large</v>
      </c>
      <c r="L10583">
        <f>VLOOKUP(K10583,size_costs!$D$1:$E$10,2,FALSE)</f>
        <v>140</v>
      </c>
      <c r="M10583">
        <f>VLOOKUP(C10583,age_costs!$A$1:$B$52,2,FALSE)</f>
        <v>0</v>
      </c>
    </row>
    <row r="10584" spans="1:13" x14ac:dyDescent="0.25">
      <c r="A10584" t="s">
        <v>12383</v>
      </c>
      <c r="B10584" t="s">
        <v>13626</v>
      </c>
      <c r="C10584" s="2">
        <f t="shared" si="495"/>
        <v>6</v>
      </c>
      <c r="D10584" t="s">
        <v>19</v>
      </c>
      <c r="E10584" t="s">
        <v>2207</v>
      </c>
      <c r="F10584">
        <v>9</v>
      </c>
      <c r="G10584" t="str">
        <f t="shared" si="496"/>
        <v>Large</v>
      </c>
      <c r="H10584" t="s">
        <v>5</v>
      </c>
      <c r="I10584">
        <f>IFERROR(VLOOKUP(A10584,sponsored_animals!$A$1:$C$2143,1,TRUE),0)</f>
        <v>0</v>
      </c>
      <c r="J10584">
        <f>VLOOKUP(H10584,location_costs!$A$1:$B$6,2,FALSE)</f>
        <v>140</v>
      </c>
      <c r="K10584" t="str">
        <f t="shared" si="497"/>
        <v>Cat_Large</v>
      </c>
      <c r="L10584">
        <f>VLOOKUP(K10584,size_costs!$D$1:$E$10,2,FALSE)</f>
        <v>140</v>
      </c>
      <c r="M10584">
        <f>VLOOKUP(C10584,age_costs!$A$1:$B$52,2,FALSE)</f>
        <v>100</v>
      </c>
    </row>
    <row r="10585" spans="1:13" x14ac:dyDescent="0.25">
      <c r="A10585" t="s">
        <v>12384</v>
      </c>
      <c r="B10585" t="s">
        <v>15722</v>
      </c>
      <c r="C10585" s="2">
        <f t="shared" si="495"/>
        <v>9</v>
      </c>
      <c r="D10585" t="s">
        <v>12</v>
      </c>
      <c r="E10585" t="s">
        <v>2535</v>
      </c>
      <c r="F10585">
        <v>43</v>
      </c>
      <c r="G10585" t="str">
        <f t="shared" si="496"/>
        <v>Large</v>
      </c>
      <c r="H10585" t="s">
        <v>3</v>
      </c>
      <c r="I10585" t="str">
        <f>IFERROR(VLOOKUP(A10585,sponsored_animals!$A$1:$C$2143,1,TRUE),0)</f>
        <v>d40d0d9a6a4451</v>
      </c>
      <c r="J10585">
        <f>VLOOKUP(H10585,location_costs!$A$1:$B$6,2,FALSE)</f>
        <v>120</v>
      </c>
      <c r="K10585" t="str">
        <f t="shared" si="497"/>
        <v>Dog_Large</v>
      </c>
      <c r="L10585">
        <f>VLOOKUP(K10585,size_costs!$D$1:$E$10,2,FALSE)</f>
        <v>175</v>
      </c>
      <c r="M10585">
        <f>VLOOKUP(C10585,age_costs!$A$1:$B$52,2,FALSE)</f>
        <v>150</v>
      </c>
    </row>
    <row r="10586" spans="1:13" x14ac:dyDescent="0.25">
      <c r="A10586" t="s">
        <v>12385</v>
      </c>
      <c r="B10586" t="s">
        <v>14369</v>
      </c>
      <c r="C10586" s="2">
        <f t="shared" si="495"/>
        <v>10</v>
      </c>
      <c r="D10586" t="s">
        <v>12</v>
      </c>
      <c r="E10586" t="s">
        <v>2207</v>
      </c>
      <c r="F10586">
        <v>8</v>
      </c>
      <c r="G10586" t="str">
        <f t="shared" si="496"/>
        <v>Small</v>
      </c>
      <c r="H10586" t="s">
        <v>4</v>
      </c>
      <c r="I10586" t="str">
        <f>IFERROR(VLOOKUP(A10586,sponsored_animals!$A$1:$C$2143,1,TRUE),0)</f>
        <v>74228ffdfe76aa</v>
      </c>
      <c r="J10586">
        <f>VLOOKUP(H10586,location_costs!$A$1:$B$6,2,FALSE)</f>
        <v>110</v>
      </c>
      <c r="K10586" t="str">
        <f t="shared" si="497"/>
        <v>Dog_Small</v>
      </c>
      <c r="L10586">
        <f>VLOOKUP(K10586,size_costs!$D$1:$E$10,2,FALSE)</f>
        <v>125</v>
      </c>
      <c r="M10586">
        <f>VLOOKUP(C10586,age_costs!$A$1:$B$52,2,FALSE)</f>
        <v>150</v>
      </c>
    </row>
    <row r="10587" spans="1:13" x14ac:dyDescent="0.25">
      <c r="A10587" t="s">
        <v>12386</v>
      </c>
      <c r="B10587" t="s">
        <v>3634</v>
      </c>
      <c r="C10587" s="2">
        <f t="shared" si="495"/>
        <v>6</v>
      </c>
      <c r="D10587" t="s">
        <v>12</v>
      </c>
      <c r="E10587" t="s">
        <v>2182</v>
      </c>
      <c r="F10587">
        <v>13</v>
      </c>
      <c r="G10587" t="str">
        <f t="shared" si="496"/>
        <v>Medium</v>
      </c>
      <c r="H10587" t="s">
        <v>5</v>
      </c>
      <c r="I10587">
        <f>IFERROR(VLOOKUP(A10587,sponsored_animals!$A$1:$C$2143,1,TRUE),0)</f>
        <v>0</v>
      </c>
      <c r="J10587">
        <f>VLOOKUP(H10587,location_costs!$A$1:$B$6,2,FALSE)</f>
        <v>140</v>
      </c>
      <c r="K10587" t="str">
        <f t="shared" si="497"/>
        <v>Dog_Medium</v>
      </c>
      <c r="L10587">
        <f>VLOOKUP(K10587,size_costs!$D$1:$E$10,2,FALSE)</f>
        <v>150</v>
      </c>
      <c r="M10587">
        <f>VLOOKUP(C10587,age_costs!$A$1:$B$52,2,FALSE)</f>
        <v>100</v>
      </c>
    </row>
    <row r="10588" spans="1:13" x14ac:dyDescent="0.25">
      <c r="A10588" t="s">
        <v>12387</v>
      </c>
      <c r="B10588" t="s">
        <v>14001</v>
      </c>
      <c r="C10588" s="2">
        <f t="shared" si="495"/>
        <v>6</v>
      </c>
      <c r="D10588" t="s">
        <v>19</v>
      </c>
      <c r="E10588" t="s">
        <v>3812</v>
      </c>
      <c r="F10588">
        <v>2</v>
      </c>
      <c r="G10588" t="str">
        <f t="shared" si="496"/>
        <v>Small</v>
      </c>
      <c r="H10588" t="s">
        <v>6</v>
      </c>
      <c r="I10588">
        <f>IFERROR(VLOOKUP(A10588,sponsored_animals!$A$1:$C$2143,1,TRUE),0)</f>
        <v>0</v>
      </c>
      <c r="J10588">
        <f>VLOOKUP(H10588,location_costs!$A$1:$B$6,2,FALSE)</f>
        <v>135</v>
      </c>
      <c r="K10588" t="str">
        <f t="shared" si="497"/>
        <v>Cat_Small</v>
      </c>
      <c r="L10588">
        <f>VLOOKUP(K10588,size_costs!$D$1:$E$10,2,FALSE)</f>
        <v>100</v>
      </c>
      <c r="M10588">
        <f>VLOOKUP(C10588,age_costs!$A$1:$B$52,2,FALSE)</f>
        <v>100</v>
      </c>
    </row>
    <row r="10589" spans="1:13" x14ac:dyDescent="0.25">
      <c r="A10589" t="s">
        <v>12388</v>
      </c>
      <c r="B10589" t="s">
        <v>13554</v>
      </c>
      <c r="C10589" s="2">
        <f t="shared" si="495"/>
        <v>8</v>
      </c>
      <c r="D10589" t="s">
        <v>19</v>
      </c>
      <c r="E10589" t="s">
        <v>2380</v>
      </c>
      <c r="F10589">
        <v>6</v>
      </c>
      <c r="G10589" t="str">
        <f t="shared" si="496"/>
        <v>Medium</v>
      </c>
      <c r="H10589" t="s">
        <v>5</v>
      </c>
      <c r="I10589" t="str">
        <f>IFERROR(VLOOKUP(A10589,sponsored_animals!$A$1:$C$2143,1,TRUE),0)</f>
        <v>74228ffdfe76aa</v>
      </c>
      <c r="J10589">
        <f>VLOOKUP(H10589,location_costs!$A$1:$B$6,2,FALSE)</f>
        <v>140</v>
      </c>
      <c r="K10589" t="str">
        <f t="shared" si="497"/>
        <v>Cat_Medium</v>
      </c>
      <c r="L10589">
        <f>VLOOKUP(K10589,size_costs!$D$1:$E$10,2,FALSE)</f>
        <v>120</v>
      </c>
      <c r="M10589">
        <f>VLOOKUP(C10589,age_costs!$A$1:$B$52,2,FALSE)</f>
        <v>150</v>
      </c>
    </row>
    <row r="10590" spans="1:13" x14ac:dyDescent="0.25">
      <c r="A10590" t="s">
        <v>1721</v>
      </c>
      <c r="B10590" t="s">
        <v>15517</v>
      </c>
      <c r="C10590" s="2">
        <f t="shared" si="495"/>
        <v>7</v>
      </c>
      <c r="D10590" t="s">
        <v>12</v>
      </c>
      <c r="E10590" t="s">
        <v>2233</v>
      </c>
      <c r="F10590">
        <v>31.5</v>
      </c>
      <c r="G10590" t="str">
        <f t="shared" si="496"/>
        <v>Large</v>
      </c>
      <c r="H10590" t="s">
        <v>5</v>
      </c>
      <c r="I10590" t="str">
        <f>IFERROR(VLOOKUP(A10590,sponsored_animals!$A$1:$C$2143,1,TRUE),0)</f>
        <v>214f8f6b359a1e</v>
      </c>
      <c r="J10590">
        <f>VLOOKUP(H10590,location_costs!$A$1:$B$6,2,FALSE)</f>
        <v>140</v>
      </c>
      <c r="K10590" t="str">
        <f t="shared" si="497"/>
        <v>Dog_Large</v>
      </c>
      <c r="L10590">
        <f>VLOOKUP(K10590,size_costs!$D$1:$E$10,2,FALSE)</f>
        <v>175</v>
      </c>
      <c r="M10590">
        <f>VLOOKUP(C10590,age_costs!$A$1:$B$52,2,FALSE)</f>
        <v>100</v>
      </c>
    </row>
    <row r="10591" spans="1:13" x14ac:dyDescent="0.25">
      <c r="A10591" t="s">
        <v>12389</v>
      </c>
      <c r="B10591" t="s">
        <v>15132</v>
      </c>
      <c r="C10591" s="2">
        <f t="shared" si="495"/>
        <v>4</v>
      </c>
      <c r="D10591" t="s">
        <v>12</v>
      </c>
      <c r="E10591" t="s">
        <v>2247</v>
      </c>
      <c r="F10591">
        <v>41</v>
      </c>
      <c r="G10591" t="str">
        <f t="shared" si="496"/>
        <v>Large</v>
      </c>
      <c r="H10591" t="s">
        <v>7</v>
      </c>
      <c r="I10591" t="str">
        <f>IFERROR(VLOOKUP(A10591,sponsored_animals!$A$1:$C$2143,1,TRUE),0)</f>
        <v>b14069999a0ee6</v>
      </c>
      <c r="J10591">
        <f>VLOOKUP(H10591,location_costs!$A$1:$B$6,2,FALSE)</f>
        <v>100</v>
      </c>
      <c r="K10591" t="str">
        <f t="shared" si="497"/>
        <v>Dog_Large</v>
      </c>
      <c r="L10591">
        <f>VLOOKUP(K10591,size_costs!$D$1:$E$10,2,FALSE)</f>
        <v>175</v>
      </c>
      <c r="M10591">
        <f>VLOOKUP(C10591,age_costs!$A$1:$B$52,2,FALSE)</f>
        <v>0</v>
      </c>
    </row>
    <row r="10592" spans="1:13" x14ac:dyDescent="0.25">
      <c r="A10592" t="s">
        <v>12390</v>
      </c>
      <c r="B10592" t="s">
        <v>16023</v>
      </c>
      <c r="C10592" s="2">
        <f t="shared" si="495"/>
        <v>8</v>
      </c>
      <c r="D10592" t="s">
        <v>12</v>
      </c>
      <c r="E10592" t="s">
        <v>2241</v>
      </c>
      <c r="F10592">
        <v>4</v>
      </c>
      <c r="G10592" t="str">
        <f t="shared" si="496"/>
        <v>Small</v>
      </c>
      <c r="H10592" t="s">
        <v>7</v>
      </c>
      <c r="I10592">
        <f>IFERROR(VLOOKUP(A10592,sponsored_animals!$A$1:$C$2143,1,TRUE),0)</f>
        <v>0</v>
      </c>
      <c r="J10592">
        <f>VLOOKUP(H10592,location_costs!$A$1:$B$6,2,FALSE)</f>
        <v>100</v>
      </c>
      <c r="K10592" t="str">
        <f t="shared" si="497"/>
        <v>Dog_Small</v>
      </c>
      <c r="L10592">
        <f>VLOOKUP(K10592,size_costs!$D$1:$E$10,2,FALSE)</f>
        <v>125</v>
      </c>
      <c r="M10592">
        <f>VLOOKUP(C10592,age_costs!$A$1:$B$52,2,FALSE)</f>
        <v>150</v>
      </c>
    </row>
    <row r="10593" spans="1:13" x14ac:dyDescent="0.25">
      <c r="A10593" t="s">
        <v>12391</v>
      </c>
      <c r="B10593" t="s">
        <v>16348</v>
      </c>
      <c r="C10593" s="2">
        <f t="shared" si="495"/>
        <v>9</v>
      </c>
      <c r="D10593" t="s">
        <v>12</v>
      </c>
      <c r="E10593" t="s">
        <v>2186</v>
      </c>
      <c r="F10593">
        <v>43</v>
      </c>
      <c r="G10593" t="str">
        <f t="shared" si="496"/>
        <v>Large</v>
      </c>
      <c r="H10593" t="s">
        <v>6</v>
      </c>
      <c r="I10593" t="str">
        <f>IFERROR(VLOOKUP(A10593,sponsored_animals!$A$1:$C$2143,1,TRUE),0)</f>
        <v>178f1189a06b68</v>
      </c>
      <c r="J10593">
        <f>VLOOKUP(H10593,location_costs!$A$1:$B$6,2,FALSE)</f>
        <v>135</v>
      </c>
      <c r="K10593" t="str">
        <f t="shared" si="497"/>
        <v>Dog_Large</v>
      </c>
      <c r="L10593">
        <f>VLOOKUP(K10593,size_costs!$D$1:$E$10,2,FALSE)</f>
        <v>175</v>
      </c>
      <c r="M10593">
        <f>VLOOKUP(C10593,age_costs!$A$1:$B$52,2,FALSE)</f>
        <v>150</v>
      </c>
    </row>
    <row r="10594" spans="1:13" x14ac:dyDescent="0.25">
      <c r="A10594" t="s">
        <v>12392</v>
      </c>
      <c r="B10594" t="s">
        <v>13902</v>
      </c>
      <c r="C10594" s="2">
        <f t="shared" si="495"/>
        <v>5</v>
      </c>
      <c r="D10594" t="s">
        <v>19</v>
      </c>
      <c r="E10594" t="s">
        <v>2779</v>
      </c>
      <c r="F10594">
        <v>3</v>
      </c>
      <c r="G10594" t="str">
        <f t="shared" si="496"/>
        <v>Small</v>
      </c>
      <c r="H10594" t="s">
        <v>4</v>
      </c>
      <c r="I10594" t="str">
        <f>IFERROR(VLOOKUP(A10594,sponsored_animals!$A$1:$C$2143,1,TRUE),0)</f>
        <v>214f8f6b359a1e</v>
      </c>
      <c r="J10594">
        <f>VLOOKUP(H10594,location_costs!$A$1:$B$6,2,FALSE)</f>
        <v>110</v>
      </c>
      <c r="K10594" t="str">
        <f t="shared" si="497"/>
        <v>Cat_Small</v>
      </c>
      <c r="L10594">
        <f>VLOOKUP(K10594,size_costs!$D$1:$E$10,2,FALSE)</f>
        <v>100</v>
      </c>
      <c r="M10594">
        <f>VLOOKUP(C10594,age_costs!$A$1:$B$52,2,FALSE)</f>
        <v>100</v>
      </c>
    </row>
    <row r="10595" spans="1:13" x14ac:dyDescent="0.25">
      <c r="A10595" t="s">
        <v>12393</v>
      </c>
      <c r="B10595" t="s">
        <v>13552</v>
      </c>
      <c r="C10595" s="2">
        <f t="shared" si="495"/>
        <v>6</v>
      </c>
      <c r="D10595" t="s">
        <v>12</v>
      </c>
      <c r="E10595" t="s">
        <v>2322</v>
      </c>
      <c r="F10595">
        <v>4</v>
      </c>
      <c r="G10595" t="str">
        <f t="shared" si="496"/>
        <v>Small</v>
      </c>
      <c r="H10595" t="s">
        <v>6</v>
      </c>
      <c r="I10595" t="str">
        <f>IFERROR(VLOOKUP(A10595,sponsored_animals!$A$1:$C$2143,1,TRUE),0)</f>
        <v>f3de00c24336c4</v>
      </c>
      <c r="J10595">
        <f>VLOOKUP(H10595,location_costs!$A$1:$B$6,2,FALSE)</f>
        <v>135</v>
      </c>
      <c r="K10595" t="str">
        <f t="shared" si="497"/>
        <v>Dog_Small</v>
      </c>
      <c r="L10595">
        <f>VLOOKUP(K10595,size_costs!$D$1:$E$10,2,FALSE)</f>
        <v>125</v>
      </c>
      <c r="M10595">
        <f>VLOOKUP(C10595,age_costs!$A$1:$B$52,2,FALSE)</f>
        <v>100</v>
      </c>
    </row>
    <row r="10596" spans="1:13" x14ac:dyDescent="0.25">
      <c r="A10596" t="s">
        <v>12394</v>
      </c>
      <c r="B10596" t="s">
        <v>7559</v>
      </c>
      <c r="C10596" s="2">
        <f t="shared" si="495"/>
        <v>10</v>
      </c>
      <c r="D10596" t="s">
        <v>12</v>
      </c>
      <c r="E10596" t="s">
        <v>2186</v>
      </c>
      <c r="F10596">
        <v>38</v>
      </c>
      <c r="G10596" t="str">
        <f t="shared" si="496"/>
        <v>Large</v>
      </c>
      <c r="H10596" t="s">
        <v>6</v>
      </c>
      <c r="I10596" t="str">
        <f>IFERROR(VLOOKUP(A10596,sponsored_animals!$A$1:$C$2143,1,TRUE),0)</f>
        <v>178f1189a06b68</v>
      </c>
      <c r="J10596">
        <f>VLOOKUP(H10596,location_costs!$A$1:$B$6,2,FALSE)</f>
        <v>135</v>
      </c>
      <c r="K10596" t="str">
        <f t="shared" si="497"/>
        <v>Dog_Large</v>
      </c>
      <c r="L10596">
        <f>VLOOKUP(K10596,size_costs!$D$1:$E$10,2,FALSE)</f>
        <v>175</v>
      </c>
      <c r="M10596">
        <f>VLOOKUP(C10596,age_costs!$A$1:$B$52,2,FALSE)</f>
        <v>150</v>
      </c>
    </row>
    <row r="10597" spans="1:13" x14ac:dyDescent="0.25">
      <c r="A10597" t="s">
        <v>12395</v>
      </c>
      <c r="B10597" t="s">
        <v>3978</v>
      </c>
      <c r="C10597" s="2">
        <f t="shared" si="495"/>
        <v>5</v>
      </c>
      <c r="D10597" t="s">
        <v>19</v>
      </c>
      <c r="E10597" t="s">
        <v>2252</v>
      </c>
      <c r="F10597">
        <v>8</v>
      </c>
      <c r="G10597" t="str">
        <f t="shared" si="496"/>
        <v>Large</v>
      </c>
      <c r="H10597" t="s">
        <v>7</v>
      </c>
      <c r="I10597">
        <f>IFERROR(VLOOKUP(A10597,sponsored_animals!$A$1:$C$2143,1,TRUE),0)</f>
        <v>0</v>
      </c>
      <c r="J10597">
        <f>VLOOKUP(H10597,location_costs!$A$1:$B$6,2,FALSE)</f>
        <v>100</v>
      </c>
      <c r="K10597" t="str">
        <f t="shared" si="497"/>
        <v>Cat_Large</v>
      </c>
      <c r="L10597">
        <f>VLOOKUP(K10597,size_costs!$D$1:$E$10,2,FALSE)</f>
        <v>140</v>
      </c>
      <c r="M10597">
        <f>VLOOKUP(C10597,age_costs!$A$1:$B$52,2,FALSE)</f>
        <v>100</v>
      </c>
    </row>
    <row r="10598" spans="1:13" x14ac:dyDescent="0.25">
      <c r="A10598" t="s">
        <v>12396</v>
      </c>
      <c r="B10598" t="s">
        <v>15565</v>
      </c>
      <c r="C10598" s="2">
        <f t="shared" si="495"/>
        <v>6</v>
      </c>
      <c r="D10598" t="s">
        <v>12</v>
      </c>
      <c r="E10598" t="s">
        <v>2294</v>
      </c>
      <c r="F10598">
        <v>35</v>
      </c>
      <c r="G10598" t="str">
        <f t="shared" si="496"/>
        <v>Large</v>
      </c>
      <c r="H10598" t="s">
        <v>3</v>
      </c>
      <c r="I10598">
        <f>IFERROR(VLOOKUP(A10598,sponsored_animals!$A$1:$C$2143,1,TRUE),0)</f>
        <v>0</v>
      </c>
      <c r="J10598">
        <f>VLOOKUP(H10598,location_costs!$A$1:$B$6,2,FALSE)</f>
        <v>120</v>
      </c>
      <c r="K10598" t="str">
        <f t="shared" si="497"/>
        <v>Dog_Large</v>
      </c>
      <c r="L10598">
        <f>VLOOKUP(K10598,size_costs!$D$1:$E$10,2,FALSE)</f>
        <v>175</v>
      </c>
      <c r="M10598">
        <f>VLOOKUP(C10598,age_costs!$A$1:$B$52,2,FALSE)</f>
        <v>100</v>
      </c>
    </row>
    <row r="10599" spans="1:13" x14ac:dyDescent="0.25">
      <c r="A10599" t="s">
        <v>12397</v>
      </c>
      <c r="B10599" t="s">
        <v>16101</v>
      </c>
      <c r="C10599" s="2">
        <f t="shared" si="495"/>
        <v>11</v>
      </c>
      <c r="D10599" t="s">
        <v>12</v>
      </c>
      <c r="E10599" t="s">
        <v>2186</v>
      </c>
      <c r="F10599">
        <v>32</v>
      </c>
      <c r="G10599" t="str">
        <f t="shared" si="496"/>
        <v>Large</v>
      </c>
      <c r="H10599" t="s">
        <v>5</v>
      </c>
      <c r="I10599" t="str">
        <f>IFERROR(VLOOKUP(A10599,sponsored_animals!$A$1:$C$2143,1,TRUE),0)</f>
        <v>36806649e5722d</v>
      </c>
      <c r="J10599">
        <f>VLOOKUP(H10599,location_costs!$A$1:$B$6,2,FALSE)</f>
        <v>140</v>
      </c>
      <c r="K10599" t="str">
        <f t="shared" si="497"/>
        <v>Dog_Large</v>
      </c>
      <c r="L10599">
        <f>VLOOKUP(K10599,size_costs!$D$1:$E$10,2,FALSE)</f>
        <v>175</v>
      </c>
      <c r="M10599">
        <f>VLOOKUP(C10599,age_costs!$A$1:$B$52,2,FALSE)</f>
        <v>150</v>
      </c>
    </row>
    <row r="10600" spans="1:13" x14ac:dyDescent="0.25">
      <c r="A10600" t="s">
        <v>12398</v>
      </c>
      <c r="B10600" t="s">
        <v>14415</v>
      </c>
      <c r="C10600" s="2">
        <f t="shared" si="495"/>
        <v>9</v>
      </c>
      <c r="D10600" t="s">
        <v>12</v>
      </c>
      <c r="E10600" t="s">
        <v>2674</v>
      </c>
      <c r="F10600">
        <v>12</v>
      </c>
      <c r="G10600" t="str">
        <f t="shared" si="496"/>
        <v>Medium</v>
      </c>
      <c r="H10600" t="s">
        <v>5</v>
      </c>
      <c r="I10600">
        <f>IFERROR(VLOOKUP(A10600,sponsored_animals!$A$1:$C$2143,1,TRUE),0)</f>
        <v>0</v>
      </c>
      <c r="J10600">
        <f>VLOOKUP(H10600,location_costs!$A$1:$B$6,2,FALSE)</f>
        <v>140</v>
      </c>
      <c r="K10600" t="str">
        <f t="shared" si="497"/>
        <v>Dog_Medium</v>
      </c>
      <c r="L10600">
        <f>VLOOKUP(K10600,size_costs!$D$1:$E$10,2,FALSE)</f>
        <v>150</v>
      </c>
      <c r="M10600">
        <f>VLOOKUP(C10600,age_costs!$A$1:$B$52,2,FALSE)</f>
        <v>150</v>
      </c>
    </row>
    <row r="10601" spans="1:13" x14ac:dyDescent="0.25">
      <c r="A10601" t="s">
        <v>12399</v>
      </c>
      <c r="B10601" t="s">
        <v>16248</v>
      </c>
      <c r="C10601" s="2">
        <f t="shared" si="495"/>
        <v>6</v>
      </c>
      <c r="D10601" t="s">
        <v>19</v>
      </c>
      <c r="E10601" t="s">
        <v>2369</v>
      </c>
      <c r="F10601">
        <v>3</v>
      </c>
      <c r="G10601" t="str">
        <f t="shared" si="496"/>
        <v>Small</v>
      </c>
      <c r="H10601" t="s">
        <v>7</v>
      </c>
      <c r="I10601" t="str">
        <f>IFERROR(VLOOKUP(A10601,sponsored_animals!$A$1:$C$2143,1,TRUE),0)</f>
        <v>36806649e5722d</v>
      </c>
      <c r="J10601">
        <f>VLOOKUP(H10601,location_costs!$A$1:$B$6,2,FALSE)</f>
        <v>100</v>
      </c>
      <c r="K10601" t="str">
        <f t="shared" si="497"/>
        <v>Cat_Small</v>
      </c>
      <c r="L10601">
        <f>VLOOKUP(K10601,size_costs!$D$1:$E$10,2,FALSE)</f>
        <v>100</v>
      </c>
      <c r="M10601">
        <f>VLOOKUP(C10601,age_costs!$A$1:$B$52,2,FALSE)</f>
        <v>100</v>
      </c>
    </row>
    <row r="10602" spans="1:13" x14ac:dyDescent="0.25">
      <c r="A10602" t="s">
        <v>12400</v>
      </c>
      <c r="B10602" t="s">
        <v>16349</v>
      </c>
      <c r="C10602" s="2">
        <f t="shared" si="495"/>
        <v>9</v>
      </c>
      <c r="D10602" t="s">
        <v>12</v>
      </c>
      <c r="E10602" t="s">
        <v>2182</v>
      </c>
      <c r="F10602">
        <v>48</v>
      </c>
      <c r="G10602" t="str">
        <f t="shared" si="496"/>
        <v>Large</v>
      </c>
      <c r="H10602" t="s">
        <v>4</v>
      </c>
      <c r="I10602" t="str">
        <f>IFERROR(VLOOKUP(A10602,sponsored_animals!$A$1:$C$2143,1,TRUE),0)</f>
        <v>36806649e5722d</v>
      </c>
      <c r="J10602">
        <f>VLOOKUP(H10602,location_costs!$A$1:$B$6,2,FALSE)</f>
        <v>110</v>
      </c>
      <c r="K10602" t="str">
        <f t="shared" si="497"/>
        <v>Dog_Large</v>
      </c>
      <c r="L10602">
        <f>VLOOKUP(K10602,size_costs!$D$1:$E$10,2,FALSE)</f>
        <v>175</v>
      </c>
      <c r="M10602">
        <f>VLOOKUP(C10602,age_costs!$A$1:$B$52,2,FALSE)</f>
        <v>150</v>
      </c>
    </row>
    <row r="10603" spans="1:13" x14ac:dyDescent="0.25">
      <c r="A10603" t="s">
        <v>12401</v>
      </c>
      <c r="B10603" t="s">
        <v>15603</v>
      </c>
      <c r="C10603" s="2">
        <f t="shared" si="495"/>
        <v>7</v>
      </c>
      <c r="D10603" t="s">
        <v>12</v>
      </c>
      <c r="E10603" t="s">
        <v>2180</v>
      </c>
      <c r="F10603">
        <v>8</v>
      </c>
      <c r="G10603" t="str">
        <f t="shared" si="496"/>
        <v>Small</v>
      </c>
      <c r="H10603" t="s">
        <v>6</v>
      </c>
      <c r="I10603">
        <f>IFERROR(VLOOKUP(A10603,sponsored_animals!$A$1:$C$2143,1,TRUE),0)</f>
        <v>0</v>
      </c>
      <c r="J10603">
        <f>VLOOKUP(H10603,location_costs!$A$1:$B$6,2,FALSE)</f>
        <v>135</v>
      </c>
      <c r="K10603" t="str">
        <f t="shared" si="497"/>
        <v>Dog_Small</v>
      </c>
      <c r="L10603">
        <f>VLOOKUP(K10603,size_costs!$D$1:$E$10,2,FALSE)</f>
        <v>125</v>
      </c>
      <c r="M10603">
        <f>VLOOKUP(C10603,age_costs!$A$1:$B$52,2,FALSE)</f>
        <v>100</v>
      </c>
    </row>
    <row r="10604" spans="1:13" x14ac:dyDescent="0.25">
      <c r="A10604" t="s">
        <v>12402</v>
      </c>
      <c r="B10604" t="s">
        <v>2741</v>
      </c>
      <c r="C10604" s="2">
        <f t="shared" si="495"/>
        <v>8</v>
      </c>
      <c r="D10604" t="s">
        <v>12</v>
      </c>
      <c r="E10604" t="s">
        <v>2207</v>
      </c>
      <c r="F10604">
        <v>37</v>
      </c>
      <c r="G10604" t="str">
        <f t="shared" si="496"/>
        <v>Large</v>
      </c>
      <c r="H10604" t="s">
        <v>6</v>
      </c>
      <c r="I10604" t="str">
        <f>IFERROR(VLOOKUP(A10604,sponsored_animals!$A$1:$C$2143,1,TRUE),0)</f>
        <v>214f8f6b359a1e</v>
      </c>
      <c r="J10604">
        <f>VLOOKUP(H10604,location_costs!$A$1:$B$6,2,FALSE)</f>
        <v>135</v>
      </c>
      <c r="K10604" t="str">
        <f t="shared" si="497"/>
        <v>Dog_Large</v>
      </c>
      <c r="L10604">
        <f>VLOOKUP(K10604,size_costs!$D$1:$E$10,2,FALSE)</f>
        <v>175</v>
      </c>
      <c r="M10604">
        <f>VLOOKUP(C10604,age_costs!$A$1:$B$52,2,FALSE)</f>
        <v>150</v>
      </c>
    </row>
    <row r="10605" spans="1:13" x14ac:dyDescent="0.25">
      <c r="A10605" t="s">
        <v>12403</v>
      </c>
      <c r="B10605" t="s">
        <v>13796</v>
      </c>
      <c r="C10605" s="2">
        <f t="shared" si="495"/>
        <v>8</v>
      </c>
      <c r="D10605" t="s">
        <v>19</v>
      </c>
      <c r="E10605" t="s">
        <v>2198</v>
      </c>
      <c r="F10605">
        <v>6.5</v>
      </c>
      <c r="G10605" t="str">
        <f t="shared" si="496"/>
        <v>Medium</v>
      </c>
      <c r="H10605" t="s">
        <v>3</v>
      </c>
      <c r="I10605" t="str">
        <f>IFERROR(VLOOKUP(A10605,sponsored_animals!$A$1:$C$2143,1,TRUE),0)</f>
        <v>4fca6ef6dbda96</v>
      </c>
      <c r="J10605">
        <f>VLOOKUP(H10605,location_costs!$A$1:$B$6,2,FALSE)</f>
        <v>120</v>
      </c>
      <c r="K10605" t="str">
        <f t="shared" si="497"/>
        <v>Cat_Medium</v>
      </c>
      <c r="L10605">
        <f>VLOOKUP(K10605,size_costs!$D$1:$E$10,2,FALSE)</f>
        <v>120</v>
      </c>
      <c r="M10605">
        <f>VLOOKUP(C10605,age_costs!$A$1:$B$52,2,FALSE)</f>
        <v>150</v>
      </c>
    </row>
    <row r="10606" spans="1:13" x14ac:dyDescent="0.25">
      <c r="A10606" t="s">
        <v>12404</v>
      </c>
      <c r="B10606" t="s">
        <v>14600</v>
      </c>
      <c r="C10606" s="2">
        <f t="shared" si="495"/>
        <v>7</v>
      </c>
      <c r="D10606" t="s">
        <v>19</v>
      </c>
      <c r="E10606" t="s">
        <v>2182</v>
      </c>
      <c r="F10606">
        <v>10</v>
      </c>
      <c r="G10606" t="str">
        <f t="shared" si="496"/>
        <v>Large</v>
      </c>
      <c r="H10606" t="s">
        <v>7</v>
      </c>
      <c r="I10606" t="str">
        <f>IFERROR(VLOOKUP(A10606,sponsored_animals!$A$1:$C$2143,1,TRUE),0)</f>
        <v>214f8f6b359a1e</v>
      </c>
      <c r="J10606">
        <f>VLOOKUP(H10606,location_costs!$A$1:$B$6,2,FALSE)</f>
        <v>100</v>
      </c>
      <c r="K10606" t="str">
        <f t="shared" si="497"/>
        <v>Cat_Large</v>
      </c>
      <c r="L10606">
        <f>VLOOKUP(K10606,size_costs!$D$1:$E$10,2,FALSE)</f>
        <v>140</v>
      </c>
      <c r="M10606">
        <f>VLOOKUP(C10606,age_costs!$A$1:$B$52,2,FALSE)</f>
        <v>100</v>
      </c>
    </row>
    <row r="10607" spans="1:13" x14ac:dyDescent="0.25">
      <c r="A10607" t="s">
        <v>1525</v>
      </c>
      <c r="B10607" t="s">
        <v>5854</v>
      </c>
      <c r="C10607" s="2">
        <f t="shared" si="495"/>
        <v>6</v>
      </c>
      <c r="D10607" t="s">
        <v>12</v>
      </c>
      <c r="E10607" t="s">
        <v>2294</v>
      </c>
      <c r="F10607">
        <v>3</v>
      </c>
      <c r="G10607" t="str">
        <f t="shared" si="496"/>
        <v>Small</v>
      </c>
      <c r="H10607" t="s">
        <v>3</v>
      </c>
      <c r="I10607" t="str">
        <f>IFERROR(VLOOKUP(A10607,sponsored_animals!$A$1:$C$2143,1,TRUE),0)</f>
        <v>7c0c3e04e6a4d4</v>
      </c>
      <c r="J10607">
        <f>VLOOKUP(H10607,location_costs!$A$1:$B$6,2,FALSE)</f>
        <v>120</v>
      </c>
      <c r="K10607" t="str">
        <f t="shared" si="497"/>
        <v>Dog_Small</v>
      </c>
      <c r="L10607">
        <f>VLOOKUP(K10607,size_costs!$D$1:$E$10,2,FALSE)</f>
        <v>125</v>
      </c>
      <c r="M10607">
        <f>VLOOKUP(C10607,age_costs!$A$1:$B$52,2,FALSE)</f>
        <v>100</v>
      </c>
    </row>
    <row r="10608" spans="1:13" x14ac:dyDescent="0.25">
      <c r="A10608" t="s">
        <v>12405</v>
      </c>
      <c r="B10608" t="s">
        <v>12406</v>
      </c>
      <c r="C10608" s="2">
        <f t="shared" si="495"/>
        <v>19</v>
      </c>
      <c r="D10608" t="s">
        <v>19</v>
      </c>
      <c r="E10608" t="s">
        <v>2200</v>
      </c>
      <c r="F10608">
        <v>6</v>
      </c>
      <c r="G10608" t="str">
        <f t="shared" si="496"/>
        <v>Medium</v>
      </c>
      <c r="H10608" t="s">
        <v>5</v>
      </c>
      <c r="I10608" t="str">
        <f>IFERROR(VLOOKUP(A10608,sponsored_animals!$A$1:$C$2143,1,TRUE),0)</f>
        <v>438efb0f97b6a3</v>
      </c>
      <c r="J10608">
        <f>VLOOKUP(H10608,location_costs!$A$1:$B$6,2,FALSE)</f>
        <v>140</v>
      </c>
      <c r="K10608" t="str">
        <f t="shared" si="497"/>
        <v>Cat_Medium</v>
      </c>
      <c r="L10608">
        <f>VLOOKUP(K10608,size_costs!$D$1:$E$10,2,FALSE)</f>
        <v>120</v>
      </c>
      <c r="M10608">
        <f>VLOOKUP(C10608,age_costs!$A$1:$B$52,2,FALSE)</f>
        <v>300</v>
      </c>
    </row>
    <row r="10609" spans="1:13" x14ac:dyDescent="0.25">
      <c r="A10609" t="s">
        <v>693</v>
      </c>
      <c r="B10609" t="s">
        <v>13952</v>
      </c>
      <c r="C10609" s="2">
        <f t="shared" si="495"/>
        <v>10</v>
      </c>
      <c r="D10609" t="s">
        <v>12</v>
      </c>
      <c r="E10609" t="s">
        <v>2186</v>
      </c>
      <c r="F10609">
        <v>14</v>
      </c>
      <c r="G10609" t="str">
        <f t="shared" si="496"/>
        <v>Medium</v>
      </c>
      <c r="H10609" t="s">
        <v>3</v>
      </c>
      <c r="I10609" t="str">
        <f>IFERROR(VLOOKUP(A10609,sponsored_animals!$A$1:$C$2143,1,TRUE),0)</f>
        <v>178f1189a06b68</v>
      </c>
      <c r="J10609">
        <f>VLOOKUP(H10609,location_costs!$A$1:$B$6,2,FALSE)</f>
        <v>120</v>
      </c>
      <c r="K10609" t="str">
        <f t="shared" si="497"/>
        <v>Dog_Medium</v>
      </c>
      <c r="L10609">
        <f>VLOOKUP(K10609,size_costs!$D$1:$E$10,2,FALSE)</f>
        <v>150</v>
      </c>
      <c r="M10609">
        <f>VLOOKUP(C10609,age_costs!$A$1:$B$52,2,FALSE)</f>
        <v>150</v>
      </c>
    </row>
    <row r="10610" spans="1:13" x14ac:dyDescent="0.25">
      <c r="A10610" t="s">
        <v>12407</v>
      </c>
      <c r="B10610" t="s">
        <v>14600</v>
      </c>
      <c r="C10610" s="2">
        <f t="shared" si="495"/>
        <v>7</v>
      </c>
      <c r="D10610" t="s">
        <v>19</v>
      </c>
      <c r="E10610" t="s">
        <v>2200</v>
      </c>
      <c r="F10610">
        <v>8.5</v>
      </c>
      <c r="G10610" t="str">
        <f t="shared" si="496"/>
        <v>Large</v>
      </c>
      <c r="H10610" t="s">
        <v>5</v>
      </c>
      <c r="I10610" t="str">
        <f>IFERROR(VLOOKUP(A10610,sponsored_animals!$A$1:$C$2143,1,TRUE),0)</f>
        <v>178f1189a06b68</v>
      </c>
      <c r="J10610">
        <f>VLOOKUP(H10610,location_costs!$A$1:$B$6,2,FALSE)</f>
        <v>140</v>
      </c>
      <c r="K10610" t="str">
        <f t="shared" si="497"/>
        <v>Cat_Large</v>
      </c>
      <c r="L10610">
        <f>VLOOKUP(K10610,size_costs!$D$1:$E$10,2,FALSE)</f>
        <v>140</v>
      </c>
      <c r="M10610">
        <f>VLOOKUP(C10610,age_costs!$A$1:$B$52,2,FALSE)</f>
        <v>100</v>
      </c>
    </row>
    <row r="10611" spans="1:13" x14ac:dyDescent="0.25">
      <c r="A10611" t="s">
        <v>12408</v>
      </c>
      <c r="B10611" t="s">
        <v>2424</v>
      </c>
      <c r="C10611" s="2">
        <f t="shared" si="495"/>
        <v>9</v>
      </c>
      <c r="D10611" t="s">
        <v>12</v>
      </c>
      <c r="E10611" t="s">
        <v>2535</v>
      </c>
      <c r="F10611">
        <v>31.5</v>
      </c>
      <c r="G10611" t="str">
        <f t="shared" si="496"/>
        <v>Large</v>
      </c>
      <c r="H10611" t="s">
        <v>7</v>
      </c>
      <c r="I10611" t="str">
        <f>IFERROR(VLOOKUP(A10611,sponsored_animals!$A$1:$C$2143,1,TRUE),0)</f>
        <v>74228ffdfe76aa</v>
      </c>
      <c r="J10611">
        <f>VLOOKUP(H10611,location_costs!$A$1:$B$6,2,FALSE)</f>
        <v>100</v>
      </c>
      <c r="K10611" t="str">
        <f t="shared" si="497"/>
        <v>Dog_Large</v>
      </c>
      <c r="L10611">
        <f>VLOOKUP(K10611,size_costs!$D$1:$E$10,2,FALSE)</f>
        <v>175</v>
      </c>
      <c r="M10611">
        <f>VLOOKUP(C10611,age_costs!$A$1:$B$52,2,FALSE)</f>
        <v>150</v>
      </c>
    </row>
    <row r="10612" spans="1:13" x14ac:dyDescent="0.25">
      <c r="A10612" t="s">
        <v>12409</v>
      </c>
      <c r="B10612" t="s">
        <v>14653</v>
      </c>
      <c r="C10612" s="2">
        <f t="shared" si="495"/>
        <v>5</v>
      </c>
      <c r="D10612" t="s">
        <v>19</v>
      </c>
      <c r="E10612" t="s">
        <v>2198</v>
      </c>
      <c r="F10612">
        <v>6.5</v>
      </c>
      <c r="G10612" t="str">
        <f t="shared" si="496"/>
        <v>Medium</v>
      </c>
      <c r="H10612" t="s">
        <v>6</v>
      </c>
      <c r="I10612">
        <f>IFERROR(VLOOKUP(A10612,sponsored_animals!$A$1:$C$2143,1,TRUE),0)</f>
        <v>0</v>
      </c>
      <c r="J10612">
        <f>VLOOKUP(H10612,location_costs!$A$1:$B$6,2,FALSE)</f>
        <v>135</v>
      </c>
      <c r="K10612" t="str">
        <f t="shared" si="497"/>
        <v>Cat_Medium</v>
      </c>
      <c r="L10612">
        <f>VLOOKUP(K10612,size_costs!$D$1:$E$10,2,FALSE)</f>
        <v>120</v>
      </c>
      <c r="M10612">
        <f>VLOOKUP(C10612,age_costs!$A$1:$B$52,2,FALSE)</f>
        <v>100</v>
      </c>
    </row>
    <row r="10613" spans="1:13" x14ac:dyDescent="0.25">
      <c r="A10613" t="s">
        <v>12410</v>
      </c>
      <c r="B10613" t="s">
        <v>2417</v>
      </c>
      <c r="C10613" s="2">
        <f t="shared" si="495"/>
        <v>4</v>
      </c>
      <c r="D10613" t="s">
        <v>12</v>
      </c>
      <c r="E10613" t="s">
        <v>2207</v>
      </c>
      <c r="F10613">
        <v>49</v>
      </c>
      <c r="G10613" t="str">
        <f t="shared" si="496"/>
        <v>Large</v>
      </c>
      <c r="H10613" t="s">
        <v>4</v>
      </c>
      <c r="I10613" t="str">
        <f>IFERROR(VLOOKUP(A10613,sponsored_animals!$A$1:$C$2143,1,TRUE),0)</f>
        <v>b14069999a0ee6</v>
      </c>
      <c r="J10613">
        <f>VLOOKUP(H10613,location_costs!$A$1:$B$6,2,FALSE)</f>
        <v>110</v>
      </c>
      <c r="K10613" t="str">
        <f t="shared" si="497"/>
        <v>Dog_Large</v>
      </c>
      <c r="L10613">
        <f>VLOOKUP(K10613,size_costs!$D$1:$E$10,2,FALSE)</f>
        <v>175</v>
      </c>
      <c r="M10613">
        <f>VLOOKUP(C10613,age_costs!$A$1:$B$52,2,FALSE)</f>
        <v>0</v>
      </c>
    </row>
    <row r="10614" spans="1:13" x14ac:dyDescent="0.25">
      <c r="A10614" t="s">
        <v>12411</v>
      </c>
      <c r="B10614" t="s">
        <v>14304</v>
      </c>
      <c r="C10614" s="2">
        <f t="shared" si="495"/>
        <v>7</v>
      </c>
      <c r="D10614" t="s">
        <v>19</v>
      </c>
      <c r="E10614" t="s">
        <v>2177</v>
      </c>
      <c r="F10614">
        <v>9</v>
      </c>
      <c r="G10614" t="str">
        <f t="shared" si="496"/>
        <v>Large</v>
      </c>
      <c r="H10614" t="s">
        <v>5</v>
      </c>
      <c r="I10614" t="str">
        <f>IFERROR(VLOOKUP(A10614,sponsored_animals!$A$1:$C$2143,1,TRUE),0)</f>
        <v>36806649e5722d</v>
      </c>
      <c r="J10614">
        <f>VLOOKUP(H10614,location_costs!$A$1:$B$6,2,FALSE)</f>
        <v>140</v>
      </c>
      <c r="K10614" t="str">
        <f t="shared" si="497"/>
        <v>Cat_Large</v>
      </c>
      <c r="L10614">
        <f>VLOOKUP(K10614,size_costs!$D$1:$E$10,2,FALSE)</f>
        <v>140</v>
      </c>
      <c r="M10614">
        <f>VLOOKUP(C10614,age_costs!$A$1:$B$52,2,FALSE)</f>
        <v>100</v>
      </c>
    </row>
    <row r="10615" spans="1:13" x14ac:dyDescent="0.25">
      <c r="A10615" t="s">
        <v>12412</v>
      </c>
      <c r="B10615" t="s">
        <v>15049</v>
      </c>
      <c r="C10615" s="2">
        <f t="shared" si="495"/>
        <v>2</v>
      </c>
      <c r="D10615" t="s">
        <v>19</v>
      </c>
      <c r="E10615" t="s">
        <v>2207</v>
      </c>
      <c r="F10615">
        <v>3</v>
      </c>
      <c r="G10615" t="str">
        <f t="shared" si="496"/>
        <v>Small</v>
      </c>
      <c r="H10615" t="s">
        <v>7</v>
      </c>
      <c r="I10615" t="str">
        <f>IFERROR(VLOOKUP(A10615,sponsored_animals!$A$1:$C$2143,1,TRUE),0)</f>
        <v>f3de00c24336c4</v>
      </c>
      <c r="J10615">
        <f>VLOOKUP(H10615,location_costs!$A$1:$B$6,2,FALSE)</f>
        <v>100</v>
      </c>
      <c r="K10615" t="str">
        <f t="shared" si="497"/>
        <v>Cat_Small</v>
      </c>
      <c r="L10615">
        <f>VLOOKUP(K10615,size_costs!$D$1:$E$10,2,FALSE)</f>
        <v>100</v>
      </c>
      <c r="M10615">
        <f>VLOOKUP(C10615,age_costs!$A$1:$B$52,2,FALSE)</f>
        <v>0</v>
      </c>
    </row>
    <row r="10616" spans="1:13" x14ac:dyDescent="0.25">
      <c r="A10616" t="s">
        <v>1976</v>
      </c>
      <c r="B10616" t="s">
        <v>13604</v>
      </c>
      <c r="C10616" s="2">
        <f t="shared" si="495"/>
        <v>7</v>
      </c>
      <c r="D10616" t="s">
        <v>12</v>
      </c>
      <c r="E10616" t="s">
        <v>2625</v>
      </c>
      <c r="F10616">
        <v>43</v>
      </c>
      <c r="G10616" t="str">
        <f t="shared" si="496"/>
        <v>Large</v>
      </c>
      <c r="H10616" t="s">
        <v>4</v>
      </c>
      <c r="I10616" t="str">
        <f>IFERROR(VLOOKUP(A10616,sponsored_animals!$A$1:$C$2143,1,TRUE),0)</f>
        <v>4fca6ef6dbda96</v>
      </c>
      <c r="J10616">
        <f>VLOOKUP(H10616,location_costs!$A$1:$B$6,2,FALSE)</f>
        <v>110</v>
      </c>
      <c r="K10616" t="str">
        <f t="shared" si="497"/>
        <v>Dog_Large</v>
      </c>
      <c r="L10616">
        <f>VLOOKUP(K10616,size_costs!$D$1:$E$10,2,FALSE)</f>
        <v>175</v>
      </c>
      <c r="M10616">
        <f>VLOOKUP(C10616,age_costs!$A$1:$B$52,2,FALSE)</f>
        <v>100</v>
      </c>
    </row>
    <row r="10617" spans="1:13" x14ac:dyDescent="0.25">
      <c r="A10617" t="s">
        <v>12413</v>
      </c>
      <c r="B10617" t="s">
        <v>15607</v>
      </c>
      <c r="C10617" s="2">
        <f t="shared" si="495"/>
        <v>6</v>
      </c>
      <c r="D10617" t="s">
        <v>19</v>
      </c>
      <c r="E10617" t="s">
        <v>2200</v>
      </c>
      <c r="F10617">
        <v>3</v>
      </c>
      <c r="G10617" t="str">
        <f t="shared" si="496"/>
        <v>Small</v>
      </c>
      <c r="H10617" t="s">
        <v>6</v>
      </c>
      <c r="I10617" t="str">
        <f>IFERROR(VLOOKUP(A10617,sponsored_animals!$A$1:$C$2143,1,TRUE),0)</f>
        <v>7c0c3e04e6a4d4</v>
      </c>
      <c r="J10617">
        <f>VLOOKUP(H10617,location_costs!$A$1:$B$6,2,FALSE)</f>
        <v>135</v>
      </c>
      <c r="K10617" t="str">
        <f t="shared" si="497"/>
        <v>Cat_Small</v>
      </c>
      <c r="L10617">
        <f>VLOOKUP(K10617,size_costs!$D$1:$E$10,2,FALSE)</f>
        <v>100</v>
      </c>
      <c r="M10617">
        <f>VLOOKUP(C10617,age_costs!$A$1:$B$52,2,FALSE)</f>
        <v>100</v>
      </c>
    </row>
    <row r="10618" spans="1:13" x14ac:dyDescent="0.25">
      <c r="A10618" t="s">
        <v>182</v>
      </c>
      <c r="B10618" t="s">
        <v>16350</v>
      </c>
      <c r="C10618" s="2">
        <f t="shared" si="495"/>
        <v>1</v>
      </c>
      <c r="D10618" t="s">
        <v>12</v>
      </c>
      <c r="E10618" t="s">
        <v>2322</v>
      </c>
      <c r="F10618">
        <v>18</v>
      </c>
      <c r="G10618" t="str">
        <f t="shared" si="496"/>
        <v>Medium</v>
      </c>
      <c r="H10618" t="s">
        <v>7</v>
      </c>
      <c r="I10618" t="str">
        <f>IFERROR(VLOOKUP(A10618,sponsored_animals!$A$1:$C$2143,1,TRUE),0)</f>
        <v>36806649e5722d</v>
      </c>
      <c r="J10618">
        <f>VLOOKUP(H10618,location_costs!$A$1:$B$6,2,FALSE)</f>
        <v>100</v>
      </c>
      <c r="K10618" t="str">
        <f t="shared" si="497"/>
        <v>Dog_Medium</v>
      </c>
      <c r="L10618">
        <f>VLOOKUP(K10618,size_costs!$D$1:$E$10,2,FALSE)</f>
        <v>150</v>
      </c>
      <c r="M10618">
        <f>VLOOKUP(C10618,age_costs!$A$1:$B$52,2,FALSE)</f>
        <v>0</v>
      </c>
    </row>
    <row r="10619" spans="1:13" x14ac:dyDescent="0.25">
      <c r="A10619" t="s">
        <v>12414</v>
      </c>
      <c r="B10619" t="s">
        <v>15141</v>
      </c>
      <c r="C10619" s="2">
        <f t="shared" si="495"/>
        <v>5</v>
      </c>
      <c r="D10619" t="s">
        <v>19</v>
      </c>
      <c r="E10619" t="s">
        <v>2219</v>
      </c>
      <c r="F10619">
        <v>6.5</v>
      </c>
      <c r="G10619" t="str">
        <f t="shared" si="496"/>
        <v>Medium</v>
      </c>
      <c r="H10619" t="s">
        <v>4</v>
      </c>
      <c r="I10619">
        <f>IFERROR(VLOOKUP(A10619,sponsored_animals!$A$1:$C$2143,1,TRUE),0)</f>
        <v>0</v>
      </c>
      <c r="J10619">
        <f>VLOOKUP(H10619,location_costs!$A$1:$B$6,2,FALSE)</f>
        <v>110</v>
      </c>
      <c r="K10619" t="str">
        <f t="shared" si="497"/>
        <v>Cat_Medium</v>
      </c>
      <c r="L10619">
        <f>VLOOKUP(K10619,size_costs!$D$1:$E$10,2,FALSE)</f>
        <v>120</v>
      </c>
      <c r="M10619">
        <f>VLOOKUP(C10619,age_costs!$A$1:$B$52,2,FALSE)</f>
        <v>100</v>
      </c>
    </row>
    <row r="10620" spans="1:13" x14ac:dyDescent="0.25">
      <c r="A10620" t="s">
        <v>1769</v>
      </c>
      <c r="B10620" t="s">
        <v>7156</v>
      </c>
      <c r="C10620" s="2">
        <f t="shared" si="495"/>
        <v>7</v>
      </c>
      <c r="D10620" t="s">
        <v>19</v>
      </c>
      <c r="E10620" t="s">
        <v>2198</v>
      </c>
      <c r="F10620">
        <v>2</v>
      </c>
      <c r="G10620" t="str">
        <f t="shared" si="496"/>
        <v>Small</v>
      </c>
      <c r="H10620" t="s">
        <v>6</v>
      </c>
      <c r="I10620" t="str">
        <f>IFERROR(VLOOKUP(A10620,sponsored_animals!$A$1:$C$2143,1,TRUE),0)</f>
        <v>d40d0d9a6a4451</v>
      </c>
      <c r="J10620">
        <f>VLOOKUP(H10620,location_costs!$A$1:$B$6,2,FALSE)</f>
        <v>135</v>
      </c>
      <c r="K10620" t="str">
        <f t="shared" si="497"/>
        <v>Cat_Small</v>
      </c>
      <c r="L10620">
        <f>VLOOKUP(K10620,size_costs!$D$1:$E$10,2,FALSE)</f>
        <v>100</v>
      </c>
      <c r="M10620">
        <f>VLOOKUP(C10620,age_costs!$A$1:$B$52,2,FALSE)</f>
        <v>100</v>
      </c>
    </row>
    <row r="10621" spans="1:13" x14ac:dyDescent="0.25">
      <c r="A10621" t="s">
        <v>31</v>
      </c>
      <c r="B10621" t="s">
        <v>9482</v>
      </c>
      <c r="C10621" s="2">
        <f t="shared" si="495"/>
        <v>7</v>
      </c>
      <c r="D10621" t="s">
        <v>19</v>
      </c>
      <c r="E10621" t="s">
        <v>2207</v>
      </c>
      <c r="F10621">
        <v>10</v>
      </c>
      <c r="G10621" t="str">
        <f t="shared" si="496"/>
        <v>Large</v>
      </c>
      <c r="H10621" t="s">
        <v>6</v>
      </c>
      <c r="I10621">
        <f>IFERROR(VLOOKUP(A10621,sponsored_animals!$A$1:$C$2143,1,TRUE),0)</f>
        <v>0</v>
      </c>
      <c r="J10621">
        <f>VLOOKUP(H10621,location_costs!$A$1:$B$6,2,FALSE)</f>
        <v>135</v>
      </c>
      <c r="K10621" t="str">
        <f t="shared" si="497"/>
        <v>Cat_Large</v>
      </c>
      <c r="L10621">
        <f>VLOOKUP(K10621,size_costs!$D$1:$E$10,2,FALSE)</f>
        <v>140</v>
      </c>
      <c r="M10621">
        <f>VLOOKUP(C10621,age_costs!$A$1:$B$52,2,FALSE)</f>
        <v>100</v>
      </c>
    </row>
    <row r="10622" spans="1:13" x14ac:dyDescent="0.25">
      <c r="A10622" t="s">
        <v>12415</v>
      </c>
      <c r="B10622" t="s">
        <v>13624</v>
      </c>
      <c r="C10622" s="2">
        <f t="shared" si="495"/>
        <v>11</v>
      </c>
      <c r="D10622" t="s">
        <v>12</v>
      </c>
      <c r="E10622" t="s">
        <v>2180</v>
      </c>
      <c r="F10622">
        <v>16</v>
      </c>
      <c r="G10622" t="str">
        <f t="shared" si="496"/>
        <v>Medium</v>
      </c>
      <c r="H10622" t="s">
        <v>6</v>
      </c>
      <c r="I10622" t="str">
        <f>IFERROR(VLOOKUP(A10622,sponsored_animals!$A$1:$C$2143,1,TRUE),0)</f>
        <v>b14069999a0ee6</v>
      </c>
      <c r="J10622">
        <f>VLOOKUP(H10622,location_costs!$A$1:$B$6,2,FALSE)</f>
        <v>135</v>
      </c>
      <c r="K10622" t="str">
        <f t="shared" si="497"/>
        <v>Dog_Medium</v>
      </c>
      <c r="L10622">
        <f>VLOOKUP(K10622,size_costs!$D$1:$E$10,2,FALSE)</f>
        <v>150</v>
      </c>
      <c r="M10622">
        <f>VLOOKUP(C10622,age_costs!$A$1:$B$52,2,FALSE)</f>
        <v>150</v>
      </c>
    </row>
    <row r="10623" spans="1:13" x14ac:dyDescent="0.25">
      <c r="A10623" t="s">
        <v>12416</v>
      </c>
      <c r="B10623" t="s">
        <v>16351</v>
      </c>
      <c r="C10623" s="2">
        <f t="shared" si="495"/>
        <v>5</v>
      </c>
      <c r="D10623" t="s">
        <v>12</v>
      </c>
      <c r="E10623" t="s">
        <v>2322</v>
      </c>
      <c r="F10623">
        <v>47</v>
      </c>
      <c r="G10623" t="str">
        <f t="shared" si="496"/>
        <v>Large</v>
      </c>
      <c r="H10623" t="s">
        <v>3</v>
      </c>
      <c r="I10623" t="str">
        <f>IFERROR(VLOOKUP(A10623,sponsored_animals!$A$1:$C$2143,1,TRUE),0)</f>
        <v>7c0c3e04e6a4d4</v>
      </c>
      <c r="J10623">
        <f>VLOOKUP(H10623,location_costs!$A$1:$B$6,2,FALSE)</f>
        <v>120</v>
      </c>
      <c r="K10623" t="str">
        <f t="shared" si="497"/>
        <v>Dog_Large</v>
      </c>
      <c r="L10623">
        <f>VLOOKUP(K10623,size_costs!$D$1:$E$10,2,FALSE)</f>
        <v>175</v>
      </c>
      <c r="M10623">
        <f>VLOOKUP(C10623,age_costs!$A$1:$B$52,2,FALSE)</f>
        <v>100</v>
      </c>
    </row>
    <row r="10624" spans="1:13" x14ac:dyDescent="0.25">
      <c r="A10624" t="s">
        <v>12417</v>
      </c>
      <c r="B10624" t="s">
        <v>10522</v>
      </c>
      <c r="C10624" s="2">
        <f t="shared" si="495"/>
        <v>3</v>
      </c>
      <c r="D10624" t="s">
        <v>19</v>
      </c>
      <c r="E10624" t="s">
        <v>2234</v>
      </c>
      <c r="F10624">
        <v>3</v>
      </c>
      <c r="G10624" t="str">
        <f t="shared" si="496"/>
        <v>Small</v>
      </c>
      <c r="H10624" t="s">
        <v>4</v>
      </c>
      <c r="I10624" t="str">
        <f>IFERROR(VLOOKUP(A10624,sponsored_animals!$A$1:$C$2143,1,TRUE),0)</f>
        <v>7c0c3e04e6a4d4</v>
      </c>
      <c r="J10624">
        <f>VLOOKUP(H10624,location_costs!$A$1:$B$6,2,FALSE)</f>
        <v>110</v>
      </c>
      <c r="K10624" t="str">
        <f t="shared" si="497"/>
        <v>Cat_Small</v>
      </c>
      <c r="L10624">
        <f>VLOOKUP(K10624,size_costs!$D$1:$E$10,2,FALSE)</f>
        <v>100</v>
      </c>
      <c r="M10624">
        <f>VLOOKUP(C10624,age_costs!$A$1:$B$52,2,FALSE)</f>
        <v>0</v>
      </c>
    </row>
    <row r="10625" spans="1:13" x14ac:dyDescent="0.25">
      <c r="A10625" t="s">
        <v>12418</v>
      </c>
      <c r="B10625" t="s">
        <v>16112</v>
      </c>
      <c r="C10625" s="2">
        <f t="shared" si="495"/>
        <v>2</v>
      </c>
      <c r="D10625" t="s">
        <v>19</v>
      </c>
      <c r="E10625" t="s">
        <v>2182</v>
      </c>
      <c r="F10625">
        <v>9</v>
      </c>
      <c r="G10625" t="str">
        <f t="shared" si="496"/>
        <v>Large</v>
      </c>
      <c r="H10625" t="s">
        <v>5</v>
      </c>
      <c r="I10625" t="str">
        <f>IFERROR(VLOOKUP(A10625,sponsored_animals!$A$1:$C$2143,1,TRUE),0)</f>
        <v>214f8f6b359a1e</v>
      </c>
      <c r="J10625">
        <f>VLOOKUP(H10625,location_costs!$A$1:$B$6,2,FALSE)</f>
        <v>140</v>
      </c>
      <c r="K10625" t="str">
        <f t="shared" si="497"/>
        <v>Cat_Large</v>
      </c>
      <c r="L10625">
        <f>VLOOKUP(K10625,size_costs!$D$1:$E$10,2,FALSE)</f>
        <v>140</v>
      </c>
      <c r="M10625">
        <f>VLOOKUP(C10625,age_costs!$A$1:$B$52,2,FALSE)</f>
        <v>0</v>
      </c>
    </row>
    <row r="10626" spans="1:13" x14ac:dyDescent="0.25">
      <c r="A10626" t="s">
        <v>12419</v>
      </c>
      <c r="B10626" t="s">
        <v>16267</v>
      </c>
      <c r="C10626" s="2">
        <f t="shared" si="495"/>
        <v>12</v>
      </c>
      <c r="D10626" t="s">
        <v>12</v>
      </c>
      <c r="E10626" t="s">
        <v>2186</v>
      </c>
      <c r="F10626">
        <v>5</v>
      </c>
      <c r="G10626" t="str">
        <f t="shared" si="496"/>
        <v>Small</v>
      </c>
      <c r="H10626" t="s">
        <v>6</v>
      </c>
      <c r="I10626" t="str">
        <f>IFERROR(VLOOKUP(A10626,sponsored_animals!$A$1:$C$2143,1,TRUE),0)</f>
        <v>f3de00c24336c4</v>
      </c>
      <c r="J10626">
        <f>VLOOKUP(H10626,location_costs!$A$1:$B$6,2,FALSE)</f>
        <v>135</v>
      </c>
      <c r="K10626" t="str">
        <f t="shared" si="497"/>
        <v>Dog_Small</v>
      </c>
      <c r="L10626">
        <f>VLOOKUP(K10626,size_costs!$D$1:$E$10,2,FALSE)</f>
        <v>125</v>
      </c>
      <c r="M10626">
        <f>VLOOKUP(C10626,age_costs!$A$1:$B$52,2,FALSE)</f>
        <v>150</v>
      </c>
    </row>
    <row r="10627" spans="1:13" x14ac:dyDescent="0.25">
      <c r="A10627" t="s">
        <v>12420</v>
      </c>
      <c r="B10627" t="s">
        <v>16234</v>
      </c>
      <c r="C10627" s="2">
        <f t="shared" ref="C10627:C10690" si="498">ROUND(YEARFRAC(B10627,"31/12/2021"),0)</f>
        <v>10</v>
      </c>
      <c r="D10627" t="s">
        <v>12</v>
      </c>
      <c r="E10627" t="s">
        <v>2288</v>
      </c>
      <c r="F10627">
        <v>43</v>
      </c>
      <c r="G10627" t="str">
        <f t="shared" ref="G10627:G10690" si="499">IF(AND(D10627="Dog",F10627&lt;=10),"Small",IF(AND(D10627="Dog",F10627&gt;10,F10627&lt;=30),"Medium",IF(AND(D10627="Dog",F10627&gt;30),"Large",IF(AND(D10627="Cat",F10627&lt;=5),"Small",IF(AND(D10627="Cat",F10627&gt;5,F10627&lt;=7),"Medium",IF(AND(D10627="Cat",F10627&gt;=7),"Large",IF(AND(D10627="Bird",F10627&lt;=0.7),"Small",IF(AND(D10627="Bird",F10627&gt;0.7,F10627&lt;=1.1),"Medium",IF(AND(D10627="Bird",F10627&gt;1.1),"Large","Erro")))))))))</f>
        <v>Large</v>
      </c>
      <c r="H10627" t="s">
        <v>5</v>
      </c>
      <c r="I10627" t="str">
        <f>IFERROR(VLOOKUP(A10627,sponsored_animals!$A$1:$C$2143,1,TRUE),0)</f>
        <v>214f8f6b359a1e</v>
      </c>
      <c r="J10627">
        <f>VLOOKUP(H10627,location_costs!$A$1:$B$6,2,FALSE)</f>
        <v>140</v>
      </c>
      <c r="K10627" t="str">
        <f t="shared" ref="K10627:K10690" si="500">D10627&amp;"_"&amp;G10627</f>
        <v>Dog_Large</v>
      </c>
      <c r="L10627">
        <f>VLOOKUP(K10627,size_costs!$D$1:$E$10,2,FALSE)</f>
        <v>175</v>
      </c>
      <c r="M10627">
        <f>VLOOKUP(C10627,age_costs!$A$1:$B$52,2,FALSE)</f>
        <v>150</v>
      </c>
    </row>
    <row r="10628" spans="1:13" x14ac:dyDescent="0.25">
      <c r="A10628" t="s">
        <v>862</v>
      </c>
      <c r="B10628" t="s">
        <v>16352</v>
      </c>
      <c r="C10628" s="2">
        <f t="shared" si="498"/>
        <v>9</v>
      </c>
      <c r="D10628" t="s">
        <v>12</v>
      </c>
      <c r="E10628" t="s">
        <v>2288</v>
      </c>
      <c r="F10628">
        <v>47</v>
      </c>
      <c r="G10628" t="str">
        <f t="shared" si="499"/>
        <v>Large</v>
      </c>
      <c r="H10628" t="s">
        <v>5</v>
      </c>
      <c r="I10628" t="str">
        <f>IFERROR(VLOOKUP(A10628,sponsored_animals!$A$1:$C$2143,1,TRUE),0)</f>
        <v>b14069999a0ee6</v>
      </c>
      <c r="J10628">
        <f>VLOOKUP(H10628,location_costs!$A$1:$B$6,2,FALSE)</f>
        <v>140</v>
      </c>
      <c r="K10628" t="str">
        <f t="shared" si="500"/>
        <v>Dog_Large</v>
      </c>
      <c r="L10628">
        <f>VLOOKUP(K10628,size_costs!$D$1:$E$10,2,FALSE)</f>
        <v>175</v>
      </c>
      <c r="M10628">
        <f>VLOOKUP(C10628,age_costs!$A$1:$B$52,2,FALSE)</f>
        <v>150</v>
      </c>
    </row>
    <row r="10629" spans="1:13" x14ac:dyDescent="0.25">
      <c r="A10629" t="s">
        <v>12421</v>
      </c>
      <c r="B10629" t="s">
        <v>13922</v>
      </c>
      <c r="C10629" s="2">
        <f t="shared" si="498"/>
        <v>6</v>
      </c>
      <c r="D10629" t="s">
        <v>19</v>
      </c>
      <c r="E10629" t="s">
        <v>2198</v>
      </c>
      <c r="F10629">
        <v>8</v>
      </c>
      <c r="G10629" t="str">
        <f t="shared" si="499"/>
        <v>Large</v>
      </c>
      <c r="H10629" t="s">
        <v>6</v>
      </c>
      <c r="I10629">
        <f>IFERROR(VLOOKUP(A10629,sponsored_animals!$A$1:$C$2143,1,TRUE),0)</f>
        <v>0</v>
      </c>
      <c r="J10629">
        <f>VLOOKUP(H10629,location_costs!$A$1:$B$6,2,FALSE)</f>
        <v>135</v>
      </c>
      <c r="K10629" t="str">
        <f t="shared" si="500"/>
        <v>Cat_Large</v>
      </c>
      <c r="L10629">
        <f>VLOOKUP(K10629,size_costs!$D$1:$E$10,2,FALSE)</f>
        <v>140</v>
      </c>
      <c r="M10629">
        <f>VLOOKUP(C10629,age_costs!$A$1:$B$52,2,FALSE)</f>
        <v>100</v>
      </c>
    </row>
    <row r="10630" spans="1:13" x14ac:dyDescent="0.25">
      <c r="A10630" t="s">
        <v>12422</v>
      </c>
      <c r="B10630" t="s">
        <v>15210</v>
      </c>
      <c r="C10630" s="2">
        <f t="shared" si="498"/>
        <v>13</v>
      </c>
      <c r="D10630" t="s">
        <v>12</v>
      </c>
      <c r="E10630" t="s">
        <v>2280</v>
      </c>
      <c r="F10630">
        <v>29</v>
      </c>
      <c r="G10630" t="str">
        <f t="shared" si="499"/>
        <v>Medium</v>
      </c>
      <c r="H10630" t="s">
        <v>7</v>
      </c>
      <c r="I10630" t="str">
        <f>IFERROR(VLOOKUP(A10630,sponsored_animals!$A$1:$C$2143,1,TRUE),0)</f>
        <v>74228ffdfe76aa</v>
      </c>
      <c r="J10630">
        <f>VLOOKUP(H10630,location_costs!$A$1:$B$6,2,FALSE)</f>
        <v>100</v>
      </c>
      <c r="K10630" t="str">
        <f t="shared" si="500"/>
        <v>Dog_Medium</v>
      </c>
      <c r="L10630">
        <f>VLOOKUP(K10630,size_costs!$D$1:$E$10,2,FALSE)</f>
        <v>150</v>
      </c>
      <c r="M10630">
        <f>VLOOKUP(C10630,age_costs!$A$1:$B$52,2,FALSE)</f>
        <v>200</v>
      </c>
    </row>
    <row r="10631" spans="1:13" x14ac:dyDescent="0.25">
      <c r="A10631" t="s">
        <v>12423</v>
      </c>
      <c r="B10631" t="s">
        <v>13904</v>
      </c>
      <c r="C10631" s="2">
        <f t="shared" si="498"/>
        <v>5</v>
      </c>
      <c r="D10631" t="s">
        <v>19</v>
      </c>
      <c r="E10631" t="s">
        <v>2210</v>
      </c>
      <c r="F10631">
        <v>9</v>
      </c>
      <c r="G10631" t="str">
        <f t="shared" si="499"/>
        <v>Large</v>
      </c>
      <c r="H10631" t="s">
        <v>5</v>
      </c>
      <c r="I10631" t="str">
        <f>IFERROR(VLOOKUP(A10631,sponsored_animals!$A$1:$C$2143,1,TRUE),0)</f>
        <v>b14069999a0ee6</v>
      </c>
      <c r="J10631">
        <f>VLOOKUP(H10631,location_costs!$A$1:$B$6,2,FALSE)</f>
        <v>140</v>
      </c>
      <c r="K10631" t="str">
        <f t="shared" si="500"/>
        <v>Cat_Large</v>
      </c>
      <c r="L10631">
        <f>VLOOKUP(K10631,size_costs!$D$1:$E$10,2,FALSE)</f>
        <v>140</v>
      </c>
      <c r="M10631">
        <f>VLOOKUP(C10631,age_costs!$A$1:$B$52,2,FALSE)</f>
        <v>100</v>
      </c>
    </row>
    <row r="10632" spans="1:13" x14ac:dyDescent="0.25">
      <c r="A10632" t="s">
        <v>12424</v>
      </c>
      <c r="B10632" t="s">
        <v>2661</v>
      </c>
      <c r="C10632" s="2">
        <f t="shared" si="498"/>
        <v>7</v>
      </c>
      <c r="D10632" t="s">
        <v>19</v>
      </c>
      <c r="E10632" t="s">
        <v>2198</v>
      </c>
      <c r="F10632">
        <v>4</v>
      </c>
      <c r="G10632" t="str">
        <f t="shared" si="499"/>
        <v>Small</v>
      </c>
      <c r="H10632" t="s">
        <v>6</v>
      </c>
      <c r="I10632" t="str">
        <f>IFERROR(VLOOKUP(A10632,sponsored_animals!$A$1:$C$2143,1,TRUE),0)</f>
        <v>7c0c3e04e6a4d4</v>
      </c>
      <c r="J10632">
        <f>VLOOKUP(H10632,location_costs!$A$1:$B$6,2,FALSE)</f>
        <v>135</v>
      </c>
      <c r="K10632" t="str">
        <f t="shared" si="500"/>
        <v>Cat_Small</v>
      </c>
      <c r="L10632">
        <f>VLOOKUP(K10632,size_costs!$D$1:$E$10,2,FALSE)</f>
        <v>100</v>
      </c>
      <c r="M10632">
        <f>VLOOKUP(C10632,age_costs!$A$1:$B$52,2,FALSE)</f>
        <v>100</v>
      </c>
    </row>
    <row r="10633" spans="1:13" x14ac:dyDescent="0.25">
      <c r="A10633" t="s">
        <v>12425</v>
      </c>
      <c r="B10633" t="s">
        <v>2617</v>
      </c>
      <c r="C10633" s="2">
        <f t="shared" si="498"/>
        <v>3</v>
      </c>
      <c r="D10633" t="s">
        <v>19</v>
      </c>
      <c r="E10633" t="s">
        <v>2174</v>
      </c>
      <c r="F10633">
        <v>9</v>
      </c>
      <c r="G10633" t="str">
        <f t="shared" si="499"/>
        <v>Large</v>
      </c>
      <c r="H10633" t="s">
        <v>5</v>
      </c>
      <c r="I10633">
        <f>IFERROR(VLOOKUP(A10633,sponsored_animals!$A$1:$C$2143,1,TRUE),0)</f>
        <v>0</v>
      </c>
      <c r="J10633">
        <f>VLOOKUP(H10633,location_costs!$A$1:$B$6,2,FALSE)</f>
        <v>140</v>
      </c>
      <c r="K10633" t="str">
        <f t="shared" si="500"/>
        <v>Cat_Large</v>
      </c>
      <c r="L10633">
        <f>VLOOKUP(K10633,size_costs!$D$1:$E$10,2,FALSE)</f>
        <v>140</v>
      </c>
      <c r="M10633">
        <f>VLOOKUP(C10633,age_costs!$A$1:$B$52,2,FALSE)</f>
        <v>0</v>
      </c>
    </row>
    <row r="10634" spans="1:13" x14ac:dyDescent="0.25">
      <c r="A10634" t="s">
        <v>547</v>
      </c>
      <c r="B10634" t="s">
        <v>6276</v>
      </c>
      <c r="C10634" s="2">
        <f t="shared" si="498"/>
        <v>2</v>
      </c>
      <c r="D10634" t="s">
        <v>12</v>
      </c>
      <c r="E10634" t="s">
        <v>2438</v>
      </c>
      <c r="F10634">
        <v>39</v>
      </c>
      <c r="G10634" t="str">
        <f t="shared" si="499"/>
        <v>Large</v>
      </c>
      <c r="H10634" t="s">
        <v>6</v>
      </c>
      <c r="I10634" t="str">
        <f>IFERROR(VLOOKUP(A10634,sponsored_animals!$A$1:$C$2143,1,TRUE),0)</f>
        <v>178f1189a06b68</v>
      </c>
      <c r="J10634">
        <f>VLOOKUP(H10634,location_costs!$A$1:$B$6,2,FALSE)</f>
        <v>135</v>
      </c>
      <c r="K10634" t="str">
        <f t="shared" si="500"/>
        <v>Dog_Large</v>
      </c>
      <c r="L10634">
        <f>VLOOKUP(K10634,size_costs!$D$1:$E$10,2,FALSE)</f>
        <v>175</v>
      </c>
      <c r="M10634">
        <f>VLOOKUP(C10634,age_costs!$A$1:$B$52,2,FALSE)</f>
        <v>0</v>
      </c>
    </row>
    <row r="10635" spans="1:13" x14ac:dyDescent="0.25">
      <c r="A10635" t="s">
        <v>12426</v>
      </c>
      <c r="B10635" t="s">
        <v>15060</v>
      </c>
      <c r="C10635" s="2">
        <f t="shared" si="498"/>
        <v>4</v>
      </c>
      <c r="D10635" t="s">
        <v>19</v>
      </c>
      <c r="E10635" t="s">
        <v>2174</v>
      </c>
      <c r="F10635">
        <v>9</v>
      </c>
      <c r="G10635" t="str">
        <f t="shared" si="499"/>
        <v>Large</v>
      </c>
      <c r="H10635" t="s">
        <v>7</v>
      </c>
      <c r="I10635" t="str">
        <f>IFERROR(VLOOKUP(A10635,sponsored_animals!$A$1:$C$2143,1,TRUE),0)</f>
        <v>214f8f6b359a1e</v>
      </c>
      <c r="J10635">
        <f>VLOOKUP(H10635,location_costs!$A$1:$B$6,2,FALSE)</f>
        <v>100</v>
      </c>
      <c r="K10635" t="str">
        <f t="shared" si="500"/>
        <v>Cat_Large</v>
      </c>
      <c r="L10635">
        <f>VLOOKUP(K10635,size_costs!$D$1:$E$10,2,FALSE)</f>
        <v>140</v>
      </c>
      <c r="M10635">
        <f>VLOOKUP(C10635,age_costs!$A$1:$B$52,2,FALSE)</f>
        <v>0</v>
      </c>
    </row>
    <row r="10636" spans="1:13" x14ac:dyDescent="0.25">
      <c r="A10636" t="s">
        <v>12427</v>
      </c>
      <c r="B10636" t="s">
        <v>14334</v>
      </c>
      <c r="C10636" s="2">
        <f t="shared" si="498"/>
        <v>5</v>
      </c>
      <c r="D10636" t="s">
        <v>19</v>
      </c>
      <c r="E10636" t="s">
        <v>2223</v>
      </c>
      <c r="F10636">
        <v>8</v>
      </c>
      <c r="G10636" t="str">
        <f t="shared" si="499"/>
        <v>Large</v>
      </c>
      <c r="H10636" t="s">
        <v>6</v>
      </c>
      <c r="I10636" t="str">
        <f>IFERROR(VLOOKUP(A10636,sponsored_animals!$A$1:$C$2143,1,TRUE),0)</f>
        <v>36806649e5722d</v>
      </c>
      <c r="J10636">
        <f>VLOOKUP(H10636,location_costs!$A$1:$B$6,2,FALSE)</f>
        <v>135</v>
      </c>
      <c r="K10636" t="str">
        <f t="shared" si="500"/>
        <v>Cat_Large</v>
      </c>
      <c r="L10636">
        <f>VLOOKUP(K10636,size_costs!$D$1:$E$10,2,FALSE)</f>
        <v>140</v>
      </c>
      <c r="M10636">
        <f>VLOOKUP(C10636,age_costs!$A$1:$B$52,2,FALSE)</f>
        <v>100</v>
      </c>
    </row>
    <row r="10637" spans="1:13" x14ac:dyDescent="0.25">
      <c r="A10637" t="s">
        <v>12428</v>
      </c>
      <c r="B10637" t="s">
        <v>13690</v>
      </c>
      <c r="C10637" s="2">
        <f t="shared" si="498"/>
        <v>5</v>
      </c>
      <c r="D10637" t="s">
        <v>12</v>
      </c>
      <c r="E10637" t="s">
        <v>2535</v>
      </c>
      <c r="F10637">
        <v>28</v>
      </c>
      <c r="G10637" t="str">
        <f t="shared" si="499"/>
        <v>Medium</v>
      </c>
      <c r="H10637" t="s">
        <v>4</v>
      </c>
      <c r="I10637">
        <f>IFERROR(VLOOKUP(A10637,sponsored_animals!$A$1:$C$2143,1,TRUE),0)</f>
        <v>0</v>
      </c>
      <c r="J10637">
        <f>VLOOKUP(H10637,location_costs!$A$1:$B$6,2,FALSE)</f>
        <v>110</v>
      </c>
      <c r="K10637" t="str">
        <f t="shared" si="500"/>
        <v>Dog_Medium</v>
      </c>
      <c r="L10637">
        <f>VLOOKUP(K10637,size_costs!$D$1:$E$10,2,FALSE)</f>
        <v>150</v>
      </c>
      <c r="M10637">
        <f>VLOOKUP(C10637,age_costs!$A$1:$B$52,2,FALSE)</f>
        <v>100</v>
      </c>
    </row>
    <row r="10638" spans="1:13" x14ac:dyDescent="0.25">
      <c r="A10638" t="s">
        <v>12429</v>
      </c>
      <c r="B10638" t="s">
        <v>6787</v>
      </c>
      <c r="C10638" s="2">
        <f t="shared" si="498"/>
        <v>6</v>
      </c>
      <c r="D10638" t="s">
        <v>12</v>
      </c>
      <c r="E10638" t="s">
        <v>4438</v>
      </c>
      <c r="F10638">
        <v>21</v>
      </c>
      <c r="G10638" t="str">
        <f t="shared" si="499"/>
        <v>Medium</v>
      </c>
      <c r="H10638" t="s">
        <v>4</v>
      </c>
      <c r="I10638" t="str">
        <f>IFERROR(VLOOKUP(A10638,sponsored_animals!$A$1:$C$2143,1,TRUE),0)</f>
        <v>178f1189a06b68</v>
      </c>
      <c r="J10638">
        <f>VLOOKUP(H10638,location_costs!$A$1:$B$6,2,FALSE)</f>
        <v>110</v>
      </c>
      <c r="K10638" t="str">
        <f t="shared" si="500"/>
        <v>Dog_Medium</v>
      </c>
      <c r="L10638">
        <f>VLOOKUP(K10638,size_costs!$D$1:$E$10,2,FALSE)</f>
        <v>150</v>
      </c>
      <c r="M10638">
        <f>VLOOKUP(C10638,age_costs!$A$1:$B$52,2,FALSE)</f>
        <v>100</v>
      </c>
    </row>
    <row r="10639" spans="1:13" x14ac:dyDescent="0.25">
      <c r="A10639" t="s">
        <v>12430</v>
      </c>
      <c r="B10639" t="s">
        <v>15166</v>
      </c>
      <c r="C10639" s="2">
        <f t="shared" si="498"/>
        <v>5</v>
      </c>
      <c r="D10639" t="s">
        <v>12</v>
      </c>
      <c r="E10639" t="s">
        <v>2217</v>
      </c>
      <c r="F10639">
        <v>4</v>
      </c>
      <c r="G10639" t="str">
        <f t="shared" si="499"/>
        <v>Small</v>
      </c>
      <c r="H10639" t="s">
        <v>6</v>
      </c>
      <c r="I10639" t="str">
        <f>IFERROR(VLOOKUP(A10639,sponsored_animals!$A$1:$C$2143,1,TRUE),0)</f>
        <v>178f1189a06b68</v>
      </c>
      <c r="J10639">
        <f>VLOOKUP(H10639,location_costs!$A$1:$B$6,2,FALSE)</f>
        <v>135</v>
      </c>
      <c r="K10639" t="str">
        <f t="shared" si="500"/>
        <v>Dog_Small</v>
      </c>
      <c r="L10639">
        <f>VLOOKUP(K10639,size_costs!$D$1:$E$10,2,FALSE)</f>
        <v>125</v>
      </c>
      <c r="M10639">
        <f>VLOOKUP(C10639,age_costs!$A$1:$B$52,2,FALSE)</f>
        <v>100</v>
      </c>
    </row>
    <row r="10640" spans="1:13" x14ac:dyDescent="0.25">
      <c r="A10640" t="s">
        <v>1791</v>
      </c>
      <c r="B10640" t="s">
        <v>16353</v>
      </c>
      <c r="C10640" s="2">
        <f t="shared" si="498"/>
        <v>16</v>
      </c>
      <c r="D10640" t="s">
        <v>12</v>
      </c>
      <c r="E10640" t="s">
        <v>2241</v>
      </c>
      <c r="F10640">
        <v>12</v>
      </c>
      <c r="G10640" t="str">
        <f t="shared" si="499"/>
        <v>Medium</v>
      </c>
      <c r="H10640" t="s">
        <v>3</v>
      </c>
      <c r="I10640">
        <f>IFERROR(VLOOKUP(A10640,sponsored_animals!$A$1:$C$2143,1,TRUE),0)</f>
        <v>0</v>
      </c>
      <c r="J10640">
        <f>VLOOKUP(H10640,location_costs!$A$1:$B$6,2,FALSE)</f>
        <v>120</v>
      </c>
      <c r="K10640" t="str">
        <f t="shared" si="500"/>
        <v>Dog_Medium</v>
      </c>
      <c r="L10640">
        <f>VLOOKUP(K10640,size_costs!$D$1:$E$10,2,FALSE)</f>
        <v>150</v>
      </c>
      <c r="M10640">
        <f>VLOOKUP(C10640,age_costs!$A$1:$B$52,2,FALSE)</f>
        <v>300</v>
      </c>
    </row>
    <row r="10641" spans="1:13" x14ac:dyDescent="0.25">
      <c r="A10641" t="s">
        <v>12431</v>
      </c>
      <c r="B10641" t="s">
        <v>13686</v>
      </c>
      <c r="C10641" s="2">
        <f t="shared" si="498"/>
        <v>9</v>
      </c>
      <c r="D10641" t="s">
        <v>12</v>
      </c>
      <c r="E10641" t="s">
        <v>2233</v>
      </c>
      <c r="F10641">
        <v>26</v>
      </c>
      <c r="G10641" t="str">
        <f t="shared" si="499"/>
        <v>Medium</v>
      </c>
      <c r="H10641" t="s">
        <v>6</v>
      </c>
      <c r="I10641" t="str">
        <f>IFERROR(VLOOKUP(A10641,sponsored_animals!$A$1:$C$2143,1,TRUE),0)</f>
        <v>36806649e5722d</v>
      </c>
      <c r="J10641">
        <f>VLOOKUP(H10641,location_costs!$A$1:$B$6,2,FALSE)</f>
        <v>135</v>
      </c>
      <c r="K10641" t="str">
        <f t="shared" si="500"/>
        <v>Dog_Medium</v>
      </c>
      <c r="L10641">
        <f>VLOOKUP(K10641,size_costs!$D$1:$E$10,2,FALSE)</f>
        <v>150</v>
      </c>
      <c r="M10641">
        <f>VLOOKUP(C10641,age_costs!$A$1:$B$52,2,FALSE)</f>
        <v>150</v>
      </c>
    </row>
    <row r="10642" spans="1:13" x14ac:dyDescent="0.25">
      <c r="A10642" t="s">
        <v>12432</v>
      </c>
      <c r="B10642" t="s">
        <v>14480</v>
      </c>
      <c r="C10642" s="2">
        <f t="shared" si="498"/>
        <v>8</v>
      </c>
      <c r="D10642" t="s">
        <v>12</v>
      </c>
      <c r="E10642" t="s">
        <v>2535</v>
      </c>
      <c r="F10642">
        <v>35</v>
      </c>
      <c r="G10642" t="str">
        <f t="shared" si="499"/>
        <v>Large</v>
      </c>
      <c r="H10642" t="s">
        <v>3</v>
      </c>
      <c r="I10642" t="str">
        <f>IFERROR(VLOOKUP(A10642,sponsored_animals!$A$1:$C$2143,1,TRUE),0)</f>
        <v>74228ffdfe76aa</v>
      </c>
      <c r="J10642">
        <f>VLOOKUP(H10642,location_costs!$A$1:$B$6,2,FALSE)</f>
        <v>120</v>
      </c>
      <c r="K10642" t="str">
        <f t="shared" si="500"/>
        <v>Dog_Large</v>
      </c>
      <c r="L10642">
        <f>VLOOKUP(K10642,size_costs!$D$1:$E$10,2,FALSE)</f>
        <v>175</v>
      </c>
      <c r="M10642">
        <f>VLOOKUP(C10642,age_costs!$A$1:$B$52,2,FALSE)</f>
        <v>150</v>
      </c>
    </row>
    <row r="10643" spans="1:13" x14ac:dyDescent="0.25">
      <c r="A10643" t="s">
        <v>12433</v>
      </c>
      <c r="B10643" t="s">
        <v>13999</v>
      </c>
      <c r="C10643" s="2">
        <f t="shared" si="498"/>
        <v>9</v>
      </c>
      <c r="D10643" t="s">
        <v>12</v>
      </c>
      <c r="E10643" t="s">
        <v>2247</v>
      </c>
      <c r="F10643">
        <v>8</v>
      </c>
      <c r="G10643" t="str">
        <f t="shared" si="499"/>
        <v>Small</v>
      </c>
      <c r="H10643" t="s">
        <v>4</v>
      </c>
      <c r="I10643" t="str">
        <f>IFERROR(VLOOKUP(A10643,sponsored_animals!$A$1:$C$2143,1,TRUE),0)</f>
        <v>b14069999a0ee6</v>
      </c>
      <c r="J10643">
        <f>VLOOKUP(H10643,location_costs!$A$1:$B$6,2,FALSE)</f>
        <v>110</v>
      </c>
      <c r="K10643" t="str">
        <f t="shared" si="500"/>
        <v>Dog_Small</v>
      </c>
      <c r="L10643">
        <f>VLOOKUP(K10643,size_costs!$D$1:$E$10,2,FALSE)</f>
        <v>125</v>
      </c>
      <c r="M10643">
        <f>VLOOKUP(C10643,age_costs!$A$1:$B$52,2,FALSE)</f>
        <v>150</v>
      </c>
    </row>
    <row r="10644" spans="1:13" x14ac:dyDescent="0.25">
      <c r="A10644" t="s">
        <v>12434</v>
      </c>
      <c r="B10644" t="s">
        <v>14447</v>
      </c>
      <c r="C10644" s="2">
        <f t="shared" si="498"/>
        <v>3</v>
      </c>
      <c r="D10644" t="s">
        <v>19</v>
      </c>
      <c r="E10644" t="s">
        <v>2182</v>
      </c>
      <c r="F10644">
        <v>9</v>
      </c>
      <c r="G10644" t="str">
        <f t="shared" si="499"/>
        <v>Large</v>
      </c>
      <c r="H10644" t="s">
        <v>3</v>
      </c>
      <c r="I10644" t="str">
        <f>IFERROR(VLOOKUP(A10644,sponsored_animals!$A$1:$C$2143,1,TRUE),0)</f>
        <v>36806649e5722d</v>
      </c>
      <c r="J10644">
        <f>VLOOKUP(H10644,location_costs!$A$1:$B$6,2,FALSE)</f>
        <v>120</v>
      </c>
      <c r="K10644" t="str">
        <f t="shared" si="500"/>
        <v>Cat_Large</v>
      </c>
      <c r="L10644">
        <f>VLOOKUP(K10644,size_costs!$D$1:$E$10,2,FALSE)</f>
        <v>140</v>
      </c>
      <c r="M10644">
        <f>VLOOKUP(C10644,age_costs!$A$1:$B$52,2,FALSE)</f>
        <v>0</v>
      </c>
    </row>
    <row r="10645" spans="1:13" x14ac:dyDescent="0.25">
      <c r="A10645" t="s">
        <v>12435</v>
      </c>
      <c r="B10645" t="s">
        <v>15807</v>
      </c>
      <c r="C10645" s="2">
        <f t="shared" si="498"/>
        <v>14</v>
      </c>
      <c r="D10645" t="s">
        <v>19</v>
      </c>
      <c r="E10645" t="s">
        <v>2198</v>
      </c>
      <c r="F10645">
        <v>6</v>
      </c>
      <c r="G10645" t="str">
        <f t="shared" si="499"/>
        <v>Medium</v>
      </c>
      <c r="H10645" t="s">
        <v>5</v>
      </c>
      <c r="I10645" t="str">
        <f>IFERROR(VLOOKUP(A10645,sponsored_animals!$A$1:$C$2143,1,TRUE),0)</f>
        <v>b14069999a0ee6</v>
      </c>
      <c r="J10645">
        <f>VLOOKUP(H10645,location_costs!$A$1:$B$6,2,FALSE)</f>
        <v>140</v>
      </c>
      <c r="K10645" t="str">
        <f t="shared" si="500"/>
        <v>Cat_Medium</v>
      </c>
      <c r="L10645">
        <f>VLOOKUP(K10645,size_costs!$D$1:$E$10,2,FALSE)</f>
        <v>120</v>
      </c>
      <c r="M10645">
        <f>VLOOKUP(C10645,age_costs!$A$1:$B$52,2,FALSE)</f>
        <v>200</v>
      </c>
    </row>
    <row r="10646" spans="1:13" x14ac:dyDescent="0.25">
      <c r="A10646" t="s">
        <v>12436</v>
      </c>
      <c r="B10646" t="s">
        <v>4828</v>
      </c>
      <c r="C10646" s="2">
        <f t="shared" si="498"/>
        <v>5</v>
      </c>
      <c r="D10646" t="s">
        <v>12</v>
      </c>
      <c r="E10646" t="s">
        <v>2217</v>
      </c>
      <c r="F10646">
        <v>31</v>
      </c>
      <c r="G10646" t="str">
        <f t="shared" si="499"/>
        <v>Large</v>
      </c>
      <c r="H10646" t="s">
        <v>4</v>
      </c>
      <c r="I10646" t="str">
        <f>IFERROR(VLOOKUP(A10646,sponsored_animals!$A$1:$C$2143,1,TRUE),0)</f>
        <v>d40d0d9a6a4451</v>
      </c>
      <c r="J10646">
        <f>VLOOKUP(H10646,location_costs!$A$1:$B$6,2,FALSE)</f>
        <v>110</v>
      </c>
      <c r="K10646" t="str">
        <f t="shared" si="500"/>
        <v>Dog_Large</v>
      </c>
      <c r="L10646">
        <f>VLOOKUP(K10646,size_costs!$D$1:$E$10,2,FALSE)</f>
        <v>175</v>
      </c>
      <c r="M10646">
        <f>VLOOKUP(C10646,age_costs!$A$1:$B$52,2,FALSE)</f>
        <v>100</v>
      </c>
    </row>
    <row r="10647" spans="1:13" x14ac:dyDescent="0.25">
      <c r="A10647" t="s">
        <v>802</v>
      </c>
      <c r="B10647" t="s">
        <v>5260</v>
      </c>
      <c r="C10647" s="2">
        <f t="shared" si="498"/>
        <v>8</v>
      </c>
      <c r="D10647" t="s">
        <v>19</v>
      </c>
      <c r="E10647" t="s">
        <v>2200</v>
      </c>
      <c r="F10647">
        <v>9</v>
      </c>
      <c r="G10647" t="str">
        <f t="shared" si="499"/>
        <v>Large</v>
      </c>
      <c r="H10647" t="s">
        <v>6</v>
      </c>
      <c r="I10647">
        <f>IFERROR(VLOOKUP(A10647,sponsored_animals!$A$1:$C$2143,1,TRUE),0)</f>
        <v>0</v>
      </c>
      <c r="J10647">
        <f>VLOOKUP(H10647,location_costs!$A$1:$B$6,2,FALSE)</f>
        <v>135</v>
      </c>
      <c r="K10647" t="str">
        <f t="shared" si="500"/>
        <v>Cat_Large</v>
      </c>
      <c r="L10647">
        <f>VLOOKUP(K10647,size_costs!$D$1:$E$10,2,FALSE)</f>
        <v>140</v>
      </c>
      <c r="M10647">
        <f>VLOOKUP(C10647,age_costs!$A$1:$B$52,2,FALSE)</f>
        <v>150</v>
      </c>
    </row>
    <row r="10648" spans="1:13" x14ac:dyDescent="0.25">
      <c r="A10648" t="s">
        <v>12437</v>
      </c>
      <c r="B10648" t="s">
        <v>5566</v>
      </c>
      <c r="C10648" s="2">
        <f t="shared" si="498"/>
        <v>8</v>
      </c>
      <c r="D10648" t="s">
        <v>19</v>
      </c>
      <c r="E10648" t="s">
        <v>2182</v>
      </c>
      <c r="F10648">
        <v>2</v>
      </c>
      <c r="G10648" t="str">
        <f t="shared" si="499"/>
        <v>Small</v>
      </c>
      <c r="H10648" t="s">
        <v>5</v>
      </c>
      <c r="I10648" t="str">
        <f>IFERROR(VLOOKUP(A10648,sponsored_animals!$A$1:$C$2143,1,TRUE),0)</f>
        <v>214f8f6b359a1e</v>
      </c>
      <c r="J10648">
        <f>VLOOKUP(H10648,location_costs!$A$1:$B$6,2,FALSE)</f>
        <v>140</v>
      </c>
      <c r="K10648" t="str">
        <f t="shared" si="500"/>
        <v>Cat_Small</v>
      </c>
      <c r="L10648">
        <f>VLOOKUP(K10648,size_costs!$D$1:$E$10,2,FALSE)</f>
        <v>100</v>
      </c>
      <c r="M10648">
        <f>VLOOKUP(C10648,age_costs!$A$1:$B$52,2,FALSE)</f>
        <v>150</v>
      </c>
    </row>
    <row r="10649" spans="1:13" x14ac:dyDescent="0.25">
      <c r="A10649" t="s">
        <v>12438</v>
      </c>
      <c r="B10649" t="s">
        <v>10019</v>
      </c>
      <c r="C10649" s="2">
        <f t="shared" si="498"/>
        <v>5</v>
      </c>
      <c r="D10649" t="s">
        <v>12</v>
      </c>
      <c r="E10649" t="s">
        <v>2190</v>
      </c>
      <c r="F10649">
        <v>12</v>
      </c>
      <c r="G10649" t="str">
        <f t="shared" si="499"/>
        <v>Medium</v>
      </c>
      <c r="H10649" t="s">
        <v>6</v>
      </c>
      <c r="I10649" t="str">
        <f>IFERROR(VLOOKUP(A10649,sponsored_animals!$A$1:$C$2143,1,TRUE),0)</f>
        <v>178f1189a06b68</v>
      </c>
      <c r="J10649">
        <f>VLOOKUP(H10649,location_costs!$A$1:$B$6,2,FALSE)</f>
        <v>135</v>
      </c>
      <c r="K10649" t="str">
        <f t="shared" si="500"/>
        <v>Dog_Medium</v>
      </c>
      <c r="L10649">
        <f>VLOOKUP(K10649,size_costs!$D$1:$E$10,2,FALSE)</f>
        <v>150</v>
      </c>
      <c r="M10649">
        <f>VLOOKUP(C10649,age_costs!$A$1:$B$52,2,FALSE)</f>
        <v>100</v>
      </c>
    </row>
    <row r="10650" spans="1:13" x14ac:dyDescent="0.25">
      <c r="A10650" t="s">
        <v>12439</v>
      </c>
      <c r="B10650" t="s">
        <v>13666</v>
      </c>
      <c r="C10650" s="2">
        <f t="shared" si="498"/>
        <v>7</v>
      </c>
      <c r="D10650" t="s">
        <v>12</v>
      </c>
      <c r="E10650" t="s">
        <v>2432</v>
      </c>
      <c r="F10650">
        <v>26</v>
      </c>
      <c r="G10650" t="str">
        <f t="shared" si="499"/>
        <v>Medium</v>
      </c>
      <c r="H10650" t="s">
        <v>5</v>
      </c>
      <c r="I10650" t="str">
        <f>IFERROR(VLOOKUP(A10650,sponsored_animals!$A$1:$C$2143,1,TRUE),0)</f>
        <v>178f1189a06b68</v>
      </c>
      <c r="J10650">
        <f>VLOOKUP(H10650,location_costs!$A$1:$B$6,2,FALSE)</f>
        <v>140</v>
      </c>
      <c r="K10650" t="str">
        <f t="shared" si="500"/>
        <v>Dog_Medium</v>
      </c>
      <c r="L10650">
        <f>VLOOKUP(K10650,size_costs!$D$1:$E$10,2,FALSE)</f>
        <v>150</v>
      </c>
      <c r="M10650">
        <f>VLOOKUP(C10650,age_costs!$A$1:$B$52,2,FALSE)</f>
        <v>100</v>
      </c>
    </row>
    <row r="10651" spans="1:13" x14ac:dyDescent="0.25">
      <c r="A10651" t="s">
        <v>12440</v>
      </c>
      <c r="B10651" t="s">
        <v>3546</v>
      </c>
      <c r="C10651" s="2">
        <f t="shared" si="498"/>
        <v>4</v>
      </c>
      <c r="D10651" t="s">
        <v>12</v>
      </c>
      <c r="E10651" t="s">
        <v>2247</v>
      </c>
      <c r="F10651">
        <v>29</v>
      </c>
      <c r="G10651" t="str">
        <f t="shared" si="499"/>
        <v>Medium</v>
      </c>
      <c r="H10651" t="s">
        <v>4</v>
      </c>
      <c r="I10651" t="str">
        <f>IFERROR(VLOOKUP(A10651,sponsored_animals!$A$1:$C$2143,1,TRUE),0)</f>
        <v>36806649e5722d</v>
      </c>
      <c r="J10651">
        <f>VLOOKUP(H10651,location_costs!$A$1:$B$6,2,FALSE)</f>
        <v>110</v>
      </c>
      <c r="K10651" t="str">
        <f t="shared" si="500"/>
        <v>Dog_Medium</v>
      </c>
      <c r="L10651">
        <f>VLOOKUP(K10651,size_costs!$D$1:$E$10,2,FALSE)</f>
        <v>150</v>
      </c>
      <c r="M10651">
        <f>VLOOKUP(C10651,age_costs!$A$1:$B$52,2,FALSE)</f>
        <v>0</v>
      </c>
    </row>
    <row r="10652" spans="1:13" x14ac:dyDescent="0.25">
      <c r="A10652" t="s">
        <v>337</v>
      </c>
      <c r="B10652" t="s">
        <v>2664</v>
      </c>
      <c r="C10652" s="2">
        <f t="shared" si="498"/>
        <v>5</v>
      </c>
      <c r="D10652" t="s">
        <v>12</v>
      </c>
      <c r="E10652" t="s">
        <v>2241</v>
      </c>
      <c r="F10652">
        <v>6</v>
      </c>
      <c r="G10652" t="str">
        <f t="shared" si="499"/>
        <v>Small</v>
      </c>
      <c r="H10652" t="s">
        <v>4</v>
      </c>
      <c r="I10652" t="str">
        <f>IFERROR(VLOOKUP(A10652,sponsored_animals!$A$1:$C$2143,1,TRUE),0)</f>
        <v>178f1189a06b68</v>
      </c>
      <c r="J10652">
        <f>VLOOKUP(H10652,location_costs!$A$1:$B$6,2,FALSE)</f>
        <v>110</v>
      </c>
      <c r="K10652" t="str">
        <f t="shared" si="500"/>
        <v>Dog_Small</v>
      </c>
      <c r="L10652">
        <f>VLOOKUP(K10652,size_costs!$D$1:$E$10,2,FALSE)</f>
        <v>125</v>
      </c>
      <c r="M10652">
        <f>VLOOKUP(C10652,age_costs!$A$1:$B$52,2,FALSE)</f>
        <v>100</v>
      </c>
    </row>
    <row r="10653" spans="1:13" x14ac:dyDescent="0.25">
      <c r="A10653" t="s">
        <v>12441</v>
      </c>
      <c r="B10653" t="s">
        <v>7301</v>
      </c>
      <c r="C10653" s="2">
        <f t="shared" si="498"/>
        <v>7</v>
      </c>
      <c r="D10653" t="s">
        <v>19</v>
      </c>
      <c r="E10653" t="s">
        <v>2200</v>
      </c>
      <c r="F10653">
        <v>4</v>
      </c>
      <c r="G10653" t="str">
        <f t="shared" si="499"/>
        <v>Small</v>
      </c>
      <c r="H10653" t="s">
        <v>3</v>
      </c>
      <c r="I10653" t="str">
        <f>IFERROR(VLOOKUP(A10653,sponsored_animals!$A$1:$C$2143,1,TRUE),0)</f>
        <v>438efb0f97b6a3</v>
      </c>
      <c r="J10653">
        <f>VLOOKUP(H10653,location_costs!$A$1:$B$6,2,FALSE)</f>
        <v>120</v>
      </c>
      <c r="K10653" t="str">
        <f t="shared" si="500"/>
        <v>Cat_Small</v>
      </c>
      <c r="L10653">
        <f>VLOOKUP(K10653,size_costs!$D$1:$E$10,2,FALSE)</f>
        <v>100</v>
      </c>
      <c r="M10653">
        <f>VLOOKUP(C10653,age_costs!$A$1:$B$52,2,FALSE)</f>
        <v>100</v>
      </c>
    </row>
    <row r="10654" spans="1:13" x14ac:dyDescent="0.25">
      <c r="A10654" t="s">
        <v>1532</v>
      </c>
      <c r="B10654" t="s">
        <v>16188</v>
      </c>
      <c r="C10654" s="2">
        <f t="shared" si="498"/>
        <v>8</v>
      </c>
      <c r="D10654" t="s">
        <v>12</v>
      </c>
      <c r="E10654" t="s">
        <v>2244</v>
      </c>
      <c r="F10654">
        <v>29</v>
      </c>
      <c r="G10654" t="str">
        <f t="shared" si="499"/>
        <v>Medium</v>
      </c>
      <c r="H10654" t="s">
        <v>7</v>
      </c>
      <c r="I10654" t="str">
        <f>IFERROR(VLOOKUP(A10654,sponsored_animals!$A$1:$C$2143,1,TRUE),0)</f>
        <v>36806649e5722d</v>
      </c>
      <c r="J10654">
        <f>VLOOKUP(H10654,location_costs!$A$1:$B$6,2,FALSE)</f>
        <v>100</v>
      </c>
      <c r="K10654" t="str">
        <f t="shared" si="500"/>
        <v>Dog_Medium</v>
      </c>
      <c r="L10654">
        <f>VLOOKUP(K10654,size_costs!$D$1:$E$10,2,FALSE)</f>
        <v>150</v>
      </c>
      <c r="M10654">
        <f>VLOOKUP(C10654,age_costs!$A$1:$B$52,2,FALSE)</f>
        <v>150</v>
      </c>
    </row>
    <row r="10655" spans="1:13" x14ac:dyDescent="0.25">
      <c r="A10655" t="s">
        <v>12442</v>
      </c>
      <c r="B10655" t="s">
        <v>8357</v>
      </c>
      <c r="C10655" s="2">
        <f t="shared" si="498"/>
        <v>4</v>
      </c>
      <c r="D10655" t="s">
        <v>12</v>
      </c>
      <c r="E10655" t="s">
        <v>2207</v>
      </c>
      <c r="F10655">
        <v>24</v>
      </c>
      <c r="G10655" t="str">
        <f t="shared" si="499"/>
        <v>Medium</v>
      </c>
      <c r="H10655" t="s">
        <v>3</v>
      </c>
      <c r="I10655" t="str">
        <f>IFERROR(VLOOKUP(A10655,sponsored_animals!$A$1:$C$2143,1,TRUE),0)</f>
        <v>214f8f6b359a1e</v>
      </c>
      <c r="J10655">
        <f>VLOOKUP(H10655,location_costs!$A$1:$B$6,2,FALSE)</f>
        <v>120</v>
      </c>
      <c r="K10655" t="str">
        <f t="shared" si="500"/>
        <v>Dog_Medium</v>
      </c>
      <c r="L10655">
        <f>VLOOKUP(K10655,size_costs!$D$1:$E$10,2,FALSE)</f>
        <v>150</v>
      </c>
      <c r="M10655">
        <f>VLOOKUP(C10655,age_costs!$A$1:$B$52,2,FALSE)</f>
        <v>0</v>
      </c>
    </row>
    <row r="10656" spans="1:13" x14ac:dyDescent="0.25">
      <c r="A10656" t="s">
        <v>12443</v>
      </c>
      <c r="B10656" t="s">
        <v>4709</v>
      </c>
      <c r="C10656" s="2">
        <f t="shared" si="498"/>
        <v>3</v>
      </c>
      <c r="D10656" t="s">
        <v>12</v>
      </c>
      <c r="E10656" t="s">
        <v>2325</v>
      </c>
      <c r="F10656">
        <v>27</v>
      </c>
      <c r="G10656" t="str">
        <f t="shared" si="499"/>
        <v>Medium</v>
      </c>
      <c r="H10656" t="s">
        <v>4</v>
      </c>
      <c r="I10656">
        <f>IFERROR(VLOOKUP(A10656,sponsored_animals!$A$1:$C$2143,1,TRUE),0)</f>
        <v>0</v>
      </c>
      <c r="J10656">
        <f>VLOOKUP(H10656,location_costs!$A$1:$B$6,2,FALSE)</f>
        <v>110</v>
      </c>
      <c r="K10656" t="str">
        <f t="shared" si="500"/>
        <v>Dog_Medium</v>
      </c>
      <c r="L10656">
        <f>VLOOKUP(K10656,size_costs!$D$1:$E$10,2,FALSE)</f>
        <v>150</v>
      </c>
      <c r="M10656">
        <f>VLOOKUP(C10656,age_costs!$A$1:$B$52,2,FALSE)</f>
        <v>0</v>
      </c>
    </row>
    <row r="10657" spans="1:13" x14ac:dyDescent="0.25">
      <c r="A10657" t="s">
        <v>12444</v>
      </c>
      <c r="B10657" t="s">
        <v>16354</v>
      </c>
      <c r="C10657" s="2">
        <f t="shared" si="498"/>
        <v>13</v>
      </c>
      <c r="D10657" t="s">
        <v>12</v>
      </c>
      <c r="E10657" t="s">
        <v>2325</v>
      </c>
      <c r="F10657">
        <v>33</v>
      </c>
      <c r="G10657" t="str">
        <f t="shared" si="499"/>
        <v>Large</v>
      </c>
      <c r="H10657" t="s">
        <v>7</v>
      </c>
      <c r="I10657">
        <f>IFERROR(VLOOKUP(A10657,sponsored_animals!$A$1:$C$2143,1,TRUE),0)</f>
        <v>0</v>
      </c>
      <c r="J10657">
        <f>VLOOKUP(H10657,location_costs!$A$1:$B$6,2,FALSE)</f>
        <v>100</v>
      </c>
      <c r="K10657" t="str">
        <f t="shared" si="500"/>
        <v>Dog_Large</v>
      </c>
      <c r="L10657">
        <f>VLOOKUP(K10657,size_costs!$D$1:$E$10,2,FALSE)</f>
        <v>175</v>
      </c>
      <c r="M10657">
        <f>VLOOKUP(C10657,age_costs!$A$1:$B$52,2,FALSE)</f>
        <v>200</v>
      </c>
    </row>
    <row r="10658" spans="1:13" x14ac:dyDescent="0.25">
      <c r="A10658" t="s">
        <v>202</v>
      </c>
      <c r="B10658" t="s">
        <v>2894</v>
      </c>
      <c r="C10658" s="2">
        <f t="shared" si="498"/>
        <v>1</v>
      </c>
      <c r="D10658" t="s">
        <v>19</v>
      </c>
      <c r="E10658" t="s">
        <v>2182</v>
      </c>
      <c r="F10658">
        <v>2</v>
      </c>
      <c r="G10658" t="str">
        <f t="shared" si="499"/>
        <v>Small</v>
      </c>
      <c r="H10658" t="s">
        <v>7</v>
      </c>
      <c r="I10658" t="str">
        <f>IFERROR(VLOOKUP(A10658,sponsored_animals!$A$1:$C$2143,1,TRUE),0)</f>
        <v>178f1189a06b68</v>
      </c>
      <c r="J10658">
        <f>VLOOKUP(H10658,location_costs!$A$1:$B$6,2,FALSE)</f>
        <v>100</v>
      </c>
      <c r="K10658" t="str">
        <f t="shared" si="500"/>
        <v>Cat_Small</v>
      </c>
      <c r="L10658">
        <f>VLOOKUP(K10658,size_costs!$D$1:$E$10,2,FALSE)</f>
        <v>100</v>
      </c>
      <c r="M10658">
        <f>VLOOKUP(C10658,age_costs!$A$1:$B$52,2,FALSE)</f>
        <v>0</v>
      </c>
    </row>
    <row r="10659" spans="1:13" x14ac:dyDescent="0.25">
      <c r="A10659" t="s">
        <v>12445</v>
      </c>
      <c r="B10659" t="s">
        <v>13914</v>
      </c>
      <c r="C10659" s="2">
        <f t="shared" si="498"/>
        <v>4</v>
      </c>
      <c r="D10659" t="s">
        <v>19</v>
      </c>
      <c r="E10659" t="s">
        <v>2219</v>
      </c>
      <c r="F10659">
        <v>2</v>
      </c>
      <c r="G10659" t="str">
        <f t="shared" si="499"/>
        <v>Small</v>
      </c>
      <c r="H10659" t="s">
        <v>3</v>
      </c>
      <c r="I10659">
        <f>IFERROR(VLOOKUP(A10659,sponsored_animals!$A$1:$C$2143,1,TRUE),0)</f>
        <v>0</v>
      </c>
      <c r="J10659">
        <f>VLOOKUP(H10659,location_costs!$A$1:$B$6,2,FALSE)</f>
        <v>120</v>
      </c>
      <c r="K10659" t="str">
        <f t="shared" si="500"/>
        <v>Cat_Small</v>
      </c>
      <c r="L10659">
        <f>VLOOKUP(K10659,size_costs!$D$1:$E$10,2,FALSE)</f>
        <v>100</v>
      </c>
      <c r="M10659">
        <f>VLOOKUP(C10659,age_costs!$A$1:$B$52,2,FALSE)</f>
        <v>0</v>
      </c>
    </row>
    <row r="10660" spans="1:13" x14ac:dyDescent="0.25">
      <c r="A10660" t="s">
        <v>12446</v>
      </c>
      <c r="B10660" t="s">
        <v>9151</v>
      </c>
      <c r="C10660" s="2">
        <f t="shared" si="498"/>
        <v>5</v>
      </c>
      <c r="D10660" t="s">
        <v>12</v>
      </c>
      <c r="E10660" t="s">
        <v>2186</v>
      </c>
      <c r="F10660">
        <v>40</v>
      </c>
      <c r="G10660" t="str">
        <f t="shared" si="499"/>
        <v>Large</v>
      </c>
      <c r="H10660" t="s">
        <v>5</v>
      </c>
      <c r="I10660" t="str">
        <f>IFERROR(VLOOKUP(A10660,sponsored_animals!$A$1:$C$2143,1,TRUE),0)</f>
        <v>f3de00c24336c4</v>
      </c>
      <c r="J10660">
        <f>VLOOKUP(H10660,location_costs!$A$1:$B$6,2,FALSE)</f>
        <v>140</v>
      </c>
      <c r="K10660" t="str">
        <f t="shared" si="500"/>
        <v>Dog_Large</v>
      </c>
      <c r="L10660">
        <f>VLOOKUP(K10660,size_costs!$D$1:$E$10,2,FALSE)</f>
        <v>175</v>
      </c>
      <c r="M10660">
        <f>VLOOKUP(C10660,age_costs!$A$1:$B$52,2,FALSE)</f>
        <v>100</v>
      </c>
    </row>
    <row r="10661" spans="1:13" x14ac:dyDescent="0.25">
      <c r="A10661" t="s">
        <v>571</v>
      </c>
      <c r="B10661" t="s">
        <v>13813</v>
      </c>
      <c r="C10661" s="2">
        <f t="shared" si="498"/>
        <v>5</v>
      </c>
      <c r="D10661" t="s">
        <v>12</v>
      </c>
      <c r="E10661" t="s">
        <v>2674</v>
      </c>
      <c r="F10661">
        <v>26</v>
      </c>
      <c r="G10661" t="str">
        <f t="shared" si="499"/>
        <v>Medium</v>
      </c>
      <c r="H10661" t="s">
        <v>6</v>
      </c>
      <c r="I10661" t="str">
        <f>IFERROR(VLOOKUP(A10661,sponsored_animals!$A$1:$C$2143,1,TRUE),0)</f>
        <v>36806649e5722d</v>
      </c>
      <c r="J10661">
        <f>VLOOKUP(H10661,location_costs!$A$1:$B$6,2,FALSE)</f>
        <v>135</v>
      </c>
      <c r="K10661" t="str">
        <f t="shared" si="500"/>
        <v>Dog_Medium</v>
      </c>
      <c r="L10661">
        <f>VLOOKUP(K10661,size_costs!$D$1:$E$10,2,FALSE)</f>
        <v>150</v>
      </c>
      <c r="M10661">
        <f>VLOOKUP(C10661,age_costs!$A$1:$B$52,2,FALSE)</f>
        <v>100</v>
      </c>
    </row>
    <row r="10662" spans="1:13" x14ac:dyDescent="0.25">
      <c r="A10662" t="s">
        <v>12447</v>
      </c>
      <c r="B10662" t="s">
        <v>14935</v>
      </c>
      <c r="C10662" s="2">
        <f t="shared" si="498"/>
        <v>10</v>
      </c>
      <c r="D10662" t="s">
        <v>12</v>
      </c>
      <c r="E10662" t="s">
        <v>2325</v>
      </c>
      <c r="F10662">
        <v>6</v>
      </c>
      <c r="G10662" t="str">
        <f t="shared" si="499"/>
        <v>Small</v>
      </c>
      <c r="H10662" t="s">
        <v>6</v>
      </c>
      <c r="I10662" t="str">
        <f>IFERROR(VLOOKUP(A10662,sponsored_animals!$A$1:$C$2143,1,TRUE),0)</f>
        <v>0918714dc3a6e1</v>
      </c>
      <c r="J10662">
        <f>VLOOKUP(H10662,location_costs!$A$1:$B$6,2,FALSE)</f>
        <v>135</v>
      </c>
      <c r="K10662" t="str">
        <f t="shared" si="500"/>
        <v>Dog_Small</v>
      </c>
      <c r="L10662">
        <f>VLOOKUP(K10662,size_costs!$D$1:$E$10,2,FALSE)</f>
        <v>125</v>
      </c>
      <c r="M10662">
        <f>VLOOKUP(C10662,age_costs!$A$1:$B$52,2,FALSE)</f>
        <v>150</v>
      </c>
    </row>
    <row r="10663" spans="1:13" x14ac:dyDescent="0.25">
      <c r="A10663" t="s">
        <v>12448</v>
      </c>
      <c r="B10663" t="s">
        <v>16355</v>
      </c>
      <c r="C10663" s="2">
        <f t="shared" si="498"/>
        <v>14</v>
      </c>
      <c r="D10663" t="s">
        <v>19</v>
      </c>
      <c r="E10663" t="s">
        <v>2352</v>
      </c>
      <c r="F10663">
        <v>8</v>
      </c>
      <c r="G10663" t="str">
        <f t="shared" si="499"/>
        <v>Large</v>
      </c>
      <c r="H10663" t="s">
        <v>6</v>
      </c>
      <c r="I10663" t="str">
        <f>IFERROR(VLOOKUP(A10663,sponsored_animals!$A$1:$C$2143,1,TRUE),0)</f>
        <v>178f1189a06b68</v>
      </c>
      <c r="J10663">
        <f>VLOOKUP(H10663,location_costs!$A$1:$B$6,2,FALSE)</f>
        <v>135</v>
      </c>
      <c r="K10663" t="str">
        <f t="shared" si="500"/>
        <v>Cat_Large</v>
      </c>
      <c r="L10663">
        <f>VLOOKUP(K10663,size_costs!$D$1:$E$10,2,FALSE)</f>
        <v>140</v>
      </c>
      <c r="M10663">
        <f>VLOOKUP(C10663,age_costs!$A$1:$B$52,2,FALSE)</f>
        <v>200</v>
      </c>
    </row>
    <row r="10664" spans="1:13" x14ac:dyDescent="0.25">
      <c r="A10664" t="s">
        <v>12449</v>
      </c>
      <c r="B10664" t="s">
        <v>4361</v>
      </c>
      <c r="C10664" s="2">
        <f t="shared" si="498"/>
        <v>8</v>
      </c>
      <c r="D10664" t="s">
        <v>19</v>
      </c>
      <c r="E10664" t="s">
        <v>2311</v>
      </c>
      <c r="F10664">
        <v>8.5</v>
      </c>
      <c r="G10664" t="str">
        <f t="shared" si="499"/>
        <v>Large</v>
      </c>
      <c r="H10664" t="s">
        <v>4</v>
      </c>
      <c r="I10664">
        <f>IFERROR(VLOOKUP(A10664,sponsored_animals!$A$1:$C$2143,1,TRUE),0)</f>
        <v>0</v>
      </c>
      <c r="J10664">
        <f>VLOOKUP(H10664,location_costs!$A$1:$B$6,2,FALSE)</f>
        <v>110</v>
      </c>
      <c r="K10664" t="str">
        <f t="shared" si="500"/>
        <v>Cat_Large</v>
      </c>
      <c r="L10664">
        <f>VLOOKUP(K10664,size_costs!$D$1:$E$10,2,FALSE)</f>
        <v>140</v>
      </c>
      <c r="M10664">
        <f>VLOOKUP(C10664,age_costs!$A$1:$B$52,2,FALSE)</f>
        <v>150</v>
      </c>
    </row>
    <row r="10665" spans="1:13" x14ac:dyDescent="0.25">
      <c r="A10665" t="s">
        <v>1107</v>
      </c>
      <c r="B10665" t="s">
        <v>14994</v>
      </c>
      <c r="C10665" s="2">
        <f t="shared" si="498"/>
        <v>17</v>
      </c>
      <c r="D10665" t="s">
        <v>19</v>
      </c>
      <c r="E10665" t="s">
        <v>2200</v>
      </c>
      <c r="F10665">
        <v>10</v>
      </c>
      <c r="G10665" t="str">
        <f t="shared" si="499"/>
        <v>Large</v>
      </c>
      <c r="H10665" t="s">
        <v>5</v>
      </c>
      <c r="I10665">
        <f>IFERROR(VLOOKUP(A10665,sponsored_animals!$A$1:$C$2143,1,TRUE),0)</f>
        <v>0</v>
      </c>
      <c r="J10665">
        <f>VLOOKUP(H10665,location_costs!$A$1:$B$6,2,FALSE)</f>
        <v>140</v>
      </c>
      <c r="K10665" t="str">
        <f t="shared" si="500"/>
        <v>Cat_Large</v>
      </c>
      <c r="L10665">
        <f>VLOOKUP(K10665,size_costs!$D$1:$E$10,2,FALSE)</f>
        <v>140</v>
      </c>
      <c r="M10665">
        <f>VLOOKUP(C10665,age_costs!$A$1:$B$52,2,FALSE)</f>
        <v>300</v>
      </c>
    </row>
    <row r="10666" spans="1:13" x14ac:dyDescent="0.25">
      <c r="A10666" t="s">
        <v>12450</v>
      </c>
      <c r="B10666" t="s">
        <v>13731</v>
      </c>
      <c r="C10666" s="2">
        <f t="shared" si="498"/>
        <v>7</v>
      </c>
      <c r="D10666" t="s">
        <v>12</v>
      </c>
      <c r="E10666" t="s">
        <v>2233</v>
      </c>
      <c r="F10666">
        <v>11</v>
      </c>
      <c r="G10666" t="str">
        <f t="shared" si="499"/>
        <v>Medium</v>
      </c>
      <c r="H10666" t="s">
        <v>4</v>
      </c>
      <c r="I10666" t="str">
        <f>IFERROR(VLOOKUP(A10666,sponsored_animals!$A$1:$C$2143,1,TRUE),0)</f>
        <v>b14069999a0ee6</v>
      </c>
      <c r="J10666">
        <f>VLOOKUP(H10666,location_costs!$A$1:$B$6,2,FALSE)</f>
        <v>110</v>
      </c>
      <c r="K10666" t="str">
        <f t="shared" si="500"/>
        <v>Dog_Medium</v>
      </c>
      <c r="L10666">
        <f>VLOOKUP(K10666,size_costs!$D$1:$E$10,2,FALSE)</f>
        <v>150</v>
      </c>
      <c r="M10666">
        <f>VLOOKUP(C10666,age_costs!$A$1:$B$52,2,FALSE)</f>
        <v>100</v>
      </c>
    </row>
    <row r="10667" spans="1:13" x14ac:dyDescent="0.25">
      <c r="A10667" t="s">
        <v>1686</v>
      </c>
      <c r="B10667" t="s">
        <v>6337</v>
      </c>
      <c r="C10667" s="2">
        <f t="shared" si="498"/>
        <v>4</v>
      </c>
      <c r="D10667" t="s">
        <v>19</v>
      </c>
      <c r="E10667" t="s">
        <v>2207</v>
      </c>
      <c r="F10667">
        <v>10</v>
      </c>
      <c r="G10667" t="str">
        <f t="shared" si="499"/>
        <v>Large</v>
      </c>
      <c r="H10667" t="s">
        <v>7</v>
      </c>
      <c r="I10667">
        <f>IFERROR(VLOOKUP(A10667,sponsored_animals!$A$1:$C$2143,1,TRUE),0)</f>
        <v>0</v>
      </c>
      <c r="J10667">
        <f>VLOOKUP(H10667,location_costs!$A$1:$B$6,2,FALSE)</f>
        <v>100</v>
      </c>
      <c r="K10667" t="str">
        <f t="shared" si="500"/>
        <v>Cat_Large</v>
      </c>
      <c r="L10667">
        <f>VLOOKUP(K10667,size_costs!$D$1:$E$10,2,FALSE)</f>
        <v>140</v>
      </c>
      <c r="M10667">
        <f>VLOOKUP(C10667,age_costs!$A$1:$B$52,2,FALSE)</f>
        <v>0</v>
      </c>
    </row>
    <row r="10668" spans="1:13" x14ac:dyDescent="0.25">
      <c r="A10668" t="s">
        <v>442</v>
      </c>
      <c r="B10668" t="s">
        <v>6743</v>
      </c>
      <c r="C10668" s="2">
        <f t="shared" si="498"/>
        <v>8</v>
      </c>
      <c r="D10668" t="s">
        <v>12</v>
      </c>
      <c r="E10668" t="s">
        <v>2207</v>
      </c>
      <c r="F10668">
        <v>4</v>
      </c>
      <c r="G10668" t="str">
        <f t="shared" si="499"/>
        <v>Small</v>
      </c>
      <c r="H10668" t="s">
        <v>4</v>
      </c>
      <c r="I10668" t="str">
        <f>IFERROR(VLOOKUP(A10668,sponsored_animals!$A$1:$C$2143,1,TRUE),0)</f>
        <v>7c0c3e04e6a4d4</v>
      </c>
      <c r="J10668">
        <f>VLOOKUP(H10668,location_costs!$A$1:$B$6,2,FALSE)</f>
        <v>110</v>
      </c>
      <c r="K10668" t="str">
        <f t="shared" si="500"/>
        <v>Dog_Small</v>
      </c>
      <c r="L10668">
        <f>VLOOKUP(K10668,size_costs!$D$1:$E$10,2,FALSE)</f>
        <v>125</v>
      </c>
      <c r="M10668">
        <f>VLOOKUP(C10668,age_costs!$A$1:$B$52,2,FALSE)</f>
        <v>150</v>
      </c>
    </row>
    <row r="10669" spans="1:13" x14ac:dyDescent="0.25">
      <c r="A10669" t="s">
        <v>12451</v>
      </c>
      <c r="B10669" t="s">
        <v>13849</v>
      </c>
      <c r="C10669" s="2">
        <f t="shared" si="498"/>
        <v>6</v>
      </c>
      <c r="D10669" t="s">
        <v>12</v>
      </c>
      <c r="E10669" t="s">
        <v>2294</v>
      </c>
      <c r="F10669">
        <v>7</v>
      </c>
      <c r="G10669" t="str">
        <f t="shared" si="499"/>
        <v>Small</v>
      </c>
      <c r="H10669" t="s">
        <v>5</v>
      </c>
      <c r="I10669" t="str">
        <f>IFERROR(VLOOKUP(A10669,sponsored_animals!$A$1:$C$2143,1,TRUE),0)</f>
        <v>f3de00c24336c4</v>
      </c>
      <c r="J10669">
        <f>VLOOKUP(H10669,location_costs!$A$1:$B$6,2,FALSE)</f>
        <v>140</v>
      </c>
      <c r="K10669" t="str">
        <f t="shared" si="500"/>
        <v>Dog_Small</v>
      </c>
      <c r="L10669">
        <f>VLOOKUP(K10669,size_costs!$D$1:$E$10,2,FALSE)</f>
        <v>125</v>
      </c>
      <c r="M10669">
        <f>VLOOKUP(C10669,age_costs!$A$1:$B$52,2,FALSE)</f>
        <v>100</v>
      </c>
    </row>
    <row r="10670" spans="1:13" x14ac:dyDescent="0.25">
      <c r="A10670" t="s">
        <v>12452</v>
      </c>
      <c r="B10670" t="s">
        <v>15701</v>
      </c>
      <c r="C10670" s="2">
        <f t="shared" si="498"/>
        <v>10</v>
      </c>
      <c r="D10670" t="s">
        <v>19</v>
      </c>
      <c r="E10670" t="s">
        <v>2182</v>
      </c>
      <c r="F10670">
        <v>10</v>
      </c>
      <c r="G10670" t="str">
        <f t="shared" si="499"/>
        <v>Large</v>
      </c>
      <c r="H10670" t="s">
        <v>7</v>
      </c>
      <c r="I10670" t="str">
        <f>IFERROR(VLOOKUP(A10670,sponsored_animals!$A$1:$C$2143,1,TRUE),0)</f>
        <v>36806649e5722d</v>
      </c>
      <c r="J10670">
        <f>VLOOKUP(H10670,location_costs!$A$1:$B$6,2,FALSE)</f>
        <v>100</v>
      </c>
      <c r="K10670" t="str">
        <f t="shared" si="500"/>
        <v>Cat_Large</v>
      </c>
      <c r="L10670">
        <f>VLOOKUP(K10670,size_costs!$D$1:$E$10,2,FALSE)</f>
        <v>140</v>
      </c>
      <c r="M10670">
        <f>VLOOKUP(C10670,age_costs!$A$1:$B$52,2,FALSE)</f>
        <v>150</v>
      </c>
    </row>
    <row r="10671" spans="1:13" x14ac:dyDescent="0.25">
      <c r="A10671" t="s">
        <v>12453</v>
      </c>
      <c r="B10671" t="s">
        <v>5379</v>
      </c>
      <c r="C10671" s="2">
        <f t="shared" si="498"/>
        <v>3</v>
      </c>
      <c r="D10671" t="s">
        <v>12</v>
      </c>
      <c r="E10671" t="s">
        <v>2223</v>
      </c>
      <c r="F10671">
        <v>28</v>
      </c>
      <c r="G10671" t="str">
        <f t="shared" si="499"/>
        <v>Medium</v>
      </c>
      <c r="H10671" t="s">
        <v>3</v>
      </c>
      <c r="I10671" t="str">
        <f>IFERROR(VLOOKUP(A10671,sponsored_animals!$A$1:$C$2143,1,TRUE),0)</f>
        <v>7c0c3e04e6a4d4</v>
      </c>
      <c r="J10671">
        <f>VLOOKUP(H10671,location_costs!$A$1:$B$6,2,FALSE)</f>
        <v>120</v>
      </c>
      <c r="K10671" t="str">
        <f t="shared" si="500"/>
        <v>Dog_Medium</v>
      </c>
      <c r="L10671">
        <f>VLOOKUP(K10671,size_costs!$D$1:$E$10,2,FALSE)</f>
        <v>150</v>
      </c>
      <c r="M10671">
        <f>VLOOKUP(C10671,age_costs!$A$1:$B$52,2,FALSE)</f>
        <v>0</v>
      </c>
    </row>
    <row r="10672" spans="1:13" x14ac:dyDescent="0.25">
      <c r="A10672" t="s">
        <v>12454</v>
      </c>
      <c r="B10672" t="s">
        <v>14981</v>
      </c>
      <c r="C10672" s="2">
        <f t="shared" si="498"/>
        <v>12</v>
      </c>
      <c r="D10672" t="s">
        <v>12</v>
      </c>
      <c r="E10672" t="s">
        <v>2196</v>
      </c>
      <c r="F10672">
        <v>33</v>
      </c>
      <c r="G10672" t="str">
        <f t="shared" si="499"/>
        <v>Large</v>
      </c>
      <c r="H10672" t="s">
        <v>5</v>
      </c>
      <c r="I10672" t="str">
        <f>IFERROR(VLOOKUP(A10672,sponsored_animals!$A$1:$C$2143,1,TRUE),0)</f>
        <v>b14069999a0ee6</v>
      </c>
      <c r="J10672">
        <f>VLOOKUP(H10672,location_costs!$A$1:$B$6,2,FALSE)</f>
        <v>140</v>
      </c>
      <c r="K10672" t="str">
        <f t="shared" si="500"/>
        <v>Dog_Large</v>
      </c>
      <c r="L10672">
        <f>VLOOKUP(K10672,size_costs!$D$1:$E$10,2,FALSE)</f>
        <v>175</v>
      </c>
      <c r="M10672">
        <f>VLOOKUP(C10672,age_costs!$A$1:$B$52,2,FALSE)</f>
        <v>150</v>
      </c>
    </row>
    <row r="10673" spans="1:13" x14ac:dyDescent="0.25">
      <c r="A10673" t="s">
        <v>12455</v>
      </c>
      <c r="B10673" t="s">
        <v>13888</v>
      </c>
      <c r="C10673" s="2">
        <f t="shared" si="498"/>
        <v>9</v>
      </c>
      <c r="D10673" t="s">
        <v>12</v>
      </c>
      <c r="E10673" t="s">
        <v>2233</v>
      </c>
      <c r="F10673">
        <v>33</v>
      </c>
      <c r="G10673" t="str">
        <f t="shared" si="499"/>
        <v>Large</v>
      </c>
      <c r="H10673" t="s">
        <v>5</v>
      </c>
      <c r="I10673" t="str">
        <f>IFERROR(VLOOKUP(A10673,sponsored_animals!$A$1:$C$2143,1,TRUE),0)</f>
        <v>178f1189a06b68</v>
      </c>
      <c r="J10673">
        <f>VLOOKUP(H10673,location_costs!$A$1:$B$6,2,FALSE)</f>
        <v>140</v>
      </c>
      <c r="K10673" t="str">
        <f t="shared" si="500"/>
        <v>Dog_Large</v>
      </c>
      <c r="L10673">
        <f>VLOOKUP(K10673,size_costs!$D$1:$E$10,2,FALSE)</f>
        <v>175</v>
      </c>
      <c r="M10673">
        <f>VLOOKUP(C10673,age_costs!$A$1:$B$52,2,FALSE)</f>
        <v>150</v>
      </c>
    </row>
    <row r="10674" spans="1:13" x14ac:dyDescent="0.25">
      <c r="A10674" t="s">
        <v>12456</v>
      </c>
      <c r="B10674" t="s">
        <v>4019</v>
      </c>
      <c r="C10674" s="2">
        <f t="shared" si="498"/>
        <v>6</v>
      </c>
      <c r="D10674" t="s">
        <v>19</v>
      </c>
      <c r="E10674" t="s">
        <v>2182</v>
      </c>
      <c r="F10674">
        <v>6</v>
      </c>
      <c r="G10674" t="str">
        <f t="shared" si="499"/>
        <v>Medium</v>
      </c>
      <c r="H10674" t="s">
        <v>5</v>
      </c>
      <c r="I10674" t="str">
        <f>IFERROR(VLOOKUP(A10674,sponsored_animals!$A$1:$C$2143,1,TRUE),0)</f>
        <v>74228ffdfe76aa</v>
      </c>
      <c r="J10674">
        <f>VLOOKUP(H10674,location_costs!$A$1:$B$6,2,FALSE)</f>
        <v>140</v>
      </c>
      <c r="K10674" t="str">
        <f t="shared" si="500"/>
        <v>Cat_Medium</v>
      </c>
      <c r="L10674">
        <f>VLOOKUP(K10674,size_costs!$D$1:$E$10,2,FALSE)</f>
        <v>120</v>
      </c>
      <c r="M10674">
        <f>VLOOKUP(C10674,age_costs!$A$1:$B$52,2,FALSE)</f>
        <v>100</v>
      </c>
    </row>
    <row r="10675" spans="1:13" x14ac:dyDescent="0.25">
      <c r="A10675" t="s">
        <v>12457</v>
      </c>
      <c r="B10675" t="s">
        <v>14665</v>
      </c>
      <c r="C10675" s="2">
        <f t="shared" si="498"/>
        <v>9</v>
      </c>
      <c r="D10675" t="s">
        <v>12</v>
      </c>
      <c r="E10675" t="s">
        <v>6576</v>
      </c>
      <c r="F10675">
        <v>48</v>
      </c>
      <c r="G10675" t="str">
        <f t="shared" si="499"/>
        <v>Large</v>
      </c>
      <c r="H10675" t="s">
        <v>4</v>
      </c>
      <c r="I10675">
        <f>IFERROR(VLOOKUP(A10675,sponsored_animals!$A$1:$C$2143,1,TRUE),0)</f>
        <v>0</v>
      </c>
      <c r="J10675">
        <f>VLOOKUP(H10675,location_costs!$A$1:$B$6,2,FALSE)</f>
        <v>110</v>
      </c>
      <c r="K10675" t="str">
        <f t="shared" si="500"/>
        <v>Dog_Large</v>
      </c>
      <c r="L10675">
        <f>VLOOKUP(K10675,size_costs!$D$1:$E$10,2,FALSE)</f>
        <v>175</v>
      </c>
      <c r="M10675">
        <f>VLOOKUP(C10675,age_costs!$A$1:$B$52,2,FALSE)</f>
        <v>150</v>
      </c>
    </row>
    <row r="10676" spans="1:13" x14ac:dyDescent="0.25">
      <c r="A10676" t="s">
        <v>12458</v>
      </c>
      <c r="B10676" t="s">
        <v>15962</v>
      </c>
      <c r="C10676" s="2">
        <f t="shared" si="498"/>
        <v>6</v>
      </c>
      <c r="D10676" t="s">
        <v>12</v>
      </c>
      <c r="E10676" t="s">
        <v>2191</v>
      </c>
      <c r="F10676">
        <v>45</v>
      </c>
      <c r="G10676" t="str">
        <f t="shared" si="499"/>
        <v>Large</v>
      </c>
      <c r="H10676" t="s">
        <v>6</v>
      </c>
      <c r="I10676" t="str">
        <f>IFERROR(VLOOKUP(A10676,sponsored_animals!$A$1:$C$2143,1,TRUE),0)</f>
        <v>178f1189a06b68</v>
      </c>
      <c r="J10676">
        <f>VLOOKUP(H10676,location_costs!$A$1:$B$6,2,FALSE)</f>
        <v>135</v>
      </c>
      <c r="K10676" t="str">
        <f t="shared" si="500"/>
        <v>Dog_Large</v>
      </c>
      <c r="L10676">
        <f>VLOOKUP(K10676,size_costs!$D$1:$E$10,2,FALSE)</f>
        <v>175</v>
      </c>
      <c r="M10676">
        <f>VLOOKUP(C10676,age_costs!$A$1:$B$52,2,FALSE)</f>
        <v>100</v>
      </c>
    </row>
    <row r="10677" spans="1:13" x14ac:dyDescent="0.25">
      <c r="A10677" t="s">
        <v>12459</v>
      </c>
      <c r="B10677" t="s">
        <v>15237</v>
      </c>
      <c r="C10677" s="2">
        <f t="shared" si="498"/>
        <v>3</v>
      </c>
      <c r="D10677" t="s">
        <v>12</v>
      </c>
      <c r="E10677" t="s">
        <v>2280</v>
      </c>
      <c r="F10677">
        <v>23</v>
      </c>
      <c r="G10677" t="str">
        <f t="shared" si="499"/>
        <v>Medium</v>
      </c>
      <c r="H10677" t="s">
        <v>4</v>
      </c>
      <c r="I10677">
        <f>IFERROR(VLOOKUP(A10677,sponsored_animals!$A$1:$C$2143,1,TRUE),0)</f>
        <v>0</v>
      </c>
      <c r="J10677">
        <f>VLOOKUP(H10677,location_costs!$A$1:$B$6,2,FALSE)</f>
        <v>110</v>
      </c>
      <c r="K10677" t="str">
        <f t="shared" si="500"/>
        <v>Dog_Medium</v>
      </c>
      <c r="L10677">
        <f>VLOOKUP(K10677,size_costs!$D$1:$E$10,2,FALSE)</f>
        <v>150</v>
      </c>
      <c r="M10677">
        <f>VLOOKUP(C10677,age_costs!$A$1:$B$52,2,FALSE)</f>
        <v>0</v>
      </c>
    </row>
    <row r="10678" spans="1:13" x14ac:dyDescent="0.25">
      <c r="A10678" t="s">
        <v>12460</v>
      </c>
      <c r="B10678" t="s">
        <v>15799</v>
      </c>
      <c r="C10678" s="2">
        <f t="shared" si="498"/>
        <v>10</v>
      </c>
      <c r="D10678" t="s">
        <v>12</v>
      </c>
      <c r="E10678" t="s">
        <v>2186</v>
      </c>
      <c r="F10678">
        <v>27</v>
      </c>
      <c r="G10678" t="str">
        <f t="shared" si="499"/>
        <v>Medium</v>
      </c>
      <c r="H10678" t="s">
        <v>5</v>
      </c>
      <c r="I10678" t="str">
        <f>IFERROR(VLOOKUP(A10678,sponsored_animals!$A$1:$C$2143,1,TRUE),0)</f>
        <v>178f1189a06b68</v>
      </c>
      <c r="J10678">
        <f>VLOOKUP(H10678,location_costs!$A$1:$B$6,2,FALSE)</f>
        <v>140</v>
      </c>
      <c r="K10678" t="str">
        <f t="shared" si="500"/>
        <v>Dog_Medium</v>
      </c>
      <c r="L10678">
        <f>VLOOKUP(K10678,size_costs!$D$1:$E$10,2,FALSE)</f>
        <v>150</v>
      </c>
      <c r="M10678">
        <f>VLOOKUP(C10678,age_costs!$A$1:$B$52,2,FALSE)</f>
        <v>150</v>
      </c>
    </row>
    <row r="10679" spans="1:13" x14ac:dyDescent="0.25">
      <c r="A10679" t="s">
        <v>12461</v>
      </c>
      <c r="B10679" t="s">
        <v>16141</v>
      </c>
      <c r="C10679" s="2">
        <f t="shared" si="498"/>
        <v>6</v>
      </c>
      <c r="D10679" t="s">
        <v>19</v>
      </c>
      <c r="E10679" t="s">
        <v>2182</v>
      </c>
      <c r="F10679">
        <v>6</v>
      </c>
      <c r="G10679" t="str">
        <f t="shared" si="499"/>
        <v>Medium</v>
      </c>
      <c r="H10679" t="s">
        <v>7</v>
      </c>
      <c r="I10679" t="str">
        <f>IFERROR(VLOOKUP(A10679,sponsored_animals!$A$1:$C$2143,1,TRUE),0)</f>
        <v>4fca6ef6dbda96</v>
      </c>
      <c r="J10679">
        <f>VLOOKUP(H10679,location_costs!$A$1:$B$6,2,FALSE)</f>
        <v>100</v>
      </c>
      <c r="K10679" t="str">
        <f t="shared" si="500"/>
        <v>Cat_Medium</v>
      </c>
      <c r="L10679">
        <f>VLOOKUP(K10679,size_costs!$D$1:$E$10,2,FALSE)</f>
        <v>120</v>
      </c>
      <c r="M10679">
        <f>VLOOKUP(C10679,age_costs!$A$1:$B$52,2,FALSE)</f>
        <v>100</v>
      </c>
    </row>
    <row r="10680" spans="1:13" x14ac:dyDescent="0.25">
      <c r="A10680" t="s">
        <v>12462</v>
      </c>
      <c r="B10680" t="s">
        <v>13984</v>
      </c>
      <c r="C10680" s="2">
        <f t="shared" si="498"/>
        <v>6</v>
      </c>
      <c r="D10680" t="s">
        <v>12</v>
      </c>
      <c r="E10680" t="s">
        <v>2231</v>
      </c>
      <c r="F10680">
        <v>15</v>
      </c>
      <c r="G10680" t="str">
        <f t="shared" si="499"/>
        <v>Medium</v>
      </c>
      <c r="H10680" t="s">
        <v>7</v>
      </c>
      <c r="I10680" t="str">
        <f>IFERROR(VLOOKUP(A10680,sponsored_animals!$A$1:$C$2143,1,TRUE),0)</f>
        <v>36806649e5722d</v>
      </c>
      <c r="J10680">
        <f>VLOOKUP(H10680,location_costs!$A$1:$B$6,2,FALSE)</f>
        <v>100</v>
      </c>
      <c r="K10680" t="str">
        <f t="shared" si="500"/>
        <v>Dog_Medium</v>
      </c>
      <c r="L10680">
        <f>VLOOKUP(K10680,size_costs!$D$1:$E$10,2,FALSE)</f>
        <v>150</v>
      </c>
      <c r="M10680">
        <f>VLOOKUP(C10680,age_costs!$A$1:$B$52,2,FALSE)</f>
        <v>100</v>
      </c>
    </row>
    <row r="10681" spans="1:13" x14ac:dyDescent="0.25">
      <c r="A10681" t="s">
        <v>12463</v>
      </c>
      <c r="B10681" t="s">
        <v>8394</v>
      </c>
      <c r="C10681" s="2">
        <f t="shared" si="498"/>
        <v>8</v>
      </c>
      <c r="D10681" t="s">
        <v>12</v>
      </c>
      <c r="E10681" t="s">
        <v>2322</v>
      </c>
      <c r="F10681">
        <v>11</v>
      </c>
      <c r="G10681" t="str">
        <f t="shared" si="499"/>
        <v>Medium</v>
      </c>
      <c r="H10681" t="s">
        <v>5</v>
      </c>
      <c r="I10681" t="str">
        <f>IFERROR(VLOOKUP(A10681,sponsored_animals!$A$1:$C$2143,1,TRUE),0)</f>
        <v>178f1189a06b68</v>
      </c>
      <c r="J10681">
        <f>VLOOKUP(H10681,location_costs!$A$1:$B$6,2,FALSE)</f>
        <v>140</v>
      </c>
      <c r="K10681" t="str">
        <f t="shared" si="500"/>
        <v>Dog_Medium</v>
      </c>
      <c r="L10681">
        <f>VLOOKUP(K10681,size_costs!$D$1:$E$10,2,FALSE)</f>
        <v>150</v>
      </c>
      <c r="M10681">
        <f>VLOOKUP(C10681,age_costs!$A$1:$B$52,2,FALSE)</f>
        <v>150</v>
      </c>
    </row>
    <row r="10682" spans="1:13" x14ac:dyDescent="0.25">
      <c r="A10682" t="s">
        <v>12464</v>
      </c>
      <c r="B10682" t="s">
        <v>6398</v>
      </c>
      <c r="C10682" s="2">
        <f t="shared" si="498"/>
        <v>1</v>
      </c>
      <c r="D10682" t="s">
        <v>19</v>
      </c>
      <c r="E10682" t="s">
        <v>2207</v>
      </c>
      <c r="F10682">
        <v>10</v>
      </c>
      <c r="G10682" t="str">
        <f t="shared" si="499"/>
        <v>Large</v>
      </c>
      <c r="H10682" t="s">
        <v>6</v>
      </c>
      <c r="I10682" t="str">
        <f>IFERROR(VLOOKUP(A10682,sponsored_animals!$A$1:$C$2143,1,TRUE),0)</f>
        <v>b14069999a0ee6</v>
      </c>
      <c r="J10682">
        <f>VLOOKUP(H10682,location_costs!$A$1:$B$6,2,FALSE)</f>
        <v>135</v>
      </c>
      <c r="K10682" t="str">
        <f t="shared" si="500"/>
        <v>Cat_Large</v>
      </c>
      <c r="L10682">
        <f>VLOOKUP(K10682,size_costs!$D$1:$E$10,2,FALSE)</f>
        <v>140</v>
      </c>
      <c r="M10682">
        <f>VLOOKUP(C10682,age_costs!$A$1:$B$52,2,FALSE)</f>
        <v>0</v>
      </c>
    </row>
    <row r="10683" spans="1:13" x14ac:dyDescent="0.25">
      <c r="A10683" t="s">
        <v>12465</v>
      </c>
      <c r="B10683" t="s">
        <v>8366</v>
      </c>
      <c r="C10683" s="2">
        <f t="shared" si="498"/>
        <v>5</v>
      </c>
      <c r="D10683" t="s">
        <v>19</v>
      </c>
      <c r="E10683" t="s">
        <v>2311</v>
      </c>
      <c r="F10683">
        <v>6</v>
      </c>
      <c r="G10683" t="str">
        <f t="shared" si="499"/>
        <v>Medium</v>
      </c>
      <c r="H10683" t="s">
        <v>7</v>
      </c>
      <c r="I10683">
        <f>IFERROR(VLOOKUP(A10683,sponsored_animals!$A$1:$C$2143,1,TRUE),0)</f>
        <v>0</v>
      </c>
      <c r="J10683">
        <f>VLOOKUP(H10683,location_costs!$A$1:$B$6,2,FALSE)</f>
        <v>100</v>
      </c>
      <c r="K10683" t="str">
        <f t="shared" si="500"/>
        <v>Cat_Medium</v>
      </c>
      <c r="L10683">
        <f>VLOOKUP(K10683,size_costs!$D$1:$E$10,2,FALSE)</f>
        <v>120</v>
      </c>
      <c r="M10683">
        <f>VLOOKUP(C10683,age_costs!$A$1:$B$52,2,FALSE)</f>
        <v>100</v>
      </c>
    </row>
    <row r="10684" spans="1:13" x14ac:dyDescent="0.25">
      <c r="A10684" t="s">
        <v>12466</v>
      </c>
      <c r="B10684" t="s">
        <v>14644</v>
      </c>
      <c r="C10684" s="2">
        <f t="shared" si="498"/>
        <v>4</v>
      </c>
      <c r="D10684" t="s">
        <v>12</v>
      </c>
      <c r="E10684" t="s">
        <v>2202</v>
      </c>
      <c r="F10684">
        <v>49</v>
      </c>
      <c r="G10684" t="str">
        <f t="shared" si="499"/>
        <v>Large</v>
      </c>
      <c r="H10684" t="s">
        <v>6</v>
      </c>
      <c r="I10684">
        <f>IFERROR(VLOOKUP(A10684,sponsored_animals!$A$1:$C$2143,1,TRUE),0)</f>
        <v>0</v>
      </c>
      <c r="J10684">
        <f>VLOOKUP(H10684,location_costs!$A$1:$B$6,2,FALSE)</f>
        <v>135</v>
      </c>
      <c r="K10684" t="str">
        <f t="shared" si="500"/>
        <v>Dog_Large</v>
      </c>
      <c r="L10684">
        <f>VLOOKUP(K10684,size_costs!$D$1:$E$10,2,FALSE)</f>
        <v>175</v>
      </c>
      <c r="M10684">
        <f>VLOOKUP(C10684,age_costs!$A$1:$B$52,2,FALSE)</f>
        <v>0</v>
      </c>
    </row>
    <row r="10685" spans="1:13" x14ac:dyDescent="0.25">
      <c r="A10685" t="s">
        <v>12467</v>
      </c>
      <c r="B10685" t="s">
        <v>10334</v>
      </c>
      <c r="C10685" s="2">
        <f t="shared" si="498"/>
        <v>7</v>
      </c>
      <c r="D10685" t="s">
        <v>19</v>
      </c>
      <c r="E10685" t="s">
        <v>2182</v>
      </c>
      <c r="F10685">
        <v>8</v>
      </c>
      <c r="G10685" t="str">
        <f t="shared" si="499"/>
        <v>Large</v>
      </c>
      <c r="H10685" t="s">
        <v>3</v>
      </c>
      <c r="I10685">
        <f>IFERROR(VLOOKUP(A10685,sponsored_animals!$A$1:$C$2143,1,TRUE),0)</f>
        <v>0</v>
      </c>
      <c r="J10685">
        <f>VLOOKUP(H10685,location_costs!$A$1:$B$6,2,FALSE)</f>
        <v>120</v>
      </c>
      <c r="K10685" t="str">
        <f t="shared" si="500"/>
        <v>Cat_Large</v>
      </c>
      <c r="L10685">
        <f>VLOOKUP(K10685,size_costs!$D$1:$E$10,2,FALSE)</f>
        <v>140</v>
      </c>
      <c r="M10685">
        <f>VLOOKUP(C10685,age_costs!$A$1:$B$52,2,FALSE)</f>
        <v>100</v>
      </c>
    </row>
    <row r="10686" spans="1:13" x14ac:dyDescent="0.25">
      <c r="A10686" t="s">
        <v>12468</v>
      </c>
      <c r="B10686" t="s">
        <v>16356</v>
      </c>
      <c r="C10686" s="2">
        <f t="shared" si="498"/>
        <v>9</v>
      </c>
      <c r="D10686" t="s">
        <v>12</v>
      </c>
      <c r="E10686" t="s">
        <v>2202</v>
      </c>
      <c r="F10686">
        <v>45</v>
      </c>
      <c r="G10686" t="str">
        <f t="shared" si="499"/>
        <v>Large</v>
      </c>
      <c r="H10686" t="s">
        <v>5</v>
      </c>
      <c r="I10686" t="str">
        <f>IFERROR(VLOOKUP(A10686,sponsored_animals!$A$1:$C$2143,1,TRUE),0)</f>
        <v>d40d0d9a6a4451</v>
      </c>
      <c r="J10686">
        <f>VLOOKUP(H10686,location_costs!$A$1:$B$6,2,FALSE)</f>
        <v>140</v>
      </c>
      <c r="K10686" t="str">
        <f t="shared" si="500"/>
        <v>Dog_Large</v>
      </c>
      <c r="L10686">
        <f>VLOOKUP(K10686,size_costs!$D$1:$E$10,2,FALSE)</f>
        <v>175</v>
      </c>
      <c r="M10686">
        <f>VLOOKUP(C10686,age_costs!$A$1:$B$52,2,FALSE)</f>
        <v>150</v>
      </c>
    </row>
    <row r="10687" spans="1:13" x14ac:dyDescent="0.25">
      <c r="A10687" t="s">
        <v>12469</v>
      </c>
      <c r="B10687" t="s">
        <v>14201</v>
      </c>
      <c r="C10687" s="2">
        <f t="shared" si="498"/>
        <v>2</v>
      </c>
      <c r="D10687" t="s">
        <v>19</v>
      </c>
      <c r="E10687" t="s">
        <v>2182</v>
      </c>
      <c r="F10687">
        <v>4</v>
      </c>
      <c r="G10687" t="str">
        <f t="shared" si="499"/>
        <v>Small</v>
      </c>
      <c r="H10687" t="s">
        <v>3</v>
      </c>
      <c r="I10687" t="str">
        <f>IFERROR(VLOOKUP(A10687,sponsored_animals!$A$1:$C$2143,1,TRUE),0)</f>
        <v>178f1189a06b68</v>
      </c>
      <c r="J10687">
        <f>VLOOKUP(H10687,location_costs!$A$1:$B$6,2,FALSE)</f>
        <v>120</v>
      </c>
      <c r="K10687" t="str">
        <f t="shared" si="500"/>
        <v>Cat_Small</v>
      </c>
      <c r="L10687">
        <f>VLOOKUP(K10687,size_costs!$D$1:$E$10,2,FALSE)</f>
        <v>100</v>
      </c>
      <c r="M10687">
        <f>VLOOKUP(C10687,age_costs!$A$1:$B$52,2,FALSE)</f>
        <v>0</v>
      </c>
    </row>
    <row r="10688" spans="1:13" x14ac:dyDescent="0.25">
      <c r="A10688" t="s">
        <v>12470</v>
      </c>
      <c r="B10688" t="s">
        <v>14562</v>
      </c>
      <c r="C10688" s="2">
        <f t="shared" si="498"/>
        <v>6</v>
      </c>
      <c r="D10688" t="s">
        <v>12</v>
      </c>
      <c r="E10688" t="s">
        <v>3292</v>
      </c>
      <c r="F10688">
        <v>29</v>
      </c>
      <c r="G10688" t="str">
        <f t="shared" si="499"/>
        <v>Medium</v>
      </c>
      <c r="H10688" t="s">
        <v>3</v>
      </c>
      <c r="I10688">
        <f>IFERROR(VLOOKUP(A10688,sponsored_animals!$A$1:$C$2143,1,TRUE),0)</f>
        <v>0</v>
      </c>
      <c r="J10688">
        <f>VLOOKUP(H10688,location_costs!$A$1:$B$6,2,FALSE)</f>
        <v>120</v>
      </c>
      <c r="K10688" t="str">
        <f t="shared" si="500"/>
        <v>Dog_Medium</v>
      </c>
      <c r="L10688">
        <f>VLOOKUP(K10688,size_costs!$D$1:$E$10,2,FALSE)</f>
        <v>150</v>
      </c>
      <c r="M10688">
        <f>VLOOKUP(C10688,age_costs!$A$1:$B$52,2,FALSE)</f>
        <v>100</v>
      </c>
    </row>
    <row r="10689" spans="1:13" x14ac:dyDescent="0.25">
      <c r="A10689" t="s">
        <v>12471</v>
      </c>
      <c r="B10689" t="s">
        <v>3056</v>
      </c>
      <c r="C10689" s="2">
        <f t="shared" si="498"/>
        <v>6</v>
      </c>
      <c r="D10689" t="s">
        <v>19</v>
      </c>
      <c r="E10689" t="s">
        <v>2241</v>
      </c>
      <c r="F10689">
        <v>10</v>
      </c>
      <c r="G10689" t="str">
        <f t="shared" si="499"/>
        <v>Large</v>
      </c>
      <c r="H10689" t="s">
        <v>7</v>
      </c>
      <c r="I10689" t="str">
        <f>IFERROR(VLOOKUP(A10689,sponsored_animals!$A$1:$C$2143,1,TRUE),0)</f>
        <v>7c0c3e04e6a4d4</v>
      </c>
      <c r="J10689">
        <f>VLOOKUP(H10689,location_costs!$A$1:$B$6,2,FALSE)</f>
        <v>100</v>
      </c>
      <c r="K10689" t="str">
        <f t="shared" si="500"/>
        <v>Cat_Large</v>
      </c>
      <c r="L10689">
        <f>VLOOKUP(K10689,size_costs!$D$1:$E$10,2,FALSE)</f>
        <v>140</v>
      </c>
      <c r="M10689">
        <f>VLOOKUP(C10689,age_costs!$A$1:$B$52,2,FALSE)</f>
        <v>100</v>
      </c>
    </row>
    <row r="10690" spans="1:13" x14ac:dyDescent="0.25">
      <c r="A10690" t="s">
        <v>12472</v>
      </c>
      <c r="B10690" t="s">
        <v>14222</v>
      </c>
      <c r="C10690" s="2">
        <f t="shared" si="498"/>
        <v>5</v>
      </c>
      <c r="D10690" t="s">
        <v>19</v>
      </c>
      <c r="E10690" t="s">
        <v>2182</v>
      </c>
      <c r="F10690">
        <v>3</v>
      </c>
      <c r="G10690" t="str">
        <f t="shared" si="499"/>
        <v>Small</v>
      </c>
      <c r="H10690" t="s">
        <v>5</v>
      </c>
      <c r="I10690">
        <f>IFERROR(VLOOKUP(A10690,sponsored_animals!$A$1:$C$2143,1,TRUE),0)</f>
        <v>0</v>
      </c>
      <c r="J10690">
        <f>VLOOKUP(H10690,location_costs!$A$1:$B$6,2,FALSE)</f>
        <v>140</v>
      </c>
      <c r="K10690" t="str">
        <f t="shared" si="500"/>
        <v>Cat_Small</v>
      </c>
      <c r="L10690">
        <f>VLOOKUP(K10690,size_costs!$D$1:$E$10,2,FALSE)</f>
        <v>100</v>
      </c>
      <c r="M10690">
        <f>VLOOKUP(C10690,age_costs!$A$1:$B$52,2,FALSE)</f>
        <v>100</v>
      </c>
    </row>
    <row r="10691" spans="1:13" x14ac:dyDescent="0.25">
      <c r="A10691" t="s">
        <v>12473</v>
      </c>
      <c r="B10691" t="s">
        <v>15539</v>
      </c>
      <c r="C10691" s="2">
        <f t="shared" ref="C10691:C10754" si="501">ROUND(YEARFRAC(B10691,"31/12/2021"),0)</f>
        <v>4</v>
      </c>
      <c r="D10691" t="s">
        <v>12</v>
      </c>
      <c r="E10691" t="s">
        <v>2191</v>
      </c>
      <c r="F10691">
        <v>35</v>
      </c>
      <c r="G10691" t="str">
        <f t="shared" ref="G10691:G10754" si="502">IF(AND(D10691="Dog",F10691&lt;=10),"Small",IF(AND(D10691="Dog",F10691&gt;10,F10691&lt;=30),"Medium",IF(AND(D10691="Dog",F10691&gt;30),"Large",IF(AND(D10691="Cat",F10691&lt;=5),"Small",IF(AND(D10691="Cat",F10691&gt;5,F10691&lt;=7),"Medium",IF(AND(D10691="Cat",F10691&gt;=7),"Large",IF(AND(D10691="Bird",F10691&lt;=0.7),"Small",IF(AND(D10691="Bird",F10691&gt;0.7,F10691&lt;=1.1),"Medium",IF(AND(D10691="Bird",F10691&gt;1.1),"Large","Erro")))))))))</f>
        <v>Large</v>
      </c>
      <c r="H10691" t="s">
        <v>5</v>
      </c>
      <c r="I10691" t="str">
        <f>IFERROR(VLOOKUP(A10691,sponsored_animals!$A$1:$C$2143,1,TRUE),0)</f>
        <v>178f1189a06b68</v>
      </c>
      <c r="J10691">
        <f>VLOOKUP(H10691,location_costs!$A$1:$B$6,2,FALSE)</f>
        <v>140</v>
      </c>
      <c r="K10691" t="str">
        <f t="shared" ref="K10691:K10754" si="503">D10691&amp;"_"&amp;G10691</f>
        <v>Dog_Large</v>
      </c>
      <c r="L10691">
        <f>VLOOKUP(K10691,size_costs!$D$1:$E$10,2,FALSE)</f>
        <v>175</v>
      </c>
      <c r="M10691">
        <f>VLOOKUP(C10691,age_costs!$A$1:$B$52,2,FALSE)</f>
        <v>0</v>
      </c>
    </row>
    <row r="10692" spans="1:13" x14ac:dyDescent="0.25">
      <c r="A10692" t="s">
        <v>463</v>
      </c>
      <c r="B10692" t="s">
        <v>14414</v>
      </c>
      <c r="C10692" s="2">
        <f t="shared" si="501"/>
        <v>5</v>
      </c>
      <c r="D10692" t="s">
        <v>12</v>
      </c>
      <c r="E10692" t="s">
        <v>2223</v>
      </c>
      <c r="F10692">
        <v>6</v>
      </c>
      <c r="G10692" t="str">
        <f t="shared" si="502"/>
        <v>Small</v>
      </c>
      <c r="H10692" t="s">
        <v>6</v>
      </c>
      <c r="I10692" t="str">
        <f>IFERROR(VLOOKUP(A10692,sponsored_animals!$A$1:$C$2143,1,TRUE),0)</f>
        <v>214f8f6b359a1e</v>
      </c>
      <c r="J10692">
        <f>VLOOKUP(H10692,location_costs!$A$1:$B$6,2,FALSE)</f>
        <v>135</v>
      </c>
      <c r="K10692" t="str">
        <f t="shared" si="503"/>
        <v>Dog_Small</v>
      </c>
      <c r="L10692">
        <f>VLOOKUP(K10692,size_costs!$D$1:$E$10,2,FALSE)</f>
        <v>125</v>
      </c>
      <c r="M10692">
        <f>VLOOKUP(C10692,age_costs!$A$1:$B$52,2,FALSE)</f>
        <v>100</v>
      </c>
    </row>
    <row r="10693" spans="1:13" x14ac:dyDescent="0.25">
      <c r="A10693" t="s">
        <v>1993</v>
      </c>
      <c r="B10693" t="s">
        <v>14877</v>
      </c>
      <c r="C10693" s="2">
        <f t="shared" si="501"/>
        <v>12</v>
      </c>
      <c r="D10693" t="s">
        <v>12</v>
      </c>
      <c r="E10693" t="s">
        <v>2968</v>
      </c>
      <c r="F10693">
        <v>18</v>
      </c>
      <c r="G10693" t="str">
        <f t="shared" si="502"/>
        <v>Medium</v>
      </c>
      <c r="H10693" t="s">
        <v>4</v>
      </c>
      <c r="I10693" t="str">
        <f>IFERROR(VLOOKUP(A10693,sponsored_animals!$A$1:$C$2143,1,TRUE),0)</f>
        <v>7c0c3e04e6a4d4</v>
      </c>
      <c r="J10693">
        <f>VLOOKUP(H10693,location_costs!$A$1:$B$6,2,FALSE)</f>
        <v>110</v>
      </c>
      <c r="K10693" t="str">
        <f t="shared" si="503"/>
        <v>Dog_Medium</v>
      </c>
      <c r="L10693">
        <f>VLOOKUP(K10693,size_costs!$D$1:$E$10,2,FALSE)</f>
        <v>150</v>
      </c>
      <c r="M10693">
        <f>VLOOKUP(C10693,age_costs!$A$1:$B$52,2,FALSE)</f>
        <v>150</v>
      </c>
    </row>
    <row r="10694" spans="1:13" x14ac:dyDescent="0.25">
      <c r="A10694" t="s">
        <v>12474</v>
      </c>
      <c r="B10694" t="s">
        <v>10186</v>
      </c>
      <c r="C10694" s="2">
        <f t="shared" si="501"/>
        <v>14</v>
      </c>
      <c r="D10694" t="s">
        <v>12</v>
      </c>
      <c r="E10694" t="s">
        <v>2202</v>
      </c>
      <c r="F10694">
        <v>11</v>
      </c>
      <c r="G10694" t="str">
        <f t="shared" si="502"/>
        <v>Medium</v>
      </c>
      <c r="H10694" t="s">
        <v>3</v>
      </c>
      <c r="I10694" t="str">
        <f>IFERROR(VLOOKUP(A10694,sponsored_animals!$A$1:$C$2143,1,TRUE),0)</f>
        <v>178f1189a06b68</v>
      </c>
      <c r="J10694">
        <f>VLOOKUP(H10694,location_costs!$A$1:$B$6,2,FALSE)</f>
        <v>120</v>
      </c>
      <c r="K10694" t="str">
        <f t="shared" si="503"/>
        <v>Dog_Medium</v>
      </c>
      <c r="L10694">
        <f>VLOOKUP(K10694,size_costs!$D$1:$E$10,2,FALSE)</f>
        <v>150</v>
      </c>
      <c r="M10694">
        <f>VLOOKUP(C10694,age_costs!$A$1:$B$52,2,FALSE)</f>
        <v>200</v>
      </c>
    </row>
    <row r="10695" spans="1:13" x14ac:dyDescent="0.25">
      <c r="A10695" t="s">
        <v>12475</v>
      </c>
      <c r="B10695" t="s">
        <v>16357</v>
      </c>
      <c r="C10695" s="2">
        <f t="shared" si="501"/>
        <v>4</v>
      </c>
      <c r="D10695" t="s">
        <v>19</v>
      </c>
      <c r="E10695" t="s">
        <v>2350</v>
      </c>
      <c r="F10695">
        <v>6</v>
      </c>
      <c r="G10695" t="str">
        <f t="shared" si="502"/>
        <v>Medium</v>
      </c>
      <c r="H10695" t="s">
        <v>7</v>
      </c>
      <c r="I10695" t="str">
        <f>IFERROR(VLOOKUP(A10695,sponsored_animals!$A$1:$C$2143,1,TRUE),0)</f>
        <v>0ea863dbf1123f</v>
      </c>
      <c r="J10695">
        <f>VLOOKUP(H10695,location_costs!$A$1:$B$6,2,FALSE)</f>
        <v>100</v>
      </c>
      <c r="K10695" t="str">
        <f t="shared" si="503"/>
        <v>Cat_Medium</v>
      </c>
      <c r="L10695">
        <f>VLOOKUP(K10695,size_costs!$D$1:$E$10,2,FALSE)</f>
        <v>120</v>
      </c>
      <c r="M10695">
        <f>VLOOKUP(C10695,age_costs!$A$1:$B$52,2,FALSE)</f>
        <v>0</v>
      </c>
    </row>
    <row r="10696" spans="1:13" x14ac:dyDescent="0.25">
      <c r="A10696" t="s">
        <v>12476</v>
      </c>
      <c r="B10696" t="s">
        <v>5031</v>
      </c>
      <c r="C10696" s="2">
        <f t="shared" si="501"/>
        <v>10</v>
      </c>
      <c r="D10696" t="s">
        <v>12</v>
      </c>
      <c r="E10696" t="s">
        <v>2208</v>
      </c>
      <c r="F10696">
        <v>21</v>
      </c>
      <c r="G10696" t="str">
        <f t="shared" si="502"/>
        <v>Medium</v>
      </c>
      <c r="H10696" t="s">
        <v>6</v>
      </c>
      <c r="I10696" t="str">
        <f>IFERROR(VLOOKUP(A10696,sponsored_animals!$A$1:$C$2143,1,TRUE),0)</f>
        <v>4fca6ef6dbda96</v>
      </c>
      <c r="J10696">
        <f>VLOOKUP(H10696,location_costs!$A$1:$B$6,2,FALSE)</f>
        <v>135</v>
      </c>
      <c r="K10696" t="str">
        <f t="shared" si="503"/>
        <v>Dog_Medium</v>
      </c>
      <c r="L10696">
        <f>VLOOKUP(K10696,size_costs!$D$1:$E$10,2,FALSE)</f>
        <v>150</v>
      </c>
      <c r="M10696">
        <f>VLOOKUP(C10696,age_costs!$A$1:$B$52,2,FALSE)</f>
        <v>150</v>
      </c>
    </row>
    <row r="10697" spans="1:13" x14ac:dyDescent="0.25">
      <c r="A10697" t="s">
        <v>12477</v>
      </c>
      <c r="B10697" t="s">
        <v>15851</v>
      </c>
      <c r="C10697" s="2">
        <f t="shared" si="501"/>
        <v>6</v>
      </c>
      <c r="D10697" t="s">
        <v>12</v>
      </c>
      <c r="E10697" t="s">
        <v>2231</v>
      </c>
      <c r="F10697">
        <v>8</v>
      </c>
      <c r="G10697" t="str">
        <f t="shared" si="502"/>
        <v>Small</v>
      </c>
      <c r="H10697" t="s">
        <v>5</v>
      </c>
      <c r="I10697" t="str">
        <f>IFERROR(VLOOKUP(A10697,sponsored_animals!$A$1:$C$2143,1,TRUE),0)</f>
        <v>7c0c3e04e6a4d4</v>
      </c>
      <c r="J10697">
        <f>VLOOKUP(H10697,location_costs!$A$1:$B$6,2,FALSE)</f>
        <v>140</v>
      </c>
      <c r="K10697" t="str">
        <f t="shared" si="503"/>
        <v>Dog_Small</v>
      </c>
      <c r="L10697">
        <f>VLOOKUP(K10697,size_costs!$D$1:$E$10,2,FALSE)</f>
        <v>125</v>
      </c>
      <c r="M10697">
        <f>VLOOKUP(C10697,age_costs!$A$1:$B$52,2,FALSE)</f>
        <v>100</v>
      </c>
    </row>
    <row r="10698" spans="1:13" x14ac:dyDescent="0.25">
      <c r="A10698" t="s">
        <v>12478</v>
      </c>
      <c r="B10698" t="s">
        <v>3401</v>
      </c>
      <c r="C10698" s="2">
        <f t="shared" si="501"/>
        <v>10</v>
      </c>
      <c r="D10698" t="s">
        <v>12</v>
      </c>
      <c r="E10698" t="s">
        <v>2294</v>
      </c>
      <c r="F10698">
        <v>17</v>
      </c>
      <c r="G10698" t="str">
        <f t="shared" si="502"/>
        <v>Medium</v>
      </c>
      <c r="H10698" t="s">
        <v>7</v>
      </c>
      <c r="I10698">
        <f>IFERROR(VLOOKUP(A10698,sponsored_animals!$A$1:$C$2143,1,TRUE),0)</f>
        <v>0</v>
      </c>
      <c r="J10698">
        <f>VLOOKUP(H10698,location_costs!$A$1:$B$6,2,FALSE)</f>
        <v>100</v>
      </c>
      <c r="K10698" t="str">
        <f t="shared" si="503"/>
        <v>Dog_Medium</v>
      </c>
      <c r="L10698">
        <f>VLOOKUP(K10698,size_costs!$D$1:$E$10,2,FALSE)</f>
        <v>150</v>
      </c>
      <c r="M10698">
        <f>VLOOKUP(C10698,age_costs!$A$1:$B$52,2,FALSE)</f>
        <v>150</v>
      </c>
    </row>
    <row r="10699" spans="1:13" x14ac:dyDescent="0.25">
      <c r="A10699" t="s">
        <v>12479</v>
      </c>
      <c r="B10699" t="s">
        <v>14012</v>
      </c>
      <c r="C10699" s="2">
        <f t="shared" si="501"/>
        <v>6</v>
      </c>
      <c r="D10699" t="s">
        <v>12</v>
      </c>
      <c r="E10699" t="s">
        <v>2294</v>
      </c>
      <c r="F10699">
        <v>41</v>
      </c>
      <c r="G10699" t="str">
        <f t="shared" si="502"/>
        <v>Large</v>
      </c>
      <c r="H10699" t="s">
        <v>4</v>
      </c>
      <c r="I10699" t="str">
        <f>IFERROR(VLOOKUP(A10699,sponsored_animals!$A$1:$C$2143,1,TRUE),0)</f>
        <v>d40d0d9a6a4451</v>
      </c>
      <c r="J10699">
        <f>VLOOKUP(H10699,location_costs!$A$1:$B$6,2,FALSE)</f>
        <v>110</v>
      </c>
      <c r="K10699" t="str">
        <f t="shared" si="503"/>
        <v>Dog_Large</v>
      </c>
      <c r="L10699">
        <f>VLOOKUP(K10699,size_costs!$D$1:$E$10,2,FALSE)</f>
        <v>175</v>
      </c>
      <c r="M10699">
        <f>VLOOKUP(C10699,age_costs!$A$1:$B$52,2,FALSE)</f>
        <v>100</v>
      </c>
    </row>
    <row r="10700" spans="1:13" x14ac:dyDescent="0.25">
      <c r="A10700" t="s">
        <v>959</v>
      </c>
      <c r="B10700" t="s">
        <v>16358</v>
      </c>
      <c r="C10700" s="2">
        <f t="shared" si="501"/>
        <v>11</v>
      </c>
      <c r="D10700" t="s">
        <v>12</v>
      </c>
      <c r="E10700" t="s">
        <v>2207</v>
      </c>
      <c r="F10700">
        <v>39</v>
      </c>
      <c r="G10700" t="str">
        <f t="shared" si="502"/>
        <v>Large</v>
      </c>
      <c r="H10700" t="s">
        <v>5</v>
      </c>
      <c r="I10700" t="str">
        <f>IFERROR(VLOOKUP(A10700,sponsored_animals!$A$1:$C$2143,1,TRUE),0)</f>
        <v>4fca6ef6dbda96</v>
      </c>
      <c r="J10700">
        <f>VLOOKUP(H10700,location_costs!$A$1:$B$6,2,FALSE)</f>
        <v>140</v>
      </c>
      <c r="K10700" t="str">
        <f t="shared" si="503"/>
        <v>Dog_Large</v>
      </c>
      <c r="L10700">
        <f>VLOOKUP(K10700,size_costs!$D$1:$E$10,2,FALSE)</f>
        <v>175</v>
      </c>
      <c r="M10700">
        <f>VLOOKUP(C10700,age_costs!$A$1:$B$52,2,FALSE)</f>
        <v>150</v>
      </c>
    </row>
    <row r="10701" spans="1:13" x14ac:dyDescent="0.25">
      <c r="A10701" t="s">
        <v>605</v>
      </c>
      <c r="B10701" t="s">
        <v>7651</v>
      </c>
      <c r="C10701" s="2">
        <f t="shared" si="501"/>
        <v>10</v>
      </c>
      <c r="D10701" t="s">
        <v>19</v>
      </c>
      <c r="E10701" t="s">
        <v>2200</v>
      </c>
      <c r="F10701">
        <v>3</v>
      </c>
      <c r="G10701" t="str">
        <f t="shared" si="502"/>
        <v>Small</v>
      </c>
      <c r="H10701" t="s">
        <v>3</v>
      </c>
      <c r="I10701">
        <f>IFERROR(VLOOKUP(A10701,sponsored_animals!$A$1:$C$2143,1,TRUE),0)</f>
        <v>0</v>
      </c>
      <c r="J10701">
        <f>VLOOKUP(H10701,location_costs!$A$1:$B$6,2,FALSE)</f>
        <v>120</v>
      </c>
      <c r="K10701" t="str">
        <f t="shared" si="503"/>
        <v>Cat_Small</v>
      </c>
      <c r="L10701">
        <f>VLOOKUP(K10701,size_costs!$D$1:$E$10,2,FALSE)</f>
        <v>100</v>
      </c>
      <c r="M10701">
        <f>VLOOKUP(C10701,age_costs!$A$1:$B$52,2,FALSE)</f>
        <v>150</v>
      </c>
    </row>
    <row r="10702" spans="1:13" x14ac:dyDescent="0.25">
      <c r="A10702" t="s">
        <v>12481</v>
      </c>
      <c r="B10702" t="s">
        <v>16359</v>
      </c>
      <c r="C10702" s="2">
        <f t="shared" si="501"/>
        <v>13</v>
      </c>
      <c r="D10702" t="s">
        <v>19</v>
      </c>
      <c r="E10702" t="s">
        <v>2340</v>
      </c>
      <c r="F10702">
        <v>6.5</v>
      </c>
      <c r="G10702" t="str">
        <f t="shared" si="502"/>
        <v>Medium</v>
      </c>
      <c r="H10702" t="s">
        <v>7</v>
      </c>
      <c r="I10702">
        <f>IFERROR(VLOOKUP(A10702,sponsored_animals!$A$1:$C$2143,1,TRUE),0)</f>
        <v>0</v>
      </c>
      <c r="J10702">
        <f>VLOOKUP(H10702,location_costs!$A$1:$B$6,2,FALSE)</f>
        <v>100</v>
      </c>
      <c r="K10702" t="str">
        <f t="shared" si="503"/>
        <v>Cat_Medium</v>
      </c>
      <c r="L10702">
        <f>VLOOKUP(K10702,size_costs!$D$1:$E$10,2,FALSE)</f>
        <v>120</v>
      </c>
      <c r="M10702">
        <f>VLOOKUP(C10702,age_costs!$A$1:$B$52,2,FALSE)</f>
        <v>200</v>
      </c>
    </row>
    <row r="10703" spans="1:13" x14ac:dyDescent="0.25">
      <c r="A10703" t="s">
        <v>12482</v>
      </c>
      <c r="B10703" t="s">
        <v>15399</v>
      </c>
      <c r="C10703" s="2">
        <f t="shared" si="501"/>
        <v>3</v>
      </c>
      <c r="D10703" t="s">
        <v>12</v>
      </c>
      <c r="E10703" t="s">
        <v>3184</v>
      </c>
      <c r="F10703">
        <v>38</v>
      </c>
      <c r="G10703" t="str">
        <f t="shared" si="502"/>
        <v>Large</v>
      </c>
      <c r="H10703" t="s">
        <v>4</v>
      </c>
      <c r="I10703">
        <f>IFERROR(VLOOKUP(A10703,sponsored_animals!$A$1:$C$2143,1,TRUE),0)</f>
        <v>0</v>
      </c>
      <c r="J10703">
        <f>VLOOKUP(H10703,location_costs!$A$1:$B$6,2,FALSE)</f>
        <v>110</v>
      </c>
      <c r="K10703" t="str">
        <f t="shared" si="503"/>
        <v>Dog_Large</v>
      </c>
      <c r="L10703">
        <f>VLOOKUP(K10703,size_costs!$D$1:$E$10,2,FALSE)</f>
        <v>175</v>
      </c>
      <c r="M10703">
        <f>VLOOKUP(C10703,age_costs!$A$1:$B$52,2,FALSE)</f>
        <v>0</v>
      </c>
    </row>
    <row r="10704" spans="1:13" x14ac:dyDescent="0.25">
      <c r="A10704" t="s">
        <v>12483</v>
      </c>
      <c r="B10704" t="s">
        <v>15284</v>
      </c>
      <c r="C10704" s="2">
        <f t="shared" si="501"/>
        <v>10</v>
      </c>
      <c r="D10704" t="s">
        <v>12</v>
      </c>
      <c r="E10704" t="s">
        <v>2207</v>
      </c>
      <c r="F10704">
        <v>19</v>
      </c>
      <c r="G10704" t="str">
        <f t="shared" si="502"/>
        <v>Medium</v>
      </c>
      <c r="H10704" t="s">
        <v>4</v>
      </c>
      <c r="I10704">
        <f>IFERROR(VLOOKUP(A10704,sponsored_animals!$A$1:$C$2143,1,TRUE),0)</f>
        <v>0</v>
      </c>
      <c r="J10704">
        <f>VLOOKUP(H10704,location_costs!$A$1:$B$6,2,FALSE)</f>
        <v>110</v>
      </c>
      <c r="K10704" t="str">
        <f t="shared" si="503"/>
        <v>Dog_Medium</v>
      </c>
      <c r="L10704">
        <f>VLOOKUP(K10704,size_costs!$D$1:$E$10,2,FALSE)</f>
        <v>150</v>
      </c>
      <c r="M10704">
        <f>VLOOKUP(C10704,age_costs!$A$1:$B$52,2,FALSE)</f>
        <v>150</v>
      </c>
    </row>
    <row r="10705" spans="1:13" x14ac:dyDescent="0.25">
      <c r="A10705" t="s">
        <v>12484</v>
      </c>
      <c r="B10705" t="s">
        <v>13947</v>
      </c>
      <c r="C10705" s="2">
        <f t="shared" si="501"/>
        <v>5</v>
      </c>
      <c r="D10705" t="s">
        <v>12</v>
      </c>
      <c r="E10705" t="s">
        <v>2191</v>
      </c>
      <c r="F10705">
        <v>29</v>
      </c>
      <c r="G10705" t="str">
        <f t="shared" si="502"/>
        <v>Medium</v>
      </c>
      <c r="H10705" t="s">
        <v>5</v>
      </c>
      <c r="I10705" t="str">
        <f>IFERROR(VLOOKUP(A10705,sponsored_animals!$A$1:$C$2143,1,TRUE),0)</f>
        <v>438efb0f97b6a3</v>
      </c>
      <c r="J10705">
        <f>VLOOKUP(H10705,location_costs!$A$1:$B$6,2,FALSE)</f>
        <v>140</v>
      </c>
      <c r="K10705" t="str">
        <f t="shared" si="503"/>
        <v>Dog_Medium</v>
      </c>
      <c r="L10705">
        <f>VLOOKUP(K10705,size_costs!$D$1:$E$10,2,FALSE)</f>
        <v>150</v>
      </c>
      <c r="M10705">
        <f>VLOOKUP(C10705,age_costs!$A$1:$B$52,2,FALSE)</f>
        <v>100</v>
      </c>
    </row>
    <row r="10706" spans="1:13" x14ac:dyDescent="0.25">
      <c r="A10706" t="s">
        <v>12485</v>
      </c>
      <c r="B10706" t="s">
        <v>15009</v>
      </c>
      <c r="C10706" s="2">
        <f t="shared" si="501"/>
        <v>2</v>
      </c>
      <c r="D10706" t="s">
        <v>19</v>
      </c>
      <c r="E10706" t="s">
        <v>2182</v>
      </c>
      <c r="F10706">
        <v>8</v>
      </c>
      <c r="G10706" t="str">
        <f t="shared" si="502"/>
        <v>Large</v>
      </c>
      <c r="H10706" t="s">
        <v>3</v>
      </c>
      <c r="I10706" t="str">
        <f>IFERROR(VLOOKUP(A10706,sponsored_animals!$A$1:$C$2143,1,TRUE),0)</f>
        <v>178f1189a06b68</v>
      </c>
      <c r="J10706">
        <f>VLOOKUP(H10706,location_costs!$A$1:$B$6,2,FALSE)</f>
        <v>120</v>
      </c>
      <c r="K10706" t="str">
        <f t="shared" si="503"/>
        <v>Cat_Large</v>
      </c>
      <c r="L10706">
        <f>VLOOKUP(K10706,size_costs!$D$1:$E$10,2,FALSE)</f>
        <v>140</v>
      </c>
      <c r="M10706">
        <f>VLOOKUP(C10706,age_costs!$A$1:$B$52,2,FALSE)</f>
        <v>0</v>
      </c>
    </row>
    <row r="10707" spans="1:13" x14ac:dyDescent="0.25">
      <c r="A10707" t="s">
        <v>1175</v>
      </c>
      <c r="B10707" t="s">
        <v>15175</v>
      </c>
      <c r="C10707" s="2">
        <f t="shared" si="501"/>
        <v>6</v>
      </c>
      <c r="D10707" t="s">
        <v>19</v>
      </c>
      <c r="E10707" t="s">
        <v>2210</v>
      </c>
      <c r="F10707">
        <v>6</v>
      </c>
      <c r="G10707" t="str">
        <f t="shared" si="502"/>
        <v>Medium</v>
      </c>
      <c r="H10707" t="s">
        <v>6</v>
      </c>
      <c r="I10707" t="str">
        <f>IFERROR(VLOOKUP(A10707,sponsored_animals!$A$1:$C$2143,1,TRUE),0)</f>
        <v>438efb0f97b6a3</v>
      </c>
      <c r="J10707">
        <f>VLOOKUP(H10707,location_costs!$A$1:$B$6,2,FALSE)</f>
        <v>135</v>
      </c>
      <c r="K10707" t="str">
        <f t="shared" si="503"/>
        <v>Cat_Medium</v>
      </c>
      <c r="L10707">
        <f>VLOOKUP(K10707,size_costs!$D$1:$E$10,2,FALSE)</f>
        <v>120</v>
      </c>
      <c r="M10707">
        <f>VLOOKUP(C10707,age_costs!$A$1:$B$52,2,FALSE)</f>
        <v>100</v>
      </c>
    </row>
    <row r="10708" spans="1:13" x14ac:dyDescent="0.25">
      <c r="A10708" t="s">
        <v>12486</v>
      </c>
      <c r="B10708" t="s">
        <v>14458</v>
      </c>
      <c r="C10708" s="2">
        <f t="shared" si="501"/>
        <v>8</v>
      </c>
      <c r="D10708" t="s">
        <v>19</v>
      </c>
      <c r="E10708" t="s">
        <v>2182</v>
      </c>
      <c r="F10708">
        <v>6.5</v>
      </c>
      <c r="G10708" t="str">
        <f t="shared" si="502"/>
        <v>Medium</v>
      </c>
      <c r="H10708" t="s">
        <v>3</v>
      </c>
      <c r="I10708" t="str">
        <f>IFERROR(VLOOKUP(A10708,sponsored_animals!$A$1:$C$2143,1,TRUE),0)</f>
        <v>36806649e5722d</v>
      </c>
      <c r="J10708">
        <f>VLOOKUP(H10708,location_costs!$A$1:$B$6,2,FALSE)</f>
        <v>120</v>
      </c>
      <c r="K10708" t="str">
        <f t="shared" si="503"/>
        <v>Cat_Medium</v>
      </c>
      <c r="L10708">
        <f>VLOOKUP(K10708,size_costs!$D$1:$E$10,2,FALSE)</f>
        <v>120</v>
      </c>
      <c r="M10708">
        <f>VLOOKUP(C10708,age_costs!$A$1:$B$52,2,FALSE)</f>
        <v>150</v>
      </c>
    </row>
    <row r="10709" spans="1:13" x14ac:dyDescent="0.25">
      <c r="A10709" t="s">
        <v>12487</v>
      </c>
      <c r="B10709" t="s">
        <v>2838</v>
      </c>
      <c r="C10709" s="2">
        <f t="shared" si="501"/>
        <v>6</v>
      </c>
      <c r="D10709" t="s">
        <v>12</v>
      </c>
      <c r="E10709" t="s">
        <v>2191</v>
      </c>
      <c r="F10709">
        <v>3</v>
      </c>
      <c r="G10709" t="str">
        <f t="shared" si="502"/>
        <v>Small</v>
      </c>
      <c r="H10709" t="s">
        <v>5</v>
      </c>
      <c r="I10709">
        <f>IFERROR(VLOOKUP(A10709,sponsored_animals!$A$1:$C$2143,1,TRUE),0)</f>
        <v>0</v>
      </c>
      <c r="J10709">
        <f>VLOOKUP(H10709,location_costs!$A$1:$B$6,2,FALSE)</f>
        <v>140</v>
      </c>
      <c r="K10709" t="str">
        <f t="shared" si="503"/>
        <v>Dog_Small</v>
      </c>
      <c r="L10709">
        <f>VLOOKUP(K10709,size_costs!$D$1:$E$10,2,FALSE)</f>
        <v>125</v>
      </c>
      <c r="M10709">
        <f>VLOOKUP(C10709,age_costs!$A$1:$B$52,2,FALSE)</f>
        <v>100</v>
      </c>
    </row>
    <row r="10710" spans="1:13" x14ac:dyDescent="0.25">
      <c r="A10710" t="s">
        <v>12488</v>
      </c>
      <c r="B10710" t="s">
        <v>14056</v>
      </c>
      <c r="C10710" s="2">
        <f t="shared" si="501"/>
        <v>11</v>
      </c>
      <c r="D10710" t="s">
        <v>12</v>
      </c>
      <c r="E10710" t="s">
        <v>4657</v>
      </c>
      <c r="F10710">
        <v>27</v>
      </c>
      <c r="G10710" t="str">
        <f t="shared" si="502"/>
        <v>Medium</v>
      </c>
      <c r="H10710" t="s">
        <v>7</v>
      </c>
      <c r="I10710" t="str">
        <f>IFERROR(VLOOKUP(A10710,sponsored_animals!$A$1:$C$2143,1,TRUE),0)</f>
        <v>870a9302845fa5</v>
      </c>
      <c r="J10710">
        <f>VLOOKUP(H10710,location_costs!$A$1:$B$6,2,FALSE)</f>
        <v>100</v>
      </c>
      <c r="K10710" t="str">
        <f t="shared" si="503"/>
        <v>Dog_Medium</v>
      </c>
      <c r="L10710">
        <f>VLOOKUP(K10710,size_costs!$D$1:$E$10,2,FALSE)</f>
        <v>150</v>
      </c>
      <c r="M10710">
        <f>VLOOKUP(C10710,age_costs!$A$1:$B$52,2,FALSE)</f>
        <v>150</v>
      </c>
    </row>
    <row r="10711" spans="1:13" x14ac:dyDescent="0.25">
      <c r="A10711" t="s">
        <v>12489</v>
      </c>
      <c r="B10711" t="s">
        <v>16360</v>
      </c>
      <c r="C10711" s="2">
        <f t="shared" si="501"/>
        <v>11</v>
      </c>
      <c r="D10711" t="s">
        <v>12</v>
      </c>
      <c r="E10711" t="s">
        <v>2241</v>
      </c>
      <c r="F10711">
        <v>25</v>
      </c>
      <c r="G10711" t="str">
        <f t="shared" si="502"/>
        <v>Medium</v>
      </c>
      <c r="H10711" t="s">
        <v>5</v>
      </c>
      <c r="I10711" t="str">
        <f>IFERROR(VLOOKUP(A10711,sponsored_animals!$A$1:$C$2143,1,TRUE),0)</f>
        <v>36806649e5722d</v>
      </c>
      <c r="J10711">
        <f>VLOOKUP(H10711,location_costs!$A$1:$B$6,2,FALSE)</f>
        <v>140</v>
      </c>
      <c r="K10711" t="str">
        <f t="shared" si="503"/>
        <v>Dog_Medium</v>
      </c>
      <c r="L10711">
        <f>VLOOKUP(K10711,size_costs!$D$1:$E$10,2,FALSE)</f>
        <v>150</v>
      </c>
      <c r="M10711">
        <f>VLOOKUP(C10711,age_costs!$A$1:$B$52,2,FALSE)</f>
        <v>150</v>
      </c>
    </row>
    <row r="10712" spans="1:13" x14ac:dyDescent="0.25">
      <c r="A10712" t="s">
        <v>12490</v>
      </c>
      <c r="B10712" t="s">
        <v>3701</v>
      </c>
      <c r="C10712" s="2">
        <f t="shared" si="501"/>
        <v>10</v>
      </c>
      <c r="D10712" t="s">
        <v>12</v>
      </c>
      <c r="E10712" t="s">
        <v>2247</v>
      </c>
      <c r="F10712">
        <v>29</v>
      </c>
      <c r="G10712" t="str">
        <f t="shared" si="502"/>
        <v>Medium</v>
      </c>
      <c r="H10712" t="s">
        <v>5</v>
      </c>
      <c r="I10712">
        <f>IFERROR(VLOOKUP(A10712,sponsored_animals!$A$1:$C$2143,1,TRUE),0)</f>
        <v>0</v>
      </c>
      <c r="J10712">
        <f>VLOOKUP(H10712,location_costs!$A$1:$B$6,2,FALSE)</f>
        <v>140</v>
      </c>
      <c r="K10712" t="str">
        <f t="shared" si="503"/>
        <v>Dog_Medium</v>
      </c>
      <c r="L10712">
        <f>VLOOKUP(K10712,size_costs!$D$1:$E$10,2,FALSE)</f>
        <v>150</v>
      </c>
      <c r="M10712">
        <f>VLOOKUP(C10712,age_costs!$A$1:$B$52,2,FALSE)</f>
        <v>150</v>
      </c>
    </row>
    <row r="10713" spans="1:13" x14ac:dyDescent="0.25">
      <c r="A10713" t="s">
        <v>12491</v>
      </c>
      <c r="B10713" t="s">
        <v>14681</v>
      </c>
      <c r="C10713" s="2">
        <f t="shared" si="501"/>
        <v>3</v>
      </c>
      <c r="D10713" t="s">
        <v>12</v>
      </c>
      <c r="E10713" t="s">
        <v>2244</v>
      </c>
      <c r="F10713">
        <v>7</v>
      </c>
      <c r="G10713" t="str">
        <f t="shared" si="502"/>
        <v>Small</v>
      </c>
      <c r="H10713" t="s">
        <v>3</v>
      </c>
      <c r="I10713" t="str">
        <f>IFERROR(VLOOKUP(A10713,sponsored_animals!$A$1:$C$2143,1,TRUE),0)</f>
        <v>36806649e5722d</v>
      </c>
      <c r="J10713">
        <f>VLOOKUP(H10713,location_costs!$A$1:$B$6,2,FALSE)</f>
        <v>120</v>
      </c>
      <c r="K10713" t="str">
        <f t="shared" si="503"/>
        <v>Dog_Small</v>
      </c>
      <c r="L10713">
        <f>VLOOKUP(K10713,size_costs!$D$1:$E$10,2,FALSE)</f>
        <v>125</v>
      </c>
      <c r="M10713">
        <f>VLOOKUP(C10713,age_costs!$A$1:$B$52,2,FALSE)</f>
        <v>0</v>
      </c>
    </row>
    <row r="10714" spans="1:13" x14ac:dyDescent="0.25">
      <c r="A10714" t="s">
        <v>2043</v>
      </c>
      <c r="B10714" t="s">
        <v>13707</v>
      </c>
      <c r="C10714" s="2">
        <f t="shared" si="501"/>
        <v>4</v>
      </c>
      <c r="D10714" t="s">
        <v>12</v>
      </c>
      <c r="E10714" t="s">
        <v>2280</v>
      </c>
      <c r="F10714">
        <v>12</v>
      </c>
      <c r="G10714" t="str">
        <f t="shared" si="502"/>
        <v>Medium</v>
      </c>
      <c r="H10714" t="s">
        <v>5</v>
      </c>
      <c r="I10714" t="str">
        <f>IFERROR(VLOOKUP(A10714,sponsored_animals!$A$1:$C$2143,1,TRUE),0)</f>
        <v>b14069999a0ee6</v>
      </c>
      <c r="J10714">
        <f>VLOOKUP(H10714,location_costs!$A$1:$B$6,2,FALSE)</f>
        <v>140</v>
      </c>
      <c r="K10714" t="str">
        <f t="shared" si="503"/>
        <v>Dog_Medium</v>
      </c>
      <c r="L10714">
        <f>VLOOKUP(K10714,size_costs!$D$1:$E$10,2,FALSE)</f>
        <v>150</v>
      </c>
      <c r="M10714">
        <f>VLOOKUP(C10714,age_costs!$A$1:$B$52,2,FALSE)</f>
        <v>0</v>
      </c>
    </row>
    <row r="10715" spans="1:13" x14ac:dyDescent="0.25">
      <c r="A10715" t="s">
        <v>12492</v>
      </c>
      <c r="B10715" t="s">
        <v>15083</v>
      </c>
      <c r="C10715" s="2">
        <f t="shared" si="501"/>
        <v>2</v>
      </c>
      <c r="D10715" t="s">
        <v>19</v>
      </c>
      <c r="E10715" t="s">
        <v>2311</v>
      </c>
      <c r="F10715">
        <v>4</v>
      </c>
      <c r="G10715" t="str">
        <f t="shared" si="502"/>
        <v>Small</v>
      </c>
      <c r="H10715" t="s">
        <v>6</v>
      </c>
      <c r="I10715" t="str">
        <f>IFERROR(VLOOKUP(A10715,sponsored_animals!$A$1:$C$2143,1,TRUE),0)</f>
        <v>b14069999a0ee6</v>
      </c>
      <c r="J10715">
        <f>VLOOKUP(H10715,location_costs!$A$1:$B$6,2,FALSE)</f>
        <v>135</v>
      </c>
      <c r="K10715" t="str">
        <f t="shared" si="503"/>
        <v>Cat_Small</v>
      </c>
      <c r="L10715">
        <f>VLOOKUP(K10715,size_costs!$D$1:$E$10,2,FALSE)</f>
        <v>100</v>
      </c>
      <c r="M10715">
        <f>VLOOKUP(C10715,age_costs!$A$1:$B$52,2,FALSE)</f>
        <v>0</v>
      </c>
    </row>
    <row r="10716" spans="1:13" x14ac:dyDescent="0.25">
      <c r="A10716" t="s">
        <v>12493</v>
      </c>
      <c r="B10716" t="s">
        <v>15498</v>
      </c>
      <c r="C10716" s="2">
        <f t="shared" si="501"/>
        <v>6</v>
      </c>
      <c r="D10716" t="s">
        <v>19</v>
      </c>
      <c r="E10716" t="s">
        <v>2350</v>
      </c>
      <c r="F10716">
        <v>8.5</v>
      </c>
      <c r="G10716" t="str">
        <f t="shared" si="502"/>
        <v>Large</v>
      </c>
      <c r="H10716" t="s">
        <v>3</v>
      </c>
      <c r="I10716" t="str">
        <f>IFERROR(VLOOKUP(A10716,sponsored_animals!$A$1:$C$2143,1,TRUE),0)</f>
        <v>178f1189a06b68</v>
      </c>
      <c r="J10716">
        <f>VLOOKUP(H10716,location_costs!$A$1:$B$6,2,FALSE)</f>
        <v>120</v>
      </c>
      <c r="K10716" t="str">
        <f t="shared" si="503"/>
        <v>Cat_Large</v>
      </c>
      <c r="L10716">
        <f>VLOOKUP(K10716,size_costs!$D$1:$E$10,2,FALSE)</f>
        <v>140</v>
      </c>
      <c r="M10716">
        <f>VLOOKUP(C10716,age_costs!$A$1:$B$52,2,FALSE)</f>
        <v>100</v>
      </c>
    </row>
    <row r="10717" spans="1:13" x14ac:dyDescent="0.25">
      <c r="A10717" t="s">
        <v>12494</v>
      </c>
      <c r="B10717" t="s">
        <v>14819</v>
      </c>
      <c r="C10717" s="2">
        <f t="shared" si="501"/>
        <v>6</v>
      </c>
      <c r="D10717" t="s">
        <v>12</v>
      </c>
      <c r="E10717" t="s">
        <v>2241</v>
      </c>
      <c r="F10717">
        <v>23</v>
      </c>
      <c r="G10717" t="str">
        <f t="shared" si="502"/>
        <v>Medium</v>
      </c>
      <c r="H10717" t="s">
        <v>5</v>
      </c>
      <c r="I10717" t="str">
        <f>IFERROR(VLOOKUP(A10717,sponsored_animals!$A$1:$C$2143,1,TRUE),0)</f>
        <v>4fca6ef6dbda96</v>
      </c>
      <c r="J10717">
        <f>VLOOKUP(H10717,location_costs!$A$1:$B$6,2,FALSE)</f>
        <v>140</v>
      </c>
      <c r="K10717" t="str">
        <f t="shared" si="503"/>
        <v>Dog_Medium</v>
      </c>
      <c r="L10717">
        <f>VLOOKUP(K10717,size_costs!$D$1:$E$10,2,FALSE)</f>
        <v>150</v>
      </c>
      <c r="M10717">
        <f>VLOOKUP(C10717,age_costs!$A$1:$B$52,2,FALSE)</f>
        <v>100</v>
      </c>
    </row>
    <row r="10718" spans="1:13" x14ac:dyDescent="0.25">
      <c r="A10718" t="s">
        <v>12495</v>
      </c>
      <c r="B10718" t="s">
        <v>14843</v>
      </c>
      <c r="C10718" s="2">
        <f t="shared" si="501"/>
        <v>5</v>
      </c>
      <c r="D10718" t="s">
        <v>12</v>
      </c>
      <c r="E10718" t="s">
        <v>2241</v>
      </c>
      <c r="F10718">
        <v>44</v>
      </c>
      <c r="G10718" t="str">
        <f t="shared" si="502"/>
        <v>Large</v>
      </c>
      <c r="H10718" t="s">
        <v>6</v>
      </c>
      <c r="I10718" t="str">
        <f>IFERROR(VLOOKUP(A10718,sponsored_animals!$A$1:$C$2143,1,TRUE),0)</f>
        <v>36806649e5722d</v>
      </c>
      <c r="J10718">
        <f>VLOOKUP(H10718,location_costs!$A$1:$B$6,2,FALSE)</f>
        <v>135</v>
      </c>
      <c r="K10718" t="str">
        <f t="shared" si="503"/>
        <v>Dog_Large</v>
      </c>
      <c r="L10718">
        <f>VLOOKUP(K10718,size_costs!$D$1:$E$10,2,FALSE)</f>
        <v>175</v>
      </c>
      <c r="M10718">
        <f>VLOOKUP(C10718,age_costs!$A$1:$B$52,2,FALSE)</f>
        <v>100</v>
      </c>
    </row>
    <row r="10719" spans="1:13" x14ac:dyDescent="0.25">
      <c r="A10719" t="s">
        <v>12496</v>
      </c>
      <c r="B10719" t="s">
        <v>3306</v>
      </c>
      <c r="C10719" s="2">
        <f t="shared" si="501"/>
        <v>1</v>
      </c>
      <c r="D10719" t="s">
        <v>19</v>
      </c>
      <c r="E10719" t="s">
        <v>2200</v>
      </c>
      <c r="F10719">
        <v>8.5</v>
      </c>
      <c r="G10719" t="str">
        <f t="shared" si="502"/>
        <v>Large</v>
      </c>
      <c r="H10719" t="s">
        <v>6</v>
      </c>
      <c r="I10719" t="str">
        <f>IFERROR(VLOOKUP(A10719,sponsored_animals!$A$1:$C$2143,1,TRUE),0)</f>
        <v>4fca6ef6dbda96</v>
      </c>
      <c r="J10719">
        <f>VLOOKUP(H10719,location_costs!$A$1:$B$6,2,FALSE)</f>
        <v>135</v>
      </c>
      <c r="K10719" t="str">
        <f t="shared" si="503"/>
        <v>Cat_Large</v>
      </c>
      <c r="L10719">
        <f>VLOOKUP(K10719,size_costs!$D$1:$E$10,2,FALSE)</f>
        <v>140</v>
      </c>
      <c r="M10719">
        <f>VLOOKUP(C10719,age_costs!$A$1:$B$52,2,FALSE)</f>
        <v>0</v>
      </c>
    </row>
    <row r="10720" spans="1:13" x14ac:dyDescent="0.25">
      <c r="A10720" t="s">
        <v>12497</v>
      </c>
      <c r="B10720" t="s">
        <v>13672</v>
      </c>
      <c r="C10720" s="2">
        <f t="shared" si="501"/>
        <v>4</v>
      </c>
      <c r="D10720" t="s">
        <v>12</v>
      </c>
      <c r="E10720" t="s">
        <v>2288</v>
      </c>
      <c r="F10720">
        <v>25</v>
      </c>
      <c r="G10720" t="str">
        <f t="shared" si="502"/>
        <v>Medium</v>
      </c>
      <c r="H10720" t="s">
        <v>3</v>
      </c>
      <c r="I10720" t="str">
        <f>IFERROR(VLOOKUP(A10720,sponsored_animals!$A$1:$C$2143,1,TRUE),0)</f>
        <v>178f1189a06b68</v>
      </c>
      <c r="J10720">
        <f>VLOOKUP(H10720,location_costs!$A$1:$B$6,2,FALSE)</f>
        <v>120</v>
      </c>
      <c r="K10720" t="str">
        <f t="shared" si="503"/>
        <v>Dog_Medium</v>
      </c>
      <c r="L10720">
        <f>VLOOKUP(K10720,size_costs!$D$1:$E$10,2,FALSE)</f>
        <v>150</v>
      </c>
      <c r="M10720">
        <f>VLOOKUP(C10720,age_costs!$A$1:$B$52,2,FALSE)</f>
        <v>0</v>
      </c>
    </row>
    <row r="10721" spans="1:13" x14ac:dyDescent="0.25">
      <c r="A10721" t="s">
        <v>12498</v>
      </c>
      <c r="B10721" t="s">
        <v>2984</v>
      </c>
      <c r="C10721" s="2">
        <f t="shared" si="501"/>
        <v>2</v>
      </c>
      <c r="D10721" t="s">
        <v>19</v>
      </c>
      <c r="E10721" t="s">
        <v>2182</v>
      </c>
      <c r="F10721">
        <v>2</v>
      </c>
      <c r="G10721" t="str">
        <f t="shared" si="502"/>
        <v>Small</v>
      </c>
      <c r="H10721" t="s">
        <v>4</v>
      </c>
      <c r="I10721" t="str">
        <f>IFERROR(VLOOKUP(A10721,sponsored_animals!$A$1:$C$2143,1,TRUE),0)</f>
        <v>214f8f6b359a1e</v>
      </c>
      <c r="J10721">
        <f>VLOOKUP(H10721,location_costs!$A$1:$B$6,2,FALSE)</f>
        <v>110</v>
      </c>
      <c r="K10721" t="str">
        <f t="shared" si="503"/>
        <v>Cat_Small</v>
      </c>
      <c r="L10721">
        <f>VLOOKUP(K10721,size_costs!$D$1:$E$10,2,FALSE)</f>
        <v>100</v>
      </c>
      <c r="M10721">
        <f>VLOOKUP(C10721,age_costs!$A$1:$B$52,2,FALSE)</f>
        <v>0</v>
      </c>
    </row>
    <row r="10722" spans="1:13" x14ac:dyDescent="0.25">
      <c r="A10722" t="s">
        <v>12499</v>
      </c>
      <c r="B10722" t="s">
        <v>16361</v>
      </c>
      <c r="C10722" s="2">
        <f t="shared" si="501"/>
        <v>15</v>
      </c>
      <c r="D10722" t="s">
        <v>12</v>
      </c>
      <c r="E10722" t="s">
        <v>2533</v>
      </c>
      <c r="F10722">
        <v>14</v>
      </c>
      <c r="G10722" t="str">
        <f t="shared" si="502"/>
        <v>Medium</v>
      </c>
      <c r="H10722" t="s">
        <v>5</v>
      </c>
      <c r="I10722">
        <f>IFERROR(VLOOKUP(A10722,sponsored_animals!$A$1:$C$2143,1,TRUE),0)</f>
        <v>0</v>
      </c>
      <c r="J10722">
        <f>VLOOKUP(H10722,location_costs!$A$1:$B$6,2,FALSE)</f>
        <v>140</v>
      </c>
      <c r="K10722" t="str">
        <f t="shared" si="503"/>
        <v>Dog_Medium</v>
      </c>
      <c r="L10722">
        <f>VLOOKUP(K10722,size_costs!$D$1:$E$10,2,FALSE)</f>
        <v>150</v>
      </c>
      <c r="M10722">
        <f>VLOOKUP(C10722,age_costs!$A$1:$B$52,2,FALSE)</f>
        <v>200</v>
      </c>
    </row>
    <row r="10723" spans="1:13" x14ac:dyDescent="0.25">
      <c r="A10723" t="s">
        <v>12500</v>
      </c>
      <c r="B10723" t="s">
        <v>2984</v>
      </c>
      <c r="C10723" s="2">
        <f t="shared" si="501"/>
        <v>2</v>
      </c>
      <c r="D10723" t="s">
        <v>19</v>
      </c>
      <c r="E10723" t="s">
        <v>2311</v>
      </c>
      <c r="F10723">
        <v>6.5</v>
      </c>
      <c r="G10723" t="str">
        <f t="shared" si="502"/>
        <v>Medium</v>
      </c>
      <c r="H10723" t="s">
        <v>5</v>
      </c>
      <c r="I10723" t="str">
        <f>IFERROR(VLOOKUP(A10723,sponsored_animals!$A$1:$C$2143,1,TRUE),0)</f>
        <v>36806649e5722d</v>
      </c>
      <c r="J10723">
        <f>VLOOKUP(H10723,location_costs!$A$1:$B$6,2,FALSE)</f>
        <v>140</v>
      </c>
      <c r="K10723" t="str">
        <f t="shared" si="503"/>
        <v>Cat_Medium</v>
      </c>
      <c r="L10723">
        <f>VLOOKUP(K10723,size_costs!$D$1:$E$10,2,FALSE)</f>
        <v>120</v>
      </c>
      <c r="M10723">
        <f>VLOOKUP(C10723,age_costs!$A$1:$B$52,2,FALSE)</f>
        <v>0</v>
      </c>
    </row>
    <row r="10724" spans="1:13" x14ac:dyDescent="0.25">
      <c r="A10724" t="s">
        <v>12501</v>
      </c>
      <c r="B10724" t="s">
        <v>13626</v>
      </c>
      <c r="C10724" s="2">
        <f t="shared" si="501"/>
        <v>6</v>
      </c>
      <c r="D10724" t="s">
        <v>19</v>
      </c>
      <c r="E10724" t="s">
        <v>2340</v>
      </c>
      <c r="F10724">
        <v>10</v>
      </c>
      <c r="G10724" t="str">
        <f t="shared" si="502"/>
        <v>Large</v>
      </c>
      <c r="H10724" t="s">
        <v>6</v>
      </c>
      <c r="I10724" t="str">
        <f>IFERROR(VLOOKUP(A10724,sponsored_animals!$A$1:$C$2143,1,TRUE),0)</f>
        <v>178f1189a06b68</v>
      </c>
      <c r="J10724">
        <f>VLOOKUP(H10724,location_costs!$A$1:$B$6,2,FALSE)</f>
        <v>135</v>
      </c>
      <c r="K10724" t="str">
        <f t="shared" si="503"/>
        <v>Cat_Large</v>
      </c>
      <c r="L10724">
        <f>VLOOKUP(K10724,size_costs!$D$1:$E$10,2,FALSE)</f>
        <v>140</v>
      </c>
      <c r="M10724">
        <f>VLOOKUP(C10724,age_costs!$A$1:$B$52,2,FALSE)</f>
        <v>100</v>
      </c>
    </row>
    <row r="10725" spans="1:13" x14ac:dyDescent="0.25">
      <c r="A10725" t="s">
        <v>12502</v>
      </c>
      <c r="B10725" t="s">
        <v>13937</v>
      </c>
      <c r="C10725" s="2">
        <f t="shared" si="501"/>
        <v>6</v>
      </c>
      <c r="D10725" t="s">
        <v>19</v>
      </c>
      <c r="E10725" t="s">
        <v>5522</v>
      </c>
      <c r="F10725">
        <v>6</v>
      </c>
      <c r="G10725" t="str">
        <f t="shared" si="502"/>
        <v>Medium</v>
      </c>
      <c r="H10725" t="s">
        <v>6</v>
      </c>
      <c r="I10725">
        <f>IFERROR(VLOOKUP(A10725,sponsored_animals!$A$1:$C$2143,1,TRUE),0)</f>
        <v>0</v>
      </c>
      <c r="J10725">
        <f>VLOOKUP(H10725,location_costs!$A$1:$B$6,2,FALSE)</f>
        <v>135</v>
      </c>
      <c r="K10725" t="str">
        <f t="shared" si="503"/>
        <v>Cat_Medium</v>
      </c>
      <c r="L10725">
        <f>VLOOKUP(K10725,size_costs!$D$1:$E$10,2,FALSE)</f>
        <v>120</v>
      </c>
      <c r="M10725">
        <f>VLOOKUP(C10725,age_costs!$A$1:$B$52,2,FALSE)</f>
        <v>100</v>
      </c>
    </row>
    <row r="10726" spans="1:13" x14ac:dyDescent="0.25">
      <c r="A10726" t="s">
        <v>1866</v>
      </c>
      <c r="B10726" t="s">
        <v>15899</v>
      </c>
      <c r="C10726" s="2">
        <f t="shared" si="501"/>
        <v>8</v>
      </c>
      <c r="D10726" t="s">
        <v>12</v>
      </c>
      <c r="E10726" t="s">
        <v>2535</v>
      </c>
      <c r="F10726">
        <v>32</v>
      </c>
      <c r="G10726" t="str">
        <f t="shared" si="502"/>
        <v>Large</v>
      </c>
      <c r="H10726" t="s">
        <v>4</v>
      </c>
      <c r="I10726" t="str">
        <f>IFERROR(VLOOKUP(A10726,sponsored_animals!$A$1:$C$2143,1,TRUE),0)</f>
        <v>178f1189a06b68</v>
      </c>
      <c r="J10726">
        <f>VLOOKUP(H10726,location_costs!$A$1:$B$6,2,FALSE)</f>
        <v>110</v>
      </c>
      <c r="K10726" t="str">
        <f t="shared" si="503"/>
        <v>Dog_Large</v>
      </c>
      <c r="L10726">
        <f>VLOOKUP(K10726,size_costs!$D$1:$E$10,2,FALSE)</f>
        <v>175</v>
      </c>
      <c r="M10726">
        <f>VLOOKUP(C10726,age_costs!$A$1:$B$52,2,FALSE)</f>
        <v>150</v>
      </c>
    </row>
    <row r="10727" spans="1:13" x14ac:dyDescent="0.25">
      <c r="A10727" t="s">
        <v>12503</v>
      </c>
      <c r="B10727" t="s">
        <v>13937</v>
      </c>
      <c r="C10727" s="2">
        <f t="shared" si="501"/>
        <v>6</v>
      </c>
      <c r="D10727" t="s">
        <v>12</v>
      </c>
      <c r="E10727" t="s">
        <v>2231</v>
      </c>
      <c r="F10727">
        <v>12</v>
      </c>
      <c r="G10727" t="str">
        <f t="shared" si="502"/>
        <v>Medium</v>
      </c>
      <c r="H10727" t="s">
        <v>3</v>
      </c>
      <c r="I10727" t="str">
        <f>IFERROR(VLOOKUP(A10727,sponsored_animals!$A$1:$C$2143,1,TRUE),0)</f>
        <v>d40d0d9a6a4451</v>
      </c>
      <c r="J10727">
        <f>VLOOKUP(H10727,location_costs!$A$1:$B$6,2,FALSE)</f>
        <v>120</v>
      </c>
      <c r="K10727" t="str">
        <f t="shared" si="503"/>
        <v>Dog_Medium</v>
      </c>
      <c r="L10727">
        <f>VLOOKUP(K10727,size_costs!$D$1:$E$10,2,FALSE)</f>
        <v>150</v>
      </c>
      <c r="M10727">
        <f>VLOOKUP(C10727,age_costs!$A$1:$B$52,2,FALSE)</f>
        <v>100</v>
      </c>
    </row>
    <row r="10728" spans="1:13" x14ac:dyDescent="0.25">
      <c r="A10728" t="s">
        <v>12504</v>
      </c>
      <c r="B10728" t="s">
        <v>16180</v>
      </c>
      <c r="C10728" s="2">
        <f t="shared" si="501"/>
        <v>10</v>
      </c>
      <c r="D10728" t="s">
        <v>12</v>
      </c>
      <c r="E10728" t="s">
        <v>2241</v>
      </c>
      <c r="F10728">
        <v>28</v>
      </c>
      <c r="G10728" t="str">
        <f t="shared" si="502"/>
        <v>Medium</v>
      </c>
      <c r="H10728" t="s">
        <v>6</v>
      </c>
      <c r="I10728" t="str">
        <f>IFERROR(VLOOKUP(A10728,sponsored_animals!$A$1:$C$2143,1,TRUE),0)</f>
        <v>0ea863dbf1123f</v>
      </c>
      <c r="J10728">
        <f>VLOOKUP(H10728,location_costs!$A$1:$B$6,2,FALSE)</f>
        <v>135</v>
      </c>
      <c r="K10728" t="str">
        <f t="shared" si="503"/>
        <v>Dog_Medium</v>
      </c>
      <c r="L10728">
        <f>VLOOKUP(K10728,size_costs!$D$1:$E$10,2,FALSE)</f>
        <v>150</v>
      </c>
      <c r="M10728">
        <f>VLOOKUP(C10728,age_costs!$A$1:$B$52,2,FALSE)</f>
        <v>150</v>
      </c>
    </row>
    <row r="10729" spans="1:13" x14ac:dyDescent="0.25">
      <c r="A10729" t="s">
        <v>12505</v>
      </c>
      <c r="B10729" t="s">
        <v>14990</v>
      </c>
      <c r="C10729" s="2">
        <f t="shared" si="501"/>
        <v>2</v>
      </c>
      <c r="D10729" t="s">
        <v>19</v>
      </c>
      <c r="E10729" t="s">
        <v>2200</v>
      </c>
      <c r="F10729">
        <v>8</v>
      </c>
      <c r="G10729" t="str">
        <f t="shared" si="502"/>
        <v>Large</v>
      </c>
      <c r="H10729" t="s">
        <v>5</v>
      </c>
      <c r="I10729" t="str">
        <f>IFERROR(VLOOKUP(A10729,sponsored_animals!$A$1:$C$2143,1,TRUE),0)</f>
        <v>b14069999a0ee6</v>
      </c>
      <c r="J10729">
        <f>VLOOKUP(H10729,location_costs!$A$1:$B$6,2,FALSE)</f>
        <v>140</v>
      </c>
      <c r="K10729" t="str">
        <f t="shared" si="503"/>
        <v>Cat_Large</v>
      </c>
      <c r="L10729">
        <f>VLOOKUP(K10729,size_costs!$D$1:$E$10,2,FALSE)</f>
        <v>140</v>
      </c>
      <c r="M10729">
        <f>VLOOKUP(C10729,age_costs!$A$1:$B$52,2,FALSE)</f>
        <v>0</v>
      </c>
    </row>
    <row r="10730" spans="1:13" x14ac:dyDescent="0.25">
      <c r="A10730" t="s">
        <v>12506</v>
      </c>
      <c r="B10730" t="s">
        <v>15216</v>
      </c>
      <c r="C10730" s="2">
        <f t="shared" si="501"/>
        <v>13</v>
      </c>
      <c r="D10730" t="s">
        <v>12</v>
      </c>
      <c r="E10730" t="s">
        <v>2294</v>
      </c>
      <c r="F10730">
        <v>34</v>
      </c>
      <c r="G10730" t="str">
        <f t="shared" si="502"/>
        <v>Large</v>
      </c>
      <c r="H10730" t="s">
        <v>7</v>
      </c>
      <c r="I10730" t="str">
        <f>IFERROR(VLOOKUP(A10730,sponsored_animals!$A$1:$C$2143,1,TRUE),0)</f>
        <v>b14069999a0ee6</v>
      </c>
      <c r="J10730">
        <f>VLOOKUP(H10730,location_costs!$A$1:$B$6,2,FALSE)</f>
        <v>100</v>
      </c>
      <c r="K10730" t="str">
        <f t="shared" si="503"/>
        <v>Dog_Large</v>
      </c>
      <c r="L10730">
        <f>VLOOKUP(K10730,size_costs!$D$1:$E$10,2,FALSE)</f>
        <v>175</v>
      </c>
      <c r="M10730">
        <f>VLOOKUP(C10730,age_costs!$A$1:$B$52,2,FALSE)</f>
        <v>200</v>
      </c>
    </row>
    <row r="10731" spans="1:13" x14ac:dyDescent="0.25">
      <c r="A10731" t="s">
        <v>12507</v>
      </c>
      <c r="B10731" t="s">
        <v>7084</v>
      </c>
      <c r="C10731" s="2">
        <f t="shared" si="501"/>
        <v>5</v>
      </c>
      <c r="D10731" t="s">
        <v>19</v>
      </c>
      <c r="E10731" t="s">
        <v>2219</v>
      </c>
      <c r="F10731">
        <v>10</v>
      </c>
      <c r="G10731" t="str">
        <f t="shared" si="502"/>
        <v>Large</v>
      </c>
      <c r="H10731" t="s">
        <v>3</v>
      </c>
      <c r="I10731" t="str">
        <f>IFERROR(VLOOKUP(A10731,sponsored_animals!$A$1:$C$2143,1,TRUE),0)</f>
        <v>b14069999a0ee6</v>
      </c>
      <c r="J10731">
        <f>VLOOKUP(H10731,location_costs!$A$1:$B$6,2,FALSE)</f>
        <v>120</v>
      </c>
      <c r="K10731" t="str">
        <f t="shared" si="503"/>
        <v>Cat_Large</v>
      </c>
      <c r="L10731">
        <f>VLOOKUP(K10731,size_costs!$D$1:$E$10,2,FALSE)</f>
        <v>140</v>
      </c>
      <c r="M10731">
        <f>VLOOKUP(C10731,age_costs!$A$1:$B$52,2,FALSE)</f>
        <v>100</v>
      </c>
    </row>
    <row r="10732" spans="1:13" x14ac:dyDescent="0.25">
      <c r="A10732" t="s">
        <v>2147</v>
      </c>
      <c r="B10732" t="s">
        <v>16362</v>
      </c>
      <c r="C10732" s="2">
        <f t="shared" si="501"/>
        <v>19</v>
      </c>
      <c r="D10732" t="s">
        <v>12</v>
      </c>
      <c r="E10732" t="s">
        <v>2674</v>
      </c>
      <c r="F10732">
        <v>31</v>
      </c>
      <c r="G10732" t="str">
        <f t="shared" si="502"/>
        <v>Large</v>
      </c>
      <c r="H10732" t="s">
        <v>5</v>
      </c>
      <c r="I10732" t="str">
        <f>IFERROR(VLOOKUP(A10732,sponsored_animals!$A$1:$C$2143,1,TRUE),0)</f>
        <v>36806649e5722d</v>
      </c>
      <c r="J10732">
        <f>VLOOKUP(H10732,location_costs!$A$1:$B$6,2,FALSE)</f>
        <v>140</v>
      </c>
      <c r="K10732" t="str">
        <f t="shared" si="503"/>
        <v>Dog_Large</v>
      </c>
      <c r="L10732">
        <f>VLOOKUP(K10732,size_costs!$D$1:$E$10,2,FALSE)</f>
        <v>175</v>
      </c>
      <c r="M10732">
        <f>VLOOKUP(C10732,age_costs!$A$1:$B$52,2,FALSE)</f>
        <v>300</v>
      </c>
    </row>
    <row r="10733" spans="1:13" x14ac:dyDescent="0.25">
      <c r="A10733" t="s">
        <v>12508</v>
      </c>
      <c r="B10733" t="s">
        <v>2797</v>
      </c>
      <c r="C10733" s="2">
        <f t="shared" si="501"/>
        <v>7</v>
      </c>
      <c r="D10733" t="s">
        <v>12</v>
      </c>
      <c r="E10733" t="s">
        <v>2241</v>
      </c>
      <c r="F10733">
        <v>37</v>
      </c>
      <c r="G10733" t="str">
        <f t="shared" si="502"/>
        <v>Large</v>
      </c>
      <c r="H10733" t="s">
        <v>7</v>
      </c>
      <c r="I10733" t="str">
        <f>IFERROR(VLOOKUP(A10733,sponsored_animals!$A$1:$C$2143,1,TRUE),0)</f>
        <v>7c0c3e04e6a4d4</v>
      </c>
      <c r="J10733">
        <f>VLOOKUP(H10733,location_costs!$A$1:$B$6,2,FALSE)</f>
        <v>100</v>
      </c>
      <c r="K10733" t="str">
        <f t="shared" si="503"/>
        <v>Dog_Large</v>
      </c>
      <c r="L10733">
        <f>VLOOKUP(K10733,size_costs!$D$1:$E$10,2,FALSE)</f>
        <v>175</v>
      </c>
      <c r="M10733">
        <f>VLOOKUP(C10733,age_costs!$A$1:$B$52,2,FALSE)</f>
        <v>100</v>
      </c>
    </row>
    <row r="10734" spans="1:13" x14ac:dyDescent="0.25">
      <c r="A10734" t="s">
        <v>12509</v>
      </c>
      <c r="B10734" t="s">
        <v>14965</v>
      </c>
      <c r="C10734" s="2">
        <f t="shared" si="501"/>
        <v>2</v>
      </c>
      <c r="D10734" t="s">
        <v>12</v>
      </c>
      <c r="E10734" t="s">
        <v>2180</v>
      </c>
      <c r="F10734">
        <v>21</v>
      </c>
      <c r="G10734" t="str">
        <f t="shared" si="502"/>
        <v>Medium</v>
      </c>
      <c r="H10734" t="s">
        <v>7</v>
      </c>
      <c r="I10734" t="str">
        <f>IFERROR(VLOOKUP(A10734,sponsored_animals!$A$1:$C$2143,1,TRUE),0)</f>
        <v>178f1189a06b68</v>
      </c>
      <c r="J10734">
        <f>VLOOKUP(H10734,location_costs!$A$1:$B$6,2,FALSE)</f>
        <v>100</v>
      </c>
      <c r="K10734" t="str">
        <f t="shared" si="503"/>
        <v>Dog_Medium</v>
      </c>
      <c r="L10734">
        <f>VLOOKUP(K10734,size_costs!$D$1:$E$10,2,FALSE)</f>
        <v>150</v>
      </c>
      <c r="M10734">
        <f>VLOOKUP(C10734,age_costs!$A$1:$B$52,2,FALSE)</f>
        <v>0</v>
      </c>
    </row>
    <row r="10735" spans="1:13" x14ac:dyDescent="0.25">
      <c r="A10735" t="s">
        <v>12510</v>
      </c>
      <c r="B10735" t="s">
        <v>13947</v>
      </c>
      <c r="C10735" s="2">
        <f t="shared" si="501"/>
        <v>5</v>
      </c>
      <c r="D10735" t="s">
        <v>19</v>
      </c>
      <c r="E10735" t="s">
        <v>2223</v>
      </c>
      <c r="F10735">
        <v>3</v>
      </c>
      <c r="G10735" t="str">
        <f t="shared" si="502"/>
        <v>Small</v>
      </c>
      <c r="H10735" t="s">
        <v>6</v>
      </c>
      <c r="I10735" t="str">
        <f>IFERROR(VLOOKUP(A10735,sponsored_animals!$A$1:$C$2143,1,TRUE),0)</f>
        <v>214f8f6b359a1e</v>
      </c>
      <c r="J10735">
        <f>VLOOKUP(H10735,location_costs!$A$1:$B$6,2,FALSE)</f>
        <v>135</v>
      </c>
      <c r="K10735" t="str">
        <f t="shared" si="503"/>
        <v>Cat_Small</v>
      </c>
      <c r="L10735">
        <f>VLOOKUP(K10735,size_costs!$D$1:$E$10,2,FALSE)</f>
        <v>100</v>
      </c>
      <c r="M10735">
        <f>VLOOKUP(C10735,age_costs!$A$1:$B$52,2,FALSE)</f>
        <v>100</v>
      </c>
    </row>
    <row r="10736" spans="1:13" x14ac:dyDescent="0.25">
      <c r="A10736" t="s">
        <v>12511</v>
      </c>
      <c r="B10736" t="s">
        <v>15353</v>
      </c>
      <c r="C10736" s="2">
        <f t="shared" si="501"/>
        <v>11</v>
      </c>
      <c r="D10736" t="s">
        <v>19</v>
      </c>
      <c r="E10736" t="s">
        <v>2226</v>
      </c>
      <c r="F10736">
        <v>10</v>
      </c>
      <c r="G10736" t="str">
        <f t="shared" si="502"/>
        <v>Large</v>
      </c>
      <c r="H10736" t="s">
        <v>5</v>
      </c>
      <c r="I10736">
        <f>IFERROR(VLOOKUP(A10736,sponsored_animals!$A$1:$C$2143,1,TRUE),0)</f>
        <v>0</v>
      </c>
      <c r="J10736">
        <f>VLOOKUP(H10736,location_costs!$A$1:$B$6,2,FALSE)</f>
        <v>140</v>
      </c>
      <c r="K10736" t="str">
        <f t="shared" si="503"/>
        <v>Cat_Large</v>
      </c>
      <c r="L10736">
        <f>VLOOKUP(K10736,size_costs!$D$1:$E$10,2,FALSE)</f>
        <v>140</v>
      </c>
      <c r="M10736">
        <f>VLOOKUP(C10736,age_costs!$A$1:$B$52,2,FALSE)</f>
        <v>150</v>
      </c>
    </row>
    <row r="10737" spans="1:13" x14ac:dyDescent="0.25">
      <c r="A10737" t="s">
        <v>12512</v>
      </c>
      <c r="B10737" t="s">
        <v>4619</v>
      </c>
      <c r="C10737" s="2">
        <f t="shared" si="501"/>
        <v>4</v>
      </c>
      <c r="D10737" t="s">
        <v>12</v>
      </c>
      <c r="E10737" t="s">
        <v>2459</v>
      </c>
      <c r="F10737">
        <v>40</v>
      </c>
      <c r="G10737" t="str">
        <f t="shared" si="502"/>
        <v>Large</v>
      </c>
      <c r="H10737" t="s">
        <v>6</v>
      </c>
      <c r="I10737" t="str">
        <f>IFERROR(VLOOKUP(A10737,sponsored_animals!$A$1:$C$2143,1,TRUE),0)</f>
        <v>214f8f6b359a1e</v>
      </c>
      <c r="J10737">
        <f>VLOOKUP(H10737,location_costs!$A$1:$B$6,2,FALSE)</f>
        <v>135</v>
      </c>
      <c r="K10737" t="str">
        <f t="shared" si="503"/>
        <v>Dog_Large</v>
      </c>
      <c r="L10737">
        <f>VLOOKUP(K10737,size_costs!$D$1:$E$10,2,FALSE)</f>
        <v>175</v>
      </c>
      <c r="M10737">
        <f>VLOOKUP(C10737,age_costs!$A$1:$B$52,2,FALSE)</f>
        <v>0</v>
      </c>
    </row>
    <row r="10738" spans="1:13" x14ac:dyDescent="0.25">
      <c r="A10738" t="s">
        <v>12513</v>
      </c>
      <c r="B10738" t="s">
        <v>2815</v>
      </c>
      <c r="C10738" s="2">
        <f t="shared" si="501"/>
        <v>7</v>
      </c>
      <c r="D10738" t="s">
        <v>19</v>
      </c>
      <c r="E10738" t="s">
        <v>2182</v>
      </c>
      <c r="F10738">
        <v>8</v>
      </c>
      <c r="G10738" t="str">
        <f t="shared" si="502"/>
        <v>Large</v>
      </c>
      <c r="H10738" t="s">
        <v>3</v>
      </c>
      <c r="I10738" t="str">
        <f>IFERROR(VLOOKUP(A10738,sponsored_animals!$A$1:$C$2143,1,TRUE),0)</f>
        <v>b14069999a0ee6</v>
      </c>
      <c r="J10738">
        <f>VLOOKUP(H10738,location_costs!$A$1:$B$6,2,FALSE)</f>
        <v>120</v>
      </c>
      <c r="K10738" t="str">
        <f t="shared" si="503"/>
        <v>Cat_Large</v>
      </c>
      <c r="L10738">
        <f>VLOOKUP(K10738,size_costs!$D$1:$E$10,2,FALSE)</f>
        <v>140</v>
      </c>
      <c r="M10738">
        <f>VLOOKUP(C10738,age_costs!$A$1:$B$52,2,FALSE)</f>
        <v>100</v>
      </c>
    </row>
    <row r="10739" spans="1:13" x14ac:dyDescent="0.25">
      <c r="A10739" t="s">
        <v>12514</v>
      </c>
      <c r="B10739" t="s">
        <v>3267</v>
      </c>
      <c r="C10739" s="2">
        <f t="shared" si="501"/>
        <v>2</v>
      </c>
      <c r="D10739" t="s">
        <v>12</v>
      </c>
      <c r="E10739" t="s">
        <v>2241</v>
      </c>
      <c r="F10739">
        <v>24</v>
      </c>
      <c r="G10739" t="str">
        <f t="shared" si="502"/>
        <v>Medium</v>
      </c>
      <c r="H10739" t="s">
        <v>6</v>
      </c>
      <c r="I10739" t="str">
        <f>IFERROR(VLOOKUP(A10739,sponsored_animals!$A$1:$C$2143,1,TRUE),0)</f>
        <v>178f1189a06b68</v>
      </c>
      <c r="J10739">
        <f>VLOOKUP(H10739,location_costs!$A$1:$B$6,2,FALSE)</f>
        <v>135</v>
      </c>
      <c r="K10739" t="str">
        <f t="shared" si="503"/>
        <v>Dog_Medium</v>
      </c>
      <c r="L10739">
        <f>VLOOKUP(K10739,size_costs!$D$1:$E$10,2,FALSE)</f>
        <v>150</v>
      </c>
      <c r="M10739">
        <f>VLOOKUP(C10739,age_costs!$A$1:$B$52,2,FALSE)</f>
        <v>0</v>
      </c>
    </row>
    <row r="10740" spans="1:13" x14ac:dyDescent="0.25">
      <c r="A10740" t="s">
        <v>12515</v>
      </c>
      <c r="B10740" t="s">
        <v>15211</v>
      </c>
      <c r="C10740" s="2">
        <f t="shared" si="501"/>
        <v>8</v>
      </c>
      <c r="D10740" t="s">
        <v>12</v>
      </c>
      <c r="E10740" t="s">
        <v>2241</v>
      </c>
      <c r="F10740">
        <v>40</v>
      </c>
      <c r="G10740" t="str">
        <f t="shared" si="502"/>
        <v>Large</v>
      </c>
      <c r="H10740" t="s">
        <v>3</v>
      </c>
      <c r="I10740" t="str">
        <f>IFERROR(VLOOKUP(A10740,sponsored_animals!$A$1:$C$2143,1,TRUE),0)</f>
        <v>36806649e5722d</v>
      </c>
      <c r="J10740">
        <f>VLOOKUP(H10740,location_costs!$A$1:$B$6,2,FALSE)</f>
        <v>120</v>
      </c>
      <c r="K10740" t="str">
        <f t="shared" si="503"/>
        <v>Dog_Large</v>
      </c>
      <c r="L10740">
        <f>VLOOKUP(K10740,size_costs!$D$1:$E$10,2,FALSE)</f>
        <v>175</v>
      </c>
      <c r="M10740">
        <f>VLOOKUP(C10740,age_costs!$A$1:$B$52,2,FALSE)</f>
        <v>150</v>
      </c>
    </row>
    <row r="10741" spans="1:13" x14ac:dyDescent="0.25">
      <c r="A10741" t="s">
        <v>12516</v>
      </c>
      <c r="B10741" t="s">
        <v>10455</v>
      </c>
      <c r="C10741" s="2">
        <f t="shared" si="501"/>
        <v>4</v>
      </c>
      <c r="D10741" t="s">
        <v>12</v>
      </c>
      <c r="E10741" t="s">
        <v>2332</v>
      </c>
      <c r="F10741">
        <v>36</v>
      </c>
      <c r="G10741" t="str">
        <f t="shared" si="502"/>
        <v>Large</v>
      </c>
      <c r="H10741" t="s">
        <v>6</v>
      </c>
      <c r="I10741">
        <f>IFERROR(VLOOKUP(A10741,sponsored_animals!$A$1:$C$2143,1,TRUE),0)</f>
        <v>0</v>
      </c>
      <c r="J10741">
        <f>VLOOKUP(H10741,location_costs!$A$1:$B$6,2,FALSE)</f>
        <v>135</v>
      </c>
      <c r="K10741" t="str">
        <f t="shared" si="503"/>
        <v>Dog_Large</v>
      </c>
      <c r="L10741">
        <f>VLOOKUP(K10741,size_costs!$D$1:$E$10,2,FALSE)</f>
        <v>175</v>
      </c>
      <c r="M10741">
        <f>VLOOKUP(C10741,age_costs!$A$1:$B$52,2,FALSE)</f>
        <v>0</v>
      </c>
    </row>
    <row r="10742" spans="1:13" x14ac:dyDescent="0.25">
      <c r="A10742" t="s">
        <v>12517</v>
      </c>
      <c r="B10742" t="s">
        <v>15754</v>
      </c>
      <c r="C10742" s="2">
        <f t="shared" si="501"/>
        <v>5</v>
      </c>
      <c r="D10742" t="s">
        <v>19</v>
      </c>
      <c r="E10742" t="s">
        <v>2311</v>
      </c>
      <c r="F10742">
        <v>4</v>
      </c>
      <c r="G10742" t="str">
        <f t="shared" si="502"/>
        <v>Small</v>
      </c>
      <c r="H10742" t="s">
        <v>6</v>
      </c>
      <c r="I10742" t="str">
        <f>IFERROR(VLOOKUP(A10742,sponsored_animals!$A$1:$C$2143,1,TRUE),0)</f>
        <v>7c0c3e04e6a4d4</v>
      </c>
      <c r="J10742">
        <f>VLOOKUP(H10742,location_costs!$A$1:$B$6,2,FALSE)</f>
        <v>135</v>
      </c>
      <c r="K10742" t="str">
        <f t="shared" si="503"/>
        <v>Cat_Small</v>
      </c>
      <c r="L10742">
        <f>VLOOKUP(K10742,size_costs!$D$1:$E$10,2,FALSE)</f>
        <v>100</v>
      </c>
      <c r="M10742">
        <f>VLOOKUP(C10742,age_costs!$A$1:$B$52,2,FALSE)</f>
        <v>100</v>
      </c>
    </row>
    <row r="10743" spans="1:13" x14ac:dyDescent="0.25">
      <c r="A10743" t="s">
        <v>12518</v>
      </c>
      <c r="B10743" t="s">
        <v>3575</v>
      </c>
      <c r="C10743" s="2">
        <f t="shared" si="501"/>
        <v>2</v>
      </c>
      <c r="D10743" t="s">
        <v>12</v>
      </c>
      <c r="E10743" t="s">
        <v>2217</v>
      </c>
      <c r="F10743">
        <v>18</v>
      </c>
      <c r="G10743" t="str">
        <f t="shared" si="502"/>
        <v>Medium</v>
      </c>
      <c r="H10743" t="s">
        <v>5</v>
      </c>
      <c r="I10743" t="str">
        <f>IFERROR(VLOOKUP(A10743,sponsored_animals!$A$1:$C$2143,1,TRUE),0)</f>
        <v>178f1189a06b68</v>
      </c>
      <c r="J10743">
        <f>VLOOKUP(H10743,location_costs!$A$1:$B$6,2,FALSE)</f>
        <v>140</v>
      </c>
      <c r="K10743" t="str">
        <f t="shared" si="503"/>
        <v>Dog_Medium</v>
      </c>
      <c r="L10743">
        <f>VLOOKUP(K10743,size_costs!$D$1:$E$10,2,FALSE)</f>
        <v>150</v>
      </c>
      <c r="M10743">
        <f>VLOOKUP(C10743,age_costs!$A$1:$B$52,2,FALSE)</f>
        <v>0</v>
      </c>
    </row>
    <row r="10744" spans="1:13" x14ac:dyDescent="0.25">
      <c r="A10744" t="s">
        <v>1572</v>
      </c>
      <c r="B10744" t="s">
        <v>14848</v>
      </c>
      <c r="C10744" s="2">
        <f t="shared" si="501"/>
        <v>9</v>
      </c>
      <c r="D10744" t="s">
        <v>19</v>
      </c>
      <c r="E10744" t="s">
        <v>2174</v>
      </c>
      <c r="F10744">
        <v>8</v>
      </c>
      <c r="G10744" t="str">
        <f t="shared" si="502"/>
        <v>Large</v>
      </c>
      <c r="H10744" t="s">
        <v>7</v>
      </c>
      <c r="I10744">
        <f>IFERROR(VLOOKUP(A10744,sponsored_animals!$A$1:$C$2143,1,TRUE),0)</f>
        <v>0</v>
      </c>
      <c r="J10744">
        <f>VLOOKUP(H10744,location_costs!$A$1:$B$6,2,FALSE)</f>
        <v>100</v>
      </c>
      <c r="K10744" t="str">
        <f t="shared" si="503"/>
        <v>Cat_Large</v>
      </c>
      <c r="L10744">
        <f>VLOOKUP(K10744,size_costs!$D$1:$E$10,2,FALSE)</f>
        <v>140</v>
      </c>
      <c r="M10744">
        <f>VLOOKUP(C10744,age_costs!$A$1:$B$52,2,FALSE)</f>
        <v>150</v>
      </c>
    </row>
    <row r="10745" spans="1:13" x14ac:dyDescent="0.25">
      <c r="A10745" t="s">
        <v>1693</v>
      </c>
      <c r="B10745" t="s">
        <v>2379</v>
      </c>
      <c r="C10745" s="2">
        <f t="shared" si="501"/>
        <v>8</v>
      </c>
      <c r="D10745" t="s">
        <v>12</v>
      </c>
      <c r="E10745" t="s">
        <v>2241</v>
      </c>
      <c r="F10745">
        <v>42</v>
      </c>
      <c r="G10745" t="str">
        <f t="shared" si="502"/>
        <v>Large</v>
      </c>
      <c r="H10745" t="s">
        <v>6</v>
      </c>
      <c r="I10745" t="str">
        <f>IFERROR(VLOOKUP(A10745,sponsored_animals!$A$1:$C$2143,1,TRUE),0)</f>
        <v>b14069999a0ee6</v>
      </c>
      <c r="J10745">
        <f>VLOOKUP(H10745,location_costs!$A$1:$B$6,2,FALSE)</f>
        <v>135</v>
      </c>
      <c r="K10745" t="str">
        <f t="shared" si="503"/>
        <v>Dog_Large</v>
      </c>
      <c r="L10745">
        <f>VLOOKUP(K10745,size_costs!$D$1:$E$10,2,FALSE)</f>
        <v>175</v>
      </c>
      <c r="M10745">
        <f>VLOOKUP(C10745,age_costs!$A$1:$B$52,2,FALSE)</f>
        <v>150</v>
      </c>
    </row>
    <row r="10746" spans="1:13" x14ac:dyDescent="0.25">
      <c r="A10746" t="s">
        <v>12519</v>
      </c>
      <c r="B10746" t="s">
        <v>14861</v>
      </c>
      <c r="C10746" s="2">
        <f t="shared" si="501"/>
        <v>2</v>
      </c>
      <c r="D10746" t="s">
        <v>19</v>
      </c>
      <c r="E10746" t="s">
        <v>2210</v>
      </c>
      <c r="F10746">
        <v>4</v>
      </c>
      <c r="G10746" t="str">
        <f t="shared" si="502"/>
        <v>Small</v>
      </c>
      <c r="H10746" t="s">
        <v>3</v>
      </c>
      <c r="I10746" t="str">
        <f>IFERROR(VLOOKUP(A10746,sponsored_animals!$A$1:$C$2143,1,TRUE),0)</f>
        <v>7c0c3e04e6a4d4</v>
      </c>
      <c r="J10746">
        <f>VLOOKUP(H10746,location_costs!$A$1:$B$6,2,FALSE)</f>
        <v>120</v>
      </c>
      <c r="K10746" t="str">
        <f t="shared" si="503"/>
        <v>Cat_Small</v>
      </c>
      <c r="L10746">
        <f>VLOOKUP(K10746,size_costs!$D$1:$E$10,2,FALSE)</f>
        <v>100</v>
      </c>
      <c r="M10746">
        <f>VLOOKUP(C10746,age_costs!$A$1:$B$52,2,FALSE)</f>
        <v>0</v>
      </c>
    </row>
    <row r="10747" spans="1:13" x14ac:dyDescent="0.25">
      <c r="A10747" t="s">
        <v>12520</v>
      </c>
      <c r="B10747" t="s">
        <v>15703</v>
      </c>
      <c r="C10747" s="2">
        <f t="shared" si="501"/>
        <v>6</v>
      </c>
      <c r="D10747" t="s">
        <v>12</v>
      </c>
      <c r="E10747" t="s">
        <v>2208</v>
      </c>
      <c r="F10747">
        <v>8</v>
      </c>
      <c r="G10747" t="str">
        <f t="shared" si="502"/>
        <v>Small</v>
      </c>
      <c r="H10747" t="s">
        <v>5</v>
      </c>
      <c r="I10747" t="str">
        <f>IFERROR(VLOOKUP(A10747,sponsored_animals!$A$1:$C$2143,1,TRUE),0)</f>
        <v>178f1189a06b68</v>
      </c>
      <c r="J10747">
        <f>VLOOKUP(H10747,location_costs!$A$1:$B$6,2,FALSE)</f>
        <v>140</v>
      </c>
      <c r="K10747" t="str">
        <f t="shared" si="503"/>
        <v>Dog_Small</v>
      </c>
      <c r="L10747">
        <f>VLOOKUP(K10747,size_costs!$D$1:$E$10,2,FALSE)</f>
        <v>125</v>
      </c>
      <c r="M10747">
        <f>VLOOKUP(C10747,age_costs!$A$1:$B$52,2,FALSE)</f>
        <v>100</v>
      </c>
    </row>
    <row r="10748" spans="1:13" x14ac:dyDescent="0.25">
      <c r="A10748" t="s">
        <v>2101</v>
      </c>
      <c r="B10748" t="s">
        <v>6754</v>
      </c>
      <c r="C10748" s="2">
        <f t="shared" si="501"/>
        <v>3</v>
      </c>
      <c r="D10748" t="s">
        <v>19</v>
      </c>
      <c r="E10748" t="s">
        <v>2182</v>
      </c>
      <c r="F10748">
        <v>3</v>
      </c>
      <c r="G10748" t="str">
        <f t="shared" si="502"/>
        <v>Small</v>
      </c>
      <c r="H10748" t="s">
        <v>4</v>
      </c>
      <c r="I10748" t="str">
        <f>IFERROR(VLOOKUP(A10748,sponsored_animals!$A$1:$C$2143,1,TRUE),0)</f>
        <v>b14069999a0ee6</v>
      </c>
      <c r="J10748">
        <f>VLOOKUP(H10748,location_costs!$A$1:$B$6,2,FALSE)</f>
        <v>110</v>
      </c>
      <c r="K10748" t="str">
        <f t="shared" si="503"/>
        <v>Cat_Small</v>
      </c>
      <c r="L10748">
        <f>VLOOKUP(K10748,size_costs!$D$1:$E$10,2,FALSE)</f>
        <v>100</v>
      </c>
      <c r="M10748">
        <f>VLOOKUP(C10748,age_costs!$A$1:$B$52,2,FALSE)</f>
        <v>0</v>
      </c>
    </row>
    <row r="10749" spans="1:13" x14ac:dyDescent="0.25">
      <c r="A10749" t="s">
        <v>12521</v>
      </c>
      <c r="B10749" t="s">
        <v>13868</v>
      </c>
      <c r="C10749" s="2">
        <f t="shared" si="501"/>
        <v>7</v>
      </c>
      <c r="D10749" t="s">
        <v>19</v>
      </c>
      <c r="E10749" t="s">
        <v>2226</v>
      </c>
      <c r="F10749">
        <v>6</v>
      </c>
      <c r="G10749" t="str">
        <f t="shared" si="502"/>
        <v>Medium</v>
      </c>
      <c r="H10749" t="s">
        <v>4</v>
      </c>
      <c r="I10749" t="str">
        <f>IFERROR(VLOOKUP(A10749,sponsored_animals!$A$1:$C$2143,1,TRUE),0)</f>
        <v>178f1189a06b68</v>
      </c>
      <c r="J10749">
        <f>VLOOKUP(H10749,location_costs!$A$1:$B$6,2,FALSE)</f>
        <v>110</v>
      </c>
      <c r="K10749" t="str">
        <f t="shared" si="503"/>
        <v>Cat_Medium</v>
      </c>
      <c r="L10749">
        <f>VLOOKUP(K10749,size_costs!$D$1:$E$10,2,FALSE)</f>
        <v>120</v>
      </c>
      <c r="M10749">
        <f>VLOOKUP(C10749,age_costs!$A$1:$B$52,2,FALSE)</f>
        <v>100</v>
      </c>
    </row>
    <row r="10750" spans="1:13" x14ac:dyDescent="0.25">
      <c r="A10750" t="s">
        <v>12522</v>
      </c>
      <c r="B10750" t="s">
        <v>16064</v>
      </c>
      <c r="C10750" s="2">
        <f t="shared" si="501"/>
        <v>9</v>
      </c>
      <c r="D10750" t="s">
        <v>12</v>
      </c>
      <c r="E10750" t="s">
        <v>2241</v>
      </c>
      <c r="F10750">
        <v>49</v>
      </c>
      <c r="G10750" t="str">
        <f t="shared" si="502"/>
        <v>Large</v>
      </c>
      <c r="H10750" t="s">
        <v>5</v>
      </c>
      <c r="I10750">
        <f>IFERROR(VLOOKUP(A10750,sponsored_animals!$A$1:$C$2143,1,TRUE),0)</f>
        <v>0</v>
      </c>
      <c r="J10750">
        <f>VLOOKUP(H10750,location_costs!$A$1:$B$6,2,FALSE)</f>
        <v>140</v>
      </c>
      <c r="K10750" t="str">
        <f t="shared" si="503"/>
        <v>Dog_Large</v>
      </c>
      <c r="L10750">
        <f>VLOOKUP(K10750,size_costs!$D$1:$E$10,2,FALSE)</f>
        <v>175</v>
      </c>
      <c r="M10750">
        <f>VLOOKUP(C10750,age_costs!$A$1:$B$52,2,FALSE)</f>
        <v>150</v>
      </c>
    </row>
    <row r="10751" spans="1:13" x14ac:dyDescent="0.25">
      <c r="A10751" t="s">
        <v>568</v>
      </c>
      <c r="B10751" t="s">
        <v>15590</v>
      </c>
      <c r="C10751" s="2">
        <f t="shared" si="501"/>
        <v>11</v>
      </c>
      <c r="D10751" t="s">
        <v>12</v>
      </c>
      <c r="E10751" t="s">
        <v>2280</v>
      </c>
      <c r="F10751">
        <v>39</v>
      </c>
      <c r="G10751" t="str">
        <f t="shared" si="502"/>
        <v>Large</v>
      </c>
      <c r="H10751" t="s">
        <v>5</v>
      </c>
      <c r="I10751" t="str">
        <f>IFERROR(VLOOKUP(A10751,sponsored_animals!$A$1:$C$2143,1,TRUE),0)</f>
        <v>178f1189a06b68</v>
      </c>
      <c r="J10751">
        <f>VLOOKUP(H10751,location_costs!$A$1:$B$6,2,FALSE)</f>
        <v>140</v>
      </c>
      <c r="K10751" t="str">
        <f t="shared" si="503"/>
        <v>Dog_Large</v>
      </c>
      <c r="L10751">
        <f>VLOOKUP(K10751,size_costs!$D$1:$E$10,2,FALSE)</f>
        <v>175</v>
      </c>
      <c r="M10751">
        <f>VLOOKUP(C10751,age_costs!$A$1:$B$52,2,FALSE)</f>
        <v>150</v>
      </c>
    </row>
    <row r="10752" spans="1:13" x14ac:dyDescent="0.25">
      <c r="A10752" t="s">
        <v>12523</v>
      </c>
      <c r="B10752" t="s">
        <v>3267</v>
      </c>
      <c r="C10752" s="2">
        <f t="shared" si="501"/>
        <v>2</v>
      </c>
      <c r="D10752" t="s">
        <v>12</v>
      </c>
      <c r="E10752" t="s">
        <v>2288</v>
      </c>
      <c r="F10752">
        <v>40</v>
      </c>
      <c r="G10752" t="str">
        <f t="shared" si="502"/>
        <v>Large</v>
      </c>
      <c r="H10752" t="s">
        <v>5</v>
      </c>
      <c r="I10752" t="str">
        <f>IFERROR(VLOOKUP(A10752,sponsored_animals!$A$1:$C$2143,1,TRUE),0)</f>
        <v>b14069999a0ee6</v>
      </c>
      <c r="J10752">
        <f>VLOOKUP(H10752,location_costs!$A$1:$B$6,2,FALSE)</f>
        <v>140</v>
      </c>
      <c r="K10752" t="str">
        <f t="shared" si="503"/>
        <v>Dog_Large</v>
      </c>
      <c r="L10752">
        <f>VLOOKUP(K10752,size_costs!$D$1:$E$10,2,FALSE)</f>
        <v>175</v>
      </c>
      <c r="M10752">
        <f>VLOOKUP(C10752,age_costs!$A$1:$B$52,2,FALSE)</f>
        <v>0</v>
      </c>
    </row>
    <row r="10753" spans="1:13" x14ac:dyDescent="0.25">
      <c r="A10753" t="s">
        <v>12524</v>
      </c>
      <c r="B10753" t="s">
        <v>14257</v>
      </c>
      <c r="C10753" s="2">
        <f t="shared" si="501"/>
        <v>7</v>
      </c>
      <c r="D10753" t="s">
        <v>12</v>
      </c>
      <c r="E10753" t="s">
        <v>6410</v>
      </c>
      <c r="F10753">
        <v>4</v>
      </c>
      <c r="G10753" t="str">
        <f t="shared" si="502"/>
        <v>Small</v>
      </c>
      <c r="H10753" t="s">
        <v>4</v>
      </c>
      <c r="I10753" t="str">
        <f>IFERROR(VLOOKUP(A10753,sponsored_animals!$A$1:$C$2143,1,TRUE),0)</f>
        <v>7c0c3e04e6a4d4</v>
      </c>
      <c r="J10753">
        <f>VLOOKUP(H10753,location_costs!$A$1:$B$6,2,FALSE)</f>
        <v>110</v>
      </c>
      <c r="K10753" t="str">
        <f t="shared" si="503"/>
        <v>Dog_Small</v>
      </c>
      <c r="L10753">
        <f>VLOOKUP(K10753,size_costs!$D$1:$E$10,2,FALSE)</f>
        <v>125</v>
      </c>
      <c r="M10753">
        <f>VLOOKUP(C10753,age_costs!$A$1:$B$52,2,FALSE)</f>
        <v>100</v>
      </c>
    </row>
    <row r="10754" spans="1:13" x14ac:dyDescent="0.25">
      <c r="A10754" t="s">
        <v>12525</v>
      </c>
      <c r="B10754" t="s">
        <v>6393</v>
      </c>
      <c r="C10754" s="2">
        <f t="shared" si="501"/>
        <v>4</v>
      </c>
      <c r="D10754" t="s">
        <v>23</v>
      </c>
      <c r="E10754" t="s">
        <v>3326</v>
      </c>
      <c r="F10754">
        <v>3.8</v>
      </c>
      <c r="G10754" t="str">
        <f t="shared" si="502"/>
        <v>Large</v>
      </c>
      <c r="H10754" t="s">
        <v>4</v>
      </c>
      <c r="I10754" t="str">
        <f>IFERROR(VLOOKUP(A10754,sponsored_animals!$A$1:$C$2143,1,TRUE),0)</f>
        <v>870a9302845fa5</v>
      </c>
      <c r="J10754">
        <f>VLOOKUP(H10754,location_costs!$A$1:$B$6,2,FALSE)</f>
        <v>110</v>
      </c>
      <c r="K10754" t="str">
        <f t="shared" si="503"/>
        <v>Bird_Large</v>
      </c>
      <c r="L10754">
        <f>VLOOKUP(K10754,size_costs!$D$1:$E$10,2,FALSE)</f>
        <v>110</v>
      </c>
      <c r="M10754">
        <f>VLOOKUP(C10754,age_costs!$A$1:$B$52,2,FALSE)</f>
        <v>0</v>
      </c>
    </row>
    <row r="10755" spans="1:13" x14ac:dyDescent="0.25">
      <c r="A10755" t="s">
        <v>12526</v>
      </c>
      <c r="B10755" t="s">
        <v>15177</v>
      </c>
      <c r="C10755" s="2">
        <f t="shared" ref="C10755:C10818" si="504">ROUND(YEARFRAC(B10755,"31/12/2021"),0)</f>
        <v>4</v>
      </c>
      <c r="D10755" t="s">
        <v>12</v>
      </c>
      <c r="E10755" t="s">
        <v>2322</v>
      </c>
      <c r="F10755">
        <v>31</v>
      </c>
      <c r="G10755" t="str">
        <f t="shared" ref="G10755:G10818" si="505">IF(AND(D10755="Dog",F10755&lt;=10),"Small",IF(AND(D10755="Dog",F10755&gt;10,F10755&lt;=30),"Medium",IF(AND(D10755="Dog",F10755&gt;30),"Large",IF(AND(D10755="Cat",F10755&lt;=5),"Small",IF(AND(D10755="Cat",F10755&gt;5,F10755&lt;=7),"Medium",IF(AND(D10755="Cat",F10755&gt;=7),"Large",IF(AND(D10755="Bird",F10755&lt;=0.7),"Small",IF(AND(D10755="Bird",F10755&gt;0.7,F10755&lt;=1.1),"Medium",IF(AND(D10755="Bird",F10755&gt;1.1),"Large","Erro")))))))))</f>
        <v>Large</v>
      </c>
      <c r="H10755" t="s">
        <v>5</v>
      </c>
      <c r="I10755" t="str">
        <f>IFERROR(VLOOKUP(A10755,sponsored_animals!$A$1:$C$2143,1,TRUE),0)</f>
        <v>178f1189a06b68</v>
      </c>
      <c r="J10755">
        <f>VLOOKUP(H10755,location_costs!$A$1:$B$6,2,FALSE)</f>
        <v>140</v>
      </c>
      <c r="K10755" t="str">
        <f t="shared" ref="K10755:K10818" si="506">D10755&amp;"_"&amp;G10755</f>
        <v>Dog_Large</v>
      </c>
      <c r="L10755">
        <f>VLOOKUP(K10755,size_costs!$D$1:$E$10,2,FALSE)</f>
        <v>175</v>
      </c>
      <c r="M10755">
        <f>VLOOKUP(C10755,age_costs!$A$1:$B$52,2,FALSE)</f>
        <v>0</v>
      </c>
    </row>
    <row r="10756" spans="1:13" x14ac:dyDescent="0.25">
      <c r="A10756" t="s">
        <v>12527</v>
      </c>
      <c r="B10756" t="s">
        <v>14849</v>
      </c>
      <c r="C10756" s="2">
        <f t="shared" si="504"/>
        <v>8</v>
      </c>
      <c r="D10756" t="s">
        <v>12</v>
      </c>
      <c r="E10756" t="s">
        <v>2241</v>
      </c>
      <c r="F10756">
        <v>25</v>
      </c>
      <c r="G10756" t="str">
        <f t="shared" si="505"/>
        <v>Medium</v>
      </c>
      <c r="H10756" t="s">
        <v>6</v>
      </c>
      <c r="I10756">
        <f>IFERROR(VLOOKUP(A10756,sponsored_animals!$A$1:$C$2143,1,TRUE),0)</f>
        <v>0</v>
      </c>
      <c r="J10756">
        <f>VLOOKUP(H10756,location_costs!$A$1:$B$6,2,FALSE)</f>
        <v>135</v>
      </c>
      <c r="K10756" t="str">
        <f t="shared" si="506"/>
        <v>Dog_Medium</v>
      </c>
      <c r="L10756">
        <f>VLOOKUP(K10756,size_costs!$D$1:$E$10,2,FALSE)</f>
        <v>150</v>
      </c>
      <c r="M10756">
        <f>VLOOKUP(C10756,age_costs!$A$1:$B$52,2,FALSE)</f>
        <v>150</v>
      </c>
    </row>
    <row r="10757" spans="1:13" x14ac:dyDescent="0.25">
      <c r="A10757" t="s">
        <v>12528</v>
      </c>
      <c r="B10757" t="s">
        <v>3760</v>
      </c>
      <c r="C10757" s="2">
        <f t="shared" si="504"/>
        <v>7</v>
      </c>
      <c r="D10757" t="s">
        <v>19</v>
      </c>
      <c r="E10757" t="s">
        <v>2182</v>
      </c>
      <c r="F10757">
        <v>8</v>
      </c>
      <c r="G10757" t="str">
        <f t="shared" si="505"/>
        <v>Large</v>
      </c>
      <c r="H10757" t="s">
        <v>3</v>
      </c>
      <c r="I10757" t="str">
        <f>IFERROR(VLOOKUP(A10757,sponsored_animals!$A$1:$C$2143,1,TRUE),0)</f>
        <v>4fca6ef6dbda96</v>
      </c>
      <c r="J10757">
        <f>VLOOKUP(H10757,location_costs!$A$1:$B$6,2,FALSE)</f>
        <v>120</v>
      </c>
      <c r="K10757" t="str">
        <f t="shared" si="506"/>
        <v>Cat_Large</v>
      </c>
      <c r="L10757">
        <f>VLOOKUP(K10757,size_costs!$D$1:$E$10,2,FALSE)</f>
        <v>140</v>
      </c>
      <c r="M10757">
        <f>VLOOKUP(C10757,age_costs!$A$1:$B$52,2,FALSE)</f>
        <v>100</v>
      </c>
    </row>
    <row r="10758" spans="1:13" x14ac:dyDescent="0.25">
      <c r="A10758" t="s">
        <v>1682</v>
      </c>
      <c r="B10758" t="s">
        <v>15837</v>
      </c>
      <c r="C10758" s="2">
        <f t="shared" si="504"/>
        <v>11</v>
      </c>
      <c r="D10758" t="s">
        <v>19</v>
      </c>
      <c r="E10758" t="s">
        <v>2207</v>
      </c>
      <c r="F10758">
        <v>8</v>
      </c>
      <c r="G10758" t="str">
        <f t="shared" si="505"/>
        <v>Large</v>
      </c>
      <c r="H10758" t="s">
        <v>5</v>
      </c>
      <c r="I10758" t="str">
        <f>IFERROR(VLOOKUP(A10758,sponsored_animals!$A$1:$C$2143,1,TRUE),0)</f>
        <v>b14069999a0ee6</v>
      </c>
      <c r="J10758">
        <f>VLOOKUP(H10758,location_costs!$A$1:$B$6,2,FALSE)</f>
        <v>140</v>
      </c>
      <c r="K10758" t="str">
        <f t="shared" si="506"/>
        <v>Cat_Large</v>
      </c>
      <c r="L10758">
        <f>VLOOKUP(K10758,size_costs!$D$1:$E$10,2,FALSE)</f>
        <v>140</v>
      </c>
      <c r="M10758">
        <f>VLOOKUP(C10758,age_costs!$A$1:$B$52,2,FALSE)</f>
        <v>150</v>
      </c>
    </row>
    <row r="10759" spans="1:13" x14ac:dyDescent="0.25">
      <c r="A10759" t="s">
        <v>12529</v>
      </c>
      <c r="B10759" t="s">
        <v>4197</v>
      </c>
      <c r="C10759" s="2">
        <f t="shared" si="504"/>
        <v>4</v>
      </c>
      <c r="D10759" t="s">
        <v>19</v>
      </c>
      <c r="E10759" t="s">
        <v>2207</v>
      </c>
      <c r="F10759">
        <v>8</v>
      </c>
      <c r="G10759" t="str">
        <f t="shared" si="505"/>
        <v>Large</v>
      </c>
      <c r="H10759" t="s">
        <v>5</v>
      </c>
      <c r="I10759">
        <f>IFERROR(VLOOKUP(A10759,sponsored_animals!$A$1:$C$2143,1,TRUE),0)</f>
        <v>0</v>
      </c>
      <c r="J10759">
        <f>VLOOKUP(H10759,location_costs!$A$1:$B$6,2,FALSE)</f>
        <v>140</v>
      </c>
      <c r="K10759" t="str">
        <f t="shared" si="506"/>
        <v>Cat_Large</v>
      </c>
      <c r="L10759">
        <f>VLOOKUP(K10759,size_costs!$D$1:$E$10,2,FALSE)</f>
        <v>140</v>
      </c>
      <c r="M10759">
        <f>VLOOKUP(C10759,age_costs!$A$1:$B$52,2,FALSE)</f>
        <v>0</v>
      </c>
    </row>
    <row r="10760" spans="1:13" x14ac:dyDescent="0.25">
      <c r="A10760" t="s">
        <v>12530</v>
      </c>
      <c r="B10760" t="s">
        <v>3428</v>
      </c>
      <c r="C10760" s="2">
        <f t="shared" si="504"/>
        <v>7</v>
      </c>
      <c r="D10760" t="s">
        <v>19</v>
      </c>
      <c r="E10760" t="s">
        <v>2182</v>
      </c>
      <c r="F10760">
        <v>10</v>
      </c>
      <c r="G10760" t="str">
        <f t="shared" si="505"/>
        <v>Large</v>
      </c>
      <c r="H10760" t="s">
        <v>6</v>
      </c>
      <c r="I10760" t="str">
        <f>IFERROR(VLOOKUP(A10760,sponsored_animals!$A$1:$C$2143,1,TRUE),0)</f>
        <v>178f1189a06b68</v>
      </c>
      <c r="J10760">
        <f>VLOOKUP(H10760,location_costs!$A$1:$B$6,2,FALSE)</f>
        <v>135</v>
      </c>
      <c r="K10760" t="str">
        <f t="shared" si="506"/>
        <v>Cat_Large</v>
      </c>
      <c r="L10760">
        <f>VLOOKUP(K10760,size_costs!$D$1:$E$10,2,FALSE)</f>
        <v>140</v>
      </c>
      <c r="M10760">
        <f>VLOOKUP(C10760,age_costs!$A$1:$B$52,2,FALSE)</f>
        <v>100</v>
      </c>
    </row>
    <row r="10761" spans="1:13" x14ac:dyDescent="0.25">
      <c r="A10761" t="s">
        <v>12531</v>
      </c>
      <c r="B10761" t="s">
        <v>16363</v>
      </c>
      <c r="C10761" s="2">
        <f t="shared" si="504"/>
        <v>14</v>
      </c>
      <c r="D10761" t="s">
        <v>12</v>
      </c>
      <c r="E10761" t="s">
        <v>2322</v>
      </c>
      <c r="F10761">
        <v>28</v>
      </c>
      <c r="G10761" t="str">
        <f t="shared" si="505"/>
        <v>Medium</v>
      </c>
      <c r="H10761" t="s">
        <v>5</v>
      </c>
      <c r="I10761" t="str">
        <f>IFERROR(VLOOKUP(A10761,sponsored_animals!$A$1:$C$2143,1,TRUE),0)</f>
        <v>36806649e5722d</v>
      </c>
      <c r="J10761">
        <f>VLOOKUP(H10761,location_costs!$A$1:$B$6,2,FALSE)</f>
        <v>140</v>
      </c>
      <c r="K10761" t="str">
        <f t="shared" si="506"/>
        <v>Dog_Medium</v>
      </c>
      <c r="L10761">
        <f>VLOOKUP(K10761,size_costs!$D$1:$E$10,2,FALSE)</f>
        <v>150</v>
      </c>
      <c r="M10761">
        <f>VLOOKUP(C10761,age_costs!$A$1:$B$52,2,FALSE)</f>
        <v>200</v>
      </c>
    </row>
    <row r="10762" spans="1:13" x14ac:dyDescent="0.25">
      <c r="A10762" t="s">
        <v>12532</v>
      </c>
      <c r="B10762" t="s">
        <v>10858</v>
      </c>
      <c r="C10762" s="2">
        <f t="shared" si="504"/>
        <v>4</v>
      </c>
      <c r="D10762" t="s">
        <v>12</v>
      </c>
      <c r="E10762" t="s">
        <v>2519</v>
      </c>
      <c r="F10762">
        <v>6</v>
      </c>
      <c r="G10762" t="str">
        <f t="shared" si="505"/>
        <v>Small</v>
      </c>
      <c r="H10762" t="s">
        <v>6</v>
      </c>
      <c r="I10762" t="str">
        <f>IFERROR(VLOOKUP(A10762,sponsored_animals!$A$1:$C$2143,1,TRUE),0)</f>
        <v>178f1189a06b68</v>
      </c>
      <c r="J10762">
        <f>VLOOKUP(H10762,location_costs!$A$1:$B$6,2,FALSE)</f>
        <v>135</v>
      </c>
      <c r="K10762" t="str">
        <f t="shared" si="506"/>
        <v>Dog_Small</v>
      </c>
      <c r="L10762">
        <f>VLOOKUP(K10762,size_costs!$D$1:$E$10,2,FALSE)</f>
        <v>125</v>
      </c>
      <c r="M10762">
        <f>VLOOKUP(C10762,age_costs!$A$1:$B$52,2,FALSE)</f>
        <v>0</v>
      </c>
    </row>
    <row r="10763" spans="1:13" x14ac:dyDescent="0.25">
      <c r="A10763" t="s">
        <v>12533</v>
      </c>
      <c r="B10763" t="s">
        <v>4159</v>
      </c>
      <c r="C10763" s="2">
        <f t="shared" si="504"/>
        <v>6</v>
      </c>
      <c r="D10763" t="s">
        <v>19</v>
      </c>
      <c r="E10763" t="s">
        <v>2198</v>
      </c>
      <c r="F10763">
        <v>10</v>
      </c>
      <c r="G10763" t="str">
        <f t="shared" si="505"/>
        <v>Large</v>
      </c>
      <c r="H10763" t="s">
        <v>6</v>
      </c>
      <c r="I10763">
        <f>IFERROR(VLOOKUP(A10763,sponsored_animals!$A$1:$C$2143,1,TRUE),0)</f>
        <v>0</v>
      </c>
      <c r="J10763">
        <f>VLOOKUP(H10763,location_costs!$A$1:$B$6,2,FALSE)</f>
        <v>135</v>
      </c>
      <c r="K10763" t="str">
        <f t="shared" si="506"/>
        <v>Cat_Large</v>
      </c>
      <c r="L10763">
        <f>VLOOKUP(K10763,size_costs!$D$1:$E$10,2,FALSE)</f>
        <v>140</v>
      </c>
      <c r="M10763">
        <f>VLOOKUP(C10763,age_costs!$A$1:$B$52,2,FALSE)</f>
        <v>100</v>
      </c>
    </row>
    <row r="10764" spans="1:13" x14ac:dyDescent="0.25">
      <c r="A10764" t="s">
        <v>2086</v>
      </c>
      <c r="B10764" t="s">
        <v>14360</v>
      </c>
      <c r="C10764" s="2">
        <f t="shared" si="504"/>
        <v>9</v>
      </c>
      <c r="D10764" t="s">
        <v>12</v>
      </c>
      <c r="E10764" t="s">
        <v>2207</v>
      </c>
      <c r="F10764">
        <v>41</v>
      </c>
      <c r="G10764" t="str">
        <f t="shared" si="505"/>
        <v>Large</v>
      </c>
      <c r="H10764" t="s">
        <v>4</v>
      </c>
      <c r="I10764" t="str">
        <f>IFERROR(VLOOKUP(A10764,sponsored_animals!$A$1:$C$2143,1,TRUE),0)</f>
        <v>178f1189a06b68</v>
      </c>
      <c r="J10764">
        <f>VLOOKUP(H10764,location_costs!$A$1:$B$6,2,FALSE)</f>
        <v>110</v>
      </c>
      <c r="K10764" t="str">
        <f t="shared" si="506"/>
        <v>Dog_Large</v>
      </c>
      <c r="L10764">
        <f>VLOOKUP(K10764,size_costs!$D$1:$E$10,2,FALSE)</f>
        <v>175</v>
      </c>
      <c r="M10764">
        <f>VLOOKUP(C10764,age_costs!$A$1:$B$52,2,FALSE)</f>
        <v>150</v>
      </c>
    </row>
    <row r="10765" spans="1:13" x14ac:dyDescent="0.25">
      <c r="A10765" t="s">
        <v>12534</v>
      </c>
      <c r="B10765" t="s">
        <v>5459</v>
      </c>
      <c r="C10765" s="2">
        <f t="shared" si="504"/>
        <v>14</v>
      </c>
      <c r="D10765" t="s">
        <v>19</v>
      </c>
      <c r="E10765" t="s">
        <v>3415</v>
      </c>
      <c r="F10765">
        <v>8</v>
      </c>
      <c r="G10765" t="str">
        <f t="shared" si="505"/>
        <v>Large</v>
      </c>
      <c r="H10765" t="s">
        <v>4</v>
      </c>
      <c r="I10765" t="str">
        <f>IFERROR(VLOOKUP(A10765,sponsored_animals!$A$1:$C$2143,1,TRUE),0)</f>
        <v>178f1189a06b68</v>
      </c>
      <c r="J10765">
        <f>VLOOKUP(H10765,location_costs!$A$1:$B$6,2,FALSE)</f>
        <v>110</v>
      </c>
      <c r="K10765" t="str">
        <f t="shared" si="506"/>
        <v>Cat_Large</v>
      </c>
      <c r="L10765">
        <f>VLOOKUP(K10765,size_costs!$D$1:$E$10,2,FALSE)</f>
        <v>140</v>
      </c>
      <c r="M10765">
        <f>VLOOKUP(C10765,age_costs!$A$1:$B$52,2,FALSE)</f>
        <v>200</v>
      </c>
    </row>
    <row r="10766" spans="1:13" x14ac:dyDescent="0.25">
      <c r="A10766" t="s">
        <v>12535</v>
      </c>
      <c r="B10766" t="s">
        <v>15076</v>
      </c>
      <c r="C10766" s="2">
        <f t="shared" si="504"/>
        <v>2</v>
      </c>
      <c r="D10766" t="s">
        <v>12</v>
      </c>
      <c r="E10766" t="s">
        <v>2231</v>
      </c>
      <c r="F10766">
        <v>49</v>
      </c>
      <c r="G10766" t="str">
        <f t="shared" si="505"/>
        <v>Large</v>
      </c>
      <c r="H10766" t="s">
        <v>5</v>
      </c>
      <c r="I10766" t="str">
        <f>IFERROR(VLOOKUP(A10766,sponsored_animals!$A$1:$C$2143,1,TRUE),0)</f>
        <v>214f8f6b359a1e</v>
      </c>
      <c r="J10766">
        <f>VLOOKUP(H10766,location_costs!$A$1:$B$6,2,FALSE)</f>
        <v>140</v>
      </c>
      <c r="K10766" t="str">
        <f t="shared" si="506"/>
        <v>Dog_Large</v>
      </c>
      <c r="L10766">
        <f>VLOOKUP(K10766,size_costs!$D$1:$E$10,2,FALSE)</f>
        <v>175</v>
      </c>
      <c r="M10766">
        <f>VLOOKUP(C10766,age_costs!$A$1:$B$52,2,FALSE)</f>
        <v>0</v>
      </c>
    </row>
    <row r="10767" spans="1:13" x14ac:dyDescent="0.25">
      <c r="A10767" t="s">
        <v>1504</v>
      </c>
      <c r="B10767" t="s">
        <v>16364</v>
      </c>
      <c r="C10767" s="2">
        <f t="shared" si="504"/>
        <v>13</v>
      </c>
      <c r="D10767" t="s">
        <v>12</v>
      </c>
      <c r="E10767" t="s">
        <v>3080</v>
      </c>
      <c r="F10767">
        <v>31.5</v>
      </c>
      <c r="G10767" t="str">
        <f t="shared" si="505"/>
        <v>Large</v>
      </c>
      <c r="H10767" t="s">
        <v>6</v>
      </c>
      <c r="I10767">
        <f>IFERROR(VLOOKUP(A10767,sponsored_animals!$A$1:$C$2143,1,TRUE),0)</f>
        <v>0</v>
      </c>
      <c r="J10767">
        <f>VLOOKUP(H10767,location_costs!$A$1:$B$6,2,FALSE)</f>
        <v>135</v>
      </c>
      <c r="K10767" t="str">
        <f t="shared" si="506"/>
        <v>Dog_Large</v>
      </c>
      <c r="L10767">
        <f>VLOOKUP(K10767,size_costs!$D$1:$E$10,2,FALSE)</f>
        <v>175</v>
      </c>
      <c r="M10767">
        <f>VLOOKUP(C10767,age_costs!$A$1:$B$52,2,FALSE)</f>
        <v>200</v>
      </c>
    </row>
    <row r="10768" spans="1:13" x14ac:dyDescent="0.25">
      <c r="A10768" t="s">
        <v>12536</v>
      </c>
      <c r="B10768" t="s">
        <v>13652</v>
      </c>
      <c r="C10768" s="2">
        <f t="shared" si="504"/>
        <v>3</v>
      </c>
      <c r="D10768" t="s">
        <v>19</v>
      </c>
      <c r="E10768" t="s">
        <v>2207</v>
      </c>
      <c r="F10768">
        <v>6</v>
      </c>
      <c r="G10768" t="str">
        <f t="shared" si="505"/>
        <v>Medium</v>
      </c>
      <c r="H10768" t="s">
        <v>5</v>
      </c>
      <c r="I10768" t="str">
        <f>IFERROR(VLOOKUP(A10768,sponsored_animals!$A$1:$C$2143,1,TRUE),0)</f>
        <v>178f1189a06b68</v>
      </c>
      <c r="J10768">
        <f>VLOOKUP(H10768,location_costs!$A$1:$B$6,2,FALSE)</f>
        <v>140</v>
      </c>
      <c r="K10768" t="str">
        <f t="shared" si="506"/>
        <v>Cat_Medium</v>
      </c>
      <c r="L10768">
        <f>VLOOKUP(K10768,size_costs!$D$1:$E$10,2,FALSE)</f>
        <v>120</v>
      </c>
      <c r="M10768">
        <f>VLOOKUP(C10768,age_costs!$A$1:$B$52,2,FALSE)</f>
        <v>0</v>
      </c>
    </row>
    <row r="10769" spans="1:13" x14ac:dyDescent="0.25">
      <c r="A10769" t="s">
        <v>12537</v>
      </c>
      <c r="B10769" t="s">
        <v>16217</v>
      </c>
      <c r="C10769" s="2">
        <f t="shared" si="504"/>
        <v>14</v>
      </c>
      <c r="D10769" t="s">
        <v>12</v>
      </c>
      <c r="E10769" t="s">
        <v>2263</v>
      </c>
      <c r="F10769">
        <v>15</v>
      </c>
      <c r="G10769" t="str">
        <f t="shared" si="505"/>
        <v>Medium</v>
      </c>
      <c r="H10769" t="s">
        <v>6</v>
      </c>
      <c r="I10769" t="str">
        <f>IFERROR(VLOOKUP(A10769,sponsored_animals!$A$1:$C$2143,1,TRUE),0)</f>
        <v>74228ffdfe76aa</v>
      </c>
      <c r="J10769">
        <f>VLOOKUP(H10769,location_costs!$A$1:$B$6,2,FALSE)</f>
        <v>135</v>
      </c>
      <c r="K10769" t="str">
        <f t="shared" si="506"/>
        <v>Dog_Medium</v>
      </c>
      <c r="L10769">
        <f>VLOOKUP(K10769,size_costs!$D$1:$E$10,2,FALSE)</f>
        <v>150</v>
      </c>
      <c r="M10769">
        <f>VLOOKUP(C10769,age_costs!$A$1:$B$52,2,FALSE)</f>
        <v>200</v>
      </c>
    </row>
    <row r="10770" spans="1:13" x14ac:dyDescent="0.25">
      <c r="A10770" t="s">
        <v>12538</v>
      </c>
      <c r="B10770" t="s">
        <v>16365</v>
      </c>
      <c r="C10770" s="2">
        <f t="shared" si="504"/>
        <v>4</v>
      </c>
      <c r="D10770" t="s">
        <v>19</v>
      </c>
      <c r="E10770" t="s">
        <v>2252</v>
      </c>
      <c r="F10770">
        <v>9</v>
      </c>
      <c r="G10770" t="str">
        <f t="shared" si="505"/>
        <v>Large</v>
      </c>
      <c r="H10770" t="s">
        <v>4</v>
      </c>
      <c r="I10770" t="str">
        <f>IFERROR(VLOOKUP(A10770,sponsored_animals!$A$1:$C$2143,1,TRUE),0)</f>
        <v>870a9302845fa5</v>
      </c>
      <c r="J10770">
        <f>VLOOKUP(H10770,location_costs!$A$1:$B$6,2,FALSE)</f>
        <v>110</v>
      </c>
      <c r="K10770" t="str">
        <f t="shared" si="506"/>
        <v>Cat_Large</v>
      </c>
      <c r="L10770">
        <f>VLOOKUP(K10770,size_costs!$D$1:$E$10,2,FALSE)</f>
        <v>140</v>
      </c>
      <c r="M10770">
        <f>VLOOKUP(C10770,age_costs!$A$1:$B$52,2,FALSE)</f>
        <v>0</v>
      </c>
    </row>
    <row r="10771" spans="1:13" x14ac:dyDescent="0.25">
      <c r="A10771" t="s">
        <v>12539</v>
      </c>
      <c r="B10771" t="s">
        <v>8107</v>
      </c>
      <c r="C10771" s="2">
        <f t="shared" si="504"/>
        <v>5</v>
      </c>
      <c r="D10771" t="s">
        <v>12</v>
      </c>
      <c r="E10771" t="s">
        <v>2226</v>
      </c>
      <c r="F10771">
        <v>46</v>
      </c>
      <c r="G10771" t="str">
        <f t="shared" si="505"/>
        <v>Large</v>
      </c>
      <c r="H10771" t="s">
        <v>6</v>
      </c>
      <c r="I10771" t="str">
        <f>IFERROR(VLOOKUP(A10771,sponsored_animals!$A$1:$C$2143,1,TRUE),0)</f>
        <v>214f8f6b359a1e</v>
      </c>
      <c r="J10771">
        <f>VLOOKUP(H10771,location_costs!$A$1:$B$6,2,FALSE)</f>
        <v>135</v>
      </c>
      <c r="K10771" t="str">
        <f t="shared" si="506"/>
        <v>Dog_Large</v>
      </c>
      <c r="L10771">
        <f>VLOOKUP(K10771,size_costs!$D$1:$E$10,2,FALSE)</f>
        <v>175</v>
      </c>
      <c r="M10771">
        <f>VLOOKUP(C10771,age_costs!$A$1:$B$52,2,FALSE)</f>
        <v>100</v>
      </c>
    </row>
    <row r="10772" spans="1:13" x14ac:dyDescent="0.25">
      <c r="A10772" t="s">
        <v>12540</v>
      </c>
      <c r="B10772" t="s">
        <v>15575</v>
      </c>
      <c r="C10772" s="2">
        <f t="shared" si="504"/>
        <v>6</v>
      </c>
      <c r="D10772" t="s">
        <v>12</v>
      </c>
      <c r="E10772" t="s">
        <v>2233</v>
      </c>
      <c r="F10772">
        <v>32</v>
      </c>
      <c r="G10772" t="str">
        <f t="shared" si="505"/>
        <v>Large</v>
      </c>
      <c r="H10772" t="s">
        <v>6</v>
      </c>
      <c r="I10772" t="str">
        <f>IFERROR(VLOOKUP(A10772,sponsored_animals!$A$1:$C$2143,1,TRUE),0)</f>
        <v>36806649e5722d</v>
      </c>
      <c r="J10772">
        <f>VLOOKUP(H10772,location_costs!$A$1:$B$6,2,FALSE)</f>
        <v>135</v>
      </c>
      <c r="K10772" t="str">
        <f t="shared" si="506"/>
        <v>Dog_Large</v>
      </c>
      <c r="L10772">
        <f>VLOOKUP(K10772,size_costs!$D$1:$E$10,2,FALSE)</f>
        <v>175</v>
      </c>
      <c r="M10772">
        <f>VLOOKUP(C10772,age_costs!$A$1:$B$52,2,FALSE)</f>
        <v>100</v>
      </c>
    </row>
    <row r="10773" spans="1:13" x14ac:dyDescent="0.25">
      <c r="A10773" t="s">
        <v>12541</v>
      </c>
      <c r="B10773" t="s">
        <v>13728</v>
      </c>
      <c r="C10773" s="2">
        <f t="shared" si="504"/>
        <v>8</v>
      </c>
      <c r="D10773" t="s">
        <v>19</v>
      </c>
      <c r="E10773" t="s">
        <v>2252</v>
      </c>
      <c r="F10773">
        <v>10</v>
      </c>
      <c r="G10773" t="str">
        <f t="shared" si="505"/>
        <v>Large</v>
      </c>
      <c r="H10773" t="s">
        <v>6</v>
      </c>
      <c r="I10773">
        <f>IFERROR(VLOOKUP(A10773,sponsored_animals!$A$1:$C$2143,1,TRUE),0)</f>
        <v>0</v>
      </c>
      <c r="J10773">
        <f>VLOOKUP(H10773,location_costs!$A$1:$B$6,2,FALSE)</f>
        <v>135</v>
      </c>
      <c r="K10773" t="str">
        <f t="shared" si="506"/>
        <v>Cat_Large</v>
      </c>
      <c r="L10773">
        <f>VLOOKUP(K10773,size_costs!$D$1:$E$10,2,FALSE)</f>
        <v>140</v>
      </c>
      <c r="M10773">
        <f>VLOOKUP(C10773,age_costs!$A$1:$B$52,2,FALSE)</f>
        <v>150</v>
      </c>
    </row>
    <row r="10774" spans="1:13" x14ac:dyDescent="0.25">
      <c r="A10774" t="s">
        <v>12542</v>
      </c>
      <c r="B10774" t="s">
        <v>7660</v>
      </c>
      <c r="C10774" s="2">
        <f t="shared" si="504"/>
        <v>10</v>
      </c>
      <c r="D10774" t="s">
        <v>12</v>
      </c>
      <c r="E10774" t="s">
        <v>2202</v>
      </c>
      <c r="F10774">
        <v>39</v>
      </c>
      <c r="G10774" t="str">
        <f t="shared" si="505"/>
        <v>Large</v>
      </c>
      <c r="H10774" t="s">
        <v>4</v>
      </c>
      <c r="I10774">
        <f>IFERROR(VLOOKUP(A10774,sponsored_animals!$A$1:$C$2143,1,TRUE),0)</f>
        <v>0</v>
      </c>
      <c r="J10774">
        <f>VLOOKUP(H10774,location_costs!$A$1:$B$6,2,FALSE)</f>
        <v>110</v>
      </c>
      <c r="K10774" t="str">
        <f t="shared" si="506"/>
        <v>Dog_Large</v>
      </c>
      <c r="L10774">
        <f>VLOOKUP(K10774,size_costs!$D$1:$E$10,2,FALSE)</f>
        <v>175</v>
      </c>
      <c r="M10774">
        <f>VLOOKUP(C10774,age_costs!$A$1:$B$52,2,FALSE)</f>
        <v>150</v>
      </c>
    </row>
    <row r="10775" spans="1:13" x14ac:dyDescent="0.25">
      <c r="A10775" t="s">
        <v>1317</v>
      </c>
      <c r="B10775" t="s">
        <v>16366</v>
      </c>
      <c r="C10775" s="2">
        <f t="shared" si="504"/>
        <v>13</v>
      </c>
      <c r="D10775" t="s">
        <v>12</v>
      </c>
      <c r="E10775" t="s">
        <v>2241</v>
      </c>
      <c r="F10775">
        <v>28</v>
      </c>
      <c r="G10775" t="str">
        <f t="shared" si="505"/>
        <v>Medium</v>
      </c>
      <c r="H10775" t="s">
        <v>7</v>
      </c>
      <c r="I10775" t="str">
        <f>IFERROR(VLOOKUP(A10775,sponsored_animals!$A$1:$C$2143,1,TRUE),0)</f>
        <v>36806649e5722d</v>
      </c>
      <c r="J10775">
        <f>VLOOKUP(H10775,location_costs!$A$1:$B$6,2,FALSE)</f>
        <v>100</v>
      </c>
      <c r="K10775" t="str">
        <f t="shared" si="506"/>
        <v>Dog_Medium</v>
      </c>
      <c r="L10775">
        <f>VLOOKUP(K10775,size_costs!$D$1:$E$10,2,FALSE)</f>
        <v>150</v>
      </c>
      <c r="M10775">
        <f>VLOOKUP(C10775,age_costs!$A$1:$B$52,2,FALSE)</f>
        <v>200</v>
      </c>
    </row>
    <row r="10776" spans="1:13" x14ac:dyDescent="0.25">
      <c r="A10776" t="s">
        <v>12543</v>
      </c>
      <c r="B10776" t="s">
        <v>5362</v>
      </c>
      <c r="C10776" s="2">
        <f t="shared" si="504"/>
        <v>9</v>
      </c>
      <c r="D10776" t="s">
        <v>12</v>
      </c>
      <c r="E10776" t="s">
        <v>2247</v>
      </c>
      <c r="F10776">
        <v>26</v>
      </c>
      <c r="G10776" t="str">
        <f t="shared" si="505"/>
        <v>Medium</v>
      </c>
      <c r="H10776" t="s">
        <v>4</v>
      </c>
      <c r="I10776" t="str">
        <f>IFERROR(VLOOKUP(A10776,sponsored_animals!$A$1:$C$2143,1,TRUE),0)</f>
        <v>7c0c3e04e6a4d4</v>
      </c>
      <c r="J10776">
        <f>VLOOKUP(H10776,location_costs!$A$1:$B$6,2,FALSE)</f>
        <v>110</v>
      </c>
      <c r="K10776" t="str">
        <f t="shared" si="506"/>
        <v>Dog_Medium</v>
      </c>
      <c r="L10776">
        <f>VLOOKUP(K10776,size_costs!$D$1:$E$10,2,FALSE)</f>
        <v>150</v>
      </c>
      <c r="M10776">
        <f>VLOOKUP(C10776,age_costs!$A$1:$B$52,2,FALSE)</f>
        <v>150</v>
      </c>
    </row>
    <row r="10777" spans="1:13" x14ac:dyDescent="0.25">
      <c r="A10777" t="s">
        <v>12544</v>
      </c>
      <c r="B10777" t="s">
        <v>16367</v>
      </c>
      <c r="C10777" s="2">
        <f t="shared" si="504"/>
        <v>7</v>
      </c>
      <c r="D10777" t="s">
        <v>12</v>
      </c>
      <c r="E10777" t="s">
        <v>2223</v>
      </c>
      <c r="F10777">
        <v>39</v>
      </c>
      <c r="G10777" t="str">
        <f t="shared" si="505"/>
        <v>Large</v>
      </c>
      <c r="H10777" t="s">
        <v>7</v>
      </c>
      <c r="I10777" t="str">
        <f>IFERROR(VLOOKUP(A10777,sponsored_animals!$A$1:$C$2143,1,TRUE),0)</f>
        <v>178f1189a06b68</v>
      </c>
      <c r="J10777">
        <f>VLOOKUP(H10777,location_costs!$A$1:$B$6,2,FALSE)</f>
        <v>100</v>
      </c>
      <c r="K10777" t="str">
        <f t="shared" si="506"/>
        <v>Dog_Large</v>
      </c>
      <c r="L10777">
        <f>VLOOKUP(K10777,size_costs!$D$1:$E$10,2,FALSE)</f>
        <v>175</v>
      </c>
      <c r="M10777">
        <f>VLOOKUP(C10777,age_costs!$A$1:$B$52,2,FALSE)</f>
        <v>100</v>
      </c>
    </row>
    <row r="10778" spans="1:13" x14ac:dyDescent="0.25">
      <c r="A10778" t="s">
        <v>12545</v>
      </c>
      <c r="B10778" t="s">
        <v>12014</v>
      </c>
      <c r="C10778" s="2">
        <f t="shared" si="504"/>
        <v>6</v>
      </c>
      <c r="D10778" t="s">
        <v>12</v>
      </c>
      <c r="E10778" t="s">
        <v>2223</v>
      </c>
      <c r="F10778">
        <v>14</v>
      </c>
      <c r="G10778" t="str">
        <f t="shared" si="505"/>
        <v>Medium</v>
      </c>
      <c r="H10778" t="s">
        <v>3</v>
      </c>
      <c r="I10778" t="str">
        <f>IFERROR(VLOOKUP(A10778,sponsored_animals!$A$1:$C$2143,1,TRUE),0)</f>
        <v>214f8f6b359a1e</v>
      </c>
      <c r="J10778">
        <f>VLOOKUP(H10778,location_costs!$A$1:$B$6,2,FALSE)</f>
        <v>120</v>
      </c>
      <c r="K10778" t="str">
        <f t="shared" si="506"/>
        <v>Dog_Medium</v>
      </c>
      <c r="L10778">
        <f>VLOOKUP(K10778,size_costs!$D$1:$E$10,2,FALSE)</f>
        <v>150</v>
      </c>
      <c r="M10778">
        <f>VLOOKUP(C10778,age_costs!$A$1:$B$52,2,FALSE)</f>
        <v>100</v>
      </c>
    </row>
    <row r="10779" spans="1:13" x14ac:dyDescent="0.25">
      <c r="A10779" t="s">
        <v>12546</v>
      </c>
      <c r="B10779" t="s">
        <v>15208</v>
      </c>
      <c r="C10779" s="2">
        <f t="shared" si="504"/>
        <v>6</v>
      </c>
      <c r="D10779" t="s">
        <v>12</v>
      </c>
      <c r="E10779" t="s">
        <v>2182</v>
      </c>
      <c r="F10779">
        <v>31</v>
      </c>
      <c r="G10779" t="str">
        <f t="shared" si="505"/>
        <v>Large</v>
      </c>
      <c r="H10779" t="s">
        <v>6</v>
      </c>
      <c r="I10779">
        <f>IFERROR(VLOOKUP(A10779,sponsored_animals!$A$1:$C$2143,1,TRUE),0)</f>
        <v>0</v>
      </c>
      <c r="J10779">
        <f>VLOOKUP(H10779,location_costs!$A$1:$B$6,2,FALSE)</f>
        <v>135</v>
      </c>
      <c r="K10779" t="str">
        <f t="shared" si="506"/>
        <v>Dog_Large</v>
      </c>
      <c r="L10779">
        <f>VLOOKUP(K10779,size_costs!$D$1:$E$10,2,FALSE)</f>
        <v>175</v>
      </c>
      <c r="M10779">
        <f>VLOOKUP(C10779,age_costs!$A$1:$B$52,2,FALSE)</f>
        <v>100</v>
      </c>
    </row>
    <row r="10780" spans="1:13" x14ac:dyDescent="0.25">
      <c r="A10780" t="s">
        <v>12547</v>
      </c>
      <c r="B10780" t="s">
        <v>13841</v>
      </c>
      <c r="C10780" s="2">
        <f t="shared" si="504"/>
        <v>7</v>
      </c>
      <c r="D10780" t="s">
        <v>12</v>
      </c>
      <c r="E10780" t="s">
        <v>8163</v>
      </c>
      <c r="F10780">
        <v>5</v>
      </c>
      <c r="G10780" t="str">
        <f t="shared" si="505"/>
        <v>Small</v>
      </c>
      <c r="H10780" t="s">
        <v>4</v>
      </c>
      <c r="I10780" t="str">
        <f>IFERROR(VLOOKUP(A10780,sponsored_animals!$A$1:$C$2143,1,TRUE),0)</f>
        <v>d40d0d9a6a4451</v>
      </c>
      <c r="J10780">
        <f>VLOOKUP(H10780,location_costs!$A$1:$B$6,2,FALSE)</f>
        <v>110</v>
      </c>
      <c r="K10780" t="str">
        <f t="shared" si="506"/>
        <v>Dog_Small</v>
      </c>
      <c r="L10780">
        <f>VLOOKUP(K10780,size_costs!$D$1:$E$10,2,FALSE)</f>
        <v>125</v>
      </c>
      <c r="M10780">
        <f>VLOOKUP(C10780,age_costs!$A$1:$B$52,2,FALSE)</f>
        <v>100</v>
      </c>
    </row>
    <row r="10781" spans="1:13" x14ac:dyDescent="0.25">
      <c r="A10781" t="s">
        <v>847</v>
      </c>
      <c r="B10781" t="s">
        <v>14182</v>
      </c>
      <c r="C10781" s="2">
        <f t="shared" si="504"/>
        <v>18</v>
      </c>
      <c r="D10781" t="s">
        <v>12</v>
      </c>
      <c r="E10781" t="s">
        <v>2190</v>
      </c>
      <c r="F10781">
        <v>22</v>
      </c>
      <c r="G10781" t="str">
        <f t="shared" si="505"/>
        <v>Medium</v>
      </c>
      <c r="H10781" t="s">
        <v>4</v>
      </c>
      <c r="I10781" t="str">
        <f>IFERROR(VLOOKUP(A10781,sponsored_animals!$A$1:$C$2143,1,TRUE),0)</f>
        <v>0ea863dbf1123f</v>
      </c>
      <c r="J10781">
        <f>VLOOKUP(H10781,location_costs!$A$1:$B$6,2,FALSE)</f>
        <v>110</v>
      </c>
      <c r="K10781" t="str">
        <f t="shared" si="506"/>
        <v>Dog_Medium</v>
      </c>
      <c r="L10781">
        <f>VLOOKUP(K10781,size_costs!$D$1:$E$10,2,FALSE)</f>
        <v>150</v>
      </c>
      <c r="M10781">
        <f>VLOOKUP(C10781,age_costs!$A$1:$B$52,2,FALSE)</f>
        <v>300</v>
      </c>
    </row>
    <row r="10782" spans="1:13" x14ac:dyDescent="0.25">
      <c r="A10782" t="s">
        <v>12548</v>
      </c>
      <c r="B10782" t="s">
        <v>2689</v>
      </c>
      <c r="C10782" s="2">
        <f t="shared" si="504"/>
        <v>7</v>
      </c>
      <c r="D10782" t="s">
        <v>19</v>
      </c>
      <c r="E10782" t="s">
        <v>2226</v>
      </c>
      <c r="F10782">
        <v>8</v>
      </c>
      <c r="G10782" t="str">
        <f t="shared" si="505"/>
        <v>Large</v>
      </c>
      <c r="H10782" t="s">
        <v>6</v>
      </c>
      <c r="I10782">
        <f>IFERROR(VLOOKUP(A10782,sponsored_animals!$A$1:$C$2143,1,TRUE),0)</f>
        <v>0</v>
      </c>
      <c r="J10782">
        <f>VLOOKUP(H10782,location_costs!$A$1:$B$6,2,FALSE)</f>
        <v>135</v>
      </c>
      <c r="K10782" t="str">
        <f t="shared" si="506"/>
        <v>Cat_Large</v>
      </c>
      <c r="L10782">
        <f>VLOOKUP(K10782,size_costs!$D$1:$E$10,2,FALSE)</f>
        <v>140</v>
      </c>
      <c r="M10782">
        <f>VLOOKUP(C10782,age_costs!$A$1:$B$52,2,FALSE)</f>
        <v>100</v>
      </c>
    </row>
    <row r="10783" spans="1:13" x14ac:dyDescent="0.25">
      <c r="A10783" t="s">
        <v>12549</v>
      </c>
      <c r="B10783" t="s">
        <v>15594</v>
      </c>
      <c r="C10783" s="2">
        <f t="shared" si="504"/>
        <v>11</v>
      </c>
      <c r="D10783" t="s">
        <v>12</v>
      </c>
      <c r="E10783" t="s">
        <v>2208</v>
      </c>
      <c r="F10783">
        <v>49</v>
      </c>
      <c r="G10783" t="str">
        <f t="shared" si="505"/>
        <v>Large</v>
      </c>
      <c r="H10783" t="s">
        <v>5</v>
      </c>
      <c r="I10783">
        <f>IFERROR(VLOOKUP(A10783,sponsored_animals!$A$1:$C$2143,1,TRUE),0)</f>
        <v>0</v>
      </c>
      <c r="J10783">
        <f>VLOOKUP(H10783,location_costs!$A$1:$B$6,2,FALSE)</f>
        <v>140</v>
      </c>
      <c r="K10783" t="str">
        <f t="shared" si="506"/>
        <v>Dog_Large</v>
      </c>
      <c r="L10783">
        <f>VLOOKUP(K10783,size_costs!$D$1:$E$10,2,FALSE)</f>
        <v>175</v>
      </c>
      <c r="M10783">
        <f>VLOOKUP(C10783,age_costs!$A$1:$B$52,2,FALSE)</f>
        <v>150</v>
      </c>
    </row>
    <row r="10784" spans="1:13" x14ac:dyDescent="0.25">
      <c r="A10784" t="s">
        <v>12550</v>
      </c>
      <c r="B10784" t="s">
        <v>16368</v>
      </c>
      <c r="C10784" s="2">
        <f t="shared" si="504"/>
        <v>16</v>
      </c>
      <c r="D10784" t="s">
        <v>12</v>
      </c>
      <c r="E10784" t="s">
        <v>2241</v>
      </c>
      <c r="F10784">
        <v>44</v>
      </c>
      <c r="G10784" t="str">
        <f t="shared" si="505"/>
        <v>Large</v>
      </c>
      <c r="H10784" t="s">
        <v>5</v>
      </c>
      <c r="I10784" t="str">
        <f>IFERROR(VLOOKUP(A10784,sponsored_animals!$A$1:$C$2143,1,TRUE),0)</f>
        <v>b14069999a0ee6</v>
      </c>
      <c r="J10784">
        <f>VLOOKUP(H10784,location_costs!$A$1:$B$6,2,FALSE)</f>
        <v>140</v>
      </c>
      <c r="K10784" t="str">
        <f t="shared" si="506"/>
        <v>Dog_Large</v>
      </c>
      <c r="L10784">
        <f>VLOOKUP(K10784,size_costs!$D$1:$E$10,2,FALSE)</f>
        <v>175</v>
      </c>
      <c r="M10784">
        <f>VLOOKUP(C10784,age_costs!$A$1:$B$52,2,FALSE)</f>
        <v>300</v>
      </c>
    </row>
    <row r="10785" spans="1:13" x14ac:dyDescent="0.25">
      <c r="A10785" t="s">
        <v>12551</v>
      </c>
      <c r="B10785" t="s">
        <v>14978</v>
      </c>
      <c r="C10785" s="2">
        <f t="shared" si="504"/>
        <v>8</v>
      </c>
      <c r="D10785" t="s">
        <v>12</v>
      </c>
      <c r="E10785" t="s">
        <v>2226</v>
      </c>
      <c r="F10785">
        <v>49</v>
      </c>
      <c r="G10785" t="str">
        <f t="shared" si="505"/>
        <v>Large</v>
      </c>
      <c r="H10785" t="s">
        <v>3</v>
      </c>
      <c r="I10785" t="str">
        <f>IFERROR(VLOOKUP(A10785,sponsored_animals!$A$1:$C$2143,1,TRUE),0)</f>
        <v>36806649e5722d</v>
      </c>
      <c r="J10785">
        <f>VLOOKUP(H10785,location_costs!$A$1:$B$6,2,FALSE)</f>
        <v>120</v>
      </c>
      <c r="K10785" t="str">
        <f t="shared" si="506"/>
        <v>Dog_Large</v>
      </c>
      <c r="L10785">
        <f>VLOOKUP(K10785,size_costs!$D$1:$E$10,2,FALSE)</f>
        <v>175</v>
      </c>
      <c r="M10785">
        <f>VLOOKUP(C10785,age_costs!$A$1:$B$52,2,FALSE)</f>
        <v>150</v>
      </c>
    </row>
    <row r="10786" spans="1:13" x14ac:dyDescent="0.25">
      <c r="A10786" t="s">
        <v>12552</v>
      </c>
      <c r="B10786" t="s">
        <v>13891</v>
      </c>
      <c r="C10786" s="2">
        <f t="shared" si="504"/>
        <v>4</v>
      </c>
      <c r="D10786" t="s">
        <v>12</v>
      </c>
      <c r="E10786" t="s">
        <v>2207</v>
      </c>
      <c r="F10786">
        <v>38</v>
      </c>
      <c r="G10786" t="str">
        <f t="shared" si="505"/>
        <v>Large</v>
      </c>
      <c r="H10786" t="s">
        <v>5</v>
      </c>
      <c r="I10786" t="str">
        <f>IFERROR(VLOOKUP(A10786,sponsored_animals!$A$1:$C$2143,1,TRUE),0)</f>
        <v>36806649e5722d</v>
      </c>
      <c r="J10786">
        <f>VLOOKUP(H10786,location_costs!$A$1:$B$6,2,FALSE)</f>
        <v>140</v>
      </c>
      <c r="K10786" t="str">
        <f t="shared" si="506"/>
        <v>Dog_Large</v>
      </c>
      <c r="L10786">
        <f>VLOOKUP(K10786,size_costs!$D$1:$E$10,2,FALSE)</f>
        <v>175</v>
      </c>
      <c r="M10786">
        <f>VLOOKUP(C10786,age_costs!$A$1:$B$52,2,FALSE)</f>
        <v>0</v>
      </c>
    </row>
    <row r="10787" spans="1:13" x14ac:dyDescent="0.25">
      <c r="A10787" t="s">
        <v>12553</v>
      </c>
      <c r="B10787" t="s">
        <v>15141</v>
      </c>
      <c r="C10787" s="2">
        <f t="shared" si="504"/>
        <v>5</v>
      </c>
      <c r="D10787" t="s">
        <v>12</v>
      </c>
      <c r="E10787" t="s">
        <v>2533</v>
      </c>
      <c r="F10787">
        <v>22</v>
      </c>
      <c r="G10787" t="str">
        <f t="shared" si="505"/>
        <v>Medium</v>
      </c>
      <c r="H10787" t="s">
        <v>7</v>
      </c>
      <c r="I10787" t="str">
        <f>IFERROR(VLOOKUP(A10787,sponsored_animals!$A$1:$C$2143,1,TRUE),0)</f>
        <v>36806649e5722d</v>
      </c>
      <c r="J10787">
        <f>VLOOKUP(H10787,location_costs!$A$1:$B$6,2,FALSE)</f>
        <v>100</v>
      </c>
      <c r="K10787" t="str">
        <f t="shared" si="506"/>
        <v>Dog_Medium</v>
      </c>
      <c r="L10787">
        <f>VLOOKUP(K10787,size_costs!$D$1:$E$10,2,FALSE)</f>
        <v>150</v>
      </c>
      <c r="M10787">
        <f>VLOOKUP(C10787,age_costs!$A$1:$B$52,2,FALSE)</f>
        <v>100</v>
      </c>
    </row>
    <row r="10788" spans="1:13" x14ac:dyDescent="0.25">
      <c r="A10788" t="s">
        <v>12554</v>
      </c>
      <c r="B10788" t="s">
        <v>4623</v>
      </c>
      <c r="C10788" s="2">
        <f t="shared" si="504"/>
        <v>1</v>
      </c>
      <c r="D10788" t="s">
        <v>19</v>
      </c>
      <c r="E10788" t="s">
        <v>2350</v>
      </c>
      <c r="F10788">
        <v>8.5</v>
      </c>
      <c r="G10788" t="str">
        <f t="shared" si="505"/>
        <v>Large</v>
      </c>
      <c r="H10788" t="s">
        <v>6</v>
      </c>
      <c r="I10788" t="str">
        <f>IFERROR(VLOOKUP(A10788,sponsored_animals!$A$1:$C$2143,1,TRUE),0)</f>
        <v>74228ffdfe76aa</v>
      </c>
      <c r="J10788">
        <f>VLOOKUP(H10788,location_costs!$A$1:$B$6,2,FALSE)</f>
        <v>135</v>
      </c>
      <c r="K10788" t="str">
        <f t="shared" si="506"/>
        <v>Cat_Large</v>
      </c>
      <c r="L10788">
        <f>VLOOKUP(K10788,size_costs!$D$1:$E$10,2,FALSE)</f>
        <v>140</v>
      </c>
      <c r="M10788">
        <f>VLOOKUP(C10788,age_costs!$A$1:$B$52,2,FALSE)</f>
        <v>0</v>
      </c>
    </row>
    <row r="10789" spans="1:13" x14ac:dyDescent="0.25">
      <c r="A10789" t="s">
        <v>12556</v>
      </c>
      <c r="B10789" t="s">
        <v>14751</v>
      </c>
      <c r="C10789" s="2">
        <f t="shared" si="504"/>
        <v>4</v>
      </c>
      <c r="D10789" t="s">
        <v>19</v>
      </c>
      <c r="E10789" t="s">
        <v>2207</v>
      </c>
      <c r="F10789">
        <v>2</v>
      </c>
      <c r="G10789" t="str">
        <f t="shared" si="505"/>
        <v>Small</v>
      </c>
      <c r="H10789" t="s">
        <v>7</v>
      </c>
      <c r="I10789" t="str">
        <f>IFERROR(VLOOKUP(A10789,sponsored_animals!$A$1:$C$2143,1,TRUE),0)</f>
        <v>7c0c3e04e6a4d4</v>
      </c>
      <c r="J10789">
        <f>VLOOKUP(H10789,location_costs!$A$1:$B$6,2,FALSE)</f>
        <v>100</v>
      </c>
      <c r="K10789" t="str">
        <f t="shared" si="506"/>
        <v>Cat_Small</v>
      </c>
      <c r="L10789">
        <f>VLOOKUP(K10789,size_costs!$D$1:$E$10,2,FALSE)</f>
        <v>100</v>
      </c>
      <c r="M10789">
        <f>VLOOKUP(C10789,age_costs!$A$1:$B$52,2,FALSE)</f>
        <v>0</v>
      </c>
    </row>
    <row r="10790" spans="1:13" x14ac:dyDescent="0.25">
      <c r="A10790" t="s">
        <v>12557</v>
      </c>
      <c r="B10790" t="s">
        <v>14998</v>
      </c>
      <c r="C10790" s="2">
        <f t="shared" si="504"/>
        <v>9</v>
      </c>
      <c r="D10790" t="s">
        <v>19</v>
      </c>
      <c r="E10790" t="s">
        <v>2182</v>
      </c>
      <c r="F10790">
        <v>3</v>
      </c>
      <c r="G10790" t="str">
        <f t="shared" si="505"/>
        <v>Small</v>
      </c>
      <c r="H10790" t="s">
        <v>7</v>
      </c>
      <c r="I10790" t="str">
        <f>IFERROR(VLOOKUP(A10790,sponsored_animals!$A$1:$C$2143,1,TRUE),0)</f>
        <v>36806649e5722d</v>
      </c>
      <c r="J10790">
        <f>VLOOKUP(H10790,location_costs!$A$1:$B$6,2,FALSE)</f>
        <v>100</v>
      </c>
      <c r="K10790" t="str">
        <f t="shared" si="506"/>
        <v>Cat_Small</v>
      </c>
      <c r="L10790">
        <f>VLOOKUP(K10790,size_costs!$D$1:$E$10,2,FALSE)</f>
        <v>100</v>
      </c>
      <c r="M10790">
        <f>VLOOKUP(C10790,age_costs!$A$1:$B$52,2,FALSE)</f>
        <v>150</v>
      </c>
    </row>
    <row r="10791" spans="1:13" x14ac:dyDescent="0.25">
      <c r="A10791" t="s">
        <v>12558</v>
      </c>
      <c r="B10791" t="s">
        <v>8718</v>
      </c>
      <c r="C10791" s="2">
        <f t="shared" si="504"/>
        <v>5</v>
      </c>
      <c r="D10791" t="s">
        <v>19</v>
      </c>
      <c r="E10791" t="s">
        <v>2198</v>
      </c>
      <c r="F10791">
        <v>2</v>
      </c>
      <c r="G10791" t="str">
        <f t="shared" si="505"/>
        <v>Small</v>
      </c>
      <c r="H10791" t="s">
        <v>5</v>
      </c>
      <c r="I10791" t="str">
        <f>IFERROR(VLOOKUP(A10791,sponsored_animals!$A$1:$C$2143,1,TRUE),0)</f>
        <v>0ea863dbf1123f</v>
      </c>
      <c r="J10791">
        <f>VLOOKUP(H10791,location_costs!$A$1:$B$6,2,FALSE)</f>
        <v>140</v>
      </c>
      <c r="K10791" t="str">
        <f t="shared" si="506"/>
        <v>Cat_Small</v>
      </c>
      <c r="L10791">
        <f>VLOOKUP(K10791,size_costs!$D$1:$E$10,2,FALSE)</f>
        <v>100</v>
      </c>
      <c r="M10791">
        <f>VLOOKUP(C10791,age_costs!$A$1:$B$52,2,FALSE)</f>
        <v>100</v>
      </c>
    </row>
    <row r="10792" spans="1:13" x14ac:dyDescent="0.25">
      <c r="A10792" t="s">
        <v>669</v>
      </c>
      <c r="B10792" t="s">
        <v>14921</v>
      </c>
      <c r="C10792" s="2">
        <f t="shared" si="504"/>
        <v>8</v>
      </c>
      <c r="D10792" t="s">
        <v>12</v>
      </c>
      <c r="E10792" t="s">
        <v>2223</v>
      </c>
      <c r="F10792">
        <v>7</v>
      </c>
      <c r="G10792" t="str">
        <f t="shared" si="505"/>
        <v>Small</v>
      </c>
      <c r="H10792" t="s">
        <v>6</v>
      </c>
      <c r="I10792" t="str">
        <f>IFERROR(VLOOKUP(A10792,sponsored_animals!$A$1:$C$2143,1,TRUE),0)</f>
        <v>178f1189a06b68</v>
      </c>
      <c r="J10792">
        <f>VLOOKUP(H10792,location_costs!$A$1:$B$6,2,FALSE)</f>
        <v>135</v>
      </c>
      <c r="K10792" t="str">
        <f t="shared" si="506"/>
        <v>Dog_Small</v>
      </c>
      <c r="L10792">
        <f>VLOOKUP(K10792,size_costs!$D$1:$E$10,2,FALSE)</f>
        <v>125</v>
      </c>
      <c r="M10792">
        <f>VLOOKUP(C10792,age_costs!$A$1:$B$52,2,FALSE)</f>
        <v>150</v>
      </c>
    </row>
    <row r="10793" spans="1:13" x14ac:dyDescent="0.25">
      <c r="A10793" t="s">
        <v>12559</v>
      </c>
      <c r="B10793" t="s">
        <v>13603</v>
      </c>
      <c r="C10793" s="2">
        <f t="shared" si="504"/>
        <v>3</v>
      </c>
      <c r="D10793" t="s">
        <v>12</v>
      </c>
      <c r="E10793" t="s">
        <v>2217</v>
      </c>
      <c r="F10793">
        <v>46</v>
      </c>
      <c r="G10793" t="str">
        <f t="shared" si="505"/>
        <v>Large</v>
      </c>
      <c r="H10793" t="s">
        <v>5</v>
      </c>
      <c r="I10793" t="str">
        <f>IFERROR(VLOOKUP(A10793,sponsored_animals!$A$1:$C$2143,1,TRUE),0)</f>
        <v>7c0c3e04e6a4d4</v>
      </c>
      <c r="J10793">
        <f>VLOOKUP(H10793,location_costs!$A$1:$B$6,2,FALSE)</f>
        <v>140</v>
      </c>
      <c r="K10793" t="str">
        <f t="shared" si="506"/>
        <v>Dog_Large</v>
      </c>
      <c r="L10793">
        <f>VLOOKUP(K10793,size_costs!$D$1:$E$10,2,FALSE)</f>
        <v>175</v>
      </c>
      <c r="M10793">
        <f>VLOOKUP(C10793,age_costs!$A$1:$B$52,2,FALSE)</f>
        <v>0</v>
      </c>
    </row>
    <row r="10794" spans="1:13" x14ac:dyDescent="0.25">
      <c r="A10794" t="s">
        <v>12560</v>
      </c>
      <c r="B10794" t="s">
        <v>3296</v>
      </c>
      <c r="C10794" s="2">
        <f t="shared" si="504"/>
        <v>7</v>
      </c>
      <c r="D10794" t="s">
        <v>12</v>
      </c>
      <c r="E10794" t="s">
        <v>2294</v>
      </c>
      <c r="F10794">
        <v>49</v>
      </c>
      <c r="G10794" t="str">
        <f t="shared" si="505"/>
        <v>Large</v>
      </c>
      <c r="H10794" t="s">
        <v>6</v>
      </c>
      <c r="I10794">
        <f>IFERROR(VLOOKUP(A10794,sponsored_animals!$A$1:$C$2143,1,TRUE),0)</f>
        <v>0</v>
      </c>
      <c r="J10794">
        <f>VLOOKUP(H10794,location_costs!$A$1:$B$6,2,FALSE)</f>
        <v>135</v>
      </c>
      <c r="K10794" t="str">
        <f t="shared" si="506"/>
        <v>Dog_Large</v>
      </c>
      <c r="L10794">
        <f>VLOOKUP(K10794,size_costs!$D$1:$E$10,2,FALSE)</f>
        <v>175</v>
      </c>
      <c r="M10794">
        <f>VLOOKUP(C10794,age_costs!$A$1:$B$52,2,FALSE)</f>
        <v>100</v>
      </c>
    </row>
    <row r="10795" spans="1:13" x14ac:dyDescent="0.25">
      <c r="A10795" t="s">
        <v>12561</v>
      </c>
      <c r="B10795" t="s">
        <v>13918</v>
      </c>
      <c r="C10795" s="2">
        <f t="shared" si="504"/>
        <v>7</v>
      </c>
      <c r="D10795" t="s">
        <v>12</v>
      </c>
      <c r="E10795" t="s">
        <v>2288</v>
      </c>
      <c r="F10795">
        <v>11</v>
      </c>
      <c r="G10795" t="str">
        <f t="shared" si="505"/>
        <v>Medium</v>
      </c>
      <c r="H10795" t="s">
        <v>3</v>
      </c>
      <c r="I10795" t="str">
        <f>IFERROR(VLOOKUP(A10795,sponsored_animals!$A$1:$C$2143,1,TRUE),0)</f>
        <v>36806649e5722d</v>
      </c>
      <c r="J10795">
        <f>VLOOKUP(H10795,location_costs!$A$1:$B$6,2,FALSE)</f>
        <v>120</v>
      </c>
      <c r="K10795" t="str">
        <f t="shared" si="506"/>
        <v>Dog_Medium</v>
      </c>
      <c r="L10795">
        <f>VLOOKUP(K10795,size_costs!$D$1:$E$10,2,FALSE)</f>
        <v>150</v>
      </c>
      <c r="M10795">
        <f>VLOOKUP(C10795,age_costs!$A$1:$B$52,2,FALSE)</f>
        <v>100</v>
      </c>
    </row>
    <row r="10796" spans="1:13" x14ac:dyDescent="0.25">
      <c r="A10796" t="s">
        <v>12562</v>
      </c>
      <c r="B10796" t="s">
        <v>16197</v>
      </c>
      <c r="C10796" s="2">
        <f t="shared" si="504"/>
        <v>9</v>
      </c>
      <c r="D10796" t="s">
        <v>12</v>
      </c>
      <c r="E10796" t="s">
        <v>2475</v>
      </c>
      <c r="F10796">
        <v>7</v>
      </c>
      <c r="G10796" t="str">
        <f t="shared" si="505"/>
        <v>Small</v>
      </c>
      <c r="H10796" t="s">
        <v>5</v>
      </c>
      <c r="I10796" t="str">
        <f>IFERROR(VLOOKUP(A10796,sponsored_animals!$A$1:$C$2143,1,TRUE),0)</f>
        <v>178f1189a06b68</v>
      </c>
      <c r="J10796">
        <f>VLOOKUP(H10796,location_costs!$A$1:$B$6,2,FALSE)</f>
        <v>140</v>
      </c>
      <c r="K10796" t="str">
        <f t="shared" si="506"/>
        <v>Dog_Small</v>
      </c>
      <c r="L10796">
        <f>VLOOKUP(K10796,size_costs!$D$1:$E$10,2,FALSE)</f>
        <v>125</v>
      </c>
      <c r="M10796">
        <f>VLOOKUP(C10796,age_costs!$A$1:$B$52,2,FALSE)</f>
        <v>150</v>
      </c>
    </row>
    <row r="10797" spans="1:13" x14ac:dyDescent="0.25">
      <c r="A10797" t="s">
        <v>515</v>
      </c>
      <c r="B10797" t="s">
        <v>3509</v>
      </c>
      <c r="C10797" s="2">
        <f t="shared" si="504"/>
        <v>9</v>
      </c>
      <c r="D10797" t="s">
        <v>12</v>
      </c>
      <c r="E10797" t="s">
        <v>3136</v>
      </c>
      <c r="F10797">
        <v>46</v>
      </c>
      <c r="G10797" t="str">
        <f t="shared" si="505"/>
        <v>Large</v>
      </c>
      <c r="H10797" t="s">
        <v>3</v>
      </c>
      <c r="I10797" t="str">
        <f>IFERROR(VLOOKUP(A10797,sponsored_animals!$A$1:$C$2143,1,TRUE),0)</f>
        <v>7c0c3e04e6a4d4</v>
      </c>
      <c r="J10797">
        <f>VLOOKUP(H10797,location_costs!$A$1:$B$6,2,FALSE)</f>
        <v>120</v>
      </c>
      <c r="K10797" t="str">
        <f t="shared" si="506"/>
        <v>Dog_Large</v>
      </c>
      <c r="L10797">
        <f>VLOOKUP(K10797,size_costs!$D$1:$E$10,2,FALSE)</f>
        <v>175</v>
      </c>
      <c r="M10797">
        <f>VLOOKUP(C10797,age_costs!$A$1:$B$52,2,FALSE)</f>
        <v>150</v>
      </c>
    </row>
    <row r="10798" spans="1:13" x14ac:dyDescent="0.25">
      <c r="A10798" t="s">
        <v>12563</v>
      </c>
      <c r="B10798" t="s">
        <v>16369</v>
      </c>
      <c r="C10798" s="2">
        <f t="shared" si="504"/>
        <v>12</v>
      </c>
      <c r="D10798" t="s">
        <v>12</v>
      </c>
      <c r="E10798" t="s">
        <v>2186</v>
      </c>
      <c r="F10798">
        <v>39</v>
      </c>
      <c r="G10798" t="str">
        <f t="shared" si="505"/>
        <v>Large</v>
      </c>
      <c r="H10798" t="s">
        <v>5</v>
      </c>
      <c r="I10798" t="str">
        <f>IFERROR(VLOOKUP(A10798,sponsored_animals!$A$1:$C$2143,1,TRUE),0)</f>
        <v>178f1189a06b68</v>
      </c>
      <c r="J10798">
        <f>VLOOKUP(H10798,location_costs!$A$1:$B$6,2,FALSE)</f>
        <v>140</v>
      </c>
      <c r="K10798" t="str">
        <f t="shared" si="506"/>
        <v>Dog_Large</v>
      </c>
      <c r="L10798">
        <f>VLOOKUP(K10798,size_costs!$D$1:$E$10,2,FALSE)</f>
        <v>175</v>
      </c>
      <c r="M10798">
        <f>VLOOKUP(C10798,age_costs!$A$1:$B$52,2,FALSE)</f>
        <v>150</v>
      </c>
    </row>
    <row r="10799" spans="1:13" x14ac:dyDescent="0.25">
      <c r="A10799" t="s">
        <v>12564</v>
      </c>
      <c r="B10799" t="s">
        <v>15628</v>
      </c>
      <c r="C10799" s="2">
        <f t="shared" si="504"/>
        <v>3</v>
      </c>
      <c r="D10799" t="s">
        <v>19</v>
      </c>
      <c r="E10799" t="s">
        <v>2350</v>
      </c>
      <c r="F10799">
        <v>4</v>
      </c>
      <c r="G10799" t="str">
        <f t="shared" si="505"/>
        <v>Small</v>
      </c>
      <c r="H10799" t="s">
        <v>4</v>
      </c>
      <c r="I10799" t="str">
        <f>IFERROR(VLOOKUP(A10799,sponsored_animals!$A$1:$C$2143,1,TRUE),0)</f>
        <v>b14069999a0ee6</v>
      </c>
      <c r="J10799">
        <f>VLOOKUP(H10799,location_costs!$A$1:$B$6,2,FALSE)</f>
        <v>110</v>
      </c>
      <c r="K10799" t="str">
        <f t="shared" si="506"/>
        <v>Cat_Small</v>
      </c>
      <c r="L10799">
        <f>VLOOKUP(K10799,size_costs!$D$1:$E$10,2,FALSE)</f>
        <v>100</v>
      </c>
      <c r="M10799">
        <f>VLOOKUP(C10799,age_costs!$A$1:$B$52,2,FALSE)</f>
        <v>0</v>
      </c>
    </row>
    <row r="10800" spans="1:13" x14ac:dyDescent="0.25">
      <c r="A10800" t="s">
        <v>12565</v>
      </c>
      <c r="B10800" t="s">
        <v>14466</v>
      </c>
      <c r="C10800" s="2">
        <f t="shared" si="504"/>
        <v>8</v>
      </c>
      <c r="D10800" t="s">
        <v>19</v>
      </c>
      <c r="E10800" t="s">
        <v>2350</v>
      </c>
      <c r="F10800">
        <v>3</v>
      </c>
      <c r="G10800" t="str">
        <f t="shared" si="505"/>
        <v>Small</v>
      </c>
      <c r="H10800" t="s">
        <v>3</v>
      </c>
      <c r="I10800">
        <f>IFERROR(VLOOKUP(A10800,sponsored_animals!$A$1:$C$2143,1,TRUE),0)</f>
        <v>0</v>
      </c>
      <c r="J10800">
        <f>VLOOKUP(H10800,location_costs!$A$1:$B$6,2,FALSE)</f>
        <v>120</v>
      </c>
      <c r="K10800" t="str">
        <f t="shared" si="506"/>
        <v>Cat_Small</v>
      </c>
      <c r="L10800">
        <f>VLOOKUP(K10800,size_costs!$D$1:$E$10,2,FALSE)</f>
        <v>100</v>
      </c>
      <c r="M10800">
        <f>VLOOKUP(C10800,age_costs!$A$1:$B$52,2,FALSE)</f>
        <v>150</v>
      </c>
    </row>
    <row r="10801" spans="1:13" x14ac:dyDescent="0.25">
      <c r="A10801" t="s">
        <v>12566</v>
      </c>
      <c r="B10801" t="s">
        <v>14181</v>
      </c>
      <c r="C10801" s="2">
        <f t="shared" si="504"/>
        <v>7</v>
      </c>
      <c r="D10801" t="s">
        <v>12</v>
      </c>
      <c r="E10801" t="s">
        <v>2244</v>
      </c>
      <c r="F10801">
        <v>7</v>
      </c>
      <c r="G10801" t="str">
        <f t="shared" si="505"/>
        <v>Small</v>
      </c>
      <c r="H10801" t="s">
        <v>4</v>
      </c>
      <c r="I10801" t="str">
        <f>IFERROR(VLOOKUP(A10801,sponsored_animals!$A$1:$C$2143,1,TRUE),0)</f>
        <v>b14069999a0ee6</v>
      </c>
      <c r="J10801">
        <f>VLOOKUP(H10801,location_costs!$A$1:$B$6,2,FALSE)</f>
        <v>110</v>
      </c>
      <c r="K10801" t="str">
        <f t="shared" si="506"/>
        <v>Dog_Small</v>
      </c>
      <c r="L10801">
        <f>VLOOKUP(K10801,size_costs!$D$1:$E$10,2,FALSE)</f>
        <v>125</v>
      </c>
      <c r="M10801">
        <f>VLOOKUP(C10801,age_costs!$A$1:$B$52,2,FALSE)</f>
        <v>100</v>
      </c>
    </row>
    <row r="10802" spans="1:13" x14ac:dyDescent="0.25">
      <c r="A10802" t="s">
        <v>12567</v>
      </c>
      <c r="B10802" t="s">
        <v>14365</v>
      </c>
      <c r="C10802" s="2">
        <f t="shared" si="504"/>
        <v>8</v>
      </c>
      <c r="D10802" t="s">
        <v>19</v>
      </c>
      <c r="E10802" t="s">
        <v>2182</v>
      </c>
      <c r="F10802">
        <v>4</v>
      </c>
      <c r="G10802" t="str">
        <f t="shared" si="505"/>
        <v>Small</v>
      </c>
      <c r="H10802" t="s">
        <v>5</v>
      </c>
      <c r="I10802" t="str">
        <f>IFERROR(VLOOKUP(A10802,sponsored_animals!$A$1:$C$2143,1,TRUE),0)</f>
        <v>0ea863dbf1123f</v>
      </c>
      <c r="J10802">
        <f>VLOOKUP(H10802,location_costs!$A$1:$B$6,2,FALSE)</f>
        <v>140</v>
      </c>
      <c r="K10802" t="str">
        <f t="shared" si="506"/>
        <v>Cat_Small</v>
      </c>
      <c r="L10802">
        <f>VLOOKUP(K10802,size_costs!$D$1:$E$10,2,FALSE)</f>
        <v>100</v>
      </c>
      <c r="M10802">
        <f>VLOOKUP(C10802,age_costs!$A$1:$B$52,2,FALSE)</f>
        <v>150</v>
      </c>
    </row>
    <row r="10803" spans="1:13" x14ac:dyDescent="0.25">
      <c r="A10803" t="s">
        <v>12568</v>
      </c>
      <c r="B10803" t="s">
        <v>12033</v>
      </c>
      <c r="C10803" s="2">
        <f t="shared" si="504"/>
        <v>4</v>
      </c>
      <c r="D10803" t="s">
        <v>19</v>
      </c>
      <c r="E10803" t="s">
        <v>2380</v>
      </c>
      <c r="F10803">
        <v>8.5</v>
      </c>
      <c r="G10803" t="str">
        <f t="shared" si="505"/>
        <v>Large</v>
      </c>
      <c r="H10803" t="s">
        <v>7</v>
      </c>
      <c r="I10803" t="str">
        <f>IFERROR(VLOOKUP(A10803,sponsored_animals!$A$1:$C$2143,1,TRUE),0)</f>
        <v>d40d0d9a6a4451</v>
      </c>
      <c r="J10803">
        <f>VLOOKUP(H10803,location_costs!$A$1:$B$6,2,FALSE)</f>
        <v>100</v>
      </c>
      <c r="K10803" t="str">
        <f t="shared" si="506"/>
        <v>Cat_Large</v>
      </c>
      <c r="L10803">
        <f>VLOOKUP(K10803,size_costs!$D$1:$E$10,2,FALSE)</f>
        <v>140</v>
      </c>
      <c r="M10803">
        <f>VLOOKUP(C10803,age_costs!$A$1:$B$52,2,FALSE)</f>
        <v>0</v>
      </c>
    </row>
    <row r="10804" spans="1:13" x14ac:dyDescent="0.25">
      <c r="A10804" t="s">
        <v>12569</v>
      </c>
      <c r="B10804" t="s">
        <v>15571</v>
      </c>
      <c r="C10804" s="2">
        <f t="shared" si="504"/>
        <v>8</v>
      </c>
      <c r="D10804" t="s">
        <v>12</v>
      </c>
      <c r="E10804" t="s">
        <v>2302</v>
      </c>
      <c r="F10804">
        <v>45</v>
      </c>
      <c r="G10804" t="str">
        <f t="shared" si="505"/>
        <v>Large</v>
      </c>
      <c r="H10804" t="s">
        <v>7</v>
      </c>
      <c r="I10804" t="str">
        <f>IFERROR(VLOOKUP(A10804,sponsored_animals!$A$1:$C$2143,1,TRUE),0)</f>
        <v>d40d0d9a6a4451</v>
      </c>
      <c r="J10804">
        <f>VLOOKUP(H10804,location_costs!$A$1:$B$6,2,FALSE)</f>
        <v>100</v>
      </c>
      <c r="K10804" t="str">
        <f t="shared" si="506"/>
        <v>Dog_Large</v>
      </c>
      <c r="L10804">
        <f>VLOOKUP(K10804,size_costs!$D$1:$E$10,2,FALSE)</f>
        <v>175</v>
      </c>
      <c r="M10804">
        <f>VLOOKUP(C10804,age_costs!$A$1:$B$52,2,FALSE)</f>
        <v>150</v>
      </c>
    </row>
    <row r="10805" spans="1:13" x14ac:dyDescent="0.25">
      <c r="A10805" t="s">
        <v>12570</v>
      </c>
      <c r="B10805" t="s">
        <v>2657</v>
      </c>
      <c r="C10805" s="2">
        <f t="shared" si="504"/>
        <v>9</v>
      </c>
      <c r="D10805" t="s">
        <v>19</v>
      </c>
      <c r="E10805" t="s">
        <v>2210</v>
      </c>
      <c r="F10805">
        <v>10</v>
      </c>
      <c r="G10805" t="str">
        <f t="shared" si="505"/>
        <v>Large</v>
      </c>
      <c r="H10805" t="s">
        <v>4</v>
      </c>
      <c r="I10805">
        <f>IFERROR(VLOOKUP(A10805,sponsored_animals!$A$1:$C$2143,1,TRUE),0)</f>
        <v>0</v>
      </c>
      <c r="J10805">
        <f>VLOOKUP(H10805,location_costs!$A$1:$B$6,2,FALSE)</f>
        <v>110</v>
      </c>
      <c r="K10805" t="str">
        <f t="shared" si="506"/>
        <v>Cat_Large</v>
      </c>
      <c r="L10805">
        <f>VLOOKUP(K10805,size_costs!$D$1:$E$10,2,FALSE)</f>
        <v>140</v>
      </c>
      <c r="M10805">
        <f>VLOOKUP(C10805,age_costs!$A$1:$B$52,2,FALSE)</f>
        <v>150</v>
      </c>
    </row>
    <row r="10806" spans="1:13" x14ac:dyDescent="0.25">
      <c r="A10806" t="s">
        <v>12571</v>
      </c>
      <c r="B10806" t="s">
        <v>6570</v>
      </c>
      <c r="C10806" s="2">
        <f t="shared" si="504"/>
        <v>6</v>
      </c>
      <c r="D10806" t="s">
        <v>19</v>
      </c>
      <c r="E10806" t="s">
        <v>3812</v>
      </c>
      <c r="F10806">
        <v>6</v>
      </c>
      <c r="G10806" t="str">
        <f t="shared" si="505"/>
        <v>Medium</v>
      </c>
      <c r="H10806" t="s">
        <v>6</v>
      </c>
      <c r="I10806" t="str">
        <f>IFERROR(VLOOKUP(A10806,sponsored_animals!$A$1:$C$2143,1,TRUE),0)</f>
        <v>f3de00c24336c4</v>
      </c>
      <c r="J10806">
        <f>VLOOKUP(H10806,location_costs!$A$1:$B$6,2,FALSE)</f>
        <v>135</v>
      </c>
      <c r="K10806" t="str">
        <f t="shared" si="506"/>
        <v>Cat_Medium</v>
      </c>
      <c r="L10806">
        <f>VLOOKUP(K10806,size_costs!$D$1:$E$10,2,FALSE)</f>
        <v>120</v>
      </c>
      <c r="M10806">
        <f>VLOOKUP(C10806,age_costs!$A$1:$B$52,2,FALSE)</f>
        <v>100</v>
      </c>
    </row>
    <row r="10807" spans="1:13" x14ac:dyDescent="0.25">
      <c r="A10807" t="s">
        <v>12572</v>
      </c>
      <c r="B10807" t="s">
        <v>16115</v>
      </c>
      <c r="C10807" s="2">
        <f t="shared" si="504"/>
        <v>9</v>
      </c>
      <c r="D10807" t="s">
        <v>12</v>
      </c>
      <c r="E10807" t="s">
        <v>2448</v>
      </c>
      <c r="F10807">
        <v>6</v>
      </c>
      <c r="G10807" t="str">
        <f t="shared" si="505"/>
        <v>Small</v>
      </c>
      <c r="H10807" t="s">
        <v>4</v>
      </c>
      <c r="I10807" t="str">
        <f>IFERROR(VLOOKUP(A10807,sponsored_animals!$A$1:$C$2143,1,TRUE),0)</f>
        <v>178f1189a06b68</v>
      </c>
      <c r="J10807">
        <f>VLOOKUP(H10807,location_costs!$A$1:$B$6,2,FALSE)</f>
        <v>110</v>
      </c>
      <c r="K10807" t="str">
        <f t="shared" si="506"/>
        <v>Dog_Small</v>
      </c>
      <c r="L10807">
        <f>VLOOKUP(K10807,size_costs!$D$1:$E$10,2,FALSE)</f>
        <v>125</v>
      </c>
      <c r="M10807">
        <f>VLOOKUP(C10807,age_costs!$A$1:$B$52,2,FALSE)</f>
        <v>150</v>
      </c>
    </row>
    <row r="10808" spans="1:13" x14ac:dyDescent="0.25">
      <c r="A10808" t="s">
        <v>12573</v>
      </c>
      <c r="B10808" t="s">
        <v>14947</v>
      </c>
      <c r="C10808" s="2">
        <f t="shared" si="504"/>
        <v>4</v>
      </c>
      <c r="D10808" t="s">
        <v>19</v>
      </c>
      <c r="E10808" t="s">
        <v>2350</v>
      </c>
      <c r="F10808">
        <v>8.5</v>
      </c>
      <c r="G10808" t="str">
        <f t="shared" si="505"/>
        <v>Large</v>
      </c>
      <c r="H10808" t="s">
        <v>3</v>
      </c>
      <c r="I10808" t="str">
        <f>IFERROR(VLOOKUP(A10808,sponsored_animals!$A$1:$C$2143,1,TRUE),0)</f>
        <v>7c0c3e04e6a4d4</v>
      </c>
      <c r="J10808">
        <f>VLOOKUP(H10808,location_costs!$A$1:$B$6,2,FALSE)</f>
        <v>120</v>
      </c>
      <c r="K10808" t="str">
        <f t="shared" si="506"/>
        <v>Cat_Large</v>
      </c>
      <c r="L10808">
        <f>VLOOKUP(K10808,size_costs!$D$1:$E$10,2,FALSE)</f>
        <v>140</v>
      </c>
      <c r="M10808">
        <f>VLOOKUP(C10808,age_costs!$A$1:$B$52,2,FALSE)</f>
        <v>0</v>
      </c>
    </row>
    <row r="10809" spans="1:13" x14ac:dyDescent="0.25">
      <c r="A10809" t="s">
        <v>12574</v>
      </c>
      <c r="B10809" t="s">
        <v>4518</v>
      </c>
      <c r="C10809" s="2">
        <f t="shared" si="504"/>
        <v>7</v>
      </c>
      <c r="D10809" t="s">
        <v>12</v>
      </c>
      <c r="E10809" t="s">
        <v>2533</v>
      </c>
      <c r="F10809">
        <v>7</v>
      </c>
      <c r="G10809" t="str">
        <f t="shared" si="505"/>
        <v>Small</v>
      </c>
      <c r="H10809" t="s">
        <v>7</v>
      </c>
      <c r="I10809" t="str">
        <f>IFERROR(VLOOKUP(A10809,sponsored_animals!$A$1:$C$2143,1,TRUE),0)</f>
        <v>b14069999a0ee6</v>
      </c>
      <c r="J10809">
        <f>VLOOKUP(H10809,location_costs!$A$1:$B$6,2,FALSE)</f>
        <v>100</v>
      </c>
      <c r="K10809" t="str">
        <f t="shared" si="506"/>
        <v>Dog_Small</v>
      </c>
      <c r="L10809">
        <f>VLOOKUP(K10809,size_costs!$D$1:$E$10,2,FALSE)</f>
        <v>125</v>
      </c>
      <c r="M10809">
        <f>VLOOKUP(C10809,age_costs!$A$1:$B$52,2,FALSE)</f>
        <v>100</v>
      </c>
    </row>
    <row r="10810" spans="1:13" x14ac:dyDescent="0.25">
      <c r="A10810" t="s">
        <v>12575</v>
      </c>
      <c r="B10810" t="s">
        <v>4372</v>
      </c>
      <c r="C10810" s="2">
        <f t="shared" si="504"/>
        <v>7</v>
      </c>
      <c r="D10810" t="s">
        <v>19</v>
      </c>
      <c r="E10810" t="s">
        <v>2200</v>
      </c>
      <c r="F10810">
        <v>9</v>
      </c>
      <c r="G10810" t="str">
        <f t="shared" si="505"/>
        <v>Large</v>
      </c>
      <c r="H10810" t="s">
        <v>5</v>
      </c>
      <c r="I10810" t="str">
        <f>IFERROR(VLOOKUP(A10810,sponsored_animals!$A$1:$C$2143,1,TRUE),0)</f>
        <v>870a9302845fa5</v>
      </c>
      <c r="J10810">
        <f>VLOOKUP(H10810,location_costs!$A$1:$B$6,2,FALSE)</f>
        <v>140</v>
      </c>
      <c r="K10810" t="str">
        <f t="shared" si="506"/>
        <v>Cat_Large</v>
      </c>
      <c r="L10810">
        <f>VLOOKUP(K10810,size_costs!$D$1:$E$10,2,FALSE)</f>
        <v>140</v>
      </c>
      <c r="M10810">
        <f>VLOOKUP(C10810,age_costs!$A$1:$B$52,2,FALSE)</f>
        <v>100</v>
      </c>
    </row>
    <row r="10811" spans="1:13" x14ac:dyDescent="0.25">
      <c r="A10811" t="s">
        <v>923</v>
      </c>
      <c r="B10811" t="s">
        <v>16370</v>
      </c>
      <c r="C10811" s="2">
        <f t="shared" si="504"/>
        <v>18</v>
      </c>
      <c r="D10811" t="s">
        <v>19</v>
      </c>
      <c r="E10811" t="s">
        <v>2198</v>
      </c>
      <c r="F10811">
        <v>10</v>
      </c>
      <c r="G10811" t="str">
        <f t="shared" si="505"/>
        <v>Large</v>
      </c>
      <c r="H10811" t="s">
        <v>6</v>
      </c>
      <c r="I10811" t="str">
        <f>IFERROR(VLOOKUP(A10811,sponsored_animals!$A$1:$C$2143,1,TRUE),0)</f>
        <v>74228ffdfe76aa</v>
      </c>
      <c r="J10811">
        <f>VLOOKUP(H10811,location_costs!$A$1:$B$6,2,FALSE)</f>
        <v>135</v>
      </c>
      <c r="K10811" t="str">
        <f t="shared" si="506"/>
        <v>Cat_Large</v>
      </c>
      <c r="L10811">
        <f>VLOOKUP(K10811,size_costs!$D$1:$E$10,2,FALSE)</f>
        <v>140</v>
      </c>
      <c r="M10811">
        <f>VLOOKUP(C10811,age_costs!$A$1:$B$52,2,FALSE)</f>
        <v>300</v>
      </c>
    </row>
    <row r="10812" spans="1:13" x14ac:dyDescent="0.25">
      <c r="A10812" t="s">
        <v>12576</v>
      </c>
      <c r="B10812" t="s">
        <v>2689</v>
      </c>
      <c r="C10812" s="2">
        <f t="shared" si="504"/>
        <v>7</v>
      </c>
      <c r="D10812" t="s">
        <v>12</v>
      </c>
      <c r="E10812" t="s">
        <v>2247</v>
      </c>
      <c r="F10812">
        <v>3</v>
      </c>
      <c r="G10812" t="str">
        <f t="shared" si="505"/>
        <v>Small</v>
      </c>
      <c r="H10812" t="s">
        <v>5</v>
      </c>
      <c r="I10812" t="str">
        <f>IFERROR(VLOOKUP(A10812,sponsored_animals!$A$1:$C$2143,1,TRUE),0)</f>
        <v>d40d0d9a6a4451</v>
      </c>
      <c r="J10812">
        <f>VLOOKUP(H10812,location_costs!$A$1:$B$6,2,FALSE)</f>
        <v>140</v>
      </c>
      <c r="K10812" t="str">
        <f t="shared" si="506"/>
        <v>Dog_Small</v>
      </c>
      <c r="L10812">
        <f>VLOOKUP(K10812,size_costs!$D$1:$E$10,2,FALSE)</f>
        <v>125</v>
      </c>
      <c r="M10812">
        <f>VLOOKUP(C10812,age_costs!$A$1:$B$52,2,FALSE)</f>
        <v>100</v>
      </c>
    </row>
    <row r="10813" spans="1:13" x14ac:dyDescent="0.25">
      <c r="A10813" t="s">
        <v>12577</v>
      </c>
      <c r="B10813" t="s">
        <v>14338</v>
      </c>
      <c r="C10813" s="2">
        <f t="shared" si="504"/>
        <v>5</v>
      </c>
      <c r="D10813" t="s">
        <v>12</v>
      </c>
      <c r="E10813" t="s">
        <v>2207</v>
      </c>
      <c r="F10813">
        <v>17</v>
      </c>
      <c r="G10813" t="str">
        <f t="shared" si="505"/>
        <v>Medium</v>
      </c>
      <c r="H10813" t="s">
        <v>7</v>
      </c>
      <c r="I10813" t="str">
        <f>IFERROR(VLOOKUP(A10813,sponsored_animals!$A$1:$C$2143,1,TRUE),0)</f>
        <v>178f1189a06b68</v>
      </c>
      <c r="J10813">
        <f>VLOOKUP(H10813,location_costs!$A$1:$B$6,2,FALSE)</f>
        <v>100</v>
      </c>
      <c r="K10813" t="str">
        <f t="shared" si="506"/>
        <v>Dog_Medium</v>
      </c>
      <c r="L10813">
        <f>VLOOKUP(K10813,size_costs!$D$1:$E$10,2,FALSE)</f>
        <v>150</v>
      </c>
      <c r="M10813">
        <f>VLOOKUP(C10813,age_costs!$A$1:$B$52,2,FALSE)</f>
        <v>100</v>
      </c>
    </row>
    <row r="10814" spans="1:13" x14ac:dyDescent="0.25">
      <c r="A10814" t="s">
        <v>12578</v>
      </c>
      <c r="B10814" t="s">
        <v>14976</v>
      </c>
      <c r="C10814" s="2">
        <f t="shared" si="504"/>
        <v>5</v>
      </c>
      <c r="D10814" t="s">
        <v>12</v>
      </c>
      <c r="E10814" t="s">
        <v>2190</v>
      </c>
      <c r="F10814">
        <v>37</v>
      </c>
      <c r="G10814" t="str">
        <f t="shared" si="505"/>
        <v>Large</v>
      </c>
      <c r="H10814" t="s">
        <v>6</v>
      </c>
      <c r="I10814" t="str">
        <f>IFERROR(VLOOKUP(A10814,sponsored_animals!$A$1:$C$2143,1,TRUE),0)</f>
        <v>36806649e5722d</v>
      </c>
      <c r="J10814">
        <f>VLOOKUP(H10814,location_costs!$A$1:$B$6,2,FALSE)</f>
        <v>135</v>
      </c>
      <c r="K10814" t="str">
        <f t="shared" si="506"/>
        <v>Dog_Large</v>
      </c>
      <c r="L10814">
        <f>VLOOKUP(K10814,size_costs!$D$1:$E$10,2,FALSE)</f>
        <v>175</v>
      </c>
      <c r="M10814">
        <f>VLOOKUP(C10814,age_costs!$A$1:$B$52,2,FALSE)</f>
        <v>100</v>
      </c>
    </row>
    <row r="10815" spans="1:13" x14ac:dyDescent="0.25">
      <c r="A10815" t="s">
        <v>12579</v>
      </c>
      <c r="B10815" t="s">
        <v>2434</v>
      </c>
      <c r="C10815" s="2">
        <f t="shared" si="504"/>
        <v>6</v>
      </c>
      <c r="D10815" t="s">
        <v>12</v>
      </c>
      <c r="E10815" t="s">
        <v>2217</v>
      </c>
      <c r="F10815">
        <v>39</v>
      </c>
      <c r="G10815" t="str">
        <f t="shared" si="505"/>
        <v>Large</v>
      </c>
      <c r="H10815" t="s">
        <v>6</v>
      </c>
      <c r="I10815" t="str">
        <f>IFERROR(VLOOKUP(A10815,sponsored_animals!$A$1:$C$2143,1,TRUE),0)</f>
        <v>178f1189a06b68</v>
      </c>
      <c r="J10815">
        <f>VLOOKUP(H10815,location_costs!$A$1:$B$6,2,FALSE)</f>
        <v>135</v>
      </c>
      <c r="K10815" t="str">
        <f t="shared" si="506"/>
        <v>Dog_Large</v>
      </c>
      <c r="L10815">
        <f>VLOOKUP(K10815,size_costs!$D$1:$E$10,2,FALSE)</f>
        <v>175</v>
      </c>
      <c r="M10815">
        <f>VLOOKUP(C10815,age_costs!$A$1:$B$52,2,FALSE)</f>
        <v>100</v>
      </c>
    </row>
    <row r="10816" spans="1:13" x14ac:dyDescent="0.25">
      <c r="A10816" t="s">
        <v>12580</v>
      </c>
      <c r="B10816" t="s">
        <v>3458</v>
      </c>
      <c r="C10816" s="2">
        <f t="shared" si="504"/>
        <v>5</v>
      </c>
      <c r="D10816" t="s">
        <v>19</v>
      </c>
      <c r="E10816" t="s">
        <v>2234</v>
      </c>
      <c r="F10816">
        <v>4</v>
      </c>
      <c r="G10816" t="str">
        <f t="shared" si="505"/>
        <v>Small</v>
      </c>
      <c r="H10816" t="s">
        <v>3</v>
      </c>
      <c r="I10816" t="str">
        <f>IFERROR(VLOOKUP(A10816,sponsored_animals!$A$1:$C$2143,1,TRUE),0)</f>
        <v>36806649e5722d</v>
      </c>
      <c r="J10816">
        <f>VLOOKUP(H10816,location_costs!$A$1:$B$6,2,FALSE)</f>
        <v>120</v>
      </c>
      <c r="K10816" t="str">
        <f t="shared" si="506"/>
        <v>Cat_Small</v>
      </c>
      <c r="L10816">
        <f>VLOOKUP(K10816,size_costs!$D$1:$E$10,2,FALSE)</f>
        <v>100</v>
      </c>
      <c r="M10816">
        <f>VLOOKUP(C10816,age_costs!$A$1:$B$52,2,FALSE)</f>
        <v>100</v>
      </c>
    </row>
    <row r="10817" spans="1:13" x14ac:dyDescent="0.25">
      <c r="A10817" t="s">
        <v>12581</v>
      </c>
      <c r="B10817" t="s">
        <v>15950</v>
      </c>
      <c r="C10817" s="2">
        <f t="shared" si="504"/>
        <v>3</v>
      </c>
      <c r="D10817" t="s">
        <v>12</v>
      </c>
      <c r="E10817" t="s">
        <v>2795</v>
      </c>
      <c r="F10817">
        <v>44</v>
      </c>
      <c r="G10817" t="str">
        <f t="shared" si="505"/>
        <v>Large</v>
      </c>
      <c r="H10817" t="s">
        <v>3</v>
      </c>
      <c r="I10817">
        <f>IFERROR(VLOOKUP(A10817,sponsored_animals!$A$1:$C$2143,1,TRUE),0)</f>
        <v>0</v>
      </c>
      <c r="J10817">
        <f>VLOOKUP(H10817,location_costs!$A$1:$B$6,2,FALSE)</f>
        <v>120</v>
      </c>
      <c r="K10817" t="str">
        <f t="shared" si="506"/>
        <v>Dog_Large</v>
      </c>
      <c r="L10817">
        <f>VLOOKUP(K10817,size_costs!$D$1:$E$10,2,FALSE)</f>
        <v>175</v>
      </c>
      <c r="M10817">
        <f>VLOOKUP(C10817,age_costs!$A$1:$B$52,2,FALSE)</f>
        <v>0</v>
      </c>
    </row>
    <row r="10818" spans="1:13" x14ac:dyDescent="0.25">
      <c r="A10818" t="s">
        <v>12582</v>
      </c>
      <c r="B10818" t="s">
        <v>16347</v>
      </c>
      <c r="C10818" s="2">
        <f t="shared" si="504"/>
        <v>2</v>
      </c>
      <c r="D10818" t="s">
        <v>12</v>
      </c>
      <c r="E10818" t="s">
        <v>2202</v>
      </c>
      <c r="F10818">
        <v>17</v>
      </c>
      <c r="G10818" t="str">
        <f t="shared" si="505"/>
        <v>Medium</v>
      </c>
      <c r="H10818" t="s">
        <v>7</v>
      </c>
      <c r="I10818" t="str">
        <f>IFERROR(VLOOKUP(A10818,sponsored_animals!$A$1:$C$2143,1,TRUE),0)</f>
        <v>74228ffdfe76aa</v>
      </c>
      <c r="J10818">
        <f>VLOOKUP(H10818,location_costs!$A$1:$B$6,2,FALSE)</f>
        <v>100</v>
      </c>
      <c r="K10818" t="str">
        <f t="shared" si="506"/>
        <v>Dog_Medium</v>
      </c>
      <c r="L10818">
        <f>VLOOKUP(K10818,size_costs!$D$1:$E$10,2,FALSE)</f>
        <v>150</v>
      </c>
      <c r="M10818">
        <f>VLOOKUP(C10818,age_costs!$A$1:$B$52,2,FALSE)</f>
        <v>0</v>
      </c>
    </row>
    <row r="10819" spans="1:13" x14ac:dyDescent="0.25">
      <c r="A10819" t="s">
        <v>12583</v>
      </c>
      <c r="B10819" t="s">
        <v>16371</v>
      </c>
      <c r="C10819" s="2">
        <f t="shared" ref="C10819:C10882" si="507">ROUND(YEARFRAC(B10819,"31/12/2021"),0)</f>
        <v>16</v>
      </c>
      <c r="D10819" t="s">
        <v>12</v>
      </c>
      <c r="E10819" t="s">
        <v>2217</v>
      </c>
      <c r="F10819">
        <v>48</v>
      </c>
      <c r="G10819" t="str">
        <f t="shared" ref="G10819:G10882" si="508">IF(AND(D10819="Dog",F10819&lt;=10),"Small",IF(AND(D10819="Dog",F10819&gt;10,F10819&lt;=30),"Medium",IF(AND(D10819="Dog",F10819&gt;30),"Large",IF(AND(D10819="Cat",F10819&lt;=5),"Small",IF(AND(D10819="Cat",F10819&gt;5,F10819&lt;=7),"Medium",IF(AND(D10819="Cat",F10819&gt;=7),"Large",IF(AND(D10819="Bird",F10819&lt;=0.7),"Small",IF(AND(D10819="Bird",F10819&gt;0.7,F10819&lt;=1.1),"Medium",IF(AND(D10819="Bird",F10819&gt;1.1),"Large","Erro")))))))))</f>
        <v>Large</v>
      </c>
      <c r="H10819" t="s">
        <v>5</v>
      </c>
      <c r="I10819" t="str">
        <f>IFERROR(VLOOKUP(A10819,sponsored_animals!$A$1:$C$2143,1,TRUE),0)</f>
        <v>178f1189a06b68</v>
      </c>
      <c r="J10819">
        <f>VLOOKUP(H10819,location_costs!$A$1:$B$6,2,FALSE)</f>
        <v>140</v>
      </c>
      <c r="K10819" t="str">
        <f t="shared" ref="K10819:K10882" si="509">D10819&amp;"_"&amp;G10819</f>
        <v>Dog_Large</v>
      </c>
      <c r="L10819">
        <f>VLOOKUP(K10819,size_costs!$D$1:$E$10,2,FALSE)</f>
        <v>175</v>
      </c>
      <c r="M10819">
        <f>VLOOKUP(C10819,age_costs!$A$1:$B$52,2,FALSE)</f>
        <v>300</v>
      </c>
    </row>
    <row r="10820" spans="1:13" x14ac:dyDescent="0.25">
      <c r="A10820" t="s">
        <v>12584</v>
      </c>
      <c r="B10820" t="s">
        <v>5986</v>
      </c>
      <c r="C10820" s="2">
        <f t="shared" si="507"/>
        <v>5</v>
      </c>
      <c r="D10820" t="s">
        <v>12</v>
      </c>
      <c r="E10820" t="s">
        <v>2241</v>
      </c>
      <c r="F10820">
        <v>20</v>
      </c>
      <c r="G10820" t="str">
        <f t="shared" si="508"/>
        <v>Medium</v>
      </c>
      <c r="H10820" t="s">
        <v>6</v>
      </c>
      <c r="I10820" t="str">
        <f>IFERROR(VLOOKUP(A10820,sponsored_animals!$A$1:$C$2143,1,TRUE),0)</f>
        <v>7c0c3e04e6a4d4</v>
      </c>
      <c r="J10820">
        <f>VLOOKUP(H10820,location_costs!$A$1:$B$6,2,FALSE)</f>
        <v>135</v>
      </c>
      <c r="K10820" t="str">
        <f t="shared" si="509"/>
        <v>Dog_Medium</v>
      </c>
      <c r="L10820">
        <f>VLOOKUP(K10820,size_costs!$D$1:$E$10,2,FALSE)</f>
        <v>150</v>
      </c>
      <c r="M10820">
        <f>VLOOKUP(C10820,age_costs!$A$1:$B$52,2,FALSE)</f>
        <v>100</v>
      </c>
    </row>
    <row r="10821" spans="1:13" x14ac:dyDescent="0.25">
      <c r="A10821" t="s">
        <v>12585</v>
      </c>
      <c r="B10821" t="s">
        <v>14690</v>
      </c>
      <c r="C10821" s="2">
        <f t="shared" si="507"/>
        <v>5</v>
      </c>
      <c r="D10821" t="s">
        <v>19</v>
      </c>
      <c r="E10821" t="s">
        <v>2198</v>
      </c>
      <c r="F10821">
        <v>8</v>
      </c>
      <c r="G10821" t="str">
        <f t="shared" si="508"/>
        <v>Large</v>
      </c>
      <c r="H10821" t="s">
        <v>3</v>
      </c>
      <c r="I10821" t="str">
        <f>IFERROR(VLOOKUP(A10821,sponsored_animals!$A$1:$C$2143,1,TRUE),0)</f>
        <v>178f1189a06b68</v>
      </c>
      <c r="J10821">
        <f>VLOOKUP(H10821,location_costs!$A$1:$B$6,2,FALSE)</f>
        <v>120</v>
      </c>
      <c r="K10821" t="str">
        <f t="shared" si="509"/>
        <v>Cat_Large</v>
      </c>
      <c r="L10821">
        <f>VLOOKUP(K10821,size_costs!$D$1:$E$10,2,FALSE)</f>
        <v>140</v>
      </c>
      <c r="M10821">
        <f>VLOOKUP(C10821,age_costs!$A$1:$B$52,2,FALSE)</f>
        <v>100</v>
      </c>
    </row>
    <row r="10822" spans="1:13" x14ac:dyDescent="0.25">
      <c r="A10822" t="s">
        <v>12586</v>
      </c>
      <c r="B10822" t="s">
        <v>16372</v>
      </c>
      <c r="C10822" s="2">
        <f t="shared" si="507"/>
        <v>14</v>
      </c>
      <c r="D10822" t="s">
        <v>12</v>
      </c>
      <c r="E10822" t="s">
        <v>2541</v>
      </c>
      <c r="F10822">
        <v>11.5</v>
      </c>
      <c r="G10822" t="str">
        <f t="shared" si="508"/>
        <v>Medium</v>
      </c>
      <c r="H10822" t="s">
        <v>6</v>
      </c>
      <c r="I10822" t="str">
        <f>IFERROR(VLOOKUP(A10822,sponsored_animals!$A$1:$C$2143,1,TRUE),0)</f>
        <v>214f8f6b359a1e</v>
      </c>
      <c r="J10822">
        <f>VLOOKUP(H10822,location_costs!$A$1:$B$6,2,FALSE)</f>
        <v>135</v>
      </c>
      <c r="K10822" t="str">
        <f t="shared" si="509"/>
        <v>Dog_Medium</v>
      </c>
      <c r="L10822">
        <f>VLOOKUP(K10822,size_costs!$D$1:$E$10,2,FALSE)</f>
        <v>150</v>
      </c>
      <c r="M10822">
        <f>VLOOKUP(C10822,age_costs!$A$1:$B$52,2,FALSE)</f>
        <v>200</v>
      </c>
    </row>
    <row r="10823" spans="1:13" x14ac:dyDescent="0.25">
      <c r="A10823" t="s">
        <v>12587</v>
      </c>
      <c r="B10823" t="s">
        <v>15782</v>
      </c>
      <c r="C10823" s="2">
        <f t="shared" si="507"/>
        <v>7</v>
      </c>
      <c r="D10823" t="s">
        <v>12</v>
      </c>
      <c r="E10823" t="s">
        <v>2223</v>
      </c>
      <c r="F10823">
        <v>3</v>
      </c>
      <c r="G10823" t="str">
        <f t="shared" si="508"/>
        <v>Small</v>
      </c>
      <c r="H10823" t="s">
        <v>3</v>
      </c>
      <c r="I10823" t="str">
        <f>IFERROR(VLOOKUP(A10823,sponsored_animals!$A$1:$C$2143,1,TRUE),0)</f>
        <v>36806649e5722d</v>
      </c>
      <c r="J10823">
        <f>VLOOKUP(H10823,location_costs!$A$1:$B$6,2,FALSE)</f>
        <v>120</v>
      </c>
      <c r="K10823" t="str">
        <f t="shared" si="509"/>
        <v>Dog_Small</v>
      </c>
      <c r="L10823">
        <f>VLOOKUP(K10823,size_costs!$D$1:$E$10,2,FALSE)</f>
        <v>125</v>
      </c>
      <c r="M10823">
        <f>VLOOKUP(C10823,age_costs!$A$1:$B$52,2,FALSE)</f>
        <v>100</v>
      </c>
    </row>
    <row r="10824" spans="1:13" x14ac:dyDescent="0.25">
      <c r="A10824" t="s">
        <v>2120</v>
      </c>
      <c r="B10824" t="s">
        <v>4037</v>
      </c>
      <c r="C10824" s="2">
        <f t="shared" si="507"/>
        <v>6</v>
      </c>
      <c r="D10824" t="s">
        <v>19</v>
      </c>
      <c r="E10824" t="s">
        <v>2207</v>
      </c>
      <c r="F10824">
        <v>6</v>
      </c>
      <c r="G10824" t="str">
        <f t="shared" si="508"/>
        <v>Medium</v>
      </c>
      <c r="H10824" t="s">
        <v>5</v>
      </c>
      <c r="I10824" t="str">
        <f>IFERROR(VLOOKUP(A10824,sponsored_animals!$A$1:$C$2143,1,TRUE),0)</f>
        <v>d40d0d9a6a4451</v>
      </c>
      <c r="J10824">
        <f>VLOOKUP(H10824,location_costs!$A$1:$B$6,2,FALSE)</f>
        <v>140</v>
      </c>
      <c r="K10824" t="str">
        <f t="shared" si="509"/>
        <v>Cat_Medium</v>
      </c>
      <c r="L10824">
        <f>VLOOKUP(K10824,size_costs!$D$1:$E$10,2,FALSE)</f>
        <v>120</v>
      </c>
      <c r="M10824">
        <f>VLOOKUP(C10824,age_costs!$A$1:$B$52,2,FALSE)</f>
        <v>100</v>
      </c>
    </row>
    <row r="10825" spans="1:13" x14ac:dyDescent="0.25">
      <c r="A10825" t="s">
        <v>12588</v>
      </c>
      <c r="B10825" t="s">
        <v>10019</v>
      </c>
      <c r="C10825" s="2">
        <f t="shared" si="507"/>
        <v>5</v>
      </c>
      <c r="D10825" t="s">
        <v>12</v>
      </c>
      <c r="E10825" t="s">
        <v>2191</v>
      </c>
      <c r="F10825">
        <v>11.5</v>
      </c>
      <c r="G10825" t="str">
        <f t="shared" si="508"/>
        <v>Medium</v>
      </c>
      <c r="H10825" t="s">
        <v>6</v>
      </c>
      <c r="I10825" t="str">
        <f>IFERROR(VLOOKUP(A10825,sponsored_animals!$A$1:$C$2143,1,TRUE),0)</f>
        <v>7c0c3e04e6a4d4</v>
      </c>
      <c r="J10825">
        <f>VLOOKUP(H10825,location_costs!$A$1:$B$6,2,FALSE)</f>
        <v>135</v>
      </c>
      <c r="K10825" t="str">
        <f t="shared" si="509"/>
        <v>Dog_Medium</v>
      </c>
      <c r="L10825">
        <f>VLOOKUP(K10825,size_costs!$D$1:$E$10,2,FALSE)</f>
        <v>150</v>
      </c>
      <c r="M10825">
        <f>VLOOKUP(C10825,age_costs!$A$1:$B$52,2,FALSE)</f>
        <v>100</v>
      </c>
    </row>
    <row r="10826" spans="1:13" x14ac:dyDescent="0.25">
      <c r="A10826" t="s">
        <v>12589</v>
      </c>
      <c r="B10826" t="s">
        <v>3518</v>
      </c>
      <c r="C10826" s="2">
        <f t="shared" si="507"/>
        <v>4</v>
      </c>
      <c r="D10826" t="s">
        <v>19</v>
      </c>
      <c r="E10826" t="s">
        <v>2234</v>
      </c>
      <c r="F10826">
        <v>8</v>
      </c>
      <c r="G10826" t="str">
        <f t="shared" si="508"/>
        <v>Large</v>
      </c>
      <c r="H10826" t="s">
        <v>4</v>
      </c>
      <c r="I10826" t="str">
        <f>IFERROR(VLOOKUP(A10826,sponsored_animals!$A$1:$C$2143,1,TRUE),0)</f>
        <v>178f1189a06b68</v>
      </c>
      <c r="J10826">
        <f>VLOOKUP(H10826,location_costs!$A$1:$B$6,2,FALSE)</f>
        <v>110</v>
      </c>
      <c r="K10826" t="str">
        <f t="shared" si="509"/>
        <v>Cat_Large</v>
      </c>
      <c r="L10826">
        <f>VLOOKUP(K10826,size_costs!$D$1:$E$10,2,FALSE)</f>
        <v>140</v>
      </c>
      <c r="M10826">
        <f>VLOOKUP(C10826,age_costs!$A$1:$B$52,2,FALSE)</f>
        <v>0</v>
      </c>
    </row>
    <row r="10827" spans="1:13" x14ac:dyDescent="0.25">
      <c r="A10827" t="s">
        <v>12590</v>
      </c>
      <c r="B10827" t="s">
        <v>13814</v>
      </c>
      <c r="C10827" s="2">
        <f t="shared" si="507"/>
        <v>5</v>
      </c>
      <c r="D10827" t="s">
        <v>19</v>
      </c>
      <c r="E10827" t="s">
        <v>2252</v>
      </c>
      <c r="F10827">
        <v>9</v>
      </c>
      <c r="G10827" t="str">
        <f t="shared" si="508"/>
        <v>Large</v>
      </c>
      <c r="H10827" t="s">
        <v>4</v>
      </c>
      <c r="I10827">
        <f>IFERROR(VLOOKUP(A10827,sponsored_animals!$A$1:$C$2143,1,TRUE),0)</f>
        <v>0</v>
      </c>
      <c r="J10827">
        <f>VLOOKUP(H10827,location_costs!$A$1:$B$6,2,FALSE)</f>
        <v>110</v>
      </c>
      <c r="K10827" t="str">
        <f t="shared" si="509"/>
        <v>Cat_Large</v>
      </c>
      <c r="L10827">
        <f>VLOOKUP(K10827,size_costs!$D$1:$E$10,2,FALSE)</f>
        <v>140</v>
      </c>
      <c r="M10827">
        <f>VLOOKUP(C10827,age_costs!$A$1:$B$52,2,FALSE)</f>
        <v>100</v>
      </c>
    </row>
    <row r="10828" spans="1:13" x14ac:dyDescent="0.25">
      <c r="A10828" t="s">
        <v>12591</v>
      </c>
      <c r="B10828" t="s">
        <v>16292</v>
      </c>
      <c r="C10828" s="2">
        <f t="shared" si="507"/>
        <v>9</v>
      </c>
      <c r="D10828" t="s">
        <v>12</v>
      </c>
      <c r="E10828" t="s">
        <v>2795</v>
      </c>
      <c r="F10828">
        <v>49</v>
      </c>
      <c r="G10828" t="str">
        <f t="shared" si="508"/>
        <v>Large</v>
      </c>
      <c r="H10828" t="s">
        <v>4</v>
      </c>
      <c r="I10828" t="str">
        <f>IFERROR(VLOOKUP(A10828,sponsored_animals!$A$1:$C$2143,1,TRUE),0)</f>
        <v>0918714dc3a6e1</v>
      </c>
      <c r="J10828">
        <f>VLOOKUP(H10828,location_costs!$A$1:$B$6,2,FALSE)</f>
        <v>110</v>
      </c>
      <c r="K10828" t="str">
        <f t="shared" si="509"/>
        <v>Dog_Large</v>
      </c>
      <c r="L10828">
        <f>VLOOKUP(K10828,size_costs!$D$1:$E$10,2,FALSE)</f>
        <v>175</v>
      </c>
      <c r="M10828">
        <f>VLOOKUP(C10828,age_costs!$A$1:$B$52,2,FALSE)</f>
        <v>150</v>
      </c>
    </row>
    <row r="10829" spans="1:13" x14ac:dyDescent="0.25">
      <c r="A10829" t="s">
        <v>12592</v>
      </c>
      <c r="B10829" t="s">
        <v>16373</v>
      </c>
      <c r="C10829" s="2">
        <f t="shared" si="507"/>
        <v>13</v>
      </c>
      <c r="D10829" t="s">
        <v>19</v>
      </c>
      <c r="E10829" t="s">
        <v>2350</v>
      </c>
      <c r="F10829">
        <v>6.5</v>
      </c>
      <c r="G10829" t="str">
        <f t="shared" si="508"/>
        <v>Medium</v>
      </c>
      <c r="H10829" t="s">
        <v>4</v>
      </c>
      <c r="I10829">
        <f>IFERROR(VLOOKUP(A10829,sponsored_animals!$A$1:$C$2143,1,TRUE),0)</f>
        <v>0</v>
      </c>
      <c r="J10829">
        <f>VLOOKUP(H10829,location_costs!$A$1:$B$6,2,FALSE)</f>
        <v>110</v>
      </c>
      <c r="K10829" t="str">
        <f t="shared" si="509"/>
        <v>Cat_Medium</v>
      </c>
      <c r="L10829">
        <f>VLOOKUP(K10829,size_costs!$D$1:$E$10,2,FALSE)</f>
        <v>120</v>
      </c>
      <c r="M10829">
        <f>VLOOKUP(C10829,age_costs!$A$1:$B$52,2,FALSE)</f>
        <v>200</v>
      </c>
    </row>
    <row r="10830" spans="1:13" x14ac:dyDescent="0.25">
      <c r="A10830" t="s">
        <v>12593</v>
      </c>
      <c r="B10830" t="s">
        <v>4316</v>
      </c>
      <c r="C10830" s="2">
        <f t="shared" si="507"/>
        <v>3</v>
      </c>
      <c r="D10830" t="s">
        <v>19</v>
      </c>
      <c r="E10830" t="s">
        <v>2174</v>
      </c>
      <c r="F10830">
        <v>10</v>
      </c>
      <c r="G10830" t="str">
        <f t="shared" si="508"/>
        <v>Large</v>
      </c>
      <c r="H10830" t="s">
        <v>4</v>
      </c>
      <c r="I10830" t="str">
        <f>IFERROR(VLOOKUP(A10830,sponsored_animals!$A$1:$C$2143,1,TRUE),0)</f>
        <v>178f1189a06b68</v>
      </c>
      <c r="J10830">
        <f>VLOOKUP(H10830,location_costs!$A$1:$B$6,2,FALSE)</f>
        <v>110</v>
      </c>
      <c r="K10830" t="str">
        <f t="shared" si="509"/>
        <v>Cat_Large</v>
      </c>
      <c r="L10830">
        <f>VLOOKUP(K10830,size_costs!$D$1:$E$10,2,FALSE)</f>
        <v>140</v>
      </c>
      <c r="M10830">
        <f>VLOOKUP(C10830,age_costs!$A$1:$B$52,2,FALSE)</f>
        <v>0</v>
      </c>
    </row>
    <row r="10831" spans="1:13" x14ac:dyDescent="0.25">
      <c r="A10831" t="s">
        <v>811</v>
      </c>
      <c r="B10831" t="s">
        <v>16374</v>
      </c>
      <c r="C10831" s="2">
        <f t="shared" si="507"/>
        <v>16</v>
      </c>
      <c r="D10831" t="s">
        <v>12</v>
      </c>
      <c r="E10831" t="s">
        <v>2231</v>
      </c>
      <c r="F10831">
        <v>39</v>
      </c>
      <c r="G10831" t="str">
        <f t="shared" si="508"/>
        <v>Large</v>
      </c>
      <c r="H10831" t="s">
        <v>7</v>
      </c>
      <c r="I10831" t="str">
        <f>IFERROR(VLOOKUP(A10831,sponsored_animals!$A$1:$C$2143,1,TRUE),0)</f>
        <v>36806649e5722d</v>
      </c>
      <c r="J10831">
        <f>VLOOKUP(H10831,location_costs!$A$1:$B$6,2,FALSE)</f>
        <v>100</v>
      </c>
      <c r="K10831" t="str">
        <f t="shared" si="509"/>
        <v>Dog_Large</v>
      </c>
      <c r="L10831">
        <f>VLOOKUP(K10831,size_costs!$D$1:$E$10,2,FALSE)</f>
        <v>175</v>
      </c>
      <c r="M10831">
        <f>VLOOKUP(C10831,age_costs!$A$1:$B$52,2,FALSE)</f>
        <v>300</v>
      </c>
    </row>
    <row r="10832" spans="1:13" x14ac:dyDescent="0.25">
      <c r="A10832" t="s">
        <v>2061</v>
      </c>
      <c r="B10832" t="s">
        <v>7299</v>
      </c>
      <c r="C10832" s="2">
        <f t="shared" si="507"/>
        <v>5</v>
      </c>
      <c r="D10832" t="s">
        <v>19</v>
      </c>
      <c r="E10832" t="s">
        <v>2177</v>
      </c>
      <c r="F10832">
        <v>4</v>
      </c>
      <c r="G10832" t="str">
        <f t="shared" si="508"/>
        <v>Small</v>
      </c>
      <c r="H10832" t="s">
        <v>5</v>
      </c>
      <c r="I10832" t="str">
        <f>IFERROR(VLOOKUP(A10832,sponsored_animals!$A$1:$C$2143,1,TRUE),0)</f>
        <v>438efb0f97b6a3</v>
      </c>
      <c r="J10832">
        <f>VLOOKUP(H10832,location_costs!$A$1:$B$6,2,FALSE)</f>
        <v>140</v>
      </c>
      <c r="K10832" t="str">
        <f t="shared" si="509"/>
        <v>Cat_Small</v>
      </c>
      <c r="L10832">
        <f>VLOOKUP(K10832,size_costs!$D$1:$E$10,2,FALSE)</f>
        <v>100</v>
      </c>
      <c r="M10832">
        <f>VLOOKUP(C10832,age_costs!$A$1:$B$52,2,FALSE)</f>
        <v>100</v>
      </c>
    </row>
    <row r="10833" spans="1:13" x14ac:dyDescent="0.25">
      <c r="A10833" t="s">
        <v>12594</v>
      </c>
      <c r="B10833" t="s">
        <v>15291</v>
      </c>
      <c r="C10833" s="2">
        <f t="shared" si="507"/>
        <v>4</v>
      </c>
      <c r="D10833" t="s">
        <v>12</v>
      </c>
      <c r="E10833" t="s">
        <v>2241</v>
      </c>
      <c r="F10833">
        <v>31</v>
      </c>
      <c r="G10833" t="str">
        <f t="shared" si="508"/>
        <v>Large</v>
      </c>
      <c r="H10833" t="s">
        <v>3</v>
      </c>
      <c r="I10833" t="str">
        <f>IFERROR(VLOOKUP(A10833,sponsored_animals!$A$1:$C$2143,1,TRUE),0)</f>
        <v>f3de00c24336c4</v>
      </c>
      <c r="J10833">
        <f>VLOOKUP(H10833,location_costs!$A$1:$B$6,2,FALSE)</f>
        <v>120</v>
      </c>
      <c r="K10833" t="str">
        <f t="shared" si="509"/>
        <v>Dog_Large</v>
      </c>
      <c r="L10833">
        <f>VLOOKUP(K10833,size_costs!$D$1:$E$10,2,FALSE)</f>
        <v>175</v>
      </c>
      <c r="M10833">
        <f>VLOOKUP(C10833,age_costs!$A$1:$B$52,2,FALSE)</f>
        <v>0</v>
      </c>
    </row>
    <row r="10834" spans="1:13" x14ac:dyDescent="0.25">
      <c r="A10834" t="s">
        <v>12595</v>
      </c>
      <c r="B10834" t="s">
        <v>4063</v>
      </c>
      <c r="C10834" s="2">
        <f t="shared" si="507"/>
        <v>8</v>
      </c>
      <c r="D10834" t="s">
        <v>12</v>
      </c>
      <c r="E10834" t="s">
        <v>2223</v>
      </c>
      <c r="F10834">
        <v>33</v>
      </c>
      <c r="G10834" t="str">
        <f t="shared" si="508"/>
        <v>Large</v>
      </c>
      <c r="H10834" t="s">
        <v>7</v>
      </c>
      <c r="I10834" t="str">
        <f>IFERROR(VLOOKUP(A10834,sponsored_animals!$A$1:$C$2143,1,TRUE),0)</f>
        <v>214f8f6b359a1e</v>
      </c>
      <c r="J10834">
        <f>VLOOKUP(H10834,location_costs!$A$1:$B$6,2,FALSE)</f>
        <v>100</v>
      </c>
      <c r="K10834" t="str">
        <f t="shared" si="509"/>
        <v>Dog_Large</v>
      </c>
      <c r="L10834">
        <f>VLOOKUP(K10834,size_costs!$D$1:$E$10,2,FALSE)</f>
        <v>175</v>
      </c>
      <c r="M10834">
        <f>VLOOKUP(C10834,age_costs!$A$1:$B$52,2,FALSE)</f>
        <v>150</v>
      </c>
    </row>
    <row r="10835" spans="1:13" x14ac:dyDescent="0.25">
      <c r="A10835" t="s">
        <v>997</v>
      </c>
      <c r="B10835" t="s">
        <v>15586</v>
      </c>
      <c r="C10835" s="2">
        <f t="shared" si="507"/>
        <v>5</v>
      </c>
      <c r="D10835" t="s">
        <v>12</v>
      </c>
      <c r="E10835" t="s">
        <v>2182</v>
      </c>
      <c r="F10835">
        <v>31.5</v>
      </c>
      <c r="G10835" t="str">
        <f t="shared" si="508"/>
        <v>Large</v>
      </c>
      <c r="H10835" t="s">
        <v>4</v>
      </c>
      <c r="I10835">
        <f>IFERROR(VLOOKUP(A10835,sponsored_animals!$A$1:$C$2143,1,TRUE),0)</f>
        <v>0</v>
      </c>
      <c r="J10835">
        <f>VLOOKUP(H10835,location_costs!$A$1:$B$6,2,FALSE)</f>
        <v>110</v>
      </c>
      <c r="K10835" t="str">
        <f t="shared" si="509"/>
        <v>Dog_Large</v>
      </c>
      <c r="L10835">
        <f>VLOOKUP(K10835,size_costs!$D$1:$E$10,2,FALSE)</f>
        <v>175</v>
      </c>
      <c r="M10835">
        <f>VLOOKUP(C10835,age_costs!$A$1:$B$52,2,FALSE)</f>
        <v>100</v>
      </c>
    </row>
    <row r="10836" spans="1:13" x14ac:dyDescent="0.25">
      <c r="A10836" t="s">
        <v>12596</v>
      </c>
      <c r="B10836" t="s">
        <v>16173</v>
      </c>
      <c r="C10836" s="2">
        <f t="shared" si="507"/>
        <v>3</v>
      </c>
      <c r="D10836" t="s">
        <v>19</v>
      </c>
      <c r="E10836" t="s">
        <v>2219</v>
      </c>
      <c r="F10836">
        <v>4</v>
      </c>
      <c r="G10836" t="str">
        <f t="shared" si="508"/>
        <v>Small</v>
      </c>
      <c r="H10836" t="s">
        <v>4</v>
      </c>
      <c r="I10836" t="str">
        <f>IFERROR(VLOOKUP(A10836,sponsored_animals!$A$1:$C$2143,1,TRUE),0)</f>
        <v>214f8f6b359a1e</v>
      </c>
      <c r="J10836">
        <f>VLOOKUP(H10836,location_costs!$A$1:$B$6,2,FALSE)</f>
        <v>110</v>
      </c>
      <c r="K10836" t="str">
        <f t="shared" si="509"/>
        <v>Cat_Small</v>
      </c>
      <c r="L10836">
        <f>VLOOKUP(K10836,size_costs!$D$1:$E$10,2,FALSE)</f>
        <v>100</v>
      </c>
      <c r="M10836">
        <f>VLOOKUP(C10836,age_costs!$A$1:$B$52,2,FALSE)</f>
        <v>0</v>
      </c>
    </row>
    <row r="10837" spans="1:13" x14ac:dyDescent="0.25">
      <c r="A10837" t="s">
        <v>12597</v>
      </c>
      <c r="B10837" t="s">
        <v>13878</v>
      </c>
      <c r="C10837" s="2">
        <f t="shared" si="507"/>
        <v>6</v>
      </c>
      <c r="D10837" t="s">
        <v>19</v>
      </c>
      <c r="E10837" t="s">
        <v>2182</v>
      </c>
      <c r="F10837">
        <v>9</v>
      </c>
      <c r="G10837" t="str">
        <f t="shared" si="508"/>
        <v>Large</v>
      </c>
      <c r="H10837" t="s">
        <v>3</v>
      </c>
      <c r="I10837">
        <f>IFERROR(VLOOKUP(A10837,sponsored_animals!$A$1:$C$2143,1,TRUE),0)</f>
        <v>0</v>
      </c>
      <c r="J10837">
        <f>VLOOKUP(H10837,location_costs!$A$1:$B$6,2,FALSE)</f>
        <v>120</v>
      </c>
      <c r="K10837" t="str">
        <f t="shared" si="509"/>
        <v>Cat_Large</v>
      </c>
      <c r="L10837">
        <f>VLOOKUP(K10837,size_costs!$D$1:$E$10,2,FALSE)</f>
        <v>140</v>
      </c>
      <c r="M10837">
        <f>VLOOKUP(C10837,age_costs!$A$1:$B$52,2,FALSE)</f>
        <v>100</v>
      </c>
    </row>
    <row r="10838" spans="1:13" x14ac:dyDescent="0.25">
      <c r="A10838" t="s">
        <v>12598</v>
      </c>
      <c r="B10838" t="s">
        <v>16375</v>
      </c>
      <c r="C10838" s="2">
        <f t="shared" si="507"/>
        <v>15</v>
      </c>
      <c r="D10838" t="s">
        <v>12</v>
      </c>
      <c r="E10838" t="s">
        <v>2533</v>
      </c>
      <c r="F10838">
        <v>18</v>
      </c>
      <c r="G10838" t="str">
        <f t="shared" si="508"/>
        <v>Medium</v>
      </c>
      <c r="H10838" t="s">
        <v>6</v>
      </c>
      <c r="I10838" t="str">
        <f>IFERROR(VLOOKUP(A10838,sponsored_animals!$A$1:$C$2143,1,TRUE),0)</f>
        <v>178f1189a06b68</v>
      </c>
      <c r="J10838">
        <f>VLOOKUP(H10838,location_costs!$A$1:$B$6,2,FALSE)</f>
        <v>135</v>
      </c>
      <c r="K10838" t="str">
        <f t="shared" si="509"/>
        <v>Dog_Medium</v>
      </c>
      <c r="L10838">
        <f>VLOOKUP(K10838,size_costs!$D$1:$E$10,2,FALSE)</f>
        <v>150</v>
      </c>
      <c r="M10838">
        <f>VLOOKUP(C10838,age_costs!$A$1:$B$52,2,FALSE)</f>
        <v>200</v>
      </c>
    </row>
    <row r="10839" spans="1:13" x14ac:dyDescent="0.25">
      <c r="A10839" t="s">
        <v>12599</v>
      </c>
      <c r="B10839" t="s">
        <v>16376</v>
      </c>
      <c r="C10839" s="2">
        <f t="shared" si="507"/>
        <v>13</v>
      </c>
      <c r="D10839" t="s">
        <v>12</v>
      </c>
      <c r="E10839" t="s">
        <v>2186</v>
      </c>
      <c r="F10839">
        <v>3</v>
      </c>
      <c r="G10839" t="str">
        <f t="shared" si="508"/>
        <v>Small</v>
      </c>
      <c r="H10839" t="s">
        <v>6</v>
      </c>
      <c r="I10839">
        <f>IFERROR(VLOOKUP(A10839,sponsored_animals!$A$1:$C$2143,1,TRUE),0)</f>
        <v>0</v>
      </c>
      <c r="J10839">
        <f>VLOOKUP(H10839,location_costs!$A$1:$B$6,2,FALSE)</f>
        <v>135</v>
      </c>
      <c r="K10839" t="str">
        <f t="shared" si="509"/>
        <v>Dog_Small</v>
      </c>
      <c r="L10839">
        <f>VLOOKUP(K10839,size_costs!$D$1:$E$10,2,FALSE)</f>
        <v>125</v>
      </c>
      <c r="M10839">
        <f>VLOOKUP(C10839,age_costs!$A$1:$B$52,2,FALSE)</f>
        <v>200</v>
      </c>
    </row>
    <row r="10840" spans="1:13" x14ac:dyDescent="0.25">
      <c r="A10840" t="s">
        <v>12600</v>
      </c>
      <c r="B10840" t="s">
        <v>16377</v>
      </c>
      <c r="C10840" s="2">
        <f t="shared" si="507"/>
        <v>9</v>
      </c>
      <c r="D10840" t="s">
        <v>12</v>
      </c>
      <c r="E10840" t="s">
        <v>2533</v>
      </c>
      <c r="F10840">
        <v>19</v>
      </c>
      <c r="G10840" t="str">
        <f t="shared" si="508"/>
        <v>Medium</v>
      </c>
      <c r="H10840" t="s">
        <v>4</v>
      </c>
      <c r="I10840" t="str">
        <f>IFERROR(VLOOKUP(A10840,sponsored_animals!$A$1:$C$2143,1,TRUE),0)</f>
        <v>b14069999a0ee6</v>
      </c>
      <c r="J10840">
        <f>VLOOKUP(H10840,location_costs!$A$1:$B$6,2,FALSE)</f>
        <v>110</v>
      </c>
      <c r="K10840" t="str">
        <f t="shared" si="509"/>
        <v>Dog_Medium</v>
      </c>
      <c r="L10840">
        <f>VLOOKUP(K10840,size_costs!$D$1:$E$10,2,FALSE)</f>
        <v>150</v>
      </c>
      <c r="M10840">
        <f>VLOOKUP(C10840,age_costs!$A$1:$B$52,2,FALSE)</f>
        <v>150</v>
      </c>
    </row>
    <row r="10841" spans="1:13" x14ac:dyDescent="0.25">
      <c r="A10841" t="s">
        <v>12601</v>
      </c>
      <c r="B10841" t="s">
        <v>14667</v>
      </c>
      <c r="C10841" s="2">
        <f t="shared" si="507"/>
        <v>6</v>
      </c>
      <c r="D10841" t="s">
        <v>12</v>
      </c>
      <c r="E10841" t="s">
        <v>12602</v>
      </c>
      <c r="F10841">
        <v>9</v>
      </c>
      <c r="G10841" t="str">
        <f t="shared" si="508"/>
        <v>Small</v>
      </c>
      <c r="H10841" t="s">
        <v>3</v>
      </c>
      <c r="I10841" t="str">
        <f>IFERROR(VLOOKUP(A10841,sponsored_animals!$A$1:$C$2143,1,TRUE),0)</f>
        <v>4fca6ef6dbda96</v>
      </c>
      <c r="J10841">
        <f>VLOOKUP(H10841,location_costs!$A$1:$B$6,2,FALSE)</f>
        <v>120</v>
      </c>
      <c r="K10841" t="str">
        <f t="shared" si="509"/>
        <v>Dog_Small</v>
      </c>
      <c r="L10841">
        <f>VLOOKUP(K10841,size_costs!$D$1:$E$10,2,FALSE)</f>
        <v>125</v>
      </c>
      <c r="M10841">
        <f>VLOOKUP(C10841,age_costs!$A$1:$B$52,2,FALSE)</f>
        <v>100</v>
      </c>
    </row>
    <row r="10842" spans="1:13" x14ac:dyDescent="0.25">
      <c r="A10842" t="s">
        <v>12603</v>
      </c>
      <c r="B10842" t="s">
        <v>16378</v>
      </c>
      <c r="C10842" s="2">
        <f t="shared" si="507"/>
        <v>14</v>
      </c>
      <c r="D10842" t="s">
        <v>12</v>
      </c>
      <c r="E10842" t="s">
        <v>2302</v>
      </c>
      <c r="F10842">
        <v>49</v>
      </c>
      <c r="G10842" t="str">
        <f t="shared" si="508"/>
        <v>Large</v>
      </c>
      <c r="H10842" t="s">
        <v>7</v>
      </c>
      <c r="I10842" t="str">
        <f>IFERROR(VLOOKUP(A10842,sponsored_animals!$A$1:$C$2143,1,TRUE),0)</f>
        <v>178f1189a06b68</v>
      </c>
      <c r="J10842">
        <f>VLOOKUP(H10842,location_costs!$A$1:$B$6,2,FALSE)</f>
        <v>100</v>
      </c>
      <c r="K10842" t="str">
        <f t="shared" si="509"/>
        <v>Dog_Large</v>
      </c>
      <c r="L10842">
        <f>VLOOKUP(K10842,size_costs!$D$1:$E$10,2,FALSE)</f>
        <v>175</v>
      </c>
      <c r="M10842">
        <f>VLOOKUP(C10842,age_costs!$A$1:$B$52,2,FALSE)</f>
        <v>200</v>
      </c>
    </row>
    <row r="10843" spans="1:13" x14ac:dyDescent="0.25">
      <c r="A10843" t="s">
        <v>12604</v>
      </c>
      <c r="B10843" t="s">
        <v>2420</v>
      </c>
      <c r="C10843" s="2">
        <f t="shared" si="507"/>
        <v>6</v>
      </c>
      <c r="D10843" t="s">
        <v>12</v>
      </c>
      <c r="E10843" t="s">
        <v>2241</v>
      </c>
      <c r="F10843">
        <v>32</v>
      </c>
      <c r="G10843" t="str">
        <f t="shared" si="508"/>
        <v>Large</v>
      </c>
      <c r="H10843" t="s">
        <v>3</v>
      </c>
      <c r="I10843" t="str">
        <f>IFERROR(VLOOKUP(A10843,sponsored_animals!$A$1:$C$2143,1,TRUE),0)</f>
        <v>214f8f6b359a1e</v>
      </c>
      <c r="J10843">
        <f>VLOOKUP(H10843,location_costs!$A$1:$B$6,2,FALSE)</f>
        <v>120</v>
      </c>
      <c r="K10843" t="str">
        <f t="shared" si="509"/>
        <v>Dog_Large</v>
      </c>
      <c r="L10843">
        <f>VLOOKUP(K10843,size_costs!$D$1:$E$10,2,FALSE)</f>
        <v>175</v>
      </c>
      <c r="M10843">
        <f>VLOOKUP(C10843,age_costs!$A$1:$B$52,2,FALSE)</f>
        <v>100</v>
      </c>
    </row>
    <row r="10844" spans="1:13" x14ac:dyDescent="0.25">
      <c r="A10844" t="s">
        <v>12605</v>
      </c>
      <c r="B10844" t="s">
        <v>15446</v>
      </c>
      <c r="C10844" s="2">
        <f t="shared" si="507"/>
        <v>6</v>
      </c>
      <c r="D10844" t="s">
        <v>19</v>
      </c>
      <c r="E10844" t="s">
        <v>2252</v>
      </c>
      <c r="F10844">
        <v>6.5</v>
      </c>
      <c r="G10844" t="str">
        <f t="shared" si="508"/>
        <v>Medium</v>
      </c>
      <c r="H10844" t="s">
        <v>5</v>
      </c>
      <c r="I10844" t="str">
        <f>IFERROR(VLOOKUP(A10844,sponsored_animals!$A$1:$C$2143,1,TRUE),0)</f>
        <v>178f1189a06b68</v>
      </c>
      <c r="J10844">
        <f>VLOOKUP(H10844,location_costs!$A$1:$B$6,2,FALSE)</f>
        <v>140</v>
      </c>
      <c r="K10844" t="str">
        <f t="shared" si="509"/>
        <v>Cat_Medium</v>
      </c>
      <c r="L10844">
        <f>VLOOKUP(K10844,size_costs!$D$1:$E$10,2,FALSE)</f>
        <v>120</v>
      </c>
      <c r="M10844">
        <f>VLOOKUP(C10844,age_costs!$A$1:$B$52,2,FALSE)</f>
        <v>100</v>
      </c>
    </row>
    <row r="10845" spans="1:13" x14ac:dyDescent="0.25">
      <c r="A10845" t="s">
        <v>12606</v>
      </c>
      <c r="B10845" t="s">
        <v>3665</v>
      </c>
      <c r="C10845" s="2">
        <f t="shared" si="507"/>
        <v>13</v>
      </c>
      <c r="D10845" t="s">
        <v>12</v>
      </c>
      <c r="E10845" t="s">
        <v>2182</v>
      </c>
      <c r="F10845">
        <v>43</v>
      </c>
      <c r="G10845" t="str">
        <f t="shared" si="508"/>
        <v>Large</v>
      </c>
      <c r="H10845" t="s">
        <v>3</v>
      </c>
      <c r="I10845" t="str">
        <f>IFERROR(VLOOKUP(A10845,sponsored_animals!$A$1:$C$2143,1,TRUE),0)</f>
        <v>0918714dc3a6e1</v>
      </c>
      <c r="J10845">
        <f>VLOOKUP(H10845,location_costs!$A$1:$B$6,2,FALSE)</f>
        <v>120</v>
      </c>
      <c r="K10845" t="str">
        <f t="shared" si="509"/>
        <v>Dog_Large</v>
      </c>
      <c r="L10845">
        <f>VLOOKUP(K10845,size_costs!$D$1:$E$10,2,FALSE)</f>
        <v>175</v>
      </c>
      <c r="M10845">
        <f>VLOOKUP(C10845,age_costs!$A$1:$B$52,2,FALSE)</f>
        <v>200</v>
      </c>
    </row>
    <row r="10846" spans="1:13" x14ac:dyDescent="0.25">
      <c r="A10846" t="s">
        <v>12608</v>
      </c>
      <c r="B10846" t="s">
        <v>2479</v>
      </c>
      <c r="C10846" s="2">
        <f t="shared" si="507"/>
        <v>8</v>
      </c>
      <c r="D10846" t="s">
        <v>19</v>
      </c>
      <c r="E10846" t="s">
        <v>2198</v>
      </c>
      <c r="F10846">
        <v>6.5</v>
      </c>
      <c r="G10846" t="str">
        <f t="shared" si="508"/>
        <v>Medium</v>
      </c>
      <c r="H10846" t="s">
        <v>7</v>
      </c>
      <c r="I10846" t="str">
        <f>IFERROR(VLOOKUP(A10846,sponsored_animals!$A$1:$C$2143,1,TRUE),0)</f>
        <v>214f8f6b359a1e</v>
      </c>
      <c r="J10846">
        <f>VLOOKUP(H10846,location_costs!$A$1:$B$6,2,FALSE)</f>
        <v>100</v>
      </c>
      <c r="K10846" t="str">
        <f t="shared" si="509"/>
        <v>Cat_Medium</v>
      </c>
      <c r="L10846">
        <f>VLOOKUP(K10846,size_costs!$D$1:$E$10,2,FALSE)</f>
        <v>120</v>
      </c>
      <c r="M10846">
        <f>VLOOKUP(C10846,age_costs!$A$1:$B$52,2,FALSE)</f>
        <v>150</v>
      </c>
    </row>
    <row r="10847" spans="1:13" x14ac:dyDescent="0.25">
      <c r="A10847" t="s">
        <v>1819</v>
      </c>
      <c r="B10847" t="s">
        <v>13571</v>
      </c>
      <c r="C10847" s="2">
        <f t="shared" si="507"/>
        <v>5</v>
      </c>
      <c r="D10847" t="s">
        <v>12</v>
      </c>
      <c r="E10847" t="s">
        <v>2535</v>
      </c>
      <c r="F10847">
        <v>34</v>
      </c>
      <c r="G10847" t="str">
        <f t="shared" si="508"/>
        <v>Large</v>
      </c>
      <c r="H10847" t="s">
        <v>4</v>
      </c>
      <c r="I10847" t="str">
        <f>IFERROR(VLOOKUP(A10847,sponsored_animals!$A$1:$C$2143,1,TRUE),0)</f>
        <v>7c0c3e04e6a4d4</v>
      </c>
      <c r="J10847">
        <f>VLOOKUP(H10847,location_costs!$A$1:$B$6,2,FALSE)</f>
        <v>110</v>
      </c>
      <c r="K10847" t="str">
        <f t="shared" si="509"/>
        <v>Dog_Large</v>
      </c>
      <c r="L10847">
        <f>VLOOKUP(K10847,size_costs!$D$1:$E$10,2,FALSE)</f>
        <v>175</v>
      </c>
      <c r="M10847">
        <f>VLOOKUP(C10847,age_costs!$A$1:$B$52,2,FALSE)</f>
        <v>100</v>
      </c>
    </row>
    <row r="10848" spans="1:13" x14ac:dyDescent="0.25">
      <c r="A10848" t="s">
        <v>12609</v>
      </c>
      <c r="B10848" t="s">
        <v>14661</v>
      </c>
      <c r="C10848" s="2">
        <f t="shared" si="507"/>
        <v>9</v>
      </c>
      <c r="D10848" t="s">
        <v>12</v>
      </c>
      <c r="E10848" t="s">
        <v>2241</v>
      </c>
      <c r="F10848">
        <v>15</v>
      </c>
      <c r="G10848" t="str">
        <f t="shared" si="508"/>
        <v>Medium</v>
      </c>
      <c r="H10848" t="s">
        <v>5</v>
      </c>
      <c r="I10848" t="str">
        <f>IFERROR(VLOOKUP(A10848,sponsored_animals!$A$1:$C$2143,1,TRUE),0)</f>
        <v>74228ffdfe76aa</v>
      </c>
      <c r="J10848">
        <f>VLOOKUP(H10848,location_costs!$A$1:$B$6,2,FALSE)</f>
        <v>140</v>
      </c>
      <c r="K10848" t="str">
        <f t="shared" si="509"/>
        <v>Dog_Medium</v>
      </c>
      <c r="L10848">
        <f>VLOOKUP(K10848,size_costs!$D$1:$E$10,2,FALSE)</f>
        <v>150</v>
      </c>
      <c r="M10848">
        <f>VLOOKUP(C10848,age_costs!$A$1:$B$52,2,FALSE)</f>
        <v>150</v>
      </c>
    </row>
    <row r="10849" spans="1:13" x14ac:dyDescent="0.25">
      <c r="A10849" t="s">
        <v>12610</v>
      </c>
      <c r="B10849" t="s">
        <v>14136</v>
      </c>
      <c r="C10849" s="2">
        <f t="shared" si="507"/>
        <v>5</v>
      </c>
      <c r="D10849" t="s">
        <v>19</v>
      </c>
      <c r="E10849" t="s">
        <v>2182</v>
      </c>
      <c r="F10849">
        <v>6</v>
      </c>
      <c r="G10849" t="str">
        <f t="shared" si="508"/>
        <v>Medium</v>
      </c>
      <c r="H10849" t="s">
        <v>6</v>
      </c>
      <c r="I10849">
        <f>IFERROR(VLOOKUP(A10849,sponsored_animals!$A$1:$C$2143,1,TRUE),0)</f>
        <v>0</v>
      </c>
      <c r="J10849">
        <f>VLOOKUP(H10849,location_costs!$A$1:$B$6,2,FALSE)</f>
        <v>135</v>
      </c>
      <c r="K10849" t="str">
        <f t="shared" si="509"/>
        <v>Cat_Medium</v>
      </c>
      <c r="L10849">
        <f>VLOOKUP(K10849,size_costs!$D$1:$E$10,2,FALSE)</f>
        <v>120</v>
      </c>
      <c r="M10849">
        <f>VLOOKUP(C10849,age_costs!$A$1:$B$52,2,FALSE)</f>
        <v>100</v>
      </c>
    </row>
    <row r="10850" spans="1:13" x14ac:dyDescent="0.25">
      <c r="A10850" t="s">
        <v>12611</v>
      </c>
      <c r="B10850" t="s">
        <v>16379</v>
      </c>
      <c r="C10850" s="2">
        <f t="shared" si="507"/>
        <v>13</v>
      </c>
      <c r="D10850" t="s">
        <v>12</v>
      </c>
      <c r="E10850" t="s">
        <v>2223</v>
      </c>
      <c r="F10850">
        <v>20</v>
      </c>
      <c r="G10850" t="str">
        <f t="shared" si="508"/>
        <v>Medium</v>
      </c>
      <c r="H10850" t="s">
        <v>5</v>
      </c>
      <c r="I10850" t="str">
        <f>IFERROR(VLOOKUP(A10850,sponsored_animals!$A$1:$C$2143,1,TRUE),0)</f>
        <v>870a9302845fa5</v>
      </c>
      <c r="J10850">
        <f>VLOOKUP(H10850,location_costs!$A$1:$B$6,2,FALSE)</f>
        <v>140</v>
      </c>
      <c r="K10850" t="str">
        <f t="shared" si="509"/>
        <v>Dog_Medium</v>
      </c>
      <c r="L10850">
        <f>VLOOKUP(K10850,size_costs!$D$1:$E$10,2,FALSE)</f>
        <v>150</v>
      </c>
      <c r="M10850">
        <f>VLOOKUP(C10850,age_costs!$A$1:$B$52,2,FALSE)</f>
        <v>200</v>
      </c>
    </row>
    <row r="10851" spans="1:13" x14ac:dyDescent="0.25">
      <c r="A10851" t="s">
        <v>12612</v>
      </c>
      <c r="B10851" t="s">
        <v>14769</v>
      </c>
      <c r="C10851" s="2">
        <f t="shared" si="507"/>
        <v>8</v>
      </c>
      <c r="D10851" t="s">
        <v>19</v>
      </c>
      <c r="E10851" t="s">
        <v>2340</v>
      </c>
      <c r="F10851">
        <v>6</v>
      </c>
      <c r="G10851" t="str">
        <f t="shared" si="508"/>
        <v>Medium</v>
      </c>
      <c r="H10851" t="s">
        <v>6</v>
      </c>
      <c r="I10851">
        <f>IFERROR(VLOOKUP(A10851,sponsored_animals!$A$1:$C$2143,1,TRUE),0)</f>
        <v>0</v>
      </c>
      <c r="J10851">
        <f>VLOOKUP(H10851,location_costs!$A$1:$B$6,2,FALSE)</f>
        <v>135</v>
      </c>
      <c r="K10851" t="str">
        <f t="shared" si="509"/>
        <v>Cat_Medium</v>
      </c>
      <c r="L10851">
        <f>VLOOKUP(K10851,size_costs!$D$1:$E$10,2,FALSE)</f>
        <v>120</v>
      </c>
      <c r="M10851">
        <f>VLOOKUP(C10851,age_costs!$A$1:$B$52,2,FALSE)</f>
        <v>150</v>
      </c>
    </row>
    <row r="10852" spans="1:13" x14ac:dyDescent="0.25">
      <c r="A10852" t="s">
        <v>12613</v>
      </c>
      <c r="B10852" t="s">
        <v>14288</v>
      </c>
      <c r="C10852" s="2">
        <f t="shared" si="507"/>
        <v>7</v>
      </c>
      <c r="D10852" t="s">
        <v>19</v>
      </c>
      <c r="E10852" t="s">
        <v>2252</v>
      </c>
      <c r="F10852">
        <v>4</v>
      </c>
      <c r="G10852" t="str">
        <f t="shared" si="508"/>
        <v>Small</v>
      </c>
      <c r="H10852" t="s">
        <v>4</v>
      </c>
      <c r="I10852" t="str">
        <f>IFERROR(VLOOKUP(A10852,sponsored_animals!$A$1:$C$2143,1,TRUE),0)</f>
        <v>178f1189a06b68</v>
      </c>
      <c r="J10852">
        <f>VLOOKUP(H10852,location_costs!$A$1:$B$6,2,FALSE)</f>
        <v>110</v>
      </c>
      <c r="K10852" t="str">
        <f t="shared" si="509"/>
        <v>Cat_Small</v>
      </c>
      <c r="L10852">
        <f>VLOOKUP(K10852,size_costs!$D$1:$E$10,2,FALSE)</f>
        <v>100</v>
      </c>
      <c r="M10852">
        <f>VLOOKUP(C10852,age_costs!$A$1:$B$52,2,FALSE)</f>
        <v>100</v>
      </c>
    </row>
    <row r="10853" spans="1:13" x14ac:dyDescent="0.25">
      <c r="A10853" t="s">
        <v>12614</v>
      </c>
      <c r="B10853" t="s">
        <v>11965</v>
      </c>
      <c r="C10853" s="2">
        <f t="shared" si="507"/>
        <v>6</v>
      </c>
      <c r="D10853" t="s">
        <v>12</v>
      </c>
      <c r="E10853" t="s">
        <v>4792</v>
      </c>
      <c r="F10853">
        <v>11</v>
      </c>
      <c r="G10853" t="str">
        <f t="shared" si="508"/>
        <v>Medium</v>
      </c>
      <c r="H10853" t="s">
        <v>6</v>
      </c>
      <c r="I10853" t="str">
        <f>IFERROR(VLOOKUP(A10853,sponsored_animals!$A$1:$C$2143,1,TRUE),0)</f>
        <v>178f1189a06b68</v>
      </c>
      <c r="J10853">
        <f>VLOOKUP(H10853,location_costs!$A$1:$B$6,2,FALSE)</f>
        <v>135</v>
      </c>
      <c r="K10853" t="str">
        <f t="shared" si="509"/>
        <v>Dog_Medium</v>
      </c>
      <c r="L10853">
        <f>VLOOKUP(K10853,size_costs!$D$1:$E$10,2,FALSE)</f>
        <v>150</v>
      </c>
      <c r="M10853">
        <f>VLOOKUP(C10853,age_costs!$A$1:$B$52,2,FALSE)</f>
        <v>100</v>
      </c>
    </row>
    <row r="10854" spans="1:13" x14ac:dyDescent="0.25">
      <c r="A10854" t="s">
        <v>12615</v>
      </c>
      <c r="B10854" t="s">
        <v>16380</v>
      </c>
      <c r="C10854" s="2">
        <f t="shared" si="507"/>
        <v>5</v>
      </c>
      <c r="D10854" t="s">
        <v>12</v>
      </c>
      <c r="E10854" t="s">
        <v>3326</v>
      </c>
      <c r="F10854">
        <v>27</v>
      </c>
      <c r="G10854" t="str">
        <f t="shared" si="508"/>
        <v>Medium</v>
      </c>
      <c r="H10854" t="s">
        <v>5</v>
      </c>
      <c r="I10854" t="str">
        <f>IFERROR(VLOOKUP(A10854,sponsored_animals!$A$1:$C$2143,1,TRUE),0)</f>
        <v>0ea863dbf1123f</v>
      </c>
      <c r="J10854">
        <f>VLOOKUP(H10854,location_costs!$A$1:$B$6,2,FALSE)</f>
        <v>140</v>
      </c>
      <c r="K10854" t="str">
        <f t="shared" si="509"/>
        <v>Dog_Medium</v>
      </c>
      <c r="L10854">
        <f>VLOOKUP(K10854,size_costs!$D$1:$E$10,2,FALSE)</f>
        <v>150</v>
      </c>
      <c r="M10854">
        <f>VLOOKUP(C10854,age_costs!$A$1:$B$52,2,FALSE)</f>
        <v>100</v>
      </c>
    </row>
    <row r="10855" spans="1:13" x14ac:dyDescent="0.25">
      <c r="A10855" t="s">
        <v>1980</v>
      </c>
      <c r="B10855" t="s">
        <v>14528</v>
      </c>
      <c r="C10855" s="2">
        <f t="shared" si="507"/>
        <v>3</v>
      </c>
      <c r="D10855" t="s">
        <v>12</v>
      </c>
      <c r="E10855" t="s">
        <v>2207</v>
      </c>
      <c r="F10855">
        <v>34</v>
      </c>
      <c r="G10855" t="str">
        <f t="shared" si="508"/>
        <v>Large</v>
      </c>
      <c r="H10855" t="s">
        <v>6</v>
      </c>
      <c r="I10855" t="str">
        <f>IFERROR(VLOOKUP(A10855,sponsored_animals!$A$1:$C$2143,1,TRUE),0)</f>
        <v>b14069999a0ee6</v>
      </c>
      <c r="J10855">
        <f>VLOOKUP(H10855,location_costs!$A$1:$B$6,2,FALSE)</f>
        <v>135</v>
      </c>
      <c r="K10855" t="str">
        <f t="shared" si="509"/>
        <v>Dog_Large</v>
      </c>
      <c r="L10855">
        <f>VLOOKUP(K10855,size_costs!$D$1:$E$10,2,FALSE)</f>
        <v>175</v>
      </c>
      <c r="M10855">
        <f>VLOOKUP(C10855,age_costs!$A$1:$B$52,2,FALSE)</f>
        <v>0</v>
      </c>
    </row>
    <row r="10856" spans="1:13" x14ac:dyDescent="0.25">
      <c r="A10856" t="s">
        <v>768</v>
      </c>
      <c r="B10856" t="s">
        <v>13947</v>
      </c>
      <c r="C10856" s="2">
        <f t="shared" si="507"/>
        <v>5</v>
      </c>
      <c r="D10856" t="s">
        <v>19</v>
      </c>
      <c r="E10856" t="s">
        <v>2380</v>
      </c>
      <c r="F10856">
        <v>8.5</v>
      </c>
      <c r="G10856" t="str">
        <f t="shared" si="508"/>
        <v>Large</v>
      </c>
      <c r="H10856" t="s">
        <v>4</v>
      </c>
      <c r="I10856" t="str">
        <f>IFERROR(VLOOKUP(A10856,sponsored_animals!$A$1:$C$2143,1,TRUE),0)</f>
        <v>b14069999a0ee6</v>
      </c>
      <c r="J10856">
        <f>VLOOKUP(H10856,location_costs!$A$1:$B$6,2,FALSE)</f>
        <v>110</v>
      </c>
      <c r="K10856" t="str">
        <f t="shared" si="509"/>
        <v>Cat_Large</v>
      </c>
      <c r="L10856">
        <f>VLOOKUP(K10856,size_costs!$D$1:$E$10,2,FALSE)</f>
        <v>140</v>
      </c>
      <c r="M10856">
        <f>VLOOKUP(C10856,age_costs!$A$1:$B$52,2,FALSE)</f>
        <v>100</v>
      </c>
    </row>
    <row r="10857" spans="1:13" x14ac:dyDescent="0.25">
      <c r="A10857" t="s">
        <v>12616</v>
      </c>
      <c r="B10857" t="s">
        <v>16381</v>
      </c>
      <c r="C10857" s="2">
        <f t="shared" si="507"/>
        <v>11</v>
      </c>
      <c r="D10857" t="s">
        <v>12</v>
      </c>
      <c r="E10857" t="s">
        <v>2247</v>
      </c>
      <c r="F10857">
        <v>44</v>
      </c>
      <c r="G10857" t="str">
        <f t="shared" si="508"/>
        <v>Large</v>
      </c>
      <c r="H10857" t="s">
        <v>5</v>
      </c>
      <c r="I10857" t="str">
        <f>IFERROR(VLOOKUP(A10857,sponsored_animals!$A$1:$C$2143,1,TRUE),0)</f>
        <v>214f8f6b359a1e</v>
      </c>
      <c r="J10857">
        <f>VLOOKUP(H10857,location_costs!$A$1:$B$6,2,FALSE)</f>
        <v>140</v>
      </c>
      <c r="K10857" t="str">
        <f t="shared" si="509"/>
        <v>Dog_Large</v>
      </c>
      <c r="L10857">
        <f>VLOOKUP(K10857,size_costs!$D$1:$E$10,2,FALSE)</f>
        <v>175</v>
      </c>
      <c r="M10857">
        <f>VLOOKUP(C10857,age_costs!$A$1:$B$52,2,FALSE)</f>
        <v>150</v>
      </c>
    </row>
    <row r="10858" spans="1:13" x14ac:dyDescent="0.25">
      <c r="A10858" t="s">
        <v>12617</v>
      </c>
      <c r="B10858" t="s">
        <v>14314</v>
      </c>
      <c r="C10858" s="2">
        <f t="shared" si="507"/>
        <v>8</v>
      </c>
      <c r="D10858" t="s">
        <v>12</v>
      </c>
      <c r="E10858" t="s">
        <v>2207</v>
      </c>
      <c r="F10858">
        <v>32</v>
      </c>
      <c r="G10858" t="str">
        <f t="shared" si="508"/>
        <v>Large</v>
      </c>
      <c r="H10858" t="s">
        <v>7</v>
      </c>
      <c r="I10858" t="str">
        <f>IFERROR(VLOOKUP(A10858,sponsored_animals!$A$1:$C$2143,1,TRUE),0)</f>
        <v>36806649e5722d</v>
      </c>
      <c r="J10858">
        <f>VLOOKUP(H10858,location_costs!$A$1:$B$6,2,FALSE)</f>
        <v>100</v>
      </c>
      <c r="K10858" t="str">
        <f t="shared" si="509"/>
        <v>Dog_Large</v>
      </c>
      <c r="L10858">
        <f>VLOOKUP(K10858,size_costs!$D$1:$E$10,2,FALSE)</f>
        <v>175</v>
      </c>
      <c r="M10858">
        <f>VLOOKUP(C10858,age_costs!$A$1:$B$52,2,FALSE)</f>
        <v>150</v>
      </c>
    </row>
    <row r="10859" spans="1:13" x14ac:dyDescent="0.25">
      <c r="A10859" t="s">
        <v>12618</v>
      </c>
      <c r="B10859" t="s">
        <v>15442</v>
      </c>
      <c r="C10859" s="2">
        <f t="shared" si="507"/>
        <v>3</v>
      </c>
      <c r="D10859" t="s">
        <v>19</v>
      </c>
      <c r="E10859" t="s">
        <v>2182</v>
      </c>
      <c r="F10859">
        <v>4</v>
      </c>
      <c r="G10859" t="str">
        <f t="shared" si="508"/>
        <v>Small</v>
      </c>
      <c r="H10859" t="s">
        <v>6</v>
      </c>
      <c r="I10859">
        <f>IFERROR(VLOOKUP(A10859,sponsored_animals!$A$1:$C$2143,1,TRUE),0)</f>
        <v>0</v>
      </c>
      <c r="J10859">
        <f>VLOOKUP(H10859,location_costs!$A$1:$B$6,2,FALSE)</f>
        <v>135</v>
      </c>
      <c r="K10859" t="str">
        <f t="shared" si="509"/>
        <v>Cat_Small</v>
      </c>
      <c r="L10859">
        <f>VLOOKUP(K10859,size_costs!$D$1:$E$10,2,FALSE)</f>
        <v>100</v>
      </c>
      <c r="M10859">
        <f>VLOOKUP(C10859,age_costs!$A$1:$B$52,2,FALSE)</f>
        <v>0</v>
      </c>
    </row>
    <row r="10860" spans="1:13" x14ac:dyDescent="0.25">
      <c r="A10860" t="s">
        <v>12619</v>
      </c>
      <c r="B10860" t="s">
        <v>14849</v>
      </c>
      <c r="C10860" s="2">
        <f t="shared" si="507"/>
        <v>8</v>
      </c>
      <c r="D10860" t="s">
        <v>12</v>
      </c>
      <c r="E10860" t="s">
        <v>2241</v>
      </c>
      <c r="F10860">
        <v>15</v>
      </c>
      <c r="G10860" t="str">
        <f t="shared" si="508"/>
        <v>Medium</v>
      </c>
      <c r="H10860" t="s">
        <v>5</v>
      </c>
      <c r="I10860" t="str">
        <f>IFERROR(VLOOKUP(A10860,sponsored_animals!$A$1:$C$2143,1,TRUE),0)</f>
        <v>4fca6ef6dbda96</v>
      </c>
      <c r="J10860">
        <f>VLOOKUP(H10860,location_costs!$A$1:$B$6,2,FALSE)</f>
        <v>140</v>
      </c>
      <c r="K10860" t="str">
        <f t="shared" si="509"/>
        <v>Dog_Medium</v>
      </c>
      <c r="L10860">
        <f>VLOOKUP(K10860,size_costs!$D$1:$E$10,2,FALSE)</f>
        <v>150</v>
      </c>
      <c r="M10860">
        <f>VLOOKUP(C10860,age_costs!$A$1:$B$52,2,FALSE)</f>
        <v>150</v>
      </c>
    </row>
    <row r="10861" spans="1:13" x14ac:dyDescent="0.25">
      <c r="A10861" t="s">
        <v>12620</v>
      </c>
      <c r="B10861" t="s">
        <v>12863</v>
      </c>
      <c r="C10861" s="2">
        <f t="shared" si="507"/>
        <v>13</v>
      </c>
      <c r="D10861" t="s">
        <v>12</v>
      </c>
      <c r="E10861" t="s">
        <v>2533</v>
      </c>
      <c r="F10861">
        <v>22</v>
      </c>
      <c r="G10861" t="str">
        <f t="shared" si="508"/>
        <v>Medium</v>
      </c>
      <c r="H10861" t="s">
        <v>5</v>
      </c>
      <c r="I10861">
        <f>IFERROR(VLOOKUP(A10861,sponsored_animals!$A$1:$C$2143,1,TRUE),0)</f>
        <v>0</v>
      </c>
      <c r="J10861">
        <f>VLOOKUP(H10861,location_costs!$A$1:$B$6,2,FALSE)</f>
        <v>140</v>
      </c>
      <c r="K10861" t="str">
        <f t="shared" si="509"/>
        <v>Dog_Medium</v>
      </c>
      <c r="L10861">
        <f>VLOOKUP(K10861,size_costs!$D$1:$E$10,2,FALSE)</f>
        <v>150</v>
      </c>
      <c r="M10861">
        <f>VLOOKUP(C10861,age_costs!$A$1:$B$52,2,FALSE)</f>
        <v>200</v>
      </c>
    </row>
    <row r="10862" spans="1:13" x14ac:dyDescent="0.25">
      <c r="A10862" t="s">
        <v>12622</v>
      </c>
      <c r="B10862" t="s">
        <v>3277</v>
      </c>
      <c r="C10862" s="2">
        <f t="shared" si="507"/>
        <v>7</v>
      </c>
      <c r="D10862" t="s">
        <v>12</v>
      </c>
      <c r="E10862" t="s">
        <v>2247</v>
      </c>
      <c r="F10862">
        <v>22</v>
      </c>
      <c r="G10862" t="str">
        <f t="shared" si="508"/>
        <v>Medium</v>
      </c>
      <c r="H10862" t="s">
        <v>5</v>
      </c>
      <c r="I10862" t="str">
        <f>IFERROR(VLOOKUP(A10862,sponsored_animals!$A$1:$C$2143,1,TRUE),0)</f>
        <v>0918714dc3a6e1</v>
      </c>
      <c r="J10862">
        <f>VLOOKUP(H10862,location_costs!$A$1:$B$6,2,FALSE)</f>
        <v>140</v>
      </c>
      <c r="K10862" t="str">
        <f t="shared" si="509"/>
        <v>Dog_Medium</v>
      </c>
      <c r="L10862">
        <f>VLOOKUP(K10862,size_costs!$D$1:$E$10,2,FALSE)</f>
        <v>150</v>
      </c>
      <c r="M10862">
        <f>VLOOKUP(C10862,age_costs!$A$1:$B$52,2,FALSE)</f>
        <v>100</v>
      </c>
    </row>
    <row r="10863" spans="1:13" x14ac:dyDescent="0.25">
      <c r="A10863" t="s">
        <v>12623</v>
      </c>
      <c r="B10863" t="s">
        <v>7111</v>
      </c>
      <c r="C10863" s="2">
        <f t="shared" si="507"/>
        <v>7</v>
      </c>
      <c r="D10863" t="s">
        <v>12</v>
      </c>
      <c r="E10863" t="s">
        <v>2186</v>
      </c>
      <c r="F10863">
        <v>3</v>
      </c>
      <c r="G10863" t="str">
        <f t="shared" si="508"/>
        <v>Small</v>
      </c>
      <c r="H10863" t="s">
        <v>7</v>
      </c>
      <c r="I10863">
        <f>IFERROR(VLOOKUP(A10863,sponsored_animals!$A$1:$C$2143,1,TRUE),0)</f>
        <v>0</v>
      </c>
      <c r="J10863">
        <f>VLOOKUP(H10863,location_costs!$A$1:$B$6,2,FALSE)</f>
        <v>100</v>
      </c>
      <c r="K10863" t="str">
        <f t="shared" si="509"/>
        <v>Dog_Small</v>
      </c>
      <c r="L10863">
        <f>VLOOKUP(K10863,size_costs!$D$1:$E$10,2,FALSE)</f>
        <v>125</v>
      </c>
      <c r="M10863">
        <f>VLOOKUP(C10863,age_costs!$A$1:$B$52,2,FALSE)</f>
        <v>100</v>
      </c>
    </row>
    <row r="10864" spans="1:13" x14ac:dyDescent="0.25">
      <c r="A10864" t="s">
        <v>12624</v>
      </c>
      <c r="B10864" t="s">
        <v>16382</v>
      </c>
      <c r="C10864" s="2">
        <f t="shared" si="507"/>
        <v>10</v>
      </c>
      <c r="D10864" t="s">
        <v>12</v>
      </c>
      <c r="E10864" t="s">
        <v>2207</v>
      </c>
      <c r="F10864">
        <v>49</v>
      </c>
      <c r="G10864" t="str">
        <f t="shared" si="508"/>
        <v>Large</v>
      </c>
      <c r="H10864" t="s">
        <v>6</v>
      </c>
      <c r="I10864" t="str">
        <f>IFERROR(VLOOKUP(A10864,sponsored_animals!$A$1:$C$2143,1,TRUE),0)</f>
        <v>36806649e5722d</v>
      </c>
      <c r="J10864">
        <f>VLOOKUP(H10864,location_costs!$A$1:$B$6,2,FALSE)</f>
        <v>135</v>
      </c>
      <c r="K10864" t="str">
        <f t="shared" si="509"/>
        <v>Dog_Large</v>
      </c>
      <c r="L10864">
        <f>VLOOKUP(K10864,size_costs!$D$1:$E$10,2,FALSE)</f>
        <v>175</v>
      </c>
      <c r="M10864">
        <f>VLOOKUP(C10864,age_costs!$A$1:$B$52,2,FALSE)</f>
        <v>150</v>
      </c>
    </row>
    <row r="10865" spans="1:13" x14ac:dyDescent="0.25">
      <c r="A10865" t="s">
        <v>12625</v>
      </c>
      <c r="B10865" t="s">
        <v>15600</v>
      </c>
      <c r="C10865" s="2">
        <f t="shared" si="507"/>
        <v>10</v>
      </c>
      <c r="D10865" t="s">
        <v>12</v>
      </c>
      <c r="E10865" t="s">
        <v>2332</v>
      </c>
      <c r="F10865">
        <v>25</v>
      </c>
      <c r="G10865" t="str">
        <f t="shared" si="508"/>
        <v>Medium</v>
      </c>
      <c r="H10865" t="s">
        <v>7</v>
      </c>
      <c r="I10865" t="str">
        <f>IFERROR(VLOOKUP(A10865,sponsored_animals!$A$1:$C$2143,1,TRUE),0)</f>
        <v>d40d0d9a6a4451</v>
      </c>
      <c r="J10865">
        <f>VLOOKUP(H10865,location_costs!$A$1:$B$6,2,FALSE)</f>
        <v>100</v>
      </c>
      <c r="K10865" t="str">
        <f t="shared" si="509"/>
        <v>Dog_Medium</v>
      </c>
      <c r="L10865">
        <f>VLOOKUP(K10865,size_costs!$D$1:$E$10,2,FALSE)</f>
        <v>150</v>
      </c>
      <c r="M10865">
        <f>VLOOKUP(C10865,age_costs!$A$1:$B$52,2,FALSE)</f>
        <v>150</v>
      </c>
    </row>
    <row r="10866" spans="1:13" x14ac:dyDescent="0.25">
      <c r="A10866" t="s">
        <v>12626</v>
      </c>
      <c r="B10866" t="s">
        <v>4511</v>
      </c>
      <c r="C10866" s="2">
        <f t="shared" si="507"/>
        <v>5</v>
      </c>
      <c r="D10866" t="s">
        <v>19</v>
      </c>
      <c r="E10866" t="s">
        <v>2207</v>
      </c>
      <c r="F10866">
        <v>9</v>
      </c>
      <c r="G10866" t="str">
        <f t="shared" si="508"/>
        <v>Large</v>
      </c>
      <c r="H10866" t="s">
        <v>3</v>
      </c>
      <c r="I10866" t="str">
        <f>IFERROR(VLOOKUP(A10866,sponsored_animals!$A$1:$C$2143,1,TRUE),0)</f>
        <v>214f8f6b359a1e</v>
      </c>
      <c r="J10866">
        <f>VLOOKUP(H10866,location_costs!$A$1:$B$6,2,FALSE)</f>
        <v>120</v>
      </c>
      <c r="K10866" t="str">
        <f t="shared" si="509"/>
        <v>Cat_Large</v>
      </c>
      <c r="L10866">
        <f>VLOOKUP(K10866,size_costs!$D$1:$E$10,2,FALSE)</f>
        <v>140</v>
      </c>
      <c r="M10866">
        <f>VLOOKUP(C10866,age_costs!$A$1:$B$52,2,FALSE)</f>
        <v>100</v>
      </c>
    </row>
    <row r="10867" spans="1:13" x14ac:dyDescent="0.25">
      <c r="A10867" t="s">
        <v>12628</v>
      </c>
      <c r="B10867" t="s">
        <v>14676</v>
      </c>
      <c r="C10867" s="2">
        <f t="shared" si="507"/>
        <v>6</v>
      </c>
      <c r="D10867" t="s">
        <v>12</v>
      </c>
      <c r="E10867" t="s">
        <v>2186</v>
      </c>
      <c r="F10867">
        <v>7</v>
      </c>
      <c r="G10867" t="str">
        <f t="shared" si="508"/>
        <v>Small</v>
      </c>
      <c r="H10867" t="s">
        <v>3</v>
      </c>
      <c r="I10867" t="str">
        <f>IFERROR(VLOOKUP(A10867,sponsored_animals!$A$1:$C$2143,1,TRUE),0)</f>
        <v>0ea863dbf1123f</v>
      </c>
      <c r="J10867">
        <f>VLOOKUP(H10867,location_costs!$A$1:$B$6,2,FALSE)</f>
        <v>120</v>
      </c>
      <c r="K10867" t="str">
        <f t="shared" si="509"/>
        <v>Dog_Small</v>
      </c>
      <c r="L10867">
        <f>VLOOKUP(K10867,size_costs!$D$1:$E$10,2,FALSE)</f>
        <v>125</v>
      </c>
      <c r="M10867">
        <f>VLOOKUP(C10867,age_costs!$A$1:$B$52,2,FALSE)</f>
        <v>100</v>
      </c>
    </row>
    <row r="10868" spans="1:13" x14ac:dyDescent="0.25">
      <c r="A10868" t="s">
        <v>12629</v>
      </c>
      <c r="B10868" t="s">
        <v>14328</v>
      </c>
      <c r="C10868" s="2">
        <f t="shared" si="507"/>
        <v>10</v>
      </c>
      <c r="D10868" t="s">
        <v>12</v>
      </c>
      <c r="E10868" t="s">
        <v>2280</v>
      </c>
      <c r="F10868">
        <v>41</v>
      </c>
      <c r="G10868" t="str">
        <f t="shared" si="508"/>
        <v>Large</v>
      </c>
      <c r="H10868" t="s">
        <v>6</v>
      </c>
      <c r="I10868" t="str">
        <f>IFERROR(VLOOKUP(A10868,sponsored_animals!$A$1:$C$2143,1,TRUE),0)</f>
        <v>214f8f6b359a1e</v>
      </c>
      <c r="J10868">
        <f>VLOOKUP(H10868,location_costs!$A$1:$B$6,2,FALSE)</f>
        <v>135</v>
      </c>
      <c r="K10868" t="str">
        <f t="shared" si="509"/>
        <v>Dog_Large</v>
      </c>
      <c r="L10868">
        <f>VLOOKUP(K10868,size_costs!$D$1:$E$10,2,FALSE)</f>
        <v>175</v>
      </c>
      <c r="M10868">
        <f>VLOOKUP(C10868,age_costs!$A$1:$B$52,2,FALSE)</f>
        <v>150</v>
      </c>
    </row>
    <row r="10869" spans="1:13" x14ac:dyDescent="0.25">
      <c r="A10869" t="s">
        <v>12630</v>
      </c>
      <c r="B10869" t="s">
        <v>13878</v>
      </c>
      <c r="C10869" s="2">
        <f t="shared" si="507"/>
        <v>6</v>
      </c>
      <c r="D10869" t="s">
        <v>19</v>
      </c>
      <c r="E10869" t="s">
        <v>2299</v>
      </c>
      <c r="F10869">
        <v>4</v>
      </c>
      <c r="G10869" t="str">
        <f t="shared" si="508"/>
        <v>Small</v>
      </c>
      <c r="H10869" t="s">
        <v>6</v>
      </c>
      <c r="I10869" t="str">
        <f>IFERROR(VLOOKUP(A10869,sponsored_animals!$A$1:$C$2143,1,TRUE),0)</f>
        <v>0ea863dbf1123f</v>
      </c>
      <c r="J10869">
        <f>VLOOKUP(H10869,location_costs!$A$1:$B$6,2,FALSE)</f>
        <v>135</v>
      </c>
      <c r="K10869" t="str">
        <f t="shared" si="509"/>
        <v>Cat_Small</v>
      </c>
      <c r="L10869">
        <f>VLOOKUP(K10869,size_costs!$D$1:$E$10,2,FALSE)</f>
        <v>100</v>
      </c>
      <c r="M10869">
        <f>VLOOKUP(C10869,age_costs!$A$1:$B$52,2,FALSE)</f>
        <v>100</v>
      </c>
    </row>
    <row r="10870" spans="1:13" x14ac:dyDescent="0.25">
      <c r="A10870" t="s">
        <v>12631</v>
      </c>
      <c r="B10870" t="s">
        <v>5947</v>
      </c>
      <c r="C10870" s="2">
        <f t="shared" si="507"/>
        <v>7</v>
      </c>
      <c r="D10870" t="s">
        <v>19</v>
      </c>
      <c r="E10870" t="s">
        <v>2210</v>
      </c>
      <c r="F10870">
        <v>6.5</v>
      </c>
      <c r="G10870" t="str">
        <f t="shared" si="508"/>
        <v>Medium</v>
      </c>
      <c r="H10870" t="s">
        <v>3</v>
      </c>
      <c r="I10870">
        <f>IFERROR(VLOOKUP(A10870,sponsored_animals!$A$1:$C$2143,1,TRUE),0)</f>
        <v>0</v>
      </c>
      <c r="J10870">
        <f>VLOOKUP(H10870,location_costs!$A$1:$B$6,2,FALSE)</f>
        <v>120</v>
      </c>
      <c r="K10870" t="str">
        <f t="shared" si="509"/>
        <v>Cat_Medium</v>
      </c>
      <c r="L10870">
        <f>VLOOKUP(K10870,size_costs!$D$1:$E$10,2,FALSE)</f>
        <v>120</v>
      </c>
      <c r="M10870">
        <f>VLOOKUP(C10870,age_costs!$A$1:$B$52,2,FALSE)</f>
        <v>100</v>
      </c>
    </row>
    <row r="10871" spans="1:13" x14ac:dyDescent="0.25">
      <c r="A10871" t="s">
        <v>12632</v>
      </c>
      <c r="B10871" t="s">
        <v>14014</v>
      </c>
      <c r="C10871" s="2">
        <f t="shared" si="507"/>
        <v>6</v>
      </c>
      <c r="D10871" t="s">
        <v>12</v>
      </c>
      <c r="E10871" t="s">
        <v>2186</v>
      </c>
      <c r="F10871">
        <v>11.5</v>
      </c>
      <c r="G10871" t="str">
        <f t="shared" si="508"/>
        <v>Medium</v>
      </c>
      <c r="H10871" t="s">
        <v>5</v>
      </c>
      <c r="I10871" t="str">
        <f>IFERROR(VLOOKUP(A10871,sponsored_animals!$A$1:$C$2143,1,TRUE),0)</f>
        <v>178f1189a06b68</v>
      </c>
      <c r="J10871">
        <f>VLOOKUP(H10871,location_costs!$A$1:$B$6,2,FALSE)</f>
        <v>140</v>
      </c>
      <c r="K10871" t="str">
        <f t="shared" si="509"/>
        <v>Dog_Medium</v>
      </c>
      <c r="L10871">
        <f>VLOOKUP(K10871,size_costs!$D$1:$E$10,2,FALSE)</f>
        <v>150</v>
      </c>
      <c r="M10871">
        <f>VLOOKUP(C10871,age_costs!$A$1:$B$52,2,FALSE)</f>
        <v>100</v>
      </c>
    </row>
    <row r="10872" spans="1:13" x14ac:dyDescent="0.25">
      <c r="A10872" t="s">
        <v>232</v>
      </c>
      <c r="B10872" t="s">
        <v>15685</v>
      </c>
      <c r="C10872" s="2">
        <f t="shared" si="507"/>
        <v>11</v>
      </c>
      <c r="D10872" t="s">
        <v>12</v>
      </c>
      <c r="E10872" t="s">
        <v>2186</v>
      </c>
      <c r="F10872">
        <v>31</v>
      </c>
      <c r="G10872" t="str">
        <f t="shared" si="508"/>
        <v>Large</v>
      </c>
      <c r="H10872" t="s">
        <v>7</v>
      </c>
      <c r="I10872" t="str">
        <f>IFERROR(VLOOKUP(A10872,sponsored_animals!$A$1:$C$2143,1,TRUE),0)</f>
        <v>36806649e5722d</v>
      </c>
      <c r="J10872">
        <f>VLOOKUP(H10872,location_costs!$A$1:$B$6,2,FALSE)</f>
        <v>100</v>
      </c>
      <c r="K10872" t="str">
        <f t="shared" si="509"/>
        <v>Dog_Large</v>
      </c>
      <c r="L10872">
        <f>VLOOKUP(K10872,size_costs!$D$1:$E$10,2,FALSE)</f>
        <v>175</v>
      </c>
      <c r="M10872">
        <f>VLOOKUP(C10872,age_costs!$A$1:$B$52,2,FALSE)</f>
        <v>150</v>
      </c>
    </row>
    <row r="10873" spans="1:13" x14ac:dyDescent="0.25">
      <c r="A10873" t="s">
        <v>12633</v>
      </c>
      <c r="B10873" t="s">
        <v>15039</v>
      </c>
      <c r="C10873" s="2">
        <f t="shared" si="507"/>
        <v>10</v>
      </c>
      <c r="D10873" t="s">
        <v>12</v>
      </c>
      <c r="E10873" t="s">
        <v>2223</v>
      </c>
      <c r="F10873">
        <v>32</v>
      </c>
      <c r="G10873" t="str">
        <f t="shared" si="508"/>
        <v>Large</v>
      </c>
      <c r="H10873" t="s">
        <v>6</v>
      </c>
      <c r="I10873" t="str">
        <f>IFERROR(VLOOKUP(A10873,sponsored_animals!$A$1:$C$2143,1,TRUE),0)</f>
        <v>0ea863dbf1123f</v>
      </c>
      <c r="J10873">
        <f>VLOOKUP(H10873,location_costs!$A$1:$B$6,2,FALSE)</f>
        <v>135</v>
      </c>
      <c r="K10873" t="str">
        <f t="shared" si="509"/>
        <v>Dog_Large</v>
      </c>
      <c r="L10873">
        <f>VLOOKUP(K10873,size_costs!$D$1:$E$10,2,FALSE)</f>
        <v>175</v>
      </c>
      <c r="M10873">
        <f>VLOOKUP(C10873,age_costs!$A$1:$B$52,2,FALSE)</f>
        <v>150</v>
      </c>
    </row>
    <row r="10874" spans="1:13" x14ac:dyDescent="0.25">
      <c r="A10874" t="s">
        <v>12634</v>
      </c>
      <c r="B10874" t="s">
        <v>14511</v>
      </c>
      <c r="C10874" s="2">
        <f t="shared" si="507"/>
        <v>6</v>
      </c>
      <c r="D10874" t="s">
        <v>19</v>
      </c>
      <c r="E10874" t="s">
        <v>2234</v>
      </c>
      <c r="F10874">
        <v>4</v>
      </c>
      <c r="G10874" t="str">
        <f t="shared" si="508"/>
        <v>Small</v>
      </c>
      <c r="H10874" t="s">
        <v>7</v>
      </c>
      <c r="I10874">
        <f>IFERROR(VLOOKUP(A10874,sponsored_animals!$A$1:$C$2143,1,TRUE),0)</f>
        <v>0</v>
      </c>
      <c r="J10874">
        <f>VLOOKUP(H10874,location_costs!$A$1:$B$6,2,FALSE)</f>
        <v>100</v>
      </c>
      <c r="K10874" t="str">
        <f t="shared" si="509"/>
        <v>Cat_Small</v>
      </c>
      <c r="L10874">
        <f>VLOOKUP(K10874,size_costs!$D$1:$E$10,2,FALSE)</f>
        <v>100</v>
      </c>
      <c r="M10874">
        <f>VLOOKUP(C10874,age_costs!$A$1:$B$52,2,FALSE)</f>
        <v>100</v>
      </c>
    </row>
    <row r="10875" spans="1:13" x14ac:dyDescent="0.25">
      <c r="A10875" t="s">
        <v>12635</v>
      </c>
      <c r="B10875" t="s">
        <v>13887</v>
      </c>
      <c r="C10875" s="2">
        <f t="shared" si="507"/>
        <v>5</v>
      </c>
      <c r="D10875" t="s">
        <v>12</v>
      </c>
      <c r="E10875" t="s">
        <v>2535</v>
      </c>
      <c r="F10875">
        <v>16</v>
      </c>
      <c r="G10875" t="str">
        <f t="shared" si="508"/>
        <v>Medium</v>
      </c>
      <c r="H10875" t="s">
        <v>6</v>
      </c>
      <c r="I10875" t="str">
        <f>IFERROR(VLOOKUP(A10875,sponsored_animals!$A$1:$C$2143,1,TRUE),0)</f>
        <v>7c0c3e04e6a4d4</v>
      </c>
      <c r="J10875">
        <f>VLOOKUP(H10875,location_costs!$A$1:$B$6,2,FALSE)</f>
        <v>135</v>
      </c>
      <c r="K10875" t="str">
        <f t="shared" si="509"/>
        <v>Dog_Medium</v>
      </c>
      <c r="L10875">
        <f>VLOOKUP(K10875,size_costs!$D$1:$E$10,2,FALSE)</f>
        <v>150</v>
      </c>
      <c r="M10875">
        <f>VLOOKUP(C10875,age_costs!$A$1:$B$52,2,FALSE)</f>
        <v>100</v>
      </c>
    </row>
    <row r="10876" spans="1:13" x14ac:dyDescent="0.25">
      <c r="A10876" t="s">
        <v>12636</v>
      </c>
      <c r="B10876" t="s">
        <v>16383</v>
      </c>
      <c r="C10876" s="2">
        <f t="shared" si="507"/>
        <v>4</v>
      </c>
      <c r="D10876" t="s">
        <v>12</v>
      </c>
      <c r="E10876" t="s">
        <v>2202</v>
      </c>
      <c r="F10876">
        <v>3</v>
      </c>
      <c r="G10876" t="str">
        <f t="shared" si="508"/>
        <v>Small</v>
      </c>
      <c r="H10876" t="s">
        <v>3</v>
      </c>
      <c r="I10876" t="str">
        <f>IFERROR(VLOOKUP(A10876,sponsored_animals!$A$1:$C$2143,1,TRUE),0)</f>
        <v>7c0c3e04e6a4d4</v>
      </c>
      <c r="J10876">
        <f>VLOOKUP(H10876,location_costs!$A$1:$B$6,2,FALSE)</f>
        <v>120</v>
      </c>
      <c r="K10876" t="str">
        <f t="shared" si="509"/>
        <v>Dog_Small</v>
      </c>
      <c r="L10876">
        <f>VLOOKUP(K10876,size_costs!$D$1:$E$10,2,FALSE)</f>
        <v>125</v>
      </c>
      <c r="M10876">
        <f>VLOOKUP(C10876,age_costs!$A$1:$B$52,2,FALSE)</f>
        <v>0</v>
      </c>
    </row>
    <row r="10877" spans="1:13" x14ac:dyDescent="0.25">
      <c r="A10877" t="s">
        <v>12637</v>
      </c>
      <c r="B10877" t="s">
        <v>14268</v>
      </c>
      <c r="C10877" s="2">
        <f t="shared" si="507"/>
        <v>3</v>
      </c>
      <c r="D10877" t="s">
        <v>19</v>
      </c>
      <c r="E10877" t="s">
        <v>2200</v>
      </c>
      <c r="F10877">
        <v>8.5</v>
      </c>
      <c r="G10877" t="str">
        <f t="shared" si="508"/>
        <v>Large</v>
      </c>
      <c r="H10877" t="s">
        <v>5</v>
      </c>
      <c r="I10877" t="str">
        <f>IFERROR(VLOOKUP(A10877,sponsored_animals!$A$1:$C$2143,1,TRUE),0)</f>
        <v>36806649e5722d</v>
      </c>
      <c r="J10877">
        <f>VLOOKUP(H10877,location_costs!$A$1:$B$6,2,FALSE)</f>
        <v>140</v>
      </c>
      <c r="K10877" t="str">
        <f t="shared" si="509"/>
        <v>Cat_Large</v>
      </c>
      <c r="L10877">
        <f>VLOOKUP(K10877,size_costs!$D$1:$E$10,2,FALSE)</f>
        <v>140</v>
      </c>
      <c r="M10877">
        <f>VLOOKUP(C10877,age_costs!$A$1:$B$52,2,FALSE)</f>
        <v>0</v>
      </c>
    </row>
    <row r="10878" spans="1:13" x14ac:dyDescent="0.25">
      <c r="A10878" t="s">
        <v>12638</v>
      </c>
      <c r="B10878" t="s">
        <v>13591</v>
      </c>
      <c r="C10878" s="2">
        <f t="shared" si="507"/>
        <v>4</v>
      </c>
      <c r="D10878" t="s">
        <v>19</v>
      </c>
      <c r="E10878" t="s">
        <v>2182</v>
      </c>
      <c r="F10878">
        <v>8</v>
      </c>
      <c r="G10878" t="str">
        <f t="shared" si="508"/>
        <v>Large</v>
      </c>
      <c r="H10878" t="s">
        <v>3</v>
      </c>
      <c r="I10878" t="str">
        <f>IFERROR(VLOOKUP(A10878,sponsored_animals!$A$1:$C$2143,1,TRUE),0)</f>
        <v>0ea863dbf1123f</v>
      </c>
      <c r="J10878">
        <f>VLOOKUP(H10878,location_costs!$A$1:$B$6,2,FALSE)</f>
        <v>120</v>
      </c>
      <c r="K10878" t="str">
        <f t="shared" si="509"/>
        <v>Cat_Large</v>
      </c>
      <c r="L10878">
        <f>VLOOKUP(K10878,size_costs!$D$1:$E$10,2,FALSE)</f>
        <v>140</v>
      </c>
      <c r="M10878">
        <f>VLOOKUP(C10878,age_costs!$A$1:$B$52,2,FALSE)</f>
        <v>0</v>
      </c>
    </row>
    <row r="10879" spans="1:13" x14ac:dyDescent="0.25">
      <c r="A10879" t="s">
        <v>12639</v>
      </c>
      <c r="B10879" t="s">
        <v>8131</v>
      </c>
      <c r="C10879" s="2">
        <f t="shared" si="507"/>
        <v>5</v>
      </c>
      <c r="D10879" t="s">
        <v>12</v>
      </c>
      <c r="E10879" t="s">
        <v>2241</v>
      </c>
      <c r="F10879">
        <v>45</v>
      </c>
      <c r="G10879" t="str">
        <f t="shared" si="508"/>
        <v>Large</v>
      </c>
      <c r="H10879" t="s">
        <v>6</v>
      </c>
      <c r="I10879" t="str">
        <f>IFERROR(VLOOKUP(A10879,sponsored_animals!$A$1:$C$2143,1,TRUE),0)</f>
        <v>214f8f6b359a1e</v>
      </c>
      <c r="J10879">
        <f>VLOOKUP(H10879,location_costs!$A$1:$B$6,2,FALSE)</f>
        <v>135</v>
      </c>
      <c r="K10879" t="str">
        <f t="shared" si="509"/>
        <v>Dog_Large</v>
      </c>
      <c r="L10879">
        <f>VLOOKUP(K10879,size_costs!$D$1:$E$10,2,FALSE)</f>
        <v>175</v>
      </c>
      <c r="M10879">
        <f>VLOOKUP(C10879,age_costs!$A$1:$B$52,2,FALSE)</f>
        <v>100</v>
      </c>
    </row>
    <row r="10880" spans="1:13" x14ac:dyDescent="0.25">
      <c r="A10880" t="s">
        <v>12640</v>
      </c>
      <c r="B10880" t="s">
        <v>14961</v>
      </c>
      <c r="C10880" s="2">
        <f t="shared" si="507"/>
        <v>7</v>
      </c>
      <c r="D10880" t="s">
        <v>19</v>
      </c>
      <c r="E10880" t="s">
        <v>2207</v>
      </c>
      <c r="F10880">
        <v>6</v>
      </c>
      <c r="G10880" t="str">
        <f t="shared" si="508"/>
        <v>Medium</v>
      </c>
      <c r="H10880" t="s">
        <v>3</v>
      </c>
      <c r="I10880" t="str">
        <f>IFERROR(VLOOKUP(A10880,sponsored_animals!$A$1:$C$2143,1,TRUE),0)</f>
        <v>36806649e5722d</v>
      </c>
      <c r="J10880">
        <f>VLOOKUP(H10880,location_costs!$A$1:$B$6,2,FALSE)</f>
        <v>120</v>
      </c>
      <c r="K10880" t="str">
        <f t="shared" si="509"/>
        <v>Cat_Medium</v>
      </c>
      <c r="L10880">
        <f>VLOOKUP(K10880,size_costs!$D$1:$E$10,2,FALSE)</f>
        <v>120</v>
      </c>
      <c r="M10880">
        <f>VLOOKUP(C10880,age_costs!$A$1:$B$52,2,FALSE)</f>
        <v>100</v>
      </c>
    </row>
    <row r="10881" spans="1:13" x14ac:dyDescent="0.25">
      <c r="A10881" t="s">
        <v>12641</v>
      </c>
      <c r="B10881" t="s">
        <v>13778</v>
      </c>
      <c r="C10881" s="2">
        <f t="shared" si="507"/>
        <v>6</v>
      </c>
      <c r="D10881" t="s">
        <v>12</v>
      </c>
      <c r="E10881" t="s">
        <v>2233</v>
      </c>
      <c r="F10881">
        <v>27</v>
      </c>
      <c r="G10881" t="str">
        <f t="shared" si="508"/>
        <v>Medium</v>
      </c>
      <c r="H10881" t="s">
        <v>6</v>
      </c>
      <c r="I10881" t="str">
        <f>IFERROR(VLOOKUP(A10881,sponsored_animals!$A$1:$C$2143,1,TRUE),0)</f>
        <v>d40d0d9a6a4451</v>
      </c>
      <c r="J10881">
        <f>VLOOKUP(H10881,location_costs!$A$1:$B$6,2,FALSE)</f>
        <v>135</v>
      </c>
      <c r="K10881" t="str">
        <f t="shared" si="509"/>
        <v>Dog_Medium</v>
      </c>
      <c r="L10881">
        <f>VLOOKUP(K10881,size_costs!$D$1:$E$10,2,FALSE)</f>
        <v>150</v>
      </c>
      <c r="M10881">
        <f>VLOOKUP(C10881,age_costs!$A$1:$B$52,2,FALSE)</f>
        <v>100</v>
      </c>
    </row>
    <row r="10882" spans="1:13" x14ac:dyDescent="0.25">
      <c r="A10882" t="s">
        <v>12642</v>
      </c>
      <c r="B10882" t="s">
        <v>15064</v>
      </c>
      <c r="C10882" s="2">
        <f t="shared" si="507"/>
        <v>8</v>
      </c>
      <c r="D10882" t="s">
        <v>12</v>
      </c>
      <c r="E10882" t="s">
        <v>2322</v>
      </c>
      <c r="F10882">
        <v>39</v>
      </c>
      <c r="G10882" t="str">
        <f t="shared" si="508"/>
        <v>Large</v>
      </c>
      <c r="H10882" t="s">
        <v>6</v>
      </c>
      <c r="I10882" t="str">
        <f>IFERROR(VLOOKUP(A10882,sponsored_animals!$A$1:$C$2143,1,TRUE),0)</f>
        <v>d40d0d9a6a4451</v>
      </c>
      <c r="J10882">
        <f>VLOOKUP(H10882,location_costs!$A$1:$B$6,2,FALSE)</f>
        <v>135</v>
      </c>
      <c r="K10882" t="str">
        <f t="shared" si="509"/>
        <v>Dog_Large</v>
      </c>
      <c r="L10882">
        <f>VLOOKUP(K10882,size_costs!$D$1:$E$10,2,FALSE)</f>
        <v>175</v>
      </c>
      <c r="M10882">
        <f>VLOOKUP(C10882,age_costs!$A$1:$B$52,2,FALSE)</f>
        <v>150</v>
      </c>
    </row>
    <row r="10883" spans="1:13" x14ac:dyDescent="0.25">
      <c r="A10883" t="s">
        <v>894</v>
      </c>
      <c r="B10883" t="s">
        <v>6653</v>
      </c>
      <c r="C10883" s="2">
        <f t="shared" ref="C10883:C10946" si="510">ROUND(YEARFRAC(B10883,"31/12/2021"),0)</f>
        <v>5</v>
      </c>
      <c r="D10883" t="s">
        <v>12</v>
      </c>
      <c r="E10883" t="s">
        <v>2233</v>
      </c>
      <c r="F10883">
        <v>21</v>
      </c>
      <c r="G10883" t="str">
        <f t="shared" ref="G10883:G10946" si="511">IF(AND(D10883="Dog",F10883&lt;=10),"Small",IF(AND(D10883="Dog",F10883&gt;10,F10883&lt;=30),"Medium",IF(AND(D10883="Dog",F10883&gt;30),"Large",IF(AND(D10883="Cat",F10883&lt;=5),"Small",IF(AND(D10883="Cat",F10883&gt;5,F10883&lt;=7),"Medium",IF(AND(D10883="Cat",F10883&gt;=7),"Large",IF(AND(D10883="Bird",F10883&lt;=0.7),"Small",IF(AND(D10883="Bird",F10883&gt;0.7,F10883&lt;=1.1),"Medium",IF(AND(D10883="Bird",F10883&gt;1.1),"Large","Erro")))))))))</f>
        <v>Medium</v>
      </c>
      <c r="H10883" t="s">
        <v>6</v>
      </c>
      <c r="I10883" t="str">
        <f>IFERROR(VLOOKUP(A10883,sponsored_animals!$A$1:$C$2143,1,TRUE),0)</f>
        <v>0918714dc3a6e1</v>
      </c>
      <c r="J10883">
        <f>VLOOKUP(H10883,location_costs!$A$1:$B$6,2,FALSE)</f>
        <v>135</v>
      </c>
      <c r="K10883" t="str">
        <f t="shared" ref="K10883:K10946" si="512">D10883&amp;"_"&amp;G10883</f>
        <v>Dog_Medium</v>
      </c>
      <c r="L10883">
        <f>VLOOKUP(K10883,size_costs!$D$1:$E$10,2,FALSE)</f>
        <v>150</v>
      </c>
      <c r="M10883">
        <f>VLOOKUP(C10883,age_costs!$A$1:$B$52,2,FALSE)</f>
        <v>100</v>
      </c>
    </row>
    <row r="10884" spans="1:13" x14ac:dyDescent="0.25">
      <c r="A10884" t="s">
        <v>12643</v>
      </c>
      <c r="B10884" t="s">
        <v>13688</v>
      </c>
      <c r="C10884" s="2">
        <f t="shared" si="510"/>
        <v>6</v>
      </c>
      <c r="D10884" t="s">
        <v>19</v>
      </c>
      <c r="E10884" t="s">
        <v>2198</v>
      </c>
      <c r="F10884">
        <v>10</v>
      </c>
      <c r="G10884" t="str">
        <f t="shared" si="511"/>
        <v>Large</v>
      </c>
      <c r="H10884" t="s">
        <v>6</v>
      </c>
      <c r="I10884" t="str">
        <f>IFERROR(VLOOKUP(A10884,sponsored_animals!$A$1:$C$2143,1,TRUE),0)</f>
        <v>214f8f6b359a1e</v>
      </c>
      <c r="J10884">
        <f>VLOOKUP(H10884,location_costs!$A$1:$B$6,2,FALSE)</f>
        <v>135</v>
      </c>
      <c r="K10884" t="str">
        <f t="shared" si="512"/>
        <v>Cat_Large</v>
      </c>
      <c r="L10884">
        <f>VLOOKUP(K10884,size_costs!$D$1:$E$10,2,FALSE)</f>
        <v>140</v>
      </c>
      <c r="M10884">
        <f>VLOOKUP(C10884,age_costs!$A$1:$B$52,2,FALSE)</f>
        <v>100</v>
      </c>
    </row>
    <row r="10885" spans="1:13" x14ac:dyDescent="0.25">
      <c r="A10885" t="s">
        <v>12644</v>
      </c>
      <c r="B10885" t="s">
        <v>14228</v>
      </c>
      <c r="C10885" s="2">
        <f t="shared" si="510"/>
        <v>8</v>
      </c>
      <c r="D10885" t="s">
        <v>19</v>
      </c>
      <c r="E10885" t="s">
        <v>2226</v>
      </c>
      <c r="F10885">
        <v>8.5</v>
      </c>
      <c r="G10885" t="str">
        <f t="shared" si="511"/>
        <v>Large</v>
      </c>
      <c r="H10885" t="s">
        <v>7</v>
      </c>
      <c r="I10885" t="str">
        <f>IFERROR(VLOOKUP(A10885,sponsored_animals!$A$1:$C$2143,1,TRUE),0)</f>
        <v>b14069999a0ee6</v>
      </c>
      <c r="J10885">
        <f>VLOOKUP(H10885,location_costs!$A$1:$B$6,2,FALSE)</f>
        <v>100</v>
      </c>
      <c r="K10885" t="str">
        <f t="shared" si="512"/>
        <v>Cat_Large</v>
      </c>
      <c r="L10885">
        <f>VLOOKUP(K10885,size_costs!$D$1:$E$10,2,FALSE)</f>
        <v>140</v>
      </c>
      <c r="M10885">
        <f>VLOOKUP(C10885,age_costs!$A$1:$B$52,2,FALSE)</f>
        <v>150</v>
      </c>
    </row>
    <row r="10886" spans="1:13" x14ac:dyDescent="0.25">
      <c r="A10886" t="s">
        <v>12645</v>
      </c>
      <c r="B10886" t="s">
        <v>6807</v>
      </c>
      <c r="C10886" s="2">
        <f t="shared" si="510"/>
        <v>5</v>
      </c>
      <c r="D10886" t="s">
        <v>19</v>
      </c>
      <c r="E10886" t="s">
        <v>2182</v>
      </c>
      <c r="F10886">
        <v>8.5</v>
      </c>
      <c r="G10886" t="str">
        <f t="shared" si="511"/>
        <v>Large</v>
      </c>
      <c r="H10886" t="s">
        <v>5</v>
      </c>
      <c r="I10886" t="str">
        <f>IFERROR(VLOOKUP(A10886,sponsored_animals!$A$1:$C$2143,1,TRUE),0)</f>
        <v>7c0c3e04e6a4d4</v>
      </c>
      <c r="J10886">
        <f>VLOOKUP(H10886,location_costs!$A$1:$B$6,2,FALSE)</f>
        <v>140</v>
      </c>
      <c r="K10886" t="str">
        <f t="shared" si="512"/>
        <v>Cat_Large</v>
      </c>
      <c r="L10886">
        <f>VLOOKUP(K10886,size_costs!$D$1:$E$10,2,FALSE)</f>
        <v>140</v>
      </c>
      <c r="M10886">
        <f>VLOOKUP(C10886,age_costs!$A$1:$B$52,2,FALSE)</f>
        <v>100</v>
      </c>
    </row>
    <row r="10887" spans="1:13" x14ac:dyDescent="0.25">
      <c r="A10887" t="s">
        <v>12646</v>
      </c>
      <c r="B10887" t="s">
        <v>13918</v>
      </c>
      <c r="C10887" s="2">
        <f t="shared" si="510"/>
        <v>7</v>
      </c>
      <c r="D10887" t="s">
        <v>12</v>
      </c>
      <c r="E10887" t="s">
        <v>2653</v>
      </c>
      <c r="F10887">
        <v>22</v>
      </c>
      <c r="G10887" t="str">
        <f t="shared" si="511"/>
        <v>Medium</v>
      </c>
      <c r="H10887" t="s">
        <v>3</v>
      </c>
      <c r="I10887" t="str">
        <f>IFERROR(VLOOKUP(A10887,sponsored_animals!$A$1:$C$2143,1,TRUE),0)</f>
        <v>b14069999a0ee6</v>
      </c>
      <c r="J10887">
        <f>VLOOKUP(H10887,location_costs!$A$1:$B$6,2,FALSE)</f>
        <v>120</v>
      </c>
      <c r="K10887" t="str">
        <f t="shared" si="512"/>
        <v>Dog_Medium</v>
      </c>
      <c r="L10887">
        <f>VLOOKUP(K10887,size_costs!$D$1:$E$10,2,FALSE)</f>
        <v>150</v>
      </c>
      <c r="M10887">
        <f>VLOOKUP(C10887,age_costs!$A$1:$B$52,2,FALSE)</f>
        <v>100</v>
      </c>
    </row>
    <row r="10888" spans="1:13" x14ac:dyDescent="0.25">
      <c r="A10888" t="s">
        <v>12647</v>
      </c>
      <c r="B10888" t="s">
        <v>14644</v>
      </c>
      <c r="C10888" s="2">
        <f t="shared" si="510"/>
        <v>4</v>
      </c>
      <c r="D10888" t="s">
        <v>19</v>
      </c>
      <c r="E10888" t="s">
        <v>2210</v>
      </c>
      <c r="F10888">
        <v>8.5</v>
      </c>
      <c r="G10888" t="str">
        <f t="shared" si="511"/>
        <v>Large</v>
      </c>
      <c r="H10888" t="s">
        <v>6</v>
      </c>
      <c r="I10888" t="str">
        <f>IFERROR(VLOOKUP(A10888,sponsored_animals!$A$1:$C$2143,1,TRUE),0)</f>
        <v>7c0c3e04e6a4d4</v>
      </c>
      <c r="J10888">
        <f>VLOOKUP(H10888,location_costs!$A$1:$B$6,2,FALSE)</f>
        <v>135</v>
      </c>
      <c r="K10888" t="str">
        <f t="shared" si="512"/>
        <v>Cat_Large</v>
      </c>
      <c r="L10888">
        <f>VLOOKUP(K10888,size_costs!$D$1:$E$10,2,FALSE)</f>
        <v>140</v>
      </c>
      <c r="M10888">
        <f>VLOOKUP(C10888,age_costs!$A$1:$B$52,2,FALSE)</f>
        <v>0</v>
      </c>
    </row>
    <row r="10889" spans="1:13" x14ac:dyDescent="0.25">
      <c r="A10889" t="s">
        <v>1865</v>
      </c>
      <c r="B10889" t="s">
        <v>13991</v>
      </c>
      <c r="C10889" s="2">
        <f t="shared" si="510"/>
        <v>7</v>
      </c>
      <c r="D10889" t="s">
        <v>19</v>
      </c>
      <c r="E10889" t="s">
        <v>2198</v>
      </c>
      <c r="F10889">
        <v>9</v>
      </c>
      <c r="G10889" t="str">
        <f t="shared" si="511"/>
        <v>Large</v>
      </c>
      <c r="H10889" t="s">
        <v>5</v>
      </c>
      <c r="I10889" t="str">
        <f>IFERROR(VLOOKUP(A10889,sponsored_animals!$A$1:$C$2143,1,TRUE),0)</f>
        <v>b14069999a0ee6</v>
      </c>
      <c r="J10889">
        <f>VLOOKUP(H10889,location_costs!$A$1:$B$6,2,FALSE)</f>
        <v>140</v>
      </c>
      <c r="K10889" t="str">
        <f t="shared" si="512"/>
        <v>Cat_Large</v>
      </c>
      <c r="L10889">
        <f>VLOOKUP(K10889,size_costs!$D$1:$E$10,2,FALSE)</f>
        <v>140</v>
      </c>
      <c r="M10889">
        <f>VLOOKUP(C10889,age_costs!$A$1:$B$52,2,FALSE)</f>
        <v>100</v>
      </c>
    </row>
    <row r="10890" spans="1:13" x14ac:dyDescent="0.25">
      <c r="A10890" t="s">
        <v>12648</v>
      </c>
      <c r="B10890" t="s">
        <v>5676</v>
      </c>
      <c r="C10890" s="2">
        <f t="shared" si="510"/>
        <v>8</v>
      </c>
      <c r="D10890" t="s">
        <v>12</v>
      </c>
      <c r="E10890" t="s">
        <v>2674</v>
      </c>
      <c r="F10890">
        <v>48</v>
      </c>
      <c r="G10890" t="str">
        <f t="shared" si="511"/>
        <v>Large</v>
      </c>
      <c r="H10890" t="s">
        <v>4</v>
      </c>
      <c r="I10890" t="str">
        <f>IFERROR(VLOOKUP(A10890,sponsored_animals!$A$1:$C$2143,1,TRUE),0)</f>
        <v>36806649e5722d</v>
      </c>
      <c r="J10890">
        <f>VLOOKUP(H10890,location_costs!$A$1:$B$6,2,FALSE)</f>
        <v>110</v>
      </c>
      <c r="K10890" t="str">
        <f t="shared" si="512"/>
        <v>Dog_Large</v>
      </c>
      <c r="L10890">
        <f>VLOOKUP(K10890,size_costs!$D$1:$E$10,2,FALSE)</f>
        <v>175</v>
      </c>
      <c r="M10890">
        <f>VLOOKUP(C10890,age_costs!$A$1:$B$52,2,FALSE)</f>
        <v>150</v>
      </c>
    </row>
    <row r="10891" spans="1:13" x14ac:dyDescent="0.25">
      <c r="A10891" t="s">
        <v>12650</v>
      </c>
      <c r="B10891" t="s">
        <v>7237</v>
      </c>
      <c r="C10891" s="2">
        <f t="shared" si="510"/>
        <v>5</v>
      </c>
      <c r="D10891" t="s">
        <v>12</v>
      </c>
      <c r="E10891" t="s">
        <v>2533</v>
      </c>
      <c r="F10891">
        <v>33</v>
      </c>
      <c r="G10891" t="str">
        <f t="shared" si="511"/>
        <v>Large</v>
      </c>
      <c r="H10891" t="s">
        <v>7</v>
      </c>
      <c r="I10891">
        <f>IFERROR(VLOOKUP(A10891,sponsored_animals!$A$1:$C$2143,1,TRUE),0)</f>
        <v>0</v>
      </c>
      <c r="J10891">
        <f>VLOOKUP(H10891,location_costs!$A$1:$B$6,2,FALSE)</f>
        <v>100</v>
      </c>
      <c r="K10891" t="str">
        <f t="shared" si="512"/>
        <v>Dog_Large</v>
      </c>
      <c r="L10891">
        <f>VLOOKUP(K10891,size_costs!$D$1:$E$10,2,FALSE)</f>
        <v>175</v>
      </c>
      <c r="M10891">
        <f>VLOOKUP(C10891,age_costs!$A$1:$B$52,2,FALSE)</f>
        <v>100</v>
      </c>
    </row>
    <row r="10892" spans="1:13" x14ac:dyDescent="0.25">
      <c r="A10892" t="s">
        <v>12651</v>
      </c>
      <c r="B10892" t="s">
        <v>14365</v>
      </c>
      <c r="C10892" s="2">
        <f t="shared" si="510"/>
        <v>8</v>
      </c>
      <c r="D10892" t="s">
        <v>12</v>
      </c>
      <c r="E10892" t="s">
        <v>2226</v>
      </c>
      <c r="F10892">
        <v>6</v>
      </c>
      <c r="G10892" t="str">
        <f t="shared" si="511"/>
        <v>Small</v>
      </c>
      <c r="H10892" t="s">
        <v>5</v>
      </c>
      <c r="I10892" t="str">
        <f>IFERROR(VLOOKUP(A10892,sponsored_animals!$A$1:$C$2143,1,TRUE),0)</f>
        <v>7c0c3e04e6a4d4</v>
      </c>
      <c r="J10892">
        <f>VLOOKUP(H10892,location_costs!$A$1:$B$6,2,FALSE)</f>
        <v>140</v>
      </c>
      <c r="K10892" t="str">
        <f t="shared" si="512"/>
        <v>Dog_Small</v>
      </c>
      <c r="L10892">
        <f>VLOOKUP(K10892,size_costs!$D$1:$E$10,2,FALSE)</f>
        <v>125</v>
      </c>
      <c r="M10892">
        <f>VLOOKUP(C10892,age_costs!$A$1:$B$52,2,FALSE)</f>
        <v>150</v>
      </c>
    </row>
    <row r="10893" spans="1:13" x14ac:dyDescent="0.25">
      <c r="A10893" t="s">
        <v>947</v>
      </c>
      <c r="B10893" t="s">
        <v>14892</v>
      </c>
      <c r="C10893" s="2">
        <f t="shared" si="510"/>
        <v>8</v>
      </c>
      <c r="D10893" t="s">
        <v>12</v>
      </c>
      <c r="E10893" t="s">
        <v>2233</v>
      </c>
      <c r="F10893">
        <v>8</v>
      </c>
      <c r="G10893" t="str">
        <f t="shared" si="511"/>
        <v>Small</v>
      </c>
      <c r="H10893" t="s">
        <v>6</v>
      </c>
      <c r="I10893" t="str">
        <f>IFERROR(VLOOKUP(A10893,sponsored_animals!$A$1:$C$2143,1,TRUE),0)</f>
        <v>36806649e5722d</v>
      </c>
      <c r="J10893">
        <f>VLOOKUP(H10893,location_costs!$A$1:$B$6,2,FALSE)</f>
        <v>135</v>
      </c>
      <c r="K10893" t="str">
        <f t="shared" si="512"/>
        <v>Dog_Small</v>
      </c>
      <c r="L10893">
        <f>VLOOKUP(K10893,size_costs!$D$1:$E$10,2,FALSE)</f>
        <v>125</v>
      </c>
      <c r="M10893">
        <f>VLOOKUP(C10893,age_costs!$A$1:$B$52,2,FALSE)</f>
        <v>150</v>
      </c>
    </row>
    <row r="10894" spans="1:13" x14ac:dyDescent="0.25">
      <c r="A10894" t="s">
        <v>1103</v>
      </c>
      <c r="B10894" t="s">
        <v>16384</v>
      </c>
      <c r="C10894" s="2">
        <f t="shared" si="510"/>
        <v>20</v>
      </c>
      <c r="D10894" t="s">
        <v>12</v>
      </c>
      <c r="E10894" t="s">
        <v>2785</v>
      </c>
      <c r="F10894">
        <v>27</v>
      </c>
      <c r="G10894" t="str">
        <f t="shared" si="511"/>
        <v>Medium</v>
      </c>
      <c r="H10894" t="s">
        <v>4</v>
      </c>
      <c r="I10894" t="str">
        <f>IFERROR(VLOOKUP(A10894,sponsored_animals!$A$1:$C$2143,1,TRUE),0)</f>
        <v>7c0c3e04e6a4d4</v>
      </c>
      <c r="J10894">
        <f>VLOOKUP(H10894,location_costs!$A$1:$B$6,2,FALSE)</f>
        <v>110</v>
      </c>
      <c r="K10894" t="str">
        <f t="shared" si="512"/>
        <v>Dog_Medium</v>
      </c>
      <c r="L10894">
        <f>VLOOKUP(K10894,size_costs!$D$1:$E$10,2,FALSE)</f>
        <v>150</v>
      </c>
      <c r="M10894">
        <f>VLOOKUP(C10894,age_costs!$A$1:$B$52,2,FALSE)</f>
        <v>300</v>
      </c>
    </row>
    <row r="10895" spans="1:13" x14ac:dyDescent="0.25">
      <c r="A10895" t="s">
        <v>12652</v>
      </c>
      <c r="B10895" t="s">
        <v>4755</v>
      </c>
      <c r="C10895" s="2">
        <f t="shared" si="510"/>
        <v>3</v>
      </c>
      <c r="D10895" t="s">
        <v>19</v>
      </c>
      <c r="E10895" t="s">
        <v>2515</v>
      </c>
      <c r="F10895">
        <v>6.5</v>
      </c>
      <c r="G10895" t="str">
        <f t="shared" si="511"/>
        <v>Medium</v>
      </c>
      <c r="H10895" t="s">
        <v>5</v>
      </c>
      <c r="I10895" t="str">
        <f>IFERROR(VLOOKUP(A10895,sponsored_animals!$A$1:$C$2143,1,TRUE),0)</f>
        <v>d40d0d9a6a4451</v>
      </c>
      <c r="J10895">
        <f>VLOOKUP(H10895,location_costs!$A$1:$B$6,2,FALSE)</f>
        <v>140</v>
      </c>
      <c r="K10895" t="str">
        <f t="shared" si="512"/>
        <v>Cat_Medium</v>
      </c>
      <c r="L10895">
        <f>VLOOKUP(K10895,size_costs!$D$1:$E$10,2,FALSE)</f>
        <v>120</v>
      </c>
      <c r="M10895">
        <f>VLOOKUP(C10895,age_costs!$A$1:$B$52,2,FALSE)</f>
        <v>0</v>
      </c>
    </row>
    <row r="10896" spans="1:13" x14ac:dyDescent="0.25">
      <c r="A10896" t="s">
        <v>12653</v>
      </c>
      <c r="B10896" t="s">
        <v>8378</v>
      </c>
      <c r="C10896" s="2">
        <f t="shared" si="510"/>
        <v>11</v>
      </c>
      <c r="D10896" t="s">
        <v>12</v>
      </c>
      <c r="E10896" t="s">
        <v>2223</v>
      </c>
      <c r="F10896">
        <v>31.5</v>
      </c>
      <c r="G10896" t="str">
        <f t="shared" si="511"/>
        <v>Large</v>
      </c>
      <c r="H10896" t="s">
        <v>3</v>
      </c>
      <c r="I10896" t="str">
        <f>IFERROR(VLOOKUP(A10896,sponsored_animals!$A$1:$C$2143,1,TRUE),0)</f>
        <v>36806649e5722d</v>
      </c>
      <c r="J10896">
        <f>VLOOKUP(H10896,location_costs!$A$1:$B$6,2,FALSE)</f>
        <v>120</v>
      </c>
      <c r="K10896" t="str">
        <f t="shared" si="512"/>
        <v>Dog_Large</v>
      </c>
      <c r="L10896">
        <f>VLOOKUP(K10896,size_costs!$D$1:$E$10,2,FALSE)</f>
        <v>175</v>
      </c>
      <c r="M10896">
        <f>VLOOKUP(C10896,age_costs!$A$1:$B$52,2,FALSE)</f>
        <v>150</v>
      </c>
    </row>
    <row r="10897" spans="1:13" x14ac:dyDescent="0.25">
      <c r="A10897" t="s">
        <v>12655</v>
      </c>
      <c r="B10897" t="s">
        <v>14809</v>
      </c>
      <c r="C10897" s="2">
        <f t="shared" si="510"/>
        <v>3</v>
      </c>
      <c r="D10897" t="s">
        <v>19</v>
      </c>
      <c r="E10897" t="s">
        <v>2182</v>
      </c>
      <c r="F10897">
        <v>10</v>
      </c>
      <c r="G10897" t="str">
        <f t="shared" si="511"/>
        <v>Large</v>
      </c>
      <c r="H10897" t="s">
        <v>6</v>
      </c>
      <c r="I10897" t="str">
        <f>IFERROR(VLOOKUP(A10897,sponsored_animals!$A$1:$C$2143,1,TRUE),0)</f>
        <v>7c0c3e04e6a4d4</v>
      </c>
      <c r="J10897">
        <f>VLOOKUP(H10897,location_costs!$A$1:$B$6,2,FALSE)</f>
        <v>135</v>
      </c>
      <c r="K10897" t="str">
        <f t="shared" si="512"/>
        <v>Cat_Large</v>
      </c>
      <c r="L10897">
        <f>VLOOKUP(K10897,size_costs!$D$1:$E$10,2,FALSE)</f>
        <v>140</v>
      </c>
      <c r="M10897">
        <f>VLOOKUP(C10897,age_costs!$A$1:$B$52,2,FALSE)</f>
        <v>0</v>
      </c>
    </row>
    <row r="10898" spans="1:13" x14ac:dyDescent="0.25">
      <c r="A10898" t="s">
        <v>1118</v>
      </c>
      <c r="B10898" t="s">
        <v>16385</v>
      </c>
      <c r="C10898" s="2">
        <f t="shared" si="510"/>
        <v>18</v>
      </c>
      <c r="D10898" t="s">
        <v>12</v>
      </c>
      <c r="E10898" t="s">
        <v>2196</v>
      </c>
      <c r="F10898">
        <v>40</v>
      </c>
      <c r="G10898" t="str">
        <f t="shared" si="511"/>
        <v>Large</v>
      </c>
      <c r="H10898" t="s">
        <v>7</v>
      </c>
      <c r="I10898" t="str">
        <f>IFERROR(VLOOKUP(A10898,sponsored_animals!$A$1:$C$2143,1,TRUE),0)</f>
        <v>214f8f6b359a1e</v>
      </c>
      <c r="J10898">
        <f>VLOOKUP(H10898,location_costs!$A$1:$B$6,2,FALSE)</f>
        <v>100</v>
      </c>
      <c r="K10898" t="str">
        <f t="shared" si="512"/>
        <v>Dog_Large</v>
      </c>
      <c r="L10898">
        <f>VLOOKUP(K10898,size_costs!$D$1:$E$10,2,FALSE)</f>
        <v>175</v>
      </c>
      <c r="M10898">
        <f>VLOOKUP(C10898,age_costs!$A$1:$B$52,2,FALSE)</f>
        <v>300</v>
      </c>
    </row>
    <row r="10899" spans="1:13" x14ac:dyDescent="0.25">
      <c r="A10899" t="s">
        <v>12656</v>
      </c>
      <c r="B10899" t="s">
        <v>16386</v>
      </c>
      <c r="C10899" s="2">
        <f t="shared" si="510"/>
        <v>12</v>
      </c>
      <c r="D10899" t="s">
        <v>12</v>
      </c>
      <c r="E10899" t="s">
        <v>2294</v>
      </c>
      <c r="F10899">
        <v>16</v>
      </c>
      <c r="G10899" t="str">
        <f t="shared" si="511"/>
        <v>Medium</v>
      </c>
      <c r="H10899" t="s">
        <v>7</v>
      </c>
      <c r="I10899" t="str">
        <f>IFERROR(VLOOKUP(A10899,sponsored_animals!$A$1:$C$2143,1,TRUE),0)</f>
        <v>b14069999a0ee6</v>
      </c>
      <c r="J10899">
        <f>VLOOKUP(H10899,location_costs!$A$1:$B$6,2,FALSE)</f>
        <v>100</v>
      </c>
      <c r="K10899" t="str">
        <f t="shared" si="512"/>
        <v>Dog_Medium</v>
      </c>
      <c r="L10899">
        <f>VLOOKUP(K10899,size_costs!$D$1:$E$10,2,FALSE)</f>
        <v>150</v>
      </c>
      <c r="M10899">
        <f>VLOOKUP(C10899,age_costs!$A$1:$B$52,2,FALSE)</f>
        <v>150</v>
      </c>
    </row>
    <row r="10900" spans="1:13" x14ac:dyDescent="0.25">
      <c r="A10900" t="s">
        <v>12657</v>
      </c>
      <c r="B10900" t="s">
        <v>2293</v>
      </c>
      <c r="C10900" s="2">
        <f t="shared" si="510"/>
        <v>5</v>
      </c>
      <c r="D10900" t="s">
        <v>19</v>
      </c>
      <c r="E10900" t="s">
        <v>2182</v>
      </c>
      <c r="F10900">
        <v>9</v>
      </c>
      <c r="G10900" t="str">
        <f t="shared" si="511"/>
        <v>Large</v>
      </c>
      <c r="H10900" t="s">
        <v>3</v>
      </c>
      <c r="I10900" t="str">
        <f>IFERROR(VLOOKUP(A10900,sponsored_animals!$A$1:$C$2143,1,TRUE),0)</f>
        <v>b14069999a0ee6</v>
      </c>
      <c r="J10900">
        <f>VLOOKUP(H10900,location_costs!$A$1:$B$6,2,FALSE)</f>
        <v>120</v>
      </c>
      <c r="K10900" t="str">
        <f t="shared" si="512"/>
        <v>Cat_Large</v>
      </c>
      <c r="L10900">
        <f>VLOOKUP(K10900,size_costs!$D$1:$E$10,2,FALSE)</f>
        <v>140</v>
      </c>
      <c r="M10900">
        <f>VLOOKUP(C10900,age_costs!$A$1:$B$52,2,FALSE)</f>
        <v>100</v>
      </c>
    </row>
    <row r="10901" spans="1:13" x14ac:dyDescent="0.25">
      <c r="A10901" t="s">
        <v>12658</v>
      </c>
      <c r="B10901" t="s">
        <v>13547</v>
      </c>
      <c r="C10901" s="2">
        <f t="shared" si="510"/>
        <v>11</v>
      </c>
      <c r="D10901" t="s">
        <v>12</v>
      </c>
      <c r="E10901" t="s">
        <v>2186</v>
      </c>
      <c r="F10901">
        <v>39</v>
      </c>
      <c r="G10901" t="str">
        <f t="shared" si="511"/>
        <v>Large</v>
      </c>
      <c r="H10901" t="s">
        <v>6</v>
      </c>
      <c r="I10901" t="str">
        <f>IFERROR(VLOOKUP(A10901,sponsored_animals!$A$1:$C$2143,1,TRUE),0)</f>
        <v>74228ffdfe76aa</v>
      </c>
      <c r="J10901">
        <f>VLOOKUP(H10901,location_costs!$A$1:$B$6,2,FALSE)</f>
        <v>135</v>
      </c>
      <c r="K10901" t="str">
        <f t="shared" si="512"/>
        <v>Dog_Large</v>
      </c>
      <c r="L10901">
        <f>VLOOKUP(K10901,size_costs!$D$1:$E$10,2,FALSE)</f>
        <v>175</v>
      </c>
      <c r="M10901">
        <f>VLOOKUP(C10901,age_costs!$A$1:$B$52,2,FALSE)</f>
        <v>150</v>
      </c>
    </row>
    <row r="10902" spans="1:13" x14ac:dyDescent="0.25">
      <c r="A10902" t="s">
        <v>12659</v>
      </c>
      <c r="B10902" t="s">
        <v>10329</v>
      </c>
      <c r="C10902" s="2">
        <f t="shared" si="510"/>
        <v>11</v>
      </c>
      <c r="D10902" t="s">
        <v>19</v>
      </c>
      <c r="E10902" t="s">
        <v>2612</v>
      </c>
      <c r="F10902">
        <v>4</v>
      </c>
      <c r="G10902" t="str">
        <f t="shared" si="511"/>
        <v>Small</v>
      </c>
      <c r="H10902" t="s">
        <v>5</v>
      </c>
      <c r="I10902" t="str">
        <f>IFERROR(VLOOKUP(A10902,sponsored_animals!$A$1:$C$2143,1,TRUE),0)</f>
        <v>36806649e5722d</v>
      </c>
      <c r="J10902">
        <f>VLOOKUP(H10902,location_costs!$A$1:$B$6,2,FALSE)</f>
        <v>140</v>
      </c>
      <c r="K10902" t="str">
        <f t="shared" si="512"/>
        <v>Cat_Small</v>
      </c>
      <c r="L10902">
        <f>VLOOKUP(K10902,size_costs!$D$1:$E$10,2,FALSE)</f>
        <v>100</v>
      </c>
      <c r="M10902">
        <f>VLOOKUP(C10902,age_costs!$A$1:$B$52,2,FALSE)</f>
        <v>150</v>
      </c>
    </row>
    <row r="10903" spans="1:13" x14ac:dyDescent="0.25">
      <c r="A10903" t="s">
        <v>12661</v>
      </c>
      <c r="B10903" t="s">
        <v>15477</v>
      </c>
      <c r="C10903" s="2">
        <f t="shared" si="510"/>
        <v>7</v>
      </c>
      <c r="D10903" t="s">
        <v>19</v>
      </c>
      <c r="E10903" t="s">
        <v>2380</v>
      </c>
      <c r="F10903">
        <v>8.5</v>
      </c>
      <c r="G10903" t="str">
        <f t="shared" si="511"/>
        <v>Large</v>
      </c>
      <c r="H10903" t="s">
        <v>4</v>
      </c>
      <c r="I10903" t="str">
        <f>IFERROR(VLOOKUP(A10903,sponsored_animals!$A$1:$C$2143,1,TRUE),0)</f>
        <v>36806649e5722d</v>
      </c>
      <c r="J10903">
        <f>VLOOKUP(H10903,location_costs!$A$1:$B$6,2,FALSE)</f>
        <v>110</v>
      </c>
      <c r="K10903" t="str">
        <f t="shared" si="512"/>
        <v>Cat_Large</v>
      </c>
      <c r="L10903">
        <f>VLOOKUP(K10903,size_costs!$D$1:$E$10,2,FALSE)</f>
        <v>140</v>
      </c>
      <c r="M10903">
        <f>VLOOKUP(C10903,age_costs!$A$1:$B$52,2,FALSE)</f>
        <v>100</v>
      </c>
    </row>
    <row r="10904" spans="1:13" x14ac:dyDescent="0.25">
      <c r="A10904" t="s">
        <v>12662</v>
      </c>
      <c r="B10904" t="s">
        <v>16387</v>
      </c>
      <c r="C10904" s="2">
        <f t="shared" si="510"/>
        <v>1</v>
      </c>
      <c r="D10904" t="s">
        <v>12</v>
      </c>
      <c r="E10904" t="s">
        <v>2207</v>
      </c>
      <c r="F10904">
        <v>22</v>
      </c>
      <c r="G10904" t="str">
        <f t="shared" si="511"/>
        <v>Medium</v>
      </c>
      <c r="H10904" t="s">
        <v>5</v>
      </c>
      <c r="I10904" t="str">
        <f>IFERROR(VLOOKUP(A10904,sponsored_animals!$A$1:$C$2143,1,TRUE),0)</f>
        <v>0ea863dbf1123f</v>
      </c>
      <c r="J10904">
        <f>VLOOKUP(H10904,location_costs!$A$1:$B$6,2,FALSE)</f>
        <v>140</v>
      </c>
      <c r="K10904" t="str">
        <f t="shared" si="512"/>
        <v>Dog_Medium</v>
      </c>
      <c r="L10904">
        <f>VLOOKUP(K10904,size_costs!$D$1:$E$10,2,FALSE)</f>
        <v>150</v>
      </c>
      <c r="M10904">
        <f>VLOOKUP(C10904,age_costs!$A$1:$B$52,2,FALSE)</f>
        <v>0</v>
      </c>
    </row>
    <row r="10905" spans="1:13" x14ac:dyDescent="0.25">
      <c r="A10905" t="s">
        <v>667</v>
      </c>
      <c r="B10905" t="s">
        <v>14515</v>
      </c>
      <c r="C10905" s="2">
        <f t="shared" si="510"/>
        <v>4</v>
      </c>
      <c r="D10905" t="s">
        <v>12</v>
      </c>
      <c r="E10905" t="s">
        <v>2241</v>
      </c>
      <c r="F10905">
        <v>14</v>
      </c>
      <c r="G10905" t="str">
        <f t="shared" si="511"/>
        <v>Medium</v>
      </c>
      <c r="H10905" t="s">
        <v>7</v>
      </c>
      <c r="I10905">
        <f>IFERROR(VLOOKUP(A10905,sponsored_animals!$A$1:$C$2143,1,TRUE),0)</f>
        <v>0</v>
      </c>
      <c r="J10905">
        <f>VLOOKUP(H10905,location_costs!$A$1:$B$6,2,FALSE)</f>
        <v>100</v>
      </c>
      <c r="K10905" t="str">
        <f t="shared" si="512"/>
        <v>Dog_Medium</v>
      </c>
      <c r="L10905">
        <f>VLOOKUP(K10905,size_costs!$D$1:$E$10,2,FALSE)</f>
        <v>150</v>
      </c>
      <c r="M10905">
        <f>VLOOKUP(C10905,age_costs!$A$1:$B$52,2,FALSE)</f>
        <v>0</v>
      </c>
    </row>
    <row r="10906" spans="1:13" x14ac:dyDescent="0.25">
      <c r="A10906" t="s">
        <v>12663</v>
      </c>
      <c r="B10906" t="s">
        <v>3218</v>
      </c>
      <c r="C10906" s="2">
        <f t="shared" si="510"/>
        <v>7</v>
      </c>
      <c r="D10906" t="s">
        <v>19</v>
      </c>
      <c r="E10906" t="s">
        <v>2234</v>
      </c>
      <c r="F10906">
        <v>2</v>
      </c>
      <c r="G10906" t="str">
        <f t="shared" si="511"/>
        <v>Small</v>
      </c>
      <c r="H10906" t="s">
        <v>5</v>
      </c>
      <c r="I10906" t="str">
        <f>IFERROR(VLOOKUP(A10906,sponsored_animals!$A$1:$C$2143,1,TRUE),0)</f>
        <v>b14069999a0ee6</v>
      </c>
      <c r="J10906">
        <f>VLOOKUP(H10906,location_costs!$A$1:$B$6,2,FALSE)</f>
        <v>140</v>
      </c>
      <c r="K10906" t="str">
        <f t="shared" si="512"/>
        <v>Cat_Small</v>
      </c>
      <c r="L10906">
        <f>VLOOKUP(K10906,size_costs!$D$1:$E$10,2,FALSE)</f>
        <v>100</v>
      </c>
      <c r="M10906">
        <f>VLOOKUP(C10906,age_costs!$A$1:$B$52,2,FALSE)</f>
        <v>100</v>
      </c>
    </row>
    <row r="10907" spans="1:13" x14ac:dyDescent="0.25">
      <c r="A10907" t="s">
        <v>12664</v>
      </c>
      <c r="B10907" t="s">
        <v>15673</v>
      </c>
      <c r="C10907" s="2">
        <f t="shared" si="510"/>
        <v>6</v>
      </c>
      <c r="D10907" t="s">
        <v>12</v>
      </c>
      <c r="E10907" t="s">
        <v>2223</v>
      </c>
      <c r="F10907">
        <v>25</v>
      </c>
      <c r="G10907" t="str">
        <f t="shared" si="511"/>
        <v>Medium</v>
      </c>
      <c r="H10907" t="s">
        <v>4</v>
      </c>
      <c r="I10907" t="str">
        <f>IFERROR(VLOOKUP(A10907,sponsored_animals!$A$1:$C$2143,1,TRUE),0)</f>
        <v>178f1189a06b68</v>
      </c>
      <c r="J10907">
        <f>VLOOKUP(H10907,location_costs!$A$1:$B$6,2,FALSE)</f>
        <v>110</v>
      </c>
      <c r="K10907" t="str">
        <f t="shared" si="512"/>
        <v>Dog_Medium</v>
      </c>
      <c r="L10907">
        <f>VLOOKUP(K10907,size_costs!$D$1:$E$10,2,FALSE)</f>
        <v>150</v>
      </c>
      <c r="M10907">
        <f>VLOOKUP(C10907,age_costs!$A$1:$B$52,2,FALSE)</f>
        <v>100</v>
      </c>
    </row>
    <row r="10908" spans="1:13" x14ac:dyDescent="0.25">
      <c r="A10908" t="s">
        <v>1324</v>
      </c>
      <c r="B10908" t="s">
        <v>15301</v>
      </c>
      <c r="C10908" s="2">
        <f t="shared" si="510"/>
        <v>3</v>
      </c>
      <c r="D10908" t="s">
        <v>19</v>
      </c>
      <c r="E10908" t="s">
        <v>2266</v>
      </c>
      <c r="F10908">
        <v>2</v>
      </c>
      <c r="G10908" t="str">
        <f t="shared" si="511"/>
        <v>Small</v>
      </c>
      <c r="H10908" t="s">
        <v>5</v>
      </c>
      <c r="I10908">
        <f>IFERROR(VLOOKUP(A10908,sponsored_animals!$A$1:$C$2143,1,TRUE),0)</f>
        <v>0</v>
      </c>
      <c r="J10908">
        <f>VLOOKUP(H10908,location_costs!$A$1:$B$6,2,FALSE)</f>
        <v>140</v>
      </c>
      <c r="K10908" t="str">
        <f t="shared" si="512"/>
        <v>Cat_Small</v>
      </c>
      <c r="L10908">
        <f>VLOOKUP(K10908,size_costs!$D$1:$E$10,2,FALSE)</f>
        <v>100</v>
      </c>
      <c r="M10908">
        <f>VLOOKUP(C10908,age_costs!$A$1:$B$52,2,FALSE)</f>
        <v>0</v>
      </c>
    </row>
    <row r="10909" spans="1:13" x14ac:dyDescent="0.25">
      <c r="A10909" t="s">
        <v>12665</v>
      </c>
      <c r="B10909" t="s">
        <v>14932</v>
      </c>
      <c r="C10909" s="2">
        <f t="shared" si="510"/>
        <v>6</v>
      </c>
      <c r="D10909" t="s">
        <v>19</v>
      </c>
      <c r="E10909" t="s">
        <v>2200</v>
      </c>
      <c r="F10909">
        <v>4</v>
      </c>
      <c r="G10909" t="str">
        <f t="shared" si="511"/>
        <v>Small</v>
      </c>
      <c r="H10909" t="s">
        <v>3</v>
      </c>
      <c r="I10909">
        <f>IFERROR(VLOOKUP(A10909,sponsored_animals!$A$1:$C$2143,1,TRUE),0)</f>
        <v>0</v>
      </c>
      <c r="J10909">
        <f>VLOOKUP(H10909,location_costs!$A$1:$B$6,2,FALSE)</f>
        <v>120</v>
      </c>
      <c r="K10909" t="str">
        <f t="shared" si="512"/>
        <v>Cat_Small</v>
      </c>
      <c r="L10909">
        <f>VLOOKUP(K10909,size_costs!$D$1:$E$10,2,FALSE)</f>
        <v>100</v>
      </c>
      <c r="M10909">
        <f>VLOOKUP(C10909,age_costs!$A$1:$B$52,2,FALSE)</f>
        <v>100</v>
      </c>
    </row>
    <row r="10910" spans="1:13" x14ac:dyDescent="0.25">
      <c r="A10910" t="s">
        <v>12666</v>
      </c>
      <c r="B10910" t="s">
        <v>5147</v>
      </c>
      <c r="C10910" s="2">
        <f t="shared" si="510"/>
        <v>4</v>
      </c>
      <c r="D10910" t="s">
        <v>12</v>
      </c>
      <c r="E10910" t="s">
        <v>2186</v>
      </c>
      <c r="F10910">
        <v>48</v>
      </c>
      <c r="G10910" t="str">
        <f t="shared" si="511"/>
        <v>Large</v>
      </c>
      <c r="H10910" t="s">
        <v>6</v>
      </c>
      <c r="I10910" t="str">
        <f>IFERROR(VLOOKUP(A10910,sponsored_animals!$A$1:$C$2143,1,TRUE),0)</f>
        <v>f3de00c24336c4</v>
      </c>
      <c r="J10910">
        <f>VLOOKUP(H10910,location_costs!$A$1:$B$6,2,FALSE)</f>
        <v>135</v>
      </c>
      <c r="K10910" t="str">
        <f t="shared" si="512"/>
        <v>Dog_Large</v>
      </c>
      <c r="L10910">
        <f>VLOOKUP(K10910,size_costs!$D$1:$E$10,2,FALSE)</f>
        <v>175</v>
      </c>
      <c r="M10910">
        <f>VLOOKUP(C10910,age_costs!$A$1:$B$52,2,FALSE)</f>
        <v>0</v>
      </c>
    </row>
    <row r="10911" spans="1:13" x14ac:dyDescent="0.25">
      <c r="A10911" t="s">
        <v>12667</v>
      </c>
      <c r="B10911" t="s">
        <v>10642</v>
      </c>
      <c r="C10911" s="2">
        <f t="shared" si="510"/>
        <v>8</v>
      </c>
      <c r="D10911" t="s">
        <v>12</v>
      </c>
      <c r="E10911" t="s">
        <v>2615</v>
      </c>
      <c r="F10911">
        <v>14</v>
      </c>
      <c r="G10911" t="str">
        <f t="shared" si="511"/>
        <v>Medium</v>
      </c>
      <c r="H10911" t="s">
        <v>5</v>
      </c>
      <c r="I10911" t="str">
        <f>IFERROR(VLOOKUP(A10911,sponsored_animals!$A$1:$C$2143,1,TRUE),0)</f>
        <v>36806649e5722d</v>
      </c>
      <c r="J10911">
        <f>VLOOKUP(H10911,location_costs!$A$1:$B$6,2,FALSE)</f>
        <v>140</v>
      </c>
      <c r="K10911" t="str">
        <f t="shared" si="512"/>
        <v>Dog_Medium</v>
      </c>
      <c r="L10911">
        <f>VLOOKUP(K10911,size_costs!$D$1:$E$10,2,FALSE)</f>
        <v>150</v>
      </c>
      <c r="M10911">
        <f>VLOOKUP(C10911,age_costs!$A$1:$B$52,2,FALSE)</f>
        <v>150</v>
      </c>
    </row>
    <row r="10912" spans="1:13" x14ac:dyDescent="0.25">
      <c r="A10912" t="s">
        <v>12668</v>
      </c>
      <c r="B10912" t="s">
        <v>16388</v>
      </c>
      <c r="C10912" s="2">
        <f t="shared" si="510"/>
        <v>11</v>
      </c>
      <c r="D10912" t="s">
        <v>12</v>
      </c>
      <c r="E10912" t="s">
        <v>2533</v>
      </c>
      <c r="F10912">
        <v>3</v>
      </c>
      <c r="G10912" t="str">
        <f t="shared" si="511"/>
        <v>Small</v>
      </c>
      <c r="H10912" t="s">
        <v>3</v>
      </c>
      <c r="I10912" t="str">
        <f>IFERROR(VLOOKUP(A10912,sponsored_animals!$A$1:$C$2143,1,TRUE),0)</f>
        <v>0918714dc3a6e1</v>
      </c>
      <c r="J10912">
        <f>VLOOKUP(H10912,location_costs!$A$1:$B$6,2,FALSE)</f>
        <v>120</v>
      </c>
      <c r="K10912" t="str">
        <f t="shared" si="512"/>
        <v>Dog_Small</v>
      </c>
      <c r="L10912">
        <f>VLOOKUP(K10912,size_costs!$D$1:$E$10,2,FALSE)</f>
        <v>125</v>
      </c>
      <c r="M10912">
        <f>VLOOKUP(C10912,age_costs!$A$1:$B$52,2,FALSE)</f>
        <v>150</v>
      </c>
    </row>
    <row r="10913" spans="1:13" x14ac:dyDescent="0.25">
      <c r="A10913" t="s">
        <v>12669</v>
      </c>
      <c r="B10913" t="s">
        <v>15114</v>
      </c>
      <c r="C10913" s="2">
        <f t="shared" si="510"/>
        <v>6</v>
      </c>
      <c r="D10913" t="s">
        <v>12</v>
      </c>
      <c r="E10913" t="s">
        <v>2202</v>
      </c>
      <c r="F10913">
        <v>11.5</v>
      </c>
      <c r="G10913" t="str">
        <f t="shared" si="511"/>
        <v>Medium</v>
      </c>
      <c r="H10913" t="s">
        <v>5</v>
      </c>
      <c r="I10913" t="str">
        <f>IFERROR(VLOOKUP(A10913,sponsored_animals!$A$1:$C$2143,1,TRUE),0)</f>
        <v>4fca6ef6dbda96</v>
      </c>
      <c r="J10913">
        <f>VLOOKUP(H10913,location_costs!$A$1:$B$6,2,FALSE)</f>
        <v>140</v>
      </c>
      <c r="K10913" t="str">
        <f t="shared" si="512"/>
        <v>Dog_Medium</v>
      </c>
      <c r="L10913">
        <f>VLOOKUP(K10913,size_costs!$D$1:$E$10,2,FALSE)</f>
        <v>150</v>
      </c>
      <c r="M10913">
        <f>VLOOKUP(C10913,age_costs!$A$1:$B$52,2,FALSE)</f>
        <v>100</v>
      </c>
    </row>
    <row r="10914" spans="1:13" x14ac:dyDescent="0.25">
      <c r="A10914" t="s">
        <v>12670</v>
      </c>
      <c r="B10914" t="s">
        <v>13935</v>
      </c>
      <c r="C10914" s="2">
        <f t="shared" si="510"/>
        <v>5</v>
      </c>
      <c r="D10914" t="s">
        <v>19</v>
      </c>
      <c r="E10914" t="s">
        <v>2177</v>
      </c>
      <c r="F10914">
        <v>6.5</v>
      </c>
      <c r="G10914" t="str">
        <f t="shared" si="511"/>
        <v>Medium</v>
      </c>
      <c r="H10914" t="s">
        <v>7</v>
      </c>
      <c r="I10914">
        <f>IFERROR(VLOOKUP(A10914,sponsored_animals!$A$1:$C$2143,1,TRUE),0)</f>
        <v>0</v>
      </c>
      <c r="J10914">
        <f>VLOOKUP(H10914,location_costs!$A$1:$B$6,2,FALSE)</f>
        <v>100</v>
      </c>
      <c r="K10914" t="str">
        <f t="shared" si="512"/>
        <v>Cat_Medium</v>
      </c>
      <c r="L10914">
        <f>VLOOKUP(K10914,size_costs!$D$1:$E$10,2,FALSE)</f>
        <v>120</v>
      </c>
      <c r="M10914">
        <f>VLOOKUP(C10914,age_costs!$A$1:$B$52,2,FALSE)</f>
        <v>100</v>
      </c>
    </row>
    <row r="10915" spans="1:13" x14ac:dyDescent="0.25">
      <c r="A10915" t="s">
        <v>12671</v>
      </c>
      <c r="B10915" t="s">
        <v>13582</v>
      </c>
      <c r="C10915" s="2">
        <f t="shared" si="510"/>
        <v>5</v>
      </c>
      <c r="D10915" t="s">
        <v>19</v>
      </c>
      <c r="E10915" t="s">
        <v>2340</v>
      </c>
      <c r="F10915">
        <v>2</v>
      </c>
      <c r="G10915" t="str">
        <f t="shared" si="511"/>
        <v>Small</v>
      </c>
      <c r="H10915" t="s">
        <v>7</v>
      </c>
      <c r="I10915" t="str">
        <f>IFERROR(VLOOKUP(A10915,sponsored_animals!$A$1:$C$2143,1,TRUE),0)</f>
        <v>0ea863dbf1123f</v>
      </c>
      <c r="J10915">
        <f>VLOOKUP(H10915,location_costs!$A$1:$B$6,2,FALSE)</f>
        <v>100</v>
      </c>
      <c r="K10915" t="str">
        <f t="shared" si="512"/>
        <v>Cat_Small</v>
      </c>
      <c r="L10915">
        <f>VLOOKUP(K10915,size_costs!$D$1:$E$10,2,FALSE)</f>
        <v>100</v>
      </c>
      <c r="M10915">
        <f>VLOOKUP(C10915,age_costs!$A$1:$B$52,2,FALSE)</f>
        <v>100</v>
      </c>
    </row>
    <row r="10916" spans="1:13" x14ac:dyDescent="0.25">
      <c r="A10916" t="s">
        <v>747</v>
      </c>
      <c r="B10916" t="s">
        <v>4864</v>
      </c>
      <c r="C10916" s="2">
        <f t="shared" si="510"/>
        <v>7</v>
      </c>
      <c r="D10916" t="s">
        <v>12</v>
      </c>
      <c r="E10916" t="s">
        <v>2207</v>
      </c>
      <c r="F10916">
        <v>47</v>
      </c>
      <c r="G10916" t="str">
        <f t="shared" si="511"/>
        <v>Large</v>
      </c>
      <c r="H10916" t="s">
        <v>4</v>
      </c>
      <c r="I10916" t="str">
        <f>IFERROR(VLOOKUP(A10916,sponsored_animals!$A$1:$C$2143,1,TRUE),0)</f>
        <v>0ea863dbf1123f</v>
      </c>
      <c r="J10916">
        <f>VLOOKUP(H10916,location_costs!$A$1:$B$6,2,FALSE)</f>
        <v>110</v>
      </c>
      <c r="K10916" t="str">
        <f t="shared" si="512"/>
        <v>Dog_Large</v>
      </c>
      <c r="L10916">
        <f>VLOOKUP(K10916,size_costs!$D$1:$E$10,2,FALSE)</f>
        <v>175</v>
      </c>
      <c r="M10916">
        <f>VLOOKUP(C10916,age_costs!$A$1:$B$52,2,FALSE)</f>
        <v>100</v>
      </c>
    </row>
    <row r="10917" spans="1:13" x14ac:dyDescent="0.25">
      <c r="A10917" t="s">
        <v>257</v>
      </c>
      <c r="B10917" t="s">
        <v>14124</v>
      </c>
      <c r="C10917" s="2">
        <f t="shared" si="510"/>
        <v>5</v>
      </c>
      <c r="D10917" t="s">
        <v>19</v>
      </c>
      <c r="E10917" t="s">
        <v>2198</v>
      </c>
      <c r="F10917">
        <v>4</v>
      </c>
      <c r="G10917" t="str">
        <f t="shared" si="511"/>
        <v>Small</v>
      </c>
      <c r="H10917" t="s">
        <v>5</v>
      </c>
      <c r="I10917">
        <f>IFERROR(VLOOKUP(A10917,sponsored_animals!$A$1:$C$2143,1,TRUE),0)</f>
        <v>0</v>
      </c>
      <c r="J10917">
        <f>VLOOKUP(H10917,location_costs!$A$1:$B$6,2,FALSE)</f>
        <v>140</v>
      </c>
      <c r="K10917" t="str">
        <f t="shared" si="512"/>
        <v>Cat_Small</v>
      </c>
      <c r="L10917">
        <f>VLOOKUP(K10917,size_costs!$D$1:$E$10,2,FALSE)</f>
        <v>100</v>
      </c>
      <c r="M10917">
        <f>VLOOKUP(C10917,age_costs!$A$1:$B$52,2,FALSE)</f>
        <v>100</v>
      </c>
    </row>
    <row r="10918" spans="1:13" x14ac:dyDescent="0.25">
      <c r="A10918" t="s">
        <v>12672</v>
      </c>
      <c r="B10918" t="s">
        <v>15801</v>
      </c>
      <c r="C10918" s="2">
        <f t="shared" si="510"/>
        <v>3</v>
      </c>
      <c r="D10918" t="s">
        <v>19</v>
      </c>
      <c r="E10918" t="s">
        <v>2311</v>
      </c>
      <c r="F10918">
        <v>9</v>
      </c>
      <c r="G10918" t="str">
        <f t="shared" si="511"/>
        <v>Large</v>
      </c>
      <c r="H10918" t="s">
        <v>3</v>
      </c>
      <c r="I10918" t="str">
        <f>IFERROR(VLOOKUP(A10918,sponsored_animals!$A$1:$C$2143,1,TRUE),0)</f>
        <v>178f1189a06b68</v>
      </c>
      <c r="J10918">
        <f>VLOOKUP(H10918,location_costs!$A$1:$B$6,2,FALSE)</f>
        <v>120</v>
      </c>
      <c r="K10918" t="str">
        <f t="shared" si="512"/>
        <v>Cat_Large</v>
      </c>
      <c r="L10918">
        <f>VLOOKUP(K10918,size_costs!$D$1:$E$10,2,FALSE)</f>
        <v>140</v>
      </c>
      <c r="M10918">
        <f>VLOOKUP(C10918,age_costs!$A$1:$B$52,2,FALSE)</f>
        <v>0</v>
      </c>
    </row>
    <row r="10919" spans="1:13" x14ac:dyDescent="0.25">
      <c r="A10919" t="s">
        <v>12673</v>
      </c>
      <c r="B10919" t="s">
        <v>14399</v>
      </c>
      <c r="C10919" s="2">
        <f t="shared" si="510"/>
        <v>13</v>
      </c>
      <c r="D10919" t="s">
        <v>12</v>
      </c>
      <c r="E10919" t="s">
        <v>2241</v>
      </c>
      <c r="F10919">
        <v>45</v>
      </c>
      <c r="G10919" t="str">
        <f t="shared" si="511"/>
        <v>Large</v>
      </c>
      <c r="H10919" t="s">
        <v>7</v>
      </c>
      <c r="I10919" t="str">
        <f>IFERROR(VLOOKUP(A10919,sponsored_animals!$A$1:$C$2143,1,TRUE),0)</f>
        <v>36806649e5722d</v>
      </c>
      <c r="J10919">
        <f>VLOOKUP(H10919,location_costs!$A$1:$B$6,2,FALSE)</f>
        <v>100</v>
      </c>
      <c r="K10919" t="str">
        <f t="shared" si="512"/>
        <v>Dog_Large</v>
      </c>
      <c r="L10919">
        <f>VLOOKUP(K10919,size_costs!$D$1:$E$10,2,FALSE)</f>
        <v>175</v>
      </c>
      <c r="M10919">
        <f>VLOOKUP(C10919,age_costs!$A$1:$B$52,2,FALSE)</f>
        <v>200</v>
      </c>
    </row>
    <row r="10920" spans="1:13" x14ac:dyDescent="0.25">
      <c r="A10920" t="s">
        <v>12674</v>
      </c>
      <c r="B10920" t="s">
        <v>14342</v>
      </c>
      <c r="C10920" s="2">
        <f t="shared" si="510"/>
        <v>14</v>
      </c>
      <c r="D10920" t="s">
        <v>12</v>
      </c>
      <c r="E10920" t="s">
        <v>2325</v>
      </c>
      <c r="F10920">
        <v>38</v>
      </c>
      <c r="G10920" t="str">
        <f t="shared" si="511"/>
        <v>Large</v>
      </c>
      <c r="H10920" t="s">
        <v>6</v>
      </c>
      <c r="I10920">
        <f>IFERROR(VLOOKUP(A10920,sponsored_animals!$A$1:$C$2143,1,TRUE),0)</f>
        <v>0</v>
      </c>
      <c r="J10920">
        <f>VLOOKUP(H10920,location_costs!$A$1:$B$6,2,FALSE)</f>
        <v>135</v>
      </c>
      <c r="K10920" t="str">
        <f t="shared" si="512"/>
        <v>Dog_Large</v>
      </c>
      <c r="L10920">
        <f>VLOOKUP(K10920,size_costs!$D$1:$E$10,2,FALSE)</f>
        <v>175</v>
      </c>
      <c r="M10920">
        <f>VLOOKUP(C10920,age_costs!$A$1:$B$52,2,FALSE)</f>
        <v>200</v>
      </c>
    </row>
    <row r="10921" spans="1:13" x14ac:dyDescent="0.25">
      <c r="A10921" t="s">
        <v>328</v>
      </c>
      <c r="B10921" t="s">
        <v>4527</v>
      </c>
      <c r="C10921" s="2">
        <f t="shared" si="510"/>
        <v>7</v>
      </c>
      <c r="D10921" t="s">
        <v>19</v>
      </c>
      <c r="E10921" t="s">
        <v>2182</v>
      </c>
      <c r="F10921">
        <v>8</v>
      </c>
      <c r="G10921" t="str">
        <f t="shared" si="511"/>
        <v>Large</v>
      </c>
      <c r="H10921" t="s">
        <v>4</v>
      </c>
      <c r="I10921" t="str">
        <f>IFERROR(VLOOKUP(A10921,sponsored_animals!$A$1:$C$2143,1,TRUE),0)</f>
        <v>b14069999a0ee6</v>
      </c>
      <c r="J10921">
        <f>VLOOKUP(H10921,location_costs!$A$1:$B$6,2,FALSE)</f>
        <v>110</v>
      </c>
      <c r="K10921" t="str">
        <f t="shared" si="512"/>
        <v>Cat_Large</v>
      </c>
      <c r="L10921">
        <f>VLOOKUP(K10921,size_costs!$D$1:$E$10,2,FALSE)</f>
        <v>140</v>
      </c>
      <c r="M10921">
        <f>VLOOKUP(C10921,age_costs!$A$1:$B$52,2,FALSE)</f>
        <v>100</v>
      </c>
    </row>
    <row r="10922" spans="1:13" x14ac:dyDescent="0.25">
      <c r="A10922" t="s">
        <v>150</v>
      </c>
      <c r="B10922" t="s">
        <v>4555</v>
      </c>
      <c r="C10922" s="2">
        <f t="shared" si="510"/>
        <v>3</v>
      </c>
      <c r="D10922" t="s">
        <v>19</v>
      </c>
      <c r="E10922" t="s">
        <v>2207</v>
      </c>
      <c r="F10922">
        <v>2</v>
      </c>
      <c r="G10922" t="str">
        <f t="shared" si="511"/>
        <v>Small</v>
      </c>
      <c r="H10922" t="s">
        <v>7</v>
      </c>
      <c r="I10922" t="str">
        <f>IFERROR(VLOOKUP(A10922,sponsored_animals!$A$1:$C$2143,1,TRUE),0)</f>
        <v>0ea863dbf1123f</v>
      </c>
      <c r="J10922">
        <f>VLOOKUP(H10922,location_costs!$A$1:$B$6,2,FALSE)</f>
        <v>100</v>
      </c>
      <c r="K10922" t="str">
        <f t="shared" si="512"/>
        <v>Cat_Small</v>
      </c>
      <c r="L10922">
        <f>VLOOKUP(K10922,size_costs!$D$1:$E$10,2,FALSE)</f>
        <v>100</v>
      </c>
      <c r="M10922">
        <f>VLOOKUP(C10922,age_costs!$A$1:$B$52,2,FALSE)</f>
        <v>0</v>
      </c>
    </row>
    <row r="10923" spans="1:13" x14ac:dyDescent="0.25">
      <c r="A10923" t="s">
        <v>12675</v>
      </c>
      <c r="B10923" t="s">
        <v>3118</v>
      </c>
      <c r="C10923" s="2">
        <f t="shared" si="510"/>
        <v>10</v>
      </c>
      <c r="D10923" t="s">
        <v>12</v>
      </c>
      <c r="E10923" t="s">
        <v>2191</v>
      </c>
      <c r="F10923">
        <v>27</v>
      </c>
      <c r="G10923" t="str">
        <f t="shared" si="511"/>
        <v>Medium</v>
      </c>
      <c r="H10923" t="s">
        <v>7</v>
      </c>
      <c r="I10923" t="str">
        <f>IFERROR(VLOOKUP(A10923,sponsored_animals!$A$1:$C$2143,1,TRUE),0)</f>
        <v>b14069999a0ee6</v>
      </c>
      <c r="J10923">
        <f>VLOOKUP(H10923,location_costs!$A$1:$B$6,2,FALSE)</f>
        <v>100</v>
      </c>
      <c r="K10923" t="str">
        <f t="shared" si="512"/>
        <v>Dog_Medium</v>
      </c>
      <c r="L10923">
        <f>VLOOKUP(K10923,size_costs!$D$1:$E$10,2,FALSE)</f>
        <v>150</v>
      </c>
      <c r="M10923">
        <f>VLOOKUP(C10923,age_costs!$A$1:$B$52,2,FALSE)</f>
        <v>150</v>
      </c>
    </row>
    <row r="10924" spans="1:13" x14ac:dyDescent="0.25">
      <c r="A10924" t="s">
        <v>2098</v>
      </c>
      <c r="B10924" t="s">
        <v>2776</v>
      </c>
      <c r="C10924" s="2">
        <f t="shared" si="510"/>
        <v>16</v>
      </c>
      <c r="D10924" t="s">
        <v>12</v>
      </c>
      <c r="E10924" t="s">
        <v>2191</v>
      </c>
      <c r="F10924">
        <v>5</v>
      </c>
      <c r="G10924" t="str">
        <f t="shared" si="511"/>
        <v>Small</v>
      </c>
      <c r="H10924" t="s">
        <v>4</v>
      </c>
      <c r="I10924" t="str">
        <f>IFERROR(VLOOKUP(A10924,sponsored_animals!$A$1:$C$2143,1,TRUE),0)</f>
        <v>36806649e5722d</v>
      </c>
      <c r="J10924">
        <f>VLOOKUP(H10924,location_costs!$A$1:$B$6,2,FALSE)</f>
        <v>110</v>
      </c>
      <c r="K10924" t="str">
        <f t="shared" si="512"/>
        <v>Dog_Small</v>
      </c>
      <c r="L10924">
        <f>VLOOKUP(K10924,size_costs!$D$1:$E$10,2,FALSE)</f>
        <v>125</v>
      </c>
      <c r="M10924">
        <f>VLOOKUP(C10924,age_costs!$A$1:$B$52,2,FALSE)</f>
        <v>300</v>
      </c>
    </row>
    <row r="10925" spans="1:13" x14ac:dyDescent="0.25">
      <c r="A10925" t="s">
        <v>2119</v>
      </c>
      <c r="B10925" t="s">
        <v>15141</v>
      </c>
      <c r="C10925" s="2">
        <f t="shared" si="510"/>
        <v>5</v>
      </c>
      <c r="D10925" t="s">
        <v>19</v>
      </c>
      <c r="E10925" t="s">
        <v>2779</v>
      </c>
      <c r="F10925">
        <v>9</v>
      </c>
      <c r="G10925" t="str">
        <f t="shared" si="511"/>
        <v>Large</v>
      </c>
      <c r="H10925" t="s">
        <v>6</v>
      </c>
      <c r="I10925" t="str">
        <f>IFERROR(VLOOKUP(A10925,sponsored_animals!$A$1:$C$2143,1,TRUE),0)</f>
        <v>36806649e5722d</v>
      </c>
      <c r="J10925">
        <f>VLOOKUP(H10925,location_costs!$A$1:$B$6,2,FALSE)</f>
        <v>135</v>
      </c>
      <c r="K10925" t="str">
        <f t="shared" si="512"/>
        <v>Cat_Large</v>
      </c>
      <c r="L10925">
        <f>VLOOKUP(K10925,size_costs!$D$1:$E$10,2,FALSE)</f>
        <v>140</v>
      </c>
      <c r="M10925">
        <f>VLOOKUP(C10925,age_costs!$A$1:$B$52,2,FALSE)</f>
        <v>100</v>
      </c>
    </row>
    <row r="10926" spans="1:13" x14ac:dyDescent="0.25">
      <c r="A10926" t="s">
        <v>598</v>
      </c>
      <c r="B10926" t="s">
        <v>14054</v>
      </c>
      <c r="C10926" s="2">
        <f t="shared" si="510"/>
        <v>8</v>
      </c>
      <c r="D10926" t="s">
        <v>12</v>
      </c>
      <c r="E10926" t="s">
        <v>2302</v>
      </c>
      <c r="F10926">
        <v>37</v>
      </c>
      <c r="G10926" t="str">
        <f t="shared" si="511"/>
        <v>Large</v>
      </c>
      <c r="H10926" t="s">
        <v>6</v>
      </c>
      <c r="I10926" t="str">
        <f>IFERROR(VLOOKUP(A10926,sponsored_animals!$A$1:$C$2143,1,TRUE),0)</f>
        <v>74228ffdfe76aa</v>
      </c>
      <c r="J10926">
        <f>VLOOKUP(H10926,location_costs!$A$1:$B$6,2,FALSE)</f>
        <v>135</v>
      </c>
      <c r="K10926" t="str">
        <f t="shared" si="512"/>
        <v>Dog_Large</v>
      </c>
      <c r="L10926">
        <f>VLOOKUP(K10926,size_costs!$D$1:$E$10,2,FALSE)</f>
        <v>175</v>
      </c>
      <c r="M10926">
        <f>VLOOKUP(C10926,age_costs!$A$1:$B$52,2,FALSE)</f>
        <v>150</v>
      </c>
    </row>
    <row r="10927" spans="1:13" x14ac:dyDescent="0.25">
      <c r="A10927" t="s">
        <v>1022</v>
      </c>
      <c r="B10927" t="s">
        <v>14566</v>
      </c>
      <c r="C10927" s="2">
        <f t="shared" si="510"/>
        <v>3</v>
      </c>
      <c r="D10927" t="s">
        <v>12</v>
      </c>
      <c r="E10927" t="s">
        <v>2475</v>
      </c>
      <c r="F10927">
        <v>22</v>
      </c>
      <c r="G10927" t="str">
        <f t="shared" si="511"/>
        <v>Medium</v>
      </c>
      <c r="H10927" t="s">
        <v>4</v>
      </c>
      <c r="I10927">
        <f>IFERROR(VLOOKUP(A10927,sponsored_animals!$A$1:$C$2143,1,TRUE),0)</f>
        <v>0</v>
      </c>
      <c r="J10927">
        <f>VLOOKUP(H10927,location_costs!$A$1:$B$6,2,FALSE)</f>
        <v>110</v>
      </c>
      <c r="K10927" t="str">
        <f t="shared" si="512"/>
        <v>Dog_Medium</v>
      </c>
      <c r="L10927">
        <f>VLOOKUP(K10927,size_costs!$D$1:$E$10,2,FALSE)</f>
        <v>150</v>
      </c>
      <c r="M10927">
        <f>VLOOKUP(C10927,age_costs!$A$1:$B$52,2,FALSE)</f>
        <v>0</v>
      </c>
    </row>
    <row r="10928" spans="1:13" x14ac:dyDescent="0.25">
      <c r="A10928" t="s">
        <v>12677</v>
      </c>
      <c r="B10928" t="s">
        <v>3571</v>
      </c>
      <c r="C10928" s="2">
        <f t="shared" si="510"/>
        <v>17</v>
      </c>
      <c r="D10928" t="s">
        <v>19</v>
      </c>
      <c r="E10928" t="s">
        <v>2486</v>
      </c>
      <c r="F10928">
        <v>8</v>
      </c>
      <c r="G10928" t="str">
        <f t="shared" si="511"/>
        <v>Large</v>
      </c>
      <c r="H10928" t="s">
        <v>6</v>
      </c>
      <c r="I10928" t="str">
        <f>IFERROR(VLOOKUP(A10928,sponsored_animals!$A$1:$C$2143,1,TRUE),0)</f>
        <v>178f1189a06b68</v>
      </c>
      <c r="J10928">
        <f>VLOOKUP(H10928,location_costs!$A$1:$B$6,2,FALSE)</f>
        <v>135</v>
      </c>
      <c r="K10928" t="str">
        <f t="shared" si="512"/>
        <v>Cat_Large</v>
      </c>
      <c r="L10928">
        <f>VLOOKUP(K10928,size_costs!$D$1:$E$10,2,FALSE)</f>
        <v>140</v>
      </c>
      <c r="M10928">
        <f>VLOOKUP(C10928,age_costs!$A$1:$B$52,2,FALSE)</f>
        <v>300</v>
      </c>
    </row>
    <row r="10929" spans="1:13" x14ac:dyDescent="0.25">
      <c r="A10929" t="s">
        <v>12679</v>
      </c>
      <c r="B10929" t="s">
        <v>16027</v>
      </c>
      <c r="C10929" s="2">
        <f t="shared" si="510"/>
        <v>20</v>
      </c>
      <c r="D10929" t="s">
        <v>12</v>
      </c>
      <c r="E10929" t="s">
        <v>2231</v>
      </c>
      <c r="F10929">
        <v>25</v>
      </c>
      <c r="G10929" t="str">
        <f t="shared" si="511"/>
        <v>Medium</v>
      </c>
      <c r="H10929" t="s">
        <v>7</v>
      </c>
      <c r="I10929" t="str">
        <f>IFERROR(VLOOKUP(A10929,sponsored_animals!$A$1:$C$2143,1,TRUE),0)</f>
        <v>0ea863dbf1123f</v>
      </c>
      <c r="J10929">
        <f>VLOOKUP(H10929,location_costs!$A$1:$B$6,2,FALSE)</f>
        <v>100</v>
      </c>
      <c r="K10929" t="str">
        <f t="shared" si="512"/>
        <v>Dog_Medium</v>
      </c>
      <c r="L10929">
        <f>VLOOKUP(K10929,size_costs!$D$1:$E$10,2,FALSE)</f>
        <v>150</v>
      </c>
      <c r="M10929">
        <f>VLOOKUP(C10929,age_costs!$A$1:$B$52,2,FALSE)</f>
        <v>300</v>
      </c>
    </row>
    <row r="10930" spans="1:13" x14ac:dyDescent="0.25">
      <c r="A10930" t="s">
        <v>12680</v>
      </c>
      <c r="B10930" t="s">
        <v>5983</v>
      </c>
      <c r="C10930" s="2">
        <f t="shared" si="510"/>
        <v>9</v>
      </c>
      <c r="D10930" t="s">
        <v>12</v>
      </c>
      <c r="E10930" t="s">
        <v>2322</v>
      </c>
      <c r="F10930">
        <v>9</v>
      </c>
      <c r="G10930" t="str">
        <f t="shared" si="511"/>
        <v>Small</v>
      </c>
      <c r="H10930" t="s">
        <v>3</v>
      </c>
      <c r="I10930" t="str">
        <f>IFERROR(VLOOKUP(A10930,sponsored_animals!$A$1:$C$2143,1,TRUE),0)</f>
        <v>7c0c3e04e6a4d4</v>
      </c>
      <c r="J10930">
        <f>VLOOKUP(H10930,location_costs!$A$1:$B$6,2,FALSE)</f>
        <v>120</v>
      </c>
      <c r="K10930" t="str">
        <f t="shared" si="512"/>
        <v>Dog_Small</v>
      </c>
      <c r="L10930">
        <f>VLOOKUP(K10930,size_costs!$D$1:$E$10,2,FALSE)</f>
        <v>125</v>
      </c>
      <c r="M10930">
        <f>VLOOKUP(C10930,age_costs!$A$1:$B$52,2,FALSE)</f>
        <v>150</v>
      </c>
    </row>
    <row r="10931" spans="1:13" x14ac:dyDescent="0.25">
      <c r="A10931" t="s">
        <v>12682</v>
      </c>
      <c r="B10931" t="s">
        <v>16389</v>
      </c>
      <c r="C10931" s="2">
        <f t="shared" si="510"/>
        <v>8</v>
      </c>
      <c r="D10931" t="s">
        <v>12</v>
      </c>
      <c r="E10931" t="s">
        <v>2533</v>
      </c>
      <c r="F10931">
        <v>48</v>
      </c>
      <c r="G10931" t="str">
        <f t="shared" si="511"/>
        <v>Large</v>
      </c>
      <c r="H10931" t="s">
        <v>3</v>
      </c>
      <c r="I10931">
        <f>IFERROR(VLOOKUP(A10931,sponsored_animals!$A$1:$C$2143,1,TRUE),0)</f>
        <v>0</v>
      </c>
      <c r="J10931">
        <f>VLOOKUP(H10931,location_costs!$A$1:$B$6,2,FALSE)</f>
        <v>120</v>
      </c>
      <c r="K10931" t="str">
        <f t="shared" si="512"/>
        <v>Dog_Large</v>
      </c>
      <c r="L10931">
        <f>VLOOKUP(K10931,size_costs!$D$1:$E$10,2,FALSE)</f>
        <v>175</v>
      </c>
      <c r="M10931">
        <f>VLOOKUP(C10931,age_costs!$A$1:$B$52,2,FALSE)</f>
        <v>150</v>
      </c>
    </row>
    <row r="10932" spans="1:13" x14ac:dyDescent="0.25">
      <c r="A10932" t="s">
        <v>1755</v>
      </c>
      <c r="B10932" t="s">
        <v>16390</v>
      </c>
      <c r="C10932" s="2">
        <f t="shared" si="510"/>
        <v>9</v>
      </c>
      <c r="D10932" t="s">
        <v>12</v>
      </c>
      <c r="E10932" t="s">
        <v>2244</v>
      </c>
      <c r="F10932">
        <v>29</v>
      </c>
      <c r="G10932" t="str">
        <f t="shared" si="511"/>
        <v>Medium</v>
      </c>
      <c r="H10932" t="s">
        <v>5</v>
      </c>
      <c r="I10932" t="str">
        <f>IFERROR(VLOOKUP(A10932,sponsored_animals!$A$1:$C$2143,1,TRUE),0)</f>
        <v>b14069999a0ee6</v>
      </c>
      <c r="J10932">
        <f>VLOOKUP(H10932,location_costs!$A$1:$B$6,2,FALSE)</f>
        <v>140</v>
      </c>
      <c r="K10932" t="str">
        <f t="shared" si="512"/>
        <v>Dog_Medium</v>
      </c>
      <c r="L10932">
        <f>VLOOKUP(K10932,size_costs!$D$1:$E$10,2,FALSE)</f>
        <v>150</v>
      </c>
      <c r="M10932">
        <f>VLOOKUP(C10932,age_costs!$A$1:$B$52,2,FALSE)</f>
        <v>150</v>
      </c>
    </row>
    <row r="10933" spans="1:13" x14ac:dyDescent="0.25">
      <c r="A10933" t="s">
        <v>12683</v>
      </c>
      <c r="B10933" t="s">
        <v>4010</v>
      </c>
      <c r="C10933" s="2">
        <f t="shared" si="510"/>
        <v>6</v>
      </c>
      <c r="D10933" t="s">
        <v>12</v>
      </c>
      <c r="E10933" t="s">
        <v>2182</v>
      </c>
      <c r="F10933">
        <v>13</v>
      </c>
      <c r="G10933" t="str">
        <f t="shared" si="511"/>
        <v>Medium</v>
      </c>
      <c r="H10933" t="s">
        <v>4</v>
      </c>
      <c r="I10933" t="str">
        <f>IFERROR(VLOOKUP(A10933,sponsored_animals!$A$1:$C$2143,1,TRUE),0)</f>
        <v>b14069999a0ee6</v>
      </c>
      <c r="J10933">
        <f>VLOOKUP(H10933,location_costs!$A$1:$B$6,2,FALSE)</f>
        <v>110</v>
      </c>
      <c r="K10933" t="str">
        <f t="shared" si="512"/>
        <v>Dog_Medium</v>
      </c>
      <c r="L10933">
        <f>VLOOKUP(K10933,size_costs!$D$1:$E$10,2,FALSE)</f>
        <v>150</v>
      </c>
      <c r="M10933">
        <f>VLOOKUP(C10933,age_costs!$A$1:$B$52,2,FALSE)</f>
        <v>100</v>
      </c>
    </row>
    <row r="10934" spans="1:13" x14ac:dyDescent="0.25">
      <c r="A10934" t="s">
        <v>424</v>
      </c>
      <c r="B10934" t="s">
        <v>5947</v>
      </c>
      <c r="C10934" s="2">
        <f t="shared" si="510"/>
        <v>7</v>
      </c>
      <c r="D10934" t="s">
        <v>12</v>
      </c>
      <c r="E10934" t="s">
        <v>2182</v>
      </c>
      <c r="F10934">
        <v>33</v>
      </c>
      <c r="G10934" t="str">
        <f t="shared" si="511"/>
        <v>Large</v>
      </c>
      <c r="H10934" t="s">
        <v>4</v>
      </c>
      <c r="I10934" t="str">
        <f>IFERROR(VLOOKUP(A10934,sponsored_animals!$A$1:$C$2143,1,TRUE),0)</f>
        <v>36806649e5722d</v>
      </c>
      <c r="J10934">
        <f>VLOOKUP(H10934,location_costs!$A$1:$B$6,2,FALSE)</f>
        <v>110</v>
      </c>
      <c r="K10934" t="str">
        <f t="shared" si="512"/>
        <v>Dog_Large</v>
      </c>
      <c r="L10934">
        <f>VLOOKUP(K10934,size_costs!$D$1:$E$10,2,FALSE)</f>
        <v>175</v>
      </c>
      <c r="M10934">
        <f>VLOOKUP(C10934,age_costs!$A$1:$B$52,2,FALSE)</f>
        <v>100</v>
      </c>
    </row>
    <row r="10935" spans="1:13" x14ac:dyDescent="0.25">
      <c r="A10935" t="s">
        <v>12684</v>
      </c>
      <c r="B10935" t="s">
        <v>14627</v>
      </c>
      <c r="C10935" s="2">
        <f t="shared" si="510"/>
        <v>7</v>
      </c>
      <c r="D10935" t="s">
        <v>19</v>
      </c>
      <c r="E10935" t="s">
        <v>2210</v>
      </c>
      <c r="F10935">
        <v>8.5</v>
      </c>
      <c r="G10935" t="str">
        <f t="shared" si="511"/>
        <v>Large</v>
      </c>
      <c r="H10935" t="s">
        <v>7</v>
      </c>
      <c r="I10935" t="str">
        <f>IFERROR(VLOOKUP(A10935,sponsored_animals!$A$1:$C$2143,1,TRUE),0)</f>
        <v>f3de00c24336c4</v>
      </c>
      <c r="J10935">
        <f>VLOOKUP(H10935,location_costs!$A$1:$B$6,2,FALSE)</f>
        <v>100</v>
      </c>
      <c r="K10935" t="str">
        <f t="shared" si="512"/>
        <v>Cat_Large</v>
      </c>
      <c r="L10935">
        <f>VLOOKUP(K10935,size_costs!$D$1:$E$10,2,FALSE)</f>
        <v>140</v>
      </c>
      <c r="M10935">
        <f>VLOOKUP(C10935,age_costs!$A$1:$B$52,2,FALSE)</f>
        <v>100</v>
      </c>
    </row>
    <row r="10936" spans="1:13" x14ac:dyDescent="0.25">
      <c r="A10936" t="s">
        <v>12685</v>
      </c>
      <c r="B10936" t="s">
        <v>15082</v>
      </c>
      <c r="C10936" s="2">
        <f t="shared" si="510"/>
        <v>6</v>
      </c>
      <c r="D10936" t="s">
        <v>19</v>
      </c>
      <c r="E10936" t="s">
        <v>2198</v>
      </c>
      <c r="F10936">
        <v>6</v>
      </c>
      <c r="G10936" t="str">
        <f t="shared" si="511"/>
        <v>Medium</v>
      </c>
      <c r="H10936" t="s">
        <v>3</v>
      </c>
      <c r="I10936" t="str">
        <f>IFERROR(VLOOKUP(A10936,sponsored_animals!$A$1:$C$2143,1,TRUE),0)</f>
        <v>178f1189a06b68</v>
      </c>
      <c r="J10936">
        <f>VLOOKUP(H10936,location_costs!$A$1:$B$6,2,FALSE)</f>
        <v>120</v>
      </c>
      <c r="K10936" t="str">
        <f t="shared" si="512"/>
        <v>Cat_Medium</v>
      </c>
      <c r="L10936">
        <f>VLOOKUP(K10936,size_costs!$D$1:$E$10,2,FALSE)</f>
        <v>120</v>
      </c>
      <c r="M10936">
        <f>VLOOKUP(C10936,age_costs!$A$1:$B$52,2,FALSE)</f>
        <v>100</v>
      </c>
    </row>
    <row r="10937" spans="1:13" x14ac:dyDescent="0.25">
      <c r="A10937" t="s">
        <v>12686</v>
      </c>
      <c r="B10937" t="s">
        <v>13560</v>
      </c>
      <c r="C10937" s="2">
        <f t="shared" si="510"/>
        <v>4</v>
      </c>
      <c r="D10937" t="s">
        <v>12</v>
      </c>
      <c r="E10937" t="s">
        <v>2217</v>
      </c>
      <c r="F10937">
        <v>45</v>
      </c>
      <c r="G10937" t="str">
        <f t="shared" si="511"/>
        <v>Large</v>
      </c>
      <c r="H10937" t="s">
        <v>5</v>
      </c>
      <c r="I10937">
        <f>IFERROR(VLOOKUP(A10937,sponsored_animals!$A$1:$C$2143,1,TRUE),0)</f>
        <v>0</v>
      </c>
      <c r="J10937">
        <f>VLOOKUP(H10937,location_costs!$A$1:$B$6,2,FALSE)</f>
        <v>140</v>
      </c>
      <c r="K10937" t="str">
        <f t="shared" si="512"/>
        <v>Dog_Large</v>
      </c>
      <c r="L10937">
        <f>VLOOKUP(K10937,size_costs!$D$1:$E$10,2,FALSE)</f>
        <v>175</v>
      </c>
      <c r="M10937">
        <f>VLOOKUP(C10937,age_costs!$A$1:$B$52,2,FALSE)</f>
        <v>0</v>
      </c>
    </row>
    <row r="10938" spans="1:13" x14ac:dyDescent="0.25">
      <c r="A10938" t="s">
        <v>12687</v>
      </c>
      <c r="B10938" t="s">
        <v>8061</v>
      </c>
      <c r="C10938" s="2">
        <f t="shared" si="510"/>
        <v>13</v>
      </c>
      <c r="D10938" t="s">
        <v>19</v>
      </c>
      <c r="E10938" t="s">
        <v>2198</v>
      </c>
      <c r="F10938">
        <v>10</v>
      </c>
      <c r="G10938" t="str">
        <f t="shared" si="511"/>
        <v>Large</v>
      </c>
      <c r="H10938" t="s">
        <v>7</v>
      </c>
      <c r="I10938" t="str">
        <f>IFERROR(VLOOKUP(A10938,sponsored_animals!$A$1:$C$2143,1,TRUE),0)</f>
        <v>b14069999a0ee6</v>
      </c>
      <c r="J10938">
        <f>VLOOKUP(H10938,location_costs!$A$1:$B$6,2,FALSE)</f>
        <v>100</v>
      </c>
      <c r="K10938" t="str">
        <f t="shared" si="512"/>
        <v>Cat_Large</v>
      </c>
      <c r="L10938">
        <f>VLOOKUP(K10938,size_costs!$D$1:$E$10,2,FALSE)</f>
        <v>140</v>
      </c>
      <c r="M10938">
        <f>VLOOKUP(C10938,age_costs!$A$1:$B$52,2,FALSE)</f>
        <v>200</v>
      </c>
    </row>
    <row r="10939" spans="1:13" x14ac:dyDescent="0.25">
      <c r="A10939" t="s">
        <v>12688</v>
      </c>
      <c r="B10939" t="s">
        <v>14722</v>
      </c>
      <c r="C10939" s="2">
        <f t="shared" si="510"/>
        <v>3</v>
      </c>
      <c r="D10939" t="s">
        <v>12</v>
      </c>
      <c r="E10939" t="s">
        <v>2519</v>
      </c>
      <c r="F10939">
        <v>14</v>
      </c>
      <c r="G10939" t="str">
        <f t="shared" si="511"/>
        <v>Medium</v>
      </c>
      <c r="H10939" t="s">
        <v>5</v>
      </c>
      <c r="I10939">
        <f>IFERROR(VLOOKUP(A10939,sponsored_animals!$A$1:$C$2143,1,TRUE),0)</f>
        <v>0</v>
      </c>
      <c r="J10939">
        <f>VLOOKUP(H10939,location_costs!$A$1:$B$6,2,FALSE)</f>
        <v>140</v>
      </c>
      <c r="K10939" t="str">
        <f t="shared" si="512"/>
        <v>Dog_Medium</v>
      </c>
      <c r="L10939">
        <f>VLOOKUP(K10939,size_costs!$D$1:$E$10,2,FALSE)</f>
        <v>150</v>
      </c>
      <c r="M10939">
        <f>VLOOKUP(C10939,age_costs!$A$1:$B$52,2,FALSE)</f>
        <v>0</v>
      </c>
    </row>
    <row r="10940" spans="1:13" x14ac:dyDescent="0.25">
      <c r="A10940" t="s">
        <v>12689</v>
      </c>
      <c r="B10940" t="s">
        <v>5340</v>
      </c>
      <c r="C10940" s="2">
        <f t="shared" si="510"/>
        <v>9</v>
      </c>
      <c r="D10940" t="s">
        <v>12</v>
      </c>
      <c r="E10940" t="s">
        <v>2217</v>
      </c>
      <c r="F10940">
        <v>12</v>
      </c>
      <c r="G10940" t="str">
        <f t="shared" si="511"/>
        <v>Medium</v>
      </c>
      <c r="H10940" t="s">
        <v>4</v>
      </c>
      <c r="I10940" t="str">
        <f>IFERROR(VLOOKUP(A10940,sponsored_animals!$A$1:$C$2143,1,TRUE),0)</f>
        <v>7c0c3e04e6a4d4</v>
      </c>
      <c r="J10940">
        <f>VLOOKUP(H10940,location_costs!$A$1:$B$6,2,FALSE)</f>
        <v>110</v>
      </c>
      <c r="K10940" t="str">
        <f t="shared" si="512"/>
        <v>Dog_Medium</v>
      </c>
      <c r="L10940">
        <f>VLOOKUP(K10940,size_costs!$D$1:$E$10,2,FALSE)</f>
        <v>150</v>
      </c>
      <c r="M10940">
        <f>VLOOKUP(C10940,age_costs!$A$1:$B$52,2,FALSE)</f>
        <v>150</v>
      </c>
    </row>
    <row r="10941" spans="1:13" x14ac:dyDescent="0.25">
      <c r="A10941" t="s">
        <v>12690</v>
      </c>
      <c r="B10941" t="s">
        <v>15929</v>
      </c>
      <c r="C10941" s="2">
        <f t="shared" si="510"/>
        <v>9</v>
      </c>
      <c r="D10941" t="s">
        <v>19</v>
      </c>
      <c r="E10941" t="s">
        <v>2234</v>
      </c>
      <c r="F10941">
        <v>9</v>
      </c>
      <c r="G10941" t="str">
        <f t="shared" si="511"/>
        <v>Large</v>
      </c>
      <c r="H10941" t="s">
        <v>5</v>
      </c>
      <c r="I10941" t="str">
        <f>IFERROR(VLOOKUP(A10941,sponsored_animals!$A$1:$C$2143,1,TRUE),0)</f>
        <v>178f1189a06b68</v>
      </c>
      <c r="J10941">
        <f>VLOOKUP(H10941,location_costs!$A$1:$B$6,2,FALSE)</f>
        <v>140</v>
      </c>
      <c r="K10941" t="str">
        <f t="shared" si="512"/>
        <v>Cat_Large</v>
      </c>
      <c r="L10941">
        <f>VLOOKUP(K10941,size_costs!$D$1:$E$10,2,FALSE)</f>
        <v>140</v>
      </c>
      <c r="M10941">
        <f>VLOOKUP(C10941,age_costs!$A$1:$B$52,2,FALSE)</f>
        <v>150</v>
      </c>
    </row>
    <row r="10942" spans="1:13" x14ac:dyDescent="0.25">
      <c r="A10942" t="s">
        <v>454</v>
      </c>
      <c r="B10942" t="s">
        <v>14837</v>
      </c>
      <c r="C10942" s="2">
        <f t="shared" si="510"/>
        <v>8</v>
      </c>
      <c r="D10942" t="s">
        <v>19</v>
      </c>
      <c r="E10942" t="s">
        <v>2210</v>
      </c>
      <c r="F10942">
        <v>8</v>
      </c>
      <c r="G10942" t="str">
        <f t="shared" si="511"/>
        <v>Large</v>
      </c>
      <c r="H10942" t="s">
        <v>4</v>
      </c>
      <c r="I10942" t="str">
        <f>IFERROR(VLOOKUP(A10942,sponsored_animals!$A$1:$C$2143,1,TRUE),0)</f>
        <v>b14069999a0ee6</v>
      </c>
      <c r="J10942">
        <f>VLOOKUP(H10942,location_costs!$A$1:$B$6,2,FALSE)</f>
        <v>110</v>
      </c>
      <c r="K10942" t="str">
        <f t="shared" si="512"/>
        <v>Cat_Large</v>
      </c>
      <c r="L10942">
        <f>VLOOKUP(K10942,size_costs!$D$1:$E$10,2,FALSE)</f>
        <v>140</v>
      </c>
      <c r="M10942">
        <f>VLOOKUP(C10942,age_costs!$A$1:$B$52,2,FALSE)</f>
        <v>150</v>
      </c>
    </row>
    <row r="10943" spans="1:13" x14ac:dyDescent="0.25">
      <c r="A10943" t="s">
        <v>12691</v>
      </c>
      <c r="B10943" t="s">
        <v>14558</v>
      </c>
      <c r="C10943" s="2">
        <f t="shared" si="510"/>
        <v>6</v>
      </c>
      <c r="D10943" t="s">
        <v>19</v>
      </c>
      <c r="E10943" t="s">
        <v>2182</v>
      </c>
      <c r="F10943">
        <v>2</v>
      </c>
      <c r="G10943" t="str">
        <f t="shared" si="511"/>
        <v>Small</v>
      </c>
      <c r="H10943" t="s">
        <v>3</v>
      </c>
      <c r="I10943" t="str">
        <f>IFERROR(VLOOKUP(A10943,sponsored_animals!$A$1:$C$2143,1,TRUE),0)</f>
        <v>36806649e5722d</v>
      </c>
      <c r="J10943">
        <f>VLOOKUP(H10943,location_costs!$A$1:$B$6,2,FALSE)</f>
        <v>120</v>
      </c>
      <c r="K10943" t="str">
        <f t="shared" si="512"/>
        <v>Cat_Small</v>
      </c>
      <c r="L10943">
        <f>VLOOKUP(K10943,size_costs!$D$1:$E$10,2,FALSE)</f>
        <v>100</v>
      </c>
      <c r="M10943">
        <f>VLOOKUP(C10943,age_costs!$A$1:$B$52,2,FALSE)</f>
        <v>100</v>
      </c>
    </row>
    <row r="10944" spans="1:13" x14ac:dyDescent="0.25">
      <c r="A10944" t="s">
        <v>12692</v>
      </c>
      <c r="B10944" t="s">
        <v>9324</v>
      </c>
      <c r="C10944" s="2">
        <f t="shared" si="510"/>
        <v>2</v>
      </c>
      <c r="D10944" t="s">
        <v>12</v>
      </c>
      <c r="E10944" t="s">
        <v>2294</v>
      </c>
      <c r="F10944">
        <v>41</v>
      </c>
      <c r="G10944" t="str">
        <f t="shared" si="511"/>
        <v>Large</v>
      </c>
      <c r="H10944" t="s">
        <v>5</v>
      </c>
      <c r="I10944" t="str">
        <f>IFERROR(VLOOKUP(A10944,sponsored_animals!$A$1:$C$2143,1,TRUE),0)</f>
        <v>214f8f6b359a1e</v>
      </c>
      <c r="J10944">
        <f>VLOOKUP(H10944,location_costs!$A$1:$B$6,2,FALSE)</f>
        <v>140</v>
      </c>
      <c r="K10944" t="str">
        <f t="shared" si="512"/>
        <v>Dog_Large</v>
      </c>
      <c r="L10944">
        <f>VLOOKUP(K10944,size_costs!$D$1:$E$10,2,FALSE)</f>
        <v>175</v>
      </c>
      <c r="M10944">
        <f>VLOOKUP(C10944,age_costs!$A$1:$B$52,2,FALSE)</f>
        <v>0</v>
      </c>
    </row>
    <row r="10945" spans="1:13" x14ac:dyDescent="0.25">
      <c r="A10945" t="s">
        <v>12693</v>
      </c>
      <c r="B10945" t="s">
        <v>5097</v>
      </c>
      <c r="C10945" s="2">
        <f t="shared" si="510"/>
        <v>6</v>
      </c>
      <c r="D10945" t="s">
        <v>12</v>
      </c>
      <c r="E10945" t="s">
        <v>2615</v>
      </c>
      <c r="F10945">
        <v>7</v>
      </c>
      <c r="G10945" t="str">
        <f t="shared" si="511"/>
        <v>Small</v>
      </c>
      <c r="H10945" t="s">
        <v>6</v>
      </c>
      <c r="I10945" t="str">
        <f>IFERROR(VLOOKUP(A10945,sponsored_animals!$A$1:$C$2143,1,TRUE),0)</f>
        <v>178f1189a06b68</v>
      </c>
      <c r="J10945">
        <f>VLOOKUP(H10945,location_costs!$A$1:$B$6,2,FALSE)</f>
        <v>135</v>
      </c>
      <c r="K10945" t="str">
        <f t="shared" si="512"/>
        <v>Dog_Small</v>
      </c>
      <c r="L10945">
        <f>VLOOKUP(K10945,size_costs!$D$1:$E$10,2,FALSE)</f>
        <v>125</v>
      </c>
      <c r="M10945">
        <f>VLOOKUP(C10945,age_costs!$A$1:$B$52,2,FALSE)</f>
        <v>100</v>
      </c>
    </row>
    <row r="10946" spans="1:13" x14ac:dyDescent="0.25">
      <c r="A10946" t="s">
        <v>1406</v>
      </c>
      <c r="B10946" t="s">
        <v>15761</v>
      </c>
      <c r="C10946" s="2">
        <f t="shared" si="510"/>
        <v>3</v>
      </c>
      <c r="D10946" t="s">
        <v>19</v>
      </c>
      <c r="E10946" t="s">
        <v>2226</v>
      </c>
      <c r="F10946">
        <v>6.5</v>
      </c>
      <c r="G10946" t="str">
        <f t="shared" si="511"/>
        <v>Medium</v>
      </c>
      <c r="H10946" t="s">
        <v>5</v>
      </c>
      <c r="I10946" t="str">
        <f>IFERROR(VLOOKUP(A10946,sponsored_animals!$A$1:$C$2143,1,TRUE),0)</f>
        <v>870a9302845fa5</v>
      </c>
      <c r="J10946">
        <f>VLOOKUP(H10946,location_costs!$A$1:$B$6,2,FALSE)</f>
        <v>140</v>
      </c>
      <c r="K10946" t="str">
        <f t="shared" si="512"/>
        <v>Cat_Medium</v>
      </c>
      <c r="L10946">
        <f>VLOOKUP(K10946,size_costs!$D$1:$E$10,2,FALSE)</f>
        <v>120</v>
      </c>
      <c r="M10946">
        <f>VLOOKUP(C10946,age_costs!$A$1:$B$52,2,FALSE)</f>
        <v>0</v>
      </c>
    </row>
    <row r="10947" spans="1:13" x14ac:dyDescent="0.25">
      <c r="A10947" t="s">
        <v>12694</v>
      </c>
      <c r="B10947" t="s">
        <v>13725</v>
      </c>
      <c r="C10947" s="2">
        <f t="shared" ref="C10947:C11010" si="513">ROUND(YEARFRAC(B10947,"31/12/2021"),0)</f>
        <v>3</v>
      </c>
      <c r="D10947" t="s">
        <v>19</v>
      </c>
      <c r="E10947" t="s">
        <v>2207</v>
      </c>
      <c r="F10947">
        <v>4</v>
      </c>
      <c r="G10947" t="str">
        <f t="shared" ref="G10947:G11010" si="514">IF(AND(D10947="Dog",F10947&lt;=10),"Small",IF(AND(D10947="Dog",F10947&gt;10,F10947&lt;=30),"Medium",IF(AND(D10947="Dog",F10947&gt;30),"Large",IF(AND(D10947="Cat",F10947&lt;=5),"Small",IF(AND(D10947="Cat",F10947&gt;5,F10947&lt;=7),"Medium",IF(AND(D10947="Cat",F10947&gt;=7),"Large",IF(AND(D10947="Bird",F10947&lt;=0.7),"Small",IF(AND(D10947="Bird",F10947&gt;0.7,F10947&lt;=1.1),"Medium",IF(AND(D10947="Bird",F10947&gt;1.1),"Large","Erro")))))))))</f>
        <v>Small</v>
      </c>
      <c r="H10947" t="s">
        <v>5</v>
      </c>
      <c r="I10947" t="str">
        <f>IFERROR(VLOOKUP(A10947,sponsored_animals!$A$1:$C$2143,1,TRUE),0)</f>
        <v>b14069999a0ee6</v>
      </c>
      <c r="J10947">
        <f>VLOOKUP(H10947,location_costs!$A$1:$B$6,2,FALSE)</f>
        <v>140</v>
      </c>
      <c r="K10947" t="str">
        <f t="shared" ref="K10947:K11010" si="515">D10947&amp;"_"&amp;G10947</f>
        <v>Cat_Small</v>
      </c>
      <c r="L10947">
        <f>VLOOKUP(K10947,size_costs!$D$1:$E$10,2,FALSE)</f>
        <v>100</v>
      </c>
      <c r="M10947">
        <f>VLOOKUP(C10947,age_costs!$A$1:$B$52,2,FALSE)</f>
        <v>0</v>
      </c>
    </row>
    <row r="10948" spans="1:13" x14ac:dyDescent="0.25">
      <c r="A10948" t="s">
        <v>12695</v>
      </c>
      <c r="B10948" t="s">
        <v>16391</v>
      </c>
      <c r="C10948" s="2">
        <f t="shared" si="513"/>
        <v>18</v>
      </c>
      <c r="D10948" t="s">
        <v>12</v>
      </c>
      <c r="E10948" t="s">
        <v>2233</v>
      </c>
      <c r="F10948">
        <v>11</v>
      </c>
      <c r="G10948" t="str">
        <f t="shared" si="514"/>
        <v>Medium</v>
      </c>
      <c r="H10948" t="s">
        <v>6</v>
      </c>
      <c r="I10948" t="str">
        <f>IFERROR(VLOOKUP(A10948,sponsored_animals!$A$1:$C$2143,1,TRUE),0)</f>
        <v>438efb0f97b6a3</v>
      </c>
      <c r="J10948">
        <f>VLOOKUP(H10948,location_costs!$A$1:$B$6,2,FALSE)</f>
        <v>135</v>
      </c>
      <c r="K10948" t="str">
        <f t="shared" si="515"/>
        <v>Dog_Medium</v>
      </c>
      <c r="L10948">
        <f>VLOOKUP(K10948,size_costs!$D$1:$E$10,2,FALSE)</f>
        <v>150</v>
      </c>
      <c r="M10948">
        <f>VLOOKUP(C10948,age_costs!$A$1:$B$52,2,FALSE)</f>
        <v>300</v>
      </c>
    </row>
    <row r="10949" spans="1:13" x14ac:dyDescent="0.25">
      <c r="A10949" t="s">
        <v>1173</v>
      </c>
      <c r="B10949" t="s">
        <v>16025</v>
      </c>
      <c r="C10949" s="2">
        <f t="shared" si="513"/>
        <v>7</v>
      </c>
      <c r="D10949" t="s">
        <v>12</v>
      </c>
      <c r="E10949" t="s">
        <v>2191</v>
      </c>
      <c r="F10949">
        <v>32</v>
      </c>
      <c r="G10949" t="str">
        <f t="shared" si="514"/>
        <v>Large</v>
      </c>
      <c r="H10949" t="s">
        <v>3</v>
      </c>
      <c r="I10949">
        <f>IFERROR(VLOOKUP(A10949,sponsored_animals!$A$1:$C$2143,1,TRUE),0)</f>
        <v>0</v>
      </c>
      <c r="J10949">
        <f>VLOOKUP(H10949,location_costs!$A$1:$B$6,2,FALSE)</f>
        <v>120</v>
      </c>
      <c r="K10949" t="str">
        <f t="shared" si="515"/>
        <v>Dog_Large</v>
      </c>
      <c r="L10949">
        <f>VLOOKUP(K10949,size_costs!$D$1:$E$10,2,FALSE)</f>
        <v>175</v>
      </c>
      <c r="M10949">
        <f>VLOOKUP(C10949,age_costs!$A$1:$B$52,2,FALSE)</f>
        <v>100</v>
      </c>
    </row>
    <row r="10950" spans="1:13" x14ac:dyDescent="0.25">
      <c r="A10950" t="s">
        <v>12696</v>
      </c>
      <c r="B10950" t="s">
        <v>14543</v>
      </c>
      <c r="C10950" s="2">
        <f t="shared" si="513"/>
        <v>4</v>
      </c>
      <c r="D10950" t="s">
        <v>19</v>
      </c>
      <c r="E10950" t="s">
        <v>2207</v>
      </c>
      <c r="F10950">
        <v>3</v>
      </c>
      <c r="G10950" t="str">
        <f t="shared" si="514"/>
        <v>Small</v>
      </c>
      <c r="H10950" t="s">
        <v>5</v>
      </c>
      <c r="I10950" t="str">
        <f>IFERROR(VLOOKUP(A10950,sponsored_animals!$A$1:$C$2143,1,TRUE),0)</f>
        <v>178f1189a06b68</v>
      </c>
      <c r="J10950">
        <f>VLOOKUP(H10950,location_costs!$A$1:$B$6,2,FALSE)</f>
        <v>140</v>
      </c>
      <c r="K10950" t="str">
        <f t="shared" si="515"/>
        <v>Cat_Small</v>
      </c>
      <c r="L10950">
        <f>VLOOKUP(K10950,size_costs!$D$1:$E$10,2,FALSE)</f>
        <v>100</v>
      </c>
      <c r="M10950">
        <f>VLOOKUP(C10950,age_costs!$A$1:$B$52,2,FALSE)</f>
        <v>0</v>
      </c>
    </row>
    <row r="10951" spans="1:13" x14ac:dyDescent="0.25">
      <c r="A10951" t="s">
        <v>12697</v>
      </c>
      <c r="B10951" t="s">
        <v>13835</v>
      </c>
      <c r="C10951" s="2">
        <f t="shared" si="513"/>
        <v>4</v>
      </c>
      <c r="D10951" t="s">
        <v>12</v>
      </c>
      <c r="E10951" t="s">
        <v>2191</v>
      </c>
      <c r="F10951">
        <v>45</v>
      </c>
      <c r="G10951" t="str">
        <f t="shared" si="514"/>
        <v>Large</v>
      </c>
      <c r="H10951" t="s">
        <v>3</v>
      </c>
      <c r="I10951">
        <f>IFERROR(VLOOKUP(A10951,sponsored_animals!$A$1:$C$2143,1,TRUE),0)</f>
        <v>0</v>
      </c>
      <c r="J10951">
        <f>VLOOKUP(H10951,location_costs!$A$1:$B$6,2,FALSE)</f>
        <v>120</v>
      </c>
      <c r="K10951" t="str">
        <f t="shared" si="515"/>
        <v>Dog_Large</v>
      </c>
      <c r="L10951">
        <f>VLOOKUP(K10951,size_costs!$D$1:$E$10,2,FALSE)</f>
        <v>175</v>
      </c>
      <c r="M10951">
        <f>VLOOKUP(C10951,age_costs!$A$1:$B$52,2,FALSE)</f>
        <v>0</v>
      </c>
    </row>
    <row r="10952" spans="1:13" x14ac:dyDescent="0.25">
      <c r="A10952" t="s">
        <v>12698</v>
      </c>
      <c r="B10952" t="s">
        <v>13867</v>
      </c>
      <c r="C10952" s="2">
        <f t="shared" si="513"/>
        <v>7</v>
      </c>
      <c r="D10952" t="s">
        <v>19</v>
      </c>
      <c r="E10952" t="s">
        <v>2234</v>
      </c>
      <c r="F10952">
        <v>8.5</v>
      </c>
      <c r="G10952" t="str">
        <f t="shared" si="514"/>
        <v>Large</v>
      </c>
      <c r="H10952" t="s">
        <v>4</v>
      </c>
      <c r="I10952" t="str">
        <f>IFERROR(VLOOKUP(A10952,sponsored_animals!$A$1:$C$2143,1,TRUE),0)</f>
        <v>36806649e5722d</v>
      </c>
      <c r="J10952">
        <f>VLOOKUP(H10952,location_costs!$A$1:$B$6,2,FALSE)</f>
        <v>110</v>
      </c>
      <c r="K10952" t="str">
        <f t="shared" si="515"/>
        <v>Cat_Large</v>
      </c>
      <c r="L10952">
        <f>VLOOKUP(K10952,size_costs!$D$1:$E$10,2,FALSE)</f>
        <v>140</v>
      </c>
      <c r="M10952">
        <f>VLOOKUP(C10952,age_costs!$A$1:$B$52,2,FALSE)</f>
        <v>100</v>
      </c>
    </row>
    <row r="10953" spans="1:13" x14ac:dyDescent="0.25">
      <c r="A10953" t="s">
        <v>12699</v>
      </c>
      <c r="B10953" t="s">
        <v>4361</v>
      </c>
      <c r="C10953" s="2">
        <f t="shared" si="513"/>
        <v>8</v>
      </c>
      <c r="D10953" t="s">
        <v>12</v>
      </c>
      <c r="E10953" t="s">
        <v>2247</v>
      </c>
      <c r="F10953">
        <v>19</v>
      </c>
      <c r="G10953" t="str">
        <f t="shared" si="514"/>
        <v>Medium</v>
      </c>
      <c r="H10953" t="s">
        <v>6</v>
      </c>
      <c r="I10953" t="str">
        <f>IFERROR(VLOOKUP(A10953,sponsored_animals!$A$1:$C$2143,1,TRUE),0)</f>
        <v>f3de00c24336c4</v>
      </c>
      <c r="J10953">
        <f>VLOOKUP(H10953,location_costs!$A$1:$B$6,2,FALSE)</f>
        <v>135</v>
      </c>
      <c r="K10953" t="str">
        <f t="shared" si="515"/>
        <v>Dog_Medium</v>
      </c>
      <c r="L10953">
        <f>VLOOKUP(K10953,size_costs!$D$1:$E$10,2,FALSE)</f>
        <v>150</v>
      </c>
      <c r="M10953">
        <f>VLOOKUP(C10953,age_costs!$A$1:$B$52,2,FALSE)</f>
        <v>150</v>
      </c>
    </row>
    <row r="10954" spans="1:13" x14ac:dyDescent="0.25">
      <c r="A10954" t="s">
        <v>12700</v>
      </c>
      <c r="B10954" t="s">
        <v>3380</v>
      </c>
      <c r="C10954" s="2">
        <f t="shared" si="513"/>
        <v>7</v>
      </c>
      <c r="D10954" t="s">
        <v>12</v>
      </c>
      <c r="E10954" t="s">
        <v>3202</v>
      </c>
      <c r="F10954">
        <v>4</v>
      </c>
      <c r="G10954" t="str">
        <f t="shared" si="514"/>
        <v>Small</v>
      </c>
      <c r="H10954" t="s">
        <v>6</v>
      </c>
      <c r="I10954" t="str">
        <f>IFERROR(VLOOKUP(A10954,sponsored_animals!$A$1:$C$2143,1,TRUE),0)</f>
        <v>870a9302845fa5</v>
      </c>
      <c r="J10954">
        <f>VLOOKUP(H10954,location_costs!$A$1:$B$6,2,FALSE)</f>
        <v>135</v>
      </c>
      <c r="K10954" t="str">
        <f t="shared" si="515"/>
        <v>Dog_Small</v>
      </c>
      <c r="L10954">
        <f>VLOOKUP(K10954,size_costs!$D$1:$E$10,2,FALSE)</f>
        <v>125</v>
      </c>
      <c r="M10954">
        <f>VLOOKUP(C10954,age_costs!$A$1:$B$52,2,FALSE)</f>
        <v>100</v>
      </c>
    </row>
    <row r="10955" spans="1:13" x14ac:dyDescent="0.25">
      <c r="A10955" t="s">
        <v>56</v>
      </c>
      <c r="B10955" t="s">
        <v>16277</v>
      </c>
      <c r="C10955" s="2">
        <f t="shared" si="513"/>
        <v>12</v>
      </c>
      <c r="D10955" t="s">
        <v>12</v>
      </c>
      <c r="E10955" t="s">
        <v>3124</v>
      </c>
      <c r="F10955">
        <v>45</v>
      </c>
      <c r="G10955" t="str">
        <f t="shared" si="514"/>
        <v>Large</v>
      </c>
      <c r="H10955" t="s">
        <v>3</v>
      </c>
      <c r="I10955" t="str">
        <f>IFERROR(VLOOKUP(A10955,sponsored_animals!$A$1:$C$2143,1,TRUE),0)</f>
        <v>b14069999a0ee6</v>
      </c>
      <c r="J10955">
        <f>VLOOKUP(H10955,location_costs!$A$1:$B$6,2,FALSE)</f>
        <v>120</v>
      </c>
      <c r="K10955" t="str">
        <f t="shared" si="515"/>
        <v>Dog_Large</v>
      </c>
      <c r="L10955">
        <f>VLOOKUP(K10955,size_costs!$D$1:$E$10,2,FALSE)</f>
        <v>175</v>
      </c>
      <c r="M10955">
        <f>VLOOKUP(C10955,age_costs!$A$1:$B$52,2,FALSE)</f>
        <v>150</v>
      </c>
    </row>
    <row r="10956" spans="1:13" x14ac:dyDescent="0.25">
      <c r="A10956" t="s">
        <v>1725</v>
      </c>
      <c r="B10956" t="s">
        <v>15466</v>
      </c>
      <c r="C10956" s="2">
        <f t="shared" si="513"/>
        <v>2</v>
      </c>
      <c r="D10956" t="s">
        <v>19</v>
      </c>
      <c r="E10956" t="s">
        <v>2234</v>
      </c>
      <c r="F10956">
        <v>6.5</v>
      </c>
      <c r="G10956" t="str">
        <f t="shared" si="514"/>
        <v>Medium</v>
      </c>
      <c r="H10956" t="s">
        <v>5</v>
      </c>
      <c r="I10956" t="str">
        <f>IFERROR(VLOOKUP(A10956,sponsored_animals!$A$1:$C$2143,1,TRUE),0)</f>
        <v>d40d0d9a6a4451</v>
      </c>
      <c r="J10956">
        <f>VLOOKUP(H10956,location_costs!$A$1:$B$6,2,FALSE)</f>
        <v>140</v>
      </c>
      <c r="K10956" t="str">
        <f t="shared" si="515"/>
        <v>Cat_Medium</v>
      </c>
      <c r="L10956">
        <f>VLOOKUP(K10956,size_costs!$D$1:$E$10,2,FALSE)</f>
        <v>120</v>
      </c>
      <c r="M10956">
        <f>VLOOKUP(C10956,age_costs!$A$1:$B$52,2,FALSE)</f>
        <v>0</v>
      </c>
    </row>
    <row r="10957" spans="1:13" x14ac:dyDescent="0.25">
      <c r="A10957" t="s">
        <v>12701</v>
      </c>
      <c r="B10957" t="s">
        <v>5743</v>
      </c>
      <c r="C10957" s="2">
        <f t="shared" si="513"/>
        <v>5</v>
      </c>
      <c r="D10957" t="s">
        <v>12</v>
      </c>
      <c r="E10957" t="s">
        <v>2612</v>
      </c>
      <c r="F10957">
        <v>41</v>
      </c>
      <c r="G10957" t="str">
        <f t="shared" si="514"/>
        <v>Large</v>
      </c>
      <c r="H10957" t="s">
        <v>7</v>
      </c>
      <c r="I10957">
        <f>IFERROR(VLOOKUP(A10957,sponsored_animals!$A$1:$C$2143,1,TRUE),0)</f>
        <v>0</v>
      </c>
      <c r="J10957">
        <f>VLOOKUP(H10957,location_costs!$A$1:$B$6,2,FALSE)</f>
        <v>100</v>
      </c>
      <c r="K10957" t="str">
        <f t="shared" si="515"/>
        <v>Dog_Large</v>
      </c>
      <c r="L10957">
        <f>VLOOKUP(K10957,size_costs!$D$1:$E$10,2,FALSE)</f>
        <v>175</v>
      </c>
      <c r="M10957">
        <f>VLOOKUP(C10957,age_costs!$A$1:$B$52,2,FALSE)</f>
        <v>100</v>
      </c>
    </row>
    <row r="10958" spans="1:13" x14ac:dyDescent="0.25">
      <c r="A10958" t="s">
        <v>12702</v>
      </c>
      <c r="B10958" t="s">
        <v>14627</v>
      </c>
      <c r="C10958" s="2">
        <f t="shared" si="513"/>
        <v>7</v>
      </c>
      <c r="D10958" t="s">
        <v>19</v>
      </c>
      <c r="E10958" t="s">
        <v>2207</v>
      </c>
      <c r="F10958">
        <v>8</v>
      </c>
      <c r="G10958" t="str">
        <f t="shared" si="514"/>
        <v>Large</v>
      </c>
      <c r="H10958" t="s">
        <v>4</v>
      </c>
      <c r="I10958" t="str">
        <f>IFERROR(VLOOKUP(A10958,sponsored_animals!$A$1:$C$2143,1,TRUE),0)</f>
        <v>7c0c3e04e6a4d4</v>
      </c>
      <c r="J10958">
        <f>VLOOKUP(H10958,location_costs!$A$1:$B$6,2,FALSE)</f>
        <v>110</v>
      </c>
      <c r="K10958" t="str">
        <f t="shared" si="515"/>
        <v>Cat_Large</v>
      </c>
      <c r="L10958">
        <f>VLOOKUP(K10958,size_costs!$D$1:$E$10,2,FALSE)</f>
        <v>140</v>
      </c>
      <c r="M10958">
        <f>VLOOKUP(C10958,age_costs!$A$1:$B$52,2,FALSE)</f>
        <v>100</v>
      </c>
    </row>
    <row r="10959" spans="1:13" x14ac:dyDescent="0.25">
      <c r="A10959" t="s">
        <v>12703</v>
      </c>
      <c r="B10959" t="s">
        <v>15075</v>
      </c>
      <c r="C10959" s="2">
        <f t="shared" si="513"/>
        <v>4</v>
      </c>
      <c r="D10959" t="s">
        <v>12</v>
      </c>
      <c r="E10959" t="s">
        <v>2396</v>
      </c>
      <c r="F10959">
        <v>21</v>
      </c>
      <c r="G10959" t="str">
        <f t="shared" si="514"/>
        <v>Medium</v>
      </c>
      <c r="H10959" t="s">
        <v>6</v>
      </c>
      <c r="I10959" t="str">
        <f>IFERROR(VLOOKUP(A10959,sponsored_animals!$A$1:$C$2143,1,TRUE),0)</f>
        <v>178f1189a06b68</v>
      </c>
      <c r="J10959">
        <f>VLOOKUP(H10959,location_costs!$A$1:$B$6,2,FALSE)</f>
        <v>135</v>
      </c>
      <c r="K10959" t="str">
        <f t="shared" si="515"/>
        <v>Dog_Medium</v>
      </c>
      <c r="L10959">
        <f>VLOOKUP(K10959,size_costs!$D$1:$E$10,2,FALSE)</f>
        <v>150</v>
      </c>
      <c r="M10959">
        <f>VLOOKUP(C10959,age_costs!$A$1:$B$52,2,FALSE)</f>
        <v>0</v>
      </c>
    </row>
    <row r="10960" spans="1:13" x14ac:dyDescent="0.25">
      <c r="A10960" t="s">
        <v>12704</v>
      </c>
      <c r="B10960" t="s">
        <v>15803</v>
      </c>
      <c r="C10960" s="2">
        <f t="shared" si="513"/>
        <v>12</v>
      </c>
      <c r="D10960" t="s">
        <v>12</v>
      </c>
      <c r="E10960" t="s">
        <v>2226</v>
      </c>
      <c r="F10960">
        <v>44</v>
      </c>
      <c r="G10960" t="str">
        <f t="shared" si="514"/>
        <v>Large</v>
      </c>
      <c r="H10960" t="s">
        <v>5</v>
      </c>
      <c r="I10960" t="str">
        <f>IFERROR(VLOOKUP(A10960,sponsored_animals!$A$1:$C$2143,1,TRUE),0)</f>
        <v>b14069999a0ee6</v>
      </c>
      <c r="J10960">
        <f>VLOOKUP(H10960,location_costs!$A$1:$B$6,2,FALSE)</f>
        <v>140</v>
      </c>
      <c r="K10960" t="str">
        <f t="shared" si="515"/>
        <v>Dog_Large</v>
      </c>
      <c r="L10960">
        <f>VLOOKUP(K10960,size_costs!$D$1:$E$10,2,FALSE)</f>
        <v>175</v>
      </c>
      <c r="M10960">
        <f>VLOOKUP(C10960,age_costs!$A$1:$B$52,2,FALSE)</f>
        <v>150</v>
      </c>
    </row>
    <row r="10961" spans="1:13" x14ac:dyDescent="0.25">
      <c r="A10961" t="s">
        <v>12705</v>
      </c>
      <c r="B10961" t="s">
        <v>4831</v>
      </c>
      <c r="C10961" s="2">
        <f t="shared" si="513"/>
        <v>3</v>
      </c>
      <c r="D10961" t="s">
        <v>19</v>
      </c>
      <c r="E10961" t="s">
        <v>2340</v>
      </c>
      <c r="F10961">
        <v>6.5</v>
      </c>
      <c r="G10961" t="str">
        <f t="shared" si="514"/>
        <v>Medium</v>
      </c>
      <c r="H10961" t="s">
        <v>3</v>
      </c>
      <c r="I10961">
        <f>IFERROR(VLOOKUP(A10961,sponsored_animals!$A$1:$C$2143,1,TRUE),0)</f>
        <v>0</v>
      </c>
      <c r="J10961">
        <f>VLOOKUP(H10961,location_costs!$A$1:$B$6,2,FALSE)</f>
        <v>120</v>
      </c>
      <c r="K10961" t="str">
        <f t="shared" si="515"/>
        <v>Cat_Medium</v>
      </c>
      <c r="L10961">
        <f>VLOOKUP(K10961,size_costs!$D$1:$E$10,2,FALSE)</f>
        <v>120</v>
      </c>
      <c r="M10961">
        <f>VLOOKUP(C10961,age_costs!$A$1:$B$52,2,FALSE)</f>
        <v>0</v>
      </c>
    </row>
    <row r="10962" spans="1:13" x14ac:dyDescent="0.25">
      <c r="A10962" t="s">
        <v>12706</v>
      </c>
      <c r="B10962" t="s">
        <v>15439</v>
      </c>
      <c r="C10962" s="2">
        <f t="shared" si="513"/>
        <v>8</v>
      </c>
      <c r="D10962" t="s">
        <v>12</v>
      </c>
      <c r="E10962" t="s">
        <v>2182</v>
      </c>
      <c r="F10962">
        <v>5</v>
      </c>
      <c r="G10962" t="str">
        <f t="shared" si="514"/>
        <v>Small</v>
      </c>
      <c r="H10962" t="s">
        <v>5</v>
      </c>
      <c r="I10962" t="str">
        <f>IFERROR(VLOOKUP(A10962,sponsored_animals!$A$1:$C$2143,1,TRUE),0)</f>
        <v>36806649e5722d</v>
      </c>
      <c r="J10962">
        <f>VLOOKUP(H10962,location_costs!$A$1:$B$6,2,FALSE)</f>
        <v>140</v>
      </c>
      <c r="K10962" t="str">
        <f t="shared" si="515"/>
        <v>Dog_Small</v>
      </c>
      <c r="L10962">
        <f>VLOOKUP(K10962,size_costs!$D$1:$E$10,2,FALSE)</f>
        <v>125</v>
      </c>
      <c r="M10962">
        <f>VLOOKUP(C10962,age_costs!$A$1:$B$52,2,FALSE)</f>
        <v>150</v>
      </c>
    </row>
    <row r="10963" spans="1:13" x14ac:dyDescent="0.25">
      <c r="A10963" t="s">
        <v>1114</v>
      </c>
      <c r="B10963" t="s">
        <v>14572</v>
      </c>
      <c r="C10963" s="2">
        <f t="shared" si="513"/>
        <v>9</v>
      </c>
      <c r="D10963" t="s">
        <v>12</v>
      </c>
      <c r="E10963" t="s">
        <v>3799</v>
      </c>
      <c r="F10963">
        <v>26</v>
      </c>
      <c r="G10963" t="str">
        <f t="shared" si="514"/>
        <v>Medium</v>
      </c>
      <c r="H10963" t="s">
        <v>6</v>
      </c>
      <c r="I10963" t="str">
        <f>IFERROR(VLOOKUP(A10963,sponsored_animals!$A$1:$C$2143,1,TRUE),0)</f>
        <v>36806649e5722d</v>
      </c>
      <c r="J10963">
        <f>VLOOKUP(H10963,location_costs!$A$1:$B$6,2,FALSE)</f>
        <v>135</v>
      </c>
      <c r="K10963" t="str">
        <f t="shared" si="515"/>
        <v>Dog_Medium</v>
      </c>
      <c r="L10963">
        <f>VLOOKUP(K10963,size_costs!$D$1:$E$10,2,FALSE)</f>
        <v>150</v>
      </c>
      <c r="M10963">
        <f>VLOOKUP(C10963,age_costs!$A$1:$B$52,2,FALSE)</f>
        <v>150</v>
      </c>
    </row>
    <row r="10964" spans="1:13" x14ac:dyDescent="0.25">
      <c r="A10964" t="s">
        <v>1244</v>
      </c>
      <c r="B10964" t="s">
        <v>3738</v>
      </c>
      <c r="C10964" s="2">
        <f t="shared" si="513"/>
        <v>2</v>
      </c>
      <c r="D10964" t="s">
        <v>19</v>
      </c>
      <c r="E10964" t="s">
        <v>2350</v>
      </c>
      <c r="F10964">
        <v>6.5</v>
      </c>
      <c r="G10964" t="str">
        <f t="shared" si="514"/>
        <v>Medium</v>
      </c>
      <c r="H10964" t="s">
        <v>5</v>
      </c>
      <c r="I10964" t="str">
        <f>IFERROR(VLOOKUP(A10964,sponsored_animals!$A$1:$C$2143,1,TRUE),0)</f>
        <v>178f1189a06b68</v>
      </c>
      <c r="J10964">
        <f>VLOOKUP(H10964,location_costs!$A$1:$B$6,2,FALSE)</f>
        <v>140</v>
      </c>
      <c r="K10964" t="str">
        <f t="shared" si="515"/>
        <v>Cat_Medium</v>
      </c>
      <c r="L10964">
        <f>VLOOKUP(K10964,size_costs!$D$1:$E$10,2,FALSE)</f>
        <v>120</v>
      </c>
      <c r="M10964">
        <f>VLOOKUP(C10964,age_costs!$A$1:$B$52,2,FALSE)</f>
        <v>0</v>
      </c>
    </row>
    <row r="10965" spans="1:13" x14ac:dyDescent="0.25">
      <c r="A10965" t="s">
        <v>12707</v>
      </c>
      <c r="B10965" t="s">
        <v>13599</v>
      </c>
      <c r="C10965" s="2">
        <f t="shared" si="513"/>
        <v>7</v>
      </c>
      <c r="D10965" t="s">
        <v>12</v>
      </c>
      <c r="E10965" t="s">
        <v>2302</v>
      </c>
      <c r="F10965">
        <v>15</v>
      </c>
      <c r="G10965" t="str">
        <f t="shared" si="514"/>
        <v>Medium</v>
      </c>
      <c r="H10965" t="s">
        <v>5</v>
      </c>
      <c r="I10965" t="str">
        <f>IFERROR(VLOOKUP(A10965,sponsored_animals!$A$1:$C$2143,1,TRUE),0)</f>
        <v>7c0c3e04e6a4d4</v>
      </c>
      <c r="J10965">
        <f>VLOOKUP(H10965,location_costs!$A$1:$B$6,2,FALSE)</f>
        <v>140</v>
      </c>
      <c r="K10965" t="str">
        <f t="shared" si="515"/>
        <v>Dog_Medium</v>
      </c>
      <c r="L10965">
        <f>VLOOKUP(K10965,size_costs!$D$1:$E$10,2,FALSE)</f>
        <v>150</v>
      </c>
      <c r="M10965">
        <f>VLOOKUP(C10965,age_costs!$A$1:$B$52,2,FALSE)</f>
        <v>100</v>
      </c>
    </row>
    <row r="10966" spans="1:13" x14ac:dyDescent="0.25">
      <c r="A10966" t="s">
        <v>12708</v>
      </c>
      <c r="B10966" t="s">
        <v>14267</v>
      </c>
      <c r="C10966" s="2">
        <f t="shared" si="513"/>
        <v>8</v>
      </c>
      <c r="D10966" t="s">
        <v>12</v>
      </c>
      <c r="E10966" t="s">
        <v>2207</v>
      </c>
      <c r="F10966">
        <v>42</v>
      </c>
      <c r="G10966" t="str">
        <f t="shared" si="514"/>
        <v>Large</v>
      </c>
      <c r="H10966" t="s">
        <v>5</v>
      </c>
      <c r="I10966">
        <f>IFERROR(VLOOKUP(A10966,sponsored_animals!$A$1:$C$2143,1,TRUE),0)</f>
        <v>0</v>
      </c>
      <c r="J10966">
        <f>VLOOKUP(H10966,location_costs!$A$1:$B$6,2,FALSE)</f>
        <v>140</v>
      </c>
      <c r="K10966" t="str">
        <f t="shared" si="515"/>
        <v>Dog_Large</v>
      </c>
      <c r="L10966">
        <f>VLOOKUP(K10966,size_costs!$D$1:$E$10,2,FALSE)</f>
        <v>175</v>
      </c>
      <c r="M10966">
        <f>VLOOKUP(C10966,age_costs!$A$1:$B$52,2,FALSE)</f>
        <v>150</v>
      </c>
    </row>
    <row r="10967" spans="1:13" x14ac:dyDescent="0.25">
      <c r="A10967" t="s">
        <v>12709</v>
      </c>
      <c r="B10967" t="s">
        <v>13895</v>
      </c>
      <c r="C10967" s="2">
        <f t="shared" si="513"/>
        <v>8</v>
      </c>
      <c r="D10967" t="s">
        <v>12</v>
      </c>
      <c r="E10967" t="s">
        <v>2217</v>
      </c>
      <c r="F10967">
        <v>28</v>
      </c>
      <c r="G10967" t="str">
        <f t="shared" si="514"/>
        <v>Medium</v>
      </c>
      <c r="H10967" t="s">
        <v>4</v>
      </c>
      <c r="I10967" t="str">
        <f>IFERROR(VLOOKUP(A10967,sponsored_animals!$A$1:$C$2143,1,TRUE),0)</f>
        <v>178f1189a06b68</v>
      </c>
      <c r="J10967">
        <f>VLOOKUP(H10967,location_costs!$A$1:$B$6,2,FALSE)</f>
        <v>110</v>
      </c>
      <c r="K10967" t="str">
        <f t="shared" si="515"/>
        <v>Dog_Medium</v>
      </c>
      <c r="L10967">
        <f>VLOOKUP(K10967,size_costs!$D$1:$E$10,2,FALSE)</f>
        <v>150</v>
      </c>
      <c r="M10967">
        <f>VLOOKUP(C10967,age_costs!$A$1:$B$52,2,FALSE)</f>
        <v>150</v>
      </c>
    </row>
    <row r="10968" spans="1:13" x14ac:dyDescent="0.25">
      <c r="A10968" t="s">
        <v>12710</v>
      </c>
      <c r="B10968" t="s">
        <v>13814</v>
      </c>
      <c r="C10968" s="2">
        <f t="shared" si="513"/>
        <v>5</v>
      </c>
      <c r="D10968" t="s">
        <v>19</v>
      </c>
      <c r="E10968" t="s">
        <v>2340</v>
      </c>
      <c r="F10968">
        <v>2</v>
      </c>
      <c r="G10968" t="str">
        <f t="shared" si="514"/>
        <v>Small</v>
      </c>
      <c r="H10968" t="s">
        <v>3</v>
      </c>
      <c r="I10968" t="str">
        <f>IFERROR(VLOOKUP(A10968,sponsored_animals!$A$1:$C$2143,1,TRUE),0)</f>
        <v>b14069999a0ee6</v>
      </c>
      <c r="J10968">
        <f>VLOOKUP(H10968,location_costs!$A$1:$B$6,2,FALSE)</f>
        <v>120</v>
      </c>
      <c r="K10968" t="str">
        <f t="shared" si="515"/>
        <v>Cat_Small</v>
      </c>
      <c r="L10968">
        <f>VLOOKUP(K10968,size_costs!$D$1:$E$10,2,FALSE)</f>
        <v>100</v>
      </c>
      <c r="M10968">
        <f>VLOOKUP(C10968,age_costs!$A$1:$B$52,2,FALSE)</f>
        <v>100</v>
      </c>
    </row>
    <row r="10969" spans="1:13" x14ac:dyDescent="0.25">
      <c r="A10969" t="s">
        <v>12711</v>
      </c>
      <c r="B10969" t="s">
        <v>15600</v>
      </c>
      <c r="C10969" s="2">
        <f t="shared" si="513"/>
        <v>10</v>
      </c>
      <c r="D10969" t="s">
        <v>12</v>
      </c>
      <c r="E10969" t="s">
        <v>2186</v>
      </c>
      <c r="F10969">
        <v>12</v>
      </c>
      <c r="G10969" t="str">
        <f t="shared" si="514"/>
        <v>Medium</v>
      </c>
      <c r="H10969" t="s">
        <v>7</v>
      </c>
      <c r="I10969" t="str">
        <f>IFERROR(VLOOKUP(A10969,sponsored_animals!$A$1:$C$2143,1,TRUE),0)</f>
        <v>214f8f6b359a1e</v>
      </c>
      <c r="J10969">
        <f>VLOOKUP(H10969,location_costs!$A$1:$B$6,2,FALSE)</f>
        <v>100</v>
      </c>
      <c r="K10969" t="str">
        <f t="shared" si="515"/>
        <v>Dog_Medium</v>
      </c>
      <c r="L10969">
        <f>VLOOKUP(K10969,size_costs!$D$1:$E$10,2,FALSE)</f>
        <v>150</v>
      </c>
      <c r="M10969">
        <f>VLOOKUP(C10969,age_costs!$A$1:$B$52,2,FALSE)</f>
        <v>150</v>
      </c>
    </row>
    <row r="10970" spans="1:13" x14ac:dyDescent="0.25">
      <c r="A10970" t="s">
        <v>12712</v>
      </c>
      <c r="B10970" t="s">
        <v>15986</v>
      </c>
      <c r="C10970" s="2">
        <f t="shared" si="513"/>
        <v>10</v>
      </c>
      <c r="D10970" t="s">
        <v>12</v>
      </c>
      <c r="E10970" t="s">
        <v>2448</v>
      </c>
      <c r="F10970">
        <v>38</v>
      </c>
      <c r="G10970" t="str">
        <f t="shared" si="514"/>
        <v>Large</v>
      </c>
      <c r="H10970" t="s">
        <v>5</v>
      </c>
      <c r="I10970">
        <f>IFERROR(VLOOKUP(A10970,sponsored_animals!$A$1:$C$2143,1,TRUE),0)</f>
        <v>0</v>
      </c>
      <c r="J10970">
        <f>VLOOKUP(H10970,location_costs!$A$1:$B$6,2,FALSE)</f>
        <v>140</v>
      </c>
      <c r="K10970" t="str">
        <f t="shared" si="515"/>
        <v>Dog_Large</v>
      </c>
      <c r="L10970">
        <f>VLOOKUP(K10970,size_costs!$D$1:$E$10,2,FALSE)</f>
        <v>175</v>
      </c>
      <c r="M10970">
        <f>VLOOKUP(C10970,age_costs!$A$1:$B$52,2,FALSE)</f>
        <v>150</v>
      </c>
    </row>
    <row r="10971" spans="1:13" x14ac:dyDescent="0.25">
      <c r="A10971" t="s">
        <v>12713</v>
      </c>
      <c r="B10971" t="s">
        <v>16349</v>
      </c>
      <c r="C10971" s="2">
        <f t="shared" si="513"/>
        <v>9</v>
      </c>
      <c r="D10971" t="s">
        <v>12</v>
      </c>
      <c r="E10971" t="s">
        <v>2291</v>
      </c>
      <c r="F10971">
        <v>44</v>
      </c>
      <c r="G10971" t="str">
        <f t="shared" si="514"/>
        <v>Large</v>
      </c>
      <c r="H10971" t="s">
        <v>4</v>
      </c>
      <c r="I10971">
        <f>IFERROR(VLOOKUP(A10971,sponsored_animals!$A$1:$C$2143,1,TRUE),0)</f>
        <v>0</v>
      </c>
      <c r="J10971">
        <f>VLOOKUP(H10971,location_costs!$A$1:$B$6,2,FALSE)</f>
        <v>110</v>
      </c>
      <c r="K10971" t="str">
        <f t="shared" si="515"/>
        <v>Dog_Large</v>
      </c>
      <c r="L10971">
        <f>VLOOKUP(K10971,size_costs!$D$1:$E$10,2,FALSE)</f>
        <v>175</v>
      </c>
      <c r="M10971">
        <f>VLOOKUP(C10971,age_costs!$A$1:$B$52,2,FALSE)</f>
        <v>150</v>
      </c>
    </row>
    <row r="10972" spans="1:13" x14ac:dyDescent="0.25">
      <c r="A10972" t="s">
        <v>12714</v>
      </c>
      <c r="B10972" t="s">
        <v>14147</v>
      </c>
      <c r="C10972" s="2">
        <f t="shared" si="513"/>
        <v>7</v>
      </c>
      <c r="D10972" t="s">
        <v>19</v>
      </c>
      <c r="E10972" t="s">
        <v>2198</v>
      </c>
      <c r="F10972">
        <v>6.5</v>
      </c>
      <c r="G10972" t="str">
        <f t="shared" si="514"/>
        <v>Medium</v>
      </c>
      <c r="H10972" t="s">
        <v>5</v>
      </c>
      <c r="I10972" t="str">
        <f>IFERROR(VLOOKUP(A10972,sponsored_animals!$A$1:$C$2143,1,TRUE),0)</f>
        <v>178f1189a06b68</v>
      </c>
      <c r="J10972">
        <f>VLOOKUP(H10972,location_costs!$A$1:$B$6,2,FALSE)</f>
        <v>140</v>
      </c>
      <c r="K10972" t="str">
        <f t="shared" si="515"/>
        <v>Cat_Medium</v>
      </c>
      <c r="L10972">
        <f>VLOOKUP(K10972,size_costs!$D$1:$E$10,2,FALSE)</f>
        <v>120</v>
      </c>
      <c r="M10972">
        <f>VLOOKUP(C10972,age_costs!$A$1:$B$52,2,FALSE)</f>
        <v>100</v>
      </c>
    </row>
    <row r="10973" spans="1:13" x14ac:dyDescent="0.25">
      <c r="A10973" t="s">
        <v>12715</v>
      </c>
      <c r="B10973" t="s">
        <v>14586</v>
      </c>
      <c r="C10973" s="2">
        <f t="shared" si="513"/>
        <v>5</v>
      </c>
      <c r="D10973" t="s">
        <v>12</v>
      </c>
      <c r="E10973" t="s">
        <v>2302</v>
      </c>
      <c r="F10973">
        <v>31.5</v>
      </c>
      <c r="G10973" t="str">
        <f t="shared" si="514"/>
        <v>Large</v>
      </c>
      <c r="H10973" t="s">
        <v>4</v>
      </c>
      <c r="I10973" t="str">
        <f>IFERROR(VLOOKUP(A10973,sponsored_animals!$A$1:$C$2143,1,TRUE),0)</f>
        <v>214f8f6b359a1e</v>
      </c>
      <c r="J10973">
        <f>VLOOKUP(H10973,location_costs!$A$1:$B$6,2,FALSE)</f>
        <v>110</v>
      </c>
      <c r="K10973" t="str">
        <f t="shared" si="515"/>
        <v>Dog_Large</v>
      </c>
      <c r="L10973">
        <f>VLOOKUP(K10973,size_costs!$D$1:$E$10,2,FALSE)</f>
        <v>175</v>
      </c>
      <c r="M10973">
        <f>VLOOKUP(C10973,age_costs!$A$1:$B$52,2,FALSE)</f>
        <v>100</v>
      </c>
    </row>
    <row r="10974" spans="1:13" x14ac:dyDescent="0.25">
      <c r="A10974" t="s">
        <v>12716</v>
      </c>
      <c r="B10974" t="s">
        <v>14071</v>
      </c>
      <c r="C10974" s="2">
        <f t="shared" si="513"/>
        <v>4</v>
      </c>
      <c r="D10974" t="s">
        <v>19</v>
      </c>
      <c r="E10974" t="s">
        <v>2252</v>
      </c>
      <c r="F10974">
        <v>2</v>
      </c>
      <c r="G10974" t="str">
        <f t="shared" si="514"/>
        <v>Small</v>
      </c>
      <c r="H10974" t="s">
        <v>3</v>
      </c>
      <c r="I10974" t="str">
        <f>IFERROR(VLOOKUP(A10974,sponsored_animals!$A$1:$C$2143,1,TRUE),0)</f>
        <v>b14069999a0ee6</v>
      </c>
      <c r="J10974">
        <f>VLOOKUP(H10974,location_costs!$A$1:$B$6,2,FALSE)</f>
        <v>120</v>
      </c>
      <c r="K10974" t="str">
        <f t="shared" si="515"/>
        <v>Cat_Small</v>
      </c>
      <c r="L10974">
        <f>VLOOKUP(K10974,size_costs!$D$1:$E$10,2,FALSE)</f>
        <v>100</v>
      </c>
      <c r="M10974">
        <f>VLOOKUP(C10974,age_costs!$A$1:$B$52,2,FALSE)</f>
        <v>0</v>
      </c>
    </row>
    <row r="10975" spans="1:13" x14ac:dyDescent="0.25">
      <c r="A10975" t="s">
        <v>12717</v>
      </c>
      <c r="B10975" t="s">
        <v>5554</v>
      </c>
      <c r="C10975" s="2">
        <f t="shared" si="513"/>
        <v>6</v>
      </c>
      <c r="D10975" t="s">
        <v>12</v>
      </c>
      <c r="E10975" t="s">
        <v>2280</v>
      </c>
      <c r="F10975">
        <v>23</v>
      </c>
      <c r="G10975" t="str">
        <f t="shared" si="514"/>
        <v>Medium</v>
      </c>
      <c r="H10975" t="s">
        <v>3</v>
      </c>
      <c r="I10975" t="str">
        <f>IFERROR(VLOOKUP(A10975,sponsored_animals!$A$1:$C$2143,1,TRUE),0)</f>
        <v>178f1189a06b68</v>
      </c>
      <c r="J10975">
        <f>VLOOKUP(H10975,location_costs!$A$1:$B$6,2,FALSE)</f>
        <v>120</v>
      </c>
      <c r="K10975" t="str">
        <f t="shared" si="515"/>
        <v>Dog_Medium</v>
      </c>
      <c r="L10975">
        <f>VLOOKUP(K10975,size_costs!$D$1:$E$10,2,FALSE)</f>
        <v>150</v>
      </c>
      <c r="M10975">
        <f>VLOOKUP(C10975,age_costs!$A$1:$B$52,2,FALSE)</f>
        <v>100</v>
      </c>
    </row>
    <row r="10976" spans="1:13" x14ac:dyDescent="0.25">
      <c r="A10976" t="s">
        <v>12718</v>
      </c>
      <c r="B10976" t="s">
        <v>4628</v>
      </c>
      <c r="C10976" s="2">
        <f t="shared" si="513"/>
        <v>5</v>
      </c>
      <c r="D10976" t="s">
        <v>19</v>
      </c>
      <c r="E10976" t="s">
        <v>2612</v>
      </c>
      <c r="F10976">
        <v>8</v>
      </c>
      <c r="G10976" t="str">
        <f t="shared" si="514"/>
        <v>Large</v>
      </c>
      <c r="H10976" t="s">
        <v>3</v>
      </c>
      <c r="I10976">
        <f>IFERROR(VLOOKUP(A10976,sponsored_animals!$A$1:$C$2143,1,TRUE),0)</f>
        <v>0</v>
      </c>
      <c r="J10976">
        <f>VLOOKUP(H10976,location_costs!$A$1:$B$6,2,FALSE)</f>
        <v>120</v>
      </c>
      <c r="K10976" t="str">
        <f t="shared" si="515"/>
        <v>Cat_Large</v>
      </c>
      <c r="L10976">
        <f>VLOOKUP(K10976,size_costs!$D$1:$E$10,2,FALSE)</f>
        <v>140</v>
      </c>
      <c r="M10976">
        <f>VLOOKUP(C10976,age_costs!$A$1:$B$52,2,FALSE)</f>
        <v>100</v>
      </c>
    </row>
    <row r="10977" spans="1:13" x14ac:dyDescent="0.25">
      <c r="A10977" t="s">
        <v>12719</v>
      </c>
      <c r="B10977" t="s">
        <v>3644</v>
      </c>
      <c r="C10977" s="2">
        <f t="shared" si="513"/>
        <v>3</v>
      </c>
      <c r="D10977" t="s">
        <v>19</v>
      </c>
      <c r="E10977" t="s">
        <v>2760</v>
      </c>
      <c r="F10977">
        <v>4</v>
      </c>
      <c r="G10977" t="str">
        <f t="shared" si="514"/>
        <v>Small</v>
      </c>
      <c r="H10977" t="s">
        <v>4</v>
      </c>
      <c r="I10977" t="str">
        <f>IFERROR(VLOOKUP(A10977,sponsored_animals!$A$1:$C$2143,1,TRUE),0)</f>
        <v>7c0c3e04e6a4d4</v>
      </c>
      <c r="J10977">
        <f>VLOOKUP(H10977,location_costs!$A$1:$B$6,2,FALSE)</f>
        <v>110</v>
      </c>
      <c r="K10977" t="str">
        <f t="shared" si="515"/>
        <v>Cat_Small</v>
      </c>
      <c r="L10977">
        <f>VLOOKUP(K10977,size_costs!$D$1:$E$10,2,FALSE)</f>
        <v>100</v>
      </c>
      <c r="M10977">
        <f>VLOOKUP(C10977,age_costs!$A$1:$B$52,2,FALSE)</f>
        <v>0</v>
      </c>
    </row>
    <row r="10978" spans="1:13" x14ac:dyDescent="0.25">
      <c r="A10978" t="s">
        <v>12720</v>
      </c>
      <c r="B10978" t="s">
        <v>13708</v>
      </c>
      <c r="C10978" s="2">
        <f t="shared" si="513"/>
        <v>7</v>
      </c>
      <c r="D10978" t="s">
        <v>19</v>
      </c>
      <c r="E10978" t="s">
        <v>2223</v>
      </c>
      <c r="F10978">
        <v>2</v>
      </c>
      <c r="G10978" t="str">
        <f t="shared" si="514"/>
        <v>Small</v>
      </c>
      <c r="H10978" t="s">
        <v>7</v>
      </c>
      <c r="I10978">
        <f>IFERROR(VLOOKUP(A10978,sponsored_animals!$A$1:$C$2143,1,TRUE),0)</f>
        <v>0</v>
      </c>
      <c r="J10978">
        <f>VLOOKUP(H10978,location_costs!$A$1:$B$6,2,FALSE)</f>
        <v>100</v>
      </c>
      <c r="K10978" t="str">
        <f t="shared" si="515"/>
        <v>Cat_Small</v>
      </c>
      <c r="L10978">
        <f>VLOOKUP(K10978,size_costs!$D$1:$E$10,2,FALSE)</f>
        <v>100</v>
      </c>
      <c r="M10978">
        <f>VLOOKUP(C10978,age_costs!$A$1:$B$52,2,FALSE)</f>
        <v>100</v>
      </c>
    </row>
    <row r="10979" spans="1:13" x14ac:dyDescent="0.25">
      <c r="A10979" t="s">
        <v>12721</v>
      </c>
      <c r="B10979" t="s">
        <v>2228</v>
      </c>
      <c r="C10979" s="2">
        <f t="shared" si="513"/>
        <v>4</v>
      </c>
      <c r="D10979" t="s">
        <v>12</v>
      </c>
      <c r="E10979" t="s">
        <v>2217</v>
      </c>
      <c r="F10979">
        <v>21</v>
      </c>
      <c r="G10979" t="str">
        <f t="shared" si="514"/>
        <v>Medium</v>
      </c>
      <c r="H10979" t="s">
        <v>6</v>
      </c>
      <c r="I10979" t="str">
        <f>IFERROR(VLOOKUP(A10979,sponsored_animals!$A$1:$C$2143,1,TRUE),0)</f>
        <v>b14069999a0ee6</v>
      </c>
      <c r="J10979">
        <f>VLOOKUP(H10979,location_costs!$A$1:$B$6,2,FALSE)</f>
        <v>135</v>
      </c>
      <c r="K10979" t="str">
        <f t="shared" si="515"/>
        <v>Dog_Medium</v>
      </c>
      <c r="L10979">
        <f>VLOOKUP(K10979,size_costs!$D$1:$E$10,2,FALSE)</f>
        <v>150</v>
      </c>
      <c r="M10979">
        <f>VLOOKUP(C10979,age_costs!$A$1:$B$52,2,FALSE)</f>
        <v>0</v>
      </c>
    </row>
    <row r="10980" spans="1:13" x14ac:dyDescent="0.25">
      <c r="A10980" t="s">
        <v>12722</v>
      </c>
      <c r="B10980" t="s">
        <v>13778</v>
      </c>
      <c r="C10980" s="2">
        <f t="shared" si="513"/>
        <v>6</v>
      </c>
      <c r="D10980" t="s">
        <v>19</v>
      </c>
      <c r="E10980" t="s">
        <v>2226</v>
      </c>
      <c r="F10980">
        <v>8.5</v>
      </c>
      <c r="G10980" t="str">
        <f t="shared" si="514"/>
        <v>Large</v>
      </c>
      <c r="H10980" t="s">
        <v>3</v>
      </c>
      <c r="I10980" t="str">
        <f>IFERROR(VLOOKUP(A10980,sponsored_animals!$A$1:$C$2143,1,TRUE),0)</f>
        <v>178f1189a06b68</v>
      </c>
      <c r="J10980">
        <f>VLOOKUP(H10980,location_costs!$A$1:$B$6,2,FALSE)</f>
        <v>120</v>
      </c>
      <c r="K10980" t="str">
        <f t="shared" si="515"/>
        <v>Cat_Large</v>
      </c>
      <c r="L10980">
        <f>VLOOKUP(K10980,size_costs!$D$1:$E$10,2,FALSE)</f>
        <v>140</v>
      </c>
      <c r="M10980">
        <f>VLOOKUP(C10980,age_costs!$A$1:$B$52,2,FALSE)</f>
        <v>100</v>
      </c>
    </row>
    <row r="10981" spans="1:13" x14ac:dyDescent="0.25">
      <c r="A10981" t="s">
        <v>12723</v>
      </c>
      <c r="B10981" t="s">
        <v>13868</v>
      </c>
      <c r="C10981" s="2">
        <f t="shared" si="513"/>
        <v>7</v>
      </c>
      <c r="D10981" t="s">
        <v>19</v>
      </c>
      <c r="E10981" t="s">
        <v>2226</v>
      </c>
      <c r="F10981">
        <v>2</v>
      </c>
      <c r="G10981" t="str">
        <f t="shared" si="514"/>
        <v>Small</v>
      </c>
      <c r="H10981" t="s">
        <v>4</v>
      </c>
      <c r="I10981" t="str">
        <f>IFERROR(VLOOKUP(A10981,sponsored_animals!$A$1:$C$2143,1,TRUE),0)</f>
        <v>0ea863dbf1123f</v>
      </c>
      <c r="J10981">
        <f>VLOOKUP(H10981,location_costs!$A$1:$B$6,2,FALSE)</f>
        <v>110</v>
      </c>
      <c r="K10981" t="str">
        <f t="shared" si="515"/>
        <v>Cat_Small</v>
      </c>
      <c r="L10981">
        <f>VLOOKUP(K10981,size_costs!$D$1:$E$10,2,FALSE)</f>
        <v>100</v>
      </c>
      <c r="M10981">
        <f>VLOOKUP(C10981,age_costs!$A$1:$B$52,2,FALSE)</f>
        <v>100</v>
      </c>
    </row>
    <row r="10982" spans="1:13" x14ac:dyDescent="0.25">
      <c r="A10982" t="s">
        <v>12724</v>
      </c>
      <c r="B10982" t="s">
        <v>16392</v>
      </c>
      <c r="C10982" s="2">
        <f t="shared" si="513"/>
        <v>3</v>
      </c>
      <c r="D10982" t="s">
        <v>12</v>
      </c>
      <c r="E10982" t="s">
        <v>12725</v>
      </c>
      <c r="F10982">
        <v>33</v>
      </c>
      <c r="G10982" t="str">
        <f t="shared" si="514"/>
        <v>Large</v>
      </c>
      <c r="H10982" t="s">
        <v>6</v>
      </c>
      <c r="I10982" t="str">
        <f>IFERROR(VLOOKUP(A10982,sponsored_animals!$A$1:$C$2143,1,TRUE),0)</f>
        <v>178f1189a06b68</v>
      </c>
      <c r="J10982">
        <f>VLOOKUP(H10982,location_costs!$A$1:$B$6,2,FALSE)</f>
        <v>135</v>
      </c>
      <c r="K10982" t="str">
        <f t="shared" si="515"/>
        <v>Dog_Large</v>
      </c>
      <c r="L10982">
        <f>VLOOKUP(K10982,size_costs!$D$1:$E$10,2,FALSE)</f>
        <v>175</v>
      </c>
      <c r="M10982">
        <f>VLOOKUP(C10982,age_costs!$A$1:$B$52,2,FALSE)</f>
        <v>0</v>
      </c>
    </row>
    <row r="10983" spans="1:13" x14ac:dyDescent="0.25">
      <c r="A10983" t="s">
        <v>1685</v>
      </c>
      <c r="B10983" t="s">
        <v>3273</v>
      </c>
      <c r="C10983" s="2">
        <f t="shared" si="513"/>
        <v>7</v>
      </c>
      <c r="D10983" t="s">
        <v>19</v>
      </c>
      <c r="E10983" t="s">
        <v>5522</v>
      </c>
      <c r="F10983">
        <v>2</v>
      </c>
      <c r="G10983" t="str">
        <f t="shared" si="514"/>
        <v>Small</v>
      </c>
      <c r="H10983" t="s">
        <v>5</v>
      </c>
      <c r="I10983" t="str">
        <f>IFERROR(VLOOKUP(A10983,sponsored_animals!$A$1:$C$2143,1,TRUE),0)</f>
        <v>0918714dc3a6e1</v>
      </c>
      <c r="J10983">
        <f>VLOOKUP(H10983,location_costs!$A$1:$B$6,2,FALSE)</f>
        <v>140</v>
      </c>
      <c r="K10983" t="str">
        <f t="shared" si="515"/>
        <v>Cat_Small</v>
      </c>
      <c r="L10983">
        <f>VLOOKUP(K10983,size_costs!$D$1:$E$10,2,FALSE)</f>
        <v>100</v>
      </c>
      <c r="M10983">
        <f>VLOOKUP(C10983,age_costs!$A$1:$B$52,2,FALSE)</f>
        <v>100</v>
      </c>
    </row>
    <row r="10984" spans="1:13" x14ac:dyDescent="0.25">
      <c r="A10984" t="s">
        <v>12726</v>
      </c>
      <c r="B10984" t="s">
        <v>16393</v>
      </c>
      <c r="C10984" s="2">
        <f t="shared" si="513"/>
        <v>15</v>
      </c>
      <c r="D10984" t="s">
        <v>12</v>
      </c>
      <c r="E10984" t="s">
        <v>2207</v>
      </c>
      <c r="F10984">
        <v>11</v>
      </c>
      <c r="G10984" t="str">
        <f t="shared" si="514"/>
        <v>Medium</v>
      </c>
      <c r="H10984" t="s">
        <v>5</v>
      </c>
      <c r="I10984" t="str">
        <f>IFERROR(VLOOKUP(A10984,sponsored_animals!$A$1:$C$2143,1,TRUE),0)</f>
        <v>214f8f6b359a1e</v>
      </c>
      <c r="J10984">
        <f>VLOOKUP(H10984,location_costs!$A$1:$B$6,2,FALSE)</f>
        <v>140</v>
      </c>
      <c r="K10984" t="str">
        <f t="shared" si="515"/>
        <v>Dog_Medium</v>
      </c>
      <c r="L10984">
        <f>VLOOKUP(K10984,size_costs!$D$1:$E$10,2,FALSE)</f>
        <v>150</v>
      </c>
      <c r="M10984">
        <f>VLOOKUP(C10984,age_costs!$A$1:$B$52,2,FALSE)</f>
        <v>200</v>
      </c>
    </row>
    <row r="10985" spans="1:13" x14ac:dyDescent="0.25">
      <c r="A10985" t="s">
        <v>12727</v>
      </c>
      <c r="B10985" t="s">
        <v>14138</v>
      </c>
      <c r="C10985" s="2">
        <f t="shared" si="513"/>
        <v>10</v>
      </c>
      <c r="D10985" t="s">
        <v>19</v>
      </c>
      <c r="E10985" t="s">
        <v>2174</v>
      </c>
      <c r="F10985">
        <v>6</v>
      </c>
      <c r="G10985" t="str">
        <f t="shared" si="514"/>
        <v>Medium</v>
      </c>
      <c r="H10985" t="s">
        <v>3</v>
      </c>
      <c r="I10985" t="str">
        <f>IFERROR(VLOOKUP(A10985,sponsored_animals!$A$1:$C$2143,1,TRUE),0)</f>
        <v>d40d0d9a6a4451</v>
      </c>
      <c r="J10985">
        <f>VLOOKUP(H10985,location_costs!$A$1:$B$6,2,FALSE)</f>
        <v>120</v>
      </c>
      <c r="K10985" t="str">
        <f t="shared" si="515"/>
        <v>Cat_Medium</v>
      </c>
      <c r="L10985">
        <f>VLOOKUP(K10985,size_costs!$D$1:$E$10,2,FALSE)</f>
        <v>120</v>
      </c>
      <c r="M10985">
        <f>VLOOKUP(C10985,age_costs!$A$1:$B$52,2,FALSE)</f>
        <v>150</v>
      </c>
    </row>
    <row r="10986" spans="1:13" x14ac:dyDescent="0.25">
      <c r="A10986" t="s">
        <v>12728</v>
      </c>
      <c r="B10986" t="s">
        <v>3117</v>
      </c>
      <c r="C10986" s="2">
        <f t="shared" si="513"/>
        <v>10</v>
      </c>
      <c r="D10986" t="s">
        <v>12</v>
      </c>
      <c r="E10986" t="s">
        <v>2233</v>
      </c>
      <c r="F10986">
        <v>9</v>
      </c>
      <c r="G10986" t="str">
        <f t="shared" si="514"/>
        <v>Small</v>
      </c>
      <c r="H10986" t="s">
        <v>3</v>
      </c>
      <c r="I10986" t="str">
        <f>IFERROR(VLOOKUP(A10986,sponsored_animals!$A$1:$C$2143,1,TRUE),0)</f>
        <v>36806649e5722d</v>
      </c>
      <c r="J10986">
        <f>VLOOKUP(H10986,location_costs!$A$1:$B$6,2,FALSE)</f>
        <v>120</v>
      </c>
      <c r="K10986" t="str">
        <f t="shared" si="515"/>
        <v>Dog_Small</v>
      </c>
      <c r="L10986">
        <f>VLOOKUP(K10986,size_costs!$D$1:$E$10,2,FALSE)</f>
        <v>125</v>
      </c>
      <c r="M10986">
        <f>VLOOKUP(C10986,age_costs!$A$1:$B$52,2,FALSE)</f>
        <v>150</v>
      </c>
    </row>
    <row r="10987" spans="1:13" x14ac:dyDescent="0.25">
      <c r="A10987" t="s">
        <v>12729</v>
      </c>
      <c r="B10987" t="s">
        <v>4966</v>
      </c>
      <c r="C10987" s="2">
        <f t="shared" si="513"/>
        <v>9</v>
      </c>
      <c r="D10987" t="s">
        <v>12</v>
      </c>
      <c r="E10987" t="s">
        <v>2217</v>
      </c>
      <c r="F10987">
        <v>17</v>
      </c>
      <c r="G10987" t="str">
        <f t="shared" si="514"/>
        <v>Medium</v>
      </c>
      <c r="H10987" t="s">
        <v>6</v>
      </c>
      <c r="I10987" t="str">
        <f>IFERROR(VLOOKUP(A10987,sponsored_animals!$A$1:$C$2143,1,TRUE),0)</f>
        <v>178f1189a06b68</v>
      </c>
      <c r="J10987">
        <f>VLOOKUP(H10987,location_costs!$A$1:$B$6,2,FALSE)</f>
        <v>135</v>
      </c>
      <c r="K10987" t="str">
        <f t="shared" si="515"/>
        <v>Dog_Medium</v>
      </c>
      <c r="L10987">
        <f>VLOOKUP(K10987,size_costs!$D$1:$E$10,2,FALSE)</f>
        <v>150</v>
      </c>
      <c r="M10987">
        <f>VLOOKUP(C10987,age_costs!$A$1:$B$52,2,FALSE)</f>
        <v>150</v>
      </c>
    </row>
    <row r="10988" spans="1:13" x14ac:dyDescent="0.25">
      <c r="A10988" t="s">
        <v>12730</v>
      </c>
      <c r="B10988" t="s">
        <v>15612</v>
      </c>
      <c r="C10988" s="2">
        <f t="shared" si="513"/>
        <v>3</v>
      </c>
      <c r="D10988" t="s">
        <v>12</v>
      </c>
      <c r="E10988" t="s">
        <v>2207</v>
      </c>
      <c r="F10988">
        <v>48</v>
      </c>
      <c r="G10988" t="str">
        <f t="shared" si="514"/>
        <v>Large</v>
      </c>
      <c r="H10988" t="s">
        <v>5</v>
      </c>
      <c r="I10988" t="str">
        <f>IFERROR(VLOOKUP(A10988,sponsored_animals!$A$1:$C$2143,1,TRUE),0)</f>
        <v>214f8f6b359a1e</v>
      </c>
      <c r="J10988">
        <f>VLOOKUP(H10988,location_costs!$A$1:$B$6,2,FALSE)</f>
        <v>140</v>
      </c>
      <c r="K10988" t="str">
        <f t="shared" si="515"/>
        <v>Dog_Large</v>
      </c>
      <c r="L10988">
        <f>VLOOKUP(K10988,size_costs!$D$1:$E$10,2,FALSE)</f>
        <v>175</v>
      </c>
      <c r="M10988">
        <f>VLOOKUP(C10988,age_costs!$A$1:$B$52,2,FALSE)</f>
        <v>0</v>
      </c>
    </row>
    <row r="10989" spans="1:13" x14ac:dyDescent="0.25">
      <c r="A10989" t="s">
        <v>12731</v>
      </c>
      <c r="B10989" t="s">
        <v>6549</v>
      </c>
      <c r="C10989" s="2">
        <f t="shared" si="513"/>
        <v>5</v>
      </c>
      <c r="D10989" t="s">
        <v>12</v>
      </c>
      <c r="E10989" t="s">
        <v>2191</v>
      </c>
      <c r="F10989">
        <v>14</v>
      </c>
      <c r="G10989" t="str">
        <f t="shared" si="514"/>
        <v>Medium</v>
      </c>
      <c r="H10989" t="s">
        <v>5</v>
      </c>
      <c r="I10989">
        <f>IFERROR(VLOOKUP(A10989,sponsored_animals!$A$1:$C$2143,1,TRUE),0)</f>
        <v>0</v>
      </c>
      <c r="J10989">
        <f>VLOOKUP(H10989,location_costs!$A$1:$B$6,2,FALSE)</f>
        <v>140</v>
      </c>
      <c r="K10989" t="str">
        <f t="shared" si="515"/>
        <v>Dog_Medium</v>
      </c>
      <c r="L10989">
        <f>VLOOKUP(K10989,size_costs!$D$1:$E$10,2,FALSE)</f>
        <v>150</v>
      </c>
      <c r="M10989">
        <f>VLOOKUP(C10989,age_costs!$A$1:$B$52,2,FALSE)</f>
        <v>100</v>
      </c>
    </row>
    <row r="10990" spans="1:13" x14ac:dyDescent="0.25">
      <c r="A10990" t="s">
        <v>12732</v>
      </c>
      <c r="B10990" t="s">
        <v>16278</v>
      </c>
      <c r="C10990" s="2">
        <f t="shared" si="513"/>
        <v>4</v>
      </c>
      <c r="D10990" t="s">
        <v>12</v>
      </c>
      <c r="E10990" t="s">
        <v>2207</v>
      </c>
      <c r="F10990">
        <v>31.5</v>
      </c>
      <c r="G10990" t="str">
        <f t="shared" si="514"/>
        <v>Large</v>
      </c>
      <c r="H10990" t="s">
        <v>3</v>
      </c>
      <c r="I10990" t="str">
        <f>IFERROR(VLOOKUP(A10990,sponsored_animals!$A$1:$C$2143,1,TRUE),0)</f>
        <v>7c0c3e04e6a4d4</v>
      </c>
      <c r="J10990">
        <f>VLOOKUP(H10990,location_costs!$A$1:$B$6,2,FALSE)</f>
        <v>120</v>
      </c>
      <c r="K10990" t="str">
        <f t="shared" si="515"/>
        <v>Dog_Large</v>
      </c>
      <c r="L10990">
        <f>VLOOKUP(K10990,size_costs!$D$1:$E$10,2,FALSE)</f>
        <v>175</v>
      </c>
      <c r="M10990">
        <f>VLOOKUP(C10990,age_costs!$A$1:$B$52,2,FALSE)</f>
        <v>0</v>
      </c>
    </row>
    <row r="10991" spans="1:13" x14ac:dyDescent="0.25">
      <c r="A10991" t="s">
        <v>12733</v>
      </c>
      <c r="B10991" t="s">
        <v>14751</v>
      </c>
      <c r="C10991" s="2">
        <f t="shared" si="513"/>
        <v>4</v>
      </c>
      <c r="D10991" t="s">
        <v>12</v>
      </c>
      <c r="E10991" t="s">
        <v>2217</v>
      </c>
      <c r="F10991">
        <v>23</v>
      </c>
      <c r="G10991" t="str">
        <f t="shared" si="514"/>
        <v>Medium</v>
      </c>
      <c r="H10991" t="s">
        <v>6</v>
      </c>
      <c r="I10991" t="str">
        <f>IFERROR(VLOOKUP(A10991,sponsored_animals!$A$1:$C$2143,1,TRUE),0)</f>
        <v>36806649e5722d</v>
      </c>
      <c r="J10991">
        <f>VLOOKUP(H10991,location_costs!$A$1:$B$6,2,FALSE)</f>
        <v>135</v>
      </c>
      <c r="K10991" t="str">
        <f t="shared" si="515"/>
        <v>Dog_Medium</v>
      </c>
      <c r="L10991">
        <f>VLOOKUP(K10991,size_costs!$D$1:$E$10,2,FALSE)</f>
        <v>150</v>
      </c>
      <c r="M10991">
        <f>VLOOKUP(C10991,age_costs!$A$1:$B$52,2,FALSE)</f>
        <v>0</v>
      </c>
    </row>
    <row r="10992" spans="1:13" x14ac:dyDescent="0.25">
      <c r="A10992" t="s">
        <v>12734</v>
      </c>
      <c r="B10992" t="s">
        <v>15120</v>
      </c>
      <c r="C10992" s="2">
        <f t="shared" si="513"/>
        <v>5</v>
      </c>
      <c r="D10992" t="s">
        <v>12</v>
      </c>
      <c r="E10992" t="s">
        <v>2241</v>
      </c>
      <c r="F10992">
        <v>14</v>
      </c>
      <c r="G10992" t="str">
        <f t="shared" si="514"/>
        <v>Medium</v>
      </c>
      <c r="H10992" t="s">
        <v>7</v>
      </c>
      <c r="I10992" t="str">
        <f>IFERROR(VLOOKUP(A10992,sponsored_animals!$A$1:$C$2143,1,TRUE),0)</f>
        <v>178f1189a06b68</v>
      </c>
      <c r="J10992">
        <f>VLOOKUP(H10992,location_costs!$A$1:$B$6,2,FALSE)</f>
        <v>100</v>
      </c>
      <c r="K10992" t="str">
        <f t="shared" si="515"/>
        <v>Dog_Medium</v>
      </c>
      <c r="L10992">
        <f>VLOOKUP(K10992,size_costs!$D$1:$E$10,2,FALSE)</f>
        <v>150</v>
      </c>
      <c r="M10992">
        <f>VLOOKUP(C10992,age_costs!$A$1:$B$52,2,FALSE)</f>
        <v>100</v>
      </c>
    </row>
    <row r="10993" spans="1:13" x14ac:dyDescent="0.25">
      <c r="A10993" t="s">
        <v>12735</v>
      </c>
      <c r="B10993" t="s">
        <v>3467</v>
      </c>
      <c r="C10993" s="2">
        <f t="shared" si="513"/>
        <v>8</v>
      </c>
      <c r="D10993" t="s">
        <v>12</v>
      </c>
      <c r="E10993" t="s">
        <v>2233</v>
      </c>
      <c r="F10993">
        <v>49</v>
      </c>
      <c r="G10993" t="str">
        <f t="shared" si="514"/>
        <v>Large</v>
      </c>
      <c r="H10993" t="s">
        <v>3</v>
      </c>
      <c r="I10993" t="str">
        <f>IFERROR(VLOOKUP(A10993,sponsored_animals!$A$1:$C$2143,1,TRUE),0)</f>
        <v>36806649e5722d</v>
      </c>
      <c r="J10993">
        <f>VLOOKUP(H10993,location_costs!$A$1:$B$6,2,FALSE)</f>
        <v>120</v>
      </c>
      <c r="K10993" t="str">
        <f t="shared" si="515"/>
        <v>Dog_Large</v>
      </c>
      <c r="L10993">
        <f>VLOOKUP(K10993,size_costs!$D$1:$E$10,2,FALSE)</f>
        <v>175</v>
      </c>
      <c r="M10993">
        <f>VLOOKUP(C10993,age_costs!$A$1:$B$52,2,FALSE)</f>
        <v>150</v>
      </c>
    </row>
    <row r="10994" spans="1:13" x14ac:dyDescent="0.25">
      <c r="A10994" t="s">
        <v>12736</v>
      </c>
      <c r="B10994" t="s">
        <v>2667</v>
      </c>
      <c r="C10994" s="2">
        <f t="shared" si="513"/>
        <v>9</v>
      </c>
      <c r="D10994" t="s">
        <v>19</v>
      </c>
      <c r="E10994" t="s">
        <v>2177</v>
      </c>
      <c r="F10994">
        <v>10</v>
      </c>
      <c r="G10994" t="str">
        <f t="shared" si="514"/>
        <v>Large</v>
      </c>
      <c r="H10994" t="s">
        <v>6</v>
      </c>
      <c r="I10994" t="str">
        <f>IFERROR(VLOOKUP(A10994,sponsored_animals!$A$1:$C$2143,1,TRUE),0)</f>
        <v>214f8f6b359a1e</v>
      </c>
      <c r="J10994">
        <f>VLOOKUP(H10994,location_costs!$A$1:$B$6,2,FALSE)</f>
        <v>135</v>
      </c>
      <c r="K10994" t="str">
        <f t="shared" si="515"/>
        <v>Cat_Large</v>
      </c>
      <c r="L10994">
        <f>VLOOKUP(K10994,size_costs!$D$1:$E$10,2,FALSE)</f>
        <v>140</v>
      </c>
      <c r="M10994">
        <f>VLOOKUP(C10994,age_costs!$A$1:$B$52,2,FALSE)</f>
        <v>150</v>
      </c>
    </row>
    <row r="10995" spans="1:13" x14ac:dyDescent="0.25">
      <c r="A10995" t="s">
        <v>12738</v>
      </c>
      <c r="B10995" t="s">
        <v>15566</v>
      </c>
      <c r="C10995" s="2">
        <f t="shared" si="513"/>
        <v>16</v>
      </c>
      <c r="D10995" t="s">
        <v>12</v>
      </c>
      <c r="E10995" t="s">
        <v>2217</v>
      </c>
      <c r="F10995">
        <v>24</v>
      </c>
      <c r="G10995" t="str">
        <f t="shared" si="514"/>
        <v>Medium</v>
      </c>
      <c r="H10995" t="s">
        <v>6</v>
      </c>
      <c r="I10995" t="str">
        <f>IFERROR(VLOOKUP(A10995,sponsored_animals!$A$1:$C$2143,1,TRUE),0)</f>
        <v>36806649e5722d</v>
      </c>
      <c r="J10995">
        <f>VLOOKUP(H10995,location_costs!$A$1:$B$6,2,FALSE)</f>
        <v>135</v>
      </c>
      <c r="K10995" t="str">
        <f t="shared" si="515"/>
        <v>Dog_Medium</v>
      </c>
      <c r="L10995">
        <f>VLOOKUP(K10995,size_costs!$D$1:$E$10,2,FALSE)</f>
        <v>150</v>
      </c>
      <c r="M10995">
        <f>VLOOKUP(C10995,age_costs!$A$1:$B$52,2,FALSE)</f>
        <v>300</v>
      </c>
    </row>
    <row r="10996" spans="1:13" x14ac:dyDescent="0.25">
      <c r="A10996" t="s">
        <v>12739</v>
      </c>
      <c r="B10996" t="s">
        <v>15082</v>
      </c>
      <c r="C10996" s="2">
        <f t="shared" si="513"/>
        <v>6</v>
      </c>
      <c r="D10996" t="s">
        <v>19</v>
      </c>
      <c r="E10996" t="s">
        <v>2198</v>
      </c>
      <c r="F10996">
        <v>6.5</v>
      </c>
      <c r="G10996" t="str">
        <f t="shared" si="514"/>
        <v>Medium</v>
      </c>
      <c r="H10996" t="s">
        <v>3</v>
      </c>
      <c r="I10996" t="str">
        <f>IFERROR(VLOOKUP(A10996,sponsored_animals!$A$1:$C$2143,1,TRUE),0)</f>
        <v>0918714dc3a6e1</v>
      </c>
      <c r="J10996">
        <f>VLOOKUP(H10996,location_costs!$A$1:$B$6,2,FALSE)</f>
        <v>120</v>
      </c>
      <c r="K10996" t="str">
        <f t="shared" si="515"/>
        <v>Cat_Medium</v>
      </c>
      <c r="L10996">
        <f>VLOOKUP(K10996,size_costs!$D$1:$E$10,2,FALSE)</f>
        <v>120</v>
      </c>
      <c r="M10996">
        <f>VLOOKUP(C10996,age_costs!$A$1:$B$52,2,FALSE)</f>
        <v>100</v>
      </c>
    </row>
    <row r="10997" spans="1:13" x14ac:dyDescent="0.25">
      <c r="A10997" t="s">
        <v>12740</v>
      </c>
      <c r="B10997" t="s">
        <v>15866</v>
      </c>
      <c r="C10997" s="2">
        <f t="shared" si="513"/>
        <v>7</v>
      </c>
      <c r="D10997" t="s">
        <v>12</v>
      </c>
      <c r="E10997" t="s">
        <v>2302</v>
      </c>
      <c r="F10997">
        <v>5</v>
      </c>
      <c r="G10997" t="str">
        <f t="shared" si="514"/>
        <v>Small</v>
      </c>
      <c r="H10997" t="s">
        <v>5</v>
      </c>
      <c r="I10997" t="str">
        <f>IFERROR(VLOOKUP(A10997,sponsored_animals!$A$1:$C$2143,1,TRUE),0)</f>
        <v>178f1189a06b68</v>
      </c>
      <c r="J10997">
        <f>VLOOKUP(H10997,location_costs!$A$1:$B$6,2,FALSE)</f>
        <v>140</v>
      </c>
      <c r="K10997" t="str">
        <f t="shared" si="515"/>
        <v>Dog_Small</v>
      </c>
      <c r="L10997">
        <f>VLOOKUP(K10997,size_costs!$D$1:$E$10,2,FALSE)</f>
        <v>125</v>
      </c>
      <c r="M10997">
        <f>VLOOKUP(C10997,age_costs!$A$1:$B$52,2,FALSE)</f>
        <v>100</v>
      </c>
    </row>
    <row r="10998" spans="1:13" x14ac:dyDescent="0.25">
      <c r="A10998" t="s">
        <v>12741</v>
      </c>
      <c r="B10998" t="s">
        <v>14700</v>
      </c>
      <c r="C10998" s="2">
        <f t="shared" si="513"/>
        <v>9</v>
      </c>
      <c r="D10998" t="s">
        <v>19</v>
      </c>
      <c r="E10998" t="s">
        <v>2210</v>
      </c>
      <c r="F10998">
        <v>10</v>
      </c>
      <c r="G10998" t="str">
        <f t="shared" si="514"/>
        <v>Large</v>
      </c>
      <c r="H10998" t="s">
        <v>3</v>
      </c>
      <c r="I10998" t="str">
        <f>IFERROR(VLOOKUP(A10998,sponsored_animals!$A$1:$C$2143,1,TRUE),0)</f>
        <v>0ea863dbf1123f</v>
      </c>
      <c r="J10998">
        <f>VLOOKUP(H10998,location_costs!$A$1:$B$6,2,FALSE)</f>
        <v>120</v>
      </c>
      <c r="K10998" t="str">
        <f t="shared" si="515"/>
        <v>Cat_Large</v>
      </c>
      <c r="L10998">
        <f>VLOOKUP(K10998,size_costs!$D$1:$E$10,2,FALSE)</f>
        <v>140</v>
      </c>
      <c r="M10998">
        <f>VLOOKUP(C10998,age_costs!$A$1:$B$52,2,FALSE)</f>
        <v>150</v>
      </c>
    </row>
    <row r="10999" spans="1:13" x14ac:dyDescent="0.25">
      <c r="A10999" t="s">
        <v>12742</v>
      </c>
      <c r="B10999" t="s">
        <v>3456</v>
      </c>
      <c r="C10999" s="2">
        <f t="shared" si="513"/>
        <v>5</v>
      </c>
      <c r="D10999" t="s">
        <v>12</v>
      </c>
      <c r="E10999" t="s">
        <v>2226</v>
      </c>
      <c r="F10999">
        <v>21</v>
      </c>
      <c r="G10999" t="str">
        <f t="shared" si="514"/>
        <v>Medium</v>
      </c>
      <c r="H10999" t="s">
        <v>6</v>
      </c>
      <c r="I10999" t="str">
        <f>IFERROR(VLOOKUP(A10999,sponsored_animals!$A$1:$C$2143,1,TRUE),0)</f>
        <v>214f8f6b359a1e</v>
      </c>
      <c r="J10999">
        <f>VLOOKUP(H10999,location_costs!$A$1:$B$6,2,FALSE)</f>
        <v>135</v>
      </c>
      <c r="K10999" t="str">
        <f t="shared" si="515"/>
        <v>Dog_Medium</v>
      </c>
      <c r="L10999">
        <f>VLOOKUP(K10999,size_costs!$D$1:$E$10,2,FALSE)</f>
        <v>150</v>
      </c>
      <c r="M10999">
        <f>VLOOKUP(C10999,age_costs!$A$1:$B$52,2,FALSE)</f>
        <v>100</v>
      </c>
    </row>
    <row r="11000" spans="1:13" x14ac:dyDescent="0.25">
      <c r="A11000" t="s">
        <v>12743</v>
      </c>
      <c r="B11000" t="s">
        <v>14327</v>
      </c>
      <c r="C11000" s="2">
        <f t="shared" si="513"/>
        <v>3</v>
      </c>
      <c r="D11000" t="s">
        <v>19</v>
      </c>
      <c r="E11000" t="s">
        <v>2207</v>
      </c>
      <c r="F11000">
        <v>6</v>
      </c>
      <c r="G11000" t="str">
        <f t="shared" si="514"/>
        <v>Medium</v>
      </c>
      <c r="H11000" t="s">
        <v>6</v>
      </c>
      <c r="I11000" t="str">
        <f>IFERROR(VLOOKUP(A11000,sponsored_animals!$A$1:$C$2143,1,TRUE),0)</f>
        <v>178f1189a06b68</v>
      </c>
      <c r="J11000">
        <f>VLOOKUP(H11000,location_costs!$A$1:$B$6,2,FALSE)</f>
        <v>135</v>
      </c>
      <c r="K11000" t="str">
        <f t="shared" si="515"/>
        <v>Cat_Medium</v>
      </c>
      <c r="L11000">
        <f>VLOOKUP(K11000,size_costs!$D$1:$E$10,2,FALSE)</f>
        <v>120</v>
      </c>
      <c r="M11000">
        <f>VLOOKUP(C11000,age_costs!$A$1:$B$52,2,FALSE)</f>
        <v>0</v>
      </c>
    </row>
    <row r="11001" spans="1:13" x14ac:dyDescent="0.25">
      <c r="A11001" t="s">
        <v>1787</v>
      </c>
      <c r="B11001" t="s">
        <v>14625</v>
      </c>
      <c r="C11001" s="2">
        <f t="shared" si="513"/>
        <v>6</v>
      </c>
      <c r="D11001" t="s">
        <v>12</v>
      </c>
      <c r="E11001" t="s">
        <v>2207</v>
      </c>
      <c r="F11001">
        <v>18</v>
      </c>
      <c r="G11001" t="str">
        <f t="shared" si="514"/>
        <v>Medium</v>
      </c>
      <c r="H11001" t="s">
        <v>4</v>
      </c>
      <c r="I11001">
        <f>IFERROR(VLOOKUP(A11001,sponsored_animals!$A$1:$C$2143,1,TRUE),0)</f>
        <v>0</v>
      </c>
      <c r="J11001">
        <f>VLOOKUP(H11001,location_costs!$A$1:$B$6,2,FALSE)</f>
        <v>110</v>
      </c>
      <c r="K11001" t="str">
        <f t="shared" si="515"/>
        <v>Dog_Medium</v>
      </c>
      <c r="L11001">
        <f>VLOOKUP(K11001,size_costs!$D$1:$E$10,2,FALSE)</f>
        <v>150</v>
      </c>
      <c r="M11001">
        <f>VLOOKUP(C11001,age_costs!$A$1:$B$52,2,FALSE)</f>
        <v>100</v>
      </c>
    </row>
    <row r="11002" spans="1:13" x14ac:dyDescent="0.25">
      <c r="A11002" t="s">
        <v>12744</v>
      </c>
      <c r="B11002" t="s">
        <v>5596</v>
      </c>
      <c r="C11002" s="2">
        <f t="shared" si="513"/>
        <v>3</v>
      </c>
      <c r="D11002" t="s">
        <v>12</v>
      </c>
      <c r="E11002" t="s">
        <v>2772</v>
      </c>
      <c r="F11002">
        <v>16</v>
      </c>
      <c r="G11002" t="str">
        <f t="shared" si="514"/>
        <v>Medium</v>
      </c>
      <c r="H11002" t="s">
        <v>6</v>
      </c>
      <c r="I11002" t="str">
        <f>IFERROR(VLOOKUP(A11002,sponsored_animals!$A$1:$C$2143,1,TRUE),0)</f>
        <v>36806649e5722d</v>
      </c>
      <c r="J11002">
        <f>VLOOKUP(H11002,location_costs!$A$1:$B$6,2,FALSE)</f>
        <v>135</v>
      </c>
      <c r="K11002" t="str">
        <f t="shared" si="515"/>
        <v>Dog_Medium</v>
      </c>
      <c r="L11002">
        <f>VLOOKUP(K11002,size_costs!$D$1:$E$10,2,FALSE)</f>
        <v>150</v>
      </c>
      <c r="M11002">
        <f>VLOOKUP(C11002,age_costs!$A$1:$B$52,2,FALSE)</f>
        <v>0</v>
      </c>
    </row>
    <row r="11003" spans="1:13" x14ac:dyDescent="0.25">
      <c r="A11003" t="s">
        <v>12745</v>
      </c>
      <c r="B11003" t="s">
        <v>16394</v>
      </c>
      <c r="C11003" s="2">
        <f t="shared" si="513"/>
        <v>1</v>
      </c>
      <c r="D11003" t="s">
        <v>12</v>
      </c>
      <c r="E11003" t="s">
        <v>5415</v>
      </c>
      <c r="F11003">
        <v>27</v>
      </c>
      <c r="G11003" t="str">
        <f t="shared" si="514"/>
        <v>Medium</v>
      </c>
      <c r="H11003" t="s">
        <v>7</v>
      </c>
      <c r="I11003" t="str">
        <f>IFERROR(VLOOKUP(A11003,sponsored_animals!$A$1:$C$2143,1,TRUE),0)</f>
        <v>36806649e5722d</v>
      </c>
      <c r="J11003">
        <f>VLOOKUP(H11003,location_costs!$A$1:$B$6,2,FALSE)</f>
        <v>100</v>
      </c>
      <c r="K11003" t="str">
        <f t="shared" si="515"/>
        <v>Dog_Medium</v>
      </c>
      <c r="L11003">
        <f>VLOOKUP(K11003,size_costs!$D$1:$E$10,2,FALSE)</f>
        <v>150</v>
      </c>
      <c r="M11003">
        <f>VLOOKUP(C11003,age_costs!$A$1:$B$52,2,FALSE)</f>
        <v>0</v>
      </c>
    </row>
    <row r="11004" spans="1:13" x14ac:dyDescent="0.25">
      <c r="A11004" t="s">
        <v>687</v>
      </c>
      <c r="B11004" t="s">
        <v>4424</v>
      </c>
      <c r="C11004" s="2">
        <f t="shared" si="513"/>
        <v>3</v>
      </c>
      <c r="D11004" t="s">
        <v>12</v>
      </c>
      <c r="E11004" t="s">
        <v>2322</v>
      </c>
      <c r="F11004">
        <v>4</v>
      </c>
      <c r="G11004" t="str">
        <f t="shared" si="514"/>
        <v>Small</v>
      </c>
      <c r="H11004" t="s">
        <v>3</v>
      </c>
      <c r="I11004">
        <f>IFERROR(VLOOKUP(A11004,sponsored_animals!$A$1:$C$2143,1,TRUE),0)</f>
        <v>0</v>
      </c>
      <c r="J11004">
        <f>VLOOKUP(H11004,location_costs!$A$1:$B$6,2,FALSE)</f>
        <v>120</v>
      </c>
      <c r="K11004" t="str">
        <f t="shared" si="515"/>
        <v>Dog_Small</v>
      </c>
      <c r="L11004">
        <f>VLOOKUP(K11004,size_costs!$D$1:$E$10,2,FALSE)</f>
        <v>125</v>
      </c>
      <c r="M11004">
        <f>VLOOKUP(C11004,age_costs!$A$1:$B$52,2,FALSE)</f>
        <v>0</v>
      </c>
    </row>
    <row r="11005" spans="1:13" x14ac:dyDescent="0.25">
      <c r="A11005" t="s">
        <v>12746</v>
      </c>
      <c r="B11005" t="s">
        <v>16395</v>
      </c>
      <c r="C11005" s="2">
        <f t="shared" si="513"/>
        <v>18</v>
      </c>
      <c r="D11005" t="s">
        <v>12</v>
      </c>
      <c r="E11005" t="s">
        <v>2180</v>
      </c>
      <c r="F11005">
        <v>47</v>
      </c>
      <c r="G11005" t="str">
        <f t="shared" si="514"/>
        <v>Large</v>
      </c>
      <c r="H11005" t="s">
        <v>5</v>
      </c>
      <c r="I11005" t="str">
        <f>IFERROR(VLOOKUP(A11005,sponsored_animals!$A$1:$C$2143,1,TRUE),0)</f>
        <v>7c0c3e04e6a4d4</v>
      </c>
      <c r="J11005">
        <f>VLOOKUP(H11005,location_costs!$A$1:$B$6,2,FALSE)</f>
        <v>140</v>
      </c>
      <c r="K11005" t="str">
        <f t="shared" si="515"/>
        <v>Dog_Large</v>
      </c>
      <c r="L11005">
        <f>VLOOKUP(K11005,size_costs!$D$1:$E$10,2,FALSE)</f>
        <v>175</v>
      </c>
      <c r="M11005">
        <f>VLOOKUP(C11005,age_costs!$A$1:$B$52,2,FALSE)</f>
        <v>300</v>
      </c>
    </row>
    <row r="11006" spans="1:13" x14ac:dyDescent="0.25">
      <c r="A11006" t="s">
        <v>12747</v>
      </c>
      <c r="B11006" t="s">
        <v>15851</v>
      </c>
      <c r="C11006" s="2">
        <f t="shared" si="513"/>
        <v>6</v>
      </c>
      <c r="D11006" t="s">
        <v>12</v>
      </c>
      <c r="E11006" t="s">
        <v>2207</v>
      </c>
      <c r="F11006">
        <v>49</v>
      </c>
      <c r="G11006" t="str">
        <f t="shared" si="514"/>
        <v>Large</v>
      </c>
      <c r="H11006" t="s">
        <v>6</v>
      </c>
      <c r="I11006">
        <f>IFERROR(VLOOKUP(A11006,sponsored_animals!$A$1:$C$2143,1,TRUE),0)</f>
        <v>0</v>
      </c>
      <c r="J11006">
        <f>VLOOKUP(H11006,location_costs!$A$1:$B$6,2,FALSE)</f>
        <v>135</v>
      </c>
      <c r="K11006" t="str">
        <f t="shared" si="515"/>
        <v>Dog_Large</v>
      </c>
      <c r="L11006">
        <f>VLOOKUP(K11006,size_costs!$D$1:$E$10,2,FALSE)</f>
        <v>175</v>
      </c>
      <c r="M11006">
        <f>VLOOKUP(C11006,age_costs!$A$1:$B$52,2,FALSE)</f>
        <v>100</v>
      </c>
    </row>
    <row r="11007" spans="1:13" x14ac:dyDescent="0.25">
      <c r="A11007" t="s">
        <v>12748</v>
      </c>
      <c r="B11007" t="s">
        <v>14101</v>
      </c>
      <c r="C11007" s="2">
        <f t="shared" si="513"/>
        <v>5</v>
      </c>
      <c r="D11007" t="s">
        <v>19</v>
      </c>
      <c r="E11007" t="s">
        <v>2380</v>
      </c>
      <c r="F11007">
        <v>9</v>
      </c>
      <c r="G11007" t="str">
        <f t="shared" si="514"/>
        <v>Large</v>
      </c>
      <c r="H11007" t="s">
        <v>6</v>
      </c>
      <c r="I11007" t="str">
        <f>IFERROR(VLOOKUP(A11007,sponsored_animals!$A$1:$C$2143,1,TRUE),0)</f>
        <v>214f8f6b359a1e</v>
      </c>
      <c r="J11007">
        <f>VLOOKUP(H11007,location_costs!$A$1:$B$6,2,FALSE)</f>
        <v>135</v>
      </c>
      <c r="K11007" t="str">
        <f t="shared" si="515"/>
        <v>Cat_Large</v>
      </c>
      <c r="L11007">
        <f>VLOOKUP(K11007,size_costs!$D$1:$E$10,2,FALSE)</f>
        <v>140</v>
      </c>
      <c r="M11007">
        <f>VLOOKUP(C11007,age_costs!$A$1:$B$52,2,FALSE)</f>
        <v>100</v>
      </c>
    </row>
    <row r="11008" spans="1:13" x14ac:dyDescent="0.25">
      <c r="A11008" t="s">
        <v>12749</v>
      </c>
      <c r="B11008" t="s">
        <v>13773</v>
      </c>
      <c r="C11008" s="2">
        <f t="shared" si="513"/>
        <v>5</v>
      </c>
      <c r="D11008" t="s">
        <v>19</v>
      </c>
      <c r="E11008" t="s">
        <v>2311</v>
      </c>
      <c r="F11008">
        <v>9</v>
      </c>
      <c r="G11008" t="str">
        <f t="shared" si="514"/>
        <v>Large</v>
      </c>
      <c r="H11008" t="s">
        <v>4</v>
      </c>
      <c r="I11008">
        <f>IFERROR(VLOOKUP(A11008,sponsored_animals!$A$1:$C$2143,1,TRUE),0)</f>
        <v>0</v>
      </c>
      <c r="J11008">
        <f>VLOOKUP(H11008,location_costs!$A$1:$B$6,2,FALSE)</f>
        <v>110</v>
      </c>
      <c r="K11008" t="str">
        <f t="shared" si="515"/>
        <v>Cat_Large</v>
      </c>
      <c r="L11008">
        <f>VLOOKUP(K11008,size_costs!$D$1:$E$10,2,FALSE)</f>
        <v>140</v>
      </c>
      <c r="M11008">
        <f>VLOOKUP(C11008,age_costs!$A$1:$B$52,2,FALSE)</f>
        <v>100</v>
      </c>
    </row>
    <row r="11009" spans="1:13" x14ac:dyDescent="0.25">
      <c r="A11009" t="s">
        <v>1383</v>
      </c>
      <c r="B11009" t="s">
        <v>13963</v>
      </c>
      <c r="C11009" s="2">
        <f t="shared" si="513"/>
        <v>7</v>
      </c>
      <c r="D11009" t="s">
        <v>19</v>
      </c>
      <c r="E11009" t="s">
        <v>2207</v>
      </c>
      <c r="F11009">
        <v>2</v>
      </c>
      <c r="G11009" t="str">
        <f t="shared" si="514"/>
        <v>Small</v>
      </c>
      <c r="H11009" t="s">
        <v>6</v>
      </c>
      <c r="I11009" t="str">
        <f>IFERROR(VLOOKUP(A11009,sponsored_animals!$A$1:$C$2143,1,TRUE),0)</f>
        <v>7c0c3e04e6a4d4</v>
      </c>
      <c r="J11009">
        <f>VLOOKUP(H11009,location_costs!$A$1:$B$6,2,FALSE)</f>
        <v>135</v>
      </c>
      <c r="K11009" t="str">
        <f t="shared" si="515"/>
        <v>Cat_Small</v>
      </c>
      <c r="L11009">
        <f>VLOOKUP(K11009,size_costs!$D$1:$E$10,2,FALSE)</f>
        <v>100</v>
      </c>
      <c r="M11009">
        <f>VLOOKUP(C11009,age_costs!$A$1:$B$52,2,FALSE)</f>
        <v>100</v>
      </c>
    </row>
    <row r="11010" spans="1:13" x14ac:dyDescent="0.25">
      <c r="A11010" t="s">
        <v>12750</v>
      </c>
      <c r="B11010" t="s">
        <v>14061</v>
      </c>
      <c r="C11010" s="2">
        <f t="shared" si="513"/>
        <v>6</v>
      </c>
      <c r="D11010" t="s">
        <v>12</v>
      </c>
      <c r="E11010" t="s">
        <v>2448</v>
      </c>
      <c r="F11010">
        <v>18</v>
      </c>
      <c r="G11010" t="str">
        <f t="shared" si="514"/>
        <v>Medium</v>
      </c>
      <c r="H11010" t="s">
        <v>4</v>
      </c>
      <c r="I11010" t="str">
        <f>IFERROR(VLOOKUP(A11010,sponsored_animals!$A$1:$C$2143,1,TRUE),0)</f>
        <v>36806649e5722d</v>
      </c>
      <c r="J11010">
        <f>VLOOKUP(H11010,location_costs!$A$1:$B$6,2,FALSE)</f>
        <v>110</v>
      </c>
      <c r="K11010" t="str">
        <f t="shared" si="515"/>
        <v>Dog_Medium</v>
      </c>
      <c r="L11010">
        <f>VLOOKUP(K11010,size_costs!$D$1:$E$10,2,FALSE)</f>
        <v>150</v>
      </c>
      <c r="M11010">
        <f>VLOOKUP(C11010,age_costs!$A$1:$B$52,2,FALSE)</f>
        <v>100</v>
      </c>
    </row>
    <row r="11011" spans="1:13" x14ac:dyDescent="0.25">
      <c r="A11011" t="s">
        <v>12751</v>
      </c>
      <c r="B11011" t="s">
        <v>11069</v>
      </c>
      <c r="C11011" s="2">
        <f t="shared" ref="C11011:C11074" si="516">ROUND(YEARFRAC(B11011,"31/12/2021"),0)</f>
        <v>9</v>
      </c>
      <c r="D11011" t="s">
        <v>12</v>
      </c>
      <c r="E11011" t="s">
        <v>2519</v>
      </c>
      <c r="F11011">
        <v>38</v>
      </c>
      <c r="G11011" t="str">
        <f t="shared" ref="G11011:G11074" si="517">IF(AND(D11011="Dog",F11011&lt;=10),"Small",IF(AND(D11011="Dog",F11011&gt;10,F11011&lt;=30),"Medium",IF(AND(D11011="Dog",F11011&gt;30),"Large",IF(AND(D11011="Cat",F11011&lt;=5),"Small",IF(AND(D11011="Cat",F11011&gt;5,F11011&lt;=7),"Medium",IF(AND(D11011="Cat",F11011&gt;=7),"Large",IF(AND(D11011="Bird",F11011&lt;=0.7),"Small",IF(AND(D11011="Bird",F11011&gt;0.7,F11011&lt;=1.1),"Medium",IF(AND(D11011="Bird",F11011&gt;1.1),"Large","Erro")))))))))</f>
        <v>Large</v>
      </c>
      <c r="H11011" t="s">
        <v>5</v>
      </c>
      <c r="I11011" t="str">
        <f>IFERROR(VLOOKUP(A11011,sponsored_animals!$A$1:$C$2143,1,TRUE),0)</f>
        <v>b14069999a0ee6</v>
      </c>
      <c r="J11011">
        <f>VLOOKUP(H11011,location_costs!$A$1:$B$6,2,FALSE)</f>
        <v>140</v>
      </c>
      <c r="K11011" t="str">
        <f t="shared" ref="K11011:K11074" si="518">D11011&amp;"_"&amp;G11011</f>
        <v>Dog_Large</v>
      </c>
      <c r="L11011">
        <f>VLOOKUP(K11011,size_costs!$D$1:$E$10,2,FALSE)</f>
        <v>175</v>
      </c>
      <c r="M11011">
        <f>VLOOKUP(C11011,age_costs!$A$1:$B$52,2,FALSE)</f>
        <v>150</v>
      </c>
    </row>
    <row r="11012" spans="1:13" x14ac:dyDescent="0.25">
      <c r="A11012" t="s">
        <v>397</v>
      </c>
      <c r="B11012" t="s">
        <v>14169</v>
      </c>
      <c r="C11012" s="2">
        <f t="shared" si="516"/>
        <v>2</v>
      </c>
      <c r="D11012" t="s">
        <v>12</v>
      </c>
      <c r="E11012" t="s">
        <v>2541</v>
      </c>
      <c r="F11012">
        <v>37</v>
      </c>
      <c r="G11012" t="str">
        <f t="shared" si="517"/>
        <v>Large</v>
      </c>
      <c r="H11012" t="s">
        <v>3</v>
      </c>
      <c r="I11012" t="str">
        <f>IFERROR(VLOOKUP(A11012,sponsored_animals!$A$1:$C$2143,1,TRUE),0)</f>
        <v>7c0c3e04e6a4d4</v>
      </c>
      <c r="J11012">
        <f>VLOOKUP(H11012,location_costs!$A$1:$B$6,2,FALSE)</f>
        <v>120</v>
      </c>
      <c r="K11012" t="str">
        <f t="shared" si="518"/>
        <v>Dog_Large</v>
      </c>
      <c r="L11012">
        <f>VLOOKUP(K11012,size_costs!$D$1:$E$10,2,FALSE)</f>
        <v>175</v>
      </c>
      <c r="M11012">
        <f>VLOOKUP(C11012,age_costs!$A$1:$B$52,2,FALSE)</f>
        <v>0</v>
      </c>
    </row>
    <row r="11013" spans="1:13" x14ac:dyDescent="0.25">
      <c r="A11013" t="s">
        <v>12752</v>
      </c>
      <c r="B11013" t="s">
        <v>14295</v>
      </c>
      <c r="C11013" s="2">
        <f t="shared" si="516"/>
        <v>10</v>
      </c>
      <c r="D11013" t="s">
        <v>12</v>
      </c>
      <c r="E11013" t="s">
        <v>2180</v>
      </c>
      <c r="F11013">
        <v>19</v>
      </c>
      <c r="G11013" t="str">
        <f t="shared" si="517"/>
        <v>Medium</v>
      </c>
      <c r="H11013" t="s">
        <v>5</v>
      </c>
      <c r="I11013" t="str">
        <f>IFERROR(VLOOKUP(A11013,sponsored_animals!$A$1:$C$2143,1,TRUE),0)</f>
        <v>0ea863dbf1123f</v>
      </c>
      <c r="J11013">
        <f>VLOOKUP(H11013,location_costs!$A$1:$B$6,2,FALSE)</f>
        <v>140</v>
      </c>
      <c r="K11013" t="str">
        <f t="shared" si="518"/>
        <v>Dog_Medium</v>
      </c>
      <c r="L11013">
        <f>VLOOKUP(K11013,size_costs!$D$1:$E$10,2,FALSE)</f>
        <v>150</v>
      </c>
      <c r="M11013">
        <f>VLOOKUP(C11013,age_costs!$A$1:$B$52,2,FALSE)</f>
        <v>150</v>
      </c>
    </row>
    <row r="11014" spans="1:13" x14ac:dyDescent="0.25">
      <c r="A11014" t="s">
        <v>12753</v>
      </c>
      <c r="B11014" t="s">
        <v>2725</v>
      </c>
      <c r="C11014" s="2">
        <f t="shared" si="516"/>
        <v>6</v>
      </c>
      <c r="D11014" t="s">
        <v>12</v>
      </c>
      <c r="E11014" t="s">
        <v>2241</v>
      </c>
      <c r="F11014">
        <v>27</v>
      </c>
      <c r="G11014" t="str">
        <f t="shared" si="517"/>
        <v>Medium</v>
      </c>
      <c r="H11014" t="s">
        <v>6</v>
      </c>
      <c r="I11014" t="str">
        <f>IFERROR(VLOOKUP(A11014,sponsored_animals!$A$1:$C$2143,1,TRUE),0)</f>
        <v>36806649e5722d</v>
      </c>
      <c r="J11014">
        <f>VLOOKUP(H11014,location_costs!$A$1:$B$6,2,FALSE)</f>
        <v>135</v>
      </c>
      <c r="K11014" t="str">
        <f t="shared" si="518"/>
        <v>Dog_Medium</v>
      </c>
      <c r="L11014">
        <f>VLOOKUP(K11014,size_costs!$D$1:$E$10,2,FALSE)</f>
        <v>150</v>
      </c>
      <c r="M11014">
        <f>VLOOKUP(C11014,age_costs!$A$1:$B$52,2,FALSE)</f>
        <v>100</v>
      </c>
    </row>
    <row r="11015" spans="1:13" x14ac:dyDescent="0.25">
      <c r="A11015" t="s">
        <v>12754</v>
      </c>
      <c r="B11015" t="s">
        <v>5106</v>
      </c>
      <c r="C11015" s="2">
        <f t="shared" si="516"/>
        <v>5</v>
      </c>
      <c r="D11015" t="s">
        <v>12</v>
      </c>
      <c r="E11015" t="s">
        <v>4126</v>
      </c>
      <c r="F11015">
        <v>28</v>
      </c>
      <c r="G11015" t="str">
        <f t="shared" si="517"/>
        <v>Medium</v>
      </c>
      <c r="H11015" t="s">
        <v>4</v>
      </c>
      <c r="I11015" t="str">
        <f>IFERROR(VLOOKUP(A11015,sponsored_animals!$A$1:$C$2143,1,TRUE),0)</f>
        <v>36806649e5722d</v>
      </c>
      <c r="J11015">
        <f>VLOOKUP(H11015,location_costs!$A$1:$B$6,2,FALSE)</f>
        <v>110</v>
      </c>
      <c r="K11015" t="str">
        <f t="shared" si="518"/>
        <v>Dog_Medium</v>
      </c>
      <c r="L11015">
        <f>VLOOKUP(K11015,size_costs!$D$1:$E$10,2,FALSE)</f>
        <v>150</v>
      </c>
      <c r="M11015">
        <f>VLOOKUP(C11015,age_costs!$A$1:$B$52,2,FALSE)</f>
        <v>100</v>
      </c>
    </row>
    <row r="11016" spans="1:13" x14ac:dyDescent="0.25">
      <c r="A11016" t="s">
        <v>12755</v>
      </c>
      <c r="B11016" t="s">
        <v>7830</v>
      </c>
      <c r="C11016" s="2">
        <f t="shared" si="516"/>
        <v>4</v>
      </c>
      <c r="D11016" t="s">
        <v>19</v>
      </c>
      <c r="E11016" t="s">
        <v>2182</v>
      </c>
      <c r="F11016">
        <v>3</v>
      </c>
      <c r="G11016" t="str">
        <f t="shared" si="517"/>
        <v>Small</v>
      </c>
      <c r="H11016" t="s">
        <v>7</v>
      </c>
      <c r="I11016" t="str">
        <f>IFERROR(VLOOKUP(A11016,sponsored_animals!$A$1:$C$2143,1,TRUE),0)</f>
        <v>f3de00c24336c4</v>
      </c>
      <c r="J11016">
        <f>VLOOKUP(H11016,location_costs!$A$1:$B$6,2,FALSE)</f>
        <v>100</v>
      </c>
      <c r="K11016" t="str">
        <f t="shared" si="518"/>
        <v>Cat_Small</v>
      </c>
      <c r="L11016">
        <f>VLOOKUP(K11016,size_costs!$D$1:$E$10,2,FALSE)</f>
        <v>100</v>
      </c>
      <c r="M11016">
        <f>VLOOKUP(C11016,age_costs!$A$1:$B$52,2,FALSE)</f>
        <v>0</v>
      </c>
    </row>
    <row r="11017" spans="1:13" x14ac:dyDescent="0.25">
      <c r="A11017" t="s">
        <v>12756</v>
      </c>
      <c r="B11017" t="s">
        <v>13627</v>
      </c>
      <c r="C11017" s="2">
        <f t="shared" si="516"/>
        <v>9</v>
      </c>
      <c r="D11017" t="s">
        <v>19</v>
      </c>
      <c r="E11017" t="s">
        <v>2219</v>
      </c>
      <c r="F11017">
        <v>6</v>
      </c>
      <c r="G11017" t="str">
        <f t="shared" si="517"/>
        <v>Medium</v>
      </c>
      <c r="H11017" t="s">
        <v>6</v>
      </c>
      <c r="I11017" t="str">
        <f>IFERROR(VLOOKUP(A11017,sponsored_animals!$A$1:$C$2143,1,TRUE),0)</f>
        <v>36806649e5722d</v>
      </c>
      <c r="J11017">
        <f>VLOOKUP(H11017,location_costs!$A$1:$B$6,2,FALSE)</f>
        <v>135</v>
      </c>
      <c r="K11017" t="str">
        <f t="shared" si="518"/>
        <v>Cat_Medium</v>
      </c>
      <c r="L11017">
        <f>VLOOKUP(K11017,size_costs!$D$1:$E$10,2,FALSE)</f>
        <v>120</v>
      </c>
      <c r="M11017">
        <f>VLOOKUP(C11017,age_costs!$A$1:$B$52,2,FALSE)</f>
        <v>150</v>
      </c>
    </row>
    <row r="11018" spans="1:13" x14ac:dyDescent="0.25">
      <c r="A11018" t="s">
        <v>12757</v>
      </c>
      <c r="B11018" t="s">
        <v>14654</v>
      </c>
      <c r="C11018" s="2">
        <f t="shared" si="516"/>
        <v>6</v>
      </c>
      <c r="D11018" t="s">
        <v>12</v>
      </c>
      <c r="E11018" t="s">
        <v>2241</v>
      </c>
      <c r="F11018">
        <v>48</v>
      </c>
      <c r="G11018" t="str">
        <f t="shared" si="517"/>
        <v>Large</v>
      </c>
      <c r="H11018" t="s">
        <v>6</v>
      </c>
      <c r="I11018" t="str">
        <f>IFERROR(VLOOKUP(A11018,sponsored_animals!$A$1:$C$2143,1,TRUE),0)</f>
        <v>7c0c3e04e6a4d4</v>
      </c>
      <c r="J11018">
        <f>VLOOKUP(H11018,location_costs!$A$1:$B$6,2,FALSE)</f>
        <v>135</v>
      </c>
      <c r="K11018" t="str">
        <f t="shared" si="518"/>
        <v>Dog_Large</v>
      </c>
      <c r="L11018">
        <f>VLOOKUP(K11018,size_costs!$D$1:$E$10,2,FALSE)</f>
        <v>175</v>
      </c>
      <c r="M11018">
        <f>VLOOKUP(C11018,age_costs!$A$1:$B$52,2,FALSE)</f>
        <v>100</v>
      </c>
    </row>
    <row r="11019" spans="1:13" x14ac:dyDescent="0.25">
      <c r="A11019" t="s">
        <v>12758</v>
      </c>
      <c r="B11019" t="s">
        <v>14681</v>
      </c>
      <c r="C11019" s="2">
        <f t="shared" si="516"/>
        <v>3</v>
      </c>
      <c r="D11019" t="s">
        <v>19</v>
      </c>
      <c r="E11019" t="s">
        <v>2198</v>
      </c>
      <c r="F11019">
        <v>4</v>
      </c>
      <c r="G11019" t="str">
        <f t="shared" si="517"/>
        <v>Small</v>
      </c>
      <c r="H11019" t="s">
        <v>3</v>
      </c>
      <c r="I11019">
        <f>IFERROR(VLOOKUP(A11019,sponsored_animals!$A$1:$C$2143,1,TRUE),0)</f>
        <v>0</v>
      </c>
      <c r="J11019">
        <f>VLOOKUP(H11019,location_costs!$A$1:$B$6,2,FALSE)</f>
        <v>120</v>
      </c>
      <c r="K11019" t="str">
        <f t="shared" si="518"/>
        <v>Cat_Small</v>
      </c>
      <c r="L11019">
        <f>VLOOKUP(K11019,size_costs!$D$1:$E$10,2,FALSE)</f>
        <v>100</v>
      </c>
      <c r="M11019">
        <f>VLOOKUP(C11019,age_costs!$A$1:$B$52,2,FALSE)</f>
        <v>0</v>
      </c>
    </row>
    <row r="11020" spans="1:13" x14ac:dyDescent="0.25">
      <c r="A11020" t="s">
        <v>12759</v>
      </c>
      <c r="B11020" t="s">
        <v>15338</v>
      </c>
      <c r="C11020" s="2">
        <f t="shared" si="516"/>
        <v>3</v>
      </c>
      <c r="D11020" t="s">
        <v>19</v>
      </c>
      <c r="E11020" t="s">
        <v>2177</v>
      </c>
      <c r="F11020">
        <v>8.5</v>
      </c>
      <c r="G11020" t="str">
        <f t="shared" si="517"/>
        <v>Large</v>
      </c>
      <c r="H11020" t="s">
        <v>4</v>
      </c>
      <c r="I11020">
        <f>IFERROR(VLOOKUP(A11020,sponsored_animals!$A$1:$C$2143,1,TRUE),0)</f>
        <v>0</v>
      </c>
      <c r="J11020">
        <f>VLOOKUP(H11020,location_costs!$A$1:$B$6,2,FALSE)</f>
        <v>110</v>
      </c>
      <c r="K11020" t="str">
        <f t="shared" si="518"/>
        <v>Cat_Large</v>
      </c>
      <c r="L11020">
        <f>VLOOKUP(K11020,size_costs!$D$1:$E$10,2,FALSE)</f>
        <v>140</v>
      </c>
      <c r="M11020">
        <f>VLOOKUP(C11020,age_costs!$A$1:$B$52,2,FALSE)</f>
        <v>0</v>
      </c>
    </row>
    <row r="11021" spans="1:13" x14ac:dyDescent="0.25">
      <c r="A11021" t="s">
        <v>12760</v>
      </c>
      <c r="B11021" t="s">
        <v>2412</v>
      </c>
      <c r="C11021" s="2">
        <f t="shared" si="516"/>
        <v>4</v>
      </c>
      <c r="D11021" t="s">
        <v>12</v>
      </c>
      <c r="E11021" t="s">
        <v>2182</v>
      </c>
      <c r="F11021">
        <v>5</v>
      </c>
      <c r="G11021" t="str">
        <f t="shared" si="517"/>
        <v>Small</v>
      </c>
      <c r="H11021" t="s">
        <v>7</v>
      </c>
      <c r="I11021" t="str">
        <f>IFERROR(VLOOKUP(A11021,sponsored_animals!$A$1:$C$2143,1,TRUE),0)</f>
        <v>438efb0f97b6a3</v>
      </c>
      <c r="J11021">
        <f>VLOOKUP(H11021,location_costs!$A$1:$B$6,2,FALSE)</f>
        <v>100</v>
      </c>
      <c r="K11021" t="str">
        <f t="shared" si="518"/>
        <v>Dog_Small</v>
      </c>
      <c r="L11021">
        <f>VLOOKUP(K11021,size_costs!$D$1:$E$10,2,FALSE)</f>
        <v>125</v>
      </c>
      <c r="M11021">
        <f>VLOOKUP(C11021,age_costs!$A$1:$B$52,2,FALSE)</f>
        <v>0</v>
      </c>
    </row>
    <row r="11022" spans="1:13" x14ac:dyDescent="0.25">
      <c r="A11022" t="s">
        <v>12761</v>
      </c>
      <c r="B11022" t="s">
        <v>8791</v>
      </c>
      <c r="C11022" s="2">
        <f t="shared" si="516"/>
        <v>8</v>
      </c>
      <c r="D11022" t="s">
        <v>12</v>
      </c>
      <c r="E11022" t="s">
        <v>2241</v>
      </c>
      <c r="F11022">
        <v>7</v>
      </c>
      <c r="G11022" t="str">
        <f t="shared" si="517"/>
        <v>Small</v>
      </c>
      <c r="H11022" t="s">
        <v>6</v>
      </c>
      <c r="I11022" t="str">
        <f>IFERROR(VLOOKUP(A11022,sponsored_animals!$A$1:$C$2143,1,TRUE),0)</f>
        <v>178f1189a06b68</v>
      </c>
      <c r="J11022">
        <f>VLOOKUP(H11022,location_costs!$A$1:$B$6,2,FALSE)</f>
        <v>135</v>
      </c>
      <c r="K11022" t="str">
        <f t="shared" si="518"/>
        <v>Dog_Small</v>
      </c>
      <c r="L11022">
        <f>VLOOKUP(K11022,size_costs!$D$1:$E$10,2,FALSE)</f>
        <v>125</v>
      </c>
      <c r="M11022">
        <f>VLOOKUP(C11022,age_costs!$A$1:$B$52,2,FALSE)</f>
        <v>150</v>
      </c>
    </row>
    <row r="11023" spans="1:13" x14ac:dyDescent="0.25">
      <c r="A11023" t="s">
        <v>12762</v>
      </c>
      <c r="B11023" t="s">
        <v>5022</v>
      </c>
      <c r="C11023" s="2">
        <f t="shared" si="516"/>
        <v>6</v>
      </c>
      <c r="D11023" t="s">
        <v>12</v>
      </c>
      <c r="E11023" t="s">
        <v>2278</v>
      </c>
      <c r="F11023">
        <v>39</v>
      </c>
      <c r="G11023" t="str">
        <f t="shared" si="517"/>
        <v>Large</v>
      </c>
      <c r="H11023" t="s">
        <v>5</v>
      </c>
      <c r="I11023">
        <f>IFERROR(VLOOKUP(A11023,sponsored_animals!$A$1:$C$2143,1,TRUE),0)</f>
        <v>0</v>
      </c>
      <c r="J11023">
        <f>VLOOKUP(H11023,location_costs!$A$1:$B$6,2,FALSE)</f>
        <v>140</v>
      </c>
      <c r="K11023" t="str">
        <f t="shared" si="518"/>
        <v>Dog_Large</v>
      </c>
      <c r="L11023">
        <f>VLOOKUP(K11023,size_costs!$D$1:$E$10,2,FALSE)</f>
        <v>175</v>
      </c>
      <c r="M11023">
        <f>VLOOKUP(C11023,age_costs!$A$1:$B$52,2,FALSE)</f>
        <v>100</v>
      </c>
    </row>
    <row r="11024" spans="1:13" x14ac:dyDescent="0.25">
      <c r="A11024" t="s">
        <v>12763</v>
      </c>
      <c r="B11024" t="s">
        <v>15788</v>
      </c>
      <c r="C11024" s="2">
        <f t="shared" si="516"/>
        <v>6</v>
      </c>
      <c r="D11024" t="s">
        <v>19</v>
      </c>
      <c r="E11024" t="s">
        <v>2486</v>
      </c>
      <c r="F11024">
        <v>9</v>
      </c>
      <c r="G11024" t="str">
        <f t="shared" si="517"/>
        <v>Large</v>
      </c>
      <c r="H11024" t="s">
        <v>5</v>
      </c>
      <c r="I11024" t="str">
        <f>IFERROR(VLOOKUP(A11024,sponsored_animals!$A$1:$C$2143,1,TRUE),0)</f>
        <v>438efb0f97b6a3</v>
      </c>
      <c r="J11024">
        <f>VLOOKUP(H11024,location_costs!$A$1:$B$6,2,FALSE)</f>
        <v>140</v>
      </c>
      <c r="K11024" t="str">
        <f t="shared" si="518"/>
        <v>Cat_Large</v>
      </c>
      <c r="L11024">
        <f>VLOOKUP(K11024,size_costs!$D$1:$E$10,2,FALSE)</f>
        <v>140</v>
      </c>
      <c r="M11024">
        <f>VLOOKUP(C11024,age_costs!$A$1:$B$52,2,FALSE)</f>
        <v>100</v>
      </c>
    </row>
    <row r="11025" spans="1:13" x14ac:dyDescent="0.25">
      <c r="A11025" t="s">
        <v>12764</v>
      </c>
      <c r="B11025" t="s">
        <v>2890</v>
      </c>
      <c r="C11025" s="2">
        <f t="shared" si="516"/>
        <v>6</v>
      </c>
      <c r="D11025" t="s">
        <v>12</v>
      </c>
      <c r="E11025" t="s">
        <v>5085</v>
      </c>
      <c r="F11025">
        <v>33</v>
      </c>
      <c r="G11025" t="str">
        <f t="shared" si="517"/>
        <v>Large</v>
      </c>
      <c r="H11025" t="s">
        <v>3</v>
      </c>
      <c r="I11025" t="str">
        <f>IFERROR(VLOOKUP(A11025,sponsored_animals!$A$1:$C$2143,1,TRUE),0)</f>
        <v>0ea863dbf1123f</v>
      </c>
      <c r="J11025">
        <f>VLOOKUP(H11025,location_costs!$A$1:$B$6,2,FALSE)</f>
        <v>120</v>
      </c>
      <c r="K11025" t="str">
        <f t="shared" si="518"/>
        <v>Dog_Large</v>
      </c>
      <c r="L11025">
        <f>VLOOKUP(K11025,size_costs!$D$1:$E$10,2,FALSE)</f>
        <v>175</v>
      </c>
      <c r="M11025">
        <f>VLOOKUP(C11025,age_costs!$A$1:$B$52,2,FALSE)</f>
        <v>100</v>
      </c>
    </row>
    <row r="11026" spans="1:13" x14ac:dyDescent="0.25">
      <c r="A11026" t="s">
        <v>12765</v>
      </c>
      <c r="B11026" t="s">
        <v>14139</v>
      </c>
      <c r="C11026" s="2">
        <f t="shared" si="516"/>
        <v>4</v>
      </c>
      <c r="D11026" t="s">
        <v>19</v>
      </c>
      <c r="E11026" t="s">
        <v>2340</v>
      </c>
      <c r="F11026">
        <v>8</v>
      </c>
      <c r="G11026" t="str">
        <f t="shared" si="517"/>
        <v>Large</v>
      </c>
      <c r="H11026" t="s">
        <v>6</v>
      </c>
      <c r="I11026" t="str">
        <f>IFERROR(VLOOKUP(A11026,sponsored_animals!$A$1:$C$2143,1,TRUE),0)</f>
        <v>f3de00c24336c4</v>
      </c>
      <c r="J11026">
        <f>VLOOKUP(H11026,location_costs!$A$1:$B$6,2,FALSE)</f>
        <v>135</v>
      </c>
      <c r="K11026" t="str">
        <f t="shared" si="518"/>
        <v>Cat_Large</v>
      </c>
      <c r="L11026">
        <f>VLOOKUP(K11026,size_costs!$D$1:$E$10,2,FALSE)</f>
        <v>140</v>
      </c>
      <c r="M11026">
        <f>VLOOKUP(C11026,age_costs!$A$1:$B$52,2,FALSE)</f>
        <v>0</v>
      </c>
    </row>
    <row r="11027" spans="1:13" x14ac:dyDescent="0.25">
      <c r="A11027" t="s">
        <v>12766</v>
      </c>
      <c r="B11027" t="s">
        <v>3941</v>
      </c>
      <c r="C11027" s="2">
        <f t="shared" si="516"/>
        <v>6</v>
      </c>
      <c r="D11027" t="s">
        <v>19</v>
      </c>
      <c r="E11027" t="s">
        <v>2486</v>
      </c>
      <c r="F11027">
        <v>8.5</v>
      </c>
      <c r="G11027" t="str">
        <f t="shared" si="517"/>
        <v>Large</v>
      </c>
      <c r="H11027" t="s">
        <v>6</v>
      </c>
      <c r="I11027" t="str">
        <f>IFERROR(VLOOKUP(A11027,sponsored_animals!$A$1:$C$2143,1,TRUE),0)</f>
        <v>36806649e5722d</v>
      </c>
      <c r="J11027">
        <f>VLOOKUP(H11027,location_costs!$A$1:$B$6,2,FALSE)</f>
        <v>135</v>
      </c>
      <c r="K11027" t="str">
        <f t="shared" si="518"/>
        <v>Cat_Large</v>
      </c>
      <c r="L11027">
        <f>VLOOKUP(K11027,size_costs!$D$1:$E$10,2,FALSE)</f>
        <v>140</v>
      </c>
      <c r="M11027">
        <f>VLOOKUP(C11027,age_costs!$A$1:$B$52,2,FALSE)</f>
        <v>100</v>
      </c>
    </row>
    <row r="11028" spans="1:13" x14ac:dyDescent="0.25">
      <c r="A11028" t="s">
        <v>905</v>
      </c>
      <c r="B11028" t="s">
        <v>2185</v>
      </c>
      <c r="C11028" s="2">
        <f t="shared" si="516"/>
        <v>4</v>
      </c>
      <c r="D11028" t="s">
        <v>12</v>
      </c>
      <c r="E11028" t="s">
        <v>2231</v>
      </c>
      <c r="F11028">
        <v>7</v>
      </c>
      <c r="G11028" t="str">
        <f t="shared" si="517"/>
        <v>Small</v>
      </c>
      <c r="H11028" t="s">
        <v>5</v>
      </c>
      <c r="I11028">
        <f>IFERROR(VLOOKUP(A11028,sponsored_animals!$A$1:$C$2143,1,TRUE),0)</f>
        <v>0</v>
      </c>
      <c r="J11028">
        <f>VLOOKUP(H11028,location_costs!$A$1:$B$6,2,FALSE)</f>
        <v>140</v>
      </c>
      <c r="K11028" t="str">
        <f t="shared" si="518"/>
        <v>Dog_Small</v>
      </c>
      <c r="L11028">
        <f>VLOOKUP(K11028,size_costs!$D$1:$E$10,2,FALSE)</f>
        <v>125</v>
      </c>
      <c r="M11028">
        <f>VLOOKUP(C11028,age_costs!$A$1:$B$52,2,FALSE)</f>
        <v>0</v>
      </c>
    </row>
    <row r="11029" spans="1:13" x14ac:dyDescent="0.25">
      <c r="A11029" t="s">
        <v>1216</v>
      </c>
      <c r="B11029" t="s">
        <v>4650</v>
      </c>
      <c r="C11029" s="2">
        <f t="shared" si="516"/>
        <v>10</v>
      </c>
      <c r="D11029" t="s">
        <v>19</v>
      </c>
      <c r="E11029" t="s">
        <v>2223</v>
      </c>
      <c r="F11029">
        <v>6</v>
      </c>
      <c r="G11029" t="str">
        <f t="shared" si="517"/>
        <v>Medium</v>
      </c>
      <c r="H11029" t="s">
        <v>6</v>
      </c>
      <c r="I11029">
        <f>IFERROR(VLOOKUP(A11029,sponsored_animals!$A$1:$C$2143,1,TRUE),0)</f>
        <v>0</v>
      </c>
      <c r="J11029">
        <f>VLOOKUP(H11029,location_costs!$A$1:$B$6,2,FALSE)</f>
        <v>135</v>
      </c>
      <c r="K11029" t="str">
        <f t="shared" si="518"/>
        <v>Cat_Medium</v>
      </c>
      <c r="L11029">
        <f>VLOOKUP(K11029,size_costs!$D$1:$E$10,2,FALSE)</f>
        <v>120</v>
      </c>
      <c r="M11029">
        <f>VLOOKUP(C11029,age_costs!$A$1:$B$52,2,FALSE)</f>
        <v>150</v>
      </c>
    </row>
    <row r="11030" spans="1:13" x14ac:dyDescent="0.25">
      <c r="A11030" t="s">
        <v>12767</v>
      </c>
      <c r="B11030" t="s">
        <v>15301</v>
      </c>
      <c r="C11030" s="2">
        <f t="shared" si="516"/>
        <v>3</v>
      </c>
      <c r="D11030" t="s">
        <v>19</v>
      </c>
      <c r="E11030" t="s">
        <v>2182</v>
      </c>
      <c r="F11030">
        <v>10</v>
      </c>
      <c r="G11030" t="str">
        <f t="shared" si="517"/>
        <v>Large</v>
      </c>
      <c r="H11030" t="s">
        <v>4</v>
      </c>
      <c r="I11030" t="str">
        <f>IFERROR(VLOOKUP(A11030,sponsored_animals!$A$1:$C$2143,1,TRUE),0)</f>
        <v>7c0c3e04e6a4d4</v>
      </c>
      <c r="J11030">
        <f>VLOOKUP(H11030,location_costs!$A$1:$B$6,2,FALSE)</f>
        <v>110</v>
      </c>
      <c r="K11030" t="str">
        <f t="shared" si="518"/>
        <v>Cat_Large</v>
      </c>
      <c r="L11030">
        <f>VLOOKUP(K11030,size_costs!$D$1:$E$10,2,FALSE)</f>
        <v>140</v>
      </c>
      <c r="M11030">
        <f>VLOOKUP(C11030,age_costs!$A$1:$B$52,2,FALSE)</f>
        <v>0</v>
      </c>
    </row>
    <row r="11031" spans="1:13" x14ac:dyDescent="0.25">
      <c r="A11031" t="s">
        <v>12768</v>
      </c>
      <c r="B11031" t="s">
        <v>14162</v>
      </c>
      <c r="C11031" s="2">
        <f t="shared" si="516"/>
        <v>4</v>
      </c>
      <c r="D11031" t="s">
        <v>19</v>
      </c>
      <c r="E11031" t="s">
        <v>3369</v>
      </c>
      <c r="F11031">
        <v>3</v>
      </c>
      <c r="G11031" t="str">
        <f t="shared" si="517"/>
        <v>Small</v>
      </c>
      <c r="H11031" t="s">
        <v>6</v>
      </c>
      <c r="I11031" t="str">
        <f>IFERROR(VLOOKUP(A11031,sponsored_animals!$A$1:$C$2143,1,TRUE),0)</f>
        <v>178f1189a06b68</v>
      </c>
      <c r="J11031">
        <f>VLOOKUP(H11031,location_costs!$A$1:$B$6,2,FALSE)</f>
        <v>135</v>
      </c>
      <c r="K11031" t="str">
        <f t="shared" si="518"/>
        <v>Cat_Small</v>
      </c>
      <c r="L11031">
        <f>VLOOKUP(K11031,size_costs!$D$1:$E$10,2,FALSE)</f>
        <v>100</v>
      </c>
      <c r="M11031">
        <f>VLOOKUP(C11031,age_costs!$A$1:$B$52,2,FALSE)</f>
        <v>0</v>
      </c>
    </row>
    <row r="11032" spans="1:13" x14ac:dyDescent="0.25">
      <c r="A11032" t="s">
        <v>12769</v>
      </c>
      <c r="B11032" t="s">
        <v>2462</v>
      </c>
      <c r="C11032" s="2">
        <f t="shared" si="516"/>
        <v>6</v>
      </c>
      <c r="D11032" t="s">
        <v>12</v>
      </c>
      <c r="E11032" t="s">
        <v>2207</v>
      </c>
      <c r="F11032">
        <v>27</v>
      </c>
      <c r="G11032" t="str">
        <f t="shared" si="517"/>
        <v>Medium</v>
      </c>
      <c r="H11032" t="s">
        <v>6</v>
      </c>
      <c r="I11032" t="str">
        <f>IFERROR(VLOOKUP(A11032,sponsored_animals!$A$1:$C$2143,1,TRUE),0)</f>
        <v>0ea863dbf1123f</v>
      </c>
      <c r="J11032">
        <f>VLOOKUP(H11032,location_costs!$A$1:$B$6,2,FALSE)</f>
        <v>135</v>
      </c>
      <c r="K11032" t="str">
        <f t="shared" si="518"/>
        <v>Dog_Medium</v>
      </c>
      <c r="L11032">
        <f>VLOOKUP(K11032,size_costs!$D$1:$E$10,2,FALSE)</f>
        <v>150</v>
      </c>
      <c r="M11032">
        <f>VLOOKUP(C11032,age_costs!$A$1:$B$52,2,FALSE)</f>
        <v>100</v>
      </c>
    </row>
    <row r="11033" spans="1:13" x14ac:dyDescent="0.25">
      <c r="A11033" t="s">
        <v>12770</v>
      </c>
      <c r="B11033" t="s">
        <v>16396</v>
      </c>
      <c r="C11033" s="2">
        <f t="shared" si="516"/>
        <v>16</v>
      </c>
      <c r="D11033" t="s">
        <v>12</v>
      </c>
      <c r="E11033" t="s">
        <v>2207</v>
      </c>
      <c r="F11033">
        <v>11</v>
      </c>
      <c r="G11033" t="str">
        <f t="shared" si="517"/>
        <v>Medium</v>
      </c>
      <c r="H11033" t="s">
        <v>5</v>
      </c>
      <c r="I11033">
        <f>IFERROR(VLOOKUP(A11033,sponsored_animals!$A$1:$C$2143,1,TRUE),0)</f>
        <v>0</v>
      </c>
      <c r="J11033">
        <f>VLOOKUP(H11033,location_costs!$A$1:$B$6,2,FALSE)</f>
        <v>140</v>
      </c>
      <c r="K11033" t="str">
        <f t="shared" si="518"/>
        <v>Dog_Medium</v>
      </c>
      <c r="L11033">
        <f>VLOOKUP(K11033,size_costs!$D$1:$E$10,2,FALSE)</f>
        <v>150</v>
      </c>
      <c r="M11033">
        <f>VLOOKUP(C11033,age_costs!$A$1:$B$52,2,FALSE)</f>
        <v>300</v>
      </c>
    </row>
    <row r="11034" spans="1:13" x14ac:dyDescent="0.25">
      <c r="A11034" t="s">
        <v>12771</v>
      </c>
      <c r="B11034" t="s">
        <v>15355</v>
      </c>
      <c r="C11034" s="2">
        <f t="shared" si="516"/>
        <v>8</v>
      </c>
      <c r="D11034" t="s">
        <v>19</v>
      </c>
      <c r="E11034" t="s">
        <v>2207</v>
      </c>
      <c r="F11034">
        <v>9</v>
      </c>
      <c r="G11034" t="str">
        <f t="shared" si="517"/>
        <v>Large</v>
      </c>
      <c r="H11034" t="s">
        <v>3</v>
      </c>
      <c r="I11034" t="str">
        <f>IFERROR(VLOOKUP(A11034,sponsored_animals!$A$1:$C$2143,1,TRUE),0)</f>
        <v>36806649e5722d</v>
      </c>
      <c r="J11034">
        <f>VLOOKUP(H11034,location_costs!$A$1:$B$6,2,FALSE)</f>
        <v>120</v>
      </c>
      <c r="K11034" t="str">
        <f t="shared" si="518"/>
        <v>Cat_Large</v>
      </c>
      <c r="L11034">
        <f>VLOOKUP(K11034,size_costs!$D$1:$E$10,2,FALSE)</f>
        <v>140</v>
      </c>
      <c r="M11034">
        <f>VLOOKUP(C11034,age_costs!$A$1:$B$52,2,FALSE)</f>
        <v>150</v>
      </c>
    </row>
    <row r="11035" spans="1:13" x14ac:dyDescent="0.25">
      <c r="A11035" t="s">
        <v>1962</v>
      </c>
      <c r="B11035" t="s">
        <v>6127</v>
      </c>
      <c r="C11035" s="2">
        <f t="shared" si="516"/>
        <v>4</v>
      </c>
      <c r="D11035" t="s">
        <v>19</v>
      </c>
      <c r="E11035" t="s">
        <v>2207</v>
      </c>
      <c r="F11035">
        <v>3</v>
      </c>
      <c r="G11035" t="str">
        <f t="shared" si="517"/>
        <v>Small</v>
      </c>
      <c r="H11035" t="s">
        <v>3</v>
      </c>
      <c r="I11035" t="str">
        <f>IFERROR(VLOOKUP(A11035,sponsored_animals!$A$1:$C$2143,1,TRUE),0)</f>
        <v>7c0c3e04e6a4d4</v>
      </c>
      <c r="J11035">
        <f>VLOOKUP(H11035,location_costs!$A$1:$B$6,2,FALSE)</f>
        <v>120</v>
      </c>
      <c r="K11035" t="str">
        <f t="shared" si="518"/>
        <v>Cat_Small</v>
      </c>
      <c r="L11035">
        <f>VLOOKUP(K11035,size_costs!$D$1:$E$10,2,FALSE)</f>
        <v>100</v>
      </c>
      <c r="M11035">
        <f>VLOOKUP(C11035,age_costs!$A$1:$B$52,2,FALSE)</f>
        <v>0</v>
      </c>
    </row>
    <row r="11036" spans="1:13" x14ac:dyDescent="0.25">
      <c r="A11036" t="s">
        <v>12772</v>
      </c>
      <c r="B11036" t="s">
        <v>13599</v>
      </c>
      <c r="C11036" s="2">
        <f t="shared" si="516"/>
        <v>7</v>
      </c>
      <c r="D11036" t="s">
        <v>12</v>
      </c>
      <c r="E11036" t="s">
        <v>2302</v>
      </c>
      <c r="F11036">
        <v>14</v>
      </c>
      <c r="G11036" t="str">
        <f t="shared" si="517"/>
        <v>Medium</v>
      </c>
      <c r="H11036" t="s">
        <v>3</v>
      </c>
      <c r="I11036" t="str">
        <f>IFERROR(VLOOKUP(A11036,sponsored_animals!$A$1:$C$2143,1,TRUE),0)</f>
        <v>36806649e5722d</v>
      </c>
      <c r="J11036">
        <f>VLOOKUP(H11036,location_costs!$A$1:$B$6,2,FALSE)</f>
        <v>120</v>
      </c>
      <c r="K11036" t="str">
        <f t="shared" si="518"/>
        <v>Dog_Medium</v>
      </c>
      <c r="L11036">
        <f>VLOOKUP(K11036,size_costs!$D$1:$E$10,2,FALSE)</f>
        <v>150</v>
      </c>
      <c r="M11036">
        <f>VLOOKUP(C11036,age_costs!$A$1:$B$52,2,FALSE)</f>
        <v>100</v>
      </c>
    </row>
    <row r="11037" spans="1:13" x14ac:dyDescent="0.25">
      <c r="A11037" t="s">
        <v>12773</v>
      </c>
      <c r="B11037" t="s">
        <v>14364</v>
      </c>
      <c r="C11037" s="2">
        <f t="shared" si="516"/>
        <v>4</v>
      </c>
      <c r="D11037" t="s">
        <v>19</v>
      </c>
      <c r="E11037" t="s">
        <v>2350</v>
      </c>
      <c r="F11037">
        <v>2</v>
      </c>
      <c r="G11037" t="str">
        <f t="shared" si="517"/>
        <v>Small</v>
      </c>
      <c r="H11037" t="s">
        <v>6</v>
      </c>
      <c r="I11037" t="str">
        <f>IFERROR(VLOOKUP(A11037,sponsored_animals!$A$1:$C$2143,1,TRUE),0)</f>
        <v>74228ffdfe76aa</v>
      </c>
      <c r="J11037">
        <f>VLOOKUP(H11037,location_costs!$A$1:$B$6,2,FALSE)</f>
        <v>135</v>
      </c>
      <c r="K11037" t="str">
        <f t="shared" si="518"/>
        <v>Cat_Small</v>
      </c>
      <c r="L11037">
        <f>VLOOKUP(K11037,size_costs!$D$1:$E$10,2,FALSE)</f>
        <v>100</v>
      </c>
      <c r="M11037">
        <f>VLOOKUP(C11037,age_costs!$A$1:$B$52,2,FALSE)</f>
        <v>0</v>
      </c>
    </row>
    <row r="11038" spans="1:13" x14ac:dyDescent="0.25">
      <c r="A11038" t="s">
        <v>1451</v>
      </c>
      <c r="B11038" t="s">
        <v>10019</v>
      </c>
      <c r="C11038" s="2">
        <f t="shared" si="516"/>
        <v>5</v>
      </c>
      <c r="D11038" t="s">
        <v>12</v>
      </c>
      <c r="E11038" t="s">
        <v>2207</v>
      </c>
      <c r="F11038">
        <v>25</v>
      </c>
      <c r="G11038" t="str">
        <f t="shared" si="517"/>
        <v>Medium</v>
      </c>
      <c r="H11038" t="s">
        <v>4</v>
      </c>
      <c r="I11038" t="str">
        <f>IFERROR(VLOOKUP(A11038,sponsored_animals!$A$1:$C$2143,1,TRUE),0)</f>
        <v>b14069999a0ee6</v>
      </c>
      <c r="J11038">
        <f>VLOOKUP(H11038,location_costs!$A$1:$B$6,2,FALSE)</f>
        <v>110</v>
      </c>
      <c r="K11038" t="str">
        <f t="shared" si="518"/>
        <v>Dog_Medium</v>
      </c>
      <c r="L11038">
        <f>VLOOKUP(K11038,size_costs!$D$1:$E$10,2,FALSE)</f>
        <v>150</v>
      </c>
      <c r="M11038">
        <f>VLOOKUP(C11038,age_costs!$A$1:$B$52,2,FALSE)</f>
        <v>100</v>
      </c>
    </row>
    <row r="11039" spans="1:13" x14ac:dyDescent="0.25">
      <c r="A11039" t="s">
        <v>1741</v>
      </c>
      <c r="B11039" t="s">
        <v>15958</v>
      </c>
      <c r="C11039" s="2">
        <f t="shared" si="516"/>
        <v>6</v>
      </c>
      <c r="D11039" t="s">
        <v>19</v>
      </c>
      <c r="E11039" t="s">
        <v>2214</v>
      </c>
      <c r="F11039">
        <v>8</v>
      </c>
      <c r="G11039" t="str">
        <f t="shared" si="517"/>
        <v>Large</v>
      </c>
      <c r="H11039" t="s">
        <v>4</v>
      </c>
      <c r="I11039" t="str">
        <f>IFERROR(VLOOKUP(A11039,sponsored_animals!$A$1:$C$2143,1,TRUE),0)</f>
        <v>4fca6ef6dbda96</v>
      </c>
      <c r="J11039">
        <f>VLOOKUP(H11039,location_costs!$A$1:$B$6,2,FALSE)</f>
        <v>110</v>
      </c>
      <c r="K11039" t="str">
        <f t="shared" si="518"/>
        <v>Cat_Large</v>
      </c>
      <c r="L11039">
        <f>VLOOKUP(K11039,size_costs!$D$1:$E$10,2,FALSE)</f>
        <v>140</v>
      </c>
      <c r="M11039">
        <f>VLOOKUP(C11039,age_costs!$A$1:$B$52,2,FALSE)</f>
        <v>100</v>
      </c>
    </row>
    <row r="11040" spans="1:13" x14ac:dyDescent="0.25">
      <c r="A11040" t="s">
        <v>12774</v>
      </c>
      <c r="B11040" t="s">
        <v>15380</v>
      </c>
      <c r="C11040" s="2">
        <f t="shared" si="516"/>
        <v>10</v>
      </c>
      <c r="D11040" t="s">
        <v>12</v>
      </c>
      <c r="E11040" t="s">
        <v>2207</v>
      </c>
      <c r="F11040">
        <v>4</v>
      </c>
      <c r="G11040" t="str">
        <f t="shared" si="517"/>
        <v>Small</v>
      </c>
      <c r="H11040" t="s">
        <v>4</v>
      </c>
      <c r="I11040" t="str">
        <f>IFERROR(VLOOKUP(A11040,sponsored_animals!$A$1:$C$2143,1,TRUE),0)</f>
        <v>178f1189a06b68</v>
      </c>
      <c r="J11040">
        <f>VLOOKUP(H11040,location_costs!$A$1:$B$6,2,FALSE)</f>
        <v>110</v>
      </c>
      <c r="K11040" t="str">
        <f t="shared" si="518"/>
        <v>Dog_Small</v>
      </c>
      <c r="L11040">
        <f>VLOOKUP(K11040,size_costs!$D$1:$E$10,2,FALSE)</f>
        <v>125</v>
      </c>
      <c r="M11040">
        <f>VLOOKUP(C11040,age_costs!$A$1:$B$52,2,FALSE)</f>
        <v>150</v>
      </c>
    </row>
    <row r="11041" spans="1:13" x14ac:dyDescent="0.25">
      <c r="A11041" t="s">
        <v>12775</v>
      </c>
      <c r="B11041" t="s">
        <v>15059</v>
      </c>
      <c r="C11041" s="2">
        <f t="shared" si="516"/>
        <v>10</v>
      </c>
      <c r="D11041" t="s">
        <v>12</v>
      </c>
      <c r="E11041" t="s">
        <v>2217</v>
      </c>
      <c r="F11041">
        <v>26</v>
      </c>
      <c r="G11041" t="str">
        <f t="shared" si="517"/>
        <v>Medium</v>
      </c>
      <c r="H11041" t="s">
        <v>3</v>
      </c>
      <c r="I11041" t="str">
        <f>IFERROR(VLOOKUP(A11041,sponsored_animals!$A$1:$C$2143,1,TRUE),0)</f>
        <v>36806649e5722d</v>
      </c>
      <c r="J11041">
        <f>VLOOKUP(H11041,location_costs!$A$1:$B$6,2,FALSE)</f>
        <v>120</v>
      </c>
      <c r="K11041" t="str">
        <f t="shared" si="518"/>
        <v>Dog_Medium</v>
      </c>
      <c r="L11041">
        <f>VLOOKUP(K11041,size_costs!$D$1:$E$10,2,FALSE)</f>
        <v>150</v>
      </c>
      <c r="M11041">
        <f>VLOOKUP(C11041,age_costs!$A$1:$B$52,2,FALSE)</f>
        <v>150</v>
      </c>
    </row>
    <row r="11042" spans="1:13" x14ac:dyDescent="0.25">
      <c r="A11042" t="s">
        <v>12776</v>
      </c>
      <c r="B11042" t="s">
        <v>14589</v>
      </c>
      <c r="C11042" s="2">
        <f t="shared" si="516"/>
        <v>9</v>
      </c>
      <c r="D11042" t="s">
        <v>12</v>
      </c>
      <c r="E11042" t="s">
        <v>2191</v>
      </c>
      <c r="F11042">
        <v>36</v>
      </c>
      <c r="G11042" t="str">
        <f t="shared" si="517"/>
        <v>Large</v>
      </c>
      <c r="H11042" t="s">
        <v>6</v>
      </c>
      <c r="I11042" t="str">
        <f>IFERROR(VLOOKUP(A11042,sponsored_animals!$A$1:$C$2143,1,TRUE),0)</f>
        <v>0ea863dbf1123f</v>
      </c>
      <c r="J11042">
        <f>VLOOKUP(H11042,location_costs!$A$1:$B$6,2,FALSE)</f>
        <v>135</v>
      </c>
      <c r="K11042" t="str">
        <f t="shared" si="518"/>
        <v>Dog_Large</v>
      </c>
      <c r="L11042">
        <f>VLOOKUP(K11042,size_costs!$D$1:$E$10,2,FALSE)</f>
        <v>175</v>
      </c>
      <c r="M11042">
        <f>VLOOKUP(C11042,age_costs!$A$1:$B$52,2,FALSE)</f>
        <v>150</v>
      </c>
    </row>
    <row r="11043" spans="1:13" x14ac:dyDescent="0.25">
      <c r="A11043" t="s">
        <v>12777</v>
      </c>
      <c r="B11043" t="s">
        <v>15001</v>
      </c>
      <c r="C11043" s="2">
        <f t="shared" si="516"/>
        <v>7</v>
      </c>
      <c r="D11043" t="s">
        <v>12</v>
      </c>
      <c r="E11043" t="s">
        <v>2182</v>
      </c>
      <c r="F11043">
        <v>35</v>
      </c>
      <c r="G11043" t="str">
        <f t="shared" si="517"/>
        <v>Large</v>
      </c>
      <c r="H11043" t="s">
        <v>7</v>
      </c>
      <c r="I11043" t="str">
        <f>IFERROR(VLOOKUP(A11043,sponsored_animals!$A$1:$C$2143,1,TRUE),0)</f>
        <v>b14069999a0ee6</v>
      </c>
      <c r="J11043">
        <f>VLOOKUP(H11043,location_costs!$A$1:$B$6,2,FALSE)</f>
        <v>100</v>
      </c>
      <c r="K11043" t="str">
        <f t="shared" si="518"/>
        <v>Dog_Large</v>
      </c>
      <c r="L11043">
        <f>VLOOKUP(K11043,size_costs!$D$1:$E$10,2,FALSE)</f>
        <v>175</v>
      </c>
      <c r="M11043">
        <f>VLOOKUP(C11043,age_costs!$A$1:$B$52,2,FALSE)</f>
        <v>100</v>
      </c>
    </row>
    <row r="11044" spans="1:13" x14ac:dyDescent="0.25">
      <c r="A11044" t="s">
        <v>752</v>
      </c>
      <c r="B11044" t="s">
        <v>5762</v>
      </c>
      <c r="C11044" s="2">
        <f t="shared" si="516"/>
        <v>5</v>
      </c>
      <c r="D11044" t="s">
        <v>19</v>
      </c>
      <c r="E11044" t="s">
        <v>2200</v>
      </c>
      <c r="F11044">
        <v>9</v>
      </c>
      <c r="G11044" t="str">
        <f t="shared" si="517"/>
        <v>Large</v>
      </c>
      <c r="H11044" t="s">
        <v>4</v>
      </c>
      <c r="I11044" t="str">
        <f>IFERROR(VLOOKUP(A11044,sponsored_animals!$A$1:$C$2143,1,TRUE),0)</f>
        <v>178f1189a06b68</v>
      </c>
      <c r="J11044">
        <f>VLOOKUP(H11044,location_costs!$A$1:$B$6,2,FALSE)</f>
        <v>110</v>
      </c>
      <c r="K11044" t="str">
        <f t="shared" si="518"/>
        <v>Cat_Large</v>
      </c>
      <c r="L11044">
        <f>VLOOKUP(K11044,size_costs!$D$1:$E$10,2,FALSE)</f>
        <v>140</v>
      </c>
      <c r="M11044">
        <f>VLOOKUP(C11044,age_costs!$A$1:$B$52,2,FALSE)</f>
        <v>100</v>
      </c>
    </row>
    <row r="11045" spans="1:13" x14ac:dyDescent="0.25">
      <c r="A11045" t="s">
        <v>12778</v>
      </c>
      <c r="B11045" t="s">
        <v>13864</v>
      </c>
      <c r="C11045" s="2">
        <f t="shared" si="516"/>
        <v>11</v>
      </c>
      <c r="D11045" t="s">
        <v>12</v>
      </c>
      <c r="E11045" t="s">
        <v>2186</v>
      </c>
      <c r="F11045">
        <v>5</v>
      </c>
      <c r="G11045" t="str">
        <f t="shared" si="517"/>
        <v>Small</v>
      </c>
      <c r="H11045" t="s">
        <v>5</v>
      </c>
      <c r="I11045" t="str">
        <f>IFERROR(VLOOKUP(A11045,sponsored_animals!$A$1:$C$2143,1,TRUE),0)</f>
        <v>d40d0d9a6a4451</v>
      </c>
      <c r="J11045">
        <f>VLOOKUP(H11045,location_costs!$A$1:$B$6,2,FALSE)</f>
        <v>140</v>
      </c>
      <c r="K11045" t="str">
        <f t="shared" si="518"/>
        <v>Dog_Small</v>
      </c>
      <c r="L11045">
        <f>VLOOKUP(K11045,size_costs!$D$1:$E$10,2,FALSE)</f>
        <v>125</v>
      </c>
      <c r="M11045">
        <f>VLOOKUP(C11045,age_costs!$A$1:$B$52,2,FALSE)</f>
        <v>150</v>
      </c>
    </row>
    <row r="11046" spans="1:13" x14ac:dyDescent="0.25">
      <c r="A11046" t="s">
        <v>12779</v>
      </c>
      <c r="B11046" t="s">
        <v>14268</v>
      </c>
      <c r="C11046" s="2">
        <f t="shared" si="516"/>
        <v>3</v>
      </c>
      <c r="D11046" t="s">
        <v>19</v>
      </c>
      <c r="E11046" t="s">
        <v>2182</v>
      </c>
      <c r="F11046">
        <v>9</v>
      </c>
      <c r="G11046" t="str">
        <f t="shared" si="517"/>
        <v>Large</v>
      </c>
      <c r="H11046" t="s">
        <v>6</v>
      </c>
      <c r="I11046" t="str">
        <f>IFERROR(VLOOKUP(A11046,sponsored_animals!$A$1:$C$2143,1,TRUE),0)</f>
        <v>b14069999a0ee6</v>
      </c>
      <c r="J11046">
        <f>VLOOKUP(H11046,location_costs!$A$1:$B$6,2,FALSE)</f>
        <v>135</v>
      </c>
      <c r="K11046" t="str">
        <f t="shared" si="518"/>
        <v>Cat_Large</v>
      </c>
      <c r="L11046">
        <f>VLOOKUP(K11046,size_costs!$D$1:$E$10,2,FALSE)</f>
        <v>140</v>
      </c>
      <c r="M11046">
        <f>VLOOKUP(C11046,age_costs!$A$1:$B$52,2,FALSE)</f>
        <v>0</v>
      </c>
    </row>
    <row r="11047" spans="1:13" x14ac:dyDescent="0.25">
      <c r="A11047" t="s">
        <v>1332</v>
      </c>
      <c r="B11047" t="s">
        <v>15835</v>
      </c>
      <c r="C11047" s="2">
        <f t="shared" si="516"/>
        <v>4</v>
      </c>
      <c r="D11047" t="s">
        <v>19</v>
      </c>
      <c r="E11047" t="s">
        <v>2198</v>
      </c>
      <c r="F11047">
        <v>10</v>
      </c>
      <c r="G11047" t="str">
        <f t="shared" si="517"/>
        <v>Large</v>
      </c>
      <c r="H11047" t="s">
        <v>5</v>
      </c>
      <c r="I11047" t="str">
        <f>IFERROR(VLOOKUP(A11047,sponsored_animals!$A$1:$C$2143,1,TRUE),0)</f>
        <v>214f8f6b359a1e</v>
      </c>
      <c r="J11047">
        <f>VLOOKUP(H11047,location_costs!$A$1:$B$6,2,FALSE)</f>
        <v>140</v>
      </c>
      <c r="K11047" t="str">
        <f t="shared" si="518"/>
        <v>Cat_Large</v>
      </c>
      <c r="L11047">
        <f>VLOOKUP(K11047,size_costs!$D$1:$E$10,2,FALSE)</f>
        <v>140</v>
      </c>
      <c r="M11047">
        <f>VLOOKUP(C11047,age_costs!$A$1:$B$52,2,FALSE)</f>
        <v>0</v>
      </c>
    </row>
    <row r="11048" spans="1:13" x14ac:dyDescent="0.25">
      <c r="A11048" t="s">
        <v>12780</v>
      </c>
      <c r="B11048" t="s">
        <v>9578</v>
      </c>
      <c r="C11048" s="2">
        <f t="shared" si="516"/>
        <v>12</v>
      </c>
      <c r="D11048" t="s">
        <v>19</v>
      </c>
      <c r="E11048" t="s">
        <v>2200</v>
      </c>
      <c r="F11048">
        <v>6.5</v>
      </c>
      <c r="G11048" t="str">
        <f t="shared" si="517"/>
        <v>Medium</v>
      </c>
      <c r="H11048" t="s">
        <v>6</v>
      </c>
      <c r="I11048" t="str">
        <f>IFERROR(VLOOKUP(A11048,sponsored_animals!$A$1:$C$2143,1,TRUE),0)</f>
        <v>36806649e5722d</v>
      </c>
      <c r="J11048">
        <f>VLOOKUP(H11048,location_costs!$A$1:$B$6,2,FALSE)</f>
        <v>135</v>
      </c>
      <c r="K11048" t="str">
        <f t="shared" si="518"/>
        <v>Cat_Medium</v>
      </c>
      <c r="L11048">
        <f>VLOOKUP(K11048,size_costs!$D$1:$E$10,2,FALSE)</f>
        <v>120</v>
      </c>
      <c r="M11048">
        <f>VLOOKUP(C11048,age_costs!$A$1:$B$52,2,FALSE)</f>
        <v>150</v>
      </c>
    </row>
    <row r="11049" spans="1:13" x14ac:dyDescent="0.25">
      <c r="A11049" t="s">
        <v>12782</v>
      </c>
      <c r="B11049" t="s">
        <v>2955</v>
      </c>
      <c r="C11049" s="2">
        <f t="shared" si="516"/>
        <v>8</v>
      </c>
      <c r="D11049" t="s">
        <v>19</v>
      </c>
      <c r="E11049" t="s">
        <v>2182</v>
      </c>
      <c r="F11049">
        <v>2</v>
      </c>
      <c r="G11049" t="str">
        <f t="shared" si="517"/>
        <v>Small</v>
      </c>
      <c r="H11049" t="s">
        <v>6</v>
      </c>
      <c r="I11049" t="str">
        <f>IFERROR(VLOOKUP(A11049,sponsored_animals!$A$1:$C$2143,1,TRUE),0)</f>
        <v>36806649e5722d</v>
      </c>
      <c r="J11049">
        <f>VLOOKUP(H11049,location_costs!$A$1:$B$6,2,FALSE)</f>
        <v>135</v>
      </c>
      <c r="K11049" t="str">
        <f t="shared" si="518"/>
        <v>Cat_Small</v>
      </c>
      <c r="L11049">
        <f>VLOOKUP(K11049,size_costs!$D$1:$E$10,2,FALSE)</f>
        <v>100</v>
      </c>
      <c r="M11049">
        <f>VLOOKUP(C11049,age_costs!$A$1:$B$52,2,FALSE)</f>
        <v>150</v>
      </c>
    </row>
    <row r="11050" spans="1:13" x14ac:dyDescent="0.25">
      <c r="A11050" t="s">
        <v>12783</v>
      </c>
      <c r="B11050" t="s">
        <v>13401</v>
      </c>
      <c r="C11050" s="2">
        <f t="shared" si="516"/>
        <v>8</v>
      </c>
      <c r="D11050" t="s">
        <v>12</v>
      </c>
      <c r="E11050" t="s">
        <v>2217</v>
      </c>
      <c r="F11050">
        <v>26</v>
      </c>
      <c r="G11050" t="str">
        <f t="shared" si="517"/>
        <v>Medium</v>
      </c>
      <c r="H11050" t="s">
        <v>6</v>
      </c>
      <c r="I11050" t="str">
        <f>IFERROR(VLOOKUP(A11050,sponsored_animals!$A$1:$C$2143,1,TRUE),0)</f>
        <v>36806649e5722d</v>
      </c>
      <c r="J11050">
        <f>VLOOKUP(H11050,location_costs!$A$1:$B$6,2,FALSE)</f>
        <v>135</v>
      </c>
      <c r="K11050" t="str">
        <f t="shared" si="518"/>
        <v>Dog_Medium</v>
      </c>
      <c r="L11050">
        <f>VLOOKUP(K11050,size_costs!$D$1:$E$10,2,FALSE)</f>
        <v>150</v>
      </c>
      <c r="M11050">
        <f>VLOOKUP(C11050,age_costs!$A$1:$B$52,2,FALSE)</f>
        <v>150</v>
      </c>
    </row>
    <row r="11051" spans="1:13" x14ac:dyDescent="0.25">
      <c r="A11051" t="s">
        <v>12784</v>
      </c>
      <c r="B11051" t="s">
        <v>16397</v>
      </c>
      <c r="C11051" s="2">
        <f t="shared" si="516"/>
        <v>5</v>
      </c>
      <c r="D11051" t="s">
        <v>19</v>
      </c>
      <c r="E11051" t="s">
        <v>2252</v>
      </c>
      <c r="F11051">
        <v>8</v>
      </c>
      <c r="G11051" t="str">
        <f t="shared" si="517"/>
        <v>Large</v>
      </c>
      <c r="H11051" t="s">
        <v>3</v>
      </c>
      <c r="I11051" t="str">
        <f>IFERROR(VLOOKUP(A11051,sponsored_animals!$A$1:$C$2143,1,TRUE),0)</f>
        <v>7c0c3e04e6a4d4</v>
      </c>
      <c r="J11051">
        <f>VLOOKUP(H11051,location_costs!$A$1:$B$6,2,FALSE)</f>
        <v>120</v>
      </c>
      <c r="K11051" t="str">
        <f t="shared" si="518"/>
        <v>Cat_Large</v>
      </c>
      <c r="L11051">
        <f>VLOOKUP(K11051,size_costs!$D$1:$E$10,2,FALSE)</f>
        <v>140</v>
      </c>
      <c r="M11051">
        <f>VLOOKUP(C11051,age_costs!$A$1:$B$52,2,FALSE)</f>
        <v>100</v>
      </c>
    </row>
    <row r="11052" spans="1:13" x14ac:dyDescent="0.25">
      <c r="A11052" t="s">
        <v>12785</v>
      </c>
      <c r="B11052" t="s">
        <v>15892</v>
      </c>
      <c r="C11052" s="2">
        <f t="shared" si="516"/>
        <v>2</v>
      </c>
      <c r="D11052" t="s">
        <v>19</v>
      </c>
      <c r="E11052" t="s">
        <v>2200</v>
      </c>
      <c r="F11052">
        <v>4</v>
      </c>
      <c r="G11052" t="str">
        <f t="shared" si="517"/>
        <v>Small</v>
      </c>
      <c r="H11052" t="s">
        <v>6</v>
      </c>
      <c r="I11052" t="str">
        <f>IFERROR(VLOOKUP(A11052,sponsored_animals!$A$1:$C$2143,1,TRUE),0)</f>
        <v>b14069999a0ee6</v>
      </c>
      <c r="J11052">
        <f>VLOOKUP(H11052,location_costs!$A$1:$B$6,2,FALSE)</f>
        <v>135</v>
      </c>
      <c r="K11052" t="str">
        <f t="shared" si="518"/>
        <v>Cat_Small</v>
      </c>
      <c r="L11052">
        <f>VLOOKUP(K11052,size_costs!$D$1:$E$10,2,FALSE)</f>
        <v>100</v>
      </c>
      <c r="M11052">
        <f>VLOOKUP(C11052,age_costs!$A$1:$B$52,2,FALSE)</f>
        <v>0</v>
      </c>
    </row>
    <row r="11053" spans="1:13" x14ac:dyDescent="0.25">
      <c r="A11053" t="s">
        <v>12786</v>
      </c>
      <c r="B11053" t="s">
        <v>15869</v>
      </c>
      <c r="C11053" s="2">
        <f t="shared" si="516"/>
        <v>3</v>
      </c>
      <c r="D11053" t="s">
        <v>19</v>
      </c>
      <c r="E11053" t="s">
        <v>2299</v>
      </c>
      <c r="F11053">
        <v>3</v>
      </c>
      <c r="G11053" t="str">
        <f t="shared" si="517"/>
        <v>Small</v>
      </c>
      <c r="H11053" t="s">
        <v>7</v>
      </c>
      <c r="I11053" t="str">
        <f>IFERROR(VLOOKUP(A11053,sponsored_animals!$A$1:$C$2143,1,TRUE),0)</f>
        <v>7c0c3e04e6a4d4</v>
      </c>
      <c r="J11053">
        <f>VLOOKUP(H11053,location_costs!$A$1:$B$6,2,FALSE)</f>
        <v>100</v>
      </c>
      <c r="K11053" t="str">
        <f t="shared" si="518"/>
        <v>Cat_Small</v>
      </c>
      <c r="L11053">
        <f>VLOOKUP(K11053,size_costs!$D$1:$E$10,2,FALSE)</f>
        <v>100</v>
      </c>
      <c r="M11053">
        <f>VLOOKUP(C11053,age_costs!$A$1:$B$52,2,FALSE)</f>
        <v>0</v>
      </c>
    </row>
    <row r="11054" spans="1:13" x14ac:dyDescent="0.25">
      <c r="A11054" t="s">
        <v>12787</v>
      </c>
      <c r="B11054" t="s">
        <v>14324</v>
      </c>
      <c r="C11054" s="2">
        <f t="shared" si="516"/>
        <v>7</v>
      </c>
      <c r="D11054" t="s">
        <v>19</v>
      </c>
      <c r="E11054" t="s">
        <v>2210</v>
      </c>
      <c r="F11054">
        <v>3</v>
      </c>
      <c r="G11054" t="str">
        <f t="shared" si="517"/>
        <v>Small</v>
      </c>
      <c r="H11054" t="s">
        <v>6</v>
      </c>
      <c r="I11054" t="str">
        <f>IFERROR(VLOOKUP(A11054,sponsored_animals!$A$1:$C$2143,1,TRUE),0)</f>
        <v>7c0c3e04e6a4d4</v>
      </c>
      <c r="J11054">
        <f>VLOOKUP(H11054,location_costs!$A$1:$B$6,2,FALSE)</f>
        <v>135</v>
      </c>
      <c r="K11054" t="str">
        <f t="shared" si="518"/>
        <v>Cat_Small</v>
      </c>
      <c r="L11054">
        <f>VLOOKUP(K11054,size_costs!$D$1:$E$10,2,FALSE)</f>
        <v>100</v>
      </c>
      <c r="M11054">
        <f>VLOOKUP(C11054,age_costs!$A$1:$B$52,2,FALSE)</f>
        <v>100</v>
      </c>
    </row>
    <row r="11055" spans="1:13" x14ac:dyDescent="0.25">
      <c r="A11055" t="s">
        <v>12788</v>
      </c>
      <c r="B11055" t="s">
        <v>15899</v>
      </c>
      <c r="C11055" s="2">
        <f t="shared" si="516"/>
        <v>8</v>
      </c>
      <c r="D11055" t="s">
        <v>12</v>
      </c>
      <c r="E11055" t="s">
        <v>2191</v>
      </c>
      <c r="F11055">
        <v>23</v>
      </c>
      <c r="G11055" t="str">
        <f t="shared" si="517"/>
        <v>Medium</v>
      </c>
      <c r="H11055" t="s">
        <v>4</v>
      </c>
      <c r="I11055">
        <f>IFERROR(VLOOKUP(A11055,sponsored_animals!$A$1:$C$2143,1,TRUE),0)</f>
        <v>0</v>
      </c>
      <c r="J11055">
        <f>VLOOKUP(H11055,location_costs!$A$1:$B$6,2,FALSE)</f>
        <v>110</v>
      </c>
      <c r="K11055" t="str">
        <f t="shared" si="518"/>
        <v>Dog_Medium</v>
      </c>
      <c r="L11055">
        <f>VLOOKUP(K11055,size_costs!$D$1:$E$10,2,FALSE)</f>
        <v>150</v>
      </c>
      <c r="M11055">
        <f>VLOOKUP(C11055,age_costs!$A$1:$B$52,2,FALSE)</f>
        <v>150</v>
      </c>
    </row>
    <row r="11056" spans="1:13" x14ac:dyDescent="0.25">
      <c r="A11056" t="s">
        <v>1952</v>
      </c>
      <c r="B11056" t="s">
        <v>15089</v>
      </c>
      <c r="C11056" s="2">
        <f t="shared" si="516"/>
        <v>5</v>
      </c>
      <c r="D11056" t="s">
        <v>19</v>
      </c>
      <c r="E11056" t="s">
        <v>2207</v>
      </c>
      <c r="F11056">
        <v>4</v>
      </c>
      <c r="G11056" t="str">
        <f t="shared" si="517"/>
        <v>Small</v>
      </c>
      <c r="H11056" t="s">
        <v>7</v>
      </c>
      <c r="I11056">
        <f>IFERROR(VLOOKUP(A11056,sponsored_animals!$A$1:$C$2143,1,TRUE),0)</f>
        <v>0</v>
      </c>
      <c r="J11056">
        <f>VLOOKUP(H11056,location_costs!$A$1:$B$6,2,FALSE)</f>
        <v>100</v>
      </c>
      <c r="K11056" t="str">
        <f t="shared" si="518"/>
        <v>Cat_Small</v>
      </c>
      <c r="L11056">
        <f>VLOOKUP(K11056,size_costs!$D$1:$E$10,2,FALSE)</f>
        <v>100</v>
      </c>
      <c r="M11056">
        <f>VLOOKUP(C11056,age_costs!$A$1:$B$52,2,FALSE)</f>
        <v>100</v>
      </c>
    </row>
    <row r="11057" spans="1:13" x14ac:dyDescent="0.25">
      <c r="A11057" t="s">
        <v>12789</v>
      </c>
      <c r="B11057" t="s">
        <v>16398</v>
      </c>
      <c r="C11057" s="2">
        <f t="shared" si="516"/>
        <v>11</v>
      </c>
      <c r="D11057" t="s">
        <v>12</v>
      </c>
      <c r="E11057" t="s">
        <v>2625</v>
      </c>
      <c r="F11057">
        <v>35</v>
      </c>
      <c r="G11057" t="str">
        <f t="shared" si="517"/>
        <v>Large</v>
      </c>
      <c r="H11057" t="s">
        <v>6</v>
      </c>
      <c r="I11057" t="str">
        <f>IFERROR(VLOOKUP(A11057,sponsored_animals!$A$1:$C$2143,1,TRUE),0)</f>
        <v>4fca6ef6dbda96</v>
      </c>
      <c r="J11057">
        <f>VLOOKUP(H11057,location_costs!$A$1:$B$6,2,FALSE)</f>
        <v>135</v>
      </c>
      <c r="K11057" t="str">
        <f t="shared" si="518"/>
        <v>Dog_Large</v>
      </c>
      <c r="L11057">
        <f>VLOOKUP(K11057,size_costs!$D$1:$E$10,2,FALSE)</f>
        <v>175</v>
      </c>
      <c r="M11057">
        <f>VLOOKUP(C11057,age_costs!$A$1:$B$52,2,FALSE)</f>
        <v>150</v>
      </c>
    </row>
    <row r="11058" spans="1:13" x14ac:dyDescent="0.25">
      <c r="A11058" t="s">
        <v>12790</v>
      </c>
      <c r="B11058" t="s">
        <v>16116</v>
      </c>
      <c r="C11058" s="2">
        <f t="shared" si="516"/>
        <v>3</v>
      </c>
      <c r="D11058" t="s">
        <v>12</v>
      </c>
      <c r="E11058" t="s">
        <v>2322</v>
      </c>
      <c r="F11058">
        <v>42</v>
      </c>
      <c r="G11058" t="str">
        <f t="shared" si="517"/>
        <v>Large</v>
      </c>
      <c r="H11058" t="s">
        <v>3</v>
      </c>
      <c r="I11058" t="str">
        <f>IFERROR(VLOOKUP(A11058,sponsored_animals!$A$1:$C$2143,1,TRUE),0)</f>
        <v>7c0c3e04e6a4d4</v>
      </c>
      <c r="J11058">
        <f>VLOOKUP(H11058,location_costs!$A$1:$B$6,2,FALSE)</f>
        <v>120</v>
      </c>
      <c r="K11058" t="str">
        <f t="shared" si="518"/>
        <v>Dog_Large</v>
      </c>
      <c r="L11058">
        <f>VLOOKUP(K11058,size_costs!$D$1:$E$10,2,FALSE)</f>
        <v>175</v>
      </c>
      <c r="M11058">
        <f>VLOOKUP(C11058,age_costs!$A$1:$B$52,2,FALSE)</f>
        <v>0</v>
      </c>
    </row>
    <row r="11059" spans="1:13" x14ac:dyDescent="0.25">
      <c r="A11059" t="s">
        <v>12791</v>
      </c>
      <c r="B11059" t="s">
        <v>16399</v>
      </c>
      <c r="C11059" s="2">
        <f t="shared" si="516"/>
        <v>8</v>
      </c>
      <c r="D11059" t="s">
        <v>19</v>
      </c>
      <c r="E11059" t="s">
        <v>2182</v>
      </c>
      <c r="F11059">
        <v>10</v>
      </c>
      <c r="G11059" t="str">
        <f t="shared" si="517"/>
        <v>Large</v>
      </c>
      <c r="H11059" t="s">
        <v>7</v>
      </c>
      <c r="I11059" t="str">
        <f>IFERROR(VLOOKUP(A11059,sponsored_animals!$A$1:$C$2143,1,TRUE),0)</f>
        <v>36806649e5722d</v>
      </c>
      <c r="J11059">
        <f>VLOOKUP(H11059,location_costs!$A$1:$B$6,2,FALSE)</f>
        <v>100</v>
      </c>
      <c r="K11059" t="str">
        <f t="shared" si="518"/>
        <v>Cat_Large</v>
      </c>
      <c r="L11059">
        <f>VLOOKUP(K11059,size_costs!$D$1:$E$10,2,FALSE)</f>
        <v>140</v>
      </c>
      <c r="M11059">
        <f>VLOOKUP(C11059,age_costs!$A$1:$B$52,2,FALSE)</f>
        <v>150</v>
      </c>
    </row>
    <row r="11060" spans="1:13" x14ac:dyDescent="0.25">
      <c r="A11060" t="s">
        <v>250</v>
      </c>
      <c r="B11060" t="s">
        <v>13800</v>
      </c>
      <c r="C11060" s="2">
        <f t="shared" si="516"/>
        <v>8</v>
      </c>
      <c r="D11060" t="s">
        <v>12</v>
      </c>
      <c r="E11060" t="s">
        <v>2511</v>
      </c>
      <c r="F11060">
        <v>11</v>
      </c>
      <c r="G11060" t="str">
        <f t="shared" si="517"/>
        <v>Medium</v>
      </c>
      <c r="H11060" t="s">
        <v>3</v>
      </c>
      <c r="I11060" t="str">
        <f>IFERROR(VLOOKUP(A11060,sponsored_animals!$A$1:$C$2143,1,TRUE),0)</f>
        <v>0ea863dbf1123f</v>
      </c>
      <c r="J11060">
        <f>VLOOKUP(H11060,location_costs!$A$1:$B$6,2,FALSE)</f>
        <v>120</v>
      </c>
      <c r="K11060" t="str">
        <f t="shared" si="518"/>
        <v>Dog_Medium</v>
      </c>
      <c r="L11060">
        <f>VLOOKUP(K11060,size_costs!$D$1:$E$10,2,FALSE)</f>
        <v>150</v>
      </c>
      <c r="M11060">
        <f>VLOOKUP(C11060,age_costs!$A$1:$B$52,2,FALSE)</f>
        <v>150</v>
      </c>
    </row>
    <row r="11061" spans="1:13" x14ac:dyDescent="0.25">
      <c r="A11061" t="s">
        <v>12792</v>
      </c>
      <c r="B11061" t="s">
        <v>13574</v>
      </c>
      <c r="C11061" s="2">
        <f t="shared" si="516"/>
        <v>5</v>
      </c>
      <c r="D11061" t="s">
        <v>12</v>
      </c>
      <c r="E11061" t="s">
        <v>2190</v>
      </c>
      <c r="F11061">
        <v>45</v>
      </c>
      <c r="G11061" t="str">
        <f t="shared" si="517"/>
        <v>Large</v>
      </c>
      <c r="H11061" t="s">
        <v>3</v>
      </c>
      <c r="I11061" t="str">
        <f>IFERROR(VLOOKUP(A11061,sponsored_animals!$A$1:$C$2143,1,TRUE),0)</f>
        <v>178f1189a06b68</v>
      </c>
      <c r="J11061">
        <f>VLOOKUP(H11061,location_costs!$A$1:$B$6,2,FALSE)</f>
        <v>120</v>
      </c>
      <c r="K11061" t="str">
        <f t="shared" si="518"/>
        <v>Dog_Large</v>
      </c>
      <c r="L11061">
        <f>VLOOKUP(K11061,size_costs!$D$1:$E$10,2,FALSE)</f>
        <v>175</v>
      </c>
      <c r="M11061">
        <f>VLOOKUP(C11061,age_costs!$A$1:$B$52,2,FALSE)</f>
        <v>100</v>
      </c>
    </row>
    <row r="11062" spans="1:13" x14ac:dyDescent="0.25">
      <c r="A11062" t="s">
        <v>12793</v>
      </c>
      <c r="B11062" t="s">
        <v>14703</v>
      </c>
      <c r="C11062" s="2">
        <f t="shared" si="516"/>
        <v>3</v>
      </c>
      <c r="D11062" t="s">
        <v>19</v>
      </c>
      <c r="E11062" t="s">
        <v>2226</v>
      </c>
      <c r="F11062">
        <v>6.5</v>
      </c>
      <c r="G11062" t="str">
        <f t="shared" si="517"/>
        <v>Medium</v>
      </c>
      <c r="H11062" t="s">
        <v>6</v>
      </c>
      <c r="I11062" t="str">
        <f>IFERROR(VLOOKUP(A11062,sponsored_animals!$A$1:$C$2143,1,TRUE),0)</f>
        <v>4fca6ef6dbda96</v>
      </c>
      <c r="J11062">
        <f>VLOOKUP(H11062,location_costs!$A$1:$B$6,2,FALSE)</f>
        <v>135</v>
      </c>
      <c r="K11062" t="str">
        <f t="shared" si="518"/>
        <v>Cat_Medium</v>
      </c>
      <c r="L11062">
        <f>VLOOKUP(K11062,size_costs!$D$1:$E$10,2,FALSE)</f>
        <v>120</v>
      </c>
      <c r="M11062">
        <f>VLOOKUP(C11062,age_costs!$A$1:$B$52,2,FALSE)</f>
        <v>0</v>
      </c>
    </row>
    <row r="11063" spans="1:13" x14ac:dyDescent="0.25">
      <c r="A11063" t="s">
        <v>12794</v>
      </c>
      <c r="B11063" t="s">
        <v>7638</v>
      </c>
      <c r="C11063" s="2">
        <f t="shared" si="516"/>
        <v>6</v>
      </c>
      <c r="D11063" t="s">
        <v>19</v>
      </c>
      <c r="E11063" t="s">
        <v>2350</v>
      </c>
      <c r="F11063">
        <v>8.5</v>
      </c>
      <c r="G11063" t="str">
        <f t="shared" si="517"/>
        <v>Large</v>
      </c>
      <c r="H11063" t="s">
        <v>4</v>
      </c>
      <c r="I11063" t="str">
        <f>IFERROR(VLOOKUP(A11063,sponsored_animals!$A$1:$C$2143,1,TRUE),0)</f>
        <v>7c0c3e04e6a4d4</v>
      </c>
      <c r="J11063">
        <f>VLOOKUP(H11063,location_costs!$A$1:$B$6,2,FALSE)</f>
        <v>110</v>
      </c>
      <c r="K11063" t="str">
        <f t="shared" si="518"/>
        <v>Cat_Large</v>
      </c>
      <c r="L11063">
        <f>VLOOKUP(K11063,size_costs!$D$1:$E$10,2,FALSE)</f>
        <v>140</v>
      </c>
      <c r="M11063">
        <f>VLOOKUP(C11063,age_costs!$A$1:$B$52,2,FALSE)</f>
        <v>100</v>
      </c>
    </row>
    <row r="11064" spans="1:13" x14ac:dyDescent="0.25">
      <c r="A11064" t="s">
        <v>12795</v>
      </c>
      <c r="B11064" t="s">
        <v>15147</v>
      </c>
      <c r="C11064" s="2">
        <f t="shared" si="516"/>
        <v>12</v>
      </c>
      <c r="D11064" t="s">
        <v>19</v>
      </c>
      <c r="E11064" t="s">
        <v>2182</v>
      </c>
      <c r="F11064">
        <v>9</v>
      </c>
      <c r="G11064" t="str">
        <f t="shared" si="517"/>
        <v>Large</v>
      </c>
      <c r="H11064" t="s">
        <v>5</v>
      </c>
      <c r="I11064" t="str">
        <f>IFERROR(VLOOKUP(A11064,sponsored_animals!$A$1:$C$2143,1,TRUE),0)</f>
        <v>214f8f6b359a1e</v>
      </c>
      <c r="J11064">
        <f>VLOOKUP(H11064,location_costs!$A$1:$B$6,2,FALSE)</f>
        <v>140</v>
      </c>
      <c r="K11064" t="str">
        <f t="shared" si="518"/>
        <v>Cat_Large</v>
      </c>
      <c r="L11064">
        <f>VLOOKUP(K11064,size_costs!$D$1:$E$10,2,FALSE)</f>
        <v>140</v>
      </c>
      <c r="M11064">
        <f>VLOOKUP(C11064,age_costs!$A$1:$B$52,2,FALSE)</f>
        <v>150</v>
      </c>
    </row>
    <row r="11065" spans="1:13" x14ac:dyDescent="0.25">
      <c r="A11065" t="s">
        <v>12796</v>
      </c>
      <c r="B11065" t="s">
        <v>13596</v>
      </c>
      <c r="C11065" s="2">
        <f t="shared" si="516"/>
        <v>4</v>
      </c>
      <c r="D11065" t="s">
        <v>19</v>
      </c>
      <c r="E11065" t="s">
        <v>2207</v>
      </c>
      <c r="F11065">
        <v>6.5</v>
      </c>
      <c r="G11065" t="str">
        <f t="shared" si="517"/>
        <v>Medium</v>
      </c>
      <c r="H11065" t="s">
        <v>3</v>
      </c>
      <c r="I11065">
        <f>IFERROR(VLOOKUP(A11065,sponsored_animals!$A$1:$C$2143,1,TRUE),0)</f>
        <v>0</v>
      </c>
      <c r="J11065">
        <f>VLOOKUP(H11065,location_costs!$A$1:$B$6,2,FALSE)</f>
        <v>120</v>
      </c>
      <c r="K11065" t="str">
        <f t="shared" si="518"/>
        <v>Cat_Medium</v>
      </c>
      <c r="L11065">
        <f>VLOOKUP(K11065,size_costs!$D$1:$E$10,2,FALSE)</f>
        <v>120</v>
      </c>
      <c r="M11065">
        <f>VLOOKUP(C11065,age_costs!$A$1:$B$52,2,FALSE)</f>
        <v>0</v>
      </c>
    </row>
    <row r="11066" spans="1:13" x14ac:dyDescent="0.25">
      <c r="A11066" t="s">
        <v>12797</v>
      </c>
      <c r="B11066" t="s">
        <v>15500</v>
      </c>
      <c r="C11066" s="2">
        <f t="shared" si="516"/>
        <v>9</v>
      </c>
      <c r="D11066" t="s">
        <v>19</v>
      </c>
      <c r="E11066" t="s">
        <v>2182</v>
      </c>
      <c r="F11066">
        <v>6</v>
      </c>
      <c r="G11066" t="str">
        <f t="shared" si="517"/>
        <v>Medium</v>
      </c>
      <c r="H11066" t="s">
        <v>5</v>
      </c>
      <c r="I11066" t="str">
        <f>IFERROR(VLOOKUP(A11066,sponsored_animals!$A$1:$C$2143,1,TRUE),0)</f>
        <v>7c0c3e04e6a4d4</v>
      </c>
      <c r="J11066">
        <f>VLOOKUP(H11066,location_costs!$A$1:$B$6,2,FALSE)</f>
        <v>140</v>
      </c>
      <c r="K11066" t="str">
        <f t="shared" si="518"/>
        <v>Cat_Medium</v>
      </c>
      <c r="L11066">
        <f>VLOOKUP(K11066,size_costs!$D$1:$E$10,2,FALSE)</f>
        <v>120</v>
      </c>
      <c r="M11066">
        <f>VLOOKUP(C11066,age_costs!$A$1:$B$52,2,FALSE)</f>
        <v>150</v>
      </c>
    </row>
    <row r="11067" spans="1:13" x14ac:dyDescent="0.25">
      <c r="A11067" t="s">
        <v>12798</v>
      </c>
      <c r="B11067" t="s">
        <v>15658</v>
      </c>
      <c r="C11067" s="2">
        <f t="shared" si="516"/>
        <v>6</v>
      </c>
      <c r="D11067" t="s">
        <v>12</v>
      </c>
      <c r="E11067" t="s">
        <v>2233</v>
      </c>
      <c r="F11067">
        <v>23</v>
      </c>
      <c r="G11067" t="str">
        <f t="shared" si="517"/>
        <v>Medium</v>
      </c>
      <c r="H11067" t="s">
        <v>4</v>
      </c>
      <c r="I11067" t="str">
        <f>IFERROR(VLOOKUP(A11067,sponsored_animals!$A$1:$C$2143,1,TRUE),0)</f>
        <v>36806649e5722d</v>
      </c>
      <c r="J11067">
        <f>VLOOKUP(H11067,location_costs!$A$1:$B$6,2,FALSE)</f>
        <v>110</v>
      </c>
      <c r="K11067" t="str">
        <f t="shared" si="518"/>
        <v>Dog_Medium</v>
      </c>
      <c r="L11067">
        <f>VLOOKUP(K11067,size_costs!$D$1:$E$10,2,FALSE)</f>
        <v>150</v>
      </c>
      <c r="M11067">
        <f>VLOOKUP(C11067,age_costs!$A$1:$B$52,2,FALSE)</f>
        <v>100</v>
      </c>
    </row>
    <row r="11068" spans="1:13" x14ac:dyDescent="0.25">
      <c r="A11068" t="s">
        <v>12799</v>
      </c>
      <c r="B11068" t="s">
        <v>7515</v>
      </c>
      <c r="C11068" s="2">
        <f t="shared" si="516"/>
        <v>4</v>
      </c>
      <c r="D11068" t="s">
        <v>19</v>
      </c>
      <c r="E11068" t="s">
        <v>2182</v>
      </c>
      <c r="F11068">
        <v>3</v>
      </c>
      <c r="G11068" t="str">
        <f t="shared" si="517"/>
        <v>Small</v>
      </c>
      <c r="H11068" t="s">
        <v>5</v>
      </c>
      <c r="I11068" t="str">
        <f>IFERROR(VLOOKUP(A11068,sponsored_animals!$A$1:$C$2143,1,TRUE),0)</f>
        <v>b14069999a0ee6</v>
      </c>
      <c r="J11068">
        <f>VLOOKUP(H11068,location_costs!$A$1:$B$6,2,FALSE)</f>
        <v>140</v>
      </c>
      <c r="K11068" t="str">
        <f t="shared" si="518"/>
        <v>Cat_Small</v>
      </c>
      <c r="L11068">
        <f>VLOOKUP(K11068,size_costs!$D$1:$E$10,2,FALSE)</f>
        <v>100</v>
      </c>
      <c r="M11068">
        <f>VLOOKUP(C11068,age_costs!$A$1:$B$52,2,FALSE)</f>
        <v>0</v>
      </c>
    </row>
    <row r="11069" spans="1:13" x14ac:dyDescent="0.25">
      <c r="A11069" t="s">
        <v>12800</v>
      </c>
      <c r="B11069" t="s">
        <v>8360</v>
      </c>
      <c r="C11069" s="2">
        <f t="shared" si="516"/>
        <v>5</v>
      </c>
      <c r="D11069" t="s">
        <v>19</v>
      </c>
      <c r="E11069" t="s">
        <v>5690</v>
      </c>
      <c r="F11069">
        <v>6.5</v>
      </c>
      <c r="G11069" t="str">
        <f t="shared" si="517"/>
        <v>Medium</v>
      </c>
      <c r="H11069" t="s">
        <v>6</v>
      </c>
      <c r="I11069" t="str">
        <f>IFERROR(VLOOKUP(A11069,sponsored_animals!$A$1:$C$2143,1,TRUE),0)</f>
        <v>b14069999a0ee6</v>
      </c>
      <c r="J11069">
        <f>VLOOKUP(H11069,location_costs!$A$1:$B$6,2,FALSE)</f>
        <v>135</v>
      </c>
      <c r="K11069" t="str">
        <f t="shared" si="518"/>
        <v>Cat_Medium</v>
      </c>
      <c r="L11069">
        <f>VLOOKUP(K11069,size_costs!$D$1:$E$10,2,FALSE)</f>
        <v>120</v>
      </c>
      <c r="M11069">
        <f>VLOOKUP(C11069,age_costs!$A$1:$B$52,2,FALSE)</f>
        <v>100</v>
      </c>
    </row>
    <row r="11070" spans="1:13" x14ac:dyDescent="0.25">
      <c r="A11070" t="s">
        <v>12801</v>
      </c>
      <c r="B11070" t="s">
        <v>15297</v>
      </c>
      <c r="C11070" s="2">
        <f t="shared" si="516"/>
        <v>2</v>
      </c>
      <c r="D11070" t="s">
        <v>19</v>
      </c>
      <c r="E11070" t="s">
        <v>3415</v>
      </c>
      <c r="F11070">
        <v>8</v>
      </c>
      <c r="G11070" t="str">
        <f t="shared" si="517"/>
        <v>Large</v>
      </c>
      <c r="H11070" t="s">
        <v>4</v>
      </c>
      <c r="I11070">
        <f>IFERROR(VLOOKUP(A11070,sponsored_animals!$A$1:$C$2143,1,TRUE),0)</f>
        <v>0</v>
      </c>
      <c r="J11070">
        <f>VLOOKUP(H11070,location_costs!$A$1:$B$6,2,FALSE)</f>
        <v>110</v>
      </c>
      <c r="K11070" t="str">
        <f t="shared" si="518"/>
        <v>Cat_Large</v>
      </c>
      <c r="L11070">
        <f>VLOOKUP(K11070,size_costs!$D$1:$E$10,2,FALSE)</f>
        <v>140</v>
      </c>
      <c r="M11070">
        <f>VLOOKUP(C11070,age_costs!$A$1:$B$52,2,FALSE)</f>
        <v>0</v>
      </c>
    </row>
    <row r="11071" spans="1:13" x14ac:dyDescent="0.25">
      <c r="A11071" t="s">
        <v>12802</v>
      </c>
      <c r="B11071" t="s">
        <v>4661</v>
      </c>
      <c r="C11071" s="2">
        <f t="shared" si="516"/>
        <v>7</v>
      </c>
      <c r="D11071" t="s">
        <v>12</v>
      </c>
      <c r="E11071" t="s">
        <v>2207</v>
      </c>
      <c r="F11071">
        <v>46</v>
      </c>
      <c r="G11071" t="str">
        <f t="shared" si="517"/>
        <v>Large</v>
      </c>
      <c r="H11071" t="s">
        <v>4</v>
      </c>
      <c r="I11071" t="str">
        <f>IFERROR(VLOOKUP(A11071,sponsored_animals!$A$1:$C$2143,1,TRUE),0)</f>
        <v>b14069999a0ee6</v>
      </c>
      <c r="J11071">
        <f>VLOOKUP(H11071,location_costs!$A$1:$B$6,2,FALSE)</f>
        <v>110</v>
      </c>
      <c r="K11071" t="str">
        <f t="shared" si="518"/>
        <v>Dog_Large</v>
      </c>
      <c r="L11071">
        <f>VLOOKUP(K11071,size_costs!$D$1:$E$10,2,FALSE)</f>
        <v>175</v>
      </c>
      <c r="M11071">
        <f>VLOOKUP(C11071,age_costs!$A$1:$B$52,2,FALSE)</f>
        <v>100</v>
      </c>
    </row>
    <row r="11072" spans="1:13" x14ac:dyDescent="0.25">
      <c r="A11072" t="s">
        <v>12803</v>
      </c>
      <c r="B11072" t="s">
        <v>13572</v>
      </c>
      <c r="C11072" s="2">
        <f t="shared" si="516"/>
        <v>6</v>
      </c>
      <c r="D11072" t="s">
        <v>19</v>
      </c>
      <c r="E11072" t="s">
        <v>2198</v>
      </c>
      <c r="F11072">
        <v>2</v>
      </c>
      <c r="G11072" t="str">
        <f t="shared" si="517"/>
        <v>Small</v>
      </c>
      <c r="H11072" t="s">
        <v>7</v>
      </c>
      <c r="I11072">
        <f>IFERROR(VLOOKUP(A11072,sponsored_animals!$A$1:$C$2143,1,TRUE),0)</f>
        <v>0</v>
      </c>
      <c r="J11072">
        <f>VLOOKUP(H11072,location_costs!$A$1:$B$6,2,FALSE)</f>
        <v>100</v>
      </c>
      <c r="K11072" t="str">
        <f t="shared" si="518"/>
        <v>Cat_Small</v>
      </c>
      <c r="L11072">
        <f>VLOOKUP(K11072,size_costs!$D$1:$E$10,2,FALSE)</f>
        <v>100</v>
      </c>
      <c r="M11072">
        <f>VLOOKUP(C11072,age_costs!$A$1:$B$52,2,FALSE)</f>
        <v>100</v>
      </c>
    </row>
    <row r="11073" spans="1:13" x14ac:dyDescent="0.25">
      <c r="A11073" t="s">
        <v>12804</v>
      </c>
      <c r="B11073" t="s">
        <v>4683</v>
      </c>
      <c r="C11073" s="2">
        <f t="shared" si="516"/>
        <v>6</v>
      </c>
      <c r="D11073" t="s">
        <v>19</v>
      </c>
      <c r="E11073" t="s">
        <v>2174</v>
      </c>
      <c r="F11073">
        <v>8.5</v>
      </c>
      <c r="G11073" t="str">
        <f t="shared" si="517"/>
        <v>Large</v>
      </c>
      <c r="H11073" t="s">
        <v>5</v>
      </c>
      <c r="I11073">
        <f>IFERROR(VLOOKUP(A11073,sponsored_animals!$A$1:$C$2143,1,TRUE),0)</f>
        <v>0</v>
      </c>
      <c r="J11073">
        <f>VLOOKUP(H11073,location_costs!$A$1:$B$6,2,FALSE)</f>
        <v>140</v>
      </c>
      <c r="K11073" t="str">
        <f t="shared" si="518"/>
        <v>Cat_Large</v>
      </c>
      <c r="L11073">
        <f>VLOOKUP(K11073,size_costs!$D$1:$E$10,2,FALSE)</f>
        <v>140</v>
      </c>
      <c r="M11073">
        <f>VLOOKUP(C11073,age_costs!$A$1:$B$52,2,FALSE)</f>
        <v>100</v>
      </c>
    </row>
    <row r="11074" spans="1:13" x14ac:dyDescent="0.25">
      <c r="A11074" t="s">
        <v>12805</v>
      </c>
      <c r="B11074" t="s">
        <v>16400</v>
      </c>
      <c r="C11074" s="2">
        <f t="shared" si="516"/>
        <v>3</v>
      </c>
      <c r="D11074" t="s">
        <v>19</v>
      </c>
      <c r="E11074" t="s">
        <v>2226</v>
      </c>
      <c r="F11074">
        <v>2</v>
      </c>
      <c r="G11074" t="str">
        <f t="shared" si="517"/>
        <v>Small</v>
      </c>
      <c r="H11074" t="s">
        <v>6</v>
      </c>
      <c r="I11074" t="str">
        <f>IFERROR(VLOOKUP(A11074,sponsored_animals!$A$1:$C$2143,1,TRUE),0)</f>
        <v>7c0c3e04e6a4d4</v>
      </c>
      <c r="J11074">
        <f>VLOOKUP(H11074,location_costs!$A$1:$B$6,2,FALSE)</f>
        <v>135</v>
      </c>
      <c r="K11074" t="str">
        <f t="shared" si="518"/>
        <v>Cat_Small</v>
      </c>
      <c r="L11074">
        <f>VLOOKUP(K11074,size_costs!$D$1:$E$10,2,FALSE)</f>
        <v>100</v>
      </c>
      <c r="M11074">
        <f>VLOOKUP(C11074,age_costs!$A$1:$B$52,2,FALSE)</f>
        <v>0</v>
      </c>
    </row>
    <row r="11075" spans="1:13" x14ac:dyDescent="0.25">
      <c r="A11075" t="s">
        <v>12806</v>
      </c>
      <c r="B11075" t="s">
        <v>15029</v>
      </c>
      <c r="C11075" s="2">
        <f t="shared" ref="C11075:C11138" si="519">ROUND(YEARFRAC(B11075,"31/12/2021"),0)</f>
        <v>6</v>
      </c>
      <c r="D11075" t="s">
        <v>19</v>
      </c>
      <c r="E11075" t="s">
        <v>2182</v>
      </c>
      <c r="F11075">
        <v>8.5</v>
      </c>
      <c r="G11075" t="str">
        <f t="shared" ref="G11075:G11138" si="520">IF(AND(D11075="Dog",F11075&lt;=10),"Small",IF(AND(D11075="Dog",F11075&gt;10,F11075&lt;=30),"Medium",IF(AND(D11075="Dog",F11075&gt;30),"Large",IF(AND(D11075="Cat",F11075&lt;=5),"Small",IF(AND(D11075="Cat",F11075&gt;5,F11075&lt;=7),"Medium",IF(AND(D11075="Cat",F11075&gt;=7),"Large",IF(AND(D11075="Bird",F11075&lt;=0.7),"Small",IF(AND(D11075="Bird",F11075&gt;0.7,F11075&lt;=1.1),"Medium",IF(AND(D11075="Bird",F11075&gt;1.1),"Large","Erro")))))))))</f>
        <v>Large</v>
      </c>
      <c r="H11075" t="s">
        <v>3</v>
      </c>
      <c r="I11075" t="str">
        <f>IFERROR(VLOOKUP(A11075,sponsored_animals!$A$1:$C$2143,1,TRUE),0)</f>
        <v>4fca6ef6dbda96</v>
      </c>
      <c r="J11075">
        <f>VLOOKUP(H11075,location_costs!$A$1:$B$6,2,FALSE)</f>
        <v>120</v>
      </c>
      <c r="K11075" t="str">
        <f t="shared" ref="K11075:K11138" si="521">D11075&amp;"_"&amp;G11075</f>
        <v>Cat_Large</v>
      </c>
      <c r="L11075">
        <f>VLOOKUP(K11075,size_costs!$D$1:$E$10,2,FALSE)</f>
        <v>140</v>
      </c>
      <c r="M11075">
        <f>VLOOKUP(C11075,age_costs!$A$1:$B$52,2,FALSE)</f>
        <v>100</v>
      </c>
    </row>
    <row r="11076" spans="1:13" x14ac:dyDescent="0.25">
      <c r="A11076" t="s">
        <v>12807</v>
      </c>
      <c r="B11076" t="s">
        <v>13826</v>
      </c>
      <c r="C11076" s="2">
        <f t="shared" si="519"/>
        <v>4</v>
      </c>
      <c r="D11076" t="s">
        <v>12</v>
      </c>
      <c r="E11076" t="s">
        <v>2674</v>
      </c>
      <c r="F11076">
        <v>27</v>
      </c>
      <c r="G11076" t="str">
        <f t="shared" si="520"/>
        <v>Medium</v>
      </c>
      <c r="H11076" t="s">
        <v>4</v>
      </c>
      <c r="I11076">
        <f>IFERROR(VLOOKUP(A11076,sponsored_animals!$A$1:$C$2143,1,TRUE),0)</f>
        <v>0</v>
      </c>
      <c r="J11076">
        <f>VLOOKUP(H11076,location_costs!$A$1:$B$6,2,FALSE)</f>
        <v>110</v>
      </c>
      <c r="K11076" t="str">
        <f t="shared" si="521"/>
        <v>Dog_Medium</v>
      </c>
      <c r="L11076">
        <f>VLOOKUP(K11076,size_costs!$D$1:$E$10,2,FALSE)</f>
        <v>150</v>
      </c>
      <c r="M11076">
        <f>VLOOKUP(C11076,age_costs!$A$1:$B$52,2,FALSE)</f>
        <v>0</v>
      </c>
    </row>
    <row r="11077" spans="1:13" x14ac:dyDescent="0.25">
      <c r="A11077" t="s">
        <v>12808</v>
      </c>
      <c r="B11077" t="s">
        <v>16401</v>
      </c>
      <c r="C11077" s="2">
        <f t="shared" si="519"/>
        <v>14</v>
      </c>
      <c r="D11077" t="s">
        <v>12</v>
      </c>
      <c r="E11077" t="s">
        <v>2325</v>
      </c>
      <c r="F11077">
        <v>20</v>
      </c>
      <c r="G11077" t="str">
        <f t="shared" si="520"/>
        <v>Medium</v>
      </c>
      <c r="H11077" t="s">
        <v>5</v>
      </c>
      <c r="I11077" t="str">
        <f>IFERROR(VLOOKUP(A11077,sponsored_animals!$A$1:$C$2143,1,TRUE),0)</f>
        <v>7c0c3e04e6a4d4</v>
      </c>
      <c r="J11077">
        <f>VLOOKUP(H11077,location_costs!$A$1:$B$6,2,FALSE)</f>
        <v>140</v>
      </c>
      <c r="K11077" t="str">
        <f t="shared" si="521"/>
        <v>Dog_Medium</v>
      </c>
      <c r="L11077">
        <f>VLOOKUP(K11077,size_costs!$D$1:$E$10,2,FALSE)</f>
        <v>150</v>
      </c>
      <c r="M11077">
        <f>VLOOKUP(C11077,age_costs!$A$1:$B$52,2,FALSE)</f>
        <v>200</v>
      </c>
    </row>
    <row r="11078" spans="1:13" x14ac:dyDescent="0.25">
      <c r="A11078" t="s">
        <v>1045</v>
      </c>
      <c r="B11078" t="s">
        <v>2797</v>
      </c>
      <c r="C11078" s="2">
        <f t="shared" si="519"/>
        <v>7</v>
      </c>
      <c r="D11078" t="s">
        <v>12</v>
      </c>
      <c r="E11078" t="s">
        <v>2322</v>
      </c>
      <c r="F11078">
        <v>22</v>
      </c>
      <c r="G11078" t="str">
        <f t="shared" si="520"/>
        <v>Medium</v>
      </c>
      <c r="H11078" t="s">
        <v>6</v>
      </c>
      <c r="I11078" t="str">
        <f>IFERROR(VLOOKUP(A11078,sponsored_animals!$A$1:$C$2143,1,TRUE),0)</f>
        <v>4fca6ef6dbda96</v>
      </c>
      <c r="J11078">
        <f>VLOOKUP(H11078,location_costs!$A$1:$B$6,2,FALSE)</f>
        <v>135</v>
      </c>
      <c r="K11078" t="str">
        <f t="shared" si="521"/>
        <v>Dog_Medium</v>
      </c>
      <c r="L11078">
        <f>VLOOKUP(K11078,size_costs!$D$1:$E$10,2,FALSE)</f>
        <v>150</v>
      </c>
      <c r="M11078">
        <f>VLOOKUP(C11078,age_costs!$A$1:$B$52,2,FALSE)</f>
        <v>100</v>
      </c>
    </row>
    <row r="11079" spans="1:13" x14ac:dyDescent="0.25">
      <c r="A11079" t="s">
        <v>12809</v>
      </c>
      <c r="B11079" t="s">
        <v>5236</v>
      </c>
      <c r="C11079" s="2">
        <f t="shared" si="519"/>
        <v>3</v>
      </c>
      <c r="D11079" t="s">
        <v>12</v>
      </c>
      <c r="E11079" t="s">
        <v>2202</v>
      </c>
      <c r="F11079">
        <v>34</v>
      </c>
      <c r="G11079" t="str">
        <f t="shared" si="520"/>
        <v>Large</v>
      </c>
      <c r="H11079" t="s">
        <v>4</v>
      </c>
      <c r="I11079">
        <f>IFERROR(VLOOKUP(A11079,sponsored_animals!$A$1:$C$2143,1,TRUE),0)</f>
        <v>0</v>
      </c>
      <c r="J11079">
        <f>VLOOKUP(H11079,location_costs!$A$1:$B$6,2,FALSE)</f>
        <v>110</v>
      </c>
      <c r="K11079" t="str">
        <f t="shared" si="521"/>
        <v>Dog_Large</v>
      </c>
      <c r="L11079">
        <f>VLOOKUP(K11079,size_costs!$D$1:$E$10,2,FALSE)</f>
        <v>175</v>
      </c>
      <c r="M11079">
        <f>VLOOKUP(C11079,age_costs!$A$1:$B$52,2,FALSE)</f>
        <v>0</v>
      </c>
    </row>
    <row r="11080" spans="1:13" x14ac:dyDescent="0.25">
      <c r="A11080" t="s">
        <v>12810</v>
      </c>
      <c r="B11080" t="s">
        <v>16402</v>
      </c>
      <c r="C11080" s="2">
        <f t="shared" si="519"/>
        <v>15</v>
      </c>
      <c r="D11080" t="s">
        <v>19</v>
      </c>
      <c r="E11080" t="s">
        <v>2234</v>
      </c>
      <c r="F11080">
        <v>8</v>
      </c>
      <c r="G11080" t="str">
        <f t="shared" si="520"/>
        <v>Large</v>
      </c>
      <c r="H11080" t="s">
        <v>6</v>
      </c>
      <c r="I11080" t="str">
        <f>IFERROR(VLOOKUP(A11080,sponsored_animals!$A$1:$C$2143,1,TRUE),0)</f>
        <v>214f8f6b359a1e</v>
      </c>
      <c r="J11080">
        <f>VLOOKUP(H11080,location_costs!$A$1:$B$6,2,FALSE)</f>
        <v>135</v>
      </c>
      <c r="K11080" t="str">
        <f t="shared" si="521"/>
        <v>Cat_Large</v>
      </c>
      <c r="L11080">
        <f>VLOOKUP(K11080,size_costs!$D$1:$E$10,2,FALSE)</f>
        <v>140</v>
      </c>
      <c r="M11080">
        <f>VLOOKUP(C11080,age_costs!$A$1:$B$52,2,FALSE)</f>
        <v>200</v>
      </c>
    </row>
    <row r="11081" spans="1:13" x14ac:dyDescent="0.25">
      <c r="A11081" t="s">
        <v>12811</v>
      </c>
      <c r="B11081" t="s">
        <v>14169</v>
      </c>
      <c r="C11081" s="2">
        <f t="shared" si="519"/>
        <v>2</v>
      </c>
      <c r="D11081" t="s">
        <v>12</v>
      </c>
      <c r="E11081" t="s">
        <v>2202</v>
      </c>
      <c r="F11081">
        <v>42</v>
      </c>
      <c r="G11081" t="str">
        <f t="shared" si="520"/>
        <v>Large</v>
      </c>
      <c r="H11081" t="s">
        <v>4</v>
      </c>
      <c r="I11081" t="str">
        <f>IFERROR(VLOOKUP(A11081,sponsored_animals!$A$1:$C$2143,1,TRUE),0)</f>
        <v>178f1189a06b68</v>
      </c>
      <c r="J11081">
        <f>VLOOKUP(H11081,location_costs!$A$1:$B$6,2,FALSE)</f>
        <v>110</v>
      </c>
      <c r="K11081" t="str">
        <f t="shared" si="521"/>
        <v>Dog_Large</v>
      </c>
      <c r="L11081">
        <f>VLOOKUP(K11081,size_costs!$D$1:$E$10,2,FALSE)</f>
        <v>175</v>
      </c>
      <c r="M11081">
        <f>VLOOKUP(C11081,age_costs!$A$1:$B$52,2,FALSE)</f>
        <v>0</v>
      </c>
    </row>
    <row r="11082" spans="1:13" x14ac:dyDescent="0.25">
      <c r="A11082" t="s">
        <v>12812</v>
      </c>
      <c r="B11082" t="s">
        <v>14720</v>
      </c>
      <c r="C11082" s="2">
        <f t="shared" si="519"/>
        <v>9</v>
      </c>
      <c r="D11082" t="s">
        <v>12</v>
      </c>
      <c r="E11082" t="s">
        <v>2182</v>
      </c>
      <c r="F11082">
        <v>29</v>
      </c>
      <c r="G11082" t="str">
        <f t="shared" si="520"/>
        <v>Medium</v>
      </c>
      <c r="H11082" t="s">
        <v>6</v>
      </c>
      <c r="I11082">
        <f>IFERROR(VLOOKUP(A11082,sponsored_animals!$A$1:$C$2143,1,TRUE),0)</f>
        <v>0</v>
      </c>
      <c r="J11082">
        <f>VLOOKUP(H11082,location_costs!$A$1:$B$6,2,FALSE)</f>
        <v>135</v>
      </c>
      <c r="K11082" t="str">
        <f t="shared" si="521"/>
        <v>Dog_Medium</v>
      </c>
      <c r="L11082">
        <f>VLOOKUP(K11082,size_costs!$D$1:$E$10,2,FALSE)</f>
        <v>150</v>
      </c>
      <c r="M11082">
        <f>VLOOKUP(C11082,age_costs!$A$1:$B$52,2,FALSE)</f>
        <v>150</v>
      </c>
    </row>
    <row r="11083" spans="1:13" x14ac:dyDescent="0.25">
      <c r="A11083" t="s">
        <v>12813</v>
      </c>
      <c r="B11083" t="s">
        <v>4628</v>
      </c>
      <c r="C11083" s="2">
        <f t="shared" si="519"/>
        <v>5</v>
      </c>
      <c r="D11083" t="s">
        <v>12</v>
      </c>
      <c r="E11083" t="s">
        <v>2226</v>
      </c>
      <c r="F11083">
        <v>45</v>
      </c>
      <c r="G11083" t="str">
        <f t="shared" si="520"/>
        <v>Large</v>
      </c>
      <c r="H11083" t="s">
        <v>4</v>
      </c>
      <c r="I11083" t="str">
        <f>IFERROR(VLOOKUP(A11083,sponsored_animals!$A$1:$C$2143,1,TRUE),0)</f>
        <v>36806649e5722d</v>
      </c>
      <c r="J11083">
        <f>VLOOKUP(H11083,location_costs!$A$1:$B$6,2,FALSE)</f>
        <v>110</v>
      </c>
      <c r="K11083" t="str">
        <f t="shared" si="521"/>
        <v>Dog_Large</v>
      </c>
      <c r="L11083">
        <f>VLOOKUP(K11083,size_costs!$D$1:$E$10,2,FALSE)</f>
        <v>175</v>
      </c>
      <c r="M11083">
        <f>VLOOKUP(C11083,age_costs!$A$1:$B$52,2,FALSE)</f>
        <v>100</v>
      </c>
    </row>
    <row r="11084" spans="1:13" x14ac:dyDescent="0.25">
      <c r="A11084" t="s">
        <v>12814</v>
      </c>
      <c r="B11084" t="s">
        <v>13829</v>
      </c>
      <c r="C11084" s="2">
        <f t="shared" si="519"/>
        <v>5</v>
      </c>
      <c r="D11084" t="s">
        <v>12</v>
      </c>
      <c r="E11084" t="s">
        <v>2533</v>
      </c>
      <c r="F11084">
        <v>38</v>
      </c>
      <c r="G11084" t="str">
        <f t="shared" si="520"/>
        <v>Large</v>
      </c>
      <c r="H11084" t="s">
        <v>7</v>
      </c>
      <c r="I11084" t="str">
        <f>IFERROR(VLOOKUP(A11084,sponsored_animals!$A$1:$C$2143,1,TRUE),0)</f>
        <v>7c0c3e04e6a4d4</v>
      </c>
      <c r="J11084">
        <f>VLOOKUP(H11084,location_costs!$A$1:$B$6,2,FALSE)</f>
        <v>100</v>
      </c>
      <c r="K11084" t="str">
        <f t="shared" si="521"/>
        <v>Dog_Large</v>
      </c>
      <c r="L11084">
        <f>VLOOKUP(K11084,size_costs!$D$1:$E$10,2,FALSE)</f>
        <v>175</v>
      </c>
      <c r="M11084">
        <f>VLOOKUP(C11084,age_costs!$A$1:$B$52,2,FALSE)</f>
        <v>100</v>
      </c>
    </row>
    <row r="11085" spans="1:13" x14ac:dyDescent="0.25">
      <c r="A11085" t="s">
        <v>323</v>
      </c>
      <c r="B11085" t="s">
        <v>14689</v>
      </c>
      <c r="C11085" s="2">
        <f t="shared" si="519"/>
        <v>3</v>
      </c>
      <c r="D11085" t="s">
        <v>19</v>
      </c>
      <c r="E11085" t="s">
        <v>2207</v>
      </c>
      <c r="F11085">
        <v>2</v>
      </c>
      <c r="G11085" t="str">
        <f t="shared" si="520"/>
        <v>Small</v>
      </c>
      <c r="H11085" t="s">
        <v>3</v>
      </c>
      <c r="I11085" t="str">
        <f>IFERROR(VLOOKUP(A11085,sponsored_animals!$A$1:$C$2143,1,TRUE),0)</f>
        <v>0ea863dbf1123f</v>
      </c>
      <c r="J11085">
        <f>VLOOKUP(H11085,location_costs!$A$1:$B$6,2,FALSE)</f>
        <v>120</v>
      </c>
      <c r="K11085" t="str">
        <f t="shared" si="521"/>
        <v>Cat_Small</v>
      </c>
      <c r="L11085">
        <f>VLOOKUP(K11085,size_costs!$D$1:$E$10,2,FALSE)</f>
        <v>100</v>
      </c>
      <c r="M11085">
        <f>VLOOKUP(C11085,age_costs!$A$1:$B$52,2,FALSE)</f>
        <v>0</v>
      </c>
    </row>
    <row r="11086" spans="1:13" x14ac:dyDescent="0.25">
      <c r="A11086" t="s">
        <v>12815</v>
      </c>
      <c r="B11086" t="s">
        <v>14466</v>
      </c>
      <c r="C11086" s="2">
        <f t="shared" si="519"/>
        <v>8</v>
      </c>
      <c r="D11086" t="s">
        <v>12</v>
      </c>
      <c r="E11086" t="s">
        <v>2202</v>
      </c>
      <c r="F11086">
        <v>41</v>
      </c>
      <c r="G11086" t="str">
        <f t="shared" si="520"/>
        <v>Large</v>
      </c>
      <c r="H11086" t="s">
        <v>6</v>
      </c>
      <c r="I11086" t="str">
        <f>IFERROR(VLOOKUP(A11086,sponsored_animals!$A$1:$C$2143,1,TRUE),0)</f>
        <v>7c0c3e04e6a4d4</v>
      </c>
      <c r="J11086">
        <f>VLOOKUP(H11086,location_costs!$A$1:$B$6,2,FALSE)</f>
        <v>135</v>
      </c>
      <c r="K11086" t="str">
        <f t="shared" si="521"/>
        <v>Dog_Large</v>
      </c>
      <c r="L11086">
        <f>VLOOKUP(K11086,size_costs!$D$1:$E$10,2,FALSE)</f>
        <v>175</v>
      </c>
      <c r="M11086">
        <f>VLOOKUP(C11086,age_costs!$A$1:$B$52,2,FALSE)</f>
        <v>150</v>
      </c>
    </row>
    <row r="11087" spans="1:13" x14ac:dyDescent="0.25">
      <c r="A11087" t="s">
        <v>12816</v>
      </c>
      <c r="B11087" t="s">
        <v>5472</v>
      </c>
      <c r="C11087" s="2">
        <f t="shared" si="519"/>
        <v>5</v>
      </c>
      <c r="D11087" t="s">
        <v>19</v>
      </c>
      <c r="E11087" t="s">
        <v>2198</v>
      </c>
      <c r="F11087">
        <v>6</v>
      </c>
      <c r="G11087" t="str">
        <f t="shared" si="520"/>
        <v>Medium</v>
      </c>
      <c r="H11087" t="s">
        <v>5</v>
      </c>
      <c r="I11087" t="str">
        <f>IFERROR(VLOOKUP(A11087,sponsored_animals!$A$1:$C$2143,1,TRUE),0)</f>
        <v>178f1189a06b68</v>
      </c>
      <c r="J11087">
        <f>VLOOKUP(H11087,location_costs!$A$1:$B$6,2,FALSE)</f>
        <v>140</v>
      </c>
      <c r="K11087" t="str">
        <f t="shared" si="521"/>
        <v>Cat_Medium</v>
      </c>
      <c r="L11087">
        <f>VLOOKUP(K11087,size_costs!$D$1:$E$10,2,FALSE)</f>
        <v>120</v>
      </c>
      <c r="M11087">
        <f>VLOOKUP(C11087,age_costs!$A$1:$B$52,2,FALSE)</f>
        <v>100</v>
      </c>
    </row>
    <row r="11088" spans="1:13" x14ac:dyDescent="0.25">
      <c r="A11088" t="s">
        <v>12817</v>
      </c>
      <c r="B11088" t="s">
        <v>14938</v>
      </c>
      <c r="C11088" s="2">
        <f t="shared" si="519"/>
        <v>8</v>
      </c>
      <c r="D11088" t="s">
        <v>12</v>
      </c>
      <c r="E11088" t="s">
        <v>2186</v>
      </c>
      <c r="F11088">
        <v>49</v>
      </c>
      <c r="G11088" t="str">
        <f t="shared" si="520"/>
        <v>Large</v>
      </c>
      <c r="H11088" t="s">
        <v>6</v>
      </c>
      <c r="I11088" t="str">
        <f>IFERROR(VLOOKUP(A11088,sponsored_animals!$A$1:$C$2143,1,TRUE),0)</f>
        <v>7c0c3e04e6a4d4</v>
      </c>
      <c r="J11088">
        <f>VLOOKUP(H11088,location_costs!$A$1:$B$6,2,FALSE)</f>
        <v>135</v>
      </c>
      <c r="K11088" t="str">
        <f t="shared" si="521"/>
        <v>Dog_Large</v>
      </c>
      <c r="L11088">
        <f>VLOOKUP(K11088,size_costs!$D$1:$E$10,2,FALSE)</f>
        <v>175</v>
      </c>
      <c r="M11088">
        <f>VLOOKUP(C11088,age_costs!$A$1:$B$52,2,FALSE)</f>
        <v>150</v>
      </c>
    </row>
    <row r="11089" spans="1:13" x14ac:dyDescent="0.25">
      <c r="A11089" t="s">
        <v>12818</v>
      </c>
      <c r="B11089" t="s">
        <v>14099</v>
      </c>
      <c r="C11089" s="2">
        <f t="shared" si="519"/>
        <v>7</v>
      </c>
      <c r="D11089" t="s">
        <v>19</v>
      </c>
      <c r="E11089" t="s">
        <v>2340</v>
      </c>
      <c r="F11089">
        <v>2</v>
      </c>
      <c r="G11089" t="str">
        <f t="shared" si="520"/>
        <v>Small</v>
      </c>
      <c r="H11089" t="s">
        <v>6</v>
      </c>
      <c r="I11089">
        <f>IFERROR(VLOOKUP(A11089,sponsored_animals!$A$1:$C$2143,1,TRUE),0)</f>
        <v>0</v>
      </c>
      <c r="J11089">
        <f>VLOOKUP(H11089,location_costs!$A$1:$B$6,2,FALSE)</f>
        <v>135</v>
      </c>
      <c r="K11089" t="str">
        <f t="shared" si="521"/>
        <v>Cat_Small</v>
      </c>
      <c r="L11089">
        <f>VLOOKUP(K11089,size_costs!$D$1:$E$10,2,FALSE)</f>
        <v>100</v>
      </c>
      <c r="M11089">
        <f>VLOOKUP(C11089,age_costs!$A$1:$B$52,2,FALSE)</f>
        <v>100</v>
      </c>
    </row>
    <row r="11090" spans="1:13" x14ac:dyDescent="0.25">
      <c r="A11090" t="s">
        <v>12819</v>
      </c>
      <c r="B11090" t="s">
        <v>13080</v>
      </c>
      <c r="C11090" s="2">
        <f t="shared" si="519"/>
        <v>9</v>
      </c>
      <c r="D11090" t="s">
        <v>12</v>
      </c>
      <c r="E11090" t="s">
        <v>2180</v>
      </c>
      <c r="F11090">
        <v>42</v>
      </c>
      <c r="G11090" t="str">
        <f t="shared" si="520"/>
        <v>Large</v>
      </c>
      <c r="H11090" t="s">
        <v>5</v>
      </c>
      <c r="I11090" t="str">
        <f>IFERROR(VLOOKUP(A11090,sponsored_animals!$A$1:$C$2143,1,TRUE),0)</f>
        <v>178f1189a06b68</v>
      </c>
      <c r="J11090">
        <f>VLOOKUP(H11090,location_costs!$A$1:$B$6,2,FALSE)</f>
        <v>140</v>
      </c>
      <c r="K11090" t="str">
        <f t="shared" si="521"/>
        <v>Dog_Large</v>
      </c>
      <c r="L11090">
        <f>VLOOKUP(K11090,size_costs!$D$1:$E$10,2,FALSE)</f>
        <v>175</v>
      </c>
      <c r="M11090">
        <f>VLOOKUP(C11090,age_costs!$A$1:$B$52,2,FALSE)</f>
        <v>150</v>
      </c>
    </row>
    <row r="11091" spans="1:13" x14ac:dyDescent="0.25">
      <c r="A11091" t="s">
        <v>12821</v>
      </c>
      <c r="B11091" t="s">
        <v>6048</v>
      </c>
      <c r="C11091" s="2">
        <f t="shared" si="519"/>
        <v>6</v>
      </c>
      <c r="D11091" t="s">
        <v>12</v>
      </c>
      <c r="E11091" t="s">
        <v>2182</v>
      </c>
      <c r="F11091">
        <v>46</v>
      </c>
      <c r="G11091" t="str">
        <f t="shared" si="520"/>
        <v>Large</v>
      </c>
      <c r="H11091" t="s">
        <v>5</v>
      </c>
      <c r="I11091" t="str">
        <f>IFERROR(VLOOKUP(A11091,sponsored_animals!$A$1:$C$2143,1,TRUE),0)</f>
        <v>b14069999a0ee6</v>
      </c>
      <c r="J11091">
        <f>VLOOKUP(H11091,location_costs!$A$1:$B$6,2,FALSE)</f>
        <v>140</v>
      </c>
      <c r="K11091" t="str">
        <f t="shared" si="521"/>
        <v>Dog_Large</v>
      </c>
      <c r="L11091">
        <f>VLOOKUP(K11091,size_costs!$D$1:$E$10,2,FALSE)</f>
        <v>175</v>
      </c>
      <c r="M11091">
        <f>VLOOKUP(C11091,age_costs!$A$1:$B$52,2,FALSE)</f>
        <v>100</v>
      </c>
    </row>
    <row r="11092" spans="1:13" x14ac:dyDescent="0.25">
      <c r="A11092" t="s">
        <v>12822</v>
      </c>
      <c r="B11092" t="s">
        <v>6366</v>
      </c>
      <c r="C11092" s="2">
        <f t="shared" si="519"/>
        <v>4</v>
      </c>
      <c r="D11092" t="s">
        <v>19</v>
      </c>
      <c r="E11092" t="s">
        <v>2198</v>
      </c>
      <c r="F11092">
        <v>10</v>
      </c>
      <c r="G11092" t="str">
        <f t="shared" si="520"/>
        <v>Large</v>
      </c>
      <c r="H11092" t="s">
        <v>7</v>
      </c>
      <c r="I11092" t="str">
        <f>IFERROR(VLOOKUP(A11092,sponsored_animals!$A$1:$C$2143,1,TRUE),0)</f>
        <v>f3de00c24336c4</v>
      </c>
      <c r="J11092">
        <f>VLOOKUP(H11092,location_costs!$A$1:$B$6,2,FALSE)</f>
        <v>100</v>
      </c>
      <c r="K11092" t="str">
        <f t="shared" si="521"/>
        <v>Cat_Large</v>
      </c>
      <c r="L11092">
        <f>VLOOKUP(K11092,size_costs!$D$1:$E$10,2,FALSE)</f>
        <v>140</v>
      </c>
      <c r="M11092">
        <f>VLOOKUP(C11092,age_costs!$A$1:$B$52,2,FALSE)</f>
        <v>0</v>
      </c>
    </row>
    <row r="11093" spans="1:13" x14ac:dyDescent="0.25">
      <c r="A11093" t="s">
        <v>12823</v>
      </c>
      <c r="B11093" t="s">
        <v>14980</v>
      </c>
      <c r="C11093" s="2">
        <f t="shared" si="519"/>
        <v>11</v>
      </c>
      <c r="D11093" t="s">
        <v>19</v>
      </c>
      <c r="E11093" t="s">
        <v>2226</v>
      </c>
      <c r="F11093">
        <v>10</v>
      </c>
      <c r="G11093" t="str">
        <f t="shared" si="520"/>
        <v>Large</v>
      </c>
      <c r="H11093" t="s">
        <v>3</v>
      </c>
      <c r="I11093" t="str">
        <f>IFERROR(VLOOKUP(A11093,sponsored_animals!$A$1:$C$2143,1,TRUE),0)</f>
        <v>4fca6ef6dbda96</v>
      </c>
      <c r="J11093">
        <f>VLOOKUP(H11093,location_costs!$A$1:$B$6,2,FALSE)</f>
        <v>120</v>
      </c>
      <c r="K11093" t="str">
        <f t="shared" si="521"/>
        <v>Cat_Large</v>
      </c>
      <c r="L11093">
        <f>VLOOKUP(K11093,size_costs!$D$1:$E$10,2,FALSE)</f>
        <v>140</v>
      </c>
      <c r="M11093">
        <f>VLOOKUP(C11093,age_costs!$A$1:$B$52,2,FALSE)</f>
        <v>150</v>
      </c>
    </row>
    <row r="11094" spans="1:13" x14ac:dyDescent="0.25">
      <c r="A11094" t="s">
        <v>12824</v>
      </c>
      <c r="B11094" t="s">
        <v>16403</v>
      </c>
      <c r="C11094" s="2">
        <f t="shared" si="519"/>
        <v>10</v>
      </c>
      <c r="D11094" t="s">
        <v>12</v>
      </c>
      <c r="E11094" t="s">
        <v>2302</v>
      </c>
      <c r="F11094">
        <v>27</v>
      </c>
      <c r="G11094" t="str">
        <f t="shared" si="520"/>
        <v>Medium</v>
      </c>
      <c r="H11094" t="s">
        <v>7</v>
      </c>
      <c r="I11094">
        <f>IFERROR(VLOOKUP(A11094,sponsored_animals!$A$1:$C$2143,1,TRUE),0)</f>
        <v>0</v>
      </c>
      <c r="J11094">
        <f>VLOOKUP(H11094,location_costs!$A$1:$B$6,2,FALSE)</f>
        <v>100</v>
      </c>
      <c r="K11094" t="str">
        <f t="shared" si="521"/>
        <v>Dog_Medium</v>
      </c>
      <c r="L11094">
        <f>VLOOKUP(K11094,size_costs!$D$1:$E$10,2,FALSE)</f>
        <v>150</v>
      </c>
      <c r="M11094">
        <f>VLOOKUP(C11094,age_costs!$A$1:$B$52,2,FALSE)</f>
        <v>150</v>
      </c>
    </row>
    <row r="11095" spans="1:13" x14ac:dyDescent="0.25">
      <c r="A11095" t="s">
        <v>12825</v>
      </c>
      <c r="B11095" t="s">
        <v>14626</v>
      </c>
      <c r="C11095" s="2">
        <f t="shared" si="519"/>
        <v>3</v>
      </c>
      <c r="D11095" t="s">
        <v>19</v>
      </c>
      <c r="E11095" t="s">
        <v>2182</v>
      </c>
      <c r="F11095">
        <v>6</v>
      </c>
      <c r="G11095" t="str">
        <f t="shared" si="520"/>
        <v>Medium</v>
      </c>
      <c r="H11095" t="s">
        <v>5</v>
      </c>
      <c r="I11095" t="str">
        <f>IFERROR(VLOOKUP(A11095,sponsored_animals!$A$1:$C$2143,1,TRUE),0)</f>
        <v>178f1189a06b68</v>
      </c>
      <c r="J11095">
        <f>VLOOKUP(H11095,location_costs!$A$1:$B$6,2,FALSE)</f>
        <v>140</v>
      </c>
      <c r="K11095" t="str">
        <f t="shared" si="521"/>
        <v>Cat_Medium</v>
      </c>
      <c r="L11095">
        <f>VLOOKUP(K11095,size_costs!$D$1:$E$10,2,FALSE)</f>
        <v>120</v>
      </c>
      <c r="M11095">
        <f>VLOOKUP(C11095,age_costs!$A$1:$B$52,2,FALSE)</f>
        <v>0</v>
      </c>
    </row>
    <row r="11096" spans="1:13" x14ac:dyDescent="0.25">
      <c r="A11096" t="s">
        <v>12826</v>
      </c>
      <c r="B11096" t="s">
        <v>15126</v>
      </c>
      <c r="C11096" s="2">
        <f t="shared" si="519"/>
        <v>5</v>
      </c>
      <c r="D11096" t="s">
        <v>12</v>
      </c>
      <c r="E11096" t="s">
        <v>2207</v>
      </c>
      <c r="F11096">
        <v>12</v>
      </c>
      <c r="G11096" t="str">
        <f t="shared" si="520"/>
        <v>Medium</v>
      </c>
      <c r="H11096" t="s">
        <v>3</v>
      </c>
      <c r="I11096" t="str">
        <f>IFERROR(VLOOKUP(A11096,sponsored_animals!$A$1:$C$2143,1,TRUE),0)</f>
        <v>870a9302845fa5</v>
      </c>
      <c r="J11096">
        <f>VLOOKUP(H11096,location_costs!$A$1:$B$6,2,FALSE)</f>
        <v>120</v>
      </c>
      <c r="K11096" t="str">
        <f t="shared" si="521"/>
        <v>Dog_Medium</v>
      </c>
      <c r="L11096">
        <f>VLOOKUP(K11096,size_costs!$D$1:$E$10,2,FALSE)</f>
        <v>150</v>
      </c>
      <c r="M11096">
        <f>VLOOKUP(C11096,age_costs!$A$1:$B$52,2,FALSE)</f>
        <v>100</v>
      </c>
    </row>
    <row r="11097" spans="1:13" x14ac:dyDescent="0.25">
      <c r="A11097" t="s">
        <v>12827</v>
      </c>
      <c r="B11097" t="s">
        <v>15586</v>
      </c>
      <c r="C11097" s="2">
        <f t="shared" si="519"/>
        <v>5</v>
      </c>
      <c r="D11097" t="s">
        <v>12</v>
      </c>
      <c r="E11097" t="s">
        <v>2180</v>
      </c>
      <c r="F11097">
        <v>28</v>
      </c>
      <c r="G11097" t="str">
        <f t="shared" si="520"/>
        <v>Medium</v>
      </c>
      <c r="H11097" t="s">
        <v>5</v>
      </c>
      <c r="I11097" t="str">
        <f>IFERROR(VLOOKUP(A11097,sponsored_animals!$A$1:$C$2143,1,TRUE),0)</f>
        <v>36806649e5722d</v>
      </c>
      <c r="J11097">
        <f>VLOOKUP(H11097,location_costs!$A$1:$B$6,2,FALSE)</f>
        <v>140</v>
      </c>
      <c r="K11097" t="str">
        <f t="shared" si="521"/>
        <v>Dog_Medium</v>
      </c>
      <c r="L11097">
        <f>VLOOKUP(K11097,size_costs!$D$1:$E$10,2,FALSE)</f>
        <v>150</v>
      </c>
      <c r="M11097">
        <f>VLOOKUP(C11097,age_costs!$A$1:$B$52,2,FALSE)</f>
        <v>100</v>
      </c>
    </row>
    <row r="11098" spans="1:13" x14ac:dyDescent="0.25">
      <c r="A11098" t="s">
        <v>12828</v>
      </c>
      <c r="B11098" t="s">
        <v>14103</v>
      </c>
      <c r="C11098" s="2">
        <f t="shared" si="519"/>
        <v>5</v>
      </c>
      <c r="D11098" t="s">
        <v>12</v>
      </c>
      <c r="E11098" t="s">
        <v>2207</v>
      </c>
      <c r="F11098">
        <v>23</v>
      </c>
      <c r="G11098" t="str">
        <f t="shared" si="520"/>
        <v>Medium</v>
      </c>
      <c r="H11098" t="s">
        <v>6</v>
      </c>
      <c r="I11098" t="str">
        <f>IFERROR(VLOOKUP(A11098,sponsored_animals!$A$1:$C$2143,1,TRUE),0)</f>
        <v>214f8f6b359a1e</v>
      </c>
      <c r="J11098">
        <f>VLOOKUP(H11098,location_costs!$A$1:$B$6,2,FALSE)</f>
        <v>135</v>
      </c>
      <c r="K11098" t="str">
        <f t="shared" si="521"/>
        <v>Dog_Medium</v>
      </c>
      <c r="L11098">
        <f>VLOOKUP(K11098,size_costs!$D$1:$E$10,2,FALSE)</f>
        <v>150</v>
      </c>
      <c r="M11098">
        <f>VLOOKUP(C11098,age_costs!$A$1:$B$52,2,FALSE)</f>
        <v>100</v>
      </c>
    </row>
    <row r="11099" spans="1:13" x14ac:dyDescent="0.25">
      <c r="A11099" t="s">
        <v>833</v>
      </c>
      <c r="B11099" t="s">
        <v>2880</v>
      </c>
      <c r="C11099" s="2">
        <f t="shared" si="519"/>
        <v>5</v>
      </c>
      <c r="D11099" t="s">
        <v>19</v>
      </c>
      <c r="E11099" t="s">
        <v>2198</v>
      </c>
      <c r="F11099">
        <v>6.5</v>
      </c>
      <c r="G11099" t="str">
        <f t="shared" si="520"/>
        <v>Medium</v>
      </c>
      <c r="H11099" t="s">
        <v>4</v>
      </c>
      <c r="I11099" t="str">
        <f>IFERROR(VLOOKUP(A11099,sponsored_animals!$A$1:$C$2143,1,TRUE),0)</f>
        <v>36806649e5722d</v>
      </c>
      <c r="J11099">
        <f>VLOOKUP(H11099,location_costs!$A$1:$B$6,2,FALSE)</f>
        <v>110</v>
      </c>
      <c r="K11099" t="str">
        <f t="shared" si="521"/>
        <v>Cat_Medium</v>
      </c>
      <c r="L11099">
        <f>VLOOKUP(K11099,size_costs!$D$1:$E$10,2,FALSE)</f>
        <v>120</v>
      </c>
      <c r="M11099">
        <f>VLOOKUP(C11099,age_costs!$A$1:$B$52,2,FALSE)</f>
        <v>100</v>
      </c>
    </row>
    <row r="11100" spans="1:13" x14ac:dyDescent="0.25">
      <c r="A11100" t="s">
        <v>12829</v>
      </c>
      <c r="B11100" t="s">
        <v>2815</v>
      </c>
      <c r="C11100" s="2">
        <f t="shared" si="519"/>
        <v>7</v>
      </c>
      <c r="D11100" t="s">
        <v>19</v>
      </c>
      <c r="E11100" t="s">
        <v>2182</v>
      </c>
      <c r="F11100">
        <v>3</v>
      </c>
      <c r="G11100" t="str">
        <f t="shared" si="520"/>
        <v>Small</v>
      </c>
      <c r="H11100" t="s">
        <v>7</v>
      </c>
      <c r="I11100" t="str">
        <f>IFERROR(VLOOKUP(A11100,sponsored_animals!$A$1:$C$2143,1,TRUE),0)</f>
        <v>178f1189a06b68</v>
      </c>
      <c r="J11100">
        <f>VLOOKUP(H11100,location_costs!$A$1:$B$6,2,FALSE)</f>
        <v>100</v>
      </c>
      <c r="K11100" t="str">
        <f t="shared" si="521"/>
        <v>Cat_Small</v>
      </c>
      <c r="L11100">
        <f>VLOOKUP(K11100,size_costs!$D$1:$E$10,2,FALSE)</f>
        <v>100</v>
      </c>
      <c r="M11100">
        <f>VLOOKUP(C11100,age_costs!$A$1:$B$52,2,FALSE)</f>
        <v>100</v>
      </c>
    </row>
    <row r="11101" spans="1:13" x14ac:dyDescent="0.25">
      <c r="A11101" t="s">
        <v>12830</v>
      </c>
      <c r="B11101" t="s">
        <v>13588</v>
      </c>
      <c r="C11101" s="2">
        <f t="shared" si="519"/>
        <v>8</v>
      </c>
      <c r="D11101" t="s">
        <v>12</v>
      </c>
      <c r="E11101" t="s">
        <v>2255</v>
      </c>
      <c r="F11101">
        <v>48</v>
      </c>
      <c r="G11101" t="str">
        <f t="shared" si="520"/>
        <v>Large</v>
      </c>
      <c r="H11101" t="s">
        <v>6</v>
      </c>
      <c r="I11101" t="str">
        <f>IFERROR(VLOOKUP(A11101,sponsored_animals!$A$1:$C$2143,1,TRUE),0)</f>
        <v>7c0c3e04e6a4d4</v>
      </c>
      <c r="J11101">
        <f>VLOOKUP(H11101,location_costs!$A$1:$B$6,2,FALSE)</f>
        <v>135</v>
      </c>
      <c r="K11101" t="str">
        <f t="shared" si="521"/>
        <v>Dog_Large</v>
      </c>
      <c r="L11101">
        <f>VLOOKUP(K11101,size_costs!$D$1:$E$10,2,FALSE)</f>
        <v>175</v>
      </c>
      <c r="M11101">
        <f>VLOOKUP(C11101,age_costs!$A$1:$B$52,2,FALSE)</f>
        <v>150</v>
      </c>
    </row>
    <row r="11102" spans="1:13" x14ac:dyDescent="0.25">
      <c r="A11102" t="s">
        <v>12831</v>
      </c>
      <c r="B11102" t="s">
        <v>6977</v>
      </c>
      <c r="C11102" s="2">
        <f t="shared" si="519"/>
        <v>7</v>
      </c>
      <c r="D11102" t="s">
        <v>19</v>
      </c>
      <c r="E11102" t="s">
        <v>2527</v>
      </c>
      <c r="F11102">
        <v>10</v>
      </c>
      <c r="G11102" t="str">
        <f t="shared" si="520"/>
        <v>Large</v>
      </c>
      <c r="H11102" t="s">
        <v>6</v>
      </c>
      <c r="I11102">
        <f>IFERROR(VLOOKUP(A11102,sponsored_animals!$A$1:$C$2143,1,TRUE),0)</f>
        <v>0</v>
      </c>
      <c r="J11102">
        <f>VLOOKUP(H11102,location_costs!$A$1:$B$6,2,FALSE)</f>
        <v>135</v>
      </c>
      <c r="K11102" t="str">
        <f t="shared" si="521"/>
        <v>Cat_Large</v>
      </c>
      <c r="L11102">
        <f>VLOOKUP(K11102,size_costs!$D$1:$E$10,2,FALSE)</f>
        <v>140</v>
      </c>
      <c r="M11102">
        <f>VLOOKUP(C11102,age_costs!$A$1:$B$52,2,FALSE)</f>
        <v>100</v>
      </c>
    </row>
    <row r="11103" spans="1:13" x14ac:dyDescent="0.25">
      <c r="A11103" t="s">
        <v>12832</v>
      </c>
      <c r="B11103" t="s">
        <v>5725</v>
      </c>
      <c r="C11103" s="2">
        <f t="shared" si="519"/>
        <v>8</v>
      </c>
      <c r="D11103" t="s">
        <v>19</v>
      </c>
      <c r="E11103" t="s">
        <v>2226</v>
      </c>
      <c r="F11103">
        <v>2</v>
      </c>
      <c r="G11103" t="str">
        <f t="shared" si="520"/>
        <v>Small</v>
      </c>
      <c r="H11103" t="s">
        <v>3</v>
      </c>
      <c r="I11103" t="str">
        <f>IFERROR(VLOOKUP(A11103,sponsored_animals!$A$1:$C$2143,1,TRUE),0)</f>
        <v>b14069999a0ee6</v>
      </c>
      <c r="J11103">
        <f>VLOOKUP(H11103,location_costs!$A$1:$B$6,2,FALSE)</f>
        <v>120</v>
      </c>
      <c r="K11103" t="str">
        <f t="shared" si="521"/>
        <v>Cat_Small</v>
      </c>
      <c r="L11103">
        <f>VLOOKUP(K11103,size_costs!$D$1:$E$10,2,FALSE)</f>
        <v>100</v>
      </c>
      <c r="M11103">
        <f>VLOOKUP(C11103,age_costs!$A$1:$B$52,2,FALSE)</f>
        <v>150</v>
      </c>
    </row>
    <row r="11104" spans="1:13" x14ac:dyDescent="0.25">
      <c r="A11104" t="s">
        <v>12833</v>
      </c>
      <c r="B11104" t="s">
        <v>15290</v>
      </c>
      <c r="C11104" s="2">
        <f t="shared" si="519"/>
        <v>7</v>
      </c>
      <c r="D11104" t="s">
        <v>12</v>
      </c>
      <c r="E11104" t="s">
        <v>2241</v>
      </c>
      <c r="F11104">
        <v>26</v>
      </c>
      <c r="G11104" t="str">
        <f t="shared" si="520"/>
        <v>Medium</v>
      </c>
      <c r="H11104" t="s">
        <v>5</v>
      </c>
      <c r="I11104" t="str">
        <f>IFERROR(VLOOKUP(A11104,sponsored_animals!$A$1:$C$2143,1,TRUE),0)</f>
        <v>b14069999a0ee6</v>
      </c>
      <c r="J11104">
        <f>VLOOKUP(H11104,location_costs!$A$1:$B$6,2,FALSE)</f>
        <v>140</v>
      </c>
      <c r="K11104" t="str">
        <f t="shared" si="521"/>
        <v>Dog_Medium</v>
      </c>
      <c r="L11104">
        <f>VLOOKUP(K11104,size_costs!$D$1:$E$10,2,FALSE)</f>
        <v>150</v>
      </c>
      <c r="M11104">
        <f>VLOOKUP(C11104,age_costs!$A$1:$B$52,2,FALSE)</f>
        <v>100</v>
      </c>
    </row>
    <row r="11105" spans="1:13" x14ac:dyDescent="0.25">
      <c r="A11105" t="s">
        <v>12834</v>
      </c>
      <c r="B11105" t="s">
        <v>13988</v>
      </c>
      <c r="C11105" s="2">
        <f t="shared" si="519"/>
        <v>10</v>
      </c>
      <c r="D11105" t="s">
        <v>12</v>
      </c>
      <c r="E11105" t="s">
        <v>2233</v>
      </c>
      <c r="F11105">
        <v>12</v>
      </c>
      <c r="G11105" t="str">
        <f t="shared" si="520"/>
        <v>Medium</v>
      </c>
      <c r="H11105" t="s">
        <v>7</v>
      </c>
      <c r="I11105" t="str">
        <f>IFERROR(VLOOKUP(A11105,sponsored_animals!$A$1:$C$2143,1,TRUE),0)</f>
        <v>178f1189a06b68</v>
      </c>
      <c r="J11105">
        <f>VLOOKUP(H11105,location_costs!$A$1:$B$6,2,FALSE)</f>
        <v>100</v>
      </c>
      <c r="K11105" t="str">
        <f t="shared" si="521"/>
        <v>Dog_Medium</v>
      </c>
      <c r="L11105">
        <f>VLOOKUP(K11105,size_costs!$D$1:$E$10,2,FALSE)</f>
        <v>150</v>
      </c>
      <c r="M11105">
        <f>VLOOKUP(C11105,age_costs!$A$1:$B$52,2,FALSE)</f>
        <v>150</v>
      </c>
    </row>
    <row r="11106" spans="1:13" x14ac:dyDescent="0.25">
      <c r="A11106" t="s">
        <v>12835</v>
      </c>
      <c r="B11106" t="s">
        <v>14139</v>
      </c>
      <c r="C11106" s="2">
        <f t="shared" si="519"/>
        <v>4</v>
      </c>
      <c r="D11106" t="s">
        <v>12</v>
      </c>
      <c r="E11106" t="s">
        <v>2533</v>
      </c>
      <c r="F11106">
        <v>34</v>
      </c>
      <c r="G11106" t="str">
        <f t="shared" si="520"/>
        <v>Large</v>
      </c>
      <c r="H11106" t="s">
        <v>6</v>
      </c>
      <c r="I11106" t="str">
        <f>IFERROR(VLOOKUP(A11106,sponsored_animals!$A$1:$C$2143,1,TRUE),0)</f>
        <v>870a9302845fa5</v>
      </c>
      <c r="J11106">
        <f>VLOOKUP(H11106,location_costs!$A$1:$B$6,2,FALSE)</f>
        <v>135</v>
      </c>
      <c r="K11106" t="str">
        <f t="shared" si="521"/>
        <v>Dog_Large</v>
      </c>
      <c r="L11106">
        <f>VLOOKUP(K11106,size_costs!$D$1:$E$10,2,FALSE)</f>
        <v>175</v>
      </c>
      <c r="M11106">
        <f>VLOOKUP(C11106,age_costs!$A$1:$B$52,2,FALSE)</f>
        <v>0</v>
      </c>
    </row>
    <row r="11107" spans="1:13" x14ac:dyDescent="0.25">
      <c r="A11107" t="s">
        <v>12836</v>
      </c>
      <c r="B11107" t="s">
        <v>2466</v>
      </c>
      <c r="C11107" s="2">
        <f t="shared" si="519"/>
        <v>5</v>
      </c>
      <c r="D11107" t="s">
        <v>19</v>
      </c>
      <c r="E11107" t="s">
        <v>2182</v>
      </c>
      <c r="F11107">
        <v>2</v>
      </c>
      <c r="G11107" t="str">
        <f t="shared" si="520"/>
        <v>Small</v>
      </c>
      <c r="H11107" t="s">
        <v>6</v>
      </c>
      <c r="I11107" t="str">
        <f>IFERROR(VLOOKUP(A11107,sponsored_animals!$A$1:$C$2143,1,TRUE),0)</f>
        <v>214f8f6b359a1e</v>
      </c>
      <c r="J11107">
        <f>VLOOKUP(H11107,location_costs!$A$1:$B$6,2,FALSE)</f>
        <v>135</v>
      </c>
      <c r="K11107" t="str">
        <f t="shared" si="521"/>
        <v>Cat_Small</v>
      </c>
      <c r="L11107">
        <f>VLOOKUP(K11107,size_costs!$D$1:$E$10,2,FALSE)</f>
        <v>100</v>
      </c>
      <c r="M11107">
        <f>VLOOKUP(C11107,age_costs!$A$1:$B$52,2,FALSE)</f>
        <v>100</v>
      </c>
    </row>
    <row r="11108" spans="1:13" x14ac:dyDescent="0.25">
      <c r="A11108" t="s">
        <v>12837</v>
      </c>
      <c r="B11108" t="s">
        <v>7326</v>
      </c>
      <c r="C11108" s="2">
        <f t="shared" si="519"/>
        <v>9</v>
      </c>
      <c r="D11108" t="s">
        <v>12</v>
      </c>
      <c r="E11108" t="s">
        <v>12838</v>
      </c>
      <c r="F11108">
        <v>49</v>
      </c>
      <c r="G11108" t="str">
        <f t="shared" si="520"/>
        <v>Large</v>
      </c>
      <c r="H11108" t="s">
        <v>6</v>
      </c>
      <c r="I11108" t="str">
        <f>IFERROR(VLOOKUP(A11108,sponsored_animals!$A$1:$C$2143,1,TRUE),0)</f>
        <v>74228ffdfe76aa</v>
      </c>
      <c r="J11108">
        <f>VLOOKUP(H11108,location_costs!$A$1:$B$6,2,FALSE)</f>
        <v>135</v>
      </c>
      <c r="K11108" t="str">
        <f t="shared" si="521"/>
        <v>Dog_Large</v>
      </c>
      <c r="L11108">
        <f>VLOOKUP(K11108,size_costs!$D$1:$E$10,2,FALSE)</f>
        <v>175</v>
      </c>
      <c r="M11108">
        <f>VLOOKUP(C11108,age_costs!$A$1:$B$52,2,FALSE)</f>
        <v>150</v>
      </c>
    </row>
    <row r="11109" spans="1:13" x14ac:dyDescent="0.25">
      <c r="A11109" t="s">
        <v>12839</v>
      </c>
      <c r="B11109" t="s">
        <v>2851</v>
      </c>
      <c r="C11109" s="2">
        <f t="shared" si="519"/>
        <v>9</v>
      </c>
      <c r="D11109" t="s">
        <v>12</v>
      </c>
      <c r="E11109" t="s">
        <v>2202</v>
      </c>
      <c r="F11109">
        <v>24</v>
      </c>
      <c r="G11109" t="str">
        <f t="shared" si="520"/>
        <v>Medium</v>
      </c>
      <c r="H11109" t="s">
        <v>5</v>
      </c>
      <c r="I11109" t="str">
        <f>IFERROR(VLOOKUP(A11109,sponsored_animals!$A$1:$C$2143,1,TRUE),0)</f>
        <v>b14069999a0ee6</v>
      </c>
      <c r="J11109">
        <f>VLOOKUP(H11109,location_costs!$A$1:$B$6,2,FALSE)</f>
        <v>140</v>
      </c>
      <c r="K11109" t="str">
        <f t="shared" si="521"/>
        <v>Dog_Medium</v>
      </c>
      <c r="L11109">
        <f>VLOOKUP(K11109,size_costs!$D$1:$E$10,2,FALSE)</f>
        <v>150</v>
      </c>
      <c r="M11109">
        <f>VLOOKUP(C11109,age_costs!$A$1:$B$52,2,FALSE)</f>
        <v>150</v>
      </c>
    </row>
    <row r="11110" spans="1:13" x14ac:dyDescent="0.25">
      <c r="A11110" t="s">
        <v>12840</v>
      </c>
      <c r="B11110" t="s">
        <v>14863</v>
      </c>
      <c r="C11110" s="2">
        <f t="shared" si="519"/>
        <v>3</v>
      </c>
      <c r="D11110" t="s">
        <v>19</v>
      </c>
      <c r="E11110" t="s">
        <v>2299</v>
      </c>
      <c r="F11110">
        <v>3</v>
      </c>
      <c r="G11110" t="str">
        <f t="shared" si="520"/>
        <v>Small</v>
      </c>
      <c r="H11110" t="s">
        <v>6</v>
      </c>
      <c r="I11110" t="str">
        <f>IFERROR(VLOOKUP(A11110,sponsored_animals!$A$1:$C$2143,1,TRUE),0)</f>
        <v>36806649e5722d</v>
      </c>
      <c r="J11110">
        <f>VLOOKUP(H11110,location_costs!$A$1:$B$6,2,FALSE)</f>
        <v>135</v>
      </c>
      <c r="K11110" t="str">
        <f t="shared" si="521"/>
        <v>Cat_Small</v>
      </c>
      <c r="L11110">
        <f>VLOOKUP(K11110,size_costs!$D$1:$E$10,2,FALSE)</f>
        <v>100</v>
      </c>
      <c r="M11110">
        <f>VLOOKUP(C11110,age_costs!$A$1:$B$52,2,FALSE)</f>
        <v>0</v>
      </c>
    </row>
    <row r="11111" spans="1:13" x14ac:dyDescent="0.25">
      <c r="A11111" t="s">
        <v>12841</v>
      </c>
      <c r="B11111" t="s">
        <v>14824</v>
      </c>
      <c r="C11111" s="2">
        <f t="shared" si="519"/>
        <v>6</v>
      </c>
      <c r="D11111" t="s">
        <v>19</v>
      </c>
      <c r="E11111" t="s">
        <v>2207</v>
      </c>
      <c r="F11111">
        <v>6.5</v>
      </c>
      <c r="G11111" t="str">
        <f t="shared" si="520"/>
        <v>Medium</v>
      </c>
      <c r="H11111" t="s">
        <v>4</v>
      </c>
      <c r="I11111" t="str">
        <f>IFERROR(VLOOKUP(A11111,sponsored_animals!$A$1:$C$2143,1,TRUE),0)</f>
        <v>36806649e5722d</v>
      </c>
      <c r="J11111">
        <f>VLOOKUP(H11111,location_costs!$A$1:$B$6,2,FALSE)</f>
        <v>110</v>
      </c>
      <c r="K11111" t="str">
        <f t="shared" si="521"/>
        <v>Cat_Medium</v>
      </c>
      <c r="L11111">
        <f>VLOOKUP(K11111,size_costs!$D$1:$E$10,2,FALSE)</f>
        <v>120</v>
      </c>
      <c r="M11111">
        <f>VLOOKUP(C11111,age_costs!$A$1:$B$52,2,FALSE)</f>
        <v>100</v>
      </c>
    </row>
    <row r="11112" spans="1:13" x14ac:dyDescent="0.25">
      <c r="A11112" t="s">
        <v>507</v>
      </c>
      <c r="B11112" t="s">
        <v>2797</v>
      </c>
      <c r="C11112" s="2">
        <f t="shared" si="519"/>
        <v>7</v>
      </c>
      <c r="D11112" t="s">
        <v>19</v>
      </c>
      <c r="E11112" t="s">
        <v>2210</v>
      </c>
      <c r="F11112">
        <v>10</v>
      </c>
      <c r="G11112" t="str">
        <f t="shared" si="520"/>
        <v>Large</v>
      </c>
      <c r="H11112" t="s">
        <v>4</v>
      </c>
      <c r="I11112" t="str">
        <f>IFERROR(VLOOKUP(A11112,sponsored_animals!$A$1:$C$2143,1,TRUE),0)</f>
        <v>36806649e5722d</v>
      </c>
      <c r="J11112">
        <f>VLOOKUP(H11112,location_costs!$A$1:$B$6,2,FALSE)</f>
        <v>110</v>
      </c>
      <c r="K11112" t="str">
        <f t="shared" si="521"/>
        <v>Cat_Large</v>
      </c>
      <c r="L11112">
        <f>VLOOKUP(K11112,size_costs!$D$1:$E$10,2,FALSE)</f>
        <v>140</v>
      </c>
      <c r="M11112">
        <f>VLOOKUP(C11112,age_costs!$A$1:$B$52,2,FALSE)</f>
        <v>100</v>
      </c>
    </row>
    <row r="11113" spans="1:13" x14ac:dyDescent="0.25">
      <c r="A11113" t="s">
        <v>12842</v>
      </c>
      <c r="B11113" t="s">
        <v>5260</v>
      </c>
      <c r="C11113" s="2">
        <f t="shared" si="519"/>
        <v>8</v>
      </c>
      <c r="D11113" t="s">
        <v>19</v>
      </c>
      <c r="E11113" t="s">
        <v>2299</v>
      </c>
      <c r="F11113">
        <v>6.5</v>
      </c>
      <c r="G11113" t="str">
        <f t="shared" si="520"/>
        <v>Medium</v>
      </c>
      <c r="H11113" t="s">
        <v>3</v>
      </c>
      <c r="I11113" t="str">
        <f>IFERROR(VLOOKUP(A11113,sponsored_animals!$A$1:$C$2143,1,TRUE),0)</f>
        <v>b14069999a0ee6</v>
      </c>
      <c r="J11113">
        <f>VLOOKUP(H11113,location_costs!$A$1:$B$6,2,FALSE)</f>
        <v>120</v>
      </c>
      <c r="K11113" t="str">
        <f t="shared" si="521"/>
        <v>Cat_Medium</v>
      </c>
      <c r="L11113">
        <f>VLOOKUP(K11113,size_costs!$D$1:$E$10,2,FALSE)</f>
        <v>120</v>
      </c>
      <c r="M11113">
        <f>VLOOKUP(C11113,age_costs!$A$1:$B$52,2,FALSE)</f>
        <v>150</v>
      </c>
    </row>
    <row r="11114" spans="1:13" x14ac:dyDescent="0.25">
      <c r="A11114" t="s">
        <v>12843</v>
      </c>
      <c r="B11114" t="s">
        <v>16404</v>
      </c>
      <c r="C11114" s="2">
        <f t="shared" si="519"/>
        <v>12</v>
      </c>
      <c r="D11114" t="s">
        <v>12</v>
      </c>
      <c r="E11114" t="s">
        <v>2396</v>
      </c>
      <c r="F11114">
        <v>11.5</v>
      </c>
      <c r="G11114" t="str">
        <f t="shared" si="520"/>
        <v>Medium</v>
      </c>
      <c r="H11114" t="s">
        <v>5</v>
      </c>
      <c r="I11114">
        <f>IFERROR(VLOOKUP(A11114,sponsored_animals!$A$1:$C$2143,1,TRUE),0)</f>
        <v>0</v>
      </c>
      <c r="J11114">
        <f>VLOOKUP(H11114,location_costs!$A$1:$B$6,2,FALSE)</f>
        <v>140</v>
      </c>
      <c r="K11114" t="str">
        <f t="shared" si="521"/>
        <v>Dog_Medium</v>
      </c>
      <c r="L11114">
        <f>VLOOKUP(K11114,size_costs!$D$1:$E$10,2,FALSE)</f>
        <v>150</v>
      </c>
      <c r="M11114">
        <f>VLOOKUP(C11114,age_costs!$A$1:$B$52,2,FALSE)</f>
        <v>150</v>
      </c>
    </row>
    <row r="11115" spans="1:13" x14ac:dyDescent="0.25">
      <c r="A11115" t="s">
        <v>12844</v>
      </c>
      <c r="B11115" t="s">
        <v>14051</v>
      </c>
      <c r="C11115" s="2">
        <f t="shared" si="519"/>
        <v>4</v>
      </c>
      <c r="D11115" t="s">
        <v>12</v>
      </c>
      <c r="E11115" t="s">
        <v>2207</v>
      </c>
      <c r="F11115">
        <v>16</v>
      </c>
      <c r="G11115" t="str">
        <f t="shared" si="520"/>
        <v>Medium</v>
      </c>
      <c r="H11115" t="s">
        <v>6</v>
      </c>
      <c r="I11115" t="str">
        <f>IFERROR(VLOOKUP(A11115,sponsored_animals!$A$1:$C$2143,1,TRUE),0)</f>
        <v>214f8f6b359a1e</v>
      </c>
      <c r="J11115">
        <f>VLOOKUP(H11115,location_costs!$A$1:$B$6,2,FALSE)</f>
        <v>135</v>
      </c>
      <c r="K11115" t="str">
        <f t="shared" si="521"/>
        <v>Dog_Medium</v>
      </c>
      <c r="L11115">
        <f>VLOOKUP(K11115,size_costs!$D$1:$E$10,2,FALSE)</f>
        <v>150</v>
      </c>
      <c r="M11115">
        <f>VLOOKUP(C11115,age_costs!$A$1:$B$52,2,FALSE)</f>
        <v>0</v>
      </c>
    </row>
    <row r="11116" spans="1:13" x14ac:dyDescent="0.25">
      <c r="A11116" t="s">
        <v>12845</v>
      </c>
      <c r="B11116" t="s">
        <v>3236</v>
      </c>
      <c r="C11116" s="2">
        <f t="shared" si="519"/>
        <v>9</v>
      </c>
      <c r="D11116" t="s">
        <v>12</v>
      </c>
      <c r="E11116" t="s">
        <v>2332</v>
      </c>
      <c r="F11116">
        <v>8</v>
      </c>
      <c r="G11116" t="str">
        <f t="shared" si="520"/>
        <v>Small</v>
      </c>
      <c r="H11116" t="s">
        <v>6</v>
      </c>
      <c r="I11116" t="str">
        <f>IFERROR(VLOOKUP(A11116,sponsored_animals!$A$1:$C$2143,1,TRUE),0)</f>
        <v>d40d0d9a6a4451</v>
      </c>
      <c r="J11116">
        <f>VLOOKUP(H11116,location_costs!$A$1:$B$6,2,FALSE)</f>
        <v>135</v>
      </c>
      <c r="K11116" t="str">
        <f t="shared" si="521"/>
        <v>Dog_Small</v>
      </c>
      <c r="L11116">
        <f>VLOOKUP(K11116,size_costs!$D$1:$E$10,2,FALSE)</f>
        <v>125</v>
      </c>
      <c r="M11116">
        <f>VLOOKUP(C11116,age_costs!$A$1:$B$52,2,FALSE)</f>
        <v>150</v>
      </c>
    </row>
    <row r="11117" spans="1:13" x14ac:dyDescent="0.25">
      <c r="A11117" t="s">
        <v>12846</v>
      </c>
      <c r="B11117" t="s">
        <v>16405</v>
      </c>
      <c r="C11117" s="2">
        <f t="shared" si="519"/>
        <v>10</v>
      </c>
      <c r="D11117" t="s">
        <v>12</v>
      </c>
      <c r="E11117" t="s">
        <v>2226</v>
      </c>
      <c r="F11117">
        <v>9</v>
      </c>
      <c r="G11117" t="str">
        <f t="shared" si="520"/>
        <v>Small</v>
      </c>
      <c r="H11117" t="s">
        <v>3</v>
      </c>
      <c r="I11117" t="str">
        <f>IFERROR(VLOOKUP(A11117,sponsored_animals!$A$1:$C$2143,1,TRUE),0)</f>
        <v>7c0c3e04e6a4d4</v>
      </c>
      <c r="J11117">
        <f>VLOOKUP(H11117,location_costs!$A$1:$B$6,2,FALSE)</f>
        <v>120</v>
      </c>
      <c r="K11117" t="str">
        <f t="shared" si="521"/>
        <v>Dog_Small</v>
      </c>
      <c r="L11117">
        <f>VLOOKUP(K11117,size_costs!$D$1:$E$10,2,FALSE)</f>
        <v>125</v>
      </c>
      <c r="M11117">
        <f>VLOOKUP(C11117,age_costs!$A$1:$B$52,2,FALSE)</f>
        <v>150</v>
      </c>
    </row>
    <row r="11118" spans="1:13" x14ac:dyDescent="0.25">
      <c r="A11118" t="s">
        <v>12847</v>
      </c>
      <c r="B11118" t="s">
        <v>13847</v>
      </c>
      <c r="C11118" s="2">
        <f t="shared" si="519"/>
        <v>8</v>
      </c>
      <c r="D11118" t="s">
        <v>19</v>
      </c>
      <c r="E11118" t="s">
        <v>2226</v>
      </c>
      <c r="F11118">
        <v>8</v>
      </c>
      <c r="G11118" t="str">
        <f t="shared" si="520"/>
        <v>Large</v>
      </c>
      <c r="H11118" t="s">
        <v>6</v>
      </c>
      <c r="I11118" t="str">
        <f>IFERROR(VLOOKUP(A11118,sponsored_animals!$A$1:$C$2143,1,TRUE),0)</f>
        <v>36806649e5722d</v>
      </c>
      <c r="J11118">
        <f>VLOOKUP(H11118,location_costs!$A$1:$B$6,2,FALSE)</f>
        <v>135</v>
      </c>
      <c r="K11118" t="str">
        <f t="shared" si="521"/>
        <v>Cat_Large</v>
      </c>
      <c r="L11118">
        <f>VLOOKUP(K11118,size_costs!$D$1:$E$10,2,FALSE)</f>
        <v>140</v>
      </c>
      <c r="M11118">
        <f>VLOOKUP(C11118,age_costs!$A$1:$B$52,2,FALSE)</f>
        <v>150</v>
      </c>
    </row>
    <row r="11119" spans="1:13" x14ac:dyDescent="0.25">
      <c r="A11119" t="s">
        <v>12848</v>
      </c>
      <c r="B11119" t="s">
        <v>13925</v>
      </c>
      <c r="C11119" s="2">
        <f t="shared" si="519"/>
        <v>11</v>
      </c>
      <c r="D11119" t="s">
        <v>12</v>
      </c>
      <c r="E11119" t="s">
        <v>2231</v>
      </c>
      <c r="F11119">
        <v>26</v>
      </c>
      <c r="G11119" t="str">
        <f t="shared" si="520"/>
        <v>Medium</v>
      </c>
      <c r="H11119" t="s">
        <v>3</v>
      </c>
      <c r="I11119">
        <f>IFERROR(VLOOKUP(A11119,sponsored_animals!$A$1:$C$2143,1,TRUE),0)</f>
        <v>0</v>
      </c>
      <c r="J11119">
        <f>VLOOKUP(H11119,location_costs!$A$1:$B$6,2,FALSE)</f>
        <v>120</v>
      </c>
      <c r="K11119" t="str">
        <f t="shared" si="521"/>
        <v>Dog_Medium</v>
      </c>
      <c r="L11119">
        <f>VLOOKUP(K11119,size_costs!$D$1:$E$10,2,FALSE)</f>
        <v>150</v>
      </c>
      <c r="M11119">
        <f>VLOOKUP(C11119,age_costs!$A$1:$B$52,2,FALSE)</f>
        <v>150</v>
      </c>
    </row>
    <row r="11120" spans="1:13" x14ac:dyDescent="0.25">
      <c r="A11120" t="s">
        <v>12849</v>
      </c>
      <c r="B11120" t="s">
        <v>16406</v>
      </c>
      <c r="C11120" s="2">
        <f t="shared" si="519"/>
        <v>12</v>
      </c>
      <c r="D11120" t="s">
        <v>12</v>
      </c>
      <c r="E11120" t="s">
        <v>3297</v>
      </c>
      <c r="F11120">
        <v>19</v>
      </c>
      <c r="G11120" t="str">
        <f t="shared" si="520"/>
        <v>Medium</v>
      </c>
      <c r="H11120" t="s">
        <v>7</v>
      </c>
      <c r="I11120" t="str">
        <f>IFERROR(VLOOKUP(A11120,sponsored_animals!$A$1:$C$2143,1,TRUE),0)</f>
        <v>178f1189a06b68</v>
      </c>
      <c r="J11120">
        <f>VLOOKUP(H11120,location_costs!$A$1:$B$6,2,FALSE)</f>
        <v>100</v>
      </c>
      <c r="K11120" t="str">
        <f t="shared" si="521"/>
        <v>Dog_Medium</v>
      </c>
      <c r="L11120">
        <f>VLOOKUP(K11120,size_costs!$D$1:$E$10,2,FALSE)</f>
        <v>150</v>
      </c>
      <c r="M11120">
        <f>VLOOKUP(C11120,age_costs!$A$1:$B$52,2,FALSE)</f>
        <v>150</v>
      </c>
    </row>
    <row r="11121" spans="1:13" x14ac:dyDescent="0.25">
      <c r="A11121" t="s">
        <v>12850</v>
      </c>
      <c r="B11121" t="s">
        <v>8991</v>
      </c>
      <c r="C11121" s="2">
        <f t="shared" si="519"/>
        <v>8</v>
      </c>
      <c r="D11121" t="s">
        <v>19</v>
      </c>
      <c r="E11121" t="s">
        <v>2340</v>
      </c>
      <c r="F11121">
        <v>10</v>
      </c>
      <c r="G11121" t="str">
        <f t="shared" si="520"/>
        <v>Large</v>
      </c>
      <c r="H11121" t="s">
        <v>3</v>
      </c>
      <c r="I11121" t="str">
        <f>IFERROR(VLOOKUP(A11121,sponsored_animals!$A$1:$C$2143,1,TRUE),0)</f>
        <v>178f1189a06b68</v>
      </c>
      <c r="J11121">
        <f>VLOOKUP(H11121,location_costs!$A$1:$B$6,2,FALSE)</f>
        <v>120</v>
      </c>
      <c r="K11121" t="str">
        <f t="shared" si="521"/>
        <v>Cat_Large</v>
      </c>
      <c r="L11121">
        <f>VLOOKUP(K11121,size_costs!$D$1:$E$10,2,FALSE)</f>
        <v>140</v>
      </c>
      <c r="M11121">
        <f>VLOOKUP(C11121,age_costs!$A$1:$B$52,2,FALSE)</f>
        <v>150</v>
      </c>
    </row>
    <row r="11122" spans="1:13" x14ac:dyDescent="0.25">
      <c r="A11122" t="s">
        <v>12851</v>
      </c>
      <c r="B11122" t="s">
        <v>14203</v>
      </c>
      <c r="C11122" s="2">
        <f t="shared" si="519"/>
        <v>8</v>
      </c>
      <c r="D11122" t="s">
        <v>12</v>
      </c>
      <c r="E11122" t="s">
        <v>2217</v>
      </c>
      <c r="F11122">
        <v>20</v>
      </c>
      <c r="G11122" t="str">
        <f t="shared" si="520"/>
        <v>Medium</v>
      </c>
      <c r="H11122" t="s">
        <v>6</v>
      </c>
      <c r="I11122" t="str">
        <f>IFERROR(VLOOKUP(A11122,sponsored_animals!$A$1:$C$2143,1,TRUE),0)</f>
        <v>178f1189a06b68</v>
      </c>
      <c r="J11122">
        <f>VLOOKUP(H11122,location_costs!$A$1:$B$6,2,FALSE)</f>
        <v>135</v>
      </c>
      <c r="K11122" t="str">
        <f t="shared" si="521"/>
        <v>Dog_Medium</v>
      </c>
      <c r="L11122">
        <f>VLOOKUP(K11122,size_costs!$D$1:$E$10,2,FALSE)</f>
        <v>150</v>
      </c>
      <c r="M11122">
        <f>VLOOKUP(C11122,age_costs!$A$1:$B$52,2,FALSE)</f>
        <v>150</v>
      </c>
    </row>
    <row r="11123" spans="1:13" x14ac:dyDescent="0.25">
      <c r="A11123" t="s">
        <v>12852</v>
      </c>
      <c r="B11123" t="s">
        <v>14519</v>
      </c>
      <c r="C11123" s="2">
        <f t="shared" si="519"/>
        <v>2</v>
      </c>
      <c r="D11123" t="s">
        <v>19</v>
      </c>
      <c r="E11123" t="s">
        <v>2210</v>
      </c>
      <c r="F11123">
        <v>2</v>
      </c>
      <c r="G11123" t="str">
        <f t="shared" si="520"/>
        <v>Small</v>
      </c>
      <c r="H11123" t="s">
        <v>6</v>
      </c>
      <c r="I11123" t="str">
        <f>IFERROR(VLOOKUP(A11123,sponsored_animals!$A$1:$C$2143,1,TRUE),0)</f>
        <v>178f1189a06b68</v>
      </c>
      <c r="J11123">
        <f>VLOOKUP(H11123,location_costs!$A$1:$B$6,2,FALSE)</f>
        <v>135</v>
      </c>
      <c r="K11123" t="str">
        <f t="shared" si="521"/>
        <v>Cat_Small</v>
      </c>
      <c r="L11123">
        <f>VLOOKUP(K11123,size_costs!$D$1:$E$10,2,FALSE)</f>
        <v>100</v>
      </c>
      <c r="M11123">
        <f>VLOOKUP(C11123,age_costs!$A$1:$B$52,2,FALSE)</f>
        <v>0</v>
      </c>
    </row>
    <row r="11124" spans="1:13" x14ac:dyDescent="0.25">
      <c r="A11124" t="s">
        <v>12853</v>
      </c>
      <c r="B11124" t="s">
        <v>16407</v>
      </c>
      <c r="C11124" s="2">
        <f t="shared" si="519"/>
        <v>17</v>
      </c>
      <c r="D11124" t="s">
        <v>19</v>
      </c>
      <c r="E11124" t="s">
        <v>2234</v>
      </c>
      <c r="F11124">
        <v>4</v>
      </c>
      <c r="G11124" t="str">
        <f t="shared" si="520"/>
        <v>Small</v>
      </c>
      <c r="H11124" t="s">
        <v>7</v>
      </c>
      <c r="I11124" t="str">
        <f>IFERROR(VLOOKUP(A11124,sponsored_animals!$A$1:$C$2143,1,TRUE),0)</f>
        <v>7c0c3e04e6a4d4</v>
      </c>
      <c r="J11124">
        <f>VLOOKUP(H11124,location_costs!$A$1:$B$6,2,FALSE)</f>
        <v>100</v>
      </c>
      <c r="K11124" t="str">
        <f t="shared" si="521"/>
        <v>Cat_Small</v>
      </c>
      <c r="L11124">
        <f>VLOOKUP(K11124,size_costs!$D$1:$E$10,2,FALSE)</f>
        <v>100</v>
      </c>
      <c r="M11124">
        <f>VLOOKUP(C11124,age_costs!$A$1:$B$52,2,FALSE)</f>
        <v>300</v>
      </c>
    </row>
    <row r="11125" spans="1:13" x14ac:dyDescent="0.25">
      <c r="A11125" t="s">
        <v>12854</v>
      </c>
      <c r="B11125" t="s">
        <v>2500</v>
      </c>
      <c r="C11125" s="2">
        <f t="shared" si="519"/>
        <v>5</v>
      </c>
      <c r="D11125" t="s">
        <v>19</v>
      </c>
      <c r="E11125" t="s">
        <v>2182</v>
      </c>
      <c r="F11125">
        <v>4</v>
      </c>
      <c r="G11125" t="str">
        <f t="shared" si="520"/>
        <v>Small</v>
      </c>
      <c r="H11125" t="s">
        <v>4</v>
      </c>
      <c r="I11125" t="str">
        <f>IFERROR(VLOOKUP(A11125,sponsored_animals!$A$1:$C$2143,1,TRUE),0)</f>
        <v>b14069999a0ee6</v>
      </c>
      <c r="J11125">
        <f>VLOOKUP(H11125,location_costs!$A$1:$B$6,2,FALSE)</f>
        <v>110</v>
      </c>
      <c r="K11125" t="str">
        <f t="shared" si="521"/>
        <v>Cat_Small</v>
      </c>
      <c r="L11125">
        <f>VLOOKUP(K11125,size_costs!$D$1:$E$10,2,FALSE)</f>
        <v>100</v>
      </c>
      <c r="M11125">
        <f>VLOOKUP(C11125,age_costs!$A$1:$B$52,2,FALSE)</f>
        <v>100</v>
      </c>
    </row>
    <row r="11126" spans="1:13" x14ac:dyDescent="0.25">
      <c r="A11126" t="s">
        <v>12855</v>
      </c>
      <c r="B11126" t="s">
        <v>13630</v>
      </c>
      <c r="C11126" s="2">
        <f t="shared" si="519"/>
        <v>6</v>
      </c>
      <c r="D11126" t="s">
        <v>12</v>
      </c>
      <c r="E11126" t="s">
        <v>2208</v>
      </c>
      <c r="F11126">
        <v>35</v>
      </c>
      <c r="G11126" t="str">
        <f t="shared" si="520"/>
        <v>Large</v>
      </c>
      <c r="H11126" t="s">
        <v>6</v>
      </c>
      <c r="I11126" t="str">
        <f>IFERROR(VLOOKUP(A11126,sponsored_animals!$A$1:$C$2143,1,TRUE),0)</f>
        <v>b14069999a0ee6</v>
      </c>
      <c r="J11126">
        <f>VLOOKUP(H11126,location_costs!$A$1:$B$6,2,FALSE)</f>
        <v>135</v>
      </c>
      <c r="K11126" t="str">
        <f t="shared" si="521"/>
        <v>Dog_Large</v>
      </c>
      <c r="L11126">
        <f>VLOOKUP(K11126,size_costs!$D$1:$E$10,2,FALSE)</f>
        <v>175</v>
      </c>
      <c r="M11126">
        <f>VLOOKUP(C11126,age_costs!$A$1:$B$52,2,FALSE)</f>
        <v>100</v>
      </c>
    </row>
    <row r="11127" spans="1:13" x14ac:dyDescent="0.25">
      <c r="A11127" t="s">
        <v>12856</v>
      </c>
      <c r="B11127" t="s">
        <v>10486</v>
      </c>
      <c r="C11127" s="2">
        <f t="shared" si="519"/>
        <v>2</v>
      </c>
      <c r="D11127" t="s">
        <v>19</v>
      </c>
      <c r="E11127" t="s">
        <v>2198</v>
      </c>
      <c r="F11127">
        <v>6</v>
      </c>
      <c r="G11127" t="str">
        <f t="shared" si="520"/>
        <v>Medium</v>
      </c>
      <c r="H11127" t="s">
        <v>6</v>
      </c>
      <c r="I11127" t="str">
        <f>IFERROR(VLOOKUP(A11127,sponsored_animals!$A$1:$C$2143,1,TRUE),0)</f>
        <v>36806649e5722d</v>
      </c>
      <c r="J11127">
        <f>VLOOKUP(H11127,location_costs!$A$1:$B$6,2,FALSE)</f>
        <v>135</v>
      </c>
      <c r="K11127" t="str">
        <f t="shared" si="521"/>
        <v>Cat_Medium</v>
      </c>
      <c r="L11127">
        <f>VLOOKUP(K11127,size_costs!$D$1:$E$10,2,FALSE)</f>
        <v>120</v>
      </c>
      <c r="M11127">
        <f>VLOOKUP(C11127,age_costs!$A$1:$B$52,2,FALSE)</f>
        <v>0</v>
      </c>
    </row>
    <row r="11128" spans="1:13" x14ac:dyDescent="0.25">
      <c r="A11128" t="s">
        <v>1421</v>
      </c>
      <c r="B11128" t="s">
        <v>14621</v>
      </c>
      <c r="C11128" s="2">
        <f t="shared" si="519"/>
        <v>8</v>
      </c>
      <c r="D11128" t="s">
        <v>12</v>
      </c>
      <c r="E11128" t="s">
        <v>2241</v>
      </c>
      <c r="F11128">
        <v>41</v>
      </c>
      <c r="G11128" t="str">
        <f t="shared" si="520"/>
        <v>Large</v>
      </c>
      <c r="H11128" t="s">
        <v>6</v>
      </c>
      <c r="I11128" t="str">
        <f>IFERROR(VLOOKUP(A11128,sponsored_animals!$A$1:$C$2143,1,TRUE),0)</f>
        <v>36806649e5722d</v>
      </c>
      <c r="J11128">
        <f>VLOOKUP(H11128,location_costs!$A$1:$B$6,2,FALSE)</f>
        <v>135</v>
      </c>
      <c r="K11128" t="str">
        <f t="shared" si="521"/>
        <v>Dog_Large</v>
      </c>
      <c r="L11128">
        <f>VLOOKUP(K11128,size_costs!$D$1:$E$10,2,FALSE)</f>
        <v>175</v>
      </c>
      <c r="M11128">
        <f>VLOOKUP(C11128,age_costs!$A$1:$B$52,2,FALSE)</f>
        <v>150</v>
      </c>
    </row>
    <row r="11129" spans="1:13" x14ac:dyDescent="0.25">
      <c r="A11129" t="s">
        <v>12857</v>
      </c>
      <c r="B11129" t="s">
        <v>2841</v>
      </c>
      <c r="C11129" s="2">
        <f t="shared" si="519"/>
        <v>7</v>
      </c>
      <c r="D11129" t="s">
        <v>19</v>
      </c>
      <c r="E11129" t="s">
        <v>2350</v>
      </c>
      <c r="F11129">
        <v>3</v>
      </c>
      <c r="G11129" t="str">
        <f t="shared" si="520"/>
        <v>Small</v>
      </c>
      <c r="H11129" t="s">
        <v>5</v>
      </c>
      <c r="I11129" t="str">
        <f>IFERROR(VLOOKUP(A11129,sponsored_animals!$A$1:$C$2143,1,TRUE),0)</f>
        <v>178f1189a06b68</v>
      </c>
      <c r="J11129">
        <f>VLOOKUP(H11129,location_costs!$A$1:$B$6,2,FALSE)</f>
        <v>140</v>
      </c>
      <c r="K11129" t="str">
        <f t="shared" si="521"/>
        <v>Cat_Small</v>
      </c>
      <c r="L11129">
        <f>VLOOKUP(K11129,size_costs!$D$1:$E$10,2,FALSE)</f>
        <v>100</v>
      </c>
      <c r="M11129">
        <f>VLOOKUP(C11129,age_costs!$A$1:$B$52,2,FALSE)</f>
        <v>100</v>
      </c>
    </row>
    <row r="11130" spans="1:13" x14ac:dyDescent="0.25">
      <c r="A11130" t="s">
        <v>12858</v>
      </c>
      <c r="B11130" t="s">
        <v>3476</v>
      </c>
      <c r="C11130" s="2">
        <f t="shared" si="519"/>
        <v>6</v>
      </c>
      <c r="D11130" t="s">
        <v>19</v>
      </c>
      <c r="E11130" t="s">
        <v>2198</v>
      </c>
      <c r="F11130">
        <v>10</v>
      </c>
      <c r="G11130" t="str">
        <f t="shared" si="520"/>
        <v>Large</v>
      </c>
      <c r="H11130" t="s">
        <v>3</v>
      </c>
      <c r="I11130" t="str">
        <f>IFERROR(VLOOKUP(A11130,sponsored_animals!$A$1:$C$2143,1,TRUE),0)</f>
        <v>0ea863dbf1123f</v>
      </c>
      <c r="J11130">
        <f>VLOOKUP(H11130,location_costs!$A$1:$B$6,2,FALSE)</f>
        <v>120</v>
      </c>
      <c r="K11130" t="str">
        <f t="shared" si="521"/>
        <v>Cat_Large</v>
      </c>
      <c r="L11130">
        <f>VLOOKUP(K11130,size_costs!$D$1:$E$10,2,FALSE)</f>
        <v>140</v>
      </c>
      <c r="M11130">
        <f>VLOOKUP(C11130,age_costs!$A$1:$B$52,2,FALSE)</f>
        <v>100</v>
      </c>
    </row>
    <row r="11131" spans="1:13" x14ac:dyDescent="0.25">
      <c r="A11131" t="s">
        <v>12859</v>
      </c>
      <c r="B11131" t="s">
        <v>5097</v>
      </c>
      <c r="C11131" s="2">
        <f t="shared" si="519"/>
        <v>6</v>
      </c>
      <c r="D11131" t="s">
        <v>19</v>
      </c>
      <c r="E11131" t="s">
        <v>2200</v>
      </c>
      <c r="F11131">
        <v>9</v>
      </c>
      <c r="G11131" t="str">
        <f t="shared" si="520"/>
        <v>Large</v>
      </c>
      <c r="H11131" t="s">
        <v>5</v>
      </c>
      <c r="I11131" t="str">
        <f>IFERROR(VLOOKUP(A11131,sponsored_animals!$A$1:$C$2143,1,TRUE),0)</f>
        <v>178f1189a06b68</v>
      </c>
      <c r="J11131">
        <f>VLOOKUP(H11131,location_costs!$A$1:$B$6,2,FALSE)</f>
        <v>140</v>
      </c>
      <c r="K11131" t="str">
        <f t="shared" si="521"/>
        <v>Cat_Large</v>
      </c>
      <c r="L11131">
        <f>VLOOKUP(K11131,size_costs!$D$1:$E$10,2,FALSE)</f>
        <v>140</v>
      </c>
      <c r="M11131">
        <f>VLOOKUP(C11131,age_costs!$A$1:$B$52,2,FALSE)</f>
        <v>100</v>
      </c>
    </row>
    <row r="11132" spans="1:13" x14ac:dyDescent="0.25">
      <c r="A11132" t="s">
        <v>12860</v>
      </c>
      <c r="B11132" t="s">
        <v>16408</v>
      </c>
      <c r="C11132" s="2">
        <f t="shared" si="519"/>
        <v>19</v>
      </c>
      <c r="D11132" t="s">
        <v>19</v>
      </c>
      <c r="E11132" t="s">
        <v>2200</v>
      </c>
      <c r="F11132">
        <v>6.5</v>
      </c>
      <c r="G11132" t="str">
        <f t="shared" si="520"/>
        <v>Medium</v>
      </c>
      <c r="H11132" t="s">
        <v>6</v>
      </c>
      <c r="I11132" t="str">
        <f>IFERROR(VLOOKUP(A11132,sponsored_animals!$A$1:$C$2143,1,TRUE),0)</f>
        <v>0ea863dbf1123f</v>
      </c>
      <c r="J11132">
        <f>VLOOKUP(H11132,location_costs!$A$1:$B$6,2,FALSE)</f>
        <v>135</v>
      </c>
      <c r="K11132" t="str">
        <f t="shared" si="521"/>
        <v>Cat_Medium</v>
      </c>
      <c r="L11132">
        <f>VLOOKUP(K11132,size_costs!$D$1:$E$10,2,FALSE)</f>
        <v>120</v>
      </c>
      <c r="M11132">
        <f>VLOOKUP(C11132,age_costs!$A$1:$B$52,2,FALSE)</f>
        <v>300</v>
      </c>
    </row>
    <row r="11133" spans="1:13" x14ac:dyDescent="0.25">
      <c r="A11133" t="s">
        <v>12861</v>
      </c>
      <c r="B11133" t="s">
        <v>16409</v>
      </c>
      <c r="C11133" s="2">
        <f t="shared" si="519"/>
        <v>14</v>
      </c>
      <c r="D11133" t="s">
        <v>12</v>
      </c>
      <c r="E11133" t="s">
        <v>2182</v>
      </c>
      <c r="F11133">
        <v>9</v>
      </c>
      <c r="G11133" t="str">
        <f t="shared" si="520"/>
        <v>Small</v>
      </c>
      <c r="H11133" t="s">
        <v>6</v>
      </c>
      <c r="I11133">
        <f>IFERROR(VLOOKUP(A11133,sponsored_animals!$A$1:$C$2143,1,TRUE),0)</f>
        <v>0</v>
      </c>
      <c r="J11133">
        <f>VLOOKUP(H11133,location_costs!$A$1:$B$6,2,FALSE)</f>
        <v>135</v>
      </c>
      <c r="K11133" t="str">
        <f t="shared" si="521"/>
        <v>Dog_Small</v>
      </c>
      <c r="L11133">
        <f>VLOOKUP(K11133,size_costs!$D$1:$E$10,2,FALSE)</f>
        <v>125</v>
      </c>
      <c r="M11133">
        <f>VLOOKUP(C11133,age_costs!$A$1:$B$52,2,FALSE)</f>
        <v>200</v>
      </c>
    </row>
    <row r="11134" spans="1:13" x14ac:dyDescent="0.25">
      <c r="A11134" t="s">
        <v>1330</v>
      </c>
      <c r="B11134" t="s">
        <v>3966</v>
      </c>
      <c r="C11134" s="2">
        <f t="shared" si="519"/>
        <v>6</v>
      </c>
      <c r="D11134" t="s">
        <v>19</v>
      </c>
      <c r="E11134" t="s">
        <v>2380</v>
      </c>
      <c r="F11134">
        <v>3</v>
      </c>
      <c r="G11134" t="str">
        <f t="shared" si="520"/>
        <v>Small</v>
      </c>
      <c r="H11134" t="s">
        <v>5</v>
      </c>
      <c r="I11134">
        <f>IFERROR(VLOOKUP(A11134,sponsored_animals!$A$1:$C$2143,1,TRUE),0)</f>
        <v>0</v>
      </c>
      <c r="J11134">
        <f>VLOOKUP(H11134,location_costs!$A$1:$B$6,2,FALSE)</f>
        <v>140</v>
      </c>
      <c r="K11134" t="str">
        <f t="shared" si="521"/>
        <v>Cat_Small</v>
      </c>
      <c r="L11134">
        <f>VLOOKUP(K11134,size_costs!$D$1:$E$10,2,FALSE)</f>
        <v>100</v>
      </c>
      <c r="M11134">
        <f>VLOOKUP(C11134,age_costs!$A$1:$B$52,2,FALSE)</f>
        <v>100</v>
      </c>
    </row>
    <row r="11135" spans="1:13" x14ac:dyDescent="0.25">
      <c r="A11135" t="s">
        <v>12862</v>
      </c>
      <c r="B11135" t="s">
        <v>12621</v>
      </c>
      <c r="C11135" s="2">
        <f t="shared" si="519"/>
        <v>13</v>
      </c>
      <c r="D11135" t="s">
        <v>12</v>
      </c>
      <c r="E11135" t="s">
        <v>2241</v>
      </c>
      <c r="F11135">
        <v>18</v>
      </c>
      <c r="G11135" t="str">
        <f t="shared" si="520"/>
        <v>Medium</v>
      </c>
      <c r="H11135" t="s">
        <v>3</v>
      </c>
      <c r="I11135" t="str">
        <f>IFERROR(VLOOKUP(A11135,sponsored_animals!$A$1:$C$2143,1,TRUE),0)</f>
        <v>7c0c3e04e6a4d4</v>
      </c>
      <c r="J11135">
        <f>VLOOKUP(H11135,location_costs!$A$1:$B$6,2,FALSE)</f>
        <v>120</v>
      </c>
      <c r="K11135" t="str">
        <f t="shared" si="521"/>
        <v>Dog_Medium</v>
      </c>
      <c r="L11135">
        <f>VLOOKUP(K11135,size_costs!$D$1:$E$10,2,FALSE)</f>
        <v>150</v>
      </c>
      <c r="M11135">
        <f>VLOOKUP(C11135,age_costs!$A$1:$B$52,2,FALSE)</f>
        <v>200</v>
      </c>
    </row>
    <row r="11136" spans="1:13" x14ac:dyDescent="0.25">
      <c r="A11136" t="s">
        <v>12864</v>
      </c>
      <c r="B11136" t="s">
        <v>16123</v>
      </c>
      <c r="C11136" s="2">
        <f t="shared" si="519"/>
        <v>9</v>
      </c>
      <c r="D11136" t="s">
        <v>12</v>
      </c>
      <c r="E11136" t="s">
        <v>2223</v>
      </c>
      <c r="F11136">
        <v>33</v>
      </c>
      <c r="G11136" t="str">
        <f t="shared" si="520"/>
        <v>Large</v>
      </c>
      <c r="H11136" t="s">
        <v>6</v>
      </c>
      <c r="I11136" t="str">
        <f>IFERROR(VLOOKUP(A11136,sponsored_animals!$A$1:$C$2143,1,TRUE),0)</f>
        <v>438efb0f97b6a3</v>
      </c>
      <c r="J11136">
        <f>VLOOKUP(H11136,location_costs!$A$1:$B$6,2,FALSE)</f>
        <v>135</v>
      </c>
      <c r="K11136" t="str">
        <f t="shared" si="521"/>
        <v>Dog_Large</v>
      </c>
      <c r="L11136">
        <f>VLOOKUP(K11136,size_costs!$D$1:$E$10,2,FALSE)</f>
        <v>175</v>
      </c>
      <c r="M11136">
        <f>VLOOKUP(C11136,age_costs!$A$1:$B$52,2,FALSE)</f>
        <v>150</v>
      </c>
    </row>
    <row r="11137" spans="1:13" x14ac:dyDescent="0.25">
      <c r="A11137" t="s">
        <v>12865</v>
      </c>
      <c r="B11137" t="s">
        <v>5919</v>
      </c>
      <c r="C11137" s="2">
        <f t="shared" si="519"/>
        <v>7</v>
      </c>
      <c r="D11137" t="s">
        <v>19</v>
      </c>
      <c r="E11137" t="s">
        <v>2223</v>
      </c>
      <c r="F11137">
        <v>8.5</v>
      </c>
      <c r="G11137" t="str">
        <f t="shared" si="520"/>
        <v>Large</v>
      </c>
      <c r="H11137" t="s">
        <v>6</v>
      </c>
      <c r="I11137" t="str">
        <f>IFERROR(VLOOKUP(A11137,sponsored_animals!$A$1:$C$2143,1,TRUE),0)</f>
        <v>f3de00c24336c4</v>
      </c>
      <c r="J11137">
        <f>VLOOKUP(H11137,location_costs!$A$1:$B$6,2,FALSE)</f>
        <v>135</v>
      </c>
      <c r="K11137" t="str">
        <f t="shared" si="521"/>
        <v>Cat_Large</v>
      </c>
      <c r="L11137">
        <f>VLOOKUP(K11137,size_costs!$D$1:$E$10,2,FALSE)</f>
        <v>140</v>
      </c>
      <c r="M11137">
        <f>VLOOKUP(C11137,age_costs!$A$1:$B$52,2,FALSE)</f>
        <v>100</v>
      </c>
    </row>
    <row r="11138" spans="1:13" x14ac:dyDescent="0.25">
      <c r="A11138" t="s">
        <v>12866</v>
      </c>
      <c r="B11138" t="s">
        <v>15830</v>
      </c>
      <c r="C11138" s="2">
        <f t="shared" si="519"/>
        <v>2</v>
      </c>
      <c r="D11138" t="s">
        <v>19</v>
      </c>
      <c r="E11138" t="s">
        <v>2200</v>
      </c>
      <c r="F11138">
        <v>6</v>
      </c>
      <c r="G11138" t="str">
        <f t="shared" si="520"/>
        <v>Medium</v>
      </c>
      <c r="H11138" t="s">
        <v>6</v>
      </c>
      <c r="I11138" t="str">
        <f>IFERROR(VLOOKUP(A11138,sponsored_animals!$A$1:$C$2143,1,TRUE),0)</f>
        <v>7c0c3e04e6a4d4</v>
      </c>
      <c r="J11138">
        <f>VLOOKUP(H11138,location_costs!$A$1:$B$6,2,FALSE)</f>
        <v>135</v>
      </c>
      <c r="K11138" t="str">
        <f t="shared" si="521"/>
        <v>Cat_Medium</v>
      </c>
      <c r="L11138">
        <f>VLOOKUP(K11138,size_costs!$D$1:$E$10,2,FALSE)</f>
        <v>120</v>
      </c>
      <c r="M11138">
        <f>VLOOKUP(C11138,age_costs!$A$1:$B$52,2,FALSE)</f>
        <v>0</v>
      </c>
    </row>
    <row r="11139" spans="1:13" x14ac:dyDescent="0.25">
      <c r="A11139" t="s">
        <v>12867</v>
      </c>
      <c r="B11139" t="s">
        <v>13837</v>
      </c>
      <c r="C11139" s="2">
        <f t="shared" ref="C11139:C11202" si="522">ROUND(YEARFRAC(B11139,"31/12/2021"),0)</f>
        <v>5</v>
      </c>
      <c r="D11139" t="s">
        <v>19</v>
      </c>
      <c r="E11139" t="s">
        <v>2369</v>
      </c>
      <c r="F11139">
        <v>4</v>
      </c>
      <c r="G11139" t="str">
        <f t="shared" ref="G11139:G11202" si="523">IF(AND(D11139="Dog",F11139&lt;=10),"Small",IF(AND(D11139="Dog",F11139&gt;10,F11139&lt;=30),"Medium",IF(AND(D11139="Dog",F11139&gt;30),"Large",IF(AND(D11139="Cat",F11139&lt;=5),"Small",IF(AND(D11139="Cat",F11139&gt;5,F11139&lt;=7),"Medium",IF(AND(D11139="Cat",F11139&gt;=7),"Large",IF(AND(D11139="Bird",F11139&lt;=0.7),"Small",IF(AND(D11139="Bird",F11139&gt;0.7,F11139&lt;=1.1),"Medium",IF(AND(D11139="Bird",F11139&gt;1.1),"Large","Erro")))))))))</f>
        <v>Small</v>
      </c>
      <c r="H11139" t="s">
        <v>6</v>
      </c>
      <c r="I11139" t="str">
        <f>IFERROR(VLOOKUP(A11139,sponsored_animals!$A$1:$C$2143,1,TRUE),0)</f>
        <v>178f1189a06b68</v>
      </c>
      <c r="J11139">
        <f>VLOOKUP(H11139,location_costs!$A$1:$B$6,2,FALSE)</f>
        <v>135</v>
      </c>
      <c r="K11139" t="str">
        <f t="shared" ref="K11139:K11202" si="524">D11139&amp;"_"&amp;G11139</f>
        <v>Cat_Small</v>
      </c>
      <c r="L11139">
        <f>VLOOKUP(K11139,size_costs!$D$1:$E$10,2,FALSE)</f>
        <v>100</v>
      </c>
      <c r="M11139">
        <f>VLOOKUP(C11139,age_costs!$A$1:$B$52,2,FALSE)</f>
        <v>100</v>
      </c>
    </row>
    <row r="11140" spans="1:13" x14ac:dyDescent="0.25">
      <c r="A11140" t="s">
        <v>12868</v>
      </c>
      <c r="B11140" t="s">
        <v>16410</v>
      </c>
      <c r="C11140" s="2">
        <f t="shared" si="522"/>
        <v>9</v>
      </c>
      <c r="D11140" t="s">
        <v>12</v>
      </c>
      <c r="E11140" t="s">
        <v>2207</v>
      </c>
      <c r="F11140">
        <v>19</v>
      </c>
      <c r="G11140" t="str">
        <f t="shared" si="523"/>
        <v>Medium</v>
      </c>
      <c r="H11140" t="s">
        <v>7</v>
      </c>
      <c r="I11140" t="str">
        <f>IFERROR(VLOOKUP(A11140,sponsored_animals!$A$1:$C$2143,1,TRUE),0)</f>
        <v>178f1189a06b68</v>
      </c>
      <c r="J11140">
        <f>VLOOKUP(H11140,location_costs!$A$1:$B$6,2,FALSE)</f>
        <v>100</v>
      </c>
      <c r="K11140" t="str">
        <f t="shared" si="524"/>
        <v>Dog_Medium</v>
      </c>
      <c r="L11140">
        <f>VLOOKUP(K11140,size_costs!$D$1:$E$10,2,FALSE)</f>
        <v>150</v>
      </c>
      <c r="M11140">
        <f>VLOOKUP(C11140,age_costs!$A$1:$B$52,2,FALSE)</f>
        <v>150</v>
      </c>
    </row>
    <row r="11141" spans="1:13" x14ac:dyDescent="0.25">
      <c r="A11141" t="s">
        <v>12869</v>
      </c>
      <c r="B11141" t="s">
        <v>15452</v>
      </c>
      <c r="C11141" s="2">
        <f t="shared" si="522"/>
        <v>6</v>
      </c>
      <c r="D11141" t="s">
        <v>19</v>
      </c>
      <c r="E11141" t="s">
        <v>2448</v>
      </c>
      <c r="F11141">
        <v>9</v>
      </c>
      <c r="G11141" t="str">
        <f t="shared" si="523"/>
        <v>Large</v>
      </c>
      <c r="H11141" t="s">
        <v>6</v>
      </c>
      <c r="I11141">
        <f>IFERROR(VLOOKUP(A11141,sponsored_animals!$A$1:$C$2143,1,TRUE),0)</f>
        <v>0</v>
      </c>
      <c r="J11141">
        <f>VLOOKUP(H11141,location_costs!$A$1:$B$6,2,FALSE)</f>
        <v>135</v>
      </c>
      <c r="K11141" t="str">
        <f t="shared" si="524"/>
        <v>Cat_Large</v>
      </c>
      <c r="L11141">
        <f>VLOOKUP(K11141,size_costs!$D$1:$E$10,2,FALSE)</f>
        <v>140</v>
      </c>
      <c r="M11141">
        <f>VLOOKUP(C11141,age_costs!$A$1:$B$52,2,FALSE)</f>
        <v>100</v>
      </c>
    </row>
    <row r="11142" spans="1:13" x14ac:dyDescent="0.25">
      <c r="A11142" t="s">
        <v>12870</v>
      </c>
      <c r="B11142" t="s">
        <v>13360</v>
      </c>
      <c r="C11142" s="2">
        <f t="shared" si="522"/>
        <v>3</v>
      </c>
      <c r="D11142" t="s">
        <v>19</v>
      </c>
      <c r="E11142" t="s">
        <v>2198</v>
      </c>
      <c r="F11142">
        <v>9</v>
      </c>
      <c r="G11142" t="str">
        <f t="shared" si="523"/>
        <v>Large</v>
      </c>
      <c r="H11142" t="s">
        <v>4</v>
      </c>
      <c r="I11142" t="str">
        <f>IFERROR(VLOOKUP(A11142,sponsored_animals!$A$1:$C$2143,1,TRUE),0)</f>
        <v>214f8f6b359a1e</v>
      </c>
      <c r="J11142">
        <f>VLOOKUP(H11142,location_costs!$A$1:$B$6,2,FALSE)</f>
        <v>110</v>
      </c>
      <c r="K11142" t="str">
        <f t="shared" si="524"/>
        <v>Cat_Large</v>
      </c>
      <c r="L11142">
        <f>VLOOKUP(K11142,size_costs!$D$1:$E$10,2,FALSE)</f>
        <v>140</v>
      </c>
      <c r="M11142">
        <f>VLOOKUP(C11142,age_costs!$A$1:$B$52,2,FALSE)</f>
        <v>0</v>
      </c>
    </row>
    <row r="11143" spans="1:13" x14ac:dyDescent="0.25">
      <c r="A11143" t="s">
        <v>12871</v>
      </c>
      <c r="B11143" t="s">
        <v>16411</v>
      </c>
      <c r="C11143" s="2">
        <f t="shared" si="522"/>
        <v>18</v>
      </c>
      <c r="D11143" t="s">
        <v>12</v>
      </c>
      <c r="E11143" t="s">
        <v>2208</v>
      </c>
      <c r="F11143">
        <v>25</v>
      </c>
      <c r="G11143" t="str">
        <f t="shared" si="523"/>
        <v>Medium</v>
      </c>
      <c r="H11143" t="s">
        <v>3</v>
      </c>
      <c r="I11143" t="str">
        <f>IFERROR(VLOOKUP(A11143,sponsored_animals!$A$1:$C$2143,1,TRUE),0)</f>
        <v>4fca6ef6dbda96</v>
      </c>
      <c r="J11143">
        <f>VLOOKUP(H11143,location_costs!$A$1:$B$6,2,FALSE)</f>
        <v>120</v>
      </c>
      <c r="K11143" t="str">
        <f t="shared" si="524"/>
        <v>Dog_Medium</v>
      </c>
      <c r="L11143">
        <f>VLOOKUP(K11143,size_costs!$D$1:$E$10,2,FALSE)</f>
        <v>150</v>
      </c>
      <c r="M11143">
        <f>VLOOKUP(C11143,age_costs!$A$1:$B$52,2,FALSE)</f>
        <v>300</v>
      </c>
    </row>
    <row r="11144" spans="1:13" x14ac:dyDescent="0.25">
      <c r="A11144" t="s">
        <v>458</v>
      </c>
      <c r="B11144" t="s">
        <v>15440</v>
      </c>
      <c r="C11144" s="2">
        <f t="shared" si="522"/>
        <v>7</v>
      </c>
      <c r="D11144" t="s">
        <v>12</v>
      </c>
      <c r="E11144" t="s">
        <v>2207</v>
      </c>
      <c r="F11144">
        <v>12</v>
      </c>
      <c r="G11144" t="str">
        <f t="shared" si="523"/>
        <v>Medium</v>
      </c>
      <c r="H11144" t="s">
        <v>6</v>
      </c>
      <c r="I11144" t="str">
        <f>IFERROR(VLOOKUP(A11144,sponsored_animals!$A$1:$C$2143,1,TRUE),0)</f>
        <v>178f1189a06b68</v>
      </c>
      <c r="J11144">
        <f>VLOOKUP(H11144,location_costs!$A$1:$B$6,2,FALSE)</f>
        <v>135</v>
      </c>
      <c r="K11144" t="str">
        <f t="shared" si="524"/>
        <v>Dog_Medium</v>
      </c>
      <c r="L11144">
        <f>VLOOKUP(K11144,size_costs!$D$1:$E$10,2,FALSE)</f>
        <v>150</v>
      </c>
      <c r="M11144">
        <f>VLOOKUP(C11144,age_costs!$A$1:$B$52,2,FALSE)</f>
        <v>100</v>
      </c>
    </row>
    <row r="11145" spans="1:13" x14ac:dyDescent="0.25">
      <c r="A11145" t="s">
        <v>12872</v>
      </c>
      <c r="B11145" t="s">
        <v>16412</v>
      </c>
      <c r="C11145" s="2">
        <f t="shared" si="522"/>
        <v>10</v>
      </c>
      <c r="D11145" t="s">
        <v>12</v>
      </c>
      <c r="E11145" t="s">
        <v>2610</v>
      </c>
      <c r="F11145">
        <v>11.5</v>
      </c>
      <c r="G11145" t="str">
        <f t="shared" si="523"/>
        <v>Medium</v>
      </c>
      <c r="H11145" t="s">
        <v>4</v>
      </c>
      <c r="I11145" t="str">
        <f>IFERROR(VLOOKUP(A11145,sponsored_animals!$A$1:$C$2143,1,TRUE),0)</f>
        <v>4fca6ef6dbda96</v>
      </c>
      <c r="J11145">
        <f>VLOOKUP(H11145,location_costs!$A$1:$B$6,2,FALSE)</f>
        <v>110</v>
      </c>
      <c r="K11145" t="str">
        <f t="shared" si="524"/>
        <v>Dog_Medium</v>
      </c>
      <c r="L11145">
        <f>VLOOKUP(K11145,size_costs!$D$1:$E$10,2,FALSE)</f>
        <v>150</v>
      </c>
      <c r="M11145">
        <f>VLOOKUP(C11145,age_costs!$A$1:$B$52,2,FALSE)</f>
        <v>150</v>
      </c>
    </row>
    <row r="11146" spans="1:13" x14ac:dyDescent="0.25">
      <c r="A11146" t="s">
        <v>12873</v>
      </c>
      <c r="B11146" t="s">
        <v>14400</v>
      </c>
      <c r="C11146" s="2">
        <f t="shared" si="522"/>
        <v>8</v>
      </c>
      <c r="D11146" t="s">
        <v>12</v>
      </c>
      <c r="E11146" t="s">
        <v>2208</v>
      </c>
      <c r="F11146">
        <v>43</v>
      </c>
      <c r="G11146" t="str">
        <f t="shared" si="523"/>
        <v>Large</v>
      </c>
      <c r="H11146" t="s">
        <v>6</v>
      </c>
      <c r="I11146" t="str">
        <f>IFERROR(VLOOKUP(A11146,sponsored_animals!$A$1:$C$2143,1,TRUE),0)</f>
        <v>36806649e5722d</v>
      </c>
      <c r="J11146">
        <f>VLOOKUP(H11146,location_costs!$A$1:$B$6,2,FALSE)</f>
        <v>135</v>
      </c>
      <c r="K11146" t="str">
        <f t="shared" si="524"/>
        <v>Dog_Large</v>
      </c>
      <c r="L11146">
        <f>VLOOKUP(K11146,size_costs!$D$1:$E$10,2,FALSE)</f>
        <v>175</v>
      </c>
      <c r="M11146">
        <f>VLOOKUP(C11146,age_costs!$A$1:$B$52,2,FALSE)</f>
        <v>150</v>
      </c>
    </row>
    <row r="11147" spans="1:13" x14ac:dyDescent="0.25">
      <c r="A11147" t="s">
        <v>12874</v>
      </c>
      <c r="B11147" t="s">
        <v>7084</v>
      </c>
      <c r="C11147" s="2">
        <f t="shared" si="522"/>
        <v>5</v>
      </c>
      <c r="D11147" t="s">
        <v>12</v>
      </c>
      <c r="E11147" t="s">
        <v>2247</v>
      </c>
      <c r="F11147">
        <v>17</v>
      </c>
      <c r="G11147" t="str">
        <f t="shared" si="523"/>
        <v>Medium</v>
      </c>
      <c r="H11147" t="s">
        <v>7</v>
      </c>
      <c r="I11147" t="str">
        <f>IFERROR(VLOOKUP(A11147,sponsored_animals!$A$1:$C$2143,1,TRUE),0)</f>
        <v>36806649e5722d</v>
      </c>
      <c r="J11147">
        <f>VLOOKUP(H11147,location_costs!$A$1:$B$6,2,FALSE)</f>
        <v>100</v>
      </c>
      <c r="K11147" t="str">
        <f t="shared" si="524"/>
        <v>Dog_Medium</v>
      </c>
      <c r="L11147">
        <f>VLOOKUP(K11147,size_costs!$D$1:$E$10,2,FALSE)</f>
        <v>150</v>
      </c>
      <c r="M11147">
        <f>VLOOKUP(C11147,age_costs!$A$1:$B$52,2,FALSE)</f>
        <v>100</v>
      </c>
    </row>
    <row r="11148" spans="1:13" x14ac:dyDescent="0.25">
      <c r="A11148" t="s">
        <v>12875</v>
      </c>
      <c r="B11148" t="s">
        <v>14496</v>
      </c>
      <c r="C11148" s="2">
        <f t="shared" si="522"/>
        <v>7</v>
      </c>
      <c r="D11148" t="s">
        <v>12</v>
      </c>
      <c r="E11148" t="s">
        <v>2182</v>
      </c>
      <c r="F11148">
        <v>34</v>
      </c>
      <c r="G11148" t="str">
        <f t="shared" si="523"/>
        <v>Large</v>
      </c>
      <c r="H11148" t="s">
        <v>3</v>
      </c>
      <c r="I11148" t="str">
        <f>IFERROR(VLOOKUP(A11148,sponsored_animals!$A$1:$C$2143,1,TRUE),0)</f>
        <v>36806649e5722d</v>
      </c>
      <c r="J11148">
        <f>VLOOKUP(H11148,location_costs!$A$1:$B$6,2,FALSE)</f>
        <v>120</v>
      </c>
      <c r="K11148" t="str">
        <f t="shared" si="524"/>
        <v>Dog_Large</v>
      </c>
      <c r="L11148">
        <f>VLOOKUP(K11148,size_costs!$D$1:$E$10,2,FALSE)</f>
        <v>175</v>
      </c>
      <c r="M11148">
        <f>VLOOKUP(C11148,age_costs!$A$1:$B$52,2,FALSE)</f>
        <v>100</v>
      </c>
    </row>
    <row r="11149" spans="1:13" x14ac:dyDescent="0.25">
      <c r="A11149" t="s">
        <v>12876</v>
      </c>
      <c r="B11149" t="s">
        <v>15828</v>
      </c>
      <c r="C11149" s="2">
        <f t="shared" si="522"/>
        <v>3</v>
      </c>
      <c r="D11149" t="s">
        <v>12</v>
      </c>
      <c r="E11149" t="s">
        <v>2217</v>
      </c>
      <c r="F11149">
        <v>47</v>
      </c>
      <c r="G11149" t="str">
        <f t="shared" si="523"/>
        <v>Large</v>
      </c>
      <c r="H11149" t="s">
        <v>6</v>
      </c>
      <c r="I11149">
        <f>IFERROR(VLOOKUP(A11149,sponsored_animals!$A$1:$C$2143,1,TRUE),0)</f>
        <v>0</v>
      </c>
      <c r="J11149">
        <f>VLOOKUP(H11149,location_costs!$A$1:$B$6,2,FALSE)</f>
        <v>135</v>
      </c>
      <c r="K11149" t="str">
        <f t="shared" si="524"/>
        <v>Dog_Large</v>
      </c>
      <c r="L11149">
        <f>VLOOKUP(K11149,size_costs!$D$1:$E$10,2,FALSE)</f>
        <v>175</v>
      </c>
      <c r="M11149">
        <f>VLOOKUP(C11149,age_costs!$A$1:$B$52,2,FALSE)</f>
        <v>0</v>
      </c>
    </row>
    <row r="11150" spans="1:13" x14ac:dyDescent="0.25">
      <c r="A11150" t="s">
        <v>12877</v>
      </c>
      <c r="B11150" t="s">
        <v>3523</v>
      </c>
      <c r="C11150" s="2">
        <f t="shared" si="522"/>
        <v>3</v>
      </c>
      <c r="D11150" t="s">
        <v>19</v>
      </c>
      <c r="E11150" t="s">
        <v>2182</v>
      </c>
      <c r="F11150">
        <v>8</v>
      </c>
      <c r="G11150" t="str">
        <f t="shared" si="523"/>
        <v>Large</v>
      </c>
      <c r="H11150" t="s">
        <v>5</v>
      </c>
      <c r="I11150" t="str">
        <f>IFERROR(VLOOKUP(A11150,sponsored_animals!$A$1:$C$2143,1,TRUE),0)</f>
        <v>178f1189a06b68</v>
      </c>
      <c r="J11150">
        <f>VLOOKUP(H11150,location_costs!$A$1:$B$6,2,FALSE)</f>
        <v>140</v>
      </c>
      <c r="K11150" t="str">
        <f t="shared" si="524"/>
        <v>Cat_Large</v>
      </c>
      <c r="L11150">
        <f>VLOOKUP(K11150,size_costs!$D$1:$E$10,2,FALSE)</f>
        <v>140</v>
      </c>
      <c r="M11150">
        <f>VLOOKUP(C11150,age_costs!$A$1:$B$52,2,FALSE)</f>
        <v>0</v>
      </c>
    </row>
    <row r="11151" spans="1:13" x14ac:dyDescent="0.25">
      <c r="A11151" t="s">
        <v>12878</v>
      </c>
      <c r="B11151" t="s">
        <v>14572</v>
      </c>
      <c r="C11151" s="2">
        <f t="shared" si="522"/>
        <v>9</v>
      </c>
      <c r="D11151" t="s">
        <v>12</v>
      </c>
      <c r="E11151" t="s">
        <v>2233</v>
      </c>
      <c r="F11151">
        <v>13</v>
      </c>
      <c r="G11151" t="str">
        <f t="shared" si="523"/>
        <v>Medium</v>
      </c>
      <c r="H11151" t="s">
        <v>7</v>
      </c>
      <c r="I11151" t="str">
        <f>IFERROR(VLOOKUP(A11151,sponsored_animals!$A$1:$C$2143,1,TRUE),0)</f>
        <v>b14069999a0ee6</v>
      </c>
      <c r="J11151">
        <f>VLOOKUP(H11151,location_costs!$A$1:$B$6,2,FALSE)</f>
        <v>100</v>
      </c>
      <c r="K11151" t="str">
        <f t="shared" si="524"/>
        <v>Dog_Medium</v>
      </c>
      <c r="L11151">
        <f>VLOOKUP(K11151,size_costs!$D$1:$E$10,2,FALSE)</f>
        <v>150</v>
      </c>
      <c r="M11151">
        <f>VLOOKUP(C11151,age_costs!$A$1:$B$52,2,FALSE)</f>
        <v>150</v>
      </c>
    </row>
    <row r="11152" spans="1:13" x14ac:dyDescent="0.25">
      <c r="A11152" t="s">
        <v>172</v>
      </c>
      <c r="B11152" t="s">
        <v>8016</v>
      </c>
      <c r="C11152" s="2">
        <f t="shared" si="522"/>
        <v>9</v>
      </c>
      <c r="D11152" t="s">
        <v>12</v>
      </c>
      <c r="E11152" t="s">
        <v>2233</v>
      </c>
      <c r="F11152">
        <v>31.5</v>
      </c>
      <c r="G11152" t="str">
        <f t="shared" si="523"/>
        <v>Large</v>
      </c>
      <c r="H11152" t="s">
        <v>5</v>
      </c>
      <c r="I11152" t="str">
        <f>IFERROR(VLOOKUP(A11152,sponsored_animals!$A$1:$C$2143,1,TRUE),0)</f>
        <v>178f1189a06b68</v>
      </c>
      <c r="J11152">
        <f>VLOOKUP(H11152,location_costs!$A$1:$B$6,2,FALSE)</f>
        <v>140</v>
      </c>
      <c r="K11152" t="str">
        <f t="shared" si="524"/>
        <v>Dog_Large</v>
      </c>
      <c r="L11152">
        <f>VLOOKUP(K11152,size_costs!$D$1:$E$10,2,FALSE)</f>
        <v>175</v>
      </c>
      <c r="M11152">
        <f>VLOOKUP(C11152,age_costs!$A$1:$B$52,2,FALSE)</f>
        <v>150</v>
      </c>
    </row>
    <row r="11153" spans="1:13" x14ac:dyDescent="0.25">
      <c r="A11153" t="s">
        <v>12879</v>
      </c>
      <c r="B11153" t="s">
        <v>15398</v>
      </c>
      <c r="C11153" s="2">
        <f t="shared" si="522"/>
        <v>4</v>
      </c>
      <c r="D11153" t="s">
        <v>19</v>
      </c>
      <c r="E11153" t="s">
        <v>2210</v>
      </c>
      <c r="F11153">
        <v>9</v>
      </c>
      <c r="G11153" t="str">
        <f t="shared" si="523"/>
        <v>Large</v>
      </c>
      <c r="H11153" t="s">
        <v>6</v>
      </c>
      <c r="I11153" t="str">
        <f>IFERROR(VLOOKUP(A11153,sponsored_animals!$A$1:$C$2143,1,TRUE),0)</f>
        <v>f3de00c24336c4</v>
      </c>
      <c r="J11153">
        <f>VLOOKUP(H11153,location_costs!$A$1:$B$6,2,FALSE)</f>
        <v>135</v>
      </c>
      <c r="K11153" t="str">
        <f t="shared" si="524"/>
        <v>Cat_Large</v>
      </c>
      <c r="L11153">
        <f>VLOOKUP(K11153,size_costs!$D$1:$E$10,2,FALSE)</f>
        <v>140</v>
      </c>
      <c r="M11153">
        <f>VLOOKUP(C11153,age_costs!$A$1:$B$52,2,FALSE)</f>
        <v>0</v>
      </c>
    </row>
    <row r="11154" spans="1:13" x14ac:dyDescent="0.25">
      <c r="A11154" t="s">
        <v>12880</v>
      </c>
      <c r="B11154" t="s">
        <v>14401</v>
      </c>
      <c r="C11154" s="2">
        <f t="shared" si="522"/>
        <v>6</v>
      </c>
      <c r="D11154" t="s">
        <v>12</v>
      </c>
      <c r="E11154" t="s">
        <v>2322</v>
      </c>
      <c r="F11154">
        <v>44</v>
      </c>
      <c r="G11154" t="str">
        <f t="shared" si="523"/>
        <v>Large</v>
      </c>
      <c r="H11154" t="s">
        <v>3</v>
      </c>
      <c r="I11154" t="str">
        <f>IFERROR(VLOOKUP(A11154,sponsored_animals!$A$1:$C$2143,1,TRUE),0)</f>
        <v>4fca6ef6dbda96</v>
      </c>
      <c r="J11154">
        <f>VLOOKUP(H11154,location_costs!$A$1:$B$6,2,FALSE)</f>
        <v>120</v>
      </c>
      <c r="K11154" t="str">
        <f t="shared" si="524"/>
        <v>Dog_Large</v>
      </c>
      <c r="L11154">
        <f>VLOOKUP(K11154,size_costs!$D$1:$E$10,2,FALSE)</f>
        <v>175</v>
      </c>
      <c r="M11154">
        <f>VLOOKUP(C11154,age_costs!$A$1:$B$52,2,FALSE)</f>
        <v>100</v>
      </c>
    </row>
    <row r="11155" spans="1:13" x14ac:dyDescent="0.25">
      <c r="A11155" t="s">
        <v>12881</v>
      </c>
      <c r="B11155" t="s">
        <v>16134</v>
      </c>
      <c r="C11155" s="2">
        <f t="shared" si="522"/>
        <v>7</v>
      </c>
      <c r="D11155" t="s">
        <v>12</v>
      </c>
      <c r="E11155" t="s">
        <v>2322</v>
      </c>
      <c r="F11155">
        <v>43</v>
      </c>
      <c r="G11155" t="str">
        <f t="shared" si="523"/>
        <v>Large</v>
      </c>
      <c r="H11155" t="s">
        <v>6</v>
      </c>
      <c r="I11155" t="str">
        <f>IFERROR(VLOOKUP(A11155,sponsored_animals!$A$1:$C$2143,1,TRUE),0)</f>
        <v>178f1189a06b68</v>
      </c>
      <c r="J11155">
        <f>VLOOKUP(H11155,location_costs!$A$1:$B$6,2,FALSE)</f>
        <v>135</v>
      </c>
      <c r="K11155" t="str">
        <f t="shared" si="524"/>
        <v>Dog_Large</v>
      </c>
      <c r="L11155">
        <f>VLOOKUP(K11155,size_costs!$D$1:$E$10,2,FALSE)</f>
        <v>175</v>
      </c>
      <c r="M11155">
        <f>VLOOKUP(C11155,age_costs!$A$1:$B$52,2,FALSE)</f>
        <v>100</v>
      </c>
    </row>
    <row r="11156" spans="1:13" x14ac:dyDescent="0.25">
      <c r="A11156" t="s">
        <v>12882</v>
      </c>
      <c r="B11156" t="s">
        <v>15893</v>
      </c>
      <c r="C11156" s="2">
        <f t="shared" si="522"/>
        <v>5</v>
      </c>
      <c r="D11156" t="s">
        <v>19</v>
      </c>
      <c r="E11156" t="s">
        <v>2207</v>
      </c>
      <c r="F11156">
        <v>8</v>
      </c>
      <c r="G11156" t="str">
        <f t="shared" si="523"/>
        <v>Large</v>
      </c>
      <c r="H11156" t="s">
        <v>5</v>
      </c>
      <c r="I11156" t="str">
        <f>IFERROR(VLOOKUP(A11156,sponsored_animals!$A$1:$C$2143,1,TRUE),0)</f>
        <v>36806649e5722d</v>
      </c>
      <c r="J11156">
        <f>VLOOKUP(H11156,location_costs!$A$1:$B$6,2,FALSE)</f>
        <v>140</v>
      </c>
      <c r="K11156" t="str">
        <f t="shared" si="524"/>
        <v>Cat_Large</v>
      </c>
      <c r="L11156">
        <f>VLOOKUP(K11156,size_costs!$D$1:$E$10,2,FALSE)</f>
        <v>140</v>
      </c>
      <c r="M11156">
        <f>VLOOKUP(C11156,age_costs!$A$1:$B$52,2,FALSE)</f>
        <v>100</v>
      </c>
    </row>
    <row r="11157" spans="1:13" x14ac:dyDescent="0.25">
      <c r="A11157" t="s">
        <v>12883</v>
      </c>
      <c r="B11157" t="s">
        <v>12980</v>
      </c>
      <c r="C11157" s="2">
        <f t="shared" si="522"/>
        <v>3</v>
      </c>
      <c r="D11157" t="s">
        <v>19</v>
      </c>
      <c r="E11157" t="s">
        <v>2380</v>
      </c>
      <c r="F11157">
        <v>6</v>
      </c>
      <c r="G11157" t="str">
        <f t="shared" si="523"/>
        <v>Medium</v>
      </c>
      <c r="H11157" t="s">
        <v>6</v>
      </c>
      <c r="I11157" t="str">
        <f>IFERROR(VLOOKUP(A11157,sponsored_animals!$A$1:$C$2143,1,TRUE),0)</f>
        <v>178f1189a06b68</v>
      </c>
      <c r="J11157">
        <f>VLOOKUP(H11157,location_costs!$A$1:$B$6,2,FALSE)</f>
        <v>135</v>
      </c>
      <c r="K11157" t="str">
        <f t="shared" si="524"/>
        <v>Cat_Medium</v>
      </c>
      <c r="L11157">
        <f>VLOOKUP(K11157,size_costs!$D$1:$E$10,2,FALSE)</f>
        <v>120</v>
      </c>
      <c r="M11157">
        <f>VLOOKUP(C11157,age_costs!$A$1:$B$52,2,FALSE)</f>
        <v>0</v>
      </c>
    </row>
    <row r="11158" spans="1:13" x14ac:dyDescent="0.25">
      <c r="A11158" t="s">
        <v>12884</v>
      </c>
      <c r="B11158" t="s">
        <v>7180</v>
      </c>
      <c r="C11158" s="2">
        <f t="shared" si="522"/>
        <v>9</v>
      </c>
      <c r="D11158" t="s">
        <v>19</v>
      </c>
      <c r="E11158" t="s">
        <v>2182</v>
      </c>
      <c r="F11158">
        <v>6.5</v>
      </c>
      <c r="G11158" t="str">
        <f t="shared" si="523"/>
        <v>Medium</v>
      </c>
      <c r="H11158" t="s">
        <v>7</v>
      </c>
      <c r="I11158" t="str">
        <f>IFERROR(VLOOKUP(A11158,sponsored_animals!$A$1:$C$2143,1,TRUE),0)</f>
        <v>178f1189a06b68</v>
      </c>
      <c r="J11158">
        <f>VLOOKUP(H11158,location_costs!$A$1:$B$6,2,FALSE)</f>
        <v>100</v>
      </c>
      <c r="K11158" t="str">
        <f t="shared" si="524"/>
        <v>Cat_Medium</v>
      </c>
      <c r="L11158">
        <f>VLOOKUP(K11158,size_costs!$D$1:$E$10,2,FALSE)</f>
        <v>120</v>
      </c>
      <c r="M11158">
        <f>VLOOKUP(C11158,age_costs!$A$1:$B$52,2,FALSE)</f>
        <v>150</v>
      </c>
    </row>
    <row r="11159" spans="1:13" x14ac:dyDescent="0.25">
      <c r="A11159" t="s">
        <v>12885</v>
      </c>
      <c r="B11159" t="s">
        <v>16413</v>
      </c>
      <c r="C11159" s="2">
        <f t="shared" si="522"/>
        <v>16</v>
      </c>
      <c r="D11159" t="s">
        <v>12</v>
      </c>
      <c r="E11159" t="s">
        <v>2233</v>
      </c>
      <c r="F11159">
        <v>42</v>
      </c>
      <c r="G11159" t="str">
        <f t="shared" si="523"/>
        <v>Large</v>
      </c>
      <c r="H11159" t="s">
        <v>5</v>
      </c>
      <c r="I11159">
        <f>IFERROR(VLOOKUP(A11159,sponsored_animals!$A$1:$C$2143,1,TRUE),0)</f>
        <v>0</v>
      </c>
      <c r="J11159">
        <f>VLOOKUP(H11159,location_costs!$A$1:$B$6,2,FALSE)</f>
        <v>140</v>
      </c>
      <c r="K11159" t="str">
        <f t="shared" si="524"/>
        <v>Dog_Large</v>
      </c>
      <c r="L11159">
        <f>VLOOKUP(K11159,size_costs!$D$1:$E$10,2,FALSE)</f>
        <v>175</v>
      </c>
      <c r="M11159">
        <f>VLOOKUP(C11159,age_costs!$A$1:$B$52,2,FALSE)</f>
        <v>300</v>
      </c>
    </row>
    <row r="11160" spans="1:13" x14ac:dyDescent="0.25">
      <c r="A11160" t="s">
        <v>12886</v>
      </c>
      <c r="B11160" t="s">
        <v>5854</v>
      </c>
      <c r="C11160" s="2">
        <f t="shared" si="522"/>
        <v>6</v>
      </c>
      <c r="D11160" t="s">
        <v>12</v>
      </c>
      <c r="E11160" t="s">
        <v>2202</v>
      </c>
      <c r="F11160">
        <v>44</v>
      </c>
      <c r="G11160" t="str">
        <f t="shared" si="523"/>
        <v>Large</v>
      </c>
      <c r="H11160" t="s">
        <v>6</v>
      </c>
      <c r="I11160" t="str">
        <f>IFERROR(VLOOKUP(A11160,sponsored_animals!$A$1:$C$2143,1,TRUE),0)</f>
        <v>36806649e5722d</v>
      </c>
      <c r="J11160">
        <f>VLOOKUP(H11160,location_costs!$A$1:$B$6,2,FALSE)</f>
        <v>135</v>
      </c>
      <c r="K11160" t="str">
        <f t="shared" si="524"/>
        <v>Dog_Large</v>
      </c>
      <c r="L11160">
        <f>VLOOKUP(K11160,size_costs!$D$1:$E$10,2,FALSE)</f>
        <v>175</v>
      </c>
      <c r="M11160">
        <f>VLOOKUP(C11160,age_costs!$A$1:$B$52,2,FALSE)</f>
        <v>100</v>
      </c>
    </row>
    <row r="11161" spans="1:13" x14ac:dyDescent="0.25">
      <c r="A11161" t="s">
        <v>12887</v>
      </c>
      <c r="B11161" t="s">
        <v>13554</v>
      </c>
      <c r="C11161" s="2">
        <f t="shared" si="522"/>
        <v>8</v>
      </c>
      <c r="D11161" t="s">
        <v>19</v>
      </c>
      <c r="E11161" t="s">
        <v>2380</v>
      </c>
      <c r="F11161">
        <v>6.5</v>
      </c>
      <c r="G11161" t="str">
        <f t="shared" si="523"/>
        <v>Medium</v>
      </c>
      <c r="H11161" t="s">
        <v>4</v>
      </c>
      <c r="I11161" t="str">
        <f>IFERROR(VLOOKUP(A11161,sponsored_animals!$A$1:$C$2143,1,TRUE),0)</f>
        <v>f3de00c24336c4</v>
      </c>
      <c r="J11161">
        <f>VLOOKUP(H11161,location_costs!$A$1:$B$6,2,FALSE)</f>
        <v>110</v>
      </c>
      <c r="K11161" t="str">
        <f t="shared" si="524"/>
        <v>Cat_Medium</v>
      </c>
      <c r="L11161">
        <f>VLOOKUP(K11161,size_costs!$D$1:$E$10,2,FALSE)</f>
        <v>120</v>
      </c>
      <c r="M11161">
        <f>VLOOKUP(C11161,age_costs!$A$1:$B$52,2,FALSE)</f>
        <v>150</v>
      </c>
    </row>
    <row r="11162" spans="1:13" x14ac:dyDescent="0.25">
      <c r="A11162" t="s">
        <v>12888</v>
      </c>
      <c r="B11162" t="s">
        <v>16211</v>
      </c>
      <c r="C11162" s="2">
        <f t="shared" si="522"/>
        <v>7</v>
      </c>
      <c r="D11162" t="s">
        <v>12</v>
      </c>
      <c r="E11162" t="s">
        <v>2448</v>
      </c>
      <c r="F11162">
        <v>46</v>
      </c>
      <c r="G11162" t="str">
        <f t="shared" si="523"/>
        <v>Large</v>
      </c>
      <c r="H11162" t="s">
        <v>3</v>
      </c>
      <c r="I11162" t="str">
        <f>IFERROR(VLOOKUP(A11162,sponsored_animals!$A$1:$C$2143,1,TRUE),0)</f>
        <v>b14069999a0ee6</v>
      </c>
      <c r="J11162">
        <f>VLOOKUP(H11162,location_costs!$A$1:$B$6,2,FALSE)</f>
        <v>120</v>
      </c>
      <c r="K11162" t="str">
        <f t="shared" si="524"/>
        <v>Dog_Large</v>
      </c>
      <c r="L11162">
        <f>VLOOKUP(K11162,size_costs!$D$1:$E$10,2,FALSE)</f>
        <v>175</v>
      </c>
      <c r="M11162">
        <f>VLOOKUP(C11162,age_costs!$A$1:$B$52,2,FALSE)</f>
        <v>100</v>
      </c>
    </row>
    <row r="11163" spans="1:13" x14ac:dyDescent="0.25">
      <c r="A11163" t="s">
        <v>1630</v>
      </c>
      <c r="B11163" t="s">
        <v>3588</v>
      </c>
      <c r="C11163" s="2">
        <f t="shared" si="522"/>
        <v>4</v>
      </c>
      <c r="D11163" t="s">
        <v>19</v>
      </c>
      <c r="E11163" t="s">
        <v>2226</v>
      </c>
      <c r="F11163">
        <v>8</v>
      </c>
      <c r="G11163" t="str">
        <f t="shared" si="523"/>
        <v>Large</v>
      </c>
      <c r="H11163" t="s">
        <v>3</v>
      </c>
      <c r="I11163" t="str">
        <f>IFERROR(VLOOKUP(A11163,sponsored_animals!$A$1:$C$2143,1,TRUE),0)</f>
        <v>36806649e5722d</v>
      </c>
      <c r="J11163">
        <f>VLOOKUP(H11163,location_costs!$A$1:$B$6,2,FALSE)</f>
        <v>120</v>
      </c>
      <c r="K11163" t="str">
        <f t="shared" si="524"/>
        <v>Cat_Large</v>
      </c>
      <c r="L11163">
        <f>VLOOKUP(K11163,size_costs!$D$1:$E$10,2,FALSE)</f>
        <v>140</v>
      </c>
      <c r="M11163">
        <f>VLOOKUP(C11163,age_costs!$A$1:$B$52,2,FALSE)</f>
        <v>0</v>
      </c>
    </row>
    <row r="11164" spans="1:13" x14ac:dyDescent="0.25">
      <c r="A11164" t="s">
        <v>834</v>
      </c>
      <c r="B11164" t="s">
        <v>14364</v>
      </c>
      <c r="C11164" s="2">
        <f t="shared" si="522"/>
        <v>4</v>
      </c>
      <c r="D11164" t="s">
        <v>12</v>
      </c>
      <c r="E11164" t="s">
        <v>2233</v>
      </c>
      <c r="F11164">
        <v>20</v>
      </c>
      <c r="G11164" t="str">
        <f t="shared" si="523"/>
        <v>Medium</v>
      </c>
      <c r="H11164" t="s">
        <v>3</v>
      </c>
      <c r="I11164" t="str">
        <f>IFERROR(VLOOKUP(A11164,sponsored_animals!$A$1:$C$2143,1,TRUE),0)</f>
        <v>b14069999a0ee6</v>
      </c>
      <c r="J11164">
        <f>VLOOKUP(H11164,location_costs!$A$1:$B$6,2,FALSE)</f>
        <v>120</v>
      </c>
      <c r="K11164" t="str">
        <f t="shared" si="524"/>
        <v>Dog_Medium</v>
      </c>
      <c r="L11164">
        <f>VLOOKUP(K11164,size_costs!$D$1:$E$10,2,FALSE)</f>
        <v>150</v>
      </c>
      <c r="M11164">
        <f>VLOOKUP(C11164,age_costs!$A$1:$B$52,2,FALSE)</f>
        <v>0</v>
      </c>
    </row>
    <row r="11165" spans="1:13" x14ac:dyDescent="0.25">
      <c r="A11165" t="s">
        <v>12889</v>
      </c>
      <c r="B11165" t="s">
        <v>13757</v>
      </c>
      <c r="C11165" s="2">
        <f t="shared" si="522"/>
        <v>8</v>
      </c>
      <c r="D11165" t="s">
        <v>12</v>
      </c>
      <c r="E11165" t="s">
        <v>2217</v>
      </c>
      <c r="F11165">
        <v>45</v>
      </c>
      <c r="G11165" t="str">
        <f t="shared" si="523"/>
        <v>Large</v>
      </c>
      <c r="H11165" t="s">
        <v>5</v>
      </c>
      <c r="I11165" t="str">
        <f>IFERROR(VLOOKUP(A11165,sponsored_animals!$A$1:$C$2143,1,TRUE),0)</f>
        <v>d40d0d9a6a4451</v>
      </c>
      <c r="J11165">
        <f>VLOOKUP(H11165,location_costs!$A$1:$B$6,2,FALSE)</f>
        <v>140</v>
      </c>
      <c r="K11165" t="str">
        <f t="shared" si="524"/>
        <v>Dog_Large</v>
      </c>
      <c r="L11165">
        <f>VLOOKUP(K11165,size_costs!$D$1:$E$10,2,FALSE)</f>
        <v>175</v>
      </c>
      <c r="M11165">
        <f>VLOOKUP(C11165,age_costs!$A$1:$B$52,2,FALSE)</f>
        <v>150</v>
      </c>
    </row>
    <row r="11166" spans="1:13" x14ac:dyDescent="0.25">
      <c r="A11166" t="s">
        <v>12890</v>
      </c>
      <c r="B11166" t="s">
        <v>4316</v>
      </c>
      <c r="C11166" s="2">
        <f t="shared" si="522"/>
        <v>3</v>
      </c>
      <c r="D11166" t="s">
        <v>19</v>
      </c>
      <c r="E11166" t="s">
        <v>2174</v>
      </c>
      <c r="F11166">
        <v>2</v>
      </c>
      <c r="G11166" t="str">
        <f t="shared" si="523"/>
        <v>Small</v>
      </c>
      <c r="H11166" t="s">
        <v>7</v>
      </c>
      <c r="I11166" t="str">
        <f>IFERROR(VLOOKUP(A11166,sponsored_animals!$A$1:$C$2143,1,TRUE),0)</f>
        <v>b14069999a0ee6</v>
      </c>
      <c r="J11166">
        <f>VLOOKUP(H11166,location_costs!$A$1:$B$6,2,FALSE)</f>
        <v>100</v>
      </c>
      <c r="K11166" t="str">
        <f t="shared" si="524"/>
        <v>Cat_Small</v>
      </c>
      <c r="L11166">
        <f>VLOOKUP(K11166,size_costs!$D$1:$E$10,2,FALSE)</f>
        <v>100</v>
      </c>
      <c r="M11166">
        <f>VLOOKUP(C11166,age_costs!$A$1:$B$52,2,FALSE)</f>
        <v>0</v>
      </c>
    </row>
    <row r="11167" spans="1:13" x14ac:dyDescent="0.25">
      <c r="A11167" t="s">
        <v>1013</v>
      </c>
      <c r="B11167" t="s">
        <v>13545</v>
      </c>
      <c r="C11167" s="2">
        <f t="shared" si="522"/>
        <v>5</v>
      </c>
      <c r="D11167" t="s">
        <v>12</v>
      </c>
      <c r="E11167" t="s">
        <v>2202</v>
      </c>
      <c r="F11167">
        <v>44</v>
      </c>
      <c r="G11167" t="str">
        <f t="shared" si="523"/>
        <v>Large</v>
      </c>
      <c r="H11167" t="s">
        <v>4</v>
      </c>
      <c r="I11167" t="str">
        <f>IFERROR(VLOOKUP(A11167,sponsored_animals!$A$1:$C$2143,1,TRUE),0)</f>
        <v>4fca6ef6dbda96</v>
      </c>
      <c r="J11167">
        <f>VLOOKUP(H11167,location_costs!$A$1:$B$6,2,FALSE)</f>
        <v>110</v>
      </c>
      <c r="K11167" t="str">
        <f t="shared" si="524"/>
        <v>Dog_Large</v>
      </c>
      <c r="L11167">
        <f>VLOOKUP(K11167,size_costs!$D$1:$E$10,2,FALSE)</f>
        <v>175</v>
      </c>
      <c r="M11167">
        <f>VLOOKUP(C11167,age_costs!$A$1:$B$52,2,FALSE)</f>
        <v>100</v>
      </c>
    </row>
    <row r="11168" spans="1:13" x14ac:dyDescent="0.25">
      <c r="A11168" t="s">
        <v>12891</v>
      </c>
      <c r="B11168" t="s">
        <v>16052</v>
      </c>
      <c r="C11168" s="2">
        <f t="shared" si="522"/>
        <v>15</v>
      </c>
      <c r="D11168" t="s">
        <v>12</v>
      </c>
      <c r="E11168" t="s">
        <v>2231</v>
      </c>
      <c r="F11168">
        <v>41</v>
      </c>
      <c r="G11168" t="str">
        <f t="shared" si="523"/>
        <v>Large</v>
      </c>
      <c r="H11168" t="s">
        <v>4</v>
      </c>
      <c r="I11168" t="str">
        <f>IFERROR(VLOOKUP(A11168,sponsored_animals!$A$1:$C$2143,1,TRUE),0)</f>
        <v>74228ffdfe76aa</v>
      </c>
      <c r="J11168">
        <f>VLOOKUP(H11168,location_costs!$A$1:$B$6,2,FALSE)</f>
        <v>110</v>
      </c>
      <c r="K11168" t="str">
        <f t="shared" si="524"/>
        <v>Dog_Large</v>
      </c>
      <c r="L11168">
        <f>VLOOKUP(K11168,size_costs!$D$1:$E$10,2,FALSE)</f>
        <v>175</v>
      </c>
      <c r="M11168">
        <f>VLOOKUP(C11168,age_costs!$A$1:$B$52,2,FALSE)</f>
        <v>200</v>
      </c>
    </row>
    <row r="11169" spans="1:13" x14ac:dyDescent="0.25">
      <c r="A11169" t="s">
        <v>12892</v>
      </c>
      <c r="B11169" t="s">
        <v>6280</v>
      </c>
      <c r="C11169" s="2">
        <f t="shared" si="522"/>
        <v>4</v>
      </c>
      <c r="D11169" t="s">
        <v>19</v>
      </c>
      <c r="E11169" t="s">
        <v>2207</v>
      </c>
      <c r="F11169">
        <v>10</v>
      </c>
      <c r="G11169" t="str">
        <f t="shared" si="523"/>
        <v>Large</v>
      </c>
      <c r="H11169" t="s">
        <v>6</v>
      </c>
      <c r="I11169">
        <f>IFERROR(VLOOKUP(A11169,sponsored_animals!$A$1:$C$2143,1,TRUE),0)</f>
        <v>0</v>
      </c>
      <c r="J11169">
        <f>VLOOKUP(H11169,location_costs!$A$1:$B$6,2,FALSE)</f>
        <v>135</v>
      </c>
      <c r="K11169" t="str">
        <f t="shared" si="524"/>
        <v>Cat_Large</v>
      </c>
      <c r="L11169">
        <f>VLOOKUP(K11169,size_costs!$D$1:$E$10,2,FALSE)</f>
        <v>140</v>
      </c>
      <c r="M11169">
        <f>VLOOKUP(C11169,age_costs!$A$1:$B$52,2,FALSE)</f>
        <v>0</v>
      </c>
    </row>
    <row r="11170" spans="1:13" x14ac:dyDescent="0.25">
      <c r="A11170" t="s">
        <v>12893</v>
      </c>
      <c r="B11170" t="s">
        <v>2874</v>
      </c>
      <c r="C11170" s="2">
        <f t="shared" si="522"/>
        <v>3</v>
      </c>
      <c r="D11170" t="s">
        <v>19</v>
      </c>
      <c r="E11170" t="s">
        <v>2198</v>
      </c>
      <c r="F11170">
        <v>10</v>
      </c>
      <c r="G11170" t="str">
        <f t="shared" si="523"/>
        <v>Large</v>
      </c>
      <c r="H11170" t="s">
        <v>5</v>
      </c>
      <c r="I11170" t="str">
        <f>IFERROR(VLOOKUP(A11170,sponsored_animals!$A$1:$C$2143,1,TRUE),0)</f>
        <v>7c0c3e04e6a4d4</v>
      </c>
      <c r="J11170">
        <f>VLOOKUP(H11170,location_costs!$A$1:$B$6,2,FALSE)</f>
        <v>140</v>
      </c>
      <c r="K11170" t="str">
        <f t="shared" si="524"/>
        <v>Cat_Large</v>
      </c>
      <c r="L11170">
        <f>VLOOKUP(K11170,size_costs!$D$1:$E$10,2,FALSE)</f>
        <v>140</v>
      </c>
      <c r="M11170">
        <f>VLOOKUP(C11170,age_costs!$A$1:$B$52,2,FALSE)</f>
        <v>0</v>
      </c>
    </row>
    <row r="11171" spans="1:13" x14ac:dyDescent="0.25">
      <c r="A11171" t="s">
        <v>12894</v>
      </c>
      <c r="B11171" t="s">
        <v>13571</v>
      </c>
      <c r="C11171" s="2">
        <f t="shared" si="522"/>
        <v>5</v>
      </c>
      <c r="D11171" t="s">
        <v>23</v>
      </c>
      <c r="E11171" t="s">
        <v>2182</v>
      </c>
      <c r="F11171">
        <v>18.5</v>
      </c>
      <c r="G11171" t="str">
        <f t="shared" si="523"/>
        <v>Large</v>
      </c>
      <c r="H11171" t="s">
        <v>7</v>
      </c>
      <c r="I11171" t="str">
        <f>IFERROR(VLOOKUP(A11171,sponsored_animals!$A$1:$C$2143,1,TRUE),0)</f>
        <v>214f8f6b359a1e</v>
      </c>
      <c r="J11171">
        <f>VLOOKUP(H11171,location_costs!$A$1:$B$6,2,FALSE)</f>
        <v>100</v>
      </c>
      <c r="K11171" t="str">
        <f t="shared" si="524"/>
        <v>Bird_Large</v>
      </c>
      <c r="L11171">
        <f>VLOOKUP(K11171,size_costs!$D$1:$E$10,2,FALSE)</f>
        <v>110</v>
      </c>
      <c r="M11171">
        <f>VLOOKUP(C11171,age_costs!$A$1:$B$52,2,FALSE)</f>
        <v>100</v>
      </c>
    </row>
    <row r="11172" spans="1:13" x14ac:dyDescent="0.25">
      <c r="A11172" t="s">
        <v>1870</v>
      </c>
      <c r="B11172" t="s">
        <v>14003</v>
      </c>
      <c r="C11172" s="2">
        <f t="shared" si="522"/>
        <v>5</v>
      </c>
      <c r="D11172" t="s">
        <v>12</v>
      </c>
      <c r="E11172" t="s">
        <v>2288</v>
      </c>
      <c r="F11172">
        <v>38</v>
      </c>
      <c r="G11172" t="str">
        <f t="shared" si="523"/>
        <v>Large</v>
      </c>
      <c r="H11172" t="s">
        <v>4</v>
      </c>
      <c r="I11172" t="str">
        <f>IFERROR(VLOOKUP(A11172,sponsored_animals!$A$1:$C$2143,1,TRUE),0)</f>
        <v>b14069999a0ee6</v>
      </c>
      <c r="J11172">
        <f>VLOOKUP(H11172,location_costs!$A$1:$B$6,2,FALSE)</f>
        <v>110</v>
      </c>
      <c r="K11172" t="str">
        <f t="shared" si="524"/>
        <v>Dog_Large</v>
      </c>
      <c r="L11172">
        <f>VLOOKUP(K11172,size_costs!$D$1:$E$10,2,FALSE)</f>
        <v>175</v>
      </c>
      <c r="M11172">
        <f>VLOOKUP(C11172,age_costs!$A$1:$B$52,2,FALSE)</f>
        <v>100</v>
      </c>
    </row>
    <row r="11173" spans="1:13" x14ac:dyDescent="0.25">
      <c r="A11173" t="s">
        <v>12895</v>
      </c>
      <c r="B11173" t="s">
        <v>14032</v>
      </c>
      <c r="C11173" s="2">
        <f t="shared" si="522"/>
        <v>6</v>
      </c>
      <c r="D11173" t="s">
        <v>19</v>
      </c>
      <c r="E11173" t="s">
        <v>3415</v>
      </c>
      <c r="F11173">
        <v>3</v>
      </c>
      <c r="G11173" t="str">
        <f t="shared" si="523"/>
        <v>Small</v>
      </c>
      <c r="H11173" t="s">
        <v>6</v>
      </c>
      <c r="I11173" t="str">
        <f>IFERROR(VLOOKUP(A11173,sponsored_animals!$A$1:$C$2143,1,TRUE),0)</f>
        <v>214f8f6b359a1e</v>
      </c>
      <c r="J11173">
        <f>VLOOKUP(H11173,location_costs!$A$1:$B$6,2,FALSE)</f>
        <v>135</v>
      </c>
      <c r="K11173" t="str">
        <f t="shared" si="524"/>
        <v>Cat_Small</v>
      </c>
      <c r="L11173">
        <f>VLOOKUP(K11173,size_costs!$D$1:$E$10,2,FALSE)</f>
        <v>100</v>
      </c>
      <c r="M11173">
        <f>VLOOKUP(C11173,age_costs!$A$1:$B$52,2,FALSE)</f>
        <v>100</v>
      </c>
    </row>
    <row r="11174" spans="1:13" x14ac:dyDescent="0.25">
      <c r="A11174" t="s">
        <v>988</v>
      </c>
      <c r="B11174" t="s">
        <v>14049</v>
      </c>
      <c r="C11174" s="2">
        <f t="shared" si="522"/>
        <v>8</v>
      </c>
      <c r="D11174" t="s">
        <v>12</v>
      </c>
      <c r="E11174" t="s">
        <v>2207</v>
      </c>
      <c r="F11174">
        <v>12</v>
      </c>
      <c r="G11174" t="str">
        <f t="shared" si="523"/>
        <v>Medium</v>
      </c>
      <c r="H11174" t="s">
        <v>6</v>
      </c>
      <c r="I11174" t="str">
        <f>IFERROR(VLOOKUP(A11174,sponsored_animals!$A$1:$C$2143,1,TRUE),0)</f>
        <v>b14069999a0ee6</v>
      </c>
      <c r="J11174">
        <f>VLOOKUP(H11174,location_costs!$A$1:$B$6,2,FALSE)</f>
        <v>135</v>
      </c>
      <c r="K11174" t="str">
        <f t="shared" si="524"/>
        <v>Dog_Medium</v>
      </c>
      <c r="L11174">
        <f>VLOOKUP(K11174,size_costs!$D$1:$E$10,2,FALSE)</f>
        <v>150</v>
      </c>
      <c r="M11174">
        <f>VLOOKUP(C11174,age_costs!$A$1:$B$52,2,FALSE)</f>
        <v>150</v>
      </c>
    </row>
    <row r="11175" spans="1:13" x14ac:dyDescent="0.25">
      <c r="A11175" t="s">
        <v>12896</v>
      </c>
      <c r="B11175" t="s">
        <v>8366</v>
      </c>
      <c r="C11175" s="2">
        <f t="shared" si="522"/>
        <v>5</v>
      </c>
      <c r="D11175" t="s">
        <v>12</v>
      </c>
      <c r="E11175" t="s">
        <v>2217</v>
      </c>
      <c r="F11175">
        <v>11.5</v>
      </c>
      <c r="G11175" t="str">
        <f t="shared" si="523"/>
        <v>Medium</v>
      </c>
      <c r="H11175" t="s">
        <v>3</v>
      </c>
      <c r="I11175" t="str">
        <f>IFERROR(VLOOKUP(A11175,sponsored_animals!$A$1:$C$2143,1,TRUE),0)</f>
        <v>36806649e5722d</v>
      </c>
      <c r="J11175">
        <f>VLOOKUP(H11175,location_costs!$A$1:$B$6,2,FALSE)</f>
        <v>120</v>
      </c>
      <c r="K11175" t="str">
        <f t="shared" si="524"/>
        <v>Dog_Medium</v>
      </c>
      <c r="L11175">
        <f>VLOOKUP(K11175,size_costs!$D$1:$E$10,2,FALSE)</f>
        <v>150</v>
      </c>
      <c r="M11175">
        <f>VLOOKUP(C11175,age_costs!$A$1:$B$52,2,FALSE)</f>
        <v>100</v>
      </c>
    </row>
    <row r="11176" spans="1:13" x14ac:dyDescent="0.25">
      <c r="A11176" t="s">
        <v>12897</v>
      </c>
      <c r="B11176" t="s">
        <v>13920</v>
      </c>
      <c r="C11176" s="2">
        <f t="shared" si="522"/>
        <v>10</v>
      </c>
      <c r="D11176" t="s">
        <v>12</v>
      </c>
      <c r="E11176" t="s">
        <v>2233</v>
      </c>
      <c r="F11176">
        <v>22</v>
      </c>
      <c r="G11176" t="str">
        <f t="shared" si="523"/>
        <v>Medium</v>
      </c>
      <c r="H11176" t="s">
        <v>3</v>
      </c>
      <c r="I11176">
        <f>IFERROR(VLOOKUP(A11176,sponsored_animals!$A$1:$C$2143,1,TRUE),0)</f>
        <v>0</v>
      </c>
      <c r="J11176">
        <f>VLOOKUP(H11176,location_costs!$A$1:$B$6,2,FALSE)</f>
        <v>120</v>
      </c>
      <c r="K11176" t="str">
        <f t="shared" si="524"/>
        <v>Dog_Medium</v>
      </c>
      <c r="L11176">
        <f>VLOOKUP(K11176,size_costs!$D$1:$E$10,2,FALSE)</f>
        <v>150</v>
      </c>
      <c r="M11176">
        <f>VLOOKUP(C11176,age_costs!$A$1:$B$52,2,FALSE)</f>
        <v>150</v>
      </c>
    </row>
    <row r="11177" spans="1:13" x14ac:dyDescent="0.25">
      <c r="A11177" t="s">
        <v>12898</v>
      </c>
      <c r="B11177" t="s">
        <v>16084</v>
      </c>
      <c r="C11177" s="2">
        <f t="shared" si="522"/>
        <v>9</v>
      </c>
      <c r="D11177" t="s">
        <v>12</v>
      </c>
      <c r="E11177" t="s">
        <v>2241</v>
      </c>
      <c r="F11177">
        <v>49</v>
      </c>
      <c r="G11177" t="str">
        <f t="shared" si="523"/>
        <v>Large</v>
      </c>
      <c r="H11177" t="s">
        <v>7</v>
      </c>
      <c r="I11177">
        <f>IFERROR(VLOOKUP(A11177,sponsored_animals!$A$1:$C$2143,1,TRUE),0)</f>
        <v>0</v>
      </c>
      <c r="J11177">
        <f>VLOOKUP(H11177,location_costs!$A$1:$B$6,2,FALSE)</f>
        <v>100</v>
      </c>
      <c r="K11177" t="str">
        <f t="shared" si="524"/>
        <v>Dog_Large</v>
      </c>
      <c r="L11177">
        <f>VLOOKUP(K11177,size_costs!$D$1:$E$10,2,FALSE)</f>
        <v>175</v>
      </c>
      <c r="M11177">
        <f>VLOOKUP(C11177,age_costs!$A$1:$B$52,2,FALSE)</f>
        <v>150</v>
      </c>
    </row>
    <row r="11178" spans="1:13" x14ac:dyDescent="0.25">
      <c r="A11178" t="s">
        <v>12899</v>
      </c>
      <c r="B11178" t="s">
        <v>15820</v>
      </c>
      <c r="C11178" s="2">
        <f t="shared" si="522"/>
        <v>6</v>
      </c>
      <c r="D11178" t="s">
        <v>19</v>
      </c>
      <c r="E11178" t="s">
        <v>2226</v>
      </c>
      <c r="F11178">
        <v>4</v>
      </c>
      <c r="G11178" t="str">
        <f t="shared" si="523"/>
        <v>Small</v>
      </c>
      <c r="H11178" t="s">
        <v>4</v>
      </c>
      <c r="I11178">
        <f>IFERROR(VLOOKUP(A11178,sponsored_animals!$A$1:$C$2143,1,TRUE),0)</f>
        <v>0</v>
      </c>
      <c r="J11178">
        <f>VLOOKUP(H11178,location_costs!$A$1:$B$6,2,FALSE)</f>
        <v>110</v>
      </c>
      <c r="K11178" t="str">
        <f t="shared" si="524"/>
        <v>Cat_Small</v>
      </c>
      <c r="L11178">
        <f>VLOOKUP(K11178,size_costs!$D$1:$E$10,2,FALSE)</f>
        <v>100</v>
      </c>
      <c r="M11178">
        <f>VLOOKUP(C11178,age_costs!$A$1:$B$52,2,FALSE)</f>
        <v>100</v>
      </c>
    </row>
    <row r="11179" spans="1:13" x14ac:dyDescent="0.25">
      <c r="A11179" t="s">
        <v>12900</v>
      </c>
      <c r="B11179" t="s">
        <v>13771</v>
      </c>
      <c r="C11179" s="2">
        <f t="shared" si="522"/>
        <v>8</v>
      </c>
      <c r="D11179" t="s">
        <v>19</v>
      </c>
      <c r="E11179" t="s">
        <v>2198</v>
      </c>
      <c r="F11179">
        <v>8</v>
      </c>
      <c r="G11179" t="str">
        <f t="shared" si="523"/>
        <v>Large</v>
      </c>
      <c r="H11179" t="s">
        <v>6</v>
      </c>
      <c r="I11179">
        <f>IFERROR(VLOOKUP(A11179,sponsored_animals!$A$1:$C$2143,1,TRUE),0)</f>
        <v>0</v>
      </c>
      <c r="J11179">
        <f>VLOOKUP(H11179,location_costs!$A$1:$B$6,2,FALSE)</f>
        <v>135</v>
      </c>
      <c r="K11179" t="str">
        <f t="shared" si="524"/>
        <v>Cat_Large</v>
      </c>
      <c r="L11179">
        <f>VLOOKUP(K11179,size_costs!$D$1:$E$10,2,FALSE)</f>
        <v>140</v>
      </c>
      <c r="M11179">
        <f>VLOOKUP(C11179,age_costs!$A$1:$B$52,2,FALSE)</f>
        <v>150</v>
      </c>
    </row>
    <row r="11180" spans="1:13" x14ac:dyDescent="0.25">
      <c r="A11180" t="s">
        <v>12901</v>
      </c>
      <c r="B11180" t="s">
        <v>2617</v>
      </c>
      <c r="C11180" s="2">
        <f t="shared" si="522"/>
        <v>3</v>
      </c>
      <c r="D11180" t="s">
        <v>19</v>
      </c>
      <c r="E11180" t="s">
        <v>2207</v>
      </c>
      <c r="F11180">
        <v>10</v>
      </c>
      <c r="G11180" t="str">
        <f t="shared" si="523"/>
        <v>Large</v>
      </c>
      <c r="H11180" t="s">
        <v>6</v>
      </c>
      <c r="I11180" t="str">
        <f>IFERROR(VLOOKUP(A11180,sponsored_animals!$A$1:$C$2143,1,TRUE),0)</f>
        <v>214f8f6b359a1e</v>
      </c>
      <c r="J11180">
        <f>VLOOKUP(H11180,location_costs!$A$1:$B$6,2,FALSE)</f>
        <v>135</v>
      </c>
      <c r="K11180" t="str">
        <f t="shared" si="524"/>
        <v>Cat_Large</v>
      </c>
      <c r="L11180">
        <f>VLOOKUP(K11180,size_costs!$D$1:$E$10,2,FALSE)</f>
        <v>140</v>
      </c>
      <c r="M11180">
        <f>VLOOKUP(C11180,age_costs!$A$1:$B$52,2,FALSE)</f>
        <v>0</v>
      </c>
    </row>
    <row r="11181" spans="1:13" x14ac:dyDescent="0.25">
      <c r="A11181" t="s">
        <v>12902</v>
      </c>
      <c r="B11181" t="s">
        <v>15090</v>
      </c>
      <c r="C11181" s="2">
        <f t="shared" si="522"/>
        <v>8</v>
      </c>
      <c r="D11181" t="s">
        <v>19</v>
      </c>
      <c r="E11181" t="s">
        <v>2210</v>
      </c>
      <c r="F11181">
        <v>6.5</v>
      </c>
      <c r="G11181" t="str">
        <f t="shared" si="523"/>
        <v>Medium</v>
      </c>
      <c r="H11181" t="s">
        <v>4</v>
      </c>
      <c r="I11181">
        <f>IFERROR(VLOOKUP(A11181,sponsored_animals!$A$1:$C$2143,1,TRUE),0)</f>
        <v>0</v>
      </c>
      <c r="J11181">
        <f>VLOOKUP(H11181,location_costs!$A$1:$B$6,2,FALSE)</f>
        <v>110</v>
      </c>
      <c r="K11181" t="str">
        <f t="shared" si="524"/>
        <v>Cat_Medium</v>
      </c>
      <c r="L11181">
        <f>VLOOKUP(K11181,size_costs!$D$1:$E$10,2,FALSE)</f>
        <v>120</v>
      </c>
      <c r="M11181">
        <f>VLOOKUP(C11181,age_costs!$A$1:$B$52,2,FALSE)</f>
        <v>150</v>
      </c>
    </row>
    <row r="11182" spans="1:13" x14ac:dyDescent="0.25">
      <c r="A11182" t="s">
        <v>1274</v>
      </c>
      <c r="B11182" t="s">
        <v>16414</v>
      </c>
      <c r="C11182" s="2">
        <f t="shared" si="522"/>
        <v>3</v>
      </c>
      <c r="D11182" t="s">
        <v>12</v>
      </c>
      <c r="E11182" t="s">
        <v>4657</v>
      </c>
      <c r="F11182">
        <v>9</v>
      </c>
      <c r="G11182" t="str">
        <f t="shared" si="523"/>
        <v>Small</v>
      </c>
      <c r="H11182" t="s">
        <v>7</v>
      </c>
      <c r="I11182">
        <f>IFERROR(VLOOKUP(A11182,sponsored_animals!$A$1:$C$2143,1,TRUE),0)</f>
        <v>0</v>
      </c>
      <c r="J11182">
        <f>VLOOKUP(H11182,location_costs!$A$1:$B$6,2,FALSE)</f>
        <v>100</v>
      </c>
      <c r="K11182" t="str">
        <f t="shared" si="524"/>
        <v>Dog_Small</v>
      </c>
      <c r="L11182">
        <f>VLOOKUP(K11182,size_costs!$D$1:$E$10,2,FALSE)</f>
        <v>125</v>
      </c>
      <c r="M11182">
        <f>VLOOKUP(C11182,age_costs!$A$1:$B$52,2,FALSE)</f>
        <v>0</v>
      </c>
    </row>
    <row r="11183" spans="1:13" x14ac:dyDescent="0.25">
      <c r="A11183" t="s">
        <v>231</v>
      </c>
      <c r="B11183" t="s">
        <v>14628</v>
      </c>
      <c r="C11183" s="2">
        <f t="shared" si="522"/>
        <v>6</v>
      </c>
      <c r="D11183" t="s">
        <v>12</v>
      </c>
      <c r="E11183" t="s">
        <v>2263</v>
      </c>
      <c r="F11183">
        <v>3</v>
      </c>
      <c r="G11183" t="str">
        <f t="shared" si="523"/>
        <v>Small</v>
      </c>
      <c r="H11183" t="s">
        <v>7</v>
      </c>
      <c r="I11183" t="str">
        <f>IFERROR(VLOOKUP(A11183,sponsored_animals!$A$1:$C$2143,1,TRUE),0)</f>
        <v>178f1189a06b68</v>
      </c>
      <c r="J11183">
        <f>VLOOKUP(H11183,location_costs!$A$1:$B$6,2,FALSE)</f>
        <v>100</v>
      </c>
      <c r="K11183" t="str">
        <f t="shared" si="524"/>
        <v>Dog_Small</v>
      </c>
      <c r="L11183">
        <f>VLOOKUP(K11183,size_costs!$D$1:$E$10,2,FALSE)</f>
        <v>125</v>
      </c>
      <c r="M11183">
        <f>VLOOKUP(C11183,age_costs!$A$1:$B$52,2,FALSE)</f>
        <v>100</v>
      </c>
    </row>
    <row r="11184" spans="1:13" x14ac:dyDescent="0.25">
      <c r="A11184" t="s">
        <v>1411</v>
      </c>
      <c r="B11184" t="s">
        <v>15324</v>
      </c>
      <c r="C11184" s="2">
        <f t="shared" si="522"/>
        <v>7</v>
      </c>
      <c r="D11184" t="s">
        <v>19</v>
      </c>
      <c r="E11184" t="s">
        <v>2177</v>
      </c>
      <c r="F11184">
        <v>8</v>
      </c>
      <c r="G11184" t="str">
        <f t="shared" si="523"/>
        <v>Large</v>
      </c>
      <c r="H11184" t="s">
        <v>4</v>
      </c>
      <c r="I11184">
        <f>IFERROR(VLOOKUP(A11184,sponsored_animals!$A$1:$C$2143,1,TRUE),0)</f>
        <v>0</v>
      </c>
      <c r="J11184">
        <f>VLOOKUP(H11184,location_costs!$A$1:$B$6,2,FALSE)</f>
        <v>110</v>
      </c>
      <c r="K11184" t="str">
        <f t="shared" si="524"/>
        <v>Cat_Large</v>
      </c>
      <c r="L11184">
        <f>VLOOKUP(K11184,size_costs!$D$1:$E$10,2,FALSE)</f>
        <v>140</v>
      </c>
      <c r="M11184">
        <f>VLOOKUP(C11184,age_costs!$A$1:$B$52,2,FALSE)</f>
        <v>100</v>
      </c>
    </row>
    <row r="11185" spans="1:13" x14ac:dyDescent="0.25">
      <c r="A11185" t="s">
        <v>12903</v>
      </c>
      <c r="B11185" t="s">
        <v>10334</v>
      </c>
      <c r="C11185" s="2">
        <f t="shared" si="522"/>
        <v>7</v>
      </c>
      <c r="D11185" t="s">
        <v>12</v>
      </c>
      <c r="E11185" t="s">
        <v>2233</v>
      </c>
      <c r="F11185">
        <v>46</v>
      </c>
      <c r="G11185" t="str">
        <f t="shared" si="523"/>
        <v>Large</v>
      </c>
      <c r="H11185" t="s">
        <v>4</v>
      </c>
      <c r="I11185" t="str">
        <f>IFERROR(VLOOKUP(A11185,sponsored_animals!$A$1:$C$2143,1,TRUE),0)</f>
        <v>d40d0d9a6a4451</v>
      </c>
      <c r="J11185">
        <f>VLOOKUP(H11185,location_costs!$A$1:$B$6,2,FALSE)</f>
        <v>110</v>
      </c>
      <c r="K11185" t="str">
        <f t="shared" si="524"/>
        <v>Dog_Large</v>
      </c>
      <c r="L11185">
        <f>VLOOKUP(K11185,size_costs!$D$1:$E$10,2,FALSE)</f>
        <v>175</v>
      </c>
      <c r="M11185">
        <f>VLOOKUP(C11185,age_costs!$A$1:$B$52,2,FALSE)</f>
        <v>100</v>
      </c>
    </row>
    <row r="11186" spans="1:13" x14ac:dyDescent="0.25">
      <c r="A11186" t="s">
        <v>296</v>
      </c>
      <c r="B11186" t="s">
        <v>3117</v>
      </c>
      <c r="C11186" s="2">
        <f t="shared" si="522"/>
        <v>10</v>
      </c>
      <c r="D11186" t="s">
        <v>12</v>
      </c>
      <c r="E11186" t="s">
        <v>2535</v>
      </c>
      <c r="F11186">
        <v>40</v>
      </c>
      <c r="G11186" t="str">
        <f t="shared" si="523"/>
        <v>Large</v>
      </c>
      <c r="H11186" t="s">
        <v>4</v>
      </c>
      <c r="I11186" t="str">
        <f>IFERROR(VLOOKUP(A11186,sponsored_animals!$A$1:$C$2143,1,TRUE),0)</f>
        <v>d40d0d9a6a4451</v>
      </c>
      <c r="J11186">
        <f>VLOOKUP(H11186,location_costs!$A$1:$B$6,2,FALSE)</f>
        <v>110</v>
      </c>
      <c r="K11186" t="str">
        <f t="shared" si="524"/>
        <v>Dog_Large</v>
      </c>
      <c r="L11186">
        <f>VLOOKUP(K11186,size_costs!$D$1:$E$10,2,FALSE)</f>
        <v>175</v>
      </c>
      <c r="M11186">
        <f>VLOOKUP(C11186,age_costs!$A$1:$B$52,2,FALSE)</f>
        <v>150</v>
      </c>
    </row>
    <row r="11187" spans="1:13" x14ac:dyDescent="0.25">
      <c r="A11187" t="s">
        <v>12904</v>
      </c>
      <c r="B11187" t="s">
        <v>2841</v>
      </c>
      <c r="C11187" s="2">
        <f t="shared" si="522"/>
        <v>7</v>
      </c>
      <c r="D11187" t="s">
        <v>12</v>
      </c>
      <c r="E11187" t="s">
        <v>2202</v>
      </c>
      <c r="F11187">
        <v>32</v>
      </c>
      <c r="G11187" t="str">
        <f t="shared" si="523"/>
        <v>Large</v>
      </c>
      <c r="H11187" t="s">
        <v>6</v>
      </c>
      <c r="I11187" t="str">
        <f>IFERROR(VLOOKUP(A11187,sponsored_animals!$A$1:$C$2143,1,TRUE),0)</f>
        <v>f3de00c24336c4</v>
      </c>
      <c r="J11187">
        <f>VLOOKUP(H11187,location_costs!$A$1:$B$6,2,FALSE)</f>
        <v>135</v>
      </c>
      <c r="K11187" t="str">
        <f t="shared" si="524"/>
        <v>Dog_Large</v>
      </c>
      <c r="L11187">
        <f>VLOOKUP(K11187,size_costs!$D$1:$E$10,2,FALSE)</f>
        <v>175</v>
      </c>
      <c r="M11187">
        <f>VLOOKUP(C11187,age_costs!$A$1:$B$52,2,FALSE)</f>
        <v>100</v>
      </c>
    </row>
    <row r="11188" spans="1:13" x14ac:dyDescent="0.25">
      <c r="A11188" t="s">
        <v>12905</v>
      </c>
      <c r="B11188" t="s">
        <v>13612</v>
      </c>
      <c r="C11188" s="2">
        <f t="shared" si="522"/>
        <v>4</v>
      </c>
      <c r="D11188" t="s">
        <v>19</v>
      </c>
      <c r="E11188" t="s">
        <v>2758</v>
      </c>
      <c r="F11188">
        <v>6.5</v>
      </c>
      <c r="G11188" t="str">
        <f t="shared" si="523"/>
        <v>Medium</v>
      </c>
      <c r="H11188" t="s">
        <v>6</v>
      </c>
      <c r="I11188" t="str">
        <f>IFERROR(VLOOKUP(A11188,sponsored_animals!$A$1:$C$2143,1,TRUE),0)</f>
        <v>178f1189a06b68</v>
      </c>
      <c r="J11188">
        <f>VLOOKUP(H11188,location_costs!$A$1:$B$6,2,FALSE)</f>
        <v>135</v>
      </c>
      <c r="K11188" t="str">
        <f t="shared" si="524"/>
        <v>Cat_Medium</v>
      </c>
      <c r="L11188">
        <f>VLOOKUP(K11188,size_costs!$D$1:$E$10,2,FALSE)</f>
        <v>120</v>
      </c>
      <c r="M11188">
        <f>VLOOKUP(C11188,age_costs!$A$1:$B$52,2,FALSE)</f>
        <v>0</v>
      </c>
    </row>
    <row r="11189" spans="1:13" x14ac:dyDescent="0.25">
      <c r="A11189" t="s">
        <v>12906</v>
      </c>
      <c r="B11189" t="s">
        <v>16415</v>
      </c>
      <c r="C11189" s="2">
        <f t="shared" si="522"/>
        <v>2</v>
      </c>
      <c r="D11189" t="s">
        <v>12</v>
      </c>
      <c r="E11189" t="s">
        <v>2223</v>
      </c>
      <c r="F11189">
        <v>43</v>
      </c>
      <c r="G11189" t="str">
        <f t="shared" si="523"/>
        <v>Large</v>
      </c>
      <c r="H11189" t="s">
        <v>6</v>
      </c>
      <c r="I11189" t="str">
        <f>IFERROR(VLOOKUP(A11189,sponsored_animals!$A$1:$C$2143,1,TRUE),0)</f>
        <v>178f1189a06b68</v>
      </c>
      <c r="J11189">
        <f>VLOOKUP(H11189,location_costs!$A$1:$B$6,2,FALSE)</f>
        <v>135</v>
      </c>
      <c r="K11189" t="str">
        <f t="shared" si="524"/>
        <v>Dog_Large</v>
      </c>
      <c r="L11189">
        <f>VLOOKUP(K11189,size_costs!$D$1:$E$10,2,FALSE)</f>
        <v>175</v>
      </c>
      <c r="M11189">
        <f>VLOOKUP(C11189,age_costs!$A$1:$B$52,2,FALSE)</f>
        <v>0</v>
      </c>
    </row>
    <row r="11190" spans="1:13" x14ac:dyDescent="0.25">
      <c r="A11190" t="s">
        <v>770</v>
      </c>
      <c r="B11190" t="s">
        <v>2657</v>
      </c>
      <c r="C11190" s="2">
        <f t="shared" si="522"/>
        <v>9</v>
      </c>
      <c r="D11190" t="s">
        <v>19</v>
      </c>
      <c r="E11190" t="s">
        <v>3369</v>
      </c>
      <c r="F11190">
        <v>9</v>
      </c>
      <c r="G11190" t="str">
        <f t="shared" si="523"/>
        <v>Large</v>
      </c>
      <c r="H11190" t="s">
        <v>4</v>
      </c>
      <c r="I11190">
        <f>IFERROR(VLOOKUP(A11190,sponsored_animals!$A$1:$C$2143,1,TRUE),0)</f>
        <v>0</v>
      </c>
      <c r="J11190">
        <f>VLOOKUP(H11190,location_costs!$A$1:$B$6,2,FALSE)</f>
        <v>110</v>
      </c>
      <c r="K11190" t="str">
        <f t="shared" si="524"/>
        <v>Cat_Large</v>
      </c>
      <c r="L11190">
        <f>VLOOKUP(K11190,size_costs!$D$1:$E$10,2,FALSE)</f>
        <v>140</v>
      </c>
      <c r="M11190">
        <f>VLOOKUP(C11190,age_costs!$A$1:$B$52,2,FALSE)</f>
        <v>150</v>
      </c>
    </row>
    <row r="11191" spans="1:13" x14ac:dyDescent="0.25">
      <c r="A11191" t="s">
        <v>12907</v>
      </c>
      <c r="B11191" t="s">
        <v>13627</v>
      </c>
      <c r="C11191" s="2">
        <f t="shared" si="522"/>
        <v>9</v>
      </c>
      <c r="D11191" t="s">
        <v>19</v>
      </c>
      <c r="E11191" t="s">
        <v>2311</v>
      </c>
      <c r="F11191">
        <v>2</v>
      </c>
      <c r="G11191" t="str">
        <f t="shared" si="523"/>
        <v>Small</v>
      </c>
      <c r="H11191" t="s">
        <v>5</v>
      </c>
      <c r="I11191" t="str">
        <f>IFERROR(VLOOKUP(A11191,sponsored_animals!$A$1:$C$2143,1,TRUE),0)</f>
        <v>178f1189a06b68</v>
      </c>
      <c r="J11191">
        <f>VLOOKUP(H11191,location_costs!$A$1:$B$6,2,FALSE)</f>
        <v>140</v>
      </c>
      <c r="K11191" t="str">
        <f t="shared" si="524"/>
        <v>Cat_Small</v>
      </c>
      <c r="L11191">
        <f>VLOOKUP(K11191,size_costs!$D$1:$E$10,2,FALSE)</f>
        <v>100</v>
      </c>
      <c r="M11191">
        <f>VLOOKUP(C11191,age_costs!$A$1:$B$52,2,FALSE)</f>
        <v>150</v>
      </c>
    </row>
    <row r="11192" spans="1:13" x14ac:dyDescent="0.25">
      <c r="A11192" t="s">
        <v>12908</v>
      </c>
      <c r="B11192" t="s">
        <v>3458</v>
      </c>
      <c r="C11192" s="2">
        <f t="shared" si="522"/>
        <v>5</v>
      </c>
      <c r="D11192" t="s">
        <v>19</v>
      </c>
      <c r="E11192" t="s">
        <v>2311</v>
      </c>
      <c r="F11192">
        <v>4</v>
      </c>
      <c r="G11192" t="str">
        <f t="shared" si="523"/>
        <v>Small</v>
      </c>
      <c r="H11192" t="s">
        <v>5</v>
      </c>
      <c r="I11192" t="str">
        <f>IFERROR(VLOOKUP(A11192,sponsored_animals!$A$1:$C$2143,1,TRUE),0)</f>
        <v>b14069999a0ee6</v>
      </c>
      <c r="J11192">
        <f>VLOOKUP(H11192,location_costs!$A$1:$B$6,2,FALSE)</f>
        <v>140</v>
      </c>
      <c r="K11192" t="str">
        <f t="shared" si="524"/>
        <v>Cat_Small</v>
      </c>
      <c r="L11192">
        <f>VLOOKUP(K11192,size_costs!$D$1:$E$10,2,FALSE)</f>
        <v>100</v>
      </c>
      <c r="M11192">
        <f>VLOOKUP(C11192,age_costs!$A$1:$B$52,2,FALSE)</f>
        <v>100</v>
      </c>
    </row>
    <row r="11193" spans="1:13" x14ac:dyDescent="0.25">
      <c r="A11193" t="s">
        <v>12909</v>
      </c>
      <c r="B11193" t="s">
        <v>3344</v>
      </c>
      <c r="C11193" s="2">
        <f t="shared" si="522"/>
        <v>4</v>
      </c>
      <c r="D11193" t="s">
        <v>12</v>
      </c>
      <c r="E11193" t="s">
        <v>6576</v>
      </c>
      <c r="F11193">
        <v>14</v>
      </c>
      <c r="G11193" t="str">
        <f t="shared" si="523"/>
        <v>Medium</v>
      </c>
      <c r="H11193" t="s">
        <v>4</v>
      </c>
      <c r="I11193" t="str">
        <f>IFERROR(VLOOKUP(A11193,sponsored_animals!$A$1:$C$2143,1,TRUE),0)</f>
        <v>7c0c3e04e6a4d4</v>
      </c>
      <c r="J11193">
        <f>VLOOKUP(H11193,location_costs!$A$1:$B$6,2,FALSE)</f>
        <v>110</v>
      </c>
      <c r="K11193" t="str">
        <f t="shared" si="524"/>
        <v>Dog_Medium</v>
      </c>
      <c r="L11193">
        <f>VLOOKUP(K11193,size_costs!$D$1:$E$10,2,FALSE)</f>
        <v>150</v>
      </c>
      <c r="M11193">
        <f>VLOOKUP(C11193,age_costs!$A$1:$B$52,2,FALSE)</f>
        <v>0</v>
      </c>
    </row>
    <row r="11194" spans="1:13" x14ac:dyDescent="0.25">
      <c r="A11194" t="s">
        <v>12910</v>
      </c>
      <c r="B11194" t="s">
        <v>3461</v>
      </c>
      <c r="C11194" s="2">
        <f t="shared" si="522"/>
        <v>5</v>
      </c>
      <c r="D11194" t="s">
        <v>12</v>
      </c>
      <c r="E11194" t="s">
        <v>2196</v>
      </c>
      <c r="F11194">
        <v>28</v>
      </c>
      <c r="G11194" t="str">
        <f t="shared" si="523"/>
        <v>Medium</v>
      </c>
      <c r="H11194" t="s">
        <v>3</v>
      </c>
      <c r="I11194" t="str">
        <f>IFERROR(VLOOKUP(A11194,sponsored_animals!$A$1:$C$2143,1,TRUE),0)</f>
        <v>4fca6ef6dbda96</v>
      </c>
      <c r="J11194">
        <f>VLOOKUP(H11194,location_costs!$A$1:$B$6,2,FALSE)</f>
        <v>120</v>
      </c>
      <c r="K11194" t="str">
        <f t="shared" si="524"/>
        <v>Dog_Medium</v>
      </c>
      <c r="L11194">
        <f>VLOOKUP(K11194,size_costs!$D$1:$E$10,2,FALSE)</f>
        <v>150</v>
      </c>
      <c r="M11194">
        <f>VLOOKUP(C11194,age_costs!$A$1:$B$52,2,FALSE)</f>
        <v>100</v>
      </c>
    </row>
    <row r="11195" spans="1:13" x14ac:dyDescent="0.25">
      <c r="A11195" t="s">
        <v>12911</v>
      </c>
      <c r="B11195" t="s">
        <v>14562</v>
      </c>
      <c r="C11195" s="2">
        <f t="shared" si="522"/>
        <v>6</v>
      </c>
      <c r="D11195" t="s">
        <v>12</v>
      </c>
      <c r="E11195" t="s">
        <v>2263</v>
      </c>
      <c r="F11195">
        <v>41</v>
      </c>
      <c r="G11195" t="str">
        <f t="shared" si="523"/>
        <v>Large</v>
      </c>
      <c r="H11195" t="s">
        <v>7</v>
      </c>
      <c r="I11195" t="str">
        <f>IFERROR(VLOOKUP(A11195,sponsored_animals!$A$1:$C$2143,1,TRUE),0)</f>
        <v>178f1189a06b68</v>
      </c>
      <c r="J11195">
        <f>VLOOKUP(H11195,location_costs!$A$1:$B$6,2,FALSE)</f>
        <v>100</v>
      </c>
      <c r="K11195" t="str">
        <f t="shared" si="524"/>
        <v>Dog_Large</v>
      </c>
      <c r="L11195">
        <f>VLOOKUP(K11195,size_costs!$D$1:$E$10,2,FALSE)</f>
        <v>175</v>
      </c>
      <c r="M11195">
        <f>VLOOKUP(C11195,age_costs!$A$1:$B$52,2,FALSE)</f>
        <v>100</v>
      </c>
    </row>
    <row r="11196" spans="1:13" x14ac:dyDescent="0.25">
      <c r="A11196" t="s">
        <v>132</v>
      </c>
      <c r="B11196" t="s">
        <v>15351</v>
      </c>
      <c r="C11196" s="2">
        <f t="shared" si="522"/>
        <v>5</v>
      </c>
      <c r="D11196" t="s">
        <v>12</v>
      </c>
      <c r="E11196" t="s">
        <v>2186</v>
      </c>
      <c r="F11196">
        <v>21</v>
      </c>
      <c r="G11196" t="str">
        <f t="shared" si="523"/>
        <v>Medium</v>
      </c>
      <c r="H11196" t="s">
        <v>5</v>
      </c>
      <c r="I11196">
        <f>IFERROR(VLOOKUP(A11196,sponsored_animals!$A$1:$C$2143,1,TRUE),0)</f>
        <v>0</v>
      </c>
      <c r="J11196">
        <f>VLOOKUP(H11196,location_costs!$A$1:$B$6,2,FALSE)</f>
        <v>140</v>
      </c>
      <c r="K11196" t="str">
        <f t="shared" si="524"/>
        <v>Dog_Medium</v>
      </c>
      <c r="L11196">
        <f>VLOOKUP(K11196,size_costs!$D$1:$E$10,2,FALSE)</f>
        <v>150</v>
      </c>
      <c r="M11196">
        <f>VLOOKUP(C11196,age_costs!$A$1:$B$52,2,FALSE)</f>
        <v>100</v>
      </c>
    </row>
    <row r="11197" spans="1:13" x14ac:dyDescent="0.25">
      <c r="A11197" t="s">
        <v>12912</v>
      </c>
      <c r="B11197" t="s">
        <v>14682</v>
      </c>
      <c r="C11197" s="2">
        <f t="shared" si="522"/>
        <v>7</v>
      </c>
      <c r="D11197" t="s">
        <v>19</v>
      </c>
      <c r="E11197" t="s">
        <v>2198</v>
      </c>
      <c r="F11197">
        <v>3</v>
      </c>
      <c r="G11197" t="str">
        <f t="shared" si="523"/>
        <v>Small</v>
      </c>
      <c r="H11197" t="s">
        <v>7</v>
      </c>
      <c r="I11197">
        <f>IFERROR(VLOOKUP(A11197,sponsored_animals!$A$1:$C$2143,1,TRUE),0)</f>
        <v>0</v>
      </c>
      <c r="J11197">
        <f>VLOOKUP(H11197,location_costs!$A$1:$B$6,2,FALSE)</f>
        <v>100</v>
      </c>
      <c r="K11197" t="str">
        <f t="shared" si="524"/>
        <v>Cat_Small</v>
      </c>
      <c r="L11197">
        <f>VLOOKUP(K11197,size_costs!$D$1:$E$10,2,FALSE)</f>
        <v>100</v>
      </c>
      <c r="M11197">
        <f>VLOOKUP(C11197,age_costs!$A$1:$B$52,2,FALSE)</f>
        <v>100</v>
      </c>
    </row>
    <row r="11198" spans="1:13" x14ac:dyDescent="0.25">
      <c r="A11198" t="s">
        <v>1596</v>
      </c>
      <c r="B11198" t="s">
        <v>14707</v>
      </c>
      <c r="C11198" s="2">
        <f t="shared" si="522"/>
        <v>13</v>
      </c>
      <c r="D11198" t="s">
        <v>19</v>
      </c>
      <c r="E11198" t="s">
        <v>2311</v>
      </c>
      <c r="F11198">
        <v>8.5</v>
      </c>
      <c r="G11198" t="str">
        <f t="shared" si="523"/>
        <v>Large</v>
      </c>
      <c r="H11198" t="s">
        <v>3</v>
      </c>
      <c r="I11198">
        <f>IFERROR(VLOOKUP(A11198,sponsored_animals!$A$1:$C$2143,1,TRUE),0)</f>
        <v>0</v>
      </c>
      <c r="J11198">
        <f>VLOOKUP(H11198,location_costs!$A$1:$B$6,2,FALSE)</f>
        <v>120</v>
      </c>
      <c r="K11198" t="str">
        <f t="shared" si="524"/>
        <v>Cat_Large</v>
      </c>
      <c r="L11198">
        <f>VLOOKUP(K11198,size_costs!$D$1:$E$10,2,FALSE)</f>
        <v>140</v>
      </c>
      <c r="M11198">
        <f>VLOOKUP(C11198,age_costs!$A$1:$B$52,2,FALSE)</f>
        <v>200</v>
      </c>
    </row>
    <row r="11199" spans="1:13" x14ac:dyDescent="0.25">
      <c r="A11199" t="s">
        <v>2030</v>
      </c>
      <c r="B11199" t="s">
        <v>14849</v>
      </c>
      <c r="C11199" s="2">
        <f t="shared" si="522"/>
        <v>8</v>
      </c>
      <c r="D11199" t="s">
        <v>12</v>
      </c>
      <c r="E11199" t="s">
        <v>2294</v>
      </c>
      <c r="F11199">
        <v>21</v>
      </c>
      <c r="G11199" t="str">
        <f t="shared" si="523"/>
        <v>Medium</v>
      </c>
      <c r="H11199" t="s">
        <v>4</v>
      </c>
      <c r="I11199">
        <f>IFERROR(VLOOKUP(A11199,sponsored_animals!$A$1:$C$2143,1,TRUE),0)</f>
        <v>0</v>
      </c>
      <c r="J11199">
        <f>VLOOKUP(H11199,location_costs!$A$1:$B$6,2,FALSE)</f>
        <v>110</v>
      </c>
      <c r="K11199" t="str">
        <f t="shared" si="524"/>
        <v>Dog_Medium</v>
      </c>
      <c r="L11199">
        <f>VLOOKUP(K11199,size_costs!$D$1:$E$10,2,FALSE)</f>
        <v>150</v>
      </c>
      <c r="M11199">
        <f>VLOOKUP(C11199,age_costs!$A$1:$B$52,2,FALSE)</f>
        <v>150</v>
      </c>
    </row>
    <row r="11200" spans="1:13" x14ac:dyDescent="0.25">
      <c r="A11200" t="s">
        <v>12913</v>
      </c>
      <c r="B11200" t="s">
        <v>14721</v>
      </c>
      <c r="C11200" s="2">
        <f t="shared" si="522"/>
        <v>8</v>
      </c>
      <c r="D11200" t="s">
        <v>12</v>
      </c>
      <c r="E11200" t="s">
        <v>2241</v>
      </c>
      <c r="F11200">
        <v>45</v>
      </c>
      <c r="G11200" t="str">
        <f t="shared" si="523"/>
        <v>Large</v>
      </c>
      <c r="H11200" t="s">
        <v>5</v>
      </c>
      <c r="I11200">
        <f>IFERROR(VLOOKUP(A11200,sponsored_animals!$A$1:$C$2143,1,TRUE),0)</f>
        <v>0</v>
      </c>
      <c r="J11200">
        <f>VLOOKUP(H11200,location_costs!$A$1:$B$6,2,FALSE)</f>
        <v>140</v>
      </c>
      <c r="K11200" t="str">
        <f t="shared" si="524"/>
        <v>Dog_Large</v>
      </c>
      <c r="L11200">
        <f>VLOOKUP(K11200,size_costs!$D$1:$E$10,2,FALSE)</f>
        <v>175</v>
      </c>
      <c r="M11200">
        <f>VLOOKUP(C11200,age_costs!$A$1:$B$52,2,FALSE)</f>
        <v>150</v>
      </c>
    </row>
    <row r="11201" spans="1:13" x14ac:dyDescent="0.25">
      <c r="A11201" t="s">
        <v>12914</v>
      </c>
      <c r="B11201" t="s">
        <v>3496</v>
      </c>
      <c r="C11201" s="2">
        <f t="shared" si="522"/>
        <v>7</v>
      </c>
      <c r="D11201" t="s">
        <v>12</v>
      </c>
      <c r="E11201" t="s">
        <v>2217</v>
      </c>
      <c r="F11201">
        <v>21</v>
      </c>
      <c r="G11201" t="str">
        <f t="shared" si="523"/>
        <v>Medium</v>
      </c>
      <c r="H11201" t="s">
        <v>5</v>
      </c>
      <c r="I11201" t="str">
        <f>IFERROR(VLOOKUP(A11201,sponsored_animals!$A$1:$C$2143,1,TRUE),0)</f>
        <v>178f1189a06b68</v>
      </c>
      <c r="J11201">
        <f>VLOOKUP(H11201,location_costs!$A$1:$B$6,2,FALSE)</f>
        <v>140</v>
      </c>
      <c r="K11201" t="str">
        <f t="shared" si="524"/>
        <v>Dog_Medium</v>
      </c>
      <c r="L11201">
        <f>VLOOKUP(K11201,size_costs!$D$1:$E$10,2,FALSE)</f>
        <v>150</v>
      </c>
      <c r="M11201">
        <f>VLOOKUP(C11201,age_costs!$A$1:$B$52,2,FALSE)</f>
        <v>100</v>
      </c>
    </row>
    <row r="11202" spans="1:13" x14ac:dyDescent="0.25">
      <c r="A11202" t="s">
        <v>12915</v>
      </c>
      <c r="B11202" t="s">
        <v>13790</v>
      </c>
      <c r="C11202" s="2">
        <f t="shared" si="522"/>
        <v>7</v>
      </c>
      <c r="D11202" t="s">
        <v>19</v>
      </c>
      <c r="E11202" t="s">
        <v>2200</v>
      </c>
      <c r="F11202">
        <v>10</v>
      </c>
      <c r="G11202" t="str">
        <f t="shared" si="523"/>
        <v>Large</v>
      </c>
      <c r="H11202" t="s">
        <v>5</v>
      </c>
      <c r="I11202" t="str">
        <f>IFERROR(VLOOKUP(A11202,sponsored_animals!$A$1:$C$2143,1,TRUE),0)</f>
        <v>178f1189a06b68</v>
      </c>
      <c r="J11202">
        <f>VLOOKUP(H11202,location_costs!$A$1:$B$6,2,FALSE)</f>
        <v>140</v>
      </c>
      <c r="K11202" t="str">
        <f t="shared" si="524"/>
        <v>Cat_Large</v>
      </c>
      <c r="L11202">
        <f>VLOOKUP(K11202,size_costs!$D$1:$E$10,2,FALSE)</f>
        <v>140</v>
      </c>
      <c r="M11202">
        <f>VLOOKUP(C11202,age_costs!$A$1:$B$52,2,FALSE)</f>
        <v>100</v>
      </c>
    </row>
    <row r="11203" spans="1:13" x14ac:dyDescent="0.25">
      <c r="A11203" t="s">
        <v>12916</v>
      </c>
      <c r="B11203" t="s">
        <v>10840</v>
      </c>
      <c r="C11203" s="2">
        <f t="shared" ref="C11203:C11266" si="525">ROUND(YEARFRAC(B11203,"31/12/2021"),0)</f>
        <v>4</v>
      </c>
      <c r="D11203" t="s">
        <v>12</v>
      </c>
      <c r="E11203" t="s">
        <v>2231</v>
      </c>
      <c r="F11203">
        <v>41</v>
      </c>
      <c r="G11203" t="str">
        <f t="shared" ref="G11203:G11266" si="526">IF(AND(D11203="Dog",F11203&lt;=10),"Small",IF(AND(D11203="Dog",F11203&gt;10,F11203&lt;=30),"Medium",IF(AND(D11203="Dog",F11203&gt;30),"Large",IF(AND(D11203="Cat",F11203&lt;=5),"Small",IF(AND(D11203="Cat",F11203&gt;5,F11203&lt;=7),"Medium",IF(AND(D11203="Cat",F11203&gt;=7),"Large",IF(AND(D11203="Bird",F11203&lt;=0.7),"Small",IF(AND(D11203="Bird",F11203&gt;0.7,F11203&lt;=1.1),"Medium",IF(AND(D11203="Bird",F11203&gt;1.1),"Large","Erro")))))))))</f>
        <v>Large</v>
      </c>
      <c r="H11203" t="s">
        <v>5</v>
      </c>
      <c r="I11203">
        <f>IFERROR(VLOOKUP(A11203,sponsored_animals!$A$1:$C$2143,1,TRUE),0)</f>
        <v>0</v>
      </c>
      <c r="J11203">
        <f>VLOOKUP(H11203,location_costs!$A$1:$B$6,2,FALSE)</f>
        <v>140</v>
      </c>
      <c r="K11203" t="str">
        <f t="shared" ref="K11203:K11266" si="527">D11203&amp;"_"&amp;G11203</f>
        <v>Dog_Large</v>
      </c>
      <c r="L11203">
        <f>VLOOKUP(K11203,size_costs!$D$1:$E$10,2,FALSE)</f>
        <v>175</v>
      </c>
      <c r="M11203">
        <f>VLOOKUP(C11203,age_costs!$A$1:$B$52,2,FALSE)</f>
        <v>0</v>
      </c>
    </row>
    <row r="11204" spans="1:13" x14ac:dyDescent="0.25">
      <c r="A11204" t="s">
        <v>1020</v>
      </c>
      <c r="B11204" t="s">
        <v>15069</v>
      </c>
      <c r="C11204" s="2">
        <f t="shared" si="525"/>
        <v>6</v>
      </c>
      <c r="D11204" t="s">
        <v>12</v>
      </c>
      <c r="E11204" t="s">
        <v>2231</v>
      </c>
      <c r="F11204">
        <v>5</v>
      </c>
      <c r="G11204" t="str">
        <f t="shared" si="526"/>
        <v>Small</v>
      </c>
      <c r="H11204" t="s">
        <v>3</v>
      </c>
      <c r="I11204" t="str">
        <f>IFERROR(VLOOKUP(A11204,sponsored_animals!$A$1:$C$2143,1,TRUE),0)</f>
        <v>178f1189a06b68</v>
      </c>
      <c r="J11204">
        <f>VLOOKUP(H11204,location_costs!$A$1:$B$6,2,FALSE)</f>
        <v>120</v>
      </c>
      <c r="K11204" t="str">
        <f t="shared" si="527"/>
        <v>Dog_Small</v>
      </c>
      <c r="L11204">
        <f>VLOOKUP(K11204,size_costs!$D$1:$E$10,2,FALSE)</f>
        <v>125</v>
      </c>
      <c r="M11204">
        <f>VLOOKUP(C11204,age_costs!$A$1:$B$52,2,FALSE)</f>
        <v>100</v>
      </c>
    </row>
    <row r="11205" spans="1:13" x14ac:dyDescent="0.25">
      <c r="A11205" t="s">
        <v>12917</v>
      </c>
      <c r="B11205" t="s">
        <v>5588</v>
      </c>
      <c r="C11205" s="2">
        <f t="shared" si="525"/>
        <v>7</v>
      </c>
      <c r="D11205" t="s">
        <v>12</v>
      </c>
      <c r="E11205" t="s">
        <v>2202</v>
      </c>
      <c r="F11205">
        <v>47</v>
      </c>
      <c r="G11205" t="str">
        <f t="shared" si="526"/>
        <v>Large</v>
      </c>
      <c r="H11205" t="s">
        <v>5</v>
      </c>
      <c r="I11205">
        <f>IFERROR(VLOOKUP(A11205,sponsored_animals!$A$1:$C$2143,1,TRUE),0)</f>
        <v>0</v>
      </c>
      <c r="J11205">
        <f>VLOOKUP(H11205,location_costs!$A$1:$B$6,2,FALSE)</f>
        <v>140</v>
      </c>
      <c r="K11205" t="str">
        <f t="shared" si="527"/>
        <v>Dog_Large</v>
      </c>
      <c r="L11205">
        <f>VLOOKUP(K11205,size_costs!$D$1:$E$10,2,FALSE)</f>
        <v>175</v>
      </c>
      <c r="M11205">
        <f>VLOOKUP(C11205,age_costs!$A$1:$B$52,2,FALSE)</f>
        <v>100</v>
      </c>
    </row>
    <row r="11206" spans="1:13" x14ac:dyDescent="0.25">
      <c r="A11206" t="s">
        <v>12918</v>
      </c>
      <c r="B11206" t="s">
        <v>16416</v>
      </c>
      <c r="C11206" s="2">
        <f t="shared" si="525"/>
        <v>13</v>
      </c>
      <c r="D11206" t="s">
        <v>12</v>
      </c>
      <c r="E11206" t="s">
        <v>2226</v>
      </c>
      <c r="F11206">
        <v>46</v>
      </c>
      <c r="G11206" t="str">
        <f t="shared" si="526"/>
        <v>Large</v>
      </c>
      <c r="H11206" t="s">
        <v>6</v>
      </c>
      <c r="I11206" t="str">
        <f>IFERROR(VLOOKUP(A11206,sponsored_animals!$A$1:$C$2143,1,TRUE),0)</f>
        <v>36806649e5722d</v>
      </c>
      <c r="J11206">
        <f>VLOOKUP(H11206,location_costs!$A$1:$B$6,2,FALSE)</f>
        <v>135</v>
      </c>
      <c r="K11206" t="str">
        <f t="shared" si="527"/>
        <v>Dog_Large</v>
      </c>
      <c r="L11206">
        <f>VLOOKUP(K11206,size_costs!$D$1:$E$10,2,FALSE)</f>
        <v>175</v>
      </c>
      <c r="M11206">
        <f>VLOOKUP(C11206,age_costs!$A$1:$B$52,2,FALSE)</f>
        <v>200</v>
      </c>
    </row>
    <row r="11207" spans="1:13" x14ac:dyDescent="0.25">
      <c r="A11207" t="s">
        <v>12919</v>
      </c>
      <c r="B11207" t="s">
        <v>15993</v>
      </c>
      <c r="C11207" s="2">
        <f t="shared" si="525"/>
        <v>7</v>
      </c>
      <c r="D11207" t="s">
        <v>19</v>
      </c>
      <c r="E11207" t="s">
        <v>2207</v>
      </c>
      <c r="F11207">
        <v>2</v>
      </c>
      <c r="G11207" t="str">
        <f t="shared" si="526"/>
        <v>Small</v>
      </c>
      <c r="H11207" t="s">
        <v>6</v>
      </c>
      <c r="I11207">
        <f>IFERROR(VLOOKUP(A11207,sponsored_animals!$A$1:$C$2143,1,TRUE),0)</f>
        <v>0</v>
      </c>
      <c r="J11207">
        <f>VLOOKUP(H11207,location_costs!$A$1:$B$6,2,FALSE)</f>
        <v>135</v>
      </c>
      <c r="K11207" t="str">
        <f t="shared" si="527"/>
        <v>Cat_Small</v>
      </c>
      <c r="L11207">
        <f>VLOOKUP(K11207,size_costs!$D$1:$E$10,2,FALSE)</f>
        <v>100</v>
      </c>
      <c r="M11207">
        <f>VLOOKUP(C11207,age_costs!$A$1:$B$52,2,FALSE)</f>
        <v>100</v>
      </c>
    </row>
    <row r="11208" spans="1:13" x14ac:dyDescent="0.25">
      <c r="A11208" t="s">
        <v>12920</v>
      </c>
      <c r="B11208" t="s">
        <v>13744</v>
      </c>
      <c r="C11208" s="2">
        <f t="shared" si="525"/>
        <v>4</v>
      </c>
      <c r="D11208" t="s">
        <v>12</v>
      </c>
      <c r="E11208" t="s">
        <v>3080</v>
      </c>
      <c r="F11208">
        <v>46</v>
      </c>
      <c r="G11208" t="str">
        <f t="shared" si="526"/>
        <v>Large</v>
      </c>
      <c r="H11208" t="s">
        <v>4</v>
      </c>
      <c r="I11208" t="str">
        <f>IFERROR(VLOOKUP(A11208,sponsored_animals!$A$1:$C$2143,1,TRUE),0)</f>
        <v>7c0c3e04e6a4d4</v>
      </c>
      <c r="J11208">
        <f>VLOOKUP(H11208,location_costs!$A$1:$B$6,2,FALSE)</f>
        <v>110</v>
      </c>
      <c r="K11208" t="str">
        <f t="shared" si="527"/>
        <v>Dog_Large</v>
      </c>
      <c r="L11208">
        <f>VLOOKUP(K11208,size_costs!$D$1:$E$10,2,FALSE)</f>
        <v>175</v>
      </c>
      <c r="M11208">
        <f>VLOOKUP(C11208,age_costs!$A$1:$B$52,2,FALSE)</f>
        <v>0</v>
      </c>
    </row>
    <row r="11209" spans="1:13" x14ac:dyDescent="0.25">
      <c r="A11209" t="s">
        <v>12921</v>
      </c>
      <c r="B11209" t="s">
        <v>6088</v>
      </c>
      <c r="C11209" s="2">
        <f t="shared" si="525"/>
        <v>3</v>
      </c>
      <c r="D11209" t="s">
        <v>19</v>
      </c>
      <c r="E11209" t="s">
        <v>2223</v>
      </c>
      <c r="F11209">
        <v>8.5</v>
      </c>
      <c r="G11209" t="str">
        <f t="shared" si="526"/>
        <v>Large</v>
      </c>
      <c r="H11209" t="s">
        <v>5</v>
      </c>
      <c r="I11209">
        <f>IFERROR(VLOOKUP(A11209,sponsored_animals!$A$1:$C$2143,1,TRUE),0)</f>
        <v>0</v>
      </c>
      <c r="J11209">
        <f>VLOOKUP(H11209,location_costs!$A$1:$B$6,2,FALSE)</f>
        <v>140</v>
      </c>
      <c r="K11209" t="str">
        <f t="shared" si="527"/>
        <v>Cat_Large</v>
      </c>
      <c r="L11209">
        <f>VLOOKUP(K11209,size_costs!$D$1:$E$10,2,FALSE)</f>
        <v>140</v>
      </c>
      <c r="M11209">
        <f>VLOOKUP(C11209,age_costs!$A$1:$B$52,2,FALSE)</f>
        <v>0</v>
      </c>
    </row>
    <row r="11210" spans="1:13" x14ac:dyDescent="0.25">
      <c r="A11210" t="s">
        <v>12922</v>
      </c>
      <c r="B11210" t="s">
        <v>13798</v>
      </c>
      <c r="C11210" s="2">
        <f t="shared" si="525"/>
        <v>11</v>
      </c>
      <c r="D11210" t="s">
        <v>12</v>
      </c>
      <c r="E11210" t="s">
        <v>2241</v>
      </c>
      <c r="F11210">
        <v>34</v>
      </c>
      <c r="G11210" t="str">
        <f t="shared" si="526"/>
        <v>Large</v>
      </c>
      <c r="H11210" t="s">
        <v>5</v>
      </c>
      <c r="I11210">
        <f>IFERROR(VLOOKUP(A11210,sponsored_animals!$A$1:$C$2143,1,TRUE),0)</f>
        <v>0</v>
      </c>
      <c r="J11210">
        <f>VLOOKUP(H11210,location_costs!$A$1:$B$6,2,FALSE)</f>
        <v>140</v>
      </c>
      <c r="K11210" t="str">
        <f t="shared" si="527"/>
        <v>Dog_Large</v>
      </c>
      <c r="L11210">
        <f>VLOOKUP(K11210,size_costs!$D$1:$E$10,2,FALSE)</f>
        <v>175</v>
      </c>
      <c r="M11210">
        <f>VLOOKUP(C11210,age_costs!$A$1:$B$52,2,FALSE)</f>
        <v>150</v>
      </c>
    </row>
    <row r="11211" spans="1:13" x14ac:dyDescent="0.25">
      <c r="A11211" t="s">
        <v>12923</v>
      </c>
      <c r="B11211" t="s">
        <v>16417</v>
      </c>
      <c r="C11211" s="2">
        <f t="shared" si="525"/>
        <v>9</v>
      </c>
      <c r="D11211" t="s">
        <v>19</v>
      </c>
      <c r="E11211" t="s">
        <v>2182</v>
      </c>
      <c r="F11211">
        <v>6.5</v>
      </c>
      <c r="G11211" t="str">
        <f t="shared" si="526"/>
        <v>Medium</v>
      </c>
      <c r="H11211" t="s">
        <v>4</v>
      </c>
      <c r="I11211" t="str">
        <f>IFERROR(VLOOKUP(A11211,sponsored_animals!$A$1:$C$2143,1,TRUE),0)</f>
        <v>b14069999a0ee6</v>
      </c>
      <c r="J11211">
        <f>VLOOKUP(H11211,location_costs!$A$1:$B$6,2,FALSE)</f>
        <v>110</v>
      </c>
      <c r="K11211" t="str">
        <f t="shared" si="527"/>
        <v>Cat_Medium</v>
      </c>
      <c r="L11211">
        <f>VLOOKUP(K11211,size_costs!$D$1:$E$10,2,FALSE)</f>
        <v>120</v>
      </c>
      <c r="M11211">
        <f>VLOOKUP(C11211,age_costs!$A$1:$B$52,2,FALSE)</f>
        <v>150</v>
      </c>
    </row>
    <row r="11212" spans="1:13" x14ac:dyDescent="0.25">
      <c r="A11212" t="s">
        <v>12924</v>
      </c>
      <c r="B11212" t="s">
        <v>4092</v>
      </c>
      <c r="C11212" s="2">
        <f t="shared" si="525"/>
        <v>7</v>
      </c>
      <c r="D11212" t="s">
        <v>19</v>
      </c>
      <c r="E11212" t="s">
        <v>2219</v>
      </c>
      <c r="F11212">
        <v>10</v>
      </c>
      <c r="G11212" t="str">
        <f t="shared" si="526"/>
        <v>Large</v>
      </c>
      <c r="H11212" t="s">
        <v>6</v>
      </c>
      <c r="I11212" t="str">
        <f>IFERROR(VLOOKUP(A11212,sponsored_animals!$A$1:$C$2143,1,TRUE),0)</f>
        <v>b14069999a0ee6</v>
      </c>
      <c r="J11212">
        <f>VLOOKUP(H11212,location_costs!$A$1:$B$6,2,FALSE)</f>
        <v>135</v>
      </c>
      <c r="K11212" t="str">
        <f t="shared" si="527"/>
        <v>Cat_Large</v>
      </c>
      <c r="L11212">
        <f>VLOOKUP(K11212,size_costs!$D$1:$E$10,2,FALSE)</f>
        <v>140</v>
      </c>
      <c r="M11212">
        <f>VLOOKUP(C11212,age_costs!$A$1:$B$52,2,FALSE)</f>
        <v>100</v>
      </c>
    </row>
    <row r="11213" spans="1:13" x14ac:dyDescent="0.25">
      <c r="A11213" t="s">
        <v>12925</v>
      </c>
      <c r="B11213" t="s">
        <v>14861</v>
      </c>
      <c r="C11213" s="2">
        <f t="shared" si="525"/>
        <v>2</v>
      </c>
      <c r="D11213" t="s">
        <v>19</v>
      </c>
      <c r="E11213" t="s">
        <v>2198</v>
      </c>
      <c r="F11213">
        <v>8</v>
      </c>
      <c r="G11213" t="str">
        <f t="shared" si="526"/>
        <v>Large</v>
      </c>
      <c r="H11213" t="s">
        <v>6</v>
      </c>
      <c r="I11213" t="str">
        <f>IFERROR(VLOOKUP(A11213,sponsored_animals!$A$1:$C$2143,1,TRUE),0)</f>
        <v>36806649e5722d</v>
      </c>
      <c r="J11213">
        <f>VLOOKUP(H11213,location_costs!$A$1:$B$6,2,FALSE)</f>
        <v>135</v>
      </c>
      <c r="K11213" t="str">
        <f t="shared" si="527"/>
        <v>Cat_Large</v>
      </c>
      <c r="L11213">
        <f>VLOOKUP(K11213,size_costs!$D$1:$E$10,2,FALSE)</f>
        <v>140</v>
      </c>
      <c r="M11213">
        <f>VLOOKUP(C11213,age_costs!$A$1:$B$52,2,FALSE)</f>
        <v>0</v>
      </c>
    </row>
    <row r="11214" spans="1:13" x14ac:dyDescent="0.25">
      <c r="A11214" t="s">
        <v>12926</v>
      </c>
      <c r="B11214" t="s">
        <v>5291</v>
      </c>
      <c r="C11214" s="2">
        <f t="shared" si="525"/>
        <v>5</v>
      </c>
      <c r="D11214" t="s">
        <v>12</v>
      </c>
      <c r="E11214" t="s">
        <v>2302</v>
      </c>
      <c r="F11214">
        <v>20</v>
      </c>
      <c r="G11214" t="str">
        <f t="shared" si="526"/>
        <v>Medium</v>
      </c>
      <c r="H11214" t="s">
        <v>5</v>
      </c>
      <c r="I11214" t="str">
        <f>IFERROR(VLOOKUP(A11214,sponsored_animals!$A$1:$C$2143,1,TRUE),0)</f>
        <v>36806649e5722d</v>
      </c>
      <c r="J11214">
        <f>VLOOKUP(H11214,location_costs!$A$1:$B$6,2,FALSE)</f>
        <v>140</v>
      </c>
      <c r="K11214" t="str">
        <f t="shared" si="527"/>
        <v>Dog_Medium</v>
      </c>
      <c r="L11214">
        <f>VLOOKUP(K11214,size_costs!$D$1:$E$10,2,FALSE)</f>
        <v>150</v>
      </c>
      <c r="M11214">
        <f>VLOOKUP(C11214,age_costs!$A$1:$B$52,2,FALSE)</f>
        <v>100</v>
      </c>
    </row>
    <row r="11215" spans="1:13" x14ac:dyDescent="0.25">
      <c r="A11215" t="s">
        <v>12927</v>
      </c>
      <c r="B11215" t="s">
        <v>2293</v>
      </c>
      <c r="C11215" s="2">
        <f t="shared" si="525"/>
        <v>5</v>
      </c>
      <c r="D11215" t="s">
        <v>12</v>
      </c>
      <c r="E11215" t="s">
        <v>2233</v>
      </c>
      <c r="F11215">
        <v>11.5</v>
      </c>
      <c r="G11215" t="str">
        <f t="shared" si="526"/>
        <v>Medium</v>
      </c>
      <c r="H11215" t="s">
        <v>7</v>
      </c>
      <c r="I11215" t="str">
        <f>IFERROR(VLOOKUP(A11215,sponsored_animals!$A$1:$C$2143,1,TRUE),0)</f>
        <v>4fca6ef6dbda96</v>
      </c>
      <c r="J11215">
        <f>VLOOKUP(H11215,location_costs!$A$1:$B$6,2,FALSE)</f>
        <v>100</v>
      </c>
      <c r="K11215" t="str">
        <f t="shared" si="527"/>
        <v>Dog_Medium</v>
      </c>
      <c r="L11215">
        <f>VLOOKUP(K11215,size_costs!$D$1:$E$10,2,FALSE)</f>
        <v>150</v>
      </c>
      <c r="M11215">
        <f>VLOOKUP(C11215,age_costs!$A$1:$B$52,2,FALSE)</f>
        <v>100</v>
      </c>
    </row>
    <row r="11216" spans="1:13" x14ac:dyDescent="0.25">
      <c r="A11216" t="s">
        <v>12928</v>
      </c>
      <c r="B11216" t="s">
        <v>13719</v>
      </c>
      <c r="C11216" s="2">
        <f t="shared" si="525"/>
        <v>9</v>
      </c>
      <c r="D11216" t="s">
        <v>12</v>
      </c>
      <c r="E11216" t="s">
        <v>2191</v>
      </c>
      <c r="F11216">
        <v>31.5</v>
      </c>
      <c r="G11216" t="str">
        <f t="shared" si="526"/>
        <v>Large</v>
      </c>
      <c r="H11216" t="s">
        <v>5</v>
      </c>
      <c r="I11216" t="str">
        <f>IFERROR(VLOOKUP(A11216,sponsored_animals!$A$1:$C$2143,1,TRUE),0)</f>
        <v>36806649e5722d</v>
      </c>
      <c r="J11216">
        <f>VLOOKUP(H11216,location_costs!$A$1:$B$6,2,FALSE)</f>
        <v>140</v>
      </c>
      <c r="K11216" t="str">
        <f t="shared" si="527"/>
        <v>Dog_Large</v>
      </c>
      <c r="L11216">
        <f>VLOOKUP(K11216,size_costs!$D$1:$E$10,2,FALSE)</f>
        <v>175</v>
      </c>
      <c r="M11216">
        <f>VLOOKUP(C11216,age_costs!$A$1:$B$52,2,FALSE)</f>
        <v>150</v>
      </c>
    </row>
    <row r="11217" spans="1:13" x14ac:dyDescent="0.25">
      <c r="A11217" t="s">
        <v>12929</v>
      </c>
      <c r="B11217" t="s">
        <v>6441</v>
      </c>
      <c r="C11217" s="2">
        <f t="shared" si="525"/>
        <v>3</v>
      </c>
      <c r="D11217" t="s">
        <v>12</v>
      </c>
      <c r="E11217" t="s">
        <v>2207</v>
      </c>
      <c r="F11217">
        <v>32</v>
      </c>
      <c r="G11217" t="str">
        <f t="shared" si="526"/>
        <v>Large</v>
      </c>
      <c r="H11217" t="s">
        <v>4</v>
      </c>
      <c r="I11217" t="str">
        <f>IFERROR(VLOOKUP(A11217,sponsored_animals!$A$1:$C$2143,1,TRUE),0)</f>
        <v>b14069999a0ee6</v>
      </c>
      <c r="J11217">
        <f>VLOOKUP(H11217,location_costs!$A$1:$B$6,2,FALSE)</f>
        <v>110</v>
      </c>
      <c r="K11217" t="str">
        <f t="shared" si="527"/>
        <v>Dog_Large</v>
      </c>
      <c r="L11217">
        <f>VLOOKUP(K11217,size_costs!$D$1:$E$10,2,FALSE)</f>
        <v>175</v>
      </c>
      <c r="M11217">
        <f>VLOOKUP(C11217,age_costs!$A$1:$B$52,2,FALSE)</f>
        <v>0</v>
      </c>
    </row>
    <row r="11218" spans="1:13" x14ac:dyDescent="0.25">
      <c r="A11218" t="s">
        <v>12930</v>
      </c>
      <c r="B11218" t="s">
        <v>3474</v>
      </c>
      <c r="C11218" s="2">
        <f t="shared" si="525"/>
        <v>4</v>
      </c>
      <c r="D11218" t="s">
        <v>12</v>
      </c>
      <c r="E11218" t="s">
        <v>2207</v>
      </c>
      <c r="F11218">
        <v>47</v>
      </c>
      <c r="G11218" t="str">
        <f t="shared" si="526"/>
        <v>Large</v>
      </c>
      <c r="H11218" t="s">
        <v>3</v>
      </c>
      <c r="I11218" t="str">
        <f>IFERROR(VLOOKUP(A11218,sponsored_animals!$A$1:$C$2143,1,TRUE),0)</f>
        <v>0918714dc3a6e1</v>
      </c>
      <c r="J11218">
        <f>VLOOKUP(H11218,location_costs!$A$1:$B$6,2,FALSE)</f>
        <v>120</v>
      </c>
      <c r="K11218" t="str">
        <f t="shared" si="527"/>
        <v>Dog_Large</v>
      </c>
      <c r="L11218">
        <f>VLOOKUP(K11218,size_costs!$D$1:$E$10,2,FALSE)</f>
        <v>175</v>
      </c>
      <c r="M11218">
        <f>VLOOKUP(C11218,age_costs!$A$1:$B$52,2,FALSE)</f>
        <v>0</v>
      </c>
    </row>
    <row r="11219" spans="1:13" x14ac:dyDescent="0.25">
      <c r="A11219" t="s">
        <v>12931</v>
      </c>
      <c r="B11219" t="s">
        <v>2531</v>
      </c>
      <c r="C11219" s="2">
        <f t="shared" si="525"/>
        <v>9</v>
      </c>
      <c r="D11219" t="s">
        <v>12</v>
      </c>
      <c r="E11219" t="s">
        <v>2190</v>
      </c>
      <c r="F11219">
        <v>3</v>
      </c>
      <c r="G11219" t="str">
        <f t="shared" si="526"/>
        <v>Small</v>
      </c>
      <c r="H11219" t="s">
        <v>5</v>
      </c>
      <c r="I11219">
        <f>IFERROR(VLOOKUP(A11219,sponsored_animals!$A$1:$C$2143,1,TRUE),0)</f>
        <v>0</v>
      </c>
      <c r="J11219">
        <f>VLOOKUP(H11219,location_costs!$A$1:$B$6,2,FALSE)</f>
        <v>140</v>
      </c>
      <c r="K11219" t="str">
        <f t="shared" si="527"/>
        <v>Dog_Small</v>
      </c>
      <c r="L11219">
        <f>VLOOKUP(K11219,size_costs!$D$1:$E$10,2,FALSE)</f>
        <v>125</v>
      </c>
      <c r="M11219">
        <f>VLOOKUP(C11219,age_costs!$A$1:$B$52,2,FALSE)</f>
        <v>150</v>
      </c>
    </row>
    <row r="11220" spans="1:13" x14ac:dyDescent="0.25">
      <c r="A11220" t="s">
        <v>12932</v>
      </c>
      <c r="B11220" t="s">
        <v>15881</v>
      </c>
      <c r="C11220" s="2">
        <f t="shared" si="525"/>
        <v>10</v>
      </c>
      <c r="D11220" t="s">
        <v>12</v>
      </c>
      <c r="E11220" t="s">
        <v>2438</v>
      </c>
      <c r="F11220">
        <v>28</v>
      </c>
      <c r="G11220" t="str">
        <f t="shared" si="526"/>
        <v>Medium</v>
      </c>
      <c r="H11220" t="s">
        <v>5</v>
      </c>
      <c r="I11220" t="str">
        <f>IFERROR(VLOOKUP(A11220,sponsored_animals!$A$1:$C$2143,1,TRUE),0)</f>
        <v>36806649e5722d</v>
      </c>
      <c r="J11220">
        <f>VLOOKUP(H11220,location_costs!$A$1:$B$6,2,FALSE)</f>
        <v>140</v>
      </c>
      <c r="K11220" t="str">
        <f t="shared" si="527"/>
        <v>Dog_Medium</v>
      </c>
      <c r="L11220">
        <f>VLOOKUP(K11220,size_costs!$D$1:$E$10,2,FALSE)</f>
        <v>150</v>
      </c>
      <c r="M11220">
        <f>VLOOKUP(C11220,age_costs!$A$1:$B$52,2,FALSE)</f>
        <v>150</v>
      </c>
    </row>
    <row r="11221" spans="1:13" x14ac:dyDescent="0.25">
      <c r="A11221" t="s">
        <v>12933</v>
      </c>
      <c r="B11221" t="s">
        <v>14193</v>
      </c>
      <c r="C11221" s="2">
        <f t="shared" si="525"/>
        <v>4</v>
      </c>
      <c r="D11221" t="s">
        <v>12</v>
      </c>
      <c r="E11221" t="s">
        <v>2190</v>
      </c>
      <c r="F11221">
        <v>22</v>
      </c>
      <c r="G11221" t="str">
        <f t="shared" si="526"/>
        <v>Medium</v>
      </c>
      <c r="H11221" t="s">
        <v>3</v>
      </c>
      <c r="I11221" t="str">
        <f>IFERROR(VLOOKUP(A11221,sponsored_animals!$A$1:$C$2143,1,TRUE),0)</f>
        <v>b14069999a0ee6</v>
      </c>
      <c r="J11221">
        <f>VLOOKUP(H11221,location_costs!$A$1:$B$6,2,FALSE)</f>
        <v>120</v>
      </c>
      <c r="K11221" t="str">
        <f t="shared" si="527"/>
        <v>Dog_Medium</v>
      </c>
      <c r="L11221">
        <f>VLOOKUP(K11221,size_costs!$D$1:$E$10,2,FALSE)</f>
        <v>150</v>
      </c>
      <c r="M11221">
        <f>VLOOKUP(C11221,age_costs!$A$1:$B$52,2,FALSE)</f>
        <v>0</v>
      </c>
    </row>
    <row r="11222" spans="1:13" x14ac:dyDescent="0.25">
      <c r="A11222" t="s">
        <v>12934</v>
      </c>
      <c r="B11222" t="s">
        <v>5634</v>
      </c>
      <c r="C11222" s="2">
        <f t="shared" si="525"/>
        <v>4</v>
      </c>
      <c r="D11222" t="s">
        <v>12</v>
      </c>
      <c r="E11222" t="s">
        <v>2207</v>
      </c>
      <c r="F11222">
        <v>41</v>
      </c>
      <c r="G11222" t="str">
        <f t="shared" si="526"/>
        <v>Large</v>
      </c>
      <c r="H11222" t="s">
        <v>3</v>
      </c>
      <c r="I11222" t="str">
        <f>IFERROR(VLOOKUP(A11222,sponsored_animals!$A$1:$C$2143,1,TRUE),0)</f>
        <v>0ea863dbf1123f</v>
      </c>
      <c r="J11222">
        <f>VLOOKUP(H11222,location_costs!$A$1:$B$6,2,FALSE)</f>
        <v>120</v>
      </c>
      <c r="K11222" t="str">
        <f t="shared" si="527"/>
        <v>Dog_Large</v>
      </c>
      <c r="L11222">
        <f>VLOOKUP(K11222,size_costs!$D$1:$E$10,2,FALSE)</f>
        <v>175</v>
      </c>
      <c r="M11222">
        <f>VLOOKUP(C11222,age_costs!$A$1:$B$52,2,FALSE)</f>
        <v>0</v>
      </c>
    </row>
    <row r="11223" spans="1:13" x14ac:dyDescent="0.25">
      <c r="A11223" t="s">
        <v>12935</v>
      </c>
      <c r="B11223" t="s">
        <v>16418</v>
      </c>
      <c r="C11223" s="2">
        <f t="shared" si="525"/>
        <v>11</v>
      </c>
      <c r="D11223" t="s">
        <v>12</v>
      </c>
      <c r="E11223" t="s">
        <v>2191</v>
      </c>
      <c r="F11223">
        <v>26</v>
      </c>
      <c r="G11223" t="str">
        <f t="shared" si="526"/>
        <v>Medium</v>
      </c>
      <c r="H11223" t="s">
        <v>3</v>
      </c>
      <c r="I11223" t="str">
        <f>IFERROR(VLOOKUP(A11223,sponsored_animals!$A$1:$C$2143,1,TRUE),0)</f>
        <v>36806649e5722d</v>
      </c>
      <c r="J11223">
        <f>VLOOKUP(H11223,location_costs!$A$1:$B$6,2,FALSE)</f>
        <v>120</v>
      </c>
      <c r="K11223" t="str">
        <f t="shared" si="527"/>
        <v>Dog_Medium</v>
      </c>
      <c r="L11223">
        <f>VLOOKUP(K11223,size_costs!$D$1:$E$10,2,FALSE)</f>
        <v>150</v>
      </c>
      <c r="M11223">
        <f>VLOOKUP(C11223,age_costs!$A$1:$B$52,2,FALSE)</f>
        <v>150</v>
      </c>
    </row>
    <row r="11224" spans="1:13" x14ac:dyDescent="0.25">
      <c r="A11224" t="s">
        <v>12936</v>
      </c>
      <c r="B11224" t="s">
        <v>5476</v>
      </c>
      <c r="C11224" s="2">
        <f t="shared" si="525"/>
        <v>8</v>
      </c>
      <c r="D11224" t="s">
        <v>12</v>
      </c>
      <c r="E11224" t="s">
        <v>2233</v>
      </c>
      <c r="F11224">
        <v>8</v>
      </c>
      <c r="G11224" t="str">
        <f t="shared" si="526"/>
        <v>Small</v>
      </c>
      <c r="H11224" t="s">
        <v>6</v>
      </c>
      <c r="I11224" t="str">
        <f>IFERROR(VLOOKUP(A11224,sponsored_animals!$A$1:$C$2143,1,TRUE),0)</f>
        <v>36806649e5722d</v>
      </c>
      <c r="J11224">
        <f>VLOOKUP(H11224,location_costs!$A$1:$B$6,2,FALSE)</f>
        <v>135</v>
      </c>
      <c r="K11224" t="str">
        <f t="shared" si="527"/>
        <v>Dog_Small</v>
      </c>
      <c r="L11224">
        <f>VLOOKUP(K11224,size_costs!$D$1:$E$10,2,FALSE)</f>
        <v>125</v>
      </c>
      <c r="M11224">
        <f>VLOOKUP(C11224,age_costs!$A$1:$B$52,2,FALSE)</f>
        <v>150</v>
      </c>
    </row>
    <row r="11225" spans="1:13" x14ac:dyDescent="0.25">
      <c r="A11225" t="s">
        <v>12937</v>
      </c>
      <c r="B11225" t="s">
        <v>6073</v>
      </c>
      <c r="C11225" s="2">
        <f t="shared" si="525"/>
        <v>5</v>
      </c>
      <c r="D11225" t="s">
        <v>12</v>
      </c>
      <c r="E11225" t="s">
        <v>2223</v>
      </c>
      <c r="F11225">
        <v>27</v>
      </c>
      <c r="G11225" t="str">
        <f t="shared" si="526"/>
        <v>Medium</v>
      </c>
      <c r="H11225" t="s">
        <v>6</v>
      </c>
      <c r="I11225">
        <f>IFERROR(VLOOKUP(A11225,sponsored_animals!$A$1:$C$2143,1,TRUE),0)</f>
        <v>0</v>
      </c>
      <c r="J11225">
        <f>VLOOKUP(H11225,location_costs!$A$1:$B$6,2,FALSE)</f>
        <v>135</v>
      </c>
      <c r="K11225" t="str">
        <f t="shared" si="527"/>
        <v>Dog_Medium</v>
      </c>
      <c r="L11225">
        <f>VLOOKUP(K11225,size_costs!$D$1:$E$10,2,FALSE)</f>
        <v>150</v>
      </c>
      <c r="M11225">
        <f>VLOOKUP(C11225,age_costs!$A$1:$B$52,2,FALSE)</f>
        <v>100</v>
      </c>
    </row>
    <row r="11226" spans="1:13" x14ac:dyDescent="0.25">
      <c r="A11226" t="s">
        <v>12938</v>
      </c>
      <c r="B11226" t="s">
        <v>16419</v>
      </c>
      <c r="C11226" s="2">
        <f t="shared" si="525"/>
        <v>1</v>
      </c>
      <c r="D11226" t="s">
        <v>12</v>
      </c>
      <c r="E11226" t="s">
        <v>2207</v>
      </c>
      <c r="F11226">
        <v>15</v>
      </c>
      <c r="G11226" t="str">
        <f t="shared" si="526"/>
        <v>Medium</v>
      </c>
      <c r="H11226" t="s">
        <v>5</v>
      </c>
      <c r="I11226" t="str">
        <f>IFERROR(VLOOKUP(A11226,sponsored_animals!$A$1:$C$2143,1,TRUE),0)</f>
        <v>36806649e5722d</v>
      </c>
      <c r="J11226">
        <f>VLOOKUP(H11226,location_costs!$A$1:$B$6,2,FALSE)</f>
        <v>140</v>
      </c>
      <c r="K11226" t="str">
        <f t="shared" si="527"/>
        <v>Dog_Medium</v>
      </c>
      <c r="L11226">
        <f>VLOOKUP(K11226,size_costs!$D$1:$E$10,2,FALSE)</f>
        <v>150</v>
      </c>
      <c r="M11226">
        <f>VLOOKUP(C11226,age_costs!$A$1:$B$52,2,FALSE)</f>
        <v>0</v>
      </c>
    </row>
    <row r="11227" spans="1:13" x14ac:dyDescent="0.25">
      <c r="A11227" t="s">
        <v>12939</v>
      </c>
      <c r="B11227" t="s">
        <v>14149</v>
      </c>
      <c r="C11227" s="2">
        <f t="shared" si="525"/>
        <v>8</v>
      </c>
      <c r="D11227" t="s">
        <v>12</v>
      </c>
      <c r="E11227" t="s">
        <v>2226</v>
      </c>
      <c r="F11227">
        <v>18</v>
      </c>
      <c r="G11227" t="str">
        <f t="shared" si="526"/>
        <v>Medium</v>
      </c>
      <c r="H11227" t="s">
        <v>3</v>
      </c>
      <c r="I11227" t="str">
        <f>IFERROR(VLOOKUP(A11227,sponsored_animals!$A$1:$C$2143,1,TRUE),0)</f>
        <v>36806649e5722d</v>
      </c>
      <c r="J11227">
        <f>VLOOKUP(H11227,location_costs!$A$1:$B$6,2,FALSE)</f>
        <v>120</v>
      </c>
      <c r="K11227" t="str">
        <f t="shared" si="527"/>
        <v>Dog_Medium</v>
      </c>
      <c r="L11227">
        <f>VLOOKUP(K11227,size_costs!$D$1:$E$10,2,FALSE)</f>
        <v>150</v>
      </c>
      <c r="M11227">
        <f>VLOOKUP(C11227,age_costs!$A$1:$B$52,2,FALSE)</f>
        <v>150</v>
      </c>
    </row>
    <row r="11228" spans="1:13" x14ac:dyDescent="0.25">
      <c r="A11228" t="s">
        <v>12940</v>
      </c>
      <c r="B11228" t="s">
        <v>15837</v>
      </c>
      <c r="C11228" s="2">
        <f t="shared" si="525"/>
        <v>11</v>
      </c>
      <c r="D11228" t="s">
        <v>12</v>
      </c>
      <c r="E11228" t="s">
        <v>2196</v>
      </c>
      <c r="F11228">
        <v>29</v>
      </c>
      <c r="G11228" t="str">
        <f t="shared" si="526"/>
        <v>Medium</v>
      </c>
      <c r="H11228" t="s">
        <v>6</v>
      </c>
      <c r="I11228">
        <f>IFERROR(VLOOKUP(A11228,sponsored_animals!$A$1:$C$2143,1,TRUE),0)</f>
        <v>0</v>
      </c>
      <c r="J11228">
        <f>VLOOKUP(H11228,location_costs!$A$1:$B$6,2,FALSE)</f>
        <v>135</v>
      </c>
      <c r="K11228" t="str">
        <f t="shared" si="527"/>
        <v>Dog_Medium</v>
      </c>
      <c r="L11228">
        <f>VLOOKUP(K11228,size_costs!$D$1:$E$10,2,FALSE)</f>
        <v>150</v>
      </c>
      <c r="M11228">
        <f>VLOOKUP(C11228,age_costs!$A$1:$B$52,2,FALSE)</f>
        <v>150</v>
      </c>
    </row>
    <row r="11229" spans="1:13" x14ac:dyDescent="0.25">
      <c r="A11229" t="s">
        <v>12941</v>
      </c>
      <c r="B11229" t="s">
        <v>15056</v>
      </c>
      <c r="C11229" s="2">
        <f t="shared" si="525"/>
        <v>5</v>
      </c>
      <c r="D11229" t="s">
        <v>19</v>
      </c>
      <c r="E11229" t="s">
        <v>3812</v>
      </c>
      <c r="F11229">
        <v>8.5</v>
      </c>
      <c r="G11229" t="str">
        <f t="shared" si="526"/>
        <v>Large</v>
      </c>
      <c r="H11229" t="s">
        <v>3</v>
      </c>
      <c r="I11229" t="str">
        <f>IFERROR(VLOOKUP(A11229,sponsored_animals!$A$1:$C$2143,1,TRUE),0)</f>
        <v>178f1189a06b68</v>
      </c>
      <c r="J11229">
        <f>VLOOKUP(H11229,location_costs!$A$1:$B$6,2,FALSE)</f>
        <v>120</v>
      </c>
      <c r="K11229" t="str">
        <f t="shared" si="527"/>
        <v>Cat_Large</v>
      </c>
      <c r="L11229">
        <f>VLOOKUP(K11229,size_costs!$D$1:$E$10,2,FALSE)</f>
        <v>140</v>
      </c>
      <c r="M11229">
        <f>VLOOKUP(C11229,age_costs!$A$1:$B$52,2,FALSE)</f>
        <v>100</v>
      </c>
    </row>
    <row r="11230" spans="1:13" x14ac:dyDescent="0.25">
      <c r="A11230" t="s">
        <v>12942</v>
      </c>
      <c r="B11230" t="s">
        <v>5095</v>
      </c>
      <c r="C11230" s="2">
        <f t="shared" si="525"/>
        <v>7</v>
      </c>
      <c r="D11230" t="s">
        <v>19</v>
      </c>
      <c r="E11230" t="s">
        <v>2340</v>
      </c>
      <c r="F11230">
        <v>6</v>
      </c>
      <c r="G11230" t="str">
        <f t="shared" si="526"/>
        <v>Medium</v>
      </c>
      <c r="H11230" t="s">
        <v>6</v>
      </c>
      <c r="I11230" t="str">
        <f>IFERROR(VLOOKUP(A11230,sponsored_animals!$A$1:$C$2143,1,TRUE),0)</f>
        <v>214f8f6b359a1e</v>
      </c>
      <c r="J11230">
        <f>VLOOKUP(H11230,location_costs!$A$1:$B$6,2,FALSE)</f>
        <v>135</v>
      </c>
      <c r="K11230" t="str">
        <f t="shared" si="527"/>
        <v>Cat_Medium</v>
      </c>
      <c r="L11230">
        <f>VLOOKUP(K11230,size_costs!$D$1:$E$10,2,FALSE)</f>
        <v>120</v>
      </c>
      <c r="M11230">
        <f>VLOOKUP(C11230,age_costs!$A$1:$B$52,2,FALSE)</f>
        <v>100</v>
      </c>
    </row>
    <row r="11231" spans="1:13" x14ac:dyDescent="0.25">
      <c r="A11231" t="s">
        <v>12943</v>
      </c>
      <c r="B11231" t="s">
        <v>15519</v>
      </c>
      <c r="C11231" s="2">
        <f t="shared" si="525"/>
        <v>9</v>
      </c>
      <c r="D11231" t="s">
        <v>12</v>
      </c>
      <c r="E11231" t="s">
        <v>2186</v>
      </c>
      <c r="F11231">
        <v>47</v>
      </c>
      <c r="G11231" t="str">
        <f t="shared" si="526"/>
        <v>Large</v>
      </c>
      <c r="H11231" t="s">
        <v>6</v>
      </c>
      <c r="I11231" t="str">
        <f>IFERROR(VLOOKUP(A11231,sponsored_animals!$A$1:$C$2143,1,TRUE),0)</f>
        <v>438efb0f97b6a3</v>
      </c>
      <c r="J11231">
        <f>VLOOKUP(H11231,location_costs!$A$1:$B$6,2,FALSE)</f>
        <v>135</v>
      </c>
      <c r="K11231" t="str">
        <f t="shared" si="527"/>
        <v>Dog_Large</v>
      </c>
      <c r="L11231">
        <f>VLOOKUP(K11231,size_costs!$D$1:$E$10,2,FALSE)</f>
        <v>175</v>
      </c>
      <c r="M11231">
        <f>VLOOKUP(C11231,age_costs!$A$1:$B$52,2,FALSE)</f>
        <v>150</v>
      </c>
    </row>
    <row r="11232" spans="1:13" x14ac:dyDescent="0.25">
      <c r="A11232" t="s">
        <v>12944</v>
      </c>
      <c r="B11232" t="s">
        <v>7651</v>
      </c>
      <c r="C11232" s="2">
        <f t="shared" si="525"/>
        <v>10</v>
      </c>
      <c r="D11232" t="s">
        <v>12</v>
      </c>
      <c r="E11232" t="s">
        <v>2779</v>
      </c>
      <c r="F11232">
        <v>3</v>
      </c>
      <c r="G11232" t="str">
        <f t="shared" si="526"/>
        <v>Small</v>
      </c>
      <c r="H11232" t="s">
        <v>6</v>
      </c>
      <c r="I11232">
        <f>IFERROR(VLOOKUP(A11232,sponsored_animals!$A$1:$C$2143,1,TRUE),0)</f>
        <v>0</v>
      </c>
      <c r="J11232">
        <f>VLOOKUP(H11232,location_costs!$A$1:$B$6,2,FALSE)</f>
        <v>135</v>
      </c>
      <c r="K11232" t="str">
        <f t="shared" si="527"/>
        <v>Dog_Small</v>
      </c>
      <c r="L11232">
        <f>VLOOKUP(K11232,size_costs!$D$1:$E$10,2,FALSE)</f>
        <v>125</v>
      </c>
      <c r="M11232">
        <f>VLOOKUP(C11232,age_costs!$A$1:$B$52,2,FALSE)</f>
        <v>150</v>
      </c>
    </row>
    <row r="11233" spans="1:13" x14ac:dyDescent="0.25">
      <c r="A11233" t="s">
        <v>12945</v>
      </c>
      <c r="B11233" t="s">
        <v>15324</v>
      </c>
      <c r="C11233" s="2">
        <f t="shared" si="525"/>
        <v>7</v>
      </c>
      <c r="D11233" t="s">
        <v>12</v>
      </c>
      <c r="E11233" t="s">
        <v>2186</v>
      </c>
      <c r="F11233">
        <v>36</v>
      </c>
      <c r="G11233" t="str">
        <f t="shared" si="526"/>
        <v>Large</v>
      </c>
      <c r="H11233" t="s">
        <v>5</v>
      </c>
      <c r="I11233" t="str">
        <f>IFERROR(VLOOKUP(A11233,sponsored_animals!$A$1:$C$2143,1,TRUE),0)</f>
        <v>7c0c3e04e6a4d4</v>
      </c>
      <c r="J11233">
        <f>VLOOKUP(H11233,location_costs!$A$1:$B$6,2,FALSE)</f>
        <v>140</v>
      </c>
      <c r="K11233" t="str">
        <f t="shared" si="527"/>
        <v>Dog_Large</v>
      </c>
      <c r="L11233">
        <f>VLOOKUP(K11233,size_costs!$D$1:$E$10,2,FALSE)</f>
        <v>175</v>
      </c>
      <c r="M11233">
        <f>VLOOKUP(C11233,age_costs!$A$1:$B$52,2,FALSE)</f>
        <v>100</v>
      </c>
    </row>
    <row r="11234" spans="1:13" x14ac:dyDescent="0.25">
      <c r="A11234" t="s">
        <v>12946</v>
      </c>
      <c r="B11234" t="s">
        <v>15632</v>
      </c>
      <c r="C11234" s="2">
        <f t="shared" si="525"/>
        <v>7</v>
      </c>
      <c r="D11234" t="s">
        <v>12</v>
      </c>
      <c r="E11234" t="s">
        <v>2217</v>
      </c>
      <c r="F11234">
        <v>13</v>
      </c>
      <c r="G11234" t="str">
        <f t="shared" si="526"/>
        <v>Medium</v>
      </c>
      <c r="H11234" t="s">
        <v>3</v>
      </c>
      <c r="I11234" t="str">
        <f>IFERROR(VLOOKUP(A11234,sponsored_animals!$A$1:$C$2143,1,TRUE),0)</f>
        <v>b14069999a0ee6</v>
      </c>
      <c r="J11234">
        <f>VLOOKUP(H11234,location_costs!$A$1:$B$6,2,FALSE)</f>
        <v>120</v>
      </c>
      <c r="K11234" t="str">
        <f t="shared" si="527"/>
        <v>Dog_Medium</v>
      </c>
      <c r="L11234">
        <f>VLOOKUP(K11234,size_costs!$D$1:$E$10,2,FALSE)</f>
        <v>150</v>
      </c>
      <c r="M11234">
        <f>VLOOKUP(C11234,age_costs!$A$1:$B$52,2,FALSE)</f>
        <v>100</v>
      </c>
    </row>
    <row r="11235" spans="1:13" x14ac:dyDescent="0.25">
      <c r="A11235" t="s">
        <v>1356</v>
      </c>
      <c r="B11235" t="s">
        <v>14350</v>
      </c>
      <c r="C11235" s="2">
        <f t="shared" si="525"/>
        <v>3</v>
      </c>
      <c r="D11235" t="s">
        <v>19</v>
      </c>
      <c r="E11235" t="s">
        <v>2226</v>
      </c>
      <c r="F11235">
        <v>8</v>
      </c>
      <c r="G11235" t="str">
        <f t="shared" si="526"/>
        <v>Large</v>
      </c>
      <c r="H11235" t="s">
        <v>7</v>
      </c>
      <c r="I11235" t="str">
        <f>IFERROR(VLOOKUP(A11235,sponsored_animals!$A$1:$C$2143,1,TRUE),0)</f>
        <v>178f1189a06b68</v>
      </c>
      <c r="J11235">
        <f>VLOOKUP(H11235,location_costs!$A$1:$B$6,2,FALSE)</f>
        <v>100</v>
      </c>
      <c r="K11235" t="str">
        <f t="shared" si="527"/>
        <v>Cat_Large</v>
      </c>
      <c r="L11235">
        <f>VLOOKUP(K11235,size_costs!$D$1:$E$10,2,FALSE)</f>
        <v>140</v>
      </c>
      <c r="M11235">
        <f>VLOOKUP(C11235,age_costs!$A$1:$B$52,2,FALSE)</f>
        <v>0</v>
      </c>
    </row>
    <row r="11236" spans="1:13" x14ac:dyDescent="0.25">
      <c r="A11236" t="s">
        <v>12947</v>
      </c>
      <c r="B11236" t="s">
        <v>16420</v>
      </c>
      <c r="C11236" s="2">
        <f t="shared" si="525"/>
        <v>5</v>
      </c>
      <c r="D11236" t="s">
        <v>12</v>
      </c>
      <c r="E11236" t="s">
        <v>2191</v>
      </c>
      <c r="F11236">
        <v>11.5</v>
      </c>
      <c r="G11236" t="str">
        <f t="shared" si="526"/>
        <v>Medium</v>
      </c>
      <c r="H11236" t="s">
        <v>3</v>
      </c>
      <c r="I11236" t="str">
        <f>IFERROR(VLOOKUP(A11236,sponsored_animals!$A$1:$C$2143,1,TRUE),0)</f>
        <v>214f8f6b359a1e</v>
      </c>
      <c r="J11236">
        <f>VLOOKUP(H11236,location_costs!$A$1:$B$6,2,FALSE)</f>
        <v>120</v>
      </c>
      <c r="K11236" t="str">
        <f t="shared" si="527"/>
        <v>Dog_Medium</v>
      </c>
      <c r="L11236">
        <f>VLOOKUP(K11236,size_costs!$D$1:$E$10,2,FALSE)</f>
        <v>150</v>
      </c>
      <c r="M11236">
        <f>VLOOKUP(C11236,age_costs!$A$1:$B$52,2,FALSE)</f>
        <v>100</v>
      </c>
    </row>
    <row r="11237" spans="1:13" x14ac:dyDescent="0.25">
      <c r="A11237" t="s">
        <v>628</v>
      </c>
      <c r="B11237" t="s">
        <v>5245</v>
      </c>
      <c r="C11237" s="2">
        <f t="shared" si="525"/>
        <v>6</v>
      </c>
      <c r="D11237" t="s">
        <v>19</v>
      </c>
      <c r="E11237" t="s">
        <v>2207</v>
      </c>
      <c r="F11237">
        <v>10</v>
      </c>
      <c r="G11237" t="str">
        <f t="shared" si="526"/>
        <v>Large</v>
      </c>
      <c r="H11237" t="s">
        <v>6</v>
      </c>
      <c r="I11237">
        <f>IFERROR(VLOOKUP(A11237,sponsored_animals!$A$1:$C$2143,1,TRUE),0)</f>
        <v>0</v>
      </c>
      <c r="J11237">
        <f>VLOOKUP(H11237,location_costs!$A$1:$B$6,2,FALSE)</f>
        <v>135</v>
      </c>
      <c r="K11237" t="str">
        <f t="shared" si="527"/>
        <v>Cat_Large</v>
      </c>
      <c r="L11237">
        <f>VLOOKUP(K11237,size_costs!$D$1:$E$10,2,FALSE)</f>
        <v>140</v>
      </c>
      <c r="M11237">
        <f>VLOOKUP(C11237,age_costs!$A$1:$B$52,2,FALSE)</f>
        <v>100</v>
      </c>
    </row>
    <row r="11238" spans="1:13" x14ac:dyDescent="0.25">
      <c r="A11238" t="s">
        <v>939</v>
      </c>
      <c r="B11238" t="s">
        <v>16421</v>
      </c>
      <c r="C11238" s="2">
        <f t="shared" si="525"/>
        <v>6</v>
      </c>
      <c r="D11238" t="s">
        <v>12</v>
      </c>
      <c r="E11238" t="s">
        <v>3202</v>
      </c>
      <c r="F11238">
        <v>21</v>
      </c>
      <c r="G11238" t="str">
        <f t="shared" si="526"/>
        <v>Medium</v>
      </c>
      <c r="H11238" t="s">
        <v>6</v>
      </c>
      <c r="I11238" t="str">
        <f>IFERROR(VLOOKUP(A11238,sponsored_animals!$A$1:$C$2143,1,TRUE),0)</f>
        <v>36806649e5722d</v>
      </c>
      <c r="J11238">
        <f>VLOOKUP(H11238,location_costs!$A$1:$B$6,2,FALSE)</f>
        <v>135</v>
      </c>
      <c r="K11238" t="str">
        <f t="shared" si="527"/>
        <v>Dog_Medium</v>
      </c>
      <c r="L11238">
        <f>VLOOKUP(K11238,size_costs!$D$1:$E$10,2,FALSE)</f>
        <v>150</v>
      </c>
      <c r="M11238">
        <f>VLOOKUP(C11238,age_costs!$A$1:$B$52,2,FALSE)</f>
        <v>100</v>
      </c>
    </row>
    <row r="11239" spans="1:13" x14ac:dyDescent="0.25">
      <c r="A11239" t="s">
        <v>12948</v>
      </c>
      <c r="B11239" t="s">
        <v>14070</v>
      </c>
      <c r="C11239" s="2">
        <f t="shared" si="525"/>
        <v>9</v>
      </c>
      <c r="D11239" t="s">
        <v>12</v>
      </c>
      <c r="E11239" t="s">
        <v>2191</v>
      </c>
      <c r="F11239">
        <v>43</v>
      </c>
      <c r="G11239" t="str">
        <f t="shared" si="526"/>
        <v>Large</v>
      </c>
      <c r="H11239" t="s">
        <v>6</v>
      </c>
      <c r="I11239" t="str">
        <f>IFERROR(VLOOKUP(A11239,sponsored_animals!$A$1:$C$2143,1,TRUE),0)</f>
        <v>36806649e5722d</v>
      </c>
      <c r="J11239">
        <f>VLOOKUP(H11239,location_costs!$A$1:$B$6,2,FALSE)</f>
        <v>135</v>
      </c>
      <c r="K11239" t="str">
        <f t="shared" si="527"/>
        <v>Dog_Large</v>
      </c>
      <c r="L11239">
        <f>VLOOKUP(K11239,size_costs!$D$1:$E$10,2,FALSE)</f>
        <v>175</v>
      </c>
      <c r="M11239">
        <f>VLOOKUP(C11239,age_costs!$A$1:$B$52,2,FALSE)</f>
        <v>150</v>
      </c>
    </row>
    <row r="11240" spans="1:13" x14ac:dyDescent="0.25">
      <c r="A11240" t="s">
        <v>12949</v>
      </c>
      <c r="B11240" t="s">
        <v>14773</v>
      </c>
      <c r="C11240" s="2">
        <f t="shared" si="525"/>
        <v>6</v>
      </c>
      <c r="D11240" t="s">
        <v>19</v>
      </c>
      <c r="E11240" t="s">
        <v>2198</v>
      </c>
      <c r="F11240">
        <v>2</v>
      </c>
      <c r="G11240" t="str">
        <f t="shared" si="526"/>
        <v>Small</v>
      </c>
      <c r="H11240" t="s">
        <v>4</v>
      </c>
      <c r="I11240" t="str">
        <f>IFERROR(VLOOKUP(A11240,sponsored_animals!$A$1:$C$2143,1,TRUE),0)</f>
        <v>178f1189a06b68</v>
      </c>
      <c r="J11240">
        <f>VLOOKUP(H11240,location_costs!$A$1:$B$6,2,FALSE)</f>
        <v>110</v>
      </c>
      <c r="K11240" t="str">
        <f t="shared" si="527"/>
        <v>Cat_Small</v>
      </c>
      <c r="L11240">
        <f>VLOOKUP(K11240,size_costs!$D$1:$E$10,2,FALSE)</f>
        <v>100</v>
      </c>
      <c r="M11240">
        <f>VLOOKUP(C11240,age_costs!$A$1:$B$52,2,FALSE)</f>
        <v>100</v>
      </c>
    </row>
    <row r="11241" spans="1:13" x14ac:dyDescent="0.25">
      <c r="A11241" t="s">
        <v>12950</v>
      </c>
      <c r="B11241" t="s">
        <v>2265</v>
      </c>
      <c r="C11241" s="2">
        <f t="shared" si="525"/>
        <v>9</v>
      </c>
      <c r="D11241" t="s">
        <v>12</v>
      </c>
      <c r="E11241" t="s">
        <v>2322</v>
      </c>
      <c r="F11241">
        <v>45</v>
      </c>
      <c r="G11241" t="str">
        <f t="shared" si="526"/>
        <v>Large</v>
      </c>
      <c r="H11241" t="s">
        <v>3</v>
      </c>
      <c r="I11241" t="str">
        <f>IFERROR(VLOOKUP(A11241,sponsored_animals!$A$1:$C$2143,1,TRUE),0)</f>
        <v>36806649e5722d</v>
      </c>
      <c r="J11241">
        <f>VLOOKUP(H11241,location_costs!$A$1:$B$6,2,FALSE)</f>
        <v>120</v>
      </c>
      <c r="K11241" t="str">
        <f t="shared" si="527"/>
        <v>Dog_Large</v>
      </c>
      <c r="L11241">
        <f>VLOOKUP(K11241,size_costs!$D$1:$E$10,2,FALSE)</f>
        <v>175</v>
      </c>
      <c r="M11241">
        <f>VLOOKUP(C11241,age_costs!$A$1:$B$52,2,FALSE)</f>
        <v>150</v>
      </c>
    </row>
    <row r="11242" spans="1:13" x14ac:dyDescent="0.25">
      <c r="A11242" t="s">
        <v>12951</v>
      </c>
      <c r="B11242" t="s">
        <v>14122</v>
      </c>
      <c r="C11242" s="2">
        <f t="shared" si="525"/>
        <v>11</v>
      </c>
      <c r="D11242" t="s">
        <v>12</v>
      </c>
      <c r="E11242" t="s">
        <v>2280</v>
      </c>
      <c r="F11242">
        <v>6</v>
      </c>
      <c r="G11242" t="str">
        <f t="shared" si="526"/>
        <v>Small</v>
      </c>
      <c r="H11242" t="s">
        <v>4</v>
      </c>
      <c r="I11242" t="str">
        <f>IFERROR(VLOOKUP(A11242,sponsored_animals!$A$1:$C$2143,1,TRUE),0)</f>
        <v>b14069999a0ee6</v>
      </c>
      <c r="J11242">
        <f>VLOOKUP(H11242,location_costs!$A$1:$B$6,2,FALSE)</f>
        <v>110</v>
      </c>
      <c r="K11242" t="str">
        <f t="shared" si="527"/>
        <v>Dog_Small</v>
      </c>
      <c r="L11242">
        <f>VLOOKUP(K11242,size_costs!$D$1:$E$10,2,FALSE)</f>
        <v>125</v>
      </c>
      <c r="M11242">
        <f>VLOOKUP(C11242,age_costs!$A$1:$B$52,2,FALSE)</f>
        <v>150</v>
      </c>
    </row>
    <row r="11243" spans="1:13" x14ac:dyDescent="0.25">
      <c r="A11243" t="s">
        <v>12952</v>
      </c>
      <c r="B11243" t="s">
        <v>15221</v>
      </c>
      <c r="C11243" s="2">
        <f t="shared" si="525"/>
        <v>7</v>
      </c>
      <c r="D11243" t="s">
        <v>12</v>
      </c>
      <c r="E11243" t="s">
        <v>2332</v>
      </c>
      <c r="F11243">
        <v>26</v>
      </c>
      <c r="G11243" t="str">
        <f t="shared" si="526"/>
        <v>Medium</v>
      </c>
      <c r="H11243" t="s">
        <v>6</v>
      </c>
      <c r="I11243" t="str">
        <f>IFERROR(VLOOKUP(A11243,sponsored_animals!$A$1:$C$2143,1,TRUE),0)</f>
        <v>36806649e5722d</v>
      </c>
      <c r="J11243">
        <f>VLOOKUP(H11243,location_costs!$A$1:$B$6,2,FALSE)</f>
        <v>135</v>
      </c>
      <c r="K11243" t="str">
        <f t="shared" si="527"/>
        <v>Dog_Medium</v>
      </c>
      <c r="L11243">
        <f>VLOOKUP(K11243,size_costs!$D$1:$E$10,2,FALSE)</f>
        <v>150</v>
      </c>
      <c r="M11243">
        <f>VLOOKUP(C11243,age_costs!$A$1:$B$52,2,FALSE)</f>
        <v>100</v>
      </c>
    </row>
    <row r="11244" spans="1:13" x14ac:dyDescent="0.25">
      <c r="A11244" t="s">
        <v>1037</v>
      </c>
      <c r="B11244" t="s">
        <v>16422</v>
      </c>
      <c r="C11244" s="2">
        <f t="shared" si="525"/>
        <v>11</v>
      </c>
      <c r="D11244" t="s">
        <v>12</v>
      </c>
      <c r="E11244" t="s">
        <v>2202</v>
      </c>
      <c r="F11244">
        <v>33</v>
      </c>
      <c r="G11244" t="str">
        <f t="shared" si="526"/>
        <v>Large</v>
      </c>
      <c r="H11244" t="s">
        <v>3</v>
      </c>
      <c r="I11244" t="str">
        <f>IFERROR(VLOOKUP(A11244,sponsored_animals!$A$1:$C$2143,1,TRUE),0)</f>
        <v>36806649e5722d</v>
      </c>
      <c r="J11244">
        <f>VLOOKUP(H11244,location_costs!$A$1:$B$6,2,FALSE)</f>
        <v>120</v>
      </c>
      <c r="K11244" t="str">
        <f t="shared" si="527"/>
        <v>Dog_Large</v>
      </c>
      <c r="L11244">
        <f>VLOOKUP(K11244,size_costs!$D$1:$E$10,2,FALSE)</f>
        <v>175</v>
      </c>
      <c r="M11244">
        <f>VLOOKUP(C11244,age_costs!$A$1:$B$52,2,FALSE)</f>
        <v>150</v>
      </c>
    </row>
    <row r="11245" spans="1:13" x14ac:dyDescent="0.25">
      <c r="A11245" t="s">
        <v>12953</v>
      </c>
      <c r="B11245" t="s">
        <v>7802</v>
      </c>
      <c r="C11245" s="2">
        <f t="shared" si="525"/>
        <v>6</v>
      </c>
      <c r="D11245" t="s">
        <v>12</v>
      </c>
      <c r="E11245" t="s">
        <v>3202</v>
      </c>
      <c r="F11245">
        <v>41</v>
      </c>
      <c r="G11245" t="str">
        <f t="shared" si="526"/>
        <v>Large</v>
      </c>
      <c r="H11245" t="s">
        <v>6</v>
      </c>
      <c r="I11245">
        <f>IFERROR(VLOOKUP(A11245,sponsored_animals!$A$1:$C$2143,1,TRUE),0)</f>
        <v>0</v>
      </c>
      <c r="J11245">
        <f>VLOOKUP(H11245,location_costs!$A$1:$B$6,2,FALSE)</f>
        <v>135</v>
      </c>
      <c r="K11245" t="str">
        <f t="shared" si="527"/>
        <v>Dog_Large</v>
      </c>
      <c r="L11245">
        <f>VLOOKUP(K11245,size_costs!$D$1:$E$10,2,FALSE)</f>
        <v>175</v>
      </c>
      <c r="M11245">
        <f>VLOOKUP(C11245,age_costs!$A$1:$B$52,2,FALSE)</f>
        <v>100</v>
      </c>
    </row>
    <row r="11246" spans="1:13" x14ac:dyDescent="0.25">
      <c r="A11246" t="s">
        <v>543</v>
      </c>
      <c r="B11246" t="s">
        <v>8236</v>
      </c>
      <c r="C11246" s="2">
        <f t="shared" si="525"/>
        <v>2</v>
      </c>
      <c r="D11246" t="s">
        <v>19</v>
      </c>
      <c r="E11246" t="s">
        <v>2182</v>
      </c>
      <c r="F11246">
        <v>6.5</v>
      </c>
      <c r="G11246" t="str">
        <f t="shared" si="526"/>
        <v>Medium</v>
      </c>
      <c r="H11246" t="s">
        <v>5</v>
      </c>
      <c r="I11246" t="str">
        <f>IFERROR(VLOOKUP(A11246,sponsored_animals!$A$1:$C$2143,1,TRUE),0)</f>
        <v>7c0c3e04e6a4d4</v>
      </c>
      <c r="J11246">
        <f>VLOOKUP(H11246,location_costs!$A$1:$B$6,2,FALSE)</f>
        <v>140</v>
      </c>
      <c r="K11246" t="str">
        <f t="shared" si="527"/>
        <v>Cat_Medium</v>
      </c>
      <c r="L11246">
        <f>VLOOKUP(K11246,size_costs!$D$1:$E$10,2,FALSE)</f>
        <v>120</v>
      </c>
      <c r="M11246">
        <f>VLOOKUP(C11246,age_costs!$A$1:$B$52,2,FALSE)</f>
        <v>0</v>
      </c>
    </row>
    <row r="11247" spans="1:13" x14ac:dyDescent="0.25">
      <c r="A11247" t="s">
        <v>2157</v>
      </c>
      <c r="B11247" t="s">
        <v>4518</v>
      </c>
      <c r="C11247" s="2">
        <f t="shared" si="525"/>
        <v>7</v>
      </c>
      <c r="D11247" t="s">
        <v>12</v>
      </c>
      <c r="E11247" t="s">
        <v>2207</v>
      </c>
      <c r="F11247">
        <v>17</v>
      </c>
      <c r="G11247" t="str">
        <f t="shared" si="526"/>
        <v>Medium</v>
      </c>
      <c r="H11247" t="s">
        <v>4</v>
      </c>
      <c r="I11247" t="str">
        <f>IFERROR(VLOOKUP(A11247,sponsored_animals!$A$1:$C$2143,1,TRUE),0)</f>
        <v>36806649e5722d</v>
      </c>
      <c r="J11247">
        <f>VLOOKUP(H11247,location_costs!$A$1:$B$6,2,FALSE)</f>
        <v>110</v>
      </c>
      <c r="K11247" t="str">
        <f t="shared" si="527"/>
        <v>Dog_Medium</v>
      </c>
      <c r="L11247">
        <f>VLOOKUP(K11247,size_costs!$D$1:$E$10,2,FALSE)</f>
        <v>150</v>
      </c>
      <c r="M11247">
        <f>VLOOKUP(C11247,age_costs!$A$1:$B$52,2,FALSE)</f>
        <v>100</v>
      </c>
    </row>
    <row r="11248" spans="1:13" x14ac:dyDescent="0.25">
      <c r="A11248" t="s">
        <v>1822</v>
      </c>
      <c r="B11248" t="s">
        <v>15420</v>
      </c>
      <c r="C11248" s="2">
        <f t="shared" si="525"/>
        <v>2</v>
      </c>
      <c r="D11248" t="s">
        <v>19</v>
      </c>
      <c r="E11248" t="s">
        <v>2198</v>
      </c>
      <c r="F11248">
        <v>6.5</v>
      </c>
      <c r="G11248" t="str">
        <f t="shared" si="526"/>
        <v>Medium</v>
      </c>
      <c r="H11248" t="s">
        <v>6</v>
      </c>
      <c r="I11248">
        <f>IFERROR(VLOOKUP(A11248,sponsored_animals!$A$1:$C$2143,1,TRUE),0)</f>
        <v>0</v>
      </c>
      <c r="J11248">
        <f>VLOOKUP(H11248,location_costs!$A$1:$B$6,2,FALSE)</f>
        <v>135</v>
      </c>
      <c r="K11248" t="str">
        <f t="shared" si="527"/>
        <v>Cat_Medium</v>
      </c>
      <c r="L11248">
        <f>VLOOKUP(K11248,size_costs!$D$1:$E$10,2,FALSE)</f>
        <v>120</v>
      </c>
      <c r="M11248">
        <f>VLOOKUP(C11248,age_costs!$A$1:$B$52,2,FALSE)</f>
        <v>0</v>
      </c>
    </row>
    <row r="11249" spans="1:13" x14ac:dyDescent="0.25">
      <c r="A11249" t="s">
        <v>12954</v>
      </c>
      <c r="B11249" t="s">
        <v>14434</v>
      </c>
      <c r="C11249" s="2">
        <f t="shared" si="525"/>
        <v>1</v>
      </c>
      <c r="D11249" t="s">
        <v>19</v>
      </c>
      <c r="E11249" t="s">
        <v>3272</v>
      </c>
      <c r="F11249">
        <v>10</v>
      </c>
      <c r="G11249" t="str">
        <f t="shared" si="526"/>
        <v>Large</v>
      </c>
      <c r="H11249" t="s">
        <v>5</v>
      </c>
      <c r="I11249" t="str">
        <f>IFERROR(VLOOKUP(A11249,sponsored_animals!$A$1:$C$2143,1,TRUE),0)</f>
        <v>b14069999a0ee6</v>
      </c>
      <c r="J11249">
        <f>VLOOKUP(H11249,location_costs!$A$1:$B$6,2,FALSE)</f>
        <v>140</v>
      </c>
      <c r="K11249" t="str">
        <f t="shared" si="527"/>
        <v>Cat_Large</v>
      </c>
      <c r="L11249">
        <f>VLOOKUP(K11249,size_costs!$D$1:$E$10,2,FALSE)</f>
        <v>140</v>
      </c>
      <c r="M11249">
        <f>VLOOKUP(C11249,age_costs!$A$1:$B$52,2,FALSE)</f>
        <v>0</v>
      </c>
    </row>
    <row r="11250" spans="1:13" x14ac:dyDescent="0.25">
      <c r="A11250" t="s">
        <v>12955</v>
      </c>
      <c r="B11250" t="s">
        <v>2880</v>
      </c>
      <c r="C11250" s="2">
        <f t="shared" si="525"/>
        <v>5</v>
      </c>
      <c r="D11250" t="s">
        <v>19</v>
      </c>
      <c r="E11250" t="s">
        <v>2340</v>
      </c>
      <c r="F11250">
        <v>10</v>
      </c>
      <c r="G11250" t="str">
        <f t="shared" si="526"/>
        <v>Large</v>
      </c>
      <c r="H11250" t="s">
        <v>7</v>
      </c>
      <c r="I11250" t="str">
        <f>IFERROR(VLOOKUP(A11250,sponsored_animals!$A$1:$C$2143,1,TRUE),0)</f>
        <v>214f8f6b359a1e</v>
      </c>
      <c r="J11250">
        <f>VLOOKUP(H11250,location_costs!$A$1:$B$6,2,FALSE)</f>
        <v>100</v>
      </c>
      <c r="K11250" t="str">
        <f t="shared" si="527"/>
        <v>Cat_Large</v>
      </c>
      <c r="L11250">
        <f>VLOOKUP(K11250,size_costs!$D$1:$E$10,2,FALSE)</f>
        <v>140</v>
      </c>
      <c r="M11250">
        <f>VLOOKUP(C11250,age_costs!$A$1:$B$52,2,FALSE)</f>
        <v>100</v>
      </c>
    </row>
    <row r="11251" spans="1:13" x14ac:dyDescent="0.25">
      <c r="A11251" t="s">
        <v>12956</v>
      </c>
      <c r="B11251" t="s">
        <v>15687</v>
      </c>
      <c r="C11251" s="2">
        <f t="shared" si="525"/>
        <v>16</v>
      </c>
      <c r="D11251" t="s">
        <v>19</v>
      </c>
      <c r="E11251" t="s">
        <v>2182</v>
      </c>
      <c r="F11251">
        <v>4</v>
      </c>
      <c r="G11251" t="str">
        <f t="shared" si="526"/>
        <v>Small</v>
      </c>
      <c r="H11251" t="s">
        <v>6</v>
      </c>
      <c r="I11251" t="str">
        <f>IFERROR(VLOOKUP(A11251,sponsored_animals!$A$1:$C$2143,1,TRUE),0)</f>
        <v>178f1189a06b68</v>
      </c>
      <c r="J11251">
        <f>VLOOKUP(H11251,location_costs!$A$1:$B$6,2,FALSE)</f>
        <v>135</v>
      </c>
      <c r="K11251" t="str">
        <f t="shared" si="527"/>
        <v>Cat_Small</v>
      </c>
      <c r="L11251">
        <f>VLOOKUP(K11251,size_costs!$D$1:$E$10,2,FALSE)</f>
        <v>100</v>
      </c>
      <c r="M11251">
        <f>VLOOKUP(C11251,age_costs!$A$1:$B$52,2,FALSE)</f>
        <v>300</v>
      </c>
    </row>
    <row r="11252" spans="1:13" x14ac:dyDescent="0.25">
      <c r="A11252" t="s">
        <v>12957</v>
      </c>
      <c r="B11252" t="s">
        <v>16090</v>
      </c>
      <c r="C11252" s="2">
        <f t="shared" si="525"/>
        <v>4</v>
      </c>
      <c r="D11252" t="s">
        <v>12</v>
      </c>
      <c r="E11252" t="s">
        <v>2241</v>
      </c>
      <c r="F11252">
        <v>23</v>
      </c>
      <c r="G11252" t="str">
        <f t="shared" si="526"/>
        <v>Medium</v>
      </c>
      <c r="H11252" t="s">
        <v>7</v>
      </c>
      <c r="I11252" t="str">
        <f>IFERROR(VLOOKUP(A11252,sponsored_animals!$A$1:$C$2143,1,TRUE),0)</f>
        <v>36806649e5722d</v>
      </c>
      <c r="J11252">
        <f>VLOOKUP(H11252,location_costs!$A$1:$B$6,2,FALSE)</f>
        <v>100</v>
      </c>
      <c r="K11252" t="str">
        <f t="shared" si="527"/>
        <v>Dog_Medium</v>
      </c>
      <c r="L11252">
        <f>VLOOKUP(K11252,size_costs!$D$1:$E$10,2,FALSE)</f>
        <v>150</v>
      </c>
      <c r="M11252">
        <f>VLOOKUP(C11252,age_costs!$A$1:$B$52,2,FALSE)</f>
        <v>0</v>
      </c>
    </row>
    <row r="11253" spans="1:13" x14ac:dyDescent="0.25">
      <c r="A11253" t="s">
        <v>12958</v>
      </c>
      <c r="B11253" t="s">
        <v>14239</v>
      </c>
      <c r="C11253" s="2">
        <f t="shared" si="525"/>
        <v>3</v>
      </c>
      <c r="D11253" t="s">
        <v>19</v>
      </c>
      <c r="E11253" t="s">
        <v>2311</v>
      </c>
      <c r="F11253">
        <v>10</v>
      </c>
      <c r="G11253" t="str">
        <f t="shared" si="526"/>
        <v>Large</v>
      </c>
      <c r="H11253" t="s">
        <v>6</v>
      </c>
      <c r="I11253" t="str">
        <f>IFERROR(VLOOKUP(A11253,sponsored_animals!$A$1:$C$2143,1,TRUE),0)</f>
        <v>7c0c3e04e6a4d4</v>
      </c>
      <c r="J11253">
        <f>VLOOKUP(H11253,location_costs!$A$1:$B$6,2,FALSE)</f>
        <v>135</v>
      </c>
      <c r="K11253" t="str">
        <f t="shared" si="527"/>
        <v>Cat_Large</v>
      </c>
      <c r="L11253">
        <f>VLOOKUP(K11253,size_costs!$D$1:$E$10,2,FALSE)</f>
        <v>140</v>
      </c>
      <c r="M11253">
        <f>VLOOKUP(C11253,age_costs!$A$1:$B$52,2,FALSE)</f>
        <v>0</v>
      </c>
    </row>
    <row r="11254" spans="1:13" x14ac:dyDescent="0.25">
      <c r="A11254" t="s">
        <v>12959</v>
      </c>
      <c r="B11254" t="s">
        <v>15956</v>
      </c>
      <c r="C11254" s="2">
        <f t="shared" si="525"/>
        <v>13</v>
      </c>
      <c r="D11254" t="s">
        <v>12</v>
      </c>
      <c r="E11254" t="s">
        <v>2207</v>
      </c>
      <c r="F11254">
        <v>11.5</v>
      </c>
      <c r="G11254" t="str">
        <f t="shared" si="526"/>
        <v>Medium</v>
      </c>
      <c r="H11254" t="s">
        <v>7</v>
      </c>
      <c r="I11254" t="str">
        <f>IFERROR(VLOOKUP(A11254,sponsored_animals!$A$1:$C$2143,1,TRUE),0)</f>
        <v>0918714dc3a6e1</v>
      </c>
      <c r="J11254">
        <f>VLOOKUP(H11254,location_costs!$A$1:$B$6,2,FALSE)</f>
        <v>100</v>
      </c>
      <c r="K11254" t="str">
        <f t="shared" si="527"/>
        <v>Dog_Medium</v>
      </c>
      <c r="L11254">
        <f>VLOOKUP(K11254,size_costs!$D$1:$E$10,2,FALSE)</f>
        <v>150</v>
      </c>
      <c r="M11254">
        <f>VLOOKUP(C11254,age_costs!$A$1:$B$52,2,FALSE)</f>
        <v>200</v>
      </c>
    </row>
    <row r="11255" spans="1:13" x14ac:dyDescent="0.25">
      <c r="A11255" t="s">
        <v>12960</v>
      </c>
      <c r="B11255" t="s">
        <v>2179</v>
      </c>
      <c r="C11255" s="2">
        <f t="shared" si="525"/>
        <v>8</v>
      </c>
      <c r="D11255" t="s">
        <v>19</v>
      </c>
      <c r="E11255" t="s">
        <v>2527</v>
      </c>
      <c r="F11255">
        <v>6</v>
      </c>
      <c r="G11255" t="str">
        <f t="shared" si="526"/>
        <v>Medium</v>
      </c>
      <c r="H11255" t="s">
        <v>3</v>
      </c>
      <c r="I11255" t="str">
        <f>IFERROR(VLOOKUP(A11255,sponsored_animals!$A$1:$C$2143,1,TRUE),0)</f>
        <v>178f1189a06b68</v>
      </c>
      <c r="J11255">
        <f>VLOOKUP(H11255,location_costs!$A$1:$B$6,2,FALSE)</f>
        <v>120</v>
      </c>
      <c r="K11255" t="str">
        <f t="shared" si="527"/>
        <v>Cat_Medium</v>
      </c>
      <c r="L11255">
        <f>VLOOKUP(K11255,size_costs!$D$1:$E$10,2,FALSE)</f>
        <v>120</v>
      </c>
      <c r="M11255">
        <f>VLOOKUP(C11255,age_costs!$A$1:$B$52,2,FALSE)</f>
        <v>150</v>
      </c>
    </row>
    <row r="11256" spans="1:13" x14ac:dyDescent="0.25">
      <c r="A11256" t="s">
        <v>12961</v>
      </c>
      <c r="B11256" t="s">
        <v>3296</v>
      </c>
      <c r="C11256" s="2">
        <f t="shared" si="525"/>
        <v>7</v>
      </c>
      <c r="D11256" t="s">
        <v>19</v>
      </c>
      <c r="E11256" t="s">
        <v>2198</v>
      </c>
      <c r="F11256">
        <v>10</v>
      </c>
      <c r="G11256" t="str">
        <f t="shared" si="526"/>
        <v>Large</v>
      </c>
      <c r="H11256" t="s">
        <v>4</v>
      </c>
      <c r="I11256" t="str">
        <f>IFERROR(VLOOKUP(A11256,sponsored_animals!$A$1:$C$2143,1,TRUE),0)</f>
        <v>7c0c3e04e6a4d4</v>
      </c>
      <c r="J11256">
        <f>VLOOKUP(H11256,location_costs!$A$1:$B$6,2,FALSE)</f>
        <v>110</v>
      </c>
      <c r="K11256" t="str">
        <f t="shared" si="527"/>
        <v>Cat_Large</v>
      </c>
      <c r="L11256">
        <f>VLOOKUP(K11256,size_costs!$D$1:$E$10,2,FALSE)</f>
        <v>140</v>
      </c>
      <c r="M11256">
        <f>VLOOKUP(C11256,age_costs!$A$1:$B$52,2,FALSE)</f>
        <v>100</v>
      </c>
    </row>
    <row r="11257" spans="1:13" x14ac:dyDescent="0.25">
      <c r="A11257" t="s">
        <v>729</v>
      </c>
      <c r="B11257" t="s">
        <v>16143</v>
      </c>
      <c r="C11257" s="2">
        <f t="shared" si="525"/>
        <v>11</v>
      </c>
      <c r="D11257" t="s">
        <v>12</v>
      </c>
      <c r="E11257" t="s">
        <v>2191</v>
      </c>
      <c r="F11257">
        <v>35</v>
      </c>
      <c r="G11257" t="str">
        <f t="shared" si="526"/>
        <v>Large</v>
      </c>
      <c r="H11257" t="s">
        <v>3</v>
      </c>
      <c r="I11257" t="str">
        <f>IFERROR(VLOOKUP(A11257,sponsored_animals!$A$1:$C$2143,1,TRUE),0)</f>
        <v>36806649e5722d</v>
      </c>
      <c r="J11257">
        <f>VLOOKUP(H11257,location_costs!$A$1:$B$6,2,FALSE)</f>
        <v>120</v>
      </c>
      <c r="K11257" t="str">
        <f t="shared" si="527"/>
        <v>Dog_Large</v>
      </c>
      <c r="L11257">
        <f>VLOOKUP(K11257,size_costs!$D$1:$E$10,2,FALSE)</f>
        <v>175</v>
      </c>
      <c r="M11257">
        <f>VLOOKUP(C11257,age_costs!$A$1:$B$52,2,FALSE)</f>
        <v>150</v>
      </c>
    </row>
    <row r="11258" spans="1:13" x14ac:dyDescent="0.25">
      <c r="A11258" t="s">
        <v>788</v>
      </c>
      <c r="B11258" t="s">
        <v>4037</v>
      </c>
      <c r="C11258" s="2">
        <f t="shared" si="525"/>
        <v>6</v>
      </c>
      <c r="D11258" t="s">
        <v>19</v>
      </c>
      <c r="E11258" t="s">
        <v>2252</v>
      </c>
      <c r="F11258">
        <v>6</v>
      </c>
      <c r="G11258" t="str">
        <f t="shared" si="526"/>
        <v>Medium</v>
      </c>
      <c r="H11258" t="s">
        <v>5</v>
      </c>
      <c r="I11258" t="str">
        <f>IFERROR(VLOOKUP(A11258,sponsored_animals!$A$1:$C$2143,1,TRUE),0)</f>
        <v>36806649e5722d</v>
      </c>
      <c r="J11258">
        <f>VLOOKUP(H11258,location_costs!$A$1:$B$6,2,FALSE)</f>
        <v>140</v>
      </c>
      <c r="K11258" t="str">
        <f t="shared" si="527"/>
        <v>Cat_Medium</v>
      </c>
      <c r="L11258">
        <f>VLOOKUP(K11258,size_costs!$D$1:$E$10,2,FALSE)</f>
        <v>120</v>
      </c>
      <c r="M11258">
        <f>VLOOKUP(C11258,age_costs!$A$1:$B$52,2,FALSE)</f>
        <v>100</v>
      </c>
    </row>
    <row r="11259" spans="1:13" x14ac:dyDescent="0.25">
      <c r="A11259" t="s">
        <v>963</v>
      </c>
      <c r="B11259" t="s">
        <v>14639</v>
      </c>
      <c r="C11259" s="2">
        <f t="shared" si="525"/>
        <v>6</v>
      </c>
      <c r="D11259" t="s">
        <v>12</v>
      </c>
      <c r="E11259" t="s">
        <v>2207</v>
      </c>
      <c r="F11259">
        <v>17</v>
      </c>
      <c r="G11259" t="str">
        <f t="shared" si="526"/>
        <v>Medium</v>
      </c>
      <c r="H11259" t="s">
        <v>7</v>
      </c>
      <c r="I11259">
        <f>IFERROR(VLOOKUP(A11259,sponsored_animals!$A$1:$C$2143,1,TRUE),0)</f>
        <v>0</v>
      </c>
      <c r="J11259">
        <f>VLOOKUP(H11259,location_costs!$A$1:$B$6,2,FALSE)</f>
        <v>100</v>
      </c>
      <c r="K11259" t="str">
        <f t="shared" si="527"/>
        <v>Dog_Medium</v>
      </c>
      <c r="L11259">
        <f>VLOOKUP(K11259,size_costs!$D$1:$E$10,2,FALSE)</f>
        <v>150</v>
      </c>
      <c r="M11259">
        <f>VLOOKUP(C11259,age_costs!$A$1:$B$52,2,FALSE)</f>
        <v>100</v>
      </c>
    </row>
    <row r="11260" spans="1:13" x14ac:dyDescent="0.25">
      <c r="A11260" t="s">
        <v>12962</v>
      </c>
      <c r="B11260" t="s">
        <v>16423</v>
      </c>
      <c r="C11260" s="2">
        <f t="shared" si="525"/>
        <v>15</v>
      </c>
      <c r="D11260" t="s">
        <v>12</v>
      </c>
      <c r="E11260" t="s">
        <v>2226</v>
      </c>
      <c r="F11260">
        <v>14</v>
      </c>
      <c r="G11260" t="str">
        <f t="shared" si="526"/>
        <v>Medium</v>
      </c>
      <c r="H11260" t="s">
        <v>4</v>
      </c>
      <c r="I11260" t="str">
        <f>IFERROR(VLOOKUP(A11260,sponsored_animals!$A$1:$C$2143,1,TRUE),0)</f>
        <v>36806649e5722d</v>
      </c>
      <c r="J11260">
        <f>VLOOKUP(H11260,location_costs!$A$1:$B$6,2,FALSE)</f>
        <v>110</v>
      </c>
      <c r="K11260" t="str">
        <f t="shared" si="527"/>
        <v>Dog_Medium</v>
      </c>
      <c r="L11260">
        <f>VLOOKUP(K11260,size_costs!$D$1:$E$10,2,FALSE)</f>
        <v>150</v>
      </c>
      <c r="M11260">
        <f>VLOOKUP(C11260,age_costs!$A$1:$B$52,2,FALSE)</f>
        <v>200</v>
      </c>
    </row>
    <row r="11261" spans="1:13" x14ac:dyDescent="0.25">
      <c r="A11261" t="s">
        <v>12963</v>
      </c>
      <c r="B11261" t="s">
        <v>14096</v>
      </c>
      <c r="C11261" s="2">
        <f t="shared" si="525"/>
        <v>4</v>
      </c>
      <c r="D11261" t="s">
        <v>12</v>
      </c>
      <c r="E11261" t="s">
        <v>3202</v>
      </c>
      <c r="F11261">
        <v>9</v>
      </c>
      <c r="G11261" t="str">
        <f t="shared" si="526"/>
        <v>Small</v>
      </c>
      <c r="H11261" t="s">
        <v>6</v>
      </c>
      <c r="I11261" t="str">
        <f>IFERROR(VLOOKUP(A11261,sponsored_animals!$A$1:$C$2143,1,TRUE),0)</f>
        <v>4fca6ef6dbda96</v>
      </c>
      <c r="J11261">
        <f>VLOOKUP(H11261,location_costs!$A$1:$B$6,2,FALSE)</f>
        <v>135</v>
      </c>
      <c r="K11261" t="str">
        <f t="shared" si="527"/>
        <v>Dog_Small</v>
      </c>
      <c r="L11261">
        <f>VLOOKUP(K11261,size_costs!$D$1:$E$10,2,FALSE)</f>
        <v>125</v>
      </c>
      <c r="M11261">
        <f>VLOOKUP(C11261,age_costs!$A$1:$B$52,2,FALSE)</f>
        <v>0</v>
      </c>
    </row>
    <row r="11262" spans="1:13" x14ac:dyDescent="0.25">
      <c r="A11262" t="s">
        <v>12964</v>
      </c>
      <c r="B11262" t="s">
        <v>16424</v>
      </c>
      <c r="C11262" s="2">
        <f t="shared" si="525"/>
        <v>17</v>
      </c>
      <c r="D11262" t="s">
        <v>12</v>
      </c>
      <c r="E11262" t="s">
        <v>2322</v>
      </c>
      <c r="F11262">
        <v>43</v>
      </c>
      <c r="G11262" t="str">
        <f t="shared" si="526"/>
        <v>Large</v>
      </c>
      <c r="H11262" t="s">
        <v>6</v>
      </c>
      <c r="I11262">
        <f>IFERROR(VLOOKUP(A11262,sponsored_animals!$A$1:$C$2143,1,TRUE),0)</f>
        <v>0</v>
      </c>
      <c r="J11262">
        <f>VLOOKUP(H11262,location_costs!$A$1:$B$6,2,FALSE)</f>
        <v>135</v>
      </c>
      <c r="K11262" t="str">
        <f t="shared" si="527"/>
        <v>Dog_Large</v>
      </c>
      <c r="L11262">
        <f>VLOOKUP(K11262,size_costs!$D$1:$E$10,2,FALSE)</f>
        <v>175</v>
      </c>
      <c r="M11262">
        <f>VLOOKUP(C11262,age_costs!$A$1:$B$52,2,FALSE)</f>
        <v>300</v>
      </c>
    </row>
    <row r="11263" spans="1:13" x14ac:dyDescent="0.25">
      <c r="A11263" t="s">
        <v>12965</v>
      </c>
      <c r="B11263" t="s">
        <v>15374</v>
      </c>
      <c r="C11263" s="2">
        <f t="shared" si="525"/>
        <v>4</v>
      </c>
      <c r="D11263" t="s">
        <v>19</v>
      </c>
      <c r="E11263" t="s">
        <v>2207</v>
      </c>
      <c r="F11263">
        <v>4</v>
      </c>
      <c r="G11263" t="str">
        <f t="shared" si="526"/>
        <v>Small</v>
      </c>
      <c r="H11263" t="s">
        <v>6</v>
      </c>
      <c r="I11263" t="str">
        <f>IFERROR(VLOOKUP(A11263,sponsored_animals!$A$1:$C$2143,1,TRUE),0)</f>
        <v>7c0c3e04e6a4d4</v>
      </c>
      <c r="J11263">
        <f>VLOOKUP(H11263,location_costs!$A$1:$B$6,2,FALSE)</f>
        <v>135</v>
      </c>
      <c r="K11263" t="str">
        <f t="shared" si="527"/>
        <v>Cat_Small</v>
      </c>
      <c r="L11263">
        <f>VLOOKUP(K11263,size_costs!$D$1:$E$10,2,FALSE)</f>
        <v>100</v>
      </c>
      <c r="M11263">
        <f>VLOOKUP(C11263,age_costs!$A$1:$B$52,2,FALSE)</f>
        <v>0</v>
      </c>
    </row>
    <row r="11264" spans="1:13" x14ac:dyDescent="0.25">
      <c r="A11264" t="s">
        <v>12966</v>
      </c>
      <c r="B11264" t="s">
        <v>14945</v>
      </c>
      <c r="C11264" s="2">
        <f t="shared" si="525"/>
        <v>5</v>
      </c>
      <c r="D11264" t="s">
        <v>19</v>
      </c>
      <c r="E11264" t="s">
        <v>2210</v>
      </c>
      <c r="F11264">
        <v>3</v>
      </c>
      <c r="G11264" t="str">
        <f t="shared" si="526"/>
        <v>Small</v>
      </c>
      <c r="H11264" t="s">
        <v>7</v>
      </c>
      <c r="I11264" t="str">
        <f>IFERROR(VLOOKUP(A11264,sponsored_animals!$A$1:$C$2143,1,TRUE),0)</f>
        <v>b14069999a0ee6</v>
      </c>
      <c r="J11264">
        <f>VLOOKUP(H11264,location_costs!$A$1:$B$6,2,FALSE)</f>
        <v>100</v>
      </c>
      <c r="K11264" t="str">
        <f t="shared" si="527"/>
        <v>Cat_Small</v>
      </c>
      <c r="L11264">
        <f>VLOOKUP(K11264,size_costs!$D$1:$E$10,2,FALSE)</f>
        <v>100</v>
      </c>
      <c r="M11264">
        <f>VLOOKUP(C11264,age_costs!$A$1:$B$52,2,FALSE)</f>
        <v>100</v>
      </c>
    </row>
    <row r="11265" spans="1:13" x14ac:dyDescent="0.25">
      <c r="A11265" t="s">
        <v>12967</v>
      </c>
      <c r="B11265" t="s">
        <v>16425</v>
      </c>
      <c r="C11265" s="2">
        <f t="shared" si="525"/>
        <v>9</v>
      </c>
      <c r="D11265" t="s">
        <v>23</v>
      </c>
      <c r="E11265" t="s">
        <v>2779</v>
      </c>
      <c r="F11265">
        <v>16.2</v>
      </c>
      <c r="G11265" t="str">
        <f t="shared" si="526"/>
        <v>Large</v>
      </c>
      <c r="H11265" t="s">
        <v>3</v>
      </c>
      <c r="I11265" t="str">
        <f>IFERROR(VLOOKUP(A11265,sponsored_animals!$A$1:$C$2143,1,TRUE),0)</f>
        <v>0918714dc3a6e1</v>
      </c>
      <c r="J11265">
        <f>VLOOKUP(H11265,location_costs!$A$1:$B$6,2,FALSE)</f>
        <v>120</v>
      </c>
      <c r="K11265" t="str">
        <f t="shared" si="527"/>
        <v>Bird_Large</v>
      </c>
      <c r="L11265">
        <f>VLOOKUP(K11265,size_costs!$D$1:$E$10,2,FALSE)</f>
        <v>110</v>
      </c>
      <c r="M11265">
        <f>VLOOKUP(C11265,age_costs!$A$1:$B$52,2,FALSE)</f>
        <v>150</v>
      </c>
    </row>
    <row r="11266" spans="1:13" x14ac:dyDescent="0.25">
      <c r="A11266" t="s">
        <v>12968</v>
      </c>
      <c r="B11266" t="s">
        <v>16010</v>
      </c>
      <c r="C11266" s="2">
        <f t="shared" si="525"/>
        <v>5</v>
      </c>
      <c r="D11266" t="s">
        <v>12</v>
      </c>
      <c r="E11266" t="s">
        <v>2202</v>
      </c>
      <c r="F11266">
        <v>27</v>
      </c>
      <c r="G11266" t="str">
        <f t="shared" si="526"/>
        <v>Medium</v>
      </c>
      <c r="H11266" t="s">
        <v>6</v>
      </c>
      <c r="I11266" t="str">
        <f>IFERROR(VLOOKUP(A11266,sponsored_animals!$A$1:$C$2143,1,TRUE),0)</f>
        <v>214f8f6b359a1e</v>
      </c>
      <c r="J11266">
        <f>VLOOKUP(H11266,location_costs!$A$1:$B$6,2,FALSE)</f>
        <v>135</v>
      </c>
      <c r="K11266" t="str">
        <f t="shared" si="527"/>
        <v>Dog_Medium</v>
      </c>
      <c r="L11266">
        <f>VLOOKUP(K11266,size_costs!$D$1:$E$10,2,FALSE)</f>
        <v>150</v>
      </c>
      <c r="M11266">
        <f>VLOOKUP(C11266,age_costs!$A$1:$B$52,2,FALSE)</f>
        <v>100</v>
      </c>
    </row>
    <row r="11267" spans="1:13" x14ac:dyDescent="0.25">
      <c r="A11267" t="s">
        <v>12969</v>
      </c>
      <c r="B11267" t="s">
        <v>16426</v>
      </c>
      <c r="C11267" s="2">
        <f t="shared" ref="C11267:C11330" si="528">ROUND(YEARFRAC(B11267,"31/12/2021"),0)</f>
        <v>11</v>
      </c>
      <c r="D11267" t="s">
        <v>19</v>
      </c>
      <c r="E11267" t="s">
        <v>2350</v>
      </c>
      <c r="F11267">
        <v>9</v>
      </c>
      <c r="G11267" t="str">
        <f t="shared" ref="G11267:G11330" si="529">IF(AND(D11267="Dog",F11267&lt;=10),"Small",IF(AND(D11267="Dog",F11267&gt;10,F11267&lt;=30),"Medium",IF(AND(D11267="Dog",F11267&gt;30),"Large",IF(AND(D11267="Cat",F11267&lt;=5),"Small",IF(AND(D11267="Cat",F11267&gt;5,F11267&lt;=7),"Medium",IF(AND(D11267="Cat",F11267&gt;=7),"Large",IF(AND(D11267="Bird",F11267&lt;=0.7),"Small",IF(AND(D11267="Bird",F11267&gt;0.7,F11267&lt;=1.1),"Medium",IF(AND(D11267="Bird",F11267&gt;1.1),"Large","Erro")))))))))</f>
        <v>Large</v>
      </c>
      <c r="H11267" t="s">
        <v>6</v>
      </c>
      <c r="I11267">
        <f>IFERROR(VLOOKUP(A11267,sponsored_animals!$A$1:$C$2143,1,TRUE),0)</f>
        <v>0</v>
      </c>
      <c r="J11267">
        <f>VLOOKUP(H11267,location_costs!$A$1:$B$6,2,FALSE)</f>
        <v>135</v>
      </c>
      <c r="K11267" t="str">
        <f t="shared" ref="K11267:K11330" si="530">D11267&amp;"_"&amp;G11267</f>
        <v>Cat_Large</v>
      </c>
      <c r="L11267">
        <f>VLOOKUP(K11267,size_costs!$D$1:$E$10,2,FALSE)</f>
        <v>140</v>
      </c>
      <c r="M11267">
        <f>VLOOKUP(C11267,age_costs!$A$1:$B$52,2,FALSE)</f>
        <v>150</v>
      </c>
    </row>
    <row r="11268" spans="1:13" x14ac:dyDescent="0.25">
      <c r="A11268" t="s">
        <v>12970</v>
      </c>
      <c r="B11268" t="s">
        <v>3754</v>
      </c>
      <c r="C11268" s="2">
        <f t="shared" si="528"/>
        <v>8</v>
      </c>
      <c r="D11268" t="s">
        <v>12</v>
      </c>
      <c r="E11268" t="s">
        <v>2635</v>
      </c>
      <c r="F11268">
        <v>4</v>
      </c>
      <c r="G11268" t="str">
        <f t="shared" si="529"/>
        <v>Small</v>
      </c>
      <c r="H11268" t="s">
        <v>3</v>
      </c>
      <c r="I11268" t="str">
        <f>IFERROR(VLOOKUP(A11268,sponsored_animals!$A$1:$C$2143,1,TRUE),0)</f>
        <v>b14069999a0ee6</v>
      </c>
      <c r="J11268">
        <f>VLOOKUP(H11268,location_costs!$A$1:$B$6,2,FALSE)</f>
        <v>120</v>
      </c>
      <c r="K11268" t="str">
        <f t="shared" si="530"/>
        <v>Dog_Small</v>
      </c>
      <c r="L11268">
        <f>VLOOKUP(K11268,size_costs!$D$1:$E$10,2,FALSE)</f>
        <v>125</v>
      </c>
      <c r="M11268">
        <f>VLOOKUP(C11268,age_costs!$A$1:$B$52,2,FALSE)</f>
        <v>150</v>
      </c>
    </row>
    <row r="11269" spans="1:13" x14ac:dyDescent="0.25">
      <c r="A11269" t="s">
        <v>517</v>
      </c>
      <c r="B11269" t="s">
        <v>15580</v>
      </c>
      <c r="C11269" s="2">
        <f t="shared" si="528"/>
        <v>9</v>
      </c>
      <c r="D11269" t="s">
        <v>19</v>
      </c>
      <c r="E11269" t="s">
        <v>2182</v>
      </c>
      <c r="F11269">
        <v>10</v>
      </c>
      <c r="G11269" t="str">
        <f t="shared" si="529"/>
        <v>Large</v>
      </c>
      <c r="H11269" t="s">
        <v>7</v>
      </c>
      <c r="I11269" t="str">
        <f>IFERROR(VLOOKUP(A11269,sponsored_animals!$A$1:$C$2143,1,TRUE),0)</f>
        <v>178f1189a06b68</v>
      </c>
      <c r="J11269">
        <f>VLOOKUP(H11269,location_costs!$A$1:$B$6,2,FALSE)</f>
        <v>100</v>
      </c>
      <c r="K11269" t="str">
        <f t="shared" si="530"/>
        <v>Cat_Large</v>
      </c>
      <c r="L11269">
        <f>VLOOKUP(K11269,size_costs!$D$1:$E$10,2,FALSE)</f>
        <v>140</v>
      </c>
      <c r="M11269">
        <f>VLOOKUP(C11269,age_costs!$A$1:$B$52,2,FALSE)</f>
        <v>150</v>
      </c>
    </row>
    <row r="11270" spans="1:13" x14ac:dyDescent="0.25">
      <c r="A11270" t="s">
        <v>12971</v>
      </c>
      <c r="B11270" t="s">
        <v>14581</v>
      </c>
      <c r="C11270" s="2">
        <f t="shared" si="528"/>
        <v>8</v>
      </c>
      <c r="D11270" t="s">
        <v>19</v>
      </c>
      <c r="E11270" t="s">
        <v>2241</v>
      </c>
      <c r="F11270">
        <v>8.5</v>
      </c>
      <c r="G11270" t="str">
        <f t="shared" si="529"/>
        <v>Large</v>
      </c>
      <c r="H11270" t="s">
        <v>3</v>
      </c>
      <c r="I11270" t="str">
        <f>IFERROR(VLOOKUP(A11270,sponsored_animals!$A$1:$C$2143,1,TRUE),0)</f>
        <v>36806649e5722d</v>
      </c>
      <c r="J11270">
        <f>VLOOKUP(H11270,location_costs!$A$1:$B$6,2,FALSE)</f>
        <v>120</v>
      </c>
      <c r="K11270" t="str">
        <f t="shared" si="530"/>
        <v>Cat_Large</v>
      </c>
      <c r="L11270">
        <f>VLOOKUP(K11270,size_costs!$D$1:$E$10,2,FALSE)</f>
        <v>140</v>
      </c>
      <c r="M11270">
        <f>VLOOKUP(C11270,age_costs!$A$1:$B$52,2,FALSE)</f>
        <v>150</v>
      </c>
    </row>
    <row r="11271" spans="1:13" x14ac:dyDescent="0.25">
      <c r="A11271" t="s">
        <v>12972</v>
      </c>
      <c r="B11271" t="s">
        <v>13842</v>
      </c>
      <c r="C11271" s="2">
        <f t="shared" si="528"/>
        <v>8</v>
      </c>
      <c r="D11271" t="s">
        <v>19</v>
      </c>
      <c r="E11271" t="s">
        <v>2210</v>
      </c>
      <c r="F11271">
        <v>6</v>
      </c>
      <c r="G11271" t="str">
        <f t="shared" si="529"/>
        <v>Medium</v>
      </c>
      <c r="H11271" t="s">
        <v>3</v>
      </c>
      <c r="I11271">
        <f>IFERROR(VLOOKUP(A11271,sponsored_animals!$A$1:$C$2143,1,TRUE),0)</f>
        <v>0</v>
      </c>
      <c r="J11271">
        <f>VLOOKUP(H11271,location_costs!$A$1:$B$6,2,FALSE)</f>
        <v>120</v>
      </c>
      <c r="K11271" t="str">
        <f t="shared" si="530"/>
        <v>Cat_Medium</v>
      </c>
      <c r="L11271">
        <f>VLOOKUP(K11271,size_costs!$D$1:$E$10,2,FALSE)</f>
        <v>120</v>
      </c>
      <c r="M11271">
        <f>VLOOKUP(C11271,age_costs!$A$1:$B$52,2,FALSE)</f>
        <v>150</v>
      </c>
    </row>
    <row r="11272" spans="1:13" x14ac:dyDescent="0.25">
      <c r="A11272" t="s">
        <v>12973</v>
      </c>
      <c r="B11272" t="s">
        <v>9595</v>
      </c>
      <c r="C11272" s="2">
        <f t="shared" si="528"/>
        <v>10</v>
      </c>
      <c r="D11272" t="s">
        <v>12</v>
      </c>
      <c r="E11272" t="s">
        <v>2207</v>
      </c>
      <c r="F11272">
        <v>24</v>
      </c>
      <c r="G11272" t="str">
        <f t="shared" si="529"/>
        <v>Medium</v>
      </c>
      <c r="H11272" t="s">
        <v>3</v>
      </c>
      <c r="I11272" t="str">
        <f>IFERROR(VLOOKUP(A11272,sponsored_animals!$A$1:$C$2143,1,TRUE),0)</f>
        <v>214f8f6b359a1e</v>
      </c>
      <c r="J11272">
        <f>VLOOKUP(H11272,location_costs!$A$1:$B$6,2,FALSE)</f>
        <v>120</v>
      </c>
      <c r="K11272" t="str">
        <f t="shared" si="530"/>
        <v>Dog_Medium</v>
      </c>
      <c r="L11272">
        <f>VLOOKUP(K11272,size_costs!$D$1:$E$10,2,FALSE)</f>
        <v>150</v>
      </c>
      <c r="M11272">
        <f>VLOOKUP(C11272,age_costs!$A$1:$B$52,2,FALSE)</f>
        <v>150</v>
      </c>
    </row>
    <row r="11273" spans="1:13" x14ac:dyDescent="0.25">
      <c r="A11273" t="s">
        <v>12975</v>
      </c>
      <c r="B11273" t="s">
        <v>2371</v>
      </c>
      <c r="C11273" s="2">
        <f t="shared" si="528"/>
        <v>6</v>
      </c>
      <c r="D11273" t="s">
        <v>12</v>
      </c>
      <c r="E11273" t="s">
        <v>2182</v>
      </c>
      <c r="F11273">
        <v>49</v>
      </c>
      <c r="G11273" t="str">
        <f t="shared" si="529"/>
        <v>Large</v>
      </c>
      <c r="H11273" t="s">
        <v>5</v>
      </c>
      <c r="I11273" t="str">
        <f>IFERROR(VLOOKUP(A11273,sponsored_animals!$A$1:$C$2143,1,TRUE),0)</f>
        <v>74228ffdfe76aa</v>
      </c>
      <c r="J11273">
        <f>VLOOKUP(H11273,location_costs!$A$1:$B$6,2,FALSE)</f>
        <v>140</v>
      </c>
      <c r="K11273" t="str">
        <f t="shared" si="530"/>
        <v>Dog_Large</v>
      </c>
      <c r="L11273">
        <f>VLOOKUP(K11273,size_costs!$D$1:$E$10,2,FALSE)</f>
        <v>175</v>
      </c>
      <c r="M11273">
        <f>VLOOKUP(C11273,age_costs!$A$1:$B$52,2,FALSE)</f>
        <v>100</v>
      </c>
    </row>
    <row r="11274" spans="1:13" x14ac:dyDescent="0.25">
      <c r="A11274" t="s">
        <v>12976</v>
      </c>
      <c r="B11274" t="s">
        <v>16427</v>
      </c>
      <c r="C11274" s="2">
        <f t="shared" si="528"/>
        <v>11</v>
      </c>
      <c r="D11274" t="s">
        <v>12</v>
      </c>
      <c r="E11274" t="s">
        <v>2231</v>
      </c>
      <c r="F11274">
        <v>35</v>
      </c>
      <c r="G11274" t="str">
        <f t="shared" si="529"/>
        <v>Large</v>
      </c>
      <c r="H11274" t="s">
        <v>5</v>
      </c>
      <c r="I11274">
        <f>IFERROR(VLOOKUP(A11274,sponsored_animals!$A$1:$C$2143,1,TRUE),0)</f>
        <v>0</v>
      </c>
      <c r="J11274">
        <f>VLOOKUP(H11274,location_costs!$A$1:$B$6,2,FALSE)</f>
        <v>140</v>
      </c>
      <c r="K11274" t="str">
        <f t="shared" si="530"/>
        <v>Dog_Large</v>
      </c>
      <c r="L11274">
        <f>VLOOKUP(K11274,size_costs!$D$1:$E$10,2,FALSE)</f>
        <v>175</v>
      </c>
      <c r="M11274">
        <f>VLOOKUP(C11274,age_costs!$A$1:$B$52,2,FALSE)</f>
        <v>150</v>
      </c>
    </row>
    <row r="11275" spans="1:13" x14ac:dyDescent="0.25">
      <c r="A11275" t="s">
        <v>12977</v>
      </c>
      <c r="B11275" t="s">
        <v>5575</v>
      </c>
      <c r="C11275" s="2">
        <f t="shared" si="528"/>
        <v>3</v>
      </c>
      <c r="D11275" t="s">
        <v>12</v>
      </c>
      <c r="E11275" t="s">
        <v>2302</v>
      </c>
      <c r="F11275">
        <v>3</v>
      </c>
      <c r="G11275" t="str">
        <f t="shared" si="529"/>
        <v>Small</v>
      </c>
      <c r="H11275" t="s">
        <v>4</v>
      </c>
      <c r="I11275">
        <f>IFERROR(VLOOKUP(A11275,sponsored_animals!$A$1:$C$2143,1,TRUE),0)</f>
        <v>0</v>
      </c>
      <c r="J11275">
        <f>VLOOKUP(H11275,location_costs!$A$1:$B$6,2,FALSE)</f>
        <v>110</v>
      </c>
      <c r="K11275" t="str">
        <f t="shared" si="530"/>
        <v>Dog_Small</v>
      </c>
      <c r="L11275">
        <f>VLOOKUP(K11275,size_costs!$D$1:$E$10,2,FALSE)</f>
        <v>125</v>
      </c>
      <c r="M11275">
        <f>VLOOKUP(C11275,age_costs!$A$1:$B$52,2,FALSE)</f>
        <v>0</v>
      </c>
    </row>
    <row r="11276" spans="1:13" x14ac:dyDescent="0.25">
      <c r="A11276" t="s">
        <v>12978</v>
      </c>
      <c r="B11276" t="s">
        <v>7113</v>
      </c>
      <c r="C11276" s="2">
        <f t="shared" si="528"/>
        <v>20</v>
      </c>
      <c r="D11276" t="s">
        <v>12</v>
      </c>
      <c r="E11276" t="s">
        <v>2190</v>
      </c>
      <c r="F11276">
        <v>45</v>
      </c>
      <c r="G11276" t="str">
        <f t="shared" si="529"/>
        <v>Large</v>
      </c>
      <c r="H11276" t="s">
        <v>3</v>
      </c>
      <c r="I11276" t="str">
        <f>IFERROR(VLOOKUP(A11276,sponsored_animals!$A$1:$C$2143,1,TRUE),0)</f>
        <v>36806649e5722d</v>
      </c>
      <c r="J11276">
        <f>VLOOKUP(H11276,location_costs!$A$1:$B$6,2,FALSE)</f>
        <v>120</v>
      </c>
      <c r="K11276" t="str">
        <f t="shared" si="530"/>
        <v>Dog_Large</v>
      </c>
      <c r="L11276">
        <f>VLOOKUP(K11276,size_costs!$D$1:$E$10,2,FALSE)</f>
        <v>175</v>
      </c>
      <c r="M11276">
        <f>VLOOKUP(C11276,age_costs!$A$1:$B$52,2,FALSE)</f>
        <v>300</v>
      </c>
    </row>
    <row r="11277" spans="1:13" x14ac:dyDescent="0.25">
      <c r="A11277" t="s">
        <v>12979</v>
      </c>
      <c r="B11277" t="s">
        <v>3130</v>
      </c>
      <c r="C11277" s="2">
        <f t="shared" si="528"/>
        <v>2</v>
      </c>
      <c r="D11277" t="s">
        <v>19</v>
      </c>
      <c r="E11277" t="s">
        <v>2252</v>
      </c>
      <c r="F11277">
        <v>3</v>
      </c>
      <c r="G11277" t="str">
        <f t="shared" si="529"/>
        <v>Small</v>
      </c>
      <c r="H11277" t="s">
        <v>5</v>
      </c>
      <c r="I11277" t="str">
        <f>IFERROR(VLOOKUP(A11277,sponsored_animals!$A$1:$C$2143,1,TRUE),0)</f>
        <v>36806649e5722d</v>
      </c>
      <c r="J11277">
        <f>VLOOKUP(H11277,location_costs!$A$1:$B$6,2,FALSE)</f>
        <v>140</v>
      </c>
      <c r="K11277" t="str">
        <f t="shared" si="530"/>
        <v>Cat_Small</v>
      </c>
      <c r="L11277">
        <f>VLOOKUP(K11277,size_costs!$D$1:$E$10,2,FALSE)</f>
        <v>100</v>
      </c>
      <c r="M11277">
        <f>VLOOKUP(C11277,age_costs!$A$1:$B$52,2,FALSE)</f>
        <v>0</v>
      </c>
    </row>
    <row r="11278" spans="1:13" x14ac:dyDescent="0.25">
      <c r="A11278" t="s">
        <v>12981</v>
      </c>
      <c r="B11278" t="s">
        <v>2741</v>
      </c>
      <c r="C11278" s="2">
        <f t="shared" si="528"/>
        <v>8</v>
      </c>
      <c r="D11278" t="s">
        <v>12</v>
      </c>
      <c r="E11278" t="s">
        <v>2186</v>
      </c>
      <c r="F11278">
        <v>31.5</v>
      </c>
      <c r="G11278" t="str">
        <f t="shared" si="529"/>
        <v>Large</v>
      </c>
      <c r="H11278" t="s">
        <v>3</v>
      </c>
      <c r="I11278" t="str">
        <f>IFERROR(VLOOKUP(A11278,sponsored_animals!$A$1:$C$2143,1,TRUE),0)</f>
        <v>b14069999a0ee6</v>
      </c>
      <c r="J11278">
        <f>VLOOKUP(H11278,location_costs!$A$1:$B$6,2,FALSE)</f>
        <v>120</v>
      </c>
      <c r="K11278" t="str">
        <f t="shared" si="530"/>
        <v>Dog_Large</v>
      </c>
      <c r="L11278">
        <f>VLOOKUP(K11278,size_costs!$D$1:$E$10,2,FALSE)</f>
        <v>175</v>
      </c>
      <c r="M11278">
        <f>VLOOKUP(C11278,age_costs!$A$1:$B$52,2,FALSE)</f>
        <v>150</v>
      </c>
    </row>
    <row r="11279" spans="1:13" x14ac:dyDescent="0.25">
      <c r="A11279" t="s">
        <v>12982</v>
      </c>
      <c r="B11279" t="s">
        <v>16428</v>
      </c>
      <c r="C11279" s="2">
        <f t="shared" si="528"/>
        <v>9</v>
      </c>
      <c r="D11279" t="s">
        <v>12</v>
      </c>
      <c r="E11279" t="s">
        <v>2241</v>
      </c>
      <c r="F11279">
        <v>7</v>
      </c>
      <c r="G11279" t="str">
        <f t="shared" si="529"/>
        <v>Small</v>
      </c>
      <c r="H11279" t="s">
        <v>3</v>
      </c>
      <c r="I11279" t="str">
        <f>IFERROR(VLOOKUP(A11279,sponsored_animals!$A$1:$C$2143,1,TRUE),0)</f>
        <v>7c0c3e04e6a4d4</v>
      </c>
      <c r="J11279">
        <f>VLOOKUP(H11279,location_costs!$A$1:$B$6,2,FALSE)</f>
        <v>120</v>
      </c>
      <c r="K11279" t="str">
        <f t="shared" si="530"/>
        <v>Dog_Small</v>
      </c>
      <c r="L11279">
        <f>VLOOKUP(K11279,size_costs!$D$1:$E$10,2,FALSE)</f>
        <v>125</v>
      </c>
      <c r="M11279">
        <f>VLOOKUP(C11279,age_costs!$A$1:$B$52,2,FALSE)</f>
        <v>150</v>
      </c>
    </row>
    <row r="11280" spans="1:13" x14ac:dyDescent="0.25">
      <c r="A11280" t="s">
        <v>956</v>
      </c>
      <c r="B11280" t="s">
        <v>13860</v>
      </c>
      <c r="C11280" s="2">
        <f t="shared" si="528"/>
        <v>8</v>
      </c>
      <c r="D11280" t="s">
        <v>12</v>
      </c>
      <c r="E11280" t="s">
        <v>2302</v>
      </c>
      <c r="F11280">
        <v>25</v>
      </c>
      <c r="G11280" t="str">
        <f t="shared" si="529"/>
        <v>Medium</v>
      </c>
      <c r="H11280" t="s">
        <v>3</v>
      </c>
      <c r="I11280" t="str">
        <f>IFERROR(VLOOKUP(A11280,sponsored_animals!$A$1:$C$2143,1,TRUE),0)</f>
        <v>178f1189a06b68</v>
      </c>
      <c r="J11280">
        <f>VLOOKUP(H11280,location_costs!$A$1:$B$6,2,FALSE)</f>
        <v>120</v>
      </c>
      <c r="K11280" t="str">
        <f t="shared" si="530"/>
        <v>Dog_Medium</v>
      </c>
      <c r="L11280">
        <f>VLOOKUP(K11280,size_costs!$D$1:$E$10,2,FALSE)</f>
        <v>150</v>
      </c>
      <c r="M11280">
        <f>VLOOKUP(C11280,age_costs!$A$1:$B$52,2,FALSE)</f>
        <v>150</v>
      </c>
    </row>
    <row r="11281" spans="1:13" x14ac:dyDescent="0.25">
      <c r="A11281" t="s">
        <v>12983</v>
      </c>
      <c r="B11281" t="s">
        <v>8145</v>
      </c>
      <c r="C11281" s="2">
        <f t="shared" si="528"/>
        <v>6</v>
      </c>
      <c r="D11281" t="s">
        <v>12</v>
      </c>
      <c r="E11281" t="s">
        <v>2217</v>
      </c>
      <c r="F11281">
        <v>12</v>
      </c>
      <c r="G11281" t="str">
        <f t="shared" si="529"/>
        <v>Medium</v>
      </c>
      <c r="H11281" t="s">
        <v>7</v>
      </c>
      <c r="I11281" t="str">
        <f>IFERROR(VLOOKUP(A11281,sponsored_animals!$A$1:$C$2143,1,TRUE),0)</f>
        <v>74228ffdfe76aa</v>
      </c>
      <c r="J11281">
        <f>VLOOKUP(H11281,location_costs!$A$1:$B$6,2,FALSE)</f>
        <v>100</v>
      </c>
      <c r="K11281" t="str">
        <f t="shared" si="530"/>
        <v>Dog_Medium</v>
      </c>
      <c r="L11281">
        <f>VLOOKUP(K11281,size_costs!$D$1:$E$10,2,FALSE)</f>
        <v>150</v>
      </c>
      <c r="M11281">
        <f>VLOOKUP(C11281,age_costs!$A$1:$B$52,2,FALSE)</f>
        <v>100</v>
      </c>
    </row>
    <row r="11282" spans="1:13" x14ac:dyDescent="0.25">
      <c r="A11282" t="s">
        <v>12984</v>
      </c>
      <c r="B11282" t="s">
        <v>14297</v>
      </c>
      <c r="C11282" s="2">
        <f t="shared" si="528"/>
        <v>2</v>
      </c>
      <c r="D11282" t="s">
        <v>19</v>
      </c>
      <c r="E11282" t="s">
        <v>2200</v>
      </c>
      <c r="F11282">
        <v>3</v>
      </c>
      <c r="G11282" t="str">
        <f t="shared" si="529"/>
        <v>Small</v>
      </c>
      <c r="H11282" t="s">
        <v>5</v>
      </c>
      <c r="I11282" t="str">
        <f>IFERROR(VLOOKUP(A11282,sponsored_animals!$A$1:$C$2143,1,TRUE),0)</f>
        <v>7c0c3e04e6a4d4</v>
      </c>
      <c r="J11282">
        <f>VLOOKUP(H11282,location_costs!$A$1:$B$6,2,FALSE)</f>
        <v>140</v>
      </c>
      <c r="K11282" t="str">
        <f t="shared" si="530"/>
        <v>Cat_Small</v>
      </c>
      <c r="L11282">
        <f>VLOOKUP(K11282,size_costs!$D$1:$E$10,2,FALSE)</f>
        <v>100</v>
      </c>
      <c r="M11282">
        <f>VLOOKUP(C11282,age_costs!$A$1:$B$52,2,FALSE)</f>
        <v>0</v>
      </c>
    </row>
    <row r="11283" spans="1:13" x14ac:dyDescent="0.25">
      <c r="A11283" t="s">
        <v>12985</v>
      </c>
      <c r="B11283" t="s">
        <v>16036</v>
      </c>
      <c r="C11283" s="2">
        <f t="shared" si="528"/>
        <v>14</v>
      </c>
      <c r="D11283" t="s">
        <v>12</v>
      </c>
      <c r="E11283" t="s">
        <v>2511</v>
      </c>
      <c r="F11283">
        <v>22</v>
      </c>
      <c r="G11283" t="str">
        <f t="shared" si="529"/>
        <v>Medium</v>
      </c>
      <c r="H11283" t="s">
        <v>6</v>
      </c>
      <c r="I11283" t="str">
        <f>IFERROR(VLOOKUP(A11283,sponsored_animals!$A$1:$C$2143,1,TRUE),0)</f>
        <v>7c0c3e04e6a4d4</v>
      </c>
      <c r="J11283">
        <f>VLOOKUP(H11283,location_costs!$A$1:$B$6,2,FALSE)</f>
        <v>135</v>
      </c>
      <c r="K11283" t="str">
        <f t="shared" si="530"/>
        <v>Dog_Medium</v>
      </c>
      <c r="L11283">
        <f>VLOOKUP(K11283,size_costs!$D$1:$E$10,2,FALSE)</f>
        <v>150</v>
      </c>
      <c r="M11283">
        <f>VLOOKUP(C11283,age_costs!$A$1:$B$52,2,FALSE)</f>
        <v>200</v>
      </c>
    </row>
    <row r="11284" spans="1:13" x14ac:dyDescent="0.25">
      <c r="A11284" t="s">
        <v>12986</v>
      </c>
      <c r="B11284" t="s">
        <v>4979</v>
      </c>
      <c r="C11284" s="2">
        <f t="shared" si="528"/>
        <v>6</v>
      </c>
      <c r="D11284" t="s">
        <v>12</v>
      </c>
      <c r="E11284" t="s">
        <v>2202</v>
      </c>
      <c r="F11284">
        <v>25</v>
      </c>
      <c r="G11284" t="str">
        <f t="shared" si="529"/>
        <v>Medium</v>
      </c>
      <c r="H11284" t="s">
        <v>5</v>
      </c>
      <c r="I11284">
        <f>IFERROR(VLOOKUP(A11284,sponsored_animals!$A$1:$C$2143,1,TRUE),0)</f>
        <v>0</v>
      </c>
      <c r="J11284">
        <f>VLOOKUP(H11284,location_costs!$A$1:$B$6,2,FALSE)</f>
        <v>140</v>
      </c>
      <c r="K11284" t="str">
        <f t="shared" si="530"/>
        <v>Dog_Medium</v>
      </c>
      <c r="L11284">
        <f>VLOOKUP(K11284,size_costs!$D$1:$E$10,2,FALSE)</f>
        <v>150</v>
      </c>
      <c r="M11284">
        <f>VLOOKUP(C11284,age_costs!$A$1:$B$52,2,FALSE)</f>
        <v>100</v>
      </c>
    </row>
    <row r="11285" spans="1:13" x14ac:dyDescent="0.25">
      <c r="A11285" t="s">
        <v>12987</v>
      </c>
      <c r="B11285" t="s">
        <v>16429</v>
      </c>
      <c r="C11285" s="2">
        <f t="shared" si="528"/>
        <v>9</v>
      </c>
      <c r="D11285" t="s">
        <v>12</v>
      </c>
      <c r="E11285" t="s">
        <v>2533</v>
      </c>
      <c r="F11285">
        <v>15</v>
      </c>
      <c r="G11285" t="str">
        <f t="shared" si="529"/>
        <v>Medium</v>
      </c>
      <c r="H11285" t="s">
        <v>5</v>
      </c>
      <c r="I11285" t="str">
        <f>IFERROR(VLOOKUP(A11285,sponsored_animals!$A$1:$C$2143,1,TRUE),0)</f>
        <v>178f1189a06b68</v>
      </c>
      <c r="J11285">
        <f>VLOOKUP(H11285,location_costs!$A$1:$B$6,2,FALSE)</f>
        <v>140</v>
      </c>
      <c r="K11285" t="str">
        <f t="shared" si="530"/>
        <v>Dog_Medium</v>
      </c>
      <c r="L11285">
        <f>VLOOKUP(K11285,size_costs!$D$1:$E$10,2,FALSE)</f>
        <v>150</v>
      </c>
      <c r="M11285">
        <f>VLOOKUP(C11285,age_costs!$A$1:$B$52,2,FALSE)</f>
        <v>150</v>
      </c>
    </row>
    <row r="11286" spans="1:13" x14ac:dyDescent="0.25">
      <c r="A11286" t="s">
        <v>12988</v>
      </c>
      <c r="B11286" t="s">
        <v>4813</v>
      </c>
      <c r="C11286" s="2">
        <f t="shared" si="528"/>
        <v>7</v>
      </c>
      <c r="D11286" t="s">
        <v>19</v>
      </c>
      <c r="E11286" t="s">
        <v>2210</v>
      </c>
      <c r="F11286">
        <v>9</v>
      </c>
      <c r="G11286" t="str">
        <f t="shared" si="529"/>
        <v>Large</v>
      </c>
      <c r="H11286" t="s">
        <v>6</v>
      </c>
      <c r="I11286" t="str">
        <f>IFERROR(VLOOKUP(A11286,sponsored_animals!$A$1:$C$2143,1,TRUE),0)</f>
        <v>74228ffdfe76aa</v>
      </c>
      <c r="J11286">
        <f>VLOOKUP(H11286,location_costs!$A$1:$B$6,2,FALSE)</f>
        <v>135</v>
      </c>
      <c r="K11286" t="str">
        <f t="shared" si="530"/>
        <v>Cat_Large</v>
      </c>
      <c r="L11286">
        <f>VLOOKUP(K11286,size_costs!$D$1:$E$10,2,FALSE)</f>
        <v>140</v>
      </c>
      <c r="M11286">
        <f>VLOOKUP(C11286,age_costs!$A$1:$B$52,2,FALSE)</f>
        <v>100</v>
      </c>
    </row>
    <row r="11287" spans="1:13" x14ac:dyDescent="0.25">
      <c r="A11287" t="s">
        <v>12989</v>
      </c>
      <c r="B11287" t="s">
        <v>15945</v>
      </c>
      <c r="C11287" s="2">
        <f t="shared" si="528"/>
        <v>12</v>
      </c>
      <c r="D11287" t="s">
        <v>19</v>
      </c>
      <c r="E11287" t="s">
        <v>2182</v>
      </c>
      <c r="F11287">
        <v>4</v>
      </c>
      <c r="G11287" t="str">
        <f t="shared" si="529"/>
        <v>Small</v>
      </c>
      <c r="H11287" t="s">
        <v>5</v>
      </c>
      <c r="I11287">
        <f>IFERROR(VLOOKUP(A11287,sponsored_animals!$A$1:$C$2143,1,TRUE),0)</f>
        <v>0</v>
      </c>
      <c r="J11287">
        <f>VLOOKUP(H11287,location_costs!$A$1:$B$6,2,FALSE)</f>
        <v>140</v>
      </c>
      <c r="K11287" t="str">
        <f t="shared" si="530"/>
        <v>Cat_Small</v>
      </c>
      <c r="L11287">
        <f>VLOOKUP(K11287,size_costs!$D$1:$E$10,2,FALSE)</f>
        <v>100</v>
      </c>
      <c r="M11287">
        <f>VLOOKUP(C11287,age_costs!$A$1:$B$52,2,FALSE)</f>
        <v>150</v>
      </c>
    </row>
    <row r="11288" spans="1:13" x14ac:dyDescent="0.25">
      <c r="A11288" t="s">
        <v>12990</v>
      </c>
      <c r="B11288" t="s">
        <v>16430</v>
      </c>
      <c r="C11288" s="2">
        <f t="shared" si="528"/>
        <v>19</v>
      </c>
      <c r="D11288" t="s">
        <v>12</v>
      </c>
      <c r="E11288" t="s">
        <v>2322</v>
      </c>
      <c r="F11288">
        <v>6</v>
      </c>
      <c r="G11288" t="str">
        <f t="shared" si="529"/>
        <v>Small</v>
      </c>
      <c r="H11288" t="s">
        <v>3</v>
      </c>
      <c r="I11288">
        <f>IFERROR(VLOOKUP(A11288,sponsored_animals!$A$1:$C$2143,1,TRUE),0)</f>
        <v>0</v>
      </c>
      <c r="J11288">
        <f>VLOOKUP(H11288,location_costs!$A$1:$B$6,2,FALSE)</f>
        <v>120</v>
      </c>
      <c r="K11288" t="str">
        <f t="shared" si="530"/>
        <v>Dog_Small</v>
      </c>
      <c r="L11288">
        <f>VLOOKUP(K11288,size_costs!$D$1:$E$10,2,FALSE)</f>
        <v>125</v>
      </c>
      <c r="M11288">
        <f>VLOOKUP(C11288,age_costs!$A$1:$B$52,2,FALSE)</f>
        <v>300</v>
      </c>
    </row>
    <row r="11289" spans="1:13" x14ac:dyDescent="0.25">
      <c r="A11289" t="s">
        <v>751</v>
      </c>
      <c r="B11289" t="s">
        <v>15546</v>
      </c>
      <c r="C11289" s="2">
        <f t="shared" si="528"/>
        <v>8</v>
      </c>
      <c r="D11289" t="s">
        <v>12</v>
      </c>
      <c r="E11289" t="s">
        <v>2207</v>
      </c>
      <c r="F11289">
        <v>34</v>
      </c>
      <c r="G11289" t="str">
        <f t="shared" si="529"/>
        <v>Large</v>
      </c>
      <c r="H11289" t="s">
        <v>3</v>
      </c>
      <c r="I11289">
        <f>IFERROR(VLOOKUP(A11289,sponsored_animals!$A$1:$C$2143,1,TRUE),0)</f>
        <v>0</v>
      </c>
      <c r="J11289">
        <f>VLOOKUP(H11289,location_costs!$A$1:$B$6,2,FALSE)</f>
        <v>120</v>
      </c>
      <c r="K11289" t="str">
        <f t="shared" si="530"/>
        <v>Dog_Large</v>
      </c>
      <c r="L11289">
        <f>VLOOKUP(K11289,size_costs!$D$1:$E$10,2,FALSE)</f>
        <v>175</v>
      </c>
      <c r="M11289">
        <f>VLOOKUP(C11289,age_costs!$A$1:$B$52,2,FALSE)</f>
        <v>150</v>
      </c>
    </row>
    <row r="11290" spans="1:13" x14ac:dyDescent="0.25">
      <c r="A11290" t="s">
        <v>12991</v>
      </c>
      <c r="B11290" t="s">
        <v>14544</v>
      </c>
      <c r="C11290" s="2">
        <f t="shared" si="528"/>
        <v>4</v>
      </c>
      <c r="D11290" t="s">
        <v>19</v>
      </c>
      <c r="E11290" t="s">
        <v>2219</v>
      </c>
      <c r="F11290">
        <v>6</v>
      </c>
      <c r="G11290" t="str">
        <f t="shared" si="529"/>
        <v>Medium</v>
      </c>
      <c r="H11290" t="s">
        <v>3</v>
      </c>
      <c r="I11290" t="str">
        <f>IFERROR(VLOOKUP(A11290,sponsored_animals!$A$1:$C$2143,1,TRUE),0)</f>
        <v>74228ffdfe76aa</v>
      </c>
      <c r="J11290">
        <f>VLOOKUP(H11290,location_costs!$A$1:$B$6,2,FALSE)</f>
        <v>120</v>
      </c>
      <c r="K11290" t="str">
        <f t="shared" si="530"/>
        <v>Cat_Medium</v>
      </c>
      <c r="L11290">
        <f>VLOOKUP(K11290,size_costs!$D$1:$E$10,2,FALSE)</f>
        <v>120</v>
      </c>
      <c r="M11290">
        <f>VLOOKUP(C11290,age_costs!$A$1:$B$52,2,FALSE)</f>
        <v>0</v>
      </c>
    </row>
    <row r="11291" spans="1:13" x14ac:dyDescent="0.25">
      <c r="A11291" t="s">
        <v>12992</v>
      </c>
      <c r="B11291" t="s">
        <v>15970</v>
      </c>
      <c r="C11291" s="2">
        <f t="shared" si="528"/>
        <v>3</v>
      </c>
      <c r="D11291" t="s">
        <v>19</v>
      </c>
      <c r="E11291" t="s">
        <v>2210</v>
      </c>
      <c r="F11291">
        <v>8</v>
      </c>
      <c r="G11291" t="str">
        <f t="shared" si="529"/>
        <v>Large</v>
      </c>
      <c r="H11291" t="s">
        <v>7</v>
      </c>
      <c r="I11291" t="str">
        <f>IFERROR(VLOOKUP(A11291,sponsored_animals!$A$1:$C$2143,1,TRUE),0)</f>
        <v>7c0c3e04e6a4d4</v>
      </c>
      <c r="J11291">
        <f>VLOOKUP(H11291,location_costs!$A$1:$B$6,2,FALSE)</f>
        <v>100</v>
      </c>
      <c r="K11291" t="str">
        <f t="shared" si="530"/>
        <v>Cat_Large</v>
      </c>
      <c r="L11291">
        <f>VLOOKUP(K11291,size_costs!$D$1:$E$10,2,FALSE)</f>
        <v>140</v>
      </c>
      <c r="M11291">
        <f>VLOOKUP(C11291,age_costs!$A$1:$B$52,2,FALSE)</f>
        <v>0</v>
      </c>
    </row>
    <row r="11292" spans="1:13" x14ac:dyDescent="0.25">
      <c r="A11292" t="s">
        <v>12993</v>
      </c>
      <c r="B11292" t="s">
        <v>6747</v>
      </c>
      <c r="C11292" s="2">
        <f t="shared" si="528"/>
        <v>11</v>
      </c>
      <c r="D11292" t="s">
        <v>12</v>
      </c>
      <c r="E11292" t="s">
        <v>2182</v>
      </c>
      <c r="F11292">
        <v>5</v>
      </c>
      <c r="G11292" t="str">
        <f t="shared" si="529"/>
        <v>Small</v>
      </c>
      <c r="H11292" t="s">
        <v>7</v>
      </c>
      <c r="I11292" t="str">
        <f>IFERROR(VLOOKUP(A11292,sponsored_animals!$A$1:$C$2143,1,TRUE),0)</f>
        <v>b14069999a0ee6</v>
      </c>
      <c r="J11292">
        <f>VLOOKUP(H11292,location_costs!$A$1:$B$6,2,FALSE)</f>
        <v>100</v>
      </c>
      <c r="K11292" t="str">
        <f t="shared" si="530"/>
        <v>Dog_Small</v>
      </c>
      <c r="L11292">
        <f>VLOOKUP(K11292,size_costs!$D$1:$E$10,2,FALSE)</f>
        <v>125</v>
      </c>
      <c r="M11292">
        <f>VLOOKUP(C11292,age_costs!$A$1:$B$52,2,FALSE)</f>
        <v>150</v>
      </c>
    </row>
    <row r="11293" spans="1:13" x14ac:dyDescent="0.25">
      <c r="A11293" t="s">
        <v>12994</v>
      </c>
      <c r="B11293" t="s">
        <v>14801</v>
      </c>
      <c r="C11293" s="2">
        <f t="shared" si="528"/>
        <v>4</v>
      </c>
      <c r="D11293" t="s">
        <v>12</v>
      </c>
      <c r="E11293" t="s">
        <v>2325</v>
      </c>
      <c r="F11293">
        <v>45</v>
      </c>
      <c r="G11293" t="str">
        <f t="shared" si="529"/>
        <v>Large</v>
      </c>
      <c r="H11293" t="s">
        <v>5</v>
      </c>
      <c r="I11293">
        <f>IFERROR(VLOOKUP(A11293,sponsored_animals!$A$1:$C$2143,1,TRUE),0)</f>
        <v>0</v>
      </c>
      <c r="J11293">
        <f>VLOOKUP(H11293,location_costs!$A$1:$B$6,2,FALSE)</f>
        <v>140</v>
      </c>
      <c r="K11293" t="str">
        <f t="shared" si="530"/>
        <v>Dog_Large</v>
      </c>
      <c r="L11293">
        <f>VLOOKUP(K11293,size_costs!$D$1:$E$10,2,FALSE)</f>
        <v>175</v>
      </c>
      <c r="M11293">
        <f>VLOOKUP(C11293,age_costs!$A$1:$B$52,2,FALSE)</f>
        <v>0</v>
      </c>
    </row>
    <row r="11294" spans="1:13" x14ac:dyDescent="0.25">
      <c r="A11294" t="s">
        <v>12995</v>
      </c>
      <c r="B11294" t="s">
        <v>7744</v>
      </c>
      <c r="C11294" s="2">
        <f t="shared" si="528"/>
        <v>7</v>
      </c>
      <c r="D11294" t="s">
        <v>12</v>
      </c>
      <c r="E11294" t="s">
        <v>2247</v>
      </c>
      <c r="F11294">
        <v>23</v>
      </c>
      <c r="G11294" t="str">
        <f t="shared" si="529"/>
        <v>Medium</v>
      </c>
      <c r="H11294" t="s">
        <v>7</v>
      </c>
      <c r="I11294" t="str">
        <f>IFERROR(VLOOKUP(A11294,sponsored_animals!$A$1:$C$2143,1,TRUE),0)</f>
        <v>7c0c3e04e6a4d4</v>
      </c>
      <c r="J11294">
        <f>VLOOKUP(H11294,location_costs!$A$1:$B$6,2,FALSE)</f>
        <v>100</v>
      </c>
      <c r="K11294" t="str">
        <f t="shared" si="530"/>
        <v>Dog_Medium</v>
      </c>
      <c r="L11294">
        <f>VLOOKUP(K11294,size_costs!$D$1:$E$10,2,FALSE)</f>
        <v>150</v>
      </c>
      <c r="M11294">
        <f>VLOOKUP(C11294,age_costs!$A$1:$B$52,2,FALSE)</f>
        <v>100</v>
      </c>
    </row>
    <row r="11295" spans="1:13" x14ac:dyDescent="0.25">
      <c r="A11295" t="s">
        <v>12996</v>
      </c>
      <c r="B11295" t="s">
        <v>14021</v>
      </c>
      <c r="C11295" s="2">
        <f t="shared" si="528"/>
        <v>8</v>
      </c>
      <c r="D11295" t="s">
        <v>19</v>
      </c>
      <c r="E11295" t="s">
        <v>2226</v>
      </c>
      <c r="F11295">
        <v>9</v>
      </c>
      <c r="G11295" t="str">
        <f t="shared" si="529"/>
        <v>Large</v>
      </c>
      <c r="H11295" t="s">
        <v>5</v>
      </c>
      <c r="I11295" t="str">
        <f>IFERROR(VLOOKUP(A11295,sponsored_animals!$A$1:$C$2143,1,TRUE),0)</f>
        <v>7c0c3e04e6a4d4</v>
      </c>
      <c r="J11295">
        <f>VLOOKUP(H11295,location_costs!$A$1:$B$6,2,FALSE)</f>
        <v>140</v>
      </c>
      <c r="K11295" t="str">
        <f t="shared" si="530"/>
        <v>Cat_Large</v>
      </c>
      <c r="L11295">
        <f>VLOOKUP(K11295,size_costs!$D$1:$E$10,2,FALSE)</f>
        <v>140</v>
      </c>
      <c r="M11295">
        <f>VLOOKUP(C11295,age_costs!$A$1:$B$52,2,FALSE)</f>
        <v>150</v>
      </c>
    </row>
    <row r="11296" spans="1:13" x14ac:dyDescent="0.25">
      <c r="A11296" t="s">
        <v>12997</v>
      </c>
      <c r="B11296" t="s">
        <v>14687</v>
      </c>
      <c r="C11296" s="2">
        <f t="shared" si="528"/>
        <v>5</v>
      </c>
      <c r="D11296" t="s">
        <v>19</v>
      </c>
      <c r="E11296" t="s">
        <v>2210</v>
      </c>
      <c r="F11296">
        <v>6</v>
      </c>
      <c r="G11296" t="str">
        <f t="shared" si="529"/>
        <v>Medium</v>
      </c>
      <c r="H11296" t="s">
        <v>6</v>
      </c>
      <c r="I11296">
        <f>IFERROR(VLOOKUP(A11296,sponsored_animals!$A$1:$C$2143,1,TRUE),0)</f>
        <v>0</v>
      </c>
      <c r="J11296">
        <f>VLOOKUP(H11296,location_costs!$A$1:$B$6,2,FALSE)</f>
        <v>135</v>
      </c>
      <c r="K11296" t="str">
        <f t="shared" si="530"/>
        <v>Cat_Medium</v>
      </c>
      <c r="L11296">
        <f>VLOOKUP(K11296,size_costs!$D$1:$E$10,2,FALSE)</f>
        <v>120</v>
      </c>
      <c r="M11296">
        <f>VLOOKUP(C11296,age_costs!$A$1:$B$52,2,FALSE)</f>
        <v>100</v>
      </c>
    </row>
    <row r="11297" spans="1:13" x14ac:dyDescent="0.25">
      <c r="A11297" t="s">
        <v>12998</v>
      </c>
      <c r="B11297" t="s">
        <v>13880</v>
      </c>
      <c r="C11297" s="2">
        <f t="shared" si="528"/>
        <v>3</v>
      </c>
      <c r="D11297" t="s">
        <v>19</v>
      </c>
      <c r="E11297" t="s">
        <v>2198</v>
      </c>
      <c r="F11297">
        <v>8.5</v>
      </c>
      <c r="G11297" t="str">
        <f t="shared" si="529"/>
        <v>Large</v>
      </c>
      <c r="H11297" t="s">
        <v>6</v>
      </c>
      <c r="I11297" t="str">
        <f>IFERROR(VLOOKUP(A11297,sponsored_animals!$A$1:$C$2143,1,TRUE),0)</f>
        <v>4fca6ef6dbda96</v>
      </c>
      <c r="J11297">
        <f>VLOOKUP(H11297,location_costs!$A$1:$B$6,2,FALSE)</f>
        <v>135</v>
      </c>
      <c r="K11297" t="str">
        <f t="shared" si="530"/>
        <v>Cat_Large</v>
      </c>
      <c r="L11297">
        <f>VLOOKUP(K11297,size_costs!$D$1:$E$10,2,FALSE)</f>
        <v>140</v>
      </c>
      <c r="M11297">
        <f>VLOOKUP(C11297,age_costs!$A$1:$B$52,2,FALSE)</f>
        <v>0</v>
      </c>
    </row>
    <row r="11298" spans="1:13" x14ac:dyDescent="0.25">
      <c r="A11298" t="s">
        <v>12999</v>
      </c>
      <c r="B11298" t="s">
        <v>4913</v>
      </c>
      <c r="C11298" s="2">
        <f t="shared" si="528"/>
        <v>9</v>
      </c>
      <c r="D11298" t="s">
        <v>12</v>
      </c>
      <c r="E11298" t="s">
        <v>2294</v>
      </c>
      <c r="F11298">
        <v>28</v>
      </c>
      <c r="G11298" t="str">
        <f t="shared" si="529"/>
        <v>Medium</v>
      </c>
      <c r="H11298" t="s">
        <v>4</v>
      </c>
      <c r="I11298" t="str">
        <f>IFERROR(VLOOKUP(A11298,sponsored_animals!$A$1:$C$2143,1,TRUE),0)</f>
        <v>178f1189a06b68</v>
      </c>
      <c r="J11298">
        <f>VLOOKUP(H11298,location_costs!$A$1:$B$6,2,FALSE)</f>
        <v>110</v>
      </c>
      <c r="K11298" t="str">
        <f t="shared" si="530"/>
        <v>Dog_Medium</v>
      </c>
      <c r="L11298">
        <f>VLOOKUP(K11298,size_costs!$D$1:$E$10,2,FALSE)</f>
        <v>150</v>
      </c>
      <c r="M11298">
        <f>VLOOKUP(C11298,age_costs!$A$1:$B$52,2,FALSE)</f>
        <v>150</v>
      </c>
    </row>
    <row r="11299" spans="1:13" x14ac:dyDescent="0.25">
      <c r="A11299" t="s">
        <v>13000</v>
      </c>
      <c r="B11299" t="s">
        <v>13552</v>
      </c>
      <c r="C11299" s="2">
        <f t="shared" si="528"/>
        <v>6</v>
      </c>
      <c r="D11299" t="s">
        <v>19</v>
      </c>
      <c r="E11299" t="s">
        <v>2198</v>
      </c>
      <c r="F11299">
        <v>9</v>
      </c>
      <c r="G11299" t="str">
        <f t="shared" si="529"/>
        <v>Large</v>
      </c>
      <c r="H11299" t="s">
        <v>3</v>
      </c>
      <c r="I11299" t="str">
        <f>IFERROR(VLOOKUP(A11299,sponsored_animals!$A$1:$C$2143,1,TRUE),0)</f>
        <v>178f1189a06b68</v>
      </c>
      <c r="J11299">
        <f>VLOOKUP(H11299,location_costs!$A$1:$B$6,2,FALSE)</f>
        <v>120</v>
      </c>
      <c r="K11299" t="str">
        <f t="shared" si="530"/>
        <v>Cat_Large</v>
      </c>
      <c r="L11299">
        <f>VLOOKUP(K11299,size_costs!$D$1:$E$10,2,FALSE)</f>
        <v>140</v>
      </c>
      <c r="M11299">
        <f>VLOOKUP(C11299,age_costs!$A$1:$B$52,2,FALSE)</f>
        <v>100</v>
      </c>
    </row>
    <row r="11300" spans="1:13" x14ac:dyDescent="0.25">
      <c r="A11300" t="s">
        <v>2153</v>
      </c>
      <c r="B11300" t="s">
        <v>13701</v>
      </c>
      <c r="C11300" s="2">
        <f t="shared" si="528"/>
        <v>5</v>
      </c>
      <c r="D11300" t="s">
        <v>12</v>
      </c>
      <c r="E11300" t="s">
        <v>2207</v>
      </c>
      <c r="F11300">
        <v>32</v>
      </c>
      <c r="G11300" t="str">
        <f t="shared" si="529"/>
        <v>Large</v>
      </c>
      <c r="H11300" t="s">
        <v>5</v>
      </c>
      <c r="I11300" t="str">
        <f>IFERROR(VLOOKUP(A11300,sponsored_animals!$A$1:$C$2143,1,TRUE),0)</f>
        <v>b14069999a0ee6</v>
      </c>
      <c r="J11300">
        <f>VLOOKUP(H11300,location_costs!$A$1:$B$6,2,FALSE)</f>
        <v>140</v>
      </c>
      <c r="K11300" t="str">
        <f t="shared" si="530"/>
        <v>Dog_Large</v>
      </c>
      <c r="L11300">
        <f>VLOOKUP(K11300,size_costs!$D$1:$E$10,2,FALSE)</f>
        <v>175</v>
      </c>
      <c r="M11300">
        <f>VLOOKUP(C11300,age_costs!$A$1:$B$52,2,FALSE)</f>
        <v>100</v>
      </c>
    </row>
    <row r="11301" spans="1:13" x14ac:dyDescent="0.25">
      <c r="A11301" t="s">
        <v>13001</v>
      </c>
      <c r="B11301" t="s">
        <v>14380</v>
      </c>
      <c r="C11301" s="2">
        <f t="shared" si="528"/>
        <v>4</v>
      </c>
      <c r="D11301" t="s">
        <v>12</v>
      </c>
      <c r="E11301" t="s">
        <v>2190</v>
      </c>
      <c r="F11301">
        <v>45</v>
      </c>
      <c r="G11301" t="str">
        <f t="shared" si="529"/>
        <v>Large</v>
      </c>
      <c r="H11301" t="s">
        <v>6</v>
      </c>
      <c r="I11301">
        <f>IFERROR(VLOOKUP(A11301,sponsored_animals!$A$1:$C$2143,1,TRUE),0)</f>
        <v>0</v>
      </c>
      <c r="J11301">
        <f>VLOOKUP(H11301,location_costs!$A$1:$B$6,2,FALSE)</f>
        <v>135</v>
      </c>
      <c r="K11301" t="str">
        <f t="shared" si="530"/>
        <v>Dog_Large</v>
      </c>
      <c r="L11301">
        <f>VLOOKUP(K11301,size_costs!$D$1:$E$10,2,FALSE)</f>
        <v>175</v>
      </c>
      <c r="M11301">
        <f>VLOOKUP(C11301,age_costs!$A$1:$B$52,2,FALSE)</f>
        <v>0</v>
      </c>
    </row>
    <row r="11302" spans="1:13" x14ac:dyDescent="0.25">
      <c r="A11302" t="s">
        <v>13002</v>
      </c>
      <c r="B11302" t="s">
        <v>14769</v>
      </c>
      <c r="C11302" s="2">
        <f t="shared" si="528"/>
        <v>8</v>
      </c>
      <c r="D11302" t="s">
        <v>19</v>
      </c>
      <c r="E11302" t="s">
        <v>2234</v>
      </c>
      <c r="F11302">
        <v>3</v>
      </c>
      <c r="G11302" t="str">
        <f t="shared" si="529"/>
        <v>Small</v>
      </c>
      <c r="H11302" t="s">
        <v>7</v>
      </c>
      <c r="I11302" t="str">
        <f>IFERROR(VLOOKUP(A11302,sponsored_animals!$A$1:$C$2143,1,TRUE),0)</f>
        <v>178f1189a06b68</v>
      </c>
      <c r="J11302">
        <f>VLOOKUP(H11302,location_costs!$A$1:$B$6,2,FALSE)</f>
        <v>100</v>
      </c>
      <c r="K11302" t="str">
        <f t="shared" si="530"/>
        <v>Cat_Small</v>
      </c>
      <c r="L11302">
        <f>VLOOKUP(K11302,size_costs!$D$1:$E$10,2,FALSE)</f>
        <v>100</v>
      </c>
      <c r="M11302">
        <f>VLOOKUP(C11302,age_costs!$A$1:$B$52,2,FALSE)</f>
        <v>150</v>
      </c>
    </row>
    <row r="11303" spans="1:13" x14ac:dyDescent="0.25">
      <c r="A11303" t="s">
        <v>13003</v>
      </c>
      <c r="B11303" t="s">
        <v>3246</v>
      </c>
      <c r="C11303" s="2">
        <f t="shared" si="528"/>
        <v>5</v>
      </c>
      <c r="D11303" t="s">
        <v>23</v>
      </c>
      <c r="E11303" t="s">
        <v>2779</v>
      </c>
      <c r="F11303">
        <v>18.7</v>
      </c>
      <c r="G11303" t="str">
        <f t="shared" si="529"/>
        <v>Large</v>
      </c>
      <c r="H11303" t="s">
        <v>5</v>
      </c>
      <c r="I11303" t="str">
        <f>IFERROR(VLOOKUP(A11303,sponsored_animals!$A$1:$C$2143,1,TRUE),0)</f>
        <v>214f8f6b359a1e</v>
      </c>
      <c r="J11303">
        <f>VLOOKUP(H11303,location_costs!$A$1:$B$6,2,FALSE)</f>
        <v>140</v>
      </c>
      <c r="K11303" t="str">
        <f t="shared" si="530"/>
        <v>Bird_Large</v>
      </c>
      <c r="L11303">
        <f>VLOOKUP(K11303,size_costs!$D$1:$E$10,2,FALSE)</f>
        <v>110</v>
      </c>
      <c r="M11303">
        <f>VLOOKUP(C11303,age_costs!$A$1:$B$52,2,FALSE)</f>
        <v>100</v>
      </c>
    </row>
    <row r="11304" spans="1:13" x14ac:dyDescent="0.25">
      <c r="A11304" t="s">
        <v>13004</v>
      </c>
      <c r="B11304" t="s">
        <v>16431</v>
      </c>
      <c r="C11304" s="2">
        <f t="shared" si="528"/>
        <v>14</v>
      </c>
      <c r="D11304" t="s">
        <v>12</v>
      </c>
      <c r="E11304" t="s">
        <v>2208</v>
      </c>
      <c r="F11304">
        <v>28</v>
      </c>
      <c r="G11304" t="str">
        <f t="shared" si="529"/>
        <v>Medium</v>
      </c>
      <c r="H11304" t="s">
        <v>7</v>
      </c>
      <c r="I11304" t="str">
        <f>IFERROR(VLOOKUP(A11304,sponsored_animals!$A$1:$C$2143,1,TRUE),0)</f>
        <v>36806649e5722d</v>
      </c>
      <c r="J11304">
        <f>VLOOKUP(H11304,location_costs!$A$1:$B$6,2,FALSE)</f>
        <v>100</v>
      </c>
      <c r="K11304" t="str">
        <f t="shared" si="530"/>
        <v>Dog_Medium</v>
      </c>
      <c r="L11304">
        <f>VLOOKUP(K11304,size_costs!$D$1:$E$10,2,FALSE)</f>
        <v>150</v>
      </c>
      <c r="M11304">
        <f>VLOOKUP(C11304,age_costs!$A$1:$B$52,2,FALSE)</f>
        <v>200</v>
      </c>
    </row>
    <row r="11305" spans="1:13" x14ac:dyDescent="0.25">
      <c r="A11305" t="s">
        <v>13005</v>
      </c>
      <c r="B11305" t="s">
        <v>3071</v>
      </c>
      <c r="C11305" s="2">
        <f t="shared" si="528"/>
        <v>9</v>
      </c>
      <c r="D11305" t="s">
        <v>19</v>
      </c>
      <c r="E11305" t="s">
        <v>2234</v>
      </c>
      <c r="F11305">
        <v>9</v>
      </c>
      <c r="G11305" t="str">
        <f t="shared" si="529"/>
        <v>Large</v>
      </c>
      <c r="H11305" t="s">
        <v>7</v>
      </c>
      <c r="I11305" t="str">
        <f>IFERROR(VLOOKUP(A11305,sponsored_animals!$A$1:$C$2143,1,TRUE),0)</f>
        <v>b14069999a0ee6</v>
      </c>
      <c r="J11305">
        <f>VLOOKUP(H11305,location_costs!$A$1:$B$6,2,FALSE)</f>
        <v>100</v>
      </c>
      <c r="K11305" t="str">
        <f t="shared" si="530"/>
        <v>Cat_Large</v>
      </c>
      <c r="L11305">
        <f>VLOOKUP(K11305,size_costs!$D$1:$E$10,2,FALSE)</f>
        <v>140</v>
      </c>
      <c r="M11305">
        <f>VLOOKUP(C11305,age_costs!$A$1:$B$52,2,FALSE)</f>
        <v>150</v>
      </c>
    </row>
    <row r="11306" spans="1:13" x14ac:dyDescent="0.25">
      <c r="A11306" t="s">
        <v>13006</v>
      </c>
      <c r="B11306" t="s">
        <v>16432</v>
      </c>
      <c r="C11306" s="2">
        <f t="shared" si="528"/>
        <v>18</v>
      </c>
      <c r="D11306" t="s">
        <v>12</v>
      </c>
      <c r="E11306" t="s">
        <v>2233</v>
      </c>
      <c r="F11306">
        <v>37</v>
      </c>
      <c r="G11306" t="str">
        <f t="shared" si="529"/>
        <v>Large</v>
      </c>
      <c r="H11306" t="s">
        <v>5</v>
      </c>
      <c r="I11306">
        <f>IFERROR(VLOOKUP(A11306,sponsored_animals!$A$1:$C$2143,1,TRUE),0)</f>
        <v>0</v>
      </c>
      <c r="J11306">
        <f>VLOOKUP(H11306,location_costs!$A$1:$B$6,2,FALSE)</f>
        <v>140</v>
      </c>
      <c r="K11306" t="str">
        <f t="shared" si="530"/>
        <v>Dog_Large</v>
      </c>
      <c r="L11306">
        <f>VLOOKUP(K11306,size_costs!$D$1:$E$10,2,FALSE)</f>
        <v>175</v>
      </c>
      <c r="M11306">
        <f>VLOOKUP(C11306,age_costs!$A$1:$B$52,2,FALSE)</f>
        <v>300</v>
      </c>
    </row>
    <row r="11307" spans="1:13" x14ac:dyDescent="0.25">
      <c r="A11307" t="s">
        <v>13007</v>
      </c>
      <c r="B11307" t="s">
        <v>13708</v>
      </c>
      <c r="C11307" s="2">
        <f t="shared" si="528"/>
        <v>7</v>
      </c>
      <c r="D11307" t="s">
        <v>12</v>
      </c>
      <c r="E11307" t="s">
        <v>2233</v>
      </c>
      <c r="F11307">
        <v>29</v>
      </c>
      <c r="G11307" t="str">
        <f t="shared" si="529"/>
        <v>Medium</v>
      </c>
      <c r="H11307" t="s">
        <v>7</v>
      </c>
      <c r="I11307" t="str">
        <f>IFERROR(VLOOKUP(A11307,sponsored_animals!$A$1:$C$2143,1,TRUE),0)</f>
        <v>178f1189a06b68</v>
      </c>
      <c r="J11307">
        <f>VLOOKUP(H11307,location_costs!$A$1:$B$6,2,FALSE)</f>
        <v>100</v>
      </c>
      <c r="K11307" t="str">
        <f t="shared" si="530"/>
        <v>Dog_Medium</v>
      </c>
      <c r="L11307">
        <f>VLOOKUP(K11307,size_costs!$D$1:$E$10,2,FALSE)</f>
        <v>150</v>
      </c>
      <c r="M11307">
        <f>VLOOKUP(C11307,age_costs!$A$1:$B$52,2,FALSE)</f>
        <v>100</v>
      </c>
    </row>
    <row r="11308" spans="1:13" x14ac:dyDescent="0.25">
      <c r="A11308" t="s">
        <v>13008</v>
      </c>
      <c r="B11308" t="s">
        <v>15509</v>
      </c>
      <c r="C11308" s="2">
        <f t="shared" si="528"/>
        <v>6</v>
      </c>
      <c r="D11308" t="s">
        <v>19</v>
      </c>
      <c r="E11308" t="s">
        <v>2340</v>
      </c>
      <c r="F11308">
        <v>3</v>
      </c>
      <c r="G11308" t="str">
        <f t="shared" si="529"/>
        <v>Small</v>
      </c>
      <c r="H11308" t="s">
        <v>7</v>
      </c>
      <c r="I11308" t="str">
        <f>IFERROR(VLOOKUP(A11308,sponsored_animals!$A$1:$C$2143,1,TRUE),0)</f>
        <v>0918714dc3a6e1</v>
      </c>
      <c r="J11308">
        <f>VLOOKUP(H11308,location_costs!$A$1:$B$6,2,FALSE)</f>
        <v>100</v>
      </c>
      <c r="K11308" t="str">
        <f t="shared" si="530"/>
        <v>Cat_Small</v>
      </c>
      <c r="L11308">
        <f>VLOOKUP(K11308,size_costs!$D$1:$E$10,2,FALSE)</f>
        <v>100</v>
      </c>
      <c r="M11308">
        <f>VLOOKUP(C11308,age_costs!$A$1:$B$52,2,FALSE)</f>
        <v>100</v>
      </c>
    </row>
    <row r="11309" spans="1:13" x14ac:dyDescent="0.25">
      <c r="A11309" t="s">
        <v>13009</v>
      </c>
      <c r="B11309" t="s">
        <v>16186</v>
      </c>
      <c r="C11309" s="2">
        <f t="shared" si="528"/>
        <v>8</v>
      </c>
      <c r="D11309" t="s">
        <v>12</v>
      </c>
      <c r="E11309" t="s">
        <v>2280</v>
      </c>
      <c r="F11309">
        <v>8</v>
      </c>
      <c r="G11309" t="str">
        <f t="shared" si="529"/>
        <v>Small</v>
      </c>
      <c r="H11309" t="s">
        <v>3</v>
      </c>
      <c r="I11309" t="str">
        <f>IFERROR(VLOOKUP(A11309,sponsored_animals!$A$1:$C$2143,1,TRUE),0)</f>
        <v>178f1189a06b68</v>
      </c>
      <c r="J11309">
        <f>VLOOKUP(H11309,location_costs!$A$1:$B$6,2,FALSE)</f>
        <v>120</v>
      </c>
      <c r="K11309" t="str">
        <f t="shared" si="530"/>
        <v>Dog_Small</v>
      </c>
      <c r="L11309">
        <f>VLOOKUP(K11309,size_costs!$D$1:$E$10,2,FALSE)</f>
        <v>125</v>
      </c>
      <c r="M11309">
        <f>VLOOKUP(C11309,age_costs!$A$1:$B$52,2,FALSE)</f>
        <v>150</v>
      </c>
    </row>
    <row r="11310" spans="1:13" x14ac:dyDescent="0.25">
      <c r="A11310" t="s">
        <v>13010</v>
      </c>
      <c r="B11310" t="s">
        <v>16380</v>
      </c>
      <c r="C11310" s="2">
        <f t="shared" si="528"/>
        <v>5</v>
      </c>
      <c r="D11310" t="s">
        <v>12</v>
      </c>
      <c r="E11310" t="s">
        <v>2233</v>
      </c>
      <c r="F11310">
        <v>41</v>
      </c>
      <c r="G11310" t="str">
        <f t="shared" si="529"/>
        <v>Large</v>
      </c>
      <c r="H11310" t="s">
        <v>6</v>
      </c>
      <c r="I11310" t="str">
        <f>IFERROR(VLOOKUP(A11310,sponsored_animals!$A$1:$C$2143,1,TRUE),0)</f>
        <v>438efb0f97b6a3</v>
      </c>
      <c r="J11310">
        <f>VLOOKUP(H11310,location_costs!$A$1:$B$6,2,FALSE)</f>
        <v>135</v>
      </c>
      <c r="K11310" t="str">
        <f t="shared" si="530"/>
        <v>Dog_Large</v>
      </c>
      <c r="L11310">
        <f>VLOOKUP(K11310,size_costs!$D$1:$E$10,2,FALSE)</f>
        <v>175</v>
      </c>
      <c r="M11310">
        <f>VLOOKUP(C11310,age_costs!$A$1:$B$52,2,FALSE)</f>
        <v>100</v>
      </c>
    </row>
    <row r="11311" spans="1:13" x14ac:dyDescent="0.25">
      <c r="A11311" t="s">
        <v>13011</v>
      </c>
      <c r="B11311" t="s">
        <v>8458</v>
      </c>
      <c r="C11311" s="2">
        <f t="shared" si="528"/>
        <v>9</v>
      </c>
      <c r="D11311" t="s">
        <v>12</v>
      </c>
      <c r="E11311" t="s">
        <v>2233</v>
      </c>
      <c r="F11311">
        <v>37</v>
      </c>
      <c r="G11311" t="str">
        <f t="shared" si="529"/>
        <v>Large</v>
      </c>
      <c r="H11311" t="s">
        <v>3</v>
      </c>
      <c r="I11311" t="str">
        <f>IFERROR(VLOOKUP(A11311,sponsored_animals!$A$1:$C$2143,1,TRUE),0)</f>
        <v>178f1189a06b68</v>
      </c>
      <c r="J11311">
        <f>VLOOKUP(H11311,location_costs!$A$1:$B$6,2,FALSE)</f>
        <v>120</v>
      </c>
      <c r="K11311" t="str">
        <f t="shared" si="530"/>
        <v>Dog_Large</v>
      </c>
      <c r="L11311">
        <f>VLOOKUP(K11311,size_costs!$D$1:$E$10,2,FALSE)</f>
        <v>175</v>
      </c>
      <c r="M11311">
        <f>VLOOKUP(C11311,age_costs!$A$1:$B$52,2,FALSE)</f>
        <v>150</v>
      </c>
    </row>
    <row r="11312" spans="1:13" x14ac:dyDescent="0.25">
      <c r="A11312" t="s">
        <v>13012</v>
      </c>
      <c r="B11312" t="s">
        <v>4914</v>
      </c>
      <c r="C11312" s="2">
        <f t="shared" si="528"/>
        <v>8</v>
      </c>
      <c r="D11312" t="s">
        <v>12</v>
      </c>
      <c r="E11312" t="s">
        <v>2233</v>
      </c>
      <c r="F11312">
        <v>31</v>
      </c>
      <c r="G11312" t="str">
        <f t="shared" si="529"/>
        <v>Large</v>
      </c>
      <c r="H11312" t="s">
        <v>5</v>
      </c>
      <c r="I11312" t="str">
        <f>IFERROR(VLOOKUP(A11312,sponsored_animals!$A$1:$C$2143,1,TRUE),0)</f>
        <v>178f1189a06b68</v>
      </c>
      <c r="J11312">
        <f>VLOOKUP(H11312,location_costs!$A$1:$B$6,2,FALSE)</f>
        <v>140</v>
      </c>
      <c r="K11312" t="str">
        <f t="shared" si="530"/>
        <v>Dog_Large</v>
      </c>
      <c r="L11312">
        <f>VLOOKUP(K11312,size_costs!$D$1:$E$10,2,FALSE)</f>
        <v>175</v>
      </c>
      <c r="M11312">
        <f>VLOOKUP(C11312,age_costs!$A$1:$B$52,2,FALSE)</f>
        <v>150</v>
      </c>
    </row>
    <row r="11313" spans="1:13" x14ac:dyDescent="0.25">
      <c r="A11313" t="s">
        <v>13013</v>
      </c>
      <c r="B11313" t="s">
        <v>9160</v>
      </c>
      <c r="C11313" s="2">
        <f t="shared" si="528"/>
        <v>10</v>
      </c>
      <c r="D11313" t="s">
        <v>19</v>
      </c>
      <c r="E11313" t="s">
        <v>2198</v>
      </c>
      <c r="F11313">
        <v>8.5</v>
      </c>
      <c r="G11313" t="str">
        <f t="shared" si="529"/>
        <v>Large</v>
      </c>
      <c r="H11313" t="s">
        <v>3</v>
      </c>
      <c r="I11313" t="str">
        <f>IFERROR(VLOOKUP(A11313,sponsored_animals!$A$1:$C$2143,1,TRUE),0)</f>
        <v>36806649e5722d</v>
      </c>
      <c r="J11313">
        <f>VLOOKUP(H11313,location_costs!$A$1:$B$6,2,FALSE)</f>
        <v>120</v>
      </c>
      <c r="K11313" t="str">
        <f t="shared" si="530"/>
        <v>Cat_Large</v>
      </c>
      <c r="L11313">
        <f>VLOOKUP(K11313,size_costs!$D$1:$E$10,2,FALSE)</f>
        <v>140</v>
      </c>
      <c r="M11313">
        <f>VLOOKUP(C11313,age_costs!$A$1:$B$52,2,FALSE)</f>
        <v>150</v>
      </c>
    </row>
    <row r="11314" spans="1:13" x14ac:dyDescent="0.25">
      <c r="A11314" t="s">
        <v>13015</v>
      </c>
      <c r="B11314" t="s">
        <v>15692</v>
      </c>
      <c r="C11314" s="2">
        <f t="shared" si="528"/>
        <v>6</v>
      </c>
      <c r="D11314" t="s">
        <v>19</v>
      </c>
      <c r="E11314" t="s">
        <v>2207</v>
      </c>
      <c r="F11314">
        <v>9</v>
      </c>
      <c r="G11314" t="str">
        <f t="shared" si="529"/>
        <v>Large</v>
      </c>
      <c r="H11314" t="s">
        <v>7</v>
      </c>
      <c r="I11314" t="str">
        <f>IFERROR(VLOOKUP(A11314,sponsored_animals!$A$1:$C$2143,1,TRUE),0)</f>
        <v>b14069999a0ee6</v>
      </c>
      <c r="J11314">
        <f>VLOOKUP(H11314,location_costs!$A$1:$B$6,2,FALSE)</f>
        <v>100</v>
      </c>
      <c r="K11314" t="str">
        <f t="shared" si="530"/>
        <v>Cat_Large</v>
      </c>
      <c r="L11314">
        <f>VLOOKUP(K11314,size_costs!$D$1:$E$10,2,FALSE)</f>
        <v>140</v>
      </c>
      <c r="M11314">
        <f>VLOOKUP(C11314,age_costs!$A$1:$B$52,2,FALSE)</f>
        <v>100</v>
      </c>
    </row>
    <row r="11315" spans="1:13" x14ac:dyDescent="0.25">
      <c r="A11315" t="s">
        <v>13016</v>
      </c>
      <c r="B11315" t="s">
        <v>13017</v>
      </c>
      <c r="C11315" s="2">
        <f t="shared" si="528"/>
        <v>7</v>
      </c>
      <c r="D11315" t="s">
        <v>12</v>
      </c>
      <c r="E11315" t="s">
        <v>2302</v>
      </c>
      <c r="F11315">
        <v>31.5</v>
      </c>
      <c r="G11315" t="str">
        <f t="shared" si="529"/>
        <v>Large</v>
      </c>
      <c r="H11315" t="s">
        <v>7</v>
      </c>
      <c r="I11315" t="str">
        <f>IFERROR(VLOOKUP(A11315,sponsored_animals!$A$1:$C$2143,1,TRUE),0)</f>
        <v>214f8f6b359a1e</v>
      </c>
      <c r="J11315">
        <f>VLOOKUP(H11315,location_costs!$A$1:$B$6,2,FALSE)</f>
        <v>100</v>
      </c>
      <c r="K11315" t="str">
        <f t="shared" si="530"/>
        <v>Dog_Large</v>
      </c>
      <c r="L11315">
        <f>VLOOKUP(K11315,size_costs!$D$1:$E$10,2,FALSE)</f>
        <v>175</v>
      </c>
      <c r="M11315">
        <f>VLOOKUP(C11315,age_costs!$A$1:$B$52,2,FALSE)</f>
        <v>100</v>
      </c>
    </row>
    <row r="11316" spans="1:13" x14ac:dyDescent="0.25">
      <c r="A11316" t="s">
        <v>13018</v>
      </c>
      <c r="B11316" t="s">
        <v>15564</v>
      </c>
      <c r="C11316" s="2">
        <f t="shared" si="528"/>
        <v>8</v>
      </c>
      <c r="D11316" t="s">
        <v>12</v>
      </c>
      <c r="E11316" t="s">
        <v>13019</v>
      </c>
      <c r="F11316">
        <v>8</v>
      </c>
      <c r="G11316" t="str">
        <f t="shared" si="529"/>
        <v>Small</v>
      </c>
      <c r="H11316" t="s">
        <v>7</v>
      </c>
      <c r="I11316" t="str">
        <f>IFERROR(VLOOKUP(A11316,sponsored_animals!$A$1:$C$2143,1,TRUE),0)</f>
        <v>7c0c3e04e6a4d4</v>
      </c>
      <c r="J11316">
        <f>VLOOKUP(H11316,location_costs!$A$1:$B$6,2,FALSE)</f>
        <v>100</v>
      </c>
      <c r="K11316" t="str">
        <f t="shared" si="530"/>
        <v>Dog_Small</v>
      </c>
      <c r="L11316">
        <f>VLOOKUP(K11316,size_costs!$D$1:$E$10,2,FALSE)</f>
        <v>125</v>
      </c>
      <c r="M11316">
        <f>VLOOKUP(C11316,age_costs!$A$1:$B$52,2,FALSE)</f>
        <v>150</v>
      </c>
    </row>
    <row r="11317" spans="1:13" x14ac:dyDescent="0.25">
      <c r="A11317" t="s">
        <v>13020</v>
      </c>
      <c r="B11317" t="s">
        <v>14540</v>
      </c>
      <c r="C11317" s="2">
        <f t="shared" si="528"/>
        <v>3</v>
      </c>
      <c r="D11317" t="s">
        <v>19</v>
      </c>
      <c r="E11317" t="s">
        <v>2198</v>
      </c>
      <c r="F11317">
        <v>10</v>
      </c>
      <c r="G11317" t="str">
        <f t="shared" si="529"/>
        <v>Large</v>
      </c>
      <c r="H11317" t="s">
        <v>4</v>
      </c>
      <c r="I11317" t="str">
        <f>IFERROR(VLOOKUP(A11317,sponsored_animals!$A$1:$C$2143,1,TRUE),0)</f>
        <v>f3de00c24336c4</v>
      </c>
      <c r="J11317">
        <f>VLOOKUP(H11317,location_costs!$A$1:$B$6,2,FALSE)</f>
        <v>110</v>
      </c>
      <c r="K11317" t="str">
        <f t="shared" si="530"/>
        <v>Cat_Large</v>
      </c>
      <c r="L11317">
        <f>VLOOKUP(K11317,size_costs!$D$1:$E$10,2,FALSE)</f>
        <v>140</v>
      </c>
      <c r="M11317">
        <f>VLOOKUP(C11317,age_costs!$A$1:$B$52,2,FALSE)</f>
        <v>0</v>
      </c>
    </row>
    <row r="11318" spans="1:13" x14ac:dyDescent="0.25">
      <c r="A11318" t="s">
        <v>13021</v>
      </c>
      <c r="B11318" t="s">
        <v>16295</v>
      </c>
      <c r="C11318" s="2">
        <f t="shared" si="528"/>
        <v>14</v>
      </c>
      <c r="D11318" t="s">
        <v>12</v>
      </c>
      <c r="E11318" t="s">
        <v>2207</v>
      </c>
      <c r="F11318">
        <v>44</v>
      </c>
      <c r="G11318" t="str">
        <f t="shared" si="529"/>
        <v>Large</v>
      </c>
      <c r="H11318" t="s">
        <v>6</v>
      </c>
      <c r="I11318">
        <f>IFERROR(VLOOKUP(A11318,sponsored_animals!$A$1:$C$2143,1,TRUE),0)</f>
        <v>0</v>
      </c>
      <c r="J11318">
        <f>VLOOKUP(H11318,location_costs!$A$1:$B$6,2,FALSE)</f>
        <v>135</v>
      </c>
      <c r="K11318" t="str">
        <f t="shared" si="530"/>
        <v>Dog_Large</v>
      </c>
      <c r="L11318">
        <f>VLOOKUP(K11318,size_costs!$D$1:$E$10,2,FALSE)</f>
        <v>175</v>
      </c>
      <c r="M11318">
        <f>VLOOKUP(C11318,age_costs!$A$1:$B$52,2,FALSE)</f>
        <v>200</v>
      </c>
    </row>
    <row r="11319" spans="1:13" x14ac:dyDescent="0.25">
      <c r="A11319" t="s">
        <v>13022</v>
      </c>
      <c r="B11319" t="s">
        <v>14724</v>
      </c>
      <c r="C11319" s="2">
        <f t="shared" si="528"/>
        <v>4</v>
      </c>
      <c r="D11319" t="s">
        <v>12</v>
      </c>
      <c r="E11319" t="s">
        <v>2322</v>
      </c>
      <c r="F11319">
        <v>37</v>
      </c>
      <c r="G11319" t="str">
        <f t="shared" si="529"/>
        <v>Large</v>
      </c>
      <c r="H11319" t="s">
        <v>6</v>
      </c>
      <c r="I11319" t="str">
        <f>IFERROR(VLOOKUP(A11319,sponsored_animals!$A$1:$C$2143,1,TRUE),0)</f>
        <v>0918714dc3a6e1</v>
      </c>
      <c r="J11319">
        <f>VLOOKUP(H11319,location_costs!$A$1:$B$6,2,FALSE)</f>
        <v>135</v>
      </c>
      <c r="K11319" t="str">
        <f t="shared" si="530"/>
        <v>Dog_Large</v>
      </c>
      <c r="L11319">
        <f>VLOOKUP(K11319,size_costs!$D$1:$E$10,2,FALSE)</f>
        <v>175</v>
      </c>
      <c r="M11319">
        <f>VLOOKUP(C11319,age_costs!$A$1:$B$52,2,FALSE)</f>
        <v>0</v>
      </c>
    </row>
    <row r="11320" spans="1:13" x14ac:dyDescent="0.25">
      <c r="A11320" t="s">
        <v>13023</v>
      </c>
      <c r="B11320" t="s">
        <v>14554</v>
      </c>
      <c r="C11320" s="2">
        <f t="shared" si="528"/>
        <v>5</v>
      </c>
      <c r="D11320" t="s">
        <v>19</v>
      </c>
      <c r="E11320" t="s">
        <v>2177</v>
      </c>
      <c r="F11320">
        <v>3</v>
      </c>
      <c r="G11320" t="str">
        <f t="shared" si="529"/>
        <v>Small</v>
      </c>
      <c r="H11320" t="s">
        <v>5</v>
      </c>
      <c r="I11320" t="str">
        <f>IFERROR(VLOOKUP(A11320,sponsored_animals!$A$1:$C$2143,1,TRUE),0)</f>
        <v>438efb0f97b6a3</v>
      </c>
      <c r="J11320">
        <f>VLOOKUP(H11320,location_costs!$A$1:$B$6,2,FALSE)</f>
        <v>140</v>
      </c>
      <c r="K11320" t="str">
        <f t="shared" si="530"/>
        <v>Cat_Small</v>
      </c>
      <c r="L11320">
        <f>VLOOKUP(K11320,size_costs!$D$1:$E$10,2,FALSE)</f>
        <v>100</v>
      </c>
      <c r="M11320">
        <f>VLOOKUP(C11320,age_costs!$A$1:$B$52,2,FALSE)</f>
        <v>100</v>
      </c>
    </row>
    <row r="11321" spans="1:13" x14ac:dyDescent="0.25">
      <c r="A11321" t="s">
        <v>13024</v>
      </c>
      <c r="B11321" t="s">
        <v>4057</v>
      </c>
      <c r="C11321" s="2">
        <f t="shared" si="528"/>
        <v>8</v>
      </c>
      <c r="D11321" t="s">
        <v>12</v>
      </c>
      <c r="E11321" t="s">
        <v>2202</v>
      </c>
      <c r="F11321">
        <v>35</v>
      </c>
      <c r="G11321" t="str">
        <f t="shared" si="529"/>
        <v>Large</v>
      </c>
      <c r="H11321" t="s">
        <v>3</v>
      </c>
      <c r="I11321">
        <f>IFERROR(VLOOKUP(A11321,sponsored_animals!$A$1:$C$2143,1,TRUE),0)</f>
        <v>0</v>
      </c>
      <c r="J11321">
        <f>VLOOKUP(H11321,location_costs!$A$1:$B$6,2,FALSE)</f>
        <v>120</v>
      </c>
      <c r="K11321" t="str">
        <f t="shared" si="530"/>
        <v>Dog_Large</v>
      </c>
      <c r="L11321">
        <f>VLOOKUP(K11321,size_costs!$D$1:$E$10,2,FALSE)</f>
        <v>175</v>
      </c>
      <c r="M11321">
        <f>VLOOKUP(C11321,age_costs!$A$1:$B$52,2,FALSE)</f>
        <v>150</v>
      </c>
    </row>
    <row r="11322" spans="1:13" x14ac:dyDescent="0.25">
      <c r="A11322" t="s">
        <v>13025</v>
      </c>
      <c r="B11322" t="s">
        <v>15964</v>
      </c>
      <c r="C11322" s="2">
        <f t="shared" si="528"/>
        <v>2</v>
      </c>
      <c r="D11322" t="s">
        <v>12</v>
      </c>
      <c r="E11322" t="s">
        <v>2180</v>
      </c>
      <c r="F11322">
        <v>25</v>
      </c>
      <c r="G11322" t="str">
        <f t="shared" si="529"/>
        <v>Medium</v>
      </c>
      <c r="H11322" t="s">
        <v>5</v>
      </c>
      <c r="I11322" t="str">
        <f>IFERROR(VLOOKUP(A11322,sponsored_animals!$A$1:$C$2143,1,TRUE),0)</f>
        <v>0ea863dbf1123f</v>
      </c>
      <c r="J11322">
        <f>VLOOKUP(H11322,location_costs!$A$1:$B$6,2,FALSE)</f>
        <v>140</v>
      </c>
      <c r="K11322" t="str">
        <f t="shared" si="530"/>
        <v>Dog_Medium</v>
      </c>
      <c r="L11322">
        <f>VLOOKUP(K11322,size_costs!$D$1:$E$10,2,FALSE)</f>
        <v>150</v>
      </c>
      <c r="M11322">
        <f>VLOOKUP(C11322,age_costs!$A$1:$B$52,2,FALSE)</f>
        <v>0</v>
      </c>
    </row>
    <row r="11323" spans="1:13" x14ac:dyDescent="0.25">
      <c r="A11323" t="s">
        <v>13026</v>
      </c>
      <c r="B11323" t="s">
        <v>4147</v>
      </c>
      <c r="C11323" s="2">
        <f t="shared" si="528"/>
        <v>3</v>
      </c>
      <c r="D11323" t="s">
        <v>12</v>
      </c>
      <c r="E11323" t="s">
        <v>2396</v>
      </c>
      <c r="F11323">
        <v>9</v>
      </c>
      <c r="G11323" t="str">
        <f t="shared" si="529"/>
        <v>Small</v>
      </c>
      <c r="H11323" t="s">
        <v>5</v>
      </c>
      <c r="I11323" t="str">
        <f>IFERROR(VLOOKUP(A11323,sponsored_animals!$A$1:$C$2143,1,TRUE),0)</f>
        <v>7c0c3e04e6a4d4</v>
      </c>
      <c r="J11323">
        <f>VLOOKUP(H11323,location_costs!$A$1:$B$6,2,FALSE)</f>
        <v>140</v>
      </c>
      <c r="K11323" t="str">
        <f t="shared" si="530"/>
        <v>Dog_Small</v>
      </c>
      <c r="L11323">
        <f>VLOOKUP(K11323,size_costs!$D$1:$E$10,2,FALSE)</f>
        <v>125</v>
      </c>
      <c r="M11323">
        <f>VLOOKUP(C11323,age_costs!$A$1:$B$52,2,FALSE)</f>
        <v>0</v>
      </c>
    </row>
    <row r="11324" spans="1:13" x14ac:dyDescent="0.25">
      <c r="A11324" t="s">
        <v>13027</v>
      </c>
      <c r="B11324" t="s">
        <v>16433</v>
      </c>
      <c r="C11324" s="2">
        <f t="shared" si="528"/>
        <v>14</v>
      </c>
      <c r="D11324" t="s">
        <v>12</v>
      </c>
      <c r="E11324" t="s">
        <v>2968</v>
      </c>
      <c r="F11324">
        <v>11</v>
      </c>
      <c r="G11324" t="str">
        <f t="shared" si="529"/>
        <v>Medium</v>
      </c>
      <c r="H11324" t="s">
        <v>5</v>
      </c>
      <c r="I11324" t="str">
        <f>IFERROR(VLOOKUP(A11324,sponsored_animals!$A$1:$C$2143,1,TRUE),0)</f>
        <v>36806649e5722d</v>
      </c>
      <c r="J11324">
        <f>VLOOKUP(H11324,location_costs!$A$1:$B$6,2,FALSE)</f>
        <v>140</v>
      </c>
      <c r="K11324" t="str">
        <f t="shared" si="530"/>
        <v>Dog_Medium</v>
      </c>
      <c r="L11324">
        <f>VLOOKUP(K11324,size_costs!$D$1:$E$10,2,FALSE)</f>
        <v>150</v>
      </c>
      <c r="M11324">
        <f>VLOOKUP(C11324,age_costs!$A$1:$B$52,2,FALSE)</f>
        <v>200</v>
      </c>
    </row>
    <row r="11325" spans="1:13" x14ac:dyDescent="0.25">
      <c r="A11325" t="s">
        <v>13028</v>
      </c>
      <c r="B11325" t="s">
        <v>15914</v>
      </c>
      <c r="C11325" s="2">
        <f t="shared" si="528"/>
        <v>18</v>
      </c>
      <c r="D11325" t="s">
        <v>12</v>
      </c>
      <c r="E11325" t="s">
        <v>2241</v>
      </c>
      <c r="F11325">
        <v>27</v>
      </c>
      <c r="G11325" t="str">
        <f t="shared" si="529"/>
        <v>Medium</v>
      </c>
      <c r="H11325" t="s">
        <v>5</v>
      </c>
      <c r="I11325" t="str">
        <f>IFERROR(VLOOKUP(A11325,sponsored_animals!$A$1:$C$2143,1,TRUE),0)</f>
        <v>36806649e5722d</v>
      </c>
      <c r="J11325">
        <f>VLOOKUP(H11325,location_costs!$A$1:$B$6,2,FALSE)</f>
        <v>140</v>
      </c>
      <c r="K11325" t="str">
        <f t="shared" si="530"/>
        <v>Dog_Medium</v>
      </c>
      <c r="L11325">
        <f>VLOOKUP(K11325,size_costs!$D$1:$E$10,2,FALSE)</f>
        <v>150</v>
      </c>
      <c r="M11325">
        <f>VLOOKUP(C11325,age_costs!$A$1:$B$52,2,FALSE)</f>
        <v>300</v>
      </c>
    </row>
    <row r="11326" spans="1:13" x14ac:dyDescent="0.25">
      <c r="A11326" t="s">
        <v>13029</v>
      </c>
      <c r="B11326" t="s">
        <v>14568</v>
      </c>
      <c r="C11326" s="2">
        <f t="shared" si="528"/>
        <v>4</v>
      </c>
      <c r="D11326" t="s">
        <v>19</v>
      </c>
      <c r="E11326" t="s">
        <v>2760</v>
      </c>
      <c r="F11326">
        <v>6</v>
      </c>
      <c r="G11326" t="str">
        <f t="shared" si="529"/>
        <v>Medium</v>
      </c>
      <c r="H11326" t="s">
        <v>7</v>
      </c>
      <c r="I11326" t="str">
        <f>IFERROR(VLOOKUP(A11326,sponsored_animals!$A$1:$C$2143,1,TRUE),0)</f>
        <v>178f1189a06b68</v>
      </c>
      <c r="J11326">
        <f>VLOOKUP(H11326,location_costs!$A$1:$B$6,2,FALSE)</f>
        <v>100</v>
      </c>
      <c r="K11326" t="str">
        <f t="shared" si="530"/>
        <v>Cat_Medium</v>
      </c>
      <c r="L11326">
        <f>VLOOKUP(K11326,size_costs!$D$1:$E$10,2,FALSE)</f>
        <v>120</v>
      </c>
      <c r="M11326">
        <f>VLOOKUP(C11326,age_costs!$A$1:$B$52,2,FALSE)</f>
        <v>0</v>
      </c>
    </row>
    <row r="11327" spans="1:13" x14ac:dyDescent="0.25">
      <c r="A11327" t="s">
        <v>13030</v>
      </c>
      <c r="B11327" t="s">
        <v>16434</v>
      </c>
      <c r="C11327" s="2">
        <f t="shared" si="528"/>
        <v>4</v>
      </c>
      <c r="D11327" t="s">
        <v>12</v>
      </c>
      <c r="E11327" t="s">
        <v>2217</v>
      </c>
      <c r="F11327">
        <v>13</v>
      </c>
      <c r="G11327" t="str">
        <f t="shared" si="529"/>
        <v>Medium</v>
      </c>
      <c r="H11327" t="s">
        <v>3</v>
      </c>
      <c r="I11327" t="str">
        <f>IFERROR(VLOOKUP(A11327,sponsored_animals!$A$1:$C$2143,1,TRUE),0)</f>
        <v>36806649e5722d</v>
      </c>
      <c r="J11327">
        <f>VLOOKUP(H11327,location_costs!$A$1:$B$6,2,FALSE)</f>
        <v>120</v>
      </c>
      <c r="K11327" t="str">
        <f t="shared" si="530"/>
        <v>Dog_Medium</v>
      </c>
      <c r="L11327">
        <f>VLOOKUP(K11327,size_costs!$D$1:$E$10,2,FALSE)</f>
        <v>150</v>
      </c>
      <c r="M11327">
        <f>VLOOKUP(C11327,age_costs!$A$1:$B$52,2,FALSE)</f>
        <v>0</v>
      </c>
    </row>
    <row r="11328" spans="1:13" x14ac:dyDescent="0.25">
      <c r="A11328" t="s">
        <v>13031</v>
      </c>
      <c r="B11328" t="s">
        <v>14410</v>
      </c>
      <c r="C11328" s="2">
        <f t="shared" si="528"/>
        <v>6</v>
      </c>
      <c r="D11328" t="s">
        <v>12</v>
      </c>
      <c r="E11328" t="s">
        <v>2535</v>
      </c>
      <c r="F11328">
        <v>31</v>
      </c>
      <c r="G11328" t="str">
        <f t="shared" si="529"/>
        <v>Large</v>
      </c>
      <c r="H11328" t="s">
        <v>3</v>
      </c>
      <c r="I11328" t="str">
        <f>IFERROR(VLOOKUP(A11328,sponsored_animals!$A$1:$C$2143,1,TRUE),0)</f>
        <v>0ea863dbf1123f</v>
      </c>
      <c r="J11328">
        <f>VLOOKUP(H11328,location_costs!$A$1:$B$6,2,FALSE)</f>
        <v>120</v>
      </c>
      <c r="K11328" t="str">
        <f t="shared" si="530"/>
        <v>Dog_Large</v>
      </c>
      <c r="L11328">
        <f>VLOOKUP(K11328,size_costs!$D$1:$E$10,2,FALSE)</f>
        <v>175</v>
      </c>
      <c r="M11328">
        <f>VLOOKUP(C11328,age_costs!$A$1:$B$52,2,FALSE)</f>
        <v>100</v>
      </c>
    </row>
    <row r="11329" spans="1:13" x14ac:dyDescent="0.25">
      <c r="A11329" t="s">
        <v>13032</v>
      </c>
      <c r="B11329" t="s">
        <v>16435</v>
      </c>
      <c r="C11329" s="2">
        <f t="shared" si="528"/>
        <v>11</v>
      </c>
      <c r="D11329" t="s">
        <v>12</v>
      </c>
      <c r="E11329" t="s">
        <v>2180</v>
      </c>
      <c r="F11329">
        <v>21</v>
      </c>
      <c r="G11329" t="str">
        <f t="shared" si="529"/>
        <v>Medium</v>
      </c>
      <c r="H11329" t="s">
        <v>3</v>
      </c>
      <c r="I11329" t="str">
        <f>IFERROR(VLOOKUP(A11329,sponsored_animals!$A$1:$C$2143,1,TRUE),0)</f>
        <v>0ea863dbf1123f</v>
      </c>
      <c r="J11329">
        <f>VLOOKUP(H11329,location_costs!$A$1:$B$6,2,FALSE)</f>
        <v>120</v>
      </c>
      <c r="K11329" t="str">
        <f t="shared" si="530"/>
        <v>Dog_Medium</v>
      </c>
      <c r="L11329">
        <f>VLOOKUP(K11329,size_costs!$D$1:$E$10,2,FALSE)</f>
        <v>150</v>
      </c>
      <c r="M11329">
        <f>VLOOKUP(C11329,age_costs!$A$1:$B$52,2,FALSE)</f>
        <v>150</v>
      </c>
    </row>
    <row r="11330" spans="1:13" x14ac:dyDescent="0.25">
      <c r="A11330" t="s">
        <v>13033</v>
      </c>
      <c r="B11330" t="s">
        <v>16436</v>
      </c>
      <c r="C11330" s="2">
        <f t="shared" si="528"/>
        <v>2</v>
      </c>
      <c r="D11330" t="s">
        <v>12</v>
      </c>
      <c r="E11330" t="s">
        <v>2191</v>
      </c>
      <c r="F11330">
        <v>29</v>
      </c>
      <c r="G11330" t="str">
        <f t="shared" si="529"/>
        <v>Medium</v>
      </c>
      <c r="H11330" t="s">
        <v>6</v>
      </c>
      <c r="I11330">
        <f>IFERROR(VLOOKUP(A11330,sponsored_animals!$A$1:$C$2143,1,TRUE),0)</f>
        <v>0</v>
      </c>
      <c r="J11330">
        <f>VLOOKUP(H11330,location_costs!$A$1:$B$6,2,FALSE)</f>
        <v>135</v>
      </c>
      <c r="K11330" t="str">
        <f t="shared" si="530"/>
        <v>Dog_Medium</v>
      </c>
      <c r="L11330">
        <f>VLOOKUP(K11330,size_costs!$D$1:$E$10,2,FALSE)</f>
        <v>150</v>
      </c>
      <c r="M11330">
        <f>VLOOKUP(C11330,age_costs!$A$1:$B$52,2,FALSE)</f>
        <v>0</v>
      </c>
    </row>
    <row r="11331" spans="1:13" x14ac:dyDescent="0.25">
      <c r="A11331" t="s">
        <v>13034</v>
      </c>
      <c r="B11331" t="s">
        <v>14466</v>
      </c>
      <c r="C11331" s="2">
        <f t="shared" ref="C11331:C11394" si="531">ROUND(YEARFRAC(B11331,"31/12/2021"),0)</f>
        <v>8</v>
      </c>
      <c r="D11331" t="s">
        <v>19</v>
      </c>
      <c r="E11331" t="s">
        <v>2219</v>
      </c>
      <c r="F11331">
        <v>9</v>
      </c>
      <c r="G11331" t="str">
        <f t="shared" ref="G11331:G11394" si="532">IF(AND(D11331="Dog",F11331&lt;=10),"Small",IF(AND(D11331="Dog",F11331&gt;10,F11331&lt;=30),"Medium",IF(AND(D11331="Dog",F11331&gt;30),"Large",IF(AND(D11331="Cat",F11331&lt;=5),"Small",IF(AND(D11331="Cat",F11331&gt;5,F11331&lt;=7),"Medium",IF(AND(D11331="Cat",F11331&gt;=7),"Large",IF(AND(D11331="Bird",F11331&lt;=0.7),"Small",IF(AND(D11331="Bird",F11331&gt;0.7,F11331&lt;=1.1),"Medium",IF(AND(D11331="Bird",F11331&gt;1.1),"Large","Erro")))))))))</f>
        <v>Large</v>
      </c>
      <c r="H11331" t="s">
        <v>4</v>
      </c>
      <c r="I11331" t="str">
        <f>IFERROR(VLOOKUP(A11331,sponsored_animals!$A$1:$C$2143,1,TRUE),0)</f>
        <v>178f1189a06b68</v>
      </c>
      <c r="J11331">
        <f>VLOOKUP(H11331,location_costs!$A$1:$B$6,2,FALSE)</f>
        <v>110</v>
      </c>
      <c r="K11331" t="str">
        <f t="shared" ref="K11331:K11394" si="533">D11331&amp;"_"&amp;G11331</f>
        <v>Cat_Large</v>
      </c>
      <c r="L11331">
        <f>VLOOKUP(K11331,size_costs!$D$1:$E$10,2,FALSE)</f>
        <v>140</v>
      </c>
      <c r="M11331">
        <f>VLOOKUP(C11331,age_costs!$A$1:$B$52,2,FALSE)</f>
        <v>150</v>
      </c>
    </row>
    <row r="11332" spans="1:13" x14ac:dyDescent="0.25">
      <c r="A11332" t="s">
        <v>13035</v>
      </c>
      <c r="B11332" t="s">
        <v>13629</v>
      </c>
      <c r="C11332" s="2">
        <f t="shared" si="531"/>
        <v>7</v>
      </c>
      <c r="D11332" t="s">
        <v>12</v>
      </c>
      <c r="E11332" t="s">
        <v>2244</v>
      </c>
      <c r="F11332">
        <v>11.5</v>
      </c>
      <c r="G11332" t="str">
        <f t="shared" si="532"/>
        <v>Medium</v>
      </c>
      <c r="H11332" t="s">
        <v>6</v>
      </c>
      <c r="I11332" t="str">
        <f>IFERROR(VLOOKUP(A11332,sponsored_animals!$A$1:$C$2143,1,TRUE),0)</f>
        <v>0ea863dbf1123f</v>
      </c>
      <c r="J11332">
        <f>VLOOKUP(H11332,location_costs!$A$1:$B$6,2,FALSE)</f>
        <v>135</v>
      </c>
      <c r="K11332" t="str">
        <f t="shared" si="533"/>
        <v>Dog_Medium</v>
      </c>
      <c r="L11332">
        <f>VLOOKUP(K11332,size_costs!$D$1:$E$10,2,FALSE)</f>
        <v>150</v>
      </c>
      <c r="M11332">
        <f>VLOOKUP(C11332,age_costs!$A$1:$B$52,2,FALSE)</f>
        <v>100</v>
      </c>
    </row>
    <row r="11333" spans="1:13" x14ac:dyDescent="0.25">
      <c r="A11333" t="s">
        <v>1165</v>
      </c>
      <c r="B11333" t="s">
        <v>16437</v>
      </c>
      <c r="C11333" s="2">
        <f t="shared" si="531"/>
        <v>3</v>
      </c>
      <c r="D11333" t="s">
        <v>12</v>
      </c>
      <c r="E11333" t="s">
        <v>2448</v>
      </c>
      <c r="F11333">
        <v>11.5</v>
      </c>
      <c r="G11333" t="str">
        <f t="shared" si="532"/>
        <v>Medium</v>
      </c>
      <c r="H11333" t="s">
        <v>6</v>
      </c>
      <c r="I11333" t="str">
        <f>IFERROR(VLOOKUP(A11333,sponsored_animals!$A$1:$C$2143,1,TRUE),0)</f>
        <v>f3de00c24336c4</v>
      </c>
      <c r="J11333">
        <f>VLOOKUP(H11333,location_costs!$A$1:$B$6,2,FALSE)</f>
        <v>135</v>
      </c>
      <c r="K11333" t="str">
        <f t="shared" si="533"/>
        <v>Dog_Medium</v>
      </c>
      <c r="L11333">
        <f>VLOOKUP(K11333,size_costs!$D$1:$E$10,2,FALSE)</f>
        <v>150</v>
      </c>
      <c r="M11333">
        <f>VLOOKUP(C11333,age_costs!$A$1:$B$52,2,FALSE)</f>
        <v>0</v>
      </c>
    </row>
    <row r="11334" spans="1:13" x14ac:dyDescent="0.25">
      <c r="A11334" t="s">
        <v>13036</v>
      </c>
      <c r="B11334" t="s">
        <v>7584</v>
      </c>
      <c r="C11334" s="2">
        <f t="shared" si="531"/>
        <v>6</v>
      </c>
      <c r="D11334" t="s">
        <v>19</v>
      </c>
      <c r="E11334" t="s">
        <v>2350</v>
      </c>
      <c r="F11334">
        <v>3</v>
      </c>
      <c r="G11334" t="str">
        <f t="shared" si="532"/>
        <v>Small</v>
      </c>
      <c r="H11334" t="s">
        <v>3</v>
      </c>
      <c r="I11334" t="str">
        <f>IFERROR(VLOOKUP(A11334,sponsored_animals!$A$1:$C$2143,1,TRUE),0)</f>
        <v>438efb0f97b6a3</v>
      </c>
      <c r="J11334">
        <f>VLOOKUP(H11334,location_costs!$A$1:$B$6,2,FALSE)</f>
        <v>120</v>
      </c>
      <c r="K11334" t="str">
        <f t="shared" si="533"/>
        <v>Cat_Small</v>
      </c>
      <c r="L11334">
        <f>VLOOKUP(K11334,size_costs!$D$1:$E$10,2,FALSE)</f>
        <v>100</v>
      </c>
      <c r="M11334">
        <f>VLOOKUP(C11334,age_costs!$A$1:$B$52,2,FALSE)</f>
        <v>100</v>
      </c>
    </row>
    <row r="11335" spans="1:13" x14ac:dyDescent="0.25">
      <c r="A11335" t="s">
        <v>13037</v>
      </c>
      <c r="B11335" t="s">
        <v>14476</v>
      </c>
      <c r="C11335" s="2">
        <f t="shared" si="531"/>
        <v>6</v>
      </c>
      <c r="D11335" t="s">
        <v>19</v>
      </c>
      <c r="E11335" t="s">
        <v>3415</v>
      </c>
      <c r="F11335">
        <v>4</v>
      </c>
      <c r="G11335" t="str">
        <f t="shared" si="532"/>
        <v>Small</v>
      </c>
      <c r="H11335" t="s">
        <v>5</v>
      </c>
      <c r="I11335" t="str">
        <f>IFERROR(VLOOKUP(A11335,sponsored_animals!$A$1:$C$2143,1,TRUE),0)</f>
        <v>178f1189a06b68</v>
      </c>
      <c r="J11335">
        <f>VLOOKUP(H11335,location_costs!$A$1:$B$6,2,FALSE)</f>
        <v>140</v>
      </c>
      <c r="K11335" t="str">
        <f t="shared" si="533"/>
        <v>Cat_Small</v>
      </c>
      <c r="L11335">
        <f>VLOOKUP(K11335,size_costs!$D$1:$E$10,2,FALSE)</f>
        <v>100</v>
      </c>
      <c r="M11335">
        <f>VLOOKUP(C11335,age_costs!$A$1:$B$52,2,FALSE)</f>
        <v>100</v>
      </c>
    </row>
    <row r="11336" spans="1:13" x14ac:dyDescent="0.25">
      <c r="A11336" t="s">
        <v>13038</v>
      </c>
      <c r="B11336" t="s">
        <v>15234</v>
      </c>
      <c r="C11336" s="2">
        <f t="shared" si="531"/>
        <v>5</v>
      </c>
      <c r="D11336" t="s">
        <v>12</v>
      </c>
      <c r="E11336" t="s">
        <v>2207</v>
      </c>
      <c r="F11336">
        <v>20</v>
      </c>
      <c r="G11336" t="str">
        <f t="shared" si="532"/>
        <v>Medium</v>
      </c>
      <c r="H11336" t="s">
        <v>7</v>
      </c>
      <c r="I11336" t="str">
        <f>IFERROR(VLOOKUP(A11336,sponsored_animals!$A$1:$C$2143,1,TRUE),0)</f>
        <v>d40d0d9a6a4451</v>
      </c>
      <c r="J11336">
        <f>VLOOKUP(H11336,location_costs!$A$1:$B$6,2,FALSE)</f>
        <v>100</v>
      </c>
      <c r="K11336" t="str">
        <f t="shared" si="533"/>
        <v>Dog_Medium</v>
      </c>
      <c r="L11336">
        <f>VLOOKUP(K11336,size_costs!$D$1:$E$10,2,FALSE)</f>
        <v>150</v>
      </c>
      <c r="M11336">
        <f>VLOOKUP(C11336,age_costs!$A$1:$B$52,2,FALSE)</f>
        <v>100</v>
      </c>
    </row>
    <row r="11337" spans="1:13" x14ac:dyDescent="0.25">
      <c r="A11337" t="s">
        <v>13039</v>
      </c>
      <c r="B11337" t="s">
        <v>14632</v>
      </c>
      <c r="C11337" s="2">
        <f t="shared" si="531"/>
        <v>6</v>
      </c>
      <c r="D11337" t="s">
        <v>12</v>
      </c>
      <c r="E11337" t="s">
        <v>2615</v>
      </c>
      <c r="F11337">
        <v>13</v>
      </c>
      <c r="G11337" t="str">
        <f t="shared" si="532"/>
        <v>Medium</v>
      </c>
      <c r="H11337" t="s">
        <v>5</v>
      </c>
      <c r="I11337">
        <f>IFERROR(VLOOKUP(A11337,sponsored_animals!$A$1:$C$2143,1,TRUE),0)</f>
        <v>0</v>
      </c>
      <c r="J11337">
        <f>VLOOKUP(H11337,location_costs!$A$1:$B$6,2,FALSE)</f>
        <v>140</v>
      </c>
      <c r="K11337" t="str">
        <f t="shared" si="533"/>
        <v>Dog_Medium</v>
      </c>
      <c r="L11337">
        <f>VLOOKUP(K11337,size_costs!$D$1:$E$10,2,FALSE)</f>
        <v>150</v>
      </c>
      <c r="M11337">
        <f>VLOOKUP(C11337,age_costs!$A$1:$B$52,2,FALSE)</f>
        <v>100</v>
      </c>
    </row>
    <row r="11338" spans="1:13" x14ac:dyDescent="0.25">
      <c r="A11338" t="s">
        <v>13040</v>
      </c>
      <c r="B11338" t="s">
        <v>14474</v>
      </c>
      <c r="C11338" s="2">
        <f t="shared" si="531"/>
        <v>8</v>
      </c>
      <c r="D11338" t="s">
        <v>19</v>
      </c>
      <c r="E11338" t="s">
        <v>2311</v>
      </c>
      <c r="F11338">
        <v>9</v>
      </c>
      <c r="G11338" t="str">
        <f t="shared" si="532"/>
        <v>Large</v>
      </c>
      <c r="H11338" t="s">
        <v>7</v>
      </c>
      <c r="I11338" t="str">
        <f>IFERROR(VLOOKUP(A11338,sponsored_animals!$A$1:$C$2143,1,TRUE),0)</f>
        <v>0ea863dbf1123f</v>
      </c>
      <c r="J11338">
        <f>VLOOKUP(H11338,location_costs!$A$1:$B$6,2,FALSE)</f>
        <v>100</v>
      </c>
      <c r="K11338" t="str">
        <f t="shared" si="533"/>
        <v>Cat_Large</v>
      </c>
      <c r="L11338">
        <f>VLOOKUP(K11338,size_costs!$D$1:$E$10,2,FALSE)</f>
        <v>140</v>
      </c>
      <c r="M11338">
        <f>VLOOKUP(C11338,age_costs!$A$1:$B$52,2,FALSE)</f>
        <v>150</v>
      </c>
    </row>
    <row r="11339" spans="1:13" x14ac:dyDescent="0.25">
      <c r="A11339" t="s">
        <v>13041</v>
      </c>
      <c r="B11339" t="s">
        <v>14949</v>
      </c>
      <c r="C11339" s="2">
        <f t="shared" si="531"/>
        <v>9</v>
      </c>
      <c r="D11339" t="s">
        <v>12</v>
      </c>
      <c r="E11339" t="s">
        <v>2241</v>
      </c>
      <c r="F11339">
        <v>31</v>
      </c>
      <c r="G11339" t="str">
        <f t="shared" si="532"/>
        <v>Large</v>
      </c>
      <c r="H11339" t="s">
        <v>3</v>
      </c>
      <c r="I11339" t="str">
        <f>IFERROR(VLOOKUP(A11339,sponsored_animals!$A$1:$C$2143,1,TRUE),0)</f>
        <v>b14069999a0ee6</v>
      </c>
      <c r="J11339">
        <f>VLOOKUP(H11339,location_costs!$A$1:$B$6,2,FALSE)</f>
        <v>120</v>
      </c>
      <c r="K11339" t="str">
        <f t="shared" si="533"/>
        <v>Dog_Large</v>
      </c>
      <c r="L11339">
        <f>VLOOKUP(K11339,size_costs!$D$1:$E$10,2,FALSE)</f>
        <v>175</v>
      </c>
      <c r="M11339">
        <f>VLOOKUP(C11339,age_costs!$A$1:$B$52,2,FALSE)</f>
        <v>150</v>
      </c>
    </row>
    <row r="11340" spans="1:13" x14ac:dyDescent="0.25">
      <c r="A11340" t="s">
        <v>13042</v>
      </c>
      <c r="B11340" t="s">
        <v>15460</v>
      </c>
      <c r="C11340" s="2">
        <f t="shared" si="531"/>
        <v>2</v>
      </c>
      <c r="D11340" t="s">
        <v>19</v>
      </c>
      <c r="E11340" t="s">
        <v>2234</v>
      </c>
      <c r="F11340">
        <v>8</v>
      </c>
      <c r="G11340" t="str">
        <f t="shared" si="532"/>
        <v>Large</v>
      </c>
      <c r="H11340" t="s">
        <v>7</v>
      </c>
      <c r="I11340">
        <f>IFERROR(VLOOKUP(A11340,sponsored_animals!$A$1:$C$2143,1,TRUE),0)</f>
        <v>0</v>
      </c>
      <c r="J11340">
        <f>VLOOKUP(H11340,location_costs!$A$1:$B$6,2,FALSE)</f>
        <v>100</v>
      </c>
      <c r="K11340" t="str">
        <f t="shared" si="533"/>
        <v>Cat_Large</v>
      </c>
      <c r="L11340">
        <f>VLOOKUP(K11340,size_costs!$D$1:$E$10,2,FALSE)</f>
        <v>140</v>
      </c>
      <c r="M11340">
        <f>VLOOKUP(C11340,age_costs!$A$1:$B$52,2,FALSE)</f>
        <v>0</v>
      </c>
    </row>
    <row r="11341" spans="1:13" x14ac:dyDescent="0.25">
      <c r="A11341" t="s">
        <v>13043</v>
      </c>
      <c r="B11341" t="s">
        <v>2206</v>
      </c>
      <c r="C11341" s="2">
        <f t="shared" si="531"/>
        <v>8</v>
      </c>
      <c r="D11341" t="s">
        <v>19</v>
      </c>
      <c r="E11341" t="s">
        <v>2252</v>
      </c>
      <c r="F11341">
        <v>6</v>
      </c>
      <c r="G11341" t="str">
        <f t="shared" si="532"/>
        <v>Medium</v>
      </c>
      <c r="H11341" t="s">
        <v>4</v>
      </c>
      <c r="I11341" t="str">
        <f>IFERROR(VLOOKUP(A11341,sponsored_animals!$A$1:$C$2143,1,TRUE),0)</f>
        <v>178f1189a06b68</v>
      </c>
      <c r="J11341">
        <f>VLOOKUP(H11341,location_costs!$A$1:$B$6,2,FALSE)</f>
        <v>110</v>
      </c>
      <c r="K11341" t="str">
        <f t="shared" si="533"/>
        <v>Cat_Medium</v>
      </c>
      <c r="L11341">
        <f>VLOOKUP(K11341,size_costs!$D$1:$E$10,2,FALSE)</f>
        <v>120</v>
      </c>
      <c r="M11341">
        <f>VLOOKUP(C11341,age_costs!$A$1:$B$52,2,FALSE)</f>
        <v>150</v>
      </c>
    </row>
    <row r="11342" spans="1:13" x14ac:dyDescent="0.25">
      <c r="A11342" t="s">
        <v>1395</v>
      </c>
      <c r="B11342" t="s">
        <v>13616</v>
      </c>
      <c r="C11342" s="2">
        <f t="shared" si="531"/>
        <v>5</v>
      </c>
      <c r="D11342" t="s">
        <v>19</v>
      </c>
      <c r="E11342" t="s">
        <v>2266</v>
      </c>
      <c r="F11342">
        <v>3</v>
      </c>
      <c r="G11342" t="str">
        <f t="shared" si="532"/>
        <v>Small</v>
      </c>
      <c r="H11342" t="s">
        <v>7</v>
      </c>
      <c r="I11342" t="str">
        <f>IFERROR(VLOOKUP(A11342,sponsored_animals!$A$1:$C$2143,1,TRUE),0)</f>
        <v>36806649e5722d</v>
      </c>
      <c r="J11342">
        <f>VLOOKUP(H11342,location_costs!$A$1:$B$6,2,FALSE)</f>
        <v>100</v>
      </c>
      <c r="K11342" t="str">
        <f t="shared" si="533"/>
        <v>Cat_Small</v>
      </c>
      <c r="L11342">
        <f>VLOOKUP(K11342,size_costs!$D$1:$E$10,2,FALSE)</f>
        <v>100</v>
      </c>
      <c r="M11342">
        <f>VLOOKUP(C11342,age_costs!$A$1:$B$52,2,FALSE)</f>
        <v>100</v>
      </c>
    </row>
    <row r="11343" spans="1:13" x14ac:dyDescent="0.25">
      <c r="A11343" t="s">
        <v>13044</v>
      </c>
      <c r="B11343" t="s">
        <v>14046</v>
      </c>
      <c r="C11343" s="2">
        <f t="shared" si="531"/>
        <v>6</v>
      </c>
      <c r="D11343" t="s">
        <v>12</v>
      </c>
      <c r="E11343" t="s">
        <v>2223</v>
      </c>
      <c r="F11343">
        <v>13</v>
      </c>
      <c r="G11343" t="str">
        <f t="shared" si="532"/>
        <v>Medium</v>
      </c>
      <c r="H11343" t="s">
        <v>7</v>
      </c>
      <c r="I11343" t="str">
        <f>IFERROR(VLOOKUP(A11343,sponsored_animals!$A$1:$C$2143,1,TRUE),0)</f>
        <v>178f1189a06b68</v>
      </c>
      <c r="J11343">
        <f>VLOOKUP(H11343,location_costs!$A$1:$B$6,2,FALSE)</f>
        <v>100</v>
      </c>
      <c r="K11343" t="str">
        <f t="shared" si="533"/>
        <v>Dog_Medium</v>
      </c>
      <c r="L11343">
        <f>VLOOKUP(K11343,size_costs!$D$1:$E$10,2,FALSE)</f>
        <v>150</v>
      </c>
      <c r="M11343">
        <f>VLOOKUP(C11343,age_costs!$A$1:$B$52,2,FALSE)</f>
        <v>100</v>
      </c>
    </row>
    <row r="11344" spans="1:13" x14ac:dyDescent="0.25">
      <c r="A11344" t="s">
        <v>13045</v>
      </c>
      <c r="B11344" t="s">
        <v>13540</v>
      </c>
      <c r="C11344" s="2">
        <f t="shared" si="531"/>
        <v>9</v>
      </c>
      <c r="D11344" t="s">
        <v>12</v>
      </c>
      <c r="E11344" t="s">
        <v>2322</v>
      </c>
      <c r="F11344">
        <v>9</v>
      </c>
      <c r="G11344" t="str">
        <f t="shared" si="532"/>
        <v>Small</v>
      </c>
      <c r="H11344" t="s">
        <v>3</v>
      </c>
      <c r="I11344" t="str">
        <f>IFERROR(VLOOKUP(A11344,sponsored_animals!$A$1:$C$2143,1,TRUE),0)</f>
        <v>178f1189a06b68</v>
      </c>
      <c r="J11344">
        <f>VLOOKUP(H11344,location_costs!$A$1:$B$6,2,FALSE)</f>
        <v>120</v>
      </c>
      <c r="K11344" t="str">
        <f t="shared" si="533"/>
        <v>Dog_Small</v>
      </c>
      <c r="L11344">
        <f>VLOOKUP(K11344,size_costs!$D$1:$E$10,2,FALSE)</f>
        <v>125</v>
      </c>
      <c r="M11344">
        <f>VLOOKUP(C11344,age_costs!$A$1:$B$52,2,FALSE)</f>
        <v>150</v>
      </c>
    </row>
    <row r="11345" spans="1:13" x14ac:dyDescent="0.25">
      <c r="A11345" t="s">
        <v>1949</v>
      </c>
      <c r="B11345" t="s">
        <v>16438</v>
      </c>
      <c r="C11345" s="2">
        <f t="shared" si="531"/>
        <v>10</v>
      </c>
      <c r="D11345" t="s">
        <v>12</v>
      </c>
      <c r="E11345" t="s">
        <v>2294</v>
      </c>
      <c r="F11345">
        <v>36</v>
      </c>
      <c r="G11345" t="str">
        <f t="shared" si="532"/>
        <v>Large</v>
      </c>
      <c r="H11345" t="s">
        <v>5</v>
      </c>
      <c r="I11345" t="str">
        <f>IFERROR(VLOOKUP(A11345,sponsored_animals!$A$1:$C$2143,1,TRUE),0)</f>
        <v>4fca6ef6dbda96</v>
      </c>
      <c r="J11345">
        <f>VLOOKUP(H11345,location_costs!$A$1:$B$6,2,FALSE)</f>
        <v>140</v>
      </c>
      <c r="K11345" t="str">
        <f t="shared" si="533"/>
        <v>Dog_Large</v>
      </c>
      <c r="L11345">
        <f>VLOOKUP(K11345,size_costs!$D$1:$E$10,2,FALSE)</f>
        <v>175</v>
      </c>
      <c r="M11345">
        <f>VLOOKUP(C11345,age_costs!$A$1:$B$52,2,FALSE)</f>
        <v>150</v>
      </c>
    </row>
    <row r="11346" spans="1:13" x14ac:dyDescent="0.25">
      <c r="A11346" t="s">
        <v>13046</v>
      </c>
      <c r="B11346" t="s">
        <v>14153</v>
      </c>
      <c r="C11346" s="2">
        <f t="shared" si="531"/>
        <v>6</v>
      </c>
      <c r="D11346" t="s">
        <v>12</v>
      </c>
      <c r="E11346" t="s">
        <v>2322</v>
      </c>
      <c r="F11346">
        <v>7</v>
      </c>
      <c r="G11346" t="str">
        <f t="shared" si="532"/>
        <v>Small</v>
      </c>
      <c r="H11346" t="s">
        <v>3</v>
      </c>
      <c r="I11346" t="str">
        <f>IFERROR(VLOOKUP(A11346,sponsored_animals!$A$1:$C$2143,1,TRUE),0)</f>
        <v>36806649e5722d</v>
      </c>
      <c r="J11346">
        <f>VLOOKUP(H11346,location_costs!$A$1:$B$6,2,FALSE)</f>
        <v>120</v>
      </c>
      <c r="K11346" t="str">
        <f t="shared" si="533"/>
        <v>Dog_Small</v>
      </c>
      <c r="L11346">
        <f>VLOOKUP(K11346,size_costs!$D$1:$E$10,2,FALSE)</f>
        <v>125</v>
      </c>
      <c r="M11346">
        <f>VLOOKUP(C11346,age_costs!$A$1:$B$52,2,FALSE)</f>
        <v>100</v>
      </c>
    </row>
    <row r="11347" spans="1:13" x14ac:dyDescent="0.25">
      <c r="A11347" t="s">
        <v>704</v>
      </c>
      <c r="B11347" t="s">
        <v>11516</v>
      </c>
      <c r="C11347" s="2">
        <f t="shared" si="531"/>
        <v>8</v>
      </c>
      <c r="D11347" t="s">
        <v>12</v>
      </c>
      <c r="E11347" t="s">
        <v>2325</v>
      </c>
      <c r="F11347">
        <v>21</v>
      </c>
      <c r="G11347" t="str">
        <f t="shared" si="532"/>
        <v>Medium</v>
      </c>
      <c r="H11347" t="s">
        <v>3</v>
      </c>
      <c r="I11347">
        <f>IFERROR(VLOOKUP(A11347,sponsored_animals!$A$1:$C$2143,1,TRUE),0)</f>
        <v>0</v>
      </c>
      <c r="J11347">
        <f>VLOOKUP(H11347,location_costs!$A$1:$B$6,2,FALSE)</f>
        <v>120</v>
      </c>
      <c r="K11347" t="str">
        <f t="shared" si="533"/>
        <v>Dog_Medium</v>
      </c>
      <c r="L11347">
        <f>VLOOKUP(K11347,size_costs!$D$1:$E$10,2,FALSE)</f>
        <v>150</v>
      </c>
      <c r="M11347">
        <f>VLOOKUP(C11347,age_costs!$A$1:$B$52,2,FALSE)</f>
        <v>150</v>
      </c>
    </row>
    <row r="11348" spans="1:13" x14ac:dyDescent="0.25">
      <c r="A11348" t="s">
        <v>13047</v>
      </c>
      <c r="B11348" t="s">
        <v>5505</v>
      </c>
      <c r="C11348" s="2">
        <f t="shared" si="531"/>
        <v>4</v>
      </c>
      <c r="D11348" t="s">
        <v>19</v>
      </c>
      <c r="E11348" t="s">
        <v>3598</v>
      </c>
      <c r="F11348">
        <v>3</v>
      </c>
      <c r="G11348" t="str">
        <f t="shared" si="532"/>
        <v>Small</v>
      </c>
      <c r="H11348" t="s">
        <v>5</v>
      </c>
      <c r="I11348">
        <f>IFERROR(VLOOKUP(A11348,sponsored_animals!$A$1:$C$2143,1,TRUE),0)</f>
        <v>0</v>
      </c>
      <c r="J11348">
        <f>VLOOKUP(H11348,location_costs!$A$1:$B$6,2,FALSE)</f>
        <v>140</v>
      </c>
      <c r="K11348" t="str">
        <f t="shared" si="533"/>
        <v>Cat_Small</v>
      </c>
      <c r="L11348">
        <f>VLOOKUP(K11348,size_costs!$D$1:$E$10,2,FALSE)</f>
        <v>100</v>
      </c>
      <c r="M11348">
        <f>VLOOKUP(C11348,age_costs!$A$1:$B$52,2,FALSE)</f>
        <v>0</v>
      </c>
    </row>
    <row r="11349" spans="1:13" x14ac:dyDescent="0.25">
      <c r="A11349" t="s">
        <v>13048</v>
      </c>
      <c r="B11349" t="s">
        <v>14696</v>
      </c>
      <c r="C11349" s="2">
        <f t="shared" si="531"/>
        <v>7</v>
      </c>
      <c r="D11349" t="s">
        <v>19</v>
      </c>
      <c r="E11349" t="s">
        <v>2182</v>
      </c>
      <c r="F11349">
        <v>9</v>
      </c>
      <c r="G11349" t="str">
        <f t="shared" si="532"/>
        <v>Large</v>
      </c>
      <c r="H11349" t="s">
        <v>3</v>
      </c>
      <c r="I11349">
        <f>IFERROR(VLOOKUP(A11349,sponsored_animals!$A$1:$C$2143,1,TRUE),0)</f>
        <v>0</v>
      </c>
      <c r="J11349">
        <f>VLOOKUP(H11349,location_costs!$A$1:$B$6,2,FALSE)</f>
        <v>120</v>
      </c>
      <c r="K11349" t="str">
        <f t="shared" si="533"/>
        <v>Cat_Large</v>
      </c>
      <c r="L11349">
        <f>VLOOKUP(K11349,size_costs!$D$1:$E$10,2,FALSE)</f>
        <v>140</v>
      </c>
      <c r="M11349">
        <f>VLOOKUP(C11349,age_costs!$A$1:$B$52,2,FALSE)</f>
        <v>100</v>
      </c>
    </row>
    <row r="11350" spans="1:13" x14ac:dyDescent="0.25">
      <c r="A11350" t="s">
        <v>577</v>
      </c>
      <c r="B11350" t="s">
        <v>14204</v>
      </c>
      <c r="C11350" s="2">
        <f t="shared" si="531"/>
        <v>2</v>
      </c>
      <c r="D11350" t="s">
        <v>19</v>
      </c>
      <c r="E11350" t="s">
        <v>2198</v>
      </c>
      <c r="F11350">
        <v>4</v>
      </c>
      <c r="G11350" t="str">
        <f t="shared" si="532"/>
        <v>Small</v>
      </c>
      <c r="H11350" t="s">
        <v>3</v>
      </c>
      <c r="I11350" t="str">
        <f>IFERROR(VLOOKUP(A11350,sponsored_animals!$A$1:$C$2143,1,TRUE),0)</f>
        <v>7c0c3e04e6a4d4</v>
      </c>
      <c r="J11350">
        <f>VLOOKUP(H11350,location_costs!$A$1:$B$6,2,FALSE)</f>
        <v>120</v>
      </c>
      <c r="K11350" t="str">
        <f t="shared" si="533"/>
        <v>Cat_Small</v>
      </c>
      <c r="L11350">
        <f>VLOOKUP(K11350,size_costs!$D$1:$E$10,2,FALSE)</f>
        <v>100</v>
      </c>
      <c r="M11350">
        <f>VLOOKUP(C11350,age_costs!$A$1:$B$52,2,FALSE)</f>
        <v>0</v>
      </c>
    </row>
    <row r="11351" spans="1:13" x14ac:dyDescent="0.25">
      <c r="A11351" t="s">
        <v>13049</v>
      </c>
      <c r="B11351" t="s">
        <v>7178</v>
      </c>
      <c r="C11351" s="2">
        <f t="shared" si="531"/>
        <v>2</v>
      </c>
      <c r="D11351" t="s">
        <v>19</v>
      </c>
      <c r="E11351" t="s">
        <v>3415</v>
      </c>
      <c r="F11351">
        <v>9</v>
      </c>
      <c r="G11351" t="str">
        <f t="shared" si="532"/>
        <v>Large</v>
      </c>
      <c r="H11351" t="s">
        <v>3</v>
      </c>
      <c r="I11351" t="str">
        <f>IFERROR(VLOOKUP(A11351,sponsored_animals!$A$1:$C$2143,1,TRUE),0)</f>
        <v>36806649e5722d</v>
      </c>
      <c r="J11351">
        <f>VLOOKUP(H11351,location_costs!$A$1:$B$6,2,FALSE)</f>
        <v>120</v>
      </c>
      <c r="K11351" t="str">
        <f t="shared" si="533"/>
        <v>Cat_Large</v>
      </c>
      <c r="L11351">
        <f>VLOOKUP(K11351,size_costs!$D$1:$E$10,2,FALSE)</f>
        <v>140</v>
      </c>
      <c r="M11351">
        <f>VLOOKUP(C11351,age_costs!$A$1:$B$52,2,FALSE)</f>
        <v>0</v>
      </c>
    </row>
    <row r="11352" spans="1:13" x14ac:dyDescent="0.25">
      <c r="A11352" t="s">
        <v>13050</v>
      </c>
      <c r="B11352" t="s">
        <v>2689</v>
      </c>
      <c r="C11352" s="2">
        <f t="shared" si="531"/>
        <v>7</v>
      </c>
      <c r="D11352" t="s">
        <v>19</v>
      </c>
      <c r="E11352" t="s">
        <v>2210</v>
      </c>
      <c r="F11352">
        <v>6</v>
      </c>
      <c r="G11352" t="str">
        <f t="shared" si="532"/>
        <v>Medium</v>
      </c>
      <c r="H11352" t="s">
        <v>3</v>
      </c>
      <c r="I11352" t="str">
        <f>IFERROR(VLOOKUP(A11352,sponsored_animals!$A$1:$C$2143,1,TRUE),0)</f>
        <v>178f1189a06b68</v>
      </c>
      <c r="J11352">
        <f>VLOOKUP(H11352,location_costs!$A$1:$B$6,2,FALSE)</f>
        <v>120</v>
      </c>
      <c r="K11352" t="str">
        <f t="shared" si="533"/>
        <v>Cat_Medium</v>
      </c>
      <c r="L11352">
        <f>VLOOKUP(K11352,size_costs!$D$1:$E$10,2,FALSE)</f>
        <v>120</v>
      </c>
      <c r="M11352">
        <f>VLOOKUP(C11352,age_costs!$A$1:$B$52,2,FALSE)</f>
        <v>100</v>
      </c>
    </row>
    <row r="11353" spans="1:13" x14ac:dyDescent="0.25">
      <c r="A11353" t="s">
        <v>13051</v>
      </c>
      <c r="B11353" t="s">
        <v>14786</v>
      </c>
      <c r="C11353" s="2">
        <f t="shared" si="531"/>
        <v>6</v>
      </c>
      <c r="D11353" t="s">
        <v>19</v>
      </c>
      <c r="E11353" t="s">
        <v>2656</v>
      </c>
      <c r="F11353">
        <v>8</v>
      </c>
      <c r="G11353" t="str">
        <f t="shared" si="532"/>
        <v>Large</v>
      </c>
      <c r="H11353" t="s">
        <v>6</v>
      </c>
      <c r="I11353" t="str">
        <f>IFERROR(VLOOKUP(A11353,sponsored_animals!$A$1:$C$2143,1,TRUE),0)</f>
        <v>178f1189a06b68</v>
      </c>
      <c r="J11353">
        <f>VLOOKUP(H11353,location_costs!$A$1:$B$6,2,FALSE)</f>
        <v>135</v>
      </c>
      <c r="K11353" t="str">
        <f t="shared" si="533"/>
        <v>Cat_Large</v>
      </c>
      <c r="L11353">
        <f>VLOOKUP(K11353,size_costs!$D$1:$E$10,2,FALSE)</f>
        <v>140</v>
      </c>
      <c r="M11353">
        <f>VLOOKUP(C11353,age_costs!$A$1:$B$52,2,FALSE)</f>
        <v>100</v>
      </c>
    </row>
    <row r="11354" spans="1:13" x14ac:dyDescent="0.25">
      <c r="A11354" t="s">
        <v>13052</v>
      </c>
      <c r="B11354" t="s">
        <v>16439</v>
      </c>
      <c r="C11354" s="2">
        <f t="shared" si="531"/>
        <v>19</v>
      </c>
      <c r="D11354" t="s">
        <v>19</v>
      </c>
      <c r="E11354" t="s">
        <v>2182</v>
      </c>
      <c r="F11354">
        <v>6.5</v>
      </c>
      <c r="G11354" t="str">
        <f t="shared" si="532"/>
        <v>Medium</v>
      </c>
      <c r="H11354" t="s">
        <v>3</v>
      </c>
      <c r="I11354" t="str">
        <f>IFERROR(VLOOKUP(A11354,sponsored_animals!$A$1:$C$2143,1,TRUE),0)</f>
        <v>214f8f6b359a1e</v>
      </c>
      <c r="J11354">
        <f>VLOOKUP(H11354,location_costs!$A$1:$B$6,2,FALSE)</f>
        <v>120</v>
      </c>
      <c r="K11354" t="str">
        <f t="shared" si="533"/>
        <v>Cat_Medium</v>
      </c>
      <c r="L11354">
        <f>VLOOKUP(K11354,size_costs!$D$1:$E$10,2,FALSE)</f>
        <v>120</v>
      </c>
      <c r="M11354">
        <f>VLOOKUP(C11354,age_costs!$A$1:$B$52,2,FALSE)</f>
        <v>300</v>
      </c>
    </row>
    <row r="11355" spans="1:13" x14ac:dyDescent="0.25">
      <c r="A11355" t="s">
        <v>13053</v>
      </c>
      <c r="B11355" t="s">
        <v>14496</v>
      </c>
      <c r="C11355" s="2">
        <f t="shared" si="531"/>
        <v>7</v>
      </c>
      <c r="D11355" t="s">
        <v>19</v>
      </c>
      <c r="E11355" t="s">
        <v>2200</v>
      </c>
      <c r="F11355">
        <v>3</v>
      </c>
      <c r="G11355" t="str">
        <f t="shared" si="532"/>
        <v>Small</v>
      </c>
      <c r="H11355" t="s">
        <v>7</v>
      </c>
      <c r="I11355">
        <f>IFERROR(VLOOKUP(A11355,sponsored_animals!$A$1:$C$2143,1,TRUE),0)</f>
        <v>0</v>
      </c>
      <c r="J11355">
        <f>VLOOKUP(H11355,location_costs!$A$1:$B$6,2,FALSE)</f>
        <v>100</v>
      </c>
      <c r="K11355" t="str">
        <f t="shared" si="533"/>
        <v>Cat_Small</v>
      </c>
      <c r="L11355">
        <f>VLOOKUP(K11355,size_costs!$D$1:$E$10,2,FALSE)</f>
        <v>100</v>
      </c>
      <c r="M11355">
        <f>VLOOKUP(C11355,age_costs!$A$1:$B$52,2,FALSE)</f>
        <v>100</v>
      </c>
    </row>
    <row r="11356" spans="1:13" x14ac:dyDescent="0.25">
      <c r="A11356" t="s">
        <v>1205</v>
      </c>
      <c r="B11356" t="s">
        <v>16440</v>
      </c>
      <c r="C11356" s="2">
        <f t="shared" si="531"/>
        <v>1</v>
      </c>
      <c r="D11356" t="s">
        <v>19</v>
      </c>
      <c r="E11356" t="s">
        <v>2219</v>
      </c>
      <c r="F11356">
        <v>6.5</v>
      </c>
      <c r="G11356" t="str">
        <f t="shared" si="532"/>
        <v>Medium</v>
      </c>
      <c r="H11356" t="s">
        <v>5</v>
      </c>
      <c r="I11356" t="str">
        <f>IFERROR(VLOOKUP(A11356,sponsored_animals!$A$1:$C$2143,1,TRUE),0)</f>
        <v>214f8f6b359a1e</v>
      </c>
      <c r="J11356">
        <f>VLOOKUP(H11356,location_costs!$A$1:$B$6,2,FALSE)</f>
        <v>140</v>
      </c>
      <c r="K11356" t="str">
        <f t="shared" si="533"/>
        <v>Cat_Medium</v>
      </c>
      <c r="L11356">
        <f>VLOOKUP(K11356,size_costs!$D$1:$E$10,2,FALSE)</f>
        <v>120</v>
      </c>
      <c r="M11356">
        <f>VLOOKUP(C11356,age_costs!$A$1:$B$52,2,FALSE)</f>
        <v>0</v>
      </c>
    </row>
    <row r="11357" spans="1:13" x14ac:dyDescent="0.25">
      <c r="A11357" t="s">
        <v>13054</v>
      </c>
      <c r="B11357" t="s">
        <v>4176</v>
      </c>
      <c r="C11357" s="2">
        <f t="shared" si="531"/>
        <v>8</v>
      </c>
      <c r="D11357" t="s">
        <v>12</v>
      </c>
      <c r="E11357" t="s">
        <v>2191</v>
      </c>
      <c r="F11357">
        <v>8</v>
      </c>
      <c r="G11357" t="str">
        <f t="shared" si="532"/>
        <v>Small</v>
      </c>
      <c r="H11357" t="s">
        <v>5</v>
      </c>
      <c r="I11357" t="str">
        <f>IFERROR(VLOOKUP(A11357,sponsored_animals!$A$1:$C$2143,1,TRUE),0)</f>
        <v>36806649e5722d</v>
      </c>
      <c r="J11357">
        <f>VLOOKUP(H11357,location_costs!$A$1:$B$6,2,FALSE)</f>
        <v>140</v>
      </c>
      <c r="K11357" t="str">
        <f t="shared" si="533"/>
        <v>Dog_Small</v>
      </c>
      <c r="L11357">
        <f>VLOOKUP(K11357,size_costs!$D$1:$E$10,2,FALSE)</f>
        <v>125</v>
      </c>
      <c r="M11357">
        <f>VLOOKUP(C11357,age_costs!$A$1:$B$52,2,FALSE)</f>
        <v>150</v>
      </c>
    </row>
    <row r="11358" spans="1:13" x14ac:dyDescent="0.25">
      <c r="A11358" t="s">
        <v>13055</v>
      </c>
      <c r="B11358" t="s">
        <v>16441</v>
      </c>
      <c r="C11358" s="2">
        <f t="shared" si="531"/>
        <v>15</v>
      </c>
      <c r="D11358" t="s">
        <v>12</v>
      </c>
      <c r="E11358" t="s">
        <v>2207</v>
      </c>
      <c r="F11358">
        <v>46</v>
      </c>
      <c r="G11358" t="str">
        <f t="shared" si="532"/>
        <v>Large</v>
      </c>
      <c r="H11358" t="s">
        <v>6</v>
      </c>
      <c r="I11358" t="str">
        <f>IFERROR(VLOOKUP(A11358,sponsored_animals!$A$1:$C$2143,1,TRUE),0)</f>
        <v>214f8f6b359a1e</v>
      </c>
      <c r="J11358">
        <f>VLOOKUP(H11358,location_costs!$A$1:$B$6,2,FALSE)</f>
        <v>135</v>
      </c>
      <c r="K11358" t="str">
        <f t="shared" si="533"/>
        <v>Dog_Large</v>
      </c>
      <c r="L11358">
        <f>VLOOKUP(K11358,size_costs!$D$1:$E$10,2,FALSE)</f>
        <v>175</v>
      </c>
      <c r="M11358">
        <f>VLOOKUP(C11358,age_costs!$A$1:$B$52,2,FALSE)</f>
        <v>200</v>
      </c>
    </row>
    <row r="11359" spans="1:13" x14ac:dyDescent="0.25">
      <c r="A11359" t="s">
        <v>13056</v>
      </c>
      <c r="B11359" t="s">
        <v>8585</v>
      </c>
      <c r="C11359" s="2">
        <f t="shared" si="531"/>
        <v>12</v>
      </c>
      <c r="D11359" t="s">
        <v>19</v>
      </c>
      <c r="E11359" t="s">
        <v>2219</v>
      </c>
      <c r="F11359">
        <v>4</v>
      </c>
      <c r="G11359" t="str">
        <f t="shared" si="532"/>
        <v>Small</v>
      </c>
      <c r="H11359" t="s">
        <v>6</v>
      </c>
      <c r="I11359" t="str">
        <f>IFERROR(VLOOKUP(A11359,sponsored_animals!$A$1:$C$2143,1,TRUE),0)</f>
        <v>36806649e5722d</v>
      </c>
      <c r="J11359">
        <f>VLOOKUP(H11359,location_costs!$A$1:$B$6,2,FALSE)</f>
        <v>135</v>
      </c>
      <c r="K11359" t="str">
        <f t="shared" si="533"/>
        <v>Cat_Small</v>
      </c>
      <c r="L11359">
        <f>VLOOKUP(K11359,size_costs!$D$1:$E$10,2,FALSE)</f>
        <v>100</v>
      </c>
      <c r="M11359">
        <f>VLOOKUP(C11359,age_costs!$A$1:$B$52,2,FALSE)</f>
        <v>150</v>
      </c>
    </row>
    <row r="11360" spans="1:13" x14ac:dyDescent="0.25">
      <c r="A11360" t="s">
        <v>135</v>
      </c>
      <c r="B11360" t="s">
        <v>13818</v>
      </c>
      <c r="C11360" s="2">
        <f t="shared" si="531"/>
        <v>3</v>
      </c>
      <c r="D11360" t="s">
        <v>19</v>
      </c>
      <c r="E11360" t="s">
        <v>3080</v>
      </c>
      <c r="F11360">
        <v>4</v>
      </c>
      <c r="G11360" t="str">
        <f t="shared" si="532"/>
        <v>Small</v>
      </c>
      <c r="H11360" t="s">
        <v>3</v>
      </c>
      <c r="I11360">
        <f>IFERROR(VLOOKUP(A11360,sponsored_animals!$A$1:$C$2143,1,TRUE),0)</f>
        <v>0</v>
      </c>
      <c r="J11360">
        <f>VLOOKUP(H11360,location_costs!$A$1:$B$6,2,FALSE)</f>
        <v>120</v>
      </c>
      <c r="K11360" t="str">
        <f t="shared" si="533"/>
        <v>Cat_Small</v>
      </c>
      <c r="L11360">
        <f>VLOOKUP(K11360,size_costs!$D$1:$E$10,2,FALSE)</f>
        <v>100</v>
      </c>
      <c r="M11360">
        <f>VLOOKUP(C11360,age_costs!$A$1:$B$52,2,FALSE)</f>
        <v>0</v>
      </c>
    </row>
    <row r="11361" spans="1:13" x14ac:dyDescent="0.25">
      <c r="A11361" t="s">
        <v>13058</v>
      </c>
      <c r="B11361" t="s">
        <v>13854</v>
      </c>
      <c r="C11361" s="2">
        <f t="shared" si="531"/>
        <v>8</v>
      </c>
      <c r="D11361" t="s">
        <v>19</v>
      </c>
      <c r="E11361" t="s">
        <v>2177</v>
      </c>
      <c r="F11361">
        <v>3</v>
      </c>
      <c r="G11361" t="str">
        <f t="shared" si="532"/>
        <v>Small</v>
      </c>
      <c r="H11361" t="s">
        <v>4</v>
      </c>
      <c r="I11361" t="str">
        <f>IFERROR(VLOOKUP(A11361,sponsored_animals!$A$1:$C$2143,1,TRUE),0)</f>
        <v>0ea863dbf1123f</v>
      </c>
      <c r="J11361">
        <f>VLOOKUP(H11361,location_costs!$A$1:$B$6,2,FALSE)</f>
        <v>110</v>
      </c>
      <c r="K11361" t="str">
        <f t="shared" si="533"/>
        <v>Cat_Small</v>
      </c>
      <c r="L11361">
        <f>VLOOKUP(K11361,size_costs!$D$1:$E$10,2,FALSE)</f>
        <v>100</v>
      </c>
      <c r="M11361">
        <f>VLOOKUP(C11361,age_costs!$A$1:$B$52,2,FALSE)</f>
        <v>150</v>
      </c>
    </row>
    <row r="11362" spans="1:13" x14ac:dyDescent="0.25">
      <c r="A11362" t="s">
        <v>13059</v>
      </c>
      <c r="B11362" t="s">
        <v>13535</v>
      </c>
      <c r="C11362" s="2">
        <f t="shared" si="531"/>
        <v>8</v>
      </c>
      <c r="D11362" t="s">
        <v>19</v>
      </c>
      <c r="E11362" t="s">
        <v>2210</v>
      </c>
      <c r="F11362">
        <v>9</v>
      </c>
      <c r="G11362" t="str">
        <f t="shared" si="532"/>
        <v>Large</v>
      </c>
      <c r="H11362" t="s">
        <v>3</v>
      </c>
      <c r="I11362">
        <f>IFERROR(VLOOKUP(A11362,sponsored_animals!$A$1:$C$2143,1,TRUE),0)</f>
        <v>0</v>
      </c>
      <c r="J11362">
        <f>VLOOKUP(H11362,location_costs!$A$1:$B$6,2,FALSE)</f>
        <v>120</v>
      </c>
      <c r="K11362" t="str">
        <f t="shared" si="533"/>
        <v>Cat_Large</v>
      </c>
      <c r="L11362">
        <f>VLOOKUP(K11362,size_costs!$D$1:$E$10,2,FALSE)</f>
        <v>140</v>
      </c>
      <c r="M11362">
        <f>VLOOKUP(C11362,age_costs!$A$1:$B$52,2,FALSE)</f>
        <v>150</v>
      </c>
    </row>
    <row r="11363" spans="1:13" x14ac:dyDescent="0.25">
      <c r="A11363" t="s">
        <v>13060</v>
      </c>
      <c r="B11363" t="s">
        <v>15198</v>
      </c>
      <c r="C11363" s="2">
        <f t="shared" si="531"/>
        <v>4</v>
      </c>
      <c r="D11363" t="s">
        <v>19</v>
      </c>
      <c r="E11363" t="s">
        <v>2198</v>
      </c>
      <c r="F11363">
        <v>10</v>
      </c>
      <c r="G11363" t="str">
        <f t="shared" si="532"/>
        <v>Large</v>
      </c>
      <c r="H11363" t="s">
        <v>6</v>
      </c>
      <c r="I11363" t="str">
        <f>IFERROR(VLOOKUP(A11363,sponsored_animals!$A$1:$C$2143,1,TRUE),0)</f>
        <v>178f1189a06b68</v>
      </c>
      <c r="J11363">
        <f>VLOOKUP(H11363,location_costs!$A$1:$B$6,2,FALSE)</f>
        <v>135</v>
      </c>
      <c r="K11363" t="str">
        <f t="shared" si="533"/>
        <v>Cat_Large</v>
      </c>
      <c r="L11363">
        <f>VLOOKUP(K11363,size_costs!$D$1:$E$10,2,FALSE)</f>
        <v>140</v>
      </c>
      <c r="M11363">
        <f>VLOOKUP(C11363,age_costs!$A$1:$B$52,2,FALSE)</f>
        <v>0</v>
      </c>
    </row>
    <row r="11364" spans="1:13" x14ac:dyDescent="0.25">
      <c r="A11364" t="s">
        <v>13061</v>
      </c>
      <c r="B11364" t="s">
        <v>4854</v>
      </c>
      <c r="C11364" s="2">
        <f t="shared" si="531"/>
        <v>2</v>
      </c>
      <c r="D11364" t="s">
        <v>19</v>
      </c>
      <c r="E11364" t="s">
        <v>2174</v>
      </c>
      <c r="F11364">
        <v>9</v>
      </c>
      <c r="G11364" t="str">
        <f t="shared" si="532"/>
        <v>Large</v>
      </c>
      <c r="H11364" t="s">
        <v>6</v>
      </c>
      <c r="I11364" t="str">
        <f>IFERROR(VLOOKUP(A11364,sponsored_animals!$A$1:$C$2143,1,TRUE),0)</f>
        <v>178f1189a06b68</v>
      </c>
      <c r="J11364">
        <f>VLOOKUP(H11364,location_costs!$A$1:$B$6,2,FALSE)</f>
        <v>135</v>
      </c>
      <c r="K11364" t="str">
        <f t="shared" si="533"/>
        <v>Cat_Large</v>
      </c>
      <c r="L11364">
        <f>VLOOKUP(K11364,size_costs!$D$1:$E$10,2,FALSE)</f>
        <v>140</v>
      </c>
      <c r="M11364">
        <f>VLOOKUP(C11364,age_costs!$A$1:$B$52,2,FALSE)</f>
        <v>0</v>
      </c>
    </row>
    <row r="11365" spans="1:13" x14ac:dyDescent="0.25">
      <c r="A11365" t="s">
        <v>13062</v>
      </c>
      <c r="B11365" t="s">
        <v>14751</v>
      </c>
      <c r="C11365" s="2">
        <f t="shared" si="531"/>
        <v>4</v>
      </c>
      <c r="D11365" t="s">
        <v>12</v>
      </c>
      <c r="E11365" t="s">
        <v>2226</v>
      </c>
      <c r="F11365">
        <v>11</v>
      </c>
      <c r="G11365" t="str">
        <f t="shared" si="532"/>
        <v>Medium</v>
      </c>
      <c r="H11365" t="s">
        <v>5</v>
      </c>
      <c r="I11365">
        <f>IFERROR(VLOOKUP(A11365,sponsored_animals!$A$1:$C$2143,1,TRUE),0)</f>
        <v>0</v>
      </c>
      <c r="J11365">
        <f>VLOOKUP(H11365,location_costs!$A$1:$B$6,2,FALSE)</f>
        <v>140</v>
      </c>
      <c r="K11365" t="str">
        <f t="shared" si="533"/>
        <v>Dog_Medium</v>
      </c>
      <c r="L11365">
        <f>VLOOKUP(K11365,size_costs!$D$1:$E$10,2,FALSE)</f>
        <v>150</v>
      </c>
      <c r="M11365">
        <f>VLOOKUP(C11365,age_costs!$A$1:$B$52,2,FALSE)</f>
        <v>0</v>
      </c>
    </row>
    <row r="11366" spans="1:13" x14ac:dyDescent="0.25">
      <c r="A11366" t="s">
        <v>1439</v>
      </c>
      <c r="B11366" t="s">
        <v>3923</v>
      </c>
      <c r="C11366" s="2">
        <f t="shared" si="531"/>
        <v>3</v>
      </c>
      <c r="D11366" t="s">
        <v>19</v>
      </c>
      <c r="E11366" t="s">
        <v>2207</v>
      </c>
      <c r="F11366">
        <v>3</v>
      </c>
      <c r="G11366" t="str">
        <f t="shared" si="532"/>
        <v>Small</v>
      </c>
      <c r="H11366" t="s">
        <v>5</v>
      </c>
      <c r="I11366">
        <f>IFERROR(VLOOKUP(A11366,sponsored_animals!$A$1:$C$2143,1,TRUE),0)</f>
        <v>0</v>
      </c>
      <c r="J11366">
        <f>VLOOKUP(H11366,location_costs!$A$1:$B$6,2,FALSE)</f>
        <v>140</v>
      </c>
      <c r="K11366" t="str">
        <f t="shared" si="533"/>
        <v>Cat_Small</v>
      </c>
      <c r="L11366">
        <f>VLOOKUP(K11366,size_costs!$D$1:$E$10,2,FALSE)</f>
        <v>100</v>
      </c>
      <c r="M11366">
        <f>VLOOKUP(C11366,age_costs!$A$1:$B$52,2,FALSE)</f>
        <v>0</v>
      </c>
    </row>
    <row r="11367" spans="1:13" x14ac:dyDescent="0.25">
      <c r="A11367" t="s">
        <v>13063</v>
      </c>
      <c r="B11367" t="s">
        <v>15457</v>
      </c>
      <c r="C11367" s="2">
        <f t="shared" si="531"/>
        <v>5</v>
      </c>
      <c r="D11367" t="s">
        <v>12</v>
      </c>
      <c r="E11367" t="s">
        <v>2396</v>
      </c>
      <c r="F11367">
        <v>12</v>
      </c>
      <c r="G11367" t="str">
        <f t="shared" si="532"/>
        <v>Medium</v>
      </c>
      <c r="H11367" t="s">
        <v>5</v>
      </c>
      <c r="I11367" t="str">
        <f>IFERROR(VLOOKUP(A11367,sponsored_animals!$A$1:$C$2143,1,TRUE),0)</f>
        <v>438efb0f97b6a3</v>
      </c>
      <c r="J11367">
        <f>VLOOKUP(H11367,location_costs!$A$1:$B$6,2,FALSE)</f>
        <v>140</v>
      </c>
      <c r="K11367" t="str">
        <f t="shared" si="533"/>
        <v>Dog_Medium</v>
      </c>
      <c r="L11367">
        <f>VLOOKUP(K11367,size_costs!$D$1:$E$10,2,FALSE)</f>
        <v>150</v>
      </c>
      <c r="M11367">
        <f>VLOOKUP(C11367,age_costs!$A$1:$B$52,2,FALSE)</f>
        <v>100</v>
      </c>
    </row>
    <row r="11368" spans="1:13" x14ac:dyDescent="0.25">
      <c r="A11368" t="s">
        <v>13064</v>
      </c>
      <c r="B11368" t="s">
        <v>2815</v>
      </c>
      <c r="C11368" s="2">
        <f t="shared" si="531"/>
        <v>7</v>
      </c>
      <c r="D11368" t="s">
        <v>19</v>
      </c>
      <c r="E11368" t="s">
        <v>2226</v>
      </c>
      <c r="F11368">
        <v>10</v>
      </c>
      <c r="G11368" t="str">
        <f t="shared" si="532"/>
        <v>Large</v>
      </c>
      <c r="H11368" t="s">
        <v>5</v>
      </c>
      <c r="I11368" t="str">
        <f>IFERROR(VLOOKUP(A11368,sponsored_animals!$A$1:$C$2143,1,TRUE),0)</f>
        <v>b14069999a0ee6</v>
      </c>
      <c r="J11368">
        <f>VLOOKUP(H11368,location_costs!$A$1:$B$6,2,FALSE)</f>
        <v>140</v>
      </c>
      <c r="K11368" t="str">
        <f t="shared" si="533"/>
        <v>Cat_Large</v>
      </c>
      <c r="L11368">
        <f>VLOOKUP(K11368,size_costs!$D$1:$E$10,2,FALSE)</f>
        <v>140</v>
      </c>
      <c r="M11368">
        <f>VLOOKUP(C11368,age_costs!$A$1:$B$52,2,FALSE)</f>
        <v>100</v>
      </c>
    </row>
    <row r="11369" spans="1:13" x14ac:dyDescent="0.25">
      <c r="A11369" t="s">
        <v>13065</v>
      </c>
      <c r="B11369" t="s">
        <v>3050</v>
      </c>
      <c r="C11369" s="2">
        <f t="shared" si="531"/>
        <v>7</v>
      </c>
      <c r="D11369" t="s">
        <v>19</v>
      </c>
      <c r="E11369" t="s">
        <v>2177</v>
      </c>
      <c r="F11369">
        <v>8.5</v>
      </c>
      <c r="G11369" t="str">
        <f t="shared" si="532"/>
        <v>Large</v>
      </c>
      <c r="H11369" t="s">
        <v>6</v>
      </c>
      <c r="I11369" t="str">
        <f>IFERROR(VLOOKUP(A11369,sponsored_animals!$A$1:$C$2143,1,TRUE),0)</f>
        <v>178f1189a06b68</v>
      </c>
      <c r="J11369">
        <f>VLOOKUP(H11369,location_costs!$A$1:$B$6,2,FALSE)</f>
        <v>135</v>
      </c>
      <c r="K11369" t="str">
        <f t="shared" si="533"/>
        <v>Cat_Large</v>
      </c>
      <c r="L11369">
        <f>VLOOKUP(K11369,size_costs!$D$1:$E$10,2,FALSE)</f>
        <v>140</v>
      </c>
      <c r="M11369">
        <f>VLOOKUP(C11369,age_costs!$A$1:$B$52,2,FALSE)</f>
        <v>100</v>
      </c>
    </row>
    <row r="11370" spans="1:13" x14ac:dyDescent="0.25">
      <c r="A11370" t="s">
        <v>13066</v>
      </c>
      <c r="B11370" t="s">
        <v>14014</v>
      </c>
      <c r="C11370" s="2">
        <f t="shared" si="531"/>
        <v>6</v>
      </c>
      <c r="D11370" t="s">
        <v>12</v>
      </c>
      <c r="E11370" t="s">
        <v>2302</v>
      </c>
      <c r="F11370">
        <v>20</v>
      </c>
      <c r="G11370" t="str">
        <f t="shared" si="532"/>
        <v>Medium</v>
      </c>
      <c r="H11370" t="s">
        <v>7</v>
      </c>
      <c r="I11370" t="str">
        <f>IFERROR(VLOOKUP(A11370,sponsored_animals!$A$1:$C$2143,1,TRUE),0)</f>
        <v>4fca6ef6dbda96</v>
      </c>
      <c r="J11370">
        <f>VLOOKUP(H11370,location_costs!$A$1:$B$6,2,FALSE)</f>
        <v>100</v>
      </c>
      <c r="K11370" t="str">
        <f t="shared" si="533"/>
        <v>Dog_Medium</v>
      </c>
      <c r="L11370">
        <f>VLOOKUP(K11370,size_costs!$D$1:$E$10,2,FALSE)</f>
        <v>150</v>
      </c>
      <c r="M11370">
        <f>VLOOKUP(C11370,age_costs!$A$1:$B$52,2,FALSE)</f>
        <v>100</v>
      </c>
    </row>
    <row r="11371" spans="1:13" x14ac:dyDescent="0.25">
      <c r="A11371" t="s">
        <v>13067</v>
      </c>
      <c r="B11371" t="s">
        <v>13438</v>
      </c>
      <c r="C11371" s="2">
        <f t="shared" si="531"/>
        <v>7</v>
      </c>
      <c r="D11371" t="s">
        <v>12</v>
      </c>
      <c r="E11371" t="s">
        <v>2322</v>
      </c>
      <c r="F11371">
        <v>9</v>
      </c>
      <c r="G11371" t="str">
        <f t="shared" si="532"/>
        <v>Small</v>
      </c>
      <c r="H11371" t="s">
        <v>4</v>
      </c>
      <c r="I11371" t="str">
        <f>IFERROR(VLOOKUP(A11371,sponsored_animals!$A$1:$C$2143,1,TRUE),0)</f>
        <v>4fca6ef6dbda96</v>
      </c>
      <c r="J11371">
        <f>VLOOKUP(H11371,location_costs!$A$1:$B$6,2,FALSE)</f>
        <v>110</v>
      </c>
      <c r="K11371" t="str">
        <f t="shared" si="533"/>
        <v>Dog_Small</v>
      </c>
      <c r="L11371">
        <f>VLOOKUP(K11371,size_costs!$D$1:$E$10,2,FALSE)</f>
        <v>125</v>
      </c>
      <c r="M11371">
        <f>VLOOKUP(C11371,age_costs!$A$1:$B$52,2,FALSE)</f>
        <v>100</v>
      </c>
    </row>
    <row r="11372" spans="1:13" x14ac:dyDescent="0.25">
      <c r="A11372" t="s">
        <v>13068</v>
      </c>
      <c r="B11372" t="s">
        <v>13777</v>
      </c>
      <c r="C11372" s="2">
        <f t="shared" si="531"/>
        <v>1</v>
      </c>
      <c r="D11372" t="s">
        <v>12</v>
      </c>
      <c r="E11372" t="s">
        <v>3364</v>
      </c>
      <c r="F11372">
        <v>34</v>
      </c>
      <c r="G11372" t="str">
        <f t="shared" si="532"/>
        <v>Large</v>
      </c>
      <c r="H11372" t="s">
        <v>3</v>
      </c>
      <c r="I11372" t="str">
        <f>IFERROR(VLOOKUP(A11372,sponsored_animals!$A$1:$C$2143,1,TRUE),0)</f>
        <v>178f1189a06b68</v>
      </c>
      <c r="J11372">
        <f>VLOOKUP(H11372,location_costs!$A$1:$B$6,2,FALSE)</f>
        <v>120</v>
      </c>
      <c r="K11372" t="str">
        <f t="shared" si="533"/>
        <v>Dog_Large</v>
      </c>
      <c r="L11372">
        <f>VLOOKUP(K11372,size_costs!$D$1:$E$10,2,FALSE)</f>
        <v>175</v>
      </c>
      <c r="M11372">
        <f>VLOOKUP(C11372,age_costs!$A$1:$B$52,2,FALSE)</f>
        <v>0</v>
      </c>
    </row>
    <row r="11373" spans="1:13" x14ac:dyDescent="0.25">
      <c r="A11373" t="s">
        <v>13069</v>
      </c>
      <c r="B11373" t="s">
        <v>2632</v>
      </c>
      <c r="C11373" s="2">
        <f t="shared" si="531"/>
        <v>4</v>
      </c>
      <c r="D11373" t="s">
        <v>12</v>
      </c>
      <c r="E11373" t="s">
        <v>2280</v>
      </c>
      <c r="F11373">
        <v>34</v>
      </c>
      <c r="G11373" t="str">
        <f t="shared" si="532"/>
        <v>Large</v>
      </c>
      <c r="H11373" t="s">
        <v>4</v>
      </c>
      <c r="I11373" t="str">
        <f>IFERROR(VLOOKUP(A11373,sponsored_animals!$A$1:$C$2143,1,TRUE),0)</f>
        <v>214f8f6b359a1e</v>
      </c>
      <c r="J11373">
        <f>VLOOKUP(H11373,location_costs!$A$1:$B$6,2,FALSE)</f>
        <v>110</v>
      </c>
      <c r="K11373" t="str">
        <f t="shared" si="533"/>
        <v>Dog_Large</v>
      </c>
      <c r="L11373">
        <f>VLOOKUP(K11373,size_costs!$D$1:$E$10,2,FALSE)</f>
        <v>175</v>
      </c>
      <c r="M11373">
        <f>VLOOKUP(C11373,age_costs!$A$1:$B$52,2,FALSE)</f>
        <v>0</v>
      </c>
    </row>
    <row r="11374" spans="1:13" x14ac:dyDescent="0.25">
      <c r="A11374" t="s">
        <v>13070</v>
      </c>
      <c r="B11374" t="s">
        <v>5017</v>
      </c>
      <c r="C11374" s="2">
        <f t="shared" si="531"/>
        <v>9</v>
      </c>
      <c r="D11374" t="s">
        <v>19</v>
      </c>
      <c r="E11374" t="s">
        <v>2350</v>
      </c>
      <c r="F11374">
        <v>9</v>
      </c>
      <c r="G11374" t="str">
        <f t="shared" si="532"/>
        <v>Large</v>
      </c>
      <c r="H11374" t="s">
        <v>4</v>
      </c>
      <c r="I11374" t="str">
        <f>IFERROR(VLOOKUP(A11374,sponsored_animals!$A$1:$C$2143,1,TRUE),0)</f>
        <v>178f1189a06b68</v>
      </c>
      <c r="J11374">
        <f>VLOOKUP(H11374,location_costs!$A$1:$B$6,2,FALSE)</f>
        <v>110</v>
      </c>
      <c r="K11374" t="str">
        <f t="shared" si="533"/>
        <v>Cat_Large</v>
      </c>
      <c r="L11374">
        <f>VLOOKUP(K11374,size_costs!$D$1:$E$10,2,FALSE)</f>
        <v>140</v>
      </c>
      <c r="M11374">
        <f>VLOOKUP(C11374,age_costs!$A$1:$B$52,2,FALSE)</f>
        <v>150</v>
      </c>
    </row>
    <row r="11375" spans="1:13" x14ac:dyDescent="0.25">
      <c r="A11375" t="s">
        <v>13071</v>
      </c>
      <c r="B11375" t="s">
        <v>15719</v>
      </c>
      <c r="C11375" s="2">
        <f t="shared" si="531"/>
        <v>6</v>
      </c>
      <c r="D11375" t="s">
        <v>12</v>
      </c>
      <c r="E11375" t="s">
        <v>2533</v>
      </c>
      <c r="F11375">
        <v>33</v>
      </c>
      <c r="G11375" t="str">
        <f t="shared" si="532"/>
        <v>Large</v>
      </c>
      <c r="H11375" t="s">
        <v>3</v>
      </c>
      <c r="I11375" t="str">
        <f>IFERROR(VLOOKUP(A11375,sponsored_animals!$A$1:$C$2143,1,TRUE),0)</f>
        <v>7c0c3e04e6a4d4</v>
      </c>
      <c r="J11375">
        <f>VLOOKUP(H11375,location_costs!$A$1:$B$6,2,FALSE)</f>
        <v>120</v>
      </c>
      <c r="K11375" t="str">
        <f t="shared" si="533"/>
        <v>Dog_Large</v>
      </c>
      <c r="L11375">
        <f>VLOOKUP(K11375,size_costs!$D$1:$E$10,2,FALSE)</f>
        <v>175</v>
      </c>
      <c r="M11375">
        <f>VLOOKUP(C11375,age_costs!$A$1:$B$52,2,FALSE)</f>
        <v>100</v>
      </c>
    </row>
    <row r="11376" spans="1:13" x14ac:dyDescent="0.25">
      <c r="A11376" t="s">
        <v>1267</v>
      </c>
      <c r="B11376" t="s">
        <v>13741</v>
      </c>
      <c r="C11376" s="2">
        <f t="shared" si="531"/>
        <v>8</v>
      </c>
      <c r="D11376" t="s">
        <v>12</v>
      </c>
      <c r="E11376" t="s">
        <v>2190</v>
      </c>
      <c r="F11376">
        <v>12</v>
      </c>
      <c r="G11376" t="str">
        <f t="shared" si="532"/>
        <v>Medium</v>
      </c>
      <c r="H11376" t="s">
        <v>5</v>
      </c>
      <c r="I11376" t="str">
        <f>IFERROR(VLOOKUP(A11376,sponsored_animals!$A$1:$C$2143,1,TRUE),0)</f>
        <v>36806649e5722d</v>
      </c>
      <c r="J11376">
        <f>VLOOKUP(H11376,location_costs!$A$1:$B$6,2,FALSE)</f>
        <v>140</v>
      </c>
      <c r="K11376" t="str">
        <f t="shared" si="533"/>
        <v>Dog_Medium</v>
      </c>
      <c r="L11376">
        <f>VLOOKUP(K11376,size_costs!$D$1:$E$10,2,FALSE)</f>
        <v>150</v>
      </c>
      <c r="M11376">
        <f>VLOOKUP(C11376,age_costs!$A$1:$B$52,2,FALSE)</f>
        <v>150</v>
      </c>
    </row>
    <row r="11377" spans="1:13" x14ac:dyDescent="0.25">
      <c r="A11377" t="s">
        <v>13072</v>
      </c>
      <c r="B11377" t="s">
        <v>5986</v>
      </c>
      <c r="C11377" s="2">
        <f t="shared" si="531"/>
        <v>5</v>
      </c>
      <c r="D11377" t="s">
        <v>12</v>
      </c>
      <c r="E11377" t="s">
        <v>2196</v>
      </c>
      <c r="F11377">
        <v>31</v>
      </c>
      <c r="G11377" t="str">
        <f t="shared" si="532"/>
        <v>Large</v>
      </c>
      <c r="H11377" t="s">
        <v>6</v>
      </c>
      <c r="I11377" t="str">
        <f>IFERROR(VLOOKUP(A11377,sponsored_animals!$A$1:$C$2143,1,TRUE),0)</f>
        <v>178f1189a06b68</v>
      </c>
      <c r="J11377">
        <f>VLOOKUP(H11377,location_costs!$A$1:$B$6,2,FALSE)</f>
        <v>135</v>
      </c>
      <c r="K11377" t="str">
        <f t="shared" si="533"/>
        <v>Dog_Large</v>
      </c>
      <c r="L11377">
        <f>VLOOKUP(K11377,size_costs!$D$1:$E$10,2,FALSE)</f>
        <v>175</v>
      </c>
      <c r="M11377">
        <f>VLOOKUP(C11377,age_costs!$A$1:$B$52,2,FALSE)</f>
        <v>100</v>
      </c>
    </row>
    <row r="11378" spans="1:13" x14ac:dyDescent="0.25">
      <c r="A11378" t="s">
        <v>13073</v>
      </c>
      <c r="B11378" t="s">
        <v>16442</v>
      </c>
      <c r="C11378" s="2">
        <f t="shared" si="531"/>
        <v>13</v>
      </c>
      <c r="D11378" t="s">
        <v>12</v>
      </c>
      <c r="E11378" t="s">
        <v>2182</v>
      </c>
      <c r="F11378">
        <v>31</v>
      </c>
      <c r="G11378" t="str">
        <f t="shared" si="532"/>
        <v>Large</v>
      </c>
      <c r="H11378" t="s">
        <v>5</v>
      </c>
      <c r="I11378">
        <f>IFERROR(VLOOKUP(A11378,sponsored_animals!$A$1:$C$2143,1,TRUE),0)</f>
        <v>0</v>
      </c>
      <c r="J11378">
        <f>VLOOKUP(H11378,location_costs!$A$1:$B$6,2,FALSE)</f>
        <v>140</v>
      </c>
      <c r="K11378" t="str">
        <f t="shared" si="533"/>
        <v>Dog_Large</v>
      </c>
      <c r="L11378">
        <f>VLOOKUP(K11378,size_costs!$D$1:$E$10,2,FALSE)</f>
        <v>175</v>
      </c>
      <c r="M11378">
        <f>VLOOKUP(C11378,age_costs!$A$1:$B$52,2,FALSE)</f>
        <v>200</v>
      </c>
    </row>
    <row r="11379" spans="1:13" x14ac:dyDescent="0.25">
      <c r="A11379" t="s">
        <v>13074</v>
      </c>
      <c r="B11379" t="s">
        <v>2944</v>
      </c>
      <c r="C11379" s="2">
        <f t="shared" si="531"/>
        <v>4</v>
      </c>
      <c r="D11379" t="s">
        <v>12</v>
      </c>
      <c r="E11379" t="s">
        <v>2533</v>
      </c>
      <c r="F11379">
        <v>39</v>
      </c>
      <c r="G11379" t="str">
        <f t="shared" si="532"/>
        <v>Large</v>
      </c>
      <c r="H11379" t="s">
        <v>3</v>
      </c>
      <c r="I11379" t="str">
        <f>IFERROR(VLOOKUP(A11379,sponsored_animals!$A$1:$C$2143,1,TRUE),0)</f>
        <v>178f1189a06b68</v>
      </c>
      <c r="J11379">
        <f>VLOOKUP(H11379,location_costs!$A$1:$B$6,2,FALSE)</f>
        <v>120</v>
      </c>
      <c r="K11379" t="str">
        <f t="shared" si="533"/>
        <v>Dog_Large</v>
      </c>
      <c r="L11379">
        <f>VLOOKUP(K11379,size_costs!$D$1:$E$10,2,FALSE)</f>
        <v>175</v>
      </c>
      <c r="M11379">
        <f>VLOOKUP(C11379,age_costs!$A$1:$B$52,2,FALSE)</f>
        <v>0</v>
      </c>
    </row>
    <row r="11380" spans="1:13" x14ac:dyDescent="0.25">
      <c r="A11380" t="s">
        <v>13075</v>
      </c>
      <c r="B11380" t="s">
        <v>14828</v>
      </c>
      <c r="C11380" s="2">
        <f t="shared" si="531"/>
        <v>10</v>
      </c>
      <c r="D11380" t="s">
        <v>12</v>
      </c>
      <c r="E11380" t="s">
        <v>2182</v>
      </c>
      <c r="F11380">
        <v>23</v>
      </c>
      <c r="G11380" t="str">
        <f t="shared" si="532"/>
        <v>Medium</v>
      </c>
      <c r="H11380" t="s">
        <v>3</v>
      </c>
      <c r="I11380" t="str">
        <f>IFERROR(VLOOKUP(A11380,sponsored_animals!$A$1:$C$2143,1,TRUE),0)</f>
        <v>178f1189a06b68</v>
      </c>
      <c r="J11380">
        <f>VLOOKUP(H11380,location_costs!$A$1:$B$6,2,FALSE)</f>
        <v>120</v>
      </c>
      <c r="K11380" t="str">
        <f t="shared" si="533"/>
        <v>Dog_Medium</v>
      </c>
      <c r="L11380">
        <f>VLOOKUP(K11380,size_costs!$D$1:$E$10,2,FALSE)</f>
        <v>150</v>
      </c>
      <c r="M11380">
        <f>VLOOKUP(C11380,age_costs!$A$1:$B$52,2,FALSE)</f>
        <v>150</v>
      </c>
    </row>
    <row r="11381" spans="1:13" x14ac:dyDescent="0.25">
      <c r="A11381" t="s">
        <v>13076</v>
      </c>
      <c r="B11381" t="s">
        <v>3050</v>
      </c>
      <c r="C11381" s="2">
        <f t="shared" si="531"/>
        <v>7</v>
      </c>
      <c r="D11381" t="s">
        <v>12</v>
      </c>
      <c r="E11381" t="s">
        <v>2696</v>
      </c>
      <c r="F11381">
        <v>34</v>
      </c>
      <c r="G11381" t="str">
        <f t="shared" si="532"/>
        <v>Large</v>
      </c>
      <c r="H11381" t="s">
        <v>5</v>
      </c>
      <c r="I11381">
        <f>IFERROR(VLOOKUP(A11381,sponsored_animals!$A$1:$C$2143,1,TRUE),0)</f>
        <v>0</v>
      </c>
      <c r="J11381">
        <f>VLOOKUP(H11381,location_costs!$A$1:$B$6,2,FALSE)</f>
        <v>140</v>
      </c>
      <c r="K11381" t="str">
        <f t="shared" si="533"/>
        <v>Dog_Large</v>
      </c>
      <c r="L11381">
        <f>VLOOKUP(K11381,size_costs!$D$1:$E$10,2,FALSE)</f>
        <v>175</v>
      </c>
      <c r="M11381">
        <f>VLOOKUP(C11381,age_costs!$A$1:$B$52,2,FALSE)</f>
        <v>100</v>
      </c>
    </row>
    <row r="11382" spans="1:13" x14ac:dyDescent="0.25">
      <c r="A11382" t="s">
        <v>13077</v>
      </c>
      <c r="B11382" t="s">
        <v>15479</v>
      </c>
      <c r="C11382" s="2">
        <f t="shared" si="531"/>
        <v>1</v>
      </c>
      <c r="D11382" t="s">
        <v>12</v>
      </c>
      <c r="E11382" t="s">
        <v>2217</v>
      </c>
      <c r="F11382">
        <v>42</v>
      </c>
      <c r="G11382" t="str">
        <f t="shared" si="532"/>
        <v>Large</v>
      </c>
      <c r="H11382" t="s">
        <v>3</v>
      </c>
      <c r="I11382" t="str">
        <f>IFERROR(VLOOKUP(A11382,sponsored_animals!$A$1:$C$2143,1,TRUE),0)</f>
        <v>178f1189a06b68</v>
      </c>
      <c r="J11382">
        <f>VLOOKUP(H11382,location_costs!$A$1:$B$6,2,FALSE)</f>
        <v>120</v>
      </c>
      <c r="K11382" t="str">
        <f t="shared" si="533"/>
        <v>Dog_Large</v>
      </c>
      <c r="L11382">
        <f>VLOOKUP(K11382,size_costs!$D$1:$E$10,2,FALSE)</f>
        <v>175</v>
      </c>
      <c r="M11382">
        <f>VLOOKUP(C11382,age_costs!$A$1:$B$52,2,FALSE)</f>
        <v>0</v>
      </c>
    </row>
    <row r="11383" spans="1:13" x14ac:dyDescent="0.25">
      <c r="A11383" t="s">
        <v>13078</v>
      </c>
      <c r="B11383" t="s">
        <v>15853</v>
      </c>
      <c r="C11383" s="2">
        <f t="shared" si="531"/>
        <v>3</v>
      </c>
      <c r="D11383" t="s">
        <v>12</v>
      </c>
      <c r="E11383" t="s">
        <v>2325</v>
      </c>
      <c r="F11383">
        <v>41</v>
      </c>
      <c r="G11383" t="str">
        <f t="shared" si="532"/>
        <v>Large</v>
      </c>
      <c r="H11383" t="s">
        <v>7</v>
      </c>
      <c r="I11383">
        <f>IFERROR(VLOOKUP(A11383,sponsored_animals!$A$1:$C$2143,1,TRUE),0)</f>
        <v>0</v>
      </c>
      <c r="J11383">
        <f>VLOOKUP(H11383,location_costs!$A$1:$B$6,2,FALSE)</f>
        <v>100</v>
      </c>
      <c r="K11383" t="str">
        <f t="shared" si="533"/>
        <v>Dog_Large</v>
      </c>
      <c r="L11383">
        <f>VLOOKUP(K11383,size_costs!$D$1:$E$10,2,FALSE)</f>
        <v>175</v>
      </c>
      <c r="M11383">
        <f>VLOOKUP(C11383,age_costs!$A$1:$B$52,2,FALSE)</f>
        <v>0</v>
      </c>
    </row>
    <row r="11384" spans="1:13" x14ac:dyDescent="0.25">
      <c r="A11384" t="s">
        <v>13079</v>
      </c>
      <c r="B11384" t="s">
        <v>12820</v>
      </c>
      <c r="C11384" s="2">
        <f t="shared" si="531"/>
        <v>8</v>
      </c>
      <c r="D11384" t="s">
        <v>12</v>
      </c>
      <c r="E11384" t="s">
        <v>2207</v>
      </c>
      <c r="F11384">
        <v>8</v>
      </c>
      <c r="G11384" t="str">
        <f t="shared" si="532"/>
        <v>Small</v>
      </c>
      <c r="H11384" t="s">
        <v>4</v>
      </c>
      <c r="I11384" t="str">
        <f>IFERROR(VLOOKUP(A11384,sponsored_animals!$A$1:$C$2143,1,TRUE),0)</f>
        <v>b14069999a0ee6</v>
      </c>
      <c r="J11384">
        <f>VLOOKUP(H11384,location_costs!$A$1:$B$6,2,FALSE)</f>
        <v>110</v>
      </c>
      <c r="K11384" t="str">
        <f t="shared" si="533"/>
        <v>Dog_Small</v>
      </c>
      <c r="L11384">
        <f>VLOOKUP(K11384,size_costs!$D$1:$E$10,2,FALSE)</f>
        <v>125</v>
      </c>
      <c r="M11384">
        <f>VLOOKUP(C11384,age_costs!$A$1:$B$52,2,FALSE)</f>
        <v>150</v>
      </c>
    </row>
    <row r="11385" spans="1:13" x14ac:dyDescent="0.25">
      <c r="A11385" t="s">
        <v>13081</v>
      </c>
      <c r="B11385" t="s">
        <v>4675</v>
      </c>
      <c r="C11385" s="2">
        <f t="shared" si="531"/>
        <v>7</v>
      </c>
      <c r="D11385" t="s">
        <v>19</v>
      </c>
      <c r="E11385" t="s">
        <v>2198</v>
      </c>
      <c r="F11385">
        <v>3</v>
      </c>
      <c r="G11385" t="str">
        <f t="shared" si="532"/>
        <v>Small</v>
      </c>
      <c r="H11385" t="s">
        <v>6</v>
      </c>
      <c r="I11385" t="str">
        <f>IFERROR(VLOOKUP(A11385,sponsored_animals!$A$1:$C$2143,1,TRUE),0)</f>
        <v>b14069999a0ee6</v>
      </c>
      <c r="J11385">
        <f>VLOOKUP(H11385,location_costs!$A$1:$B$6,2,FALSE)</f>
        <v>135</v>
      </c>
      <c r="K11385" t="str">
        <f t="shared" si="533"/>
        <v>Cat_Small</v>
      </c>
      <c r="L11385">
        <f>VLOOKUP(K11385,size_costs!$D$1:$E$10,2,FALSE)</f>
        <v>100</v>
      </c>
      <c r="M11385">
        <f>VLOOKUP(C11385,age_costs!$A$1:$B$52,2,FALSE)</f>
        <v>100</v>
      </c>
    </row>
    <row r="11386" spans="1:13" x14ac:dyDescent="0.25">
      <c r="A11386" t="s">
        <v>13082</v>
      </c>
      <c r="B11386" t="s">
        <v>14239</v>
      </c>
      <c r="C11386" s="2">
        <f t="shared" si="531"/>
        <v>3</v>
      </c>
      <c r="D11386" t="s">
        <v>19</v>
      </c>
      <c r="E11386" t="s">
        <v>2252</v>
      </c>
      <c r="F11386">
        <v>10</v>
      </c>
      <c r="G11386" t="str">
        <f t="shared" si="532"/>
        <v>Large</v>
      </c>
      <c r="H11386" t="s">
        <v>7</v>
      </c>
      <c r="I11386">
        <f>IFERROR(VLOOKUP(A11386,sponsored_animals!$A$1:$C$2143,1,TRUE),0)</f>
        <v>0</v>
      </c>
      <c r="J11386">
        <f>VLOOKUP(H11386,location_costs!$A$1:$B$6,2,FALSE)</f>
        <v>100</v>
      </c>
      <c r="K11386" t="str">
        <f t="shared" si="533"/>
        <v>Cat_Large</v>
      </c>
      <c r="L11386">
        <f>VLOOKUP(K11386,size_costs!$D$1:$E$10,2,FALSE)</f>
        <v>140</v>
      </c>
      <c r="M11386">
        <f>VLOOKUP(C11386,age_costs!$A$1:$B$52,2,FALSE)</f>
        <v>0</v>
      </c>
    </row>
    <row r="11387" spans="1:13" x14ac:dyDescent="0.25">
      <c r="A11387" t="s">
        <v>13083</v>
      </c>
      <c r="B11387" t="s">
        <v>16443</v>
      </c>
      <c r="C11387" s="2">
        <f t="shared" si="531"/>
        <v>1</v>
      </c>
      <c r="D11387" t="s">
        <v>19</v>
      </c>
      <c r="E11387" t="s">
        <v>2182</v>
      </c>
      <c r="F11387">
        <v>4</v>
      </c>
      <c r="G11387" t="str">
        <f t="shared" si="532"/>
        <v>Small</v>
      </c>
      <c r="H11387" t="s">
        <v>6</v>
      </c>
      <c r="I11387">
        <f>IFERROR(VLOOKUP(A11387,sponsored_animals!$A$1:$C$2143,1,TRUE),0)</f>
        <v>0</v>
      </c>
      <c r="J11387">
        <f>VLOOKUP(H11387,location_costs!$A$1:$B$6,2,FALSE)</f>
        <v>135</v>
      </c>
      <c r="K11387" t="str">
        <f t="shared" si="533"/>
        <v>Cat_Small</v>
      </c>
      <c r="L11387">
        <f>VLOOKUP(K11387,size_costs!$D$1:$E$10,2,FALSE)</f>
        <v>100</v>
      </c>
      <c r="M11387">
        <f>VLOOKUP(C11387,age_costs!$A$1:$B$52,2,FALSE)</f>
        <v>0</v>
      </c>
    </row>
    <row r="11388" spans="1:13" x14ac:dyDescent="0.25">
      <c r="A11388" t="s">
        <v>13084</v>
      </c>
      <c r="B11388" t="s">
        <v>3523</v>
      </c>
      <c r="C11388" s="2">
        <f t="shared" si="531"/>
        <v>3</v>
      </c>
      <c r="D11388" t="s">
        <v>19</v>
      </c>
      <c r="E11388" t="s">
        <v>2350</v>
      </c>
      <c r="F11388">
        <v>6.5</v>
      </c>
      <c r="G11388" t="str">
        <f t="shared" si="532"/>
        <v>Medium</v>
      </c>
      <c r="H11388" t="s">
        <v>3</v>
      </c>
      <c r="I11388">
        <f>IFERROR(VLOOKUP(A11388,sponsored_animals!$A$1:$C$2143,1,TRUE),0)</f>
        <v>0</v>
      </c>
      <c r="J11388">
        <f>VLOOKUP(H11388,location_costs!$A$1:$B$6,2,FALSE)</f>
        <v>120</v>
      </c>
      <c r="K11388" t="str">
        <f t="shared" si="533"/>
        <v>Cat_Medium</v>
      </c>
      <c r="L11388">
        <f>VLOOKUP(K11388,size_costs!$D$1:$E$10,2,FALSE)</f>
        <v>120</v>
      </c>
      <c r="M11388">
        <f>VLOOKUP(C11388,age_costs!$A$1:$B$52,2,FALSE)</f>
        <v>0</v>
      </c>
    </row>
    <row r="11389" spans="1:13" x14ac:dyDescent="0.25">
      <c r="A11389" t="s">
        <v>838</v>
      </c>
      <c r="B11389" t="s">
        <v>13519</v>
      </c>
      <c r="C11389" s="2">
        <f t="shared" si="531"/>
        <v>4</v>
      </c>
      <c r="D11389" t="s">
        <v>19</v>
      </c>
      <c r="E11389" t="s">
        <v>2182</v>
      </c>
      <c r="F11389">
        <v>9</v>
      </c>
      <c r="G11389" t="str">
        <f t="shared" si="532"/>
        <v>Large</v>
      </c>
      <c r="H11389" t="s">
        <v>6</v>
      </c>
      <c r="I11389" t="str">
        <f>IFERROR(VLOOKUP(A11389,sponsored_animals!$A$1:$C$2143,1,TRUE),0)</f>
        <v>7c0c3e04e6a4d4</v>
      </c>
      <c r="J11389">
        <f>VLOOKUP(H11389,location_costs!$A$1:$B$6,2,FALSE)</f>
        <v>135</v>
      </c>
      <c r="K11389" t="str">
        <f t="shared" si="533"/>
        <v>Cat_Large</v>
      </c>
      <c r="L11389">
        <f>VLOOKUP(K11389,size_costs!$D$1:$E$10,2,FALSE)</f>
        <v>140</v>
      </c>
      <c r="M11389">
        <f>VLOOKUP(C11389,age_costs!$A$1:$B$52,2,FALSE)</f>
        <v>0</v>
      </c>
    </row>
    <row r="11390" spans="1:13" x14ac:dyDescent="0.25">
      <c r="A11390" t="s">
        <v>1539</v>
      </c>
      <c r="B11390" t="s">
        <v>9243</v>
      </c>
      <c r="C11390" s="2">
        <f t="shared" si="531"/>
        <v>11</v>
      </c>
      <c r="D11390" t="s">
        <v>12</v>
      </c>
      <c r="E11390" t="s">
        <v>2533</v>
      </c>
      <c r="F11390">
        <v>37</v>
      </c>
      <c r="G11390" t="str">
        <f t="shared" si="532"/>
        <v>Large</v>
      </c>
      <c r="H11390" t="s">
        <v>5</v>
      </c>
      <c r="I11390" t="str">
        <f>IFERROR(VLOOKUP(A11390,sponsored_animals!$A$1:$C$2143,1,TRUE),0)</f>
        <v>178f1189a06b68</v>
      </c>
      <c r="J11390">
        <f>VLOOKUP(H11390,location_costs!$A$1:$B$6,2,FALSE)</f>
        <v>140</v>
      </c>
      <c r="K11390" t="str">
        <f t="shared" si="533"/>
        <v>Dog_Large</v>
      </c>
      <c r="L11390">
        <f>VLOOKUP(K11390,size_costs!$D$1:$E$10,2,FALSE)</f>
        <v>175</v>
      </c>
      <c r="M11390">
        <f>VLOOKUP(C11390,age_costs!$A$1:$B$52,2,FALSE)</f>
        <v>150</v>
      </c>
    </row>
    <row r="11391" spans="1:13" x14ac:dyDescent="0.25">
      <c r="A11391" t="s">
        <v>13085</v>
      </c>
      <c r="B11391" t="s">
        <v>2179</v>
      </c>
      <c r="C11391" s="2">
        <f t="shared" si="531"/>
        <v>8</v>
      </c>
      <c r="D11391" t="s">
        <v>19</v>
      </c>
      <c r="E11391" t="s">
        <v>2207</v>
      </c>
      <c r="F11391">
        <v>8.5</v>
      </c>
      <c r="G11391" t="str">
        <f t="shared" si="532"/>
        <v>Large</v>
      </c>
      <c r="H11391" t="s">
        <v>6</v>
      </c>
      <c r="I11391">
        <f>IFERROR(VLOOKUP(A11391,sponsored_animals!$A$1:$C$2143,1,TRUE),0)</f>
        <v>0</v>
      </c>
      <c r="J11391">
        <f>VLOOKUP(H11391,location_costs!$A$1:$B$6,2,FALSE)</f>
        <v>135</v>
      </c>
      <c r="K11391" t="str">
        <f t="shared" si="533"/>
        <v>Cat_Large</v>
      </c>
      <c r="L11391">
        <f>VLOOKUP(K11391,size_costs!$D$1:$E$10,2,FALSE)</f>
        <v>140</v>
      </c>
      <c r="M11391">
        <f>VLOOKUP(C11391,age_costs!$A$1:$B$52,2,FALSE)</f>
        <v>150</v>
      </c>
    </row>
    <row r="11392" spans="1:13" x14ac:dyDescent="0.25">
      <c r="A11392" t="s">
        <v>13086</v>
      </c>
      <c r="B11392" t="s">
        <v>4044</v>
      </c>
      <c r="C11392" s="2">
        <f t="shared" si="531"/>
        <v>11</v>
      </c>
      <c r="D11392" t="s">
        <v>12</v>
      </c>
      <c r="E11392" t="s">
        <v>2217</v>
      </c>
      <c r="F11392">
        <v>15</v>
      </c>
      <c r="G11392" t="str">
        <f t="shared" si="532"/>
        <v>Medium</v>
      </c>
      <c r="H11392" t="s">
        <v>7</v>
      </c>
      <c r="I11392" t="str">
        <f>IFERROR(VLOOKUP(A11392,sponsored_animals!$A$1:$C$2143,1,TRUE),0)</f>
        <v>178f1189a06b68</v>
      </c>
      <c r="J11392">
        <f>VLOOKUP(H11392,location_costs!$A$1:$B$6,2,FALSE)</f>
        <v>100</v>
      </c>
      <c r="K11392" t="str">
        <f t="shared" si="533"/>
        <v>Dog_Medium</v>
      </c>
      <c r="L11392">
        <f>VLOOKUP(K11392,size_costs!$D$1:$E$10,2,FALSE)</f>
        <v>150</v>
      </c>
      <c r="M11392">
        <f>VLOOKUP(C11392,age_costs!$A$1:$B$52,2,FALSE)</f>
        <v>150</v>
      </c>
    </row>
    <row r="11393" spans="1:13" x14ac:dyDescent="0.25">
      <c r="A11393" t="s">
        <v>13088</v>
      </c>
      <c r="B11393" t="s">
        <v>6243</v>
      </c>
      <c r="C11393" s="2">
        <f t="shared" si="531"/>
        <v>4</v>
      </c>
      <c r="D11393" t="s">
        <v>12</v>
      </c>
      <c r="E11393" t="s">
        <v>2186</v>
      </c>
      <c r="F11393">
        <v>25</v>
      </c>
      <c r="G11393" t="str">
        <f t="shared" si="532"/>
        <v>Medium</v>
      </c>
      <c r="H11393" t="s">
        <v>6</v>
      </c>
      <c r="I11393" t="str">
        <f>IFERROR(VLOOKUP(A11393,sponsored_animals!$A$1:$C$2143,1,TRUE),0)</f>
        <v>36806649e5722d</v>
      </c>
      <c r="J11393">
        <f>VLOOKUP(H11393,location_costs!$A$1:$B$6,2,FALSE)</f>
        <v>135</v>
      </c>
      <c r="K11393" t="str">
        <f t="shared" si="533"/>
        <v>Dog_Medium</v>
      </c>
      <c r="L11393">
        <f>VLOOKUP(K11393,size_costs!$D$1:$E$10,2,FALSE)</f>
        <v>150</v>
      </c>
      <c r="M11393">
        <f>VLOOKUP(C11393,age_costs!$A$1:$B$52,2,FALSE)</f>
        <v>0</v>
      </c>
    </row>
    <row r="11394" spans="1:13" x14ac:dyDescent="0.25">
      <c r="A11394" t="s">
        <v>13089</v>
      </c>
      <c r="B11394" t="s">
        <v>4817</v>
      </c>
      <c r="C11394" s="2">
        <f t="shared" si="531"/>
        <v>4</v>
      </c>
      <c r="D11394" t="s">
        <v>19</v>
      </c>
      <c r="E11394" t="s">
        <v>2198</v>
      </c>
      <c r="F11394">
        <v>8</v>
      </c>
      <c r="G11394" t="str">
        <f t="shared" si="532"/>
        <v>Large</v>
      </c>
      <c r="H11394" t="s">
        <v>5</v>
      </c>
      <c r="I11394">
        <f>IFERROR(VLOOKUP(A11394,sponsored_animals!$A$1:$C$2143,1,TRUE),0)</f>
        <v>0</v>
      </c>
      <c r="J11394">
        <f>VLOOKUP(H11394,location_costs!$A$1:$B$6,2,FALSE)</f>
        <v>140</v>
      </c>
      <c r="K11394" t="str">
        <f t="shared" si="533"/>
        <v>Cat_Large</v>
      </c>
      <c r="L11394">
        <f>VLOOKUP(K11394,size_costs!$D$1:$E$10,2,FALSE)</f>
        <v>140</v>
      </c>
      <c r="M11394">
        <f>VLOOKUP(C11394,age_costs!$A$1:$B$52,2,FALSE)</f>
        <v>0</v>
      </c>
    </row>
    <row r="11395" spans="1:13" x14ac:dyDescent="0.25">
      <c r="A11395" t="s">
        <v>13090</v>
      </c>
      <c r="B11395" t="s">
        <v>14093</v>
      </c>
      <c r="C11395" s="2">
        <f t="shared" ref="C11395:C11458" si="534">ROUND(YEARFRAC(B11395,"31/12/2021"),0)</f>
        <v>8</v>
      </c>
      <c r="D11395" t="s">
        <v>19</v>
      </c>
      <c r="E11395" t="s">
        <v>2200</v>
      </c>
      <c r="F11395">
        <v>9</v>
      </c>
      <c r="G11395" t="str">
        <f t="shared" ref="G11395:G11458" si="535">IF(AND(D11395="Dog",F11395&lt;=10),"Small",IF(AND(D11395="Dog",F11395&gt;10,F11395&lt;=30),"Medium",IF(AND(D11395="Dog",F11395&gt;30),"Large",IF(AND(D11395="Cat",F11395&lt;=5),"Small",IF(AND(D11395="Cat",F11395&gt;5,F11395&lt;=7),"Medium",IF(AND(D11395="Cat",F11395&gt;=7),"Large",IF(AND(D11395="Bird",F11395&lt;=0.7),"Small",IF(AND(D11395="Bird",F11395&gt;0.7,F11395&lt;=1.1),"Medium",IF(AND(D11395="Bird",F11395&gt;1.1),"Large","Erro")))))))))</f>
        <v>Large</v>
      </c>
      <c r="H11395" t="s">
        <v>5</v>
      </c>
      <c r="I11395">
        <f>IFERROR(VLOOKUP(A11395,sponsored_animals!$A$1:$C$2143,1,TRUE),0)</f>
        <v>0</v>
      </c>
      <c r="J11395">
        <f>VLOOKUP(H11395,location_costs!$A$1:$B$6,2,FALSE)</f>
        <v>140</v>
      </c>
      <c r="K11395" t="str">
        <f t="shared" ref="K11395:K11458" si="536">D11395&amp;"_"&amp;G11395</f>
        <v>Cat_Large</v>
      </c>
      <c r="L11395">
        <f>VLOOKUP(K11395,size_costs!$D$1:$E$10,2,FALSE)</f>
        <v>140</v>
      </c>
      <c r="M11395">
        <f>VLOOKUP(C11395,age_costs!$A$1:$B$52,2,FALSE)</f>
        <v>150</v>
      </c>
    </row>
    <row r="11396" spans="1:13" x14ac:dyDescent="0.25">
      <c r="A11396" t="s">
        <v>13091</v>
      </c>
      <c r="B11396" t="s">
        <v>16320</v>
      </c>
      <c r="C11396" s="2">
        <f t="shared" si="534"/>
        <v>11</v>
      </c>
      <c r="D11396" t="s">
        <v>19</v>
      </c>
      <c r="E11396" t="s">
        <v>2210</v>
      </c>
      <c r="F11396">
        <v>9</v>
      </c>
      <c r="G11396" t="str">
        <f t="shared" si="535"/>
        <v>Large</v>
      </c>
      <c r="H11396" t="s">
        <v>3</v>
      </c>
      <c r="I11396" t="str">
        <f>IFERROR(VLOOKUP(A11396,sponsored_animals!$A$1:$C$2143,1,TRUE),0)</f>
        <v>214f8f6b359a1e</v>
      </c>
      <c r="J11396">
        <f>VLOOKUP(H11396,location_costs!$A$1:$B$6,2,FALSE)</f>
        <v>120</v>
      </c>
      <c r="K11396" t="str">
        <f t="shared" si="536"/>
        <v>Cat_Large</v>
      </c>
      <c r="L11396">
        <f>VLOOKUP(K11396,size_costs!$D$1:$E$10,2,FALSE)</f>
        <v>140</v>
      </c>
      <c r="M11396">
        <f>VLOOKUP(C11396,age_costs!$A$1:$B$52,2,FALSE)</f>
        <v>150</v>
      </c>
    </row>
    <row r="11397" spans="1:13" x14ac:dyDescent="0.25">
      <c r="A11397" t="s">
        <v>13092</v>
      </c>
      <c r="B11397" t="s">
        <v>5358</v>
      </c>
      <c r="C11397" s="2">
        <f t="shared" si="534"/>
        <v>12</v>
      </c>
      <c r="D11397" t="s">
        <v>12</v>
      </c>
      <c r="E11397" t="s">
        <v>2217</v>
      </c>
      <c r="F11397">
        <v>16</v>
      </c>
      <c r="G11397" t="str">
        <f t="shared" si="535"/>
        <v>Medium</v>
      </c>
      <c r="H11397" t="s">
        <v>5</v>
      </c>
      <c r="I11397" t="str">
        <f>IFERROR(VLOOKUP(A11397,sponsored_animals!$A$1:$C$2143,1,TRUE),0)</f>
        <v>36806649e5722d</v>
      </c>
      <c r="J11397">
        <f>VLOOKUP(H11397,location_costs!$A$1:$B$6,2,FALSE)</f>
        <v>140</v>
      </c>
      <c r="K11397" t="str">
        <f t="shared" si="536"/>
        <v>Dog_Medium</v>
      </c>
      <c r="L11397">
        <f>VLOOKUP(K11397,size_costs!$D$1:$E$10,2,FALSE)</f>
        <v>150</v>
      </c>
      <c r="M11397">
        <f>VLOOKUP(C11397,age_costs!$A$1:$B$52,2,FALSE)</f>
        <v>150</v>
      </c>
    </row>
    <row r="11398" spans="1:13" x14ac:dyDescent="0.25">
      <c r="A11398" t="s">
        <v>13093</v>
      </c>
      <c r="B11398" t="s">
        <v>14393</v>
      </c>
      <c r="C11398" s="2">
        <f t="shared" si="534"/>
        <v>4</v>
      </c>
      <c r="D11398" t="s">
        <v>12</v>
      </c>
      <c r="E11398" t="s">
        <v>2182</v>
      </c>
      <c r="F11398">
        <v>25</v>
      </c>
      <c r="G11398" t="str">
        <f t="shared" si="535"/>
        <v>Medium</v>
      </c>
      <c r="H11398" t="s">
        <v>5</v>
      </c>
      <c r="I11398">
        <f>IFERROR(VLOOKUP(A11398,sponsored_animals!$A$1:$C$2143,1,TRUE),0)</f>
        <v>0</v>
      </c>
      <c r="J11398">
        <f>VLOOKUP(H11398,location_costs!$A$1:$B$6,2,FALSE)</f>
        <v>140</v>
      </c>
      <c r="K11398" t="str">
        <f t="shared" si="536"/>
        <v>Dog_Medium</v>
      </c>
      <c r="L11398">
        <f>VLOOKUP(K11398,size_costs!$D$1:$E$10,2,FALSE)</f>
        <v>150</v>
      </c>
      <c r="M11398">
        <f>VLOOKUP(C11398,age_costs!$A$1:$B$52,2,FALSE)</f>
        <v>0</v>
      </c>
    </row>
    <row r="11399" spans="1:13" x14ac:dyDescent="0.25">
      <c r="A11399" t="s">
        <v>13094</v>
      </c>
      <c r="B11399" t="s">
        <v>14375</v>
      </c>
      <c r="C11399" s="2">
        <f t="shared" si="534"/>
        <v>8</v>
      </c>
      <c r="D11399" t="s">
        <v>19</v>
      </c>
      <c r="E11399" t="s">
        <v>3369</v>
      </c>
      <c r="F11399">
        <v>9</v>
      </c>
      <c r="G11399" t="str">
        <f t="shared" si="535"/>
        <v>Large</v>
      </c>
      <c r="H11399" t="s">
        <v>5</v>
      </c>
      <c r="I11399" t="str">
        <f>IFERROR(VLOOKUP(A11399,sponsored_animals!$A$1:$C$2143,1,TRUE),0)</f>
        <v>b14069999a0ee6</v>
      </c>
      <c r="J11399">
        <f>VLOOKUP(H11399,location_costs!$A$1:$B$6,2,FALSE)</f>
        <v>140</v>
      </c>
      <c r="K11399" t="str">
        <f t="shared" si="536"/>
        <v>Cat_Large</v>
      </c>
      <c r="L11399">
        <f>VLOOKUP(K11399,size_costs!$D$1:$E$10,2,FALSE)</f>
        <v>140</v>
      </c>
      <c r="M11399">
        <f>VLOOKUP(C11399,age_costs!$A$1:$B$52,2,FALSE)</f>
        <v>150</v>
      </c>
    </row>
    <row r="11400" spans="1:13" x14ac:dyDescent="0.25">
      <c r="A11400" t="s">
        <v>13095</v>
      </c>
      <c r="B11400" t="s">
        <v>14431</v>
      </c>
      <c r="C11400" s="2">
        <f t="shared" si="534"/>
        <v>8</v>
      </c>
      <c r="D11400" t="s">
        <v>19</v>
      </c>
      <c r="E11400" t="s">
        <v>2369</v>
      </c>
      <c r="F11400">
        <v>10</v>
      </c>
      <c r="G11400" t="str">
        <f t="shared" si="535"/>
        <v>Large</v>
      </c>
      <c r="H11400" t="s">
        <v>3</v>
      </c>
      <c r="I11400">
        <f>IFERROR(VLOOKUP(A11400,sponsored_animals!$A$1:$C$2143,1,TRUE),0)</f>
        <v>0</v>
      </c>
      <c r="J11400">
        <f>VLOOKUP(H11400,location_costs!$A$1:$B$6,2,FALSE)</f>
        <v>120</v>
      </c>
      <c r="K11400" t="str">
        <f t="shared" si="536"/>
        <v>Cat_Large</v>
      </c>
      <c r="L11400">
        <f>VLOOKUP(K11400,size_costs!$D$1:$E$10,2,FALSE)</f>
        <v>140</v>
      </c>
      <c r="M11400">
        <f>VLOOKUP(C11400,age_costs!$A$1:$B$52,2,FALSE)</f>
        <v>150</v>
      </c>
    </row>
    <row r="11401" spans="1:13" x14ac:dyDescent="0.25">
      <c r="A11401" t="s">
        <v>13096</v>
      </c>
      <c r="B11401" t="s">
        <v>15813</v>
      </c>
      <c r="C11401" s="2">
        <f t="shared" si="534"/>
        <v>7</v>
      </c>
      <c r="D11401" t="s">
        <v>12</v>
      </c>
      <c r="E11401" t="s">
        <v>2219</v>
      </c>
      <c r="F11401">
        <v>38</v>
      </c>
      <c r="G11401" t="str">
        <f t="shared" si="535"/>
        <v>Large</v>
      </c>
      <c r="H11401" t="s">
        <v>3</v>
      </c>
      <c r="I11401" t="str">
        <f>IFERROR(VLOOKUP(A11401,sponsored_animals!$A$1:$C$2143,1,TRUE),0)</f>
        <v>7c0c3e04e6a4d4</v>
      </c>
      <c r="J11401">
        <f>VLOOKUP(H11401,location_costs!$A$1:$B$6,2,FALSE)</f>
        <v>120</v>
      </c>
      <c r="K11401" t="str">
        <f t="shared" si="536"/>
        <v>Dog_Large</v>
      </c>
      <c r="L11401">
        <f>VLOOKUP(K11401,size_costs!$D$1:$E$10,2,FALSE)</f>
        <v>175</v>
      </c>
      <c r="M11401">
        <f>VLOOKUP(C11401,age_costs!$A$1:$B$52,2,FALSE)</f>
        <v>100</v>
      </c>
    </row>
    <row r="11402" spans="1:13" x14ac:dyDescent="0.25">
      <c r="A11402" t="s">
        <v>13097</v>
      </c>
      <c r="B11402" t="s">
        <v>6139</v>
      </c>
      <c r="C11402" s="2">
        <f t="shared" si="534"/>
        <v>11</v>
      </c>
      <c r="D11402" t="s">
        <v>12</v>
      </c>
      <c r="E11402" t="s">
        <v>8018</v>
      </c>
      <c r="F11402">
        <v>39</v>
      </c>
      <c r="G11402" t="str">
        <f t="shared" si="535"/>
        <v>Large</v>
      </c>
      <c r="H11402" t="s">
        <v>7</v>
      </c>
      <c r="I11402">
        <f>IFERROR(VLOOKUP(A11402,sponsored_animals!$A$1:$C$2143,1,TRUE),0)</f>
        <v>0</v>
      </c>
      <c r="J11402">
        <f>VLOOKUP(H11402,location_costs!$A$1:$B$6,2,FALSE)</f>
        <v>100</v>
      </c>
      <c r="K11402" t="str">
        <f t="shared" si="536"/>
        <v>Dog_Large</v>
      </c>
      <c r="L11402">
        <f>VLOOKUP(K11402,size_costs!$D$1:$E$10,2,FALSE)</f>
        <v>175</v>
      </c>
      <c r="M11402">
        <f>VLOOKUP(C11402,age_costs!$A$1:$B$52,2,FALSE)</f>
        <v>150</v>
      </c>
    </row>
    <row r="11403" spans="1:13" x14ac:dyDescent="0.25">
      <c r="A11403" t="s">
        <v>13098</v>
      </c>
      <c r="B11403" t="s">
        <v>14872</v>
      </c>
      <c r="C11403" s="2">
        <f t="shared" si="534"/>
        <v>5</v>
      </c>
      <c r="D11403" t="s">
        <v>19</v>
      </c>
      <c r="E11403" t="s">
        <v>2198</v>
      </c>
      <c r="F11403">
        <v>9</v>
      </c>
      <c r="G11403" t="str">
        <f t="shared" si="535"/>
        <v>Large</v>
      </c>
      <c r="H11403" t="s">
        <v>6</v>
      </c>
      <c r="I11403" t="str">
        <f>IFERROR(VLOOKUP(A11403,sponsored_animals!$A$1:$C$2143,1,TRUE),0)</f>
        <v>0ea863dbf1123f</v>
      </c>
      <c r="J11403">
        <f>VLOOKUP(H11403,location_costs!$A$1:$B$6,2,FALSE)</f>
        <v>135</v>
      </c>
      <c r="K11403" t="str">
        <f t="shared" si="536"/>
        <v>Cat_Large</v>
      </c>
      <c r="L11403">
        <f>VLOOKUP(K11403,size_costs!$D$1:$E$10,2,FALSE)</f>
        <v>140</v>
      </c>
      <c r="M11403">
        <f>VLOOKUP(C11403,age_costs!$A$1:$B$52,2,FALSE)</f>
        <v>100</v>
      </c>
    </row>
    <row r="11404" spans="1:13" x14ac:dyDescent="0.25">
      <c r="A11404" t="s">
        <v>13099</v>
      </c>
      <c r="B11404" t="s">
        <v>4325</v>
      </c>
      <c r="C11404" s="2">
        <f t="shared" si="534"/>
        <v>3</v>
      </c>
      <c r="D11404" t="s">
        <v>12</v>
      </c>
      <c r="E11404" t="s">
        <v>3326</v>
      </c>
      <c r="F11404">
        <v>16</v>
      </c>
      <c r="G11404" t="str">
        <f t="shared" si="535"/>
        <v>Medium</v>
      </c>
      <c r="H11404" t="s">
        <v>5</v>
      </c>
      <c r="I11404">
        <f>IFERROR(VLOOKUP(A11404,sponsored_animals!$A$1:$C$2143,1,TRUE),0)</f>
        <v>0</v>
      </c>
      <c r="J11404">
        <f>VLOOKUP(H11404,location_costs!$A$1:$B$6,2,FALSE)</f>
        <v>140</v>
      </c>
      <c r="K11404" t="str">
        <f t="shared" si="536"/>
        <v>Dog_Medium</v>
      </c>
      <c r="L11404">
        <f>VLOOKUP(K11404,size_costs!$D$1:$E$10,2,FALSE)</f>
        <v>150</v>
      </c>
      <c r="M11404">
        <f>VLOOKUP(C11404,age_costs!$A$1:$B$52,2,FALSE)</f>
        <v>0</v>
      </c>
    </row>
    <row r="11405" spans="1:13" x14ac:dyDescent="0.25">
      <c r="A11405" t="s">
        <v>13100</v>
      </c>
      <c r="B11405" t="s">
        <v>7206</v>
      </c>
      <c r="C11405" s="2">
        <f t="shared" si="534"/>
        <v>4</v>
      </c>
      <c r="D11405" t="s">
        <v>12</v>
      </c>
      <c r="E11405" t="s">
        <v>2294</v>
      </c>
      <c r="F11405">
        <v>8</v>
      </c>
      <c r="G11405" t="str">
        <f t="shared" si="535"/>
        <v>Small</v>
      </c>
      <c r="H11405" t="s">
        <v>7</v>
      </c>
      <c r="I11405" t="str">
        <f>IFERROR(VLOOKUP(A11405,sponsored_animals!$A$1:$C$2143,1,TRUE),0)</f>
        <v>7c0c3e04e6a4d4</v>
      </c>
      <c r="J11405">
        <f>VLOOKUP(H11405,location_costs!$A$1:$B$6,2,FALSE)</f>
        <v>100</v>
      </c>
      <c r="K11405" t="str">
        <f t="shared" si="536"/>
        <v>Dog_Small</v>
      </c>
      <c r="L11405">
        <f>VLOOKUP(K11405,size_costs!$D$1:$E$10,2,FALSE)</f>
        <v>125</v>
      </c>
      <c r="M11405">
        <f>VLOOKUP(C11405,age_costs!$A$1:$B$52,2,FALSE)</f>
        <v>0</v>
      </c>
    </row>
    <row r="11406" spans="1:13" x14ac:dyDescent="0.25">
      <c r="A11406" t="s">
        <v>13101</v>
      </c>
      <c r="B11406" t="s">
        <v>7239</v>
      </c>
      <c r="C11406" s="2">
        <f t="shared" si="534"/>
        <v>5</v>
      </c>
      <c r="D11406" t="s">
        <v>12</v>
      </c>
      <c r="E11406" t="s">
        <v>2226</v>
      </c>
      <c r="F11406">
        <v>41</v>
      </c>
      <c r="G11406" t="str">
        <f t="shared" si="535"/>
        <v>Large</v>
      </c>
      <c r="H11406" t="s">
        <v>7</v>
      </c>
      <c r="I11406" t="str">
        <f>IFERROR(VLOOKUP(A11406,sponsored_animals!$A$1:$C$2143,1,TRUE),0)</f>
        <v>178f1189a06b68</v>
      </c>
      <c r="J11406">
        <f>VLOOKUP(H11406,location_costs!$A$1:$B$6,2,FALSE)</f>
        <v>100</v>
      </c>
      <c r="K11406" t="str">
        <f t="shared" si="536"/>
        <v>Dog_Large</v>
      </c>
      <c r="L11406">
        <f>VLOOKUP(K11406,size_costs!$D$1:$E$10,2,FALSE)</f>
        <v>175</v>
      </c>
      <c r="M11406">
        <f>VLOOKUP(C11406,age_costs!$A$1:$B$52,2,FALSE)</f>
        <v>100</v>
      </c>
    </row>
    <row r="11407" spans="1:13" x14ac:dyDescent="0.25">
      <c r="A11407" t="s">
        <v>13102</v>
      </c>
      <c r="B11407" t="s">
        <v>14915</v>
      </c>
      <c r="C11407" s="2">
        <f t="shared" si="534"/>
        <v>4</v>
      </c>
      <c r="D11407" t="s">
        <v>19</v>
      </c>
      <c r="E11407" t="s">
        <v>2311</v>
      </c>
      <c r="F11407">
        <v>9</v>
      </c>
      <c r="G11407" t="str">
        <f t="shared" si="535"/>
        <v>Large</v>
      </c>
      <c r="H11407" t="s">
        <v>3</v>
      </c>
      <c r="I11407" t="str">
        <f>IFERROR(VLOOKUP(A11407,sponsored_animals!$A$1:$C$2143,1,TRUE),0)</f>
        <v>214f8f6b359a1e</v>
      </c>
      <c r="J11407">
        <f>VLOOKUP(H11407,location_costs!$A$1:$B$6,2,FALSE)</f>
        <v>120</v>
      </c>
      <c r="K11407" t="str">
        <f t="shared" si="536"/>
        <v>Cat_Large</v>
      </c>
      <c r="L11407">
        <f>VLOOKUP(K11407,size_costs!$D$1:$E$10,2,FALSE)</f>
        <v>140</v>
      </c>
      <c r="M11407">
        <f>VLOOKUP(C11407,age_costs!$A$1:$B$52,2,FALSE)</f>
        <v>0</v>
      </c>
    </row>
    <row r="11408" spans="1:13" x14ac:dyDescent="0.25">
      <c r="A11408" t="s">
        <v>13103</v>
      </c>
      <c r="B11408" t="s">
        <v>14724</v>
      </c>
      <c r="C11408" s="2">
        <f t="shared" si="534"/>
        <v>4</v>
      </c>
      <c r="D11408" t="s">
        <v>12</v>
      </c>
      <c r="E11408" t="s">
        <v>13104</v>
      </c>
      <c r="F11408">
        <v>13</v>
      </c>
      <c r="G11408" t="str">
        <f t="shared" si="535"/>
        <v>Medium</v>
      </c>
      <c r="H11408" t="s">
        <v>3</v>
      </c>
      <c r="I11408">
        <f>IFERROR(VLOOKUP(A11408,sponsored_animals!$A$1:$C$2143,1,TRUE),0)</f>
        <v>0</v>
      </c>
      <c r="J11408">
        <f>VLOOKUP(H11408,location_costs!$A$1:$B$6,2,FALSE)</f>
        <v>120</v>
      </c>
      <c r="K11408" t="str">
        <f t="shared" si="536"/>
        <v>Dog_Medium</v>
      </c>
      <c r="L11408">
        <f>VLOOKUP(K11408,size_costs!$D$1:$E$10,2,FALSE)</f>
        <v>150</v>
      </c>
      <c r="M11408">
        <f>VLOOKUP(C11408,age_costs!$A$1:$B$52,2,FALSE)</f>
        <v>0</v>
      </c>
    </row>
    <row r="11409" spans="1:13" x14ac:dyDescent="0.25">
      <c r="A11409" t="s">
        <v>13105</v>
      </c>
      <c r="B11409" t="s">
        <v>5861</v>
      </c>
      <c r="C11409" s="2">
        <f t="shared" si="534"/>
        <v>12</v>
      </c>
      <c r="D11409" t="s">
        <v>12</v>
      </c>
      <c r="E11409" t="s">
        <v>2241</v>
      </c>
      <c r="F11409">
        <v>14</v>
      </c>
      <c r="G11409" t="str">
        <f t="shared" si="535"/>
        <v>Medium</v>
      </c>
      <c r="H11409" t="s">
        <v>4</v>
      </c>
      <c r="I11409" t="str">
        <f>IFERROR(VLOOKUP(A11409,sponsored_animals!$A$1:$C$2143,1,TRUE),0)</f>
        <v>36806649e5722d</v>
      </c>
      <c r="J11409">
        <f>VLOOKUP(H11409,location_costs!$A$1:$B$6,2,FALSE)</f>
        <v>110</v>
      </c>
      <c r="K11409" t="str">
        <f t="shared" si="536"/>
        <v>Dog_Medium</v>
      </c>
      <c r="L11409">
        <f>VLOOKUP(K11409,size_costs!$D$1:$E$10,2,FALSE)</f>
        <v>150</v>
      </c>
      <c r="M11409">
        <f>VLOOKUP(C11409,age_costs!$A$1:$B$52,2,FALSE)</f>
        <v>150</v>
      </c>
    </row>
    <row r="11410" spans="1:13" x14ac:dyDescent="0.25">
      <c r="A11410" t="s">
        <v>13106</v>
      </c>
      <c r="B11410" t="s">
        <v>3710</v>
      </c>
      <c r="C11410" s="2">
        <f t="shared" si="534"/>
        <v>3</v>
      </c>
      <c r="D11410" t="s">
        <v>19</v>
      </c>
      <c r="E11410" t="s">
        <v>2200</v>
      </c>
      <c r="F11410">
        <v>4</v>
      </c>
      <c r="G11410" t="str">
        <f t="shared" si="535"/>
        <v>Small</v>
      </c>
      <c r="H11410" t="s">
        <v>6</v>
      </c>
      <c r="I11410" t="str">
        <f>IFERROR(VLOOKUP(A11410,sponsored_animals!$A$1:$C$2143,1,TRUE),0)</f>
        <v>214f8f6b359a1e</v>
      </c>
      <c r="J11410">
        <f>VLOOKUP(H11410,location_costs!$A$1:$B$6,2,FALSE)</f>
        <v>135</v>
      </c>
      <c r="K11410" t="str">
        <f t="shared" si="536"/>
        <v>Cat_Small</v>
      </c>
      <c r="L11410">
        <f>VLOOKUP(K11410,size_costs!$D$1:$E$10,2,FALSE)</f>
        <v>100</v>
      </c>
      <c r="M11410">
        <f>VLOOKUP(C11410,age_costs!$A$1:$B$52,2,FALSE)</f>
        <v>0</v>
      </c>
    </row>
    <row r="11411" spans="1:13" x14ac:dyDescent="0.25">
      <c r="A11411" t="s">
        <v>1397</v>
      </c>
      <c r="B11411" t="s">
        <v>13757</v>
      </c>
      <c r="C11411" s="2">
        <f t="shared" si="534"/>
        <v>8</v>
      </c>
      <c r="D11411" t="s">
        <v>12</v>
      </c>
      <c r="E11411" t="s">
        <v>2182</v>
      </c>
      <c r="F11411">
        <v>16</v>
      </c>
      <c r="G11411" t="str">
        <f t="shared" si="535"/>
        <v>Medium</v>
      </c>
      <c r="H11411" t="s">
        <v>7</v>
      </c>
      <c r="I11411" t="str">
        <f>IFERROR(VLOOKUP(A11411,sponsored_animals!$A$1:$C$2143,1,TRUE),0)</f>
        <v>178f1189a06b68</v>
      </c>
      <c r="J11411">
        <f>VLOOKUP(H11411,location_costs!$A$1:$B$6,2,FALSE)</f>
        <v>100</v>
      </c>
      <c r="K11411" t="str">
        <f t="shared" si="536"/>
        <v>Dog_Medium</v>
      </c>
      <c r="L11411">
        <f>VLOOKUP(K11411,size_costs!$D$1:$E$10,2,FALSE)</f>
        <v>150</v>
      </c>
      <c r="M11411">
        <f>VLOOKUP(C11411,age_costs!$A$1:$B$52,2,FALSE)</f>
        <v>150</v>
      </c>
    </row>
    <row r="11412" spans="1:13" x14ac:dyDescent="0.25">
      <c r="A11412" t="s">
        <v>13107</v>
      </c>
      <c r="B11412" t="s">
        <v>16444</v>
      </c>
      <c r="C11412" s="2">
        <f t="shared" si="534"/>
        <v>12</v>
      </c>
      <c r="D11412" t="s">
        <v>19</v>
      </c>
      <c r="E11412" t="s">
        <v>2207</v>
      </c>
      <c r="F11412">
        <v>6.5</v>
      </c>
      <c r="G11412" t="str">
        <f t="shared" si="535"/>
        <v>Medium</v>
      </c>
      <c r="H11412" t="s">
        <v>7</v>
      </c>
      <c r="I11412" t="str">
        <f>IFERROR(VLOOKUP(A11412,sponsored_animals!$A$1:$C$2143,1,TRUE),0)</f>
        <v>7c0c3e04e6a4d4</v>
      </c>
      <c r="J11412">
        <f>VLOOKUP(H11412,location_costs!$A$1:$B$6,2,FALSE)</f>
        <v>100</v>
      </c>
      <c r="K11412" t="str">
        <f t="shared" si="536"/>
        <v>Cat_Medium</v>
      </c>
      <c r="L11412">
        <f>VLOOKUP(K11412,size_costs!$D$1:$E$10,2,FALSE)</f>
        <v>120</v>
      </c>
      <c r="M11412">
        <f>VLOOKUP(C11412,age_costs!$A$1:$B$52,2,FALSE)</f>
        <v>150</v>
      </c>
    </row>
    <row r="11413" spans="1:13" x14ac:dyDescent="0.25">
      <c r="A11413" t="s">
        <v>13108</v>
      </c>
      <c r="B11413" t="s">
        <v>14760</v>
      </c>
      <c r="C11413" s="2">
        <f t="shared" si="534"/>
        <v>7</v>
      </c>
      <c r="D11413" t="s">
        <v>12</v>
      </c>
      <c r="E11413" t="s">
        <v>5015</v>
      </c>
      <c r="F11413">
        <v>40</v>
      </c>
      <c r="G11413" t="str">
        <f t="shared" si="535"/>
        <v>Large</v>
      </c>
      <c r="H11413" t="s">
        <v>6</v>
      </c>
      <c r="I11413" t="str">
        <f>IFERROR(VLOOKUP(A11413,sponsored_animals!$A$1:$C$2143,1,TRUE),0)</f>
        <v>7c0c3e04e6a4d4</v>
      </c>
      <c r="J11413">
        <f>VLOOKUP(H11413,location_costs!$A$1:$B$6,2,FALSE)</f>
        <v>135</v>
      </c>
      <c r="K11413" t="str">
        <f t="shared" si="536"/>
        <v>Dog_Large</v>
      </c>
      <c r="L11413">
        <f>VLOOKUP(K11413,size_costs!$D$1:$E$10,2,FALSE)</f>
        <v>175</v>
      </c>
      <c r="M11413">
        <f>VLOOKUP(C11413,age_costs!$A$1:$B$52,2,FALSE)</f>
        <v>100</v>
      </c>
    </row>
    <row r="11414" spans="1:13" x14ac:dyDescent="0.25">
      <c r="A11414" t="s">
        <v>32</v>
      </c>
      <c r="B11414" t="s">
        <v>15148</v>
      </c>
      <c r="C11414" s="2">
        <f t="shared" si="534"/>
        <v>7</v>
      </c>
      <c r="D11414" t="s">
        <v>19</v>
      </c>
      <c r="E11414" t="s">
        <v>5522</v>
      </c>
      <c r="F11414">
        <v>9</v>
      </c>
      <c r="G11414" t="str">
        <f t="shared" si="535"/>
        <v>Large</v>
      </c>
      <c r="H11414" t="s">
        <v>5</v>
      </c>
      <c r="I11414">
        <f>IFERROR(VLOOKUP(A11414,sponsored_animals!$A$1:$C$2143,1,TRUE),0)</f>
        <v>0</v>
      </c>
      <c r="J11414">
        <f>VLOOKUP(H11414,location_costs!$A$1:$B$6,2,FALSE)</f>
        <v>140</v>
      </c>
      <c r="K11414" t="str">
        <f t="shared" si="536"/>
        <v>Cat_Large</v>
      </c>
      <c r="L11414">
        <f>VLOOKUP(K11414,size_costs!$D$1:$E$10,2,FALSE)</f>
        <v>140</v>
      </c>
      <c r="M11414">
        <f>VLOOKUP(C11414,age_costs!$A$1:$B$52,2,FALSE)</f>
        <v>100</v>
      </c>
    </row>
    <row r="11415" spans="1:13" x14ac:dyDescent="0.25">
      <c r="A11415" t="s">
        <v>13109</v>
      </c>
      <c r="B11415" t="s">
        <v>14581</v>
      </c>
      <c r="C11415" s="2">
        <f t="shared" si="534"/>
        <v>8</v>
      </c>
      <c r="D11415" t="s">
        <v>19</v>
      </c>
      <c r="E11415" t="s">
        <v>2177</v>
      </c>
      <c r="F11415">
        <v>2</v>
      </c>
      <c r="G11415" t="str">
        <f t="shared" si="535"/>
        <v>Small</v>
      </c>
      <c r="H11415" t="s">
        <v>6</v>
      </c>
      <c r="I11415" t="str">
        <f>IFERROR(VLOOKUP(A11415,sponsored_animals!$A$1:$C$2143,1,TRUE),0)</f>
        <v>36806649e5722d</v>
      </c>
      <c r="J11415">
        <f>VLOOKUP(H11415,location_costs!$A$1:$B$6,2,FALSE)</f>
        <v>135</v>
      </c>
      <c r="K11415" t="str">
        <f t="shared" si="536"/>
        <v>Cat_Small</v>
      </c>
      <c r="L11415">
        <f>VLOOKUP(K11415,size_costs!$D$1:$E$10,2,FALSE)</f>
        <v>100</v>
      </c>
      <c r="M11415">
        <f>VLOOKUP(C11415,age_costs!$A$1:$B$52,2,FALSE)</f>
        <v>150</v>
      </c>
    </row>
    <row r="11416" spans="1:13" x14ac:dyDescent="0.25">
      <c r="A11416" t="s">
        <v>13110</v>
      </c>
      <c r="B11416" t="s">
        <v>15322</v>
      </c>
      <c r="C11416" s="2">
        <f t="shared" si="534"/>
        <v>12</v>
      </c>
      <c r="D11416" t="s">
        <v>12</v>
      </c>
      <c r="E11416" t="s">
        <v>3184</v>
      </c>
      <c r="F11416">
        <v>40</v>
      </c>
      <c r="G11416" t="str">
        <f t="shared" si="535"/>
        <v>Large</v>
      </c>
      <c r="H11416" t="s">
        <v>7</v>
      </c>
      <c r="I11416" t="str">
        <f>IFERROR(VLOOKUP(A11416,sponsored_animals!$A$1:$C$2143,1,TRUE),0)</f>
        <v>36806649e5722d</v>
      </c>
      <c r="J11416">
        <f>VLOOKUP(H11416,location_costs!$A$1:$B$6,2,FALSE)</f>
        <v>100</v>
      </c>
      <c r="K11416" t="str">
        <f t="shared" si="536"/>
        <v>Dog_Large</v>
      </c>
      <c r="L11416">
        <f>VLOOKUP(K11416,size_costs!$D$1:$E$10,2,FALSE)</f>
        <v>175</v>
      </c>
      <c r="M11416">
        <f>VLOOKUP(C11416,age_costs!$A$1:$B$52,2,FALSE)</f>
        <v>150</v>
      </c>
    </row>
    <row r="11417" spans="1:13" x14ac:dyDescent="0.25">
      <c r="A11417" t="s">
        <v>13111</v>
      </c>
      <c r="B11417" t="s">
        <v>4005</v>
      </c>
      <c r="C11417" s="2">
        <f t="shared" si="534"/>
        <v>15</v>
      </c>
      <c r="D11417" t="s">
        <v>12</v>
      </c>
      <c r="E11417" t="s">
        <v>2241</v>
      </c>
      <c r="F11417">
        <v>11</v>
      </c>
      <c r="G11417" t="str">
        <f t="shared" si="535"/>
        <v>Medium</v>
      </c>
      <c r="H11417" t="s">
        <v>6</v>
      </c>
      <c r="I11417" t="str">
        <f>IFERROR(VLOOKUP(A11417,sponsored_animals!$A$1:$C$2143,1,TRUE),0)</f>
        <v>36806649e5722d</v>
      </c>
      <c r="J11417">
        <f>VLOOKUP(H11417,location_costs!$A$1:$B$6,2,FALSE)</f>
        <v>135</v>
      </c>
      <c r="K11417" t="str">
        <f t="shared" si="536"/>
        <v>Dog_Medium</v>
      </c>
      <c r="L11417">
        <f>VLOOKUP(K11417,size_costs!$D$1:$E$10,2,FALSE)</f>
        <v>150</v>
      </c>
      <c r="M11417">
        <f>VLOOKUP(C11417,age_costs!$A$1:$B$52,2,FALSE)</f>
        <v>200</v>
      </c>
    </row>
    <row r="11418" spans="1:13" x14ac:dyDescent="0.25">
      <c r="A11418" t="s">
        <v>13113</v>
      </c>
      <c r="B11418" t="s">
        <v>14505</v>
      </c>
      <c r="C11418" s="2">
        <f t="shared" si="534"/>
        <v>6</v>
      </c>
      <c r="D11418" t="s">
        <v>19</v>
      </c>
      <c r="E11418" t="s">
        <v>2177</v>
      </c>
      <c r="F11418">
        <v>4</v>
      </c>
      <c r="G11418" t="str">
        <f t="shared" si="535"/>
        <v>Small</v>
      </c>
      <c r="H11418" t="s">
        <v>6</v>
      </c>
      <c r="I11418" t="str">
        <f>IFERROR(VLOOKUP(A11418,sponsored_animals!$A$1:$C$2143,1,TRUE),0)</f>
        <v>b14069999a0ee6</v>
      </c>
      <c r="J11418">
        <f>VLOOKUP(H11418,location_costs!$A$1:$B$6,2,FALSE)</f>
        <v>135</v>
      </c>
      <c r="K11418" t="str">
        <f t="shared" si="536"/>
        <v>Cat_Small</v>
      </c>
      <c r="L11418">
        <f>VLOOKUP(K11418,size_costs!$D$1:$E$10,2,FALSE)</f>
        <v>100</v>
      </c>
      <c r="M11418">
        <f>VLOOKUP(C11418,age_costs!$A$1:$B$52,2,FALSE)</f>
        <v>100</v>
      </c>
    </row>
    <row r="11419" spans="1:13" x14ac:dyDescent="0.25">
      <c r="A11419" t="s">
        <v>13114</v>
      </c>
      <c r="B11419" t="s">
        <v>14570</v>
      </c>
      <c r="C11419" s="2">
        <f t="shared" si="534"/>
        <v>7</v>
      </c>
      <c r="D11419" t="s">
        <v>19</v>
      </c>
      <c r="E11419" t="s">
        <v>2207</v>
      </c>
      <c r="F11419">
        <v>8.5</v>
      </c>
      <c r="G11419" t="str">
        <f t="shared" si="535"/>
        <v>Large</v>
      </c>
      <c r="H11419" t="s">
        <v>5</v>
      </c>
      <c r="I11419" t="str">
        <f>IFERROR(VLOOKUP(A11419,sponsored_animals!$A$1:$C$2143,1,TRUE),0)</f>
        <v>d40d0d9a6a4451</v>
      </c>
      <c r="J11419">
        <f>VLOOKUP(H11419,location_costs!$A$1:$B$6,2,FALSE)</f>
        <v>140</v>
      </c>
      <c r="K11419" t="str">
        <f t="shared" si="536"/>
        <v>Cat_Large</v>
      </c>
      <c r="L11419">
        <f>VLOOKUP(K11419,size_costs!$D$1:$E$10,2,FALSE)</f>
        <v>140</v>
      </c>
      <c r="M11419">
        <f>VLOOKUP(C11419,age_costs!$A$1:$B$52,2,FALSE)</f>
        <v>100</v>
      </c>
    </row>
    <row r="11420" spans="1:13" x14ac:dyDescent="0.25">
      <c r="A11420" t="s">
        <v>13115</v>
      </c>
      <c r="B11420" t="s">
        <v>15141</v>
      </c>
      <c r="C11420" s="2">
        <f t="shared" si="534"/>
        <v>5</v>
      </c>
      <c r="D11420" t="s">
        <v>12</v>
      </c>
      <c r="E11420" t="s">
        <v>2779</v>
      </c>
      <c r="F11420">
        <v>36</v>
      </c>
      <c r="G11420" t="str">
        <f t="shared" si="535"/>
        <v>Large</v>
      </c>
      <c r="H11420" t="s">
        <v>6</v>
      </c>
      <c r="I11420" t="str">
        <f>IFERROR(VLOOKUP(A11420,sponsored_animals!$A$1:$C$2143,1,TRUE),0)</f>
        <v>b14069999a0ee6</v>
      </c>
      <c r="J11420">
        <f>VLOOKUP(H11420,location_costs!$A$1:$B$6,2,FALSE)</f>
        <v>135</v>
      </c>
      <c r="K11420" t="str">
        <f t="shared" si="536"/>
        <v>Dog_Large</v>
      </c>
      <c r="L11420">
        <f>VLOOKUP(K11420,size_costs!$D$1:$E$10,2,FALSE)</f>
        <v>175</v>
      </c>
      <c r="M11420">
        <f>VLOOKUP(C11420,age_costs!$A$1:$B$52,2,FALSE)</f>
        <v>100</v>
      </c>
    </row>
    <row r="11421" spans="1:13" x14ac:dyDescent="0.25">
      <c r="A11421" t="s">
        <v>13116</v>
      </c>
      <c r="B11421" t="s">
        <v>5668</v>
      </c>
      <c r="C11421" s="2">
        <f t="shared" si="534"/>
        <v>5</v>
      </c>
      <c r="D11421" t="s">
        <v>19</v>
      </c>
      <c r="E11421" t="s">
        <v>2210</v>
      </c>
      <c r="F11421">
        <v>8.5</v>
      </c>
      <c r="G11421" t="str">
        <f t="shared" si="535"/>
        <v>Large</v>
      </c>
      <c r="H11421" t="s">
        <v>6</v>
      </c>
      <c r="I11421" t="str">
        <f>IFERROR(VLOOKUP(A11421,sponsored_animals!$A$1:$C$2143,1,TRUE),0)</f>
        <v>4fca6ef6dbda96</v>
      </c>
      <c r="J11421">
        <f>VLOOKUP(H11421,location_costs!$A$1:$B$6,2,FALSE)</f>
        <v>135</v>
      </c>
      <c r="K11421" t="str">
        <f t="shared" si="536"/>
        <v>Cat_Large</v>
      </c>
      <c r="L11421">
        <f>VLOOKUP(K11421,size_costs!$D$1:$E$10,2,FALSE)</f>
        <v>140</v>
      </c>
      <c r="M11421">
        <f>VLOOKUP(C11421,age_costs!$A$1:$B$52,2,FALSE)</f>
        <v>100</v>
      </c>
    </row>
    <row r="11422" spans="1:13" x14ac:dyDescent="0.25">
      <c r="A11422" t="s">
        <v>13117</v>
      </c>
      <c r="B11422" t="s">
        <v>14891</v>
      </c>
      <c r="C11422" s="2">
        <f t="shared" si="534"/>
        <v>7</v>
      </c>
      <c r="D11422" t="s">
        <v>23</v>
      </c>
      <c r="E11422" t="s">
        <v>2241</v>
      </c>
      <c r="F11422">
        <v>13.1</v>
      </c>
      <c r="G11422" t="str">
        <f t="shared" si="535"/>
        <v>Large</v>
      </c>
      <c r="H11422" t="s">
        <v>4</v>
      </c>
      <c r="I11422" t="str">
        <f>IFERROR(VLOOKUP(A11422,sponsored_animals!$A$1:$C$2143,1,TRUE),0)</f>
        <v>4fca6ef6dbda96</v>
      </c>
      <c r="J11422">
        <f>VLOOKUP(H11422,location_costs!$A$1:$B$6,2,FALSE)</f>
        <v>110</v>
      </c>
      <c r="K11422" t="str">
        <f t="shared" si="536"/>
        <v>Bird_Large</v>
      </c>
      <c r="L11422">
        <f>VLOOKUP(K11422,size_costs!$D$1:$E$10,2,FALSE)</f>
        <v>110</v>
      </c>
      <c r="M11422">
        <f>VLOOKUP(C11422,age_costs!$A$1:$B$52,2,FALSE)</f>
        <v>100</v>
      </c>
    </row>
    <row r="11423" spans="1:13" x14ac:dyDescent="0.25">
      <c r="A11423" t="s">
        <v>13118</v>
      </c>
      <c r="B11423" t="s">
        <v>16445</v>
      </c>
      <c r="C11423" s="2">
        <f t="shared" si="534"/>
        <v>12</v>
      </c>
      <c r="D11423" t="s">
        <v>12</v>
      </c>
      <c r="E11423" t="s">
        <v>2226</v>
      </c>
      <c r="F11423">
        <v>9</v>
      </c>
      <c r="G11423" t="str">
        <f t="shared" si="535"/>
        <v>Small</v>
      </c>
      <c r="H11423" t="s">
        <v>5</v>
      </c>
      <c r="I11423" t="str">
        <f>IFERROR(VLOOKUP(A11423,sponsored_animals!$A$1:$C$2143,1,TRUE),0)</f>
        <v>b14069999a0ee6</v>
      </c>
      <c r="J11423">
        <f>VLOOKUP(H11423,location_costs!$A$1:$B$6,2,FALSE)</f>
        <v>140</v>
      </c>
      <c r="K11423" t="str">
        <f t="shared" si="536"/>
        <v>Dog_Small</v>
      </c>
      <c r="L11423">
        <f>VLOOKUP(K11423,size_costs!$D$1:$E$10,2,FALSE)</f>
        <v>125</v>
      </c>
      <c r="M11423">
        <f>VLOOKUP(C11423,age_costs!$A$1:$B$52,2,FALSE)</f>
        <v>150</v>
      </c>
    </row>
    <row r="11424" spans="1:13" x14ac:dyDescent="0.25">
      <c r="A11424" t="s">
        <v>13119</v>
      </c>
      <c r="B11424" t="s">
        <v>13724</v>
      </c>
      <c r="C11424" s="2">
        <f t="shared" si="534"/>
        <v>6</v>
      </c>
      <c r="D11424" t="s">
        <v>19</v>
      </c>
      <c r="E11424" t="s">
        <v>2198</v>
      </c>
      <c r="F11424">
        <v>8</v>
      </c>
      <c r="G11424" t="str">
        <f t="shared" si="535"/>
        <v>Large</v>
      </c>
      <c r="H11424" t="s">
        <v>4</v>
      </c>
      <c r="I11424" t="str">
        <f>IFERROR(VLOOKUP(A11424,sponsored_animals!$A$1:$C$2143,1,TRUE),0)</f>
        <v>214f8f6b359a1e</v>
      </c>
      <c r="J11424">
        <f>VLOOKUP(H11424,location_costs!$A$1:$B$6,2,FALSE)</f>
        <v>110</v>
      </c>
      <c r="K11424" t="str">
        <f t="shared" si="536"/>
        <v>Cat_Large</v>
      </c>
      <c r="L11424">
        <f>VLOOKUP(K11424,size_costs!$D$1:$E$10,2,FALSE)</f>
        <v>140</v>
      </c>
      <c r="M11424">
        <f>VLOOKUP(C11424,age_costs!$A$1:$B$52,2,FALSE)</f>
        <v>100</v>
      </c>
    </row>
    <row r="11425" spans="1:13" x14ac:dyDescent="0.25">
      <c r="A11425" t="s">
        <v>13120</v>
      </c>
      <c r="B11425" t="s">
        <v>13719</v>
      </c>
      <c r="C11425" s="2">
        <f t="shared" si="534"/>
        <v>9</v>
      </c>
      <c r="D11425" t="s">
        <v>12</v>
      </c>
      <c r="E11425" t="s">
        <v>2533</v>
      </c>
      <c r="F11425">
        <v>42</v>
      </c>
      <c r="G11425" t="str">
        <f t="shared" si="535"/>
        <v>Large</v>
      </c>
      <c r="H11425" t="s">
        <v>5</v>
      </c>
      <c r="I11425">
        <f>IFERROR(VLOOKUP(A11425,sponsored_animals!$A$1:$C$2143,1,TRUE),0)</f>
        <v>0</v>
      </c>
      <c r="J11425">
        <f>VLOOKUP(H11425,location_costs!$A$1:$B$6,2,FALSE)</f>
        <v>140</v>
      </c>
      <c r="K11425" t="str">
        <f t="shared" si="536"/>
        <v>Dog_Large</v>
      </c>
      <c r="L11425">
        <f>VLOOKUP(K11425,size_costs!$D$1:$E$10,2,FALSE)</f>
        <v>175</v>
      </c>
      <c r="M11425">
        <f>VLOOKUP(C11425,age_costs!$A$1:$B$52,2,FALSE)</f>
        <v>150</v>
      </c>
    </row>
    <row r="11426" spans="1:13" x14ac:dyDescent="0.25">
      <c r="A11426" t="s">
        <v>13121</v>
      </c>
      <c r="B11426" t="s">
        <v>4648</v>
      </c>
      <c r="C11426" s="2">
        <f t="shared" si="534"/>
        <v>3</v>
      </c>
      <c r="D11426" t="s">
        <v>12</v>
      </c>
      <c r="E11426" t="s">
        <v>2207</v>
      </c>
      <c r="F11426">
        <v>13</v>
      </c>
      <c r="G11426" t="str">
        <f t="shared" si="535"/>
        <v>Medium</v>
      </c>
      <c r="H11426" t="s">
        <v>6</v>
      </c>
      <c r="I11426" t="str">
        <f>IFERROR(VLOOKUP(A11426,sponsored_animals!$A$1:$C$2143,1,TRUE),0)</f>
        <v>178f1189a06b68</v>
      </c>
      <c r="J11426">
        <f>VLOOKUP(H11426,location_costs!$A$1:$B$6,2,FALSE)</f>
        <v>135</v>
      </c>
      <c r="K11426" t="str">
        <f t="shared" si="536"/>
        <v>Dog_Medium</v>
      </c>
      <c r="L11426">
        <f>VLOOKUP(K11426,size_costs!$D$1:$E$10,2,FALSE)</f>
        <v>150</v>
      </c>
      <c r="M11426">
        <f>VLOOKUP(C11426,age_costs!$A$1:$B$52,2,FALSE)</f>
        <v>0</v>
      </c>
    </row>
    <row r="11427" spans="1:13" x14ac:dyDescent="0.25">
      <c r="A11427" t="s">
        <v>13122</v>
      </c>
      <c r="B11427" t="s">
        <v>16446</v>
      </c>
      <c r="C11427" s="2">
        <f t="shared" si="534"/>
        <v>16</v>
      </c>
      <c r="D11427" t="s">
        <v>12</v>
      </c>
      <c r="E11427" t="s">
        <v>2207</v>
      </c>
      <c r="F11427">
        <v>21</v>
      </c>
      <c r="G11427" t="str">
        <f t="shared" si="535"/>
        <v>Medium</v>
      </c>
      <c r="H11427" t="s">
        <v>4</v>
      </c>
      <c r="I11427" t="str">
        <f>IFERROR(VLOOKUP(A11427,sponsored_animals!$A$1:$C$2143,1,TRUE),0)</f>
        <v>0918714dc3a6e1</v>
      </c>
      <c r="J11427">
        <f>VLOOKUP(H11427,location_costs!$A$1:$B$6,2,FALSE)</f>
        <v>110</v>
      </c>
      <c r="K11427" t="str">
        <f t="shared" si="536"/>
        <v>Dog_Medium</v>
      </c>
      <c r="L11427">
        <f>VLOOKUP(K11427,size_costs!$D$1:$E$10,2,FALSE)</f>
        <v>150</v>
      </c>
      <c r="M11427">
        <f>VLOOKUP(C11427,age_costs!$A$1:$B$52,2,FALSE)</f>
        <v>300</v>
      </c>
    </row>
    <row r="11428" spans="1:13" x14ac:dyDescent="0.25">
      <c r="A11428" t="s">
        <v>13123</v>
      </c>
      <c r="B11428" t="s">
        <v>3130</v>
      </c>
      <c r="C11428" s="2">
        <f t="shared" si="534"/>
        <v>2</v>
      </c>
      <c r="D11428" t="s">
        <v>19</v>
      </c>
      <c r="E11428" t="s">
        <v>2198</v>
      </c>
      <c r="F11428">
        <v>6.5</v>
      </c>
      <c r="G11428" t="str">
        <f t="shared" si="535"/>
        <v>Medium</v>
      </c>
      <c r="H11428" t="s">
        <v>5</v>
      </c>
      <c r="I11428" t="str">
        <f>IFERROR(VLOOKUP(A11428,sponsored_animals!$A$1:$C$2143,1,TRUE),0)</f>
        <v>36806649e5722d</v>
      </c>
      <c r="J11428">
        <f>VLOOKUP(H11428,location_costs!$A$1:$B$6,2,FALSE)</f>
        <v>140</v>
      </c>
      <c r="K11428" t="str">
        <f t="shared" si="536"/>
        <v>Cat_Medium</v>
      </c>
      <c r="L11428">
        <f>VLOOKUP(K11428,size_costs!$D$1:$E$10,2,FALSE)</f>
        <v>120</v>
      </c>
      <c r="M11428">
        <f>VLOOKUP(C11428,age_costs!$A$1:$B$52,2,FALSE)</f>
        <v>0</v>
      </c>
    </row>
    <row r="11429" spans="1:13" x14ac:dyDescent="0.25">
      <c r="A11429" t="s">
        <v>1235</v>
      </c>
      <c r="B11429" t="s">
        <v>14851</v>
      </c>
      <c r="C11429" s="2">
        <f t="shared" si="534"/>
        <v>15</v>
      </c>
      <c r="D11429" t="s">
        <v>12</v>
      </c>
      <c r="E11429" t="s">
        <v>2241</v>
      </c>
      <c r="F11429">
        <v>18</v>
      </c>
      <c r="G11429" t="str">
        <f t="shared" si="535"/>
        <v>Medium</v>
      </c>
      <c r="H11429" t="s">
        <v>6</v>
      </c>
      <c r="I11429">
        <f>IFERROR(VLOOKUP(A11429,sponsored_animals!$A$1:$C$2143,1,TRUE),0)</f>
        <v>0</v>
      </c>
      <c r="J11429">
        <f>VLOOKUP(H11429,location_costs!$A$1:$B$6,2,FALSE)</f>
        <v>135</v>
      </c>
      <c r="K11429" t="str">
        <f t="shared" si="536"/>
        <v>Dog_Medium</v>
      </c>
      <c r="L11429">
        <f>VLOOKUP(K11429,size_costs!$D$1:$E$10,2,FALSE)</f>
        <v>150</v>
      </c>
      <c r="M11429">
        <f>VLOOKUP(C11429,age_costs!$A$1:$B$52,2,FALSE)</f>
        <v>200</v>
      </c>
    </row>
    <row r="11430" spans="1:13" x14ac:dyDescent="0.25">
      <c r="A11430" t="s">
        <v>13124</v>
      </c>
      <c r="B11430" t="s">
        <v>14946</v>
      </c>
      <c r="C11430" s="2">
        <f t="shared" si="534"/>
        <v>4</v>
      </c>
      <c r="D11430" t="s">
        <v>12</v>
      </c>
      <c r="E11430" t="s">
        <v>2202</v>
      </c>
      <c r="F11430">
        <v>36</v>
      </c>
      <c r="G11430" t="str">
        <f t="shared" si="535"/>
        <v>Large</v>
      </c>
      <c r="H11430" t="s">
        <v>6</v>
      </c>
      <c r="I11430" t="str">
        <f>IFERROR(VLOOKUP(A11430,sponsored_animals!$A$1:$C$2143,1,TRUE),0)</f>
        <v>4fca6ef6dbda96</v>
      </c>
      <c r="J11430">
        <f>VLOOKUP(H11430,location_costs!$A$1:$B$6,2,FALSE)</f>
        <v>135</v>
      </c>
      <c r="K11430" t="str">
        <f t="shared" si="536"/>
        <v>Dog_Large</v>
      </c>
      <c r="L11430">
        <f>VLOOKUP(K11430,size_costs!$D$1:$E$10,2,FALSE)</f>
        <v>175</v>
      </c>
      <c r="M11430">
        <f>VLOOKUP(C11430,age_costs!$A$1:$B$52,2,FALSE)</f>
        <v>0</v>
      </c>
    </row>
    <row r="11431" spans="1:13" x14ac:dyDescent="0.25">
      <c r="A11431" t="s">
        <v>13125</v>
      </c>
      <c r="B11431" t="s">
        <v>15865</v>
      </c>
      <c r="C11431" s="2">
        <f t="shared" si="534"/>
        <v>10</v>
      </c>
      <c r="D11431" t="s">
        <v>12</v>
      </c>
      <c r="E11431" t="s">
        <v>13126</v>
      </c>
      <c r="F11431">
        <v>22</v>
      </c>
      <c r="G11431" t="str">
        <f t="shared" si="535"/>
        <v>Medium</v>
      </c>
      <c r="H11431" t="s">
        <v>7</v>
      </c>
      <c r="I11431" t="str">
        <f>IFERROR(VLOOKUP(A11431,sponsored_animals!$A$1:$C$2143,1,TRUE),0)</f>
        <v>178f1189a06b68</v>
      </c>
      <c r="J11431">
        <f>VLOOKUP(H11431,location_costs!$A$1:$B$6,2,FALSE)</f>
        <v>100</v>
      </c>
      <c r="K11431" t="str">
        <f t="shared" si="536"/>
        <v>Dog_Medium</v>
      </c>
      <c r="L11431">
        <f>VLOOKUP(K11431,size_costs!$D$1:$E$10,2,FALSE)</f>
        <v>150</v>
      </c>
      <c r="M11431">
        <f>VLOOKUP(C11431,age_costs!$A$1:$B$52,2,FALSE)</f>
        <v>150</v>
      </c>
    </row>
    <row r="11432" spans="1:13" x14ac:dyDescent="0.25">
      <c r="A11432" t="s">
        <v>13127</v>
      </c>
      <c r="B11432" t="s">
        <v>15151</v>
      </c>
      <c r="C11432" s="2">
        <f t="shared" si="534"/>
        <v>5</v>
      </c>
      <c r="D11432" t="s">
        <v>19</v>
      </c>
      <c r="E11432" t="s">
        <v>2207</v>
      </c>
      <c r="F11432">
        <v>4</v>
      </c>
      <c r="G11432" t="str">
        <f t="shared" si="535"/>
        <v>Small</v>
      </c>
      <c r="H11432" t="s">
        <v>6</v>
      </c>
      <c r="I11432" t="str">
        <f>IFERROR(VLOOKUP(A11432,sponsored_animals!$A$1:$C$2143,1,TRUE),0)</f>
        <v>b14069999a0ee6</v>
      </c>
      <c r="J11432">
        <f>VLOOKUP(H11432,location_costs!$A$1:$B$6,2,FALSE)</f>
        <v>135</v>
      </c>
      <c r="K11432" t="str">
        <f t="shared" si="536"/>
        <v>Cat_Small</v>
      </c>
      <c r="L11432">
        <f>VLOOKUP(K11432,size_costs!$D$1:$E$10,2,FALSE)</f>
        <v>100</v>
      </c>
      <c r="M11432">
        <f>VLOOKUP(C11432,age_costs!$A$1:$B$52,2,FALSE)</f>
        <v>100</v>
      </c>
    </row>
    <row r="11433" spans="1:13" x14ac:dyDescent="0.25">
      <c r="A11433" t="s">
        <v>13128</v>
      </c>
      <c r="B11433" t="s">
        <v>14349</v>
      </c>
      <c r="C11433" s="2">
        <f t="shared" si="534"/>
        <v>3</v>
      </c>
      <c r="D11433" t="s">
        <v>19</v>
      </c>
      <c r="E11433" t="s">
        <v>2198</v>
      </c>
      <c r="F11433">
        <v>4</v>
      </c>
      <c r="G11433" t="str">
        <f t="shared" si="535"/>
        <v>Small</v>
      </c>
      <c r="H11433" t="s">
        <v>6</v>
      </c>
      <c r="I11433" t="str">
        <f>IFERROR(VLOOKUP(A11433,sponsored_animals!$A$1:$C$2143,1,TRUE),0)</f>
        <v>36806649e5722d</v>
      </c>
      <c r="J11433">
        <f>VLOOKUP(H11433,location_costs!$A$1:$B$6,2,FALSE)</f>
        <v>135</v>
      </c>
      <c r="K11433" t="str">
        <f t="shared" si="536"/>
        <v>Cat_Small</v>
      </c>
      <c r="L11433">
        <f>VLOOKUP(K11433,size_costs!$D$1:$E$10,2,FALSE)</f>
        <v>100</v>
      </c>
      <c r="M11433">
        <f>VLOOKUP(C11433,age_costs!$A$1:$B$52,2,FALSE)</f>
        <v>0</v>
      </c>
    </row>
    <row r="11434" spans="1:13" x14ac:dyDescent="0.25">
      <c r="A11434" t="s">
        <v>1674</v>
      </c>
      <c r="B11434" t="s">
        <v>8329</v>
      </c>
      <c r="C11434" s="2">
        <f t="shared" si="534"/>
        <v>8</v>
      </c>
      <c r="D11434" t="s">
        <v>12</v>
      </c>
      <c r="E11434" t="s">
        <v>2226</v>
      </c>
      <c r="F11434">
        <v>36</v>
      </c>
      <c r="G11434" t="str">
        <f t="shared" si="535"/>
        <v>Large</v>
      </c>
      <c r="H11434" t="s">
        <v>6</v>
      </c>
      <c r="I11434" t="str">
        <f>IFERROR(VLOOKUP(A11434,sponsored_animals!$A$1:$C$2143,1,TRUE),0)</f>
        <v>7c0c3e04e6a4d4</v>
      </c>
      <c r="J11434">
        <f>VLOOKUP(H11434,location_costs!$A$1:$B$6,2,FALSE)</f>
        <v>135</v>
      </c>
      <c r="K11434" t="str">
        <f t="shared" si="536"/>
        <v>Dog_Large</v>
      </c>
      <c r="L11434">
        <f>VLOOKUP(K11434,size_costs!$D$1:$E$10,2,FALSE)</f>
        <v>175</v>
      </c>
      <c r="M11434">
        <f>VLOOKUP(C11434,age_costs!$A$1:$B$52,2,FALSE)</f>
        <v>150</v>
      </c>
    </row>
    <row r="11435" spans="1:13" x14ac:dyDescent="0.25">
      <c r="A11435" t="s">
        <v>13129</v>
      </c>
      <c r="B11435" t="s">
        <v>14222</v>
      </c>
      <c r="C11435" s="2">
        <f t="shared" si="534"/>
        <v>5</v>
      </c>
      <c r="D11435" t="s">
        <v>12</v>
      </c>
      <c r="E11435" t="s">
        <v>2325</v>
      </c>
      <c r="F11435">
        <v>13</v>
      </c>
      <c r="G11435" t="str">
        <f t="shared" si="535"/>
        <v>Medium</v>
      </c>
      <c r="H11435" t="s">
        <v>3</v>
      </c>
      <c r="I11435" t="str">
        <f>IFERROR(VLOOKUP(A11435,sponsored_animals!$A$1:$C$2143,1,TRUE),0)</f>
        <v>b14069999a0ee6</v>
      </c>
      <c r="J11435">
        <f>VLOOKUP(H11435,location_costs!$A$1:$B$6,2,FALSE)</f>
        <v>120</v>
      </c>
      <c r="K11435" t="str">
        <f t="shared" si="536"/>
        <v>Dog_Medium</v>
      </c>
      <c r="L11435">
        <f>VLOOKUP(K11435,size_costs!$D$1:$E$10,2,FALSE)</f>
        <v>150</v>
      </c>
      <c r="M11435">
        <f>VLOOKUP(C11435,age_costs!$A$1:$B$52,2,FALSE)</f>
        <v>100</v>
      </c>
    </row>
    <row r="11436" spans="1:13" x14ac:dyDescent="0.25">
      <c r="A11436" t="s">
        <v>13130</v>
      </c>
      <c r="B11436" t="s">
        <v>14609</v>
      </c>
      <c r="C11436" s="2">
        <f t="shared" si="534"/>
        <v>5</v>
      </c>
      <c r="D11436" t="s">
        <v>12</v>
      </c>
      <c r="E11436" t="s">
        <v>2202</v>
      </c>
      <c r="F11436">
        <v>33</v>
      </c>
      <c r="G11436" t="str">
        <f t="shared" si="535"/>
        <v>Large</v>
      </c>
      <c r="H11436" t="s">
        <v>5</v>
      </c>
      <c r="I11436" t="str">
        <f>IFERROR(VLOOKUP(A11436,sponsored_animals!$A$1:$C$2143,1,TRUE),0)</f>
        <v>7c0c3e04e6a4d4</v>
      </c>
      <c r="J11436">
        <f>VLOOKUP(H11436,location_costs!$A$1:$B$6,2,FALSE)</f>
        <v>140</v>
      </c>
      <c r="K11436" t="str">
        <f t="shared" si="536"/>
        <v>Dog_Large</v>
      </c>
      <c r="L11436">
        <f>VLOOKUP(K11436,size_costs!$D$1:$E$10,2,FALSE)</f>
        <v>175</v>
      </c>
      <c r="M11436">
        <f>VLOOKUP(C11436,age_costs!$A$1:$B$52,2,FALSE)</f>
        <v>100</v>
      </c>
    </row>
    <row r="11437" spans="1:13" x14ac:dyDescent="0.25">
      <c r="A11437" t="s">
        <v>13131</v>
      </c>
      <c r="B11437" t="s">
        <v>13132</v>
      </c>
      <c r="C11437" s="2">
        <f t="shared" si="534"/>
        <v>14</v>
      </c>
      <c r="D11437" t="s">
        <v>12</v>
      </c>
      <c r="E11437" t="s">
        <v>2247</v>
      </c>
      <c r="F11437">
        <v>40</v>
      </c>
      <c r="G11437" t="str">
        <f t="shared" si="535"/>
        <v>Large</v>
      </c>
      <c r="H11437" t="s">
        <v>3</v>
      </c>
      <c r="I11437" t="str">
        <f>IFERROR(VLOOKUP(A11437,sponsored_animals!$A$1:$C$2143,1,TRUE),0)</f>
        <v>438efb0f97b6a3</v>
      </c>
      <c r="J11437">
        <f>VLOOKUP(H11437,location_costs!$A$1:$B$6,2,FALSE)</f>
        <v>120</v>
      </c>
      <c r="K11437" t="str">
        <f t="shared" si="536"/>
        <v>Dog_Large</v>
      </c>
      <c r="L11437">
        <f>VLOOKUP(K11437,size_costs!$D$1:$E$10,2,FALSE)</f>
        <v>175</v>
      </c>
      <c r="M11437">
        <f>VLOOKUP(C11437,age_costs!$A$1:$B$52,2,FALSE)</f>
        <v>200</v>
      </c>
    </row>
    <row r="11438" spans="1:13" x14ac:dyDescent="0.25">
      <c r="A11438" t="s">
        <v>13133</v>
      </c>
      <c r="B11438" t="s">
        <v>13678</v>
      </c>
      <c r="C11438" s="2">
        <f t="shared" si="534"/>
        <v>7</v>
      </c>
      <c r="D11438" t="s">
        <v>12</v>
      </c>
      <c r="E11438" t="s">
        <v>2535</v>
      </c>
      <c r="F11438">
        <v>35</v>
      </c>
      <c r="G11438" t="str">
        <f t="shared" si="535"/>
        <v>Large</v>
      </c>
      <c r="H11438" t="s">
        <v>4</v>
      </c>
      <c r="I11438" t="str">
        <f>IFERROR(VLOOKUP(A11438,sponsored_animals!$A$1:$C$2143,1,TRUE),0)</f>
        <v>214f8f6b359a1e</v>
      </c>
      <c r="J11438">
        <f>VLOOKUP(H11438,location_costs!$A$1:$B$6,2,FALSE)</f>
        <v>110</v>
      </c>
      <c r="K11438" t="str">
        <f t="shared" si="536"/>
        <v>Dog_Large</v>
      </c>
      <c r="L11438">
        <f>VLOOKUP(K11438,size_costs!$D$1:$E$10,2,FALSE)</f>
        <v>175</v>
      </c>
      <c r="M11438">
        <f>VLOOKUP(C11438,age_costs!$A$1:$B$52,2,FALSE)</f>
        <v>100</v>
      </c>
    </row>
    <row r="11439" spans="1:13" x14ac:dyDescent="0.25">
      <c r="A11439" t="s">
        <v>1190</v>
      </c>
      <c r="B11439" t="s">
        <v>14286</v>
      </c>
      <c r="C11439" s="2">
        <f t="shared" si="534"/>
        <v>13</v>
      </c>
      <c r="D11439" t="s">
        <v>12</v>
      </c>
      <c r="E11439" t="s">
        <v>2332</v>
      </c>
      <c r="F11439">
        <v>17</v>
      </c>
      <c r="G11439" t="str">
        <f t="shared" si="535"/>
        <v>Medium</v>
      </c>
      <c r="H11439" t="s">
        <v>7</v>
      </c>
      <c r="I11439" t="str">
        <f>IFERROR(VLOOKUP(A11439,sponsored_animals!$A$1:$C$2143,1,TRUE),0)</f>
        <v>36806649e5722d</v>
      </c>
      <c r="J11439">
        <f>VLOOKUP(H11439,location_costs!$A$1:$B$6,2,FALSE)</f>
        <v>100</v>
      </c>
      <c r="K11439" t="str">
        <f t="shared" si="536"/>
        <v>Dog_Medium</v>
      </c>
      <c r="L11439">
        <f>VLOOKUP(K11439,size_costs!$D$1:$E$10,2,FALSE)</f>
        <v>150</v>
      </c>
      <c r="M11439">
        <f>VLOOKUP(C11439,age_costs!$A$1:$B$52,2,FALSE)</f>
        <v>200</v>
      </c>
    </row>
    <row r="11440" spans="1:13" x14ac:dyDescent="0.25">
      <c r="A11440" t="s">
        <v>13134</v>
      </c>
      <c r="B11440" t="s">
        <v>7033</v>
      </c>
      <c r="C11440" s="2">
        <f t="shared" si="534"/>
        <v>2</v>
      </c>
      <c r="D11440" t="s">
        <v>12</v>
      </c>
      <c r="E11440" t="s">
        <v>2202</v>
      </c>
      <c r="F11440">
        <v>33</v>
      </c>
      <c r="G11440" t="str">
        <f t="shared" si="535"/>
        <v>Large</v>
      </c>
      <c r="H11440" t="s">
        <v>6</v>
      </c>
      <c r="I11440" t="str">
        <f>IFERROR(VLOOKUP(A11440,sponsored_animals!$A$1:$C$2143,1,TRUE),0)</f>
        <v>36806649e5722d</v>
      </c>
      <c r="J11440">
        <f>VLOOKUP(H11440,location_costs!$A$1:$B$6,2,FALSE)</f>
        <v>135</v>
      </c>
      <c r="K11440" t="str">
        <f t="shared" si="536"/>
        <v>Dog_Large</v>
      </c>
      <c r="L11440">
        <f>VLOOKUP(K11440,size_costs!$D$1:$E$10,2,FALSE)</f>
        <v>175</v>
      </c>
      <c r="M11440">
        <f>VLOOKUP(C11440,age_costs!$A$1:$B$52,2,FALSE)</f>
        <v>0</v>
      </c>
    </row>
    <row r="11441" spans="1:13" x14ac:dyDescent="0.25">
      <c r="A11441" t="s">
        <v>13135</v>
      </c>
      <c r="B11441" t="s">
        <v>14794</v>
      </c>
      <c r="C11441" s="2">
        <f t="shared" si="534"/>
        <v>7</v>
      </c>
      <c r="D11441" t="s">
        <v>12</v>
      </c>
      <c r="E11441" t="s">
        <v>4008</v>
      </c>
      <c r="F11441">
        <v>25</v>
      </c>
      <c r="G11441" t="str">
        <f t="shared" si="535"/>
        <v>Medium</v>
      </c>
      <c r="H11441" t="s">
        <v>6</v>
      </c>
      <c r="I11441" t="str">
        <f>IFERROR(VLOOKUP(A11441,sponsored_animals!$A$1:$C$2143,1,TRUE),0)</f>
        <v>36806649e5722d</v>
      </c>
      <c r="J11441">
        <f>VLOOKUP(H11441,location_costs!$A$1:$B$6,2,FALSE)</f>
        <v>135</v>
      </c>
      <c r="K11441" t="str">
        <f t="shared" si="536"/>
        <v>Dog_Medium</v>
      </c>
      <c r="L11441">
        <f>VLOOKUP(K11441,size_costs!$D$1:$E$10,2,FALSE)</f>
        <v>150</v>
      </c>
      <c r="M11441">
        <f>VLOOKUP(C11441,age_costs!$A$1:$B$52,2,FALSE)</f>
        <v>100</v>
      </c>
    </row>
    <row r="11442" spans="1:13" x14ac:dyDescent="0.25">
      <c r="A11442" t="s">
        <v>1948</v>
      </c>
      <c r="B11442" t="s">
        <v>16447</v>
      </c>
      <c r="C11442" s="2">
        <f t="shared" si="534"/>
        <v>10</v>
      </c>
      <c r="D11442" t="s">
        <v>19</v>
      </c>
      <c r="E11442" t="s">
        <v>2200</v>
      </c>
      <c r="F11442">
        <v>8</v>
      </c>
      <c r="G11442" t="str">
        <f t="shared" si="535"/>
        <v>Large</v>
      </c>
      <c r="H11442" t="s">
        <v>5</v>
      </c>
      <c r="I11442" t="str">
        <f>IFERROR(VLOOKUP(A11442,sponsored_animals!$A$1:$C$2143,1,TRUE),0)</f>
        <v>178f1189a06b68</v>
      </c>
      <c r="J11442">
        <f>VLOOKUP(H11442,location_costs!$A$1:$B$6,2,FALSE)</f>
        <v>140</v>
      </c>
      <c r="K11442" t="str">
        <f t="shared" si="536"/>
        <v>Cat_Large</v>
      </c>
      <c r="L11442">
        <f>VLOOKUP(K11442,size_costs!$D$1:$E$10,2,FALSE)</f>
        <v>140</v>
      </c>
      <c r="M11442">
        <f>VLOOKUP(C11442,age_costs!$A$1:$B$52,2,FALSE)</f>
        <v>150</v>
      </c>
    </row>
    <row r="11443" spans="1:13" x14ac:dyDescent="0.25">
      <c r="A11443" t="s">
        <v>412</v>
      </c>
      <c r="B11443" t="s">
        <v>13652</v>
      </c>
      <c r="C11443" s="2">
        <f t="shared" si="534"/>
        <v>3</v>
      </c>
      <c r="D11443" t="s">
        <v>19</v>
      </c>
      <c r="E11443" t="s">
        <v>2182</v>
      </c>
      <c r="F11443">
        <v>8.5</v>
      </c>
      <c r="G11443" t="str">
        <f t="shared" si="535"/>
        <v>Large</v>
      </c>
      <c r="H11443" t="s">
        <v>4</v>
      </c>
      <c r="I11443" t="str">
        <f>IFERROR(VLOOKUP(A11443,sponsored_animals!$A$1:$C$2143,1,TRUE),0)</f>
        <v>f3de00c24336c4</v>
      </c>
      <c r="J11443">
        <f>VLOOKUP(H11443,location_costs!$A$1:$B$6,2,FALSE)</f>
        <v>110</v>
      </c>
      <c r="K11443" t="str">
        <f t="shared" si="536"/>
        <v>Cat_Large</v>
      </c>
      <c r="L11443">
        <f>VLOOKUP(K11443,size_costs!$D$1:$E$10,2,FALSE)</f>
        <v>140</v>
      </c>
      <c r="M11443">
        <f>VLOOKUP(C11443,age_costs!$A$1:$B$52,2,FALSE)</f>
        <v>0</v>
      </c>
    </row>
    <row r="11444" spans="1:13" x14ac:dyDescent="0.25">
      <c r="A11444" t="s">
        <v>13136</v>
      </c>
      <c r="B11444" t="s">
        <v>2790</v>
      </c>
      <c r="C11444" s="2">
        <f t="shared" si="534"/>
        <v>8</v>
      </c>
      <c r="D11444" t="s">
        <v>12</v>
      </c>
      <c r="E11444" t="s">
        <v>2207</v>
      </c>
      <c r="F11444">
        <v>32</v>
      </c>
      <c r="G11444" t="str">
        <f t="shared" si="535"/>
        <v>Large</v>
      </c>
      <c r="H11444" t="s">
        <v>6</v>
      </c>
      <c r="I11444" t="str">
        <f>IFERROR(VLOOKUP(A11444,sponsored_animals!$A$1:$C$2143,1,TRUE),0)</f>
        <v>d40d0d9a6a4451</v>
      </c>
      <c r="J11444">
        <f>VLOOKUP(H11444,location_costs!$A$1:$B$6,2,FALSE)</f>
        <v>135</v>
      </c>
      <c r="K11444" t="str">
        <f t="shared" si="536"/>
        <v>Dog_Large</v>
      </c>
      <c r="L11444">
        <f>VLOOKUP(K11444,size_costs!$D$1:$E$10,2,FALSE)</f>
        <v>175</v>
      </c>
      <c r="M11444">
        <f>VLOOKUP(C11444,age_costs!$A$1:$B$52,2,FALSE)</f>
        <v>150</v>
      </c>
    </row>
    <row r="11445" spans="1:13" x14ac:dyDescent="0.25">
      <c r="A11445" t="s">
        <v>13137</v>
      </c>
      <c r="B11445" t="s">
        <v>4048</v>
      </c>
      <c r="C11445" s="2">
        <f t="shared" si="534"/>
        <v>14</v>
      </c>
      <c r="D11445" t="s">
        <v>12</v>
      </c>
      <c r="E11445" t="s">
        <v>10076</v>
      </c>
      <c r="F11445">
        <v>42</v>
      </c>
      <c r="G11445" t="str">
        <f t="shared" si="535"/>
        <v>Large</v>
      </c>
      <c r="H11445" t="s">
        <v>7</v>
      </c>
      <c r="I11445" t="str">
        <f>IFERROR(VLOOKUP(A11445,sponsored_animals!$A$1:$C$2143,1,TRUE),0)</f>
        <v>36806649e5722d</v>
      </c>
      <c r="J11445">
        <f>VLOOKUP(H11445,location_costs!$A$1:$B$6,2,FALSE)</f>
        <v>100</v>
      </c>
      <c r="K11445" t="str">
        <f t="shared" si="536"/>
        <v>Dog_Large</v>
      </c>
      <c r="L11445">
        <f>VLOOKUP(K11445,size_costs!$D$1:$E$10,2,FALSE)</f>
        <v>175</v>
      </c>
      <c r="M11445">
        <f>VLOOKUP(C11445,age_costs!$A$1:$B$52,2,FALSE)</f>
        <v>200</v>
      </c>
    </row>
    <row r="11446" spans="1:13" x14ac:dyDescent="0.25">
      <c r="A11446" t="s">
        <v>589</v>
      </c>
      <c r="B11446" t="s">
        <v>16284</v>
      </c>
      <c r="C11446" s="2">
        <f t="shared" si="534"/>
        <v>10</v>
      </c>
      <c r="D11446" t="s">
        <v>12</v>
      </c>
      <c r="E11446" t="s">
        <v>2241</v>
      </c>
      <c r="F11446">
        <v>16</v>
      </c>
      <c r="G11446" t="str">
        <f t="shared" si="535"/>
        <v>Medium</v>
      </c>
      <c r="H11446" t="s">
        <v>3</v>
      </c>
      <c r="I11446" t="str">
        <f>IFERROR(VLOOKUP(A11446,sponsored_animals!$A$1:$C$2143,1,TRUE),0)</f>
        <v>0918714dc3a6e1</v>
      </c>
      <c r="J11446">
        <f>VLOOKUP(H11446,location_costs!$A$1:$B$6,2,FALSE)</f>
        <v>120</v>
      </c>
      <c r="K11446" t="str">
        <f t="shared" si="536"/>
        <v>Dog_Medium</v>
      </c>
      <c r="L11446">
        <f>VLOOKUP(K11446,size_costs!$D$1:$E$10,2,FALSE)</f>
        <v>150</v>
      </c>
      <c r="M11446">
        <f>VLOOKUP(C11446,age_costs!$A$1:$B$52,2,FALSE)</f>
        <v>150</v>
      </c>
    </row>
    <row r="11447" spans="1:13" x14ac:dyDescent="0.25">
      <c r="A11447" t="s">
        <v>13138</v>
      </c>
      <c r="B11447" t="s">
        <v>13837</v>
      </c>
      <c r="C11447" s="2">
        <f t="shared" si="534"/>
        <v>5</v>
      </c>
      <c r="D11447" t="s">
        <v>12</v>
      </c>
      <c r="E11447" t="s">
        <v>2332</v>
      </c>
      <c r="F11447">
        <v>11</v>
      </c>
      <c r="G11447" t="str">
        <f t="shared" si="535"/>
        <v>Medium</v>
      </c>
      <c r="H11447" t="s">
        <v>5</v>
      </c>
      <c r="I11447" t="str">
        <f>IFERROR(VLOOKUP(A11447,sponsored_animals!$A$1:$C$2143,1,TRUE),0)</f>
        <v>178f1189a06b68</v>
      </c>
      <c r="J11447">
        <f>VLOOKUP(H11447,location_costs!$A$1:$B$6,2,FALSE)</f>
        <v>140</v>
      </c>
      <c r="K11447" t="str">
        <f t="shared" si="536"/>
        <v>Dog_Medium</v>
      </c>
      <c r="L11447">
        <f>VLOOKUP(K11447,size_costs!$D$1:$E$10,2,FALSE)</f>
        <v>150</v>
      </c>
      <c r="M11447">
        <f>VLOOKUP(C11447,age_costs!$A$1:$B$52,2,FALSE)</f>
        <v>100</v>
      </c>
    </row>
    <row r="11448" spans="1:13" x14ac:dyDescent="0.25">
      <c r="A11448" t="s">
        <v>13139</v>
      </c>
      <c r="B11448" t="s">
        <v>16448</v>
      </c>
      <c r="C11448" s="2">
        <f t="shared" si="534"/>
        <v>12</v>
      </c>
      <c r="D11448" t="s">
        <v>19</v>
      </c>
      <c r="E11448" t="s">
        <v>3415</v>
      </c>
      <c r="F11448">
        <v>6.5</v>
      </c>
      <c r="G11448" t="str">
        <f t="shared" si="535"/>
        <v>Medium</v>
      </c>
      <c r="H11448" t="s">
        <v>7</v>
      </c>
      <c r="I11448">
        <f>IFERROR(VLOOKUP(A11448,sponsored_animals!$A$1:$C$2143,1,TRUE),0)</f>
        <v>0</v>
      </c>
      <c r="J11448">
        <f>VLOOKUP(H11448,location_costs!$A$1:$B$6,2,FALSE)</f>
        <v>100</v>
      </c>
      <c r="K11448" t="str">
        <f t="shared" si="536"/>
        <v>Cat_Medium</v>
      </c>
      <c r="L11448">
        <f>VLOOKUP(K11448,size_costs!$D$1:$E$10,2,FALSE)</f>
        <v>120</v>
      </c>
      <c r="M11448">
        <f>VLOOKUP(C11448,age_costs!$A$1:$B$52,2,FALSE)</f>
        <v>150</v>
      </c>
    </row>
    <row r="11449" spans="1:13" x14ac:dyDescent="0.25">
      <c r="A11449" t="s">
        <v>13140</v>
      </c>
      <c r="B11449" t="s">
        <v>14165</v>
      </c>
      <c r="C11449" s="2">
        <f t="shared" si="534"/>
        <v>5</v>
      </c>
      <c r="D11449" t="s">
        <v>12</v>
      </c>
      <c r="E11449" t="s">
        <v>2322</v>
      </c>
      <c r="F11449">
        <v>17</v>
      </c>
      <c r="G11449" t="str">
        <f t="shared" si="535"/>
        <v>Medium</v>
      </c>
      <c r="H11449" t="s">
        <v>7</v>
      </c>
      <c r="I11449" t="str">
        <f>IFERROR(VLOOKUP(A11449,sponsored_animals!$A$1:$C$2143,1,TRUE),0)</f>
        <v>7c0c3e04e6a4d4</v>
      </c>
      <c r="J11449">
        <f>VLOOKUP(H11449,location_costs!$A$1:$B$6,2,FALSE)</f>
        <v>100</v>
      </c>
      <c r="K11449" t="str">
        <f t="shared" si="536"/>
        <v>Dog_Medium</v>
      </c>
      <c r="L11449">
        <f>VLOOKUP(K11449,size_costs!$D$1:$E$10,2,FALSE)</f>
        <v>150</v>
      </c>
      <c r="M11449">
        <f>VLOOKUP(C11449,age_costs!$A$1:$B$52,2,FALSE)</f>
        <v>100</v>
      </c>
    </row>
    <row r="11450" spans="1:13" x14ac:dyDescent="0.25">
      <c r="A11450" t="s">
        <v>13141</v>
      </c>
      <c r="B11450" t="s">
        <v>2944</v>
      </c>
      <c r="C11450" s="2">
        <f t="shared" si="534"/>
        <v>4</v>
      </c>
      <c r="D11450" t="s">
        <v>12</v>
      </c>
      <c r="E11450" t="s">
        <v>2217</v>
      </c>
      <c r="F11450">
        <v>46</v>
      </c>
      <c r="G11450" t="str">
        <f t="shared" si="535"/>
        <v>Large</v>
      </c>
      <c r="H11450" t="s">
        <v>4</v>
      </c>
      <c r="I11450" t="str">
        <f>IFERROR(VLOOKUP(A11450,sponsored_animals!$A$1:$C$2143,1,TRUE),0)</f>
        <v>214f8f6b359a1e</v>
      </c>
      <c r="J11450">
        <f>VLOOKUP(H11450,location_costs!$A$1:$B$6,2,FALSE)</f>
        <v>110</v>
      </c>
      <c r="K11450" t="str">
        <f t="shared" si="536"/>
        <v>Dog_Large</v>
      </c>
      <c r="L11450">
        <f>VLOOKUP(K11450,size_costs!$D$1:$E$10,2,FALSE)</f>
        <v>175</v>
      </c>
      <c r="M11450">
        <f>VLOOKUP(C11450,age_costs!$A$1:$B$52,2,FALSE)</f>
        <v>0</v>
      </c>
    </row>
    <row r="11451" spans="1:13" x14ac:dyDescent="0.25">
      <c r="A11451" t="s">
        <v>13142</v>
      </c>
      <c r="B11451" t="s">
        <v>16449</v>
      </c>
      <c r="C11451" s="2">
        <f t="shared" si="534"/>
        <v>2</v>
      </c>
      <c r="D11451" t="s">
        <v>19</v>
      </c>
      <c r="E11451" t="s">
        <v>2320</v>
      </c>
      <c r="F11451">
        <v>8</v>
      </c>
      <c r="G11451" t="str">
        <f t="shared" si="535"/>
        <v>Large</v>
      </c>
      <c r="H11451" t="s">
        <v>6</v>
      </c>
      <c r="I11451" t="str">
        <f>IFERROR(VLOOKUP(A11451,sponsored_animals!$A$1:$C$2143,1,TRUE),0)</f>
        <v>36806649e5722d</v>
      </c>
      <c r="J11451">
        <f>VLOOKUP(H11451,location_costs!$A$1:$B$6,2,FALSE)</f>
        <v>135</v>
      </c>
      <c r="K11451" t="str">
        <f t="shared" si="536"/>
        <v>Cat_Large</v>
      </c>
      <c r="L11451">
        <f>VLOOKUP(K11451,size_costs!$D$1:$E$10,2,FALSE)</f>
        <v>140</v>
      </c>
      <c r="M11451">
        <f>VLOOKUP(C11451,age_costs!$A$1:$B$52,2,FALSE)</f>
        <v>0</v>
      </c>
    </row>
    <row r="11452" spans="1:13" x14ac:dyDescent="0.25">
      <c r="A11452" t="s">
        <v>13143</v>
      </c>
      <c r="B11452" t="s">
        <v>14786</v>
      </c>
      <c r="C11452" s="2">
        <f t="shared" si="534"/>
        <v>6</v>
      </c>
      <c r="D11452" t="s">
        <v>12</v>
      </c>
      <c r="E11452" t="s">
        <v>2294</v>
      </c>
      <c r="F11452">
        <v>29</v>
      </c>
      <c r="G11452" t="str">
        <f t="shared" si="535"/>
        <v>Medium</v>
      </c>
      <c r="H11452" t="s">
        <v>6</v>
      </c>
      <c r="I11452">
        <f>IFERROR(VLOOKUP(A11452,sponsored_animals!$A$1:$C$2143,1,TRUE),0)</f>
        <v>0</v>
      </c>
      <c r="J11452">
        <f>VLOOKUP(H11452,location_costs!$A$1:$B$6,2,FALSE)</f>
        <v>135</v>
      </c>
      <c r="K11452" t="str">
        <f t="shared" si="536"/>
        <v>Dog_Medium</v>
      </c>
      <c r="L11452">
        <f>VLOOKUP(K11452,size_costs!$D$1:$E$10,2,FALSE)</f>
        <v>150</v>
      </c>
      <c r="M11452">
        <f>VLOOKUP(C11452,age_costs!$A$1:$B$52,2,FALSE)</f>
        <v>100</v>
      </c>
    </row>
    <row r="11453" spans="1:13" x14ac:dyDescent="0.25">
      <c r="A11453" t="s">
        <v>13144</v>
      </c>
      <c r="B11453" t="s">
        <v>16450</v>
      </c>
      <c r="C11453" s="2">
        <f t="shared" si="534"/>
        <v>15</v>
      </c>
      <c r="D11453" t="s">
        <v>12</v>
      </c>
      <c r="E11453" t="s">
        <v>2322</v>
      </c>
      <c r="F11453">
        <v>22</v>
      </c>
      <c r="G11453" t="str">
        <f t="shared" si="535"/>
        <v>Medium</v>
      </c>
      <c r="H11453" t="s">
        <v>7</v>
      </c>
      <c r="I11453">
        <f>IFERROR(VLOOKUP(A11453,sponsored_animals!$A$1:$C$2143,1,TRUE),0)</f>
        <v>0</v>
      </c>
      <c r="J11453">
        <f>VLOOKUP(H11453,location_costs!$A$1:$B$6,2,FALSE)</f>
        <v>100</v>
      </c>
      <c r="K11453" t="str">
        <f t="shared" si="536"/>
        <v>Dog_Medium</v>
      </c>
      <c r="L11453">
        <f>VLOOKUP(K11453,size_costs!$D$1:$E$10,2,FALSE)</f>
        <v>150</v>
      </c>
      <c r="M11453">
        <f>VLOOKUP(C11453,age_costs!$A$1:$B$52,2,FALSE)</f>
        <v>200</v>
      </c>
    </row>
    <row r="11454" spans="1:13" x14ac:dyDescent="0.25">
      <c r="A11454" t="s">
        <v>13145</v>
      </c>
      <c r="B11454" t="s">
        <v>3391</v>
      </c>
      <c r="C11454" s="2">
        <f t="shared" si="534"/>
        <v>4</v>
      </c>
      <c r="D11454" t="s">
        <v>19</v>
      </c>
      <c r="E11454" t="s">
        <v>2234</v>
      </c>
      <c r="F11454">
        <v>8</v>
      </c>
      <c r="G11454" t="str">
        <f t="shared" si="535"/>
        <v>Large</v>
      </c>
      <c r="H11454" t="s">
        <v>6</v>
      </c>
      <c r="I11454">
        <f>IFERROR(VLOOKUP(A11454,sponsored_animals!$A$1:$C$2143,1,TRUE),0)</f>
        <v>0</v>
      </c>
      <c r="J11454">
        <f>VLOOKUP(H11454,location_costs!$A$1:$B$6,2,FALSE)</f>
        <v>135</v>
      </c>
      <c r="K11454" t="str">
        <f t="shared" si="536"/>
        <v>Cat_Large</v>
      </c>
      <c r="L11454">
        <f>VLOOKUP(K11454,size_costs!$D$1:$E$10,2,FALSE)</f>
        <v>140</v>
      </c>
      <c r="M11454">
        <f>VLOOKUP(C11454,age_costs!$A$1:$B$52,2,FALSE)</f>
        <v>0</v>
      </c>
    </row>
    <row r="11455" spans="1:13" x14ac:dyDescent="0.25">
      <c r="A11455" t="s">
        <v>13146</v>
      </c>
      <c r="B11455" t="s">
        <v>12033</v>
      </c>
      <c r="C11455" s="2">
        <f t="shared" si="534"/>
        <v>4</v>
      </c>
      <c r="D11455" t="s">
        <v>12</v>
      </c>
      <c r="E11455" t="s">
        <v>2191</v>
      </c>
      <c r="F11455">
        <v>36</v>
      </c>
      <c r="G11455" t="str">
        <f t="shared" si="535"/>
        <v>Large</v>
      </c>
      <c r="H11455" t="s">
        <v>3</v>
      </c>
      <c r="I11455" t="str">
        <f>IFERROR(VLOOKUP(A11455,sponsored_animals!$A$1:$C$2143,1,TRUE),0)</f>
        <v>b14069999a0ee6</v>
      </c>
      <c r="J11455">
        <f>VLOOKUP(H11455,location_costs!$A$1:$B$6,2,FALSE)</f>
        <v>120</v>
      </c>
      <c r="K11455" t="str">
        <f t="shared" si="536"/>
        <v>Dog_Large</v>
      </c>
      <c r="L11455">
        <f>VLOOKUP(K11455,size_costs!$D$1:$E$10,2,FALSE)</f>
        <v>175</v>
      </c>
      <c r="M11455">
        <f>VLOOKUP(C11455,age_costs!$A$1:$B$52,2,FALSE)</f>
        <v>0</v>
      </c>
    </row>
    <row r="11456" spans="1:13" x14ac:dyDescent="0.25">
      <c r="A11456" t="s">
        <v>13147</v>
      </c>
      <c r="B11456" t="s">
        <v>2657</v>
      </c>
      <c r="C11456" s="2">
        <f t="shared" si="534"/>
        <v>9</v>
      </c>
      <c r="D11456" t="s">
        <v>12</v>
      </c>
      <c r="E11456" t="s">
        <v>2280</v>
      </c>
      <c r="F11456">
        <v>44</v>
      </c>
      <c r="G11456" t="str">
        <f t="shared" si="535"/>
        <v>Large</v>
      </c>
      <c r="H11456" t="s">
        <v>6</v>
      </c>
      <c r="I11456" t="str">
        <f>IFERROR(VLOOKUP(A11456,sponsored_animals!$A$1:$C$2143,1,TRUE),0)</f>
        <v>36806649e5722d</v>
      </c>
      <c r="J11456">
        <f>VLOOKUP(H11456,location_costs!$A$1:$B$6,2,FALSE)</f>
        <v>135</v>
      </c>
      <c r="K11456" t="str">
        <f t="shared" si="536"/>
        <v>Dog_Large</v>
      </c>
      <c r="L11456">
        <f>VLOOKUP(K11456,size_costs!$D$1:$E$10,2,FALSE)</f>
        <v>175</v>
      </c>
      <c r="M11456">
        <f>VLOOKUP(C11456,age_costs!$A$1:$B$52,2,FALSE)</f>
        <v>150</v>
      </c>
    </row>
    <row r="11457" spans="1:13" x14ac:dyDescent="0.25">
      <c r="A11457" t="s">
        <v>1904</v>
      </c>
      <c r="B11457" t="s">
        <v>3357</v>
      </c>
      <c r="C11457" s="2">
        <f t="shared" si="534"/>
        <v>7</v>
      </c>
      <c r="D11457" t="s">
        <v>19</v>
      </c>
      <c r="E11457" t="s">
        <v>2200</v>
      </c>
      <c r="F11457">
        <v>4</v>
      </c>
      <c r="G11457" t="str">
        <f t="shared" si="535"/>
        <v>Small</v>
      </c>
      <c r="H11457" t="s">
        <v>3</v>
      </c>
      <c r="I11457">
        <f>IFERROR(VLOOKUP(A11457,sponsored_animals!$A$1:$C$2143,1,TRUE),0)</f>
        <v>0</v>
      </c>
      <c r="J11457">
        <f>VLOOKUP(H11457,location_costs!$A$1:$B$6,2,FALSE)</f>
        <v>120</v>
      </c>
      <c r="K11457" t="str">
        <f t="shared" si="536"/>
        <v>Cat_Small</v>
      </c>
      <c r="L11457">
        <f>VLOOKUP(K11457,size_costs!$D$1:$E$10,2,FALSE)</f>
        <v>100</v>
      </c>
      <c r="M11457">
        <f>VLOOKUP(C11457,age_costs!$A$1:$B$52,2,FALSE)</f>
        <v>100</v>
      </c>
    </row>
    <row r="11458" spans="1:13" x14ac:dyDescent="0.25">
      <c r="A11458" t="s">
        <v>13148</v>
      </c>
      <c r="B11458" t="s">
        <v>13977</v>
      </c>
      <c r="C11458" s="2">
        <f t="shared" si="534"/>
        <v>9</v>
      </c>
      <c r="D11458" t="s">
        <v>12</v>
      </c>
      <c r="E11458" t="s">
        <v>2968</v>
      </c>
      <c r="F11458">
        <v>6</v>
      </c>
      <c r="G11458" t="str">
        <f t="shared" si="535"/>
        <v>Small</v>
      </c>
      <c r="H11458" t="s">
        <v>7</v>
      </c>
      <c r="I11458" t="str">
        <f>IFERROR(VLOOKUP(A11458,sponsored_animals!$A$1:$C$2143,1,TRUE),0)</f>
        <v>7c0c3e04e6a4d4</v>
      </c>
      <c r="J11458">
        <f>VLOOKUP(H11458,location_costs!$A$1:$B$6,2,FALSE)</f>
        <v>100</v>
      </c>
      <c r="K11458" t="str">
        <f t="shared" si="536"/>
        <v>Dog_Small</v>
      </c>
      <c r="L11458">
        <f>VLOOKUP(K11458,size_costs!$D$1:$E$10,2,FALSE)</f>
        <v>125</v>
      </c>
      <c r="M11458">
        <f>VLOOKUP(C11458,age_costs!$A$1:$B$52,2,FALSE)</f>
        <v>150</v>
      </c>
    </row>
    <row r="11459" spans="1:13" x14ac:dyDescent="0.25">
      <c r="A11459" t="s">
        <v>13149</v>
      </c>
      <c r="B11459" t="s">
        <v>14046</v>
      </c>
      <c r="C11459" s="2">
        <f t="shared" ref="C11459:C11522" si="537">ROUND(YEARFRAC(B11459,"31/12/2021"),0)</f>
        <v>6</v>
      </c>
      <c r="D11459" t="s">
        <v>12</v>
      </c>
      <c r="E11459" t="s">
        <v>2207</v>
      </c>
      <c r="F11459">
        <v>26</v>
      </c>
      <c r="G11459" t="str">
        <f t="shared" ref="G11459:G11522" si="538">IF(AND(D11459="Dog",F11459&lt;=10),"Small",IF(AND(D11459="Dog",F11459&gt;10,F11459&lt;=30),"Medium",IF(AND(D11459="Dog",F11459&gt;30),"Large",IF(AND(D11459="Cat",F11459&lt;=5),"Small",IF(AND(D11459="Cat",F11459&gt;5,F11459&lt;=7),"Medium",IF(AND(D11459="Cat",F11459&gt;=7),"Large",IF(AND(D11459="Bird",F11459&lt;=0.7),"Small",IF(AND(D11459="Bird",F11459&gt;0.7,F11459&lt;=1.1),"Medium",IF(AND(D11459="Bird",F11459&gt;1.1),"Large","Erro")))))))))</f>
        <v>Medium</v>
      </c>
      <c r="H11459" t="s">
        <v>7</v>
      </c>
      <c r="I11459">
        <f>IFERROR(VLOOKUP(A11459,sponsored_animals!$A$1:$C$2143,1,TRUE),0)</f>
        <v>0</v>
      </c>
      <c r="J11459">
        <f>VLOOKUP(H11459,location_costs!$A$1:$B$6,2,FALSE)</f>
        <v>100</v>
      </c>
      <c r="K11459" t="str">
        <f t="shared" ref="K11459:K11522" si="539">D11459&amp;"_"&amp;G11459</f>
        <v>Dog_Medium</v>
      </c>
      <c r="L11459">
        <f>VLOOKUP(K11459,size_costs!$D$1:$E$10,2,FALSE)</f>
        <v>150</v>
      </c>
      <c r="M11459">
        <f>VLOOKUP(C11459,age_costs!$A$1:$B$52,2,FALSE)</f>
        <v>100</v>
      </c>
    </row>
    <row r="11460" spans="1:13" x14ac:dyDescent="0.25">
      <c r="A11460" t="s">
        <v>13150</v>
      </c>
      <c r="B11460" t="s">
        <v>15025</v>
      </c>
      <c r="C11460" s="2">
        <f t="shared" si="537"/>
        <v>3</v>
      </c>
      <c r="D11460" t="s">
        <v>19</v>
      </c>
      <c r="E11460" t="s">
        <v>2210</v>
      </c>
      <c r="F11460">
        <v>2</v>
      </c>
      <c r="G11460" t="str">
        <f t="shared" si="538"/>
        <v>Small</v>
      </c>
      <c r="H11460" t="s">
        <v>7</v>
      </c>
      <c r="I11460" t="str">
        <f>IFERROR(VLOOKUP(A11460,sponsored_animals!$A$1:$C$2143,1,TRUE),0)</f>
        <v>214f8f6b359a1e</v>
      </c>
      <c r="J11460">
        <f>VLOOKUP(H11460,location_costs!$A$1:$B$6,2,FALSE)</f>
        <v>100</v>
      </c>
      <c r="K11460" t="str">
        <f t="shared" si="539"/>
        <v>Cat_Small</v>
      </c>
      <c r="L11460">
        <f>VLOOKUP(K11460,size_costs!$D$1:$E$10,2,FALSE)</f>
        <v>100</v>
      </c>
      <c r="M11460">
        <f>VLOOKUP(C11460,age_costs!$A$1:$B$52,2,FALSE)</f>
        <v>0</v>
      </c>
    </row>
    <row r="11461" spans="1:13" x14ac:dyDescent="0.25">
      <c r="A11461" t="s">
        <v>13151</v>
      </c>
      <c r="B11461" t="s">
        <v>6137</v>
      </c>
      <c r="C11461" s="2">
        <f t="shared" si="537"/>
        <v>7</v>
      </c>
      <c r="D11461" t="s">
        <v>12</v>
      </c>
      <c r="E11461" t="s">
        <v>2182</v>
      </c>
      <c r="F11461">
        <v>26</v>
      </c>
      <c r="G11461" t="str">
        <f t="shared" si="538"/>
        <v>Medium</v>
      </c>
      <c r="H11461" t="s">
        <v>3</v>
      </c>
      <c r="I11461" t="str">
        <f>IFERROR(VLOOKUP(A11461,sponsored_animals!$A$1:$C$2143,1,TRUE),0)</f>
        <v>178f1189a06b68</v>
      </c>
      <c r="J11461">
        <f>VLOOKUP(H11461,location_costs!$A$1:$B$6,2,FALSE)</f>
        <v>120</v>
      </c>
      <c r="K11461" t="str">
        <f t="shared" si="539"/>
        <v>Dog_Medium</v>
      </c>
      <c r="L11461">
        <f>VLOOKUP(K11461,size_costs!$D$1:$E$10,2,FALSE)</f>
        <v>150</v>
      </c>
      <c r="M11461">
        <f>VLOOKUP(C11461,age_costs!$A$1:$B$52,2,FALSE)</f>
        <v>100</v>
      </c>
    </row>
    <row r="11462" spans="1:13" x14ac:dyDescent="0.25">
      <c r="A11462" t="s">
        <v>13152</v>
      </c>
      <c r="B11462" t="s">
        <v>14759</v>
      </c>
      <c r="C11462" s="2">
        <f t="shared" si="537"/>
        <v>7</v>
      </c>
      <c r="D11462" t="s">
        <v>12</v>
      </c>
      <c r="E11462" t="s">
        <v>2226</v>
      </c>
      <c r="F11462">
        <v>28</v>
      </c>
      <c r="G11462" t="str">
        <f t="shared" si="538"/>
        <v>Medium</v>
      </c>
      <c r="H11462" t="s">
        <v>5</v>
      </c>
      <c r="I11462" t="str">
        <f>IFERROR(VLOOKUP(A11462,sponsored_animals!$A$1:$C$2143,1,TRUE),0)</f>
        <v>214f8f6b359a1e</v>
      </c>
      <c r="J11462">
        <f>VLOOKUP(H11462,location_costs!$A$1:$B$6,2,FALSE)</f>
        <v>140</v>
      </c>
      <c r="K11462" t="str">
        <f t="shared" si="539"/>
        <v>Dog_Medium</v>
      </c>
      <c r="L11462">
        <f>VLOOKUP(K11462,size_costs!$D$1:$E$10,2,FALSE)</f>
        <v>150</v>
      </c>
      <c r="M11462">
        <f>VLOOKUP(C11462,age_costs!$A$1:$B$52,2,FALSE)</f>
        <v>100</v>
      </c>
    </row>
    <row r="11463" spans="1:13" x14ac:dyDescent="0.25">
      <c r="A11463" t="s">
        <v>13153</v>
      </c>
      <c r="B11463" t="s">
        <v>16429</v>
      </c>
      <c r="C11463" s="2">
        <f t="shared" si="537"/>
        <v>9</v>
      </c>
      <c r="D11463" t="s">
        <v>12</v>
      </c>
      <c r="E11463" t="s">
        <v>2207</v>
      </c>
      <c r="F11463">
        <v>21</v>
      </c>
      <c r="G11463" t="str">
        <f t="shared" si="538"/>
        <v>Medium</v>
      </c>
      <c r="H11463" t="s">
        <v>4</v>
      </c>
      <c r="I11463" t="str">
        <f>IFERROR(VLOOKUP(A11463,sponsored_animals!$A$1:$C$2143,1,TRUE),0)</f>
        <v>214f8f6b359a1e</v>
      </c>
      <c r="J11463">
        <f>VLOOKUP(H11463,location_costs!$A$1:$B$6,2,FALSE)</f>
        <v>110</v>
      </c>
      <c r="K11463" t="str">
        <f t="shared" si="539"/>
        <v>Dog_Medium</v>
      </c>
      <c r="L11463">
        <f>VLOOKUP(K11463,size_costs!$D$1:$E$10,2,FALSE)</f>
        <v>150</v>
      </c>
      <c r="M11463">
        <f>VLOOKUP(C11463,age_costs!$A$1:$B$52,2,FALSE)</f>
        <v>150</v>
      </c>
    </row>
    <row r="11464" spans="1:13" x14ac:dyDescent="0.25">
      <c r="A11464" t="s">
        <v>13154</v>
      </c>
      <c r="B11464" t="s">
        <v>4806</v>
      </c>
      <c r="C11464" s="2">
        <f t="shared" si="537"/>
        <v>6</v>
      </c>
      <c r="D11464" t="s">
        <v>19</v>
      </c>
      <c r="E11464" t="s">
        <v>3812</v>
      </c>
      <c r="F11464">
        <v>8</v>
      </c>
      <c r="G11464" t="str">
        <f t="shared" si="538"/>
        <v>Large</v>
      </c>
      <c r="H11464" t="s">
        <v>6</v>
      </c>
      <c r="I11464" t="str">
        <f>IFERROR(VLOOKUP(A11464,sponsored_animals!$A$1:$C$2143,1,TRUE),0)</f>
        <v>36806649e5722d</v>
      </c>
      <c r="J11464">
        <f>VLOOKUP(H11464,location_costs!$A$1:$B$6,2,FALSE)</f>
        <v>135</v>
      </c>
      <c r="K11464" t="str">
        <f t="shared" si="539"/>
        <v>Cat_Large</v>
      </c>
      <c r="L11464">
        <f>VLOOKUP(K11464,size_costs!$D$1:$E$10,2,FALSE)</f>
        <v>140</v>
      </c>
      <c r="M11464">
        <f>VLOOKUP(C11464,age_costs!$A$1:$B$52,2,FALSE)</f>
        <v>100</v>
      </c>
    </row>
    <row r="11465" spans="1:13" x14ac:dyDescent="0.25">
      <c r="A11465" t="s">
        <v>13155</v>
      </c>
      <c r="B11465" t="s">
        <v>5554</v>
      </c>
      <c r="C11465" s="2">
        <f t="shared" si="537"/>
        <v>6</v>
      </c>
      <c r="D11465" t="s">
        <v>19</v>
      </c>
      <c r="E11465" t="s">
        <v>2200</v>
      </c>
      <c r="F11465">
        <v>8</v>
      </c>
      <c r="G11465" t="str">
        <f t="shared" si="538"/>
        <v>Large</v>
      </c>
      <c r="H11465" t="s">
        <v>3</v>
      </c>
      <c r="I11465" t="str">
        <f>IFERROR(VLOOKUP(A11465,sponsored_animals!$A$1:$C$2143,1,TRUE),0)</f>
        <v>7c0c3e04e6a4d4</v>
      </c>
      <c r="J11465">
        <f>VLOOKUP(H11465,location_costs!$A$1:$B$6,2,FALSE)</f>
        <v>120</v>
      </c>
      <c r="K11465" t="str">
        <f t="shared" si="539"/>
        <v>Cat_Large</v>
      </c>
      <c r="L11465">
        <f>VLOOKUP(K11465,size_costs!$D$1:$E$10,2,FALSE)</f>
        <v>140</v>
      </c>
      <c r="M11465">
        <f>VLOOKUP(C11465,age_costs!$A$1:$B$52,2,FALSE)</f>
        <v>100</v>
      </c>
    </row>
    <row r="11466" spans="1:13" x14ac:dyDescent="0.25">
      <c r="A11466" t="s">
        <v>13156</v>
      </c>
      <c r="B11466" t="s">
        <v>7731</v>
      </c>
      <c r="C11466" s="2">
        <f t="shared" si="537"/>
        <v>5</v>
      </c>
      <c r="D11466" t="s">
        <v>19</v>
      </c>
      <c r="E11466" t="s">
        <v>2945</v>
      </c>
      <c r="F11466">
        <v>2</v>
      </c>
      <c r="G11466" t="str">
        <f t="shared" si="538"/>
        <v>Small</v>
      </c>
      <c r="H11466" t="s">
        <v>3</v>
      </c>
      <c r="I11466" t="str">
        <f>IFERROR(VLOOKUP(A11466,sponsored_animals!$A$1:$C$2143,1,TRUE),0)</f>
        <v>178f1189a06b68</v>
      </c>
      <c r="J11466">
        <f>VLOOKUP(H11466,location_costs!$A$1:$B$6,2,FALSE)</f>
        <v>120</v>
      </c>
      <c r="K11466" t="str">
        <f t="shared" si="539"/>
        <v>Cat_Small</v>
      </c>
      <c r="L11466">
        <f>VLOOKUP(K11466,size_costs!$D$1:$E$10,2,FALSE)</f>
        <v>100</v>
      </c>
      <c r="M11466">
        <f>VLOOKUP(C11466,age_costs!$A$1:$B$52,2,FALSE)</f>
        <v>100</v>
      </c>
    </row>
    <row r="11467" spans="1:13" x14ac:dyDescent="0.25">
      <c r="A11467" t="s">
        <v>13157</v>
      </c>
      <c r="B11467" t="s">
        <v>15321</v>
      </c>
      <c r="C11467" s="2">
        <f t="shared" si="537"/>
        <v>9</v>
      </c>
      <c r="D11467" t="s">
        <v>12</v>
      </c>
      <c r="E11467" t="s">
        <v>2182</v>
      </c>
      <c r="F11467">
        <v>23</v>
      </c>
      <c r="G11467" t="str">
        <f t="shared" si="538"/>
        <v>Medium</v>
      </c>
      <c r="H11467" t="s">
        <v>6</v>
      </c>
      <c r="I11467" t="str">
        <f>IFERROR(VLOOKUP(A11467,sponsored_animals!$A$1:$C$2143,1,TRUE),0)</f>
        <v>b14069999a0ee6</v>
      </c>
      <c r="J11467">
        <f>VLOOKUP(H11467,location_costs!$A$1:$B$6,2,FALSE)</f>
        <v>135</v>
      </c>
      <c r="K11467" t="str">
        <f t="shared" si="539"/>
        <v>Dog_Medium</v>
      </c>
      <c r="L11467">
        <f>VLOOKUP(K11467,size_costs!$D$1:$E$10,2,FALSE)</f>
        <v>150</v>
      </c>
      <c r="M11467">
        <f>VLOOKUP(C11467,age_costs!$A$1:$B$52,2,FALSE)</f>
        <v>150</v>
      </c>
    </row>
    <row r="11468" spans="1:13" x14ac:dyDescent="0.25">
      <c r="A11468" t="s">
        <v>1503</v>
      </c>
      <c r="B11468" t="s">
        <v>2500</v>
      </c>
      <c r="C11468" s="2">
        <f t="shared" si="537"/>
        <v>5</v>
      </c>
      <c r="D11468" t="s">
        <v>12</v>
      </c>
      <c r="E11468" t="s">
        <v>2294</v>
      </c>
      <c r="F11468">
        <v>33</v>
      </c>
      <c r="G11468" t="str">
        <f t="shared" si="538"/>
        <v>Large</v>
      </c>
      <c r="H11468" t="s">
        <v>4</v>
      </c>
      <c r="I11468" t="str">
        <f>IFERROR(VLOOKUP(A11468,sponsored_animals!$A$1:$C$2143,1,TRUE),0)</f>
        <v>f3de00c24336c4</v>
      </c>
      <c r="J11468">
        <f>VLOOKUP(H11468,location_costs!$A$1:$B$6,2,FALSE)</f>
        <v>110</v>
      </c>
      <c r="K11468" t="str">
        <f t="shared" si="539"/>
        <v>Dog_Large</v>
      </c>
      <c r="L11468">
        <f>VLOOKUP(K11468,size_costs!$D$1:$E$10,2,FALSE)</f>
        <v>175</v>
      </c>
      <c r="M11468">
        <f>VLOOKUP(C11468,age_costs!$A$1:$B$52,2,FALSE)</f>
        <v>100</v>
      </c>
    </row>
    <row r="11469" spans="1:13" x14ac:dyDescent="0.25">
      <c r="A11469" t="s">
        <v>13158</v>
      </c>
      <c r="B11469" t="s">
        <v>4256</v>
      </c>
      <c r="C11469" s="2">
        <f t="shared" si="537"/>
        <v>5</v>
      </c>
      <c r="D11469" t="s">
        <v>19</v>
      </c>
      <c r="E11469" t="s">
        <v>3598</v>
      </c>
      <c r="F11469">
        <v>8.5</v>
      </c>
      <c r="G11469" t="str">
        <f t="shared" si="538"/>
        <v>Large</v>
      </c>
      <c r="H11469" t="s">
        <v>3</v>
      </c>
      <c r="I11469" t="str">
        <f>IFERROR(VLOOKUP(A11469,sponsored_animals!$A$1:$C$2143,1,TRUE),0)</f>
        <v>7c0c3e04e6a4d4</v>
      </c>
      <c r="J11469">
        <f>VLOOKUP(H11469,location_costs!$A$1:$B$6,2,FALSE)</f>
        <v>120</v>
      </c>
      <c r="K11469" t="str">
        <f t="shared" si="539"/>
        <v>Cat_Large</v>
      </c>
      <c r="L11469">
        <f>VLOOKUP(K11469,size_costs!$D$1:$E$10,2,FALSE)</f>
        <v>140</v>
      </c>
      <c r="M11469">
        <f>VLOOKUP(C11469,age_costs!$A$1:$B$52,2,FALSE)</f>
        <v>100</v>
      </c>
    </row>
    <row r="11470" spans="1:13" x14ac:dyDescent="0.25">
      <c r="A11470" t="s">
        <v>13159</v>
      </c>
      <c r="B11470" t="s">
        <v>7777</v>
      </c>
      <c r="C11470" s="2">
        <f t="shared" si="537"/>
        <v>3</v>
      </c>
      <c r="D11470" t="s">
        <v>12</v>
      </c>
      <c r="E11470" t="s">
        <v>2191</v>
      </c>
      <c r="F11470">
        <v>11.5</v>
      </c>
      <c r="G11470" t="str">
        <f t="shared" si="538"/>
        <v>Medium</v>
      </c>
      <c r="H11470" t="s">
        <v>6</v>
      </c>
      <c r="I11470" t="str">
        <f>IFERROR(VLOOKUP(A11470,sponsored_animals!$A$1:$C$2143,1,TRUE),0)</f>
        <v>b14069999a0ee6</v>
      </c>
      <c r="J11470">
        <f>VLOOKUP(H11470,location_costs!$A$1:$B$6,2,FALSE)</f>
        <v>135</v>
      </c>
      <c r="K11470" t="str">
        <f t="shared" si="539"/>
        <v>Dog_Medium</v>
      </c>
      <c r="L11470">
        <f>VLOOKUP(K11470,size_costs!$D$1:$E$10,2,FALSE)</f>
        <v>150</v>
      </c>
      <c r="M11470">
        <f>VLOOKUP(C11470,age_costs!$A$1:$B$52,2,FALSE)</f>
        <v>0</v>
      </c>
    </row>
    <row r="11471" spans="1:13" x14ac:dyDescent="0.25">
      <c r="A11471" t="s">
        <v>13160</v>
      </c>
      <c r="B11471" t="s">
        <v>14457</v>
      </c>
      <c r="C11471" s="2">
        <f t="shared" si="537"/>
        <v>6</v>
      </c>
      <c r="D11471" t="s">
        <v>12</v>
      </c>
      <c r="E11471" t="s">
        <v>2202</v>
      </c>
      <c r="F11471">
        <v>32</v>
      </c>
      <c r="G11471" t="str">
        <f t="shared" si="538"/>
        <v>Large</v>
      </c>
      <c r="H11471" t="s">
        <v>6</v>
      </c>
      <c r="I11471" t="str">
        <f>IFERROR(VLOOKUP(A11471,sponsored_animals!$A$1:$C$2143,1,TRUE),0)</f>
        <v>178f1189a06b68</v>
      </c>
      <c r="J11471">
        <f>VLOOKUP(H11471,location_costs!$A$1:$B$6,2,FALSE)</f>
        <v>135</v>
      </c>
      <c r="K11471" t="str">
        <f t="shared" si="539"/>
        <v>Dog_Large</v>
      </c>
      <c r="L11471">
        <f>VLOOKUP(K11471,size_costs!$D$1:$E$10,2,FALSE)</f>
        <v>175</v>
      </c>
      <c r="M11471">
        <f>VLOOKUP(C11471,age_costs!$A$1:$B$52,2,FALSE)</f>
        <v>100</v>
      </c>
    </row>
    <row r="11472" spans="1:13" x14ac:dyDescent="0.25">
      <c r="A11472" t="s">
        <v>13161</v>
      </c>
      <c r="B11472" t="s">
        <v>15825</v>
      </c>
      <c r="C11472" s="2">
        <f t="shared" si="537"/>
        <v>5</v>
      </c>
      <c r="D11472" t="s">
        <v>12</v>
      </c>
      <c r="E11472" t="s">
        <v>2294</v>
      </c>
      <c r="F11472">
        <v>49</v>
      </c>
      <c r="G11472" t="str">
        <f t="shared" si="538"/>
        <v>Large</v>
      </c>
      <c r="H11472" t="s">
        <v>5</v>
      </c>
      <c r="I11472">
        <f>IFERROR(VLOOKUP(A11472,sponsored_animals!$A$1:$C$2143,1,TRUE),0)</f>
        <v>0</v>
      </c>
      <c r="J11472">
        <f>VLOOKUP(H11472,location_costs!$A$1:$B$6,2,FALSE)</f>
        <v>140</v>
      </c>
      <c r="K11472" t="str">
        <f t="shared" si="539"/>
        <v>Dog_Large</v>
      </c>
      <c r="L11472">
        <f>VLOOKUP(K11472,size_costs!$D$1:$E$10,2,FALSE)</f>
        <v>175</v>
      </c>
      <c r="M11472">
        <f>VLOOKUP(C11472,age_costs!$A$1:$B$52,2,FALSE)</f>
        <v>100</v>
      </c>
    </row>
    <row r="11473" spans="1:13" x14ac:dyDescent="0.25">
      <c r="A11473" t="s">
        <v>13162</v>
      </c>
      <c r="B11473" t="s">
        <v>16451</v>
      </c>
      <c r="C11473" s="2">
        <f t="shared" si="537"/>
        <v>11</v>
      </c>
      <c r="D11473" t="s">
        <v>12</v>
      </c>
      <c r="E11473" t="s">
        <v>2182</v>
      </c>
      <c r="F11473">
        <v>40</v>
      </c>
      <c r="G11473" t="str">
        <f t="shared" si="538"/>
        <v>Large</v>
      </c>
      <c r="H11473" t="s">
        <v>5</v>
      </c>
      <c r="I11473" t="str">
        <f>IFERROR(VLOOKUP(A11473,sponsored_animals!$A$1:$C$2143,1,TRUE),0)</f>
        <v>178f1189a06b68</v>
      </c>
      <c r="J11473">
        <f>VLOOKUP(H11473,location_costs!$A$1:$B$6,2,FALSE)</f>
        <v>140</v>
      </c>
      <c r="K11473" t="str">
        <f t="shared" si="539"/>
        <v>Dog_Large</v>
      </c>
      <c r="L11473">
        <f>VLOOKUP(K11473,size_costs!$D$1:$E$10,2,FALSE)</f>
        <v>175</v>
      </c>
      <c r="M11473">
        <f>VLOOKUP(C11473,age_costs!$A$1:$B$52,2,FALSE)</f>
        <v>150</v>
      </c>
    </row>
    <row r="11474" spans="1:13" x14ac:dyDescent="0.25">
      <c r="A11474" t="s">
        <v>1520</v>
      </c>
      <c r="B11474" t="s">
        <v>13929</v>
      </c>
      <c r="C11474" s="2">
        <f t="shared" si="537"/>
        <v>7</v>
      </c>
      <c r="D11474" t="s">
        <v>12</v>
      </c>
      <c r="E11474" t="s">
        <v>2226</v>
      </c>
      <c r="F11474">
        <v>17</v>
      </c>
      <c r="G11474" t="str">
        <f t="shared" si="538"/>
        <v>Medium</v>
      </c>
      <c r="H11474" t="s">
        <v>4</v>
      </c>
      <c r="I11474" t="str">
        <f>IFERROR(VLOOKUP(A11474,sponsored_animals!$A$1:$C$2143,1,TRUE),0)</f>
        <v>4fca6ef6dbda96</v>
      </c>
      <c r="J11474">
        <f>VLOOKUP(H11474,location_costs!$A$1:$B$6,2,FALSE)</f>
        <v>110</v>
      </c>
      <c r="K11474" t="str">
        <f t="shared" si="539"/>
        <v>Dog_Medium</v>
      </c>
      <c r="L11474">
        <f>VLOOKUP(K11474,size_costs!$D$1:$E$10,2,FALSE)</f>
        <v>150</v>
      </c>
      <c r="M11474">
        <f>VLOOKUP(C11474,age_costs!$A$1:$B$52,2,FALSE)</f>
        <v>100</v>
      </c>
    </row>
    <row r="11475" spans="1:13" x14ac:dyDescent="0.25">
      <c r="A11475" t="s">
        <v>13163</v>
      </c>
      <c r="B11475" t="s">
        <v>2583</v>
      </c>
      <c r="C11475" s="2">
        <f t="shared" si="537"/>
        <v>2</v>
      </c>
      <c r="D11475" t="s">
        <v>19</v>
      </c>
      <c r="E11475" t="s">
        <v>2210</v>
      </c>
      <c r="F11475">
        <v>6</v>
      </c>
      <c r="G11475" t="str">
        <f t="shared" si="538"/>
        <v>Medium</v>
      </c>
      <c r="H11475" t="s">
        <v>3</v>
      </c>
      <c r="I11475" t="str">
        <f>IFERROR(VLOOKUP(A11475,sponsored_animals!$A$1:$C$2143,1,TRUE),0)</f>
        <v>b14069999a0ee6</v>
      </c>
      <c r="J11475">
        <f>VLOOKUP(H11475,location_costs!$A$1:$B$6,2,FALSE)</f>
        <v>120</v>
      </c>
      <c r="K11475" t="str">
        <f t="shared" si="539"/>
        <v>Cat_Medium</v>
      </c>
      <c r="L11475">
        <f>VLOOKUP(K11475,size_costs!$D$1:$E$10,2,FALSE)</f>
        <v>120</v>
      </c>
      <c r="M11475">
        <f>VLOOKUP(C11475,age_costs!$A$1:$B$52,2,FALSE)</f>
        <v>0</v>
      </c>
    </row>
    <row r="11476" spans="1:13" x14ac:dyDescent="0.25">
      <c r="A11476" t="s">
        <v>13165</v>
      </c>
      <c r="B11476" t="s">
        <v>16452</v>
      </c>
      <c r="C11476" s="2">
        <f t="shared" si="537"/>
        <v>15</v>
      </c>
      <c r="D11476" t="s">
        <v>12</v>
      </c>
      <c r="E11476" t="s">
        <v>2207</v>
      </c>
      <c r="F11476">
        <v>13</v>
      </c>
      <c r="G11476" t="str">
        <f t="shared" si="538"/>
        <v>Medium</v>
      </c>
      <c r="H11476" t="s">
        <v>3</v>
      </c>
      <c r="I11476" t="str">
        <f>IFERROR(VLOOKUP(A11476,sponsored_animals!$A$1:$C$2143,1,TRUE),0)</f>
        <v>178f1189a06b68</v>
      </c>
      <c r="J11476">
        <f>VLOOKUP(H11476,location_costs!$A$1:$B$6,2,FALSE)</f>
        <v>120</v>
      </c>
      <c r="K11476" t="str">
        <f t="shared" si="539"/>
        <v>Dog_Medium</v>
      </c>
      <c r="L11476">
        <f>VLOOKUP(K11476,size_costs!$D$1:$E$10,2,FALSE)</f>
        <v>150</v>
      </c>
      <c r="M11476">
        <f>VLOOKUP(C11476,age_costs!$A$1:$B$52,2,FALSE)</f>
        <v>200</v>
      </c>
    </row>
    <row r="11477" spans="1:13" x14ac:dyDescent="0.25">
      <c r="A11477" t="s">
        <v>13166</v>
      </c>
      <c r="B11477" t="s">
        <v>3458</v>
      </c>
      <c r="C11477" s="2">
        <f t="shared" si="537"/>
        <v>5</v>
      </c>
      <c r="D11477" t="s">
        <v>19</v>
      </c>
      <c r="E11477" t="s">
        <v>2210</v>
      </c>
      <c r="F11477">
        <v>8</v>
      </c>
      <c r="G11477" t="str">
        <f t="shared" si="538"/>
        <v>Large</v>
      </c>
      <c r="H11477" t="s">
        <v>7</v>
      </c>
      <c r="I11477">
        <f>IFERROR(VLOOKUP(A11477,sponsored_animals!$A$1:$C$2143,1,TRUE),0)</f>
        <v>0</v>
      </c>
      <c r="J11477">
        <f>VLOOKUP(H11477,location_costs!$A$1:$B$6,2,FALSE)</f>
        <v>100</v>
      </c>
      <c r="K11477" t="str">
        <f t="shared" si="539"/>
        <v>Cat_Large</v>
      </c>
      <c r="L11477">
        <f>VLOOKUP(K11477,size_costs!$D$1:$E$10,2,FALSE)</f>
        <v>140</v>
      </c>
      <c r="M11477">
        <f>VLOOKUP(C11477,age_costs!$A$1:$B$52,2,FALSE)</f>
        <v>100</v>
      </c>
    </row>
    <row r="11478" spans="1:13" x14ac:dyDescent="0.25">
      <c r="A11478" t="s">
        <v>13167</v>
      </c>
      <c r="B11478" t="s">
        <v>4402</v>
      </c>
      <c r="C11478" s="2">
        <f t="shared" si="537"/>
        <v>3</v>
      </c>
      <c r="D11478" t="s">
        <v>12</v>
      </c>
      <c r="E11478" t="s">
        <v>4008</v>
      </c>
      <c r="F11478">
        <v>38</v>
      </c>
      <c r="G11478" t="str">
        <f t="shared" si="538"/>
        <v>Large</v>
      </c>
      <c r="H11478" t="s">
        <v>6</v>
      </c>
      <c r="I11478" t="str">
        <f>IFERROR(VLOOKUP(A11478,sponsored_animals!$A$1:$C$2143,1,TRUE),0)</f>
        <v>36806649e5722d</v>
      </c>
      <c r="J11478">
        <f>VLOOKUP(H11478,location_costs!$A$1:$B$6,2,FALSE)</f>
        <v>135</v>
      </c>
      <c r="K11478" t="str">
        <f t="shared" si="539"/>
        <v>Dog_Large</v>
      </c>
      <c r="L11478">
        <f>VLOOKUP(K11478,size_costs!$D$1:$E$10,2,FALSE)</f>
        <v>175</v>
      </c>
      <c r="M11478">
        <f>VLOOKUP(C11478,age_costs!$A$1:$B$52,2,FALSE)</f>
        <v>0</v>
      </c>
    </row>
    <row r="11479" spans="1:13" x14ac:dyDescent="0.25">
      <c r="A11479" t="s">
        <v>13168</v>
      </c>
      <c r="B11479" t="s">
        <v>14044</v>
      </c>
      <c r="C11479" s="2">
        <f t="shared" si="537"/>
        <v>7</v>
      </c>
      <c r="D11479" t="s">
        <v>12</v>
      </c>
      <c r="E11479" t="s">
        <v>2533</v>
      </c>
      <c r="F11479">
        <v>19</v>
      </c>
      <c r="G11479" t="str">
        <f t="shared" si="538"/>
        <v>Medium</v>
      </c>
      <c r="H11479" t="s">
        <v>4</v>
      </c>
      <c r="I11479">
        <f>IFERROR(VLOOKUP(A11479,sponsored_animals!$A$1:$C$2143,1,TRUE),0)</f>
        <v>0</v>
      </c>
      <c r="J11479">
        <f>VLOOKUP(H11479,location_costs!$A$1:$B$6,2,FALSE)</f>
        <v>110</v>
      </c>
      <c r="K11479" t="str">
        <f t="shared" si="539"/>
        <v>Dog_Medium</v>
      </c>
      <c r="L11479">
        <f>VLOOKUP(K11479,size_costs!$D$1:$E$10,2,FALSE)</f>
        <v>150</v>
      </c>
      <c r="M11479">
        <f>VLOOKUP(C11479,age_costs!$A$1:$B$52,2,FALSE)</f>
        <v>100</v>
      </c>
    </row>
    <row r="11480" spans="1:13" x14ac:dyDescent="0.25">
      <c r="A11480" t="s">
        <v>13169</v>
      </c>
      <c r="B11480" t="s">
        <v>15211</v>
      </c>
      <c r="C11480" s="2">
        <f t="shared" si="537"/>
        <v>8</v>
      </c>
      <c r="D11480" t="s">
        <v>12</v>
      </c>
      <c r="E11480" t="s">
        <v>2180</v>
      </c>
      <c r="F11480">
        <v>26</v>
      </c>
      <c r="G11480" t="str">
        <f t="shared" si="538"/>
        <v>Medium</v>
      </c>
      <c r="H11480" t="s">
        <v>6</v>
      </c>
      <c r="I11480">
        <f>IFERROR(VLOOKUP(A11480,sponsored_animals!$A$1:$C$2143,1,TRUE),0)</f>
        <v>0</v>
      </c>
      <c r="J11480">
        <f>VLOOKUP(H11480,location_costs!$A$1:$B$6,2,FALSE)</f>
        <v>135</v>
      </c>
      <c r="K11480" t="str">
        <f t="shared" si="539"/>
        <v>Dog_Medium</v>
      </c>
      <c r="L11480">
        <f>VLOOKUP(K11480,size_costs!$D$1:$E$10,2,FALSE)</f>
        <v>150</v>
      </c>
      <c r="M11480">
        <f>VLOOKUP(C11480,age_costs!$A$1:$B$52,2,FALSE)</f>
        <v>150</v>
      </c>
    </row>
    <row r="11481" spans="1:13" x14ac:dyDescent="0.25">
      <c r="A11481" t="s">
        <v>13170</v>
      </c>
      <c r="B11481" t="s">
        <v>7180</v>
      </c>
      <c r="C11481" s="2">
        <f t="shared" si="537"/>
        <v>9</v>
      </c>
      <c r="D11481" t="s">
        <v>12</v>
      </c>
      <c r="E11481" t="s">
        <v>2202</v>
      </c>
      <c r="F11481">
        <v>12</v>
      </c>
      <c r="G11481" t="str">
        <f t="shared" si="538"/>
        <v>Medium</v>
      </c>
      <c r="H11481" t="s">
        <v>7</v>
      </c>
      <c r="I11481" t="str">
        <f>IFERROR(VLOOKUP(A11481,sponsored_animals!$A$1:$C$2143,1,TRUE),0)</f>
        <v>36806649e5722d</v>
      </c>
      <c r="J11481">
        <f>VLOOKUP(H11481,location_costs!$A$1:$B$6,2,FALSE)</f>
        <v>100</v>
      </c>
      <c r="K11481" t="str">
        <f t="shared" si="539"/>
        <v>Dog_Medium</v>
      </c>
      <c r="L11481">
        <f>VLOOKUP(K11481,size_costs!$D$1:$E$10,2,FALSE)</f>
        <v>150</v>
      </c>
      <c r="M11481">
        <f>VLOOKUP(C11481,age_costs!$A$1:$B$52,2,FALSE)</f>
        <v>150</v>
      </c>
    </row>
    <row r="11482" spans="1:13" x14ac:dyDescent="0.25">
      <c r="A11482" t="s">
        <v>13171</v>
      </c>
      <c r="B11482" t="s">
        <v>14035</v>
      </c>
      <c r="C11482" s="2">
        <f t="shared" si="537"/>
        <v>2</v>
      </c>
      <c r="D11482" t="s">
        <v>12</v>
      </c>
      <c r="E11482" t="s">
        <v>2190</v>
      </c>
      <c r="F11482">
        <v>23</v>
      </c>
      <c r="G11482" t="str">
        <f t="shared" si="538"/>
        <v>Medium</v>
      </c>
      <c r="H11482" t="s">
        <v>3</v>
      </c>
      <c r="I11482">
        <f>IFERROR(VLOOKUP(A11482,sponsored_animals!$A$1:$C$2143,1,TRUE),0)</f>
        <v>0</v>
      </c>
      <c r="J11482">
        <f>VLOOKUP(H11482,location_costs!$A$1:$B$6,2,FALSE)</f>
        <v>120</v>
      </c>
      <c r="K11482" t="str">
        <f t="shared" si="539"/>
        <v>Dog_Medium</v>
      </c>
      <c r="L11482">
        <f>VLOOKUP(K11482,size_costs!$D$1:$E$10,2,FALSE)</f>
        <v>150</v>
      </c>
      <c r="M11482">
        <f>VLOOKUP(C11482,age_costs!$A$1:$B$52,2,FALSE)</f>
        <v>0</v>
      </c>
    </row>
    <row r="11483" spans="1:13" x14ac:dyDescent="0.25">
      <c r="A11483" t="s">
        <v>13172</v>
      </c>
      <c r="B11483" t="s">
        <v>3844</v>
      </c>
      <c r="C11483" s="2">
        <f t="shared" si="537"/>
        <v>7</v>
      </c>
      <c r="D11483" t="s">
        <v>12</v>
      </c>
      <c r="E11483" t="s">
        <v>2332</v>
      </c>
      <c r="F11483">
        <v>23</v>
      </c>
      <c r="G11483" t="str">
        <f t="shared" si="538"/>
        <v>Medium</v>
      </c>
      <c r="H11483" t="s">
        <v>6</v>
      </c>
      <c r="I11483" t="str">
        <f>IFERROR(VLOOKUP(A11483,sponsored_animals!$A$1:$C$2143,1,TRUE),0)</f>
        <v>d40d0d9a6a4451</v>
      </c>
      <c r="J11483">
        <f>VLOOKUP(H11483,location_costs!$A$1:$B$6,2,FALSE)</f>
        <v>135</v>
      </c>
      <c r="K11483" t="str">
        <f t="shared" si="539"/>
        <v>Dog_Medium</v>
      </c>
      <c r="L11483">
        <f>VLOOKUP(K11483,size_costs!$D$1:$E$10,2,FALSE)</f>
        <v>150</v>
      </c>
      <c r="M11483">
        <f>VLOOKUP(C11483,age_costs!$A$1:$B$52,2,FALSE)</f>
        <v>100</v>
      </c>
    </row>
    <row r="11484" spans="1:13" x14ac:dyDescent="0.25">
      <c r="A11484" t="s">
        <v>13173</v>
      </c>
      <c r="B11484" t="s">
        <v>16453</v>
      </c>
      <c r="C11484" s="2">
        <f t="shared" si="537"/>
        <v>10</v>
      </c>
      <c r="D11484" t="s">
        <v>19</v>
      </c>
      <c r="E11484" t="s">
        <v>2198</v>
      </c>
      <c r="F11484">
        <v>6</v>
      </c>
      <c r="G11484" t="str">
        <f t="shared" si="538"/>
        <v>Medium</v>
      </c>
      <c r="H11484" t="s">
        <v>7</v>
      </c>
      <c r="I11484" t="str">
        <f>IFERROR(VLOOKUP(A11484,sponsored_animals!$A$1:$C$2143,1,TRUE),0)</f>
        <v>214f8f6b359a1e</v>
      </c>
      <c r="J11484">
        <f>VLOOKUP(H11484,location_costs!$A$1:$B$6,2,FALSE)</f>
        <v>100</v>
      </c>
      <c r="K11484" t="str">
        <f t="shared" si="539"/>
        <v>Cat_Medium</v>
      </c>
      <c r="L11484">
        <f>VLOOKUP(K11484,size_costs!$D$1:$E$10,2,FALSE)</f>
        <v>120</v>
      </c>
      <c r="M11484">
        <f>VLOOKUP(C11484,age_costs!$A$1:$B$52,2,FALSE)</f>
        <v>150</v>
      </c>
    </row>
    <row r="11485" spans="1:13" x14ac:dyDescent="0.25">
      <c r="A11485" t="s">
        <v>13174</v>
      </c>
      <c r="B11485" t="s">
        <v>14682</v>
      </c>
      <c r="C11485" s="2">
        <f t="shared" si="537"/>
        <v>7</v>
      </c>
      <c r="D11485" t="s">
        <v>19</v>
      </c>
      <c r="E11485" t="s">
        <v>2198</v>
      </c>
      <c r="F11485">
        <v>6</v>
      </c>
      <c r="G11485" t="str">
        <f t="shared" si="538"/>
        <v>Medium</v>
      </c>
      <c r="H11485" t="s">
        <v>7</v>
      </c>
      <c r="I11485" t="str">
        <f>IFERROR(VLOOKUP(A11485,sponsored_animals!$A$1:$C$2143,1,TRUE),0)</f>
        <v>b14069999a0ee6</v>
      </c>
      <c r="J11485">
        <f>VLOOKUP(H11485,location_costs!$A$1:$B$6,2,FALSE)</f>
        <v>100</v>
      </c>
      <c r="K11485" t="str">
        <f t="shared" si="539"/>
        <v>Cat_Medium</v>
      </c>
      <c r="L11485">
        <f>VLOOKUP(K11485,size_costs!$D$1:$E$10,2,FALSE)</f>
        <v>120</v>
      </c>
      <c r="M11485">
        <f>VLOOKUP(C11485,age_costs!$A$1:$B$52,2,FALSE)</f>
        <v>100</v>
      </c>
    </row>
    <row r="11486" spans="1:13" x14ac:dyDescent="0.25">
      <c r="A11486" t="s">
        <v>13175</v>
      </c>
      <c r="B11486" t="s">
        <v>15340</v>
      </c>
      <c r="C11486" s="2">
        <f t="shared" si="537"/>
        <v>12</v>
      </c>
      <c r="D11486" t="s">
        <v>19</v>
      </c>
      <c r="E11486" t="s">
        <v>2241</v>
      </c>
      <c r="F11486">
        <v>9</v>
      </c>
      <c r="G11486" t="str">
        <f t="shared" si="538"/>
        <v>Large</v>
      </c>
      <c r="H11486" t="s">
        <v>3</v>
      </c>
      <c r="I11486" t="str">
        <f>IFERROR(VLOOKUP(A11486,sponsored_animals!$A$1:$C$2143,1,TRUE),0)</f>
        <v>178f1189a06b68</v>
      </c>
      <c r="J11486">
        <f>VLOOKUP(H11486,location_costs!$A$1:$B$6,2,FALSE)</f>
        <v>120</v>
      </c>
      <c r="K11486" t="str">
        <f t="shared" si="539"/>
        <v>Cat_Large</v>
      </c>
      <c r="L11486">
        <f>VLOOKUP(K11486,size_costs!$D$1:$E$10,2,FALSE)</f>
        <v>140</v>
      </c>
      <c r="M11486">
        <f>VLOOKUP(C11486,age_costs!$A$1:$B$52,2,FALSE)</f>
        <v>150</v>
      </c>
    </row>
    <row r="11487" spans="1:13" x14ac:dyDescent="0.25">
      <c r="A11487" t="s">
        <v>13176</v>
      </c>
      <c r="B11487" t="s">
        <v>3715</v>
      </c>
      <c r="C11487" s="2">
        <f t="shared" si="537"/>
        <v>3</v>
      </c>
      <c r="D11487" t="s">
        <v>12</v>
      </c>
      <c r="E11487" t="s">
        <v>2180</v>
      </c>
      <c r="F11487">
        <v>34</v>
      </c>
      <c r="G11487" t="str">
        <f t="shared" si="538"/>
        <v>Large</v>
      </c>
      <c r="H11487" t="s">
        <v>6</v>
      </c>
      <c r="I11487" t="str">
        <f>IFERROR(VLOOKUP(A11487,sponsored_animals!$A$1:$C$2143,1,TRUE),0)</f>
        <v>178f1189a06b68</v>
      </c>
      <c r="J11487">
        <f>VLOOKUP(H11487,location_costs!$A$1:$B$6,2,FALSE)</f>
        <v>135</v>
      </c>
      <c r="K11487" t="str">
        <f t="shared" si="539"/>
        <v>Dog_Large</v>
      </c>
      <c r="L11487">
        <f>VLOOKUP(K11487,size_costs!$D$1:$E$10,2,FALSE)</f>
        <v>175</v>
      </c>
      <c r="M11487">
        <f>VLOOKUP(C11487,age_costs!$A$1:$B$52,2,FALSE)</f>
        <v>0</v>
      </c>
    </row>
    <row r="11488" spans="1:13" x14ac:dyDescent="0.25">
      <c r="A11488" t="s">
        <v>13177</v>
      </c>
      <c r="B11488" t="s">
        <v>13792</v>
      </c>
      <c r="C11488" s="2">
        <f t="shared" si="537"/>
        <v>5</v>
      </c>
      <c r="D11488" t="s">
        <v>12</v>
      </c>
      <c r="E11488" t="s">
        <v>2186</v>
      </c>
      <c r="F11488">
        <v>23</v>
      </c>
      <c r="G11488" t="str">
        <f t="shared" si="538"/>
        <v>Medium</v>
      </c>
      <c r="H11488" t="s">
        <v>5</v>
      </c>
      <c r="I11488" t="str">
        <f>IFERROR(VLOOKUP(A11488,sponsored_animals!$A$1:$C$2143,1,TRUE),0)</f>
        <v>214f8f6b359a1e</v>
      </c>
      <c r="J11488">
        <f>VLOOKUP(H11488,location_costs!$A$1:$B$6,2,FALSE)</f>
        <v>140</v>
      </c>
      <c r="K11488" t="str">
        <f t="shared" si="539"/>
        <v>Dog_Medium</v>
      </c>
      <c r="L11488">
        <f>VLOOKUP(K11488,size_costs!$D$1:$E$10,2,FALSE)</f>
        <v>150</v>
      </c>
      <c r="M11488">
        <f>VLOOKUP(C11488,age_costs!$A$1:$B$52,2,FALSE)</f>
        <v>100</v>
      </c>
    </row>
    <row r="11489" spans="1:13" x14ac:dyDescent="0.25">
      <c r="A11489" t="s">
        <v>222</v>
      </c>
      <c r="B11489" t="s">
        <v>14501</v>
      </c>
      <c r="C11489" s="2">
        <f t="shared" si="537"/>
        <v>6</v>
      </c>
      <c r="D11489" t="s">
        <v>12</v>
      </c>
      <c r="E11489" t="s">
        <v>2207</v>
      </c>
      <c r="F11489">
        <v>6</v>
      </c>
      <c r="G11489" t="str">
        <f t="shared" si="538"/>
        <v>Small</v>
      </c>
      <c r="H11489" t="s">
        <v>3</v>
      </c>
      <c r="I11489" t="str">
        <f>IFERROR(VLOOKUP(A11489,sponsored_animals!$A$1:$C$2143,1,TRUE),0)</f>
        <v>438efb0f97b6a3</v>
      </c>
      <c r="J11489">
        <f>VLOOKUP(H11489,location_costs!$A$1:$B$6,2,FALSE)</f>
        <v>120</v>
      </c>
      <c r="K11489" t="str">
        <f t="shared" si="539"/>
        <v>Dog_Small</v>
      </c>
      <c r="L11489">
        <f>VLOOKUP(K11489,size_costs!$D$1:$E$10,2,FALSE)</f>
        <v>125</v>
      </c>
      <c r="M11489">
        <f>VLOOKUP(C11489,age_costs!$A$1:$B$52,2,FALSE)</f>
        <v>100</v>
      </c>
    </row>
    <row r="11490" spans="1:13" x14ac:dyDescent="0.25">
      <c r="A11490" t="s">
        <v>13178</v>
      </c>
      <c r="B11490" t="s">
        <v>13761</v>
      </c>
      <c r="C11490" s="2">
        <f t="shared" si="537"/>
        <v>2</v>
      </c>
      <c r="D11490" t="s">
        <v>19</v>
      </c>
      <c r="E11490" t="s">
        <v>2241</v>
      </c>
      <c r="F11490">
        <v>2</v>
      </c>
      <c r="G11490" t="str">
        <f t="shared" si="538"/>
        <v>Small</v>
      </c>
      <c r="H11490" t="s">
        <v>5</v>
      </c>
      <c r="I11490" t="str">
        <f>IFERROR(VLOOKUP(A11490,sponsored_animals!$A$1:$C$2143,1,TRUE),0)</f>
        <v>178f1189a06b68</v>
      </c>
      <c r="J11490">
        <f>VLOOKUP(H11490,location_costs!$A$1:$B$6,2,FALSE)</f>
        <v>140</v>
      </c>
      <c r="K11490" t="str">
        <f t="shared" si="539"/>
        <v>Cat_Small</v>
      </c>
      <c r="L11490">
        <f>VLOOKUP(K11490,size_costs!$D$1:$E$10,2,FALSE)</f>
        <v>100</v>
      </c>
      <c r="M11490">
        <f>VLOOKUP(C11490,age_costs!$A$1:$B$52,2,FALSE)</f>
        <v>0</v>
      </c>
    </row>
    <row r="11491" spans="1:13" x14ac:dyDescent="0.25">
      <c r="A11491" t="s">
        <v>486</v>
      </c>
      <c r="B11491" t="s">
        <v>9482</v>
      </c>
      <c r="C11491" s="2">
        <f t="shared" si="537"/>
        <v>7</v>
      </c>
      <c r="D11491" t="s">
        <v>12</v>
      </c>
      <c r="E11491" t="s">
        <v>2217</v>
      </c>
      <c r="F11491">
        <v>36</v>
      </c>
      <c r="G11491" t="str">
        <f t="shared" si="538"/>
        <v>Large</v>
      </c>
      <c r="H11491" t="s">
        <v>4</v>
      </c>
      <c r="I11491">
        <f>IFERROR(VLOOKUP(A11491,sponsored_animals!$A$1:$C$2143,1,TRUE),0)</f>
        <v>0</v>
      </c>
      <c r="J11491">
        <f>VLOOKUP(H11491,location_costs!$A$1:$B$6,2,FALSE)</f>
        <v>110</v>
      </c>
      <c r="K11491" t="str">
        <f t="shared" si="539"/>
        <v>Dog_Large</v>
      </c>
      <c r="L11491">
        <f>VLOOKUP(K11491,size_costs!$D$1:$E$10,2,FALSE)</f>
        <v>175</v>
      </c>
      <c r="M11491">
        <f>VLOOKUP(C11491,age_costs!$A$1:$B$52,2,FALSE)</f>
        <v>100</v>
      </c>
    </row>
    <row r="11492" spans="1:13" x14ac:dyDescent="0.25">
      <c r="A11492" t="s">
        <v>13179</v>
      </c>
      <c r="B11492" t="s">
        <v>16454</v>
      </c>
      <c r="C11492" s="2">
        <f t="shared" si="537"/>
        <v>14</v>
      </c>
      <c r="D11492" t="s">
        <v>12</v>
      </c>
      <c r="E11492" t="s">
        <v>2202</v>
      </c>
      <c r="F11492">
        <v>9</v>
      </c>
      <c r="G11492" t="str">
        <f t="shared" si="538"/>
        <v>Small</v>
      </c>
      <c r="H11492" t="s">
        <v>6</v>
      </c>
      <c r="I11492" t="str">
        <f>IFERROR(VLOOKUP(A11492,sponsored_animals!$A$1:$C$2143,1,TRUE),0)</f>
        <v>b14069999a0ee6</v>
      </c>
      <c r="J11492">
        <f>VLOOKUP(H11492,location_costs!$A$1:$B$6,2,FALSE)</f>
        <v>135</v>
      </c>
      <c r="K11492" t="str">
        <f t="shared" si="539"/>
        <v>Dog_Small</v>
      </c>
      <c r="L11492">
        <f>VLOOKUP(K11492,size_costs!$D$1:$E$10,2,FALSE)</f>
        <v>125</v>
      </c>
      <c r="M11492">
        <f>VLOOKUP(C11492,age_costs!$A$1:$B$52,2,FALSE)</f>
        <v>200</v>
      </c>
    </row>
    <row r="11493" spans="1:13" x14ac:dyDescent="0.25">
      <c r="A11493" t="s">
        <v>1222</v>
      </c>
      <c r="B11493" t="s">
        <v>13999</v>
      </c>
      <c r="C11493" s="2">
        <f t="shared" si="537"/>
        <v>9</v>
      </c>
      <c r="D11493" t="s">
        <v>12</v>
      </c>
      <c r="E11493" t="s">
        <v>2231</v>
      </c>
      <c r="F11493">
        <v>40</v>
      </c>
      <c r="G11493" t="str">
        <f t="shared" si="538"/>
        <v>Large</v>
      </c>
      <c r="H11493" t="s">
        <v>6</v>
      </c>
      <c r="I11493" t="str">
        <f>IFERROR(VLOOKUP(A11493,sponsored_animals!$A$1:$C$2143,1,TRUE),0)</f>
        <v>36806649e5722d</v>
      </c>
      <c r="J11493">
        <f>VLOOKUP(H11493,location_costs!$A$1:$B$6,2,FALSE)</f>
        <v>135</v>
      </c>
      <c r="K11493" t="str">
        <f t="shared" si="539"/>
        <v>Dog_Large</v>
      </c>
      <c r="L11493">
        <f>VLOOKUP(K11493,size_costs!$D$1:$E$10,2,FALSE)</f>
        <v>175</v>
      </c>
      <c r="M11493">
        <f>VLOOKUP(C11493,age_costs!$A$1:$B$52,2,FALSE)</f>
        <v>150</v>
      </c>
    </row>
    <row r="11494" spans="1:13" x14ac:dyDescent="0.25">
      <c r="A11494" t="s">
        <v>13180</v>
      </c>
      <c r="B11494" t="s">
        <v>14747</v>
      </c>
      <c r="C11494" s="2">
        <f t="shared" si="537"/>
        <v>7</v>
      </c>
      <c r="D11494" t="s">
        <v>19</v>
      </c>
      <c r="E11494" t="s">
        <v>2226</v>
      </c>
      <c r="F11494">
        <v>8.5</v>
      </c>
      <c r="G11494" t="str">
        <f t="shared" si="538"/>
        <v>Large</v>
      </c>
      <c r="H11494" t="s">
        <v>7</v>
      </c>
      <c r="I11494" t="str">
        <f>IFERROR(VLOOKUP(A11494,sponsored_animals!$A$1:$C$2143,1,TRUE),0)</f>
        <v>7c0c3e04e6a4d4</v>
      </c>
      <c r="J11494">
        <f>VLOOKUP(H11494,location_costs!$A$1:$B$6,2,FALSE)</f>
        <v>100</v>
      </c>
      <c r="K11494" t="str">
        <f t="shared" si="539"/>
        <v>Cat_Large</v>
      </c>
      <c r="L11494">
        <f>VLOOKUP(K11494,size_costs!$D$1:$E$10,2,FALSE)</f>
        <v>140</v>
      </c>
      <c r="M11494">
        <f>VLOOKUP(C11494,age_costs!$A$1:$B$52,2,FALSE)</f>
        <v>100</v>
      </c>
    </row>
    <row r="11495" spans="1:13" x14ac:dyDescent="0.25">
      <c r="A11495" t="s">
        <v>1170</v>
      </c>
      <c r="B11495" t="s">
        <v>14906</v>
      </c>
      <c r="C11495" s="2">
        <f t="shared" si="537"/>
        <v>9</v>
      </c>
      <c r="D11495" t="s">
        <v>19</v>
      </c>
      <c r="E11495" t="s">
        <v>2207</v>
      </c>
      <c r="F11495">
        <v>2</v>
      </c>
      <c r="G11495" t="str">
        <f t="shared" si="538"/>
        <v>Small</v>
      </c>
      <c r="H11495" t="s">
        <v>7</v>
      </c>
      <c r="I11495" t="str">
        <f>IFERROR(VLOOKUP(A11495,sponsored_animals!$A$1:$C$2143,1,TRUE),0)</f>
        <v>178f1189a06b68</v>
      </c>
      <c r="J11495">
        <f>VLOOKUP(H11495,location_costs!$A$1:$B$6,2,FALSE)</f>
        <v>100</v>
      </c>
      <c r="K11495" t="str">
        <f t="shared" si="539"/>
        <v>Cat_Small</v>
      </c>
      <c r="L11495">
        <f>VLOOKUP(K11495,size_costs!$D$1:$E$10,2,FALSE)</f>
        <v>100</v>
      </c>
      <c r="M11495">
        <f>VLOOKUP(C11495,age_costs!$A$1:$B$52,2,FALSE)</f>
        <v>150</v>
      </c>
    </row>
    <row r="11496" spans="1:13" x14ac:dyDescent="0.25">
      <c r="A11496" t="s">
        <v>13181</v>
      </c>
      <c r="B11496" t="s">
        <v>3383</v>
      </c>
      <c r="C11496" s="2">
        <f t="shared" si="537"/>
        <v>8</v>
      </c>
      <c r="D11496" t="s">
        <v>19</v>
      </c>
      <c r="E11496" t="s">
        <v>2252</v>
      </c>
      <c r="F11496">
        <v>8.5</v>
      </c>
      <c r="G11496" t="str">
        <f t="shared" si="538"/>
        <v>Large</v>
      </c>
      <c r="H11496" t="s">
        <v>3</v>
      </c>
      <c r="I11496" t="str">
        <f>IFERROR(VLOOKUP(A11496,sponsored_animals!$A$1:$C$2143,1,TRUE),0)</f>
        <v>b14069999a0ee6</v>
      </c>
      <c r="J11496">
        <f>VLOOKUP(H11496,location_costs!$A$1:$B$6,2,FALSE)</f>
        <v>120</v>
      </c>
      <c r="K11496" t="str">
        <f t="shared" si="539"/>
        <v>Cat_Large</v>
      </c>
      <c r="L11496">
        <f>VLOOKUP(K11496,size_costs!$D$1:$E$10,2,FALSE)</f>
        <v>140</v>
      </c>
      <c r="M11496">
        <f>VLOOKUP(C11496,age_costs!$A$1:$B$52,2,FALSE)</f>
        <v>150</v>
      </c>
    </row>
    <row r="11497" spans="1:13" x14ac:dyDescent="0.25">
      <c r="A11497" t="s">
        <v>13182</v>
      </c>
      <c r="B11497" t="s">
        <v>14358</v>
      </c>
      <c r="C11497" s="2">
        <f t="shared" si="537"/>
        <v>1</v>
      </c>
      <c r="D11497" t="s">
        <v>12</v>
      </c>
      <c r="E11497" t="s">
        <v>2182</v>
      </c>
      <c r="F11497">
        <v>47</v>
      </c>
      <c r="G11497" t="str">
        <f t="shared" si="538"/>
        <v>Large</v>
      </c>
      <c r="H11497" t="s">
        <v>5</v>
      </c>
      <c r="I11497" t="str">
        <f>IFERROR(VLOOKUP(A11497,sponsored_animals!$A$1:$C$2143,1,TRUE),0)</f>
        <v>b14069999a0ee6</v>
      </c>
      <c r="J11497">
        <f>VLOOKUP(H11497,location_costs!$A$1:$B$6,2,FALSE)</f>
        <v>140</v>
      </c>
      <c r="K11497" t="str">
        <f t="shared" si="539"/>
        <v>Dog_Large</v>
      </c>
      <c r="L11497">
        <f>VLOOKUP(K11497,size_costs!$D$1:$E$10,2,FALSE)</f>
        <v>175</v>
      </c>
      <c r="M11497">
        <f>VLOOKUP(C11497,age_costs!$A$1:$B$52,2,FALSE)</f>
        <v>0</v>
      </c>
    </row>
    <row r="11498" spans="1:13" x14ac:dyDescent="0.25">
      <c r="A11498" t="s">
        <v>13183</v>
      </c>
      <c r="B11498" t="s">
        <v>15167</v>
      </c>
      <c r="C11498" s="2">
        <f t="shared" si="537"/>
        <v>3</v>
      </c>
      <c r="D11498" t="s">
        <v>19</v>
      </c>
      <c r="E11498" t="s">
        <v>2198</v>
      </c>
      <c r="F11498">
        <v>10</v>
      </c>
      <c r="G11498" t="str">
        <f t="shared" si="538"/>
        <v>Large</v>
      </c>
      <c r="H11498" t="s">
        <v>4</v>
      </c>
      <c r="I11498">
        <f>IFERROR(VLOOKUP(A11498,sponsored_animals!$A$1:$C$2143,1,TRUE),0)</f>
        <v>0</v>
      </c>
      <c r="J11498">
        <f>VLOOKUP(H11498,location_costs!$A$1:$B$6,2,FALSE)</f>
        <v>110</v>
      </c>
      <c r="K11498" t="str">
        <f t="shared" si="539"/>
        <v>Cat_Large</v>
      </c>
      <c r="L11498">
        <f>VLOOKUP(K11498,size_costs!$D$1:$E$10,2,FALSE)</f>
        <v>140</v>
      </c>
      <c r="M11498">
        <f>VLOOKUP(C11498,age_costs!$A$1:$B$52,2,FALSE)</f>
        <v>0</v>
      </c>
    </row>
    <row r="11499" spans="1:13" x14ac:dyDescent="0.25">
      <c r="A11499" t="s">
        <v>13184</v>
      </c>
      <c r="B11499" t="s">
        <v>16455</v>
      </c>
      <c r="C11499" s="2">
        <f t="shared" si="537"/>
        <v>10</v>
      </c>
      <c r="D11499" t="s">
        <v>12</v>
      </c>
      <c r="E11499" t="s">
        <v>2186</v>
      </c>
      <c r="F11499">
        <v>33</v>
      </c>
      <c r="G11499" t="str">
        <f t="shared" si="538"/>
        <v>Large</v>
      </c>
      <c r="H11499" t="s">
        <v>3</v>
      </c>
      <c r="I11499">
        <f>IFERROR(VLOOKUP(A11499,sponsored_animals!$A$1:$C$2143,1,TRUE),0)</f>
        <v>0</v>
      </c>
      <c r="J11499">
        <f>VLOOKUP(H11499,location_costs!$A$1:$B$6,2,FALSE)</f>
        <v>120</v>
      </c>
      <c r="K11499" t="str">
        <f t="shared" si="539"/>
        <v>Dog_Large</v>
      </c>
      <c r="L11499">
        <f>VLOOKUP(K11499,size_costs!$D$1:$E$10,2,FALSE)</f>
        <v>175</v>
      </c>
      <c r="M11499">
        <f>VLOOKUP(C11499,age_costs!$A$1:$B$52,2,FALSE)</f>
        <v>150</v>
      </c>
    </row>
    <row r="11500" spans="1:13" x14ac:dyDescent="0.25">
      <c r="A11500" t="s">
        <v>13185</v>
      </c>
      <c r="B11500" t="s">
        <v>16363</v>
      </c>
      <c r="C11500" s="2">
        <f t="shared" si="537"/>
        <v>14</v>
      </c>
      <c r="D11500" t="s">
        <v>12</v>
      </c>
      <c r="E11500" t="s">
        <v>2217</v>
      </c>
      <c r="F11500">
        <v>46</v>
      </c>
      <c r="G11500" t="str">
        <f t="shared" si="538"/>
        <v>Large</v>
      </c>
      <c r="H11500" t="s">
        <v>7</v>
      </c>
      <c r="I11500">
        <f>IFERROR(VLOOKUP(A11500,sponsored_animals!$A$1:$C$2143,1,TRUE),0)</f>
        <v>0</v>
      </c>
      <c r="J11500">
        <f>VLOOKUP(H11500,location_costs!$A$1:$B$6,2,FALSE)</f>
        <v>100</v>
      </c>
      <c r="K11500" t="str">
        <f t="shared" si="539"/>
        <v>Dog_Large</v>
      </c>
      <c r="L11500">
        <f>VLOOKUP(K11500,size_costs!$D$1:$E$10,2,FALSE)</f>
        <v>175</v>
      </c>
      <c r="M11500">
        <f>VLOOKUP(C11500,age_costs!$A$1:$B$52,2,FALSE)</f>
        <v>200</v>
      </c>
    </row>
    <row r="11501" spans="1:13" x14ac:dyDescent="0.25">
      <c r="A11501" t="s">
        <v>13186</v>
      </c>
      <c r="B11501" t="s">
        <v>16456</v>
      </c>
      <c r="C11501" s="2">
        <f t="shared" si="537"/>
        <v>10</v>
      </c>
      <c r="D11501" t="s">
        <v>19</v>
      </c>
      <c r="E11501" t="s">
        <v>2210</v>
      </c>
      <c r="F11501">
        <v>8.5</v>
      </c>
      <c r="G11501" t="str">
        <f t="shared" si="538"/>
        <v>Large</v>
      </c>
      <c r="H11501" t="s">
        <v>3</v>
      </c>
      <c r="I11501" t="str">
        <f>IFERROR(VLOOKUP(A11501,sponsored_animals!$A$1:$C$2143,1,TRUE),0)</f>
        <v>b14069999a0ee6</v>
      </c>
      <c r="J11501">
        <f>VLOOKUP(H11501,location_costs!$A$1:$B$6,2,FALSE)</f>
        <v>120</v>
      </c>
      <c r="K11501" t="str">
        <f t="shared" si="539"/>
        <v>Cat_Large</v>
      </c>
      <c r="L11501">
        <f>VLOOKUP(K11501,size_costs!$D$1:$E$10,2,FALSE)</f>
        <v>140</v>
      </c>
      <c r="M11501">
        <f>VLOOKUP(C11501,age_costs!$A$1:$B$52,2,FALSE)</f>
        <v>150</v>
      </c>
    </row>
    <row r="11502" spans="1:13" x14ac:dyDescent="0.25">
      <c r="A11502" t="s">
        <v>13187</v>
      </c>
      <c r="B11502" t="s">
        <v>3384</v>
      </c>
      <c r="C11502" s="2">
        <f t="shared" si="537"/>
        <v>7</v>
      </c>
      <c r="D11502" t="s">
        <v>12</v>
      </c>
      <c r="E11502" t="s">
        <v>2302</v>
      </c>
      <c r="F11502">
        <v>47</v>
      </c>
      <c r="G11502" t="str">
        <f t="shared" si="538"/>
        <v>Large</v>
      </c>
      <c r="H11502" t="s">
        <v>6</v>
      </c>
      <c r="I11502" t="str">
        <f>IFERROR(VLOOKUP(A11502,sponsored_animals!$A$1:$C$2143,1,TRUE),0)</f>
        <v>36806649e5722d</v>
      </c>
      <c r="J11502">
        <f>VLOOKUP(H11502,location_costs!$A$1:$B$6,2,FALSE)</f>
        <v>135</v>
      </c>
      <c r="K11502" t="str">
        <f t="shared" si="539"/>
        <v>Dog_Large</v>
      </c>
      <c r="L11502">
        <f>VLOOKUP(K11502,size_costs!$D$1:$E$10,2,FALSE)</f>
        <v>175</v>
      </c>
      <c r="M11502">
        <f>VLOOKUP(C11502,age_costs!$A$1:$B$52,2,FALSE)</f>
        <v>100</v>
      </c>
    </row>
    <row r="11503" spans="1:13" x14ac:dyDescent="0.25">
      <c r="A11503" t="s">
        <v>13188</v>
      </c>
      <c r="B11503" t="s">
        <v>13619</v>
      </c>
      <c r="C11503" s="2">
        <f t="shared" si="537"/>
        <v>4</v>
      </c>
      <c r="D11503" t="s">
        <v>19</v>
      </c>
      <c r="E11503" t="s">
        <v>2210</v>
      </c>
      <c r="F11503">
        <v>8.5</v>
      </c>
      <c r="G11503" t="str">
        <f t="shared" si="538"/>
        <v>Large</v>
      </c>
      <c r="H11503" t="s">
        <v>6</v>
      </c>
      <c r="I11503" t="str">
        <f>IFERROR(VLOOKUP(A11503,sponsored_animals!$A$1:$C$2143,1,TRUE),0)</f>
        <v>178f1189a06b68</v>
      </c>
      <c r="J11503">
        <f>VLOOKUP(H11503,location_costs!$A$1:$B$6,2,FALSE)</f>
        <v>135</v>
      </c>
      <c r="K11503" t="str">
        <f t="shared" si="539"/>
        <v>Cat_Large</v>
      </c>
      <c r="L11503">
        <f>VLOOKUP(K11503,size_costs!$D$1:$E$10,2,FALSE)</f>
        <v>140</v>
      </c>
      <c r="M11503">
        <f>VLOOKUP(C11503,age_costs!$A$1:$B$52,2,FALSE)</f>
        <v>0</v>
      </c>
    </row>
    <row r="11504" spans="1:13" x14ac:dyDescent="0.25">
      <c r="A11504" t="s">
        <v>13189</v>
      </c>
      <c r="B11504" t="s">
        <v>14696</v>
      </c>
      <c r="C11504" s="2">
        <f t="shared" si="537"/>
        <v>7</v>
      </c>
      <c r="D11504" t="s">
        <v>12</v>
      </c>
      <c r="E11504" t="s">
        <v>2182</v>
      </c>
      <c r="F11504">
        <v>3</v>
      </c>
      <c r="G11504" t="str">
        <f t="shared" si="538"/>
        <v>Small</v>
      </c>
      <c r="H11504" t="s">
        <v>7</v>
      </c>
      <c r="I11504">
        <f>IFERROR(VLOOKUP(A11504,sponsored_animals!$A$1:$C$2143,1,TRUE),0)</f>
        <v>0</v>
      </c>
      <c r="J11504">
        <f>VLOOKUP(H11504,location_costs!$A$1:$B$6,2,FALSE)</f>
        <v>100</v>
      </c>
      <c r="K11504" t="str">
        <f t="shared" si="539"/>
        <v>Dog_Small</v>
      </c>
      <c r="L11504">
        <f>VLOOKUP(K11504,size_costs!$D$1:$E$10,2,FALSE)</f>
        <v>125</v>
      </c>
      <c r="M11504">
        <f>VLOOKUP(C11504,age_costs!$A$1:$B$52,2,FALSE)</f>
        <v>100</v>
      </c>
    </row>
    <row r="11505" spans="1:13" x14ac:dyDescent="0.25">
      <c r="A11505" t="s">
        <v>13190</v>
      </c>
      <c r="B11505" t="s">
        <v>14530</v>
      </c>
      <c r="C11505" s="2">
        <f t="shared" si="537"/>
        <v>2</v>
      </c>
      <c r="D11505" t="s">
        <v>12</v>
      </c>
      <c r="E11505" t="s">
        <v>2233</v>
      </c>
      <c r="F11505">
        <v>18</v>
      </c>
      <c r="G11505" t="str">
        <f t="shared" si="538"/>
        <v>Medium</v>
      </c>
      <c r="H11505" t="s">
        <v>6</v>
      </c>
      <c r="I11505" t="str">
        <f>IFERROR(VLOOKUP(A11505,sponsored_animals!$A$1:$C$2143,1,TRUE),0)</f>
        <v>b14069999a0ee6</v>
      </c>
      <c r="J11505">
        <f>VLOOKUP(H11505,location_costs!$A$1:$B$6,2,FALSE)</f>
        <v>135</v>
      </c>
      <c r="K11505" t="str">
        <f t="shared" si="539"/>
        <v>Dog_Medium</v>
      </c>
      <c r="L11505">
        <f>VLOOKUP(K11505,size_costs!$D$1:$E$10,2,FALSE)</f>
        <v>150</v>
      </c>
      <c r="M11505">
        <f>VLOOKUP(C11505,age_costs!$A$1:$B$52,2,FALSE)</f>
        <v>0</v>
      </c>
    </row>
    <row r="11506" spans="1:13" x14ac:dyDescent="0.25">
      <c r="A11506" t="s">
        <v>351</v>
      </c>
      <c r="B11506" t="s">
        <v>3725</v>
      </c>
      <c r="C11506" s="2">
        <f t="shared" si="537"/>
        <v>8</v>
      </c>
      <c r="D11506" t="s">
        <v>12</v>
      </c>
      <c r="E11506" t="s">
        <v>2223</v>
      </c>
      <c r="F11506">
        <v>41</v>
      </c>
      <c r="G11506" t="str">
        <f t="shared" si="538"/>
        <v>Large</v>
      </c>
      <c r="H11506" t="s">
        <v>7</v>
      </c>
      <c r="I11506" t="str">
        <f>IFERROR(VLOOKUP(A11506,sponsored_animals!$A$1:$C$2143,1,TRUE),0)</f>
        <v>214f8f6b359a1e</v>
      </c>
      <c r="J11506">
        <f>VLOOKUP(H11506,location_costs!$A$1:$B$6,2,FALSE)</f>
        <v>100</v>
      </c>
      <c r="K11506" t="str">
        <f t="shared" si="539"/>
        <v>Dog_Large</v>
      </c>
      <c r="L11506">
        <f>VLOOKUP(K11506,size_costs!$D$1:$E$10,2,FALSE)</f>
        <v>175</v>
      </c>
      <c r="M11506">
        <f>VLOOKUP(C11506,age_costs!$A$1:$B$52,2,FALSE)</f>
        <v>150</v>
      </c>
    </row>
    <row r="11507" spans="1:13" x14ac:dyDescent="0.25">
      <c r="A11507" t="s">
        <v>13191</v>
      </c>
      <c r="B11507" t="s">
        <v>2254</v>
      </c>
      <c r="C11507" s="2">
        <f t="shared" si="537"/>
        <v>6</v>
      </c>
      <c r="D11507" t="s">
        <v>12</v>
      </c>
      <c r="E11507" t="s">
        <v>2294</v>
      </c>
      <c r="F11507">
        <v>8</v>
      </c>
      <c r="G11507" t="str">
        <f t="shared" si="538"/>
        <v>Small</v>
      </c>
      <c r="H11507" t="s">
        <v>5</v>
      </c>
      <c r="I11507" t="str">
        <f>IFERROR(VLOOKUP(A11507,sponsored_animals!$A$1:$C$2143,1,TRUE),0)</f>
        <v>f3de00c24336c4</v>
      </c>
      <c r="J11507">
        <f>VLOOKUP(H11507,location_costs!$A$1:$B$6,2,FALSE)</f>
        <v>140</v>
      </c>
      <c r="K11507" t="str">
        <f t="shared" si="539"/>
        <v>Dog_Small</v>
      </c>
      <c r="L11507">
        <f>VLOOKUP(K11507,size_costs!$D$1:$E$10,2,FALSE)</f>
        <v>125</v>
      </c>
      <c r="M11507">
        <f>VLOOKUP(C11507,age_costs!$A$1:$B$52,2,FALSE)</f>
        <v>100</v>
      </c>
    </row>
    <row r="11508" spans="1:13" x14ac:dyDescent="0.25">
      <c r="A11508" t="s">
        <v>13192</v>
      </c>
      <c r="B11508" t="s">
        <v>13979</v>
      </c>
      <c r="C11508" s="2">
        <f t="shared" si="537"/>
        <v>10</v>
      </c>
      <c r="D11508" t="s">
        <v>12</v>
      </c>
      <c r="E11508" t="s">
        <v>2182</v>
      </c>
      <c r="F11508">
        <v>13</v>
      </c>
      <c r="G11508" t="str">
        <f t="shared" si="538"/>
        <v>Medium</v>
      </c>
      <c r="H11508" t="s">
        <v>3</v>
      </c>
      <c r="I11508" t="str">
        <f>IFERROR(VLOOKUP(A11508,sponsored_animals!$A$1:$C$2143,1,TRUE),0)</f>
        <v>178f1189a06b68</v>
      </c>
      <c r="J11508">
        <f>VLOOKUP(H11508,location_costs!$A$1:$B$6,2,FALSE)</f>
        <v>120</v>
      </c>
      <c r="K11508" t="str">
        <f t="shared" si="539"/>
        <v>Dog_Medium</v>
      </c>
      <c r="L11508">
        <f>VLOOKUP(K11508,size_costs!$D$1:$E$10,2,FALSE)</f>
        <v>150</v>
      </c>
      <c r="M11508">
        <f>VLOOKUP(C11508,age_costs!$A$1:$B$52,2,FALSE)</f>
        <v>150</v>
      </c>
    </row>
    <row r="11509" spans="1:13" x14ac:dyDescent="0.25">
      <c r="A11509" t="s">
        <v>13193</v>
      </c>
      <c r="B11509" t="s">
        <v>16115</v>
      </c>
      <c r="C11509" s="2">
        <f t="shared" si="537"/>
        <v>9</v>
      </c>
      <c r="D11509" t="s">
        <v>12</v>
      </c>
      <c r="E11509" t="s">
        <v>2207</v>
      </c>
      <c r="F11509">
        <v>35</v>
      </c>
      <c r="G11509" t="str">
        <f t="shared" si="538"/>
        <v>Large</v>
      </c>
      <c r="H11509" t="s">
        <v>3</v>
      </c>
      <c r="I11509" t="str">
        <f>IFERROR(VLOOKUP(A11509,sponsored_animals!$A$1:$C$2143,1,TRUE),0)</f>
        <v>178f1189a06b68</v>
      </c>
      <c r="J11509">
        <f>VLOOKUP(H11509,location_costs!$A$1:$B$6,2,FALSE)</f>
        <v>120</v>
      </c>
      <c r="K11509" t="str">
        <f t="shared" si="539"/>
        <v>Dog_Large</v>
      </c>
      <c r="L11509">
        <f>VLOOKUP(K11509,size_costs!$D$1:$E$10,2,FALSE)</f>
        <v>175</v>
      </c>
      <c r="M11509">
        <f>VLOOKUP(C11509,age_costs!$A$1:$B$52,2,FALSE)</f>
        <v>150</v>
      </c>
    </row>
    <row r="11510" spans="1:13" x14ac:dyDescent="0.25">
      <c r="A11510" t="s">
        <v>13194</v>
      </c>
      <c r="B11510" t="s">
        <v>15451</v>
      </c>
      <c r="C11510" s="2">
        <f t="shared" si="537"/>
        <v>11</v>
      </c>
      <c r="D11510" t="s">
        <v>19</v>
      </c>
      <c r="E11510" t="s">
        <v>2177</v>
      </c>
      <c r="F11510">
        <v>4</v>
      </c>
      <c r="G11510" t="str">
        <f t="shared" si="538"/>
        <v>Small</v>
      </c>
      <c r="H11510" t="s">
        <v>3</v>
      </c>
      <c r="I11510">
        <f>IFERROR(VLOOKUP(A11510,sponsored_animals!$A$1:$C$2143,1,TRUE),0)</f>
        <v>0</v>
      </c>
      <c r="J11510">
        <f>VLOOKUP(H11510,location_costs!$A$1:$B$6,2,FALSE)</f>
        <v>120</v>
      </c>
      <c r="K11510" t="str">
        <f t="shared" si="539"/>
        <v>Cat_Small</v>
      </c>
      <c r="L11510">
        <f>VLOOKUP(K11510,size_costs!$D$1:$E$10,2,FALSE)</f>
        <v>100</v>
      </c>
      <c r="M11510">
        <f>VLOOKUP(C11510,age_costs!$A$1:$B$52,2,FALSE)</f>
        <v>150</v>
      </c>
    </row>
    <row r="11511" spans="1:13" x14ac:dyDescent="0.25">
      <c r="A11511" t="s">
        <v>13195</v>
      </c>
      <c r="B11511" t="s">
        <v>13548</v>
      </c>
      <c r="C11511" s="2">
        <f t="shared" si="537"/>
        <v>6</v>
      </c>
      <c r="D11511" t="s">
        <v>12</v>
      </c>
      <c r="E11511" t="s">
        <v>2233</v>
      </c>
      <c r="F11511">
        <v>15</v>
      </c>
      <c r="G11511" t="str">
        <f t="shared" si="538"/>
        <v>Medium</v>
      </c>
      <c r="H11511" t="s">
        <v>6</v>
      </c>
      <c r="I11511" t="str">
        <f>IFERROR(VLOOKUP(A11511,sponsored_animals!$A$1:$C$2143,1,TRUE),0)</f>
        <v>178f1189a06b68</v>
      </c>
      <c r="J11511">
        <f>VLOOKUP(H11511,location_costs!$A$1:$B$6,2,FALSE)</f>
        <v>135</v>
      </c>
      <c r="K11511" t="str">
        <f t="shared" si="539"/>
        <v>Dog_Medium</v>
      </c>
      <c r="L11511">
        <f>VLOOKUP(K11511,size_costs!$D$1:$E$10,2,FALSE)</f>
        <v>150</v>
      </c>
      <c r="M11511">
        <f>VLOOKUP(C11511,age_costs!$A$1:$B$52,2,FALSE)</f>
        <v>100</v>
      </c>
    </row>
    <row r="11512" spans="1:13" x14ac:dyDescent="0.25">
      <c r="A11512" t="s">
        <v>1225</v>
      </c>
      <c r="B11512" t="s">
        <v>14722</v>
      </c>
      <c r="C11512" s="2">
        <f t="shared" si="537"/>
        <v>3</v>
      </c>
      <c r="D11512" t="s">
        <v>19</v>
      </c>
      <c r="E11512" t="s">
        <v>2200</v>
      </c>
      <c r="F11512">
        <v>6</v>
      </c>
      <c r="G11512" t="str">
        <f t="shared" si="538"/>
        <v>Medium</v>
      </c>
      <c r="H11512" t="s">
        <v>6</v>
      </c>
      <c r="I11512" t="str">
        <f>IFERROR(VLOOKUP(A11512,sponsored_animals!$A$1:$C$2143,1,TRUE),0)</f>
        <v>178f1189a06b68</v>
      </c>
      <c r="J11512">
        <f>VLOOKUP(H11512,location_costs!$A$1:$B$6,2,FALSE)</f>
        <v>135</v>
      </c>
      <c r="K11512" t="str">
        <f t="shared" si="539"/>
        <v>Cat_Medium</v>
      </c>
      <c r="L11512">
        <f>VLOOKUP(K11512,size_costs!$D$1:$E$10,2,FALSE)</f>
        <v>120</v>
      </c>
      <c r="M11512">
        <f>VLOOKUP(C11512,age_costs!$A$1:$B$52,2,FALSE)</f>
        <v>0</v>
      </c>
    </row>
    <row r="11513" spans="1:13" x14ac:dyDescent="0.25">
      <c r="A11513" t="s">
        <v>13196</v>
      </c>
      <c r="B11513" t="s">
        <v>8212</v>
      </c>
      <c r="C11513" s="2">
        <f t="shared" si="537"/>
        <v>11</v>
      </c>
      <c r="D11513" t="s">
        <v>12</v>
      </c>
      <c r="E11513" t="s">
        <v>2625</v>
      </c>
      <c r="F11513">
        <v>34</v>
      </c>
      <c r="G11513" t="str">
        <f t="shared" si="538"/>
        <v>Large</v>
      </c>
      <c r="H11513" t="s">
        <v>7</v>
      </c>
      <c r="I11513" t="str">
        <f>IFERROR(VLOOKUP(A11513,sponsored_animals!$A$1:$C$2143,1,TRUE),0)</f>
        <v>b14069999a0ee6</v>
      </c>
      <c r="J11513">
        <f>VLOOKUP(H11513,location_costs!$A$1:$B$6,2,FALSE)</f>
        <v>100</v>
      </c>
      <c r="K11513" t="str">
        <f t="shared" si="539"/>
        <v>Dog_Large</v>
      </c>
      <c r="L11513">
        <f>VLOOKUP(K11513,size_costs!$D$1:$E$10,2,FALSE)</f>
        <v>175</v>
      </c>
      <c r="M11513">
        <f>VLOOKUP(C11513,age_costs!$A$1:$B$52,2,FALSE)</f>
        <v>150</v>
      </c>
    </row>
    <row r="11514" spans="1:13" x14ac:dyDescent="0.25">
      <c r="A11514" t="s">
        <v>13197</v>
      </c>
      <c r="B11514" t="s">
        <v>3946</v>
      </c>
      <c r="C11514" s="2">
        <f t="shared" si="537"/>
        <v>7</v>
      </c>
      <c r="D11514" t="s">
        <v>19</v>
      </c>
      <c r="E11514" t="s">
        <v>2760</v>
      </c>
      <c r="F11514">
        <v>6.5</v>
      </c>
      <c r="G11514" t="str">
        <f t="shared" si="538"/>
        <v>Medium</v>
      </c>
      <c r="H11514" t="s">
        <v>6</v>
      </c>
      <c r="I11514" t="str">
        <f>IFERROR(VLOOKUP(A11514,sponsored_animals!$A$1:$C$2143,1,TRUE),0)</f>
        <v>178f1189a06b68</v>
      </c>
      <c r="J11514">
        <f>VLOOKUP(H11514,location_costs!$A$1:$B$6,2,FALSE)</f>
        <v>135</v>
      </c>
      <c r="K11514" t="str">
        <f t="shared" si="539"/>
        <v>Cat_Medium</v>
      </c>
      <c r="L11514">
        <f>VLOOKUP(K11514,size_costs!$D$1:$E$10,2,FALSE)</f>
        <v>120</v>
      </c>
      <c r="M11514">
        <f>VLOOKUP(C11514,age_costs!$A$1:$B$52,2,FALSE)</f>
        <v>100</v>
      </c>
    </row>
    <row r="11515" spans="1:13" x14ac:dyDescent="0.25">
      <c r="A11515" t="s">
        <v>2139</v>
      </c>
      <c r="B11515" t="s">
        <v>3715</v>
      </c>
      <c r="C11515" s="2">
        <f t="shared" si="537"/>
        <v>3</v>
      </c>
      <c r="D11515" t="s">
        <v>12</v>
      </c>
      <c r="E11515" t="s">
        <v>2332</v>
      </c>
      <c r="F11515">
        <v>20</v>
      </c>
      <c r="G11515" t="str">
        <f t="shared" si="538"/>
        <v>Medium</v>
      </c>
      <c r="H11515" t="s">
        <v>5</v>
      </c>
      <c r="I11515">
        <f>IFERROR(VLOOKUP(A11515,sponsored_animals!$A$1:$C$2143,1,TRUE),0)</f>
        <v>0</v>
      </c>
      <c r="J11515">
        <f>VLOOKUP(H11515,location_costs!$A$1:$B$6,2,FALSE)</f>
        <v>140</v>
      </c>
      <c r="K11515" t="str">
        <f t="shared" si="539"/>
        <v>Dog_Medium</v>
      </c>
      <c r="L11515">
        <f>VLOOKUP(K11515,size_costs!$D$1:$E$10,2,FALSE)</f>
        <v>150</v>
      </c>
      <c r="M11515">
        <f>VLOOKUP(C11515,age_costs!$A$1:$B$52,2,FALSE)</f>
        <v>0</v>
      </c>
    </row>
    <row r="11516" spans="1:13" x14ac:dyDescent="0.25">
      <c r="A11516" t="s">
        <v>13198</v>
      </c>
      <c r="B11516" t="s">
        <v>16457</v>
      </c>
      <c r="C11516" s="2">
        <f t="shared" si="537"/>
        <v>10</v>
      </c>
      <c r="D11516" t="s">
        <v>12</v>
      </c>
      <c r="E11516" t="s">
        <v>2226</v>
      </c>
      <c r="F11516">
        <v>47</v>
      </c>
      <c r="G11516" t="str">
        <f t="shared" si="538"/>
        <v>Large</v>
      </c>
      <c r="H11516" t="s">
        <v>6</v>
      </c>
      <c r="I11516" t="str">
        <f>IFERROR(VLOOKUP(A11516,sponsored_animals!$A$1:$C$2143,1,TRUE),0)</f>
        <v>36806649e5722d</v>
      </c>
      <c r="J11516">
        <f>VLOOKUP(H11516,location_costs!$A$1:$B$6,2,FALSE)</f>
        <v>135</v>
      </c>
      <c r="K11516" t="str">
        <f t="shared" si="539"/>
        <v>Dog_Large</v>
      </c>
      <c r="L11516">
        <f>VLOOKUP(K11516,size_costs!$D$1:$E$10,2,FALSE)</f>
        <v>175</v>
      </c>
      <c r="M11516">
        <f>VLOOKUP(C11516,age_costs!$A$1:$B$52,2,FALSE)</f>
        <v>150</v>
      </c>
    </row>
    <row r="11517" spans="1:13" x14ac:dyDescent="0.25">
      <c r="A11517" t="s">
        <v>13199</v>
      </c>
      <c r="B11517" t="s">
        <v>15513</v>
      </c>
      <c r="C11517" s="2">
        <f t="shared" si="537"/>
        <v>2</v>
      </c>
      <c r="D11517" t="s">
        <v>19</v>
      </c>
      <c r="E11517" t="s">
        <v>2198</v>
      </c>
      <c r="F11517">
        <v>3</v>
      </c>
      <c r="G11517" t="str">
        <f t="shared" si="538"/>
        <v>Small</v>
      </c>
      <c r="H11517" t="s">
        <v>7</v>
      </c>
      <c r="I11517" t="str">
        <f>IFERROR(VLOOKUP(A11517,sponsored_animals!$A$1:$C$2143,1,TRUE),0)</f>
        <v>7c0c3e04e6a4d4</v>
      </c>
      <c r="J11517">
        <f>VLOOKUP(H11517,location_costs!$A$1:$B$6,2,FALSE)</f>
        <v>100</v>
      </c>
      <c r="K11517" t="str">
        <f t="shared" si="539"/>
        <v>Cat_Small</v>
      </c>
      <c r="L11517">
        <f>VLOOKUP(K11517,size_costs!$D$1:$E$10,2,FALSE)</f>
        <v>100</v>
      </c>
      <c r="M11517">
        <f>VLOOKUP(C11517,age_costs!$A$1:$B$52,2,FALSE)</f>
        <v>0</v>
      </c>
    </row>
    <row r="11518" spans="1:13" x14ac:dyDescent="0.25">
      <c r="A11518" t="s">
        <v>13200</v>
      </c>
      <c r="B11518" t="s">
        <v>8024</v>
      </c>
      <c r="C11518" s="2">
        <f t="shared" si="537"/>
        <v>7</v>
      </c>
      <c r="D11518" t="s">
        <v>19</v>
      </c>
      <c r="E11518" t="s">
        <v>3415</v>
      </c>
      <c r="F11518">
        <v>6.5</v>
      </c>
      <c r="G11518" t="str">
        <f t="shared" si="538"/>
        <v>Medium</v>
      </c>
      <c r="H11518" t="s">
        <v>3</v>
      </c>
      <c r="I11518" t="str">
        <f>IFERROR(VLOOKUP(A11518,sponsored_animals!$A$1:$C$2143,1,TRUE),0)</f>
        <v>178f1189a06b68</v>
      </c>
      <c r="J11518">
        <f>VLOOKUP(H11518,location_costs!$A$1:$B$6,2,FALSE)</f>
        <v>120</v>
      </c>
      <c r="K11518" t="str">
        <f t="shared" si="539"/>
        <v>Cat_Medium</v>
      </c>
      <c r="L11518">
        <f>VLOOKUP(K11518,size_costs!$D$1:$E$10,2,FALSE)</f>
        <v>120</v>
      </c>
      <c r="M11518">
        <f>VLOOKUP(C11518,age_costs!$A$1:$B$52,2,FALSE)</f>
        <v>100</v>
      </c>
    </row>
    <row r="11519" spans="1:13" x14ac:dyDescent="0.25">
      <c r="A11519" t="s">
        <v>13201</v>
      </c>
      <c r="B11519" t="s">
        <v>15756</v>
      </c>
      <c r="C11519" s="2">
        <f t="shared" si="537"/>
        <v>4</v>
      </c>
      <c r="D11519" t="s">
        <v>19</v>
      </c>
      <c r="E11519" t="s">
        <v>2207</v>
      </c>
      <c r="F11519">
        <v>3</v>
      </c>
      <c r="G11519" t="str">
        <f t="shared" si="538"/>
        <v>Small</v>
      </c>
      <c r="H11519" t="s">
        <v>7</v>
      </c>
      <c r="I11519">
        <f>IFERROR(VLOOKUP(A11519,sponsored_animals!$A$1:$C$2143,1,TRUE),0)</f>
        <v>0</v>
      </c>
      <c r="J11519">
        <f>VLOOKUP(H11519,location_costs!$A$1:$B$6,2,FALSE)</f>
        <v>100</v>
      </c>
      <c r="K11519" t="str">
        <f t="shared" si="539"/>
        <v>Cat_Small</v>
      </c>
      <c r="L11519">
        <f>VLOOKUP(K11519,size_costs!$D$1:$E$10,2,FALSE)</f>
        <v>100</v>
      </c>
      <c r="M11519">
        <f>VLOOKUP(C11519,age_costs!$A$1:$B$52,2,FALSE)</f>
        <v>0</v>
      </c>
    </row>
    <row r="11520" spans="1:13" x14ac:dyDescent="0.25">
      <c r="A11520" t="s">
        <v>578</v>
      </c>
      <c r="B11520" t="s">
        <v>6027</v>
      </c>
      <c r="C11520" s="2">
        <f t="shared" si="537"/>
        <v>3</v>
      </c>
      <c r="D11520" t="s">
        <v>12</v>
      </c>
      <c r="E11520" t="s">
        <v>2186</v>
      </c>
      <c r="F11520">
        <v>43</v>
      </c>
      <c r="G11520" t="str">
        <f t="shared" si="538"/>
        <v>Large</v>
      </c>
      <c r="H11520" t="s">
        <v>7</v>
      </c>
      <c r="I11520">
        <f>IFERROR(VLOOKUP(A11520,sponsored_animals!$A$1:$C$2143,1,TRUE),0)</f>
        <v>0</v>
      </c>
      <c r="J11520">
        <f>VLOOKUP(H11520,location_costs!$A$1:$B$6,2,FALSE)</f>
        <v>100</v>
      </c>
      <c r="K11520" t="str">
        <f t="shared" si="539"/>
        <v>Dog_Large</v>
      </c>
      <c r="L11520">
        <f>VLOOKUP(K11520,size_costs!$D$1:$E$10,2,FALSE)</f>
        <v>175</v>
      </c>
      <c r="M11520">
        <f>VLOOKUP(C11520,age_costs!$A$1:$B$52,2,FALSE)</f>
        <v>0</v>
      </c>
    </row>
    <row r="11521" spans="1:13" x14ac:dyDescent="0.25">
      <c r="A11521" t="s">
        <v>13202</v>
      </c>
      <c r="B11521" t="s">
        <v>5483</v>
      </c>
      <c r="C11521" s="2">
        <f t="shared" si="537"/>
        <v>9</v>
      </c>
      <c r="D11521" t="s">
        <v>12</v>
      </c>
      <c r="E11521" t="s">
        <v>2217</v>
      </c>
      <c r="F11521">
        <v>25</v>
      </c>
      <c r="G11521" t="str">
        <f t="shared" si="538"/>
        <v>Medium</v>
      </c>
      <c r="H11521" t="s">
        <v>3</v>
      </c>
      <c r="I11521">
        <f>IFERROR(VLOOKUP(A11521,sponsored_animals!$A$1:$C$2143,1,TRUE),0)</f>
        <v>0</v>
      </c>
      <c r="J11521">
        <f>VLOOKUP(H11521,location_costs!$A$1:$B$6,2,FALSE)</f>
        <v>120</v>
      </c>
      <c r="K11521" t="str">
        <f t="shared" si="539"/>
        <v>Dog_Medium</v>
      </c>
      <c r="L11521">
        <f>VLOOKUP(K11521,size_costs!$D$1:$E$10,2,FALSE)</f>
        <v>150</v>
      </c>
      <c r="M11521">
        <f>VLOOKUP(C11521,age_costs!$A$1:$B$52,2,FALSE)</f>
        <v>150</v>
      </c>
    </row>
    <row r="11522" spans="1:13" x14ac:dyDescent="0.25">
      <c r="A11522" t="s">
        <v>2038</v>
      </c>
      <c r="B11522" t="s">
        <v>14982</v>
      </c>
      <c r="C11522" s="2">
        <f t="shared" si="537"/>
        <v>10</v>
      </c>
      <c r="D11522" t="s">
        <v>12</v>
      </c>
      <c r="E11522" t="s">
        <v>2190</v>
      </c>
      <c r="F11522">
        <v>12</v>
      </c>
      <c r="G11522" t="str">
        <f t="shared" si="538"/>
        <v>Medium</v>
      </c>
      <c r="H11522" t="s">
        <v>7</v>
      </c>
      <c r="I11522" t="str">
        <f>IFERROR(VLOOKUP(A11522,sponsored_animals!$A$1:$C$2143,1,TRUE),0)</f>
        <v>178f1189a06b68</v>
      </c>
      <c r="J11522">
        <f>VLOOKUP(H11522,location_costs!$A$1:$B$6,2,FALSE)</f>
        <v>100</v>
      </c>
      <c r="K11522" t="str">
        <f t="shared" si="539"/>
        <v>Dog_Medium</v>
      </c>
      <c r="L11522">
        <f>VLOOKUP(K11522,size_costs!$D$1:$E$10,2,FALSE)</f>
        <v>150</v>
      </c>
      <c r="M11522">
        <f>VLOOKUP(C11522,age_costs!$A$1:$B$52,2,FALSE)</f>
        <v>150</v>
      </c>
    </row>
    <row r="11523" spans="1:13" x14ac:dyDescent="0.25">
      <c r="A11523" t="s">
        <v>610</v>
      </c>
      <c r="B11523" t="s">
        <v>14573</v>
      </c>
      <c r="C11523" s="2">
        <f t="shared" ref="C11523:C11586" si="540">ROUND(YEARFRAC(B11523,"31/12/2021"),0)</f>
        <v>10</v>
      </c>
      <c r="D11523" t="s">
        <v>12</v>
      </c>
      <c r="E11523" t="s">
        <v>2533</v>
      </c>
      <c r="F11523">
        <v>20</v>
      </c>
      <c r="G11523" t="str">
        <f t="shared" ref="G11523:G11586" si="541">IF(AND(D11523="Dog",F11523&lt;=10),"Small",IF(AND(D11523="Dog",F11523&gt;10,F11523&lt;=30),"Medium",IF(AND(D11523="Dog",F11523&gt;30),"Large",IF(AND(D11523="Cat",F11523&lt;=5),"Small",IF(AND(D11523="Cat",F11523&gt;5,F11523&lt;=7),"Medium",IF(AND(D11523="Cat",F11523&gt;=7),"Large",IF(AND(D11523="Bird",F11523&lt;=0.7),"Small",IF(AND(D11523="Bird",F11523&gt;0.7,F11523&lt;=1.1),"Medium",IF(AND(D11523="Bird",F11523&gt;1.1),"Large","Erro")))))))))</f>
        <v>Medium</v>
      </c>
      <c r="H11523" t="s">
        <v>3</v>
      </c>
      <c r="I11523" t="str">
        <f>IFERROR(VLOOKUP(A11523,sponsored_animals!$A$1:$C$2143,1,TRUE),0)</f>
        <v>7c0c3e04e6a4d4</v>
      </c>
      <c r="J11523">
        <f>VLOOKUP(H11523,location_costs!$A$1:$B$6,2,FALSE)</f>
        <v>120</v>
      </c>
      <c r="K11523" t="str">
        <f t="shared" ref="K11523:K11586" si="542">D11523&amp;"_"&amp;G11523</f>
        <v>Dog_Medium</v>
      </c>
      <c r="L11523">
        <f>VLOOKUP(K11523,size_costs!$D$1:$E$10,2,FALSE)</f>
        <v>150</v>
      </c>
      <c r="M11523">
        <f>VLOOKUP(C11523,age_costs!$A$1:$B$52,2,FALSE)</f>
        <v>150</v>
      </c>
    </row>
    <row r="11524" spans="1:13" x14ac:dyDescent="0.25">
      <c r="A11524" t="s">
        <v>13203</v>
      </c>
      <c r="B11524" t="s">
        <v>7299</v>
      </c>
      <c r="C11524" s="2">
        <f t="shared" si="540"/>
        <v>5</v>
      </c>
      <c r="D11524" t="s">
        <v>19</v>
      </c>
      <c r="E11524" t="s">
        <v>2198</v>
      </c>
      <c r="F11524">
        <v>8.5</v>
      </c>
      <c r="G11524" t="str">
        <f t="shared" si="541"/>
        <v>Large</v>
      </c>
      <c r="H11524" t="s">
        <v>3</v>
      </c>
      <c r="I11524" t="str">
        <f>IFERROR(VLOOKUP(A11524,sponsored_animals!$A$1:$C$2143,1,TRUE),0)</f>
        <v>178f1189a06b68</v>
      </c>
      <c r="J11524">
        <f>VLOOKUP(H11524,location_costs!$A$1:$B$6,2,FALSE)</f>
        <v>120</v>
      </c>
      <c r="K11524" t="str">
        <f t="shared" si="542"/>
        <v>Cat_Large</v>
      </c>
      <c r="L11524">
        <f>VLOOKUP(K11524,size_costs!$D$1:$E$10,2,FALSE)</f>
        <v>140</v>
      </c>
      <c r="M11524">
        <f>VLOOKUP(C11524,age_costs!$A$1:$B$52,2,FALSE)</f>
        <v>100</v>
      </c>
    </row>
    <row r="11525" spans="1:13" x14ac:dyDescent="0.25">
      <c r="A11525" t="s">
        <v>13204</v>
      </c>
      <c r="B11525" t="s">
        <v>15281</v>
      </c>
      <c r="C11525" s="2">
        <f t="shared" si="540"/>
        <v>11</v>
      </c>
      <c r="D11525" t="s">
        <v>12</v>
      </c>
      <c r="E11525" t="s">
        <v>2217</v>
      </c>
      <c r="F11525">
        <v>40</v>
      </c>
      <c r="G11525" t="str">
        <f t="shared" si="541"/>
        <v>Large</v>
      </c>
      <c r="H11525" t="s">
        <v>5</v>
      </c>
      <c r="I11525" t="str">
        <f>IFERROR(VLOOKUP(A11525,sponsored_animals!$A$1:$C$2143,1,TRUE),0)</f>
        <v>178f1189a06b68</v>
      </c>
      <c r="J11525">
        <f>VLOOKUP(H11525,location_costs!$A$1:$B$6,2,FALSE)</f>
        <v>140</v>
      </c>
      <c r="K11525" t="str">
        <f t="shared" si="542"/>
        <v>Dog_Large</v>
      </c>
      <c r="L11525">
        <f>VLOOKUP(K11525,size_costs!$D$1:$E$10,2,FALSE)</f>
        <v>175</v>
      </c>
      <c r="M11525">
        <f>VLOOKUP(C11525,age_costs!$A$1:$B$52,2,FALSE)</f>
        <v>150</v>
      </c>
    </row>
    <row r="11526" spans="1:13" x14ac:dyDescent="0.25">
      <c r="A11526" t="s">
        <v>13205</v>
      </c>
      <c r="B11526" t="s">
        <v>13878</v>
      </c>
      <c r="C11526" s="2">
        <f t="shared" si="540"/>
        <v>6</v>
      </c>
      <c r="D11526" t="s">
        <v>12</v>
      </c>
      <c r="E11526" t="s">
        <v>2207</v>
      </c>
      <c r="F11526">
        <v>44</v>
      </c>
      <c r="G11526" t="str">
        <f t="shared" si="541"/>
        <v>Large</v>
      </c>
      <c r="H11526" t="s">
        <v>5</v>
      </c>
      <c r="I11526" t="str">
        <f>IFERROR(VLOOKUP(A11526,sponsored_animals!$A$1:$C$2143,1,TRUE),0)</f>
        <v>d40d0d9a6a4451</v>
      </c>
      <c r="J11526">
        <f>VLOOKUP(H11526,location_costs!$A$1:$B$6,2,FALSE)</f>
        <v>140</v>
      </c>
      <c r="K11526" t="str">
        <f t="shared" si="542"/>
        <v>Dog_Large</v>
      </c>
      <c r="L11526">
        <f>VLOOKUP(K11526,size_costs!$D$1:$E$10,2,FALSE)</f>
        <v>175</v>
      </c>
      <c r="M11526">
        <f>VLOOKUP(C11526,age_costs!$A$1:$B$52,2,FALSE)</f>
        <v>100</v>
      </c>
    </row>
    <row r="11527" spans="1:13" x14ac:dyDescent="0.25">
      <c r="A11527" t="s">
        <v>13206</v>
      </c>
      <c r="B11527" t="s">
        <v>4813</v>
      </c>
      <c r="C11527" s="2">
        <f t="shared" si="540"/>
        <v>7</v>
      </c>
      <c r="D11527" t="s">
        <v>12</v>
      </c>
      <c r="E11527" t="s">
        <v>2186</v>
      </c>
      <c r="F11527">
        <v>20</v>
      </c>
      <c r="G11527" t="str">
        <f t="shared" si="541"/>
        <v>Medium</v>
      </c>
      <c r="H11527" t="s">
        <v>3</v>
      </c>
      <c r="I11527" t="str">
        <f>IFERROR(VLOOKUP(A11527,sponsored_animals!$A$1:$C$2143,1,TRUE),0)</f>
        <v>178f1189a06b68</v>
      </c>
      <c r="J11527">
        <f>VLOOKUP(H11527,location_costs!$A$1:$B$6,2,FALSE)</f>
        <v>120</v>
      </c>
      <c r="K11527" t="str">
        <f t="shared" si="542"/>
        <v>Dog_Medium</v>
      </c>
      <c r="L11527">
        <f>VLOOKUP(K11527,size_costs!$D$1:$E$10,2,FALSE)</f>
        <v>150</v>
      </c>
      <c r="M11527">
        <f>VLOOKUP(C11527,age_costs!$A$1:$B$52,2,FALSE)</f>
        <v>100</v>
      </c>
    </row>
    <row r="11528" spans="1:13" x14ac:dyDescent="0.25">
      <c r="A11528" t="s">
        <v>13207</v>
      </c>
      <c r="B11528" t="s">
        <v>6321</v>
      </c>
      <c r="C11528" s="2">
        <f t="shared" si="540"/>
        <v>7</v>
      </c>
      <c r="D11528" t="s">
        <v>12</v>
      </c>
      <c r="E11528" t="s">
        <v>2233</v>
      </c>
      <c r="F11528">
        <v>11.5</v>
      </c>
      <c r="G11528" t="str">
        <f t="shared" si="541"/>
        <v>Medium</v>
      </c>
      <c r="H11528" t="s">
        <v>3</v>
      </c>
      <c r="I11528" t="str">
        <f>IFERROR(VLOOKUP(A11528,sponsored_animals!$A$1:$C$2143,1,TRUE),0)</f>
        <v>438efb0f97b6a3</v>
      </c>
      <c r="J11528">
        <f>VLOOKUP(H11528,location_costs!$A$1:$B$6,2,FALSE)</f>
        <v>120</v>
      </c>
      <c r="K11528" t="str">
        <f t="shared" si="542"/>
        <v>Dog_Medium</v>
      </c>
      <c r="L11528">
        <f>VLOOKUP(K11528,size_costs!$D$1:$E$10,2,FALSE)</f>
        <v>150</v>
      </c>
      <c r="M11528">
        <f>VLOOKUP(C11528,age_costs!$A$1:$B$52,2,FALSE)</f>
        <v>100</v>
      </c>
    </row>
    <row r="11529" spans="1:13" x14ac:dyDescent="0.25">
      <c r="A11529" t="s">
        <v>341</v>
      </c>
      <c r="B11529" t="s">
        <v>15444</v>
      </c>
      <c r="C11529" s="2">
        <f t="shared" si="540"/>
        <v>8</v>
      </c>
      <c r="D11529" t="s">
        <v>19</v>
      </c>
      <c r="E11529" t="s">
        <v>2207</v>
      </c>
      <c r="F11529">
        <v>6.5</v>
      </c>
      <c r="G11529" t="str">
        <f t="shared" si="541"/>
        <v>Medium</v>
      </c>
      <c r="H11529" t="s">
        <v>7</v>
      </c>
      <c r="I11529" t="str">
        <f>IFERROR(VLOOKUP(A11529,sponsored_animals!$A$1:$C$2143,1,TRUE),0)</f>
        <v>36806649e5722d</v>
      </c>
      <c r="J11529">
        <f>VLOOKUP(H11529,location_costs!$A$1:$B$6,2,FALSE)</f>
        <v>100</v>
      </c>
      <c r="K11529" t="str">
        <f t="shared" si="542"/>
        <v>Cat_Medium</v>
      </c>
      <c r="L11529">
        <f>VLOOKUP(K11529,size_costs!$D$1:$E$10,2,FALSE)</f>
        <v>120</v>
      </c>
      <c r="M11529">
        <f>VLOOKUP(C11529,age_costs!$A$1:$B$52,2,FALSE)</f>
        <v>150</v>
      </c>
    </row>
    <row r="11530" spans="1:13" x14ac:dyDescent="0.25">
      <c r="A11530" t="s">
        <v>13208</v>
      </c>
      <c r="B11530" t="s">
        <v>13923</v>
      </c>
      <c r="C11530" s="2">
        <f t="shared" si="540"/>
        <v>6</v>
      </c>
      <c r="D11530" t="s">
        <v>12</v>
      </c>
      <c r="E11530" t="s">
        <v>2533</v>
      </c>
      <c r="F11530">
        <v>11</v>
      </c>
      <c r="G11530" t="str">
        <f t="shared" si="541"/>
        <v>Medium</v>
      </c>
      <c r="H11530" t="s">
        <v>5</v>
      </c>
      <c r="I11530" t="str">
        <f>IFERROR(VLOOKUP(A11530,sponsored_animals!$A$1:$C$2143,1,TRUE),0)</f>
        <v>214f8f6b359a1e</v>
      </c>
      <c r="J11530">
        <f>VLOOKUP(H11530,location_costs!$A$1:$B$6,2,FALSE)</f>
        <v>140</v>
      </c>
      <c r="K11530" t="str">
        <f t="shared" si="542"/>
        <v>Dog_Medium</v>
      </c>
      <c r="L11530">
        <f>VLOOKUP(K11530,size_costs!$D$1:$E$10,2,FALSE)</f>
        <v>150</v>
      </c>
      <c r="M11530">
        <f>VLOOKUP(C11530,age_costs!$A$1:$B$52,2,FALSE)</f>
        <v>100</v>
      </c>
    </row>
    <row r="11531" spans="1:13" x14ac:dyDescent="0.25">
      <c r="A11531" t="s">
        <v>13209</v>
      </c>
      <c r="B11531" t="s">
        <v>15424</v>
      </c>
      <c r="C11531" s="2">
        <f t="shared" si="540"/>
        <v>7</v>
      </c>
      <c r="D11531" t="s">
        <v>12</v>
      </c>
      <c r="E11531" t="s">
        <v>2233</v>
      </c>
      <c r="F11531">
        <v>47</v>
      </c>
      <c r="G11531" t="str">
        <f t="shared" si="541"/>
        <v>Large</v>
      </c>
      <c r="H11531" t="s">
        <v>5</v>
      </c>
      <c r="I11531" t="str">
        <f>IFERROR(VLOOKUP(A11531,sponsored_animals!$A$1:$C$2143,1,TRUE),0)</f>
        <v>f3de00c24336c4</v>
      </c>
      <c r="J11531">
        <f>VLOOKUP(H11531,location_costs!$A$1:$B$6,2,FALSE)</f>
        <v>140</v>
      </c>
      <c r="K11531" t="str">
        <f t="shared" si="542"/>
        <v>Dog_Large</v>
      </c>
      <c r="L11531">
        <f>VLOOKUP(K11531,size_costs!$D$1:$E$10,2,FALSE)</f>
        <v>175</v>
      </c>
      <c r="M11531">
        <f>VLOOKUP(C11531,age_costs!$A$1:$B$52,2,FALSE)</f>
        <v>100</v>
      </c>
    </row>
    <row r="11532" spans="1:13" x14ac:dyDescent="0.25">
      <c r="A11532" t="s">
        <v>13210</v>
      </c>
      <c r="B11532" t="s">
        <v>14093</v>
      </c>
      <c r="C11532" s="2">
        <f t="shared" si="540"/>
        <v>8</v>
      </c>
      <c r="D11532" t="s">
        <v>19</v>
      </c>
      <c r="E11532" t="s">
        <v>2241</v>
      </c>
      <c r="F11532">
        <v>6</v>
      </c>
      <c r="G11532" t="str">
        <f t="shared" si="541"/>
        <v>Medium</v>
      </c>
      <c r="H11532" t="s">
        <v>7</v>
      </c>
      <c r="I11532" t="str">
        <f>IFERROR(VLOOKUP(A11532,sponsored_animals!$A$1:$C$2143,1,TRUE),0)</f>
        <v>36806649e5722d</v>
      </c>
      <c r="J11532">
        <f>VLOOKUP(H11532,location_costs!$A$1:$B$6,2,FALSE)</f>
        <v>100</v>
      </c>
      <c r="K11532" t="str">
        <f t="shared" si="542"/>
        <v>Cat_Medium</v>
      </c>
      <c r="L11532">
        <f>VLOOKUP(K11532,size_costs!$D$1:$E$10,2,FALSE)</f>
        <v>120</v>
      </c>
      <c r="M11532">
        <f>VLOOKUP(C11532,age_costs!$A$1:$B$52,2,FALSE)</f>
        <v>150</v>
      </c>
    </row>
    <row r="11533" spans="1:13" x14ac:dyDescent="0.25">
      <c r="A11533" t="s">
        <v>13211</v>
      </c>
      <c r="B11533" t="s">
        <v>3831</v>
      </c>
      <c r="C11533" s="2">
        <f t="shared" si="540"/>
        <v>5</v>
      </c>
      <c r="D11533" t="s">
        <v>12</v>
      </c>
      <c r="E11533" t="s">
        <v>4008</v>
      </c>
      <c r="F11533">
        <v>38</v>
      </c>
      <c r="G11533" t="str">
        <f t="shared" si="541"/>
        <v>Large</v>
      </c>
      <c r="H11533" t="s">
        <v>5</v>
      </c>
      <c r="I11533">
        <f>IFERROR(VLOOKUP(A11533,sponsored_animals!$A$1:$C$2143,1,TRUE),0)</f>
        <v>0</v>
      </c>
      <c r="J11533">
        <f>VLOOKUP(H11533,location_costs!$A$1:$B$6,2,FALSE)</f>
        <v>140</v>
      </c>
      <c r="K11533" t="str">
        <f t="shared" si="542"/>
        <v>Dog_Large</v>
      </c>
      <c r="L11533">
        <f>VLOOKUP(K11533,size_costs!$D$1:$E$10,2,FALSE)</f>
        <v>175</v>
      </c>
      <c r="M11533">
        <f>VLOOKUP(C11533,age_costs!$A$1:$B$52,2,FALSE)</f>
        <v>100</v>
      </c>
    </row>
    <row r="11534" spans="1:13" x14ac:dyDescent="0.25">
      <c r="A11534" t="s">
        <v>13212</v>
      </c>
      <c r="B11534" t="s">
        <v>14395</v>
      </c>
      <c r="C11534" s="2">
        <f t="shared" si="540"/>
        <v>8</v>
      </c>
      <c r="D11534" t="s">
        <v>19</v>
      </c>
      <c r="E11534" t="s">
        <v>2200</v>
      </c>
      <c r="F11534">
        <v>10</v>
      </c>
      <c r="G11534" t="str">
        <f t="shared" si="541"/>
        <v>Large</v>
      </c>
      <c r="H11534" t="s">
        <v>6</v>
      </c>
      <c r="I11534" t="str">
        <f>IFERROR(VLOOKUP(A11534,sponsored_animals!$A$1:$C$2143,1,TRUE),0)</f>
        <v>178f1189a06b68</v>
      </c>
      <c r="J11534">
        <f>VLOOKUP(H11534,location_costs!$A$1:$B$6,2,FALSE)</f>
        <v>135</v>
      </c>
      <c r="K11534" t="str">
        <f t="shared" si="542"/>
        <v>Cat_Large</v>
      </c>
      <c r="L11534">
        <f>VLOOKUP(K11534,size_costs!$D$1:$E$10,2,FALSE)</f>
        <v>140</v>
      </c>
      <c r="M11534">
        <f>VLOOKUP(C11534,age_costs!$A$1:$B$52,2,FALSE)</f>
        <v>150</v>
      </c>
    </row>
    <row r="11535" spans="1:13" x14ac:dyDescent="0.25">
      <c r="A11535" t="s">
        <v>13213</v>
      </c>
      <c r="B11535" t="s">
        <v>15786</v>
      </c>
      <c r="C11535" s="2">
        <f t="shared" si="540"/>
        <v>2</v>
      </c>
      <c r="D11535" t="s">
        <v>12</v>
      </c>
      <c r="E11535" t="s">
        <v>2190</v>
      </c>
      <c r="F11535">
        <v>37</v>
      </c>
      <c r="G11535" t="str">
        <f t="shared" si="541"/>
        <v>Large</v>
      </c>
      <c r="H11535" t="s">
        <v>7</v>
      </c>
      <c r="I11535" t="str">
        <f>IFERROR(VLOOKUP(A11535,sponsored_animals!$A$1:$C$2143,1,TRUE),0)</f>
        <v>36806649e5722d</v>
      </c>
      <c r="J11535">
        <f>VLOOKUP(H11535,location_costs!$A$1:$B$6,2,FALSE)</f>
        <v>100</v>
      </c>
      <c r="K11535" t="str">
        <f t="shared" si="542"/>
        <v>Dog_Large</v>
      </c>
      <c r="L11535">
        <f>VLOOKUP(K11535,size_costs!$D$1:$E$10,2,FALSE)</f>
        <v>175</v>
      </c>
      <c r="M11535">
        <f>VLOOKUP(C11535,age_costs!$A$1:$B$52,2,FALSE)</f>
        <v>0</v>
      </c>
    </row>
    <row r="11536" spans="1:13" x14ac:dyDescent="0.25">
      <c r="A11536" t="s">
        <v>13214</v>
      </c>
      <c r="B11536" t="s">
        <v>15843</v>
      </c>
      <c r="C11536" s="2">
        <f t="shared" si="540"/>
        <v>4</v>
      </c>
      <c r="D11536" t="s">
        <v>12</v>
      </c>
      <c r="E11536" t="s">
        <v>2207</v>
      </c>
      <c r="F11536">
        <v>46</v>
      </c>
      <c r="G11536" t="str">
        <f t="shared" si="541"/>
        <v>Large</v>
      </c>
      <c r="H11536" t="s">
        <v>7</v>
      </c>
      <c r="I11536" t="str">
        <f>IFERROR(VLOOKUP(A11536,sponsored_animals!$A$1:$C$2143,1,TRUE),0)</f>
        <v>0ea863dbf1123f</v>
      </c>
      <c r="J11536">
        <f>VLOOKUP(H11536,location_costs!$A$1:$B$6,2,FALSE)</f>
        <v>100</v>
      </c>
      <c r="K11536" t="str">
        <f t="shared" si="542"/>
        <v>Dog_Large</v>
      </c>
      <c r="L11536">
        <f>VLOOKUP(K11536,size_costs!$D$1:$E$10,2,FALSE)</f>
        <v>175</v>
      </c>
      <c r="M11536">
        <f>VLOOKUP(C11536,age_costs!$A$1:$B$52,2,FALSE)</f>
        <v>0</v>
      </c>
    </row>
    <row r="11537" spans="1:13" x14ac:dyDescent="0.25">
      <c r="A11537" t="s">
        <v>13215</v>
      </c>
      <c r="B11537" t="s">
        <v>14776</v>
      </c>
      <c r="C11537" s="2">
        <f t="shared" si="540"/>
        <v>9</v>
      </c>
      <c r="D11537" t="s">
        <v>12</v>
      </c>
      <c r="E11537" t="s">
        <v>2207</v>
      </c>
      <c r="F11537">
        <v>39</v>
      </c>
      <c r="G11537" t="str">
        <f t="shared" si="541"/>
        <v>Large</v>
      </c>
      <c r="H11537" t="s">
        <v>5</v>
      </c>
      <c r="I11537">
        <f>IFERROR(VLOOKUP(A11537,sponsored_animals!$A$1:$C$2143,1,TRUE),0)</f>
        <v>0</v>
      </c>
      <c r="J11537">
        <f>VLOOKUP(H11537,location_costs!$A$1:$B$6,2,FALSE)</f>
        <v>140</v>
      </c>
      <c r="K11537" t="str">
        <f t="shared" si="542"/>
        <v>Dog_Large</v>
      </c>
      <c r="L11537">
        <f>VLOOKUP(K11537,size_costs!$D$1:$E$10,2,FALSE)</f>
        <v>175</v>
      </c>
      <c r="M11537">
        <f>VLOOKUP(C11537,age_costs!$A$1:$B$52,2,FALSE)</f>
        <v>150</v>
      </c>
    </row>
    <row r="11538" spans="1:13" x14ac:dyDescent="0.25">
      <c r="A11538" t="s">
        <v>13216</v>
      </c>
      <c r="B11538" t="s">
        <v>14824</v>
      </c>
      <c r="C11538" s="2">
        <f t="shared" si="540"/>
        <v>6</v>
      </c>
      <c r="D11538" t="s">
        <v>19</v>
      </c>
      <c r="E11538" t="s">
        <v>2234</v>
      </c>
      <c r="F11538">
        <v>3</v>
      </c>
      <c r="G11538" t="str">
        <f t="shared" si="541"/>
        <v>Small</v>
      </c>
      <c r="H11538" t="s">
        <v>6</v>
      </c>
      <c r="I11538" t="str">
        <f>IFERROR(VLOOKUP(A11538,sponsored_animals!$A$1:$C$2143,1,TRUE),0)</f>
        <v>178f1189a06b68</v>
      </c>
      <c r="J11538">
        <f>VLOOKUP(H11538,location_costs!$A$1:$B$6,2,FALSE)</f>
        <v>135</v>
      </c>
      <c r="K11538" t="str">
        <f t="shared" si="542"/>
        <v>Cat_Small</v>
      </c>
      <c r="L11538">
        <f>VLOOKUP(K11538,size_costs!$D$1:$E$10,2,FALSE)</f>
        <v>100</v>
      </c>
      <c r="M11538">
        <f>VLOOKUP(C11538,age_costs!$A$1:$B$52,2,FALSE)</f>
        <v>100</v>
      </c>
    </row>
    <row r="11539" spans="1:13" x14ac:dyDescent="0.25">
      <c r="A11539" t="s">
        <v>13217</v>
      </c>
      <c r="B11539" t="s">
        <v>13555</v>
      </c>
      <c r="C11539" s="2">
        <f t="shared" si="540"/>
        <v>7</v>
      </c>
      <c r="D11539" t="s">
        <v>12</v>
      </c>
      <c r="E11539" t="s">
        <v>2186</v>
      </c>
      <c r="F11539">
        <v>22</v>
      </c>
      <c r="G11539" t="str">
        <f t="shared" si="541"/>
        <v>Medium</v>
      </c>
      <c r="H11539" t="s">
        <v>6</v>
      </c>
      <c r="I11539" t="str">
        <f>IFERROR(VLOOKUP(A11539,sponsored_animals!$A$1:$C$2143,1,TRUE),0)</f>
        <v>b14069999a0ee6</v>
      </c>
      <c r="J11539">
        <f>VLOOKUP(H11539,location_costs!$A$1:$B$6,2,FALSE)</f>
        <v>135</v>
      </c>
      <c r="K11539" t="str">
        <f t="shared" si="542"/>
        <v>Dog_Medium</v>
      </c>
      <c r="L11539">
        <f>VLOOKUP(K11539,size_costs!$D$1:$E$10,2,FALSE)</f>
        <v>150</v>
      </c>
      <c r="M11539">
        <f>VLOOKUP(C11539,age_costs!$A$1:$B$52,2,FALSE)</f>
        <v>100</v>
      </c>
    </row>
    <row r="11540" spans="1:13" x14ac:dyDescent="0.25">
      <c r="A11540" t="s">
        <v>1632</v>
      </c>
      <c r="B11540" t="s">
        <v>4515</v>
      </c>
      <c r="C11540" s="2">
        <f t="shared" si="540"/>
        <v>6</v>
      </c>
      <c r="D11540" t="s">
        <v>12</v>
      </c>
      <c r="E11540" t="s">
        <v>2294</v>
      </c>
      <c r="F11540">
        <v>31.5</v>
      </c>
      <c r="G11540" t="str">
        <f t="shared" si="541"/>
        <v>Large</v>
      </c>
      <c r="H11540" t="s">
        <v>6</v>
      </c>
      <c r="I11540" t="str">
        <f>IFERROR(VLOOKUP(A11540,sponsored_animals!$A$1:$C$2143,1,TRUE),0)</f>
        <v>b14069999a0ee6</v>
      </c>
      <c r="J11540">
        <f>VLOOKUP(H11540,location_costs!$A$1:$B$6,2,FALSE)</f>
        <v>135</v>
      </c>
      <c r="K11540" t="str">
        <f t="shared" si="542"/>
        <v>Dog_Large</v>
      </c>
      <c r="L11540">
        <f>VLOOKUP(K11540,size_costs!$D$1:$E$10,2,FALSE)</f>
        <v>175</v>
      </c>
      <c r="M11540">
        <f>VLOOKUP(C11540,age_costs!$A$1:$B$52,2,FALSE)</f>
        <v>100</v>
      </c>
    </row>
    <row r="11541" spans="1:13" x14ac:dyDescent="0.25">
      <c r="A11541" t="s">
        <v>13218</v>
      </c>
      <c r="B11541" t="s">
        <v>15235</v>
      </c>
      <c r="C11541" s="2">
        <f t="shared" si="540"/>
        <v>6</v>
      </c>
      <c r="D11541" t="s">
        <v>12</v>
      </c>
      <c r="E11541" t="s">
        <v>2190</v>
      </c>
      <c r="F11541">
        <v>29</v>
      </c>
      <c r="G11541" t="str">
        <f t="shared" si="541"/>
        <v>Medium</v>
      </c>
      <c r="H11541" t="s">
        <v>3</v>
      </c>
      <c r="I11541" t="str">
        <f>IFERROR(VLOOKUP(A11541,sponsored_animals!$A$1:$C$2143,1,TRUE),0)</f>
        <v>178f1189a06b68</v>
      </c>
      <c r="J11541">
        <f>VLOOKUP(H11541,location_costs!$A$1:$B$6,2,FALSE)</f>
        <v>120</v>
      </c>
      <c r="K11541" t="str">
        <f t="shared" si="542"/>
        <v>Dog_Medium</v>
      </c>
      <c r="L11541">
        <f>VLOOKUP(K11541,size_costs!$D$1:$E$10,2,FALSE)</f>
        <v>150</v>
      </c>
      <c r="M11541">
        <f>VLOOKUP(C11541,age_costs!$A$1:$B$52,2,FALSE)</f>
        <v>100</v>
      </c>
    </row>
    <row r="11542" spans="1:13" x14ac:dyDescent="0.25">
      <c r="A11542" t="s">
        <v>13219</v>
      </c>
      <c r="B11542" t="s">
        <v>15944</v>
      </c>
      <c r="C11542" s="2">
        <f t="shared" si="540"/>
        <v>5</v>
      </c>
      <c r="D11542" t="s">
        <v>12</v>
      </c>
      <c r="E11542" t="s">
        <v>2244</v>
      </c>
      <c r="F11542">
        <v>34</v>
      </c>
      <c r="G11542" t="str">
        <f t="shared" si="541"/>
        <v>Large</v>
      </c>
      <c r="H11542" t="s">
        <v>7</v>
      </c>
      <c r="I11542" t="str">
        <f>IFERROR(VLOOKUP(A11542,sponsored_animals!$A$1:$C$2143,1,TRUE),0)</f>
        <v>36806649e5722d</v>
      </c>
      <c r="J11542">
        <f>VLOOKUP(H11542,location_costs!$A$1:$B$6,2,FALSE)</f>
        <v>100</v>
      </c>
      <c r="K11542" t="str">
        <f t="shared" si="542"/>
        <v>Dog_Large</v>
      </c>
      <c r="L11542">
        <f>VLOOKUP(K11542,size_costs!$D$1:$E$10,2,FALSE)</f>
        <v>175</v>
      </c>
      <c r="M11542">
        <f>VLOOKUP(C11542,age_costs!$A$1:$B$52,2,FALSE)</f>
        <v>100</v>
      </c>
    </row>
    <row r="11543" spans="1:13" x14ac:dyDescent="0.25">
      <c r="A11543" t="s">
        <v>13220</v>
      </c>
      <c r="B11543" t="s">
        <v>14894</v>
      </c>
      <c r="C11543" s="2">
        <f t="shared" si="540"/>
        <v>6</v>
      </c>
      <c r="D11543" t="s">
        <v>12</v>
      </c>
      <c r="E11543" t="s">
        <v>2196</v>
      </c>
      <c r="F11543">
        <v>31</v>
      </c>
      <c r="G11543" t="str">
        <f t="shared" si="541"/>
        <v>Large</v>
      </c>
      <c r="H11543" t="s">
        <v>5</v>
      </c>
      <c r="I11543" t="str">
        <f>IFERROR(VLOOKUP(A11543,sponsored_animals!$A$1:$C$2143,1,TRUE),0)</f>
        <v>b14069999a0ee6</v>
      </c>
      <c r="J11543">
        <f>VLOOKUP(H11543,location_costs!$A$1:$B$6,2,FALSE)</f>
        <v>140</v>
      </c>
      <c r="K11543" t="str">
        <f t="shared" si="542"/>
        <v>Dog_Large</v>
      </c>
      <c r="L11543">
        <f>VLOOKUP(K11543,size_costs!$D$1:$E$10,2,FALSE)</f>
        <v>175</v>
      </c>
      <c r="M11543">
        <f>VLOOKUP(C11543,age_costs!$A$1:$B$52,2,FALSE)</f>
        <v>100</v>
      </c>
    </row>
    <row r="11544" spans="1:13" x14ac:dyDescent="0.25">
      <c r="A11544" t="s">
        <v>13221</v>
      </c>
      <c r="B11544" t="s">
        <v>3025</v>
      </c>
      <c r="C11544" s="2">
        <f t="shared" si="540"/>
        <v>8</v>
      </c>
      <c r="D11544" t="s">
        <v>19</v>
      </c>
      <c r="E11544" t="s">
        <v>13222</v>
      </c>
      <c r="F11544">
        <v>9</v>
      </c>
      <c r="G11544" t="str">
        <f t="shared" si="541"/>
        <v>Large</v>
      </c>
      <c r="H11544" t="s">
        <v>4</v>
      </c>
      <c r="I11544" t="str">
        <f>IFERROR(VLOOKUP(A11544,sponsored_animals!$A$1:$C$2143,1,TRUE),0)</f>
        <v>214f8f6b359a1e</v>
      </c>
      <c r="J11544">
        <f>VLOOKUP(H11544,location_costs!$A$1:$B$6,2,FALSE)</f>
        <v>110</v>
      </c>
      <c r="K11544" t="str">
        <f t="shared" si="542"/>
        <v>Cat_Large</v>
      </c>
      <c r="L11544">
        <f>VLOOKUP(K11544,size_costs!$D$1:$E$10,2,FALSE)</f>
        <v>140</v>
      </c>
      <c r="M11544">
        <f>VLOOKUP(C11544,age_costs!$A$1:$B$52,2,FALSE)</f>
        <v>150</v>
      </c>
    </row>
    <row r="11545" spans="1:13" x14ac:dyDescent="0.25">
      <c r="A11545" t="s">
        <v>13223</v>
      </c>
      <c r="B11545" t="s">
        <v>14369</v>
      </c>
      <c r="C11545" s="2">
        <f t="shared" si="540"/>
        <v>10</v>
      </c>
      <c r="D11545" t="s">
        <v>19</v>
      </c>
      <c r="E11545" t="s">
        <v>2177</v>
      </c>
      <c r="F11545">
        <v>10</v>
      </c>
      <c r="G11545" t="str">
        <f t="shared" si="541"/>
        <v>Large</v>
      </c>
      <c r="H11545" t="s">
        <v>6</v>
      </c>
      <c r="I11545" t="str">
        <f>IFERROR(VLOOKUP(A11545,sponsored_animals!$A$1:$C$2143,1,TRUE),0)</f>
        <v>178f1189a06b68</v>
      </c>
      <c r="J11545">
        <f>VLOOKUP(H11545,location_costs!$A$1:$B$6,2,FALSE)</f>
        <v>135</v>
      </c>
      <c r="K11545" t="str">
        <f t="shared" si="542"/>
        <v>Cat_Large</v>
      </c>
      <c r="L11545">
        <f>VLOOKUP(K11545,size_costs!$D$1:$E$10,2,FALSE)</f>
        <v>140</v>
      </c>
      <c r="M11545">
        <f>VLOOKUP(C11545,age_costs!$A$1:$B$52,2,FALSE)</f>
        <v>150</v>
      </c>
    </row>
    <row r="11546" spans="1:13" x14ac:dyDescent="0.25">
      <c r="A11546" t="s">
        <v>13224</v>
      </c>
      <c r="B11546" t="s">
        <v>2368</v>
      </c>
      <c r="C11546" s="2">
        <f t="shared" si="540"/>
        <v>5</v>
      </c>
      <c r="D11546" t="s">
        <v>19</v>
      </c>
      <c r="E11546" t="s">
        <v>2612</v>
      </c>
      <c r="F11546">
        <v>2</v>
      </c>
      <c r="G11546" t="str">
        <f t="shared" si="541"/>
        <v>Small</v>
      </c>
      <c r="H11546" t="s">
        <v>4</v>
      </c>
      <c r="I11546">
        <f>IFERROR(VLOOKUP(A11546,sponsored_animals!$A$1:$C$2143,1,TRUE),0)</f>
        <v>0</v>
      </c>
      <c r="J11546">
        <f>VLOOKUP(H11546,location_costs!$A$1:$B$6,2,FALSE)</f>
        <v>110</v>
      </c>
      <c r="K11546" t="str">
        <f t="shared" si="542"/>
        <v>Cat_Small</v>
      </c>
      <c r="L11546">
        <f>VLOOKUP(K11546,size_costs!$D$1:$E$10,2,FALSE)</f>
        <v>100</v>
      </c>
      <c r="M11546">
        <f>VLOOKUP(C11546,age_costs!$A$1:$B$52,2,FALSE)</f>
        <v>100</v>
      </c>
    </row>
    <row r="11547" spans="1:13" x14ac:dyDescent="0.25">
      <c r="A11547" t="s">
        <v>625</v>
      </c>
      <c r="B11547" t="s">
        <v>13988</v>
      </c>
      <c r="C11547" s="2">
        <f t="shared" si="540"/>
        <v>10</v>
      </c>
      <c r="D11547" t="s">
        <v>12</v>
      </c>
      <c r="E11547" t="s">
        <v>2231</v>
      </c>
      <c r="F11547">
        <v>46</v>
      </c>
      <c r="G11547" t="str">
        <f t="shared" si="541"/>
        <v>Large</v>
      </c>
      <c r="H11547" t="s">
        <v>5</v>
      </c>
      <c r="I11547" t="str">
        <f>IFERROR(VLOOKUP(A11547,sponsored_animals!$A$1:$C$2143,1,TRUE),0)</f>
        <v>36806649e5722d</v>
      </c>
      <c r="J11547">
        <f>VLOOKUP(H11547,location_costs!$A$1:$B$6,2,FALSE)</f>
        <v>140</v>
      </c>
      <c r="K11547" t="str">
        <f t="shared" si="542"/>
        <v>Dog_Large</v>
      </c>
      <c r="L11547">
        <f>VLOOKUP(K11547,size_costs!$D$1:$E$10,2,FALSE)</f>
        <v>175</v>
      </c>
      <c r="M11547">
        <f>VLOOKUP(C11547,age_costs!$A$1:$B$52,2,FALSE)</f>
        <v>150</v>
      </c>
    </row>
    <row r="11548" spans="1:13" x14ac:dyDescent="0.25">
      <c r="A11548" t="s">
        <v>13225</v>
      </c>
      <c r="B11548" t="s">
        <v>15712</v>
      </c>
      <c r="C11548" s="2">
        <f t="shared" si="540"/>
        <v>5</v>
      </c>
      <c r="D11548" t="s">
        <v>12</v>
      </c>
      <c r="E11548" t="s">
        <v>4947</v>
      </c>
      <c r="F11548">
        <v>26</v>
      </c>
      <c r="G11548" t="str">
        <f t="shared" si="541"/>
        <v>Medium</v>
      </c>
      <c r="H11548" t="s">
        <v>5</v>
      </c>
      <c r="I11548" t="str">
        <f>IFERROR(VLOOKUP(A11548,sponsored_animals!$A$1:$C$2143,1,TRUE),0)</f>
        <v>36806649e5722d</v>
      </c>
      <c r="J11548">
        <f>VLOOKUP(H11548,location_costs!$A$1:$B$6,2,FALSE)</f>
        <v>140</v>
      </c>
      <c r="K11548" t="str">
        <f t="shared" si="542"/>
        <v>Dog_Medium</v>
      </c>
      <c r="L11548">
        <f>VLOOKUP(K11548,size_costs!$D$1:$E$10,2,FALSE)</f>
        <v>150</v>
      </c>
      <c r="M11548">
        <f>VLOOKUP(C11548,age_costs!$A$1:$B$52,2,FALSE)</f>
        <v>100</v>
      </c>
    </row>
    <row r="11549" spans="1:13" x14ac:dyDescent="0.25">
      <c r="A11549" t="s">
        <v>13226</v>
      </c>
      <c r="B11549" t="s">
        <v>2326</v>
      </c>
      <c r="C11549" s="2">
        <f t="shared" si="540"/>
        <v>2</v>
      </c>
      <c r="D11549" t="s">
        <v>19</v>
      </c>
      <c r="E11549" t="s">
        <v>2252</v>
      </c>
      <c r="F11549">
        <v>8.5</v>
      </c>
      <c r="G11549" t="str">
        <f t="shared" si="541"/>
        <v>Large</v>
      </c>
      <c r="H11549" t="s">
        <v>5</v>
      </c>
      <c r="I11549">
        <f>IFERROR(VLOOKUP(A11549,sponsored_animals!$A$1:$C$2143,1,TRUE),0)</f>
        <v>0</v>
      </c>
      <c r="J11549">
        <f>VLOOKUP(H11549,location_costs!$A$1:$B$6,2,FALSE)</f>
        <v>140</v>
      </c>
      <c r="K11549" t="str">
        <f t="shared" si="542"/>
        <v>Cat_Large</v>
      </c>
      <c r="L11549">
        <f>VLOOKUP(K11549,size_costs!$D$1:$E$10,2,FALSE)</f>
        <v>140</v>
      </c>
      <c r="M11549">
        <f>VLOOKUP(C11549,age_costs!$A$1:$B$52,2,FALSE)</f>
        <v>0</v>
      </c>
    </row>
    <row r="11550" spans="1:13" x14ac:dyDescent="0.25">
      <c r="A11550" t="s">
        <v>13227</v>
      </c>
      <c r="B11550" t="s">
        <v>14474</v>
      </c>
      <c r="C11550" s="2">
        <f t="shared" si="540"/>
        <v>8</v>
      </c>
      <c r="D11550" t="s">
        <v>19</v>
      </c>
      <c r="E11550" t="s">
        <v>2340</v>
      </c>
      <c r="F11550">
        <v>6.5</v>
      </c>
      <c r="G11550" t="str">
        <f t="shared" si="541"/>
        <v>Medium</v>
      </c>
      <c r="H11550" t="s">
        <v>5</v>
      </c>
      <c r="I11550">
        <f>IFERROR(VLOOKUP(A11550,sponsored_animals!$A$1:$C$2143,1,TRUE),0)</f>
        <v>0</v>
      </c>
      <c r="J11550">
        <f>VLOOKUP(H11550,location_costs!$A$1:$B$6,2,FALSE)</f>
        <v>140</v>
      </c>
      <c r="K11550" t="str">
        <f t="shared" si="542"/>
        <v>Cat_Medium</v>
      </c>
      <c r="L11550">
        <f>VLOOKUP(K11550,size_costs!$D$1:$E$10,2,FALSE)</f>
        <v>120</v>
      </c>
      <c r="M11550">
        <f>VLOOKUP(C11550,age_costs!$A$1:$B$52,2,FALSE)</f>
        <v>150</v>
      </c>
    </row>
    <row r="11551" spans="1:13" x14ac:dyDescent="0.25">
      <c r="A11551" t="s">
        <v>13228</v>
      </c>
      <c r="B11551" t="s">
        <v>2931</v>
      </c>
      <c r="C11551" s="2">
        <f t="shared" si="540"/>
        <v>3</v>
      </c>
      <c r="D11551" t="s">
        <v>19</v>
      </c>
      <c r="E11551" t="s">
        <v>2198</v>
      </c>
      <c r="F11551">
        <v>3</v>
      </c>
      <c r="G11551" t="str">
        <f t="shared" si="541"/>
        <v>Small</v>
      </c>
      <c r="H11551" t="s">
        <v>6</v>
      </c>
      <c r="I11551" t="str">
        <f>IFERROR(VLOOKUP(A11551,sponsored_animals!$A$1:$C$2143,1,TRUE),0)</f>
        <v>178f1189a06b68</v>
      </c>
      <c r="J11551">
        <f>VLOOKUP(H11551,location_costs!$A$1:$B$6,2,FALSE)</f>
        <v>135</v>
      </c>
      <c r="K11551" t="str">
        <f t="shared" si="542"/>
        <v>Cat_Small</v>
      </c>
      <c r="L11551">
        <f>VLOOKUP(K11551,size_costs!$D$1:$E$10,2,FALSE)</f>
        <v>100</v>
      </c>
      <c r="M11551">
        <f>VLOOKUP(C11551,age_costs!$A$1:$B$52,2,FALSE)</f>
        <v>0</v>
      </c>
    </row>
    <row r="11552" spans="1:13" x14ac:dyDescent="0.25">
      <c r="A11552" t="s">
        <v>13229</v>
      </c>
      <c r="B11552" t="s">
        <v>14118</v>
      </c>
      <c r="C11552" s="2">
        <f t="shared" si="540"/>
        <v>5</v>
      </c>
      <c r="D11552" t="s">
        <v>12</v>
      </c>
      <c r="E11552" t="s">
        <v>2182</v>
      </c>
      <c r="F11552">
        <v>33</v>
      </c>
      <c r="G11552" t="str">
        <f t="shared" si="541"/>
        <v>Large</v>
      </c>
      <c r="H11552" t="s">
        <v>7</v>
      </c>
      <c r="I11552">
        <f>IFERROR(VLOOKUP(A11552,sponsored_animals!$A$1:$C$2143,1,TRUE),0)</f>
        <v>0</v>
      </c>
      <c r="J11552">
        <f>VLOOKUP(H11552,location_costs!$A$1:$B$6,2,FALSE)</f>
        <v>100</v>
      </c>
      <c r="K11552" t="str">
        <f t="shared" si="542"/>
        <v>Dog_Large</v>
      </c>
      <c r="L11552">
        <f>VLOOKUP(K11552,size_costs!$D$1:$E$10,2,FALSE)</f>
        <v>175</v>
      </c>
      <c r="M11552">
        <f>VLOOKUP(C11552,age_costs!$A$1:$B$52,2,FALSE)</f>
        <v>100</v>
      </c>
    </row>
    <row r="11553" spans="1:13" x14ac:dyDescent="0.25">
      <c r="A11553" t="s">
        <v>13230</v>
      </c>
      <c r="B11553" t="s">
        <v>4914</v>
      </c>
      <c r="C11553" s="2">
        <f t="shared" si="540"/>
        <v>8</v>
      </c>
      <c r="D11553" t="s">
        <v>12</v>
      </c>
      <c r="E11553" t="s">
        <v>2182</v>
      </c>
      <c r="F11553">
        <v>20</v>
      </c>
      <c r="G11553" t="str">
        <f t="shared" si="541"/>
        <v>Medium</v>
      </c>
      <c r="H11553" t="s">
        <v>4</v>
      </c>
      <c r="I11553" t="str">
        <f>IFERROR(VLOOKUP(A11553,sponsored_animals!$A$1:$C$2143,1,TRUE),0)</f>
        <v>b14069999a0ee6</v>
      </c>
      <c r="J11553">
        <f>VLOOKUP(H11553,location_costs!$A$1:$B$6,2,FALSE)</f>
        <v>110</v>
      </c>
      <c r="K11553" t="str">
        <f t="shared" si="542"/>
        <v>Dog_Medium</v>
      </c>
      <c r="L11553">
        <f>VLOOKUP(K11553,size_costs!$D$1:$E$10,2,FALSE)</f>
        <v>150</v>
      </c>
      <c r="M11553">
        <f>VLOOKUP(C11553,age_costs!$A$1:$B$52,2,FALSE)</f>
        <v>150</v>
      </c>
    </row>
    <row r="11554" spans="1:13" x14ac:dyDescent="0.25">
      <c r="A11554" t="s">
        <v>13231</v>
      </c>
      <c r="B11554" t="s">
        <v>16458</v>
      </c>
      <c r="C11554" s="2">
        <f t="shared" si="540"/>
        <v>23</v>
      </c>
      <c r="D11554" t="s">
        <v>19</v>
      </c>
      <c r="E11554" t="s">
        <v>2515</v>
      </c>
      <c r="F11554">
        <v>9</v>
      </c>
      <c r="G11554" t="str">
        <f t="shared" si="541"/>
        <v>Large</v>
      </c>
      <c r="H11554" t="s">
        <v>6</v>
      </c>
      <c r="I11554" t="str">
        <f>IFERROR(VLOOKUP(A11554,sponsored_animals!$A$1:$C$2143,1,TRUE),0)</f>
        <v>7c0c3e04e6a4d4</v>
      </c>
      <c r="J11554">
        <f>VLOOKUP(H11554,location_costs!$A$1:$B$6,2,FALSE)</f>
        <v>135</v>
      </c>
      <c r="K11554" t="str">
        <f t="shared" si="542"/>
        <v>Cat_Large</v>
      </c>
      <c r="L11554">
        <f>VLOOKUP(K11554,size_costs!$D$1:$E$10,2,FALSE)</f>
        <v>140</v>
      </c>
      <c r="M11554">
        <f>VLOOKUP(C11554,age_costs!$A$1:$B$52,2,FALSE)</f>
        <v>300</v>
      </c>
    </row>
    <row r="11555" spans="1:13" x14ac:dyDescent="0.25">
      <c r="A11555" t="s">
        <v>13232</v>
      </c>
      <c r="B11555" t="s">
        <v>14552</v>
      </c>
      <c r="C11555" s="2">
        <f t="shared" si="540"/>
        <v>6</v>
      </c>
      <c r="D11555" t="s">
        <v>12</v>
      </c>
      <c r="E11555" t="s">
        <v>2361</v>
      </c>
      <c r="F11555">
        <v>29</v>
      </c>
      <c r="G11555" t="str">
        <f t="shared" si="541"/>
        <v>Medium</v>
      </c>
      <c r="H11555" t="s">
        <v>3</v>
      </c>
      <c r="I11555">
        <f>IFERROR(VLOOKUP(A11555,sponsored_animals!$A$1:$C$2143,1,TRUE),0)</f>
        <v>0</v>
      </c>
      <c r="J11555">
        <f>VLOOKUP(H11555,location_costs!$A$1:$B$6,2,FALSE)</f>
        <v>120</v>
      </c>
      <c r="K11555" t="str">
        <f t="shared" si="542"/>
        <v>Dog_Medium</v>
      </c>
      <c r="L11555">
        <f>VLOOKUP(K11555,size_costs!$D$1:$E$10,2,FALSE)</f>
        <v>150</v>
      </c>
      <c r="M11555">
        <f>VLOOKUP(C11555,age_costs!$A$1:$B$52,2,FALSE)</f>
        <v>100</v>
      </c>
    </row>
    <row r="11556" spans="1:13" x14ac:dyDescent="0.25">
      <c r="A11556" t="s">
        <v>1237</v>
      </c>
      <c r="B11556" t="s">
        <v>15247</v>
      </c>
      <c r="C11556" s="2">
        <f t="shared" si="540"/>
        <v>5</v>
      </c>
      <c r="D11556" t="s">
        <v>12</v>
      </c>
      <c r="E11556" t="s">
        <v>2202</v>
      </c>
      <c r="F11556">
        <v>21</v>
      </c>
      <c r="G11556" t="str">
        <f t="shared" si="541"/>
        <v>Medium</v>
      </c>
      <c r="H11556" t="s">
        <v>6</v>
      </c>
      <c r="I11556">
        <f>IFERROR(VLOOKUP(A11556,sponsored_animals!$A$1:$C$2143,1,TRUE),0)</f>
        <v>0</v>
      </c>
      <c r="J11556">
        <f>VLOOKUP(H11556,location_costs!$A$1:$B$6,2,FALSE)</f>
        <v>135</v>
      </c>
      <c r="K11556" t="str">
        <f t="shared" si="542"/>
        <v>Dog_Medium</v>
      </c>
      <c r="L11556">
        <f>VLOOKUP(K11556,size_costs!$D$1:$E$10,2,FALSE)</f>
        <v>150</v>
      </c>
      <c r="M11556">
        <f>VLOOKUP(C11556,age_costs!$A$1:$B$52,2,FALSE)</f>
        <v>100</v>
      </c>
    </row>
    <row r="11557" spans="1:13" x14ac:dyDescent="0.25">
      <c r="A11557" t="s">
        <v>13233</v>
      </c>
      <c r="B11557" t="s">
        <v>16459</v>
      </c>
      <c r="C11557" s="2">
        <f t="shared" si="540"/>
        <v>14</v>
      </c>
      <c r="D11557" t="s">
        <v>12</v>
      </c>
      <c r="E11557" t="s">
        <v>2241</v>
      </c>
      <c r="F11557">
        <v>40</v>
      </c>
      <c r="G11557" t="str">
        <f t="shared" si="541"/>
        <v>Large</v>
      </c>
      <c r="H11557" t="s">
        <v>3</v>
      </c>
      <c r="I11557" t="str">
        <f>IFERROR(VLOOKUP(A11557,sponsored_animals!$A$1:$C$2143,1,TRUE),0)</f>
        <v>178f1189a06b68</v>
      </c>
      <c r="J11557">
        <f>VLOOKUP(H11557,location_costs!$A$1:$B$6,2,FALSE)</f>
        <v>120</v>
      </c>
      <c r="K11557" t="str">
        <f t="shared" si="542"/>
        <v>Dog_Large</v>
      </c>
      <c r="L11557">
        <f>VLOOKUP(K11557,size_costs!$D$1:$E$10,2,FALSE)</f>
        <v>175</v>
      </c>
      <c r="M11557">
        <f>VLOOKUP(C11557,age_costs!$A$1:$B$52,2,FALSE)</f>
        <v>200</v>
      </c>
    </row>
    <row r="11558" spans="1:13" x14ac:dyDescent="0.25">
      <c r="A11558" t="s">
        <v>13234</v>
      </c>
      <c r="B11558" t="s">
        <v>3254</v>
      </c>
      <c r="C11558" s="2">
        <f t="shared" si="540"/>
        <v>7</v>
      </c>
      <c r="D11558" t="s">
        <v>12</v>
      </c>
      <c r="E11558" t="s">
        <v>2322</v>
      </c>
      <c r="F11558">
        <v>20</v>
      </c>
      <c r="G11558" t="str">
        <f t="shared" si="541"/>
        <v>Medium</v>
      </c>
      <c r="H11558" t="s">
        <v>4</v>
      </c>
      <c r="I11558" t="str">
        <f>IFERROR(VLOOKUP(A11558,sponsored_animals!$A$1:$C$2143,1,TRUE),0)</f>
        <v>178f1189a06b68</v>
      </c>
      <c r="J11558">
        <f>VLOOKUP(H11558,location_costs!$A$1:$B$6,2,FALSE)</f>
        <v>110</v>
      </c>
      <c r="K11558" t="str">
        <f t="shared" si="542"/>
        <v>Dog_Medium</v>
      </c>
      <c r="L11558">
        <f>VLOOKUP(K11558,size_costs!$D$1:$E$10,2,FALSE)</f>
        <v>150</v>
      </c>
      <c r="M11558">
        <f>VLOOKUP(C11558,age_costs!$A$1:$B$52,2,FALSE)</f>
        <v>100</v>
      </c>
    </row>
    <row r="11559" spans="1:13" x14ac:dyDescent="0.25">
      <c r="A11559" t="s">
        <v>129</v>
      </c>
      <c r="B11559" t="s">
        <v>2929</v>
      </c>
      <c r="C11559" s="2">
        <f t="shared" si="540"/>
        <v>6</v>
      </c>
      <c r="D11559" t="s">
        <v>12</v>
      </c>
      <c r="E11559" t="s">
        <v>2325</v>
      </c>
      <c r="F11559">
        <v>44</v>
      </c>
      <c r="G11559" t="str">
        <f t="shared" si="541"/>
        <v>Large</v>
      </c>
      <c r="H11559" t="s">
        <v>5</v>
      </c>
      <c r="I11559" t="str">
        <f>IFERROR(VLOOKUP(A11559,sponsored_animals!$A$1:$C$2143,1,TRUE),0)</f>
        <v>7c0c3e04e6a4d4</v>
      </c>
      <c r="J11559">
        <f>VLOOKUP(H11559,location_costs!$A$1:$B$6,2,FALSE)</f>
        <v>140</v>
      </c>
      <c r="K11559" t="str">
        <f t="shared" si="542"/>
        <v>Dog_Large</v>
      </c>
      <c r="L11559">
        <f>VLOOKUP(K11559,size_costs!$D$1:$E$10,2,FALSE)</f>
        <v>175</v>
      </c>
      <c r="M11559">
        <f>VLOOKUP(C11559,age_costs!$A$1:$B$52,2,FALSE)</f>
        <v>100</v>
      </c>
    </row>
    <row r="11560" spans="1:13" x14ac:dyDescent="0.25">
      <c r="A11560" t="s">
        <v>13235</v>
      </c>
      <c r="B11560" t="s">
        <v>15708</v>
      </c>
      <c r="C11560" s="2">
        <f t="shared" si="540"/>
        <v>7</v>
      </c>
      <c r="D11560" t="s">
        <v>19</v>
      </c>
      <c r="E11560" t="s">
        <v>2207</v>
      </c>
      <c r="F11560">
        <v>8.5</v>
      </c>
      <c r="G11560" t="str">
        <f t="shared" si="541"/>
        <v>Large</v>
      </c>
      <c r="H11560" t="s">
        <v>4</v>
      </c>
      <c r="I11560" t="str">
        <f>IFERROR(VLOOKUP(A11560,sponsored_animals!$A$1:$C$2143,1,TRUE),0)</f>
        <v>b14069999a0ee6</v>
      </c>
      <c r="J11560">
        <f>VLOOKUP(H11560,location_costs!$A$1:$B$6,2,FALSE)</f>
        <v>110</v>
      </c>
      <c r="K11560" t="str">
        <f t="shared" si="542"/>
        <v>Cat_Large</v>
      </c>
      <c r="L11560">
        <f>VLOOKUP(K11560,size_costs!$D$1:$E$10,2,FALSE)</f>
        <v>140</v>
      </c>
      <c r="M11560">
        <f>VLOOKUP(C11560,age_costs!$A$1:$B$52,2,FALSE)</f>
        <v>100</v>
      </c>
    </row>
    <row r="11561" spans="1:13" x14ac:dyDescent="0.25">
      <c r="A11561" t="s">
        <v>13236</v>
      </c>
      <c r="B11561" t="s">
        <v>13739</v>
      </c>
      <c r="C11561" s="2">
        <f t="shared" si="540"/>
        <v>5</v>
      </c>
      <c r="D11561" t="s">
        <v>19</v>
      </c>
      <c r="E11561" t="s">
        <v>2369</v>
      </c>
      <c r="F11561">
        <v>10</v>
      </c>
      <c r="G11561" t="str">
        <f t="shared" si="541"/>
        <v>Large</v>
      </c>
      <c r="H11561" t="s">
        <v>3</v>
      </c>
      <c r="I11561" t="str">
        <f>IFERROR(VLOOKUP(A11561,sponsored_animals!$A$1:$C$2143,1,TRUE),0)</f>
        <v>36806649e5722d</v>
      </c>
      <c r="J11561">
        <f>VLOOKUP(H11561,location_costs!$A$1:$B$6,2,FALSE)</f>
        <v>120</v>
      </c>
      <c r="K11561" t="str">
        <f t="shared" si="542"/>
        <v>Cat_Large</v>
      </c>
      <c r="L11561">
        <f>VLOOKUP(K11561,size_costs!$D$1:$E$10,2,FALSE)</f>
        <v>140</v>
      </c>
      <c r="M11561">
        <f>VLOOKUP(C11561,age_costs!$A$1:$B$52,2,FALSE)</f>
        <v>100</v>
      </c>
    </row>
    <row r="11562" spans="1:13" x14ac:dyDescent="0.25">
      <c r="A11562" t="s">
        <v>13237</v>
      </c>
      <c r="B11562" t="s">
        <v>3236</v>
      </c>
      <c r="C11562" s="2">
        <f t="shared" si="540"/>
        <v>9</v>
      </c>
      <c r="D11562" t="s">
        <v>19</v>
      </c>
      <c r="E11562" t="s">
        <v>2350</v>
      </c>
      <c r="F11562">
        <v>2</v>
      </c>
      <c r="G11562" t="str">
        <f t="shared" si="541"/>
        <v>Small</v>
      </c>
      <c r="H11562" t="s">
        <v>5</v>
      </c>
      <c r="I11562">
        <f>IFERROR(VLOOKUP(A11562,sponsored_animals!$A$1:$C$2143,1,TRUE),0)</f>
        <v>0</v>
      </c>
      <c r="J11562">
        <f>VLOOKUP(H11562,location_costs!$A$1:$B$6,2,FALSE)</f>
        <v>140</v>
      </c>
      <c r="K11562" t="str">
        <f t="shared" si="542"/>
        <v>Cat_Small</v>
      </c>
      <c r="L11562">
        <f>VLOOKUP(K11562,size_costs!$D$1:$E$10,2,FALSE)</f>
        <v>100</v>
      </c>
      <c r="M11562">
        <f>VLOOKUP(C11562,age_costs!$A$1:$B$52,2,FALSE)</f>
        <v>150</v>
      </c>
    </row>
    <row r="11563" spans="1:13" x14ac:dyDescent="0.25">
      <c r="A11563" t="s">
        <v>13238</v>
      </c>
      <c r="B11563" t="s">
        <v>9003</v>
      </c>
      <c r="C11563" s="2">
        <f t="shared" si="540"/>
        <v>10</v>
      </c>
      <c r="D11563" t="s">
        <v>19</v>
      </c>
      <c r="E11563" t="s">
        <v>5277</v>
      </c>
      <c r="F11563">
        <v>9</v>
      </c>
      <c r="G11563" t="str">
        <f t="shared" si="541"/>
        <v>Large</v>
      </c>
      <c r="H11563" t="s">
        <v>4</v>
      </c>
      <c r="I11563" t="str">
        <f>IFERROR(VLOOKUP(A11563,sponsored_animals!$A$1:$C$2143,1,TRUE),0)</f>
        <v>36806649e5722d</v>
      </c>
      <c r="J11563">
        <f>VLOOKUP(H11563,location_costs!$A$1:$B$6,2,FALSE)</f>
        <v>110</v>
      </c>
      <c r="K11563" t="str">
        <f t="shared" si="542"/>
        <v>Cat_Large</v>
      </c>
      <c r="L11563">
        <f>VLOOKUP(K11563,size_costs!$D$1:$E$10,2,FALSE)</f>
        <v>140</v>
      </c>
      <c r="M11563">
        <f>VLOOKUP(C11563,age_costs!$A$1:$B$52,2,FALSE)</f>
        <v>150</v>
      </c>
    </row>
    <row r="11564" spans="1:13" x14ac:dyDescent="0.25">
      <c r="A11564" t="s">
        <v>13239</v>
      </c>
      <c r="B11564" t="s">
        <v>14164</v>
      </c>
      <c r="C11564" s="2">
        <f t="shared" si="540"/>
        <v>7</v>
      </c>
      <c r="D11564" t="s">
        <v>12</v>
      </c>
      <c r="E11564" t="s">
        <v>2217</v>
      </c>
      <c r="F11564">
        <v>5</v>
      </c>
      <c r="G11564" t="str">
        <f t="shared" si="541"/>
        <v>Small</v>
      </c>
      <c r="H11564" t="s">
        <v>6</v>
      </c>
      <c r="I11564" t="str">
        <f>IFERROR(VLOOKUP(A11564,sponsored_animals!$A$1:$C$2143,1,TRUE),0)</f>
        <v>0ea863dbf1123f</v>
      </c>
      <c r="J11564">
        <f>VLOOKUP(H11564,location_costs!$A$1:$B$6,2,FALSE)</f>
        <v>135</v>
      </c>
      <c r="K11564" t="str">
        <f t="shared" si="542"/>
        <v>Dog_Small</v>
      </c>
      <c r="L11564">
        <f>VLOOKUP(K11564,size_costs!$D$1:$E$10,2,FALSE)</f>
        <v>125</v>
      </c>
      <c r="M11564">
        <f>VLOOKUP(C11564,age_costs!$A$1:$B$52,2,FALSE)</f>
        <v>100</v>
      </c>
    </row>
    <row r="11565" spans="1:13" x14ac:dyDescent="0.25">
      <c r="A11565" t="s">
        <v>13240</v>
      </c>
      <c r="B11565" t="s">
        <v>10753</v>
      </c>
      <c r="C11565" s="2">
        <f t="shared" si="540"/>
        <v>16</v>
      </c>
      <c r="D11565" t="s">
        <v>12</v>
      </c>
      <c r="E11565" t="s">
        <v>2196</v>
      </c>
      <c r="F11565">
        <v>4</v>
      </c>
      <c r="G11565" t="str">
        <f t="shared" si="541"/>
        <v>Small</v>
      </c>
      <c r="H11565" t="s">
        <v>3</v>
      </c>
      <c r="I11565" t="str">
        <f>IFERROR(VLOOKUP(A11565,sponsored_animals!$A$1:$C$2143,1,TRUE),0)</f>
        <v>7c0c3e04e6a4d4</v>
      </c>
      <c r="J11565">
        <f>VLOOKUP(H11565,location_costs!$A$1:$B$6,2,FALSE)</f>
        <v>120</v>
      </c>
      <c r="K11565" t="str">
        <f t="shared" si="542"/>
        <v>Dog_Small</v>
      </c>
      <c r="L11565">
        <f>VLOOKUP(K11565,size_costs!$D$1:$E$10,2,FALSE)</f>
        <v>125</v>
      </c>
      <c r="M11565">
        <f>VLOOKUP(C11565,age_costs!$A$1:$B$52,2,FALSE)</f>
        <v>300</v>
      </c>
    </row>
    <row r="11566" spans="1:13" x14ac:dyDescent="0.25">
      <c r="A11566" t="s">
        <v>13242</v>
      </c>
      <c r="B11566" t="s">
        <v>6657</v>
      </c>
      <c r="C11566" s="2">
        <f t="shared" si="540"/>
        <v>12</v>
      </c>
      <c r="D11566" t="s">
        <v>12</v>
      </c>
      <c r="E11566" t="s">
        <v>3297</v>
      </c>
      <c r="F11566">
        <v>46</v>
      </c>
      <c r="G11566" t="str">
        <f t="shared" si="541"/>
        <v>Large</v>
      </c>
      <c r="H11566" t="s">
        <v>5</v>
      </c>
      <c r="I11566" t="str">
        <f>IFERROR(VLOOKUP(A11566,sponsored_animals!$A$1:$C$2143,1,TRUE),0)</f>
        <v>214f8f6b359a1e</v>
      </c>
      <c r="J11566">
        <f>VLOOKUP(H11566,location_costs!$A$1:$B$6,2,FALSE)</f>
        <v>140</v>
      </c>
      <c r="K11566" t="str">
        <f t="shared" si="542"/>
        <v>Dog_Large</v>
      </c>
      <c r="L11566">
        <f>VLOOKUP(K11566,size_costs!$D$1:$E$10,2,FALSE)</f>
        <v>175</v>
      </c>
      <c r="M11566">
        <f>VLOOKUP(C11566,age_costs!$A$1:$B$52,2,FALSE)</f>
        <v>150</v>
      </c>
    </row>
    <row r="11567" spans="1:13" x14ac:dyDescent="0.25">
      <c r="A11567" t="s">
        <v>382</v>
      </c>
      <c r="B11567" t="s">
        <v>16460</v>
      </c>
      <c r="C11567" s="2">
        <f t="shared" si="540"/>
        <v>16</v>
      </c>
      <c r="D11567" t="s">
        <v>12</v>
      </c>
      <c r="E11567" t="s">
        <v>8163</v>
      </c>
      <c r="F11567">
        <v>3</v>
      </c>
      <c r="G11567" t="str">
        <f t="shared" si="541"/>
        <v>Small</v>
      </c>
      <c r="H11567" t="s">
        <v>6</v>
      </c>
      <c r="I11567" t="str">
        <f>IFERROR(VLOOKUP(A11567,sponsored_animals!$A$1:$C$2143,1,TRUE),0)</f>
        <v>b14069999a0ee6</v>
      </c>
      <c r="J11567">
        <f>VLOOKUP(H11567,location_costs!$A$1:$B$6,2,FALSE)</f>
        <v>135</v>
      </c>
      <c r="K11567" t="str">
        <f t="shared" si="542"/>
        <v>Dog_Small</v>
      </c>
      <c r="L11567">
        <f>VLOOKUP(K11567,size_costs!$D$1:$E$10,2,FALSE)</f>
        <v>125</v>
      </c>
      <c r="M11567">
        <f>VLOOKUP(C11567,age_costs!$A$1:$B$52,2,FALSE)</f>
        <v>300</v>
      </c>
    </row>
    <row r="11568" spans="1:13" x14ac:dyDescent="0.25">
      <c r="A11568" t="s">
        <v>13243</v>
      </c>
      <c r="B11568" t="s">
        <v>5603</v>
      </c>
      <c r="C11568" s="2">
        <f t="shared" si="540"/>
        <v>9</v>
      </c>
      <c r="D11568" t="s">
        <v>12</v>
      </c>
      <c r="E11568" t="s">
        <v>2280</v>
      </c>
      <c r="F11568">
        <v>15</v>
      </c>
      <c r="G11568" t="str">
        <f t="shared" si="541"/>
        <v>Medium</v>
      </c>
      <c r="H11568" t="s">
        <v>7</v>
      </c>
      <c r="I11568" t="str">
        <f>IFERROR(VLOOKUP(A11568,sponsored_animals!$A$1:$C$2143,1,TRUE),0)</f>
        <v>214f8f6b359a1e</v>
      </c>
      <c r="J11568">
        <f>VLOOKUP(H11568,location_costs!$A$1:$B$6,2,FALSE)</f>
        <v>100</v>
      </c>
      <c r="K11568" t="str">
        <f t="shared" si="542"/>
        <v>Dog_Medium</v>
      </c>
      <c r="L11568">
        <f>VLOOKUP(K11568,size_costs!$D$1:$E$10,2,FALSE)</f>
        <v>150</v>
      </c>
      <c r="M11568">
        <f>VLOOKUP(C11568,age_costs!$A$1:$B$52,2,FALSE)</f>
        <v>150</v>
      </c>
    </row>
    <row r="11569" spans="1:13" x14ac:dyDescent="0.25">
      <c r="A11569" t="s">
        <v>13244</v>
      </c>
      <c r="B11569" t="s">
        <v>8808</v>
      </c>
      <c r="C11569" s="2">
        <f t="shared" si="540"/>
        <v>7</v>
      </c>
      <c r="D11569" t="s">
        <v>19</v>
      </c>
      <c r="E11569" t="s">
        <v>2210</v>
      </c>
      <c r="F11569">
        <v>3</v>
      </c>
      <c r="G11569" t="str">
        <f t="shared" si="541"/>
        <v>Small</v>
      </c>
      <c r="H11569" t="s">
        <v>4</v>
      </c>
      <c r="I11569" t="str">
        <f>IFERROR(VLOOKUP(A11569,sponsored_animals!$A$1:$C$2143,1,TRUE),0)</f>
        <v>36806649e5722d</v>
      </c>
      <c r="J11569">
        <f>VLOOKUP(H11569,location_costs!$A$1:$B$6,2,FALSE)</f>
        <v>110</v>
      </c>
      <c r="K11569" t="str">
        <f t="shared" si="542"/>
        <v>Cat_Small</v>
      </c>
      <c r="L11569">
        <f>VLOOKUP(K11569,size_costs!$D$1:$E$10,2,FALSE)</f>
        <v>100</v>
      </c>
      <c r="M11569">
        <f>VLOOKUP(C11569,age_costs!$A$1:$B$52,2,FALSE)</f>
        <v>100</v>
      </c>
    </row>
    <row r="11570" spans="1:13" x14ac:dyDescent="0.25">
      <c r="A11570" t="s">
        <v>13245</v>
      </c>
      <c r="B11570" t="s">
        <v>16461</v>
      </c>
      <c r="C11570" s="2">
        <f t="shared" si="540"/>
        <v>1</v>
      </c>
      <c r="D11570" t="s">
        <v>12</v>
      </c>
      <c r="E11570" t="s">
        <v>2180</v>
      </c>
      <c r="F11570">
        <v>17</v>
      </c>
      <c r="G11570" t="str">
        <f t="shared" si="541"/>
        <v>Medium</v>
      </c>
      <c r="H11570" t="s">
        <v>5</v>
      </c>
      <c r="I11570" t="str">
        <f>IFERROR(VLOOKUP(A11570,sponsored_animals!$A$1:$C$2143,1,TRUE),0)</f>
        <v>214f8f6b359a1e</v>
      </c>
      <c r="J11570">
        <f>VLOOKUP(H11570,location_costs!$A$1:$B$6,2,FALSE)</f>
        <v>140</v>
      </c>
      <c r="K11570" t="str">
        <f t="shared" si="542"/>
        <v>Dog_Medium</v>
      </c>
      <c r="L11570">
        <f>VLOOKUP(K11570,size_costs!$D$1:$E$10,2,FALSE)</f>
        <v>150</v>
      </c>
      <c r="M11570">
        <f>VLOOKUP(C11570,age_costs!$A$1:$B$52,2,FALSE)</f>
        <v>0</v>
      </c>
    </row>
    <row r="11571" spans="1:13" x14ac:dyDescent="0.25">
      <c r="A11571" t="s">
        <v>13246</v>
      </c>
      <c r="B11571" t="s">
        <v>5712</v>
      </c>
      <c r="C11571" s="2">
        <f t="shared" si="540"/>
        <v>5</v>
      </c>
      <c r="D11571" t="s">
        <v>12</v>
      </c>
      <c r="E11571" t="s">
        <v>2322</v>
      </c>
      <c r="F11571">
        <v>46</v>
      </c>
      <c r="G11571" t="str">
        <f t="shared" si="541"/>
        <v>Large</v>
      </c>
      <c r="H11571" t="s">
        <v>6</v>
      </c>
      <c r="I11571" t="str">
        <f>IFERROR(VLOOKUP(A11571,sponsored_animals!$A$1:$C$2143,1,TRUE),0)</f>
        <v>b14069999a0ee6</v>
      </c>
      <c r="J11571">
        <f>VLOOKUP(H11571,location_costs!$A$1:$B$6,2,FALSE)</f>
        <v>135</v>
      </c>
      <c r="K11571" t="str">
        <f t="shared" si="542"/>
        <v>Dog_Large</v>
      </c>
      <c r="L11571">
        <f>VLOOKUP(K11571,size_costs!$D$1:$E$10,2,FALSE)</f>
        <v>175</v>
      </c>
      <c r="M11571">
        <f>VLOOKUP(C11571,age_costs!$A$1:$B$52,2,FALSE)</f>
        <v>100</v>
      </c>
    </row>
    <row r="11572" spans="1:13" x14ac:dyDescent="0.25">
      <c r="A11572" t="s">
        <v>13247</v>
      </c>
      <c r="B11572" t="s">
        <v>14935</v>
      </c>
      <c r="C11572" s="2">
        <f t="shared" si="540"/>
        <v>10</v>
      </c>
      <c r="D11572" t="s">
        <v>12</v>
      </c>
      <c r="E11572" t="s">
        <v>2217</v>
      </c>
      <c r="F11572">
        <v>37</v>
      </c>
      <c r="G11572" t="str">
        <f t="shared" si="541"/>
        <v>Large</v>
      </c>
      <c r="H11572" t="s">
        <v>5</v>
      </c>
      <c r="I11572" t="str">
        <f>IFERROR(VLOOKUP(A11572,sponsored_animals!$A$1:$C$2143,1,TRUE),0)</f>
        <v>b14069999a0ee6</v>
      </c>
      <c r="J11572">
        <f>VLOOKUP(H11572,location_costs!$A$1:$B$6,2,FALSE)</f>
        <v>140</v>
      </c>
      <c r="K11572" t="str">
        <f t="shared" si="542"/>
        <v>Dog_Large</v>
      </c>
      <c r="L11572">
        <f>VLOOKUP(K11572,size_costs!$D$1:$E$10,2,FALSE)</f>
        <v>175</v>
      </c>
      <c r="M11572">
        <f>VLOOKUP(C11572,age_costs!$A$1:$B$52,2,FALSE)</f>
        <v>150</v>
      </c>
    </row>
    <row r="11573" spans="1:13" x14ac:dyDescent="0.25">
      <c r="A11573" t="s">
        <v>13248</v>
      </c>
      <c r="B11573" t="s">
        <v>14032</v>
      </c>
      <c r="C11573" s="2">
        <f t="shared" si="540"/>
        <v>6</v>
      </c>
      <c r="D11573" t="s">
        <v>12</v>
      </c>
      <c r="E11573" t="s">
        <v>2186</v>
      </c>
      <c r="F11573">
        <v>27</v>
      </c>
      <c r="G11573" t="str">
        <f t="shared" si="541"/>
        <v>Medium</v>
      </c>
      <c r="H11573" t="s">
        <v>4</v>
      </c>
      <c r="I11573">
        <f>IFERROR(VLOOKUP(A11573,sponsored_animals!$A$1:$C$2143,1,TRUE),0)</f>
        <v>0</v>
      </c>
      <c r="J11573">
        <f>VLOOKUP(H11573,location_costs!$A$1:$B$6,2,FALSE)</f>
        <v>110</v>
      </c>
      <c r="K11573" t="str">
        <f t="shared" si="542"/>
        <v>Dog_Medium</v>
      </c>
      <c r="L11573">
        <f>VLOOKUP(K11573,size_costs!$D$1:$E$10,2,FALSE)</f>
        <v>150</v>
      </c>
      <c r="M11573">
        <f>VLOOKUP(C11573,age_costs!$A$1:$B$52,2,FALSE)</f>
        <v>100</v>
      </c>
    </row>
    <row r="11574" spans="1:13" x14ac:dyDescent="0.25">
      <c r="A11574" t="s">
        <v>13249</v>
      </c>
      <c r="B11574" t="s">
        <v>3997</v>
      </c>
      <c r="C11574" s="2">
        <f t="shared" si="540"/>
        <v>4</v>
      </c>
      <c r="D11574" t="s">
        <v>19</v>
      </c>
      <c r="E11574" t="s">
        <v>2200</v>
      </c>
      <c r="F11574">
        <v>8.5</v>
      </c>
      <c r="G11574" t="str">
        <f t="shared" si="541"/>
        <v>Large</v>
      </c>
      <c r="H11574" t="s">
        <v>6</v>
      </c>
      <c r="I11574">
        <f>IFERROR(VLOOKUP(A11574,sponsored_animals!$A$1:$C$2143,1,TRUE),0)</f>
        <v>0</v>
      </c>
      <c r="J11574">
        <f>VLOOKUP(H11574,location_costs!$A$1:$B$6,2,FALSE)</f>
        <v>135</v>
      </c>
      <c r="K11574" t="str">
        <f t="shared" si="542"/>
        <v>Cat_Large</v>
      </c>
      <c r="L11574">
        <f>VLOOKUP(K11574,size_costs!$D$1:$E$10,2,FALSE)</f>
        <v>140</v>
      </c>
      <c r="M11574">
        <f>VLOOKUP(C11574,age_costs!$A$1:$B$52,2,FALSE)</f>
        <v>0</v>
      </c>
    </row>
    <row r="11575" spans="1:13" x14ac:dyDescent="0.25">
      <c r="A11575" t="s">
        <v>13250</v>
      </c>
      <c r="B11575" t="s">
        <v>15022</v>
      </c>
      <c r="C11575" s="2">
        <f t="shared" si="540"/>
        <v>4</v>
      </c>
      <c r="D11575" t="s">
        <v>19</v>
      </c>
      <c r="E11575" t="s">
        <v>2207</v>
      </c>
      <c r="F11575">
        <v>3</v>
      </c>
      <c r="G11575" t="str">
        <f t="shared" si="541"/>
        <v>Small</v>
      </c>
      <c r="H11575" t="s">
        <v>4</v>
      </c>
      <c r="I11575" t="str">
        <f>IFERROR(VLOOKUP(A11575,sponsored_animals!$A$1:$C$2143,1,TRUE),0)</f>
        <v>b14069999a0ee6</v>
      </c>
      <c r="J11575">
        <f>VLOOKUP(H11575,location_costs!$A$1:$B$6,2,FALSE)</f>
        <v>110</v>
      </c>
      <c r="K11575" t="str">
        <f t="shared" si="542"/>
        <v>Cat_Small</v>
      </c>
      <c r="L11575">
        <f>VLOOKUP(K11575,size_costs!$D$1:$E$10,2,FALSE)</f>
        <v>100</v>
      </c>
      <c r="M11575">
        <f>VLOOKUP(C11575,age_costs!$A$1:$B$52,2,FALSE)</f>
        <v>0</v>
      </c>
    </row>
    <row r="11576" spans="1:13" x14ac:dyDescent="0.25">
      <c r="A11576" t="s">
        <v>2021</v>
      </c>
      <c r="B11576" t="s">
        <v>14008</v>
      </c>
      <c r="C11576" s="2">
        <f t="shared" si="540"/>
        <v>14</v>
      </c>
      <c r="D11576" t="s">
        <v>12</v>
      </c>
      <c r="E11576" t="s">
        <v>2180</v>
      </c>
      <c r="F11576">
        <v>14</v>
      </c>
      <c r="G11576" t="str">
        <f t="shared" si="541"/>
        <v>Medium</v>
      </c>
      <c r="H11576" t="s">
        <v>5</v>
      </c>
      <c r="I11576" t="str">
        <f>IFERROR(VLOOKUP(A11576,sponsored_animals!$A$1:$C$2143,1,TRUE),0)</f>
        <v>870a9302845fa5</v>
      </c>
      <c r="J11576">
        <f>VLOOKUP(H11576,location_costs!$A$1:$B$6,2,FALSE)</f>
        <v>140</v>
      </c>
      <c r="K11576" t="str">
        <f t="shared" si="542"/>
        <v>Dog_Medium</v>
      </c>
      <c r="L11576">
        <f>VLOOKUP(K11576,size_costs!$D$1:$E$10,2,FALSE)</f>
        <v>150</v>
      </c>
      <c r="M11576">
        <f>VLOOKUP(C11576,age_costs!$A$1:$B$52,2,FALSE)</f>
        <v>200</v>
      </c>
    </row>
    <row r="11577" spans="1:13" x14ac:dyDescent="0.25">
      <c r="A11577" t="s">
        <v>13251</v>
      </c>
      <c r="B11577" t="s">
        <v>15096</v>
      </c>
      <c r="C11577" s="2">
        <f t="shared" si="540"/>
        <v>2</v>
      </c>
      <c r="D11577" t="s">
        <v>12</v>
      </c>
      <c r="E11577" t="s">
        <v>2182</v>
      </c>
      <c r="F11577">
        <v>24</v>
      </c>
      <c r="G11577" t="str">
        <f t="shared" si="541"/>
        <v>Medium</v>
      </c>
      <c r="H11577" t="s">
        <v>3</v>
      </c>
      <c r="I11577" t="str">
        <f>IFERROR(VLOOKUP(A11577,sponsored_animals!$A$1:$C$2143,1,TRUE),0)</f>
        <v>178f1189a06b68</v>
      </c>
      <c r="J11577">
        <f>VLOOKUP(H11577,location_costs!$A$1:$B$6,2,FALSE)</f>
        <v>120</v>
      </c>
      <c r="K11577" t="str">
        <f t="shared" si="542"/>
        <v>Dog_Medium</v>
      </c>
      <c r="L11577">
        <f>VLOOKUP(K11577,size_costs!$D$1:$E$10,2,FALSE)</f>
        <v>150</v>
      </c>
      <c r="M11577">
        <f>VLOOKUP(C11577,age_costs!$A$1:$B$52,2,FALSE)</f>
        <v>0</v>
      </c>
    </row>
    <row r="11578" spans="1:13" x14ac:dyDescent="0.25">
      <c r="A11578" t="s">
        <v>13252</v>
      </c>
      <c r="B11578" t="s">
        <v>7228</v>
      </c>
      <c r="C11578" s="2">
        <f t="shared" si="540"/>
        <v>6</v>
      </c>
      <c r="D11578" t="s">
        <v>12</v>
      </c>
      <c r="E11578" t="s">
        <v>2182</v>
      </c>
      <c r="F11578">
        <v>37</v>
      </c>
      <c r="G11578" t="str">
        <f t="shared" si="541"/>
        <v>Large</v>
      </c>
      <c r="H11578" t="s">
        <v>3</v>
      </c>
      <c r="I11578" t="str">
        <f>IFERROR(VLOOKUP(A11578,sponsored_animals!$A$1:$C$2143,1,TRUE),0)</f>
        <v>36806649e5722d</v>
      </c>
      <c r="J11578">
        <f>VLOOKUP(H11578,location_costs!$A$1:$B$6,2,FALSE)</f>
        <v>120</v>
      </c>
      <c r="K11578" t="str">
        <f t="shared" si="542"/>
        <v>Dog_Large</v>
      </c>
      <c r="L11578">
        <f>VLOOKUP(K11578,size_costs!$D$1:$E$10,2,FALSE)</f>
        <v>175</v>
      </c>
      <c r="M11578">
        <f>VLOOKUP(C11578,age_costs!$A$1:$B$52,2,FALSE)</f>
        <v>100</v>
      </c>
    </row>
    <row r="11579" spans="1:13" x14ac:dyDescent="0.25">
      <c r="A11579" t="s">
        <v>13253</v>
      </c>
      <c r="B11579" t="s">
        <v>15955</v>
      </c>
      <c r="C11579" s="2">
        <f t="shared" si="540"/>
        <v>2</v>
      </c>
      <c r="D11579" t="s">
        <v>12</v>
      </c>
      <c r="E11579" t="s">
        <v>2182</v>
      </c>
      <c r="F11579">
        <v>5</v>
      </c>
      <c r="G11579" t="str">
        <f t="shared" si="541"/>
        <v>Small</v>
      </c>
      <c r="H11579" t="s">
        <v>6</v>
      </c>
      <c r="I11579" t="str">
        <f>IFERROR(VLOOKUP(A11579,sponsored_animals!$A$1:$C$2143,1,TRUE),0)</f>
        <v>178f1189a06b68</v>
      </c>
      <c r="J11579">
        <f>VLOOKUP(H11579,location_costs!$A$1:$B$6,2,FALSE)</f>
        <v>135</v>
      </c>
      <c r="K11579" t="str">
        <f t="shared" si="542"/>
        <v>Dog_Small</v>
      </c>
      <c r="L11579">
        <f>VLOOKUP(K11579,size_costs!$D$1:$E$10,2,FALSE)</f>
        <v>125</v>
      </c>
      <c r="M11579">
        <f>VLOOKUP(C11579,age_costs!$A$1:$B$52,2,FALSE)</f>
        <v>0</v>
      </c>
    </row>
    <row r="11580" spans="1:13" x14ac:dyDescent="0.25">
      <c r="A11580" t="s">
        <v>1060</v>
      </c>
      <c r="B11580" t="s">
        <v>7301</v>
      </c>
      <c r="C11580" s="2">
        <f t="shared" si="540"/>
        <v>7</v>
      </c>
      <c r="D11580" t="s">
        <v>12</v>
      </c>
      <c r="E11580" t="s">
        <v>2475</v>
      </c>
      <c r="F11580">
        <v>17</v>
      </c>
      <c r="G11580" t="str">
        <f t="shared" si="541"/>
        <v>Medium</v>
      </c>
      <c r="H11580" t="s">
        <v>4</v>
      </c>
      <c r="I11580" t="str">
        <f>IFERROR(VLOOKUP(A11580,sponsored_animals!$A$1:$C$2143,1,TRUE),0)</f>
        <v>74228ffdfe76aa</v>
      </c>
      <c r="J11580">
        <f>VLOOKUP(H11580,location_costs!$A$1:$B$6,2,FALSE)</f>
        <v>110</v>
      </c>
      <c r="K11580" t="str">
        <f t="shared" si="542"/>
        <v>Dog_Medium</v>
      </c>
      <c r="L11580">
        <f>VLOOKUP(K11580,size_costs!$D$1:$E$10,2,FALSE)</f>
        <v>150</v>
      </c>
      <c r="M11580">
        <f>VLOOKUP(C11580,age_costs!$A$1:$B$52,2,FALSE)</f>
        <v>100</v>
      </c>
    </row>
    <row r="11581" spans="1:13" x14ac:dyDescent="0.25">
      <c r="A11581" t="s">
        <v>13254</v>
      </c>
      <c r="B11581" t="s">
        <v>9595</v>
      </c>
      <c r="C11581" s="2">
        <f t="shared" si="540"/>
        <v>10</v>
      </c>
      <c r="D11581" t="s">
        <v>12</v>
      </c>
      <c r="E11581" t="s">
        <v>2217</v>
      </c>
      <c r="F11581">
        <v>22</v>
      </c>
      <c r="G11581" t="str">
        <f t="shared" si="541"/>
        <v>Medium</v>
      </c>
      <c r="H11581" t="s">
        <v>6</v>
      </c>
      <c r="I11581" t="str">
        <f>IFERROR(VLOOKUP(A11581,sponsored_animals!$A$1:$C$2143,1,TRUE),0)</f>
        <v>178f1189a06b68</v>
      </c>
      <c r="J11581">
        <f>VLOOKUP(H11581,location_costs!$A$1:$B$6,2,FALSE)</f>
        <v>135</v>
      </c>
      <c r="K11581" t="str">
        <f t="shared" si="542"/>
        <v>Dog_Medium</v>
      </c>
      <c r="L11581">
        <f>VLOOKUP(K11581,size_costs!$D$1:$E$10,2,FALSE)</f>
        <v>150</v>
      </c>
      <c r="M11581">
        <f>VLOOKUP(C11581,age_costs!$A$1:$B$52,2,FALSE)</f>
        <v>150</v>
      </c>
    </row>
    <row r="11582" spans="1:13" x14ac:dyDescent="0.25">
      <c r="A11582" t="s">
        <v>13255</v>
      </c>
      <c r="B11582" t="s">
        <v>16173</v>
      </c>
      <c r="C11582" s="2">
        <f t="shared" si="540"/>
        <v>3</v>
      </c>
      <c r="D11582" t="s">
        <v>19</v>
      </c>
      <c r="E11582" t="s">
        <v>2200</v>
      </c>
      <c r="F11582">
        <v>6.5</v>
      </c>
      <c r="G11582" t="str">
        <f t="shared" si="541"/>
        <v>Medium</v>
      </c>
      <c r="H11582" t="s">
        <v>6</v>
      </c>
      <c r="I11582" t="str">
        <f>IFERROR(VLOOKUP(A11582,sponsored_animals!$A$1:$C$2143,1,TRUE),0)</f>
        <v>178f1189a06b68</v>
      </c>
      <c r="J11582">
        <f>VLOOKUP(H11582,location_costs!$A$1:$B$6,2,FALSE)</f>
        <v>135</v>
      </c>
      <c r="K11582" t="str">
        <f t="shared" si="542"/>
        <v>Cat_Medium</v>
      </c>
      <c r="L11582">
        <f>VLOOKUP(K11582,size_costs!$D$1:$E$10,2,FALSE)</f>
        <v>120</v>
      </c>
      <c r="M11582">
        <f>VLOOKUP(C11582,age_costs!$A$1:$B$52,2,FALSE)</f>
        <v>0</v>
      </c>
    </row>
    <row r="11583" spans="1:13" x14ac:dyDescent="0.25">
      <c r="A11583" t="s">
        <v>13256</v>
      </c>
      <c r="B11583" t="s">
        <v>15703</v>
      </c>
      <c r="C11583" s="2">
        <f t="shared" si="540"/>
        <v>6</v>
      </c>
      <c r="D11583" t="s">
        <v>12</v>
      </c>
      <c r="E11583" t="s">
        <v>2207</v>
      </c>
      <c r="F11583">
        <v>24</v>
      </c>
      <c r="G11583" t="str">
        <f t="shared" si="541"/>
        <v>Medium</v>
      </c>
      <c r="H11583" t="s">
        <v>3</v>
      </c>
      <c r="I11583" t="str">
        <f>IFERROR(VLOOKUP(A11583,sponsored_animals!$A$1:$C$2143,1,TRUE),0)</f>
        <v>178f1189a06b68</v>
      </c>
      <c r="J11583">
        <f>VLOOKUP(H11583,location_costs!$A$1:$B$6,2,FALSE)</f>
        <v>120</v>
      </c>
      <c r="K11583" t="str">
        <f t="shared" si="542"/>
        <v>Dog_Medium</v>
      </c>
      <c r="L11583">
        <f>VLOOKUP(K11583,size_costs!$D$1:$E$10,2,FALSE)</f>
        <v>150</v>
      </c>
      <c r="M11583">
        <f>VLOOKUP(C11583,age_costs!$A$1:$B$52,2,FALSE)</f>
        <v>100</v>
      </c>
    </row>
    <row r="11584" spans="1:13" x14ac:dyDescent="0.25">
      <c r="A11584" t="s">
        <v>13257</v>
      </c>
      <c r="B11584" t="s">
        <v>13590</v>
      </c>
      <c r="C11584" s="2">
        <f t="shared" si="540"/>
        <v>5</v>
      </c>
      <c r="D11584" t="s">
        <v>12</v>
      </c>
      <c r="E11584" t="s">
        <v>2202</v>
      </c>
      <c r="F11584">
        <v>19</v>
      </c>
      <c r="G11584" t="str">
        <f t="shared" si="541"/>
        <v>Medium</v>
      </c>
      <c r="H11584" t="s">
        <v>4</v>
      </c>
      <c r="I11584" t="str">
        <f>IFERROR(VLOOKUP(A11584,sponsored_animals!$A$1:$C$2143,1,TRUE),0)</f>
        <v>36806649e5722d</v>
      </c>
      <c r="J11584">
        <f>VLOOKUP(H11584,location_costs!$A$1:$B$6,2,FALSE)</f>
        <v>110</v>
      </c>
      <c r="K11584" t="str">
        <f t="shared" si="542"/>
        <v>Dog_Medium</v>
      </c>
      <c r="L11584">
        <f>VLOOKUP(K11584,size_costs!$D$1:$E$10,2,FALSE)</f>
        <v>150</v>
      </c>
      <c r="M11584">
        <f>VLOOKUP(C11584,age_costs!$A$1:$B$52,2,FALSE)</f>
        <v>100</v>
      </c>
    </row>
    <row r="11585" spans="1:13" x14ac:dyDescent="0.25">
      <c r="A11585" t="s">
        <v>13258</v>
      </c>
      <c r="B11585" t="s">
        <v>13259</v>
      </c>
      <c r="C11585" s="2">
        <f t="shared" si="540"/>
        <v>13</v>
      </c>
      <c r="D11585" t="s">
        <v>12</v>
      </c>
      <c r="E11585" t="s">
        <v>2207</v>
      </c>
      <c r="F11585">
        <v>20</v>
      </c>
      <c r="G11585" t="str">
        <f t="shared" si="541"/>
        <v>Medium</v>
      </c>
      <c r="H11585" t="s">
        <v>7</v>
      </c>
      <c r="I11585">
        <f>IFERROR(VLOOKUP(A11585,sponsored_animals!$A$1:$C$2143,1,TRUE),0)</f>
        <v>0</v>
      </c>
      <c r="J11585">
        <f>VLOOKUP(H11585,location_costs!$A$1:$B$6,2,FALSE)</f>
        <v>100</v>
      </c>
      <c r="K11585" t="str">
        <f t="shared" si="542"/>
        <v>Dog_Medium</v>
      </c>
      <c r="L11585">
        <f>VLOOKUP(K11585,size_costs!$D$1:$E$10,2,FALSE)</f>
        <v>150</v>
      </c>
      <c r="M11585">
        <f>VLOOKUP(C11585,age_costs!$A$1:$B$52,2,FALSE)</f>
        <v>200</v>
      </c>
    </row>
    <row r="11586" spans="1:13" x14ac:dyDescent="0.25">
      <c r="A11586" t="s">
        <v>1122</v>
      </c>
      <c r="B11586" t="s">
        <v>16413</v>
      </c>
      <c r="C11586" s="2">
        <f t="shared" si="540"/>
        <v>16</v>
      </c>
      <c r="D11586" t="s">
        <v>19</v>
      </c>
      <c r="E11586" t="s">
        <v>2182</v>
      </c>
      <c r="F11586">
        <v>10</v>
      </c>
      <c r="G11586" t="str">
        <f t="shared" si="541"/>
        <v>Large</v>
      </c>
      <c r="H11586" t="s">
        <v>7</v>
      </c>
      <c r="I11586" t="str">
        <f>IFERROR(VLOOKUP(A11586,sponsored_animals!$A$1:$C$2143,1,TRUE),0)</f>
        <v>178f1189a06b68</v>
      </c>
      <c r="J11586">
        <f>VLOOKUP(H11586,location_costs!$A$1:$B$6,2,FALSE)</f>
        <v>100</v>
      </c>
      <c r="K11586" t="str">
        <f t="shared" si="542"/>
        <v>Cat_Large</v>
      </c>
      <c r="L11586">
        <f>VLOOKUP(K11586,size_costs!$D$1:$E$10,2,FALSE)</f>
        <v>140</v>
      </c>
      <c r="M11586">
        <f>VLOOKUP(C11586,age_costs!$A$1:$B$52,2,FALSE)</f>
        <v>300</v>
      </c>
    </row>
    <row r="11587" spans="1:13" x14ac:dyDescent="0.25">
      <c r="A11587" t="s">
        <v>13260</v>
      </c>
      <c r="B11587" t="s">
        <v>16462</v>
      </c>
      <c r="C11587" s="2">
        <f t="shared" ref="C11587:C11650" si="543">ROUND(YEARFRAC(B11587,"31/12/2021"),0)</f>
        <v>17</v>
      </c>
      <c r="D11587" t="s">
        <v>12</v>
      </c>
      <c r="E11587" t="s">
        <v>2247</v>
      </c>
      <c r="F11587">
        <v>17</v>
      </c>
      <c r="G11587" t="str">
        <f t="shared" ref="G11587:G11650" si="544">IF(AND(D11587="Dog",F11587&lt;=10),"Small",IF(AND(D11587="Dog",F11587&gt;10,F11587&lt;=30),"Medium",IF(AND(D11587="Dog",F11587&gt;30),"Large",IF(AND(D11587="Cat",F11587&lt;=5),"Small",IF(AND(D11587="Cat",F11587&gt;5,F11587&lt;=7),"Medium",IF(AND(D11587="Cat",F11587&gt;=7),"Large",IF(AND(D11587="Bird",F11587&lt;=0.7),"Small",IF(AND(D11587="Bird",F11587&gt;0.7,F11587&lt;=1.1),"Medium",IF(AND(D11587="Bird",F11587&gt;1.1),"Large","Erro")))))))))</f>
        <v>Medium</v>
      </c>
      <c r="H11587" t="s">
        <v>4</v>
      </c>
      <c r="I11587" t="str">
        <f>IFERROR(VLOOKUP(A11587,sponsored_animals!$A$1:$C$2143,1,TRUE),0)</f>
        <v>214f8f6b359a1e</v>
      </c>
      <c r="J11587">
        <f>VLOOKUP(H11587,location_costs!$A$1:$B$6,2,FALSE)</f>
        <v>110</v>
      </c>
      <c r="K11587" t="str">
        <f t="shared" ref="K11587:K11650" si="545">D11587&amp;"_"&amp;G11587</f>
        <v>Dog_Medium</v>
      </c>
      <c r="L11587">
        <f>VLOOKUP(K11587,size_costs!$D$1:$E$10,2,FALSE)</f>
        <v>150</v>
      </c>
      <c r="M11587">
        <f>VLOOKUP(C11587,age_costs!$A$1:$B$52,2,FALSE)</f>
        <v>300</v>
      </c>
    </row>
    <row r="11588" spans="1:13" x14ac:dyDescent="0.25">
      <c r="A11588" t="s">
        <v>33</v>
      </c>
      <c r="B11588" t="s">
        <v>9392</v>
      </c>
      <c r="C11588" s="2">
        <f t="shared" si="543"/>
        <v>9</v>
      </c>
      <c r="D11588" t="s">
        <v>19</v>
      </c>
      <c r="E11588" t="s">
        <v>2234</v>
      </c>
      <c r="F11588">
        <v>8</v>
      </c>
      <c r="G11588" t="str">
        <f t="shared" si="544"/>
        <v>Large</v>
      </c>
      <c r="H11588" t="s">
        <v>5</v>
      </c>
      <c r="I11588" t="str">
        <f>IFERROR(VLOOKUP(A11588,sponsored_animals!$A$1:$C$2143,1,TRUE),0)</f>
        <v>b14069999a0ee6</v>
      </c>
      <c r="J11588">
        <f>VLOOKUP(H11588,location_costs!$A$1:$B$6,2,FALSE)</f>
        <v>140</v>
      </c>
      <c r="K11588" t="str">
        <f t="shared" si="545"/>
        <v>Cat_Large</v>
      </c>
      <c r="L11588">
        <f>VLOOKUP(K11588,size_costs!$D$1:$E$10,2,FALSE)</f>
        <v>140</v>
      </c>
      <c r="M11588">
        <f>VLOOKUP(C11588,age_costs!$A$1:$B$52,2,FALSE)</f>
        <v>150</v>
      </c>
    </row>
    <row r="11589" spans="1:13" x14ac:dyDescent="0.25">
      <c r="A11589" t="s">
        <v>13262</v>
      </c>
      <c r="B11589" t="s">
        <v>16463</v>
      </c>
      <c r="C11589" s="2">
        <f t="shared" si="543"/>
        <v>13</v>
      </c>
      <c r="D11589" t="s">
        <v>12</v>
      </c>
      <c r="E11589" t="s">
        <v>2247</v>
      </c>
      <c r="F11589">
        <v>7</v>
      </c>
      <c r="G11589" t="str">
        <f t="shared" si="544"/>
        <v>Small</v>
      </c>
      <c r="H11589" t="s">
        <v>6</v>
      </c>
      <c r="I11589" t="str">
        <f>IFERROR(VLOOKUP(A11589,sponsored_animals!$A$1:$C$2143,1,TRUE),0)</f>
        <v>36806649e5722d</v>
      </c>
      <c r="J11589">
        <f>VLOOKUP(H11589,location_costs!$A$1:$B$6,2,FALSE)</f>
        <v>135</v>
      </c>
      <c r="K11589" t="str">
        <f t="shared" si="545"/>
        <v>Dog_Small</v>
      </c>
      <c r="L11589">
        <f>VLOOKUP(K11589,size_costs!$D$1:$E$10,2,FALSE)</f>
        <v>125</v>
      </c>
      <c r="M11589">
        <f>VLOOKUP(C11589,age_costs!$A$1:$B$52,2,FALSE)</f>
        <v>200</v>
      </c>
    </row>
    <row r="11590" spans="1:13" x14ac:dyDescent="0.25">
      <c r="A11590" t="s">
        <v>13263</v>
      </c>
      <c r="B11590" t="s">
        <v>13704</v>
      </c>
      <c r="C11590" s="2">
        <f t="shared" si="543"/>
        <v>7</v>
      </c>
      <c r="D11590" t="s">
        <v>19</v>
      </c>
      <c r="E11590" t="s">
        <v>2198</v>
      </c>
      <c r="F11590">
        <v>9</v>
      </c>
      <c r="G11590" t="str">
        <f t="shared" si="544"/>
        <v>Large</v>
      </c>
      <c r="H11590" t="s">
        <v>3</v>
      </c>
      <c r="I11590" t="str">
        <f>IFERROR(VLOOKUP(A11590,sponsored_animals!$A$1:$C$2143,1,TRUE),0)</f>
        <v>178f1189a06b68</v>
      </c>
      <c r="J11590">
        <f>VLOOKUP(H11590,location_costs!$A$1:$B$6,2,FALSE)</f>
        <v>120</v>
      </c>
      <c r="K11590" t="str">
        <f t="shared" si="545"/>
        <v>Cat_Large</v>
      </c>
      <c r="L11590">
        <f>VLOOKUP(K11590,size_costs!$D$1:$E$10,2,FALSE)</f>
        <v>140</v>
      </c>
      <c r="M11590">
        <f>VLOOKUP(C11590,age_costs!$A$1:$B$52,2,FALSE)</f>
        <v>100</v>
      </c>
    </row>
    <row r="11591" spans="1:13" x14ac:dyDescent="0.25">
      <c r="A11591" t="s">
        <v>13264</v>
      </c>
      <c r="B11591" t="s">
        <v>14993</v>
      </c>
      <c r="C11591" s="2">
        <f t="shared" si="543"/>
        <v>5</v>
      </c>
      <c r="D11591" t="s">
        <v>12</v>
      </c>
      <c r="E11591" t="s">
        <v>2217</v>
      </c>
      <c r="F11591">
        <v>45</v>
      </c>
      <c r="G11591" t="str">
        <f t="shared" si="544"/>
        <v>Large</v>
      </c>
      <c r="H11591" t="s">
        <v>5</v>
      </c>
      <c r="I11591">
        <f>IFERROR(VLOOKUP(A11591,sponsored_animals!$A$1:$C$2143,1,TRUE),0)</f>
        <v>0</v>
      </c>
      <c r="J11591">
        <f>VLOOKUP(H11591,location_costs!$A$1:$B$6,2,FALSE)</f>
        <v>140</v>
      </c>
      <c r="K11591" t="str">
        <f t="shared" si="545"/>
        <v>Dog_Large</v>
      </c>
      <c r="L11591">
        <f>VLOOKUP(K11591,size_costs!$D$1:$E$10,2,FALSE)</f>
        <v>175</v>
      </c>
      <c r="M11591">
        <f>VLOOKUP(C11591,age_costs!$A$1:$B$52,2,FALSE)</f>
        <v>100</v>
      </c>
    </row>
    <row r="11592" spans="1:13" x14ac:dyDescent="0.25">
      <c r="A11592" t="s">
        <v>13265</v>
      </c>
      <c r="B11592" t="s">
        <v>6653</v>
      </c>
      <c r="C11592" s="2">
        <f t="shared" si="543"/>
        <v>5</v>
      </c>
      <c r="D11592" t="s">
        <v>19</v>
      </c>
      <c r="E11592" t="s">
        <v>5199</v>
      </c>
      <c r="F11592">
        <v>3</v>
      </c>
      <c r="G11592" t="str">
        <f t="shared" si="544"/>
        <v>Small</v>
      </c>
      <c r="H11592" t="s">
        <v>3</v>
      </c>
      <c r="I11592" t="str">
        <f>IFERROR(VLOOKUP(A11592,sponsored_animals!$A$1:$C$2143,1,TRUE),0)</f>
        <v>178f1189a06b68</v>
      </c>
      <c r="J11592">
        <f>VLOOKUP(H11592,location_costs!$A$1:$B$6,2,FALSE)</f>
        <v>120</v>
      </c>
      <c r="K11592" t="str">
        <f t="shared" si="545"/>
        <v>Cat_Small</v>
      </c>
      <c r="L11592">
        <f>VLOOKUP(K11592,size_costs!$D$1:$E$10,2,FALSE)</f>
        <v>100</v>
      </c>
      <c r="M11592">
        <f>VLOOKUP(C11592,age_costs!$A$1:$B$52,2,FALSE)</f>
        <v>100</v>
      </c>
    </row>
    <row r="11593" spans="1:13" x14ac:dyDescent="0.25">
      <c r="A11593" t="s">
        <v>612</v>
      </c>
      <c r="B11593" t="s">
        <v>4071</v>
      </c>
      <c r="C11593" s="2">
        <f t="shared" si="543"/>
        <v>11</v>
      </c>
      <c r="D11593" t="s">
        <v>19</v>
      </c>
      <c r="E11593" t="s">
        <v>2340</v>
      </c>
      <c r="F11593">
        <v>6.5</v>
      </c>
      <c r="G11593" t="str">
        <f t="shared" si="544"/>
        <v>Medium</v>
      </c>
      <c r="H11593" t="s">
        <v>4</v>
      </c>
      <c r="I11593" t="str">
        <f>IFERROR(VLOOKUP(A11593,sponsored_animals!$A$1:$C$2143,1,TRUE),0)</f>
        <v>36806649e5722d</v>
      </c>
      <c r="J11593">
        <f>VLOOKUP(H11593,location_costs!$A$1:$B$6,2,FALSE)</f>
        <v>110</v>
      </c>
      <c r="K11593" t="str">
        <f t="shared" si="545"/>
        <v>Cat_Medium</v>
      </c>
      <c r="L11593">
        <f>VLOOKUP(K11593,size_costs!$D$1:$E$10,2,FALSE)</f>
        <v>120</v>
      </c>
      <c r="M11593">
        <f>VLOOKUP(C11593,age_costs!$A$1:$B$52,2,FALSE)</f>
        <v>150</v>
      </c>
    </row>
    <row r="11594" spans="1:13" x14ac:dyDescent="0.25">
      <c r="A11594" t="s">
        <v>13267</v>
      </c>
      <c r="B11594" t="s">
        <v>13902</v>
      </c>
      <c r="C11594" s="2">
        <f t="shared" si="543"/>
        <v>5</v>
      </c>
      <c r="D11594" t="s">
        <v>19</v>
      </c>
      <c r="E11594" t="s">
        <v>2241</v>
      </c>
      <c r="F11594">
        <v>6.5</v>
      </c>
      <c r="G11594" t="str">
        <f t="shared" si="544"/>
        <v>Medium</v>
      </c>
      <c r="H11594" t="s">
        <v>7</v>
      </c>
      <c r="I11594" t="str">
        <f>IFERROR(VLOOKUP(A11594,sponsored_animals!$A$1:$C$2143,1,TRUE),0)</f>
        <v>36806649e5722d</v>
      </c>
      <c r="J11594">
        <f>VLOOKUP(H11594,location_costs!$A$1:$B$6,2,FALSE)</f>
        <v>100</v>
      </c>
      <c r="K11594" t="str">
        <f t="shared" si="545"/>
        <v>Cat_Medium</v>
      </c>
      <c r="L11594">
        <f>VLOOKUP(K11594,size_costs!$D$1:$E$10,2,FALSE)</f>
        <v>120</v>
      </c>
      <c r="M11594">
        <f>VLOOKUP(C11594,age_costs!$A$1:$B$52,2,FALSE)</f>
        <v>100</v>
      </c>
    </row>
    <row r="11595" spans="1:13" x14ac:dyDescent="0.25">
      <c r="A11595" t="s">
        <v>13268</v>
      </c>
      <c r="B11595" t="s">
        <v>14537</v>
      </c>
      <c r="C11595" s="2">
        <f t="shared" si="543"/>
        <v>6</v>
      </c>
      <c r="D11595" t="s">
        <v>19</v>
      </c>
      <c r="E11595" t="s">
        <v>2234</v>
      </c>
      <c r="F11595">
        <v>3</v>
      </c>
      <c r="G11595" t="str">
        <f t="shared" si="544"/>
        <v>Small</v>
      </c>
      <c r="H11595" t="s">
        <v>7</v>
      </c>
      <c r="I11595" t="str">
        <f>IFERROR(VLOOKUP(A11595,sponsored_animals!$A$1:$C$2143,1,TRUE),0)</f>
        <v>36806649e5722d</v>
      </c>
      <c r="J11595">
        <f>VLOOKUP(H11595,location_costs!$A$1:$B$6,2,FALSE)</f>
        <v>100</v>
      </c>
      <c r="K11595" t="str">
        <f t="shared" si="545"/>
        <v>Cat_Small</v>
      </c>
      <c r="L11595">
        <f>VLOOKUP(K11595,size_costs!$D$1:$E$10,2,FALSE)</f>
        <v>100</v>
      </c>
      <c r="M11595">
        <f>VLOOKUP(C11595,age_costs!$A$1:$B$52,2,FALSE)</f>
        <v>100</v>
      </c>
    </row>
    <row r="11596" spans="1:13" x14ac:dyDescent="0.25">
      <c r="A11596" t="s">
        <v>1341</v>
      </c>
      <c r="B11596" t="s">
        <v>8212</v>
      </c>
      <c r="C11596" s="2">
        <f t="shared" si="543"/>
        <v>11</v>
      </c>
      <c r="D11596" t="s">
        <v>19</v>
      </c>
      <c r="E11596" t="s">
        <v>2380</v>
      </c>
      <c r="F11596">
        <v>3</v>
      </c>
      <c r="G11596" t="str">
        <f t="shared" si="544"/>
        <v>Small</v>
      </c>
      <c r="H11596" t="s">
        <v>7</v>
      </c>
      <c r="I11596" t="str">
        <f>IFERROR(VLOOKUP(A11596,sponsored_animals!$A$1:$C$2143,1,TRUE),0)</f>
        <v>36806649e5722d</v>
      </c>
      <c r="J11596">
        <f>VLOOKUP(H11596,location_costs!$A$1:$B$6,2,FALSE)</f>
        <v>100</v>
      </c>
      <c r="K11596" t="str">
        <f t="shared" si="545"/>
        <v>Cat_Small</v>
      </c>
      <c r="L11596">
        <f>VLOOKUP(K11596,size_costs!$D$1:$E$10,2,FALSE)</f>
        <v>100</v>
      </c>
      <c r="M11596">
        <f>VLOOKUP(C11596,age_costs!$A$1:$B$52,2,FALSE)</f>
        <v>150</v>
      </c>
    </row>
    <row r="11597" spans="1:13" x14ac:dyDescent="0.25">
      <c r="A11597" t="s">
        <v>1248</v>
      </c>
      <c r="B11597" t="s">
        <v>13796</v>
      </c>
      <c r="C11597" s="2">
        <f t="shared" si="543"/>
        <v>8</v>
      </c>
      <c r="D11597" t="s">
        <v>12</v>
      </c>
      <c r="E11597" t="s">
        <v>13269</v>
      </c>
      <c r="F11597">
        <v>11</v>
      </c>
      <c r="G11597" t="str">
        <f t="shared" si="544"/>
        <v>Medium</v>
      </c>
      <c r="H11597" t="s">
        <v>3</v>
      </c>
      <c r="I11597" t="str">
        <f>IFERROR(VLOOKUP(A11597,sponsored_animals!$A$1:$C$2143,1,TRUE),0)</f>
        <v>214f8f6b359a1e</v>
      </c>
      <c r="J11597">
        <f>VLOOKUP(H11597,location_costs!$A$1:$B$6,2,FALSE)</f>
        <v>120</v>
      </c>
      <c r="K11597" t="str">
        <f t="shared" si="545"/>
        <v>Dog_Medium</v>
      </c>
      <c r="L11597">
        <f>VLOOKUP(K11597,size_costs!$D$1:$E$10,2,FALSE)</f>
        <v>150</v>
      </c>
      <c r="M11597">
        <f>VLOOKUP(C11597,age_costs!$A$1:$B$52,2,FALSE)</f>
        <v>150</v>
      </c>
    </row>
    <row r="11598" spans="1:13" x14ac:dyDescent="0.25">
      <c r="A11598" t="s">
        <v>13270</v>
      </c>
      <c r="B11598" t="s">
        <v>16464</v>
      </c>
      <c r="C11598" s="2">
        <f t="shared" si="543"/>
        <v>15</v>
      </c>
      <c r="D11598" t="s">
        <v>12</v>
      </c>
      <c r="E11598" t="s">
        <v>2223</v>
      </c>
      <c r="F11598">
        <v>21</v>
      </c>
      <c r="G11598" t="str">
        <f t="shared" si="544"/>
        <v>Medium</v>
      </c>
      <c r="H11598" t="s">
        <v>6</v>
      </c>
      <c r="I11598" t="str">
        <f>IFERROR(VLOOKUP(A11598,sponsored_animals!$A$1:$C$2143,1,TRUE),0)</f>
        <v>b14069999a0ee6</v>
      </c>
      <c r="J11598">
        <f>VLOOKUP(H11598,location_costs!$A$1:$B$6,2,FALSE)</f>
        <v>135</v>
      </c>
      <c r="K11598" t="str">
        <f t="shared" si="545"/>
        <v>Dog_Medium</v>
      </c>
      <c r="L11598">
        <f>VLOOKUP(K11598,size_costs!$D$1:$E$10,2,FALSE)</f>
        <v>150</v>
      </c>
      <c r="M11598">
        <f>VLOOKUP(C11598,age_costs!$A$1:$B$52,2,FALSE)</f>
        <v>200</v>
      </c>
    </row>
    <row r="11599" spans="1:13" x14ac:dyDescent="0.25">
      <c r="A11599" t="s">
        <v>13271</v>
      </c>
      <c r="B11599" t="s">
        <v>7237</v>
      </c>
      <c r="C11599" s="2">
        <f t="shared" si="543"/>
        <v>5</v>
      </c>
      <c r="D11599" t="s">
        <v>19</v>
      </c>
      <c r="E11599" t="s">
        <v>2198</v>
      </c>
      <c r="F11599">
        <v>8</v>
      </c>
      <c r="G11599" t="str">
        <f t="shared" si="544"/>
        <v>Large</v>
      </c>
      <c r="H11599" t="s">
        <v>7</v>
      </c>
      <c r="I11599" t="str">
        <f>IFERROR(VLOOKUP(A11599,sponsored_animals!$A$1:$C$2143,1,TRUE),0)</f>
        <v>214f8f6b359a1e</v>
      </c>
      <c r="J11599">
        <f>VLOOKUP(H11599,location_costs!$A$1:$B$6,2,FALSE)</f>
        <v>100</v>
      </c>
      <c r="K11599" t="str">
        <f t="shared" si="545"/>
        <v>Cat_Large</v>
      </c>
      <c r="L11599">
        <f>VLOOKUP(K11599,size_costs!$D$1:$E$10,2,FALSE)</f>
        <v>140</v>
      </c>
      <c r="M11599">
        <f>VLOOKUP(C11599,age_costs!$A$1:$B$52,2,FALSE)</f>
        <v>100</v>
      </c>
    </row>
    <row r="11600" spans="1:13" x14ac:dyDescent="0.25">
      <c r="A11600" t="s">
        <v>13272</v>
      </c>
      <c r="B11600" t="s">
        <v>14490</v>
      </c>
      <c r="C11600" s="2">
        <f t="shared" si="543"/>
        <v>13</v>
      </c>
      <c r="D11600" t="s">
        <v>12</v>
      </c>
      <c r="E11600" t="s">
        <v>2241</v>
      </c>
      <c r="F11600">
        <v>4</v>
      </c>
      <c r="G11600" t="str">
        <f t="shared" si="544"/>
        <v>Small</v>
      </c>
      <c r="H11600" t="s">
        <v>3</v>
      </c>
      <c r="I11600" t="str">
        <f>IFERROR(VLOOKUP(A11600,sponsored_animals!$A$1:$C$2143,1,TRUE),0)</f>
        <v>178f1189a06b68</v>
      </c>
      <c r="J11600">
        <f>VLOOKUP(H11600,location_costs!$A$1:$B$6,2,FALSE)</f>
        <v>120</v>
      </c>
      <c r="K11600" t="str">
        <f t="shared" si="545"/>
        <v>Dog_Small</v>
      </c>
      <c r="L11600">
        <f>VLOOKUP(K11600,size_costs!$D$1:$E$10,2,FALSE)</f>
        <v>125</v>
      </c>
      <c r="M11600">
        <f>VLOOKUP(C11600,age_costs!$A$1:$B$52,2,FALSE)</f>
        <v>200</v>
      </c>
    </row>
    <row r="11601" spans="1:13" x14ac:dyDescent="0.25">
      <c r="A11601" t="s">
        <v>13273</v>
      </c>
      <c r="B11601" t="s">
        <v>15491</v>
      </c>
      <c r="C11601" s="2">
        <f t="shared" si="543"/>
        <v>3</v>
      </c>
      <c r="D11601" t="s">
        <v>12</v>
      </c>
      <c r="E11601" t="s">
        <v>2190</v>
      </c>
      <c r="F11601">
        <v>20</v>
      </c>
      <c r="G11601" t="str">
        <f t="shared" si="544"/>
        <v>Medium</v>
      </c>
      <c r="H11601" t="s">
        <v>4</v>
      </c>
      <c r="I11601" t="str">
        <f>IFERROR(VLOOKUP(A11601,sponsored_animals!$A$1:$C$2143,1,TRUE),0)</f>
        <v>214f8f6b359a1e</v>
      </c>
      <c r="J11601">
        <f>VLOOKUP(H11601,location_costs!$A$1:$B$6,2,FALSE)</f>
        <v>110</v>
      </c>
      <c r="K11601" t="str">
        <f t="shared" si="545"/>
        <v>Dog_Medium</v>
      </c>
      <c r="L11601">
        <f>VLOOKUP(K11601,size_costs!$D$1:$E$10,2,FALSE)</f>
        <v>150</v>
      </c>
      <c r="M11601">
        <f>VLOOKUP(C11601,age_costs!$A$1:$B$52,2,FALSE)</f>
        <v>0</v>
      </c>
    </row>
    <row r="11602" spans="1:13" x14ac:dyDescent="0.25">
      <c r="A11602" t="s">
        <v>13274</v>
      </c>
      <c r="B11602" t="s">
        <v>2929</v>
      </c>
      <c r="C11602" s="2">
        <f t="shared" si="543"/>
        <v>6</v>
      </c>
      <c r="D11602" t="s">
        <v>12</v>
      </c>
      <c r="E11602" t="s">
        <v>2332</v>
      </c>
      <c r="F11602">
        <v>46</v>
      </c>
      <c r="G11602" t="str">
        <f t="shared" si="544"/>
        <v>Large</v>
      </c>
      <c r="H11602" t="s">
        <v>6</v>
      </c>
      <c r="I11602" t="str">
        <f>IFERROR(VLOOKUP(A11602,sponsored_animals!$A$1:$C$2143,1,TRUE),0)</f>
        <v>7c0c3e04e6a4d4</v>
      </c>
      <c r="J11602">
        <f>VLOOKUP(H11602,location_costs!$A$1:$B$6,2,FALSE)</f>
        <v>135</v>
      </c>
      <c r="K11602" t="str">
        <f t="shared" si="545"/>
        <v>Dog_Large</v>
      </c>
      <c r="L11602">
        <f>VLOOKUP(K11602,size_costs!$D$1:$E$10,2,FALSE)</f>
        <v>175</v>
      </c>
      <c r="M11602">
        <f>VLOOKUP(C11602,age_costs!$A$1:$B$52,2,FALSE)</f>
        <v>100</v>
      </c>
    </row>
    <row r="11603" spans="1:13" x14ac:dyDescent="0.25">
      <c r="A11603" t="s">
        <v>13275</v>
      </c>
      <c r="B11603" t="s">
        <v>16465</v>
      </c>
      <c r="C11603" s="2">
        <f t="shared" si="543"/>
        <v>14</v>
      </c>
      <c r="D11603" t="s">
        <v>12</v>
      </c>
      <c r="E11603" t="s">
        <v>2207</v>
      </c>
      <c r="F11603">
        <v>7</v>
      </c>
      <c r="G11603" t="str">
        <f t="shared" si="544"/>
        <v>Small</v>
      </c>
      <c r="H11603" t="s">
        <v>3</v>
      </c>
      <c r="I11603" t="str">
        <f>IFERROR(VLOOKUP(A11603,sponsored_animals!$A$1:$C$2143,1,TRUE),0)</f>
        <v>36806649e5722d</v>
      </c>
      <c r="J11603">
        <f>VLOOKUP(H11603,location_costs!$A$1:$B$6,2,FALSE)</f>
        <v>120</v>
      </c>
      <c r="K11603" t="str">
        <f t="shared" si="545"/>
        <v>Dog_Small</v>
      </c>
      <c r="L11603">
        <f>VLOOKUP(K11603,size_costs!$D$1:$E$10,2,FALSE)</f>
        <v>125</v>
      </c>
      <c r="M11603">
        <f>VLOOKUP(C11603,age_costs!$A$1:$B$52,2,FALSE)</f>
        <v>200</v>
      </c>
    </row>
    <row r="11604" spans="1:13" x14ac:dyDescent="0.25">
      <c r="A11604" t="s">
        <v>13276</v>
      </c>
      <c r="B11604" t="s">
        <v>3025</v>
      </c>
      <c r="C11604" s="2">
        <f t="shared" si="543"/>
        <v>8</v>
      </c>
      <c r="D11604" t="s">
        <v>19</v>
      </c>
      <c r="E11604" t="s">
        <v>2207</v>
      </c>
      <c r="F11604">
        <v>3</v>
      </c>
      <c r="G11604" t="str">
        <f t="shared" si="544"/>
        <v>Small</v>
      </c>
      <c r="H11604" t="s">
        <v>4</v>
      </c>
      <c r="I11604">
        <f>IFERROR(VLOOKUP(A11604,sponsored_animals!$A$1:$C$2143,1,TRUE),0)</f>
        <v>0</v>
      </c>
      <c r="J11604">
        <f>VLOOKUP(H11604,location_costs!$A$1:$B$6,2,FALSE)</f>
        <v>110</v>
      </c>
      <c r="K11604" t="str">
        <f t="shared" si="545"/>
        <v>Cat_Small</v>
      </c>
      <c r="L11604">
        <f>VLOOKUP(K11604,size_costs!$D$1:$E$10,2,FALSE)</f>
        <v>100</v>
      </c>
      <c r="M11604">
        <f>VLOOKUP(C11604,age_costs!$A$1:$B$52,2,FALSE)</f>
        <v>150</v>
      </c>
    </row>
    <row r="11605" spans="1:13" x14ac:dyDescent="0.25">
      <c r="A11605" t="s">
        <v>13277</v>
      </c>
      <c r="B11605" t="s">
        <v>15222</v>
      </c>
      <c r="C11605" s="2">
        <f t="shared" si="543"/>
        <v>5</v>
      </c>
      <c r="D11605" t="s">
        <v>19</v>
      </c>
      <c r="E11605" t="s">
        <v>2182</v>
      </c>
      <c r="F11605">
        <v>2</v>
      </c>
      <c r="G11605" t="str">
        <f t="shared" si="544"/>
        <v>Small</v>
      </c>
      <c r="H11605" t="s">
        <v>4</v>
      </c>
      <c r="I11605" t="str">
        <f>IFERROR(VLOOKUP(A11605,sponsored_animals!$A$1:$C$2143,1,TRUE),0)</f>
        <v>36806649e5722d</v>
      </c>
      <c r="J11605">
        <f>VLOOKUP(H11605,location_costs!$A$1:$B$6,2,FALSE)</f>
        <v>110</v>
      </c>
      <c r="K11605" t="str">
        <f t="shared" si="545"/>
        <v>Cat_Small</v>
      </c>
      <c r="L11605">
        <f>VLOOKUP(K11605,size_costs!$D$1:$E$10,2,FALSE)</f>
        <v>100</v>
      </c>
      <c r="M11605">
        <f>VLOOKUP(C11605,age_costs!$A$1:$B$52,2,FALSE)</f>
        <v>100</v>
      </c>
    </row>
    <row r="11606" spans="1:13" x14ac:dyDescent="0.25">
      <c r="A11606" t="s">
        <v>13278</v>
      </c>
      <c r="B11606" t="s">
        <v>16466</v>
      </c>
      <c r="C11606" s="2">
        <f t="shared" si="543"/>
        <v>4</v>
      </c>
      <c r="D11606" t="s">
        <v>19</v>
      </c>
      <c r="E11606" t="s">
        <v>2174</v>
      </c>
      <c r="F11606">
        <v>6.5</v>
      </c>
      <c r="G11606" t="str">
        <f t="shared" si="544"/>
        <v>Medium</v>
      </c>
      <c r="H11606" t="s">
        <v>4</v>
      </c>
      <c r="I11606">
        <f>IFERROR(VLOOKUP(A11606,sponsored_animals!$A$1:$C$2143,1,TRUE),0)</f>
        <v>0</v>
      </c>
      <c r="J11606">
        <f>VLOOKUP(H11606,location_costs!$A$1:$B$6,2,FALSE)</f>
        <v>110</v>
      </c>
      <c r="K11606" t="str">
        <f t="shared" si="545"/>
        <v>Cat_Medium</v>
      </c>
      <c r="L11606">
        <f>VLOOKUP(K11606,size_costs!$D$1:$E$10,2,FALSE)</f>
        <v>120</v>
      </c>
      <c r="M11606">
        <f>VLOOKUP(C11606,age_costs!$A$1:$B$52,2,FALSE)</f>
        <v>0</v>
      </c>
    </row>
    <row r="11607" spans="1:13" x14ac:dyDescent="0.25">
      <c r="A11607" t="s">
        <v>712</v>
      </c>
      <c r="B11607" t="s">
        <v>15178</v>
      </c>
      <c r="C11607" s="2">
        <f t="shared" si="543"/>
        <v>4</v>
      </c>
      <c r="D11607" t="s">
        <v>19</v>
      </c>
      <c r="E11607" t="s">
        <v>2210</v>
      </c>
      <c r="F11607">
        <v>2</v>
      </c>
      <c r="G11607" t="str">
        <f t="shared" si="544"/>
        <v>Small</v>
      </c>
      <c r="H11607" t="s">
        <v>6</v>
      </c>
      <c r="I11607" t="str">
        <f>IFERROR(VLOOKUP(A11607,sponsored_animals!$A$1:$C$2143,1,TRUE),0)</f>
        <v>0ea863dbf1123f</v>
      </c>
      <c r="J11607">
        <f>VLOOKUP(H11607,location_costs!$A$1:$B$6,2,FALSE)</f>
        <v>135</v>
      </c>
      <c r="K11607" t="str">
        <f t="shared" si="545"/>
        <v>Cat_Small</v>
      </c>
      <c r="L11607">
        <f>VLOOKUP(K11607,size_costs!$D$1:$E$10,2,FALSE)</f>
        <v>100</v>
      </c>
      <c r="M11607">
        <f>VLOOKUP(C11607,age_costs!$A$1:$B$52,2,FALSE)</f>
        <v>0</v>
      </c>
    </row>
    <row r="11608" spans="1:13" x14ac:dyDescent="0.25">
      <c r="A11608" t="s">
        <v>13279</v>
      </c>
      <c r="B11608" t="s">
        <v>16467</v>
      </c>
      <c r="C11608" s="2">
        <f t="shared" si="543"/>
        <v>11</v>
      </c>
      <c r="D11608" t="s">
        <v>12</v>
      </c>
      <c r="E11608" t="s">
        <v>2180</v>
      </c>
      <c r="F11608">
        <v>33</v>
      </c>
      <c r="G11608" t="str">
        <f t="shared" si="544"/>
        <v>Large</v>
      </c>
      <c r="H11608" t="s">
        <v>4</v>
      </c>
      <c r="I11608">
        <f>IFERROR(VLOOKUP(A11608,sponsored_animals!$A$1:$C$2143,1,TRUE),0)</f>
        <v>0</v>
      </c>
      <c r="J11608">
        <f>VLOOKUP(H11608,location_costs!$A$1:$B$6,2,FALSE)</f>
        <v>110</v>
      </c>
      <c r="K11608" t="str">
        <f t="shared" si="545"/>
        <v>Dog_Large</v>
      </c>
      <c r="L11608">
        <f>VLOOKUP(K11608,size_costs!$D$1:$E$10,2,FALSE)</f>
        <v>175</v>
      </c>
      <c r="M11608">
        <f>VLOOKUP(C11608,age_costs!$A$1:$B$52,2,FALSE)</f>
        <v>150</v>
      </c>
    </row>
    <row r="11609" spans="1:13" x14ac:dyDescent="0.25">
      <c r="A11609" t="s">
        <v>13280</v>
      </c>
      <c r="B11609" t="s">
        <v>15241</v>
      </c>
      <c r="C11609" s="2">
        <f t="shared" si="543"/>
        <v>9</v>
      </c>
      <c r="D11609" t="s">
        <v>12</v>
      </c>
      <c r="E11609" t="s">
        <v>2533</v>
      </c>
      <c r="F11609">
        <v>22</v>
      </c>
      <c r="G11609" t="str">
        <f t="shared" si="544"/>
        <v>Medium</v>
      </c>
      <c r="H11609" t="s">
        <v>5</v>
      </c>
      <c r="I11609">
        <f>IFERROR(VLOOKUP(A11609,sponsored_animals!$A$1:$C$2143,1,TRUE),0)</f>
        <v>0</v>
      </c>
      <c r="J11609">
        <f>VLOOKUP(H11609,location_costs!$A$1:$B$6,2,FALSE)</f>
        <v>140</v>
      </c>
      <c r="K11609" t="str">
        <f t="shared" si="545"/>
        <v>Dog_Medium</v>
      </c>
      <c r="L11609">
        <f>VLOOKUP(K11609,size_costs!$D$1:$E$10,2,FALSE)</f>
        <v>150</v>
      </c>
      <c r="M11609">
        <f>VLOOKUP(C11609,age_costs!$A$1:$B$52,2,FALSE)</f>
        <v>150</v>
      </c>
    </row>
    <row r="11610" spans="1:13" x14ac:dyDescent="0.25">
      <c r="A11610" t="s">
        <v>13281</v>
      </c>
      <c r="B11610" t="s">
        <v>14142</v>
      </c>
      <c r="C11610" s="2">
        <f t="shared" si="543"/>
        <v>13</v>
      </c>
      <c r="D11610" t="s">
        <v>19</v>
      </c>
      <c r="E11610" t="s">
        <v>2266</v>
      </c>
      <c r="F11610">
        <v>6</v>
      </c>
      <c r="G11610" t="str">
        <f t="shared" si="544"/>
        <v>Medium</v>
      </c>
      <c r="H11610" t="s">
        <v>6</v>
      </c>
      <c r="I11610" t="str">
        <f>IFERROR(VLOOKUP(A11610,sponsored_animals!$A$1:$C$2143,1,TRUE),0)</f>
        <v>36806649e5722d</v>
      </c>
      <c r="J11610">
        <f>VLOOKUP(H11610,location_costs!$A$1:$B$6,2,FALSE)</f>
        <v>135</v>
      </c>
      <c r="K11610" t="str">
        <f t="shared" si="545"/>
        <v>Cat_Medium</v>
      </c>
      <c r="L11610">
        <f>VLOOKUP(K11610,size_costs!$D$1:$E$10,2,FALSE)</f>
        <v>120</v>
      </c>
      <c r="M11610">
        <f>VLOOKUP(C11610,age_costs!$A$1:$B$52,2,FALSE)</f>
        <v>200</v>
      </c>
    </row>
    <row r="11611" spans="1:13" x14ac:dyDescent="0.25">
      <c r="A11611" t="s">
        <v>13282</v>
      </c>
      <c r="B11611" t="s">
        <v>4497</v>
      </c>
      <c r="C11611" s="2">
        <f t="shared" si="543"/>
        <v>6</v>
      </c>
      <c r="D11611" t="s">
        <v>12</v>
      </c>
      <c r="E11611" t="s">
        <v>2191</v>
      </c>
      <c r="F11611">
        <v>44</v>
      </c>
      <c r="G11611" t="str">
        <f t="shared" si="544"/>
        <v>Large</v>
      </c>
      <c r="H11611" t="s">
        <v>6</v>
      </c>
      <c r="I11611" t="str">
        <f>IFERROR(VLOOKUP(A11611,sponsored_animals!$A$1:$C$2143,1,TRUE),0)</f>
        <v>7c0c3e04e6a4d4</v>
      </c>
      <c r="J11611">
        <f>VLOOKUP(H11611,location_costs!$A$1:$B$6,2,FALSE)</f>
        <v>135</v>
      </c>
      <c r="K11611" t="str">
        <f t="shared" si="545"/>
        <v>Dog_Large</v>
      </c>
      <c r="L11611">
        <f>VLOOKUP(K11611,size_costs!$D$1:$E$10,2,FALSE)</f>
        <v>175</v>
      </c>
      <c r="M11611">
        <f>VLOOKUP(C11611,age_costs!$A$1:$B$52,2,FALSE)</f>
        <v>100</v>
      </c>
    </row>
    <row r="11612" spans="1:13" x14ac:dyDescent="0.25">
      <c r="A11612" t="s">
        <v>13283</v>
      </c>
      <c r="B11612" t="s">
        <v>16468</v>
      </c>
      <c r="C11612" s="2">
        <f t="shared" si="543"/>
        <v>11</v>
      </c>
      <c r="D11612" t="s">
        <v>12</v>
      </c>
      <c r="E11612" t="s">
        <v>2207</v>
      </c>
      <c r="F11612">
        <v>6</v>
      </c>
      <c r="G11612" t="str">
        <f t="shared" si="544"/>
        <v>Small</v>
      </c>
      <c r="H11612" t="s">
        <v>5</v>
      </c>
      <c r="I11612" t="str">
        <f>IFERROR(VLOOKUP(A11612,sponsored_animals!$A$1:$C$2143,1,TRUE),0)</f>
        <v>7c0c3e04e6a4d4</v>
      </c>
      <c r="J11612">
        <f>VLOOKUP(H11612,location_costs!$A$1:$B$6,2,FALSE)</f>
        <v>140</v>
      </c>
      <c r="K11612" t="str">
        <f t="shared" si="545"/>
        <v>Dog_Small</v>
      </c>
      <c r="L11612">
        <f>VLOOKUP(K11612,size_costs!$D$1:$E$10,2,FALSE)</f>
        <v>125</v>
      </c>
      <c r="M11612">
        <f>VLOOKUP(C11612,age_costs!$A$1:$B$52,2,FALSE)</f>
        <v>150</v>
      </c>
    </row>
    <row r="11613" spans="1:13" x14ac:dyDescent="0.25">
      <c r="A11613" t="s">
        <v>13284</v>
      </c>
      <c r="B11613" t="s">
        <v>16469</v>
      </c>
      <c r="C11613" s="2">
        <f t="shared" si="543"/>
        <v>15</v>
      </c>
      <c r="D11613" t="s">
        <v>12</v>
      </c>
      <c r="E11613" t="s">
        <v>2182</v>
      </c>
      <c r="F11613">
        <v>23</v>
      </c>
      <c r="G11613" t="str">
        <f t="shared" si="544"/>
        <v>Medium</v>
      </c>
      <c r="H11613" t="s">
        <v>4</v>
      </c>
      <c r="I11613" t="str">
        <f>IFERROR(VLOOKUP(A11613,sponsored_animals!$A$1:$C$2143,1,TRUE),0)</f>
        <v>438efb0f97b6a3</v>
      </c>
      <c r="J11613">
        <f>VLOOKUP(H11613,location_costs!$A$1:$B$6,2,FALSE)</f>
        <v>110</v>
      </c>
      <c r="K11613" t="str">
        <f t="shared" si="545"/>
        <v>Dog_Medium</v>
      </c>
      <c r="L11613">
        <f>VLOOKUP(K11613,size_costs!$D$1:$E$10,2,FALSE)</f>
        <v>150</v>
      </c>
      <c r="M11613">
        <f>VLOOKUP(C11613,age_costs!$A$1:$B$52,2,FALSE)</f>
        <v>200</v>
      </c>
    </row>
    <row r="11614" spans="1:13" x14ac:dyDescent="0.25">
      <c r="A11614" t="s">
        <v>13285</v>
      </c>
      <c r="B11614" t="s">
        <v>5291</v>
      </c>
      <c r="C11614" s="2">
        <f t="shared" si="543"/>
        <v>5</v>
      </c>
      <c r="D11614" t="s">
        <v>12</v>
      </c>
      <c r="E11614" t="s">
        <v>2409</v>
      </c>
      <c r="F11614">
        <v>32</v>
      </c>
      <c r="G11614" t="str">
        <f t="shared" si="544"/>
        <v>Large</v>
      </c>
      <c r="H11614" t="s">
        <v>5</v>
      </c>
      <c r="I11614" t="str">
        <f>IFERROR(VLOOKUP(A11614,sponsored_animals!$A$1:$C$2143,1,TRUE),0)</f>
        <v>36806649e5722d</v>
      </c>
      <c r="J11614">
        <f>VLOOKUP(H11614,location_costs!$A$1:$B$6,2,FALSE)</f>
        <v>140</v>
      </c>
      <c r="K11614" t="str">
        <f t="shared" si="545"/>
        <v>Dog_Large</v>
      </c>
      <c r="L11614">
        <f>VLOOKUP(K11614,size_costs!$D$1:$E$10,2,FALSE)</f>
        <v>175</v>
      </c>
      <c r="M11614">
        <f>VLOOKUP(C11614,age_costs!$A$1:$B$52,2,FALSE)</f>
        <v>100</v>
      </c>
    </row>
    <row r="11615" spans="1:13" x14ac:dyDescent="0.25">
      <c r="A11615" t="s">
        <v>13286</v>
      </c>
      <c r="B11615" t="s">
        <v>16470</v>
      </c>
      <c r="C11615" s="2">
        <f t="shared" si="543"/>
        <v>12</v>
      </c>
      <c r="D11615" t="s">
        <v>12</v>
      </c>
      <c r="E11615" t="s">
        <v>2244</v>
      </c>
      <c r="F11615">
        <v>24</v>
      </c>
      <c r="G11615" t="str">
        <f t="shared" si="544"/>
        <v>Medium</v>
      </c>
      <c r="H11615" t="s">
        <v>6</v>
      </c>
      <c r="I11615">
        <f>IFERROR(VLOOKUP(A11615,sponsored_animals!$A$1:$C$2143,1,TRUE),0)</f>
        <v>0</v>
      </c>
      <c r="J11615">
        <f>VLOOKUP(H11615,location_costs!$A$1:$B$6,2,FALSE)</f>
        <v>135</v>
      </c>
      <c r="K11615" t="str">
        <f t="shared" si="545"/>
        <v>Dog_Medium</v>
      </c>
      <c r="L11615">
        <f>VLOOKUP(K11615,size_costs!$D$1:$E$10,2,FALSE)</f>
        <v>150</v>
      </c>
      <c r="M11615">
        <f>VLOOKUP(C11615,age_costs!$A$1:$B$52,2,FALSE)</f>
        <v>150</v>
      </c>
    </row>
    <row r="11616" spans="1:13" x14ac:dyDescent="0.25">
      <c r="A11616" t="s">
        <v>13287</v>
      </c>
      <c r="B11616" t="s">
        <v>15672</v>
      </c>
      <c r="C11616" s="2">
        <f t="shared" si="543"/>
        <v>10</v>
      </c>
      <c r="D11616" t="s">
        <v>12</v>
      </c>
      <c r="E11616" t="s">
        <v>4606</v>
      </c>
      <c r="F11616">
        <v>25</v>
      </c>
      <c r="G11616" t="str">
        <f t="shared" si="544"/>
        <v>Medium</v>
      </c>
      <c r="H11616" t="s">
        <v>6</v>
      </c>
      <c r="I11616" t="str">
        <f>IFERROR(VLOOKUP(A11616,sponsored_animals!$A$1:$C$2143,1,TRUE),0)</f>
        <v>214f8f6b359a1e</v>
      </c>
      <c r="J11616">
        <f>VLOOKUP(H11616,location_costs!$A$1:$B$6,2,FALSE)</f>
        <v>135</v>
      </c>
      <c r="K11616" t="str">
        <f t="shared" si="545"/>
        <v>Dog_Medium</v>
      </c>
      <c r="L11616">
        <f>VLOOKUP(K11616,size_costs!$D$1:$E$10,2,FALSE)</f>
        <v>150</v>
      </c>
      <c r="M11616">
        <f>VLOOKUP(C11616,age_costs!$A$1:$B$52,2,FALSE)</f>
        <v>150</v>
      </c>
    </row>
    <row r="11617" spans="1:13" x14ac:dyDescent="0.25">
      <c r="A11617" t="s">
        <v>13288</v>
      </c>
      <c r="B11617" t="s">
        <v>14844</v>
      </c>
      <c r="C11617" s="2">
        <f t="shared" si="543"/>
        <v>6</v>
      </c>
      <c r="D11617" t="s">
        <v>12</v>
      </c>
      <c r="E11617" t="s">
        <v>2182</v>
      </c>
      <c r="F11617">
        <v>34</v>
      </c>
      <c r="G11617" t="str">
        <f t="shared" si="544"/>
        <v>Large</v>
      </c>
      <c r="H11617" t="s">
        <v>3</v>
      </c>
      <c r="I11617">
        <f>IFERROR(VLOOKUP(A11617,sponsored_animals!$A$1:$C$2143,1,TRUE),0)</f>
        <v>0</v>
      </c>
      <c r="J11617">
        <f>VLOOKUP(H11617,location_costs!$A$1:$B$6,2,FALSE)</f>
        <v>120</v>
      </c>
      <c r="K11617" t="str">
        <f t="shared" si="545"/>
        <v>Dog_Large</v>
      </c>
      <c r="L11617">
        <f>VLOOKUP(K11617,size_costs!$D$1:$E$10,2,FALSE)</f>
        <v>175</v>
      </c>
      <c r="M11617">
        <f>VLOOKUP(C11617,age_costs!$A$1:$B$52,2,FALSE)</f>
        <v>100</v>
      </c>
    </row>
    <row r="11618" spans="1:13" x14ac:dyDescent="0.25">
      <c r="A11618" t="s">
        <v>134</v>
      </c>
      <c r="B11618" t="s">
        <v>14576</v>
      </c>
      <c r="C11618" s="2">
        <f t="shared" si="543"/>
        <v>4</v>
      </c>
      <c r="D11618" t="s">
        <v>19</v>
      </c>
      <c r="E11618" t="s">
        <v>13289</v>
      </c>
      <c r="F11618">
        <v>6.5</v>
      </c>
      <c r="G11618" t="str">
        <f t="shared" si="544"/>
        <v>Medium</v>
      </c>
      <c r="H11618" t="s">
        <v>3</v>
      </c>
      <c r="I11618">
        <f>IFERROR(VLOOKUP(A11618,sponsored_animals!$A$1:$C$2143,1,TRUE),0)</f>
        <v>0</v>
      </c>
      <c r="J11618">
        <f>VLOOKUP(H11618,location_costs!$A$1:$B$6,2,FALSE)</f>
        <v>120</v>
      </c>
      <c r="K11618" t="str">
        <f t="shared" si="545"/>
        <v>Cat_Medium</v>
      </c>
      <c r="L11618">
        <f>VLOOKUP(K11618,size_costs!$D$1:$E$10,2,FALSE)</f>
        <v>120</v>
      </c>
      <c r="M11618">
        <f>VLOOKUP(C11618,age_costs!$A$1:$B$52,2,FALSE)</f>
        <v>0</v>
      </c>
    </row>
    <row r="11619" spans="1:13" x14ac:dyDescent="0.25">
      <c r="A11619" t="s">
        <v>13290</v>
      </c>
      <c r="B11619" t="s">
        <v>14702</v>
      </c>
      <c r="C11619" s="2">
        <f t="shared" si="543"/>
        <v>8</v>
      </c>
      <c r="D11619" t="s">
        <v>19</v>
      </c>
      <c r="E11619" t="s">
        <v>2174</v>
      </c>
      <c r="F11619">
        <v>8.5</v>
      </c>
      <c r="G11619" t="str">
        <f t="shared" si="544"/>
        <v>Large</v>
      </c>
      <c r="H11619" t="s">
        <v>3</v>
      </c>
      <c r="I11619" t="str">
        <f>IFERROR(VLOOKUP(A11619,sponsored_animals!$A$1:$C$2143,1,TRUE),0)</f>
        <v>36806649e5722d</v>
      </c>
      <c r="J11619">
        <f>VLOOKUP(H11619,location_costs!$A$1:$B$6,2,FALSE)</f>
        <v>120</v>
      </c>
      <c r="K11619" t="str">
        <f t="shared" si="545"/>
        <v>Cat_Large</v>
      </c>
      <c r="L11619">
        <f>VLOOKUP(K11619,size_costs!$D$1:$E$10,2,FALSE)</f>
        <v>140</v>
      </c>
      <c r="M11619">
        <f>VLOOKUP(C11619,age_costs!$A$1:$B$52,2,FALSE)</f>
        <v>150</v>
      </c>
    </row>
    <row r="11620" spans="1:13" x14ac:dyDescent="0.25">
      <c r="A11620" t="s">
        <v>13291</v>
      </c>
      <c r="B11620" t="s">
        <v>4715</v>
      </c>
      <c r="C11620" s="2">
        <f t="shared" si="543"/>
        <v>2</v>
      </c>
      <c r="D11620" t="s">
        <v>19</v>
      </c>
      <c r="E11620" t="s">
        <v>2849</v>
      </c>
      <c r="F11620">
        <v>4</v>
      </c>
      <c r="G11620" t="str">
        <f t="shared" si="544"/>
        <v>Small</v>
      </c>
      <c r="H11620" t="s">
        <v>7</v>
      </c>
      <c r="I11620" t="str">
        <f>IFERROR(VLOOKUP(A11620,sponsored_animals!$A$1:$C$2143,1,TRUE),0)</f>
        <v>4fca6ef6dbda96</v>
      </c>
      <c r="J11620">
        <f>VLOOKUP(H11620,location_costs!$A$1:$B$6,2,FALSE)</f>
        <v>100</v>
      </c>
      <c r="K11620" t="str">
        <f t="shared" si="545"/>
        <v>Cat_Small</v>
      </c>
      <c r="L11620">
        <f>VLOOKUP(K11620,size_costs!$D$1:$E$10,2,FALSE)</f>
        <v>100</v>
      </c>
      <c r="M11620">
        <f>VLOOKUP(C11620,age_costs!$A$1:$B$52,2,FALSE)</f>
        <v>0</v>
      </c>
    </row>
    <row r="11621" spans="1:13" x14ac:dyDescent="0.25">
      <c r="A11621" t="s">
        <v>13292</v>
      </c>
      <c r="B11621" t="s">
        <v>16471</v>
      </c>
      <c r="C11621" s="2">
        <f t="shared" si="543"/>
        <v>17</v>
      </c>
      <c r="D11621" t="s">
        <v>12</v>
      </c>
      <c r="E11621" t="s">
        <v>2535</v>
      </c>
      <c r="F11621">
        <v>48</v>
      </c>
      <c r="G11621" t="str">
        <f t="shared" si="544"/>
        <v>Large</v>
      </c>
      <c r="H11621" t="s">
        <v>5</v>
      </c>
      <c r="I11621">
        <f>IFERROR(VLOOKUP(A11621,sponsored_animals!$A$1:$C$2143,1,TRUE),0)</f>
        <v>0</v>
      </c>
      <c r="J11621">
        <f>VLOOKUP(H11621,location_costs!$A$1:$B$6,2,FALSE)</f>
        <v>140</v>
      </c>
      <c r="K11621" t="str">
        <f t="shared" si="545"/>
        <v>Dog_Large</v>
      </c>
      <c r="L11621">
        <f>VLOOKUP(K11621,size_costs!$D$1:$E$10,2,FALSE)</f>
        <v>175</v>
      </c>
      <c r="M11621">
        <f>VLOOKUP(C11621,age_costs!$A$1:$B$52,2,FALSE)</f>
        <v>300</v>
      </c>
    </row>
    <row r="11622" spans="1:13" x14ac:dyDescent="0.25">
      <c r="A11622" t="s">
        <v>13293</v>
      </c>
      <c r="B11622" t="s">
        <v>3183</v>
      </c>
      <c r="C11622" s="2">
        <f t="shared" si="543"/>
        <v>6</v>
      </c>
      <c r="D11622" t="s">
        <v>12</v>
      </c>
      <c r="E11622" t="s">
        <v>2217</v>
      </c>
      <c r="F11622">
        <v>22</v>
      </c>
      <c r="G11622" t="str">
        <f t="shared" si="544"/>
        <v>Medium</v>
      </c>
      <c r="H11622" t="s">
        <v>5</v>
      </c>
      <c r="I11622" t="str">
        <f>IFERROR(VLOOKUP(A11622,sponsored_animals!$A$1:$C$2143,1,TRUE),0)</f>
        <v>b14069999a0ee6</v>
      </c>
      <c r="J11622">
        <f>VLOOKUP(H11622,location_costs!$A$1:$B$6,2,FALSE)</f>
        <v>140</v>
      </c>
      <c r="K11622" t="str">
        <f t="shared" si="545"/>
        <v>Dog_Medium</v>
      </c>
      <c r="L11622">
        <f>VLOOKUP(K11622,size_costs!$D$1:$E$10,2,FALSE)</f>
        <v>150</v>
      </c>
      <c r="M11622">
        <f>VLOOKUP(C11622,age_costs!$A$1:$B$52,2,FALSE)</f>
        <v>100</v>
      </c>
    </row>
    <row r="11623" spans="1:13" x14ac:dyDescent="0.25">
      <c r="A11623" t="s">
        <v>13294</v>
      </c>
      <c r="B11623" t="s">
        <v>13950</v>
      </c>
      <c r="C11623" s="2">
        <f t="shared" si="543"/>
        <v>5</v>
      </c>
      <c r="D11623" t="s">
        <v>19</v>
      </c>
      <c r="E11623" t="s">
        <v>2340</v>
      </c>
      <c r="F11623">
        <v>8</v>
      </c>
      <c r="G11623" t="str">
        <f t="shared" si="544"/>
        <v>Large</v>
      </c>
      <c r="H11623" t="s">
        <v>5</v>
      </c>
      <c r="I11623">
        <f>IFERROR(VLOOKUP(A11623,sponsored_animals!$A$1:$C$2143,1,TRUE),0)</f>
        <v>0</v>
      </c>
      <c r="J11623">
        <f>VLOOKUP(H11623,location_costs!$A$1:$B$6,2,FALSE)</f>
        <v>140</v>
      </c>
      <c r="K11623" t="str">
        <f t="shared" si="545"/>
        <v>Cat_Large</v>
      </c>
      <c r="L11623">
        <f>VLOOKUP(K11623,size_costs!$D$1:$E$10,2,FALSE)</f>
        <v>140</v>
      </c>
      <c r="M11623">
        <f>VLOOKUP(C11623,age_costs!$A$1:$B$52,2,FALSE)</f>
        <v>100</v>
      </c>
    </row>
    <row r="11624" spans="1:13" x14ac:dyDescent="0.25">
      <c r="A11624" t="s">
        <v>1262</v>
      </c>
      <c r="B11624" t="s">
        <v>9169</v>
      </c>
      <c r="C11624" s="2">
        <f t="shared" si="543"/>
        <v>7</v>
      </c>
      <c r="D11624" t="s">
        <v>12</v>
      </c>
      <c r="E11624" t="s">
        <v>2233</v>
      </c>
      <c r="F11624">
        <v>42</v>
      </c>
      <c r="G11624" t="str">
        <f t="shared" si="544"/>
        <v>Large</v>
      </c>
      <c r="H11624" t="s">
        <v>5</v>
      </c>
      <c r="I11624">
        <f>IFERROR(VLOOKUP(A11624,sponsored_animals!$A$1:$C$2143,1,TRUE),0)</f>
        <v>0</v>
      </c>
      <c r="J11624">
        <f>VLOOKUP(H11624,location_costs!$A$1:$B$6,2,FALSE)</f>
        <v>140</v>
      </c>
      <c r="K11624" t="str">
        <f t="shared" si="545"/>
        <v>Dog_Large</v>
      </c>
      <c r="L11624">
        <f>VLOOKUP(K11624,size_costs!$D$1:$E$10,2,FALSE)</f>
        <v>175</v>
      </c>
      <c r="M11624">
        <f>VLOOKUP(C11624,age_costs!$A$1:$B$52,2,FALSE)</f>
        <v>100</v>
      </c>
    </row>
    <row r="11625" spans="1:13" x14ac:dyDescent="0.25">
      <c r="A11625" t="s">
        <v>13295</v>
      </c>
      <c r="B11625" t="s">
        <v>13895</v>
      </c>
      <c r="C11625" s="2">
        <f t="shared" si="543"/>
        <v>8</v>
      </c>
      <c r="D11625" t="s">
        <v>12</v>
      </c>
      <c r="E11625" t="s">
        <v>2241</v>
      </c>
      <c r="F11625">
        <v>7</v>
      </c>
      <c r="G11625" t="str">
        <f t="shared" si="544"/>
        <v>Small</v>
      </c>
      <c r="H11625" t="s">
        <v>6</v>
      </c>
      <c r="I11625" t="str">
        <f>IFERROR(VLOOKUP(A11625,sponsored_animals!$A$1:$C$2143,1,TRUE),0)</f>
        <v>b14069999a0ee6</v>
      </c>
      <c r="J11625">
        <f>VLOOKUP(H11625,location_costs!$A$1:$B$6,2,FALSE)</f>
        <v>135</v>
      </c>
      <c r="K11625" t="str">
        <f t="shared" si="545"/>
        <v>Dog_Small</v>
      </c>
      <c r="L11625">
        <f>VLOOKUP(K11625,size_costs!$D$1:$E$10,2,FALSE)</f>
        <v>125</v>
      </c>
      <c r="M11625">
        <f>VLOOKUP(C11625,age_costs!$A$1:$B$52,2,FALSE)</f>
        <v>150</v>
      </c>
    </row>
    <row r="11626" spans="1:13" x14ac:dyDescent="0.25">
      <c r="A11626" t="s">
        <v>722</v>
      </c>
      <c r="B11626" t="s">
        <v>6616</v>
      </c>
      <c r="C11626" s="2">
        <f t="shared" si="543"/>
        <v>10</v>
      </c>
      <c r="D11626" t="s">
        <v>12</v>
      </c>
      <c r="E11626" t="s">
        <v>2186</v>
      </c>
      <c r="F11626">
        <v>38</v>
      </c>
      <c r="G11626" t="str">
        <f t="shared" si="544"/>
        <v>Large</v>
      </c>
      <c r="H11626" t="s">
        <v>6</v>
      </c>
      <c r="I11626" t="str">
        <f>IFERROR(VLOOKUP(A11626,sponsored_animals!$A$1:$C$2143,1,TRUE),0)</f>
        <v>0ea863dbf1123f</v>
      </c>
      <c r="J11626">
        <f>VLOOKUP(H11626,location_costs!$A$1:$B$6,2,FALSE)</f>
        <v>135</v>
      </c>
      <c r="K11626" t="str">
        <f t="shared" si="545"/>
        <v>Dog_Large</v>
      </c>
      <c r="L11626">
        <f>VLOOKUP(K11626,size_costs!$D$1:$E$10,2,FALSE)</f>
        <v>175</v>
      </c>
      <c r="M11626">
        <f>VLOOKUP(C11626,age_costs!$A$1:$B$52,2,FALSE)</f>
        <v>150</v>
      </c>
    </row>
    <row r="11627" spans="1:13" x14ac:dyDescent="0.25">
      <c r="A11627" t="s">
        <v>13296</v>
      </c>
      <c r="B11627" t="s">
        <v>2249</v>
      </c>
      <c r="C11627" s="2">
        <f t="shared" si="543"/>
        <v>9</v>
      </c>
      <c r="D11627" t="s">
        <v>12</v>
      </c>
      <c r="E11627" t="s">
        <v>2231</v>
      </c>
      <c r="F11627">
        <v>11</v>
      </c>
      <c r="G11627" t="str">
        <f t="shared" si="544"/>
        <v>Medium</v>
      </c>
      <c r="H11627" t="s">
        <v>3</v>
      </c>
      <c r="I11627" t="str">
        <f>IFERROR(VLOOKUP(A11627,sponsored_animals!$A$1:$C$2143,1,TRUE),0)</f>
        <v>178f1189a06b68</v>
      </c>
      <c r="J11627">
        <f>VLOOKUP(H11627,location_costs!$A$1:$B$6,2,FALSE)</f>
        <v>120</v>
      </c>
      <c r="K11627" t="str">
        <f t="shared" si="545"/>
        <v>Dog_Medium</v>
      </c>
      <c r="L11627">
        <f>VLOOKUP(K11627,size_costs!$D$1:$E$10,2,FALSE)</f>
        <v>150</v>
      </c>
      <c r="M11627">
        <f>VLOOKUP(C11627,age_costs!$A$1:$B$52,2,FALSE)</f>
        <v>150</v>
      </c>
    </row>
    <row r="11628" spans="1:13" x14ac:dyDescent="0.25">
      <c r="A11628" t="s">
        <v>13297</v>
      </c>
      <c r="B11628" t="s">
        <v>16472</v>
      </c>
      <c r="C11628" s="2">
        <f t="shared" si="543"/>
        <v>13</v>
      </c>
      <c r="D11628" t="s">
        <v>12</v>
      </c>
      <c r="E11628" t="s">
        <v>2325</v>
      </c>
      <c r="F11628">
        <v>35</v>
      </c>
      <c r="G11628" t="str">
        <f t="shared" si="544"/>
        <v>Large</v>
      </c>
      <c r="H11628" t="s">
        <v>3</v>
      </c>
      <c r="I11628" t="str">
        <f>IFERROR(VLOOKUP(A11628,sponsored_animals!$A$1:$C$2143,1,TRUE),0)</f>
        <v>214f8f6b359a1e</v>
      </c>
      <c r="J11628">
        <f>VLOOKUP(H11628,location_costs!$A$1:$B$6,2,FALSE)</f>
        <v>120</v>
      </c>
      <c r="K11628" t="str">
        <f t="shared" si="545"/>
        <v>Dog_Large</v>
      </c>
      <c r="L11628">
        <f>VLOOKUP(K11628,size_costs!$D$1:$E$10,2,FALSE)</f>
        <v>175</v>
      </c>
      <c r="M11628">
        <f>VLOOKUP(C11628,age_costs!$A$1:$B$52,2,FALSE)</f>
        <v>200</v>
      </c>
    </row>
    <row r="11629" spans="1:13" x14ac:dyDescent="0.25">
      <c r="A11629" t="s">
        <v>13298</v>
      </c>
      <c r="B11629" t="s">
        <v>14192</v>
      </c>
      <c r="C11629" s="2">
        <f t="shared" si="543"/>
        <v>6</v>
      </c>
      <c r="D11629" t="s">
        <v>19</v>
      </c>
      <c r="E11629" t="s">
        <v>2311</v>
      </c>
      <c r="F11629">
        <v>3</v>
      </c>
      <c r="G11629" t="str">
        <f t="shared" si="544"/>
        <v>Small</v>
      </c>
      <c r="H11629" t="s">
        <v>5</v>
      </c>
      <c r="I11629" t="str">
        <f>IFERROR(VLOOKUP(A11629,sponsored_animals!$A$1:$C$2143,1,TRUE),0)</f>
        <v>d40d0d9a6a4451</v>
      </c>
      <c r="J11629">
        <f>VLOOKUP(H11629,location_costs!$A$1:$B$6,2,FALSE)</f>
        <v>140</v>
      </c>
      <c r="K11629" t="str">
        <f t="shared" si="545"/>
        <v>Cat_Small</v>
      </c>
      <c r="L11629">
        <f>VLOOKUP(K11629,size_costs!$D$1:$E$10,2,FALSE)</f>
        <v>100</v>
      </c>
      <c r="M11629">
        <f>VLOOKUP(C11629,age_costs!$A$1:$B$52,2,FALSE)</f>
        <v>100</v>
      </c>
    </row>
    <row r="11630" spans="1:13" x14ac:dyDescent="0.25">
      <c r="A11630" t="s">
        <v>13299</v>
      </c>
      <c r="B11630" t="s">
        <v>14082</v>
      </c>
      <c r="C11630" s="2">
        <f t="shared" si="543"/>
        <v>2</v>
      </c>
      <c r="D11630" t="s">
        <v>12</v>
      </c>
      <c r="E11630" t="s">
        <v>2280</v>
      </c>
      <c r="F11630">
        <v>38</v>
      </c>
      <c r="G11630" t="str">
        <f t="shared" si="544"/>
        <v>Large</v>
      </c>
      <c r="H11630" t="s">
        <v>6</v>
      </c>
      <c r="I11630" t="str">
        <f>IFERROR(VLOOKUP(A11630,sponsored_animals!$A$1:$C$2143,1,TRUE),0)</f>
        <v>36806649e5722d</v>
      </c>
      <c r="J11630">
        <f>VLOOKUP(H11630,location_costs!$A$1:$B$6,2,FALSE)</f>
        <v>135</v>
      </c>
      <c r="K11630" t="str">
        <f t="shared" si="545"/>
        <v>Dog_Large</v>
      </c>
      <c r="L11630">
        <f>VLOOKUP(K11630,size_costs!$D$1:$E$10,2,FALSE)</f>
        <v>175</v>
      </c>
      <c r="M11630">
        <f>VLOOKUP(C11630,age_costs!$A$1:$B$52,2,FALSE)</f>
        <v>0</v>
      </c>
    </row>
    <row r="11631" spans="1:13" x14ac:dyDescent="0.25">
      <c r="A11631" t="s">
        <v>13300</v>
      </c>
      <c r="B11631" t="s">
        <v>14618</v>
      </c>
      <c r="C11631" s="2">
        <f t="shared" si="543"/>
        <v>6</v>
      </c>
      <c r="D11631" t="s">
        <v>12</v>
      </c>
      <c r="E11631" t="s">
        <v>5194</v>
      </c>
      <c r="F11631">
        <v>45</v>
      </c>
      <c r="G11631" t="str">
        <f t="shared" si="544"/>
        <v>Large</v>
      </c>
      <c r="H11631" t="s">
        <v>3</v>
      </c>
      <c r="I11631" t="str">
        <f>IFERROR(VLOOKUP(A11631,sponsored_animals!$A$1:$C$2143,1,TRUE),0)</f>
        <v>f3de00c24336c4</v>
      </c>
      <c r="J11631">
        <f>VLOOKUP(H11631,location_costs!$A$1:$B$6,2,FALSE)</f>
        <v>120</v>
      </c>
      <c r="K11631" t="str">
        <f t="shared" si="545"/>
        <v>Dog_Large</v>
      </c>
      <c r="L11631">
        <f>VLOOKUP(K11631,size_costs!$D$1:$E$10,2,FALSE)</f>
        <v>175</v>
      </c>
      <c r="M11631">
        <f>VLOOKUP(C11631,age_costs!$A$1:$B$52,2,FALSE)</f>
        <v>100</v>
      </c>
    </row>
    <row r="11632" spans="1:13" x14ac:dyDescent="0.25">
      <c r="A11632" t="s">
        <v>13301</v>
      </c>
      <c r="B11632" t="s">
        <v>15692</v>
      </c>
      <c r="C11632" s="2">
        <f t="shared" si="543"/>
        <v>6</v>
      </c>
      <c r="D11632" t="s">
        <v>12</v>
      </c>
      <c r="E11632" t="s">
        <v>2233</v>
      </c>
      <c r="F11632">
        <v>47</v>
      </c>
      <c r="G11632" t="str">
        <f t="shared" si="544"/>
        <v>Large</v>
      </c>
      <c r="H11632" t="s">
        <v>3</v>
      </c>
      <c r="I11632">
        <f>IFERROR(VLOOKUP(A11632,sponsored_animals!$A$1:$C$2143,1,TRUE),0)</f>
        <v>0</v>
      </c>
      <c r="J11632">
        <f>VLOOKUP(H11632,location_costs!$A$1:$B$6,2,FALSE)</f>
        <v>120</v>
      </c>
      <c r="K11632" t="str">
        <f t="shared" si="545"/>
        <v>Dog_Large</v>
      </c>
      <c r="L11632">
        <f>VLOOKUP(K11632,size_costs!$D$1:$E$10,2,FALSE)</f>
        <v>175</v>
      </c>
      <c r="M11632">
        <f>VLOOKUP(C11632,age_costs!$A$1:$B$52,2,FALSE)</f>
        <v>100</v>
      </c>
    </row>
    <row r="11633" spans="1:13" x14ac:dyDescent="0.25">
      <c r="A11633" t="s">
        <v>2040</v>
      </c>
      <c r="B11633" t="s">
        <v>3993</v>
      </c>
      <c r="C11633" s="2">
        <f t="shared" si="543"/>
        <v>3</v>
      </c>
      <c r="D11633" t="s">
        <v>12</v>
      </c>
      <c r="E11633" t="s">
        <v>2207</v>
      </c>
      <c r="F11633">
        <v>31</v>
      </c>
      <c r="G11633" t="str">
        <f t="shared" si="544"/>
        <v>Large</v>
      </c>
      <c r="H11633" t="s">
        <v>7</v>
      </c>
      <c r="I11633">
        <f>IFERROR(VLOOKUP(A11633,sponsored_animals!$A$1:$C$2143,1,TRUE),0)</f>
        <v>0</v>
      </c>
      <c r="J11633">
        <f>VLOOKUP(H11633,location_costs!$A$1:$B$6,2,FALSE)</f>
        <v>100</v>
      </c>
      <c r="K11633" t="str">
        <f t="shared" si="545"/>
        <v>Dog_Large</v>
      </c>
      <c r="L11633">
        <f>VLOOKUP(K11633,size_costs!$D$1:$E$10,2,FALSE)</f>
        <v>175</v>
      </c>
      <c r="M11633">
        <f>VLOOKUP(C11633,age_costs!$A$1:$B$52,2,FALSE)</f>
        <v>0</v>
      </c>
    </row>
    <row r="11634" spans="1:13" x14ac:dyDescent="0.25">
      <c r="A11634" t="s">
        <v>13302</v>
      </c>
      <c r="B11634" t="s">
        <v>4320</v>
      </c>
      <c r="C11634" s="2">
        <f t="shared" si="543"/>
        <v>4</v>
      </c>
      <c r="D11634" t="s">
        <v>12</v>
      </c>
      <c r="E11634" t="s">
        <v>2217</v>
      </c>
      <c r="F11634">
        <v>25</v>
      </c>
      <c r="G11634" t="str">
        <f t="shared" si="544"/>
        <v>Medium</v>
      </c>
      <c r="H11634" t="s">
        <v>5</v>
      </c>
      <c r="I11634" t="str">
        <f>IFERROR(VLOOKUP(A11634,sponsored_animals!$A$1:$C$2143,1,TRUE),0)</f>
        <v>7c0c3e04e6a4d4</v>
      </c>
      <c r="J11634">
        <f>VLOOKUP(H11634,location_costs!$A$1:$B$6,2,FALSE)</f>
        <v>140</v>
      </c>
      <c r="K11634" t="str">
        <f t="shared" si="545"/>
        <v>Dog_Medium</v>
      </c>
      <c r="L11634">
        <f>VLOOKUP(K11634,size_costs!$D$1:$E$10,2,FALSE)</f>
        <v>150</v>
      </c>
      <c r="M11634">
        <f>VLOOKUP(C11634,age_costs!$A$1:$B$52,2,FALSE)</f>
        <v>0</v>
      </c>
    </row>
    <row r="11635" spans="1:13" x14ac:dyDescent="0.25">
      <c r="A11635" t="s">
        <v>13303</v>
      </c>
      <c r="B11635" t="s">
        <v>16473</v>
      </c>
      <c r="C11635" s="2">
        <f t="shared" si="543"/>
        <v>1</v>
      </c>
      <c r="D11635" t="s">
        <v>12</v>
      </c>
      <c r="E11635" t="s">
        <v>2475</v>
      </c>
      <c r="F11635">
        <v>4</v>
      </c>
      <c r="G11635" t="str">
        <f t="shared" si="544"/>
        <v>Small</v>
      </c>
      <c r="H11635" t="s">
        <v>6</v>
      </c>
      <c r="I11635" t="str">
        <f>IFERROR(VLOOKUP(A11635,sponsored_animals!$A$1:$C$2143,1,TRUE),0)</f>
        <v>7c0c3e04e6a4d4</v>
      </c>
      <c r="J11635">
        <f>VLOOKUP(H11635,location_costs!$A$1:$B$6,2,FALSE)</f>
        <v>135</v>
      </c>
      <c r="K11635" t="str">
        <f t="shared" si="545"/>
        <v>Dog_Small</v>
      </c>
      <c r="L11635">
        <f>VLOOKUP(K11635,size_costs!$D$1:$E$10,2,FALSE)</f>
        <v>125</v>
      </c>
      <c r="M11635">
        <f>VLOOKUP(C11635,age_costs!$A$1:$B$52,2,FALSE)</f>
        <v>0</v>
      </c>
    </row>
    <row r="11636" spans="1:13" x14ac:dyDescent="0.25">
      <c r="A11636" t="s">
        <v>13304</v>
      </c>
      <c r="B11636" t="s">
        <v>14630</v>
      </c>
      <c r="C11636" s="2">
        <f t="shared" si="543"/>
        <v>9</v>
      </c>
      <c r="D11636" t="s">
        <v>12</v>
      </c>
      <c r="E11636" t="s">
        <v>2226</v>
      </c>
      <c r="F11636">
        <v>7</v>
      </c>
      <c r="G11636" t="str">
        <f t="shared" si="544"/>
        <v>Small</v>
      </c>
      <c r="H11636" t="s">
        <v>6</v>
      </c>
      <c r="I11636" t="str">
        <f>IFERROR(VLOOKUP(A11636,sponsored_animals!$A$1:$C$2143,1,TRUE),0)</f>
        <v>36806649e5722d</v>
      </c>
      <c r="J11636">
        <f>VLOOKUP(H11636,location_costs!$A$1:$B$6,2,FALSE)</f>
        <v>135</v>
      </c>
      <c r="K11636" t="str">
        <f t="shared" si="545"/>
        <v>Dog_Small</v>
      </c>
      <c r="L11636">
        <f>VLOOKUP(K11636,size_costs!$D$1:$E$10,2,FALSE)</f>
        <v>125</v>
      </c>
      <c r="M11636">
        <f>VLOOKUP(C11636,age_costs!$A$1:$B$52,2,FALSE)</f>
        <v>150</v>
      </c>
    </row>
    <row r="11637" spans="1:13" x14ac:dyDescent="0.25">
      <c r="A11637" t="s">
        <v>13305</v>
      </c>
      <c r="B11637" t="s">
        <v>13829</v>
      </c>
      <c r="C11637" s="2">
        <f t="shared" si="543"/>
        <v>5</v>
      </c>
      <c r="D11637" t="s">
        <v>19</v>
      </c>
      <c r="E11637" t="s">
        <v>2226</v>
      </c>
      <c r="F11637">
        <v>6.5</v>
      </c>
      <c r="G11637" t="str">
        <f t="shared" si="544"/>
        <v>Medium</v>
      </c>
      <c r="H11637" t="s">
        <v>3</v>
      </c>
      <c r="I11637" t="str">
        <f>IFERROR(VLOOKUP(A11637,sponsored_animals!$A$1:$C$2143,1,TRUE),0)</f>
        <v>36806649e5722d</v>
      </c>
      <c r="J11637">
        <f>VLOOKUP(H11637,location_costs!$A$1:$B$6,2,FALSE)</f>
        <v>120</v>
      </c>
      <c r="K11637" t="str">
        <f t="shared" si="545"/>
        <v>Cat_Medium</v>
      </c>
      <c r="L11637">
        <f>VLOOKUP(K11637,size_costs!$D$1:$E$10,2,FALSE)</f>
        <v>120</v>
      </c>
      <c r="M11637">
        <f>VLOOKUP(C11637,age_costs!$A$1:$B$52,2,FALSE)</f>
        <v>100</v>
      </c>
    </row>
    <row r="11638" spans="1:13" x14ac:dyDescent="0.25">
      <c r="A11638" t="s">
        <v>13306</v>
      </c>
      <c r="B11638" t="s">
        <v>14257</v>
      </c>
      <c r="C11638" s="2">
        <f t="shared" si="543"/>
        <v>7</v>
      </c>
      <c r="D11638" t="s">
        <v>19</v>
      </c>
      <c r="E11638" t="s">
        <v>2210</v>
      </c>
      <c r="F11638">
        <v>9</v>
      </c>
      <c r="G11638" t="str">
        <f t="shared" si="544"/>
        <v>Large</v>
      </c>
      <c r="H11638" t="s">
        <v>3</v>
      </c>
      <c r="I11638" t="str">
        <f>IFERROR(VLOOKUP(A11638,sponsored_animals!$A$1:$C$2143,1,TRUE),0)</f>
        <v>178f1189a06b68</v>
      </c>
      <c r="J11638">
        <f>VLOOKUP(H11638,location_costs!$A$1:$B$6,2,FALSE)</f>
        <v>120</v>
      </c>
      <c r="K11638" t="str">
        <f t="shared" si="545"/>
        <v>Cat_Large</v>
      </c>
      <c r="L11638">
        <f>VLOOKUP(K11638,size_costs!$D$1:$E$10,2,FALSE)</f>
        <v>140</v>
      </c>
      <c r="M11638">
        <f>VLOOKUP(C11638,age_costs!$A$1:$B$52,2,FALSE)</f>
        <v>100</v>
      </c>
    </row>
    <row r="11639" spans="1:13" x14ac:dyDescent="0.25">
      <c r="A11639" t="s">
        <v>13307</v>
      </c>
      <c r="B11639" t="s">
        <v>14185</v>
      </c>
      <c r="C11639" s="2">
        <f t="shared" si="543"/>
        <v>6</v>
      </c>
      <c r="D11639" t="s">
        <v>12</v>
      </c>
      <c r="E11639" t="s">
        <v>13308</v>
      </c>
      <c r="F11639">
        <v>44</v>
      </c>
      <c r="G11639" t="str">
        <f t="shared" si="544"/>
        <v>Large</v>
      </c>
      <c r="H11639" t="s">
        <v>5</v>
      </c>
      <c r="I11639" t="str">
        <f>IFERROR(VLOOKUP(A11639,sponsored_animals!$A$1:$C$2143,1,TRUE),0)</f>
        <v>178f1189a06b68</v>
      </c>
      <c r="J11639">
        <f>VLOOKUP(H11639,location_costs!$A$1:$B$6,2,FALSE)</f>
        <v>140</v>
      </c>
      <c r="K11639" t="str">
        <f t="shared" si="545"/>
        <v>Dog_Large</v>
      </c>
      <c r="L11639">
        <f>VLOOKUP(K11639,size_costs!$D$1:$E$10,2,FALSE)</f>
        <v>175</v>
      </c>
      <c r="M11639">
        <f>VLOOKUP(C11639,age_costs!$A$1:$B$52,2,FALSE)</f>
        <v>100</v>
      </c>
    </row>
    <row r="11640" spans="1:13" x14ac:dyDescent="0.25">
      <c r="A11640" t="s">
        <v>13309</v>
      </c>
      <c r="B11640" t="s">
        <v>13795</v>
      </c>
      <c r="C11640" s="2">
        <f t="shared" si="543"/>
        <v>7</v>
      </c>
      <c r="D11640" t="s">
        <v>12</v>
      </c>
      <c r="E11640" t="s">
        <v>2247</v>
      </c>
      <c r="F11640">
        <v>47</v>
      </c>
      <c r="G11640" t="str">
        <f t="shared" si="544"/>
        <v>Large</v>
      </c>
      <c r="H11640" t="s">
        <v>4</v>
      </c>
      <c r="I11640" t="str">
        <f>IFERROR(VLOOKUP(A11640,sponsored_animals!$A$1:$C$2143,1,TRUE),0)</f>
        <v>7c0c3e04e6a4d4</v>
      </c>
      <c r="J11640">
        <f>VLOOKUP(H11640,location_costs!$A$1:$B$6,2,FALSE)</f>
        <v>110</v>
      </c>
      <c r="K11640" t="str">
        <f t="shared" si="545"/>
        <v>Dog_Large</v>
      </c>
      <c r="L11640">
        <f>VLOOKUP(K11640,size_costs!$D$1:$E$10,2,FALSE)</f>
        <v>175</v>
      </c>
      <c r="M11640">
        <f>VLOOKUP(C11640,age_costs!$A$1:$B$52,2,FALSE)</f>
        <v>100</v>
      </c>
    </row>
    <row r="11641" spans="1:13" x14ac:dyDescent="0.25">
      <c r="A11641" t="s">
        <v>13310</v>
      </c>
      <c r="B11641" t="s">
        <v>7520</v>
      </c>
      <c r="C11641" s="2">
        <f t="shared" si="543"/>
        <v>5</v>
      </c>
      <c r="D11641" t="s">
        <v>19</v>
      </c>
      <c r="E11641" t="s">
        <v>2350</v>
      </c>
      <c r="F11641">
        <v>3</v>
      </c>
      <c r="G11641" t="str">
        <f t="shared" si="544"/>
        <v>Small</v>
      </c>
      <c r="H11641" t="s">
        <v>6</v>
      </c>
      <c r="I11641">
        <f>IFERROR(VLOOKUP(A11641,sponsored_animals!$A$1:$C$2143,1,TRUE),0)</f>
        <v>0</v>
      </c>
      <c r="J11641">
        <f>VLOOKUP(H11641,location_costs!$A$1:$B$6,2,FALSE)</f>
        <v>135</v>
      </c>
      <c r="K11641" t="str">
        <f t="shared" si="545"/>
        <v>Cat_Small</v>
      </c>
      <c r="L11641">
        <f>VLOOKUP(K11641,size_costs!$D$1:$E$10,2,FALSE)</f>
        <v>100</v>
      </c>
      <c r="M11641">
        <f>VLOOKUP(C11641,age_costs!$A$1:$B$52,2,FALSE)</f>
        <v>100</v>
      </c>
    </row>
    <row r="11642" spans="1:13" x14ac:dyDescent="0.25">
      <c r="A11642" t="s">
        <v>13311</v>
      </c>
      <c r="B11642" t="s">
        <v>15050</v>
      </c>
      <c r="C11642" s="2">
        <f t="shared" si="543"/>
        <v>8</v>
      </c>
      <c r="D11642" t="s">
        <v>12</v>
      </c>
      <c r="E11642" t="s">
        <v>2511</v>
      </c>
      <c r="F11642">
        <v>32</v>
      </c>
      <c r="G11642" t="str">
        <f t="shared" si="544"/>
        <v>Large</v>
      </c>
      <c r="H11642" t="s">
        <v>6</v>
      </c>
      <c r="I11642">
        <f>IFERROR(VLOOKUP(A11642,sponsored_animals!$A$1:$C$2143,1,TRUE),0)</f>
        <v>0</v>
      </c>
      <c r="J11642">
        <f>VLOOKUP(H11642,location_costs!$A$1:$B$6,2,FALSE)</f>
        <v>135</v>
      </c>
      <c r="K11642" t="str">
        <f t="shared" si="545"/>
        <v>Dog_Large</v>
      </c>
      <c r="L11642">
        <f>VLOOKUP(K11642,size_costs!$D$1:$E$10,2,FALSE)</f>
        <v>175</v>
      </c>
      <c r="M11642">
        <f>VLOOKUP(C11642,age_costs!$A$1:$B$52,2,FALSE)</f>
        <v>150</v>
      </c>
    </row>
    <row r="11643" spans="1:13" x14ac:dyDescent="0.25">
      <c r="A11643" t="s">
        <v>13312</v>
      </c>
      <c r="B11643" t="s">
        <v>14179</v>
      </c>
      <c r="C11643" s="2">
        <f t="shared" si="543"/>
        <v>5</v>
      </c>
      <c r="D11643" t="s">
        <v>19</v>
      </c>
      <c r="E11643" t="s">
        <v>2234</v>
      </c>
      <c r="F11643">
        <v>2</v>
      </c>
      <c r="G11643" t="str">
        <f t="shared" si="544"/>
        <v>Small</v>
      </c>
      <c r="H11643" t="s">
        <v>4</v>
      </c>
      <c r="I11643" t="str">
        <f>IFERROR(VLOOKUP(A11643,sponsored_animals!$A$1:$C$2143,1,TRUE),0)</f>
        <v>214f8f6b359a1e</v>
      </c>
      <c r="J11643">
        <f>VLOOKUP(H11643,location_costs!$A$1:$B$6,2,FALSE)</f>
        <v>110</v>
      </c>
      <c r="K11643" t="str">
        <f t="shared" si="545"/>
        <v>Cat_Small</v>
      </c>
      <c r="L11643">
        <f>VLOOKUP(K11643,size_costs!$D$1:$E$10,2,FALSE)</f>
        <v>100</v>
      </c>
      <c r="M11643">
        <f>VLOOKUP(C11643,age_costs!$A$1:$B$52,2,FALSE)</f>
        <v>100</v>
      </c>
    </row>
    <row r="11644" spans="1:13" x14ac:dyDescent="0.25">
      <c r="A11644" t="s">
        <v>13313</v>
      </c>
      <c r="B11644" t="s">
        <v>13989</v>
      </c>
      <c r="C11644" s="2">
        <f t="shared" si="543"/>
        <v>7</v>
      </c>
      <c r="D11644" t="s">
        <v>19</v>
      </c>
      <c r="E11644" t="s">
        <v>2182</v>
      </c>
      <c r="F11644">
        <v>8</v>
      </c>
      <c r="G11644" t="str">
        <f t="shared" si="544"/>
        <v>Large</v>
      </c>
      <c r="H11644" t="s">
        <v>7</v>
      </c>
      <c r="I11644" t="str">
        <f>IFERROR(VLOOKUP(A11644,sponsored_animals!$A$1:$C$2143,1,TRUE),0)</f>
        <v>178f1189a06b68</v>
      </c>
      <c r="J11644">
        <f>VLOOKUP(H11644,location_costs!$A$1:$B$6,2,FALSE)</f>
        <v>100</v>
      </c>
      <c r="K11644" t="str">
        <f t="shared" si="545"/>
        <v>Cat_Large</v>
      </c>
      <c r="L11644">
        <f>VLOOKUP(K11644,size_costs!$D$1:$E$10,2,FALSE)</f>
        <v>140</v>
      </c>
      <c r="M11644">
        <f>VLOOKUP(C11644,age_costs!$A$1:$B$52,2,FALSE)</f>
        <v>100</v>
      </c>
    </row>
    <row r="11645" spans="1:13" x14ac:dyDescent="0.25">
      <c r="A11645" t="s">
        <v>13314</v>
      </c>
      <c r="B11645" t="s">
        <v>16449</v>
      </c>
      <c r="C11645" s="2">
        <f t="shared" si="543"/>
        <v>2</v>
      </c>
      <c r="D11645" t="s">
        <v>19</v>
      </c>
      <c r="E11645" t="s">
        <v>2182</v>
      </c>
      <c r="F11645">
        <v>10</v>
      </c>
      <c r="G11645" t="str">
        <f t="shared" si="544"/>
        <v>Large</v>
      </c>
      <c r="H11645" t="s">
        <v>6</v>
      </c>
      <c r="I11645" t="str">
        <f>IFERROR(VLOOKUP(A11645,sponsored_animals!$A$1:$C$2143,1,TRUE),0)</f>
        <v>178f1189a06b68</v>
      </c>
      <c r="J11645">
        <f>VLOOKUP(H11645,location_costs!$A$1:$B$6,2,FALSE)</f>
        <v>135</v>
      </c>
      <c r="K11645" t="str">
        <f t="shared" si="545"/>
        <v>Cat_Large</v>
      </c>
      <c r="L11645">
        <f>VLOOKUP(K11645,size_costs!$D$1:$E$10,2,FALSE)</f>
        <v>140</v>
      </c>
      <c r="M11645">
        <f>VLOOKUP(C11645,age_costs!$A$1:$B$52,2,FALSE)</f>
        <v>0</v>
      </c>
    </row>
    <row r="11646" spans="1:13" x14ac:dyDescent="0.25">
      <c r="A11646" t="s">
        <v>13315</v>
      </c>
      <c r="B11646" t="s">
        <v>4176</v>
      </c>
      <c r="C11646" s="2">
        <f t="shared" si="543"/>
        <v>8</v>
      </c>
      <c r="D11646" t="s">
        <v>19</v>
      </c>
      <c r="E11646" t="s">
        <v>2210</v>
      </c>
      <c r="F11646">
        <v>10</v>
      </c>
      <c r="G11646" t="str">
        <f t="shared" si="544"/>
        <v>Large</v>
      </c>
      <c r="H11646" t="s">
        <v>6</v>
      </c>
      <c r="I11646">
        <f>IFERROR(VLOOKUP(A11646,sponsored_animals!$A$1:$C$2143,1,TRUE),0)</f>
        <v>0</v>
      </c>
      <c r="J11646">
        <f>VLOOKUP(H11646,location_costs!$A$1:$B$6,2,FALSE)</f>
        <v>135</v>
      </c>
      <c r="K11646" t="str">
        <f t="shared" si="545"/>
        <v>Cat_Large</v>
      </c>
      <c r="L11646">
        <f>VLOOKUP(K11646,size_costs!$D$1:$E$10,2,FALSE)</f>
        <v>140</v>
      </c>
      <c r="M11646">
        <f>VLOOKUP(C11646,age_costs!$A$1:$B$52,2,FALSE)</f>
        <v>150</v>
      </c>
    </row>
    <row r="11647" spans="1:13" x14ac:dyDescent="0.25">
      <c r="A11647" t="s">
        <v>1057</v>
      </c>
      <c r="B11647" t="s">
        <v>16474</v>
      </c>
      <c r="C11647" s="2">
        <f t="shared" si="543"/>
        <v>8</v>
      </c>
      <c r="D11647" t="s">
        <v>12</v>
      </c>
      <c r="E11647" t="s">
        <v>2182</v>
      </c>
      <c r="F11647">
        <v>15</v>
      </c>
      <c r="G11647" t="str">
        <f t="shared" si="544"/>
        <v>Medium</v>
      </c>
      <c r="H11647" t="s">
        <v>3</v>
      </c>
      <c r="I11647" t="str">
        <f>IFERROR(VLOOKUP(A11647,sponsored_animals!$A$1:$C$2143,1,TRUE),0)</f>
        <v>214f8f6b359a1e</v>
      </c>
      <c r="J11647">
        <f>VLOOKUP(H11647,location_costs!$A$1:$B$6,2,FALSE)</f>
        <v>120</v>
      </c>
      <c r="K11647" t="str">
        <f t="shared" si="545"/>
        <v>Dog_Medium</v>
      </c>
      <c r="L11647">
        <f>VLOOKUP(K11647,size_costs!$D$1:$E$10,2,FALSE)</f>
        <v>150</v>
      </c>
      <c r="M11647">
        <f>VLOOKUP(C11647,age_costs!$A$1:$B$52,2,FALSE)</f>
        <v>150</v>
      </c>
    </row>
    <row r="11648" spans="1:13" x14ac:dyDescent="0.25">
      <c r="A11648" t="s">
        <v>13316</v>
      </c>
      <c r="B11648" t="s">
        <v>14953</v>
      </c>
      <c r="C11648" s="2">
        <f t="shared" si="543"/>
        <v>8</v>
      </c>
      <c r="D11648" t="s">
        <v>12</v>
      </c>
      <c r="E11648" t="s">
        <v>2190</v>
      </c>
      <c r="F11648">
        <v>39</v>
      </c>
      <c r="G11648" t="str">
        <f t="shared" si="544"/>
        <v>Large</v>
      </c>
      <c r="H11648" t="s">
        <v>5</v>
      </c>
      <c r="I11648" t="str">
        <f>IFERROR(VLOOKUP(A11648,sponsored_animals!$A$1:$C$2143,1,TRUE),0)</f>
        <v>7c0c3e04e6a4d4</v>
      </c>
      <c r="J11648">
        <f>VLOOKUP(H11648,location_costs!$A$1:$B$6,2,FALSE)</f>
        <v>140</v>
      </c>
      <c r="K11648" t="str">
        <f t="shared" si="545"/>
        <v>Dog_Large</v>
      </c>
      <c r="L11648">
        <f>VLOOKUP(K11648,size_costs!$D$1:$E$10,2,FALSE)</f>
        <v>175</v>
      </c>
      <c r="M11648">
        <f>VLOOKUP(C11648,age_costs!$A$1:$B$52,2,FALSE)</f>
        <v>150</v>
      </c>
    </row>
    <row r="11649" spans="1:13" x14ac:dyDescent="0.25">
      <c r="A11649" t="s">
        <v>1762</v>
      </c>
      <c r="B11649" t="s">
        <v>2801</v>
      </c>
      <c r="C11649" s="2">
        <f t="shared" si="543"/>
        <v>4</v>
      </c>
      <c r="D11649" t="s">
        <v>12</v>
      </c>
      <c r="E11649" t="s">
        <v>2226</v>
      </c>
      <c r="F11649">
        <v>47</v>
      </c>
      <c r="G11649" t="str">
        <f t="shared" si="544"/>
        <v>Large</v>
      </c>
      <c r="H11649" t="s">
        <v>6</v>
      </c>
      <c r="I11649" t="str">
        <f>IFERROR(VLOOKUP(A11649,sponsored_animals!$A$1:$C$2143,1,TRUE),0)</f>
        <v>36806649e5722d</v>
      </c>
      <c r="J11649">
        <f>VLOOKUP(H11649,location_costs!$A$1:$B$6,2,FALSE)</f>
        <v>135</v>
      </c>
      <c r="K11649" t="str">
        <f t="shared" si="545"/>
        <v>Dog_Large</v>
      </c>
      <c r="L11649">
        <f>VLOOKUP(K11649,size_costs!$D$1:$E$10,2,FALSE)</f>
        <v>175</v>
      </c>
      <c r="M11649">
        <f>VLOOKUP(C11649,age_costs!$A$1:$B$52,2,FALSE)</f>
        <v>0</v>
      </c>
    </row>
    <row r="11650" spans="1:13" x14ac:dyDescent="0.25">
      <c r="A11650" t="s">
        <v>13317</v>
      </c>
      <c r="B11650" t="s">
        <v>14637</v>
      </c>
      <c r="C11650" s="2">
        <f t="shared" si="543"/>
        <v>4</v>
      </c>
      <c r="D11650" t="s">
        <v>19</v>
      </c>
      <c r="E11650" t="s">
        <v>2380</v>
      </c>
      <c r="F11650">
        <v>6</v>
      </c>
      <c r="G11650" t="str">
        <f t="shared" si="544"/>
        <v>Medium</v>
      </c>
      <c r="H11650" t="s">
        <v>3</v>
      </c>
      <c r="I11650" t="str">
        <f>IFERROR(VLOOKUP(A11650,sponsored_animals!$A$1:$C$2143,1,TRUE),0)</f>
        <v>b14069999a0ee6</v>
      </c>
      <c r="J11650">
        <f>VLOOKUP(H11650,location_costs!$A$1:$B$6,2,FALSE)</f>
        <v>120</v>
      </c>
      <c r="K11650" t="str">
        <f t="shared" si="545"/>
        <v>Cat_Medium</v>
      </c>
      <c r="L11650">
        <f>VLOOKUP(K11650,size_costs!$D$1:$E$10,2,FALSE)</f>
        <v>120</v>
      </c>
      <c r="M11650">
        <f>VLOOKUP(C11650,age_costs!$A$1:$B$52,2,FALSE)</f>
        <v>0</v>
      </c>
    </row>
    <row r="11651" spans="1:13" x14ac:dyDescent="0.25">
      <c r="A11651" t="s">
        <v>13318</v>
      </c>
      <c r="B11651" t="s">
        <v>16475</v>
      </c>
      <c r="C11651" s="2">
        <f t="shared" ref="C11651:C11714" si="546">ROUND(YEARFRAC(B11651,"31/12/2021"),0)</f>
        <v>16</v>
      </c>
      <c r="D11651" t="s">
        <v>12</v>
      </c>
      <c r="E11651" t="s">
        <v>5415</v>
      </c>
      <c r="F11651">
        <v>9</v>
      </c>
      <c r="G11651" t="str">
        <f t="shared" ref="G11651:G11714" si="547">IF(AND(D11651="Dog",F11651&lt;=10),"Small",IF(AND(D11651="Dog",F11651&gt;10,F11651&lt;=30),"Medium",IF(AND(D11651="Dog",F11651&gt;30),"Large",IF(AND(D11651="Cat",F11651&lt;=5),"Small",IF(AND(D11651="Cat",F11651&gt;5,F11651&lt;=7),"Medium",IF(AND(D11651="Cat",F11651&gt;=7),"Large",IF(AND(D11651="Bird",F11651&lt;=0.7),"Small",IF(AND(D11651="Bird",F11651&gt;0.7,F11651&lt;=1.1),"Medium",IF(AND(D11651="Bird",F11651&gt;1.1),"Large","Erro")))))))))</f>
        <v>Small</v>
      </c>
      <c r="H11651" t="s">
        <v>5</v>
      </c>
      <c r="I11651" t="str">
        <f>IFERROR(VLOOKUP(A11651,sponsored_animals!$A$1:$C$2143,1,TRUE),0)</f>
        <v>178f1189a06b68</v>
      </c>
      <c r="J11651">
        <f>VLOOKUP(H11651,location_costs!$A$1:$B$6,2,FALSE)</f>
        <v>140</v>
      </c>
      <c r="K11651" t="str">
        <f t="shared" ref="K11651:K11714" si="548">D11651&amp;"_"&amp;G11651</f>
        <v>Dog_Small</v>
      </c>
      <c r="L11651">
        <f>VLOOKUP(K11651,size_costs!$D$1:$E$10,2,FALSE)</f>
        <v>125</v>
      </c>
      <c r="M11651">
        <f>VLOOKUP(C11651,age_costs!$A$1:$B$52,2,FALSE)</f>
        <v>300</v>
      </c>
    </row>
    <row r="11652" spans="1:13" x14ac:dyDescent="0.25">
      <c r="A11652" t="s">
        <v>13319</v>
      </c>
      <c r="B11652" t="s">
        <v>3428</v>
      </c>
      <c r="C11652" s="2">
        <f t="shared" si="546"/>
        <v>7</v>
      </c>
      <c r="D11652" t="s">
        <v>19</v>
      </c>
      <c r="E11652" t="s">
        <v>2357</v>
      </c>
      <c r="F11652">
        <v>3</v>
      </c>
      <c r="G11652" t="str">
        <f t="shared" si="547"/>
        <v>Small</v>
      </c>
      <c r="H11652" t="s">
        <v>3</v>
      </c>
      <c r="I11652" t="str">
        <f>IFERROR(VLOOKUP(A11652,sponsored_animals!$A$1:$C$2143,1,TRUE),0)</f>
        <v>f3de00c24336c4</v>
      </c>
      <c r="J11652">
        <f>VLOOKUP(H11652,location_costs!$A$1:$B$6,2,FALSE)</f>
        <v>120</v>
      </c>
      <c r="K11652" t="str">
        <f t="shared" si="548"/>
        <v>Cat_Small</v>
      </c>
      <c r="L11652">
        <f>VLOOKUP(K11652,size_costs!$D$1:$E$10,2,FALSE)</f>
        <v>100</v>
      </c>
      <c r="M11652">
        <f>VLOOKUP(C11652,age_costs!$A$1:$B$52,2,FALSE)</f>
        <v>100</v>
      </c>
    </row>
    <row r="11653" spans="1:13" x14ac:dyDescent="0.25">
      <c r="A11653" t="s">
        <v>13320</v>
      </c>
      <c r="B11653" t="s">
        <v>14544</v>
      </c>
      <c r="C11653" s="2">
        <f t="shared" si="546"/>
        <v>4</v>
      </c>
      <c r="D11653" t="s">
        <v>12</v>
      </c>
      <c r="E11653" t="s">
        <v>2288</v>
      </c>
      <c r="F11653">
        <v>25</v>
      </c>
      <c r="G11653" t="str">
        <f t="shared" si="547"/>
        <v>Medium</v>
      </c>
      <c r="H11653" t="s">
        <v>5</v>
      </c>
      <c r="I11653" t="str">
        <f>IFERROR(VLOOKUP(A11653,sponsored_animals!$A$1:$C$2143,1,TRUE),0)</f>
        <v>b14069999a0ee6</v>
      </c>
      <c r="J11653">
        <f>VLOOKUP(H11653,location_costs!$A$1:$B$6,2,FALSE)</f>
        <v>140</v>
      </c>
      <c r="K11653" t="str">
        <f t="shared" si="548"/>
        <v>Dog_Medium</v>
      </c>
      <c r="L11653">
        <f>VLOOKUP(K11653,size_costs!$D$1:$E$10,2,FALSE)</f>
        <v>150</v>
      </c>
      <c r="M11653">
        <f>VLOOKUP(C11653,age_costs!$A$1:$B$52,2,FALSE)</f>
        <v>0</v>
      </c>
    </row>
    <row r="11654" spans="1:13" x14ac:dyDescent="0.25">
      <c r="A11654" t="s">
        <v>13321</v>
      </c>
      <c r="B11654" t="s">
        <v>14346</v>
      </c>
      <c r="C11654" s="2">
        <f t="shared" si="546"/>
        <v>4</v>
      </c>
      <c r="D11654" t="s">
        <v>19</v>
      </c>
      <c r="E11654" t="s">
        <v>2207</v>
      </c>
      <c r="F11654">
        <v>9</v>
      </c>
      <c r="G11654" t="str">
        <f t="shared" si="547"/>
        <v>Large</v>
      </c>
      <c r="H11654" t="s">
        <v>6</v>
      </c>
      <c r="I11654" t="str">
        <f>IFERROR(VLOOKUP(A11654,sponsored_animals!$A$1:$C$2143,1,TRUE),0)</f>
        <v>b14069999a0ee6</v>
      </c>
      <c r="J11654">
        <f>VLOOKUP(H11654,location_costs!$A$1:$B$6,2,FALSE)</f>
        <v>135</v>
      </c>
      <c r="K11654" t="str">
        <f t="shared" si="548"/>
        <v>Cat_Large</v>
      </c>
      <c r="L11654">
        <f>VLOOKUP(K11654,size_costs!$D$1:$E$10,2,FALSE)</f>
        <v>140</v>
      </c>
      <c r="M11654">
        <f>VLOOKUP(C11654,age_costs!$A$1:$B$52,2,FALSE)</f>
        <v>0</v>
      </c>
    </row>
    <row r="11655" spans="1:13" x14ac:dyDescent="0.25">
      <c r="A11655" t="s">
        <v>13322</v>
      </c>
      <c r="B11655" t="s">
        <v>2179</v>
      </c>
      <c r="C11655" s="2">
        <f t="shared" si="546"/>
        <v>8</v>
      </c>
      <c r="D11655" t="s">
        <v>19</v>
      </c>
      <c r="E11655" t="s">
        <v>12602</v>
      </c>
      <c r="F11655">
        <v>2</v>
      </c>
      <c r="G11655" t="str">
        <f t="shared" si="547"/>
        <v>Small</v>
      </c>
      <c r="H11655" t="s">
        <v>7</v>
      </c>
      <c r="I11655" t="str">
        <f>IFERROR(VLOOKUP(A11655,sponsored_animals!$A$1:$C$2143,1,TRUE),0)</f>
        <v>178f1189a06b68</v>
      </c>
      <c r="J11655">
        <f>VLOOKUP(H11655,location_costs!$A$1:$B$6,2,FALSE)</f>
        <v>100</v>
      </c>
      <c r="K11655" t="str">
        <f t="shared" si="548"/>
        <v>Cat_Small</v>
      </c>
      <c r="L11655">
        <f>VLOOKUP(K11655,size_costs!$D$1:$E$10,2,FALSE)</f>
        <v>100</v>
      </c>
      <c r="M11655">
        <f>VLOOKUP(C11655,age_costs!$A$1:$B$52,2,FALSE)</f>
        <v>150</v>
      </c>
    </row>
    <row r="11656" spans="1:13" x14ac:dyDescent="0.25">
      <c r="A11656" t="s">
        <v>13323</v>
      </c>
      <c r="B11656" t="s">
        <v>15198</v>
      </c>
      <c r="C11656" s="2">
        <f t="shared" si="546"/>
        <v>4</v>
      </c>
      <c r="D11656" t="s">
        <v>12</v>
      </c>
      <c r="E11656" t="s">
        <v>2186</v>
      </c>
      <c r="F11656">
        <v>39</v>
      </c>
      <c r="G11656" t="str">
        <f t="shared" si="547"/>
        <v>Large</v>
      </c>
      <c r="H11656" t="s">
        <v>5</v>
      </c>
      <c r="I11656" t="str">
        <f>IFERROR(VLOOKUP(A11656,sponsored_animals!$A$1:$C$2143,1,TRUE),0)</f>
        <v>b14069999a0ee6</v>
      </c>
      <c r="J11656">
        <f>VLOOKUP(H11656,location_costs!$A$1:$B$6,2,FALSE)</f>
        <v>140</v>
      </c>
      <c r="K11656" t="str">
        <f t="shared" si="548"/>
        <v>Dog_Large</v>
      </c>
      <c r="L11656">
        <f>VLOOKUP(K11656,size_costs!$D$1:$E$10,2,FALSE)</f>
        <v>175</v>
      </c>
      <c r="M11656">
        <f>VLOOKUP(C11656,age_costs!$A$1:$B$52,2,FALSE)</f>
        <v>0</v>
      </c>
    </row>
    <row r="11657" spans="1:13" x14ac:dyDescent="0.25">
      <c r="A11657" t="s">
        <v>13324</v>
      </c>
      <c r="B11657" t="s">
        <v>4190</v>
      </c>
      <c r="C11657" s="2">
        <f t="shared" si="546"/>
        <v>7</v>
      </c>
      <c r="D11657" t="s">
        <v>19</v>
      </c>
      <c r="E11657" t="s">
        <v>2200</v>
      </c>
      <c r="F11657">
        <v>6</v>
      </c>
      <c r="G11657" t="str">
        <f t="shared" si="547"/>
        <v>Medium</v>
      </c>
      <c r="H11657" t="s">
        <v>3</v>
      </c>
      <c r="I11657" t="str">
        <f>IFERROR(VLOOKUP(A11657,sponsored_animals!$A$1:$C$2143,1,TRUE),0)</f>
        <v>4fca6ef6dbda96</v>
      </c>
      <c r="J11657">
        <f>VLOOKUP(H11657,location_costs!$A$1:$B$6,2,FALSE)</f>
        <v>120</v>
      </c>
      <c r="K11657" t="str">
        <f t="shared" si="548"/>
        <v>Cat_Medium</v>
      </c>
      <c r="L11657">
        <f>VLOOKUP(K11657,size_costs!$D$1:$E$10,2,FALSE)</f>
        <v>120</v>
      </c>
      <c r="M11657">
        <f>VLOOKUP(C11657,age_costs!$A$1:$B$52,2,FALSE)</f>
        <v>100</v>
      </c>
    </row>
    <row r="11658" spans="1:13" x14ac:dyDescent="0.25">
      <c r="A11658" t="s">
        <v>13325</v>
      </c>
      <c r="B11658" t="s">
        <v>16476</v>
      </c>
      <c r="C11658" s="2">
        <f t="shared" si="546"/>
        <v>3</v>
      </c>
      <c r="D11658" t="s">
        <v>12</v>
      </c>
      <c r="E11658" t="s">
        <v>2191</v>
      </c>
      <c r="F11658">
        <v>12</v>
      </c>
      <c r="G11658" t="str">
        <f t="shared" si="547"/>
        <v>Medium</v>
      </c>
      <c r="H11658" t="s">
        <v>7</v>
      </c>
      <c r="I11658" t="str">
        <f>IFERROR(VLOOKUP(A11658,sponsored_animals!$A$1:$C$2143,1,TRUE),0)</f>
        <v>36806649e5722d</v>
      </c>
      <c r="J11658">
        <f>VLOOKUP(H11658,location_costs!$A$1:$B$6,2,FALSE)</f>
        <v>100</v>
      </c>
      <c r="K11658" t="str">
        <f t="shared" si="548"/>
        <v>Dog_Medium</v>
      </c>
      <c r="L11658">
        <f>VLOOKUP(K11658,size_costs!$D$1:$E$10,2,FALSE)</f>
        <v>150</v>
      </c>
      <c r="M11658">
        <f>VLOOKUP(C11658,age_costs!$A$1:$B$52,2,FALSE)</f>
        <v>0</v>
      </c>
    </row>
    <row r="11659" spans="1:13" x14ac:dyDescent="0.25">
      <c r="A11659" t="s">
        <v>13326</v>
      </c>
      <c r="B11659" t="s">
        <v>15621</v>
      </c>
      <c r="C11659" s="2">
        <f t="shared" si="546"/>
        <v>8</v>
      </c>
      <c r="D11659" t="s">
        <v>19</v>
      </c>
      <c r="E11659" t="s">
        <v>2182</v>
      </c>
      <c r="F11659">
        <v>6</v>
      </c>
      <c r="G11659" t="str">
        <f t="shared" si="547"/>
        <v>Medium</v>
      </c>
      <c r="H11659" t="s">
        <v>3</v>
      </c>
      <c r="I11659" t="str">
        <f>IFERROR(VLOOKUP(A11659,sponsored_animals!$A$1:$C$2143,1,TRUE),0)</f>
        <v>36806649e5722d</v>
      </c>
      <c r="J11659">
        <f>VLOOKUP(H11659,location_costs!$A$1:$B$6,2,FALSE)</f>
        <v>120</v>
      </c>
      <c r="K11659" t="str">
        <f t="shared" si="548"/>
        <v>Cat_Medium</v>
      </c>
      <c r="L11659">
        <f>VLOOKUP(K11659,size_costs!$D$1:$E$10,2,FALSE)</f>
        <v>120</v>
      </c>
      <c r="M11659">
        <f>VLOOKUP(C11659,age_costs!$A$1:$B$52,2,FALSE)</f>
        <v>150</v>
      </c>
    </row>
    <row r="11660" spans="1:13" x14ac:dyDescent="0.25">
      <c r="A11660" t="s">
        <v>13327</v>
      </c>
      <c r="B11660" t="s">
        <v>14277</v>
      </c>
      <c r="C11660" s="2">
        <f t="shared" si="546"/>
        <v>3</v>
      </c>
      <c r="D11660" t="s">
        <v>12</v>
      </c>
      <c r="E11660" t="s">
        <v>2241</v>
      </c>
      <c r="F11660">
        <v>40</v>
      </c>
      <c r="G11660" t="str">
        <f t="shared" si="547"/>
        <v>Large</v>
      </c>
      <c r="H11660" t="s">
        <v>7</v>
      </c>
      <c r="I11660" t="str">
        <f>IFERROR(VLOOKUP(A11660,sponsored_animals!$A$1:$C$2143,1,TRUE),0)</f>
        <v>36806649e5722d</v>
      </c>
      <c r="J11660">
        <f>VLOOKUP(H11660,location_costs!$A$1:$B$6,2,FALSE)</f>
        <v>100</v>
      </c>
      <c r="K11660" t="str">
        <f t="shared" si="548"/>
        <v>Dog_Large</v>
      </c>
      <c r="L11660">
        <f>VLOOKUP(K11660,size_costs!$D$1:$E$10,2,FALSE)</f>
        <v>175</v>
      </c>
      <c r="M11660">
        <f>VLOOKUP(C11660,age_costs!$A$1:$B$52,2,FALSE)</f>
        <v>0</v>
      </c>
    </row>
    <row r="11661" spans="1:13" x14ac:dyDescent="0.25">
      <c r="A11661" t="s">
        <v>13328</v>
      </c>
      <c r="B11661" t="s">
        <v>3152</v>
      </c>
      <c r="C11661" s="2">
        <f t="shared" si="546"/>
        <v>8</v>
      </c>
      <c r="D11661" t="s">
        <v>12</v>
      </c>
      <c r="E11661" t="s">
        <v>2233</v>
      </c>
      <c r="F11661">
        <v>11.5</v>
      </c>
      <c r="G11661" t="str">
        <f t="shared" si="547"/>
        <v>Medium</v>
      </c>
      <c r="H11661" t="s">
        <v>6</v>
      </c>
      <c r="I11661" t="str">
        <f>IFERROR(VLOOKUP(A11661,sponsored_animals!$A$1:$C$2143,1,TRUE),0)</f>
        <v>b14069999a0ee6</v>
      </c>
      <c r="J11661">
        <f>VLOOKUP(H11661,location_costs!$A$1:$B$6,2,FALSE)</f>
        <v>135</v>
      </c>
      <c r="K11661" t="str">
        <f t="shared" si="548"/>
        <v>Dog_Medium</v>
      </c>
      <c r="L11661">
        <f>VLOOKUP(K11661,size_costs!$D$1:$E$10,2,FALSE)</f>
        <v>150</v>
      </c>
      <c r="M11661">
        <f>VLOOKUP(C11661,age_costs!$A$1:$B$52,2,FALSE)</f>
        <v>150</v>
      </c>
    </row>
    <row r="11662" spans="1:13" x14ac:dyDescent="0.25">
      <c r="A11662" t="s">
        <v>13329</v>
      </c>
      <c r="B11662" t="s">
        <v>14369</v>
      </c>
      <c r="C11662" s="2">
        <f t="shared" si="546"/>
        <v>10</v>
      </c>
      <c r="D11662" t="s">
        <v>19</v>
      </c>
      <c r="E11662" t="s">
        <v>2207</v>
      </c>
      <c r="F11662">
        <v>3</v>
      </c>
      <c r="G11662" t="str">
        <f t="shared" si="547"/>
        <v>Small</v>
      </c>
      <c r="H11662" t="s">
        <v>5</v>
      </c>
      <c r="I11662" t="str">
        <f>IFERROR(VLOOKUP(A11662,sponsored_animals!$A$1:$C$2143,1,TRUE),0)</f>
        <v>36806649e5722d</v>
      </c>
      <c r="J11662">
        <f>VLOOKUP(H11662,location_costs!$A$1:$B$6,2,FALSE)</f>
        <v>140</v>
      </c>
      <c r="K11662" t="str">
        <f t="shared" si="548"/>
        <v>Cat_Small</v>
      </c>
      <c r="L11662">
        <f>VLOOKUP(K11662,size_costs!$D$1:$E$10,2,FALSE)</f>
        <v>100</v>
      </c>
      <c r="M11662">
        <f>VLOOKUP(C11662,age_costs!$A$1:$B$52,2,FALSE)</f>
        <v>150</v>
      </c>
    </row>
    <row r="11663" spans="1:13" x14ac:dyDescent="0.25">
      <c r="A11663" t="s">
        <v>13330</v>
      </c>
      <c r="B11663" t="s">
        <v>13555</v>
      </c>
      <c r="C11663" s="2">
        <f t="shared" si="546"/>
        <v>7</v>
      </c>
      <c r="D11663" t="s">
        <v>12</v>
      </c>
      <c r="E11663" t="s">
        <v>13331</v>
      </c>
      <c r="F11663">
        <v>48</v>
      </c>
      <c r="G11663" t="str">
        <f t="shared" si="547"/>
        <v>Large</v>
      </c>
      <c r="H11663" t="s">
        <v>4</v>
      </c>
      <c r="I11663">
        <f>IFERROR(VLOOKUP(A11663,sponsored_animals!$A$1:$C$2143,1,TRUE),0)</f>
        <v>0</v>
      </c>
      <c r="J11663">
        <f>VLOOKUP(H11663,location_costs!$A$1:$B$6,2,FALSE)</f>
        <v>110</v>
      </c>
      <c r="K11663" t="str">
        <f t="shared" si="548"/>
        <v>Dog_Large</v>
      </c>
      <c r="L11663">
        <f>VLOOKUP(K11663,size_costs!$D$1:$E$10,2,FALSE)</f>
        <v>175</v>
      </c>
      <c r="M11663">
        <f>VLOOKUP(C11663,age_costs!$A$1:$B$52,2,FALSE)</f>
        <v>100</v>
      </c>
    </row>
    <row r="11664" spans="1:13" x14ac:dyDescent="0.25">
      <c r="A11664" t="s">
        <v>13332</v>
      </c>
      <c r="B11664" t="s">
        <v>15096</v>
      </c>
      <c r="C11664" s="2">
        <f t="shared" si="546"/>
        <v>2</v>
      </c>
      <c r="D11664" t="s">
        <v>12</v>
      </c>
      <c r="E11664" t="s">
        <v>2535</v>
      </c>
      <c r="F11664">
        <v>19</v>
      </c>
      <c r="G11664" t="str">
        <f t="shared" si="547"/>
        <v>Medium</v>
      </c>
      <c r="H11664" t="s">
        <v>5</v>
      </c>
      <c r="I11664" t="str">
        <f>IFERROR(VLOOKUP(A11664,sponsored_animals!$A$1:$C$2143,1,TRUE),0)</f>
        <v>f3de00c24336c4</v>
      </c>
      <c r="J11664">
        <f>VLOOKUP(H11664,location_costs!$A$1:$B$6,2,FALSE)</f>
        <v>140</v>
      </c>
      <c r="K11664" t="str">
        <f t="shared" si="548"/>
        <v>Dog_Medium</v>
      </c>
      <c r="L11664">
        <f>VLOOKUP(K11664,size_costs!$D$1:$E$10,2,FALSE)</f>
        <v>150</v>
      </c>
      <c r="M11664">
        <f>VLOOKUP(C11664,age_costs!$A$1:$B$52,2,FALSE)</f>
        <v>0</v>
      </c>
    </row>
    <row r="11665" spans="1:13" x14ac:dyDescent="0.25">
      <c r="A11665" t="s">
        <v>13333</v>
      </c>
      <c r="B11665" t="s">
        <v>16477</v>
      </c>
      <c r="C11665" s="2">
        <f t="shared" si="546"/>
        <v>14</v>
      </c>
      <c r="D11665" t="s">
        <v>12</v>
      </c>
      <c r="E11665" t="s">
        <v>2533</v>
      </c>
      <c r="F11665">
        <v>49</v>
      </c>
      <c r="G11665" t="str">
        <f t="shared" si="547"/>
        <v>Large</v>
      </c>
      <c r="H11665" t="s">
        <v>4</v>
      </c>
      <c r="I11665">
        <f>IFERROR(VLOOKUP(A11665,sponsored_animals!$A$1:$C$2143,1,TRUE),0)</f>
        <v>0</v>
      </c>
      <c r="J11665">
        <f>VLOOKUP(H11665,location_costs!$A$1:$B$6,2,FALSE)</f>
        <v>110</v>
      </c>
      <c r="K11665" t="str">
        <f t="shared" si="548"/>
        <v>Dog_Large</v>
      </c>
      <c r="L11665">
        <f>VLOOKUP(K11665,size_costs!$D$1:$E$10,2,FALSE)</f>
        <v>175</v>
      </c>
      <c r="M11665">
        <f>VLOOKUP(C11665,age_costs!$A$1:$B$52,2,FALSE)</f>
        <v>200</v>
      </c>
    </row>
    <row r="11666" spans="1:13" x14ac:dyDescent="0.25">
      <c r="A11666" t="s">
        <v>13334</v>
      </c>
      <c r="B11666" t="s">
        <v>16141</v>
      </c>
      <c r="C11666" s="2">
        <f t="shared" si="546"/>
        <v>6</v>
      </c>
      <c r="D11666" t="s">
        <v>19</v>
      </c>
      <c r="E11666" t="s">
        <v>2252</v>
      </c>
      <c r="F11666">
        <v>3</v>
      </c>
      <c r="G11666" t="str">
        <f t="shared" si="547"/>
        <v>Small</v>
      </c>
      <c r="H11666" t="s">
        <v>5</v>
      </c>
      <c r="I11666" t="str">
        <f>IFERROR(VLOOKUP(A11666,sponsored_animals!$A$1:$C$2143,1,TRUE),0)</f>
        <v>f3de00c24336c4</v>
      </c>
      <c r="J11666">
        <f>VLOOKUP(H11666,location_costs!$A$1:$B$6,2,FALSE)</f>
        <v>140</v>
      </c>
      <c r="K11666" t="str">
        <f t="shared" si="548"/>
        <v>Cat_Small</v>
      </c>
      <c r="L11666">
        <f>VLOOKUP(K11666,size_costs!$D$1:$E$10,2,FALSE)</f>
        <v>100</v>
      </c>
      <c r="M11666">
        <f>VLOOKUP(C11666,age_costs!$A$1:$B$52,2,FALSE)</f>
        <v>100</v>
      </c>
    </row>
    <row r="11667" spans="1:13" x14ac:dyDescent="0.25">
      <c r="A11667" t="s">
        <v>13335</v>
      </c>
      <c r="B11667" t="s">
        <v>16187</v>
      </c>
      <c r="C11667" s="2">
        <f t="shared" si="546"/>
        <v>15</v>
      </c>
      <c r="D11667" t="s">
        <v>12</v>
      </c>
      <c r="E11667" t="s">
        <v>2332</v>
      </c>
      <c r="F11667">
        <v>18</v>
      </c>
      <c r="G11667" t="str">
        <f t="shared" si="547"/>
        <v>Medium</v>
      </c>
      <c r="H11667" t="s">
        <v>5</v>
      </c>
      <c r="I11667" t="str">
        <f>IFERROR(VLOOKUP(A11667,sponsored_animals!$A$1:$C$2143,1,TRUE),0)</f>
        <v>4fca6ef6dbda96</v>
      </c>
      <c r="J11667">
        <f>VLOOKUP(H11667,location_costs!$A$1:$B$6,2,FALSE)</f>
        <v>140</v>
      </c>
      <c r="K11667" t="str">
        <f t="shared" si="548"/>
        <v>Dog_Medium</v>
      </c>
      <c r="L11667">
        <f>VLOOKUP(K11667,size_costs!$D$1:$E$10,2,FALSE)</f>
        <v>150</v>
      </c>
      <c r="M11667">
        <f>VLOOKUP(C11667,age_costs!$A$1:$B$52,2,FALSE)</f>
        <v>200</v>
      </c>
    </row>
    <row r="11668" spans="1:13" x14ac:dyDescent="0.25">
      <c r="A11668" t="s">
        <v>13336</v>
      </c>
      <c r="B11668" t="s">
        <v>14629</v>
      </c>
      <c r="C11668" s="2">
        <f t="shared" si="546"/>
        <v>13</v>
      </c>
      <c r="D11668" t="s">
        <v>12</v>
      </c>
      <c r="E11668" t="s">
        <v>2186</v>
      </c>
      <c r="F11668">
        <v>34</v>
      </c>
      <c r="G11668" t="str">
        <f t="shared" si="547"/>
        <v>Large</v>
      </c>
      <c r="H11668" t="s">
        <v>6</v>
      </c>
      <c r="I11668">
        <f>IFERROR(VLOOKUP(A11668,sponsored_animals!$A$1:$C$2143,1,TRUE),0)</f>
        <v>0</v>
      </c>
      <c r="J11668">
        <f>VLOOKUP(H11668,location_costs!$A$1:$B$6,2,FALSE)</f>
        <v>135</v>
      </c>
      <c r="K11668" t="str">
        <f t="shared" si="548"/>
        <v>Dog_Large</v>
      </c>
      <c r="L11668">
        <f>VLOOKUP(K11668,size_costs!$D$1:$E$10,2,FALSE)</f>
        <v>175</v>
      </c>
      <c r="M11668">
        <f>VLOOKUP(C11668,age_costs!$A$1:$B$52,2,FALSE)</f>
        <v>200</v>
      </c>
    </row>
    <row r="11669" spans="1:13" x14ac:dyDescent="0.25">
      <c r="A11669" t="s">
        <v>13337</v>
      </c>
      <c r="B11669" t="s">
        <v>7744</v>
      </c>
      <c r="C11669" s="2">
        <f t="shared" si="546"/>
        <v>7</v>
      </c>
      <c r="D11669" t="s">
        <v>12</v>
      </c>
      <c r="E11669" t="s">
        <v>2533</v>
      </c>
      <c r="F11669">
        <v>5</v>
      </c>
      <c r="G11669" t="str">
        <f t="shared" si="547"/>
        <v>Small</v>
      </c>
      <c r="H11669" t="s">
        <v>3</v>
      </c>
      <c r="I11669" t="str">
        <f>IFERROR(VLOOKUP(A11669,sponsored_animals!$A$1:$C$2143,1,TRUE),0)</f>
        <v>7c0c3e04e6a4d4</v>
      </c>
      <c r="J11669">
        <f>VLOOKUP(H11669,location_costs!$A$1:$B$6,2,FALSE)</f>
        <v>120</v>
      </c>
      <c r="K11669" t="str">
        <f t="shared" si="548"/>
        <v>Dog_Small</v>
      </c>
      <c r="L11669">
        <f>VLOOKUP(K11669,size_costs!$D$1:$E$10,2,FALSE)</f>
        <v>125</v>
      </c>
      <c r="M11669">
        <f>VLOOKUP(C11669,age_costs!$A$1:$B$52,2,FALSE)</f>
        <v>100</v>
      </c>
    </row>
    <row r="11670" spans="1:13" x14ac:dyDescent="0.25">
      <c r="A11670" t="s">
        <v>13338</v>
      </c>
      <c r="B11670" t="s">
        <v>16250</v>
      </c>
      <c r="C11670" s="2">
        <f t="shared" si="546"/>
        <v>5</v>
      </c>
      <c r="D11670" t="s">
        <v>19</v>
      </c>
      <c r="E11670" t="s">
        <v>2198</v>
      </c>
      <c r="F11670">
        <v>6.5</v>
      </c>
      <c r="G11670" t="str">
        <f t="shared" si="547"/>
        <v>Medium</v>
      </c>
      <c r="H11670" t="s">
        <v>5</v>
      </c>
      <c r="I11670" t="str">
        <f>IFERROR(VLOOKUP(A11670,sponsored_animals!$A$1:$C$2143,1,TRUE),0)</f>
        <v>870a9302845fa5</v>
      </c>
      <c r="J11670">
        <f>VLOOKUP(H11670,location_costs!$A$1:$B$6,2,FALSE)</f>
        <v>140</v>
      </c>
      <c r="K11670" t="str">
        <f t="shared" si="548"/>
        <v>Cat_Medium</v>
      </c>
      <c r="L11670">
        <f>VLOOKUP(K11670,size_costs!$D$1:$E$10,2,FALSE)</f>
        <v>120</v>
      </c>
      <c r="M11670">
        <f>VLOOKUP(C11670,age_costs!$A$1:$B$52,2,FALSE)</f>
        <v>100</v>
      </c>
    </row>
    <row r="11671" spans="1:13" x14ac:dyDescent="0.25">
      <c r="A11671" t="s">
        <v>13339</v>
      </c>
      <c r="B11671" t="s">
        <v>14791</v>
      </c>
      <c r="C11671" s="2">
        <f t="shared" si="546"/>
        <v>8</v>
      </c>
      <c r="D11671" t="s">
        <v>19</v>
      </c>
      <c r="E11671" t="s">
        <v>2174</v>
      </c>
      <c r="F11671">
        <v>2</v>
      </c>
      <c r="G11671" t="str">
        <f t="shared" si="547"/>
        <v>Small</v>
      </c>
      <c r="H11671" t="s">
        <v>5</v>
      </c>
      <c r="I11671" t="str">
        <f>IFERROR(VLOOKUP(A11671,sponsored_animals!$A$1:$C$2143,1,TRUE),0)</f>
        <v>36806649e5722d</v>
      </c>
      <c r="J11671">
        <f>VLOOKUP(H11671,location_costs!$A$1:$B$6,2,FALSE)</f>
        <v>140</v>
      </c>
      <c r="K11671" t="str">
        <f t="shared" si="548"/>
        <v>Cat_Small</v>
      </c>
      <c r="L11671">
        <f>VLOOKUP(K11671,size_costs!$D$1:$E$10,2,FALSE)</f>
        <v>100</v>
      </c>
      <c r="M11671">
        <f>VLOOKUP(C11671,age_costs!$A$1:$B$52,2,FALSE)</f>
        <v>150</v>
      </c>
    </row>
    <row r="11672" spans="1:13" x14ac:dyDescent="0.25">
      <c r="A11672" t="s">
        <v>1347</v>
      </c>
      <c r="B11672" t="s">
        <v>2890</v>
      </c>
      <c r="C11672" s="2">
        <f t="shared" si="546"/>
        <v>6</v>
      </c>
      <c r="D11672" t="s">
        <v>19</v>
      </c>
      <c r="E11672" t="s">
        <v>2234</v>
      </c>
      <c r="F11672">
        <v>6</v>
      </c>
      <c r="G11672" t="str">
        <f t="shared" si="547"/>
        <v>Medium</v>
      </c>
      <c r="H11672" t="s">
        <v>6</v>
      </c>
      <c r="I11672">
        <f>IFERROR(VLOOKUP(A11672,sponsored_animals!$A$1:$C$2143,1,TRUE),0)</f>
        <v>0</v>
      </c>
      <c r="J11672">
        <f>VLOOKUP(H11672,location_costs!$A$1:$B$6,2,FALSE)</f>
        <v>135</v>
      </c>
      <c r="K11672" t="str">
        <f t="shared" si="548"/>
        <v>Cat_Medium</v>
      </c>
      <c r="L11672">
        <f>VLOOKUP(K11672,size_costs!$D$1:$E$10,2,FALSE)</f>
        <v>120</v>
      </c>
      <c r="M11672">
        <f>VLOOKUP(C11672,age_costs!$A$1:$B$52,2,FALSE)</f>
        <v>100</v>
      </c>
    </row>
    <row r="11673" spans="1:13" x14ac:dyDescent="0.25">
      <c r="A11673" t="s">
        <v>13340</v>
      </c>
      <c r="B11673" t="s">
        <v>13698</v>
      </c>
      <c r="C11673" s="2">
        <f t="shared" si="546"/>
        <v>4</v>
      </c>
      <c r="D11673" t="s">
        <v>12</v>
      </c>
      <c r="E11673" t="s">
        <v>2226</v>
      </c>
      <c r="F11673">
        <v>38</v>
      </c>
      <c r="G11673" t="str">
        <f t="shared" si="547"/>
        <v>Large</v>
      </c>
      <c r="H11673" t="s">
        <v>6</v>
      </c>
      <c r="I11673" t="str">
        <f>IFERROR(VLOOKUP(A11673,sponsored_animals!$A$1:$C$2143,1,TRUE),0)</f>
        <v>36806649e5722d</v>
      </c>
      <c r="J11673">
        <f>VLOOKUP(H11673,location_costs!$A$1:$B$6,2,FALSE)</f>
        <v>135</v>
      </c>
      <c r="K11673" t="str">
        <f t="shared" si="548"/>
        <v>Dog_Large</v>
      </c>
      <c r="L11673">
        <f>VLOOKUP(K11673,size_costs!$D$1:$E$10,2,FALSE)</f>
        <v>175</v>
      </c>
      <c r="M11673">
        <f>VLOOKUP(C11673,age_costs!$A$1:$B$52,2,FALSE)</f>
        <v>0</v>
      </c>
    </row>
    <row r="11674" spans="1:13" x14ac:dyDescent="0.25">
      <c r="A11674" t="s">
        <v>1006</v>
      </c>
      <c r="B11674" t="s">
        <v>5731</v>
      </c>
      <c r="C11674" s="2">
        <f t="shared" si="546"/>
        <v>3</v>
      </c>
      <c r="D11674" t="s">
        <v>12</v>
      </c>
      <c r="E11674" t="s">
        <v>2241</v>
      </c>
      <c r="F11674">
        <v>8</v>
      </c>
      <c r="G11674" t="str">
        <f t="shared" si="547"/>
        <v>Small</v>
      </c>
      <c r="H11674" t="s">
        <v>7</v>
      </c>
      <c r="I11674">
        <f>IFERROR(VLOOKUP(A11674,sponsored_animals!$A$1:$C$2143,1,TRUE),0)</f>
        <v>0</v>
      </c>
      <c r="J11674">
        <f>VLOOKUP(H11674,location_costs!$A$1:$B$6,2,FALSE)</f>
        <v>100</v>
      </c>
      <c r="K11674" t="str">
        <f t="shared" si="548"/>
        <v>Dog_Small</v>
      </c>
      <c r="L11674">
        <f>VLOOKUP(K11674,size_costs!$D$1:$E$10,2,FALSE)</f>
        <v>125</v>
      </c>
      <c r="M11674">
        <f>VLOOKUP(C11674,age_costs!$A$1:$B$52,2,FALSE)</f>
        <v>0</v>
      </c>
    </row>
    <row r="11675" spans="1:13" x14ac:dyDescent="0.25">
      <c r="A11675" t="s">
        <v>103</v>
      </c>
      <c r="B11675" t="s">
        <v>15703</v>
      </c>
      <c r="C11675" s="2">
        <f t="shared" si="546"/>
        <v>6</v>
      </c>
      <c r="D11675" t="s">
        <v>12</v>
      </c>
      <c r="E11675" t="s">
        <v>2241</v>
      </c>
      <c r="F11675">
        <v>37</v>
      </c>
      <c r="G11675" t="str">
        <f t="shared" si="547"/>
        <v>Large</v>
      </c>
      <c r="H11675" t="s">
        <v>7</v>
      </c>
      <c r="I11675">
        <f>IFERROR(VLOOKUP(A11675,sponsored_animals!$A$1:$C$2143,1,TRUE),0)</f>
        <v>0</v>
      </c>
      <c r="J11675">
        <f>VLOOKUP(H11675,location_costs!$A$1:$B$6,2,FALSE)</f>
        <v>100</v>
      </c>
      <c r="K11675" t="str">
        <f t="shared" si="548"/>
        <v>Dog_Large</v>
      </c>
      <c r="L11675">
        <f>VLOOKUP(K11675,size_costs!$D$1:$E$10,2,FALSE)</f>
        <v>175</v>
      </c>
      <c r="M11675">
        <f>VLOOKUP(C11675,age_costs!$A$1:$B$52,2,FALSE)</f>
        <v>100</v>
      </c>
    </row>
    <row r="11676" spans="1:13" x14ac:dyDescent="0.25">
      <c r="A11676" t="s">
        <v>13341</v>
      </c>
      <c r="B11676" t="s">
        <v>16478</v>
      </c>
      <c r="C11676" s="2">
        <f t="shared" si="546"/>
        <v>10</v>
      </c>
      <c r="D11676" t="s">
        <v>12</v>
      </c>
      <c r="E11676" t="s">
        <v>2795</v>
      </c>
      <c r="F11676">
        <v>20</v>
      </c>
      <c r="G11676" t="str">
        <f t="shared" si="547"/>
        <v>Medium</v>
      </c>
      <c r="H11676" t="s">
        <v>6</v>
      </c>
      <c r="I11676" t="str">
        <f>IFERROR(VLOOKUP(A11676,sponsored_animals!$A$1:$C$2143,1,TRUE),0)</f>
        <v>b14069999a0ee6</v>
      </c>
      <c r="J11676">
        <f>VLOOKUP(H11676,location_costs!$A$1:$B$6,2,FALSE)</f>
        <v>135</v>
      </c>
      <c r="K11676" t="str">
        <f t="shared" si="548"/>
        <v>Dog_Medium</v>
      </c>
      <c r="L11676">
        <f>VLOOKUP(K11676,size_costs!$D$1:$E$10,2,FALSE)</f>
        <v>150</v>
      </c>
      <c r="M11676">
        <f>VLOOKUP(C11676,age_costs!$A$1:$B$52,2,FALSE)</f>
        <v>150</v>
      </c>
    </row>
    <row r="11677" spans="1:13" x14ac:dyDescent="0.25">
      <c r="A11677" t="s">
        <v>13342</v>
      </c>
      <c r="B11677" t="s">
        <v>16438</v>
      </c>
      <c r="C11677" s="2">
        <f t="shared" si="546"/>
        <v>10</v>
      </c>
      <c r="D11677" t="s">
        <v>12</v>
      </c>
      <c r="E11677" t="s">
        <v>2217</v>
      </c>
      <c r="F11677">
        <v>31.5</v>
      </c>
      <c r="G11677" t="str">
        <f t="shared" si="547"/>
        <v>Large</v>
      </c>
      <c r="H11677" t="s">
        <v>6</v>
      </c>
      <c r="I11677">
        <f>IFERROR(VLOOKUP(A11677,sponsored_animals!$A$1:$C$2143,1,TRUE),0)</f>
        <v>0</v>
      </c>
      <c r="J11677">
        <f>VLOOKUP(H11677,location_costs!$A$1:$B$6,2,FALSE)</f>
        <v>135</v>
      </c>
      <c r="K11677" t="str">
        <f t="shared" si="548"/>
        <v>Dog_Large</v>
      </c>
      <c r="L11677">
        <f>VLOOKUP(K11677,size_costs!$D$1:$E$10,2,FALSE)</f>
        <v>175</v>
      </c>
      <c r="M11677">
        <f>VLOOKUP(C11677,age_costs!$A$1:$B$52,2,FALSE)</f>
        <v>150</v>
      </c>
    </row>
    <row r="11678" spans="1:13" x14ac:dyDescent="0.25">
      <c r="A11678" t="s">
        <v>13343</v>
      </c>
      <c r="B11678" t="s">
        <v>16258</v>
      </c>
      <c r="C11678" s="2">
        <f t="shared" si="546"/>
        <v>5</v>
      </c>
      <c r="D11678" t="s">
        <v>12</v>
      </c>
      <c r="E11678" t="s">
        <v>2226</v>
      </c>
      <c r="F11678">
        <v>17</v>
      </c>
      <c r="G11678" t="str">
        <f t="shared" si="547"/>
        <v>Medium</v>
      </c>
      <c r="H11678" t="s">
        <v>3</v>
      </c>
      <c r="I11678" t="str">
        <f>IFERROR(VLOOKUP(A11678,sponsored_animals!$A$1:$C$2143,1,TRUE),0)</f>
        <v>36806649e5722d</v>
      </c>
      <c r="J11678">
        <f>VLOOKUP(H11678,location_costs!$A$1:$B$6,2,FALSE)</f>
        <v>120</v>
      </c>
      <c r="K11678" t="str">
        <f t="shared" si="548"/>
        <v>Dog_Medium</v>
      </c>
      <c r="L11678">
        <f>VLOOKUP(K11678,size_costs!$D$1:$E$10,2,FALSE)</f>
        <v>150</v>
      </c>
      <c r="M11678">
        <f>VLOOKUP(C11678,age_costs!$A$1:$B$52,2,FALSE)</f>
        <v>100</v>
      </c>
    </row>
    <row r="11679" spans="1:13" x14ac:dyDescent="0.25">
      <c r="A11679" t="s">
        <v>13344</v>
      </c>
      <c r="B11679" t="s">
        <v>13922</v>
      </c>
      <c r="C11679" s="2">
        <f t="shared" si="546"/>
        <v>6</v>
      </c>
      <c r="D11679" t="s">
        <v>19</v>
      </c>
      <c r="E11679" t="s">
        <v>2252</v>
      </c>
      <c r="F11679">
        <v>8</v>
      </c>
      <c r="G11679" t="str">
        <f t="shared" si="547"/>
        <v>Large</v>
      </c>
      <c r="H11679" t="s">
        <v>4</v>
      </c>
      <c r="I11679" t="str">
        <f>IFERROR(VLOOKUP(A11679,sponsored_animals!$A$1:$C$2143,1,TRUE),0)</f>
        <v>36806649e5722d</v>
      </c>
      <c r="J11679">
        <f>VLOOKUP(H11679,location_costs!$A$1:$B$6,2,FALSE)</f>
        <v>110</v>
      </c>
      <c r="K11679" t="str">
        <f t="shared" si="548"/>
        <v>Cat_Large</v>
      </c>
      <c r="L11679">
        <f>VLOOKUP(K11679,size_costs!$D$1:$E$10,2,FALSE)</f>
        <v>140</v>
      </c>
      <c r="M11679">
        <f>VLOOKUP(C11679,age_costs!$A$1:$B$52,2,FALSE)</f>
        <v>100</v>
      </c>
    </row>
    <row r="11680" spans="1:13" x14ac:dyDescent="0.25">
      <c r="A11680" t="s">
        <v>13345</v>
      </c>
      <c r="B11680" t="s">
        <v>14584</v>
      </c>
      <c r="C11680" s="2">
        <f t="shared" si="546"/>
        <v>8</v>
      </c>
      <c r="D11680" t="s">
        <v>12</v>
      </c>
      <c r="E11680" t="s">
        <v>2263</v>
      </c>
      <c r="F11680">
        <v>45</v>
      </c>
      <c r="G11680" t="str">
        <f t="shared" si="547"/>
        <v>Large</v>
      </c>
      <c r="H11680" t="s">
        <v>6</v>
      </c>
      <c r="I11680" t="str">
        <f>IFERROR(VLOOKUP(A11680,sponsored_animals!$A$1:$C$2143,1,TRUE),0)</f>
        <v>d40d0d9a6a4451</v>
      </c>
      <c r="J11680">
        <f>VLOOKUP(H11680,location_costs!$A$1:$B$6,2,FALSE)</f>
        <v>135</v>
      </c>
      <c r="K11680" t="str">
        <f t="shared" si="548"/>
        <v>Dog_Large</v>
      </c>
      <c r="L11680">
        <f>VLOOKUP(K11680,size_costs!$D$1:$E$10,2,FALSE)</f>
        <v>175</v>
      </c>
      <c r="M11680">
        <f>VLOOKUP(C11680,age_costs!$A$1:$B$52,2,FALSE)</f>
        <v>150</v>
      </c>
    </row>
    <row r="11681" spans="1:13" x14ac:dyDescent="0.25">
      <c r="A11681" t="s">
        <v>1187</v>
      </c>
      <c r="B11681" t="s">
        <v>16479</v>
      </c>
      <c r="C11681" s="2">
        <f t="shared" si="546"/>
        <v>2</v>
      </c>
      <c r="D11681" t="s">
        <v>19</v>
      </c>
      <c r="E11681" t="s">
        <v>2198</v>
      </c>
      <c r="F11681">
        <v>4</v>
      </c>
      <c r="G11681" t="str">
        <f t="shared" si="547"/>
        <v>Small</v>
      </c>
      <c r="H11681" t="s">
        <v>6</v>
      </c>
      <c r="I11681" t="str">
        <f>IFERROR(VLOOKUP(A11681,sponsored_animals!$A$1:$C$2143,1,TRUE),0)</f>
        <v>d40d0d9a6a4451</v>
      </c>
      <c r="J11681">
        <f>VLOOKUP(H11681,location_costs!$A$1:$B$6,2,FALSE)</f>
        <v>135</v>
      </c>
      <c r="K11681" t="str">
        <f t="shared" si="548"/>
        <v>Cat_Small</v>
      </c>
      <c r="L11681">
        <f>VLOOKUP(K11681,size_costs!$D$1:$E$10,2,FALSE)</f>
        <v>100</v>
      </c>
      <c r="M11681">
        <f>VLOOKUP(C11681,age_costs!$A$1:$B$52,2,FALSE)</f>
        <v>0</v>
      </c>
    </row>
    <row r="11682" spans="1:13" x14ac:dyDescent="0.25">
      <c r="A11682" t="s">
        <v>13346</v>
      </c>
      <c r="B11682" t="s">
        <v>14351</v>
      </c>
      <c r="C11682" s="2">
        <f t="shared" si="546"/>
        <v>7</v>
      </c>
      <c r="D11682" t="s">
        <v>12</v>
      </c>
      <c r="E11682" t="s">
        <v>2322</v>
      </c>
      <c r="F11682">
        <v>21</v>
      </c>
      <c r="G11682" t="str">
        <f t="shared" si="547"/>
        <v>Medium</v>
      </c>
      <c r="H11682" t="s">
        <v>6</v>
      </c>
      <c r="I11682">
        <f>IFERROR(VLOOKUP(A11682,sponsored_animals!$A$1:$C$2143,1,TRUE),0)</f>
        <v>0</v>
      </c>
      <c r="J11682">
        <f>VLOOKUP(H11682,location_costs!$A$1:$B$6,2,FALSE)</f>
        <v>135</v>
      </c>
      <c r="K11682" t="str">
        <f t="shared" si="548"/>
        <v>Dog_Medium</v>
      </c>
      <c r="L11682">
        <f>VLOOKUP(K11682,size_costs!$D$1:$E$10,2,FALSE)</f>
        <v>150</v>
      </c>
      <c r="M11682">
        <f>VLOOKUP(C11682,age_costs!$A$1:$B$52,2,FALSE)</f>
        <v>100</v>
      </c>
    </row>
    <row r="11683" spans="1:13" x14ac:dyDescent="0.25">
      <c r="A11683" t="s">
        <v>1079</v>
      </c>
      <c r="B11683" t="s">
        <v>14368</v>
      </c>
      <c r="C11683" s="2">
        <f t="shared" si="546"/>
        <v>3</v>
      </c>
      <c r="D11683" t="s">
        <v>12</v>
      </c>
      <c r="E11683" t="s">
        <v>2191</v>
      </c>
      <c r="F11683">
        <v>19</v>
      </c>
      <c r="G11683" t="str">
        <f t="shared" si="547"/>
        <v>Medium</v>
      </c>
      <c r="H11683" t="s">
        <v>5</v>
      </c>
      <c r="I11683" t="str">
        <f>IFERROR(VLOOKUP(A11683,sponsored_animals!$A$1:$C$2143,1,TRUE),0)</f>
        <v>178f1189a06b68</v>
      </c>
      <c r="J11683">
        <f>VLOOKUP(H11683,location_costs!$A$1:$B$6,2,FALSE)</f>
        <v>140</v>
      </c>
      <c r="K11683" t="str">
        <f t="shared" si="548"/>
        <v>Dog_Medium</v>
      </c>
      <c r="L11683">
        <f>VLOOKUP(K11683,size_costs!$D$1:$E$10,2,FALSE)</f>
        <v>150</v>
      </c>
      <c r="M11683">
        <f>VLOOKUP(C11683,age_costs!$A$1:$B$52,2,FALSE)</f>
        <v>0</v>
      </c>
    </row>
    <row r="11684" spans="1:13" x14ac:dyDescent="0.25">
      <c r="A11684" t="s">
        <v>13347</v>
      </c>
      <c r="B11684" t="s">
        <v>16480</v>
      </c>
      <c r="C11684" s="2">
        <f t="shared" si="546"/>
        <v>17</v>
      </c>
      <c r="D11684" t="s">
        <v>19</v>
      </c>
      <c r="E11684" t="s">
        <v>2234</v>
      </c>
      <c r="F11684">
        <v>9</v>
      </c>
      <c r="G11684" t="str">
        <f t="shared" si="547"/>
        <v>Large</v>
      </c>
      <c r="H11684" t="s">
        <v>4</v>
      </c>
      <c r="I11684" t="str">
        <f>IFERROR(VLOOKUP(A11684,sponsored_animals!$A$1:$C$2143,1,TRUE),0)</f>
        <v>36806649e5722d</v>
      </c>
      <c r="J11684">
        <f>VLOOKUP(H11684,location_costs!$A$1:$B$6,2,FALSE)</f>
        <v>110</v>
      </c>
      <c r="K11684" t="str">
        <f t="shared" si="548"/>
        <v>Cat_Large</v>
      </c>
      <c r="L11684">
        <f>VLOOKUP(K11684,size_costs!$D$1:$E$10,2,FALSE)</f>
        <v>140</v>
      </c>
      <c r="M11684">
        <f>VLOOKUP(C11684,age_costs!$A$1:$B$52,2,FALSE)</f>
        <v>300</v>
      </c>
    </row>
    <row r="11685" spans="1:13" x14ac:dyDescent="0.25">
      <c r="A11685" t="s">
        <v>193</v>
      </c>
      <c r="B11685" t="s">
        <v>13757</v>
      </c>
      <c r="C11685" s="2">
        <f t="shared" si="546"/>
        <v>8</v>
      </c>
      <c r="D11685" t="s">
        <v>19</v>
      </c>
      <c r="E11685" t="s">
        <v>2198</v>
      </c>
      <c r="F11685">
        <v>8</v>
      </c>
      <c r="G11685" t="str">
        <f t="shared" si="547"/>
        <v>Large</v>
      </c>
      <c r="H11685" t="s">
        <v>6</v>
      </c>
      <c r="I11685" t="str">
        <f>IFERROR(VLOOKUP(A11685,sponsored_animals!$A$1:$C$2143,1,TRUE),0)</f>
        <v>214f8f6b359a1e</v>
      </c>
      <c r="J11685">
        <f>VLOOKUP(H11685,location_costs!$A$1:$B$6,2,FALSE)</f>
        <v>135</v>
      </c>
      <c r="K11685" t="str">
        <f t="shared" si="548"/>
        <v>Cat_Large</v>
      </c>
      <c r="L11685">
        <f>VLOOKUP(K11685,size_costs!$D$1:$E$10,2,FALSE)</f>
        <v>140</v>
      </c>
      <c r="M11685">
        <f>VLOOKUP(C11685,age_costs!$A$1:$B$52,2,FALSE)</f>
        <v>150</v>
      </c>
    </row>
    <row r="11686" spans="1:13" x14ac:dyDescent="0.25">
      <c r="A11686" t="s">
        <v>13348</v>
      </c>
      <c r="B11686" t="s">
        <v>2874</v>
      </c>
      <c r="C11686" s="2">
        <f t="shared" si="546"/>
        <v>3</v>
      </c>
      <c r="D11686" t="s">
        <v>19</v>
      </c>
      <c r="E11686" t="s">
        <v>2182</v>
      </c>
      <c r="F11686">
        <v>10</v>
      </c>
      <c r="G11686" t="str">
        <f t="shared" si="547"/>
        <v>Large</v>
      </c>
      <c r="H11686" t="s">
        <v>6</v>
      </c>
      <c r="I11686">
        <f>IFERROR(VLOOKUP(A11686,sponsored_animals!$A$1:$C$2143,1,TRUE),0)</f>
        <v>0</v>
      </c>
      <c r="J11686">
        <f>VLOOKUP(H11686,location_costs!$A$1:$B$6,2,FALSE)</f>
        <v>135</v>
      </c>
      <c r="K11686" t="str">
        <f t="shared" si="548"/>
        <v>Cat_Large</v>
      </c>
      <c r="L11686">
        <f>VLOOKUP(K11686,size_costs!$D$1:$E$10,2,FALSE)</f>
        <v>140</v>
      </c>
      <c r="M11686">
        <f>VLOOKUP(C11686,age_costs!$A$1:$B$52,2,FALSE)</f>
        <v>0</v>
      </c>
    </row>
    <row r="11687" spans="1:13" x14ac:dyDescent="0.25">
      <c r="A11687" t="s">
        <v>13349</v>
      </c>
      <c r="B11687" t="s">
        <v>16481</v>
      </c>
      <c r="C11687" s="2">
        <f t="shared" si="546"/>
        <v>16</v>
      </c>
      <c r="D11687" t="s">
        <v>12</v>
      </c>
      <c r="E11687" t="s">
        <v>2231</v>
      </c>
      <c r="F11687">
        <v>7</v>
      </c>
      <c r="G11687" t="str">
        <f t="shared" si="547"/>
        <v>Small</v>
      </c>
      <c r="H11687" t="s">
        <v>6</v>
      </c>
      <c r="I11687" t="str">
        <f>IFERROR(VLOOKUP(A11687,sponsored_animals!$A$1:$C$2143,1,TRUE),0)</f>
        <v>178f1189a06b68</v>
      </c>
      <c r="J11687">
        <f>VLOOKUP(H11687,location_costs!$A$1:$B$6,2,FALSE)</f>
        <v>135</v>
      </c>
      <c r="K11687" t="str">
        <f t="shared" si="548"/>
        <v>Dog_Small</v>
      </c>
      <c r="L11687">
        <f>VLOOKUP(K11687,size_costs!$D$1:$E$10,2,FALSE)</f>
        <v>125</v>
      </c>
      <c r="M11687">
        <f>VLOOKUP(C11687,age_costs!$A$1:$B$52,2,FALSE)</f>
        <v>300</v>
      </c>
    </row>
    <row r="11688" spans="1:13" x14ac:dyDescent="0.25">
      <c r="A11688" t="s">
        <v>13350</v>
      </c>
      <c r="B11688" t="s">
        <v>11965</v>
      </c>
      <c r="C11688" s="2">
        <f t="shared" si="546"/>
        <v>6</v>
      </c>
      <c r="D11688" t="s">
        <v>19</v>
      </c>
      <c r="E11688" t="s">
        <v>2182</v>
      </c>
      <c r="F11688">
        <v>3</v>
      </c>
      <c r="G11688" t="str">
        <f t="shared" si="547"/>
        <v>Small</v>
      </c>
      <c r="H11688" t="s">
        <v>5</v>
      </c>
      <c r="I11688">
        <f>IFERROR(VLOOKUP(A11688,sponsored_animals!$A$1:$C$2143,1,TRUE),0)</f>
        <v>0</v>
      </c>
      <c r="J11688">
        <f>VLOOKUP(H11688,location_costs!$A$1:$B$6,2,FALSE)</f>
        <v>140</v>
      </c>
      <c r="K11688" t="str">
        <f t="shared" si="548"/>
        <v>Cat_Small</v>
      </c>
      <c r="L11688">
        <f>VLOOKUP(K11688,size_costs!$D$1:$E$10,2,FALSE)</f>
        <v>100</v>
      </c>
      <c r="M11688">
        <f>VLOOKUP(C11688,age_costs!$A$1:$B$52,2,FALSE)</f>
        <v>100</v>
      </c>
    </row>
    <row r="11689" spans="1:13" x14ac:dyDescent="0.25">
      <c r="A11689" t="s">
        <v>13351</v>
      </c>
      <c r="B11689" t="s">
        <v>9188</v>
      </c>
      <c r="C11689" s="2">
        <f t="shared" si="546"/>
        <v>11</v>
      </c>
      <c r="D11689" t="s">
        <v>12</v>
      </c>
      <c r="E11689" t="s">
        <v>2202</v>
      </c>
      <c r="F11689">
        <v>39</v>
      </c>
      <c r="G11689" t="str">
        <f t="shared" si="547"/>
        <v>Large</v>
      </c>
      <c r="H11689" t="s">
        <v>5</v>
      </c>
      <c r="I11689">
        <f>IFERROR(VLOOKUP(A11689,sponsored_animals!$A$1:$C$2143,1,TRUE),0)</f>
        <v>0</v>
      </c>
      <c r="J11689">
        <f>VLOOKUP(H11689,location_costs!$A$1:$B$6,2,FALSE)</f>
        <v>140</v>
      </c>
      <c r="K11689" t="str">
        <f t="shared" si="548"/>
        <v>Dog_Large</v>
      </c>
      <c r="L11689">
        <f>VLOOKUP(K11689,size_costs!$D$1:$E$10,2,FALSE)</f>
        <v>175</v>
      </c>
      <c r="M11689">
        <f>VLOOKUP(C11689,age_costs!$A$1:$B$52,2,FALSE)</f>
        <v>150</v>
      </c>
    </row>
    <row r="11690" spans="1:13" x14ac:dyDescent="0.25">
      <c r="A11690" t="s">
        <v>13352</v>
      </c>
      <c r="B11690" t="s">
        <v>14771</v>
      </c>
      <c r="C11690" s="2">
        <f t="shared" si="546"/>
        <v>2</v>
      </c>
      <c r="D11690" t="s">
        <v>12</v>
      </c>
      <c r="E11690" t="s">
        <v>2207</v>
      </c>
      <c r="F11690">
        <v>20</v>
      </c>
      <c r="G11690" t="str">
        <f t="shared" si="547"/>
        <v>Medium</v>
      </c>
      <c r="H11690" t="s">
        <v>3</v>
      </c>
      <c r="I11690">
        <f>IFERROR(VLOOKUP(A11690,sponsored_animals!$A$1:$C$2143,1,TRUE),0)</f>
        <v>0</v>
      </c>
      <c r="J11690">
        <f>VLOOKUP(H11690,location_costs!$A$1:$B$6,2,FALSE)</f>
        <v>120</v>
      </c>
      <c r="K11690" t="str">
        <f t="shared" si="548"/>
        <v>Dog_Medium</v>
      </c>
      <c r="L11690">
        <f>VLOOKUP(K11690,size_costs!$D$1:$E$10,2,FALSE)</f>
        <v>150</v>
      </c>
      <c r="M11690">
        <f>VLOOKUP(C11690,age_costs!$A$1:$B$52,2,FALSE)</f>
        <v>0</v>
      </c>
    </row>
    <row r="11691" spans="1:13" x14ac:dyDescent="0.25">
      <c r="A11691" t="s">
        <v>13353</v>
      </c>
      <c r="B11691" t="s">
        <v>15111</v>
      </c>
      <c r="C11691" s="2">
        <f t="shared" si="546"/>
        <v>7</v>
      </c>
      <c r="D11691" t="s">
        <v>12</v>
      </c>
      <c r="E11691" t="s">
        <v>2202</v>
      </c>
      <c r="F11691">
        <v>7</v>
      </c>
      <c r="G11691" t="str">
        <f t="shared" si="547"/>
        <v>Small</v>
      </c>
      <c r="H11691" t="s">
        <v>4</v>
      </c>
      <c r="I11691" t="str">
        <f>IFERROR(VLOOKUP(A11691,sponsored_animals!$A$1:$C$2143,1,TRUE),0)</f>
        <v>0918714dc3a6e1</v>
      </c>
      <c r="J11691">
        <f>VLOOKUP(H11691,location_costs!$A$1:$B$6,2,FALSE)</f>
        <v>110</v>
      </c>
      <c r="K11691" t="str">
        <f t="shared" si="548"/>
        <v>Dog_Small</v>
      </c>
      <c r="L11691">
        <f>VLOOKUP(K11691,size_costs!$D$1:$E$10,2,FALSE)</f>
        <v>125</v>
      </c>
      <c r="M11691">
        <f>VLOOKUP(C11691,age_costs!$A$1:$B$52,2,FALSE)</f>
        <v>100</v>
      </c>
    </row>
    <row r="11692" spans="1:13" x14ac:dyDescent="0.25">
      <c r="A11692" t="s">
        <v>13354</v>
      </c>
      <c r="B11692" t="s">
        <v>3467</v>
      </c>
      <c r="C11692" s="2">
        <f t="shared" si="546"/>
        <v>8</v>
      </c>
      <c r="D11692" t="s">
        <v>12</v>
      </c>
      <c r="E11692" t="s">
        <v>2223</v>
      </c>
      <c r="F11692">
        <v>28</v>
      </c>
      <c r="G11692" t="str">
        <f t="shared" si="547"/>
        <v>Medium</v>
      </c>
      <c r="H11692" t="s">
        <v>6</v>
      </c>
      <c r="I11692" t="str">
        <f>IFERROR(VLOOKUP(A11692,sponsored_animals!$A$1:$C$2143,1,TRUE),0)</f>
        <v>214f8f6b359a1e</v>
      </c>
      <c r="J11692">
        <f>VLOOKUP(H11692,location_costs!$A$1:$B$6,2,FALSE)</f>
        <v>135</v>
      </c>
      <c r="K11692" t="str">
        <f t="shared" si="548"/>
        <v>Dog_Medium</v>
      </c>
      <c r="L11692">
        <f>VLOOKUP(K11692,size_costs!$D$1:$E$10,2,FALSE)</f>
        <v>150</v>
      </c>
      <c r="M11692">
        <f>VLOOKUP(C11692,age_costs!$A$1:$B$52,2,FALSE)</f>
        <v>150</v>
      </c>
    </row>
    <row r="11693" spans="1:13" x14ac:dyDescent="0.25">
      <c r="A11693" t="s">
        <v>13355</v>
      </c>
      <c r="B11693" t="s">
        <v>3229</v>
      </c>
      <c r="C11693" s="2">
        <f t="shared" si="546"/>
        <v>2</v>
      </c>
      <c r="D11693" t="s">
        <v>12</v>
      </c>
      <c r="E11693" t="s">
        <v>2233</v>
      </c>
      <c r="F11693">
        <v>38</v>
      </c>
      <c r="G11693" t="str">
        <f t="shared" si="547"/>
        <v>Large</v>
      </c>
      <c r="H11693" t="s">
        <v>5</v>
      </c>
      <c r="I11693" t="str">
        <f>IFERROR(VLOOKUP(A11693,sponsored_animals!$A$1:$C$2143,1,TRUE),0)</f>
        <v>b14069999a0ee6</v>
      </c>
      <c r="J11693">
        <f>VLOOKUP(H11693,location_costs!$A$1:$B$6,2,FALSE)</f>
        <v>140</v>
      </c>
      <c r="K11693" t="str">
        <f t="shared" si="548"/>
        <v>Dog_Large</v>
      </c>
      <c r="L11693">
        <f>VLOOKUP(K11693,size_costs!$D$1:$E$10,2,FALSE)</f>
        <v>175</v>
      </c>
      <c r="M11693">
        <f>VLOOKUP(C11693,age_costs!$A$1:$B$52,2,FALSE)</f>
        <v>0</v>
      </c>
    </row>
    <row r="11694" spans="1:13" x14ac:dyDescent="0.25">
      <c r="A11694" t="s">
        <v>393</v>
      </c>
      <c r="B11694" t="s">
        <v>14365</v>
      </c>
      <c r="C11694" s="2">
        <f t="shared" si="546"/>
        <v>8</v>
      </c>
      <c r="D11694" t="s">
        <v>12</v>
      </c>
      <c r="E11694" t="s">
        <v>2207</v>
      </c>
      <c r="F11694">
        <v>29</v>
      </c>
      <c r="G11694" t="str">
        <f t="shared" si="547"/>
        <v>Medium</v>
      </c>
      <c r="H11694" t="s">
        <v>5</v>
      </c>
      <c r="I11694" t="str">
        <f>IFERROR(VLOOKUP(A11694,sponsored_animals!$A$1:$C$2143,1,TRUE),0)</f>
        <v>178f1189a06b68</v>
      </c>
      <c r="J11694">
        <f>VLOOKUP(H11694,location_costs!$A$1:$B$6,2,FALSE)</f>
        <v>140</v>
      </c>
      <c r="K11694" t="str">
        <f t="shared" si="548"/>
        <v>Dog_Medium</v>
      </c>
      <c r="L11694">
        <f>VLOOKUP(K11694,size_costs!$D$1:$E$10,2,FALSE)</f>
        <v>150</v>
      </c>
      <c r="M11694">
        <f>VLOOKUP(C11694,age_costs!$A$1:$B$52,2,FALSE)</f>
        <v>150</v>
      </c>
    </row>
    <row r="11695" spans="1:13" x14ac:dyDescent="0.25">
      <c r="A11695" t="s">
        <v>13356</v>
      </c>
      <c r="B11695" t="s">
        <v>7301</v>
      </c>
      <c r="C11695" s="2">
        <f t="shared" si="546"/>
        <v>7</v>
      </c>
      <c r="D11695" t="s">
        <v>12</v>
      </c>
      <c r="E11695" t="s">
        <v>2233</v>
      </c>
      <c r="F11695">
        <v>4</v>
      </c>
      <c r="G11695" t="str">
        <f t="shared" si="547"/>
        <v>Small</v>
      </c>
      <c r="H11695" t="s">
        <v>6</v>
      </c>
      <c r="I11695" t="str">
        <f>IFERROR(VLOOKUP(A11695,sponsored_animals!$A$1:$C$2143,1,TRUE),0)</f>
        <v>f3de00c24336c4</v>
      </c>
      <c r="J11695">
        <f>VLOOKUP(H11695,location_costs!$A$1:$B$6,2,FALSE)</f>
        <v>135</v>
      </c>
      <c r="K11695" t="str">
        <f t="shared" si="548"/>
        <v>Dog_Small</v>
      </c>
      <c r="L11695">
        <f>VLOOKUP(K11695,size_costs!$D$1:$E$10,2,FALSE)</f>
        <v>125</v>
      </c>
      <c r="M11695">
        <f>VLOOKUP(C11695,age_costs!$A$1:$B$52,2,FALSE)</f>
        <v>100</v>
      </c>
    </row>
    <row r="11696" spans="1:13" x14ac:dyDescent="0.25">
      <c r="A11696" t="s">
        <v>13357</v>
      </c>
      <c r="B11696" t="s">
        <v>10334</v>
      </c>
      <c r="C11696" s="2">
        <f t="shared" si="546"/>
        <v>7</v>
      </c>
      <c r="D11696" t="s">
        <v>12</v>
      </c>
      <c r="E11696" t="s">
        <v>2182</v>
      </c>
      <c r="F11696">
        <v>5</v>
      </c>
      <c r="G11696" t="str">
        <f t="shared" si="547"/>
        <v>Small</v>
      </c>
      <c r="H11696" t="s">
        <v>4</v>
      </c>
      <c r="I11696">
        <f>IFERROR(VLOOKUP(A11696,sponsored_animals!$A$1:$C$2143,1,TRUE),0)</f>
        <v>0</v>
      </c>
      <c r="J11696">
        <f>VLOOKUP(H11696,location_costs!$A$1:$B$6,2,FALSE)</f>
        <v>110</v>
      </c>
      <c r="K11696" t="str">
        <f t="shared" si="548"/>
        <v>Dog_Small</v>
      </c>
      <c r="L11696">
        <f>VLOOKUP(K11696,size_costs!$D$1:$E$10,2,FALSE)</f>
        <v>125</v>
      </c>
      <c r="M11696">
        <f>VLOOKUP(C11696,age_costs!$A$1:$B$52,2,FALSE)</f>
        <v>100</v>
      </c>
    </row>
    <row r="11697" spans="1:13" x14ac:dyDescent="0.25">
      <c r="A11697" t="s">
        <v>13358</v>
      </c>
      <c r="B11697" t="s">
        <v>15862</v>
      </c>
      <c r="C11697" s="2">
        <f t="shared" si="546"/>
        <v>7</v>
      </c>
      <c r="D11697" t="s">
        <v>12</v>
      </c>
      <c r="E11697" t="s">
        <v>2182</v>
      </c>
      <c r="F11697">
        <v>33</v>
      </c>
      <c r="G11697" t="str">
        <f t="shared" si="547"/>
        <v>Large</v>
      </c>
      <c r="H11697" t="s">
        <v>6</v>
      </c>
      <c r="I11697" t="str">
        <f>IFERROR(VLOOKUP(A11697,sponsored_animals!$A$1:$C$2143,1,TRUE),0)</f>
        <v>36806649e5722d</v>
      </c>
      <c r="J11697">
        <f>VLOOKUP(H11697,location_costs!$A$1:$B$6,2,FALSE)</f>
        <v>135</v>
      </c>
      <c r="K11697" t="str">
        <f t="shared" si="548"/>
        <v>Dog_Large</v>
      </c>
      <c r="L11697">
        <f>VLOOKUP(K11697,size_costs!$D$1:$E$10,2,FALSE)</f>
        <v>175</v>
      </c>
      <c r="M11697">
        <f>VLOOKUP(C11697,age_costs!$A$1:$B$52,2,FALSE)</f>
        <v>100</v>
      </c>
    </row>
    <row r="11698" spans="1:13" x14ac:dyDescent="0.25">
      <c r="A11698" t="s">
        <v>13359</v>
      </c>
      <c r="B11698" t="s">
        <v>9902</v>
      </c>
      <c r="C11698" s="2">
        <f t="shared" si="546"/>
        <v>2</v>
      </c>
      <c r="D11698" t="s">
        <v>19</v>
      </c>
      <c r="E11698" t="s">
        <v>2198</v>
      </c>
      <c r="F11698">
        <v>8</v>
      </c>
      <c r="G11698" t="str">
        <f t="shared" si="547"/>
        <v>Large</v>
      </c>
      <c r="H11698" t="s">
        <v>4</v>
      </c>
      <c r="I11698" t="str">
        <f>IFERROR(VLOOKUP(A11698,sponsored_animals!$A$1:$C$2143,1,TRUE),0)</f>
        <v>b14069999a0ee6</v>
      </c>
      <c r="J11698">
        <f>VLOOKUP(H11698,location_costs!$A$1:$B$6,2,FALSE)</f>
        <v>110</v>
      </c>
      <c r="K11698" t="str">
        <f t="shared" si="548"/>
        <v>Cat_Large</v>
      </c>
      <c r="L11698">
        <f>VLOOKUP(K11698,size_costs!$D$1:$E$10,2,FALSE)</f>
        <v>140</v>
      </c>
      <c r="M11698">
        <f>VLOOKUP(C11698,age_costs!$A$1:$B$52,2,FALSE)</f>
        <v>0</v>
      </c>
    </row>
    <row r="11699" spans="1:13" x14ac:dyDescent="0.25">
      <c r="A11699" t="s">
        <v>13361</v>
      </c>
      <c r="B11699" t="s">
        <v>6139</v>
      </c>
      <c r="C11699" s="2">
        <f t="shared" si="546"/>
        <v>11</v>
      </c>
      <c r="D11699" t="s">
        <v>12</v>
      </c>
      <c r="E11699" t="s">
        <v>2533</v>
      </c>
      <c r="F11699">
        <v>18</v>
      </c>
      <c r="G11699" t="str">
        <f t="shared" si="547"/>
        <v>Medium</v>
      </c>
      <c r="H11699" t="s">
        <v>3</v>
      </c>
      <c r="I11699">
        <f>IFERROR(VLOOKUP(A11699,sponsored_animals!$A$1:$C$2143,1,TRUE),0)</f>
        <v>0</v>
      </c>
      <c r="J11699">
        <f>VLOOKUP(H11699,location_costs!$A$1:$B$6,2,FALSE)</f>
        <v>120</v>
      </c>
      <c r="K11699" t="str">
        <f t="shared" si="548"/>
        <v>Dog_Medium</v>
      </c>
      <c r="L11699">
        <f>VLOOKUP(K11699,size_costs!$D$1:$E$10,2,FALSE)</f>
        <v>150</v>
      </c>
      <c r="M11699">
        <f>VLOOKUP(C11699,age_costs!$A$1:$B$52,2,FALSE)</f>
        <v>150</v>
      </c>
    </row>
    <row r="11700" spans="1:13" x14ac:dyDescent="0.25">
      <c r="A11700" t="s">
        <v>13362</v>
      </c>
      <c r="B11700" t="s">
        <v>2526</v>
      </c>
      <c r="C11700" s="2">
        <f t="shared" si="546"/>
        <v>9</v>
      </c>
      <c r="D11700" t="s">
        <v>19</v>
      </c>
      <c r="E11700" t="s">
        <v>2849</v>
      </c>
      <c r="F11700">
        <v>10</v>
      </c>
      <c r="G11700" t="str">
        <f t="shared" si="547"/>
        <v>Large</v>
      </c>
      <c r="H11700" t="s">
        <v>7</v>
      </c>
      <c r="I11700" t="str">
        <f>IFERROR(VLOOKUP(A11700,sponsored_animals!$A$1:$C$2143,1,TRUE),0)</f>
        <v>74228ffdfe76aa</v>
      </c>
      <c r="J11700">
        <f>VLOOKUP(H11700,location_costs!$A$1:$B$6,2,FALSE)</f>
        <v>100</v>
      </c>
      <c r="K11700" t="str">
        <f t="shared" si="548"/>
        <v>Cat_Large</v>
      </c>
      <c r="L11700">
        <f>VLOOKUP(K11700,size_costs!$D$1:$E$10,2,FALSE)</f>
        <v>140</v>
      </c>
      <c r="M11700">
        <f>VLOOKUP(C11700,age_costs!$A$1:$B$52,2,FALSE)</f>
        <v>150</v>
      </c>
    </row>
    <row r="11701" spans="1:13" x14ac:dyDescent="0.25">
      <c r="A11701" t="s">
        <v>1950</v>
      </c>
      <c r="B11701" t="s">
        <v>13923</v>
      </c>
      <c r="C11701" s="2">
        <f t="shared" si="546"/>
        <v>6</v>
      </c>
      <c r="D11701" t="s">
        <v>19</v>
      </c>
      <c r="E11701" t="s">
        <v>2340</v>
      </c>
      <c r="F11701">
        <v>6</v>
      </c>
      <c r="G11701" t="str">
        <f t="shared" si="547"/>
        <v>Medium</v>
      </c>
      <c r="H11701" t="s">
        <v>6</v>
      </c>
      <c r="I11701" t="str">
        <f>IFERROR(VLOOKUP(A11701,sponsored_animals!$A$1:$C$2143,1,TRUE),0)</f>
        <v>214f8f6b359a1e</v>
      </c>
      <c r="J11701">
        <f>VLOOKUP(H11701,location_costs!$A$1:$B$6,2,FALSE)</f>
        <v>135</v>
      </c>
      <c r="K11701" t="str">
        <f t="shared" si="548"/>
        <v>Cat_Medium</v>
      </c>
      <c r="L11701">
        <f>VLOOKUP(K11701,size_costs!$D$1:$E$10,2,FALSE)</f>
        <v>120</v>
      </c>
      <c r="M11701">
        <f>VLOOKUP(C11701,age_costs!$A$1:$B$52,2,FALSE)</f>
        <v>100</v>
      </c>
    </row>
    <row r="11702" spans="1:13" x14ac:dyDescent="0.25">
      <c r="A11702" t="s">
        <v>13363</v>
      </c>
      <c r="B11702" t="s">
        <v>3473</v>
      </c>
      <c r="C11702" s="2">
        <f t="shared" si="546"/>
        <v>5</v>
      </c>
      <c r="D11702" t="s">
        <v>19</v>
      </c>
      <c r="E11702" t="s">
        <v>2350</v>
      </c>
      <c r="F11702">
        <v>6.5</v>
      </c>
      <c r="G11702" t="str">
        <f t="shared" si="547"/>
        <v>Medium</v>
      </c>
      <c r="H11702" t="s">
        <v>6</v>
      </c>
      <c r="I11702">
        <f>IFERROR(VLOOKUP(A11702,sponsored_animals!$A$1:$C$2143,1,TRUE),0)</f>
        <v>0</v>
      </c>
      <c r="J11702">
        <f>VLOOKUP(H11702,location_costs!$A$1:$B$6,2,FALSE)</f>
        <v>135</v>
      </c>
      <c r="K11702" t="str">
        <f t="shared" si="548"/>
        <v>Cat_Medium</v>
      </c>
      <c r="L11702">
        <f>VLOOKUP(K11702,size_costs!$D$1:$E$10,2,FALSE)</f>
        <v>120</v>
      </c>
      <c r="M11702">
        <f>VLOOKUP(C11702,age_costs!$A$1:$B$52,2,FALSE)</f>
        <v>100</v>
      </c>
    </row>
    <row r="11703" spans="1:13" x14ac:dyDescent="0.25">
      <c r="A11703" t="s">
        <v>57</v>
      </c>
      <c r="B11703" t="s">
        <v>4114</v>
      </c>
      <c r="C11703" s="2">
        <f t="shared" si="546"/>
        <v>8</v>
      </c>
      <c r="D11703" t="s">
        <v>19</v>
      </c>
      <c r="E11703" t="s">
        <v>2174</v>
      </c>
      <c r="F11703">
        <v>6.5</v>
      </c>
      <c r="G11703" t="str">
        <f t="shared" si="547"/>
        <v>Medium</v>
      </c>
      <c r="H11703" t="s">
        <v>6</v>
      </c>
      <c r="I11703" t="str">
        <f>IFERROR(VLOOKUP(A11703,sponsored_animals!$A$1:$C$2143,1,TRUE),0)</f>
        <v>b14069999a0ee6</v>
      </c>
      <c r="J11703">
        <f>VLOOKUP(H11703,location_costs!$A$1:$B$6,2,FALSE)</f>
        <v>135</v>
      </c>
      <c r="K11703" t="str">
        <f t="shared" si="548"/>
        <v>Cat_Medium</v>
      </c>
      <c r="L11703">
        <f>VLOOKUP(K11703,size_costs!$D$1:$E$10,2,FALSE)</f>
        <v>120</v>
      </c>
      <c r="M11703">
        <f>VLOOKUP(C11703,age_costs!$A$1:$B$52,2,FALSE)</f>
        <v>150</v>
      </c>
    </row>
    <row r="11704" spans="1:13" x14ac:dyDescent="0.25">
      <c r="A11704" t="s">
        <v>13364</v>
      </c>
      <c r="B11704" t="s">
        <v>16482</v>
      </c>
      <c r="C11704" s="2">
        <f t="shared" si="546"/>
        <v>14</v>
      </c>
      <c r="D11704" t="s">
        <v>19</v>
      </c>
      <c r="E11704" t="s">
        <v>2177</v>
      </c>
      <c r="F11704">
        <v>4</v>
      </c>
      <c r="G11704" t="str">
        <f t="shared" si="547"/>
        <v>Small</v>
      </c>
      <c r="H11704" t="s">
        <v>4</v>
      </c>
      <c r="I11704">
        <f>IFERROR(VLOOKUP(A11704,sponsored_animals!$A$1:$C$2143,1,TRUE),0)</f>
        <v>0</v>
      </c>
      <c r="J11704">
        <f>VLOOKUP(H11704,location_costs!$A$1:$B$6,2,FALSE)</f>
        <v>110</v>
      </c>
      <c r="K11704" t="str">
        <f t="shared" si="548"/>
        <v>Cat_Small</v>
      </c>
      <c r="L11704">
        <f>VLOOKUP(K11704,size_costs!$D$1:$E$10,2,FALSE)</f>
        <v>100</v>
      </c>
      <c r="M11704">
        <f>VLOOKUP(C11704,age_costs!$A$1:$B$52,2,FALSE)</f>
        <v>200</v>
      </c>
    </row>
    <row r="11705" spans="1:13" x14ac:dyDescent="0.25">
      <c r="A11705" t="s">
        <v>13365</v>
      </c>
      <c r="B11705" t="s">
        <v>16483</v>
      </c>
      <c r="C11705" s="2">
        <f t="shared" si="546"/>
        <v>2</v>
      </c>
      <c r="D11705" t="s">
        <v>19</v>
      </c>
      <c r="E11705" t="s">
        <v>2200</v>
      </c>
      <c r="F11705">
        <v>3</v>
      </c>
      <c r="G11705" t="str">
        <f t="shared" si="547"/>
        <v>Small</v>
      </c>
      <c r="H11705" t="s">
        <v>7</v>
      </c>
      <c r="I11705" t="str">
        <f>IFERROR(VLOOKUP(A11705,sponsored_animals!$A$1:$C$2143,1,TRUE),0)</f>
        <v>0ea863dbf1123f</v>
      </c>
      <c r="J11705">
        <f>VLOOKUP(H11705,location_costs!$A$1:$B$6,2,FALSE)</f>
        <v>100</v>
      </c>
      <c r="K11705" t="str">
        <f t="shared" si="548"/>
        <v>Cat_Small</v>
      </c>
      <c r="L11705">
        <f>VLOOKUP(K11705,size_costs!$D$1:$E$10,2,FALSE)</f>
        <v>100</v>
      </c>
      <c r="M11705">
        <f>VLOOKUP(C11705,age_costs!$A$1:$B$52,2,FALSE)</f>
        <v>0</v>
      </c>
    </row>
    <row r="11706" spans="1:13" x14ac:dyDescent="0.25">
      <c r="A11706" t="s">
        <v>13366</v>
      </c>
      <c r="B11706" t="s">
        <v>13968</v>
      </c>
      <c r="C11706" s="2">
        <f t="shared" si="546"/>
        <v>3</v>
      </c>
      <c r="D11706" t="s">
        <v>19</v>
      </c>
      <c r="E11706" t="s">
        <v>2198</v>
      </c>
      <c r="F11706">
        <v>8.5</v>
      </c>
      <c r="G11706" t="str">
        <f t="shared" si="547"/>
        <v>Large</v>
      </c>
      <c r="H11706" t="s">
        <v>3</v>
      </c>
      <c r="I11706" t="str">
        <f>IFERROR(VLOOKUP(A11706,sponsored_animals!$A$1:$C$2143,1,TRUE),0)</f>
        <v>178f1189a06b68</v>
      </c>
      <c r="J11706">
        <f>VLOOKUP(H11706,location_costs!$A$1:$B$6,2,FALSE)</f>
        <v>120</v>
      </c>
      <c r="K11706" t="str">
        <f t="shared" si="548"/>
        <v>Cat_Large</v>
      </c>
      <c r="L11706">
        <f>VLOOKUP(K11706,size_costs!$D$1:$E$10,2,FALSE)</f>
        <v>140</v>
      </c>
      <c r="M11706">
        <f>VLOOKUP(C11706,age_costs!$A$1:$B$52,2,FALSE)</f>
        <v>0</v>
      </c>
    </row>
    <row r="11707" spans="1:13" x14ac:dyDescent="0.25">
      <c r="A11707" t="s">
        <v>13367</v>
      </c>
      <c r="B11707" t="s">
        <v>14760</v>
      </c>
      <c r="C11707" s="2">
        <f t="shared" si="546"/>
        <v>7</v>
      </c>
      <c r="D11707" t="s">
        <v>12</v>
      </c>
      <c r="E11707" t="s">
        <v>5015</v>
      </c>
      <c r="F11707">
        <v>41</v>
      </c>
      <c r="G11707" t="str">
        <f t="shared" si="547"/>
        <v>Large</v>
      </c>
      <c r="H11707" t="s">
        <v>6</v>
      </c>
      <c r="I11707">
        <f>IFERROR(VLOOKUP(A11707,sponsored_animals!$A$1:$C$2143,1,TRUE),0)</f>
        <v>0</v>
      </c>
      <c r="J11707">
        <f>VLOOKUP(H11707,location_costs!$A$1:$B$6,2,FALSE)</f>
        <v>135</v>
      </c>
      <c r="K11707" t="str">
        <f t="shared" si="548"/>
        <v>Dog_Large</v>
      </c>
      <c r="L11707">
        <f>VLOOKUP(K11707,size_costs!$D$1:$E$10,2,FALSE)</f>
        <v>175</v>
      </c>
      <c r="M11707">
        <f>VLOOKUP(C11707,age_costs!$A$1:$B$52,2,FALSE)</f>
        <v>100</v>
      </c>
    </row>
    <row r="11708" spans="1:13" x14ac:dyDescent="0.25">
      <c r="A11708" t="s">
        <v>13368</v>
      </c>
      <c r="B11708" t="s">
        <v>6465</v>
      </c>
      <c r="C11708" s="2">
        <f t="shared" si="546"/>
        <v>7</v>
      </c>
      <c r="D11708" t="s">
        <v>19</v>
      </c>
      <c r="E11708" t="s">
        <v>2182</v>
      </c>
      <c r="F11708">
        <v>8</v>
      </c>
      <c r="G11708" t="str">
        <f t="shared" si="547"/>
        <v>Large</v>
      </c>
      <c r="H11708" t="s">
        <v>4</v>
      </c>
      <c r="I11708" t="str">
        <f>IFERROR(VLOOKUP(A11708,sponsored_animals!$A$1:$C$2143,1,TRUE),0)</f>
        <v>7c0c3e04e6a4d4</v>
      </c>
      <c r="J11708">
        <f>VLOOKUP(H11708,location_costs!$A$1:$B$6,2,FALSE)</f>
        <v>110</v>
      </c>
      <c r="K11708" t="str">
        <f t="shared" si="548"/>
        <v>Cat_Large</v>
      </c>
      <c r="L11708">
        <f>VLOOKUP(K11708,size_costs!$D$1:$E$10,2,FALSE)</f>
        <v>140</v>
      </c>
      <c r="M11708">
        <f>VLOOKUP(C11708,age_costs!$A$1:$B$52,2,FALSE)</f>
        <v>100</v>
      </c>
    </row>
    <row r="11709" spans="1:13" x14ac:dyDescent="0.25">
      <c r="A11709" t="s">
        <v>13369</v>
      </c>
      <c r="B11709" t="s">
        <v>5566</v>
      </c>
      <c r="C11709" s="2">
        <f t="shared" si="546"/>
        <v>8</v>
      </c>
      <c r="D11709" t="s">
        <v>12</v>
      </c>
      <c r="E11709" t="s">
        <v>2217</v>
      </c>
      <c r="F11709">
        <v>27</v>
      </c>
      <c r="G11709" t="str">
        <f t="shared" si="547"/>
        <v>Medium</v>
      </c>
      <c r="H11709" t="s">
        <v>6</v>
      </c>
      <c r="I11709" t="str">
        <f>IFERROR(VLOOKUP(A11709,sponsored_animals!$A$1:$C$2143,1,TRUE),0)</f>
        <v>b14069999a0ee6</v>
      </c>
      <c r="J11709">
        <f>VLOOKUP(H11709,location_costs!$A$1:$B$6,2,FALSE)</f>
        <v>135</v>
      </c>
      <c r="K11709" t="str">
        <f t="shared" si="548"/>
        <v>Dog_Medium</v>
      </c>
      <c r="L11709">
        <f>VLOOKUP(K11709,size_costs!$D$1:$E$10,2,FALSE)</f>
        <v>150</v>
      </c>
      <c r="M11709">
        <f>VLOOKUP(C11709,age_costs!$A$1:$B$52,2,FALSE)</f>
        <v>150</v>
      </c>
    </row>
    <row r="11710" spans="1:13" x14ac:dyDescent="0.25">
      <c r="A11710" t="s">
        <v>13370</v>
      </c>
      <c r="B11710" t="s">
        <v>15171</v>
      </c>
      <c r="C11710" s="2">
        <f t="shared" si="546"/>
        <v>9</v>
      </c>
      <c r="D11710" t="s">
        <v>12</v>
      </c>
      <c r="E11710" t="s">
        <v>2475</v>
      </c>
      <c r="F11710">
        <v>13</v>
      </c>
      <c r="G11710" t="str">
        <f t="shared" si="547"/>
        <v>Medium</v>
      </c>
      <c r="H11710" t="s">
        <v>3</v>
      </c>
      <c r="I11710" t="str">
        <f>IFERROR(VLOOKUP(A11710,sponsored_animals!$A$1:$C$2143,1,TRUE),0)</f>
        <v>36806649e5722d</v>
      </c>
      <c r="J11710">
        <f>VLOOKUP(H11710,location_costs!$A$1:$B$6,2,FALSE)</f>
        <v>120</v>
      </c>
      <c r="K11710" t="str">
        <f t="shared" si="548"/>
        <v>Dog_Medium</v>
      </c>
      <c r="L11710">
        <f>VLOOKUP(K11710,size_costs!$D$1:$E$10,2,FALSE)</f>
        <v>150</v>
      </c>
      <c r="M11710">
        <f>VLOOKUP(C11710,age_costs!$A$1:$B$52,2,FALSE)</f>
        <v>150</v>
      </c>
    </row>
    <row r="11711" spans="1:13" x14ac:dyDescent="0.25">
      <c r="A11711" t="s">
        <v>13371</v>
      </c>
      <c r="B11711" t="s">
        <v>6441</v>
      </c>
      <c r="C11711" s="2">
        <f t="shared" si="546"/>
        <v>3</v>
      </c>
      <c r="D11711" t="s">
        <v>12</v>
      </c>
      <c r="E11711" t="s">
        <v>2196</v>
      </c>
      <c r="F11711">
        <v>34</v>
      </c>
      <c r="G11711" t="str">
        <f t="shared" si="547"/>
        <v>Large</v>
      </c>
      <c r="H11711" t="s">
        <v>6</v>
      </c>
      <c r="I11711" t="str">
        <f>IFERROR(VLOOKUP(A11711,sponsored_animals!$A$1:$C$2143,1,TRUE),0)</f>
        <v>74228ffdfe76aa</v>
      </c>
      <c r="J11711">
        <f>VLOOKUP(H11711,location_costs!$A$1:$B$6,2,FALSE)</f>
        <v>135</v>
      </c>
      <c r="K11711" t="str">
        <f t="shared" si="548"/>
        <v>Dog_Large</v>
      </c>
      <c r="L11711">
        <f>VLOOKUP(K11711,size_costs!$D$1:$E$10,2,FALSE)</f>
        <v>175</v>
      </c>
      <c r="M11711">
        <f>VLOOKUP(C11711,age_costs!$A$1:$B$52,2,FALSE)</f>
        <v>0</v>
      </c>
    </row>
    <row r="11712" spans="1:13" x14ac:dyDescent="0.25">
      <c r="A11712" t="s">
        <v>13372</v>
      </c>
      <c r="B11712" t="s">
        <v>5017</v>
      </c>
      <c r="C11712" s="2">
        <f t="shared" si="546"/>
        <v>9</v>
      </c>
      <c r="D11712" t="s">
        <v>12</v>
      </c>
      <c r="E11712" t="s">
        <v>2231</v>
      </c>
      <c r="F11712">
        <v>48</v>
      </c>
      <c r="G11712" t="str">
        <f t="shared" si="547"/>
        <v>Large</v>
      </c>
      <c r="H11712" t="s">
        <v>5</v>
      </c>
      <c r="I11712">
        <f>IFERROR(VLOOKUP(A11712,sponsored_animals!$A$1:$C$2143,1,TRUE),0)</f>
        <v>0</v>
      </c>
      <c r="J11712">
        <f>VLOOKUP(H11712,location_costs!$A$1:$B$6,2,FALSE)</f>
        <v>140</v>
      </c>
      <c r="K11712" t="str">
        <f t="shared" si="548"/>
        <v>Dog_Large</v>
      </c>
      <c r="L11712">
        <f>VLOOKUP(K11712,size_costs!$D$1:$E$10,2,FALSE)</f>
        <v>175</v>
      </c>
      <c r="M11712">
        <f>VLOOKUP(C11712,age_costs!$A$1:$B$52,2,FALSE)</f>
        <v>150</v>
      </c>
    </row>
    <row r="11713" spans="1:13" x14ac:dyDescent="0.25">
      <c r="A11713" t="s">
        <v>13373</v>
      </c>
      <c r="B11713" t="s">
        <v>4601</v>
      </c>
      <c r="C11713" s="2">
        <f t="shared" si="546"/>
        <v>6</v>
      </c>
      <c r="D11713" t="s">
        <v>12</v>
      </c>
      <c r="E11713" t="s">
        <v>2535</v>
      </c>
      <c r="F11713">
        <v>49</v>
      </c>
      <c r="G11713" t="str">
        <f t="shared" si="547"/>
        <v>Large</v>
      </c>
      <c r="H11713" t="s">
        <v>6</v>
      </c>
      <c r="I11713" t="str">
        <f>IFERROR(VLOOKUP(A11713,sponsored_animals!$A$1:$C$2143,1,TRUE),0)</f>
        <v>178f1189a06b68</v>
      </c>
      <c r="J11713">
        <f>VLOOKUP(H11713,location_costs!$A$1:$B$6,2,FALSE)</f>
        <v>135</v>
      </c>
      <c r="K11713" t="str">
        <f t="shared" si="548"/>
        <v>Dog_Large</v>
      </c>
      <c r="L11713">
        <f>VLOOKUP(K11713,size_costs!$D$1:$E$10,2,FALSE)</f>
        <v>175</v>
      </c>
      <c r="M11713">
        <f>VLOOKUP(C11713,age_costs!$A$1:$B$52,2,FALSE)</f>
        <v>100</v>
      </c>
    </row>
    <row r="11714" spans="1:13" x14ac:dyDescent="0.25">
      <c r="A11714" t="s">
        <v>1230</v>
      </c>
      <c r="B11714" t="s">
        <v>16484</v>
      </c>
      <c r="C11714" s="2">
        <f t="shared" si="546"/>
        <v>17</v>
      </c>
      <c r="D11714" t="s">
        <v>12</v>
      </c>
      <c r="E11714" t="s">
        <v>2190</v>
      </c>
      <c r="F11714">
        <v>9</v>
      </c>
      <c r="G11714" t="str">
        <f t="shared" si="547"/>
        <v>Small</v>
      </c>
      <c r="H11714" t="s">
        <v>6</v>
      </c>
      <c r="I11714" t="str">
        <f>IFERROR(VLOOKUP(A11714,sponsored_animals!$A$1:$C$2143,1,TRUE),0)</f>
        <v>b14069999a0ee6</v>
      </c>
      <c r="J11714">
        <f>VLOOKUP(H11714,location_costs!$A$1:$B$6,2,FALSE)</f>
        <v>135</v>
      </c>
      <c r="K11714" t="str">
        <f t="shared" si="548"/>
        <v>Dog_Small</v>
      </c>
      <c r="L11714">
        <f>VLOOKUP(K11714,size_costs!$D$1:$E$10,2,FALSE)</f>
        <v>125</v>
      </c>
      <c r="M11714">
        <f>VLOOKUP(C11714,age_costs!$A$1:$B$52,2,FALSE)</f>
        <v>300</v>
      </c>
    </row>
    <row r="11715" spans="1:13" x14ac:dyDescent="0.25">
      <c r="A11715" t="s">
        <v>13374</v>
      </c>
      <c r="B11715" t="s">
        <v>11744</v>
      </c>
      <c r="C11715" s="2">
        <f t="shared" ref="C11715:C11778" si="549">ROUND(YEARFRAC(B11715,"31/12/2021"),0)</f>
        <v>7</v>
      </c>
      <c r="D11715" t="s">
        <v>12</v>
      </c>
      <c r="E11715" t="s">
        <v>2294</v>
      </c>
      <c r="F11715">
        <v>43</v>
      </c>
      <c r="G11715" t="str">
        <f t="shared" ref="G11715:G11778" si="550">IF(AND(D11715="Dog",F11715&lt;=10),"Small",IF(AND(D11715="Dog",F11715&gt;10,F11715&lt;=30),"Medium",IF(AND(D11715="Dog",F11715&gt;30),"Large",IF(AND(D11715="Cat",F11715&lt;=5),"Small",IF(AND(D11715="Cat",F11715&gt;5,F11715&lt;=7),"Medium",IF(AND(D11715="Cat",F11715&gt;=7),"Large",IF(AND(D11715="Bird",F11715&lt;=0.7),"Small",IF(AND(D11715="Bird",F11715&gt;0.7,F11715&lt;=1.1),"Medium",IF(AND(D11715="Bird",F11715&gt;1.1),"Large","Erro")))))))))</f>
        <v>Large</v>
      </c>
      <c r="H11715" t="s">
        <v>5</v>
      </c>
      <c r="I11715" t="str">
        <f>IFERROR(VLOOKUP(A11715,sponsored_animals!$A$1:$C$2143,1,TRUE),0)</f>
        <v>b14069999a0ee6</v>
      </c>
      <c r="J11715">
        <f>VLOOKUP(H11715,location_costs!$A$1:$B$6,2,FALSE)</f>
        <v>140</v>
      </c>
      <c r="K11715" t="str">
        <f t="shared" ref="K11715:K11778" si="551">D11715&amp;"_"&amp;G11715</f>
        <v>Dog_Large</v>
      </c>
      <c r="L11715">
        <f>VLOOKUP(K11715,size_costs!$D$1:$E$10,2,FALSE)</f>
        <v>175</v>
      </c>
      <c r="M11715">
        <f>VLOOKUP(C11715,age_costs!$A$1:$B$52,2,FALSE)</f>
        <v>100</v>
      </c>
    </row>
    <row r="11716" spans="1:13" x14ac:dyDescent="0.25">
      <c r="A11716" t="s">
        <v>13375</v>
      </c>
      <c r="B11716" t="s">
        <v>4709</v>
      </c>
      <c r="C11716" s="2">
        <f t="shared" si="549"/>
        <v>3</v>
      </c>
      <c r="D11716" t="s">
        <v>19</v>
      </c>
      <c r="E11716" t="s">
        <v>2214</v>
      </c>
      <c r="F11716">
        <v>2</v>
      </c>
      <c r="G11716" t="str">
        <f t="shared" si="550"/>
        <v>Small</v>
      </c>
      <c r="H11716" t="s">
        <v>3</v>
      </c>
      <c r="I11716" t="str">
        <f>IFERROR(VLOOKUP(A11716,sponsored_animals!$A$1:$C$2143,1,TRUE),0)</f>
        <v>36806649e5722d</v>
      </c>
      <c r="J11716">
        <f>VLOOKUP(H11716,location_costs!$A$1:$B$6,2,FALSE)</f>
        <v>120</v>
      </c>
      <c r="K11716" t="str">
        <f t="shared" si="551"/>
        <v>Cat_Small</v>
      </c>
      <c r="L11716">
        <f>VLOOKUP(K11716,size_costs!$D$1:$E$10,2,FALSE)</f>
        <v>100</v>
      </c>
      <c r="M11716">
        <f>VLOOKUP(C11716,age_costs!$A$1:$B$52,2,FALSE)</f>
        <v>0</v>
      </c>
    </row>
    <row r="11717" spans="1:13" x14ac:dyDescent="0.25">
      <c r="A11717" t="s">
        <v>13376</v>
      </c>
      <c r="B11717" t="s">
        <v>14406</v>
      </c>
      <c r="C11717" s="2">
        <f t="shared" si="549"/>
        <v>5</v>
      </c>
      <c r="D11717" t="s">
        <v>12</v>
      </c>
      <c r="E11717" t="s">
        <v>2207</v>
      </c>
      <c r="F11717">
        <v>43</v>
      </c>
      <c r="G11717" t="str">
        <f t="shared" si="550"/>
        <v>Large</v>
      </c>
      <c r="H11717" t="s">
        <v>7</v>
      </c>
      <c r="I11717" t="str">
        <f>IFERROR(VLOOKUP(A11717,sponsored_animals!$A$1:$C$2143,1,TRUE),0)</f>
        <v>d40d0d9a6a4451</v>
      </c>
      <c r="J11717">
        <f>VLOOKUP(H11717,location_costs!$A$1:$B$6,2,FALSE)</f>
        <v>100</v>
      </c>
      <c r="K11717" t="str">
        <f t="shared" si="551"/>
        <v>Dog_Large</v>
      </c>
      <c r="L11717">
        <f>VLOOKUP(K11717,size_costs!$D$1:$E$10,2,FALSE)</f>
        <v>175</v>
      </c>
      <c r="M11717">
        <f>VLOOKUP(C11717,age_costs!$A$1:$B$52,2,FALSE)</f>
        <v>100</v>
      </c>
    </row>
    <row r="11718" spans="1:13" x14ac:dyDescent="0.25">
      <c r="A11718" t="s">
        <v>13377</v>
      </c>
      <c r="B11718" t="s">
        <v>3073</v>
      </c>
      <c r="C11718" s="2">
        <f t="shared" si="549"/>
        <v>3</v>
      </c>
      <c r="D11718" t="s">
        <v>12</v>
      </c>
      <c r="E11718" t="s">
        <v>2511</v>
      </c>
      <c r="F11718">
        <v>44</v>
      </c>
      <c r="G11718" t="str">
        <f t="shared" si="550"/>
        <v>Large</v>
      </c>
      <c r="H11718" t="s">
        <v>6</v>
      </c>
      <c r="I11718" t="str">
        <f>IFERROR(VLOOKUP(A11718,sponsored_animals!$A$1:$C$2143,1,TRUE),0)</f>
        <v>d40d0d9a6a4451</v>
      </c>
      <c r="J11718">
        <f>VLOOKUP(H11718,location_costs!$A$1:$B$6,2,FALSE)</f>
        <v>135</v>
      </c>
      <c r="K11718" t="str">
        <f t="shared" si="551"/>
        <v>Dog_Large</v>
      </c>
      <c r="L11718">
        <f>VLOOKUP(K11718,size_costs!$D$1:$E$10,2,FALSE)</f>
        <v>175</v>
      </c>
      <c r="M11718">
        <f>VLOOKUP(C11718,age_costs!$A$1:$B$52,2,FALSE)</f>
        <v>0</v>
      </c>
    </row>
    <row r="11719" spans="1:13" x14ac:dyDescent="0.25">
      <c r="A11719" t="s">
        <v>13378</v>
      </c>
      <c r="B11719" t="s">
        <v>2522</v>
      </c>
      <c r="C11719" s="2">
        <f t="shared" si="549"/>
        <v>8</v>
      </c>
      <c r="D11719" t="s">
        <v>19</v>
      </c>
      <c r="E11719" t="s">
        <v>2182</v>
      </c>
      <c r="F11719">
        <v>6</v>
      </c>
      <c r="G11719" t="str">
        <f t="shared" si="550"/>
        <v>Medium</v>
      </c>
      <c r="H11719" t="s">
        <v>4</v>
      </c>
      <c r="I11719" t="str">
        <f>IFERROR(VLOOKUP(A11719,sponsored_animals!$A$1:$C$2143,1,TRUE),0)</f>
        <v>d40d0d9a6a4451</v>
      </c>
      <c r="J11719">
        <f>VLOOKUP(H11719,location_costs!$A$1:$B$6,2,FALSE)</f>
        <v>110</v>
      </c>
      <c r="K11719" t="str">
        <f t="shared" si="551"/>
        <v>Cat_Medium</v>
      </c>
      <c r="L11719">
        <f>VLOOKUP(K11719,size_costs!$D$1:$E$10,2,FALSE)</f>
        <v>120</v>
      </c>
      <c r="M11719">
        <f>VLOOKUP(C11719,age_costs!$A$1:$B$52,2,FALSE)</f>
        <v>150</v>
      </c>
    </row>
    <row r="11720" spans="1:13" x14ac:dyDescent="0.25">
      <c r="A11720" t="s">
        <v>13379</v>
      </c>
      <c r="B11720" t="s">
        <v>14134</v>
      </c>
      <c r="C11720" s="2">
        <f t="shared" si="549"/>
        <v>3</v>
      </c>
      <c r="D11720" t="s">
        <v>12</v>
      </c>
      <c r="E11720" t="s">
        <v>2207</v>
      </c>
      <c r="F11720">
        <v>25</v>
      </c>
      <c r="G11720" t="str">
        <f t="shared" si="550"/>
        <v>Medium</v>
      </c>
      <c r="H11720" t="s">
        <v>4</v>
      </c>
      <c r="I11720">
        <f>IFERROR(VLOOKUP(A11720,sponsored_animals!$A$1:$C$2143,1,TRUE),0)</f>
        <v>0</v>
      </c>
      <c r="J11720">
        <f>VLOOKUP(H11720,location_costs!$A$1:$B$6,2,FALSE)</f>
        <v>110</v>
      </c>
      <c r="K11720" t="str">
        <f t="shared" si="551"/>
        <v>Dog_Medium</v>
      </c>
      <c r="L11720">
        <f>VLOOKUP(K11720,size_costs!$D$1:$E$10,2,FALSE)</f>
        <v>150</v>
      </c>
      <c r="M11720">
        <f>VLOOKUP(C11720,age_costs!$A$1:$B$52,2,FALSE)</f>
        <v>0</v>
      </c>
    </row>
    <row r="11721" spans="1:13" x14ac:dyDescent="0.25">
      <c r="A11721" t="s">
        <v>13380</v>
      </c>
      <c r="B11721" t="s">
        <v>13830</v>
      </c>
      <c r="C11721" s="2">
        <f t="shared" si="549"/>
        <v>5</v>
      </c>
      <c r="D11721" t="s">
        <v>19</v>
      </c>
      <c r="E11721" t="s">
        <v>2241</v>
      </c>
      <c r="F11721">
        <v>8</v>
      </c>
      <c r="G11721" t="str">
        <f t="shared" si="550"/>
        <v>Large</v>
      </c>
      <c r="H11721" t="s">
        <v>5</v>
      </c>
      <c r="I11721" t="str">
        <f>IFERROR(VLOOKUP(A11721,sponsored_animals!$A$1:$C$2143,1,TRUE),0)</f>
        <v>178f1189a06b68</v>
      </c>
      <c r="J11721">
        <f>VLOOKUP(H11721,location_costs!$A$1:$B$6,2,FALSE)</f>
        <v>140</v>
      </c>
      <c r="K11721" t="str">
        <f t="shared" si="551"/>
        <v>Cat_Large</v>
      </c>
      <c r="L11721">
        <f>VLOOKUP(K11721,size_costs!$D$1:$E$10,2,FALSE)</f>
        <v>140</v>
      </c>
      <c r="M11721">
        <f>VLOOKUP(C11721,age_costs!$A$1:$B$52,2,FALSE)</f>
        <v>100</v>
      </c>
    </row>
    <row r="11722" spans="1:13" x14ac:dyDescent="0.25">
      <c r="A11722" t="s">
        <v>13381</v>
      </c>
      <c r="B11722" t="s">
        <v>4203</v>
      </c>
      <c r="C11722" s="2">
        <f t="shared" si="549"/>
        <v>8</v>
      </c>
      <c r="D11722" t="s">
        <v>19</v>
      </c>
      <c r="E11722" t="s">
        <v>2207</v>
      </c>
      <c r="F11722">
        <v>8.5</v>
      </c>
      <c r="G11722" t="str">
        <f t="shared" si="550"/>
        <v>Large</v>
      </c>
      <c r="H11722" t="s">
        <v>4</v>
      </c>
      <c r="I11722" t="str">
        <f>IFERROR(VLOOKUP(A11722,sponsored_animals!$A$1:$C$2143,1,TRUE),0)</f>
        <v>b14069999a0ee6</v>
      </c>
      <c r="J11722">
        <f>VLOOKUP(H11722,location_costs!$A$1:$B$6,2,FALSE)</f>
        <v>110</v>
      </c>
      <c r="K11722" t="str">
        <f t="shared" si="551"/>
        <v>Cat_Large</v>
      </c>
      <c r="L11722">
        <f>VLOOKUP(K11722,size_costs!$D$1:$E$10,2,FALSE)</f>
        <v>140</v>
      </c>
      <c r="M11722">
        <f>VLOOKUP(C11722,age_costs!$A$1:$B$52,2,FALSE)</f>
        <v>150</v>
      </c>
    </row>
    <row r="11723" spans="1:13" x14ac:dyDescent="0.25">
      <c r="A11723" t="s">
        <v>522</v>
      </c>
      <c r="B11723" t="s">
        <v>16485</v>
      </c>
      <c r="C11723" s="2">
        <f t="shared" si="549"/>
        <v>5</v>
      </c>
      <c r="D11723" t="s">
        <v>19</v>
      </c>
      <c r="E11723" t="s">
        <v>2200</v>
      </c>
      <c r="F11723">
        <v>8</v>
      </c>
      <c r="G11723" t="str">
        <f t="shared" si="550"/>
        <v>Large</v>
      </c>
      <c r="H11723" t="s">
        <v>4</v>
      </c>
      <c r="I11723" t="str">
        <f>IFERROR(VLOOKUP(A11723,sponsored_animals!$A$1:$C$2143,1,TRUE),0)</f>
        <v>d40d0d9a6a4451</v>
      </c>
      <c r="J11723">
        <f>VLOOKUP(H11723,location_costs!$A$1:$B$6,2,FALSE)</f>
        <v>110</v>
      </c>
      <c r="K11723" t="str">
        <f t="shared" si="551"/>
        <v>Cat_Large</v>
      </c>
      <c r="L11723">
        <f>VLOOKUP(K11723,size_costs!$D$1:$E$10,2,FALSE)</f>
        <v>140</v>
      </c>
      <c r="M11723">
        <f>VLOOKUP(C11723,age_costs!$A$1:$B$52,2,FALSE)</f>
        <v>100</v>
      </c>
    </row>
    <row r="11724" spans="1:13" x14ac:dyDescent="0.25">
      <c r="A11724" t="s">
        <v>13382</v>
      </c>
      <c r="B11724" t="s">
        <v>15097</v>
      </c>
      <c r="C11724" s="2">
        <f t="shared" si="549"/>
        <v>7</v>
      </c>
      <c r="D11724" t="s">
        <v>19</v>
      </c>
      <c r="E11724" t="s">
        <v>2226</v>
      </c>
      <c r="F11724">
        <v>8</v>
      </c>
      <c r="G11724" t="str">
        <f t="shared" si="550"/>
        <v>Large</v>
      </c>
      <c r="H11724" t="s">
        <v>4</v>
      </c>
      <c r="I11724" t="str">
        <f>IFERROR(VLOOKUP(A11724,sponsored_animals!$A$1:$C$2143,1,TRUE),0)</f>
        <v>178f1189a06b68</v>
      </c>
      <c r="J11724">
        <f>VLOOKUP(H11724,location_costs!$A$1:$B$6,2,FALSE)</f>
        <v>110</v>
      </c>
      <c r="K11724" t="str">
        <f t="shared" si="551"/>
        <v>Cat_Large</v>
      </c>
      <c r="L11724">
        <f>VLOOKUP(K11724,size_costs!$D$1:$E$10,2,FALSE)</f>
        <v>140</v>
      </c>
      <c r="M11724">
        <f>VLOOKUP(C11724,age_costs!$A$1:$B$52,2,FALSE)</f>
        <v>100</v>
      </c>
    </row>
    <row r="11725" spans="1:13" x14ac:dyDescent="0.25">
      <c r="A11725" t="s">
        <v>13383</v>
      </c>
      <c r="B11725" t="s">
        <v>10334</v>
      </c>
      <c r="C11725" s="2">
        <f t="shared" si="549"/>
        <v>7</v>
      </c>
      <c r="D11725" t="s">
        <v>12</v>
      </c>
      <c r="E11725" t="s">
        <v>2223</v>
      </c>
      <c r="F11725">
        <v>41</v>
      </c>
      <c r="G11725" t="str">
        <f t="shared" si="550"/>
        <v>Large</v>
      </c>
      <c r="H11725" t="s">
        <v>5</v>
      </c>
      <c r="I11725">
        <f>IFERROR(VLOOKUP(A11725,sponsored_animals!$A$1:$C$2143,1,TRUE),0)</f>
        <v>0</v>
      </c>
      <c r="J11725">
        <f>VLOOKUP(H11725,location_costs!$A$1:$B$6,2,FALSE)</f>
        <v>140</v>
      </c>
      <c r="K11725" t="str">
        <f t="shared" si="551"/>
        <v>Dog_Large</v>
      </c>
      <c r="L11725">
        <f>VLOOKUP(K11725,size_costs!$D$1:$E$10,2,FALSE)</f>
        <v>175</v>
      </c>
      <c r="M11725">
        <f>VLOOKUP(C11725,age_costs!$A$1:$B$52,2,FALSE)</f>
        <v>100</v>
      </c>
    </row>
    <row r="11726" spans="1:13" x14ac:dyDescent="0.25">
      <c r="A11726" t="s">
        <v>13384</v>
      </c>
      <c r="B11726" t="s">
        <v>15287</v>
      </c>
      <c r="C11726" s="2">
        <f t="shared" si="549"/>
        <v>7</v>
      </c>
      <c r="D11726" t="s">
        <v>12</v>
      </c>
      <c r="E11726" t="s">
        <v>2207</v>
      </c>
      <c r="F11726">
        <v>49</v>
      </c>
      <c r="G11726" t="str">
        <f t="shared" si="550"/>
        <v>Large</v>
      </c>
      <c r="H11726" t="s">
        <v>6</v>
      </c>
      <c r="I11726" t="str">
        <f>IFERROR(VLOOKUP(A11726,sponsored_animals!$A$1:$C$2143,1,TRUE),0)</f>
        <v>870a9302845fa5</v>
      </c>
      <c r="J11726">
        <f>VLOOKUP(H11726,location_costs!$A$1:$B$6,2,FALSE)</f>
        <v>135</v>
      </c>
      <c r="K11726" t="str">
        <f t="shared" si="551"/>
        <v>Dog_Large</v>
      </c>
      <c r="L11726">
        <f>VLOOKUP(K11726,size_costs!$D$1:$E$10,2,FALSE)</f>
        <v>175</v>
      </c>
      <c r="M11726">
        <f>VLOOKUP(C11726,age_costs!$A$1:$B$52,2,FALSE)</f>
        <v>100</v>
      </c>
    </row>
    <row r="11727" spans="1:13" x14ac:dyDescent="0.25">
      <c r="A11727" t="s">
        <v>13385</v>
      </c>
      <c r="B11727" t="s">
        <v>15358</v>
      </c>
      <c r="C11727" s="2">
        <f t="shared" si="549"/>
        <v>2</v>
      </c>
      <c r="D11727" t="s">
        <v>12</v>
      </c>
      <c r="E11727" t="s">
        <v>2207</v>
      </c>
      <c r="F11727">
        <v>9</v>
      </c>
      <c r="G11727" t="str">
        <f t="shared" si="550"/>
        <v>Small</v>
      </c>
      <c r="H11727" t="s">
        <v>6</v>
      </c>
      <c r="I11727" t="str">
        <f>IFERROR(VLOOKUP(A11727,sponsored_animals!$A$1:$C$2143,1,TRUE),0)</f>
        <v>178f1189a06b68</v>
      </c>
      <c r="J11727">
        <f>VLOOKUP(H11727,location_costs!$A$1:$B$6,2,FALSE)</f>
        <v>135</v>
      </c>
      <c r="K11727" t="str">
        <f t="shared" si="551"/>
        <v>Dog_Small</v>
      </c>
      <c r="L11727">
        <f>VLOOKUP(K11727,size_costs!$D$1:$E$10,2,FALSE)</f>
        <v>125</v>
      </c>
      <c r="M11727">
        <f>VLOOKUP(C11727,age_costs!$A$1:$B$52,2,FALSE)</f>
        <v>0</v>
      </c>
    </row>
    <row r="11728" spans="1:13" x14ac:dyDescent="0.25">
      <c r="A11728" t="s">
        <v>13386</v>
      </c>
      <c r="B11728" t="s">
        <v>14473</v>
      </c>
      <c r="C11728" s="2">
        <f t="shared" si="549"/>
        <v>9</v>
      </c>
      <c r="D11728" t="s">
        <v>19</v>
      </c>
      <c r="E11728" t="s">
        <v>2849</v>
      </c>
      <c r="F11728">
        <v>10</v>
      </c>
      <c r="G11728" t="str">
        <f t="shared" si="550"/>
        <v>Large</v>
      </c>
      <c r="H11728" t="s">
        <v>3</v>
      </c>
      <c r="I11728" t="str">
        <f>IFERROR(VLOOKUP(A11728,sponsored_animals!$A$1:$C$2143,1,TRUE),0)</f>
        <v>b14069999a0ee6</v>
      </c>
      <c r="J11728">
        <f>VLOOKUP(H11728,location_costs!$A$1:$B$6,2,FALSE)</f>
        <v>120</v>
      </c>
      <c r="K11728" t="str">
        <f t="shared" si="551"/>
        <v>Cat_Large</v>
      </c>
      <c r="L11728">
        <f>VLOOKUP(K11728,size_costs!$D$1:$E$10,2,FALSE)</f>
        <v>140</v>
      </c>
      <c r="M11728">
        <f>VLOOKUP(C11728,age_costs!$A$1:$B$52,2,FALSE)</f>
        <v>150</v>
      </c>
    </row>
    <row r="11729" spans="1:13" x14ac:dyDescent="0.25">
      <c r="A11729" t="s">
        <v>13387</v>
      </c>
      <c r="B11729" t="s">
        <v>13941</v>
      </c>
      <c r="C11729" s="2">
        <f t="shared" si="549"/>
        <v>6</v>
      </c>
      <c r="D11729" t="s">
        <v>19</v>
      </c>
      <c r="E11729" t="s">
        <v>2198</v>
      </c>
      <c r="F11729">
        <v>2</v>
      </c>
      <c r="G11729" t="str">
        <f t="shared" si="550"/>
        <v>Small</v>
      </c>
      <c r="H11729" t="s">
        <v>6</v>
      </c>
      <c r="I11729" t="str">
        <f>IFERROR(VLOOKUP(A11729,sponsored_animals!$A$1:$C$2143,1,TRUE),0)</f>
        <v>b14069999a0ee6</v>
      </c>
      <c r="J11729">
        <f>VLOOKUP(H11729,location_costs!$A$1:$B$6,2,FALSE)</f>
        <v>135</v>
      </c>
      <c r="K11729" t="str">
        <f t="shared" si="551"/>
        <v>Cat_Small</v>
      </c>
      <c r="L11729">
        <f>VLOOKUP(K11729,size_costs!$D$1:$E$10,2,FALSE)</f>
        <v>100</v>
      </c>
      <c r="M11729">
        <f>VLOOKUP(C11729,age_costs!$A$1:$B$52,2,FALSE)</f>
        <v>100</v>
      </c>
    </row>
    <row r="11730" spans="1:13" x14ac:dyDescent="0.25">
      <c r="A11730" t="s">
        <v>1692</v>
      </c>
      <c r="B11730" t="s">
        <v>3567</v>
      </c>
      <c r="C11730" s="2">
        <f t="shared" si="549"/>
        <v>8</v>
      </c>
      <c r="D11730" t="s">
        <v>12</v>
      </c>
      <c r="E11730" t="s">
        <v>2322</v>
      </c>
      <c r="F11730">
        <v>6</v>
      </c>
      <c r="G11730" t="str">
        <f t="shared" si="550"/>
        <v>Small</v>
      </c>
      <c r="H11730" t="s">
        <v>3</v>
      </c>
      <c r="I11730">
        <f>IFERROR(VLOOKUP(A11730,sponsored_animals!$A$1:$C$2143,1,TRUE),0)</f>
        <v>0</v>
      </c>
      <c r="J11730">
        <f>VLOOKUP(H11730,location_costs!$A$1:$B$6,2,FALSE)</f>
        <v>120</v>
      </c>
      <c r="K11730" t="str">
        <f t="shared" si="551"/>
        <v>Dog_Small</v>
      </c>
      <c r="L11730">
        <f>VLOOKUP(K11730,size_costs!$D$1:$E$10,2,FALSE)</f>
        <v>125</v>
      </c>
      <c r="M11730">
        <f>VLOOKUP(C11730,age_costs!$A$1:$B$52,2,FALSE)</f>
        <v>150</v>
      </c>
    </row>
    <row r="11731" spans="1:13" x14ac:dyDescent="0.25">
      <c r="A11731" t="s">
        <v>13388</v>
      </c>
      <c r="B11731" t="s">
        <v>2667</v>
      </c>
      <c r="C11731" s="2">
        <f t="shared" si="549"/>
        <v>9</v>
      </c>
      <c r="D11731" t="s">
        <v>12</v>
      </c>
      <c r="E11731" t="s">
        <v>2190</v>
      </c>
      <c r="F11731">
        <v>42</v>
      </c>
      <c r="G11731" t="str">
        <f t="shared" si="550"/>
        <v>Large</v>
      </c>
      <c r="H11731" t="s">
        <v>6</v>
      </c>
      <c r="I11731" t="str">
        <f>IFERROR(VLOOKUP(A11731,sponsored_animals!$A$1:$C$2143,1,TRUE),0)</f>
        <v>178f1189a06b68</v>
      </c>
      <c r="J11731">
        <f>VLOOKUP(H11731,location_costs!$A$1:$B$6,2,FALSE)</f>
        <v>135</v>
      </c>
      <c r="K11731" t="str">
        <f t="shared" si="551"/>
        <v>Dog_Large</v>
      </c>
      <c r="L11731">
        <f>VLOOKUP(K11731,size_costs!$D$1:$E$10,2,FALSE)</f>
        <v>175</v>
      </c>
      <c r="M11731">
        <f>VLOOKUP(C11731,age_costs!$A$1:$B$52,2,FALSE)</f>
        <v>150</v>
      </c>
    </row>
    <row r="11732" spans="1:13" x14ac:dyDescent="0.25">
      <c r="A11732" t="s">
        <v>2011</v>
      </c>
      <c r="B11732" t="s">
        <v>16486</v>
      </c>
      <c r="C11732" s="2">
        <f t="shared" si="549"/>
        <v>12</v>
      </c>
      <c r="D11732" t="s">
        <v>12</v>
      </c>
      <c r="E11732" t="s">
        <v>2186</v>
      </c>
      <c r="F11732">
        <v>13</v>
      </c>
      <c r="G11732" t="str">
        <f t="shared" si="550"/>
        <v>Medium</v>
      </c>
      <c r="H11732" t="s">
        <v>5</v>
      </c>
      <c r="I11732">
        <f>IFERROR(VLOOKUP(A11732,sponsored_animals!$A$1:$C$2143,1,TRUE),0)</f>
        <v>0</v>
      </c>
      <c r="J11732">
        <f>VLOOKUP(H11732,location_costs!$A$1:$B$6,2,FALSE)</f>
        <v>140</v>
      </c>
      <c r="K11732" t="str">
        <f t="shared" si="551"/>
        <v>Dog_Medium</v>
      </c>
      <c r="L11732">
        <f>VLOOKUP(K11732,size_costs!$D$1:$E$10,2,FALSE)</f>
        <v>150</v>
      </c>
      <c r="M11732">
        <f>VLOOKUP(C11732,age_costs!$A$1:$B$52,2,FALSE)</f>
        <v>150</v>
      </c>
    </row>
    <row r="11733" spans="1:13" x14ac:dyDescent="0.25">
      <c r="A11733" t="s">
        <v>13389</v>
      </c>
      <c r="B11733" t="s">
        <v>2787</v>
      </c>
      <c r="C11733" s="2">
        <f t="shared" si="549"/>
        <v>5</v>
      </c>
      <c r="D11733" t="s">
        <v>19</v>
      </c>
      <c r="E11733" t="s">
        <v>2182</v>
      </c>
      <c r="F11733">
        <v>8</v>
      </c>
      <c r="G11733" t="str">
        <f t="shared" si="550"/>
        <v>Large</v>
      </c>
      <c r="H11733" t="s">
        <v>7</v>
      </c>
      <c r="I11733">
        <f>IFERROR(VLOOKUP(A11733,sponsored_animals!$A$1:$C$2143,1,TRUE),0)</f>
        <v>0</v>
      </c>
      <c r="J11733">
        <f>VLOOKUP(H11733,location_costs!$A$1:$B$6,2,FALSE)</f>
        <v>100</v>
      </c>
      <c r="K11733" t="str">
        <f t="shared" si="551"/>
        <v>Cat_Large</v>
      </c>
      <c r="L11733">
        <f>VLOOKUP(K11733,size_costs!$D$1:$E$10,2,FALSE)</f>
        <v>140</v>
      </c>
      <c r="M11733">
        <f>VLOOKUP(C11733,age_costs!$A$1:$B$52,2,FALSE)</f>
        <v>100</v>
      </c>
    </row>
    <row r="11734" spans="1:13" x14ac:dyDescent="0.25">
      <c r="A11734" t="s">
        <v>13390</v>
      </c>
      <c r="B11734" t="s">
        <v>13391</v>
      </c>
      <c r="C11734" s="2">
        <f t="shared" si="549"/>
        <v>14</v>
      </c>
      <c r="D11734" t="s">
        <v>12</v>
      </c>
      <c r="E11734" t="s">
        <v>4606</v>
      </c>
      <c r="F11734">
        <v>8</v>
      </c>
      <c r="G11734" t="str">
        <f t="shared" si="550"/>
        <v>Small</v>
      </c>
      <c r="H11734" t="s">
        <v>4</v>
      </c>
      <c r="I11734" t="str">
        <f>IFERROR(VLOOKUP(A11734,sponsored_animals!$A$1:$C$2143,1,TRUE),0)</f>
        <v>178f1189a06b68</v>
      </c>
      <c r="J11734">
        <f>VLOOKUP(H11734,location_costs!$A$1:$B$6,2,FALSE)</f>
        <v>110</v>
      </c>
      <c r="K11734" t="str">
        <f t="shared" si="551"/>
        <v>Dog_Small</v>
      </c>
      <c r="L11734">
        <f>VLOOKUP(K11734,size_costs!$D$1:$E$10,2,FALSE)</f>
        <v>125</v>
      </c>
      <c r="M11734">
        <f>VLOOKUP(C11734,age_costs!$A$1:$B$52,2,FALSE)</f>
        <v>200</v>
      </c>
    </row>
    <row r="11735" spans="1:13" x14ac:dyDescent="0.25">
      <c r="A11735" t="s">
        <v>13392</v>
      </c>
      <c r="B11735" t="s">
        <v>14756</v>
      </c>
      <c r="C11735" s="2">
        <f t="shared" si="549"/>
        <v>10</v>
      </c>
      <c r="D11735" t="s">
        <v>12</v>
      </c>
      <c r="E11735" t="s">
        <v>2190</v>
      </c>
      <c r="F11735">
        <v>43</v>
      </c>
      <c r="G11735" t="str">
        <f t="shared" si="550"/>
        <v>Large</v>
      </c>
      <c r="H11735" t="s">
        <v>7</v>
      </c>
      <c r="I11735" t="str">
        <f>IFERROR(VLOOKUP(A11735,sponsored_animals!$A$1:$C$2143,1,TRUE),0)</f>
        <v>214f8f6b359a1e</v>
      </c>
      <c r="J11735">
        <f>VLOOKUP(H11735,location_costs!$A$1:$B$6,2,FALSE)</f>
        <v>100</v>
      </c>
      <c r="K11735" t="str">
        <f t="shared" si="551"/>
        <v>Dog_Large</v>
      </c>
      <c r="L11735">
        <f>VLOOKUP(K11735,size_costs!$D$1:$E$10,2,FALSE)</f>
        <v>175</v>
      </c>
      <c r="M11735">
        <f>VLOOKUP(C11735,age_costs!$A$1:$B$52,2,FALSE)</f>
        <v>150</v>
      </c>
    </row>
    <row r="11736" spans="1:13" x14ac:dyDescent="0.25">
      <c r="A11736" t="s">
        <v>13393</v>
      </c>
      <c r="B11736" t="s">
        <v>15711</v>
      </c>
      <c r="C11736" s="2">
        <f t="shared" si="549"/>
        <v>3</v>
      </c>
      <c r="D11736" t="s">
        <v>12</v>
      </c>
      <c r="E11736" t="s">
        <v>2226</v>
      </c>
      <c r="F11736">
        <v>41</v>
      </c>
      <c r="G11736" t="str">
        <f t="shared" si="550"/>
        <v>Large</v>
      </c>
      <c r="H11736" t="s">
        <v>6</v>
      </c>
      <c r="I11736" t="str">
        <f>IFERROR(VLOOKUP(A11736,sponsored_animals!$A$1:$C$2143,1,TRUE),0)</f>
        <v>0918714dc3a6e1</v>
      </c>
      <c r="J11736">
        <f>VLOOKUP(H11736,location_costs!$A$1:$B$6,2,FALSE)</f>
        <v>135</v>
      </c>
      <c r="K11736" t="str">
        <f t="shared" si="551"/>
        <v>Dog_Large</v>
      </c>
      <c r="L11736">
        <f>VLOOKUP(K11736,size_costs!$D$1:$E$10,2,FALSE)</f>
        <v>175</v>
      </c>
      <c r="M11736">
        <f>VLOOKUP(C11736,age_costs!$A$1:$B$52,2,FALSE)</f>
        <v>0</v>
      </c>
    </row>
    <row r="11737" spans="1:13" x14ac:dyDescent="0.25">
      <c r="A11737" t="s">
        <v>13394</v>
      </c>
      <c r="B11737" t="s">
        <v>16487</v>
      </c>
      <c r="C11737" s="2">
        <f t="shared" si="549"/>
        <v>7</v>
      </c>
      <c r="D11737" t="s">
        <v>12</v>
      </c>
      <c r="E11737" t="s">
        <v>2241</v>
      </c>
      <c r="F11737">
        <v>34</v>
      </c>
      <c r="G11737" t="str">
        <f t="shared" si="550"/>
        <v>Large</v>
      </c>
      <c r="H11737" t="s">
        <v>4</v>
      </c>
      <c r="I11737" t="str">
        <f>IFERROR(VLOOKUP(A11737,sponsored_animals!$A$1:$C$2143,1,TRUE),0)</f>
        <v>36806649e5722d</v>
      </c>
      <c r="J11737">
        <f>VLOOKUP(H11737,location_costs!$A$1:$B$6,2,FALSE)</f>
        <v>110</v>
      </c>
      <c r="K11737" t="str">
        <f t="shared" si="551"/>
        <v>Dog_Large</v>
      </c>
      <c r="L11737">
        <f>VLOOKUP(K11737,size_costs!$D$1:$E$10,2,FALSE)</f>
        <v>175</v>
      </c>
      <c r="M11737">
        <f>VLOOKUP(C11737,age_costs!$A$1:$B$52,2,FALSE)</f>
        <v>100</v>
      </c>
    </row>
    <row r="11738" spans="1:13" x14ac:dyDescent="0.25">
      <c r="A11738" t="s">
        <v>951</v>
      </c>
      <c r="B11738" t="s">
        <v>3788</v>
      </c>
      <c r="C11738" s="2">
        <f t="shared" si="549"/>
        <v>8</v>
      </c>
      <c r="D11738" t="s">
        <v>19</v>
      </c>
      <c r="E11738" t="s">
        <v>2200</v>
      </c>
      <c r="F11738">
        <v>6</v>
      </c>
      <c r="G11738" t="str">
        <f t="shared" si="550"/>
        <v>Medium</v>
      </c>
      <c r="H11738" t="s">
        <v>6</v>
      </c>
      <c r="I11738" t="str">
        <f>IFERROR(VLOOKUP(A11738,sponsored_animals!$A$1:$C$2143,1,TRUE),0)</f>
        <v>178f1189a06b68</v>
      </c>
      <c r="J11738">
        <f>VLOOKUP(H11738,location_costs!$A$1:$B$6,2,FALSE)</f>
        <v>135</v>
      </c>
      <c r="K11738" t="str">
        <f t="shared" si="551"/>
        <v>Cat_Medium</v>
      </c>
      <c r="L11738">
        <f>VLOOKUP(K11738,size_costs!$D$1:$E$10,2,FALSE)</f>
        <v>120</v>
      </c>
      <c r="M11738">
        <f>VLOOKUP(C11738,age_costs!$A$1:$B$52,2,FALSE)</f>
        <v>150</v>
      </c>
    </row>
    <row r="11739" spans="1:13" x14ac:dyDescent="0.25">
      <c r="A11739" t="s">
        <v>298</v>
      </c>
      <c r="B11739" t="s">
        <v>14849</v>
      </c>
      <c r="C11739" s="2">
        <f t="shared" si="549"/>
        <v>8</v>
      </c>
      <c r="D11739" t="s">
        <v>19</v>
      </c>
      <c r="E11739" t="s">
        <v>2182</v>
      </c>
      <c r="F11739">
        <v>8</v>
      </c>
      <c r="G11739" t="str">
        <f t="shared" si="550"/>
        <v>Large</v>
      </c>
      <c r="H11739" t="s">
        <v>6</v>
      </c>
      <c r="I11739" t="str">
        <f>IFERROR(VLOOKUP(A11739,sponsored_animals!$A$1:$C$2143,1,TRUE),0)</f>
        <v>0918714dc3a6e1</v>
      </c>
      <c r="J11739">
        <f>VLOOKUP(H11739,location_costs!$A$1:$B$6,2,FALSE)</f>
        <v>135</v>
      </c>
      <c r="K11739" t="str">
        <f t="shared" si="551"/>
        <v>Cat_Large</v>
      </c>
      <c r="L11739">
        <f>VLOOKUP(K11739,size_costs!$D$1:$E$10,2,FALSE)</f>
        <v>140</v>
      </c>
      <c r="M11739">
        <f>VLOOKUP(C11739,age_costs!$A$1:$B$52,2,FALSE)</f>
        <v>150</v>
      </c>
    </row>
    <row r="11740" spans="1:13" x14ac:dyDescent="0.25">
      <c r="A11740" t="s">
        <v>13395</v>
      </c>
      <c r="B11740" t="s">
        <v>3414</v>
      </c>
      <c r="C11740" s="2">
        <f t="shared" si="549"/>
        <v>3</v>
      </c>
      <c r="D11740" t="s">
        <v>12</v>
      </c>
      <c r="E11740" t="s">
        <v>2196</v>
      </c>
      <c r="F11740">
        <v>45</v>
      </c>
      <c r="G11740" t="str">
        <f t="shared" si="550"/>
        <v>Large</v>
      </c>
      <c r="H11740" t="s">
        <v>5</v>
      </c>
      <c r="I11740">
        <f>IFERROR(VLOOKUP(A11740,sponsored_animals!$A$1:$C$2143,1,TRUE),0)</f>
        <v>0</v>
      </c>
      <c r="J11740">
        <f>VLOOKUP(H11740,location_costs!$A$1:$B$6,2,FALSE)</f>
        <v>140</v>
      </c>
      <c r="K11740" t="str">
        <f t="shared" si="551"/>
        <v>Dog_Large</v>
      </c>
      <c r="L11740">
        <f>VLOOKUP(K11740,size_costs!$D$1:$E$10,2,FALSE)</f>
        <v>175</v>
      </c>
      <c r="M11740">
        <f>VLOOKUP(C11740,age_costs!$A$1:$B$52,2,FALSE)</f>
        <v>0</v>
      </c>
    </row>
    <row r="11741" spans="1:13" x14ac:dyDescent="0.25">
      <c r="A11741" t="s">
        <v>13396</v>
      </c>
      <c r="B11741" t="s">
        <v>2694</v>
      </c>
      <c r="C11741" s="2">
        <f t="shared" si="549"/>
        <v>10</v>
      </c>
      <c r="D11741" t="s">
        <v>12</v>
      </c>
      <c r="E11741" t="s">
        <v>2207</v>
      </c>
      <c r="F11741">
        <v>11</v>
      </c>
      <c r="G11741" t="str">
        <f t="shared" si="550"/>
        <v>Medium</v>
      </c>
      <c r="H11741" t="s">
        <v>3</v>
      </c>
      <c r="I11741" t="str">
        <f>IFERROR(VLOOKUP(A11741,sponsored_animals!$A$1:$C$2143,1,TRUE),0)</f>
        <v>214f8f6b359a1e</v>
      </c>
      <c r="J11741">
        <f>VLOOKUP(H11741,location_costs!$A$1:$B$6,2,FALSE)</f>
        <v>120</v>
      </c>
      <c r="K11741" t="str">
        <f t="shared" si="551"/>
        <v>Dog_Medium</v>
      </c>
      <c r="L11741">
        <f>VLOOKUP(K11741,size_costs!$D$1:$E$10,2,FALSE)</f>
        <v>150</v>
      </c>
      <c r="M11741">
        <f>VLOOKUP(C11741,age_costs!$A$1:$B$52,2,FALSE)</f>
        <v>150</v>
      </c>
    </row>
    <row r="11742" spans="1:13" x14ac:dyDescent="0.25">
      <c r="A11742" t="s">
        <v>13398</v>
      </c>
      <c r="B11742" t="s">
        <v>15454</v>
      </c>
      <c r="C11742" s="2">
        <f t="shared" si="549"/>
        <v>9</v>
      </c>
      <c r="D11742" t="s">
        <v>12</v>
      </c>
      <c r="E11742" t="s">
        <v>2191</v>
      </c>
      <c r="F11742">
        <v>31.5</v>
      </c>
      <c r="G11742" t="str">
        <f t="shared" si="550"/>
        <v>Large</v>
      </c>
      <c r="H11742" t="s">
        <v>4</v>
      </c>
      <c r="I11742" t="str">
        <f>IFERROR(VLOOKUP(A11742,sponsored_animals!$A$1:$C$2143,1,TRUE),0)</f>
        <v>36806649e5722d</v>
      </c>
      <c r="J11742">
        <f>VLOOKUP(H11742,location_costs!$A$1:$B$6,2,FALSE)</f>
        <v>110</v>
      </c>
      <c r="K11742" t="str">
        <f t="shared" si="551"/>
        <v>Dog_Large</v>
      </c>
      <c r="L11742">
        <f>VLOOKUP(K11742,size_costs!$D$1:$E$10,2,FALSE)</f>
        <v>175</v>
      </c>
      <c r="M11742">
        <f>VLOOKUP(C11742,age_costs!$A$1:$B$52,2,FALSE)</f>
        <v>150</v>
      </c>
    </row>
    <row r="11743" spans="1:13" x14ac:dyDescent="0.25">
      <c r="A11743" t="s">
        <v>13399</v>
      </c>
      <c r="B11743" t="s">
        <v>14318</v>
      </c>
      <c r="C11743" s="2">
        <f t="shared" si="549"/>
        <v>7</v>
      </c>
      <c r="D11743" t="s">
        <v>12</v>
      </c>
      <c r="E11743" t="s">
        <v>2612</v>
      </c>
      <c r="F11743">
        <v>5</v>
      </c>
      <c r="G11743" t="str">
        <f t="shared" si="550"/>
        <v>Small</v>
      </c>
      <c r="H11743" t="s">
        <v>4</v>
      </c>
      <c r="I11743">
        <f>IFERROR(VLOOKUP(A11743,sponsored_animals!$A$1:$C$2143,1,TRUE),0)</f>
        <v>0</v>
      </c>
      <c r="J11743">
        <f>VLOOKUP(H11743,location_costs!$A$1:$B$6,2,FALSE)</f>
        <v>110</v>
      </c>
      <c r="K11743" t="str">
        <f t="shared" si="551"/>
        <v>Dog_Small</v>
      </c>
      <c r="L11743">
        <f>VLOOKUP(K11743,size_costs!$D$1:$E$10,2,FALSE)</f>
        <v>125</v>
      </c>
      <c r="M11743">
        <f>VLOOKUP(C11743,age_costs!$A$1:$B$52,2,FALSE)</f>
        <v>100</v>
      </c>
    </row>
    <row r="11744" spans="1:13" x14ac:dyDescent="0.25">
      <c r="A11744" t="s">
        <v>13400</v>
      </c>
      <c r="B11744" t="s">
        <v>12049</v>
      </c>
      <c r="C11744" s="2">
        <f t="shared" si="549"/>
        <v>8</v>
      </c>
      <c r="D11744" t="s">
        <v>12</v>
      </c>
      <c r="E11744" t="s">
        <v>2207</v>
      </c>
      <c r="F11744">
        <v>13</v>
      </c>
      <c r="G11744" t="str">
        <f t="shared" si="550"/>
        <v>Medium</v>
      </c>
      <c r="H11744" t="s">
        <v>5</v>
      </c>
      <c r="I11744" t="str">
        <f>IFERROR(VLOOKUP(A11744,sponsored_animals!$A$1:$C$2143,1,TRUE),0)</f>
        <v>36806649e5722d</v>
      </c>
      <c r="J11744">
        <f>VLOOKUP(H11744,location_costs!$A$1:$B$6,2,FALSE)</f>
        <v>140</v>
      </c>
      <c r="K11744" t="str">
        <f t="shared" si="551"/>
        <v>Dog_Medium</v>
      </c>
      <c r="L11744">
        <f>VLOOKUP(K11744,size_costs!$D$1:$E$10,2,FALSE)</f>
        <v>150</v>
      </c>
      <c r="M11744">
        <f>VLOOKUP(C11744,age_costs!$A$1:$B$52,2,FALSE)</f>
        <v>150</v>
      </c>
    </row>
    <row r="11745" spans="1:13" x14ac:dyDescent="0.25">
      <c r="A11745" t="s">
        <v>13402</v>
      </c>
      <c r="B11745" t="s">
        <v>14613</v>
      </c>
      <c r="C11745" s="2">
        <f t="shared" si="549"/>
        <v>4</v>
      </c>
      <c r="D11745" t="s">
        <v>12</v>
      </c>
      <c r="E11745" t="s">
        <v>2396</v>
      </c>
      <c r="F11745">
        <v>48</v>
      </c>
      <c r="G11745" t="str">
        <f t="shared" si="550"/>
        <v>Large</v>
      </c>
      <c r="H11745" t="s">
        <v>5</v>
      </c>
      <c r="I11745" t="str">
        <f>IFERROR(VLOOKUP(A11745,sponsored_animals!$A$1:$C$2143,1,TRUE),0)</f>
        <v>178f1189a06b68</v>
      </c>
      <c r="J11745">
        <f>VLOOKUP(H11745,location_costs!$A$1:$B$6,2,FALSE)</f>
        <v>140</v>
      </c>
      <c r="K11745" t="str">
        <f t="shared" si="551"/>
        <v>Dog_Large</v>
      </c>
      <c r="L11745">
        <f>VLOOKUP(K11745,size_costs!$D$1:$E$10,2,FALSE)</f>
        <v>175</v>
      </c>
      <c r="M11745">
        <f>VLOOKUP(C11745,age_costs!$A$1:$B$52,2,FALSE)</f>
        <v>0</v>
      </c>
    </row>
    <row r="11746" spans="1:13" x14ac:dyDescent="0.25">
      <c r="A11746" t="s">
        <v>13403</v>
      </c>
      <c r="B11746" t="s">
        <v>16488</v>
      </c>
      <c r="C11746" s="2">
        <f t="shared" si="549"/>
        <v>7</v>
      </c>
      <c r="D11746" t="s">
        <v>19</v>
      </c>
      <c r="E11746" t="s">
        <v>2174</v>
      </c>
      <c r="F11746">
        <v>10</v>
      </c>
      <c r="G11746" t="str">
        <f t="shared" si="550"/>
        <v>Large</v>
      </c>
      <c r="H11746" t="s">
        <v>4</v>
      </c>
      <c r="I11746" t="str">
        <f>IFERROR(VLOOKUP(A11746,sponsored_animals!$A$1:$C$2143,1,TRUE),0)</f>
        <v>214f8f6b359a1e</v>
      </c>
      <c r="J11746">
        <f>VLOOKUP(H11746,location_costs!$A$1:$B$6,2,FALSE)</f>
        <v>110</v>
      </c>
      <c r="K11746" t="str">
        <f t="shared" si="551"/>
        <v>Cat_Large</v>
      </c>
      <c r="L11746">
        <f>VLOOKUP(K11746,size_costs!$D$1:$E$10,2,FALSE)</f>
        <v>140</v>
      </c>
      <c r="M11746">
        <f>VLOOKUP(C11746,age_costs!$A$1:$B$52,2,FALSE)</f>
        <v>100</v>
      </c>
    </row>
    <row r="11747" spans="1:13" x14ac:dyDescent="0.25">
      <c r="A11747" t="s">
        <v>903</v>
      </c>
      <c r="B11747" t="s">
        <v>4366</v>
      </c>
      <c r="C11747" s="2">
        <f t="shared" si="549"/>
        <v>4</v>
      </c>
      <c r="D11747" t="s">
        <v>12</v>
      </c>
      <c r="E11747" t="s">
        <v>2223</v>
      </c>
      <c r="F11747">
        <v>25</v>
      </c>
      <c r="G11747" t="str">
        <f t="shared" si="550"/>
        <v>Medium</v>
      </c>
      <c r="H11747" t="s">
        <v>6</v>
      </c>
      <c r="I11747" t="str">
        <f>IFERROR(VLOOKUP(A11747,sponsored_animals!$A$1:$C$2143,1,TRUE),0)</f>
        <v>7c0c3e04e6a4d4</v>
      </c>
      <c r="J11747">
        <f>VLOOKUP(H11747,location_costs!$A$1:$B$6,2,FALSE)</f>
        <v>135</v>
      </c>
      <c r="K11747" t="str">
        <f t="shared" si="551"/>
        <v>Dog_Medium</v>
      </c>
      <c r="L11747">
        <f>VLOOKUP(K11747,size_costs!$D$1:$E$10,2,FALSE)</f>
        <v>150</v>
      </c>
      <c r="M11747">
        <f>VLOOKUP(C11747,age_costs!$A$1:$B$52,2,FALSE)</f>
        <v>0</v>
      </c>
    </row>
    <row r="11748" spans="1:13" x14ac:dyDescent="0.25">
      <c r="A11748" t="s">
        <v>13404</v>
      </c>
      <c r="B11748" t="s">
        <v>15538</v>
      </c>
      <c r="C11748" s="2">
        <f t="shared" si="549"/>
        <v>5</v>
      </c>
      <c r="D11748" t="s">
        <v>19</v>
      </c>
      <c r="E11748" t="s">
        <v>2200</v>
      </c>
      <c r="F11748">
        <v>6</v>
      </c>
      <c r="G11748" t="str">
        <f t="shared" si="550"/>
        <v>Medium</v>
      </c>
      <c r="H11748" t="s">
        <v>4</v>
      </c>
      <c r="I11748" t="str">
        <f>IFERROR(VLOOKUP(A11748,sponsored_animals!$A$1:$C$2143,1,TRUE),0)</f>
        <v>0ea863dbf1123f</v>
      </c>
      <c r="J11748">
        <f>VLOOKUP(H11748,location_costs!$A$1:$B$6,2,FALSE)</f>
        <v>110</v>
      </c>
      <c r="K11748" t="str">
        <f t="shared" si="551"/>
        <v>Cat_Medium</v>
      </c>
      <c r="L11748">
        <f>VLOOKUP(K11748,size_costs!$D$1:$E$10,2,FALSE)</f>
        <v>120</v>
      </c>
      <c r="M11748">
        <f>VLOOKUP(C11748,age_costs!$A$1:$B$52,2,FALSE)</f>
        <v>100</v>
      </c>
    </row>
    <row r="11749" spans="1:13" x14ac:dyDescent="0.25">
      <c r="A11749" t="s">
        <v>13405</v>
      </c>
      <c r="B11749" t="s">
        <v>2561</v>
      </c>
      <c r="C11749" s="2">
        <f t="shared" si="549"/>
        <v>8</v>
      </c>
      <c r="D11749" t="s">
        <v>12</v>
      </c>
      <c r="E11749" t="s">
        <v>2208</v>
      </c>
      <c r="F11749">
        <v>14</v>
      </c>
      <c r="G11749" t="str">
        <f t="shared" si="550"/>
        <v>Medium</v>
      </c>
      <c r="H11749" t="s">
        <v>7</v>
      </c>
      <c r="I11749" t="str">
        <f>IFERROR(VLOOKUP(A11749,sponsored_animals!$A$1:$C$2143,1,TRUE),0)</f>
        <v>178f1189a06b68</v>
      </c>
      <c r="J11749">
        <f>VLOOKUP(H11749,location_costs!$A$1:$B$6,2,FALSE)</f>
        <v>100</v>
      </c>
      <c r="K11749" t="str">
        <f t="shared" si="551"/>
        <v>Dog_Medium</v>
      </c>
      <c r="L11749">
        <f>VLOOKUP(K11749,size_costs!$D$1:$E$10,2,FALSE)</f>
        <v>150</v>
      </c>
      <c r="M11749">
        <f>VLOOKUP(C11749,age_costs!$A$1:$B$52,2,FALSE)</f>
        <v>150</v>
      </c>
    </row>
    <row r="11750" spans="1:13" x14ac:dyDescent="0.25">
      <c r="A11750" t="s">
        <v>13406</v>
      </c>
      <c r="B11750" t="s">
        <v>16489</v>
      </c>
      <c r="C11750" s="2">
        <f t="shared" si="549"/>
        <v>8</v>
      </c>
      <c r="D11750" t="s">
        <v>19</v>
      </c>
      <c r="E11750" t="s">
        <v>2182</v>
      </c>
      <c r="F11750">
        <v>10</v>
      </c>
      <c r="G11750" t="str">
        <f t="shared" si="550"/>
        <v>Large</v>
      </c>
      <c r="H11750" t="s">
        <v>5</v>
      </c>
      <c r="I11750" t="str">
        <f>IFERROR(VLOOKUP(A11750,sponsored_animals!$A$1:$C$2143,1,TRUE),0)</f>
        <v>7c0c3e04e6a4d4</v>
      </c>
      <c r="J11750">
        <f>VLOOKUP(H11750,location_costs!$A$1:$B$6,2,FALSE)</f>
        <v>140</v>
      </c>
      <c r="K11750" t="str">
        <f t="shared" si="551"/>
        <v>Cat_Large</v>
      </c>
      <c r="L11750">
        <f>VLOOKUP(K11750,size_costs!$D$1:$E$10,2,FALSE)</f>
        <v>140</v>
      </c>
      <c r="M11750">
        <f>VLOOKUP(C11750,age_costs!$A$1:$B$52,2,FALSE)</f>
        <v>150</v>
      </c>
    </row>
    <row r="11751" spans="1:13" x14ac:dyDescent="0.25">
      <c r="A11751" t="s">
        <v>653</v>
      </c>
      <c r="B11751" t="s">
        <v>14986</v>
      </c>
      <c r="C11751" s="2">
        <f t="shared" si="549"/>
        <v>6</v>
      </c>
      <c r="D11751" t="s">
        <v>12</v>
      </c>
      <c r="E11751" t="s">
        <v>2241</v>
      </c>
      <c r="F11751">
        <v>40</v>
      </c>
      <c r="G11751" t="str">
        <f t="shared" si="550"/>
        <v>Large</v>
      </c>
      <c r="H11751" t="s">
        <v>3</v>
      </c>
      <c r="I11751" t="str">
        <f>IFERROR(VLOOKUP(A11751,sponsored_animals!$A$1:$C$2143,1,TRUE),0)</f>
        <v>178f1189a06b68</v>
      </c>
      <c r="J11751">
        <f>VLOOKUP(H11751,location_costs!$A$1:$B$6,2,FALSE)</f>
        <v>120</v>
      </c>
      <c r="K11751" t="str">
        <f t="shared" si="551"/>
        <v>Dog_Large</v>
      </c>
      <c r="L11751">
        <f>VLOOKUP(K11751,size_costs!$D$1:$E$10,2,FALSE)</f>
        <v>175</v>
      </c>
      <c r="M11751">
        <f>VLOOKUP(C11751,age_costs!$A$1:$B$52,2,FALSE)</f>
        <v>100</v>
      </c>
    </row>
    <row r="11752" spans="1:13" x14ac:dyDescent="0.25">
      <c r="A11752" t="s">
        <v>1402</v>
      </c>
      <c r="B11752" t="s">
        <v>7744</v>
      </c>
      <c r="C11752" s="2">
        <f t="shared" si="549"/>
        <v>7</v>
      </c>
      <c r="D11752" t="s">
        <v>12</v>
      </c>
      <c r="E11752" t="s">
        <v>2191</v>
      </c>
      <c r="F11752">
        <v>20</v>
      </c>
      <c r="G11752" t="str">
        <f t="shared" si="550"/>
        <v>Medium</v>
      </c>
      <c r="H11752" t="s">
        <v>6</v>
      </c>
      <c r="I11752" t="str">
        <f>IFERROR(VLOOKUP(A11752,sponsored_animals!$A$1:$C$2143,1,TRUE),0)</f>
        <v>7c0c3e04e6a4d4</v>
      </c>
      <c r="J11752">
        <f>VLOOKUP(H11752,location_costs!$A$1:$B$6,2,FALSE)</f>
        <v>135</v>
      </c>
      <c r="K11752" t="str">
        <f t="shared" si="551"/>
        <v>Dog_Medium</v>
      </c>
      <c r="L11752">
        <f>VLOOKUP(K11752,size_costs!$D$1:$E$10,2,FALSE)</f>
        <v>150</v>
      </c>
      <c r="M11752">
        <f>VLOOKUP(C11752,age_costs!$A$1:$B$52,2,FALSE)</f>
        <v>100</v>
      </c>
    </row>
    <row r="11753" spans="1:13" x14ac:dyDescent="0.25">
      <c r="A11753" t="s">
        <v>13407</v>
      </c>
      <c r="B11753" t="s">
        <v>5487</v>
      </c>
      <c r="C11753" s="2">
        <f t="shared" si="549"/>
        <v>3</v>
      </c>
      <c r="D11753" t="s">
        <v>12</v>
      </c>
      <c r="E11753" t="s">
        <v>2191</v>
      </c>
      <c r="F11753">
        <v>20</v>
      </c>
      <c r="G11753" t="str">
        <f t="shared" si="550"/>
        <v>Medium</v>
      </c>
      <c r="H11753" t="s">
        <v>6</v>
      </c>
      <c r="I11753" t="str">
        <f>IFERROR(VLOOKUP(A11753,sponsored_animals!$A$1:$C$2143,1,TRUE),0)</f>
        <v>b14069999a0ee6</v>
      </c>
      <c r="J11753">
        <f>VLOOKUP(H11753,location_costs!$A$1:$B$6,2,FALSE)</f>
        <v>135</v>
      </c>
      <c r="K11753" t="str">
        <f t="shared" si="551"/>
        <v>Dog_Medium</v>
      </c>
      <c r="L11753">
        <f>VLOOKUP(K11753,size_costs!$D$1:$E$10,2,FALSE)</f>
        <v>150</v>
      </c>
      <c r="M11753">
        <f>VLOOKUP(C11753,age_costs!$A$1:$B$52,2,FALSE)</f>
        <v>0</v>
      </c>
    </row>
    <row r="11754" spans="1:13" x14ac:dyDescent="0.25">
      <c r="A11754" t="s">
        <v>13409</v>
      </c>
      <c r="B11754" t="s">
        <v>2548</v>
      </c>
      <c r="C11754" s="2">
        <f t="shared" si="549"/>
        <v>10</v>
      </c>
      <c r="D11754" t="s">
        <v>12</v>
      </c>
      <c r="E11754" t="s">
        <v>2241</v>
      </c>
      <c r="F11754">
        <v>26</v>
      </c>
      <c r="G11754" t="str">
        <f t="shared" si="550"/>
        <v>Medium</v>
      </c>
      <c r="H11754" t="s">
        <v>5</v>
      </c>
      <c r="I11754" t="str">
        <f>IFERROR(VLOOKUP(A11754,sponsored_animals!$A$1:$C$2143,1,TRUE),0)</f>
        <v>0918714dc3a6e1</v>
      </c>
      <c r="J11754">
        <f>VLOOKUP(H11754,location_costs!$A$1:$B$6,2,FALSE)</f>
        <v>140</v>
      </c>
      <c r="K11754" t="str">
        <f t="shared" si="551"/>
        <v>Dog_Medium</v>
      </c>
      <c r="L11754">
        <f>VLOOKUP(K11754,size_costs!$D$1:$E$10,2,FALSE)</f>
        <v>150</v>
      </c>
      <c r="M11754">
        <f>VLOOKUP(C11754,age_costs!$A$1:$B$52,2,FALSE)</f>
        <v>150</v>
      </c>
    </row>
    <row r="11755" spans="1:13" x14ac:dyDescent="0.25">
      <c r="A11755" t="s">
        <v>13411</v>
      </c>
      <c r="B11755" t="s">
        <v>16429</v>
      </c>
      <c r="C11755" s="2">
        <f t="shared" si="549"/>
        <v>9</v>
      </c>
      <c r="D11755" t="s">
        <v>12</v>
      </c>
      <c r="E11755" t="s">
        <v>2202</v>
      </c>
      <c r="F11755">
        <v>13</v>
      </c>
      <c r="G11755" t="str">
        <f t="shared" si="550"/>
        <v>Medium</v>
      </c>
      <c r="H11755" t="s">
        <v>3</v>
      </c>
      <c r="I11755" t="str">
        <f>IFERROR(VLOOKUP(A11755,sponsored_animals!$A$1:$C$2143,1,TRUE),0)</f>
        <v>b14069999a0ee6</v>
      </c>
      <c r="J11755">
        <f>VLOOKUP(H11755,location_costs!$A$1:$B$6,2,FALSE)</f>
        <v>120</v>
      </c>
      <c r="K11755" t="str">
        <f t="shared" si="551"/>
        <v>Dog_Medium</v>
      </c>
      <c r="L11755">
        <f>VLOOKUP(K11755,size_costs!$D$1:$E$10,2,FALSE)</f>
        <v>150</v>
      </c>
      <c r="M11755">
        <f>VLOOKUP(C11755,age_costs!$A$1:$B$52,2,FALSE)</f>
        <v>150</v>
      </c>
    </row>
    <row r="11756" spans="1:13" x14ac:dyDescent="0.25">
      <c r="A11756" t="s">
        <v>13412</v>
      </c>
      <c r="B11756" t="s">
        <v>15444</v>
      </c>
      <c r="C11756" s="2">
        <f t="shared" si="549"/>
        <v>8</v>
      </c>
      <c r="D11756" t="s">
        <v>12</v>
      </c>
      <c r="E11756" t="s">
        <v>2233</v>
      </c>
      <c r="F11756">
        <v>31.5</v>
      </c>
      <c r="G11756" t="str">
        <f t="shared" si="550"/>
        <v>Large</v>
      </c>
      <c r="H11756" t="s">
        <v>6</v>
      </c>
      <c r="I11756" t="str">
        <f>IFERROR(VLOOKUP(A11756,sponsored_animals!$A$1:$C$2143,1,TRUE),0)</f>
        <v>36806649e5722d</v>
      </c>
      <c r="J11756">
        <f>VLOOKUP(H11756,location_costs!$A$1:$B$6,2,FALSE)</f>
        <v>135</v>
      </c>
      <c r="K11756" t="str">
        <f t="shared" si="551"/>
        <v>Dog_Large</v>
      </c>
      <c r="L11756">
        <f>VLOOKUP(K11756,size_costs!$D$1:$E$10,2,FALSE)</f>
        <v>175</v>
      </c>
      <c r="M11756">
        <f>VLOOKUP(C11756,age_costs!$A$1:$B$52,2,FALSE)</f>
        <v>150</v>
      </c>
    </row>
    <row r="11757" spans="1:13" x14ac:dyDescent="0.25">
      <c r="A11757" t="s">
        <v>721</v>
      </c>
      <c r="B11757" t="s">
        <v>16490</v>
      </c>
      <c r="C11757" s="2">
        <f t="shared" si="549"/>
        <v>9</v>
      </c>
      <c r="D11757" t="s">
        <v>12</v>
      </c>
      <c r="E11757" t="s">
        <v>2182</v>
      </c>
      <c r="F11757">
        <v>16</v>
      </c>
      <c r="G11757" t="str">
        <f t="shared" si="550"/>
        <v>Medium</v>
      </c>
      <c r="H11757" t="s">
        <v>6</v>
      </c>
      <c r="I11757" t="str">
        <f>IFERROR(VLOOKUP(A11757,sponsored_animals!$A$1:$C$2143,1,TRUE),0)</f>
        <v>178f1189a06b68</v>
      </c>
      <c r="J11757">
        <f>VLOOKUP(H11757,location_costs!$A$1:$B$6,2,FALSE)</f>
        <v>135</v>
      </c>
      <c r="K11757" t="str">
        <f t="shared" si="551"/>
        <v>Dog_Medium</v>
      </c>
      <c r="L11757">
        <f>VLOOKUP(K11757,size_costs!$D$1:$E$10,2,FALSE)</f>
        <v>150</v>
      </c>
      <c r="M11757">
        <f>VLOOKUP(C11757,age_costs!$A$1:$B$52,2,FALSE)</f>
        <v>150</v>
      </c>
    </row>
    <row r="11758" spans="1:13" x14ac:dyDescent="0.25">
      <c r="A11758" t="s">
        <v>13413</v>
      </c>
      <c r="B11758" t="s">
        <v>13959</v>
      </c>
      <c r="C11758" s="2">
        <f t="shared" si="549"/>
        <v>6</v>
      </c>
      <c r="D11758" t="s">
        <v>19</v>
      </c>
      <c r="E11758" t="s">
        <v>2350</v>
      </c>
      <c r="F11758">
        <v>6</v>
      </c>
      <c r="G11758" t="str">
        <f t="shared" si="550"/>
        <v>Medium</v>
      </c>
      <c r="H11758" t="s">
        <v>6</v>
      </c>
      <c r="I11758" t="str">
        <f>IFERROR(VLOOKUP(A11758,sponsored_animals!$A$1:$C$2143,1,TRUE),0)</f>
        <v>178f1189a06b68</v>
      </c>
      <c r="J11758">
        <f>VLOOKUP(H11758,location_costs!$A$1:$B$6,2,FALSE)</f>
        <v>135</v>
      </c>
      <c r="K11758" t="str">
        <f t="shared" si="551"/>
        <v>Cat_Medium</v>
      </c>
      <c r="L11758">
        <f>VLOOKUP(K11758,size_costs!$D$1:$E$10,2,FALSE)</f>
        <v>120</v>
      </c>
      <c r="M11758">
        <f>VLOOKUP(C11758,age_costs!$A$1:$B$52,2,FALSE)</f>
        <v>100</v>
      </c>
    </row>
    <row r="11759" spans="1:13" x14ac:dyDescent="0.25">
      <c r="A11759" t="s">
        <v>386</v>
      </c>
      <c r="B11759" t="s">
        <v>3731</v>
      </c>
      <c r="C11759" s="2">
        <f t="shared" si="549"/>
        <v>7</v>
      </c>
      <c r="D11759" t="s">
        <v>12</v>
      </c>
      <c r="E11759" t="s">
        <v>2207</v>
      </c>
      <c r="F11759">
        <v>4</v>
      </c>
      <c r="G11759" t="str">
        <f t="shared" si="550"/>
        <v>Small</v>
      </c>
      <c r="H11759" t="s">
        <v>7</v>
      </c>
      <c r="I11759" t="str">
        <f>IFERROR(VLOOKUP(A11759,sponsored_animals!$A$1:$C$2143,1,TRUE),0)</f>
        <v>36806649e5722d</v>
      </c>
      <c r="J11759">
        <f>VLOOKUP(H11759,location_costs!$A$1:$B$6,2,FALSE)</f>
        <v>100</v>
      </c>
      <c r="K11759" t="str">
        <f t="shared" si="551"/>
        <v>Dog_Small</v>
      </c>
      <c r="L11759">
        <f>VLOOKUP(K11759,size_costs!$D$1:$E$10,2,FALSE)</f>
        <v>125</v>
      </c>
      <c r="M11759">
        <f>VLOOKUP(C11759,age_costs!$A$1:$B$52,2,FALSE)</f>
        <v>100</v>
      </c>
    </row>
    <row r="11760" spans="1:13" x14ac:dyDescent="0.25">
      <c r="A11760" t="s">
        <v>13414</v>
      </c>
      <c r="B11760" t="s">
        <v>13693</v>
      </c>
      <c r="C11760" s="2">
        <f t="shared" si="549"/>
        <v>4</v>
      </c>
      <c r="D11760" t="s">
        <v>19</v>
      </c>
      <c r="E11760" t="s">
        <v>2207</v>
      </c>
      <c r="F11760">
        <v>3</v>
      </c>
      <c r="G11760" t="str">
        <f t="shared" si="550"/>
        <v>Small</v>
      </c>
      <c r="H11760" t="s">
        <v>6</v>
      </c>
      <c r="I11760" t="str">
        <f>IFERROR(VLOOKUP(A11760,sponsored_animals!$A$1:$C$2143,1,TRUE),0)</f>
        <v>178f1189a06b68</v>
      </c>
      <c r="J11760">
        <f>VLOOKUP(H11760,location_costs!$A$1:$B$6,2,FALSE)</f>
        <v>135</v>
      </c>
      <c r="K11760" t="str">
        <f t="shared" si="551"/>
        <v>Cat_Small</v>
      </c>
      <c r="L11760">
        <f>VLOOKUP(K11760,size_costs!$D$1:$E$10,2,FALSE)</f>
        <v>100</v>
      </c>
      <c r="M11760">
        <f>VLOOKUP(C11760,age_costs!$A$1:$B$52,2,FALSE)</f>
        <v>0</v>
      </c>
    </row>
    <row r="11761" spans="1:13" x14ac:dyDescent="0.25">
      <c r="A11761" t="s">
        <v>13415</v>
      </c>
      <c r="B11761" t="s">
        <v>3339</v>
      </c>
      <c r="C11761" s="2">
        <f t="shared" si="549"/>
        <v>5</v>
      </c>
      <c r="D11761" t="s">
        <v>19</v>
      </c>
      <c r="E11761" t="s">
        <v>2207</v>
      </c>
      <c r="F11761">
        <v>3</v>
      </c>
      <c r="G11761" t="str">
        <f t="shared" si="550"/>
        <v>Small</v>
      </c>
      <c r="H11761" t="s">
        <v>7</v>
      </c>
      <c r="I11761" t="str">
        <f>IFERROR(VLOOKUP(A11761,sponsored_animals!$A$1:$C$2143,1,TRUE),0)</f>
        <v>178f1189a06b68</v>
      </c>
      <c r="J11761">
        <f>VLOOKUP(H11761,location_costs!$A$1:$B$6,2,FALSE)</f>
        <v>100</v>
      </c>
      <c r="K11761" t="str">
        <f t="shared" si="551"/>
        <v>Cat_Small</v>
      </c>
      <c r="L11761">
        <f>VLOOKUP(K11761,size_costs!$D$1:$E$10,2,FALSE)</f>
        <v>100</v>
      </c>
      <c r="M11761">
        <f>VLOOKUP(C11761,age_costs!$A$1:$B$52,2,FALSE)</f>
        <v>100</v>
      </c>
    </row>
    <row r="11762" spans="1:13" x14ac:dyDescent="0.25">
      <c r="A11762" t="s">
        <v>13416</v>
      </c>
      <c r="B11762" t="s">
        <v>15270</v>
      </c>
      <c r="C11762" s="2">
        <f t="shared" si="549"/>
        <v>11</v>
      </c>
      <c r="D11762" t="s">
        <v>12</v>
      </c>
      <c r="E11762" t="s">
        <v>2302</v>
      </c>
      <c r="F11762">
        <v>44</v>
      </c>
      <c r="G11762" t="str">
        <f t="shared" si="550"/>
        <v>Large</v>
      </c>
      <c r="H11762" t="s">
        <v>7</v>
      </c>
      <c r="I11762" t="str">
        <f>IFERROR(VLOOKUP(A11762,sponsored_animals!$A$1:$C$2143,1,TRUE),0)</f>
        <v>178f1189a06b68</v>
      </c>
      <c r="J11762">
        <f>VLOOKUP(H11762,location_costs!$A$1:$B$6,2,FALSE)</f>
        <v>100</v>
      </c>
      <c r="K11762" t="str">
        <f t="shared" si="551"/>
        <v>Dog_Large</v>
      </c>
      <c r="L11762">
        <f>VLOOKUP(K11762,size_costs!$D$1:$E$10,2,FALSE)</f>
        <v>175</v>
      </c>
      <c r="M11762">
        <f>VLOOKUP(C11762,age_costs!$A$1:$B$52,2,FALSE)</f>
        <v>150</v>
      </c>
    </row>
    <row r="11763" spans="1:13" x14ac:dyDescent="0.25">
      <c r="A11763" t="s">
        <v>13417</v>
      </c>
      <c r="B11763" t="s">
        <v>3391</v>
      </c>
      <c r="C11763" s="2">
        <f t="shared" si="549"/>
        <v>4</v>
      </c>
      <c r="D11763" t="s">
        <v>19</v>
      </c>
      <c r="E11763" t="s">
        <v>2182</v>
      </c>
      <c r="F11763">
        <v>2</v>
      </c>
      <c r="G11763" t="str">
        <f t="shared" si="550"/>
        <v>Small</v>
      </c>
      <c r="H11763" t="s">
        <v>7</v>
      </c>
      <c r="I11763" t="str">
        <f>IFERROR(VLOOKUP(A11763,sponsored_animals!$A$1:$C$2143,1,TRUE),0)</f>
        <v>b14069999a0ee6</v>
      </c>
      <c r="J11763">
        <f>VLOOKUP(H11763,location_costs!$A$1:$B$6,2,FALSE)</f>
        <v>100</v>
      </c>
      <c r="K11763" t="str">
        <f t="shared" si="551"/>
        <v>Cat_Small</v>
      </c>
      <c r="L11763">
        <f>VLOOKUP(K11763,size_costs!$D$1:$E$10,2,FALSE)</f>
        <v>100</v>
      </c>
      <c r="M11763">
        <f>VLOOKUP(C11763,age_costs!$A$1:$B$52,2,FALSE)</f>
        <v>0</v>
      </c>
    </row>
    <row r="11764" spans="1:13" x14ac:dyDescent="0.25">
      <c r="A11764" t="s">
        <v>13418</v>
      </c>
      <c r="B11764" t="s">
        <v>13977</v>
      </c>
      <c r="C11764" s="2">
        <f t="shared" si="549"/>
        <v>9</v>
      </c>
      <c r="D11764" t="s">
        <v>12</v>
      </c>
      <c r="E11764" t="s">
        <v>2202</v>
      </c>
      <c r="F11764">
        <v>11.5</v>
      </c>
      <c r="G11764" t="str">
        <f t="shared" si="550"/>
        <v>Medium</v>
      </c>
      <c r="H11764" t="s">
        <v>6</v>
      </c>
      <c r="I11764">
        <f>IFERROR(VLOOKUP(A11764,sponsored_animals!$A$1:$C$2143,1,TRUE),0)</f>
        <v>0</v>
      </c>
      <c r="J11764">
        <f>VLOOKUP(H11764,location_costs!$A$1:$B$6,2,FALSE)</f>
        <v>135</v>
      </c>
      <c r="K11764" t="str">
        <f t="shared" si="551"/>
        <v>Dog_Medium</v>
      </c>
      <c r="L11764">
        <f>VLOOKUP(K11764,size_costs!$D$1:$E$10,2,FALSE)</f>
        <v>150</v>
      </c>
      <c r="M11764">
        <f>VLOOKUP(C11764,age_costs!$A$1:$B$52,2,FALSE)</f>
        <v>150</v>
      </c>
    </row>
    <row r="11765" spans="1:13" x14ac:dyDescent="0.25">
      <c r="A11765" t="s">
        <v>13419</v>
      </c>
      <c r="B11765" t="s">
        <v>16491</v>
      </c>
      <c r="C11765" s="2">
        <f t="shared" si="549"/>
        <v>2</v>
      </c>
      <c r="D11765" t="s">
        <v>19</v>
      </c>
      <c r="E11765" t="s">
        <v>2234</v>
      </c>
      <c r="F11765">
        <v>9</v>
      </c>
      <c r="G11765" t="str">
        <f t="shared" si="550"/>
        <v>Large</v>
      </c>
      <c r="H11765" t="s">
        <v>7</v>
      </c>
      <c r="I11765" t="str">
        <f>IFERROR(VLOOKUP(A11765,sponsored_animals!$A$1:$C$2143,1,TRUE),0)</f>
        <v>4fca6ef6dbda96</v>
      </c>
      <c r="J11765">
        <f>VLOOKUP(H11765,location_costs!$A$1:$B$6,2,FALSE)</f>
        <v>100</v>
      </c>
      <c r="K11765" t="str">
        <f t="shared" si="551"/>
        <v>Cat_Large</v>
      </c>
      <c r="L11765">
        <f>VLOOKUP(K11765,size_costs!$D$1:$E$10,2,FALSE)</f>
        <v>140</v>
      </c>
      <c r="M11765">
        <f>VLOOKUP(C11765,age_costs!$A$1:$B$52,2,FALSE)</f>
        <v>0</v>
      </c>
    </row>
    <row r="11766" spans="1:13" x14ac:dyDescent="0.25">
      <c r="A11766" t="s">
        <v>13420</v>
      </c>
      <c r="B11766" t="s">
        <v>14696</v>
      </c>
      <c r="C11766" s="2">
        <f t="shared" si="549"/>
        <v>7</v>
      </c>
      <c r="D11766" t="s">
        <v>19</v>
      </c>
      <c r="E11766" t="s">
        <v>2182</v>
      </c>
      <c r="F11766">
        <v>6.5</v>
      </c>
      <c r="G11766" t="str">
        <f t="shared" si="550"/>
        <v>Medium</v>
      </c>
      <c r="H11766" t="s">
        <v>4</v>
      </c>
      <c r="I11766" t="str">
        <f>IFERROR(VLOOKUP(A11766,sponsored_animals!$A$1:$C$2143,1,TRUE),0)</f>
        <v>36806649e5722d</v>
      </c>
      <c r="J11766">
        <f>VLOOKUP(H11766,location_costs!$A$1:$B$6,2,FALSE)</f>
        <v>110</v>
      </c>
      <c r="K11766" t="str">
        <f t="shared" si="551"/>
        <v>Cat_Medium</v>
      </c>
      <c r="L11766">
        <f>VLOOKUP(K11766,size_costs!$D$1:$E$10,2,FALSE)</f>
        <v>120</v>
      </c>
      <c r="M11766">
        <f>VLOOKUP(C11766,age_costs!$A$1:$B$52,2,FALSE)</f>
        <v>100</v>
      </c>
    </row>
    <row r="11767" spans="1:13" x14ac:dyDescent="0.25">
      <c r="A11767" t="s">
        <v>13421</v>
      </c>
      <c r="B11767" t="s">
        <v>16492</v>
      </c>
      <c r="C11767" s="2">
        <f t="shared" si="549"/>
        <v>18</v>
      </c>
      <c r="D11767" t="s">
        <v>12</v>
      </c>
      <c r="E11767" t="s">
        <v>2207</v>
      </c>
      <c r="F11767">
        <v>42</v>
      </c>
      <c r="G11767" t="str">
        <f t="shared" si="550"/>
        <v>Large</v>
      </c>
      <c r="H11767" t="s">
        <v>7</v>
      </c>
      <c r="I11767">
        <f>IFERROR(VLOOKUP(A11767,sponsored_animals!$A$1:$C$2143,1,TRUE),0)</f>
        <v>0</v>
      </c>
      <c r="J11767">
        <f>VLOOKUP(H11767,location_costs!$A$1:$B$6,2,FALSE)</f>
        <v>100</v>
      </c>
      <c r="K11767" t="str">
        <f t="shared" si="551"/>
        <v>Dog_Large</v>
      </c>
      <c r="L11767">
        <f>VLOOKUP(K11767,size_costs!$D$1:$E$10,2,FALSE)</f>
        <v>175</v>
      </c>
      <c r="M11767">
        <f>VLOOKUP(C11767,age_costs!$A$1:$B$52,2,FALSE)</f>
        <v>300</v>
      </c>
    </row>
    <row r="11768" spans="1:13" x14ac:dyDescent="0.25">
      <c r="A11768" t="s">
        <v>183</v>
      </c>
      <c r="B11768" t="s">
        <v>14962</v>
      </c>
      <c r="C11768" s="2">
        <f t="shared" si="549"/>
        <v>10</v>
      </c>
      <c r="D11768" t="s">
        <v>12</v>
      </c>
      <c r="E11768" t="s">
        <v>2231</v>
      </c>
      <c r="F11768">
        <v>12</v>
      </c>
      <c r="G11768" t="str">
        <f t="shared" si="550"/>
        <v>Medium</v>
      </c>
      <c r="H11768" t="s">
        <v>7</v>
      </c>
      <c r="I11768" t="str">
        <f>IFERROR(VLOOKUP(A11768,sponsored_animals!$A$1:$C$2143,1,TRUE),0)</f>
        <v>36806649e5722d</v>
      </c>
      <c r="J11768">
        <f>VLOOKUP(H11768,location_costs!$A$1:$B$6,2,FALSE)</f>
        <v>100</v>
      </c>
      <c r="K11768" t="str">
        <f t="shared" si="551"/>
        <v>Dog_Medium</v>
      </c>
      <c r="L11768">
        <f>VLOOKUP(K11768,size_costs!$D$1:$E$10,2,FALSE)</f>
        <v>150</v>
      </c>
      <c r="M11768">
        <f>VLOOKUP(C11768,age_costs!$A$1:$B$52,2,FALSE)</f>
        <v>150</v>
      </c>
    </row>
    <row r="11769" spans="1:13" x14ac:dyDescent="0.25">
      <c r="A11769" t="s">
        <v>1959</v>
      </c>
      <c r="B11769" t="s">
        <v>5375</v>
      </c>
      <c r="C11769" s="2">
        <f t="shared" si="549"/>
        <v>7</v>
      </c>
      <c r="D11769" t="s">
        <v>12</v>
      </c>
      <c r="E11769" t="s">
        <v>2533</v>
      </c>
      <c r="F11769">
        <v>34</v>
      </c>
      <c r="G11769" t="str">
        <f t="shared" si="550"/>
        <v>Large</v>
      </c>
      <c r="H11769" t="s">
        <v>6</v>
      </c>
      <c r="I11769">
        <f>IFERROR(VLOOKUP(A11769,sponsored_animals!$A$1:$C$2143,1,TRUE),0)</f>
        <v>0</v>
      </c>
      <c r="J11769">
        <f>VLOOKUP(H11769,location_costs!$A$1:$B$6,2,FALSE)</f>
        <v>135</v>
      </c>
      <c r="K11769" t="str">
        <f t="shared" si="551"/>
        <v>Dog_Large</v>
      </c>
      <c r="L11769">
        <f>VLOOKUP(K11769,size_costs!$D$1:$E$10,2,FALSE)</f>
        <v>175</v>
      </c>
      <c r="M11769">
        <f>VLOOKUP(C11769,age_costs!$A$1:$B$52,2,FALSE)</f>
        <v>100</v>
      </c>
    </row>
    <row r="11770" spans="1:13" x14ac:dyDescent="0.25">
      <c r="A11770" t="s">
        <v>13422</v>
      </c>
      <c r="B11770" t="s">
        <v>2866</v>
      </c>
      <c r="C11770" s="2">
        <f t="shared" si="549"/>
        <v>5</v>
      </c>
      <c r="D11770" t="s">
        <v>19</v>
      </c>
      <c r="E11770" t="s">
        <v>2198</v>
      </c>
      <c r="F11770">
        <v>6.5</v>
      </c>
      <c r="G11770" t="str">
        <f t="shared" si="550"/>
        <v>Medium</v>
      </c>
      <c r="H11770" t="s">
        <v>7</v>
      </c>
      <c r="I11770" t="str">
        <f>IFERROR(VLOOKUP(A11770,sponsored_animals!$A$1:$C$2143,1,TRUE),0)</f>
        <v>178f1189a06b68</v>
      </c>
      <c r="J11770">
        <f>VLOOKUP(H11770,location_costs!$A$1:$B$6,2,FALSE)</f>
        <v>100</v>
      </c>
      <c r="K11770" t="str">
        <f t="shared" si="551"/>
        <v>Cat_Medium</v>
      </c>
      <c r="L11770">
        <f>VLOOKUP(K11770,size_costs!$D$1:$E$10,2,FALSE)</f>
        <v>120</v>
      </c>
      <c r="M11770">
        <f>VLOOKUP(C11770,age_costs!$A$1:$B$52,2,FALSE)</f>
        <v>100</v>
      </c>
    </row>
    <row r="11771" spans="1:13" x14ac:dyDescent="0.25">
      <c r="A11771" t="s">
        <v>13423</v>
      </c>
      <c r="B11771" t="s">
        <v>6831</v>
      </c>
      <c r="C11771" s="2">
        <f t="shared" si="549"/>
        <v>2</v>
      </c>
      <c r="D11771" t="s">
        <v>19</v>
      </c>
      <c r="E11771" t="s">
        <v>2207</v>
      </c>
      <c r="F11771">
        <v>9</v>
      </c>
      <c r="G11771" t="str">
        <f t="shared" si="550"/>
        <v>Large</v>
      </c>
      <c r="H11771" t="s">
        <v>5</v>
      </c>
      <c r="I11771">
        <f>IFERROR(VLOOKUP(A11771,sponsored_animals!$A$1:$C$2143,1,TRUE),0)</f>
        <v>0</v>
      </c>
      <c r="J11771">
        <f>VLOOKUP(H11771,location_costs!$A$1:$B$6,2,FALSE)</f>
        <v>140</v>
      </c>
      <c r="K11771" t="str">
        <f t="shared" si="551"/>
        <v>Cat_Large</v>
      </c>
      <c r="L11771">
        <f>VLOOKUP(K11771,size_costs!$D$1:$E$10,2,FALSE)</f>
        <v>140</v>
      </c>
      <c r="M11771">
        <f>VLOOKUP(C11771,age_costs!$A$1:$B$52,2,FALSE)</f>
        <v>0</v>
      </c>
    </row>
    <row r="11772" spans="1:13" x14ac:dyDescent="0.25">
      <c r="A11772" t="s">
        <v>1597</v>
      </c>
      <c r="B11772" t="s">
        <v>14787</v>
      </c>
      <c r="C11772" s="2">
        <f t="shared" si="549"/>
        <v>10</v>
      </c>
      <c r="D11772" t="s">
        <v>12</v>
      </c>
      <c r="E11772" t="s">
        <v>2196</v>
      </c>
      <c r="F11772">
        <v>13</v>
      </c>
      <c r="G11772" t="str">
        <f t="shared" si="550"/>
        <v>Medium</v>
      </c>
      <c r="H11772" t="s">
        <v>6</v>
      </c>
      <c r="I11772" t="str">
        <f>IFERROR(VLOOKUP(A11772,sponsored_animals!$A$1:$C$2143,1,TRUE),0)</f>
        <v>7c0c3e04e6a4d4</v>
      </c>
      <c r="J11772">
        <f>VLOOKUP(H11772,location_costs!$A$1:$B$6,2,FALSE)</f>
        <v>135</v>
      </c>
      <c r="K11772" t="str">
        <f t="shared" si="551"/>
        <v>Dog_Medium</v>
      </c>
      <c r="L11772">
        <f>VLOOKUP(K11772,size_costs!$D$1:$E$10,2,FALSE)</f>
        <v>150</v>
      </c>
      <c r="M11772">
        <f>VLOOKUP(C11772,age_costs!$A$1:$B$52,2,FALSE)</f>
        <v>150</v>
      </c>
    </row>
    <row r="11773" spans="1:13" x14ac:dyDescent="0.25">
      <c r="A11773" t="s">
        <v>13424</v>
      </c>
      <c r="B11773" t="s">
        <v>2529</v>
      </c>
      <c r="C11773" s="2">
        <f t="shared" si="549"/>
        <v>2</v>
      </c>
      <c r="D11773" t="s">
        <v>19</v>
      </c>
      <c r="E11773" t="s">
        <v>2198</v>
      </c>
      <c r="F11773">
        <v>4</v>
      </c>
      <c r="G11773" t="str">
        <f t="shared" si="550"/>
        <v>Small</v>
      </c>
      <c r="H11773" t="s">
        <v>6</v>
      </c>
      <c r="I11773" t="str">
        <f>IFERROR(VLOOKUP(A11773,sponsored_animals!$A$1:$C$2143,1,TRUE),0)</f>
        <v>7c0c3e04e6a4d4</v>
      </c>
      <c r="J11773">
        <f>VLOOKUP(H11773,location_costs!$A$1:$B$6,2,FALSE)</f>
        <v>135</v>
      </c>
      <c r="K11773" t="str">
        <f t="shared" si="551"/>
        <v>Cat_Small</v>
      </c>
      <c r="L11773">
        <f>VLOOKUP(K11773,size_costs!$D$1:$E$10,2,FALSE)</f>
        <v>100</v>
      </c>
      <c r="M11773">
        <f>VLOOKUP(C11773,age_costs!$A$1:$B$52,2,FALSE)</f>
        <v>0</v>
      </c>
    </row>
    <row r="11774" spans="1:13" x14ac:dyDescent="0.25">
      <c r="A11774" t="s">
        <v>13425</v>
      </c>
      <c r="B11774" t="s">
        <v>6381</v>
      </c>
      <c r="C11774" s="2">
        <f t="shared" si="549"/>
        <v>4</v>
      </c>
      <c r="D11774" t="s">
        <v>12</v>
      </c>
      <c r="E11774" t="s">
        <v>2207</v>
      </c>
      <c r="F11774">
        <v>15</v>
      </c>
      <c r="G11774" t="str">
        <f t="shared" si="550"/>
        <v>Medium</v>
      </c>
      <c r="H11774" t="s">
        <v>4</v>
      </c>
      <c r="I11774" t="str">
        <f>IFERROR(VLOOKUP(A11774,sponsored_animals!$A$1:$C$2143,1,TRUE),0)</f>
        <v>0ea863dbf1123f</v>
      </c>
      <c r="J11774">
        <f>VLOOKUP(H11774,location_costs!$A$1:$B$6,2,FALSE)</f>
        <v>110</v>
      </c>
      <c r="K11774" t="str">
        <f t="shared" si="551"/>
        <v>Dog_Medium</v>
      </c>
      <c r="L11774">
        <f>VLOOKUP(K11774,size_costs!$D$1:$E$10,2,FALSE)</f>
        <v>150</v>
      </c>
      <c r="M11774">
        <f>VLOOKUP(C11774,age_costs!$A$1:$B$52,2,FALSE)</f>
        <v>0</v>
      </c>
    </row>
    <row r="11775" spans="1:13" x14ac:dyDescent="0.25">
      <c r="A11775" t="s">
        <v>13426</v>
      </c>
      <c r="B11775" t="s">
        <v>14756</v>
      </c>
      <c r="C11775" s="2">
        <f t="shared" si="549"/>
        <v>10</v>
      </c>
      <c r="D11775" t="s">
        <v>12</v>
      </c>
      <c r="E11775" t="s">
        <v>2226</v>
      </c>
      <c r="F11775">
        <v>5</v>
      </c>
      <c r="G11775" t="str">
        <f t="shared" si="550"/>
        <v>Small</v>
      </c>
      <c r="H11775" t="s">
        <v>6</v>
      </c>
      <c r="I11775" t="str">
        <f>IFERROR(VLOOKUP(A11775,sponsored_animals!$A$1:$C$2143,1,TRUE),0)</f>
        <v>438efb0f97b6a3</v>
      </c>
      <c r="J11775">
        <f>VLOOKUP(H11775,location_costs!$A$1:$B$6,2,FALSE)</f>
        <v>135</v>
      </c>
      <c r="K11775" t="str">
        <f t="shared" si="551"/>
        <v>Dog_Small</v>
      </c>
      <c r="L11775">
        <f>VLOOKUP(K11775,size_costs!$D$1:$E$10,2,FALSE)</f>
        <v>125</v>
      </c>
      <c r="M11775">
        <f>VLOOKUP(C11775,age_costs!$A$1:$B$52,2,FALSE)</f>
        <v>150</v>
      </c>
    </row>
    <row r="11776" spans="1:13" x14ac:dyDescent="0.25">
      <c r="A11776" t="s">
        <v>13427</v>
      </c>
      <c r="B11776" t="s">
        <v>4646</v>
      </c>
      <c r="C11776" s="2">
        <f t="shared" si="549"/>
        <v>6</v>
      </c>
      <c r="D11776" t="s">
        <v>19</v>
      </c>
      <c r="E11776" t="s">
        <v>2266</v>
      </c>
      <c r="F11776">
        <v>3</v>
      </c>
      <c r="G11776" t="str">
        <f t="shared" si="550"/>
        <v>Small</v>
      </c>
      <c r="H11776" t="s">
        <v>6</v>
      </c>
      <c r="I11776" t="str">
        <f>IFERROR(VLOOKUP(A11776,sponsored_animals!$A$1:$C$2143,1,TRUE),0)</f>
        <v>36806649e5722d</v>
      </c>
      <c r="J11776">
        <f>VLOOKUP(H11776,location_costs!$A$1:$B$6,2,FALSE)</f>
        <v>135</v>
      </c>
      <c r="K11776" t="str">
        <f t="shared" si="551"/>
        <v>Cat_Small</v>
      </c>
      <c r="L11776">
        <f>VLOOKUP(K11776,size_costs!$D$1:$E$10,2,FALSE)</f>
        <v>100</v>
      </c>
      <c r="M11776">
        <f>VLOOKUP(C11776,age_costs!$A$1:$B$52,2,FALSE)</f>
        <v>100</v>
      </c>
    </row>
    <row r="11777" spans="1:13" x14ac:dyDescent="0.25">
      <c r="A11777" t="s">
        <v>13428</v>
      </c>
      <c r="B11777" t="s">
        <v>13610</v>
      </c>
      <c r="C11777" s="2">
        <f t="shared" si="549"/>
        <v>9</v>
      </c>
      <c r="D11777" t="s">
        <v>19</v>
      </c>
      <c r="E11777" t="s">
        <v>2210</v>
      </c>
      <c r="F11777">
        <v>9</v>
      </c>
      <c r="G11777" t="str">
        <f t="shared" si="550"/>
        <v>Large</v>
      </c>
      <c r="H11777" t="s">
        <v>7</v>
      </c>
      <c r="I11777" t="str">
        <f>IFERROR(VLOOKUP(A11777,sponsored_animals!$A$1:$C$2143,1,TRUE),0)</f>
        <v>d40d0d9a6a4451</v>
      </c>
      <c r="J11777">
        <f>VLOOKUP(H11777,location_costs!$A$1:$B$6,2,FALSE)</f>
        <v>100</v>
      </c>
      <c r="K11777" t="str">
        <f t="shared" si="551"/>
        <v>Cat_Large</v>
      </c>
      <c r="L11777">
        <f>VLOOKUP(K11777,size_costs!$D$1:$E$10,2,FALSE)</f>
        <v>140</v>
      </c>
      <c r="M11777">
        <f>VLOOKUP(C11777,age_costs!$A$1:$B$52,2,FALSE)</f>
        <v>150</v>
      </c>
    </row>
    <row r="11778" spans="1:13" x14ac:dyDescent="0.25">
      <c r="A11778" t="s">
        <v>13429</v>
      </c>
      <c r="B11778" t="s">
        <v>14881</v>
      </c>
      <c r="C11778" s="2">
        <f t="shared" si="549"/>
        <v>4</v>
      </c>
      <c r="D11778" t="s">
        <v>19</v>
      </c>
      <c r="E11778" t="s">
        <v>2311</v>
      </c>
      <c r="F11778">
        <v>6.5</v>
      </c>
      <c r="G11778" t="str">
        <f t="shared" si="550"/>
        <v>Medium</v>
      </c>
      <c r="H11778" t="s">
        <v>5</v>
      </c>
      <c r="I11778" t="str">
        <f>IFERROR(VLOOKUP(A11778,sponsored_animals!$A$1:$C$2143,1,TRUE),0)</f>
        <v>7c0c3e04e6a4d4</v>
      </c>
      <c r="J11778">
        <f>VLOOKUP(H11778,location_costs!$A$1:$B$6,2,FALSE)</f>
        <v>140</v>
      </c>
      <c r="K11778" t="str">
        <f t="shared" si="551"/>
        <v>Cat_Medium</v>
      </c>
      <c r="L11778">
        <f>VLOOKUP(K11778,size_costs!$D$1:$E$10,2,FALSE)</f>
        <v>120</v>
      </c>
      <c r="M11778">
        <f>VLOOKUP(C11778,age_costs!$A$1:$B$52,2,FALSE)</f>
        <v>0</v>
      </c>
    </row>
    <row r="11779" spans="1:13" x14ac:dyDescent="0.25">
      <c r="A11779" t="s">
        <v>13430</v>
      </c>
      <c r="B11779" t="s">
        <v>15761</v>
      </c>
      <c r="C11779" s="2">
        <f t="shared" ref="C11779:C11842" si="552">ROUND(YEARFRAC(B11779,"31/12/2021"),0)</f>
        <v>3</v>
      </c>
      <c r="D11779" t="s">
        <v>19</v>
      </c>
      <c r="E11779" t="s">
        <v>2369</v>
      </c>
      <c r="F11779">
        <v>6</v>
      </c>
      <c r="G11779" t="str">
        <f t="shared" ref="G11779:G11842" si="553">IF(AND(D11779="Dog",F11779&lt;=10),"Small",IF(AND(D11779="Dog",F11779&gt;10,F11779&lt;=30),"Medium",IF(AND(D11779="Dog",F11779&gt;30),"Large",IF(AND(D11779="Cat",F11779&lt;=5),"Small",IF(AND(D11779="Cat",F11779&gt;5,F11779&lt;=7),"Medium",IF(AND(D11779="Cat",F11779&gt;=7),"Large",IF(AND(D11779="Bird",F11779&lt;=0.7),"Small",IF(AND(D11779="Bird",F11779&gt;0.7,F11779&lt;=1.1),"Medium",IF(AND(D11779="Bird",F11779&gt;1.1),"Large","Erro")))))))))</f>
        <v>Medium</v>
      </c>
      <c r="H11779" t="s">
        <v>7</v>
      </c>
      <c r="I11779" t="str">
        <f>IFERROR(VLOOKUP(A11779,sponsored_animals!$A$1:$C$2143,1,TRUE),0)</f>
        <v>7c0c3e04e6a4d4</v>
      </c>
      <c r="J11779">
        <f>VLOOKUP(H11779,location_costs!$A$1:$B$6,2,FALSE)</f>
        <v>100</v>
      </c>
      <c r="K11779" t="str">
        <f t="shared" ref="K11779:K11842" si="554">D11779&amp;"_"&amp;G11779</f>
        <v>Cat_Medium</v>
      </c>
      <c r="L11779">
        <f>VLOOKUP(K11779,size_costs!$D$1:$E$10,2,FALSE)</f>
        <v>120</v>
      </c>
      <c r="M11779">
        <f>VLOOKUP(C11779,age_costs!$A$1:$B$52,2,FALSE)</f>
        <v>0</v>
      </c>
    </row>
    <row r="11780" spans="1:13" x14ac:dyDescent="0.25">
      <c r="A11780" t="s">
        <v>13431</v>
      </c>
      <c r="B11780" t="s">
        <v>7528</v>
      </c>
      <c r="C11780" s="2">
        <f t="shared" si="552"/>
        <v>4</v>
      </c>
      <c r="D11780" t="s">
        <v>12</v>
      </c>
      <c r="E11780" t="s">
        <v>2207</v>
      </c>
      <c r="F11780">
        <v>21</v>
      </c>
      <c r="G11780" t="str">
        <f t="shared" si="553"/>
        <v>Medium</v>
      </c>
      <c r="H11780" t="s">
        <v>3</v>
      </c>
      <c r="I11780" t="str">
        <f>IFERROR(VLOOKUP(A11780,sponsored_animals!$A$1:$C$2143,1,TRUE),0)</f>
        <v>178f1189a06b68</v>
      </c>
      <c r="J11780">
        <f>VLOOKUP(H11780,location_costs!$A$1:$B$6,2,FALSE)</f>
        <v>120</v>
      </c>
      <c r="K11780" t="str">
        <f t="shared" si="554"/>
        <v>Dog_Medium</v>
      </c>
      <c r="L11780">
        <f>VLOOKUP(K11780,size_costs!$D$1:$E$10,2,FALSE)</f>
        <v>150</v>
      </c>
      <c r="M11780">
        <f>VLOOKUP(C11780,age_costs!$A$1:$B$52,2,FALSE)</f>
        <v>0</v>
      </c>
    </row>
    <row r="11781" spans="1:13" x14ac:dyDescent="0.25">
      <c r="A11781" t="s">
        <v>13432</v>
      </c>
      <c r="B11781" t="s">
        <v>4136</v>
      </c>
      <c r="C11781" s="2">
        <f t="shared" si="552"/>
        <v>5</v>
      </c>
      <c r="D11781" t="s">
        <v>19</v>
      </c>
      <c r="E11781" t="s">
        <v>2207</v>
      </c>
      <c r="F11781">
        <v>6.5</v>
      </c>
      <c r="G11781" t="str">
        <f t="shared" si="553"/>
        <v>Medium</v>
      </c>
      <c r="H11781" t="s">
        <v>5</v>
      </c>
      <c r="I11781" t="str">
        <f>IFERROR(VLOOKUP(A11781,sponsored_animals!$A$1:$C$2143,1,TRUE),0)</f>
        <v>36806649e5722d</v>
      </c>
      <c r="J11781">
        <f>VLOOKUP(H11781,location_costs!$A$1:$B$6,2,FALSE)</f>
        <v>140</v>
      </c>
      <c r="K11781" t="str">
        <f t="shared" si="554"/>
        <v>Cat_Medium</v>
      </c>
      <c r="L11781">
        <f>VLOOKUP(K11781,size_costs!$D$1:$E$10,2,FALSE)</f>
        <v>120</v>
      </c>
      <c r="M11781">
        <f>VLOOKUP(C11781,age_costs!$A$1:$B$52,2,FALSE)</f>
        <v>100</v>
      </c>
    </row>
    <row r="11782" spans="1:13" x14ac:dyDescent="0.25">
      <c r="A11782" t="s">
        <v>13433</v>
      </c>
      <c r="B11782" t="s">
        <v>5575</v>
      </c>
      <c r="C11782" s="2">
        <f t="shared" si="552"/>
        <v>3</v>
      </c>
      <c r="D11782" t="s">
        <v>12</v>
      </c>
      <c r="E11782" t="s">
        <v>4781</v>
      </c>
      <c r="F11782">
        <v>9</v>
      </c>
      <c r="G11782" t="str">
        <f t="shared" si="553"/>
        <v>Small</v>
      </c>
      <c r="H11782" t="s">
        <v>6</v>
      </c>
      <c r="I11782">
        <f>IFERROR(VLOOKUP(A11782,sponsored_animals!$A$1:$C$2143,1,TRUE),0)</f>
        <v>0</v>
      </c>
      <c r="J11782">
        <f>VLOOKUP(H11782,location_costs!$A$1:$B$6,2,FALSE)</f>
        <v>135</v>
      </c>
      <c r="K11782" t="str">
        <f t="shared" si="554"/>
        <v>Dog_Small</v>
      </c>
      <c r="L11782">
        <f>VLOOKUP(K11782,size_costs!$D$1:$E$10,2,FALSE)</f>
        <v>125</v>
      </c>
      <c r="M11782">
        <f>VLOOKUP(C11782,age_costs!$A$1:$B$52,2,FALSE)</f>
        <v>0</v>
      </c>
    </row>
    <row r="11783" spans="1:13" x14ac:dyDescent="0.25">
      <c r="A11783" t="s">
        <v>13434</v>
      </c>
      <c r="B11783" t="s">
        <v>16342</v>
      </c>
      <c r="C11783" s="2">
        <f t="shared" si="552"/>
        <v>17</v>
      </c>
      <c r="D11783" t="s">
        <v>19</v>
      </c>
      <c r="E11783" t="s">
        <v>2210</v>
      </c>
      <c r="F11783">
        <v>2</v>
      </c>
      <c r="G11783" t="str">
        <f t="shared" si="553"/>
        <v>Small</v>
      </c>
      <c r="H11783" t="s">
        <v>3</v>
      </c>
      <c r="I11783" t="str">
        <f>IFERROR(VLOOKUP(A11783,sponsored_animals!$A$1:$C$2143,1,TRUE),0)</f>
        <v>b14069999a0ee6</v>
      </c>
      <c r="J11783">
        <f>VLOOKUP(H11783,location_costs!$A$1:$B$6,2,FALSE)</f>
        <v>120</v>
      </c>
      <c r="K11783" t="str">
        <f t="shared" si="554"/>
        <v>Cat_Small</v>
      </c>
      <c r="L11783">
        <f>VLOOKUP(K11783,size_costs!$D$1:$E$10,2,FALSE)</f>
        <v>100</v>
      </c>
      <c r="M11783">
        <f>VLOOKUP(C11783,age_costs!$A$1:$B$52,2,FALSE)</f>
        <v>300</v>
      </c>
    </row>
    <row r="11784" spans="1:13" x14ac:dyDescent="0.25">
      <c r="A11784" t="s">
        <v>586</v>
      </c>
      <c r="B11784" t="s">
        <v>15266</v>
      </c>
      <c r="C11784" s="2">
        <f t="shared" si="552"/>
        <v>7</v>
      </c>
      <c r="D11784" t="s">
        <v>12</v>
      </c>
      <c r="E11784" t="s">
        <v>2182</v>
      </c>
      <c r="F11784">
        <v>12</v>
      </c>
      <c r="G11784" t="str">
        <f t="shared" si="553"/>
        <v>Medium</v>
      </c>
      <c r="H11784" t="s">
        <v>6</v>
      </c>
      <c r="I11784" t="str">
        <f>IFERROR(VLOOKUP(A11784,sponsored_animals!$A$1:$C$2143,1,TRUE),0)</f>
        <v>b14069999a0ee6</v>
      </c>
      <c r="J11784">
        <f>VLOOKUP(H11784,location_costs!$A$1:$B$6,2,FALSE)</f>
        <v>135</v>
      </c>
      <c r="K11784" t="str">
        <f t="shared" si="554"/>
        <v>Dog_Medium</v>
      </c>
      <c r="L11784">
        <f>VLOOKUP(K11784,size_costs!$D$1:$E$10,2,FALSE)</f>
        <v>150</v>
      </c>
      <c r="M11784">
        <f>VLOOKUP(C11784,age_costs!$A$1:$B$52,2,FALSE)</f>
        <v>100</v>
      </c>
    </row>
    <row r="11785" spans="1:13" x14ac:dyDescent="0.25">
      <c r="A11785" t="s">
        <v>13435</v>
      </c>
      <c r="B11785" t="s">
        <v>8964</v>
      </c>
      <c r="C11785" s="2">
        <f t="shared" si="552"/>
        <v>9</v>
      </c>
      <c r="D11785" t="s">
        <v>12</v>
      </c>
      <c r="E11785" t="s">
        <v>2223</v>
      </c>
      <c r="F11785">
        <v>38</v>
      </c>
      <c r="G11785" t="str">
        <f t="shared" si="553"/>
        <v>Large</v>
      </c>
      <c r="H11785" t="s">
        <v>5</v>
      </c>
      <c r="I11785">
        <f>IFERROR(VLOOKUP(A11785,sponsored_animals!$A$1:$C$2143,1,TRUE),0)</f>
        <v>0</v>
      </c>
      <c r="J11785">
        <f>VLOOKUP(H11785,location_costs!$A$1:$B$6,2,FALSE)</f>
        <v>140</v>
      </c>
      <c r="K11785" t="str">
        <f t="shared" si="554"/>
        <v>Dog_Large</v>
      </c>
      <c r="L11785">
        <f>VLOOKUP(K11785,size_costs!$D$1:$E$10,2,FALSE)</f>
        <v>175</v>
      </c>
      <c r="M11785">
        <f>VLOOKUP(C11785,age_costs!$A$1:$B$52,2,FALSE)</f>
        <v>150</v>
      </c>
    </row>
    <row r="11786" spans="1:13" x14ac:dyDescent="0.25">
      <c r="A11786" t="s">
        <v>13436</v>
      </c>
      <c r="B11786" t="s">
        <v>13788</v>
      </c>
      <c r="C11786" s="2">
        <f t="shared" si="552"/>
        <v>7</v>
      </c>
      <c r="D11786" t="s">
        <v>12</v>
      </c>
      <c r="E11786" t="s">
        <v>2207</v>
      </c>
      <c r="F11786">
        <v>33</v>
      </c>
      <c r="G11786" t="str">
        <f t="shared" si="553"/>
        <v>Large</v>
      </c>
      <c r="H11786" t="s">
        <v>4</v>
      </c>
      <c r="I11786" t="str">
        <f>IFERROR(VLOOKUP(A11786,sponsored_animals!$A$1:$C$2143,1,TRUE),0)</f>
        <v>178f1189a06b68</v>
      </c>
      <c r="J11786">
        <f>VLOOKUP(H11786,location_costs!$A$1:$B$6,2,FALSE)</f>
        <v>110</v>
      </c>
      <c r="K11786" t="str">
        <f t="shared" si="554"/>
        <v>Dog_Large</v>
      </c>
      <c r="L11786">
        <f>VLOOKUP(K11786,size_costs!$D$1:$E$10,2,FALSE)</f>
        <v>175</v>
      </c>
      <c r="M11786">
        <f>VLOOKUP(C11786,age_costs!$A$1:$B$52,2,FALSE)</f>
        <v>100</v>
      </c>
    </row>
    <row r="11787" spans="1:13" x14ac:dyDescent="0.25">
      <c r="A11787" t="s">
        <v>13437</v>
      </c>
      <c r="B11787" t="s">
        <v>4069</v>
      </c>
      <c r="C11787" s="2">
        <f t="shared" si="552"/>
        <v>7</v>
      </c>
      <c r="D11787" t="s">
        <v>12</v>
      </c>
      <c r="E11787" t="s">
        <v>2190</v>
      </c>
      <c r="F11787">
        <v>14</v>
      </c>
      <c r="G11787" t="str">
        <f t="shared" si="553"/>
        <v>Medium</v>
      </c>
      <c r="H11787" t="s">
        <v>7</v>
      </c>
      <c r="I11787">
        <f>IFERROR(VLOOKUP(A11787,sponsored_animals!$A$1:$C$2143,1,TRUE),0)</f>
        <v>0</v>
      </c>
      <c r="J11787">
        <f>VLOOKUP(H11787,location_costs!$A$1:$B$6,2,FALSE)</f>
        <v>100</v>
      </c>
      <c r="K11787" t="str">
        <f t="shared" si="554"/>
        <v>Dog_Medium</v>
      </c>
      <c r="L11787">
        <f>VLOOKUP(K11787,size_costs!$D$1:$E$10,2,FALSE)</f>
        <v>150</v>
      </c>
      <c r="M11787">
        <f>VLOOKUP(C11787,age_costs!$A$1:$B$52,2,FALSE)</f>
        <v>100</v>
      </c>
    </row>
    <row r="11788" spans="1:13" x14ac:dyDescent="0.25">
      <c r="A11788" t="s">
        <v>13439</v>
      </c>
      <c r="B11788" t="s">
        <v>7699</v>
      </c>
      <c r="C11788" s="2">
        <f t="shared" si="552"/>
        <v>4</v>
      </c>
      <c r="D11788" t="s">
        <v>12</v>
      </c>
      <c r="E11788" t="s">
        <v>2186</v>
      </c>
      <c r="F11788">
        <v>46</v>
      </c>
      <c r="G11788" t="str">
        <f t="shared" si="553"/>
        <v>Large</v>
      </c>
      <c r="H11788" t="s">
        <v>4</v>
      </c>
      <c r="I11788" t="str">
        <f>IFERROR(VLOOKUP(A11788,sponsored_animals!$A$1:$C$2143,1,TRUE),0)</f>
        <v>6951b98e9cb314</v>
      </c>
      <c r="J11788">
        <f>VLOOKUP(H11788,location_costs!$A$1:$B$6,2,FALSE)</f>
        <v>110</v>
      </c>
      <c r="K11788" t="str">
        <f t="shared" si="554"/>
        <v>Dog_Large</v>
      </c>
      <c r="L11788">
        <f>VLOOKUP(K11788,size_costs!$D$1:$E$10,2,FALSE)</f>
        <v>175</v>
      </c>
      <c r="M11788">
        <f>VLOOKUP(C11788,age_costs!$A$1:$B$52,2,FALSE)</f>
        <v>0</v>
      </c>
    </row>
    <row r="11789" spans="1:13" x14ac:dyDescent="0.25">
      <c r="A11789" t="s">
        <v>1997</v>
      </c>
      <c r="B11789" t="s">
        <v>2450</v>
      </c>
      <c r="C11789" s="2">
        <f t="shared" si="552"/>
        <v>3</v>
      </c>
      <c r="D11789" t="s">
        <v>19</v>
      </c>
      <c r="E11789" t="s">
        <v>2182</v>
      </c>
      <c r="F11789">
        <v>6</v>
      </c>
      <c r="G11789" t="str">
        <f t="shared" si="553"/>
        <v>Medium</v>
      </c>
      <c r="H11789" t="s">
        <v>5</v>
      </c>
      <c r="I11789" t="str">
        <f>IFERROR(VLOOKUP(A11789,sponsored_animals!$A$1:$C$2143,1,TRUE),0)</f>
        <v>36806649e5722d</v>
      </c>
      <c r="J11789">
        <f>VLOOKUP(H11789,location_costs!$A$1:$B$6,2,FALSE)</f>
        <v>140</v>
      </c>
      <c r="K11789" t="str">
        <f t="shared" si="554"/>
        <v>Cat_Medium</v>
      </c>
      <c r="L11789">
        <f>VLOOKUP(K11789,size_costs!$D$1:$E$10,2,FALSE)</f>
        <v>120</v>
      </c>
      <c r="M11789">
        <f>VLOOKUP(C11789,age_costs!$A$1:$B$52,2,FALSE)</f>
        <v>0</v>
      </c>
    </row>
    <row r="11790" spans="1:13" x14ac:dyDescent="0.25">
      <c r="A11790" t="s">
        <v>348</v>
      </c>
      <c r="B11790" t="s">
        <v>2714</v>
      </c>
      <c r="C11790" s="2">
        <f t="shared" si="552"/>
        <v>7</v>
      </c>
      <c r="D11790" t="s">
        <v>12</v>
      </c>
      <c r="E11790" t="s">
        <v>2325</v>
      </c>
      <c r="F11790">
        <v>41</v>
      </c>
      <c r="G11790" t="str">
        <f t="shared" si="553"/>
        <v>Large</v>
      </c>
      <c r="H11790" t="s">
        <v>3</v>
      </c>
      <c r="I11790" t="str">
        <f>IFERROR(VLOOKUP(A11790,sponsored_animals!$A$1:$C$2143,1,TRUE),0)</f>
        <v>b14069999a0ee6</v>
      </c>
      <c r="J11790">
        <f>VLOOKUP(H11790,location_costs!$A$1:$B$6,2,FALSE)</f>
        <v>120</v>
      </c>
      <c r="K11790" t="str">
        <f t="shared" si="554"/>
        <v>Dog_Large</v>
      </c>
      <c r="L11790">
        <f>VLOOKUP(K11790,size_costs!$D$1:$E$10,2,FALSE)</f>
        <v>175</v>
      </c>
      <c r="M11790">
        <f>VLOOKUP(C11790,age_costs!$A$1:$B$52,2,FALSE)</f>
        <v>100</v>
      </c>
    </row>
    <row r="11791" spans="1:13" x14ac:dyDescent="0.25">
      <c r="A11791" t="s">
        <v>13440</v>
      </c>
      <c r="B11791" t="s">
        <v>15410</v>
      </c>
      <c r="C11791" s="2">
        <f t="shared" si="552"/>
        <v>9</v>
      </c>
      <c r="D11791" t="s">
        <v>19</v>
      </c>
      <c r="E11791" t="s">
        <v>2350</v>
      </c>
      <c r="F11791">
        <v>10</v>
      </c>
      <c r="G11791" t="str">
        <f t="shared" si="553"/>
        <v>Large</v>
      </c>
      <c r="H11791" t="s">
        <v>6</v>
      </c>
      <c r="I11791" t="str">
        <f>IFERROR(VLOOKUP(A11791,sponsored_animals!$A$1:$C$2143,1,TRUE),0)</f>
        <v>d40d0d9a6a4451</v>
      </c>
      <c r="J11791">
        <f>VLOOKUP(H11791,location_costs!$A$1:$B$6,2,FALSE)</f>
        <v>135</v>
      </c>
      <c r="K11791" t="str">
        <f t="shared" si="554"/>
        <v>Cat_Large</v>
      </c>
      <c r="L11791">
        <f>VLOOKUP(K11791,size_costs!$D$1:$E$10,2,FALSE)</f>
        <v>140</v>
      </c>
      <c r="M11791">
        <f>VLOOKUP(C11791,age_costs!$A$1:$B$52,2,FALSE)</f>
        <v>150</v>
      </c>
    </row>
    <row r="11792" spans="1:13" x14ac:dyDescent="0.25">
      <c r="A11792" t="s">
        <v>13441</v>
      </c>
      <c r="B11792" t="s">
        <v>4914</v>
      </c>
      <c r="C11792" s="2">
        <f t="shared" si="552"/>
        <v>8</v>
      </c>
      <c r="D11792" t="s">
        <v>12</v>
      </c>
      <c r="E11792" t="s">
        <v>2615</v>
      </c>
      <c r="F11792">
        <v>19</v>
      </c>
      <c r="G11792" t="str">
        <f t="shared" si="553"/>
        <v>Medium</v>
      </c>
      <c r="H11792" t="s">
        <v>4</v>
      </c>
      <c r="I11792" t="str">
        <f>IFERROR(VLOOKUP(A11792,sponsored_animals!$A$1:$C$2143,1,TRUE),0)</f>
        <v>36806649e5722d</v>
      </c>
      <c r="J11792">
        <f>VLOOKUP(H11792,location_costs!$A$1:$B$6,2,FALSE)</f>
        <v>110</v>
      </c>
      <c r="K11792" t="str">
        <f t="shared" si="554"/>
        <v>Dog_Medium</v>
      </c>
      <c r="L11792">
        <f>VLOOKUP(K11792,size_costs!$D$1:$E$10,2,FALSE)</f>
        <v>150</v>
      </c>
      <c r="M11792">
        <f>VLOOKUP(C11792,age_costs!$A$1:$B$52,2,FALSE)</f>
        <v>150</v>
      </c>
    </row>
    <row r="11793" spans="1:13" x14ac:dyDescent="0.25">
      <c r="A11793" t="s">
        <v>13442</v>
      </c>
      <c r="B11793" t="s">
        <v>16085</v>
      </c>
      <c r="C11793" s="2">
        <f t="shared" si="552"/>
        <v>11</v>
      </c>
      <c r="D11793" t="s">
        <v>12</v>
      </c>
      <c r="E11793" t="s">
        <v>2233</v>
      </c>
      <c r="F11793">
        <v>47</v>
      </c>
      <c r="G11793" t="str">
        <f t="shared" si="553"/>
        <v>Large</v>
      </c>
      <c r="H11793" t="s">
        <v>4</v>
      </c>
      <c r="I11793">
        <f>IFERROR(VLOOKUP(A11793,sponsored_animals!$A$1:$C$2143,1,TRUE),0)</f>
        <v>0</v>
      </c>
      <c r="J11793">
        <f>VLOOKUP(H11793,location_costs!$A$1:$B$6,2,FALSE)</f>
        <v>110</v>
      </c>
      <c r="K11793" t="str">
        <f t="shared" si="554"/>
        <v>Dog_Large</v>
      </c>
      <c r="L11793">
        <f>VLOOKUP(K11793,size_costs!$D$1:$E$10,2,FALSE)</f>
        <v>175</v>
      </c>
      <c r="M11793">
        <f>VLOOKUP(C11793,age_costs!$A$1:$B$52,2,FALSE)</f>
        <v>150</v>
      </c>
    </row>
    <row r="11794" spans="1:13" x14ac:dyDescent="0.25">
      <c r="A11794" t="s">
        <v>13443</v>
      </c>
      <c r="B11794" t="s">
        <v>9852</v>
      </c>
      <c r="C11794" s="2">
        <f t="shared" si="552"/>
        <v>11</v>
      </c>
      <c r="D11794" t="s">
        <v>12</v>
      </c>
      <c r="E11794" t="s">
        <v>2180</v>
      </c>
      <c r="F11794">
        <v>15</v>
      </c>
      <c r="G11794" t="str">
        <f t="shared" si="553"/>
        <v>Medium</v>
      </c>
      <c r="H11794" t="s">
        <v>5</v>
      </c>
      <c r="I11794" t="str">
        <f>IFERROR(VLOOKUP(A11794,sponsored_animals!$A$1:$C$2143,1,TRUE),0)</f>
        <v>f3de00c24336c4</v>
      </c>
      <c r="J11794">
        <f>VLOOKUP(H11794,location_costs!$A$1:$B$6,2,FALSE)</f>
        <v>140</v>
      </c>
      <c r="K11794" t="str">
        <f t="shared" si="554"/>
        <v>Dog_Medium</v>
      </c>
      <c r="L11794">
        <f>VLOOKUP(K11794,size_costs!$D$1:$E$10,2,FALSE)</f>
        <v>150</v>
      </c>
      <c r="M11794">
        <f>VLOOKUP(C11794,age_costs!$A$1:$B$52,2,FALSE)</f>
        <v>150</v>
      </c>
    </row>
    <row r="11795" spans="1:13" x14ac:dyDescent="0.25">
      <c r="A11795" t="s">
        <v>13445</v>
      </c>
      <c r="B11795" t="s">
        <v>16228</v>
      </c>
      <c r="C11795" s="2">
        <f t="shared" si="552"/>
        <v>13</v>
      </c>
      <c r="D11795" t="s">
        <v>12</v>
      </c>
      <c r="E11795" t="s">
        <v>2186</v>
      </c>
      <c r="F11795">
        <v>31.5</v>
      </c>
      <c r="G11795" t="str">
        <f t="shared" si="553"/>
        <v>Large</v>
      </c>
      <c r="H11795" t="s">
        <v>6</v>
      </c>
      <c r="I11795" t="str">
        <f>IFERROR(VLOOKUP(A11795,sponsored_animals!$A$1:$C$2143,1,TRUE),0)</f>
        <v>36806649e5722d</v>
      </c>
      <c r="J11795">
        <f>VLOOKUP(H11795,location_costs!$A$1:$B$6,2,FALSE)</f>
        <v>135</v>
      </c>
      <c r="K11795" t="str">
        <f t="shared" si="554"/>
        <v>Dog_Large</v>
      </c>
      <c r="L11795">
        <f>VLOOKUP(K11795,size_costs!$D$1:$E$10,2,FALSE)</f>
        <v>175</v>
      </c>
      <c r="M11795">
        <f>VLOOKUP(C11795,age_costs!$A$1:$B$52,2,FALSE)</f>
        <v>200</v>
      </c>
    </row>
    <row r="11796" spans="1:13" x14ac:dyDescent="0.25">
      <c r="A11796" t="s">
        <v>13446</v>
      </c>
      <c r="B11796" t="s">
        <v>4747</v>
      </c>
      <c r="C11796" s="2">
        <f t="shared" si="552"/>
        <v>3</v>
      </c>
      <c r="D11796" t="s">
        <v>19</v>
      </c>
      <c r="E11796" t="s">
        <v>2207</v>
      </c>
      <c r="F11796">
        <v>6.5</v>
      </c>
      <c r="G11796" t="str">
        <f t="shared" si="553"/>
        <v>Medium</v>
      </c>
      <c r="H11796" t="s">
        <v>3</v>
      </c>
      <c r="I11796" t="str">
        <f>IFERROR(VLOOKUP(A11796,sponsored_animals!$A$1:$C$2143,1,TRUE),0)</f>
        <v>36806649e5722d</v>
      </c>
      <c r="J11796">
        <f>VLOOKUP(H11796,location_costs!$A$1:$B$6,2,FALSE)</f>
        <v>120</v>
      </c>
      <c r="K11796" t="str">
        <f t="shared" si="554"/>
        <v>Cat_Medium</v>
      </c>
      <c r="L11796">
        <f>VLOOKUP(K11796,size_costs!$D$1:$E$10,2,FALSE)</f>
        <v>120</v>
      </c>
      <c r="M11796">
        <f>VLOOKUP(C11796,age_costs!$A$1:$B$52,2,FALSE)</f>
        <v>0</v>
      </c>
    </row>
    <row r="11797" spans="1:13" x14ac:dyDescent="0.25">
      <c r="A11797" t="s">
        <v>13447</v>
      </c>
      <c r="B11797" t="s">
        <v>14683</v>
      </c>
      <c r="C11797" s="2">
        <f t="shared" si="552"/>
        <v>8</v>
      </c>
      <c r="D11797" t="s">
        <v>12</v>
      </c>
      <c r="E11797" t="s">
        <v>2785</v>
      </c>
      <c r="F11797">
        <v>20</v>
      </c>
      <c r="G11797" t="str">
        <f t="shared" si="553"/>
        <v>Medium</v>
      </c>
      <c r="H11797" t="s">
        <v>7</v>
      </c>
      <c r="I11797" t="str">
        <f>IFERROR(VLOOKUP(A11797,sponsored_animals!$A$1:$C$2143,1,TRUE),0)</f>
        <v>36806649e5722d</v>
      </c>
      <c r="J11797">
        <f>VLOOKUP(H11797,location_costs!$A$1:$B$6,2,FALSE)</f>
        <v>100</v>
      </c>
      <c r="K11797" t="str">
        <f t="shared" si="554"/>
        <v>Dog_Medium</v>
      </c>
      <c r="L11797">
        <f>VLOOKUP(K11797,size_costs!$D$1:$E$10,2,FALSE)</f>
        <v>150</v>
      </c>
      <c r="M11797">
        <f>VLOOKUP(C11797,age_costs!$A$1:$B$52,2,FALSE)</f>
        <v>150</v>
      </c>
    </row>
    <row r="11798" spans="1:13" x14ac:dyDescent="0.25">
      <c r="A11798" t="s">
        <v>13448</v>
      </c>
      <c r="B11798" t="s">
        <v>16037</v>
      </c>
      <c r="C11798" s="2">
        <f t="shared" si="552"/>
        <v>6</v>
      </c>
      <c r="D11798" t="s">
        <v>12</v>
      </c>
      <c r="E11798" t="s">
        <v>2182</v>
      </c>
      <c r="F11798">
        <v>25</v>
      </c>
      <c r="G11798" t="str">
        <f t="shared" si="553"/>
        <v>Medium</v>
      </c>
      <c r="H11798" t="s">
        <v>5</v>
      </c>
      <c r="I11798" t="str">
        <f>IFERROR(VLOOKUP(A11798,sponsored_animals!$A$1:$C$2143,1,TRUE),0)</f>
        <v>b14069999a0ee6</v>
      </c>
      <c r="J11798">
        <f>VLOOKUP(H11798,location_costs!$A$1:$B$6,2,FALSE)</f>
        <v>140</v>
      </c>
      <c r="K11798" t="str">
        <f t="shared" si="554"/>
        <v>Dog_Medium</v>
      </c>
      <c r="L11798">
        <f>VLOOKUP(K11798,size_costs!$D$1:$E$10,2,FALSE)</f>
        <v>150</v>
      </c>
      <c r="M11798">
        <f>VLOOKUP(C11798,age_costs!$A$1:$B$52,2,FALSE)</f>
        <v>100</v>
      </c>
    </row>
    <row r="11799" spans="1:13" x14ac:dyDescent="0.25">
      <c r="A11799" t="s">
        <v>13449</v>
      </c>
      <c r="B11799" t="s">
        <v>16493</v>
      </c>
      <c r="C11799" s="2">
        <f t="shared" si="552"/>
        <v>9</v>
      </c>
      <c r="D11799" t="s">
        <v>12</v>
      </c>
      <c r="E11799" t="s">
        <v>2332</v>
      </c>
      <c r="F11799">
        <v>46</v>
      </c>
      <c r="G11799" t="str">
        <f t="shared" si="553"/>
        <v>Large</v>
      </c>
      <c r="H11799" t="s">
        <v>5</v>
      </c>
      <c r="I11799">
        <f>IFERROR(VLOOKUP(A11799,sponsored_animals!$A$1:$C$2143,1,TRUE),0)</f>
        <v>0</v>
      </c>
      <c r="J11799">
        <f>VLOOKUP(H11799,location_costs!$A$1:$B$6,2,FALSE)</f>
        <v>140</v>
      </c>
      <c r="K11799" t="str">
        <f t="shared" si="554"/>
        <v>Dog_Large</v>
      </c>
      <c r="L11799">
        <f>VLOOKUP(K11799,size_costs!$D$1:$E$10,2,FALSE)</f>
        <v>175</v>
      </c>
      <c r="M11799">
        <f>VLOOKUP(C11799,age_costs!$A$1:$B$52,2,FALSE)</f>
        <v>150</v>
      </c>
    </row>
    <row r="11800" spans="1:13" x14ac:dyDescent="0.25">
      <c r="A11800" t="s">
        <v>13450</v>
      </c>
      <c r="B11800" t="s">
        <v>16068</v>
      </c>
      <c r="C11800" s="2">
        <f t="shared" si="552"/>
        <v>17</v>
      </c>
      <c r="D11800" t="s">
        <v>12</v>
      </c>
      <c r="E11800" t="s">
        <v>2186</v>
      </c>
      <c r="F11800">
        <v>18</v>
      </c>
      <c r="G11800" t="str">
        <f t="shared" si="553"/>
        <v>Medium</v>
      </c>
      <c r="H11800" t="s">
        <v>4</v>
      </c>
      <c r="I11800">
        <f>IFERROR(VLOOKUP(A11800,sponsored_animals!$A$1:$C$2143,1,TRUE),0)</f>
        <v>0</v>
      </c>
      <c r="J11800">
        <f>VLOOKUP(H11800,location_costs!$A$1:$B$6,2,FALSE)</f>
        <v>110</v>
      </c>
      <c r="K11800" t="str">
        <f t="shared" si="554"/>
        <v>Dog_Medium</v>
      </c>
      <c r="L11800">
        <f>VLOOKUP(K11800,size_costs!$D$1:$E$10,2,FALSE)</f>
        <v>150</v>
      </c>
      <c r="M11800">
        <f>VLOOKUP(C11800,age_costs!$A$1:$B$52,2,FALSE)</f>
        <v>300</v>
      </c>
    </row>
    <row r="11801" spans="1:13" x14ac:dyDescent="0.25">
      <c r="A11801" t="s">
        <v>13451</v>
      </c>
      <c r="B11801" t="s">
        <v>8024</v>
      </c>
      <c r="C11801" s="2">
        <f t="shared" si="552"/>
        <v>7</v>
      </c>
      <c r="D11801" t="s">
        <v>12</v>
      </c>
      <c r="E11801" t="s">
        <v>2294</v>
      </c>
      <c r="F11801">
        <v>25</v>
      </c>
      <c r="G11801" t="str">
        <f t="shared" si="553"/>
        <v>Medium</v>
      </c>
      <c r="H11801" t="s">
        <v>6</v>
      </c>
      <c r="I11801">
        <f>IFERROR(VLOOKUP(A11801,sponsored_animals!$A$1:$C$2143,1,TRUE),0)</f>
        <v>0</v>
      </c>
      <c r="J11801">
        <f>VLOOKUP(H11801,location_costs!$A$1:$B$6,2,FALSE)</f>
        <v>135</v>
      </c>
      <c r="K11801" t="str">
        <f t="shared" si="554"/>
        <v>Dog_Medium</v>
      </c>
      <c r="L11801">
        <f>VLOOKUP(K11801,size_costs!$D$1:$E$10,2,FALSE)</f>
        <v>150</v>
      </c>
      <c r="M11801">
        <f>VLOOKUP(C11801,age_costs!$A$1:$B$52,2,FALSE)</f>
        <v>100</v>
      </c>
    </row>
    <row r="11802" spans="1:13" x14ac:dyDescent="0.25">
      <c r="A11802" t="s">
        <v>13452</v>
      </c>
      <c r="B11802" t="s">
        <v>16494</v>
      </c>
      <c r="C11802" s="2">
        <f t="shared" si="552"/>
        <v>2</v>
      </c>
      <c r="D11802" t="s">
        <v>12</v>
      </c>
      <c r="E11802" t="s">
        <v>2322</v>
      </c>
      <c r="F11802">
        <v>28</v>
      </c>
      <c r="G11802" t="str">
        <f t="shared" si="553"/>
        <v>Medium</v>
      </c>
      <c r="H11802" t="s">
        <v>4</v>
      </c>
      <c r="I11802" t="str">
        <f>IFERROR(VLOOKUP(A11802,sponsored_animals!$A$1:$C$2143,1,TRUE),0)</f>
        <v>178f1189a06b68</v>
      </c>
      <c r="J11802">
        <f>VLOOKUP(H11802,location_costs!$A$1:$B$6,2,FALSE)</f>
        <v>110</v>
      </c>
      <c r="K11802" t="str">
        <f t="shared" si="554"/>
        <v>Dog_Medium</v>
      </c>
      <c r="L11802">
        <f>VLOOKUP(K11802,size_costs!$D$1:$E$10,2,FALSE)</f>
        <v>150</v>
      </c>
      <c r="M11802">
        <f>VLOOKUP(C11802,age_costs!$A$1:$B$52,2,FALSE)</f>
        <v>0</v>
      </c>
    </row>
    <row r="11803" spans="1:13" x14ac:dyDescent="0.25">
      <c r="A11803" t="s">
        <v>13453</v>
      </c>
      <c r="B11803" t="s">
        <v>9229</v>
      </c>
      <c r="C11803" s="2">
        <f t="shared" si="552"/>
        <v>9</v>
      </c>
      <c r="D11803" t="s">
        <v>12</v>
      </c>
      <c r="E11803" t="s">
        <v>2231</v>
      </c>
      <c r="F11803">
        <v>41</v>
      </c>
      <c r="G11803" t="str">
        <f t="shared" si="553"/>
        <v>Large</v>
      </c>
      <c r="H11803" t="s">
        <v>4</v>
      </c>
      <c r="I11803" t="str">
        <f>IFERROR(VLOOKUP(A11803,sponsored_animals!$A$1:$C$2143,1,TRUE),0)</f>
        <v>0ea863dbf1123f</v>
      </c>
      <c r="J11803">
        <f>VLOOKUP(H11803,location_costs!$A$1:$B$6,2,FALSE)</f>
        <v>110</v>
      </c>
      <c r="K11803" t="str">
        <f t="shared" si="554"/>
        <v>Dog_Large</v>
      </c>
      <c r="L11803">
        <f>VLOOKUP(K11803,size_costs!$D$1:$E$10,2,FALSE)</f>
        <v>175</v>
      </c>
      <c r="M11803">
        <f>VLOOKUP(C11803,age_costs!$A$1:$B$52,2,FALSE)</f>
        <v>150</v>
      </c>
    </row>
    <row r="11804" spans="1:13" x14ac:dyDescent="0.25">
      <c r="A11804" t="s">
        <v>13454</v>
      </c>
      <c r="B11804" t="s">
        <v>16146</v>
      </c>
      <c r="C11804" s="2">
        <f t="shared" si="552"/>
        <v>9</v>
      </c>
      <c r="D11804" t="s">
        <v>12</v>
      </c>
      <c r="E11804" t="s">
        <v>2186</v>
      </c>
      <c r="F11804">
        <v>8</v>
      </c>
      <c r="G11804" t="str">
        <f t="shared" si="553"/>
        <v>Small</v>
      </c>
      <c r="H11804" t="s">
        <v>4</v>
      </c>
      <c r="I11804" t="str">
        <f>IFERROR(VLOOKUP(A11804,sponsored_animals!$A$1:$C$2143,1,TRUE),0)</f>
        <v>214f8f6b359a1e</v>
      </c>
      <c r="J11804">
        <f>VLOOKUP(H11804,location_costs!$A$1:$B$6,2,FALSE)</f>
        <v>110</v>
      </c>
      <c r="K11804" t="str">
        <f t="shared" si="554"/>
        <v>Dog_Small</v>
      </c>
      <c r="L11804">
        <f>VLOOKUP(K11804,size_costs!$D$1:$E$10,2,FALSE)</f>
        <v>125</v>
      </c>
      <c r="M11804">
        <f>VLOOKUP(C11804,age_costs!$A$1:$B$52,2,FALSE)</f>
        <v>150</v>
      </c>
    </row>
    <row r="11805" spans="1:13" x14ac:dyDescent="0.25">
      <c r="A11805" t="s">
        <v>1204</v>
      </c>
      <c r="B11805" t="s">
        <v>3808</v>
      </c>
      <c r="C11805" s="2">
        <f t="shared" si="552"/>
        <v>7</v>
      </c>
      <c r="D11805" t="s">
        <v>19</v>
      </c>
      <c r="E11805" t="s">
        <v>2486</v>
      </c>
      <c r="F11805">
        <v>4</v>
      </c>
      <c r="G11805" t="str">
        <f t="shared" si="553"/>
        <v>Small</v>
      </c>
      <c r="H11805" t="s">
        <v>6</v>
      </c>
      <c r="I11805">
        <f>IFERROR(VLOOKUP(A11805,sponsored_animals!$A$1:$C$2143,1,TRUE),0)</f>
        <v>0</v>
      </c>
      <c r="J11805">
        <f>VLOOKUP(H11805,location_costs!$A$1:$B$6,2,FALSE)</f>
        <v>135</v>
      </c>
      <c r="K11805" t="str">
        <f t="shared" si="554"/>
        <v>Cat_Small</v>
      </c>
      <c r="L11805">
        <f>VLOOKUP(K11805,size_costs!$D$1:$E$10,2,FALSE)</f>
        <v>100</v>
      </c>
      <c r="M11805">
        <f>VLOOKUP(C11805,age_costs!$A$1:$B$52,2,FALSE)</f>
        <v>100</v>
      </c>
    </row>
    <row r="11806" spans="1:13" x14ac:dyDescent="0.25">
      <c r="A11806" t="s">
        <v>13455</v>
      </c>
      <c r="B11806" t="s">
        <v>14239</v>
      </c>
      <c r="C11806" s="2">
        <f t="shared" si="552"/>
        <v>3</v>
      </c>
      <c r="D11806" t="s">
        <v>12</v>
      </c>
      <c r="E11806" t="s">
        <v>2186</v>
      </c>
      <c r="F11806">
        <v>14</v>
      </c>
      <c r="G11806" t="str">
        <f t="shared" si="553"/>
        <v>Medium</v>
      </c>
      <c r="H11806" t="s">
        <v>4</v>
      </c>
      <c r="I11806" t="str">
        <f>IFERROR(VLOOKUP(A11806,sponsored_animals!$A$1:$C$2143,1,TRUE),0)</f>
        <v>d40d0d9a6a4451</v>
      </c>
      <c r="J11806">
        <f>VLOOKUP(H11806,location_costs!$A$1:$B$6,2,FALSE)</f>
        <v>110</v>
      </c>
      <c r="K11806" t="str">
        <f t="shared" si="554"/>
        <v>Dog_Medium</v>
      </c>
      <c r="L11806">
        <f>VLOOKUP(K11806,size_costs!$D$1:$E$10,2,FALSE)</f>
        <v>150</v>
      </c>
      <c r="M11806">
        <f>VLOOKUP(C11806,age_costs!$A$1:$B$52,2,FALSE)</f>
        <v>0</v>
      </c>
    </row>
    <row r="11807" spans="1:13" x14ac:dyDescent="0.25">
      <c r="A11807" t="s">
        <v>13456</v>
      </c>
      <c r="B11807" t="s">
        <v>9169</v>
      </c>
      <c r="C11807" s="2">
        <f t="shared" si="552"/>
        <v>7</v>
      </c>
      <c r="D11807" t="s">
        <v>12</v>
      </c>
      <c r="E11807" t="s">
        <v>2202</v>
      </c>
      <c r="F11807">
        <v>15</v>
      </c>
      <c r="G11807" t="str">
        <f t="shared" si="553"/>
        <v>Medium</v>
      </c>
      <c r="H11807" t="s">
        <v>7</v>
      </c>
      <c r="I11807" t="str">
        <f>IFERROR(VLOOKUP(A11807,sponsored_animals!$A$1:$C$2143,1,TRUE),0)</f>
        <v>36806649e5722d</v>
      </c>
      <c r="J11807">
        <f>VLOOKUP(H11807,location_costs!$A$1:$B$6,2,FALSE)</f>
        <v>100</v>
      </c>
      <c r="K11807" t="str">
        <f t="shared" si="554"/>
        <v>Dog_Medium</v>
      </c>
      <c r="L11807">
        <f>VLOOKUP(K11807,size_costs!$D$1:$E$10,2,FALSE)</f>
        <v>150</v>
      </c>
      <c r="M11807">
        <f>VLOOKUP(C11807,age_costs!$A$1:$B$52,2,FALSE)</f>
        <v>100</v>
      </c>
    </row>
    <row r="11808" spans="1:13" x14ac:dyDescent="0.25">
      <c r="A11808" t="s">
        <v>1284</v>
      </c>
      <c r="B11808" t="s">
        <v>15049</v>
      </c>
      <c r="C11808" s="2">
        <f t="shared" si="552"/>
        <v>2</v>
      </c>
      <c r="D11808" t="s">
        <v>19</v>
      </c>
      <c r="E11808" t="s">
        <v>2198</v>
      </c>
      <c r="F11808">
        <v>2</v>
      </c>
      <c r="G11808" t="str">
        <f t="shared" si="553"/>
        <v>Small</v>
      </c>
      <c r="H11808" t="s">
        <v>5</v>
      </c>
      <c r="I11808" t="str">
        <f>IFERROR(VLOOKUP(A11808,sponsored_animals!$A$1:$C$2143,1,TRUE),0)</f>
        <v>d40d0d9a6a4451</v>
      </c>
      <c r="J11808">
        <f>VLOOKUP(H11808,location_costs!$A$1:$B$6,2,FALSE)</f>
        <v>140</v>
      </c>
      <c r="K11808" t="str">
        <f t="shared" si="554"/>
        <v>Cat_Small</v>
      </c>
      <c r="L11808">
        <f>VLOOKUP(K11808,size_costs!$D$1:$E$10,2,FALSE)</f>
        <v>100</v>
      </c>
      <c r="M11808">
        <f>VLOOKUP(C11808,age_costs!$A$1:$B$52,2,FALSE)</f>
        <v>0</v>
      </c>
    </row>
    <row r="11809" spans="1:13" x14ac:dyDescent="0.25">
      <c r="A11809" t="s">
        <v>1348</v>
      </c>
      <c r="B11809" t="s">
        <v>16495</v>
      </c>
      <c r="C11809" s="2">
        <f t="shared" si="552"/>
        <v>12</v>
      </c>
      <c r="D11809" t="s">
        <v>12</v>
      </c>
      <c r="E11809" t="s">
        <v>3412</v>
      </c>
      <c r="F11809">
        <v>18</v>
      </c>
      <c r="G11809" t="str">
        <f t="shared" si="553"/>
        <v>Medium</v>
      </c>
      <c r="H11809" t="s">
        <v>3</v>
      </c>
      <c r="I11809" t="str">
        <f>IFERROR(VLOOKUP(A11809,sponsored_animals!$A$1:$C$2143,1,TRUE),0)</f>
        <v>0ea863dbf1123f</v>
      </c>
      <c r="J11809">
        <f>VLOOKUP(H11809,location_costs!$A$1:$B$6,2,FALSE)</f>
        <v>120</v>
      </c>
      <c r="K11809" t="str">
        <f t="shared" si="554"/>
        <v>Dog_Medium</v>
      </c>
      <c r="L11809">
        <f>VLOOKUP(K11809,size_costs!$D$1:$E$10,2,FALSE)</f>
        <v>150</v>
      </c>
      <c r="M11809">
        <f>VLOOKUP(C11809,age_costs!$A$1:$B$52,2,FALSE)</f>
        <v>150</v>
      </c>
    </row>
    <row r="11810" spans="1:13" x14ac:dyDescent="0.25">
      <c r="A11810" t="s">
        <v>13457</v>
      </c>
      <c r="B11810" t="s">
        <v>15125</v>
      </c>
      <c r="C11810" s="2">
        <f t="shared" si="552"/>
        <v>6</v>
      </c>
      <c r="D11810" t="s">
        <v>19</v>
      </c>
      <c r="E11810" t="s">
        <v>2340</v>
      </c>
      <c r="F11810">
        <v>10</v>
      </c>
      <c r="G11810" t="str">
        <f t="shared" si="553"/>
        <v>Large</v>
      </c>
      <c r="H11810" t="s">
        <v>5</v>
      </c>
      <c r="I11810" t="str">
        <f>IFERROR(VLOOKUP(A11810,sponsored_animals!$A$1:$C$2143,1,TRUE),0)</f>
        <v>4fca6ef6dbda96</v>
      </c>
      <c r="J11810">
        <f>VLOOKUP(H11810,location_costs!$A$1:$B$6,2,FALSE)</f>
        <v>140</v>
      </c>
      <c r="K11810" t="str">
        <f t="shared" si="554"/>
        <v>Cat_Large</v>
      </c>
      <c r="L11810">
        <f>VLOOKUP(K11810,size_costs!$D$1:$E$10,2,FALSE)</f>
        <v>140</v>
      </c>
      <c r="M11810">
        <f>VLOOKUP(C11810,age_costs!$A$1:$B$52,2,FALSE)</f>
        <v>100</v>
      </c>
    </row>
    <row r="11811" spans="1:13" x14ac:dyDescent="0.25">
      <c r="A11811" t="s">
        <v>13458</v>
      </c>
      <c r="B11811" t="s">
        <v>16496</v>
      </c>
      <c r="C11811" s="2">
        <f t="shared" si="552"/>
        <v>2</v>
      </c>
      <c r="D11811" t="s">
        <v>19</v>
      </c>
      <c r="E11811" t="s">
        <v>2198</v>
      </c>
      <c r="F11811">
        <v>8</v>
      </c>
      <c r="G11811" t="str">
        <f t="shared" si="553"/>
        <v>Large</v>
      </c>
      <c r="H11811" t="s">
        <v>7</v>
      </c>
      <c r="I11811" t="str">
        <f>IFERROR(VLOOKUP(A11811,sponsored_animals!$A$1:$C$2143,1,TRUE),0)</f>
        <v>178f1189a06b68</v>
      </c>
      <c r="J11811">
        <f>VLOOKUP(H11811,location_costs!$A$1:$B$6,2,FALSE)</f>
        <v>100</v>
      </c>
      <c r="K11811" t="str">
        <f t="shared" si="554"/>
        <v>Cat_Large</v>
      </c>
      <c r="L11811">
        <f>VLOOKUP(K11811,size_costs!$D$1:$E$10,2,FALSE)</f>
        <v>140</v>
      </c>
      <c r="M11811">
        <f>VLOOKUP(C11811,age_costs!$A$1:$B$52,2,FALSE)</f>
        <v>0</v>
      </c>
    </row>
    <row r="11812" spans="1:13" x14ac:dyDescent="0.25">
      <c r="A11812" t="s">
        <v>13459</v>
      </c>
      <c r="B11812" t="s">
        <v>16497</v>
      </c>
      <c r="C11812" s="2">
        <f t="shared" si="552"/>
        <v>14</v>
      </c>
      <c r="D11812" t="s">
        <v>19</v>
      </c>
      <c r="E11812" t="s">
        <v>2219</v>
      </c>
      <c r="F11812">
        <v>2</v>
      </c>
      <c r="G11812" t="str">
        <f t="shared" si="553"/>
        <v>Small</v>
      </c>
      <c r="H11812" t="s">
        <v>5</v>
      </c>
      <c r="I11812">
        <f>IFERROR(VLOOKUP(A11812,sponsored_animals!$A$1:$C$2143,1,TRUE),0)</f>
        <v>0</v>
      </c>
      <c r="J11812">
        <f>VLOOKUP(H11812,location_costs!$A$1:$B$6,2,FALSE)</f>
        <v>140</v>
      </c>
      <c r="K11812" t="str">
        <f t="shared" si="554"/>
        <v>Cat_Small</v>
      </c>
      <c r="L11812">
        <f>VLOOKUP(K11812,size_costs!$D$1:$E$10,2,FALSE)</f>
        <v>100</v>
      </c>
      <c r="M11812">
        <f>VLOOKUP(C11812,age_costs!$A$1:$B$52,2,FALSE)</f>
        <v>200</v>
      </c>
    </row>
    <row r="11813" spans="1:13" x14ac:dyDescent="0.25">
      <c r="A11813" t="s">
        <v>13460</v>
      </c>
      <c r="B11813" t="s">
        <v>14159</v>
      </c>
      <c r="C11813" s="2">
        <f t="shared" si="552"/>
        <v>6</v>
      </c>
      <c r="D11813" t="s">
        <v>12</v>
      </c>
      <c r="E11813" t="s">
        <v>2302</v>
      </c>
      <c r="F11813">
        <v>6</v>
      </c>
      <c r="G11813" t="str">
        <f t="shared" si="553"/>
        <v>Small</v>
      </c>
      <c r="H11813" t="s">
        <v>7</v>
      </c>
      <c r="I11813" t="str">
        <f>IFERROR(VLOOKUP(A11813,sponsored_animals!$A$1:$C$2143,1,TRUE),0)</f>
        <v>178f1189a06b68</v>
      </c>
      <c r="J11813">
        <f>VLOOKUP(H11813,location_costs!$A$1:$B$6,2,FALSE)</f>
        <v>100</v>
      </c>
      <c r="K11813" t="str">
        <f t="shared" si="554"/>
        <v>Dog_Small</v>
      </c>
      <c r="L11813">
        <f>VLOOKUP(K11813,size_costs!$D$1:$E$10,2,FALSE)</f>
        <v>125</v>
      </c>
      <c r="M11813">
        <f>VLOOKUP(C11813,age_costs!$A$1:$B$52,2,FALSE)</f>
        <v>100</v>
      </c>
    </row>
    <row r="11814" spans="1:13" x14ac:dyDescent="0.25">
      <c r="A11814" t="s">
        <v>13461</v>
      </c>
      <c r="B11814" t="s">
        <v>15072</v>
      </c>
      <c r="C11814" s="2">
        <f t="shared" si="552"/>
        <v>9</v>
      </c>
      <c r="D11814" t="s">
        <v>12</v>
      </c>
      <c r="E11814" t="s">
        <v>2182</v>
      </c>
      <c r="F11814">
        <v>40</v>
      </c>
      <c r="G11814" t="str">
        <f t="shared" si="553"/>
        <v>Large</v>
      </c>
      <c r="H11814" t="s">
        <v>3</v>
      </c>
      <c r="I11814" t="str">
        <f>IFERROR(VLOOKUP(A11814,sponsored_animals!$A$1:$C$2143,1,TRUE),0)</f>
        <v>178f1189a06b68</v>
      </c>
      <c r="J11814">
        <f>VLOOKUP(H11814,location_costs!$A$1:$B$6,2,FALSE)</f>
        <v>120</v>
      </c>
      <c r="K11814" t="str">
        <f t="shared" si="554"/>
        <v>Dog_Large</v>
      </c>
      <c r="L11814">
        <f>VLOOKUP(K11814,size_costs!$D$1:$E$10,2,FALSE)</f>
        <v>175</v>
      </c>
      <c r="M11814">
        <f>VLOOKUP(C11814,age_costs!$A$1:$B$52,2,FALSE)</f>
        <v>150</v>
      </c>
    </row>
    <row r="11815" spans="1:13" x14ac:dyDescent="0.25">
      <c r="A11815" t="s">
        <v>1902</v>
      </c>
      <c r="B11815" t="s">
        <v>5419</v>
      </c>
      <c r="C11815" s="2">
        <f t="shared" si="552"/>
        <v>7</v>
      </c>
      <c r="D11815" t="s">
        <v>19</v>
      </c>
      <c r="E11815" t="s">
        <v>2234</v>
      </c>
      <c r="F11815">
        <v>8.5</v>
      </c>
      <c r="G11815" t="str">
        <f t="shared" si="553"/>
        <v>Large</v>
      </c>
      <c r="H11815" t="s">
        <v>5</v>
      </c>
      <c r="I11815">
        <f>IFERROR(VLOOKUP(A11815,sponsored_animals!$A$1:$C$2143,1,TRUE),0)</f>
        <v>0</v>
      </c>
      <c r="J11815">
        <f>VLOOKUP(H11815,location_costs!$A$1:$B$6,2,FALSE)</f>
        <v>140</v>
      </c>
      <c r="K11815" t="str">
        <f t="shared" si="554"/>
        <v>Cat_Large</v>
      </c>
      <c r="L11815">
        <f>VLOOKUP(K11815,size_costs!$D$1:$E$10,2,FALSE)</f>
        <v>140</v>
      </c>
      <c r="M11815">
        <f>VLOOKUP(C11815,age_costs!$A$1:$B$52,2,FALSE)</f>
        <v>100</v>
      </c>
    </row>
    <row r="11816" spans="1:13" x14ac:dyDescent="0.25">
      <c r="A11816" t="s">
        <v>13462</v>
      </c>
      <c r="B11816" t="s">
        <v>15229</v>
      </c>
      <c r="C11816" s="2">
        <f t="shared" si="552"/>
        <v>2</v>
      </c>
      <c r="D11816" t="s">
        <v>12</v>
      </c>
      <c r="E11816" t="s">
        <v>2186</v>
      </c>
      <c r="F11816">
        <v>26</v>
      </c>
      <c r="G11816" t="str">
        <f t="shared" si="553"/>
        <v>Medium</v>
      </c>
      <c r="H11816" t="s">
        <v>5</v>
      </c>
      <c r="I11816" t="str">
        <f>IFERROR(VLOOKUP(A11816,sponsored_animals!$A$1:$C$2143,1,TRUE),0)</f>
        <v>d40d0d9a6a4451</v>
      </c>
      <c r="J11816">
        <f>VLOOKUP(H11816,location_costs!$A$1:$B$6,2,FALSE)</f>
        <v>140</v>
      </c>
      <c r="K11816" t="str">
        <f t="shared" si="554"/>
        <v>Dog_Medium</v>
      </c>
      <c r="L11816">
        <f>VLOOKUP(K11816,size_costs!$D$1:$E$10,2,FALSE)</f>
        <v>150</v>
      </c>
      <c r="M11816">
        <f>VLOOKUP(C11816,age_costs!$A$1:$B$52,2,FALSE)</f>
        <v>0</v>
      </c>
    </row>
    <row r="11817" spans="1:13" x14ac:dyDescent="0.25">
      <c r="A11817" t="s">
        <v>13463</v>
      </c>
      <c r="B11817" t="s">
        <v>13951</v>
      </c>
      <c r="C11817" s="2">
        <f t="shared" si="552"/>
        <v>6</v>
      </c>
      <c r="D11817" t="s">
        <v>12</v>
      </c>
      <c r="E11817" t="s">
        <v>7862</v>
      </c>
      <c r="F11817">
        <v>3</v>
      </c>
      <c r="G11817" t="str">
        <f t="shared" si="553"/>
        <v>Small</v>
      </c>
      <c r="H11817" t="s">
        <v>4</v>
      </c>
      <c r="I11817" t="str">
        <f>IFERROR(VLOOKUP(A11817,sponsored_animals!$A$1:$C$2143,1,TRUE),0)</f>
        <v>214f8f6b359a1e</v>
      </c>
      <c r="J11817">
        <f>VLOOKUP(H11817,location_costs!$A$1:$B$6,2,FALSE)</f>
        <v>110</v>
      </c>
      <c r="K11817" t="str">
        <f t="shared" si="554"/>
        <v>Dog_Small</v>
      </c>
      <c r="L11817">
        <f>VLOOKUP(K11817,size_costs!$D$1:$E$10,2,FALSE)</f>
        <v>125</v>
      </c>
      <c r="M11817">
        <f>VLOOKUP(C11817,age_costs!$A$1:$B$52,2,FALSE)</f>
        <v>100</v>
      </c>
    </row>
    <row r="11818" spans="1:13" x14ac:dyDescent="0.25">
      <c r="A11818" t="s">
        <v>13464</v>
      </c>
      <c r="B11818" t="s">
        <v>3795</v>
      </c>
      <c r="C11818" s="2">
        <f t="shared" si="552"/>
        <v>10</v>
      </c>
      <c r="D11818" t="s">
        <v>12</v>
      </c>
      <c r="E11818" t="s">
        <v>2190</v>
      </c>
      <c r="F11818">
        <v>28</v>
      </c>
      <c r="G11818" t="str">
        <f t="shared" si="553"/>
        <v>Medium</v>
      </c>
      <c r="H11818" t="s">
        <v>6</v>
      </c>
      <c r="I11818" t="str">
        <f>IFERROR(VLOOKUP(A11818,sponsored_animals!$A$1:$C$2143,1,TRUE),0)</f>
        <v>f3de00c24336c4</v>
      </c>
      <c r="J11818">
        <f>VLOOKUP(H11818,location_costs!$A$1:$B$6,2,FALSE)</f>
        <v>135</v>
      </c>
      <c r="K11818" t="str">
        <f t="shared" si="554"/>
        <v>Dog_Medium</v>
      </c>
      <c r="L11818">
        <f>VLOOKUP(K11818,size_costs!$D$1:$E$10,2,FALSE)</f>
        <v>150</v>
      </c>
      <c r="M11818">
        <f>VLOOKUP(C11818,age_costs!$A$1:$B$52,2,FALSE)</f>
        <v>150</v>
      </c>
    </row>
    <row r="11819" spans="1:13" x14ac:dyDescent="0.25">
      <c r="A11819" t="s">
        <v>13465</v>
      </c>
      <c r="B11819" t="s">
        <v>14228</v>
      </c>
      <c r="C11819" s="2">
        <f t="shared" si="552"/>
        <v>8</v>
      </c>
      <c r="D11819" t="s">
        <v>12</v>
      </c>
      <c r="E11819" t="s">
        <v>2186</v>
      </c>
      <c r="F11819">
        <v>39</v>
      </c>
      <c r="G11819" t="str">
        <f t="shared" si="553"/>
        <v>Large</v>
      </c>
      <c r="H11819" t="s">
        <v>4</v>
      </c>
      <c r="I11819" t="str">
        <f>IFERROR(VLOOKUP(A11819,sponsored_animals!$A$1:$C$2143,1,TRUE),0)</f>
        <v>870a9302845fa5</v>
      </c>
      <c r="J11819">
        <f>VLOOKUP(H11819,location_costs!$A$1:$B$6,2,FALSE)</f>
        <v>110</v>
      </c>
      <c r="K11819" t="str">
        <f t="shared" si="554"/>
        <v>Dog_Large</v>
      </c>
      <c r="L11819">
        <f>VLOOKUP(K11819,size_costs!$D$1:$E$10,2,FALSE)</f>
        <v>175</v>
      </c>
      <c r="M11819">
        <f>VLOOKUP(C11819,age_costs!$A$1:$B$52,2,FALSE)</f>
        <v>150</v>
      </c>
    </row>
    <row r="11820" spans="1:13" x14ac:dyDescent="0.25">
      <c r="A11820" t="s">
        <v>13466</v>
      </c>
      <c r="B11820" t="s">
        <v>16498</v>
      </c>
      <c r="C11820" s="2">
        <f t="shared" si="552"/>
        <v>15</v>
      </c>
      <c r="D11820" t="s">
        <v>12</v>
      </c>
      <c r="E11820" t="s">
        <v>2322</v>
      </c>
      <c r="F11820">
        <v>25</v>
      </c>
      <c r="G11820" t="str">
        <f t="shared" si="553"/>
        <v>Medium</v>
      </c>
      <c r="H11820" t="s">
        <v>7</v>
      </c>
      <c r="I11820" t="str">
        <f>IFERROR(VLOOKUP(A11820,sponsored_animals!$A$1:$C$2143,1,TRUE),0)</f>
        <v>74228ffdfe76aa</v>
      </c>
      <c r="J11820">
        <f>VLOOKUP(H11820,location_costs!$A$1:$B$6,2,FALSE)</f>
        <v>100</v>
      </c>
      <c r="K11820" t="str">
        <f t="shared" si="554"/>
        <v>Dog_Medium</v>
      </c>
      <c r="L11820">
        <f>VLOOKUP(K11820,size_costs!$D$1:$E$10,2,FALSE)</f>
        <v>150</v>
      </c>
      <c r="M11820">
        <f>VLOOKUP(C11820,age_costs!$A$1:$B$52,2,FALSE)</f>
        <v>200</v>
      </c>
    </row>
    <row r="11821" spans="1:13" x14ac:dyDescent="0.25">
      <c r="A11821" t="s">
        <v>13467</v>
      </c>
      <c r="B11821" t="s">
        <v>13703</v>
      </c>
      <c r="C11821" s="2">
        <f t="shared" si="552"/>
        <v>4</v>
      </c>
      <c r="D11821" t="s">
        <v>19</v>
      </c>
      <c r="E11821" t="s">
        <v>2760</v>
      </c>
      <c r="F11821">
        <v>8.5</v>
      </c>
      <c r="G11821" t="str">
        <f t="shared" si="553"/>
        <v>Large</v>
      </c>
      <c r="H11821" t="s">
        <v>6</v>
      </c>
      <c r="I11821" t="str">
        <f>IFERROR(VLOOKUP(A11821,sponsored_animals!$A$1:$C$2143,1,TRUE),0)</f>
        <v>74228ffdfe76aa</v>
      </c>
      <c r="J11821">
        <f>VLOOKUP(H11821,location_costs!$A$1:$B$6,2,FALSE)</f>
        <v>135</v>
      </c>
      <c r="K11821" t="str">
        <f t="shared" si="554"/>
        <v>Cat_Large</v>
      </c>
      <c r="L11821">
        <f>VLOOKUP(K11821,size_costs!$D$1:$E$10,2,FALSE)</f>
        <v>140</v>
      </c>
      <c r="M11821">
        <f>VLOOKUP(C11821,age_costs!$A$1:$B$52,2,FALSE)</f>
        <v>0</v>
      </c>
    </row>
    <row r="11822" spans="1:13" x14ac:dyDescent="0.25">
      <c r="A11822" t="s">
        <v>13468</v>
      </c>
      <c r="B11822" t="s">
        <v>15419</v>
      </c>
      <c r="C11822" s="2">
        <f t="shared" si="552"/>
        <v>2</v>
      </c>
      <c r="D11822" t="s">
        <v>19</v>
      </c>
      <c r="E11822" t="s">
        <v>2177</v>
      </c>
      <c r="F11822">
        <v>9</v>
      </c>
      <c r="G11822" t="str">
        <f t="shared" si="553"/>
        <v>Large</v>
      </c>
      <c r="H11822" t="s">
        <v>6</v>
      </c>
      <c r="I11822">
        <f>IFERROR(VLOOKUP(A11822,sponsored_animals!$A$1:$C$2143,1,TRUE),0)</f>
        <v>0</v>
      </c>
      <c r="J11822">
        <f>VLOOKUP(H11822,location_costs!$A$1:$B$6,2,FALSE)</f>
        <v>135</v>
      </c>
      <c r="K11822" t="str">
        <f t="shared" si="554"/>
        <v>Cat_Large</v>
      </c>
      <c r="L11822">
        <f>VLOOKUP(K11822,size_costs!$D$1:$E$10,2,FALSE)</f>
        <v>140</v>
      </c>
      <c r="M11822">
        <f>VLOOKUP(C11822,age_costs!$A$1:$B$52,2,FALSE)</f>
        <v>0</v>
      </c>
    </row>
    <row r="11823" spans="1:13" x14ac:dyDescent="0.25">
      <c r="A11823" t="s">
        <v>13469</v>
      </c>
      <c r="B11823" t="s">
        <v>14687</v>
      </c>
      <c r="C11823" s="2">
        <f t="shared" si="552"/>
        <v>5</v>
      </c>
      <c r="D11823" t="s">
        <v>19</v>
      </c>
      <c r="E11823" t="s">
        <v>2234</v>
      </c>
      <c r="F11823">
        <v>6.5</v>
      </c>
      <c r="G11823" t="str">
        <f t="shared" si="553"/>
        <v>Medium</v>
      </c>
      <c r="H11823" t="s">
        <v>6</v>
      </c>
      <c r="I11823" t="str">
        <f>IFERROR(VLOOKUP(A11823,sponsored_animals!$A$1:$C$2143,1,TRUE),0)</f>
        <v>36806649e5722d</v>
      </c>
      <c r="J11823">
        <f>VLOOKUP(H11823,location_costs!$A$1:$B$6,2,FALSE)</f>
        <v>135</v>
      </c>
      <c r="K11823" t="str">
        <f t="shared" si="554"/>
        <v>Cat_Medium</v>
      </c>
      <c r="L11823">
        <f>VLOOKUP(K11823,size_costs!$D$1:$E$10,2,FALSE)</f>
        <v>120</v>
      </c>
      <c r="M11823">
        <f>VLOOKUP(C11823,age_costs!$A$1:$B$52,2,FALSE)</f>
        <v>100</v>
      </c>
    </row>
    <row r="11824" spans="1:13" x14ac:dyDescent="0.25">
      <c r="A11824" t="s">
        <v>321</v>
      </c>
      <c r="B11824" t="s">
        <v>16128</v>
      </c>
      <c r="C11824" s="2">
        <f t="shared" si="552"/>
        <v>13</v>
      </c>
      <c r="D11824" t="s">
        <v>12</v>
      </c>
      <c r="E11824" t="s">
        <v>2196</v>
      </c>
      <c r="F11824">
        <v>33</v>
      </c>
      <c r="G11824" t="str">
        <f t="shared" si="553"/>
        <v>Large</v>
      </c>
      <c r="H11824" t="s">
        <v>5</v>
      </c>
      <c r="I11824">
        <f>IFERROR(VLOOKUP(A11824,sponsored_animals!$A$1:$C$2143,1,TRUE),0)</f>
        <v>0</v>
      </c>
      <c r="J11824">
        <f>VLOOKUP(H11824,location_costs!$A$1:$B$6,2,FALSE)</f>
        <v>140</v>
      </c>
      <c r="K11824" t="str">
        <f t="shared" si="554"/>
        <v>Dog_Large</v>
      </c>
      <c r="L11824">
        <f>VLOOKUP(K11824,size_costs!$D$1:$E$10,2,FALSE)</f>
        <v>175</v>
      </c>
      <c r="M11824">
        <f>VLOOKUP(C11824,age_costs!$A$1:$B$52,2,FALSE)</f>
        <v>200</v>
      </c>
    </row>
    <row r="11825" spans="1:13" x14ac:dyDescent="0.25">
      <c r="A11825" t="s">
        <v>13470</v>
      </c>
      <c r="B11825" t="s">
        <v>15937</v>
      </c>
      <c r="C11825" s="2">
        <f t="shared" si="552"/>
        <v>3</v>
      </c>
      <c r="D11825" t="s">
        <v>19</v>
      </c>
      <c r="E11825" t="s">
        <v>2252</v>
      </c>
      <c r="F11825">
        <v>6.5</v>
      </c>
      <c r="G11825" t="str">
        <f t="shared" si="553"/>
        <v>Medium</v>
      </c>
      <c r="H11825" t="s">
        <v>7</v>
      </c>
      <c r="I11825" t="str">
        <f>IFERROR(VLOOKUP(A11825,sponsored_animals!$A$1:$C$2143,1,TRUE),0)</f>
        <v>36806649e5722d</v>
      </c>
      <c r="J11825">
        <f>VLOOKUP(H11825,location_costs!$A$1:$B$6,2,FALSE)</f>
        <v>100</v>
      </c>
      <c r="K11825" t="str">
        <f t="shared" si="554"/>
        <v>Cat_Medium</v>
      </c>
      <c r="L11825">
        <f>VLOOKUP(K11825,size_costs!$D$1:$E$10,2,FALSE)</f>
        <v>120</v>
      </c>
      <c r="M11825">
        <f>VLOOKUP(C11825,age_costs!$A$1:$B$52,2,FALSE)</f>
        <v>0</v>
      </c>
    </row>
    <row r="11826" spans="1:13" x14ac:dyDescent="0.25">
      <c r="A11826" t="s">
        <v>13471</v>
      </c>
      <c r="B11826" t="s">
        <v>11324</v>
      </c>
      <c r="C11826" s="2">
        <f t="shared" si="552"/>
        <v>8</v>
      </c>
      <c r="D11826" t="s">
        <v>12</v>
      </c>
      <c r="E11826" t="s">
        <v>6291</v>
      </c>
      <c r="F11826">
        <v>12</v>
      </c>
      <c r="G11826" t="str">
        <f t="shared" si="553"/>
        <v>Medium</v>
      </c>
      <c r="H11826" t="s">
        <v>6</v>
      </c>
      <c r="I11826" t="str">
        <f>IFERROR(VLOOKUP(A11826,sponsored_animals!$A$1:$C$2143,1,TRUE),0)</f>
        <v>178f1189a06b68</v>
      </c>
      <c r="J11826">
        <f>VLOOKUP(H11826,location_costs!$A$1:$B$6,2,FALSE)</f>
        <v>135</v>
      </c>
      <c r="K11826" t="str">
        <f t="shared" si="554"/>
        <v>Dog_Medium</v>
      </c>
      <c r="L11826">
        <f>VLOOKUP(K11826,size_costs!$D$1:$E$10,2,FALSE)</f>
        <v>150</v>
      </c>
      <c r="M11826">
        <f>VLOOKUP(C11826,age_costs!$A$1:$B$52,2,FALSE)</f>
        <v>150</v>
      </c>
    </row>
    <row r="11827" spans="1:13" x14ac:dyDescent="0.25">
      <c r="A11827" t="s">
        <v>175</v>
      </c>
      <c r="B11827" t="s">
        <v>14373</v>
      </c>
      <c r="C11827" s="2">
        <f t="shared" si="552"/>
        <v>10</v>
      </c>
      <c r="D11827" t="s">
        <v>12</v>
      </c>
      <c r="E11827" t="s">
        <v>2217</v>
      </c>
      <c r="F11827">
        <v>31</v>
      </c>
      <c r="G11827" t="str">
        <f t="shared" si="553"/>
        <v>Large</v>
      </c>
      <c r="H11827" t="s">
        <v>3</v>
      </c>
      <c r="I11827" t="str">
        <f>IFERROR(VLOOKUP(A11827,sponsored_animals!$A$1:$C$2143,1,TRUE),0)</f>
        <v>b14069999a0ee6</v>
      </c>
      <c r="J11827">
        <f>VLOOKUP(H11827,location_costs!$A$1:$B$6,2,FALSE)</f>
        <v>120</v>
      </c>
      <c r="K11827" t="str">
        <f t="shared" si="554"/>
        <v>Dog_Large</v>
      </c>
      <c r="L11827">
        <f>VLOOKUP(K11827,size_costs!$D$1:$E$10,2,FALSE)</f>
        <v>175</v>
      </c>
      <c r="M11827">
        <f>VLOOKUP(C11827,age_costs!$A$1:$B$52,2,FALSE)</f>
        <v>150</v>
      </c>
    </row>
    <row r="11828" spans="1:13" x14ac:dyDescent="0.25">
      <c r="A11828" t="s">
        <v>13472</v>
      </c>
      <c r="B11828" t="s">
        <v>16499</v>
      </c>
      <c r="C11828" s="2">
        <f t="shared" si="552"/>
        <v>2</v>
      </c>
      <c r="D11828" t="s">
        <v>12</v>
      </c>
      <c r="E11828" t="s">
        <v>2217</v>
      </c>
      <c r="F11828">
        <v>27</v>
      </c>
      <c r="G11828" t="str">
        <f t="shared" si="553"/>
        <v>Medium</v>
      </c>
      <c r="H11828" t="s">
        <v>6</v>
      </c>
      <c r="I11828">
        <f>IFERROR(VLOOKUP(A11828,sponsored_animals!$A$1:$C$2143,1,TRUE),0)</f>
        <v>0</v>
      </c>
      <c r="J11828">
        <f>VLOOKUP(H11828,location_costs!$A$1:$B$6,2,FALSE)</f>
        <v>135</v>
      </c>
      <c r="K11828" t="str">
        <f t="shared" si="554"/>
        <v>Dog_Medium</v>
      </c>
      <c r="L11828">
        <f>VLOOKUP(K11828,size_costs!$D$1:$E$10,2,FALSE)</f>
        <v>150</v>
      </c>
      <c r="M11828">
        <f>VLOOKUP(C11828,age_costs!$A$1:$B$52,2,FALSE)</f>
        <v>0</v>
      </c>
    </row>
    <row r="11829" spans="1:13" x14ac:dyDescent="0.25">
      <c r="A11829" t="s">
        <v>13473</v>
      </c>
      <c r="B11829" t="s">
        <v>5684</v>
      </c>
      <c r="C11829" s="2">
        <f t="shared" si="552"/>
        <v>3</v>
      </c>
      <c r="D11829" t="s">
        <v>19</v>
      </c>
      <c r="E11829" t="s">
        <v>2241</v>
      </c>
      <c r="F11829">
        <v>4</v>
      </c>
      <c r="G11829" t="str">
        <f t="shared" si="553"/>
        <v>Small</v>
      </c>
      <c r="H11829" t="s">
        <v>7</v>
      </c>
      <c r="I11829">
        <f>IFERROR(VLOOKUP(A11829,sponsored_animals!$A$1:$C$2143,1,TRUE),0)</f>
        <v>0</v>
      </c>
      <c r="J11829">
        <f>VLOOKUP(H11829,location_costs!$A$1:$B$6,2,FALSE)</f>
        <v>100</v>
      </c>
      <c r="K11829" t="str">
        <f t="shared" si="554"/>
        <v>Cat_Small</v>
      </c>
      <c r="L11829">
        <f>VLOOKUP(K11829,size_costs!$D$1:$E$10,2,FALSE)</f>
        <v>100</v>
      </c>
      <c r="M11829">
        <f>VLOOKUP(C11829,age_costs!$A$1:$B$52,2,FALSE)</f>
        <v>0</v>
      </c>
    </row>
    <row r="11830" spans="1:13" x14ac:dyDescent="0.25">
      <c r="A11830" t="s">
        <v>13474</v>
      </c>
      <c r="B11830" t="s">
        <v>4145</v>
      </c>
      <c r="C11830" s="2">
        <f t="shared" si="552"/>
        <v>6</v>
      </c>
      <c r="D11830" t="s">
        <v>19</v>
      </c>
      <c r="E11830" t="s">
        <v>2219</v>
      </c>
      <c r="F11830">
        <v>3</v>
      </c>
      <c r="G11830" t="str">
        <f t="shared" si="553"/>
        <v>Small</v>
      </c>
      <c r="H11830" t="s">
        <v>6</v>
      </c>
      <c r="I11830" t="str">
        <f>IFERROR(VLOOKUP(A11830,sponsored_animals!$A$1:$C$2143,1,TRUE),0)</f>
        <v>36806649e5722d</v>
      </c>
      <c r="J11830">
        <f>VLOOKUP(H11830,location_costs!$A$1:$B$6,2,FALSE)</f>
        <v>135</v>
      </c>
      <c r="K11830" t="str">
        <f t="shared" si="554"/>
        <v>Cat_Small</v>
      </c>
      <c r="L11830">
        <f>VLOOKUP(K11830,size_costs!$D$1:$E$10,2,FALSE)</f>
        <v>100</v>
      </c>
      <c r="M11830">
        <f>VLOOKUP(C11830,age_costs!$A$1:$B$52,2,FALSE)</f>
        <v>100</v>
      </c>
    </row>
    <row r="11831" spans="1:13" x14ac:dyDescent="0.25">
      <c r="A11831" t="s">
        <v>13475</v>
      </c>
      <c r="B11831" t="s">
        <v>2929</v>
      </c>
      <c r="C11831" s="2">
        <f t="shared" si="552"/>
        <v>6</v>
      </c>
      <c r="D11831" t="s">
        <v>12</v>
      </c>
      <c r="E11831" t="s">
        <v>2207</v>
      </c>
      <c r="F11831">
        <v>15</v>
      </c>
      <c r="G11831" t="str">
        <f t="shared" si="553"/>
        <v>Medium</v>
      </c>
      <c r="H11831" t="s">
        <v>4</v>
      </c>
      <c r="I11831" t="str">
        <f>IFERROR(VLOOKUP(A11831,sponsored_animals!$A$1:$C$2143,1,TRUE),0)</f>
        <v>4fca6ef6dbda96</v>
      </c>
      <c r="J11831">
        <f>VLOOKUP(H11831,location_costs!$A$1:$B$6,2,FALSE)</f>
        <v>110</v>
      </c>
      <c r="K11831" t="str">
        <f t="shared" si="554"/>
        <v>Dog_Medium</v>
      </c>
      <c r="L11831">
        <f>VLOOKUP(K11831,size_costs!$D$1:$E$10,2,FALSE)</f>
        <v>150</v>
      </c>
      <c r="M11831">
        <f>VLOOKUP(C11831,age_costs!$A$1:$B$52,2,FALSE)</f>
        <v>100</v>
      </c>
    </row>
    <row r="11832" spans="1:13" x14ac:dyDescent="0.25">
      <c r="A11832" t="s">
        <v>13476</v>
      </c>
      <c r="B11832" t="s">
        <v>14149</v>
      </c>
      <c r="C11832" s="2">
        <f t="shared" si="552"/>
        <v>8</v>
      </c>
      <c r="D11832" t="s">
        <v>19</v>
      </c>
      <c r="E11832" t="s">
        <v>2182</v>
      </c>
      <c r="F11832">
        <v>10</v>
      </c>
      <c r="G11832" t="str">
        <f t="shared" si="553"/>
        <v>Large</v>
      </c>
      <c r="H11832" t="s">
        <v>6</v>
      </c>
      <c r="I11832" t="str">
        <f>IFERROR(VLOOKUP(A11832,sponsored_animals!$A$1:$C$2143,1,TRUE),0)</f>
        <v>36806649e5722d</v>
      </c>
      <c r="J11832">
        <f>VLOOKUP(H11832,location_costs!$A$1:$B$6,2,FALSE)</f>
        <v>135</v>
      </c>
      <c r="K11832" t="str">
        <f t="shared" si="554"/>
        <v>Cat_Large</v>
      </c>
      <c r="L11832">
        <f>VLOOKUP(K11832,size_costs!$D$1:$E$10,2,FALSE)</f>
        <v>140</v>
      </c>
      <c r="M11832">
        <f>VLOOKUP(C11832,age_costs!$A$1:$B$52,2,FALSE)</f>
        <v>150</v>
      </c>
    </row>
    <row r="11833" spans="1:13" x14ac:dyDescent="0.25">
      <c r="A11833" t="s">
        <v>491</v>
      </c>
      <c r="B11833" t="s">
        <v>15335</v>
      </c>
      <c r="C11833" s="2">
        <f t="shared" si="552"/>
        <v>7</v>
      </c>
      <c r="D11833" t="s">
        <v>12</v>
      </c>
      <c r="E11833" t="s">
        <v>2190</v>
      </c>
      <c r="F11833">
        <v>8</v>
      </c>
      <c r="G11833" t="str">
        <f t="shared" si="553"/>
        <v>Small</v>
      </c>
      <c r="H11833" t="s">
        <v>6</v>
      </c>
      <c r="I11833" t="str">
        <f>IFERROR(VLOOKUP(A11833,sponsored_animals!$A$1:$C$2143,1,TRUE),0)</f>
        <v>7c0c3e04e6a4d4</v>
      </c>
      <c r="J11833">
        <f>VLOOKUP(H11833,location_costs!$A$1:$B$6,2,FALSE)</f>
        <v>135</v>
      </c>
      <c r="K11833" t="str">
        <f t="shared" si="554"/>
        <v>Dog_Small</v>
      </c>
      <c r="L11833">
        <f>VLOOKUP(K11833,size_costs!$D$1:$E$10,2,FALSE)</f>
        <v>125</v>
      </c>
      <c r="M11833">
        <f>VLOOKUP(C11833,age_costs!$A$1:$B$52,2,FALSE)</f>
        <v>100</v>
      </c>
    </row>
    <row r="11834" spans="1:13" x14ac:dyDescent="0.25">
      <c r="A11834" t="s">
        <v>104</v>
      </c>
      <c r="B11834" t="s">
        <v>14975</v>
      </c>
      <c r="C11834" s="2">
        <f t="shared" si="552"/>
        <v>7</v>
      </c>
      <c r="D11834" t="s">
        <v>12</v>
      </c>
      <c r="E11834" t="s">
        <v>2207</v>
      </c>
      <c r="F11834">
        <v>29</v>
      </c>
      <c r="G11834" t="str">
        <f t="shared" si="553"/>
        <v>Medium</v>
      </c>
      <c r="H11834" t="s">
        <v>3</v>
      </c>
      <c r="I11834" t="str">
        <f>IFERROR(VLOOKUP(A11834,sponsored_animals!$A$1:$C$2143,1,TRUE),0)</f>
        <v>36806649e5722d</v>
      </c>
      <c r="J11834">
        <f>VLOOKUP(H11834,location_costs!$A$1:$B$6,2,FALSE)</f>
        <v>120</v>
      </c>
      <c r="K11834" t="str">
        <f t="shared" si="554"/>
        <v>Dog_Medium</v>
      </c>
      <c r="L11834">
        <f>VLOOKUP(K11834,size_costs!$D$1:$E$10,2,FALSE)</f>
        <v>150</v>
      </c>
      <c r="M11834">
        <f>VLOOKUP(C11834,age_costs!$A$1:$B$52,2,FALSE)</f>
        <v>100</v>
      </c>
    </row>
    <row r="11835" spans="1:13" x14ac:dyDescent="0.25">
      <c r="A11835" t="s">
        <v>13477</v>
      </c>
      <c r="B11835" t="s">
        <v>15740</v>
      </c>
      <c r="C11835" s="2">
        <f t="shared" si="552"/>
        <v>6</v>
      </c>
      <c r="D11835" t="s">
        <v>12</v>
      </c>
      <c r="E11835" t="s">
        <v>2180</v>
      </c>
      <c r="F11835">
        <v>11</v>
      </c>
      <c r="G11835" t="str">
        <f t="shared" si="553"/>
        <v>Medium</v>
      </c>
      <c r="H11835" t="s">
        <v>7</v>
      </c>
      <c r="I11835">
        <f>IFERROR(VLOOKUP(A11835,sponsored_animals!$A$1:$C$2143,1,TRUE),0)</f>
        <v>0</v>
      </c>
      <c r="J11835">
        <f>VLOOKUP(H11835,location_costs!$A$1:$B$6,2,FALSE)</f>
        <v>100</v>
      </c>
      <c r="K11835" t="str">
        <f t="shared" si="554"/>
        <v>Dog_Medium</v>
      </c>
      <c r="L11835">
        <f>VLOOKUP(K11835,size_costs!$D$1:$E$10,2,FALSE)</f>
        <v>150</v>
      </c>
      <c r="M11835">
        <f>VLOOKUP(C11835,age_costs!$A$1:$B$52,2,FALSE)</f>
        <v>100</v>
      </c>
    </row>
    <row r="11836" spans="1:13" x14ac:dyDescent="0.25">
      <c r="A11836" t="s">
        <v>13478</v>
      </c>
      <c r="B11836" t="s">
        <v>3339</v>
      </c>
      <c r="C11836" s="2">
        <f t="shared" si="552"/>
        <v>5</v>
      </c>
      <c r="D11836" t="s">
        <v>19</v>
      </c>
      <c r="E11836" t="s">
        <v>2198</v>
      </c>
      <c r="F11836">
        <v>6.5</v>
      </c>
      <c r="G11836" t="str">
        <f t="shared" si="553"/>
        <v>Medium</v>
      </c>
      <c r="H11836" t="s">
        <v>4</v>
      </c>
      <c r="I11836" t="str">
        <f>IFERROR(VLOOKUP(A11836,sponsored_animals!$A$1:$C$2143,1,TRUE),0)</f>
        <v>74228ffdfe76aa</v>
      </c>
      <c r="J11836">
        <f>VLOOKUP(H11836,location_costs!$A$1:$B$6,2,FALSE)</f>
        <v>110</v>
      </c>
      <c r="K11836" t="str">
        <f t="shared" si="554"/>
        <v>Cat_Medium</v>
      </c>
      <c r="L11836">
        <f>VLOOKUP(K11836,size_costs!$D$1:$E$10,2,FALSE)</f>
        <v>120</v>
      </c>
      <c r="M11836">
        <f>VLOOKUP(C11836,age_costs!$A$1:$B$52,2,FALSE)</f>
        <v>100</v>
      </c>
    </row>
    <row r="11837" spans="1:13" x14ac:dyDescent="0.25">
      <c r="A11837" t="s">
        <v>13479</v>
      </c>
      <c r="B11837" t="s">
        <v>14563</v>
      </c>
      <c r="C11837" s="2">
        <f t="shared" si="552"/>
        <v>9</v>
      </c>
      <c r="D11837" t="s">
        <v>19</v>
      </c>
      <c r="E11837" t="s">
        <v>2350</v>
      </c>
      <c r="F11837">
        <v>6</v>
      </c>
      <c r="G11837" t="str">
        <f t="shared" si="553"/>
        <v>Medium</v>
      </c>
      <c r="H11837" t="s">
        <v>6</v>
      </c>
      <c r="I11837" t="str">
        <f>IFERROR(VLOOKUP(A11837,sponsored_animals!$A$1:$C$2143,1,TRUE),0)</f>
        <v>36806649e5722d</v>
      </c>
      <c r="J11837">
        <f>VLOOKUP(H11837,location_costs!$A$1:$B$6,2,FALSE)</f>
        <v>135</v>
      </c>
      <c r="K11837" t="str">
        <f t="shared" si="554"/>
        <v>Cat_Medium</v>
      </c>
      <c r="L11837">
        <f>VLOOKUP(K11837,size_costs!$D$1:$E$10,2,FALSE)</f>
        <v>120</v>
      </c>
      <c r="M11837">
        <f>VLOOKUP(C11837,age_costs!$A$1:$B$52,2,FALSE)</f>
        <v>150</v>
      </c>
    </row>
    <row r="11838" spans="1:13" x14ac:dyDescent="0.25">
      <c r="A11838" t="s">
        <v>13480</v>
      </c>
      <c r="B11838" t="s">
        <v>7584</v>
      </c>
      <c r="C11838" s="2">
        <f t="shared" si="552"/>
        <v>6</v>
      </c>
      <c r="D11838" t="s">
        <v>19</v>
      </c>
      <c r="E11838" t="s">
        <v>2198</v>
      </c>
      <c r="F11838">
        <v>8</v>
      </c>
      <c r="G11838" t="str">
        <f t="shared" si="553"/>
        <v>Large</v>
      </c>
      <c r="H11838" t="s">
        <v>4</v>
      </c>
      <c r="I11838">
        <f>IFERROR(VLOOKUP(A11838,sponsored_animals!$A$1:$C$2143,1,TRUE),0)</f>
        <v>0</v>
      </c>
      <c r="J11838">
        <f>VLOOKUP(H11838,location_costs!$A$1:$B$6,2,FALSE)</f>
        <v>110</v>
      </c>
      <c r="K11838" t="str">
        <f t="shared" si="554"/>
        <v>Cat_Large</v>
      </c>
      <c r="L11838">
        <f>VLOOKUP(K11838,size_costs!$D$1:$E$10,2,FALSE)</f>
        <v>140</v>
      </c>
      <c r="M11838">
        <f>VLOOKUP(C11838,age_costs!$A$1:$B$52,2,FALSE)</f>
        <v>100</v>
      </c>
    </row>
    <row r="11839" spans="1:13" x14ac:dyDescent="0.25">
      <c r="A11839" t="s">
        <v>13481</v>
      </c>
      <c r="B11839" t="s">
        <v>11198</v>
      </c>
      <c r="C11839" s="2">
        <f t="shared" si="552"/>
        <v>19</v>
      </c>
      <c r="D11839" t="s">
        <v>12</v>
      </c>
      <c r="E11839" t="s">
        <v>2294</v>
      </c>
      <c r="F11839">
        <v>23</v>
      </c>
      <c r="G11839" t="str">
        <f t="shared" si="553"/>
        <v>Medium</v>
      </c>
      <c r="H11839" t="s">
        <v>5</v>
      </c>
      <c r="I11839" t="str">
        <f>IFERROR(VLOOKUP(A11839,sponsored_animals!$A$1:$C$2143,1,TRUE),0)</f>
        <v>438efb0f97b6a3</v>
      </c>
      <c r="J11839">
        <f>VLOOKUP(H11839,location_costs!$A$1:$B$6,2,FALSE)</f>
        <v>140</v>
      </c>
      <c r="K11839" t="str">
        <f t="shared" si="554"/>
        <v>Dog_Medium</v>
      </c>
      <c r="L11839">
        <f>VLOOKUP(K11839,size_costs!$D$1:$E$10,2,FALSE)</f>
        <v>150</v>
      </c>
      <c r="M11839">
        <f>VLOOKUP(C11839,age_costs!$A$1:$B$52,2,FALSE)</f>
        <v>300</v>
      </c>
    </row>
    <row r="11840" spans="1:13" x14ac:dyDescent="0.25">
      <c r="A11840" t="s">
        <v>13483</v>
      </c>
      <c r="B11840" t="s">
        <v>15016</v>
      </c>
      <c r="C11840" s="2">
        <f t="shared" si="552"/>
        <v>5</v>
      </c>
      <c r="D11840" t="s">
        <v>12</v>
      </c>
      <c r="E11840" t="s">
        <v>2208</v>
      </c>
      <c r="F11840">
        <v>49</v>
      </c>
      <c r="G11840" t="str">
        <f t="shared" si="553"/>
        <v>Large</v>
      </c>
      <c r="H11840" t="s">
        <v>4</v>
      </c>
      <c r="I11840">
        <f>IFERROR(VLOOKUP(A11840,sponsored_animals!$A$1:$C$2143,1,TRUE),0)</f>
        <v>0</v>
      </c>
      <c r="J11840">
        <f>VLOOKUP(H11840,location_costs!$A$1:$B$6,2,FALSE)</f>
        <v>110</v>
      </c>
      <c r="K11840" t="str">
        <f t="shared" si="554"/>
        <v>Dog_Large</v>
      </c>
      <c r="L11840">
        <f>VLOOKUP(K11840,size_costs!$D$1:$E$10,2,FALSE)</f>
        <v>175</v>
      </c>
      <c r="M11840">
        <f>VLOOKUP(C11840,age_costs!$A$1:$B$52,2,FALSE)</f>
        <v>100</v>
      </c>
    </row>
    <row r="11841" spans="1:13" x14ac:dyDescent="0.25">
      <c r="A11841" t="s">
        <v>13484</v>
      </c>
      <c r="B11841" t="s">
        <v>16356</v>
      </c>
      <c r="C11841" s="2">
        <f t="shared" si="552"/>
        <v>9</v>
      </c>
      <c r="D11841" t="s">
        <v>12</v>
      </c>
      <c r="E11841" t="s">
        <v>2233</v>
      </c>
      <c r="F11841">
        <v>39</v>
      </c>
      <c r="G11841" t="str">
        <f t="shared" si="553"/>
        <v>Large</v>
      </c>
      <c r="H11841" t="s">
        <v>7</v>
      </c>
      <c r="I11841">
        <f>IFERROR(VLOOKUP(A11841,sponsored_animals!$A$1:$C$2143,1,TRUE),0)</f>
        <v>0</v>
      </c>
      <c r="J11841">
        <f>VLOOKUP(H11841,location_costs!$A$1:$B$6,2,FALSE)</f>
        <v>100</v>
      </c>
      <c r="K11841" t="str">
        <f t="shared" si="554"/>
        <v>Dog_Large</v>
      </c>
      <c r="L11841">
        <f>VLOOKUP(K11841,size_costs!$D$1:$E$10,2,FALSE)</f>
        <v>175</v>
      </c>
      <c r="M11841">
        <f>VLOOKUP(C11841,age_costs!$A$1:$B$52,2,FALSE)</f>
        <v>150</v>
      </c>
    </row>
    <row r="11842" spans="1:13" x14ac:dyDescent="0.25">
      <c r="A11842" t="s">
        <v>13485</v>
      </c>
      <c r="B11842" t="s">
        <v>14379</v>
      </c>
      <c r="C11842" s="2">
        <f t="shared" si="552"/>
        <v>14</v>
      </c>
      <c r="D11842" t="s">
        <v>12</v>
      </c>
      <c r="E11842" t="s">
        <v>2280</v>
      </c>
      <c r="F11842">
        <v>39</v>
      </c>
      <c r="G11842" t="str">
        <f t="shared" si="553"/>
        <v>Large</v>
      </c>
      <c r="H11842" t="s">
        <v>5</v>
      </c>
      <c r="I11842">
        <f>IFERROR(VLOOKUP(A11842,sponsored_animals!$A$1:$C$2143,1,TRUE),0)</f>
        <v>0</v>
      </c>
      <c r="J11842">
        <f>VLOOKUP(H11842,location_costs!$A$1:$B$6,2,FALSE)</f>
        <v>140</v>
      </c>
      <c r="K11842" t="str">
        <f t="shared" si="554"/>
        <v>Dog_Large</v>
      </c>
      <c r="L11842">
        <f>VLOOKUP(K11842,size_costs!$D$1:$E$10,2,FALSE)</f>
        <v>175</v>
      </c>
      <c r="M11842">
        <f>VLOOKUP(C11842,age_costs!$A$1:$B$52,2,FALSE)</f>
        <v>200</v>
      </c>
    </row>
    <row r="11843" spans="1:13" x14ac:dyDescent="0.25">
      <c r="A11843" t="s">
        <v>1625</v>
      </c>
      <c r="B11843" t="s">
        <v>4415</v>
      </c>
      <c r="C11843" s="2">
        <f t="shared" ref="C11843:C11900" si="555">ROUND(YEARFRAC(B11843,"31/12/2021"),0)</f>
        <v>6</v>
      </c>
      <c r="D11843" t="s">
        <v>19</v>
      </c>
      <c r="E11843" t="s">
        <v>2340</v>
      </c>
      <c r="F11843">
        <v>4</v>
      </c>
      <c r="G11843" t="str">
        <f t="shared" ref="G11843:G11900" si="556">IF(AND(D11843="Dog",F11843&lt;=10),"Small",IF(AND(D11843="Dog",F11843&gt;10,F11843&lt;=30),"Medium",IF(AND(D11843="Dog",F11843&gt;30),"Large",IF(AND(D11843="Cat",F11843&lt;=5),"Small",IF(AND(D11843="Cat",F11843&gt;5,F11843&lt;=7),"Medium",IF(AND(D11843="Cat",F11843&gt;=7),"Large",IF(AND(D11843="Bird",F11843&lt;=0.7),"Small",IF(AND(D11843="Bird",F11843&gt;0.7,F11843&lt;=1.1),"Medium",IF(AND(D11843="Bird",F11843&gt;1.1),"Large","Erro")))))))))</f>
        <v>Small</v>
      </c>
      <c r="H11843" t="s">
        <v>3</v>
      </c>
      <c r="I11843" t="str">
        <f>IFERROR(VLOOKUP(A11843,sponsored_animals!$A$1:$C$2143,1,TRUE),0)</f>
        <v>74228ffdfe76aa</v>
      </c>
      <c r="J11843">
        <f>VLOOKUP(H11843,location_costs!$A$1:$B$6,2,FALSE)</f>
        <v>120</v>
      </c>
      <c r="K11843" t="str">
        <f t="shared" ref="K11843:K11900" si="557">D11843&amp;"_"&amp;G11843</f>
        <v>Cat_Small</v>
      </c>
      <c r="L11843">
        <f>VLOOKUP(K11843,size_costs!$D$1:$E$10,2,FALSE)</f>
        <v>100</v>
      </c>
      <c r="M11843">
        <f>VLOOKUP(C11843,age_costs!$A$1:$B$52,2,FALSE)</f>
        <v>100</v>
      </c>
    </row>
    <row r="11844" spans="1:13" x14ac:dyDescent="0.25">
      <c r="A11844" t="s">
        <v>13486</v>
      </c>
      <c r="B11844" t="s">
        <v>14140</v>
      </c>
      <c r="C11844" s="2">
        <f t="shared" si="555"/>
        <v>10</v>
      </c>
      <c r="D11844" t="s">
        <v>12</v>
      </c>
      <c r="E11844" t="s">
        <v>2191</v>
      </c>
      <c r="F11844">
        <v>42</v>
      </c>
      <c r="G11844" t="str">
        <f t="shared" si="556"/>
        <v>Large</v>
      </c>
      <c r="H11844" t="s">
        <v>6</v>
      </c>
      <c r="I11844" t="str">
        <f>IFERROR(VLOOKUP(A11844,sponsored_animals!$A$1:$C$2143,1,TRUE),0)</f>
        <v>7c0c3e04e6a4d4</v>
      </c>
      <c r="J11844">
        <f>VLOOKUP(H11844,location_costs!$A$1:$B$6,2,FALSE)</f>
        <v>135</v>
      </c>
      <c r="K11844" t="str">
        <f t="shared" si="557"/>
        <v>Dog_Large</v>
      </c>
      <c r="L11844">
        <f>VLOOKUP(K11844,size_costs!$D$1:$E$10,2,FALSE)</f>
        <v>175</v>
      </c>
      <c r="M11844">
        <f>VLOOKUP(C11844,age_costs!$A$1:$B$52,2,FALSE)</f>
        <v>150</v>
      </c>
    </row>
    <row r="11845" spans="1:13" x14ac:dyDescent="0.25">
      <c r="A11845" t="s">
        <v>13487</v>
      </c>
      <c r="B11845" t="s">
        <v>7427</v>
      </c>
      <c r="C11845" s="2">
        <f t="shared" si="555"/>
        <v>12</v>
      </c>
      <c r="D11845" t="s">
        <v>12</v>
      </c>
      <c r="E11845" t="s">
        <v>2207</v>
      </c>
      <c r="F11845">
        <v>36</v>
      </c>
      <c r="G11845" t="str">
        <f t="shared" si="556"/>
        <v>Large</v>
      </c>
      <c r="H11845" t="s">
        <v>6</v>
      </c>
      <c r="I11845" t="str">
        <f>IFERROR(VLOOKUP(A11845,sponsored_animals!$A$1:$C$2143,1,TRUE),0)</f>
        <v>b14069999a0ee6</v>
      </c>
      <c r="J11845">
        <f>VLOOKUP(H11845,location_costs!$A$1:$B$6,2,FALSE)</f>
        <v>135</v>
      </c>
      <c r="K11845" t="str">
        <f t="shared" si="557"/>
        <v>Dog_Large</v>
      </c>
      <c r="L11845">
        <f>VLOOKUP(K11845,size_costs!$D$1:$E$10,2,FALSE)</f>
        <v>175</v>
      </c>
      <c r="M11845">
        <f>VLOOKUP(C11845,age_costs!$A$1:$B$52,2,FALSE)</f>
        <v>150</v>
      </c>
    </row>
    <row r="11846" spans="1:13" x14ac:dyDescent="0.25">
      <c r="A11846" t="s">
        <v>13489</v>
      </c>
      <c r="B11846" t="s">
        <v>14722</v>
      </c>
      <c r="C11846" s="2">
        <f t="shared" si="555"/>
        <v>3</v>
      </c>
      <c r="D11846" t="s">
        <v>12</v>
      </c>
      <c r="E11846" t="s">
        <v>2322</v>
      </c>
      <c r="F11846">
        <v>12</v>
      </c>
      <c r="G11846" t="str">
        <f t="shared" si="556"/>
        <v>Medium</v>
      </c>
      <c r="H11846" t="s">
        <v>5</v>
      </c>
      <c r="I11846" t="str">
        <f>IFERROR(VLOOKUP(A11846,sponsored_animals!$A$1:$C$2143,1,TRUE),0)</f>
        <v>d40d0d9a6a4451</v>
      </c>
      <c r="J11846">
        <f>VLOOKUP(H11846,location_costs!$A$1:$B$6,2,FALSE)</f>
        <v>140</v>
      </c>
      <c r="K11846" t="str">
        <f t="shared" si="557"/>
        <v>Dog_Medium</v>
      </c>
      <c r="L11846">
        <f>VLOOKUP(K11846,size_costs!$D$1:$E$10,2,FALSE)</f>
        <v>150</v>
      </c>
      <c r="M11846">
        <f>VLOOKUP(C11846,age_costs!$A$1:$B$52,2,FALSE)</f>
        <v>0</v>
      </c>
    </row>
    <row r="11847" spans="1:13" x14ac:dyDescent="0.25">
      <c r="A11847" t="s">
        <v>13490</v>
      </c>
      <c r="B11847" t="s">
        <v>8554</v>
      </c>
      <c r="C11847" s="2">
        <f t="shared" si="555"/>
        <v>16</v>
      </c>
      <c r="D11847" t="s">
        <v>12</v>
      </c>
      <c r="E11847" t="s">
        <v>2182</v>
      </c>
      <c r="F11847">
        <v>20</v>
      </c>
      <c r="G11847" t="str">
        <f t="shared" si="556"/>
        <v>Medium</v>
      </c>
      <c r="H11847" t="s">
        <v>6</v>
      </c>
      <c r="I11847" t="str">
        <f>IFERROR(VLOOKUP(A11847,sponsored_animals!$A$1:$C$2143,1,TRUE),0)</f>
        <v>36806649e5722d</v>
      </c>
      <c r="J11847">
        <f>VLOOKUP(H11847,location_costs!$A$1:$B$6,2,FALSE)</f>
        <v>135</v>
      </c>
      <c r="K11847" t="str">
        <f t="shared" si="557"/>
        <v>Dog_Medium</v>
      </c>
      <c r="L11847">
        <f>VLOOKUP(K11847,size_costs!$D$1:$E$10,2,FALSE)</f>
        <v>150</v>
      </c>
      <c r="M11847">
        <f>VLOOKUP(C11847,age_costs!$A$1:$B$52,2,FALSE)</f>
        <v>300</v>
      </c>
    </row>
    <row r="11848" spans="1:13" x14ac:dyDescent="0.25">
      <c r="A11848" t="s">
        <v>1493</v>
      </c>
      <c r="B11848" t="s">
        <v>15374</v>
      </c>
      <c r="C11848" s="2">
        <f t="shared" si="555"/>
        <v>4</v>
      </c>
      <c r="D11848" t="s">
        <v>23</v>
      </c>
      <c r="E11848" t="s">
        <v>2231</v>
      </c>
      <c r="F11848">
        <v>3.7</v>
      </c>
      <c r="G11848" t="str">
        <f t="shared" si="556"/>
        <v>Large</v>
      </c>
      <c r="H11848" t="s">
        <v>5</v>
      </c>
      <c r="I11848" t="str">
        <f>IFERROR(VLOOKUP(A11848,sponsored_animals!$A$1:$C$2143,1,TRUE),0)</f>
        <v>178f1189a06b68</v>
      </c>
      <c r="J11848">
        <f>VLOOKUP(H11848,location_costs!$A$1:$B$6,2,FALSE)</f>
        <v>140</v>
      </c>
      <c r="K11848" t="str">
        <f t="shared" si="557"/>
        <v>Bird_Large</v>
      </c>
      <c r="L11848">
        <f>VLOOKUP(K11848,size_costs!$D$1:$E$10,2,FALSE)</f>
        <v>110</v>
      </c>
      <c r="M11848">
        <f>VLOOKUP(C11848,age_costs!$A$1:$B$52,2,FALSE)</f>
        <v>0</v>
      </c>
    </row>
    <row r="11849" spans="1:13" x14ac:dyDescent="0.25">
      <c r="A11849" t="s">
        <v>13491</v>
      </c>
      <c r="B11849" t="s">
        <v>16500</v>
      </c>
      <c r="C11849" s="2">
        <f t="shared" si="555"/>
        <v>21</v>
      </c>
      <c r="D11849" t="s">
        <v>12</v>
      </c>
      <c r="E11849" t="s">
        <v>2186</v>
      </c>
      <c r="F11849">
        <v>12</v>
      </c>
      <c r="G11849" t="str">
        <f t="shared" si="556"/>
        <v>Medium</v>
      </c>
      <c r="H11849" t="s">
        <v>6</v>
      </c>
      <c r="I11849" t="str">
        <f>IFERROR(VLOOKUP(A11849,sponsored_animals!$A$1:$C$2143,1,TRUE),0)</f>
        <v>214f8f6b359a1e</v>
      </c>
      <c r="J11849">
        <f>VLOOKUP(H11849,location_costs!$A$1:$B$6,2,FALSE)</f>
        <v>135</v>
      </c>
      <c r="K11849" t="str">
        <f t="shared" si="557"/>
        <v>Dog_Medium</v>
      </c>
      <c r="L11849">
        <f>VLOOKUP(K11849,size_costs!$D$1:$E$10,2,FALSE)</f>
        <v>150</v>
      </c>
      <c r="M11849">
        <f>VLOOKUP(C11849,age_costs!$A$1:$B$52,2,FALSE)</f>
        <v>300</v>
      </c>
    </row>
    <row r="11850" spans="1:13" x14ac:dyDescent="0.25">
      <c r="A11850" t="s">
        <v>1368</v>
      </c>
      <c r="B11850" t="s">
        <v>16138</v>
      </c>
      <c r="C11850" s="2">
        <f t="shared" si="555"/>
        <v>10</v>
      </c>
      <c r="D11850" t="s">
        <v>12</v>
      </c>
      <c r="E11850" t="s">
        <v>3202</v>
      </c>
      <c r="F11850">
        <v>41</v>
      </c>
      <c r="G11850" t="str">
        <f t="shared" si="556"/>
        <v>Large</v>
      </c>
      <c r="H11850" t="s">
        <v>3</v>
      </c>
      <c r="I11850" t="str">
        <f>IFERROR(VLOOKUP(A11850,sponsored_animals!$A$1:$C$2143,1,TRUE),0)</f>
        <v>178f1189a06b68</v>
      </c>
      <c r="J11850">
        <f>VLOOKUP(H11850,location_costs!$A$1:$B$6,2,FALSE)</f>
        <v>120</v>
      </c>
      <c r="K11850" t="str">
        <f t="shared" si="557"/>
        <v>Dog_Large</v>
      </c>
      <c r="L11850">
        <f>VLOOKUP(K11850,size_costs!$D$1:$E$10,2,FALSE)</f>
        <v>175</v>
      </c>
      <c r="M11850">
        <f>VLOOKUP(C11850,age_costs!$A$1:$B$52,2,FALSE)</f>
        <v>150</v>
      </c>
    </row>
    <row r="11851" spans="1:13" x14ac:dyDescent="0.25">
      <c r="A11851" t="s">
        <v>13492</v>
      </c>
      <c r="B11851" t="s">
        <v>14923</v>
      </c>
      <c r="C11851" s="2">
        <f t="shared" si="555"/>
        <v>8</v>
      </c>
      <c r="D11851" t="s">
        <v>12</v>
      </c>
      <c r="E11851" t="s">
        <v>2190</v>
      </c>
      <c r="F11851">
        <v>22</v>
      </c>
      <c r="G11851" t="str">
        <f t="shared" si="556"/>
        <v>Medium</v>
      </c>
      <c r="H11851" t="s">
        <v>3</v>
      </c>
      <c r="I11851" t="str">
        <f>IFERROR(VLOOKUP(A11851,sponsored_animals!$A$1:$C$2143,1,TRUE),0)</f>
        <v>36806649e5722d</v>
      </c>
      <c r="J11851">
        <f>VLOOKUP(H11851,location_costs!$A$1:$B$6,2,FALSE)</f>
        <v>120</v>
      </c>
      <c r="K11851" t="str">
        <f t="shared" si="557"/>
        <v>Dog_Medium</v>
      </c>
      <c r="L11851">
        <f>VLOOKUP(K11851,size_costs!$D$1:$E$10,2,FALSE)</f>
        <v>150</v>
      </c>
      <c r="M11851">
        <f>VLOOKUP(C11851,age_costs!$A$1:$B$52,2,FALSE)</f>
        <v>150</v>
      </c>
    </row>
    <row r="11852" spans="1:13" x14ac:dyDescent="0.25">
      <c r="A11852" t="s">
        <v>13493</v>
      </c>
      <c r="B11852" t="s">
        <v>6393</v>
      </c>
      <c r="C11852" s="2">
        <f t="shared" si="555"/>
        <v>4</v>
      </c>
      <c r="D11852" t="s">
        <v>23</v>
      </c>
      <c r="E11852" t="s">
        <v>2191</v>
      </c>
      <c r="F11852">
        <v>9.6999999999999993</v>
      </c>
      <c r="G11852" t="str">
        <f t="shared" si="556"/>
        <v>Large</v>
      </c>
      <c r="H11852" t="s">
        <v>5</v>
      </c>
      <c r="I11852" t="str">
        <f>IFERROR(VLOOKUP(A11852,sponsored_animals!$A$1:$C$2143,1,TRUE),0)</f>
        <v>4fca6ef6dbda96</v>
      </c>
      <c r="J11852">
        <f>VLOOKUP(H11852,location_costs!$A$1:$B$6,2,FALSE)</f>
        <v>140</v>
      </c>
      <c r="K11852" t="str">
        <f t="shared" si="557"/>
        <v>Bird_Large</v>
      </c>
      <c r="L11852">
        <f>VLOOKUP(K11852,size_costs!$D$1:$E$10,2,FALSE)</f>
        <v>110</v>
      </c>
      <c r="M11852">
        <f>VLOOKUP(C11852,age_costs!$A$1:$B$52,2,FALSE)</f>
        <v>0</v>
      </c>
    </row>
    <row r="11853" spans="1:13" x14ac:dyDescent="0.25">
      <c r="A11853" t="s">
        <v>13494</v>
      </c>
      <c r="B11853" t="s">
        <v>14341</v>
      </c>
      <c r="C11853" s="2">
        <f t="shared" si="555"/>
        <v>5</v>
      </c>
      <c r="D11853" t="s">
        <v>19</v>
      </c>
      <c r="E11853" t="s">
        <v>2207</v>
      </c>
      <c r="F11853">
        <v>9</v>
      </c>
      <c r="G11853" t="str">
        <f t="shared" si="556"/>
        <v>Large</v>
      </c>
      <c r="H11853" t="s">
        <v>7</v>
      </c>
      <c r="I11853" t="str">
        <f>IFERROR(VLOOKUP(A11853,sponsored_animals!$A$1:$C$2143,1,TRUE),0)</f>
        <v>214f8f6b359a1e</v>
      </c>
      <c r="J11853">
        <f>VLOOKUP(H11853,location_costs!$A$1:$B$6,2,FALSE)</f>
        <v>100</v>
      </c>
      <c r="K11853" t="str">
        <f t="shared" si="557"/>
        <v>Cat_Large</v>
      </c>
      <c r="L11853">
        <f>VLOOKUP(K11853,size_costs!$D$1:$E$10,2,FALSE)</f>
        <v>140</v>
      </c>
      <c r="M11853">
        <f>VLOOKUP(C11853,age_costs!$A$1:$B$52,2,FALSE)</f>
        <v>100</v>
      </c>
    </row>
    <row r="11854" spans="1:13" x14ac:dyDescent="0.25">
      <c r="A11854" t="s">
        <v>782</v>
      </c>
      <c r="B11854" t="s">
        <v>2890</v>
      </c>
      <c r="C11854" s="2">
        <f t="shared" si="555"/>
        <v>6</v>
      </c>
      <c r="D11854" t="s">
        <v>19</v>
      </c>
      <c r="E11854" t="s">
        <v>2210</v>
      </c>
      <c r="F11854">
        <v>9</v>
      </c>
      <c r="G11854" t="str">
        <f t="shared" si="556"/>
        <v>Large</v>
      </c>
      <c r="H11854" t="s">
        <v>7</v>
      </c>
      <c r="I11854" t="str">
        <f>IFERROR(VLOOKUP(A11854,sponsored_animals!$A$1:$C$2143,1,TRUE),0)</f>
        <v>36806649e5722d</v>
      </c>
      <c r="J11854">
        <f>VLOOKUP(H11854,location_costs!$A$1:$B$6,2,FALSE)</f>
        <v>100</v>
      </c>
      <c r="K11854" t="str">
        <f t="shared" si="557"/>
        <v>Cat_Large</v>
      </c>
      <c r="L11854">
        <f>VLOOKUP(K11854,size_costs!$D$1:$E$10,2,FALSE)</f>
        <v>140</v>
      </c>
      <c r="M11854">
        <f>VLOOKUP(C11854,age_costs!$A$1:$B$52,2,FALSE)</f>
        <v>100</v>
      </c>
    </row>
    <row r="11855" spans="1:13" x14ac:dyDescent="0.25">
      <c r="A11855" t="s">
        <v>13495</v>
      </c>
      <c r="B11855" t="s">
        <v>2479</v>
      </c>
      <c r="C11855" s="2">
        <f t="shared" si="555"/>
        <v>8</v>
      </c>
      <c r="D11855" t="s">
        <v>19</v>
      </c>
      <c r="E11855" t="s">
        <v>3812</v>
      </c>
      <c r="F11855">
        <v>8</v>
      </c>
      <c r="G11855" t="str">
        <f t="shared" si="556"/>
        <v>Large</v>
      </c>
      <c r="H11855" t="s">
        <v>6</v>
      </c>
      <c r="I11855">
        <f>IFERROR(VLOOKUP(A11855,sponsored_animals!$A$1:$C$2143,1,TRUE),0)</f>
        <v>0</v>
      </c>
      <c r="J11855">
        <f>VLOOKUP(H11855,location_costs!$A$1:$B$6,2,FALSE)</f>
        <v>135</v>
      </c>
      <c r="K11855" t="str">
        <f t="shared" si="557"/>
        <v>Cat_Large</v>
      </c>
      <c r="L11855">
        <f>VLOOKUP(K11855,size_costs!$D$1:$E$10,2,FALSE)</f>
        <v>140</v>
      </c>
      <c r="M11855">
        <f>VLOOKUP(C11855,age_costs!$A$1:$B$52,2,FALSE)</f>
        <v>150</v>
      </c>
    </row>
    <row r="11856" spans="1:13" x14ac:dyDescent="0.25">
      <c r="A11856" t="s">
        <v>13496</v>
      </c>
      <c r="B11856" t="s">
        <v>14741</v>
      </c>
      <c r="C11856" s="2">
        <f t="shared" si="555"/>
        <v>4</v>
      </c>
      <c r="D11856" t="s">
        <v>19</v>
      </c>
      <c r="E11856" t="s">
        <v>2198</v>
      </c>
      <c r="F11856">
        <v>6</v>
      </c>
      <c r="G11856" t="str">
        <f t="shared" si="556"/>
        <v>Medium</v>
      </c>
      <c r="H11856" t="s">
        <v>5</v>
      </c>
      <c r="I11856" t="str">
        <f>IFERROR(VLOOKUP(A11856,sponsored_animals!$A$1:$C$2143,1,TRUE),0)</f>
        <v>f3de00c24336c4</v>
      </c>
      <c r="J11856">
        <f>VLOOKUP(H11856,location_costs!$A$1:$B$6,2,FALSE)</f>
        <v>140</v>
      </c>
      <c r="K11856" t="str">
        <f t="shared" si="557"/>
        <v>Cat_Medium</v>
      </c>
      <c r="L11856">
        <f>VLOOKUP(K11856,size_costs!$D$1:$E$10,2,FALSE)</f>
        <v>120</v>
      </c>
      <c r="M11856">
        <f>VLOOKUP(C11856,age_costs!$A$1:$B$52,2,FALSE)</f>
        <v>0</v>
      </c>
    </row>
    <row r="11857" spans="1:13" x14ac:dyDescent="0.25">
      <c r="A11857" t="s">
        <v>13497</v>
      </c>
      <c r="B11857" t="s">
        <v>2346</v>
      </c>
      <c r="C11857" s="2">
        <f t="shared" si="555"/>
        <v>6</v>
      </c>
      <c r="D11857" t="s">
        <v>12</v>
      </c>
      <c r="E11857" t="s">
        <v>2207</v>
      </c>
      <c r="F11857">
        <v>25</v>
      </c>
      <c r="G11857" t="str">
        <f t="shared" si="556"/>
        <v>Medium</v>
      </c>
      <c r="H11857" t="s">
        <v>6</v>
      </c>
      <c r="I11857" t="str">
        <f>IFERROR(VLOOKUP(A11857,sponsored_animals!$A$1:$C$2143,1,TRUE),0)</f>
        <v>7c0c3e04e6a4d4</v>
      </c>
      <c r="J11857">
        <f>VLOOKUP(H11857,location_costs!$A$1:$B$6,2,FALSE)</f>
        <v>135</v>
      </c>
      <c r="K11857" t="str">
        <f t="shared" si="557"/>
        <v>Dog_Medium</v>
      </c>
      <c r="L11857">
        <f>VLOOKUP(K11857,size_costs!$D$1:$E$10,2,FALSE)</f>
        <v>150</v>
      </c>
      <c r="M11857">
        <f>VLOOKUP(C11857,age_costs!$A$1:$B$52,2,FALSE)</f>
        <v>100</v>
      </c>
    </row>
    <row r="11858" spans="1:13" x14ac:dyDescent="0.25">
      <c r="A11858" t="s">
        <v>418</v>
      </c>
      <c r="B11858" t="s">
        <v>16171</v>
      </c>
      <c r="C11858" s="2">
        <f t="shared" si="555"/>
        <v>4</v>
      </c>
      <c r="D11858" t="s">
        <v>12</v>
      </c>
      <c r="E11858" t="s">
        <v>2325</v>
      </c>
      <c r="F11858">
        <v>42</v>
      </c>
      <c r="G11858" t="str">
        <f t="shared" si="556"/>
        <v>Large</v>
      </c>
      <c r="H11858" t="s">
        <v>5</v>
      </c>
      <c r="I11858" t="str">
        <f>IFERROR(VLOOKUP(A11858,sponsored_animals!$A$1:$C$2143,1,TRUE),0)</f>
        <v>7c0c3e04e6a4d4</v>
      </c>
      <c r="J11858">
        <f>VLOOKUP(H11858,location_costs!$A$1:$B$6,2,FALSE)</f>
        <v>140</v>
      </c>
      <c r="K11858" t="str">
        <f t="shared" si="557"/>
        <v>Dog_Large</v>
      </c>
      <c r="L11858">
        <f>VLOOKUP(K11858,size_costs!$D$1:$E$10,2,FALSE)</f>
        <v>175</v>
      </c>
      <c r="M11858">
        <f>VLOOKUP(C11858,age_costs!$A$1:$B$52,2,FALSE)</f>
        <v>0</v>
      </c>
    </row>
    <row r="11859" spans="1:13" x14ac:dyDescent="0.25">
      <c r="A11859" t="s">
        <v>439</v>
      </c>
      <c r="B11859" t="s">
        <v>5260</v>
      </c>
      <c r="C11859" s="2">
        <f t="shared" si="555"/>
        <v>8</v>
      </c>
      <c r="D11859" t="s">
        <v>19</v>
      </c>
      <c r="E11859" t="s">
        <v>2210</v>
      </c>
      <c r="F11859">
        <v>4</v>
      </c>
      <c r="G11859" t="str">
        <f t="shared" si="556"/>
        <v>Small</v>
      </c>
      <c r="H11859" t="s">
        <v>3</v>
      </c>
      <c r="I11859" t="str">
        <f>IFERROR(VLOOKUP(A11859,sponsored_animals!$A$1:$C$2143,1,TRUE),0)</f>
        <v>36806649e5722d</v>
      </c>
      <c r="J11859">
        <f>VLOOKUP(H11859,location_costs!$A$1:$B$6,2,FALSE)</f>
        <v>120</v>
      </c>
      <c r="K11859" t="str">
        <f t="shared" si="557"/>
        <v>Cat_Small</v>
      </c>
      <c r="L11859">
        <f>VLOOKUP(K11859,size_costs!$D$1:$E$10,2,FALSE)</f>
        <v>100</v>
      </c>
      <c r="M11859">
        <f>VLOOKUP(C11859,age_costs!$A$1:$B$52,2,FALSE)</f>
        <v>150</v>
      </c>
    </row>
    <row r="11860" spans="1:13" x14ac:dyDescent="0.25">
      <c r="A11860" t="s">
        <v>13498</v>
      </c>
      <c r="B11860" t="s">
        <v>4057</v>
      </c>
      <c r="C11860" s="2">
        <f t="shared" si="555"/>
        <v>8</v>
      </c>
      <c r="D11860" t="s">
        <v>12</v>
      </c>
      <c r="E11860" t="s">
        <v>2202</v>
      </c>
      <c r="F11860">
        <v>18</v>
      </c>
      <c r="G11860" t="str">
        <f t="shared" si="556"/>
        <v>Medium</v>
      </c>
      <c r="H11860" t="s">
        <v>7</v>
      </c>
      <c r="I11860" t="str">
        <f>IFERROR(VLOOKUP(A11860,sponsored_animals!$A$1:$C$2143,1,TRUE),0)</f>
        <v>36806649e5722d</v>
      </c>
      <c r="J11860">
        <f>VLOOKUP(H11860,location_costs!$A$1:$B$6,2,FALSE)</f>
        <v>100</v>
      </c>
      <c r="K11860" t="str">
        <f t="shared" si="557"/>
        <v>Dog_Medium</v>
      </c>
      <c r="L11860">
        <f>VLOOKUP(K11860,size_costs!$D$1:$E$10,2,FALSE)</f>
        <v>150</v>
      </c>
      <c r="M11860">
        <f>VLOOKUP(C11860,age_costs!$A$1:$B$52,2,FALSE)</f>
        <v>150</v>
      </c>
    </row>
    <row r="11861" spans="1:13" x14ac:dyDescent="0.25">
      <c r="A11861" t="s">
        <v>1838</v>
      </c>
      <c r="B11861" t="s">
        <v>14677</v>
      </c>
      <c r="C11861" s="2">
        <f t="shared" si="555"/>
        <v>3</v>
      </c>
      <c r="D11861" t="s">
        <v>19</v>
      </c>
      <c r="E11861" t="s">
        <v>2226</v>
      </c>
      <c r="F11861">
        <v>6.5</v>
      </c>
      <c r="G11861" t="str">
        <f t="shared" si="556"/>
        <v>Medium</v>
      </c>
      <c r="H11861" t="s">
        <v>7</v>
      </c>
      <c r="I11861">
        <f>IFERROR(VLOOKUP(A11861,sponsored_animals!$A$1:$C$2143,1,TRUE),0)</f>
        <v>0</v>
      </c>
      <c r="J11861">
        <f>VLOOKUP(H11861,location_costs!$A$1:$B$6,2,FALSE)</f>
        <v>100</v>
      </c>
      <c r="K11861" t="str">
        <f t="shared" si="557"/>
        <v>Cat_Medium</v>
      </c>
      <c r="L11861">
        <f>VLOOKUP(K11861,size_costs!$D$1:$E$10,2,FALSE)</f>
        <v>120</v>
      </c>
      <c r="M11861">
        <f>VLOOKUP(C11861,age_costs!$A$1:$B$52,2,FALSE)</f>
        <v>0</v>
      </c>
    </row>
    <row r="11862" spans="1:13" x14ac:dyDescent="0.25">
      <c r="A11862" t="s">
        <v>13499</v>
      </c>
      <c r="B11862" t="s">
        <v>5684</v>
      </c>
      <c r="C11862" s="2">
        <f t="shared" si="555"/>
        <v>3</v>
      </c>
      <c r="D11862" t="s">
        <v>12</v>
      </c>
      <c r="E11862" t="s">
        <v>2223</v>
      </c>
      <c r="F11862">
        <v>42</v>
      </c>
      <c r="G11862" t="str">
        <f t="shared" si="556"/>
        <v>Large</v>
      </c>
      <c r="H11862" t="s">
        <v>4</v>
      </c>
      <c r="I11862" t="str">
        <f>IFERROR(VLOOKUP(A11862,sponsored_animals!$A$1:$C$2143,1,TRUE),0)</f>
        <v>36806649e5722d</v>
      </c>
      <c r="J11862">
        <f>VLOOKUP(H11862,location_costs!$A$1:$B$6,2,FALSE)</f>
        <v>110</v>
      </c>
      <c r="K11862" t="str">
        <f t="shared" si="557"/>
        <v>Dog_Large</v>
      </c>
      <c r="L11862">
        <f>VLOOKUP(K11862,size_costs!$D$1:$E$10,2,FALSE)</f>
        <v>175</v>
      </c>
      <c r="M11862">
        <f>VLOOKUP(C11862,age_costs!$A$1:$B$52,2,FALSE)</f>
        <v>0</v>
      </c>
    </row>
    <row r="11863" spans="1:13" x14ac:dyDescent="0.25">
      <c r="A11863" t="s">
        <v>13500</v>
      </c>
      <c r="B11863" t="s">
        <v>13807</v>
      </c>
      <c r="C11863" s="2">
        <f t="shared" si="555"/>
        <v>7</v>
      </c>
      <c r="D11863" t="s">
        <v>19</v>
      </c>
      <c r="E11863" t="s">
        <v>2226</v>
      </c>
      <c r="F11863">
        <v>8</v>
      </c>
      <c r="G11863" t="str">
        <f t="shared" si="556"/>
        <v>Large</v>
      </c>
      <c r="H11863" t="s">
        <v>6</v>
      </c>
      <c r="I11863" t="str">
        <f>IFERROR(VLOOKUP(A11863,sponsored_animals!$A$1:$C$2143,1,TRUE),0)</f>
        <v>b14069999a0ee6</v>
      </c>
      <c r="J11863">
        <f>VLOOKUP(H11863,location_costs!$A$1:$B$6,2,FALSE)</f>
        <v>135</v>
      </c>
      <c r="K11863" t="str">
        <f t="shared" si="557"/>
        <v>Cat_Large</v>
      </c>
      <c r="L11863">
        <f>VLOOKUP(K11863,size_costs!$D$1:$E$10,2,FALSE)</f>
        <v>140</v>
      </c>
      <c r="M11863">
        <f>VLOOKUP(C11863,age_costs!$A$1:$B$52,2,FALSE)</f>
        <v>100</v>
      </c>
    </row>
    <row r="11864" spans="1:13" x14ac:dyDescent="0.25">
      <c r="A11864" t="s">
        <v>13501</v>
      </c>
      <c r="B11864" t="s">
        <v>15299</v>
      </c>
      <c r="C11864" s="2">
        <f t="shared" si="555"/>
        <v>4</v>
      </c>
      <c r="D11864" t="s">
        <v>12</v>
      </c>
      <c r="E11864" t="s">
        <v>2214</v>
      </c>
      <c r="F11864">
        <v>12</v>
      </c>
      <c r="G11864" t="str">
        <f t="shared" si="556"/>
        <v>Medium</v>
      </c>
      <c r="H11864" t="s">
        <v>5</v>
      </c>
      <c r="I11864" t="str">
        <f>IFERROR(VLOOKUP(A11864,sponsored_animals!$A$1:$C$2143,1,TRUE),0)</f>
        <v>178f1189a06b68</v>
      </c>
      <c r="J11864">
        <f>VLOOKUP(H11864,location_costs!$A$1:$B$6,2,FALSE)</f>
        <v>140</v>
      </c>
      <c r="K11864" t="str">
        <f t="shared" si="557"/>
        <v>Dog_Medium</v>
      </c>
      <c r="L11864">
        <f>VLOOKUP(K11864,size_costs!$D$1:$E$10,2,FALSE)</f>
        <v>150</v>
      </c>
      <c r="M11864">
        <f>VLOOKUP(C11864,age_costs!$A$1:$B$52,2,FALSE)</f>
        <v>0</v>
      </c>
    </row>
    <row r="11865" spans="1:13" x14ac:dyDescent="0.25">
      <c r="A11865" t="s">
        <v>1116</v>
      </c>
      <c r="B11865" t="s">
        <v>16270</v>
      </c>
      <c r="C11865" s="2">
        <f t="shared" si="555"/>
        <v>13</v>
      </c>
      <c r="D11865" t="s">
        <v>12</v>
      </c>
      <c r="E11865" t="s">
        <v>2241</v>
      </c>
      <c r="F11865">
        <v>28</v>
      </c>
      <c r="G11865" t="str">
        <f t="shared" si="556"/>
        <v>Medium</v>
      </c>
      <c r="H11865" t="s">
        <v>6</v>
      </c>
      <c r="I11865" t="str">
        <f>IFERROR(VLOOKUP(A11865,sponsored_animals!$A$1:$C$2143,1,TRUE),0)</f>
        <v>178f1189a06b68</v>
      </c>
      <c r="J11865">
        <f>VLOOKUP(H11865,location_costs!$A$1:$B$6,2,FALSE)</f>
        <v>135</v>
      </c>
      <c r="K11865" t="str">
        <f t="shared" si="557"/>
        <v>Dog_Medium</v>
      </c>
      <c r="L11865">
        <f>VLOOKUP(K11865,size_costs!$D$1:$E$10,2,FALSE)</f>
        <v>150</v>
      </c>
      <c r="M11865">
        <f>VLOOKUP(C11865,age_costs!$A$1:$B$52,2,FALSE)</f>
        <v>200</v>
      </c>
    </row>
    <row r="11866" spans="1:13" x14ac:dyDescent="0.25">
      <c r="A11866" t="s">
        <v>13502</v>
      </c>
      <c r="B11866" t="s">
        <v>3523</v>
      </c>
      <c r="C11866" s="2">
        <f t="shared" si="555"/>
        <v>3</v>
      </c>
      <c r="D11866" t="s">
        <v>12</v>
      </c>
      <c r="E11866" t="s">
        <v>2186</v>
      </c>
      <c r="F11866">
        <v>5</v>
      </c>
      <c r="G11866" t="str">
        <f t="shared" si="556"/>
        <v>Small</v>
      </c>
      <c r="H11866" t="s">
        <v>6</v>
      </c>
      <c r="I11866" t="str">
        <f>IFERROR(VLOOKUP(A11866,sponsored_animals!$A$1:$C$2143,1,TRUE),0)</f>
        <v>7c0c3e04e6a4d4</v>
      </c>
      <c r="J11866">
        <f>VLOOKUP(H11866,location_costs!$A$1:$B$6,2,FALSE)</f>
        <v>135</v>
      </c>
      <c r="K11866" t="str">
        <f t="shared" si="557"/>
        <v>Dog_Small</v>
      </c>
      <c r="L11866">
        <f>VLOOKUP(K11866,size_costs!$D$1:$E$10,2,FALSE)</f>
        <v>125</v>
      </c>
      <c r="M11866">
        <f>VLOOKUP(C11866,age_costs!$A$1:$B$52,2,FALSE)</f>
        <v>0</v>
      </c>
    </row>
    <row r="11867" spans="1:13" x14ac:dyDescent="0.25">
      <c r="A11867" t="s">
        <v>41</v>
      </c>
      <c r="B11867" t="s">
        <v>15113</v>
      </c>
      <c r="C11867" s="2">
        <f t="shared" si="555"/>
        <v>4</v>
      </c>
      <c r="D11867" t="s">
        <v>19</v>
      </c>
      <c r="E11867" t="s">
        <v>2182</v>
      </c>
      <c r="F11867">
        <v>6</v>
      </c>
      <c r="G11867" t="str">
        <f t="shared" si="556"/>
        <v>Medium</v>
      </c>
      <c r="H11867" t="s">
        <v>3</v>
      </c>
      <c r="I11867" t="str">
        <f>IFERROR(VLOOKUP(A11867,sponsored_animals!$A$1:$C$2143,1,TRUE),0)</f>
        <v>62509d57146db2</v>
      </c>
      <c r="J11867">
        <f>VLOOKUP(H11867,location_costs!$A$1:$B$6,2,FALSE)</f>
        <v>120</v>
      </c>
      <c r="K11867" t="str">
        <f t="shared" si="557"/>
        <v>Cat_Medium</v>
      </c>
      <c r="L11867">
        <f>VLOOKUP(K11867,size_costs!$D$1:$E$10,2,FALSE)</f>
        <v>120</v>
      </c>
      <c r="M11867">
        <f>VLOOKUP(C11867,age_costs!$A$1:$B$52,2,FALSE)</f>
        <v>0</v>
      </c>
    </row>
    <row r="11868" spans="1:13" x14ac:dyDescent="0.25">
      <c r="A11868" t="s">
        <v>13503</v>
      </c>
      <c r="B11868" t="s">
        <v>14778</v>
      </c>
      <c r="C11868" s="2">
        <f t="shared" si="555"/>
        <v>2</v>
      </c>
      <c r="D11868" t="s">
        <v>12</v>
      </c>
      <c r="E11868" t="s">
        <v>2217</v>
      </c>
      <c r="F11868">
        <v>36</v>
      </c>
      <c r="G11868" t="str">
        <f t="shared" si="556"/>
        <v>Large</v>
      </c>
      <c r="H11868" t="s">
        <v>3</v>
      </c>
      <c r="I11868" t="str">
        <f>IFERROR(VLOOKUP(A11868,sponsored_animals!$A$1:$C$2143,1,TRUE),0)</f>
        <v>36806649e5722d</v>
      </c>
      <c r="J11868">
        <f>VLOOKUP(H11868,location_costs!$A$1:$B$6,2,FALSE)</f>
        <v>120</v>
      </c>
      <c r="K11868" t="str">
        <f t="shared" si="557"/>
        <v>Dog_Large</v>
      </c>
      <c r="L11868">
        <f>VLOOKUP(K11868,size_costs!$D$1:$E$10,2,FALSE)</f>
        <v>175</v>
      </c>
      <c r="M11868">
        <f>VLOOKUP(C11868,age_costs!$A$1:$B$52,2,FALSE)</f>
        <v>0</v>
      </c>
    </row>
    <row r="11869" spans="1:13" x14ac:dyDescent="0.25">
      <c r="A11869" t="s">
        <v>13504</v>
      </c>
      <c r="B11869" t="s">
        <v>14930</v>
      </c>
      <c r="C11869" s="2">
        <f t="shared" si="555"/>
        <v>9</v>
      </c>
      <c r="D11869" t="s">
        <v>12</v>
      </c>
      <c r="E11869" t="s">
        <v>2231</v>
      </c>
      <c r="F11869">
        <v>21</v>
      </c>
      <c r="G11869" t="str">
        <f t="shared" si="556"/>
        <v>Medium</v>
      </c>
      <c r="H11869" t="s">
        <v>3</v>
      </c>
      <c r="I11869" t="str">
        <f>IFERROR(VLOOKUP(A11869,sponsored_animals!$A$1:$C$2143,1,TRUE),0)</f>
        <v>178f1189a06b68</v>
      </c>
      <c r="J11869">
        <f>VLOOKUP(H11869,location_costs!$A$1:$B$6,2,FALSE)</f>
        <v>120</v>
      </c>
      <c r="K11869" t="str">
        <f t="shared" si="557"/>
        <v>Dog_Medium</v>
      </c>
      <c r="L11869">
        <f>VLOOKUP(K11869,size_costs!$D$1:$E$10,2,FALSE)</f>
        <v>150</v>
      </c>
      <c r="M11869">
        <f>VLOOKUP(C11869,age_costs!$A$1:$B$52,2,FALSE)</f>
        <v>150</v>
      </c>
    </row>
    <row r="11870" spans="1:13" x14ac:dyDescent="0.25">
      <c r="A11870" t="s">
        <v>772</v>
      </c>
      <c r="B11870" t="s">
        <v>14760</v>
      </c>
      <c r="C11870" s="2">
        <f t="shared" si="555"/>
        <v>7</v>
      </c>
      <c r="D11870" t="s">
        <v>19</v>
      </c>
      <c r="E11870" t="s">
        <v>2350</v>
      </c>
      <c r="F11870">
        <v>6.5</v>
      </c>
      <c r="G11870" t="str">
        <f t="shared" si="556"/>
        <v>Medium</v>
      </c>
      <c r="H11870" t="s">
        <v>7</v>
      </c>
      <c r="I11870">
        <f>IFERROR(VLOOKUP(A11870,sponsored_animals!$A$1:$C$2143,1,TRUE),0)</f>
        <v>0</v>
      </c>
      <c r="J11870">
        <f>VLOOKUP(H11870,location_costs!$A$1:$B$6,2,FALSE)</f>
        <v>100</v>
      </c>
      <c r="K11870" t="str">
        <f t="shared" si="557"/>
        <v>Cat_Medium</v>
      </c>
      <c r="L11870">
        <f>VLOOKUP(K11870,size_costs!$D$1:$E$10,2,FALSE)</f>
        <v>120</v>
      </c>
      <c r="M11870">
        <f>VLOOKUP(C11870,age_costs!$A$1:$B$52,2,FALSE)</f>
        <v>100</v>
      </c>
    </row>
    <row r="11871" spans="1:13" x14ac:dyDescent="0.25">
      <c r="A11871" t="s">
        <v>13505</v>
      </c>
      <c r="B11871" t="s">
        <v>7690</v>
      </c>
      <c r="C11871" s="2">
        <f t="shared" si="555"/>
        <v>7</v>
      </c>
      <c r="D11871" t="s">
        <v>12</v>
      </c>
      <c r="E11871" t="s">
        <v>2322</v>
      </c>
      <c r="F11871">
        <v>24</v>
      </c>
      <c r="G11871" t="str">
        <f t="shared" si="556"/>
        <v>Medium</v>
      </c>
      <c r="H11871" t="s">
        <v>6</v>
      </c>
      <c r="I11871">
        <f>IFERROR(VLOOKUP(A11871,sponsored_animals!$A$1:$C$2143,1,TRUE),0)</f>
        <v>0</v>
      </c>
      <c r="J11871">
        <f>VLOOKUP(H11871,location_costs!$A$1:$B$6,2,FALSE)</f>
        <v>135</v>
      </c>
      <c r="K11871" t="str">
        <f t="shared" si="557"/>
        <v>Dog_Medium</v>
      </c>
      <c r="L11871">
        <f>VLOOKUP(K11871,size_costs!$D$1:$E$10,2,FALSE)</f>
        <v>150</v>
      </c>
      <c r="M11871">
        <f>VLOOKUP(C11871,age_costs!$A$1:$B$52,2,FALSE)</f>
        <v>100</v>
      </c>
    </row>
    <row r="11872" spans="1:13" x14ac:dyDescent="0.25">
      <c r="A11872" t="s">
        <v>13506</v>
      </c>
      <c r="B11872" t="s">
        <v>3360</v>
      </c>
      <c r="C11872" s="2">
        <f t="shared" si="555"/>
        <v>10</v>
      </c>
      <c r="D11872" t="s">
        <v>12</v>
      </c>
      <c r="E11872" t="s">
        <v>10770</v>
      </c>
      <c r="F11872">
        <v>8</v>
      </c>
      <c r="G11872" t="str">
        <f t="shared" si="556"/>
        <v>Small</v>
      </c>
      <c r="H11872" t="s">
        <v>5</v>
      </c>
      <c r="I11872" t="str">
        <f>IFERROR(VLOOKUP(A11872,sponsored_animals!$A$1:$C$2143,1,TRUE),0)</f>
        <v>0ea863dbf1123f</v>
      </c>
      <c r="J11872">
        <f>VLOOKUP(H11872,location_costs!$A$1:$B$6,2,FALSE)</f>
        <v>140</v>
      </c>
      <c r="K11872" t="str">
        <f t="shared" si="557"/>
        <v>Dog_Small</v>
      </c>
      <c r="L11872">
        <f>VLOOKUP(K11872,size_costs!$D$1:$E$10,2,FALSE)</f>
        <v>125</v>
      </c>
      <c r="M11872">
        <f>VLOOKUP(C11872,age_costs!$A$1:$B$52,2,FALSE)</f>
        <v>150</v>
      </c>
    </row>
    <row r="11873" spans="1:13" x14ac:dyDescent="0.25">
      <c r="A11873" t="s">
        <v>13507</v>
      </c>
      <c r="B11873" t="s">
        <v>14581</v>
      </c>
      <c r="C11873" s="2">
        <f t="shared" si="555"/>
        <v>8</v>
      </c>
      <c r="D11873" t="s">
        <v>19</v>
      </c>
      <c r="E11873" t="s">
        <v>2252</v>
      </c>
      <c r="F11873">
        <v>6</v>
      </c>
      <c r="G11873" t="str">
        <f t="shared" si="556"/>
        <v>Medium</v>
      </c>
      <c r="H11873" t="s">
        <v>6</v>
      </c>
      <c r="I11873" t="str">
        <f>IFERROR(VLOOKUP(A11873,sponsored_animals!$A$1:$C$2143,1,TRUE),0)</f>
        <v>b14069999a0ee6</v>
      </c>
      <c r="J11873">
        <f>VLOOKUP(H11873,location_costs!$A$1:$B$6,2,FALSE)</f>
        <v>135</v>
      </c>
      <c r="K11873" t="str">
        <f t="shared" si="557"/>
        <v>Cat_Medium</v>
      </c>
      <c r="L11873">
        <f>VLOOKUP(K11873,size_costs!$D$1:$E$10,2,FALSE)</f>
        <v>120</v>
      </c>
      <c r="M11873">
        <f>VLOOKUP(C11873,age_costs!$A$1:$B$52,2,FALSE)</f>
        <v>150</v>
      </c>
    </row>
    <row r="11874" spans="1:13" x14ac:dyDescent="0.25">
      <c r="A11874" t="s">
        <v>13508</v>
      </c>
      <c r="B11874" t="s">
        <v>7515</v>
      </c>
      <c r="C11874" s="2">
        <f t="shared" si="555"/>
        <v>4</v>
      </c>
      <c r="D11874" t="s">
        <v>12</v>
      </c>
      <c r="E11874" t="s">
        <v>2325</v>
      </c>
      <c r="F11874">
        <v>21</v>
      </c>
      <c r="G11874" t="str">
        <f t="shared" si="556"/>
        <v>Medium</v>
      </c>
      <c r="H11874" t="s">
        <v>5</v>
      </c>
      <c r="I11874" t="str">
        <f>IFERROR(VLOOKUP(A11874,sponsored_animals!$A$1:$C$2143,1,TRUE),0)</f>
        <v>214f8f6b359a1e</v>
      </c>
      <c r="J11874">
        <f>VLOOKUP(H11874,location_costs!$A$1:$B$6,2,FALSE)</f>
        <v>140</v>
      </c>
      <c r="K11874" t="str">
        <f t="shared" si="557"/>
        <v>Dog_Medium</v>
      </c>
      <c r="L11874">
        <f>VLOOKUP(K11874,size_costs!$D$1:$E$10,2,FALSE)</f>
        <v>150</v>
      </c>
      <c r="M11874">
        <f>VLOOKUP(C11874,age_costs!$A$1:$B$52,2,FALSE)</f>
        <v>0</v>
      </c>
    </row>
    <row r="11875" spans="1:13" x14ac:dyDescent="0.25">
      <c r="A11875" t="s">
        <v>13509</v>
      </c>
      <c r="B11875" t="s">
        <v>15451</v>
      </c>
      <c r="C11875" s="2">
        <f t="shared" si="555"/>
        <v>11</v>
      </c>
      <c r="D11875" t="s">
        <v>12</v>
      </c>
      <c r="E11875" t="s">
        <v>2241</v>
      </c>
      <c r="F11875">
        <v>4</v>
      </c>
      <c r="G11875" t="str">
        <f t="shared" si="556"/>
        <v>Small</v>
      </c>
      <c r="H11875" t="s">
        <v>7</v>
      </c>
      <c r="I11875" t="str">
        <f>IFERROR(VLOOKUP(A11875,sponsored_animals!$A$1:$C$2143,1,TRUE),0)</f>
        <v>36806649e5722d</v>
      </c>
      <c r="J11875">
        <f>VLOOKUP(H11875,location_costs!$A$1:$B$6,2,FALSE)</f>
        <v>100</v>
      </c>
      <c r="K11875" t="str">
        <f t="shared" si="557"/>
        <v>Dog_Small</v>
      </c>
      <c r="L11875">
        <f>VLOOKUP(K11875,size_costs!$D$1:$E$10,2,FALSE)</f>
        <v>125</v>
      </c>
      <c r="M11875">
        <f>VLOOKUP(C11875,age_costs!$A$1:$B$52,2,FALSE)</f>
        <v>150</v>
      </c>
    </row>
    <row r="11876" spans="1:13" x14ac:dyDescent="0.25">
      <c r="A11876" t="s">
        <v>13510</v>
      </c>
      <c r="B11876" t="s">
        <v>15993</v>
      </c>
      <c r="C11876" s="2">
        <f t="shared" si="555"/>
        <v>7</v>
      </c>
      <c r="D11876" t="s">
        <v>19</v>
      </c>
      <c r="E11876" t="s">
        <v>2210</v>
      </c>
      <c r="F11876">
        <v>3</v>
      </c>
      <c r="G11876" t="str">
        <f t="shared" si="556"/>
        <v>Small</v>
      </c>
      <c r="H11876" t="s">
        <v>4</v>
      </c>
      <c r="I11876" t="str">
        <f>IFERROR(VLOOKUP(A11876,sponsored_animals!$A$1:$C$2143,1,TRUE),0)</f>
        <v>178f1189a06b68</v>
      </c>
      <c r="J11876">
        <f>VLOOKUP(H11876,location_costs!$A$1:$B$6,2,FALSE)</f>
        <v>110</v>
      </c>
      <c r="K11876" t="str">
        <f t="shared" si="557"/>
        <v>Cat_Small</v>
      </c>
      <c r="L11876">
        <f>VLOOKUP(K11876,size_costs!$D$1:$E$10,2,FALSE)</f>
        <v>100</v>
      </c>
      <c r="M11876">
        <f>VLOOKUP(C11876,age_costs!$A$1:$B$52,2,FALSE)</f>
        <v>100</v>
      </c>
    </row>
    <row r="11877" spans="1:13" x14ac:dyDescent="0.25">
      <c r="A11877" t="s">
        <v>13511</v>
      </c>
      <c r="B11877" t="s">
        <v>14617</v>
      </c>
      <c r="C11877" s="2">
        <f t="shared" si="555"/>
        <v>4</v>
      </c>
      <c r="D11877" t="s">
        <v>12</v>
      </c>
      <c r="E11877" t="s">
        <v>2294</v>
      </c>
      <c r="F11877">
        <v>33</v>
      </c>
      <c r="G11877" t="str">
        <f t="shared" si="556"/>
        <v>Large</v>
      </c>
      <c r="H11877" t="s">
        <v>3</v>
      </c>
      <c r="I11877" t="str">
        <f>IFERROR(VLOOKUP(A11877,sponsored_animals!$A$1:$C$2143,1,TRUE),0)</f>
        <v>36806649e5722d</v>
      </c>
      <c r="J11877">
        <f>VLOOKUP(H11877,location_costs!$A$1:$B$6,2,FALSE)</f>
        <v>120</v>
      </c>
      <c r="K11877" t="str">
        <f t="shared" si="557"/>
        <v>Dog_Large</v>
      </c>
      <c r="L11877">
        <f>VLOOKUP(K11877,size_costs!$D$1:$E$10,2,FALSE)</f>
        <v>175</v>
      </c>
      <c r="M11877">
        <f>VLOOKUP(C11877,age_costs!$A$1:$B$52,2,FALSE)</f>
        <v>0</v>
      </c>
    </row>
    <row r="11878" spans="1:13" x14ac:dyDescent="0.25">
      <c r="A11878" t="s">
        <v>13512</v>
      </c>
      <c r="B11878" t="s">
        <v>3577</v>
      </c>
      <c r="C11878" s="2">
        <f t="shared" si="555"/>
        <v>5</v>
      </c>
      <c r="D11878" t="s">
        <v>12</v>
      </c>
      <c r="E11878" t="s">
        <v>3136</v>
      </c>
      <c r="F11878">
        <v>41</v>
      </c>
      <c r="G11878" t="str">
        <f t="shared" si="556"/>
        <v>Large</v>
      </c>
      <c r="H11878" t="s">
        <v>7</v>
      </c>
      <c r="I11878" t="str">
        <f>IFERROR(VLOOKUP(A11878,sponsored_animals!$A$1:$C$2143,1,TRUE),0)</f>
        <v>36806649e5722d</v>
      </c>
      <c r="J11878">
        <f>VLOOKUP(H11878,location_costs!$A$1:$B$6,2,FALSE)</f>
        <v>100</v>
      </c>
      <c r="K11878" t="str">
        <f t="shared" si="557"/>
        <v>Dog_Large</v>
      </c>
      <c r="L11878">
        <f>VLOOKUP(K11878,size_costs!$D$1:$E$10,2,FALSE)</f>
        <v>175</v>
      </c>
      <c r="M11878">
        <f>VLOOKUP(C11878,age_costs!$A$1:$B$52,2,FALSE)</f>
        <v>100</v>
      </c>
    </row>
    <row r="11879" spans="1:13" x14ac:dyDescent="0.25">
      <c r="A11879" t="s">
        <v>13513</v>
      </c>
      <c r="B11879" t="s">
        <v>15469</v>
      </c>
      <c r="C11879" s="2">
        <f t="shared" si="555"/>
        <v>6</v>
      </c>
      <c r="D11879" t="s">
        <v>12</v>
      </c>
      <c r="E11879" t="s">
        <v>2207</v>
      </c>
      <c r="F11879">
        <v>11</v>
      </c>
      <c r="G11879" t="str">
        <f t="shared" si="556"/>
        <v>Medium</v>
      </c>
      <c r="H11879" t="s">
        <v>4</v>
      </c>
      <c r="I11879" t="str">
        <f>IFERROR(VLOOKUP(A11879,sponsored_animals!$A$1:$C$2143,1,TRUE),0)</f>
        <v>36806649e5722d</v>
      </c>
      <c r="J11879">
        <f>VLOOKUP(H11879,location_costs!$A$1:$B$6,2,FALSE)</f>
        <v>110</v>
      </c>
      <c r="K11879" t="str">
        <f t="shared" si="557"/>
        <v>Dog_Medium</v>
      </c>
      <c r="L11879">
        <f>VLOOKUP(K11879,size_costs!$D$1:$E$10,2,FALSE)</f>
        <v>150</v>
      </c>
      <c r="M11879">
        <f>VLOOKUP(C11879,age_costs!$A$1:$B$52,2,FALSE)</f>
        <v>100</v>
      </c>
    </row>
    <row r="11880" spans="1:13" x14ac:dyDescent="0.25">
      <c r="A11880" t="s">
        <v>13514</v>
      </c>
      <c r="B11880" t="s">
        <v>13606</v>
      </c>
      <c r="C11880" s="2">
        <f t="shared" si="555"/>
        <v>3</v>
      </c>
      <c r="D11880" t="s">
        <v>12</v>
      </c>
      <c r="E11880" t="s">
        <v>2332</v>
      </c>
      <c r="F11880">
        <v>11.5</v>
      </c>
      <c r="G11880" t="str">
        <f t="shared" si="556"/>
        <v>Medium</v>
      </c>
      <c r="H11880" t="s">
        <v>6</v>
      </c>
      <c r="I11880" t="str">
        <f>IFERROR(VLOOKUP(A11880,sponsored_animals!$A$1:$C$2143,1,TRUE),0)</f>
        <v>36806649e5722d</v>
      </c>
      <c r="J11880">
        <f>VLOOKUP(H11880,location_costs!$A$1:$B$6,2,FALSE)</f>
        <v>135</v>
      </c>
      <c r="K11880" t="str">
        <f t="shared" si="557"/>
        <v>Dog_Medium</v>
      </c>
      <c r="L11880">
        <f>VLOOKUP(K11880,size_costs!$D$1:$E$10,2,FALSE)</f>
        <v>150</v>
      </c>
      <c r="M11880">
        <f>VLOOKUP(C11880,age_costs!$A$1:$B$52,2,FALSE)</f>
        <v>0</v>
      </c>
    </row>
    <row r="11881" spans="1:13" x14ac:dyDescent="0.25">
      <c r="A11881" t="s">
        <v>13515</v>
      </c>
      <c r="B11881" t="s">
        <v>9429</v>
      </c>
      <c r="C11881" s="2">
        <f t="shared" si="555"/>
        <v>7</v>
      </c>
      <c r="D11881" t="s">
        <v>19</v>
      </c>
      <c r="E11881" t="s">
        <v>2177</v>
      </c>
      <c r="F11881">
        <v>3</v>
      </c>
      <c r="G11881" t="str">
        <f t="shared" si="556"/>
        <v>Small</v>
      </c>
      <c r="H11881" t="s">
        <v>5</v>
      </c>
      <c r="I11881" t="str">
        <f>IFERROR(VLOOKUP(A11881,sponsored_animals!$A$1:$C$2143,1,TRUE),0)</f>
        <v>214f8f6b359a1e</v>
      </c>
      <c r="J11881">
        <f>VLOOKUP(H11881,location_costs!$A$1:$B$6,2,FALSE)</f>
        <v>140</v>
      </c>
      <c r="K11881" t="str">
        <f t="shared" si="557"/>
        <v>Cat_Small</v>
      </c>
      <c r="L11881">
        <f>VLOOKUP(K11881,size_costs!$D$1:$E$10,2,FALSE)</f>
        <v>100</v>
      </c>
      <c r="M11881">
        <f>VLOOKUP(C11881,age_costs!$A$1:$B$52,2,FALSE)</f>
        <v>100</v>
      </c>
    </row>
    <row r="11882" spans="1:13" x14ac:dyDescent="0.25">
      <c r="A11882" t="s">
        <v>13516</v>
      </c>
      <c r="B11882" t="s">
        <v>13617</v>
      </c>
      <c r="C11882" s="2">
        <f t="shared" si="555"/>
        <v>2</v>
      </c>
      <c r="D11882" t="s">
        <v>19</v>
      </c>
      <c r="E11882" t="s">
        <v>2223</v>
      </c>
      <c r="F11882">
        <v>2</v>
      </c>
      <c r="G11882" t="str">
        <f t="shared" si="556"/>
        <v>Small</v>
      </c>
      <c r="H11882" t="s">
        <v>6</v>
      </c>
      <c r="I11882" t="str">
        <f>IFERROR(VLOOKUP(A11882,sponsored_animals!$A$1:$C$2143,1,TRUE),0)</f>
        <v>870a9302845fa5</v>
      </c>
      <c r="J11882">
        <f>VLOOKUP(H11882,location_costs!$A$1:$B$6,2,FALSE)</f>
        <v>135</v>
      </c>
      <c r="K11882" t="str">
        <f t="shared" si="557"/>
        <v>Cat_Small</v>
      </c>
      <c r="L11882">
        <f>VLOOKUP(K11882,size_costs!$D$1:$E$10,2,FALSE)</f>
        <v>100</v>
      </c>
      <c r="M11882">
        <f>VLOOKUP(C11882,age_costs!$A$1:$B$52,2,FALSE)</f>
        <v>0</v>
      </c>
    </row>
    <row r="11883" spans="1:13" x14ac:dyDescent="0.25">
      <c r="A11883" t="s">
        <v>13517</v>
      </c>
      <c r="B11883" t="s">
        <v>15453</v>
      </c>
      <c r="C11883" s="2">
        <f t="shared" si="555"/>
        <v>3</v>
      </c>
      <c r="D11883" t="s">
        <v>19</v>
      </c>
      <c r="E11883" t="s">
        <v>2210</v>
      </c>
      <c r="F11883">
        <v>8.5</v>
      </c>
      <c r="G11883" t="str">
        <f t="shared" si="556"/>
        <v>Large</v>
      </c>
      <c r="H11883" t="s">
        <v>6</v>
      </c>
      <c r="I11883" t="str">
        <f>IFERROR(VLOOKUP(A11883,sponsored_animals!$A$1:$C$2143,1,TRUE),0)</f>
        <v>178f1189a06b68</v>
      </c>
      <c r="J11883">
        <f>VLOOKUP(H11883,location_costs!$A$1:$B$6,2,FALSE)</f>
        <v>135</v>
      </c>
      <c r="K11883" t="str">
        <f t="shared" si="557"/>
        <v>Cat_Large</v>
      </c>
      <c r="L11883">
        <f>VLOOKUP(K11883,size_costs!$D$1:$E$10,2,FALSE)</f>
        <v>140</v>
      </c>
      <c r="M11883">
        <f>VLOOKUP(C11883,age_costs!$A$1:$B$52,2,FALSE)</f>
        <v>0</v>
      </c>
    </row>
    <row r="11884" spans="1:13" x14ac:dyDescent="0.25">
      <c r="A11884" t="s">
        <v>13518</v>
      </c>
      <c r="B11884" t="s">
        <v>3199</v>
      </c>
      <c r="C11884" s="2">
        <f t="shared" si="555"/>
        <v>4</v>
      </c>
      <c r="D11884" t="s">
        <v>19</v>
      </c>
      <c r="E11884" t="s">
        <v>2182</v>
      </c>
      <c r="F11884">
        <v>6</v>
      </c>
      <c r="G11884" t="str">
        <f t="shared" si="556"/>
        <v>Medium</v>
      </c>
      <c r="H11884" t="s">
        <v>5</v>
      </c>
      <c r="I11884" t="str">
        <f>IFERROR(VLOOKUP(A11884,sponsored_animals!$A$1:$C$2143,1,TRUE),0)</f>
        <v>b14069999a0ee6</v>
      </c>
      <c r="J11884">
        <f>VLOOKUP(H11884,location_costs!$A$1:$B$6,2,FALSE)</f>
        <v>140</v>
      </c>
      <c r="K11884" t="str">
        <f t="shared" si="557"/>
        <v>Cat_Medium</v>
      </c>
      <c r="L11884">
        <f>VLOOKUP(K11884,size_costs!$D$1:$E$10,2,FALSE)</f>
        <v>120</v>
      </c>
      <c r="M11884">
        <f>VLOOKUP(C11884,age_costs!$A$1:$B$52,2,FALSE)</f>
        <v>0</v>
      </c>
    </row>
    <row r="11885" spans="1:13" x14ac:dyDescent="0.25">
      <c r="A11885" t="s">
        <v>13520</v>
      </c>
      <c r="B11885" t="s">
        <v>14060</v>
      </c>
      <c r="C11885" s="2">
        <f t="shared" si="555"/>
        <v>4</v>
      </c>
      <c r="D11885" t="s">
        <v>12</v>
      </c>
      <c r="E11885" t="s">
        <v>2219</v>
      </c>
      <c r="F11885">
        <v>18</v>
      </c>
      <c r="G11885" t="str">
        <f t="shared" si="556"/>
        <v>Medium</v>
      </c>
      <c r="H11885" t="s">
        <v>6</v>
      </c>
      <c r="I11885" t="str">
        <f>IFERROR(VLOOKUP(A11885,sponsored_animals!$A$1:$C$2143,1,TRUE),0)</f>
        <v>178f1189a06b68</v>
      </c>
      <c r="J11885">
        <f>VLOOKUP(H11885,location_costs!$A$1:$B$6,2,FALSE)</f>
        <v>135</v>
      </c>
      <c r="K11885" t="str">
        <f t="shared" si="557"/>
        <v>Dog_Medium</v>
      </c>
      <c r="L11885">
        <f>VLOOKUP(K11885,size_costs!$D$1:$E$10,2,FALSE)</f>
        <v>150</v>
      </c>
      <c r="M11885">
        <f>VLOOKUP(C11885,age_costs!$A$1:$B$52,2,FALSE)</f>
        <v>0</v>
      </c>
    </row>
    <row r="11886" spans="1:13" x14ac:dyDescent="0.25">
      <c r="A11886" t="s">
        <v>13521</v>
      </c>
      <c r="B11886" t="s">
        <v>2314</v>
      </c>
      <c r="C11886" s="2">
        <f t="shared" si="555"/>
        <v>8</v>
      </c>
      <c r="D11886" t="s">
        <v>19</v>
      </c>
      <c r="E11886" t="s">
        <v>2198</v>
      </c>
      <c r="F11886">
        <v>6.5</v>
      </c>
      <c r="G11886" t="str">
        <f t="shared" si="556"/>
        <v>Medium</v>
      </c>
      <c r="H11886" t="s">
        <v>3</v>
      </c>
      <c r="I11886" t="str">
        <f>IFERROR(VLOOKUP(A11886,sponsored_animals!$A$1:$C$2143,1,TRUE),0)</f>
        <v>74228ffdfe76aa</v>
      </c>
      <c r="J11886">
        <f>VLOOKUP(H11886,location_costs!$A$1:$B$6,2,FALSE)</f>
        <v>120</v>
      </c>
      <c r="K11886" t="str">
        <f t="shared" si="557"/>
        <v>Cat_Medium</v>
      </c>
      <c r="L11886">
        <f>VLOOKUP(K11886,size_costs!$D$1:$E$10,2,FALSE)</f>
        <v>120</v>
      </c>
      <c r="M11886">
        <f>VLOOKUP(C11886,age_costs!$A$1:$B$52,2,FALSE)</f>
        <v>150</v>
      </c>
    </row>
    <row r="11887" spans="1:13" x14ac:dyDescent="0.25">
      <c r="A11887" t="s">
        <v>165</v>
      </c>
      <c r="B11887" t="s">
        <v>15444</v>
      </c>
      <c r="C11887" s="2">
        <f t="shared" si="555"/>
        <v>8</v>
      </c>
      <c r="D11887" t="s">
        <v>12</v>
      </c>
      <c r="E11887" t="s">
        <v>2223</v>
      </c>
      <c r="F11887">
        <v>36</v>
      </c>
      <c r="G11887" t="str">
        <f t="shared" si="556"/>
        <v>Large</v>
      </c>
      <c r="H11887" t="s">
        <v>5</v>
      </c>
      <c r="I11887">
        <f>IFERROR(VLOOKUP(A11887,sponsored_animals!$A$1:$C$2143,1,TRUE),0)</f>
        <v>0</v>
      </c>
      <c r="J11887">
        <f>VLOOKUP(H11887,location_costs!$A$1:$B$6,2,FALSE)</f>
        <v>140</v>
      </c>
      <c r="K11887" t="str">
        <f t="shared" si="557"/>
        <v>Dog_Large</v>
      </c>
      <c r="L11887">
        <f>VLOOKUP(K11887,size_costs!$D$1:$E$10,2,FALSE)</f>
        <v>175</v>
      </c>
      <c r="M11887">
        <f>VLOOKUP(C11887,age_costs!$A$1:$B$52,2,FALSE)</f>
        <v>150</v>
      </c>
    </row>
    <row r="11888" spans="1:13" x14ac:dyDescent="0.25">
      <c r="A11888" t="s">
        <v>13522</v>
      </c>
      <c r="B11888" t="s">
        <v>15010</v>
      </c>
      <c r="C11888" s="2">
        <f t="shared" si="555"/>
        <v>22</v>
      </c>
      <c r="D11888" t="s">
        <v>19</v>
      </c>
      <c r="E11888" t="s">
        <v>2198</v>
      </c>
      <c r="F11888">
        <v>8.5</v>
      </c>
      <c r="G11888" t="str">
        <f t="shared" si="556"/>
        <v>Large</v>
      </c>
      <c r="H11888" t="s">
        <v>3</v>
      </c>
      <c r="I11888" t="str">
        <f>IFERROR(VLOOKUP(A11888,sponsored_animals!$A$1:$C$2143,1,TRUE),0)</f>
        <v>178f1189a06b68</v>
      </c>
      <c r="J11888">
        <f>VLOOKUP(H11888,location_costs!$A$1:$B$6,2,FALSE)</f>
        <v>120</v>
      </c>
      <c r="K11888" t="str">
        <f t="shared" si="557"/>
        <v>Cat_Large</v>
      </c>
      <c r="L11888">
        <f>VLOOKUP(K11888,size_costs!$D$1:$E$10,2,FALSE)</f>
        <v>140</v>
      </c>
      <c r="M11888">
        <f>VLOOKUP(C11888,age_costs!$A$1:$B$52,2,FALSE)</f>
        <v>300</v>
      </c>
    </row>
    <row r="11889" spans="1:13" x14ac:dyDescent="0.25">
      <c r="A11889" t="s">
        <v>13523</v>
      </c>
      <c r="B11889" t="s">
        <v>15061</v>
      </c>
      <c r="C11889" s="2">
        <f t="shared" si="555"/>
        <v>6</v>
      </c>
      <c r="D11889" t="s">
        <v>12</v>
      </c>
      <c r="E11889" t="s">
        <v>2190</v>
      </c>
      <c r="F11889">
        <v>40</v>
      </c>
      <c r="G11889" t="str">
        <f t="shared" si="556"/>
        <v>Large</v>
      </c>
      <c r="H11889" t="s">
        <v>6</v>
      </c>
      <c r="I11889" t="str">
        <f>IFERROR(VLOOKUP(A11889,sponsored_animals!$A$1:$C$2143,1,TRUE),0)</f>
        <v>214f8f6b359a1e</v>
      </c>
      <c r="J11889">
        <f>VLOOKUP(H11889,location_costs!$A$1:$B$6,2,FALSE)</f>
        <v>135</v>
      </c>
      <c r="K11889" t="str">
        <f t="shared" si="557"/>
        <v>Dog_Large</v>
      </c>
      <c r="L11889">
        <f>VLOOKUP(K11889,size_costs!$D$1:$E$10,2,FALSE)</f>
        <v>175</v>
      </c>
      <c r="M11889">
        <f>VLOOKUP(C11889,age_costs!$A$1:$B$52,2,FALSE)</f>
        <v>100</v>
      </c>
    </row>
    <row r="11890" spans="1:13" x14ac:dyDescent="0.25">
      <c r="A11890" t="s">
        <v>13524</v>
      </c>
      <c r="B11890" t="s">
        <v>15665</v>
      </c>
      <c r="C11890" s="2">
        <f t="shared" si="555"/>
        <v>6</v>
      </c>
      <c r="D11890" t="s">
        <v>12</v>
      </c>
      <c r="E11890" t="s">
        <v>2231</v>
      </c>
      <c r="F11890">
        <v>20</v>
      </c>
      <c r="G11890" t="str">
        <f t="shared" si="556"/>
        <v>Medium</v>
      </c>
      <c r="H11890" t="s">
        <v>7</v>
      </c>
      <c r="I11890" t="str">
        <f>IFERROR(VLOOKUP(A11890,sponsored_animals!$A$1:$C$2143,1,TRUE),0)</f>
        <v>438efb0f97b6a3</v>
      </c>
      <c r="J11890">
        <f>VLOOKUP(H11890,location_costs!$A$1:$B$6,2,FALSE)</f>
        <v>100</v>
      </c>
      <c r="K11890" t="str">
        <f t="shared" si="557"/>
        <v>Dog_Medium</v>
      </c>
      <c r="L11890">
        <f>VLOOKUP(K11890,size_costs!$D$1:$E$10,2,FALSE)</f>
        <v>150</v>
      </c>
      <c r="M11890">
        <f>VLOOKUP(C11890,age_costs!$A$1:$B$52,2,FALSE)</f>
        <v>100</v>
      </c>
    </row>
    <row r="11891" spans="1:13" x14ac:dyDescent="0.25">
      <c r="A11891" t="s">
        <v>13525</v>
      </c>
      <c r="B11891" t="s">
        <v>14694</v>
      </c>
      <c r="C11891" s="2">
        <f t="shared" si="555"/>
        <v>13</v>
      </c>
      <c r="D11891" t="s">
        <v>12</v>
      </c>
      <c r="E11891" t="s">
        <v>2247</v>
      </c>
      <c r="F11891">
        <v>44</v>
      </c>
      <c r="G11891" t="str">
        <f t="shared" si="556"/>
        <v>Large</v>
      </c>
      <c r="H11891" t="s">
        <v>7</v>
      </c>
      <c r="I11891" t="str">
        <f>IFERROR(VLOOKUP(A11891,sponsored_animals!$A$1:$C$2143,1,TRUE),0)</f>
        <v>36806649e5722d</v>
      </c>
      <c r="J11891">
        <f>VLOOKUP(H11891,location_costs!$A$1:$B$6,2,FALSE)</f>
        <v>100</v>
      </c>
      <c r="K11891" t="str">
        <f t="shared" si="557"/>
        <v>Dog_Large</v>
      </c>
      <c r="L11891">
        <f>VLOOKUP(K11891,size_costs!$D$1:$E$10,2,FALSE)</f>
        <v>175</v>
      </c>
      <c r="M11891">
        <f>VLOOKUP(C11891,age_costs!$A$1:$B$52,2,FALSE)</f>
        <v>200</v>
      </c>
    </row>
    <row r="11892" spans="1:13" x14ac:dyDescent="0.25">
      <c r="A11892" t="s">
        <v>13526</v>
      </c>
      <c r="B11892" t="s">
        <v>14709</v>
      </c>
      <c r="C11892" s="2">
        <f t="shared" si="555"/>
        <v>8</v>
      </c>
      <c r="D11892" t="s">
        <v>12</v>
      </c>
      <c r="E11892" t="s">
        <v>5552</v>
      </c>
      <c r="F11892">
        <v>31.5</v>
      </c>
      <c r="G11892" t="str">
        <f t="shared" si="556"/>
        <v>Large</v>
      </c>
      <c r="H11892" t="s">
        <v>3</v>
      </c>
      <c r="I11892" t="str">
        <f>IFERROR(VLOOKUP(A11892,sponsored_animals!$A$1:$C$2143,1,TRUE),0)</f>
        <v>178f1189a06b68</v>
      </c>
      <c r="J11892">
        <f>VLOOKUP(H11892,location_costs!$A$1:$B$6,2,FALSE)</f>
        <v>120</v>
      </c>
      <c r="K11892" t="str">
        <f t="shared" si="557"/>
        <v>Dog_Large</v>
      </c>
      <c r="L11892">
        <f>VLOOKUP(K11892,size_costs!$D$1:$E$10,2,FALSE)</f>
        <v>175</v>
      </c>
      <c r="M11892">
        <f>VLOOKUP(C11892,age_costs!$A$1:$B$52,2,FALSE)</f>
        <v>150</v>
      </c>
    </row>
    <row r="11893" spans="1:13" x14ac:dyDescent="0.25">
      <c r="A11893" t="s">
        <v>1841</v>
      </c>
      <c r="B11893" t="s">
        <v>15276</v>
      </c>
      <c r="C11893" s="2">
        <f t="shared" si="555"/>
        <v>8</v>
      </c>
      <c r="D11893" t="s">
        <v>12</v>
      </c>
      <c r="E11893" t="s">
        <v>2207</v>
      </c>
      <c r="F11893">
        <v>29</v>
      </c>
      <c r="G11893" t="str">
        <f t="shared" si="556"/>
        <v>Medium</v>
      </c>
      <c r="H11893" t="s">
        <v>4</v>
      </c>
      <c r="I11893">
        <f>IFERROR(VLOOKUP(A11893,sponsored_animals!$A$1:$C$2143,1,TRUE),0)</f>
        <v>0</v>
      </c>
      <c r="J11893">
        <f>VLOOKUP(H11893,location_costs!$A$1:$B$6,2,FALSE)</f>
        <v>110</v>
      </c>
      <c r="K11893" t="str">
        <f t="shared" si="557"/>
        <v>Dog_Medium</v>
      </c>
      <c r="L11893">
        <f>VLOOKUP(K11893,size_costs!$D$1:$E$10,2,FALSE)</f>
        <v>150</v>
      </c>
      <c r="M11893">
        <f>VLOOKUP(C11893,age_costs!$A$1:$B$52,2,FALSE)</f>
        <v>150</v>
      </c>
    </row>
    <row r="11894" spans="1:13" x14ac:dyDescent="0.25">
      <c r="A11894" t="s">
        <v>13527</v>
      </c>
      <c r="B11894" t="s">
        <v>16501</v>
      </c>
      <c r="C11894" s="2">
        <f t="shared" si="555"/>
        <v>11</v>
      </c>
      <c r="D11894" t="s">
        <v>12</v>
      </c>
      <c r="E11894" t="s">
        <v>2207</v>
      </c>
      <c r="F11894">
        <v>24</v>
      </c>
      <c r="G11894" t="str">
        <f t="shared" si="556"/>
        <v>Medium</v>
      </c>
      <c r="H11894" t="s">
        <v>6</v>
      </c>
      <c r="I11894" t="str">
        <f>IFERROR(VLOOKUP(A11894,sponsored_animals!$A$1:$C$2143,1,TRUE),0)</f>
        <v>178f1189a06b68</v>
      </c>
      <c r="J11894">
        <f>VLOOKUP(H11894,location_costs!$A$1:$B$6,2,FALSE)</f>
        <v>135</v>
      </c>
      <c r="K11894" t="str">
        <f t="shared" si="557"/>
        <v>Dog_Medium</v>
      </c>
      <c r="L11894">
        <f>VLOOKUP(K11894,size_costs!$D$1:$E$10,2,FALSE)</f>
        <v>150</v>
      </c>
      <c r="M11894">
        <f>VLOOKUP(C11894,age_costs!$A$1:$B$52,2,FALSE)</f>
        <v>150</v>
      </c>
    </row>
    <row r="11895" spans="1:13" x14ac:dyDescent="0.25">
      <c r="A11895" t="s">
        <v>1680</v>
      </c>
      <c r="B11895" t="s">
        <v>13583</v>
      </c>
      <c r="C11895" s="2">
        <f t="shared" si="555"/>
        <v>4</v>
      </c>
      <c r="D11895" t="s">
        <v>12</v>
      </c>
      <c r="E11895" t="s">
        <v>2207</v>
      </c>
      <c r="F11895">
        <v>39</v>
      </c>
      <c r="G11895" t="str">
        <f t="shared" si="556"/>
        <v>Large</v>
      </c>
      <c r="H11895" t="s">
        <v>6</v>
      </c>
      <c r="I11895" t="str">
        <f>IFERROR(VLOOKUP(A11895,sponsored_animals!$A$1:$C$2143,1,TRUE),0)</f>
        <v>d40d0d9a6a4451</v>
      </c>
      <c r="J11895">
        <f>VLOOKUP(H11895,location_costs!$A$1:$B$6,2,FALSE)</f>
        <v>135</v>
      </c>
      <c r="K11895" t="str">
        <f t="shared" si="557"/>
        <v>Dog_Large</v>
      </c>
      <c r="L11895">
        <f>VLOOKUP(K11895,size_costs!$D$1:$E$10,2,FALSE)</f>
        <v>175</v>
      </c>
      <c r="M11895">
        <f>VLOOKUP(C11895,age_costs!$A$1:$B$52,2,FALSE)</f>
        <v>0</v>
      </c>
    </row>
    <row r="11896" spans="1:13" x14ac:dyDescent="0.25">
      <c r="A11896" t="s">
        <v>13528</v>
      </c>
      <c r="B11896" t="s">
        <v>15966</v>
      </c>
      <c r="C11896" s="2">
        <f t="shared" si="555"/>
        <v>9</v>
      </c>
      <c r="D11896" t="s">
        <v>19</v>
      </c>
      <c r="E11896" t="s">
        <v>2340</v>
      </c>
      <c r="F11896">
        <v>10</v>
      </c>
      <c r="G11896" t="str">
        <f t="shared" si="556"/>
        <v>Large</v>
      </c>
      <c r="H11896" t="s">
        <v>6</v>
      </c>
      <c r="I11896" t="str">
        <f>IFERROR(VLOOKUP(A11896,sponsored_animals!$A$1:$C$2143,1,TRUE),0)</f>
        <v>870a9302845fa5</v>
      </c>
      <c r="J11896">
        <f>VLOOKUP(H11896,location_costs!$A$1:$B$6,2,FALSE)</f>
        <v>135</v>
      </c>
      <c r="K11896" t="str">
        <f t="shared" si="557"/>
        <v>Cat_Large</v>
      </c>
      <c r="L11896">
        <f>VLOOKUP(K11896,size_costs!$D$1:$E$10,2,FALSE)</f>
        <v>140</v>
      </c>
      <c r="M11896">
        <f>VLOOKUP(C11896,age_costs!$A$1:$B$52,2,FALSE)</f>
        <v>150</v>
      </c>
    </row>
    <row r="11897" spans="1:13" x14ac:dyDescent="0.25">
      <c r="A11897" t="s">
        <v>13529</v>
      </c>
      <c r="B11897" t="s">
        <v>13861</v>
      </c>
      <c r="C11897" s="2">
        <f t="shared" si="555"/>
        <v>8</v>
      </c>
      <c r="D11897" t="s">
        <v>12</v>
      </c>
      <c r="E11897" t="s">
        <v>2795</v>
      </c>
      <c r="F11897">
        <v>39</v>
      </c>
      <c r="G11897" t="str">
        <f t="shared" si="556"/>
        <v>Large</v>
      </c>
      <c r="H11897" t="s">
        <v>4</v>
      </c>
      <c r="I11897">
        <f>IFERROR(VLOOKUP(A11897,sponsored_animals!$A$1:$C$2143,1,TRUE),0)</f>
        <v>0</v>
      </c>
      <c r="J11897">
        <f>VLOOKUP(H11897,location_costs!$A$1:$B$6,2,FALSE)</f>
        <v>110</v>
      </c>
      <c r="K11897" t="str">
        <f t="shared" si="557"/>
        <v>Dog_Large</v>
      </c>
      <c r="L11897">
        <f>VLOOKUP(K11897,size_costs!$D$1:$E$10,2,FALSE)</f>
        <v>175</v>
      </c>
      <c r="M11897">
        <f>VLOOKUP(C11897,age_costs!$A$1:$B$52,2,FALSE)</f>
        <v>150</v>
      </c>
    </row>
    <row r="11898" spans="1:13" x14ac:dyDescent="0.25">
      <c r="A11898" t="s">
        <v>13530</v>
      </c>
      <c r="B11898" t="s">
        <v>14206</v>
      </c>
      <c r="C11898" s="2">
        <f t="shared" si="555"/>
        <v>5</v>
      </c>
      <c r="D11898" t="s">
        <v>12</v>
      </c>
      <c r="E11898" t="s">
        <v>2233</v>
      </c>
      <c r="F11898">
        <v>37</v>
      </c>
      <c r="G11898" t="str">
        <f t="shared" si="556"/>
        <v>Large</v>
      </c>
      <c r="H11898" t="s">
        <v>6</v>
      </c>
      <c r="I11898" t="str">
        <f>IFERROR(VLOOKUP(A11898,sponsored_animals!$A$1:$C$2143,1,TRUE),0)</f>
        <v>4fca6ef6dbda96</v>
      </c>
      <c r="J11898">
        <f>VLOOKUP(H11898,location_costs!$A$1:$B$6,2,FALSE)</f>
        <v>135</v>
      </c>
      <c r="K11898" t="str">
        <f t="shared" si="557"/>
        <v>Dog_Large</v>
      </c>
      <c r="L11898">
        <f>VLOOKUP(K11898,size_costs!$D$1:$E$10,2,FALSE)</f>
        <v>175</v>
      </c>
      <c r="M11898">
        <f>VLOOKUP(C11898,age_costs!$A$1:$B$52,2,FALSE)</f>
        <v>100</v>
      </c>
    </row>
    <row r="11899" spans="1:13" x14ac:dyDescent="0.25">
      <c r="A11899" t="s">
        <v>288</v>
      </c>
      <c r="B11899" t="s">
        <v>14966</v>
      </c>
      <c r="C11899" s="2">
        <f t="shared" si="555"/>
        <v>17</v>
      </c>
      <c r="D11899" t="s">
        <v>12</v>
      </c>
      <c r="E11899" t="s">
        <v>2325</v>
      </c>
      <c r="F11899">
        <v>26</v>
      </c>
      <c r="G11899" t="str">
        <f t="shared" si="556"/>
        <v>Medium</v>
      </c>
      <c r="H11899" t="s">
        <v>6</v>
      </c>
      <c r="I11899" t="str">
        <f>IFERROR(VLOOKUP(A11899,sponsored_animals!$A$1:$C$2143,1,TRUE),0)</f>
        <v>0ea863dbf1123f</v>
      </c>
      <c r="J11899">
        <f>VLOOKUP(H11899,location_costs!$A$1:$B$6,2,FALSE)</f>
        <v>135</v>
      </c>
      <c r="K11899" t="str">
        <f t="shared" si="557"/>
        <v>Dog_Medium</v>
      </c>
      <c r="L11899">
        <f>VLOOKUP(K11899,size_costs!$D$1:$E$10,2,FALSE)</f>
        <v>150</v>
      </c>
      <c r="M11899">
        <f>VLOOKUP(C11899,age_costs!$A$1:$B$52,2,FALSE)</f>
        <v>300</v>
      </c>
    </row>
    <row r="11900" spans="1:13" x14ac:dyDescent="0.25">
      <c r="A11900" t="s">
        <v>13531</v>
      </c>
      <c r="B11900" t="s">
        <v>14149</v>
      </c>
      <c r="C11900" s="2">
        <f t="shared" si="555"/>
        <v>8</v>
      </c>
      <c r="D11900" t="s">
        <v>12</v>
      </c>
      <c r="E11900" t="s">
        <v>2226</v>
      </c>
      <c r="F11900">
        <v>19</v>
      </c>
      <c r="G11900" t="str">
        <f t="shared" si="556"/>
        <v>Medium</v>
      </c>
      <c r="H11900" t="s">
        <v>7</v>
      </c>
      <c r="I11900">
        <f>IFERROR(VLOOKUP(A11900,sponsored_animals!$A$1:$C$2143,1,TRUE),0)</f>
        <v>0</v>
      </c>
      <c r="J11900">
        <f>VLOOKUP(H11900,location_costs!$A$1:$B$6,2,FALSE)</f>
        <v>100</v>
      </c>
      <c r="K11900" t="str">
        <f t="shared" si="557"/>
        <v>Dog_Medium</v>
      </c>
      <c r="L11900">
        <f>VLOOKUP(K11900,size_costs!$D$1:$E$10,2,FALSE)</f>
        <v>150</v>
      </c>
      <c r="M11900">
        <f>VLOOKUP(C11900,age_costs!$A$1:$B$52,2,FALSE)</f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24711-B582-4496-85FA-4B10920FB05E}">
  <dimension ref="A1:C2143"/>
  <sheetViews>
    <sheetView tabSelected="1" topLeftCell="A2123" workbookViewId="0">
      <selection activeCell="H2131" sqref="H2131"/>
    </sheetView>
  </sheetViews>
  <sheetFormatPr defaultRowHeight="15" x14ac:dyDescent="0.25"/>
  <sheetData>
    <row r="1" spans="1:3" x14ac:dyDescent="0.25">
      <c r="A1" t="s">
        <v>26</v>
      </c>
      <c r="B1" t="s">
        <v>9</v>
      </c>
      <c r="C1" t="s">
        <v>2</v>
      </c>
    </row>
    <row r="2" spans="1:3" x14ac:dyDescent="0.25">
      <c r="A2" t="s">
        <v>27</v>
      </c>
      <c r="B2" t="s">
        <v>19</v>
      </c>
      <c r="C2" t="s">
        <v>5</v>
      </c>
    </row>
    <row r="3" spans="1:3" x14ac:dyDescent="0.25">
      <c r="A3" t="s">
        <v>28</v>
      </c>
      <c r="B3" t="s">
        <v>19</v>
      </c>
      <c r="C3" t="s">
        <v>6</v>
      </c>
    </row>
    <row r="4" spans="1:3" x14ac:dyDescent="0.25">
      <c r="A4" t="s">
        <v>29</v>
      </c>
      <c r="B4" t="s">
        <v>12</v>
      </c>
      <c r="C4" t="s">
        <v>6</v>
      </c>
    </row>
    <row r="5" spans="1:3" x14ac:dyDescent="0.25">
      <c r="A5" t="s">
        <v>30</v>
      </c>
      <c r="B5" t="s">
        <v>12</v>
      </c>
      <c r="C5" t="s">
        <v>6</v>
      </c>
    </row>
    <row r="6" spans="1:3" x14ac:dyDescent="0.25">
      <c r="A6" t="s">
        <v>31</v>
      </c>
      <c r="B6" t="s">
        <v>19</v>
      </c>
      <c r="C6" t="s">
        <v>6</v>
      </c>
    </row>
    <row r="7" spans="1:3" x14ac:dyDescent="0.25">
      <c r="A7" t="s">
        <v>32</v>
      </c>
      <c r="B7" t="s">
        <v>19</v>
      </c>
      <c r="C7" t="s">
        <v>5</v>
      </c>
    </row>
    <row r="8" spans="1:3" x14ac:dyDescent="0.25">
      <c r="A8" t="s">
        <v>33</v>
      </c>
      <c r="B8" t="s">
        <v>19</v>
      </c>
      <c r="C8" t="s">
        <v>5</v>
      </c>
    </row>
    <row r="9" spans="1:3" x14ac:dyDescent="0.25">
      <c r="A9" t="s">
        <v>34</v>
      </c>
      <c r="B9" t="s">
        <v>12</v>
      </c>
      <c r="C9" t="s">
        <v>7</v>
      </c>
    </row>
    <row r="10" spans="1:3" x14ac:dyDescent="0.25">
      <c r="A10" t="s">
        <v>35</v>
      </c>
      <c r="B10" t="s">
        <v>12</v>
      </c>
      <c r="C10" t="s">
        <v>6</v>
      </c>
    </row>
    <row r="11" spans="1:3" x14ac:dyDescent="0.25">
      <c r="A11" t="s">
        <v>36</v>
      </c>
      <c r="B11" t="s">
        <v>12</v>
      </c>
      <c r="C11" t="s">
        <v>7</v>
      </c>
    </row>
    <row r="12" spans="1:3" x14ac:dyDescent="0.25">
      <c r="A12" t="s">
        <v>37</v>
      </c>
      <c r="B12" t="s">
        <v>12</v>
      </c>
      <c r="C12" t="s">
        <v>5</v>
      </c>
    </row>
    <row r="13" spans="1:3" x14ac:dyDescent="0.25">
      <c r="A13" t="s">
        <v>38</v>
      </c>
      <c r="B13" t="s">
        <v>12</v>
      </c>
      <c r="C13" t="s">
        <v>4</v>
      </c>
    </row>
    <row r="14" spans="1:3" x14ac:dyDescent="0.25">
      <c r="A14" t="s">
        <v>39</v>
      </c>
      <c r="B14" t="s">
        <v>19</v>
      </c>
      <c r="C14" t="s">
        <v>7</v>
      </c>
    </row>
    <row r="15" spans="1:3" x14ac:dyDescent="0.25">
      <c r="A15" t="s">
        <v>40</v>
      </c>
      <c r="B15" t="s">
        <v>12</v>
      </c>
      <c r="C15" t="s">
        <v>4</v>
      </c>
    </row>
    <row r="16" spans="1:3" x14ac:dyDescent="0.25">
      <c r="A16" t="s">
        <v>41</v>
      </c>
      <c r="B16" t="s">
        <v>19</v>
      </c>
      <c r="C16" t="s">
        <v>3</v>
      </c>
    </row>
    <row r="17" spans="1:3" x14ac:dyDescent="0.25">
      <c r="A17" t="s">
        <v>42</v>
      </c>
      <c r="B17" t="s">
        <v>19</v>
      </c>
      <c r="C17" t="s">
        <v>4</v>
      </c>
    </row>
    <row r="18" spans="1:3" x14ac:dyDescent="0.25">
      <c r="A18" t="s">
        <v>43</v>
      </c>
      <c r="B18" t="s">
        <v>19</v>
      </c>
      <c r="C18" t="s">
        <v>5</v>
      </c>
    </row>
    <row r="19" spans="1:3" x14ac:dyDescent="0.25">
      <c r="A19" t="s">
        <v>44</v>
      </c>
      <c r="B19" t="s">
        <v>19</v>
      </c>
      <c r="C19" t="s">
        <v>3</v>
      </c>
    </row>
    <row r="20" spans="1:3" x14ac:dyDescent="0.25">
      <c r="A20" t="s">
        <v>45</v>
      </c>
      <c r="B20" t="s">
        <v>19</v>
      </c>
      <c r="C20" t="s">
        <v>6</v>
      </c>
    </row>
    <row r="21" spans="1:3" x14ac:dyDescent="0.25">
      <c r="A21" t="s">
        <v>46</v>
      </c>
      <c r="B21" t="s">
        <v>12</v>
      </c>
      <c r="C21" t="s">
        <v>4</v>
      </c>
    </row>
    <row r="22" spans="1:3" x14ac:dyDescent="0.25">
      <c r="A22" t="s">
        <v>47</v>
      </c>
      <c r="B22" t="s">
        <v>19</v>
      </c>
      <c r="C22" t="s">
        <v>6</v>
      </c>
    </row>
    <row r="23" spans="1:3" x14ac:dyDescent="0.25">
      <c r="A23" t="s">
        <v>48</v>
      </c>
      <c r="B23" t="s">
        <v>19</v>
      </c>
      <c r="C23" t="s">
        <v>3</v>
      </c>
    </row>
    <row r="24" spans="1:3" x14ac:dyDescent="0.25">
      <c r="A24" t="s">
        <v>49</v>
      </c>
      <c r="B24" t="s">
        <v>12</v>
      </c>
      <c r="C24" t="s">
        <v>3</v>
      </c>
    </row>
    <row r="25" spans="1:3" x14ac:dyDescent="0.25">
      <c r="A25" t="s">
        <v>50</v>
      </c>
      <c r="B25" t="s">
        <v>12</v>
      </c>
      <c r="C25" t="s">
        <v>3</v>
      </c>
    </row>
    <row r="26" spans="1:3" x14ac:dyDescent="0.25">
      <c r="A26" t="s">
        <v>51</v>
      </c>
      <c r="B26" t="s">
        <v>19</v>
      </c>
      <c r="C26" t="s">
        <v>5</v>
      </c>
    </row>
    <row r="27" spans="1:3" x14ac:dyDescent="0.25">
      <c r="A27" t="s">
        <v>52</v>
      </c>
      <c r="B27" t="s">
        <v>12</v>
      </c>
      <c r="C27" t="s">
        <v>5</v>
      </c>
    </row>
    <row r="28" spans="1:3" x14ac:dyDescent="0.25">
      <c r="A28" t="s">
        <v>53</v>
      </c>
      <c r="B28" t="s">
        <v>12</v>
      </c>
      <c r="C28" t="s">
        <v>5</v>
      </c>
    </row>
    <row r="29" spans="1:3" x14ac:dyDescent="0.25">
      <c r="A29" t="s">
        <v>54</v>
      </c>
      <c r="B29" t="s">
        <v>19</v>
      </c>
      <c r="C29" t="s">
        <v>6</v>
      </c>
    </row>
    <row r="30" spans="1:3" x14ac:dyDescent="0.25">
      <c r="A30" t="s">
        <v>55</v>
      </c>
      <c r="B30" t="s">
        <v>19</v>
      </c>
      <c r="C30" t="s">
        <v>3</v>
      </c>
    </row>
    <row r="31" spans="1:3" x14ac:dyDescent="0.25">
      <c r="A31" t="s">
        <v>56</v>
      </c>
      <c r="B31" t="s">
        <v>12</v>
      </c>
      <c r="C31" t="s">
        <v>3</v>
      </c>
    </row>
    <row r="32" spans="1:3" x14ac:dyDescent="0.25">
      <c r="A32" t="s">
        <v>57</v>
      </c>
      <c r="B32" t="s">
        <v>19</v>
      </c>
      <c r="C32" t="s">
        <v>6</v>
      </c>
    </row>
    <row r="33" spans="1:3" x14ac:dyDescent="0.25">
      <c r="A33" t="s">
        <v>58</v>
      </c>
      <c r="B33" t="s">
        <v>12</v>
      </c>
      <c r="C33" t="s">
        <v>7</v>
      </c>
    </row>
    <row r="34" spans="1:3" x14ac:dyDescent="0.25">
      <c r="A34" t="s">
        <v>59</v>
      </c>
      <c r="B34" t="s">
        <v>19</v>
      </c>
      <c r="C34" t="s">
        <v>6</v>
      </c>
    </row>
    <row r="35" spans="1:3" x14ac:dyDescent="0.25">
      <c r="A35" t="s">
        <v>60</v>
      </c>
      <c r="B35" t="s">
        <v>19</v>
      </c>
      <c r="C35" t="s">
        <v>3</v>
      </c>
    </row>
    <row r="36" spans="1:3" x14ac:dyDescent="0.25">
      <c r="A36" t="s">
        <v>61</v>
      </c>
      <c r="B36" t="s">
        <v>12</v>
      </c>
      <c r="C36" t="s">
        <v>7</v>
      </c>
    </row>
    <row r="37" spans="1:3" x14ac:dyDescent="0.25">
      <c r="A37" t="s">
        <v>62</v>
      </c>
      <c r="B37" t="s">
        <v>12</v>
      </c>
      <c r="C37" t="s">
        <v>3</v>
      </c>
    </row>
    <row r="38" spans="1:3" x14ac:dyDescent="0.25">
      <c r="A38" t="s">
        <v>63</v>
      </c>
      <c r="B38" t="s">
        <v>12</v>
      </c>
      <c r="C38" t="s">
        <v>7</v>
      </c>
    </row>
    <row r="39" spans="1:3" x14ac:dyDescent="0.25">
      <c r="A39" t="s">
        <v>64</v>
      </c>
      <c r="B39" t="s">
        <v>12</v>
      </c>
      <c r="C39" t="s">
        <v>5</v>
      </c>
    </row>
    <row r="40" spans="1:3" x14ac:dyDescent="0.25">
      <c r="A40" t="s">
        <v>65</v>
      </c>
      <c r="B40" t="s">
        <v>12</v>
      </c>
      <c r="C40" t="s">
        <v>3</v>
      </c>
    </row>
    <row r="41" spans="1:3" x14ac:dyDescent="0.25">
      <c r="A41" t="s">
        <v>66</v>
      </c>
      <c r="B41" t="s">
        <v>19</v>
      </c>
      <c r="C41" t="s">
        <v>6</v>
      </c>
    </row>
    <row r="42" spans="1:3" x14ac:dyDescent="0.25">
      <c r="A42" t="s">
        <v>67</v>
      </c>
      <c r="B42" t="s">
        <v>19</v>
      </c>
      <c r="C42" t="s">
        <v>3</v>
      </c>
    </row>
    <row r="43" spans="1:3" x14ac:dyDescent="0.25">
      <c r="A43" t="s">
        <v>68</v>
      </c>
      <c r="B43" t="s">
        <v>12</v>
      </c>
      <c r="C43" t="s">
        <v>7</v>
      </c>
    </row>
    <row r="44" spans="1:3" x14ac:dyDescent="0.25">
      <c r="A44" t="s">
        <v>69</v>
      </c>
      <c r="B44" t="s">
        <v>19</v>
      </c>
      <c r="C44" t="s">
        <v>6</v>
      </c>
    </row>
    <row r="45" spans="1:3" x14ac:dyDescent="0.25">
      <c r="A45" t="s">
        <v>70</v>
      </c>
      <c r="B45" t="s">
        <v>12</v>
      </c>
      <c r="C45" t="s">
        <v>6</v>
      </c>
    </row>
    <row r="46" spans="1:3" x14ac:dyDescent="0.25">
      <c r="A46" t="s">
        <v>71</v>
      </c>
      <c r="B46" t="s">
        <v>12</v>
      </c>
      <c r="C46" t="s">
        <v>5</v>
      </c>
    </row>
    <row r="47" spans="1:3" x14ac:dyDescent="0.25">
      <c r="A47" t="s">
        <v>72</v>
      </c>
      <c r="B47" t="s">
        <v>12</v>
      </c>
      <c r="C47" t="s">
        <v>6</v>
      </c>
    </row>
    <row r="48" spans="1:3" x14ac:dyDescent="0.25">
      <c r="A48" t="s">
        <v>73</v>
      </c>
      <c r="B48" t="s">
        <v>12</v>
      </c>
      <c r="C48" t="s">
        <v>7</v>
      </c>
    </row>
    <row r="49" spans="1:3" x14ac:dyDescent="0.25">
      <c r="A49" t="s">
        <v>74</v>
      </c>
      <c r="B49" t="s">
        <v>19</v>
      </c>
      <c r="C49" t="s">
        <v>3</v>
      </c>
    </row>
    <row r="50" spans="1:3" x14ac:dyDescent="0.25">
      <c r="A50" t="s">
        <v>75</v>
      </c>
      <c r="B50" t="s">
        <v>12</v>
      </c>
      <c r="C50" t="s">
        <v>4</v>
      </c>
    </row>
    <row r="51" spans="1:3" x14ac:dyDescent="0.25">
      <c r="A51" t="s">
        <v>76</v>
      </c>
      <c r="B51" t="s">
        <v>12</v>
      </c>
      <c r="C51" t="s">
        <v>7</v>
      </c>
    </row>
    <row r="52" spans="1:3" x14ac:dyDescent="0.25">
      <c r="A52" t="s">
        <v>77</v>
      </c>
      <c r="B52" t="s">
        <v>19</v>
      </c>
      <c r="C52" t="s">
        <v>6</v>
      </c>
    </row>
    <row r="53" spans="1:3" x14ac:dyDescent="0.25">
      <c r="A53" t="s">
        <v>78</v>
      </c>
      <c r="B53" t="s">
        <v>19</v>
      </c>
      <c r="C53" t="s">
        <v>7</v>
      </c>
    </row>
    <row r="54" spans="1:3" x14ac:dyDescent="0.25">
      <c r="A54" t="s">
        <v>79</v>
      </c>
      <c r="B54" t="s">
        <v>12</v>
      </c>
      <c r="C54" t="s">
        <v>5</v>
      </c>
    </row>
    <row r="55" spans="1:3" x14ac:dyDescent="0.25">
      <c r="A55" t="s">
        <v>80</v>
      </c>
      <c r="B55" t="s">
        <v>12</v>
      </c>
      <c r="C55" t="s">
        <v>3</v>
      </c>
    </row>
    <row r="56" spans="1:3" x14ac:dyDescent="0.25">
      <c r="A56" t="s">
        <v>81</v>
      </c>
      <c r="B56" t="s">
        <v>12</v>
      </c>
      <c r="C56" t="s">
        <v>5</v>
      </c>
    </row>
    <row r="57" spans="1:3" x14ac:dyDescent="0.25">
      <c r="A57" t="s">
        <v>82</v>
      </c>
      <c r="B57" t="s">
        <v>19</v>
      </c>
      <c r="C57" t="s">
        <v>7</v>
      </c>
    </row>
    <row r="58" spans="1:3" x14ac:dyDescent="0.25">
      <c r="A58" t="s">
        <v>83</v>
      </c>
      <c r="B58" t="s">
        <v>12</v>
      </c>
      <c r="C58" t="s">
        <v>6</v>
      </c>
    </row>
    <row r="59" spans="1:3" x14ac:dyDescent="0.25">
      <c r="A59" t="s">
        <v>84</v>
      </c>
      <c r="B59" t="s">
        <v>19</v>
      </c>
      <c r="C59" t="s">
        <v>6</v>
      </c>
    </row>
    <row r="60" spans="1:3" x14ac:dyDescent="0.25">
      <c r="A60" t="s">
        <v>85</v>
      </c>
      <c r="B60" t="s">
        <v>19</v>
      </c>
      <c r="C60" t="s">
        <v>4</v>
      </c>
    </row>
    <row r="61" spans="1:3" x14ac:dyDescent="0.25">
      <c r="A61" t="s">
        <v>86</v>
      </c>
      <c r="B61" t="s">
        <v>19</v>
      </c>
      <c r="C61" t="s">
        <v>3</v>
      </c>
    </row>
    <row r="62" spans="1:3" x14ac:dyDescent="0.25">
      <c r="A62" t="s">
        <v>87</v>
      </c>
      <c r="B62" t="s">
        <v>19</v>
      </c>
      <c r="C62" t="s">
        <v>7</v>
      </c>
    </row>
    <row r="63" spans="1:3" x14ac:dyDescent="0.25">
      <c r="A63" t="s">
        <v>88</v>
      </c>
      <c r="B63" t="s">
        <v>19</v>
      </c>
      <c r="C63" t="s">
        <v>5</v>
      </c>
    </row>
    <row r="64" spans="1:3" x14ac:dyDescent="0.25">
      <c r="A64" t="s">
        <v>89</v>
      </c>
      <c r="B64" t="s">
        <v>19</v>
      </c>
      <c r="C64" t="s">
        <v>5</v>
      </c>
    </row>
    <row r="65" spans="1:3" x14ac:dyDescent="0.25">
      <c r="A65" t="s">
        <v>90</v>
      </c>
      <c r="B65" t="s">
        <v>19</v>
      </c>
      <c r="C65" t="s">
        <v>6</v>
      </c>
    </row>
    <row r="66" spans="1:3" x14ac:dyDescent="0.25">
      <c r="A66" t="s">
        <v>91</v>
      </c>
      <c r="B66" t="s">
        <v>19</v>
      </c>
      <c r="C66" t="s">
        <v>5</v>
      </c>
    </row>
    <row r="67" spans="1:3" x14ac:dyDescent="0.25">
      <c r="A67" t="s">
        <v>92</v>
      </c>
      <c r="B67" t="s">
        <v>12</v>
      </c>
      <c r="C67" t="s">
        <v>3</v>
      </c>
    </row>
    <row r="68" spans="1:3" x14ac:dyDescent="0.25">
      <c r="A68" t="s">
        <v>93</v>
      </c>
      <c r="B68" t="s">
        <v>19</v>
      </c>
      <c r="C68" t="s">
        <v>6</v>
      </c>
    </row>
    <row r="69" spans="1:3" x14ac:dyDescent="0.25">
      <c r="A69" t="s">
        <v>94</v>
      </c>
      <c r="B69" t="s">
        <v>19</v>
      </c>
      <c r="C69" t="s">
        <v>3</v>
      </c>
    </row>
    <row r="70" spans="1:3" x14ac:dyDescent="0.25">
      <c r="A70" t="s">
        <v>95</v>
      </c>
      <c r="B70" t="s">
        <v>19</v>
      </c>
      <c r="C70" t="s">
        <v>5</v>
      </c>
    </row>
    <row r="71" spans="1:3" x14ac:dyDescent="0.25">
      <c r="A71" t="s">
        <v>96</v>
      </c>
      <c r="B71" t="s">
        <v>12</v>
      </c>
      <c r="C71" t="s">
        <v>5</v>
      </c>
    </row>
    <row r="72" spans="1:3" x14ac:dyDescent="0.25">
      <c r="A72" t="s">
        <v>97</v>
      </c>
      <c r="B72" t="s">
        <v>12</v>
      </c>
      <c r="C72" t="s">
        <v>5</v>
      </c>
    </row>
    <row r="73" spans="1:3" x14ac:dyDescent="0.25">
      <c r="A73" t="s">
        <v>98</v>
      </c>
      <c r="B73" t="s">
        <v>19</v>
      </c>
      <c r="C73" t="s">
        <v>3</v>
      </c>
    </row>
    <row r="74" spans="1:3" x14ac:dyDescent="0.25">
      <c r="A74" t="s">
        <v>99</v>
      </c>
      <c r="B74" t="s">
        <v>19</v>
      </c>
      <c r="C74" t="s">
        <v>5</v>
      </c>
    </row>
    <row r="75" spans="1:3" x14ac:dyDescent="0.25">
      <c r="A75" t="s">
        <v>100</v>
      </c>
      <c r="B75" t="s">
        <v>19</v>
      </c>
      <c r="C75" t="s">
        <v>4</v>
      </c>
    </row>
    <row r="76" spans="1:3" x14ac:dyDescent="0.25">
      <c r="A76" t="s">
        <v>101</v>
      </c>
      <c r="B76" t="s">
        <v>12</v>
      </c>
      <c r="C76" t="s">
        <v>5</v>
      </c>
    </row>
    <row r="77" spans="1:3" x14ac:dyDescent="0.25">
      <c r="A77" t="s">
        <v>102</v>
      </c>
      <c r="B77" t="s">
        <v>19</v>
      </c>
      <c r="C77" t="s">
        <v>3</v>
      </c>
    </row>
    <row r="78" spans="1:3" x14ac:dyDescent="0.25">
      <c r="A78" t="s">
        <v>103</v>
      </c>
      <c r="B78" t="s">
        <v>12</v>
      </c>
      <c r="C78" t="s">
        <v>7</v>
      </c>
    </row>
    <row r="79" spans="1:3" x14ac:dyDescent="0.25">
      <c r="A79" t="s">
        <v>104</v>
      </c>
      <c r="B79" t="s">
        <v>12</v>
      </c>
      <c r="C79" t="s">
        <v>3</v>
      </c>
    </row>
    <row r="80" spans="1:3" x14ac:dyDescent="0.25">
      <c r="A80" t="s">
        <v>105</v>
      </c>
      <c r="B80" t="s">
        <v>12</v>
      </c>
      <c r="C80" t="s">
        <v>5</v>
      </c>
    </row>
    <row r="81" spans="1:3" x14ac:dyDescent="0.25">
      <c r="A81" t="s">
        <v>106</v>
      </c>
      <c r="B81" t="s">
        <v>12</v>
      </c>
      <c r="C81" t="s">
        <v>5</v>
      </c>
    </row>
    <row r="82" spans="1:3" x14ac:dyDescent="0.25">
      <c r="A82" t="s">
        <v>107</v>
      </c>
      <c r="B82" t="s">
        <v>12</v>
      </c>
      <c r="C82" t="s">
        <v>4</v>
      </c>
    </row>
    <row r="83" spans="1:3" x14ac:dyDescent="0.25">
      <c r="A83" t="s">
        <v>108</v>
      </c>
      <c r="B83" t="s">
        <v>12</v>
      </c>
      <c r="C83" t="s">
        <v>5</v>
      </c>
    </row>
    <row r="84" spans="1:3" x14ac:dyDescent="0.25">
      <c r="A84" t="s">
        <v>109</v>
      </c>
      <c r="B84" t="s">
        <v>12</v>
      </c>
      <c r="C84" t="s">
        <v>6</v>
      </c>
    </row>
    <row r="85" spans="1:3" x14ac:dyDescent="0.25">
      <c r="A85" t="s">
        <v>110</v>
      </c>
      <c r="B85" t="s">
        <v>19</v>
      </c>
      <c r="C85" t="s">
        <v>4</v>
      </c>
    </row>
    <row r="86" spans="1:3" x14ac:dyDescent="0.25">
      <c r="A86" t="s">
        <v>111</v>
      </c>
      <c r="B86" t="s">
        <v>19</v>
      </c>
      <c r="C86" t="s">
        <v>6</v>
      </c>
    </row>
    <row r="87" spans="1:3" x14ac:dyDescent="0.25">
      <c r="A87" t="s">
        <v>112</v>
      </c>
      <c r="B87" t="s">
        <v>12</v>
      </c>
      <c r="C87" t="s">
        <v>3</v>
      </c>
    </row>
    <row r="88" spans="1:3" x14ac:dyDescent="0.25">
      <c r="A88" t="s">
        <v>113</v>
      </c>
      <c r="B88" t="s">
        <v>19</v>
      </c>
      <c r="C88" t="s">
        <v>3</v>
      </c>
    </row>
    <row r="89" spans="1:3" x14ac:dyDescent="0.25">
      <c r="A89" t="s">
        <v>114</v>
      </c>
      <c r="B89" t="s">
        <v>12</v>
      </c>
      <c r="C89" t="s">
        <v>3</v>
      </c>
    </row>
    <row r="90" spans="1:3" x14ac:dyDescent="0.25">
      <c r="A90" t="s">
        <v>115</v>
      </c>
      <c r="B90" t="s">
        <v>12</v>
      </c>
      <c r="C90" t="s">
        <v>6</v>
      </c>
    </row>
    <row r="91" spans="1:3" x14ac:dyDescent="0.25">
      <c r="A91" t="s">
        <v>116</v>
      </c>
      <c r="B91" t="s">
        <v>12</v>
      </c>
      <c r="C91" t="s">
        <v>4</v>
      </c>
    </row>
    <row r="92" spans="1:3" x14ac:dyDescent="0.25">
      <c r="A92" t="s">
        <v>117</v>
      </c>
      <c r="B92" t="s">
        <v>19</v>
      </c>
      <c r="C92" t="s">
        <v>5</v>
      </c>
    </row>
    <row r="93" spans="1:3" x14ac:dyDescent="0.25">
      <c r="A93" t="s">
        <v>118</v>
      </c>
      <c r="B93" t="s">
        <v>12</v>
      </c>
      <c r="C93" t="s">
        <v>7</v>
      </c>
    </row>
    <row r="94" spans="1:3" x14ac:dyDescent="0.25">
      <c r="A94" t="s">
        <v>119</v>
      </c>
      <c r="B94" t="s">
        <v>12</v>
      </c>
      <c r="C94" t="s">
        <v>7</v>
      </c>
    </row>
    <row r="95" spans="1:3" x14ac:dyDescent="0.25">
      <c r="A95" t="s">
        <v>120</v>
      </c>
      <c r="B95" t="s">
        <v>12</v>
      </c>
      <c r="C95" t="s">
        <v>7</v>
      </c>
    </row>
    <row r="96" spans="1:3" x14ac:dyDescent="0.25">
      <c r="A96" t="s">
        <v>121</v>
      </c>
      <c r="B96" t="s">
        <v>12</v>
      </c>
      <c r="C96" t="s">
        <v>5</v>
      </c>
    </row>
    <row r="97" spans="1:3" x14ac:dyDescent="0.25">
      <c r="A97" t="s">
        <v>122</v>
      </c>
      <c r="B97" t="s">
        <v>12</v>
      </c>
      <c r="C97" t="s">
        <v>4</v>
      </c>
    </row>
    <row r="98" spans="1:3" x14ac:dyDescent="0.25">
      <c r="A98" t="s">
        <v>123</v>
      </c>
      <c r="B98" t="s">
        <v>19</v>
      </c>
      <c r="C98" t="s">
        <v>5</v>
      </c>
    </row>
    <row r="99" spans="1:3" x14ac:dyDescent="0.25">
      <c r="A99" t="s">
        <v>124</v>
      </c>
      <c r="B99" t="s">
        <v>12</v>
      </c>
      <c r="C99" t="s">
        <v>6</v>
      </c>
    </row>
    <row r="100" spans="1:3" x14ac:dyDescent="0.25">
      <c r="A100" t="s">
        <v>125</v>
      </c>
      <c r="B100" t="s">
        <v>19</v>
      </c>
      <c r="C100" t="s">
        <v>7</v>
      </c>
    </row>
    <row r="101" spans="1:3" x14ac:dyDescent="0.25">
      <c r="A101" t="s">
        <v>126</v>
      </c>
      <c r="B101" t="s">
        <v>12</v>
      </c>
      <c r="C101" t="s">
        <v>6</v>
      </c>
    </row>
    <row r="102" spans="1:3" x14ac:dyDescent="0.25">
      <c r="A102" t="s">
        <v>127</v>
      </c>
      <c r="B102" t="s">
        <v>12</v>
      </c>
      <c r="C102" t="s">
        <v>6</v>
      </c>
    </row>
    <row r="103" spans="1:3" x14ac:dyDescent="0.25">
      <c r="A103" t="s">
        <v>128</v>
      </c>
      <c r="B103" t="s">
        <v>12</v>
      </c>
      <c r="C103" t="s">
        <v>3</v>
      </c>
    </row>
    <row r="104" spans="1:3" x14ac:dyDescent="0.25">
      <c r="A104" t="s">
        <v>129</v>
      </c>
      <c r="B104" t="s">
        <v>12</v>
      </c>
      <c r="C104" t="s">
        <v>5</v>
      </c>
    </row>
    <row r="105" spans="1:3" x14ac:dyDescent="0.25">
      <c r="A105" t="s">
        <v>130</v>
      </c>
      <c r="B105" t="s">
        <v>12</v>
      </c>
      <c r="C105" t="s">
        <v>3</v>
      </c>
    </row>
    <row r="106" spans="1:3" x14ac:dyDescent="0.25">
      <c r="A106" t="s">
        <v>131</v>
      </c>
      <c r="B106" t="s">
        <v>12</v>
      </c>
      <c r="C106" t="s">
        <v>7</v>
      </c>
    </row>
    <row r="107" spans="1:3" x14ac:dyDescent="0.25">
      <c r="A107" t="s">
        <v>132</v>
      </c>
      <c r="B107" t="s">
        <v>12</v>
      </c>
      <c r="C107" t="s">
        <v>5</v>
      </c>
    </row>
    <row r="108" spans="1:3" x14ac:dyDescent="0.25">
      <c r="A108" t="s">
        <v>133</v>
      </c>
      <c r="B108" t="s">
        <v>12</v>
      </c>
      <c r="C108" t="s">
        <v>6</v>
      </c>
    </row>
    <row r="109" spans="1:3" x14ac:dyDescent="0.25">
      <c r="A109" t="s">
        <v>134</v>
      </c>
      <c r="B109" t="s">
        <v>19</v>
      </c>
      <c r="C109" t="s">
        <v>3</v>
      </c>
    </row>
    <row r="110" spans="1:3" x14ac:dyDescent="0.25">
      <c r="A110" t="s">
        <v>135</v>
      </c>
      <c r="B110" t="s">
        <v>19</v>
      </c>
      <c r="C110" t="s">
        <v>3</v>
      </c>
    </row>
    <row r="111" spans="1:3" x14ac:dyDescent="0.25">
      <c r="A111" t="s">
        <v>136</v>
      </c>
      <c r="B111" t="s">
        <v>19</v>
      </c>
      <c r="C111" t="s">
        <v>7</v>
      </c>
    </row>
    <row r="112" spans="1:3" x14ac:dyDescent="0.25">
      <c r="A112" t="s">
        <v>137</v>
      </c>
      <c r="B112" t="s">
        <v>12</v>
      </c>
      <c r="C112" t="s">
        <v>5</v>
      </c>
    </row>
    <row r="113" spans="1:3" x14ac:dyDescent="0.25">
      <c r="A113" t="s">
        <v>138</v>
      </c>
      <c r="B113" t="s">
        <v>12</v>
      </c>
      <c r="C113" t="s">
        <v>5</v>
      </c>
    </row>
    <row r="114" spans="1:3" x14ac:dyDescent="0.25">
      <c r="A114" t="s">
        <v>139</v>
      </c>
      <c r="B114" t="s">
        <v>19</v>
      </c>
      <c r="C114" t="s">
        <v>4</v>
      </c>
    </row>
    <row r="115" spans="1:3" x14ac:dyDescent="0.25">
      <c r="A115" t="s">
        <v>140</v>
      </c>
      <c r="B115" t="s">
        <v>19</v>
      </c>
      <c r="C115" t="s">
        <v>3</v>
      </c>
    </row>
    <row r="116" spans="1:3" x14ac:dyDescent="0.25">
      <c r="A116" t="s">
        <v>141</v>
      </c>
      <c r="B116" t="s">
        <v>12</v>
      </c>
      <c r="C116" t="s">
        <v>6</v>
      </c>
    </row>
    <row r="117" spans="1:3" x14ac:dyDescent="0.25">
      <c r="A117" t="s">
        <v>142</v>
      </c>
      <c r="B117" t="s">
        <v>12</v>
      </c>
      <c r="C117" t="s">
        <v>6</v>
      </c>
    </row>
    <row r="118" spans="1:3" x14ac:dyDescent="0.25">
      <c r="A118" t="s">
        <v>143</v>
      </c>
      <c r="B118" t="s">
        <v>12</v>
      </c>
      <c r="C118" t="s">
        <v>3</v>
      </c>
    </row>
    <row r="119" spans="1:3" x14ac:dyDescent="0.25">
      <c r="A119" t="s">
        <v>144</v>
      </c>
      <c r="B119" t="s">
        <v>19</v>
      </c>
      <c r="C119" t="s">
        <v>5</v>
      </c>
    </row>
    <row r="120" spans="1:3" x14ac:dyDescent="0.25">
      <c r="A120" t="s">
        <v>145</v>
      </c>
      <c r="B120" t="s">
        <v>19</v>
      </c>
      <c r="C120" t="s">
        <v>6</v>
      </c>
    </row>
    <row r="121" spans="1:3" x14ac:dyDescent="0.25">
      <c r="A121" t="s">
        <v>146</v>
      </c>
      <c r="B121" t="s">
        <v>12</v>
      </c>
      <c r="C121" t="s">
        <v>6</v>
      </c>
    </row>
    <row r="122" spans="1:3" x14ac:dyDescent="0.25">
      <c r="A122" t="s">
        <v>147</v>
      </c>
      <c r="B122" t="s">
        <v>12</v>
      </c>
      <c r="C122" t="s">
        <v>6</v>
      </c>
    </row>
    <row r="123" spans="1:3" x14ac:dyDescent="0.25">
      <c r="A123" t="s">
        <v>148</v>
      </c>
      <c r="B123" t="s">
        <v>19</v>
      </c>
      <c r="C123" t="s">
        <v>6</v>
      </c>
    </row>
    <row r="124" spans="1:3" x14ac:dyDescent="0.25">
      <c r="A124" t="s">
        <v>149</v>
      </c>
      <c r="B124" t="s">
        <v>19</v>
      </c>
      <c r="C124" t="s">
        <v>3</v>
      </c>
    </row>
    <row r="125" spans="1:3" x14ac:dyDescent="0.25">
      <c r="A125" t="s">
        <v>150</v>
      </c>
      <c r="B125" t="s">
        <v>19</v>
      </c>
      <c r="C125" t="s">
        <v>7</v>
      </c>
    </row>
    <row r="126" spans="1:3" x14ac:dyDescent="0.25">
      <c r="A126" t="s">
        <v>151</v>
      </c>
      <c r="B126" t="s">
        <v>12</v>
      </c>
      <c r="C126" t="s">
        <v>7</v>
      </c>
    </row>
    <row r="127" spans="1:3" x14ac:dyDescent="0.25">
      <c r="A127" t="s">
        <v>152</v>
      </c>
      <c r="B127" t="s">
        <v>19</v>
      </c>
      <c r="C127" t="s">
        <v>7</v>
      </c>
    </row>
    <row r="128" spans="1:3" x14ac:dyDescent="0.25">
      <c r="A128" t="s">
        <v>153</v>
      </c>
      <c r="B128" t="s">
        <v>19</v>
      </c>
      <c r="C128" t="s">
        <v>4</v>
      </c>
    </row>
    <row r="129" spans="1:3" x14ac:dyDescent="0.25">
      <c r="A129" t="s">
        <v>154</v>
      </c>
      <c r="B129" t="s">
        <v>12</v>
      </c>
      <c r="C129" t="s">
        <v>6</v>
      </c>
    </row>
    <row r="130" spans="1:3" x14ac:dyDescent="0.25">
      <c r="A130" t="s">
        <v>155</v>
      </c>
      <c r="B130" t="s">
        <v>12</v>
      </c>
      <c r="C130" t="s">
        <v>3</v>
      </c>
    </row>
    <row r="131" spans="1:3" x14ac:dyDescent="0.25">
      <c r="A131" t="s">
        <v>156</v>
      </c>
      <c r="B131" t="s">
        <v>19</v>
      </c>
      <c r="C131" t="s">
        <v>3</v>
      </c>
    </row>
    <row r="132" spans="1:3" x14ac:dyDescent="0.25">
      <c r="A132" t="s">
        <v>157</v>
      </c>
      <c r="B132" t="s">
        <v>12</v>
      </c>
      <c r="C132" t="s">
        <v>6</v>
      </c>
    </row>
    <row r="133" spans="1:3" x14ac:dyDescent="0.25">
      <c r="A133" t="s">
        <v>158</v>
      </c>
      <c r="B133" t="s">
        <v>12</v>
      </c>
      <c r="C133" t="s">
        <v>6</v>
      </c>
    </row>
    <row r="134" spans="1:3" x14ac:dyDescent="0.25">
      <c r="A134" t="s">
        <v>159</v>
      </c>
      <c r="B134" t="s">
        <v>12</v>
      </c>
      <c r="C134" t="s">
        <v>7</v>
      </c>
    </row>
    <row r="135" spans="1:3" x14ac:dyDescent="0.25">
      <c r="A135" t="s">
        <v>160</v>
      </c>
      <c r="B135" t="s">
        <v>12</v>
      </c>
      <c r="C135" t="s">
        <v>4</v>
      </c>
    </row>
    <row r="136" spans="1:3" x14ac:dyDescent="0.25">
      <c r="A136" t="s">
        <v>161</v>
      </c>
      <c r="B136" t="s">
        <v>19</v>
      </c>
      <c r="C136" t="s">
        <v>6</v>
      </c>
    </row>
    <row r="137" spans="1:3" x14ac:dyDescent="0.25">
      <c r="A137" t="s">
        <v>162</v>
      </c>
      <c r="B137" t="s">
        <v>19</v>
      </c>
      <c r="C137" t="s">
        <v>6</v>
      </c>
    </row>
    <row r="138" spans="1:3" x14ac:dyDescent="0.25">
      <c r="A138" t="s">
        <v>163</v>
      </c>
      <c r="B138" t="s">
        <v>12</v>
      </c>
      <c r="C138" t="s">
        <v>6</v>
      </c>
    </row>
    <row r="139" spans="1:3" x14ac:dyDescent="0.25">
      <c r="A139" t="s">
        <v>164</v>
      </c>
      <c r="B139" t="s">
        <v>19</v>
      </c>
      <c r="C139" t="s">
        <v>3</v>
      </c>
    </row>
    <row r="140" spans="1:3" x14ac:dyDescent="0.25">
      <c r="A140" t="s">
        <v>165</v>
      </c>
      <c r="B140" t="s">
        <v>12</v>
      </c>
      <c r="C140" t="s">
        <v>5</v>
      </c>
    </row>
    <row r="141" spans="1:3" x14ac:dyDescent="0.25">
      <c r="A141" t="s">
        <v>166</v>
      </c>
      <c r="B141" t="s">
        <v>19</v>
      </c>
      <c r="C141" t="s">
        <v>7</v>
      </c>
    </row>
    <row r="142" spans="1:3" x14ac:dyDescent="0.25">
      <c r="A142" t="s">
        <v>167</v>
      </c>
      <c r="B142" t="s">
        <v>12</v>
      </c>
      <c r="C142" t="s">
        <v>4</v>
      </c>
    </row>
    <row r="143" spans="1:3" x14ac:dyDescent="0.25">
      <c r="A143" t="s">
        <v>168</v>
      </c>
      <c r="B143" t="s">
        <v>12</v>
      </c>
      <c r="C143" t="s">
        <v>3</v>
      </c>
    </row>
    <row r="144" spans="1:3" x14ac:dyDescent="0.25">
      <c r="A144" t="s">
        <v>169</v>
      </c>
      <c r="B144" t="s">
        <v>12</v>
      </c>
      <c r="C144" t="s">
        <v>3</v>
      </c>
    </row>
    <row r="145" spans="1:3" x14ac:dyDescent="0.25">
      <c r="A145" t="s">
        <v>170</v>
      </c>
      <c r="B145" t="s">
        <v>12</v>
      </c>
      <c r="C145" t="s">
        <v>3</v>
      </c>
    </row>
    <row r="146" spans="1:3" x14ac:dyDescent="0.25">
      <c r="A146" t="s">
        <v>171</v>
      </c>
      <c r="B146" t="s">
        <v>12</v>
      </c>
      <c r="C146" t="s">
        <v>6</v>
      </c>
    </row>
    <row r="147" spans="1:3" x14ac:dyDescent="0.25">
      <c r="A147" t="s">
        <v>172</v>
      </c>
      <c r="B147" t="s">
        <v>12</v>
      </c>
      <c r="C147" t="s">
        <v>5</v>
      </c>
    </row>
    <row r="148" spans="1:3" x14ac:dyDescent="0.25">
      <c r="A148" t="s">
        <v>173</v>
      </c>
      <c r="B148" t="s">
        <v>19</v>
      </c>
      <c r="C148" t="s">
        <v>3</v>
      </c>
    </row>
    <row r="149" spans="1:3" x14ac:dyDescent="0.25">
      <c r="A149" t="s">
        <v>174</v>
      </c>
      <c r="B149" t="s">
        <v>19</v>
      </c>
      <c r="C149" t="s">
        <v>7</v>
      </c>
    </row>
    <row r="150" spans="1:3" x14ac:dyDescent="0.25">
      <c r="A150" t="s">
        <v>175</v>
      </c>
      <c r="B150" t="s">
        <v>12</v>
      </c>
      <c r="C150" t="s">
        <v>3</v>
      </c>
    </row>
    <row r="151" spans="1:3" x14ac:dyDescent="0.25">
      <c r="A151" t="s">
        <v>176</v>
      </c>
      <c r="B151" t="s">
        <v>12</v>
      </c>
      <c r="C151" t="s">
        <v>6</v>
      </c>
    </row>
    <row r="152" spans="1:3" x14ac:dyDescent="0.25">
      <c r="A152" t="s">
        <v>177</v>
      </c>
      <c r="B152" t="s">
        <v>12</v>
      </c>
      <c r="C152" t="s">
        <v>6</v>
      </c>
    </row>
    <row r="153" spans="1:3" x14ac:dyDescent="0.25">
      <c r="A153" t="s">
        <v>178</v>
      </c>
      <c r="B153" t="s">
        <v>19</v>
      </c>
      <c r="C153" t="s">
        <v>5</v>
      </c>
    </row>
    <row r="154" spans="1:3" x14ac:dyDescent="0.25">
      <c r="A154" t="s">
        <v>179</v>
      </c>
      <c r="B154" t="s">
        <v>19</v>
      </c>
      <c r="C154" t="s">
        <v>5</v>
      </c>
    </row>
    <row r="155" spans="1:3" x14ac:dyDescent="0.25">
      <c r="A155" t="s">
        <v>180</v>
      </c>
      <c r="B155" t="s">
        <v>12</v>
      </c>
      <c r="C155" t="s">
        <v>6</v>
      </c>
    </row>
    <row r="156" spans="1:3" x14ac:dyDescent="0.25">
      <c r="A156" t="s">
        <v>181</v>
      </c>
      <c r="B156" t="s">
        <v>19</v>
      </c>
      <c r="C156" t="s">
        <v>6</v>
      </c>
    </row>
    <row r="157" spans="1:3" x14ac:dyDescent="0.25">
      <c r="A157" t="s">
        <v>182</v>
      </c>
      <c r="B157" t="s">
        <v>12</v>
      </c>
      <c r="C157" t="s">
        <v>7</v>
      </c>
    </row>
    <row r="158" spans="1:3" x14ac:dyDescent="0.25">
      <c r="A158" t="s">
        <v>183</v>
      </c>
      <c r="B158" t="s">
        <v>12</v>
      </c>
      <c r="C158" t="s">
        <v>7</v>
      </c>
    </row>
    <row r="159" spans="1:3" x14ac:dyDescent="0.25">
      <c r="A159" t="s">
        <v>184</v>
      </c>
      <c r="B159" t="s">
        <v>12</v>
      </c>
      <c r="C159" t="s">
        <v>4</v>
      </c>
    </row>
    <row r="160" spans="1:3" x14ac:dyDescent="0.25">
      <c r="A160" t="s">
        <v>185</v>
      </c>
      <c r="B160" t="s">
        <v>19</v>
      </c>
      <c r="C160" t="s">
        <v>3</v>
      </c>
    </row>
    <row r="161" spans="1:3" x14ac:dyDescent="0.25">
      <c r="A161" t="s">
        <v>186</v>
      </c>
      <c r="B161" t="s">
        <v>12</v>
      </c>
      <c r="C161" t="s">
        <v>6</v>
      </c>
    </row>
    <row r="162" spans="1:3" x14ac:dyDescent="0.25">
      <c r="A162" t="s">
        <v>187</v>
      </c>
      <c r="B162" t="s">
        <v>12</v>
      </c>
      <c r="C162" t="s">
        <v>6</v>
      </c>
    </row>
    <row r="163" spans="1:3" x14ac:dyDescent="0.25">
      <c r="A163" t="s">
        <v>188</v>
      </c>
      <c r="B163" t="s">
        <v>12</v>
      </c>
      <c r="C163" t="s">
        <v>3</v>
      </c>
    </row>
    <row r="164" spans="1:3" x14ac:dyDescent="0.25">
      <c r="A164" t="s">
        <v>189</v>
      </c>
      <c r="B164" t="s">
        <v>19</v>
      </c>
      <c r="C164" t="s">
        <v>6</v>
      </c>
    </row>
    <row r="165" spans="1:3" x14ac:dyDescent="0.25">
      <c r="A165" t="s">
        <v>190</v>
      </c>
      <c r="B165" t="s">
        <v>19</v>
      </c>
      <c r="C165" t="s">
        <v>5</v>
      </c>
    </row>
    <row r="166" spans="1:3" x14ac:dyDescent="0.25">
      <c r="A166" t="s">
        <v>191</v>
      </c>
      <c r="B166" t="s">
        <v>12</v>
      </c>
      <c r="C166" t="s">
        <v>6</v>
      </c>
    </row>
    <row r="167" spans="1:3" x14ac:dyDescent="0.25">
      <c r="A167" t="s">
        <v>192</v>
      </c>
      <c r="B167" t="s">
        <v>19</v>
      </c>
      <c r="C167" t="s">
        <v>6</v>
      </c>
    </row>
    <row r="168" spans="1:3" x14ac:dyDescent="0.25">
      <c r="A168" t="s">
        <v>193</v>
      </c>
      <c r="B168" t="s">
        <v>19</v>
      </c>
      <c r="C168" t="s">
        <v>6</v>
      </c>
    </row>
    <row r="169" spans="1:3" x14ac:dyDescent="0.25">
      <c r="A169" t="s">
        <v>194</v>
      </c>
      <c r="B169" t="s">
        <v>19</v>
      </c>
      <c r="C169" t="s">
        <v>7</v>
      </c>
    </row>
    <row r="170" spans="1:3" x14ac:dyDescent="0.25">
      <c r="A170" t="s">
        <v>195</v>
      </c>
      <c r="B170" t="s">
        <v>19</v>
      </c>
      <c r="C170" t="s">
        <v>7</v>
      </c>
    </row>
    <row r="171" spans="1:3" x14ac:dyDescent="0.25">
      <c r="A171" t="s">
        <v>196</v>
      </c>
      <c r="B171" t="s">
        <v>19</v>
      </c>
      <c r="C171" t="s">
        <v>5</v>
      </c>
    </row>
    <row r="172" spans="1:3" x14ac:dyDescent="0.25">
      <c r="A172" t="s">
        <v>197</v>
      </c>
      <c r="B172" t="s">
        <v>12</v>
      </c>
      <c r="C172" t="s">
        <v>3</v>
      </c>
    </row>
    <row r="173" spans="1:3" x14ac:dyDescent="0.25">
      <c r="A173" t="s">
        <v>198</v>
      </c>
      <c r="B173" t="s">
        <v>19</v>
      </c>
      <c r="C173" t="s">
        <v>3</v>
      </c>
    </row>
    <row r="174" spans="1:3" x14ac:dyDescent="0.25">
      <c r="A174" t="s">
        <v>199</v>
      </c>
      <c r="B174" t="s">
        <v>19</v>
      </c>
      <c r="C174" t="s">
        <v>7</v>
      </c>
    </row>
    <row r="175" spans="1:3" x14ac:dyDescent="0.25">
      <c r="A175" t="s">
        <v>200</v>
      </c>
      <c r="B175" t="s">
        <v>12</v>
      </c>
      <c r="C175" t="s">
        <v>6</v>
      </c>
    </row>
    <row r="176" spans="1:3" x14ac:dyDescent="0.25">
      <c r="A176" t="s">
        <v>201</v>
      </c>
      <c r="B176" t="s">
        <v>12</v>
      </c>
      <c r="C176" t="s">
        <v>5</v>
      </c>
    </row>
    <row r="177" spans="1:3" x14ac:dyDescent="0.25">
      <c r="A177" t="s">
        <v>202</v>
      </c>
      <c r="B177" t="s">
        <v>19</v>
      </c>
      <c r="C177" t="s">
        <v>7</v>
      </c>
    </row>
    <row r="178" spans="1:3" x14ac:dyDescent="0.25">
      <c r="A178" t="s">
        <v>203</v>
      </c>
      <c r="B178" t="s">
        <v>12</v>
      </c>
      <c r="C178" t="s">
        <v>3</v>
      </c>
    </row>
    <row r="179" spans="1:3" x14ac:dyDescent="0.25">
      <c r="A179" t="s">
        <v>204</v>
      </c>
      <c r="B179" t="s">
        <v>12</v>
      </c>
      <c r="C179" t="s">
        <v>5</v>
      </c>
    </row>
    <row r="180" spans="1:3" x14ac:dyDescent="0.25">
      <c r="A180" t="s">
        <v>205</v>
      </c>
      <c r="B180" t="s">
        <v>19</v>
      </c>
      <c r="C180" t="s">
        <v>7</v>
      </c>
    </row>
    <row r="181" spans="1:3" x14ac:dyDescent="0.25">
      <c r="A181" t="s">
        <v>206</v>
      </c>
      <c r="B181" t="s">
        <v>12</v>
      </c>
      <c r="C181" t="s">
        <v>7</v>
      </c>
    </row>
    <row r="182" spans="1:3" x14ac:dyDescent="0.25">
      <c r="A182" t="s">
        <v>207</v>
      </c>
      <c r="B182" t="s">
        <v>19</v>
      </c>
      <c r="C182" t="s">
        <v>3</v>
      </c>
    </row>
    <row r="183" spans="1:3" x14ac:dyDescent="0.25">
      <c r="A183" t="s">
        <v>208</v>
      </c>
      <c r="B183" t="s">
        <v>19</v>
      </c>
      <c r="C183" t="s">
        <v>7</v>
      </c>
    </row>
    <row r="184" spans="1:3" x14ac:dyDescent="0.25">
      <c r="A184" t="s">
        <v>209</v>
      </c>
      <c r="B184" t="s">
        <v>12</v>
      </c>
      <c r="C184" t="s">
        <v>5</v>
      </c>
    </row>
    <row r="185" spans="1:3" x14ac:dyDescent="0.25">
      <c r="A185" t="s">
        <v>210</v>
      </c>
      <c r="B185" t="s">
        <v>12</v>
      </c>
      <c r="C185" t="s">
        <v>6</v>
      </c>
    </row>
    <row r="186" spans="1:3" x14ac:dyDescent="0.25">
      <c r="A186" t="s">
        <v>211</v>
      </c>
      <c r="B186" t="s">
        <v>12</v>
      </c>
      <c r="C186" t="s">
        <v>5</v>
      </c>
    </row>
    <row r="187" spans="1:3" x14ac:dyDescent="0.25">
      <c r="A187" t="s">
        <v>212</v>
      </c>
      <c r="B187" t="s">
        <v>12</v>
      </c>
      <c r="C187" t="s">
        <v>6</v>
      </c>
    </row>
    <row r="188" spans="1:3" x14ac:dyDescent="0.25">
      <c r="A188" t="s">
        <v>213</v>
      </c>
      <c r="B188" t="s">
        <v>19</v>
      </c>
      <c r="C188" t="s">
        <v>6</v>
      </c>
    </row>
    <row r="189" spans="1:3" x14ac:dyDescent="0.25">
      <c r="A189" t="s">
        <v>214</v>
      </c>
      <c r="B189" t="s">
        <v>19</v>
      </c>
      <c r="C189" t="s">
        <v>6</v>
      </c>
    </row>
    <row r="190" spans="1:3" x14ac:dyDescent="0.25">
      <c r="A190" t="s">
        <v>215</v>
      </c>
      <c r="B190" t="s">
        <v>19</v>
      </c>
      <c r="C190" t="s">
        <v>4</v>
      </c>
    </row>
    <row r="191" spans="1:3" x14ac:dyDescent="0.25">
      <c r="A191" t="s">
        <v>216</v>
      </c>
      <c r="B191" t="s">
        <v>12</v>
      </c>
      <c r="C191" t="s">
        <v>5</v>
      </c>
    </row>
    <row r="192" spans="1:3" x14ac:dyDescent="0.25">
      <c r="A192" t="s">
        <v>217</v>
      </c>
      <c r="B192" t="s">
        <v>12</v>
      </c>
      <c r="C192" t="s">
        <v>7</v>
      </c>
    </row>
    <row r="193" spans="1:3" x14ac:dyDescent="0.25">
      <c r="A193" t="s">
        <v>218</v>
      </c>
      <c r="B193" t="s">
        <v>19</v>
      </c>
      <c r="C193" t="s">
        <v>7</v>
      </c>
    </row>
    <row r="194" spans="1:3" x14ac:dyDescent="0.25">
      <c r="A194" t="s">
        <v>219</v>
      </c>
      <c r="B194" t="s">
        <v>19</v>
      </c>
      <c r="C194" t="s">
        <v>5</v>
      </c>
    </row>
    <row r="195" spans="1:3" x14ac:dyDescent="0.25">
      <c r="A195" t="s">
        <v>220</v>
      </c>
      <c r="B195" t="s">
        <v>12</v>
      </c>
      <c r="C195" t="s">
        <v>3</v>
      </c>
    </row>
    <row r="196" spans="1:3" x14ac:dyDescent="0.25">
      <c r="A196" t="s">
        <v>221</v>
      </c>
      <c r="B196" t="s">
        <v>12</v>
      </c>
      <c r="C196" t="s">
        <v>5</v>
      </c>
    </row>
    <row r="197" spans="1:3" x14ac:dyDescent="0.25">
      <c r="A197" t="s">
        <v>222</v>
      </c>
      <c r="B197" t="s">
        <v>12</v>
      </c>
      <c r="C197" t="s">
        <v>3</v>
      </c>
    </row>
    <row r="198" spans="1:3" x14ac:dyDescent="0.25">
      <c r="A198" t="s">
        <v>223</v>
      </c>
      <c r="B198" t="s">
        <v>12</v>
      </c>
      <c r="C198" t="s">
        <v>3</v>
      </c>
    </row>
    <row r="199" spans="1:3" x14ac:dyDescent="0.25">
      <c r="A199" t="s">
        <v>224</v>
      </c>
      <c r="B199" t="s">
        <v>12</v>
      </c>
      <c r="C199" t="s">
        <v>5</v>
      </c>
    </row>
    <row r="200" spans="1:3" x14ac:dyDescent="0.25">
      <c r="A200" t="s">
        <v>225</v>
      </c>
      <c r="B200" t="s">
        <v>12</v>
      </c>
      <c r="C200" t="s">
        <v>3</v>
      </c>
    </row>
    <row r="201" spans="1:3" x14ac:dyDescent="0.25">
      <c r="A201" t="s">
        <v>226</v>
      </c>
      <c r="B201" t="s">
        <v>12</v>
      </c>
      <c r="C201" t="s">
        <v>7</v>
      </c>
    </row>
    <row r="202" spans="1:3" x14ac:dyDescent="0.25">
      <c r="A202" t="s">
        <v>227</v>
      </c>
      <c r="B202" t="s">
        <v>12</v>
      </c>
      <c r="C202" t="s">
        <v>3</v>
      </c>
    </row>
    <row r="203" spans="1:3" x14ac:dyDescent="0.25">
      <c r="A203" t="s">
        <v>228</v>
      </c>
      <c r="B203" t="s">
        <v>19</v>
      </c>
      <c r="C203" t="s">
        <v>6</v>
      </c>
    </row>
    <row r="204" spans="1:3" x14ac:dyDescent="0.25">
      <c r="A204" t="s">
        <v>229</v>
      </c>
      <c r="B204" t="s">
        <v>19</v>
      </c>
      <c r="C204" t="s">
        <v>5</v>
      </c>
    </row>
    <row r="205" spans="1:3" x14ac:dyDescent="0.25">
      <c r="A205" t="s">
        <v>230</v>
      </c>
      <c r="B205" t="s">
        <v>19</v>
      </c>
      <c r="C205" t="s">
        <v>4</v>
      </c>
    </row>
    <row r="206" spans="1:3" x14ac:dyDescent="0.25">
      <c r="A206" t="s">
        <v>231</v>
      </c>
      <c r="B206" t="s">
        <v>12</v>
      </c>
      <c r="C206" t="s">
        <v>7</v>
      </c>
    </row>
    <row r="207" spans="1:3" x14ac:dyDescent="0.25">
      <c r="A207" t="s">
        <v>232</v>
      </c>
      <c r="B207" t="s">
        <v>12</v>
      </c>
      <c r="C207" t="s">
        <v>7</v>
      </c>
    </row>
    <row r="208" spans="1:3" x14ac:dyDescent="0.25">
      <c r="A208" t="s">
        <v>233</v>
      </c>
      <c r="B208" t="s">
        <v>19</v>
      </c>
      <c r="C208" t="s">
        <v>5</v>
      </c>
    </row>
    <row r="209" spans="1:3" x14ac:dyDescent="0.25">
      <c r="A209" t="s">
        <v>234</v>
      </c>
      <c r="B209" t="s">
        <v>19</v>
      </c>
      <c r="C209" t="s">
        <v>3</v>
      </c>
    </row>
    <row r="210" spans="1:3" x14ac:dyDescent="0.25">
      <c r="A210" t="s">
        <v>235</v>
      </c>
      <c r="B210" t="s">
        <v>12</v>
      </c>
      <c r="C210" t="s">
        <v>4</v>
      </c>
    </row>
    <row r="211" spans="1:3" x14ac:dyDescent="0.25">
      <c r="A211" t="s">
        <v>236</v>
      </c>
      <c r="B211" t="s">
        <v>19</v>
      </c>
      <c r="C211" t="s">
        <v>3</v>
      </c>
    </row>
    <row r="212" spans="1:3" x14ac:dyDescent="0.25">
      <c r="A212" t="s">
        <v>237</v>
      </c>
      <c r="B212" t="s">
        <v>12</v>
      </c>
      <c r="C212" t="s">
        <v>3</v>
      </c>
    </row>
    <row r="213" spans="1:3" x14ac:dyDescent="0.25">
      <c r="A213" t="s">
        <v>238</v>
      </c>
      <c r="B213" t="s">
        <v>19</v>
      </c>
      <c r="C213" t="s">
        <v>5</v>
      </c>
    </row>
    <row r="214" spans="1:3" x14ac:dyDescent="0.25">
      <c r="A214" t="s">
        <v>239</v>
      </c>
      <c r="B214" t="s">
        <v>12</v>
      </c>
      <c r="C214" t="s">
        <v>3</v>
      </c>
    </row>
    <row r="215" spans="1:3" x14ac:dyDescent="0.25">
      <c r="A215" t="s">
        <v>240</v>
      </c>
      <c r="B215" t="s">
        <v>12</v>
      </c>
      <c r="C215" t="s">
        <v>6</v>
      </c>
    </row>
    <row r="216" spans="1:3" x14ac:dyDescent="0.25">
      <c r="A216" t="s">
        <v>241</v>
      </c>
      <c r="B216" t="s">
        <v>12</v>
      </c>
      <c r="C216" t="s">
        <v>5</v>
      </c>
    </row>
    <row r="217" spans="1:3" x14ac:dyDescent="0.25">
      <c r="A217" t="s">
        <v>242</v>
      </c>
      <c r="B217" t="s">
        <v>12</v>
      </c>
      <c r="C217" t="s">
        <v>3</v>
      </c>
    </row>
    <row r="218" spans="1:3" x14ac:dyDescent="0.25">
      <c r="A218" t="s">
        <v>243</v>
      </c>
      <c r="B218" t="s">
        <v>12</v>
      </c>
      <c r="C218" t="s">
        <v>5</v>
      </c>
    </row>
    <row r="219" spans="1:3" x14ac:dyDescent="0.25">
      <c r="A219" t="s">
        <v>244</v>
      </c>
      <c r="B219" t="s">
        <v>12</v>
      </c>
      <c r="C219" t="s">
        <v>5</v>
      </c>
    </row>
    <row r="220" spans="1:3" x14ac:dyDescent="0.25">
      <c r="A220" t="s">
        <v>245</v>
      </c>
      <c r="B220" t="s">
        <v>19</v>
      </c>
      <c r="C220" t="s">
        <v>6</v>
      </c>
    </row>
    <row r="221" spans="1:3" x14ac:dyDescent="0.25">
      <c r="A221" t="s">
        <v>246</v>
      </c>
      <c r="B221" t="s">
        <v>12</v>
      </c>
      <c r="C221" t="s">
        <v>4</v>
      </c>
    </row>
    <row r="222" spans="1:3" x14ac:dyDescent="0.25">
      <c r="A222" t="s">
        <v>247</v>
      </c>
      <c r="B222" t="s">
        <v>19</v>
      </c>
      <c r="C222" t="s">
        <v>6</v>
      </c>
    </row>
    <row r="223" spans="1:3" x14ac:dyDescent="0.25">
      <c r="A223" t="s">
        <v>248</v>
      </c>
      <c r="B223" t="s">
        <v>19</v>
      </c>
      <c r="C223" t="s">
        <v>6</v>
      </c>
    </row>
    <row r="224" spans="1:3" x14ac:dyDescent="0.25">
      <c r="A224" t="s">
        <v>249</v>
      </c>
      <c r="B224" t="s">
        <v>19</v>
      </c>
      <c r="C224" t="s">
        <v>4</v>
      </c>
    </row>
    <row r="225" spans="1:3" x14ac:dyDescent="0.25">
      <c r="A225" t="s">
        <v>250</v>
      </c>
      <c r="B225" t="s">
        <v>12</v>
      </c>
      <c r="C225" t="s">
        <v>3</v>
      </c>
    </row>
    <row r="226" spans="1:3" x14ac:dyDescent="0.25">
      <c r="A226" t="s">
        <v>251</v>
      </c>
      <c r="B226" t="s">
        <v>19</v>
      </c>
      <c r="C226" t="s">
        <v>6</v>
      </c>
    </row>
    <row r="227" spans="1:3" x14ac:dyDescent="0.25">
      <c r="A227" t="s">
        <v>252</v>
      </c>
      <c r="B227" t="s">
        <v>12</v>
      </c>
      <c r="C227" t="s">
        <v>7</v>
      </c>
    </row>
    <row r="228" spans="1:3" x14ac:dyDescent="0.25">
      <c r="A228" t="s">
        <v>253</v>
      </c>
      <c r="B228" t="s">
        <v>19</v>
      </c>
      <c r="C228" t="s">
        <v>6</v>
      </c>
    </row>
    <row r="229" spans="1:3" x14ac:dyDescent="0.25">
      <c r="A229" t="s">
        <v>254</v>
      </c>
      <c r="B229" t="s">
        <v>12</v>
      </c>
      <c r="C229" t="s">
        <v>7</v>
      </c>
    </row>
    <row r="230" spans="1:3" x14ac:dyDescent="0.25">
      <c r="A230" t="s">
        <v>255</v>
      </c>
      <c r="B230" t="s">
        <v>19</v>
      </c>
      <c r="C230" t="s">
        <v>7</v>
      </c>
    </row>
    <row r="231" spans="1:3" x14ac:dyDescent="0.25">
      <c r="A231" t="s">
        <v>256</v>
      </c>
      <c r="B231" t="s">
        <v>19</v>
      </c>
      <c r="C231" t="s">
        <v>6</v>
      </c>
    </row>
    <row r="232" spans="1:3" x14ac:dyDescent="0.25">
      <c r="A232" t="s">
        <v>257</v>
      </c>
      <c r="B232" t="s">
        <v>19</v>
      </c>
      <c r="C232" t="s">
        <v>5</v>
      </c>
    </row>
    <row r="233" spans="1:3" x14ac:dyDescent="0.25">
      <c r="A233" t="s">
        <v>258</v>
      </c>
      <c r="B233" t="s">
        <v>12</v>
      </c>
      <c r="C233" t="s">
        <v>5</v>
      </c>
    </row>
    <row r="234" spans="1:3" x14ac:dyDescent="0.25">
      <c r="A234" t="s">
        <v>259</v>
      </c>
      <c r="B234" t="s">
        <v>19</v>
      </c>
      <c r="C234" t="s">
        <v>3</v>
      </c>
    </row>
    <row r="235" spans="1:3" x14ac:dyDescent="0.25">
      <c r="A235" t="s">
        <v>260</v>
      </c>
      <c r="B235" t="s">
        <v>19</v>
      </c>
      <c r="C235" t="s">
        <v>6</v>
      </c>
    </row>
    <row r="236" spans="1:3" x14ac:dyDescent="0.25">
      <c r="A236" t="s">
        <v>261</v>
      </c>
      <c r="B236" t="s">
        <v>19</v>
      </c>
      <c r="C236" t="s">
        <v>6</v>
      </c>
    </row>
    <row r="237" spans="1:3" x14ac:dyDescent="0.25">
      <c r="A237" t="s">
        <v>262</v>
      </c>
      <c r="B237" t="s">
        <v>12</v>
      </c>
      <c r="C237" t="s">
        <v>4</v>
      </c>
    </row>
    <row r="238" spans="1:3" x14ac:dyDescent="0.25">
      <c r="A238" t="s">
        <v>263</v>
      </c>
      <c r="B238" t="s">
        <v>12</v>
      </c>
      <c r="C238" t="s">
        <v>5</v>
      </c>
    </row>
    <row r="239" spans="1:3" x14ac:dyDescent="0.25">
      <c r="A239" t="s">
        <v>264</v>
      </c>
      <c r="B239" t="s">
        <v>12</v>
      </c>
      <c r="C239" t="s">
        <v>4</v>
      </c>
    </row>
    <row r="240" spans="1:3" x14ac:dyDescent="0.25">
      <c r="A240" t="s">
        <v>265</v>
      </c>
      <c r="B240" t="s">
        <v>19</v>
      </c>
      <c r="C240" t="s">
        <v>3</v>
      </c>
    </row>
    <row r="241" spans="1:3" x14ac:dyDescent="0.25">
      <c r="A241" t="s">
        <v>266</v>
      </c>
      <c r="B241" t="s">
        <v>19</v>
      </c>
      <c r="C241" t="s">
        <v>3</v>
      </c>
    </row>
    <row r="242" spans="1:3" x14ac:dyDescent="0.25">
      <c r="A242" t="s">
        <v>267</v>
      </c>
      <c r="B242" t="s">
        <v>19</v>
      </c>
      <c r="C242" t="s">
        <v>6</v>
      </c>
    </row>
    <row r="243" spans="1:3" x14ac:dyDescent="0.25">
      <c r="A243" t="s">
        <v>268</v>
      </c>
      <c r="B243" t="s">
        <v>19</v>
      </c>
      <c r="C243" t="s">
        <v>4</v>
      </c>
    </row>
    <row r="244" spans="1:3" x14ac:dyDescent="0.25">
      <c r="A244" t="s">
        <v>269</v>
      </c>
      <c r="B244" t="s">
        <v>19</v>
      </c>
      <c r="C244" t="s">
        <v>5</v>
      </c>
    </row>
    <row r="245" spans="1:3" x14ac:dyDescent="0.25">
      <c r="A245" t="s">
        <v>270</v>
      </c>
      <c r="B245" t="s">
        <v>19</v>
      </c>
      <c r="C245" t="s">
        <v>5</v>
      </c>
    </row>
    <row r="246" spans="1:3" x14ac:dyDescent="0.25">
      <c r="A246" t="s">
        <v>271</v>
      </c>
      <c r="B246" t="s">
        <v>19</v>
      </c>
      <c r="C246" t="s">
        <v>4</v>
      </c>
    </row>
    <row r="247" spans="1:3" x14ac:dyDescent="0.25">
      <c r="A247" t="s">
        <v>272</v>
      </c>
      <c r="B247" t="s">
        <v>12</v>
      </c>
      <c r="C247" t="s">
        <v>7</v>
      </c>
    </row>
    <row r="248" spans="1:3" x14ac:dyDescent="0.25">
      <c r="A248" t="s">
        <v>273</v>
      </c>
      <c r="B248" t="s">
        <v>12</v>
      </c>
      <c r="C248" t="s">
        <v>4</v>
      </c>
    </row>
    <row r="249" spans="1:3" x14ac:dyDescent="0.25">
      <c r="A249" t="s">
        <v>274</v>
      </c>
      <c r="B249" t="s">
        <v>12</v>
      </c>
      <c r="C249" t="s">
        <v>6</v>
      </c>
    </row>
    <row r="250" spans="1:3" x14ac:dyDescent="0.25">
      <c r="A250" t="s">
        <v>275</v>
      </c>
      <c r="B250" t="s">
        <v>19</v>
      </c>
      <c r="C250" t="s">
        <v>3</v>
      </c>
    </row>
    <row r="251" spans="1:3" x14ac:dyDescent="0.25">
      <c r="A251" t="s">
        <v>276</v>
      </c>
      <c r="B251" t="s">
        <v>19</v>
      </c>
      <c r="C251" t="s">
        <v>3</v>
      </c>
    </row>
    <row r="252" spans="1:3" x14ac:dyDescent="0.25">
      <c r="A252" t="s">
        <v>277</v>
      </c>
      <c r="B252" t="s">
        <v>12</v>
      </c>
      <c r="C252" t="s">
        <v>3</v>
      </c>
    </row>
    <row r="253" spans="1:3" x14ac:dyDescent="0.25">
      <c r="A253" t="s">
        <v>278</v>
      </c>
      <c r="B253" t="s">
        <v>19</v>
      </c>
      <c r="C253" t="s">
        <v>5</v>
      </c>
    </row>
    <row r="254" spans="1:3" x14ac:dyDescent="0.25">
      <c r="A254" t="s">
        <v>279</v>
      </c>
      <c r="B254" t="s">
        <v>19</v>
      </c>
      <c r="C254" t="s">
        <v>4</v>
      </c>
    </row>
    <row r="255" spans="1:3" x14ac:dyDescent="0.25">
      <c r="A255" t="s">
        <v>280</v>
      </c>
      <c r="B255" t="s">
        <v>12</v>
      </c>
      <c r="C255" t="s">
        <v>6</v>
      </c>
    </row>
    <row r="256" spans="1:3" x14ac:dyDescent="0.25">
      <c r="A256" t="s">
        <v>281</v>
      </c>
      <c r="B256" t="s">
        <v>12</v>
      </c>
      <c r="C256" t="s">
        <v>6</v>
      </c>
    </row>
    <row r="257" spans="1:3" x14ac:dyDescent="0.25">
      <c r="A257" t="s">
        <v>282</v>
      </c>
      <c r="B257" t="s">
        <v>12</v>
      </c>
      <c r="C257" t="s">
        <v>7</v>
      </c>
    </row>
    <row r="258" spans="1:3" x14ac:dyDescent="0.25">
      <c r="A258" t="s">
        <v>283</v>
      </c>
      <c r="B258" t="s">
        <v>12</v>
      </c>
      <c r="C258" t="s">
        <v>6</v>
      </c>
    </row>
    <row r="259" spans="1:3" x14ac:dyDescent="0.25">
      <c r="A259" t="s">
        <v>284</v>
      </c>
      <c r="B259" t="s">
        <v>19</v>
      </c>
      <c r="C259" t="s">
        <v>6</v>
      </c>
    </row>
    <row r="260" spans="1:3" x14ac:dyDescent="0.25">
      <c r="A260" t="s">
        <v>285</v>
      </c>
      <c r="B260" t="s">
        <v>19</v>
      </c>
      <c r="C260" t="s">
        <v>5</v>
      </c>
    </row>
    <row r="261" spans="1:3" x14ac:dyDescent="0.25">
      <c r="A261" t="s">
        <v>286</v>
      </c>
      <c r="B261" t="s">
        <v>12</v>
      </c>
      <c r="C261" t="s">
        <v>3</v>
      </c>
    </row>
    <row r="262" spans="1:3" x14ac:dyDescent="0.25">
      <c r="A262" t="s">
        <v>287</v>
      </c>
      <c r="B262" t="s">
        <v>12</v>
      </c>
      <c r="C262" t="s">
        <v>7</v>
      </c>
    </row>
    <row r="263" spans="1:3" x14ac:dyDescent="0.25">
      <c r="A263" t="s">
        <v>288</v>
      </c>
      <c r="B263" t="s">
        <v>12</v>
      </c>
      <c r="C263" t="s">
        <v>6</v>
      </c>
    </row>
    <row r="264" spans="1:3" x14ac:dyDescent="0.25">
      <c r="A264" t="s">
        <v>289</v>
      </c>
      <c r="B264" t="s">
        <v>19</v>
      </c>
      <c r="C264" t="s">
        <v>6</v>
      </c>
    </row>
    <row r="265" spans="1:3" x14ac:dyDescent="0.25">
      <c r="A265" t="s">
        <v>290</v>
      </c>
      <c r="B265" t="s">
        <v>12</v>
      </c>
      <c r="C265" t="s">
        <v>5</v>
      </c>
    </row>
    <row r="266" spans="1:3" x14ac:dyDescent="0.25">
      <c r="A266" t="s">
        <v>291</v>
      </c>
      <c r="B266" t="s">
        <v>19</v>
      </c>
      <c r="C266" t="s">
        <v>3</v>
      </c>
    </row>
    <row r="267" spans="1:3" x14ac:dyDescent="0.25">
      <c r="A267" t="s">
        <v>292</v>
      </c>
      <c r="B267" t="s">
        <v>12</v>
      </c>
      <c r="C267" t="s">
        <v>3</v>
      </c>
    </row>
    <row r="268" spans="1:3" x14ac:dyDescent="0.25">
      <c r="A268" t="s">
        <v>293</v>
      </c>
      <c r="B268" t="s">
        <v>12</v>
      </c>
      <c r="C268" t="s">
        <v>6</v>
      </c>
    </row>
    <row r="269" spans="1:3" x14ac:dyDescent="0.25">
      <c r="A269" t="s">
        <v>294</v>
      </c>
      <c r="B269" t="s">
        <v>12</v>
      </c>
      <c r="C269" t="s">
        <v>6</v>
      </c>
    </row>
    <row r="270" spans="1:3" x14ac:dyDescent="0.25">
      <c r="A270" t="s">
        <v>295</v>
      </c>
      <c r="B270" t="s">
        <v>12</v>
      </c>
      <c r="C270" t="s">
        <v>3</v>
      </c>
    </row>
    <row r="271" spans="1:3" x14ac:dyDescent="0.25">
      <c r="A271" t="s">
        <v>296</v>
      </c>
      <c r="B271" t="s">
        <v>12</v>
      </c>
      <c r="C271" t="s">
        <v>4</v>
      </c>
    </row>
    <row r="272" spans="1:3" x14ac:dyDescent="0.25">
      <c r="A272" t="s">
        <v>297</v>
      </c>
      <c r="B272" t="s">
        <v>19</v>
      </c>
      <c r="C272" t="s">
        <v>4</v>
      </c>
    </row>
    <row r="273" spans="1:3" x14ac:dyDescent="0.25">
      <c r="A273" t="s">
        <v>298</v>
      </c>
      <c r="B273" t="s">
        <v>19</v>
      </c>
      <c r="C273" t="s">
        <v>6</v>
      </c>
    </row>
    <row r="274" spans="1:3" x14ac:dyDescent="0.25">
      <c r="A274" t="s">
        <v>299</v>
      </c>
      <c r="B274" t="s">
        <v>12</v>
      </c>
      <c r="C274" t="s">
        <v>4</v>
      </c>
    </row>
    <row r="275" spans="1:3" x14ac:dyDescent="0.25">
      <c r="A275" t="s">
        <v>300</v>
      </c>
      <c r="B275" t="s">
        <v>12</v>
      </c>
      <c r="C275" t="s">
        <v>5</v>
      </c>
    </row>
    <row r="276" spans="1:3" x14ac:dyDescent="0.25">
      <c r="A276" t="s">
        <v>301</v>
      </c>
      <c r="B276" t="s">
        <v>12</v>
      </c>
      <c r="C276" t="s">
        <v>3</v>
      </c>
    </row>
    <row r="277" spans="1:3" x14ac:dyDescent="0.25">
      <c r="A277" t="s">
        <v>302</v>
      </c>
      <c r="B277" t="s">
        <v>19</v>
      </c>
      <c r="C277" t="s">
        <v>6</v>
      </c>
    </row>
    <row r="278" spans="1:3" x14ac:dyDescent="0.25">
      <c r="A278" t="s">
        <v>303</v>
      </c>
      <c r="B278" t="s">
        <v>12</v>
      </c>
      <c r="C278" t="s">
        <v>5</v>
      </c>
    </row>
    <row r="279" spans="1:3" x14ac:dyDescent="0.25">
      <c r="A279" t="s">
        <v>304</v>
      </c>
      <c r="B279" t="s">
        <v>12</v>
      </c>
      <c r="C279" t="s">
        <v>4</v>
      </c>
    </row>
    <row r="280" spans="1:3" x14ac:dyDescent="0.25">
      <c r="A280" t="s">
        <v>305</v>
      </c>
      <c r="B280" t="s">
        <v>19</v>
      </c>
      <c r="C280" t="s">
        <v>6</v>
      </c>
    </row>
    <row r="281" spans="1:3" x14ac:dyDescent="0.25">
      <c r="A281" t="s">
        <v>306</v>
      </c>
      <c r="B281" t="s">
        <v>19</v>
      </c>
      <c r="C281" t="s">
        <v>3</v>
      </c>
    </row>
    <row r="282" spans="1:3" x14ac:dyDescent="0.25">
      <c r="A282" t="s">
        <v>307</v>
      </c>
      <c r="B282" t="s">
        <v>19</v>
      </c>
      <c r="C282" t="s">
        <v>3</v>
      </c>
    </row>
    <row r="283" spans="1:3" x14ac:dyDescent="0.25">
      <c r="A283" t="s">
        <v>308</v>
      </c>
      <c r="B283" t="s">
        <v>19</v>
      </c>
      <c r="C283" t="s">
        <v>3</v>
      </c>
    </row>
    <row r="284" spans="1:3" x14ac:dyDescent="0.25">
      <c r="A284" t="s">
        <v>309</v>
      </c>
      <c r="B284" t="s">
        <v>12</v>
      </c>
      <c r="C284" t="s">
        <v>7</v>
      </c>
    </row>
    <row r="285" spans="1:3" x14ac:dyDescent="0.25">
      <c r="A285" t="s">
        <v>310</v>
      </c>
      <c r="B285" t="s">
        <v>12</v>
      </c>
      <c r="C285" t="s">
        <v>5</v>
      </c>
    </row>
    <row r="286" spans="1:3" x14ac:dyDescent="0.25">
      <c r="A286" t="s">
        <v>311</v>
      </c>
      <c r="B286" t="s">
        <v>12</v>
      </c>
      <c r="C286" t="s">
        <v>4</v>
      </c>
    </row>
    <row r="287" spans="1:3" x14ac:dyDescent="0.25">
      <c r="A287" t="s">
        <v>312</v>
      </c>
      <c r="B287" t="s">
        <v>12</v>
      </c>
      <c r="C287" t="s">
        <v>5</v>
      </c>
    </row>
    <row r="288" spans="1:3" x14ac:dyDescent="0.25">
      <c r="A288" t="s">
        <v>313</v>
      </c>
      <c r="B288" t="s">
        <v>19</v>
      </c>
      <c r="C288" t="s">
        <v>3</v>
      </c>
    </row>
    <row r="289" spans="1:3" x14ac:dyDescent="0.25">
      <c r="A289" t="s">
        <v>314</v>
      </c>
      <c r="B289" t="s">
        <v>12</v>
      </c>
      <c r="C289" t="s">
        <v>5</v>
      </c>
    </row>
    <row r="290" spans="1:3" x14ac:dyDescent="0.25">
      <c r="A290" t="s">
        <v>315</v>
      </c>
      <c r="B290" t="s">
        <v>12</v>
      </c>
      <c r="C290" t="s">
        <v>3</v>
      </c>
    </row>
    <row r="291" spans="1:3" x14ac:dyDescent="0.25">
      <c r="A291" t="s">
        <v>316</v>
      </c>
      <c r="B291" t="s">
        <v>12</v>
      </c>
      <c r="C291" t="s">
        <v>4</v>
      </c>
    </row>
    <row r="292" spans="1:3" x14ac:dyDescent="0.25">
      <c r="A292" t="s">
        <v>317</v>
      </c>
      <c r="B292" t="s">
        <v>12</v>
      </c>
      <c r="C292" t="s">
        <v>6</v>
      </c>
    </row>
    <row r="293" spans="1:3" x14ac:dyDescent="0.25">
      <c r="A293" t="s">
        <v>318</v>
      </c>
      <c r="B293" t="s">
        <v>19</v>
      </c>
      <c r="C293" t="s">
        <v>4</v>
      </c>
    </row>
    <row r="294" spans="1:3" x14ac:dyDescent="0.25">
      <c r="A294" t="s">
        <v>319</v>
      </c>
      <c r="B294" t="s">
        <v>12</v>
      </c>
      <c r="C294" t="s">
        <v>6</v>
      </c>
    </row>
    <row r="295" spans="1:3" x14ac:dyDescent="0.25">
      <c r="A295" t="s">
        <v>320</v>
      </c>
      <c r="B295" t="s">
        <v>12</v>
      </c>
      <c r="C295" t="s">
        <v>6</v>
      </c>
    </row>
    <row r="296" spans="1:3" x14ac:dyDescent="0.25">
      <c r="A296" t="s">
        <v>321</v>
      </c>
      <c r="B296" t="s">
        <v>12</v>
      </c>
      <c r="C296" t="s">
        <v>5</v>
      </c>
    </row>
    <row r="297" spans="1:3" x14ac:dyDescent="0.25">
      <c r="A297" t="s">
        <v>322</v>
      </c>
      <c r="B297" t="s">
        <v>19</v>
      </c>
      <c r="C297" t="s">
        <v>3</v>
      </c>
    </row>
    <row r="298" spans="1:3" x14ac:dyDescent="0.25">
      <c r="A298" t="s">
        <v>323</v>
      </c>
      <c r="B298" t="s">
        <v>19</v>
      </c>
      <c r="C298" t="s">
        <v>3</v>
      </c>
    </row>
    <row r="299" spans="1:3" x14ac:dyDescent="0.25">
      <c r="A299" t="s">
        <v>324</v>
      </c>
      <c r="B299" t="s">
        <v>19</v>
      </c>
      <c r="C299" t="s">
        <v>5</v>
      </c>
    </row>
    <row r="300" spans="1:3" x14ac:dyDescent="0.25">
      <c r="A300" t="s">
        <v>325</v>
      </c>
      <c r="B300" t="s">
        <v>19</v>
      </c>
      <c r="C300" t="s">
        <v>3</v>
      </c>
    </row>
    <row r="301" spans="1:3" x14ac:dyDescent="0.25">
      <c r="A301" t="s">
        <v>326</v>
      </c>
      <c r="B301" t="s">
        <v>19</v>
      </c>
      <c r="C301" t="s">
        <v>6</v>
      </c>
    </row>
    <row r="302" spans="1:3" x14ac:dyDescent="0.25">
      <c r="A302" t="s">
        <v>327</v>
      </c>
      <c r="B302" t="s">
        <v>12</v>
      </c>
      <c r="C302" t="s">
        <v>6</v>
      </c>
    </row>
    <row r="303" spans="1:3" x14ac:dyDescent="0.25">
      <c r="A303" t="s">
        <v>328</v>
      </c>
      <c r="B303" t="s">
        <v>19</v>
      </c>
      <c r="C303" t="s">
        <v>4</v>
      </c>
    </row>
    <row r="304" spans="1:3" x14ac:dyDescent="0.25">
      <c r="A304" t="s">
        <v>329</v>
      </c>
      <c r="B304" t="s">
        <v>19</v>
      </c>
      <c r="C304" t="s">
        <v>7</v>
      </c>
    </row>
    <row r="305" spans="1:3" x14ac:dyDescent="0.25">
      <c r="A305" t="s">
        <v>330</v>
      </c>
      <c r="B305" t="s">
        <v>12</v>
      </c>
      <c r="C305" t="s">
        <v>6</v>
      </c>
    </row>
    <row r="306" spans="1:3" x14ac:dyDescent="0.25">
      <c r="A306" t="s">
        <v>331</v>
      </c>
      <c r="B306" t="s">
        <v>19</v>
      </c>
      <c r="C306" t="s">
        <v>7</v>
      </c>
    </row>
    <row r="307" spans="1:3" x14ac:dyDescent="0.25">
      <c r="A307" t="s">
        <v>332</v>
      </c>
      <c r="B307" t="s">
        <v>19</v>
      </c>
      <c r="C307" t="s">
        <v>5</v>
      </c>
    </row>
    <row r="308" spans="1:3" x14ac:dyDescent="0.25">
      <c r="A308" t="s">
        <v>333</v>
      </c>
      <c r="B308" t="s">
        <v>12</v>
      </c>
      <c r="C308" t="s">
        <v>6</v>
      </c>
    </row>
    <row r="309" spans="1:3" x14ac:dyDescent="0.25">
      <c r="A309" t="s">
        <v>334</v>
      </c>
      <c r="B309" t="s">
        <v>19</v>
      </c>
      <c r="C309" t="s">
        <v>5</v>
      </c>
    </row>
    <row r="310" spans="1:3" x14ac:dyDescent="0.25">
      <c r="A310" t="s">
        <v>335</v>
      </c>
      <c r="B310" t="s">
        <v>19</v>
      </c>
      <c r="C310" t="s">
        <v>7</v>
      </c>
    </row>
    <row r="311" spans="1:3" x14ac:dyDescent="0.25">
      <c r="A311" t="s">
        <v>336</v>
      </c>
      <c r="B311" t="s">
        <v>12</v>
      </c>
      <c r="C311" t="s">
        <v>4</v>
      </c>
    </row>
    <row r="312" spans="1:3" x14ac:dyDescent="0.25">
      <c r="A312" t="s">
        <v>337</v>
      </c>
      <c r="B312" t="s">
        <v>12</v>
      </c>
      <c r="C312" t="s">
        <v>4</v>
      </c>
    </row>
    <row r="313" spans="1:3" x14ac:dyDescent="0.25">
      <c r="A313" t="s">
        <v>338</v>
      </c>
      <c r="B313" t="s">
        <v>19</v>
      </c>
      <c r="C313" t="s">
        <v>3</v>
      </c>
    </row>
    <row r="314" spans="1:3" x14ac:dyDescent="0.25">
      <c r="A314" t="s">
        <v>339</v>
      </c>
      <c r="B314" t="s">
        <v>19</v>
      </c>
      <c r="C314" t="s">
        <v>5</v>
      </c>
    </row>
    <row r="315" spans="1:3" x14ac:dyDescent="0.25">
      <c r="A315" t="s">
        <v>340</v>
      </c>
      <c r="B315" t="s">
        <v>12</v>
      </c>
      <c r="C315" t="s">
        <v>7</v>
      </c>
    </row>
    <row r="316" spans="1:3" x14ac:dyDescent="0.25">
      <c r="A316" t="s">
        <v>341</v>
      </c>
      <c r="B316" t="s">
        <v>19</v>
      </c>
      <c r="C316" t="s">
        <v>7</v>
      </c>
    </row>
    <row r="317" spans="1:3" x14ac:dyDescent="0.25">
      <c r="A317" t="s">
        <v>342</v>
      </c>
      <c r="B317" t="s">
        <v>12</v>
      </c>
      <c r="C317" t="s">
        <v>3</v>
      </c>
    </row>
    <row r="318" spans="1:3" x14ac:dyDescent="0.25">
      <c r="A318" t="s">
        <v>343</v>
      </c>
      <c r="B318" t="s">
        <v>12</v>
      </c>
      <c r="C318" t="s">
        <v>5</v>
      </c>
    </row>
    <row r="319" spans="1:3" x14ac:dyDescent="0.25">
      <c r="A319" t="s">
        <v>344</v>
      </c>
      <c r="B319" t="s">
        <v>19</v>
      </c>
      <c r="C319" t="s">
        <v>4</v>
      </c>
    </row>
    <row r="320" spans="1:3" x14ac:dyDescent="0.25">
      <c r="A320" t="s">
        <v>345</v>
      </c>
      <c r="B320" t="s">
        <v>19</v>
      </c>
      <c r="C320" t="s">
        <v>7</v>
      </c>
    </row>
    <row r="321" spans="1:3" x14ac:dyDescent="0.25">
      <c r="A321" t="s">
        <v>346</v>
      </c>
      <c r="B321" t="s">
        <v>12</v>
      </c>
      <c r="C321" t="s">
        <v>3</v>
      </c>
    </row>
    <row r="322" spans="1:3" x14ac:dyDescent="0.25">
      <c r="A322" t="s">
        <v>347</v>
      </c>
      <c r="B322" t="s">
        <v>12</v>
      </c>
      <c r="C322" t="s">
        <v>3</v>
      </c>
    </row>
    <row r="323" spans="1:3" x14ac:dyDescent="0.25">
      <c r="A323" t="s">
        <v>348</v>
      </c>
      <c r="B323" t="s">
        <v>12</v>
      </c>
      <c r="C323" t="s">
        <v>3</v>
      </c>
    </row>
    <row r="324" spans="1:3" x14ac:dyDescent="0.25">
      <c r="A324" t="s">
        <v>349</v>
      </c>
      <c r="B324" t="s">
        <v>19</v>
      </c>
      <c r="C324" t="s">
        <v>6</v>
      </c>
    </row>
    <row r="325" spans="1:3" x14ac:dyDescent="0.25">
      <c r="A325" t="s">
        <v>350</v>
      </c>
      <c r="B325" t="s">
        <v>19</v>
      </c>
      <c r="C325" t="s">
        <v>6</v>
      </c>
    </row>
    <row r="326" spans="1:3" x14ac:dyDescent="0.25">
      <c r="A326" t="s">
        <v>351</v>
      </c>
      <c r="B326" t="s">
        <v>12</v>
      </c>
      <c r="C326" t="s">
        <v>7</v>
      </c>
    </row>
    <row r="327" spans="1:3" x14ac:dyDescent="0.25">
      <c r="A327" t="s">
        <v>352</v>
      </c>
      <c r="B327" t="s">
        <v>12</v>
      </c>
      <c r="C327" t="s">
        <v>4</v>
      </c>
    </row>
    <row r="328" spans="1:3" x14ac:dyDescent="0.25">
      <c r="A328" t="s">
        <v>353</v>
      </c>
      <c r="B328" t="s">
        <v>12</v>
      </c>
      <c r="C328" t="s">
        <v>4</v>
      </c>
    </row>
    <row r="329" spans="1:3" x14ac:dyDescent="0.25">
      <c r="A329" t="s">
        <v>354</v>
      </c>
      <c r="B329" t="s">
        <v>12</v>
      </c>
      <c r="C329" t="s">
        <v>3</v>
      </c>
    </row>
    <row r="330" spans="1:3" x14ac:dyDescent="0.25">
      <c r="A330" t="s">
        <v>355</v>
      </c>
      <c r="B330" t="s">
        <v>19</v>
      </c>
      <c r="C330" t="s">
        <v>3</v>
      </c>
    </row>
    <row r="331" spans="1:3" x14ac:dyDescent="0.25">
      <c r="A331" t="s">
        <v>356</v>
      </c>
      <c r="B331" t="s">
        <v>19</v>
      </c>
      <c r="C331" t="s">
        <v>7</v>
      </c>
    </row>
    <row r="332" spans="1:3" x14ac:dyDescent="0.25">
      <c r="A332" t="s">
        <v>357</v>
      </c>
      <c r="B332" t="s">
        <v>12</v>
      </c>
      <c r="C332" t="s">
        <v>5</v>
      </c>
    </row>
    <row r="333" spans="1:3" x14ac:dyDescent="0.25">
      <c r="A333" t="s">
        <v>358</v>
      </c>
      <c r="B333" t="s">
        <v>19</v>
      </c>
      <c r="C333" t="s">
        <v>4</v>
      </c>
    </row>
    <row r="334" spans="1:3" x14ac:dyDescent="0.25">
      <c r="A334" t="s">
        <v>359</v>
      </c>
      <c r="B334" t="s">
        <v>19</v>
      </c>
      <c r="C334" t="s">
        <v>5</v>
      </c>
    </row>
    <row r="335" spans="1:3" x14ac:dyDescent="0.25">
      <c r="A335" t="s">
        <v>360</v>
      </c>
      <c r="B335" t="s">
        <v>12</v>
      </c>
      <c r="C335" t="s">
        <v>3</v>
      </c>
    </row>
    <row r="336" spans="1:3" x14ac:dyDescent="0.25">
      <c r="A336" t="s">
        <v>361</v>
      </c>
      <c r="B336" t="s">
        <v>12</v>
      </c>
      <c r="C336" t="s">
        <v>7</v>
      </c>
    </row>
    <row r="337" spans="1:3" x14ac:dyDescent="0.25">
      <c r="A337" t="s">
        <v>362</v>
      </c>
      <c r="B337" t="s">
        <v>19</v>
      </c>
      <c r="C337" t="s">
        <v>3</v>
      </c>
    </row>
    <row r="338" spans="1:3" x14ac:dyDescent="0.25">
      <c r="A338" t="s">
        <v>363</v>
      </c>
      <c r="B338" t="s">
        <v>19</v>
      </c>
      <c r="C338" t="s">
        <v>3</v>
      </c>
    </row>
    <row r="339" spans="1:3" x14ac:dyDescent="0.25">
      <c r="A339" t="s">
        <v>364</v>
      </c>
      <c r="B339" t="s">
        <v>19</v>
      </c>
      <c r="C339" t="s">
        <v>5</v>
      </c>
    </row>
    <row r="340" spans="1:3" x14ac:dyDescent="0.25">
      <c r="A340" t="s">
        <v>365</v>
      </c>
      <c r="B340" t="s">
        <v>23</v>
      </c>
      <c r="C340" t="s">
        <v>5</v>
      </c>
    </row>
    <row r="341" spans="1:3" x14ac:dyDescent="0.25">
      <c r="A341" t="s">
        <v>366</v>
      </c>
      <c r="B341" t="s">
        <v>12</v>
      </c>
      <c r="C341" t="s">
        <v>4</v>
      </c>
    </row>
    <row r="342" spans="1:3" x14ac:dyDescent="0.25">
      <c r="A342" t="s">
        <v>367</v>
      </c>
      <c r="B342" t="s">
        <v>12</v>
      </c>
      <c r="C342" t="s">
        <v>4</v>
      </c>
    </row>
    <row r="343" spans="1:3" x14ac:dyDescent="0.25">
      <c r="A343" t="s">
        <v>368</v>
      </c>
      <c r="B343" t="s">
        <v>19</v>
      </c>
      <c r="C343" t="s">
        <v>6</v>
      </c>
    </row>
    <row r="344" spans="1:3" x14ac:dyDescent="0.25">
      <c r="A344" t="s">
        <v>369</v>
      </c>
      <c r="B344" t="s">
        <v>12</v>
      </c>
      <c r="C344" t="s">
        <v>6</v>
      </c>
    </row>
    <row r="345" spans="1:3" x14ac:dyDescent="0.25">
      <c r="A345" t="s">
        <v>370</v>
      </c>
      <c r="B345" t="s">
        <v>19</v>
      </c>
      <c r="C345" t="s">
        <v>5</v>
      </c>
    </row>
    <row r="346" spans="1:3" x14ac:dyDescent="0.25">
      <c r="A346" t="s">
        <v>371</v>
      </c>
      <c r="B346" t="s">
        <v>12</v>
      </c>
      <c r="C346" t="s">
        <v>6</v>
      </c>
    </row>
    <row r="347" spans="1:3" x14ac:dyDescent="0.25">
      <c r="A347" t="s">
        <v>372</v>
      </c>
      <c r="B347" t="s">
        <v>12</v>
      </c>
      <c r="C347" t="s">
        <v>6</v>
      </c>
    </row>
    <row r="348" spans="1:3" x14ac:dyDescent="0.25">
      <c r="A348" t="s">
        <v>373</v>
      </c>
      <c r="B348" t="s">
        <v>19</v>
      </c>
      <c r="C348" t="s">
        <v>6</v>
      </c>
    </row>
    <row r="349" spans="1:3" x14ac:dyDescent="0.25">
      <c r="A349" t="s">
        <v>374</v>
      </c>
      <c r="B349" t="s">
        <v>12</v>
      </c>
      <c r="C349" t="s">
        <v>6</v>
      </c>
    </row>
    <row r="350" spans="1:3" x14ac:dyDescent="0.25">
      <c r="A350" t="s">
        <v>375</v>
      </c>
      <c r="B350" t="s">
        <v>19</v>
      </c>
      <c r="C350" t="s">
        <v>5</v>
      </c>
    </row>
    <row r="351" spans="1:3" x14ac:dyDescent="0.25">
      <c r="A351" t="s">
        <v>376</v>
      </c>
      <c r="B351" t="s">
        <v>12</v>
      </c>
      <c r="C351" t="s">
        <v>3</v>
      </c>
    </row>
    <row r="352" spans="1:3" x14ac:dyDescent="0.25">
      <c r="A352" t="s">
        <v>377</v>
      </c>
      <c r="B352" t="s">
        <v>12</v>
      </c>
      <c r="C352" t="s">
        <v>3</v>
      </c>
    </row>
    <row r="353" spans="1:3" x14ac:dyDescent="0.25">
      <c r="A353" t="s">
        <v>378</v>
      </c>
      <c r="B353" t="s">
        <v>12</v>
      </c>
      <c r="C353" t="s">
        <v>5</v>
      </c>
    </row>
    <row r="354" spans="1:3" x14ac:dyDescent="0.25">
      <c r="A354" t="s">
        <v>379</v>
      </c>
      <c r="B354" t="s">
        <v>12</v>
      </c>
      <c r="C354" t="s">
        <v>4</v>
      </c>
    </row>
    <row r="355" spans="1:3" x14ac:dyDescent="0.25">
      <c r="A355" t="s">
        <v>380</v>
      </c>
      <c r="B355" t="s">
        <v>19</v>
      </c>
      <c r="C355" t="s">
        <v>6</v>
      </c>
    </row>
    <row r="356" spans="1:3" x14ac:dyDescent="0.25">
      <c r="A356" t="s">
        <v>381</v>
      </c>
      <c r="B356" t="s">
        <v>12</v>
      </c>
      <c r="C356" t="s">
        <v>4</v>
      </c>
    </row>
    <row r="357" spans="1:3" x14ac:dyDescent="0.25">
      <c r="A357" t="s">
        <v>382</v>
      </c>
      <c r="B357" t="s">
        <v>12</v>
      </c>
      <c r="C357" t="s">
        <v>6</v>
      </c>
    </row>
    <row r="358" spans="1:3" x14ac:dyDescent="0.25">
      <c r="A358" t="s">
        <v>383</v>
      </c>
      <c r="B358" t="s">
        <v>12</v>
      </c>
      <c r="C358" t="s">
        <v>7</v>
      </c>
    </row>
    <row r="359" spans="1:3" x14ac:dyDescent="0.25">
      <c r="A359" t="s">
        <v>384</v>
      </c>
      <c r="B359" t="s">
        <v>12</v>
      </c>
      <c r="C359" t="s">
        <v>4</v>
      </c>
    </row>
    <row r="360" spans="1:3" x14ac:dyDescent="0.25">
      <c r="A360" t="s">
        <v>385</v>
      </c>
      <c r="B360" t="s">
        <v>12</v>
      </c>
      <c r="C360" t="s">
        <v>7</v>
      </c>
    </row>
    <row r="361" spans="1:3" x14ac:dyDescent="0.25">
      <c r="A361" t="s">
        <v>386</v>
      </c>
      <c r="B361" t="s">
        <v>12</v>
      </c>
      <c r="C361" t="s">
        <v>7</v>
      </c>
    </row>
    <row r="362" spans="1:3" x14ac:dyDescent="0.25">
      <c r="A362" t="s">
        <v>387</v>
      </c>
      <c r="B362" t="s">
        <v>19</v>
      </c>
      <c r="C362" t="s">
        <v>5</v>
      </c>
    </row>
    <row r="363" spans="1:3" x14ac:dyDescent="0.25">
      <c r="A363" t="s">
        <v>388</v>
      </c>
      <c r="B363" t="s">
        <v>12</v>
      </c>
      <c r="C363" t="s">
        <v>5</v>
      </c>
    </row>
    <row r="364" spans="1:3" x14ac:dyDescent="0.25">
      <c r="A364" t="s">
        <v>389</v>
      </c>
      <c r="B364" t="s">
        <v>19</v>
      </c>
      <c r="C364" t="s">
        <v>6</v>
      </c>
    </row>
    <row r="365" spans="1:3" x14ac:dyDescent="0.25">
      <c r="A365" t="s">
        <v>390</v>
      </c>
      <c r="B365" t="s">
        <v>12</v>
      </c>
      <c r="C365" t="s">
        <v>6</v>
      </c>
    </row>
    <row r="366" spans="1:3" x14ac:dyDescent="0.25">
      <c r="A366" t="s">
        <v>391</v>
      </c>
      <c r="B366" t="s">
        <v>12</v>
      </c>
      <c r="C366" t="s">
        <v>6</v>
      </c>
    </row>
    <row r="367" spans="1:3" x14ac:dyDescent="0.25">
      <c r="A367" t="s">
        <v>392</v>
      </c>
      <c r="B367" t="s">
        <v>12</v>
      </c>
      <c r="C367" t="s">
        <v>3</v>
      </c>
    </row>
    <row r="368" spans="1:3" x14ac:dyDescent="0.25">
      <c r="A368" t="s">
        <v>393</v>
      </c>
      <c r="B368" t="s">
        <v>12</v>
      </c>
      <c r="C368" t="s">
        <v>5</v>
      </c>
    </row>
    <row r="369" spans="1:3" x14ac:dyDescent="0.25">
      <c r="A369" t="s">
        <v>394</v>
      </c>
      <c r="B369" t="s">
        <v>12</v>
      </c>
      <c r="C369" t="s">
        <v>6</v>
      </c>
    </row>
    <row r="370" spans="1:3" x14ac:dyDescent="0.25">
      <c r="A370" t="s">
        <v>395</v>
      </c>
      <c r="B370" t="s">
        <v>19</v>
      </c>
      <c r="C370" t="s">
        <v>6</v>
      </c>
    </row>
    <row r="371" spans="1:3" x14ac:dyDescent="0.25">
      <c r="A371" t="s">
        <v>396</v>
      </c>
      <c r="B371" t="s">
        <v>12</v>
      </c>
      <c r="C371" t="s">
        <v>7</v>
      </c>
    </row>
    <row r="372" spans="1:3" x14ac:dyDescent="0.25">
      <c r="A372" t="s">
        <v>397</v>
      </c>
      <c r="B372" t="s">
        <v>12</v>
      </c>
      <c r="C372" t="s">
        <v>3</v>
      </c>
    </row>
    <row r="373" spans="1:3" x14ac:dyDescent="0.25">
      <c r="A373" t="s">
        <v>398</v>
      </c>
      <c r="B373" t="s">
        <v>12</v>
      </c>
      <c r="C373" t="s">
        <v>5</v>
      </c>
    </row>
    <row r="374" spans="1:3" x14ac:dyDescent="0.25">
      <c r="A374" t="s">
        <v>399</v>
      </c>
      <c r="B374" t="s">
        <v>12</v>
      </c>
      <c r="C374" t="s">
        <v>4</v>
      </c>
    </row>
    <row r="375" spans="1:3" x14ac:dyDescent="0.25">
      <c r="A375" t="s">
        <v>400</v>
      </c>
      <c r="B375" t="s">
        <v>12</v>
      </c>
      <c r="C375" t="s">
        <v>5</v>
      </c>
    </row>
    <row r="376" spans="1:3" x14ac:dyDescent="0.25">
      <c r="A376" t="s">
        <v>401</v>
      </c>
      <c r="B376" t="s">
        <v>12</v>
      </c>
      <c r="C376" t="s">
        <v>5</v>
      </c>
    </row>
    <row r="377" spans="1:3" x14ac:dyDescent="0.25">
      <c r="A377" t="s">
        <v>402</v>
      </c>
      <c r="B377" t="s">
        <v>12</v>
      </c>
      <c r="C377" t="s">
        <v>3</v>
      </c>
    </row>
    <row r="378" spans="1:3" x14ac:dyDescent="0.25">
      <c r="A378" t="s">
        <v>403</v>
      </c>
      <c r="B378" t="s">
        <v>19</v>
      </c>
      <c r="C378" t="s">
        <v>5</v>
      </c>
    </row>
    <row r="379" spans="1:3" x14ac:dyDescent="0.25">
      <c r="A379" t="s">
        <v>404</v>
      </c>
      <c r="B379" t="s">
        <v>19</v>
      </c>
      <c r="C379" t="s">
        <v>7</v>
      </c>
    </row>
    <row r="380" spans="1:3" x14ac:dyDescent="0.25">
      <c r="A380" t="s">
        <v>405</v>
      </c>
      <c r="B380" t="s">
        <v>19</v>
      </c>
      <c r="C380" t="s">
        <v>6</v>
      </c>
    </row>
    <row r="381" spans="1:3" x14ac:dyDescent="0.25">
      <c r="A381" t="s">
        <v>406</v>
      </c>
      <c r="B381" t="s">
        <v>19</v>
      </c>
      <c r="C381" t="s">
        <v>6</v>
      </c>
    </row>
    <row r="382" spans="1:3" x14ac:dyDescent="0.25">
      <c r="A382" t="s">
        <v>407</v>
      </c>
      <c r="B382" t="s">
        <v>12</v>
      </c>
      <c r="C382" t="s">
        <v>7</v>
      </c>
    </row>
    <row r="383" spans="1:3" x14ac:dyDescent="0.25">
      <c r="A383" t="s">
        <v>408</v>
      </c>
      <c r="B383" t="s">
        <v>12</v>
      </c>
      <c r="C383" t="s">
        <v>3</v>
      </c>
    </row>
    <row r="384" spans="1:3" x14ac:dyDescent="0.25">
      <c r="A384" t="s">
        <v>409</v>
      </c>
      <c r="B384" t="s">
        <v>19</v>
      </c>
      <c r="C384" t="s">
        <v>3</v>
      </c>
    </row>
    <row r="385" spans="1:3" x14ac:dyDescent="0.25">
      <c r="A385" t="s">
        <v>410</v>
      </c>
      <c r="B385" t="s">
        <v>19</v>
      </c>
      <c r="C385" t="s">
        <v>6</v>
      </c>
    </row>
    <row r="386" spans="1:3" x14ac:dyDescent="0.25">
      <c r="A386" t="s">
        <v>411</v>
      </c>
      <c r="B386" t="s">
        <v>12</v>
      </c>
      <c r="C386" t="s">
        <v>6</v>
      </c>
    </row>
    <row r="387" spans="1:3" x14ac:dyDescent="0.25">
      <c r="A387" t="s">
        <v>412</v>
      </c>
      <c r="B387" t="s">
        <v>19</v>
      </c>
      <c r="C387" t="s">
        <v>4</v>
      </c>
    </row>
    <row r="388" spans="1:3" x14ac:dyDescent="0.25">
      <c r="A388" t="s">
        <v>413</v>
      </c>
      <c r="B388" t="s">
        <v>12</v>
      </c>
      <c r="C388" t="s">
        <v>3</v>
      </c>
    </row>
    <row r="389" spans="1:3" x14ac:dyDescent="0.25">
      <c r="A389" t="s">
        <v>414</v>
      </c>
      <c r="B389" t="s">
        <v>19</v>
      </c>
      <c r="C389" t="s">
        <v>5</v>
      </c>
    </row>
    <row r="390" spans="1:3" x14ac:dyDescent="0.25">
      <c r="A390" t="s">
        <v>415</v>
      </c>
      <c r="B390" t="s">
        <v>12</v>
      </c>
      <c r="C390" t="s">
        <v>5</v>
      </c>
    </row>
    <row r="391" spans="1:3" x14ac:dyDescent="0.25">
      <c r="A391" t="s">
        <v>416</v>
      </c>
      <c r="B391" t="s">
        <v>19</v>
      </c>
      <c r="C391" t="s">
        <v>4</v>
      </c>
    </row>
    <row r="392" spans="1:3" x14ac:dyDescent="0.25">
      <c r="A392" t="s">
        <v>417</v>
      </c>
      <c r="B392" t="s">
        <v>12</v>
      </c>
      <c r="C392" t="s">
        <v>3</v>
      </c>
    </row>
    <row r="393" spans="1:3" x14ac:dyDescent="0.25">
      <c r="A393" t="s">
        <v>418</v>
      </c>
      <c r="B393" t="s">
        <v>12</v>
      </c>
      <c r="C393" t="s">
        <v>5</v>
      </c>
    </row>
    <row r="394" spans="1:3" x14ac:dyDescent="0.25">
      <c r="A394" t="s">
        <v>419</v>
      </c>
      <c r="B394" t="s">
        <v>19</v>
      </c>
      <c r="C394" t="s">
        <v>6</v>
      </c>
    </row>
    <row r="395" spans="1:3" x14ac:dyDescent="0.25">
      <c r="A395" t="s">
        <v>420</v>
      </c>
      <c r="B395" t="s">
        <v>12</v>
      </c>
      <c r="C395" t="s">
        <v>3</v>
      </c>
    </row>
    <row r="396" spans="1:3" x14ac:dyDescent="0.25">
      <c r="A396" t="s">
        <v>421</v>
      </c>
      <c r="B396" t="s">
        <v>12</v>
      </c>
      <c r="C396" t="s">
        <v>7</v>
      </c>
    </row>
    <row r="397" spans="1:3" x14ac:dyDescent="0.25">
      <c r="A397" t="s">
        <v>422</v>
      </c>
      <c r="B397" t="s">
        <v>12</v>
      </c>
      <c r="C397" t="s">
        <v>6</v>
      </c>
    </row>
    <row r="398" spans="1:3" x14ac:dyDescent="0.25">
      <c r="A398" t="s">
        <v>423</v>
      </c>
      <c r="B398" t="s">
        <v>12</v>
      </c>
      <c r="C398" t="s">
        <v>7</v>
      </c>
    </row>
    <row r="399" spans="1:3" x14ac:dyDescent="0.25">
      <c r="A399" t="s">
        <v>424</v>
      </c>
      <c r="B399" t="s">
        <v>12</v>
      </c>
      <c r="C399" t="s">
        <v>4</v>
      </c>
    </row>
    <row r="400" spans="1:3" x14ac:dyDescent="0.25">
      <c r="A400" t="s">
        <v>425</v>
      </c>
      <c r="B400" t="s">
        <v>12</v>
      </c>
      <c r="C400" t="s">
        <v>4</v>
      </c>
    </row>
    <row r="401" spans="1:3" x14ac:dyDescent="0.25">
      <c r="A401" t="s">
        <v>426</v>
      </c>
      <c r="B401" t="s">
        <v>12</v>
      </c>
      <c r="C401" t="s">
        <v>6</v>
      </c>
    </row>
    <row r="402" spans="1:3" x14ac:dyDescent="0.25">
      <c r="A402" t="s">
        <v>427</v>
      </c>
      <c r="B402" t="s">
        <v>19</v>
      </c>
      <c r="C402" t="s">
        <v>6</v>
      </c>
    </row>
    <row r="403" spans="1:3" x14ac:dyDescent="0.25">
      <c r="A403" t="s">
        <v>428</v>
      </c>
      <c r="B403" t="s">
        <v>12</v>
      </c>
      <c r="C403" t="s">
        <v>4</v>
      </c>
    </row>
    <row r="404" spans="1:3" x14ac:dyDescent="0.25">
      <c r="A404" t="s">
        <v>429</v>
      </c>
      <c r="B404" t="s">
        <v>12</v>
      </c>
      <c r="C404" t="s">
        <v>6</v>
      </c>
    </row>
    <row r="405" spans="1:3" x14ac:dyDescent="0.25">
      <c r="A405" t="s">
        <v>430</v>
      </c>
      <c r="B405" t="s">
        <v>19</v>
      </c>
      <c r="C405" t="s">
        <v>5</v>
      </c>
    </row>
    <row r="406" spans="1:3" x14ac:dyDescent="0.25">
      <c r="A406" t="s">
        <v>431</v>
      </c>
      <c r="B406" t="s">
        <v>12</v>
      </c>
      <c r="C406" t="s">
        <v>5</v>
      </c>
    </row>
    <row r="407" spans="1:3" x14ac:dyDescent="0.25">
      <c r="A407" t="s">
        <v>432</v>
      </c>
      <c r="B407" t="s">
        <v>19</v>
      </c>
      <c r="C407" t="s">
        <v>5</v>
      </c>
    </row>
    <row r="408" spans="1:3" x14ac:dyDescent="0.25">
      <c r="A408" t="s">
        <v>433</v>
      </c>
      <c r="B408" t="s">
        <v>12</v>
      </c>
      <c r="C408" t="s">
        <v>3</v>
      </c>
    </row>
    <row r="409" spans="1:3" x14ac:dyDescent="0.25">
      <c r="A409" t="s">
        <v>434</v>
      </c>
      <c r="B409" t="s">
        <v>19</v>
      </c>
      <c r="C409" t="s">
        <v>5</v>
      </c>
    </row>
    <row r="410" spans="1:3" x14ac:dyDescent="0.25">
      <c r="A410" t="s">
        <v>435</v>
      </c>
      <c r="B410" t="s">
        <v>19</v>
      </c>
      <c r="C410" t="s">
        <v>5</v>
      </c>
    </row>
    <row r="411" spans="1:3" x14ac:dyDescent="0.25">
      <c r="A411" t="s">
        <v>436</v>
      </c>
      <c r="B411" t="s">
        <v>19</v>
      </c>
      <c r="C411" t="s">
        <v>5</v>
      </c>
    </row>
    <row r="412" spans="1:3" x14ac:dyDescent="0.25">
      <c r="A412" t="s">
        <v>437</v>
      </c>
      <c r="B412" t="s">
        <v>19</v>
      </c>
      <c r="C412" t="s">
        <v>4</v>
      </c>
    </row>
    <row r="413" spans="1:3" x14ac:dyDescent="0.25">
      <c r="A413" t="s">
        <v>438</v>
      </c>
      <c r="B413" t="s">
        <v>19</v>
      </c>
      <c r="C413" t="s">
        <v>4</v>
      </c>
    </row>
    <row r="414" spans="1:3" x14ac:dyDescent="0.25">
      <c r="A414" t="s">
        <v>439</v>
      </c>
      <c r="B414" t="s">
        <v>19</v>
      </c>
      <c r="C414" t="s">
        <v>3</v>
      </c>
    </row>
    <row r="415" spans="1:3" x14ac:dyDescent="0.25">
      <c r="A415" t="s">
        <v>440</v>
      </c>
      <c r="B415" t="s">
        <v>12</v>
      </c>
      <c r="C415" t="s">
        <v>5</v>
      </c>
    </row>
    <row r="416" spans="1:3" x14ac:dyDescent="0.25">
      <c r="A416" t="s">
        <v>441</v>
      </c>
      <c r="B416" t="s">
        <v>12</v>
      </c>
      <c r="C416" t="s">
        <v>6</v>
      </c>
    </row>
    <row r="417" spans="1:3" x14ac:dyDescent="0.25">
      <c r="A417" t="s">
        <v>442</v>
      </c>
      <c r="B417" t="s">
        <v>12</v>
      </c>
      <c r="C417" t="s">
        <v>4</v>
      </c>
    </row>
    <row r="418" spans="1:3" x14ac:dyDescent="0.25">
      <c r="A418" t="s">
        <v>443</v>
      </c>
      <c r="B418" t="s">
        <v>12</v>
      </c>
      <c r="C418" t="s">
        <v>6</v>
      </c>
    </row>
    <row r="419" spans="1:3" x14ac:dyDescent="0.25">
      <c r="A419" t="s">
        <v>444</v>
      </c>
      <c r="B419" t="s">
        <v>19</v>
      </c>
      <c r="C419" t="s">
        <v>6</v>
      </c>
    </row>
    <row r="420" spans="1:3" x14ac:dyDescent="0.25">
      <c r="A420" t="s">
        <v>445</v>
      </c>
      <c r="B420" t="s">
        <v>12</v>
      </c>
      <c r="C420" t="s">
        <v>5</v>
      </c>
    </row>
    <row r="421" spans="1:3" x14ac:dyDescent="0.25">
      <c r="A421" t="s">
        <v>446</v>
      </c>
      <c r="B421" t="s">
        <v>12</v>
      </c>
      <c r="C421" t="s">
        <v>4</v>
      </c>
    </row>
    <row r="422" spans="1:3" x14ac:dyDescent="0.25">
      <c r="A422" t="s">
        <v>447</v>
      </c>
      <c r="B422" t="s">
        <v>12</v>
      </c>
      <c r="C422" t="s">
        <v>6</v>
      </c>
    </row>
    <row r="423" spans="1:3" x14ac:dyDescent="0.25">
      <c r="A423" t="s">
        <v>448</v>
      </c>
      <c r="B423" t="s">
        <v>19</v>
      </c>
      <c r="C423" t="s">
        <v>7</v>
      </c>
    </row>
    <row r="424" spans="1:3" x14ac:dyDescent="0.25">
      <c r="A424" t="s">
        <v>449</v>
      </c>
      <c r="B424" t="s">
        <v>19</v>
      </c>
      <c r="C424" t="s">
        <v>5</v>
      </c>
    </row>
    <row r="425" spans="1:3" x14ac:dyDescent="0.25">
      <c r="A425" t="s">
        <v>450</v>
      </c>
      <c r="B425" t="s">
        <v>19</v>
      </c>
      <c r="C425" t="s">
        <v>4</v>
      </c>
    </row>
    <row r="426" spans="1:3" x14ac:dyDescent="0.25">
      <c r="A426" t="s">
        <v>451</v>
      </c>
      <c r="B426" t="s">
        <v>19</v>
      </c>
      <c r="C426" t="s">
        <v>5</v>
      </c>
    </row>
    <row r="427" spans="1:3" x14ac:dyDescent="0.25">
      <c r="A427" t="s">
        <v>452</v>
      </c>
      <c r="B427" t="s">
        <v>19</v>
      </c>
      <c r="C427" t="s">
        <v>6</v>
      </c>
    </row>
    <row r="428" spans="1:3" x14ac:dyDescent="0.25">
      <c r="A428" t="s">
        <v>453</v>
      </c>
      <c r="B428" t="s">
        <v>19</v>
      </c>
      <c r="C428" t="s">
        <v>5</v>
      </c>
    </row>
    <row r="429" spans="1:3" x14ac:dyDescent="0.25">
      <c r="A429" t="s">
        <v>454</v>
      </c>
      <c r="B429" t="s">
        <v>19</v>
      </c>
      <c r="C429" t="s">
        <v>4</v>
      </c>
    </row>
    <row r="430" spans="1:3" x14ac:dyDescent="0.25">
      <c r="A430" t="s">
        <v>455</v>
      </c>
      <c r="B430" t="s">
        <v>19</v>
      </c>
      <c r="C430" t="s">
        <v>6</v>
      </c>
    </row>
    <row r="431" spans="1:3" x14ac:dyDescent="0.25">
      <c r="A431" t="s">
        <v>456</v>
      </c>
      <c r="B431" t="s">
        <v>19</v>
      </c>
      <c r="C431" t="s">
        <v>4</v>
      </c>
    </row>
    <row r="432" spans="1:3" x14ac:dyDescent="0.25">
      <c r="A432" t="s">
        <v>457</v>
      </c>
      <c r="B432" t="s">
        <v>12</v>
      </c>
      <c r="C432" t="s">
        <v>7</v>
      </c>
    </row>
    <row r="433" spans="1:3" x14ac:dyDescent="0.25">
      <c r="A433" t="s">
        <v>458</v>
      </c>
      <c r="B433" t="s">
        <v>12</v>
      </c>
      <c r="C433" t="s">
        <v>6</v>
      </c>
    </row>
    <row r="434" spans="1:3" x14ac:dyDescent="0.25">
      <c r="A434" t="s">
        <v>459</v>
      </c>
      <c r="B434" t="s">
        <v>12</v>
      </c>
      <c r="C434" t="s">
        <v>3</v>
      </c>
    </row>
    <row r="435" spans="1:3" x14ac:dyDescent="0.25">
      <c r="A435" t="s">
        <v>460</v>
      </c>
      <c r="B435" t="s">
        <v>12</v>
      </c>
      <c r="C435" t="s">
        <v>6</v>
      </c>
    </row>
    <row r="436" spans="1:3" x14ac:dyDescent="0.25">
      <c r="A436" t="s">
        <v>461</v>
      </c>
      <c r="B436" t="s">
        <v>19</v>
      </c>
      <c r="C436" t="s">
        <v>4</v>
      </c>
    </row>
    <row r="437" spans="1:3" x14ac:dyDescent="0.25">
      <c r="A437" t="s">
        <v>462</v>
      </c>
      <c r="B437" t="s">
        <v>19</v>
      </c>
      <c r="C437" t="s">
        <v>6</v>
      </c>
    </row>
    <row r="438" spans="1:3" x14ac:dyDescent="0.25">
      <c r="A438" t="s">
        <v>463</v>
      </c>
      <c r="B438" t="s">
        <v>12</v>
      </c>
      <c r="C438" t="s">
        <v>6</v>
      </c>
    </row>
    <row r="439" spans="1:3" x14ac:dyDescent="0.25">
      <c r="A439" t="s">
        <v>464</v>
      </c>
      <c r="B439" t="s">
        <v>12</v>
      </c>
      <c r="C439" t="s">
        <v>6</v>
      </c>
    </row>
    <row r="440" spans="1:3" x14ac:dyDescent="0.25">
      <c r="A440" t="s">
        <v>465</v>
      </c>
      <c r="B440" t="s">
        <v>19</v>
      </c>
      <c r="C440" t="s">
        <v>3</v>
      </c>
    </row>
    <row r="441" spans="1:3" x14ac:dyDescent="0.25">
      <c r="A441" t="s">
        <v>466</v>
      </c>
      <c r="B441" t="s">
        <v>12</v>
      </c>
      <c r="C441" t="s">
        <v>5</v>
      </c>
    </row>
    <row r="442" spans="1:3" x14ac:dyDescent="0.25">
      <c r="A442" t="s">
        <v>467</v>
      </c>
      <c r="B442" t="s">
        <v>19</v>
      </c>
      <c r="C442" t="s">
        <v>4</v>
      </c>
    </row>
    <row r="443" spans="1:3" x14ac:dyDescent="0.25">
      <c r="A443" t="s">
        <v>468</v>
      </c>
      <c r="B443" t="s">
        <v>23</v>
      </c>
      <c r="C443" t="s">
        <v>7</v>
      </c>
    </row>
    <row r="444" spans="1:3" x14ac:dyDescent="0.25">
      <c r="A444" t="s">
        <v>469</v>
      </c>
      <c r="B444" t="s">
        <v>19</v>
      </c>
      <c r="C444" t="s">
        <v>5</v>
      </c>
    </row>
    <row r="445" spans="1:3" x14ac:dyDescent="0.25">
      <c r="A445" t="s">
        <v>470</v>
      </c>
      <c r="B445" t="s">
        <v>12</v>
      </c>
      <c r="C445" t="s">
        <v>4</v>
      </c>
    </row>
    <row r="446" spans="1:3" x14ac:dyDescent="0.25">
      <c r="A446" t="s">
        <v>471</v>
      </c>
      <c r="B446" t="s">
        <v>12</v>
      </c>
      <c r="C446" t="s">
        <v>4</v>
      </c>
    </row>
    <row r="447" spans="1:3" x14ac:dyDescent="0.25">
      <c r="A447" t="s">
        <v>472</v>
      </c>
      <c r="B447" t="s">
        <v>12</v>
      </c>
      <c r="C447" t="s">
        <v>3</v>
      </c>
    </row>
    <row r="448" spans="1:3" x14ac:dyDescent="0.25">
      <c r="A448" t="s">
        <v>473</v>
      </c>
      <c r="B448" t="s">
        <v>12</v>
      </c>
      <c r="C448" t="s">
        <v>6</v>
      </c>
    </row>
    <row r="449" spans="1:3" x14ac:dyDescent="0.25">
      <c r="A449" t="s">
        <v>474</v>
      </c>
      <c r="B449" t="s">
        <v>19</v>
      </c>
      <c r="C449" t="s">
        <v>5</v>
      </c>
    </row>
    <row r="450" spans="1:3" x14ac:dyDescent="0.25">
      <c r="A450" t="s">
        <v>475</v>
      </c>
      <c r="B450" t="s">
        <v>12</v>
      </c>
      <c r="C450" t="s">
        <v>6</v>
      </c>
    </row>
    <row r="451" spans="1:3" x14ac:dyDescent="0.25">
      <c r="A451" t="s">
        <v>476</v>
      </c>
      <c r="B451" t="s">
        <v>19</v>
      </c>
      <c r="C451" t="s">
        <v>5</v>
      </c>
    </row>
    <row r="452" spans="1:3" x14ac:dyDescent="0.25">
      <c r="A452" t="s">
        <v>477</v>
      </c>
      <c r="B452" t="s">
        <v>19</v>
      </c>
      <c r="C452" t="s">
        <v>7</v>
      </c>
    </row>
    <row r="453" spans="1:3" x14ac:dyDescent="0.25">
      <c r="A453" t="s">
        <v>478</v>
      </c>
      <c r="B453" t="s">
        <v>12</v>
      </c>
      <c r="C453" t="s">
        <v>6</v>
      </c>
    </row>
    <row r="454" spans="1:3" x14ac:dyDescent="0.25">
      <c r="A454" t="s">
        <v>479</v>
      </c>
      <c r="B454" t="s">
        <v>19</v>
      </c>
      <c r="C454" t="s">
        <v>3</v>
      </c>
    </row>
    <row r="455" spans="1:3" x14ac:dyDescent="0.25">
      <c r="A455" t="s">
        <v>480</v>
      </c>
      <c r="B455" t="s">
        <v>12</v>
      </c>
      <c r="C455" t="s">
        <v>5</v>
      </c>
    </row>
    <row r="456" spans="1:3" x14ac:dyDescent="0.25">
      <c r="A456" t="s">
        <v>481</v>
      </c>
      <c r="B456" t="s">
        <v>12</v>
      </c>
      <c r="C456" t="s">
        <v>6</v>
      </c>
    </row>
    <row r="457" spans="1:3" x14ac:dyDescent="0.25">
      <c r="A457" t="s">
        <v>482</v>
      </c>
      <c r="B457" t="s">
        <v>12</v>
      </c>
      <c r="C457" t="s">
        <v>3</v>
      </c>
    </row>
    <row r="458" spans="1:3" x14ac:dyDescent="0.25">
      <c r="A458" t="s">
        <v>483</v>
      </c>
      <c r="B458" t="s">
        <v>12</v>
      </c>
      <c r="C458" t="s">
        <v>5</v>
      </c>
    </row>
    <row r="459" spans="1:3" x14ac:dyDescent="0.25">
      <c r="A459" t="s">
        <v>484</v>
      </c>
      <c r="B459" t="s">
        <v>12</v>
      </c>
      <c r="C459" t="s">
        <v>3</v>
      </c>
    </row>
    <row r="460" spans="1:3" x14ac:dyDescent="0.25">
      <c r="A460" t="s">
        <v>485</v>
      </c>
      <c r="B460" t="s">
        <v>12</v>
      </c>
      <c r="C460" t="s">
        <v>4</v>
      </c>
    </row>
    <row r="461" spans="1:3" x14ac:dyDescent="0.25">
      <c r="A461" t="s">
        <v>486</v>
      </c>
      <c r="B461" t="s">
        <v>12</v>
      </c>
      <c r="C461" t="s">
        <v>4</v>
      </c>
    </row>
    <row r="462" spans="1:3" x14ac:dyDescent="0.25">
      <c r="A462" t="s">
        <v>487</v>
      </c>
      <c r="B462" t="s">
        <v>12</v>
      </c>
      <c r="C462" t="s">
        <v>5</v>
      </c>
    </row>
    <row r="463" spans="1:3" x14ac:dyDescent="0.25">
      <c r="A463" t="s">
        <v>488</v>
      </c>
      <c r="B463" t="s">
        <v>12</v>
      </c>
      <c r="C463" t="s">
        <v>3</v>
      </c>
    </row>
    <row r="464" spans="1:3" x14ac:dyDescent="0.25">
      <c r="A464" t="s">
        <v>489</v>
      </c>
      <c r="B464" t="s">
        <v>12</v>
      </c>
      <c r="C464" t="s">
        <v>6</v>
      </c>
    </row>
    <row r="465" spans="1:3" x14ac:dyDescent="0.25">
      <c r="A465" t="s">
        <v>490</v>
      </c>
      <c r="B465" t="s">
        <v>19</v>
      </c>
      <c r="C465" t="s">
        <v>4</v>
      </c>
    </row>
    <row r="466" spans="1:3" x14ac:dyDescent="0.25">
      <c r="A466" t="s">
        <v>491</v>
      </c>
      <c r="B466" t="s">
        <v>12</v>
      </c>
      <c r="C466" t="s">
        <v>6</v>
      </c>
    </row>
    <row r="467" spans="1:3" x14ac:dyDescent="0.25">
      <c r="A467" t="s">
        <v>492</v>
      </c>
      <c r="B467" t="s">
        <v>12</v>
      </c>
      <c r="C467" t="s">
        <v>5</v>
      </c>
    </row>
    <row r="468" spans="1:3" x14ac:dyDescent="0.25">
      <c r="A468" t="s">
        <v>493</v>
      </c>
      <c r="B468" t="s">
        <v>19</v>
      </c>
      <c r="C468" t="s">
        <v>6</v>
      </c>
    </row>
    <row r="469" spans="1:3" x14ac:dyDescent="0.25">
      <c r="A469" t="s">
        <v>494</v>
      </c>
      <c r="B469" t="s">
        <v>12</v>
      </c>
      <c r="C469" t="s">
        <v>6</v>
      </c>
    </row>
    <row r="470" spans="1:3" x14ac:dyDescent="0.25">
      <c r="A470" t="s">
        <v>495</v>
      </c>
      <c r="B470" t="s">
        <v>12</v>
      </c>
      <c r="C470" t="s">
        <v>3</v>
      </c>
    </row>
    <row r="471" spans="1:3" x14ac:dyDescent="0.25">
      <c r="A471" t="s">
        <v>496</v>
      </c>
      <c r="B471" t="s">
        <v>19</v>
      </c>
      <c r="C471" t="s">
        <v>4</v>
      </c>
    </row>
    <row r="472" spans="1:3" x14ac:dyDescent="0.25">
      <c r="A472" t="s">
        <v>497</v>
      </c>
      <c r="B472" t="s">
        <v>19</v>
      </c>
      <c r="C472" t="s">
        <v>4</v>
      </c>
    </row>
    <row r="473" spans="1:3" x14ac:dyDescent="0.25">
      <c r="A473" t="s">
        <v>498</v>
      </c>
      <c r="B473" t="s">
        <v>12</v>
      </c>
      <c r="C473" t="s">
        <v>7</v>
      </c>
    </row>
    <row r="474" spans="1:3" x14ac:dyDescent="0.25">
      <c r="A474" t="s">
        <v>499</v>
      </c>
      <c r="B474" t="s">
        <v>12</v>
      </c>
      <c r="C474" t="s">
        <v>6</v>
      </c>
    </row>
    <row r="475" spans="1:3" x14ac:dyDescent="0.25">
      <c r="A475" t="s">
        <v>500</v>
      </c>
      <c r="B475" t="s">
        <v>12</v>
      </c>
      <c r="C475" t="s">
        <v>6</v>
      </c>
    </row>
    <row r="476" spans="1:3" x14ac:dyDescent="0.25">
      <c r="A476" t="s">
        <v>501</v>
      </c>
      <c r="B476" t="s">
        <v>12</v>
      </c>
      <c r="C476" t="s">
        <v>7</v>
      </c>
    </row>
    <row r="477" spans="1:3" x14ac:dyDescent="0.25">
      <c r="A477" t="s">
        <v>502</v>
      </c>
      <c r="B477" t="s">
        <v>12</v>
      </c>
      <c r="C477" t="s">
        <v>6</v>
      </c>
    </row>
    <row r="478" spans="1:3" x14ac:dyDescent="0.25">
      <c r="A478" t="s">
        <v>503</v>
      </c>
      <c r="B478" t="s">
        <v>12</v>
      </c>
      <c r="C478" t="s">
        <v>5</v>
      </c>
    </row>
    <row r="479" spans="1:3" x14ac:dyDescent="0.25">
      <c r="A479" t="s">
        <v>504</v>
      </c>
      <c r="B479" t="s">
        <v>19</v>
      </c>
      <c r="C479" t="s">
        <v>6</v>
      </c>
    </row>
    <row r="480" spans="1:3" x14ac:dyDescent="0.25">
      <c r="A480" t="s">
        <v>505</v>
      </c>
      <c r="B480" t="s">
        <v>12</v>
      </c>
      <c r="C480" t="s">
        <v>3</v>
      </c>
    </row>
    <row r="481" spans="1:3" x14ac:dyDescent="0.25">
      <c r="A481" t="s">
        <v>506</v>
      </c>
      <c r="B481" t="s">
        <v>12</v>
      </c>
      <c r="C481" t="s">
        <v>6</v>
      </c>
    </row>
    <row r="482" spans="1:3" x14ac:dyDescent="0.25">
      <c r="A482" t="s">
        <v>507</v>
      </c>
      <c r="B482" t="s">
        <v>19</v>
      </c>
      <c r="C482" t="s">
        <v>4</v>
      </c>
    </row>
    <row r="483" spans="1:3" x14ac:dyDescent="0.25">
      <c r="A483" t="s">
        <v>508</v>
      </c>
      <c r="B483" t="s">
        <v>12</v>
      </c>
      <c r="C483" t="s">
        <v>5</v>
      </c>
    </row>
    <row r="484" spans="1:3" x14ac:dyDescent="0.25">
      <c r="A484" t="s">
        <v>509</v>
      </c>
      <c r="B484" t="s">
        <v>12</v>
      </c>
      <c r="C484" t="s">
        <v>7</v>
      </c>
    </row>
    <row r="485" spans="1:3" x14ac:dyDescent="0.25">
      <c r="A485" t="s">
        <v>510</v>
      </c>
      <c r="B485" t="s">
        <v>12</v>
      </c>
      <c r="C485" t="s">
        <v>5</v>
      </c>
    </row>
    <row r="486" spans="1:3" x14ac:dyDescent="0.25">
      <c r="A486" t="s">
        <v>511</v>
      </c>
      <c r="B486" t="s">
        <v>12</v>
      </c>
      <c r="C486" t="s">
        <v>5</v>
      </c>
    </row>
    <row r="487" spans="1:3" x14ac:dyDescent="0.25">
      <c r="A487" t="s">
        <v>512</v>
      </c>
      <c r="B487" t="s">
        <v>19</v>
      </c>
      <c r="C487" t="s">
        <v>3</v>
      </c>
    </row>
    <row r="488" spans="1:3" x14ac:dyDescent="0.25">
      <c r="A488" t="s">
        <v>513</v>
      </c>
      <c r="B488" t="s">
        <v>12</v>
      </c>
      <c r="C488" t="s">
        <v>5</v>
      </c>
    </row>
    <row r="489" spans="1:3" x14ac:dyDescent="0.25">
      <c r="A489" t="s">
        <v>514</v>
      </c>
      <c r="B489" t="s">
        <v>12</v>
      </c>
      <c r="C489" t="s">
        <v>4</v>
      </c>
    </row>
    <row r="490" spans="1:3" x14ac:dyDescent="0.25">
      <c r="A490" t="s">
        <v>515</v>
      </c>
      <c r="B490" t="s">
        <v>12</v>
      </c>
      <c r="C490" t="s">
        <v>3</v>
      </c>
    </row>
    <row r="491" spans="1:3" x14ac:dyDescent="0.25">
      <c r="A491" t="s">
        <v>516</v>
      </c>
      <c r="B491" t="s">
        <v>12</v>
      </c>
      <c r="C491" t="s">
        <v>7</v>
      </c>
    </row>
    <row r="492" spans="1:3" x14ac:dyDescent="0.25">
      <c r="A492" t="s">
        <v>517</v>
      </c>
      <c r="B492" t="s">
        <v>19</v>
      </c>
      <c r="C492" t="s">
        <v>7</v>
      </c>
    </row>
    <row r="493" spans="1:3" x14ac:dyDescent="0.25">
      <c r="A493" t="s">
        <v>518</v>
      </c>
      <c r="B493" t="s">
        <v>19</v>
      </c>
      <c r="C493" t="s">
        <v>6</v>
      </c>
    </row>
    <row r="494" spans="1:3" x14ac:dyDescent="0.25">
      <c r="A494" t="s">
        <v>519</v>
      </c>
      <c r="B494" t="s">
        <v>12</v>
      </c>
      <c r="C494" t="s">
        <v>3</v>
      </c>
    </row>
    <row r="495" spans="1:3" x14ac:dyDescent="0.25">
      <c r="A495" t="s">
        <v>520</v>
      </c>
      <c r="B495" t="s">
        <v>19</v>
      </c>
      <c r="C495" t="s">
        <v>3</v>
      </c>
    </row>
    <row r="496" spans="1:3" x14ac:dyDescent="0.25">
      <c r="A496" t="s">
        <v>521</v>
      </c>
      <c r="B496" t="s">
        <v>12</v>
      </c>
      <c r="C496" t="s">
        <v>5</v>
      </c>
    </row>
    <row r="497" spans="1:3" x14ac:dyDescent="0.25">
      <c r="A497" t="s">
        <v>522</v>
      </c>
      <c r="B497" t="s">
        <v>19</v>
      </c>
      <c r="C497" t="s">
        <v>4</v>
      </c>
    </row>
    <row r="498" spans="1:3" x14ac:dyDescent="0.25">
      <c r="A498" t="s">
        <v>523</v>
      </c>
      <c r="B498" t="s">
        <v>19</v>
      </c>
      <c r="C498" t="s">
        <v>3</v>
      </c>
    </row>
    <row r="499" spans="1:3" x14ac:dyDescent="0.25">
      <c r="A499" t="s">
        <v>524</v>
      </c>
      <c r="B499" t="s">
        <v>12</v>
      </c>
      <c r="C499" t="s">
        <v>7</v>
      </c>
    </row>
    <row r="500" spans="1:3" x14ac:dyDescent="0.25">
      <c r="A500" t="s">
        <v>525</v>
      </c>
      <c r="B500" t="s">
        <v>12</v>
      </c>
      <c r="C500" t="s">
        <v>7</v>
      </c>
    </row>
    <row r="501" spans="1:3" x14ac:dyDescent="0.25">
      <c r="A501" t="s">
        <v>526</v>
      </c>
      <c r="B501" t="s">
        <v>19</v>
      </c>
      <c r="C501" t="s">
        <v>3</v>
      </c>
    </row>
    <row r="502" spans="1:3" x14ac:dyDescent="0.25">
      <c r="A502" t="s">
        <v>527</v>
      </c>
      <c r="B502" t="s">
        <v>12</v>
      </c>
      <c r="C502" t="s">
        <v>6</v>
      </c>
    </row>
    <row r="503" spans="1:3" x14ac:dyDescent="0.25">
      <c r="A503" t="s">
        <v>528</v>
      </c>
      <c r="B503" t="s">
        <v>19</v>
      </c>
      <c r="C503" t="s">
        <v>7</v>
      </c>
    </row>
    <row r="504" spans="1:3" x14ac:dyDescent="0.25">
      <c r="A504" t="s">
        <v>529</v>
      </c>
      <c r="B504" t="s">
        <v>12</v>
      </c>
      <c r="C504" t="s">
        <v>3</v>
      </c>
    </row>
    <row r="505" spans="1:3" x14ac:dyDescent="0.25">
      <c r="A505" t="s">
        <v>530</v>
      </c>
      <c r="B505" t="s">
        <v>19</v>
      </c>
      <c r="C505" t="s">
        <v>3</v>
      </c>
    </row>
    <row r="506" spans="1:3" x14ac:dyDescent="0.25">
      <c r="A506" t="s">
        <v>531</v>
      </c>
      <c r="B506" t="s">
        <v>19</v>
      </c>
      <c r="C506" t="s">
        <v>6</v>
      </c>
    </row>
    <row r="507" spans="1:3" x14ac:dyDescent="0.25">
      <c r="A507" t="s">
        <v>532</v>
      </c>
      <c r="B507" t="s">
        <v>12</v>
      </c>
      <c r="C507" t="s">
        <v>6</v>
      </c>
    </row>
    <row r="508" spans="1:3" x14ac:dyDescent="0.25">
      <c r="A508" t="s">
        <v>533</v>
      </c>
      <c r="B508" t="s">
        <v>19</v>
      </c>
      <c r="C508" t="s">
        <v>5</v>
      </c>
    </row>
    <row r="509" spans="1:3" x14ac:dyDescent="0.25">
      <c r="A509" t="s">
        <v>534</v>
      </c>
      <c r="B509" t="s">
        <v>19</v>
      </c>
      <c r="C509" t="s">
        <v>5</v>
      </c>
    </row>
    <row r="510" spans="1:3" x14ac:dyDescent="0.25">
      <c r="A510" t="s">
        <v>535</v>
      </c>
      <c r="B510" t="s">
        <v>12</v>
      </c>
      <c r="C510" t="s">
        <v>6</v>
      </c>
    </row>
    <row r="511" spans="1:3" x14ac:dyDescent="0.25">
      <c r="A511" t="s">
        <v>536</v>
      </c>
      <c r="B511" t="s">
        <v>12</v>
      </c>
      <c r="C511" t="s">
        <v>7</v>
      </c>
    </row>
    <row r="512" spans="1:3" x14ac:dyDescent="0.25">
      <c r="A512" t="s">
        <v>537</v>
      </c>
      <c r="B512" t="s">
        <v>12</v>
      </c>
      <c r="C512" t="s">
        <v>5</v>
      </c>
    </row>
    <row r="513" spans="1:3" x14ac:dyDescent="0.25">
      <c r="A513" t="s">
        <v>538</v>
      </c>
      <c r="B513" t="s">
        <v>19</v>
      </c>
      <c r="C513" t="s">
        <v>6</v>
      </c>
    </row>
    <row r="514" spans="1:3" x14ac:dyDescent="0.25">
      <c r="A514" t="s">
        <v>539</v>
      </c>
      <c r="B514" t="s">
        <v>12</v>
      </c>
      <c r="C514" t="s">
        <v>7</v>
      </c>
    </row>
    <row r="515" spans="1:3" x14ac:dyDescent="0.25">
      <c r="A515" t="s">
        <v>540</v>
      </c>
      <c r="B515" t="s">
        <v>19</v>
      </c>
      <c r="C515" t="s">
        <v>6</v>
      </c>
    </row>
    <row r="516" spans="1:3" x14ac:dyDescent="0.25">
      <c r="A516" t="s">
        <v>541</v>
      </c>
      <c r="B516" t="s">
        <v>12</v>
      </c>
      <c r="C516" t="s">
        <v>6</v>
      </c>
    </row>
    <row r="517" spans="1:3" x14ac:dyDescent="0.25">
      <c r="A517" t="s">
        <v>542</v>
      </c>
      <c r="B517" t="s">
        <v>12</v>
      </c>
      <c r="C517" t="s">
        <v>4</v>
      </c>
    </row>
    <row r="518" spans="1:3" x14ac:dyDescent="0.25">
      <c r="A518" t="s">
        <v>543</v>
      </c>
      <c r="B518" t="s">
        <v>19</v>
      </c>
      <c r="C518" t="s">
        <v>5</v>
      </c>
    </row>
    <row r="519" spans="1:3" x14ac:dyDescent="0.25">
      <c r="A519" t="s">
        <v>544</v>
      </c>
      <c r="B519" t="s">
        <v>19</v>
      </c>
      <c r="C519" t="s">
        <v>3</v>
      </c>
    </row>
    <row r="520" spans="1:3" x14ac:dyDescent="0.25">
      <c r="A520" t="s">
        <v>545</v>
      </c>
      <c r="B520" t="s">
        <v>19</v>
      </c>
      <c r="C520" t="s">
        <v>7</v>
      </c>
    </row>
    <row r="521" spans="1:3" x14ac:dyDescent="0.25">
      <c r="A521" t="s">
        <v>546</v>
      </c>
      <c r="B521" t="s">
        <v>19</v>
      </c>
      <c r="C521" t="s">
        <v>7</v>
      </c>
    </row>
    <row r="522" spans="1:3" x14ac:dyDescent="0.25">
      <c r="A522" t="s">
        <v>547</v>
      </c>
      <c r="B522" t="s">
        <v>12</v>
      </c>
      <c r="C522" t="s">
        <v>6</v>
      </c>
    </row>
    <row r="523" spans="1:3" x14ac:dyDescent="0.25">
      <c r="A523" t="s">
        <v>548</v>
      </c>
      <c r="B523" t="s">
        <v>19</v>
      </c>
      <c r="C523" t="s">
        <v>5</v>
      </c>
    </row>
    <row r="524" spans="1:3" x14ac:dyDescent="0.25">
      <c r="A524" t="s">
        <v>549</v>
      </c>
      <c r="B524" t="s">
        <v>12</v>
      </c>
      <c r="C524" t="s">
        <v>6</v>
      </c>
    </row>
    <row r="525" spans="1:3" x14ac:dyDescent="0.25">
      <c r="A525" t="s">
        <v>550</v>
      </c>
      <c r="B525" t="s">
        <v>23</v>
      </c>
      <c r="C525" t="s">
        <v>3</v>
      </c>
    </row>
    <row r="526" spans="1:3" x14ac:dyDescent="0.25">
      <c r="A526" t="s">
        <v>551</v>
      </c>
      <c r="B526" t="s">
        <v>19</v>
      </c>
      <c r="C526" t="s">
        <v>6</v>
      </c>
    </row>
    <row r="527" spans="1:3" x14ac:dyDescent="0.25">
      <c r="A527" t="s">
        <v>552</v>
      </c>
      <c r="B527" t="s">
        <v>19</v>
      </c>
      <c r="C527" t="s">
        <v>6</v>
      </c>
    </row>
    <row r="528" spans="1:3" x14ac:dyDescent="0.25">
      <c r="A528" t="s">
        <v>553</v>
      </c>
      <c r="B528" t="s">
        <v>12</v>
      </c>
      <c r="C528" t="s">
        <v>6</v>
      </c>
    </row>
    <row r="529" spans="1:3" x14ac:dyDescent="0.25">
      <c r="A529" t="s">
        <v>554</v>
      </c>
      <c r="B529" t="s">
        <v>19</v>
      </c>
      <c r="C529" t="s">
        <v>4</v>
      </c>
    </row>
    <row r="530" spans="1:3" x14ac:dyDescent="0.25">
      <c r="A530" t="s">
        <v>555</v>
      </c>
      <c r="B530" t="s">
        <v>19</v>
      </c>
      <c r="C530" t="s">
        <v>5</v>
      </c>
    </row>
    <row r="531" spans="1:3" x14ac:dyDescent="0.25">
      <c r="A531" t="s">
        <v>556</v>
      </c>
      <c r="B531" t="s">
        <v>12</v>
      </c>
      <c r="C531" t="s">
        <v>6</v>
      </c>
    </row>
    <row r="532" spans="1:3" x14ac:dyDescent="0.25">
      <c r="A532" t="s">
        <v>557</v>
      </c>
      <c r="B532" t="s">
        <v>19</v>
      </c>
      <c r="C532" t="s">
        <v>5</v>
      </c>
    </row>
    <row r="533" spans="1:3" x14ac:dyDescent="0.25">
      <c r="A533" t="s">
        <v>558</v>
      </c>
      <c r="B533" t="s">
        <v>12</v>
      </c>
      <c r="C533" t="s">
        <v>3</v>
      </c>
    </row>
    <row r="534" spans="1:3" x14ac:dyDescent="0.25">
      <c r="A534" t="s">
        <v>559</v>
      </c>
      <c r="B534" t="s">
        <v>19</v>
      </c>
      <c r="C534" t="s">
        <v>5</v>
      </c>
    </row>
    <row r="535" spans="1:3" x14ac:dyDescent="0.25">
      <c r="A535" t="s">
        <v>560</v>
      </c>
      <c r="B535" t="s">
        <v>19</v>
      </c>
      <c r="C535" t="s">
        <v>6</v>
      </c>
    </row>
    <row r="536" spans="1:3" x14ac:dyDescent="0.25">
      <c r="A536" t="s">
        <v>561</v>
      </c>
      <c r="B536" t="s">
        <v>12</v>
      </c>
      <c r="C536" t="s">
        <v>6</v>
      </c>
    </row>
    <row r="537" spans="1:3" x14ac:dyDescent="0.25">
      <c r="A537" t="s">
        <v>562</v>
      </c>
      <c r="B537" t="s">
        <v>19</v>
      </c>
      <c r="C537" t="s">
        <v>6</v>
      </c>
    </row>
    <row r="538" spans="1:3" x14ac:dyDescent="0.25">
      <c r="A538" t="s">
        <v>563</v>
      </c>
      <c r="B538" t="s">
        <v>12</v>
      </c>
      <c r="C538" t="s">
        <v>6</v>
      </c>
    </row>
    <row r="539" spans="1:3" x14ac:dyDescent="0.25">
      <c r="A539" t="s">
        <v>564</v>
      </c>
      <c r="B539" t="s">
        <v>19</v>
      </c>
      <c r="C539" t="s">
        <v>3</v>
      </c>
    </row>
    <row r="540" spans="1:3" x14ac:dyDescent="0.25">
      <c r="A540" t="s">
        <v>565</v>
      </c>
      <c r="B540" t="s">
        <v>12</v>
      </c>
      <c r="C540" t="s">
        <v>6</v>
      </c>
    </row>
    <row r="541" spans="1:3" x14ac:dyDescent="0.25">
      <c r="A541" t="s">
        <v>566</v>
      </c>
      <c r="B541" t="s">
        <v>12</v>
      </c>
      <c r="C541" t="s">
        <v>4</v>
      </c>
    </row>
    <row r="542" spans="1:3" x14ac:dyDescent="0.25">
      <c r="A542" t="s">
        <v>567</v>
      </c>
      <c r="B542" t="s">
        <v>12</v>
      </c>
      <c r="C542" t="s">
        <v>5</v>
      </c>
    </row>
    <row r="543" spans="1:3" x14ac:dyDescent="0.25">
      <c r="A543" t="s">
        <v>568</v>
      </c>
      <c r="B543" t="s">
        <v>12</v>
      </c>
      <c r="C543" t="s">
        <v>5</v>
      </c>
    </row>
    <row r="544" spans="1:3" x14ac:dyDescent="0.25">
      <c r="A544" t="s">
        <v>569</v>
      </c>
      <c r="B544" t="s">
        <v>19</v>
      </c>
      <c r="C544" t="s">
        <v>6</v>
      </c>
    </row>
    <row r="545" spans="1:3" x14ac:dyDescent="0.25">
      <c r="A545" t="s">
        <v>570</v>
      </c>
      <c r="B545" t="s">
        <v>12</v>
      </c>
      <c r="C545" t="s">
        <v>3</v>
      </c>
    </row>
    <row r="546" spans="1:3" x14ac:dyDescent="0.25">
      <c r="A546" t="s">
        <v>571</v>
      </c>
      <c r="B546" t="s">
        <v>12</v>
      </c>
      <c r="C546" t="s">
        <v>6</v>
      </c>
    </row>
    <row r="547" spans="1:3" x14ac:dyDescent="0.25">
      <c r="A547" t="s">
        <v>572</v>
      </c>
      <c r="B547" t="s">
        <v>12</v>
      </c>
      <c r="C547" t="s">
        <v>6</v>
      </c>
    </row>
    <row r="548" spans="1:3" x14ac:dyDescent="0.25">
      <c r="A548" t="s">
        <v>573</v>
      </c>
      <c r="B548" t="s">
        <v>12</v>
      </c>
      <c r="C548" t="s">
        <v>5</v>
      </c>
    </row>
    <row r="549" spans="1:3" x14ac:dyDescent="0.25">
      <c r="A549" t="s">
        <v>574</v>
      </c>
      <c r="B549" t="s">
        <v>19</v>
      </c>
      <c r="C549" t="s">
        <v>3</v>
      </c>
    </row>
    <row r="550" spans="1:3" x14ac:dyDescent="0.25">
      <c r="A550" t="s">
        <v>575</v>
      </c>
      <c r="B550" t="s">
        <v>12</v>
      </c>
      <c r="C550" t="s">
        <v>7</v>
      </c>
    </row>
    <row r="551" spans="1:3" x14ac:dyDescent="0.25">
      <c r="A551" t="s">
        <v>576</v>
      </c>
      <c r="B551" t="s">
        <v>19</v>
      </c>
      <c r="C551" t="s">
        <v>3</v>
      </c>
    </row>
    <row r="552" spans="1:3" x14ac:dyDescent="0.25">
      <c r="A552" t="s">
        <v>577</v>
      </c>
      <c r="B552" t="s">
        <v>19</v>
      </c>
      <c r="C552" t="s">
        <v>3</v>
      </c>
    </row>
    <row r="553" spans="1:3" x14ac:dyDescent="0.25">
      <c r="A553" t="s">
        <v>578</v>
      </c>
      <c r="B553" t="s">
        <v>12</v>
      </c>
      <c r="C553" t="s">
        <v>7</v>
      </c>
    </row>
    <row r="554" spans="1:3" x14ac:dyDescent="0.25">
      <c r="A554" t="s">
        <v>579</v>
      </c>
      <c r="B554" t="s">
        <v>19</v>
      </c>
      <c r="C554" t="s">
        <v>4</v>
      </c>
    </row>
    <row r="555" spans="1:3" x14ac:dyDescent="0.25">
      <c r="A555" t="s">
        <v>580</v>
      </c>
      <c r="B555" t="s">
        <v>19</v>
      </c>
      <c r="C555" t="s">
        <v>6</v>
      </c>
    </row>
    <row r="556" spans="1:3" x14ac:dyDescent="0.25">
      <c r="A556" t="s">
        <v>581</v>
      </c>
      <c r="B556" t="s">
        <v>12</v>
      </c>
      <c r="C556" t="s">
        <v>4</v>
      </c>
    </row>
    <row r="557" spans="1:3" x14ac:dyDescent="0.25">
      <c r="A557" t="s">
        <v>582</v>
      </c>
      <c r="B557" t="s">
        <v>19</v>
      </c>
      <c r="C557" t="s">
        <v>7</v>
      </c>
    </row>
    <row r="558" spans="1:3" x14ac:dyDescent="0.25">
      <c r="A558" t="s">
        <v>583</v>
      </c>
      <c r="B558" t="s">
        <v>12</v>
      </c>
      <c r="C558" t="s">
        <v>3</v>
      </c>
    </row>
    <row r="559" spans="1:3" x14ac:dyDescent="0.25">
      <c r="A559" t="s">
        <v>584</v>
      </c>
      <c r="B559" t="s">
        <v>12</v>
      </c>
      <c r="C559" t="s">
        <v>7</v>
      </c>
    </row>
    <row r="560" spans="1:3" x14ac:dyDescent="0.25">
      <c r="A560" t="s">
        <v>585</v>
      </c>
      <c r="B560" t="s">
        <v>19</v>
      </c>
      <c r="C560" t="s">
        <v>3</v>
      </c>
    </row>
    <row r="561" spans="1:3" x14ac:dyDescent="0.25">
      <c r="A561" t="s">
        <v>586</v>
      </c>
      <c r="B561" t="s">
        <v>12</v>
      </c>
      <c r="C561" t="s">
        <v>6</v>
      </c>
    </row>
    <row r="562" spans="1:3" x14ac:dyDescent="0.25">
      <c r="A562" t="s">
        <v>587</v>
      </c>
      <c r="B562" t="s">
        <v>12</v>
      </c>
      <c r="C562" t="s">
        <v>5</v>
      </c>
    </row>
    <row r="563" spans="1:3" x14ac:dyDescent="0.25">
      <c r="A563" t="s">
        <v>588</v>
      </c>
      <c r="B563" t="s">
        <v>19</v>
      </c>
      <c r="C563" t="s">
        <v>5</v>
      </c>
    </row>
    <row r="564" spans="1:3" x14ac:dyDescent="0.25">
      <c r="A564" t="s">
        <v>589</v>
      </c>
      <c r="B564" t="s">
        <v>12</v>
      </c>
      <c r="C564" t="s">
        <v>3</v>
      </c>
    </row>
    <row r="565" spans="1:3" x14ac:dyDescent="0.25">
      <c r="A565" t="s">
        <v>590</v>
      </c>
      <c r="B565" t="s">
        <v>12</v>
      </c>
      <c r="C565" t="s">
        <v>5</v>
      </c>
    </row>
    <row r="566" spans="1:3" x14ac:dyDescent="0.25">
      <c r="A566" t="s">
        <v>591</v>
      </c>
      <c r="B566" t="s">
        <v>19</v>
      </c>
      <c r="C566" t="s">
        <v>5</v>
      </c>
    </row>
    <row r="567" spans="1:3" x14ac:dyDescent="0.25">
      <c r="A567" t="s">
        <v>592</v>
      </c>
      <c r="B567" t="s">
        <v>19</v>
      </c>
      <c r="C567" t="s">
        <v>5</v>
      </c>
    </row>
    <row r="568" spans="1:3" x14ac:dyDescent="0.25">
      <c r="A568" t="s">
        <v>593</v>
      </c>
      <c r="B568" t="s">
        <v>19</v>
      </c>
      <c r="C568" t="s">
        <v>5</v>
      </c>
    </row>
    <row r="569" spans="1:3" x14ac:dyDescent="0.25">
      <c r="A569" t="s">
        <v>594</v>
      </c>
      <c r="B569" t="s">
        <v>12</v>
      </c>
      <c r="C569" t="s">
        <v>5</v>
      </c>
    </row>
    <row r="570" spans="1:3" x14ac:dyDescent="0.25">
      <c r="A570" t="s">
        <v>595</v>
      </c>
      <c r="B570" t="s">
        <v>19</v>
      </c>
      <c r="C570" t="s">
        <v>6</v>
      </c>
    </row>
    <row r="571" spans="1:3" x14ac:dyDescent="0.25">
      <c r="A571" t="s">
        <v>596</v>
      </c>
      <c r="B571" t="s">
        <v>19</v>
      </c>
      <c r="C571" t="s">
        <v>3</v>
      </c>
    </row>
    <row r="572" spans="1:3" x14ac:dyDescent="0.25">
      <c r="A572" t="s">
        <v>597</v>
      </c>
      <c r="B572" t="s">
        <v>19</v>
      </c>
      <c r="C572" t="s">
        <v>6</v>
      </c>
    </row>
    <row r="573" spans="1:3" x14ac:dyDescent="0.25">
      <c r="A573" t="s">
        <v>598</v>
      </c>
      <c r="B573" t="s">
        <v>12</v>
      </c>
      <c r="C573" t="s">
        <v>6</v>
      </c>
    </row>
    <row r="574" spans="1:3" x14ac:dyDescent="0.25">
      <c r="A574" t="s">
        <v>599</v>
      </c>
      <c r="B574" t="s">
        <v>12</v>
      </c>
      <c r="C574" t="s">
        <v>3</v>
      </c>
    </row>
    <row r="575" spans="1:3" x14ac:dyDescent="0.25">
      <c r="A575" t="s">
        <v>600</v>
      </c>
      <c r="B575" t="s">
        <v>12</v>
      </c>
      <c r="C575" t="s">
        <v>5</v>
      </c>
    </row>
    <row r="576" spans="1:3" x14ac:dyDescent="0.25">
      <c r="A576" t="s">
        <v>601</v>
      </c>
      <c r="B576" t="s">
        <v>19</v>
      </c>
      <c r="C576" t="s">
        <v>6</v>
      </c>
    </row>
    <row r="577" spans="1:3" x14ac:dyDescent="0.25">
      <c r="A577" t="s">
        <v>602</v>
      </c>
      <c r="B577" t="s">
        <v>12</v>
      </c>
      <c r="C577" t="s">
        <v>5</v>
      </c>
    </row>
    <row r="578" spans="1:3" x14ac:dyDescent="0.25">
      <c r="A578" t="s">
        <v>603</v>
      </c>
      <c r="B578" t="s">
        <v>12</v>
      </c>
      <c r="C578" t="s">
        <v>7</v>
      </c>
    </row>
    <row r="579" spans="1:3" x14ac:dyDescent="0.25">
      <c r="A579" t="s">
        <v>604</v>
      </c>
      <c r="B579" t="s">
        <v>19</v>
      </c>
      <c r="C579" t="s">
        <v>6</v>
      </c>
    </row>
    <row r="580" spans="1:3" x14ac:dyDescent="0.25">
      <c r="A580" t="s">
        <v>605</v>
      </c>
      <c r="B580" t="s">
        <v>19</v>
      </c>
      <c r="C580" t="s">
        <v>3</v>
      </c>
    </row>
    <row r="581" spans="1:3" x14ac:dyDescent="0.25">
      <c r="A581" t="s">
        <v>606</v>
      </c>
      <c r="B581" t="s">
        <v>19</v>
      </c>
      <c r="C581" t="s">
        <v>4</v>
      </c>
    </row>
    <row r="582" spans="1:3" x14ac:dyDescent="0.25">
      <c r="A582" t="s">
        <v>607</v>
      </c>
      <c r="B582" t="s">
        <v>12</v>
      </c>
      <c r="C582" t="s">
        <v>3</v>
      </c>
    </row>
    <row r="583" spans="1:3" x14ac:dyDescent="0.25">
      <c r="A583" t="s">
        <v>608</v>
      </c>
      <c r="B583" t="s">
        <v>12</v>
      </c>
      <c r="C583" t="s">
        <v>7</v>
      </c>
    </row>
    <row r="584" spans="1:3" x14ac:dyDescent="0.25">
      <c r="A584" t="s">
        <v>609</v>
      </c>
      <c r="B584" t="s">
        <v>19</v>
      </c>
      <c r="C584" t="s">
        <v>4</v>
      </c>
    </row>
    <row r="585" spans="1:3" x14ac:dyDescent="0.25">
      <c r="A585" t="s">
        <v>610</v>
      </c>
      <c r="B585" t="s">
        <v>12</v>
      </c>
      <c r="C585" t="s">
        <v>3</v>
      </c>
    </row>
    <row r="586" spans="1:3" x14ac:dyDescent="0.25">
      <c r="A586" t="s">
        <v>611</v>
      </c>
      <c r="B586" t="s">
        <v>19</v>
      </c>
      <c r="C586" t="s">
        <v>5</v>
      </c>
    </row>
    <row r="587" spans="1:3" x14ac:dyDescent="0.25">
      <c r="A587" t="s">
        <v>612</v>
      </c>
      <c r="B587" t="s">
        <v>19</v>
      </c>
      <c r="C587" t="s">
        <v>4</v>
      </c>
    </row>
    <row r="588" spans="1:3" x14ac:dyDescent="0.25">
      <c r="A588" t="s">
        <v>613</v>
      </c>
      <c r="B588" t="s">
        <v>19</v>
      </c>
      <c r="C588" t="s">
        <v>7</v>
      </c>
    </row>
    <row r="589" spans="1:3" x14ac:dyDescent="0.25">
      <c r="A589" t="s">
        <v>614</v>
      </c>
      <c r="B589" t="s">
        <v>12</v>
      </c>
      <c r="C589" t="s">
        <v>5</v>
      </c>
    </row>
    <row r="590" spans="1:3" x14ac:dyDescent="0.25">
      <c r="A590" t="s">
        <v>615</v>
      </c>
      <c r="B590" t="s">
        <v>12</v>
      </c>
      <c r="C590" t="s">
        <v>6</v>
      </c>
    </row>
    <row r="591" spans="1:3" x14ac:dyDescent="0.25">
      <c r="A591" t="s">
        <v>616</v>
      </c>
      <c r="B591" t="s">
        <v>19</v>
      </c>
      <c r="C591" t="s">
        <v>4</v>
      </c>
    </row>
    <row r="592" spans="1:3" x14ac:dyDescent="0.25">
      <c r="A592" t="s">
        <v>617</v>
      </c>
      <c r="B592" t="s">
        <v>12</v>
      </c>
      <c r="C592" t="s">
        <v>7</v>
      </c>
    </row>
    <row r="593" spans="1:3" x14ac:dyDescent="0.25">
      <c r="A593" t="s">
        <v>618</v>
      </c>
      <c r="B593" t="s">
        <v>12</v>
      </c>
      <c r="C593" t="s">
        <v>7</v>
      </c>
    </row>
    <row r="594" spans="1:3" x14ac:dyDescent="0.25">
      <c r="A594" t="s">
        <v>619</v>
      </c>
      <c r="B594" t="s">
        <v>12</v>
      </c>
      <c r="C594" t="s">
        <v>5</v>
      </c>
    </row>
    <row r="595" spans="1:3" x14ac:dyDescent="0.25">
      <c r="A595" t="s">
        <v>620</v>
      </c>
      <c r="B595" t="s">
        <v>12</v>
      </c>
      <c r="C595" t="s">
        <v>3</v>
      </c>
    </row>
    <row r="596" spans="1:3" x14ac:dyDescent="0.25">
      <c r="A596" t="s">
        <v>621</v>
      </c>
      <c r="B596" t="s">
        <v>12</v>
      </c>
      <c r="C596" t="s">
        <v>6</v>
      </c>
    </row>
    <row r="597" spans="1:3" x14ac:dyDescent="0.25">
      <c r="A597" t="s">
        <v>622</v>
      </c>
      <c r="B597" t="s">
        <v>12</v>
      </c>
      <c r="C597" t="s">
        <v>6</v>
      </c>
    </row>
    <row r="598" spans="1:3" x14ac:dyDescent="0.25">
      <c r="A598" t="s">
        <v>623</v>
      </c>
      <c r="B598" t="s">
        <v>19</v>
      </c>
      <c r="C598" t="s">
        <v>5</v>
      </c>
    </row>
    <row r="599" spans="1:3" x14ac:dyDescent="0.25">
      <c r="A599" t="s">
        <v>624</v>
      </c>
      <c r="B599" t="s">
        <v>12</v>
      </c>
      <c r="C599" t="s">
        <v>6</v>
      </c>
    </row>
    <row r="600" spans="1:3" x14ac:dyDescent="0.25">
      <c r="A600" t="s">
        <v>625</v>
      </c>
      <c r="B600" t="s">
        <v>12</v>
      </c>
      <c r="C600" t="s">
        <v>5</v>
      </c>
    </row>
    <row r="601" spans="1:3" x14ac:dyDescent="0.25">
      <c r="A601" t="s">
        <v>626</v>
      </c>
      <c r="B601" t="s">
        <v>12</v>
      </c>
      <c r="C601" t="s">
        <v>7</v>
      </c>
    </row>
    <row r="602" spans="1:3" x14ac:dyDescent="0.25">
      <c r="A602" t="s">
        <v>627</v>
      </c>
      <c r="B602" t="s">
        <v>12</v>
      </c>
      <c r="C602" t="s">
        <v>3</v>
      </c>
    </row>
    <row r="603" spans="1:3" x14ac:dyDescent="0.25">
      <c r="A603" t="s">
        <v>628</v>
      </c>
      <c r="B603" t="s">
        <v>19</v>
      </c>
      <c r="C603" t="s">
        <v>6</v>
      </c>
    </row>
    <row r="604" spans="1:3" x14ac:dyDescent="0.25">
      <c r="A604" t="s">
        <v>629</v>
      </c>
      <c r="B604" t="s">
        <v>12</v>
      </c>
      <c r="C604" t="s">
        <v>5</v>
      </c>
    </row>
    <row r="605" spans="1:3" x14ac:dyDescent="0.25">
      <c r="A605" t="s">
        <v>630</v>
      </c>
      <c r="B605" t="s">
        <v>12</v>
      </c>
      <c r="C605" t="s">
        <v>4</v>
      </c>
    </row>
    <row r="606" spans="1:3" x14ac:dyDescent="0.25">
      <c r="A606" t="s">
        <v>631</v>
      </c>
      <c r="B606" t="s">
        <v>12</v>
      </c>
      <c r="C606" t="s">
        <v>6</v>
      </c>
    </row>
    <row r="607" spans="1:3" x14ac:dyDescent="0.25">
      <c r="A607" t="s">
        <v>632</v>
      </c>
      <c r="B607" t="s">
        <v>12</v>
      </c>
      <c r="C607" t="s">
        <v>3</v>
      </c>
    </row>
    <row r="608" spans="1:3" x14ac:dyDescent="0.25">
      <c r="A608" t="s">
        <v>633</v>
      </c>
      <c r="B608" t="s">
        <v>12</v>
      </c>
      <c r="C608" t="s">
        <v>6</v>
      </c>
    </row>
    <row r="609" spans="1:3" x14ac:dyDescent="0.25">
      <c r="A609" t="s">
        <v>634</v>
      </c>
      <c r="B609" t="s">
        <v>19</v>
      </c>
      <c r="C609" t="s">
        <v>4</v>
      </c>
    </row>
    <row r="610" spans="1:3" x14ac:dyDescent="0.25">
      <c r="A610" t="s">
        <v>635</v>
      </c>
      <c r="B610" t="s">
        <v>12</v>
      </c>
      <c r="C610" t="s">
        <v>3</v>
      </c>
    </row>
    <row r="611" spans="1:3" x14ac:dyDescent="0.25">
      <c r="A611" t="s">
        <v>636</v>
      </c>
      <c r="B611" t="s">
        <v>12</v>
      </c>
      <c r="C611" t="s">
        <v>4</v>
      </c>
    </row>
    <row r="612" spans="1:3" x14ac:dyDescent="0.25">
      <c r="A612" t="s">
        <v>637</v>
      </c>
      <c r="B612" t="s">
        <v>19</v>
      </c>
      <c r="C612" t="s">
        <v>3</v>
      </c>
    </row>
    <row r="613" spans="1:3" x14ac:dyDescent="0.25">
      <c r="A613" t="s">
        <v>638</v>
      </c>
      <c r="B613" t="s">
        <v>19</v>
      </c>
      <c r="C613" t="s">
        <v>6</v>
      </c>
    </row>
    <row r="614" spans="1:3" x14ac:dyDescent="0.25">
      <c r="A614" t="s">
        <v>639</v>
      </c>
      <c r="B614" t="s">
        <v>12</v>
      </c>
      <c r="C614" t="s">
        <v>7</v>
      </c>
    </row>
    <row r="615" spans="1:3" x14ac:dyDescent="0.25">
      <c r="A615" t="s">
        <v>640</v>
      </c>
      <c r="B615" t="s">
        <v>19</v>
      </c>
      <c r="C615" t="s">
        <v>6</v>
      </c>
    </row>
    <row r="616" spans="1:3" x14ac:dyDescent="0.25">
      <c r="A616" t="s">
        <v>641</v>
      </c>
      <c r="B616" t="s">
        <v>12</v>
      </c>
      <c r="C616" t="s">
        <v>3</v>
      </c>
    </row>
    <row r="617" spans="1:3" x14ac:dyDescent="0.25">
      <c r="A617" t="s">
        <v>642</v>
      </c>
      <c r="B617" t="s">
        <v>12</v>
      </c>
      <c r="C617" t="s">
        <v>3</v>
      </c>
    </row>
    <row r="618" spans="1:3" x14ac:dyDescent="0.25">
      <c r="A618" t="s">
        <v>643</v>
      </c>
      <c r="B618" t="s">
        <v>19</v>
      </c>
      <c r="C618" t="s">
        <v>6</v>
      </c>
    </row>
    <row r="619" spans="1:3" x14ac:dyDescent="0.25">
      <c r="A619" t="s">
        <v>644</v>
      </c>
      <c r="B619" t="s">
        <v>12</v>
      </c>
      <c r="C619" t="s">
        <v>6</v>
      </c>
    </row>
    <row r="620" spans="1:3" x14ac:dyDescent="0.25">
      <c r="A620" t="s">
        <v>645</v>
      </c>
      <c r="B620" t="s">
        <v>19</v>
      </c>
      <c r="C620" t="s">
        <v>6</v>
      </c>
    </row>
    <row r="621" spans="1:3" x14ac:dyDescent="0.25">
      <c r="A621" t="s">
        <v>646</v>
      </c>
      <c r="B621" t="s">
        <v>12</v>
      </c>
      <c r="C621" t="s">
        <v>5</v>
      </c>
    </row>
    <row r="622" spans="1:3" x14ac:dyDescent="0.25">
      <c r="A622" t="s">
        <v>647</v>
      </c>
      <c r="B622" t="s">
        <v>12</v>
      </c>
      <c r="C622" t="s">
        <v>5</v>
      </c>
    </row>
    <row r="623" spans="1:3" x14ac:dyDescent="0.25">
      <c r="A623" t="s">
        <v>648</v>
      </c>
      <c r="B623" t="s">
        <v>12</v>
      </c>
      <c r="C623" t="s">
        <v>6</v>
      </c>
    </row>
    <row r="624" spans="1:3" x14ac:dyDescent="0.25">
      <c r="A624" t="s">
        <v>649</v>
      </c>
      <c r="B624" t="s">
        <v>12</v>
      </c>
      <c r="C624" t="s">
        <v>3</v>
      </c>
    </row>
    <row r="625" spans="1:3" x14ac:dyDescent="0.25">
      <c r="A625" t="s">
        <v>650</v>
      </c>
      <c r="B625" t="s">
        <v>19</v>
      </c>
      <c r="C625" t="s">
        <v>6</v>
      </c>
    </row>
    <row r="626" spans="1:3" x14ac:dyDescent="0.25">
      <c r="A626" t="s">
        <v>651</v>
      </c>
      <c r="B626" t="s">
        <v>12</v>
      </c>
      <c r="C626" t="s">
        <v>5</v>
      </c>
    </row>
    <row r="627" spans="1:3" x14ac:dyDescent="0.25">
      <c r="A627" t="s">
        <v>652</v>
      </c>
      <c r="B627" t="s">
        <v>12</v>
      </c>
      <c r="C627" t="s">
        <v>4</v>
      </c>
    </row>
    <row r="628" spans="1:3" x14ac:dyDescent="0.25">
      <c r="A628" t="s">
        <v>653</v>
      </c>
      <c r="B628" t="s">
        <v>12</v>
      </c>
      <c r="C628" t="s">
        <v>3</v>
      </c>
    </row>
    <row r="629" spans="1:3" x14ac:dyDescent="0.25">
      <c r="A629" t="s">
        <v>654</v>
      </c>
      <c r="B629" t="s">
        <v>12</v>
      </c>
      <c r="C629" t="s">
        <v>6</v>
      </c>
    </row>
    <row r="630" spans="1:3" x14ac:dyDescent="0.25">
      <c r="A630" t="s">
        <v>655</v>
      </c>
      <c r="B630" t="s">
        <v>12</v>
      </c>
      <c r="C630" t="s">
        <v>7</v>
      </c>
    </row>
    <row r="631" spans="1:3" x14ac:dyDescent="0.25">
      <c r="A631" t="s">
        <v>656</v>
      </c>
      <c r="B631" t="s">
        <v>12</v>
      </c>
      <c r="C631" t="s">
        <v>7</v>
      </c>
    </row>
    <row r="632" spans="1:3" x14ac:dyDescent="0.25">
      <c r="A632" t="s">
        <v>657</v>
      </c>
      <c r="B632" t="s">
        <v>12</v>
      </c>
      <c r="C632" t="s">
        <v>4</v>
      </c>
    </row>
    <row r="633" spans="1:3" x14ac:dyDescent="0.25">
      <c r="A633" t="s">
        <v>658</v>
      </c>
      <c r="B633" t="s">
        <v>12</v>
      </c>
      <c r="C633" t="s">
        <v>5</v>
      </c>
    </row>
    <row r="634" spans="1:3" x14ac:dyDescent="0.25">
      <c r="A634" t="s">
        <v>659</v>
      </c>
      <c r="B634" t="s">
        <v>19</v>
      </c>
      <c r="C634" t="s">
        <v>3</v>
      </c>
    </row>
    <row r="635" spans="1:3" x14ac:dyDescent="0.25">
      <c r="A635" t="s">
        <v>660</v>
      </c>
      <c r="B635" t="s">
        <v>19</v>
      </c>
      <c r="C635" t="s">
        <v>6</v>
      </c>
    </row>
    <row r="636" spans="1:3" x14ac:dyDescent="0.25">
      <c r="A636" t="s">
        <v>661</v>
      </c>
      <c r="B636" t="s">
        <v>19</v>
      </c>
      <c r="C636" t="s">
        <v>6</v>
      </c>
    </row>
    <row r="637" spans="1:3" x14ac:dyDescent="0.25">
      <c r="A637" t="s">
        <v>662</v>
      </c>
      <c r="B637" t="s">
        <v>12</v>
      </c>
      <c r="C637" t="s">
        <v>6</v>
      </c>
    </row>
    <row r="638" spans="1:3" x14ac:dyDescent="0.25">
      <c r="A638" t="s">
        <v>663</v>
      </c>
      <c r="B638" t="s">
        <v>12</v>
      </c>
      <c r="C638" t="s">
        <v>7</v>
      </c>
    </row>
    <row r="639" spans="1:3" x14ac:dyDescent="0.25">
      <c r="A639" t="s">
        <v>664</v>
      </c>
      <c r="B639" t="s">
        <v>19</v>
      </c>
      <c r="C639" t="s">
        <v>6</v>
      </c>
    </row>
    <row r="640" spans="1:3" x14ac:dyDescent="0.25">
      <c r="A640" t="s">
        <v>665</v>
      </c>
      <c r="B640" t="s">
        <v>12</v>
      </c>
      <c r="C640" t="s">
        <v>6</v>
      </c>
    </row>
    <row r="641" spans="1:3" x14ac:dyDescent="0.25">
      <c r="A641" t="s">
        <v>666</v>
      </c>
      <c r="B641" t="s">
        <v>12</v>
      </c>
      <c r="C641" t="s">
        <v>6</v>
      </c>
    </row>
    <row r="642" spans="1:3" x14ac:dyDescent="0.25">
      <c r="A642" t="s">
        <v>667</v>
      </c>
      <c r="B642" t="s">
        <v>12</v>
      </c>
      <c r="C642" t="s">
        <v>7</v>
      </c>
    </row>
    <row r="643" spans="1:3" x14ac:dyDescent="0.25">
      <c r="A643" t="s">
        <v>668</v>
      </c>
      <c r="B643" t="s">
        <v>19</v>
      </c>
      <c r="C643" t="s">
        <v>5</v>
      </c>
    </row>
    <row r="644" spans="1:3" x14ac:dyDescent="0.25">
      <c r="A644" t="s">
        <v>669</v>
      </c>
      <c r="B644" t="s">
        <v>12</v>
      </c>
      <c r="C644" t="s">
        <v>6</v>
      </c>
    </row>
    <row r="645" spans="1:3" x14ac:dyDescent="0.25">
      <c r="A645" t="s">
        <v>670</v>
      </c>
      <c r="B645" t="s">
        <v>12</v>
      </c>
      <c r="C645" t="s">
        <v>3</v>
      </c>
    </row>
    <row r="646" spans="1:3" x14ac:dyDescent="0.25">
      <c r="A646" t="s">
        <v>671</v>
      </c>
      <c r="B646" t="s">
        <v>12</v>
      </c>
      <c r="C646" t="s">
        <v>6</v>
      </c>
    </row>
    <row r="647" spans="1:3" x14ac:dyDescent="0.25">
      <c r="A647" t="s">
        <v>672</v>
      </c>
      <c r="B647" t="s">
        <v>12</v>
      </c>
      <c r="C647" t="s">
        <v>5</v>
      </c>
    </row>
    <row r="648" spans="1:3" x14ac:dyDescent="0.25">
      <c r="A648" t="s">
        <v>673</v>
      </c>
      <c r="B648" t="s">
        <v>12</v>
      </c>
      <c r="C648" t="s">
        <v>6</v>
      </c>
    </row>
    <row r="649" spans="1:3" x14ac:dyDescent="0.25">
      <c r="A649" t="s">
        <v>674</v>
      </c>
      <c r="B649" t="s">
        <v>12</v>
      </c>
      <c r="C649" t="s">
        <v>5</v>
      </c>
    </row>
    <row r="650" spans="1:3" x14ac:dyDescent="0.25">
      <c r="A650" t="s">
        <v>675</v>
      </c>
      <c r="B650" t="s">
        <v>19</v>
      </c>
      <c r="C650" t="s">
        <v>4</v>
      </c>
    </row>
    <row r="651" spans="1:3" x14ac:dyDescent="0.25">
      <c r="A651" t="s">
        <v>676</v>
      </c>
      <c r="B651" t="s">
        <v>12</v>
      </c>
      <c r="C651" t="s">
        <v>4</v>
      </c>
    </row>
    <row r="652" spans="1:3" x14ac:dyDescent="0.25">
      <c r="A652" t="s">
        <v>677</v>
      </c>
      <c r="B652" t="s">
        <v>19</v>
      </c>
      <c r="C652" t="s">
        <v>4</v>
      </c>
    </row>
    <row r="653" spans="1:3" x14ac:dyDescent="0.25">
      <c r="A653" t="s">
        <v>678</v>
      </c>
      <c r="B653" t="s">
        <v>12</v>
      </c>
      <c r="C653" t="s">
        <v>6</v>
      </c>
    </row>
    <row r="654" spans="1:3" x14ac:dyDescent="0.25">
      <c r="A654" t="s">
        <v>679</v>
      </c>
      <c r="B654" t="s">
        <v>12</v>
      </c>
      <c r="C654" t="s">
        <v>5</v>
      </c>
    </row>
    <row r="655" spans="1:3" x14ac:dyDescent="0.25">
      <c r="A655" t="s">
        <v>680</v>
      </c>
      <c r="B655" t="s">
        <v>12</v>
      </c>
      <c r="C655" t="s">
        <v>5</v>
      </c>
    </row>
    <row r="656" spans="1:3" x14ac:dyDescent="0.25">
      <c r="A656" t="s">
        <v>681</v>
      </c>
      <c r="B656" t="s">
        <v>12</v>
      </c>
      <c r="C656" t="s">
        <v>7</v>
      </c>
    </row>
    <row r="657" spans="1:3" x14ac:dyDescent="0.25">
      <c r="A657" t="s">
        <v>682</v>
      </c>
      <c r="B657" t="s">
        <v>12</v>
      </c>
      <c r="C657" t="s">
        <v>6</v>
      </c>
    </row>
    <row r="658" spans="1:3" x14ac:dyDescent="0.25">
      <c r="A658" t="s">
        <v>683</v>
      </c>
      <c r="B658" t="s">
        <v>12</v>
      </c>
      <c r="C658" t="s">
        <v>3</v>
      </c>
    </row>
    <row r="659" spans="1:3" x14ac:dyDescent="0.25">
      <c r="A659" t="s">
        <v>684</v>
      </c>
      <c r="B659" t="s">
        <v>19</v>
      </c>
      <c r="C659" t="s">
        <v>4</v>
      </c>
    </row>
    <row r="660" spans="1:3" x14ac:dyDescent="0.25">
      <c r="A660" t="s">
        <v>685</v>
      </c>
      <c r="B660" t="s">
        <v>19</v>
      </c>
      <c r="C660" t="s">
        <v>6</v>
      </c>
    </row>
    <row r="661" spans="1:3" x14ac:dyDescent="0.25">
      <c r="A661" t="s">
        <v>686</v>
      </c>
      <c r="B661" t="s">
        <v>12</v>
      </c>
      <c r="C661" t="s">
        <v>5</v>
      </c>
    </row>
    <row r="662" spans="1:3" x14ac:dyDescent="0.25">
      <c r="A662" t="s">
        <v>687</v>
      </c>
      <c r="B662" t="s">
        <v>12</v>
      </c>
      <c r="C662" t="s">
        <v>3</v>
      </c>
    </row>
    <row r="663" spans="1:3" x14ac:dyDescent="0.25">
      <c r="A663" t="s">
        <v>688</v>
      </c>
      <c r="B663" t="s">
        <v>12</v>
      </c>
      <c r="C663" t="s">
        <v>3</v>
      </c>
    </row>
    <row r="664" spans="1:3" x14ac:dyDescent="0.25">
      <c r="A664" t="s">
        <v>689</v>
      </c>
      <c r="B664" t="s">
        <v>12</v>
      </c>
      <c r="C664" t="s">
        <v>6</v>
      </c>
    </row>
    <row r="665" spans="1:3" x14ac:dyDescent="0.25">
      <c r="A665" t="s">
        <v>690</v>
      </c>
      <c r="B665" t="s">
        <v>12</v>
      </c>
      <c r="C665" t="s">
        <v>7</v>
      </c>
    </row>
    <row r="666" spans="1:3" x14ac:dyDescent="0.25">
      <c r="A666" t="s">
        <v>691</v>
      </c>
      <c r="B666" t="s">
        <v>12</v>
      </c>
      <c r="C666" t="s">
        <v>5</v>
      </c>
    </row>
    <row r="667" spans="1:3" x14ac:dyDescent="0.25">
      <c r="A667" t="s">
        <v>692</v>
      </c>
      <c r="B667" t="s">
        <v>19</v>
      </c>
      <c r="C667" t="s">
        <v>6</v>
      </c>
    </row>
    <row r="668" spans="1:3" x14ac:dyDescent="0.25">
      <c r="A668" t="s">
        <v>693</v>
      </c>
      <c r="B668" t="s">
        <v>12</v>
      </c>
      <c r="C668" t="s">
        <v>3</v>
      </c>
    </row>
    <row r="669" spans="1:3" x14ac:dyDescent="0.25">
      <c r="A669" t="s">
        <v>694</v>
      </c>
      <c r="B669" t="s">
        <v>19</v>
      </c>
      <c r="C669" t="s">
        <v>7</v>
      </c>
    </row>
    <row r="670" spans="1:3" x14ac:dyDescent="0.25">
      <c r="A670" t="s">
        <v>695</v>
      </c>
      <c r="B670" t="s">
        <v>12</v>
      </c>
      <c r="C670" t="s">
        <v>3</v>
      </c>
    </row>
    <row r="671" spans="1:3" x14ac:dyDescent="0.25">
      <c r="A671" t="s">
        <v>696</v>
      </c>
      <c r="B671" t="s">
        <v>12</v>
      </c>
      <c r="C671" t="s">
        <v>3</v>
      </c>
    </row>
    <row r="672" spans="1:3" x14ac:dyDescent="0.25">
      <c r="A672" t="s">
        <v>697</v>
      </c>
      <c r="B672" t="s">
        <v>12</v>
      </c>
      <c r="C672" t="s">
        <v>5</v>
      </c>
    </row>
    <row r="673" spans="1:3" x14ac:dyDescent="0.25">
      <c r="A673" t="s">
        <v>698</v>
      </c>
      <c r="B673" t="s">
        <v>12</v>
      </c>
      <c r="C673" t="s">
        <v>6</v>
      </c>
    </row>
    <row r="674" spans="1:3" x14ac:dyDescent="0.25">
      <c r="A674" t="s">
        <v>699</v>
      </c>
      <c r="B674" t="s">
        <v>19</v>
      </c>
      <c r="C674" t="s">
        <v>4</v>
      </c>
    </row>
    <row r="675" spans="1:3" x14ac:dyDescent="0.25">
      <c r="A675" t="s">
        <v>700</v>
      </c>
      <c r="B675" t="s">
        <v>12</v>
      </c>
      <c r="C675" t="s">
        <v>6</v>
      </c>
    </row>
    <row r="676" spans="1:3" x14ac:dyDescent="0.25">
      <c r="A676" t="s">
        <v>701</v>
      </c>
      <c r="B676" t="s">
        <v>12</v>
      </c>
      <c r="C676" t="s">
        <v>3</v>
      </c>
    </row>
    <row r="677" spans="1:3" x14ac:dyDescent="0.25">
      <c r="A677" t="s">
        <v>702</v>
      </c>
      <c r="B677" t="s">
        <v>19</v>
      </c>
      <c r="C677" t="s">
        <v>7</v>
      </c>
    </row>
    <row r="678" spans="1:3" x14ac:dyDescent="0.25">
      <c r="A678" t="s">
        <v>703</v>
      </c>
      <c r="B678" t="s">
        <v>12</v>
      </c>
      <c r="C678" t="s">
        <v>3</v>
      </c>
    </row>
    <row r="679" spans="1:3" x14ac:dyDescent="0.25">
      <c r="A679" t="s">
        <v>704</v>
      </c>
      <c r="B679" t="s">
        <v>12</v>
      </c>
      <c r="C679" t="s">
        <v>3</v>
      </c>
    </row>
    <row r="680" spans="1:3" x14ac:dyDescent="0.25">
      <c r="A680" t="s">
        <v>705</v>
      </c>
      <c r="B680" t="s">
        <v>19</v>
      </c>
      <c r="C680" t="s">
        <v>5</v>
      </c>
    </row>
    <row r="681" spans="1:3" x14ac:dyDescent="0.25">
      <c r="A681" t="s">
        <v>706</v>
      </c>
      <c r="B681" t="s">
        <v>19</v>
      </c>
      <c r="C681" t="s">
        <v>5</v>
      </c>
    </row>
    <row r="682" spans="1:3" x14ac:dyDescent="0.25">
      <c r="A682" t="s">
        <v>707</v>
      </c>
      <c r="B682" t="s">
        <v>19</v>
      </c>
      <c r="C682" t="s">
        <v>4</v>
      </c>
    </row>
    <row r="683" spans="1:3" x14ac:dyDescent="0.25">
      <c r="A683" t="s">
        <v>708</v>
      </c>
      <c r="B683" t="s">
        <v>12</v>
      </c>
      <c r="C683" t="s">
        <v>4</v>
      </c>
    </row>
    <row r="684" spans="1:3" x14ac:dyDescent="0.25">
      <c r="A684" t="s">
        <v>709</v>
      </c>
      <c r="B684" t="s">
        <v>12</v>
      </c>
      <c r="C684" t="s">
        <v>5</v>
      </c>
    </row>
    <row r="685" spans="1:3" x14ac:dyDescent="0.25">
      <c r="A685" t="s">
        <v>710</v>
      </c>
      <c r="B685" t="s">
        <v>19</v>
      </c>
      <c r="C685" t="s">
        <v>5</v>
      </c>
    </row>
    <row r="686" spans="1:3" x14ac:dyDescent="0.25">
      <c r="A686" t="s">
        <v>711</v>
      </c>
      <c r="B686" t="s">
        <v>19</v>
      </c>
      <c r="C686" t="s">
        <v>6</v>
      </c>
    </row>
    <row r="687" spans="1:3" x14ac:dyDescent="0.25">
      <c r="A687" t="s">
        <v>712</v>
      </c>
      <c r="B687" t="s">
        <v>19</v>
      </c>
      <c r="C687" t="s">
        <v>6</v>
      </c>
    </row>
    <row r="688" spans="1:3" x14ac:dyDescent="0.25">
      <c r="A688" t="s">
        <v>713</v>
      </c>
      <c r="B688" t="s">
        <v>19</v>
      </c>
      <c r="C688" t="s">
        <v>7</v>
      </c>
    </row>
    <row r="689" spans="1:3" x14ac:dyDescent="0.25">
      <c r="A689" t="s">
        <v>714</v>
      </c>
      <c r="B689" t="s">
        <v>12</v>
      </c>
      <c r="C689" t="s">
        <v>6</v>
      </c>
    </row>
    <row r="690" spans="1:3" x14ac:dyDescent="0.25">
      <c r="A690" t="s">
        <v>715</v>
      </c>
      <c r="B690" t="s">
        <v>12</v>
      </c>
      <c r="C690" t="s">
        <v>5</v>
      </c>
    </row>
    <row r="691" spans="1:3" x14ac:dyDescent="0.25">
      <c r="A691" t="s">
        <v>716</v>
      </c>
      <c r="B691" t="s">
        <v>19</v>
      </c>
      <c r="C691" t="s">
        <v>7</v>
      </c>
    </row>
    <row r="692" spans="1:3" x14ac:dyDescent="0.25">
      <c r="A692" t="s">
        <v>717</v>
      </c>
      <c r="B692" t="s">
        <v>19</v>
      </c>
      <c r="C692" t="s">
        <v>3</v>
      </c>
    </row>
    <row r="693" spans="1:3" x14ac:dyDescent="0.25">
      <c r="A693" t="s">
        <v>718</v>
      </c>
      <c r="B693" t="s">
        <v>19</v>
      </c>
      <c r="C693" t="s">
        <v>3</v>
      </c>
    </row>
    <row r="694" spans="1:3" x14ac:dyDescent="0.25">
      <c r="A694" t="s">
        <v>719</v>
      </c>
      <c r="B694" t="s">
        <v>19</v>
      </c>
      <c r="C694" t="s">
        <v>3</v>
      </c>
    </row>
    <row r="695" spans="1:3" x14ac:dyDescent="0.25">
      <c r="A695" t="s">
        <v>720</v>
      </c>
      <c r="B695" t="s">
        <v>12</v>
      </c>
      <c r="C695" t="s">
        <v>7</v>
      </c>
    </row>
    <row r="696" spans="1:3" x14ac:dyDescent="0.25">
      <c r="A696" t="s">
        <v>721</v>
      </c>
      <c r="B696" t="s">
        <v>12</v>
      </c>
      <c r="C696" t="s">
        <v>6</v>
      </c>
    </row>
    <row r="697" spans="1:3" x14ac:dyDescent="0.25">
      <c r="A697" t="s">
        <v>722</v>
      </c>
      <c r="B697" t="s">
        <v>12</v>
      </c>
      <c r="C697" t="s">
        <v>6</v>
      </c>
    </row>
    <row r="698" spans="1:3" x14ac:dyDescent="0.25">
      <c r="A698" t="s">
        <v>723</v>
      </c>
      <c r="B698" t="s">
        <v>12</v>
      </c>
      <c r="C698" t="s">
        <v>5</v>
      </c>
    </row>
    <row r="699" spans="1:3" x14ac:dyDescent="0.25">
      <c r="A699" t="s">
        <v>724</v>
      </c>
      <c r="B699" t="s">
        <v>19</v>
      </c>
      <c r="C699" t="s">
        <v>5</v>
      </c>
    </row>
    <row r="700" spans="1:3" x14ac:dyDescent="0.25">
      <c r="A700" t="s">
        <v>725</v>
      </c>
      <c r="B700" t="s">
        <v>12</v>
      </c>
      <c r="C700" t="s">
        <v>5</v>
      </c>
    </row>
    <row r="701" spans="1:3" x14ac:dyDescent="0.25">
      <c r="A701" t="s">
        <v>726</v>
      </c>
      <c r="B701" t="s">
        <v>12</v>
      </c>
      <c r="C701" t="s">
        <v>4</v>
      </c>
    </row>
    <row r="702" spans="1:3" x14ac:dyDescent="0.25">
      <c r="A702" t="s">
        <v>727</v>
      </c>
      <c r="B702" t="s">
        <v>19</v>
      </c>
      <c r="C702" t="s">
        <v>3</v>
      </c>
    </row>
    <row r="703" spans="1:3" x14ac:dyDescent="0.25">
      <c r="A703" t="s">
        <v>728</v>
      </c>
      <c r="B703" t="s">
        <v>12</v>
      </c>
      <c r="C703" t="s">
        <v>6</v>
      </c>
    </row>
    <row r="704" spans="1:3" x14ac:dyDescent="0.25">
      <c r="A704" t="s">
        <v>729</v>
      </c>
      <c r="B704" t="s">
        <v>12</v>
      </c>
      <c r="C704" t="s">
        <v>3</v>
      </c>
    </row>
    <row r="705" spans="1:3" x14ac:dyDescent="0.25">
      <c r="A705" t="s">
        <v>730</v>
      </c>
      <c r="B705" t="s">
        <v>12</v>
      </c>
      <c r="C705" t="s">
        <v>3</v>
      </c>
    </row>
    <row r="706" spans="1:3" x14ac:dyDescent="0.25">
      <c r="A706" t="s">
        <v>731</v>
      </c>
      <c r="B706" t="s">
        <v>19</v>
      </c>
      <c r="C706" t="s">
        <v>6</v>
      </c>
    </row>
    <row r="707" spans="1:3" x14ac:dyDescent="0.25">
      <c r="A707" t="s">
        <v>732</v>
      </c>
      <c r="B707" t="s">
        <v>12</v>
      </c>
      <c r="C707" t="s">
        <v>5</v>
      </c>
    </row>
    <row r="708" spans="1:3" x14ac:dyDescent="0.25">
      <c r="A708" t="s">
        <v>733</v>
      </c>
      <c r="B708" t="s">
        <v>19</v>
      </c>
      <c r="C708" t="s">
        <v>6</v>
      </c>
    </row>
    <row r="709" spans="1:3" x14ac:dyDescent="0.25">
      <c r="A709" t="s">
        <v>734</v>
      </c>
      <c r="B709" t="s">
        <v>12</v>
      </c>
      <c r="C709" t="s">
        <v>5</v>
      </c>
    </row>
    <row r="710" spans="1:3" x14ac:dyDescent="0.25">
      <c r="A710" t="s">
        <v>735</v>
      </c>
      <c r="B710" t="s">
        <v>19</v>
      </c>
      <c r="C710" t="s">
        <v>4</v>
      </c>
    </row>
    <row r="711" spans="1:3" x14ac:dyDescent="0.25">
      <c r="A711" t="s">
        <v>736</v>
      </c>
      <c r="B711" t="s">
        <v>19</v>
      </c>
      <c r="C711" t="s">
        <v>6</v>
      </c>
    </row>
    <row r="712" spans="1:3" x14ac:dyDescent="0.25">
      <c r="A712" t="s">
        <v>737</v>
      </c>
      <c r="B712" t="s">
        <v>12</v>
      </c>
      <c r="C712" t="s">
        <v>4</v>
      </c>
    </row>
    <row r="713" spans="1:3" x14ac:dyDescent="0.25">
      <c r="A713" t="s">
        <v>738</v>
      </c>
      <c r="B713" t="s">
        <v>19</v>
      </c>
      <c r="C713" t="s">
        <v>5</v>
      </c>
    </row>
    <row r="714" spans="1:3" x14ac:dyDescent="0.25">
      <c r="A714" t="s">
        <v>739</v>
      </c>
      <c r="B714" t="s">
        <v>12</v>
      </c>
      <c r="C714" t="s">
        <v>6</v>
      </c>
    </row>
    <row r="715" spans="1:3" x14ac:dyDescent="0.25">
      <c r="A715" t="s">
        <v>740</v>
      </c>
      <c r="B715" t="s">
        <v>12</v>
      </c>
      <c r="C715" t="s">
        <v>3</v>
      </c>
    </row>
    <row r="716" spans="1:3" x14ac:dyDescent="0.25">
      <c r="A716" t="s">
        <v>741</v>
      </c>
      <c r="B716" t="s">
        <v>12</v>
      </c>
      <c r="C716" t="s">
        <v>6</v>
      </c>
    </row>
    <row r="717" spans="1:3" x14ac:dyDescent="0.25">
      <c r="A717" t="s">
        <v>742</v>
      </c>
      <c r="B717" t="s">
        <v>12</v>
      </c>
      <c r="C717" t="s">
        <v>5</v>
      </c>
    </row>
    <row r="718" spans="1:3" x14ac:dyDescent="0.25">
      <c r="A718" t="s">
        <v>743</v>
      </c>
      <c r="B718" t="s">
        <v>12</v>
      </c>
      <c r="C718" t="s">
        <v>3</v>
      </c>
    </row>
    <row r="719" spans="1:3" x14ac:dyDescent="0.25">
      <c r="A719" t="s">
        <v>744</v>
      </c>
      <c r="B719" t="s">
        <v>12</v>
      </c>
      <c r="C719" t="s">
        <v>3</v>
      </c>
    </row>
    <row r="720" spans="1:3" x14ac:dyDescent="0.25">
      <c r="A720" t="s">
        <v>745</v>
      </c>
      <c r="B720" t="s">
        <v>23</v>
      </c>
      <c r="C720" t="s">
        <v>5</v>
      </c>
    </row>
    <row r="721" spans="1:3" x14ac:dyDescent="0.25">
      <c r="A721" t="s">
        <v>746</v>
      </c>
      <c r="B721" t="s">
        <v>12</v>
      </c>
      <c r="C721" t="s">
        <v>7</v>
      </c>
    </row>
    <row r="722" spans="1:3" x14ac:dyDescent="0.25">
      <c r="A722" t="s">
        <v>747</v>
      </c>
      <c r="B722" t="s">
        <v>12</v>
      </c>
      <c r="C722" t="s">
        <v>4</v>
      </c>
    </row>
    <row r="723" spans="1:3" x14ac:dyDescent="0.25">
      <c r="A723" t="s">
        <v>748</v>
      </c>
      <c r="B723" t="s">
        <v>19</v>
      </c>
      <c r="C723" t="s">
        <v>6</v>
      </c>
    </row>
    <row r="724" spans="1:3" x14ac:dyDescent="0.25">
      <c r="A724" t="s">
        <v>749</v>
      </c>
      <c r="B724" t="s">
        <v>19</v>
      </c>
      <c r="C724" t="s">
        <v>6</v>
      </c>
    </row>
    <row r="725" spans="1:3" x14ac:dyDescent="0.25">
      <c r="A725" t="s">
        <v>750</v>
      </c>
      <c r="B725" t="s">
        <v>12</v>
      </c>
      <c r="C725" t="s">
        <v>6</v>
      </c>
    </row>
    <row r="726" spans="1:3" x14ac:dyDescent="0.25">
      <c r="A726" t="s">
        <v>751</v>
      </c>
      <c r="B726" t="s">
        <v>12</v>
      </c>
      <c r="C726" t="s">
        <v>3</v>
      </c>
    </row>
    <row r="727" spans="1:3" x14ac:dyDescent="0.25">
      <c r="A727" t="s">
        <v>752</v>
      </c>
      <c r="B727" t="s">
        <v>19</v>
      </c>
      <c r="C727" t="s">
        <v>4</v>
      </c>
    </row>
    <row r="728" spans="1:3" x14ac:dyDescent="0.25">
      <c r="A728" t="s">
        <v>753</v>
      </c>
      <c r="B728" t="s">
        <v>12</v>
      </c>
      <c r="C728" t="s">
        <v>6</v>
      </c>
    </row>
    <row r="729" spans="1:3" x14ac:dyDescent="0.25">
      <c r="A729" t="s">
        <v>754</v>
      </c>
      <c r="B729" t="s">
        <v>19</v>
      </c>
      <c r="C729" t="s">
        <v>4</v>
      </c>
    </row>
    <row r="730" spans="1:3" x14ac:dyDescent="0.25">
      <c r="A730" t="s">
        <v>755</v>
      </c>
      <c r="B730" t="s">
        <v>12</v>
      </c>
      <c r="C730" t="s">
        <v>5</v>
      </c>
    </row>
    <row r="731" spans="1:3" x14ac:dyDescent="0.25">
      <c r="A731" t="s">
        <v>756</v>
      </c>
      <c r="B731" t="s">
        <v>12</v>
      </c>
      <c r="C731" t="s">
        <v>7</v>
      </c>
    </row>
    <row r="732" spans="1:3" x14ac:dyDescent="0.25">
      <c r="A732" t="s">
        <v>757</v>
      </c>
      <c r="B732" t="s">
        <v>12</v>
      </c>
      <c r="C732" t="s">
        <v>5</v>
      </c>
    </row>
    <row r="733" spans="1:3" x14ac:dyDescent="0.25">
      <c r="A733" t="s">
        <v>758</v>
      </c>
      <c r="B733" t="s">
        <v>12</v>
      </c>
      <c r="C733" t="s">
        <v>6</v>
      </c>
    </row>
    <row r="734" spans="1:3" x14ac:dyDescent="0.25">
      <c r="A734" t="s">
        <v>759</v>
      </c>
      <c r="B734" t="s">
        <v>12</v>
      </c>
      <c r="C734" t="s">
        <v>3</v>
      </c>
    </row>
    <row r="735" spans="1:3" x14ac:dyDescent="0.25">
      <c r="A735" t="s">
        <v>760</v>
      </c>
      <c r="B735" t="s">
        <v>12</v>
      </c>
      <c r="C735" t="s">
        <v>4</v>
      </c>
    </row>
    <row r="736" spans="1:3" x14ac:dyDescent="0.25">
      <c r="A736" t="s">
        <v>761</v>
      </c>
      <c r="B736" t="s">
        <v>12</v>
      </c>
      <c r="C736" t="s">
        <v>6</v>
      </c>
    </row>
    <row r="737" spans="1:3" x14ac:dyDescent="0.25">
      <c r="A737" t="s">
        <v>762</v>
      </c>
      <c r="B737" t="s">
        <v>12</v>
      </c>
      <c r="C737" t="s">
        <v>5</v>
      </c>
    </row>
    <row r="738" spans="1:3" x14ac:dyDescent="0.25">
      <c r="A738" t="s">
        <v>763</v>
      </c>
      <c r="B738" t="s">
        <v>19</v>
      </c>
      <c r="C738" t="s">
        <v>3</v>
      </c>
    </row>
    <row r="739" spans="1:3" x14ac:dyDescent="0.25">
      <c r="A739" t="s">
        <v>764</v>
      </c>
      <c r="B739" t="s">
        <v>12</v>
      </c>
      <c r="C739" t="s">
        <v>6</v>
      </c>
    </row>
    <row r="740" spans="1:3" x14ac:dyDescent="0.25">
      <c r="A740" t="s">
        <v>765</v>
      </c>
      <c r="B740" t="s">
        <v>19</v>
      </c>
      <c r="C740" t="s">
        <v>4</v>
      </c>
    </row>
    <row r="741" spans="1:3" x14ac:dyDescent="0.25">
      <c r="A741" t="s">
        <v>766</v>
      </c>
      <c r="B741" t="s">
        <v>12</v>
      </c>
      <c r="C741" t="s">
        <v>5</v>
      </c>
    </row>
    <row r="742" spans="1:3" x14ac:dyDescent="0.25">
      <c r="A742" t="s">
        <v>767</v>
      </c>
      <c r="B742" t="s">
        <v>19</v>
      </c>
      <c r="C742" t="s">
        <v>3</v>
      </c>
    </row>
    <row r="743" spans="1:3" x14ac:dyDescent="0.25">
      <c r="A743" t="s">
        <v>768</v>
      </c>
      <c r="B743" t="s">
        <v>19</v>
      </c>
      <c r="C743" t="s">
        <v>4</v>
      </c>
    </row>
    <row r="744" spans="1:3" x14ac:dyDescent="0.25">
      <c r="A744" t="s">
        <v>769</v>
      </c>
      <c r="B744" t="s">
        <v>12</v>
      </c>
      <c r="C744" t="s">
        <v>3</v>
      </c>
    </row>
    <row r="745" spans="1:3" x14ac:dyDescent="0.25">
      <c r="A745" t="s">
        <v>770</v>
      </c>
      <c r="B745" t="s">
        <v>19</v>
      </c>
      <c r="C745" t="s">
        <v>4</v>
      </c>
    </row>
    <row r="746" spans="1:3" x14ac:dyDescent="0.25">
      <c r="A746" t="s">
        <v>771</v>
      </c>
      <c r="B746" t="s">
        <v>19</v>
      </c>
      <c r="C746" t="s">
        <v>6</v>
      </c>
    </row>
    <row r="747" spans="1:3" x14ac:dyDescent="0.25">
      <c r="A747" t="s">
        <v>772</v>
      </c>
      <c r="B747" t="s">
        <v>19</v>
      </c>
      <c r="C747" t="s">
        <v>7</v>
      </c>
    </row>
    <row r="748" spans="1:3" x14ac:dyDescent="0.25">
      <c r="A748" t="s">
        <v>773</v>
      </c>
      <c r="B748" t="s">
        <v>12</v>
      </c>
      <c r="C748" t="s">
        <v>5</v>
      </c>
    </row>
    <row r="749" spans="1:3" x14ac:dyDescent="0.25">
      <c r="A749" t="s">
        <v>774</v>
      </c>
      <c r="B749" t="s">
        <v>19</v>
      </c>
      <c r="C749" t="s">
        <v>5</v>
      </c>
    </row>
    <row r="750" spans="1:3" x14ac:dyDescent="0.25">
      <c r="A750" t="s">
        <v>775</v>
      </c>
      <c r="B750" t="s">
        <v>12</v>
      </c>
      <c r="C750" t="s">
        <v>5</v>
      </c>
    </row>
    <row r="751" spans="1:3" x14ac:dyDescent="0.25">
      <c r="A751" t="s">
        <v>776</v>
      </c>
      <c r="B751" t="s">
        <v>12</v>
      </c>
      <c r="C751" t="s">
        <v>4</v>
      </c>
    </row>
    <row r="752" spans="1:3" x14ac:dyDescent="0.25">
      <c r="A752" t="s">
        <v>777</v>
      </c>
      <c r="B752" t="s">
        <v>12</v>
      </c>
      <c r="C752" t="s">
        <v>3</v>
      </c>
    </row>
    <row r="753" spans="1:3" x14ac:dyDescent="0.25">
      <c r="A753" t="s">
        <v>778</v>
      </c>
      <c r="B753" t="s">
        <v>12</v>
      </c>
      <c r="C753" t="s">
        <v>6</v>
      </c>
    </row>
    <row r="754" spans="1:3" x14ac:dyDescent="0.25">
      <c r="A754" t="s">
        <v>779</v>
      </c>
      <c r="B754" t="s">
        <v>19</v>
      </c>
      <c r="C754" t="s">
        <v>3</v>
      </c>
    </row>
    <row r="755" spans="1:3" x14ac:dyDescent="0.25">
      <c r="A755" t="s">
        <v>780</v>
      </c>
      <c r="B755" t="s">
        <v>12</v>
      </c>
      <c r="C755" t="s">
        <v>7</v>
      </c>
    </row>
    <row r="756" spans="1:3" x14ac:dyDescent="0.25">
      <c r="A756" t="s">
        <v>781</v>
      </c>
      <c r="B756" t="s">
        <v>19</v>
      </c>
      <c r="C756" t="s">
        <v>6</v>
      </c>
    </row>
    <row r="757" spans="1:3" x14ac:dyDescent="0.25">
      <c r="A757" t="s">
        <v>782</v>
      </c>
      <c r="B757" t="s">
        <v>19</v>
      </c>
      <c r="C757" t="s">
        <v>7</v>
      </c>
    </row>
    <row r="758" spans="1:3" x14ac:dyDescent="0.25">
      <c r="A758" t="s">
        <v>783</v>
      </c>
      <c r="B758" t="s">
        <v>12</v>
      </c>
      <c r="C758" t="s">
        <v>3</v>
      </c>
    </row>
    <row r="759" spans="1:3" x14ac:dyDescent="0.25">
      <c r="A759" t="s">
        <v>784</v>
      </c>
      <c r="B759" t="s">
        <v>12</v>
      </c>
      <c r="C759" t="s">
        <v>6</v>
      </c>
    </row>
    <row r="760" spans="1:3" x14ac:dyDescent="0.25">
      <c r="A760" t="s">
        <v>785</v>
      </c>
      <c r="B760" t="s">
        <v>12</v>
      </c>
      <c r="C760" t="s">
        <v>6</v>
      </c>
    </row>
    <row r="761" spans="1:3" x14ac:dyDescent="0.25">
      <c r="A761" t="s">
        <v>786</v>
      </c>
      <c r="B761" t="s">
        <v>12</v>
      </c>
      <c r="C761" t="s">
        <v>3</v>
      </c>
    </row>
    <row r="762" spans="1:3" x14ac:dyDescent="0.25">
      <c r="A762" t="s">
        <v>787</v>
      </c>
      <c r="B762" t="s">
        <v>12</v>
      </c>
      <c r="C762" t="s">
        <v>6</v>
      </c>
    </row>
    <row r="763" spans="1:3" x14ac:dyDescent="0.25">
      <c r="A763" t="s">
        <v>788</v>
      </c>
      <c r="B763" t="s">
        <v>19</v>
      </c>
      <c r="C763" t="s">
        <v>5</v>
      </c>
    </row>
    <row r="764" spans="1:3" x14ac:dyDescent="0.25">
      <c r="A764" t="s">
        <v>789</v>
      </c>
      <c r="B764" t="s">
        <v>19</v>
      </c>
      <c r="C764" t="s">
        <v>6</v>
      </c>
    </row>
    <row r="765" spans="1:3" x14ac:dyDescent="0.25">
      <c r="A765" t="s">
        <v>790</v>
      </c>
      <c r="B765" t="s">
        <v>12</v>
      </c>
      <c r="C765" t="s">
        <v>5</v>
      </c>
    </row>
    <row r="766" spans="1:3" x14ac:dyDescent="0.25">
      <c r="A766" t="s">
        <v>791</v>
      </c>
      <c r="B766" t="s">
        <v>12</v>
      </c>
      <c r="C766" t="s">
        <v>3</v>
      </c>
    </row>
    <row r="767" spans="1:3" x14ac:dyDescent="0.25">
      <c r="A767" t="s">
        <v>792</v>
      </c>
      <c r="B767" t="s">
        <v>19</v>
      </c>
      <c r="C767" t="s">
        <v>4</v>
      </c>
    </row>
    <row r="768" spans="1:3" x14ac:dyDescent="0.25">
      <c r="A768" t="s">
        <v>793</v>
      </c>
      <c r="B768" t="s">
        <v>12</v>
      </c>
      <c r="C768" t="s">
        <v>4</v>
      </c>
    </row>
    <row r="769" spans="1:3" x14ac:dyDescent="0.25">
      <c r="A769" t="s">
        <v>794</v>
      </c>
      <c r="B769" t="s">
        <v>12</v>
      </c>
      <c r="C769" t="s">
        <v>7</v>
      </c>
    </row>
    <row r="770" spans="1:3" x14ac:dyDescent="0.25">
      <c r="A770" t="s">
        <v>795</v>
      </c>
      <c r="B770" t="s">
        <v>12</v>
      </c>
      <c r="C770" t="s">
        <v>4</v>
      </c>
    </row>
    <row r="771" spans="1:3" x14ac:dyDescent="0.25">
      <c r="A771" t="s">
        <v>796</v>
      </c>
      <c r="B771" t="s">
        <v>12</v>
      </c>
      <c r="C771" t="s">
        <v>7</v>
      </c>
    </row>
    <row r="772" spans="1:3" x14ac:dyDescent="0.25">
      <c r="A772" t="s">
        <v>797</v>
      </c>
      <c r="B772" t="s">
        <v>19</v>
      </c>
      <c r="C772" t="s">
        <v>5</v>
      </c>
    </row>
    <row r="773" spans="1:3" x14ac:dyDescent="0.25">
      <c r="A773" t="s">
        <v>798</v>
      </c>
      <c r="B773" t="s">
        <v>12</v>
      </c>
      <c r="C773" t="s">
        <v>7</v>
      </c>
    </row>
    <row r="774" spans="1:3" x14ac:dyDescent="0.25">
      <c r="A774" t="s">
        <v>799</v>
      </c>
      <c r="B774" t="s">
        <v>12</v>
      </c>
      <c r="C774" t="s">
        <v>4</v>
      </c>
    </row>
    <row r="775" spans="1:3" x14ac:dyDescent="0.25">
      <c r="A775" t="s">
        <v>800</v>
      </c>
      <c r="B775" t="s">
        <v>12</v>
      </c>
      <c r="C775" t="s">
        <v>3</v>
      </c>
    </row>
    <row r="776" spans="1:3" x14ac:dyDescent="0.25">
      <c r="A776" t="s">
        <v>801</v>
      </c>
      <c r="B776" t="s">
        <v>19</v>
      </c>
      <c r="C776" t="s">
        <v>4</v>
      </c>
    </row>
    <row r="777" spans="1:3" x14ac:dyDescent="0.25">
      <c r="A777" t="s">
        <v>802</v>
      </c>
      <c r="B777" t="s">
        <v>19</v>
      </c>
      <c r="C777" t="s">
        <v>6</v>
      </c>
    </row>
    <row r="778" spans="1:3" x14ac:dyDescent="0.25">
      <c r="A778" t="s">
        <v>803</v>
      </c>
      <c r="B778" t="s">
        <v>12</v>
      </c>
      <c r="C778" t="s">
        <v>7</v>
      </c>
    </row>
    <row r="779" spans="1:3" x14ac:dyDescent="0.25">
      <c r="A779" t="s">
        <v>804</v>
      </c>
      <c r="B779" t="s">
        <v>12</v>
      </c>
      <c r="C779" t="s">
        <v>4</v>
      </c>
    </row>
    <row r="780" spans="1:3" x14ac:dyDescent="0.25">
      <c r="A780" t="s">
        <v>805</v>
      </c>
      <c r="B780" t="s">
        <v>19</v>
      </c>
      <c r="C780" t="s">
        <v>3</v>
      </c>
    </row>
    <row r="781" spans="1:3" x14ac:dyDescent="0.25">
      <c r="A781" t="s">
        <v>806</v>
      </c>
      <c r="B781" t="s">
        <v>12</v>
      </c>
      <c r="C781" t="s">
        <v>6</v>
      </c>
    </row>
    <row r="782" spans="1:3" x14ac:dyDescent="0.25">
      <c r="A782" t="s">
        <v>807</v>
      </c>
      <c r="B782" t="s">
        <v>12</v>
      </c>
      <c r="C782" t="s">
        <v>3</v>
      </c>
    </row>
    <row r="783" spans="1:3" x14ac:dyDescent="0.25">
      <c r="A783" t="s">
        <v>808</v>
      </c>
      <c r="B783" t="s">
        <v>12</v>
      </c>
      <c r="C783" t="s">
        <v>6</v>
      </c>
    </row>
    <row r="784" spans="1:3" x14ac:dyDescent="0.25">
      <c r="A784" t="s">
        <v>809</v>
      </c>
      <c r="B784" t="s">
        <v>19</v>
      </c>
      <c r="C784" t="s">
        <v>7</v>
      </c>
    </row>
    <row r="785" spans="1:3" x14ac:dyDescent="0.25">
      <c r="A785" t="s">
        <v>810</v>
      </c>
      <c r="B785" t="s">
        <v>12</v>
      </c>
      <c r="C785" t="s">
        <v>6</v>
      </c>
    </row>
    <row r="786" spans="1:3" x14ac:dyDescent="0.25">
      <c r="A786" t="s">
        <v>811</v>
      </c>
      <c r="B786" t="s">
        <v>12</v>
      </c>
      <c r="C786" t="s">
        <v>7</v>
      </c>
    </row>
    <row r="787" spans="1:3" x14ac:dyDescent="0.25">
      <c r="A787" t="s">
        <v>812</v>
      </c>
      <c r="B787" t="s">
        <v>12</v>
      </c>
      <c r="C787" t="s">
        <v>5</v>
      </c>
    </row>
    <row r="788" spans="1:3" x14ac:dyDescent="0.25">
      <c r="A788" t="s">
        <v>813</v>
      </c>
      <c r="B788" t="s">
        <v>12</v>
      </c>
      <c r="C788" t="s">
        <v>4</v>
      </c>
    </row>
    <row r="789" spans="1:3" x14ac:dyDescent="0.25">
      <c r="A789" t="s">
        <v>814</v>
      </c>
      <c r="B789" t="s">
        <v>19</v>
      </c>
      <c r="C789" t="s">
        <v>6</v>
      </c>
    </row>
    <row r="790" spans="1:3" x14ac:dyDescent="0.25">
      <c r="A790" t="s">
        <v>815</v>
      </c>
      <c r="B790" t="s">
        <v>19</v>
      </c>
      <c r="C790" t="s">
        <v>6</v>
      </c>
    </row>
    <row r="791" spans="1:3" x14ac:dyDescent="0.25">
      <c r="A791" t="s">
        <v>816</v>
      </c>
      <c r="B791" t="s">
        <v>19</v>
      </c>
      <c r="C791" t="s">
        <v>7</v>
      </c>
    </row>
    <row r="792" spans="1:3" x14ac:dyDescent="0.25">
      <c r="A792" t="s">
        <v>817</v>
      </c>
      <c r="B792" t="s">
        <v>12</v>
      </c>
      <c r="C792" t="s">
        <v>5</v>
      </c>
    </row>
    <row r="793" spans="1:3" x14ac:dyDescent="0.25">
      <c r="A793" t="s">
        <v>818</v>
      </c>
      <c r="B793" t="s">
        <v>12</v>
      </c>
      <c r="C793" t="s">
        <v>4</v>
      </c>
    </row>
    <row r="794" spans="1:3" x14ac:dyDescent="0.25">
      <c r="A794" t="s">
        <v>819</v>
      </c>
      <c r="B794" t="s">
        <v>19</v>
      </c>
      <c r="C794" t="s">
        <v>7</v>
      </c>
    </row>
    <row r="795" spans="1:3" x14ac:dyDescent="0.25">
      <c r="A795" t="s">
        <v>820</v>
      </c>
      <c r="B795" t="s">
        <v>12</v>
      </c>
      <c r="C795" t="s">
        <v>3</v>
      </c>
    </row>
    <row r="796" spans="1:3" x14ac:dyDescent="0.25">
      <c r="A796" t="s">
        <v>821</v>
      </c>
      <c r="B796" t="s">
        <v>19</v>
      </c>
      <c r="C796" t="s">
        <v>6</v>
      </c>
    </row>
    <row r="797" spans="1:3" x14ac:dyDescent="0.25">
      <c r="A797" t="s">
        <v>822</v>
      </c>
      <c r="B797" t="s">
        <v>12</v>
      </c>
      <c r="C797" t="s">
        <v>5</v>
      </c>
    </row>
    <row r="798" spans="1:3" x14ac:dyDescent="0.25">
      <c r="A798" t="s">
        <v>823</v>
      </c>
      <c r="B798" t="s">
        <v>12</v>
      </c>
      <c r="C798" t="s">
        <v>4</v>
      </c>
    </row>
    <row r="799" spans="1:3" x14ac:dyDescent="0.25">
      <c r="A799" t="s">
        <v>824</v>
      </c>
      <c r="B799" t="s">
        <v>12</v>
      </c>
      <c r="C799" t="s">
        <v>5</v>
      </c>
    </row>
    <row r="800" spans="1:3" x14ac:dyDescent="0.25">
      <c r="A800" t="s">
        <v>825</v>
      </c>
      <c r="B800" t="s">
        <v>12</v>
      </c>
      <c r="C800" t="s">
        <v>4</v>
      </c>
    </row>
    <row r="801" spans="1:3" x14ac:dyDescent="0.25">
      <c r="A801" t="s">
        <v>826</v>
      </c>
      <c r="B801" t="s">
        <v>12</v>
      </c>
      <c r="C801" t="s">
        <v>6</v>
      </c>
    </row>
    <row r="802" spans="1:3" x14ac:dyDescent="0.25">
      <c r="A802" t="s">
        <v>827</v>
      </c>
      <c r="B802" t="s">
        <v>12</v>
      </c>
      <c r="C802" t="s">
        <v>3</v>
      </c>
    </row>
    <row r="803" spans="1:3" x14ac:dyDescent="0.25">
      <c r="A803" t="s">
        <v>828</v>
      </c>
      <c r="B803" t="s">
        <v>12</v>
      </c>
      <c r="C803" t="s">
        <v>6</v>
      </c>
    </row>
    <row r="804" spans="1:3" x14ac:dyDescent="0.25">
      <c r="A804" t="s">
        <v>829</v>
      </c>
      <c r="B804" t="s">
        <v>12</v>
      </c>
      <c r="C804" t="s">
        <v>3</v>
      </c>
    </row>
    <row r="805" spans="1:3" x14ac:dyDescent="0.25">
      <c r="A805" t="s">
        <v>830</v>
      </c>
      <c r="B805" t="s">
        <v>12</v>
      </c>
      <c r="C805" t="s">
        <v>5</v>
      </c>
    </row>
    <row r="806" spans="1:3" x14ac:dyDescent="0.25">
      <c r="A806" t="s">
        <v>831</v>
      </c>
      <c r="B806" t="s">
        <v>12</v>
      </c>
      <c r="C806" t="s">
        <v>6</v>
      </c>
    </row>
    <row r="807" spans="1:3" x14ac:dyDescent="0.25">
      <c r="A807" t="s">
        <v>832</v>
      </c>
      <c r="B807" t="s">
        <v>19</v>
      </c>
      <c r="C807" t="s">
        <v>7</v>
      </c>
    </row>
    <row r="808" spans="1:3" x14ac:dyDescent="0.25">
      <c r="A808" t="s">
        <v>833</v>
      </c>
      <c r="B808" t="s">
        <v>19</v>
      </c>
      <c r="C808" t="s">
        <v>4</v>
      </c>
    </row>
    <row r="809" spans="1:3" x14ac:dyDescent="0.25">
      <c r="A809" t="s">
        <v>834</v>
      </c>
      <c r="B809" t="s">
        <v>12</v>
      </c>
      <c r="C809" t="s">
        <v>3</v>
      </c>
    </row>
    <row r="810" spans="1:3" x14ac:dyDescent="0.25">
      <c r="A810" t="s">
        <v>835</v>
      </c>
      <c r="B810" t="s">
        <v>12</v>
      </c>
      <c r="C810" t="s">
        <v>5</v>
      </c>
    </row>
    <row r="811" spans="1:3" x14ac:dyDescent="0.25">
      <c r="A811" t="s">
        <v>836</v>
      </c>
      <c r="B811" t="s">
        <v>12</v>
      </c>
      <c r="C811" t="s">
        <v>4</v>
      </c>
    </row>
    <row r="812" spans="1:3" x14ac:dyDescent="0.25">
      <c r="A812" t="s">
        <v>837</v>
      </c>
      <c r="B812" t="s">
        <v>12</v>
      </c>
      <c r="C812" t="s">
        <v>6</v>
      </c>
    </row>
    <row r="813" spans="1:3" x14ac:dyDescent="0.25">
      <c r="A813" t="s">
        <v>838</v>
      </c>
      <c r="B813" t="s">
        <v>19</v>
      </c>
      <c r="C813" t="s">
        <v>6</v>
      </c>
    </row>
    <row r="814" spans="1:3" x14ac:dyDescent="0.25">
      <c r="A814" t="s">
        <v>839</v>
      </c>
      <c r="B814" t="s">
        <v>12</v>
      </c>
      <c r="C814" t="s">
        <v>3</v>
      </c>
    </row>
    <row r="815" spans="1:3" x14ac:dyDescent="0.25">
      <c r="A815" t="s">
        <v>840</v>
      </c>
      <c r="B815" t="s">
        <v>12</v>
      </c>
      <c r="C815" t="s">
        <v>4</v>
      </c>
    </row>
    <row r="816" spans="1:3" x14ac:dyDescent="0.25">
      <c r="A816" t="s">
        <v>841</v>
      </c>
      <c r="B816" t="s">
        <v>19</v>
      </c>
      <c r="C816" t="s">
        <v>5</v>
      </c>
    </row>
    <row r="817" spans="1:3" x14ac:dyDescent="0.25">
      <c r="A817" t="s">
        <v>842</v>
      </c>
      <c r="B817" t="s">
        <v>19</v>
      </c>
      <c r="C817" t="s">
        <v>5</v>
      </c>
    </row>
    <row r="818" spans="1:3" x14ac:dyDescent="0.25">
      <c r="A818" t="s">
        <v>843</v>
      </c>
      <c r="B818" t="s">
        <v>12</v>
      </c>
      <c r="C818" t="s">
        <v>3</v>
      </c>
    </row>
    <row r="819" spans="1:3" x14ac:dyDescent="0.25">
      <c r="A819" t="s">
        <v>844</v>
      </c>
      <c r="B819" t="s">
        <v>12</v>
      </c>
      <c r="C819" t="s">
        <v>6</v>
      </c>
    </row>
    <row r="820" spans="1:3" x14ac:dyDescent="0.25">
      <c r="A820" t="s">
        <v>845</v>
      </c>
      <c r="B820" t="s">
        <v>19</v>
      </c>
      <c r="C820" t="s">
        <v>5</v>
      </c>
    </row>
    <row r="821" spans="1:3" x14ac:dyDescent="0.25">
      <c r="A821" t="s">
        <v>846</v>
      </c>
      <c r="B821" t="s">
        <v>12</v>
      </c>
      <c r="C821" t="s">
        <v>3</v>
      </c>
    </row>
    <row r="822" spans="1:3" x14ac:dyDescent="0.25">
      <c r="A822" t="s">
        <v>847</v>
      </c>
      <c r="B822" t="s">
        <v>12</v>
      </c>
      <c r="C822" t="s">
        <v>4</v>
      </c>
    </row>
    <row r="823" spans="1:3" x14ac:dyDescent="0.25">
      <c r="A823" t="s">
        <v>848</v>
      </c>
      <c r="B823" t="s">
        <v>12</v>
      </c>
      <c r="C823" t="s">
        <v>5</v>
      </c>
    </row>
    <row r="824" spans="1:3" x14ac:dyDescent="0.25">
      <c r="A824" t="s">
        <v>849</v>
      </c>
      <c r="B824" t="s">
        <v>19</v>
      </c>
      <c r="C824" t="s">
        <v>3</v>
      </c>
    </row>
    <row r="825" spans="1:3" x14ac:dyDescent="0.25">
      <c r="A825" t="s">
        <v>850</v>
      </c>
      <c r="B825" t="s">
        <v>19</v>
      </c>
      <c r="C825" t="s">
        <v>6</v>
      </c>
    </row>
    <row r="826" spans="1:3" x14ac:dyDescent="0.25">
      <c r="A826" t="s">
        <v>851</v>
      </c>
      <c r="B826" t="s">
        <v>19</v>
      </c>
      <c r="C826" t="s">
        <v>7</v>
      </c>
    </row>
    <row r="827" spans="1:3" x14ac:dyDescent="0.25">
      <c r="A827" t="s">
        <v>852</v>
      </c>
      <c r="B827" t="s">
        <v>12</v>
      </c>
      <c r="C827" t="s">
        <v>6</v>
      </c>
    </row>
    <row r="828" spans="1:3" x14ac:dyDescent="0.25">
      <c r="A828" t="s">
        <v>853</v>
      </c>
      <c r="B828" t="s">
        <v>12</v>
      </c>
      <c r="C828" t="s">
        <v>5</v>
      </c>
    </row>
    <row r="829" spans="1:3" x14ac:dyDescent="0.25">
      <c r="A829" t="s">
        <v>854</v>
      </c>
      <c r="B829" t="s">
        <v>19</v>
      </c>
      <c r="C829" t="s">
        <v>6</v>
      </c>
    </row>
    <row r="830" spans="1:3" x14ac:dyDescent="0.25">
      <c r="A830" t="s">
        <v>855</v>
      </c>
      <c r="B830" t="s">
        <v>12</v>
      </c>
      <c r="C830" t="s">
        <v>5</v>
      </c>
    </row>
    <row r="831" spans="1:3" x14ac:dyDescent="0.25">
      <c r="A831" t="s">
        <v>856</v>
      </c>
      <c r="B831" t="s">
        <v>19</v>
      </c>
      <c r="C831" t="s">
        <v>6</v>
      </c>
    </row>
    <row r="832" spans="1:3" x14ac:dyDescent="0.25">
      <c r="A832" t="s">
        <v>857</v>
      </c>
      <c r="B832" t="s">
        <v>19</v>
      </c>
      <c r="C832" t="s">
        <v>5</v>
      </c>
    </row>
    <row r="833" spans="1:3" x14ac:dyDescent="0.25">
      <c r="A833" t="s">
        <v>858</v>
      </c>
      <c r="B833" t="s">
        <v>12</v>
      </c>
      <c r="C833" t="s">
        <v>7</v>
      </c>
    </row>
    <row r="834" spans="1:3" x14ac:dyDescent="0.25">
      <c r="A834" t="s">
        <v>859</v>
      </c>
      <c r="B834" t="s">
        <v>12</v>
      </c>
      <c r="C834" t="s">
        <v>4</v>
      </c>
    </row>
    <row r="835" spans="1:3" x14ac:dyDescent="0.25">
      <c r="A835" t="s">
        <v>860</v>
      </c>
      <c r="B835" t="s">
        <v>19</v>
      </c>
      <c r="C835" t="s">
        <v>5</v>
      </c>
    </row>
    <row r="836" spans="1:3" x14ac:dyDescent="0.25">
      <c r="A836" t="s">
        <v>861</v>
      </c>
      <c r="B836" t="s">
        <v>12</v>
      </c>
      <c r="C836" t="s">
        <v>6</v>
      </c>
    </row>
    <row r="837" spans="1:3" x14ac:dyDescent="0.25">
      <c r="A837" t="s">
        <v>862</v>
      </c>
      <c r="B837" t="s">
        <v>12</v>
      </c>
      <c r="C837" t="s">
        <v>5</v>
      </c>
    </row>
    <row r="838" spans="1:3" x14ac:dyDescent="0.25">
      <c r="A838" t="s">
        <v>863</v>
      </c>
      <c r="B838" t="s">
        <v>12</v>
      </c>
      <c r="C838" t="s">
        <v>6</v>
      </c>
    </row>
    <row r="839" spans="1:3" x14ac:dyDescent="0.25">
      <c r="A839" t="s">
        <v>864</v>
      </c>
      <c r="B839" t="s">
        <v>12</v>
      </c>
      <c r="C839" t="s">
        <v>5</v>
      </c>
    </row>
    <row r="840" spans="1:3" x14ac:dyDescent="0.25">
      <c r="A840" t="s">
        <v>865</v>
      </c>
      <c r="B840" t="s">
        <v>12</v>
      </c>
      <c r="C840" t="s">
        <v>7</v>
      </c>
    </row>
    <row r="841" spans="1:3" x14ac:dyDescent="0.25">
      <c r="A841" t="s">
        <v>866</v>
      </c>
      <c r="B841" t="s">
        <v>12</v>
      </c>
      <c r="C841" t="s">
        <v>3</v>
      </c>
    </row>
    <row r="842" spans="1:3" x14ac:dyDescent="0.25">
      <c r="A842" t="s">
        <v>867</v>
      </c>
      <c r="B842" t="s">
        <v>19</v>
      </c>
      <c r="C842" t="s">
        <v>7</v>
      </c>
    </row>
    <row r="843" spans="1:3" x14ac:dyDescent="0.25">
      <c r="A843" t="s">
        <v>868</v>
      </c>
      <c r="B843" t="s">
        <v>19</v>
      </c>
      <c r="C843" t="s">
        <v>5</v>
      </c>
    </row>
    <row r="844" spans="1:3" x14ac:dyDescent="0.25">
      <c r="A844" t="s">
        <v>869</v>
      </c>
      <c r="B844" t="s">
        <v>12</v>
      </c>
      <c r="C844" t="s">
        <v>4</v>
      </c>
    </row>
    <row r="845" spans="1:3" x14ac:dyDescent="0.25">
      <c r="A845" t="s">
        <v>870</v>
      </c>
      <c r="B845" t="s">
        <v>19</v>
      </c>
      <c r="C845" t="s">
        <v>7</v>
      </c>
    </row>
    <row r="846" spans="1:3" x14ac:dyDescent="0.25">
      <c r="A846" t="s">
        <v>871</v>
      </c>
      <c r="B846" t="s">
        <v>12</v>
      </c>
      <c r="C846" t="s">
        <v>7</v>
      </c>
    </row>
    <row r="847" spans="1:3" x14ac:dyDescent="0.25">
      <c r="A847" t="s">
        <v>872</v>
      </c>
      <c r="B847" t="s">
        <v>12</v>
      </c>
      <c r="C847" t="s">
        <v>5</v>
      </c>
    </row>
    <row r="848" spans="1:3" x14ac:dyDescent="0.25">
      <c r="A848" t="s">
        <v>873</v>
      </c>
      <c r="B848" t="s">
        <v>12</v>
      </c>
      <c r="C848" t="s">
        <v>5</v>
      </c>
    </row>
    <row r="849" spans="1:3" x14ac:dyDescent="0.25">
      <c r="A849" t="s">
        <v>874</v>
      </c>
      <c r="B849" t="s">
        <v>12</v>
      </c>
      <c r="C849" t="s">
        <v>5</v>
      </c>
    </row>
    <row r="850" spans="1:3" x14ac:dyDescent="0.25">
      <c r="A850" t="s">
        <v>875</v>
      </c>
      <c r="B850" t="s">
        <v>12</v>
      </c>
      <c r="C850" t="s">
        <v>6</v>
      </c>
    </row>
    <row r="851" spans="1:3" x14ac:dyDescent="0.25">
      <c r="A851" t="s">
        <v>876</v>
      </c>
      <c r="B851" t="s">
        <v>12</v>
      </c>
      <c r="C851" t="s">
        <v>6</v>
      </c>
    </row>
    <row r="852" spans="1:3" x14ac:dyDescent="0.25">
      <c r="A852" t="s">
        <v>877</v>
      </c>
      <c r="B852" t="s">
        <v>12</v>
      </c>
      <c r="C852" t="s">
        <v>6</v>
      </c>
    </row>
    <row r="853" spans="1:3" x14ac:dyDescent="0.25">
      <c r="A853" t="s">
        <v>878</v>
      </c>
      <c r="B853" t="s">
        <v>19</v>
      </c>
      <c r="C853" t="s">
        <v>5</v>
      </c>
    </row>
    <row r="854" spans="1:3" x14ac:dyDescent="0.25">
      <c r="A854" t="s">
        <v>879</v>
      </c>
      <c r="B854" t="s">
        <v>12</v>
      </c>
      <c r="C854" t="s">
        <v>3</v>
      </c>
    </row>
    <row r="855" spans="1:3" x14ac:dyDescent="0.25">
      <c r="A855" t="s">
        <v>880</v>
      </c>
      <c r="B855" t="s">
        <v>12</v>
      </c>
      <c r="C855" t="s">
        <v>6</v>
      </c>
    </row>
    <row r="856" spans="1:3" x14ac:dyDescent="0.25">
      <c r="A856" t="s">
        <v>881</v>
      </c>
      <c r="B856" t="s">
        <v>12</v>
      </c>
      <c r="C856" t="s">
        <v>5</v>
      </c>
    </row>
    <row r="857" spans="1:3" x14ac:dyDescent="0.25">
      <c r="A857" t="s">
        <v>882</v>
      </c>
      <c r="B857" t="s">
        <v>19</v>
      </c>
      <c r="C857" t="s">
        <v>6</v>
      </c>
    </row>
    <row r="858" spans="1:3" x14ac:dyDescent="0.25">
      <c r="A858" t="s">
        <v>883</v>
      </c>
      <c r="B858" t="s">
        <v>12</v>
      </c>
      <c r="C858" t="s">
        <v>4</v>
      </c>
    </row>
    <row r="859" spans="1:3" x14ac:dyDescent="0.25">
      <c r="A859" t="s">
        <v>884</v>
      </c>
      <c r="B859" t="s">
        <v>12</v>
      </c>
      <c r="C859" t="s">
        <v>6</v>
      </c>
    </row>
    <row r="860" spans="1:3" x14ac:dyDescent="0.25">
      <c r="A860" t="s">
        <v>885</v>
      </c>
      <c r="B860" t="s">
        <v>19</v>
      </c>
      <c r="C860" t="s">
        <v>6</v>
      </c>
    </row>
    <row r="861" spans="1:3" x14ac:dyDescent="0.25">
      <c r="A861" t="s">
        <v>886</v>
      </c>
      <c r="B861" t="s">
        <v>12</v>
      </c>
      <c r="C861" t="s">
        <v>6</v>
      </c>
    </row>
    <row r="862" spans="1:3" x14ac:dyDescent="0.25">
      <c r="A862" t="s">
        <v>887</v>
      </c>
      <c r="B862" t="s">
        <v>12</v>
      </c>
      <c r="C862" t="s">
        <v>3</v>
      </c>
    </row>
    <row r="863" spans="1:3" x14ac:dyDescent="0.25">
      <c r="A863" t="s">
        <v>888</v>
      </c>
      <c r="B863" t="s">
        <v>19</v>
      </c>
      <c r="C863" t="s">
        <v>6</v>
      </c>
    </row>
    <row r="864" spans="1:3" x14ac:dyDescent="0.25">
      <c r="A864" t="s">
        <v>889</v>
      </c>
      <c r="B864" t="s">
        <v>12</v>
      </c>
      <c r="C864" t="s">
        <v>7</v>
      </c>
    </row>
    <row r="865" spans="1:3" x14ac:dyDescent="0.25">
      <c r="A865" t="s">
        <v>890</v>
      </c>
      <c r="B865" t="s">
        <v>12</v>
      </c>
      <c r="C865" t="s">
        <v>5</v>
      </c>
    </row>
    <row r="866" spans="1:3" x14ac:dyDescent="0.25">
      <c r="A866" t="s">
        <v>891</v>
      </c>
      <c r="B866" t="s">
        <v>19</v>
      </c>
      <c r="C866" t="s">
        <v>3</v>
      </c>
    </row>
    <row r="867" spans="1:3" x14ac:dyDescent="0.25">
      <c r="A867" t="s">
        <v>892</v>
      </c>
      <c r="B867" t="s">
        <v>19</v>
      </c>
      <c r="C867" t="s">
        <v>7</v>
      </c>
    </row>
    <row r="868" spans="1:3" x14ac:dyDescent="0.25">
      <c r="A868" t="s">
        <v>893</v>
      </c>
      <c r="B868" t="s">
        <v>12</v>
      </c>
      <c r="C868" t="s">
        <v>3</v>
      </c>
    </row>
    <row r="869" spans="1:3" x14ac:dyDescent="0.25">
      <c r="A869" t="s">
        <v>894</v>
      </c>
      <c r="B869" t="s">
        <v>12</v>
      </c>
      <c r="C869" t="s">
        <v>6</v>
      </c>
    </row>
    <row r="870" spans="1:3" x14ac:dyDescent="0.25">
      <c r="A870" t="s">
        <v>895</v>
      </c>
      <c r="B870" t="s">
        <v>12</v>
      </c>
      <c r="C870" t="s">
        <v>7</v>
      </c>
    </row>
    <row r="871" spans="1:3" x14ac:dyDescent="0.25">
      <c r="A871" t="s">
        <v>896</v>
      </c>
      <c r="B871" t="s">
        <v>12</v>
      </c>
      <c r="C871" t="s">
        <v>5</v>
      </c>
    </row>
    <row r="872" spans="1:3" x14ac:dyDescent="0.25">
      <c r="A872" t="s">
        <v>897</v>
      </c>
      <c r="B872" t="s">
        <v>12</v>
      </c>
      <c r="C872" t="s">
        <v>5</v>
      </c>
    </row>
    <row r="873" spans="1:3" x14ac:dyDescent="0.25">
      <c r="A873" t="s">
        <v>898</v>
      </c>
      <c r="B873" t="s">
        <v>19</v>
      </c>
      <c r="C873" t="s">
        <v>3</v>
      </c>
    </row>
    <row r="874" spans="1:3" x14ac:dyDescent="0.25">
      <c r="A874" t="s">
        <v>899</v>
      </c>
      <c r="B874" t="s">
        <v>19</v>
      </c>
      <c r="C874" t="s">
        <v>7</v>
      </c>
    </row>
    <row r="875" spans="1:3" x14ac:dyDescent="0.25">
      <c r="A875" t="s">
        <v>900</v>
      </c>
      <c r="B875" t="s">
        <v>12</v>
      </c>
      <c r="C875" t="s">
        <v>3</v>
      </c>
    </row>
    <row r="876" spans="1:3" x14ac:dyDescent="0.25">
      <c r="A876" t="s">
        <v>901</v>
      </c>
      <c r="B876" t="s">
        <v>12</v>
      </c>
      <c r="C876" t="s">
        <v>3</v>
      </c>
    </row>
    <row r="877" spans="1:3" x14ac:dyDescent="0.25">
      <c r="A877" t="s">
        <v>902</v>
      </c>
      <c r="B877" t="s">
        <v>12</v>
      </c>
      <c r="C877" t="s">
        <v>5</v>
      </c>
    </row>
    <row r="878" spans="1:3" x14ac:dyDescent="0.25">
      <c r="A878" t="s">
        <v>903</v>
      </c>
      <c r="B878" t="s">
        <v>12</v>
      </c>
      <c r="C878" t="s">
        <v>6</v>
      </c>
    </row>
    <row r="879" spans="1:3" x14ac:dyDescent="0.25">
      <c r="A879" t="s">
        <v>904</v>
      </c>
      <c r="B879" t="s">
        <v>12</v>
      </c>
      <c r="C879" t="s">
        <v>6</v>
      </c>
    </row>
    <row r="880" spans="1:3" x14ac:dyDescent="0.25">
      <c r="A880" t="s">
        <v>905</v>
      </c>
      <c r="B880" t="s">
        <v>12</v>
      </c>
      <c r="C880" t="s">
        <v>5</v>
      </c>
    </row>
    <row r="881" spans="1:3" x14ac:dyDescent="0.25">
      <c r="A881" t="s">
        <v>906</v>
      </c>
      <c r="B881" t="s">
        <v>12</v>
      </c>
      <c r="C881" t="s">
        <v>4</v>
      </c>
    </row>
    <row r="882" spans="1:3" x14ac:dyDescent="0.25">
      <c r="A882" t="s">
        <v>907</v>
      </c>
      <c r="B882" t="s">
        <v>12</v>
      </c>
      <c r="C882" t="s">
        <v>5</v>
      </c>
    </row>
    <row r="883" spans="1:3" x14ac:dyDescent="0.25">
      <c r="A883" t="s">
        <v>908</v>
      </c>
      <c r="B883" t="s">
        <v>12</v>
      </c>
      <c r="C883" t="s">
        <v>5</v>
      </c>
    </row>
    <row r="884" spans="1:3" x14ac:dyDescent="0.25">
      <c r="A884" t="s">
        <v>909</v>
      </c>
      <c r="B884" t="s">
        <v>12</v>
      </c>
      <c r="C884" t="s">
        <v>4</v>
      </c>
    </row>
    <row r="885" spans="1:3" x14ac:dyDescent="0.25">
      <c r="A885" t="s">
        <v>910</v>
      </c>
      <c r="B885" t="s">
        <v>12</v>
      </c>
      <c r="C885" t="s">
        <v>7</v>
      </c>
    </row>
    <row r="886" spans="1:3" x14ac:dyDescent="0.25">
      <c r="A886" t="s">
        <v>911</v>
      </c>
      <c r="B886" t="s">
        <v>19</v>
      </c>
      <c r="C886" t="s">
        <v>6</v>
      </c>
    </row>
    <row r="887" spans="1:3" x14ac:dyDescent="0.25">
      <c r="A887" t="s">
        <v>912</v>
      </c>
      <c r="B887" t="s">
        <v>12</v>
      </c>
      <c r="C887" t="s">
        <v>6</v>
      </c>
    </row>
    <row r="888" spans="1:3" x14ac:dyDescent="0.25">
      <c r="A888" t="s">
        <v>913</v>
      </c>
      <c r="B888" t="s">
        <v>19</v>
      </c>
      <c r="C888" t="s">
        <v>6</v>
      </c>
    </row>
    <row r="889" spans="1:3" x14ac:dyDescent="0.25">
      <c r="A889" t="s">
        <v>914</v>
      </c>
      <c r="B889" t="s">
        <v>19</v>
      </c>
      <c r="C889" t="s">
        <v>5</v>
      </c>
    </row>
    <row r="890" spans="1:3" x14ac:dyDescent="0.25">
      <c r="A890" t="s">
        <v>915</v>
      </c>
      <c r="B890" t="s">
        <v>19</v>
      </c>
      <c r="C890" t="s">
        <v>4</v>
      </c>
    </row>
    <row r="891" spans="1:3" x14ac:dyDescent="0.25">
      <c r="A891" t="s">
        <v>916</v>
      </c>
      <c r="B891" t="s">
        <v>19</v>
      </c>
      <c r="C891" t="s">
        <v>7</v>
      </c>
    </row>
    <row r="892" spans="1:3" x14ac:dyDescent="0.25">
      <c r="A892" t="s">
        <v>917</v>
      </c>
      <c r="B892" t="s">
        <v>12</v>
      </c>
      <c r="C892" t="s">
        <v>7</v>
      </c>
    </row>
    <row r="893" spans="1:3" x14ac:dyDescent="0.25">
      <c r="A893" t="s">
        <v>918</v>
      </c>
      <c r="B893" t="s">
        <v>12</v>
      </c>
      <c r="C893" t="s">
        <v>5</v>
      </c>
    </row>
    <row r="894" spans="1:3" x14ac:dyDescent="0.25">
      <c r="A894" t="s">
        <v>919</v>
      </c>
      <c r="B894" t="s">
        <v>12</v>
      </c>
      <c r="C894" t="s">
        <v>3</v>
      </c>
    </row>
    <row r="895" spans="1:3" x14ac:dyDescent="0.25">
      <c r="A895" t="s">
        <v>920</v>
      </c>
      <c r="B895" t="s">
        <v>19</v>
      </c>
      <c r="C895" t="s">
        <v>3</v>
      </c>
    </row>
    <row r="896" spans="1:3" x14ac:dyDescent="0.25">
      <c r="A896" t="s">
        <v>921</v>
      </c>
      <c r="B896" t="s">
        <v>19</v>
      </c>
      <c r="C896" t="s">
        <v>5</v>
      </c>
    </row>
    <row r="897" spans="1:3" x14ac:dyDescent="0.25">
      <c r="A897" t="s">
        <v>922</v>
      </c>
      <c r="B897" t="s">
        <v>19</v>
      </c>
      <c r="C897" t="s">
        <v>7</v>
      </c>
    </row>
    <row r="898" spans="1:3" x14ac:dyDescent="0.25">
      <c r="A898" t="s">
        <v>923</v>
      </c>
      <c r="B898" t="s">
        <v>19</v>
      </c>
      <c r="C898" t="s">
        <v>6</v>
      </c>
    </row>
    <row r="899" spans="1:3" x14ac:dyDescent="0.25">
      <c r="A899" t="s">
        <v>924</v>
      </c>
      <c r="B899" t="s">
        <v>12</v>
      </c>
      <c r="C899" t="s">
        <v>5</v>
      </c>
    </row>
    <row r="900" spans="1:3" x14ac:dyDescent="0.25">
      <c r="A900" t="s">
        <v>925</v>
      </c>
      <c r="B900" t="s">
        <v>19</v>
      </c>
      <c r="C900" t="s">
        <v>5</v>
      </c>
    </row>
    <row r="901" spans="1:3" x14ac:dyDescent="0.25">
      <c r="A901" t="s">
        <v>926</v>
      </c>
      <c r="B901" t="s">
        <v>12</v>
      </c>
      <c r="C901" t="s">
        <v>5</v>
      </c>
    </row>
    <row r="902" spans="1:3" x14ac:dyDescent="0.25">
      <c r="A902" t="s">
        <v>927</v>
      </c>
      <c r="B902" t="s">
        <v>19</v>
      </c>
      <c r="C902" t="s">
        <v>5</v>
      </c>
    </row>
    <row r="903" spans="1:3" x14ac:dyDescent="0.25">
      <c r="A903" t="s">
        <v>928</v>
      </c>
      <c r="B903" t="s">
        <v>12</v>
      </c>
      <c r="C903" t="s">
        <v>4</v>
      </c>
    </row>
    <row r="904" spans="1:3" x14ac:dyDescent="0.25">
      <c r="A904" t="s">
        <v>929</v>
      </c>
      <c r="B904" t="s">
        <v>12</v>
      </c>
      <c r="C904" t="s">
        <v>3</v>
      </c>
    </row>
    <row r="905" spans="1:3" x14ac:dyDescent="0.25">
      <c r="A905" t="s">
        <v>930</v>
      </c>
      <c r="B905" t="s">
        <v>12</v>
      </c>
      <c r="C905" t="s">
        <v>3</v>
      </c>
    </row>
    <row r="906" spans="1:3" x14ac:dyDescent="0.25">
      <c r="A906" t="s">
        <v>931</v>
      </c>
      <c r="B906" t="s">
        <v>12</v>
      </c>
      <c r="C906" t="s">
        <v>5</v>
      </c>
    </row>
    <row r="907" spans="1:3" x14ac:dyDescent="0.25">
      <c r="A907" t="s">
        <v>932</v>
      </c>
      <c r="B907" t="s">
        <v>19</v>
      </c>
      <c r="C907" t="s">
        <v>5</v>
      </c>
    </row>
    <row r="908" spans="1:3" x14ac:dyDescent="0.25">
      <c r="A908" t="s">
        <v>933</v>
      </c>
      <c r="B908" t="s">
        <v>19</v>
      </c>
      <c r="C908" t="s">
        <v>3</v>
      </c>
    </row>
    <row r="909" spans="1:3" x14ac:dyDescent="0.25">
      <c r="A909" t="s">
        <v>934</v>
      </c>
      <c r="B909" t="s">
        <v>12</v>
      </c>
      <c r="C909" t="s">
        <v>3</v>
      </c>
    </row>
    <row r="910" spans="1:3" x14ac:dyDescent="0.25">
      <c r="A910" t="s">
        <v>935</v>
      </c>
      <c r="B910" t="s">
        <v>12</v>
      </c>
      <c r="C910" t="s">
        <v>6</v>
      </c>
    </row>
    <row r="911" spans="1:3" x14ac:dyDescent="0.25">
      <c r="A911" t="s">
        <v>936</v>
      </c>
      <c r="B911" t="s">
        <v>12</v>
      </c>
      <c r="C911" t="s">
        <v>3</v>
      </c>
    </row>
    <row r="912" spans="1:3" x14ac:dyDescent="0.25">
      <c r="A912" t="s">
        <v>937</v>
      </c>
      <c r="B912" t="s">
        <v>19</v>
      </c>
      <c r="C912" t="s">
        <v>7</v>
      </c>
    </row>
    <row r="913" spans="1:3" x14ac:dyDescent="0.25">
      <c r="A913" t="s">
        <v>938</v>
      </c>
      <c r="B913" t="s">
        <v>12</v>
      </c>
      <c r="C913" t="s">
        <v>6</v>
      </c>
    </row>
    <row r="914" spans="1:3" x14ac:dyDescent="0.25">
      <c r="A914" t="s">
        <v>939</v>
      </c>
      <c r="B914" t="s">
        <v>12</v>
      </c>
      <c r="C914" t="s">
        <v>6</v>
      </c>
    </row>
    <row r="915" spans="1:3" x14ac:dyDescent="0.25">
      <c r="A915" t="s">
        <v>940</v>
      </c>
      <c r="B915" t="s">
        <v>12</v>
      </c>
      <c r="C915" t="s">
        <v>6</v>
      </c>
    </row>
    <row r="916" spans="1:3" x14ac:dyDescent="0.25">
      <c r="A916" t="s">
        <v>941</v>
      </c>
      <c r="B916" t="s">
        <v>12</v>
      </c>
      <c r="C916" t="s">
        <v>4</v>
      </c>
    </row>
    <row r="917" spans="1:3" x14ac:dyDescent="0.25">
      <c r="A917" t="s">
        <v>942</v>
      </c>
      <c r="B917" t="s">
        <v>12</v>
      </c>
      <c r="C917" t="s">
        <v>6</v>
      </c>
    </row>
    <row r="918" spans="1:3" x14ac:dyDescent="0.25">
      <c r="A918" t="s">
        <v>943</v>
      </c>
      <c r="B918" t="s">
        <v>12</v>
      </c>
      <c r="C918" t="s">
        <v>5</v>
      </c>
    </row>
    <row r="919" spans="1:3" x14ac:dyDescent="0.25">
      <c r="A919" t="s">
        <v>944</v>
      </c>
      <c r="B919" t="s">
        <v>12</v>
      </c>
      <c r="C919" t="s">
        <v>4</v>
      </c>
    </row>
    <row r="920" spans="1:3" x14ac:dyDescent="0.25">
      <c r="A920" t="s">
        <v>945</v>
      </c>
      <c r="B920" t="s">
        <v>12</v>
      </c>
      <c r="C920" t="s">
        <v>3</v>
      </c>
    </row>
    <row r="921" spans="1:3" x14ac:dyDescent="0.25">
      <c r="A921" t="s">
        <v>946</v>
      </c>
      <c r="B921" t="s">
        <v>19</v>
      </c>
      <c r="C921" t="s">
        <v>6</v>
      </c>
    </row>
    <row r="922" spans="1:3" x14ac:dyDescent="0.25">
      <c r="A922" t="s">
        <v>947</v>
      </c>
      <c r="B922" t="s">
        <v>12</v>
      </c>
      <c r="C922" t="s">
        <v>6</v>
      </c>
    </row>
    <row r="923" spans="1:3" x14ac:dyDescent="0.25">
      <c r="A923" t="s">
        <v>948</v>
      </c>
      <c r="B923" t="s">
        <v>19</v>
      </c>
      <c r="C923" t="s">
        <v>5</v>
      </c>
    </row>
    <row r="924" spans="1:3" x14ac:dyDescent="0.25">
      <c r="A924" t="s">
        <v>949</v>
      </c>
      <c r="B924" t="s">
        <v>19</v>
      </c>
      <c r="C924" t="s">
        <v>3</v>
      </c>
    </row>
    <row r="925" spans="1:3" x14ac:dyDescent="0.25">
      <c r="A925" t="s">
        <v>950</v>
      </c>
      <c r="B925" t="s">
        <v>19</v>
      </c>
      <c r="C925" t="s">
        <v>3</v>
      </c>
    </row>
    <row r="926" spans="1:3" x14ac:dyDescent="0.25">
      <c r="A926" t="s">
        <v>951</v>
      </c>
      <c r="B926" t="s">
        <v>19</v>
      </c>
      <c r="C926" t="s">
        <v>6</v>
      </c>
    </row>
    <row r="927" spans="1:3" x14ac:dyDescent="0.25">
      <c r="A927" t="s">
        <v>952</v>
      </c>
      <c r="B927" t="s">
        <v>19</v>
      </c>
      <c r="C927" t="s">
        <v>4</v>
      </c>
    </row>
    <row r="928" spans="1:3" x14ac:dyDescent="0.25">
      <c r="A928" t="s">
        <v>953</v>
      </c>
      <c r="B928" t="s">
        <v>12</v>
      </c>
      <c r="C928" t="s">
        <v>5</v>
      </c>
    </row>
    <row r="929" spans="1:3" x14ac:dyDescent="0.25">
      <c r="A929" t="s">
        <v>954</v>
      </c>
      <c r="B929" t="s">
        <v>19</v>
      </c>
      <c r="C929" t="s">
        <v>4</v>
      </c>
    </row>
    <row r="930" spans="1:3" x14ac:dyDescent="0.25">
      <c r="A930" t="s">
        <v>955</v>
      </c>
      <c r="B930" t="s">
        <v>12</v>
      </c>
      <c r="C930" t="s">
        <v>6</v>
      </c>
    </row>
    <row r="931" spans="1:3" x14ac:dyDescent="0.25">
      <c r="A931" t="s">
        <v>956</v>
      </c>
      <c r="B931" t="s">
        <v>12</v>
      </c>
      <c r="C931" t="s">
        <v>3</v>
      </c>
    </row>
    <row r="932" spans="1:3" x14ac:dyDescent="0.25">
      <c r="A932" t="s">
        <v>957</v>
      </c>
      <c r="B932" t="s">
        <v>12</v>
      </c>
      <c r="C932" t="s">
        <v>6</v>
      </c>
    </row>
    <row r="933" spans="1:3" x14ac:dyDescent="0.25">
      <c r="A933" t="s">
        <v>958</v>
      </c>
      <c r="B933" t="s">
        <v>12</v>
      </c>
      <c r="C933" t="s">
        <v>3</v>
      </c>
    </row>
    <row r="934" spans="1:3" x14ac:dyDescent="0.25">
      <c r="A934" t="s">
        <v>959</v>
      </c>
      <c r="B934" t="s">
        <v>12</v>
      </c>
      <c r="C934" t="s">
        <v>5</v>
      </c>
    </row>
    <row r="935" spans="1:3" x14ac:dyDescent="0.25">
      <c r="A935" t="s">
        <v>960</v>
      </c>
      <c r="B935" t="s">
        <v>12</v>
      </c>
      <c r="C935" t="s">
        <v>6</v>
      </c>
    </row>
    <row r="936" spans="1:3" x14ac:dyDescent="0.25">
      <c r="A936" t="s">
        <v>961</v>
      </c>
      <c r="B936" t="s">
        <v>19</v>
      </c>
      <c r="C936" t="s">
        <v>7</v>
      </c>
    </row>
    <row r="937" spans="1:3" x14ac:dyDescent="0.25">
      <c r="A937" t="s">
        <v>962</v>
      </c>
      <c r="B937" t="s">
        <v>12</v>
      </c>
      <c r="C937" t="s">
        <v>5</v>
      </c>
    </row>
    <row r="938" spans="1:3" x14ac:dyDescent="0.25">
      <c r="A938" t="s">
        <v>963</v>
      </c>
      <c r="B938" t="s">
        <v>12</v>
      </c>
      <c r="C938" t="s">
        <v>7</v>
      </c>
    </row>
    <row r="939" spans="1:3" x14ac:dyDescent="0.25">
      <c r="A939" t="s">
        <v>964</v>
      </c>
      <c r="B939" t="s">
        <v>12</v>
      </c>
      <c r="C939" t="s">
        <v>7</v>
      </c>
    </row>
    <row r="940" spans="1:3" x14ac:dyDescent="0.25">
      <c r="A940" t="s">
        <v>965</v>
      </c>
      <c r="B940" t="s">
        <v>12</v>
      </c>
      <c r="C940" t="s">
        <v>6</v>
      </c>
    </row>
    <row r="941" spans="1:3" x14ac:dyDescent="0.25">
      <c r="A941" t="s">
        <v>966</v>
      </c>
      <c r="B941" t="s">
        <v>19</v>
      </c>
      <c r="C941" t="s">
        <v>7</v>
      </c>
    </row>
    <row r="942" spans="1:3" x14ac:dyDescent="0.25">
      <c r="A942" t="s">
        <v>967</v>
      </c>
      <c r="B942" t="s">
        <v>12</v>
      </c>
      <c r="C942" t="s">
        <v>5</v>
      </c>
    </row>
    <row r="943" spans="1:3" x14ac:dyDescent="0.25">
      <c r="A943" t="s">
        <v>968</v>
      </c>
      <c r="B943" t="s">
        <v>12</v>
      </c>
      <c r="C943" t="s">
        <v>3</v>
      </c>
    </row>
    <row r="944" spans="1:3" x14ac:dyDescent="0.25">
      <c r="A944" t="s">
        <v>969</v>
      </c>
      <c r="B944" t="s">
        <v>12</v>
      </c>
      <c r="C944" t="s">
        <v>5</v>
      </c>
    </row>
    <row r="945" spans="1:3" x14ac:dyDescent="0.25">
      <c r="A945" t="s">
        <v>970</v>
      </c>
      <c r="B945" t="s">
        <v>19</v>
      </c>
      <c r="C945" t="s">
        <v>3</v>
      </c>
    </row>
    <row r="946" spans="1:3" x14ac:dyDescent="0.25">
      <c r="A946" t="s">
        <v>971</v>
      </c>
      <c r="B946" t="s">
        <v>12</v>
      </c>
      <c r="C946" t="s">
        <v>6</v>
      </c>
    </row>
    <row r="947" spans="1:3" x14ac:dyDescent="0.25">
      <c r="A947" t="s">
        <v>972</v>
      </c>
      <c r="B947" t="s">
        <v>12</v>
      </c>
      <c r="C947" t="s">
        <v>5</v>
      </c>
    </row>
    <row r="948" spans="1:3" x14ac:dyDescent="0.25">
      <c r="A948" t="s">
        <v>973</v>
      </c>
      <c r="B948" t="s">
        <v>12</v>
      </c>
      <c r="C948" t="s">
        <v>5</v>
      </c>
    </row>
    <row r="949" spans="1:3" x14ac:dyDescent="0.25">
      <c r="A949" t="s">
        <v>974</v>
      </c>
      <c r="B949" t="s">
        <v>12</v>
      </c>
      <c r="C949" t="s">
        <v>6</v>
      </c>
    </row>
    <row r="950" spans="1:3" x14ac:dyDescent="0.25">
      <c r="A950" t="s">
        <v>975</v>
      </c>
      <c r="B950" t="s">
        <v>12</v>
      </c>
      <c r="C950" t="s">
        <v>3</v>
      </c>
    </row>
    <row r="951" spans="1:3" x14ac:dyDescent="0.25">
      <c r="A951" t="s">
        <v>976</v>
      </c>
      <c r="B951" t="s">
        <v>19</v>
      </c>
      <c r="C951" t="s">
        <v>5</v>
      </c>
    </row>
    <row r="952" spans="1:3" x14ac:dyDescent="0.25">
      <c r="A952" t="s">
        <v>977</v>
      </c>
      <c r="B952" t="s">
        <v>12</v>
      </c>
      <c r="C952" t="s">
        <v>6</v>
      </c>
    </row>
    <row r="953" spans="1:3" x14ac:dyDescent="0.25">
      <c r="A953" t="s">
        <v>978</v>
      </c>
      <c r="B953" t="s">
        <v>12</v>
      </c>
      <c r="C953" t="s">
        <v>4</v>
      </c>
    </row>
    <row r="954" spans="1:3" x14ac:dyDescent="0.25">
      <c r="A954" t="s">
        <v>979</v>
      </c>
      <c r="B954" t="s">
        <v>19</v>
      </c>
      <c r="C954" t="s">
        <v>3</v>
      </c>
    </row>
    <row r="955" spans="1:3" x14ac:dyDescent="0.25">
      <c r="A955" t="s">
        <v>980</v>
      </c>
      <c r="B955" t="s">
        <v>12</v>
      </c>
      <c r="C955" t="s">
        <v>3</v>
      </c>
    </row>
    <row r="956" spans="1:3" x14ac:dyDescent="0.25">
      <c r="A956" t="s">
        <v>981</v>
      </c>
      <c r="B956" t="s">
        <v>19</v>
      </c>
      <c r="C956" t="s">
        <v>6</v>
      </c>
    </row>
    <row r="957" spans="1:3" x14ac:dyDescent="0.25">
      <c r="A957" t="s">
        <v>982</v>
      </c>
      <c r="B957" t="s">
        <v>19</v>
      </c>
      <c r="C957" t="s">
        <v>6</v>
      </c>
    </row>
    <row r="958" spans="1:3" x14ac:dyDescent="0.25">
      <c r="A958" t="s">
        <v>983</v>
      </c>
      <c r="B958" t="s">
        <v>19</v>
      </c>
      <c r="C958" t="s">
        <v>5</v>
      </c>
    </row>
    <row r="959" spans="1:3" x14ac:dyDescent="0.25">
      <c r="A959" t="s">
        <v>984</v>
      </c>
      <c r="B959" t="s">
        <v>19</v>
      </c>
      <c r="C959" t="s">
        <v>6</v>
      </c>
    </row>
    <row r="960" spans="1:3" x14ac:dyDescent="0.25">
      <c r="A960" t="s">
        <v>985</v>
      </c>
      <c r="B960" t="s">
        <v>12</v>
      </c>
      <c r="C960" t="s">
        <v>6</v>
      </c>
    </row>
    <row r="961" spans="1:3" x14ac:dyDescent="0.25">
      <c r="A961" t="s">
        <v>986</v>
      </c>
      <c r="B961" t="s">
        <v>12</v>
      </c>
      <c r="C961" t="s">
        <v>6</v>
      </c>
    </row>
    <row r="962" spans="1:3" x14ac:dyDescent="0.25">
      <c r="A962" t="s">
        <v>987</v>
      </c>
      <c r="B962" t="s">
        <v>19</v>
      </c>
      <c r="C962" t="s">
        <v>5</v>
      </c>
    </row>
    <row r="963" spans="1:3" x14ac:dyDescent="0.25">
      <c r="A963" t="s">
        <v>988</v>
      </c>
      <c r="B963" t="s">
        <v>12</v>
      </c>
      <c r="C963" t="s">
        <v>6</v>
      </c>
    </row>
    <row r="964" spans="1:3" x14ac:dyDescent="0.25">
      <c r="A964" t="s">
        <v>989</v>
      </c>
      <c r="B964" t="s">
        <v>19</v>
      </c>
      <c r="C964" t="s">
        <v>7</v>
      </c>
    </row>
    <row r="965" spans="1:3" x14ac:dyDescent="0.25">
      <c r="A965" t="s">
        <v>990</v>
      </c>
      <c r="B965" t="s">
        <v>19</v>
      </c>
      <c r="C965" t="s">
        <v>4</v>
      </c>
    </row>
    <row r="966" spans="1:3" x14ac:dyDescent="0.25">
      <c r="A966" t="s">
        <v>991</v>
      </c>
      <c r="B966" t="s">
        <v>12</v>
      </c>
      <c r="C966" t="s">
        <v>5</v>
      </c>
    </row>
    <row r="967" spans="1:3" x14ac:dyDescent="0.25">
      <c r="A967" t="s">
        <v>992</v>
      </c>
      <c r="B967" t="s">
        <v>19</v>
      </c>
      <c r="C967" t="s">
        <v>7</v>
      </c>
    </row>
    <row r="968" spans="1:3" x14ac:dyDescent="0.25">
      <c r="A968" t="s">
        <v>993</v>
      </c>
      <c r="B968" t="s">
        <v>12</v>
      </c>
      <c r="C968" t="s">
        <v>3</v>
      </c>
    </row>
    <row r="969" spans="1:3" x14ac:dyDescent="0.25">
      <c r="A969" t="s">
        <v>994</v>
      </c>
      <c r="B969" t="s">
        <v>12</v>
      </c>
      <c r="C969" t="s">
        <v>6</v>
      </c>
    </row>
    <row r="970" spans="1:3" x14ac:dyDescent="0.25">
      <c r="A970" t="s">
        <v>995</v>
      </c>
      <c r="B970" t="s">
        <v>19</v>
      </c>
      <c r="C970" t="s">
        <v>6</v>
      </c>
    </row>
    <row r="971" spans="1:3" x14ac:dyDescent="0.25">
      <c r="A971" t="s">
        <v>996</v>
      </c>
      <c r="B971" t="s">
        <v>12</v>
      </c>
      <c r="C971" t="s">
        <v>5</v>
      </c>
    </row>
    <row r="972" spans="1:3" x14ac:dyDescent="0.25">
      <c r="A972" t="s">
        <v>997</v>
      </c>
      <c r="B972" t="s">
        <v>12</v>
      </c>
      <c r="C972" t="s">
        <v>4</v>
      </c>
    </row>
    <row r="973" spans="1:3" x14ac:dyDescent="0.25">
      <c r="A973" t="s">
        <v>998</v>
      </c>
      <c r="B973" t="s">
        <v>19</v>
      </c>
      <c r="C973" t="s">
        <v>7</v>
      </c>
    </row>
    <row r="974" spans="1:3" x14ac:dyDescent="0.25">
      <c r="A974" t="s">
        <v>999</v>
      </c>
      <c r="B974" t="s">
        <v>19</v>
      </c>
      <c r="C974" t="s">
        <v>5</v>
      </c>
    </row>
    <row r="975" spans="1:3" x14ac:dyDescent="0.25">
      <c r="A975" t="s">
        <v>1000</v>
      </c>
      <c r="B975" t="s">
        <v>19</v>
      </c>
      <c r="C975" t="s">
        <v>4</v>
      </c>
    </row>
    <row r="976" spans="1:3" x14ac:dyDescent="0.25">
      <c r="A976" t="s">
        <v>1001</v>
      </c>
      <c r="B976" t="s">
        <v>12</v>
      </c>
      <c r="C976" t="s">
        <v>5</v>
      </c>
    </row>
    <row r="977" spans="1:3" x14ac:dyDescent="0.25">
      <c r="A977" t="s">
        <v>1002</v>
      </c>
      <c r="B977" t="s">
        <v>19</v>
      </c>
      <c r="C977" t="s">
        <v>7</v>
      </c>
    </row>
    <row r="978" spans="1:3" x14ac:dyDescent="0.25">
      <c r="A978" t="s">
        <v>1003</v>
      </c>
      <c r="B978" t="s">
        <v>12</v>
      </c>
      <c r="C978" t="s">
        <v>3</v>
      </c>
    </row>
    <row r="979" spans="1:3" x14ac:dyDescent="0.25">
      <c r="A979" t="s">
        <v>1004</v>
      </c>
      <c r="B979" t="s">
        <v>12</v>
      </c>
      <c r="C979" t="s">
        <v>6</v>
      </c>
    </row>
    <row r="980" spans="1:3" x14ac:dyDescent="0.25">
      <c r="A980" t="s">
        <v>1005</v>
      </c>
      <c r="B980" t="s">
        <v>19</v>
      </c>
      <c r="C980" t="s">
        <v>6</v>
      </c>
    </row>
    <row r="981" spans="1:3" x14ac:dyDescent="0.25">
      <c r="A981" t="s">
        <v>1006</v>
      </c>
      <c r="B981" t="s">
        <v>12</v>
      </c>
      <c r="C981" t="s">
        <v>7</v>
      </c>
    </row>
    <row r="982" spans="1:3" x14ac:dyDescent="0.25">
      <c r="A982" t="s">
        <v>1007</v>
      </c>
      <c r="B982" t="s">
        <v>19</v>
      </c>
      <c r="C982" t="s">
        <v>6</v>
      </c>
    </row>
    <row r="983" spans="1:3" x14ac:dyDescent="0.25">
      <c r="A983" t="s">
        <v>1008</v>
      </c>
      <c r="B983" t="s">
        <v>12</v>
      </c>
      <c r="C983" t="s">
        <v>7</v>
      </c>
    </row>
    <row r="984" spans="1:3" x14ac:dyDescent="0.25">
      <c r="A984" t="s">
        <v>1009</v>
      </c>
      <c r="B984" t="s">
        <v>12</v>
      </c>
      <c r="C984" t="s">
        <v>6</v>
      </c>
    </row>
    <row r="985" spans="1:3" x14ac:dyDescent="0.25">
      <c r="A985" t="s">
        <v>1010</v>
      </c>
      <c r="B985" t="s">
        <v>12</v>
      </c>
      <c r="C985" t="s">
        <v>4</v>
      </c>
    </row>
    <row r="986" spans="1:3" x14ac:dyDescent="0.25">
      <c r="A986" t="s">
        <v>1011</v>
      </c>
      <c r="B986" t="s">
        <v>19</v>
      </c>
      <c r="C986" t="s">
        <v>7</v>
      </c>
    </row>
    <row r="987" spans="1:3" x14ac:dyDescent="0.25">
      <c r="A987" t="s">
        <v>1012</v>
      </c>
      <c r="B987" t="s">
        <v>12</v>
      </c>
      <c r="C987" t="s">
        <v>6</v>
      </c>
    </row>
    <row r="988" spans="1:3" x14ac:dyDescent="0.25">
      <c r="A988" t="s">
        <v>1013</v>
      </c>
      <c r="B988" t="s">
        <v>12</v>
      </c>
      <c r="C988" t="s">
        <v>4</v>
      </c>
    </row>
    <row r="989" spans="1:3" x14ac:dyDescent="0.25">
      <c r="A989" t="s">
        <v>1014</v>
      </c>
      <c r="B989" t="s">
        <v>19</v>
      </c>
      <c r="C989" t="s">
        <v>5</v>
      </c>
    </row>
    <row r="990" spans="1:3" x14ac:dyDescent="0.25">
      <c r="A990" t="s">
        <v>1015</v>
      </c>
      <c r="B990" t="s">
        <v>12</v>
      </c>
      <c r="C990" t="s">
        <v>5</v>
      </c>
    </row>
    <row r="991" spans="1:3" x14ac:dyDescent="0.25">
      <c r="A991" t="s">
        <v>1016</v>
      </c>
      <c r="B991" t="s">
        <v>19</v>
      </c>
      <c r="C991" t="s">
        <v>3</v>
      </c>
    </row>
    <row r="992" spans="1:3" x14ac:dyDescent="0.25">
      <c r="A992" t="s">
        <v>1017</v>
      </c>
      <c r="B992" t="s">
        <v>19</v>
      </c>
      <c r="C992" t="s">
        <v>4</v>
      </c>
    </row>
    <row r="993" spans="1:3" x14ac:dyDescent="0.25">
      <c r="A993" t="s">
        <v>1018</v>
      </c>
      <c r="B993" t="s">
        <v>19</v>
      </c>
      <c r="C993" t="s">
        <v>4</v>
      </c>
    </row>
    <row r="994" spans="1:3" x14ac:dyDescent="0.25">
      <c r="A994" t="s">
        <v>1019</v>
      </c>
      <c r="B994" t="s">
        <v>12</v>
      </c>
      <c r="C994" t="s">
        <v>5</v>
      </c>
    </row>
    <row r="995" spans="1:3" x14ac:dyDescent="0.25">
      <c r="A995" t="s">
        <v>1020</v>
      </c>
      <c r="B995" t="s">
        <v>12</v>
      </c>
      <c r="C995" t="s">
        <v>3</v>
      </c>
    </row>
    <row r="996" spans="1:3" x14ac:dyDescent="0.25">
      <c r="A996" t="s">
        <v>1021</v>
      </c>
      <c r="B996" t="s">
        <v>12</v>
      </c>
      <c r="C996" t="s">
        <v>5</v>
      </c>
    </row>
    <row r="997" spans="1:3" x14ac:dyDescent="0.25">
      <c r="A997" t="s">
        <v>1022</v>
      </c>
      <c r="B997" t="s">
        <v>12</v>
      </c>
      <c r="C997" t="s">
        <v>4</v>
      </c>
    </row>
    <row r="998" spans="1:3" x14ac:dyDescent="0.25">
      <c r="A998" t="s">
        <v>1023</v>
      </c>
      <c r="B998" t="s">
        <v>12</v>
      </c>
      <c r="C998" t="s">
        <v>3</v>
      </c>
    </row>
    <row r="999" spans="1:3" x14ac:dyDescent="0.25">
      <c r="A999" t="s">
        <v>1024</v>
      </c>
      <c r="B999" t="s">
        <v>12</v>
      </c>
      <c r="C999" t="s">
        <v>7</v>
      </c>
    </row>
    <row r="1000" spans="1:3" x14ac:dyDescent="0.25">
      <c r="A1000" t="s">
        <v>1025</v>
      </c>
      <c r="B1000" t="s">
        <v>12</v>
      </c>
      <c r="C1000" t="s">
        <v>4</v>
      </c>
    </row>
    <row r="1001" spans="1:3" x14ac:dyDescent="0.25">
      <c r="A1001" t="s">
        <v>1026</v>
      </c>
      <c r="B1001" t="s">
        <v>19</v>
      </c>
      <c r="C1001" t="s">
        <v>6</v>
      </c>
    </row>
    <row r="1002" spans="1:3" x14ac:dyDescent="0.25">
      <c r="A1002" t="s">
        <v>1027</v>
      </c>
      <c r="B1002" t="s">
        <v>12</v>
      </c>
      <c r="C1002" t="s">
        <v>3</v>
      </c>
    </row>
    <row r="1003" spans="1:3" x14ac:dyDescent="0.25">
      <c r="A1003" t="s">
        <v>1028</v>
      </c>
      <c r="B1003" t="s">
        <v>12</v>
      </c>
      <c r="C1003" t="s">
        <v>4</v>
      </c>
    </row>
    <row r="1004" spans="1:3" x14ac:dyDescent="0.25">
      <c r="A1004" t="s">
        <v>1029</v>
      </c>
      <c r="B1004" t="s">
        <v>12</v>
      </c>
      <c r="C1004" t="s">
        <v>3</v>
      </c>
    </row>
    <row r="1005" spans="1:3" x14ac:dyDescent="0.25">
      <c r="A1005" t="s">
        <v>1030</v>
      </c>
      <c r="B1005" t="s">
        <v>19</v>
      </c>
      <c r="C1005" t="s">
        <v>5</v>
      </c>
    </row>
    <row r="1006" spans="1:3" x14ac:dyDescent="0.25">
      <c r="A1006" t="s">
        <v>1031</v>
      </c>
      <c r="B1006" t="s">
        <v>12</v>
      </c>
      <c r="C1006" t="s">
        <v>5</v>
      </c>
    </row>
    <row r="1007" spans="1:3" x14ac:dyDescent="0.25">
      <c r="A1007" t="s">
        <v>1032</v>
      </c>
      <c r="B1007" t="s">
        <v>12</v>
      </c>
      <c r="C1007" t="s">
        <v>3</v>
      </c>
    </row>
    <row r="1008" spans="1:3" x14ac:dyDescent="0.25">
      <c r="A1008" t="s">
        <v>1033</v>
      </c>
      <c r="B1008" t="s">
        <v>12</v>
      </c>
      <c r="C1008" t="s">
        <v>5</v>
      </c>
    </row>
    <row r="1009" spans="1:3" x14ac:dyDescent="0.25">
      <c r="A1009" t="s">
        <v>1034</v>
      </c>
      <c r="B1009" t="s">
        <v>12</v>
      </c>
      <c r="C1009" t="s">
        <v>3</v>
      </c>
    </row>
    <row r="1010" spans="1:3" x14ac:dyDescent="0.25">
      <c r="A1010" t="s">
        <v>1035</v>
      </c>
      <c r="B1010" t="s">
        <v>19</v>
      </c>
      <c r="C1010" t="s">
        <v>5</v>
      </c>
    </row>
    <row r="1011" spans="1:3" x14ac:dyDescent="0.25">
      <c r="A1011" t="s">
        <v>1036</v>
      </c>
      <c r="B1011" t="s">
        <v>12</v>
      </c>
      <c r="C1011" t="s">
        <v>5</v>
      </c>
    </row>
    <row r="1012" spans="1:3" x14ac:dyDescent="0.25">
      <c r="A1012" t="s">
        <v>1037</v>
      </c>
      <c r="B1012" t="s">
        <v>12</v>
      </c>
      <c r="C1012" t="s">
        <v>3</v>
      </c>
    </row>
    <row r="1013" spans="1:3" x14ac:dyDescent="0.25">
      <c r="A1013" t="s">
        <v>1038</v>
      </c>
      <c r="B1013" t="s">
        <v>12</v>
      </c>
      <c r="C1013" t="s">
        <v>4</v>
      </c>
    </row>
    <row r="1014" spans="1:3" x14ac:dyDescent="0.25">
      <c r="A1014" t="s">
        <v>1039</v>
      </c>
      <c r="B1014" t="s">
        <v>12</v>
      </c>
      <c r="C1014" t="s">
        <v>3</v>
      </c>
    </row>
    <row r="1015" spans="1:3" x14ac:dyDescent="0.25">
      <c r="A1015" t="s">
        <v>1040</v>
      </c>
      <c r="B1015" t="s">
        <v>12</v>
      </c>
      <c r="C1015" t="s">
        <v>3</v>
      </c>
    </row>
    <row r="1016" spans="1:3" x14ac:dyDescent="0.25">
      <c r="A1016" t="s">
        <v>1041</v>
      </c>
      <c r="B1016" t="s">
        <v>19</v>
      </c>
      <c r="C1016" t="s">
        <v>5</v>
      </c>
    </row>
    <row r="1017" spans="1:3" x14ac:dyDescent="0.25">
      <c r="A1017" t="s">
        <v>1042</v>
      </c>
      <c r="B1017" t="s">
        <v>12</v>
      </c>
      <c r="C1017" t="s">
        <v>6</v>
      </c>
    </row>
    <row r="1018" spans="1:3" x14ac:dyDescent="0.25">
      <c r="A1018" t="s">
        <v>1043</v>
      </c>
      <c r="B1018" t="s">
        <v>12</v>
      </c>
      <c r="C1018" t="s">
        <v>6</v>
      </c>
    </row>
    <row r="1019" spans="1:3" x14ac:dyDescent="0.25">
      <c r="A1019" t="s">
        <v>1044</v>
      </c>
      <c r="B1019" t="s">
        <v>19</v>
      </c>
      <c r="C1019" t="s">
        <v>5</v>
      </c>
    </row>
    <row r="1020" spans="1:3" x14ac:dyDescent="0.25">
      <c r="A1020" t="s">
        <v>1045</v>
      </c>
      <c r="B1020" t="s">
        <v>12</v>
      </c>
      <c r="C1020" t="s">
        <v>6</v>
      </c>
    </row>
    <row r="1021" spans="1:3" x14ac:dyDescent="0.25">
      <c r="A1021" t="s">
        <v>1046</v>
      </c>
      <c r="B1021" t="s">
        <v>19</v>
      </c>
      <c r="C1021" t="s">
        <v>6</v>
      </c>
    </row>
    <row r="1022" spans="1:3" x14ac:dyDescent="0.25">
      <c r="A1022" t="s">
        <v>1047</v>
      </c>
      <c r="B1022" t="s">
        <v>19</v>
      </c>
      <c r="C1022" t="s">
        <v>7</v>
      </c>
    </row>
    <row r="1023" spans="1:3" x14ac:dyDescent="0.25">
      <c r="A1023" t="s">
        <v>1048</v>
      </c>
      <c r="B1023" t="s">
        <v>19</v>
      </c>
      <c r="C1023" t="s">
        <v>3</v>
      </c>
    </row>
    <row r="1024" spans="1:3" x14ac:dyDescent="0.25">
      <c r="A1024" t="s">
        <v>1049</v>
      </c>
      <c r="B1024" t="s">
        <v>12</v>
      </c>
      <c r="C1024" t="s">
        <v>6</v>
      </c>
    </row>
    <row r="1025" spans="1:3" x14ac:dyDescent="0.25">
      <c r="A1025" t="s">
        <v>1050</v>
      </c>
      <c r="B1025" t="s">
        <v>19</v>
      </c>
      <c r="C1025" t="s">
        <v>6</v>
      </c>
    </row>
    <row r="1026" spans="1:3" x14ac:dyDescent="0.25">
      <c r="A1026" t="s">
        <v>1051</v>
      </c>
      <c r="B1026" t="s">
        <v>12</v>
      </c>
      <c r="C1026" t="s">
        <v>7</v>
      </c>
    </row>
    <row r="1027" spans="1:3" x14ac:dyDescent="0.25">
      <c r="A1027" t="s">
        <v>1052</v>
      </c>
      <c r="B1027" t="s">
        <v>19</v>
      </c>
      <c r="C1027" t="s">
        <v>7</v>
      </c>
    </row>
    <row r="1028" spans="1:3" x14ac:dyDescent="0.25">
      <c r="A1028" t="s">
        <v>1053</v>
      </c>
      <c r="B1028" t="s">
        <v>12</v>
      </c>
      <c r="C1028" t="s">
        <v>4</v>
      </c>
    </row>
    <row r="1029" spans="1:3" x14ac:dyDescent="0.25">
      <c r="A1029" t="s">
        <v>1054</v>
      </c>
      <c r="B1029" t="s">
        <v>19</v>
      </c>
      <c r="C1029" t="s">
        <v>3</v>
      </c>
    </row>
    <row r="1030" spans="1:3" x14ac:dyDescent="0.25">
      <c r="A1030" t="s">
        <v>1055</v>
      </c>
      <c r="B1030" t="s">
        <v>12</v>
      </c>
      <c r="C1030" t="s">
        <v>3</v>
      </c>
    </row>
    <row r="1031" spans="1:3" x14ac:dyDescent="0.25">
      <c r="A1031" t="s">
        <v>1056</v>
      </c>
      <c r="B1031" t="s">
        <v>12</v>
      </c>
      <c r="C1031" t="s">
        <v>6</v>
      </c>
    </row>
    <row r="1032" spans="1:3" x14ac:dyDescent="0.25">
      <c r="A1032" t="s">
        <v>1057</v>
      </c>
      <c r="B1032" t="s">
        <v>12</v>
      </c>
      <c r="C1032" t="s">
        <v>3</v>
      </c>
    </row>
    <row r="1033" spans="1:3" x14ac:dyDescent="0.25">
      <c r="A1033" t="s">
        <v>1058</v>
      </c>
      <c r="B1033" t="s">
        <v>19</v>
      </c>
      <c r="C1033" t="s">
        <v>7</v>
      </c>
    </row>
    <row r="1034" spans="1:3" x14ac:dyDescent="0.25">
      <c r="A1034" t="s">
        <v>1059</v>
      </c>
      <c r="B1034" t="s">
        <v>12</v>
      </c>
      <c r="C1034" t="s">
        <v>4</v>
      </c>
    </row>
    <row r="1035" spans="1:3" x14ac:dyDescent="0.25">
      <c r="A1035" t="s">
        <v>1060</v>
      </c>
      <c r="B1035" t="s">
        <v>12</v>
      </c>
      <c r="C1035" t="s">
        <v>4</v>
      </c>
    </row>
    <row r="1036" spans="1:3" x14ac:dyDescent="0.25">
      <c r="A1036" t="s">
        <v>1061</v>
      </c>
      <c r="B1036" t="s">
        <v>19</v>
      </c>
      <c r="C1036" t="s">
        <v>3</v>
      </c>
    </row>
    <row r="1037" spans="1:3" x14ac:dyDescent="0.25">
      <c r="A1037" t="s">
        <v>1062</v>
      </c>
      <c r="B1037" t="s">
        <v>19</v>
      </c>
      <c r="C1037" t="s">
        <v>3</v>
      </c>
    </row>
    <row r="1038" spans="1:3" x14ac:dyDescent="0.25">
      <c r="A1038" t="s">
        <v>1063</v>
      </c>
      <c r="B1038" t="s">
        <v>12</v>
      </c>
      <c r="C1038" t="s">
        <v>7</v>
      </c>
    </row>
    <row r="1039" spans="1:3" x14ac:dyDescent="0.25">
      <c r="A1039" t="s">
        <v>1064</v>
      </c>
      <c r="B1039" t="s">
        <v>12</v>
      </c>
      <c r="C1039" t="s">
        <v>6</v>
      </c>
    </row>
    <row r="1040" spans="1:3" x14ac:dyDescent="0.25">
      <c r="A1040" t="s">
        <v>1065</v>
      </c>
      <c r="B1040" t="s">
        <v>12</v>
      </c>
      <c r="C1040" t="s">
        <v>4</v>
      </c>
    </row>
    <row r="1041" spans="1:3" x14ac:dyDescent="0.25">
      <c r="A1041" t="s">
        <v>1066</v>
      </c>
      <c r="B1041" t="s">
        <v>19</v>
      </c>
      <c r="C1041" t="s">
        <v>6</v>
      </c>
    </row>
    <row r="1042" spans="1:3" x14ac:dyDescent="0.25">
      <c r="A1042" t="s">
        <v>1067</v>
      </c>
      <c r="B1042" t="s">
        <v>12</v>
      </c>
      <c r="C1042" t="s">
        <v>5</v>
      </c>
    </row>
    <row r="1043" spans="1:3" x14ac:dyDescent="0.25">
      <c r="A1043" t="s">
        <v>1068</v>
      </c>
      <c r="B1043" t="s">
        <v>12</v>
      </c>
      <c r="C1043" t="s">
        <v>6</v>
      </c>
    </row>
    <row r="1044" spans="1:3" x14ac:dyDescent="0.25">
      <c r="A1044" t="s">
        <v>1069</v>
      </c>
      <c r="B1044" t="s">
        <v>19</v>
      </c>
      <c r="C1044" t="s">
        <v>7</v>
      </c>
    </row>
    <row r="1045" spans="1:3" x14ac:dyDescent="0.25">
      <c r="A1045" t="s">
        <v>1070</v>
      </c>
      <c r="B1045" t="s">
        <v>19</v>
      </c>
      <c r="C1045" t="s">
        <v>3</v>
      </c>
    </row>
    <row r="1046" spans="1:3" x14ac:dyDescent="0.25">
      <c r="A1046" t="s">
        <v>1071</v>
      </c>
      <c r="B1046" t="s">
        <v>12</v>
      </c>
      <c r="C1046" t="s">
        <v>3</v>
      </c>
    </row>
    <row r="1047" spans="1:3" x14ac:dyDescent="0.25">
      <c r="A1047" t="s">
        <v>1072</v>
      </c>
      <c r="B1047" t="s">
        <v>12</v>
      </c>
      <c r="C1047" t="s">
        <v>6</v>
      </c>
    </row>
    <row r="1048" spans="1:3" x14ac:dyDescent="0.25">
      <c r="A1048" t="s">
        <v>1073</v>
      </c>
      <c r="B1048" t="s">
        <v>19</v>
      </c>
      <c r="C1048" t="s">
        <v>4</v>
      </c>
    </row>
    <row r="1049" spans="1:3" x14ac:dyDescent="0.25">
      <c r="A1049" t="s">
        <v>1074</v>
      </c>
      <c r="B1049" t="s">
        <v>12</v>
      </c>
      <c r="C1049" t="s">
        <v>7</v>
      </c>
    </row>
    <row r="1050" spans="1:3" x14ac:dyDescent="0.25">
      <c r="A1050" t="s">
        <v>1075</v>
      </c>
      <c r="B1050" t="s">
        <v>19</v>
      </c>
      <c r="C1050" t="s">
        <v>3</v>
      </c>
    </row>
    <row r="1051" spans="1:3" x14ac:dyDescent="0.25">
      <c r="A1051" t="s">
        <v>1076</v>
      </c>
      <c r="B1051" t="s">
        <v>12</v>
      </c>
      <c r="C1051" t="s">
        <v>7</v>
      </c>
    </row>
    <row r="1052" spans="1:3" x14ac:dyDescent="0.25">
      <c r="A1052" t="s">
        <v>1077</v>
      </c>
      <c r="B1052" t="s">
        <v>12</v>
      </c>
      <c r="C1052" t="s">
        <v>4</v>
      </c>
    </row>
    <row r="1053" spans="1:3" x14ac:dyDescent="0.25">
      <c r="A1053" t="s">
        <v>1078</v>
      </c>
      <c r="B1053" t="s">
        <v>12</v>
      </c>
      <c r="C1053" t="s">
        <v>7</v>
      </c>
    </row>
    <row r="1054" spans="1:3" x14ac:dyDescent="0.25">
      <c r="A1054" t="s">
        <v>1079</v>
      </c>
      <c r="B1054" t="s">
        <v>12</v>
      </c>
      <c r="C1054" t="s">
        <v>5</v>
      </c>
    </row>
    <row r="1055" spans="1:3" x14ac:dyDescent="0.25">
      <c r="A1055" t="s">
        <v>1080</v>
      </c>
      <c r="B1055" t="s">
        <v>19</v>
      </c>
      <c r="C1055" t="s">
        <v>4</v>
      </c>
    </row>
    <row r="1056" spans="1:3" x14ac:dyDescent="0.25">
      <c r="A1056" t="s">
        <v>1081</v>
      </c>
      <c r="B1056" t="s">
        <v>19</v>
      </c>
      <c r="C1056" t="s">
        <v>6</v>
      </c>
    </row>
    <row r="1057" spans="1:3" x14ac:dyDescent="0.25">
      <c r="A1057" t="s">
        <v>1082</v>
      </c>
      <c r="B1057" t="s">
        <v>12</v>
      </c>
      <c r="C1057" t="s">
        <v>4</v>
      </c>
    </row>
    <row r="1058" spans="1:3" x14ac:dyDescent="0.25">
      <c r="A1058" t="s">
        <v>1083</v>
      </c>
      <c r="B1058" t="s">
        <v>12</v>
      </c>
      <c r="C1058" t="s">
        <v>7</v>
      </c>
    </row>
    <row r="1059" spans="1:3" x14ac:dyDescent="0.25">
      <c r="A1059" t="s">
        <v>1084</v>
      </c>
      <c r="B1059" t="s">
        <v>12</v>
      </c>
      <c r="C1059" t="s">
        <v>3</v>
      </c>
    </row>
    <row r="1060" spans="1:3" x14ac:dyDescent="0.25">
      <c r="A1060" t="s">
        <v>1085</v>
      </c>
      <c r="B1060" t="s">
        <v>12</v>
      </c>
      <c r="C1060" t="s">
        <v>6</v>
      </c>
    </row>
    <row r="1061" spans="1:3" x14ac:dyDescent="0.25">
      <c r="A1061" t="s">
        <v>1086</v>
      </c>
      <c r="B1061" t="s">
        <v>19</v>
      </c>
      <c r="C1061" t="s">
        <v>3</v>
      </c>
    </row>
    <row r="1062" spans="1:3" x14ac:dyDescent="0.25">
      <c r="A1062" t="s">
        <v>1087</v>
      </c>
      <c r="B1062" t="s">
        <v>12</v>
      </c>
      <c r="C1062" t="s">
        <v>5</v>
      </c>
    </row>
    <row r="1063" spans="1:3" x14ac:dyDescent="0.25">
      <c r="A1063" t="s">
        <v>1088</v>
      </c>
      <c r="B1063" t="s">
        <v>12</v>
      </c>
      <c r="C1063" t="s">
        <v>3</v>
      </c>
    </row>
    <row r="1064" spans="1:3" x14ac:dyDescent="0.25">
      <c r="A1064" t="s">
        <v>1089</v>
      </c>
      <c r="B1064" t="s">
        <v>19</v>
      </c>
      <c r="C1064" t="s">
        <v>5</v>
      </c>
    </row>
    <row r="1065" spans="1:3" x14ac:dyDescent="0.25">
      <c r="A1065" t="s">
        <v>1090</v>
      </c>
      <c r="B1065" t="s">
        <v>12</v>
      </c>
      <c r="C1065" t="s">
        <v>6</v>
      </c>
    </row>
    <row r="1066" spans="1:3" x14ac:dyDescent="0.25">
      <c r="A1066" t="s">
        <v>1091</v>
      </c>
      <c r="B1066" t="s">
        <v>12</v>
      </c>
      <c r="C1066" t="s">
        <v>5</v>
      </c>
    </row>
    <row r="1067" spans="1:3" x14ac:dyDescent="0.25">
      <c r="A1067" t="s">
        <v>1092</v>
      </c>
      <c r="B1067" t="s">
        <v>19</v>
      </c>
      <c r="C1067" t="s">
        <v>6</v>
      </c>
    </row>
    <row r="1068" spans="1:3" x14ac:dyDescent="0.25">
      <c r="A1068" t="s">
        <v>1093</v>
      </c>
      <c r="B1068" t="s">
        <v>12</v>
      </c>
      <c r="C1068" t="s">
        <v>5</v>
      </c>
    </row>
    <row r="1069" spans="1:3" x14ac:dyDescent="0.25">
      <c r="A1069" t="s">
        <v>1094</v>
      </c>
      <c r="B1069" t="s">
        <v>12</v>
      </c>
      <c r="C1069" t="s">
        <v>4</v>
      </c>
    </row>
    <row r="1070" spans="1:3" x14ac:dyDescent="0.25">
      <c r="A1070" t="s">
        <v>1095</v>
      </c>
      <c r="B1070" t="s">
        <v>12</v>
      </c>
      <c r="C1070" t="s">
        <v>3</v>
      </c>
    </row>
    <row r="1071" spans="1:3" x14ac:dyDescent="0.25">
      <c r="A1071" t="s">
        <v>1096</v>
      </c>
      <c r="B1071" t="s">
        <v>19</v>
      </c>
      <c r="C1071" t="s">
        <v>5</v>
      </c>
    </row>
    <row r="1072" spans="1:3" x14ac:dyDescent="0.25">
      <c r="A1072" t="s">
        <v>1097</v>
      </c>
      <c r="B1072" t="s">
        <v>12</v>
      </c>
      <c r="C1072" t="s">
        <v>5</v>
      </c>
    </row>
    <row r="1073" spans="1:3" x14ac:dyDescent="0.25">
      <c r="A1073" t="s">
        <v>1098</v>
      </c>
      <c r="B1073" t="s">
        <v>12</v>
      </c>
      <c r="C1073" t="s">
        <v>7</v>
      </c>
    </row>
    <row r="1074" spans="1:3" x14ac:dyDescent="0.25">
      <c r="A1074" t="s">
        <v>1099</v>
      </c>
      <c r="B1074" t="s">
        <v>12</v>
      </c>
      <c r="C1074" t="s">
        <v>5</v>
      </c>
    </row>
    <row r="1075" spans="1:3" x14ac:dyDescent="0.25">
      <c r="A1075" t="s">
        <v>1100</v>
      </c>
      <c r="B1075" t="s">
        <v>12</v>
      </c>
      <c r="C1075" t="s">
        <v>6</v>
      </c>
    </row>
    <row r="1076" spans="1:3" x14ac:dyDescent="0.25">
      <c r="A1076" t="s">
        <v>1101</v>
      </c>
      <c r="B1076" t="s">
        <v>19</v>
      </c>
      <c r="C1076" t="s">
        <v>4</v>
      </c>
    </row>
    <row r="1077" spans="1:3" x14ac:dyDescent="0.25">
      <c r="A1077" t="s">
        <v>1102</v>
      </c>
      <c r="B1077" t="s">
        <v>19</v>
      </c>
      <c r="C1077" t="s">
        <v>4</v>
      </c>
    </row>
    <row r="1078" spans="1:3" x14ac:dyDescent="0.25">
      <c r="A1078" t="s">
        <v>1103</v>
      </c>
      <c r="B1078" t="s">
        <v>12</v>
      </c>
      <c r="C1078" t="s">
        <v>4</v>
      </c>
    </row>
    <row r="1079" spans="1:3" x14ac:dyDescent="0.25">
      <c r="A1079" t="s">
        <v>1104</v>
      </c>
      <c r="B1079" t="s">
        <v>19</v>
      </c>
      <c r="C1079" t="s">
        <v>6</v>
      </c>
    </row>
    <row r="1080" spans="1:3" x14ac:dyDescent="0.25">
      <c r="A1080" t="s">
        <v>1105</v>
      </c>
      <c r="B1080" t="s">
        <v>12</v>
      </c>
      <c r="C1080" t="s">
        <v>3</v>
      </c>
    </row>
    <row r="1081" spans="1:3" x14ac:dyDescent="0.25">
      <c r="A1081" t="s">
        <v>1106</v>
      </c>
      <c r="B1081" t="s">
        <v>12</v>
      </c>
      <c r="C1081" t="s">
        <v>7</v>
      </c>
    </row>
    <row r="1082" spans="1:3" x14ac:dyDescent="0.25">
      <c r="A1082" t="s">
        <v>1107</v>
      </c>
      <c r="B1082" t="s">
        <v>19</v>
      </c>
      <c r="C1082" t="s">
        <v>5</v>
      </c>
    </row>
    <row r="1083" spans="1:3" x14ac:dyDescent="0.25">
      <c r="A1083" t="s">
        <v>1108</v>
      </c>
      <c r="B1083" t="s">
        <v>12</v>
      </c>
      <c r="C1083" t="s">
        <v>7</v>
      </c>
    </row>
    <row r="1084" spans="1:3" x14ac:dyDescent="0.25">
      <c r="A1084" t="s">
        <v>1109</v>
      </c>
      <c r="B1084" t="s">
        <v>12</v>
      </c>
      <c r="C1084" t="s">
        <v>6</v>
      </c>
    </row>
    <row r="1085" spans="1:3" x14ac:dyDescent="0.25">
      <c r="A1085" t="s">
        <v>1110</v>
      </c>
      <c r="B1085" t="s">
        <v>12</v>
      </c>
      <c r="C1085" t="s">
        <v>7</v>
      </c>
    </row>
    <row r="1086" spans="1:3" x14ac:dyDescent="0.25">
      <c r="A1086" t="s">
        <v>1111</v>
      </c>
      <c r="B1086" t="s">
        <v>12</v>
      </c>
      <c r="C1086" t="s">
        <v>6</v>
      </c>
    </row>
    <row r="1087" spans="1:3" x14ac:dyDescent="0.25">
      <c r="A1087" t="s">
        <v>1112</v>
      </c>
      <c r="B1087" t="s">
        <v>12</v>
      </c>
      <c r="C1087" t="s">
        <v>3</v>
      </c>
    </row>
    <row r="1088" spans="1:3" x14ac:dyDescent="0.25">
      <c r="A1088" t="s">
        <v>1113</v>
      </c>
      <c r="B1088" t="s">
        <v>12</v>
      </c>
      <c r="C1088" t="s">
        <v>5</v>
      </c>
    </row>
    <row r="1089" spans="1:3" x14ac:dyDescent="0.25">
      <c r="A1089" t="s">
        <v>1114</v>
      </c>
      <c r="B1089" t="s">
        <v>12</v>
      </c>
      <c r="C1089" t="s">
        <v>6</v>
      </c>
    </row>
    <row r="1090" spans="1:3" x14ac:dyDescent="0.25">
      <c r="A1090" t="s">
        <v>1115</v>
      </c>
      <c r="B1090" t="s">
        <v>12</v>
      </c>
      <c r="C1090" t="s">
        <v>6</v>
      </c>
    </row>
    <row r="1091" spans="1:3" x14ac:dyDescent="0.25">
      <c r="A1091" t="s">
        <v>1116</v>
      </c>
      <c r="B1091" t="s">
        <v>12</v>
      </c>
      <c r="C1091" t="s">
        <v>6</v>
      </c>
    </row>
    <row r="1092" spans="1:3" x14ac:dyDescent="0.25">
      <c r="A1092" t="s">
        <v>1117</v>
      </c>
      <c r="B1092" t="s">
        <v>19</v>
      </c>
      <c r="C1092" t="s">
        <v>7</v>
      </c>
    </row>
    <row r="1093" spans="1:3" x14ac:dyDescent="0.25">
      <c r="A1093" t="s">
        <v>1118</v>
      </c>
      <c r="B1093" t="s">
        <v>12</v>
      </c>
      <c r="C1093" t="s">
        <v>7</v>
      </c>
    </row>
    <row r="1094" spans="1:3" x14ac:dyDescent="0.25">
      <c r="A1094" t="s">
        <v>1119</v>
      </c>
      <c r="B1094" t="s">
        <v>19</v>
      </c>
      <c r="C1094" t="s">
        <v>6</v>
      </c>
    </row>
    <row r="1095" spans="1:3" x14ac:dyDescent="0.25">
      <c r="A1095" t="s">
        <v>1120</v>
      </c>
      <c r="B1095" t="s">
        <v>12</v>
      </c>
      <c r="C1095" t="s">
        <v>7</v>
      </c>
    </row>
    <row r="1096" spans="1:3" x14ac:dyDescent="0.25">
      <c r="A1096" t="s">
        <v>1121</v>
      </c>
      <c r="B1096" t="s">
        <v>19</v>
      </c>
      <c r="C1096" t="s">
        <v>7</v>
      </c>
    </row>
    <row r="1097" spans="1:3" x14ac:dyDescent="0.25">
      <c r="A1097" t="s">
        <v>1122</v>
      </c>
      <c r="B1097" t="s">
        <v>19</v>
      </c>
      <c r="C1097" t="s">
        <v>7</v>
      </c>
    </row>
    <row r="1098" spans="1:3" x14ac:dyDescent="0.25">
      <c r="A1098" t="s">
        <v>1123</v>
      </c>
      <c r="B1098" t="s">
        <v>12</v>
      </c>
      <c r="C1098" t="s">
        <v>3</v>
      </c>
    </row>
    <row r="1099" spans="1:3" x14ac:dyDescent="0.25">
      <c r="A1099" t="s">
        <v>1124</v>
      </c>
      <c r="B1099" t="s">
        <v>19</v>
      </c>
      <c r="C1099" t="s">
        <v>4</v>
      </c>
    </row>
    <row r="1100" spans="1:3" x14ac:dyDescent="0.25">
      <c r="A1100" t="s">
        <v>1125</v>
      </c>
      <c r="B1100" t="s">
        <v>19</v>
      </c>
      <c r="C1100" t="s">
        <v>5</v>
      </c>
    </row>
    <row r="1101" spans="1:3" x14ac:dyDescent="0.25">
      <c r="A1101" t="s">
        <v>1126</v>
      </c>
      <c r="B1101" t="s">
        <v>19</v>
      </c>
      <c r="C1101" t="s">
        <v>5</v>
      </c>
    </row>
    <row r="1102" spans="1:3" x14ac:dyDescent="0.25">
      <c r="A1102" t="s">
        <v>1127</v>
      </c>
      <c r="B1102" t="s">
        <v>19</v>
      </c>
      <c r="C1102" t="s">
        <v>4</v>
      </c>
    </row>
    <row r="1103" spans="1:3" x14ac:dyDescent="0.25">
      <c r="A1103" t="s">
        <v>1128</v>
      </c>
      <c r="B1103" t="s">
        <v>12</v>
      </c>
      <c r="C1103" t="s">
        <v>5</v>
      </c>
    </row>
    <row r="1104" spans="1:3" x14ac:dyDescent="0.25">
      <c r="A1104" t="s">
        <v>1129</v>
      </c>
      <c r="B1104" t="s">
        <v>19</v>
      </c>
      <c r="C1104" t="s">
        <v>5</v>
      </c>
    </row>
    <row r="1105" spans="1:3" x14ac:dyDescent="0.25">
      <c r="A1105" t="s">
        <v>1130</v>
      </c>
      <c r="B1105" t="s">
        <v>19</v>
      </c>
      <c r="C1105" t="s">
        <v>4</v>
      </c>
    </row>
    <row r="1106" spans="1:3" x14ac:dyDescent="0.25">
      <c r="A1106" t="s">
        <v>1131</v>
      </c>
      <c r="B1106" t="s">
        <v>19</v>
      </c>
      <c r="C1106" t="s">
        <v>5</v>
      </c>
    </row>
    <row r="1107" spans="1:3" x14ac:dyDescent="0.25">
      <c r="A1107" t="s">
        <v>1132</v>
      </c>
      <c r="B1107" t="s">
        <v>12</v>
      </c>
      <c r="C1107" t="s">
        <v>5</v>
      </c>
    </row>
    <row r="1108" spans="1:3" x14ac:dyDescent="0.25">
      <c r="A1108" t="s">
        <v>1133</v>
      </c>
      <c r="B1108" t="s">
        <v>12</v>
      </c>
      <c r="C1108" t="s">
        <v>3</v>
      </c>
    </row>
    <row r="1109" spans="1:3" x14ac:dyDescent="0.25">
      <c r="A1109" t="s">
        <v>1134</v>
      </c>
      <c r="B1109" t="s">
        <v>12</v>
      </c>
      <c r="C1109" t="s">
        <v>5</v>
      </c>
    </row>
    <row r="1110" spans="1:3" x14ac:dyDescent="0.25">
      <c r="A1110" t="s">
        <v>1135</v>
      </c>
      <c r="B1110" t="s">
        <v>12</v>
      </c>
      <c r="C1110" t="s">
        <v>4</v>
      </c>
    </row>
    <row r="1111" spans="1:3" x14ac:dyDescent="0.25">
      <c r="A1111" t="s">
        <v>1136</v>
      </c>
      <c r="B1111" t="s">
        <v>19</v>
      </c>
      <c r="C1111" t="s">
        <v>4</v>
      </c>
    </row>
    <row r="1112" spans="1:3" x14ac:dyDescent="0.25">
      <c r="A1112" t="s">
        <v>1137</v>
      </c>
      <c r="B1112" t="s">
        <v>19</v>
      </c>
      <c r="C1112" t="s">
        <v>6</v>
      </c>
    </row>
    <row r="1113" spans="1:3" x14ac:dyDescent="0.25">
      <c r="A1113" t="s">
        <v>1138</v>
      </c>
      <c r="B1113" t="s">
        <v>12</v>
      </c>
      <c r="C1113" t="s">
        <v>6</v>
      </c>
    </row>
    <row r="1114" spans="1:3" x14ac:dyDescent="0.25">
      <c r="A1114" t="s">
        <v>1139</v>
      </c>
      <c r="B1114" t="s">
        <v>19</v>
      </c>
      <c r="C1114" t="s">
        <v>5</v>
      </c>
    </row>
    <row r="1115" spans="1:3" x14ac:dyDescent="0.25">
      <c r="A1115" t="s">
        <v>1140</v>
      </c>
      <c r="B1115" t="s">
        <v>12</v>
      </c>
      <c r="C1115" t="s">
        <v>5</v>
      </c>
    </row>
    <row r="1116" spans="1:3" x14ac:dyDescent="0.25">
      <c r="A1116" t="s">
        <v>1141</v>
      </c>
      <c r="B1116" t="s">
        <v>19</v>
      </c>
      <c r="C1116" t="s">
        <v>6</v>
      </c>
    </row>
    <row r="1117" spans="1:3" x14ac:dyDescent="0.25">
      <c r="A1117" t="s">
        <v>1142</v>
      </c>
      <c r="B1117" t="s">
        <v>12</v>
      </c>
      <c r="C1117" t="s">
        <v>4</v>
      </c>
    </row>
    <row r="1118" spans="1:3" x14ac:dyDescent="0.25">
      <c r="A1118" t="s">
        <v>1143</v>
      </c>
      <c r="B1118" t="s">
        <v>19</v>
      </c>
      <c r="C1118" t="s">
        <v>4</v>
      </c>
    </row>
    <row r="1119" spans="1:3" x14ac:dyDescent="0.25">
      <c r="A1119" t="s">
        <v>1144</v>
      </c>
      <c r="B1119" t="s">
        <v>19</v>
      </c>
      <c r="C1119" t="s">
        <v>6</v>
      </c>
    </row>
    <row r="1120" spans="1:3" x14ac:dyDescent="0.25">
      <c r="A1120" t="s">
        <v>1145</v>
      </c>
      <c r="B1120" t="s">
        <v>12</v>
      </c>
      <c r="C1120" t="s">
        <v>4</v>
      </c>
    </row>
    <row r="1121" spans="1:3" x14ac:dyDescent="0.25">
      <c r="A1121" t="s">
        <v>1146</v>
      </c>
      <c r="B1121" t="s">
        <v>23</v>
      </c>
      <c r="C1121" t="s">
        <v>6</v>
      </c>
    </row>
    <row r="1122" spans="1:3" x14ac:dyDescent="0.25">
      <c r="A1122" t="s">
        <v>1147</v>
      </c>
      <c r="B1122" t="s">
        <v>19</v>
      </c>
      <c r="C1122" t="s">
        <v>4</v>
      </c>
    </row>
    <row r="1123" spans="1:3" x14ac:dyDescent="0.25">
      <c r="A1123" t="s">
        <v>1148</v>
      </c>
      <c r="B1123" t="s">
        <v>19</v>
      </c>
      <c r="C1123" t="s">
        <v>5</v>
      </c>
    </row>
    <row r="1124" spans="1:3" x14ac:dyDescent="0.25">
      <c r="A1124" t="s">
        <v>1149</v>
      </c>
      <c r="B1124" t="s">
        <v>19</v>
      </c>
      <c r="C1124" t="s">
        <v>6</v>
      </c>
    </row>
    <row r="1125" spans="1:3" x14ac:dyDescent="0.25">
      <c r="A1125" t="s">
        <v>1150</v>
      </c>
      <c r="B1125" t="s">
        <v>12</v>
      </c>
      <c r="C1125" t="s">
        <v>7</v>
      </c>
    </row>
    <row r="1126" spans="1:3" x14ac:dyDescent="0.25">
      <c r="A1126" t="s">
        <v>1151</v>
      </c>
      <c r="B1126" t="s">
        <v>19</v>
      </c>
      <c r="C1126" t="s">
        <v>5</v>
      </c>
    </row>
    <row r="1127" spans="1:3" x14ac:dyDescent="0.25">
      <c r="A1127" t="s">
        <v>1152</v>
      </c>
      <c r="B1127" t="s">
        <v>19</v>
      </c>
      <c r="C1127" t="s">
        <v>5</v>
      </c>
    </row>
    <row r="1128" spans="1:3" x14ac:dyDescent="0.25">
      <c r="A1128" t="s">
        <v>1153</v>
      </c>
      <c r="B1128" t="s">
        <v>12</v>
      </c>
      <c r="C1128" t="s">
        <v>5</v>
      </c>
    </row>
    <row r="1129" spans="1:3" x14ac:dyDescent="0.25">
      <c r="A1129" t="s">
        <v>1154</v>
      </c>
      <c r="B1129" t="s">
        <v>19</v>
      </c>
      <c r="C1129" t="s">
        <v>3</v>
      </c>
    </row>
    <row r="1130" spans="1:3" x14ac:dyDescent="0.25">
      <c r="A1130" t="s">
        <v>1155</v>
      </c>
      <c r="B1130" t="s">
        <v>12</v>
      </c>
      <c r="C1130" t="s">
        <v>4</v>
      </c>
    </row>
    <row r="1131" spans="1:3" x14ac:dyDescent="0.25">
      <c r="A1131" t="s">
        <v>1156</v>
      </c>
      <c r="B1131" t="s">
        <v>12</v>
      </c>
      <c r="C1131" t="s">
        <v>5</v>
      </c>
    </row>
    <row r="1132" spans="1:3" x14ac:dyDescent="0.25">
      <c r="A1132" t="s">
        <v>1157</v>
      </c>
      <c r="B1132" t="s">
        <v>12</v>
      </c>
      <c r="C1132" t="s">
        <v>6</v>
      </c>
    </row>
    <row r="1133" spans="1:3" x14ac:dyDescent="0.25">
      <c r="A1133" t="s">
        <v>1158</v>
      </c>
      <c r="B1133" t="s">
        <v>12</v>
      </c>
      <c r="C1133" t="s">
        <v>6</v>
      </c>
    </row>
    <row r="1134" spans="1:3" x14ac:dyDescent="0.25">
      <c r="A1134" t="s">
        <v>1159</v>
      </c>
      <c r="B1134" t="s">
        <v>19</v>
      </c>
      <c r="C1134" t="s">
        <v>7</v>
      </c>
    </row>
    <row r="1135" spans="1:3" x14ac:dyDescent="0.25">
      <c r="A1135" t="s">
        <v>1160</v>
      </c>
      <c r="B1135" t="s">
        <v>12</v>
      </c>
      <c r="C1135" t="s">
        <v>7</v>
      </c>
    </row>
    <row r="1136" spans="1:3" x14ac:dyDescent="0.25">
      <c r="A1136" t="s">
        <v>1161</v>
      </c>
      <c r="B1136" t="s">
        <v>12</v>
      </c>
      <c r="C1136" t="s">
        <v>7</v>
      </c>
    </row>
    <row r="1137" spans="1:3" x14ac:dyDescent="0.25">
      <c r="A1137" t="s">
        <v>1162</v>
      </c>
      <c r="B1137" t="s">
        <v>19</v>
      </c>
      <c r="C1137" t="s">
        <v>4</v>
      </c>
    </row>
    <row r="1138" spans="1:3" x14ac:dyDescent="0.25">
      <c r="A1138" t="s">
        <v>1163</v>
      </c>
      <c r="B1138" t="s">
        <v>19</v>
      </c>
      <c r="C1138" t="s">
        <v>6</v>
      </c>
    </row>
    <row r="1139" spans="1:3" x14ac:dyDescent="0.25">
      <c r="A1139" t="s">
        <v>1164</v>
      </c>
      <c r="B1139" t="s">
        <v>12</v>
      </c>
      <c r="C1139" t="s">
        <v>5</v>
      </c>
    </row>
    <row r="1140" spans="1:3" x14ac:dyDescent="0.25">
      <c r="A1140" t="s">
        <v>1165</v>
      </c>
      <c r="B1140" t="s">
        <v>12</v>
      </c>
      <c r="C1140" t="s">
        <v>6</v>
      </c>
    </row>
    <row r="1141" spans="1:3" x14ac:dyDescent="0.25">
      <c r="A1141" t="s">
        <v>1166</v>
      </c>
      <c r="B1141" t="s">
        <v>19</v>
      </c>
      <c r="C1141" t="s">
        <v>4</v>
      </c>
    </row>
    <row r="1142" spans="1:3" x14ac:dyDescent="0.25">
      <c r="A1142" t="s">
        <v>1167</v>
      </c>
      <c r="B1142" t="s">
        <v>12</v>
      </c>
      <c r="C1142" t="s">
        <v>7</v>
      </c>
    </row>
    <row r="1143" spans="1:3" x14ac:dyDescent="0.25">
      <c r="A1143" t="s">
        <v>1168</v>
      </c>
      <c r="B1143" t="s">
        <v>12</v>
      </c>
      <c r="C1143" t="s">
        <v>3</v>
      </c>
    </row>
    <row r="1144" spans="1:3" x14ac:dyDescent="0.25">
      <c r="A1144" t="s">
        <v>1169</v>
      </c>
      <c r="B1144" t="s">
        <v>19</v>
      </c>
      <c r="C1144" t="s">
        <v>7</v>
      </c>
    </row>
    <row r="1145" spans="1:3" x14ac:dyDescent="0.25">
      <c r="A1145" t="s">
        <v>1170</v>
      </c>
      <c r="B1145" t="s">
        <v>19</v>
      </c>
      <c r="C1145" t="s">
        <v>7</v>
      </c>
    </row>
    <row r="1146" spans="1:3" x14ac:dyDescent="0.25">
      <c r="A1146" t="s">
        <v>1171</v>
      </c>
      <c r="B1146" t="s">
        <v>12</v>
      </c>
      <c r="C1146" t="s">
        <v>5</v>
      </c>
    </row>
    <row r="1147" spans="1:3" x14ac:dyDescent="0.25">
      <c r="A1147" t="s">
        <v>1172</v>
      </c>
      <c r="B1147" t="s">
        <v>12</v>
      </c>
      <c r="C1147" t="s">
        <v>6</v>
      </c>
    </row>
    <row r="1148" spans="1:3" x14ac:dyDescent="0.25">
      <c r="A1148" t="s">
        <v>1173</v>
      </c>
      <c r="B1148" t="s">
        <v>12</v>
      </c>
      <c r="C1148" t="s">
        <v>3</v>
      </c>
    </row>
    <row r="1149" spans="1:3" x14ac:dyDescent="0.25">
      <c r="A1149" t="s">
        <v>1174</v>
      </c>
      <c r="B1149" t="s">
        <v>19</v>
      </c>
      <c r="C1149" t="s">
        <v>7</v>
      </c>
    </row>
    <row r="1150" spans="1:3" x14ac:dyDescent="0.25">
      <c r="A1150" t="s">
        <v>1175</v>
      </c>
      <c r="B1150" t="s">
        <v>19</v>
      </c>
      <c r="C1150" t="s">
        <v>6</v>
      </c>
    </row>
    <row r="1151" spans="1:3" x14ac:dyDescent="0.25">
      <c r="A1151" t="s">
        <v>1176</v>
      </c>
      <c r="B1151" t="s">
        <v>12</v>
      </c>
      <c r="C1151" t="s">
        <v>4</v>
      </c>
    </row>
    <row r="1152" spans="1:3" x14ac:dyDescent="0.25">
      <c r="A1152" t="s">
        <v>1177</v>
      </c>
      <c r="B1152" t="s">
        <v>12</v>
      </c>
      <c r="C1152" t="s">
        <v>6</v>
      </c>
    </row>
    <row r="1153" spans="1:3" x14ac:dyDescent="0.25">
      <c r="A1153" t="s">
        <v>1178</v>
      </c>
      <c r="B1153" t="s">
        <v>12</v>
      </c>
      <c r="C1153" t="s">
        <v>5</v>
      </c>
    </row>
    <row r="1154" spans="1:3" x14ac:dyDescent="0.25">
      <c r="A1154" t="s">
        <v>1179</v>
      </c>
      <c r="B1154" t="s">
        <v>12</v>
      </c>
      <c r="C1154" t="s">
        <v>6</v>
      </c>
    </row>
    <row r="1155" spans="1:3" x14ac:dyDescent="0.25">
      <c r="A1155" t="s">
        <v>1180</v>
      </c>
      <c r="B1155" t="s">
        <v>12</v>
      </c>
      <c r="C1155" t="s">
        <v>5</v>
      </c>
    </row>
    <row r="1156" spans="1:3" x14ac:dyDescent="0.25">
      <c r="A1156" t="s">
        <v>1181</v>
      </c>
      <c r="B1156" t="s">
        <v>12</v>
      </c>
      <c r="C1156" t="s">
        <v>7</v>
      </c>
    </row>
    <row r="1157" spans="1:3" x14ac:dyDescent="0.25">
      <c r="A1157" t="s">
        <v>1182</v>
      </c>
      <c r="B1157" t="s">
        <v>12</v>
      </c>
      <c r="C1157" t="s">
        <v>6</v>
      </c>
    </row>
    <row r="1158" spans="1:3" x14ac:dyDescent="0.25">
      <c r="A1158" t="s">
        <v>1183</v>
      </c>
      <c r="B1158" t="s">
        <v>19</v>
      </c>
      <c r="C1158" t="s">
        <v>7</v>
      </c>
    </row>
    <row r="1159" spans="1:3" x14ac:dyDescent="0.25">
      <c r="A1159" t="s">
        <v>1184</v>
      </c>
      <c r="B1159" t="s">
        <v>12</v>
      </c>
      <c r="C1159" t="s">
        <v>5</v>
      </c>
    </row>
    <row r="1160" spans="1:3" x14ac:dyDescent="0.25">
      <c r="A1160" t="s">
        <v>1185</v>
      </c>
      <c r="B1160" t="s">
        <v>12</v>
      </c>
      <c r="C1160" t="s">
        <v>7</v>
      </c>
    </row>
    <row r="1161" spans="1:3" x14ac:dyDescent="0.25">
      <c r="A1161" t="s">
        <v>1186</v>
      </c>
      <c r="B1161" t="s">
        <v>12</v>
      </c>
      <c r="C1161" t="s">
        <v>5</v>
      </c>
    </row>
    <row r="1162" spans="1:3" x14ac:dyDescent="0.25">
      <c r="A1162" t="s">
        <v>1187</v>
      </c>
      <c r="B1162" t="s">
        <v>19</v>
      </c>
      <c r="C1162" t="s">
        <v>6</v>
      </c>
    </row>
    <row r="1163" spans="1:3" x14ac:dyDescent="0.25">
      <c r="A1163" t="s">
        <v>1188</v>
      </c>
      <c r="B1163" t="s">
        <v>12</v>
      </c>
      <c r="C1163" t="s">
        <v>6</v>
      </c>
    </row>
    <row r="1164" spans="1:3" x14ac:dyDescent="0.25">
      <c r="A1164" t="s">
        <v>1189</v>
      </c>
      <c r="B1164" t="s">
        <v>12</v>
      </c>
      <c r="C1164" t="s">
        <v>6</v>
      </c>
    </row>
    <row r="1165" spans="1:3" x14ac:dyDescent="0.25">
      <c r="A1165" t="s">
        <v>1190</v>
      </c>
      <c r="B1165" t="s">
        <v>12</v>
      </c>
      <c r="C1165" t="s">
        <v>7</v>
      </c>
    </row>
    <row r="1166" spans="1:3" x14ac:dyDescent="0.25">
      <c r="A1166" t="s">
        <v>1191</v>
      </c>
      <c r="B1166" t="s">
        <v>19</v>
      </c>
      <c r="C1166" t="s">
        <v>5</v>
      </c>
    </row>
    <row r="1167" spans="1:3" x14ac:dyDescent="0.25">
      <c r="A1167" t="s">
        <v>1192</v>
      </c>
      <c r="B1167" t="s">
        <v>19</v>
      </c>
      <c r="C1167" t="s">
        <v>3</v>
      </c>
    </row>
    <row r="1168" spans="1:3" x14ac:dyDescent="0.25">
      <c r="A1168" t="s">
        <v>1193</v>
      </c>
      <c r="B1168" t="s">
        <v>19</v>
      </c>
      <c r="C1168" t="s">
        <v>7</v>
      </c>
    </row>
    <row r="1169" spans="1:3" x14ac:dyDescent="0.25">
      <c r="A1169" t="s">
        <v>1194</v>
      </c>
      <c r="B1169" t="s">
        <v>12</v>
      </c>
      <c r="C1169" t="s">
        <v>3</v>
      </c>
    </row>
    <row r="1170" spans="1:3" x14ac:dyDescent="0.25">
      <c r="A1170" t="s">
        <v>1195</v>
      </c>
      <c r="B1170" t="s">
        <v>19</v>
      </c>
      <c r="C1170" t="s">
        <v>7</v>
      </c>
    </row>
    <row r="1171" spans="1:3" x14ac:dyDescent="0.25">
      <c r="A1171" t="s">
        <v>1196</v>
      </c>
      <c r="B1171" t="s">
        <v>12</v>
      </c>
      <c r="C1171" t="s">
        <v>4</v>
      </c>
    </row>
    <row r="1172" spans="1:3" x14ac:dyDescent="0.25">
      <c r="A1172" t="s">
        <v>1197</v>
      </c>
      <c r="B1172" t="s">
        <v>12</v>
      </c>
      <c r="C1172" t="s">
        <v>7</v>
      </c>
    </row>
    <row r="1173" spans="1:3" x14ac:dyDescent="0.25">
      <c r="A1173" t="s">
        <v>1198</v>
      </c>
      <c r="B1173" t="s">
        <v>19</v>
      </c>
      <c r="C1173" t="s">
        <v>7</v>
      </c>
    </row>
    <row r="1174" spans="1:3" x14ac:dyDescent="0.25">
      <c r="A1174" t="s">
        <v>1199</v>
      </c>
      <c r="B1174" t="s">
        <v>19</v>
      </c>
      <c r="C1174" t="s">
        <v>5</v>
      </c>
    </row>
    <row r="1175" spans="1:3" x14ac:dyDescent="0.25">
      <c r="A1175" t="s">
        <v>1200</v>
      </c>
      <c r="B1175" t="s">
        <v>12</v>
      </c>
      <c r="C1175" t="s">
        <v>6</v>
      </c>
    </row>
    <row r="1176" spans="1:3" x14ac:dyDescent="0.25">
      <c r="A1176" t="s">
        <v>1201</v>
      </c>
      <c r="B1176" t="s">
        <v>19</v>
      </c>
      <c r="C1176" t="s">
        <v>6</v>
      </c>
    </row>
    <row r="1177" spans="1:3" x14ac:dyDescent="0.25">
      <c r="A1177" t="s">
        <v>1202</v>
      </c>
      <c r="B1177" t="s">
        <v>12</v>
      </c>
      <c r="C1177" t="s">
        <v>3</v>
      </c>
    </row>
    <row r="1178" spans="1:3" x14ac:dyDescent="0.25">
      <c r="A1178" t="s">
        <v>1203</v>
      </c>
      <c r="B1178" t="s">
        <v>19</v>
      </c>
      <c r="C1178" t="s">
        <v>4</v>
      </c>
    </row>
    <row r="1179" spans="1:3" x14ac:dyDescent="0.25">
      <c r="A1179" t="s">
        <v>1204</v>
      </c>
      <c r="B1179" t="s">
        <v>19</v>
      </c>
      <c r="C1179" t="s">
        <v>6</v>
      </c>
    </row>
    <row r="1180" spans="1:3" x14ac:dyDescent="0.25">
      <c r="A1180" t="s">
        <v>1205</v>
      </c>
      <c r="B1180" t="s">
        <v>19</v>
      </c>
      <c r="C1180" t="s">
        <v>5</v>
      </c>
    </row>
    <row r="1181" spans="1:3" x14ac:dyDescent="0.25">
      <c r="A1181" t="s">
        <v>1206</v>
      </c>
      <c r="B1181" t="s">
        <v>12</v>
      </c>
      <c r="C1181" t="s">
        <v>3</v>
      </c>
    </row>
    <row r="1182" spans="1:3" x14ac:dyDescent="0.25">
      <c r="A1182" t="s">
        <v>1207</v>
      </c>
      <c r="B1182" t="s">
        <v>12</v>
      </c>
      <c r="C1182" t="s">
        <v>5</v>
      </c>
    </row>
    <row r="1183" spans="1:3" x14ac:dyDescent="0.25">
      <c r="A1183" t="s">
        <v>1208</v>
      </c>
      <c r="B1183" t="s">
        <v>19</v>
      </c>
      <c r="C1183" t="s">
        <v>3</v>
      </c>
    </row>
    <row r="1184" spans="1:3" x14ac:dyDescent="0.25">
      <c r="A1184" t="s">
        <v>1209</v>
      </c>
      <c r="B1184" t="s">
        <v>12</v>
      </c>
      <c r="C1184" t="s">
        <v>5</v>
      </c>
    </row>
    <row r="1185" spans="1:3" x14ac:dyDescent="0.25">
      <c r="A1185" t="s">
        <v>1210</v>
      </c>
      <c r="B1185" t="s">
        <v>12</v>
      </c>
      <c r="C1185" t="s">
        <v>3</v>
      </c>
    </row>
    <row r="1186" spans="1:3" x14ac:dyDescent="0.25">
      <c r="A1186" t="s">
        <v>1211</v>
      </c>
      <c r="B1186" t="s">
        <v>12</v>
      </c>
      <c r="C1186" t="s">
        <v>4</v>
      </c>
    </row>
    <row r="1187" spans="1:3" x14ac:dyDescent="0.25">
      <c r="A1187" t="s">
        <v>1212</v>
      </c>
      <c r="B1187" t="s">
        <v>12</v>
      </c>
      <c r="C1187" t="s">
        <v>5</v>
      </c>
    </row>
    <row r="1188" spans="1:3" x14ac:dyDescent="0.25">
      <c r="A1188" t="s">
        <v>1213</v>
      </c>
      <c r="B1188" t="s">
        <v>19</v>
      </c>
      <c r="C1188" t="s">
        <v>5</v>
      </c>
    </row>
    <row r="1189" spans="1:3" x14ac:dyDescent="0.25">
      <c r="A1189" t="s">
        <v>1214</v>
      </c>
      <c r="B1189" t="s">
        <v>19</v>
      </c>
      <c r="C1189" t="s">
        <v>5</v>
      </c>
    </row>
    <row r="1190" spans="1:3" x14ac:dyDescent="0.25">
      <c r="A1190" t="s">
        <v>1215</v>
      </c>
      <c r="B1190" t="s">
        <v>12</v>
      </c>
      <c r="C1190" t="s">
        <v>5</v>
      </c>
    </row>
    <row r="1191" spans="1:3" x14ac:dyDescent="0.25">
      <c r="A1191" t="s">
        <v>1216</v>
      </c>
      <c r="B1191" t="s">
        <v>19</v>
      </c>
      <c r="C1191" t="s">
        <v>6</v>
      </c>
    </row>
    <row r="1192" spans="1:3" x14ac:dyDescent="0.25">
      <c r="A1192" t="s">
        <v>1217</v>
      </c>
      <c r="B1192" t="s">
        <v>19</v>
      </c>
      <c r="C1192" t="s">
        <v>5</v>
      </c>
    </row>
    <row r="1193" spans="1:3" x14ac:dyDescent="0.25">
      <c r="A1193" t="s">
        <v>1218</v>
      </c>
      <c r="B1193" t="s">
        <v>12</v>
      </c>
      <c r="C1193" t="s">
        <v>5</v>
      </c>
    </row>
    <row r="1194" spans="1:3" x14ac:dyDescent="0.25">
      <c r="A1194" t="s">
        <v>1219</v>
      </c>
      <c r="B1194" t="s">
        <v>12</v>
      </c>
      <c r="C1194" t="s">
        <v>3</v>
      </c>
    </row>
    <row r="1195" spans="1:3" x14ac:dyDescent="0.25">
      <c r="A1195" t="s">
        <v>1220</v>
      </c>
      <c r="B1195" t="s">
        <v>12</v>
      </c>
      <c r="C1195" t="s">
        <v>4</v>
      </c>
    </row>
    <row r="1196" spans="1:3" x14ac:dyDescent="0.25">
      <c r="A1196" t="s">
        <v>1221</v>
      </c>
      <c r="B1196" t="s">
        <v>19</v>
      </c>
      <c r="C1196" t="s">
        <v>3</v>
      </c>
    </row>
    <row r="1197" spans="1:3" x14ac:dyDescent="0.25">
      <c r="A1197" t="s">
        <v>1222</v>
      </c>
      <c r="B1197" t="s">
        <v>12</v>
      </c>
      <c r="C1197" t="s">
        <v>6</v>
      </c>
    </row>
    <row r="1198" spans="1:3" x14ac:dyDescent="0.25">
      <c r="A1198" t="s">
        <v>1223</v>
      </c>
      <c r="B1198" t="s">
        <v>19</v>
      </c>
      <c r="C1198" t="s">
        <v>3</v>
      </c>
    </row>
    <row r="1199" spans="1:3" x14ac:dyDescent="0.25">
      <c r="A1199" t="s">
        <v>1224</v>
      </c>
      <c r="B1199" t="s">
        <v>19</v>
      </c>
      <c r="C1199" t="s">
        <v>6</v>
      </c>
    </row>
    <row r="1200" spans="1:3" x14ac:dyDescent="0.25">
      <c r="A1200" t="s">
        <v>1225</v>
      </c>
      <c r="B1200" t="s">
        <v>19</v>
      </c>
      <c r="C1200" t="s">
        <v>6</v>
      </c>
    </row>
    <row r="1201" spans="1:3" x14ac:dyDescent="0.25">
      <c r="A1201" t="s">
        <v>1226</v>
      </c>
      <c r="B1201" t="s">
        <v>19</v>
      </c>
      <c r="C1201" t="s">
        <v>4</v>
      </c>
    </row>
    <row r="1202" spans="1:3" x14ac:dyDescent="0.25">
      <c r="A1202" t="s">
        <v>1227</v>
      </c>
      <c r="B1202" t="s">
        <v>19</v>
      </c>
      <c r="C1202" t="s">
        <v>7</v>
      </c>
    </row>
    <row r="1203" spans="1:3" x14ac:dyDescent="0.25">
      <c r="A1203" t="s">
        <v>1228</v>
      </c>
      <c r="B1203" t="s">
        <v>12</v>
      </c>
      <c r="C1203" t="s">
        <v>4</v>
      </c>
    </row>
    <row r="1204" spans="1:3" x14ac:dyDescent="0.25">
      <c r="A1204" t="s">
        <v>1229</v>
      </c>
      <c r="B1204" t="s">
        <v>19</v>
      </c>
      <c r="C1204" t="s">
        <v>6</v>
      </c>
    </row>
    <row r="1205" spans="1:3" x14ac:dyDescent="0.25">
      <c r="A1205" t="s">
        <v>1230</v>
      </c>
      <c r="B1205" t="s">
        <v>12</v>
      </c>
      <c r="C1205" t="s">
        <v>6</v>
      </c>
    </row>
    <row r="1206" spans="1:3" x14ac:dyDescent="0.25">
      <c r="A1206" t="s">
        <v>1231</v>
      </c>
      <c r="B1206" t="s">
        <v>12</v>
      </c>
      <c r="C1206" t="s">
        <v>5</v>
      </c>
    </row>
    <row r="1207" spans="1:3" x14ac:dyDescent="0.25">
      <c r="A1207" t="s">
        <v>1232</v>
      </c>
      <c r="B1207" t="s">
        <v>19</v>
      </c>
      <c r="C1207" t="s">
        <v>5</v>
      </c>
    </row>
    <row r="1208" spans="1:3" x14ac:dyDescent="0.25">
      <c r="A1208" t="s">
        <v>1233</v>
      </c>
      <c r="B1208" t="s">
        <v>12</v>
      </c>
      <c r="C1208" t="s">
        <v>7</v>
      </c>
    </row>
    <row r="1209" spans="1:3" x14ac:dyDescent="0.25">
      <c r="A1209" t="s">
        <v>1234</v>
      </c>
      <c r="B1209" t="s">
        <v>12</v>
      </c>
      <c r="C1209" t="s">
        <v>6</v>
      </c>
    </row>
    <row r="1210" spans="1:3" x14ac:dyDescent="0.25">
      <c r="A1210" t="s">
        <v>1235</v>
      </c>
      <c r="B1210" t="s">
        <v>12</v>
      </c>
      <c r="C1210" t="s">
        <v>6</v>
      </c>
    </row>
    <row r="1211" spans="1:3" x14ac:dyDescent="0.25">
      <c r="A1211" t="s">
        <v>1236</v>
      </c>
      <c r="B1211" t="s">
        <v>19</v>
      </c>
      <c r="C1211" t="s">
        <v>6</v>
      </c>
    </row>
    <row r="1212" spans="1:3" x14ac:dyDescent="0.25">
      <c r="A1212" t="s">
        <v>1237</v>
      </c>
      <c r="B1212" t="s">
        <v>12</v>
      </c>
      <c r="C1212" t="s">
        <v>6</v>
      </c>
    </row>
    <row r="1213" spans="1:3" x14ac:dyDescent="0.25">
      <c r="A1213" t="s">
        <v>1238</v>
      </c>
      <c r="B1213" t="s">
        <v>19</v>
      </c>
      <c r="C1213" t="s">
        <v>7</v>
      </c>
    </row>
    <row r="1214" spans="1:3" x14ac:dyDescent="0.25">
      <c r="A1214" t="s">
        <v>1239</v>
      </c>
      <c r="B1214" t="s">
        <v>19</v>
      </c>
      <c r="C1214" t="s">
        <v>5</v>
      </c>
    </row>
    <row r="1215" spans="1:3" x14ac:dyDescent="0.25">
      <c r="A1215" t="s">
        <v>1240</v>
      </c>
      <c r="B1215" t="s">
        <v>19</v>
      </c>
      <c r="C1215" t="s">
        <v>6</v>
      </c>
    </row>
    <row r="1216" spans="1:3" x14ac:dyDescent="0.25">
      <c r="A1216" t="s">
        <v>1241</v>
      </c>
      <c r="B1216" t="s">
        <v>12</v>
      </c>
      <c r="C1216" t="s">
        <v>3</v>
      </c>
    </row>
    <row r="1217" spans="1:3" x14ac:dyDescent="0.25">
      <c r="A1217" t="s">
        <v>1242</v>
      </c>
      <c r="B1217" t="s">
        <v>19</v>
      </c>
      <c r="C1217" t="s">
        <v>6</v>
      </c>
    </row>
    <row r="1218" spans="1:3" x14ac:dyDescent="0.25">
      <c r="A1218" t="s">
        <v>1243</v>
      </c>
      <c r="B1218" t="s">
        <v>12</v>
      </c>
      <c r="C1218" t="s">
        <v>6</v>
      </c>
    </row>
    <row r="1219" spans="1:3" x14ac:dyDescent="0.25">
      <c r="A1219" t="s">
        <v>1244</v>
      </c>
      <c r="B1219" t="s">
        <v>19</v>
      </c>
      <c r="C1219" t="s">
        <v>5</v>
      </c>
    </row>
    <row r="1220" spans="1:3" x14ac:dyDescent="0.25">
      <c r="A1220" t="s">
        <v>1245</v>
      </c>
      <c r="B1220" t="s">
        <v>12</v>
      </c>
      <c r="C1220" t="s">
        <v>5</v>
      </c>
    </row>
    <row r="1221" spans="1:3" x14ac:dyDescent="0.25">
      <c r="A1221" t="s">
        <v>1246</v>
      </c>
      <c r="B1221" t="s">
        <v>19</v>
      </c>
      <c r="C1221" t="s">
        <v>3</v>
      </c>
    </row>
    <row r="1222" spans="1:3" x14ac:dyDescent="0.25">
      <c r="A1222" t="s">
        <v>1247</v>
      </c>
      <c r="B1222" t="s">
        <v>19</v>
      </c>
      <c r="C1222" t="s">
        <v>6</v>
      </c>
    </row>
    <row r="1223" spans="1:3" x14ac:dyDescent="0.25">
      <c r="A1223" t="s">
        <v>1248</v>
      </c>
      <c r="B1223" t="s">
        <v>12</v>
      </c>
      <c r="C1223" t="s">
        <v>3</v>
      </c>
    </row>
    <row r="1224" spans="1:3" x14ac:dyDescent="0.25">
      <c r="A1224" t="s">
        <v>1249</v>
      </c>
      <c r="B1224" t="s">
        <v>19</v>
      </c>
      <c r="C1224" t="s">
        <v>3</v>
      </c>
    </row>
    <row r="1225" spans="1:3" x14ac:dyDescent="0.25">
      <c r="A1225" t="s">
        <v>1250</v>
      </c>
      <c r="B1225" t="s">
        <v>12</v>
      </c>
      <c r="C1225" t="s">
        <v>6</v>
      </c>
    </row>
    <row r="1226" spans="1:3" x14ac:dyDescent="0.25">
      <c r="A1226" t="s">
        <v>1251</v>
      </c>
      <c r="B1226" t="s">
        <v>19</v>
      </c>
      <c r="C1226" t="s">
        <v>5</v>
      </c>
    </row>
    <row r="1227" spans="1:3" x14ac:dyDescent="0.25">
      <c r="A1227" t="s">
        <v>1252</v>
      </c>
      <c r="B1227" t="s">
        <v>19</v>
      </c>
      <c r="C1227" t="s">
        <v>4</v>
      </c>
    </row>
    <row r="1228" spans="1:3" x14ac:dyDescent="0.25">
      <c r="A1228" t="s">
        <v>1253</v>
      </c>
      <c r="B1228" t="s">
        <v>12</v>
      </c>
      <c r="C1228" t="s">
        <v>3</v>
      </c>
    </row>
    <row r="1229" spans="1:3" x14ac:dyDescent="0.25">
      <c r="A1229" t="s">
        <v>1254</v>
      </c>
      <c r="B1229" t="s">
        <v>12</v>
      </c>
      <c r="C1229" t="s">
        <v>4</v>
      </c>
    </row>
    <row r="1230" spans="1:3" x14ac:dyDescent="0.25">
      <c r="A1230" t="s">
        <v>1255</v>
      </c>
      <c r="B1230" t="s">
        <v>12</v>
      </c>
      <c r="C1230" t="s">
        <v>7</v>
      </c>
    </row>
    <row r="1231" spans="1:3" x14ac:dyDescent="0.25">
      <c r="A1231" t="s">
        <v>1256</v>
      </c>
      <c r="B1231" t="s">
        <v>19</v>
      </c>
      <c r="C1231" t="s">
        <v>5</v>
      </c>
    </row>
    <row r="1232" spans="1:3" x14ac:dyDescent="0.25">
      <c r="A1232" t="s">
        <v>1257</v>
      </c>
      <c r="B1232" t="s">
        <v>19</v>
      </c>
      <c r="C1232" t="s">
        <v>3</v>
      </c>
    </row>
    <row r="1233" spans="1:3" x14ac:dyDescent="0.25">
      <c r="A1233" t="s">
        <v>1258</v>
      </c>
      <c r="B1233" t="s">
        <v>19</v>
      </c>
      <c r="C1233" t="s">
        <v>3</v>
      </c>
    </row>
    <row r="1234" spans="1:3" x14ac:dyDescent="0.25">
      <c r="A1234" t="s">
        <v>1259</v>
      </c>
      <c r="B1234" t="s">
        <v>19</v>
      </c>
      <c r="C1234" t="s">
        <v>4</v>
      </c>
    </row>
    <row r="1235" spans="1:3" x14ac:dyDescent="0.25">
      <c r="A1235" t="s">
        <v>1260</v>
      </c>
      <c r="B1235" t="s">
        <v>12</v>
      </c>
      <c r="C1235" t="s">
        <v>3</v>
      </c>
    </row>
    <row r="1236" spans="1:3" x14ac:dyDescent="0.25">
      <c r="A1236" t="s">
        <v>1261</v>
      </c>
      <c r="B1236" t="s">
        <v>12</v>
      </c>
      <c r="C1236" t="s">
        <v>5</v>
      </c>
    </row>
    <row r="1237" spans="1:3" x14ac:dyDescent="0.25">
      <c r="A1237" t="s">
        <v>1262</v>
      </c>
      <c r="B1237" t="s">
        <v>12</v>
      </c>
      <c r="C1237" t="s">
        <v>5</v>
      </c>
    </row>
    <row r="1238" spans="1:3" x14ac:dyDescent="0.25">
      <c r="A1238" t="s">
        <v>1263</v>
      </c>
      <c r="B1238" t="s">
        <v>19</v>
      </c>
      <c r="C1238" t="s">
        <v>6</v>
      </c>
    </row>
    <row r="1239" spans="1:3" x14ac:dyDescent="0.25">
      <c r="A1239" t="s">
        <v>1264</v>
      </c>
      <c r="B1239" t="s">
        <v>19</v>
      </c>
      <c r="C1239" t="s">
        <v>5</v>
      </c>
    </row>
    <row r="1240" spans="1:3" x14ac:dyDescent="0.25">
      <c r="A1240" t="s">
        <v>1265</v>
      </c>
      <c r="B1240" t="s">
        <v>19</v>
      </c>
      <c r="C1240" t="s">
        <v>7</v>
      </c>
    </row>
    <row r="1241" spans="1:3" x14ac:dyDescent="0.25">
      <c r="A1241" t="s">
        <v>1266</v>
      </c>
      <c r="B1241" t="s">
        <v>19</v>
      </c>
      <c r="C1241" t="s">
        <v>7</v>
      </c>
    </row>
    <row r="1242" spans="1:3" x14ac:dyDescent="0.25">
      <c r="A1242" t="s">
        <v>1267</v>
      </c>
      <c r="B1242" t="s">
        <v>12</v>
      </c>
      <c r="C1242" t="s">
        <v>5</v>
      </c>
    </row>
    <row r="1243" spans="1:3" x14ac:dyDescent="0.25">
      <c r="A1243" t="s">
        <v>1268</v>
      </c>
      <c r="B1243" t="s">
        <v>12</v>
      </c>
      <c r="C1243" t="s">
        <v>6</v>
      </c>
    </row>
    <row r="1244" spans="1:3" x14ac:dyDescent="0.25">
      <c r="A1244" t="s">
        <v>1269</v>
      </c>
      <c r="B1244" t="s">
        <v>12</v>
      </c>
      <c r="C1244" t="s">
        <v>3</v>
      </c>
    </row>
    <row r="1245" spans="1:3" x14ac:dyDescent="0.25">
      <c r="A1245" t="s">
        <v>1270</v>
      </c>
      <c r="B1245" t="s">
        <v>12</v>
      </c>
      <c r="C1245" t="s">
        <v>6</v>
      </c>
    </row>
    <row r="1246" spans="1:3" x14ac:dyDescent="0.25">
      <c r="A1246" t="s">
        <v>1271</v>
      </c>
      <c r="B1246" t="s">
        <v>12</v>
      </c>
      <c r="C1246" t="s">
        <v>3</v>
      </c>
    </row>
    <row r="1247" spans="1:3" x14ac:dyDescent="0.25">
      <c r="A1247" t="s">
        <v>1272</v>
      </c>
      <c r="B1247" t="s">
        <v>12</v>
      </c>
      <c r="C1247" t="s">
        <v>6</v>
      </c>
    </row>
    <row r="1248" spans="1:3" x14ac:dyDescent="0.25">
      <c r="A1248" t="s">
        <v>1273</v>
      </c>
      <c r="B1248" t="s">
        <v>19</v>
      </c>
      <c r="C1248" t="s">
        <v>3</v>
      </c>
    </row>
    <row r="1249" spans="1:3" x14ac:dyDescent="0.25">
      <c r="A1249" t="s">
        <v>1274</v>
      </c>
      <c r="B1249" t="s">
        <v>12</v>
      </c>
      <c r="C1249" t="s">
        <v>7</v>
      </c>
    </row>
    <row r="1250" spans="1:3" x14ac:dyDescent="0.25">
      <c r="A1250" t="s">
        <v>1275</v>
      </c>
      <c r="B1250" t="s">
        <v>12</v>
      </c>
      <c r="C1250" t="s">
        <v>5</v>
      </c>
    </row>
    <row r="1251" spans="1:3" x14ac:dyDescent="0.25">
      <c r="A1251" t="s">
        <v>1276</v>
      </c>
      <c r="B1251" t="s">
        <v>19</v>
      </c>
      <c r="C1251" t="s">
        <v>4</v>
      </c>
    </row>
    <row r="1252" spans="1:3" x14ac:dyDescent="0.25">
      <c r="A1252" t="s">
        <v>1277</v>
      </c>
      <c r="B1252" t="s">
        <v>12</v>
      </c>
      <c r="C1252" t="s">
        <v>5</v>
      </c>
    </row>
    <row r="1253" spans="1:3" x14ac:dyDescent="0.25">
      <c r="A1253" t="s">
        <v>1278</v>
      </c>
      <c r="B1253" t="s">
        <v>12</v>
      </c>
      <c r="C1253" t="s">
        <v>5</v>
      </c>
    </row>
    <row r="1254" spans="1:3" x14ac:dyDescent="0.25">
      <c r="A1254" t="s">
        <v>1279</v>
      </c>
      <c r="B1254" t="s">
        <v>12</v>
      </c>
      <c r="C1254" t="s">
        <v>6</v>
      </c>
    </row>
    <row r="1255" spans="1:3" x14ac:dyDescent="0.25">
      <c r="A1255" t="s">
        <v>1280</v>
      </c>
      <c r="B1255" t="s">
        <v>19</v>
      </c>
      <c r="C1255" t="s">
        <v>5</v>
      </c>
    </row>
    <row r="1256" spans="1:3" x14ac:dyDescent="0.25">
      <c r="A1256" t="s">
        <v>1281</v>
      </c>
      <c r="B1256" t="s">
        <v>12</v>
      </c>
      <c r="C1256" t="s">
        <v>7</v>
      </c>
    </row>
    <row r="1257" spans="1:3" x14ac:dyDescent="0.25">
      <c r="A1257" t="s">
        <v>1282</v>
      </c>
      <c r="B1257" t="s">
        <v>12</v>
      </c>
      <c r="C1257" t="s">
        <v>5</v>
      </c>
    </row>
    <row r="1258" spans="1:3" x14ac:dyDescent="0.25">
      <c r="A1258" t="s">
        <v>1283</v>
      </c>
      <c r="B1258" t="s">
        <v>19</v>
      </c>
      <c r="C1258" t="s">
        <v>3</v>
      </c>
    </row>
    <row r="1259" spans="1:3" x14ac:dyDescent="0.25">
      <c r="A1259" t="s">
        <v>1284</v>
      </c>
      <c r="B1259" t="s">
        <v>19</v>
      </c>
      <c r="C1259" t="s">
        <v>5</v>
      </c>
    </row>
    <row r="1260" spans="1:3" x14ac:dyDescent="0.25">
      <c r="A1260" t="s">
        <v>1285</v>
      </c>
      <c r="B1260" t="s">
        <v>19</v>
      </c>
      <c r="C1260" t="s">
        <v>5</v>
      </c>
    </row>
    <row r="1261" spans="1:3" x14ac:dyDescent="0.25">
      <c r="A1261" t="s">
        <v>1286</v>
      </c>
      <c r="B1261" t="s">
        <v>19</v>
      </c>
      <c r="C1261" t="s">
        <v>7</v>
      </c>
    </row>
    <row r="1262" spans="1:3" x14ac:dyDescent="0.25">
      <c r="A1262" t="s">
        <v>1287</v>
      </c>
      <c r="B1262" t="s">
        <v>19</v>
      </c>
      <c r="C1262" t="s">
        <v>5</v>
      </c>
    </row>
    <row r="1263" spans="1:3" x14ac:dyDescent="0.25">
      <c r="A1263" t="s">
        <v>1288</v>
      </c>
      <c r="B1263" t="s">
        <v>19</v>
      </c>
      <c r="C1263" t="s">
        <v>6</v>
      </c>
    </row>
    <row r="1264" spans="1:3" x14ac:dyDescent="0.25">
      <c r="A1264" t="s">
        <v>1289</v>
      </c>
      <c r="B1264" t="s">
        <v>12</v>
      </c>
      <c r="C1264" t="s">
        <v>3</v>
      </c>
    </row>
    <row r="1265" spans="1:3" x14ac:dyDescent="0.25">
      <c r="A1265" t="s">
        <v>1290</v>
      </c>
      <c r="B1265" t="s">
        <v>12</v>
      </c>
      <c r="C1265" t="s">
        <v>5</v>
      </c>
    </row>
    <row r="1266" spans="1:3" x14ac:dyDescent="0.25">
      <c r="A1266" t="s">
        <v>1291</v>
      </c>
      <c r="B1266" t="s">
        <v>12</v>
      </c>
      <c r="C1266" t="s">
        <v>5</v>
      </c>
    </row>
    <row r="1267" spans="1:3" x14ac:dyDescent="0.25">
      <c r="A1267" t="s">
        <v>1292</v>
      </c>
      <c r="B1267" t="s">
        <v>12</v>
      </c>
      <c r="C1267" t="s">
        <v>3</v>
      </c>
    </row>
    <row r="1268" spans="1:3" x14ac:dyDescent="0.25">
      <c r="A1268" t="s">
        <v>1293</v>
      </c>
      <c r="B1268" t="s">
        <v>19</v>
      </c>
      <c r="C1268" t="s">
        <v>3</v>
      </c>
    </row>
    <row r="1269" spans="1:3" x14ac:dyDescent="0.25">
      <c r="A1269" t="s">
        <v>1294</v>
      </c>
      <c r="B1269" t="s">
        <v>12</v>
      </c>
      <c r="C1269" t="s">
        <v>5</v>
      </c>
    </row>
    <row r="1270" spans="1:3" x14ac:dyDescent="0.25">
      <c r="A1270" t="s">
        <v>1295</v>
      </c>
      <c r="B1270" t="s">
        <v>19</v>
      </c>
      <c r="C1270" t="s">
        <v>6</v>
      </c>
    </row>
    <row r="1271" spans="1:3" x14ac:dyDescent="0.25">
      <c r="A1271" t="s">
        <v>1296</v>
      </c>
      <c r="B1271" t="s">
        <v>19</v>
      </c>
      <c r="C1271" t="s">
        <v>5</v>
      </c>
    </row>
    <row r="1272" spans="1:3" x14ac:dyDescent="0.25">
      <c r="A1272" t="s">
        <v>1297</v>
      </c>
      <c r="B1272" t="s">
        <v>12</v>
      </c>
      <c r="C1272" t="s">
        <v>4</v>
      </c>
    </row>
    <row r="1273" spans="1:3" x14ac:dyDescent="0.25">
      <c r="A1273" t="s">
        <v>1298</v>
      </c>
      <c r="B1273" t="s">
        <v>12</v>
      </c>
      <c r="C1273" t="s">
        <v>6</v>
      </c>
    </row>
    <row r="1274" spans="1:3" x14ac:dyDescent="0.25">
      <c r="A1274" t="s">
        <v>1299</v>
      </c>
      <c r="B1274" t="s">
        <v>19</v>
      </c>
      <c r="C1274" t="s">
        <v>6</v>
      </c>
    </row>
    <row r="1275" spans="1:3" x14ac:dyDescent="0.25">
      <c r="A1275" t="s">
        <v>1300</v>
      </c>
      <c r="B1275" t="s">
        <v>12</v>
      </c>
      <c r="C1275" t="s">
        <v>4</v>
      </c>
    </row>
    <row r="1276" spans="1:3" x14ac:dyDescent="0.25">
      <c r="A1276" t="s">
        <v>1301</v>
      </c>
      <c r="B1276" t="s">
        <v>12</v>
      </c>
      <c r="C1276" t="s">
        <v>6</v>
      </c>
    </row>
    <row r="1277" spans="1:3" x14ac:dyDescent="0.25">
      <c r="A1277" t="s">
        <v>1302</v>
      </c>
      <c r="B1277" t="s">
        <v>12</v>
      </c>
      <c r="C1277" t="s">
        <v>5</v>
      </c>
    </row>
    <row r="1278" spans="1:3" x14ac:dyDescent="0.25">
      <c r="A1278" t="s">
        <v>1303</v>
      </c>
      <c r="B1278" t="s">
        <v>12</v>
      </c>
      <c r="C1278" t="s">
        <v>4</v>
      </c>
    </row>
    <row r="1279" spans="1:3" x14ac:dyDescent="0.25">
      <c r="A1279" t="s">
        <v>1304</v>
      </c>
      <c r="B1279" t="s">
        <v>19</v>
      </c>
      <c r="C1279" t="s">
        <v>6</v>
      </c>
    </row>
    <row r="1280" spans="1:3" x14ac:dyDescent="0.25">
      <c r="A1280" t="s">
        <v>1305</v>
      </c>
      <c r="B1280" t="s">
        <v>12</v>
      </c>
      <c r="C1280" t="s">
        <v>4</v>
      </c>
    </row>
    <row r="1281" spans="1:3" x14ac:dyDescent="0.25">
      <c r="A1281" t="s">
        <v>1306</v>
      </c>
      <c r="B1281" t="s">
        <v>19</v>
      </c>
      <c r="C1281" t="s">
        <v>6</v>
      </c>
    </row>
    <row r="1282" spans="1:3" x14ac:dyDescent="0.25">
      <c r="A1282" t="s">
        <v>1307</v>
      </c>
      <c r="B1282" t="s">
        <v>12</v>
      </c>
      <c r="C1282" t="s">
        <v>5</v>
      </c>
    </row>
    <row r="1283" spans="1:3" x14ac:dyDescent="0.25">
      <c r="A1283" t="s">
        <v>1308</v>
      </c>
      <c r="B1283" t="s">
        <v>19</v>
      </c>
      <c r="C1283" t="s">
        <v>3</v>
      </c>
    </row>
    <row r="1284" spans="1:3" x14ac:dyDescent="0.25">
      <c r="A1284" t="s">
        <v>1309</v>
      </c>
      <c r="B1284" t="s">
        <v>19</v>
      </c>
      <c r="C1284" t="s">
        <v>5</v>
      </c>
    </row>
    <row r="1285" spans="1:3" x14ac:dyDescent="0.25">
      <c r="A1285" t="s">
        <v>1310</v>
      </c>
      <c r="B1285" t="s">
        <v>19</v>
      </c>
      <c r="C1285" t="s">
        <v>6</v>
      </c>
    </row>
    <row r="1286" spans="1:3" x14ac:dyDescent="0.25">
      <c r="A1286" t="s">
        <v>1311</v>
      </c>
      <c r="B1286" t="s">
        <v>12</v>
      </c>
      <c r="C1286" t="s">
        <v>3</v>
      </c>
    </row>
    <row r="1287" spans="1:3" x14ac:dyDescent="0.25">
      <c r="A1287" t="s">
        <v>1312</v>
      </c>
      <c r="B1287" t="s">
        <v>12</v>
      </c>
      <c r="C1287" t="s">
        <v>6</v>
      </c>
    </row>
    <row r="1288" spans="1:3" x14ac:dyDescent="0.25">
      <c r="A1288" t="s">
        <v>1313</v>
      </c>
      <c r="B1288" t="s">
        <v>19</v>
      </c>
      <c r="C1288" t="s">
        <v>4</v>
      </c>
    </row>
    <row r="1289" spans="1:3" x14ac:dyDescent="0.25">
      <c r="A1289" t="s">
        <v>1314</v>
      </c>
      <c r="B1289" t="s">
        <v>12</v>
      </c>
      <c r="C1289" t="s">
        <v>5</v>
      </c>
    </row>
    <row r="1290" spans="1:3" x14ac:dyDescent="0.25">
      <c r="A1290" t="s">
        <v>1315</v>
      </c>
      <c r="B1290" t="s">
        <v>12</v>
      </c>
      <c r="C1290" t="s">
        <v>3</v>
      </c>
    </row>
    <row r="1291" spans="1:3" x14ac:dyDescent="0.25">
      <c r="A1291" t="s">
        <v>1316</v>
      </c>
      <c r="B1291" t="s">
        <v>19</v>
      </c>
      <c r="C1291" t="s">
        <v>6</v>
      </c>
    </row>
    <row r="1292" spans="1:3" x14ac:dyDescent="0.25">
      <c r="A1292" t="s">
        <v>1317</v>
      </c>
      <c r="B1292" t="s">
        <v>12</v>
      </c>
      <c r="C1292" t="s">
        <v>7</v>
      </c>
    </row>
    <row r="1293" spans="1:3" x14ac:dyDescent="0.25">
      <c r="A1293" t="s">
        <v>1318</v>
      </c>
      <c r="B1293" t="s">
        <v>19</v>
      </c>
      <c r="C1293" t="s">
        <v>5</v>
      </c>
    </row>
    <row r="1294" spans="1:3" x14ac:dyDescent="0.25">
      <c r="A1294" t="s">
        <v>1319</v>
      </c>
      <c r="B1294" t="s">
        <v>12</v>
      </c>
      <c r="C1294" t="s">
        <v>6</v>
      </c>
    </row>
    <row r="1295" spans="1:3" x14ac:dyDescent="0.25">
      <c r="A1295" t="s">
        <v>1320</v>
      </c>
      <c r="B1295" t="s">
        <v>12</v>
      </c>
      <c r="C1295" t="s">
        <v>3</v>
      </c>
    </row>
    <row r="1296" spans="1:3" x14ac:dyDescent="0.25">
      <c r="A1296" t="s">
        <v>1321</v>
      </c>
      <c r="B1296" t="s">
        <v>19</v>
      </c>
      <c r="C1296" t="s">
        <v>7</v>
      </c>
    </row>
    <row r="1297" spans="1:3" x14ac:dyDescent="0.25">
      <c r="A1297" t="s">
        <v>1322</v>
      </c>
      <c r="B1297" t="s">
        <v>12</v>
      </c>
      <c r="C1297" t="s">
        <v>6</v>
      </c>
    </row>
    <row r="1298" spans="1:3" x14ac:dyDescent="0.25">
      <c r="A1298" t="s">
        <v>1323</v>
      </c>
      <c r="B1298" t="s">
        <v>12</v>
      </c>
      <c r="C1298" t="s">
        <v>5</v>
      </c>
    </row>
    <row r="1299" spans="1:3" x14ac:dyDescent="0.25">
      <c r="A1299" t="s">
        <v>1324</v>
      </c>
      <c r="B1299" t="s">
        <v>19</v>
      </c>
      <c r="C1299" t="s">
        <v>5</v>
      </c>
    </row>
    <row r="1300" spans="1:3" x14ac:dyDescent="0.25">
      <c r="A1300" t="s">
        <v>1325</v>
      </c>
      <c r="B1300" t="s">
        <v>12</v>
      </c>
      <c r="C1300" t="s">
        <v>6</v>
      </c>
    </row>
    <row r="1301" spans="1:3" x14ac:dyDescent="0.25">
      <c r="A1301" t="s">
        <v>1326</v>
      </c>
      <c r="B1301" t="s">
        <v>19</v>
      </c>
      <c r="C1301" t="s">
        <v>5</v>
      </c>
    </row>
    <row r="1302" spans="1:3" x14ac:dyDescent="0.25">
      <c r="A1302" t="s">
        <v>1327</v>
      </c>
      <c r="B1302" t="s">
        <v>19</v>
      </c>
      <c r="C1302" t="s">
        <v>7</v>
      </c>
    </row>
    <row r="1303" spans="1:3" x14ac:dyDescent="0.25">
      <c r="A1303" t="s">
        <v>1328</v>
      </c>
      <c r="B1303" t="s">
        <v>19</v>
      </c>
      <c r="C1303" t="s">
        <v>6</v>
      </c>
    </row>
    <row r="1304" spans="1:3" x14ac:dyDescent="0.25">
      <c r="A1304" t="s">
        <v>1329</v>
      </c>
      <c r="B1304" t="s">
        <v>12</v>
      </c>
      <c r="C1304" t="s">
        <v>3</v>
      </c>
    </row>
    <row r="1305" spans="1:3" x14ac:dyDescent="0.25">
      <c r="A1305" t="s">
        <v>1330</v>
      </c>
      <c r="B1305" t="s">
        <v>19</v>
      </c>
      <c r="C1305" t="s">
        <v>5</v>
      </c>
    </row>
    <row r="1306" spans="1:3" x14ac:dyDescent="0.25">
      <c r="A1306" t="s">
        <v>1331</v>
      </c>
      <c r="B1306" t="s">
        <v>19</v>
      </c>
      <c r="C1306" t="s">
        <v>5</v>
      </c>
    </row>
    <row r="1307" spans="1:3" x14ac:dyDescent="0.25">
      <c r="A1307" t="s">
        <v>1332</v>
      </c>
      <c r="B1307" t="s">
        <v>19</v>
      </c>
      <c r="C1307" t="s">
        <v>5</v>
      </c>
    </row>
    <row r="1308" spans="1:3" x14ac:dyDescent="0.25">
      <c r="A1308" t="s">
        <v>1333</v>
      </c>
      <c r="B1308" t="s">
        <v>12</v>
      </c>
      <c r="C1308" t="s">
        <v>6</v>
      </c>
    </row>
    <row r="1309" spans="1:3" x14ac:dyDescent="0.25">
      <c r="A1309" t="s">
        <v>1334</v>
      </c>
      <c r="B1309" t="s">
        <v>12</v>
      </c>
      <c r="C1309" t="s">
        <v>3</v>
      </c>
    </row>
    <row r="1310" spans="1:3" x14ac:dyDescent="0.25">
      <c r="A1310" t="s">
        <v>1335</v>
      </c>
      <c r="B1310" t="s">
        <v>12</v>
      </c>
      <c r="C1310" t="s">
        <v>6</v>
      </c>
    </row>
    <row r="1311" spans="1:3" x14ac:dyDescent="0.25">
      <c r="A1311" t="s">
        <v>1336</v>
      </c>
      <c r="B1311" t="s">
        <v>12</v>
      </c>
      <c r="C1311" t="s">
        <v>4</v>
      </c>
    </row>
    <row r="1312" spans="1:3" x14ac:dyDescent="0.25">
      <c r="A1312" t="s">
        <v>1337</v>
      </c>
      <c r="B1312" t="s">
        <v>19</v>
      </c>
      <c r="C1312" t="s">
        <v>5</v>
      </c>
    </row>
    <row r="1313" spans="1:3" x14ac:dyDescent="0.25">
      <c r="A1313" t="s">
        <v>1338</v>
      </c>
      <c r="B1313" t="s">
        <v>12</v>
      </c>
      <c r="C1313" t="s">
        <v>3</v>
      </c>
    </row>
    <row r="1314" spans="1:3" x14ac:dyDescent="0.25">
      <c r="A1314" t="s">
        <v>1339</v>
      </c>
      <c r="B1314" t="s">
        <v>12</v>
      </c>
      <c r="C1314" t="s">
        <v>5</v>
      </c>
    </row>
    <row r="1315" spans="1:3" x14ac:dyDescent="0.25">
      <c r="A1315" t="s">
        <v>1340</v>
      </c>
      <c r="B1315" t="s">
        <v>12</v>
      </c>
      <c r="C1315" t="s">
        <v>6</v>
      </c>
    </row>
    <row r="1316" spans="1:3" x14ac:dyDescent="0.25">
      <c r="A1316" t="s">
        <v>1341</v>
      </c>
      <c r="B1316" t="s">
        <v>19</v>
      </c>
      <c r="C1316" t="s">
        <v>7</v>
      </c>
    </row>
    <row r="1317" spans="1:3" x14ac:dyDescent="0.25">
      <c r="A1317" t="s">
        <v>1342</v>
      </c>
      <c r="B1317" t="s">
        <v>12</v>
      </c>
      <c r="C1317" t="s">
        <v>6</v>
      </c>
    </row>
    <row r="1318" spans="1:3" x14ac:dyDescent="0.25">
      <c r="A1318" t="s">
        <v>1343</v>
      </c>
      <c r="B1318" t="s">
        <v>12</v>
      </c>
      <c r="C1318" t="s">
        <v>7</v>
      </c>
    </row>
    <row r="1319" spans="1:3" x14ac:dyDescent="0.25">
      <c r="A1319" t="s">
        <v>1344</v>
      </c>
      <c r="B1319" t="s">
        <v>19</v>
      </c>
      <c r="C1319" t="s">
        <v>7</v>
      </c>
    </row>
    <row r="1320" spans="1:3" x14ac:dyDescent="0.25">
      <c r="A1320" t="s">
        <v>1345</v>
      </c>
      <c r="B1320" t="s">
        <v>19</v>
      </c>
      <c r="C1320" t="s">
        <v>4</v>
      </c>
    </row>
    <row r="1321" spans="1:3" x14ac:dyDescent="0.25">
      <c r="A1321" t="s">
        <v>1346</v>
      </c>
      <c r="B1321" t="s">
        <v>12</v>
      </c>
      <c r="C1321" t="s">
        <v>6</v>
      </c>
    </row>
    <row r="1322" spans="1:3" x14ac:dyDescent="0.25">
      <c r="A1322" t="s">
        <v>1347</v>
      </c>
      <c r="B1322" t="s">
        <v>19</v>
      </c>
      <c r="C1322" t="s">
        <v>6</v>
      </c>
    </row>
    <row r="1323" spans="1:3" x14ac:dyDescent="0.25">
      <c r="A1323" t="s">
        <v>1348</v>
      </c>
      <c r="B1323" t="s">
        <v>12</v>
      </c>
      <c r="C1323" t="s">
        <v>3</v>
      </c>
    </row>
    <row r="1324" spans="1:3" x14ac:dyDescent="0.25">
      <c r="A1324" t="s">
        <v>1349</v>
      </c>
      <c r="B1324" t="s">
        <v>12</v>
      </c>
      <c r="C1324" t="s">
        <v>6</v>
      </c>
    </row>
    <row r="1325" spans="1:3" x14ac:dyDescent="0.25">
      <c r="A1325" t="s">
        <v>1350</v>
      </c>
      <c r="B1325" t="s">
        <v>12</v>
      </c>
      <c r="C1325" t="s">
        <v>5</v>
      </c>
    </row>
    <row r="1326" spans="1:3" x14ac:dyDescent="0.25">
      <c r="A1326" t="s">
        <v>1351</v>
      </c>
      <c r="B1326" t="s">
        <v>12</v>
      </c>
      <c r="C1326" t="s">
        <v>3</v>
      </c>
    </row>
    <row r="1327" spans="1:3" x14ac:dyDescent="0.25">
      <c r="A1327" t="s">
        <v>1352</v>
      </c>
      <c r="B1327" t="s">
        <v>12</v>
      </c>
      <c r="C1327" t="s">
        <v>7</v>
      </c>
    </row>
    <row r="1328" spans="1:3" x14ac:dyDescent="0.25">
      <c r="A1328" t="s">
        <v>1353</v>
      </c>
      <c r="B1328" t="s">
        <v>19</v>
      </c>
      <c r="C1328" t="s">
        <v>4</v>
      </c>
    </row>
    <row r="1329" spans="1:3" x14ac:dyDescent="0.25">
      <c r="A1329" t="s">
        <v>1354</v>
      </c>
      <c r="B1329" t="s">
        <v>19</v>
      </c>
      <c r="C1329" t="s">
        <v>6</v>
      </c>
    </row>
    <row r="1330" spans="1:3" x14ac:dyDescent="0.25">
      <c r="A1330" t="s">
        <v>1355</v>
      </c>
      <c r="B1330" t="s">
        <v>19</v>
      </c>
      <c r="C1330" t="s">
        <v>5</v>
      </c>
    </row>
    <row r="1331" spans="1:3" x14ac:dyDescent="0.25">
      <c r="A1331" t="s">
        <v>1356</v>
      </c>
      <c r="B1331" t="s">
        <v>19</v>
      </c>
      <c r="C1331" t="s">
        <v>7</v>
      </c>
    </row>
    <row r="1332" spans="1:3" x14ac:dyDescent="0.25">
      <c r="A1332" t="s">
        <v>1357</v>
      </c>
      <c r="B1332" t="s">
        <v>12</v>
      </c>
      <c r="C1332" t="s">
        <v>6</v>
      </c>
    </row>
    <row r="1333" spans="1:3" x14ac:dyDescent="0.25">
      <c r="A1333" t="s">
        <v>1358</v>
      </c>
      <c r="B1333" t="s">
        <v>19</v>
      </c>
      <c r="C1333" t="s">
        <v>3</v>
      </c>
    </row>
    <row r="1334" spans="1:3" x14ac:dyDescent="0.25">
      <c r="A1334" t="s">
        <v>1359</v>
      </c>
      <c r="B1334" t="s">
        <v>19</v>
      </c>
      <c r="C1334" t="s">
        <v>6</v>
      </c>
    </row>
    <row r="1335" spans="1:3" x14ac:dyDescent="0.25">
      <c r="A1335" t="s">
        <v>1360</v>
      </c>
      <c r="B1335" t="s">
        <v>19</v>
      </c>
      <c r="C1335" t="s">
        <v>4</v>
      </c>
    </row>
    <row r="1336" spans="1:3" x14ac:dyDescent="0.25">
      <c r="A1336" t="s">
        <v>1361</v>
      </c>
      <c r="B1336" t="s">
        <v>12</v>
      </c>
      <c r="C1336" t="s">
        <v>3</v>
      </c>
    </row>
    <row r="1337" spans="1:3" x14ac:dyDescent="0.25">
      <c r="A1337" t="s">
        <v>1362</v>
      </c>
      <c r="B1337" t="s">
        <v>12</v>
      </c>
      <c r="C1337" t="s">
        <v>6</v>
      </c>
    </row>
    <row r="1338" spans="1:3" x14ac:dyDescent="0.25">
      <c r="A1338" t="s">
        <v>1363</v>
      </c>
      <c r="B1338" t="s">
        <v>12</v>
      </c>
      <c r="C1338" t="s">
        <v>3</v>
      </c>
    </row>
    <row r="1339" spans="1:3" x14ac:dyDescent="0.25">
      <c r="A1339" t="s">
        <v>1364</v>
      </c>
      <c r="B1339" t="s">
        <v>19</v>
      </c>
      <c r="C1339" t="s">
        <v>7</v>
      </c>
    </row>
    <row r="1340" spans="1:3" x14ac:dyDescent="0.25">
      <c r="A1340" t="s">
        <v>1365</v>
      </c>
      <c r="B1340" t="s">
        <v>12</v>
      </c>
      <c r="C1340" t="s">
        <v>5</v>
      </c>
    </row>
    <row r="1341" spans="1:3" x14ac:dyDescent="0.25">
      <c r="A1341" t="s">
        <v>1366</v>
      </c>
      <c r="B1341" t="s">
        <v>12</v>
      </c>
      <c r="C1341" t="s">
        <v>6</v>
      </c>
    </row>
    <row r="1342" spans="1:3" x14ac:dyDescent="0.25">
      <c r="A1342" t="s">
        <v>1367</v>
      </c>
      <c r="B1342" t="s">
        <v>12</v>
      </c>
      <c r="C1342" t="s">
        <v>3</v>
      </c>
    </row>
    <row r="1343" spans="1:3" x14ac:dyDescent="0.25">
      <c r="A1343" t="s">
        <v>1368</v>
      </c>
      <c r="B1343" t="s">
        <v>12</v>
      </c>
      <c r="C1343" t="s">
        <v>3</v>
      </c>
    </row>
    <row r="1344" spans="1:3" x14ac:dyDescent="0.25">
      <c r="A1344" t="s">
        <v>1369</v>
      </c>
      <c r="B1344" t="s">
        <v>12</v>
      </c>
      <c r="C1344" t="s">
        <v>6</v>
      </c>
    </row>
    <row r="1345" spans="1:3" x14ac:dyDescent="0.25">
      <c r="A1345" t="s">
        <v>1370</v>
      </c>
      <c r="B1345" t="s">
        <v>12</v>
      </c>
      <c r="C1345" t="s">
        <v>4</v>
      </c>
    </row>
    <row r="1346" spans="1:3" x14ac:dyDescent="0.25">
      <c r="A1346" t="s">
        <v>1371</v>
      </c>
      <c r="B1346" t="s">
        <v>19</v>
      </c>
      <c r="C1346" t="s">
        <v>5</v>
      </c>
    </row>
    <row r="1347" spans="1:3" x14ac:dyDescent="0.25">
      <c r="A1347" t="s">
        <v>1372</v>
      </c>
      <c r="B1347" t="s">
        <v>12</v>
      </c>
      <c r="C1347" t="s">
        <v>4</v>
      </c>
    </row>
    <row r="1348" spans="1:3" x14ac:dyDescent="0.25">
      <c r="A1348" t="s">
        <v>1373</v>
      </c>
      <c r="B1348" t="s">
        <v>12</v>
      </c>
      <c r="C1348" t="s">
        <v>7</v>
      </c>
    </row>
    <row r="1349" spans="1:3" x14ac:dyDescent="0.25">
      <c r="A1349" t="s">
        <v>1374</v>
      </c>
      <c r="B1349" t="s">
        <v>19</v>
      </c>
      <c r="C1349" t="s">
        <v>5</v>
      </c>
    </row>
    <row r="1350" spans="1:3" x14ac:dyDescent="0.25">
      <c r="A1350" t="s">
        <v>1375</v>
      </c>
      <c r="B1350" t="s">
        <v>19</v>
      </c>
      <c r="C1350" t="s">
        <v>6</v>
      </c>
    </row>
    <row r="1351" spans="1:3" x14ac:dyDescent="0.25">
      <c r="A1351" t="s">
        <v>1376</v>
      </c>
      <c r="B1351" t="s">
        <v>19</v>
      </c>
      <c r="C1351" t="s">
        <v>6</v>
      </c>
    </row>
    <row r="1352" spans="1:3" x14ac:dyDescent="0.25">
      <c r="A1352" t="s">
        <v>1377</v>
      </c>
      <c r="B1352" t="s">
        <v>12</v>
      </c>
      <c r="C1352" t="s">
        <v>3</v>
      </c>
    </row>
    <row r="1353" spans="1:3" x14ac:dyDescent="0.25">
      <c r="A1353" t="s">
        <v>1378</v>
      </c>
      <c r="B1353" t="s">
        <v>19</v>
      </c>
      <c r="C1353" t="s">
        <v>6</v>
      </c>
    </row>
    <row r="1354" spans="1:3" x14ac:dyDescent="0.25">
      <c r="A1354" t="s">
        <v>1379</v>
      </c>
      <c r="B1354" t="s">
        <v>19</v>
      </c>
      <c r="C1354" t="s">
        <v>5</v>
      </c>
    </row>
    <row r="1355" spans="1:3" x14ac:dyDescent="0.25">
      <c r="A1355" t="s">
        <v>1380</v>
      </c>
      <c r="B1355" t="s">
        <v>19</v>
      </c>
      <c r="C1355" t="s">
        <v>5</v>
      </c>
    </row>
    <row r="1356" spans="1:3" x14ac:dyDescent="0.25">
      <c r="A1356" t="s">
        <v>1381</v>
      </c>
      <c r="B1356" t="s">
        <v>12</v>
      </c>
      <c r="C1356" t="s">
        <v>6</v>
      </c>
    </row>
    <row r="1357" spans="1:3" x14ac:dyDescent="0.25">
      <c r="A1357" t="s">
        <v>1382</v>
      </c>
      <c r="B1357" t="s">
        <v>12</v>
      </c>
      <c r="C1357" t="s">
        <v>6</v>
      </c>
    </row>
    <row r="1358" spans="1:3" x14ac:dyDescent="0.25">
      <c r="A1358" t="s">
        <v>1383</v>
      </c>
      <c r="B1358" t="s">
        <v>19</v>
      </c>
      <c r="C1358" t="s">
        <v>6</v>
      </c>
    </row>
    <row r="1359" spans="1:3" x14ac:dyDescent="0.25">
      <c r="A1359" t="s">
        <v>1384</v>
      </c>
      <c r="B1359" t="s">
        <v>12</v>
      </c>
      <c r="C1359" t="s">
        <v>3</v>
      </c>
    </row>
    <row r="1360" spans="1:3" x14ac:dyDescent="0.25">
      <c r="A1360" t="s">
        <v>1385</v>
      </c>
      <c r="B1360" t="s">
        <v>19</v>
      </c>
      <c r="C1360" t="s">
        <v>6</v>
      </c>
    </row>
    <row r="1361" spans="1:3" x14ac:dyDescent="0.25">
      <c r="A1361" t="s">
        <v>1386</v>
      </c>
      <c r="B1361" t="s">
        <v>12</v>
      </c>
      <c r="C1361" t="s">
        <v>6</v>
      </c>
    </row>
    <row r="1362" spans="1:3" x14ac:dyDescent="0.25">
      <c r="A1362" t="s">
        <v>1387</v>
      </c>
      <c r="B1362" t="s">
        <v>12</v>
      </c>
      <c r="C1362" t="s">
        <v>4</v>
      </c>
    </row>
    <row r="1363" spans="1:3" x14ac:dyDescent="0.25">
      <c r="A1363" t="s">
        <v>1388</v>
      </c>
      <c r="B1363" t="s">
        <v>12</v>
      </c>
      <c r="C1363" t="s">
        <v>3</v>
      </c>
    </row>
    <row r="1364" spans="1:3" x14ac:dyDescent="0.25">
      <c r="A1364" t="s">
        <v>1389</v>
      </c>
      <c r="B1364" t="s">
        <v>12</v>
      </c>
      <c r="C1364" t="s">
        <v>3</v>
      </c>
    </row>
    <row r="1365" spans="1:3" x14ac:dyDescent="0.25">
      <c r="A1365" t="s">
        <v>1390</v>
      </c>
      <c r="B1365" t="s">
        <v>12</v>
      </c>
      <c r="C1365" t="s">
        <v>5</v>
      </c>
    </row>
    <row r="1366" spans="1:3" x14ac:dyDescent="0.25">
      <c r="A1366" t="s">
        <v>1391</v>
      </c>
      <c r="B1366" t="s">
        <v>12</v>
      </c>
      <c r="C1366" t="s">
        <v>5</v>
      </c>
    </row>
    <row r="1367" spans="1:3" x14ac:dyDescent="0.25">
      <c r="A1367" t="s">
        <v>1392</v>
      </c>
      <c r="B1367" t="s">
        <v>12</v>
      </c>
      <c r="C1367" t="s">
        <v>4</v>
      </c>
    </row>
    <row r="1368" spans="1:3" x14ac:dyDescent="0.25">
      <c r="A1368" t="s">
        <v>1393</v>
      </c>
      <c r="B1368" t="s">
        <v>19</v>
      </c>
      <c r="C1368" t="s">
        <v>3</v>
      </c>
    </row>
    <row r="1369" spans="1:3" x14ac:dyDescent="0.25">
      <c r="A1369" t="s">
        <v>1394</v>
      </c>
      <c r="B1369" t="s">
        <v>19</v>
      </c>
      <c r="C1369" t="s">
        <v>7</v>
      </c>
    </row>
    <row r="1370" spans="1:3" x14ac:dyDescent="0.25">
      <c r="A1370" t="s">
        <v>1395</v>
      </c>
      <c r="B1370" t="s">
        <v>19</v>
      </c>
      <c r="C1370" t="s">
        <v>7</v>
      </c>
    </row>
    <row r="1371" spans="1:3" x14ac:dyDescent="0.25">
      <c r="A1371" t="s">
        <v>1396</v>
      </c>
      <c r="B1371" t="s">
        <v>12</v>
      </c>
      <c r="C1371" t="s">
        <v>4</v>
      </c>
    </row>
    <row r="1372" spans="1:3" x14ac:dyDescent="0.25">
      <c r="A1372" t="s">
        <v>1397</v>
      </c>
      <c r="B1372" t="s">
        <v>12</v>
      </c>
      <c r="C1372" t="s">
        <v>7</v>
      </c>
    </row>
    <row r="1373" spans="1:3" x14ac:dyDescent="0.25">
      <c r="A1373" t="s">
        <v>1398</v>
      </c>
      <c r="B1373" t="s">
        <v>12</v>
      </c>
      <c r="C1373" t="s">
        <v>5</v>
      </c>
    </row>
    <row r="1374" spans="1:3" x14ac:dyDescent="0.25">
      <c r="A1374" t="s">
        <v>1399</v>
      </c>
      <c r="B1374" t="s">
        <v>19</v>
      </c>
      <c r="C1374" t="s">
        <v>6</v>
      </c>
    </row>
    <row r="1375" spans="1:3" x14ac:dyDescent="0.25">
      <c r="A1375" t="s">
        <v>1400</v>
      </c>
      <c r="B1375" t="s">
        <v>12</v>
      </c>
      <c r="C1375" t="s">
        <v>6</v>
      </c>
    </row>
    <row r="1376" spans="1:3" x14ac:dyDescent="0.25">
      <c r="A1376" t="s">
        <v>1401</v>
      </c>
      <c r="B1376" t="s">
        <v>12</v>
      </c>
      <c r="C1376" t="s">
        <v>5</v>
      </c>
    </row>
    <row r="1377" spans="1:3" x14ac:dyDescent="0.25">
      <c r="A1377" t="s">
        <v>1402</v>
      </c>
      <c r="B1377" t="s">
        <v>12</v>
      </c>
      <c r="C1377" t="s">
        <v>6</v>
      </c>
    </row>
    <row r="1378" spans="1:3" x14ac:dyDescent="0.25">
      <c r="A1378" t="s">
        <v>1403</v>
      </c>
      <c r="B1378" t="s">
        <v>12</v>
      </c>
      <c r="C1378" t="s">
        <v>3</v>
      </c>
    </row>
    <row r="1379" spans="1:3" x14ac:dyDescent="0.25">
      <c r="A1379" t="s">
        <v>1404</v>
      </c>
      <c r="B1379" t="s">
        <v>19</v>
      </c>
      <c r="C1379" t="s">
        <v>4</v>
      </c>
    </row>
    <row r="1380" spans="1:3" x14ac:dyDescent="0.25">
      <c r="A1380" t="s">
        <v>1405</v>
      </c>
      <c r="B1380" t="s">
        <v>12</v>
      </c>
      <c r="C1380" t="s">
        <v>7</v>
      </c>
    </row>
    <row r="1381" spans="1:3" x14ac:dyDescent="0.25">
      <c r="A1381" t="s">
        <v>1406</v>
      </c>
      <c r="B1381" t="s">
        <v>19</v>
      </c>
      <c r="C1381" t="s">
        <v>5</v>
      </c>
    </row>
    <row r="1382" spans="1:3" x14ac:dyDescent="0.25">
      <c r="A1382" t="s">
        <v>1407</v>
      </c>
      <c r="B1382" t="s">
        <v>12</v>
      </c>
      <c r="C1382" t="s">
        <v>6</v>
      </c>
    </row>
    <row r="1383" spans="1:3" x14ac:dyDescent="0.25">
      <c r="A1383" t="s">
        <v>1408</v>
      </c>
      <c r="B1383" t="s">
        <v>19</v>
      </c>
      <c r="C1383" t="s">
        <v>4</v>
      </c>
    </row>
    <row r="1384" spans="1:3" x14ac:dyDescent="0.25">
      <c r="A1384" t="s">
        <v>1409</v>
      </c>
      <c r="B1384" t="s">
        <v>12</v>
      </c>
      <c r="C1384" t="s">
        <v>6</v>
      </c>
    </row>
    <row r="1385" spans="1:3" x14ac:dyDescent="0.25">
      <c r="A1385" t="s">
        <v>1410</v>
      </c>
      <c r="B1385" t="s">
        <v>12</v>
      </c>
      <c r="C1385" t="s">
        <v>7</v>
      </c>
    </row>
    <row r="1386" spans="1:3" x14ac:dyDescent="0.25">
      <c r="A1386" t="s">
        <v>1411</v>
      </c>
      <c r="B1386" t="s">
        <v>19</v>
      </c>
      <c r="C1386" t="s">
        <v>4</v>
      </c>
    </row>
    <row r="1387" spans="1:3" x14ac:dyDescent="0.25">
      <c r="A1387" t="s">
        <v>1412</v>
      </c>
      <c r="B1387" t="s">
        <v>12</v>
      </c>
      <c r="C1387" t="s">
        <v>7</v>
      </c>
    </row>
    <row r="1388" spans="1:3" x14ac:dyDescent="0.25">
      <c r="A1388" t="s">
        <v>1413</v>
      </c>
      <c r="B1388" t="s">
        <v>19</v>
      </c>
      <c r="C1388" t="s">
        <v>6</v>
      </c>
    </row>
    <row r="1389" spans="1:3" x14ac:dyDescent="0.25">
      <c r="A1389" t="s">
        <v>1414</v>
      </c>
      <c r="B1389" t="s">
        <v>12</v>
      </c>
      <c r="C1389" t="s">
        <v>7</v>
      </c>
    </row>
    <row r="1390" spans="1:3" x14ac:dyDescent="0.25">
      <c r="A1390" t="s">
        <v>1415</v>
      </c>
      <c r="B1390" t="s">
        <v>12</v>
      </c>
      <c r="C1390" t="s">
        <v>3</v>
      </c>
    </row>
    <row r="1391" spans="1:3" x14ac:dyDescent="0.25">
      <c r="A1391" t="s">
        <v>1416</v>
      </c>
      <c r="B1391" t="s">
        <v>19</v>
      </c>
      <c r="C1391" t="s">
        <v>3</v>
      </c>
    </row>
    <row r="1392" spans="1:3" x14ac:dyDescent="0.25">
      <c r="A1392" t="s">
        <v>1417</v>
      </c>
      <c r="B1392" t="s">
        <v>19</v>
      </c>
      <c r="C1392" t="s">
        <v>7</v>
      </c>
    </row>
    <row r="1393" spans="1:3" x14ac:dyDescent="0.25">
      <c r="A1393" t="s">
        <v>1418</v>
      </c>
      <c r="B1393" t="s">
        <v>12</v>
      </c>
      <c r="C1393" t="s">
        <v>7</v>
      </c>
    </row>
    <row r="1394" spans="1:3" x14ac:dyDescent="0.25">
      <c r="A1394" t="s">
        <v>1419</v>
      </c>
      <c r="B1394" t="s">
        <v>12</v>
      </c>
      <c r="C1394" t="s">
        <v>5</v>
      </c>
    </row>
    <row r="1395" spans="1:3" x14ac:dyDescent="0.25">
      <c r="A1395" t="s">
        <v>1420</v>
      </c>
      <c r="B1395" t="s">
        <v>12</v>
      </c>
      <c r="C1395" t="s">
        <v>6</v>
      </c>
    </row>
    <row r="1396" spans="1:3" x14ac:dyDescent="0.25">
      <c r="A1396" t="s">
        <v>1421</v>
      </c>
      <c r="B1396" t="s">
        <v>12</v>
      </c>
      <c r="C1396" t="s">
        <v>6</v>
      </c>
    </row>
    <row r="1397" spans="1:3" x14ac:dyDescent="0.25">
      <c r="A1397" t="s">
        <v>1422</v>
      </c>
      <c r="B1397" t="s">
        <v>12</v>
      </c>
      <c r="C1397" t="s">
        <v>3</v>
      </c>
    </row>
    <row r="1398" spans="1:3" x14ac:dyDescent="0.25">
      <c r="A1398" t="s">
        <v>1423</v>
      </c>
      <c r="B1398" t="s">
        <v>12</v>
      </c>
      <c r="C1398" t="s">
        <v>4</v>
      </c>
    </row>
    <row r="1399" spans="1:3" x14ac:dyDescent="0.25">
      <c r="A1399" t="s">
        <v>1424</v>
      </c>
      <c r="B1399" t="s">
        <v>12</v>
      </c>
      <c r="C1399" t="s">
        <v>7</v>
      </c>
    </row>
    <row r="1400" spans="1:3" x14ac:dyDescent="0.25">
      <c r="A1400" t="s">
        <v>1425</v>
      </c>
      <c r="B1400" t="s">
        <v>12</v>
      </c>
      <c r="C1400" t="s">
        <v>5</v>
      </c>
    </row>
    <row r="1401" spans="1:3" x14ac:dyDescent="0.25">
      <c r="A1401" t="s">
        <v>1426</v>
      </c>
      <c r="B1401" t="s">
        <v>12</v>
      </c>
      <c r="C1401" t="s">
        <v>7</v>
      </c>
    </row>
    <row r="1402" spans="1:3" x14ac:dyDescent="0.25">
      <c r="A1402" t="s">
        <v>1427</v>
      </c>
      <c r="B1402" t="s">
        <v>12</v>
      </c>
      <c r="C1402" t="s">
        <v>6</v>
      </c>
    </row>
    <row r="1403" spans="1:3" x14ac:dyDescent="0.25">
      <c r="A1403" t="s">
        <v>1428</v>
      </c>
      <c r="B1403" t="s">
        <v>12</v>
      </c>
      <c r="C1403" t="s">
        <v>7</v>
      </c>
    </row>
    <row r="1404" spans="1:3" x14ac:dyDescent="0.25">
      <c r="A1404" t="s">
        <v>1429</v>
      </c>
      <c r="B1404" t="s">
        <v>19</v>
      </c>
      <c r="C1404" t="s">
        <v>7</v>
      </c>
    </row>
    <row r="1405" spans="1:3" x14ac:dyDescent="0.25">
      <c r="A1405" t="s">
        <v>1430</v>
      </c>
      <c r="B1405" t="s">
        <v>19</v>
      </c>
      <c r="C1405" t="s">
        <v>5</v>
      </c>
    </row>
    <row r="1406" spans="1:3" x14ac:dyDescent="0.25">
      <c r="A1406" t="s">
        <v>1431</v>
      </c>
      <c r="B1406" t="s">
        <v>12</v>
      </c>
      <c r="C1406" t="s">
        <v>5</v>
      </c>
    </row>
    <row r="1407" spans="1:3" x14ac:dyDescent="0.25">
      <c r="A1407" t="s">
        <v>1432</v>
      </c>
      <c r="B1407" t="s">
        <v>19</v>
      </c>
      <c r="C1407" t="s">
        <v>7</v>
      </c>
    </row>
    <row r="1408" spans="1:3" x14ac:dyDescent="0.25">
      <c r="A1408" t="s">
        <v>1433</v>
      </c>
      <c r="B1408" t="s">
        <v>12</v>
      </c>
      <c r="C1408" t="s">
        <v>5</v>
      </c>
    </row>
    <row r="1409" spans="1:3" x14ac:dyDescent="0.25">
      <c r="A1409" t="s">
        <v>1434</v>
      </c>
      <c r="B1409" t="s">
        <v>19</v>
      </c>
      <c r="C1409" t="s">
        <v>5</v>
      </c>
    </row>
    <row r="1410" spans="1:3" x14ac:dyDescent="0.25">
      <c r="A1410" t="s">
        <v>1435</v>
      </c>
      <c r="B1410" t="s">
        <v>12</v>
      </c>
      <c r="C1410" t="s">
        <v>5</v>
      </c>
    </row>
    <row r="1411" spans="1:3" x14ac:dyDescent="0.25">
      <c r="A1411" t="s">
        <v>1436</v>
      </c>
      <c r="B1411" t="s">
        <v>12</v>
      </c>
      <c r="C1411" t="s">
        <v>7</v>
      </c>
    </row>
    <row r="1412" spans="1:3" x14ac:dyDescent="0.25">
      <c r="A1412" t="s">
        <v>1437</v>
      </c>
      <c r="B1412" t="s">
        <v>19</v>
      </c>
      <c r="C1412" t="s">
        <v>6</v>
      </c>
    </row>
    <row r="1413" spans="1:3" x14ac:dyDescent="0.25">
      <c r="A1413" t="s">
        <v>1438</v>
      </c>
      <c r="B1413" t="s">
        <v>19</v>
      </c>
      <c r="C1413" t="s">
        <v>5</v>
      </c>
    </row>
    <row r="1414" spans="1:3" x14ac:dyDescent="0.25">
      <c r="A1414" t="s">
        <v>1439</v>
      </c>
      <c r="B1414" t="s">
        <v>19</v>
      </c>
      <c r="C1414" t="s">
        <v>5</v>
      </c>
    </row>
    <row r="1415" spans="1:3" x14ac:dyDescent="0.25">
      <c r="A1415" t="s">
        <v>1440</v>
      </c>
      <c r="B1415" t="s">
        <v>19</v>
      </c>
      <c r="C1415" t="s">
        <v>5</v>
      </c>
    </row>
    <row r="1416" spans="1:3" x14ac:dyDescent="0.25">
      <c r="A1416" t="s">
        <v>1441</v>
      </c>
      <c r="B1416" t="s">
        <v>12</v>
      </c>
      <c r="C1416" t="s">
        <v>6</v>
      </c>
    </row>
    <row r="1417" spans="1:3" x14ac:dyDescent="0.25">
      <c r="A1417" t="s">
        <v>1442</v>
      </c>
      <c r="B1417" t="s">
        <v>19</v>
      </c>
      <c r="C1417" t="s">
        <v>7</v>
      </c>
    </row>
    <row r="1418" spans="1:3" x14ac:dyDescent="0.25">
      <c r="A1418" t="s">
        <v>1443</v>
      </c>
      <c r="B1418" t="s">
        <v>12</v>
      </c>
      <c r="C1418" t="s">
        <v>3</v>
      </c>
    </row>
    <row r="1419" spans="1:3" x14ac:dyDescent="0.25">
      <c r="A1419" t="s">
        <v>1444</v>
      </c>
      <c r="B1419" t="s">
        <v>19</v>
      </c>
      <c r="C1419" t="s">
        <v>6</v>
      </c>
    </row>
    <row r="1420" spans="1:3" x14ac:dyDescent="0.25">
      <c r="A1420" t="s">
        <v>1445</v>
      </c>
      <c r="B1420" t="s">
        <v>19</v>
      </c>
      <c r="C1420" t="s">
        <v>6</v>
      </c>
    </row>
    <row r="1421" spans="1:3" x14ac:dyDescent="0.25">
      <c r="A1421" t="s">
        <v>1446</v>
      </c>
      <c r="B1421" t="s">
        <v>12</v>
      </c>
      <c r="C1421" t="s">
        <v>6</v>
      </c>
    </row>
    <row r="1422" spans="1:3" x14ac:dyDescent="0.25">
      <c r="A1422" t="s">
        <v>1447</v>
      </c>
      <c r="B1422" t="s">
        <v>19</v>
      </c>
      <c r="C1422" t="s">
        <v>6</v>
      </c>
    </row>
    <row r="1423" spans="1:3" x14ac:dyDescent="0.25">
      <c r="A1423" t="s">
        <v>1448</v>
      </c>
      <c r="B1423" t="s">
        <v>19</v>
      </c>
      <c r="C1423" t="s">
        <v>6</v>
      </c>
    </row>
    <row r="1424" spans="1:3" x14ac:dyDescent="0.25">
      <c r="A1424" t="s">
        <v>1449</v>
      </c>
      <c r="B1424" t="s">
        <v>12</v>
      </c>
      <c r="C1424" t="s">
        <v>3</v>
      </c>
    </row>
    <row r="1425" spans="1:3" x14ac:dyDescent="0.25">
      <c r="A1425" t="s">
        <v>1450</v>
      </c>
      <c r="B1425" t="s">
        <v>19</v>
      </c>
      <c r="C1425" t="s">
        <v>6</v>
      </c>
    </row>
    <row r="1426" spans="1:3" x14ac:dyDescent="0.25">
      <c r="A1426" t="s">
        <v>1451</v>
      </c>
      <c r="B1426" t="s">
        <v>12</v>
      </c>
      <c r="C1426" t="s">
        <v>4</v>
      </c>
    </row>
    <row r="1427" spans="1:3" x14ac:dyDescent="0.25">
      <c r="A1427" t="s">
        <v>1452</v>
      </c>
      <c r="B1427" t="s">
        <v>12</v>
      </c>
      <c r="C1427" t="s">
        <v>6</v>
      </c>
    </row>
    <row r="1428" spans="1:3" x14ac:dyDescent="0.25">
      <c r="A1428" t="s">
        <v>1453</v>
      </c>
      <c r="B1428" t="s">
        <v>12</v>
      </c>
      <c r="C1428" t="s">
        <v>6</v>
      </c>
    </row>
    <row r="1429" spans="1:3" x14ac:dyDescent="0.25">
      <c r="A1429" t="s">
        <v>1454</v>
      </c>
      <c r="B1429" t="s">
        <v>19</v>
      </c>
      <c r="C1429" t="s">
        <v>3</v>
      </c>
    </row>
    <row r="1430" spans="1:3" x14ac:dyDescent="0.25">
      <c r="A1430" t="s">
        <v>1455</v>
      </c>
      <c r="B1430" t="s">
        <v>19</v>
      </c>
      <c r="C1430" t="s">
        <v>3</v>
      </c>
    </row>
    <row r="1431" spans="1:3" x14ac:dyDescent="0.25">
      <c r="A1431" t="s">
        <v>1456</v>
      </c>
      <c r="B1431" t="s">
        <v>12</v>
      </c>
      <c r="C1431" t="s">
        <v>5</v>
      </c>
    </row>
    <row r="1432" spans="1:3" x14ac:dyDescent="0.25">
      <c r="A1432" t="s">
        <v>1457</v>
      </c>
      <c r="B1432" t="s">
        <v>19</v>
      </c>
      <c r="C1432" t="s">
        <v>7</v>
      </c>
    </row>
    <row r="1433" spans="1:3" x14ac:dyDescent="0.25">
      <c r="A1433" t="s">
        <v>1458</v>
      </c>
      <c r="B1433" t="s">
        <v>19</v>
      </c>
      <c r="C1433" t="s">
        <v>6</v>
      </c>
    </row>
    <row r="1434" spans="1:3" x14ac:dyDescent="0.25">
      <c r="A1434" t="s">
        <v>1459</v>
      </c>
      <c r="B1434" t="s">
        <v>12</v>
      </c>
      <c r="C1434" t="s">
        <v>3</v>
      </c>
    </row>
    <row r="1435" spans="1:3" x14ac:dyDescent="0.25">
      <c r="A1435" t="s">
        <v>1460</v>
      </c>
      <c r="B1435" t="s">
        <v>12</v>
      </c>
      <c r="C1435" t="s">
        <v>5</v>
      </c>
    </row>
    <row r="1436" spans="1:3" x14ac:dyDescent="0.25">
      <c r="A1436" t="s">
        <v>1461</v>
      </c>
      <c r="B1436" t="s">
        <v>12</v>
      </c>
      <c r="C1436" t="s">
        <v>7</v>
      </c>
    </row>
    <row r="1437" spans="1:3" x14ac:dyDescent="0.25">
      <c r="A1437" t="s">
        <v>1462</v>
      </c>
      <c r="B1437" t="s">
        <v>12</v>
      </c>
      <c r="C1437" t="s">
        <v>4</v>
      </c>
    </row>
    <row r="1438" spans="1:3" x14ac:dyDescent="0.25">
      <c r="A1438" t="s">
        <v>1463</v>
      </c>
      <c r="B1438" t="s">
        <v>19</v>
      </c>
      <c r="C1438" t="s">
        <v>3</v>
      </c>
    </row>
    <row r="1439" spans="1:3" x14ac:dyDescent="0.25">
      <c r="A1439" t="s">
        <v>1464</v>
      </c>
      <c r="B1439" t="s">
        <v>12</v>
      </c>
      <c r="C1439" t="s">
        <v>6</v>
      </c>
    </row>
    <row r="1440" spans="1:3" x14ac:dyDescent="0.25">
      <c r="A1440" t="s">
        <v>1465</v>
      </c>
      <c r="B1440" t="s">
        <v>12</v>
      </c>
      <c r="C1440" t="s">
        <v>5</v>
      </c>
    </row>
    <row r="1441" spans="1:3" x14ac:dyDescent="0.25">
      <c r="A1441" t="s">
        <v>1466</v>
      </c>
      <c r="B1441" t="s">
        <v>12</v>
      </c>
      <c r="C1441" t="s">
        <v>6</v>
      </c>
    </row>
    <row r="1442" spans="1:3" x14ac:dyDescent="0.25">
      <c r="A1442" t="s">
        <v>1467</v>
      </c>
      <c r="B1442" t="s">
        <v>19</v>
      </c>
      <c r="C1442" t="s">
        <v>7</v>
      </c>
    </row>
    <row r="1443" spans="1:3" x14ac:dyDescent="0.25">
      <c r="A1443" t="s">
        <v>1468</v>
      </c>
      <c r="B1443" t="s">
        <v>19</v>
      </c>
      <c r="C1443" t="s">
        <v>6</v>
      </c>
    </row>
    <row r="1444" spans="1:3" x14ac:dyDescent="0.25">
      <c r="A1444" t="s">
        <v>1469</v>
      </c>
      <c r="B1444" t="s">
        <v>12</v>
      </c>
      <c r="C1444" t="s">
        <v>3</v>
      </c>
    </row>
    <row r="1445" spans="1:3" x14ac:dyDescent="0.25">
      <c r="A1445" t="s">
        <v>1470</v>
      </c>
      <c r="B1445" t="s">
        <v>19</v>
      </c>
      <c r="C1445" t="s">
        <v>6</v>
      </c>
    </row>
    <row r="1446" spans="1:3" x14ac:dyDescent="0.25">
      <c r="A1446" t="s">
        <v>1471</v>
      </c>
      <c r="B1446" t="s">
        <v>12</v>
      </c>
      <c r="C1446" t="s">
        <v>5</v>
      </c>
    </row>
    <row r="1447" spans="1:3" x14ac:dyDescent="0.25">
      <c r="A1447" t="s">
        <v>1472</v>
      </c>
      <c r="B1447" t="s">
        <v>19</v>
      </c>
      <c r="C1447" t="s">
        <v>5</v>
      </c>
    </row>
    <row r="1448" spans="1:3" x14ac:dyDescent="0.25">
      <c r="A1448" t="s">
        <v>1473</v>
      </c>
      <c r="B1448" t="s">
        <v>12</v>
      </c>
      <c r="C1448" t="s">
        <v>5</v>
      </c>
    </row>
    <row r="1449" spans="1:3" x14ac:dyDescent="0.25">
      <c r="A1449" t="s">
        <v>1474</v>
      </c>
      <c r="B1449" t="s">
        <v>19</v>
      </c>
      <c r="C1449" t="s">
        <v>5</v>
      </c>
    </row>
    <row r="1450" spans="1:3" x14ac:dyDescent="0.25">
      <c r="A1450" t="s">
        <v>1475</v>
      </c>
      <c r="B1450" t="s">
        <v>19</v>
      </c>
      <c r="C1450" t="s">
        <v>6</v>
      </c>
    </row>
    <row r="1451" spans="1:3" x14ac:dyDescent="0.25">
      <c r="A1451" t="s">
        <v>1476</v>
      </c>
      <c r="B1451" t="s">
        <v>19</v>
      </c>
      <c r="C1451" t="s">
        <v>5</v>
      </c>
    </row>
    <row r="1452" spans="1:3" x14ac:dyDescent="0.25">
      <c r="A1452" t="s">
        <v>1477</v>
      </c>
      <c r="B1452" t="s">
        <v>12</v>
      </c>
      <c r="C1452" t="s">
        <v>4</v>
      </c>
    </row>
    <row r="1453" spans="1:3" x14ac:dyDescent="0.25">
      <c r="A1453" t="s">
        <v>1478</v>
      </c>
      <c r="B1453" t="s">
        <v>19</v>
      </c>
      <c r="C1453" t="s">
        <v>5</v>
      </c>
    </row>
    <row r="1454" spans="1:3" x14ac:dyDescent="0.25">
      <c r="A1454" t="s">
        <v>1479</v>
      </c>
      <c r="B1454" t="s">
        <v>12</v>
      </c>
      <c r="C1454" t="s">
        <v>3</v>
      </c>
    </row>
    <row r="1455" spans="1:3" x14ac:dyDescent="0.25">
      <c r="A1455" t="s">
        <v>1480</v>
      </c>
      <c r="B1455" t="s">
        <v>12</v>
      </c>
      <c r="C1455" t="s">
        <v>6</v>
      </c>
    </row>
    <row r="1456" spans="1:3" x14ac:dyDescent="0.25">
      <c r="A1456" t="s">
        <v>1481</v>
      </c>
      <c r="B1456" t="s">
        <v>19</v>
      </c>
      <c r="C1456" t="s">
        <v>6</v>
      </c>
    </row>
    <row r="1457" spans="1:3" x14ac:dyDescent="0.25">
      <c r="A1457" t="s">
        <v>1482</v>
      </c>
      <c r="B1457" t="s">
        <v>12</v>
      </c>
      <c r="C1457" t="s">
        <v>7</v>
      </c>
    </row>
    <row r="1458" spans="1:3" x14ac:dyDescent="0.25">
      <c r="A1458" t="s">
        <v>1483</v>
      </c>
      <c r="B1458" t="s">
        <v>12</v>
      </c>
      <c r="C1458" t="s">
        <v>4</v>
      </c>
    </row>
    <row r="1459" spans="1:3" x14ac:dyDescent="0.25">
      <c r="A1459" t="s">
        <v>1484</v>
      </c>
      <c r="B1459" t="s">
        <v>12</v>
      </c>
      <c r="C1459" t="s">
        <v>6</v>
      </c>
    </row>
    <row r="1460" spans="1:3" x14ac:dyDescent="0.25">
      <c r="A1460" t="s">
        <v>1485</v>
      </c>
      <c r="B1460" t="s">
        <v>12</v>
      </c>
      <c r="C1460" t="s">
        <v>6</v>
      </c>
    </row>
    <row r="1461" spans="1:3" x14ac:dyDescent="0.25">
      <c r="A1461" t="s">
        <v>1486</v>
      </c>
      <c r="B1461" t="s">
        <v>19</v>
      </c>
      <c r="C1461" t="s">
        <v>5</v>
      </c>
    </row>
    <row r="1462" spans="1:3" x14ac:dyDescent="0.25">
      <c r="A1462" t="s">
        <v>1487</v>
      </c>
      <c r="B1462" t="s">
        <v>12</v>
      </c>
      <c r="C1462" t="s">
        <v>5</v>
      </c>
    </row>
    <row r="1463" spans="1:3" x14ac:dyDescent="0.25">
      <c r="A1463" t="s">
        <v>1488</v>
      </c>
      <c r="B1463" t="s">
        <v>12</v>
      </c>
      <c r="C1463" t="s">
        <v>7</v>
      </c>
    </row>
    <row r="1464" spans="1:3" x14ac:dyDescent="0.25">
      <c r="A1464" t="s">
        <v>1489</v>
      </c>
      <c r="B1464" t="s">
        <v>12</v>
      </c>
      <c r="C1464" t="s">
        <v>5</v>
      </c>
    </row>
    <row r="1465" spans="1:3" x14ac:dyDescent="0.25">
      <c r="A1465" t="s">
        <v>1490</v>
      </c>
      <c r="B1465" t="s">
        <v>12</v>
      </c>
      <c r="C1465" t="s">
        <v>4</v>
      </c>
    </row>
    <row r="1466" spans="1:3" x14ac:dyDescent="0.25">
      <c r="A1466" t="s">
        <v>1491</v>
      </c>
      <c r="B1466" t="s">
        <v>12</v>
      </c>
      <c r="C1466" t="s">
        <v>3</v>
      </c>
    </row>
    <row r="1467" spans="1:3" x14ac:dyDescent="0.25">
      <c r="A1467" t="s">
        <v>1492</v>
      </c>
      <c r="B1467" t="s">
        <v>12</v>
      </c>
      <c r="C1467" t="s">
        <v>6</v>
      </c>
    </row>
    <row r="1468" spans="1:3" x14ac:dyDescent="0.25">
      <c r="A1468" t="s">
        <v>1493</v>
      </c>
      <c r="B1468" t="s">
        <v>23</v>
      </c>
      <c r="C1468" t="s">
        <v>5</v>
      </c>
    </row>
    <row r="1469" spans="1:3" x14ac:dyDescent="0.25">
      <c r="A1469" t="s">
        <v>1494</v>
      </c>
      <c r="B1469" t="s">
        <v>19</v>
      </c>
      <c r="C1469" t="s">
        <v>5</v>
      </c>
    </row>
    <row r="1470" spans="1:3" x14ac:dyDescent="0.25">
      <c r="A1470" t="s">
        <v>1495</v>
      </c>
      <c r="B1470" t="s">
        <v>19</v>
      </c>
      <c r="C1470" t="s">
        <v>7</v>
      </c>
    </row>
    <row r="1471" spans="1:3" x14ac:dyDescent="0.25">
      <c r="A1471" t="s">
        <v>1496</v>
      </c>
      <c r="B1471" t="s">
        <v>12</v>
      </c>
      <c r="C1471" t="s">
        <v>3</v>
      </c>
    </row>
    <row r="1472" spans="1:3" x14ac:dyDescent="0.25">
      <c r="A1472" t="s">
        <v>1497</v>
      </c>
      <c r="B1472" t="s">
        <v>12</v>
      </c>
      <c r="C1472" t="s">
        <v>5</v>
      </c>
    </row>
    <row r="1473" spans="1:3" x14ac:dyDescent="0.25">
      <c r="A1473" t="s">
        <v>1498</v>
      </c>
      <c r="B1473" t="s">
        <v>12</v>
      </c>
      <c r="C1473" t="s">
        <v>3</v>
      </c>
    </row>
    <row r="1474" spans="1:3" x14ac:dyDescent="0.25">
      <c r="A1474" t="s">
        <v>1499</v>
      </c>
      <c r="B1474" t="s">
        <v>19</v>
      </c>
      <c r="C1474" t="s">
        <v>3</v>
      </c>
    </row>
    <row r="1475" spans="1:3" x14ac:dyDescent="0.25">
      <c r="A1475" t="s">
        <v>1500</v>
      </c>
      <c r="B1475" t="s">
        <v>12</v>
      </c>
      <c r="C1475" t="s">
        <v>4</v>
      </c>
    </row>
    <row r="1476" spans="1:3" x14ac:dyDescent="0.25">
      <c r="A1476" t="s">
        <v>1501</v>
      </c>
      <c r="B1476" t="s">
        <v>12</v>
      </c>
      <c r="C1476" t="s">
        <v>4</v>
      </c>
    </row>
    <row r="1477" spans="1:3" x14ac:dyDescent="0.25">
      <c r="A1477" t="s">
        <v>1502</v>
      </c>
      <c r="B1477" t="s">
        <v>19</v>
      </c>
      <c r="C1477" t="s">
        <v>5</v>
      </c>
    </row>
    <row r="1478" spans="1:3" x14ac:dyDescent="0.25">
      <c r="A1478" t="s">
        <v>1503</v>
      </c>
      <c r="B1478" t="s">
        <v>12</v>
      </c>
      <c r="C1478" t="s">
        <v>4</v>
      </c>
    </row>
    <row r="1479" spans="1:3" x14ac:dyDescent="0.25">
      <c r="A1479" t="s">
        <v>1504</v>
      </c>
      <c r="B1479" t="s">
        <v>12</v>
      </c>
      <c r="C1479" t="s">
        <v>6</v>
      </c>
    </row>
    <row r="1480" spans="1:3" x14ac:dyDescent="0.25">
      <c r="A1480" t="s">
        <v>1505</v>
      </c>
      <c r="B1480" t="s">
        <v>12</v>
      </c>
      <c r="C1480" t="s">
        <v>6</v>
      </c>
    </row>
    <row r="1481" spans="1:3" x14ac:dyDescent="0.25">
      <c r="A1481" t="s">
        <v>1506</v>
      </c>
      <c r="B1481" t="s">
        <v>12</v>
      </c>
      <c r="C1481" t="s">
        <v>7</v>
      </c>
    </row>
    <row r="1482" spans="1:3" x14ac:dyDescent="0.25">
      <c r="A1482" t="s">
        <v>1507</v>
      </c>
      <c r="B1482" t="s">
        <v>12</v>
      </c>
      <c r="C1482" t="s">
        <v>3</v>
      </c>
    </row>
    <row r="1483" spans="1:3" x14ac:dyDescent="0.25">
      <c r="A1483" t="s">
        <v>1508</v>
      </c>
      <c r="B1483" t="s">
        <v>19</v>
      </c>
      <c r="C1483" t="s">
        <v>5</v>
      </c>
    </row>
    <row r="1484" spans="1:3" x14ac:dyDescent="0.25">
      <c r="A1484" t="s">
        <v>1509</v>
      </c>
      <c r="B1484" t="s">
        <v>23</v>
      </c>
      <c r="C1484" t="s">
        <v>4</v>
      </c>
    </row>
    <row r="1485" spans="1:3" x14ac:dyDescent="0.25">
      <c r="A1485" t="s">
        <v>1510</v>
      </c>
      <c r="B1485" t="s">
        <v>12</v>
      </c>
      <c r="C1485" t="s">
        <v>6</v>
      </c>
    </row>
    <row r="1486" spans="1:3" x14ac:dyDescent="0.25">
      <c r="A1486" t="s">
        <v>1511</v>
      </c>
      <c r="B1486" t="s">
        <v>19</v>
      </c>
      <c r="C1486" t="s">
        <v>7</v>
      </c>
    </row>
    <row r="1487" spans="1:3" x14ac:dyDescent="0.25">
      <c r="A1487" t="s">
        <v>1512</v>
      </c>
      <c r="B1487" t="s">
        <v>19</v>
      </c>
      <c r="C1487" t="s">
        <v>7</v>
      </c>
    </row>
    <row r="1488" spans="1:3" x14ac:dyDescent="0.25">
      <c r="A1488" t="s">
        <v>1513</v>
      </c>
      <c r="B1488" t="s">
        <v>19</v>
      </c>
      <c r="C1488" t="s">
        <v>6</v>
      </c>
    </row>
    <row r="1489" spans="1:3" x14ac:dyDescent="0.25">
      <c r="A1489" t="s">
        <v>1514</v>
      </c>
      <c r="B1489" t="s">
        <v>12</v>
      </c>
      <c r="C1489" t="s">
        <v>7</v>
      </c>
    </row>
    <row r="1490" spans="1:3" x14ac:dyDescent="0.25">
      <c r="A1490" t="s">
        <v>1515</v>
      </c>
      <c r="B1490" t="s">
        <v>12</v>
      </c>
      <c r="C1490" t="s">
        <v>5</v>
      </c>
    </row>
    <row r="1491" spans="1:3" x14ac:dyDescent="0.25">
      <c r="A1491" t="s">
        <v>1516</v>
      </c>
      <c r="B1491" t="s">
        <v>12</v>
      </c>
      <c r="C1491" t="s">
        <v>6</v>
      </c>
    </row>
    <row r="1492" spans="1:3" x14ac:dyDescent="0.25">
      <c r="A1492" t="s">
        <v>1517</v>
      </c>
      <c r="B1492" t="s">
        <v>19</v>
      </c>
      <c r="C1492" t="s">
        <v>3</v>
      </c>
    </row>
    <row r="1493" spans="1:3" x14ac:dyDescent="0.25">
      <c r="A1493" t="s">
        <v>1518</v>
      </c>
      <c r="B1493" t="s">
        <v>12</v>
      </c>
      <c r="C1493" t="s">
        <v>6</v>
      </c>
    </row>
    <row r="1494" spans="1:3" x14ac:dyDescent="0.25">
      <c r="A1494" t="s">
        <v>1519</v>
      </c>
      <c r="B1494" t="s">
        <v>12</v>
      </c>
      <c r="C1494" t="s">
        <v>6</v>
      </c>
    </row>
    <row r="1495" spans="1:3" x14ac:dyDescent="0.25">
      <c r="A1495" t="s">
        <v>1520</v>
      </c>
      <c r="B1495" t="s">
        <v>12</v>
      </c>
      <c r="C1495" t="s">
        <v>4</v>
      </c>
    </row>
    <row r="1496" spans="1:3" x14ac:dyDescent="0.25">
      <c r="A1496" t="s">
        <v>1521</v>
      </c>
      <c r="B1496" t="s">
        <v>19</v>
      </c>
      <c r="C1496" t="s">
        <v>6</v>
      </c>
    </row>
    <row r="1497" spans="1:3" x14ac:dyDescent="0.25">
      <c r="A1497" t="s">
        <v>1522</v>
      </c>
      <c r="B1497" t="s">
        <v>19</v>
      </c>
      <c r="C1497" t="s">
        <v>5</v>
      </c>
    </row>
    <row r="1498" spans="1:3" x14ac:dyDescent="0.25">
      <c r="A1498" t="s">
        <v>1523</v>
      </c>
      <c r="B1498" t="s">
        <v>19</v>
      </c>
      <c r="C1498" t="s">
        <v>4</v>
      </c>
    </row>
    <row r="1499" spans="1:3" x14ac:dyDescent="0.25">
      <c r="A1499" t="s">
        <v>1524</v>
      </c>
      <c r="B1499" t="s">
        <v>19</v>
      </c>
      <c r="C1499" t="s">
        <v>5</v>
      </c>
    </row>
    <row r="1500" spans="1:3" x14ac:dyDescent="0.25">
      <c r="A1500" t="s">
        <v>1525</v>
      </c>
      <c r="B1500" t="s">
        <v>12</v>
      </c>
      <c r="C1500" t="s">
        <v>3</v>
      </c>
    </row>
    <row r="1501" spans="1:3" x14ac:dyDescent="0.25">
      <c r="A1501" t="s">
        <v>1526</v>
      </c>
      <c r="B1501" t="s">
        <v>19</v>
      </c>
      <c r="C1501" t="s">
        <v>5</v>
      </c>
    </row>
    <row r="1502" spans="1:3" x14ac:dyDescent="0.25">
      <c r="A1502" t="s">
        <v>1527</v>
      </c>
      <c r="B1502" t="s">
        <v>12</v>
      </c>
      <c r="C1502" t="s">
        <v>7</v>
      </c>
    </row>
    <row r="1503" spans="1:3" x14ac:dyDescent="0.25">
      <c r="A1503" t="s">
        <v>1528</v>
      </c>
      <c r="B1503" t="s">
        <v>19</v>
      </c>
      <c r="C1503" t="s">
        <v>3</v>
      </c>
    </row>
    <row r="1504" spans="1:3" x14ac:dyDescent="0.25">
      <c r="A1504" t="s">
        <v>1529</v>
      </c>
      <c r="B1504" t="s">
        <v>19</v>
      </c>
      <c r="C1504" t="s">
        <v>4</v>
      </c>
    </row>
    <row r="1505" spans="1:3" x14ac:dyDescent="0.25">
      <c r="A1505" t="s">
        <v>1530</v>
      </c>
      <c r="B1505" t="s">
        <v>19</v>
      </c>
      <c r="C1505" t="s">
        <v>6</v>
      </c>
    </row>
    <row r="1506" spans="1:3" x14ac:dyDescent="0.25">
      <c r="A1506" t="s">
        <v>1531</v>
      </c>
      <c r="B1506" t="s">
        <v>19</v>
      </c>
      <c r="C1506" t="s">
        <v>6</v>
      </c>
    </row>
    <row r="1507" spans="1:3" x14ac:dyDescent="0.25">
      <c r="A1507" t="s">
        <v>1532</v>
      </c>
      <c r="B1507" t="s">
        <v>12</v>
      </c>
      <c r="C1507" t="s">
        <v>7</v>
      </c>
    </row>
    <row r="1508" spans="1:3" x14ac:dyDescent="0.25">
      <c r="A1508" t="s">
        <v>1533</v>
      </c>
      <c r="B1508" t="s">
        <v>12</v>
      </c>
      <c r="C1508" t="s">
        <v>5</v>
      </c>
    </row>
    <row r="1509" spans="1:3" x14ac:dyDescent="0.25">
      <c r="A1509" t="s">
        <v>1534</v>
      </c>
      <c r="B1509" t="s">
        <v>12</v>
      </c>
      <c r="C1509" t="s">
        <v>4</v>
      </c>
    </row>
    <row r="1510" spans="1:3" x14ac:dyDescent="0.25">
      <c r="A1510" t="s">
        <v>1535</v>
      </c>
      <c r="B1510" t="s">
        <v>19</v>
      </c>
      <c r="C1510" t="s">
        <v>3</v>
      </c>
    </row>
    <row r="1511" spans="1:3" x14ac:dyDescent="0.25">
      <c r="A1511" t="s">
        <v>1536</v>
      </c>
      <c r="B1511" t="s">
        <v>19</v>
      </c>
      <c r="C1511" t="s">
        <v>5</v>
      </c>
    </row>
    <row r="1512" spans="1:3" x14ac:dyDescent="0.25">
      <c r="A1512" t="s">
        <v>1537</v>
      </c>
      <c r="B1512" t="s">
        <v>12</v>
      </c>
      <c r="C1512" t="s">
        <v>4</v>
      </c>
    </row>
    <row r="1513" spans="1:3" x14ac:dyDescent="0.25">
      <c r="A1513" t="s">
        <v>1538</v>
      </c>
      <c r="B1513" t="s">
        <v>12</v>
      </c>
      <c r="C1513" t="s">
        <v>5</v>
      </c>
    </row>
    <row r="1514" spans="1:3" x14ac:dyDescent="0.25">
      <c r="A1514" t="s">
        <v>1539</v>
      </c>
      <c r="B1514" t="s">
        <v>12</v>
      </c>
      <c r="C1514" t="s">
        <v>5</v>
      </c>
    </row>
    <row r="1515" spans="1:3" x14ac:dyDescent="0.25">
      <c r="A1515" t="s">
        <v>1540</v>
      </c>
      <c r="B1515" t="s">
        <v>12</v>
      </c>
      <c r="C1515" t="s">
        <v>5</v>
      </c>
    </row>
    <row r="1516" spans="1:3" x14ac:dyDescent="0.25">
      <c r="A1516" t="s">
        <v>1541</v>
      </c>
      <c r="B1516" t="s">
        <v>19</v>
      </c>
      <c r="C1516" t="s">
        <v>5</v>
      </c>
    </row>
    <row r="1517" spans="1:3" x14ac:dyDescent="0.25">
      <c r="A1517" t="s">
        <v>1542</v>
      </c>
      <c r="B1517" t="s">
        <v>19</v>
      </c>
      <c r="C1517" t="s">
        <v>6</v>
      </c>
    </row>
    <row r="1518" spans="1:3" x14ac:dyDescent="0.25">
      <c r="A1518" t="s">
        <v>1543</v>
      </c>
      <c r="B1518" t="s">
        <v>19</v>
      </c>
      <c r="C1518" t="s">
        <v>4</v>
      </c>
    </row>
    <row r="1519" spans="1:3" x14ac:dyDescent="0.25">
      <c r="A1519" t="s">
        <v>1544</v>
      </c>
      <c r="B1519" t="s">
        <v>19</v>
      </c>
      <c r="C1519" t="s">
        <v>6</v>
      </c>
    </row>
    <row r="1520" spans="1:3" x14ac:dyDescent="0.25">
      <c r="A1520" t="s">
        <v>1545</v>
      </c>
      <c r="B1520" t="s">
        <v>12</v>
      </c>
      <c r="C1520" t="s">
        <v>6</v>
      </c>
    </row>
    <row r="1521" spans="1:3" x14ac:dyDescent="0.25">
      <c r="A1521" t="s">
        <v>1546</v>
      </c>
      <c r="B1521" t="s">
        <v>19</v>
      </c>
      <c r="C1521" t="s">
        <v>6</v>
      </c>
    </row>
    <row r="1522" spans="1:3" x14ac:dyDescent="0.25">
      <c r="A1522" t="s">
        <v>1547</v>
      </c>
      <c r="B1522" t="s">
        <v>19</v>
      </c>
      <c r="C1522" t="s">
        <v>5</v>
      </c>
    </row>
    <row r="1523" spans="1:3" x14ac:dyDescent="0.25">
      <c r="A1523" t="s">
        <v>1548</v>
      </c>
      <c r="B1523" t="s">
        <v>12</v>
      </c>
      <c r="C1523" t="s">
        <v>6</v>
      </c>
    </row>
    <row r="1524" spans="1:3" x14ac:dyDescent="0.25">
      <c r="A1524" t="s">
        <v>1549</v>
      </c>
      <c r="B1524" t="s">
        <v>12</v>
      </c>
      <c r="C1524" t="s">
        <v>5</v>
      </c>
    </row>
    <row r="1525" spans="1:3" x14ac:dyDescent="0.25">
      <c r="A1525" t="s">
        <v>1550</v>
      </c>
      <c r="B1525" t="s">
        <v>12</v>
      </c>
      <c r="C1525" t="s">
        <v>6</v>
      </c>
    </row>
    <row r="1526" spans="1:3" x14ac:dyDescent="0.25">
      <c r="A1526" t="s">
        <v>1551</v>
      </c>
      <c r="B1526" t="s">
        <v>19</v>
      </c>
      <c r="C1526" t="s">
        <v>6</v>
      </c>
    </row>
    <row r="1527" spans="1:3" x14ac:dyDescent="0.25">
      <c r="A1527" t="s">
        <v>1552</v>
      </c>
      <c r="B1527" t="s">
        <v>12</v>
      </c>
      <c r="C1527" t="s">
        <v>5</v>
      </c>
    </row>
    <row r="1528" spans="1:3" x14ac:dyDescent="0.25">
      <c r="A1528" t="s">
        <v>1553</v>
      </c>
      <c r="B1528" t="s">
        <v>12</v>
      </c>
      <c r="C1528" t="s">
        <v>6</v>
      </c>
    </row>
    <row r="1529" spans="1:3" x14ac:dyDescent="0.25">
      <c r="A1529" t="s">
        <v>1554</v>
      </c>
      <c r="B1529" t="s">
        <v>12</v>
      </c>
      <c r="C1529" t="s">
        <v>4</v>
      </c>
    </row>
    <row r="1530" spans="1:3" x14ac:dyDescent="0.25">
      <c r="A1530" t="s">
        <v>1555</v>
      </c>
      <c r="B1530" t="s">
        <v>12</v>
      </c>
      <c r="C1530" t="s">
        <v>6</v>
      </c>
    </row>
    <row r="1531" spans="1:3" x14ac:dyDescent="0.25">
      <c r="A1531" t="s">
        <v>1556</v>
      </c>
      <c r="B1531" t="s">
        <v>19</v>
      </c>
      <c r="C1531" t="s">
        <v>3</v>
      </c>
    </row>
    <row r="1532" spans="1:3" x14ac:dyDescent="0.25">
      <c r="A1532" t="s">
        <v>1557</v>
      </c>
      <c r="B1532" t="s">
        <v>12</v>
      </c>
      <c r="C1532" t="s">
        <v>7</v>
      </c>
    </row>
    <row r="1533" spans="1:3" x14ac:dyDescent="0.25">
      <c r="A1533" t="s">
        <v>1558</v>
      </c>
      <c r="B1533" t="s">
        <v>12</v>
      </c>
      <c r="C1533" t="s">
        <v>7</v>
      </c>
    </row>
    <row r="1534" spans="1:3" x14ac:dyDescent="0.25">
      <c r="A1534" t="s">
        <v>1559</v>
      </c>
      <c r="B1534" t="s">
        <v>19</v>
      </c>
      <c r="C1534" t="s">
        <v>5</v>
      </c>
    </row>
    <row r="1535" spans="1:3" x14ac:dyDescent="0.25">
      <c r="A1535" t="s">
        <v>1560</v>
      </c>
      <c r="B1535" t="s">
        <v>12</v>
      </c>
      <c r="C1535" t="s">
        <v>6</v>
      </c>
    </row>
    <row r="1536" spans="1:3" x14ac:dyDescent="0.25">
      <c r="A1536" t="s">
        <v>1561</v>
      </c>
      <c r="B1536" t="s">
        <v>19</v>
      </c>
      <c r="C1536" t="s">
        <v>6</v>
      </c>
    </row>
    <row r="1537" spans="1:3" x14ac:dyDescent="0.25">
      <c r="A1537" t="s">
        <v>1562</v>
      </c>
      <c r="B1537" t="s">
        <v>12</v>
      </c>
      <c r="C1537" t="s">
        <v>4</v>
      </c>
    </row>
    <row r="1538" spans="1:3" x14ac:dyDescent="0.25">
      <c r="A1538" t="s">
        <v>1563</v>
      </c>
      <c r="B1538" t="s">
        <v>12</v>
      </c>
      <c r="C1538" t="s">
        <v>3</v>
      </c>
    </row>
    <row r="1539" spans="1:3" x14ac:dyDescent="0.25">
      <c r="A1539" t="s">
        <v>1564</v>
      </c>
      <c r="B1539" t="s">
        <v>12</v>
      </c>
      <c r="C1539" t="s">
        <v>5</v>
      </c>
    </row>
    <row r="1540" spans="1:3" x14ac:dyDescent="0.25">
      <c r="A1540" t="s">
        <v>1565</v>
      </c>
      <c r="B1540" t="s">
        <v>19</v>
      </c>
      <c r="C1540" t="s">
        <v>4</v>
      </c>
    </row>
    <row r="1541" spans="1:3" x14ac:dyDescent="0.25">
      <c r="A1541" t="s">
        <v>1566</v>
      </c>
      <c r="B1541" t="s">
        <v>12</v>
      </c>
      <c r="C1541" t="s">
        <v>5</v>
      </c>
    </row>
    <row r="1542" spans="1:3" x14ac:dyDescent="0.25">
      <c r="A1542" t="s">
        <v>1567</v>
      </c>
      <c r="B1542" t="s">
        <v>12</v>
      </c>
      <c r="C1542" t="s">
        <v>3</v>
      </c>
    </row>
    <row r="1543" spans="1:3" x14ac:dyDescent="0.25">
      <c r="A1543" t="s">
        <v>1568</v>
      </c>
      <c r="B1543" t="s">
        <v>12</v>
      </c>
      <c r="C1543" t="s">
        <v>5</v>
      </c>
    </row>
    <row r="1544" spans="1:3" x14ac:dyDescent="0.25">
      <c r="A1544" t="s">
        <v>1569</v>
      </c>
      <c r="B1544" t="s">
        <v>12</v>
      </c>
      <c r="C1544" t="s">
        <v>3</v>
      </c>
    </row>
    <row r="1545" spans="1:3" x14ac:dyDescent="0.25">
      <c r="A1545" t="s">
        <v>1570</v>
      </c>
      <c r="B1545" t="s">
        <v>19</v>
      </c>
      <c r="C1545" t="s">
        <v>5</v>
      </c>
    </row>
    <row r="1546" spans="1:3" x14ac:dyDescent="0.25">
      <c r="A1546" t="s">
        <v>1571</v>
      </c>
      <c r="B1546" t="s">
        <v>12</v>
      </c>
      <c r="C1546" t="s">
        <v>6</v>
      </c>
    </row>
    <row r="1547" spans="1:3" x14ac:dyDescent="0.25">
      <c r="A1547" t="s">
        <v>1572</v>
      </c>
      <c r="B1547" t="s">
        <v>19</v>
      </c>
      <c r="C1547" t="s">
        <v>7</v>
      </c>
    </row>
    <row r="1548" spans="1:3" x14ac:dyDescent="0.25">
      <c r="A1548" t="s">
        <v>1573</v>
      </c>
      <c r="B1548" t="s">
        <v>12</v>
      </c>
      <c r="C1548" t="s">
        <v>5</v>
      </c>
    </row>
    <row r="1549" spans="1:3" x14ac:dyDescent="0.25">
      <c r="A1549" t="s">
        <v>1574</v>
      </c>
      <c r="B1549" t="s">
        <v>12</v>
      </c>
      <c r="C1549" t="s">
        <v>3</v>
      </c>
    </row>
    <row r="1550" spans="1:3" x14ac:dyDescent="0.25">
      <c r="A1550" t="s">
        <v>1575</v>
      </c>
      <c r="B1550" t="s">
        <v>19</v>
      </c>
      <c r="C1550" t="s">
        <v>4</v>
      </c>
    </row>
    <row r="1551" spans="1:3" x14ac:dyDescent="0.25">
      <c r="A1551" t="s">
        <v>1576</v>
      </c>
      <c r="B1551" t="s">
        <v>12</v>
      </c>
      <c r="C1551" t="s">
        <v>3</v>
      </c>
    </row>
    <row r="1552" spans="1:3" x14ac:dyDescent="0.25">
      <c r="A1552" t="s">
        <v>1577</v>
      </c>
      <c r="B1552" t="s">
        <v>19</v>
      </c>
      <c r="C1552" t="s">
        <v>5</v>
      </c>
    </row>
    <row r="1553" spans="1:3" x14ac:dyDescent="0.25">
      <c r="A1553" t="s">
        <v>1578</v>
      </c>
      <c r="B1553" t="s">
        <v>12</v>
      </c>
      <c r="C1553" t="s">
        <v>6</v>
      </c>
    </row>
    <row r="1554" spans="1:3" x14ac:dyDescent="0.25">
      <c r="A1554" t="s">
        <v>1579</v>
      </c>
      <c r="B1554" t="s">
        <v>19</v>
      </c>
      <c r="C1554" t="s">
        <v>7</v>
      </c>
    </row>
    <row r="1555" spans="1:3" x14ac:dyDescent="0.25">
      <c r="A1555" t="s">
        <v>1580</v>
      </c>
      <c r="B1555" t="s">
        <v>12</v>
      </c>
      <c r="C1555" t="s">
        <v>4</v>
      </c>
    </row>
    <row r="1556" spans="1:3" x14ac:dyDescent="0.25">
      <c r="A1556" t="s">
        <v>1581</v>
      </c>
      <c r="B1556" t="s">
        <v>12</v>
      </c>
      <c r="C1556" t="s">
        <v>5</v>
      </c>
    </row>
    <row r="1557" spans="1:3" x14ac:dyDescent="0.25">
      <c r="A1557" t="s">
        <v>1582</v>
      </c>
      <c r="B1557" t="s">
        <v>12</v>
      </c>
      <c r="C1557" t="s">
        <v>3</v>
      </c>
    </row>
    <row r="1558" spans="1:3" x14ac:dyDescent="0.25">
      <c r="A1558" t="s">
        <v>1583</v>
      </c>
      <c r="B1558" t="s">
        <v>12</v>
      </c>
      <c r="C1558" t="s">
        <v>6</v>
      </c>
    </row>
    <row r="1559" spans="1:3" x14ac:dyDescent="0.25">
      <c r="A1559" t="s">
        <v>1584</v>
      </c>
      <c r="B1559" t="s">
        <v>12</v>
      </c>
      <c r="C1559" t="s">
        <v>6</v>
      </c>
    </row>
    <row r="1560" spans="1:3" x14ac:dyDescent="0.25">
      <c r="A1560" t="s">
        <v>1585</v>
      </c>
      <c r="B1560" t="s">
        <v>19</v>
      </c>
      <c r="C1560" t="s">
        <v>3</v>
      </c>
    </row>
    <row r="1561" spans="1:3" x14ac:dyDescent="0.25">
      <c r="A1561" t="s">
        <v>1586</v>
      </c>
      <c r="B1561" t="s">
        <v>19</v>
      </c>
      <c r="C1561" t="s">
        <v>6</v>
      </c>
    </row>
    <row r="1562" spans="1:3" x14ac:dyDescent="0.25">
      <c r="A1562" t="s">
        <v>1587</v>
      </c>
      <c r="B1562" t="s">
        <v>12</v>
      </c>
      <c r="C1562" t="s">
        <v>5</v>
      </c>
    </row>
    <row r="1563" spans="1:3" x14ac:dyDescent="0.25">
      <c r="A1563" t="s">
        <v>1588</v>
      </c>
      <c r="B1563" t="s">
        <v>12</v>
      </c>
      <c r="C1563" t="s">
        <v>5</v>
      </c>
    </row>
    <row r="1564" spans="1:3" x14ac:dyDescent="0.25">
      <c r="A1564" t="s">
        <v>1589</v>
      </c>
      <c r="B1564" t="s">
        <v>12</v>
      </c>
      <c r="C1564" t="s">
        <v>3</v>
      </c>
    </row>
    <row r="1565" spans="1:3" x14ac:dyDescent="0.25">
      <c r="A1565" t="s">
        <v>1590</v>
      </c>
      <c r="B1565" t="s">
        <v>19</v>
      </c>
      <c r="C1565" t="s">
        <v>7</v>
      </c>
    </row>
    <row r="1566" spans="1:3" x14ac:dyDescent="0.25">
      <c r="A1566" t="s">
        <v>1591</v>
      </c>
      <c r="B1566" t="s">
        <v>12</v>
      </c>
      <c r="C1566" t="s">
        <v>4</v>
      </c>
    </row>
    <row r="1567" spans="1:3" x14ac:dyDescent="0.25">
      <c r="A1567" t="s">
        <v>1592</v>
      </c>
      <c r="B1567" t="s">
        <v>19</v>
      </c>
      <c r="C1567" t="s">
        <v>3</v>
      </c>
    </row>
    <row r="1568" spans="1:3" x14ac:dyDescent="0.25">
      <c r="A1568" t="s">
        <v>1593</v>
      </c>
      <c r="B1568" t="s">
        <v>12</v>
      </c>
      <c r="C1568" t="s">
        <v>5</v>
      </c>
    </row>
    <row r="1569" spans="1:3" x14ac:dyDescent="0.25">
      <c r="A1569" t="s">
        <v>1594</v>
      </c>
      <c r="B1569" t="s">
        <v>12</v>
      </c>
      <c r="C1569" t="s">
        <v>3</v>
      </c>
    </row>
    <row r="1570" spans="1:3" x14ac:dyDescent="0.25">
      <c r="A1570" t="s">
        <v>1595</v>
      </c>
      <c r="B1570" t="s">
        <v>12</v>
      </c>
      <c r="C1570" t="s">
        <v>6</v>
      </c>
    </row>
    <row r="1571" spans="1:3" x14ac:dyDescent="0.25">
      <c r="A1571" t="s">
        <v>1596</v>
      </c>
      <c r="B1571" t="s">
        <v>19</v>
      </c>
      <c r="C1571" t="s">
        <v>3</v>
      </c>
    </row>
    <row r="1572" spans="1:3" x14ac:dyDescent="0.25">
      <c r="A1572" t="s">
        <v>1597</v>
      </c>
      <c r="B1572" t="s">
        <v>12</v>
      </c>
      <c r="C1572" t="s">
        <v>6</v>
      </c>
    </row>
    <row r="1573" spans="1:3" x14ac:dyDescent="0.25">
      <c r="A1573" t="s">
        <v>1598</v>
      </c>
      <c r="B1573" t="s">
        <v>12</v>
      </c>
      <c r="C1573" t="s">
        <v>4</v>
      </c>
    </row>
    <row r="1574" spans="1:3" x14ac:dyDescent="0.25">
      <c r="A1574" t="s">
        <v>1599</v>
      </c>
      <c r="B1574" t="s">
        <v>19</v>
      </c>
      <c r="C1574" t="s">
        <v>5</v>
      </c>
    </row>
    <row r="1575" spans="1:3" x14ac:dyDescent="0.25">
      <c r="A1575" t="s">
        <v>1600</v>
      </c>
      <c r="B1575" t="s">
        <v>19</v>
      </c>
      <c r="C1575" t="s">
        <v>5</v>
      </c>
    </row>
    <row r="1576" spans="1:3" x14ac:dyDescent="0.25">
      <c r="A1576" t="s">
        <v>1601</v>
      </c>
      <c r="B1576" t="s">
        <v>12</v>
      </c>
      <c r="C1576" t="s">
        <v>3</v>
      </c>
    </row>
    <row r="1577" spans="1:3" x14ac:dyDescent="0.25">
      <c r="A1577" t="s">
        <v>1602</v>
      </c>
      <c r="B1577" t="s">
        <v>12</v>
      </c>
      <c r="C1577" t="s">
        <v>3</v>
      </c>
    </row>
    <row r="1578" spans="1:3" x14ac:dyDescent="0.25">
      <c r="A1578" t="s">
        <v>1603</v>
      </c>
      <c r="B1578" t="s">
        <v>12</v>
      </c>
      <c r="C1578" t="s">
        <v>5</v>
      </c>
    </row>
    <row r="1579" spans="1:3" x14ac:dyDescent="0.25">
      <c r="A1579" t="s">
        <v>1604</v>
      </c>
      <c r="B1579" t="s">
        <v>12</v>
      </c>
      <c r="C1579" t="s">
        <v>5</v>
      </c>
    </row>
    <row r="1580" spans="1:3" x14ac:dyDescent="0.25">
      <c r="A1580" t="s">
        <v>1605</v>
      </c>
      <c r="B1580" t="s">
        <v>12</v>
      </c>
      <c r="C1580" t="s">
        <v>5</v>
      </c>
    </row>
    <row r="1581" spans="1:3" x14ac:dyDescent="0.25">
      <c r="A1581" t="s">
        <v>1606</v>
      </c>
      <c r="B1581" t="s">
        <v>12</v>
      </c>
      <c r="C1581" t="s">
        <v>6</v>
      </c>
    </row>
    <row r="1582" spans="1:3" x14ac:dyDescent="0.25">
      <c r="A1582" t="s">
        <v>1607</v>
      </c>
      <c r="B1582" t="s">
        <v>19</v>
      </c>
      <c r="C1582" t="s">
        <v>3</v>
      </c>
    </row>
    <row r="1583" spans="1:3" x14ac:dyDescent="0.25">
      <c r="A1583" t="s">
        <v>1608</v>
      </c>
      <c r="B1583" t="s">
        <v>19</v>
      </c>
      <c r="C1583" t="s">
        <v>3</v>
      </c>
    </row>
    <row r="1584" spans="1:3" x14ac:dyDescent="0.25">
      <c r="A1584" t="s">
        <v>1609</v>
      </c>
      <c r="B1584" t="s">
        <v>19</v>
      </c>
      <c r="C1584" t="s">
        <v>5</v>
      </c>
    </row>
    <row r="1585" spans="1:3" x14ac:dyDescent="0.25">
      <c r="A1585" t="s">
        <v>1610</v>
      </c>
      <c r="B1585" t="s">
        <v>12</v>
      </c>
      <c r="C1585" t="s">
        <v>7</v>
      </c>
    </row>
    <row r="1586" spans="1:3" x14ac:dyDescent="0.25">
      <c r="A1586" t="s">
        <v>1611</v>
      </c>
      <c r="B1586" t="s">
        <v>19</v>
      </c>
      <c r="C1586" t="s">
        <v>4</v>
      </c>
    </row>
    <row r="1587" spans="1:3" x14ac:dyDescent="0.25">
      <c r="A1587" t="s">
        <v>1612</v>
      </c>
      <c r="B1587" t="s">
        <v>19</v>
      </c>
      <c r="C1587" t="s">
        <v>7</v>
      </c>
    </row>
    <row r="1588" spans="1:3" x14ac:dyDescent="0.25">
      <c r="A1588" t="s">
        <v>1613</v>
      </c>
      <c r="B1588" t="s">
        <v>19</v>
      </c>
      <c r="C1588" t="s">
        <v>5</v>
      </c>
    </row>
    <row r="1589" spans="1:3" x14ac:dyDescent="0.25">
      <c r="A1589" t="s">
        <v>1614</v>
      </c>
      <c r="B1589" t="s">
        <v>19</v>
      </c>
      <c r="C1589" t="s">
        <v>6</v>
      </c>
    </row>
    <row r="1590" spans="1:3" x14ac:dyDescent="0.25">
      <c r="A1590" t="s">
        <v>1615</v>
      </c>
      <c r="B1590" t="s">
        <v>19</v>
      </c>
      <c r="C1590" t="s">
        <v>6</v>
      </c>
    </row>
    <row r="1591" spans="1:3" x14ac:dyDescent="0.25">
      <c r="A1591" t="s">
        <v>1616</v>
      </c>
      <c r="B1591" t="s">
        <v>12</v>
      </c>
      <c r="C1591" t="s">
        <v>3</v>
      </c>
    </row>
    <row r="1592" spans="1:3" x14ac:dyDescent="0.25">
      <c r="A1592" t="s">
        <v>1617</v>
      </c>
      <c r="B1592" t="s">
        <v>19</v>
      </c>
      <c r="C1592" t="s">
        <v>4</v>
      </c>
    </row>
    <row r="1593" spans="1:3" x14ac:dyDescent="0.25">
      <c r="A1593" t="s">
        <v>1618</v>
      </c>
      <c r="B1593" t="s">
        <v>12</v>
      </c>
      <c r="C1593" t="s">
        <v>4</v>
      </c>
    </row>
    <row r="1594" spans="1:3" x14ac:dyDescent="0.25">
      <c r="A1594" t="s">
        <v>1619</v>
      </c>
      <c r="B1594" t="s">
        <v>19</v>
      </c>
      <c r="C1594" t="s">
        <v>5</v>
      </c>
    </row>
    <row r="1595" spans="1:3" x14ac:dyDescent="0.25">
      <c r="A1595" t="s">
        <v>1620</v>
      </c>
      <c r="B1595" t="s">
        <v>12</v>
      </c>
      <c r="C1595" t="s">
        <v>4</v>
      </c>
    </row>
    <row r="1596" spans="1:3" x14ac:dyDescent="0.25">
      <c r="A1596" t="s">
        <v>1621</v>
      </c>
      <c r="B1596" t="s">
        <v>12</v>
      </c>
      <c r="C1596" t="s">
        <v>5</v>
      </c>
    </row>
    <row r="1597" spans="1:3" x14ac:dyDescent="0.25">
      <c r="A1597" t="s">
        <v>1622</v>
      </c>
      <c r="B1597" t="s">
        <v>19</v>
      </c>
      <c r="C1597" t="s">
        <v>5</v>
      </c>
    </row>
    <row r="1598" spans="1:3" x14ac:dyDescent="0.25">
      <c r="A1598" t="s">
        <v>1623</v>
      </c>
      <c r="B1598" t="s">
        <v>12</v>
      </c>
      <c r="C1598" t="s">
        <v>4</v>
      </c>
    </row>
    <row r="1599" spans="1:3" x14ac:dyDescent="0.25">
      <c r="A1599" t="s">
        <v>1624</v>
      </c>
      <c r="B1599" t="s">
        <v>12</v>
      </c>
      <c r="C1599" t="s">
        <v>5</v>
      </c>
    </row>
    <row r="1600" spans="1:3" x14ac:dyDescent="0.25">
      <c r="A1600" t="s">
        <v>1625</v>
      </c>
      <c r="B1600" t="s">
        <v>19</v>
      </c>
      <c r="C1600" t="s">
        <v>3</v>
      </c>
    </row>
    <row r="1601" spans="1:3" x14ac:dyDescent="0.25">
      <c r="A1601" t="s">
        <v>1626</v>
      </c>
      <c r="B1601" t="s">
        <v>12</v>
      </c>
      <c r="C1601" t="s">
        <v>6</v>
      </c>
    </row>
    <row r="1602" spans="1:3" x14ac:dyDescent="0.25">
      <c r="A1602" t="s">
        <v>1627</v>
      </c>
      <c r="B1602" t="s">
        <v>12</v>
      </c>
      <c r="C1602" t="s">
        <v>3</v>
      </c>
    </row>
    <row r="1603" spans="1:3" x14ac:dyDescent="0.25">
      <c r="A1603" t="s">
        <v>1628</v>
      </c>
      <c r="B1603" t="s">
        <v>12</v>
      </c>
      <c r="C1603" t="s">
        <v>3</v>
      </c>
    </row>
    <row r="1604" spans="1:3" x14ac:dyDescent="0.25">
      <c r="A1604" t="s">
        <v>1629</v>
      </c>
      <c r="B1604" t="s">
        <v>19</v>
      </c>
      <c r="C1604" t="s">
        <v>6</v>
      </c>
    </row>
    <row r="1605" spans="1:3" x14ac:dyDescent="0.25">
      <c r="A1605" t="s">
        <v>1630</v>
      </c>
      <c r="B1605" t="s">
        <v>19</v>
      </c>
      <c r="C1605" t="s">
        <v>3</v>
      </c>
    </row>
    <row r="1606" spans="1:3" x14ac:dyDescent="0.25">
      <c r="A1606" t="s">
        <v>1631</v>
      </c>
      <c r="B1606" t="s">
        <v>19</v>
      </c>
      <c r="C1606" t="s">
        <v>5</v>
      </c>
    </row>
    <row r="1607" spans="1:3" x14ac:dyDescent="0.25">
      <c r="A1607" t="s">
        <v>1632</v>
      </c>
      <c r="B1607" t="s">
        <v>12</v>
      </c>
      <c r="C1607" t="s">
        <v>6</v>
      </c>
    </row>
    <row r="1608" spans="1:3" x14ac:dyDescent="0.25">
      <c r="A1608" t="s">
        <v>1633</v>
      </c>
      <c r="B1608" t="s">
        <v>12</v>
      </c>
      <c r="C1608" t="s">
        <v>7</v>
      </c>
    </row>
    <row r="1609" spans="1:3" x14ac:dyDescent="0.25">
      <c r="A1609" t="s">
        <v>1634</v>
      </c>
      <c r="B1609" t="s">
        <v>12</v>
      </c>
      <c r="C1609" t="s">
        <v>3</v>
      </c>
    </row>
    <row r="1610" spans="1:3" x14ac:dyDescent="0.25">
      <c r="A1610" t="s">
        <v>1635</v>
      </c>
      <c r="B1610" t="s">
        <v>19</v>
      </c>
      <c r="C1610" t="s">
        <v>6</v>
      </c>
    </row>
    <row r="1611" spans="1:3" x14ac:dyDescent="0.25">
      <c r="A1611" t="s">
        <v>1636</v>
      </c>
      <c r="B1611" t="s">
        <v>12</v>
      </c>
      <c r="C1611" t="s">
        <v>6</v>
      </c>
    </row>
    <row r="1612" spans="1:3" x14ac:dyDescent="0.25">
      <c r="A1612" t="s">
        <v>1637</v>
      </c>
      <c r="B1612" t="s">
        <v>19</v>
      </c>
      <c r="C1612" t="s">
        <v>5</v>
      </c>
    </row>
    <row r="1613" spans="1:3" x14ac:dyDescent="0.25">
      <c r="A1613" t="s">
        <v>1638</v>
      </c>
      <c r="B1613" t="s">
        <v>12</v>
      </c>
      <c r="C1613" t="s">
        <v>6</v>
      </c>
    </row>
    <row r="1614" spans="1:3" x14ac:dyDescent="0.25">
      <c r="A1614" t="s">
        <v>1639</v>
      </c>
      <c r="B1614" t="s">
        <v>12</v>
      </c>
      <c r="C1614" t="s">
        <v>6</v>
      </c>
    </row>
    <row r="1615" spans="1:3" x14ac:dyDescent="0.25">
      <c r="A1615" t="s">
        <v>1640</v>
      </c>
      <c r="B1615" t="s">
        <v>12</v>
      </c>
      <c r="C1615" t="s">
        <v>6</v>
      </c>
    </row>
    <row r="1616" spans="1:3" x14ac:dyDescent="0.25">
      <c r="A1616" t="s">
        <v>1641</v>
      </c>
      <c r="B1616" t="s">
        <v>12</v>
      </c>
      <c r="C1616" t="s">
        <v>4</v>
      </c>
    </row>
    <row r="1617" spans="1:3" x14ac:dyDescent="0.25">
      <c r="A1617" t="s">
        <v>1642</v>
      </c>
      <c r="B1617" t="s">
        <v>12</v>
      </c>
      <c r="C1617" t="s">
        <v>5</v>
      </c>
    </row>
    <row r="1618" spans="1:3" x14ac:dyDescent="0.25">
      <c r="A1618" t="s">
        <v>1643</v>
      </c>
      <c r="B1618" t="s">
        <v>12</v>
      </c>
      <c r="C1618" t="s">
        <v>6</v>
      </c>
    </row>
    <row r="1619" spans="1:3" x14ac:dyDescent="0.25">
      <c r="A1619" t="s">
        <v>1644</v>
      </c>
      <c r="B1619" t="s">
        <v>19</v>
      </c>
      <c r="C1619" t="s">
        <v>4</v>
      </c>
    </row>
    <row r="1620" spans="1:3" x14ac:dyDescent="0.25">
      <c r="A1620" t="s">
        <v>1645</v>
      </c>
      <c r="B1620" t="s">
        <v>19</v>
      </c>
      <c r="C1620" t="s">
        <v>6</v>
      </c>
    </row>
    <row r="1621" spans="1:3" x14ac:dyDescent="0.25">
      <c r="A1621" t="s">
        <v>1646</v>
      </c>
      <c r="B1621" t="s">
        <v>12</v>
      </c>
      <c r="C1621" t="s">
        <v>3</v>
      </c>
    </row>
    <row r="1622" spans="1:3" x14ac:dyDescent="0.25">
      <c r="A1622" t="s">
        <v>1647</v>
      </c>
      <c r="B1622" t="s">
        <v>12</v>
      </c>
      <c r="C1622" t="s">
        <v>6</v>
      </c>
    </row>
    <row r="1623" spans="1:3" x14ac:dyDescent="0.25">
      <c r="A1623" t="s">
        <v>1648</v>
      </c>
      <c r="B1623" t="s">
        <v>19</v>
      </c>
      <c r="C1623" t="s">
        <v>6</v>
      </c>
    </row>
    <row r="1624" spans="1:3" x14ac:dyDescent="0.25">
      <c r="A1624" t="s">
        <v>1649</v>
      </c>
      <c r="B1624" t="s">
        <v>12</v>
      </c>
      <c r="C1624" t="s">
        <v>5</v>
      </c>
    </row>
    <row r="1625" spans="1:3" x14ac:dyDescent="0.25">
      <c r="A1625" t="s">
        <v>1650</v>
      </c>
      <c r="B1625" t="s">
        <v>12</v>
      </c>
      <c r="C1625" t="s">
        <v>6</v>
      </c>
    </row>
    <row r="1626" spans="1:3" x14ac:dyDescent="0.25">
      <c r="A1626" t="s">
        <v>1651</v>
      </c>
      <c r="B1626" t="s">
        <v>12</v>
      </c>
      <c r="C1626" t="s">
        <v>5</v>
      </c>
    </row>
    <row r="1627" spans="1:3" x14ac:dyDescent="0.25">
      <c r="A1627" t="s">
        <v>1652</v>
      </c>
      <c r="B1627" t="s">
        <v>12</v>
      </c>
      <c r="C1627" t="s">
        <v>5</v>
      </c>
    </row>
    <row r="1628" spans="1:3" x14ac:dyDescent="0.25">
      <c r="A1628" t="s">
        <v>1653</v>
      </c>
      <c r="B1628" t="s">
        <v>12</v>
      </c>
      <c r="C1628" t="s">
        <v>6</v>
      </c>
    </row>
    <row r="1629" spans="1:3" x14ac:dyDescent="0.25">
      <c r="A1629" t="s">
        <v>1654</v>
      </c>
      <c r="B1629" t="s">
        <v>12</v>
      </c>
      <c r="C1629" t="s">
        <v>5</v>
      </c>
    </row>
    <row r="1630" spans="1:3" x14ac:dyDescent="0.25">
      <c r="A1630" t="s">
        <v>1655</v>
      </c>
      <c r="B1630" t="s">
        <v>19</v>
      </c>
      <c r="C1630" t="s">
        <v>5</v>
      </c>
    </row>
    <row r="1631" spans="1:3" x14ac:dyDescent="0.25">
      <c r="A1631" t="s">
        <v>1656</v>
      </c>
      <c r="B1631" t="s">
        <v>19</v>
      </c>
      <c r="C1631" t="s">
        <v>7</v>
      </c>
    </row>
    <row r="1632" spans="1:3" x14ac:dyDescent="0.25">
      <c r="A1632" t="s">
        <v>1657</v>
      </c>
      <c r="B1632" t="s">
        <v>19</v>
      </c>
      <c r="C1632" t="s">
        <v>5</v>
      </c>
    </row>
    <row r="1633" spans="1:3" x14ac:dyDescent="0.25">
      <c r="A1633" t="s">
        <v>1658</v>
      </c>
      <c r="B1633" t="s">
        <v>12</v>
      </c>
      <c r="C1633" t="s">
        <v>6</v>
      </c>
    </row>
    <row r="1634" spans="1:3" x14ac:dyDescent="0.25">
      <c r="A1634" t="s">
        <v>1659</v>
      </c>
      <c r="B1634" t="s">
        <v>12</v>
      </c>
      <c r="C1634" t="s">
        <v>7</v>
      </c>
    </row>
    <row r="1635" spans="1:3" x14ac:dyDescent="0.25">
      <c r="A1635" t="s">
        <v>1660</v>
      </c>
      <c r="B1635" t="s">
        <v>19</v>
      </c>
      <c r="C1635" t="s">
        <v>5</v>
      </c>
    </row>
    <row r="1636" spans="1:3" x14ac:dyDescent="0.25">
      <c r="A1636" t="s">
        <v>1661</v>
      </c>
      <c r="B1636" t="s">
        <v>12</v>
      </c>
      <c r="C1636" t="s">
        <v>4</v>
      </c>
    </row>
    <row r="1637" spans="1:3" x14ac:dyDescent="0.25">
      <c r="A1637" t="s">
        <v>1662</v>
      </c>
      <c r="B1637" t="s">
        <v>12</v>
      </c>
      <c r="C1637" t="s">
        <v>4</v>
      </c>
    </row>
    <row r="1638" spans="1:3" x14ac:dyDescent="0.25">
      <c r="A1638" t="s">
        <v>1663</v>
      </c>
      <c r="B1638" t="s">
        <v>12</v>
      </c>
      <c r="C1638" t="s">
        <v>5</v>
      </c>
    </row>
    <row r="1639" spans="1:3" x14ac:dyDescent="0.25">
      <c r="A1639" t="s">
        <v>1664</v>
      </c>
      <c r="B1639" t="s">
        <v>19</v>
      </c>
      <c r="C1639" t="s">
        <v>5</v>
      </c>
    </row>
    <row r="1640" spans="1:3" x14ac:dyDescent="0.25">
      <c r="A1640" t="s">
        <v>1665</v>
      </c>
      <c r="B1640" t="s">
        <v>19</v>
      </c>
      <c r="C1640" t="s">
        <v>5</v>
      </c>
    </row>
    <row r="1641" spans="1:3" x14ac:dyDescent="0.25">
      <c r="A1641" t="s">
        <v>1666</v>
      </c>
      <c r="B1641" t="s">
        <v>19</v>
      </c>
      <c r="C1641" t="s">
        <v>4</v>
      </c>
    </row>
    <row r="1642" spans="1:3" x14ac:dyDescent="0.25">
      <c r="A1642" t="s">
        <v>1667</v>
      </c>
      <c r="B1642" t="s">
        <v>12</v>
      </c>
      <c r="C1642" t="s">
        <v>6</v>
      </c>
    </row>
    <row r="1643" spans="1:3" x14ac:dyDescent="0.25">
      <c r="A1643" t="s">
        <v>1668</v>
      </c>
      <c r="B1643" t="s">
        <v>12</v>
      </c>
      <c r="C1643" t="s">
        <v>6</v>
      </c>
    </row>
    <row r="1644" spans="1:3" x14ac:dyDescent="0.25">
      <c r="A1644" t="s">
        <v>1669</v>
      </c>
      <c r="B1644" t="s">
        <v>12</v>
      </c>
      <c r="C1644" t="s">
        <v>4</v>
      </c>
    </row>
    <row r="1645" spans="1:3" x14ac:dyDescent="0.25">
      <c r="A1645" t="s">
        <v>1670</v>
      </c>
      <c r="B1645" t="s">
        <v>19</v>
      </c>
      <c r="C1645" t="s">
        <v>6</v>
      </c>
    </row>
    <row r="1646" spans="1:3" x14ac:dyDescent="0.25">
      <c r="A1646" t="s">
        <v>1671</v>
      </c>
      <c r="B1646" t="s">
        <v>12</v>
      </c>
      <c r="C1646" t="s">
        <v>3</v>
      </c>
    </row>
    <row r="1647" spans="1:3" x14ac:dyDescent="0.25">
      <c r="A1647" t="s">
        <v>1672</v>
      </c>
      <c r="B1647" t="s">
        <v>12</v>
      </c>
      <c r="C1647" t="s">
        <v>6</v>
      </c>
    </row>
    <row r="1648" spans="1:3" x14ac:dyDescent="0.25">
      <c r="A1648" t="s">
        <v>1673</v>
      </c>
      <c r="B1648" t="s">
        <v>12</v>
      </c>
      <c r="C1648" t="s">
        <v>5</v>
      </c>
    </row>
    <row r="1649" spans="1:3" x14ac:dyDescent="0.25">
      <c r="A1649" t="s">
        <v>1674</v>
      </c>
      <c r="B1649" t="s">
        <v>12</v>
      </c>
      <c r="C1649" t="s">
        <v>6</v>
      </c>
    </row>
    <row r="1650" spans="1:3" x14ac:dyDescent="0.25">
      <c r="A1650" t="s">
        <v>1675</v>
      </c>
      <c r="B1650" t="s">
        <v>19</v>
      </c>
      <c r="C1650" t="s">
        <v>5</v>
      </c>
    </row>
    <row r="1651" spans="1:3" x14ac:dyDescent="0.25">
      <c r="A1651" t="s">
        <v>1676</v>
      </c>
      <c r="B1651" t="s">
        <v>12</v>
      </c>
      <c r="C1651" t="s">
        <v>4</v>
      </c>
    </row>
    <row r="1652" spans="1:3" x14ac:dyDescent="0.25">
      <c r="A1652" t="s">
        <v>1677</v>
      </c>
      <c r="B1652" t="s">
        <v>12</v>
      </c>
      <c r="C1652" t="s">
        <v>5</v>
      </c>
    </row>
    <row r="1653" spans="1:3" x14ac:dyDescent="0.25">
      <c r="A1653" t="s">
        <v>1678</v>
      </c>
      <c r="B1653" t="s">
        <v>12</v>
      </c>
      <c r="C1653" t="s">
        <v>5</v>
      </c>
    </row>
    <row r="1654" spans="1:3" x14ac:dyDescent="0.25">
      <c r="A1654" t="s">
        <v>1679</v>
      </c>
      <c r="B1654" t="s">
        <v>12</v>
      </c>
      <c r="C1654" t="s">
        <v>4</v>
      </c>
    </row>
    <row r="1655" spans="1:3" x14ac:dyDescent="0.25">
      <c r="A1655" t="s">
        <v>1680</v>
      </c>
      <c r="B1655" t="s">
        <v>12</v>
      </c>
      <c r="C1655" t="s">
        <v>6</v>
      </c>
    </row>
    <row r="1656" spans="1:3" x14ac:dyDescent="0.25">
      <c r="A1656" t="s">
        <v>1681</v>
      </c>
      <c r="B1656" t="s">
        <v>12</v>
      </c>
      <c r="C1656" t="s">
        <v>5</v>
      </c>
    </row>
    <row r="1657" spans="1:3" x14ac:dyDescent="0.25">
      <c r="A1657" t="s">
        <v>1682</v>
      </c>
      <c r="B1657" t="s">
        <v>19</v>
      </c>
      <c r="C1657" t="s">
        <v>5</v>
      </c>
    </row>
    <row r="1658" spans="1:3" x14ac:dyDescent="0.25">
      <c r="A1658" t="s">
        <v>1683</v>
      </c>
      <c r="B1658" t="s">
        <v>12</v>
      </c>
      <c r="C1658" t="s">
        <v>3</v>
      </c>
    </row>
    <row r="1659" spans="1:3" x14ac:dyDescent="0.25">
      <c r="A1659" t="s">
        <v>1684</v>
      </c>
      <c r="B1659" t="s">
        <v>19</v>
      </c>
      <c r="C1659" t="s">
        <v>6</v>
      </c>
    </row>
    <row r="1660" spans="1:3" x14ac:dyDescent="0.25">
      <c r="A1660" t="s">
        <v>1685</v>
      </c>
      <c r="B1660" t="s">
        <v>19</v>
      </c>
      <c r="C1660" t="s">
        <v>5</v>
      </c>
    </row>
    <row r="1661" spans="1:3" x14ac:dyDescent="0.25">
      <c r="A1661" t="s">
        <v>1686</v>
      </c>
      <c r="B1661" t="s">
        <v>19</v>
      </c>
      <c r="C1661" t="s">
        <v>7</v>
      </c>
    </row>
    <row r="1662" spans="1:3" x14ac:dyDescent="0.25">
      <c r="A1662" t="s">
        <v>1687</v>
      </c>
      <c r="B1662" t="s">
        <v>19</v>
      </c>
      <c r="C1662" t="s">
        <v>6</v>
      </c>
    </row>
    <row r="1663" spans="1:3" x14ac:dyDescent="0.25">
      <c r="A1663" t="s">
        <v>1688</v>
      </c>
      <c r="B1663" t="s">
        <v>12</v>
      </c>
      <c r="C1663" t="s">
        <v>3</v>
      </c>
    </row>
    <row r="1664" spans="1:3" x14ac:dyDescent="0.25">
      <c r="A1664" t="s">
        <v>1689</v>
      </c>
      <c r="B1664" t="s">
        <v>12</v>
      </c>
      <c r="C1664" t="s">
        <v>6</v>
      </c>
    </row>
    <row r="1665" spans="1:3" x14ac:dyDescent="0.25">
      <c r="A1665" t="s">
        <v>1690</v>
      </c>
      <c r="B1665" t="s">
        <v>19</v>
      </c>
      <c r="C1665" t="s">
        <v>7</v>
      </c>
    </row>
    <row r="1666" spans="1:3" x14ac:dyDescent="0.25">
      <c r="A1666" t="s">
        <v>1691</v>
      </c>
      <c r="B1666" t="s">
        <v>19</v>
      </c>
      <c r="C1666" t="s">
        <v>5</v>
      </c>
    </row>
    <row r="1667" spans="1:3" x14ac:dyDescent="0.25">
      <c r="A1667" t="s">
        <v>1692</v>
      </c>
      <c r="B1667" t="s">
        <v>12</v>
      </c>
      <c r="C1667" t="s">
        <v>3</v>
      </c>
    </row>
    <row r="1668" spans="1:3" x14ac:dyDescent="0.25">
      <c r="A1668" t="s">
        <v>1693</v>
      </c>
      <c r="B1668" t="s">
        <v>12</v>
      </c>
      <c r="C1668" t="s">
        <v>6</v>
      </c>
    </row>
    <row r="1669" spans="1:3" x14ac:dyDescent="0.25">
      <c r="A1669" t="s">
        <v>1694</v>
      </c>
      <c r="B1669" t="s">
        <v>12</v>
      </c>
      <c r="C1669" t="s">
        <v>5</v>
      </c>
    </row>
    <row r="1670" spans="1:3" x14ac:dyDescent="0.25">
      <c r="A1670" t="s">
        <v>1695</v>
      </c>
      <c r="B1670" t="s">
        <v>19</v>
      </c>
      <c r="C1670" t="s">
        <v>6</v>
      </c>
    </row>
    <row r="1671" spans="1:3" x14ac:dyDescent="0.25">
      <c r="A1671" t="s">
        <v>1696</v>
      </c>
      <c r="B1671" t="s">
        <v>19</v>
      </c>
      <c r="C1671" t="s">
        <v>6</v>
      </c>
    </row>
    <row r="1672" spans="1:3" x14ac:dyDescent="0.25">
      <c r="A1672" t="s">
        <v>1697</v>
      </c>
      <c r="B1672" t="s">
        <v>19</v>
      </c>
      <c r="C1672" t="s">
        <v>5</v>
      </c>
    </row>
    <row r="1673" spans="1:3" x14ac:dyDescent="0.25">
      <c r="A1673" t="s">
        <v>1698</v>
      </c>
      <c r="B1673" t="s">
        <v>12</v>
      </c>
      <c r="C1673" t="s">
        <v>3</v>
      </c>
    </row>
    <row r="1674" spans="1:3" x14ac:dyDescent="0.25">
      <c r="A1674" t="s">
        <v>1699</v>
      </c>
      <c r="B1674" t="s">
        <v>12</v>
      </c>
      <c r="C1674" t="s">
        <v>6</v>
      </c>
    </row>
    <row r="1675" spans="1:3" x14ac:dyDescent="0.25">
      <c r="A1675" t="s">
        <v>1700</v>
      </c>
      <c r="B1675" t="s">
        <v>12</v>
      </c>
      <c r="C1675" t="s">
        <v>3</v>
      </c>
    </row>
    <row r="1676" spans="1:3" x14ac:dyDescent="0.25">
      <c r="A1676" t="s">
        <v>1701</v>
      </c>
      <c r="B1676" t="s">
        <v>12</v>
      </c>
      <c r="C1676" t="s">
        <v>7</v>
      </c>
    </row>
    <row r="1677" spans="1:3" x14ac:dyDescent="0.25">
      <c r="A1677" t="s">
        <v>1702</v>
      </c>
      <c r="B1677" t="s">
        <v>19</v>
      </c>
      <c r="C1677" t="s">
        <v>4</v>
      </c>
    </row>
    <row r="1678" spans="1:3" x14ac:dyDescent="0.25">
      <c r="A1678" t="s">
        <v>1703</v>
      </c>
      <c r="B1678" t="s">
        <v>19</v>
      </c>
      <c r="C1678" t="s">
        <v>6</v>
      </c>
    </row>
    <row r="1679" spans="1:3" x14ac:dyDescent="0.25">
      <c r="A1679" t="s">
        <v>1704</v>
      </c>
      <c r="B1679" t="s">
        <v>12</v>
      </c>
      <c r="C1679" t="s">
        <v>5</v>
      </c>
    </row>
    <row r="1680" spans="1:3" x14ac:dyDescent="0.25">
      <c r="A1680" t="s">
        <v>1705</v>
      </c>
      <c r="B1680" t="s">
        <v>12</v>
      </c>
      <c r="C1680" t="s">
        <v>7</v>
      </c>
    </row>
    <row r="1681" spans="1:3" x14ac:dyDescent="0.25">
      <c r="A1681" t="s">
        <v>1706</v>
      </c>
      <c r="B1681" t="s">
        <v>19</v>
      </c>
      <c r="C1681" t="s">
        <v>5</v>
      </c>
    </row>
    <row r="1682" spans="1:3" x14ac:dyDescent="0.25">
      <c r="A1682" t="s">
        <v>1707</v>
      </c>
      <c r="B1682" t="s">
        <v>19</v>
      </c>
      <c r="C1682" t="s">
        <v>5</v>
      </c>
    </row>
    <row r="1683" spans="1:3" x14ac:dyDescent="0.25">
      <c r="A1683" t="s">
        <v>1708</v>
      </c>
      <c r="B1683" t="s">
        <v>12</v>
      </c>
      <c r="C1683" t="s">
        <v>3</v>
      </c>
    </row>
    <row r="1684" spans="1:3" x14ac:dyDescent="0.25">
      <c r="A1684" t="s">
        <v>1709</v>
      </c>
      <c r="B1684" t="s">
        <v>12</v>
      </c>
      <c r="C1684" t="s">
        <v>4</v>
      </c>
    </row>
    <row r="1685" spans="1:3" x14ac:dyDescent="0.25">
      <c r="A1685" t="s">
        <v>1710</v>
      </c>
      <c r="B1685" t="s">
        <v>19</v>
      </c>
      <c r="C1685" t="s">
        <v>6</v>
      </c>
    </row>
    <row r="1686" spans="1:3" x14ac:dyDescent="0.25">
      <c r="A1686" t="s">
        <v>1711</v>
      </c>
      <c r="B1686" t="s">
        <v>19</v>
      </c>
      <c r="C1686" t="s">
        <v>7</v>
      </c>
    </row>
    <row r="1687" spans="1:3" x14ac:dyDescent="0.25">
      <c r="A1687" t="s">
        <v>1712</v>
      </c>
      <c r="B1687" t="s">
        <v>12</v>
      </c>
      <c r="C1687" t="s">
        <v>6</v>
      </c>
    </row>
    <row r="1688" spans="1:3" x14ac:dyDescent="0.25">
      <c r="A1688" t="s">
        <v>1713</v>
      </c>
      <c r="B1688" t="s">
        <v>12</v>
      </c>
      <c r="C1688" t="s">
        <v>4</v>
      </c>
    </row>
    <row r="1689" spans="1:3" x14ac:dyDescent="0.25">
      <c r="A1689" t="s">
        <v>1714</v>
      </c>
      <c r="B1689" t="s">
        <v>12</v>
      </c>
      <c r="C1689" t="s">
        <v>6</v>
      </c>
    </row>
    <row r="1690" spans="1:3" x14ac:dyDescent="0.25">
      <c r="A1690" t="s">
        <v>1715</v>
      </c>
      <c r="B1690" t="s">
        <v>19</v>
      </c>
      <c r="C1690" t="s">
        <v>3</v>
      </c>
    </row>
    <row r="1691" spans="1:3" x14ac:dyDescent="0.25">
      <c r="A1691" t="s">
        <v>1716</v>
      </c>
      <c r="B1691" t="s">
        <v>12</v>
      </c>
      <c r="C1691" t="s">
        <v>5</v>
      </c>
    </row>
    <row r="1692" spans="1:3" x14ac:dyDescent="0.25">
      <c r="A1692" t="s">
        <v>1717</v>
      </c>
      <c r="B1692" t="s">
        <v>12</v>
      </c>
      <c r="C1692" t="s">
        <v>4</v>
      </c>
    </row>
    <row r="1693" spans="1:3" x14ac:dyDescent="0.25">
      <c r="A1693" t="s">
        <v>1718</v>
      </c>
      <c r="B1693" t="s">
        <v>12</v>
      </c>
      <c r="C1693" t="s">
        <v>5</v>
      </c>
    </row>
    <row r="1694" spans="1:3" x14ac:dyDescent="0.25">
      <c r="A1694" t="s">
        <v>1719</v>
      </c>
      <c r="B1694" t="s">
        <v>12</v>
      </c>
      <c r="C1694" t="s">
        <v>6</v>
      </c>
    </row>
    <row r="1695" spans="1:3" x14ac:dyDescent="0.25">
      <c r="A1695" t="s">
        <v>1720</v>
      </c>
      <c r="B1695" t="s">
        <v>12</v>
      </c>
      <c r="C1695" t="s">
        <v>6</v>
      </c>
    </row>
    <row r="1696" spans="1:3" x14ac:dyDescent="0.25">
      <c r="A1696" t="s">
        <v>1721</v>
      </c>
      <c r="B1696" t="s">
        <v>12</v>
      </c>
      <c r="C1696" t="s">
        <v>5</v>
      </c>
    </row>
    <row r="1697" spans="1:3" x14ac:dyDescent="0.25">
      <c r="A1697" t="s">
        <v>1722</v>
      </c>
      <c r="B1697" t="s">
        <v>19</v>
      </c>
      <c r="C1697" t="s">
        <v>3</v>
      </c>
    </row>
    <row r="1698" spans="1:3" x14ac:dyDescent="0.25">
      <c r="A1698" t="s">
        <v>1723</v>
      </c>
      <c r="B1698" t="s">
        <v>12</v>
      </c>
      <c r="C1698" t="s">
        <v>6</v>
      </c>
    </row>
    <row r="1699" spans="1:3" x14ac:dyDescent="0.25">
      <c r="A1699" t="s">
        <v>1724</v>
      </c>
      <c r="B1699" t="s">
        <v>12</v>
      </c>
      <c r="C1699" t="s">
        <v>7</v>
      </c>
    </row>
    <row r="1700" spans="1:3" x14ac:dyDescent="0.25">
      <c r="A1700" t="s">
        <v>1725</v>
      </c>
      <c r="B1700" t="s">
        <v>19</v>
      </c>
      <c r="C1700" t="s">
        <v>5</v>
      </c>
    </row>
    <row r="1701" spans="1:3" x14ac:dyDescent="0.25">
      <c r="A1701" t="s">
        <v>1726</v>
      </c>
      <c r="B1701" t="s">
        <v>12</v>
      </c>
      <c r="C1701" t="s">
        <v>3</v>
      </c>
    </row>
    <row r="1702" spans="1:3" x14ac:dyDescent="0.25">
      <c r="A1702" t="s">
        <v>1727</v>
      </c>
      <c r="B1702" t="s">
        <v>19</v>
      </c>
      <c r="C1702" t="s">
        <v>5</v>
      </c>
    </row>
    <row r="1703" spans="1:3" x14ac:dyDescent="0.25">
      <c r="A1703" t="s">
        <v>1728</v>
      </c>
      <c r="B1703" t="s">
        <v>19</v>
      </c>
      <c r="C1703" t="s">
        <v>4</v>
      </c>
    </row>
    <row r="1704" spans="1:3" x14ac:dyDescent="0.25">
      <c r="A1704" t="s">
        <v>1729</v>
      </c>
      <c r="B1704" t="s">
        <v>19</v>
      </c>
      <c r="C1704" t="s">
        <v>5</v>
      </c>
    </row>
    <row r="1705" spans="1:3" x14ac:dyDescent="0.25">
      <c r="A1705" t="s">
        <v>1730</v>
      </c>
      <c r="B1705" t="s">
        <v>19</v>
      </c>
      <c r="C1705" t="s">
        <v>6</v>
      </c>
    </row>
    <row r="1706" spans="1:3" x14ac:dyDescent="0.25">
      <c r="A1706" t="s">
        <v>1731</v>
      </c>
      <c r="B1706" t="s">
        <v>19</v>
      </c>
      <c r="C1706" t="s">
        <v>3</v>
      </c>
    </row>
    <row r="1707" spans="1:3" x14ac:dyDescent="0.25">
      <c r="A1707" t="s">
        <v>1732</v>
      </c>
      <c r="B1707" t="s">
        <v>19</v>
      </c>
      <c r="C1707" t="s">
        <v>7</v>
      </c>
    </row>
    <row r="1708" spans="1:3" x14ac:dyDescent="0.25">
      <c r="A1708" t="s">
        <v>1733</v>
      </c>
      <c r="B1708" t="s">
        <v>12</v>
      </c>
      <c r="C1708" t="s">
        <v>3</v>
      </c>
    </row>
    <row r="1709" spans="1:3" x14ac:dyDescent="0.25">
      <c r="A1709" t="s">
        <v>1734</v>
      </c>
      <c r="B1709" t="s">
        <v>12</v>
      </c>
      <c r="C1709" t="s">
        <v>6</v>
      </c>
    </row>
    <row r="1710" spans="1:3" x14ac:dyDescent="0.25">
      <c r="A1710" t="s">
        <v>1735</v>
      </c>
      <c r="B1710" t="s">
        <v>12</v>
      </c>
      <c r="C1710" t="s">
        <v>5</v>
      </c>
    </row>
    <row r="1711" spans="1:3" x14ac:dyDescent="0.25">
      <c r="A1711" t="s">
        <v>1736</v>
      </c>
      <c r="B1711" t="s">
        <v>12</v>
      </c>
      <c r="C1711" t="s">
        <v>6</v>
      </c>
    </row>
    <row r="1712" spans="1:3" x14ac:dyDescent="0.25">
      <c r="A1712" t="s">
        <v>1737</v>
      </c>
      <c r="B1712" t="s">
        <v>12</v>
      </c>
      <c r="C1712" t="s">
        <v>4</v>
      </c>
    </row>
    <row r="1713" spans="1:3" x14ac:dyDescent="0.25">
      <c r="A1713" t="s">
        <v>1738</v>
      </c>
      <c r="B1713" t="s">
        <v>19</v>
      </c>
      <c r="C1713" t="s">
        <v>3</v>
      </c>
    </row>
    <row r="1714" spans="1:3" x14ac:dyDescent="0.25">
      <c r="A1714" t="s">
        <v>1739</v>
      </c>
      <c r="B1714" t="s">
        <v>19</v>
      </c>
      <c r="C1714" t="s">
        <v>5</v>
      </c>
    </row>
    <row r="1715" spans="1:3" x14ac:dyDescent="0.25">
      <c r="A1715" t="s">
        <v>1740</v>
      </c>
      <c r="B1715" t="s">
        <v>19</v>
      </c>
      <c r="C1715" t="s">
        <v>6</v>
      </c>
    </row>
    <row r="1716" spans="1:3" x14ac:dyDescent="0.25">
      <c r="A1716" t="s">
        <v>1741</v>
      </c>
      <c r="B1716" t="s">
        <v>19</v>
      </c>
      <c r="C1716" t="s">
        <v>4</v>
      </c>
    </row>
    <row r="1717" spans="1:3" x14ac:dyDescent="0.25">
      <c r="A1717" t="s">
        <v>1742</v>
      </c>
      <c r="B1717" t="s">
        <v>19</v>
      </c>
      <c r="C1717" t="s">
        <v>6</v>
      </c>
    </row>
    <row r="1718" spans="1:3" x14ac:dyDescent="0.25">
      <c r="A1718" t="s">
        <v>1743</v>
      </c>
      <c r="B1718" t="s">
        <v>12</v>
      </c>
      <c r="C1718" t="s">
        <v>3</v>
      </c>
    </row>
    <row r="1719" spans="1:3" x14ac:dyDescent="0.25">
      <c r="A1719" t="s">
        <v>1744</v>
      </c>
      <c r="B1719" t="s">
        <v>12</v>
      </c>
      <c r="C1719" t="s">
        <v>6</v>
      </c>
    </row>
    <row r="1720" spans="1:3" x14ac:dyDescent="0.25">
      <c r="A1720" t="s">
        <v>1745</v>
      </c>
      <c r="B1720" t="s">
        <v>12</v>
      </c>
      <c r="C1720" t="s">
        <v>7</v>
      </c>
    </row>
    <row r="1721" spans="1:3" x14ac:dyDescent="0.25">
      <c r="A1721" t="s">
        <v>1746</v>
      </c>
      <c r="B1721" t="s">
        <v>12</v>
      </c>
      <c r="C1721" t="s">
        <v>3</v>
      </c>
    </row>
    <row r="1722" spans="1:3" x14ac:dyDescent="0.25">
      <c r="A1722" t="s">
        <v>1747</v>
      </c>
      <c r="B1722" t="s">
        <v>19</v>
      </c>
      <c r="C1722" t="s">
        <v>3</v>
      </c>
    </row>
    <row r="1723" spans="1:3" x14ac:dyDescent="0.25">
      <c r="A1723" t="s">
        <v>1748</v>
      </c>
      <c r="B1723" t="s">
        <v>12</v>
      </c>
      <c r="C1723" t="s">
        <v>6</v>
      </c>
    </row>
    <row r="1724" spans="1:3" x14ac:dyDescent="0.25">
      <c r="A1724" t="s">
        <v>1749</v>
      </c>
      <c r="B1724" t="s">
        <v>19</v>
      </c>
      <c r="C1724" t="s">
        <v>6</v>
      </c>
    </row>
    <row r="1725" spans="1:3" x14ac:dyDescent="0.25">
      <c r="A1725" t="s">
        <v>1750</v>
      </c>
      <c r="B1725" t="s">
        <v>19</v>
      </c>
      <c r="C1725" t="s">
        <v>4</v>
      </c>
    </row>
    <row r="1726" spans="1:3" x14ac:dyDescent="0.25">
      <c r="A1726" t="s">
        <v>1751</v>
      </c>
      <c r="B1726" t="s">
        <v>12</v>
      </c>
      <c r="C1726" t="s">
        <v>5</v>
      </c>
    </row>
    <row r="1727" spans="1:3" x14ac:dyDescent="0.25">
      <c r="A1727" t="s">
        <v>1752</v>
      </c>
      <c r="B1727" t="s">
        <v>12</v>
      </c>
      <c r="C1727" t="s">
        <v>7</v>
      </c>
    </row>
    <row r="1728" spans="1:3" x14ac:dyDescent="0.25">
      <c r="A1728" t="s">
        <v>1753</v>
      </c>
      <c r="B1728" t="s">
        <v>19</v>
      </c>
      <c r="C1728" t="s">
        <v>6</v>
      </c>
    </row>
    <row r="1729" spans="1:3" x14ac:dyDescent="0.25">
      <c r="A1729" t="s">
        <v>1754</v>
      </c>
      <c r="B1729" t="s">
        <v>12</v>
      </c>
      <c r="C1729" t="s">
        <v>3</v>
      </c>
    </row>
    <row r="1730" spans="1:3" x14ac:dyDescent="0.25">
      <c r="A1730" t="s">
        <v>1755</v>
      </c>
      <c r="B1730" t="s">
        <v>12</v>
      </c>
      <c r="C1730" t="s">
        <v>5</v>
      </c>
    </row>
    <row r="1731" spans="1:3" x14ac:dyDescent="0.25">
      <c r="A1731" t="s">
        <v>1756</v>
      </c>
      <c r="B1731" t="s">
        <v>12</v>
      </c>
      <c r="C1731" t="s">
        <v>4</v>
      </c>
    </row>
    <row r="1732" spans="1:3" x14ac:dyDescent="0.25">
      <c r="A1732" t="s">
        <v>1757</v>
      </c>
      <c r="B1732" t="s">
        <v>12</v>
      </c>
      <c r="C1732" t="s">
        <v>6</v>
      </c>
    </row>
    <row r="1733" spans="1:3" x14ac:dyDescent="0.25">
      <c r="A1733" t="s">
        <v>1758</v>
      </c>
      <c r="B1733" t="s">
        <v>12</v>
      </c>
      <c r="C1733" t="s">
        <v>4</v>
      </c>
    </row>
    <row r="1734" spans="1:3" x14ac:dyDescent="0.25">
      <c r="A1734" t="s">
        <v>1759</v>
      </c>
      <c r="B1734" t="s">
        <v>19</v>
      </c>
      <c r="C1734" t="s">
        <v>5</v>
      </c>
    </row>
    <row r="1735" spans="1:3" x14ac:dyDescent="0.25">
      <c r="A1735" t="s">
        <v>1760</v>
      </c>
      <c r="B1735" t="s">
        <v>19</v>
      </c>
      <c r="C1735" t="s">
        <v>6</v>
      </c>
    </row>
    <row r="1736" spans="1:3" x14ac:dyDescent="0.25">
      <c r="A1736" t="s">
        <v>1761</v>
      </c>
      <c r="B1736" t="s">
        <v>19</v>
      </c>
      <c r="C1736" t="s">
        <v>5</v>
      </c>
    </row>
    <row r="1737" spans="1:3" x14ac:dyDescent="0.25">
      <c r="A1737" t="s">
        <v>1762</v>
      </c>
      <c r="B1737" t="s">
        <v>12</v>
      </c>
      <c r="C1737" t="s">
        <v>6</v>
      </c>
    </row>
    <row r="1738" spans="1:3" x14ac:dyDescent="0.25">
      <c r="A1738" t="s">
        <v>1763</v>
      </c>
      <c r="B1738" t="s">
        <v>12</v>
      </c>
      <c r="C1738" t="s">
        <v>3</v>
      </c>
    </row>
    <row r="1739" spans="1:3" x14ac:dyDescent="0.25">
      <c r="A1739" t="s">
        <v>1764</v>
      </c>
      <c r="B1739" t="s">
        <v>12</v>
      </c>
      <c r="C1739" t="s">
        <v>5</v>
      </c>
    </row>
    <row r="1740" spans="1:3" x14ac:dyDescent="0.25">
      <c r="A1740" t="s">
        <v>1765</v>
      </c>
      <c r="B1740" t="s">
        <v>19</v>
      </c>
      <c r="C1740" t="s">
        <v>7</v>
      </c>
    </row>
    <row r="1741" spans="1:3" x14ac:dyDescent="0.25">
      <c r="A1741" t="s">
        <v>1766</v>
      </c>
      <c r="B1741" t="s">
        <v>19</v>
      </c>
      <c r="C1741" t="s">
        <v>6</v>
      </c>
    </row>
    <row r="1742" spans="1:3" x14ac:dyDescent="0.25">
      <c r="A1742" t="s">
        <v>1767</v>
      </c>
      <c r="B1742" t="s">
        <v>12</v>
      </c>
      <c r="C1742" t="s">
        <v>3</v>
      </c>
    </row>
    <row r="1743" spans="1:3" x14ac:dyDescent="0.25">
      <c r="A1743" t="s">
        <v>1768</v>
      </c>
      <c r="B1743" t="s">
        <v>12</v>
      </c>
      <c r="C1743" t="s">
        <v>4</v>
      </c>
    </row>
    <row r="1744" spans="1:3" x14ac:dyDescent="0.25">
      <c r="A1744" t="s">
        <v>1769</v>
      </c>
      <c r="B1744" t="s">
        <v>19</v>
      </c>
      <c r="C1744" t="s">
        <v>6</v>
      </c>
    </row>
    <row r="1745" spans="1:3" x14ac:dyDescent="0.25">
      <c r="A1745" t="s">
        <v>1770</v>
      </c>
      <c r="B1745" t="s">
        <v>12</v>
      </c>
      <c r="C1745" t="s">
        <v>3</v>
      </c>
    </row>
    <row r="1746" spans="1:3" x14ac:dyDescent="0.25">
      <c r="A1746" t="s">
        <v>1771</v>
      </c>
      <c r="B1746" t="s">
        <v>12</v>
      </c>
      <c r="C1746" t="s">
        <v>7</v>
      </c>
    </row>
    <row r="1747" spans="1:3" x14ac:dyDescent="0.25">
      <c r="A1747" t="s">
        <v>1772</v>
      </c>
      <c r="B1747" t="s">
        <v>12</v>
      </c>
      <c r="C1747" t="s">
        <v>3</v>
      </c>
    </row>
    <row r="1748" spans="1:3" x14ac:dyDescent="0.25">
      <c r="A1748" t="s">
        <v>1773</v>
      </c>
      <c r="B1748" t="s">
        <v>19</v>
      </c>
      <c r="C1748" t="s">
        <v>5</v>
      </c>
    </row>
    <row r="1749" spans="1:3" x14ac:dyDescent="0.25">
      <c r="A1749" t="s">
        <v>1774</v>
      </c>
      <c r="B1749" t="s">
        <v>19</v>
      </c>
      <c r="C1749" t="s">
        <v>5</v>
      </c>
    </row>
    <row r="1750" spans="1:3" x14ac:dyDescent="0.25">
      <c r="A1750" t="s">
        <v>1775</v>
      </c>
      <c r="B1750" t="s">
        <v>19</v>
      </c>
      <c r="C1750" t="s">
        <v>6</v>
      </c>
    </row>
    <row r="1751" spans="1:3" x14ac:dyDescent="0.25">
      <c r="A1751" t="s">
        <v>1776</v>
      </c>
      <c r="B1751" t="s">
        <v>12</v>
      </c>
      <c r="C1751" t="s">
        <v>3</v>
      </c>
    </row>
    <row r="1752" spans="1:3" x14ac:dyDescent="0.25">
      <c r="A1752" t="s">
        <v>1777</v>
      </c>
      <c r="B1752" t="s">
        <v>12</v>
      </c>
      <c r="C1752" t="s">
        <v>5</v>
      </c>
    </row>
    <row r="1753" spans="1:3" x14ac:dyDescent="0.25">
      <c r="A1753" t="s">
        <v>1778</v>
      </c>
      <c r="B1753" t="s">
        <v>12</v>
      </c>
      <c r="C1753" t="s">
        <v>4</v>
      </c>
    </row>
    <row r="1754" spans="1:3" x14ac:dyDescent="0.25">
      <c r="A1754" t="s">
        <v>1779</v>
      </c>
      <c r="B1754" t="s">
        <v>19</v>
      </c>
      <c r="C1754" t="s">
        <v>3</v>
      </c>
    </row>
    <row r="1755" spans="1:3" x14ac:dyDescent="0.25">
      <c r="A1755" t="s">
        <v>1780</v>
      </c>
      <c r="B1755" t="s">
        <v>12</v>
      </c>
      <c r="C1755" t="s">
        <v>7</v>
      </c>
    </row>
    <row r="1756" spans="1:3" x14ac:dyDescent="0.25">
      <c r="A1756" t="s">
        <v>1781</v>
      </c>
      <c r="B1756" t="s">
        <v>19</v>
      </c>
      <c r="C1756" t="s">
        <v>6</v>
      </c>
    </row>
    <row r="1757" spans="1:3" x14ac:dyDescent="0.25">
      <c r="A1757" t="s">
        <v>1782</v>
      </c>
      <c r="B1757" t="s">
        <v>12</v>
      </c>
      <c r="C1757" t="s">
        <v>5</v>
      </c>
    </row>
    <row r="1758" spans="1:3" x14ac:dyDescent="0.25">
      <c r="A1758" t="s">
        <v>1783</v>
      </c>
      <c r="B1758" t="s">
        <v>19</v>
      </c>
      <c r="C1758" t="s">
        <v>5</v>
      </c>
    </row>
    <row r="1759" spans="1:3" x14ac:dyDescent="0.25">
      <c r="A1759" t="s">
        <v>1784</v>
      </c>
      <c r="B1759" t="s">
        <v>12</v>
      </c>
      <c r="C1759" t="s">
        <v>4</v>
      </c>
    </row>
    <row r="1760" spans="1:3" x14ac:dyDescent="0.25">
      <c r="A1760" t="s">
        <v>1785</v>
      </c>
      <c r="B1760" t="s">
        <v>12</v>
      </c>
      <c r="C1760" t="s">
        <v>6</v>
      </c>
    </row>
    <row r="1761" spans="1:3" x14ac:dyDescent="0.25">
      <c r="A1761" t="s">
        <v>1786</v>
      </c>
      <c r="B1761" t="s">
        <v>12</v>
      </c>
      <c r="C1761" t="s">
        <v>6</v>
      </c>
    </row>
    <row r="1762" spans="1:3" x14ac:dyDescent="0.25">
      <c r="A1762" t="s">
        <v>1787</v>
      </c>
      <c r="B1762" t="s">
        <v>12</v>
      </c>
      <c r="C1762" t="s">
        <v>4</v>
      </c>
    </row>
    <row r="1763" spans="1:3" x14ac:dyDescent="0.25">
      <c r="A1763" t="s">
        <v>1788</v>
      </c>
      <c r="B1763" t="s">
        <v>12</v>
      </c>
      <c r="C1763" t="s">
        <v>5</v>
      </c>
    </row>
    <row r="1764" spans="1:3" x14ac:dyDescent="0.25">
      <c r="A1764" t="s">
        <v>1789</v>
      </c>
      <c r="B1764" t="s">
        <v>12</v>
      </c>
      <c r="C1764" t="s">
        <v>6</v>
      </c>
    </row>
    <row r="1765" spans="1:3" x14ac:dyDescent="0.25">
      <c r="A1765" t="s">
        <v>1790</v>
      </c>
      <c r="B1765" t="s">
        <v>12</v>
      </c>
      <c r="C1765" t="s">
        <v>5</v>
      </c>
    </row>
    <row r="1766" spans="1:3" x14ac:dyDescent="0.25">
      <c r="A1766" t="s">
        <v>1791</v>
      </c>
      <c r="B1766" t="s">
        <v>12</v>
      </c>
      <c r="C1766" t="s">
        <v>3</v>
      </c>
    </row>
    <row r="1767" spans="1:3" x14ac:dyDescent="0.25">
      <c r="A1767" t="s">
        <v>1792</v>
      </c>
      <c r="B1767" t="s">
        <v>19</v>
      </c>
      <c r="C1767" t="s">
        <v>3</v>
      </c>
    </row>
    <row r="1768" spans="1:3" x14ac:dyDescent="0.25">
      <c r="A1768" t="s">
        <v>1793</v>
      </c>
      <c r="B1768" t="s">
        <v>12</v>
      </c>
      <c r="C1768" t="s">
        <v>5</v>
      </c>
    </row>
    <row r="1769" spans="1:3" x14ac:dyDescent="0.25">
      <c r="A1769" t="s">
        <v>1794</v>
      </c>
      <c r="B1769" t="s">
        <v>12</v>
      </c>
      <c r="C1769" t="s">
        <v>6</v>
      </c>
    </row>
    <row r="1770" spans="1:3" x14ac:dyDescent="0.25">
      <c r="A1770" t="s">
        <v>1795</v>
      </c>
      <c r="B1770" t="s">
        <v>12</v>
      </c>
      <c r="C1770" t="s">
        <v>6</v>
      </c>
    </row>
    <row r="1771" spans="1:3" x14ac:dyDescent="0.25">
      <c r="A1771" t="s">
        <v>1796</v>
      </c>
      <c r="B1771" t="s">
        <v>12</v>
      </c>
      <c r="C1771" t="s">
        <v>6</v>
      </c>
    </row>
    <row r="1772" spans="1:3" x14ac:dyDescent="0.25">
      <c r="A1772" t="s">
        <v>1797</v>
      </c>
      <c r="B1772" t="s">
        <v>19</v>
      </c>
      <c r="C1772" t="s">
        <v>6</v>
      </c>
    </row>
    <row r="1773" spans="1:3" x14ac:dyDescent="0.25">
      <c r="A1773" t="s">
        <v>1798</v>
      </c>
      <c r="B1773" t="s">
        <v>12</v>
      </c>
      <c r="C1773" t="s">
        <v>3</v>
      </c>
    </row>
    <row r="1774" spans="1:3" x14ac:dyDescent="0.25">
      <c r="A1774" t="s">
        <v>1799</v>
      </c>
      <c r="B1774" t="s">
        <v>12</v>
      </c>
      <c r="C1774" t="s">
        <v>7</v>
      </c>
    </row>
    <row r="1775" spans="1:3" x14ac:dyDescent="0.25">
      <c r="A1775" t="s">
        <v>1800</v>
      </c>
      <c r="B1775" t="s">
        <v>12</v>
      </c>
      <c r="C1775" t="s">
        <v>6</v>
      </c>
    </row>
    <row r="1776" spans="1:3" x14ac:dyDescent="0.25">
      <c r="A1776" t="s">
        <v>1801</v>
      </c>
      <c r="B1776" t="s">
        <v>19</v>
      </c>
      <c r="C1776" t="s">
        <v>5</v>
      </c>
    </row>
    <row r="1777" spans="1:3" x14ac:dyDescent="0.25">
      <c r="A1777" t="s">
        <v>1802</v>
      </c>
      <c r="B1777" t="s">
        <v>19</v>
      </c>
      <c r="C1777" t="s">
        <v>6</v>
      </c>
    </row>
    <row r="1778" spans="1:3" x14ac:dyDescent="0.25">
      <c r="A1778" t="s">
        <v>1803</v>
      </c>
      <c r="B1778" t="s">
        <v>19</v>
      </c>
      <c r="C1778" t="s">
        <v>6</v>
      </c>
    </row>
    <row r="1779" spans="1:3" x14ac:dyDescent="0.25">
      <c r="A1779" t="s">
        <v>1804</v>
      </c>
      <c r="B1779" t="s">
        <v>19</v>
      </c>
      <c r="C1779" t="s">
        <v>5</v>
      </c>
    </row>
    <row r="1780" spans="1:3" x14ac:dyDescent="0.25">
      <c r="A1780" t="s">
        <v>1805</v>
      </c>
      <c r="B1780" t="s">
        <v>12</v>
      </c>
      <c r="C1780" t="s">
        <v>5</v>
      </c>
    </row>
    <row r="1781" spans="1:3" x14ac:dyDescent="0.25">
      <c r="A1781" t="s">
        <v>1806</v>
      </c>
      <c r="B1781" t="s">
        <v>19</v>
      </c>
      <c r="C1781" t="s">
        <v>6</v>
      </c>
    </row>
    <row r="1782" spans="1:3" x14ac:dyDescent="0.25">
      <c r="A1782" t="s">
        <v>1807</v>
      </c>
      <c r="B1782" t="s">
        <v>19</v>
      </c>
      <c r="C1782" t="s">
        <v>5</v>
      </c>
    </row>
    <row r="1783" spans="1:3" x14ac:dyDescent="0.25">
      <c r="A1783" t="s">
        <v>1808</v>
      </c>
      <c r="B1783" t="s">
        <v>12</v>
      </c>
      <c r="C1783" t="s">
        <v>5</v>
      </c>
    </row>
    <row r="1784" spans="1:3" x14ac:dyDescent="0.25">
      <c r="A1784" t="s">
        <v>1809</v>
      </c>
      <c r="B1784" t="s">
        <v>12</v>
      </c>
      <c r="C1784" t="s">
        <v>4</v>
      </c>
    </row>
    <row r="1785" spans="1:3" x14ac:dyDescent="0.25">
      <c r="A1785" t="s">
        <v>1810</v>
      </c>
      <c r="B1785" t="s">
        <v>19</v>
      </c>
      <c r="C1785" t="s">
        <v>3</v>
      </c>
    </row>
    <row r="1786" spans="1:3" x14ac:dyDescent="0.25">
      <c r="A1786" t="s">
        <v>1811</v>
      </c>
      <c r="B1786" t="s">
        <v>12</v>
      </c>
      <c r="C1786" t="s">
        <v>7</v>
      </c>
    </row>
    <row r="1787" spans="1:3" x14ac:dyDescent="0.25">
      <c r="A1787" t="s">
        <v>1812</v>
      </c>
      <c r="B1787" t="s">
        <v>12</v>
      </c>
      <c r="C1787" t="s">
        <v>4</v>
      </c>
    </row>
    <row r="1788" spans="1:3" x14ac:dyDescent="0.25">
      <c r="A1788" t="s">
        <v>1813</v>
      </c>
      <c r="B1788" t="s">
        <v>12</v>
      </c>
      <c r="C1788" t="s">
        <v>6</v>
      </c>
    </row>
    <row r="1789" spans="1:3" x14ac:dyDescent="0.25">
      <c r="A1789" t="s">
        <v>1814</v>
      </c>
      <c r="B1789" t="s">
        <v>19</v>
      </c>
      <c r="C1789" t="s">
        <v>6</v>
      </c>
    </row>
    <row r="1790" spans="1:3" x14ac:dyDescent="0.25">
      <c r="A1790" t="s">
        <v>1815</v>
      </c>
      <c r="B1790" t="s">
        <v>19</v>
      </c>
      <c r="C1790" t="s">
        <v>6</v>
      </c>
    </row>
    <row r="1791" spans="1:3" x14ac:dyDescent="0.25">
      <c r="A1791" t="s">
        <v>1816</v>
      </c>
      <c r="B1791" t="s">
        <v>19</v>
      </c>
      <c r="C1791" t="s">
        <v>5</v>
      </c>
    </row>
    <row r="1792" spans="1:3" x14ac:dyDescent="0.25">
      <c r="A1792" t="s">
        <v>1817</v>
      </c>
      <c r="B1792" t="s">
        <v>19</v>
      </c>
      <c r="C1792" t="s">
        <v>6</v>
      </c>
    </row>
    <row r="1793" spans="1:3" x14ac:dyDescent="0.25">
      <c r="A1793" t="s">
        <v>1818</v>
      </c>
      <c r="B1793" t="s">
        <v>12</v>
      </c>
      <c r="C1793" t="s">
        <v>7</v>
      </c>
    </row>
    <row r="1794" spans="1:3" x14ac:dyDescent="0.25">
      <c r="A1794" t="s">
        <v>1819</v>
      </c>
      <c r="B1794" t="s">
        <v>12</v>
      </c>
      <c r="C1794" t="s">
        <v>4</v>
      </c>
    </row>
    <row r="1795" spans="1:3" x14ac:dyDescent="0.25">
      <c r="A1795" t="s">
        <v>1820</v>
      </c>
      <c r="B1795" t="s">
        <v>12</v>
      </c>
      <c r="C1795" t="s">
        <v>4</v>
      </c>
    </row>
    <row r="1796" spans="1:3" x14ac:dyDescent="0.25">
      <c r="A1796" t="s">
        <v>1821</v>
      </c>
      <c r="B1796" t="s">
        <v>19</v>
      </c>
      <c r="C1796" t="s">
        <v>5</v>
      </c>
    </row>
    <row r="1797" spans="1:3" x14ac:dyDescent="0.25">
      <c r="A1797" t="s">
        <v>1822</v>
      </c>
      <c r="B1797" t="s">
        <v>19</v>
      </c>
      <c r="C1797" t="s">
        <v>6</v>
      </c>
    </row>
    <row r="1798" spans="1:3" x14ac:dyDescent="0.25">
      <c r="A1798" t="s">
        <v>1823</v>
      </c>
      <c r="B1798" t="s">
        <v>12</v>
      </c>
      <c r="C1798" t="s">
        <v>4</v>
      </c>
    </row>
    <row r="1799" spans="1:3" x14ac:dyDescent="0.25">
      <c r="A1799" t="s">
        <v>1824</v>
      </c>
      <c r="B1799" t="s">
        <v>19</v>
      </c>
      <c r="C1799" t="s">
        <v>3</v>
      </c>
    </row>
    <row r="1800" spans="1:3" x14ac:dyDescent="0.25">
      <c r="A1800" t="s">
        <v>1825</v>
      </c>
      <c r="B1800" t="s">
        <v>19</v>
      </c>
      <c r="C1800" t="s">
        <v>7</v>
      </c>
    </row>
    <row r="1801" spans="1:3" x14ac:dyDescent="0.25">
      <c r="A1801" t="s">
        <v>1826</v>
      </c>
      <c r="B1801" t="s">
        <v>12</v>
      </c>
      <c r="C1801" t="s">
        <v>5</v>
      </c>
    </row>
    <row r="1802" spans="1:3" x14ac:dyDescent="0.25">
      <c r="A1802" t="s">
        <v>1827</v>
      </c>
      <c r="B1802" t="s">
        <v>12</v>
      </c>
      <c r="C1802" t="s">
        <v>7</v>
      </c>
    </row>
    <row r="1803" spans="1:3" x14ac:dyDescent="0.25">
      <c r="A1803" t="s">
        <v>1828</v>
      </c>
      <c r="B1803" t="s">
        <v>12</v>
      </c>
      <c r="C1803" t="s">
        <v>5</v>
      </c>
    </row>
    <row r="1804" spans="1:3" x14ac:dyDescent="0.25">
      <c r="A1804" t="s">
        <v>1829</v>
      </c>
      <c r="B1804" t="s">
        <v>12</v>
      </c>
      <c r="C1804" t="s">
        <v>7</v>
      </c>
    </row>
    <row r="1805" spans="1:3" x14ac:dyDescent="0.25">
      <c r="A1805" t="s">
        <v>1830</v>
      </c>
      <c r="B1805" t="s">
        <v>19</v>
      </c>
      <c r="C1805" t="s">
        <v>4</v>
      </c>
    </row>
    <row r="1806" spans="1:3" x14ac:dyDescent="0.25">
      <c r="A1806" t="s">
        <v>1831</v>
      </c>
      <c r="B1806" t="s">
        <v>19</v>
      </c>
      <c r="C1806" t="s">
        <v>6</v>
      </c>
    </row>
    <row r="1807" spans="1:3" x14ac:dyDescent="0.25">
      <c r="A1807" t="s">
        <v>1832</v>
      </c>
      <c r="B1807" t="s">
        <v>12</v>
      </c>
      <c r="C1807" t="s">
        <v>4</v>
      </c>
    </row>
    <row r="1808" spans="1:3" x14ac:dyDescent="0.25">
      <c r="A1808" t="s">
        <v>1833</v>
      </c>
      <c r="B1808" t="s">
        <v>12</v>
      </c>
      <c r="C1808" t="s">
        <v>7</v>
      </c>
    </row>
    <row r="1809" spans="1:3" x14ac:dyDescent="0.25">
      <c r="A1809" t="s">
        <v>1834</v>
      </c>
      <c r="B1809" t="s">
        <v>12</v>
      </c>
      <c r="C1809" t="s">
        <v>7</v>
      </c>
    </row>
    <row r="1810" spans="1:3" x14ac:dyDescent="0.25">
      <c r="A1810" t="s">
        <v>1835</v>
      </c>
      <c r="B1810" t="s">
        <v>12</v>
      </c>
      <c r="C1810" t="s">
        <v>5</v>
      </c>
    </row>
    <row r="1811" spans="1:3" x14ac:dyDescent="0.25">
      <c r="A1811" t="s">
        <v>1836</v>
      </c>
      <c r="B1811" t="s">
        <v>19</v>
      </c>
      <c r="C1811" t="s">
        <v>4</v>
      </c>
    </row>
    <row r="1812" spans="1:3" x14ac:dyDescent="0.25">
      <c r="A1812" t="s">
        <v>1837</v>
      </c>
      <c r="B1812" t="s">
        <v>19</v>
      </c>
      <c r="C1812" t="s">
        <v>4</v>
      </c>
    </row>
    <row r="1813" spans="1:3" x14ac:dyDescent="0.25">
      <c r="A1813" t="s">
        <v>1838</v>
      </c>
      <c r="B1813" t="s">
        <v>19</v>
      </c>
      <c r="C1813" t="s">
        <v>7</v>
      </c>
    </row>
    <row r="1814" spans="1:3" x14ac:dyDescent="0.25">
      <c r="A1814" t="s">
        <v>1839</v>
      </c>
      <c r="B1814" t="s">
        <v>12</v>
      </c>
      <c r="C1814" t="s">
        <v>6</v>
      </c>
    </row>
    <row r="1815" spans="1:3" x14ac:dyDescent="0.25">
      <c r="A1815" t="s">
        <v>1840</v>
      </c>
      <c r="B1815" t="s">
        <v>19</v>
      </c>
      <c r="C1815" t="s">
        <v>5</v>
      </c>
    </row>
    <row r="1816" spans="1:3" x14ac:dyDescent="0.25">
      <c r="A1816" t="s">
        <v>1841</v>
      </c>
      <c r="B1816" t="s">
        <v>12</v>
      </c>
      <c r="C1816" t="s">
        <v>4</v>
      </c>
    </row>
    <row r="1817" spans="1:3" x14ac:dyDescent="0.25">
      <c r="A1817" t="s">
        <v>1842</v>
      </c>
      <c r="B1817" t="s">
        <v>12</v>
      </c>
      <c r="C1817" t="s">
        <v>5</v>
      </c>
    </row>
    <row r="1818" spans="1:3" x14ac:dyDescent="0.25">
      <c r="A1818" t="s">
        <v>1843</v>
      </c>
      <c r="B1818" t="s">
        <v>12</v>
      </c>
      <c r="C1818" t="s">
        <v>5</v>
      </c>
    </row>
    <row r="1819" spans="1:3" x14ac:dyDescent="0.25">
      <c r="A1819" t="s">
        <v>1844</v>
      </c>
      <c r="B1819" t="s">
        <v>12</v>
      </c>
      <c r="C1819" t="s">
        <v>3</v>
      </c>
    </row>
    <row r="1820" spans="1:3" x14ac:dyDescent="0.25">
      <c r="A1820" t="s">
        <v>1845</v>
      </c>
      <c r="B1820" t="s">
        <v>19</v>
      </c>
      <c r="C1820" t="s">
        <v>6</v>
      </c>
    </row>
    <row r="1821" spans="1:3" x14ac:dyDescent="0.25">
      <c r="A1821" t="s">
        <v>1846</v>
      </c>
      <c r="B1821" t="s">
        <v>12</v>
      </c>
      <c r="C1821" t="s">
        <v>7</v>
      </c>
    </row>
    <row r="1822" spans="1:3" x14ac:dyDescent="0.25">
      <c r="A1822" t="s">
        <v>1847</v>
      </c>
      <c r="B1822" t="s">
        <v>19</v>
      </c>
      <c r="C1822" t="s">
        <v>5</v>
      </c>
    </row>
    <row r="1823" spans="1:3" x14ac:dyDescent="0.25">
      <c r="A1823" t="s">
        <v>1848</v>
      </c>
      <c r="B1823" t="s">
        <v>19</v>
      </c>
      <c r="C1823" t="s">
        <v>7</v>
      </c>
    </row>
    <row r="1824" spans="1:3" x14ac:dyDescent="0.25">
      <c r="A1824" t="s">
        <v>1849</v>
      </c>
      <c r="B1824" t="s">
        <v>19</v>
      </c>
      <c r="C1824" t="s">
        <v>6</v>
      </c>
    </row>
    <row r="1825" spans="1:3" x14ac:dyDescent="0.25">
      <c r="A1825" t="s">
        <v>1850</v>
      </c>
      <c r="B1825" t="s">
        <v>12</v>
      </c>
      <c r="C1825" t="s">
        <v>5</v>
      </c>
    </row>
    <row r="1826" spans="1:3" x14ac:dyDescent="0.25">
      <c r="A1826" t="s">
        <v>1851</v>
      </c>
      <c r="B1826" t="s">
        <v>12</v>
      </c>
      <c r="C1826" t="s">
        <v>4</v>
      </c>
    </row>
    <row r="1827" spans="1:3" x14ac:dyDescent="0.25">
      <c r="A1827" t="s">
        <v>1852</v>
      </c>
      <c r="B1827" t="s">
        <v>12</v>
      </c>
      <c r="C1827" t="s">
        <v>5</v>
      </c>
    </row>
    <row r="1828" spans="1:3" x14ac:dyDescent="0.25">
      <c r="A1828" t="s">
        <v>1853</v>
      </c>
      <c r="B1828" t="s">
        <v>12</v>
      </c>
      <c r="C1828" t="s">
        <v>5</v>
      </c>
    </row>
    <row r="1829" spans="1:3" x14ac:dyDescent="0.25">
      <c r="A1829" t="s">
        <v>1854</v>
      </c>
      <c r="B1829" t="s">
        <v>12</v>
      </c>
      <c r="C1829" t="s">
        <v>5</v>
      </c>
    </row>
    <row r="1830" spans="1:3" x14ac:dyDescent="0.25">
      <c r="A1830" t="s">
        <v>1855</v>
      </c>
      <c r="B1830" t="s">
        <v>12</v>
      </c>
      <c r="C1830" t="s">
        <v>7</v>
      </c>
    </row>
    <row r="1831" spans="1:3" x14ac:dyDescent="0.25">
      <c r="A1831" t="s">
        <v>1856</v>
      </c>
      <c r="B1831" t="s">
        <v>12</v>
      </c>
      <c r="C1831" t="s">
        <v>5</v>
      </c>
    </row>
    <row r="1832" spans="1:3" x14ac:dyDescent="0.25">
      <c r="A1832" t="s">
        <v>1857</v>
      </c>
      <c r="B1832" t="s">
        <v>12</v>
      </c>
      <c r="C1832" t="s">
        <v>3</v>
      </c>
    </row>
    <row r="1833" spans="1:3" x14ac:dyDescent="0.25">
      <c r="A1833" t="s">
        <v>1858</v>
      </c>
      <c r="B1833" t="s">
        <v>12</v>
      </c>
      <c r="C1833" t="s">
        <v>5</v>
      </c>
    </row>
    <row r="1834" spans="1:3" x14ac:dyDescent="0.25">
      <c r="A1834" t="s">
        <v>1859</v>
      </c>
      <c r="B1834" t="s">
        <v>12</v>
      </c>
      <c r="C1834" t="s">
        <v>5</v>
      </c>
    </row>
    <row r="1835" spans="1:3" x14ac:dyDescent="0.25">
      <c r="A1835" t="s">
        <v>1860</v>
      </c>
      <c r="B1835" t="s">
        <v>12</v>
      </c>
      <c r="C1835" t="s">
        <v>7</v>
      </c>
    </row>
    <row r="1836" spans="1:3" x14ac:dyDescent="0.25">
      <c r="A1836" t="s">
        <v>1861</v>
      </c>
      <c r="B1836" t="s">
        <v>12</v>
      </c>
      <c r="C1836" t="s">
        <v>6</v>
      </c>
    </row>
    <row r="1837" spans="1:3" x14ac:dyDescent="0.25">
      <c r="A1837" t="s">
        <v>1862</v>
      </c>
      <c r="B1837" t="s">
        <v>12</v>
      </c>
      <c r="C1837" t="s">
        <v>7</v>
      </c>
    </row>
    <row r="1838" spans="1:3" x14ac:dyDescent="0.25">
      <c r="A1838" t="s">
        <v>1863</v>
      </c>
      <c r="B1838" t="s">
        <v>12</v>
      </c>
      <c r="C1838" t="s">
        <v>6</v>
      </c>
    </row>
    <row r="1839" spans="1:3" x14ac:dyDescent="0.25">
      <c r="A1839" t="s">
        <v>1864</v>
      </c>
      <c r="B1839" t="s">
        <v>12</v>
      </c>
      <c r="C1839" t="s">
        <v>7</v>
      </c>
    </row>
    <row r="1840" spans="1:3" x14ac:dyDescent="0.25">
      <c r="A1840" t="s">
        <v>1865</v>
      </c>
      <c r="B1840" t="s">
        <v>19</v>
      </c>
      <c r="C1840" t="s">
        <v>5</v>
      </c>
    </row>
    <row r="1841" spans="1:3" x14ac:dyDescent="0.25">
      <c r="A1841" t="s">
        <v>1866</v>
      </c>
      <c r="B1841" t="s">
        <v>12</v>
      </c>
      <c r="C1841" t="s">
        <v>4</v>
      </c>
    </row>
    <row r="1842" spans="1:3" x14ac:dyDescent="0.25">
      <c r="A1842" t="s">
        <v>1867</v>
      </c>
      <c r="B1842" t="s">
        <v>19</v>
      </c>
      <c r="C1842" t="s">
        <v>3</v>
      </c>
    </row>
    <row r="1843" spans="1:3" x14ac:dyDescent="0.25">
      <c r="A1843" t="s">
        <v>1868</v>
      </c>
      <c r="B1843" t="s">
        <v>19</v>
      </c>
      <c r="C1843" t="s">
        <v>6</v>
      </c>
    </row>
    <row r="1844" spans="1:3" x14ac:dyDescent="0.25">
      <c r="A1844" t="s">
        <v>1869</v>
      </c>
      <c r="B1844" t="s">
        <v>12</v>
      </c>
      <c r="C1844" t="s">
        <v>7</v>
      </c>
    </row>
    <row r="1845" spans="1:3" x14ac:dyDescent="0.25">
      <c r="A1845" t="s">
        <v>1870</v>
      </c>
      <c r="B1845" t="s">
        <v>12</v>
      </c>
      <c r="C1845" t="s">
        <v>4</v>
      </c>
    </row>
    <row r="1846" spans="1:3" x14ac:dyDescent="0.25">
      <c r="A1846" t="s">
        <v>1871</v>
      </c>
      <c r="B1846" t="s">
        <v>12</v>
      </c>
      <c r="C1846" t="s">
        <v>4</v>
      </c>
    </row>
    <row r="1847" spans="1:3" x14ac:dyDescent="0.25">
      <c r="A1847" t="s">
        <v>1872</v>
      </c>
      <c r="B1847" t="s">
        <v>12</v>
      </c>
      <c r="C1847" t="s">
        <v>4</v>
      </c>
    </row>
    <row r="1848" spans="1:3" x14ac:dyDescent="0.25">
      <c r="A1848" t="s">
        <v>1873</v>
      </c>
      <c r="B1848" t="s">
        <v>19</v>
      </c>
      <c r="C1848" t="s">
        <v>5</v>
      </c>
    </row>
    <row r="1849" spans="1:3" x14ac:dyDescent="0.25">
      <c r="A1849" t="s">
        <v>1874</v>
      </c>
      <c r="B1849" t="s">
        <v>12</v>
      </c>
      <c r="C1849" t="s">
        <v>4</v>
      </c>
    </row>
    <row r="1850" spans="1:3" x14ac:dyDescent="0.25">
      <c r="A1850" t="s">
        <v>1875</v>
      </c>
      <c r="B1850" t="s">
        <v>12</v>
      </c>
      <c r="C1850" t="s">
        <v>6</v>
      </c>
    </row>
    <row r="1851" spans="1:3" x14ac:dyDescent="0.25">
      <c r="A1851" t="s">
        <v>1876</v>
      </c>
      <c r="B1851" t="s">
        <v>19</v>
      </c>
      <c r="C1851" t="s">
        <v>6</v>
      </c>
    </row>
    <row r="1852" spans="1:3" x14ac:dyDescent="0.25">
      <c r="A1852" t="s">
        <v>1877</v>
      </c>
      <c r="B1852" t="s">
        <v>19</v>
      </c>
      <c r="C1852" t="s">
        <v>4</v>
      </c>
    </row>
    <row r="1853" spans="1:3" x14ac:dyDescent="0.25">
      <c r="A1853" t="s">
        <v>1878</v>
      </c>
      <c r="B1853" t="s">
        <v>19</v>
      </c>
      <c r="C1853" t="s">
        <v>6</v>
      </c>
    </row>
    <row r="1854" spans="1:3" x14ac:dyDescent="0.25">
      <c r="A1854" t="s">
        <v>1879</v>
      </c>
      <c r="B1854" t="s">
        <v>19</v>
      </c>
      <c r="C1854" t="s">
        <v>6</v>
      </c>
    </row>
    <row r="1855" spans="1:3" x14ac:dyDescent="0.25">
      <c r="A1855" t="s">
        <v>1880</v>
      </c>
      <c r="B1855" t="s">
        <v>19</v>
      </c>
      <c r="C1855" t="s">
        <v>6</v>
      </c>
    </row>
    <row r="1856" spans="1:3" x14ac:dyDescent="0.25">
      <c r="A1856" t="s">
        <v>1881</v>
      </c>
      <c r="B1856" t="s">
        <v>12</v>
      </c>
      <c r="C1856" t="s">
        <v>3</v>
      </c>
    </row>
    <row r="1857" spans="1:3" x14ac:dyDescent="0.25">
      <c r="A1857" t="s">
        <v>1882</v>
      </c>
      <c r="B1857" t="s">
        <v>19</v>
      </c>
      <c r="C1857" t="s">
        <v>7</v>
      </c>
    </row>
    <row r="1858" spans="1:3" x14ac:dyDescent="0.25">
      <c r="A1858" t="s">
        <v>1883</v>
      </c>
      <c r="B1858" t="s">
        <v>23</v>
      </c>
      <c r="C1858" t="s">
        <v>6</v>
      </c>
    </row>
    <row r="1859" spans="1:3" x14ac:dyDescent="0.25">
      <c r="A1859" t="s">
        <v>1884</v>
      </c>
      <c r="B1859" t="s">
        <v>12</v>
      </c>
      <c r="C1859" t="s">
        <v>3</v>
      </c>
    </row>
    <row r="1860" spans="1:3" x14ac:dyDescent="0.25">
      <c r="A1860" t="s">
        <v>1885</v>
      </c>
      <c r="B1860" t="s">
        <v>12</v>
      </c>
      <c r="C1860" t="s">
        <v>6</v>
      </c>
    </row>
    <row r="1861" spans="1:3" x14ac:dyDescent="0.25">
      <c r="A1861" t="s">
        <v>1886</v>
      </c>
      <c r="B1861" t="s">
        <v>19</v>
      </c>
      <c r="C1861" t="s">
        <v>5</v>
      </c>
    </row>
    <row r="1862" spans="1:3" x14ac:dyDescent="0.25">
      <c r="A1862" t="s">
        <v>1887</v>
      </c>
      <c r="B1862" t="s">
        <v>12</v>
      </c>
      <c r="C1862" t="s">
        <v>7</v>
      </c>
    </row>
    <row r="1863" spans="1:3" x14ac:dyDescent="0.25">
      <c r="A1863" t="s">
        <v>1888</v>
      </c>
      <c r="B1863" t="s">
        <v>12</v>
      </c>
      <c r="C1863" t="s">
        <v>7</v>
      </c>
    </row>
    <row r="1864" spans="1:3" x14ac:dyDescent="0.25">
      <c r="A1864" t="s">
        <v>1889</v>
      </c>
      <c r="B1864" t="s">
        <v>12</v>
      </c>
      <c r="C1864" t="s">
        <v>5</v>
      </c>
    </row>
    <row r="1865" spans="1:3" x14ac:dyDescent="0.25">
      <c r="A1865" t="s">
        <v>1890</v>
      </c>
      <c r="B1865" t="s">
        <v>12</v>
      </c>
      <c r="C1865" t="s">
        <v>6</v>
      </c>
    </row>
    <row r="1866" spans="1:3" x14ac:dyDescent="0.25">
      <c r="A1866" t="s">
        <v>1891</v>
      </c>
      <c r="B1866" t="s">
        <v>12</v>
      </c>
      <c r="C1866" t="s">
        <v>4</v>
      </c>
    </row>
    <row r="1867" spans="1:3" x14ac:dyDescent="0.25">
      <c r="A1867" t="s">
        <v>1892</v>
      </c>
      <c r="B1867" t="s">
        <v>12</v>
      </c>
      <c r="C1867" t="s">
        <v>4</v>
      </c>
    </row>
    <row r="1868" spans="1:3" x14ac:dyDescent="0.25">
      <c r="A1868" t="s">
        <v>1893</v>
      </c>
      <c r="B1868" t="s">
        <v>12</v>
      </c>
      <c r="C1868" t="s">
        <v>3</v>
      </c>
    </row>
    <row r="1869" spans="1:3" x14ac:dyDescent="0.25">
      <c r="A1869" t="s">
        <v>1894</v>
      </c>
      <c r="B1869" t="s">
        <v>12</v>
      </c>
      <c r="C1869" t="s">
        <v>4</v>
      </c>
    </row>
    <row r="1870" spans="1:3" x14ac:dyDescent="0.25">
      <c r="A1870" t="s">
        <v>1895</v>
      </c>
      <c r="B1870" t="s">
        <v>19</v>
      </c>
      <c r="C1870" t="s">
        <v>3</v>
      </c>
    </row>
    <row r="1871" spans="1:3" x14ac:dyDescent="0.25">
      <c r="A1871" t="s">
        <v>1896</v>
      </c>
      <c r="B1871" t="s">
        <v>19</v>
      </c>
      <c r="C1871" t="s">
        <v>5</v>
      </c>
    </row>
    <row r="1872" spans="1:3" x14ac:dyDescent="0.25">
      <c r="A1872" t="s">
        <v>1897</v>
      </c>
      <c r="B1872" t="s">
        <v>12</v>
      </c>
      <c r="C1872" t="s">
        <v>4</v>
      </c>
    </row>
    <row r="1873" spans="1:3" x14ac:dyDescent="0.25">
      <c r="A1873" t="s">
        <v>1898</v>
      </c>
      <c r="B1873" t="s">
        <v>12</v>
      </c>
      <c r="C1873" t="s">
        <v>3</v>
      </c>
    </row>
    <row r="1874" spans="1:3" x14ac:dyDescent="0.25">
      <c r="A1874" t="s">
        <v>1899</v>
      </c>
      <c r="B1874" t="s">
        <v>12</v>
      </c>
      <c r="C1874" t="s">
        <v>6</v>
      </c>
    </row>
    <row r="1875" spans="1:3" x14ac:dyDescent="0.25">
      <c r="A1875" t="s">
        <v>1900</v>
      </c>
      <c r="B1875" t="s">
        <v>12</v>
      </c>
      <c r="C1875" t="s">
        <v>4</v>
      </c>
    </row>
    <row r="1876" spans="1:3" x14ac:dyDescent="0.25">
      <c r="A1876" t="s">
        <v>1901</v>
      </c>
      <c r="B1876" t="s">
        <v>12</v>
      </c>
      <c r="C1876" t="s">
        <v>4</v>
      </c>
    </row>
    <row r="1877" spans="1:3" x14ac:dyDescent="0.25">
      <c r="A1877" t="s">
        <v>1902</v>
      </c>
      <c r="B1877" t="s">
        <v>19</v>
      </c>
      <c r="C1877" t="s">
        <v>5</v>
      </c>
    </row>
    <row r="1878" spans="1:3" x14ac:dyDescent="0.25">
      <c r="A1878" t="s">
        <v>1903</v>
      </c>
      <c r="B1878" t="s">
        <v>12</v>
      </c>
      <c r="C1878" t="s">
        <v>6</v>
      </c>
    </row>
    <row r="1879" spans="1:3" x14ac:dyDescent="0.25">
      <c r="A1879" t="s">
        <v>1904</v>
      </c>
      <c r="B1879" t="s">
        <v>19</v>
      </c>
      <c r="C1879" t="s">
        <v>3</v>
      </c>
    </row>
    <row r="1880" spans="1:3" x14ac:dyDescent="0.25">
      <c r="A1880" t="s">
        <v>1905</v>
      </c>
      <c r="B1880" t="s">
        <v>19</v>
      </c>
      <c r="C1880" t="s">
        <v>4</v>
      </c>
    </row>
    <row r="1881" spans="1:3" x14ac:dyDescent="0.25">
      <c r="A1881" t="s">
        <v>1906</v>
      </c>
      <c r="B1881" t="s">
        <v>19</v>
      </c>
      <c r="C1881" t="s">
        <v>7</v>
      </c>
    </row>
    <row r="1882" spans="1:3" x14ac:dyDescent="0.25">
      <c r="A1882" t="s">
        <v>1907</v>
      </c>
      <c r="B1882" t="s">
        <v>19</v>
      </c>
      <c r="C1882" t="s">
        <v>7</v>
      </c>
    </row>
    <row r="1883" spans="1:3" x14ac:dyDescent="0.25">
      <c r="A1883" t="s">
        <v>1908</v>
      </c>
      <c r="B1883" t="s">
        <v>12</v>
      </c>
      <c r="C1883" t="s">
        <v>5</v>
      </c>
    </row>
    <row r="1884" spans="1:3" x14ac:dyDescent="0.25">
      <c r="A1884" t="s">
        <v>1909</v>
      </c>
      <c r="B1884" t="s">
        <v>12</v>
      </c>
      <c r="C1884" t="s">
        <v>3</v>
      </c>
    </row>
    <row r="1885" spans="1:3" x14ac:dyDescent="0.25">
      <c r="A1885" t="s">
        <v>1910</v>
      </c>
      <c r="B1885" t="s">
        <v>12</v>
      </c>
      <c r="C1885" t="s">
        <v>3</v>
      </c>
    </row>
    <row r="1886" spans="1:3" x14ac:dyDescent="0.25">
      <c r="A1886" t="s">
        <v>1911</v>
      </c>
      <c r="B1886" t="s">
        <v>12</v>
      </c>
      <c r="C1886" t="s">
        <v>6</v>
      </c>
    </row>
    <row r="1887" spans="1:3" x14ac:dyDescent="0.25">
      <c r="A1887" t="s">
        <v>1912</v>
      </c>
      <c r="B1887" t="s">
        <v>19</v>
      </c>
      <c r="C1887" t="s">
        <v>5</v>
      </c>
    </row>
    <row r="1888" spans="1:3" x14ac:dyDescent="0.25">
      <c r="A1888" t="s">
        <v>1913</v>
      </c>
      <c r="B1888" t="s">
        <v>19</v>
      </c>
      <c r="C1888" t="s">
        <v>5</v>
      </c>
    </row>
    <row r="1889" spans="1:3" x14ac:dyDescent="0.25">
      <c r="A1889" t="s">
        <v>1914</v>
      </c>
      <c r="B1889" t="s">
        <v>19</v>
      </c>
      <c r="C1889" t="s">
        <v>7</v>
      </c>
    </row>
    <row r="1890" spans="1:3" x14ac:dyDescent="0.25">
      <c r="A1890" t="s">
        <v>1915</v>
      </c>
      <c r="B1890" t="s">
        <v>19</v>
      </c>
      <c r="C1890" t="s">
        <v>4</v>
      </c>
    </row>
    <row r="1891" spans="1:3" x14ac:dyDescent="0.25">
      <c r="A1891" t="s">
        <v>1916</v>
      </c>
      <c r="B1891" t="s">
        <v>12</v>
      </c>
      <c r="C1891" t="s">
        <v>6</v>
      </c>
    </row>
    <row r="1892" spans="1:3" x14ac:dyDescent="0.25">
      <c r="A1892" t="s">
        <v>1917</v>
      </c>
      <c r="B1892" t="s">
        <v>12</v>
      </c>
      <c r="C1892" t="s">
        <v>3</v>
      </c>
    </row>
    <row r="1893" spans="1:3" x14ac:dyDescent="0.25">
      <c r="A1893" t="s">
        <v>1918</v>
      </c>
      <c r="B1893" t="s">
        <v>12</v>
      </c>
      <c r="C1893" t="s">
        <v>5</v>
      </c>
    </row>
    <row r="1894" spans="1:3" x14ac:dyDescent="0.25">
      <c r="A1894" t="s">
        <v>1919</v>
      </c>
      <c r="B1894" t="s">
        <v>12</v>
      </c>
      <c r="C1894" t="s">
        <v>4</v>
      </c>
    </row>
    <row r="1895" spans="1:3" x14ac:dyDescent="0.25">
      <c r="A1895" t="s">
        <v>1920</v>
      </c>
      <c r="B1895" t="s">
        <v>19</v>
      </c>
      <c r="C1895" t="s">
        <v>6</v>
      </c>
    </row>
    <row r="1896" spans="1:3" x14ac:dyDescent="0.25">
      <c r="A1896" t="s">
        <v>1921</v>
      </c>
      <c r="B1896" t="s">
        <v>12</v>
      </c>
      <c r="C1896" t="s">
        <v>3</v>
      </c>
    </row>
    <row r="1897" spans="1:3" x14ac:dyDescent="0.25">
      <c r="A1897" t="s">
        <v>1922</v>
      </c>
      <c r="B1897" t="s">
        <v>12</v>
      </c>
      <c r="C1897" t="s">
        <v>4</v>
      </c>
    </row>
    <row r="1898" spans="1:3" x14ac:dyDescent="0.25">
      <c r="A1898" t="s">
        <v>1923</v>
      </c>
      <c r="B1898" t="s">
        <v>19</v>
      </c>
      <c r="C1898" t="s">
        <v>7</v>
      </c>
    </row>
    <row r="1899" spans="1:3" x14ac:dyDescent="0.25">
      <c r="A1899" t="s">
        <v>1924</v>
      </c>
      <c r="B1899" t="s">
        <v>19</v>
      </c>
      <c r="C1899" t="s">
        <v>5</v>
      </c>
    </row>
    <row r="1900" spans="1:3" x14ac:dyDescent="0.25">
      <c r="A1900" t="s">
        <v>1925</v>
      </c>
      <c r="B1900" t="s">
        <v>19</v>
      </c>
      <c r="C1900" t="s">
        <v>5</v>
      </c>
    </row>
    <row r="1901" spans="1:3" x14ac:dyDescent="0.25">
      <c r="A1901" t="s">
        <v>1926</v>
      </c>
      <c r="B1901" t="s">
        <v>12</v>
      </c>
      <c r="C1901" t="s">
        <v>7</v>
      </c>
    </row>
    <row r="1902" spans="1:3" x14ac:dyDescent="0.25">
      <c r="A1902" t="s">
        <v>1927</v>
      </c>
      <c r="B1902" t="s">
        <v>12</v>
      </c>
      <c r="C1902" t="s">
        <v>5</v>
      </c>
    </row>
    <row r="1903" spans="1:3" x14ac:dyDescent="0.25">
      <c r="A1903" t="s">
        <v>1928</v>
      </c>
      <c r="B1903" t="s">
        <v>19</v>
      </c>
      <c r="C1903" t="s">
        <v>6</v>
      </c>
    </row>
    <row r="1904" spans="1:3" x14ac:dyDescent="0.25">
      <c r="A1904" t="s">
        <v>1929</v>
      </c>
      <c r="B1904" t="s">
        <v>12</v>
      </c>
      <c r="C1904" t="s">
        <v>7</v>
      </c>
    </row>
    <row r="1905" spans="1:3" x14ac:dyDescent="0.25">
      <c r="A1905" t="s">
        <v>1930</v>
      </c>
      <c r="B1905" t="s">
        <v>19</v>
      </c>
      <c r="C1905" t="s">
        <v>4</v>
      </c>
    </row>
    <row r="1906" spans="1:3" x14ac:dyDescent="0.25">
      <c r="A1906" t="s">
        <v>1931</v>
      </c>
      <c r="B1906" t="s">
        <v>12</v>
      </c>
      <c r="C1906" t="s">
        <v>6</v>
      </c>
    </row>
    <row r="1907" spans="1:3" x14ac:dyDescent="0.25">
      <c r="A1907" t="s">
        <v>1932</v>
      </c>
      <c r="B1907" t="s">
        <v>12</v>
      </c>
      <c r="C1907" t="s">
        <v>5</v>
      </c>
    </row>
    <row r="1908" spans="1:3" x14ac:dyDescent="0.25">
      <c r="A1908" t="s">
        <v>1933</v>
      </c>
      <c r="B1908" t="s">
        <v>12</v>
      </c>
      <c r="C1908" t="s">
        <v>7</v>
      </c>
    </row>
    <row r="1909" spans="1:3" x14ac:dyDescent="0.25">
      <c r="A1909" t="s">
        <v>1934</v>
      </c>
      <c r="B1909" t="s">
        <v>12</v>
      </c>
      <c r="C1909" t="s">
        <v>7</v>
      </c>
    </row>
    <row r="1910" spans="1:3" x14ac:dyDescent="0.25">
      <c r="A1910" t="s">
        <v>1935</v>
      </c>
      <c r="B1910" t="s">
        <v>12</v>
      </c>
      <c r="C1910" t="s">
        <v>5</v>
      </c>
    </row>
    <row r="1911" spans="1:3" x14ac:dyDescent="0.25">
      <c r="A1911" t="s">
        <v>1936</v>
      </c>
      <c r="B1911" t="s">
        <v>12</v>
      </c>
      <c r="C1911" t="s">
        <v>5</v>
      </c>
    </row>
    <row r="1912" spans="1:3" x14ac:dyDescent="0.25">
      <c r="A1912" t="s">
        <v>1937</v>
      </c>
      <c r="B1912" t="s">
        <v>19</v>
      </c>
      <c r="C1912" t="s">
        <v>7</v>
      </c>
    </row>
    <row r="1913" spans="1:3" x14ac:dyDescent="0.25">
      <c r="A1913" t="s">
        <v>1938</v>
      </c>
      <c r="B1913" t="s">
        <v>12</v>
      </c>
      <c r="C1913" t="s">
        <v>3</v>
      </c>
    </row>
    <row r="1914" spans="1:3" x14ac:dyDescent="0.25">
      <c r="A1914" t="s">
        <v>1939</v>
      </c>
      <c r="B1914" t="s">
        <v>12</v>
      </c>
      <c r="C1914" t="s">
        <v>5</v>
      </c>
    </row>
    <row r="1915" spans="1:3" x14ac:dyDescent="0.25">
      <c r="A1915" t="s">
        <v>1940</v>
      </c>
      <c r="B1915" t="s">
        <v>12</v>
      </c>
      <c r="C1915" t="s">
        <v>6</v>
      </c>
    </row>
    <row r="1916" spans="1:3" x14ac:dyDescent="0.25">
      <c r="A1916" t="s">
        <v>1941</v>
      </c>
      <c r="B1916" t="s">
        <v>19</v>
      </c>
      <c r="C1916" t="s">
        <v>5</v>
      </c>
    </row>
    <row r="1917" spans="1:3" x14ac:dyDescent="0.25">
      <c r="A1917" t="s">
        <v>1942</v>
      </c>
      <c r="B1917" t="s">
        <v>12</v>
      </c>
      <c r="C1917" t="s">
        <v>6</v>
      </c>
    </row>
    <row r="1918" spans="1:3" x14ac:dyDescent="0.25">
      <c r="A1918" t="s">
        <v>1943</v>
      </c>
      <c r="B1918" t="s">
        <v>12</v>
      </c>
      <c r="C1918" t="s">
        <v>6</v>
      </c>
    </row>
    <row r="1919" spans="1:3" x14ac:dyDescent="0.25">
      <c r="A1919" t="s">
        <v>1944</v>
      </c>
      <c r="B1919" t="s">
        <v>12</v>
      </c>
      <c r="C1919" t="s">
        <v>5</v>
      </c>
    </row>
    <row r="1920" spans="1:3" x14ac:dyDescent="0.25">
      <c r="A1920" t="s">
        <v>1945</v>
      </c>
      <c r="B1920" t="s">
        <v>19</v>
      </c>
      <c r="C1920" t="s">
        <v>6</v>
      </c>
    </row>
    <row r="1921" spans="1:3" x14ac:dyDescent="0.25">
      <c r="A1921" t="s">
        <v>1946</v>
      </c>
      <c r="B1921" t="s">
        <v>12</v>
      </c>
      <c r="C1921" t="s">
        <v>3</v>
      </c>
    </row>
    <row r="1922" spans="1:3" x14ac:dyDescent="0.25">
      <c r="A1922" t="s">
        <v>1947</v>
      </c>
      <c r="B1922" t="s">
        <v>19</v>
      </c>
      <c r="C1922" t="s">
        <v>4</v>
      </c>
    </row>
    <row r="1923" spans="1:3" x14ac:dyDescent="0.25">
      <c r="A1923" t="s">
        <v>1948</v>
      </c>
      <c r="B1923" t="s">
        <v>19</v>
      </c>
      <c r="C1923" t="s">
        <v>5</v>
      </c>
    </row>
    <row r="1924" spans="1:3" x14ac:dyDescent="0.25">
      <c r="A1924" t="s">
        <v>1949</v>
      </c>
      <c r="B1924" t="s">
        <v>12</v>
      </c>
      <c r="C1924" t="s">
        <v>5</v>
      </c>
    </row>
    <row r="1925" spans="1:3" x14ac:dyDescent="0.25">
      <c r="A1925" t="s">
        <v>1950</v>
      </c>
      <c r="B1925" t="s">
        <v>19</v>
      </c>
      <c r="C1925" t="s">
        <v>6</v>
      </c>
    </row>
    <row r="1926" spans="1:3" x14ac:dyDescent="0.25">
      <c r="A1926" t="s">
        <v>1951</v>
      </c>
      <c r="B1926" t="s">
        <v>19</v>
      </c>
      <c r="C1926" t="s">
        <v>7</v>
      </c>
    </row>
    <row r="1927" spans="1:3" x14ac:dyDescent="0.25">
      <c r="A1927" t="s">
        <v>1952</v>
      </c>
      <c r="B1927" t="s">
        <v>19</v>
      </c>
      <c r="C1927" t="s">
        <v>7</v>
      </c>
    </row>
    <row r="1928" spans="1:3" x14ac:dyDescent="0.25">
      <c r="A1928" t="s">
        <v>1953</v>
      </c>
      <c r="B1928" t="s">
        <v>12</v>
      </c>
      <c r="C1928" t="s">
        <v>5</v>
      </c>
    </row>
    <row r="1929" spans="1:3" x14ac:dyDescent="0.25">
      <c r="A1929" t="s">
        <v>1954</v>
      </c>
      <c r="B1929" t="s">
        <v>12</v>
      </c>
      <c r="C1929" t="s">
        <v>6</v>
      </c>
    </row>
    <row r="1930" spans="1:3" x14ac:dyDescent="0.25">
      <c r="A1930" t="s">
        <v>1955</v>
      </c>
      <c r="B1930" t="s">
        <v>19</v>
      </c>
      <c r="C1930" t="s">
        <v>6</v>
      </c>
    </row>
    <row r="1931" spans="1:3" x14ac:dyDescent="0.25">
      <c r="A1931" t="s">
        <v>1956</v>
      </c>
      <c r="B1931" t="s">
        <v>12</v>
      </c>
      <c r="C1931" t="s">
        <v>3</v>
      </c>
    </row>
    <row r="1932" spans="1:3" x14ac:dyDescent="0.25">
      <c r="A1932" t="s">
        <v>1957</v>
      </c>
      <c r="B1932" t="s">
        <v>12</v>
      </c>
      <c r="C1932" t="s">
        <v>6</v>
      </c>
    </row>
    <row r="1933" spans="1:3" x14ac:dyDescent="0.25">
      <c r="A1933" t="s">
        <v>1958</v>
      </c>
      <c r="B1933" t="s">
        <v>19</v>
      </c>
      <c r="C1933" t="s">
        <v>3</v>
      </c>
    </row>
    <row r="1934" spans="1:3" x14ac:dyDescent="0.25">
      <c r="A1934" t="s">
        <v>1959</v>
      </c>
      <c r="B1934" t="s">
        <v>12</v>
      </c>
      <c r="C1934" t="s">
        <v>6</v>
      </c>
    </row>
    <row r="1935" spans="1:3" x14ac:dyDescent="0.25">
      <c r="A1935" t="s">
        <v>1960</v>
      </c>
      <c r="B1935" t="s">
        <v>12</v>
      </c>
      <c r="C1935" t="s">
        <v>5</v>
      </c>
    </row>
    <row r="1936" spans="1:3" x14ac:dyDescent="0.25">
      <c r="A1936" t="s">
        <v>1961</v>
      </c>
      <c r="B1936" t="s">
        <v>19</v>
      </c>
      <c r="C1936" t="s">
        <v>5</v>
      </c>
    </row>
    <row r="1937" spans="1:3" x14ac:dyDescent="0.25">
      <c r="A1937" t="s">
        <v>1962</v>
      </c>
      <c r="B1937" t="s">
        <v>19</v>
      </c>
      <c r="C1937" t="s">
        <v>3</v>
      </c>
    </row>
    <row r="1938" spans="1:3" x14ac:dyDescent="0.25">
      <c r="A1938" t="s">
        <v>1963</v>
      </c>
      <c r="B1938" t="s">
        <v>12</v>
      </c>
      <c r="C1938" t="s">
        <v>3</v>
      </c>
    </row>
    <row r="1939" spans="1:3" x14ac:dyDescent="0.25">
      <c r="A1939" t="s">
        <v>1964</v>
      </c>
      <c r="B1939" t="s">
        <v>12</v>
      </c>
      <c r="C1939" t="s">
        <v>7</v>
      </c>
    </row>
    <row r="1940" spans="1:3" x14ac:dyDescent="0.25">
      <c r="A1940" t="s">
        <v>1965</v>
      </c>
      <c r="B1940" t="s">
        <v>12</v>
      </c>
      <c r="C1940" t="s">
        <v>6</v>
      </c>
    </row>
    <row r="1941" spans="1:3" x14ac:dyDescent="0.25">
      <c r="A1941" t="s">
        <v>1966</v>
      </c>
      <c r="B1941" t="s">
        <v>12</v>
      </c>
      <c r="C1941" t="s">
        <v>5</v>
      </c>
    </row>
    <row r="1942" spans="1:3" x14ac:dyDescent="0.25">
      <c r="A1942" t="s">
        <v>1967</v>
      </c>
      <c r="B1942" t="s">
        <v>12</v>
      </c>
      <c r="C1942" t="s">
        <v>3</v>
      </c>
    </row>
    <row r="1943" spans="1:3" x14ac:dyDescent="0.25">
      <c r="A1943" t="s">
        <v>1968</v>
      </c>
      <c r="B1943" t="s">
        <v>12</v>
      </c>
      <c r="C1943" t="s">
        <v>5</v>
      </c>
    </row>
    <row r="1944" spans="1:3" x14ac:dyDescent="0.25">
      <c r="A1944" t="s">
        <v>1969</v>
      </c>
      <c r="B1944" t="s">
        <v>12</v>
      </c>
      <c r="C1944" t="s">
        <v>6</v>
      </c>
    </row>
    <row r="1945" spans="1:3" x14ac:dyDescent="0.25">
      <c r="A1945" t="s">
        <v>1970</v>
      </c>
      <c r="B1945" t="s">
        <v>12</v>
      </c>
      <c r="C1945" t="s">
        <v>3</v>
      </c>
    </row>
    <row r="1946" spans="1:3" x14ac:dyDescent="0.25">
      <c r="A1946" t="s">
        <v>1971</v>
      </c>
      <c r="B1946" t="s">
        <v>19</v>
      </c>
      <c r="C1946" t="s">
        <v>6</v>
      </c>
    </row>
    <row r="1947" spans="1:3" x14ac:dyDescent="0.25">
      <c r="A1947" t="s">
        <v>1972</v>
      </c>
      <c r="B1947" t="s">
        <v>12</v>
      </c>
      <c r="C1947" t="s">
        <v>5</v>
      </c>
    </row>
    <row r="1948" spans="1:3" x14ac:dyDescent="0.25">
      <c r="A1948" t="s">
        <v>1973</v>
      </c>
      <c r="B1948" t="s">
        <v>12</v>
      </c>
      <c r="C1948" t="s">
        <v>6</v>
      </c>
    </row>
    <row r="1949" spans="1:3" x14ac:dyDescent="0.25">
      <c r="A1949" t="s">
        <v>1974</v>
      </c>
      <c r="B1949" t="s">
        <v>19</v>
      </c>
      <c r="C1949" t="s">
        <v>5</v>
      </c>
    </row>
    <row r="1950" spans="1:3" x14ac:dyDescent="0.25">
      <c r="A1950" t="s">
        <v>1975</v>
      </c>
      <c r="B1950" t="s">
        <v>12</v>
      </c>
      <c r="C1950" t="s">
        <v>5</v>
      </c>
    </row>
    <row r="1951" spans="1:3" x14ac:dyDescent="0.25">
      <c r="A1951" t="s">
        <v>1976</v>
      </c>
      <c r="B1951" t="s">
        <v>12</v>
      </c>
      <c r="C1951" t="s">
        <v>4</v>
      </c>
    </row>
    <row r="1952" spans="1:3" x14ac:dyDescent="0.25">
      <c r="A1952" t="s">
        <v>1977</v>
      </c>
      <c r="B1952" t="s">
        <v>12</v>
      </c>
      <c r="C1952" t="s">
        <v>3</v>
      </c>
    </row>
    <row r="1953" spans="1:3" x14ac:dyDescent="0.25">
      <c r="A1953" t="s">
        <v>1978</v>
      </c>
      <c r="B1953" t="s">
        <v>19</v>
      </c>
      <c r="C1953" t="s">
        <v>6</v>
      </c>
    </row>
    <row r="1954" spans="1:3" x14ac:dyDescent="0.25">
      <c r="A1954" t="s">
        <v>1979</v>
      </c>
      <c r="B1954" t="s">
        <v>12</v>
      </c>
      <c r="C1954" t="s">
        <v>5</v>
      </c>
    </row>
    <row r="1955" spans="1:3" x14ac:dyDescent="0.25">
      <c r="A1955" t="s">
        <v>1980</v>
      </c>
      <c r="B1955" t="s">
        <v>12</v>
      </c>
      <c r="C1955" t="s">
        <v>6</v>
      </c>
    </row>
    <row r="1956" spans="1:3" x14ac:dyDescent="0.25">
      <c r="A1956" t="s">
        <v>1981</v>
      </c>
      <c r="B1956" t="s">
        <v>19</v>
      </c>
      <c r="C1956" t="s">
        <v>6</v>
      </c>
    </row>
    <row r="1957" spans="1:3" x14ac:dyDescent="0.25">
      <c r="A1957" t="s">
        <v>1982</v>
      </c>
      <c r="B1957" t="s">
        <v>12</v>
      </c>
      <c r="C1957" t="s">
        <v>5</v>
      </c>
    </row>
    <row r="1958" spans="1:3" x14ac:dyDescent="0.25">
      <c r="A1958" t="s">
        <v>1983</v>
      </c>
      <c r="B1958" t="s">
        <v>19</v>
      </c>
      <c r="C1958" t="s">
        <v>5</v>
      </c>
    </row>
    <row r="1959" spans="1:3" x14ac:dyDescent="0.25">
      <c r="A1959" t="s">
        <v>1984</v>
      </c>
      <c r="B1959" t="s">
        <v>12</v>
      </c>
      <c r="C1959" t="s">
        <v>6</v>
      </c>
    </row>
    <row r="1960" spans="1:3" x14ac:dyDescent="0.25">
      <c r="A1960" t="s">
        <v>1985</v>
      </c>
      <c r="B1960" t="s">
        <v>12</v>
      </c>
      <c r="C1960" t="s">
        <v>3</v>
      </c>
    </row>
    <row r="1961" spans="1:3" x14ac:dyDescent="0.25">
      <c r="A1961" t="s">
        <v>1986</v>
      </c>
      <c r="B1961" t="s">
        <v>19</v>
      </c>
      <c r="C1961" t="s">
        <v>3</v>
      </c>
    </row>
    <row r="1962" spans="1:3" x14ac:dyDescent="0.25">
      <c r="A1962" t="s">
        <v>1987</v>
      </c>
      <c r="B1962" t="s">
        <v>12</v>
      </c>
      <c r="C1962" t="s">
        <v>4</v>
      </c>
    </row>
    <row r="1963" spans="1:3" x14ac:dyDescent="0.25">
      <c r="A1963" t="s">
        <v>1988</v>
      </c>
      <c r="B1963" t="s">
        <v>12</v>
      </c>
      <c r="C1963" t="s">
        <v>3</v>
      </c>
    </row>
    <row r="1964" spans="1:3" x14ac:dyDescent="0.25">
      <c r="A1964" t="s">
        <v>1989</v>
      </c>
      <c r="B1964" t="s">
        <v>12</v>
      </c>
      <c r="C1964" t="s">
        <v>6</v>
      </c>
    </row>
    <row r="1965" spans="1:3" x14ac:dyDescent="0.25">
      <c r="A1965" t="s">
        <v>1990</v>
      </c>
      <c r="B1965" t="s">
        <v>12</v>
      </c>
      <c r="C1965" t="s">
        <v>6</v>
      </c>
    </row>
    <row r="1966" spans="1:3" x14ac:dyDescent="0.25">
      <c r="A1966" t="s">
        <v>1991</v>
      </c>
      <c r="B1966" t="s">
        <v>12</v>
      </c>
      <c r="C1966" t="s">
        <v>5</v>
      </c>
    </row>
    <row r="1967" spans="1:3" x14ac:dyDescent="0.25">
      <c r="A1967" t="s">
        <v>1992</v>
      </c>
      <c r="B1967" t="s">
        <v>19</v>
      </c>
      <c r="C1967" t="s">
        <v>6</v>
      </c>
    </row>
    <row r="1968" spans="1:3" x14ac:dyDescent="0.25">
      <c r="A1968" t="s">
        <v>1993</v>
      </c>
      <c r="B1968" t="s">
        <v>12</v>
      </c>
      <c r="C1968" t="s">
        <v>4</v>
      </c>
    </row>
    <row r="1969" spans="1:3" x14ac:dyDescent="0.25">
      <c r="A1969" t="s">
        <v>1994</v>
      </c>
      <c r="B1969" t="s">
        <v>19</v>
      </c>
      <c r="C1969" t="s">
        <v>7</v>
      </c>
    </row>
    <row r="1970" spans="1:3" x14ac:dyDescent="0.25">
      <c r="A1970" t="s">
        <v>1995</v>
      </c>
      <c r="B1970" t="s">
        <v>12</v>
      </c>
      <c r="C1970" t="s">
        <v>3</v>
      </c>
    </row>
    <row r="1971" spans="1:3" x14ac:dyDescent="0.25">
      <c r="A1971" t="s">
        <v>1996</v>
      </c>
      <c r="B1971" t="s">
        <v>12</v>
      </c>
      <c r="C1971" t="s">
        <v>4</v>
      </c>
    </row>
    <row r="1972" spans="1:3" x14ac:dyDescent="0.25">
      <c r="A1972" t="s">
        <v>1997</v>
      </c>
      <c r="B1972" t="s">
        <v>19</v>
      </c>
      <c r="C1972" t="s">
        <v>5</v>
      </c>
    </row>
    <row r="1973" spans="1:3" x14ac:dyDescent="0.25">
      <c r="A1973" t="s">
        <v>1998</v>
      </c>
      <c r="B1973" t="s">
        <v>12</v>
      </c>
      <c r="C1973" t="s">
        <v>4</v>
      </c>
    </row>
    <row r="1974" spans="1:3" x14ac:dyDescent="0.25">
      <c r="A1974" t="s">
        <v>1999</v>
      </c>
      <c r="B1974" t="s">
        <v>12</v>
      </c>
      <c r="C1974" t="s">
        <v>4</v>
      </c>
    </row>
    <row r="1975" spans="1:3" x14ac:dyDescent="0.25">
      <c r="A1975" t="s">
        <v>2000</v>
      </c>
      <c r="B1975" t="s">
        <v>23</v>
      </c>
      <c r="C1975" t="s">
        <v>5</v>
      </c>
    </row>
    <row r="1976" spans="1:3" x14ac:dyDescent="0.25">
      <c r="A1976" t="s">
        <v>2001</v>
      </c>
      <c r="B1976" t="s">
        <v>12</v>
      </c>
      <c r="C1976" t="s">
        <v>4</v>
      </c>
    </row>
    <row r="1977" spans="1:3" x14ac:dyDescent="0.25">
      <c r="A1977" t="s">
        <v>2002</v>
      </c>
      <c r="B1977" t="s">
        <v>12</v>
      </c>
      <c r="C1977" t="s">
        <v>4</v>
      </c>
    </row>
    <row r="1978" spans="1:3" x14ac:dyDescent="0.25">
      <c r="A1978" t="s">
        <v>2003</v>
      </c>
      <c r="B1978" t="s">
        <v>12</v>
      </c>
      <c r="C1978" t="s">
        <v>6</v>
      </c>
    </row>
    <row r="1979" spans="1:3" x14ac:dyDescent="0.25">
      <c r="A1979" t="s">
        <v>2004</v>
      </c>
      <c r="B1979" t="s">
        <v>19</v>
      </c>
      <c r="C1979" t="s">
        <v>7</v>
      </c>
    </row>
    <row r="1980" spans="1:3" x14ac:dyDescent="0.25">
      <c r="A1980" t="s">
        <v>2005</v>
      </c>
      <c r="B1980" t="s">
        <v>19</v>
      </c>
      <c r="C1980" t="s">
        <v>3</v>
      </c>
    </row>
    <row r="1981" spans="1:3" x14ac:dyDescent="0.25">
      <c r="A1981" t="s">
        <v>2006</v>
      </c>
      <c r="B1981" t="s">
        <v>12</v>
      </c>
      <c r="C1981" t="s">
        <v>6</v>
      </c>
    </row>
    <row r="1982" spans="1:3" x14ac:dyDescent="0.25">
      <c r="A1982" t="s">
        <v>2007</v>
      </c>
      <c r="B1982" t="s">
        <v>12</v>
      </c>
      <c r="C1982" t="s">
        <v>7</v>
      </c>
    </row>
    <row r="1983" spans="1:3" x14ac:dyDescent="0.25">
      <c r="A1983" t="s">
        <v>2008</v>
      </c>
      <c r="B1983" t="s">
        <v>12</v>
      </c>
      <c r="C1983" t="s">
        <v>4</v>
      </c>
    </row>
    <row r="1984" spans="1:3" x14ac:dyDescent="0.25">
      <c r="A1984" t="s">
        <v>2009</v>
      </c>
      <c r="B1984" t="s">
        <v>19</v>
      </c>
      <c r="C1984" t="s">
        <v>5</v>
      </c>
    </row>
    <row r="1985" spans="1:3" x14ac:dyDescent="0.25">
      <c r="A1985" t="s">
        <v>2010</v>
      </c>
      <c r="B1985" t="s">
        <v>12</v>
      </c>
      <c r="C1985" t="s">
        <v>4</v>
      </c>
    </row>
    <row r="1986" spans="1:3" x14ac:dyDescent="0.25">
      <c r="A1986" t="s">
        <v>2011</v>
      </c>
      <c r="B1986" t="s">
        <v>12</v>
      </c>
      <c r="C1986" t="s">
        <v>5</v>
      </c>
    </row>
    <row r="1987" spans="1:3" x14ac:dyDescent="0.25">
      <c r="A1987" t="s">
        <v>2012</v>
      </c>
      <c r="B1987" t="s">
        <v>12</v>
      </c>
      <c r="C1987" t="s">
        <v>7</v>
      </c>
    </row>
    <row r="1988" spans="1:3" x14ac:dyDescent="0.25">
      <c r="A1988" t="s">
        <v>2013</v>
      </c>
      <c r="B1988" t="s">
        <v>12</v>
      </c>
      <c r="C1988" t="s">
        <v>3</v>
      </c>
    </row>
    <row r="1989" spans="1:3" x14ac:dyDescent="0.25">
      <c r="A1989" t="s">
        <v>2014</v>
      </c>
      <c r="B1989" t="s">
        <v>12</v>
      </c>
      <c r="C1989" t="s">
        <v>6</v>
      </c>
    </row>
    <row r="1990" spans="1:3" x14ac:dyDescent="0.25">
      <c r="A1990" t="s">
        <v>2015</v>
      </c>
      <c r="B1990" t="s">
        <v>12</v>
      </c>
      <c r="C1990" t="s">
        <v>6</v>
      </c>
    </row>
    <row r="1991" spans="1:3" x14ac:dyDescent="0.25">
      <c r="A1991" t="s">
        <v>2016</v>
      </c>
      <c r="B1991" t="s">
        <v>12</v>
      </c>
      <c r="C1991" t="s">
        <v>6</v>
      </c>
    </row>
    <row r="1992" spans="1:3" x14ac:dyDescent="0.25">
      <c r="A1992" t="s">
        <v>2017</v>
      </c>
      <c r="B1992" t="s">
        <v>19</v>
      </c>
      <c r="C1992" t="s">
        <v>6</v>
      </c>
    </row>
    <row r="1993" spans="1:3" x14ac:dyDescent="0.25">
      <c r="A1993" t="s">
        <v>2018</v>
      </c>
      <c r="B1993" t="s">
        <v>12</v>
      </c>
      <c r="C1993" t="s">
        <v>4</v>
      </c>
    </row>
    <row r="1994" spans="1:3" x14ac:dyDescent="0.25">
      <c r="A1994" t="s">
        <v>2019</v>
      </c>
      <c r="B1994" t="s">
        <v>12</v>
      </c>
      <c r="C1994" t="s">
        <v>6</v>
      </c>
    </row>
    <row r="1995" spans="1:3" x14ac:dyDescent="0.25">
      <c r="A1995" t="s">
        <v>2020</v>
      </c>
      <c r="B1995" t="s">
        <v>19</v>
      </c>
      <c r="C1995" t="s">
        <v>5</v>
      </c>
    </row>
    <row r="1996" spans="1:3" x14ac:dyDescent="0.25">
      <c r="A1996" t="s">
        <v>2021</v>
      </c>
      <c r="B1996" t="s">
        <v>12</v>
      </c>
      <c r="C1996" t="s">
        <v>5</v>
      </c>
    </row>
    <row r="1997" spans="1:3" x14ac:dyDescent="0.25">
      <c r="A1997" t="s">
        <v>2022</v>
      </c>
      <c r="B1997" t="s">
        <v>19</v>
      </c>
      <c r="C1997" t="s">
        <v>6</v>
      </c>
    </row>
    <row r="1998" spans="1:3" x14ac:dyDescent="0.25">
      <c r="A1998" t="s">
        <v>2023</v>
      </c>
      <c r="B1998" t="s">
        <v>12</v>
      </c>
      <c r="C1998" t="s">
        <v>3</v>
      </c>
    </row>
    <row r="1999" spans="1:3" x14ac:dyDescent="0.25">
      <c r="A1999" t="s">
        <v>2024</v>
      </c>
      <c r="B1999" t="s">
        <v>12</v>
      </c>
      <c r="C1999" t="s">
        <v>5</v>
      </c>
    </row>
    <row r="2000" spans="1:3" x14ac:dyDescent="0.25">
      <c r="A2000" t="s">
        <v>2025</v>
      </c>
      <c r="B2000" t="s">
        <v>19</v>
      </c>
      <c r="C2000" t="s">
        <v>4</v>
      </c>
    </row>
    <row r="2001" spans="1:3" x14ac:dyDescent="0.25">
      <c r="A2001" t="s">
        <v>2026</v>
      </c>
      <c r="B2001" t="s">
        <v>19</v>
      </c>
      <c r="C2001" t="s">
        <v>4</v>
      </c>
    </row>
    <row r="2002" spans="1:3" x14ac:dyDescent="0.25">
      <c r="A2002" t="s">
        <v>2027</v>
      </c>
      <c r="B2002" t="s">
        <v>12</v>
      </c>
      <c r="C2002" t="s">
        <v>6</v>
      </c>
    </row>
    <row r="2003" spans="1:3" x14ac:dyDescent="0.25">
      <c r="A2003" t="s">
        <v>2028</v>
      </c>
      <c r="B2003" t="s">
        <v>19</v>
      </c>
      <c r="C2003" t="s">
        <v>5</v>
      </c>
    </row>
    <row r="2004" spans="1:3" x14ac:dyDescent="0.25">
      <c r="A2004" t="s">
        <v>2029</v>
      </c>
      <c r="B2004" t="s">
        <v>19</v>
      </c>
      <c r="C2004" t="s">
        <v>6</v>
      </c>
    </row>
    <row r="2005" spans="1:3" x14ac:dyDescent="0.25">
      <c r="A2005" t="s">
        <v>2030</v>
      </c>
      <c r="B2005" t="s">
        <v>12</v>
      </c>
      <c r="C2005" t="s">
        <v>4</v>
      </c>
    </row>
    <row r="2006" spans="1:3" x14ac:dyDescent="0.25">
      <c r="A2006" t="s">
        <v>2031</v>
      </c>
      <c r="B2006" t="s">
        <v>19</v>
      </c>
      <c r="C2006" t="s">
        <v>5</v>
      </c>
    </row>
    <row r="2007" spans="1:3" x14ac:dyDescent="0.25">
      <c r="A2007" t="s">
        <v>2032</v>
      </c>
      <c r="B2007" t="s">
        <v>12</v>
      </c>
      <c r="C2007" t="s">
        <v>3</v>
      </c>
    </row>
    <row r="2008" spans="1:3" x14ac:dyDescent="0.25">
      <c r="A2008" t="s">
        <v>2033</v>
      </c>
      <c r="B2008" t="s">
        <v>12</v>
      </c>
      <c r="C2008" t="s">
        <v>3</v>
      </c>
    </row>
    <row r="2009" spans="1:3" x14ac:dyDescent="0.25">
      <c r="A2009" t="s">
        <v>2034</v>
      </c>
      <c r="B2009" t="s">
        <v>12</v>
      </c>
      <c r="C2009" t="s">
        <v>7</v>
      </c>
    </row>
    <row r="2010" spans="1:3" x14ac:dyDescent="0.25">
      <c r="A2010" t="s">
        <v>2035</v>
      </c>
      <c r="B2010" t="s">
        <v>12</v>
      </c>
      <c r="C2010" t="s">
        <v>5</v>
      </c>
    </row>
    <row r="2011" spans="1:3" x14ac:dyDescent="0.25">
      <c r="A2011" t="s">
        <v>2036</v>
      </c>
      <c r="B2011" t="s">
        <v>12</v>
      </c>
      <c r="C2011" t="s">
        <v>5</v>
      </c>
    </row>
    <row r="2012" spans="1:3" x14ac:dyDescent="0.25">
      <c r="A2012" t="s">
        <v>2037</v>
      </c>
      <c r="B2012" t="s">
        <v>12</v>
      </c>
      <c r="C2012" t="s">
        <v>4</v>
      </c>
    </row>
    <row r="2013" spans="1:3" x14ac:dyDescent="0.25">
      <c r="A2013" t="s">
        <v>2038</v>
      </c>
      <c r="B2013" t="s">
        <v>12</v>
      </c>
      <c r="C2013" t="s">
        <v>7</v>
      </c>
    </row>
    <row r="2014" spans="1:3" x14ac:dyDescent="0.25">
      <c r="A2014" t="s">
        <v>2039</v>
      </c>
      <c r="B2014" t="s">
        <v>12</v>
      </c>
      <c r="C2014" t="s">
        <v>6</v>
      </c>
    </row>
    <row r="2015" spans="1:3" x14ac:dyDescent="0.25">
      <c r="A2015" t="s">
        <v>2040</v>
      </c>
      <c r="B2015" t="s">
        <v>12</v>
      </c>
      <c r="C2015" t="s">
        <v>7</v>
      </c>
    </row>
    <row r="2016" spans="1:3" x14ac:dyDescent="0.25">
      <c r="A2016" t="s">
        <v>2041</v>
      </c>
      <c r="B2016" t="s">
        <v>12</v>
      </c>
      <c r="C2016" t="s">
        <v>5</v>
      </c>
    </row>
    <row r="2017" spans="1:3" x14ac:dyDescent="0.25">
      <c r="A2017" t="s">
        <v>2042</v>
      </c>
      <c r="B2017" t="s">
        <v>19</v>
      </c>
      <c r="C2017" t="s">
        <v>5</v>
      </c>
    </row>
    <row r="2018" spans="1:3" x14ac:dyDescent="0.25">
      <c r="A2018" t="s">
        <v>2043</v>
      </c>
      <c r="B2018" t="s">
        <v>12</v>
      </c>
      <c r="C2018" t="s">
        <v>5</v>
      </c>
    </row>
    <row r="2019" spans="1:3" x14ac:dyDescent="0.25">
      <c r="A2019" t="s">
        <v>2044</v>
      </c>
      <c r="B2019" t="s">
        <v>19</v>
      </c>
      <c r="C2019" t="s">
        <v>5</v>
      </c>
    </row>
    <row r="2020" spans="1:3" x14ac:dyDescent="0.25">
      <c r="A2020" t="s">
        <v>2045</v>
      </c>
      <c r="B2020" t="s">
        <v>19</v>
      </c>
      <c r="C2020" t="s">
        <v>6</v>
      </c>
    </row>
    <row r="2021" spans="1:3" x14ac:dyDescent="0.25">
      <c r="A2021" t="s">
        <v>2046</v>
      </c>
      <c r="B2021" t="s">
        <v>19</v>
      </c>
      <c r="C2021" t="s">
        <v>5</v>
      </c>
    </row>
    <row r="2022" spans="1:3" x14ac:dyDescent="0.25">
      <c r="A2022" t="s">
        <v>2047</v>
      </c>
      <c r="B2022" t="s">
        <v>19</v>
      </c>
      <c r="C2022" t="s">
        <v>3</v>
      </c>
    </row>
    <row r="2023" spans="1:3" x14ac:dyDescent="0.25">
      <c r="A2023" t="s">
        <v>2048</v>
      </c>
      <c r="B2023" t="s">
        <v>12</v>
      </c>
      <c r="C2023" t="s">
        <v>6</v>
      </c>
    </row>
    <row r="2024" spans="1:3" x14ac:dyDescent="0.25">
      <c r="A2024" t="s">
        <v>2049</v>
      </c>
      <c r="B2024" t="s">
        <v>19</v>
      </c>
      <c r="C2024" t="s">
        <v>6</v>
      </c>
    </row>
    <row r="2025" spans="1:3" x14ac:dyDescent="0.25">
      <c r="A2025" t="s">
        <v>2050</v>
      </c>
      <c r="B2025" t="s">
        <v>12</v>
      </c>
      <c r="C2025" t="s">
        <v>6</v>
      </c>
    </row>
    <row r="2026" spans="1:3" x14ac:dyDescent="0.25">
      <c r="A2026" t="s">
        <v>2051</v>
      </c>
      <c r="B2026" t="s">
        <v>12</v>
      </c>
      <c r="C2026" t="s">
        <v>7</v>
      </c>
    </row>
    <row r="2027" spans="1:3" x14ac:dyDescent="0.25">
      <c r="A2027" t="s">
        <v>2052</v>
      </c>
      <c r="B2027" t="s">
        <v>12</v>
      </c>
      <c r="C2027" t="s">
        <v>6</v>
      </c>
    </row>
    <row r="2028" spans="1:3" x14ac:dyDescent="0.25">
      <c r="A2028" t="s">
        <v>2053</v>
      </c>
      <c r="B2028" t="s">
        <v>12</v>
      </c>
      <c r="C2028" t="s">
        <v>3</v>
      </c>
    </row>
    <row r="2029" spans="1:3" x14ac:dyDescent="0.25">
      <c r="A2029" t="s">
        <v>2054</v>
      </c>
      <c r="B2029" t="s">
        <v>12</v>
      </c>
      <c r="C2029" t="s">
        <v>7</v>
      </c>
    </row>
    <row r="2030" spans="1:3" x14ac:dyDescent="0.25">
      <c r="A2030" t="s">
        <v>2055</v>
      </c>
      <c r="B2030" t="s">
        <v>12</v>
      </c>
      <c r="C2030" t="s">
        <v>6</v>
      </c>
    </row>
    <row r="2031" spans="1:3" x14ac:dyDescent="0.25">
      <c r="A2031" t="s">
        <v>2056</v>
      </c>
      <c r="B2031" t="s">
        <v>19</v>
      </c>
      <c r="C2031" t="s">
        <v>3</v>
      </c>
    </row>
    <row r="2032" spans="1:3" x14ac:dyDescent="0.25">
      <c r="A2032" t="s">
        <v>2057</v>
      </c>
      <c r="B2032" t="s">
        <v>12</v>
      </c>
      <c r="C2032" t="s">
        <v>5</v>
      </c>
    </row>
    <row r="2033" spans="1:3" x14ac:dyDescent="0.25">
      <c r="A2033" t="s">
        <v>2058</v>
      </c>
      <c r="B2033" t="s">
        <v>12</v>
      </c>
      <c r="C2033" t="s">
        <v>6</v>
      </c>
    </row>
    <row r="2034" spans="1:3" x14ac:dyDescent="0.25">
      <c r="A2034" t="s">
        <v>2059</v>
      </c>
      <c r="B2034" t="s">
        <v>12</v>
      </c>
      <c r="C2034" t="s">
        <v>5</v>
      </c>
    </row>
    <row r="2035" spans="1:3" x14ac:dyDescent="0.25">
      <c r="A2035" t="s">
        <v>2060</v>
      </c>
      <c r="B2035" t="s">
        <v>19</v>
      </c>
      <c r="C2035" t="s">
        <v>5</v>
      </c>
    </row>
    <row r="2036" spans="1:3" x14ac:dyDescent="0.25">
      <c r="A2036" t="s">
        <v>2061</v>
      </c>
      <c r="B2036" t="s">
        <v>19</v>
      </c>
      <c r="C2036" t="s">
        <v>5</v>
      </c>
    </row>
    <row r="2037" spans="1:3" x14ac:dyDescent="0.25">
      <c r="A2037" t="s">
        <v>2062</v>
      </c>
      <c r="B2037" t="s">
        <v>19</v>
      </c>
      <c r="C2037" t="s">
        <v>5</v>
      </c>
    </row>
    <row r="2038" spans="1:3" x14ac:dyDescent="0.25">
      <c r="A2038" t="s">
        <v>2063</v>
      </c>
      <c r="B2038" t="s">
        <v>12</v>
      </c>
      <c r="C2038" t="s">
        <v>5</v>
      </c>
    </row>
    <row r="2039" spans="1:3" x14ac:dyDescent="0.25">
      <c r="A2039" t="s">
        <v>2064</v>
      </c>
      <c r="B2039" t="s">
        <v>12</v>
      </c>
      <c r="C2039" t="s">
        <v>7</v>
      </c>
    </row>
    <row r="2040" spans="1:3" x14ac:dyDescent="0.25">
      <c r="A2040" t="s">
        <v>2065</v>
      </c>
      <c r="B2040" t="s">
        <v>12</v>
      </c>
      <c r="C2040" t="s">
        <v>3</v>
      </c>
    </row>
    <row r="2041" spans="1:3" x14ac:dyDescent="0.25">
      <c r="A2041" t="s">
        <v>2066</v>
      </c>
      <c r="B2041" t="s">
        <v>12</v>
      </c>
      <c r="C2041" t="s">
        <v>6</v>
      </c>
    </row>
    <row r="2042" spans="1:3" x14ac:dyDescent="0.25">
      <c r="A2042" t="s">
        <v>2067</v>
      </c>
      <c r="B2042" t="s">
        <v>19</v>
      </c>
      <c r="C2042" t="s">
        <v>5</v>
      </c>
    </row>
    <row r="2043" spans="1:3" x14ac:dyDescent="0.25">
      <c r="A2043" t="s">
        <v>2068</v>
      </c>
      <c r="B2043" t="s">
        <v>12</v>
      </c>
      <c r="C2043" t="s">
        <v>5</v>
      </c>
    </row>
    <row r="2044" spans="1:3" x14ac:dyDescent="0.25">
      <c r="A2044" t="s">
        <v>2069</v>
      </c>
      <c r="B2044" t="s">
        <v>12</v>
      </c>
      <c r="C2044" t="s">
        <v>4</v>
      </c>
    </row>
    <row r="2045" spans="1:3" x14ac:dyDescent="0.25">
      <c r="A2045" t="s">
        <v>2070</v>
      </c>
      <c r="B2045" t="s">
        <v>19</v>
      </c>
      <c r="C2045" t="s">
        <v>6</v>
      </c>
    </row>
    <row r="2046" spans="1:3" x14ac:dyDescent="0.25">
      <c r="A2046" t="s">
        <v>2071</v>
      </c>
      <c r="B2046" t="s">
        <v>19</v>
      </c>
      <c r="C2046" t="s">
        <v>6</v>
      </c>
    </row>
    <row r="2047" spans="1:3" x14ac:dyDescent="0.25">
      <c r="A2047" t="s">
        <v>2072</v>
      </c>
      <c r="B2047" t="s">
        <v>12</v>
      </c>
      <c r="C2047" t="s">
        <v>6</v>
      </c>
    </row>
    <row r="2048" spans="1:3" x14ac:dyDescent="0.25">
      <c r="A2048" t="s">
        <v>2073</v>
      </c>
      <c r="B2048" t="s">
        <v>19</v>
      </c>
      <c r="C2048" t="s">
        <v>5</v>
      </c>
    </row>
    <row r="2049" spans="1:3" x14ac:dyDescent="0.25">
      <c r="A2049" t="s">
        <v>2074</v>
      </c>
      <c r="B2049" t="s">
        <v>12</v>
      </c>
      <c r="C2049" t="s">
        <v>6</v>
      </c>
    </row>
    <row r="2050" spans="1:3" x14ac:dyDescent="0.25">
      <c r="A2050" t="s">
        <v>2075</v>
      </c>
      <c r="B2050" t="s">
        <v>12</v>
      </c>
      <c r="C2050" t="s">
        <v>3</v>
      </c>
    </row>
    <row r="2051" spans="1:3" x14ac:dyDescent="0.25">
      <c r="A2051" t="s">
        <v>2076</v>
      </c>
      <c r="B2051" t="s">
        <v>19</v>
      </c>
      <c r="C2051" t="s">
        <v>4</v>
      </c>
    </row>
    <row r="2052" spans="1:3" x14ac:dyDescent="0.25">
      <c r="A2052" t="s">
        <v>2077</v>
      </c>
      <c r="B2052" t="s">
        <v>19</v>
      </c>
      <c r="C2052" t="s">
        <v>6</v>
      </c>
    </row>
    <row r="2053" spans="1:3" x14ac:dyDescent="0.25">
      <c r="A2053" t="s">
        <v>2078</v>
      </c>
      <c r="B2053" t="s">
        <v>19</v>
      </c>
      <c r="C2053" t="s">
        <v>5</v>
      </c>
    </row>
    <row r="2054" spans="1:3" x14ac:dyDescent="0.25">
      <c r="A2054" t="s">
        <v>2079</v>
      </c>
      <c r="B2054" t="s">
        <v>12</v>
      </c>
      <c r="C2054" t="s">
        <v>6</v>
      </c>
    </row>
    <row r="2055" spans="1:3" x14ac:dyDescent="0.25">
      <c r="A2055" t="s">
        <v>2080</v>
      </c>
      <c r="B2055" t="s">
        <v>19</v>
      </c>
      <c r="C2055" t="s">
        <v>6</v>
      </c>
    </row>
    <row r="2056" spans="1:3" x14ac:dyDescent="0.25">
      <c r="A2056" t="s">
        <v>2081</v>
      </c>
      <c r="B2056" t="s">
        <v>19</v>
      </c>
      <c r="C2056" t="s">
        <v>4</v>
      </c>
    </row>
    <row r="2057" spans="1:3" x14ac:dyDescent="0.25">
      <c r="A2057" t="s">
        <v>2082</v>
      </c>
      <c r="B2057" t="s">
        <v>19</v>
      </c>
      <c r="C2057" t="s">
        <v>6</v>
      </c>
    </row>
    <row r="2058" spans="1:3" x14ac:dyDescent="0.25">
      <c r="A2058" t="s">
        <v>2083</v>
      </c>
      <c r="B2058" t="s">
        <v>12</v>
      </c>
      <c r="C2058" t="s">
        <v>5</v>
      </c>
    </row>
    <row r="2059" spans="1:3" x14ac:dyDescent="0.25">
      <c r="A2059" t="s">
        <v>2084</v>
      </c>
      <c r="B2059" t="s">
        <v>12</v>
      </c>
      <c r="C2059" t="s">
        <v>4</v>
      </c>
    </row>
    <row r="2060" spans="1:3" x14ac:dyDescent="0.25">
      <c r="A2060" t="s">
        <v>2085</v>
      </c>
      <c r="B2060" t="s">
        <v>19</v>
      </c>
      <c r="C2060" t="s">
        <v>6</v>
      </c>
    </row>
    <row r="2061" spans="1:3" x14ac:dyDescent="0.25">
      <c r="A2061" t="s">
        <v>2086</v>
      </c>
      <c r="B2061" t="s">
        <v>12</v>
      </c>
      <c r="C2061" t="s">
        <v>4</v>
      </c>
    </row>
    <row r="2062" spans="1:3" x14ac:dyDescent="0.25">
      <c r="A2062" t="s">
        <v>2087</v>
      </c>
      <c r="B2062" t="s">
        <v>19</v>
      </c>
      <c r="C2062" t="s">
        <v>7</v>
      </c>
    </row>
    <row r="2063" spans="1:3" x14ac:dyDescent="0.25">
      <c r="A2063" t="s">
        <v>2088</v>
      </c>
      <c r="B2063" t="s">
        <v>12</v>
      </c>
      <c r="C2063" t="s">
        <v>5</v>
      </c>
    </row>
    <row r="2064" spans="1:3" x14ac:dyDescent="0.25">
      <c r="A2064" t="s">
        <v>2089</v>
      </c>
      <c r="B2064" t="s">
        <v>12</v>
      </c>
      <c r="C2064" t="s">
        <v>5</v>
      </c>
    </row>
    <row r="2065" spans="1:3" x14ac:dyDescent="0.25">
      <c r="A2065" t="s">
        <v>2090</v>
      </c>
      <c r="B2065" t="s">
        <v>12</v>
      </c>
      <c r="C2065" t="s">
        <v>4</v>
      </c>
    </row>
    <row r="2066" spans="1:3" x14ac:dyDescent="0.25">
      <c r="A2066" t="s">
        <v>2091</v>
      </c>
      <c r="B2066" t="s">
        <v>12</v>
      </c>
      <c r="C2066" t="s">
        <v>3</v>
      </c>
    </row>
    <row r="2067" spans="1:3" x14ac:dyDescent="0.25">
      <c r="A2067" t="s">
        <v>2092</v>
      </c>
      <c r="B2067" t="s">
        <v>12</v>
      </c>
      <c r="C2067" t="s">
        <v>6</v>
      </c>
    </row>
    <row r="2068" spans="1:3" x14ac:dyDescent="0.25">
      <c r="A2068" t="s">
        <v>2093</v>
      </c>
      <c r="B2068" t="s">
        <v>12</v>
      </c>
      <c r="C2068" t="s">
        <v>6</v>
      </c>
    </row>
    <row r="2069" spans="1:3" x14ac:dyDescent="0.25">
      <c r="A2069" t="s">
        <v>2094</v>
      </c>
      <c r="B2069" t="s">
        <v>12</v>
      </c>
      <c r="C2069" t="s">
        <v>3</v>
      </c>
    </row>
    <row r="2070" spans="1:3" x14ac:dyDescent="0.25">
      <c r="A2070" t="s">
        <v>2095</v>
      </c>
      <c r="B2070" t="s">
        <v>12</v>
      </c>
      <c r="C2070" t="s">
        <v>3</v>
      </c>
    </row>
    <row r="2071" spans="1:3" x14ac:dyDescent="0.25">
      <c r="A2071" t="s">
        <v>2096</v>
      </c>
      <c r="B2071" t="s">
        <v>12</v>
      </c>
      <c r="C2071" t="s">
        <v>3</v>
      </c>
    </row>
    <row r="2072" spans="1:3" x14ac:dyDescent="0.25">
      <c r="A2072" t="s">
        <v>2097</v>
      </c>
      <c r="B2072" t="s">
        <v>12</v>
      </c>
      <c r="C2072" t="s">
        <v>4</v>
      </c>
    </row>
    <row r="2073" spans="1:3" x14ac:dyDescent="0.25">
      <c r="A2073" t="s">
        <v>2098</v>
      </c>
      <c r="B2073" t="s">
        <v>12</v>
      </c>
      <c r="C2073" t="s">
        <v>4</v>
      </c>
    </row>
    <row r="2074" spans="1:3" x14ac:dyDescent="0.25">
      <c r="A2074" t="s">
        <v>2099</v>
      </c>
      <c r="B2074" t="s">
        <v>12</v>
      </c>
      <c r="C2074" t="s">
        <v>3</v>
      </c>
    </row>
    <row r="2075" spans="1:3" x14ac:dyDescent="0.25">
      <c r="A2075" t="s">
        <v>2100</v>
      </c>
      <c r="B2075" t="s">
        <v>19</v>
      </c>
      <c r="C2075" t="s">
        <v>6</v>
      </c>
    </row>
    <row r="2076" spans="1:3" x14ac:dyDescent="0.25">
      <c r="A2076" t="s">
        <v>2101</v>
      </c>
      <c r="B2076" t="s">
        <v>19</v>
      </c>
      <c r="C2076" t="s">
        <v>4</v>
      </c>
    </row>
    <row r="2077" spans="1:3" x14ac:dyDescent="0.25">
      <c r="A2077" t="s">
        <v>2102</v>
      </c>
      <c r="B2077" t="s">
        <v>19</v>
      </c>
      <c r="C2077" t="s">
        <v>6</v>
      </c>
    </row>
    <row r="2078" spans="1:3" x14ac:dyDescent="0.25">
      <c r="A2078" t="s">
        <v>2103</v>
      </c>
      <c r="B2078" t="s">
        <v>12</v>
      </c>
      <c r="C2078" t="s">
        <v>6</v>
      </c>
    </row>
    <row r="2079" spans="1:3" x14ac:dyDescent="0.25">
      <c r="A2079" t="s">
        <v>2104</v>
      </c>
      <c r="B2079" t="s">
        <v>12</v>
      </c>
      <c r="C2079" t="s">
        <v>3</v>
      </c>
    </row>
    <row r="2080" spans="1:3" x14ac:dyDescent="0.25">
      <c r="A2080" t="s">
        <v>2105</v>
      </c>
      <c r="B2080" t="s">
        <v>12</v>
      </c>
      <c r="C2080" t="s">
        <v>6</v>
      </c>
    </row>
    <row r="2081" spans="1:3" x14ac:dyDescent="0.25">
      <c r="A2081" t="s">
        <v>2106</v>
      </c>
      <c r="B2081" t="s">
        <v>12</v>
      </c>
      <c r="C2081" t="s">
        <v>7</v>
      </c>
    </row>
    <row r="2082" spans="1:3" x14ac:dyDescent="0.25">
      <c r="A2082" t="s">
        <v>2107</v>
      </c>
      <c r="B2082" t="s">
        <v>19</v>
      </c>
      <c r="C2082" t="s">
        <v>3</v>
      </c>
    </row>
    <row r="2083" spans="1:3" x14ac:dyDescent="0.25">
      <c r="A2083" t="s">
        <v>2108</v>
      </c>
      <c r="B2083" t="s">
        <v>12</v>
      </c>
      <c r="C2083" t="s">
        <v>3</v>
      </c>
    </row>
    <row r="2084" spans="1:3" x14ac:dyDescent="0.25">
      <c r="A2084" t="s">
        <v>2109</v>
      </c>
      <c r="B2084" t="s">
        <v>19</v>
      </c>
      <c r="C2084" t="s">
        <v>6</v>
      </c>
    </row>
    <row r="2085" spans="1:3" x14ac:dyDescent="0.25">
      <c r="A2085" t="s">
        <v>2110</v>
      </c>
      <c r="B2085" t="s">
        <v>12</v>
      </c>
      <c r="C2085" t="s">
        <v>5</v>
      </c>
    </row>
    <row r="2086" spans="1:3" x14ac:dyDescent="0.25">
      <c r="A2086" t="s">
        <v>2111</v>
      </c>
      <c r="B2086" t="s">
        <v>12</v>
      </c>
      <c r="C2086" t="s">
        <v>3</v>
      </c>
    </row>
    <row r="2087" spans="1:3" x14ac:dyDescent="0.25">
      <c r="A2087" t="s">
        <v>2112</v>
      </c>
      <c r="B2087" t="s">
        <v>12</v>
      </c>
      <c r="C2087" t="s">
        <v>3</v>
      </c>
    </row>
    <row r="2088" spans="1:3" x14ac:dyDescent="0.25">
      <c r="A2088" t="s">
        <v>2113</v>
      </c>
      <c r="B2088" t="s">
        <v>12</v>
      </c>
      <c r="C2088" t="s">
        <v>5</v>
      </c>
    </row>
    <row r="2089" spans="1:3" x14ac:dyDescent="0.25">
      <c r="A2089" t="s">
        <v>2114</v>
      </c>
      <c r="B2089" t="s">
        <v>19</v>
      </c>
      <c r="C2089" t="s">
        <v>3</v>
      </c>
    </row>
    <row r="2090" spans="1:3" x14ac:dyDescent="0.25">
      <c r="A2090" t="s">
        <v>2115</v>
      </c>
      <c r="B2090" t="s">
        <v>12</v>
      </c>
      <c r="C2090" t="s">
        <v>3</v>
      </c>
    </row>
    <row r="2091" spans="1:3" x14ac:dyDescent="0.25">
      <c r="A2091" t="s">
        <v>2116</v>
      </c>
      <c r="B2091" t="s">
        <v>19</v>
      </c>
      <c r="C2091" t="s">
        <v>3</v>
      </c>
    </row>
    <row r="2092" spans="1:3" x14ac:dyDescent="0.25">
      <c r="A2092" t="s">
        <v>2117</v>
      </c>
      <c r="B2092" t="s">
        <v>12</v>
      </c>
      <c r="C2092" t="s">
        <v>5</v>
      </c>
    </row>
    <row r="2093" spans="1:3" x14ac:dyDescent="0.25">
      <c r="A2093" t="s">
        <v>2118</v>
      </c>
      <c r="B2093" t="s">
        <v>12</v>
      </c>
      <c r="C2093" t="s">
        <v>6</v>
      </c>
    </row>
    <row r="2094" spans="1:3" x14ac:dyDescent="0.25">
      <c r="A2094" t="s">
        <v>2119</v>
      </c>
      <c r="B2094" t="s">
        <v>19</v>
      </c>
      <c r="C2094" t="s">
        <v>6</v>
      </c>
    </row>
    <row r="2095" spans="1:3" x14ac:dyDescent="0.25">
      <c r="A2095" t="s">
        <v>2120</v>
      </c>
      <c r="B2095" t="s">
        <v>19</v>
      </c>
      <c r="C2095" t="s">
        <v>5</v>
      </c>
    </row>
    <row r="2096" spans="1:3" x14ac:dyDescent="0.25">
      <c r="A2096" t="s">
        <v>2121</v>
      </c>
      <c r="B2096" t="s">
        <v>19</v>
      </c>
      <c r="C2096" t="s">
        <v>3</v>
      </c>
    </row>
    <row r="2097" spans="1:3" x14ac:dyDescent="0.25">
      <c r="A2097" t="s">
        <v>2122</v>
      </c>
      <c r="B2097" t="s">
        <v>12</v>
      </c>
      <c r="C2097" t="s">
        <v>6</v>
      </c>
    </row>
    <row r="2098" spans="1:3" x14ac:dyDescent="0.25">
      <c r="A2098" t="s">
        <v>2123</v>
      </c>
      <c r="B2098" t="s">
        <v>12</v>
      </c>
      <c r="C2098" t="s">
        <v>5</v>
      </c>
    </row>
    <row r="2099" spans="1:3" x14ac:dyDescent="0.25">
      <c r="A2099" t="s">
        <v>2124</v>
      </c>
      <c r="B2099" t="s">
        <v>12</v>
      </c>
      <c r="C2099" t="s">
        <v>6</v>
      </c>
    </row>
    <row r="2100" spans="1:3" x14ac:dyDescent="0.25">
      <c r="A2100" t="s">
        <v>2125</v>
      </c>
      <c r="B2100" t="s">
        <v>12</v>
      </c>
      <c r="C2100" t="s">
        <v>4</v>
      </c>
    </row>
    <row r="2101" spans="1:3" x14ac:dyDescent="0.25">
      <c r="A2101" t="s">
        <v>2126</v>
      </c>
      <c r="B2101" t="s">
        <v>19</v>
      </c>
      <c r="C2101" t="s">
        <v>5</v>
      </c>
    </row>
    <row r="2102" spans="1:3" x14ac:dyDescent="0.25">
      <c r="A2102" t="s">
        <v>2127</v>
      </c>
      <c r="B2102" t="s">
        <v>12</v>
      </c>
      <c r="C2102" t="s">
        <v>6</v>
      </c>
    </row>
    <row r="2103" spans="1:3" x14ac:dyDescent="0.25">
      <c r="A2103" t="s">
        <v>2128</v>
      </c>
      <c r="B2103" t="s">
        <v>19</v>
      </c>
      <c r="C2103" t="s">
        <v>4</v>
      </c>
    </row>
    <row r="2104" spans="1:3" x14ac:dyDescent="0.25">
      <c r="A2104" t="s">
        <v>2129</v>
      </c>
      <c r="B2104" t="s">
        <v>12</v>
      </c>
      <c r="C2104" t="s">
        <v>5</v>
      </c>
    </row>
    <row r="2105" spans="1:3" x14ac:dyDescent="0.25">
      <c r="A2105" t="s">
        <v>2130</v>
      </c>
      <c r="B2105" t="s">
        <v>19</v>
      </c>
      <c r="C2105" t="s">
        <v>3</v>
      </c>
    </row>
    <row r="2106" spans="1:3" x14ac:dyDescent="0.25">
      <c r="A2106" t="s">
        <v>2131</v>
      </c>
      <c r="B2106" t="s">
        <v>12</v>
      </c>
      <c r="C2106" t="s">
        <v>5</v>
      </c>
    </row>
    <row r="2107" spans="1:3" x14ac:dyDescent="0.25">
      <c r="A2107" t="s">
        <v>2132</v>
      </c>
      <c r="B2107" t="s">
        <v>12</v>
      </c>
      <c r="C2107" t="s">
        <v>6</v>
      </c>
    </row>
    <row r="2108" spans="1:3" x14ac:dyDescent="0.25">
      <c r="A2108" t="s">
        <v>2133</v>
      </c>
      <c r="B2108" t="s">
        <v>19</v>
      </c>
      <c r="C2108" t="s">
        <v>4</v>
      </c>
    </row>
    <row r="2109" spans="1:3" x14ac:dyDescent="0.25">
      <c r="A2109" t="s">
        <v>2134</v>
      </c>
      <c r="B2109" t="s">
        <v>12</v>
      </c>
      <c r="C2109" t="s">
        <v>7</v>
      </c>
    </row>
    <row r="2110" spans="1:3" x14ac:dyDescent="0.25">
      <c r="A2110" t="s">
        <v>2135</v>
      </c>
      <c r="B2110" t="s">
        <v>12</v>
      </c>
      <c r="C2110" t="s">
        <v>6</v>
      </c>
    </row>
    <row r="2111" spans="1:3" x14ac:dyDescent="0.25">
      <c r="A2111" t="s">
        <v>2136</v>
      </c>
      <c r="B2111" t="s">
        <v>19</v>
      </c>
      <c r="C2111" t="s">
        <v>3</v>
      </c>
    </row>
    <row r="2112" spans="1:3" x14ac:dyDescent="0.25">
      <c r="A2112" t="s">
        <v>2137</v>
      </c>
      <c r="B2112" t="s">
        <v>12</v>
      </c>
      <c r="C2112" t="s">
        <v>5</v>
      </c>
    </row>
    <row r="2113" spans="1:3" x14ac:dyDescent="0.25">
      <c r="A2113" t="s">
        <v>2138</v>
      </c>
      <c r="B2113" t="s">
        <v>12</v>
      </c>
      <c r="C2113" t="s">
        <v>3</v>
      </c>
    </row>
    <row r="2114" spans="1:3" x14ac:dyDescent="0.25">
      <c r="A2114" t="s">
        <v>2139</v>
      </c>
      <c r="B2114" t="s">
        <v>12</v>
      </c>
      <c r="C2114" t="s">
        <v>5</v>
      </c>
    </row>
    <row r="2115" spans="1:3" x14ac:dyDescent="0.25">
      <c r="A2115" t="s">
        <v>2140</v>
      </c>
      <c r="B2115" t="s">
        <v>19</v>
      </c>
      <c r="C2115" t="s">
        <v>3</v>
      </c>
    </row>
    <row r="2116" spans="1:3" x14ac:dyDescent="0.25">
      <c r="A2116" t="s">
        <v>2141</v>
      </c>
      <c r="B2116" t="s">
        <v>19</v>
      </c>
      <c r="C2116" t="s">
        <v>3</v>
      </c>
    </row>
    <row r="2117" spans="1:3" x14ac:dyDescent="0.25">
      <c r="A2117" t="s">
        <v>2142</v>
      </c>
      <c r="B2117" t="s">
        <v>12</v>
      </c>
      <c r="C2117" t="s">
        <v>4</v>
      </c>
    </row>
    <row r="2118" spans="1:3" x14ac:dyDescent="0.25">
      <c r="A2118" t="s">
        <v>2143</v>
      </c>
      <c r="B2118" t="s">
        <v>12</v>
      </c>
      <c r="C2118" t="s">
        <v>5</v>
      </c>
    </row>
    <row r="2119" spans="1:3" x14ac:dyDescent="0.25">
      <c r="A2119" t="s">
        <v>2144</v>
      </c>
      <c r="B2119" t="s">
        <v>19</v>
      </c>
      <c r="C2119" t="s">
        <v>6</v>
      </c>
    </row>
    <row r="2120" spans="1:3" x14ac:dyDescent="0.25">
      <c r="A2120" t="s">
        <v>2145</v>
      </c>
      <c r="B2120" t="s">
        <v>12</v>
      </c>
      <c r="C2120" t="s">
        <v>4</v>
      </c>
    </row>
    <row r="2121" spans="1:3" x14ac:dyDescent="0.25">
      <c r="A2121" t="s">
        <v>2146</v>
      </c>
      <c r="B2121" t="s">
        <v>12</v>
      </c>
      <c r="C2121" t="s">
        <v>3</v>
      </c>
    </row>
    <row r="2122" spans="1:3" x14ac:dyDescent="0.25">
      <c r="A2122" t="s">
        <v>2147</v>
      </c>
      <c r="B2122" t="s">
        <v>12</v>
      </c>
      <c r="C2122" t="s">
        <v>5</v>
      </c>
    </row>
    <row r="2123" spans="1:3" x14ac:dyDescent="0.25">
      <c r="A2123" t="s">
        <v>2148</v>
      </c>
      <c r="B2123" t="s">
        <v>12</v>
      </c>
      <c r="C2123" t="s">
        <v>3</v>
      </c>
    </row>
    <row r="2124" spans="1:3" x14ac:dyDescent="0.25">
      <c r="A2124" t="s">
        <v>2149</v>
      </c>
      <c r="B2124" t="s">
        <v>19</v>
      </c>
      <c r="C2124" t="s">
        <v>3</v>
      </c>
    </row>
    <row r="2125" spans="1:3" x14ac:dyDescent="0.25">
      <c r="A2125" t="s">
        <v>2150</v>
      </c>
      <c r="B2125" t="s">
        <v>12</v>
      </c>
      <c r="C2125" t="s">
        <v>5</v>
      </c>
    </row>
    <row r="2126" spans="1:3" x14ac:dyDescent="0.25">
      <c r="A2126" t="s">
        <v>2151</v>
      </c>
      <c r="B2126" t="s">
        <v>19</v>
      </c>
      <c r="C2126" t="s">
        <v>6</v>
      </c>
    </row>
    <row r="2127" spans="1:3" x14ac:dyDescent="0.25">
      <c r="A2127" t="s">
        <v>2152</v>
      </c>
      <c r="B2127" t="s">
        <v>19</v>
      </c>
      <c r="C2127" t="s">
        <v>3</v>
      </c>
    </row>
    <row r="2128" spans="1:3" x14ac:dyDescent="0.25">
      <c r="A2128" t="s">
        <v>2153</v>
      </c>
      <c r="B2128" t="s">
        <v>12</v>
      </c>
      <c r="C2128" t="s">
        <v>5</v>
      </c>
    </row>
    <row r="2129" spans="1:3" x14ac:dyDescent="0.25">
      <c r="A2129" t="s">
        <v>2154</v>
      </c>
      <c r="B2129" t="s">
        <v>19</v>
      </c>
      <c r="C2129" t="s">
        <v>5</v>
      </c>
    </row>
    <row r="2130" spans="1:3" x14ac:dyDescent="0.25">
      <c r="A2130" t="s">
        <v>2155</v>
      </c>
      <c r="B2130" t="s">
        <v>19</v>
      </c>
      <c r="C2130" t="s">
        <v>6</v>
      </c>
    </row>
    <row r="2131" spans="1:3" x14ac:dyDescent="0.25">
      <c r="A2131" t="s">
        <v>2156</v>
      </c>
      <c r="B2131" t="s">
        <v>19</v>
      </c>
      <c r="C2131" t="s">
        <v>5</v>
      </c>
    </row>
    <row r="2132" spans="1:3" x14ac:dyDescent="0.25">
      <c r="A2132" t="s">
        <v>2157</v>
      </c>
      <c r="B2132" t="s">
        <v>12</v>
      </c>
      <c r="C2132" t="s">
        <v>4</v>
      </c>
    </row>
    <row r="2133" spans="1:3" x14ac:dyDescent="0.25">
      <c r="A2133" t="s">
        <v>2158</v>
      </c>
      <c r="B2133" t="s">
        <v>19</v>
      </c>
      <c r="C2133" t="s">
        <v>6</v>
      </c>
    </row>
    <row r="2134" spans="1:3" x14ac:dyDescent="0.25">
      <c r="A2134" t="s">
        <v>2159</v>
      </c>
      <c r="B2134" t="s">
        <v>12</v>
      </c>
      <c r="C2134" t="s">
        <v>6</v>
      </c>
    </row>
    <row r="2135" spans="1:3" x14ac:dyDescent="0.25">
      <c r="A2135" t="s">
        <v>2160</v>
      </c>
      <c r="B2135" t="s">
        <v>12</v>
      </c>
      <c r="C2135" t="s">
        <v>5</v>
      </c>
    </row>
    <row r="2136" spans="1:3" x14ac:dyDescent="0.25">
      <c r="A2136" t="s">
        <v>2161</v>
      </c>
      <c r="B2136" t="s">
        <v>12</v>
      </c>
      <c r="C2136" t="s">
        <v>3</v>
      </c>
    </row>
    <row r="2137" spans="1:3" x14ac:dyDescent="0.25">
      <c r="A2137" t="s">
        <v>2162</v>
      </c>
      <c r="B2137" t="s">
        <v>19</v>
      </c>
      <c r="C2137" t="s">
        <v>4</v>
      </c>
    </row>
    <row r="2138" spans="1:3" x14ac:dyDescent="0.25">
      <c r="A2138" t="s">
        <v>2163</v>
      </c>
      <c r="B2138" t="s">
        <v>12</v>
      </c>
      <c r="C2138" t="s">
        <v>5</v>
      </c>
    </row>
    <row r="2139" spans="1:3" x14ac:dyDescent="0.25">
      <c r="A2139" t="s">
        <v>2164</v>
      </c>
      <c r="B2139" t="s">
        <v>12</v>
      </c>
      <c r="C2139" t="s">
        <v>5</v>
      </c>
    </row>
    <row r="2140" spans="1:3" x14ac:dyDescent="0.25">
      <c r="A2140" t="s">
        <v>2165</v>
      </c>
      <c r="B2140" t="s">
        <v>12</v>
      </c>
      <c r="C2140" t="s">
        <v>3</v>
      </c>
    </row>
    <row r="2141" spans="1:3" x14ac:dyDescent="0.25">
      <c r="A2141" t="s">
        <v>2166</v>
      </c>
      <c r="B2141" t="s">
        <v>12</v>
      </c>
      <c r="C2141" t="s">
        <v>4</v>
      </c>
    </row>
    <row r="2142" spans="1:3" x14ac:dyDescent="0.25">
      <c r="A2142" t="s">
        <v>2167</v>
      </c>
      <c r="B2142" t="s">
        <v>12</v>
      </c>
      <c r="C2142" t="s">
        <v>5</v>
      </c>
    </row>
    <row r="2143" spans="1:3" x14ac:dyDescent="0.25">
      <c r="A2143" t="s">
        <v>2168</v>
      </c>
      <c r="B2143" t="s">
        <v>12</v>
      </c>
      <c r="C2143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24D47-02B3-42CD-A222-5C96D2110119}">
  <dimension ref="A1:B52"/>
  <sheetViews>
    <sheetView topLeftCell="A32" workbookViewId="0">
      <selection sqref="A1:B52"/>
    </sheetView>
  </sheetViews>
  <sheetFormatPr defaultRowHeight="15" x14ac:dyDescent="0.25"/>
  <sheetData>
    <row r="1" spans="1:2" x14ac:dyDescent="0.25">
      <c r="A1" s="1" t="s">
        <v>0</v>
      </c>
      <c r="B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</v>
      </c>
      <c r="B3">
        <v>0</v>
      </c>
    </row>
    <row r="4" spans="1:2" x14ac:dyDescent="0.25">
      <c r="A4">
        <v>2</v>
      </c>
      <c r="B4">
        <v>0</v>
      </c>
    </row>
    <row r="5" spans="1:2" x14ac:dyDescent="0.25">
      <c r="A5">
        <v>3</v>
      </c>
      <c r="B5">
        <v>0</v>
      </c>
    </row>
    <row r="6" spans="1:2" x14ac:dyDescent="0.25">
      <c r="A6">
        <v>4</v>
      </c>
      <c r="B6">
        <v>0</v>
      </c>
    </row>
    <row r="7" spans="1:2" x14ac:dyDescent="0.25">
      <c r="A7">
        <v>5</v>
      </c>
      <c r="B7">
        <v>100</v>
      </c>
    </row>
    <row r="8" spans="1:2" x14ac:dyDescent="0.25">
      <c r="A8">
        <v>6</v>
      </c>
      <c r="B8">
        <v>100</v>
      </c>
    </row>
    <row r="9" spans="1:2" x14ac:dyDescent="0.25">
      <c r="A9">
        <v>7</v>
      </c>
      <c r="B9">
        <v>100</v>
      </c>
    </row>
    <row r="10" spans="1:2" x14ac:dyDescent="0.25">
      <c r="A10">
        <v>8</v>
      </c>
      <c r="B10">
        <v>150</v>
      </c>
    </row>
    <row r="11" spans="1:2" x14ac:dyDescent="0.25">
      <c r="A11">
        <v>9</v>
      </c>
      <c r="B11">
        <v>150</v>
      </c>
    </row>
    <row r="12" spans="1:2" x14ac:dyDescent="0.25">
      <c r="A12">
        <v>10</v>
      </c>
      <c r="B12">
        <v>150</v>
      </c>
    </row>
    <row r="13" spans="1:2" x14ac:dyDescent="0.25">
      <c r="A13">
        <v>11</v>
      </c>
      <c r="B13">
        <v>150</v>
      </c>
    </row>
    <row r="14" spans="1:2" x14ac:dyDescent="0.25">
      <c r="A14">
        <v>12</v>
      </c>
      <c r="B14">
        <v>150</v>
      </c>
    </row>
    <row r="15" spans="1:2" x14ac:dyDescent="0.25">
      <c r="A15">
        <v>13</v>
      </c>
      <c r="B15">
        <v>200</v>
      </c>
    </row>
    <row r="16" spans="1:2" x14ac:dyDescent="0.25">
      <c r="A16">
        <v>14</v>
      </c>
      <c r="B16">
        <v>200</v>
      </c>
    </row>
    <row r="17" spans="1:2" x14ac:dyDescent="0.25">
      <c r="A17">
        <v>15</v>
      </c>
      <c r="B17">
        <v>200</v>
      </c>
    </row>
    <row r="18" spans="1:2" x14ac:dyDescent="0.25">
      <c r="A18">
        <v>16</v>
      </c>
      <c r="B18">
        <v>300</v>
      </c>
    </row>
    <row r="19" spans="1:2" x14ac:dyDescent="0.25">
      <c r="A19">
        <v>17</v>
      </c>
      <c r="B19">
        <v>300</v>
      </c>
    </row>
    <row r="20" spans="1:2" x14ac:dyDescent="0.25">
      <c r="A20">
        <v>18</v>
      </c>
      <c r="B20">
        <v>300</v>
      </c>
    </row>
    <row r="21" spans="1:2" x14ac:dyDescent="0.25">
      <c r="A21">
        <v>19</v>
      </c>
      <c r="B21">
        <v>300</v>
      </c>
    </row>
    <row r="22" spans="1:2" x14ac:dyDescent="0.25">
      <c r="A22">
        <v>20</v>
      </c>
      <c r="B22">
        <v>300</v>
      </c>
    </row>
    <row r="23" spans="1:2" x14ac:dyDescent="0.25">
      <c r="A23">
        <v>21</v>
      </c>
      <c r="B23">
        <v>300</v>
      </c>
    </row>
    <row r="24" spans="1:2" x14ac:dyDescent="0.25">
      <c r="A24">
        <v>22</v>
      </c>
      <c r="B24">
        <v>300</v>
      </c>
    </row>
    <row r="25" spans="1:2" x14ac:dyDescent="0.25">
      <c r="A25">
        <v>23</v>
      </c>
      <c r="B25">
        <v>300</v>
      </c>
    </row>
    <row r="26" spans="1:2" x14ac:dyDescent="0.25">
      <c r="A26">
        <v>24</v>
      </c>
      <c r="B26">
        <v>300</v>
      </c>
    </row>
    <row r="27" spans="1:2" x14ac:dyDescent="0.25">
      <c r="A27">
        <v>25</v>
      </c>
      <c r="B27">
        <v>300</v>
      </c>
    </row>
    <row r="28" spans="1:2" x14ac:dyDescent="0.25">
      <c r="A28">
        <v>26</v>
      </c>
      <c r="B28">
        <v>300</v>
      </c>
    </row>
    <row r="29" spans="1:2" x14ac:dyDescent="0.25">
      <c r="A29">
        <v>27</v>
      </c>
      <c r="B29">
        <v>300</v>
      </c>
    </row>
    <row r="30" spans="1:2" x14ac:dyDescent="0.25">
      <c r="A30">
        <v>28</v>
      </c>
      <c r="B30">
        <v>300</v>
      </c>
    </row>
    <row r="31" spans="1:2" x14ac:dyDescent="0.25">
      <c r="A31">
        <v>29</v>
      </c>
      <c r="B31">
        <v>300</v>
      </c>
    </row>
    <row r="32" spans="1:2" x14ac:dyDescent="0.25">
      <c r="A32">
        <v>30</v>
      </c>
      <c r="B32">
        <v>300</v>
      </c>
    </row>
    <row r="33" spans="1:2" x14ac:dyDescent="0.25">
      <c r="A33">
        <v>31</v>
      </c>
      <c r="B33">
        <v>300</v>
      </c>
    </row>
    <row r="34" spans="1:2" x14ac:dyDescent="0.25">
      <c r="A34">
        <v>32</v>
      </c>
      <c r="B34">
        <v>300</v>
      </c>
    </row>
    <row r="35" spans="1:2" x14ac:dyDescent="0.25">
      <c r="A35">
        <v>33</v>
      </c>
      <c r="B35">
        <v>300</v>
      </c>
    </row>
    <row r="36" spans="1:2" x14ac:dyDescent="0.25">
      <c r="A36">
        <v>34</v>
      </c>
      <c r="B36">
        <v>300</v>
      </c>
    </row>
    <row r="37" spans="1:2" x14ac:dyDescent="0.25">
      <c r="A37">
        <v>35</v>
      </c>
      <c r="B37">
        <v>300</v>
      </c>
    </row>
    <row r="38" spans="1:2" x14ac:dyDescent="0.25">
      <c r="A38">
        <v>36</v>
      </c>
      <c r="B38">
        <v>300</v>
      </c>
    </row>
    <row r="39" spans="1:2" x14ac:dyDescent="0.25">
      <c r="A39">
        <v>37</v>
      </c>
      <c r="B39">
        <v>300</v>
      </c>
    </row>
    <row r="40" spans="1:2" x14ac:dyDescent="0.25">
      <c r="A40">
        <v>38</v>
      </c>
      <c r="B40">
        <v>300</v>
      </c>
    </row>
    <row r="41" spans="1:2" x14ac:dyDescent="0.25">
      <c r="A41">
        <v>39</v>
      </c>
      <c r="B41">
        <v>300</v>
      </c>
    </row>
    <row r="42" spans="1:2" x14ac:dyDescent="0.25">
      <c r="A42">
        <v>40</v>
      </c>
      <c r="B42">
        <v>300</v>
      </c>
    </row>
    <row r="43" spans="1:2" x14ac:dyDescent="0.25">
      <c r="A43">
        <v>41</v>
      </c>
      <c r="B43">
        <v>300</v>
      </c>
    </row>
    <row r="44" spans="1:2" x14ac:dyDescent="0.25">
      <c r="A44">
        <v>42</v>
      </c>
      <c r="B44">
        <v>300</v>
      </c>
    </row>
    <row r="45" spans="1:2" x14ac:dyDescent="0.25">
      <c r="A45">
        <v>43</v>
      </c>
      <c r="B45">
        <v>300</v>
      </c>
    </row>
    <row r="46" spans="1:2" x14ac:dyDescent="0.25">
      <c r="A46">
        <v>44</v>
      </c>
      <c r="B46">
        <v>300</v>
      </c>
    </row>
    <row r="47" spans="1:2" x14ac:dyDescent="0.25">
      <c r="A47">
        <v>45</v>
      </c>
      <c r="B47">
        <v>300</v>
      </c>
    </row>
    <row r="48" spans="1:2" x14ac:dyDescent="0.25">
      <c r="A48">
        <v>46</v>
      </c>
      <c r="B48">
        <v>300</v>
      </c>
    </row>
    <row r="49" spans="1:2" x14ac:dyDescent="0.25">
      <c r="A49">
        <v>47</v>
      </c>
      <c r="B49">
        <v>300</v>
      </c>
    </row>
    <row r="50" spans="1:2" x14ac:dyDescent="0.25">
      <c r="A50">
        <v>48</v>
      </c>
      <c r="B50">
        <v>300</v>
      </c>
    </row>
    <row r="51" spans="1:2" x14ac:dyDescent="0.25">
      <c r="A51">
        <v>49</v>
      </c>
      <c r="B51">
        <v>300</v>
      </c>
    </row>
    <row r="52" spans="1:2" x14ac:dyDescent="0.25">
      <c r="A52">
        <v>50</v>
      </c>
      <c r="B52">
        <v>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ACB36-EBA2-4277-8252-CA309A538B46}">
  <dimension ref="A1:B6"/>
  <sheetViews>
    <sheetView workbookViewId="0">
      <selection activeCell="E11" sqref="E11"/>
    </sheetView>
  </sheetViews>
  <sheetFormatPr defaultRowHeight="15" x14ac:dyDescent="0.25"/>
  <sheetData>
    <row r="1" spans="1:2" x14ac:dyDescent="0.25">
      <c r="A1" t="s">
        <v>2</v>
      </c>
      <c r="B1" t="s">
        <v>1</v>
      </c>
    </row>
    <row r="2" spans="1:2" x14ac:dyDescent="0.25">
      <c r="A2" t="s">
        <v>3</v>
      </c>
      <c r="B2">
        <v>120</v>
      </c>
    </row>
    <row r="3" spans="1:2" x14ac:dyDescent="0.25">
      <c r="A3" t="s">
        <v>4</v>
      </c>
      <c r="B3">
        <v>110</v>
      </c>
    </row>
    <row r="4" spans="1:2" x14ac:dyDescent="0.25">
      <c r="A4" t="s">
        <v>5</v>
      </c>
      <c r="B4">
        <v>140</v>
      </c>
    </row>
    <row r="5" spans="1:2" x14ac:dyDescent="0.25">
      <c r="A5" t="s">
        <v>6</v>
      </c>
      <c r="B5">
        <v>135</v>
      </c>
    </row>
    <row r="6" spans="1:2" x14ac:dyDescent="0.25">
      <c r="A6" t="s">
        <v>7</v>
      </c>
      <c r="B6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9F7D-B88E-4843-8C58-02FA31C58F80}">
  <dimension ref="A1:E10"/>
  <sheetViews>
    <sheetView workbookViewId="0">
      <selection activeCell="M12" sqref="M12"/>
    </sheetView>
  </sheetViews>
  <sheetFormatPr defaultRowHeight="15" x14ac:dyDescent="0.25"/>
  <sheetData>
    <row r="1" spans="1:5" x14ac:dyDescent="0.25">
      <c r="A1" t="s">
        <v>8</v>
      </c>
      <c r="B1" t="s">
        <v>9</v>
      </c>
      <c r="C1" t="s">
        <v>10</v>
      </c>
      <c r="D1" t="s">
        <v>16504</v>
      </c>
      <c r="E1" t="s">
        <v>1</v>
      </c>
    </row>
    <row r="2" spans="1:5" x14ac:dyDescent="0.25">
      <c r="A2" t="s">
        <v>11</v>
      </c>
      <c r="B2" t="s">
        <v>12</v>
      </c>
      <c r="C2" t="s">
        <v>13</v>
      </c>
      <c r="D2" t="str">
        <f>B2&amp;"_"&amp;C2</f>
        <v>Dog_Large</v>
      </c>
      <c r="E2">
        <v>175</v>
      </c>
    </row>
    <row r="3" spans="1:5" x14ac:dyDescent="0.25">
      <c r="A3" t="s">
        <v>14</v>
      </c>
      <c r="B3" t="s">
        <v>12</v>
      </c>
      <c r="C3" t="s">
        <v>15</v>
      </c>
      <c r="D3" t="str">
        <f t="shared" ref="D3:D10" si="0">B3&amp;"_"&amp;C3</f>
        <v>Dog_Medium</v>
      </c>
      <c r="E3">
        <v>150</v>
      </c>
    </row>
    <row r="4" spans="1:5" x14ac:dyDescent="0.25">
      <c r="A4" t="s">
        <v>16</v>
      </c>
      <c r="B4" t="s">
        <v>12</v>
      </c>
      <c r="C4" t="s">
        <v>17</v>
      </c>
      <c r="D4" t="str">
        <f t="shared" si="0"/>
        <v>Dog_Small</v>
      </c>
      <c r="E4">
        <v>125</v>
      </c>
    </row>
    <row r="5" spans="1:5" x14ac:dyDescent="0.25">
      <c r="A5" t="s">
        <v>18</v>
      </c>
      <c r="B5" t="s">
        <v>19</v>
      </c>
      <c r="C5" t="s">
        <v>13</v>
      </c>
      <c r="D5" t="str">
        <f t="shared" si="0"/>
        <v>Cat_Large</v>
      </c>
      <c r="E5">
        <v>140</v>
      </c>
    </row>
    <row r="6" spans="1:5" x14ac:dyDescent="0.25">
      <c r="A6" t="s">
        <v>20</v>
      </c>
      <c r="B6" t="s">
        <v>19</v>
      </c>
      <c r="C6" t="s">
        <v>15</v>
      </c>
      <c r="D6" t="str">
        <f t="shared" si="0"/>
        <v>Cat_Medium</v>
      </c>
      <c r="E6">
        <v>120</v>
      </c>
    </row>
    <row r="7" spans="1:5" x14ac:dyDescent="0.25">
      <c r="A7" t="s">
        <v>21</v>
      </c>
      <c r="B7" t="s">
        <v>19</v>
      </c>
      <c r="C7" t="s">
        <v>17</v>
      </c>
      <c r="D7" t="str">
        <f t="shared" si="0"/>
        <v>Cat_Small</v>
      </c>
      <c r="E7">
        <v>100</v>
      </c>
    </row>
    <row r="8" spans="1:5" x14ac:dyDescent="0.25">
      <c r="A8" t="s">
        <v>22</v>
      </c>
      <c r="B8" t="s">
        <v>23</v>
      </c>
      <c r="C8" t="s">
        <v>13</v>
      </c>
      <c r="D8" t="str">
        <f t="shared" si="0"/>
        <v>Bird_Large</v>
      </c>
      <c r="E8">
        <v>110</v>
      </c>
    </row>
    <row r="9" spans="1:5" x14ac:dyDescent="0.25">
      <c r="A9" t="s">
        <v>24</v>
      </c>
      <c r="B9" t="s">
        <v>23</v>
      </c>
      <c r="C9" t="s">
        <v>15</v>
      </c>
      <c r="D9" t="str">
        <f t="shared" si="0"/>
        <v>Bird_Medium</v>
      </c>
      <c r="E9">
        <v>90</v>
      </c>
    </row>
    <row r="10" spans="1:5" x14ac:dyDescent="0.25">
      <c r="A10" t="s">
        <v>25</v>
      </c>
      <c r="B10" t="s">
        <v>23</v>
      </c>
      <c r="C10" t="s">
        <v>17</v>
      </c>
      <c r="D10" t="str">
        <f t="shared" si="0"/>
        <v>Bird_Small</v>
      </c>
      <c r="E10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pivot_table</vt:lpstr>
      <vt:lpstr>table_output</vt:lpstr>
      <vt:lpstr>clean</vt:lpstr>
      <vt:lpstr>animals</vt:lpstr>
      <vt:lpstr>sponsored_animals</vt:lpstr>
      <vt:lpstr>age_costs</vt:lpstr>
      <vt:lpstr>location_costs</vt:lpstr>
      <vt:lpstr>size_costs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NOTEBOOK CASA</dc:creator>
  <cp:lastModifiedBy>NOTEBOOK CASA</cp:lastModifiedBy>
  <dcterms:created xsi:type="dcterms:W3CDTF">2022-03-30T23:27:09Z</dcterms:created>
  <dcterms:modified xsi:type="dcterms:W3CDTF">2022-03-31T00:57:42Z</dcterms:modified>
</cp:coreProperties>
</file>